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defaultThemeVersion="124226"/>
  <bookViews>
    <workbookView xWindow="6030" yWindow="-60" windowWidth="10065" windowHeight="11760" tabRatio="880"/>
  </bookViews>
  <sheets>
    <sheet name="TP-ToC" sheetId="171" r:id="rId1"/>
    <sheet name="Tool" sheetId="143" r:id="rId2"/>
    <sheet name="Just_Form" sheetId="174" r:id="rId3"/>
    <sheet name="Site Sketch" sheetId="140" r:id="rId4"/>
    <sheet name="L1-Soil (Site)" sheetId="122" r:id="rId5"/>
    <sheet name="L1-Soil (Access)" sheetId="175" r:id="rId6"/>
    <sheet name="L2-Soil" sheetId="149" r:id="rId7"/>
    <sheet name="Cultiv (Site)" sheetId="167" r:id="rId8"/>
    <sheet name="Cultiv (Access)" sheetId="163" r:id="rId9"/>
    <sheet name="TamePas (Site)" sheetId="169" r:id="rId10"/>
    <sheet name="TamePas (Access)" sheetId="170" r:id="rId11"/>
    <sheet name="NG-%Cover (Site)" sheetId="176" r:id="rId12"/>
    <sheet name="NG-%Cover (Data)" sheetId="177" r:id="rId13"/>
    <sheet name="NG-%Cover (Access)" sheetId="178" r:id="rId14"/>
    <sheet name="For (Site)" sheetId="179" r:id="rId15"/>
    <sheet name="For (Access)" sheetId="180" r:id="rId16"/>
    <sheet name="OSE_Aerial" sheetId="181" r:id="rId17"/>
    <sheet name="OSE_DSA - #" sheetId="182" r:id="rId18"/>
    <sheet name="Linear_Cultiv" sheetId="183" r:id="rId19"/>
    <sheet name="Linear_Cultiv_TP" sheetId="184" r:id="rId20"/>
    <sheet name="Linear_Nat_Grass" sheetId="185" r:id="rId21"/>
    <sheet name="Comments" sheetId="158" r:id="rId22"/>
    <sheet name="Photos" sheetId="186" r:id="rId23"/>
    <sheet name="Dropdown Lists" sheetId="141" r:id="rId24"/>
  </sheets>
  <externalReferences>
    <externalReference r:id="rId25"/>
    <externalReference r:id="rId26"/>
    <externalReference r:id="rId27"/>
    <externalReference r:id="rId28"/>
    <externalReference r:id="rId29"/>
    <externalReference r:id="rId30"/>
    <externalReference r:id="rId31"/>
  </externalReferences>
  <definedNames>
    <definedName name="_____bob2">#REF!</definedName>
    <definedName name="_____SHR1">#REF!</definedName>
    <definedName name="_____SHR2">#REF!</definedName>
    <definedName name="_____tax1">#REF!</definedName>
    <definedName name="_____tax2">#REF!</definedName>
    <definedName name="_____tax3">#REF!</definedName>
    <definedName name="_____tax4">#REF!</definedName>
    <definedName name="____bob2">#REF!</definedName>
    <definedName name="____SHR1">#REF!</definedName>
    <definedName name="____SHR2">#REF!</definedName>
    <definedName name="____tax1">#REF!</definedName>
    <definedName name="____tax2">#REF!</definedName>
    <definedName name="____tax3">#REF!</definedName>
    <definedName name="____tax4">#REF!</definedName>
    <definedName name="___bob2" localSheetId="2">#REF!</definedName>
    <definedName name="___bob2" localSheetId="5">#REF!</definedName>
    <definedName name="___bob2" localSheetId="13">#REF!</definedName>
    <definedName name="___bob2" localSheetId="12">#REF!</definedName>
    <definedName name="___bob2" localSheetId="11">#REF!</definedName>
    <definedName name="___bob2" localSheetId="10">#REF!</definedName>
    <definedName name="___bob2" localSheetId="0">#REF!</definedName>
    <definedName name="___bob2">#REF!</definedName>
    <definedName name="___SHR1" localSheetId="2">#REF!</definedName>
    <definedName name="___SHR1" localSheetId="5">#REF!</definedName>
    <definedName name="___SHR1" localSheetId="12">#REF!</definedName>
    <definedName name="___SHR1" localSheetId="11">#REF!</definedName>
    <definedName name="___SHR1" localSheetId="0">#REF!</definedName>
    <definedName name="___SHR1">#REF!</definedName>
    <definedName name="___SHR2" localSheetId="2">#REF!</definedName>
    <definedName name="___SHR2" localSheetId="5">#REF!</definedName>
    <definedName name="___SHR2" localSheetId="12">#REF!</definedName>
    <definedName name="___SHR2" localSheetId="11">#REF!</definedName>
    <definedName name="___SHR2" localSheetId="0">#REF!</definedName>
    <definedName name="___SHR2">#REF!</definedName>
    <definedName name="___tax1" localSheetId="2">#REF!</definedName>
    <definedName name="___tax1" localSheetId="5">#REF!</definedName>
    <definedName name="___tax1" localSheetId="13">#REF!</definedName>
    <definedName name="___tax1" localSheetId="12">#REF!</definedName>
    <definedName name="___tax1" localSheetId="11">#REF!</definedName>
    <definedName name="___tax1" localSheetId="10">#REF!</definedName>
    <definedName name="___tax1" localSheetId="0">#REF!</definedName>
    <definedName name="___tax1">#REF!</definedName>
    <definedName name="___tax2" localSheetId="2">#REF!</definedName>
    <definedName name="___tax2" localSheetId="5">#REF!</definedName>
    <definedName name="___tax2" localSheetId="12">#REF!</definedName>
    <definedName name="___tax2" localSheetId="11">#REF!</definedName>
    <definedName name="___tax2" localSheetId="0">#REF!</definedName>
    <definedName name="___tax2">#REF!</definedName>
    <definedName name="___tax3" localSheetId="2">#REF!</definedName>
    <definedName name="___tax3" localSheetId="5">#REF!</definedName>
    <definedName name="___tax3" localSheetId="13">#REF!</definedName>
    <definedName name="___tax3" localSheetId="12">#REF!</definedName>
    <definedName name="___tax3" localSheetId="11">#REF!</definedName>
    <definedName name="___tax3" localSheetId="10">#REF!</definedName>
    <definedName name="___tax3" localSheetId="0">#REF!</definedName>
    <definedName name="___tax3">#REF!</definedName>
    <definedName name="___tax4" localSheetId="2">#REF!</definedName>
    <definedName name="___tax4" localSheetId="5">#REF!</definedName>
    <definedName name="___tax4" localSheetId="12">#REF!</definedName>
    <definedName name="___tax4" localSheetId="11">#REF!</definedName>
    <definedName name="___tax4" localSheetId="0">#REF!</definedName>
    <definedName name="___tax4">#REF!</definedName>
    <definedName name="__bob2" localSheetId="2">#REF!</definedName>
    <definedName name="__bob2" localSheetId="5">#REF!</definedName>
    <definedName name="__bob2" localSheetId="13">#REF!</definedName>
    <definedName name="__bob2" localSheetId="12">#REF!</definedName>
    <definedName name="__bob2" localSheetId="11">#REF!</definedName>
    <definedName name="__bob2" localSheetId="10">#REF!</definedName>
    <definedName name="__bob2" localSheetId="0">#REF!</definedName>
    <definedName name="__bob2">#REF!</definedName>
    <definedName name="__IntlFixup" hidden="1">TRUE</definedName>
    <definedName name="__SHR1" localSheetId="2">#REF!</definedName>
    <definedName name="__SHR1" localSheetId="5">#REF!</definedName>
    <definedName name="__SHR1" localSheetId="13">#REF!</definedName>
    <definedName name="__SHR1" localSheetId="12">#REF!</definedName>
    <definedName name="__SHR1" localSheetId="11">#REF!</definedName>
    <definedName name="__SHR1" localSheetId="10">#REF!</definedName>
    <definedName name="__SHR1" localSheetId="0">#REF!</definedName>
    <definedName name="__SHR1">#REF!</definedName>
    <definedName name="__SHR2" localSheetId="2">#REF!</definedName>
    <definedName name="__SHR2" localSheetId="5">#REF!</definedName>
    <definedName name="__SHR2" localSheetId="13">#REF!</definedName>
    <definedName name="__SHR2" localSheetId="12">#REF!</definedName>
    <definedName name="__SHR2" localSheetId="11">#REF!</definedName>
    <definedName name="__SHR2" localSheetId="10">#REF!</definedName>
    <definedName name="__SHR2" localSheetId="0">#REF!</definedName>
    <definedName name="__SHR2">#REF!</definedName>
    <definedName name="__tax1" localSheetId="2">#REF!</definedName>
    <definedName name="__tax1" localSheetId="5">#REF!</definedName>
    <definedName name="__tax1" localSheetId="13">#REF!</definedName>
    <definedName name="__tax1" localSheetId="12">#REF!</definedName>
    <definedName name="__tax1" localSheetId="11">#REF!</definedName>
    <definedName name="__tax1" localSheetId="10">#REF!</definedName>
    <definedName name="__tax1" localSheetId="0">#REF!</definedName>
    <definedName name="__tax1">#REF!</definedName>
    <definedName name="__tax2" localSheetId="2">#REF!</definedName>
    <definedName name="__tax2" localSheetId="5">#REF!</definedName>
    <definedName name="__tax2" localSheetId="13">#REF!</definedName>
    <definedName name="__tax2" localSheetId="12">#REF!</definedName>
    <definedName name="__tax2" localSheetId="11">#REF!</definedName>
    <definedName name="__tax2" localSheetId="10">#REF!</definedName>
    <definedName name="__tax2" localSheetId="0">#REF!</definedName>
    <definedName name="__tax2">#REF!</definedName>
    <definedName name="__tax3" localSheetId="2">#REF!</definedName>
    <definedName name="__tax3" localSheetId="5">#REF!</definedName>
    <definedName name="__tax3" localSheetId="13">#REF!</definedName>
    <definedName name="__tax3" localSheetId="12">#REF!</definedName>
    <definedName name="__tax3" localSheetId="11">#REF!</definedName>
    <definedName name="__tax3" localSheetId="10">#REF!</definedName>
    <definedName name="__tax3" localSheetId="0">#REF!</definedName>
    <definedName name="__tax3">#REF!</definedName>
    <definedName name="__tax4" localSheetId="2">#REF!</definedName>
    <definedName name="__tax4" localSheetId="5">#REF!</definedName>
    <definedName name="__tax4" localSheetId="13">#REF!</definedName>
    <definedName name="__tax4" localSheetId="12">#REF!</definedName>
    <definedName name="__tax4" localSheetId="11">#REF!</definedName>
    <definedName name="__tax4" localSheetId="10">#REF!</definedName>
    <definedName name="__tax4" localSheetId="0">#REF!</definedName>
    <definedName name="__tax4">#REF!</definedName>
    <definedName name="_1" localSheetId="2">#REF!</definedName>
    <definedName name="_1" localSheetId="5">#REF!</definedName>
    <definedName name="_1" localSheetId="13">#REF!</definedName>
    <definedName name="_1" localSheetId="12">#REF!</definedName>
    <definedName name="_1" localSheetId="11">#REF!</definedName>
    <definedName name="_1" localSheetId="3">#REF!</definedName>
    <definedName name="_1" localSheetId="10">#REF!</definedName>
    <definedName name="_1" localSheetId="1">#REF!</definedName>
    <definedName name="_1" localSheetId="0">#REF!</definedName>
    <definedName name="_1">#REF!</definedName>
    <definedName name="_2" localSheetId="2">#REF!</definedName>
    <definedName name="_2" localSheetId="5">#REF!</definedName>
    <definedName name="_2" localSheetId="13">#REF!</definedName>
    <definedName name="_2" localSheetId="12">#REF!</definedName>
    <definedName name="_2" localSheetId="11">#REF!</definedName>
    <definedName name="_2" localSheetId="3">#REF!</definedName>
    <definedName name="_2" localSheetId="10">#REF!</definedName>
    <definedName name="_2" localSheetId="1">#REF!</definedName>
    <definedName name="_2" localSheetId="0">#REF!</definedName>
    <definedName name="_2">#REF!</definedName>
    <definedName name="_bob2" localSheetId="2">#REF!</definedName>
    <definedName name="_bob2" localSheetId="5">#REF!</definedName>
    <definedName name="_bob2" localSheetId="13">#REF!</definedName>
    <definedName name="_bob2" localSheetId="12">#REF!</definedName>
    <definedName name="_bob2" localSheetId="11">#REF!</definedName>
    <definedName name="_bob2" localSheetId="3">#REF!</definedName>
    <definedName name="_bob2" localSheetId="10">#REF!</definedName>
    <definedName name="_bob2" localSheetId="1">#REF!</definedName>
    <definedName name="_bob2" localSheetId="0">#REF!</definedName>
    <definedName name="_bob2">#REF!</definedName>
    <definedName name="_SHR1" localSheetId="2">#REF!</definedName>
    <definedName name="_SHR1" localSheetId="5">#REF!</definedName>
    <definedName name="_SHR1" localSheetId="13">#REF!</definedName>
    <definedName name="_SHR1" localSheetId="12">#REF!</definedName>
    <definedName name="_SHR1" localSheetId="11">#REF!</definedName>
    <definedName name="_SHR1" localSheetId="10">#REF!</definedName>
    <definedName name="_SHR1" localSheetId="0">#REF!</definedName>
    <definedName name="_SHR1">#REF!</definedName>
    <definedName name="_SHR2" localSheetId="2">#REF!</definedName>
    <definedName name="_SHR2" localSheetId="5">#REF!</definedName>
    <definedName name="_SHR2" localSheetId="13">#REF!</definedName>
    <definedName name="_SHR2" localSheetId="12">#REF!</definedName>
    <definedName name="_SHR2" localSheetId="11">#REF!</definedName>
    <definedName name="_SHR2" localSheetId="10">#REF!</definedName>
    <definedName name="_SHR2" localSheetId="0">#REF!</definedName>
    <definedName name="_SHR2">#REF!</definedName>
    <definedName name="_tax1" localSheetId="2">#REF!</definedName>
    <definedName name="_tax1" localSheetId="5">#REF!</definedName>
    <definedName name="_tax1" localSheetId="13">#REF!</definedName>
    <definedName name="_tax1" localSheetId="12">#REF!</definedName>
    <definedName name="_tax1" localSheetId="11">#REF!</definedName>
    <definedName name="_tax1" localSheetId="3">#REF!</definedName>
    <definedName name="_tax1" localSheetId="10">#REF!</definedName>
    <definedName name="_tax1" localSheetId="1">#REF!</definedName>
    <definedName name="_tax1" localSheetId="0">#REF!</definedName>
    <definedName name="_tax1">#REF!</definedName>
    <definedName name="_tax2" localSheetId="2">#REF!</definedName>
    <definedName name="_tax2" localSheetId="5">#REF!</definedName>
    <definedName name="_tax2" localSheetId="13">#REF!</definedName>
    <definedName name="_tax2" localSheetId="12">#REF!</definedName>
    <definedName name="_tax2" localSheetId="11">#REF!</definedName>
    <definedName name="_tax2" localSheetId="10">#REF!</definedName>
    <definedName name="_tax2" localSheetId="0">#REF!</definedName>
    <definedName name="_tax2">#REF!</definedName>
    <definedName name="_tax3" localSheetId="2">#REF!</definedName>
    <definedName name="_tax3" localSheetId="5">#REF!</definedName>
    <definedName name="_tax3" localSheetId="13">#REF!</definedName>
    <definedName name="_tax3" localSheetId="12">#REF!</definedName>
    <definedName name="_tax3" localSheetId="11">#REF!</definedName>
    <definedName name="_tax3" localSheetId="3">#REF!</definedName>
    <definedName name="_tax3" localSheetId="10">#REF!</definedName>
    <definedName name="_tax3" localSheetId="1">#REF!</definedName>
    <definedName name="_tax3" localSheetId="0">#REF!</definedName>
    <definedName name="_tax3">#REF!</definedName>
    <definedName name="_tax4" localSheetId="2">#REF!</definedName>
    <definedName name="_tax4" localSheetId="5">#REF!</definedName>
    <definedName name="_tax4" localSheetId="13">#REF!</definedName>
    <definedName name="_tax4" localSheetId="12">#REF!</definedName>
    <definedName name="_tax4" localSheetId="11">#REF!</definedName>
    <definedName name="_tax4" localSheetId="10">#REF!</definedName>
    <definedName name="_tax4" localSheetId="0">#REF!</definedName>
    <definedName name="_tax4">#REF!</definedName>
    <definedName name="a" localSheetId="8">'Cultiv (Access)'!a</definedName>
    <definedName name="a" localSheetId="7">'Cultiv (Site)'!a</definedName>
    <definedName name="a" localSheetId="15">'For (Access)'!a</definedName>
    <definedName name="a" localSheetId="14">'For (Site)'!a</definedName>
    <definedName name="a" localSheetId="2">Just_Form!a</definedName>
    <definedName name="a" localSheetId="5">'L1-Soil (Access)'!a</definedName>
    <definedName name="a" localSheetId="4">'L1-Soil (Site)'!a</definedName>
    <definedName name="a" localSheetId="6">'L2-Soil'!a</definedName>
    <definedName name="a" localSheetId="18">Linear_Cultiv!a</definedName>
    <definedName name="a" localSheetId="20">Linear_Nat_Grass!a</definedName>
    <definedName name="a" localSheetId="13">'NG-%Cover (Access)'!a</definedName>
    <definedName name="a" localSheetId="16">OSE_Aerial!a</definedName>
    <definedName name="a" localSheetId="17">'OSE_DSA - #'!a</definedName>
    <definedName name="a" localSheetId="22">Photos!a</definedName>
    <definedName name="a" localSheetId="3">'Site Sketch'!a</definedName>
    <definedName name="a" localSheetId="1">Tool!a</definedName>
    <definedName name="a" localSheetId="0">'TP-ToC'!a</definedName>
    <definedName name="a">[0]!a</definedName>
    <definedName name="AASD" localSheetId="6">'[1]A1:A4'!$P$12</definedName>
    <definedName name="AASD" localSheetId="16">'[1]A1:A4'!$P$12</definedName>
    <definedName name="AASD" localSheetId="17">'[1]A1:A4'!$P$12</definedName>
    <definedName name="AASD" localSheetId="22">'[2]A1:A4'!$P$12</definedName>
    <definedName name="AASD">'[1]A1:A4'!$P$12</definedName>
    <definedName name="ABSD" localSheetId="6">'[1]A1:A4'!$P$14</definedName>
    <definedName name="ABSD" localSheetId="16">'[1]A1:A4'!$P$14</definedName>
    <definedName name="ABSD" localSheetId="17">'[1]A1:A4'!$P$14</definedName>
    <definedName name="ABSD" localSheetId="22">'[2]A1:A4'!$P$14</definedName>
    <definedName name="ABSD">'[1]A1:A4'!$P$14</definedName>
    <definedName name="Activity_type" localSheetId="2">'Dropdown Lists'!#REF!</definedName>
    <definedName name="Activity_type" localSheetId="5">'Dropdown Lists'!#REF!</definedName>
    <definedName name="Activity_type" localSheetId="12">'[3]Dropdown Lists'!#REF!</definedName>
    <definedName name="Activity_type" localSheetId="11">'[3]Dropdown Lists'!#REF!</definedName>
    <definedName name="Activity_type" localSheetId="22">'Dropdown Lists'!#REF!</definedName>
    <definedName name="Activity_type" localSheetId="10">'Dropdown Lists'!#REF!</definedName>
    <definedName name="Activity_type" localSheetId="0">'Dropdown Lists'!#REF!</definedName>
    <definedName name="Activity_type">'Dropdown Lists'!#REF!</definedName>
    <definedName name="Appl_Type">'Dropdown Lists'!$D:$D</definedName>
    <definedName name="Application_License_Approval_No">'Dropdown Lists'!$F$3:$F$9</definedName>
    <definedName name="Application_Type" localSheetId="22">'Dropdown Lists'!$D$4:$D$9</definedName>
    <definedName name="Application_Type">'Dropdown Lists'!$D$3:$D$8</definedName>
    <definedName name="Assess_Slope">'Dropdown Lists'!$BF:$BF</definedName>
    <definedName name="Assess_type" localSheetId="22">'Dropdown Lists'!$AL$1:$AL$65536</definedName>
    <definedName name="Assess_type">'Dropdown Lists'!#REF!</definedName>
    <definedName name="b" localSheetId="2">#REF!</definedName>
    <definedName name="b" localSheetId="5">#REF!</definedName>
    <definedName name="b" localSheetId="13">#REF!</definedName>
    <definedName name="b" localSheetId="12">#REF!</definedName>
    <definedName name="b" localSheetId="11">#REF!</definedName>
    <definedName name="b" localSheetId="3">#REF!</definedName>
    <definedName name="b" localSheetId="10">#REF!</definedName>
    <definedName name="b" localSheetId="1">#REF!</definedName>
    <definedName name="b" localSheetId="0">#REF!</definedName>
    <definedName name="b">#REF!</definedName>
    <definedName name="BHL" localSheetId="6">'[1]CERT.SITE DATA'!$C$12</definedName>
    <definedName name="BHL" localSheetId="16">'[1]CERT.SITE DATA'!$C$12</definedName>
    <definedName name="BHL" localSheetId="17">'[1]CERT.SITE DATA'!$C$12</definedName>
    <definedName name="BHL">'[1]CERT.SITE DATA'!$C$12</definedName>
    <definedName name="bob" localSheetId="2">#REF!</definedName>
    <definedName name="bob" localSheetId="5">#REF!</definedName>
    <definedName name="bob" localSheetId="13">#REF!</definedName>
    <definedName name="bob" localSheetId="12">#REF!</definedName>
    <definedName name="bob" localSheetId="11">#REF!</definedName>
    <definedName name="bob" localSheetId="3">#REF!</definedName>
    <definedName name="bob" localSheetId="10">#REF!</definedName>
    <definedName name="bob" localSheetId="1">#REF!</definedName>
    <definedName name="bob" localSheetId="0">#REF!</definedName>
    <definedName name="bob">#REF!</definedName>
    <definedName name="boxes" localSheetId="2">#REF!</definedName>
    <definedName name="boxes" localSheetId="5">#REF!</definedName>
    <definedName name="boxes" localSheetId="13">#REF!</definedName>
    <definedName name="boxes" localSheetId="12">#REF!</definedName>
    <definedName name="boxes" localSheetId="11">#REF!</definedName>
    <definedName name="boxes" localSheetId="3">#REF!</definedName>
    <definedName name="boxes" localSheetId="10">#REF!</definedName>
    <definedName name="boxes" localSheetId="1">#REF!</definedName>
    <definedName name="boxes" localSheetId="0">#REF!</definedName>
    <definedName name="boxes">#REF!</definedName>
    <definedName name="button_area_1" localSheetId="2">#REF!</definedName>
    <definedName name="button_area_1" localSheetId="5">#REF!</definedName>
    <definedName name="button_area_1" localSheetId="13">#REF!</definedName>
    <definedName name="button_area_1" localSheetId="12">#REF!</definedName>
    <definedName name="button_area_1" localSheetId="11">#REF!</definedName>
    <definedName name="button_area_1" localSheetId="0">#REF!</definedName>
    <definedName name="button_area_1">#REF!</definedName>
    <definedName name="cc" localSheetId="2">#REF!</definedName>
    <definedName name="cc" localSheetId="5">#REF!</definedName>
    <definedName name="cc" localSheetId="13">#REF!</definedName>
    <definedName name="cc" localSheetId="12">#REF!</definedName>
    <definedName name="cc" localSheetId="11">#REF!</definedName>
    <definedName name="cc" localSheetId="3">#REF!</definedName>
    <definedName name="cc" localSheetId="10">#REF!</definedName>
    <definedName name="cc" localSheetId="1">#REF!</definedName>
    <definedName name="cc" localSheetId="0">#REF!</definedName>
    <definedName name="cc">#REF!</definedName>
    <definedName name="CCT" localSheetId="2">#REF!</definedName>
    <definedName name="CCT" localSheetId="5">#REF!</definedName>
    <definedName name="CCT" localSheetId="13">#REF!</definedName>
    <definedName name="CCT" localSheetId="12">#REF!</definedName>
    <definedName name="CCT" localSheetId="11">#REF!</definedName>
    <definedName name="CCT" localSheetId="3">#REF!</definedName>
    <definedName name="CCT" localSheetId="10">#REF!</definedName>
    <definedName name="CCT" localSheetId="1">#REF!</definedName>
    <definedName name="CCT" localSheetId="0">#REF!</definedName>
    <definedName name="CCT">#REF!</definedName>
    <definedName name="CDB" localSheetId="2">#REF!</definedName>
    <definedName name="CDB" localSheetId="5">#REF!</definedName>
    <definedName name="CDB" localSheetId="13">#REF!</definedName>
    <definedName name="CDB" localSheetId="12">#REF!</definedName>
    <definedName name="CDB" localSheetId="11">#REF!</definedName>
    <definedName name="CDB" localSheetId="0">#REF!</definedName>
    <definedName name="CDB">#REF!</definedName>
    <definedName name="celltips_area" localSheetId="2">#REF!</definedName>
    <definedName name="celltips_area" localSheetId="5">#REF!</definedName>
    <definedName name="celltips_area" localSheetId="13">#REF!</definedName>
    <definedName name="celltips_area" localSheetId="12">#REF!</definedName>
    <definedName name="celltips_area" localSheetId="11">#REF!</definedName>
    <definedName name="celltips_area" localSheetId="0">#REF!</definedName>
    <definedName name="celltips_area">#REF!</definedName>
    <definedName name="Class">'[4]Dropdown Lists'!$CS$1:$CS$20</definedName>
    <definedName name="ClearStatus" localSheetId="8">'Cultiv (Access)'!ClearStatus</definedName>
    <definedName name="ClearStatus" localSheetId="7">'Cultiv (Site)'!ClearStatus</definedName>
    <definedName name="ClearStatus" localSheetId="15">'For (Access)'!ClearStatus</definedName>
    <definedName name="ClearStatus" localSheetId="14">'For (Site)'!ClearStatus</definedName>
    <definedName name="ClearStatus" localSheetId="2">Just_Form!ClearStatus</definedName>
    <definedName name="ClearStatus" localSheetId="5">'L1-Soil (Access)'!ClearStatus</definedName>
    <definedName name="ClearStatus" localSheetId="4">'L1-Soil (Site)'!ClearStatus</definedName>
    <definedName name="ClearStatus" localSheetId="6">'L2-Soil'!ClearStatus</definedName>
    <definedName name="ClearStatus" localSheetId="18">Linear_Cultiv!ClearStatus</definedName>
    <definedName name="ClearStatus" localSheetId="20">Linear_Nat_Grass!ClearStatus</definedName>
    <definedName name="ClearStatus" localSheetId="13">'NG-%Cover (Access)'!ClearStatus</definedName>
    <definedName name="ClearStatus" localSheetId="16">OSE_Aerial!ClearStatus</definedName>
    <definedName name="ClearStatus" localSheetId="17">'OSE_DSA - #'!ClearStatus</definedName>
    <definedName name="ClearStatus" localSheetId="22">Photos!ClearStatus</definedName>
    <definedName name="ClearStatus" localSheetId="3">'Site Sketch'!ClearStatus</definedName>
    <definedName name="ClearStatus" localSheetId="1">Tool!ClearStatus</definedName>
    <definedName name="ClearStatus" localSheetId="0">'TP-ToC'!ClearStatus</definedName>
    <definedName name="ClearStatus">[0]!ClearStatus</definedName>
    <definedName name="CODE.Raw_Interpolated" localSheetId="8">'Cultiv (Access)'!CODE.Raw_Interpolated</definedName>
    <definedName name="CODE.Raw_Interpolated" localSheetId="7">'Cultiv (Site)'!CODE.Raw_Interpolated</definedName>
    <definedName name="CODE.Raw_Interpolated" localSheetId="15">'For (Access)'!CODE.Raw_Interpolated</definedName>
    <definedName name="CODE.Raw_Interpolated" localSheetId="14">'For (Site)'!CODE.Raw_Interpolated</definedName>
    <definedName name="CODE.Raw_Interpolated" localSheetId="2">Just_Form!CODE.Raw_Interpolated</definedName>
    <definedName name="CODE.Raw_Interpolated" localSheetId="5">'L1-Soil (Access)'!CODE.Raw_Interpolated</definedName>
    <definedName name="CODE.Raw_Interpolated" localSheetId="4">'L1-Soil (Site)'!CODE.Raw_Interpolated</definedName>
    <definedName name="CODE.Raw_Interpolated" localSheetId="6">'L2-Soil'!CODE.Raw_Interpolated</definedName>
    <definedName name="CODE.Raw_Interpolated" localSheetId="18">Linear_Cultiv!CODE.Raw_Interpolated</definedName>
    <definedName name="CODE.Raw_Interpolated" localSheetId="20">Linear_Nat_Grass!CODE.Raw_Interpolated</definedName>
    <definedName name="CODE.Raw_Interpolated" localSheetId="13">'NG-%Cover (Access)'!CODE.Raw_Interpolated</definedName>
    <definedName name="CODE.Raw_Interpolated" localSheetId="16">OSE_Aerial!CODE.Raw_Interpolated</definedName>
    <definedName name="CODE.Raw_Interpolated" localSheetId="17">'OSE_DSA - #'!CODE.Raw_Interpolated</definedName>
    <definedName name="CODE.Raw_Interpolated" localSheetId="22">Photos!CODE.Raw_Interpolated</definedName>
    <definedName name="CODE.Raw_Interpolated" localSheetId="3">'Site Sketch'!CODE.Raw_Interpolated</definedName>
    <definedName name="CODE.Raw_Interpolated" localSheetId="1">Tool!CODE.Raw_Interpolated</definedName>
    <definedName name="CODE.Raw_Interpolated" localSheetId="0">'TP-ToC'!CODE.Raw_Interpolated</definedName>
    <definedName name="CODE.Raw_Interpolated">[0]!CODE.Raw_Interpolated</definedName>
    <definedName name="Compact" localSheetId="2">#REF!</definedName>
    <definedName name="Compact" localSheetId="5">#REF!</definedName>
    <definedName name="Compact" localSheetId="13">#REF!</definedName>
    <definedName name="Compact" localSheetId="12">#REF!</definedName>
    <definedName name="Compact" localSheetId="11">#REF!</definedName>
    <definedName name="Compact" localSheetId="22">#REF!</definedName>
    <definedName name="Compact" localSheetId="0">#REF!</definedName>
    <definedName name="Compact">#REF!</definedName>
    <definedName name="compacta2" localSheetId="2">#REF!</definedName>
    <definedName name="compacta2" localSheetId="5">#REF!</definedName>
    <definedName name="compacta2" localSheetId="13">#REF!</definedName>
    <definedName name="compacta2" localSheetId="12">#REF!</definedName>
    <definedName name="compacta2" localSheetId="11">#REF!</definedName>
    <definedName name="compacta2" localSheetId="0">#REF!</definedName>
    <definedName name="compacta2">#REF!</definedName>
    <definedName name="compactg1" localSheetId="2">#REF!</definedName>
    <definedName name="compactg1" localSheetId="5">#REF!</definedName>
    <definedName name="compactg1" localSheetId="13">#REF!</definedName>
    <definedName name="compactg1" localSheetId="12">#REF!</definedName>
    <definedName name="compactg1" localSheetId="11">#REF!</definedName>
    <definedName name="compactg1" localSheetId="0">#REF!</definedName>
    <definedName name="compactg1">#REF!</definedName>
    <definedName name="compactl1" localSheetId="2">#REF!</definedName>
    <definedName name="compactl1" localSheetId="5">#REF!</definedName>
    <definedName name="compactl1" localSheetId="13">#REF!</definedName>
    <definedName name="compactl1" localSheetId="12">#REF!</definedName>
    <definedName name="compactl1" localSheetId="11">#REF!</definedName>
    <definedName name="compactl1" localSheetId="0">#REF!</definedName>
    <definedName name="compactl1">#REF!</definedName>
    <definedName name="const_type" localSheetId="22">'Dropdown Lists'!$AP$1:$AP$65536</definedName>
    <definedName name="const_type">'Dropdown Lists'!$AR:$AR</definedName>
    <definedName name="Cost_tonne" localSheetId="2">#REF!</definedName>
    <definedName name="Cost_tonne" localSheetId="5">#REF!</definedName>
    <definedName name="Cost_tonne" localSheetId="13">#REF!</definedName>
    <definedName name="Cost_tonne" localSheetId="12">#REF!</definedName>
    <definedName name="Cost_tonne" localSheetId="11">#REF!</definedName>
    <definedName name="Cost_tonne" localSheetId="3">#REF!</definedName>
    <definedName name="Cost_tonne" localSheetId="10">#REF!</definedName>
    <definedName name="Cost_tonne" localSheetId="1">#REF!</definedName>
    <definedName name="Cost_tonne" localSheetId="0">#REF!</definedName>
    <definedName name="Cost_tonne">#REF!</definedName>
    <definedName name="Cover_Classif">'Dropdown Lists'!$DL:$DL</definedName>
    <definedName name="Cover_Code">'Dropdown Lists'!$DP:$DP</definedName>
    <definedName name="_xlnm.Criteria" localSheetId="22">'Dropdown Lists'!$B$4:$B$11</definedName>
    <definedName name="_xlnm.Criteria">'Dropdown Lists'!$B$3:$B$10</definedName>
    <definedName name="Criteria_used">'Dropdown Lists'!$B:$B</definedName>
    <definedName name="CS" localSheetId="2">#REF!</definedName>
    <definedName name="CS" localSheetId="5">#REF!</definedName>
    <definedName name="CS" localSheetId="13">#REF!</definedName>
    <definedName name="CS" localSheetId="12">#REF!</definedName>
    <definedName name="CS" localSheetId="11">#REF!</definedName>
    <definedName name="CS" localSheetId="22">#REF!</definedName>
    <definedName name="CS" localSheetId="0">#REF!</definedName>
    <definedName name="CS">#REF!</definedName>
    <definedName name="d" localSheetId="2">#REF!</definedName>
    <definedName name="d" localSheetId="5">#REF!</definedName>
    <definedName name="d" localSheetId="13">#REF!</definedName>
    <definedName name="d" localSheetId="12">#REF!</definedName>
    <definedName name="d" localSheetId="11">#REF!</definedName>
    <definedName name="d" localSheetId="3">#REF!</definedName>
    <definedName name="d" localSheetId="10">#REF!</definedName>
    <definedName name="d" localSheetId="1">#REF!</definedName>
    <definedName name="d" localSheetId="0">#REF!</definedName>
    <definedName name="d">#REF!</definedName>
    <definedName name="data1" localSheetId="2">#REF!</definedName>
    <definedName name="data1" localSheetId="5">#REF!</definedName>
    <definedName name="data1" localSheetId="13">#REF!</definedName>
    <definedName name="data1" localSheetId="12">#REF!</definedName>
    <definedName name="data1" localSheetId="11">#REF!</definedName>
    <definedName name="data1" localSheetId="0">#REF!</definedName>
    <definedName name="data1">#REF!</definedName>
    <definedName name="data10" localSheetId="2">#REF!</definedName>
    <definedName name="data10" localSheetId="5">#REF!</definedName>
    <definedName name="data10" localSheetId="13">#REF!</definedName>
    <definedName name="data10" localSheetId="12">#REF!</definedName>
    <definedName name="data10" localSheetId="11">#REF!</definedName>
    <definedName name="data10" localSheetId="0">#REF!</definedName>
    <definedName name="data10">#REF!</definedName>
    <definedName name="data11" localSheetId="2">#REF!</definedName>
    <definedName name="data11" localSheetId="5">#REF!</definedName>
    <definedName name="data11" localSheetId="13">#REF!</definedName>
    <definedName name="data11" localSheetId="12">#REF!</definedName>
    <definedName name="data11" localSheetId="11">#REF!</definedName>
    <definedName name="data11" localSheetId="0">#REF!</definedName>
    <definedName name="data11">#REF!</definedName>
    <definedName name="data12" localSheetId="2">#REF!</definedName>
    <definedName name="data12" localSheetId="5">#REF!</definedName>
    <definedName name="data12" localSheetId="13">#REF!</definedName>
    <definedName name="data12" localSheetId="12">#REF!</definedName>
    <definedName name="data12" localSheetId="11">#REF!</definedName>
    <definedName name="data12" localSheetId="0">#REF!</definedName>
    <definedName name="data12">#REF!</definedName>
    <definedName name="data13" localSheetId="2">#REF!</definedName>
    <definedName name="data13" localSheetId="5">#REF!</definedName>
    <definedName name="data13" localSheetId="13">#REF!</definedName>
    <definedName name="data13" localSheetId="12">#REF!</definedName>
    <definedName name="data13" localSheetId="11">#REF!</definedName>
    <definedName name="data13" localSheetId="0">#REF!</definedName>
    <definedName name="data13">#REF!</definedName>
    <definedName name="data14" localSheetId="2">#REF!</definedName>
    <definedName name="data14" localSheetId="5">#REF!</definedName>
    <definedName name="data14" localSheetId="13">#REF!</definedName>
    <definedName name="data14" localSheetId="12">#REF!</definedName>
    <definedName name="data14" localSheetId="11">#REF!</definedName>
    <definedName name="data14" localSheetId="0">#REF!</definedName>
    <definedName name="data14">#REF!</definedName>
    <definedName name="data15" localSheetId="2">#REF!</definedName>
    <definedName name="data15" localSheetId="5">#REF!</definedName>
    <definedName name="data15" localSheetId="13">#REF!</definedName>
    <definedName name="data15" localSheetId="12">#REF!</definedName>
    <definedName name="data15" localSheetId="11">#REF!</definedName>
    <definedName name="data15" localSheetId="0">#REF!</definedName>
    <definedName name="data15">#REF!</definedName>
    <definedName name="data16" localSheetId="2">#REF!</definedName>
    <definedName name="data16" localSheetId="5">#REF!</definedName>
    <definedName name="data16" localSheetId="13">#REF!</definedName>
    <definedName name="data16" localSheetId="12">#REF!</definedName>
    <definedName name="data16" localSheetId="11">#REF!</definedName>
    <definedName name="data16" localSheetId="0">#REF!</definedName>
    <definedName name="data16">#REF!</definedName>
    <definedName name="data17" localSheetId="2">#REF!</definedName>
    <definedName name="data17" localSheetId="5">#REF!</definedName>
    <definedName name="data17" localSheetId="13">#REF!</definedName>
    <definedName name="data17" localSheetId="12">#REF!</definedName>
    <definedName name="data17" localSheetId="11">#REF!</definedName>
    <definedName name="data17" localSheetId="0">#REF!</definedName>
    <definedName name="data17">#REF!</definedName>
    <definedName name="data18" localSheetId="2">#REF!</definedName>
    <definedName name="data18" localSheetId="5">#REF!</definedName>
    <definedName name="data18" localSheetId="13">#REF!</definedName>
    <definedName name="data18" localSheetId="12">#REF!</definedName>
    <definedName name="data18" localSheetId="11">#REF!</definedName>
    <definedName name="data18" localSheetId="0">#REF!</definedName>
    <definedName name="data18">#REF!</definedName>
    <definedName name="data19" localSheetId="2">#REF!</definedName>
    <definedName name="data19" localSheetId="5">#REF!</definedName>
    <definedName name="data19" localSheetId="13">#REF!</definedName>
    <definedName name="data19" localSheetId="12">#REF!</definedName>
    <definedName name="data19" localSheetId="11">#REF!</definedName>
    <definedName name="data19" localSheetId="0">#REF!</definedName>
    <definedName name="data19">#REF!</definedName>
    <definedName name="data2" localSheetId="2">#REF!</definedName>
    <definedName name="data2" localSheetId="5">#REF!</definedName>
    <definedName name="data2" localSheetId="13">#REF!</definedName>
    <definedName name="data2" localSheetId="12">#REF!</definedName>
    <definedName name="data2" localSheetId="11">#REF!</definedName>
    <definedName name="data2" localSheetId="0">#REF!</definedName>
    <definedName name="data2">#REF!</definedName>
    <definedName name="data20" localSheetId="2">#REF!</definedName>
    <definedName name="data20" localSheetId="5">#REF!</definedName>
    <definedName name="data20" localSheetId="13">#REF!</definedName>
    <definedName name="data20" localSheetId="12">#REF!</definedName>
    <definedName name="data20" localSheetId="11">#REF!</definedName>
    <definedName name="data20" localSheetId="0">#REF!</definedName>
    <definedName name="data20">#REF!</definedName>
    <definedName name="data21" localSheetId="2">#REF!</definedName>
    <definedName name="data21" localSheetId="5">#REF!</definedName>
    <definedName name="data21" localSheetId="13">#REF!</definedName>
    <definedName name="data21" localSheetId="12">#REF!</definedName>
    <definedName name="data21" localSheetId="11">#REF!</definedName>
    <definedName name="data21" localSheetId="0">#REF!</definedName>
    <definedName name="data21">#REF!</definedName>
    <definedName name="data22" localSheetId="2">#REF!</definedName>
    <definedName name="data22" localSheetId="5">#REF!</definedName>
    <definedName name="data22" localSheetId="13">#REF!</definedName>
    <definedName name="data22" localSheetId="12">#REF!</definedName>
    <definedName name="data22" localSheetId="11">#REF!</definedName>
    <definedName name="data22" localSheetId="0">#REF!</definedName>
    <definedName name="data22">#REF!</definedName>
    <definedName name="data23" localSheetId="2">#REF!</definedName>
    <definedName name="data23" localSheetId="5">#REF!</definedName>
    <definedName name="data23" localSheetId="13">#REF!</definedName>
    <definedName name="data23" localSheetId="12">#REF!</definedName>
    <definedName name="data23" localSheetId="11">#REF!</definedName>
    <definedName name="data23" localSheetId="0">#REF!</definedName>
    <definedName name="data23">#REF!</definedName>
    <definedName name="data24" localSheetId="2">#REF!</definedName>
    <definedName name="data24" localSheetId="5">#REF!</definedName>
    <definedName name="data24" localSheetId="13">#REF!</definedName>
    <definedName name="data24" localSheetId="12">#REF!</definedName>
    <definedName name="data24" localSheetId="11">#REF!</definedName>
    <definedName name="data24" localSheetId="0">#REF!</definedName>
    <definedName name="data24">#REF!</definedName>
    <definedName name="data25" localSheetId="2">#REF!</definedName>
    <definedName name="data25" localSheetId="5">#REF!</definedName>
    <definedName name="data25" localSheetId="13">#REF!</definedName>
    <definedName name="data25" localSheetId="12">#REF!</definedName>
    <definedName name="data25" localSheetId="11">#REF!</definedName>
    <definedName name="data25" localSheetId="0">#REF!</definedName>
    <definedName name="data25">#REF!</definedName>
    <definedName name="data26" localSheetId="2">#REF!</definedName>
    <definedName name="data26" localSheetId="5">#REF!</definedName>
    <definedName name="data26" localSheetId="13">#REF!</definedName>
    <definedName name="data26" localSheetId="12">#REF!</definedName>
    <definedName name="data26" localSheetId="11">#REF!</definedName>
    <definedName name="data26" localSheetId="0">#REF!</definedName>
    <definedName name="data26">#REF!</definedName>
    <definedName name="data27" localSheetId="2">#REF!</definedName>
    <definedName name="data27" localSheetId="5">#REF!</definedName>
    <definedName name="data27" localSheetId="13">#REF!</definedName>
    <definedName name="data27" localSheetId="12">#REF!</definedName>
    <definedName name="data27" localSheetId="11">#REF!</definedName>
    <definedName name="data27" localSheetId="0">#REF!</definedName>
    <definedName name="data27">#REF!</definedName>
    <definedName name="data28" localSheetId="2">#REF!</definedName>
    <definedName name="data28" localSheetId="5">#REF!</definedName>
    <definedName name="data28" localSheetId="13">#REF!</definedName>
    <definedName name="data28" localSheetId="12">#REF!</definedName>
    <definedName name="data28" localSheetId="11">#REF!</definedName>
    <definedName name="data28" localSheetId="0">#REF!</definedName>
    <definedName name="data28">#REF!</definedName>
    <definedName name="data29" localSheetId="2">#REF!</definedName>
    <definedName name="data29" localSheetId="5">#REF!</definedName>
    <definedName name="data29" localSheetId="13">#REF!</definedName>
    <definedName name="data29" localSheetId="12">#REF!</definedName>
    <definedName name="data29" localSheetId="11">#REF!</definedName>
    <definedName name="data29" localSheetId="0">#REF!</definedName>
    <definedName name="data29">#REF!</definedName>
    <definedName name="data3" localSheetId="2">#REF!</definedName>
    <definedName name="data3" localSheetId="5">#REF!</definedName>
    <definedName name="data3" localSheetId="13">#REF!</definedName>
    <definedName name="data3" localSheetId="12">#REF!</definedName>
    <definedName name="data3" localSheetId="11">#REF!</definedName>
    <definedName name="data3" localSheetId="0">#REF!</definedName>
    <definedName name="data3">#REF!</definedName>
    <definedName name="data30" localSheetId="2">#REF!</definedName>
    <definedName name="data30" localSheetId="5">#REF!</definedName>
    <definedName name="data30" localSheetId="13">#REF!</definedName>
    <definedName name="data30" localSheetId="12">#REF!</definedName>
    <definedName name="data30" localSheetId="11">#REF!</definedName>
    <definedName name="data30" localSheetId="0">#REF!</definedName>
    <definedName name="data30">#REF!</definedName>
    <definedName name="data31" localSheetId="2">#REF!</definedName>
    <definedName name="data31" localSheetId="5">#REF!</definedName>
    <definedName name="data31" localSheetId="13">#REF!</definedName>
    <definedName name="data31" localSheetId="12">#REF!</definedName>
    <definedName name="data31" localSheetId="11">#REF!</definedName>
    <definedName name="data31" localSheetId="0">#REF!</definedName>
    <definedName name="data31">#REF!</definedName>
    <definedName name="data32" localSheetId="2">#REF!</definedName>
    <definedName name="data32" localSheetId="5">#REF!</definedName>
    <definedName name="data32" localSheetId="13">#REF!</definedName>
    <definedName name="data32" localSheetId="12">#REF!</definedName>
    <definedName name="data32" localSheetId="11">#REF!</definedName>
    <definedName name="data32" localSheetId="0">#REF!</definedName>
    <definedName name="data32">#REF!</definedName>
    <definedName name="data33" localSheetId="2">#REF!</definedName>
    <definedName name="data33" localSheetId="5">#REF!</definedName>
    <definedName name="data33" localSheetId="13">#REF!</definedName>
    <definedName name="data33" localSheetId="12">#REF!</definedName>
    <definedName name="data33" localSheetId="11">#REF!</definedName>
    <definedName name="data33" localSheetId="0">#REF!</definedName>
    <definedName name="data33">#REF!</definedName>
    <definedName name="data34" localSheetId="2">#REF!</definedName>
    <definedName name="data34" localSheetId="5">#REF!</definedName>
    <definedName name="data34" localSheetId="13">#REF!</definedName>
    <definedName name="data34" localSheetId="12">#REF!</definedName>
    <definedName name="data34" localSheetId="11">#REF!</definedName>
    <definedName name="data34" localSheetId="0">#REF!</definedName>
    <definedName name="data34">#REF!</definedName>
    <definedName name="data35" localSheetId="2">#REF!</definedName>
    <definedName name="data35" localSheetId="5">#REF!</definedName>
    <definedName name="data35" localSheetId="13">#REF!</definedName>
    <definedName name="data35" localSheetId="12">#REF!</definedName>
    <definedName name="data35" localSheetId="11">#REF!</definedName>
    <definedName name="data35" localSheetId="0">#REF!</definedName>
    <definedName name="data35">#REF!</definedName>
    <definedName name="data36" localSheetId="2">#REF!</definedName>
    <definedName name="data36" localSheetId="5">#REF!</definedName>
    <definedName name="data36" localSheetId="13">#REF!</definedName>
    <definedName name="data36" localSheetId="12">#REF!</definedName>
    <definedName name="data36" localSheetId="11">#REF!</definedName>
    <definedName name="data36" localSheetId="0">#REF!</definedName>
    <definedName name="data36">#REF!</definedName>
    <definedName name="data37" localSheetId="2">#REF!</definedName>
    <definedName name="data37" localSheetId="5">#REF!</definedName>
    <definedName name="data37" localSheetId="13">#REF!</definedName>
    <definedName name="data37" localSheetId="12">#REF!</definedName>
    <definedName name="data37" localSheetId="11">#REF!</definedName>
    <definedName name="data37" localSheetId="0">#REF!</definedName>
    <definedName name="data37">#REF!</definedName>
    <definedName name="data38" localSheetId="2">#REF!</definedName>
    <definedName name="data38" localSheetId="5">#REF!</definedName>
    <definedName name="data38" localSheetId="13">#REF!</definedName>
    <definedName name="data38" localSheetId="12">#REF!</definedName>
    <definedName name="data38" localSheetId="11">#REF!</definedName>
    <definedName name="data38" localSheetId="0">#REF!</definedName>
    <definedName name="data38">#REF!</definedName>
    <definedName name="data39" localSheetId="2">#REF!</definedName>
    <definedName name="data39" localSheetId="5">#REF!</definedName>
    <definedName name="data39" localSheetId="13">#REF!</definedName>
    <definedName name="data39" localSheetId="12">#REF!</definedName>
    <definedName name="data39" localSheetId="11">#REF!</definedName>
    <definedName name="data39" localSheetId="0">#REF!</definedName>
    <definedName name="data39">#REF!</definedName>
    <definedName name="data4" localSheetId="2">#REF!</definedName>
    <definedName name="data4" localSheetId="5">#REF!</definedName>
    <definedName name="data4" localSheetId="13">#REF!</definedName>
    <definedName name="data4" localSheetId="12">#REF!</definedName>
    <definedName name="data4" localSheetId="11">#REF!</definedName>
    <definedName name="data4" localSheetId="0">#REF!</definedName>
    <definedName name="data4">#REF!</definedName>
    <definedName name="data40" localSheetId="2">#REF!</definedName>
    <definedName name="data40" localSheetId="5">#REF!</definedName>
    <definedName name="data40" localSheetId="13">#REF!</definedName>
    <definedName name="data40" localSheetId="12">#REF!</definedName>
    <definedName name="data40" localSheetId="11">#REF!</definedName>
    <definedName name="data40" localSheetId="0">#REF!</definedName>
    <definedName name="data40">#REF!</definedName>
    <definedName name="data41" localSheetId="2">#REF!</definedName>
    <definedName name="data41" localSheetId="5">#REF!</definedName>
    <definedName name="data41" localSheetId="13">#REF!</definedName>
    <definedName name="data41" localSheetId="12">#REF!</definedName>
    <definedName name="data41" localSheetId="11">#REF!</definedName>
    <definedName name="data41" localSheetId="0">#REF!</definedName>
    <definedName name="data41">#REF!</definedName>
    <definedName name="data42" localSheetId="2">#REF!</definedName>
    <definedName name="data42" localSheetId="5">#REF!</definedName>
    <definedName name="data42" localSheetId="13">#REF!</definedName>
    <definedName name="data42" localSheetId="12">#REF!</definedName>
    <definedName name="data42" localSheetId="11">#REF!</definedName>
    <definedName name="data42" localSheetId="0">#REF!</definedName>
    <definedName name="data42">#REF!</definedName>
    <definedName name="data43" localSheetId="2">#REF!</definedName>
    <definedName name="data43" localSheetId="5">#REF!</definedName>
    <definedName name="data43" localSheetId="13">#REF!</definedName>
    <definedName name="data43" localSheetId="12">#REF!</definedName>
    <definedName name="data43" localSheetId="11">#REF!</definedName>
    <definedName name="data43" localSheetId="0">#REF!</definedName>
    <definedName name="data43">#REF!</definedName>
    <definedName name="data44" localSheetId="2">#REF!</definedName>
    <definedName name="data44" localSheetId="5">#REF!</definedName>
    <definedName name="data44" localSheetId="13">#REF!</definedName>
    <definedName name="data44" localSheetId="12">#REF!</definedName>
    <definedName name="data44" localSheetId="11">#REF!</definedName>
    <definedName name="data44" localSheetId="0">#REF!</definedName>
    <definedName name="data44">#REF!</definedName>
    <definedName name="data45" localSheetId="2">#REF!</definedName>
    <definedName name="data45" localSheetId="5">#REF!</definedName>
    <definedName name="data45" localSheetId="13">#REF!</definedName>
    <definedName name="data45" localSheetId="12">#REF!</definedName>
    <definedName name="data45" localSheetId="11">#REF!</definedName>
    <definedName name="data45" localSheetId="0">#REF!</definedName>
    <definedName name="data45">#REF!</definedName>
    <definedName name="data46" localSheetId="2">#REF!</definedName>
    <definedName name="data46" localSheetId="5">#REF!</definedName>
    <definedName name="data46" localSheetId="13">#REF!</definedName>
    <definedName name="data46" localSheetId="12">#REF!</definedName>
    <definedName name="data46" localSheetId="11">#REF!</definedName>
    <definedName name="data46" localSheetId="0">#REF!</definedName>
    <definedName name="data46">#REF!</definedName>
    <definedName name="data47" localSheetId="2">#REF!</definedName>
    <definedName name="data47" localSheetId="5">#REF!</definedName>
    <definedName name="data47" localSheetId="13">#REF!</definedName>
    <definedName name="data47" localSheetId="12">#REF!</definedName>
    <definedName name="data47" localSheetId="11">#REF!</definedName>
    <definedName name="data47" localSheetId="0">#REF!</definedName>
    <definedName name="data47">#REF!</definedName>
    <definedName name="data48" localSheetId="2">#REF!</definedName>
    <definedName name="data48" localSheetId="5">#REF!</definedName>
    <definedName name="data48" localSheetId="13">#REF!</definedName>
    <definedName name="data48" localSheetId="12">#REF!</definedName>
    <definedName name="data48" localSheetId="11">#REF!</definedName>
    <definedName name="data48" localSheetId="0">#REF!</definedName>
    <definedName name="data48">#REF!</definedName>
    <definedName name="data49" localSheetId="2">#REF!</definedName>
    <definedName name="data49" localSheetId="5">#REF!</definedName>
    <definedName name="data49" localSheetId="13">#REF!</definedName>
    <definedName name="data49" localSheetId="12">#REF!</definedName>
    <definedName name="data49" localSheetId="11">#REF!</definedName>
    <definedName name="data49" localSheetId="0">#REF!</definedName>
    <definedName name="data49">#REF!</definedName>
    <definedName name="data5" localSheetId="2">#REF!</definedName>
    <definedName name="data5" localSheetId="5">#REF!</definedName>
    <definedName name="data5" localSheetId="13">#REF!</definedName>
    <definedName name="data5" localSheetId="12">#REF!</definedName>
    <definedName name="data5" localSheetId="11">#REF!</definedName>
    <definedName name="data5" localSheetId="0">#REF!</definedName>
    <definedName name="data5">#REF!</definedName>
    <definedName name="data50" localSheetId="2">#REF!</definedName>
    <definedName name="data50" localSheetId="5">#REF!</definedName>
    <definedName name="data50" localSheetId="13">#REF!</definedName>
    <definedName name="data50" localSheetId="12">#REF!</definedName>
    <definedName name="data50" localSheetId="11">#REF!</definedName>
    <definedName name="data50" localSheetId="0">#REF!</definedName>
    <definedName name="data50">#REF!</definedName>
    <definedName name="data51" localSheetId="2">#REF!</definedName>
    <definedName name="data51" localSheetId="5">#REF!</definedName>
    <definedName name="data51" localSheetId="13">#REF!</definedName>
    <definedName name="data51" localSheetId="12">#REF!</definedName>
    <definedName name="data51" localSheetId="11">#REF!</definedName>
    <definedName name="data51" localSheetId="0">#REF!</definedName>
    <definedName name="data51">#REF!</definedName>
    <definedName name="data52" localSheetId="2">#REF!</definedName>
    <definedName name="data52" localSheetId="5">#REF!</definedName>
    <definedName name="data52" localSheetId="13">#REF!</definedName>
    <definedName name="data52" localSheetId="12">#REF!</definedName>
    <definedName name="data52" localSheetId="11">#REF!</definedName>
    <definedName name="data52" localSheetId="0">#REF!</definedName>
    <definedName name="data52">#REF!</definedName>
    <definedName name="data53" localSheetId="2">#REF!</definedName>
    <definedName name="data53" localSheetId="5">#REF!</definedName>
    <definedName name="data53" localSheetId="13">#REF!</definedName>
    <definedName name="data53" localSheetId="12">#REF!</definedName>
    <definedName name="data53" localSheetId="11">#REF!</definedName>
    <definedName name="data53" localSheetId="0">#REF!</definedName>
    <definedName name="data53">#REF!</definedName>
    <definedName name="data54" localSheetId="2">#REF!</definedName>
    <definedName name="data54" localSheetId="5">#REF!</definedName>
    <definedName name="data54" localSheetId="13">#REF!</definedName>
    <definedName name="data54" localSheetId="12">#REF!</definedName>
    <definedName name="data54" localSheetId="11">#REF!</definedName>
    <definedName name="data54" localSheetId="0">#REF!</definedName>
    <definedName name="data54">#REF!</definedName>
    <definedName name="data55" localSheetId="2">#REF!</definedName>
    <definedName name="data55" localSheetId="5">#REF!</definedName>
    <definedName name="data55" localSheetId="13">#REF!</definedName>
    <definedName name="data55" localSheetId="12">#REF!</definedName>
    <definedName name="data55" localSheetId="11">#REF!</definedName>
    <definedName name="data55" localSheetId="0">#REF!</definedName>
    <definedName name="data55">#REF!</definedName>
    <definedName name="data56" localSheetId="2">#REF!</definedName>
    <definedName name="data56" localSheetId="5">#REF!</definedName>
    <definedName name="data56" localSheetId="13">#REF!</definedName>
    <definedName name="data56" localSheetId="12">#REF!</definedName>
    <definedName name="data56" localSheetId="11">#REF!</definedName>
    <definedName name="data56" localSheetId="0">#REF!</definedName>
    <definedName name="data56">#REF!</definedName>
    <definedName name="data57" localSheetId="2">#REF!</definedName>
    <definedName name="data57" localSheetId="5">#REF!</definedName>
    <definedName name="data57" localSheetId="13">#REF!</definedName>
    <definedName name="data57" localSheetId="12">#REF!</definedName>
    <definedName name="data57" localSheetId="11">#REF!</definedName>
    <definedName name="data57" localSheetId="0">#REF!</definedName>
    <definedName name="data57">#REF!</definedName>
    <definedName name="data58" localSheetId="2">#REF!</definedName>
    <definedName name="data58" localSheetId="5">#REF!</definedName>
    <definedName name="data58" localSheetId="13">#REF!</definedName>
    <definedName name="data58" localSheetId="12">#REF!</definedName>
    <definedName name="data58" localSheetId="11">#REF!</definedName>
    <definedName name="data58" localSheetId="0">#REF!</definedName>
    <definedName name="data58">#REF!</definedName>
    <definedName name="data59" localSheetId="2">#REF!</definedName>
    <definedName name="data59" localSheetId="5">#REF!</definedName>
    <definedName name="data59" localSheetId="13">#REF!</definedName>
    <definedName name="data59" localSheetId="12">#REF!</definedName>
    <definedName name="data59" localSheetId="11">#REF!</definedName>
    <definedName name="data59" localSheetId="0">#REF!</definedName>
    <definedName name="data59">#REF!</definedName>
    <definedName name="data6" localSheetId="2">#REF!</definedName>
    <definedName name="data6" localSheetId="5">#REF!</definedName>
    <definedName name="data6" localSheetId="13">#REF!</definedName>
    <definedName name="data6" localSheetId="12">#REF!</definedName>
    <definedName name="data6" localSheetId="11">#REF!</definedName>
    <definedName name="data6" localSheetId="0">#REF!</definedName>
    <definedName name="data6">#REF!</definedName>
    <definedName name="data60" localSheetId="2">#REF!</definedName>
    <definedName name="data60" localSheetId="5">#REF!</definedName>
    <definedName name="data60" localSheetId="13">#REF!</definedName>
    <definedName name="data60" localSheetId="12">#REF!</definedName>
    <definedName name="data60" localSheetId="11">#REF!</definedName>
    <definedName name="data60" localSheetId="0">#REF!</definedName>
    <definedName name="data60">#REF!</definedName>
    <definedName name="data61" localSheetId="2">#REF!</definedName>
    <definedName name="data61" localSheetId="5">#REF!</definedName>
    <definedName name="data61" localSheetId="13">#REF!</definedName>
    <definedName name="data61" localSheetId="12">#REF!</definedName>
    <definedName name="data61" localSheetId="11">#REF!</definedName>
    <definedName name="data61" localSheetId="0">#REF!</definedName>
    <definedName name="data61">#REF!</definedName>
    <definedName name="data62" localSheetId="2">#REF!</definedName>
    <definedName name="data62" localSheetId="5">#REF!</definedName>
    <definedName name="data62" localSheetId="13">#REF!</definedName>
    <definedName name="data62" localSheetId="12">#REF!</definedName>
    <definedName name="data62" localSheetId="11">#REF!</definedName>
    <definedName name="data62" localSheetId="3">#REF!</definedName>
    <definedName name="data62" localSheetId="10">#REF!</definedName>
    <definedName name="data62" localSheetId="1">#REF!</definedName>
    <definedName name="data62" localSheetId="0">#REF!</definedName>
    <definedName name="data62">#REF!</definedName>
    <definedName name="data63" localSheetId="2">#REF!</definedName>
    <definedName name="data63" localSheetId="5">#REF!</definedName>
    <definedName name="data63" localSheetId="13">#REF!</definedName>
    <definedName name="data63" localSheetId="12">#REF!</definedName>
    <definedName name="data63" localSheetId="11">#REF!</definedName>
    <definedName name="data63" localSheetId="3">#REF!</definedName>
    <definedName name="data63" localSheetId="10">#REF!</definedName>
    <definedName name="data63" localSheetId="1">#REF!</definedName>
    <definedName name="data63" localSheetId="0">#REF!</definedName>
    <definedName name="data63">#REF!</definedName>
    <definedName name="data64" localSheetId="2">#REF!</definedName>
    <definedName name="data64" localSheetId="5">#REF!</definedName>
    <definedName name="data64" localSheetId="13">#REF!</definedName>
    <definedName name="data64" localSheetId="12">#REF!</definedName>
    <definedName name="data64" localSheetId="11">#REF!</definedName>
    <definedName name="data64" localSheetId="3">#REF!</definedName>
    <definedName name="data64" localSheetId="10">#REF!</definedName>
    <definedName name="data64" localSheetId="1">#REF!</definedName>
    <definedName name="data64" localSheetId="0">#REF!</definedName>
    <definedName name="data64">#REF!</definedName>
    <definedName name="data65" localSheetId="2">#REF!</definedName>
    <definedName name="data65" localSheetId="5">#REF!</definedName>
    <definedName name="data65" localSheetId="13">#REF!</definedName>
    <definedName name="data65" localSheetId="12">#REF!</definedName>
    <definedName name="data65" localSheetId="11">#REF!</definedName>
    <definedName name="data65" localSheetId="3">#REF!</definedName>
    <definedName name="data65" localSheetId="10">#REF!</definedName>
    <definedName name="data65" localSheetId="1">#REF!</definedName>
    <definedName name="data65" localSheetId="0">#REF!</definedName>
    <definedName name="data65">#REF!</definedName>
    <definedName name="data66" localSheetId="2">#REF!</definedName>
    <definedName name="data66" localSheetId="5">#REF!</definedName>
    <definedName name="data66" localSheetId="13">#REF!</definedName>
    <definedName name="data66" localSheetId="12">#REF!</definedName>
    <definedName name="data66" localSheetId="11">#REF!</definedName>
    <definedName name="data66" localSheetId="3">#REF!</definedName>
    <definedName name="data66" localSheetId="10">#REF!</definedName>
    <definedName name="data66" localSheetId="1">#REF!</definedName>
    <definedName name="data66" localSheetId="0">#REF!</definedName>
    <definedName name="data66">#REF!</definedName>
    <definedName name="data67" localSheetId="2">#REF!</definedName>
    <definedName name="data67" localSheetId="5">#REF!</definedName>
    <definedName name="data67" localSheetId="13">#REF!</definedName>
    <definedName name="data67" localSheetId="12">#REF!</definedName>
    <definedName name="data67" localSheetId="11">#REF!</definedName>
    <definedName name="data67" localSheetId="3">#REF!</definedName>
    <definedName name="data67" localSheetId="10">#REF!</definedName>
    <definedName name="data67" localSheetId="1">#REF!</definedName>
    <definedName name="data67" localSheetId="0">#REF!</definedName>
    <definedName name="data67">#REF!</definedName>
    <definedName name="data68" localSheetId="2">#REF!</definedName>
    <definedName name="data68" localSheetId="5">#REF!</definedName>
    <definedName name="data68" localSheetId="13">#REF!</definedName>
    <definedName name="data68" localSheetId="12">#REF!</definedName>
    <definedName name="data68" localSheetId="11">#REF!</definedName>
    <definedName name="data68" localSheetId="3">#REF!</definedName>
    <definedName name="data68" localSheetId="10">#REF!</definedName>
    <definedName name="data68" localSheetId="1">#REF!</definedName>
    <definedName name="data68" localSheetId="0">#REF!</definedName>
    <definedName name="data68">#REF!</definedName>
    <definedName name="data69" localSheetId="2">#REF!</definedName>
    <definedName name="data69" localSheetId="5">#REF!</definedName>
    <definedName name="data69" localSheetId="13">#REF!</definedName>
    <definedName name="data69" localSheetId="12">#REF!</definedName>
    <definedName name="data69" localSheetId="11">#REF!</definedName>
    <definedName name="data69" localSheetId="0">#REF!</definedName>
    <definedName name="data69">#REF!</definedName>
    <definedName name="data7" localSheetId="2">#REF!</definedName>
    <definedName name="data7" localSheetId="5">#REF!</definedName>
    <definedName name="data7" localSheetId="13">#REF!</definedName>
    <definedName name="data7" localSheetId="12">#REF!</definedName>
    <definedName name="data7" localSheetId="11">#REF!</definedName>
    <definedName name="data7" localSheetId="0">#REF!</definedName>
    <definedName name="data7">#REF!</definedName>
    <definedName name="data70" localSheetId="2">#REF!</definedName>
    <definedName name="data70" localSheetId="5">#REF!</definedName>
    <definedName name="data70" localSheetId="13">#REF!</definedName>
    <definedName name="data70" localSheetId="12">#REF!</definedName>
    <definedName name="data70" localSheetId="11">#REF!</definedName>
    <definedName name="data70" localSheetId="0">#REF!</definedName>
    <definedName name="data70">#REF!</definedName>
    <definedName name="data8" localSheetId="2">#REF!</definedName>
    <definedName name="data8" localSheetId="5">#REF!</definedName>
    <definedName name="data8" localSheetId="13">#REF!</definedName>
    <definedName name="data8" localSheetId="12">#REF!</definedName>
    <definedName name="data8" localSheetId="11">#REF!</definedName>
    <definedName name="data8" localSheetId="0">#REF!</definedName>
    <definedName name="data8">#REF!</definedName>
    <definedName name="data9" localSheetId="2">#REF!</definedName>
    <definedName name="data9" localSheetId="5">#REF!</definedName>
    <definedName name="data9" localSheetId="13">#REF!</definedName>
    <definedName name="data9" localSheetId="12">#REF!</definedName>
    <definedName name="data9" localSheetId="11">#REF!</definedName>
    <definedName name="data9" localSheetId="0">#REF!</definedName>
    <definedName name="data9">#REF!</definedName>
    <definedName name="_xlnm.Database" localSheetId="2">#REF!</definedName>
    <definedName name="_xlnm.Database" localSheetId="5">#REF!</definedName>
    <definedName name="_xlnm.Database" localSheetId="13">#REF!</definedName>
    <definedName name="_xlnm.Database" localSheetId="12">#REF!</definedName>
    <definedName name="_xlnm.Database" localSheetId="11">#REF!</definedName>
    <definedName name="_xlnm.Database" localSheetId="0">#REF!</definedName>
    <definedName name="_xlnm.Database">#REF!</definedName>
    <definedName name="Date_Aband_Reclaim" localSheetId="22">'Dropdown Lists'!#REF!</definedName>
    <definedName name="Date_Aband_Reclaim">'Dropdown Lists'!#REF!</definedName>
    <definedName name="Date_Const_Recl_Soil">'Dropdown Lists'!$BB$3:$BB$23</definedName>
    <definedName name="Date_Const_Recl_Veg">'Dropdown Lists'!$BD$3:$BD$24</definedName>
    <definedName name="Date_Construction" localSheetId="22">'Dropdown Lists'!$AZ$4:$AZ$12</definedName>
    <definedName name="Date_Construction">'Dropdown Lists'!#REF!</definedName>
    <definedName name="Date_Construction_Reclamation">'Dropdown Lists'!$BB$3:$BB$17</definedName>
    <definedName name="dflt1" localSheetId="2">#REF!</definedName>
    <definedName name="dflt1" localSheetId="5">#REF!</definedName>
    <definedName name="dflt1" localSheetId="13">#REF!</definedName>
    <definedName name="dflt1" localSheetId="12">#REF!</definedName>
    <definedName name="dflt1" localSheetId="11">#REF!</definedName>
    <definedName name="dflt1" localSheetId="0">#REF!</definedName>
    <definedName name="dflt1">#REF!</definedName>
    <definedName name="dflt2" localSheetId="2">#REF!</definedName>
    <definedName name="dflt2" localSheetId="5">#REF!</definedName>
    <definedName name="dflt2" localSheetId="13">#REF!</definedName>
    <definedName name="dflt2" localSheetId="12">#REF!</definedName>
    <definedName name="dflt2" localSheetId="11">#REF!</definedName>
    <definedName name="dflt2" localSheetId="0">#REF!</definedName>
    <definedName name="dflt2">#REF!</definedName>
    <definedName name="dflt3" localSheetId="2">#REF!</definedName>
    <definedName name="dflt3" localSheetId="5">#REF!</definedName>
    <definedName name="dflt3" localSheetId="13">#REF!</definedName>
    <definedName name="dflt3" localSheetId="12">#REF!</definedName>
    <definedName name="dflt3" localSheetId="11">#REF!</definedName>
    <definedName name="dflt3" localSheetId="0">#REF!</definedName>
    <definedName name="dflt3">#REF!</definedName>
    <definedName name="dflt4" localSheetId="2">#REF!</definedName>
    <definedName name="dflt4" localSheetId="5">#REF!</definedName>
    <definedName name="dflt4" localSheetId="13">#REF!</definedName>
    <definedName name="dflt4" localSheetId="12">#REF!</definedName>
    <definedName name="dflt4" localSheetId="11">#REF!</definedName>
    <definedName name="dflt4" localSheetId="0">#REF!</definedName>
    <definedName name="dflt4">#REF!</definedName>
    <definedName name="dflt5" localSheetId="2">#REF!</definedName>
    <definedName name="dflt5" localSheetId="5">#REF!</definedName>
    <definedName name="dflt5" localSheetId="13">#REF!</definedName>
    <definedName name="dflt5" localSheetId="12">#REF!</definedName>
    <definedName name="dflt5" localSheetId="11">#REF!</definedName>
    <definedName name="dflt5" localSheetId="0">#REF!</definedName>
    <definedName name="dflt5">#REF!</definedName>
    <definedName name="dflt6" localSheetId="2">#REF!</definedName>
    <definedName name="dflt6" localSheetId="5">#REF!</definedName>
    <definedName name="dflt6" localSheetId="13">#REF!</definedName>
    <definedName name="dflt6" localSheetId="12">#REF!</definedName>
    <definedName name="dflt6" localSheetId="11">#REF!</definedName>
    <definedName name="dflt6" localSheetId="0">#REF!</definedName>
    <definedName name="dflt6">#REF!</definedName>
    <definedName name="dflt7" localSheetId="2">#REF!</definedName>
    <definedName name="dflt7" localSheetId="5">#REF!</definedName>
    <definedName name="dflt7" localSheetId="13">#REF!</definedName>
    <definedName name="dflt7" localSheetId="12">#REF!</definedName>
    <definedName name="dflt7" localSheetId="11">#REF!</definedName>
    <definedName name="dflt7" localSheetId="0">#REF!</definedName>
    <definedName name="dflt7">#REF!</definedName>
    <definedName name="display_area_1" localSheetId="2">#REF!</definedName>
    <definedName name="display_area_1" localSheetId="5">#REF!</definedName>
    <definedName name="display_area_1" localSheetId="13">#REF!</definedName>
    <definedName name="display_area_1" localSheetId="12">#REF!</definedName>
    <definedName name="display_area_1" localSheetId="11">#REF!</definedName>
    <definedName name="display_area_1" localSheetId="0">#REF!</definedName>
    <definedName name="display_area_1">#REF!</definedName>
    <definedName name="display_area_2" localSheetId="2">#REF!</definedName>
    <definedName name="display_area_2" localSheetId="5">#REF!</definedName>
    <definedName name="display_area_2" localSheetId="13">#REF!</definedName>
    <definedName name="display_area_2" localSheetId="12">#REF!</definedName>
    <definedName name="display_area_2" localSheetId="11">#REF!</definedName>
    <definedName name="display_area_2" localSheetId="0">#REF!</definedName>
    <definedName name="display_area_2">#REF!</definedName>
    <definedName name="Dist_type">'Dropdown Lists'!#REF!</definedName>
    <definedName name="Distur_type">'Dropdown Lists'!$AR:$AR</definedName>
    <definedName name="DMGSPECIES" localSheetId="2">#REF!</definedName>
    <definedName name="DMGSPECIES" localSheetId="5">#REF!</definedName>
    <definedName name="DMGSPECIES" localSheetId="6">#REF!</definedName>
    <definedName name="DMGSPECIES" localSheetId="13">#REF!</definedName>
    <definedName name="DMGSPECIES" localSheetId="12">#REF!</definedName>
    <definedName name="DMGSPECIES" localSheetId="11">#REF!</definedName>
    <definedName name="DMGSPECIES" localSheetId="16">#REF!</definedName>
    <definedName name="DMGSPECIES" localSheetId="17">#REF!</definedName>
    <definedName name="DMGSPECIES" localSheetId="0">#REF!</definedName>
    <definedName name="DMGSPECIES">#REF!</definedName>
    <definedName name="e" localSheetId="2">#REF!</definedName>
    <definedName name="e" localSheetId="5">#REF!</definedName>
    <definedName name="e" localSheetId="13">#REF!</definedName>
    <definedName name="e" localSheetId="12">#REF!</definedName>
    <definedName name="e" localSheetId="11">#REF!</definedName>
    <definedName name="e" localSheetId="3">#REF!</definedName>
    <definedName name="e" localSheetId="10">#REF!</definedName>
    <definedName name="e" localSheetId="1">#REF!</definedName>
    <definedName name="e" localSheetId="0">#REF!</definedName>
    <definedName name="e">#REF!</definedName>
    <definedName name="Facil_type" localSheetId="22">'Dropdown Lists'!$AJ$1:$AJ$65536</definedName>
    <definedName name="Facil_type">'Dropdown Lists'!$AL:$AL</definedName>
    <definedName name="Facility_Assessment_Type" localSheetId="22">'Dropdown Lists'!$AL$4:$AL$30</definedName>
    <definedName name="Facility_Assessment_type">'Dropdown Lists'!$AN$3:$AN$38</definedName>
    <definedName name="Facility_Disturbance_Construction" localSheetId="22">'Dropdown Lists'!$AP$4:$AP$12</definedName>
    <definedName name="Facility_Disturbance_Construction">'Dropdown Lists'!$AR$3:$AR$11</definedName>
    <definedName name="Facility_Disturbance_REclamation" localSheetId="22">'Dropdown Lists'!$AR$4:$AR$9</definedName>
    <definedName name="Facility_Disturbance_REclamation">'Dropdown Lists'!$AT$3:$AT$8</definedName>
    <definedName name="Facility_Revegetation_Approach" localSheetId="22">'Dropdown Lists'!$AN$4:$AN$16</definedName>
    <definedName name="Facility_Revegetation_Approach">'Dropdown Lists'!$AP$3:$AP$29</definedName>
    <definedName name="Facility_Type" localSheetId="22">'Dropdown Lists'!$AJ$4:$AJ$29</definedName>
    <definedName name="Facility_Type">'Dropdown Lists'!$AL$3:$AL$28</definedName>
    <definedName name="Graz_Respon">'Dropdown Lists'!$DN:$DN</definedName>
    <definedName name="Graz_Response">'[5]Dropdown Lists'!#REF!</definedName>
    <definedName name="Haul" localSheetId="2">#REF!</definedName>
    <definedName name="Haul" localSheetId="5">#REF!</definedName>
    <definedName name="Haul" localSheetId="13">#REF!</definedName>
    <definedName name="Haul" localSheetId="12">#REF!</definedName>
    <definedName name="Haul" localSheetId="11">#REF!</definedName>
    <definedName name="Haul" localSheetId="22">#REF!</definedName>
    <definedName name="Haul" localSheetId="0">#REF!</definedName>
    <definedName name="Haul">#REF!</definedName>
    <definedName name="haula2" localSheetId="2">#REF!</definedName>
    <definedName name="haula2" localSheetId="5">#REF!</definedName>
    <definedName name="haula2" localSheetId="13">#REF!</definedName>
    <definedName name="haula2" localSheetId="12">#REF!</definedName>
    <definedName name="haula2" localSheetId="11">#REF!</definedName>
    <definedName name="haula2" localSheetId="0">#REF!</definedName>
    <definedName name="haula2">#REF!</definedName>
    <definedName name="HaulCost" localSheetId="2">#REF!</definedName>
    <definedName name="HaulCost" localSheetId="5">#REF!</definedName>
    <definedName name="HaulCost" localSheetId="13">#REF!</definedName>
    <definedName name="HaulCost" localSheetId="12">#REF!</definedName>
    <definedName name="HaulCost" localSheetId="11">#REF!</definedName>
    <definedName name="HaulCost" localSheetId="0">#REF!</definedName>
    <definedName name="HaulCost">#REF!</definedName>
    <definedName name="haulg1" localSheetId="2">#REF!</definedName>
    <definedName name="haulg1" localSheetId="5">#REF!</definedName>
    <definedName name="haulg1" localSheetId="13">#REF!</definedName>
    <definedName name="haulg1" localSheetId="12">#REF!</definedName>
    <definedName name="haulg1" localSheetId="11">#REF!</definedName>
    <definedName name="haulg1" localSheetId="0">#REF!</definedName>
    <definedName name="haulg1">#REF!</definedName>
    <definedName name="haull1" localSheetId="2">#REF!</definedName>
    <definedName name="haull1" localSheetId="5">#REF!</definedName>
    <definedName name="haull1" localSheetId="13">#REF!</definedName>
    <definedName name="haull1" localSheetId="12">#REF!</definedName>
    <definedName name="haull1" localSheetId="11">#REF!</definedName>
    <definedName name="haull1" localSheetId="0">#REF!</definedName>
    <definedName name="haull1">#REF!</definedName>
    <definedName name="K" localSheetId="2">#REF!</definedName>
    <definedName name="K" localSheetId="5">#REF!</definedName>
    <definedName name="K" localSheetId="13">#REF!</definedName>
    <definedName name="K" localSheetId="12">#REF!</definedName>
    <definedName name="K" localSheetId="11">#REF!</definedName>
    <definedName name="K" localSheetId="3">#REF!</definedName>
    <definedName name="K" localSheetId="10">#REF!</definedName>
    <definedName name="K" localSheetId="1">#REF!</definedName>
    <definedName name="K" localSheetId="0">#REF!</definedName>
    <definedName name="K">#REF!</definedName>
    <definedName name="Land_Legal_Subdivision" localSheetId="22">'Dropdown Lists'!$Z$4:$Z$23</definedName>
    <definedName name="Land_Legal_Subdivision">'Dropdown Lists'!$AB$3:$AB$22</definedName>
    <definedName name="Land_LSD">'Dropdown Lists'!$AB$1:$AB$22</definedName>
    <definedName name="Land_Meridian" localSheetId="22">'Dropdown Lists'!$AH$4:$AH$10</definedName>
    <definedName name="Land_Meridian">'Dropdown Lists'!$AJ$3:$AJ$9</definedName>
    <definedName name="Land_Quarter" localSheetId="22">'Dropdown Lists'!$T$4:$T$11</definedName>
    <definedName name="Land_Quarter">'Dropdown Lists'!$Z$3:$Z$10</definedName>
    <definedName name="Land_Range" localSheetId="22">'Dropdown Lists'!$AF$4:$AF$37</definedName>
    <definedName name="Land_Range">'Dropdown Lists'!$AH$3:$AH$36</definedName>
    <definedName name="Land_Section" localSheetId="22">'Dropdown Lists'!$AB$4:$AB$43</definedName>
    <definedName name="Land_Section">'Dropdown Lists'!$AD$3:$AD$42</definedName>
    <definedName name="Land_Township" localSheetId="22">'Dropdown Lists'!$AD$4:$AD$133</definedName>
    <definedName name="Land_Township">'Dropdown Lists'!$AF$3:$AF$132</definedName>
    <definedName name="Landfill" localSheetId="2">#REF!</definedName>
    <definedName name="Landfill" localSheetId="5">#REF!</definedName>
    <definedName name="Landfill" localSheetId="13">#REF!</definedName>
    <definedName name="Landfill" localSheetId="12">#REF!</definedName>
    <definedName name="Landfill" localSheetId="11">#REF!</definedName>
    <definedName name="Landfill" localSheetId="0">#REF!</definedName>
    <definedName name="Landfill">#REF!</definedName>
    <definedName name="Landfilla1" localSheetId="2">#REF!</definedName>
    <definedName name="Landfilla1" localSheetId="5">#REF!</definedName>
    <definedName name="Landfilla1" localSheetId="13">#REF!</definedName>
    <definedName name="Landfilla1" localSheetId="12">#REF!</definedName>
    <definedName name="Landfilla1" localSheetId="11">#REF!</definedName>
    <definedName name="Landfilla1" localSheetId="0">#REF!</definedName>
    <definedName name="Landfilla1">#REF!</definedName>
    <definedName name="landfilla2" localSheetId="2">#REF!</definedName>
    <definedName name="landfilla2" localSheetId="5">#REF!</definedName>
    <definedName name="landfilla2" localSheetId="13">#REF!</definedName>
    <definedName name="landfilla2" localSheetId="12">#REF!</definedName>
    <definedName name="landfilla2" localSheetId="11">#REF!</definedName>
    <definedName name="landfilla2" localSheetId="0">#REF!</definedName>
    <definedName name="landfilla2">#REF!</definedName>
    <definedName name="LandfillCost" localSheetId="2">#REF!</definedName>
    <definedName name="LandfillCost" localSheetId="5">#REF!</definedName>
    <definedName name="LandfillCost" localSheetId="13">#REF!</definedName>
    <definedName name="LandfillCost" localSheetId="12">#REF!</definedName>
    <definedName name="LandfillCost" localSheetId="11">#REF!</definedName>
    <definedName name="LandfillCost" localSheetId="0">#REF!</definedName>
    <definedName name="LandfillCost">#REF!</definedName>
    <definedName name="landfillg1" localSheetId="2">#REF!</definedName>
    <definedName name="landfillg1" localSheetId="5">#REF!</definedName>
    <definedName name="landfillg1" localSheetId="13">#REF!</definedName>
    <definedName name="landfillg1" localSheetId="12">#REF!</definedName>
    <definedName name="landfillg1" localSheetId="11">#REF!</definedName>
    <definedName name="landfillg1" localSheetId="0">#REF!</definedName>
    <definedName name="landfillg1">#REF!</definedName>
    <definedName name="landfilll1" localSheetId="2">#REF!</definedName>
    <definedName name="landfilll1" localSheetId="5">#REF!</definedName>
    <definedName name="landfilll1" localSheetId="13">#REF!</definedName>
    <definedName name="landfilll1" localSheetId="12">#REF!</definedName>
    <definedName name="landfilll1" localSheetId="11">#REF!</definedName>
    <definedName name="landfilll1" localSheetId="0">#REF!</definedName>
    <definedName name="landfilll1">#REF!</definedName>
    <definedName name="Leachate" localSheetId="2">#REF!</definedName>
    <definedName name="Leachate" localSheetId="5">#REF!</definedName>
    <definedName name="Leachate" localSheetId="13">#REF!</definedName>
    <definedName name="Leachate" localSheetId="12">#REF!</definedName>
    <definedName name="Leachate" localSheetId="11">#REF!</definedName>
    <definedName name="Leachate" localSheetId="0">#REF!</definedName>
    <definedName name="Leachate">#REF!</definedName>
    <definedName name="leachatea2" localSheetId="2">#REF!</definedName>
    <definedName name="leachatea2" localSheetId="5">#REF!</definedName>
    <definedName name="leachatea2" localSheetId="13">#REF!</definedName>
    <definedName name="leachatea2" localSheetId="12">#REF!</definedName>
    <definedName name="leachatea2" localSheetId="11">#REF!</definedName>
    <definedName name="leachatea2" localSheetId="0">#REF!</definedName>
    <definedName name="leachatea2">#REF!</definedName>
    <definedName name="LeachateCost" localSheetId="2">#REF!</definedName>
    <definedName name="LeachateCost" localSheetId="5">#REF!</definedName>
    <definedName name="LeachateCost" localSheetId="13">#REF!</definedName>
    <definedName name="LeachateCost" localSheetId="12">#REF!</definedName>
    <definedName name="LeachateCost" localSheetId="11">#REF!</definedName>
    <definedName name="LeachateCost" localSheetId="0">#REF!</definedName>
    <definedName name="LeachateCost">#REF!</definedName>
    <definedName name="leachateg1" localSheetId="2">#REF!</definedName>
    <definedName name="leachateg1" localSheetId="5">#REF!</definedName>
    <definedName name="leachateg1" localSheetId="13">#REF!</definedName>
    <definedName name="leachateg1" localSheetId="12">#REF!</definedName>
    <definedName name="leachateg1" localSheetId="11">#REF!</definedName>
    <definedName name="leachateg1" localSheetId="0">#REF!</definedName>
    <definedName name="leachateg1">#REF!</definedName>
    <definedName name="leachatel1" localSheetId="2">#REF!</definedName>
    <definedName name="leachatel1" localSheetId="5">#REF!</definedName>
    <definedName name="leachatel1" localSheetId="13">#REF!</definedName>
    <definedName name="leachatel1" localSheetId="12">#REF!</definedName>
    <definedName name="leachatel1" localSheetId="11">#REF!</definedName>
    <definedName name="leachatel1" localSheetId="0">#REF!</definedName>
    <definedName name="leachatel1">#REF!</definedName>
    <definedName name="List_Appl_Type">'Dropdown Lists'!$D$1:$D$8</definedName>
    <definedName name="List_ConDates">'Dropdown Lists'!#REF!</definedName>
    <definedName name="List_LSD" localSheetId="22">'Dropdown Lists'!$Z$1:$Z$65536</definedName>
    <definedName name="List_LSD">'Dropdown Lists'!$AB:$AB</definedName>
    <definedName name="List_Mer" localSheetId="22">'Dropdown Lists'!$AH$1:$AH$65536</definedName>
    <definedName name="List_Mer">'Dropdown Lists'!$AJ:$AJ</definedName>
    <definedName name="List_Pass_Fail" localSheetId="22">'Dropdown Lists'!$AV$1:$AV$15</definedName>
    <definedName name="List_Pass_Fail">'Dropdown Lists'!$AX$3:$AX$14</definedName>
    <definedName name="list_qrt">'Dropdown Lists'!$Z:$Z</definedName>
    <definedName name="List_qtr" localSheetId="22">'Dropdown Lists'!$T$1:$T$65536</definedName>
    <definedName name="List_qtr">'Dropdown Lists'!$Z:$Z</definedName>
    <definedName name="List_RecDates" localSheetId="2">'Dropdown Lists'!#REF!</definedName>
    <definedName name="List_RecDates" localSheetId="5">'Dropdown Lists'!#REF!</definedName>
    <definedName name="List_RecDates" localSheetId="22">'Dropdown Lists'!#REF!</definedName>
    <definedName name="List_RecDates">'Dropdown Lists'!#REF!</definedName>
    <definedName name="List_Rng" localSheetId="22">'Dropdown Lists'!$AF$1:$AF$65536</definedName>
    <definedName name="List_Rng">'Dropdown Lists'!$AH:$AH</definedName>
    <definedName name="List_Sec" localSheetId="22">'Dropdown Lists'!$AB$1:$AB$65536</definedName>
    <definedName name="List_Sec">'Dropdown Lists'!$AD:$AD</definedName>
    <definedName name="List_Summary" localSheetId="22">'Dropdown Lists'!$AT$1:$AT$9</definedName>
    <definedName name="List_Summary">'Dropdown Lists'!$AV$3:$AV$8</definedName>
    <definedName name="List_Twp" localSheetId="22">'Dropdown Lists'!$AD$1:$AD$65536</definedName>
    <definedName name="List_Twp">'Dropdown Lists'!$AF:$AF</definedName>
    <definedName name="ll" localSheetId="2">#REF!</definedName>
    <definedName name="ll" localSheetId="5">#REF!</definedName>
    <definedName name="ll" localSheetId="13">#REF!</definedName>
    <definedName name="ll" localSheetId="12">#REF!</definedName>
    <definedName name="ll" localSheetId="11">#REF!</definedName>
    <definedName name="ll" localSheetId="3">#REF!</definedName>
    <definedName name="ll" localSheetId="10">#REF!</definedName>
    <definedName name="ll" localSheetId="1">#REF!</definedName>
    <definedName name="ll" localSheetId="0">#REF!</definedName>
    <definedName name="ll">#REF!</definedName>
    <definedName name="LOC" localSheetId="2">#REF!</definedName>
    <definedName name="LOC" localSheetId="5">#REF!</definedName>
    <definedName name="LOC" localSheetId="13">#REF!</definedName>
    <definedName name="LOC" localSheetId="12">#REF!</definedName>
    <definedName name="LOC" localSheetId="11">#REF!</definedName>
    <definedName name="LOC" localSheetId="0">#REF!</definedName>
    <definedName name="LOC">#REF!</definedName>
    <definedName name="LSL" localSheetId="6">'[1]CERT.SITE DATA'!$C$11</definedName>
    <definedName name="LSL" localSheetId="16">'[1]CERT.SITE DATA'!$C$11</definedName>
    <definedName name="LSL" localSheetId="17">'[1]CERT.SITE DATA'!$C$11</definedName>
    <definedName name="LSL">'[1]CERT.SITE DATA'!$C$11</definedName>
    <definedName name="LTR" localSheetId="2">#REF!</definedName>
    <definedName name="LTR" localSheetId="5">#REF!</definedName>
    <definedName name="LTR" localSheetId="13">#REF!</definedName>
    <definedName name="LTR" localSheetId="12">#REF!</definedName>
    <definedName name="LTR" localSheetId="11">#REF!</definedName>
    <definedName name="LTR" localSheetId="22">#REF!</definedName>
    <definedName name="LTR" localSheetId="0">#REF!</definedName>
    <definedName name="LTR">#REF!</definedName>
    <definedName name="Maintance" localSheetId="2">#REF!</definedName>
    <definedName name="Maintance" localSheetId="5">#REF!</definedName>
    <definedName name="Maintance" localSheetId="13">#REF!</definedName>
    <definedName name="Maintance" localSheetId="12">#REF!</definedName>
    <definedName name="Maintance" localSheetId="11">#REF!</definedName>
    <definedName name="Maintance" localSheetId="0">#REF!</definedName>
    <definedName name="Maintance">#REF!</definedName>
    <definedName name="Maintenance" localSheetId="2">#REF!</definedName>
    <definedName name="Maintenance" localSheetId="5">#REF!</definedName>
    <definedName name="Maintenance" localSheetId="13">#REF!</definedName>
    <definedName name="Maintenance" localSheetId="12">#REF!</definedName>
    <definedName name="Maintenance" localSheetId="11">#REF!</definedName>
    <definedName name="Maintenance" localSheetId="0">#REF!</definedName>
    <definedName name="Maintenance">#REF!</definedName>
    <definedName name="N" localSheetId="2">#REF!</definedName>
    <definedName name="N" localSheetId="5">#REF!</definedName>
    <definedName name="N" localSheetId="13">#REF!</definedName>
    <definedName name="N" localSheetId="12">#REF!</definedName>
    <definedName name="N" localSheetId="11">#REF!</definedName>
    <definedName name="N" localSheetId="3">#REF!</definedName>
    <definedName name="N" localSheetId="10">#REF!</definedName>
    <definedName name="N" localSheetId="1">#REF!</definedName>
    <definedName name="N" localSheetId="0">#REF!</definedName>
    <definedName name="N">#REF!</definedName>
    <definedName name="NA_List" localSheetId="5">'Dropdown Lists'!#REF!</definedName>
    <definedName name="NA_List" localSheetId="22">'Dropdown Lists'!#REF!</definedName>
    <definedName name="NA_List">'Dropdown Lists'!#REF!</definedName>
    <definedName name="NA_List2" localSheetId="22">'Dropdown Lists'!$AT$1:$AT$65536</definedName>
    <definedName name="NA_List2">'Dropdown Lists'!#REF!</definedName>
    <definedName name="new" localSheetId="2">#REF!</definedName>
    <definedName name="new" localSheetId="5">#REF!</definedName>
    <definedName name="new" localSheetId="13">#REF!</definedName>
    <definedName name="new" localSheetId="12">#REF!</definedName>
    <definedName name="new" localSheetId="11">#REF!</definedName>
    <definedName name="new" localSheetId="3">#REF!</definedName>
    <definedName name="new" localSheetId="10">#REF!</definedName>
    <definedName name="new" localSheetId="1">#REF!</definedName>
    <definedName name="new" localSheetId="0">#REF!</definedName>
    <definedName name="new">#REF!</definedName>
    <definedName name="new_dbf" localSheetId="2">#REF!</definedName>
    <definedName name="new_dbf" localSheetId="5">#REF!</definedName>
    <definedName name="new_dbf" localSheetId="6">#REF!</definedName>
    <definedName name="new_dbf" localSheetId="13">#REF!</definedName>
    <definedName name="new_dbf" localSheetId="12">#REF!</definedName>
    <definedName name="new_dbf" localSheetId="11">#REF!</definedName>
    <definedName name="new_dbf" localSheetId="0">#REF!</definedName>
    <definedName name="new_dbf">#REF!</definedName>
    <definedName name="NO" localSheetId="2">#REF!</definedName>
    <definedName name="NO" localSheetId="5">#REF!</definedName>
    <definedName name="NO" localSheetId="13">#REF!</definedName>
    <definedName name="NO" localSheetId="12">#REF!</definedName>
    <definedName name="NO" localSheetId="11">#REF!</definedName>
    <definedName name="NO" localSheetId="0">#REF!</definedName>
    <definedName name="NO">#REF!</definedName>
    <definedName name="NS" localSheetId="2">#REF!</definedName>
    <definedName name="NS" localSheetId="5">#REF!</definedName>
    <definedName name="NS" localSheetId="13">#REF!</definedName>
    <definedName name="NS" localSheetId="12">#REF!</definedName>
    <definedName name="NS" localSheetId="11">#REF!</definedName>
    <definedName name="NS" localSheetId="0">#REF!</definedName>
    <definedName name="NS">#REF!</definedName>
    <definedName name="OSE_Type">'[6]Dropdown Lists'!#REF!</definedName>
    <definedName name="P" localSheetId="2">#REF!</definedName>
    <definedName name="P" localSheetId="5">#REF!</definedName>
    <definedName name="P" localSheetId="13">#REF!</definedName>
    <definedName name="P" localSheetId="12">#REF!</definedName>
    <definedName name="P" localSheetId="11">#REF!</definedName>
    <definedName name="P" localSheetId="3">#REF!</definedName>
    <definedName name="P" localSheetId="10">#REF!</definedName>
    <definedName name="P" localSheetId="1">#REF!</definedName>
    <definedName name="P" localSheetId="0">#REF!</definedName>
    <definedName name="P">#REF!</definedName>
    <definedName name="Pass_Fail">'Dropdown Lists'!#REF!</definedName>
    <definedName name="Pass_Fail2" localSheetId="5">'Dropdown Lists'!#REF!</definedName>
    <definedName name="Pass_Fail2" localSheetId="22">'Dropdown Lists'!#REF!</definedName>
    <definedName name="Pass_Fail2">'Dropdown Lists'!#REF!</definedName>
    <definedName name="Plant_All_Meas">'Dropdown Lists'!$CR$1:$CR$15</definedName>
    <definedName name="Plant_BBCH">'Dropdown Lists'!$CT:$CT</definedName>
    <definedName name="Plant_Classification">'[3]Dropdown Lists'!#REF!</definedName>
    <definedName name="Plant_Density">'Dropdown Lists'!$CP:$CP</definedName>
    <definedName name="Plant_germ">'Dropdown Lists'!$CV:$CV</definedName>
    <definedName name="Plant_Growthstage">'Dropdown Lists'!$AZ:$AZ</definedName>
    <definedName name="Plant_Headhealth" localSheetId="22">'Dropdown Lists'!$CV$1:$CV$65536</definedName>
    <definedName name="Plant_Headhealth">'Dropdown Lists'!$CZ:$CZ</definedName>
    <definedName name="Plant_Health">'Dropdown Lists'!$CX:$CX</definedName>
    <definedName name="Plant_litter">'Dropdown Lists'!$DH:$DH</definedName>
    <definedName name="Plant_litter2">'Dropdown Lists'!$DJ:$DJ</definedName>
    <definedName name="Plant_Meas" localSheetId="22">'Dropdown Lists'!$CN$1:$CN$65536</definedName>
    <definedName name="Plant_Meas">'Dropdown Lists'!$CR:$CR</definedName>
    <definedName name="Plant_pod">'Dropdown Lists'!$DB:$DB</definedName>
    <definedName name="Plant_seed" localSheetId="22">'Dropdown Lists'!$CZ$1:$CZ$65536</definedName>
    <definedName name="Plant_seed">'Dropdown Lists'!$DD:$DD</definedName>
    <definedName name="Plant_TP_Meas" localSheetId="5">'Dropdown Lists'!#REF!</definedName>
    <definedName name="Plant_TP_Meas" localSheetId="22">'Dropdown Lists'!#REF!</definedName>
    <definedName name="Plant_TP_Meas">'Dropdown Lists'!#REF!</definedName>
    <definedName name="plant_weed" localSheetId="22">'Dropdown Lists'!$DB$1:$DB$65536</definedName>
    <definedName name="plant_weed">'Dropdown Lists'!$DF:$DF</definedName>
    <definedName name="Plant_WholeHealth" localSheetId="22">'Dropdown Lists'!$CT$1:$CT$65536</definedName>
    <definedName name="Plant_WholeHealth">'Dropdown Lists'!$CX:$CX</definedName>
    <definedName name="_xlnm.Print_Titles" localSheetId="21">Comments!$4:$6</definedName>
    <definedName name="_xlnm.Print_Titles" localSheetId="8">'Cultiv (Access)'!$9:$9</definedName>
    <definedName name="_xlnm.Print_Titles" localSheetId="7">'Cultiv (Site)'!$9:$18</definedName>
    <definedName name="_xlnm.Print_Titles" localSheetId="15">'For (Access)'!$1:$16</definedName>
    <definedName name="_xlnm.Print_Titles" localSheetId="14">'For (Site)'!$1:$18</definedName>
    <definedName name="_xlnm.Print_Titles" localSheetId="5">'L1-Soil (Access)'!$1:$17</definedName>
    <definedName name="_xlnm.Print_Titles" localSheetId="4">'L1-Soil (Site)'!$1:$18</definedName>
    <definedName name="_xlnm.Print_Titles" localSheetId="6">'L2-Soil'!$1:$18</definedName>
    <definedName name="_xlnm.Print_Titles" localSheetId="18">Linear_Cultiv!$1:$16</definedName>
    <definedName name="_xlnm.Print_Titles" localSheetId="19">Linear_Cultiv_TP!$1:$16</definedName>
    <definedName name="_xlnm.Print_Titles" localSheetId="20">Linear_Nat_Grass!$1:$16</definedName>
    <definedName name="_xlnm.Print_Titles" localSheetId="13">'NG-%Cover (Access)'!$1:$6</definedName>
    <definedName name="_xlnm.Print_Titles" localSheetId="16">OSE_Aerial!$1:$6</definedName>
    <definedName name="_xlnm.Print_Titles" localSheetId="17">'OSE_DSA - #'!$1:$3</definedName>
    <definedName name="_xlnm.Print_Titles" localSheetId="22">Photos!$1:$1</definedName>
    <definedName name="_xlnm.Print_Titles" localSheetId="3">'Site Sketch'!$1:$23</definedName>
    <definedName name="_xlnm.Print_Titles" localSheetId="10">'TamePas (Access)'!$1:$11</definedName>
    <definedName name="_xlnm.Print_Titles" localSheetId="9">'TamePas (Site)'!$1:$9</definedName>
    <definedName name="_xlnm.Print_Titles" localSheetId="1">Tool!$1:$14</definedName>
    <definedName name="ProcessList" localSheetId="8">'Cultiv (Access)'!ProcessList</definedName>
    <definedName name="ProcessList" localSheetId="7">'Cultiv (Site)'!ProcessList</definedName>
    <definedName name="ProcessList" localSheetId="15">'For (Access)'!ProcessList</definedName>
    <definedName name="ProcessList" localSheetId="14">'For (Site)'!ProcessList</definedName>
    <definedName name="ProcessList" localSheetId="2">Just_Form!ProcessList</definedName>
    <definedName name="ProcessList" localSheetId="5">'L1-Soil (Access)'!ProcessList</definedName>
    <definedName name="ProcessList" localSheetId="4">'L1-Soil (Site)'!ProcessList</definedName>
    <definedName name="ProcessList" localSheetId="6">'L2-Soil'!ProcessList</definedName>
    <definedName name="ProcessList" localSheetId="18">Linear_Cultiv!ProcessList</definedName>
    <definedName name="ProcessList" localSheetId="20">Linear_Nat_Grass!ProcessList</definedName>
    <definedName name="ProcessList" localSheetId="13">'NG-%Cover (Access)'!ProcessList</definedName>
    <definedName name="ProcessList" localSheetId="16">OSE_Aerial!ProcessList</definedName>
    <definedName name="ProcessList" localSheetId="17">'OSE_DSA - #'!ProcessList</definedName>
    <definedName name="ProcessList" localSheetId="22">Photos!ProcessList</definedName>
    <definedName name="ProcessList" localSheetId="3">'Site Sketch'!ProcessList</definedName>
    <definedName name="ProcessList" localSheetId="1">Tool!ProcessList</definedName>
    <definedName name="ProcessList" localSheetId="0">'TP-ToC'!ProcessList</definedName>
    <definedName name="ProcessList">[0]!ProcessList</definedName>
    <definedName name="Prov_area">'Dropdown Lists'!$H:$H</definedName>
    <definedName name="Prov_natreg">'Dropdown Lists'!$R:$R</definedName>
    <definedName name="Prov_subreg">'Dropdown Lists'!$T:$T</definedName>
    <definedName name="Prov_type">'Dropdown Lists'!$J:$J</definedName>
    <definedName name="Provincial_Ecosite">'Dropdown Lists'!$V$3:$V$532</definedName>
    <definedName name="Provincial_Natural_Region" localSheetId="22">'Dropdown Lists'!$N$4:$N$12</definedName>
    <definedName name="Provincial_Natural_Region">'Dropdown Lists'!$R$3:$R$11</definedName>
    <definedName name="Provincial_Subregion" localSheetId="22">'Dropdown Lists'!$R$4:$R$26</definedName>
    <definedName name="Provincial_Subregion">'Dropdown Lists'!$T$3:$T$25</definedName>
    <definedName name="Provincial_Type" localSheetId="22">'Dropdown Lists'!$H$4:$H$10</definedName>
    <definedName name="Provincial_Type">'Dropdown Lists'!$J$3:$J$9</definedName>
    <definedName name="Provincial_Zone" localSheetId="22">'Dropdown Lists'!$F$4:$F$8</definedName>
    <definedName name="Provincial_Zone">'Dropdown Lists'!$H$3:$H$7</definedName>
    <definedName name="qzqzqz10" localSheetId="2">#REF!</definedName>
    <definedName name="qzqzqz10" localSheetId="5">#REF!</definedName>
    <definedName name="qzqzqz10" localSheetId="13">#REF!</definedName>
    <definedName name="qzqzqz10" localSheetId="12">#REF!</definedName>
    <definedName name="qzqzqz10" localSheetId="11">#REF!</definedName>
    <definedName name="qzqzqz10" localSheetId="3">#REF!</definedName>
    <definedName name="qzqzqz10" localSheetId="10">#REF!</definedName>
    <definedName name="qzqzqz10" localSheetId="1">#REF!</definedName>
    <definedName name="qzqzqz10" localSheetId="0">#REF!</definedName>
    <definedName name="qzqzqz10">#REF!</definedName>
    <definedName name="qzqzqz11" localSheetId="2">#REF!</definedName>
    <definedName name="qzqzqz11" localSheetId="5">#REF!</definedName>
    <definedName name="qzqzqz11" localSheetId="13">#REF!</definedName>
    <definedName name="qzqzqz11" localSheetId="12">#REF!</definedName>
    <definedName name="qzqzqz11" localSheetId="11">#REF!</definedName>
    <definedName name="qzqzqz11" localSheetId="0">#REF!</definedName>
    <definedName name="qzqzqz11">#REF!</definedName>
    <definedName name="qzqzqz12" localSheetId="2">#REF!</definedName>
    <definedName name="qzqzqz12" localSheetId="5">#REF!</definedName>
    <definedName name="qzqzqz12" localSheetId="13">#REF!</definedName>
    <definedName name="qzqzqz12" localSheetId="12">#REF!</definedName>
    <definedName name="qzqzqz12" localSheetId="11">#REF!</definedName>
    <definedName name="qzqzqz12" localSheetId="0">#REF!</definedName>
    <definedName name="qzqzqz12">#REF!</definedName>
    <definedName name="qzqzqz13" localSheetId="2">#REF!</definedName>
    <definedName name="qzqzqz13" localSheetId="5">#REF!</definedName>
    <definedName name="qzqzqz13" localSheetId="13">#REF!</definedName>
    <definedName name="qzqzqz13" localSheetId="12">#REF!</definedName>
    <definedName name="qzqzqz13" localSheetId="11">#REF!</definedName>
    <definedName name="qzqzqz13" localSheetId="0">#REF!</definedName>
    <definedName name="qzqzqz13">#REF!</definedName>
    <definedName name="qzqzqz14" localSheetId="2">#REF!</definedName>
    <definedName name="qzqzqz14" localSheetId="5">#REF!</definedName>
    <definedName name="qzqzqz14" localSheetId="13">#REF!</definedName>
    <definedName name="qzqzqz14" localSheetId="12">#REF!</definedName>
    <definedName name="qzqzqz14" localSheetId="11">#REF!</definedName>
    <definedName name="qzqzqz14" localSheetId="0">#REF!</definedName>
    <definedName name="qzqzqz14">#REF!</definedName>
    <definedName name="qzqzqz15" localSheetId="2">#REF!</definedName>
    <definedName name="qzqzqz15" localSheetId="5">#REF!</definedName>
    <definedName name="qzqzqz15" localSheetId="13">#REF!</definedName>
    <definedName name="qzqzqz15" localSheetId="12">#REF!</definedName>
    <definedName name="qzqzqz15" localSheetId="11">#REF!</definedName>
    <definedName name="qzqzqz15" localSheetId="0">#REF!</definedName>
    <definedName name="qzqzqz15">#REF!</definedName>
    <definedName name="qzqzqz16" localSheetId="2">#REF!</definedName>
    <definedName name="qzqzqz16" localSheetId="5">#REF!</definedName>
    <definedName name="qzqzqz16" localSheetId="13">#REF!</definedName>
    <definedName name="qzqzqz16" localSheetId="12">#REF!</definedName>
    <definedName name="qzqzqz16" localSheetId="11">#REF!</definedName>
    <definedName name="qzqzqz16" localSheetId="0">#REF!</definedName>
    <definedName name="qzqzqz16">#REF!</definedName>
    <definedName name="qzqzqz17" localSheetId="2">#REF!</definedName>
    <definedName name="qzqzqz17" localSheetId="5">#REF!</definedName>
    <definedName name="qzqzqz17" localSheetId="13">#REF!</definedName>
    <definedName name="qzqzqz17" localSheetId="12">#REF!</definedName>
    <definedName name="qzqzqz17" localSheetId="11">#REF!</definedName>
    <definedName name="qzqzqz17" localSheetId="0">#REF!</definedName>
    <definedName name="qzqzqz17">#REF!</definedName>
    <definedName name="qzqzqz18" localSheetId="2">#REF!</definedName>
    <definedName name="qzqzqz18" localSheetId="5">#REF!</definedName>
    <definedName name="qzqzqz18" localSheetId="13">#REF!</definedName>
    <definedName name="qzqzqz18" localSheetId="12">#REF!</definedName>
    <definedName name="qzqzqz18" localSheetId="11">#REF!</definedName>
    <definedName name="qzqzqz18" localSheetId="0">#REF!</definedName>
    <definedName name="qzqzqz18">#REF!</definedName>
    <definedName name="qzqzqz19" localSheetId="2">#REF!</definedName>
    <definedName name="qzqzqz19" localSheetId="5">#REF!</definedName>
    <definedName name="qzqzqz19" localSheetId="13">#REF!</definedName>
    <definedName name="qzqzqz19" localSheetId="12">#REF!</definedName>
    <definedName name="qzqzqz19" localSheetId="11">#REF!</definedName>
    <definedName name="qzqzqz19" localSheetId="0">#REF!</definedName>
    <definedName name="qzqzqz19">#REF!</definedName>
    <definedName name="qzqzqz20" localSheetId="2">#REF!</definedName>
    <definedName name="qzqzqz20" localSheetId="5">#REF!</definedName>
    <definedName name="qzqzqz20" localSheetId="13">#REF!</definedName>
    <definedName name="qzqzqz20" localSheetId="12">#REF!</definedName>
    <definedName name="qzqzqz20" localSheetId="11">#REF!</definedName>
    <definedName name="qzqzqz20" localSheetId="0">#REF!</definedName>
    <definedName name="qzqzqz20">#REF!</definedName>
    <definedName name="qzqzqz21" localSheetId="2">#REF!</definedName>
    <definedName name="qzqzqz21" localSheetId="5">#REF!</definedName>
    <definedName name="qzqzqz21" localSheetId="13">#REF!</definedName>
    <definedName name="qzqzqz21" localSheetId="12">#REF!</definedName>
    <definedName name="qzqzqz21" localSheetId="11">#REF!</definedName>
    <definedName name="qzqzqz21" localSheetId="0">#REF!</definedName>
    <definedName name="qzqzqz21">#REF!</definedName>
    <definedName name="qzqzqz22" localSheetId="2">#REF!</definedName>
    <definedName name="qzqzqz22" localSheetId="5">#REF!</definedName>
    <definedName name="qzqzqz22" localSheetId="13">#REF!</definedName>
    <definedName name="qzqzqz22" localSheetId="12">#REF!</definedName>
    <definedName name="qzqzqz22" localSheetId="11">#REF!</definedName>
    <definedName name="qzqzqz22" localSheetId="0">#REF!</definedName>
    <definedName name="qzqzqz22">#REF!</definedName>
    <definedName name="qzqzqz23" localSheetId="2">#REF!</definedName>
    <definedName name="qzqzqz23" localSheetId="5">#REF!</definedName>
    <definedName name="qzqzqz23" localSheetId="13">#REF!</definedName>
    <definedName name="qzqzqz23" localSheetId="12">#REF!</definedName>
    <definedName name="qzqzqz23" localSheetId="11">#REF!</definedName>
    <definedName name="qzqzqz23" localSheetId="0">#REF!</definedName>
    <definedName name="qzqzqz23">#REF!</definedName>
    <definedName name="qzqzqz24" localSheetId="2">#REF!</definedName>
    <definedName name="qzqzqz24" localSheetId="5">#REF!</definedName>
    <definedName name="qzqzqz24" localSheetId="13">#REF!</definedName>
    <definedName name="qzqzqz24" localSheetId="12">#REF!</definedName>
    <definedName name="qzqzqz24" localSheetId="11">#REF!</definedName>
    <definedName name="qzqzqz24" localSheetId="0">#REF!</definedName>
    <definedName name="qzqzqz24">#REF!</definedName>
    <definedName name="qzqzqz25" localSheetId="2">#REF!</definedName>
    <definedName name="qzqzqz25" localSheetId="5">#REF!</definedName>
    <definedName name="qzqzqz25" localSheetId="13">#REF!</definedName>
    <definedName name="qzqzqz25" localSheetId="12">#REF!</definedName>
    <definedName name="qzqzqz25" localSheetId="11">#REF!</definedName>
    <definedName name="qzqzqz25" localSheetId="0">#REF!</definedName>
    <definedName name="qzqzqz25">#REF!</definedName>
    <definedName name="qzqzqz26" localSheetId="2">#REF!</definedName>
    <definedName name="qzqzqz26" localSheetId="5">#REF!</definedName>
    <definedName name="qzqzqz26" localSheetId="13">#REF!</definedName>
    <definedName name="qzqzqz26" localSheetId="12">#REF!</definedName>
    <definedName name="qzqzqz26" localSheetId="11">#REF!</definedName>
    <definedName name="qzqzqz26" localSheetId="0">#REF!</definedName>
    <definedName name="qzqzqz26">#REF!</definedName>
    <definedName name="qzqzqz27" localSheetId="2">#REF!</definedName>
    <definedName name="qzqzqz27" localSheetId="5">#REF!</definedName>
    <definedName name="qzqzqz27" localSheetId="13">#REF!</definedName>
    <definedName name="qzqzqz27" localSheetId="12">#REF!</definedName>
    <definedName name="qzqzqz27" localSheetId="11">#REF!</definedName>
    <definedName name="qzqzqz27" localSheetId="0">#REF!</definedName>
    <definedName name="qzqzqz27">#REF!</definedName>
    <definedName name="qzqzqz28" localSheetId="2">#REF!</definedName>
    <definedName name="qzqzqz28" localSheetId="5">#REF!</definedName>
    <definedName name="qzqzqz28" localSheetId="13">#REF!</definedName>
    <definedName name="qzqzqz28" localSheetId="12">#REF!</definedName>
    <definedName name="qzqzqz28" localSheetId="11">#REF!</definedName>
    <definedName name="qzqzqz28" localSheetId="0">#REF!</definedName>
    <definedName name="qzqzqz28">#REF!</definedName>
    <definedName name="qzqzqz29" localSheetId="2">#REF!</definedName>
    <definedName name="qzqzqz29" localSheetId="5">#REF!</definedName>
    <definedName name="qzqzqz29" localSheetId="13">#REF!</definedName>
    <definedName name="qzqzqz29" localSheetId="12">#REF!</definedName>
    <definedName name="qzqzqz29" localSheetId="11">#REF!</definedName>
    <definedName name="qzqzqz29" localSheetId="0">#REF!</definedName>
    <definedName name="qzqzqz29">#REF!</definedName>
    <definedName name="qzqzqz30" localSheetId="2">#REF!</definedName>
    <definedName name="qzqzqz30" localSheetId="5">#REF!</definedName>
    <definedName name="qzqzqz30" localSheetId="13">#REF!</definedName>
    <definedName name="qzqzqz30" localSheetId="12">#REF!</definedName>
    <definedName name="qzqzqz30" localSheetId="11">#REF!</definedName>
    <definedName name="qzqzqz30" localSheetId="0">#REF!</definedName>
    <definedName name="qzqzqz30">#REF!</definedName>
    <definedName name="qzqzqz31" localSheetId="2">#REF!</definedName>
    <definedName name="qzqzqz31" localSheetId="5">#REF!</definedName>
    <definedName name="qzqzqz31" localSheetId="13">#REF!</definedName>
    <definedName name="qzqzqz31" localSheetId="12">#REF!</definedName>
    <definedName name="qzqzqz31" localSheetId="11">#REF!</definedName>
    <definedName name="qzqzqz31" localSheetId="3">#REF!</definedName>
    <definedName name="qzqzqz31" localSheetId="10">#REF!</definedName>
    <definedName name="qzqzqz31" localSheetId="1">#REF!</definedName>
    <definedName name="qzqzqz31" localSheetId="0">#REF!</definedName>
    <definedName name="qzqzqz31">#REF!</definedName>
    <definedName name="qzqzqz32" localSheetId="2">#REF!</definedName>
    <definedName name="qzqzqz32" localSheetId="5">#REF!</definedName>
    <definedName name="qzqzqz32" localSheetId="13">#REF!</definedName>
    <definedName name="qzqzqz32" localSheetId="12">#REF!</definedName>
    <definedName name="qzqzqz32" localSheetId="11">#REF!</definedName>
    <definedName name="qzqzqz32" localSheetId="0">#REF!</definedName>
    <definedName name="qzqzqz32">#REF!</definedName>
    <definedName name="qzqzqz6" localSheetId="2">#REF!</definedName>
    <definedName name="qzqzqz6" localSheetId="5">#REF!</definedName>
    <definedName name="qzqzqz6" localSheetId="13">#REF!</definedName>
    <definedName name="qzqzqz6" localSheetId="12">#REF!</definedName>
    <definedName name="qzqzqz6" localSheetId="11">#REF!</definedName>
    <definedName name="qzqzqz6" localSheetId="0">#REF!</definedName>
    <definedName name="qzqzqz6">#REF!</definedName>
    <definedName name="qzqzqz7" localSheetId="2">#REF!</definedName>
    <definedName name="qzqzqz7" localSheetId="5">#REF!</definedName>
    <definedName name="qzqzqz7" localSheetId="13">#REF!</definedName>
    <definedName name="qzqzqz7" localSheetId="12">#REF!</definedName>
    <definedName name="qzqzqz7" localSheetId="11">#REF!</definedName>
    <definedName name="qzqzqz7" localSheetId="0">#REF!</definedName>
    <definedName name="qzqzqz7">#REF!</definedName>
    <definedName name="qzqzqz8" localSheetId="2">#REF!</definedName>
    <definedName name="qzqzqz8" localSheetId="5">#REF!</definedName>
    <definedName name="qzqzqz8" localSheetId="13">#REF!</definedName>
    <definedName name="qzqzqz8" localSheetId="12">#REF!</definedName>
    <definedName name="qzqzqz8" localSheetId="11">#REF!</definedName>
    <definedName name="qzqzqz8" localSheetId="0">#REF!</definedName>
    <definedName name="qzqzqz8">#REF!</definedName>
    <definedName name="qzqzqz9" localSheetId="2">#REF!</definedName>
    <definedName name="qzqzqz9" localSheetId="5">#REF!</definedName>
    <definedName name="qzqzqz9" localSheetId="13">#REF!</definedName>
    <definedName name="qzqzqz9" localSheetId="12">#REF!</definedName>
    <definedName name="qzqzqz9" localSheetId="11">#REF!</definedName>
    <definedName name="qzqzqz9" localSheetId="3">#REF!</definedName>
    <definedName name="qzqzqz9" localSheetId="10">#REF!</definedName>
    <definedName name="qzqzqz9" localSheetId="1">#REF!</definedName>
    <definedName name="qzqzqz9" localSheetId="0">#REF!</definedName>
    <definedName name="qzqzqz9">#REF!</definedName>
    <definedName name="Raw_Interpolated" localSheetId="2">[7]!Raw_Interpolated</definedName>
    <definedName name="Raw_Interpolated" localSheetId="5">[7]!Raw_Interpolated</definedName>
    <definedName name="Raw_Interpolated" localSheetId="13">[7]!Raw_Interpolated</definedName>
    <definedName name="Raw_Interpolated" localSheetId="12">[7]!Raw_Interpolated</definedName>
    <definedName name="Raw_Interpolated" localSheetId="11">[7]!Raw_Interpolated</definedName>
    <definedName name="Raw_Interpolated" localSheetId="3">[7]!Raw_Interpolated</definedName>
    <definedName name="Raw_Interpolated" localSheetId="10">[7]!Raw_Interpolated</definedName>
    <definedName name="Raw_Interpolated" localSheetId="1">[7]!Raw_Interpolated</definedName>
    <definedName name="Raw_Interpolated" localSheetId="0">[7]!Raw_Interpolated</definedName>
    <definedName name="Raw_Interpolated">[7]!Raw_Interpolated</definedName>
    <definedName name="Rec_app">'Dropdown Lists'!$AP:$AP</definedName>
    <definedName name="recl_type" localSheetId="22">'Dropdown Lists'!$AR$1:$AR$65536</definedName>
    <definedName name="recl_type">'Dropdown Lists'!$AT:$AT</definedName>
    <definedName name="Reclaim" localSheetId="2">#REF!</definedName>
    <definedName name="Reclaim" localSheetId="5">#REF!</definedName>
    <definedName name="Reclaim" localSheetId="13">#REF!</definedName>
    <definedName name="Reclaim" localSheetId="12">#REF!</definedName>
    <definedName name="Reclaim" localSheetId="11">#REF!</definedName>
    <definedName name="Reclaim" localSheetId="22">#REF!</definedName>
    <definedName name="Reclaim" localSheetId="0">#REF!</definedName>
    <definedName name="Reclaim">#REF!</definedName>
    <definedName name="reclaima2" localSheetId="2">#REF!</definedName>
    <definedName name="reclaima2" localSheetId="5">#REF!</definedName>
    <definedName name="reclaima2" localSheetId="13">#REF!</definedName>
    <definedName name="reclaima2" localSheetId="12">#REF!</definedName>
    <definedName name="reclaima2" localSheetId="11">#REF!</definedName>
    <definedName name="reclaima2" localSheetId="0">#REF!</definedName>
    <definedName name="reclaima2">#REF!</definedName>
    <definedName name="ReclaimCost" localSheetId="2">#REF!</definedName>
    <definedName name="ReclaimCost" localSheetId="5">#REF!</definedName>
    <definedName name="ReclaimCost" localSheetId="13">#REF!</definedName>
    <definedName name="ReclaimCost" localSheetId="12">#REF!</definedName>
    <definedName name="ReclaimCost" localSheetId="11">#REF!</definedName>
    <definedName name="ReclaimCost" localSheetId="0">#REF!</definedName>
    <definedName name="ReclaimCost">#REF!</definedName>
    <definedName name="reclaimg1" localSheetId="2">#REF!</definedName>
    <definedName name="reclaimg1" localSheetId="5">#REF!</definedName>
    <definedName name="reclaimg1" localSheetId="13">#REF!</definedName>
    <definedName name="reclaimg1" localSheetId="12">#REF!</definedName>
    <definedName name="reclaimg1" localSheetId="11">#REF!</definedName>
    <definedName name="reclaimg1" localSheetId="0">#REF!</definedName>
    <definedName name="reclaimg1">#REF!</definedName>
    <definedName name="reclaiml1" localSheetId="2">#REF!</definedName>
    <definedName name="reclaiml1" localSheetId="5">#REF!</definedName>
    <definedName name="reclaiml1" localSheetId="13">#REF!</definedName>
    <definedName name="reclaiml1" localSheetId="12">#REF!</definedName>
    <definedName name="reclaiml1" localSheetId="11">#REF!</definedName>
    <definedName name="reclaiml1" localSheetId="0">#REF!</definedName>
    <definedName name="reclaiml1">#REF!</definedName>
    <definedName name="Reveg_app" localSheetId="22">'Dropdown Lists'!$AN$1:$AN$65478</definedName>
    <definedName name="Reveg_app">'Dropdown Lists'!$AP:$AP</definedName>
    <definedName name="Root_rest">'Dropdown Lists'!#REF!</definedName>
    <definedName name="S" localSheetId="2">#REF!</definedName>
    <definedName name="S" localSheetId="5">#REF!</definedName>
    <definedName name="S" localSheetId="13">#REF!</definedName>
    <definedName name="S" localSheetId="12">#REF!</definedName>
    <definedName name="S" localSheetId="11">#REF!</definedName>
    <definedName name="S" localSheetId="3">#REF!</definedName>
    <definedName name="S" localSheetId="10">#REF!</definedName>
    <definedName name="S" localSheetId="1">#REF!</definedName>
    <definedName name="S" localSheetId="0">#REF!</definedName>
    <definedName name="S">#REF!</definedName>
    <definedName name="SaveDefaults" localSheetId="2">[7]!SaveDefaults</definedName>
    <definedName name="SaveDefaults" localSheetId="5">[7]!SaveDefaults</definedName>
    <definedName name="SaveDefaults" localSheetId="13">[7]!SaveDefaults</definedName>
    <definedName name="SaveDefaults" localSheetId="12">[7]!SaveDefaults</definedName>
    <definedName name="SaveDefaults" localSheetId="11">[7]!SaveDefaults</definedName>
    <definedName name="SaveDefaults" localSheetId="3">[7]!SaveDefaults</definedName>
    <definedName name="SaveDefaults" localSheetId="10">[7]!SaveDefaults</definedName>
    <definedName name="SaveDefaults" localSheetId="1">[7]!SaveDefaults</definedName>
    <definedName name="SaveDefaults" localSheetId="0">[7]!SaveDefaults</definedName>
    <definedName name="SaveDefaults">[7]!SaveDefaults</definedName>
    <definedName name="SetupTimeRes" localSheetId="8">'Cultiv (Access)'!SetupTimeRes</definedName>
    <definedName name="SetupTimeRes" localSheetId="7">'Cultiv (Site)'!SetupTimeRes</definedName>
    <definedName name="SetupTimeRes" localSheetId="15">'For (Access)'!SetupTimeRes</definedName>
    <definedName name="SetupTimeRes" localSheetId="14">'For (Site)'!SetupTimeRes</definedName>
    <definedName name="SetupTimeRes" localSheetId="2">Just_Form!SetupTimeRes</definedName>
    <definedName name="SetupTimeRes" localSheetId="5">'L1-Soil (Access)'!SetupTimeRes</definedName>
    <definedName name="SetupTimeRes" localSheetId="4">'L1-Soil (Site)'!SetupTimeRes</definedName>
    <definedName name="SetupTimeRes" localSheetId="6">'L2-Soil'!SetupTimeRes</definedName>
    <definedName name="SetupTimeRes" localSheetId="18">Linear_Cultiv!SetupTimeRes</definedName>
    <definedName name="SetupTimeRes" localSheetId="20">Linear_Nat_Grass!SetupTimeRes</definedName>
    <definedName name="SetupTimeRes" localSheetId="13">'NG-%Cover (Access)'!SetupTimeRes</definedName>
    <definedName name="SetupTimeRes" localSheetId="16">OSE_Aerial!SetupTimeRes</definedName>
    <definedName name="SetupTimeRes" localSheetId="17">'OSE_DSA - #'!SetupTimeRes</definedName>
    <definedName name="SetupTimeRes" localSheetId="22">Photos!SetupTimeRes</definedName>
    <definedName name="SetupTimeRes" localSheetId="3">'Site Sketch'!SetupTimeRes</definedName>
    <definedName name="SetupTimeRes" localSheetId="1">Tool!SetupTimeRes</definedName>
    <definedName name="SetupTimeRes" localSheetId="0">'TP-ToC'!SetupTimeRes</definedName>
    <definedName name="SetupTimeRes">[0]!SetupTimeRes</definedName>
    <definedName name="Soil_" localSheetId="2">'Dropdown Lists'!#REF!</definedName>
    <definedName name="Soil_" localSheetId="5">'Dropdown Lists'!#REF!</definedName>
    <definedName name="Soil_" localSheetId="12">'[3]Dropdown Lists'!#REF!</definedName>
    <definedName name="Soil_" localSheetId="11">'[3]Dropdown Lists'!#REF!</definedName>
    <definedName name="Soil_" localSheetId="22">'Dropdown Lists'!#REF!</definedName>
    <definedName name="Soil_" localSheetId="10">'Dropdown Lists'!#REF!</definedName>
    <definedName name="Soil_" localSheetId="0">'Dropdown Lists'!#REF!</definedName>
    <definedName name="Soil_">'Dropdown Lists'!#REF!</definedName>
    <definedName name="soil_coarfrag">'Dropdown Lists'!$BV:$BV</definedName>
    <definedName name="Soil_Coarse_Fragment" localSheetId="22">'Dropdown Lists'!$BR$4:$BR$10</definedName>
    <definedName name="Soil_Coarse_Fragment">'Dropdown Lists'!$BV$3:$BV$9</definedName>
    <definedName name="soil_color">'Dropdown Lists'!$BX:$BX</definedName>
    <definedName name="Soil_Colour" localSheetId="22">'Dropdown Lists'!$BT$4:$BT$12</definedName>
    <definedName name="Soil_Colour">'Dropdown Lists'!$BX$3:$BX$11</definedName>
    <definedName name="soil_consis">'Dropdown Lists'!#REF!</definedName>
    <definedName name="Soil_Consist">'Dropdown Lists'!#REF!</definedName>
    <definedName name="Soil_Contour_Meso" localSheetId="22">'Dropdown Lists'!$BL$4:$BL$21</definedName>
    <definedName name="Soil_Contour_Meso">'Dropdown Lists'!$BP$3:$BP$9</definedName>
    <definedName name="Soil_Contour_Micro" localSheetId="22">'Dropdown Lists'!$BN$4:$BN$10</definedName>
    <definedName name="Soil_Contour_Micro">'Dropdown Lists'!$BR$3:$BR$9</definedName>
    <definedName name="Soil_depth" localSheetId="22">'Dropdown Lists'!$BF$1:$BF$65536</definedName>
    <definedName name="Soil_Depth">'Dropdown Lists'!$BN$3:$BN$54</definedName>
    <definedName name="Soil_Depth_Access" localSheetId="5">'Dropdown Lists'!#REF!</definedName>
    <definedName name="Soil_Depth_Access" localSheetId="22">'Dropdown Lists'!#REF!</definedName>
    <definedName name="Soil_Depth_Access">'Dropdown Lists'!#REF!</definedName>
    <definedName name="Soil_Depth_Lease">'Dropdown Lists'!#REF!</definedName>
    <definedName name="Soil_Depth_Onsite">'Dropdown Lists'!#REF!</definedName>
    <definedName name="Soil_GGroup">'Dropdown Lists'!$N:$N</definedName>
    <definedName name="Soil_Ggroup\" localSheetId="2">'Dropdown Lists'!#REF!</definedName>
    <definedName name="Soil_Ggroup\" localSheetId="5">'Dropdown Lists'!#REF!</definedName>
    <definedName name="Soil_Ggroup\" localSheetId="12">'[3]Dropdown Lists'!#REF!</definedName>
    <definedName name="Soil_Ggroup\" localSheetId="11">'[3]Dropdown Lists'!#REF!</definedName>
    <definedName name="Soil_Ggroup\" localSheetId="22">'Dropdown Lists'!#REF!</definedName>
    <definedName name="Soil_Ggroup\" localSheetId="10">'Dropdown Lists'!#REF!</definedName>
    <definedName name="Soil_Ggroup\" localSheetId="0">'Dropdown Lists'!#REF!</definedName>
    <definedName name="Soil_Ggroup\">'Dropdown Lists'!#REF!</definedName>
    <definedName name="Soil_Great_Group" localSheetId="22">'Dropdown Lists'!$L$4:$L$34</definedName>
    <definedName name="Soil_Great_Group">'Dropdown Lists'!$N$3:$N$34</definedName>
    <definedName name="Soil_Group" localSheetId="2">'Dropdown Lists'!#REF!</definedName>
    <definedName name="Soil_Group" localSheetId="5">'Dropdown Lists'!#REF!</definedName>
    <definedName name="Soil_Group" localSheetId="12">'[3]Dropdown Lists'!#REF!</definedName>
    <definedName name="Soil_Group" localSheetId="11">'[3]Dropdown Lists'!#REF!</definedName>
    <definedName name="Soil_Group" localSheetId="22">'Dropdown Lists'!#REF!</definedName>
    <definedName name="Soil_Group" localSheetId="10">'Dropdown Lists'!#REF!</definedName>
    <definedName name="Soil_Group" localSheetId="0">'Dropdown Lists'!#REF!</definedName>
    <definedName name="Soil_Group">'Dropdown Lists'!#REF!</definedName>
    <definedName name="soil_meso">'Dropdown Lists'!$BP:$BP</definedName>
    <definedName name="soil_micro">'Dropdown Lists'!$BR:$BR</definedName>
    <definedName name="Soil_order">'Dropdown Lists'!$L:$L</definedName>
    <definedName name="Soil_Orders" localSheetId="22">'Dropdown Lists'!$J$4:$J$16</definedName>
    <definedName name="Soil_Orders">'Dropdown Lists'!$L$3:$L$15</definedName>
    <definedName name="Soil_Root_Restrictions">'Dropdown Lists'!#REF!</definedName>
    <definedName name="Soil_Sample_Transect">'Dropdown Lists'!$BL$3:$BL$21</definedName>
    <definedName name="Soil_Series">'Dropdown Lists'!$P$3:$P$1497</definedName>
    <definedName name="Soil_Slope" localSheetId="22">'Dropdown Lists'!#REF!</definedName>
    <definedName name="Soil_Slope">'Dropdown Lists'!$BF$3:$BF$8</definedName>
    <definedName name="Soil_Slope_Topography">'Dropdown Lists'!$BJ$3:$BJ$16</definedName>
    <definedName name="Soil_Slope_Typical">'Dropdown Lists'!$BH$3:$BH$15</definedName>
    <definedName name="Soil_SS_Consistence" localSheetId="22">'Dropdown Lists'!$CF$4:$CF$22</definedName>
    <definedName name="Soil_SS_Consistence">'Dropdown Lists'!$CJ$3:$CJ$21</definedName>
    <definedName name="Soil_SS_Root" localSheetId="22">'Dropdown Lists'!$CJ$4:$CJ$10</definedName>
    <definedName name="Soil_SS_Root">'Dropdown Lists'!$CN$3:$CN$9</definedName>
    <definedName name="Soil_SS_Structure" localSheetId="22">'Dropdown Lists'!$CH$4:$CH$46</definedName>
    <definedName name="Soil_SS_Structure">'Dropdown Lists'!$CL$3:$CL$45</definedName>
    <definedName name="Soil_SS_Texture" localSheetId="22">'Dropdown Lists'!$CD$4:$CD$27</definedName>
    <definedName name="Soil_SS_Texture">'Dropdown Lists'!$CH$3:$CH$26</definedName>
    <definedName name="soil_stoni">'Dropdown Lists'!$BT:$BT</definedName>
    <definedName name="Soil_Stoniness" localSheetId="22">'Dropdown Lists'!$BP$4:$BP$10</definedName>
    <definedName name="Soil_Stoniness">'Dropdown Lists'!$BT$3:$BT$9</definedName>
    <definedName name="soil_Struc">'Dropdown Lists'!$CD:$CD</definedName>
    <definedName name="soil_structure">'Dropdown Lists'!#REF!</definedName>
    <definedName name="soil_texture">'Dropdown Lists'!$BZ:$BZ</definedName>
    <definedName name="Soil_TS_Consistence" localSheetId="22">'Dropdown Lists'!$BX$1:$BX$22</definedName>
    <definedName name="Soil_TS_Consistence">'Dropdown Lists'!$CB$3:$CB$21</definedName>
    <definedName name="Soil_TS_Root" localSheetId="22">'Dropdown Lists'!$CB$4:$CB$11</definedName>
    <definedName name="Soil_TS_Root">'Dropdown Lists'!$CF$3:$CF$9</definedName>
    <definedName name="Soil_TS_Structure" localSheetId="22">'Dropdown Lists'!$BZ$4:$BZ$48</definedName>
    <definedName name="Soil_TS_Structure">'Dropdown Lists'!$CD$3:$CD$47</definedName>
    <definedName name="Soil_TS_Texture" localSheetId="22">'Dropdown Lists'!$BV$4:$BV$27</definedName>
    <definedName name="Soil_TS_Texture">'Dropdown Lists'!$BZ$3:$BZ$26</definedName>
    <definedName name="SOILDATE" localSheetId="6">'[1]CERT.SITE DATA'!$G$9</definedName>
    <definedName name="SOILDATE" localSheetId="16">'[1]CERT.SITE DATA'!$G$9</definedName>
    <definedName name="SOILDATE" localSheetId="17">'[1]CERT.SITE DATA'!$G$9</definedName>
    <definedName name="SOILDATE">'[1]CERT.SITE DATA'!$G$9</definedName>
    <definedName name="SPECIESCLASS">'[3]Dropdown Lists'!#REF!</definedName>
    <definedName name="SPECIESCOVER">'[4]Dropdown Lists'!$CU$6:$CU$1438</definedName>
    <definedName name="SS" localSheetId="2">#REF!</definedName>
    <definedName name="SS" localSheetId="5">#REF!</definedName>
    <definedName name="SS" localSheetId="13">#REF!</definedName>
    <definedName name="SS" localSheetId="12">#REF!</definedName>
    <definedName name="SS" localSheetId="11">#REF!</definedName>
    <definedName name="SS" localSheetId="22">#REF!</definedName>
    <definedName name="SS" localSheetId="0">#REF!</definedName>
    <definedName name="SS">#REF!</definedName>
    <definedName name="SS_Consis">'Dropdown Lists'!$CJ$1:$CJ$21</definedName>
    <definedName name="Subsoil_cons">'Dropdown Lists'!$CJ:$CJ</definedName>
    <definedName name="Subsoil_consis">'Dropdown Lists'!$CJ:$CJ</definedName>
    <definedName name="Subsoil_Struc">'Dropdown Lists'!$CL:$CL</definedName>
    <definedName name="surfsoil" localSheetId="2">#REF!</definedName>
    <definedName name="surfsoil" localSheetId="5">#REF!</definedName>
    <definedName name="surfsoil" localSheetId="13">#REF!</definedName>
    <definedName name="surfsoil" localSheetId="12">#REF!</definedName>
    <definedName name="surfsoil" localSheetId="11">#REF!</definedName>
    <definedName name="surfsoil" localSheetId="22">#REF!</definedName>
    <definedName name="surfsoil" localSheetId="0">#REF!</definedName>
    <definedName name="surfsoil">#REF!</definedName>
    <definedName name="testb" localSheetId="2">#REF!</definedName>
    <definedName name="testb" localSheetId="5">#REF!</definedName>
    <definedName name="testb" localSheetId="13">#REF!</definedName>
    <definedName name="testb" localSheetId="12">#REF!</definedName>
    <definedName name="testb" localSheetId="11">#REF!</definedName>
    <definedName name="testb" localSheetId="3">#REF!</definedName>
    <definedName name="testb" localSheetId="10">#REF!</definedName>
    <definedName name="testb" localSheetId="1">#REF!</definedName>
    <definedName name="testb" localSheetId="0">#REF!</definedName>
    <definedName name="testb">#REF!</definedName>
    <definedName name="testv" localSheetId="2">#REF!</definedName>
    <definedName name="testv" localSheetId="5">#REF!</definedName>
    <definedName name="testv" localSheetId="13">#REF!</definedName>
    <definedName name="testv" localSheetId="12">#REF!</definedName>
    <definedName name="testv" localSheetId="11">#REF!</definedName>
    <definedName name="testv" localSheetId="3">#REF!</definedName>
    <definedName name="testv" localSheetId="10">#REF!</definedName>
    <definedName name="testv" localSheetId="1">#REF!</definedName>
    <definedName name="testv" localSheetId="0">#REF!</definedName>
    <definedName name="testv">#REF!</definedName>
    <definedName name="TIMEDEFS">[7]Defaults!$F$1:$F$10</definedName>
    <definedName name="ToC_Appl_Type">'Dropdown Lists'!$D$1:$D$8</definedName>
    <definedName name="ToC_Criteria">'Dropdown Lists'!$B$1:$B$10</definedName>
    <definedName name="ToC_Prov_Area">'Dropdown Lists'!$H$1:$H$7</definedName>
    <definedName name="ToC_Prov_Type">'Dropdown Lists'!$J$1:$J$9</definedName>
    <definedName name="Topsoil_consis">'Dropdown Lists'!#REF!</definedName>
    <definedName name="Topsoil_Struc">'Dropdown Lists'!$CD:$CD</definedName>
    <definedName name="TOT" localSheetId="2">#REF!</definedName>
    <definedName name="TOT" localSheetId="5">#REF!</definedName>
    <definedName name="TOT" localSheetId="13">#REF!</definedName>
    <definedName name="TOT" localSheetId="12">#REF!</definedName>
    <definedName name="TOT" localSheetId="11">#REF!</definedName>
    <definedName name="TOT" localSheetId="22">#REF!</definedName>
    <definedName name="TOT" localSheetId="0">#REF!</definedName>
    <definedName name="TOT">#REF!</definedName>
    <definedName name="Total_pH_" localSheetId="2">#REF!</definedName>
    <definedName name="Total_pH_" localSheetId="5">#REF!</definedName>
    <definedName name="Total_pH_" localSheetId="6">#REF!</definedName>
    <definedName name="Total_pH_" localSheetId="13">#REF!</definedName>
    <definedName name="Total_pH_" localSheetId="12">#REF!</definedName>
    <definedName name="Total_pH_" localSheetId="11">#REF!</definedName>
    <definedName name="Total_pH_" localSheetId="0">#REF!</definedName>
    <definedName name="Total_pH_">#REF!</definedName>
    <definedName name="Total_required" localSheetId="2">#REF!</definedName>
    <definedName name="Total_required" localSheetId="5">#REF!</definedName>
    <definedName name="Total_required" localSheetId="13">#REF!</definedName>
    <definedName name="Total_required" localSheetId="12">#REF!</definedName>
    <definedName name="Total_required" localSheetId="11">#REF!</definedName>
    <definedName name="Total_required" localSheetId="3">#REF!</definedName>
    <definedName name="Total_required" localSheetId="10">#REF!</definedName>
    <definedName name="Total_required" localSheetId="1">#REF!</definedName>
    <definedName name="Total_required" localSheetId="0">#REF!</definedName>
    <definedName name="Total_required">#REF!</definedName>
    <definedName name="TS_Consis">'Dropdown Lists'!#REF!</definedName>
    <definedName name="Type4_Species_Code">'Dropdown Lists'!$ED$3:$ED$149</definedName>
    <definedName name="UpdateStatus" localSheetId="8">'Cultiv (Access)'!UpdateStatus</definedName>
    <definedName name="UpdateStatus" localSheetId="7">'Cultiv (Site)'!UpdateStatus</definedName>
    <definedName name="UpdateStatus" localSheetId="15">'For (Access)'!UpdateStatus</definedName>
    <definedName name="UpdateStatus" localSheetId="14">'For (Site)'!UpdateStatus</definedName>
    <definedName name="UpdateStatus" localSheetId="2">Just_Form!UpdateStatus</definedName>
    <definedName name="UpdateStatus" localSheetId="5">'L1-Soil (Access)'!UpdateStatus</definedName>
    <definedName name="UpdateStatus" localSheetId="4">'L1-Soil (Site)'!UpdateStatus</definedName>
    <definedName name="UpdateStatus" localSheetId="6">'L2-Soil'!UpdateStatus</definedName>
    <definedName name="UpdateStatus" localSheetId="18">Linear_Cultiv!UpdateStatus</definedName>
    <definedName name="UpdateStatus" localSheetId="20">Linear_Nat_Grass!UpdateStatus</definedName>
    <definedName name="UpdateStatus" localSheetId="13">'NG-%Cover (Access)'!UpdateStatus</definedName>
    <definedName name="UpdateStatus" localSheetId="16">OSE_Aerial!UpdateStatus</definedName>
    <definedName name="UpdateStatus" localSheetId="17">'OSE_DSA - #'!UpdateStatus</definedName>
    <definedName name="UpdateStatus" localSheetId="22">Photos!UpdateStatus</definedName>
    <definedName name="UpdateStatus" localSheetId="3">'Site Sketch'!UpdateStatus</definedName>
    <definedName name="UpdateStatus" localSheetId="1">Tool!UpdateStatus</definedName>
    <definedName name="UpdateStatus" localSheetId="0">'TP-ToC'!UpdateStatus</definedName>
    <definedName name="UpdateStatus">[0]!UpdateStatus</definedName>
    <definedName name="UTM_Zone">'Dropdown Lists'!$X$3:$X$7</definedName>
    <definedName name="Veg_BBCH" localSheetId="22">'Dropdown Lists'!$CP$4:$CP$71</definedName>
    <definedName name="Veg_BBCH">'Dropdown Lists'!$CT$3:$CT$70</definedName>
    <definedName name="Veg_Cover_Classification" localSheetId="22">'Dropdown Lists'!$DH$4:$DH$17</definedName>
    <definedName name="Veg_Cover_Classification">'Dropdown Lists'!$DL$3:$DL$13</definedName>
    <definedName name="Veg_Germination" localSheetId="22">'Dropdown Lists'!$CR$4:$CR$10</definedName>
    <definedName name="Veg_Germination">'Dropdown Lists'!$CV$3:$CV$9</definedName>
    <definedName name="Veg_Grazing_Impacts">'Dropdown Lists'!$DN$3:$DN$9</definedName>
    <definedName name="Veg_Growthstage" localSheetId="22">'Dropdown Lists'!$AX$4:$AX$9</definedName>
    <definedName name="Veg_Growthstage">'Dropdown Lists'!$AZ$3:$AZ$8</definedName>
    <definedName name="Veg_Health_Head" localSheetId="22">'Dropdown Lists'!$CV$4:$CV$10</definedName>
    <definedName name="Veg_Health_Head">'Dropdown Lists'!$CZ$3:$CZ$9</definedName>
    <definedName name="Veg_Health_Plant" localSheetId="22">'Dropdown Lists'!$CT$4:$CT$10</definedName>
    <definedName name="Veg_Health_Plant">'Dropdown Lists'!$CX$3:$CX$9</definedName>
    <definedName name="Veg_Litter_Quality">'Dropdown Lists'!$DH$3:$DH$8</definedName>
    <definedName name="Veg_Litter_Quantitiy">'[5]Dropdown Lists'!#REF!</definedName>
    <definedName name="Veg_Litter_Quantity" localSheetId="22">'Dropdown Lists'!$DF$4:$DF$12</definedName>
    <definedName name="Veg_Litter_Quantity">'Dropdown Lists'!$DJ$3:$DJ$11</definedName>
    <definedName name="Veg_Measurements" localSheetId="22">'Dropdown Lists'!$CN$4:$CN$16</definedName>
    <definedName name="Veg_Measurements">'Dropdown Lists'!$CR$3:$CR$15</definedName>
    <definedName name="Veg_Method_Denisty">'Dropdown Lists'!$CP$3:$CP$19</definedName>
    <definedName name="Veg_Method_Density" localSheetId="22">'Dropdown Lists'!$CL$4:$CL$21</definedName>
    <definedName name="Veg_Method_Density">'Dropdown Lists'!$CP$3:$CP$20</definedName>
    <definedName name="Veg_Pod_Density" localSheetId="22">'Dropdown Lists'!$CX$4:$CX$10</definedName>
    <definedName name="Veg_Pod_Density">'Dropdown Lists'!$DB$3:$DB$9</definedName>
    <definedName name="Veg_Seed_Development" localSheetId="22">'Dropdown Lists'!$CZ$4:$CZ$10</definedName>
    <definedName name="Veg_Seed_Development">'Dropdown Lists'!$DD$3:$DD$9</definedName>
    <definedName name="Veg_Species_Code" localSheetId="22">'Dropdown Lists'!$DL$4:$DL$1825</definedName>
    <definedName name="Veg_Species_Code">'Dropdown Lists'!$DP$3:$DP$1827</definedName>
    <definedName name="Veg_Weed_Density" localSheetId="22">'Dropdown Lists'!$DB$4:$DB$13</definedName>
    <definedName name="Veg_Weed_Density">'Dropdown Lists'!$DF$3:$DF$12</definedName>
    <definedName name="vital1" localSheetId="2">#REF!</definedName>
    <definedName name="vital1" localSheetId="5">#REF!</definedName>
    <definedName name="vital1" localSheetId="13">#REF!</definedName>
    <definedName name="vital1" localSheetId="12">#REF!</definedName>
    <definedName name="vital1" localSheetId="11">#REF!</definedName>
    <definedName name="vital1" localSheetId="22">#REF!</definedName>
    <definedName name="vital1" localSheetId="0">#REF!</definedName>
    <definedName name="vital1">#REF!</definedName>
    <definedName name="vital2" localSheetId="2">#REF!</definedName>
    <definedName name="vital2" localSheetId="5">#REF!</definedName>
    <definedName name="vital2" localSheetId="13">#REF!</definedName>
    <definedName name="vital2" localSheetId="12">#REF!</definedName>
    <definedName name="vital2" localSheetId="11">#REF!</definedName>
    <definedName name="vital2" localSheetId="0">#REF!</definedName>
    <definedName name="vital2">#REF!</definedName>
    <definedName name="vital4" localSheetId="2">#REF!</definedName>
    <definedName name="vital4" localSheetId="5">#REF!</definedName>
    <definedName name="vital4" localSheetId="13">#REF!</definedName>
    <definedName name="vital4" localSheetId="12">#REF!</definedName>
    <definedName name="vital4" localSheetId="11">#REF!</definedName>
    <definedName name="vital4" localSheetId="0">#REF!</definedName>
    <definedName name="vital4">#REF!</definedName>
    <definedName name="vital5" localSheetId="2">#REF!</definedName>
    <definedName name="vital5" localSheetId="5">#REF!</definedName>
    <definedName name="vital5" localSheetId="13">#REF!</definedName>
    <definedName name="vital5" localSheetId="12">#REF!</definedName>
    <definedName name="vital5" localSheetId="11">#REF!</definedName>
    <definedName name="vital5" localSheetId="0">#REF!</definedName>
    <definedName name="vital5">#REF!</definedName>
    <definedName name="vital6" localSheetId="2">#REF!</definedName>
    <definedName name="vital6" localSheetId="5">#REF!</definedName>
    <definedName name="vital6" localSheetId="13">#REF!</definedName>
    <definedName name="vital6" localSheetId="12">#REF!</definedName>
    <definedName name="vital6" localSheetId="11">#REF!</definedName>
    <definedName name="vital6" localSheetId="0">#REF!</definedName>
    <definedName name="vital6">#REF!</definedName>
    <definedName name="vital8" localSheetId="2">#REF!</definedName>
    <definedName name="vital8" localSheetId="5">#REF!</definedName>
    <definedName name="vital8" localSheetId="13">#REF!</definedName>
    <definedName name="vital8" localSheetId="12">#REF!</definedName>
    <definedName name="vital8" localSheetId="11">#REF!</definedName>
    <definedName name="vital8" localSheetId="0">#REF!</definedName>
    <definedName name="vital8">#REF!</definedName>
    <definedName name="vital9" localSheetId="2">#REF!</definedName>
    <definedName name="vital9" localSheetId="5">#REF!</definedName>
    <definedName name="vital9" localSheetId="13">#REF!</definedName>
    <definedName name="vital9" localSheetId="12">#REF!</definedName>
    <definedName name="vital9" localSheetId="11">#REF!</definedName>
    <definedName name="vital9" localSheetId="0">#REF!</definedName>
    <definedName name="vital9">#REF!</definedName>
    <definedName name="Z_16250F91_D2E4_4925_A4FD_50BF1B820B9C_.wvu.PrintTitles" localSheetId="14" hidden="1">'For (Site)'!$B$11:$IW$18</definedName>
    <definedName name="Zone_area">'Dropdown Lists'!$H:$H</definedName>
  </definedNames>
  <calcPr calcId="145621"/>
</workbook>
</file>

<file path=xl/calcChain.xml><?xml version="1.0" encoding="utf-8"?>
<calcChain xmlns="http://schemas.openxmlformats.org/spreadsheetml/2006/main">
  <c r="V126" i="178" l="1"/>
  <c r="T126" i="178"/>
  <c r="G126" i="178"/>
  <c r="V124" i="178"/>
  <c r="T124" i="178"/>
  <c r="G124" i="178"/>
  <c r="I124" i="178"/>
  <c r="H124" i="178"/>
  <c r="I126" i="178"/>
  <c r="I121" i="178"/>
  <c r="V121" i="178"/>
  <c r="T121" i="178"/>
  <c r="G121" i="178"/>
  <c r="I81" i="178" l="1"/>
  <c r="U66" i="178"/>
  <c r="U67" i="178"/>
  <c r="H67" i="178"/>
  <c r="J66" i="178"/>
  <c r="J67" i="178" s="1"/>
  <c r="H66" i="178"/>
  <c r="W76" i="178" l="1"/>
  <c r="U76" i="178"/>
  <c r="J76" i="178"/>
  <c r="H76" i="178"/>
  <c r="U71" i="178"/>
  <c r="W72" i="178"/>
  <c r="J72" i="178"/>
  <c r="H71" i="178"/>
  <c r="G63" i="177" l="1"/>
  <c r="F64" i="177"/>
  <c r="I64" i="177"/>
  <c r="J64" i="177"/>
  <c r="K64" i="177"/>
  <c r="L64" i="177"/>
  <c r="M64" i="177"/>
  <c r="N64" i="177"/>
  <c r="O64" i="177"/>
  <c r="P64" i="177"/>
  <c r="Q64" i="177"/>
  <c r="R64" i="177"/>
  <c r="S64" i="177"/>
  <c r="V64" i="177"/>
  <c r="W64" i="177"/>
  <c r="X64" i="177"/>
  <c r="Y64" i="177"/>
  <c r="G134" i="177"/>
  <c r="H79" i="176" s="1"/>
  <c r="I79" i="176" s="1"/>
  <c r="K106" i="170" l="1"/>
  <c r="M106" i="170"/>
  <c r="W106" i="170"/>
  <c r="U106" i="170"/>
  <c r="S106" i="170"/>
  <c r="Q106" i="170"/>
  <c r="O106" i="170"/>
  <c r="I106" i="170"/>
  <c r="G106" i="170"/>
  <c r="G102" i="170"/>
  <c r="G100" i="170"/>
  <c r="G75" i="176" l="1"/>
  <c r="BM31" i="167" l="1"/>
  <c r="BL31" i="167"/>
  <c r="BK31" i="167"/>
  <c r="BJ31" i="167"/>
  <c r="BI31" i="167"/>
  <c r="BH31" i="167"/>
  <c r="BG31" i="167"/>
  <c r="BF31" i="167"/>
  <c r="BE31" i="167"/>
  <c r="BD31" i="167"/>
  <c r="BC31" i="167"/>
  <c r="BB31" i="167"/>
  <c r="BA31" i="167"/>
  <c r="Z31" i="167"/>
  <c r="Y31" i="167"/>
  <c r="X31" i="167"/>
  <c r="W31" i="167"/>
  <c r="V31" i="167"/>
  <c r="U31" i="167"/>
  <c r="T31" i="167"/>
  <c r="S31" i="167"/>
  <c r="R31" i="167"/>
  <c r="Q31" i="167"/>
  <c r="P31" i="167"/>
  <c r="O31" i="167"/>
  <c r="N31" i="167"/>
  <c r="BM30" i="167"/>
  <c r="BL30" i="167"/>
  <c r="BK30" i="167"/>
  <c r="BJ30" i="167"/>
  <c r="BI30" i="167"/>
  <c r="BH30" i="167"/>
  <c r="BG30" i="167"/>
  <c r="BF30" i="167"/>
  <c r="BE30" i="167"/>
  <c r="BD30" i="167"/>
  <c r="BC30" i="167"/>
  <c r="BB30" i="167"/>
  <c r="BA30" i="167"/>
  <c r="Z30" i="167"/>
  <c r="Y30" i="167"/>
  <c r="X30" i="167"/>
  <c r="W30" i="167"/>
  <c r="V30" i="167"/>
  <c r="U30" i="167"/>
  <c r="T30" i="167"/>
  <c r="S30" i="167"/>
  <c r="R30" i="167"/>
  <c r="Q30" i="167"/>
  <c r="P30" i="167"/>
  <c r="O30" i="167"/>
  <c r="N30" i="167"/>
  <c r="BM29" i="167"/>
  <c r="BL29" i="167"/>
  <c r="BK29" i="167"/>
  <c r="BJ29" i="167"/>
  <c r="BI29" i="167"/>
  <c r="BH29" i="167"/>
  <c r="BG29" i="167"/>
  <c r="BF29" i="167"/>
  <c r="BE29" i="167"/>
  <c r="BD29" i="167"/>
  <c r="BC29" i="167"/>
  <c r="BB29" i="167"/>
  <c r="BA29" i="167"/>
  <c r="Z29" i="167"/>
  <c r="Y29" i="167"/>
  <c r="X29" i="167"/>
  <c r="W29" i="167"/>
  <c r="V29" i="167"/>
  <c r="U29" i="167"/>
  <c r="T29" i="167"/>
  <c r="S29" i="167"/>
  <c r="R29" i="167"/>
  <c r="Q29" i="167"/>
  <c r="P29" i="167"/>
  <c r="O29" i="167"/>
  <c r="N29" i="167"/>
  <c r="BM28" i="167"/>
  <c r="BL28" i="167"/>
  <c r="BK28" i="167"/>
  <c r="BJ28" i="167"/>
  <c r="BI28" i="167"/>
  <c r="BH28" i="167"/>
  <c r="BG28" i="167"/>
  <c r="BF28" i="167"/>
  <c r="BE28" i="167"/>
  <c r="BD28" i="167"/>
  <c r="BC28" i="167"/>
  <c r="BB28" i="167"/>
  <c r="BA28" i="167"/>
  <c r="Z28" i="167"/>
  <c r="Y28" i="167"/>
  <c r="X28" i="167"/>
  <c r="W28" i="167"/>
  <c r="V28" i="167"/>
  <c r="U28" i="167"/>
  <c r="T28" i="167"/>
  <c r="S28" i="167"/>
  <c r="R28" i="167"/>
  <c r="Q28" i="167"/>
  <c r="P28" i="167"/>
  <c r="O28" i="167"/>
  <c r="N28" i="167"/>
  <c r="BH32" i="122"/>
  <c r="BG32" i="122"/>
  <c r="BF32" i="122"/>
  <c r="BE32" i="122"/>
  <c r="BD32" i="122"/>
  <c r="BC32" i="122"/>
  <c r="BB32" i="122"/>
  <c r="BA32" i="122"/>
  <c r="AZ32" i="122"/>
  <c r="AY32" i="122"/>
  <c r="AX32" i="122"/>
  <c r="AW32" i="122"/>
  <c r="AV32" i="122"/>
  <c r="AU32" i="122"/>
  <c r="W32" i="122"/>
  <c r="V32" i="122"/>
  <c r="U32" i="122"/>
  <c r="T32" i="122"/>
  <c r="S32" i="122"/>
  <c r="R32" i="122"/>
  <c r="Q32" i="122"/>
  <c r="P32" i="122"/>
  <c r="O32" i="122"/>
  <c r="N32" i="122"/>
  <c r="M32" i="122"/>
  <c r="L32" i="122"/>
  <c r="K32" i="122"/>
  <c r="J32" i="122"/>
  <c r="BH31" i="122"/>
  <c r="BG31" i="122"/>
  <c r="BF31" i="122"/>
  <c r="BE31" i="122"/>
  <c r="BD31" i="122"/>
  <c r="BC31" i="122"/>
  <c r="BB31" i="122"/>
  <c r="BA31" i="122"/>
  <c r="AZ31" i="122"/>
  <c r="AY31" i="122"/>
  <c r="AX31" i="122"/>
  <c r="AW31" i="122"/>
  <c r="AV31" i="122"/>
  <c r="AU31" i="122"/>
  <c r="W31" i="122"/>
  <c r="V31" i="122"/>
  <c r="U31" i="122"/>
  <c r="T31" i="122"/>
  <c r="S31" i="122"/>
  <c r="R31" i="122"/>
  <c r="Q31" i="122"/>
  <c r="P31" i="122"/>
  <c r="O31" i="122"/>
  <c r="N31" i="122"/>
  <c r="M31" i="122"/>
  <c r="L31" i="122"/>
  <c r="K31" i="122"/>
  <c r="J31" i="122"/>
  <c r="BH30" i="122"/>
  <c r="BG30" i="122"/>
  <c r="BF30" i="122"/>
  <c r="BE30" i="122"/>
  <c r="BD30" i="122"/>
  <c r="BC30" i="122"/>
  <c r="BB30" i="122"/>
  <c r="BA30" i="122"/>
  <c r="AZ30" i="122"/>
  <c r="AY30" i="122"/>
  <c r="AX30" i="122"/>
  <c r="AW30" i="122"/>
  <c r="AV30" i="122"/>
  <c r="AU30" i="122"/>
  <c r="W30" i="122"/>
  <c r="V30" i="122"/>
  <c r="U30" i="122"/>
  <c r="T30" i="122"/>
  <c r="S30" i="122"/>
  <c r="R30" i="122"/>
  <c r="Q30" i="122"/>
  <c r="P30" i="122"/>
  <c r="O30" i="122"/>
  <c r="N30" i="122"/>
  <c r="M30" i="122"/>
  <c r="L30" i="122"/>
  <c r="K30" i="122"/>
  <c r="J30" i="122"/>
  <c r="BH29" i="122"/>
  <c r="BG29" i="122"/>
  <c r="BF29" i="122"/>
  <c r="BE29" i="122"/>
  <c r="BD29" i="122"/>
  <c r="BC29" i="122"/>
  <c r="BB29" i="122"/>
  <c r="BA29" i="122"/>
  <c r="AZ29" i="122"/>
  <c r="AY29" i="122"/>
  <c r="AX29" i="122"/>
  <c r="AW29" i="122"/>
  <c r="AV29" i="122"/>
  <c r="AU29" i="122"/>
  <c r="W29" i="122"/>
  <c r="V29" i="122"/>
  <c r="U29" i="122"/>
  <c r="T29" i="122"/>
  <c r="S29" i="122"/>
  <c r="R29" i="122"/>
  <c r="Q29" i="122"/>
  <c r="P29" i="122"/>
  <c r="O29" i="122"/>
  <c r="N29" i="122"/>
  <c r="M29" i="122"/>
  <c r="L29" i="122"/>
  <c r="K29" i="122"/>
  <c r="J29" i="122"/>
  <c r="I29" i="175" l="1"/>
  <c r="I26" i="175"/>
  <c r="I23" i="175"/>
  <c r="I20" i="175"/>
  <c r="F136" i="169"/>
  <c r="G82" i="176" l="1"/>
  <c r="I210" i="177"/>
  <c r="K83" i="176" s="1"/>
  <c r="G19" i="122" l="1"/>
  <c r="G27" i="122" s="1"/>
  <c r="G26" i="122"/>
  <c r="G25" i="122"/>
  <c r="G24" i="122"/>
  <c r="G23" i="122"/>
  <c r="G22" i="122"/>
  <c r="G20" i="122"/>
  <c r="BK23" i="183"/>
  <c r="BI23" i="183"/>
  <c r="BG23" i="183"/>
  <c r="BE23" i="183"/>
  <c r="BC23" i="183"/>
  <c r="BA23" i="183"/>
  <c r="AY23" i="183"/>
  <c r="AW23" i="183"/>
  <c r="BK20" i="183"/>
  <c r="BI20" i="183"/>
  <c r="BG20" i="183"/>
  <c r="BE20" i="183"/>
  <c r="BC20" i="183"/>
  <c r="BA20" i="183"/>
  <c r="AY20" i="183"/>
  <c r="AW20" i="183"/>
  <c r="BK90" i="183"/>
  <c r="BI90" i="183"/>
  <c r="BG90" i="183"/>
  <c r="BE90" i="183"/>
  <c r="BC90" i="183"/>
  <c r="BA90" i="183"/>
  <c r="AY90" i="183"/>
  <c r="AW90" i="183"/>
  <c r="BK84" i="183"/>
  <c r="BI84" i="183"/>
  <c r="BG84" i="183"/>
  <c r="BE84" i="183"/>
  <c r="BC84" i="183"/>
  <c r="BA84" i="183"/>
  <c r="AY84" i="183"/>
  <c r="AW84" i="183"/>
  <c r="BK78" i="183"/>
  <c r="BI78" i="183"/>
  <c r="BG78" i="183"/>
  <c r="BE78" i="183"/>
  <c r="BC78" i="183"/>
  <c r="BA78" i="183"/>
  <c r="AY78" i="183"/>
  <c r="AW78" i="183"/>
  <c r="BK72" i="183"/>
  <c r="BI72" i="183"/>
  <c r="BG72" i="183"/>
  <c r="BE72" i="183"/>
  <c r="BC72" i="183"/>
  <c r="BA72" i="183"/>
  <c r="AY72" i="183"/>
  <c r="AW72" i="183"/>
  <c r="BQ14" i="185"/>
  <c r="BQ12" i="185"/>
  <c r="BQ10" i="185"/>
  <c r="BQ8" i="185"/>
  <c r="BH8" i="185"/>
  <c r="BJ8" i="185" s="1"/>
  <c r="BL8" i="185" s="1"/>
  <c r="AZ8" i="185"/>
  <c r="BB8" i="185" s="1"/>
  <c r="BD8" i="185" s="1"/>
  <c r="V8" i="185"/>
  <c r="X8" i="185" s="1"/>
  <c r="Z8" i="185" s="1"/>
  <c r="N8" i="185"/>
  <c r="P8" i="185" s="1"/>
  <c r="R8" i="185" s="1"/>
  <c r="BQ14" i="184"/>
  <c r="BQ12" i="184"/>
  <c r="BQ10" i="184"/>
  <c r="BQ8" i="184"/>
  <c r="BH8" i="184"/>
  <c r="BJ8" i="184" s="1"/>
  <c r="BL8" i="184" s="1"/>
  <c r="AZ8" i="184"/>
  <c r="BB8" i="184" s="1"/>
  <c r="BD8" i="184" s="1"/>
  <c r="V8" i="184"/>
  <c r="X8" i="184" s="1"/>
  <c r="Z8" i="184" s="1"/>
  <c r="N8" i="184"/>
  <c r="P8" i="184" s="1"/>
  <c r="R8" i="184" s="1"/>
  <c r="BQ14" i="183"/>
  <c r="BQ12" i="183"/>
  <c r="BQ10" i="183"/>
  <c r="BQ8" i="183"/>
  <c r="BK24" i="183" s="1"/>
  <c r="BH8" i="183"/>
  <c r="BJ8" i="183" s="1"/>
  <c r="BL8" i="183" s="1"/>
  <c r="AZ8" i="183"/>
  <c r="BB8" i="183" s="1"/>
  <c r="BD8" i="183" s="1"/>
  <c r="V63" i="178"/>
  <c r="I63" i="178"/>
  <c r="G141" i="177"/>
  <c r="AW65" i="167"/>
  <c r="AW62" i="167"/>
  <c r="AW59" i="167"/>
  <c r="AW56" i="167"/>
  <c r="AW53" i="167"/>
  <c r="AW50" i="167"/>
  <c r="AW47" i="167"/>
  <c r="AW44" i="167"/>
  <c r="AW41" i="167"/>
  <c r="J65" i="167"/>
  <c r="J62" i="167"/>
  <c r="J59" i="167"/>
  <c r="J56" i="167"/>
  <c r="J53" i="167"/>
  <c r="J50" i="167"/>
  <c r="J47" i="167"/>
  <c r="J44" i="167"/>
  <c r="I35" i="175"/>
  <c r="I32" i="175"/>
  <c r="F32" i="169"/>
  <c r="U32" i="169"/>
  <c r="T32" i="169"/>
  <c r="S32" i="169"/>
  <c r="R32" i="169"/>
  <c r="Q32" i="169"/>
  <c r="P32" i="169"/>
  <c r="O32" i="169"/>
  <c r="N32" i="169"/>
  <c r="M32" i="169"/>
  <c r="L32" i="169"/>
  <c r="K32" i="169"/>
  <c r="J32" i="169"/>
  <c r="I32" i="169"/>
  <c r="H32" i="169"/>
  <c r="G32" i="169"/>
  <c r="F93" i="169"/>
  <c r="V8" i="183"/>
  <c r="X8" i="183" s="1"/>
  <c r="Z8" i="183" s="1"/>
  <c r="N8" i="183"/>
  <c r="P8" i="183" s="1"/>
  <c r="R8" i="183" s="1"/>
  <c r="C137" i="176"/>
  <c r="AR8" i="122"/>
  <c r="AT8" i="122"/>
  <c r="AP8" i="122"/>
  <c r="M35" i="181"/>
  <c r="M22" i="181"/>
  <c r="M21" i="181"/>
  <c r="M34" i="181" s="1"/>
  <c r="T130" i="178"/>
  <c r="V130" i="178" s="1"/>
  <c r="U86" i="178"/>
  <c r="U87" i="178" s="1"/>
  <c r="V85" i="178"/>
  <c r="W86" i="178" s="1"/>
  <c r="W87" i="178" s="1"/>
  <c r="U82" i="178"/>
  <c r="U83" i="178" s="1"/>
  <c r="W82" i="178"/>
  <c r="W83" i="178" s="1"/>
  <c r="W79" i="178"/>
  <c r="U79" i="178"/>
  <c r="V78" i="178"/>
  <c r="W66" i="178"/>
  <c r="W67" i="178" s="1"/>
  <c r="N210" i="177"/>
  <c r="O210" i="177"/>
  <c r="P210" i="177"/>
  <c r="Q210" i="177"/>
  <c r="S210" i="177"/>
  <c r="U210" i="177"/>
  <c r="V210" i="177"/>
  <c r="W210" i="177"/>
  <c r="X210" i="177"/>
  <c r="K210" i="177"/>
  <c r="L210" i="177"/>
  <c r="M210" i="177"/>
  <c r="H86" i="178"/>
  <c r="H87" i="178" s="1"/>
  <c r="H82" i="178"/>
  <c r="H83" i="178" s="1"/>
  <c r="H79" i="178"/>
  <c r="J79" i="178"/>
  <c r="I85" i="178"/>
  <c r="J86" i="178" s="1"/>
  <c r="J87" i="178" s="1"/>
  <c r="J82" i="178"/>
  <c r="J83" i="178" s="1"/>
  <c r="I70" i="178"/>
  <c r="G11" i="177"/>
  <c r="G12" i="177"/>
  <c r="G13" i="177"/>
  <c r="G14" i="177"/>
  <c r="BP6" i="122"/>
  <c r="BP5" i="122"/>
  <c r="BP8" i="122"/>
  <c r="BP7" i="122"/>
  <c r="K160" i="178"/>
  <c r="X160" i="178"/>
  <c r="X137" i="178"/>
  <c r="K137" i="178"/>
  <c r="N126" i="176"/>
  <c r="N148" i="176"/>
  <c r="AD236" i="182"/>
  <c r="AD242" i="182" s="1"/>
  <c r="AT193" i="182"/>
  <c r="AT207" i="182" s="1"/>
  <c r="AG193" i="182"/>
  <c r="AG198" i="182" s="1"/>
  <c r="AQ210" i="182"/>
  <c r="AD210" i="182"/>
  <c r="AQ207" i="182"/>
  <c r="AD207" i="182"/>
  <c r="AQ204" i="182"/>
  <c r="AD204" i="182"/>
  <c r="AQ201" i="182"/>
  <c r="AD201" i="182"/>
  <c r="P172" i="178"/>
  <c r="P166" i="178"/>
  <c r="P153" i="178"/>
  <c r="P148" i="178"/>
  <c r="P143" i="178"/>
  <c r="C148" i="178"/>
  <c r="C143" i="178"/>
  <c r="C166" i="178"/>
  <c r="C153" i="178"/>
  <c r="AH32" i="175"/>
  <c r="AG32" i="175"/>
  <c r="AE32" i="175"/>
  <c r="AD32" i="175"/>
  <c r="AB32" i="175"/>
  <c r="AA32" i="175"/>
  <c r="Y32" i="175"/>
  <c r="X32" i="175"/>
  <c r="Y39" i="180"/>
  <c r="R39" i="180"/>
  <c r="M39" i="180"/>
  <c r="Y36" i="180"/>
  <c r="R36" i="180"/>
  <c r="M36" i="180"/>
  <c r="Y33" i="180"/>
  <c r="R33" i="180"/>
  <c r="M33" i="180"/>
  <c r="Y30" i="180"/>
  <c r="R30" i="180"/>
  <c r="M30" i="180"/>
  <c r="Y27" i="180"/>
  <c r="R27" i="180"/>
  <c r="M27" i="180"/>
  <c r="Y24" i="180"/>
  <c r="R24" i="180"/>
  <c r="M24" i="180"/>
  <c r="Y21" i="180"/>
  <c r="R21" i="180"/>
  <c r="M21" i="180"/>
  <c r="M18" i="180"/>
  <c r="Y18" i="180"/>
  <c r="R18" i="180"/>
  <c r="BE58" i="179"/>
  <c r="AX58" i="179"/>
  <c r="AS58" i="179"/>
  <c r="BE55" i="179"/>
  <c r="AX55" i="179"/>
  <c r="AS55" i="179"/>
  <c r="BE52" i="179"/>
  <c r="AX52" i="179"/>
  <c r="AS52" i="179"/>
  <c r="BE49" i="179"/>
  <c r="AX49" i="179"/>
  <c r="AS49" i="179"/>
  <c r="BE46" i="179"/>
  <c r="AX46" i="179"/>
  <c r="AS46" i="179"/>
  <c r="BE43" i="179"/>
  <c r="AX43" i="179"/>
  <c r="AS43" i="179"/>
  <c r="BE40" i="179"/>
  <c r="AX40" i="179"/>
  <c r="AS40" i="179"/>
  <c r="BE37" i="179"/>
  <c r="AX37" i="179"/>
  <c r="AS37" i="179"/>
  <c r="BE34" i="179"/>
  <c r="BG19" i="179"/>
  <c r="S14" i="180"/>
  <c r="N14" i="180"/>
  <c r="N18" i="180" s="1"/>
  <c r="AY15" i="179"/>
  <c r="AY34" i="179" s="1"/>
  <c r="AT15" i="179"/>
  <c r="AT58" i="179" s="1"/>
  <c r="S15" i="179"/>
  <c r="N15" i="179"/>
  <c r="F100" i="169"/>
  <c r="Y37" i="170"/>
  <c r="W37" i="170"/>
  <c r="U37" i="170"/>
  <c r="S37" i="170"/>
  <c r="Q37" i="170"/>
  <c r="O37" i="170"/>
  <c r="M37" i="170"/>
  <c r="K37" i="170"/>
  <c r="I37" i="170"/>
  <c r="F139" i="169"/>
  <c r="E177" i="169"/>
  <c r="E173" i="169"/>
  <c r="E168" i="169"/>
  <c r="Z98" i="169"/>
  <c r="AA98" i="169" s="1"/>
  <c r="X98" i="169"/>
  <c r="Y98" i="169" s="1"/>
  <c r="W98" i="169"/>
  <c r="V98" i="169"/>
  <c r="Z37" i="169"/>
  <c r="X37" i="169"/>
  <c r="Y37" i="169" s="1"/>
  <c r="W37" i="169"/>
  <c r="V37" i="169"/>
  <c r="BI5" i="122"/>
  <c r="X5" i="122"/>
  <c r="BD19" i="167"/>
  <c r="BC19" i="167"/>
  <c r="BB19" i="167"/>
  <c r="BA19" i="167"/>
  <c r="N19" i="167"/>
  <c r="BA37" i="167" s="1"/>
  <c r="O19" i="167"/>
  <c r="AZ37" i="167"/>
  <c r="AY37" i="167"/>
  <c r="AX37" i="167"/>
  <c r="AW37" i="167"/>
  <c r="J19" i="122"/>
  <c r="AO8" i="179"/>
  <c r="AL8" i="179"/>
  <c r="AK8" i="179"/>
  <c r="J16" i="174"/>
  <c r="J15" i="174"/>
  <c r="J11" i="174"/>
  <c r="J12" i="174"/>
  <c r="J13" i="174"/>
  <c r="J14" i="174"/>
  <c r="J10" i="174"/>
  <c r="K169" i="171"/>
  <c r="Z15" i="179"/>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AA59" i="149"/>
  <c r="X59" i="149"/>
  <c r="W59" i="149"/>
  <c r="V59" i="149"/>
  <c r="M59" i="149"/>
  <c r="L59" i="149"/>
  <c r="K59" i="149"/>
  <c r="S51" i="149" s="1"/>
  <c r="J59" i="149"/>
  <c r="I59" i="149"/>
  <c r="H59" i="149"/>
  <c r="P51" i="149" s="1"/>
  <c r="G59" i="149"/>
  <c r="O51" i="149" s="1"/>
  <c r="F59" i="149"/>
  <c r="N51" i="149" s="1"/>
  <c r="AA58" i="149"/>
  <c r="X58" i="149"/>
  <c r="W58" i="149"/>
  <c r="V58" i="149"/>
  <c r="M58" i="149"/>
  <c r="L58" i="149"/>
  <c r="K58" i="149"/>
  <c r="J58" i="149"/>
  <c r="I58" i="149"/>
  <c r="H58" i="149"/>
  <c r="G58" i="149"/>
  <c r="F58" i="149"/>
  <c r="AA55" i="149"/>
  <c r="AA62" i="149" s="1"/>
  <c r="X55" i="149"/>
  <c r="X62" i="149" s="1"/>
  <c r="W55" i="149"/>
  <c r="W62" i="149" s="1"/>
  <c r="V55" i="149"/>
  <c r="V62" i="149" s="1"/>
  <c r="M55" i="149"/>
  <c r="L55" i="149"/>
  <c r="K55" i="149"/>
  <c r="J55" i="149"/>
  <c r="I55" i="149"/>
  <c r="H55" i="149"/>
  <c r="G55" i="149"/>
  <c r="F55" i="149"/>
  <c r="AA54" i="149"/>
  <c r="X54" i="149"/>
  <c r="W54" i="149"/>
  <c r="V54" i="149"/>
  <c r="M54" i="149"/>
  <c r="L54" i="149"/>
  <c r="K54" i="149"/>
  <c r="J54" i="149"/>
  <c r="I54" i="149"/>
  <c r="H54" i="149"/>
  <c r="G54" i="149"/>
  <c r="F54" i="149"/>
  <c r="AA36" i="149"/>
  <c r="X36" i="149"/>
  <c r="W36" i="149"/>
  <c r="V36" i="149"/>
  <c r="M36" i="149"/>
  <c r="L36" i="149"/>
  <c r="K36" i="149"/>
  <c r="S28" i="149" s="1"/>
  <c r="J36" i="149"/>
  <c r="I36" i="149"/>
  <c r="H36" i="149"/>
  <c r="G36" i="149"/>
  <c r="O27" i="149" s="1"/>
  <c r="F36" i="149"/>
  <c r="N27" i="149" s="1"/>
  <c r="AA35" i="149"/>
  <c r="X35" i="149"/>
  <c r="W35" i="149"/>
  <c r="V35" i="149"/>
  <c r="M35" i="149"/>
  <c r="L35" i="149"/>
  <c r="K35" i="149"/>
  <c r="J35" i="149"/>
  <c r="I35" i="149"/>
  <c r="H35" i="149"/>
  <c r="G35" i="149"/>
  <c r="F35" i="149"/>
  <c r="AA32" i="149"/>
  <c r="AA39" i="149" s="1"/>
  <c r="X32" i="149"/>
  <c r="X39" i="149" s="1"/>
  <c r="W32" i="149"/>
  <c r="W39" i="149" s="1"/>
  <c r="V32" i="149"/>
  <c r="V39" i="149" s="1"/>
  <c r="M32" i="149"/>
  <c r="L32" i="149"/>
  <c r="K32" i="149"/>
  <c r="J32" i="149"/>
  <c r="I32" i="149"/>
  <c r="H32" i="149"/>
  <c r="G32" i="149"/>
  <c r="F32" i="149"/>
  <c r="AA31" i="149"/>
  <c r="X31" i="149"/>
  <c r="W31" i="149"/>
  <c r="V31" i="149"/>
  <c r="M31" i="149"/>
  <c r="L31" i="149"/>
  <c r="K31" i="149"/>
  <c r="J31" i="149"/>
  <c r="I31" i="149"/>
  <c r="H31" i="149"/>
  <c r="G31" i="149"/>
  <c r="F31" i="149"/>
  <c r="P28" i="149"/>
  <c r="P27" i="149"/>
  <c r="P26" i="149"/>
  <c r="P25" i="149"/>
  <c r="O25" i="149"/>
  <c r="N25" i="149"/>
  <c r="P24" i="149"/>
  <c r="P23" i="149"/>
  <c r="P22" i="149"/>
  <c r="P21" i="149"/>
  <c r="O21" i="149"/>
  <c r="N21" i="149"/>
  <c r="P20" i="149"/>
  <c r="P19" i="149"/>
  <c r="BK24" i="185"/>
  <c r="BI24" i="185"/>
  <c r="BG24" i="185"/>
  <c r="BE24" i="185"/>
  <c r="BC24" i="185"/>
  <c r="BA24" i="185"/>
  <c r="AY24" i="185"/>
  <c r="AW24" i="185"/>
  <c r="BK23" i="185"/>
  <c r="BI23" i="185"/>
  <c r="BG23" i="185"/>
  <c r="BE23" i="185"/>
  <c r="BC23" i="185"/>
  <c r="BA23" i="185"/>
  <c r="AY23" i="185"/>
  <c r="AW23" i="185"/>
  <c r="BK24" i="184"/>
  <c r="BI24" i="184"/>
  <c r="BG24" i="184"/>
  <c r="BE24" i="184"/>
  <c r="BC24" i="184"/>
  <c r="BA24" i="184"/>
  <c r="AY24" i="184"/>
  <c r="AW24" i="184"/>
  <c r="BK23" i="184"/>
  <c r="BI23" i="184"/>
  <c r="BG23" i="184"/>
  <c r="BE23" i="184"/>
  <c r="BC23" i="184"/>
  <c r="BA23" i="184"/>
  <c r="AY23" i="184"/>
  <c r="AW23" i="184"/>
  <c r="AG41" i="167"/>
  <c r="AD41" i="167"/>
  <c r="AA41" i="167"/>
  <c r="G61" i="176"/>
  <c r="F61" i="176"/>
  <c r="BR64" i="122"/>
  <c r="BO64" i="122"/>
  <c r="BL64" i="122"/>
  <c r="BI64" i="122"/>
  <c r="BR61" i="122"/>
  <c r="BO61" i="122"/>
  <c r="BL61" i="122"/>
  <c r="BI61" i="122"/>
  <c r="BR58" i="122"/>
  <c r="BO58" i="122"/>
  <c r="BL58" i="122"/>
  <c r="BI58" i="122"/>
  <c r="BR55" i="122"/>
  <c r="BO55" i="122"/>
  <c r="BL55" i="122"/>
  <c r="BI55" i="122"/>
  <c r="BR52" i="122"/>
  <c r="BO52" i="122"/>
  <c r="BL52" i="122"/>
  <c r="BI52" i="122"/>
  <c r="BR49" i="122"/>
  <c r="BO49" i="122"/>
  <c r="BL49" i="122"/>
  <c r="BI49" i="122"/>
  <c r="BR46" i="122"/>
  <c r="BO46" i="122"/>
  <c r="BL46" i="122"/>
  <c r="BI46" i="122"/>
  <c r="AG64" i="122"/>
  <c r="AD64" i="122"/>
  <c r="AA64" i="122"/>
  <c r="X64" i="122"/>
  <c r="AG61" i="122"/>
  <c r="AD61" i="122"/>
  <c r="AA61" i="122"/>
  <c r="X61" i="122"/>
  <c r="AG58" i="122"/>
  <c r="AD58" i="122"/>
  <c r="AA58" i="122"/>
  <c r="X58" i="122"/>
  <c r="AG55" i="122"/>
  <c r="AD55" i="122"/>
  <c r="AA55" i="122"/>
  <c r="X55" i="122"/>
  <c r="AG52" i="122"/>
  <c r="AD52" i="122"/>
  <c r="AA52" i="122"/>
  <c r="X52" i="122"/>
  <c r="AG49" i="122"/>
  <c r="AD49" i="122"/>
  <c r="AA49" i="122"/>
  <c r="X49" i="122"/>
  <c r="AG46" i="122"/>
  <c r="AD46" i="122"/>
  <c r="AA46" i="122"/>
  <c r="X46" i="122"/>
  <c r="X43" i="122"/>
  <c r="BV1" i="185"/>
  <c r="BV204" i="185" s="1"/>
  <c r="AN225" i="185"/>
  <c r="AN219" i="185"/>
  <c r="AN213" i="185"/>
  <c r="BO206" i="185"/>
  <c r="AN200" i="185"/>
  <c r="AN195" i="185"/>
  <c r="AN190" i="185"/>
  <c r="BO183" i="185"/>
  <c r="BV181" i="185"/>
  <c r="BN178" i="185"/>
  <c r="BH178" i="185"/>
  <c r="BB178" i="185"/>
  <c r="BN177" i="185"/>
  <c r="BH177" i="185"/>
  <c r="BB177" i="185"/>
  <c r="BN176" i="185"/>
  <c r="BH176" i="185"/>
  <c r="BB176" i="185"/>
  <c r="BN174" i="185"/>
  <c r="BH174" i="185"/>
  <c r="BB174" i="185"/>
  <c r="BN172" i="185"/>
  <c r="BH172" i="185"/>
  <c r="BB172" i="185"/>
  <c r="BN170" i="185"/>
  <c r="BH170" i="185"/>
  <c r="BB170" i="185"/>
  <c r="BN167" i="185"/>
  <c r="BH167" i="185"/>
  <c r="BH168" i="185" s="1"/>
  <c r="BB167" i="185"/>
  <c r="BB168" i="185" s="1"/>
  <c r="BN165" i="185"/>
  <c r="BH165" i="185"/>
  <c r="BH225" i="185" s="1"/>
  <c r="BB165" i="185"/>
  <c r="BN164" i="185"/>
  <c r="BH164" i="185"/>
  <c r="BB164" i="185"/>
  <c r="BH163" i="185"/>
  <c r="BV158" i="185"/>
  <c r="BN155" i="185"/>
  <c r="BN154" i="185"/>
  <c r="BB154" i="185"/>
  <c r="BN153" i="185"/>
  <c r="BB153" i="185"/>
  <c r="BN152" i="185"/>
  <c r="BB152" i="185"/>
  <c r="BN151" i="185"/>
  <c r="BB151" i="185"/>
  <c r="BN150" i="185"/>
  <c r="BB150" i="185"/>
  <c r="BN149" i="185"/>
  <c r="BB149" i="185"/>
  <c r="BN148" i="185"/>
  <c r="BB148" i="185"/>
  <c r="BN147" i="185"/>
  <c r="BB147" i="185"/>
  <c r="BN146" i="185"/>
  <c r="BB146" i="185"/>
  <c r="BN145" i="185"/>
  <c r="BB145" i="185"/>
  <c r="BN133" i="185"/>
  <c r="BH133" i="185"/>
  <c r="BH135" i="185" s="1"/>
  <c r="BB133" i="185"/>
  <c r="BN127" i="185"/>
  <c r="BN131" i="185" s="1"/>
  <c r="BH127" i="185"/>
  <c r="BH129" i="185" s="1"/>
  <c r="BB127" i="185"/>
  <c r="BN121" i="185"/>
  <c r="BH121" i="185"/>
  <c r="BB121" i="185"/>
  <c r="BN118" i="185"/>
  <c r="BN119" i="185" s="1"/>
  <c r="BH118" i="185"/>
  <c r="BH119" i="185" s="1"/>
  <c r="BB118" i="185"/>
  <c r="BN111" i="185"/>
  <c r="BH111" i="185"/>
  <c r="BH112" i="185" s="1"/>
  <c r="BH113" i="185" s="1"/>
  <c r="BB111" i="185"/>
  <c r="BN109" i="185"/>
  <c r="BH109" i="185"/>
  <c r="BB109" i="185"/>
  <c r="BN107" i="185"/>
  <c r="BH107" i="185"/>
  <c r="BB107" i="185"/>
  <c r="BV102" i="185"/>
  <c r="BP99" i="185"/>
  <c r="BN99" i="185"/>
  <c r="BH99" i="185"/>
  <c r="BB99" i="185"/>
  <c r="BP98" i="185"/>
  <c r="BN98" i="185"/>
  <c r="BH98" i="185"/>
  <c r="BB98" i="185"/>
  <c r="BP97" i="185"/>
  <c r="BN97" i="185"/>
  <c r="BH97" i="185"/>
  <c r="BB97" i="185"/>
  <c r="BP96" i="185"/>
  <c r="BN96" i="185"/>
  <c r="BH96" i="185"/>
  <c r="BB96" i="185"/>
  <c r="BP95" i="185"/>
  <c r="BN95" i="185"/>
  <c r="BH95" i="185"/>
  <c r="BB95" i="185"/>
  <c r="BP94" i="185"/>
  <c r="BN94" i="185"/>
  <c r="BH94" i="185"/>
  <c r="BB94" i="185"/>
  <c r="BP93" i="185"/>
  <c r="BN93" i="185"/>
  <c r="BH93" i="185"/>
  <c r="BB93" i="185"/>
  <c r="BP92" i="185"/>
  <c r="BN92" i="185"/>
  <c r="BH92" i="185"/>
  <c r="BB92" i="185"/>
  <c r="BP91" i="185"/>
  <c r="BN91" i="185"/>
  <c r="BH91" i="185"/>
  <c r="BB91" i="185"/>
  <c r="BP90" i="185"/>
  <c r="BN90" i="185"/>
  <c r="BH90" i="185"/>
  <c r="BB90" i="185"/>
  <c r="BP89" i="185"/>
  <c r="BN89" i="185"/>
  <c r="BH89" i="185"/>
  <c r="BB89" i="185"/>
  <c r="BP88" i="185"/>
  <c r="BN88" i="185"/>
  <c r="BH88" i="185"/>
  <c r="BB88" i="185"/>
  <c r="BP87" i="185"/>
  <c r="BN87" i="185"/>
  <c r="BH87" i="185"/>
  <c r="BB87" i="185"/>
  <c r="BP86" i="185"/>
  <c r="BN86" i="185"/>
  <c r="BH86" i="185"/>
  <c r="BB86" i="185"/>
  <c r="BP85" i="185"/>
  <c r="BN85" i="185"/>
  <c r="BH85" i="185"/>
  <c r="BB85" i="185"/>
  <c r="BP84" i="185"/>
  <c r="BN84" i="185"/>
  <c r="BH84" i="185"/>
  <c r="BB84" i="185"/>
  <c r="BP83" i="185"/>
  <c r="BN83" i="185"/>
  <c r="BH83" i="185"/>
  <c r="BB83" i="185"/>
  <c r="BP82" i="185"/>
  <c r="BN82" i="185"/>
  <c r="BH82" i="185"/>
  <c r="BB82" i="185"/>
  <c r="BP81" i="185"/>
  <c r="BN81" i="185"/>
  <c r="BH81" i="185"/>
  <c r="BB81" i="185"/>
  <c r="BP80" i="185"/>
  <c r="BN80" i="185"/>
  <c r="BH80" i="185"/>
  <c r="BB80" i="185"/>
  <c r="BP79" i="185"/>
  <c r="BN79" i="185"/>
  <c r="BH79" i="185"/>
  <c r="BB79" i="185"/>
  <c r="BP78" i="185"/>
  <c r="BN78" i="185"/>
  <c r="BH78" i="185"/>
  <c r="BB78" i="185"/>
  <c r="BP77" i="185"/>
  <c r="BN77" i="185"/>
  <c r="BH77" i="185"/>
  <c r="BB77" i="185"/>
  <c r="BP76" i="185"/>
  <c r="BN76" i="185"/>
  <c r="BH76" i="185"/>
  <c r="BB76" i="185"/>
  <c r="BP75" i="185"/>
  <c r="BN75" i="185"/>
  <c r="BH75" i="185"/>
  <c r="BB75" i="185"/>
  <c r="BP74" i="185"/>
  <c r="BN74" i="185"/>
  <c r="BH74" i="185"/>
  <c r="BB74" i="185"/>
  <c r="BP73" i="185"/>
  <c r="BN73" i="185"/>
  <c r="BN163" i="185" s="1"/>
  <c r="BH73" i="185"/>
  <c r="BB73" i="185"/>
  <c r="BB163" i="185" s="1"/>
  <c r="BB224" i="185" s="1"/>
  <c r="BV69" i="185"/>
  <c r="BP64" i="185"/>
  <c r="BO64" i="185"/>
  <c r="BN64" i="185"/>
  <c r="BM64" i="185"/>
  <c r="BP61" i="185"/>
  <c r="BO61" i="185"/>
  <c r="BN61" i="185"/>
  <c r="BM61" i="185"/>
  <c r="BP58" i="185"/>
  <c r="BO58" i="185"/>
  <c r="BN58" i="185"/>
  <c r="BM58" i="185"/>
  <c r="BP55" i="185"/>
  <c r="BO55" i="185"/>
  <c r="BN55" i="185"/>
  <c r="BM55" i="185"/>
  <c r="BP52" i="185"/>
  <c r="BO52" i="185"/>
  <c r="BN52" i="185"/>
  <c r="BM52" i="185"/>
  <c r="BP49" i="185"/>
  <c r="BO49" i="185"/>
  <c r="BN49" i="185"/>
  <c r="BM49" i="185"/>
  <c r="BP46" i="185"/>
  <c r="BO46" i="185"/>
  <c r="BN46" i="185"/>
  <c r="BM46" i="185"/>
  <c r="BP43" i="185"/>
  <c r="BO43" i="185"/>
  <c r="BN43" i="185"/>
  <c r="BM43" i="185"/>
  <c r="BP40" i="185"/>
  <c r="BO40" i="185"/>
  <c r="BN40" i="185"/>
  <c r="BM40" i="185"/>
  <c r="BP37" i="185"/>
  <c r="BO37" i="185"/>
  <c r="BN37" i="185"/>
  <c r="BM37" i="185"/>
  <c r="BP34" i="185"/>
  <c r="BO34" i="185"/>
  <c r="BN34" i="185"/>
  <c r="BM34" i="185"/>
  <c r="BP31" i="185"/>
  <c r="BO31" i="185"/>
  <c r="BN31" i="185"/>
  <c r="BM31" i="185"/>
  <c r="BP28" i="185"/>
  <c r="BO28" i="185"/>
  <c r="BN28" i="185"/>
  <c r="BM28" i="185"/>
  <c r="BP25" i="185"/>
  <c r="BO25" i="185"/>
  <c r="BN25" i="185"/>
  <c r="BM25" i="185"/>
  <c r="BJ2" i="185"/>
  <c r="BB2" i="185"/>
  <c r="BB1" i="185"/>
  <c r="BV1" i="184"/>
  <c r="BP113" i="184"/>
  <c r="BO113" i="184"/>
  <c r="BN113" i="184"/>
  <c r="BM113" i="184"/>
  <c r="BP110" i="184"/>
  <c r="BO110" i="184"/>
  <c r="BN110" i="184"/>
  <c r="BM110" i="184"/>
  <c r="BP107" i="184"/>
  <c r="BO107" i="184"/>
  <c r="BN107" i="184"/>
  <c r="BM107" i="184"/>
  <c r="BP104" i="184"/>
  <c r="BO104" i="184"/>
  <c r="BN104" i="184"/>
  <c r="BM104" i="184"/>
  <c r="BP101" i="184"/>
  <c r="BO101" i="184"/>
  <c r="BN101" i="184"/>
  <c r="BM101" i="184"/>
  <c r="BP98" i="184"/>
  <c r="BO98" i="184"/>
  <c r="BN98" i="184"/>
  <c r="BM98" i="184"/>
  <c r="BP95" i="184"/>
  <c r="BO95" i="184"/>
  <c r="BN95" i="184"/>
  <c r="BM95" i="184"/>
  <c r="BP92" i="184"/>
  <c r="BO92" i="184"/>
  <c r="BN92" i="184"/>
  <c r="BM92" i="184"/>
  <c r="BK91" i="184"/>
  <c r="BI91" i="184"/>
  <c r="BG91" i="184"/>
  <c r="BE91" i="184"/>
  <c r="BC91" i="184"/>
  <c r="BA91" i="184"/>
  <c r="AY91" i="184"/>
  <c r="AW91" i="184"/>
  <c r="BK89" i="184"/>
  <c r="BI89" i="184"/>
  <c r="BG89" i="184"/>
  <c r="BE89" i="184"/>
  <c r="BC89" i="184"/>
  <c r="BA89" i="184"/>
  <c r="AY89" i="184"/>
  <c r="AW89" i="184"/>
  <c r="BP64" i="184"/>
  <c r="BO64" i="184"/>
  <c r="BN64" i="184"/>
  <c r="BM64" i="184"/>
  <c r="BP61" i="184"/>
  <c r="BO61" i="184"/>
  <c r="BN61" i="184"/>
  <c r="BM61" i="184"/>
  <c r="BP58" i="184"/>
  <c r="BO58" i="184"/>
  <c r="BN58" i="184"/>
  <c r="BM58" i="184"/>
  <c r="BP55" i="184"/>
  <c r="BO55" i="184"/>
  <c r="BN55" i="184"/>
  <c r="BM55" i="184"/>
  <c r="BP52" i="184"/>
  <c r="BO52" i="184"/>
  <c r="BN52" i="184"/>
  <c r="BM52" i="184"/>
  <c r="BP49" i="184"/>
  <c r="BO49" i="184"/>
  <c r="BN49" i="184"/>
  <c r="BM49" i="184"/>
  <c r="BP46" i="184"/>
  <c r="BO46" i="184"/>
  <c r="BN46" i="184"/>
  <c r="BM46" i="184"/>
  <c r="BP43" i="184"/>
  <c r="BO43" i="184"/>
  <c r="BN43" i="184"/>
  <c r="BM43" i="184"/>
  <c r="BP40" i="184"/>
  <c r="BO40" i="184"/>
  <c r="BN40" i="184"/>
  <c r="BM40" i="184"/>
  <c r="BP37" i="184"/>
  <c r="BO37" i="184"/>
  <c r="BN37" i="184"/>
  <c r="BM37" i="184"/>
  <c r="BP34" i="184"/>
  <c r="BO34" i="184"/>
  <c r="BN34" i="184"/>
  <c r="BM34" i="184"/>
  <c r="BP31" i="184"/>
  <c r="BO31" i="184"/>
  <c r="BN31" i="184"/>
  <c r="BM31" i="184"/>
  <c r="BP28" i="184"/>
  <c r="BO28" i="184"/>
  <c r="BN28" i="184"/>
  <c r="BM28" i="184"/>
  <c r="BP25" i="184"/>
  <c r="BO25" i="184"/>
  <c r="BN25" i="184"/>
  <c r="BM25" i="184"/>
  <c r="BJ2" i="184"/>
  <c r="BB2" i="184"/>
  <c r="BB1" i="184"/>
  <c r="BV1" i="183"/>
  <c r="BP120" i="183"/>
  <c r="BO120" i="183"/>
  <c r="BN120" i="183"/>
  <c r="BM120" i="183"/>
  <c r="BP117" i="183"/>
  <c r="BO117" i="183"/>
  <c r="BN117" i="183"/>
  <c r="BM117" i="183"/>
  <c r="BP114" i="183"/>
  <c r="BO114" i="183"/>
  <c r="BN114" i="183"/>
  <c r="BM114" i="183"/>
  <c r="BP111" i="183"/>
  <c r="BO111" i="183"/>
  <c r="BN111" i="183"/>
  <c r="BM111" i="183"/>
  <c r="BP108" i="183"/>
  <c r="BO108" i="183"/>
  <c r="BN108" i="183"/>
  <c r="BM108" i="183"/>
  <c r="BP105" i="183"/>
  <c r="BO105" i="183"/>
  <c r="BN105" i="183"/>
  <c r="BM105" i="183"/>
  <c r="BP102" i="183"/>
  <c r="BO102" i="183"/>
  <c r="BN102" i="183"/>
  <c r="BM102" i="183"/>
  <c r="BP99" i="183"/>
  <c r="BO99" i="183"/>
  <c r="BN99" i="183"/>
  <c r="BM99" i="183"/>
  <c r="BP96" i="183"/>
  <c r="BO96" i="183"/>
  <c r="BN96" i="183"/>
  <c r="BM96" i="183"/>
  <c r="BP92" i="183"/>
  <c r="BO92" i="183"/>
  <c r="BN92" i="183"/>
  <c r="BM92" i="183"/>
  <c r="BP86" i="183"/>
  <c r="BO86" i="183"/>
  <c r="BN86" i="183"/>
  <c r="BM86" i="183"/>
  <c r="BP80" i="183"/>
  <c r="BO80" i="183"/>
  <c r="BN80" i="183"/>
  <c r="BM80" i="183"/>
  <c r="BP74" i="183"/>
  <c r="BO74" i="183"/>
  <c r="BN74" i="183"/>
  <c r="BM74" i="183"/>
  <c r="BP64" i="183"/>
  <c r="BO64" i="183"/>
  <c r="BN64" i="183"/>
  <c r="BM64" i="183"/>
  <c r="BP61" i="183"/>
  <c r="BO61" i="183"/>
  <c r="BN61" i="183"/>
  <c r="BM61" i="183"/>
  <c r="BP58" i="183"/>
  <c r="BO58" i="183"/>
  <c r="BN58" i="183"/>
  <c r="BM58" i="183"/>
  <c r="BP55" i="183"/>
  <c r="BO55" i="183"/>
  <c r="BN55" i="183"/>
  <c r="BM55" i="183"/>
  <c r="BP52" i="183"/>
  <c r="BO52" i="183"/>
  <c r="BN52" i="183"/>
  <c r="BM52" i="183"/>
  <c r="BP49" i="183"/>
  <c r="BO49" i="183"/>
  <c r="BN49" i="183"/>
  <c r="BM49" i="183"/>
  <c r="BP46" i="183"/>
  <c r="BO46" i="183"/>
  <c r="BN46" i="183"/>
  <c r="BM46" i="183"/>
  <c r="BP43" i="183"/>
  <c r="BO43" i="183"/>
  <c r="BN43" i="183"/>
  <c r="BM43" i="183"/>
  <c r="BP40" i="183"/>
  <c r="BO40" i="183"/>
  <c r="BN40" i="183"/>
  <c r="BM40" i="183"/>
  <c r="BP37" i="183"/>
  <c r="BO37" i="183"/>
  <c r="BN37" i="183"/>
  <c r="BM37" i="183"/>
  <c r="BP34" i="183"/>
  <c r="BO34" i="183"/>
  <c r="BN34" i="183"/>
  <c r="BM34" i="183"/>
  <c r="BP31" i="183"/>
  <c r="BO31" i="183"/>
  <c r="BN31" i="183"/>
  <c r="BM31" i="183"/>
  <c r="BP28" i="183"/>
  <c r="BO28" i="183"/>
  <c r="BN28" i="183"/>
  <c r="BM28" i="183"/>
  <c r="BP25" i="183"/>
  <c r="BO25" i="183"/>
  <c r="BN25" i="183"/>
  <c r="BM25" i="183"/>
  <c r="BJ2" i="183"/>
  <c r="BB2" i="183"/>
  <c r="BB1" i="183"/>
  <c r="W3" i="178"/>
  <c r="W4" i="178"/>
  <c r="W5" i="178"/>
  <c r="W2" i="178"/>
  <c r="Y9" i="178"/>
  <c r="Y92" i="178" s="1"/>
  <c r="P178" i="178"/>
  <c r="W132" i="178"/>
  <c r="U132" i="178"/>
  <c r="T132" i="178"/>
  <c r="V132" i="178" s="1"/>
  <c r="W131" i="178"/>
  <c r="U131" i="178"/>
  <c r="T131" i="178"/>
  <c r="V131" i="178" s="1"/>
  <c r="W130" i="178"/>
  <c r="U130" i="178"/>
  <c r="W128" i="178"/>
  <c r="U128" i="178"/>
  <c r="T128" i="178"/>
  <c r="V128" i="178" s="1"/>
  <c r="U126" i="178"/>
  <c r="U124" i="178"/>
  <c r="U121" i="178"/>
  <c r="U122" i="178" s="1"/>
  <c r="U119" i="178"/>
  <c r="T119" i="178"/>
  <c r="T178" i="178" s="1"/>
  <c r="U118" i="178"/>
  <c r="T118" i="178"/>
  <c r="U117" i="178"/>
  <c r="T117" i="178"/>
  <c r="R106" i="178"/>
  <c r="Q106" i="178"/>
  <c r="Y50" i="178"/>
  <c r="X50" i="178"/>
  <c r="Y49" i="178"/>
  <c r="X49" i="178"/>
  <c r="Y48" i="178"/>
  <c r="X48" i="178"/>
  <c r="Y47" i="178"/>
  <c r="X47" i="178"/>
  <c r="Y46" i="178"/>
  <c r="X46" i="178"/>
  <c r="Y45" i="178"/>
  <c r="X45" i="178"/>
  <c r="Y44" i="178"/>
  <c r="X44" i="178"/>
  <c r="Y43" i="178"/>
  <c r="X43" i="178"/>
  <c r="Y42" i="178"/>
  <c r="X42" i="178"/>
  <c r="Y41" i="178"/>
  <c r="X41" i="178"/>
  <c r="Y40" i="178"/>
  <c r="X40" i="178"/>
  <c r="Y39" i="178"/>
  <c r="X39" i="178"/>
  <c r="Y38" i="178"/>
  <c r="X38" i="178"/>
  <c r="Y37" i="178"/>
  <c r="X37" i="178"/>
  <c r="Y36" i="178"/>
  <c r="X36" i="178"/>
  <c r="Y35" i="178"/>
  <c r="X35" i="178"/>
  <c r="Y34" i="178"/>
  <c r="X34" i="178"/>
  <c r="Y33" i="178"/>
  <c r="X33" i="178"/>
  <c r="Y32" i="178"/>
  <c r="X32" i="178"/>
  <c r="Y31" i="178"/>
  <c r="X31" i="178"/>
  <c r="Y30" i="178"/>
  <c r="X30" i="178"/>
  <c r="Y29" i="178"/>
  <c r="X29" i="178"/>
  <c r="Y28" i="178"/>
  <c r="X28" i="178"/>
  <c r="Y27" i="178"/>
  <c r="X27" i="178"/>
  <c r="Y26" i="178"/>
  <c r="X26" i="178"/>
  <c r="Y25" i="178"/>
  <c r="X25" i="178"/>
  <c r="Y24" i="178"/>
  <c r="X24" i="178"/>
  <c r="Y23" i="178"/>
  <c r="X23" i="178"/>
  <c r="Y22" i="178"/>
  <c r="X22" i="178"/>
  <c r="Y21" i="178"/>
  <c r="X21" i="178"/>
  <c r="Y20" i="178"/>
  <c r="X20" i="178"/>
  <c r="Y19" i="178"/>
  <c r="X19" i="178"/>
  <c r="Y18" i="178"/>
  <c r="X18" i="178"/>
  <c r="Y17" i="178"/>
  <c r="X17" i="178"/>
  <c r="Y16" i="178"/>
  <c r="X16" i="178"/>
  <c r="W126" i="178" s="1"/>
  <c r="Y15" i="178"/>
  <c r="X15" i="178"/>
  <c r="W124" i="178" s="1"/>
  <c r="Y14" i="178"/>
  <c r="X14" i="178"/>
  <c r="W121" i="178" s="1"/>
  <c r="X13" i="178"/>
  <c r="L111" i="178"/>
  <c r="L58" i="178"/>
  <c r="L92" i="178"/>
  <c r="Z122" i="171"/>
  <c r="G29" i="170"/>
  <c r="H29" i="170"/>
  <c r="I29" i="170"/>
  <c r="J29" i="170"/>
  <c r="K29" i="170"/>
  <c r="L29" i="170"/>
  <c r="M29" i="170"/>
  <c r="N29" i="170"/>
  <c r="O29" i="170"/>
  <c r="P29" i="170"/>
  <c r="Q29" i="170"/>
  <c r="R29" i="170"/>
  <c r="S29" i="170"/>
  <c r="T29" i="170"/>
  <c r="U29" i="170"/>
  <c r="V29" i="170"/>
  <c r="W29" i="170"/>
  <c r="X29" i="170"/>
  <c r="Y29" i="170"/>
  <c r="F29" i="170"/>
  <c r="B12" i="176"/>
  <c r="B13" i="176"/>
  <c r="B14" i="176"/>
  <c r="B15" i="176"/>
  <c r="B16" i="176"/>
  <c r="B17" i="176"/>
  <c r="B18" i="176"/>
  <c r="B19" i="176"/>
  <c r="B20" i="176"/>
  <c r="B21" i="176"/>
  <c r="B22" i="176"/>
  <c r="B23" i="176"/>
  <c r="B24" i="176"/>
  <c r="B25" i="176"/>
  <c r="B26" i="176"/>
  <c r="B27" i="176"/>
  <c r="B28" i="176"/>
  <c r="B29" i="176"/>
  <c r="B30" i="176"/>
  <c r="B31" i="176"/>
  <c r="B32" i="176"/>
  <c r="B33" i="176"/>
  <c r="B34" i="176"/>
  <c r="B35" i="176"/>
  <c r="B36" i="176"/>
  <c r="B37" i="176"/>
  <c r="B38" i="176"/>
  <c r="B39" i="176"/>
  <c r="B40" i="176"/>
  <c r="B41" i="176"/>
  <c r="B11" i="176"/>
  <c r="L12" i="174"/>
  <c r="O12" i="174"/>
  <c r="L13" i="174"/>
  <c r="O13" i="174"/>
  <c r="L14" i="174"/>
  <c r="O14" i="174"/>
  <c r="L15" i="174"/>
  <c r="O15" i="174"/>
  <c r="O11" i="174"/>
  <c r="O10" i="174"/>
  <c r="L11" i="174"/>
  <c r="L10" i="174"/>
  <c r="C12" i="174"/>
  <c r="C13" i="174"/>
  <c r="C14" i="174"/>
  <c r="C15" i="174"/>
  <c r="C11" i="174"/>
  <c r="C10" i="174"/>
  <c r="AD120" i="183"/>
  <c r="AC120" i="183"/>
  <c r="AB120" i="183"/>
  <c r="AA120" i="183"/>
  <c r="AD117" i="183"/>
  <c r="AC117" i="183"/>
  <c r="AB117" i="183"/>
  <c r="AA117" i="183"/>
  <c r="AD114" i="183"/>
  <c r="AC114" i="183"/>
  <c r="AB114" i="183"/>
  <c r="AA114" i="183"/>
  <c r="AD111" i="183"/>
  <c r="AC111" i="183"/>
  <c r="AB111" i="183"/>
  <c r="AA111" i="183"/>
  <c r="AD108" i="183"/>
  <c r="AC108" i="183"/>
  <c r="AB108" i="183"/>
  <c r="AA108" i="183"/>
  <c r="AD105" i="183"/>
  <c r="AC105" i="183"/>
  <c r="AB105" i="183"/>
  <c r="AA105" i="183"/>
  <c r="AD102" i="183"/>
  <c r="AC102" i="183"/>
  <c r="AB102" i="183"/>
  <c r="AA102" i="183"/>
  <c r="AD99" i="183"/>
  <c r="AC99" i="183"/>
  <c r="AB99" i="183"/>
  <c r="AA99" i="183"/>
  <c r="AD96" i="183"/>
  <c r="AC96" i="183"/>
  <c r="AB96" i="183"/>
  <c r="AA96" i="183"/>
  <c r="AD92" i="183"/>
  <c r="AC92" i="183"/>
  <c r="AB92" i="183"/>
  <c r="AA92" i="183"/>
  <c r="AD86" i="183"/>
  <c r="AC86" i="183"/>
  <c r="AB86" i="183"/>
  <c r="AA86" i="183"/>
  <c r="AD80" i="183"/>
  <c r="AC80" i="183"/>
  <c r="AB80" i="183"/>
  <c r="AA80" i="183"/>
  <c r="AD74" i="183"/>
  <c r="AC74" i="183"/>
  <c r="AB74" i="183"/>
  <c r="AA74" i="183"/>
  <c r="AD64" i="183"/>
  <c r="AC64" i="183"/>
  <c r="AB64" i="183"/>
  <c r="AA64" i="183"/>
  <c r="AD61" i="183"/>
  <c r="AC61" i="183"/>
  <c r="AB61" i="183"/>
  <c r="AA61" i="183"/>
  <c r="B219" i="185"/>
  <c r="B225" i="185"/>
  <c r="B213" i="185"/>
  <c r="AC206" i="185"/>
  <c r="B200" i="185"/>
  <c r="B195" i="185"/>
  <c r="B190" i="185"/>
  <c r="AC183" i="185"/>
  <c r="C178" i="178"/>
  <c r="C172" i="178"/>
  <c r="C167" i="176"/>
  <c r="C161" i="176"/>
  <c r="C155" i="176"/>
  <c r="C142" i="176"/>
  <c r="C132" i="176"/>
  <c r="X2" i="185"/>
  <c r="P2" i="185"/>
  <c r="P1" i="185"/>
  <c r="X2" i="184"/>
  <c r="P2" i="184"/>
  <c r="P1" i="184"/>
  <c r="X5" i="175"/>
  <c r="AJ204" i="185"/>
  <c r="AJ181" i="185"/>
  <c r="AB178" i="185"/>
  <c r="V178" i="185"/>
  <c r="P178" i="185"/>
  <c r="AB177" i="185"/>
  <c r="V177" i="185"/>
  <c r="P177" i="185"/>
  <c r="AB176" i="185"/>
  <c r="V176" i="185"/>
  <c r="P176" i="185"/>
  <c r="AB174" i="185"/>
  <c r="V174" i="185"/>
  <c r="P174" i="185"/>
  <c r="AB172" i="185"/>
  <c r="V172" i="185"/>
  <c r="P172" i="185"/>
  <c r="AB170" i="185"/>
  <c r="V170" i="185"/>
  <c r="P170" i="185"/>
  <c r="AB167" i="185"/>
  <c r="V167" i="185"/>
  <c r="P167" i="185"/>
  <c r="P168" i="185" s="1"/>
  <c r="AB165" i="185"/>
  <c r="V165" i="185"/>
  <c r="V225" i="185" s="1"/>
  <c r="P165" i="185"/>
  <c r="AB164" i="185"/>
  <c r="V164" i="185"/>
  <c r="P164" i="185"/>
  <c r="V163" i="185"/>
  <c r="AJ158" i="185"/>
  <c r="AB155" i="185"/>
  <c r="AB154" i="185"/>
  <c r="P154" i="185"/>
  <c r="AB153" i="185"/>
  <c r="P153" i="185"/>
  <c r="AB152" i="185"/>
  <c r="P152" i="185"/>
  <c r="AB151" i="185"/>
  <c r="P151" i="185"/>
  <c r="AB150" i="185"/>
  <c r="P150" i="185"/>
  <c r="AB149" i="185"/>
  <c r="P149" i="185"/>
  <c r="AB148" i="185"/>
  <c r="P148" i="185"/>
  <c r="AB147" i="185"/>
  <c r="P147" i="185"/>
  <c r="AB146" i="185"/>
  <c r="P146" i="185"/>
  <c r="AB145" i="185"/>
  <c r="P145" i="185"/>
  <c r="AJ140" i="185"/>
  <c r="AB133" i="185"/>
  <c r="V133" i="185"/>
  <c r="P133" i="185"/>
  <c r="AB127" i="185"/>
  <c r="AB131" i="185" s="1"/>
  <c r="V127" i="185"/>
  <c r="V129" i="185" s="1"/>
  <c r="P127" i="185"/>
  <c r="AB121" i="185"/>
  <c r="V121" i="185"/>
  <c r="V123" i="185" s="1"/>
  <c r="P121" i="185"/>
  <c r="AB118" i="185"/>
  <c r="AB119" i="185" s="1"/>
  <c r="V118" i="185"/>
  <c r="V119" i="185" s="1"/>
  <c r="P118" i="185"/>
  <c r="AB111" i="185"/>
  <c r="V111" i="185"/>
  <c r="P111" i="185"/>
  <c r="AB109" i="185"/>
  <c r="V109" i="185"/>
  <c r="P109" i="185"/>
  <c r="AB107" i="185"/>
  <c r="V107" i="185"/>
  <c r="P107" i="185"/>
  <c r="AJ102" i="185"/>
  <c r="AD99" i="185"/>
  <c r="AB99" i="185"/>
  <c r="V99" i="185"/>
  <c r="P99" i="185"/>
  <c r="AD98" i="185"/>
  <c r="AB98" i="185"/>
  <c r="V98" i="185"/>
  <c r="P98" i="185"/>
  <c r="AD97" i="185"/>
  <c r="AB97" i="185"/>
  <c r="V97" i="185"/>
  <c r="P97" i="185"/>
  <c r="AD96" i="185"/>
  <c r="AB96" i="185"/>
  <c r="V96" i="185"/>
  <c r="P96" i="185"/>
  <c r="AD95" i="185"/>
  <c r="AB95" i="185"/>
  <c r="V95" i="185"/>
  <c r="P95" i="185"/>
  <c r="AD94" i="185"/>
  <c r="AB94" i="185"/>
  <c r="V94" i="185"/>
  <c r="P94" i="185"/>
  <c r="AD93" i="185"/>
  <c r="AB93" i="185"/>
  <c r="V93" i="185"/>
  <c r="P93" i="185"/>
  <c r="AD92" i="185"/>
  <c r="AB92" i="185"/>
  <c r="V92" i="185"/>
  <c r="P92" i="185"/>
  <c r="AD91" i="185"/>
  <c r="AB91" i="185"/>
  <c r="V91" i="185"/>
  <c r="P91" i="185"/>
  <c r="AD90" i="185"/>
  <c r="AB90" i="185"/>
  <c r="V90" i="185"/>
  <c r="P90" i="185"/>
  <c r="AD89" i="185"/>
  <c r="AB89" i="185"/>
  <c r="V89" i="185"/>
  <c r="P89" i="185"/>
  <c r="AD88" i="185"/>
  <c r="AB88" i="185"/>
  <c r="V88" i="185"/>
  <c r="P88" i="185"/>
  <c r="AD87" i="185"/>
  <c r="AB87" i="185"/>
  <c r="V87" i="185"/>
  <c r="P87" i="185"/>
  <c r="AD86" i="185"/>
  <c r="AB86" i="185"/>
  <c r="V86" i="185"/>
  <c r="P86" i="185"/>
  <c r="AD85" i="185"/>
  <c r="AB85" i="185"/>
  <c r="V85" i="185"/>
  <c r="P85" i="185"/>
  <c r="AD84" i="185"/>
  <c r="AB84" i="185"/>
  <c r="V84" i="185"/>
  <c r="P84" i="185"/>
  <c r="AD83" i="185"/>
  <c r="AB83" i="185"/>
  <c r="V83" i="185"/>
  <c r="P83" i="185"/>
  <c r="AD82" i="185"/>
  <c r="AB82" i="185"/>
  <c r="V82" i="185"/>
  <c r="P82" i="185"/>
  <c r="AD81" i="185"/>
  <c r="AB81" i="185"/>
  <c r="V81" i="185"/>
  <c r="P81" i="185"/>
  <c r="AD80" i="185"/>
  <c r="AB80" i="185"/>
  <c r="V80" i="185"/>
  <c r="P80" i="185"/>
  <c r="AD79" i="185"/>
  <c r="AB79" i="185"/>
  <c r="V79" i="185"/>
  <c r="P79" i="185"/>
  <c r="AD78" i="185"/>
  <c r="AB78" i="185"/>
  <c r="V78" i="185"/>
  <c r="P78" i="185"/>
  <c r="AD77" i="185"/>
  <c r="AB77" i="185"/>
  <c r="V77" i="185"/>
  <c r="P77" i="185"/>
  <c r="AD76" i="185"/>
  <c r="AB76" i="185"/>
  <c r="V76" i="185"/>
  <c r="P76" i="185"/>
  <c r="AD75" i="185"/>
  <c r="AB75" i="185"/>
  <c r="V75" i="185"/>
  <c r="P75" i="185"/>
  <c r="AD74" i="185"/>
  <c r="AB74" i="185"/>
  <c r="V74" i="185"/>
  <c r="P74" i="185"/>
  <c r="AD73" i="185"/>
  <c r="AB73" i="185"/>
  <c r="AB163" i="185" s="1"/>
  <c r="V73" i="185"/>
  <c r="P73" i="185"/>
  <c r="P163" i="185" s="1"/>
  <c r="P224" i="185" s="1"/>
  <c r="AJ69" i="185"/>
  <c r="AD64" i="185"/>
  <c r="AC64" i="185"/>
  <c r="AB64" i="185"/>
  <c r="AA64" i="185"/>
  <c r="AD61" i="185"/>
  <c r="AC61" i="185"/>
  <c r="AB61" i="185"/>
  <c r="AA61" i="185"/>
  <c r="AD58" i="185"/>
  <c r="AC58" i="185"/>
  <c r="AB58" i="185"/>
  <c r="AA58" i="185"/>
  <c r="AD55" i="185"/>
  <c r="AC55" i="185"/>
  <c r="AB55" i="185"/>
  <c r="AA55" i="185"/>
  <c r="AD52" i="185"/>
  <c r="AC52" i="185"/>
  <c r="AB52" i="185"/>
  <c r="AA52" i="185"/>
  <c r="AD49" i="185"/>
  <c r="AC49" i="185"/>
  <c r="AB49" i="185"/>
  <c r="AA49" i="185"/>
  <c r="AD46" i="185"/>
  <c r="AC46" i="185"/>
  <c r="AB46" i="185"/>
  <c r="AA46" i="185"/>
  <c r="AD43" i="185"/>
  <c r="AC43" i="185"/>
  <c r="AB43" i="185"/>
  <c r="AA43" i="185"/>
  <c r="AD40" i="185"/>
  <c r="AC40" i="185"/>
  <c r="AB40" i="185"/>
  <c r="AA40" i="185"/>
  <c r="AD37" i="185"/>
  <c r="AC37" i="185"/>
  <c r="AB37" i="185"/>
  <c r="AA37" i="185"/>
  <c r="AD34" i="185"/>
  <c r="AC34" i="185"/>
  <c r="AB34" i="185"/>
  <c r="AA34" i="185"/>
  <c r="AD31" i="185"/>
  <c r="AC31" i="185"/>
  <c r="AB31" i="185"/>
  <c r="AA31" i="185"/>
  <c r="AD28" i="185"/>
  <c r="AC28" i="185"/>
  <c r="AB28" i="185"/>
  <c r="AA28" i="185"/>
  <c r="AD25" i="185"/>
  <c r="AC25" i="185"/>
  <c r="AB25" i="185"/>
  <c r="AA25" i="185"/>
  <c r="Y24" i="185"/>
  <c r="W24" i="185"/>
  <c r="U24" i="185"/>
  <c r="S24" i="185"/>
  <c r="Q24" i="185"/>
  <c r="O24" i="185"/>
  <c r="M24" i="185"/>
  <c r="K24" i="185"/>
  <c r="Y23" i="185"/>
  <c r="W23" i="185"/>
  <c r="U23" i="185"/>
  <c r="S23" i="185"/>
  <c r="BI21" i="185" s="1"/>
  <c r="BI22" i="185" s="1"/>
  <c r="Q23" i="185"/>
  <c r="O23" i="185"/>
  <c r="M23" i="185"/>
  <c r="K23" i="185"/>
  <c r="AD52" i="184"/>
  <c r="AC52" i="184"/>
  <c r="AB52" i="184"/>
  <c r="AA52" i="184"/>
  <c r="AD49" i="184"/>
  <c r="AC49" i="184"/>
  <c r="AB49" i="184"/>
  <c r="AA49" i="184"/>
  <c r="AD46" i="184"/>
  <c r="AC46" i="184"/>
  <c r="AB46" i="184"/>
  <c r="AA46" i="184"/>
  <c r="AD43" i="184"/>
  <c r="AC43" i="184"/>
  <c r="AB43" i="184"/>
  <c r="AA43" i="184"/>
  <c r="AD40" i="184"/>
  <c r="AC40" i="184"/>
  <c r="AB40" i="184"/>
  <c r="AA40" i="184"/>
  <c r="AD37" i="184"/>
  <c r="AC37" i="184"/>
  <c r="AB37" i="184"/>
  <c r="AA37" i="184"/>
  <c r="AD34" i="184"/>
  <c r="AC34" i="184"/>
  <c r="AB34" i="184"/>
  <c r="AA34" i="184"/>
  <c r="AD31" i="184"/>
  <c r="AC31" i="184"/>
  <c r="AB31" i="184"/>
  <c r="AA31" i="184"/>
  <c r="AA25" i="183"/>
  <c r="AB25" i="183"/>
  <c r="BF15" i="179"/>
  <c r="BF34" i="179" s="1"/>
  <c r="Z14" i="180"/>
  <c r="Z18" i="180" s="1"/>
  <c r="AA271" i="182"/>
  <c r="AA268" i="182"/>
  <c r="AA265" i="182"/>
  <c r="AA262" i="182"/>
  <c r="AA259" i="182"/>
  <c r="AA254" i="182"/>
  <c r="AA251" i="182"/>
  <c r="AA248" i="182"/>
  <c r="AA245" i="182"/>
  <c r="AA242" i="182"/>
  <c r="AQ227" i="182"/>
  <c r="AQ224" i="182"/>
  <c r="AQ221" i="182"/>
  <c r="AQ218" i="182"/>
  <c r="AQ215" i="182"/>
  <c r="AD227" i="182"/>
  <c r="AD224" i="182"/>
  <c r="AD221" i="182"/>
  <c r="AD218" i="182"/>
  <c r="AD215" i="182"/>
  <c r="AQ198" i="182"/>
  <c r="AD198" i="182"/>
  <c r="AX34" i="179"/>
  <c r="AS34" i="179"/>
  <c r="Y43" i="179"/>
  <c r="Y40" i="179"/>
  <c r="Y37" i="179"/>
  <c r="Y34" i="179"/>
  <c r="R43" i="179"/>
  <c r="R40" i="179"/>
  <c r="R37" i="179"/>
  <c r="R34" i="179"/>
  <c r="M43" i="179"/>
  <c r="M40" i="179"/>
  <c r="M37" i="179"/>
  <c r="M34" i="179"/>
  <c r="L160" i="178"/>
  <c r="L137" i="178"/>
  <c r="Y82" i="170"/>
  <c r="X82" i="170"/>
  <c r="W82" i="170"/>
  <c r="V82" i="170"/>
  <c r="U82" i="170"/>
  <c r="T82" i="170"/>
  <c r="S82" i="170"/>
  <c r="R82" i="170"/>
  <c r="Q82" i="170"/>
  <c r="P82" i="170"/>
  <c r="O82" i="170"/>
  <c r="N82" i="170"/>
  <c r="M82" i="170"/>
  <c r="L82" i="170"/>
  <c r="K82" i="170"/>
  <c r="J82" i="170"/>
  <c r="Y81" i="170"/>
  <c r="X81" i="170"/>
  <c r="W81" i="170"/>
  <c r="V81" i="170"/>
  <c r="U81" i="170"/>
  <c r="T81" i="170"/>
  <c r="S81" i="170"/>
  <c r="R81" i="170"/>
  <c r="Q81" i="170"/>
  <c r="P81" i="170"/>
  <c r="O81" i="170"/>
  <c r="N81" i="170"/>
  <c r="M81" i="170"/>
  <c r="L81" i="170"/>
  <c r="K81" i="170"/>
  <c r="J81" i="170"/>
  <c r="Y80" i="170"/>
  <c r="X80" i="170"/>
  <c r="W80" i="170"/>
  <c r="V80" i="170"/>
  <c r="U80" i="170"/>
  <c r="T80" i="170"/>
  <c r="S80" i="170"/>
  <c r="R80" i="170"/>
  <c r="Q80" i="170"/>
  <c r="P80" i="170"/>
  <c r="O80" i="170"/>
  <c r="N80" i="170"/>
  <c r="M80" i="170"/>
  <c r="L80" i="170"/>
  <c r="K80" i="170"/>
  <c r="J80" i="170"/>
  <c r="Y78" i="170"/>
  <c r="X78" i="170"/>
  <c r="W78" i="170"/>
  <c r="V78" i="170"/>
  <c r="U78" i="170"/>
  <c r="T78" i="170"/>
  <c r="S78" i="170"/>
  <c r="R78" i="170"/>
  <c r="Q78" i="170"/>
  <c r="P78" i="170"/>
  <c r="O78" i="170"/>
  <c r="N78" i="170"/>
  <c r="M78" i="170"/>
  <c r="L78" i="170"/>
  <c r="K78" i="170"/>
  <c r="J78" i="170"/>
  <c r="Y77" i="170"/>
  <c r="X77" i="170"/>
  <c r="W77" i="170"/>
  <c r="V77" i="170"/>
  <c r="U77" i="170"/>
  <c r="T77" i="170"/>
  <c r="S77" i="170"/>
  <c r="R77" i="170"/>
  <c r="Q77" i="170"/>
  <c r="P77" i="170"/>
  <c r="O77" i="170"/>
  <c r="N77" i="170"/>
  <c r="M77" i="170"/>
  <c r="L77" i="170"/>
  <c r="K77" i="170"/>
  <c r="J77" i="170"/>
  <c r="Y76" i="170"/>
  <c r="X76" i="170"/>
  <c r="W76" i="170"/>
  <c r="V76" i="170"/>
  <c r="U76" i="170"/>
  <c r="T76" i="170"/>
  <c r="S76" i="170"/>
  <c r="R76" i="170"/>
  <c r="Q76" i="170"/>
  <c r="P76" i="170"/>
  <c r="O76" i="170"/>
  <c r="N76" i="170"/>
  <c r="M76" i="170"/>
  <c r="L76" i="170"/>
  <c r="K76" i="170"/>
  <c r="J76" i="170"/>
  <c r="Y75" i="170"/>
  <c r="X75" i="170"/>
  <c r="W75" i="170"/>
  <c r="V75" i="170"/>
  <c r="U75" i="170"/>
  <c r="T75" i="170"/>
  <c r="S75" i="170"/>
  <c r="R75" i="170"/>
  <c r="Q75" i="170"/>
  <c r="P75" i="170"/>
  <c r="O75" i="170"/>
  <c r="N75" i="170"/>
  <c r="M75" i="170"/>
  <c r="L75" i="170"/>
  <c r="K75" i="170"/>
  <c r="J75" i="170"/>
  <c r="Y73" i="170"/>
  <c r="X73" i="170"/>
  <c r="W73" i="170"/>
  <c r="V73" i="170"/>
  <c r="U73" i="170"/>
  <c r="T73" i="170"/>
  <c r="S73" i="170"/>
  <c r="R73" i="170"/>
  <c r="Q73" i="170"/>
  <c r="P73" i="170"/>
  <c r="O73" i="170"/>
  <c r="N73" i="170"/>
  <c r="M73" i="170"/>
  <c r="L73" i="170"/>
  <c r="K73" i="170"/>
  <c r="J73" i="170"/>
  <c r="Y72" i="170"/>
  <c r="X72" i="170"/>
  <c r="W72" i="170"/>
  <c r="V72" i="170"/>
  <c r="U72" i="170"/>
  <c r="T72" i="170"/>
  <c r="S72" i="170"/>
  <c r="R72" i="170"/>
  <c r="Q72" i="170"/>
  <c r="P72" i="170"/>
  <c r="O72" i="170"/>
  <c r="N72" i="170"/>
  <c r="M72" i="170"/>
  <c r="L72" i="170"/>
  <c r="K72" i="170"/>
  <c r="J72" i="170"/>
  <c r="I82" i="170"/>
  <c r="H82" i="170"/>
  <c r="I81" i="170"/>
  <c r="H81" i="170"/>
  <c r="I80" i="170"/>
  <c r="H80" i="170"/>
  <c r="I78" i="170"/>
  <c r="H78" i="170"/>
  <c r="I77" i="170"/>
  <c r="H77" i="170"/>
  <c r="I76" i="170"/>
  <c r="H76" i="170"/>
  <c r="I75" i="170"/>
  <c r="H75" i="170"/>
  <c r="I73" i="170"/>
  <c r="H73" i="170"/>
  <c r="I72" i="170"/>
  <c r="H72" i="170"/>
  <c r="G72" i="170"/>
  <c r="F72" i="170"/>
  <c r="G136" i="169"/>
  <c r="H136" i="169"/>
  <c r="I136" i="169"/>
  <c r="J136" i="169"/>
  <c r="K136" i="169"/>
  <c r="L136" i="169"/>
  <c r="M136" i="169"/>
  <c r="N136" i="169"/>
  <c r="O136" i="169"/>
  <c r="P136" i="169"/>
  <c r="Q136" i="169"/>
  <c r="R136" i="169"/>
  <c r="S136" i="169"/>
  <c r="T136" i="169"/>
  <c r="U136" i="169"/>
  <c r="G137" i="169"/>
  <c r="H137" i="169"/>
  <c r="I137" i="169"/>
  <c r="J137" i="169"/>
  <c r="K137" i="169"/>
  <c r="L137" i="169"/>
  <c r="M137" i="169"/>
  <c r="N137" i="169"/>
  <c r="O137" i="169"/>
  <c r="P137" i="169"/>
  <c r="Q137" i="169"/>
  <c r="R137" i="169"/>
  <c r="S137" i="169"/>
  <c r="T137" i="169"/>
  <c r="U137" i="169"/>
  <c r="G158" i="169"/>
  <c r="H158" i="169"/>
  <c r="I158" i="169"/>
  <c r="J158" i="169"/>
  <c r="K158" i="169"/>
  <c r="L158" i="169"/>
  <c r="M158" i="169"/>
  <c r="N158" i="169"/>
  <c r="O158" i="169"/>
  <c r="P158" i="169"/>
  <c r="Q158" i="169"/>
  <c r="R158" i="169"/>
  <c r="S158" i="169"/>
  <c r="T158" i="169"/>
  <c r="U158" i="169"/>
  <c r="G159" i="169"/>
  <c r="H159" i="169"/>
  <c r="I159" i="169"/>
  <c r="J159" i="169"/>
  <c r="K159" i="169"/>
  <c r="L159" i="169"/>
  <c r="M159" i="169"/>
  <c r="N159" i="169"/>
  <c r="O159" i="169"/>
  <c r="P159" i="169"/>
  <c r="Q159" i="169"/>
  <c r="R159" i="169"/>
  <c r="S159" i="169"/>
  <c r="T159" i="169"/>
  <c r="U159" i="169"/>
  <c r="G160" i="169"/>
  <c r="H160" i="169"/>
  <c r="I160" i="169"/>
  <c r="J160" i="169"/>
  <c r="K160" i="169"/>
  <c r="L160" i="169"/>
  <c r="M160" i="169"/>
  <c r="N160" i="169"/>
  <c r="O160" i="169"/>
  <c r="P160" i="169"/>
  <c r="Q160" i="169"/>
  <c r="R160" i="169"/>
  <c r="S160" i="169"/>
  <c r="T160" i="169"/>
  <c r="U160" i="169"/>
  <c r="G153" i="169"/>
  <c r="H153" i="169"/>
  <c r="I153" i="169"/>
  <c r="J153" i="169"/>
  <c r="K153" i="169"/>
  <c r="L153" i="169"/>
  <c r="M153" i="169"/>
  <c r="N153" i="169"/>
  <c r="O153" i="169"/>
  <c r="P153" i="169"/>
  <c r="Q153" i="169"/>
  <c r="R153" i="169"/>
  <c r="S153" i="169"/>
  <c r="T153" i="169"/>
  <c r="U153" i="169"/>
  <c r="G154" i="169"/>
  <c r="H154" i="169"/>
  <c r="I154" i="169"/>
  <c r="J154" i="169"/>
  <c r="K154" i="169"/>
  <c r="L154" i="169"/>
  <c r="M154" i="169"/>
  <c r="N154" i="169"/>
  <c r="O154" i="169"/>
  <c r="P154" i="169"/>
  <c r="Q154" i="169"/>
  <c r="R154" i="169"/>
  <c r="S154" i="169"/>
  <c r="T154" i="169"/>
  <c r="U154" i="169"/>
  <c r="G155" i="169"/>
  <c r="H155" i="169"/>
  <c r="I155" i="169"/>
  <c r="J155" i="169"/>
  <c r="K155" i="169"/>
  <c r="L155" i="169"/>
  <c r="M155" i="169"/>
  <c r="N155" i="169"/>
  <c r="O155" i="169"/>
  <c r="P155" i="169"/>
  <c r="Q155" i="169"/>
  <c r="R155" i="169"/>
  <c r="S155" i="169"/>
  <c r="T155" i="169"/>
  <c r="U155" i="169"/>
  <c r="G156" i="169"/>
  <c r="H156" i="169"/>
  <c r="I156" i="169"/>
  <c r="J156" i="169"/>
  <c r="K156" i="169"/>
  <c r="L156" i="169"/>
  <c r="M156" i="169"/>
  <c r="N156" i="169"/>
  <c r="O156" i="169"/>
  <c r="P156" i="169"/>
  <c r="Q156" i="169"/>
  <c r="R156" i="169"/>
  <c r="S156" i="169"/>
  <c r="T156" i="169"/>
  <c r="U156" i="169"/>
  <c r="F160" i="169"/>
  <c r="F159" i="169"/>
  <c r="F158" i="169"/>
  <c r="F156" i="169"/>
  <c r="F155" i="169"/>
  <c r="F154" i="169"/>
  <c r="F153" i="169"/>
  <c r="F151" i="169"/>
  <c r="G150" i="169"/>
  <c r="H150" i="169"/>
  <c r="I150" i="169"/>
  <c r="J150" i="169"/>
  <c r="K150" i="169"/>
  <c r="L150" i="169"/>
  <c r="M150" i="169"/>
  <c r="N150" i="169"/>
  <c r="O150" i="169"/>
  <c r="P150" i="169"/>
  <c r="Q150" i="169"/>
  <c r="R150" i="169"/>
  <c r="S150" i="169"/>
  <c r="T150" i="169"/>
  <c r="U150" i="169"/>
  <c r="G151" i="169"/>
  <c r="H151" i="169"/>
  <c r="I151" i="169"/>
  <c r="J151" i="169"/>
  <c r="K151" i="169"/>
  <c r="L151" i="169"/>
  <c r="M151" i="169"/>
  <c r="N151" i="169"/>
  <c r="O151" i="169"/>
  <c r="P151" i="169"/>
  <c r="Q151" i="169"/>
  <c r="R151" i="169"/>
  <c r="S151" i="169"/>
  <c r="T151" i="169"/>
  <c r="U151" i="169"/>
  <c r="F150" i="169"/>
  <c r="G144" i="169"/>
  <c r="H144" i="169"/>
  <c r="I144" i="169"/>
  <c r="J144" i="169"/>
  <c r="K144" i="169"/>
  <c r="L144" i="169"/>
  <c r="M144" i="169"/>
  <c r="N144" i="169"/>
  <c r="O144" i="169"/>
  <c r="P144" i="169"/>
  <c r="Q144" i="169"/>
  <c r="R144" i="169"/>
  <c r="S144" i="169"/>
  <c r="T144" i="169"/>
  <c r="U144" i="169"/>
  <c r="G145" i="169"/>
  <c r="H145" i="169"/>
  <c r="I145" i="169"/>
  <c r="J145" i="169"/>
  <c r="K145" i="169"/>
  <c r="L145" i="169"/>
  <c r="M145" i="169"/>
  <c r="N145" i="169"/>
  <c r="O145" i="169"/>
  <c r="P145" i="169"/>
  <c r="Q145" i="169"/>
  <c r="R145" i="169"/>
  <c r="S145" i="169"/>
  <c r="T145" i="169"/>
  <c r="U145" i="169"/>
  <c r="G146" i="169"/>
  <c r="H146" i="169"/>
  <c r="I146" i="169"/>
  <c r="J146" i="169"/>
  <c r="K146" i="169"/>
  <c r="L146" i="169"/>
  <c r="M146" i="169"/>
  <c r="N146" i="169"/>
  <c r="O146" i="169"/>
  <c r="P146" i="169"/>
  <c r="Q146" i="169"/>
  <c r="R146" i="169"/>
  <c r="S146" i="169"/>
  <c r="T146" i="169"/>
  <c r="U146" i="169"/>
  <c r="G139" i="169"/>
  <c r="H139" i="169"/>
  <c r="I139" i="169"/>
  <c r="J139" i="169"/>
  <c r="K139" i="169"/>
  <c r="L139" i="169"/>
  <c r="M139" i="169"/>
  <c r="N139" i="169"/>
  <c r="O139" i="169"/>
  <c r="P139" i="169"/>
  <c r="Q139" i="169"/>
  <c r="R139" i="169"/>
  <c r="S139" i="169"/>
  <c r="T139" i="169"/>
  <c r="U139" i="169"/>
  <c r="G140" i="169"/>
  <c r="H140" i="169"/>
  <c r="I140" i="169"/>
  <c r="J140" i="169"/>
  <c r="K140" i="169"/>
  <c r="L140" i="169"/>
  <c r="M140" i="169"/>
  <c r="N140" i="169"/>
  <c r="O140" i="169"/>
  <c r="P140" i="169"/>
  <c r="Q140" i="169"/>
  <c r="R140" i="169"/>
  <c r="S140" i="169"/>
  <c r="T140" i="169"/>
  <c r="U140" i="169"/>
  <c r="G141" i="169"/>
  <c r="H141" i="169"/>
  <c r="I141" i="169"/>
  <c r="J141" i="169"/>
  <c r="K141" i="169"/>
  <c r="L141" i="169"/>
  <c r="M141" i="169"/>
  <c r="N141" i="169"/>
  <c r="O141" i="169"/>
  <c r="P141" i="169"/>
  <c r="Q141" i="169"/>
  <c r="R141" i="169"/>
  <c r="S141" i="169"/>
  <c r="T141" i="169"/>
  <c r="U141" i="169"/>
  <c r="G142" i="169"/>
  <c r="H142" i="169"/>
  <c r="I142" i="169"/>
  <c r="J142" i="169"/>
  <c r="K142" i="169"/>
  <c r="L142" i="169"/>
  <c r="M142" i="169"/>
  <c r="N142" i="169"/>
  <c r="O142" i="169"/>
  <c r="P142" i="169"/>
  <c r="Q142" i="169"/>
  <c r="R142" i="169"/>
  <c r="S142" i="169"/>
  <c r="T142" i="169"/>
  <c r="U142" i="169"/>
  <c r="F146" i="169"/>
  <c r="F145" i="169"/>
  <c r="F144" i="169"/>
  <c r="F142" i="169"/>
  <c r="F141" i="169"/>
  <c r="F140" i="169"/>
  <c r="F137" i="169"/>
  <c r="F99" i="169"/>
  <c r="U99" i="169"/>
  <c r="T99" i="169"/>
  <c r="S99" i="169"/>
  <c r="R99" i="169"/>
  <c r="Q99" i="169"/>
  <c r="P99" i="169"/>
  <c r="O99" i="169"/>
  <c r="N99" i="169"/>
  <c r="M99" i="169"/>
  <c r="L99" i="169"/>
  <c r="K99" i="169"/>
  <c r="J99" i="169"/>
  <c r="I99" i="169"/>
  <c r="H99" i="169"/>
  <c r="G99" i="169"/>
  <c r="G38" i="169"/>
  <c r="U93" i="169"/>
  <c r="T93" i="169"/>
  <c r="S93" i="169"/>
  <c r="R93" i="169"/>
  <c r="Q93" i="169"/>
  <c r="P93" i="169"/>
  <c r="O93" i="169"/>
  <c r="N93" i="169"/>
  <c r="M93" i="169"/>
  <c r="L93" i="169"/>
  <c r="K93" i="169"/>
  <c r="J93" i="169"/>
  <c r="I93" i="169"/>
  <c r="H93" i="169"/>
  <c r="G93" i="169"/>
  <c r="G163" i="169"/>
  <c r="H163" i="169" s="1"/>
  <c r="I163" i="169" s="1"/>
  <c r="J163" i="169" s="1"/>
  <c r="K163" i="169" s="1"/>
  <c r="L163" i="169" s="1"/>
  <c r="M163" i="169" s="1"/>
  <c r="N163" i="169" s="1"/>
  <c r="O163" i="169" s="1"/>
  <c r="P163" i="169" s="1"/>
  <c r="Q163" i="169" s="1"/>
  <c r="R163" i="169" s="1"/>
  <c r="S163" i="169" s="1"/>
  <c r="T163" i="169" s="1"/>
  <c r="U163" i="169" s="1"/>
  <c r="G148" i="169"/>
  <c r="H148" i="169" s="1"/>
  <c r="I148" i="169" s="1"/>
  <c r="J148" i="169" s="1"/>
  <c r="K148" i="169" s="1"/>
  <c r="L148" i="169" s="1"/>
  <c r="M148" i="169" s="1"/>
  <c r="N148" i="169" s="1"/>
  <c r="O148" i="169" s="1"/>
  <c r="P148" i="169" s="1"/>
  <c r="Q148" i="169" s="1"/>
  <c r="R148" i="169" s="1"/>
  <c r="S148" i="169" s="1"/>
  <c r="T148" i="169" s="1"/>
  <c r="U148" i="169" s="1"/>
  <c r="G134" i="169"/>
  <c r="H134" i="169" s="1"/>
  <c r="I134" i="169" s="1"/>
  <c r="J134" i="169" s="1"/>
  <c r="K134" i="169" s="1"/>
  <c r="L134" i="169" s="1"/>
  <c r="M134" i="169" s="1"/>
  <c r="N134" i="169" s="1"/>
  <c r="O134" i="169" s="1"/>
  <c r="P134" i="169" s="1"/>
  <c r="Q134" i="169" s="1"/>
  <c r="R134" i="169" s="1"/>
  <c r="S134" i="169" s="1"/>
  <c r="T134" i="169" s="1"/>
  <c r="U134" i="169" s="1"/>
  <c r="G91" i="169"/>
  <c r="H91" i="169" s="1"/>
  <c r="I91" i="169" s="1"/>
  <c r="J91" i="169" s="1"/>
  <c r="K91" i="169" s="1"/>
  <c r="L91" i="169" s="1"/>
  <c r="M91" i="169" s="1"/>
  <c r="N91" i="169" s="1"/>
  <c r="O91" i="169" s="1"/>
  <c r="P91" i="169" s="1"/>
  <c r="Q91" i="169" s="1"/>
  <c r="R91" i="169" s="1"/>
  <c r="S91" i="169" s="1"/>
  <c r="T91" i="169" s="1"/>
  <c r="U91" i="169" s="1"/>
  <c r="G72" i="169"/>
  <c r="H72" i="169" s="1"/>
  <c r="I72" i="169" s="1"/>
  <c r="J72" i="169" s="1"/>
  <c r="K72" i="169" s="1"/>
  <c r="L72" i="169" s="1"/>
  <c r="M72" i="169" s="1"/>
  <c r="N72" i="169" s="1"/>
  <c r="O72" i="169" s="1"/>
  <c r="P72" i="169" s="1"/>
  <c r="Q72" i="169" s="1"/>
  <c r="R72" i="169" s="1"/>
  <c r="S72" i="169" s="1"/>
  <c r="T72" i="169" s="1"/>
  <c r="U72" i="169" s="1"/>
  <c r="G30" i="169"/>
  <c r="H30" i="169" s="1"/>
  <c r="I30" i="169" s="1"/>
  <c r="J30" i="169" s="1"/>
  <c r="K30" i="169" s="1"/>
  <c r="L30" i="169" s="1"/>
  <c r="M30" i="169" s="1"/>
  <c r="N30" i="169" s="1"/>
  <c r="O30" i="169" s="1"/>
  <c r="P30" i="169" s="1"/>
  <c r="Q30" i="169" s="1"/>
  <c r="R30" i="169" s="1"/>
  <c r="S30" i="169" s="1"/>
  <c r="T30" i="169" s="1"/>
  <c r="U30" i="169" s="1"/>
  <c r="E2" i="167"/>
  <c r="AR2" i="167"/>
  <c r="AR1" i="167"/>
  <c r="AP2" i="122"/>
  <c r="AP1" i="122"/>
  <c r="J12" i="175"/>
  <c r="AD2" i="158"/>
  <c r="P2" i="158"/>
  <c r="P1" i="158"/>
  <c r="B1" i="186"/>
  <c r="Z1" i="186" s="1"/>
  <c r="DL101" i="186"/>
  <c r="CN101" i="186"/>
  <c r="AR101" i="186"/>
  <c r="CX105" i="186"/>
  <c r="CX103" i="186"/>
  <c r="CV101" i="186"/>
  <c r="BB105" i="186"/>
  <c r="BB103" i="186"/>
  <c r="AZ101" i="186"/>
  <c r="BZ105" i="186"/>
  <c r="BZ103" i="186"/>
  <c r="BX101" i="186"/>
  <c r="AD105" i="186"/>
  <c r="AD103" i="186"/>
  <c r="AB101" i="186"/>
  <c r="DL47" i="186"/>
  <c r="CN47" i="186"/>
  <c r="BP47" i="186"/>
  <c r="CX51" i="186"/>
  <c r="CX49" i="186"/>
  <c r="CV47" i="186"/>
  <c r="BZ51" i="186"/>
  <c r="BZ49" i="186"/>
  <c r="BX47" i="186"/>
  <c r="BB51" i="186"/>
  <c r="BB49" i="186"/>
  <c r="AZ47" i="186"/>
  <c r="AR47" i="186"/>
  <c r="AD51" i="186"/>
  <c r="AD49" i="186"/>
  <c r="AB47" i="186"/>
  <c r="F105" i="186"/>
  <c r="F103" i="186"/>
  <c r="DJ1" i="186"/>
  <c r="CL1" i="186"/>
  <c r="BN1" i="186"/>
  <c r="X2" i="183"/>
  <c r="P2" i="183"/>
  <c r="P1" i="183"/>
  <c r="M2" i="182"/>
  <c r="M1" i="182"/>
  <c r="O1" i="181"/>
  <c r="O2" i="181"/>
  <c r="F1" i="180"/>
  <c r="K2" i="180"/>
  <c r="F2" i="180"/>
  <c r="K2" i="179"/>
  <c r="F2" i="179"/>
  <c r="F1" i="179"/>
  <c r="AL2" i="179"/>
  <c r="AL1" i="179"/>
  <c r="B4" i="178"/>
  <c r="O4" i="178" s="1"/>
  <c r="B3" i="178"/>
  <c r="O3" i="178" s="1"/>
  <c r="L9" i="176"/>
  <c r="L12" i="176"/>
  <c r="L8" i="176"/>
  <c r="E1" i="170"/>
  <c r="I2" i="170"/>
  <c r="E2" i="170"/>
  <c r="E2" i="169"/>
  <c r="I2" i="169"/>
  <c r="E1" i="169"/>
  <c r="E1" i="163"/>
  <c r="M2" i="163"/>
  <c r="E2" i="163"/>
  <c r="AX2" i="167"/>
  <c r="K2" i="167"/>
  <c r="E1" i="167"/>
  <c r="F1" i="149"/>
  <c r="F2" i="149"/>
  <c r="L2" i="149"/>
  <c r="E1" i="175"/>
  <c r="L2" i="175"/>
  <c r="E2" i="175"/>
  <c r="AV2" i="122"/>
  <c r="K2" i="122"/>
  <c r="E2" i="122"/>
  <c r="E1" i="122"/>
  <c r="J2" i="140"/>
  <c r="J1" i="140"/>
  <c r="I4" i="174"/>
  <c r="I5" i="174"/>
  <c r="C9" i="143"/>
  <c r="C10" i="143"/>
  <c r="R1" i="186"/>
  <c r="AP1" i="186" s="1"/>
  <c r="D109" i="186"/>
  <c r="AB55" i="186" s="1"/>
  <c r="AB109" i="186" s="1"/>
  <c r="AZ55" i="186" s="1"/>
  <c r="AZ109" i="186" s="1"/>
  <c r="BX55" i="186" s="1"/>
  <c r="BX109" i="186" s="1"/>
  <c r="CV55" i="186" s="1"/>
  <c r="CV109" i="186" s="1"/>
  <c r="BP101" i="186"/>
  <c r="T101" i="186"/>
  <c r="D101" i="186"/>
  <c r="B44" i="186"/>
  <c r="B76" i="186" s="1"/>
  <c r="B98" i="186" s="1"/>
  <c r="Z22" i="186" s="1"/>
  <c r="Z44" i="186" s="1"/>
  <c r="Z76" i="186" s="1"/>
  <c r="Z98" i="186" s="1"/>
  <c r="AX22" i="186" s="1"/>
  <c r="AX44" i="186" s="1"/>
  <c r="AX76" i="186" s="1"/>
  <c r="AX98" i="186" s="1"/>
  <c r="BV22" i="186" s="1"/>
  <c r="BV44" i="186" s="1"/>
  <c r="BV76" i="186" s="1"/>
  <c r="BV98" i="186" s="1"/>
  <c r="CT22" i="186" s="1"/>
  <c r="CT44" i="186" s="1"/>
  <c r="CT76" i="186" s="1"/>
  <c r="CT98" i="186" s="1"/>
  <c r="N2" i="176"/>
  <c r="AD52" i="183"/>
  <c r="AC52" i="183"/>
  <c r="AB52" i="183"/>
  <c r="AA52" i="183"/>
  <c r="AD49" i="183"/>
  <c r="AC49" i="183"/>
  <c r="AB49" i="183"/>
  <c r="AA49" i="183"/>
  <c r="AD46" i="183"/>
  <c r="AC46" i="183"/>
  <c r="AB46" i="183"/>
  <c r="AA46" i="183"/>
  <c r="AD43" i="183"/>
  <c r="AC43" i="183"/>
  <c r="AB43" i="183"/>
  <c r="AA43" i="183"/>
  <c r="AD40" i="183"/>
  <c r="AC40" i="183"/>
  <c r="AB40" i="183"/>
  <c r="AA40" i="183"/>
  <c r="AD37" i="183"/>
  <c r="AC37" i="183"/>
  <c r="AB37" i="183"/>
  <c r="AA37" i="183"/>
  <c r="AD31" i="183"/>
  <c r="AC31" i="183"/>
  <c r="AB31" i="183"/>
  <c r="AA31" i="183"/>
  <c r="AD28" i="183"/>
  <c r="AC28" i="183"/>
  <c r="AB28" i="183"/>
  <c r="AA28" i="183"/>
  <c r="AD25" i="183"/>
  <c r="AC25" i="183"/>
  <c r="Y90" i="183"/>
  <c r="W90" i="183"/>
  <c r="U90" i="183"/>
  <c r="S90" i="183"/>
  <c r="Q90" i="183"/>
  <c r="O90" i="183"/>
  <c r="M90" i="183"/>
  <c r="K90" i="183"/>
  <c r="Y84" i="183"/>
  <c r="W84" i="183"/>
  <c r="U84" i="183"/>
  <c r="S84" i="183"/>
  <c r="Q84" i="183"/>
  <c r="O84" i="183"/>
  <c r="M84" i="183"/>
  <c r="K84" i="183"/>
  <c r="Y78" i="183"/>
  <c r="W78" i="183"/>
  <c r="U78" i="183"/>
  <c r="S78" i="183"/>
  <c r="Q78" i="183"/>
  <c r="O78" i="183"/>
  <c r="M78" i="183"/>
  <c r="K78" i="183"/>
  <c r="B24" i="149"/>
  <c r="AD113" i="184"/>
  <c r="AC113" i="184"/>
  <c r="AB113" i="184"/>
  <c r="AA113" i="184"/>
  <c r="AD110" i="184"/>
  <c r="AC110" i="184"/>
  <c r="AB110" i="184"/>
  <c r="AA110" i="184"/>
  <c r="AD107" i="184"/>
  <c r="AC107" i="184"/>
  <c r="AB107" i="184"/>
  <c r="AA107" i="184"/>
  <c r="AD104" i="184"/>
  <c r="AC104" i="184"/>
  <c r="AB104" i="184"/>
  <c r="AA104" i="184"/>
  <c r="AD101" i="184"/>
  <c r="AC101" i="184"/>
  <c r="AB101" i="184"/>
  <c r="AA101" i="184"/>
  <c r="AD98" i="184"/>
  <c r="AC98" i="184"/>
  <c r="AB98" i="184"/>
  <c r="AA98" i="184"/>
  <c r="AD95" i="184"/>
  <c r="AC95" i="184"/>
  <c r="AB95" i="184"/>
  <c r="AA95" i="184"/>
  <c r="AD92" i="184"/>
  <c r="AC92" i="184"/>
  <c r="AB92" i="184"/>
  <c r="AA92" i="184"/>
  <c r="Y91" i="184"/>
  <c r="W91" i="184"/>
  <c r="U91" i="184"/>
  <c r="S91" i="184"/>
  <c r="Q91" i="184"/>
  <c r="O91" i="184"/>
  <c r="M91" i="184"/>
  <c r="K91" i="184"/>
  <c r="Y89" i="184"/>
  <c r="W89" i="184"/>
  <c r="U89" i="184"/>
  <c r="S89" i="184"/>
  <c r="Q89" i="184"/>
  <c r="O89" i="184"/>
  <c r="M89" i="184"/>
  <c r="K89" i="184"/>
  <c r="AD64" i="184"/>
  <c r="AC64" i="184"/>
  <c r="AB64" i="184"/>
  <c r="AA64" i="184"/>
  <c r="AD61" i="184"/>
  <c r="AC61" i="184"/>
  <c r="AB61" i="184"/>
  <c r="AA61" i="184"/>
  <c r="AD58" i="184"/>
  <c r="AC58" i="184"/>
  <c r="AB58" i="184"/>
  <c r="AA58" i="184"/>
  <c r="AD55" i="184"/>
  <c r="AC55" i="184"/>
  <c r="AB55" i="184"/>
  <c r="AA55" i="184"/>
  <c r="AD28" i="184"/>
  <c r="AC28" i="184"/>
  <c r="AB28" i="184"/>
  <c r="AA28" i="184"/>
  <c r="AD25" i="184"/>
  <c r="AC25" i="184"/>
  <c r="AB25" i="184"/>
  <c r="AA25" i="184"/>
  <c r="Y24" i="184"/>
  <c r="W24" i="184"/>
  <c r="U24" i="184"/>
  <c r="S24" i="184"/>
  <c r="Q24" i="184"/>
  <c r="O24" i="184"/>
  <c r="M24" i="184"/>
  <c r="K24" i="184"/>
  <c r="Y23" i="184"/>
  <c r="W23" i="184"/>
  <c r="U23" i="184"/>
  <c r="S23" i="184"/>
  <c r="BI21" i="184" s="1"/>
  <c r="BI22" i="184" s="1"/>
  <c r="Q23" i="184"/>
  <c r="O23" i="184"/>
  <c r="M23" i="184"/>
  <c r="K23" i="184"/>
  <c r="Y72" i="183"/>
  <c r="W72" i="183"/>
  <c r="U72" i="183"/>
  <c r="S72" i="183"/>
  <c r="Q72" i="183"/>
  <c r="O72" i="183"/>
  <c r="M72" i="183"/>
  <c r="K72" i="183"/>
  <c r="AD58" i="183"/>
  <c r="AC58" i="183"/>
  <c r="AB58" i="183"/>
  <c r="AA58" i="183"/>
  <c r="AD55" i="183"/>
  <c r="AC55" i="183"/>
  <c r="AB55" i="183"/>
  <c r="AA55" i="183"/>
  <c r="AD34" i="183"/>
  <c r="AC34" i="183"/>
  <c r="AB34" i="183"/>
  <c r="AA34" i="183"/>
  <c r="Y24" i="183"/>
  <c r="W24" i="183"/>
  <c r="U24" i="183"/>
  <c r="S24" i="183"/>
  <c r="Q24" i="183"/>
  <c r="O24" i="183"/>
  <c r="M24" i="183"/>
  <c r="K24" i="183"/>
  <c r="Y23" i="183"/>
  <c r="W23" i="183"/>
  <c r="U23" i="183"/>
  <c r="S23" i="183"/>
  <c r="Q23" i="183"/>
  <c r="O23" i="183"/>
  <c r="M23" i="183"/>
  <c r="K23" i="183"/>
  <c r="Y20" i="183"/>
  <c r="W20" i="183"/>
  <c r="U20" i="183"/>
  <c r="S20" i="183"/>
  <c r="Q20" i="183"/>
  <c r="O20" i="183"/>
  <c r="M20" i="183"/>
  <c r="K20" i="183"/>
  <c r="W118" i="178" l="1"/>
  <c r="Y13" i="178"/>
  <c r="W119" i="178"/>
  <c r="W179" i="178" s="1"/>
  <c r="V119" i="178"/>
  <c r="V178" i="178" s="1"/>
  <c r="V118" i="178"/>
  <c r="BQ31" i="185"/>
  <c r="BQ55" i="185"/>
  <c r="BN114" i="185"/>
  <c r="BN115" i="185" s="1"/>
  <c r="N20" i="149"/>
  <c r="N24" i="149"/>
  <c r="N28" i="149"/>
  <c r="N22" i="149"/>
  <c r="N26" i="149"/>
  <c r="U181" i="169"/>
  <c r="Q181" i="169"/>
  <c r="M181" i="169"/>
  <c r="I181" i="169"/>
  <c r="O22" i="149"/>
  <c r="O26" i="149"/>
  <c r="BB37" i="167"/>
  <c r="W38" i="169"/>
  <c r="W99" i="169"/>
  <c r="AY21" i="183"/>
  <c r="AY22" i="183" s="1"/>
  <c r="P181" i="169"/>
  <c r="H181" i="169"/>
  <c r="N36" i="149"/>
  <c r="S181" i="169"/>
  <c r="O181" i="169"/>
  <c r="K181" i="169"/>
  <c r="G181" i="169"/>
  <c r="G87" i="170"/>
  <c r="AE43" i="185"/>
  <c r="AF43" i="185" s="1"/>
  <c r="BQ34" i="184"/>
  <c r="BR34" i="184" s="1"/>
  <c r="BQ37" i="184"/>
  <c r="BQ40" i="184"/>
  <c r="BQ43" i="184"/>
  <c r="BQ46" i="184"/>
  <c r="BR46" i="184" s="1"/>
  <c r="BQ61" i="184"/>
  <c r="BQ92" i="184"/>
  <c r="BQ95" i="184"/>
  <c r="BR95" i="184" s="1"/>
  <c r="BQ110" i="184"/>
  <c r="BR110" i="184" s="1"/>
  <c r="BQ113" i="184"/>
  <c r="BQ25" i="185"/>
  <c r="BR25" i="185" s="1"/>
  <c r="BQ28" i="185"/>
  <c r="BU28" i="185" s="1"/>
  <c r="BQ61" i="185"/>
  <c r="BR61" i="185" s="1"/>
  <c r="BV140" i="185"/>
  <c r="N19" i="149"/>
  <c r="O20" i="149"/>
  <c r="N23" i="149"/>
  <c r="O24" i="149"/>
  <c r="O28" i="149"/>
  <c r="T181" i="169"/>
  <c r="L181" i="169"/>
  <c r="F181" i="169"/>
  <c r="R181" i="169"/>
  <c r="N181" i="169"/>
  <c r="J181" i="169"/>
  <c r="BB155" i="185"/>
  <c r="BP155" i="185" s="1"/>
  <c r="BN168" i="185" s="1"/>
  <c r="O19" i="149"/>
  <c r="O32" i="149" s="1"/>
  <c r="O23" i="149"/>
  <c r="BQ25" i="184"/>
  <c r="BU25" i="184" s="1"/>
  <c r="BQ58" i="184"/>
  <c r="BR58" i="184" s="1"/>
  <c r="BQ98" i="184"/>
  <c r="BU98" i="184" s="1"/>
  <c r="BC21" i="184"/>
  <c r="BC22" i="184" s="1"/>
  <c r="BK21" i="184"/>
  <c r="BK22" i="184" s="1"/>
  <c r="BC21" i="185"/>
  <c r="BC22" i="185" s="1"/>
  <c r="BK21" i="185"/>
  <c r="BK22" i="185" s="1"/>
  <c r="BE21" i="183"/>
  <c r="BE22" i="183" s="1"/>
  <c r="AW24" i="183"/>
  <c r="BE24" i="183"/>
  <c r="BH226" i="185"/>
  <c r="BH227" i="185" s="1"/>
  <c r="AW21" i="184"/>
  <c r="AW22" i="184" s="1"/>
  <c r="BE21" i="184"/>
  <c r="BE22" i="184" s="1"/>
  <c r="AW21" i="185"/>
  <c r="AW22" i="185" s="1"/>
  <c r="BE21" i="185"/>
  <c r="BE22" i="185" s="1"/>
  <c r="AY24" i="183"/>
  <c r="BG24" i="183"/>
  <c r="BQ37" i="185"/>
  <c r="BR37" i="185" s="1"/>
  <c r="BQ40" i="185"/>
  <c r="BR40" i="185" s="1"/>
  <c r="BQ46" i="185"/>
  <c r="BQ49" i="185"/>
  <c r="BR49" i="185" s="1"/>
  <c r="BQ52" i="185"/>
  <c r="AY21" i="184"/>
  <c r="AY22" i="184" s="1"/>
  <c r="BG21" i="184"/>
  <c r="BG22" i="184" s="1"/>
  <c r="AY21" i="185"/>
  <c r="AY22" i="185" s="1"/>
  <c r="BG21" i="185"/>
  <c r="BG22" i="185" s="1"/>
  <c r="P36" i="149"/>
  <c r="Z38" i="169"/>
  <c r="BA24" i="183"/>
  <c r="BI24" i="183"/>
  <c r="BQ64" i="185"/>
  <c r="BA21" i="184"/>
  <c r="BA22" i="184" s="1"/>
  <c r="BA21" i="185"/>
  <c r="BA22" i="185" s="1"/>
  <c r="P32" i="149"/>
  <c r="AC32" i="175"/>
  <c r="AI32" i="175"/>
  <c r="BC24" i="183"/>
  <c r="BC21" i="183"/>
  <c r="BC22" i="183" s="1"/>
  <c r="BK21" i="183"/>
  <c r="BK22" i="183" s="1"/>
  <c r="BA21" i="183"/>
  <c r="BA22" i="183" s="1"/>
  <c r="BI21" i="183"/>
  <c r="BI22" i="183" s="1"/>
  <c r="BG21" i="183"/>
  <c r="BG22" i="183" s="1"/>
  <c r="AW21" i="183"/>
  <c r="AW22" i="183" s="1"/>
  <c r="O42" i="149"/>
  <c r="O43" i="149"/>
  <c r="O44" i="149"/>
  <c r="O45" i="149"/>
  <c r="O46" i="149"/>
  <c r="O47" i="149"/>
  <c r="O58" i="149" s="1"/>
  <c r="O48" i="149"/>
  <c r="O49" i="149"/>
  <c r="O50" i="149"/>
  <c r="N42" i="149"/>
  <c r="N43" i="149"/>
  <c r="N44" i="149"/>
  <c r="N45" i="149"/>
  <c r="N46" i="149"/>
  <c r="N47" i="149"/>
  <c r="N48" i="149"/>
  <c r="N49" i="149"/>
  <c r="N50" i="149"/>
  <c r="S42" i="149"/>
  <c r="S43" i="149"/>
  <c r="S44" i="149"/>
  <c r="S45" i="149"/>
  <c r="S46" i="149"/>
  <c r="S47" i="149"/>
  <c r="S48" i="149"/>
  <c r="S49" i="149"/>
  <c r="S50" i="149"/>
  <c r="P42" i="149"/>
  <c r="P43" i="149"/>
  <c r="P44" i="149"/>
  <c r="P45" i="149"/>
  <c r="P46" i="149"/>
  <c r="P47" i="149"/>
  <c r="P48" i="149"/>
  <c r="P49" i="149"/>
  <c r="P50" i="149"/>
  <c r="S19" i="149"/>
  <c r="S20" i="149"/>
  <c r="S21" i="149"/>
  <c r="S22" i="149"/>
  <c r="S23" i="149"/>
  <c r="S24" i="149"/>
  <c r="S25" i="149"/>
  <c r="S26" i="149"/>
  <c r="S27" i="149"/>
  <c r="Z32" i="175"/>
  <c r="AF32" i="175"/>
  <c r="AT34" i="179"/>
  <c r="S106" i="178"/>
  <c r="W122" i="178" s="1"/>
  <c r="Y58" i="178"/>
  <c r="Y111" i="178"/>
  <c r="Y160" i="178"/>
  <c r="Y137" i="178"/>
  <c r="X61" i="149"/>
  <c r="X63" i="149" s="1"/>
  <c r="V38" i="149"/>
  <c r="V40" i="149" s="1"/>
  <c r="V61" i="149"/>
  <c r="V63" i="149" s="1"/>
  <c r="AA38" i="149"/>
  <c r="AA40" i="149" s="1"/>
  <c r="AA61" i="149"/>
  <c r="AA63" i="149" s="1"/>
  <c r="X38" i="149"/>
  <c r="X40" i="149" s="1"/>
  <c r="W38" i="149"/>
  <c r="W40" i="149" s="1"/>
  <c r="W61" i="149"/>
  <c r="W63" i="149" s="1"/>
  <c r="AT204" i="182"/>
  <c r="AD254" i="182"/>
  <c r="AT198" i="182"/>
  <c r="AD251" i="182"/>
  <c r="AD248" i="182"/>
  <c r="AD245" i="182"/>
  <c r="AT201" i="182"/>
  <c r="AT210" i="182"/>
  <c r="AG210" i="182"/>
  <c r="AG201" i="182"/>
  <c r="AG204" i="182"/>
  <c r="AG207" i="182"/>
  <c r="S24" i="180"/>
  <c r="Z30" i="180"/>
  <c r="S18" i="180"/>
  <c r="BF37" i="179"/>
  <c r="AY40" i="179"/>
  <c r="BF46" i="179"/>
  <c r="AY49" i="179"/>
  <c r="AT55" i="179"/>
  <c r="BF58" i="179"/>
  <c r="AY37" i="179"/>
  <c r="AT43" i="179"/>
  <c r="BF43" i="179"/>
  <c r="AY46" i="179"/>
  <c r="AT52" i="179"/>
  <c r="BF55" i="179"/>
  <c r="AY58" i="179"/>
  <c r="AT40" i="179"/>
  <c r="AT49" i="179"/>
  <c r="BF52" i="179"/>
  <c r="AY55" i="179"/>
  <c r="AT37" i="179"/>
  <c r="BF40" i="179"/>
  <c r="AY43" i="179"/>
  <c r="AT46" i="179"/>
  <c r="BF49" i="179"/>
  <c r="AY52" i="179"/>
  <c r="W117" i="178"/>
  <c r="S36" i="180"/>
  <c r="N36" i="180"/>
  <c r="S30" i="180"/>
  <c r="N24" i="180"/>
  <c r="Z24" i="180"/>
  <c r="N30" i="180"/>
  <c r="Z36" i="180"/>
  <c r="H61" i="176"/>
  <c r="L111" i="176" s="1"/>
  <c r="X160" i="169"/>
  <c r="N202" i="169" s="1"/>
  <c r="X158" i="169"/>
  <c r="L202" i="169" s="1"/>
  <c r="L204" i="169" s="1"/>
  <c r="V93" i="169"/>
  <c r="Y141" i="169"/>
  <c r="X155" i="169"/>
  <c r="J202" i="169" s="1"/>
  <c r="X32" i="169"/>
  <c r="V140" i="169"/>
  <c r="I194" i="169" s="1"/>
  <c r="Y145" i="169"/>
  <c r="X154" i="169"/>
  <c r="I202" i="169" s="1"/>
  <c r="X159" i="169"/>
  <c r="M202" i="169" s="1"/>
  <c r="W146" i="169"/>
  <c r="N195" i="169" s="1"/>
  <c r="X38" i="169"/>
  <c r="V144" i="169"/>
  <c r="W137" i="169"/>
  <c r="G195" i="169" s="1"/>
  <c r="W142" i="169"/>
  <c r="K195" i="169" s="1"/>
  <c r="X156" i="169"/>
  <c r="K202" i="169" s="1"/>
  <c r="V32" i="169"/>
  <c r="X93" i="169"/>
  <c r="W93" i="169"/>
  <c r="Z32" i="169"/>
  <c r="W139" i="169"/>
  <c r="H195" i="169" s="1"/>
  <c r="W150" i="169"/>
  <c r="F196" i="169" s="1"/>
  <c r="X153" i="169"/>
  <c r="H202" i="169" s="1"/>
  <c r="W32" i="169"/>
  <c r="Y136" i="169"/>
  <c r="W144" i="169"/>
  <c r="L195" i="169" s="1"/>
  <c r="X145" i="169"/>
  <c r="M201" i="169" s="1"/>
  <c r="Y146" i="169"/>
  <c r="W145" i="169"/>
  <c r="M195" i="169" s="1"/>
  <c r="X146" i="169"/>
  <c r="N201" i="169" s="1"/>
  <c r="V146" i="169"/>
  <c r="Y144" i="169"/>
  <c r="V145" i="169"/>
  <c r="E175" i="169" s="1"/>
  <c r="X144" i="169"/>
  <c r="L201" i="169" s="1"/>
  <c r="X136" i="169"/>
  <c r="F201" i="169" s="1"/>
  <c r="Y137" i="169"/>
  <c r="W140" i="169"/>
  <c r="I195" i="169" s="1"/>
  <c r="X141" i="169"/>
  <c r="J201" i="169" s="1"/>
  <c r="Y142" i="169"/>
  <c r="V139" i="169"/>
  <c r="H194" i="169" s="1"/>
  <c r="W136" i="169"/>
  <c r="F195" i="169" s="1"/>
  <c r="F197" i="169" s="1"/>
  <c r="X137" i="169"/>
  <c r="G201" i="169" s="1"/>
  <c r="Y139" i="169"/>
  <c r="W141" i="169"/>
  <c r="J195" i="169" s="1"/>
  <c r="X142" i="169"/>
  <c r="K201" i="169" s="1"/>
  <c r="V137" i="169"/>
  <c r="G194" i="169" s="1"/>
  <c r="V142" i="169"/>
  <c r="K194" i="169" s="1"/>
  <c r="X139" i="169"/>
  <c r="H201" i="169" s="1"/>
  <c r="Y140" i="169"/>
  <c r="V136" i="169"/>
  <c r="V141" i="169"/>
  <c r="E171" i="169" s="1"/>
  <c r="X140" i="169"/>
  <c r="I201" i="169" s="1"/>
  <c r="V150" i="169"/>
  <c r="Y150" i="169"/>
  <c r="X150" i="169"/>
  <c r="F202" i="169" s="1"/>
  <c r="W153" i="169"/>
  <c r="H196" i="169" s="1"/>
  <c r="W154" i="169"/>
  <c r="I196" i="169" s="1"/>
  <c r="W155" i="169"/>
  <c r="J196" i="169" s="1"/>
  <c r="W156" i="169"/>
  <c r="K196" i="169" s="1"/>
  <c r="W158" i="169"/>
  <c r="L196" i="169" s="1"/>
  <c r="L198" i="169" s="1"/>
  <c r="W159" i="169"/>
  <c r="M196" i="169" s="1"/>
  <c r="W160" i="169"/>
  <c r="N196" i="169" s="1"/>
  <c r="V153" i="169"/>
  <c r="V154" i="169"/>
  <c r="V155" i="169"/>
  <c r="V156" i="169"/>
  <c r="V158" i="169"/>
  <c r="V159" i="169"/>
  <c r="V160" i="169"/>
  <c r="Y153" i="169"/>
  <c r="Y154" i="169"/>
  <c r="Y155" i="169"/>
  <c r="Y156" i="169"/>
  <c r="Y158" i="169"/>
  <c r="Y159" i="169"/>
  <c r="Y160" i="169"/>
  <c r="W151" i="169"/>
  <c r="G196" i="169" s="1"/>
  <c r="V151" i="169"/>
  <c r="Y151" i="169"/>
  <c r="X151" i="169"/>
  <c r="G202" i="169" s="1"/>
  <c r="Z99" i="169"/>
  <c r="X99" i="169"/>
  <c r="AA37" i="169"/>
  <c r="BQ31" i="183"/>
  <c r="BR31" i="183" s="1"/>
  <c r="BQ37" i="183"/>
  <c r="BR37" i="183" s="1"/>
  <c r="BQ40" i="183"/>
  <c r="BR40" i="183" s="1"/>
  <c r="BQ52" i="183"/>
  <c r="BR52" i="183" s="1"/>
  <c r="BQ55" i="183"/>
  <c r="BR55" i="183" s="1"/>
  <c r="BQ61" i="183"/>
  <c r="BQ64" i="183"/>
  <c r="BR64" i="183" s="1"/>
  <c r="BQ74" i="183"/>
  <c r="BU74" i="183" s="1"/>
  <c r="BQ86" i="183"/>
  <c r="BU86" i="183" s="1"/>
  <c r="BQ92" i="183"/>
  <c r="BR92" i="183" s="1"/>
  <c r="BQ105" i="183"/>
  <c r="BR105" i="183" s="1"/>
  <c r="AE96" i="183"/>
  <c r="AI96" i="183" s="1"/>
  <c r="AE105" i="183"/>
  <c r="AI105" i="183" s="1"/>
  <c r="AE117" i="183"/>
  <c r="AI117" i="183" s="1"/>
  <c r="BQ28" i="183"/>
  <c r="BR28" i="183" s="1"/>
  <c r="BQ46" i="183"/>
  <c r="BU46" i="183" s="1"/>
  <c r="BQ99" i="183"/>
  <c r="BU99" i="183" s="1"/>
  <c r="BQ111" i="183"/>
  <c r="BR111" i="183" s="1"/>
  <c r="BQ117" i="183"/>
  <c r="BR117" i="183" s="1"/>
  <c r="AE64" i="183"/>
  <c r="AI64" i="183" s="1"/>
  <c r="AE74" i="183"/>
  <c r="AI74" i="183" s="1"/>
  <c r="AE120" i="183"/>
  <c r="AI120" i="183" s="1"/>
  <c r="Y32" i="169"/>
  <c r="Y93" i="169" s="1"/>
  <c r="P31" i="149"/>
  <c r="P35" i="149"/>
  <c r="N31" i="149"/>
  <c r="N35" i="149"/>
  <c r="BU64" i="185"/>
  <c r="BR64" i="185"/>
  <c r="BU40" i="185"/>
  <c r="BU52" i="185"/>
  <c r="BR52" i="185"/>
  <c r="BR28" i="185"/>
  <c r="BQ34" i="185"/>
  <c r="BU34" i="185" s="1"/>
  <c r="BQ43" i="185"/>
  <c r="BU43" i="185" s="1"/>
  <c r="BQ58" i="185"/>
  <c r="BR58" i="185" s="1"/>
  <c r="AE31" i="185"/>
  <c r="AF31" i="185" s="1"/>
  <c r="BH128" i="185"/>
  <c r="BH134" i="185"/>
  <c r="BN124" i="185"/>
  <c r="BH122" i="185"/>
  <c r="BN136" i="185"/>
  <c r="BQ107" i="184"/>
  <c r="BR107" i="184" s="1"/>
  <c r="BU37" i="184"/>
  <c r="BR37" i="184"/>
  <c r="BQ49" i="184"/>
  <c r="BR49" i="184" s="1"/>
  <c r="BQ52" i="184"/>
  <c r="BU52" i="184" s="1"/>
  <c r="BQ55" i="184"/>
  <c r="BR55" i="184" s="1"/>
  <c r="BQ80" i="183"/>
  <c r="BR80" i="183" s="1"/>
  <c r="BQ120" i="183"/>
  <c r="BR120" i="183" s="1"/>
  <c r="BQ108" i="183"/>
  <c r="BU108" i="183" s="1"/>
  <c r="BQ114" i="183"/>
  <c r="BU114" i="183" s="1"/>
  <c r="BQ96" i="183"/>
  <c r="BR96" i="183" s="1"/>
  <c r="BQ102" i="183"/>
  <c r="BR102" i="183" s="1"/>
  <c r="AE108" i="183"/>
  <c r="AI108" i="183" s="1"/>
  <c r="AE114" i="183"/>
  <c r="AI114" i="183" s="1"/>
  <c r="BQ43" i="183"/>
  <c r="BU43" i="183" s="1"/>
  <c r="BQ49" i="183"/>
  <c r="BU49" i="183" s="1"/>
  <c r="BQ58" i="183"/>
  <c r="BR58" i="183" s="1"/>
  <c r="BQ25" i="183"/>
  <c r="BU25" i="183" s="1"/>
  <c r="BQ34" i="183"/>
  <c r="BU34" i="183" s="1"/>
  <c r="AE61" i="183"/>
  <c r="AF61" i="183" s="1"/>
  <c r="X22" i="122"/>
  <c r="BU49" i="184"/>
  <c r="BU110" i="184"/>
  <c r="BU61" i="184"/>
  <c r="BR61" i="184"/>
  <c r="BR25" i="184"/>
  <c r="BQ28" i="184"/>
  <c r="BU28" i="184" s="1"/>
  <c r="BQ31" i="184"/>
  <c r="BR31" i="184" s="1"/>
  <c r="BA90" i="184"/>
  <c r="BI90" i="184"/>
  <c r="BQ101" i="184"/>
  <c r="BU101" i="184" s="1"/>
  <c r="BQ104" i="184"/>
  <c r="BU104" i="184" s="1"/>
  <c r="AY90" i="184"/>
  <c r="BG90" i="184"/>
  <c r="AW90" i="184"/>
  <c r="BE90" i="184"/>
  <c r="BQ64" i="184"/>
  <c r="BU64" i="184" s="1"/>
  <c r="BC90" i="184"/>
  <c r="BK90" i="184"/>
  <c r="F38" i="169"/>
  <c r="BN212" i="185"/>
  <c r="BH199" i="185"/>
  <c r="BB194" i="185"/>
  <c r="BN199" i="185"/>
  <c r="BB218" i="185"/>
  <c r="BR55" i="185"/>
  <c r="BU55" i="185"/>
  <c r="BR34" i="185"/>
  <c r="BR43" i="185"/>
  <c r="BU58" i="185"/>
  <c r="BR31" i="185"/>
  <c r="BU31" i="185"/>
  <c r="BU46" i="185"/>
  <c r="BR46" i="185"/>
  <c r="BN125" i="185"/>
  <c r="BN225" i="185"/>
  <c r="BN226" i="185" s="1"/>
  <c r="BN227" i="185" s="1"/>
  <c r="BB189" i="185"/>
  <c r="BB199" i="185"/>
  <c r="BN218" i="185"/>
  <c r="BU25" i="185"/>
  <c r="BU37" i="185"/>
  <c r="BH123" i="185"/>
  <c r="BN130" i="185"/>
  <c r="BN137" i="185"/>
  <c r="BH212" i="185"/>
  <c r="BH218" i="185"/>
  <c r="BH189" i="185"/>
  <c r="BH194" i="185"/>
  <c r="BN189" i="185"/>
  <c r="BN194" i="185"/>
  <c r="BB212" i="185"/>
  <c r="BU40" i="184"/>
  <c r="BR40" i="184"/>
  <c r="BR43" i="184"/>
  <c r="BU43" i="184"/>
  <c r="BR113" i="184"/>
  <c r="BU113" i="184"/>
  <c r="BU55" i="184"/>
  <c r="BR92" i="184"/>
  <c r="BU92" i="184"/>
  <c r="BU46" i="184"/>
  <c r="BU58" i="184"/>
  <c r="BU95" i="184"/>
  <c r="BU61" i="183"/>
  <c r="BR61" i="183"/>
  <c r="BR49" i="183"/>
  <c r="BU58" i="183"/>
  <c r="BR114" i="183"/>
  <c r="BU37" i="183"/>
  <c r="BR25" i="183"/>
  <c r="BR74" i="183"/>
  <c r="BU40" i="183"/>
  <c r="BU52" i="183"/>
  <c r="BU92" i="183"/>
  <c r="BU117" i="183"/>
  <c r="U179" i="178"/>
  <c r="U180" i="178" s="1"/>
  <c r="U181" i="178" s="1"/>
  <c r="V117" i="178"/>
  <c r="AX1" i="186"/>
  <c r="CT1" i="186"/>
  <c r="BV1" i="186"/>
  <c r="AI61" i="183"/>
  <c r="AE80" i="183"/>
  <c r="AF80" i="183" s="1"/>
  <c r="AE86" i="183"/>
  <c r="AI86" i="183" s="1"/>
  <c r="AE92" i="183"/>
  <c r="AI92" i="183" s="1"/>
  <c r="AE99" i="183"/>
  <c r="AI99" i="183" s="1"/>
  <c r="AE102" i="183"/>
  <c r="AF102" i="183" s="1"/>
  <c r="AE111" i="183"/>
  <c r="AI111" i="183" s="1"/>
  <c r="AF64" i="183"/>
  <c r="AF108" i="183"/>
  <c r="AE28" i="183"/>
  <c r="AI28" i="183" s="1"/>
  <c r="AE31" i="183"/>
  <c r="AI31" i="183" s="1"/>
  <c r="AE37" i="183"/>
  <c r="AI37" i="183" s="1"/>
  <c r="AE40" i="183"/>
  <c r="AI40" i="183" s="1"/>
  <c r="AE46" i="183"/>
  <c r="AI46" i="183" s="1"/>
  <c r="AE49" i="183"/>
  <c r="AI49" i="183" s="1"/>
  <c r="AE34" i="183"/>
  <c r="AF34" i="183" s="1"/>
  <c r="AE58" i="183"/>
  <c r="AF58" i="183" s="1"/>
  <c r="AE52" i="183"/>
  <c r="AI52" i="183" s="1"/>
  <c r="AE37" i="184"/>
  <c r="AI37" i="184" s="1"/>
  <c r="AE40" i="184"/>
  <c r="AF40" i="184" s="1"/>
  <c r="AE43" i="184"/>
  <c r="AI43" i="184" s="1"/>
  <c r="Y21" i="183"/>
  <c r="Y22" i="183" s="1"/>
  <c r="AE55" i="183"/>
  <c r="AF55" i="183" s="1"/>
  <c r="AE25" i="183"/>
  <c r="AF25" i="183" s="1"/>
  <c r="W21" i="183"/>
  <c r="W22" i="183" s="1"/>
  <c r="AE43" i="183"/>
  <c r="AI43" i="183" s="1"/>
  <c r="AE34" i="184"/>
  <c r="AF34" i="184" s="1"/>
  <c r="AE46" i="184"/>
  <c r="AF46" i="184" s="1"/>
  <c r="AE49" i="184"/>
  <c r="AI49" i="184" s="1"/>
  <c r="AE113" i="184"/>
  <c r="AF113" i="184" s="1"/>
  <c r="AE31" i="184"/>
  <c r="AI31" i="184" s="1"/>
  <c r="W21" i="184"/>
  <c r="W22" i="184" s="1"/>
  <c r="AE52" i="184"/>
  <c r="AI52" i="184" s="1"/>
  <c r="AE46" i="185"/>
  <c r="AI46" i="185" s="1"/>
  <c r="AE58" i="185"/>
  <c r="AF58" i="185" s="1"/>
  <c r="AE61" i="185"/>
  <c r="AI61" i="185" s="1"/>
  <c r="AE64" i="185"/>
  <c r="AI64" i="185" s="1"/>
  <c r="V112" i="185"/>
  <c r="V113" i="185" s="1"/>
  <c r="AE34" i="185"/>
  <c r="AI34" i="185" s="1"/>
  <c r="AE37" i="185"/>
  <c r="AI37" i="185" s="1"/>
  <c r="AE40" i="185"/>
  <c r="AF40" i="185" s="1"/>
  <c r="AB130" i="185"/>
  <c r="AI58" i="185"/>
  <c r="W21" i="185"/>
  <c r="W22" i="185" s="1"/>
  <c r="AE55" i="185"/>
  <c r="AF55" i="185" s="1"/>
  <c r="V226" i="185"/>
  <c r="V227" i="185" s="1"/>
  <c r="V122" i="185"/>
  <c r="AE25" i="185"/>
  <c r="AI25" i="185" s="1"/>
  <c r="AE28" i="185"/>
  <c r="AI28" i="185" s="1"/>
  <c r="AB114" i="185"/>
  <c r="AB115" i="185" s="1"/>
  <c r="P155" i="185"/>
  <c r="AD155" i="185" s="1"/>
  <c r="AB168" i="185" s="1"/>
  <c r="AB218" i="185" s="1"/>
  <c r="P199" i="185"/>
  <c r="O21" i="185"/>
  <c r="O22" i="185" s="1"/>
  <c r="M21" i="185"/>
  <c r="M22" i="185" s="1"/>
  <c r="AB124" i="185"/>
  <c r="AB136" i="185"/>
  <c r="Y21" i="185"/>
  <c r="Y22" i="185" s="1"/>
  <c r="AF46" i="185"/>
  <c r="AE49" i="185"/>
  <c r="AI49" i="185" s="1"/>
  <c r="AE52" i="185"/>
  <c r="AI52" i="185" s="1"/>
  <c r="V134" i="185"/>
  <c r="AB199" i="185"/>
  <c r="P218" i="185"/>
  <c r="V212" i="185"/>
  <c r="V199" i="185"/>
  <c r="AF49" i="185"/>
  <c r="U21" i="185"/>
  <c r="U22" i="185" s="1"/>
  <c r="V168" i="185"/>
  <c r="V218" i="185" s="1"/>
  <c r="AB189" i="185"/>
  <c r="AB194" i="185"/>
  <c r="P212" i="185"/>
  <c r="K21" i="185"/>
  <c r="K22" i="185" s="1"/>
  <c r="S21" i="185"/>
  <c r="S22" i="185" s="1"/>
  <c r="AI43" i="185"/>
  <c r="AB125" i="185"/>
  <c r="V128" i="185"/>
  <c r="V135" i="185"/>
  <c r="V189" i="185"/>
  <c r="V194" i="185"/>
  <c r="AB225" i="185"/>
  <c r="AB226" i="185" s="1"/>
  <c r="AB227" i="185" s="1"/>
  <c r="AB137" i="185"/>
  <c r="Q21" i="185"/>
  <c r="Q22" i="185" s="1"/>
  <c r="P189" i="185"/>
  <c r="P194" i="185"/>
  <c r="AB212" i="185"/>
  <c r="AE95" i="184"/>
  <c r="AF95" i="184" s="1"/>
  <c r="U21" i="184"/>
  <c r="U22" i="184" s="1"/>
  <c r="O21" i="184"/>
  <c r="O22" i="184" s="1"/>
  <c r="M90" i="184"/>
  <c r="U90" i="184"/>
  <c r="M21" i="184"/>
  <c r="M22" i="184" s="1"/>
  <c r="AE101" i="184"/>
  <c r="AF101" i="184" s="1"/>
  <c r="AE104" i="184"/>
  <c r="AI104" i="184" s="1"/>
  <c r="AE107" i="184"/>
  <c r="AF107" i="184" s="1"/>
  <c r="AE110" i="184"/>
  <c r="AI110" i="184" s="1"/>
  <c r="S21" i="184"/>
  <c r="S22" i="184" s="1"/>
  <c r="K90" i="184"/>
  <c r="S90" i="184"/>
  <c r="Q21" i="184"/>
  <c r="Q22" i="184" s="1"/>
  <c r="Y21" i="184"/>
  <c r="Y22" i="184" s="1"/>
  <c r="AE25" i="184"/>
  <c r="AI25" i="184" s="1"/>
  <c r="AE28" i="184"/>
  <c r="AF28" i="184" s="1"/>
  <c r="AE55" i="184"/>
  <c r="AF55" i="184" s="1"/>
  <c r="AE58" i="184"/>
  <c r="AF58" i="184" s="1"/>
  <c r="AE61" i="184"/>
  <c r="AI61" i="184" s="1"/>
  <c r="AE64" i="184"/>
  <c r="AF64" i="184" s="1"/>
  <c r="Q90" i="184"/>
  <c r="Y90" i="184"/>
  <c r="AE92" i="184"/>
  <c r="AF92" i="184" s="1"/>
  <c r="O90" i="184"/>
  <c r="W90" i="184"/>
  <c r="AE98" i="184"/>
  <c r="AF98" i="184" s="1"/>
  <c r="K21" i="184"/>
  <c r="K22" i="184" s="1"/>
  <c r="AF49" i="183"/>
  <c r="M21" i="183"/>
  <c r="M22" i="183" s="1"/>
  <c r="U21" i="183"/>
  <c r="U22" i="183" s="1"/>
  <c r="K21" i="183"/>
  <c r="K22" i="183" s="1"/>
  <c r="S21" i="183"/>
  <c r="S22" i="183" s="1"/>
  <c r="Q21" i="183"/>
  <c r="Q22" i="183" s="1"/>
  <c r="O21" i="183"/>
  <c r="O22" i="183" s="1"/>
  <c r="B187" i="177"/>
  <c r="B216" i="177"/>
  <c r="B142" i="177"/>
  <c r="B114" i="177"/>
  <c r="B70" i="177"/>
  <c r="AH1" i="181"/>
  <c r="BA8" i="179"/>
  <c r="BA7" i="179"/>
  <c r="BA6" i="179"/>
  <c r="BA5" i="179"/>
  <c r="AV8" i="179"/>
  <c r="AV7" i="179"/>
  <c r="AV5" i="179"/>
  <c r="BF2" i="179"/>
  <c r="BB2" i="179"/>
  <c r="AW2" i="179"/>
  <c r="AQ2" i="179"/>
  <c r="X2" i="170"/>
  <c r="X1" i="170"/>
  <c r="BE8" i="122"/>
  <c r="BE7" i="122"/>
  <c r="BE6" i="122"/>
  <c r="BE5" i="122"/>
  <c r="AZ8" i="122"/>
  <c r="AZ7" i="122"/>
  <c r="AZ5" i="122"/>
  <c r="BL5" i="167"/>
  <c r="BL6" i="167"/>
  <c r="BL7" i="167"/>
  <c r="BL8" i="167"/>
  <c r="X5" i="149"/>
  <c r="AU34" i="122"/>
  <c r="AM1" i="182"/>
  <c r="B2" i="158"/>
  <c r="Z2" i="180"/>
  <c r="V2" i="180"/>
  <c r="Q2" i="180"/>
  <c r="Z2" i="179"/>
  <c r="V2" i="179"/>
  <c r="Q2" i="179"/>
  <c r="D1" i="178"/>
  <c r="Q1" i="178" s="1"/>
  <c r="AH25" i="163"/>
  <c r="AG25" i="163"/>
  <c r="AE25" i="163"/>
  <c r="AD25" i="163"/>
  <c r="AB25" i="163"/>
  <c r="AA25" i="163"/>
  <c r="AC25" i="163" s="1"/>
  <c r="AH19" i="163"/>
  <c r="AG19" i="163"/>
  <c r="AE19" i="163"/>
  <c r="AD19" i="163"/>
  <c r="AF19" i="163" s="1"/>
  <c r="AB19" i="163"/>
  <c r="AA19" i="163"/>
  <c r="AC19" i="163" s="1"/>
  <c r="X2" i="181"/>
  <c r="H2" i="181"/>
  <c r="M183" i="182"/>
  <c r="P183" i="182"/>
  <c r="V183" i="182"/>
  <c r="Y183" i="182"/>
  <c r="AB183" i="182"/>
  <c r="AE183" i="182"/>
  <c r="AH183" i="182"/>
  <c r="AK183" i="182"/>
  <c r="AN183" i="182"/>
  <c r="AQ183" i="182"/>
  <c r="AT183" i="182"/>
  <c r="AH175" i="182"/>
  <c r="AE175" i="182"/>
  <c r="Y175" i="182"/>
  <c r="V175" i="182"/>
  <c r="P175" i="182"/>
  <c r="M175" i="182"/>
  <c r="M186" i="182" s="1"/>
  <c r="AB175" i="182"/>
  <c r="AK175" i="182"/>
  <c r="AN175" i="182"/>
  <c r="AQ175" i="182"/>
  <c r="AT175" i="182"/>
  <c r="AT185" i="182"/>
  <c r="AQ185" i="182"/>
  <c r="AN185" i="182"/>
  <c r="AK185" i="182"/>
  <c r="AH185" i="182"/>
  <c r="AE185" i="182"/>
  <c r="AB185" i="182"/>
  <c r="Y185" i="182"/>
  <c r="V185" i="182"/>
  <c r="P185" i="182"/>
  <c r="M185" i="182"/>
  <c r="AT184" i="182"/>
  <c r="AQ184" i="182"/>
  <c r="AN184" i="182"/>
  <c r="AK184" i="182"/>
  <c r="AH184" i="182"/>
  <c r="AE184" i="182"/>
  <c r="AB184" i="182"/>
  <c r="Y184" i="182"/>
  <c r="V184" i="182"/>
  <c r="P184" i="182"/>
  <c r="M184" i="182"/>
  <c r="AT182" i="182"/>
  <c r="AQ182" i="182"/>
  <c r="AN182" i="182"/>
  <c r="AK182" i="182"/>
  <c r="AH182" i="182"/>
  <c r="AE182" i="182"/>
  <c r="AB182" i="182"/>
  <c r="Y182" i="182"/>
  <c r="V182" i="182"/>
  <c r="AT181" i="182"/>
  <c r="AQ181" i="182"/>
  <c r="AN181" i="182"/>
  <c r="AK181" i="182"/>
  <c r="AH181" i="182"/>
  <c r="AE181" i="182"/>
  <c r="AB181" i="182"/>
  <c r="Y181" i="182"/>
  <c r="V181" i="182"/>
  <c r="P181" i="182"/>
  <c r="M181" i="182"/>
  <c r="AT177" i="182"/>
  <c r="AQ177" i="182"/>
  <c r="AN177" i="182"/>
  <c r="AK177" i="182"/>
  <c r="AH177" i="182"/>
  <c r="AE177" i="182"/>
  <c r="AB177" i="182"/>
  <c r="Y177" i="182"/>
  <c r="V177" i="182"/>
  <c r="P177" i="182"/>
  <c r="M177" i="182"/>
  <c r="AT176" i="182"/>
  <c r="AQ176" i="182"/>
  <c r="AN176" i="182"/>
  <c r="AK176" i="182"/>
  <c r="AH176" i="182"/>
  <c r="AE176" i="182"/>
  <c r="AB176" i="182"/>
  <c r="Y176" i="182"/>
  <c r="V176" i="182"/>
  <c r="P176" i="182"/>
  <c r="M176" i="182"/>
  <c r="AT174" i="182"/>
  <c r="AQ174" i="182"/>
  <c r="AN174" i="182"/>
  <c r="AK174" i="182"/>
  <c r="AH174" i="182"/>
  <c r="AE174" i="182"/>
  <c r="AB174" i="182"/>
  <c r="Y174" i="182"/>
  <c r="V174" i="182"/>
  <c r="AT173" i="182"/>
  <c r="AQ173" i="182"/>
  <c r="AN173" i="182"/>
  <c r="AK173" i="182"/>
  <c r="AH173" i="182"/>
  <c r="AE173" i="182"/>
  <c r="AB173" i="182"/>
  <c r="Y173" i="182"/>
  <c r="V173" i="182"/>
  <c r="P173" i="182"/>
  <c r="M173" i="182"/>
  <c r="AH31" i="163"/>
  <c r="AG31" i="163"/>
  <c r="AE31" i="163"/>
  <c r="AD31" i="163"/>
  <c r="AB31" i="163"/>
  <c r="AA31" i="163"/>
  <c r="AC31" i="163" s="1"/>
  <c r="BT65" i="167"/>
  <c r="BQ65" i="167"/>
  <c r="BN65" i="167"/>
  <c r="BT62" i="167"/>
  <c r="BQ62" i="167"/>
  <c r="BN62" i="167"/>
  <c r="BT59" i="167"/>
  <c r="BQ59" i="167"/>
  <c r="BN59" i="167"/>
  <c r="BT56" i="167"/>
  <c r="BQ56" i="167"/>
  <c r="BN56" i="167"/>
  <c r="BT53" i="167"/>
  <c r="BQ53" i="167"/>
  <c r="BN53" i="167"/>
  <c r="BT50" i="167"/>
  <c r="BQ50" i="167"/>
  <c r="BN50" i="167"/>
  <c r="BT47" i="167"/>
  <c r="BQ47" i="167"/>
  <c r="BN47" i="167"/>
  <c r="BT44" i="167"/>
  <c r="BQ44" i="167"/>
  <c r="BN44" i="167"/>
  <c r="AG65" i="167"/>
  <c r="AD65" i="167"/>
  <c r="AA65" i="167"/>
  <c r="AG62" i="167"/>
  <c r="AD62" i="167"/>
  <c r="AA62" i="167"/>
  <c r="AG59" i="167"/>
  <c r="AD59" i="167"/>
  <c r="AA59" i="167"/>
  <c r="AG56" i="167"/>
  <c r="AD56" i="167"/>
  <c r="AA56" i="167"/>
  <c r="AG53" i="167"/>
  <c r="AD53" i="167"/>
  <c r="AA53" i="167"/>
  <c r="AG50" i="167"/>
  <c r="AD50" i="167"/>
  <c r="AA50" i="167"/>
  <c r="AG47" i="167"/>
  <c r="AD47" i="167"/>
  <c r="AA47" i="167"/>
  <c r="AG44" i="167"/>
  <c r="AD44" i="167"/>
  <c r="AA44" i="167"/>
  <c r="BR2" i="167"/>
  <c r="BL2" i="167"/>
  <c r="BD2" i="167"/>
  <c r="BR1" i="167"/>
  <c r="BM24" i="167"/>
  <c r="BL24" i="167"/>
  <c r="BK24" i="167"/>
  <c r="BJ24" i="167"/>
  <c r="BI24" i="167"/>
  <c r="BH24" i="167"/>
  <c r="BG24" i="167"/>
  <c r="BF24" i="167"/>
  <c r="BE24" i="167"/>
  <c r="BD24" i="167"/>
  <c r="BC24" i="167"/>
  <c r="BB24" i="167"/>
  <c r="BA24" i="167"/>
  <c r="BM22" i="167"/>
  <c r="BL22" i="167"/>
  <c r="BK22" i="167"/>
  <c r="BJ22" i="167"/>
  <c r="BI22" i="167"/>
  <c r="BH22" i="167"/>
  <c r="BG22" i="167"/>
  <c r="BF22" i="167"/>
  <c r="BE22" i="167"/>
  <c r="BD22" i="167"/>
  <c r="BC22" i="167"/>
  <c r="BB22" i="167"/>
  <c r="BA22" i="167"/>
  <c r="BM20" i="167"/>
  <c r="BL20" i="167"/>
  <c r="BK20" i="167"/>
  <c r="BJ20" i="167"/>
  <c r="BI20" i="167"/>
  <c r="BH20" i="167"/>
  <c r="BG20" i="167"/>
  <c r="BF20" i="167"/>
  <c r="BE20" i="167"/>
  <c r="BD20" i="167"/>
  <c r="BC20" i="167"/>
  <c r="BB20" i="167"/>
  <c r="BA20" i="167"/>
  <c r="BM19" i="167"/>
  <c r="BL19" i="167"/>
  <c r="BK19" i="167"/>
  <c r="BJ19" i="167"/>
  <c r="BI19" i="167"/>
  <c r="BH19" i="167"/>
  <c r="BG19" i="167"/>
  <c r="BF19" i="167"/>
  <c r="BE19" i="167"/>
  <c r="BQ2" i="122"/>
  <c r="BI2" i="122"/>
  <c r="BB2" i="122"/>
  <c r="BQ1" i="122"/>
  <c r="AS26" i="122"/>
  <c r="AS25" i="122"/>
  <c r="AS24" i="122"/>
  <c r="AS22" i="122"/>
  <c r="AS20" i="122"/>
  <c r="AS19" i="122"/>
  <c r="AS27" i="122" s="1"/>
  <c r="H19" i="122"/>
  <c r="H27" i="122" s="1"/>
  <c r="H20" i="122"/>
  <c r="H22" i="122"/>
  <c r="H24" i="122"/>
  <c r="H26" i="122"/>
  <c r="B156" i="177"/>
  <c r="B83" i="177"/>
  <c r="B7" i="171"/>
  <c r="O175" i="171"/>
  <c r="K175" i="171"/>
  <c r="C175" i="171"/>
  <c r="N1" i="176"/>
  <c r="B24" i="180"/>
  <c r="B30" i="180" s="1"/>
  <c r="B33" i="180" s="1"/>
  <c r="B21" i="180"/>
  <c r="AH37" i="179"/>
  <c r="AH40" i="179" s="1"/>
  <c r="AH43" i="179" s="1"/>
  <c r="AH46" i="179" s="1"/>
  <c r="AH49" i="179" s="1"/>
  <c r="AH52" i="179" s="1"/>
  <c r="AH55" i="179" s="1"/>
  <c r="AH58" i="179" s="1"/>
  <c r="B37" i="179"/>
  <c r="B40" i="179" s="1"/>
  <c r="B43" i="179" s="1"/>
  <c r="BI22" i="179"/>
  <c r="BI27" i="179" s="1"/>
  <c r="BH22" i="179"/>
  <c r="BH27" i="179" s="1"/>
  <c r="BG22" i="179"/>
  <c r="BG27" i="179" s="1"/>
  <c r="AC22" i="179"/>
  <c r="BI26" i="179" s="1"/>
  <c r="AB22" i="179"/>
  <c r="BH26" i="179" s="1"/>
  <c r="AA22" i="179"/>
  <c r="BG26" i="179" s="1"/>
  <c r="BI21" i="179"/>
  <c r="BH21" i="179"/>
  <c r="BG21" i="179"/>
  <c r="AC21" i="179"/>
  <c r="AB21" i="179"/>
  <c r="AA21" i="179"/>
  <c r="BI20" i="179"/>
  <c r="BH20" i="179"/>
  <c r="BG20" i="179"/>
  <c r="BG32" i="179" s="1"/>
  <c r="AC20" i="179"/>
  <c r="AB20" i="179"/>
  <c r="AA20" i="179"/>
  <c r="BI19" i="179"/>
  <c r="BH19" i="179"/>
  <c r="AC19" i="179"/>
  <c r="AB19" i="179"/>
  <c r="AA19" i="179"/>
  <c r="J132" i="178"/>
  <c r="H132" i="178"/>
  <c r="G132" i="178"/>
  <c r="I132" i="178" s="1"/>
  <c r="J131" i="178"/>
  <c r="H131" i="178"/>
  <c r="G131" i="178"/>
  <c r="I131" i="178" s="1"/>
  <c r="J130" i="178"/>
  <c r="H130" i="178"/>
  <c r="G130" i="178"/>
  <c r="I130" i="178" s="1"/>
  <c r="J128" i="178"/>
  <c r="H128" i="178"/>
  <c r="G128" i="178"/>
  <c r="I128" i="178" s="1"/>
  <c r="H126" i="178"/>
  <c r="H121" i="178"/>
  <c r="H122" i="178" s="1"/>
  <c r="H119" i="178"/>
  <c r="H179" i="178" s="1"/>
  <c r="G119" i="178"/>
  <c r="G178" i="178" s="1"/>
  <c r="H180" i="178" s="1"/>
  <c r="H118" i="178"/>
  <c r="G118" i="178"/>
  <c r="H117" i="178"/>
  <c r="G117" i="178"/>
  <c r="E106" i="178"/>
  <c r="D106" i="178"/>
  <c r="L50" i="178"/>
  <c r="K50" i="178"/>
  <c r="L49" i="178"/>
  <c r="K49" i="178"/>
  <c r="L48" i="178"/>
  <c r="K48" i="178"/>
  <c r="L47" i="178"/>
  <c r="K47" i="178"/>
  <c r="L46" i="178"/>
  <c r="K46" i="178"/>
  <c r="L45" i="178"/>
  <c r="K45" i="178"/>
  <c r="L44" i="178"/>
  <c r="K44" i="178"/>
  <c r="L43" i="178"/>
  <c r="K43" i="178"/>
  <c r="L42" i="178"/>
  <c r="K42" i="178"/>
  <c r="L41" i="178"/>
  <c r="K41" i="178"/>
  <c r="L40" i="178"/>
  <c r="K40" i="178"/>
  <c r="L39" i="178"/>
  <c r="K39" i="178"/>
  <c r="L38" i="178"/>
  <c r="K38" i="178"/>
  <c r="L37" i="178"/>
  <c r="K37" i="178"/>
  <c r="L36" i="178"/>
  <c r="K36" i="178"/>
  <c r="L35" i="178"/>
  <c r="K35" i="178"/>
  <c r="L34" i="178"/>
  <c r="K34" i="178"/>
  <c r="L33" i="178"/>
  <c r="K33" i="178"/>
  <c r="L32" i="178"/>
  <c r="K32" i="178"/>
  <c r="L31" i="178"/>
  <c r="K31" i="178"/>
  <c r="L30" i="178"/>
  <c r="K30" i="178"/>
  <c r="L29" i="178"/>
  <c r="K29" i="178"/>
  <c r="L28" i="178"/>
  <c r="K28" i="178"/>
  <c r="L27" i="178"/>
  <c r="K27" i="178"/>
  <c r="L26" i="178"/>
  <c r="K26" i="178"/>
  <c r="L25" i="178"/>
  <c r="K25" i="178"/>
  <c r="L24" i="178"/>
  <c r="K24" i="178"/>
  <c r="L23" i="178"/>
  <c r="K23" i="178"/>
  <c r="L22" i="178"/>
  <c r="K22" i="178"/>
  <c r="L21" i="178"/>
  <c r="K21" i="178"/>
  <c r="L20" i="178"/>
  <c r="K20" i="178"/>
  <c r="L19" i="178"/>
  <c r="K19" i="178"/>
  <c r="L18" i="178"/>
  <c r="K18" i="178"/>
  <c r="L17" i="178"/>
  <c r="K17" i="178"/>
  <c r="L16" i="178"/>
  <c r="K16" i="178"/>
  <c r="J126" i="178" s="1"/>
  <c r="L15" i="178"/>
  <c r="K15" i="178"/>
  <c r="J124" i="178" s="1"/>
  <c r="K14" i="178"/>
  <c r="J121" i="178" s="1"/>
  <c r="L13" i="178"/>
  <c r="K13" i="178"/>
  <c r="G215" i="177"/>
  <c r="G214" i="177"/>
  <c r="K89" i="176" s="1"/>
  <c r="G213" i="177"/>
  <c r="Y210" i="177"/>
  <c r="J210" i="177"/>
  <c r="F210" i="177"/>
  <c r="G209" i="177"/>
  <c r="G208" i="177"/>
  <c r="G205" i="177"/>
  <c r="G202" i="177"/>
  <c r="J196" i="177"/>
  <c r="K196" i="177" s="1"/>
  <c r="L196" i="177" s="1"/>
  <c r="M196" i="177" s="1"/>
  <c r="N196" i="177" s="1"/>
  <c r="O196" i="177" s="1"/>
  <c r="P196" i="177" s="1"/>
  <c r="Q196" i="177" s="1"/>
  <c r="R196" i="177" s="1"/>
  <c r="S196" i="177" s="1"/>
  <c r="T196" i="177" s="1"/>
  <c r="U196" i="177" s="1"/>
  <c r="V196" i="177" s="1"/>
  <c r="W196" i="177" s="1"/>
  <c r="X196" i="177" s="1"/>
  <c r="G186" i="177"/>
  <c r="H186" i="177" s="1"/>
  <c r="J41" i="176" s="1"/>
  <c r="F186" i="177"/>
  <c r="E186" i="177"/>
  <c r="B186" i="177"/>
  <c r="G185" i="177"/>
  <c r="H185" i="177" s="1"/>
  <c r="J40" i="176" s="1"/>
  <c r="F185" i="177"/>
  <c r="E185" i="177"/>
  <c r="B185" i="177"/>
  <c r="G184" i="177"/>
  <c r="H184" i="177" s="1"/>
  <c r="J39" i="176" s="1"/>
  <c r="F184" i="177"/>
  <c r="E184" i="177"/>
  <c r="B184" i="177"/>
  <c r="G183" i="177"/>
  <c r="H183" i="177" s="1"/>
  <c r="J38" i="176" s="1"/>
  <c r="F183" i="177"/>
  <c r="E183" i="177"/>
  <c r="B183" i="177"/>
  <c r="G182" i="177"/>
  <c r="H182" i="177" s="1"/>
  <c r="J37" i="176" s="1"/>
  <c r="F182" i="177"/>
  <c r="E182" i="177"/>
  <c r="B182" i="177"/>
  <c r="G181" i="177"/>
  <c r="H181" i="177" s="1"/>
  <c r="J36" i="176" s="1"/>
  <c r="F181" i="177"/>
  <c r="E181" i="177"/>
  <c r="B181" i="177"/>
  <c r="G180" i="177"/>
  <c r="I35" i="176" s="1"/>
  <c r="F180" i="177"/>
  <c r="E180" i="177"/>
  <c r="B180" i="177"/>
  <c r="G179" i="177"/>
  <c r="H179" i="177" s="1"/>
  <c r="J34" i="176" s="1"/>
  <c r="F179" i="177"/>
  <c r="E179" i="177"/>
  <c r="B179" i="177"/>
  <c r="G178" i="177"/>
  <c r="H178" i="177" s="1"/>
  <c r="J33" i="176" s="1"/>
  <c r="F178" i="177"/>
  <c r="E178" i="177"/>
  <c r="B178" i="177"/>
  <c r="G177" i="177"/>
  <c r="H177" i="177" s="1"/>
  <c r="J32" i="176" s="1"/>
  <c r="F177" i="177"/>
  <c r="E177" i="177"/>
  <c r="B177" i="177"/>
  <c r="G176" i="177"/>
  <c r="I31" i="176" s="1"/>
  <c r="F176" i="177"/>
  <c r="E176" i="177"/>
  <c r="B176" i="177"/>
  <c r="G175" i="177"/>
  <c r="H175" i="177" s="1"/>
  <c r="J30" i="176" s="1"/>
  <c r="F175" i="177"/>
  <c r="E175" i="177"/>
  <c r="B175" i="177"/>
  <c r="G174" i="177"/>
  <c r="H174" i="177" s="1"/>
  <c r="J29" i="176" s="1"/>
  <c r="F174" i="177"/>
  <c r="E174" i="177"/>
  <c r="B174" i="177"/>
  <c r="G173" i="177"/>
  <c r="H173" i="177" s="1"/>
  <c r="J28" i="176" s="1"/>
  <c r="F173" i="177"/>
  <c r="E173" i="177"/>
  <c r="B173" i="177"/>
  <c r="G172" i="177"/>
  <c r="H172" i="177" s="1"/>
  <c r="J27" i="176" s="1"/>
  <c r="F172" i="177"/>
  <c r="E172" i="177"/>
  <c r="B172" i="177"/>
  <c r="G171" i="177"/>
  <c r="H171" i="177" s="1"/>
  <c r="J26" i="176" s="1"/>
  <c r="F171" i="177"/>
  <c r="E171" i="177"/>
  <c r="B171" i="177"/>
  <c r="G170" i="177"/>
  <c r="H170" i="177" s="1"/>
  <c r="J25" i="176" s="1"/>
  <c r="F170" i="177"/>
  <c r="E170" i="177"/>
  <c r="B170" i="177"/>
  <c r="G169" i="177"/>
  <c r="H169" i="177" s="1"/>
  <c r="J24" i="176" s="1"/>
  <c r="F169" i="177"/>
  <c r="E169" i="177"/>
  <c r="B169" i="177"/>
  <c r="G168" i="177"/>
  <c r="H168" i="177" s="1"/>
  <c r="J23" i="176" s="1"/>
  <c r="F168" i="177"/>
  <c r="E168" i="177"/>
  <c r="B168" i="177"/>
  <c r="G167" i="177"/>
  <c r="H167" i="177" s="1"/>
  <c r="J22" i="176" s="1"/>
  <c r="F167" i="177"/>
  <c r="E167" i="177"/>
  <c r="B167" i="177"/>
  <c r="G166" i="177"/>
  <c r="H166" i="177" s="1"/>
  <c r="J21" i="176" s="1"/>
  <c r="F166" i="177"/>
  <c r="E166" i="177"/>
  <c r="B166" i="177"/>
  <c r="G165" i="177"/>
  <c r="H165" i="177" s="1"/>
  <c r="J20" i="176" s="1"/>
  <c r="F165" i="177"/>
  <c r="E165" i="177"/>
  <c r="B165" i="177"/>
  <c r="G164" i="177"/>
  <c r="H164" i="177" s="1"/>
  <c r="J19" i="176" s="1"/>
  <c r="F164" i="177"/>
  <c r="E164" i="177"/>
  <c r="B164" i="177"/>
  <c r="G163" i="177"/>
  <c r="H163" i="177" s="1"/>
  <c r="J18" i="176" s="1"/>
  <c r="F163" i="177"/>
  <c r="E163" i="177"/>
  <c r="B163" i="177"/>
  <c r="G162" i="177"/>
  <c r="H162" i="177" s="1"/>
  <c r="J17" i="176" s="1"/>
  <c r="F162" i="177"/>
  <c r="E162" i="177"/>
  <c r="B162" i="177"/>
  <c r="G161" i="177"/>
  <c r="H161" i="177" s="1"/>
  <c r="J16" i="176" s="1"/>
  <c r="F161" i="177"/>
  <c r="E161" i="177"/>
  <c r="B161" i="177"/>
  <c r="G160" i="177"/>
  <c r="H160" i="177" s="1"/>
  <c r="J15" i="176" s="1"/>
  <c r="F160" i="177"/>
  <c r="E160" i="177"/>
  <c r="B160" i="177"/>
  <c r="G159" i="177"/>
  <c r="F159" i="177"/>
  <c r="E159" i="177"/>
  <c r="B159" i="177"/>
  <c r="G158" i="177"/>
  <c r="F158" i="177"/>
  <c r="E158" i="177"/>
  <c r="B158" i="177"/>
  <c r="G157" i="177"/>
  <c r="F157" i="177"/>
  <c r="E157" i="177"/>
  <c r="B157" i="177"/>
  <c r="G156" i="177"/>
  <c r="F156" i="177"/>
  <c r="E156" i="177"/>
  <c r="J151" i="177"/>
  <c r="K151" i="177" s="1"/>
  <c r="L151" i="177" s="1"/>
  <c r="M151" i="177" s="1"/>
  <c r="N151" i="177" s="1"/>
  <c r="O151" i="177" s="1"/>
  <c r="P151" i="177" s="1"/>
  <c r="Q151" i="177" s="1"/>
  <c r="R151" i="177" s="1"/>
  <c r="S151" i="177" s="1"/>
  <c r="T151" i="177" s="1"/>
  <c r="U151" i="177" s="1"/>
  <c r="V151" i="177" s="1"/>
  <c r="W151" i="177" s="1"/>
  <c r="X151" i="177" s="1"/>
  <c r="G140" i="177"/>
  <c r="G139" i="177"/>
  <c r="Y136" i="177"/>
  <c r="F136" i="177"/>
  <c r="G135" i="177"/>
  <c r="G131" i="177"/>
  <c r="H74" i="176" s="1"/>
  <c r="G128" i="177"/>
  <c r="H71" i="176" s="1"/>
  <c r="J122" i="177"/>
  <c r="K122" i="177" s="1"/>
  <c r="L122" i="177" s="1"/>
  <c r="M122" i="177" s="1"/>
  <c r="N122" i="177" s="1"/>
  <c r="O122" i="177" s="1"/>
  <c r="P122" i="177" s="1"/>
  <c r="Q122" i="177" s="1"/>
  <c r="R122" i="177" s="1"/>
  <c r="S122" i="177" s="1"/>
  <c r="T122" i="177" s="1"/>
  <c r="U122" i="177" s="1"/>
  <c r="V122" i="177" s="1"/>
  <c r="W122" i="177" s="1"/>
  <c r="X122" i="177" s="1"/>
  <c r="G113" i="177"/>
  <c r="H41" i="176" s="1"/>
  <c r="F113" i="177"/>
  <c r="E113" i="177"/>
  <c r="B113" i="177"/>
  <c r="G112" i="177"/>
  <c r="H40" i="176" s="1"/>
  <c r="F112" i="177"/>
  <c r="E112" i="177"/>
  <c r="B112" i="177"/>
  <c r="G111" i="177"/>
  <c r="H39" i="176" s="1"/>
  <c r="F111" i="177"/>
  <c r="E111" i="177"/>
  <c r="B111" i="177"/>
  <c r="G110" i="177"/>
  <c r="H38" i="176" s="1"/>
  <c r="F110" i="177"/>
  <c r="E110" i="177"/>
  <c r="B110" i="177"/>
  <c r="G109" i="177"/>
  <c r="H37" i="176" s="1"/>
  <c r="F109" i="177"/>
  <c r="E109" i="177"/>
  <c r="B109" i="177"/>
  <c r="G108" i="177"/>
  <c r="H36" i="176" s="1"/>
  <c r="F108" i="177"/>
  <c r="E108" i="177"/>
  <c r="B108" i="177"/>
  <c r="G107" i="177"/>
  <c r="H35" i="176" s="1"/>
  <c r="F107" i="177"/>
  <c r="E107" i="177"/>
  <c r="B107" i="177"/>
  <c r="G106" i="177"/>
  <c r="H34" i="176" s="1"/>
  <c r="F106" i="177"/>
  <c r="E106" i="177"/>
  <c r="B106" i="177"/>
  <c r="G105" i="177"/>
  <c r="H33" i="176" s="1"/>
  <c r="F105" i="177"/>
  <c r="E105" i="177"/>
  <c r="B105" i="177"/>
  <c r="G104" i="177"/>
  <c r="H32" i="176" s="1"/>
  <c r="F104" i="177"/>
  <c r="E104" i="177"/>
  <c r="B104" i="177"/>
  <c r="G103" i="177"/>
  <c r="H31" i="176" s="1"/>
  <c r="F103" i="177"/>
  <c r="E103" i="177"/>
  <c r="B103" i="177"/>
  <c r="G102" i="177"/>
  <c r="H30" i="176" s="1"/>
  <c r="F102" i="177"/>
  <c r="E102" i="177"/>
  <c r="B102" i="177"/>
  <c r="G101" i="177"/>
  <c r="H29" i="176" s="1"/>
  <c r="F101" i="177"/>
  <c r="E101" i="177"/>
  <c r="B101" i="177"/>
  <c r="G100" i="177"/>
  <c r="H28" i="176" s="1"/>
  <c r="F100" i="177"/>
  <c r="E100" i="177"/>
  <c r="B100" i="177"/>
  <c r="G99" i="177"/>
  <c r="H27" i="176" s="1"/>
  <c r="F99" i="177"/>
  <c r="E99" i="177"/>
  <c r="B99" i="177"/>
  <c r="G98" i="177"/>
  <c r="H26" i="176" s="1"/>
  <c r="F98" i="177"/>
  <c r="E98" i="177"/>
  <c r="B98" i="177"/>
  <c r="G97" i="177"/>
  <c r="H25" i="176" s="1"/>
  <c r="F97" i="177"/>
  <c r="E97" i="177"/>
  <c r="B97" i="177"/>
  <c r="G96" i="177"/>
  <c r="H24" i="176" s="1"/>
  <c r="F96" i="177"/>
  <c r="E96" i="177"/>
  <c r="B96" i="177"/>
  <c r="G95" i="177"/>
  <c r="H23" i="176" s="1"/>
  <c r="F95" i="177"/>
  <c r="E95" i="177"/>
  <c r="B95" i="177"/>
  <c r="G94" i="177"/>
  <c r="H22" i="176" s="1"/>
  <c r="F94" i="177"/>
  <c r="E94" i="177"/>
  <c r="B94" i="177"/>
  <c r="G93" i="177"/>
  <c r="H21" i="176" s="1"/>
  <c r="F93" i="177"/>
  <c r="E93" i="177"/>
  <c r="B93" i="177"/>
  <c r="G92" i="177"/>
  <c r="H20" i="176" s="1"/>
  <c r="F92" i="177"/>
  <c r="E92" i="177"/>
  <c r="B92" i="177"/>
  <c r="G91" i="177"/>
  <c r="H19" i="176" s="1"/>
  <c r="F91" i="177"/>
  <c r="E91" i="177"/>
  <c r="B91" i="177"/>
  <c r="G90" i="177"/>
  <c r="H18" i="176" s="1"/>
  <c r="F90" i="177"/>
  <c r="E90" i="177"/>
  <c r="B90" i="177"/>
  <c r="G89" i="177"/>
  <c r="H17" i="176" s="1"/>
  <c r="F89" i="177"/>
  <c r="E89" i="177"/>
  <c r="B89" i="177"/>
  <c r="G88" i="177"/>
  <c r="H16" i="176" s="1"/>
  <c r="F88" i="177"/>
  <c r="E88" i="177"/>
  <c r="B88" i="177"/>
  <c r="G87" i="177"/>
  <c r="H15" i="176" s="1"/>
  <c r="F87" i="177"/>
  <c r="E87" i="177"/>
  <c r="B87" i="177"/>
  <c r="G86" i="177"/>
  <c r="H14" i="176" s="1"/>
  <c r="F86" i="177"/>
  <c r="E86" i="177"/>
  <c r="B86" i="177"/>
  <c r="H13" i="176"/>
  <c r="K115" i="176" s="1"/>
  <c r="F85" i="177"/>
  <c r="E85" i="177"/>
  <c r="B85" i="177"/>
  <c r="H12" i="176"/>
  <c r="K113" i="176" s="1"/>
  <c r="B84" i="177"/>
  <c r="G83" i="177"/>
  <c r="F83" i="177"/>
  <c r="E83" i="177"/>
  <c r="J78" i="177"/>
  <c r="K78" i="177" s="1"/>
  <c r="L78" i="177" s="1"/>
  <c r="M78" i="177" s="1"/>
  <c r="N78" i="177" s="1"/>
  <c r="O78" i="177" s="1"/>
  <c r="P78" i="177" s="1"/>
  <c r="Q78" i="177" s="1"/>
  <c r="R78" i="177" s="1"/>
  <c r="S78" i="177" s="1"/>
  <c r="T78" i="177" s="1"/>
  <c r="U78" i="177" s="1"/>
  <c r="V78" i="177" s="1"/>
  <c r="W78" i="177" s="1"/>
  <c r="X78" i="177" s="1"/>
  <c r="G69" i="177"/>
  <c r="G68" i="177"/>
  <c r="G89" i="176" s="1"/>
  <c r="J89" i="176" s="1"/>
  <c r="G67" i="177"/>
  <c r="G62" i="177"/>
  <c r="G59" i="177"/>
  <c r="G74" i="176" s="1"/>
  <c r="G56" i="177"/>
  <c r="J50" i="177"/>
  <c r="K50" i="177" s="1"/>
  <c r="L50" i="177" s="1"/>
  <c r="M50" i="177" s="1"/>
  <c r="N50" i="177" s="1"/>
  <c r="O50" i="177" s="1"/>
  <c r="P50" i="177" s="1"/>
  <c r="Q50" i="177" s="1"/>
  <c r="R50" i="177" s="1"/>
  <c r="S50" i="177" s="1"/>
  <c r="T50" i="177" s="1"/>
  <c r="U50" i="177" s="1"/>
  <c r="V50" i="177" s="1"/>
  <c r="W50" i="177" s="1"/>
  <c r="X50" i="177" s="1"/>
  <c r="B42" i="177"/>
  <c r="G41" i="176"/>
  <c r="G40" i="176"/>
  <c r="G39" i="176"/>
  <c r="G38" i="176"/>
  <c r="G37" i="176"/>
  <c r="G36" i="176"/>
  <c r="G35" i="176"/>
  <c r="G34" i="176"/>
  <c r="G32" i="176"/>
  <c r="G31" i="176"/>
  <c r="G30" i="176"/>
  <c r="G29" i="176"/>
  <c r="G28" i="176"/>
  <c r="G27" i="176"/>
  <c r="G24" i="176"/>
  <c r="G23" i="176"/>
  <c r="G20" i="176"/>
  <c r="G19" i="176"/>
  <c r="G18" i="176"/>
  <c r="G16" i="176"/>
  <c r="G15" i="176"/>
  <c r="G12" i="176"/>
  <c r="J6" i="177"/>
  <c r="K6" i="177" s="1"/>
  <c r="L6" i="177" s="1"/>
  <c r="M6" i="177" s="1"/>
  <c r="N6" i="177" s="1"/>
  <c r="O6" i="177" s="1"/>
  <c r="P6" i="177" s="1"/>
  <c r="Q6" i="177" s="1"/>
  <c r="R6" i="177" s="1"/>
  <c r="S6" i="177" s="1"/>
  <c r="T6" i="177" s="1"/>
  <c r="U6" i="177" s="1"/>
  <c r="V6" i="177" s="1"/>
  <c r="W6" i="177" s="1"/>
  <c r="X6" i="177" s="1"/>
  <c r="F41" i="176"/>
  <c r="E41" i="176"/>
  <c r="F40" i="176"/>
  <c r="E40" i="176"/>
  <c r="F39" i="176"/>
  <c r="E39" i="176"/>
  <c r="F38" i="176"/>
  <c r="E38" i="176"/>
  <c r="F37" i="176"/>
  <c r="E37" i="176"/>
  <c r="F36" i="176"/>
  <c r="E36" i="176"/>
  <c r="F35" i="176"/>
  <c r="E35" i="176"/>
  <c r="F34" i="176"/>
  <c r="E34" i="176"/>
  <c r="G33" i="176"/>
  <c r="F33" i="176"/>
  <c r="E33" i="176"/>
  <c r="F32" i="176"/>
  <c r="E32" i="176"/>
  <c r="F31" i="176"/>
  <c r="E31" i="176"/>
  <c r="F30" i="176"/>
  <c r="E30" i="176"/>
  <c r="F29" i="176"/>
  <c r="E29" i="176"/>
  <c r="F28" i="176"/>
  <c r="E28" i="176"/>
  <c r="F27" i="176"/>
  <c r="E27" i="176"/>
  <c r="G26" i="176"/>
  <c r="F26" i="176"/>
  <c r="E26" i="176"/>
  <c r="G25" i="176"/>
  <c r="F25" i="176"/>
  <c r="E25" i="176"/>
  <c r="F24" i="176"/>
  <c r="E24" i="176"/>
  <c r="F23" i="176"/>
  <c r="E23" i="176"/>
  <c r="G22" i="176"/>
  <c r="F22" i="176"/>
  <c r="E22" i="176"/>
  <c r="G21" i="176"/>
  <c r="F21" i="176"/>
  <c r="E21" i="176"/>
  <c r="F20" i="176"/>
  <c r="E20" i="176"/>
  <c r="F19" i="176"/>
  <c r="E19" i="176"/>
  <c r="F18" i="176"/>
  <c r="E18" i="176"/>
  <c r="G17" i="176"/>
  <c r="F17" i="176"/>
  <c r="E17" i="176"/>
  <c r="F16" i="176"/>
  <c r="E16" i="176"/>
  <c r="F15" i="176"/>
  <c r="E15" i="176"/>
  <c r="G14" i="176"/>
  <c r="F14" i="176"/>
  <c r="E14" i="176"/>
  <c r="G13" i="176"/>
  <c r="F13" i="176"/>
  <c r="E13" i="176"/>
  <c r="F12" i="176"/>
  <c r="E12" i="176"/>
  <c r="F11" i="176"/>
  <c r="E11" i="176"/>
  <c r="X20" i="175"/>
  <c r="AH26" i="175"/>
  <c r="AG26" i="175"/>
  <c r="AE26" i="175"/>
  <c r="AD26" i="175"/>
  <c r="AB26" i="175"/>
  <c r="AA26" i="175"/>
  <c r="Y26" i="175"/>
  <c r="X26" i="175"/>
  <c r="B26" i="175"/>
  <c r="B23" i="175"/>
  <c r="AH20" i="175"/>
  <c r="AG20" i="175"/>
  <c r="AE20" i="175"/>
  <c r="AD20" i="175"/>
  <c r="AB20" i="175"/>
  <c r="AA20" i="175"/>
  <c r="Y20" i="175"/>
  <c r="AF2" i="175"/>
  <c r="O17" i="175" s="1"/>
  <c r="X2" i="175"/>
  <c r="R2" i="175"/>
  <c r="AF1" i="175"/>
  <c r="F7" i="158"/>
  <c r="AB7" i="158"/>
  <c r="G70" i="170"/>
  <c r="G85" i="170" s="1"/>
  <c r="J34" i="163"/>
  <c r="J31" i="163"/>
  <c r="J28" i="163"/>
  <c r="J25" i="163"/>
  <c r="BE8" i="167"/>
  <c r="BE7" i="167"/>
  <c r="BE5" i="167"/>
  <c r="G100" i="169"/>
  <c r="H100" i="169"/>
  <c r="I100" i="169"/>
  <c r="J100" i="169"/>
  <c r="K100" i="169"/>
  <c r="L100" i="169"/>
  <c r="M100" i="169"/>
  <c r="N100" i="169"/>
  <c r="O100" i="169"/>
  <c r="P100" i="169"/>
  <c r="Q100" i="169"/>
  <c r="R100" i="169"/>
  <c r="S100" i="169"/>
  <c r="T100" i="169"/>
  <c r="U100" i="169"/>
  <c r="G37" i="170"/>
  <c r="F36" i="170"/>
  <c r="G36" i="170"/>
  <c r="AH2" i="181"/>
  <c r="J22" i="163"/>
  <c r="W97" i="170"/>
  <c r="S97" i="170"/>
  <c r="O97" i="170"/>
  <c r="K97" i="170"/>
  <c r="Y96" i="170"/>
  <c r="U96" i="170"/>
  <c r="Q96" i="170"/>
  <c r="M96" i="170"/>
  <c r="I96" i="170"/>
  <c r="X105" i="170"/>
  <c r="T105" i="170"/>
  <c r="S95" i="170"/>
  <c r="P105" i="170"/>
  <c r="L105" i="170"/>
  <c r="K95" i="170"/>
  <c r="H105" i="170"/>
  <c r="Y93" i="170"/>
  <c r="U93" i="170"/>
  <c r="Q93" i="170"/>
  <c r="M93" i="170"/>
  <c r="I93" i="170"/>
  <c r="W92" i="170"/>
  <c r="S92" i="170"/>
  <c r="O92" i="170"/>
  <c r="K92" i="170"/>
  <c r="Y91" i="170"/>
  <c r="U91" i="170"/>
  <c r="Q91" i="170"/>
  <c r="M91" i="170"/>
  <c r="I91" i="170"/>
  <c r="W90" i="170"/>
  <c r="S90" i="170"/>
  <c r="O90" i="170"/>
  <c r="K90" i="170"/>
  <c r="Y88" i="170"/>
  <c r="U88" i="170"/>
  <c r="Q88" i="170"/>
  <c r="M88" i="170"/>
  <c r="I88" i="170"/>
  <c r="C13" i="143"/>
  <c r="C7" i="143"/>
  <c r="Y2" i="169"/>
  <c r="Y1" i="169"/>
  <c r="F30" i="170"/>
  <c r="S24" i="140"/>
  <c r="K170" i="171"/>
  <c r="O170" i="171"/>
  <c r="K171" i="171"/>
  <c r="O171" i="171"/>
  <c r="K172" i="171"/>
  <c r="O172" i="171"/>
  <c r="K173" i="171"/>
  <c r="O173" i="171"/>
  <c r="K174" i="171"/>
  <c r="O174" i="171"/>
  <c r="O169" i="171"/>
  <c r="C170" i="171"/>
  <c r="C171" i="171"/>
  <c r="C172" i="171"/>
  <c r="C173" i="171"/>
  <c r="C174" i="171"/>
  <c r="C169" i="171"/>
  <c r="AB2" i="149"/>
  <c r="X2" i="149"/>
  <c r="S2" i="149"/>
  <c r="AB1" i="149"/>
  <c r="H36" i="170"/>
  <c r="I36" i="170"/>
  <c r="J36" i="170"/>
  <c r="K36" i="170"/>
  <c r="L36" i="170"/>
  <c r="M36" i="170"/>
  <c r="N36" i="170"/>
  <c r="O36" i="170"/>
  <c r="P36" i="170"/>
  <c r="Q36" i="170"/>
  <c r="R36" i="170"/>
  <c r="S36" i="170"/>
  <c r="T36" i="170"/>
  <c r="U36" i="170"/>
  <c r="V36" i="170"/>
  <c r="W36" i="170"/>
  <c r="X36" i="170"/>
  <c r="Y36" i="170"/>
  <c r="F73" i="170"/>
  <c r="F99" i="170" s="1"/>
  <c r="B2" i="140"/>
  <c r="P2" i="140"/>
  <c r="O16" i="174"/>
  <c r="L16" i="174"/>
  <c r="C16" i="174"/>
  <c r="Z5" i="174"/>
  <c r="Z4" i="174"/>
  <c r="Q5" i="174"/>
  <c r="A5" i="174"/>
  <c r="C84" i="169"/>
  <c r="E84" i="169"/>
  <c r="C85" i="169"/>
  <c r="E85" i="169"/>
  <c r="C86" i="169"/>
  <c r="E86" i="169"/>
  <c r="C87" i="169"/>
  <c r="E87" i="169"/>
  <c r="B25" i="163"/>
  <c r="B31" i="163" s="1"/>
  <c r="B34" i="163" s="1"/>
  <c r="B22" i="163"/>
  <c r="AR2" i="158"/>
  <c r="AS8" i="158"/>
  <c r="W8" i="158"/>
  <c r="AR1" i="158"/>
  <c r="O2" i="169"/>
  <c r="U2" i="169"/>
  <c r="O2" i="170"/>
  <c r="T2" i="170"/>
  <c r="AF2" i="163"/>
  <c r="Z2" i="163"/>
  <c r="T2" i="163"/>
  <c r="AF1" i="163"/>
  <c r="AE2" i="167"/>
  <c r="Y2" i="167"/>
  <c r="Q2" i="167"/>
  <c r="AE1" i="167"/>
  <c r="AF2" i="122"/>
  <c r="AF1" i="122"/>
  <c r="X2" i="122"/>
  <c r="Q2" i="122"/>
  <c r="F4" i="143"/>
  <c r="F3" i="143"/>
  <c r="G73" i="170"/>
  <c r="E83" i="169"/>
  <c r="C83" i="169"/>
  <c r="E82" i="169"/>
  <c r="C82" i="169"/>
  <c r="E81" i="169"/>
  <c r="C81" i="169"/>
  <c r="E80" i="169"/>
  <c r="C80" i="169"/>
  <c r="E79" i="169"/>
  <c r="C79" i="169"/>
  <c r="E78" i="169"/>
  <c r="C78" i="169"/>
  <c r="E77" i="169"/>
  <c r="C77" i="169"/>
  <c r="C76" i="169"/>
  <c r="BT41" i="167"/>
  <c r="BQ41" i="167"/>
  <c r="BQ22" i="167" s="1"/>
  <c r="BN41" i="167"/>
  <c r="T20" i="167"/>
  <c r="Q20" i="167"/>
  <c r="M20" i="167"/>
  <c r="M21" i="167" s="1"/>
  <c r="U19" i="167"/>
  <c r="R19" i="167"/>
  <c r="L19" i="167"/>
  <c r="L27" i="167" s="1"/>
  <c r="K19" i="167"/>
  <c r="K27" i="167" s="1"/>
  <c r="BR43" i="122"/>
  <c r="BO43" i="122"/>
  <c r="BL43" i="122"/>
  <c r="BI43" i="122"/>
  <c r="AG43" i="122"/>
  <c r="AD43" i="122"/>
  <c r="AA43" i="122"/>
  <c r="BA20" i="122"/>
  <c r="P20" i="122"/>
  <c r="P19" i="122"/>
  <c r="BA19" i="122"/>
  <c r="BA27" i="122" s="1"/>
  <c r="AZ20" i="122"/>
  <c r="O20" i="122"/>
  <c r="O19" i="122"/>
  <c r="AZ19" i="122"/>
  <c r="AZ27" i="122" s="1"/>
  <c r="AY20" i="122"/>
  <c r="N20" i="122"/>
  <c r="N19" i="122"/>
  <c r="AY19" i="122"/>
  <c r="AX20" i="122"/>
  <c r="M20" i="122"/>
  <c r="M19" i="122"/>
  <c r="AX19" i="122"/>
  <c r="AX27" i="122" s="1"/>
  <c r="AW20" i="122"/>
  <c r="L20" i="122"/>
  <c r="L19" i="122"/>
  <c r="AW19" i="122"/>
  <c r="AV20" i="122"/>
  <c r="K20" i="122"/>
  <c r="K19" i="122"/>
  <c r="AV19" i="122"/>
  <c r="AV27" i="122" s="1"/>
  <c r="AU20" i="122"/>
  <c r="J20" i="122"/>
  <c r="AU19" i="122"/>
  <c r="AU39" i="122" s="1"/>
  <c r="AX22" i="122"/>
  <c r="AX36" i="122" s="1"/>
  <c r="AW22" i="122"/>
  <c r="AW36" i="122" s="1"/>
  <c r="AV22" i="122"/>
  <c r="AV36" i="122" s="1"/>
  <c r="AU22" i="122"/>
  <c r="AU36" i="122" s="1"/>
  <c r="U22" i="122"/>
  <c r="BF35" i="122" s="1"/>
  <c r="O22" i="122"/>
  <c r="AZ35" i="122" s="1"/>
  <c r="J22" i="122"/>
  <c r="AU35" i="122" s="1"/>
  <c r="W19" i="122"/>
  <c r="V19" i="122"/>
  <c r="U19" i="122"/>
  <c r="T19" i="122"/>
  <c r="S19" i="122"/>
  <c r="R19" i="122"/>
  <c r="BC39" i="122" s="1"/>
  <c r="Q19" i="122"/>
  <c r="AZ19" i="167"/>
  <c r="AZ27" i="167" s="1"/>
  <c r="AX19" i="167"/>
  <c r="AX27" i="167" s="1"/>
  <c r="Z19" i="167"/>
  <c r="Y19" i="167"/>
  <c r="X19" i="167"/>
  <c r="W19" i="167"/>
  <c r="V19" i="167"/>
  <c r="T19" i="167"/>
  <c r="BG37" i="167" s="1"/>
  <c r="S19" i="167"/>
  <c r="Q19" i="167"/>
  <c r="P19" i="167"/>
  <c r="BB32" i="167"/>
  <c r="M19" i="167"/>
  <c r="M27" i="167" s="1"/>
  <c r="W20" i="167"/>
  <c r="BJ38" i="167" s="1"/>
  <c r="BH19" i="122"/>
  <c r="BH27" i="122" s="1"/>
  <c r="BG19" i="122"/>
  <c r="BG27" i="122" s="1"/>
  <c r="BF19" i="122"/>
  <c r="BF27" i="122" s="1"/>
  <c r="BE19" i="122"/>
  <c r="BE27" i="122" s="1"/>
  <c r="BD19" i="122"/>
  <c r="BD27" i="122" s="1"/>
  <c r="BC19" i="122"/>
  <c r="BC27" i="122" s="1"/>
  <c r="BB19" i="122"/>
  <c r="BB27" i="122" s="1"/>
  <c r="S20" i="122"/>
  <c r="R20" i="122"/>
  <c r="Q20" i="122"/>
  <c r="E76" i="169"/>
  <c r="E75" i="169"/>
  <c r="C75" i="169"/>
  <c r="E74" i="169"/>
  <c r="C74" i="169"/>
  <c r="G11" i="169"/>
  <c r="H11" i="169" s="1"/>
  <c r="I11" i="169" s="1"/>
  <c r="J11" i="169" s="1"/>
  <c r="K11" i="169" s="1"/>
  <c r="L11" i="169" s="1"/>
  <c r="M11" i="169" s="1"/>
  <c r="N11" i="169" s="1"/>
  <c r="O11" i="169" s="1"/>
  <c r="P11" i="169" s="1"/>
  <c r="Q11" i="169" s="1"/>
  <c r="R11" i="169" s="1"/>
  <c r="S11" i="169" s="1"/>
  <c r="T11" i="169" s="1"/>
  <c r="U11" i="169" s="1"/>
  <c r="G82" i="170"/>
  <c r="F82" i="170"/>
  <c r="G81" i="170"/>
  <c r="F81" i="170"/>
  <c r="G80" i="170"/>
  <c r="G95" i="170" s="1"/>
  <c r="F80" i="170"/>
  <c r="G78" i="170"/>
  <c r="F78" i="170"/>
  <c r="G77" i="170"/>
  <c r="F77" i="170"/>
  <c r="G76" i="170"/>
  <c r="F76" i="170"/>
  <c r="G75" i="170"/>
  <c r="F75" i="170"/>
  <c r="I10" i="170"/>
  <c r="I70" i="170" s="1"/>
  <c r="I85" i="170" s="1"/>
  <c r="J19" i="163"/>
  <c r="AZ24" i="167"/>
  <c r="AY24" i="167"/>
  <c r="AX24" i="167"/>
  <c r="AZ20" i="167"/>
  <c r="AZ21" i="167" s="1"/>
  <c r="AZ38" i="167" s="1"/>
  <c r="AY20" i="167"/>
  <c r="AX20" i="167"/>
  <c r="J41" i="167"/>
  <c r="J19" i="167" s="1"/>
  <c r="J27" i="167" s="1"/>
  <c r="BH26" i="122"/>
  <c r="BG26" i="122"/>
  <c r="BF26" i="122"/>
  <c r="BE26" i="122"/>
  <c r="BD26" i="122"/>
  <c r="BC26" i="122"/>
  <c r="BB26" i="122"/>
  <c r="BA26" i="122"/>
  <c r="AZ26" i="122"/>
  <c r="AY26" i="122"/>
  <c r="AX26" i="122"/>
  <c r="AW26" i="122"/>
  <c r="AV26" i="122"/>
  <c r="AU26" i="122"/>
  <c r="BH24" i="122"/>
  <c r="BG24" i="122"/>
  <c r="BF24" i="122"/>
  <c r="BE24" i="122"/>
  <c r="BD24" i="122"/>
  <c r="BC24" i="122"/>
  <c r="BB24" i="122"/>
  <c r="BA24" i="122"/>
  <c r="AZ24" i="122"/>
  <c r="AY24" i="122"/>
  <c r="AX24" i="122"/>
  <c r="AW24" i="122"/>
  <c r="AV24" i="122"/>
  <c r="AU24" i="122"/>
  <c r="W24" i="122"/>
  <c r="V24" i="122"/>
  <c r="U24" i="122"/>
  <c r="T24" i="122"/>
  <c r="S24" i="122"/>
  <c r="R24" i="122"/>
  <c r="Q24" i="122"/>
  <c r="P24" i="122"/>
  <c r="O24" i="122"/>
  <c r="N24" i="122"/>
  <c r="M24" i="122"/>
  <c r="L24" i="122"/>
  <c r="K24" i="122"/>
  <c r="J24" i="122"/>
  <c r="BH22" i="122"/>
  <c r="BH36" i="122" s="1"/>
  <c r="BG22" i="122"/>
  <c r="BG36" i="122" s="1"/>
  <c r="BF22" i="122"/>
  <c r="BF36" i="122" s="1"/>
  <c r="BE22" i="122"/>
  <c r="BE36" i="122" s="1"/>
  <c r="BD22" i="122"/>
  <c r="BD36" i="122" s="1"/>
  <c r="S22" i="122"/>
  <c r="BD35" i="122" s="1"/>
  <c r="BC22" i="122"/>
  <c r="BC36" i="122" s="1"/>
  <c r="BB22" i="122"/>
  <c r="BB36" i="122" s="1"/>
  <c r="BA22" i="122"/>
  <c r="BA36" i="122" s="1"/>
  <c r="AZ22" i="122"/>
  <c r="AZ36" i="122" s="1"/>
  <c r="AY22" i="122"/>
  <c r="AY36" i="122" s="1"/>
  <c r="K22" i="122"/>
  <c r="AV35" i="122" s="1"/>
  <c r="W22" i="122"/>
  <c r="BH35" i="122" s="1"/>
  <c r="V22" i="122"/>
  <c r="BG35" i="122" s="1"/>
  <c r="T22" i="122"/>
  <c r="BE35" i="122" s="1"/>
  <c r="R22" i="122"/>
  <c r="BC35" i="122" s="1"/>
  <c r="Q22" i="122"/>
  <c r="BB35" i="122" s="1"/>
  <c r="P22" i="122"/>
  <c r="BA35" i="122" s="1"/>
  <c r="N22" i="122"/>
  <c r="AY35" i="122" s="1"/>
  <c r="M22" i="122"/>
  <c r="AX35" i="122" s="1"/>
  <c r="L22" i="122"/>
  <c r="AW35" i="122" s="1"/>
  <c r="BH20" i="122"/>
  <c r="BG20" i="122"/>
  <c r="BF20" i="122"/>
  <c r="BE20" i="122"/>
  <c r="BD20" i="122"/>
  <c r="BC20" i="122"/>
  <c r="BB20" i="122"/>
  <c r="W20" i="122"/>
  <c r="V20" i="122"/>
  <c r="U20" i="122"/>
  <c r="T20" i="122"/>
  <c r="N20" i="167"/>
  <c r="K20" i="167"/>
  <c r="K23" i="167" s="1"/>
  <c r="L20" i="167"/>
  <c r="AY19" i="167"/>
  <c r="AY27" i="167" s="1"/>
  <c r="AZ26" i="167"/>
  <c r="AY26" i="167"/>
  <c r="AX26" i="167"/>
  <c r="M26" i="167"/>
  <c r="Z24" i="167"/>
  <c r="Y24" i="167"/>
  <c r="X24" i="167"/>
  <c r="W24" i="167"/>
  <c r="V24" i="167"/>
  <c r="U24" i="167"/>
  <c r="T24" i="167"/>
  <c r="S24" i="167"/>
  <c r="R24" i="167"/>
  <c r="Q24" i="167"/>
  <c r="P24" i="167"/>
  <c r="O24" i="167"/>
  <c r="N24" i="167"/>
  <c r="M24" i="167"/>
  <c r="M25" i="167" s="1"/>
  <c r="BM34" i="167"/>
  <c r="BL34" i="167"/>
  <c r="BK34" i="167"/>
  <c r="BJ34" i="167"/>
  <c r="BI34" i="167"/>
  <c r="BH34" i="167"/>
  <c r="BG34" i="167"/>
  <c r="BF34" i="167"/>
  <c r="BE34" i="167"/>
  <c r="BD34" i="167"/>
  <c r="BC34" i="167"/>
  <c r="BB34" i="167"/>
  <c r="BA34" i="167"/>
  <c r="AZ22" i="167"/>
  <c r="AY22" i="167"/>
  <c r="AX22" i="167"/>
  <c r="Z22" i="167"/>
  <c r="BM33" i="167" s="1"/>
  <c r="Y22" i="167"/>
  <c r="BL33" i="167" s="1"/>
  <c r="BL35" i="167" s="1"/>
  <c r="BL36" i="167" s="1"/>
  <c r="X22" i="167"/>
  <c r="BK33" i="167" s="1"/>
  <c r="W22" i="167"/>
  <c r="BJ33" i="167" s="1"/>
  <c r="BJ35" i="167" s="1"/>
  <c r="V22" i="167"/>
  <c r="BI33" i="167" s="1"/>
  <c r="U22" i="167"/>
  <c r="BH33" i="167" s="1"/>
  <c r="T22" i="167"/>
  <c r="BG33" i="167" s="1"/>
  <c r="S22" i="167"/>
  <c r="BF33" i="167" s="1"/>
  <c r="BF35" i="167" s="1"/>
  <c r="R22" i="167"/>
  <c r="BE33" i="167" s="1"/>
  <c r="BE35" i="167" s="1"/>
  <c r="Q22" i="167"/>
  <c r="BD33" i="167" s="1"/>
  <c r="P22" i="167"/>
  <c r="BC33" i="167" s="1"/>
  <c r="O22" i="167"/>
  <c r="BB33" i="167" s="1"/>
  <c r="N22" i="167"/>
  <c r="BA33" i="167" s="1"/>
  <c r="M22" i="167"/>
  <c r="BK39" i="167"/>
  <c r="BG38" i="167"/>
  <c r="BG39" i="167" s="1"/>
  <c r="BD38" i="167"/>
  <c r="Z20" i="167"/>
  <c r="BM38" i="167" s="1"/>
  <c r="Y20" i="167"/>
  <c r="X20" i="167"/>
  <c r="V20" i="167"/>
  <c r="BI38" i="167" s="1"/>
  <c r="U20" i="167"/>
  <c r="BH38" i="167" s="1"/>
  <c r="S20" i="167"/>
  <c r="BF38" i="167" s="1"/>
  <c r="R20" i="167"/>
  <c r="P20" i="167"/>
  <c r="BC38" i="167" s="1"/>
  <c r="O20" i="167"/>
  <c r="BB38" i="167" s="1"/>
  <c r="L26" i="167"/>
  <c r="AS12" i="167"/>
  <c r="K22" i="167"/>
  <c r="L22" i="167"/>
  <c r="K24" i="167"/>
  <c r="K25" i="167" s="1"/>
  <c r="L24" i="167"/>
  <c r="L25" i="167" s="1"/>
  <c r="K26" i="167"/>
  <c r="B44" i="167"/>
  <c r="B47" i="167" s="1"/>
  <c r="B50" i="167" s="1"/>
  <c r="B53" i="167" s="1"/>
  <c r="B56" i="167" s="1"/>
  <c r="B59" i="167" s="1"/>
  <c r="B62" i="167" s="1"/>
  <c r="B65" i="167" s="1"/>
  <c r="AO44" i="167"/>
  <c r="AO47" i="167" s="1"/>
  <c r="AO50" i="167" s="1"/>
  <c r="AO53" i="167" s="1"/>
  <c r="AO56" i="167" s="1"/>
  <c r="AO59" i="167" s="1"/>
  <c r="AO62" i="167" s="1"/>
  <c r="AO65" i="167" s="1"/>
  <c r="B42" i="149"/>
  <c r="B47" i="149" s="1"/>
  <c r="B46" i="122"/>
  <c r="B49" i="122" s="1"/>
  <c r="B52" i="122" s="1"/>
  <c r="B55" i="122" s="1"/>
  <c r="B58" i="122" s="1"/>
  <c r="B61" i="122" s="1"/>
  <c r="B64" i="122" s="1"/>
  <c r="AM46" i="122"/>
  <c r="AM49" i="122" s="1"/>
  <c r="AM52" i="122" s="1"/>
  <c r="AM55" i="122" s="1"/>
  <c r="AM58" i="122" s="1"/>
  <c r="AM61" i="122" s="1"/>
  <c r="AM64" i="122" s="1"/>
  <c r="M23" i="167"/>
  <c r="BT22" i="167"/>
  <c r="BI22" i="122"/>
  <c r="AW20" i="167"/>
  <c r="AG22" i="167"/>
  <c r="BA32" i="167"/>
  <c r="BG32" i="167"/>
  <c r="AW19" i="167"/>
  <c r="AW27" i="167" s="1"/>
  <c r="J26" i="167"/>
  <c r="AW26" i="167"/>
  <c r="AW22" i="167"/>
  <c r="AA22" i="167"/>
  <c r="AB41" i="167" s="1"/>
  <c r="H30" i="170"/>
  <c r="BL38" i="167"/>
  <c r="BL39" i="167" s="1"/>
  <c r="AW24" i="167"/>
  <c r="H115" i="176" l="1"/>
  <c r="L14" i="178"/>
  <c r="J119" i="178" s="1"/>
  <c r="J179" i="178" s="1"/>
  <c r="J118" i="178"/>
  <c r="J143" i="178" s="1"/>
  <c r="H110" i="176"/>
  <c r="H113" i="176"/>
  <c r="H107" i="176"/>
  <c r="I119" i="178"/>
  <c r="G172" i="178"/>
  <c r="G166" i="178"/>
  <c r="G148" i="178"/>
  <c r="G143" i="178"/>
  <c r="G136" i="177"/>
  <c r="H83" i="176" s="1"/>
  <c r="H75" i="176"/>
  <c r="I75" i="176" s="1"/>
  <c r="H166" i="178"/>
  <c r="I107" i="176"/>
  <c r="I106" i="176"/>
  <c r="K78" i="176"/>
  <c r="K80" i="176"/>
  <c r="L80" i="176" s="1"/>
  <c r="J20" i="167"/>
  <c r="J21" i="167" s="1"/>
  <c r="BU31" i="184"/>
  <c r="S35" i="149"/>
  <c r="H184" i="169"/>
  <c r="R168" i="169"/>
  <c r="R169" i="169" s="1"/>
  <c r="J184" i="169"/>
  <c r="M184" i="169"/>
  <c r="Q175" i="169"/>
  <c r="O184" i="169"/>
  <c r="K175" i="169"/>
  <c r="R177" i="169"/>
  <c r="R178" i="169" s="1"/>
  <c r="P175" i="169"/>
  <c r="H180" i="169"/>
  <c r="O36" i="149"/>
  <c r="R175" i="169"/>
  <c r="J22" i="167"/>
  <c r="BU120" i="183"/>
  <c r="L177" i="169"/>
  <c r="L178" i="169" s="1"/>
  <c r="T180" i="169"/>
  <c r="H168" i="169"/>
  <c r="H169" i="169" s="1"/>
  <c r="Q177" i="169"/>
  <c r="Q178" i="169" s="1"/>
  <c r="S177" i="169"/>
  <c r="S178" i="169" s="1"/>
  <c r="I118" i="178"/>
  <c r="I166" i="178" s="1"/>
  <c r="N32" i="149"/>
  <c r="K168" i="169"/>
  <c r="K169" i="169" s="1"/>
  <c r="M168" i="169"/>
  <c r="M169" i="169" s="1"/>
  <c r="G182" i="169"/>
  <c r="G183" i="169" s="1"/>
  <c r="I171" i="169"/>
  <c r="I172" i="169" s="1"/>
  <c r="J173" i="169"/>
  <c r="J174" i="169" s="1"/>
  <c r="K176" i="169"/>
  <c r="Q166" i="169"/>
  <c r="L173" i="169"/>
  <c r="L174" i="169" s="1"/>
  <c r="L182" i="169"/>
  <c r="L183" i="169" s="1"/>
  <c r="N171" i="169"/>
  <c r="N172" i="169" s="1"/>
  <c r="O173" i="169"/>
  <c r="O174" i="169" s="1"/>
  <c r="P176" i="169"/>
  <c r="J166" i="169"/>
  <c r="M182" i="169"/>
  <c r="M183" i="169" s="1"/>
  <c r="O171" i="169"/>
  <c r="O172" i="169" s="1"/>
  <c r="Q176" i="169"/>
  <c r="O166" i="169"/>
  <c r="N182" i="169"/>
  <c r="N183" i="169" s="1"/>
  <c r="P171" i="169"/>
  <c r="P172" i="169" s="1"/>
  <c r="Q173" i="169"/>
  <c r="Q174" i="169" s="1"/>
  <c r="R176" i="169"/>
  <c r="L166" i="169"/>
  <c r="I43" i="122"/>
  <c r="AT43" i="122"/>
  <c r="AF74" i="183"/>
  <c r="BU105" i="183"/>
  <c r="BR99" i="183"/>
  <c r="BU31" i="183"/>
  <c r="BU61" i="185"/>
  <c r="O35" i="149"/>
  <c r="S59" i="149"/>
  <c r="N180" i="169"/>
  <c r="K182" i="169"/>
  <c r="K183" i="169" s="1"/>
  <c r="L184" i="169"/>
  <c r="M171" i="169"/>
  <c r="M172" i="169" s="1"/>
  <c r="N173" i="169"/>
  <c r="N174" i="169" s="1"/>
  <c r="O175" i="169"/>
  <c r="O176" i="169" s="1"/>
  <c r="P177" i="169"/>
  <c r="P178" i="169" s="1"/>
  <c r="F171" i="169"/>
  <c r="U166" i="169"/>
  <c r="F166" i="169"/>
  <c r="R184" i="169"/>
  <c r="T173" i="169"/>
  <c r="T174" i="169" s="1"/>
  <c r="F175" i="169"/>
  <c r="P168" i="169"/>
  <c r="P169" i="169" s="1"/>
  <c r="K180" i="169"/>
  <c r="S180" i="169"/>
  <c r="P182" i="169"/>
  <c r="P183" i="169" s="1"/>
  <c r="Q184" i="169"/>
  <c r="R171" i="169"/>
  <c r="R172" i="169" s="1"/>
  <c r="S173" i="169"/>
  <c r="S174" i="169" s="1"/>
  <c r="T175" i="169"/>
  <c r="T176" i="169" s="1"/>
  <c r="U177" i="169"/>
  <c r="U178" i="169" s="1"/>
  <c r="N166" i="169"/>
  <c r="O168" i="169"/>
  <c r="O169" i="169" s="1"/>
  <c r="U182" i="169"/>
  <c r="U183" i="169" s="1"/>
  <c r="H173" i="169"/>
  <c r="H174" i="169" s="1"/>
  <c r="J177" i="169"/>
  <c r="J178" i="169" s="1"/>
  <c r="L168" i="169"/>
  <c r="L169" i="169" s="1"/>
  <c r="M180" i="169"/>
  <c r="U180" i="169"/>
  <c r="R182" i="169"/>
  <c r="R183" i="169" s="1"/>
  <c r="S184" i="169"/>
  <c r="T171" i="169"/>
  <c r="T172" i="169" s="1"/>
  <c r="U173" i="169"/>
  <c r="U174" i="169" s="1"/>
  <c r="G177" i="169"/>
  <c r="G178" i="169" s="1"/>
  <c r="F182" i="169"/>
  <c r="F183" i="169" s="1"/>
  <c r="P166" i="169"/>
  <c r="Q168" i="169"/>
  <c r="Q169" i="169" s="1"/>
  <c r="O17" i="122"/>
  <c r="B25" i="122"/>
  <c r="H25" i="122" s="1"/>
  <c r="I41" i="176"/>
  <c r="BR86" i="183"/>
  <c r="BU96" i="183"/>
  <c r="BR43" i="183"/>
  <c r="BU55" i="183"/>
  <c r="BU49" i="185"/>
  <c r="O31" i="149"/>
  <c r="O182" i="169"/>
  <c r="O183" i="169" s="1"/>
  <c r="P184" i="169"/>
  <c r="Q171" i="169"/>
  <c r="Q172" i="169" s="1"/>
  <c r="R173" i="169"/>
  <c r="R174" i="169" s="1"/>
  <c r="S175" i="169"/>
  <c r="S176" i="169" s="1"/>
  <c r="T177" i="169"/>
  <c r="T178" i="169" s="1"/>
  <c r="I166" i="169"/>
  <c r="J168" i="169"/>
  <c r="J169" i="169" s="1"/>
  <c r="L180" i="169"/>
  <c r="I182" i="169"/>
  <c r="I183" i="169" s="1"/>
  <c r="K171" i="169"/>
  <c r="K172" i="169" s="1"/>
  <c r="M175" i="169"/>
  <c r="M176" i="169" s="1"/>
  <c r="K166" i="169"/>
  <c r="T182" i="169"/>
  <c r="T183" i="169" s="1"/>
  <c r="U184" i="169"/>
  <c r="G173" i="169"/>
  <c r="G174" i="169" s="1"/>
  <c r="H175" i="169"/>
  <c r="H176" i="169" s="1"/>
  <c r="I177" i="169"/>
  <c r="I178" i="169" s="1"/>
  <c r="F177" i="169"/>
  <c r="F178" i="169" s="1"/>
  <c r="R166" i="169"/>
  <c r="S168" i="169"/>
  <c r="S169" i="169" s="1"/>
  <c r="P180" i="169"/>
  <c r="N184" i="169"/>
  <c r="P173" i="169"/>
  <c r="P174" i="169" s="1"/>
  <c r="F184" i="169"/>
  <c r="T168" i="169"/>
  <c r="T169" i="169" s="1"/>
  <c r="G184" i="169"/>
  <c r="H171" i="169"/>
  <c r="H172" i="169" s="1"/>
  <c r="I173" i="169"/>
  <c r="I174" i="169" s="1"/>
  <c r="J175" i="169"/>
  <c r="J176" i="169" s="1"/>
  <c r="K177" i="169"/>
  <c r="K178" i="169" s="1"/>
  <c r="F173" i="169"/>
  <c r="F174" i="169" s="1"/>
  <c r="T166" i="169"/>
  <c r="U168" i="169"/>
  <c r="U169" i="169" s="1"/>
  <c r="AF37" i="185"/>
  <c r="BU107" i="184"/>
  <c r="BU34" i="184"/>
  <c r="BR98" i="184"/>
  <c r="J180" i="169"/>
  <c r="R180" i="169"/>
  <c r="S182" i="169"/>
  <c r="S183" i="169" s="1"/>
  <c r="T184" i="169"/>
  <c r="U171" i="169"/>
  <c r="U172" i="169" s="1"/>
  <c r="G175" i="169"/>
  <c r="G176" i="169" s="1"/>
  <c r="H177" i="169"/>
  <c r="H178" i="169" s="1"/>
  <c r="F180" i="169"/>
  <c r="M166" i="169"/>
  <c r="N168" i="169"/>
  <c r="N169" i="169" s="1"/>
  <c r="Q182" i="169"/>
  <c r="Q183" i="169" s="1"/>
  <c r="S171" i="169"/>
  <c r="S172" i="169" s="1"/>
  <c r="U175" i="169"/>
  <c r="U176" i="169" s="1"/>
  <c r="S166" i="169"/>
  <c r="G180" i="169"/>
  <c r="O180" i="169"/>
  <c r="H182" i="169"/>
  <c r="H183" i="169" s="1"/>
  <c r="I184" i="169"/>
  <c r="J171" i="169"/>
  <c r="J172" i="169" s="1"/>
  <c r="K173" i="169"/>
  <c r="K174" i="169" s="1"/>
  <c r="L175" i="169"/>
  <c r="L176" i="169" s="1"/>
  <c r="M177" i="169"/>
  <c r="M178" i="169" s="1"/>
  <c r="F168" i="169"/>
  <c r="F169" i="169" s="1"/>
  <c r="G168" i="169"/>
  <c r="G169" i="169" s="1"/>
  <c r="G171" i="169"/>
  <c r="G172" i="169" s="1"/>
  <c r="I175" i="169"/>
  <c r="I176" i="169" s="1"/>
  <c r="G166" i="169"/>
  <c r="G21" i="122"/>
  <c r="I180" i="169"/>
  <c r="Q180" i="169"/>
  <c r="J182" i="169"/>
  <c r="J183" i="169" s="1"/>
  <c r="K184" i="169"/>
  <c r="L171" i="169"/>
  <c r="L172" i="169" s="1"/>
  <c r="M173" i="169"/>
  <c r="M174" i="169" s="1"/>
  <c r="N175" i="169"/>
  <c r="N176" i="169" s="1"/>
  <c r="O177" i="169"/>
  <c r="O178" i="169" s="1"/>
  <c r="H166" i="169"/>
  <c r="I168" i="169"/>
  <c r="I169" i="169" s="1"/>
  <c r="N177" i="169"/>
  <c r="N178" i="169" s="1"/>
  <c r="L110" i="176"/>
  <c r="I110" i="176"/>
  <c r="L117" i="176"/>
  <c r="I119" i="176"/>
  <c r="L115" i="176"/>
  <c r="I117" i="176"/>
  <c r="L121" i="176"/>
  <c r="I113" i="176"/>
  <c r="L120" i="176"/>
  <c r="L113" i="176"/>
  <c r="I121" i="176"/>
  <c r="L119" i="176"/>
  <c r="I120" i="176"/>
  <c r="I108" i="176"/>
  <c r="I115" i="176"/>
  <c r="AF86" i="183"/>
  <c r="BR34" i="183"/>
  <c r="BR104" i="184"/>
  <c r="S31" i="149"/>
  <c r="AI19" i="163"/>
  <c r="BI20" i="185"/>
  <c r="BA20" i="185"/>
  <c r="BG20" i="185"/>
  <c r="AY20" i="185"/>
  <c r="BE20" i="185"/>
  <c r="AW20" i="185"/>
  <c r="BK20" i="185"/>
  <c r="BC20" i="185"/>
  <c r="U144" i="178"/>
  <c r="U145" i="178" s="1"/>
  <c r="BI20" i="184"/>
  <c r="BA20" i="184"/>
  <c r="BG20" i="184"/>
  <c r="AY20" i="184"/>
  <c r="BE20" i="184"/>
  <c r="AW20" i="184"/>
  <c r="BK20" i="184"/>
  <c r="BC20" i="184"/>
  <c r="S54" i="149"/>
  <c r="AD22" i="167"/>
  <c r="BR41" i="167" s="1"/>
  <c r="P58" i="149"/>
  <c r="P54" i="149"/>
  <c r="O59" i="149"/>
  <c r="O54" i="149"/>
  <c r="I55" i="122"/>
  <c r="I52" i="122"/>
  <c r="I64" i="122"/>
  <c r="I49" i="122"/>
  <c r="I61" i="122"/>
  <c r="I46" i="122"/>
  <c r="I58" i="122"/>
  <c r="BU28" i="183"/>
  <c r="BU64" i="183"/>
  <c r="AF46" i="183"/>
  <c r="BU102" i="183"/>
  <c r="AF96" i="183"/>
  <c r="AF105" i="183"/>
  <c r="AF117" i="183"/>
  <c r="AF114" i="183"/>
  <c r="AI102" i="183"/>
  <c r="G88" i="170"/>
  <c r="BS41" i="167"/>
  <c r="BH32" i="167"/>
  <c r="BH37" i="167"/>
  <c r="BH39" i="167" s="1"/>
  <c r="BJ32" i="167"/>
  <c r="BJ36" i="167" s="1"/>
  <c r="BJ37" i="167"/>
  <c r="BJ39" i="167" s="1"/>
  <c r="BI32" i="167"/>
  <c r="BI37" i="167"/>
  <c r="BI39" i="167" s="1"/>
  <c r="BF32" i="167"/>
  <c r="BF36" i="167" s="1"/>
  <c r="BF37" i="167"/>
  <c r="BF39" i="167" s="1"/>
  <c r="BE32" i="167"/>
  <c r="BE37" i="167"/>
  <c r="BD32" i="167"/>
  <c r="BD37" i="167"/>
  <c r="BD39" i="167" s="1"/>
  <c r="BC32" i="167"/>
  <c r="BC37" i="167"/>
  <c r="P59" i="149"/>
  <c r="O55" i="149"/>
  <c r="N55" i="149"/>
  <c r="N54" i="149"/>
  <c r="N59" i="149"/>
  <c r="N58" i="149"/>
  <c r="S55" i="149"/>
  <c r="P55" i="149"/>
  <c r="S58" i="149"/>
  <c r="S32" i="149"/>
  <c r="S36" i="149"/>
  <c r="AJ32" i="175"/>
  <c r="I21" i="176"/>
  <c r="I22" i="176"/>
  <c r="I40" i="176"/>
  <c r="I27" i="176"/>
  <c r="I26" i="176"/>
  <c r="I34" i="176"/>
  <c r="H158" i="177"/>
  <c r="J13" i="176" s="1"/>
  <c r="H159" i="177"/>
  <c r="J14" i="176" s="1"/>
  <c r="U173" i="178"/>
  <c r="U175" i="178" s="1"/>
  <c r="W174" i="178"/>
  <c r="W175" i="178" s="1"/>
  <c r="W154" i="178"/>
  <c r="W155" i="178" s="1"/>
  <c r="W168" i="178"/>
  <c r="W169" i="178" s="1"/>
  <c r="W180" i="178"/>
  <c r="W181" i="178" s="1"/>
  <c r="U154" i="178"/>
  <c r="U155" i="178" s="1"/>
  <c r="H156" i="177"/>
  <c r="J11" i="176" s="1"/>
  <c r="H89" i="176"/>
  <c r="G85" i="176"/>
  <c r="J85" i="176" s="1"/>
  <c r="B29" i="175"/>
  <c r="B32" i="175"/>
  <c r="B35" i="175" s="1"/>
  <c r="W144" i="178"/>
  <c r="W145" i="178" s="1"/>
  <c r="AV39" i="122"/>
  <c r="AZ39" i="122"/>
  <c r="BH34" i="122"/>
  <c r="BH39" i="122"/>
  <c r="BG34" i="122"/>
  <c r="BG39" i="122"/>
  <c r="BF34" i="122"/>
  <c r="BF39" i="122"/>
  <c r="BE34" i="122"/>
  <c r="BE39" i="122"/>
  <c r="BD34" i="122"/>
  <c r="BD39" i="122"/>
  <c r="BA34" i="122"/>
  <c r="BA39" i="122"/>
  <c r="BB34" i="122"/>
  <c r="BB39" i="122"/>
  <c r="AY34" i="122"/>
  <c r="AY39" i="122"/>
  <c r="AX34" i="122"/>
  <c r="AX39" i="122"/>
  <c r="AW34" i="122"/>
  <c r="AW39" i="122"/>
  <c r="B36" i="180"/>
  <c r="B39" i="180" s="1"/>
  <c r="BG29" i="179"/>
  <c r="F194" i="169"/>
  <c r="F198" i="169" s="1"/>
  <c r="F200" i="169"/>
  <c r="J194" i="169"/>
  <c r="N200" i="169"/>
  <c r="I200" i="169"/>
  <c r="E184" i="169"/>
  <c r="O185" i="169" s="1"/>
  <c r="F176" i="169"/>
  <c r="E166" i="169"/>
  <c r="M194" i="169"/>
  <c r="F172" i="169"/>
  <c r="G200" i="169"/>
  <c r="K200" i="169"/>
  <c r="AA32" i="169"/>
  <c r="AA93" i="169" s="1"/>
  <c r="Z93" i="169"/>
  <c r="H200" i="169"/>
  <c r="J200" i="169"/>
  <c r="BM32" i="167"/>
  <c r="BM37" i="167"/>
  <c r="BM39" i="167" s="1"/>
  <c r="BH190" i="185"/>
  <c r="BH191" i="185" s="1"/>
  <c r="AI80" i="183"/>
  <c r="BU111" i="183"/>
  <c r="BR46" i="183"/>
  <c r="BU80" i="183"/>
  <c r="AF99" i="183"/>
  <c r="AF120" i="183"/>
  <c r="BR108" i="183"/>
  <c r="AI31" i="163"/>
  <c r="AI25" i="163"/>
  <c r="AG17" i="122"/>
  <c r="BR17" i="122" s="1"/>
  <c r="AD17" i="122"/>
  <c r="BO17" i="122" s="1"/>
  <c r="AA17" i="122"/>
  <c r="BL17" i="122" s="1"/>
  <c r="X17" i="122"/>
  <c r="BI17" i="122" s="1"/>
  <c r="AJ17" i="122"/>
  <c r="BU17" i="122" s="1"/>
  <c r="H157" i="177"/>
  <c r="J12" i="176" s="1"/>
  <c r="L108" i="176" s="1"/>
  <c r="AI40" i="185"/>
  <c r="AI31" i="185"/>
  <c r="BR52" i="184"/>
  <c r="AF40" i="183"/>
  <c r="AF31" i="183"/>
  <c r="K74" i="176"/>
  <c r="G78" i="176"/>
  <c r="J78" i="176" s="1"/>
  <c r="G97" i="170"/>
  <c r="G90" i="170"/>
  <c r="AY21" i="167"/>
  <c r="AY38" i="167" s="1"/>
  <c r="AY39" i="167" s="1"/>
  <c r="AX21" i="167"/>
  <c r="AX38" i="167" s="1"/>
  <c r="AX39" i="167" s="1"/>
  <c r="BU53" i="167"/>
  <c r="BV53" i="167" s="1"/>
  <c r="AH41" i="167"/>
  <c r="AE41" i="167"/>
  <c r="BU44" i="167"/>
  <c r="BV44" i="167" s="1"/>
  <c r="BU47" i="167"/>
  <c r="BV47" i="167" s="1"/>
  <c r="BU62" i="167"/>
  <c r="BU65" i="167"/>
  <c r="BV65" i="167" s="1"/>
  <c r="BU56" i="167"/>
  <c r="BU59" i="167"/>
  <c r="BV59" i="167" s="1"/>
  <c r="BV62" i="167"/>
  <c r="BU50" i="167"/>
  <c r="BV50" i="167" s="1"/>
  <c r="BV56" i="167"/>
  <c r="BR44" i="167"/>
  <c r="BS44" i="167" s="1"/>
  <c r="BR56" i="167"/>
  <c r="BS56" i="167" s="1"/>
  <c r="BR47" i="167"/>
  <c r="BS47" i="167" s="1"/>
  <c r="BR59" i="167"/>
  <c r="BS59" i="167" s="1"/>
  <c r="BO56" i="167"/>
  <c r="BP56" i="167" s="1"/>
  <c r="BO59" i="167"/>
  <c r="BP59" i="167" s="1"/>
  <c r="BO62" i="167"/>
  <c r="BP62" i="167" s="1"/>
  <c r="BO65" i="167"/>
  <c r="BP65" i="167" s="1"/>
  <c r="BO44" i="167"/>
  <c r="BP44" i="167" s="1"/>
  <c r="BO47" i="167"/>
  <c r="BP47" i="167" s="1"/>
  <c r="BO50" i="167"/>
  <c r="BP50" i="167" s="1"/>
  <c r="BO53" i="167"/>
  <c r="BP53" i="167" s="1"/>
  <c r="Y58" i="122"/>
  <c r="Y46" i="122"/>
  <c r="BJ52" i="122"/>
  <c r="BK52" i="122" s="1"/>
  <c r="Y61" i="122"/>
  <c r="Y49" i="122"/>
  <c r="BJ46" i="122"/>
  <c r="BK46" i="122" s="1"/>
  <c r="BJ55" i="122"/>
  <c r="BK55" i="122" s="1"/>
  <c r="BJ61" i="122"/>
  <c r="BK61" i="122" s="1"/>
  <c r="Y64" i="122"/>
  <c r="Y52" i="122"/>
  <c r="BJ49" i="122"/>
  <c r="BK49" i="122" s="1"/>
  <c r="BJ58" i="122"/>
  <c r="BK58" i="122" s="1"/>
  <c r="Y43" i="122"/>
  <c r="Y55" i="122"/>
  <c r="BJ64" i="122"/>
  <c r="BK64" i="122" s="1"/>
  <c r="AW40" i="122"/>
  <c r="AX40" i="122"/>
  <c r="AZ40" i="122"/>
  <c r="BN195" i="185"/>
  <c r="BN196" i="185" s="1"/>
  <c r="AA174" i="143"/>
  <c r="AA51" i="143"/>
  <c r="BA38" i="167"/>
  <c r="BA39" i="167" s="1"/>
  <c r="BB39" i="167"/>
  <c r="BR101" i="184"/>
  <c r="BR28" i="184"/>
  <c r="AF43" i="184"/>
  <c r="BR64" i="184"/>
  <c r="BH219" i="185"/>
  <c r="BH221" i="185" s="1"/>
  <c r="BN214" i="185"/>
  <c r="BN215" i="185" s="1"/>
  <c r="BH195" i="185"/>
  <c r="BH196" i="185" s="1"/>
  <c r="BN220" i="185"/>
  <c r="BN221" i="185" s="1"/>
  <c r="BN200" i="185"/>
  <c r="BN201" i="185" s="1"/>
  <c r="BH200" i="185"/>
  <c r="BH201" i="185" s="1"/>
  <c r="BN190" i="185"/>
  <c r="BN191" i="185" s="1"/>
  <c r="BH213" i="185"/>
  <c r="BH215" i="185" s="1"/>
  <c r="W149" i="178"/>
  <c r="W150" i="178" s="1"/>
  <c r="U167" i="178"/>
  <c r="U169" i="178" s="1"/>
  <c r="U149" i="178"/>
  <c r="U150" i="178" s="1"/>
  <c r="H82" i="176"/>
  <c r="AD22" i="122"/>
  <c r="AA22" i="122"/>
  <c r="AU27" i="122"/>
  <c r="L17" i="122"/>
  <c r="AW17" i="122" s="1"/>
  <c r="J17" i="122"/>
  <c r="AU17" i="122" s="1"/>
  <c r="K17" i="122"/>
  <c r="AV17" i="122" s="1"/>
  <c r="AF92" i="183"/>
  <c r="AF111" i="183"/>
  <c r="AI25" i="183"/>
  <c r="AI34" i="183"/>
  <c r="AF37" i="183"/>
  <c r="AF28" i="183"/>
  <c r="AI58" i="183"/>
  <c r="AF52" i="183"/>
  <c r="AF37" i="184"/>
  <c r="AI40" i="184"/>
  <c r="AF61" i="185"/>
  <c r="AF25" i="185"/>
  <c r="AI55" i="185"/>
  <c r="AF28" i="185"/>
  <c r="AF64" i="185"/>
  <c r="AF104" i="184"/>
  <c r="AF52" i="184"/>
  <c r="AF49" i="184"/>
  <c r="AF43" i="183"/>
  <c r="AI55" i="183"/>
  <c r="AF25" i="184"/>
  <c r="AI28" i="184"/>
  <c r="AF31" i="184"/>
  <c r="Y20" i="184"/>
  <c r="AI46" i="184"/>
  <c r="AI107" i="184"/>
  <c r="AI92" i="184"/>
  <c r="AI55" i="184"/>
  <c r="AI34" i="184"/>
  <c r="AF61" i="184"/>
  <c r="AI113" i="184"/>
  <c r="U20" i="184"/>
  <c r="M20" i="184"/>
  <c r="AF110" i="184"/>
  <c r="Q20" i="184"/>
  <c r="AI64" i="184"/>
  <c r="O20" i="184"/>
  <c r="AI95" i="184"/>
  <c r="AI98" i="184"/>
  <c r="AI101" i="184"/>
  <c r="W20" i="184"/>
  <c r="S20" i="184"/>
  <c r="AB214" i="185"/>
  <c r="AB215" i="185" s="1"/>
  <c r="AB200" i="185"/>
  <c r="AB201" i="185" s="1"/>
  <c r="AF34" i="185"/>
  <c r="AF52" i="185"/>
  <c r="V200" i="185"/>
  <c r="V201" i="185" s="1"/>
  <c r="AB220" i="185"/>
  <c r="AB221" i="185" s="1"/>
  <c r="V213" i="185"/>
  <c r="V215" i="185" s="1"/>
  <c r="V190" i="185"/>
  <c r="V191" i="185" s="1"/>
  <c r="V219" i="185"/>
  <c r="V221" i="185" s="1"/>
  <c r="Y20" i="185"/>
  <c r="Q20" i="185"/>
  <c r="M20" i="185"/>
  <c r="W20" i="185"/>
  <c r="S20" i="185"/>
  <c r="K20" i="185"/>
  <c r="U20" i="185"/>
  <c r="O20" i="185"/>
  <c r="V195" i="185"/>
  <c r="V196" i="185" s="1"/>
  <c r="AB190" i="185"/>
  <c r="AB191" i="185" s="1"/>
  <c r="AB195" i="185"/>
  <c r="AB196" i="185" s="1"/>
  <c r="J38" i="169"/>
  <c r="N38" i="169"/>
  <c r="R38" i="169"/>
  <c r="L38" i="169"/>
  <c r="P38" i="169"/>
  <c r="T38" i="169"/>
  <c r="K38" i="169"/>
  <c r="O38" i="169"/>
  <c r="S38" i="169"/>
  <c r="I38" i="169"/>
  <c r="M38" i="169"/>
  <c r="Q38" i="169"/>
  <c r="U38" i="169"/>
  <c r="H38" i="169"/>
  <c r="B28" i="163"/>
  <c r="AF25" i="163"/>
  <c r="AF31" i="163"/>
  <c r="AJ31" i="163" s="1"/>
  <c r="AY27" i="122"/>
  <c r="BC34" i="122"/>
  <c r="AW27" i="122"/>
  <c r="AI58" i="184"/>
  <c r="K20" i="184"/>
  <c r="AA17" i="175"/>
  <c r="U17" i="175"/>
  <c r="Q17" i="175"/>
  <c r="M17" i="175"/>
  <c r="I17" i="175"/>
  <c r="AD17" i="175"/>
  <c r="V17" i="175"/>
  <c r="R17" i="175"/>
  <c r="N17" i="175"/>
  <c r="J17" i="175"/>
  <c r="AG17" i="175"/>
  <c r="W17" i="175"/>
  <c r="S17" i="175"/>
  <c r="K17" i="175"/>
  <c r="G17" i="175"/>
  <c r="AJ17" i="175"/>
  <c r="X17" i="175"/>
  <c r="T17" i="175"/>
  <c r="P17" i="175"/>
  <c r="L17" i="175"/>
  <c r="H17" i="175"/>
  <c r="W17" i="122"/>
  <c r="BH17" i="122" s="1"/>
  <c r="S17" i="122"/>
  <c r="BD17" i="122" s="1"/>
  <c r="AZ17" i="122"/>
  <c r="G17" i="122"/>
  <c r="AR17" i="122" s="1"/>
  <c r="T17" i="122"/>
  <c r="BE17" i="122" s="1"/>
  <c r="P17" i="122"/>
  <c r="BA17" i="122" s="1"/>
  <c r="H17" i="122"/>
  <c r="AS17" i="122" s="1"/>
  <c r="U17" i="122"/>
  <c r="BF17" i="122" s="1"/>
  <c r="Q17" i="122"/>
  <c r="BB17" i="122" s="1"/>
  <c r="M17" i="122"/>
  <c r="AX17" i="122" s="1"/>
  <c r="I17" i="122"/>
  <c r="AT17" i="122" s="1"/>
  <c r="V17" i="122"/>
  <c r="BG17" i="122" s="1"/>
  <c r="R17" i="122"/>
  <c r="BC17" i="122" s="1"/>
  <c r="N17" i="122"/>
  <c r="AY17" i="122" s="1"/>
  <c r="BF1" i="179"/>
  <c r="I17" i="176"/>
  <c r="I19" i="176"/>
  <c r="I20" i="176"/>
  <c r="I25" i="176"/>
  <c r="I30" i="176"/>
  <c r="J82" i="176"/>
  <c r="I13" i="176"/>
  <c r="I15" i="176"/>
  <c r="I23" i="176"/>
  <c r="I24" i="176"/>
  <c r="H176" i="177"/>
  <c r="J31" i="176" s="1"/>
  <c r="I39" i="176"/>
  <c r="I28" i="176"/>
  <c r="I38" i="176"/>
  <c r="K85" i="176"/>
  <c r="L87" i="176" s="1"/>
  <c r="H93" i="176"/>
  <c r="I32" i="176"/>
  <c r="I36" i="176"/>
  <c r="I37" i="176"/>
  <c r="K71" i="176"/>
  <c r="G93" i="176"/>
  <c r="J93" i="176" s="1"/>
  <c r="G71" i="176"/>
  <c r="K82" i="176"/>
  <c r="K93" i="176"/>
  <c r="H180" i="177"/>
  <c r="J35" i="176" s="1"/>
  <c r="H78" i="176"/>
  <c r="I12" i="176"/>
  <c r="L107" i="176" s="1"/>
  <c r="I14" i="176"/>
  <c r="I16" i="176"/>
  <c r="I18" i="176"/>
  <c r="I29" i="176"/>
  <c r="I33" i="176"/>
  <c r="H85" i="176"/>
  <c r="BH31" i="179"/>
  <c r="BH32" i="179" s="1"/>
  <c r="BI30" i="179"/>
  <c r="BI31" i="179"/>
  <c r="I111" i="176"/>
  <c r="K91" i="176"/>
  <c r="L91" i="176" s="1"/>
  <c r="H121" i="176"/>
  <c r="K121" i="176" s="1"/>
  <c r="G91" i="170"/>
  <c r="J102" i="170"/>
  <c r="N102" i="170"/>
  <c r="R102" i="170"/>
  <c r="V102" i="170"/>
  <c r="G105" i="170"/>
  <c r="H102" i="170"/>
  <c r="L102" i="170"/>
  <c r="P102" i="170"/>
  <c r="T102" i="170"/>
  <c r="X102" i="170"/>
  <c r="J105" i="170"/>
  <c r="N105" i="170"/>
  <c r="R105" i="170"/>
  <c r="V105" i="170"/>
  <c r="F105" i="170"/>
  <c r="K88" i="170"/>
  <c r="O88" i="170"/>
  <c r="S88" i="170"/>
  <c r="W88" i="170"/>
  <c r="I102" i="170"/>
  <c r="I103" i="170" s="1"/>
  <c r="M102" i="170"/>
  <c r="Q102" i="170"/>
  <c r="U102" i="170"/>
  <c r="Y102" i="170"/>
  <c r="K91" i="170"/>
  <c r="O91" i="170"/>
  <c r="S91" i="170"/>
  <c r="W91" i="170"/>
  <c r="I92" i="170"/>
  <c r="M92" i="170"/>
  <c r="Q92" i="170"/>
  <c r="U92" i="170"/>
  <c r="Y92" i="170"/>
  <c r="K93" i="170"/>
  <c r="O93" i="170"/>
  <c r="S93" i="170"/>
  <c r="W93" i="170"/>
  <c r="I105" i="170"/>
  <c r="M95" i="170"/>
  <c r="Q105" i="170"/>
  <c r="U95" i="170"/>
  <c r="Y105" i="170"/>
  <c r="Y106" i="170" s="1"/>
  <c r="K96" i="170"/>
  <c r="O96" i="170"/>
  <c r="S96" i="170"/>
  <c r="W96" i="170"/>
  <c r="I97" i="170"/>
  <c r="M97" i="170"/>
  <c r="Q97" i="170"/>
  <c r="U97" i="170"/>
  <c r="Y97" i="170"/>
  <c r="G30" i="170"/>
  <c r="G96" i="170"/>
  <c r="K99" i="170"/>
  <c r="F102" i="170"/>
  <c r="W105" i="170"/>
  <c r="U103" i="170"/>
  <c r="O105" i="170"/>
  <c r="G99" i="170"/>
  <c r="I90" i="170"/>
  <c r="Q90" i="170"/>
  <c r="Y90" i="170"/>
  <c r="I95" i="170"/>
  <c r="Q95" i="170"/>
  <c r="Y95" i="170"/>
  <c r="K102" i="170"/>
  <c r="O102" i="170"/>
  <c r="S102" i="170"/>
  <c r="W102" i="170"/>
  <c r="M105" i="170"/>
  <c r="U105" i="170"/>
  <c r="O95" i="170"/>
  <c r="W95" i="170"/>
  <c r="M90" i="170"/>
  <c r="U90" i="170"/>
  <c r="K105" i="170"/>
  <c r="S105" i="170"/>
  <c r="H153" i="178"/>
  <c r="H172" i="178"/>
  <c r="AG22" i="122"/>
  <c r="AZ34" i="122"/>
  <c r="AV34" i="122"/>
  <c r="BE40" i="122"/>
  <c r="AU40" i="122"/>
  <c r="AU41" i="122" s="1"/>
  <c r="AV40" i="122"/>
  <c r="AS21" i="122"/>
  <c r="AS40" i="122" s="1"/>
  <c r="H21" i="122"/>
  <c r="B1" i="178"/>
  <c r="O1" i="178" s="1"/>
  <c r="Z1" i="179"/>
  <c r="Z1" i="180"/>
  <c r="AM2" i="182"/>
  <c r="J117" i="178"/>
  <c r="F106" i="178"/>
  <c r="J122" i="178" s="1"/>
  <c r="BG28" i="179"/>
  <c r="BH28" i="179"/>
  <c r="BH29" i="179" s="1"/>
  <c r="AJ25" i="163"/>
  <c r="AJ19" i="163"/>
  <c r="P186" i="182"/>
  <c r="M178" i="182"/>
  <c r="AE44" i="167"/>
  <c r="AB47" i="167"/>
  <c r="AH47" i="167"/>
  <c r="AE50" i="167"/>
  <c r="AB53" i="167"/>
  <c r="AH53" i="167"/>
  <c r="AE56" i="167"/>
  <c r="AB59" i="167"/>
  <c r="AH59" i="167"/>
  <c r="AE62" i="167"/>
  <c r="AB65" i="167"/>
  <c r="AH65" i="167"/>
  <c r="AB44" i="167"/>
  <c r="AH44" i="167"/>
  <c r="AE47" i="167"/>
  <c r="AB50" i="167"/>
  <c r="AH50" i="167"/>
  <c r="AE53" i="167"/>
  <c r="AB56" i="167"/>
  <c r="AH56" i="167"/>
  <c r="AE59" i="167"/>
  <c r="AB62" i="167"/>
  <c r="AH62" i="167"/>
  <c r="AE65" i="167"/>
  <c r="BU41" i="167"/>
  <c r="BV41" i="167" s="1"/>
  <c r="L21" i="167"/>
  <c r="J24" i="167"/>
  <c r="J25" i="167" s="1"/>
  <c r="K21" i="167"/>
  <c r="BB35" i="167"/>
  <c r="BB36" i="167" s="1"/>
  <c r="J23" i="167"/>
  <c r="BA35" i="167"/>
  <c r="BA36" i="167" s="1"/>
  <c r="L23" i="167"/>
  <c r="BH35" i="167"/>
  <c r="BH36" i="167" s="1"/>
  <c r="BC35" i="167"/>
  <c r="BC36" i="167" s="1"/>
  <c r="BG35" i="167"/>
  <c r="BG36" i="167" s="1"/>
  <c r="BO41" i="167"/>
  <c r="BP41" i="167" s="1"/>
  <c r="AZ39" i="167"/>
  <c r="BI35" i="167"/>
  <c r="BI36" i="167" s="1"/>
  <c r="BR22" i="122"/>
  <c r="AT55" i="122"/>
  <c r="AT52" i="122"/>
  <c r="AT64" i="122"/>
  <c r="AT49" i="122"/>
  <c r="AT61" i="122"/>
  <c r="AT46" i="122"/>
  <c r="AT58" i="122"/>
  <c r="BC40" i="122"/>
  <c r="BC41" i="122" s="1"/>
  <c r="N197" i="169"/>
  <c r="M197" i="169"/>
  <c r="L197" i="169"/>
  <c r="K197" i="169"/>
  <c r="K198" i="169" s="1"/>
  <c r="I203" i="169"/>
  <c r="AC26" i="175"/>
  <c r="AI26" i="175"/>
  <c r="AA262" i="143"/>
  <c r="AA439" i="143"/>
  <c r="AA222" i="143"/>
  <c r="AA403" i="143"/>
  <c r="AA355" i="143"/>
  <c r="AA307" i="143"/>
  <c r="AA495" i="143"/>
  <c r="AA556" i="143"/>
  <c r="AA84" i="143"/>
  <c r="AA763" i="143"/>
  <c r="AA619" i="143"/>
  <c r="AA99" i="143"/>
  <c r="AA679" i="143"/>
  <c r="AA721" i="143"/>
  <c r="AA126" i="143"/>
  <c r="AA754" i="143"/>
  <c r="AA526" i="143"/>
  <c r="AA35" i="143"/>
  <c r="BI28" i="179"/>
  <c r="BI29" i="179" s="1"/>
  <c r="B27" i="180"/>
  <c r="H106" i="176"/>
  <c r="H148" i="178"/>
  <c r="G153" i="178"/>
  <c r="K90" i="176"/>
  <c r="L90" i="176" s="1"/>
  <c r="H143" i="178"/>
  <c r="H181" i="178"/>
  <c r="H108" i="176"/>
  <c r="H117" i="176"/>
  <c r="K117" i="176" s="1"/>
  <c r="H119" i="176"/>
  <c r="K119" i="176" s="1"/>
  <c r="H120" i="176"/>
  <c r="K120" i="176" s="1"/>
  <c r="I117" i="178"/>
  <c r="AC20" i="175"/>
  <c r="Z26" i="175"/>
  <c r="AF20" i="175"/>
  <c r="AI20" i="175"/>
  <c r="AF26" i="175"/>
  <c r="Z20" i="175"/>
  <c r="B23" i="122"/>
  <c r="AS39" i="122" s="1"/>
  <c r="BG40" i="122"/>
  <c r="BH40" i="122"/>
  <c r="BB40" i="122"/>
  <c r="BJ43" i="122"/>
  <c r="BK43" i="122" s="1"/>
  <c r="BD40" i="122"/>
  <c r="AY37" i="122"/>
  <c r="BO22" i="122"/>
  <c r="BH37" i="122"/>
  <c r="BH38" i="122" s="1"/>
  <c r="AW37" i="122"/>
  <c r="BD37" i="122"/>
  <c r="BF37" i="122"/>
  <c r="BF38" i="122" s="1"/>
  <c r="BE37" i="122"/>
  <c r="AY40" i="122"/>
  <c r="BF40" i="122"/>
  <c r="AZ37" i="122"/>
  <c r="BL22" i="122"/>
  <c r="BG37" i="122"/>
  <c r="BK35" i="167"/>
  <c r="BK36" i="167"/>
  <c r="N194" i="169"/>
  <c r="J197" i="169"/>
  <c r="J198" i="169" s="1"/>
  <c r="BC39" i="167"/>
  <c r="BA37" i="122"/>
  <c r="BC37" i="122"/>
  <c r="AW21" i="167"/>
  <c r="AW38" i="167" s="1"/>
  <c r="AW39" i="167" s="1"/>
  <c r="BE36" i="167"/>
  <c r="BM35" i="167"/>
  <c r="BB37" i="122"/>
  <c r="BB38" i="122" s="1"/>
  <c r="G93" i="170"/>
  <c r="AX37" i="122"/>
  <c r="I197" i="169"/>
  <c r="H99" i="170"/>
  <c r="BD35" i="167"/>
  <c r="BD36" i="167" s="1"/>
  <c r="BA40" i="122"/>
  <c r="BN22" i="167"/>
  <c r="BE38" i="167"/>
  <c r="BE39" i="167" s="1"/>
  <c r="AU37" i="122"/>
  <c r="AU38" i="122" s="1"/>
  <c r="K30" i="170"/>
  <c r="AV37" i="122"/>
  <c r="G92" i="170"/>
  <c r="K10" i="170"/>
  <c r="J148" i="178" l="1"/>
  <c r="H132" i="176"/>
  <c r="J153" i="178"/>
  <c r="J166" i="178"/>
  <c r="J168" i="178" s="1"/>
  <c r="J169" i="178" s="1"/>
  <c r="J172" i="178"/>
  <c r="I172" i="178"/>
  <c r="I178" i="178"/>
  <c r="H167" i="176"/>
  <c r="H161" i="176"/>
  <c r="I153" i="178"/>
  <c r="I148" i="178"/>
  <c r="I143" i="178"/>
  <c r="K75" i="176"/>
  <c r="L75" i="176" s="1"/>
  <c r="J155" i="176"/>
  <c r="H91" i="176"/>
  <c r="I91" i="176" s="1"/>
  <c r="H90" i="176"/>
  <c r="I90" i="176" s="1"/>
  <c r="I86" i="176"/>
  <c r="H86" i="176"/>
  <c r="I87" i="176"/>
  <c r="H87" i="176"/>
  <c r="L106" i="176"/>
  <c r="H167" i="169"/>
  <c r="M167" i="169"/>
  <c r="G185" i="169"/>
  <c r="N185" i="169"/>
  <c r="U185" i="169"/>
  <c r="I167" i="169"/>
  <c r="Q185" i="169"/>
  <c r="F167" i="169"/>
  <c r="J185" i="169"/>
  <c r="BM36" i="167"/>
  <c r="BR53" i="167"/>
  <c r="BS53" i="167" s="1"/>
  <c r="BR50" i="167"/>
  <c r="BS50" i="167" s="1"/>
  <c r="BR65" i="167"/>
  <c r="BS65" i="167" s="1"/>
  <c r="BW65" i="167" s="1"/>
  <c r="K185" i="169"/>
  <c r="T185" i="169"/>
  <c r="P185" i="169"/>
  <c r="P167" i="169"/>
  <c r="U167" i="169"/>
  <c r="O167" i="169"/>
  <c r="J167" i="169"/>
  <c r="M185" i="169"/>
  <c r="Q167" i="169"/>
  <c r="H185" i="169"/>
  <c r="K106" i="176"/>
  <c r="G167" i="169"/>
  <c r="T167" i="169"/>
  <c r="F185" i="169"/>
  <c r="K167" i="169"/>
  <c r="S185" i="169"/>
  <c r="BR62" i="167"/>
  <c r="BS62" i="167" s="1"/>
  <c r="N155" i="176"/>
  <c r="I185" i="169"/>
  <c r="S167" i="169"/>
  <c r="R167" i="169"/>
  <c r="N167" i="169"/>
  <c r="R185" i="169"/>
  <c r="L185" i="169"/>
  <c r="L167" i="169"/>
  <c r="H154" i="178"/>
  <c r="H155" i="178" s="1"/>
  <c r="BI32" i="179"/>
  <c r="BA38" i="122"/>
  <c r="BW44" i="167"/>
  <c r="N168" i="176"/>
  <c r="BG38" i="122"/>
  <c r="AW38" i="122"/>
  <c r="AY38" i="122"/>
  <c r="AB43" i="122"/>
  <c r="AX38" i="122"/>
  <c r="AX41" i="122"/>
  <c r="BM43" i="122"/>
  <c r="BN43" i="122" s="1"/>
  <c r="BE38" i="122"/>
  <c r="BD38" i="122"/>
  <c r="M198" i="169"/>
  <c r="H203" i="169"/>
  <c r="H204" i="169" s="1"/>
  <c r="K103" i="170"/>
  <c r="G203" i="169"/>
  <c r="G204" i="169" s="1"/>
  <c r="BW47" i="167"/>
  <c r="BW41" i="167"/>
  <c r="BW50" i="167"/>
  <c r="BW62" i="167"/>
  <c r="BW53" i="167"/>
  <c r="BW59" i="167"/>
  <c r="BW56" i="167"/>
  <c r="BA41" i="122"/>
  <c r="AW41" i="122"/>
  <c r="AZ41" i="122"/>
  <c r="BS55" i="122"/>
  <c r="BT55" i="122" s="1"/>
  <c r="BS46" i="122"/>
  <c r="BT46" i="122" s="1"/>
  <c r="BS61" i="122"/>
  <c r="BT61" i="122" s="1"/>
  <c r="BS49" i="122"/>
  <c r="BT49" i="122" s="1"/>
  <c r="BS58" i="122"/>
  <c r="BT58" i="122" s="1"/>
  <c r="BS64" i="122"/>
  <c r="BT64" i="122" s="1"/>
  <c r="BS52" i="122"/>
  <c r="BT52" i="122" s="1"/>
  <c r="AH43" i="122"/>
  <c r="BM55" i="122"/>
  <c r="BN55" i="122" s="1"/>
  <c r="BM49" i="122"/>
  <c r="BN49" i="122" s="1"/>
  <c r="BM64" i="122"/>
  <c r="BN64" i="122" s="1"/>
  <c r="BM52" i="122"/>
  <c r="BN52" i="122" s="1"/>
  <c r="BM61" i="122"/>
  <c r="BN61" i="122" s="1"/>
  <c r="BM58" i="122"/>
  <c r="BN58" i="122" s="1"/>
  <c r="BM46" i="122"/>
  <c r="BN46" i="122" s="1"/>
  <c r="BP64" i="122"/>
  <c r="BQ64" i="122" s="1"/>
  <c r="BP52" i="122"/>
  <c r="BQ52" i="122" s="1"/>
  <c r="BP58" i="122"/>
  <c r="BQ58" i="122" s="1"/>
  <c r="BP46" i="122"/>
  <c r="BQ46" i="122" s="1"/>
  <c r="BP61" i="122"/>
  <c r="BQ61" i="122" s="1"/>
  <c r="BP55" i="122"/>
  <c r="BQ55" i="122" s="1"/>
  <c r="BP49" i="122"/>
  <c r="BQ49" i="122" s="1"/>
  <c r="G197" i="169"/>
  <c r="G198" i="169" s="1"/>
  <c r="AE43" i="122"/>
  <c r="AE64" i="122"/>
  <c r="AE61" i="122"/>
  <c r="AE58" i="122"/>
  <c r="AE55" i="122"/>
  <c r="AE52" i="122"/>
  <c r="AE49" i="122"/>
  <c r="AE46" i="122"/>
  <c r="AH64" i="122"/>
  <c r="AH61" i="122"/>
  <c r="AH58" i="122"/>
  <c r="AH55" i="122"/>
  <c r="AH52" i="122"/>
  <c r="AH49" i="122"/>
  <c r="AH46" i="122"/>
  <c r="AB64" i="122"/>
  <c r="AB61" i="122"/>
  <c r="AB58" i="122"/>
  <c r="AB55" i="122"/>
  <c r="AB52" i="122"/>
  <c r="AB49" i="122"/>
  <c r="AB46" i="122"/>
  <c r="BF41" i="122"/>
  <c r="BP43" i="122"/>
  <c r="BQ43" i="122" s="1"/>
  <c r="AY41" i="122"/>
  <c r="BH41" i="122"/>
  <c r="BC38" i="122"/>
  <c r="BG41" i="122"/>
  <c r="AV41" i="122"/>
  <c r="BB41" i="122"/>
  <c r="H94" i="176"/>
  <c r="I94" i="176" s="1"/>
  <c r="Q103" i="170"/>
  <c r="Y103" i="170"/>
  <c r="W103" i="170"/>
  <c r="H197" i="169"/>
  <c r="H198" i="169" s="1"/>
  <c r="K203" i="169"/>
  <c r="K204" i="169" s="1"/>
  <c r="J203" i="169"/>
  <c r="J204" i="169" s="1"/>
  <c r="N203" i="169"/>
  <c r="N204" i="169" s="1"/>
  <c r="BD41" i="122"/>
  <c r="BE41" i="122"/>
  <c r="BS43" i="122"/>
  <c r="BT43" i="122" s="1"/>
  <c r="J144" i="178"/>
  <c r="J145" i="178" s="1"/>
  <c r="K86" i="176"/>
  <c r="L86" i="176"/>
  <c r="K95" i="176"/>
  <c r="L95" i="176" s="1"/>
  <c r="H95" i="176"/>
  <c r="I95" i="176" s="1"/>
  <c r="K87" i="176"/>
  <c r="K94" i="176"/>
  <c r="L94" i="176" s="1"/>
  <c r="M203" i="169"/>
  <c r="M204" i="169" s="1"/>
  <c r="L203" i="169"/>
  <c r="I204" i="169"/>
  <c r="O103" i="170"/>
  <c r="S103" i="170"/>
  <c r="M103" i="170"/>
  <c r="G103" i="170"/>
  <c r="M99" i="170"/>
  <c r="I198" i="169"/>
  <c r="N198" i="169"/>
  <c r="AV38" i="122"/>
  <c r="AZ38" i="122"/>
  <c r="H23" i="122"/>
  <c r="AS23" i="122"/>
  <c r="AS41" i="122"/>
  <c r="J154" i="178"/>
  <c r="J155" i="178" s="1"/>
  <c r="H167" i="178"/>
  <c r="H169" i="178" s="1"/>
  <c r="H173" i="178"/>
  <c r="H175" i="178" s="1"/>
  <c r="S132" i="182"/>
  <c r="S155" i="182"/>
  <c r="S138" i="182"/>
  <c r="S158" i="182"/>
  <c r="S141" i="182"/>
  <c r="S161" i="182"/>
  <c r="S144" i="182"/>
  <c r="S149" i="182"/>
  <c r="S152" i="182"/>
  <c r="S135" i="182"/>
  <c r="P178" i="182"/>
  <c r="K107" i="176"/>
  <c r="L132" i="176" s="1"/>
  <c r="K108" i="176"/>
  <c r="J180" i="178"/>
  <c r="J181" i="178" s="1"/>
  <c r="H149" i="178"/>
  <c r="H150" i="178" s="1"/>
  <c r="J137" i="176"/>
  <c r="J142" i="176"/>
  <c r="J132" i="176"/>
  <c r="H144" i="178"/>
  <c r="H145" i="178" s="1"/>
  <c r="J161" i="176"/>
  <c r="J168" i="176"/>
  <c r="J149" i="178"/>
  <c r="J150" i="178" s="1"/>
  <c r="AJ20" i="175"/>
  <c r="AJ26" i="175"/>
  <c r="M10" i="170"/>
  <c r="K70" i="170"/>
  <c r="K85" i="170" s="1"/>
  <c r="I30" i="170"/>
  <c r="J30" i="170"/>
  <c r="J174" i="178" l="1"/>
  <c r="J175" i="178" s="1"/>
  <c r="L155" i="176"/>
  <c r="L142" i="176"/>
  <c r="L137" i="176"/>
  <c r="H155" i="176"/>
  <c r="J156" i="176" s="1"/>
  <c r="J158" i="176" s="1"/>
  <c r="H137" i="176"/>
  <c r="H142" i="176"/>
  <c r="J169" i="176"/>
  <c r="J170" i="176" s="1"/>
  <c r="N157" i="176"/>
  <c r="N158" i="176" s="1"/>
  <c r="L167" i="176"/>
  <c r="N169" i="176" s="1"/>
  <c r="N170" i="176" s="1"/>
  <c r="L161" i="176"/>
  <c r="N142" i="176"/>
  <c r="N137" i="176"/>
  <c r="N132" i="176"/>
  <c r="N133" i="176" s="1"/>
  <c r="N134" i="176" s="1"/>
  <c r="N161" i="176"/>
  <c r="N163" i="176" s="1"/>
  <c r="N164" i="176" s="1"/>
  <c r="G108" i="170"/>
  <c r="BU52" i="122"/>
  <c r="BU49" i="122"/>
  <c r="BU61" i="122"/>
  <c r="BU55" i="122"/>
  <c r="BU58" i="122"/>
  <c r="BU46" i="122"/>
  <c r="BU64" i="122"/>
  <c r="BU43" i="122"/>
  <c r="F203" i="169"/>
  <c r="F204" i="169" s="1"/>
  <c r="J138" i="176"/>
  <c r="J139" i="176" s="1"/>
  <c r="J99" i="170"/>
  <c r="K100" i="170" s="1"/>
  <c r="K108" i="170" s="1"/>
  <c r="K87" i="170"/>
  <c r="I87" i="170"/>
  <c r="I99" i="170"/>
  <c r="I100" i="170" s="1"/>
  <c r="I108" i="170" s="1"/>
  <c r="S183" i="182"/>
  <c r="S175" i="182"/>
  <c r="S184" i="182"/>
  <c r="S185" i="182"/>
  <c r="S181" i="182"/>
  <c r="S173" i="182"/>
  <c r="S176" i="182"/>
  <c r="S177" i="182"/>
  <c r="J143" i="176"/>
  <c r="J144" i="176" s="1"/>
  <c r="J162" i="176"/>
  <c r="J164" i="176" s="1"/>
  <c r="J133" i="176"/>
  <c r="J134" i="176" s="1"/>
  <c r="L30" i="170"/>
  <c r="M30" i="170"/>
  <c r="M70" i="170"/>
  <c r="M85" i="170" s="1"/>
  <c r="O10" i="170"/>
  <c r="N138" i="176" l="1"/>
  <c r="N139" i="176" s="1"/>
  <c r="N143" i="176"/>
  <c r="N144" i="176" s="1"/>
  <c r="O99" i="170"/>
  <c r="L99" i="170"/>
  <c r="M100" i="170" s="1"/>
  <c r="M108" i="170" s="1"/>
  <c r="M87" i="170"/>
  <c r="N99" i="170"/>
  <c r="N30" i="170"/>
  <c r="Q10" i="170"/>
  <c r="O70" i="170"/>
  <c r="O85" i="170" s="1"/>
  <c r="O30" i="170"/>
  <c r="O100" i="170" l="1"/>
  <c r="O108" i="170" s="1"/>
  <c r="Q99" i="170"/>
  <c r="O87" i="170"/>
  <c r="S178" i="182"/>
  <c r="S186" i="182"/>
  <c r="S30" i="170"/>
  <c r="Q70" i="170"/>
  <c r="Q85" i="170" s="1"/>
  <c r="S10" i="170"/>
  <c r="P30" i="170"/>
  <c r="P99" i="170"/>
  <c r="Q30" i="170"/>
  <c r="S99" i="170" l="1"/>
  <c r="S87" i="170"/>
  <c r="Q100" i="170"/>
  <c r="Q108" i="170" s="1"/>
  <c r="Q87" i="170"/>
  <c r="R30" i="170"/>
  <c r="R99" i="170"/>
  <c r="U10" i="170"/>
  <c r="S70" i="170"/>
  <c r="S85" i="170" s="1"/>
  <c r="S100" i="170" l="1"/>
  <c r="S108" i="170" s="1"/>
  <c r="U99" i="170"/>
  <c r="U87" i="170"/>
  <c r="Y30" i="170"/>
  <c r="T30" i="170"/>
  <c r="T99" i="170"/>
  <c r="W30" i="170"/>
  <c r="U70" i="170"/>
  <c r="U85" i="170" s="1"/>
  <c r="W10" i="170"/>
  <c r="U30" i="170"/>
  <c r="U100" i="170" l="1"/>
  <c r="U108" i="170" s="1"/>
  <c r="Y99" i="170"/>
  <c r="W99" i="170"/>
  <c r="Y10" i="170"/>
  <c r="Y70" i="170" s="1"/>
  <c r="Y85" i="170" s="1"/>
  <c r="W70" i="170"/>
  <c r="W85" i="170" s="1"/>
  <c r="V99" i="170"/>
  <c r="V30" i="170"/>
  <c r="X30" i="170"/>
  <c r="X99" i="170"/>
  <c r="Y100" i="170" l="1"/>
  <c r="Y108" i="170" s="1"/>
  <c r="W100" i="170"/>
  <c r="W108" i="170" s="1"/>
  <c r="W87" i="170"/>
  <c r="Y87" i="170"/>
</calcChain>
</file>

<file path=xl/comments1.xml><?xml version="1.0" encoding="utf-8"?>
<comments xmlns="http://schemas.openxmlformats.org/spreadsheetml/2006/main">
  <authors>
    <author>Author</author>
  </authors>
  <commentList>
    <comment ref="B2" authorId="0">
      <text>
        <r>
          <rPr>
            <b/>
            <sz val="12"/>
            <color indexed="81"/>
            <rFont val="Tahoma"/>
            <family val="2"/>
          </rPr>
          <t>Color Shading for the RoO and Tool:
Grey = Data automatically Fills in;
Blue = Selection from dropdown menu; 
Green = Requires numerical data; and,
Orange = Requires text data entered
Yellow = Parameter requirements; Critical and/or control comparison values
Pink = Identifies time period options for Native Grassland %Cover Assessment
NOTE: When printing in B&amp;W, the color shading will allow 'shaded' cells to print in roughly the same shade of grey</t>
        </r>
      </text>
    </comment>
    <comment ref="L2" authorId="0">
      <text>
        <r>
          <rPr>
            <b/>
            <sz val="8"/>
            <color indexed="81"/>
            <rFont val="Tahoma"/>
            <family val="2"/>
          </rPr>
          <t xml:space="preserve">To allow for flexible use of the tool, not all information will carry across to each tab. Some data will need to be selected or entered more than once (i.e., facility type, construction information, etc.).
Should additional copies of a tab be required and to maintain formatting: 
(1) Right-click on the tab to be copied, and select "Move or Copy"; (2) Under the "Before Sheet" list, select the tab after which the duplicate tab will be inserted; (3) Check the "Make copy" box under the list; (4) Click "OK"; and, (5) Righ-click on the new tab, select "Rename" and rename the tab. Repeat as necessary.  
</t>
        </r>
      </text>
    </comment>
    <comment ref="C23" authorId="0">
      <text>
        <r>
          <rPr>
            <b/>
            <sz val="8"/>
            <color indexed="81"/>
            <rFont val="Tahoma"/>
            <family val="2"/>
          </rPr>
          <t xml:space="preserve">Select the Criteria used to conduct the assessment
</t>
        </r>
      </text>
    </comment>
    <comment ref="Q23" authorId="0">
      <text>
        <r>
          <rPr>
            <b/>
            <sz val="8"/>
            <color indexed="81"/>
            <rFont val="Tahoma"/>
            <family val="2"/>
          </rPr>
          <t xml:space="preserve">Select the type of Application
</t>
        </r>
        <r>
          <rPr>
            <sz val="8"/>
            <color indexed="81"/>
            <rFont val="Tahoma"/>
            <family val="2"/>
          </rPr>
          <t xml:space="preserve">
</t>
        </r>
      </text>
    </comment>
    <comment ref="B57" authorId="0">
      <text>
        <r>
          <rPr>
            <b/>
            <sz val="8"/>
            <color indexed="81"/>
            <rFont val="Tahoma"/>
            <family val="2"/>
          </rPr>
          <t>Delete sections of the ToC that are not applicable to the application being submitted</t>
        </r>
        <r>
          <rPr>
            <sz val="8"/>
            <color indexed="81"/>
            <rFont val="Tahoma"/>
            <family val="2"/>
          </rPr>
          <t xml:space="preserve">
</t>
        </r>
      </text>
    </comment>
    <comment ref="B124" authorId="0">
      <text>
        <r>
          <rPr>
            <b/>
            <sz val="8"/>
            <color indexed="81"/>
            <rFont val="Tahoma"/>
            <family val="2"/>
          </rPr>
          <t>Select the appropriate unique identifier or license number:
Wellsite = Unique Well Identifier (UWI)
Pipeline = Line Number
Other Facility = License Number
Oil Sands Exploration Program: Exploration Number (OSE / CEP) #</t>
        </r>
      </text>
    </comment>
    <comment ref="H133" authorId="0">
      <text>
        <r>
          <rPr>
            <b/>
            <sz val="8"/>
            <color indexed="81"/>
            <rFont val="Tahoma"/>
            <family val="2"/>
          </rPr>
          <t>Soil Series names have been moved to a dropdown list. 
Select the dominate one or two soil series that are found at the site during the assessment.</t>
        </r>
        <r>
          <rPr>
            <sz val="8"/>
            <color indexed="81"/>
            <rFont val="Tahoma"/>
            <family val="2"/>
          </rPr>
          <t xml:space="preserve">
</t>
        </r>
      </text>
    </comment>
    <comment ref="S133" authorId="0">
      <text>
        <r>
          <rPr>
            <b/>
            <sz val="8"/>
            <color indexed="81"/>
            <rFont val="Tahoma"/>
            <family val="2"/>
          </rPr>
          <t xml:space="preserve">Ecological Range Site and Ecosite Phase classifications have been moved to a dropdown list. 
</t>
        </r>
      </text>
    </comment>
    <comment ref="B137" authorId="0">
      <text>
        <r>
          <rPr>
            <b/>
            <sz val="8"/>
            <color indexed="81"/>
            <rFont val="Tahoma"/>
            <family val="2"/>
          </rPr>
          <t xml:space="preserve">Continuous list of all LSD's that the facility(ies) begin assessed were located
</t>
        </r>
        <r>
          <rPr>
            <sz val="8"/>
            <color indexed="81"/>
            <rFont val="Tahoma"/>
            <family val="2"/>
          </rPr>
          <t xml:space="preserve">
</t>
        </r>
      </text>
    </comment>
  </commentList>
</comments>
</file>

<file path=xl/comments10.xml><?xml version="1.0" encoding="utf-8"?>
<comments xmlns="http://schemas.openxmlformats.org/spreadsheetml/2006/main">
  <authors>
    <author>Author</author>
  </authors>
  <commentList>
    <comment ref="T4" authorId="0">
      <text>
        <r>
          <rPr>
            <b/>
            <sz val="8"/>
            <color indexed="81"/>
            <rFont val="Tahoma"/>
            <family val="2"/>
          </rPr>
          <t>Select the date range that is applicable 
based on the 2010 Reclamation Criteria used.</t>
        </r>
        <r>
          <rPr>
            <sz val="8"/>
            <color indexed="81"/>
            <rFont val="Tahoma"/>
            <family val="2"/>
          </rPr>
          <t xml:space="preserve">
</t>
        </r>
      </text>
    </comment>
    <comment ref="G106" authorId="0">
      <text>
        <r>
          <rPr>
            <sz val="9"/>
            <color indexed="81"/>
            <rFont val="Tahoma"/>
            <family val="2"/>
          </rPr>
          <t>Forumla changed from: 
=IF(G80&gt;1,"Fail",(IF(F105&lt;1,0,(IF(MAX(</t>
        </r>
        <r>
          <rPr>
            <b/>
            <u/>
            <sz val="9"/>
            <color indexed="81"/>
            <rFont val="Tahoma"/>
            <family val="2"/>
          </rPr>
          <t>F80:G82</t>
        </r>
        <r>
          <rPr>
            <sz val="9"/>
            <color indexed="81"/>
            <rFont val="Tahoma"/>
            <family val="2"/>
          </rPr>
          <t>)=4,"Fail",(IF((G105-F105)&lt;=1,"Pass","Fail")))))))
Formula changed to:
=IF(G80&gt;1,"Fail",(IF(F105&lt;1,0,(IF(MAX(</t>
        </r>
        <r>
          <rPr>
            <b/>
            <u/>
            <sz val="9"/>
            <color indexed="81"/>
            <rFont val="Tahoma"/>
            <family val="2"/>
          </rPr>
          <t>G80:G82</t>
        </r>
        <r>
          <rPr>
            <sz val="9"/>
            <color indexed="81"/>
            <rFont val="Tahoma"/>
            <family val="2"/>
          </rPr>
          <t>)=4,"Fail",(IF((G105-F105)&lt;=1,"Pass","Fail")))))))
To change in previous versions
a) Highlight cells G106:Y106 in Version #1-2, select "Copy"
b) In Version #1, click on Cell G106 in the "TamePas (Access) tab", select "Paste"</t>
        </r>
      </text>
    </comment>
  </commentList>
</comments>
</file>

<file path=xl/comments11.xml><?xml version="1.0" encoding="utf-8"?>
<comments xmlns="http://schemas.openxmlformats.org/spreadsheetml/2006/main">
  <authors>
    <author>Author</author>
  </authors>
  <commentList>
    <comment ref="B1" authorId="0">
      <text>
        <r>
          <rPr>
            <b/>
            <sz val="8"/>
            <color indexed="81"/>
            <rFont val="Tahoma"/>
            <family val="2"/>
          </rPr>
          <t>Table 1 data comes from "NG-%Cover (Data) tab</t>
        </r>
        <r>
          <rPr>
            <sz val="8"/>
            <color indexed="81"/>
            <rFont val="Tahoma"/>
            <family val="2"/>
          </rPr>
          <t xml:space="preserve">
</t>
        </r>
      </text>
    </comment>
    <comment ref="N17" authorId="0">
      <text>
        <r>
          <rPr>
            <b/>
            <sz val="8"/>
            <color indexed="81"/>
            <rFont val="Tahoma"/>
            <family val="2"/>
          </rPr>
          <t>Select the date range that is applicable 
based on the 2010 Reclamation Criteria used.</t>
        </r>
        <r>
          <rPr>
            <sz val="8"/>
            <color indexed="81"/>
            <rFont val="Tahoma"/>
            <family val="2"/>
          </rPr>
          <t xml:space="preserve">
</t>
        </r>
      </text>
    </comment>
    <comment ref="L18" authorId="0">
      <text>
        <r>
          <rPr>
            <b/>
            <sz val="8"/>
            <color indexed="81"/>
            <rFont val="Tahoma"/>
            <family val="2"/>
          </rPr>
          <t>Native Grassland Criteria:
For vegetation use:
Before Jan 1/93 or,
On/after Jan1/93
For soils use:
Before Apr 30/94 or,
On/after Apr 30/94</t>
        </r>
        <r>
          <rPr>
            <sz val="8"/>
            <color indexed="81"/>
            <rFont val="Tahoma"/>
            <family val="2"/>
          </rPr>
          <t xml:space="preserve">
</t>
        </r>
      </text>
    </comment>
    <comment ref="B73" authorId="0">
      <text>
        <r>
          <rPr>
            <sz val="9"/>
            <color indexed="81"/>
            <rFont val="Tahoma"/>
            <charset val="1"/>
          </rPr>
          <t xml:space="preserve">Criteria for Structural layers has two components:
1) The difference between the average number of layers offsite and the average number of
layers onsite must be less than or equal to 1 (which is calculated in the Tool Row 75).
2) The difference in the number of structural layers present at each assessment point
onsite compared to the control average must be less than or equal to 2 </t>
        </r>
        <r>
          <rPr>
            <b/>
            <sz val="9"/>
            <color indexed="81"/>
            <rFont val="Tahoma"/>
            <family val="2"/>
          </rPr>
          <t>(This is a manual input by the assessor).</t>
        </r>
      </text>
    </comment>
    <comment ref="B75" authorId="0">
      <text>
        <r>
          <rPr>
            <sz val="9"/>
            <color indexed="81"/>
            <rFont val="Tahoma"/>
            <family val="2"/>
          </rPr>
          <t>The difference between the average number of layers offsite and the average number of
layers onsite must be less than or equal to 1 (which is calculated in the Tool Row 75).</t>
        </r>
      </text>
    </comment>
    <comment ref="I75" authorId="0">
      <text>
        <r>
          <rPr>
            <sz val="9"/>
            <color indexed="81"/>
            <rFont val="Tahoma"/>
            <charset val="1"/>
          </rPr>
          <t>For Undisturbed assessments, a decrease in structural layer is not expected. If a structural layer decreases in the undisturbed area, this is an indicator the area should be included in the disturbed assessment.</t>
        </r>
      </text>
    </comment>
    <comment ref="L75" authorId="0">
      <text>
        <r>
          <rPr>
            <sz val="9"/>
            <color indexed="81"/>
            <rFont val="Tahoma"/>
            <charset val="1"/>
          </rPr>
          <t>The difference between the average number of layers offsite and the average number of
layers onsite must be less than or equal to 1</t>
        </r>
      </text>
    </comment>
    <comment ref="B76" authorId="0">
      <text>
        <r>
          <rPr>
            <sz val="9"/>
            <color indexed="81"/>
            <rFont val="Tahoma"/>
            <family val="2"/>
          </rPr>
          <t xml:space="preserve">The difference in the number of structural layers present at any assessment point onsite compared to the control average must be less than or equal to 2. 
</t>
        </r>
        <r>
          <rPr>
            <b/>
            <sz val="9"/>
            <color indexed="81"/>
            <rFont val="Tahoma"/>
            <family val="2"/>
          </rPr>
          <t>(This is a manual Pass/Fail input by the assessor).</t>
        </r>
      </text>
    </comment>
    <comment ref="F79" authorId="0">
      <text>
        <r>
          <rPr>
            <sz val="9"/>
            <color indexed="81"/>
            <rFont val="Tahoma"/>
            <family val="2"/>
          </rPr>
          <t xml:space="preserve">Insert Undisturbed Litter Quanity threshold from GRT3
Or if using control data, insert 65% of average control litter quantity values.
</t>
        </r>
      </text>
    </comment>
    <comment ref="F80" authorId="0">
      <text>
        <r>
          <rPr>
            <sz val="9"/>
            <color indexed="81"/>
            <rFont val="Tahoma"/>
            <family val="2"/>
          </rPr>
          <t xml:space="preserve">Insert Disturbed Litter Quanity threshold from GRT3
</t>
        </r>
      </text>
    </comment>
    <comment ref="B96" authorId="0">
      <text>
        <r>
          <rPr>
            <sz val="9"/>
            <color indexed="81"/>
            <rFont val="Tahoma"/>
            <family val="2"/>
          </rPr>
          <t xml:space="preserve">There cannot be a difference &gt;2 ratings categories between the lowest control rating and the lowest rating at any
assessment point on the lease.
</t>
        </r>
        <r>
          <rPr>
            <b/>
            <sz val="9"/>
            <color indexed="81"/>
            <rFont val="Tahoma"/>
            <family val="2"/>
          </rPr>
          <t>Manual Input Pass/Fail by Assessor</t>
        </r>
      </text>
    </comment>
  </commentList>
</comments>
</file>

<file path=xl/comments12.xml><?xml version="1.0" encoding="utf-8"?>
<comments xmlns="http://schemas.openxmlformats.org/spreadsheetml/2006/main">
  <authors>
    <author>Author</author>
  </authors>
  <commentList>
    <comment ref="B1" authorId="0">
      <text>
        <r>
          <rPr>
            <b/>
            <sz val="8"/>
            <color indexed="81"/>
            <rFont val="Tahoma"/>
            <family val="2"/>
          </rPr>
          <t xml:space="preserve">Deleting Columns:
(1) Highlight columns that are not needed; (2) Right-click, and select "Delete"
For example, 
A) To remove Assessment Points (i.e., #6-16): (1) Hightlight columns N-X; (2) Right-click, and select "Delete"
==================
Adding Columns:
(1) Highlight Column X; (2) Right-click, and select "Insert"; (3) Renumber assessment points (Control Area - Rows 6-10; Undisturbed Assessment Area - Rows 81-85; Disturbed Assessment Area - Rows 125-129). Repeat as necessary to insert the appropriate number of points required for the assessment. </t>
        </r>
        <r>
          <rPr>
            <sz val="8"/>
            <color indexed="81"/>
            <rFont val="Tahoma"/>
            <family val="2"/>
          </rPr>
          <t xml:space="preserve">
</t>
        </r>
      </text>
    </comment>
    <comment ref="C62" authorId="0">
      <text>
        <r>
          <rPr>
            <b/>
            <sz val="8"/>
            <color indexed="81"/>
            <rFont val="Tahoma"/>
            <family val="2"/>
          </rPr>
          <t>Litter Quantity
Litter Quanity for controls are only required when:
If the undisturbed area is not fenced separate and grazed in conjuction with the control, the assessor may use the control values to establish threshold value for the undisturbed area.  This does not apply to the disturbed area where the reference range site values are used to establish the thresholds for the disturbed area.</t>
        </r>
      </text>
    </comment>
    <comment ref="C134" authorId="0">
      <text>
        <r>
          <rPr>
            <b/>
            <sz val="8"/>
            <color indexed="81"/>
            <rFont val="Tahoma"/>
            <family val="2"/>
          </rPr>
          <t>Litter Quantity:
Assessors may use the litter quanity values for the reference range site GRT.3 Table to establish the threshold value for the undisturbed or disturbed area.
If the undisturbed area is not fenced separate and grazed in conjuction with the control, the assessor may use the control values to establish threshold value for the undisturbed area.  This does not apply to the disturbed area where the reference range site values must be used to establish the thresholds for the disturbed area.</t>
        </r>
      </text>
    </comment>
    <comment ref="B202" authorId="0">
      <text>
        <r>
          <rPr>
            <sz val="9"/>
            <color indexed="81"/>
            <rFont val="Tahoma"/>
            <family val="2"/>
          </rPr>
          <t xml:space="preserve">Changed from "Bare Area"
Changed to "Bare Ground"
</t>
        </r>
      </text>
    </comment>
    <comment ref="C208" authorId="0">
      <text>
        <r>
          <rPr>
            <b/>
            <sz val="8"/>
            <color indexed="81"/>
            <rFont val="Tahoma"/>
            <family val="2"/>
          </rPr>
          <t>Litter Quantity:
Assessors will use litter quanity values for the reference range site GRT.3 Table to establish the threshold value for the disturbed area.</t>
        </r>
      </text>
    </comment>
  </commentList>
</comments>
</file>

<file path=xl/comments13.xml><?xml version="1.0" encoding="utf-8"?>
<comments xmlns="http://schemas.openxmlformats.org/spreadsheetml/2006/main">
  <authors>
    <author>Author</author>
  </authors>
  <commentList>
    <comment ref="J1" authorId="0">
      <text>
        <r>
          <rPr>
            <b/>
            <sz val="8"/>
            <color indexed="81"/>
            <rFont val="Tahoma"/>
            <family val="2"/>
          </rPr>
          <t xml:space="preserve">Select the date range that is applicable 
based on the 2010 Reclamation Criteria used.
</t>
        </r>
        <r>
          <rPr>
            <sz val="8"/>
            <color indexed="81"/>
            <rFont val="Tahoma"/>
            <family val="2"/>
          </rPr>
          <t xml:space="preserve">
</t>
        </r>
      </text>
    </comment>
    <comment ref="H2" authorId="0">
      <text>
        <r>
          <rPr>
            <b/>
            <sz val="8"/>
            <color indexed="81"/>
            <rFont val="Tahoma"/>
            <family val="2"/>
          </rPr>
          <t>Native Grassland Criteria:
For vegetation use:
Before Jan 1/93 or,
On/after Jan1/93
For soils use:
Before Apr 30/94 or,
On/after Apr 30/94</t>
        </r>
      </text>
    </comment>
    <comment ref="B63" authorId="0">
      <text>
        <r>
          <rPr>
            <sz val="9"/>
            <color indexed="81"/>
            <rFont val="Tahoma"/>
            <family val="2"/>
          </rPr>
          <t xml:space="preserve">Changed from "Bare Area"
Changed to "Bare Ground"
</t>
        </r>
      </text>
    </comment>
    <comment ref="O63" authorId="0">
      <text>
        <r>
          <rPr>
            <sz val="9"/>
            <color indexed="81"/>
            <rFont val="Tahoma"/>
            <family val="2"/>
          </rPr>
          <t xml:space="preserve">Changed from "Bare Area"
Changed to "Bare Ground"
</t>
        </r>
      </text>
    </comment>
    <comment ref="B65" authorId="0">
      <text>
        <r>
          <rPr>
            <sz val="9"/>
            <color indexed="81"/>
            <rFont val="Tahoma"/>
            <family val="2"/>
          </rPr>
          <t xml:space="preserve">Criteria for Structural layers has two components:
1) The difference between the average number of layers offsite and the average number of
layers onsite must be less than or equal to 1 (which is calculated in the Tool Row 75).
2) The difference in the number of structural layers present at each assessment point
onsite compared to the control average must be less than or equal to 2 </t>
        </r>
        <r>
          <rPr>
            <b/>
            <sz val="9"/>
            <color indexed="81"/>
            <rFont val="Tahoma"/>
            <family val="2"/>
          </rPr>
          <t>(This is a manual input by the assessor).</t>
        </r>
        <r>
          <rPr>
            <sz val="9"/>
            <color indexed="81"/>
            <rFont val="Tahoma"/>
            <charset val="1"/>
          </rPr>
          <t xml:space="preserve">
</t>
        </r>
      </text>
    </comment>
    <comment ref="B67" authorId="0">
      <text>
        <r>
          <rPr>
            <sz val="9"/>
            <color indexed="81"/>
            <rFont val="Tahoma"/>
            <family val="2"/>
          </rPr>
          <t>The difference between the average number of layers offsite and the average number of
layers onsite must be less than or equal to 1 (which is calculated in the Tool Row 67).</t>
        </r>
      </text>
    </comment>
    <comment ref="H67"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J67"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O67" authorId="0">
      <text>
        <r>
          <rPr>
            <sz val="9"/>
            <color indexed="81"/>
            <rFont val="Tahoma"/>
            <family val="2"/>
          </rPr>
          <t>The difference between the average number of layers offsite and the average number of
layers onsite must be less than or equal to 1 (which is calculated in the Tool Row 75).</t>
        </r>
      </text>
    </comment>
    <comment ref="U67"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W67"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B68" authorId="0">
      <text>
        <r>
          <rPr>
            <sz val="9"/>
            <color indexed="81"/>
            <rFont val="Tahoma"/>
            <family val="2"/>
          </rPr>
          <t>The difference in the number of structural layers present at each assessment point
onsite compared to the control average must be less than or equal to 2 (This is a manual input by the assessor).</t>
        </r>
      </text>
    </comment>
    <comment ref="H68"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J68" authorId="0">
      <text>
        <r>
          <rPr>
            <sz val="9"/>
            <color indexed="81"/>
            <rFont val="Tahoma"/>
            <family val="2"/>
          </rPr>
          <t>Manually insert pass/fail decision.</t>
        </r>
      </text>
    </comment>
    <comment ref="O68" authorId="0">
      <text>
        <r>
          <rPr>
            <sz val="9"/>
            <color indexed="81"/>
            <rFont val="Tahoma"/>
            <family val="2"/>
          </rPr>
          <t>The difference in the number of structural layers present at each assessment point
onsite compared to the control average must be less than or equal to 2 (This is a manual input by the assessor).</t>
        </r>
      </text>
    </comment>
    <comment ref="U68" authorId="0">
      <text>
        <r>
          <rPr>
            <sz val="9"/>
            <color indexed="81"/>
            <rFont val="Tahoma"/>
            <family val="2"/>
          </rPr>
          <t>For Undisturbed assessments, a decrease in structural layer is not expected. If a structural layer decreases in the undisturbed area, this is an indicator the area should be included in the disturbed assessment</t>
        </r>
      </text>
    </comment>
    <comment ref="W68" authorId="0">
      <text>
        <r>
          <rPr>
            <sz val="9"/>
            <color indexed="81"/>
            <rFont val="Tahoma"/>
            <family val="2"/>
          </rPr>
          <t>Manually insert pass/fail decision.</t>
        </r>
      </text>
    </comment>
    <comment ref="F71" authorId="0">
      <text>
        <r>
          <rPr>
            <sz val="9"/>
            <color indexed="81"/>
            <rFont val="Tahoma"/>
            <family val="2"/>
          </rPr>
          <t>Insert Undisturbed Litter Quanity threshold from GRT3
Or if using control data, insert 65% of average control litter quantity values.</t>
        </r>
      </text>
    </comment>
    <comment ref="S71" authorId="0">
      <text>
        <r>
          <rPr>
            <sz val="9"/>
            <color indexed="81"/>
            <rFont val="Tahoma"/>
            <family val="2"/>
          </rPr>
          <t>Insert Undisturbed Litter Quanity threshold from GRT3
Or if using control data, insert 65% of average control litter quantity values.</t>
        </r>
      </text>
    </comment>
    <comment ref="F72" authorId="0">
      <text>
        <r>
          <rPr>
            <sz val="9"/>
            <color indexed="81"/>
            <rFont val="Tahoma"/>
            <family val="2"/>
          </rPr>
          <t xml:space="preserve">Insert Disturbed Litter Quanity threshold from GRT3
</t>
        </r>
      </text>
    </comment>
    <comment ref="S72" authorId="0">
      <text>
        <r>
          <rPr>
            <sz val="9"/>
            <color indexed="81"/>
            <rFont val="Tahoma"/>
            <family val="2"/>
          </rPr>
          <t xml:space="preserve">Insert Disturbed Litter Quanity threshold from GRT3
</t>
        </r>
      </text>
    </comment>
    <comment ref="H76" authorId="0">
      <text>
        <r>
          <rPr>
            <sz val="9"/>
            <color indexed="81"/>
            <rFont val="Tahoma"/>
            <family val="2"/>
          </rPr>
          <t xml:space="preserve">Pass if:
There is clear evidence of plant litter accumulation and decomposition is starting to take place. At the base of established grasses one should be able to see
whole parts of leaves and stems, and decomposing fragments of these vegetative parts of the plants on the soil surface. Distribution of accumulated and decomposing littercovering the majority of the soil surface. </t>
        </r>
        <r>
          <rPr>
            <b/>
            <sz val="9"/>
            <color indexed="81"/>
            <rFont val="Tahoma"/>
            <family val="2"/>
          </rPr>
          <t>If Class 1, Pass</t>
        </r>
      </text>
    </comment>
    <comment ref="J76" authorId="0">
      <text>
        <r>
          <rPr>
            <sz val="9"/>
            <color indexed="81"/>
            <rFont val="Tahoma"/>
            <family val="2"/>
          </rPr>
          <t>Pass if,
There is clear evidence of plant litter accumulation and decomposition is starting to take place. At the base of established grasses one should be able to see
whole parts of leaves and stems, and decomposing fragments of these vegetative parts of the plants on the soil surface. Distribution of accumulated and decomposing littercovering the majority of the soil surface. If Class 1, Pass</t>
        </r>
      </text>
    </comment>
    <comment ref="U76" authorId="0">
      <text>
        <r>
          <rPr>
            <sz val="9"/>
            <color indexed="81"/>
            <rFont val="Tahoma"/>
            <family val="2"/>
          </rPr>
          <t xml:space="preserve">Pass if:
There is clear evidence of plant litter accumulation and decomposition is starting to take place. At the base of established grasses one should be able to see
whole parts of leaves and stems, and decomposing fragments of these vegetative parts of the plants on the soil surface. Distribution of accumulated and decomposing littercovering the majority of the soil surface. </t>
        </r>
        <r>
          <rPr>
            <b/>
            <sz val="9"/>
            <color indexed="81"/>
            <rFont val="Tahoma"/>
            <family val="2"/>
          </rPr>
          <t>If Class 1, Pass</t>
        </r>
      </text>
    </comment>
    <comment ref="W76" authorId="0">
      <text>
        <r>
          <rPr>
            <sz val="9"/>
            <color indexed="81"/>
            <rFont val="Tahoma"/>
            <family val="2"/>
          </rPr>
          <t>Pass if,
There is clear evidence of plant litter accumulation and decomposition is starting to take place. At the base of established grasses one should be able to see
whole parts of leaves and stems, and decomposing fragments of these vegetative parts of the plants on the soil surface. Distribution of accumulated and decomposing littercovering the majority of the soil surface. If Class 1, Pass</t>
        </r>
      </text>
    </comment>
    <comment ref="G166" authorId="0">
      <text>
        <r>
          <rPr>
            <b/>
            <sz val="9"/>
            <color indexed="81"/>
            <rFont val="Tahoma"/>
            <family val="2"/>
          </rPr>
          <t>Formula revised to include infill Before Jan 1, 2010 for cells G168-J168 and T168-W168</t>
        </r>
        <r>
          <rPr>
            <sz val="9"/>
            <color indexed="81"/>
            <rFont val="Tahoma"/>
            <family val="2"/>
          </rPr>
          <t xml:space="preserve">
</t>
        </r>
      </text>
    </comment>
  </commentList>
</comments>
</file>

<file path=xl/comments14.xml><?xml version="1.0" encoding="utf-8"?>
<comments xmlns="http://schemas.openxmlformats.org/spreadsheetml/2006/main">
  <authors>
    <author>Author</author>
  </authors>
  <commentList>
    <comment ref="U4" authorId="0">
      <text>
        <r>
          <rPr>
            <b/>
            <sz val="8"/>
            <color indexed="81"/>
            <rFont val="Tahoma"/>
            <family val="2"/>
          </rPr>
          <t xml:space="preserve">Select the date range that is applicable 
based on the 2010 Reclamation Criteria used.
</t>
        </r>
        <r>
          <rPr>
            <sz val="8"/>
            <color indexed="81"/>
            <rFont val="Tahoma"/>
            <family val="2"/>
          </rPr>
          <t xml:space="preserve">
</t>
        </r>
      </text>
    </comment>
    <comment ref="L13" authorId="0">
      <text>
        <r>
          <rPr>
            <b/>
            <sz val="8"/>
            <color indexed="81"/>
            <rFont val="Tahoma"/>
            <family val="2"/>
          </rPr>
          <t>Stem/Plant Count: Linked to "Revegetation - Activity Description"</t>
        </r>
      </text>
    </comment>
    <comment ref="Q13" authorId="0">
      <text>
        <r>
          <rPr>
            <b/>
            <sz val="8"/>
            <color indexed="81"/>
            <rFont val="Tahoma"/>
            <family val="2"/>
          </rPr>
          <t>Canopy Cover (%): Linked to "Revegetation - Activity Description"</t>
        </r>
        <r>
          <rPr>
            <sz val="8"/>
            <color indexed="81"/>
            <rFont val="Tahoma"/>
            <family val="2"/>
          </rPr>
          <t xml:space="preserve">
</t>
        </r>
      </text>
    </comment>
    <comment ref="X13" authorId="0">
      <text>
        <r>
          <rPr>
            <b/>
            <sz val="8"/>
            <color indexed="81"/>
            <rFont val="Tahoma"/>
            <family val="2"/>
          </rPr>
          <t>Canopy Cover (%): Linked to "Revegetation - Activity Description"</t>
        </r>
        <r>
          <rPr>
            <sz val="8"/>
            <color indexed="81"/>
            <rFont val="Tahoma"/>
            <family val="2"/>
          </rPr>
          <t xml:space="preserve">
</t>
        </r>
      </text>
    </comment>
  </commentList>
</comments>
</file>

<file path=xl/comments15.xml><?xml version="1.0" encoding="utf-8"?>
<comments xmlns="http://schemas.openxmlformats.org/spreadsheetml/2006/main">
  <authors>
    <author>Author</author>
  </authors>
  <commentList>
    <comment ref="U4" authorId="0">
      <text>
        <r>
          <rPr>
            <b/>
            <sz val="8"/>
            <color indexed="81"/>
            <rFont val="Tahoma"/>
            <family val="2"/>
          </rPr>
          <t xml:space="preserve">Select the date range that is applicable 
based on the 2010 Reclamation Criteria used.
</t>
        </r>
        <r>
          <rPr>
            <sz val="8"/>
            <color indexed="81"/>
            <rFont val="Tahoma"/>
            <family val="2"/>
          </rPr>
          <t xml:space="preserve">
</t>
        </r>
      </text>
    </comment>
    <comment ref="L12" authorId="0">
      <text>
        <r>
          <rPr>
            <b/>
            <sz val="8"/>
            <color indexed="81"/>
            <rFont val="Tahoma"/>
            <family val="2"/>
          </rPr>
          <t>Stem/Plant Count: Linked to "Revegetation - Activity Description"</t>
        </r>
      </text>
    </comment>
    <comment ref="Q12" authorId="0">
      <text>
        <r>
          <rPr>
            <b/>
            <sz val="8"/>
            <color indexed="81"/>
            <rFont val="Tahoma"/>
            <family val="2"/>
          </rPr>
          <t>Canopy Cover (%): Linked to "Revegetation - Activity Description"</t>
        </r>
        <r>
          <rPr>
            <sz val="8"/>
            <color indexed="81"/>
            <rFont val="Tahoma"/>
            <family val="2"/>
          </rPr>
          <t xml:space="preserve">
</t>
        </r>
      </text>
    </comment>
    <comment ref="X12" authorId="0">
      <text>
        <r>
          <rPr>
            <b/>
            <sz val="8"/>
            <color indexed="81"/>
            <rFont val="Tahoma"/>
            <family val="2"/>
          </rPr>
          <t>Canopy Cover (%): Linked to "Revegetation - Activity Description"</t>
        </r>
        <r>
          <rPr>
            <sz val="8"/>
            <color indexed="81"/>
            <rFont val="Tahoma"/>
            <family val="2"/>
          </rPr>
          <t xml:space="preserve">
</t>
        </r>
      </text>
    </comment>
  </commentList>
</comments>
</file>

<file path=xl/comments16.xml><?xml version="1.0" encoding="utf-8"?>
<comments xmlns="http://schemas.openxmlformats.org/spreadsheetml/2006/main">
  <authors>
    <author>Author</author>
  </authors>
  <commentList>
    <comment ref="AE7" authorId="0">
      <text>
        <r>
          <rPr>
            <b/>
            <sz val="8"/>
            <color indexed="81"/>
            <rFont val="Tahoma"/>
            <family val="2"/>
          </rPr>
          <t xml:space="preserve">Select the date range that is applicable 
based on the 2010 Reclamation Criteria used.
</t>
        </r>
      </text>
    </comment>
    <comment ref="F8" authorId="0">
      <text>
        <r>
          <rPr>
            <b/>
            <sz val="8"/>
            <color indexed="81"/>
            <rFont val="Tahoma"/>
            <family val="2"/>
          </rPr>
          <t>Select the position along the transect where the sample was taken</t>
        </r>
        <r>
          <rPr>
            <sz val="8"/>
            <color indexed="81"/>
            <rFont val="Tahoma"/>
            <family val="2"/>
          </rPr>
          <t xml:space="preserve">
</t>
        </r>
      </text>
    </comment>
  </commentList>
</comments>
</file>

<file path=xl/comments17.xml><?xml version="1.0" encoding="utf-8"?>
<comments xmlns="http://schemas.openxmlformats.org/spreadsheetml/2006/main">
  <authors>
    <author>Author</author>
  </authors>
  <commentList>
    <comment ref="AE7" authorId="0">
      <text>
        <r>
          <rPr>
            <b/>
            <sz val="8"/>
            <color indexed="81"/>
            <rFont val="Tahoma"/>
            <family val="2"/>
          </rPr>
          <t xml:space="preserve">Select the date range that is applicable 
based on the 2010 Reclamation Criteria used.
</t>
        </r>
      </text>
    </comment>
    <comment ref="F8" authorId="0">
      <text>
        <r>
          <rPr>
            <b/>
            <sz val="8"/>
            <color indexed="81"/>
            <rFont val="Tahoma"/>
            <family val="2"/>
          </rPr>
          <t>Select the position along the transect where the sample was taken</t>
        </r>
        <r>
          <rPr>
            <sz val="8"/>
            <color indexed="81"/>
            <rFont val="Tahoma"/>
            <family val="2"/>
          </rPr>
          <t xml:space="preserve">
</t>
        </r>
      </text>
    </comment>
  </commentList>
</comments>
</file>

<file path=xl/comments18.xml><?xml version="1.0" encoding="utf-8"?>
<comments xmlns="http://schemas.openxmlformats.org/spreadsheetml/2006/main">
  <authors>
    <author>Author</author>
  </authors>
  <commentList>
    <comment ref="AE7" authorId="0">
      <text>
        <r>
          <rPr>
            <b/>
            <sz val="8"/>
            <color indexed="81"/>
            <rFont val="Tahoma"/>
            <family val="2"/>
          </rPr>
          <t xml:space="preserve">Select the date range that is applicable 
based on the 2010 Reclamation Criteria used.
</t>
        </r>
      </text>
    </comment>
    <comment ref="F8" authorId="0">
      <text>
        <r>
          <rPr>
            <b/>
            <sz val="8"/>
            <color indexed="81"/>
            <rFont val="Tahoma"/>
            <family val="2"/>
          </rPr>
          <t>Select the position along the transect where the sample was taken</t>
        </r>
        <r>
          <rPr>
            <sz val="8"/>
            <color indexed="81"/>
            <rFont val="Tahoma"/>
            <family val="2"/>
          </rPr>
          <t xml:space="preserve">
</t>
        </r>
      </text>
    </comment>
  </commentList>
</comments>
</file>

<file path=xl/comments19.xml><?xml version="1.0" encoding="utf-8"?>
<comments xmlns="http://schemas.openxmlformats.org/spreadsheetml/2006/main">
  <authors>
    <author>Author</author>
  </authors>
  <commentList>
    <comment ref="BN28" authorId="0">
      <text>
        <r>
          <rPr>
            <sz val="9"/>
            <color indexed="81"/>
            <rFont val="Tahoma"/>
            <family val="2"/>
          </rPr>
          <t xml:space="preserve">Cell BN28:            
Changed from: "Before Jan 1/83" 
Changed to: "On/After April 30/94"
</t>
        </r>
      </text>
    </comment>
    <comment ref="BN40" authorId="0">
      <text>
        <r>
          <rPr>
            <sz val="9"/>
            <color indexed="81"/>
            <rFont val="Tahoma"/>
            <family val="2"/>
          </rPr>
          <t xml:space="preserve">Cell BN40:            
Changed from: "On/After April 30/94" 
Changed to: "Before Jan 1/83"
</t>
        </r>
      </text>
    </comment>
  </commentList>
</comments>
</file>

<file path=xl/comments2.xml><?xml version="1.0" encoding="utf-8"?>
<comments xmlns="http://schemas.openxmlformats.org/spreadsheetml/2006/main">
  <authors>
    <author>Author</author>
  </authors>
  <commentList>
    <comment ref="M3" authorId="0">
      <text>
        <r>
          <rPr>
            <b/>
            <sz val="8"/>
            <color indexed="81"/>
            <rFont val="Tahoma"/>
            <family val="2"/>
          </rPr>
          <t>Select the facility / area type being assessed</t>
        </r>
      </text>
    </comment>
    <comment ref="M7" authorId="0">
      <text>
        <r>
          <rPr>
            <b/>
            <sz val="8"/>
            <color indexed="81"/>
            <rFont val="Tahoma"/>
            <family val="2"/>
          </rPr>
          <t>Select the degree of disturbance at construction</t>
        </r>
        <r>
          <rPr>
            <sz val="8"/>
            <color indexed="81"/>
            <rFont val="Tahoma"/>
            <family val="2"/>
          </rPr>
          <t xml:space="preserve">
</t>
        </r>
      </text>
    </comment>
    <comment ref="M9" authorId="0">
      <text>
        <r>
          <rPr>
            <b/>
            <sz val="8"/>
            <color indexed="81"/>
            <rFont val="Tahoma"/>
            <family val="2"/>
          </rPr>
          <t>Select the degree of disturbance at reclamation</t>
        </r>
      </text>
    </comment>
    <comment ref="M11" authorId="0">
      <text>
        <r>
          <rPr>
            <b/>
            <sz val="8"/>
            <color indexed="81"/>
            <rFont val="Tahoma"/>
            <family val="2"/>
          </rPr>
          <t>Select the revegetation approach</t>
        </r>
      </text>
    </comment>
    <comment ref="AA35" authorId="0">
      <text>
        <r>
          <rPr>
            <b/>
            <sz val="8"/>
            <color indexed="81"/>
            <rFont val="Tahoma"/>
            <family val="2"/>
          </rPr>
          <t xml:space="preserve">Identifies whether the section is a required part of the assessment based on the </t>
        </r>
        <r>
          <rPr>
            <b/>
            <i/>
            <sz val="8"/>
            <color indexed="81"/>
            <rFont val="Tahoma"/>
            <family val="2"/>
          </rPr>
          <t xml:space="preserve">2010 Reclamation Criteria </t>
        </r>
        <r>
          <rPr>
            <b/>
            <sz val="8"/>
            <color indexed="81"/>
            <rFont val="Tahoma"/>
            <family val="2"/>
          </rPr>
          <t>being used.</t>
        </r>
        <r>
          <rPr>
            <sz val="8"/>
            <color indexed="81"/>
            <rFont val="Tahoma"/>
            <family val="2"/>
          </rPr>
          <t xml:space="preserve">
Yes = Section is needed as part of the application
No = Section is not needed as part of the application. 
If Needed = If alternate assessments methods are used to assess the site. For example, for tree plantations "DBH = Diameter at Breast Height" could be used; vegetation indices from multispectral and/or infrared aerial or satellite imagery. 
NOTE: For sections related to the Vegetation Assessments, if more than one Criteria is used to assess a site, sections of the Tool below that apply should be included.
</t>
        </r>
      </text>
    </comment>
    <comment ref="P53" authorId="0">
      <text>
        <r>
          <rPr>
            <b/>
            <sz val="8"/>
            <color indexed="81"/>
            <rFont val="Tahoma"/>
            <family val="2"/>
          </rPr>
          <t xml:space="preserve">Section of the Criteria to which the question applies </t>
        </r>
      </text>
    </comment>
    <comment ref="S53" authorId="0">
      <text>
        <r>
          <rPr>
            <b/>
            <sz val="8"/>
            <color indexed="81"/>
            <rFont val="Tahoma"/>
            <family val="2"/>
          </rPr>
          <t>Link to the Tab where data is recorded.</t>
        </r>
      </text>
    </comment>
    <comment ref="D60" authorId="0">
      <text>
        <r>
          <rPr>
            <b/>
            <sz val="8"/>
            <color indexed="81"/>
            <rFont val="Tahoma"/>
            <family val="2"/>
          </rPr>
          <t>New question added:</t>
        </r>
        <r>
          <rPr>
            <sz val="8"/>
            <color indexed="81"/>
            <rFont val="Tahoma"/>
            <family val="2"/>
          </rPr>
          <t xml:space="preserve">
</t>
        </r>
      </text>
    </comment>
  </commentList>
</comments>
</file>

<file path=xl/comments3.xml><?xml version="1.0" encoding="utf-8"?>
<comments xmlns="http://schemas.openxmlformats.org/spreadsheetml/2006/main">
  <authors>
    <author>Author</author>
  </authors>
  <commentList>
    <comment ref="S2" authorId="0">
      <text>
        <r>
          <rPr>
            <b/>
            <sz val="8"/>
            <color indexed="81"/>
            <rFont val="Tahoma"/>
            <family val="2"/>
          </rPr>
          <t>Justification form has been added to include within the application if applicable.</t>
        </r>
        <r>
          <rPr>
            <sz val="8"/>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T4" authorId="0">
      <text>
        <r>
          <rPr>
            <b/>
            <sz val="8"/>
            <color indexed="81"/>
            <rFont val="Tahoma"/>
            <family val="2"/>
          </rPr>
          <t>Select the date range that is applicable 
based on the 2010 Reclamation Criteria used.
The value in X5:Y5 identifies the toposoil replacement requirement based on the time period.</t>
        </r>
      </text>
    </comment>
    <comment ref="AA7" authorId="0">
      <text>
        <r>
          <rPr>
            <b/>
            <sz val="8"/>
            <color indexed="81"/>
            <rFont val="Tahoma"/>
            <family val="2"/>
          </rPr>
          <t>Soil Series names have been moved to a dropdown list. 
Select the dominate one or two soil series that are found at the site during the assessment.</t>
        </r>
        <r>
          <rPr>
            <sz val="8"/>
            <color indexed="81"/>
            <rFont val="Tahoma"/>
            <family val="2"/>
          </rPr>
          <t xml:space="preserve">
</t>
        </r>
      </text>
    </comment>
    <comment ref="G16" authorId="0">
      <text>
        <r>
          <rPr>
            <b/>
            <sz val="8"/>
            <color indexed="81"/>
            <rFont val="Tahoma"/>
            <family val="2"/>
          </rPr>
          <t>Where applicable, the LFH Depth is recorded but it is not used for calulating overall topsoil depth</t>
        </r>
        <r>
          <rPr>
            <sz val="8"/>
            <color indexed="81"/>
            <rFont val="Tahoma"/>
            <family val="2"/>
          </rPr>
          <t xml:space="preserve">
</t>
        </r>
      </text>
    </comment>
    <comment ref="H16" authorId="0">
      <text>
        <r>
          <rPr>
            <b/>
            <sz val="8"/>
            <color indexed="81"/>
            <rFont val="Tahoma"/>
            <family val="2"/>
          </rPr>
          <t>Only the topsoil layer is recorded and used for calulating overall topsoil depth</t>
        </r>
        <r>
          <rPr>
            <sz val="8"/>
            <color indexed="81"/>
            <rFont val="Tahoma"/>
            <family val="2"/>
          </rPr>
          <t xml:space="preserve">
</t>
        </r>
      </text>
    </comment>
    <comment ref="AR16" authorId="0">
      <text>
        <r>
          <rPr>
            <b/>
            <sz val="8"/>
            <color indexed="81"/>
            <rFont val="Tahoma"/>
            <family val="2"/>
          </rPr>
          <t>Where applicable, the LFH Depth is recorded but it is not used for calulating overall topsoil depth</t>
        </r>
        <r>
          <rPr>
            <sz val="8"/>
            <color indexed="81"/>
            <rFont val="Tahoma"/>
            <family val="2"/>
          </rPr>
          <t xml:space="preserve">
</t>
        </r>
      </text>
    </comment>
    <comment ref="AS16" authorId="0">
      <text>
        <r>
          <rPr>
            <b/>
            <sz val="8"/>
            <color indexed="81"/>
            <rFont val="Tahoma"/>
            <family val="2"/>
          </rPr>
          <t>Only the topsoil layer is recorded and used for calulating overall topsoil depth</t>
        </r>
        <r>
          <rPr>
            <sz val="8"/>
            <color indexed="81"/>
            <rFont val="Tahoma"/>
            <family val="2"/>
          </rPr>
          <t xml:space="preserve">
</t>
        </r>
      </text>
    </comment>
    <comment ref="B17" authorId="0">
      <text>
        <r>
          <rPr>
            <b/>
            <sz val="8"/>
            <color indexed="81"/>
            <rFont val="Tahoma"/>
            <family val="2"/>
          </rPr>
          <t xml:space="preserve">Row 17: Identifies the parameters that need to be assessed for the Level 1 Soil Assessment based on the 2010 Reclamation Criteria used. </t>
        </r>
        <r>
          <rPr>
            <sz val="8"/>
            <color indexed="81"/>
            <rFont val="Tahoma"/>
            <family val="2"/>
          </rPr>
          <t xml:space="preserve">
"Yes" = Indicates that the parameter is required for the soil assessment;
Blank = Parameter is not required for the soil assessment</t>
        </r>
      </text>
    </comment>
    <comment ref="J29" authorId="0">
      <text>
        <r>
          <rPr>
            <sz val="9"/>
            <color indexed="81"/>
            <rFont val="Tahoma"/>
            <family val="2"/>
          </rPr>
          <t>To change the formulas (using L1-Soil (Site) tab as an example):
a) Select all the cells “J29:W32” (same applies to “AU29:BH29”, Note, these should already reference a range of Row 43 to Row 7885)
b) Select “Find &amp; Replace” option from one the menue (location all depends on the version of Excel; for MSExcel 2007 and newer, this will be under the “Home” menu)
c) Select “Replace”
d) Under “Find What:” enter “66”
e) Under “Replace With” enter “1000”
f) Select “Replace All”, this should change the formulas 
a. Example, Cell J29: 
i. Changes from: “=COUNTIF(J$43:J$66,"=1")” 
ii. Changes to “=COUNTIF(J$43:J$1000,"=1")”</t>
        </r>
        <r>
          <rPr>
            <b/>
            <sz val="9"/>
            <color indexed="81"/>
            <rFont val="Tahoma"/>
            <family val="2"/>
          </rPr>
          <t xml:space="preserve">
</t>
        </r>
        <r>
          <rPr>
            <sz val="9"/>
            <color indexed="81"/>
            <rFont val="Tahoma"/>
            <family val="2"/>
          </rPr>
          <t xml:space="preserve">
</t>
        </r>
      </text>
    </comment>
    <comment ref="B43" authorId="0">
      <text>
        <r>
          <rPr>
            <sz val="8"/>
            <color indexed="81"/>
            <rFont val="Tahoma"/>
            <family val="2"/>
          </rPr>
          <t xml:space="preserve">Deleting Rows:
(1) Highlight cells that are not needed; (2) Right-click, and select "Delete"; (3) Select "Shift Cells Up"; and, (4) Click "OK"
For example, 
A) To remove Assessment Points from the offsite control (i.e., C5 to C8): (1) Hightlight Cells A55:AJ67; (2) Right-click, and select "Delete"; (3) Select "Shift Cells Up"; and, (4) Click "OK"
A) To remove Assessment Points from onsite (i.e., S5 to S8): (1) Hightlight Cells AM55:BU67; (2) Right-click, and select "Delete"; (3) Select "Shift Cells Up"; and, (4) Click "OK"
==================
Adding Rows - Offsite Area:
(1) Highlight cells A64:AJ66; (2) Right-click, and select "Copy"; (3) select Cell A67; (4) Right-click and select "Paste". Repeat as necessary to insert the appropriate number of points required for the assessment. 
==================
Adding Rows - Onsite Area:
(1) Highlight cells AL64:BU66; (2) Right-click, and select "Copy"; (3) select Cell AL67; (4) Right-click and select "Paste". Repeat as necessary to insert the appropriate number of points required for the assessment. </t>
        </r>
      </text>
    </comment>
  </commentList>
</comments>
</file>

<file path=xl/comments5.xml><?xml version="1.0" encoding="utf-8"?>
<comments xmlns="http://schemas.openxmlformats.org/spreadsheetml/2006/main">
  <authors>
    <author>Author</author>
  </authors>
  <commentList>
    <comment ref="T4" authorId="0">
      <text>
        <r>
          <rPr>
            <b/>
            <sz val="8"/>
            <color indexed="81"/>
            <rFont val="Tahoma"/>
            <family val="2"/>
          </rPr>
          <t>Select the date range that is applicable 
based on the 2010 Reclamation Criteria used.
The value in X5:Y5 identifies the toposoil replacement requirement based on the time period.</t>
        </r>
      </text>
    </comment>
    <comment ref="B17" authorId="0">
      <text>
        <r>
          <rPr>
            <b/>
            <sz val="8"/>
            <color indexed="81"/>
            <rFont val="Tahoma"/>
            <family val="2"/>
          </rPr>
          <t>Identifies the parameters that need to be assessed for the Level 1 Soil Assessment based on the 2010 Reclamation Criteria used</t>
        </r>
        <r>
          <rPr>
            <sz val="8"/>
            <color indexed="81"/>
            <rFont val="Tahoma"/>
            <family val="2"/>
          </rPr>
          <t xml:space="preserve">
</t>
        </r>
      </text>
    </comment>
    <comment ref="B20" authorId="0">
      <text>
        <r>
          <rPr>
            <sz val="8"/>
            <color indexed="81"/>
            <rFont val="Tahoma"/>
            <family val="2"/>
          </rPr>
          <t xml:space="preserve">Deleting Rows:
(1) Highlight cells that are not needed; (2) Right-click, and select "Delete"; (3) Select "Shift Cells Up"; and, (4) Click "OK"
For example, 
A) To remove Assessment Points (i.e., C2): (1) Hightlight Cells A26:AL31; (2) Right-click, and select "Delete"; (3) Select "Shift Cells Up"; and, (4) Click "OK"
==================
Adding Rows - Onsite Area:
(1) Highlight cells A26:AL31; (2) Right-click, and select "Copy"; (3) select Cell A32; (4) Right-click and select "Paste". Repeat as necessary to insert the appropriate number of points required for the assessment. </t>
        </r>
      </text>
    </comment>
  </commentList>
</comments>
</file>

<file path=xl/comments6.xml><?xml version="1.0" encoding="utf-8"?>
<comments xmlns="http://schemas.openxmlformats.org/spreadsheetml/2006/main">
  <authors>
    <author>Author</author>
  </authors>
  <commentList>
    <comment ref="U4" authorId="0">
      <text>
        <r>
          <rPr>
            <b/>
            <sz val="8"/>
            <color indexed="81"/>
            <rFont val="Tahoma"/>
            <family val="2"/>
          </rPr>
          <t>Select the date range that is applicable 
based on the 2010 Reclamation Criteria used.
The value in X5:Y5 identifies the toposoil replacement requirement based on the time period.</t>
        </r>
      </text>
    </comment>
  </commentList>
</comments>
</file>

<file path=xl/comments7.xml><?xml version="1.0" encoding="utf-8"?>
<comments xmlns="http://schemas.openxmlformats.org/spreadsheetml/2006/main">
  <authors>
    <author>Author</author>
  </authors>
  <commentList>
    <comment ref="Y4" authorId="0">
      <text>
        <r>
          <rPr>
            <b/>
            <sz val="8"/>
            <color indexed="81"/>
            <rFont val="Tahoma"/>
            <family val="2"/>
          </rPr>
          <t>Select the date range that is applicable 
based on the 2010 Reclamation Criteria used.</t>
        </r>
        <r>
          <rPr>
            <sz val="8"/>
            <color indexed="81"/>
            <rFont val="Tahoma"/>
            <family val="2"/>
          </rPr>
          <t xml:space="preserve">
</t>
        </r>
      </text>
    </comment>
    <comment ref="B41" authorId="0">
      <text>
        <r>
          <rPr>
            <b/>
            <sz val="8"/>
            <color indexed="81"/>
            <rFont val="Tahoma"/>
            <family val="2"/>
          </rPr>
          <t xml:space="preserve">Deleting Rows:
(1) Highlight cells that are not needed; (2) Right-click, and select "Delete"; (3) Select "Shift Cells Up"; and, (4) Click "OK"
For example, 
A) To remove Assessment Points from the offsite control (i.e., C5 to C8): (1) Hightlight Cells A53:AL67; (2) Right-click, and select "Delete"; (3) Select "Shift Cells Up"; and, (4) Click "OK"
A) To remove Assessment Points from onsite (i.e., S5 to S8): (1) Hightlight Cells AN53:BY67; (2) Right-click, and select "Delete"; (3) Select "Shift Cells Up"; and, (4) Click "OK"
==================
Adding Rows - Offsite Area:
(1) Highlight cells A65:AL67; (2) Right-click, and select "Copy"; (3) select Cell A68; (4) Right-click and select "Paste". Repeat as necessary to insert the appropriate number of points required for the assessment. 
==================
Adding Rows - Onsite Area:
(1) Highlight cells AN65:BY67; (2) Right-click, and select "Copy"; (3) select Cell AN68; (4) Right-click and select "Paste". Repeat as necessary to insert the appropriate number of points required for the assessment. </t>
        </r>
      </text>
    </comment>
  </commentList>
</comments>
</file>

<file path=xl/comments8.xml><?xml version="1.0" encoding="utf-8"?>
<comments xmlns="http://schemas.openxmlformats.org/spreadsheetml/2006/main">
  <authors>
    <author>Author</author>
  </authors>
  <commentList>
    <comment ref="Y4" authorId="0">
      <text>
        <r>
          <rPr>
            <b/>
            <sz val="8"/>
            <color indexed="81"/>
            <rFont val="Tahoma"/>
            <family val="2"/>
          </rPr>
          <t>Select the date range that is applicable 
based on the 2010 Reclamation Criteria used.</t>
        </r>
      </text>
    </comment>
    <comment ref="B19" authorId="0">
      <text>
        <r>
          <rPr>
            <b/>
            <sz val="8"/>
            <color indexed="81"/>
            <rFont val="Tahoma"/>
            <family val="2"/>
          </rPr>
          <t xml:space="preserve">Deleting Rows:
(1) Highlight cells that are not needed; (2) Right-click, and select "Delete"; (3) Select "Shift Cells Up"; and, (4) Click "OK"
For example, 
A) To remove Assessment Points (i.e., C2): (1) Hightlight Cells A25:AL30; (2) Right-click, and select "Delete"; (3) Select "Shift Cells Up"; and, (4) Click "OK"
==================
Adding Rows - Onsite Area:
(1) Highlight cells A31:AL36; (2) Right-click, and select "Copy"; (3) select Cell A37; (4) Right-click and select "Paste". Repeat as necessary to insert the appropriate number of points required for the assessment. </t>
        </r>
      </text>
    </comment>
  </commentList>
</comments>
</file>

<file path=xl/comments9.xml><?xml version="1.0" encoding="utf-8"?>
<comments xmlns="http://schemas.openxmlformats.org/spreadsheetml/2006/main">
  <authors>
    <author>Author</author>
  </authors>
  <commentList>
    <comment ref="T4" authorId="0">
      <text>
        <r>
          <rPr>
            <b/>
            <sz val="8"/>
            <color indexed="81"/>
            <rFont val="Tahoma"/>
            <family val="2"/>
          </rPr>
          <t>Select the date range that is applicable 
based on the 2010 Reclamation Criteria used.</t>
        </r>
        <r>
          <rPr>
            <sz val="8"/>
            <color indexed="81"/>
            <rFont val="Tahoma"/>
            <family val="2"/>
          </rPr>
          <t xml:space="preserve">
</t>
        </r>
      </text>
    </comment>
    <comment ref="E12" authorId="0">
      <text>
        <r>
          <rPr>
            <b/>
            <sz val="9"/>
            <color indexed="81"/>
            <rFont val="Tahoma"/>
            <family val="2"/>
          </rPr>
          <t>For cultivated sites select 'compatible'</t>
        </r>
        <r>
          <rPr>
            <sz val="9"/>
            <color indexed="81"/>
            <rFont val="Tahoma"/>
            <family val="2"/>
          </rPr>
          <t xml:space="preserve">
</t>
        </r>
      </text>
    </comment>
    <comment ref="W166" authorId="0">
      <text>
        <r>
          <rPr>
            <sz val="9"/>
            <color indexed="81"/>
            <rFont val="Tahoma"/>
            <family val="2"/>
          </rPr>
          <t xml:space="preserve">Overall Summary - Difference: Assessment Point #1-16
Example: %-Cover
Changed from: "=G150-G136"
Changed to: "=G150-$W$136"
Note, remaining assessment points for each parameter were adjusted.  
To copy to change into "2010 Combined Assessment Tool RoO, Version #1 Updated July 2013" take the following steps:
In Version #1-2 (Updated July 2013)
1) Highlight Cells F166:U185, select copy
In Version #1 (Updated January 2014)
2) Select cell F166, select paste
</t>
        </r>
      </text>
    </comment>
  </commentList>
</comments>
</file>

<file path=xl/sharedStrings.xml><?xml version="1.0" encoding="utf-8"?>
<sst xmlns="http://schemas.openxmlformats.org/spreadsheetml/2006/main" count="27474" uniqueCount="6546">
  <si>
    <t xml:space="preserve">POD DENSITY: Is pod density onsite comparable with offsite? </t>
  </si>
  <si>
    <t xml:space="preserve">LITTER QUALITY: Is litter development observed onsite consistent with offsite?  </t>
  </si>
  <si>
    <t xml:space="preserve">HEAD/LEAF/POD/TUBER HEALTH: Is the health (i.e., disease-free, appropriate colour, exhibits vigour, etc.) observed onsite consistent with offsite?  </t>
  </si>
  <si>
    <t>SURFACE CHARACTERISTICS: Has topsoil been adequately replaced as per topsoil depth requirements by construction date?</t>
  </si>
  <si>
    <t>VERTICAL PROCESSES - TEXTURE: Is the topsoil texture onsite comparable to the topsoil texture offsite?</t>
  </si>
  <si>
    <t>VERTICAL PROCESSES - TEXTURE: Is the subsoil texture onsite comparable to the subsoil texture offsite?</t>
  </si>
  <si>
    <t>VERTICAL PROCESSES - ROOTING RESTRICTIONS: Is there a restrictive layer (assess to 50 cm)?</t>
  </si>
  <si>
    <t>VERTICAL PROCESSES - CONSISTENCE/STRUCTURE: Is the topsoil consistence onsite comparable to the topsoil consistence offsite?</t>
  </si>
  <si>
    <t>ORGANIC CARBON: Topsoil Is topsoil organic carbon onsite comparable to topsoil organic carbon offsite?</t>
  </si>
  <si>
    <t>Soil pH: Topsoil Is topsoil pH onsite comparable to topsoil pH offsite?</t>
  </si>
  <si>
    <t>Soil pH: Subsoil Is subsoil pH onsite comparable to subsoil pH offsite?</t>
  </si>
  <si>
    <t>Soil EC: Topsoil Is topsoil EC onsite comparable to topsoil EC offsite?</t>
  </si>
  <si>
    <t>Soil EC: Subsoil Is subsoil EC onsite comparable to subsoil EC offsite?</t>
  </si>
  <si>
    <t>Soil SAR: Topsoil Is topsoil SAR onsite comparable to topsoil SAR offsite?</t>
  </si>
  <si>
    <t>Soil SAR: Subsoil Is subsoil SAR onsite comparable to subsoil SAR offsite?</t>
  </si>
  <si>
    <t>OVERALL SUMMARY - DIFFERENCE</t>
  </si>
  <si>
    <t>Category that Failed:</t>
  </si>
  <si>
    <t>Level 1 
Soil</t>
  </si>
  <si>
    <t>Level 2
Soil</t>
  </si>
  <si>
    <t>Write justification here and attach any supporting documentation:</t>
  </si>
  <si>
    <t>Signature</t>
  </si>
  <si>
    <t>Title</t>
  </si>
  <si>
    <t>Person Preparing Justification</t>
  </si>
  <si>
    <t>Print Name:</t>
  </si>
  <si>
    <t>Print Title:</t>
  </si>
  <si>
    <t>Name of Regulatory Official contacted about Justification:</t>
  </si>
  <si>
    <t>Name</t>
  </si>
  <si>
    <t>Public Land - Provincial Park</t>
  </si>
  <si>
    <t>Has Professional Judgment been used to pass the site?</t>
  </si>
  <si>
    <t>Fax:</t>
  </si>
  <si>
    <t>Offsite Point:</t>
  </si>
  <si>
    <t>Onsite Point:</t>
  </si>
  <si>
    <t>Colour</t>
  </si>
  <si>
    <t>Gleysolic</t>
  </si>
  <si>
    <t>Green Zone</t>
  </si>
  <si>
    <t>White Zone</t>
  </si>
  <si>
    <t>Zone:</t>
  </si>
  <si>
    <t>Soil GG.</t>
  </si>
  <si>
    <t>------------------------------------------------</t>
  </si>
  <si>
    <t>-----------------------------------------</t>
  </si>
  <si>
    <t>Soil Classification</t>
  </si>
  <si>
    <t>Provincial Zone and Designation</t>
  </si>
  <si>
    <t>Ecological Land Classification</t>
  </si>
  <si>
    <t xml:space="preserve">ASSESSMENT PARAMETER: Is another parameter or method being used to assess productivity? </t>
  </si>
  <si>
    <t>TOPSOIL COLOR: Is onsite topsoil color comparable to offsite topsoil colour?</t>
  </si>
  <si>
    <t>Abandonment Date</t>
  </si>
  <si>
    <t>TAME PASTURE ASSESSMENT</t>
  </si>
  <si>
    <t>Justification Form</t>
  </si>
  <si>
    <t>Forested Criteria</t>
  </si>
  <si>
    <t>Forested: Natural Recovery</t>
  </si>
  <si>
    <t>Forested: Planted</t>
  </si>
  <si>
    <t>Forested: Grasses Pre-2007</t>
  </si>
  <si>
    <t>Forested: Peatland</t>
  </si>
  <si>
    <t>Native Grassland Criteria</t>
  </si>
  <si>
    <t>Native Grassland: Natural Recovery</t>
  </si>
  <si>
    <t>Native Grassland: Seeded 1993-2010</t>
  </si>
  <si>
    <t>Native Grassland: Seeded Post 2010</t>
  </si>
  <si>
    <t>Native Grassland: Seeded Pre-1993</t>
  </si>
  <si>
    <t>DRAINAGE: Have disturbed riparian areas onsite been restored (e.g., bank stability, shore stability, etc.) to conditions comparable to off-site?</t>
  </si>
  <si>
    <t>% - Required</t>
  </si>
  <si>
    <t>Yes, Site Passed - Justification Used</t>
  </si>
  <si>
    <t>No, Site Passed - Justification Used</t>
  </si>
  <si>
    <t>Cultivated</t>
  </si>
  <si>
    <t>Land_Legal_Subdivision</t>
  </si>
  <si>
    <t>Construction Date*</t>
  </si>
  <si>
    <t>MT - 03 - 00 - ECHIVUL</t>
  </si>
  <si>
    <t>MT - 02 - 01 - ELAECOM</t>
  </si>
  <si>
    <t>MT - 03 - 00 - ELYMANG</t>
  </si>
  <si>
    <t>ELYMANG</t>
  </si>
  <si>
    <t>Elymus angustus</t>
  </si>
  <si>
    <t>Altai wild rye</t>
  </si>
  <si>
    <t>MT - 02 - 03 - ELYMINN</t>
  </si>
  <si>
    <t>MT - 01 - 02 - ELYMPIP</t>
  </si>
  <si>
    <t>ELYMPIP</t>
  </si>
  <si>
    <t>Elymus piperi</t>
  </si>
  <si>
    <t>giant wild rye</t>
  </si>
  <si>
    <t>MT - 02 - 02 - EPILANG</t>
  </si>
  <si>
    <t>MT - 02 - 03 - EQUIARV</t>
  </si>
  <si>
    <t>MT - 02 - 03 - ERIGACR</t>
  </si>
  <si>
    <t>MT - 04 - 03 - ERIGCAE</t>
  </si>
  <si>
    <t>MT - 02 - 03 - ERIGCOM</t>
  </si>
  <si>
    <t>northern fairy candelabra</t>
  </si>
  <si>
    <t>CP - 02 - 03 - ANEMCAN</t>
  </si>
  <si>
    <t>ANEMCAN</t>
  </si>
  <si>
    <t>Anemone canadensis</t>
  </si>
  <si>
    <t>Canada anemone</t>
  </si>
  <si>
    <t>CP - 02 - 03 - ANEMMUL</t>
  </si>
  <si>
    <t>ANEMMUL</t>
  </si>
  <si>
    <t>Anemone multifida</t>
  </si>
  <si>
    <t>cut-leaved anemone</t>
  </si>
  <si>
    <t>CP - 02 - 03 - ANEMPAT</t>
  </si>
  <si>
    <t>ANEMPAT</t>
  </si>
  <si>
    <t>Anemone patens</t>
  </si>
  <si>
    <t>prairie crocus</t>
  </si>
  <si>
    <t>CP - 04 - 04 - ANTEAPR</t>
  </si>
  <si>
    <t>ANTEAPR</t>
  </si>
  <si>
    <t>Antennaria aprica</t>
  </si>
  <si>
    <t>MG - 01 - 01 - AMELALN</t>
  </si>
  <si>
    <t>MG - 02 - 04 - ANDRSEP</t>
  </si>
  <si>
    <t>MG - 02 - 03 - ANEMMUL</t>
  </si>
  <si>
    <t>MG - 02 - 03 - ANEMPAT</t>
  </si>
  <si>
    <t>MG - 04 - 03 - ANTEAPR</t>
  </si>
  <si>
    <t>MG - 04 - 03 - ANTELAN</t>
  </si>
  <si>
    <t>ANTELAN</t>
  </si>
  <si>
    <t>Antennaria lanata</t>
  </si>
  <si>
    <t>woolly everlasting</t>
  </si>
  <si>
    <t>MG - 04 - 03 - ANTENEG</t>
  </si>
  <si>
    <t>MG - 04 - 03 - ANTEPAR</t>
  </si>
  <si>
    <t>MG - 02 - 03 - ANTEPUL</t>
  </si>
  <si>
    <t>ANTEPUL</t>
  </si>
  <si>
    <t>Antennaria pulcherrima</t>
  </si>
  <si>
    <t>showy everlasting</t>
  </si>
  <si>
    <t>MG - 04 - 04 - ANTESPP</t>
  </si>
  <si>
    <t>MG - 03 - 00 - ARCTMIN</t>
  </si>
  <si>
    <t>ARCTUVA</t>
  </si>
  <si>
    <t>Arctostaphylos uva-ursi</t>
  </si>
  <si>
    <t>common bearberry</t>
  </si>
  <si>
    <t>CP - 04 - 03 - ARTEBIE</t>
  </si>
  <si>
    <t>ARTEBIE</t>
  </si>
  <si>
    <t>Artemisia biennis</t>
  </si>
  <si>
    <t>biennial sagewort</t>
  </si>
  <si>
    <t>CP - 04 - 03 - ARTECAM</t>
  </si>
  <si>
    <t>ARTECAM</t>
  </si>
  <si>
    <t>Artemisia campestris</t>
  </si>
  <si>
    <t>plains wormwood</t>
  </si>
  <si>
    <t>CP - 02 - 01 - ARTECAN</t>
  </si>
  <si>
    <t>ARTECAN</t>
  </si>
  <si>
    <t>Artemisia cana</t>
  </si>
  <si>
    <t>silver sagebrush</t>
  </si>
  <si>
    <t>CP - 02 - 02 - ARTEDRA</t>
  </si>
  <si>
    <t>ARTEDRA</t>
  </si>
  <si>
    <t>Artemisia dracunculus</t>
  </si>
  <si>
    <t>dragonwort</t>
  </si>
  <si>
    <t>CP - 04 - 03 - ARTEFRI</t>
  </si>
  <si>
    <t>ARTEFRI</t>
  </si>
  <si>
    <t>Artemisia frigida</t>
  </si>
  <si>
    <t>pasture sagewort</t>
  </si>
  <si>
    <t>CP - 02 - 03 - ARTELON</t>
  </si>
  <si>
    <t>ARTELON</t>
  </si>
  <si>
    <t>Artemisia longifolia</t>
  </si>
  <si>
    <t>long-leaved sagewort</t>
  </si>
  <si>
    <t>CP - 04 - 03 - ARTELUD</t>
  </si>
  <si>
    <t>ARTELUD</t>
  </si>
  <si>
    <t>Artemisia ludoviciana</t>
  </si>
  <si>
    <t>prairie sagewort</t>
  </si>
  <si>
    <t>CP - 01 - 02 - ASTECIL</t>
  </si>
  <si>
    <t>ASTECIL</t>
  </si>
  <si>
    <t>Aster ciliolatus</t>
  </si>
  <si>
    <t>Lindley's aster</t>
  </si>
  <si>
    <t>-- Single Grain --</t>
  </si>
  <si>
    <t>CP - 02 - 03 - ASTEERI</t>
  </si>
  <si>
    <t>ASTEERI</t>
  </si>
  <si>
    <t>Aster ericoides</t>
  </si>
  <si>
    <t>tufted white prairie aster</t>
  </si>
  <si>
    <t>CP - 02 - 03 - ASTEFAL</t>
  </si>
  <si>
    <t>MT - 02 - 03 - ANEMSPP</t>
  </si>
  <si>
    <t>undifferentiated anemone</t>
  </si>
  <si>
    <t>MT - 02 - 03 - ANTEANA</t>
  </si>
  <si>
    <t>ANTEANA</t>
  </si>
  <si>
    <t>Antennaria anaphaloides</t>
  </si>
  <si>
    <t>MT - 02 - 02 - POAPALU</t>
  </si>
  <si>
    <t>MT - 04 - 04 - POASAND</t>
  </si>
  <si>
    <t>MT - 02 - 03 - POLEACU</t>
  </si>
  <si>
    <t>POLEACU</t>
  </si>
  <si>
    <t>Polemonium acutiflorum</t>
  </si>
  <si>
    <t>tall Jacob's-ladder</t>
  </si>
  <si>
    <t>MT - 02 - 03 - POTEANS</t>
  </si>
  <si>
    <t>MT - 02 - 03 - POTEDIV</t>
  </si>
  <si>
    <t>POTEDIV</t>
  </si>
  <si>
    <t>Potentilla diversifolia</t>
  </si>
  <si>
    <t>mountain cinquefoil</t>
  </si>
  <si>
    <t>MT - 02 - 01 - POTEFRU</t>
  </si>
  <si>
    <t>MT - 02 - 02 - POTEGRA</t>
  </si>
  <si>
    <t>MT - 02 - 03 - POTEHIP</t>
  </si>
  <si>
    <t>MT - 02 - 03 - POTEPEN</t>
  </si>
  <si>
    <t>MT - 02 - 03 - POTESPP</t>
  </si>
  <si>
    <t>POTESPP</t>
  </si>
  <si>
    <t xml:space="preserve">Potentilla species </t>
  </si>
  <si>
    <t xml:space="preserve">undifferentiated cinquefoil </t>
  </si>
  <si>
    <t>MT - 01 - 01 - PRUNPEN</t>
  </si>
  <si>
    <t>PP - 02 - 03 - GALIBOR</t>
  </si>
  <si>
    <t>PP - 02 - 03 - GEUMTRI</t>
  </si>
  <si>
    <t>PP - 04 - 03 - GRINSQU</t>
  </si>
  <si>
    <t>PP - 01 - 02 - HEDYALP</t>
  </si>
  <si>
    <t>PP - 04 - 03 - HORDJUB</t>
  </si>
  <si>
    <t>PP - 02 - 04 - JUNIHOR</t>
  </si>
  <si>
    <t>PP - 02 - 03 - KOELMAC</t>
  </si>
  <si>
    <t>PP - 03 - 00 - LAPPSQU</t>
  </si>
  <si>
    <t>PP - 01 - 02 - LATHOCH</t>
  </si>
  <si>
    <t>PP - 03 - 00 - LINAVUL</t>
  </si>
  <si>
    <t>butter-and-eggs</t>
  </si>
  <si>
    <t>PP - 02 - 03 - LINULEW</t>
  </si>
  <si>
    <t>PP - 03 - 00 - MEDIFAL</t>
  </si>
  <si>
    <t>MEDIFAL</t>
  </si>
  <si>
    <t>Medicago falcata</t>
  </si>
  <si>
    <t>yellow lucerne</t>
  </si>
  <si>
    <t>PP - 03 - 00 - MEDISAT</t>
  </si>
  <si>
    <t>PP - 03 - 00 - MELIALB</t>
  </si>
  <si>
    <t>white sweet clover</t>
  </si>
  <si>
    <t>PP - 03 - 00 - MELIOFF</t>
  </si>
  <si>
    <t>yellow sweet clover</t>
  </si>
  <si>
    <t>Upper</t>
  </si>
  <si>
    <t>Soil Ratings</t>
  </si>
  <si>
    <t>Site</t>
  </si>
  <si>
    <t># Assessment Points On-Site:</t>
  </si>
  <si>
    <t>Average - Value</t>
  </si>
  <si>
    <t>Subsoil Quality</t>
  </si>
  <si>
    <t>Topsoil Quality</t>
  </si>
  <si>
    <t>Topsoil Depth</t>
  </si>
  <si>
    <t>Site Rating</t>
  </si>
  <si>
    <t>Crop Measurements</t>
  </si>
  <si>
    <t>Rating Comparison:</t>
  </si>
  <si>
    <t>Step - out</t>
  </si>
  <si>
    <t>Standard Deviation</t>
  </si>
  <si>
    <t>LSD</t>
  </si>
  <si>
    <t>Prepared Wellsite (not drilled)</t>
  </si>
  <si>
    <t>Activity Dates</t>
  </si>
  <si>
    <t>If other, describe</t>
  </si>
  <si>
    <t>Construction</t>
  </si>
  <si>
    <t>Assessment Approach</t>
  </si>
  <si>
    <t>Revegetation</t>
  </si>
  <si>
    <t>Natural Region</t>
  </si>
  <si>
    <t>Natural Sub-region</t>
  </si>
  <si>
    <t>Ecosite</t>
  </si>
  <si>
    <t>Complete Surface Legal Land Location(s)</t>
  </si>
  <si>
    <t>COMMENTS</t>
  </si>
  <si>
    <t>common pepper-grass</t>
  </si>
  <si>
    <t>CP - 03 - 00 - LEPIRAM</t>
  </si>
  <si>
    <t>LEPIRAM</t>
  </si>
  <si>
    <t>Lepidium ramosissimum</t>
  </si>
  <si>
    <t>branched pepper-grass</t>
  </si>
  <si>
    <t>Plant Density / Cover</t>
  </si>
  <si>
    <t>CP - 02 - 03 - GALIBOR</t>
  </si>
  <si>
    <t>GALIBOR</t>
  </si>
  <si>
    <t>Galium boreale</t>
  </si>
  <si>
    <t>northern bedstraw</t>
  </si>
  <si>
    <t>CP - 02 - 03 - GEUMTRI</t>
  </si>
  <si>
    <t>GEUMTRI</t>
  </si>
  <si>
    <t>Geum triflorum</t>
  </si>
  <si>
    <t>three-flowered avens</t>
  </si>
  <si>
    <t>CP - 02 - 02 - GLYCLEP</t>
  </si>
  <si>
    <t>GLYCLEP</t>
  </si>
  <si>
    <t>Glycyrrhiza lepidota</t>
  </si>
  <si>
    <t>wild licorice</t>
  </si>
  <si>
    <t>CP - 02 - 03 - GRINSQU</t>
  </si>
  <si>
    <t>GRINSQU</t>
  </si>
  <si>
    <t>Grindelia squarrosa</t>
  </si>
  <si>
    <t>gumweed</t>
  </si>
  <si>
    <t>CP - 02 - 03 - GUTISAR</t>
  </si>
  <si>
    <t>GUTISAR</t>
  </si>
  <si>
    <t>Gutierrezia sarothrae</t>
  </si>
  <si>
    <t>broomweed</t>
  </si>
  <si>
    <t>CP - 02 - 02 - HELIANN</t>
  </si>
  <si>
    <t>HELIANN</t>
  </si>
  <si>
    <t>Helianthus annuus</t>
  </si>
  <si>
    <t>common annual sunflower</t>
  </si>
  <si>
    <t>CP - 02 - 03 - HELIHOO</t>
  </si>
  <si>
    <t>HELIHOO</t>
  </si>
  <si>
    <t>Helictotrichon hookeri</t>
  </si>
  <si>
    <t>Hooker's oat grass</t>
  </si>
  <si>
    <t>CP - 02 - 02 - HELINUT</t>
  </si>
  <si>
    <t>HELINUT</t>
  </si>
  <si>
    <t>Helianthus nuttallii</t>
  </si>
  <si>
    <t>common tall sunflower</t>
  </si>
  <si>
    <t>CP - 02 - 03 - HETEVIL</t>
  </si>
  <si>
    <t>HETEVIL</t>
  </si>
  <si>
    <t>Heterotheca villosa</t>
  </si>
  <si>
    <t>golden aster</t>
  </si>
  <si>
    <t>CP - 02 - 03 - HEUCRIC</t>
  </si>
  <si>
    <t>HEUCRIC</t>
  </si>
  <si>
    <t>Heuchera richardsonii</t>
  </si>
  <si>
    <t>Richardson's alumroot</t>
  </si>
  <si>
    <t>CP - 01 - 03 - HIERUMB</t>
  </si>
  <si>
    <t>HIERUMB</t>
  </si>
  <si>
    <t>Hieracium umbellatum</t>
  </si>
  <si>
    <t>narrow-leaved hawkweed</t>
  </si>
  <si>
    <t>CP - 04 - 03 - HORDJUB</t>
  </si>
  <si>
    <t>HORDJUB</t>
  </si>
  <si>
    <t>Hordeum jubatum</t>
  </si>
  <si>
    <t>foxtail barley</t>
  </si>
  <si>
    <t>CP - 02 - 03 - HYMERIC</t>
  </si>
  <si>
    <t>HYMERIC</t>
  </si>
  <si>
    <t>Hymenoxys richardsonii</t>
  </si>
  <si>
    <t>Colorado rubber-plant</t>
  </si>
  <si>
    <t>CP - 02 - 03 - JUNCBAL</t>
  </si>
  <si>
    <t>JUNCBAL</t>
  </si>
  <si>
    <t>Juncus balticus</t>
  </si>
  <si>
    <t>wire rush</t>
  </si>
  <si>
    <t>CP - 02 - 03 - JUNCSPP</t>
  </si>
  <si>
    <t>JUNCSPP</t>
  </si>
  <si>
    <t>Juncus species</t>
  </si>
  <si>
    <t>undifferentiated  rush</t>
  </si>
  <si>
    <t>CP - 02 - 01 - JUNICOM</t>
  </si>
  <si>
    <t>JUNICOM</t>
  </si>
  <si>
    <t>Juniperus communis</t>
  </si>
  <si>
    <t>ground juniper</t>
  </si>
  <si>
    <t>CP - 02 - 04 - JUNIHOR</t>
  </si>
  <si>
    <t>JUNIHOR</t>
  </si>
  <si>
    <t>Juniperus horizontalis</t>
  </si>
  <si>
    <t>creeping juniper</t>
  </si>
  <si>
    <t>CP - 03 - 00 - KOCHSCO</t>
  </si>
  <si>
    <t>KOCHSCO</t>
  </si>
  <si>
    <t>Kochia scoparia</t>
  </si>
  <si>
    <t>summer-cypress</t>
  </si>
  <si>
    <t>CP - 04 - 03 - KOELMAC</t>
  </si>
  <si>
    <t>KOELMAC</t>
  </si>
  <si>
    <t>Koeleria macrantha</t>
  </si>
  <si>
    <t>June grass</t>
  </si>
  <si>
    <t>CP - 02 - 03 - LACTPUL</t>
  </si>
  <si>
    <t>LACTPUL</t>
  </si>
  <si>
    <t>Lactuca pulchella</t>
  </si>
  <si>
    <t>common blue lettuce</t>
  </si>
  <si>
    <t>CP - 03 - 00 - LACTSER</t>
  </si>
  <si>
    <t>LACTSER</t>
  </si>
  <si>
    <t>Lactuca serriola</t>
  </si>
  <si>
    <t>prickly lettuce</t>
  </si>
  <si>
    <t>CP - 03 - 00 - LAPPOCC</t>
  </si>
  <si>
    <t>LAPPOCC</t>
  </si>
  <si>
    <t>Lappula occidentalis</t>
  </si>
  <si>
    <t>western bluebur</t>
  </si>
  <si>
    <t>CP - 03 - 00 - LAPPSQU</t>
  </si>
  <si>
    <t>LAPPSQU</t>
  </si>
  <si>
    <t>Lappula squarrosa</t>
  </si>
  <si>
    <t>bluebur</t>
  </si>
  <si>
    <t>CP - 01 - 03 - LATHOCH</t>
  </si>
  <si>
    <t>LATHOCH</t>
  </si>
  <si>
    <t>Lathyrus ochroleucus</t>
  </si>
  <si>
    <t>cream-colored vetchling</t>
  </si>
  <si>
    <t>CP - 04 - 03 - LEPIDEN</t>
  </si>
  <si>
    <t>LEPIDEN</t>
  </si>
  <si>
    <t>Lepidium densiflorum</t>
  </si>
  <si>
    <t>ASTEFAL</t>
  </si>
  <si>
    <t>Aster falcatus</t>
  </si>
  <si>
    <t>creeping white prairie aster</t>
  </si>
  <si>
    <t>CP - 01 - 02 - ASTELAE</t>
  </si>
  <si>
    <t>ASTELAE</t>
  </si>
  <si>
    <t>Aster laevis</t>
  </si>
  <si>
    <t>smooth aster</t>
  </si>
  <si>
    <t>-- Very Coarse --</t>
  </si>
  <si>
    <t>CP - 02 - 03 - ASTRDAS</t>
  </si>
  <si>
    <t>ASTRDAS</t>
  </si>
  <si>
    <t>Astragalus dasyglottis</t>
  </si>
  <si>
    <t>purple milk vetch</t>
  </si>
  <si>
    <t>Was area disturbed?</t>
  </si>
  <si>
    <t>VIOLADU</t>
  </si>
  <si>
    <t>POACUSI</t>
  </si>
  <si>
    <t>Poa cusickii</t>
  </si>
  <si>
    <t>early bluegrass</t>
  </si>
  <si>
    <t>POAJUNC</t>
  </si>
  <si>
    <t>Poa juncifolia</t>
  </si>
  <si>
    <t>alkali bluegrass</t>
  </si>
  <si>
    <t>POAPALU</t>
  </si>
  <si>
    <t>Poa palustris</t>
  </si>
  <si>
    <t>fowl bluegrass</t>
  </si>
  <si>
    <t>POLYARE</t>
  </si>
  <si>
    <t>Polygonum arenastrum</t>
  </si>
  <si>
    <t>common knotweed</t>
  </si>
  <si>
    <t>POTEHIP</t>
  </si>
  <si>
    <t>Potentilla hippiana</t>
  </si>
  <si>
    <t>woolly cinquefoil</t>
  </si>
  <si>
    <t>L1-Soil (Site)</t>
  </si>
  <si>
    <t>Drilled and Abandoned (D&amp;A) Wellsite</t>
  </si>
  <si>
    <t>Sweet Gas Wellsite</t>
  </si>
  <si>
    <t>Sour Gas Wellsite</t>
  </si>
  <si>
    <t>Battery Site</t>
  </si>
  <si>
    <t>Disposal Well</t>
  </si>
  <si>
    <t>Other (Describe)</t>
  </si>
  <si>
    <t>Oilsands Exploratory Program</t>
  </si>
  <si>
    <t>Coal Exploration Program</t>
  </si>
  <si>
    <t>Temporary Access</t>
  </si>
  <si>
    <t>Storage Site</t>
  </si>
  <si>
    <t>Soil Depth*</t>
  </si>
  <si>
    <t>Plant Meas.*</t>
  </si>
  <si>
    <t>Plant Health*</t>
  </si>
  <si>
    <t>Head Health*</t>
  </si>
  <si>
    <t>Seed Devel.*</t>
  </si>
  <si>
    <t>Grow. Stage*</t>
  </si>
  <si>
    <t>Germ.*</t>
  </si>
  <si>
    <t>Litter Qual.*</t>
  </si>
  <si>
    <t>Pod. Den.*</t>
  </si>
  <si>
    <t>Weeds*</t>
  </si>
  <si>
    <t>V# - Site Assessment Point</t>
  </si>
  <si>
    <t>VC - Control Point</t>
  </si>
  <si>
    <t>S# - Site Assessment Point</t>
  </si>
  <si>
    <t>SC - Control Point</t>
  </si>
  <si>
    <t>Lease Area</t>
  </si>
  <si>
    <t>Length:</t>
  </si>
  <si>
    <t>Width:</t>
  </si>
  <si>
    <t>Area:</t>
  </si>
  <si>
    <t>Access:</t>
  </si>
  <si>
    <t>LSD*</t>
  </si>
  <si>
    <t>Qtr*</t>
  </si>
  <si>
    <t>NE</t>
  </si>
  <si>
    <t>SE</t>
  </si>
  <si>
    <t>SW</t>
  </si>
  <si>
    <t>NW</t>
  </si>
  <si>
    <t>Standard Error</t>
  </si>
  <si>
    <t>Soil Series</t>
  </si>
  <si>
    <t>Landscape Criteria</t>
  </si>
  <si>
    <t>Abbreviations:</t>
  </si>
  <si>
    <t>E - Erosion</t>
  </si>
  <si>
    <t>C - Contour</t>
  </si>
  <si>
    <t>ST - Stability</t>
  </si>
  <si>
    <t>D - Debris</t>
  </si>
  <si>
    <t>BA - Bare Areas</t>
  </si>
  <si>
    <t>PH - Poor Health Areas</t>
  </si>
  <si>
    <t>W - Weeds</t>
  </si>
  <si>
    <t>Soil Color*</t>
  </si>
  <si>
    <t>-----------------</t>
  </si>
  <si>
    <t>-------------------</t>
  </si>
  <si>
    <t>Soil Text.*</t>
  </si>
  <si>
    <t>Root Rest.*</t>
  </si>
  <si>
    <t>------------------------------</t>
  </si>
  <si>
    <t>Soil Micro.*</t>
  </si>
  <si>
    <t>Soil Meso.*</t>
  </si>
  <si>
    <t>-------------------------------</t>
  </si>
  <si>
    <t>Surf. Stoni.*</t>
  </si>
  <si>
    <t>Coarse Frag.*</t>
  </si>
  <si>
    <t>Soil</t>
  </si>
  <si>
    <t>PD - Poor Drainage</t>
  </si>
  <si>
    <t>T - Texture</t>
  </si>
  <si>
    <t>SPR - Soil Profile Restriction</t>
  </si>
  <si>
    <t>Operator</t>
  </si>
  <si>
    <t>Assessor Name(s)</t>
  </si>
  <si>
    <t>FP - 02 - 01 - RUBUIDA</t>
  </si>
  <si>
    <t>FP - 02 - 01 - SHEPCAN</t>
  </si>
  <si>
    <t>FP - 03 - 00 - SISYALT</t>
  </si>
  <si>
    <t>FP - 02 - 02 - SMILSTE</t>
  </si>
  <si>
    <t>FP - 02 - 02 - SOLICAN</t>
  </si>
  <si>
    <t>FP - 02 - 03 - SOLIMIS</t>
  </si>
  <si>
    <t>FP - 02 - 03 - SOLISPP</t>
  </si>
  <si>
    <t>FP - 03 - 00 - SONCARV</t>
  </si>
  <si>
    <t>FP - 03 - 00 - SONCOLE</t>
  </si>
  <si>
    <t>Undisturbed - Area 7</t>
  </si>
  <si>
    <t>Undisturbed - Area 8</t>
  </si>
  <si>
    <t>Undisturbed - Area 9</t>
  </si>
  <si>
    <t>Undisturbed - Area 10</t>
  </si>
  <si>
    <t>Rocky Mountain fescue</t>
  </si>
  <si>
    <t>CP - 04 - 03 - FRAGVIR</t>
  </si>
  <si>
    <t>RHUSTRI</t>
  </si>
  <si>
    <t>Rhus trilobata</t>
  </si>
  <si>
    <t>skunkbush</t>
  </si>
  <si>
    <t>Rosa species</t>
  </si>
  <si>
    <t>RUMEVEN</t>
  </si>
  <si>
    <t>FF - 02 - 03 - GAURCOC</t>
  </si>
  <si>
    <t>No. of Assessment Points:</t>
  </si>
  <si>
    <t>No. of Points with Rating of: 1</t>
  </si>
  <si>
    <t>No. of Points with Rating of: 2</t>
  </si>
  <si>
    <t>No. of Points with Rating of: 3</t>
  </si>
  <si>
    <t>No. of Points with Rating of: 4</t>
  </si>
  <si>
    <t>No. of Assessment Points</t>
  </si>
  <si>
    <t>IVAAXIL</t>
  </si>
  <si>
    <t>Iva axillaris</t>
  </si>
  <si>
    <t>povertyweed</t>
  </si>
  <si>
    <t>Facility_Revegetation_Approach</t>
  </si>
  <si>
    <t>Revegetation Approach</t>
  </si>
  <si>
    <t>Facility_Assessment_type</t>
  </si>
  <si>
    <t>---------------------------------------</t>
  </si>
  <si>
    <t>Facility_Disturbance_Construction</t>
  </si>
  <si>
    <t>Facility_Disturbance_Reclamation</t>
  </si>
  <si>
    <t>Degree of Disturbance at Construction</t>
  </si>
  <si>
    <t>Degree of Disturbance at Reclamation</t>
  </si>
  <si>
    <t>Type of Assessment</t>
  </si>
  <si>
    <t>Onsite:</t>
  </si>
  <si>
    <t>Facility Type Assessed</t>
  </si>
  <si>
    <t>Yes / No / NA*</t>
  </si>
  <si>
    <t>Soil_Slope</t>
  </si>
  <si>
    <t>Soil_Contour_Meso</t>
  </si>
  <si>
    <t>Soil_Contour_Micro</t>
  </si>
  <si>
    <t>Soil_Stoniness</t>
  </si>
  <si>
    <t>Soil_Coarse_Fragment</t>
  </si>
  <si>
    <t>Soil Colour*</t>
  </si>
  <si>
    <t>Soil_Colour</t>
  </si>
  <si>
    <t>Soil_TS_Texture</t>
  </si>
  <si>
    <t>Soil_TS_Consistence</t>
  </si>
  <si>
    <t>Soil_SS_Texture</t>
  </si>
  <si>
    <t>Soil_TS_Structure</t>
  </si>
  <si>
    <t>------------------------</t>
  </si>
  <si>
    <t>Soil_SS_Consistence</t>
  </si>
  <si>
    <t>Soil_SS_Structure</t>
  </si>
  <si>
    <t>Soil_TS_Root</t>
  </si>
  <si>
    <t>Soil_SS_Root</t>
  </si>
  <si>
    <t>Veg_Measurements</t>
  </si>
  <si>
    <t>Veg_Method_Density</t>
  </si>
  <si>
    <t>Veg_Growthstage</t>
  </si>
  <si>
    <t>Veg_BBCH</t>
  </si>
  <si>
    <t>50 (8)</t>
  </si>
  <si>
    <t>51 (8)</t>
  </si>
  <si>
    <t>52 (8)</t>
  </si>
  <si>
    <t>53 (7)</t>
  </si>
  <si>
    <t>54 (7)</t>
  </si>
  <si>
    <t>55 (7)</t>
  </si>
  <si>
    <t>56 (7)</t>
  </si>
  <si>
    <t>57 (7)</t>
  </si>
  <si>
    <t>58 (7)</t>
  </si>
  <si>
    <t>Flowering Starts (6)</t>
  </si>
  <si>
    <t>Inflorescence Starting (8)</t>
  </si>
  <si>
    <t>Inflorescence Emerging (7)</t>
  </si>
  <si>
    <t>59 (6)</t>
  </si>
  <si>
    <t>60 (6)</t>
  </si>
  <si>
    <t>61 (6)</t>
  </si>
  <si>
    <t>62 (6)</t>
  </si>
  <si>
    <t>63 (6)</t>
  </si>
  <si>
    <t>64 (6)</t>
  </si>
  <si>
    <t>65 (6)</t>
  </si>
  <si>
    <t>66 (6)</t>
  </si>
  <si>
    <t>Flowering (5)</t>
  </si>
  <si>
    <t>Flowering / Podding (4)</t>
  </si>
  <si>
    <t>Podding (3)</t>
  </si>
  <si>
    <t>73 (3)</t>
  </si>
  <si>
    <t>74 (3)</t>
  </si>
  <si>
    <t>75 (3)</t>
  </si>
  <si>
    <t>76 (3)</t>
  </si>
  <si>
    <t>77 (3)</t>
  </si>
  <si>
    <t>78 (3)</t>
  </si>
  <si>
    <t>79 (3)</t>
  </si>
  <si>
    <t>80 (3)</t>
  </si>
  <si>
    <t>81 (3)</t>
  </si>
  <si>
    <t>82 (3)</t>
  </si>
  <si>
    <t>67 (4)</t>
  </si>
  <si>
    <t>68 (4)</t>
  </si>
  <si>
    <t>69 (4)</t>
  </si>
  <si>
    <t>70 (4)</t>
  </si>
  <si>
    <t>71 (4)</t>
  </si>
  <si>
    <t>72 (4)</t>
  </si>
  <si>
    <t>83 (3)</t>
  </si>
  <si>
    <t>84 (3)</t>
  </si>
  <si>
    <t>Ripening (2)</t>
  </si>
  <si>
    <t>85 (2)</t>
  </si>
  <si>
    <t>86 (2)</t>
  </si>
  <si>
    <t>87 (2)</t>
  </si>
  <si>
    <t>88 (2)</t>
  </si>
  <si>
    <t>Sensescence (1)</t>
  </si>
  <si>
    <t>89 (1)</t>
  </si>
  <si>
    <t>90 (1)</t>
  </si>
  <si>
    <t>91 (1)</t>
  </si>
  <si>
    <t>92 (1)</t>
  </si>
  <si>
    <t>93 (1)</t>
  </si>
  <si>
    <t>94 (1)</t>
  </si>
  <si>
    <t>95 (1)</t>
  </si>
  <si>
    <t>96 (1)</t>
  </si>
  <si>
    <t>97 (1)</t>
  </si>
  <si>
    <t>98 (1)</t>
  </si>
  <si>
    <t>99 (1)</t>
  </si>
  <si>
    <t>Veg_Germination</t>
  </si>
  <si>
    <t>Veg_Litter_Quality</t>
  </si>
  <si>
    <t>Veg_Litter_Quantitiy</t>
  </si>
  <si>
    <t>Veg_Pod_Density</t>
  </si>
  <si>
    <t>Veg_Health_Head</t>
  </si>
  <si>
    <t>Veg_Health_Plant</t>
  </si>
  <si>
    <t>Veg_Seed_Development</t>
  </si>
  <si>
    <t>Veg_Weed_Density</t>
  </si>
  <si>
    <t>Veg_Cover_Classification</t>
  </si>
  <si>
    <t>Veg_Grazing_Impacts</t>
  </si>
  <si>
    <t>Veg_Species_Code</t>
  </si>
  <si>
    <t>Level of Disturbance At Construction*</t>
  </si>
  <si>
    <t>Level of Disturbance At Reclamation*</t>
  </si>
  <si>
    <t>END OF LANDSCAPE ASSESSMENT</t>
  </si>
  <si>
    <t xml:space="preserve">CROP TYPE: Where representative controls are available, is onsite comparable to the surrounding area? </t>
  </si>
  <si>
    <t>Onosmodium molle</t>
  </si>
  <si>
    <t>western false gromwell</t>
  </si>
  <si>
    <t>FF - 02 - 03 - OPUNPOL</t>
  </si>
  <si>
    <t>FF - 02 - 03 - ORTHLUT</t>
  </si>
  <si>
    <t>FF - 02 - 03 - OXYTMON</t>
  </si>
  <si>
    <t>FF - 02 - 03 - OXYTSER</t>
  </si>
  <si>
    <t>FF - 02 - 03 - OXYTSPP</t>
  </si>
  <si>
    <t>OXYTSPP</t>
  </si>
  <si>
    <t>Oxytropis species</t>
  </si>
  <si>
    <t>undifferentiated locoweed</t>
  </si>
  <si>
    <t>FF - 02 - 03 - PENSALB</t>
  </si>
  <si>
    <t>BBCH Value</t>
  </si>
  <si>
    <t>Weed Ratings</t>
  </si>
  <si>
    <t>Crop Growth Stage Observations</t>
  </si>
  <si>
    <t>Weed Rating</t>
  </si>
  <si>
    <t>100% Full (1)</t>
  </si>
  <si>
    <t>Access Road Boundary:</t>
  </si>
  <si>
    <t>Vegetation</t>
  </si>
  <si>
    <t>Head Health</t>
  </si>
  <si>
    <t>Former Wellhead:</t>
  </si>
  <si>
    <t>%</t>
  </si>
  <si>
    <t>Rating</t>
  </si>
  <si>
    <t>None</t>
  </si>
  <si>
    <t>-</t>
  </si>
  <si>
    <t>Drainage:</t>
  </si>
  <si>
    <t>Lease Boundary:</t>
  </si>
  <si>
    <t>Step Out:</t>
  </si>
  <si>
    <t>Legend:</t>
  </si>
  <si>
    <t>Contour</t>
  </si>
  <si>
    <t>Trees / Brush:</t>
  </si>
  <si>
    <t>Length (cm)</t>
  </si>
  <si>
    <t>Weight (g)</t>
  </si>
  <si>
    <t>Rating Categories</t>
  </si>
  <si>
    <t>Disposition #:</t>
  </si>
  <si>
    <t>Ecosite:</t>
  </si>
  <si>
    <t>Overall Rating Comparison:</t>
  </si>
  <si>
    <t>Meso-</t>
  </si>
  <si>
    <t>Micro-</t>
  </si>
  <si>
    <t>Crop Measurements:</t>
  </si>
  <si>
    <t>c. bk. (S2)</t>
  </si>
  <si>
    <t>c. bk. (T3)</t>
  </si>
  <si>
    <t>c. comp. (S4)</t>
  </si>
  <si>
    <t>c. comp. (T4)</t>
  </si>
  <si>
    <t>c. cpr. (S4)</t>
  </si>
  <si>
    <t>c. cpr. (T4)</t>
  </si>
  <si>
    <t>VULPOCT</t>
  </si>
  <si>
    <t>Vulpia octoflora</t>
  </si>
  <si>
    <t>six-weeks fescue</t>
  </si>
  <si>
    <t>ZIGAVEN</t>
  </si>
  <si>
    <t>Zigadenus venenosus</t>
  </si>
  <si>
    <t>death camas</t>
  </si>
  <si>
    <t>FF - 04 - 03 - ACHIMIL</t>
  </si>
  <si>
    <t>FF</t>
  </si>
  <si>
    <t>Foothills Fescue</t>
  </si>
  <si>
    <t>FF - 02 - 03 - AGOSGLA</t>
  </si>
  <si>
    <t>FF - 02 - 03 - AGRODAS</t>
  </si>
  <si>
    <t>FF - 03 - 00 - AGROPEC</t>
  </si>
  <si>
    <t>FF - 03 - 00 - AGROREP</t>
  </si>
  <si>
    <t>FF - 02 - 03 - AGROSMI</t>
  </si>
  <si>
    <t>FF - 01 - 02 - AGROSPI</t>
  </si>
  <si>
    <t>FF - 02 - 03 - AGROTRA</t>
  </si>
  <si>
    <t>FF - 02 - 03 - ALLITEX</t>
  </si>
  <si>
    <t>FF - 01 - 01 - AMELALN</t>
  </si>
  <si>
    <t>FF - 02 - 03 - ANEMMUL</t>
  </si>
  <si>
    <t>FF - 02 - 03 - ANEMPAT</t>
  </si>
  <si>
    <t>FF - 02 - 03 - ANEMSPP</t>
  </si>
  <si>
    <t>ANEMSPP</t>
  </si>
  <si>
    <t xml:space="preserve">Anemone species </t>
  </si>
  <si>
    <t>undifferentiated  anemone</t>
  </si>
  <si>
    <t>FF - 04 - 04 - ANTEPAR</t>
  </si>
  <si>
    <t>FF - 04 - 04 - ANTESPP</t>
  </si>
  <si>
    <t>undifferentiated everlastings</t>
  </si>
  <si>
    <t>FF - 03 - 00 - ARCTMIN</t>
  </si>
  <si>
    <t>ARCTMIN</t>
  </si>
  <si>
    <t>Arctium minus</t>
  </si>
  <si>
    <t>common burdock</t>
  </si>
  <si>
    <t>FF - 02 - 04 - ARCTUVA</t>
  </si>
  <si>
    <t>FF - 02 - 03 - ARNIFUL</t>
  </si>
  <si>
    <t>ARNIFUL</t>
  </si>
  <si>
    <t>Arnica fulgens</t>
  </si>
  <si>
    <t>FF - 01 - 01 - ARTECAN</t>
  </si>
  <si>
    <t>FF - 04 - 03 - ARTEFRI</t>
  </si>
  <si>
    <t>FF - 04 - 03 - ARTELUD</t>
  </si>
  <si>
    <t>FF - 01 - 02 - ASTECON</t>
  </si>
  <si>
    <t>ASTECON</t>
  </si>
  <si>
    <t>Aster conspicuus</t>
  </si>
  <si>
    <t>showy aster</t>
  </si>
  <si>
    <t>FF - 02 - 03 - ASTEERI</t>
  </si>
  <si>
    <t>FF - 02 - 03 - ASTEFAL</t>
  </si>
  <si>
    <t>FF - 01 - 02 - ASTELAE</t>
  </si>
  <si>
    <t>FF - 02 - 02 - ASTRBIS</t>
  </si>
  <si>
    <t>FF - 01 - 03 - ASTRCRA</t>
  </si>
  <si>
    <t>FF - 02 - 03 - ASTRFLE</t>
  </si>
  <si>
    <t>ASTRFLE</t>
  </si>
  <si>
    <t>Astragalus flexuosus</t>
  </si>
  <si>
    <t>slender milk vetch</t>
  </si>
  <si>
    <t>FF - 02 - 03 - ASTRMIS</t>
  </si>
  <si>
    <t>ASTRMIS</t>
  </si>
  <si>
    <t>Astragalus miser</t>
  </si>
  <si>
    <t>timber milk vetch</t>
  </si>
  <si>
    <t>FF - 02 - 03 - ASTRPEC</t>
  </si>
  <si>
    <t>FF - 02 - 03 - ASTRSPP</t>
  </si>
  <si>
    <t>FF - 02 - 03 - ASTRSTR</t>
  </si>
  <si>
    <t>FF - 04 - 04 - BOUTGRA</t>
  </si>
  <si>
    <t>FF - 01 - 02 - BROMCAR</t>
  </si>
  <si>
    <t>BROMCAR</t>
  </si>
  <si>
    <t>Bromus carinatus</t>
  </si>
  <si>
    <t>keeled brome</t>
  </si>
  <si>
    <t>FF - 03 - 00 - BROMINE</t>
  </si>
  <si>
    <t>FF - 03 - 00 - BROMTEC</t>
  </si>
  <si>
    <t>FF - 02 - 03 - CALALON</t>
  </si>
  <si>
    <t>FF - 02 - 03 - CALAMON</t>
  </si>
  <si>
    <t>FF - 02 - 03 - CAMPROT</t>
  </si>
  <si>
    <t>FF - 03 - 00 - CAPSBUR</t>
  </si>
  <si>
    <t>FF - 03 - 00 - CARDCHA</t>
  </si>
  <si>
    <t>FF - 02 - 03 - CAREFIL</t>
  </si>
  <si>
    <t>FF - 04 - 04 - CAREOBT</t>
  </si>
  <si>
    <t>FF - 02 - 03 - CAREPEN</t>
  </si>
  <si>
    <t>FF - 02 - 03 - CARESIC</t>
  </si>
  <si>
    <t>FF - 04 - 04 - CARESPP</t>
  </si>
  <si>
    <t>FF - 04 - 04 - CARESTE</t>
  </si>
  <si>
    <t>FF - 03 - 00 - CARUCAR</t>
  </si>
  <si>
    <t>CARUCAR</t>
  </si>
  <si>
    <t>Carum carvi</t>
  </si>
  <si>
    <t>caraway</t>
  </si>
  <si>
    <t>FF - 03 - 00 - CENTDIF</t>
  </si>
  <si>
    <t>FF - 03 - 00 - CENTMAC</t>
  </si>
  <si>
    <t>FF - 03 - 00 - CENTREP</t>
  </si>
  <si>
    <t>FF - 02 - 04 - CERAARV</t>
  </si>
  <si>
    <t>FF - 03 - 00 - CIRSARV</t>
  </si>
  <si>
    <t>FF - 02 - 02 - CIRSUND</t>
  </si>
  <si>
    <t>FF - 03 - 00 - CIRSVUL</t>
  </si>
  <si>
    <t>FF - 02 - 03 - COMAUMB</t>
  </si>
  <si>
    <t>Pod Density</t>
  </si>
  <si>
    <t>UTM Coordinates (NAD83)</t>
  </si>
  <si>
    <t>Northing</t>
  </si>
  <si>
    <t>Easting</t>
  </si>
  <si>
    <t>Facility Type*</t>
  </si>
  <si>
    <t>Vegetation Assessment</t>
  </si>
  <si>
    <t>Astragalus species</t>
  </si>
  <si>
    <t>undifferentiated  milk vetch</t>
  </si>
  <si>
    <t>CP - 02 - 03 - ASTRSTR</t>
  </si>
  <si>
    <t>ASTRSTR</t>
  </si>
  <si>
    <t>Astragalus striatus</t>
  </si>
  <si>
    <t>ascending purple milk vetch</t>
  </si>
  <si>
    <t>ATRINUT</t>
  </si>
  <si>
    <t>Atriplex nuttallii</t>
  </si>
  <si>
    <t>Nuttall's atriplex</t>
  </si>
  <si>
    <t>CP - 03 - 00 - AXYRAMA</t>
  </si>
  <si>
    <t>AXYRAMA</t>
  </si>
  <si>
    <t>Axyris amaranthoides</t>
  </si>
  <si>
    <t>Russian pigweed</t>
  </si>
  <si>
    <t>CP - 04 - 03 - BOUTGRA</t>
  </si>
  <si>
    <t>BOUTGRA</t>
  </si>
  <si>
    <t>Bouteloua gracilis</t>
  </si>
  <si>
    <t>blue grama</t>
  </si>
  <si>
    <t>CP - 01 - 02 - BROMANO</t>
  </si>
  <si>
    <t>BROMANO</t>
  </si>
  <si>
    <t>Bromus anomalus</t>
  </si>
  <si>
    <t>nodding brome</t>
  </si>
  <si>
    <t>CP - 01 - 02 - BROMCIL</t>
  </si>
  <si>
    <t>Psoralea esculenta</t>
  </si>
  <si>
    <t>Indian breadroot</t>
  </si>
  <si>
    <t>CP - 02 - 03 - PSORLAN</t>
  </si>
  <si>
    <t>PSORLAN</t>
  </si>
  <si>
    <t>Psoralea lanceolata</t>
  </si>
  <si>
    <t>scurf pea</t>
  </si>
  <si>
    <t>CP - 01 - 02 - PUCCNUT</t>
  </si>
  <si>
    <t>PUCCNUT</t>
  </si>
  <si>
    <t>Puccinellia nuttalliana</t>
  </si>
  <si>
    <t>Date (mm/dd/yr)</t>
  </si>
  <si>
    <t>FP - 02 - 01 - ELAECOM</t>
  </si>
  <si>
    <t>FP - 02 - 03 - ELYMINN</t>
  </si>
  <si>
    <t>ELYMINN</t>
  </si>
  <si>
    <t>Elymus innovatus</t>
  </si>
  <si>
    <t>hairy wild rye</t>
  </si>
  <si>
    <t>FP - 02 - 02 - EPILANG</t>
  </si>
  <si>
    <t>EPILANG</t>
  </si>
  <si>
    <t>Epilobium angustifolium</t>
  </si>
  <si>
    <t>common fireweed</t>
  </si>
  <si>
    <t>FP - 02 - 03 - ERIGCAE</t>
  </si>
  <si>
    <t>FP - 02 - 03 - ERIGSPP</t>
  </si>
  <si>
    <t>FP - 03 - 00 - EUPHESU</t>
  </si>
  <si>
    <t>FP - 01 - 02 - FESTCAM</t>
  </si>
  <si>
    <t>FP - 02 - 03 - FESTIDA</t>
  </si>
  <si>
    <t>FP - 03 - 00 - FESTOVI</t>
  </si>
  <si>
    <t>Festuca ovina</t>
  </si>
  <si>
    <t>FP - 03 - 00 - FESTRUB</t>
  </si>
  <si>
    <t>FP - 02 - 03 - FESTSAX</t>
  </si>
  <si>
    <t>FP - 04 - 03 - FRAGVIR</t>
  </si>
  <si>
    <t>FP - 02 - 03 - GAILARI</t>
  </si>
  <si>
    <t>FP - 04 - 03 - GALIBOR</t>
  </si>
  <si>
    <t>FP - 02 - 02 - GERARIC</t>
  </si>
  <si>
    <t>GERARIC</t>
  </si>
  <si>
    <t>Geranium richardsonii</t>
  </si>
  <si>
    <t>wild white geranium</t>
  </si>
  <si>
    <t>FP - 02 - 02 - GERAVIS</t>
  </si>
  <si>
    <t>FP - 02 - 03 - GEUMTRI</t>
  </si>
  <si>
    <t>FP - 01 - 02 - HEDYALP</t>
  </si>
  <si>
    <t>FP - 01 - 02 - HEDYBOR</t>
  </si>
  <si>
    <t xml:space="preserve">northern hedysarum  </t>
  </si>
  <si>
    <t>FP - 01 - 02 - HEDYSA</t>
  </si>
  <si>
    <t>HEDYSA</t>
  </si>
  <si>
    <t>Hedysarum</t>
  </si>
  <si>
    <t>undifferentiated  hedysarum</t>
  </si>
  <si>
    <t>FP - 02 - 03 - HELIHOO</t>
  </si>
  <si>
    <t>FP - 04 - 03 - HORDJUB</t>
  </si>
  <si>
    <t>FP - 02 - 03 - JUNCBAL</t>
  </si>
  <si>
    <t>FP - 02 - 01 - JUNICOM</t>
  </si>
  <si>
    <t>FP - 02 - 04 - JUNIHOR</t>
  </si>
  <si>
    <t>FP - 03 - 00 - KOCHSCO</t>
  </si>
  <si>
    <t>FP - 02 - 03 - KOELMAC</t>
  </si>
  <si>
    <t>FP - 03 - 00 - LACTSER</t>
  </si>
  <si>
    <t>FP - 03 - 00 - LAPPOCC</t>
  </si>
  <si>
    <t>FP - 03 - 00 - LAPPSQU</t>
  </si>
  <si>
    <t>FP - 01 - 03 - LATHOCH</t>
  </si>
  <si>
    <t>FP - 03 - 00 - LEPIRAM</t>
  </si>
  <si>
    <t>FP - 03 - 00 - LINADAL</t>
  </si>
  <si>
    <t>FP - 03 - 00 - LINAVUL</t>
  </si>
  <si>
    <t>FP - 02 - 02 - LITHRUD</t>
  </si>
  <si>
    <t>FP - 02 - 02 - LUPIARG</t>
  </si>
  <si>
    <t>FP - 02 - 02 - LUPISER</t>
  </si>
  <si>
    <t>FP - 03 - 00 - MATRPER</t>
  </si>
  <si>
    <t>MATRPER</t>
  </si>
  <si>
    <t>Matricaria perforata</t>
  </si>
  <si>
    <t>scentless chamomile</t>
  </si>
  <si>
    <t>FP - 03 - 00 - MEDISAT</t>
  </si>
  <si>
    <t>FP - 03 - 00 - MELIOFF</t>
  </si>
  <si>
    <t>FP - 02 - 03 - MONAFIS</t>
  </si>
  <si>
    <t>FP - 02 - 03 - OXYTMON</t>
  </si>
  <si>
    <t>FP - 02 - 03 - OXYTSER</t>
  </si>
  <si>
    <t>FP - 02 - 03 - OXYTSPL</t>
  </si>
  <si>
    <t>OXYTSPL</t>
  </si>
  <si>
    <t>Oxytropis splendens</t>
  </si>
  <si>
    <t>showy locoweed</t>
  </si>
  <si>
    <t>FP - 02 - 03 - OXYTSPP</t>
  </si>
  <si>
    <t>FP - 02 - 03 - PENSSPP</t>
  </si>
  <si>
    <t>FP - 02 - 02 - PERIGAI</t>
  </si>
  <si>
    <t>FP - 03 - 00 - PHLEPRA</t>
  </si>
  <si>
    <t>FP - 02 - 03 - POAPALU</t>
  </si>
  <si>
    <t>FP - 03 - 00 - POAPRAT</t>
  </si>
  <si>
    <t>FP - 02 - 02 - POTEARG</t>
  </si>
  <si>
    <t>Potentilla arguta</t>
  </si>
  <si>
    <t>white cinquefoil</t>
  </si>
  <si>
    <t>MG - 03 - 00 - KOCHSCO</t>
  </si>
  <si>
    <t>MG - 04 - 03 - KOELMAC</t>
  </si>
  <si>
    <t>MG - 03 - 00 - LACTSER</t>
  </si>
  <si>
    <t>MG - 03 - 00 - LAPPOCC</t>
  </si>
  <si>
    <t>MG - 03 - 00 - LAPPSQU</t>
  </si>
  <si>
    <t>MG - 03 - 00 - LEPIRAM</t>
  </si>
  <si>
    <t>MG - 02 - 03 - LIATPUN</t>
  </si>
  <si>
    <t>PP - 02 - 03 - MUHLRIC</t>
  </si>
  <si>
    <t>PP - 04 - 04 - OPUNFRA</t>
  </si>
  <si>
    <t>PP - 04 - 03 - OPUNPOL</t>
  </si>
  <si>
    <t>PP - 02 - 03 - ORYZASP</t>
  </si>
  <si>
    <t>ORYZASP</t>
  </si>
  <si>
    <t>Oryzopsis asperifolia</t>
  </si>
  <si>
    <t>white-grained mountain rice grass</t>
  </si>
  <si>
    <t>PP - 01 - 03 - ORYZPUN</t>
  </si>
  <si>
    <t>PP - 02 - 03 - OXYTSPL</t>
  </si>
  <si>
    <t>PP - 02 - 03 - OXYTSPP</t>
  </si>
  <si>
    <t>PP - 03 - 00 - PHLEPRA</t>
  </si>
  <si>
    <t>PP - 03 - 00 - POAPRAT</t>
  </si>
  <si>
    <t xml:space="preserve">PP - 02 - 03 - POASPP </t>
  </si>
  <si>
    <t>MG - 02 - 03 - SOLIMIS</t>
  </si>
  <si>
    <t>MG - 02 - 03 - SOLIMOL</t>
  </si>
  <si>
    <t>MG - 02 - 03 - SOLISPP</t>
  </si>
  <si>
    <t>MG - 03 - 00 - SONCARV</t>
  </si>
  <si>
    <t>MG - 03 - 00 - SONCOLE</t>
  </si>
  <si>
    <t>MG - 03 - 00 - SONCULI</t>
  </si>
  <si>
    <t>MG - 02 - 02 - SPARGRA</t>
  </si>
  <si>
    <t>MG - 02 - 03 - SPHACOC</t>
  </si>
  <si>
    <t>MG - 02 - 03 - STIPCOM</t>
  </si>
  <si>
    <t>MG - 01 - 02 - STIPCUR</t>
  </si>
  <si>
    <t>MG - 01 - 02 - STIPSPA</t>
  </si>
  <si>
    <t>MG - 01 - 02 - STIPVIR</t>
  </si>
  <si>
    <t>MG - 02 - 01 - SYMPOCC</t>
  </si>
  <si>
    <t>MG - 03 - 00 - TARAOFF</t>
  </si>
  <si>
    <t>MG - 04 - 03 - THERRHO</t>
  </si>
  <si>
    <t>MG - 02 - 03 - OTHFORB</t>
  </si>
  <si>
    <t>MG - 04 - 03 - OTHFORB</t>
  </si>
  <si>
    <t>MG - 01 - 02 - OTHGRASS</t>
  </si>
  <si>
    <t>MG - 02 - 03 - OTHGRASS</t>
  </si>
  <si>
    <t>MG - 03 - 00 - OTHINV</t>
  </si>
  <si>
    <t>MG - 01 - 03 - VICIAME</t>
  </si>
  <si>
    <t>MG - 02 - 03 - ZIGAVEN</t>
  </si>
  <si>
    <t>MT - 04 - 03 - ACHIMIL</t>
  </si>
  <si>
    <t>MT</t>
  </si>
  <si>
    <t>Montane</t>
  </si>
  <si>
    <t>MT - 02 - 03 - AGOSGLA</t>
  </si>
  <si>
    <t>MT - 02 - 03 - AGRODAS</t>
  </si>
  <si>
    <t>MT - 02 - 03 - AGROHIR</t>
  </si>
  <si>
    <t>AGROHIR</t>
  </si>
  <si>
    <t>Agroelymus hirtiflorus</t>
  </si>
  <si>
    <t>MT - 03 - 00 - AGROPEC</t>
  </si>
  <si>
    <t>MT - 03 - 00 - AGROREP</t>
  </si>
  <si>
    <t>MT - 02 - 03 - AGROSCA</t>
  </si>
  <si>
    <t>MT - 02 - 03 - AGROSMI</t>
  </si>
  <si>
    <t>MT - 01 - 02 - AGROSPI</t>
  </si>
  <si>
    <t>MT - 03 - 00 - AGROSTO</t>
  </si>
  <si>
    <t>MT - 02 - 03 - AGROTRA</t>
  </si>
  <si>
    <t>MT - 02 - 03 - ALLICER</t>
  </si>
  <si>
    <t>MT - 02 - 03 - ALLITEX</t>
  </si>
  <si>
    <t>MT - 03 - 00 - AMARGRA</t>
  </si>
  <si>
    <t>MT - 01 - 01 - AMELALN</t>
  </si>
  <si>
    <t>MT - 02 - 03 - ANAPMAR</t>
  </si>
  <si>
    <t>ANAPMAR</t>
  </si>
  <si>
    <t>Anaphalis margaritacea</t>
  </si>
  <si>
    <t>pearly everlasting</t>
  </si>
  <si>
    <t>MT - 02 - 03 - ANEMCAN</t>
  </si>
  <si>
    <t>MT - 02 - 03 - ANEMMUL</t>
  </si>
  <si>
    <t>MT - 02 - 03 - ANEMPAT</t>
  </si>
  <si>
    <t>Atriplex canescens</t>
  </si>
  <si>
    <t>saltbush</t>
  </si>
  <si>
    <t>BROMJAP</t>
  </si>
  <si>
    <t>Bromus japonicus</t>
  </si>
  <si>
    <t>Japanese chess</t>
  </si>
  <si>
    <t>BROMTEC</t>
  </si>
  <si>
    <t>Bromus tectorum</t>
  </si>
  <si>
    <t>downy chess</t>
  </si>
  <si>
    <t>CALAMON</t>
  </si>
  <si>
    <t>Calamagrostis montanensis</t>
  </si>
  <si>
    <t>plains reed grass</t>
  </si>
  <si>
    <t>undifferentiated  sedge</t>
  </si>
  <si>
    <t>CENTDIF</t>
  </si>
  <si>
    <t>Centaurea diffusa</t>
  </si>
  <si>
    <t>diffuse knapweed</t>
  </si>
  <si>
    <t>CENTMAC</t>
  </si>
  <si>
    <t>Centaurea maculosa</t>
  </si>
  <si>
    <t>spotted knapweed</t>
  </si>
  <si>
    <t>CENTREP</t>
  </si>
  <si>
    <t>Centaurea repens</t>
  </si>
  <si>
    <t>Russian knapweed</t>
  </si>
  <si>
    <t>CERAVUL</t>
  </si>
  <si>
    <t>Cerastium vulgatum</t>
  </si>
  <si>
    <t>common mouse-ear chickweed</t>
  </si>
  <si>
    <t>CHENFRE</t>
  </si>
  <si>
    <t>Chenopodium fremontii</t>
  </si>
  <si>
    <t>Fremont's goosefoot</t>
  </si>
  <si>
    <t>CHENPRA</t>
  </si>
  <si>
    <t>Chenopodium pratericola</t>
  </si>
  <si>
    <t>goosefoot</t>
  </si>
  <si>
    <t>CHENSPP</t>
  </si>
  <si>
    <t xml:space="preserve">Chenopodium species </t>
  </si>
  <si>
    <t>undifferentiated goosefoot</t>
  </si>
  <si>
    <t>CHRYNAU</t>
  </si>
  <si>
    <t>Chrysothamnus nauseosus</t>
  </si>
  <si>
    <t>rabbitbrush</t>
  </si>
  <si>
    <t>CIRSDRU</t>
  </si>
  <si>
    <t>Cirsium drummondii</t>
  </si>
  <si>
    <t>Drummond's thistle</t>
  </si>
  <si>
    <t>CORYVIV</t>
  </si>
  <si>
    <t>Coryphantha vivipara</t>
  </si>
  <si>
    <t>cushion cactus</t>
  </si>
  <si>
    <t>DANTCAL</t>
  </si>
  <si>
    <t>Danthonia californica</t>
  </si>
  <si>
    <t>California oat grass</t>
  </si>
  <si>
    <t>DESCPIN</t>
  </si>
  <si>
    <t>Descurainia pinnata</t>
  </si>
  <si>
    <t>green tansy mustard</t>
  </si>
  <si>
    <t>ELEOPAL</t>
  </si>
  <si>
    <t>Eleocharis palustris</t>
  </si>
  <si>
    <t>creeping spike-rush</t>
  </si>
  <si>
    <t>undifferentiated spike-rush</t>
  </si>
  <si>
    <t>ELYMJUN</t>
  </si>
  <si>
    <t>Elymus junceus</t>
  </si>
  <si>
    <t>Russian wild rye</t>
  </si>
  <si>
    <t>Equisetum hyemale</t>
  </si>
  <si>
    <t>common scouring-rush</t>
  </si>
  <si>
    <t>EQUILAE</t>
  </si>
  <si>
    <t>Equisetum laevigatum</t>
  </si>
  <si>
    <t>Onsite</t>
  </si>
  <si>
    <t>Offsite</t>
  </si>
  <si>
    <t xml:space="preserve">PLANT HEIGHT Is the crop height onsite comparable with offsite?  </t>
  </si>
  <si>
    <t>FF - 01 - 02 - GERAVIS</t>
  </si>
  <si>
    <t>GERAVIS</t>
  </si>
  <si>
    <t>Geranium viscosissimum</t>
  </si>
  <si>
    <t>sticky purple geranium</t>
  </si>
  <si>
    <t>FF - 02 - 03 - GEUMTRI</t>
  </si>
  <si>
    <t>FF - 02 - 02 - GLYCLEP</t>
  </si>
  <si>
    <t>FF - 02 - 03 - GRINSQU</t>
  </si>
  <si>
    <t>FF - 02 - 03 - GUTISAR</t>
  </si>
  <si>
    <t>AGROINT</t>
  </si>
  <si>
    <t>Agropyron intermedium</t>
  </si>
  <si>
    <t>intermediate wheat grass</t>
  </si>
  <si>
    <t>MG - 03 - 00 - AGROPEC</t>
  </si>
  <si>
    <t>MG - 03 - 00 - AGROREP</t>
  </si>
  <si>
    <t>MG - 02 - 03 - AGROSMI</t>
  </si>
  <si>
    <t>MG - 01 - 02 - AGROSPI</t>
  </si>
  <si>
    <t>MG - 01 - 02 - AGROTRA</t>
  </si>
  <si>
    <t>MG - 02 - 03 - ALLITEX</t>
  </si>
  <si>
    <t>MG - 03 - 00 - AMARALB</t>
  </si>
  <si>
    <t>MG - 03 - 00 - AMARGRA</t>
  </si>
  <si>
    <t>MG - 03 - 00 - AMARRET</t>
  </si>
  <si>
    <t>No, Site Passed</t>
  </si>
  <si>
    <t>Measurable</t>
  </si>
  <si>
    <t>Methodolgy description</t>
  </si>
  <si>
    <t>BROMCIL</t>
  </si>
  <si>
    <t>Bromus ciliatus</t>
  </si>
  <si>
    <t>fringed brome</t>
  </si>
  <si>
    <t>CP - 03 - 00 - BROMINE</t>
  </si>
  <si>
    <t>BROMINE</t>
  </si>
  <si>
    <t>Bromus inermis</t>
  </si>
  <si>
    <t>awnless brome</t>
  </si>
  <si>
    <t>CP - 02 - 03 - CALALON</t>
  </si>
  <si>
    <t>CALALON</t>
  </si>
  <si>
    <t>Calamovilfa longifolia</t>
  </si>
  <si>
    <t>sand grass</t>
  </si>
  <si>
    <t>CP - 02 - 03 - CAMPROT</t>
  </si>
  <si>
    <t>CAMPROT</t>
  </si>
  <si>
    <t>Campanula rotundifolia</t>
  </si>
  <si>
    <t>harebell</t>
  </si>
  <si>
    <t>CP - 03 - 00 - CAPSBUR</t>
  </si>
  <si>
    <t>CAPSBUR</t>
  </si>
  <si>
    <t>Capsella bursa-pastoris</t>
  </si>
  <si>
    <t>shepherd's-purse</t>
  </si>
  <si>
    <t>CP - 03 - 00 - CARDCHA</t>
  </si>
  <si>
    <t>CARDCHA</t>
  </si>
  <si>
    <t>Cardaria chalepensis</t>
  </si>
  <si>
    <t>hoary cress</t>
  </si>
  <si>
    <t>CP - 02 - 03 - CAREFIL</t>
  </si>
  <si>
    <t>CAREFIL</t>
  </si>
  <si>
    <t>Carex filifolia</t>
  </si>
  <si>
    <t>thread-leaved sedge</t>
  </si>
  <si>
    <t>CP - 04 - 04 - CAREOBT</t>
  </si>
  <si>
    <t>CAREOBT</t>
  </si>
  <si>
    <t>Carex obtusata</t>
  </si>
  <si>
    <t>blunt sedge</t>
  </si>
  <si>
    <t>CP - 02 - 03 - CAREPEN</t>
  </si>
  <si>
    <t>CAREPEN</t>
  </si>
  <si>
    <t>Carex pensylvanica</t>
  </si>
  <si>
    <t>sun-loving sedge</t>
  </si>
  <si>
    <t>CP - 02 - 03 - CARESIC</t>
  </si>
  <si>
    <t>CARESIC</t>
  </si>
  <si>
    <t>Carex siccata</t>
  </si>
  <si>
    <t>hay sedge</t>
  </si>
  <si>
    <t>CP - 04 - 04 - CARESPP</t>
  </si>
  <si>
    <t>CARESPP</t>
  </si>
  <si>
    <t xml:space="preserve">Carex species </t>
  </si>
  <si>
    <t>undifferentiated sedge</t>
  </si>
  <si>
    <t>CP - 04 - 04 - CARESTE</t>
  </si>
  <si>
    <t>CARESTE</t>
  </si>
  <si>
    <t>Carex stenophylla</t>
  </si>
  <si>
    <t>low sedge</t>
  </si>
  <si>
    <t>CP - 02 - 03 - CERAARV</t>
  </si>
  <si>
    <t>CERAARV</t>
  </si>
  <si>
    <t>Cerastium arvense</t>
  </si>
  <si>
    <t>field mouse-ear chickweed</t>
  </si>
  <si>
    <t>CP - 02 - 03 - CHAMERE</t>
  </si>
  <si>
    <t>CHAMERE</t>
  </si>
  <si>
    <t>Chamaerhodos erecta</t>
  </si>
  <si>
    <t>chamaerhodos</t>
  </si>
  <si>
    <t>CP - 03 - 00 - CHENALB</t>
  </si>
  <si>
    <t>CHENALB</t>
  </si>
  <si>
    <t>Chenopodium album</t>
  </si>
  <si>
    <t>lamb's-quarters</t>
  </si>
  <si>
    <t>CP - 03 - 00 - CIRSARV</t>
  </si>
  <si>
    <t>CIRSARV</t>
  </si>
  <si>
    <t>Cirsium arvense</t>
  </si>
  <si>
    <t>Canada thistle</t>
  </si>
  <si>
    <t>CP - 02 - 02 - CIRSFLO</t>
  </si>
  <si>
    <t>CIRSFLO</t>
  </si>
  <si>
    <t>Cirsium flodmanii</t>
  </si>
  <si>
    <t>Flodman's thistle</t>
  </si>
  <si>
    <t>CP - 02 - 02 - CIRSUND</t>
  </si>
  <si>
    <t>CIRSUND</t>
  </si>
  <si>
    <t>Cirsium undulatum</t>
  </si>
  <si>
    <t>wavy-leaved thistle</t>
  </si>
  <si>
    <t>CP - 03 - 00 - CIRSVUL</t>
  </si>
  <si>
    <t>CIRSVUL</t>
  </si>
  <si>
    <t>Cirsium vulgare</t>
  </si>
  <si>
    <t>bull thistle</t>
  </si>
  <si>
    <t>CP - 02 - 03 - COMAUMB</t>
  </si>
  <si>
    <t>COMAUMB</t>
  </si>
  <si>
    <t>Comandra umbellata</t>
  </si>
  <si>
    <t>bastard toadflax</t>
  </si>
  <si>
    <t>CP - 02 - 01 - CRATROT</t>
  </si>
  <si>
    <t>CRATROT</t>
  </si>
  <si>
    <t>FRAGVIR</t>
  </si>
  <si>
    <t>Fragaria virginiana</t>
  </si>
  <si>
    <t xml:space="preserve">wild strawberry </t>
  </si>
  <si>
    <t>Disposition #</t>
  </si>
  <si>
    <t>Facility / Area Assessed</t>
  </si>
  <si>
    <t>MT - 01 - 02 - OTHGRASS</t>
  </si>
  <si>
    <t>MT - 02 - 03 - OTHGRASS</t>
  </si>
  <si>
    <t>MT - 03 - 00 - OTHINV</t>
  </si>
  <si>
    <t>MT - 04 - 02 - URTIDIO</t>
  </si>
  <si>
    <t>MT - 01 - 03 - VICIAME</t>
  </si>
  <si>
    <t>MT - 02 - 03 - VIOLCAN</t>
  </si>
  <si>
    <t>MT - 02 - 03 - ZIGAELE</t>
  </si>
  <si>
    <t>MT - 02 - 03 - ZIZIAPT</t>
  </si>
  <si>
    <t>heart-leaved Alexanders</t>
  </si>
  <si>
    <t>NF - 04 - 03 - ACHIMIL</t>
  </si>
  <si>
    <t>NF</t>
  </si>
  <si>
    <t>Northern Fescue</t>
  </si>
  <si>
    <t>NF - 02 - 03 - AGRODAS</t>
  </si>
  <si>
    <t>NF - 03 - 00 - AGROPEC</t>
  </si>
  <si>
    <t>NF - 02 - 03 - AGROSCA</t>
  </si>
  <si>
    <t>NF - 02 - 03 - AGROSMI</t>
  </si>
  <si>
    <t>NF - 03 - 00 - AGROSTO</t>
  </si>
  <si>
    <t>NF - 02 - 03 - AGROTRA</t>
  </si>
  <si>
    <t>NF - 02 - 03 - ALLITEX</t>
  </si>
  <si>
    <t>NF - 01 - 01 - AMELALN</t>
  </si>
  <si>
    <t>NF - 02 - 03 - ANEMCAN</t>
  </si>
  <si>
    <t xml:space="preserve">NF - 02 - 03 - ANEMMUL </t>
  </si>
  <si>
    <t xml:space="preserve">ANEMMUL </t>
  </si>
  <si>
    <t>NF - 02 - 03 - ANEMPAT</t>
  </si>
  <si>
    <t>NF - 04 - 04 - ANTEAPR</t>
  </si>
  <si>
    <t>NF - 04 - 04 - ANTEPAR</t>
  </si>
  <si>
    <t>NF - 04 - 04 - ANTESPP</t>
  </si>
  <si>
    <t>NF - 02 - 01 - ARTECAN</t>
  </si>
  <si>
    <t>NF - 04 - 03 - ARTEFRI</t>
  </si>
  <si>
    <t>NF - 04 - 03 - ARTELUD</t>
  </si>
  <si>
    <t>NF - 03 - 00 - ARTIMIN</t>
  </si>
  <si>
    <t>ARTIMIN</t>
  </si>
  <si>
    <t>NF - 02 - 03 - ASTEERI</t>
  </si>
  <si>
    <t>NF - 02 - 03 - ASTEFAL</t>
  </si>
  <si>
    <t>NF - 01 - 02 - ASTELAE</t>
  </si>
  <si>
    <t>NF - 02 - 03 - ASTRDAS</t>
  </si>
  <si>
    <t>NF - 02 - 03 - ASTRSPP</t>
  </si>
  <si>
    <t>NF - 02 - 03 - ASTRSTR</t>
  </si>
  <si>
    <t>NF - 03 - 00 - AXYRAMA</t>
  </si>
  <si>
    <t>NF - 04 - 03 - BOUTGRA</t>
  </si>
  <si>
    <t>NF - 01 - 03 - BROMANO</t>
  </si>
  <si>
    <t>NF - 03 - 00 - BROMINE</t>
  </si>
  <si>
    <t>NF - 02 - 03 - CAMPROT</t>
  </si>
  <si>
    <t>NF - 03 - 00 - CAPSBUR</t>
  </si>
  <si>
    <t>NF - 03 - 00 - CARDCHA</t>
  </si>
  <si>
    <t>NF - 04 - 04 - CAREOBT</t>
  </si>
  <si>
    <t>NF - 02 - 03 - CAREPEN</t>
  </si>
  <si>
    <t>NF - 04 - 04 - CARESPP</t>
  </si>
  <si>
    <t>NF - 04 - 04 - CARESTE</t>
  </si>
  <si>
    <t>NF - 03 - 00 - CENTDIF</t>
  </si>
  <si>
    <t>NF - 03 - 00 - CENTMAC</t>
  </si>
  <si>
    <t>NF - 03 - 00 - CENTREP</t>
  </si>
  <si>
    <t>NF - 02 - 04 - CERAARV</t>
  </si>
  <si>
    <t>NF - 03 - 00 - CIRSARV</t>
  </si>
  <si>
    <t>NF - 02 - 02 - CIRSFLO</t>
  </si>
  <si>
    <t>NF - 03 - 00 - CIRSVUL</t>
  </si>
  <si>
    <t>NF - 02 - 03 - COMAUMB</t>
  </si>
  <si>
    <t>NF - 02 - 01 - CRATROT</t>
  </si>
  <si>
    <t>NF - 03 - 00 - DACTGLO</t>
  </si>
  <si>
    <t>NF - 02 - 03 - DANTINT</t>
  </si>
  <si>
    <t>NF - 01 - 02 - DESCCES</t>
  </si>
  <si>
    <t>NF - 03 - 00 - DESCSOP</t>
  </si>
  <si>
    <t>NF - 02 - 03 - DISTSTR</t>
  </si>
  <si>
    <t>NF - 02 - 01 - ELAECOM</t>
  </si>
  <si>
    <t>NF - 02 - 03 - ERIGACR</t>
  </si>
  <si>
    <t>NF - 02 - 03 - ERIGCAE</t>
  </si>
  <si>
    <t>NF - 02 - 03 - ERIGSPP</t>
  </si>
  <si>
    <t>MG - 02 - 03 - GRINSQU</t>
  </si>
  <si>
    <t>MG - 04 - 03 - GUTISAR</t>
  </si>
  <si>
    <t>MG - 02 - 03 - HAPLLAN</t>
  </si>
  <si>
    <t>HAPLLAN</t>
  </si>
  <si>
    <t>Haplopappus lanceolatus</t>
  </si>
  <si>
    <t>lance-leaved ironplant</t>
  </si>
  <si>
    <t>MG - 02 - 03 - HAPLSPI</t>
  </si>
  <si>
    <t>MG - 01 - 02 - HEDYSPP</t>
  </si>
  <si>
    <t>MG - 01 - 03 - HELIHOO</t>
  </si>
  <si>
    <t>MG - 02 - 02 - HELINUT</t>
  </si>
  <si>
    <t>MG - 02 - 03 - HETEVIL</t>
  </si>
  <si>
    <t>Comments</t>
  </si>
  <si>
    <t>silvery perennial lupine</t>
  </si>
  <si>
    <t>FF - 02 - 02 - LUPISER</t>
  </si>
  <si>
    <t>LUPISER</t>
  </si>
  <si>
    <t>Lupinus sericeus</t>
  </si>
  <si>
    <t>silky perennial lupine</t>
  </si>
  <si>
    <t>FF - 03 - 00 - MEDISAT</t>
  </si>
  <si>
    <t>FF - 03 - 00 - MELIOFF</t>
  </si>
  <si>
    <t>FF - 02 - 03 - MENTARV</t>
  </si>
  <si>
    <t>FF - 02 - 03 - MONAFIS</t>
  </si>
  <si>
    <t>FF - 02 - 03 - MUHLCUS</t>
  </si>
  <si>
    <t>FF - 02 - 03 - MUHLRIC</t>
  </si>
  <si>
    <t>FF - 02 - 02 - ONOSMOL</t>
  </si>
  <si>
    <t>ONOSMOL</t>
  </si>
  <si>
    <t>FF - 02 - 03 - PENSCON</t>
  </si>
  <si>
    <t>PENSCON</t>
  </si>
  <si>
    <t>Penstemon confertus</t>
  </si>
  <si>
    <t>yellow beardtongue</t>
  </si>
  <si>
    <t>FF - 02 - 03 - PENSSPP</t>
  </si>
  <si>
    <t>PENSSPP</t>
  </si>
  <si>
    <t>L1-Soil (Access)</t>
  </si>
  <si>
    <t>PP - 01 - 02 - MERTPAN</t>
  </si>
  <si>
    <t>PP - 02 - 03 - MUHLCUS</t>
  </si>
  <si>
    <t>Mixedgrass</t>
  </si>
  <si>
    <t>MG - 02 - 03 - AGOSGLA</t>
  </si>
  <si>
    <t>To:</t>
  </si>
  <si>
    <t>1)</t>
  </si>
  <si>
    <t>2)</t>
  </si>
  <si>
    <t>3)</t>
  </si>
  <si>
    <t>4)</t>
  </si>
  <si>
    <t>Facility(ies) / Area(s) Assessed</t>
  </si>
  <si>
    <t>5)</t>
  </si>
  <si>
    <t>6)</t>
  </si>
  <si>
    <t>Date (mm/dd/yy)</t>
  </si>
  <si>
    <t>Assessments</t>
  </si>
  <si>
    <t>Landscape</t>
  </si>
  <si>
    <t>Soils</t>
  </si>
  <si>
    <t>Revegetation Date</t>
  </si>
  <si>
    <t>Soil Assessor Name(s)</t>
  </si>
  <si>
    <t>Abandoned</t>
  </si>
  <si>
    <t>Reclamation (Compl.)</t>
  </si>
  <si>
    <t>Activity Description</t>
  </si>
  <si>
    <t>Before Jan 1/83</t>
  </si>
  <si>
    <t>Jan 1/83 - Apr 30/94</t>
  </si>
  <si>
    <t>On/after Apr 30/94</t>
  </si>
  <si>
    <t>Date Range</t>
  </si>
  <si>
    <t>ACCESS - OFFSITE:</t>
  </si>
  <si>
    <t>ACCESS - ONSITE:</t>
  </si>
  <si>
    <t>LEASE - OFFSITE:</t>
  </si>
  <si>
    <t>No, Site Fails</t>
  </si>
  <si>
    <t xml:space="preserve">Are portions exempt due to justification(s)? </t>
  </si>
  <si>
    <t>Offsite Data</t>
  </si>
  <si>
    <t>Onsite Data</t>
  </si>
  <si>
    <t>Access Data</t>
  </si>
  <si>
    <t>Document the row-spacing (cm)</t>
  </si>
  <si>
    <t>Or, is the tiller density (or head producing stems) per 0.50 square meters (Broadcast crops) onsite comparable with offsite?  Caveat Seeding rates must be comparable.</t>
  </si>
  <si>
    <t>Or, if the crop has been swathed but the crop is present in the field, estimate yield.  Is the stubble density onsite comparable to offsite?</t>
  </si>
  <si>
    <t xml:space="preserve">OPERABILITY - CONTOUR: Are the macro-scale contours (30-100 m; width scale) assessed lease-wide onsite comparable to offsite? </t>
  </si>
  <si>
    <t xml:space="preserve">DRAINAGE: Is the surface water flow and onsite drainage (e.g., cross site flow, direction, dispersion, ponding, depressional storage) comparable to offsite? </t>
  </si>
  <si>
    <t>EROSION: Is soil erosion (e.g., rills and/or gullies) onsite comparable to offsite? (Based on a qualitative assessment of bare soil in relation to cover)</t>
  </si>
  <si>
    <t>STABILITY: Is any subsidence occurring onsite comparable to offsite?</t>
  </si>
  <si>
    <t>BARE AREAS: Is the amount, frequency, density of landscape scale bare areas onsite comparable with offsite?</t>
  </si>
  <si>
    <t xml:space="preserve">DEBRIS: Is the organic debris (e.g. Straw and wood) onsite consistent with offsite? </t>
  </si>
  <si>
    <t xml:space="preserve">DEBRIS: Has industrial (including domestic) refuse been removed? </t>
  </si>
  <si>
    <t>CROP TYPE: Is the seeding practice onsite comparable to offsite?</t>
  </si>
  <si>
    <t>CROP TYPE: Is the row-spacing onsite comparable to offsite?</t>
  </si>
  <si>
    <t>CROP TYPE: Is the residue management onsite comparable to offsite?</t>
  </si>
  <si>
    <t>WEEDS: Have prohibited noxious weeds been eliminated/destroyed as per the Weed Control Act or local requirements?</t>
  </si>
  <si>
    <t>WEEDS: Are the problem and/or volunteer weeds observed onsite consistent those observed offsite, and no special management is required?</t>
  </si>
  <si>
    <t>WEEDS: Have noxious weeds been controlled as per the Weed Control Act or local requirements?</t>
  </si>
  <si>
    <t>GROWTH STAGE: Is the growth stage onsite consistent with offsite?</t>
  </si>
  <si>
    <t>GROWTH STAGE: Was the assessment conducted during the Prime Assessment Stage?</t>
  </si>
  <si>
    <t xml:space="preserve">GROWTH STAGE: Is the crop/seeding distribution and/or germination onsite consistent with offsite?  </t>
  </si>
  <si>
    <t>PLANT DENSITY: Is the tiller density (or head producing stems) in each of the four (4) x 1 linear meter onsite comparable with offsite?  Caveat Seeding rates must be comparable.</t>
  </si>
  <si>
    <t xml:space="preserve">HEAD LENGTH: Is the head/tuber length of the crop onsite comparable with offsite?  </t>
  </si>
  <si>
    <t xml:space="preserve">PLANT HEALTH: Is the plant health (i.e., disease-free, appropriate colour, exhibits vigour, good height, etc.) onsite consistent with offsite?  </t>
  </si>
  <si>
    <t xml:space="preserve">HEAD HEALTH: Is the head health (i.e., disease-free, appropriate colour, exhibits vigour, etc.) observed onsite consistent with offsite?  </t>
  </si>
  <si>
    <t xml:space="preserve">SEED DEVELOPMENT: Is the seed development observed onsite consistent with offsite?  </t>
  </si>
  <si>
    <t>GROWTH STAGE: For small seeded crops, is the rating difference between onsite and offsite &lt;2?</t>
  </si>
  <si>
    <t xml:space="preserve">PLANT HEIGHT: Is the crop height onsite comparable with offsite?  </t>
  </si>
  <si>
    <t xml:space="preserve">POD HEALTH: Is the pod health (i.e., disease-free, appropriate colour, exhibits vigour, etc.) observed onsite consistent with offsite?  </t>
  </si>
  <si>
    <t xml:space="preserve">POD DENSITY: For Oilseeds/Pulses Is pod density onsite comparable with offsite? </t>
  </si>
  <si>
    <t>MG - 02 - 03 - DODECON</t>
  </si>
  <si>
    <t>DODECON</t>
  </si>
  <si>
    <t>Dodecatheon conjugens</t>
  </si>
  <si>
    <t>mountain shooting star</t>
  </si>
  <si>
    <t>MG - 02 - 03 - DODEPUL</t>
  </si>
  <si>
    <t>DODEPUL</t>
  </si>
  <si>
    <t>Dodecatheon pulchellum</t>
  </si>
  <si>
    <t>saline shooting star</t>
  </si>
  <si>
    <t>MG - 02 - 01 - ELAECOM</t>
  </si>
  <si>
    <t>MG - 01 - 03 - ELEOPAL</t>
  </si>
  <si>
    <t>MG - 03 - 00 - ELYMJUN</t>
  </si>
  <si>
    <t>MG - 02 - 03 - EQUIARV</t>
  </si>
  <si>
    <t>MG - 02 - 03 - ERIGCAE</t>
  </si>
  <si>
    <t>MG - 02 - 02 - ERIGCAN</t>
  </si>
  <si>
    <t>MG - 02 - 03 - ERIGFLA</t>
  </si>
  <si>
    <t>ERIGFLA</t>
  </si>
  <si>
    <t>Erigeron flagellaris</t>
  </si>
  <si>
    <t>creeping fleabane</t>
  </si>
  <si>
    <t>MG - 02 - 03 - ERIOFLA</t>
  </si>
  <si>
    <t>MG - 02 - 03 - ERYSASP</t>
  </si>
  <si>
    <t>MG - 01 - 01 - EUROLAN</t>
  </si>
  <si>
    <t>MG - 03 - 00 - EYPHESU</t>
  </si>
  <si>
    <t>MG - 01 - 02 - FESTCAM</t>
  </si>
  <si>
    <t>MG - 01 - 02 - FESTHAL</t>
  </si>
  <si>
    <t>MG - 02 - 03 - FESTIDA</t>
  </si>
  <si>
    <t>MG - 04 - 03 - FRAGVIR</t>
  </si>
  <si>
    <t>MG - 02 - 02 - GAILARI</t>
  </si>
  <si>
    <t>MG - 03 - 00 - GALETET</t>
  </si>
  <si>
    <t>GALETET</t>
  </si>
  <si>
    <t>Galeopsis tetrahit</t>
  </si>
  <si>
    <t>hemp-nettle</t>
  </si>
  <si>
    <t>MG - 02 - 03 - GALIBOR</t>
  </si>
  <si>
    <t>MG - 02 - 03 - GAURCOC</t>
  </si>
  <si>
    <t>MG - 01 - 02 - GERAVIS</t>
  </si>
  <si>
    <t>MG - 02 - 03 - GEUMTRI</t>
  </si>
  <si>
    <t>MG - 02 - 02 - GLYCLEP</t>
  </si>
  <si>
    <t>FF - 01 - 02 - OTHGRASS</t>
  </si>
  <si>
    <t>FF - 02 - 03 - OTHGRASS</t>
  </si>
  <si>
    <t>FF - 03 - 00 - OTHINV</t>
  </si>
  <si>
    <t>FF - 01 - 03 - VICIAME</t>
  </si>
  <si>
    <t>FF - 02 - 03 - VIOLADU</t>
  </si>
  <si>
    <t>FF - 02 - 03 - VIOLCAN</t>
  </si>
  <si>
    <t>FF - 02 - 03 - VIOLNUT</t>
  </si>
  <si>
    <t>VIOLNUT</t>
  </si>
  <si>
    <t>Viola nuttallii</t>
  </si>
  <si>
    <t>yellow prairie violet</t>
  </si>
  <si>
    <t>FF - 02 - 03 - ZIGAELE</t>
  </si>
  <si>
    <t>ZIGAELE</t>
  </si>
  <si>
    <t>Zigadenus elegans</t>
  </si>
  <si>
    <t>white camas</t>
  </si>
  <si>
    <t>FP - 04 - 03 - ACHIMIL</t>
  </si>
  <si>
    <t>FP</t>
  </si>
  <si>
    <t>Foothills Parkland</t>
  </si>
  <si>
    <t>FP - 02 - 03 - AGOSGLA</t>
  </si>
  <si>
    <t>FP - 02 - 03 - AGRODAS</t>
  </si>
  <si>
    <t>FP - 03 - 00 - AGROPEC</t>
  </si>
  <si>
    <t>FP - 03 - 00 - AGROREP</t>
  </si>
  <si>
    <t>FP - 02 - 03 - AGROSCA</t>
  </si>
  <si>
    <t>FP - 02 - 03 - AGROSMI</t>
  </si>
  <si>
    <t>FP - 01 - 02 - AGROSPI</t>
  </si>
  <si>
    <t>FP - 02 - 03 - AGROTRA</t>
  </si>
  <si>
    <t>FP - 01 - 01 - AMELALN</t>
  </si>
  <si>
    <t>FP - 02 - 03 - ANEMMUL</t>
  </si>
  <si>
    <t>FP - 02 - 03 - ANEMPAT</t>
  </si>
  <si>
    <t>FP - 02 - 03 - ANEMSPP</t>
  </si>
  <si>
    <t>FP - 04 - 04 - ANTENEG</t>
  </si>
  <si>
    <t>FP - 04 - 04 - ANTEPAR</t>
  </si>
  <si>
    <t>CP - 03 - 00 - LINADAL</t>
  </si>
  <si>
    <t>LINADAL</t>
  </si>
  <si>
    <t>Linaria dalmatica</t>
  </si>
  <si>
    <t>broad-leaved toad-flax</t>
  </si>
  <si>
    <t>CP - 03 - 00 - LINAVUL</t>
  </si>
  <si>
    <t>LINAVUL</t>
  </si>
  <si>
    <t>Linaria vulgaris</t>
  </si>
  <si>
    <t>toadflax</t>
  </si>
  <si>
    <t>CP - 02 - 03 - LINURIG</t>
  </si>
  <si>
    <t>LINURIG</t>
  </si>
  <si>
    <t>Linum rigidum</t>
  </si>
  <si>
    <t>yellow flax</t>
  </si>
  <si>
    <t>CP - 02 - 02 - LITHINC</t>
  </si>
  <si>
    <t>LITHINC</t>
  </si>
  <si>
    <t>Lithospermum incisum</t>
  </si>
  <si>
    <t>narrow-leaved puccoon</t>
  </si>
  <si>
    <t>CP - 02 - 03 - LYGOJUN</t>
  </si>
  <si>
    <t>LYGOJUN</t>
  </si>
  <si>
    <t>Lygodesmia juncea</t>
  </si>
  <si>
    <t>skeletonweed</t>
  </si>
  <si>
    <t>CP - 02 - 03 - MENTARV</t>
  </si>
  <si>
    <t>MENTARV</t>
  </si>
  <si>
    <t>Mentha arvensis</t>
  </si>
  <si>
    <t>wild mint</t>
  </si>
  <si>
    <t>CP - 02 - 03 - MONAFIS</t>
  </si>
  <si>
    <t>MONAFIS</t>
  </si>
  <si>
    <t>Monarda fistulosa</t>
  </si>
  <si>
    <t>wild bergamot</t>
  </si>
  <si>
    <t>CP - 02 - 03 - MUHLCUS</t>
  </si>
  <si>
    <t>MUHLCUS</t>
  </si>
  <si>
    <t>Muhlenbergia cuspidata</t>
  </si>
  <si>
    <t>plains muhly</t>
  </si>
  <si>
    <t>CP - 02 - 03 - MUHLRIC</t>
  </si>
  <si>
    <t>MUHLRIC</t>
  </si>
  <si>
    <t>Muhlenbergia richardsonis</t>
  </si>
  <si>
    <t>mat muhly</t>
  </si>
  <si>
    <t>CP - 02 - 02 - OENOBIE</t>
  </si>
  <si>
    <t>OENOBIE</t>
  </si>
  <si>
    <t>Oenothera biennis</t>
  </si>
  <si>
    <t>yellow evening-primrose</t>
  </si>
  <si>
    <t>CP - 02 - 04 - OPUNFRA</t>
  </si>
  <si>
    <t>OPUNFRA</t>
  </si>
  <si>
    <t>Opuntia fragilis</t>
  </si>
  <si>
    <t>brittle prickly-pear</t>
  </si>
  <si>
    <t>CP - 02 - 03 - OPUNPOL</t>
  </si>
  <si>
    <t>OPUNPOL</t>
  </si>
  <si>
    <t>Opuntia polyacantha</t>
  </si>
  <si>
    <t>prickly-pear</t>
  </si>
  <si>
    <t>CP - 02 - 03 - ORTHLUT</t>
  </si>
  <si>
    <t>ORTHLUT</t>
  </si>
  <si>
    <t>Orthocarpus luteus</t>
  </si>
  <si>
    <t>owl-clover</t>
  </si>
  <si>
    <t>CP - 01 - 02 - ORYZPUN</t>
  </si>
  <si>
    <t>ORYZPUN</t>
  </si>
  <si>
    <t>Oryzopsis pungens</t>
  </si>
  <si>
    <t>northern rice grass</t>
  </si>
  <si>
    <t>CP - 02 - 03 - OXYTMON</t>
  </si>
  <si>
    <t>OXYTMON</t>
  </si>
  <si>
    <t>Oxytropis monticola</t>
  </si>
  <si>
    <t>late yellow locoweed</t>
  </si>
  <si>
    <t>CP - 02 - 03 - OXYTSER</t>
  </si>
  <si>
    <t>OXYTSER</t>
  </si>
  <si>
    <t>Oxytropis sericea</t>
  </si>
  <si>
    <t>early yellow locoweed</t>
  </si>
  <si>
    <t>CP - 02 - 03 - PENSALB</t>
  </si>
  <si>
    <t>PENSALB</t>
  </si>
  <si>
    <t>Penstemon albertinus</t>
  </si>
  <si>
    <t>blue beardtongue</t>
  </si>
  <si>
    <t>CP - 02 - 03 - PENSNIT</t>
  </si>
  <si>
    <t>Nuttall's salt-meadow grass</t>
  </si>
  <si>
    <t>CP - 03 - 00 - RANUACR</t>
  </si>
  <si>
    <t>RANUACR</t>
  </si>
  <si>
    <t>Ranunculus acris</t>
  </si>
  <si>
    <t>tall buttercup</t>
  </si>
  <si>
    <t>CP - 02 - 02 - RATICOL</t>
  </si>
  <si>
    <t>RATICOL</t>
  </si>
  <si>
    <t>Ratibida columnifera</t>
  </si>
  <si>
    <t>prairie coneflower</t>
  </si>
  <si>
    <t>CP - 02 - 01 - RIBESPP</t>
  </si>
  <si>
    <t>RIBESPP</t>
  </si>
  <si>
    <t xml:space="preserve">Ribes species </t>
  </si>
  <si>
    <t>undifferentiated  current</t>
  </si>
  <si>
    <t>CP - 02 - 01 - ROSAACI</t>
  </si>
  <si>
    <t>ROSAACI</t>
  </si>
  <si>
    <t>Rosa acicularis</t>
  </si>
  <si>
    <t>prickly rose</t>
  </si>
  <si>
    <t>CP - 02 - 01 - ROSAARK</t>
  </si>
  <si>
    <t>ROSAARK</t>
  </si>
  <si>
    <t>Rosa arkansana</t>
  </si>
  <si>
    <t>prairie rose</t>
  </si>
  <si>
    <t>CP - 02 - 01 - ROSASPP</t>
  </si>
  <si>
    <t>ROSASPP</t>
  </si>
  <si>
    <t xml:space="preserve">Rosa species </t>
  </si>
  <si>
    <t>undifferentiated  rose</t>
  </si>
  <si>
    <t>CP - 02 - 01 - ROSAWOO</t>
  </si>
  <si>
    <t>ROSAWOO</t>
  </si>
  <si>
    <t>Rosa woodsii</t>
  </si>
  <si>
    <t>common wild rose</t>
  </si>
  <si>
    <t>CP - 02 - 01 - RUBUIDA</t>
  </si>
  <si>
    <t>RUBUIDA</t>
  </si>
  <si>
    <t>Rubus idaeus</t>
  </si>
  <si>
    <t>wild red raspberry</t>
  </si>
  <si>
    <t>CP - 02 - 01 - SHEPARG</t>
  </si>
  <si>
    <t>SHEPARG</t>
  </si>
  <si>
    <t>Shepherdia argentea</t>
  </si>
  <si>
    <t>thorny buffaloberry</t>
  </si>
  <si>
    <t>CP - 02 - 01 - SHEPCAN</t>
  </si>
  <si>
    <t>SHEPCAN</t>
  </si>
  <si>
    <t>Shepherdia canadensis</t>
  </si>
  <si>
    <t>Canada buffaloberry</t>
  </si>
  <si>
    <t>CP - 03 - 00 - SISYALT</t>
  </si>
  <si>
    <t>SISYALT</t>
  </si>
  <si>
    <t>Sisymbrium altissimum</t>
  </si>
  <si>
    <t>tumbling mustard</t>
  </si>
  <si>
    <t>CP - 02 - 03 - SISYMON</t>
  </si>
  <si>
    <t>SISYMON</t>
  </si>
  <si>
    <t>Sisyrinchium montanum</t>
  </si>
  <si>
    <t>common blue-eyed grass</t>
  </si>
  <si>
    <t>CP - 02 - 02 - SMILSTE</t>
  </si>
  <si>
    <t>SMILSTE</t>
  </si>
  <si>
    <t>Smilacina stellata</t>
  </si>
  <si>
    <t>star-flowered Solomon's-seal</t>
  </si>
  <si>
    <t>CP - 02 - 02 - SOLICAN</t>
  </si>
  <si>
    <t>SOLICAN</t>
  </si>
  <si>
    <t>Solidago canadensis</t>
  </si>
  <si>
    <t>Canada goldenrod</t>
  </si>
  <si>
    <t>CP - 02 - 03 - SOLIMIS</t>
  </si>
  <si>
    <t>SOLIMIS</t>
  </si>
  <si>
    <t>Solidago missouriensis</t>
  </si>
  <si>
    <t>low goldenrod</t>
  </si>
  <si>
    <t>CP - 02 - 03 - SOLIRIG</t>
  </si>
  <si>
    <t>SOLIRIG</t>
  </si>
  <si>
    <t>Solidago rigida</t>
  </si>
  <si>
    <t>stiff goldenrod</t>
  </si>
  <si>
    <t>CP - 02 - 03 - SOLISPA</t>
  </si>
  <si>
    <t>SOLISPA</t>
  </si>
  <si>
    <t>Solidago spathulata</t>
  </si>
  <si>
    <t>mountain goldenrod</t>
  </si>
  <si>
    <t>CP - 03 - 00 - SONCARV</t>
  </si>
  <si>
    <t>SONCARV</t>
  </si>
  <si>
    <t>Sonchus arvensis</t>
  </si>
  <si>
    <t>perennial sow-thistle</t>
  </si>
  <si>
    <t>CP - 03 - 00 - SONCASP</t>
  </si>
  <si>
    <t>SONCASP</t>
  </si>
  <si>
    <t>Sonchus asper</t>
  </si>
  <si>
    <t>prickly annual sow-thistle</t>
  </si>
  <si>
    <t>CP - 03 - 00 - SONCOLE</t>
  </si>
  <si>
    <t>SONCOLE</t>
  </si>
  <si>
    <t>Sonchus oleraceus</t>
  </si>
  <si>
    <t>annual sow-thistle</t>
  </si>
  <si>
    <t>CP - 03 - 00 - SONCULI</t>
  </si>
  <si>
    <t>SONCULI</t>
  </si>
  <si>
    <t>Sonchus uliginosus</t>
  </si>
  <si>
    <t>CP - 02 - 03 - SPHACOC</t>
  </si>
  <si>
    <t>SPHACOC</t>
  </si>
  <si>
    <t>Sphaeralcea coccinea</t>
  </si>
  <si>
    <t>scarlet mallow</t>
  </si>
  <si>
    <t>CP - 01 - 02 - SPORCRY</t>
  </si>
  <si>
    <t>Slope*</t>
  </si>
  <si>
    <t>OFFSITE ASSESSMENT</t>
  </si>
  <si>
    <t>ACCESS ASSESSMENT</t>
  </si>
  <si>
    <t>LEVEL 2 SOIL ASSESSMENT</t>
  </si>
  <si>
    <t>Unif. (1)</t>
  </si>
  <si>
    <t>NF - 02 - 02 - HELINUT</t>
  </si>
  <si>
    <t>NF - 02 - 03 - HETEVIL</t>
  </si>
  <si>
    <t>NF - 04 - 03 - HORDJUB</t>
  </si>
  <si>
    <t>NF - 02 - 03 - JUNCBAL</t>
  </si>
  <si>
    <t>NF - 02 - 03 - JUNCSPP</t>
  </si>
  <si>
    <t>NF - 02 - 04 - JUNIHOR</t>
  </si>
  <si>
    <t>NF - 03 - 00 - KOCHSCO</t>
  </si>
  <si>
    <t>NF - 04 - 03 - KOELMAC</t>
  </si>
  <si>
    <t>NF - 02 - 03 - LACTPUL</t>
  </si>
  <si>
    <t>NF - 03 - 00 - LACTSER</t>
  </si>
  <si>
    <t>NF - 03 - 00 - LAPPOCC</t>
  </si>
  <si>
    <t>NF - 03 - 00 - LAPPSQU</t>
  </si>
  <si>
    <t>Mid</t>
  </si>
  <si>
    <t>Lower</t>
  </si>
  <si>
    <t>Crataegus rotundifolia</t>
  </si>
  <si>
    <t>round-leaved hawthorn</t>
  </si>
  <si>
    <t>CP - 03 - 00 - CREPTEC</t>
  </si>
  <si>
    <t>CREPTEC</t>
  </si>
  <si>
    <t>Crepis tectorum</t>
  </si>
  <si>
    <t>annual hawk's-beard</t>
  </si>
  <si>
    <t>CP - 03 - 00 - CYNOOFF</t>
  </si>
  <si>
    <t>CYNOOFF</t>
  </si>
  <si>
    <t>Cynoglossum officinale</t>
  </si>
  <si>
    <t>hound's-tongue</t>
  </si>
  <si>
    <t>CP - 03 - 00 - DACTGLO</t>
  </si>
  <si>
    <t>DACTGLO</t>
  </si>
  <si>
    <t>Dactylis glomerata</t>
  </si>
  <si>
    <t>orchard grass</t>
  </si>
  <si>
    <t>CP - 02 - 03 - DANTINT</t>
  </si>
  <si>
    <t>DANTINT</t>
  </si>
  <si>
    <t>Danthonia intermedia</t>
  </si>
  <si>
    <t>timber oat grass</t>
  </si>
  <si>
    <t>CP - 01 - 02 - DESCCES</t>
  </si>
  <si>
    <t>DESCCES</t>
  </si>
  <si>
    <t>Deschampsia cespitosa</t>
  </si>
  <si>
    <t>tufted hair grass</t>
  </si>
  <si>
    <t>CP - 03 - 00 - DESCSOP</t>
  </si>
  <si>
    <t>DESCSOP</t>
  </si>
  <si>
    <t>Descurainia sophia</t>
  </si>
  <si>
    <t>flixweed</t>
  </si>
  <si>
    <t>CP - 02 - 03 - DISTSTR</t>
  </si>
  <si>
    <t>DISTSTR</t>
  </si>
  <si>
    <t>Distichlis stricta</t>
  </si>
  <si>
    <t>salt grass</t>
  </si>
  <si>
    <t>CP - 02 - 01 - ELAECOM</t>
  </si>
  <si>
    <t>ELAECOM</t>
  </si>
  <si>
    <t>Elaeagnus commutata</t>
  </si>
  <si>
    <t>silverberry</t>
  </si>
  <si>
    <t>CP - 01 - 03 - ELEOSPP</t>
  </si>
  <si>
    <t>ELEOSPP</t>
  </si>
  <si>
    <t xml:space="preserve">Eleocharis species </t>
  </si>
  <si>
    <t>undifferentiated  spike-rush</t>
  </si>
  <si>
    <t>CP - 01 - 03 - ELYMCAN</t>
  </si>
  <si>
    <t>ELYMCAN</t>
  </si>
  <si>
    <t>Elymus canadensis</t>
  </si>
  <si>
    <t>Canada wild rye</t>
  </si>
  <si>
    <t>CP - 02 - 03 - EQUIARV</t>
  </si>
  <si>
    <t>EQUIARV</t>
  </si>
  <si>
    <t>Equisetum arvense</t>
  </si>
  <si>
    <t>common horsetail</t>
  </si>
  <si>
    <t>CP - 02 - 03 - EQUISPP</t>
  </si>
  <si>
    <t>EQUISPP</t>
  </si>
  <si>
    <t xml:space="preserve">Equisetum species </t>
  </si>
  <si>
    <t>undifferentiated  horsetail</t>
  </si>
  <si>
    <t>CP - 02 - 03 - ERIGCAE</t>
  </si>
  <si>
    <t>ERIGCAE</t>
  </si>
  <si>
    <t>Erigeron caespitosus</t>
  </si>
  <si>
    <t>tufted fleabane</t>
  </si>
  <si>
    <t>CP - 02 - 03 - ERIGSPP</t>
  </si>
  <si>
    <t>ERIGSPP</t>
  </si>
  <si>
    <t xml:space="preserve">Erigeron species </t>
  </si>
  <si>
    <t>undifferentiated  erigeron</t>
  </si>
  <si>
    <t>CP - 02 - 03 - ERIOFLA</t>
  </si>
  <si>
    <t>ERIOFLA</t>
  </si>
  <si>
    <t>Eriogonum flavum</t>
  </si>
  <si>
    <t>yellow umbrella-plant</t>
  </si>
  <si>
    <t>CP - 02 - 03 - ERYSASP</t>
  </si>
  <si>
    <t>ERYSASP</t>
  </si>
  <si>
    <t>Erysimum asperum</t>
  </si>
  <si>
    <t>prairie rocket</t>
  </si>
  <si>
    <t>CP - 03 - 00 - EUPHESU</t>
  </si>
  <si>
    <t>EUPHESU</t>
  </si>
  <si>
    <t>Euphorbia esula</t>
  </si>
  <si>
    <t>leafy spurge</t>
  </si>
  <si>
    <t>CP - 01 - 01 - EUROLAN</t>
  </si>
  <si>
    <t>EUROLAN</t>
  </si>
  <si>
    <t>Eurotia lanata</t>
  </si>
  <si>
    <t>winter-fat</t>
  </si>
  <si>
    <t>CP - 01 - 02 - FESTCAM</t>
  </si>
  <si>
    <t>FESTCAM</t>
  </si>
  <si>
    <t>Festuca campestris</t>
  </si>
  <si>
    <t>Low/Minimum Disturbance</t>
  </si>
  <si>
    <t>Staged/Progressive Reclamation</t>
  </si>
  <si>
    <t>SUMMARY OF THE LANDSCAPE, VEGETATION, AND SOIL ASSESSMENT RESULTS</t>
  </si>
  <si>
    <t>Temporary Workspace</t>
  </si>
  <si>
    <t>Land Treatment Area</t>
  </si>
  <si>
    <t>-------------------------------------</t>
  </si>
  <si>
    <t>------------------------------------</t>
  </si>
  <si>
    <t>-----------------------------------------------</t>
  </si>
  <si>
    <t>--------------------------------</t>
  </si>
  <si>
    <t>Coarse Fragment Content</t>
  </si>
  <si>
    <t>Color</t>
  </si>
  <si>
    <t>Texture</t>
  </si>
  <si>
    <t>Structure</t>
  </si>
  <si>
    <t>Surface Stoniness</t>
  </si>
  <si>
    <t>Topography:</t>
  </si>
  <si>
    <t>Typical Slopes:</t>
  </si>
  <si>
    <t>ha</t>
  </si>
  <si>
    <t>m</t>
  </si>
  <si>
    <t>North:</t>
  </si>
  <si>
    <t>East:</t>
  </si>
  <si>
    <t>South:</t>
  </si>
  <si>
    <t>West:</t>
  </si>
  <si>
    <t>Full Disturbance; 2-Lift</t>
  </si>
  <si>
    <t>Full Disturbance; 3-Lift</t>
  </si>
  <si>
    <t>Padded</t>
  </si>
  <si>
    <t>Operator Name</t>
  </si>
  <si>
    <t>Head / Pod / Tuber</t>
  </si>
  <si>
    <t>Head / Pod / Tuber Length</t>
  </si>
  <si>
    <t>Head / Pod / Tuber Weight</t>
  </si>
  <si>
    <t>Rooting Restrictions</t>
  </si>
  <si>
    <t>Pass / Fail</t>
  </si>
  <si>
    <t xml:space="preserve">Site Point </t>
  </si>
  <si>
    <t>Slope</t>
  </si>
  <si>
    <t>Plant Height (cm)</t>
  </si>
  <si>
    <t>Topsoil</t>
  </si>
  <si>
    <t>Subsoil</t>
  </si>
  <si>
    <t>Value</t>
  </si>
  <si>
    <t>ONSITE DATA</t>
  </si>
  <si>
    <t># Assessment Points On-Site</t>
  </si>
  <si>
    <t>NF - 02 - 03 - ERYSASP</t>
  </si>
  <si>
    <t>NF - 03 - 00 - EUPHESU</t>
  </si>
  <si>
    <t>NF - 01 - 01 - EUROLAN</t>
  </si>
  <si>
    <t>NF - 01 - 02 - FESTHAL</t>
  </si>
  <si>
    <t>NF - 02 - 03 - FESTSAX</t>
  </si>
  <si>
    <t>NF - 04 - 03 - FRAGVIR</t>
  </si>
  <si>
    <t>NF - 02 - 02 - GAILARI</t>
  </si>
  <si>
    <t>NF - 02 - 03 - GALIBOR</t>
  </si>
  <si>
    <t>NF - 02 - 03 - GEUMTRI</t>
  </si>
  <si>
    <t>NF - 02 - 02 - GLYCLEP</t>
  </si>
  <si>
    <t>NF - 02 - 03 - GRINSQU</t>
  </si>
  <si>
    <t>NF - 02 - 03 - GUTISAR</t>
  </si>
  <si>
    <t>NF - 01 - 02 - HEDYALP</t>
  </si>
  <si>
    <t>NF - 01 - 03 - HELIHOO</t>
  </si>
  <si>
    <t>Wellsite &amp; Associated Facilities</t>
  </si>
  <si>
    <t>Wellsite Only</t>
  </si>
  <si>
    <t>-----------------------------------------------------------</t>
  </si>
  <si>
    <t>-------------</t>
  </si>
  <si>
    <t>----------------</t>
  </si>
  <si>
    <t>---------------------------------------------</t>
  </si>
  <si>
    <t>----------------------</t>
  </si>
  <si>
    <t>Subs. Struc.*</t>
  </si>
  <si>
    <t>Tops. Struc.*</t>
  </si>
  <si>
    <t>Tops. Cons.*</t>
  </si>
  <si>
    <t>Subs. Cons.*</t>
  </si>
  <si>
    <t>If not, is the topsoil structure onsite comparable to the topsoil structure offsite?</t>
  </si>
  <si>
    <t>If not, is the subsoil structure onsite comparable to the subsoil structure offsite?</t>
  </si>
  <si>
    <t>Seeding Distribution</t>
  </si>
  <si>
    <t>Plant Health</t>
  </si>
  <si>
    <t>Prohibited Noxious</t>
  </si>
  <si>
    <t>Noxious</t>
  </si>
  <si>
    <t>Problem / Volunteer</t>
  </si>
  <si>
    <t>Dropdown List</t>
  </si>
  <si>
    <t>All</t>
  </si>
  <si>
    <t>c. frag. (S3)</t>
  </si>
  <si>
    <t>c. frag. (T4)</t>
  </si>
  <si>
    <t>c. gr. (S2)</t>
  </si>
  <si>
    <t>c. gr. (T2)</t>
  </si>
  <si>
    <t>c. pl. (S3)</t>
  </si>
  <si>
    <t>c. pl. (T3)</t>
  </si>
  <si>
    <t>c. pr. (S3)</t>
  </si>
  <si>
    <t>c. pr. (T4)</t>
  </si>
  <si>
    <t>c. sbk. (S2)</t>
  </si>
  <si>
    <t>c. sbk. (T3)</t>
  </si>
  <si>
    <t>f.  frag. (S1)</t>
  </si>
  <si>
    <t>f. bk. (S1)</t>
  </si>
  <si>
    <t>f. bk. (T1)</t>
  </si>
  <si>
    <t>f. comp. (S2)</t>
  </si>
  <si>
    <t>f. comp. (T3)</t>
  </si>
  <si>
    <t>f. cpr.  (S2)</t>
  </si>
  <si>
    <t>f. cpr. (T3)</t>
  </si>
  <si>
    <t>f. frag. (T2)</t>
  </si>
  <si>
    <t>f. gr (S1)</t>
  </si>
  <si>
    <t>f. gr. (T1)</t>
  </si>
  <si>
    <t>f. pl. (S1)</t>
  </si>
  <si>
    <t>f. pl. (T1)</t>
  </si>
  <si>
    <t>f. pr. (S1)</t>
  </si>
  <si>
    <t>f. pr. (T2)</t>
  </si>
  <si>
    <t>f. sbk. (S1)</t>
  </si>
  <si>
    <t>f. sbk. (T1)</t>
  </si>
  <si>
    <t>m. bk. (S1)</t>
  </si>
  <si>
    <t>m. bk. (T2)</t>
  </si>
  <si>
    <t>m. comp. (S3)</t>
  </si>
  <si>
    <t>m. comp. (T4)</t>
  </si>
  <si>
    <t>m. cpr. (S3)</t>
  </si>
  <si>
    <t>m. cpr. (T4)</t>
  </si>
  <si>
    <t>m. frag. (S2)</t>
  </si>
  <si>
    <t>m. frag. (T3)</t>
  </si>
  <si>
    <t>m. gr (S1)</t>
  </si>
  <si>
    <t>m. gr. (T1)</t>
  </si>
  <si>
    <t>m. pr. (S2)</t>
  </si>
  <si>
    <t>m. pr. (T3)</t>
  </si>
  <si>
    <t>m. sbk (S1)</t>
  </si>
  <si>
    <t>m. sbk (T2)</t>
  </si>
  <si>
    <t>m.pl. (S2)</t>
  </si>
  <si>
    <t>m.pl. (T2)</t>
  </si>
  <si>
    <t>sg. (S1)</t>
  </si>
  <si>
    <t>sg. (T2)</t>
  </si>
  <si>
    <t>vc. bk. (S3)</t>
  </si>
  <si>
    <t>vc. bk. (T4)</t>
  </si>
  <si>
    <t>vc. comp. (S4)</t>
  </si>
  <si>
    <t>vc. comp. (T4)</t>
  </si>
  <si>
    <t>vc. cpr. (S4)</t>
  </si>
  <si>
    <t>vc. cpr. (T4)</t>
  </si>
  <si>
    <t>vc. frag. (T4)</t>
  </si>
  <si>
    <t>vc. pr. (S4)</t>
  </si>
  <si>
    <t>vc. pr. (T4)</t>
  </si>
  <si>
    <t>vc. sbk. (S3)</t>
  </si>
  <si>
    <t>vc. sbk. (T4)</t>
  </si>
  <si>
    <t>&lt;80% LCM (4)</t>
  </si>
  <si>
    <t>&gt;LCM (2)</t>
  </si>
  <si>
    <t>CL (C2)</t>
  </si>
  <si>
    <t>SiL (1)</t>
  </si>
  <si>
    <t>Si (1)</t>
  </si>
  <si>
    <t>L (1)</t>
  </si>
  <si>
    <t>Uncon. Bed. (S4)</t>
  </si>
  <si>
    <t>SCL (C2)</t>
  </si>
  <si>
    <t>SiCL (C2)</t>
  </si>
  <si>
    <t>SL (S2)</t>
  </si>
  <si>
    <t>C (C3)</t>
  </si>
  <si>
    <t>SC (C3)</t>
  </si>
  <si>
    <t>SiC (C3)</t>
  </si>
  <si>
    <t>LS (S3)</t>
  </si>
  <si>
    <t>HC (C4)</t>
  </si>
  <si>
    <t>Siltstone (C4)</t>
  </si>
  <si>
    <t>Gravel (S4)</t>
  </si>
  <si>
    <t>S (S4)</t>
  </si>
  <si>
    <t>Light Gray (4)</t>
  </si>
  <si>
    <t>Black (1)</t>
  </si>
  <si>
    <t>Dark Brown (2)</t>
  </si>
  <si>
    <t>Dark Gray (2)</t>
  </si>
  <si>
    <t>Brown (3)</t>
  </si>
  <si>
    <t>Gray (3)</t>
  </si>
  <si>
    <t>None (1)</t>
  </si>
  <si>
    <t>Slight (2)</t>
  </si>
  <si>
    <t>Moderate (3)</t>
  </si>
  <si>
    <t>Severe (4)</t>
  </si>
  <si>
    <t>No Pond. (1)</t>
  </si>
  <si>
    <t>&lt;5 cm (1)</t>
  </si>
  <si>
    <t>&lt;3% Vol. (1)</t>
  </si>
  <si>
    <t>No Stress (1)</t>
  </si>
  <si>
    <t>Class 1 (1)</t>
  </si>
  <si>
    <t>High Den. (1)</t>
  </si>
  <si>
    <t>All Devel. (1)</t>
  </si>
  <si>
    <t>5-15 cm (2)</t>
  </si>
  <si>
    <t>3-20% Vol. (2)</t>
  </si>
  <si>
    <t>&lt;25% Stress (2)</t>
  </si>
  <si>
    <t>Med. Den. (2)</t>
  </si>
  <si>
    <t>&gt;80% Full (2)</t>
  </si>
  <si>
    <t>Uneven Devel. (2)</t>
  </si>
  <si>
    <t>Few plants (2)</t>
  </si>
  <si>
    <t>16-30 cm (3)</t>
  </si>
  <si>
    <t>Many (3)</t>
  </si>
  <si>
    <t>20-50% Vol. (3)</t>
  </si>
  <si>
    <t>&gt;80% LCM (3)</t>
  </si>
  <si>
    <t>&gt; 25% Stress (3)</t>
  </si>
  <si>
    <t>Low Den. (3)</t>
  </si>
  <si>
    <t>&lt;80% Full (3)</t>
  </si>
  <si>
    <t>Shrivel (3)</t>
  </si>
  <si>
    <t>Single Patch (3)</t>
  </si>
  <si>
    <t>Class 2 (2)</t>
  </si>
  <si>
    <t>Class 3 (3)</t>
  </si>
  <si>
    <t>&gt;30 cm (4)</t>
  </si>
  <si>
    <t>&gt;50% Vol. (4)</t>
  </si>
  <si>
    <t>No pods (4)</t>
  </si>
  <si>
    <t>No seed set (4)</t>
  </si>
  <si>
    <t>No seed (4)</t>
  </si>
  <si>
    <t>Spora. (4)</t>
  </si>
  <si>
    <t>Few Patch (5)</t>
  </si>
  <si>
    <t>Unif. Occur (6)</t>
  </si>
  <si>
    <t>Dense Occur. (7)</t>
  </si>
  <si>
    <t>Num. (2)</t>
  </si>
  <si>
    <t>Exce. (4)</t>
  </si>
  <si>
    <t>Maximum Value</t>
  </si>
  <si>
    <t>Average Value</t>
  </si>
  <si>
    <t>MG - 02 - 01 - POTEFRU</t>
  </si>
  <si>
    <t>tall everlasting</t>
  </si>
  <si>
    <t>MT - 04 - 04 - ANTEAPR</t>
  </si>
  <si>
    <t>MT - 04 - 04 - ANTELAN</t>
  </si>
  <si>
    <t>MT - 04 - 04 - ANTEPAR</t>
  </si>
  <si>
    <t>MT - 02 - 03 - ANTEPUL</t>
  </si>
  <si>
    <t>MT - 04 - 04 - ANTEROS</t>
  </si>
  <si>
    <t>ANTEROS</t>
  </si>
  <si>
    <t>Antennaria rosea</t>
  </si>
  <si>
    <t>rosy everlasting</t>
  </si>
  <si>
    <t xml:space="preserve">Did the site fail any of the Landscape Assessment questions below? </t>
  </si>
  <si>
    <t xml:space="preserve">Did the site fail any of the Vegetation Assessment questions below? </t>
  </si>
  <si>
    <t xml:space="preserve">Did the site fail any of the Level 1 Soil Assessment questions below? </t>
  </si>
  <si>
    <t xml:space="preserve">Did the site fail any of the Level 2 Soil Assessment questions below? </t>
  </si>
  <si>
    <t>CP - 02 - 03 - ASTRSPP</t>
  </si>
  <si>
    <t>ASTRSPP</t>
  </si>
  <si>
    <t>NF - 03 - 00 - LEPIRAM</t>
  </si>
  <si>
    <t>NF - 02 - 03 - LIATPUN</t>
  </si>
  <si>
    <t>NF - 03 - 00 - LINADAL</t>
  </si>
  <si>
    <t>NF - 03 - 00 - LINAVUL</t>
  </si>
  <si>
    <t>NF - 02 - 03 - LINULEW</t>
  </si>
  <si>
    <t>NF - 03 - 00 - MELIOFF</t>
  </si>
  <si>
    <t>NF - 02 - 03 - MUHLCUS</t>
  </si>
  <si>
    <t>NF - 02 - 03 - MUHLRIC</t>
  </si>
  <si>
    <t>NF - 02 - 04 - OPUNFRA</t>
  </si>
  <si>
    <t>NF - 02 - 03 - OPUNPOL</t>
  </si>
  <si>
    <t>NF - 02 - 03 - ORTHLUT</t>
  </si>
  <si>
    <t>NF - 02 - 04 - PHLOHOO</t>
  </si>
  <si>
    <t>NF - 02 - 03 - POACANB</t>
  </si>
  <si>
    <t>NF - 02 - 03 - POACUSI</t>
  </si>
  <si>
    <t>NF - 03 - 00 - POAPRAT</t>
  </si>
  <si>
    <t>NF - 04 - 03 - POASAND</t>
  </si>
  <si>
    <t>NF - 02 - 01 - POTEFRU</t>
  </si>
  <si>
    <t>NF - 02 - 02 - POTEGRA</t>
  </si>
  <si>
    <t>NF - 02 - 03 - POTEHIP</t>
  </si>
  <si>
    <t>NF - 01 - 01 - PRUNVIR</t>
  </si>
  <si>
    <t>NF - 02 - 03 - PSORLAN</t>
  </si>
  <si>
    <t>NF - 01 - 02 - PUCCNUT</t>
  </si>
  <si>
    <t>NF - 03 - 00 - RANUACR</t>
  </si>
  <si>
    <t>NF - 02 - 02 - RATICOL</t>
  </si>
  <si>
    <t>NF - 02 - 01 - RIBEOXY</t>
  </si>
  <si>
    <t>NF - 02 - 01 - ROSAACI</t>
  </si>
  <si>
    <t>NF - 02 - 01 - ROSAARK</t>
  </si>
  <si>
    <t>NF - 02 - 01 - ROSASPP</t>
  </si>
  <si>
    <t>NF - 02 - 01 - ROSAWOO</t>
  </si>
  <si>
    <t>NF - 02 - 01 - RUBUIDA</t>
  </si>
  <si>
    <t xml:space="preserve">wild red raspberry </t>
  </si>
  <si>
    <t>NF - 04 - 04 - SELADEN</t>
  </si>
  <si>
    <t>NF - 02 - 01 - SHEPCAN</t>
  </si>
  <si>
    <t>NF - 03 - 00 - SISYALT</t>
  </si>
  <si>
    <t>NF - 02 - 03 - SISYMON</t>
  </si>
  <si>
    <t>NF - 02 - 02 - SMILSTE</t>
  </si>
  <si>
    <t>NF - 02 - 02 - SOLICAN</t>
  </si>
  <si>
    <t>NF - 02 - 03 - SOLIMIS</t>
  </si>
  <si>
    <t>NF - 02 - 03 - SOLIRIG</t>
  </si>
  <si>
    <t>NF - 02 - 03 - SOLISPA</t>
  </si>
  <si>
    <t>NF - 02 - 03 - SOLISPP</t>
  </si>
  <si>
    <t>NF - 03 - 00 - SONCARV</t>
  </si>
  <si>
    <t>NF - 03 - 00 - SONCOLE</t>
  </si>
  <si>
    <t>NF - 03 - 00 - SONCULI</t>
  </si>
  <si>
    <t>NF - 02 - 03 - SPHACOC</t>
  </si>
  <si>
    <t>NF - 02 - 03 - STIPCOM</t>
  </si>
  <si>
    <t>NF - 02 - 03 - STIPCUR</t>
  </si>
  <si>
    <t>NF - 01 - 02 - STIPRIC</t>
  </si>
  <si>
    <t>NF - 02 - 03 - STIPSPA</t>
  </si>
  <si>
    <t>Small Seeded Crop: 4 x 1 m rows (#/m)</t>
  </si>
  <si>
    <t>------------------------------------------------------------------------------------------</t>
  </si>
  <si>
    <t>Plant Measurements</t>
  </si>
  <si>
    <t>Criteria</t>
  </si>
  <si>
    <t>Type:</t>
  </si>
  <si>
    <t>Cover_SR</t>
  </si>
  <si>
    <t>Cover_Code2</t>
  </si>
  <si>
    <t>Cover_GR</t>
  </si>
  <si>
    <t>Cover_SL</t>
  </si>
  <si>
    <t>Cover_Species</t>
  </si>
  <si>
    <t>Cover_SciName</t>
  </si>
  <si>
    <t>Cover_ComName</t>
  </si>
  <si>
    <t>Cover_Subregion</t>
  </si>
  <si>
    <t>Slope *</t>
  </si>
  <si>
    <t>Classif.*</t>
  </si>
  <si>
    <t>Cover Code*</t>
  </si>
  <si>
    <t>Subregion*</t>
  </si>
  <si>
    <t>Cover Code</t>
  </si>
  <si>
    <t>Grazing Resp.*</t>
  </si>
  <si>
    <t>Struct. Layer*</t>
  </si>
  <si>
    <t>Species Name*</t>
  </si>
  <si>
    <t>Scientific Name*</t>
  </si>
  <si>
    <t>Common Name*</t>
  </si>
  <si>
    <t>-- Loamy --</t>
  </si>
  <si>
    <t>-- Topsoil --</t>
  </si>
  <si>
    <t>-- Subsoil --</t>
  </si>
  <si>
    <t>SR - GR - SL - SPECIES2</t>
  </si>
  <si>
    <t>Common Name</t>
  </si>
  <si>
    <t>Cultivated: Agroforestry</t>
  </si>
  <si>
    <t>-- Moist --</t>
  </si>
  <si>
    <t>-- Coarse --</t>
  </si>
  <si>
    <t>Native-Infill</t>
  </si>
  <si>
    <t>CP - 04 - 03 - ACHIMIL</t>
  </si>
  <si>
    <t>CP</t>
  </si>
  <si>
    <t>ACHIMIL</t>
  </si>
  <si>
    <t>Achillea millefolium</t>
  </si>
  <si>
    <t>common yarrow</t>
  </si>
  <si>
    <t>Central Parkland</t>
  </si>
  <si>
    <t>Cultivated: Cereal Crop</t>
  </si>
  <si>
    <t>Accept-Sub</t>
  </si>
  <si>
    <t>CP - 02 - 03 - AGOSGLA</t>
  </si>
  <si>
    <t>AGOSGLA</t>
  </si>
  <si>
    <t>Agoseris glauca</t>
  </si>
  <si>
    <t>yellow false dandelion</t>
  </si>
  <si>
    <t>Cultivated: Perennial Crop</t>
  </si>
  <si>
    <t>Compatible</t>
  </si>
  <si>
    <t>CP - 03 - 00 - AGROREP</t>
  </si>
  <si>
    <t>AGROREP</t>
  </si>
  <si>
    <t>MT - 04 - 04 - ANTESPP</t>
  </si>
  <si>
    <t>MT - 02 - 03 - APOCAND</t>
  </si>
  <si>
    <t>APOCAND</t>
  </si>
  <si>
    <t>Apocynum androsaemifolium</t>
  </si>
  <si>
    <t>spreading dogbane</t>
  </si>
  <si>
    <t>MT - 03 - 00 - ARCTMIN</t>
  </si>
  <si>
    <t>MT - 02 - 04 - ARCTUVA</t>
  </si>
  <si>
    <t>MT - 02 - 03 - ARTECAM</t>
  </si>
  <si>
    <t>MT - 04 - 03 - ARTEFRI</t>
  </si>
  <si>
    <t>MT - 04 - 03 - ARTELUD</t>
  </si>
  <si>
    <t>MT - 01 - 02 - ASTECON</t>
  </si>
  <si>
    <t>MT - 02 - 03 - ASTEERI</t>
  </si>
  <si>
    <t>MT - 02 - 03 - ASTEFAL</t>
  </si>
  <si>
    <t>MT - 01 - 02 - ASTELAE</t>
  </si>
  <si>
    <t>MT - 02 - 03 - ASTESPP</t>
  </si>
  <si>
    <t>aster species</t>
  </si>
  <si>
    <t>MT - 02 - 03 - ASTRALP</t>
  </si>
  <si>
    <t>ASTRALP</t>
  </si>
  <si>
    <t>Astragalus alpinus</t>
  </si>
  <si>
    <t>alpine milk vetch</t>
  </si>
  <si>
    <t>MT - 02 - 03 - ASTRMIS</t>
  </si>
  <si>
    <t>MT - 02 - 03 - ASTRSPP</t>
  </si>
  <si>
    <t>MT - 02 - 03 - ASTRTEN</t>
  </si>
  <si>
    <t>ASTRTEN</t>
  </si>
  <si>
    <t>Astragalus tenellus</t>
  </si>
  <si>
    <t>loose-flowered milk vetch</t>
  </si>
  <si>
    <t>MT - 04 - 04 - BOUTGRA</t>
  </si>
  <si>
    <t>MT - 01 - 02 - BROMANO</t>
  </si>
  <si>
    <t>MT - 03 - 00 - BROMBIE</t>
  </si>
  <si>
    <t>BROMBIE</t>
  </si>
  <si>
    <t>Bromus biebersteinii</t>
  </si>
  <si>
    <t>meadow brome</t>
  </si>
  <si>
    <t>MT - 01 - 02 - BROMCAR</t>
  </si>
  <si>
    <t>MT - 01 - 02 - BROMCIL</t>
  </si>
  <si>
    <t>MT - 03 - 00 - BROMINE</t>
  </si>
  <si>
    <t>MT - 03 - 00 - BROMTEC</t>
  </si>
  <si>
    <t>MT - 02 - 03 - CALAMON</t>
  </si>
  <si>
    <t>MT - 02 - 03 - CAMPROT</t>
  </si>
  <si>
    <t>MT - 03 - 00 - CAPSBUR</t>
  </si>
  <si>
    <t>MT - 03 - 00 - CARDCHA</t>
  </si>
  <si>
    <t>MT - 04 - 04 - CAREOBT</t>
  </si>
  <si>
    <t>MT - 02 - 03 - CAREPRA</t>
  </si>
  <si>
    <t>CAREPRA</t>
  </si>
  <si>
    <t>Carex prairea</t>
  </si>
  <si>
    <t>prairie sedge</t>
  </si>
  <si>
    <t>Agropyron repens</t>
  </si>
  <si>
    <t>quack grass</t>
  </si>
  <si>
    <t>Other: Step-Out Data</t>
  </si>
  <si>
    <t>Cultivated: Specialty Crop (Describe)</t>
  </si>
  <si>
    <t>Weeds - ProNox</t>
  </si>
  <si>
    <t>CP - 04 - 03 - AGROSCA</t>
  </si>
  <si>
    <t>AGROSCA</t>
  </si>
  <si>
    <t>Agrostis scabra</t>
  </si>
  <si>
    <t>rough hair grass</t>
  </si>
  <si>
    <t>Weeds - Nox</t>
  </si>
  <si>
    <t>CP - 02 - 03 - AGROSMI</t>
  </si>
  <si>
    <t>AGROSMI</t>
  </si>
  <si>
    <t>Agropyron smithii</t>
  </si>
  <si>
    <t>western wheat grass</t>
  </si>
  <si>
    <t>Moss - Lichen</t>
  </si>
  <si>
    <t>CP - 01 - 02 - AGROSPI</t>
  </si>
  <si>
    <t>AGROSPI</t>
  </si>
  <si>
    <t>Agropyron spicatum</t>
  </si>
  <si>
    <t>MG - 03 - 00 - LINADAL</t>
  </si>
  <si>
    <t>MG - 03 - 00 - LINAVUL</t>
  </si>
  <si>
    <t>MG - 02 - 03 - LINULEW</t>
  </si>
  <si>
    <t>MG - 02 - 02 - LITHINC</t>
  </si>
  <si>
    <t>MG - 02 - 02 - LITHRUD</t>
  </si>
  <si>
    <t>MG - 02 - 03 - LOMAFOE</t>
  </si>
  <si>
    <t>LOMAFOE</t>
  </si>
  <si>
    <t>Lomatium foeniculaceum</t>
  </si>
  <si>
    <t>hairy-fruited wild parsley</t>
  </si>
  <si>
    <t>MG - 02 - 03 - LOMASPP</t>
  </si>
  <si>
    <t>MG - 02 - 02 - LUPIARG</t>
  </si>
  <si>
    <t>MG - 02 - 02 - LUPISER</t>
  </si>
  <si>
    <t>MG - 02 - 03 - LYGOJUN</t>
  </si>
  <si>
    <t>MG - 03 - 00 - MEDISAT</t>
  </si>
  <si>
    <t>MG - 03 - 00 - MELIOFF</t>
  </si>
  <si>
    <t>MG - 02 - 03 - MENTARV</t>
  </si>
  <si>
    <t>MG - 02 - 03 - MONAFIS</t>
  </si>
  <si>
    <t>MG - 02 - 03 - MUHLCUS</t>
  </si>
  <si>
    <t>MG - 02 - 03 - MUHLRIC</t>
  </si>
  <si>
    <t>MG - 02 - 03 - OPUNPOL</t>
  </si>
  <si>
    <t>MG - 02 - 03 - ORTHLUT</t>
  </si>
  <si>
    <t>MG - 02 - 03 - OXYTMON</t>
  </si>
  <si>
    <t>MG - 02 - 03 - OXYTSER</t>
  </si>
  <si>
    <t>MG - 02 - 03 - OXYTSPL</t>
  </si>
  <si>
    <t>MG - 02 - 03 - PENSCON</t>
  </si>
  <si>
    <t>MG - 02 - 03 - PENSPRO</t>
  </si>
  <si>
    <t>MG - 02 - 03 - PETAPUR</t>
  </si>
  <si>
    <t>No, Two vegetation assessments conducted</t>
  </si>
  <si>
    <t>FF - 03 - 00 - FESTPRA</t>
  </si>
  <si>
    <t>FESTPRA</t>
  </si>
  <si>
    <t>Soil Order:</t>
  </si>
  <si>
    <t>Soil Great Group:</t>
  </si>
  <si>
    <t>Soil Series:</t>
  </si>
  <si>
    <t>%-Cover</t>
  </si>
  <si>
    <t>Not Applic.</t>
  </si>
  <si>
    <t>Alopecurus aequalis</t>
  </si>
  <si>
    <t>short-awned foxtail</t>
  </si>
  <si>
    <t>AMARALB</t>
  </si>
  <si>
    <t>Amaranthus albus</t>
  </si>
  <si>
    <t>tumbleweed</t>
  </si>
  <si>
    <t>AMARGRA</t>
  </si>
  <si>
    <t>Amaranthus graecizans</t>
  </si>
  <si>
    <t>prostrate amaranth</t>
  </si>
  <si>
    <t>AMARRET</t>
  </si>
  <si>
    <t>Amaranthus retroflexus</t>
  </si>
  <si>
    <t>red-root pigweed</t>
  </si>
  <si>
    <t>undifferentiated everlasting</t>
  </si>
  <si>
    <t>ARISLON</t>
  </si>
  <si>
    <t>Aristida longiseta</t>
  </si>
  <si>
    <t>red three-awn</t>
  </si>
  <si>
    <t>ARNIGRA</t>
  </si>
  <si>
    <t xml:space="preserve">Arnica fulgens </t>
  </si>
  <si>
    <t>shining arnica</t>
  </si>
  <si>
    <t>ARTEABS</t>
  </si>
  <si>
    <t>Artemisia absinthium</t>
  </si>
  <si>
    <t>absinthe wormwood</t>
  </si>
  <si>
    <t>ASTRBIS</t>
  </si>
  <si>
    <t>Astragalus bisulcatus</t>
  </si>
  <si>
    <t>two-grooved milk vetch</t>
  </si>
  <si>
    <t>ASTRCRA</t>
  </si>
  <si>
    <t xml:space="preserve">Astragalus crassicarpus </t>
  </si>
  <si>
    <t>ground-plum</t>
  </si>
  <si>
    <t>ASTRDRU</t>
  </si>
  <si>
    <t>Astragalus drummondii</t>
  </si>
  <si>
    <t>Drummond's milk vetch</t>
  </si>
  <si>
    <t>ASTRGIL</t>
  </si>
  <si>
    <t>Astragalus gilviflorus</t>
  </si>
  <si>
    <t>cushion milk vetch</t>
  </si>
  <si>
    <t>ASTRMIO</t>
  </si>
  <si>
    <t>Astragalus missouriensis</t>
  </si>
  <si>
    <t>Missouri milk vetch</t>
  </si>
  <si>
    <t>ASTRPEC</t>
  </si>
  <si>
    <t>Astragalus pectinatus</t>
  </si>
  <si>
    <t>narrow-leaved milk vetch</t>
  </si>
  <si>
    <t xml:space="preserve">Astragalus species </t>
  </si>
  <si>
    <t>undifferentiated milk vetch</t>
  </si>
  <si>
    <t>ATRIARG</t>
  </si>
  <si>
    <t>Atriplex argentea</t>
  </si>
  <si>
    <t>silver saltbush</t>
  </si>
  <si>
    <t>ATRICAN</t>
  </si>
  <si>
    <t>MG - 02 - 04 - PHLOHOO</t>
  </si>
  <si>
    <t>MG - 03 - 00 - PLANMAJ</t>
  </si>
  <si>
    <t>MG - 02 - 03 - PLANPAT</t>
  </si>
  <si>
    <t>MG - 03 - 00 - POACOMP</t>
  </si>
  <si>
    <t>MG - 02 - 03 - POACUSI</t>
  </si>
  <si>
    <t>MG - 02 - 03 - POAJUNC</t>
  </si>
  <si>
    <t>MG - 01 - 02 - POAPALU</t>
  </si>
  <si>
    <t>common dandelion</t>
  </si>
  <si>
    <t>CP - 02 - 03 - THALVEN</t>
  </si>
  <si>
    <t>THALVEN</t>
  </si>
  <si>
    <t>Thalictrum venulosum</t>
  </si>
  <si>
    <t>veiny meadow rue</t>
  </si>
  <si>
    <t>CP - 04 - 03 - THERRHO</t>
  </si>
  <si>
    <t>THERRHO</t>
  </si>
  <si>
    <t>Thermopsis rhombifolia</t>
  </si>
  <si>
    <t>golden bean</t>
  </si>
  <si>
    <t>CP - 03 - 00 - THLAARV</t>
  </si>
  <si>
    <t>THLAARV</t>
  </si>
  <si>
    <t>Thlaspi arvense</t>
  </si>
  <si>
    <t>stinkweed</t>
  </si>
  <si>
    <t>CP - 03 - 00 - TRAGDUB</t>
  </si>
  <si>
    <t>TRAGDUB</t>
  </si>
  <si>
    <t>Tragopogon dubius</t>
  </si>
  <si>
    <t>common goat's-beard</t>
  </si>
  <si>
    <t>CP - 03 - 00 - TRIFHYB</t>
  </si>
  <si>
    <t>TRIFHYB</t>
  </si>
  <si>
    <t>Trifolium hybridum</t>
  </si>
  <si>
    <t>alsike clover</t>
  </si>
  <si>
    <t>CP - 03 - 00 - TRIFPRA</t>
  </si>
  <si>
    <t>TRIFPRA</t>
  </si>
  <si>
    <t>Trifolium pratense</t>
  </si>
  <si>
    <t>red clover</t>
  </si>
  <si>
    <t>CP - 03 - 00 - TRIFREP</t>
  </si>
  <si>
    <t>TRIFREP</t>
  </si>
  <si>
    <t>Trifolium repens</t>
  </si>
  <si>
    <t>white clover</t>
  </si>
  <si>
    <t>CP - 03 - 00 - TRIFSPP</t>
  </si>
  <si>
    <t>TRIFSPP</t>
  </si>
  <si>
    <t>Trifolium species</t>
  </si>
  <si>
    <t>undifferentiated clover</t>
  </si>
  <si>
    <t>CP - 02 - 03 - OTHFORB</t>
  </si>
  <si>
    <t>OTHFORB</t>
  </si>
  <si>
    <t>Other Forb</t>
  </si>
  <si>
    <t>CP - 04 - 03 - OTHFORB</t>
  </si>
  <si>
    <t>CP - 01 - 02 - OTHGRASS</t>
  </si>
  <si>
    <t>OTHGRASS</t>
  </si>
  <si>
    <t>Other Grass</t>
  </si>
  <si>
    <t>CP - 02 - 03 - OTHGRASS</t>
  </si>
  <si>
    <t>CP - 03 - 00 - OTHINV</t>
  </si>
  <si>
    <t>OTHINV</t>
  </si>
  <si>
    <t>Other Invasive</t>
  </si>
  <si>
    <t>CP - 02 - 02 - URTIDIO</t>
  </si>
  <si>
    <t>URTIDIO</t>
  </si>
  <si>
    <t>Urtica dioica</t>
  </si>
  <si>
    <t>common nettle</t>
  </si>
  <si>
    <t>CP - 01 - 03 - VICIAME</t>
  </si>
  <si>
    <t>VICIAME</t>
  </si>
  <si>
    <t>Vicia americana</t>
  </si>
  <si>
    <t>wild vetch</t>
  </si>
  <si>
    <t>CP - 02 - 03 - VIOLADU</t>
  </si>
  <si>
    <t>NF - 02 - 01 - SYMPOCC</t>
  </si>
  <si>
    <t>NF - 03 - 00 - TARAOFF</t>
  </si>
  <si>
    <t>NF - 02 - 03 - THALVEN</t>
  </si>
  <si>
    <t>NF - 04 - 03 - THERRHO</t>
  </si>
  <si>
    <t>NF - 03 - 00 - THLAARV</t>
  </si>
  <si>
    <t>NF - 03 - 00 - TRAGDUB</t>
  </si>
  <si>
    <t>NF - 01 - 03 - TRISSPI</t>
  </si>
  <si>
    <t>TRISSPI</t>
  </si>
  <si>
    <t>Trisetum spicatum</t>
  </si>
  <si>
    <t>spike trisetum</t>
  </si>
  <si>
    <t>NF - 02 - 03 - OTHFORB</t>
  </si>
  <si>
    <t>NF - 04 - 03 - OTHFORB</t>
  </si>
  <si>
    <t>NF - 01 - 02 - OTHGRASS</t>
  </si>
  <si>
    <t>NF - 02 - 03 - OTHGRASS</t>
  </si>
  <si>
    <t>NF - 03 - 00 - OTHINV</t>
  </si>
  <si>
    <t>NF - 01 - 03 - VICIAME</t>
  </si>
  <si>
    <t>NF - 02 - 03 - VIOLADU</t>
  </si>
  <si>
    <t>NF - 02 - 03 - VIOLNUT</t>
  </si>
  <si>
    <t>NF - 02 - 03 - ZIGAVEN</t>
  </si>
  <si>
    <t>PP - 04 - 03 - ACHIMIL</t>
  </si>
  <si>
    <t>PP</t>
  </si>
  <si>
    <t>Peace River Parkland</t>
  </si>
  <si>
    <t>PP - 02 - 02 - AGRODAS</t>
  </si>
  <si>
    <t>PP - 03 - 00 - AGROINT</t>
  </si>
  <si>
    <t>PP - 03 - 00 - AGROPEC</t>
  </si>
  <si>
    <t>PP - 03 - 00 - AGROREP</t>
  </si>
  <si>
    <t xml:space="preserve">quack grass </t>
  </si>
  <si>
    <t>PP - 02 - 03 - AGROSCA</t>
  </si>
  <si>
    <t>PP - 02 - 02 - AGROSMI</t>
  </si>
  <si>
    <t>PP - 02 - 02 - AGROTRA</t>
  </si>
  <si>
    <t>PP - 02 - 03 - ALLITEX</t>
  </si>
  <si>
    <t>PP - 01 - 01 - AMELALN</t>
  </si>
  <si>
    <t>PP - 02 - 03 - ANEMCYL</t>
  </si>
  <si>
    <t>ANEMCYL</t>
  </si>
  <si>
    <t>Anemone cylindrica</t>
  </si>
  <si>
    <t>long-fruited anemone</t>
  </si>
  <si>
    <t>PP - 02 - 03 - ANEMMUL</t>
  </si>
  <si>
    <t>PP - 02 - 03 - ANEMPAT</t>
  </si>
  <si>
    <t>PP - 04 - 04 - ANTEAPR</t>
  </si>
  <si>
    <t>PP - 04 - 04 - ANTENEG</t>
  </si>
  <si>
    <t>PP - 04 - 04 - ANTENN</t>
  </si>
  <si>
    <t>ANTENN</t>
  </si>
  <si>
    <t>Antennaria</t>
  </si>
  <si>
    <t>PP - 04 - 04 - ANTEPAR</t>
  </si>
  <si>
    <t>PP - 02 - 02 - APOCAND</t>
  </si>
  <si>
    <t>PP - 02 - 04 - ARCTUVA</t>
  </si>
  <si>
    <t>PP - 03 - 00 - ARTEABS</t>
  </si>
  <si>
    <t>PP - 04 - 03 - ARTEFRI</t>
  </si>
  <si>
    <t>PP - 01 - 02 - ASTECIL</t>
  </si>
  <si>
    <t>PP - 01 - 02 - ASTELAE</t>
  </si>
  <si>
    <t>PP - 02 - 03 - ASTESPP</t>
  </si>
  <si>
    <t>PP - 03 - 00 - BROMBIE</t>
  </si>
  <si>
    <t>PP - 01 - 02 - BROMCIL</t>
  </si>
  <si>
    <t>PP - 03 - 00 - BROMINE</t>
  </si>
  <si>
    <t>PP - 01 - 02 - CALACAN</t>
  </si>
  <si>
    <t>CALACAN</t>
  </si>
  <si>
    <t>Calamagrostis canadensis</t>
  </si>
  <si>
    <t>bluejoint</t>
  </si>
  <si>
    <t>PP - 02 - 03 - CAMPROT</t>
  </si>
  <si>
    <t>PP - 04 - 04 - CAREOBT</t>
  </si>
  <si>
    <t>PP - 02 - 03 - CAREPEN</t>
  </si>
  <si>
    <t>PP - 02 - 03 - CAREPRA</t>
  </si>
  <si>
    <t>PP - 04 - 04 - CARESPP</t>
  </si>
  <si>
    <t>PP - 03 - 00 - CHENALB</t>
  </si>
  <si>
    <t xml:space="preserve">Chenopodium album </t>
  </si>
  <si>
    <t>lamb's quarters</t>
  </si>
  <si>
    <t>PP - 04 - 03 - CHENSPP</t>
  </si>
  <si>
    <t>PP - 03 - 00 - CIRSARV</t>
  </si>
  <si>
    <t>PP - 02 - 03 - COMAUMB</t>
  </si>
  <si>
    <t>PP - 03 - 00 - CREPTEC</t>
  </si>
  <si>
    <t>annual hawksbeard</t>
  </si>
  <si>
    <t>PP - 02 - 03 - DANTINT</t>
  </si>
  <si>
    <t>PP - 03 - 00 - DESCSOP</t>
  </si>
  <si>
    <t>PP - 02 - 03 - DISTSTR</t>
  </si>
  <si>
    <t>PP - 02 - 01 - ELAECOM</t>
  </si>
  <si>
    <t>PP - 02 - 03 - ELYMINN</t>
  </si>
  <si>
    <t>PP - 02 - 02 - EPILANG</t>
  </si>
  <si>
    <t>PP - 02 - 03 - ERIGCAE</t>
  </si>
  <si>
    <t>PP - 02 - 03 - ERIGSPP</t>
  </si>
  <si>
    <t>PP - 03 - 00 - FESTOVI</t>
  </si>
  <si>
    <t>PP - 03 - 00 - FESTRUB</t>
  </si>
  <si>
    <t>PP - 02 - 03 - FESTSAX</t>
  </si>
  <si>
    <t>PP - 04 - 03 - FRAGVIR</t>
  </si>
  <si>
    <t>Phone:</t>
  </si>
  <si>
    <t>TP-ToC</t>
  </si>
  <si>
    <t>Title Page and Table of Contents</t>
  </si>
  <si>
    <t>Background and Assessment Tool</t>
  </si>
  <si>
    <t>Extra comments for assessment if requried</t>
  </si>
  <si>
    <t>Photos</t>
  </si>
  <si>
    <t>Photos Tab</t>
  </si>
  <si>
    <t>SOIL ASSESSMENT COMMENTS</t>
  </si>
  <si>
    <t>GEN - DANTINT</t>
  </si>
  <si>
    <t>GEN - MACHGRI</t>
  </si>
  <si>
    <t>GEN - ERIGCAE</t>
  </si>
  <si>
    <t>GEN - ASTEERI</t>
  </si>
  <si>
    <t>GEN - SCHEPAN</t>
  </si>
  <si>
    <t>GEN - ANEMSPP</t>
  </si>
  <si>
    <t>GEN - ERIGSPP</t>
  </si>
  <si>
    <t>GEN - SOLISPP</t>
  </si>
  <si>
    <t>GEN - EQUISPP</t>
  </si>
  <si>
    <t>GEN - ASTRSPP</t>
  </si>
  <si>
    <t>GEN - JUNCSPP</t>
  </si>
  <si>
    <t>GEN - ELEOSPP</t>
  </si>
  <si>
    <t>GEN - PENSSPP</t>
  </si>
  <si>
    <t xml:space="preserve">GEN - POASPP </t>
  </si>
  <si>
    <t>GEN - POTESPP</t>
  </si>
  <si>
    <t>GEN - OXYTSPP</t>
  </si>
  <si>
    <t>GEN - LOMASPP</t>
  </si>
  <si>
    <t>GEN - CASTISPP</t>
  </si>
  <si>
    <t>GEN - THALVEN</t>
  </si>
  <si>
    <t>GEN - SOLIMOL</t>
  </si>
  <si>
    <t>GEN - VIOLCAN</t>
  </si>
  <si>
    <t>GEN - STIPCUR</t>
  </si>
  <si>
    <t>GEN - ZIGAELE</t>
  </si>
  <si>
    <t>GEN - PETACAN</t>
  </si>
  <si>
    <t>GEN - ORYZASP</t>
  </si>
  <si>
    <t>GEN - RUMEVEN</t>
  </si>
  <si>
    <t>GEN - MONAFIS</t>
  </si>
  <si>
    <t>GEN - LINULEW</t>
  </si>
  <si>
    <t>GEN - MENTARV</t>
  </si>
  <si>
    <t>GEN - VICIAME</t>
  </si>
  <si>
    <t>GEN - JUNCBAL</t>
  </si>
  <si>
    <t>GEN - POTEHIP</t>
  </si>
  <si>
    <t>GEN - CARELAN</t>
  </si>
  <si>
    <t>GEN - PENSCON</t>
  </si>
  <si>
    <t>GEN - AGOSGLA</t>
  </si>
  <si>
    <t>GEN - LINURIG</t>
  </si>
  <si>
    <t>GEN - HEDYSUL</t>
  </si>
  <si>
    <t>GEN - VIOLNUT</t>
  </si>
  <si>
    <t>GEN - ERIOFLA</t>
  </si>
  <si>
    <t>GEN - ARTEBIE</t>
  </si>
  <si>
    <t>GEN - BOUTGRA</t>
  </si>
  <si>
    <t>GEN - CAREOBT</t>
  </si>
  <si>
    <t>GEN - OPUNFRA</t>
  </si>
  <si>
    <t>GEN - ANTENEG</t>
  </si>
  <si>
    <t>GEN - ARCTUVA</t>
  </si>
  <si>
    <t>GEN - URTIDIO</t>
  </si>
  <si>
    <t>GEN - LEPIDEN</t>
  </si>
  <si>
    <t>GEN - JUNIHOR</t>
  </si>
  <si>
    <t>GEN - CORYVIV</t>
  </si>
  <si>
    <t>GEN - CERAARV</t>
  </si>
  <si>
    <t>GEN - HORDJUB</t>
  </si>
  <si>
    <t>GEN - THERRHO</t>
  </si>
  <si>
    <t>GEN - CHENPRA</t>
  </si>
  <si>
    <t>GEN - KOELMAC</t>
  </si>
  <si>
    <t>GEN - ANTEAPR</t>
  </si>
  <si>
    <t>GEN - CARESTE</t>
  </si>
  <si>
    <t>GEN - PHLOHOO</t>
  </si>
  <si>
    <t>GEN - ANDRSEP</t>
  </si>
  <si>
    <t>GEN - OTHFORB</t>
  </si>
  <si>
    <t>GEN - ARTEFRI</t>
  </si>
  <si>
    <t>GEN - IVAAXIL</t>
  </si>
  <si>
    <t>GEN - ARTELUD</t>
  </si>
  <si>
    <t>GEN - SELADEN</t>
  </si>
  <si>
    <t>GEN - ANTEROS</t>
  </si>
  <si>
    <t>GEN - AGROSCA</t>
  </si>
  <si>
    <t>GEN - POASAND</t>
  </si>
  <si>
    <t>GEN - ANTEPAR</t>
  </si>
  <si>
    <t>GEN - MONONUT</t>
  </si>
  <si>
    <t>GEN - ANTESPP</t>
  </si>
  <si>
    <t>GEN - CARESPP</t>
  </si>
  <si>
    <t>GEN - ANTENN</t>
  </si>
  <si>
    <t>GEN - CHENSPP</t>
  </si>
  <si>
    <t>GEN - FRAGVIR</t>
  </si>
  <si>
    <t>GEN - ANTELAN</t>
  </si>
  <si>
    <t>GEN - ARTEABS</t>
  </si>
  <si>
    <t>GEN - MEDISAT</t>
  </si>
  <si>
    <t>GEN - TRIFHYB</t>
  </si>
  <si>
    <t>GEN - ELYMANG</t>
  </si>
  <si>
    <t>GEN - CREPTEC</t>
  </si>
  <si>
    <t>GEN - SONCOLE</t>
  </si>
  <si>
    <t>GEN - BROMINE</t>
  </si>
  <si>
    <t>GEN - LAPPSQU</t>
  </si>
  <si>
    <t>GEN - ECHIVUL</t>
  </si>
  <si>
    <t>GEN - LEPIRAM</t>
  </si>
  <si>
    <t>GEN - LINADAL</t>
  </si>
  <si>
    <t>GEN - CIRSVUL</t>
  </si>
  <si>
    <t>GEN - LINAVUL</t>
  </si>
  <si>
    <t>GEN - POACOMP</t>
  </si>
  <si>
    <t>GEN - CIRSARV</t>
  </si>
  <si>
    <t>GEN - CARUCAR</t>
  </si>
  <si>
    <t>GEN - ARTIMIN</t>
  </si>
  <si>
    <t>GEN - TARAOFF</t>
  </si>
  <si>
    <t>GEN - TRAGDUB</t>
  </si>
  <si>
    <t>GEN - POLYARE</t>
  </si>
  <si>
    <t>GEN - CERAVUL</t>
  </si>
  <si>
    <t>GEN - PLANMAJ</t>
  </si>
  <si>
    <t>GEN - TANAVUL</t>
  </si>
  <si>
    <t>GEN - AGROPEC</t>
  </si>
  <si>
    <t>GEN - CENTDIF</t>
  </si>
  <si>
    <t>GEN - BROMTEC</t>
  </si>
  <si>
    <t>GEN - DESCSOP</t>
  </si>
  <si>
    <t>GEN - GALETET</t>
  </si>
  <si>
    <t>GEN - CARDCHA</t>
  </si>
  <si>
    <t>GEN - CYNOOFF</t>
  </si>
  <si>
    <t>GEN - AGROINT</t>
  </si>
  <si>
    <t>GEN - BROMJAP</t>
  </si>
  <si>
    <t>GEN - POAPRAT</t>
  </si>
  <si>
    <t>GEN - CHENALB</t>
  </si>
  <si>
    <t>GEN - EUPHESU</t>
  </si>
  <si>
    <t>GEN - BROMBIE</t>
  </si>
  <si>
    <t>GEN - FESTPRA</t>
  </si>
  <si>
    <t>GEN - ALOPPRA</t>
  </si>
  <si>
    <t>GEN - MOSSLIC</t>
  </si>
  <si>
    <t>Whole Site</t>
  </si>
  <si>
    <t>Viola adunca</t>
  </si>
  <si>
    <t>early blue violet</t>
  </si>
  <si>
    <t>CP - 02 - 03 - VIOLCAN</t>
  </si>
  <si>
    <t>VIOLCAN</t>
  </si>
  <si>
    <t>Viola canadensis</t>
  </si>
  <si>
    <t>western Canada violet</t>
  </si>
  <si>
    <t>DM</t>
  </si>
  <si>
    <t>Dry Mixedgrass</t>
  </si>
  <si>
    <t>Minimum Value</t>
  </si>
  <si>
    <t>bluebunch wheat grass</t>
  </si>
  <si>
    <t>Pits: Gravel Pit</t>
  </si>
  <si>
    <t>-- Dry --</t>
  </si>
  <si>
    <t>Litter</t>
  </si>
  <si>
    <t>CP - 02 - 03 - AGROTRA</t>
  </si>
  <si>
    <t>AGROTRA</t>
  </si>
  <si>
    <t>Agropyron trachycaulum</t>
  </si>
  <si>
    <t>slender wheat grass</t>
  </si>
  <si>
    <t>CP - 02 - 03 - ALLICER</t>
  </si>
  <si>
    <t>ALLICER</t>
  </si>
  <si>
    <t>Allium cernuum</t>
  </si>
  <si>
    <t>nodding onion</t>
  </si>
  <si>
    <t>-- Fine --</t>
  </si>
  <si>
    <t>CP - 02 - 03 - ALLITEX</t>
  </si>
  <si>
    <t>ALLITEX</t>
  </si>
  <si>
    <t>Allium textile</t>
  </si>
  <si>
    <t>prairie onion</t>
  </si>
  <si>
    <t>CP - 03 - 00 - ALOPPRA</t>
  </si>
  <si>
    <t>ALOPPRA</t>
  </si>
  <si>
    <t>Alopecurus pratensis</t>
  </si>
  <si>
    <t>meadow foxtail</t>
  </si>
  <si>
    <t>CP - 01 - 01 - AMELALN</t>
  </si>
  <si>
    <t>AMELALN</t>
  </si>
  <si>
    <t>Amelanchier alnifolia</t>
  </si>
  <si>
    <t>saskatoon</t>
  </si>
  <si>
    <t>CP - 02 - 04 - ANDRSEP</t>
  </si>
  <si>
    <t>ANDRSEP</t>
  </si>
  <si>
    <t>Androsace septentrionalis</t>
  </si>
  <si>
    <t>MT - 04 - 04 - CARESPP</t>
  </si>
  <si>
    <t>MT - 04 - 04 - CARESTE</t>
  </si>
  <si>
    <t>MT - 03 - 00 - CARUCAR</t>
  </si>
  <si>
    <t>MT - 02 - 03 - CASTISPP</t>
  </si>
  <si>
    <t>CASTISPP</t>
  </si>
  <si>
    <t xml:space="preserve">Castilleja species </t>
  </si>
  <si>
    <t>undifferentiated paintbrush</t>
  </si>
  <si>
    <t>MT - 03 - 00 - CENTDIF</t>
  </si>
  <si>
    <t>MT - 03 - 00 - CENTMAC</t>
  </si>
  <si>
    <t>MT - 03 - 00 - CENTREP</t>
  </si>
  <si>
    <t>MT - 04 - 04 - CERAARV</t>
  </si>
  <si>
    <t>MT - 03 - 00 - CERAVUL</t>
  </si>
  <si>
    <t>MT - 03 - 00 - CHRYLEU</t>
  </si>
  <si>
    <t>MT - 03 - 00 - CIRSARV</t>
  </si>
  <si>
    <t>MT - 03 - 00 - CIRSVUL</t>
  </si>
  <si>
    <t>MT - 02 - 03 - COMAUMB</t>
  </si>
  <si>
    <t>MT - 03 - 00 - CYNOOFF</t>
  </si>
  <si>
    <t>MT - 03 - 00 - DACTGLO</t>
  </si>
  <si>
    <t>MT - 02 - 03 - DANTCAL</t>
  </si>
  <si>
    <t>MT - 02 - 03 - DANTINT</t>
  </si>
  <si>
    <t>MT - 02 - 03 - DANTPAR</t>
  </si>
  <si>
    <t>MT - 02 - 03 - DELPBIC</t>
  </si>
  <si>
    <t>MT - 01 - 02 - DESCCES</t>
  </si>
  <si>
    <t>MT - 03 - 00 - DESCSOP</t>
  </si>
  <si>
    <t>MT - 02 - 03 - DODECON</t>
  </si>
  <si>
    <t xml:space="preserve">Trifolium species  </t>
  </si>
  <si>
    <t>Access</t>
  </si>
  <si>
    <t>Full Disturbance</t>
  </si>
  <si>
    <t>Minimum Disturbance</t>
  </si>
  <si>
    <t>Not Applicable</t>
  </si>
  <si>
    <t>Campsite</t>
  </si>
  <si>
    <t>Log Deck</t>
  </si>
  <si>
    <t>Pipeline</t>
  </si>
  <si>
    <t>Remote Sump</t>
  </si>
  <si>
    <t>Private Land</t>
  </si>
  <si>
    <t>Public Land</t>
  </si>
  <si>
    <t>------------------</t>
  </si>
  <si>
    <t>Application Type*</t>
  </si>
  <si>
    <t>Natural Subregion*</t>
  </si>
  <si>
    <t>RM - Rocky Mountain Natural Region</t>
  </si>
  <si>
    <t>FH - Foothills Natural Region</t>
  </si>
  <si>
    <t>CS - Canadian Shield Natural Region</t>
  </si>
  <si>
    <t>PK - Parkland Natural Region</t>
  </si>
  <si>
    <t>GS - Grassland Natural Region</t>
  </si>
  <si>
    <t>FF - 02 - 01 - CRATDOU</t>
  </si>
  <si>
    <t>CRATDOU</t>
  </si>
  <si>
    <t xml:space="preserve">Crataegus rotundifolia </t>
  </si>
  <si>
    <t>FF - 03 - 00 - CYNOOFF</t>
  </si>
  <si>
    <t>FF - 03 - 00 - DACTGLO</t>
  </si>
  <si>
    <t>FF - 02 - 03 - DANTINT</t>
  </si>
  <si>
    <t>FF - 02 - 03 - DANTPAR</t>
  </si>
  <si>
    <t>DANTPAR</t>
  </si>
  <si>
    <t>Danthonia parryi</t>
  </si>
  <si>
    <t>Parry oat grass</t>
  </si>
  <si>
    <t>FF - 01 - 02 - DESCCES</t>
  </si>
  <si>
    <t>FF - 03 - 00 - DESCSOP</t>
  </si>
  <si>
    <t>FF - 02 - 03 - DISTSTR</t>
  </si>
  <si>
    <t>FF - 02 - 01 - ELAECOM</t>
  </si>
  <si>
    <t>FF - 02 - 03 - ERIGACR</t>
  </si>
  <si>
    <t>Erigeron acris</t>
  </si>
  <si>
    <t>northern daisy fleabane</t>
  </si>
  <si>
    <t>FF - 02 - 03 - ERIGCAE</t>
  </si>
  <si>
    <t>FF - 02 - 03 - ERIGSPP</t>
  </si>
  <si>
    <t>FF - 03 - 00 - EUPHESU</t>
  </si>
  <si>
    <t>FF - 01 - 01 - EUROLAN</t>
  </si>
  <si>
    <t>FF - 01 - 02 - FESTCAM</t>
  </si>
  <si>
    <t>FF - 01 - 02 - FESTHAL</t>
  </si>
  <si>
    <t>FF - 02 - 03 - FESTIDA</t>
  </si>
  <si>
    <t>FF - 03 - 00 - FESTOVI</t>
  </si>
  <si>
    <t>-----------------------------------------------------------------------</t>
  </si>
  <si>
    <t>low everlasting</t>
  </si>
  <si>
    <t>CP - 04 - 04 - ANTENEG</t>
  </si>
  <si>
    <t>ANTENEG</t>
  </si>
  <si>
    <t>Antennaria neglecta</t>
  </si>
  <si>
    <t>broad-leaved everlasting</t>
  </si>
  <si>
    <t>CP - 04 - 04 - ANTEPAR</t>
  </si>
  <si>
    <t>ANTEPAR</t>
  </si>
  <si>
    <t>Antennaria parvifolia</t>
  </si>
  <si>
    <t>small-leaved everlasting</t>
  </si>
  <si>
    <t>-- Medium --</t>
  </si>
  <si>
    <t>CP - 04 - 04 - ANTESPP</t>
  </si>
  <si>
    <t>ANTESPP</t>
  </si>
  <si>
    <t>Antennaria species</t>
  </si>
  <si>
    <t>undifferentiated  everlasting</t>
  </si>
  <si>
    <t>CP - 02 - 04 - ARCTUVA</t>
  </si>
  <si>
    <t>MG - 02 - 02 - POTEGRA</t>
  </si>
  <si>
    <t>MG - 02 - 03 - POTEHIP</t>
  </si>
  <si>
    <t>MG - 02 - 03 - POTEPEN</t>
  </si>
  <si>
    <t>MG - 01 - 01 - PRUNVIR</t>
  </si>
  <si>
    <t>MG - 01 - 02 - PUCCNUT</t>
  </si>
  <si>
    <t>MG - 02 - 02 - RATICOL</t>
  </si>
  <si>
    <t>MG - 02 - 01 - RHUSTRI</t>
  </si>
  <si>
    <t>MG - 02 - 01 - RIBEOXY</t>
  </si>
  <si>
    <t>MG - 02 - 01 - ROSAACI</t>
  </si>
  <si>
    <t>MG - 02 - 01 - ROSAARK</t>
  </si>
  <si>
    <t>MG - 02 - 01 - ROSASPP</t>
  </si>
  <si>
    <t>MG - 02 - 01 - ROSAWOO</t>
  </si>
  <si>
    <t>MG - 03 - 00 - SALSKAL</t>
  </si>
  <si>
    <t>MG - 02 - 01 - SARCVER</t>
  </si>
  <si>
    <t>MG - 02 - 03 - SCHISCO</t>
  </si>
  <si>
    <t>MG - 04 - 04 - SELADEN</t>
  </si>
  <si>
    <t>MG - 02 - 03 - SENECAN</t>
  </si>
  <si>
    <t>MG - 02 - 01 - SHEPARG</t>
  </si>
  <si>
    <t>MG - 03 - 00 - SISYALT</t>
  </si>
  <si>
    <t>MG - 02 - 03 - SISYMON</t>
  </si>
  <si>
    <t>MG - 02 - 02 - SMILSTE</t>
  </si>
  <si>
    <t>MG - 02 - 02 - SOLICAN</t>
  </si>
  <si>
    <t>Lands-Assessor</t>
  </si>
  <si>
    <t>Soil-Assessor</t>
  </si>
  <si>
    <t>Veg-Assessor</t>
  </si>
  <si>
    <t>Litter Prod.*</t>
  </si>
  <si>
    <t>Soil Measurements</t>
  </si>
  <si>
    <t>Particle Size Analysis (PSA)</t>
  </si>
  <si>
    <t>Electrical Conductivity</t>
  </si>
  <si>
    <t>Sodium Adsorption Ratio</t>
  </si>
  <si>
    <t>%-Clay</t>
  </si>
  <si>
    <t>EC</t>
  </si>
  <si>
    <t>SAR</t>
  </si>
  <si>
    <t>Sample - 1</t>
  </si>
  <si>
    <t>Sample - 2</t>
  </si>
  <si>
    <t>Sample - 3</t>
  </si>
  <si>
    <t>Sample - 4</t>
  </si>
  <si>
    <t>Sample - 5</t>
  </si>
  <si>
    <t>OFFSITE</t>
  </si>
  <si>
    <t>OFFSITE DATA:</t>
  </si>
  <si>
    <t>Yes</t>
  </si>
  <si>
    <t>No</t>
  </si>
  <si>
    <t>Describe other:</t>
  </si>
  <si>
    <t>LANDSCAPE, SOIL, AND VEGETATION ASSESSMENT COMMENTS</t>
  </si>
  <si>
    <t>END OF VEGETATION ASSESSMENT</t>
  </si>
  <si>
    <t>END OF LEVEL 1 SOIL ASSESSMENT</t>
  </si>
  <si>
    <t>END OF LEVEL 2 ASSESSMENT</t>
  </si>
  <si>
    <t>Allowable Rating Drop:</t>
  </si>
  <si>
    <t>Melanic Brunisol</t>
  </si>
  <si>
    <t>Eutric Brunisol</t>
  </si>
  <si>
    <t>Sombric Brunisol</t>
  </si>
  <si>
    <t>Dystric Brunisol</t>
  </si>
  <si>
    <t>Dark Brown Chernozem</t>
  </si>
  <si>
    <t>Black Chernozem</t>
  </si>
  <si>
    <t>Dark Gray Chernozem</t>
  </si>
  <si>
    <t>Turbic Cryosol</t>
  </si>
  <si>
    <t>Static Cryosol</t>
  </si>
  <si>
    <t>Orga Cryosol</t>
  </si>
  <si>
    <t>Luvic Gleysol</t>
  </si>
  <si>
    <t>Humic Gleysol</t>
  </si>
  <si>
    <t>Grey Brown Luvisol</t>
  </si>
  <si>
    <t>Gray Luvisol</t>
  </si>
  <si>
    <t>Fibrisol</t>
  </si>
  <si>
    <t>Mesisol</t>
  </si>
  <si>
    <t>Humisol</t>
  </si>
  <si>
    <t>Folisol</t>
  </si>
  <si>
    <t>Humic Podzol</t>
  </si>
  <si>
    <t>Ferro-Humic Podzol</t>
  </si>
  <si>
    <t>Humo-Ferric Podzol</t>
  </si>
  <si>
    <t>Humic Regosol</t>
  </si>
  <si>
    <t>Solonetz</t>
  </si>
  <si>
    <t>Solodized Solonetz</t>
  </si>
  <si>
    <t>Solod</t>
  </si>
  <si>
    <t>Vertic Solonetz</t>
  </si>
  <si>
    <t>Humic Vertisol</t>
  </si>
  <si>
    <t>Brown Chernozem</t>
  </si>
  <si>
    <t>Rating Difference</t>
  </si>
  <si>
    <t>Average Rating Critical Value:</t>
  </si>
  <si>
    <t>Evidence of Soil Disturbance:</t>
  </si>
  <si>
    <t>Type of Assessment*</t>
  </si>
  <si>
    <t>Disturbed - Area 1</t>
  </si>
  <si>
    <t>Disturbed - Area 2</t>
  </si>
  <si>
    <t>Disturbed - Area 3</t>
  </si>
  <si>
    <t>Disturbed - Area 4</t>
  </si>
  <si>
    <t>Disturbed - Area 5</t>
  </si>
  <si>
    <t>Disturbed - Area 6</t>
  </si>
  <si>
    <t>Disturbed - Area 7</t>
  </si>
  <si>
    <t>Disturbed - Area 8</t>
  </si>
  <si>
    <t>Disturbed - Area 9</t>
  </si>
  <si>
    <t>Disturbed - Area 10</t>
  </si>
  <si>
    <t>Undisturbed - Area 1</t>
  </si>
  <si>
    <t>Undisturbed - Area 2</t>
  </si>
  <si>
    <t>Undisturbed - Area 3</t>
  </si>
  <si>
    <t>Undisturbed - Area 4</t>
  </si>
  <si>
    <t>Undisturbed - Area 5</t>
  </si>
  <si>
    <t>Undisturbed - Area 6</t>
  </si>
  <si>
    <t>VEGETATION ASSESSMENT COMMENTS</t>
  </si>
  <si>
    <t xml:space="preserve">Prepared by: </t>
  </si>
  <si>
    <t>L2 Soil</t>
  </si>
  <si>
    <t>Data and information for dropdown lists</t>
  </si>
  <si>
    <t>Link</t>
  </si>
  <si>
    <t>TAB</t>
  </si>
  <si>
    <t>Poa sandbergii</t>
  </si>
  <si>
    <t>Sandberg bluegrass</t>
  </si>
  <si>
    <t>CP - 02 - 03 - POTEANS</t>
  </si>
  <si>
    <t>POTEANS</t>
  </si>
  <si>
    <t>Potentilla anserina</t>
  </si>
  <si>
    <t>silverweed</t>
  </si>
  <si>
    <t>CP - 02 - 01 - POTEFRU</t>
  </si>
  <si>
    <t>POTEFRU</t>
  </si>
  <si>
    <t>Potentilla fruticosa</t>
  </si>
  <si>
    <t>shrubby cinquefoil</t>
  </si>
  <si>
    <t>CP - 02 - 02 - POTEGRA</t>
  </si>
  <si>
    <t>POTEGRA</t>
  </si>
  <si>
    <t>Potentilla gracilis</t>
  </si>
  <si>
    <t>graceful cinquefoil</t>
  </si>
  <si>
    <t>CP - 02 - 03 - POTEPEN</t>
  </si>
  <si>
    <t>POTEPEN</t>
  </si>
  <si>
    <t>Potentilla pensylvanica</t>
  </si>
  <si>
    <t>prairie cinquefoil</t>
  </si>
  <si>
    <t>CP - 01 - 01 - PRUNPEN</t>
  </si>
  <si>
    <t>PRUNPEN</t>
  </si>
  <si>
    <t>Prunus pensylvanica</t>
  </si>
  <si>
    <t>pin cherry</t>
  </si>
  <si>
    <t>CP - 01 - 01 - PRUNVIR</t>
  </si>
  <si>
    <t>PRUNVIR</t>
  </si>
  <si>
    <t>Prunus virginiana</t>
  </si>
  <si>
    <t>choke cherry</t>
  </si>
  <si>
    <t>CP - 02 - 03 - PSORARG</t>
  </si>
  <si>
    <t>PSORARG</t>
  </si>
  <si>
    <t>Psoralea argophylla</t>
  </si>
  <si>
    <t>silverleaf psoralea</t>
  </si>
  <si>
    <t>CP - 02 - 03 - PSORESC</t>
  </si>
  <si>
    <t>PSORESC</t>
  </si>
  <si>
    <t>GEN - DACTGLO</t>
  </si>
  <si>
    <t>GEN - OTHINV</t>
  </si>
  <si>
    <t>GEN - CHRYLEU</t>
  </si>
  <si>
    <t>GEN - SONCARV</t>
  </si>
  <si>
    <t>GEN - SONCASP</t>
  </si>
  <si>
    <t>GEN - LACTSER</t>
  </si>
  <si>
    <t>GEN - AMARGRA</t>
  </si>
  <si>
    <t>GEN - AGROREP</t>
  </si>
  <si>
    <t>GEN - TRIFPRA</t>
  </si>
  <si>
    <t>GEN - FESTRUB</t>
  </si>
  <si>
    <t>GEN - AMARRET</t>
  </si>
  <si>
    <t>GEN - AGROSTO</t>
  </si>
  <si>
    <t>GEN - CENTREP</t>
  </si>
  <si>
    <t>GEN - AXYRAMA</t>
  </si>
  <si>
    <t>GEN - ELYMJUN</t>
  </si>
  <si>
    <t>GEN - SALSKAL</t>
  </si>
  <si>
    <t>GEN - MATRPER</t>
  </si>
  <si>
    <t>GEN - FESTOVI</t>
  </si>
  <si>
    <t>GEN - CAPSBUR</t>
  </si>
  <si>
    <t>GEN - CENTMAC</t>
  </si>
  <si>
    <t>GEN - THLAARV</t>
  </si>
  <si>
    <t>GEN - KOCHSCO</t>
  </si>
  <si>
    <t>GEN - RANUACR</t>
  </si>
  <si>
    <t>GEN - PHLEPRA</t>
  </si>
  <si>
    <t>GEN - AMARALB</t>
  </si>
  <si>
    <t>GEN - SISYALT</t>
  </si>
  <si>
    <t>GEN - TRIFSPP</t>
  </si>
  <si>
    <t>GEN - LAPPOCC</t>
  </si>
  <si>
    <t>GEN - TRIFREP</t>
  </si>
  <si>
    <t>GEN - MELIALB</t>
  </si>
  <si>
    <t>GEN - MEDIFAL</t>
  </si>
  <si>
    <t>GEN - MELIOFF</t>
  </si>
  <si>
    <t>MT - 02 - 03 - HEUCCYL</t>
  </si>
  <si>
    <t>MT - 02 - 03 - HEUCRIC</t>
  </si>
  <si>
    <t>MT - 04 - 04 - HORDJUB</t>
  </si>
  <si>
    <t>MT - 02 - 03 - JUNCBAL</t>
  </si>
  <si>
    <t>MT - 02 - 03 - JUNCSPP</t>
  </si>
  <si>
    <t>MT - 02 - 01 - JUNICOM</t>
  </si>
  <si>
    <t>MT - 02 - 04 - JUNIHOR</t>
  </si>
  <si>
    <t>MT - 03 - 00 - KOCHSCO</t>
  </si>
  <si>
    <t>MT - 02 - 03 - KOELMAC</t>
  </si>
  <si>
    <t>MT - 03 - 00 - LACTSER</t>
  </si>
  <si>
    <t>MT - 03 - 00 - LAPPOCC</t>
  </si>
  <si>
    <t>MT - 03 - 00 - LAPPSQU</t>
  </si>
  <si>
    <t>MT - 01 - 03 - LATHOCH</t>
  </si>
  <si>
    <t>MT - 03 - 00 - LEPIRAM</t>
  </si>
  <si>
    <t>MT - 02 - 03 - LIATPUN</t>
  </si>
  <si>
    <t>MT - 03 - 00 - LINADAL</t>
  </si>
  <si>
    <t>MT - 03 - 00 - LINAVUL</t>
  </si>
  <si>
    <t>MT - 02 - 03 - LINULEW</t>
  </si>
  <si>
    <t>MT - 02 - 02 - LITHRUD</t>
  </si>
  <si>
    <t>MT - 02 - 02 - LOMADIS</t>
  </si>
  <si>
    <t>LOMADIS</t>
  </si>
  <si>
    <t>Lomatium dissectum</t>
  </si>
  <si>
    <t>mountain wild parsnip</t>
  </si>
  <si>
    <t>MT - 02 - 02 - LOMATRI</t>
  </si>
  <si>
    <t>MT - 02 - 02 - LUPIARG</t>
  </si>
  <si>
    <t>MT - 02 - 02 - LUPISER</t>
  </si>
  <si>
    <t>MT - 03 - 00 - MEDISAT</t>
  </si>
  <si>
    <t>MT - 03 - 00 - MELIOFF</t>
  </si>
  <si>
    <t>MT - 02 - 03 - MENTARV</t>
  </si>
  <si>
    <t>MT - 02 - 02 - MERTPAN</t>
  </si>
  <si>
    <t>MERTPAN</t>
  </si>
  <si>
    <t>Mertensia paniculata</t>
  </si>
  <si>
    <t>tall lungwort</t>
  </si>
  <si>
    <t>MT - 02 - 03 - MONAFIS</t>
  </si>
  <si>
    <t>MT - 02 - 03 - MUHLRIC</t>
  </si>
  <si>
    <t>MT - 02 - 03 - OXYTMON</t>
  </si>
  <si>
    <t>MT - 02 - 03 - OXYTSER</t>
  </si>
  <si>
    <t>MT - 02 - 03 - OXYTSPL</t>
  </si>
  <si>
    <t>MT - 02 - 03 - OXYTSPP</t>
  </si>
  <si>
    <t xml:space="preserve">Oxytropis species </t>
  </si>
  <si>
    <t>MT - 02 - 03 - PENSCON</t>
  </si>
  <si>
    <t>MT - 02 - 03 - PENSPRO</t>
  </si>
  <si>
    <t>MT - 02 - 03 - PENSSPP</t>
  </si>
  <si>
    <t xml:space="preserve">Penstemon species </t>
  </si>
  <si>
    <t>MT - 02 - 02 - PERIGAI</t>
  </si>
  <si>
    <t>MT - 02 - 03 - PETAPUR</t>
  </si>
  <si>
    <t>MT - 02 - 04 - PHLOHOO</t>
  </si>
  <si>
    <t>MT - 02 - 03 - POAALPI</t>
  </si>
  <si>
    <t>POAALPI</t>
  </si>
  <si>
    <t>Poa alpina</t>
  </si>
  <si>
    <t>alpine bluegrass</t>
  </si>
  <si>
    <t>MT - 01 - 02 - POAAMPL</t>
  </si>
  <si>
    <t>POAAMPL</t>
  </si>
  <si>
    <t>Poa ampla</t>
  </si>
  <si>
    <t xml:space="preserve">alkali bluegrass </t>
  </si>
  <si>
    <t>MT - 02 - 03 - POACANB</t>
  </si>
  <si>
    <t>MT - 02 - 03 - POACUSI</t>
  </si>
  <si>
    <t>CP - 02 - 02 - GAILARI</t>
  </si>
  <si>
    <t>GAILARI</t>
  </si>
  <si>
    <t>Gaillardia aristata</t>
  </si>
  <si>
    <t>gaillardia</t>
  </si>
  <si>
    <t>Allowable Rating Drop</t>
  </si>
  <si>
    <t>PP - 02 - 01 - ROSASPP</t>
  </si>
  <si>
    <t>PP - 02 - 01 - RUBUIDA</t>
  </si>
  <si>
    <t>PP - 02 - 02 - SCHIPUR</t>
  </si>
  <si>
    <t>SCHIPUR</t>
  </si>
  <si>
    <t>Schizachne purpurascens</t>
  </si>
  <si>
    <t>purple oat grass</t>
  </si>
  <si>
    <t>PP - 02 - 01 - SHEPCAN</t>
  </si>
  <si>
    <t>PP - 02 - 02 - SOLICAN</t>
  </si>
  <si>
    <t>PP - 02 - 03 - SOLIMIS</t>
  </si>
  <si>
    <t>PP - 02 - 03 - SOLISPA</t>
  </si>
  <si>
    <t>PP - 03 - 00 - SONCARV</t>
  </si>
  <si>
    <t>perennial sow thistle</t>
  </si>
  <si>
    <t>PP - 02 - 03 - SPHACOC</t>
  </si>
  <si>
    <t>PP - 02 - 03 - STIPCOM</t>
  </si>
  <si>
    <t>PP - 01 - 02 - STIPCUR</t>
  </si>
  <si>
    <t>PP - 01 - 02 - STIPVIR</t>
  </si>
  <si>
    <t>PP - 02 - 01 - SYMPOCC</t>
  </si>
  <si>
    <t>PP - 03 - 00 - TARAOFF</t>
  </si>
  <si>
    <t>PP - 02 - 03 - THALVEN</t>
  </si>
  <si>
    <t>PP - 03 - 00 - TRAGDUB</t>
  </si>
  <si>
    <t>PP - 03 - 00 - TRIFHYB</t>
  </si>
  <si>
    <t>PP - 03 - 00 - TRIFPRA</t>
  </si>
  <si>
    <t>PP - 03 - 00 - TRIFSPP</t>
  </si>
  <si>
    <t>PP - 02 - 03 - OTHFORB</t>
  </si>
  <si>
    <t>Pease River Parkland</t>
  </si>
  <si>
    <t>PP - 04 - 03 - OTHFORB</t>
  </si>
  <si>
    <t>PP - 01 - 02 - OTHGRASS</t>
  </si>
  <si>
    <t>PP - 02 - 03 - OTHGRASS</t>
  </si>
  <si>
    <t>PP - 03 - 00 - OTHINV</t>
  </si>
  <si>
    <t>PP - 01 - 02 - VICIAME</t>
  </si>
  <si>
    <t>NF - 01 - 02 - STIPVIR</t>
  </si>
  <si>
    <t>Cultivated Criteria</t>
  </si>
  <si>
    <t>Oil Sands Exploration</t>
  </si>
  <si>
    <t>Point #:</t>
  </si>
  <si>
    <t>SR - GR - SL - SPECIES</t>
  </si>
  <si>
    <t>Classification</t>
  </si>
  <si>
    <t>AC</t>
  </si>
  <si>
    <t>AR</t>
  </si>
  <si>
    <t>Pass / Fail:</t>
  </si>
  <si>
    <t>Plant Rating Categories</t>
  </si>
  <si>
    <t>Crop Measurements, Health, and Productivity Ratings</t>
  </si>
  <si>
    <t>Litter Quantity (lb/ac)</t>
  </si>
  <si>
    <t>OVERALL SUMMARY - OFFSITE</t>
  </si>
  <si>
    <t>Pass (P) / Fail (F)</t>
  </si>
  <si>
    <t>#</t>
  </si>
  <si>
    <t>Avg.</t>
  </si>
  <si>
    <t>OVERALL SUMMARY - ONSITE</t>
  </si>
  <si>
    <t>Average Rating - Offsite</t>
  </si>
  <si>
    <t>Average Rating - Onsite</t>
  </si>
  <si>
    <t>Sporobolus cryptandrus</t>
  </si>
  <si>
    <t>sand dropseed</t>
  </si>
  <si>
    <t>CP - 02 - 03 - STELLON</t>
  </si>
  <si>
    <t>STELLON</t>
  </si>
  <si>
    <t>Stellaria longifolia</t>
  </si>
  <si>
    <t>long-leaved chickweed</t>
  </si>
  <si>
    <t>CP - 01 - 02 - STIPCOL</t>
  </si>
  <si>
    <t>STIPCOL</t>
  </si>
  <si>
    <t>Stipa columbiana</t>
  </si>
  <si>
    <t>Columbia needle grass</t>
  </si>
  <si>
    <t>CP - 02 - 03 - STIPCOM</t>
  </si>
  <si>
    <t>STIPCOM</t>
  </si>
  <si>
    <t>Stipa comata</t>
  </si>
  <si>
    <t>needle-and-thread</t>
  </si>
  <si>
    <t>CP - 02 - 03 - STIPCUR</t>
  </si>
  <si>
    <t>STIPCUR</t>
  </si>
  <si>
    <t>Stipa curtiseta</t>
  </si>
  <si>
    <t>western porcupine grass</t>
  </si>
  <si>
    <t>CP - 01 - 02 - STIPRIC</t>
  </si>
  <si>
    <t>STIPRIC</t>
  </si>
  <si>
    <t>Stipa richardsonii</t>
  </si>
  <si>
    <t>Richardson needle grass</t>
  </si>
  <si>
    <t>CP - 02 - 03 - STIPSPA</t>
  </si>
  <si>
    <t>STIPSPA</t>
  </si>
  <si>
    <t>Stipa spartea</t>
  </si>
  <si>
    <t>porcupine grass</t>
  </si>
  <si>
    <t>CP - 01 - 02 - STIPVIR</t>
  </si>
  <si>
    <t>STIPVIR</t>
  </si>
  <si>
    <t>Stipa viridula</t>
  </si>
  <si>
    <t>green needle grass</t>
  </si>
  <si>
    <t>CP - 02 - 01 - SYMPOCC</t>
  </si>
  <si>
    <t>SYMPOCC</t>
  </si>
  <si>
    <t>Symphoricarpos occidentalis</t>
  </si>
  <si>
    <t>buckbrush</t>
  </si>
  <si>
    <t>CP - 03 - 00 - TANAVUL</t>
  </si>
  <si>
    <t>TANAVUL</t>
  </si>
  <si>
    <t>Tanacetum vulgare</t>
  </si>
  <si>
    <t>common tansy</t>
  </si>
  <si>
    <t>CP - 03 - 00 - TARAOFF</t>
  </si>
  <si>
    <t>TARAOFF</t>
  </si>
  <si>
    <t>Taraxacum officinale</t>
  </si>
  <si>
    <t>FF - 03 - 00 - LINAVUL</t>
  </si>
  <si>
    <t>FF - 02 - 02 - LITHRUD</t>
  </si>
  <si>
    <t>LITHRUD</t>
  </si>
  <si>
    <t>Lithospermum ruderale</t>
  </si>
  <si>
    <t>woolly gromwell</t>
  </si>
  <si>
    <t>FF - 02 - 03 - LOMAMAC</t>
  </si>
  <si>
    <t>FF - 02 - 02 - LOMATRI</t>
  </si>
  <si>
    <t>LOMATRI</t>
  </si>
  <si>
    <t>Lomatium triternatum</t>
  </si>
  <si>
    <t>western wild parsley</t>
  </si>
  <si>
    <t>FF - 02 - 02 - LUPIARG</t>
  </si>
  <si>
    <t>LUPIARG</t>
  </si>
  <si>
    <t>Lupinus argenteus</t>
  </si>
  <si>
    <t>Critical Value:</t>
  </si>
  <si>
    <t>Minimum Value (LCM)</t>
  </si>
  <si>
    <t>of LCM</t>
  </si>
  <si>
    <t>MT - 03 - 00 - TRIFHYB</t>
  </si>
  <si>
    <t>MT - 03 - 00 - TRIFPRA</t>
  </si>
  <si>
    <t>MT - 03 - 00 - TRIFREP</t>
  </si>
  <si>
    <t>MT - 03 - 00 - TRIFSPP</t>
  </si>
  <si>
    <t>Oc. Pond. (2)</t>
  </si>
  <si>
    <t>Seas. Pond. (3)</t>
  </si>
  <si>
    <t>Semi-perm. Pond. (4)</t>
  </si>
  <si>
    <t>FP - 03 - 00 - SONCULI</t>
  </si>
  <si>
    <t>FP - 01 - 02 - STIPCOL</t>
  </si>
  <si>
    <t>FP - 02 - 02 - STIPCUR</t>
  </si>
  <si>
    <t>FP - 01 - 02 - STIPRIC</t>
  </si>
  <si>
    <t>FP - 01 - 02 - STIPVIR</t>
  </si>
  <si>
    <t>FP - 02 - 01 - SYMPOCC</t>
  </si>
  <si>
    <t>FP - 03 - 00 - TARAOFF</t>
  </si>
  <si>
    <t>FP - 02 - 03 - THALVEN</t>
  </si>
  <si>
    <t>FP - 02 - 03 - THERRHO</t>
  </si>
  <si>
    <t>FP - 03 - 00 - THLAARV</t>
  </si>
  <si>
    <t>FP - 03 - 00 - TRAGDUB</t>
  </si>
  <si>
    <t>FP - 03 - 00 - TRIFHYB</t>
  </si>
  <si>
    <t>FP - 03 - 00 - TRIFPRA</t>
  </si>
  <si>
    <t>FP - 03 - 00 - TRIFREP</t>
  </si>
  <si>
    <t>FP - 03 - 00 - TRIFSPP</t>
  </si>
  <si>
    <t>FP - 02 - 03 - OTHFORB</t>
  </si>
  <si>
    <t>FP - 04 - 03 - OTHFORB</t>
  </si>
  <si>
    <t>FP - 01 - 02 - OTHGRASS</t>
  </si>
  <si>
    <t>FP - 02 - 03 - OTHGRASS</t>
  </si>
  <si>
    <t>FP - 03 - 00 - OTHINV</t>
  </si>
  <si>
    <t>FP - 01 - 03 - VICIAME</t>
  </si>
  <si>
    <t>FP - 02 - 03 - ZIGAVEN</t>
  </si>
  <si>
    <t>FP - 02 - 03 - ZIZIAPT</t>
  </si>
  <si>
    <t>ZIZIAPT</t>
  </si>
  <si>
    <t>Zizia aptera</t>
  </si>
  <si>
    <t>meadow parsnip</t>
  </si>
  <si>
    <t>MG - 02 - 03 - ACHIMIL</t>
  </si>
  <si>
    <t>MG</t>
  </si>
  <si>
    <t>MG - 01 - 02 - AGRODAS</t>
  </si>
  <si>
    <t>MG - 03 - 00 - AGROINT</t>
  </si>
  <si>
    <t>Graz. Respon.*</t>
  </si>
  <si>
    <t>Heavy</t>
  </si>
  <si>
    <t>Moderate</t>
  </si>
  <si>
    <t>Low</t>
  </si>
  <si>
    <t>CP - 03 - 00 - MEDISAT</t>
  </si>
  <si>
    <t>\</t>
  </si>
  <si>
    <t>Subregion Code</t>
  </si>
  <si>
    <t>Grazing Response Code (GR)</t>
  </si>
  <si>
    <t>Decreaser</t>
  </si>
  <si>
    <t>Increaser - Type 1</t>
  </si>
  <si>
    <t>Invader</t>
  </si>
  <si>
    <t>Increaser - Type 2</t>
  </si>
  <si>
    <t>Structural Layer Code (SL)</t>
  </si>
  <si>
    <t>Low Shrubs</t>
  </si>
  <si>
    <t xml:space="preserve">Tall Graminoids &amp; Forbs  </t>
  </si>
  <si>
    <t>Medium Graminoids &amp; Forbs</t>
  </si>
  <si>
    <t xml:space="preserve">Ground cover (prostrate shrubs, graminoids, forbs, moss &amp; lichen) </t>
  </si>
  <si>
    <t xml:space="preserve">not applicable </t>
  </si>
  <si>
    <t>Natural Subregion Code (SR)</t>
  </si>
  <si>
    <t>Organic Carbon</t>
  </si>
  <si>
    <t>pH</t>
  </si>
  <si>
    <t>Seed Development</t>
  </si>
  <si>
    <t>Description</t>
  </si>
  <si>
    <t>Consistence</t>
  </si>
  <si>
    <t>Sec*</t>
  </si>
  <si>
    <t>Twp*</t>
  </si>
  <si>
    <t>Rng*</t>
  </si>
  <si>
    <t>Mer*</t>
  </si>
  <si>
    <t>W4</t>
  </si>
  <si>
    <t>W5</t>
  </si>
  <si>
    <t>W6</t>
  </si>
  <si>
    <t>VERTICAL PROCESSES - CONSISTENCE/STRUCTURE: Is the subsoil consistence onsite comparable to the subsoil consistence offsite?</t>
  </si>
  <si>
    <t>If No, is the issue due to the presence of a restricted layer due to a compacted zone or disease (e.g., club root)?</t>
  </si>
  <si>
    <t>Description:</t>
  </si>
  <si>
    <t>TEXTURE - PSA: Is the %-Clay of the topsoil onsite comparable to the %-Clay of the topsoil offsite?</t>
  </si>
  <si>
    <t>TEXTURE - PSA: Is the %-Clay of the subsoil onsite comparable to the %-Clay of the topsoil offsite?</t>
  </si>
  <si>
    <t>Land Use / Vegetation</t>
  </si>
  <si>
    <t>-- Fine (Clay - C)--</t>
  </si>
  <si>
    <t>-- Coarse (Sandy - S) --</t>
  </si>
  <si>
    <t>Gravel / Stones</t>
  </si>
  <si>
    <t>OPERABILITY - SURFACE STONINESS: Is the operability onsite and offsite equally unaffected (i.e., overall quantity, size and concentrations, etc.) by surface stoniness?</t>
  </si>
  <si>
    <t>OPERABILITY - COARSE FRAGEMENT CONTENT: Is the operability onsite and offsite equally unaffected (i.e., overall quantity, size and concentrations, etc.) by coarse fragment content?</t>
  </si>
  <si>
    <t>&lt;85% (4)</t>
  </si>
  <si>
    <t>Total (%)</t>
  </si>
  <si>
    <t>Litter (lb/ac)</t>
  </si>
  <si>
    <t>-- Tame Pasture --</t>
  </si>
  <si>
    <t>&lt;15% (4)</t>
  </si>
  <si>
    <t>&lt;65% (4)</t>
  </si>
  <si>
    <t>---- Disturbed ----</t>
  </si>
  <si>
    <t>---- Undisturbed ----</t>
  </si>
  <si>
    <t>85% - Avg</t>
  </si>
  <si>
    <t>80% - LCM</t>
  </si>
  <si>
    <t>Plant Distribution</t>
  </si>
  <si>
    <t>% OC</t>
  </si>
  <si>
    <t>Assessment Results - Site Passed / Failed*</t>
  </si>
  <si>
    <t>Yes, Site Fails</t>
  </si>
  <si>
    <t>Yes, Site Passed</t>
  </si>
  <si>
    <t>Application Type</t>
  </si>
  <si>
    <t>List_Pass_Fail</t>
  </si>
  <si>
    <t>List_Summary</t>
  </si>
  <si>
    <t>Routine Application</t>
  </si>
  <si>
    <t>Non-Routine Application</t>
  </si>
  <si>
    <t>List Name</t>
  </si>
  <si>
    <t>Dropdown List Name</t>
  </si>
  <si>
    <t>Application_Type</t>
  </si>
  <si>
    <t>Provincial_Zone</t>
  </si>
  <si>
    <t>Provincial_Type</t>
  </si>
  <si>
    <t>Soil_Orders</t>
  </si>
  <si>
    <t>Soil_Great_Group</t>
  </si>
  <si>
    <t>Provincial_Natural_Region</t>
  </si>
  <si>
    <t>Provincial_Subregion</t>
  </si>
  <si>
    <t>Land_Quarter</t>
  </si>
  <si>
    <t>Land_Section</t>
  </si>
  <si>
    <t>Land_Township</t>
  </si>
  <si>
    <t>Land_Range</t>
  </si>
  <si>
    <t>Land_Meridian</t>
  </si>
  <si>
    <t>Facility_Type</t>
  </si>
  <si>
    <t>Tame Pasture: 1 x 0.5 m2 area (#/m2)</t>
  </si>
  <si>
    <t>Festuca pratensis</t>
  </si>
  <si>
    <t>meadow fescue</t>
  </si>
  <si>
    <t>FF - 03 - 00 - FESTRUB</t>
  </si>
  <si>
    <t>FF - 04 - 03 - FRAGVIR</t>
  </si>
  <si>
    <t>FF - 02 - 02 - GAILARI</t>
  </si>
  <si>
    <t>Agroforestry (Methodology described in DSA)</t>
  </si>
  <si>
    <t>Specialty Crop (Methodology described in DSA)</t>
  </si>
  <si>
    <t>Plant Density / Plant Cover (Identify crop type(s) assessed in the notes)*</t>
  </si>
  <si>
    <t>Crop Measurement Ratings</t>
  </si>
  <si>
    <t>Growth Stage, Health, and Productivity Ratings</t>
  </si>
  <si>
    <t>Riparian Area (Methodology described in DSA)</t>
  </si>
  <si>
    <t>Riparian Area: 1 x 0.5 m2 area (%-Cover for dominant 3 species plus remainder; Species listed in notes)</t>
  </si>
  <si>
    <t>BF - Central Mixedwood</t>
  </si>
  <si>
    <t>BF - Dry Mixedwood</t>
  </si>
  <si>
    <t>FP - 04 - 03 - ARTEFRI</t>
  </si>
  <si>
    <t>FP - 04 - 03 - ARTELUD</t>
  </si>
  <si>
    <t>FP - 01 - 02 - ASTECIL</t>
  </si>
  <si>
    <t>FP - 01 - 02 - ASTECON</t>
  </si>
  <si>
    <t>FP - 01 - 02 - ASTELAE</t>
  </si>
  <si>
    <t>FP - 02 - 03 - ASTESPP</t>
  </si>
  <si>
    <t>ASTESPP</t>
  </si>
  <si>
    <t>Aster species</t>
  </si>
  <si>
    <t>undifferentiated aster</t>
  </si>
  <si>
    <t>FP - 01 - 02 - BROMCAR</t>
  </si>
  <si>
    <t>FP - 01 - 02 - BROMCIL</t>
  </si>
  <si>
    <t>FP - 03 - 00 - BROMINE</t>
  </si>
  <si>
    <t>FP - 03 - 00 - BROMTEC</t>
  </si>
  <si>
    <t>FP - 02 - 03 - CALAMON</t>
  </si>
  <si>
    <t>FP - 02 - 03 - CAMPROT</t>
  </si>
  <si>
    <t>FP - 03 - 00 - CAPSBUR</t>
  </si>
  <si>
    <t>FP - 03 - 00 - CARDCHA</t>
  </si>
  <si>
    <t>FP - 02 - 03 - CARELAN</t>
  </si>
  <si>
    <t>CARELAN</t>
  </si>
  <si>
    <t>Carex lanuginosa</t>
  </si>
  <si>
    <t>woolly sedge</t>
  </si>
  <si>
    <t>FP - 04 - 04 - CAREOBT</t>
  </si>
  <si>
    <t>FP - 02 - 03 - CAREPEN</t>
  </si>
  <si>
    <t>FP - 02 - 03 - CARESIC</t>
  </si>
  <si>
    <t>FP - 04 - 04 - CARESPP</t>
  </si>
  <si>
    <t>FP - 04 - 04 - CARESTE</t>
  </si>
  <si>
    <t>FP - 03 - 00 - CARUCAR</t>
  </si>
  <si>
    <t>FP - 03 - 00 - CENTDIF</t>
  </si>
  <si>
    <t>FP - 03 - 00 - CENTMAC</t>
  </si>
  <si>
    <t>FP - 03 - 00 - CENTREP</t>
  </si>
  <si>
    <t>FP - 04 - 04 - CERAARV</t>
  </si>
  <si>
    <t>FP - 03 - 00 - CHENALB</t>
  </si>
  <si>
    <t>FP - 03 - 00 - CHRYLEU</t>
  </si>
  <si>
    <t>CHRYLEU</t>
  </si>
  <si>
    <t>Chrysanthemum leucanthemum</t>
  </si>
  <si>
    <t>ox-eye daisy</t>
  </si>
  <si>
    <t>FP - 03 - 00 - CIRSARV</t>
  </si>
  <si>
    <t>FP - 03 - 00 - CIRSVUL</t>
  </si>
  <si>
    <t>FP - 02 - 03 - COMAUMB</t>
  </si>
  <si>
    <t>FP - 03 - 00 - CYNOOFF</t>
  </si>
  <si>
    <t>FP - 03 - 00 - DACTGLO</t>
  </si>
  <si>
    <t>FP - 02 - 03 - DANTPAR</t>
  </si>
  <si>
    <t>FP - 02 - 03 - DELPBIC</t>
  </si>
  <si>
    <t>DELPBIC</t>
  </si>
  <si>
    <t>Delphinium bicolor</t>
  </si>
  <si>
    <t>low larkspur</t>
  </si>
  <si>
    <t>FP - 01 - 02 - DESCCES</t>
  </si>
  <si>
    <t>FP - 03 - 00 - DESCSOP</t>
  </si>
  <si>
    <t>FP - 03 - 00 - ECHIVUL</t>
  </si>
  <si>
    <t>MG - 02 - 03 - HEUCRIC</t>
  </si>
  <si>
    <t>MG - 04 - 03 - HORDJUB</t>
  </si>
  <si>
    <t>MG - 02 - 03 - HYMERIC</t>
  </si>
  <si>
    <t>MG - 04 - 03 - IVAAXIL</t>
  </si>
  <si>
    <t>MG - 02 - 03 - JUNCBAL</t>
  </si>
  <si>
    <t>MG - 02 - 03 - JUNCSPP</t>
  </si>
  <si>
    <t>undifferentiated rush</t>
  </si>
  <si>
    <t>MG - 02 - 01 - JUNICOM</t>
  </si>
  <si>
    <t>MG - 02 - 04 - JUNIHOR</t>
  </si>
  <si>
    <t>Pit</t>
  </si>
  <si>
    <t>FP - 02 - 02 - POTEGRA</t>
  </si>
  <si>
    <t>FP - 02 - 03 - POTEPEN</t>
  </si>
  <si>
    <t>FP - 01 - 01 - PRUNPEN</t>
  </si>
  <si>
    <t>FP - 01 - 01 - PRUNVIR</t>
  </si>
  <si>
    <t>FP - 03 - 00 - RANUACR</t>
  </si>
  <si>
    <t>SPORCRY</t>
  </si>
  <si>
    <t>GEN</t>
  </si>
  <si>
    <t>Generic - Other SRs</t>
  </si>
  <si>
    <t>MG - 03 - 00 - ARTEABS</t>
  </si>
  <si>
    <t>MG - 04 - 03 - ARTECAM</t>
  </si>
  <si>
    <t>MG - 01 - 01 - ARTECAN</t>
  </si>
  <si>
    <t>MG - 04 - 04 - ARTEFRI</t>
  </si>
  <si>
    <t>MG - 04 - 03 - ARTELUD</t>
  </si>
  <si>
    <t>MG - 02 - 03 - ASTEERI</t>
  </si>
  <si>
    <t>MG - 02 - 03 - ASTEFAL</t>
  </si>
  <si>
    <t>MG - 01 - 02 - ASTELAE</t>
  </si>
  <si>
    <t>MG - 02 - 02 - ASTRBIS</t>
  </si>
  <si>
    <t>MG - 01 - 03 - ASTRCRA</t>
  </si>
  <si>
    <t>MG - 02 - 03 - ASTRDAS</t>
  </si>
  <si>
    <t>MG - 02 - 02 - ASTRDRU</t>
  </si>
  <si>
    <t>MG - 02 - 03 - ASTRFLE</t>
  </si>
  <si>
    <t>MG - 02 - 03 - ASTRMIO</t>
  </si>
  <si>
    <t>MG - 02 - 03 - ASTRPEC</t>
  </si>
  <si>
    <t>MG - 02 - 03 - ASTRSPP</t>
  </si>
  <si>
    <t>MG - 01 - 01 - ATRICAN</t>
  </si>
  <si>
    <t>MG - 04 - 04 - BOUTGRA</t>
  </si>
  <si>
    <t>MG - 03 - 00 - BROMINE</t>
  </si>
  <si>
    <t>MG - 03 - 00 - BROMJAP</t>
  </si>
  <si>
    <t>MG - 03 - 00 - BROMTEC</t>
  </si>
  <si>
    <t>MG - 02 - 02 - CALALON</t>
  </si>
  <si>
    <t>MG - 02 - 03 - CALAMON</t>
  </si>
  <si>
    <t>MG - 02 - 03 - CAMPROT</t>
  </si>
  <si>
    <t>MG - 03 - 00 - CAPSBUR</t>
  </si>
  <si>
    <t>MG - 03 - 00 - CARDCHA</t>
  </si>
  <si>
    <t>MG - 01 - 03 - CAREFIL</t>
  </si>
  <si>
    <t>MG - 04 - 04 - CAREOBT</t>
  </si>
  <si>
    <t>MG - 02 - 04 - CAREPEN</t>
  </si>
  <si>
    <t>MG - 02 - 03 - CARESIC</t>
  </si>
  <si>
    <t>MG - 04 - 04 - CARESPP</t>
  </si>
  <si>
    <t>MG - 04 - 04 - CARESTE</t>
  </si>
  <si>
    <t>MG - 03 - 00 - CARUCAR</t>
  </si>
  <si>
    <t>MG - 03 - 00 - CENTDIF</t>
  </si>
  <si>
    <t>MG - 03 - 00 - CENTMAC</t>
  </si>
  <si>
    <t>MG - 03 - 00 - CENTREP</t>
  </si>
  <si>
    <t>MG - 02 - 03 - CERAARV</t>
  </si>
  <si>
    <t>MG - 03 - 00 - CERAVUL</t>
  </si>
  <si>
    <t>MG - 03 - 00 - CHENALB</t>
  </si>
  <si>
    <t>MG - 02 - 01 - CHRYNAU</t>
  </si>
  <si>
    <t>MG - 03 - 00 - CIRSARV</t>
  </si>
  <si>
    <t>MG - 02 - 02 - CIRSUND</t>
  </si>
  <si>
    <t>MG - 03 - 00 - CIRSVUL</t>
  </si>
  <si>
    <t>MG - 02 - 03 - COLLLIN</t>
  </si>
  <si>
    <t>COLLLIN</t>
  </si>
  <si>
    <t>Collomia linearis</t>
  </si>
  <si>
    <t>narrow-leaved collomia</t>
  </si>
  <si>
    <t>MG - 02 - 03 - COMAUMB</t>
  </si>
  <si>
    <t>MG - 02 - 04 - CORYVIV</t>
  </si>
  <si>
    <t>MG - 02 - 01 - CRATDOU</t>
  </si>
  <si>
    <t>Crataegus douglasii</t>
  </si>
  <si>
    <t>Douglas hawthorn</t>
  </si>
  <si>
    <t>MG - 03 - 00 - CREPTEC</t>
  </si>
  <si>
    <t>MG - 02 - 03 - DANTINT</t>
  </si>
  <si>
    <t>MG - 01 - 02 - DANTPAR</t>
  </si>
  <si>
    <t>MG - 02 - 03 - DELPBIC</t>
  </si>
  <si>
    <t>MG - 01 - 02 - DESCCES</t>
  </si>
  <si>
    <t>MG - 03 - 00 - DESCSOP</t>
  </si>
  <si>
    <t>MG - 02 - 03 - DISTSTR</t>
  </si>
  <si>
    <t>MT - 02 - 03 - OTHFORB</t>
  </si>
  <si>
    <t>MT - 04 - 03 - OTHFORB</t>
  </si>
  <si>
    <t>Rumex venosus</t>
  </si>
  <si>
    <t>wild begonia</t>
  </si>
  <si>
    <t>SALSKAL</t>
  </si>
  <si>
    <t>Salsola kali</t>
  </si>
  <si>
    <t>Russian-thistle</t>
  </si>
  <si>
    <t>SARCVER</t>
  </si>
  <si>
    <t>Sarcobatus vermiculatus</t>
  </si>
  <si>
    <t>greasewood</t>
  </si>
  <si>
    <t>SCHEPAN</t>
  </si>
  <si>
    <t>Schedonnardus paniculatus</t>
  </si>
  <si>
    <t>tumble grass</t>
  </si>
  <si>
    <t>SCHISCO</t>
  </si>
  <si>
    <t>Schizachyrium scoparium</t>
  </si>
  <si>
    <t>little bluestem</t>
  </si>
  <si>
    <t>SELADEN</t>
  </si>
  <si>
    <t>Selaginella densa</t>
  </si>
  <si>
    <t>prairie selaginella</t>
  </si>
  <si>
    <t>SENECAN</t>
  </si>
  <si>
    <t>Senecio canus</t>
  </si>
  <si>
    <t>prairie groundsel</t>
  </si>
  <si>
    <t>SITAHYS</t>
  </si>
  <si>
    <t>Sitanion hystrix</t>
  </si>
  <si>
    <t>squirreltail</t>
  </si>
  <si>
    <t>SOLIMOL</t>
  </si>
  <si>
    <t>Solidago mollis</t>
  </si>
  <si>
    <t>velvety goldenrod</t>
  </si>
  <si>
    <t>SOLISPP</t>
  </si>
  <si>
    <t>Solidago species</t>
  </si>
  <si>
    <t>undifferentiated  goldenrod</t>
  </si>
  <si>
    <t>SPARGRA</t>
  </si>
  <si>
    <t>Spartina gracilis</t>
  </si>
  <si>
    <t>alkali cord grass</t>
  </si>
  <si>
    <t>Onsite (cm):</t>
  </si>
  <si>
    <t>PENSNIT</t>
  </si>
  <si>
    <t>Penstemon nitidus</t>
  </si>
  <si>
    <t>smooth blue beardtongue</t>
  </si>
  <si>
    <t>CP - 02 - 03 - PENSPRO</t>
  </si>
  <si>
    <t>PENSPRO</t>
  </si>
  <si>
    <t>Penstemon procerus</t>
  </si>
  <si>
    <t>slender blue beardtongue</t>
  </si>
  <si>
    <t>CP - 02 - 03 - PETAPUR</t>
  </si>
  <si>
    <t>PETAPUR</t>
  </si>
  <si>
    <t>Petalostemon purpureum</t>
  </si>
  <si>
    <t>purple prairie-clover</t>
  </si>
  <si>
    <t>CP - 03 - 00 - PHLEPRA</t>
  </si>
  <si>
    <t>PHLEPRA</t>
  </si>
  <si>
    <t>Phleum pratense</t>
  </si>
  <si>
    <t>timothy</t>
  </si>
  <si>
    <t>CP - 02 - 04 - PHLOHOO</t>
  </si>
  <si>
    <t>PHLOHOO</t>
  </si>
  <si>
    <t>Phlox hoodii</t>
  </si>
  <si>
    <t>moss phlox</t>
  </si>
  <si>
    <t>CP - 02 - 03 - POACANB</t>
  </si>
  <si>
    <t>POACANB</t>
  </si>
  <si>
    <t>Poa canbyi</t>
  </si>
  <si>
    <t>Canby bluegrass</t>
  </si>
  <si>
    <t>CP - 01 - 03 - POAINTE</t>
  </si>
  <si>
    <t>POAINTE</t>
  </si>
  <si>
    <t>Poa interior</t>
  </si>
  <si>
    <t>inland bluegrass</t>
  </si>
  <si>
    <t>CP - 03 - 00 - POAPRAT</t>
  </si>
  <si>
    <t>POAPRAT</t>
  </si>
  <si>
    <t>Poa pratensis</t>
  </si>
  <si>
    <t>Kentucky bluegrass</t>
  </si>
  <si>
    <t>CP - 04 - 03 - POASAND</t>
  </si>
  <si>
    <t>POASAND</t>
  </si>
  <si>
    <t>% of Offsite Average</t>
  </si>
  <si>
    <t>FP - 02 - 03 - RANUCAR</t>
  </si>
  <si>
    <t>RANUCAR</t>
  </si>
  <si>
    <t xml:space="preserve">Ranunculus cardiophyllus </t>
  </si>
  <si>
    <t>heart-leaved buttercup</t>
  </si>
  <si>
    <t>FP - 02 - 01 - RIBEOXY</t>
  </si>
  <si>
    <t>FP - 02 - 01 - ROSAACI</t>
  </si>
  <si>
    <t>FP - 02 - 01 - ROSAARK</t>
  </si>
  <si>
    <t>FP - 02 - 01 - ROSASPP</t>
  </si>
  <si>
    <t>FP - 02 - 01 - ROSAWOO</t>
  </si>
  <si>
    <t>If No, can onsite be managed similar to offsite (i.e., in accordance with the Land Manager’s operations)?</t>
  </si>
  <si>
    <t>G/S - Gravel / Stones</t>
  </si>
  <si>
    <t>CP - 02 - 03 - AGRODAS</t>
  </si>
  <si>
    <t>AGRODAS</t>
  </si>
  <si>
    <t>Agropyron dasystachyum</t>
  </si>
  <si>
    <t>northern wheat grass</t>
  </si>
  <si>
    <t>Cultivated: Pulse Crop</t>
  </si>
  <si>
    <t>CP - 03 - 00 - AGROPEC</t>
  </si>
  <si>
    <t>AGROPEC</t>
  </si>
  <si>
    <t>Agropyron pectiniforme</t>
  </si>
  <si>
    <t>crested wheat grass</t>
  </si>
  <si>
    <t>Cultivated: Small Seeded Crop</t>
  </si>
  <si>
    <t>Weeds - Prob</t>
  </si>
  <si>
    <t>Surrounding Land Use / Vegetation</t>
  </si>
  <si>
    <t>Natural Sub-region:</t>
  </si>
  <si>
    <t xml:space="preserve">POASPP </t>
  </si>
  <si>
    <t>Poa species</t>
  </si>
  <si>
    <t>undifferentiated bluegrass</t>
  </si>
  <si>
    <t>PP - 02 - 02 - POTEGRA</t>
  </si>
  <si>
    <t>PP - 02 - 03 - POTEPEN</t>
  </si>
  <si>
    <t>PP - 01 - 01 - PRUNVIR</t>
  </si>
  <si>
    <t>PP - 02 - 01 - RIBETRI</t>
  </si>
  <si>
    <t>RIBETRI</t>
  </si>
  <si>
    <t>Ribes triste</t>
  </si>
  <si>
    <t>wild red currant</t>
  </si>
  <si>
    <t>PP - 02 - 01 - ROSAACI</t>
  </si>
  <si>
    <t>FF - 02 - 03 - HAPLSPI</t>
  </si>
  <si>
    <t>FF - 01 - 02 - HEDYALP</t>
  </si>
  <si>
    <t>HEDYALP</t>
  </si>
  <si>
    <t>Hedysarum alpinum</t>
  </si>
  <si>
    <t>alpine hedysarum</t>
  </si>
  <si>
    <t>FF - 01 - 02 - HEDYBOR</t>
  </si>
  <si>
    <t>HEDYBOR</t>
  </si>
  <si>
    <t>Hedysarum boreale</t>
  </si>
  <si>
    <t>northern hedysarum</t>
  </si>
  <si>
    <t>FF - 01 - 02 - HEDYSPP</t>
  </si>
  <si>
    <t>HEDYSPP</t>
  </si>
  <si>
    <t>Hedysarum species</t>
  </si>
  <si>
    <t>undifferentiated hedysarum</t>
  </si>
  <si>
    <t>FF - 01 - 03 - HELIHOO</t>
  </si>
  <si>
    <t>FF - 02 - 02 - HELINUT</t>
  </si>
  <si>
    <t>FF - 02 - 03 - HETEVIL</t>
  </si>
  <si>
    <t>FF - 02 - 03 - HEUCCYL</t>
  </si>
  <si>
    <t>HEUCCYL</t>
  </si>
  <si>
    <t>Heuchera cylindrica</t>
  </si>
  <si>
    <t>sticky alumroot</t>
  </si>
  <si>
    <t>FF - 04 - 03 - HORDJUB</t>
  </si>
  <si>
    <t>FF - 02 - 03 - JUNCBAL</t>
  </si>
  <si>
    <t>FF - 02 - 03 - JUNCSPP</t>
  </si>
  <si>
    <t xml:space="preserve">Juncus species  </t>
  </si>
  <si>
    <t>FF - 02 - 01 - JUNICOM</t>
  </si>
  <si>
    <t>FF - 02 - 04 - JUNIHOR</t>
  </si>
  <si>
    <t>FF - 03 - 00 - KOCHSCO</t>
  </si>
  <si>
    <t>FF - 02 - 03 - KOELMAC</t>
  </si>
  <si>
    <t>FF - 03 - 00 - LACTSER</t>
  </si>
  <si>
    <t>FF - 03 - 00 - LAPPOCC</t>
  </si>
  <si>
    <t>FF - 03 - 00 - LAPPSQU</t>
  </si>
  <si>
    <t>FF - 02 - 03 - LIATPUN</t>
  </si>
  <si>
    <t>FF - 03 - 00 - LINADAL</t>
  </si>
  <si>
    <t>Other spacing: Methodology of how assessment was conducted is described in the Assessment Tool.</t>
  </si>
  <si>
    <t>Penstemon species</t>
  </si>
  <si>
    <t>undifferentiated beardtongue</t>
  </si>
  <si>
    <t>FF - 02 - 02 - PERIGAI</t>
  </si>
  <si>
    <t>PERIGAI</t>
  </si>
  <si>
    <t>Perideridia gairdneri</t>
  </si>
  <si>
    <t>squawroot</t>
  </si>
  <si>
    <t>FF - 02 - 03 - PETAPUR</t>
  </si>
  <si>
    <t>FF - 03 - 00 - PHLEPRA</t>
  </si>
  <si>
    <t>FF - 02 - 04 - PHLOHOO</t>
  </si>
  <si>
    <t>FF - 03 - 00 - POACOMP</t>
  </si>
  <si>
    <t>FF - 02 - 03 - POAJUNC</t>
  </si>
  <si>
    <t>FF - 03 - 00 - POAPRAT</t>
  </si>
  <si>
    <t>FF - 02 - 03 - POASAND</t>
  </si>
  <si>
    <t>FF - 02 - 03 - POTEANS</t>
  </si>
  <si>
    <t>FF - 02 - 03 - POTEARG</t>
  </si>
  <si>
    <t>POTEARG</t>
  </si>
  <si>
    <t>Potentilla argentea</t>
  </si>
  <si>
    <t>silvery cinquefoil</t>
  </si>
  <si>
    <t>FF - 02 - 01 - POTEFRU</t>
  </si>
  <si>
    <t>FF - 02 - 02 - POTEGRA</t>
  </si>
  <si>
    <t>FF - 02 - 03 - POTEHIP</t>
  </si>
  <si>
    <t>FF - 01 - 01 - PRUNPEN</t>
  </si>
  <si>
    <t>FF - 01 - 01 - PRUNVIR</t>
  </si>
  <si>
    <t>FF - 01 - 02 - PUCCNUT</t>
  </si>
  <si>
    <t>FF - 03 - 00 - RANUACR</t>
  </si>
  <si>
    <t>FF - 02 - 02 - RATICOL</t>
  </si>
  <si>
    <t>FF - 02 - 01 - RIBEOXY</t>
  </si>
  <si>
    <t>RIBEOXY</t>
  </si>
  <si>
    <t>Ribes oxyacanthoides</t>
  </si>
  <si>
    <t>northern gooseberry</t>
  </si>
  <si>
    <t>FF - 02 - 01 - ROSAACI</t>
  </si>
  <si>
    <t>FF - 02 - 01 - ROSAARK</t>
  </si>
  <si>
    <t>FF - 02 - 01 - ROSASPP</t>
  </si>
  <si>
    <t>undifferentiated rose</t>
  </si>
  <si>
    <t>FF - 02 - 01 - ROSAWOO</t>
  </si>
  <si>
    <t>FF - 02 - 03 - SCHISCO</t>
  </si>
  <si>
    <t>FF - 04 - 04 - SELADEN</t>
  </si>
  <si>
    <t>FF - 02 - 01 - SHEPCAN</t>
  </si>
  <si>
    <t>FF - 03 - 00 - SISYALT</t>
  </si>
  <si>
    <t>FF - 02 - 03 - SISYMON</t>
  </si>
  <si>
    <t>FF - 02 - 02 - SMILSTE</t>
  </si>
  <si>
    <t>FF - 02 - 02 - SOLICAN</t>
  </si>
  <si>
    <t>FF - 02 - 03 - SOLIMIS</t>
  </si>
  <si>
    <t>FF - 02 - 03 - SOLIMOL</t>
  </si>
  <si>
    <t>FF - 02 - 03 - SOLISPA</t>
  </si>
  <si>
    <t>FF - 02 - 03 - SOLISPP</t>
  </si>
  <si>
    <t>undifferentiated goldenrod</t>
  </si>
  <si>
    <t>FF - 03 - 00 - SONCARV</t>
  </si>
  <si>
    <t>FF - 03 - 00 - SONCOLE</t>
  </si>
  <si>
    <t>FF - 03 - 00 - SONCULI</t>
  </si>
  <si>
    <t>FF - 02 - 03 - SPHACOC</t>
  </si>
  <si>
    <t>FF - 01 - 02 - STIPCOL</t>
  </si>
  <si>
    <t>FF - 02 - 03 - STIPCOM</t>
  </si>
  <si>
    <t>FF - 02 - 03 - STIPCUR</t>
  </si>
  <si>
    <t>FF - 01 - 02 - STIPRIC</t>
  </si>
  <si>
    <t>FF - 01 - 02 - STIPVIR</t>
  </si>
  <si>
    <t>FF - 02 - 01 - SYMPOCC</t>
  </si>
  <si>
    <t>smooth scouring-rush</t>
  </si>
  <si>
    <t>ERIGACR</t>
  </si>
  <si>
    <t>Erigeron glabellus</t>
  </si>
  <si>
    <t>smooth fleabane</t>
  </si>
  <si>
    <t>ERIGCAN</t>
  </si>
  <si>
    <t>Erigeron canadensis</t>
  </si>
  <si>
    <t>horseweed</t>
  </si>
  <si>
    <t>ERIGPUM</t>
  </si>
  <si>
    <t>Erigeron pumilus</t>
  </si>
  <si>
    <t>hairy fleabane</t>
  </si>
  <si>
    <t>Erigeron species</t>
  </si>
  <si>
    <t>undifferentiated erigeron</t>
  </si>
  <si>
    <t>ERYSINC</t>
  </si>
  <si>
    <t>Erysimum inconspicuum</t>
  </si>
  <si>
    <t>small-flowered rocket</t>
  </si>
  <si>
    <t>EYPHESU</t>
  </si>
  <si>
    <t>GAURCOC</t>
  </si>
  <si>
    <t>Gaura coccinea</t>
  </si>
  <si>
    <t>scarlet butterflyweed</t>
  </si>
  <si>
    <t>HAPLSPI</t>
  </si>
  <si>
    <t>Haplopappus spinulosus</t>
  </si>
  <si>
    <t>spiny ironplant</t>
  </si>
  <si>
    <t>HELICOU</t>
  </si>
  <si>
    <t>Helianthus couplandii</t>
  </si>
  <si>
    <t>Coupland's annual sunflower</t>
  </si>
  <si>
    <t>FP - 04 - 04 - ANTESPP</t>
  </si>
  <si>
    <t>FP - 03 - 00 - ARCTMIN</t>
  </si>
  <si>
    <t>FP - 02 - 04 - ARCTUVA</t>
  </si>
  <si>
    <t>foothills rough fescue</t>
  </si>
  <si>
    <t>CP - 01 - 02 - FESTHAL</t>
  </si>
  <si>
    <t>FESTHAL</t>
  </si>
  <si>
    <t>Festuca hallii</t>
  </si>
  <si>
    <t>plains rough fescue</t>
  </si>
  <si>
    <t>CP - 02 - 03 - FESTIDA</t>
  </si>
  <si>
    <t>FESTIDA</t>
  </si>
  <si>
    <t>Festuca idahoensis</t>
  </si>
  <si>
    <t>bluebunch fescue</t>
  </si>
  <si>
    <t>CP - 03 - 00 - FESTOVI</t>
  </si>
  <si>
    <t>FESTOVI</t>
  </si>
  <si>
    <t xml:space="preserve">Festuca ovina </t>
  </si>
  <si>
    <t>sheep fescue</t>
  </si>
  <si>
    <t>CP - 03 - 00 - FESTRUB</t>
  </si>
  <si>
    <t>FESTRUB</t>
  </si>
  <si>
    <t>Festuca rubra</t>
  </si>
  <si>
    <t>red fescue</t>
  </si>
  <si>
    <t>CP - 02 - 03 - FESTSAX</t>
  </si>
  <si>
    <t>FESTSAX</t>
  </si>
  <si>
    <t>Festuca saximontana</t>
  </si>
  <si>
    <t>CP - 00 - 00 - MOSSLIC</t>
  </si>
  <si>
    <t>MOSSLIC</t>
  </si>
  <si>
    <t>Moss / Lichen</t>
  </si>
  <si>
    <t>FF - 00 - 00 - MOSSLIC</t>
  </si>
  <si>
    <t>FP - 00 - 00 - MOSSLIC</t>
  </si>
  <si>
    <t>MG - 00 - 00 - MOSSLIC</t>
  </si>
  <si>
    <t>MT - 00 - 00 - MOSSLIC</t>
  </si>
  <si>
    <t>NF - 00 - 00 - MOSSLIC</t>
  </si>
  <si>
    <t>PP - 00 - 00 - MOSSLIC</t>
  </si>
  <si>
    <t>Yes, Assessed at Prime Assessment Stage</t>
  </si>
  <si>
    <t>Comments:</t>
  </si>
  <si>
    <t>Prime Assessment Stage Decision*</t>
  </si>
  <si>
    <t>Pulse Crop: 4 x 1 m rows (#/m)</t>
  </si>
  <si>
    <t>Pulse Crop: 1 x 0.5 m2 area (#/m2)</t>
  </si>
  <si>
    <t>Cereal Crop: 4 x 1 m rows (#/m)</t>
  </si>
  <si>
    <t>Cereal Crop: 1 x 0.5 m2 area (#/m2)</t>
  </si>
  <si>
    <t>Perennial Crop: 4 x 1 m rows (#/m)</t>
  </si>
  <si>
    <t>Perennial Crop: 1 x 0.5 m2 area (#/m2)</t>
  </si>
  <si>
    <t>Measurements:</t>
  </si>
  <si>
    <t>FF - 02 - 03 - GALIBOR</t>
  </si>
  <si>
    <t>AGROSTO</t>
  </si>
  <si>
    <t>Agrostis stolonifera</t>
  </si>
  <si>
    <t>redtop</t>
  </si>
  <si>
    <t>ALOPAEQ</t>
  </si>
  <si>
    <t>Avg. #:</t>
  </si>
  <si>
    <t>Avg #:</t>
  </si>
  <si>
    <t>Plant Density or,
%-Cover</t>
  </si>
  <si>
    <t>Fairly Uni. (2)</t>
  </si>
  <si>
    <t>Un. Den. (3)</t>
  </si>
  <si>
    <t>Spor. Den. (4)</t>
  </si>
  <si>
    <t>Dis. (4)</t>
  </si>
  <si>
    <t>Hard (1-SD)</t>
  </si>
  <si>
    <t>Loose (1-SD)</t>
  </si>
  <si>
    <t>Sli. Hard (1-SD)</t>
  </si>
  <si>
    <t>Soft (1-SD)</t>
  </si>
  <si>
    <t>V. Hard (2-SD)</t>
  </si>
  <si>
    <t>Ext. Hard (3-SD)</t>
  </si>
  <si>
    <t>Sli. Hard (1-TD)</t>
  </si>
  <si>
    <t>Soft (1-TD)</t>
  </si>
  <si>
    <t>Hard (2-TD)</t>
  </si>
  <si>
    <t>Loose (2-TD)</t>
  </si>
  <si>
    <t>V. Hard  (3-TD)</t>
  </si>
  <si>
    <t>Ext. Hard (4-TD)</t>
  </si>
  <si>
    <t>Fri (1-TM)</t>
  </si>
  <si>
    <t>V. Fri (1-TM)</t>
  </si>
  <si>
    <t>Firm (2-TM)</t>
  </si>
  <si>
    <t>Loose (2-TM)</t>
  </si>
  <si>
    <t>V. Firm (3-TM)</t>
  </si>
  <si>
    <t>Firm (1-SM)</t>
  </si>
  <si>
    <t>Fri (1-SM)</t>
  </si>
  <si>
    <t>Loose (1-SM)</t>
  </si>
  <si>
    <t>V. Fri (1-SM)</t>
  </si>
  <si>
    <t>V. Firm (2-SM)</t>
  </si>
  <si>
    <t>Ext. Firm (3-SM)</t>
  </si>
  <si>
    <t>Ext. Firm (4-TM)</t>
  </si>
  <si>
    <t>Obs.</t>
  </si>
  <si>
    <t>Value:</t>
  </si>
  <si>
    <t>BF - Northern Mixedwood</t>
  </si>
  <si>
    <t>BF - Boreal Subartic</t>
  </si>
  <si>
    <t>BF - Peace-Athabasca Delta</t>
  </si>
  <si>
    <t>BF - Lower-Boreal Highlands</t>
  </si>
  <si>
    <t>BF - Upper-Boreal Highlands</t>
  </si>
  <si>
    <t>RM - Alpine</t>
  </si>
  <si>
    <t>RM - Subalpine</t>
  </si>
  <si>
    <t>RM - Montane</t>
  </si>
  <si>
    <t>FH - Upper Foothills</t>
  </si>
  <si>
    <t>FH - Lower Foothills</t>
  </si>
  <si>
    <t>CS - Kazan Uplands</t>
  </si>
  <si>
    <t>PK - Foothills Parkland</t>
  </si>
  <si>
    <t>PK - Central Parkland</t>
  </si>
  <si>
    <t>GS - Dry Mixedgrass</t>
  </si>
  <si>
    <t>GS - Foothills Fescue</t>
  </si>
  <si>
    <t>GS - Northern Fescue</t>
  </si>
  <si>
    <t>GS - Mixedgrass</t>
  </si>
  <si>
    <t>Natural Region*</t>
  </si>
  <si>
    <t>BF - Boreal Forest Natural Region</t>
  </si>
  <si>
    <t>Natural Region:</t>
  </si>
  <si>
    <t>Brunisolic</t>
  </si>
  <si>
    <t>Organic</t>
  </si>
  <si>
    <t>Revegetation Approach*</t>
  </si>
  <si>
    <t>Provincial Area - Type*</t>
  </si>
  <si>
    <t>***</t>
  </si>
  <si>
    <t>Overall 
Pass (P) / Fail (F)</t>
  </si>
  <si>
    <t>C</t>
  </si>
  <si>
    <t>ONSITE</t>
  </si>
  <si>
    <t>S</t>
  </si>
  <si>
    <t>Onsite vs. Offsite:</t>
  </si>
  <si>
    <t>Overall: 
Pass (P) / Fail (F)</t>
  </si>
  <si>
    <t>of Offsite Average</t>
  </si>
  <si>
    <t>Maximum Rating - Offsite</t>
  </si>
  <si>
    <t>Maximum Rating - Onsite</t>
  </si>
  <si>
    <t>Offsite vs. Onsite:</t>
  </si>
  <si>
    <t>Measurement Difference (On-site minus Offsite)</t>
  </si>
  <si>
    <t>Provincial Area - Zone*</t>
  </si>
  <si>
    <t>Public Land - Special Areas</t>
  </si>
  <si>
    <t>Chernozemic</t>
  </si>
  <si>
    <t>Soil Order*</t>
  </si>
  <si>
    <t>Cryosolic</t>
  </si>
  <si>
    <t>Luvisolic</t>
  </si>
  <si>
    <t>Podzolic</t>
  </si>
  <si>
    <t>Regosolic</t>
  </si>
  <si>
    <t>Solonetzic</t>
  </si>
  <si>
    <t>Vertisolic</t>
  </si>
  <si>
    <t>Soil Great Group*</t>
  </si>
  <si>
    <t>Soil Order</t>
  </si>
  <si>
    <t>Soil Great Group</t>
  </si>
  <si>
    <t>--------------------------</t>
  </si>
  <si>
    <t>---------------------------</t>
  </si>
  <si>
    <t>-----------------------------</t>
  </si>
  <si>
    <t>Forested</t>
  </si>
  <si>
    <t>Native Grassland</t>
  </si>
  <si>
    <t>Peatland</t>
  </si>
  <si>
    <t>AD - Admixing</t>
  </si>
  <si>
    <t>Plant Height</t>
  </si>
  <si>
    <t>FF - 03 - 00 - TARAOFF</t>
  </si>
  <si>
    <t>FF - 02 - 03 - THALVEN</t>
  </si>
  <si>
    <t>FF - 04 - 03 - THERRHO</t>
  </si>
  <si>
    <t>FF - 03 - 00 - THLAARV</t>
  </si>
  <si>
    <t xml:space="preserve">Thlaspi arvense </t>
  </si>
  <si>
    <t>FF - 03 - 00 - TRAGDUB</t>
  </si>
  <si>
    <t>FF - 03 - 00 - TRIFHYB</t>
  </si>
  <si>
    <t>FF - 03 - 00 - TRIFPRA</t>
  </si>
  <si>
    <t>FF - 03 - 00 - TRIFREP</t>
  </si>
  <si>
    <t>FF - 03 - 00 - TRIFSPP</t>
  </si>
  <si>
    <t>FF - 02 - 03 - OTHFORB</t>
  </si>
  <si>
    <t>FF - 04 - 03 - OTHFORB</t>
  </si>
  <si>
    <t>MT - 01 - 01 - PRUNVIR</t>
  </si>
  <si>
    <t>MT - 03 - 00 - RANUACR</t>
  </si>
  <si>
    <t>MT - 02 - 03 - RANUCAR</t>
  </si>
  <si>
    <t>MT - 02 - 03 - RANUCYM</t>
  </si>
  <si>
    <t>RANUCYM</t>
  </si>
  <si>
    <t>ERIGCOM</t>
  </si>
  <si>
    <t>Erigeron compositus</t>
  </si>
  <si>
    <t>compound-leaved fleabane</t>
  </si>
  <si>
    <t>MT - 02 - 03 - ERIGDIV</t>
  </si>
  <si>
    <t>ERIGDIV</t>
  </si>
  <si>
    <t>Erigeron divergens</t>
  </si>
  <si>
    <t>fleabane</t>
  </si>
  <si>
    <t>MT - 02 - 03 - ERIGELA</t>
  </si>
  <si>
    <t>ERIGELA</t>
  </si>
  <si>
    <t>Erigeron elatus</t>
  </si>
  <si>
    <t>tall fleabane</t>
  </si>
  <si>
    <t>MT - 02 - 03 - ERIGGLA</t>
  </si>
  <si>
    <t>ERIGGLA</t>
  </si>
  <si>
    <t>MT - 02 - 03 - ERIGSPE</t>
  </si>
  <si>
    <t>ERIGSPE</t>
  </si>
  <si>
    <t>Erigeron speciosus</t>
  </si>
  <si>
    <t>showy fleabane</t>
  </si>
  <si>
    <t>MT - 02 - 03 - ERIGSPP</t>
  </si>
  <si>
    <t>MT - 02 - 03 - ERIOFLA</t>
  </si>
  <si>
    <t>MT - 03 - 00 - EUPHESU</t>
  </si>
  <si>
    <t>MT - 01 - 02 - FESTCAM</t>
  </si>
  <si>
    <t>MT - 02 - 03 - FESTIDA</t>
  </si>
  <si>
    <t>MT - 03 - 00 - FESTOVI</t>
  </si>
  <si>
    <t>GEN - PRUNVIR</t>
  </si>
  <si>
    <t>GEN - PRUNPEN</t>
  </si>
  <si>
    <t>GEN - ATRICAN</t>
  </si>
  <si>
    <t>GEN - AMELALN</t>
  </si>
  <si>
    <t>GEN - ATRIARG</t>
  </si>
  <si>
    <t>GEN - EUROLAN</t>
  </si>
  <si>
    <t>GEN - HEDYALP</t>
  </si>
  <si>
    <t>GEN - GERABIC</t>
  </si>
  <si>
    <t>GEN - AGROSPI</t>
  </si>
  <si>
    <t>GEN - CALACAN</t>
  </si>
  <si>
    <t>GEN - SYMPOCC</t>
  </si>
  <si>
    <t>GEN - SHEPCAN</t>
  </si>
  <si>
    <t>GEN - SOLICAN</t>
  </si>
  <si>
    <t>GEN - ELYMCAN</t>
  </si>
  <si>
    <t>GEN - STIPCOL</t>
  </si>
  <si>
    <t>GEN - HELIANN</t>
  </si>
  <si>
    <t>GEN - EPILANG</t>
  </si>
  <si>
    <t>GEN - HELINUT</t>
  </si>
  <si>
    <t>GEN - ROSAWOO</t>
  </si>
  <si>
    <t>GEN - HELICOU</t>
  </si>
  <si>
    <t>GEN - CRATDOU</t>
  </si>
  <si>
    <t>GEN - ARTEDRA</t>
  </si>
  <si>
    <t>GEN - ASTRDRU</t>
  </si>
  <si>
    <t>GEN - CIRSDRU</t>
  </si>
  <si>
    <t>GEN - CIRSFLO</t>
  </si>
  <si>
    <t>GEN - FESTCAM</t>
  </si>
  <si>
    <t>GEN - POAPALU</t>
  </si>
  <si>
    <t>GEN - CHENFRE</t>
  </si>
  <si>
    <t>GEN - BROMCIL</t>
  </si>
  <si>
    <t>GEN - GAILARI</t>
  </si>
  <si>
    <t>MT - 03 - 00 - FESTRUB</t>
  </si>
  <si>
    <t>MT - 02 - 03 - FESTSAX</t>
  </si>
  <si>
    <t>MT - 04 - 03 - FRAGVIR</t>
  </si>
  <si>
    <t>wild strawberry</t>
  </si>
  <si>
    <t>MT - 02 - 02 - GAILARI</t>
  </si>
  <si>
    <t>MT - 02 - 03 - GALIBOR</t>
  </si>
  <si>
    <t>MT - 02 - 02 - GERABIC</t>
  </si>
  <si>
    <t>GERABIC</t>
  </si>
  <si>
    <t>Geranium bicknellii</t>
  </si>
  <si>
    <t>Bicknell's geranium</t>
  </si>
  <si>
    <t>MT - 02 - 02 - GERARIC</t>
  </si>
  <si>
    <t>MT - 02 - 02 - GERAVIS</t>
  </si>
  <si>
    <t>MT - 02 - 03 - GEUMTRI</t>
  </si>
  <si>
    <t>MT - 01 - 02 - HEDYALP</t>
  </si>
  <si>
    <t>MT - 01 - 02 - HEDYBOR</t>
  </si>
  <si>
    <t>MT - 01 - 02 - HEDYSA</t>
  </si>
  <si>
    <t>MT - 01 - 03 - HEDYSUL</t>
  </si>
  <si>
    <t>HEDYSUL</t>
  </si>
  <si>
    <t>Hedysarum sulphurescens</t>
  </si>
  <si>
    <t>yellow hedysarum</t>
  </si>
  <si>
    <t>MT - 02 - 03 - HELIHOO</t>
  </si>
  <si>
    <t>MT - 02 - 03 - HETEVIL</t>
  </si>
  <si>
    <t>Ranunculus cymbalaria</t>
  </si>
  <si>
    <t>seaside buttercup</t>
  </si>
  <si>
    <t>MT - 02 - 03 - RANUINA</t>
  </si>
  <si>
    <t>RANUINA</t>
  </si>
  <si>
    <t>Ranunculus inamoenus</t>
  </si>
  <si>
    <t>graceful buttercup</t>
  </si>
  <si>
    <t>MT - 02 - 01 - ROSAACI</t>
  </si>
  <si>
    <t>MT - 02 - 01 - ROSAARK</t>
  </si>
  <si>
    <t>MT - 02 - 01 - ROSASPP</t>
  </si>
  <si>
    <t>MT - 02 - 01 - ROSAWOO</t>
  </si>
  <si>
    <t>MT - 02 - 01 - RUBUIDA</t>
  </si>
  <si>
    <t>MT - 04 - 04 - SELADEN</t>
  </si>
  <si>
    <t>MT - 02 - 03 - SENECAN</t>
  </si>
  <si>
    <t>MT - 03 - 00 - SISYALT</t>
  </si>
  <si>
    <t>MT - 02 - 03 - SMILSTE</t>
  </si>
  <si>
    <t>MT - 02 - 02 - SOLICAN</t>
  </si>
  <si>
    <t>MT - 02 - 03 - SOLIMIS</t>
  </si>
  <si>
    <t>MT - 02 - 03 - SOLIMUL</t>
  </si>
  <si>
    <t>SOLIMUL</t>
  </si>
  <si>
    <t>Solidago multiradiata</t>
  </si>
  <si>
    <t>alpine goldenrod</t>
  </si>
  <si>
    <t>MT - 02 - 03 - SOLISPA</t>
  </si>
  <si>
    <t>MT - 02 - 03 - SOLISPP</t>
  </si>
  <si>
    <t>MT - 03 - 00 - SONCARV</t>
  </si>
  <si>
    <t>MT - 03 - 00 - SONCOLE</t>
  </si>
  <si>
    <t>MT - 03 - 00 - SONCULI</t>
  </si>
  <si>
    <t>MT - 02 - 03 - STELLON</t>
  </si>
  <si>
    <t>MT - 01 - 02 - STIPCOL</t>
  </si>
  <si>
    <t>MT - 02 - 03 - STIPCOM</t>
  </si>
  <si>
    <t>MT - 02 - 03 - STIPCUR</t>
  </si>
  <si>
    <t>MT - 01 - 02 - STIPRIC</t>
  </si>
  <si>
    <t>MT - 01 - 02 - STIPVIR</t>
  </si>
  <si>
    <t>MT - 02 - 01 - SYMPOCC</t>
  </si>
  <si>
    <t>MT - 03 - 00 - TARAOFF</t>
  </si>
  <si>
    <t>MT - 02 - 03 - THALVEN</t>
  </si>
  <si>
    <t>MT - 02 - 03 - THERRHO</t>
  </si>
  <si>
    <t>LIATPUN</t>
  </si>
  <si>
    <t>Liatris punctata</t>
  </si>
  <si>
    <t>dotted blazingstar</t>
  </si>
  <si>
    <t>LINULEW</t>
  </si>
  <si>
    <t>Linum lewisii</t>
  </si>
  <si>
    <t>wild blue flax</t>
  </si>
  <si>
    <t>LOMAMAC</t>
  </si>
  <si>
    <t>Lomatium macrocarpum</t>
  </si>
  <si>
    <t>long-fruited wild parsley</t>
  </si>
  <si>
    <t>LOMASPP</t>
  </si>
  <si>
    <t>Lomatium species</t>
  </si>
  <si>
    <t>undifferentiated lomatium</t>
  </si>
  <si>
    <t>LUPIPUS</t>
  </si>
  <si>
    <t>Lupinus pusillus</t>
  </si>
  <si>
    <t>annual lupine</t>
  </si>
  <si>
    <t>MACHCAN</t>
  </si>
  <si>
    <t>Machaeranthera canescens</t>
  </si>
  <si>
    <t>hoary aster</t>
  </si>
  <si>
    <t>MACHGRI</t>
  </si>
  <si>
    <t>Machaeranthera grindelioides</t>
  </si>
  <si>
    <t>toothed ironplant</t>
  </si>
  <si>
    <t>MEDISAT</t>
  </si>
  <si>
    <t>Medicago sativa</t>
  </si>
  <si>
    <t>alfalfa</t>
  </si>
  <si>
    <t>MG - 03 - 00 - PHLEPRA</t>
  </si>
  <si>
    <t>FP - 02 - 01 - POTEFRU</t>
  </si>
  <si>
    <t>&lt; 80% LCM (4)</t>
  </si>
  <si>
    <t>------- Access -------</t>
  </si>
  <si>
    <t>&lt; 85% (4)</t>
  </si>
  <si>
    <t>&lt; 70% (4)</t>
  </si>
  <si>
    <t>&lt; 60% (4)</t>
  </si>
  <si>
    <t>Soil_Depth</t>
  </si>
  <si>
    <t>MT - 03 - 00 - THLAARV</t>
  </si>
  <si>
    <t>MT - 03 - 00 - TRAGDUB</t>
  </si>
  <si>
    <t>MG - 03 - 00 - POAPRAT</t>
  </si>
  <si>
    <t>MG - 04 - 03 - POASAND</t>
  </si>
  <si>
    <t>MG - 02 - 03 - POTEANS</t>
  </si>
  <si>
    <t>MELIALB</t>
  </si>
  <si>
    <t>Melilotus alba</t>
  </si>
  <si>
    <t>white sweet-clover</t>
  </si>
  <si>
    <t>MELIOFF</t>
  </si>
  <si>
    <t>Melilotus officinalis</t>
  </si>
  <si>
    <t>yellow sweet-clover</t>
  </si>
  <si>
    <t>MONONUT</t>
  </si>
  <si>
    <t>Monolepis nuttalliana</t>
  </si>
  <si>
    <t>spear-leaved goosefoot</t>
  </si>
  <si>
    <t>ORYZHYM</t>
  </si>
  <si>
    <t>Oryzopsis hymenoides</t>
  </si>
  <si>
    <t>Indian rice grass</t>
  </si>
  <si>
    <t>PETACAN</t>
  </si>
  <si>
    <t>Petalostemon candidum</t>
  </si>
  <si>
    <t>white prairie-clover</t>
  </si>
  <si>
    <t>PLANELO</t>
  </si>
  <si>
    <t>Plantago elongata</t>
  </si>
  <si>
    <t>linear-leaved plantain</t>
  </si>
  <si>
    <t>PLANERI</t>
  </si>
  <si>
    <t>Plantago eriopoda</t>
  </si>
  <si>
    <t>saline plantain</t>
  </si>
  <si>
    <t>PLANMAJ</t>
  </si>
  <si>
    <t>Plantago major</t>
  </si>
  <si>
    <t>common plantain</t>
  </si>
  <si>
    <t>PLANPAT</t>
  </si>
  <si>
    <t>Plantago patagonica</t>
  </si>
  <si>
    <t>Pursh's plantain</t>
  </si>
  <si>
    <t>POACOMP</t>
  </si>
  <si>
    <t>Poa compressa</t>
  </si>
  <si>
    <t>Canada bluegrass</t>
  </si>
  <si>
    <t>Site Sketch</t>
  </si>
  <si>
    <t>ECHIVUL</t>
  </si>
  <si>
    <t>Echium vulgare</t>
  </si>
  <si>
    <t>blueweed</t>
  </si>
  <si>
    <t>GEN - ELYMPIP</t>
  </si>
  <si>
    <t>GEN - POTEGRA</t>
  </si>
  <si>
    <t>GEN - SARCVER</t>
  </si>
  <si>
    <t>GEN - STIPVIR</t>
  </si>
  <si>
    <t>GEN - DESCPIN</t>
  </si>
  <si>
    <t>GEN - JUNICOM</t>
  </si>
  <si>
    <t>GEN - ERIGCAN</t>
  </si>
  <si>
    <t>GEN - ORYZHYM</t>
  </si>
  <si>
    <t>GEN - BROMCAR</t>
  </si>
  <si>
    <t>GEN - ASTECIL</t>
  </si>
  <si>
    <t>GEN - LOMADIS</t>
  </si>
  <si>
    <t>GEN - LITHINC</t>
  </si>
  <si>
    <t>GEN - RIBEOXY</t>
  </si>
  <si>
    <t>GEN - HEDYBOR</t>
  </si>
  <si>
    <t>GEN - ORYZPUN</t>
  </si>
  <si>
    <t>GEN - AGRODAS</t>
  </si>
  <si>
    <t>GEN - PUCCNUT</t>
  </si>
  <si>
    <t>GEN - OTHGRASS</t>
  </si>
  <si>
    <t>GEN - FESTHAL</t>
  </si>
  <si>
    <t>GEN - RATICOL</t>
  </si>
  <si>
    <t>GEN - ROSAARK</t>
  </si>
  <si>
    <t>GEN - ROSAACI</t>
  </si>
  <si>
    <t>GEN - SCHIPUR</t>
  </si>
  <si>
    <t>GEN - CHRYNAU</t>
  </si>
  <si>
    <t>GEN - ARISLON</t>
  </si>
  <si>
    <t>GEN - STIPRIC</t>
  </si>
  <si>
    <t>GEN - CRATROT</t>
  </si>
  <si>
    <t>GEN - SPORCRY</t>
  </si>
  <si>
    <t>GEN - CALALON</t>
  </si>
  <si>
    <t>GEN - ARNIGRA</t>
  </si>
  <si>
    <t>GEN - ALOPAEQ</t>
  </si>
  <si>
    <t>GEN - ASTECON</t>
  </si>
  <si>
    <t>GEN - POTEFRU</t>
  </si>
  <si>
    <t>GEN - LUPISER</t>
  </si>
  <si>
    <t>GEN - ARTECAN</t>
  </si>
  <si>
    <t>GEN - ELAECOM</t>
  </si>
  <si>
    <t>GEN - LUPIARG</t>
  </si>
  <si>
    <t>GEN - RHUSTRI</t>
  </si>
  <si>
    <t>GEN - ASTELAE</t>
  </si>
  <si>
    <t>GEN - PERIGAI</t>
  </si>
  <si>
    <t>GEN - SITAHYS</t>
  </si>
  <si>
    <t>GEN - SMILSTE</t>
  </si>
  <si>
    <t>GEN - GERAVIS</t>
  </si>
  <si>
    <t>GEN - MERTPAN</t>
  </si>
  <si>
    <t>GEN - SHEPARG</t>
  </si>
  <si>
    <t>GEN - DESCCES</t>
  </si>
  <si>
    <t>GEN - ASTRBIS</t>
  </si>
  <si>
    <t>GEN - RIBESPP</t>
  </si>
  <si>
    <t>GEN - HEDYSA</t>
  </si>
  <si>
    <t>GEN - ROSASPP</t>
  </si>
  <si>
    <t>GEN - HEDYSPP</t>
  </si>
  <si>
    <t>GEN - CIRSUND</t>
  </si>
  <si>
    <t>GEN - ONOSMOL</t>
  </si>
  <si>
    <t>GEN - AGROSMI</t>
  </si>
  <si>
    <t>GEN - LOMATRI</t>
  </si>
  <si>
    <t>GEN - POTEARG</t>
  </si>
  <si>
    <t>GEN - GLYCLEP</t>
  </si>
  <si>
    <t>GEN - RIBETRI</t>
  </si>
  <si>
    <t>GEN - RUBUIDA</t>
  </si>
  <si>
    <t>GEN - GERARIC</t>
  </si>
  <si>
    <t>GEN - LITHRUD</t>
  </si>
  <si>
    <t>GEN - OENOBIE</t>
  </si>
  <si>
    <t>GEN - POAJUNC</t>
  </si>
  <si>
    <t>GEN - ASTRALP</t>
  </si>
  <si>
    <t>GEN - ASTRSTR</t>
  </si>
  <si>
    <t>GEN - ASTESPP</t>
  </si>
  <si>
    <t>GEN - COMAUMB</t>
  </si>
  <si>
    <t>GEN - PENSALB</t>
  </si>
  <si>
    <t>GEN - FESTIDA</t>
  </si>
  <si>
    <t>GEN - GUTISAR</t>
  </si>
  <si>
    <t>GEN - DANTCAL</t>
  </si>
  <si>
    <t>GEN - POACANB</t>
  </si>
  <si>
    <t>GEN - CHAMERE</t>
  </si>
  <si>
    <t>GEN - HYMERIC</t>
  </si>
  <si>
    <t>GEN - LACTPUL</t>
  </si>
  <si>
    <t>GEN - SISYMON</t>
  </si>
  <si>
    <t>GEN - EQUIARV</t>
  </si>
  <si>
    <t>GEN - ACHIMIL</t>
  </si>
  <si>
    <t>GEN - ERIGCOM</t>
  </si>
  <si>
    <t>GEN - LATHOCH</t>
  </si>
  <si>
    <t>GEN - ERIGFLA</t>
  </si>
  <si>
    <t>GEN - ELEOPAL</t>
  </si>
  <si>
    <t>GEN - ASTEFAL</t>
  </si>
  <si>
    <t>GEN - ASTRGIL</t>
  </si>
  <si>
    <t>GEN - ANEMMUL</t>
  </si>
  <si>
    <t>GEN - ZIGAVEN</t>
  </si>
  <si>
    <t>GEN - LIATPUN</t>
  </si>
  <si>
    <t>GEN - VIOLADU</t>
  </si>
  <si>
    <t>GEN - POACUSI</t>
  </si>
  <si>
    <t>GEN - OXYTSER</t>
  </si>
  <si>
    <t>GEN - ERIGDIV</t>
  </si>
  <si>
    <t>GEN - HETEVIL</t>
  </si>
  <si>
    <t>GEN - RANUINA</t>
  </si>
  <si>
    <t>GEN - ASTRCRA</t>
  </si>
  <si>
    <t>GEN - GRINSQU</t>
  </si>
  <si>
    <t>GEN - ERIGPUM</t>
  </si>
  <si>
    <t>GEN - ELYMINN</t>
  </si>
  <si>
    <t>GEN - LOMAFOE</t>
  </si>
  <si>
    <t>GEN - CAMPROT</t>
  </si>
  <si>
    <t>GEN - CARESIC</t>
  </si>
  <si>
    <t>GEN - ZIZIAPT</t>
  </si>
  <si>
    <t>GEN - RANUCAR</t>
  </si>
  <si>
    <t>GEN - MACHCAN</t>
  </si>
  <si>
    <t>GEN - HELIHOO</t>
  </si>
  <si>
    <t>GEN - PSORESC</t>
  </si>
  <si>
    <t>GEN - POAINTE</t>
  </si>
  <si>
    <t>GEN - HAPLLAN</t>
  </si>
  <si>
    <t>GEN - OXYTMON</t>
  </si>
  <si>
    <t>GEN - PLANELO</t>
  </si>
  <si>
    <t>GEN - SCHISCO</t>
  </si>
  <si>
    <t>GEN - ANEMCYL</t>
  </si>
  <si>
    <t>GEN - LOMAMAC</t>
  </si>
  <si>
    <t>GEN - STELLON</t>
  </si>
  <si>
    <t>GEN - ARTELON</t>
  </si>
  <si>
    <t>GEN - ASTRTEN</t>
  </si>
  <si>
    <t>GEN - SOLIMIS</t>
  </si>
  <si>
    <t>GEN - DELPBIC</t>
  </si>
  <si>
    <t>GEN - MUHLRIC</t>
  </si>
  <si>
    <t>GEN - ASTRMIO</t>
  </si>
  <si>
    <t>GEN - POTEDIV</t>
  </si>
  <si>
    <t>GEN - SOLISPA</t>
  </si>
  <si>
    <t>GEN - DODECON</t>
  </si>
  <si>
    <t>GEN - COLLLIN</t>
  </si>
  <si>
    <t>GEN - HIERUMB</t>
  </si>
  <si>
    <t>GEN - ASTRPEC</t>
  </si>
  <si>
    <t>GEN - STIPCOM</t>
  </si>
  <si>
    <t>GEN - BROMANO</t>
  </si>
  <si>
    <t>GEN - ALLICER</t>
  </si>
  <si>
    <t>GEN - GALIBOR</t>
  </si>
  <si>
    <t>GEN - ERIGACR</t>
  </si>
  <si>
    <t>GEN - ORTHLUT</t>
  </si>
  <si>
    <t>GEN - DANTPAR</t>
  </si>
  <si>
    <t>GEN - ANAPMAR</t>
  </si>
  <si>
    <t>GEN - MUHLCUS</t>
  </si>
  <si>
    <t>GEN - CALAMON</t>
  </si>
  <si>
    <t>GEN - ARTECAM</t>
  </si>
  <si>
    <t>GEN - STIPSPA</t>
  </si>
  <si>
    <t>GEN - POTEPEN</t>
  </si>
  <si>
    <t>GEN - ANEMPAT</t>
  </si>
  <si>
    <t>GEN - SENECAN</t>
  </si>
  <si>
    <t>GEN - ALLITEX</t>
  </si>
  <si>
    <t>GEN - ERYSASP</t>
  </si>
  <si>
    <t>GEN - CAREPRA</t>
  </si>
  <si>
    <t>GEN - OPUNPOL</t>
  </si>
  <si>
    <t>GEN - ASTRDAS</t>
  </si>
  <si>
    <t>GEN - PETAPUR</t>
  </si>
  <si>
    <t>GEN - PLANPAT</t>
  </si>
  <si>
    <t>GEN - HEUCRIC</t>
  </si>
  <si>
    <t>GEN - FESTSAX</t>
  </si>
  <si>
    <t>GEN - PLANERI</t>
  </si>
  <si>
    <t>GEN - DODEPUL</t>
  </si>
  <si>
    <t>GEN - DISTSTR</t>
  </si>
  <si>
    <t>GEN - GAURCOC</t>
  </si>
  <si>
    <t>GEN - SPHACOC</t>
  </si>
  <si>
    <t>GEN - PSORLAN</t>
  </si>
  <si>
    <t>GEN - RANUCYM</t>
  </si>
  <si>
    <t>GEN - ANTEPUL</t>
  </si>
  <si>
    <t>GEN - ERIGSPE</t>
  </si>
  <si>
    <t>GEN - OXYTSPL</t>
  </si>
  <si>
    <t>GEN - PSORARG</t>
  </si>
  <si>
    <t>GEN - POTEANS</t>
  </si>
  <si>
    <t>GEN - VULPOCT</t>
  </si>
  <si>
    <t>GEN - LYGOJUN</t>
  </si>
  <si>
    <t>GEN - PENSPRO</t>
  </si>
  <si>
    <t>GEN - ASTRFLE</t>
  </si>
  <si>
    <t>GEN - AGROTRA</t>
  </si>
  <si>
    <t>GEN - ERYSINC</t>
  </si>
  <si>
    <t>GEN - PENSNIT</t>
  </si>
  <si>
    <t>GEN - EQUILAE</t>
  </si>
  <si>
    <t>GEN - TRISSPI</t>
  </si>
  <si>
    <t>GEN - HAPLSPI</t>
  </si>
  <si>
    <t>GEN - APOCAND</t>
  </si>
  <si>
    <t>GEN - HEUCCYL</t>
  </si>
  <si>
    <t>GEN - SOLIRIG</t>
  </si>
  <si>
    <t>GEN - CAREPEN</t>
  </si>
  <si>
    <t>GEN - ANTEANA</t>
  </si>
  <si>
    <t>GEN - ERIGELA</t>
  </si>
  <si>
    <t>GEN - POLEACU</t>
  </si>
  <si>
    <t>GEN - CAREFIL</t>
  </si>
  <si>
    <t>GEN - GEUMTRI</t>
  </si>
  <si>
    <t>GEN - ASTRMIS</t>
  </si>
  <si>
    <t>LITTER: Is there litter (LFH/forest floor) developing onsite?</t>
  </si>
  <si>
    <t>WEEDS: Are problem and / or volunteer species present that require special management (i.e., herbicide application, etc.) of the site?</t>
  </si>
  <si>
    <t xml:space="preserve">QUALITY (LIMITING FACTORS): Is there evidence of third-party impacts that accounts for poor growth not linked to inadequate site conditions. </t>
  </si>
  <si>
    <t>If No, is plant health comparable with offsite?</t>
  </si>
  <si>
    <t>QUALITY (LIMITING FACTORS): Are the onsite plants healthy (i.e., disease-free, appropriate colour, exhibits vigour, good height, etc.)?</t>
  </si>
  <si>
    <t>QUALITY (LIMITING FACTORS): Is there evidence of drought conditions?</t>
  </si>
  <si>
    <t>QUALITY (LIMITING FACTORS): Is there evidence of heavy wildlife or domestic animal browsing?</t>
  </si>
  <si>
    <t>DESIRED PLANTS (%-COVER): If either the herbaceous or woody species did not meet the above: Is the total live desirable cover (herbaceous and woody species) a minimum of 25% (Note: Percent desirable woody species cover must be collected for a level 2 soils evaluation)?</t>
  </si>
  <si>
    <t>DESIRED PLANTS - UNPLANTED WOODY: For natural recovery, on the lease or a portion of the lease, is the percent canopy cover of desirable woody species &gt;25%? (Record both stem count and percent cover)</t>
  </si>
  <si>
    <t>DESIRED PLANTS - UNPLANTED WOODY: For natural recovery, on the lease or a portion of the lease, does the woody stem/plant count at each assessment point comprise a minimum of 5 stems (or 5000 stems per hectare)?</t>
  </si>
  <si>
    <t>DESIRED PLANTS - PLANTED WOODY: For planted sites, on the lease or a portion of the lease, is the percent canopy cover of desirable woody species &gt;25%? (Record both stem count and percent cover)?</t>
  </si>
  <si>
    <t>DESIRED PLANTS - PLANTED WOODY: For planted sites, on the lease or a portion of the lease, does the woody stem/plant count at each assessment point comprise a minimum of 2 stems (or 2000 stems per hectare)?</t>
  </si>
  <si>
    <t>DESIRED PLANTS - PLANTED WOODY: Has the site or a portion of the site been replanted to the reforestation standard?</t>
  </si>
  <si>
    <t xml:space="preserve">DESIRED PLANTS - HERBACEOUS: Is the total desirable herbaceous species cover greater than 25%? </t>
  </si>
  <si>
    <t xml:space="preserve">DESIRED PLANTS - HERBACEOUS: Is the desired plant community or encroachment of local native species present on the site? </t>
  </si>
  <si>
    <t>VEGETATION ASSESSMENT</t>
  </si>
  <si>
    <t>If Yes, is it causing an adverse effect to vegetation establishment?</t>
  </si>
  <si>
    <t>DEBRIS: Is fine chipped woody debris &gt;5 cm thick onsite?</t>
  </si>
  <si>
    <t>DEBRIS: If coarse woody debris (wood, brush) is available, is it spread evenly onsite?</t>
  </si>
  <si>
    <t>OPERABILITY: Is surface stoniness (overall quantity, size and concentrations) onsite acceptable for forest management?</t>
  </si>
  <si>
    <t xml:space="preserve">DRAINAGE: Is the sub-surface water flow and onsite drainage (i.e., damming/ponding, depressional storage) comparable to offsite? </t>
  </si>
  <si>
    <t>OPERABILITY: Are the meso-contours (10-30 m; width scale) present onsite comparable to offsite?</t>
  </si>
  <si>
    <t>DESIRED PLANTS - DSA and GTSA SITES - UNPLANTED WOODY: For natural recovery coreholes, on the lease or a portion of the lease, is the percent canopy cover of desirable woody species &gt;25%? (Record both stem count and percent cover)</t>
  </si>
  <si>
    <t>DESIRED PLANTS - DSA and GTSA SITES - UNPLANTED WOODY: For natural recovery coreholes, does the woody stem/plant count at each assessment point comprise a minimum of 5 stems (or 5000 stems per hectare)?</t>
  </si>
  <si>
    <t>DESIRED PLANTS -DSA and GTSA SITES - PLANTED WOODY: For planted coreholes, on the lease or a portion of the lease, is the percent canopy cover of desirable woody species &gt;25%? (Record both stem count and percent cover)?</t>
  </si>
  <si>
    <t>DESIRED PLANTS -DSA and GTSA SITES - PLANTED WOODY: For planted coreholes, does the woody stem/plant count at each assessment point comprise a minimum of 2 stems (or 2000 stems per hectare)?</t>
  </si>
  <si>
    <t>DESIRED PLANTS - DSA and GTSA SITES - PLANTED WOODY: Has the OSE-CEP program or a portion of the OSE-CEP program been replanted to the reforestation standard?</t>
  </si>
  <si>
    <t xml:space="preserve">DESIRED PLANTS - DSA and GTSA SITES - HERBACEOUS: Is the total desirable herbaceous species cover greater than 25%? </t>
  </si>
  <si>
    <t xml:space="preserve">DESIRED PLANTS - AERIAL ASSESSED:  Is the desired plant community or encroachment of local native species present on the site? </t>
  </si>
  <si>
    <t>LANDSCAPE ASSESSMENT - APPLIES TO ALL SITES</t>
  </si>
  <si>
    <t>LANDSCAPE ASSESSMENT - APPLIES TO CULTIVATED LANDS</t>
  </si>
  <si>
    <t>LANDSCAPE ASSESSMENT - APPLIES TO NATIVE GRASSLANDS</t>
  </si>
  <si>
    <t>LANDSCAPE ASSESSMENT - APPLIES TO FORESTED LANDS</t>
  </si>
  <si>
    <t>LANDSCAPE ASSESSMENT - APPLIES TO OIL SANDS EXPLORATION PROGRAM</t>
  </si>
  <si>
    <t>VEGETATION ASSESSMENT - CULTIVATED LANDS - APPLIES TO ALL CROPS</t>
  </si>
  <si>
    <t>VEGETATION ASSESSMENT - CULTIVATED LANDS - OTHER / SPECIALTY CROPS</t>
  </si>
  <si>
    <t>VEGETATION ASSESSMENT - CULTIVATED LANDS - FORAGE CROPS</t>
  </si>
  <si>
    <t>VEGETATION ASSESSMENT - CULTIVATED LANDS - PULSE CROPS</t>
  </si>
  <si>
    <t>VEGETATION ASSESSMENT - CULTIVATED LANDS - SMALL SEEDED CROPS</t>
  </si>
  <si>
    <t>VEGETATION ASSESSMENT - CULTIVATED LANDS - CEREAL CROPS</t>
  </si>
  <si>
    <t>VEGETATION ASSESSMENT - FORESTED CRITERIA</t>
  </si>
  <si>
    <t>VEGETATION ASSESSMENT - NATIVE GRASSLAND</t>
  </si>
  <si>
    <t>LEVEL 1 - SOIL ASSESSMENT - APPLIES TO ALL SITES</t>
  </si>
  <si>
    <t>LEVEL 1 - SOIL ASSESSMENT - APPLIES TO NATIVE GRASSLANDS</t>
  </si>
  <si>
    <t>LEVEL 1 - SOIL ASSESSMENT - APPLIES TO CULTIVATED LANDS</t>
  </si>
  <si>
    <t>LEVEL 2 - SOIL ASSESSMENT - APPLIES TO ALL SITES (OPTIONAL)</t>
  </si>
  <si>
    <t>Aerial Assessment Only</t>
  </si>
  <si>
    <t>Aerial / Ground Truth</t>
  </si>
  <si>
    <t>Aerial / Detailed (Includes soils)</t>
  </si>
  <si>
    <t>Required Part fo the Assessment</t>
  </si>
  <si>
    <t>Required for the Level 1</t>
  </si>
  <si>
    <t>Before Apr 30/94</t>
  </si>
  <si>
    <t>#1</t>
  </si>
  <si>
    <t>Horizon</t>
  </si>
  <si>
    <t>Table 1. Total species list and classification for the Undisturbed and Disturbed Assessments within the Lease Area.</t>
  </si>
  <si>
    <t>Species List</t>
  </si>
  <si>
    <t>Identify Type 4 Species (Y = Yes)</t>
  </si>
  <si>
    <t>ASSESSMENT RESULTS</t>
  </si>
  <si>
    <t>Control Area</t>
  </si>
  <si>
    <t>Reclaimed Area</t>
  </si>
  <si>
    <t>Undist.</t>
  </si>
  <si>
    <t>Dist.</t>
  </si>
  <si>
    <t>Mean</t>
  </si>
  <si>
    <t>Infill</t>
  </si>
  <si>
    <t>Dist. Area</t>
  </si>
  <si>
    <t>Allow. Accep. Subst.</t>
  </si>
  <si>
    <t>Totals:</t>
  </si>
  <si>
    <t>Critical Value</t>
  </si>
  <si>
    <t>Disturbed Area</t>
  </si>
  <si>
    <t>Bare Area - %</t>
  </si>
  <si>
    <t>Layers</t>
  </si>
  <si>
    <t># of Layers</t>
  </si>
  <si>
    <t>Litter Quantity (lbs/ac)</t>
  </si>
  <si>
    <t>Undisturbed</t>
  </si>
  <si>
    <t>Disturbed</t>
  </si>
  <si>
    <t>Litter Quality (Class)</t>
  </si>
  <si>
    <t>Weeds - Prohibited Noxious</t>
  </si>
  <si>
    <t>Equal sample</t>
  </si>
  <si>
    <t>Unequal sample</t>
  </si>
  <si>
    <t>Weeds - Noxious</t>
  </si>
  <si>
    <t>Weeds - Problem</t>
  </si>
  <si>
    <t>Undisturbed Assessment</t>
  </si>
  <si>
    <t>Disturbed Assessment</t>
  </si>
  <si>
    <t>Control</t>
  </si>
  <si>
    <t>Lease</t>
  </si>
  <si>
    <t>Total Cover (%) and Total Cover for Each:</t>
  </si>
  <si>
    <t>Total Live Cover</t>
  </si>
  <si>
    <t>(a - 1) Infill Species (before January 1, 2010)</t>
  </si>
  <si>
    <t>(a - 2) Infill Species (on or after January 1, 2010)</t>
  </si>
  <si>
    <t>(b - 1) Acceptable Substitutions</t>
  </si>
  <si>
    <t>(b - 2) Allowable Acceptable Substitutions</t>
  </si>
  <si>
    <t>(c) Compatible Species</t>
  </si>
  <si>
    <t>(d) Problem Introduced Forages</t>
  </si>
  <si>
    <t>(e) Prohibited Noxious Weeds</t>
  </si>
  <si>
    <t>This table applies:</t>
  </si>
  <si>
    <t>Before Jan 1, 1993</t>
  </si>
  <si>
    <t>This period applies:</t>
  </si>
  <si>
    <t>Total Cover (%)</t>
  </si>
  <si>
    <t>% of Control Required:</t>
  </si>
  <si>
    <t>1993 to 2001</t>
  </si>
  <si>
    <t>On or After Jan 1, 2001</t>
  </si>
  <si>
    <t>Before Jan 1, 2010</t>
  </si>
  <si>
    <t>On or after Jan 1, 2010</t>
  </si>
  <si>
    <t>Infill Species (%)</t>
  </si>
  <si>
    <t>Table 1. Total species list and classification for the Control Area.</t>
  </si>
  <si>
    <t xml:space="preserve">-------------------------------------------------------------- Control Assessment -------------------------------------------------------------- </t>
  </si>
  <si>
    <t>Table 1  cont'd. Total species list and classification for the Control Area.</t>
  </si>
  <si>
    <t>Required:</t>
  </si>
  <si>
    <t>Weeds</t>
  </si>
  <si>
    <t xml:space="preserve">------------------------------------------------------------- Undisturbed Assessment ------------------------------------------------------------- </t>
  </si>
  <si>
    <t xml:space="preserve">-------------------------------------------------------------- Undisturbed Assessment -------------------------------------------------------------- </t>
  </si>
  <si>
    <t xml:space="preserve">----------------------------------------------------------------- Disturbed Assessment ----------------------------------------------------------------- </t>
  </si>
  <si>
    <t>Table 1. Total species list and classification for the control (AC), undisturbed (AR Undisturbed) and disturbed (AR Disturbed) areas on the access</t>
  </si>
  <si>
    <t>ACCESS POINT</t>
  </si>
  <si>
    <t>Type 4</t>
  </si>
  <si>
    <t>Infill.</t>
  </si>
  <si>
    <t>Table 2. Total species list and classification for the Undisturbed and Disturbed Assessments within the Lease Area.</t>
  </si>
  <si>
    <t>Class Required</t>
  </si>
  <si>
    <t>Allowable Rating Difference:</t>
  </si>
  <si>
    <t>Table 3. Calculations for allowable acceptable substitutions using type 4 species.</t>
  </si>
  <si>
    <t>Allowable Acceptable Substitutions</t>
  </si>
  <si>
    <t>Totals</t>
  </si>
  <si>
    <t>Table 4. %-Cover for the undisturbed and disturbed assessments.</t>
  </si>
  <si>
    <t>Total Cover (%) for each classification type:</t>
  </si>
  <si>
    <t>(f-1) Noxious Weeds</t>
  </si>
  <si>
    <t>(f-2) Problem Weeds</t>
  </si>
  <si>
    <t>(f-3) Moss/Lichen</t>
  </si>
  <si>
    <t>Vegetation (Woody)</t>
  </si>
  <si>
    <t>Vegetation (Herbaceous)</t>
  </si>
  <si>
    <t>Grazing / Browsing Pressure (H - Heavy; M - Moderate; L - Low; N - None)</t>
  </si>
  <si>
    <t>Vegetation Cover Removed:</t>
  </si>
  <si>
    <t>Dominant 3 Woody Species:</t>
  </si>
  <si>
    <t>Average Height</t>
  </si>
  <si>
    <t>Stem / Plant Count</t>
  </si>
  <si>
    <t>Branch / Leader Growth (m)</t>
  </si>
  <si>
    <t>Canopy Cover (%):</t>
  </si>
  <si>
    <t>Dominant 3 Herbaceous Species:</t>
  </si>
  <si>
    <t>Weed Ratings:</t>
  </si>
  <si>
    <t>Stem Count for each Species:</t>
  </si>
  <si>
    <t>Total # of Stems:</t>
  </si>
  <si>
    <t>Req'd:</t>
  </si>
  <si>
    <t>Each Species:</t>
  </si>
  <si>
    <t>Total:</t>
  </si>
  <si>
    <t>Prohibited Noxious:</t>
  </si>
  <si>
    <t>Noxious:</t>
  </si>
  <si>
    <t>Problem / Volunteer:</t>
  </si>
  <si>
    <t>Pass or Fail:</t>
  </si>
  <si>
    <t>Year</t>
  </si>
  <si>
    <t>(m)</t>
  </si>
  <si>
    <t>Prev.</t>
  </si>
  <si>
    <t>Curr.</t>
  </si>
  <si>
    <t># Assessment Points</t>
  </si>
  <si>
    <t>Minimum - Value</t>
  </si>
  <si>
    <t>Maximum - Value</t>
  </si>
  <si>
    <t>RATING COMPARISON SUMMARY:</t>
  </si>
  <si>
    <t>Average Rating Difference Critical Value:</t>
  </si>
  <si>
    <t>Lease vs. Control:</t>
  </si>
  <si>
    <t>ACCESS DATA</t>
  </si>
  <si>
    <t>Grassland Criteria</t>
  </si>
  <si>
    <t xml:space="preserve">&lt;60% </t>
  </si>
  <si>
    <t xml:space="preserve">&lt;80% </t>
  </si>
  <si>
    <t>&lt;30% (4)</t>
  </si>
  <si>
    <t>On/after June 1/07</t>
  </si>
  <si>
    <t>Corehole Location</t>
  </si>
  <si>
    <t>Corehole Information</t>
  </si>
  <si>
    <t>Vegetation Comments (i.e., species ID's)</t>
  </si>
  <si>
    <t>Complete Surface Location(s):</t>
  </si>
  <si>
    <t>Qrt</t>
  </si>
  <si>
    <t>Sec.</t>
  </si>
  <si>
    <t>Twp.</t>
  </si>
  <si>
    <t>Rng.</t>
  </si>
  <si>
    <t>M.</t>
  </si>
  <si>
    <t>Assessment Type &amp; ID #</t>
  </si>
  <si>
    <t>Notes:</t>
  </si>
  <si>
    <t>Soil Zone</t>
  </si>
  <si>
    <t>Construction Practice:</t>
  </si>
  <si>
    <t>Planted / Natural Recovery</t>
  </si>
  <si>
    <t>COREHOLE LOCATION</t>
  </si>
  <si>
    <t>Complete Surface Legal Land Location(s):</t>
  </si>
  <si>
    <t>Control Point:</t>
  </si>
  <si>
    <t>Site Point:</t>
  </si>
  <si>
    <t>V# - Site Vegetation Assessment Point</t>
  </si>
  <si>
    <t>S# - Site Soil Assessment Point</t>
  </si>
  <si>
    <t>VC - Vegetation Control Point</t>
  </si>
  <si>
    <t>SC - Soil Control Point</t>
  </si>
  <si>
    <t>UP - Undesirable Plants</t>
  </si>
  <si>
    <t>On-site:</t>
  </si>
  <si>
    <t>Photo 1:</t>
  </si>
  <si>
    <t>Photo 2:</t>
  </si>
  <si>
    <t>Photo 3:</t>
  </si>
  <si>
    <t>Photo 4:</t>
  </si>
  <si>
    <t>Photo 5:</t>
  </si>
  <si>
    <t>Photo 6:</t>
  </si>
  <si>
    <t>LEVEL 1 - SOIL ASSESSMENT</t>
  </si>
  <si>
    <t>Topsoil Measurement</t>
  </si>
  <si>
    <t>Evidence of Soil Distrubance:</t>
  </si>
  <si>
    <t>LFH</t>
  </si>
  <si>
    <t>A-hor.</t>
  </si>
  <si>
    <t>S1</t>
  </si>
  <si>
    <t>ONSITE DATA SUMMARY:</t>
  </si>
  <si>
    <t># Points:</t>
  </si>
  <si>
    <t>Sum of Values</t>
  </si>
  <si>
    <t>% of Control</t>
  </si>
  <si>
    <t>OFFSITE DATA SUMMARY:</t>
  </si>
  <si>
    <t>S2</t>
  </si>
  <si>
    <t>S3</t>
  </si>
  <si>
    <t>S4</t>
  </si>
  <si>
    <t>S5</t>
  </si>
  <si>
    <t>C1</t>
  </si>
  <si>
    <t>C2</t>
  </si>
  <si>
    <t>C3</t>
  </si>
  <si>
    <t>C4</t>
  </si>
  <si>
    <t>C5</t>
  </si>
  <si>
    <t>Herbaceous Species and Total Cover</t>
  </si>
  <si>
    <t>Herbaceous Canopy Cover (%):</t>
  </si>
  <si>
    <t>Required for Assessment</t>
  </si>
  <si>
    <t>VEGETATION ASSESSMENT - OIL SANDS EXPLORATION PROGRAMS</t>
  </si>
  <si>
    <t>Tab Name</t>
  </si>
  <si>
    <t>Detailed Site Assessment</t>
  </si>
  <si>
    <t>Company Name:</t>
  </si>
  <si>
    <t>Company Address:</t>
  </si>
  <si>
    <t>Company Contact:</t>
  </si>
  <si>
    <t xml:space="preserve">Prepared for: </t>
  </si>
  <si>
    <t>Version</t>
  </si>
  <si>
    <t>OIL SANDS EXPLORATION (OSE) 
AERIAL ASSESSMENT</t>
  </si>
  <si>
    <t>OIL SANDS EXPLORATION (OSE) 
GROUND TRUTHED ASSESSMENT</t>
  </si>
  <si>
    <t>Tool</t>
  </si>
  <si>
    <t>Just_Form</t>
  </si>
  <si>
    <t>All Criteria</t>
  </si>
  <si>
    <t>Cultiv (Site)</t>
  </si>
  <si>
    <t>Cultiv (Access)</t>
  </si>
  <si>
    <t>Cultivated Criteria - Vegetation Record of Observation sheet for the site for most crops</t>
  </si>
  <si>
    <t>Cultivated Lands</t>
  </si>
  <si>
    <t>TamePas (Site)</t>
  </si>
  <si>
    <t>TamePast (Access)</t>
  </si>
  <si>
    <t>NG-%Cover (Site)</t>
  </si>
  <si>
    <t>NG-%Cover (Access)</t>
  </si>
  <si>
    <t>Forested Lands</t>
  </si>
  <si>
    <t>Oil Sands Exploration (OSE) Program</t>
  </si>
  <si>
    <t>OSE_Aerial</t>
  </si>
  <si>
    <t>Reference</t>
  </si>
  <si>
    <t>Qtr</t>
  </si>
  <si>
    <t>Twp</t>
  </si>
  <si>
    <t>Rng</t>
  </si>
  <si>
    <t>Mer</t>
  </si>
  <si>
    <t>UTM Coordinates 
(NAD83)</t>
  </si>
  <si>
    <t>Survey 
Date</t>
  </si>
  <si>
    <t>Construction 
Date</t>
  </si>
  <si>
    <t>OPERABILITY: Are Are macro-contours (30-100 m; width scale) present onsite comparable to offsite?</t>
  </si>
  <si>
    <t>OPERABILITY: Are micro-contours (&lt;10 m; width scale) present onsite comparable to offsite?</t>
  </si>
  <si>
    <t xml:space="preserve">CROP TYPE: Is the seeded species onsite compatible with offsite? 
</t>
  </si>
  <si>
    <t>Is the measurable (identified above) onsite comparable with offsite?</t>
  </si>
  <si>
    <t>Cultivated: Before Jan 1/83</t>
  </si>
  <si>
    <t>Cultivated: Jan 1/83 - Apr 30/94</t>
  </si>
  <si>
    <t>Grassland: Before Apr 30/94</t>
  </si>
  <si>
    <t>Grassland: On/after Apr 30/94</t>
  </si>
  <si>
    <t>Forested - White</t>
  </si>
  <si>
    <t>Forested - Green: Apr 30/94 to Jun 1/07</t>
  </si>
  <si>
    <t>Forested - Green: On/after Jun 1/07</t>
  </si>
  <si>
    <t xml:space="preserve">Forested - Green: Before Apr 30/94 </t>
  </si>
  <si>
    <t>-----------------------------------------------------------------</t>
  </si>
  <si>
    <t>Requirement:</t>
  </si>
  <si>
    <t>OFFSITE 
ASSESSMENT</t>
  </si>
  <si>
    <t>ONSITE 
ASSESSMENT</t>
  </si>
  <si>
    <t>Species List 
(SR - GR - SL - SPECIES)</t>
  </si>
  <si>
    <t>Crop Measurements and Productivity Ratings</t>
  </si>
  <si>
    <t>Table 2. Total species list and classification for the "Undisturbed Assessment" for the Reclaimed Area.</t>
  </si>
  <si>
    <t>ONSITE
ASSESSMENT</t>
  </si>
  <si>
    <t>Landscape 
Comments</t>
  </si>
  <si>
    <t>Photo 
#1</t>
  </si>
  <si>
    <t>Photo 
#2</t>
  </si>
  <si>
    <t>OSE_DSA - #</t>
  </si>
  <si>
    <t>---------- OSE Program -----------------</t>
  </si>
  <si>
    <t>----------------------------------------------</t>
  </si>
  <si>
    <t>For (Site)</t>
  </si>
  <si>
    <t>For (Access)</t>
  </si>
  <si>
    <t>Identify 
Type 4 Species 
(Y = Yes)</t>
  </si>
  <si>
    <t>LEASE - ONSITE:</t>
  </si>
  <si>
    <t>PIPELINE ASSESSMENT</t>
  </si>
  <si>
    <t>Transect #:</t>
  </si>
  <si>
    <t>Position</t>
  </si>
  <si>
    <t>Average</t>
  </si>
  <si>
    <t>Total</t>
  </si>
  <si>
    <t>Diff.</t>
  </si>
  <si>
    <t>Rating Diff.</t>
  </si>
  <si>
    <t>Topsoil Depth:</t>
  </si>
  <si>
    <t>cm</t>
  </si>
  <si>
    <t>Control Avg.</t>
  </si>
  <si>
    <t>LCM</t>
  </si>
  <si>
    <t>% - Con. Avg,</t>
  </si>
  <si>
    <t>All Gravel / Stones</t>
  </si>
  <si>
    <t>C. Frag.*</t>
  </si>
  <si>
    <t>Vegetation Measurements</t>
  </si>
  <si>
    <t>Plant Density</t>
  </si>
  <si>
    <t>Head Length</t>
  </si>
  <si>
    <t>Head Weight</t>
  </si>
  <si>
    <t>g</t>
  </si>
  <si>
    <t>Growth Stage (BBCH Value</t>
  </si>
  <si>
    <t>BBCH</t>
  </si>
  <si>
    <t>Germination</t>
  </si>
  <si>
    <t>Pod  Density</t>
  </si>
  <si>
    <t>Problem</t>
  </si>
  <si>
    <t>Classific.</t>
  </si>
  <si>
    <t>Total Cover</t>
  </si>
  <si>
    <t>Onsite - Undisturbed</t>
  </si>
  <si>
    <t>Onsite - Disturbed</t>
  </si>
  <si>
    <t>Required</t>
  </si>
  <si>
    <t>Unequal Sample No's:</t>
  </si>
  <si>
    <t>Equal Sample No's:</t>
  </si>
  <si>
    <t>Allow. Accept. Subs.</t>
  </si>
  <si>
    <t>Table 4. %-Cover for each classification type for the undisturbed and disturbed assessments.</t>
  </si>
  <si>
    <t>Pipelines</t>
  </si>
  <si>
    <t>ERCB Line Number</t>
  </si>
  <si>
    <t>Dominant 3 
Herbaceous Species:</t>
  </si>
  <si>
    <t>Dominant 3 
Woody Species:</t>
  </si>
  <si>
    <t>CULTIVATED 
LANDS</t>
  </si>
  <si>
    <t>Was the area disturbed?</t>
  </si>
  <si>
    <t>Linear_Cultiv</t>
  </si>
  <si>
    <t>Linear_Cultiv_TP</t>
  </si>
  <si>
    <t>Linear_Nat_Grass</t>
  </si>
  <si>
    <t>Soil_Sample_Transect</t>
  </si>
  <si>
    <t>Transect *</t>
  </si>
  <si>
    <t>Ditchline</t>
  </si>
  <si>
    <t>Travel Lane</t>
  </si>
  <si>
    <t>Type4_Species_Code</t>
  </si>
  <si>
    <t>Type 4 - Cover Code*</t>
  </si>
  <si>
    <t>Undisturbed Area
----------------------</t>
  </si>
  <si>
    <t>Disturbed Area
-------------------</t>
  </si>
  <si>
    <t>Undisturb. 
Area</t>
  </si>
  <si>
    <t>Undisturb.</t>
  </si>
  <si>
    <t>PHOTOS</t>
  </si>
  <si>
    <t>Version:</t>
  </si>
  <si>
    <t>PHOTO:</t>
  </si>
  <si>
    <t>Client:</t>
  </si>
  <si>
    <t>Client Name</t>
  </si>
  <si>
    <t>Date:</t>
  </si>
  <si>
    <t>Company Logo</t>
  </si>
  <si>
    <t>Assessment Company Name</t>
  </si>
  <si>
    <t>PAGE:</t>
  </si>
  <si>
    <t>Application_License_Approval_No</t>
  </si>
  <si>
    <t>-------------------------------------------------------</t>
  </si>
  <si>
    <t>Unique ID / License No</t>
  </si>
  <si>
    <t>Contour Rating</t>
  </si>
  <si>
    <t>Mesocontour</t>
  </si>
  <si>
    <t>Microcontour</t>
  </si>
  <si>
    <t>Topsoil Quality Ratings</t>
  </si>
  <si>
    <t>Subsoil Quality Ratings</t>
  </si>
  <si>
    <t>Depth (cm)</t>
  </si>
  <si>
    <t>Measurements</t>
  </si>
  <si>
    <t>ACCESS 
ASSESSMENT</t>
  </si>
  <si>
    <t>Litter Quantity</t>
  </si>
  <si>
    <t>Problem-Intro</t>
  </si>
  <si>
    <t>Cultivated: On/after Apr 30/94</t>
  </si>
  <si>
    <t>Grassland: Before Jan 1/93</t>
  </si>
  <si>
    <t>Grassland: On/after Jan 1/01</t>
  </si>
  <si>
    <t>Grassland: On/after Jan 1/10</t>
  </si>
  <si>
    <t>-------------------- Cultivated Lands --------------------</t>
  </si>
  <si>
    <t>Date_Const_Recl_Soil</t>
  </si>
  <si>
    <t>Date_Const_Recl_Veg</t>
  </si>
  <si>
    <t>-------------------- Forested --------------------</t>
  </si>
  <si>
    <t>Aband / Reclam. / Reveg. Date*</t>
  </si>
  <si>
    <t>-------------------- Forested Lands --------------------</t>
  </si>
  <si>
    <t>TAME 
PASTURE</t>
  </si>
  <si>
    <t>Grassland: Before Jan 1/10</t>
  </si>
  <si>
    <t>Infill Requirement</t>
  </si>
  <si>
    <t>This applies:</t>
  </si>
  <si>
    <t xml:space="preserve">Infill Requirement </t>
  </si>
  <si>
    <t>SUBSOIL RATINGS</t>
  </si>
  <si>
    <t>TOPSOIL MEASUREMENTS &amp; RATINGS</t>
  </si>
  <si>
    <t>SUBSOIL QUALITY RATINGS</t>
  </si>
  <si>
    <t>TOPSOIL MEASUREMENT AND RATINGS</t>
  </si>
  <si>
    <t>TOPSOIL MEASUREMENT &amp; RATINGS</t>
  </si>
  <si>
    <t>Level 1 Soil Assessment - Record of Observation sheet for the site</t>
  </si>
  <si>
    <t>Level 1 Soil Assessment - Record of Observation sheet for the access</t>
  </si>
  <si>
    <t>Level 2 Soil Assessment - Record of Observation sheet for soil analyses</t>
  </si>
  <si>
    <t>Native Grassland Criteria Vegetation Assessment - Record of Observation sheet for the site for Native Grassland</t>
  </si>
  <si>
    <t>Native Grassland Criteria Vegetation Assessment - Record of Observation sheet for the access for Native Grassland</t>
  </si>
  <si>
    <t>Cultivated Criteria Vegetation Assessment - Record of Observation sheet for the access for most crops</t>
  </si>
  <si>
    <t>Cultivated Criteria Vegetation Assessment -  Record of Observation sheet for the site for Tame Pasture</t>
  </si>
  <si>
    <t>Cultivated Criteria Vegetation Assessment - Record of Observation sheet for the access for Tame Pasture</t>
  </si>
  <si>
    <t>Forested Criteria Vegetation Assessment - Record of Observation sheet for the site for Forested Sites</t>
  </si>
  <si>
    <t>Forested Criteria Vegetation Assessment - Record of Observation sheet for the access for Forested Sites</t>
  </si>
  <si>
    <t>Oil Sands Exploration (OSE) Program Aerial Assessment -Record of Observation sheet for the sites for the OSE Program</t>
  </si>
  <si>
    <t>Oil Sands Exploration (OSE) Program Detailed Site Assessment (DSA) / Ground Truthed Assessment (GTA) - Record of Observation sheet for the sites for the OSE Program</t>
  </si>
  <si>
    <t>Linear Disturbances Vegeation Assessment - Record of Observation sheet for linear disturbances for most cultivated lands for most crops</t>
  </si>
  <si>
    <t>Linear Disturbances Vegeation Assessment - Record of Observation sheet for linear disturbances for Tame Pasture</t>
  </si>
  <si>
    <t>Linear Disturbances Vegeation Assessment - Vegetation Record of Observation sheet for linear disturbances for Native Grassland</t>
  </si>
  <si>
    <t>(SR - GR - SL - SPECIES)</t>
  </si>
  <si>
    <t>Rating Comparison</t>
  </si>
  <si>
    <t>NATIVE 
GRASSLAND</t>
  </si>
  <si>
    <t>Table 2. % Cover of Type 4 Species - Calculations for allowable acceptable substitutions using type 4 species.</t>
  </si>
  <si>
    <t>Table 3. Total species list and classification for the Undisturbed and Disturbed Assessments within the Lease Area.</t>
  </si>
  <si>
    <t>Table 5. Pass / Fail Calculations based on construction and reclamation period requirements for sites constructed before January 1, 1993 but, abandoned and/or reclaimed (*uses Reclamation (Compl.) date):</t>
  </si>
  <si>
    <t>Table 6. Pass / Fail Calculations based on construction and reclamation period requirements for sites constructed on or after January 1, 1993 but, abandoned and/or reclaimed (*uses Reclamation (Compl.) date) along with check to see Native Infill requirement has been met:</t>
  </si>
  <si>
    <t>LITTER QUALITY: Is the quality of litter observed onsite comparable to offsite?</t>
  </si>
  <si>
    <t xml:space="preserve">DESIRED PLANTS: Does onsite meet the vegetation requirements as per the applicable implementation dates?  </t>
  </si>
  <si>
    <t>LITTER QUANTITY (UNDISTURBED ASSESSMENT): When compared to the applicable reference value in the Range Health Guide is the litter development in the Undisturbed Area onsite 65% or greater?</t>
  </si>
  <si>
    <t>LITTER QUANTITY (DISTURBED ASSESSMENT): When compared to the applicable reference value in the Range Health Guide is the litter development in the Disturbed Area onsite 15% or greater?</t>
  </si>
  <si>
    <t>STRUCTURAL LAYERS: Is the difference between the average number of structural layers onsite and the average offsite less than or equal to 1?</t>
  </si>
  <si>
    <t>STABILITY: Is slumping/wasting onsite consistent with that observed offsite?</t>
  </si>
  <si>
    <t xml:space="preserve">HEAD WEIGHT: Is the head weight measured onsite comparable with offsite? </t>
  </si>
  <si>
    <t>Document the BBCH Value</t>
  </si>
  <si>
    <t xml:space="preserve">HEAD WEIGHT: Is the pod weight measured onsite comparable with offsite? </t>
  </si>
  <si>
    <t>VEGETATION ASSESSMENT - ADDITIONAL ASSESSMENT PARAMETER(S)</t>
  </si>
  <si>
    <t xml:space="preserve">DISTURBANCE: Is there evidence of soil disturbance related to Oil and Gas activity? 
</t>
  </si>
  <si>
    <t>NOTE: For OSE Sites, if there is evidence of soil disturbance &gt;25% at any of the corehole locations, the following questions below need to be answered for each location.</t>
  </si>
  <si>
    <t>Section in Criteria and Tool to which question applies:</t>
  </si>
  <si>
    <t>Offsite (cm):</t>
  </si>
  <si>
    <t>Stones (&gt;2.5 cm)</t>
  </si>
  <si>
    <t>OPERABILITY - SURFACE STONINESS: Is surface stoniness (overall quantity, size and concentrations) onsite acceptable for grazing, wildlife, or in accordance with the land manager’s operations?:</t>
  </si>
  <si>
    <t>If Yes, provide supporting documentation.  This is now a Non-Routine Application and will be subject to additional review by the Government of Alberta (GoA).  If No, site fails. Mitigate and Reassess.</t>
  </si>
  <si>
    <t>If Yes, provide supporting documentation.  This is now a Non-Routine Application and will be subject to additional review by the Government of Alberta (GoA).  
If No, site fails. Mitigate and Reassess.</t>
  </si>
  <si>
    <t>If No, are they affecting site management?</t>
  </si>
  <si>
    <t>If No, has the Landowner/Land Manager agreed to the crop seeded onsite?</t>
  </si>
  <si>
    <t>If No, can it be managed the same as offsite?</t>
  </si>
  <si>
    <t>If No, have two assessments been conducted?</t>
  </si>
  <si>
    <t>If Yes, what is the method and/or measurable being used?</t>
  </si>
  <si>
    <t>If Yes, documentation must be included.</t>
  </si>
  <si>
    <t>If Yes, documentation for those coreholes must be included.</t>
  </si>
  <si>
    <t>If Yes, is the restrictive layer onsite consistent with the restrictive layer offsite?</t>
  </si>
  <si>
    <t>Area Disturbed Onsite (ha):</t>
  </si>
  <si>
    <t>Area Restored Onsite (ha):</t>
  </si>
  <si>
    <t xml:space="preserve"> And what was the total area restored onsite?</t>
  </si>
  <si>
    <t xml:space="preserve">If Yes, provide supporting documentation.  This is now a Non-Routine Application and will be subject to additional review by the Government of Alberta (GoA).  </t>
  </si>
  <si>
    <t>QUANTITY (GRAZING/BROWSING): Is there evidence of heavy wildlife or domestic animal browsing?</t>
  </si>
  <si>
    <t>QUALITY (DROUGHT): Is there evidence of drought conditions?</t>
  </si>
  <si>
    <t>TamePas (Site)'!A1</t>
  </si>
  <si>
    <t>NG-%Cover (Site)'!A1</t>
  </si>
  <si>
    <t>OSE__DSA</t>
  </si>
  <si>
    <t>L2-Soil</t>
  </si>
  <si>
    <t>Facility / Area Assessed
(If other, describe)</t>
  </si>
  <si>
    <t>Reclamation Completed Date</t>
  </si>
  <si>
    <t>y</t>
  </si>
  <si>
    <t>n</t>
  </si>
  <si>
    <t>Control - 1</t>
  </si>
  <si>
    <t>Control - 2</t>
  </si>
  <si>
    <t>Control - 3</t>
  </si>
  <si>
    <t>Control - 4</t>
  </si>
  <si>
    <t>Topsoil Stockpile</t>
  </si>
  <si>
    <t>Spoil Side</t>
  </si>
  <si>
    <t>From:</t>
  </si>
  <si>
    <t>Zone</t>
  </si>
  <si>
    <t>UTM_Zone</t>
  </si>
  <si>
    <t>Zone*</t>
  </si>
  <si>
    <t>PLANT DENSITY: Is the %-cover onsite comparable with offsite?  Caveat Seeding rates must be comparable.</t>
  </si>
  <si>
    <t>Max.</t>
  </si>
  <si>
    <t>.</t>
  </si>
  <si>
    <t>Min.</t>
  </si>
  <si>
    <t>Table 5. Pass / Fail Calculations based on construction and reclamation period requirements for sites constructed before January 1, 1993 but, abandoned and/or reclaimed:</t>
  </si>
  <si>
    <t>Grassland: On/after Jan 1/93 to Jan 1/01</t>
  </si>
  <si>
    <t>Typical Slopes *</t>
  </si>
  <si>
    <t>0-0.5%</t>
  </si>
  <si>
    <t>0.5-2%</t>
  </si>
  <si>
    <t>2-5%</t>
  </si>
  <si>
    <t>5-10%</t>
  </si>
  <si>
    <t>10-15%</t>
  </si>
  <si>
    <t>15-30%</t>
  </si>
  <si>
    <t>30-45%</t>
  </si>
  <si>
    <t>45-70%</t>
  </si>
  <si>
    <t>70-100%</t>
  </si>
  <si>
    <t>&gt;100%</t>
  </si>
  <si>
    <t>Soil_Slope_Typical</t>
  </si>
  <si>
    <t>Soil_Slope_Topography</t>
  </si>
  <si>
    <t>Topography *</t>
  </si>
  <si>
    <t>Apron</t>
  </si>
  <si>
    <t>Blanket</t>
  </si>
  <si>
    <t>Fan</t>
  </si>
  <si>
    <t>Hummocky</t>
  </si>
  <si>
    <t>Inclined</t>
  </si>
  <si>
    <t>Level</t>
  </si>
  <si>
    <t>Rolling</t>
  </si>
  <si>
    <t>Ridged</t>
  </si>
  <si>
    <t>Terraced</t>
  </si>
  <si>
    <t xml:space="preserve">Undulating </t>
  </si>
  <si>
    <t>Veneer</t>
  </si>
  <si>
    <t>Provincial_Ecosite</t>
  </si>
  <si>
    <t>A - d3 - Artic Willow</t>
  </si>
  <si>
    <t>A - d1 - Blackening Sedge</t>
  </si>
  <si>
    <t>A - b1 - Bog Sedge</t>
  </si>
  <si>
    <t>A - c1 - Heather</t>
  </si>
  <si>
    <t>A - a1 - Lichen</t>
  </si>
  <si>
    <t>A - b2 - Mountain Avens</t>
  </si>
  <si>
    <t>A - d2 - Simple Bog Sedge</t>
  </si>
  <si>
    <t>BH - a1 - Bearberry - PJ</t>
  </si>
  <si>
    <t>BH - b2 - Blueberry - AW</t>
  </si>
  <si>
    <t>BH - b4 - Blueberry - AW-BW</t>
  </si>
  <si>
    <t>BH - b7 - Blueberry - Native Grassland</t>
  </si>
  <si>
    <t>BH - b1 - Blueberry - PJ - AW-BW</t>
  </si>
  <si>
    <t>BH - b6 - Blueberry - Shrubland</t>
  </si>
  <si>
    <t>BH - b3 - Blueberry - SW - PJ</t>
  </si>
  <si>
    <t>BH - b5 - Blueberry - Tame</t>
  </si>
  <si>
    <t>BH - h2 - Bog - Shrubby</t>
  </si>
  <si>
    <t>BH - h1 - Bog - Treed</t>
  </si>
  <si>
    <t>BH - e2 - Fern - PB-AW</t>
  </si>
  <si>
    <t>BH - e3 - Fern - PB-AW</t>
  </si>
  <si>
    <t>BH - e4 - Fern - Shrubland</t>
  </si>
  <si>
    <t>BH - e1 - Fern - SW</t>
  </si>
  <si>
    <t>BH - e5 - Fern - Tame</t>
  </si>
  <si>
    <t>BH - aa1 - Grassland</t>
  </si>
  <si>
    <t>BH - f2 - Horsetail - PB-AW</t>
  </si>
  <si>
    <t>BH - f3 - Horsetail - PB-SW</t>
  </si>
  <si>
    <t>BH - f4 - Horsetail - Shrubland</t>
  </si>
  <si>
    <t>BH - f1 - Horsetail - SW</t>
  </si>
  <si>
    <t>BH - gg2 - Labrador Tea - Horsetail - Shrubland</t>
  </si>
  <si>
    <t>BH - gg1 - Labrador Tea - Horsetail - SW-SB</t>
  </si>
  <si>
    <t>BH - g1 - Labrador Tea - Hygric - SB-PJ</t>
  </si>
  <si>
    <t>BH - g2 - Labrador Tea - Hygric - Shrubland</t>
  </si>
  <si>
    <t>BH - c1 - Labrador Tea - Mesic - PJ-SB</t>
  </si>
  <si>
    <t>BH - c2 - Labrador Tea - Mesic - Shrubland</t>
  </si>
  <si>
    <t>BH - d1 - Low-bush Cranberry - AW</t>
  </si>
  <si>
    <t>BH - d2 - Low-bush Cranberry - AW-SW-SB</t>
  </si>
  <si>
    <t>BH - d4 - Low-bush Cranberry - Shrubland</t>
  </si>
  <si>
    <t>BH - d3 - Low-bush Cranberry - SW</t>
  </si>
  <si>
    <t>BH - d5 - Low-bush Cranberry - Tame</t>
  </si>
  <si>
    <t>BH - jj - jj1 -Marsh</t>
  </si>
  <si>
    <t>BH - i3 - Poor Fen - Graminoid</t>
  </si>
  <si>
    <t>BH - i2 - Poor Fen - Shrubby</t>
  </si>
  <si>
    <t>BH - i1 - Poor Fen - Treed</t>
  </si>
  <si>
    <t>BH - j3 - Rich Fen - Graminoid</t>
  </si>
  <si>
    <t>BH - j2 - Rich Fen - Shrubby</t>
  </si>
  <si>
    <t>BH - j1 - Rich Fen - Treed</t>
  </si>
  <si>
    <t>BH - aa2 - Shrubland</t>
  </si>
  <si>
    <t>CM - b2 - Blueberry - AW-BW</t>
  </si>
  <si>
    <t>CM - b3 - Blueberry - AW-SW</t>
  </si>
  <si>
    <t>CM - b7 - Blueberry - Native Grassland</t>
  </si>
  <si>
    <t>CM - b1 - Blueberry - PJ - AW</t>
  </si>
  <si>
    <t>CM - b6 - Blueberry - Shrubland</t>
  </si>
  <si>
    <t>CM - b4 - Blueberry - SW - PJ</t>
  </si>
  <si>
    <t>CM - b5 - Blueberry - Tame</t>
  </si>
  <si>
    <t>CM - i2 - Bog - Shrubby</t>
  </si>
  <si>
    <t>CM - i1 - Bog - Treed</t>
  </si>
  <si>
    <t>CM - e1 - Dogwood - PB-AW</t>
  </si>
  <si>
    <t>CM - e2 - Dogwood - PB-AW</t>
  </si>
  <si>
    <t>CM - e4 - Dogwood - Shrubland</t>
  </si>
  <si>
    <t>CM - e3 - Dogwood - SW</t>
  </si>
  <si>
    <t>CM - e5 - Dogwood - Tame</t>
  </si>
  <si>
    <t>CM - aa1 - Grassland</t>
  </si>
  <si>
    <t>CM - f5 - Horsetail - Gramminoid</t>
  </si>
  <si>
    <t>CM - f1 - Horsetail - PB-AW-BW</t>
  </si>
  <si>
    <t>CM - f2 - Horsetail - PB-SW</t>
  </si>
  <si>
    <t>CM - f4 - Horsetail - Shrubland</t>
  </si>
  <si>
    <t>CM - f3 - Horsetail - SW</t>
  </si>
  <si>
    <t>CM - h3 - Labrador Tea - Horsetail - Deciduous</t>
  </si>
  <si>
    <t>CM - h2 - Labrador Tea - Horsetail - Shrubland</t>
  </si>
  <si>
    <t>CM - h1 - Labrador Tea - Horsetail - SW-SB</t>
  </si>
  <si>
    <t>CM - c1 - Labrador Tea - Mesic - PJ-SB</t>
  </si>
  <si>
    <t>CM - c2 - Labrador Tea - Mesic - Shrubland</t>
  </si>
  <si>
    <t>CM - g1 - Labrador Tea - Subhygric - SB-PJ</t>
  </si>
  <si>
    <t>CM - g2 - Labrador Tea - Subhygric - Shrubland</t>
  </si>
  <si>
    <t>CM - a1 - Lichen - PJ</t>
  </si>
  <si>
    <t>CM - d1 - Low-bush Cranberry - AW</t>
  </si>
  <si>
    <t>CM - d2 - Low-bush Cranberry - AW-SW</t>
  </si>
  <si>
    <t>CM - d6 - Low-bush Cranberry - Native Grassland</t>
  </si>
  <si>
    <t>CM - d4 - Low-bush Cranberry - Shrubland</t>
  </si>
  <si>
    <t>CM - d3 - Low-bush Cranberry - SW</t>
  </si>
  <si>
    <t>CM - d5 - Low-bush Cranberry - Tame</t>
  </si>
  <si>
    <t>CM - l1 - Marsh</t>
  </si>
  <si>
    <t>CM - j3 - Poor Fen - Graminoid</t>
  </si>
  <si>
    <t>CM - j4 - Poor Fen - Saline</t>
  </si>
  <si>
    <t>CM - j2 - Poor Fen - Shrubby</t>
  </si>
  <si>
    <t>CM - j1 - Poor Fen - Treed</t>
  </si>
  <si>
    <t>CM - k3 - Rich Fen - Graminoid</t>
  </si>
  <si>
    <t>CM - k2 - Rich Fen - Shrubby</t>
  </si>
  <si>
    <t>CM - k1 - Rich Fen - Treed</t>
  </si>
  <si>
    <t>CM - aa2 - Shrubland</t>
  </si>
  <si>
    <t>CP - c2 - Aspen</t>
  </si>
  <si>
    <t>CP - d3 - Aspen</t>
  </si>
  <si>
    <t>CP - g4 - Aspen</t>
  </si>
  <si>
    <t>CP - n1 - Cattails</t>
  </si>
  <si>
    <t>CP - g5 - Conifer</t>
  </si>
  <si>
    <t>CP - k2 - Conifer</t>
  </si>
  <si>
    <t>CP - b2 - Conifer - PJ</t>
  </si>
  <si>
    <t>CP - k1 - Deciduous</t>
  </si>
  <si>
    <t>CP - i2 - Dogwood - Aspen</t>
  </si>
  <si>
    <t>CP - i1 - Dogwood - Spruce</t>
  </si>
  <si>
    <t>CP - m1 - Gramminoid Fen</t>
  </si>
  <si>
    <t>CP - a1 - Grassland</t>
  </si>
  <si>
    <t>CP - b3 - Grassland</t>
  </si>
  <si>
    <t>CP - c1 - Grassland</t>
  </si>
  <si>
    <t>CP - d1 - Grassland</t>
  </si>
  <si>
    <t>CP - f1 - Grassland</t>
  </si>
  <si>
    <t>CP - g1 - Grassland</t>
  </si>
  <si>
    <t>CP - j1 - Grassland</t>
  </si>
  <si>
    <t>CP - l1 - Grassland</t>
  </si>
  <si>
    <t>CP - e1 - Grassland -Solonetzic Phase</t>
  </si>
  <si>
    <t>CP - n2 - Marsh</t>
  </si>
  <si>
    <t>CP - e2 - Salt Grass - Seepage</t>
  </si>
  <si>
    <t>CP - m2 - Shrubby Fen</t>
  </si>
  <si>
    <t>CP - b1 - Shrubland</t>
  </si>
  <si>
    <t>CP - b4 - Shrubland</t>
  </si>
  <si>
    <t>CP - c3 - Shrubland</t>
  </si>
  <si>
    <t>CP - d2 - Shrubland</t>
  </si>
  <si>
    <t>CP - f2 - Shrubland</t>
  </si>
  <si>
    <t>CP - g3 - Shrubland</t>
  </si>
  <si>
    <t>CP - i3 - Shrubland</t>
  </si>
  <si>
    <t>CP - h1 - Silver Sagebrush</t>
  </si>
  <si>
    <t>CP - g2 - Tame</t>
  </si>
  <si>
    <t>DG - bdl1 - Grassland</t>
  </si>
  <si>
    <t>DG - bdl2 - Grassland</t>
  </si>
  <si>
    <t>DG - blo1 - Grassland</t>
  </si>
  <si>
    <t>DG - blo2 - Grassland</t>
  </si>
  <si>
    <t>DG - blo3 - Grassland</t>
  </si>
  <si>
    <t>DG - blo4 - Grassland</t>
  </si>
  <si>
    <t>DG - blo5 - Grassland</t>
  </si>
  <si>
    <t>DG - blo6 - Grassland</t>
  </si>
  <si>
    <t>DG - cs1 - Grassland</t>
  </si>
  <si>
    <t>DG - cy1 - Grassland</t>
  </si>
  <si>
    <t>DG - gr1 - Grassland</t>
  </si>
  <si>
    <t>DG - li1 - Grassland</t>
  </si>
  <si>
    <t>DG - lo1 - Grassland</t>
  </si>
  <si>
    <t>DG - lo2 - Grassland</t>
  </si>
  <si>
    <t>DG - lo3 - Grassland</t>
  </si>
  <si>
    <t>DG - lo4 - Grassland</t>
  </si>
  <si>
    <t>DG - lo5- Grassland</t>
  </si>
  <si>
    <t>DG - ov1 - Grassland</t>
  </si>
  <si>
    <t>DG - ov2 - Grassland</t>
  </si>
  <si>
    <t>DG - ov3 - Grassland</t>
  </si>
  <si>
    <t>DG - ov4 - Grassland</t>
  </si>
  <si>
    <t>DG - ov5 - Grassland</t>
  </si>
  <si>
    <t>DG - ov6 - Grassland</t>
  </si>
  <si>
    <t>DG - ov7 - Grassland</t>
  </si>
  <si>
    <t>DG - sa1 - Grassland</t>
  </si>
  <si>
    <t>DG - sa2 - Grassland</t>
  </si>
  <si>
    <t>DG - sl1 - Grassland</t>
  </si>
  <si>
    <t>DG - sl2 - Grassland</t>
  </si>
  <si>
    <t>DG - sl3 - Grassland</t>
  </si>
  <si>
    <t>DG - swg1 - Grassland</t>
  </si>
  <si>
    <t>DG - sy1 - Grassland</t>
  </si>
  <si>
    <t>DG - sy2 - Grassland</t>
  </si>
  <si>
    <t>DG - tb1 - Grassland</t>
  </si>
  <si>
    <t>DG - tb2 - Grassland</t>
  </si>
  <si>
    <t>DM - b2 - Blueberry - AW-BW</t>
  </si>
  <si>
    <t>DM - b3 - Blueberry - AW-SW</t>
  </si>
  <si>
    <t>DM - b7 - Blueberry - Native Grassland</t>
  </si>
  <si>
    <t>DM - b1 - Blueberry - PJ - AW</t>
  </si>
  <si>
    <t>DM - b6 - Blueberry - Shrubland</t>
  </si>
  <si>
    <t>DM - b4 - Blueberry - SW - PJ</t>
  </si>
  <si>
    <t>DM - b5 - Blueberry - Tame</t>
  </si>
  <si>
    <t>DM - i2 - Bog - Shrubby</t>
  </si>
  <si>
    <t>DM - i1 - Bog - Treed</t>
  </si>
  <si>
    <t>DM - e1 - Dogwood - PB-AW</t>
  </si>
  <si>
    <t>DM - e2 - Dogwood - PB-AW</t>
  </si>
  <si>
    <t>DM - e4 - Dogwood - Shrubland</t>
  </si>
  <si>
    <t>DM - e3 - Dogwood - SW</t>
  </si>
  <si>
    <t>DM - e5 - Dogwood - Tame</t>
  </si>
  <si>
    <t>DM - aa1 - Grassland</t>
  </si>
  <si>
    <t>DM - bb1 - Grassland</t>
  </si>
  <si>
    <t>DM - dd1 - Grassland</t>
  </si>
  <si>
    <t>DM - f5 - Horsetail - Gramminoid</t>
  </si>
  <si>
    <t>DM - f1 - Horsetail - PB-AW-BW</t>
  </si>
  <si>
    <t>DM - f2 - Horsetail - PB-SW</t>
  </si>
  <si>
    <t>DM - f4 - Horsetail - Shrubland</t>
  </si>
  <si>
    <t>DM - f3 - Horsetail - SW</t>
  </si>
  <si>
    <t>DM - c2 - Labrador Tea - Mesic Shrubland</t>
  </si>
  <si>
    <t>DM - h3 - Labrador Tea - Horsetail - Deciduous</t>
  </si>
  <si>
    <t>DM - h2 - Labrador Tea - Horsetail - Shrubland</t>
  </si>
  <si>
    <t>DM - h1 - Labrador Tea - Horsetail - SW-SB</t>
  </si>
  <si>
    <t>DM - c1 - Labrador Tea - Mesic - PJ-SB</t>
  </si>
  <si>
    <t>DM - g1 - Labrador Tea - Subhygric - SB-PJ</t>
  </si>
  <si>
    <t>DM - g2 - Labrador Tea - Subhygric - Shrubland</t>
  </si>
  <si>
    <t>DM - a1 - Lichen - PJ</t>
  </si>
  <si>
    <t>DM - d1 - Low-bush Cranberry - AW</t>
  </si>
  <si>
    <t>DM - d2 - Low-bush Cranberry - AW-SW</t>
  </si>
  <si>
    <t>DM - d4 - Low-bush Cranberry - Shrubland</t>
  </si>
  <si>
    <t>DM - d3 - Low-bush Cranberry - SW</t>
  </si>
  <si>
    <t>DM - d5 - Low-bush Cranberry - Tame</t>
  </si>
  <si>
    <t>DM - l1 - Marsh</t>
  </si>
  <si>
    <t>DM - j3 - Poor Fen - Graminoid</t>
  </si>
  <si>
    <t>DM - j4 - Poor Fen - Saline</t>
  </si>
  <si>
    <t>DM - j2 - Poor Fen - Shrubby</t>
  </si>
  <si>
    <t>DM - j1 - Poor Fen - Treed</t>
  </si>
  <si>
    <t>DM - k3 - Rich Fen - Graminoid</t>
  </si>
  <si>
    <t>DM - k2 - Rich Fen - Shrubby</t>
  </si>
  <si>
    <t>DM - k1 - Rich Fen - Treed</t>
  </si>
  <si>
    <t>DM - aa2 - Shrubland</t>
  </si>
  <si>
    <t>DM - bb2 - Shrubland</t>
  </si>
  <si>
    <t>DM - dd2 - Shrubland</t>
  </si>
  <si>
    <t>FF - li1 - Grassland</t>
  </si>
  <si>
    <t>FF - li2 - Grassland</t>
  </si>
  <si>
    <t>FF - lo1 - Grassland</t>
  </si>
  <si>
    <t>FF - lo2 - Grassland</t>
  </si>
  <si>
    <t>FF - lo3 - Grassland</t>
  </si>
  <si>
    <t>FF - lo4 - Grassland</t>
  </si>
  <si>
    <t>FF - sb1 - Grassland</t>
  </si>
  <si>
    <t>FF - swg/gr1 - Grassland</t>
  </si>
  <si>
    <t>FF - tb1 - Grassland</t>
  </si>
  <si>
    <t>FF - tb2 - Grassland</t>
  </si>
  <si>
    <t>FF - lo2S - Grassland - Steep Slope</t>
  </si>
  <si>
    <t>FF - lo4S - Grassland - Steep Slope</t>
  </si>
  <si>
    <t>FP - a2 - Bearberry AW - PL</t>
  </si>
  <si>
    <t>FP - a1 - Bearberry - PL</t>
  </si>
  <si>
    <t>FP - h2 - Gramminoid Fen</t>
  </si>
  <si>
    <t>FP - b5 - Grassland</t>
  </si>
  <si>
    <t>FP - f4 - Grassland</t>
  </si>
  <si>
    <t>FP - a3 - Grassland - Thin Breaks</t>
  </si>
  <si>
    <t>FP - b2 - Hairy Wild Rye - AW</t>
  </si>
  <si>
    <t>FP - b3 - Hairy Wild Rye - AW-SW-PL</t>
  </si>
  <si>
    <t>FP - b1 - Hairy Wild Rye - FD</t>
  </si>
  <si>
    <t>FP - b4 - Hairy Wild Rye - SW</t>
  </si>
  <si>
    <t>FP - g2 - Horsetail - AW-PB</t>
  </si>
  <si>
    <t>FP - g1 - Horsetail - SW</t>
  </si>
  <si>
    <t>FP - d1 - Pine Grass - AW</t>
  </si>
  <si>
    <t>FP - d3 - Pine Grass - SW</t>
  </si>
  <si>
    <t>FP - d2 - Pine Grass - SW-PL-AW</t>
  </si>
  <si>
    <t>FP - f2 - Red Osier Dogwood - PB-AW</t>
  </si>
  <si>
    <t>FP - f1 - Red Osier Dogwood - SW</t>
  </si>
  <si>
    <t>FP - c1 - Rough Fescue</t>
  </si>
  <si>
    <t>FP - h1 - Shrubby Fen</t>
  </si>
  <si>
    <t>FP - e3 - Shrubland</t>
  </si>
  <si>
    <t>FP - f3 - Shrubland</t>
  </si>
  <si>
    <t>FP - g3 - Shrubland</t>
  </si>
  <si>
    <t>FP - e1 - Snowberry - Silverberry - AW-PB</t>
  </si>
  <si>
    <t>FP - e2 - Snowberry - Silverberry - SW</t>
  </si>
  <si>
    <t>FP - e4 - Snowberry - Silverberry - SW-AW</t>
  </si>
  <si>
    <t>LF - b1 - Bearberry - AW-SW-PL</t>
  </si>
  <si>
    <t>LF - f5 - Bracted Honeysuckle - Shrubland</t>
  </si>
  <si>
    <t>LF - f6 - Bracted Honeysuckle - Tame</t>
  </si>
  <si>
    <t>LF - f2 - Bracted Honeysuckle - Fern - AW-PB</t>
  </si>
  <si>
    <t>LF - f3 - Bracted Honeysuckle - Fern - AW-SW-PL</t>
  </si>
  <si>
    <t>LF - f1 - Bracted Honeysuckle - Fern - Pl</t>
  </si>
  <si>
    <t>LF - f4 - Bracted Honeysuckle - Fern - SW</t>
  </si>
  <si>
    <t>LF - g2 - Forb Meadow</t>
  </si>
  <si>
    <t>LF - g3 - Gramminoid Meadow</t>
  </si>
  <si>
    <t>LF - m3 - Gramminoid Rich Fen</t>
  </si>
  <si>
    <t>LF - c2 - Hairy Wild Rye - AW</t>
  </si>
  <si>
    <t>LF - c3 - Hairy Wild Rye - AW-SW-PL</t>
  </si>
  <si>
    <t>LF - c6 - Hairy Wild Rye - Grassland</t>
  </si>
  <si>
    <t>LF - c1 - Hairy Wild Rye - PL</t>
  </si>
  <si>
    <t>LF - c5 - Hairy Wild Rye - Shrubland</t>
  </si>
  <si>
    <t>LF - c4 - Hairy Wild Rye - SW</t>
  </si>
  <si>
    <t>LF - c7 - Hairy Wild Rye - Tame</t>
  </si>
  <si>
    <t>LF - i1 - Horsetail - PB-AW</t>
  </si>
  <si>
    <t>LF - i2 - Horsetail - PB-SW</t>
  </si>
  <si>
    <t>LF - i4 - Horsetail - Shrubland</t>
  </si>
  <si>
    <t>LF - i3 - Horsetail - SW</t>
  </si>
  <si>
    <t>LF - j1 - Labrador Tea - Horsetail - SB-SW</t>
  </si>
  <si>
    <t>LF - d3 - Labrador Tea - Mesic - AW-SW-Pl</t>
  </si>
  <si>
    <t>LF - d2 - Labrador Tea - Mesic - PL</t>
  </si>
  <si>
    <t>LF - d1 - Labrador Tea - Mesic - PL-SB</t>
  </si>
  <si>
    <t>LF - h1 - Labrador Tea - Subhygric - SB-PL</t>
  </si>
  <si>
    <t>LF - e2 - Low-bush Cranberry - AW</t>
  </si>
  <si>
    <t>LF - e3 - Low-bush Cranberry - AW-SW-PL</t>
  </si>
  <si>
    <t>LF - e1 - Low-bush Cranberry - PL</t>
  </si>
  <si>
    <t>LF - e5 - Low-bush Cranberry - Shrubland</t>
  </si>
  <si>
    <t>LF - e4 - Low-bush Cranberry - SW</t>
  </si>
  <si>
    <t>LF - e9 - Low-bush Cranberry - Tame</t>
  </si>
  <si>
    <t>LF - n1 - Marsh</t>
  </si>
  <si>
    <t>LF - k2 - Shrubby Bog</t>
  </si>
  <si>
    <t>LF - a1 - Shrubby Grassland</t>
  </si>
  <si>
    <t>LF - g1 - Shrubby Meadow</t>
  </si>
  <si>
    <t>LF - l2 - Shrubby Poor Fen</t>
  </si>
  <si>
    <t>LF - m2 - Shrubby Rich Fen</t>
  </si>
  <si>
    <t>LF - k1 - Treed Bog</t>
  </si>
  <si>
    <t>LF - l1 - Treed Poor Fen</t>
  </si>
  <si>
    <t>LF - m1 - Treed Rich Fen</t>
  </si>
  <si>
    <t>MG - blo1 - Grassland</t>
  </si>
  <si>
    <t>MG - blo2 - Grassland</t>
  </si>
  <si>
    <t>MG - blo3 - Grassland</t>
  </si>
  <si>
    <t>MG - gr1 - Grassland</t>
  </si>
  <si>
    <t>MG - lo1 - Grassland</t>
  </si>
  <si>
    <t>MG - lo2 - Grassland</t>
  </si>
  <si>
    <t>MG - lo3 - Grassland</t>
  </si>
  <si>
    <t>MG - lo4 - Grassland</t>
  </si>
  <si>
    <t>MG - lo5 - Grassland</t>
  </si>
  <si>
    <t>MG - lo6 - Grassland</t>
  </si>
  <si>
    <t>MG - lo7 - Grassland</t>
  </si>
  <si>
    <t>MG - ov1 - Grassland</t>
  </si>
  <si>
    <t>MG - ov2 - Grassland</t>
  </si>
  <si>
    <t>MG - sa1 - Grassland</t>
  </si>
  <si>
    <t>MG - sl1 - Grassland</t>
  </si>
  <si>
    <t>MG - sl2 - Grassland</t>
  </si>
  <si>
    <t>MG - sl3 - Grassland</t>
  </si>
  <si>
    <t>MG - swg1 - Grassland</t>
  </si>
  <si>
    <t>MG - sy1 - Grassland</t>
  </si>
  <si>
    <t>MG - sy2 - Grassland</t>
  </si>
  <si>
    <t>MG - tb1 - Grassland</t>
  </si>
  <si>
    <t>MG - tb3 - Grassland</t>
  </si>
  <si>
    <t>MN - f1 - Balsam Poplar PB</t>
  </si>
  <si>
    <t>MN - b2 - Bearberry - AW</t>
  </si>
  <si>
    <t>MN - b3 - Bearberry - AW-SW-PL</t>
  </si>
  <si>
    <t>MN - b6 - Bearberry - FD</t>
  </si>
  <si>
    <t>MN - b5 - Bearberry - Grassland</t>
  </si>
  <si>
    <t>MN - b1 - Bearberry - PL</t>
  </si>
  <si>
    <t>MN - aa2 - Big Sagebrush</t>
  </si>
  <si>
    <t>MN - aa1 - Bluebunch Wheat Grass - Grassland</t>
  </si>
  <si>
    <t>MN - c3 - Canada Buffalobery - Hairy Wild Rye - AW</t>
  </si>
  <si>
    <t>MN - c4 - Canada Buffalobery - Hairy Wild Rye - AW-SW-PL-FD</t>
  </si>
  <si>
    <t>MN - c1 - Canada Buffalobery - Hairy Wild Rye - FD</t>
  </si>
  <si>
    <t>MN - c2 - Canada Buffalobery - Hairy Wild Rye - PL</t>
  </si>
  <si>
    <t>MN - d5 - Creeping Mahonia - Shrubland</t>
  </si>
  <si>
    <t>MN - d8 - Creeping Mahonia - White Medowsweet - AW-PL-SW-FD</t>
  </si>
  <si>
    <t>MN - d1 - Creeping Mahonia - White Medowsweet - FD</t>
  </si>
  <si>
    <t>MN - d2 - Creeping Mahonia - White Medowsweet - PL</t>
  </si>
  <si>
    <t>MN - d3 - Creeping Mahonia - White Medowsweet - AW</t>
  </si>
  <si>
    <t>MN - ij3 - Gramminoid Fen</t>
  </si>
  <si>
    <t>MN - c5 - Grassland</t>
  </si>
  <si>
    <t>MN - g2 - Grassy Meadow</t>
  </si>
  <si>
    <t>MN - h3 - Horsetail - Shrubland</t>
  </si>
  <si>
    <t>MN - h2 - Horsetail - SW</t>
  </si>
  <si>
    <t>MN - h1 - Horsetail - SW-PB</t>
  </si>
  <si>
    <t>MN - a1 - Limber Pine - Juniper - FD-PF</t>
  </si>
  <si>
    <t>MN - k1 - Marsh</t>
  </si>
  <si>
    <t>MN - d6 - Pine Grass - Grassland</t>
  </si>
  <si>
    <t>MN - cc1 - Rough Fescue</t>
  </si>
  <si>
    <t>MN - cc4 - Rough Fescue - AW</t>
  </si>
  <si>
    <t>MN - cc3 - Rough Fescue - FD</t>
  </si>
  <si>
    <t>MN - cc2 - Rough Fescue - Shrub</t>
  </si>
  <si>
    <t>MN - ij2 - Shrubby Fen</t>
  </si>
  <si>
    <t>MN - g1 - Shrubby Meadow</t>
  </si>
  <si>
    <t>MN - e4 - Thimbleberry - Shrubland</t>
  </si>
  <si>
    <t>MN - e2 - Thimbleberry - Pine Grass - AW</t>
  </si>
  <si>
    <t>MN - e1 - Thimbleberry - Pine Grass - PL</t>
  </si>
  <si>
    <t>MN - e3 - Thimbleberry - Pine Grass - SW</t>
  </si>
  <si>
    <t>MN - ij1 - Treed Fen</t>
  </si>
  <si>
    <t>MN - d4 - White Meadowsweet - AW</t>
  </si>
  <si>
    <t>MN - b4 - Yellow Mountain Avens</t>
  </si>
  <si>
    <t>NF - a1 - Grassland</t>
  </si>
  <si>
    <t>NF - e1 - Grassland</t>
  </si>
  <si>
    <t>NF - f1 - Grassland</t>
  </si>
  <si>
    <t>NF - g1 - Grassland</t>
  </si>
  <si>
    <t>NF - h1 - Grassland</t>
  </si>
  <si>
    <t>NF - i1 - Grassland</t>
  </si>
  <si>
    <t>NF - h2 - Shrub</t>
  </si>
  <si>
    <t>PP - d2 - Blueberry - AW-BW</t>
  </si>
  <si>
    <t>PP - d1 - Blueberry - PJ-AW</t>
  </si>
  <si>
    <t>PP - d3 - Blueberry - Tame</t>
  </si>
  <si>
    <t>PP - g2 - Dogwood - PB-AW</t>
  </si>
  <si>
    <t>PP - g3 - Dogwood - PB-SW</t>
  </si>
  <si>
    <t>PP - g4 - Dogwood - Tame</t>
  </si>
  <si>
    <t>PP - j1 - Gramminoid Rich Fen</t>
  </si>
  <si>
    <t>PP - h2 - Horsetail - SW</t>
  </si>
  <si>
    <t>PP - e2 - Intermediate Oat Grass - Slenderwheatgrass</t>
  </si>
  <si>
    <t>PP - a1 - Juniper</t>
  </si>
  <si>
    <t>PP - f1 - Low-bush Cranberry - AW</t>
  </si>
  <si>
    <t>PP - f2 - Low-bush Cranberry - AW-SW</t>
  </si>
  <si>
    <t>PP - f3 - Low-bush Cranberry - SW</t>
  </si>
  <si>
    <t>PP - f4 - Low-bush Cranberry - Tame</t>
  </si>
  <si>
    <t>PP - k1 - Marsh</t>
  </si>
  <si>
    <t>PP - c1 - Northern Rice Grass - Bearberry</t>
  </si>
  <si>
    <t>PP - b2 - Northern Wheat Grass</t>
  </si>
  <si>
    <t>PP - i1 - Rush</t>
  </si>
  <si>
    <t>PP - e4 - Salt Grass</t>
  </si>
  <si>
    <t>PP - j2 - Shrubby Rich Fen</t>
  </si>
  <si>
    <t>PP - e3 - Shrubland</t>
  </si>
  <si>
    <t>PP - g1 - Shrubland</t>
  </si>
  <si>
    <t>PP - h1 - Shrubland</t>
  </si>
  <si>
    <t>PP - hh1 - Treed Bog</t>
  </si>
  <si>
    <t>PP - b1 - Western Porcupine Grass</t>
  </si>
  <si>
    <t>PP - e1 - Western Porcupine Grass</t>
  </si>
  <si>
    <t>SA - b4 - Bearberry - AW</t>
  </si>
  <si>
    <t>SA - b1 - Bearberry - Hairy Wild Rye - PL</t>
  </si>
  <si>
    <t>SA - e5 - Deciduous</t>
  </si>
  <si>
    <t>SA - g1 - Dwarf Birch - Tufted Hairgrass</t>
  </si>
  <si>
    <t>SA - e4 - False Azalea - Grouseberry - FA</t>
  </si>
  <si>
    <t>SA - e1 - False Azalea - Grouseberry - PL</t>
  </si>
  <si>
    <t>SA - e2 - False Azalea - Grouseberry - PW</t>
  </si>
  <si>
    <t>SA - e3 - False Azalea - Grouseberry - SE</t>
  </si>
  <si>
    <t>SA - cc3 - Forb Meadow</t>
  </si>
  <si>
    <t>SA - g3 - Forb Meadow</t>
  </si>
  <si>
    <t>SA - i2 - Gramminoid Bog</t>
  </si>
  <si>
    <t>SA - j2 - Gramminoid Fen</t>
  </si>
  <si>
    <t>SA - aa1 - Gramminoid Grassland</t>
  </si>
  <si>
    <t>SA - a2 - Grassland</t>
  </si>
  <si>
    <t>SA - b2 - Grassland</t>
  </si>
  <si>
    <t>SA - e6 - Grassland</t>
  </si>
  <si>
    <t>SA - h1 - Horsetail - SE</t>
  </si>
  <si>
    <t>SA - h2 - Horsetail - Fen</t>
  </si>
  <si>
    <t>SA - a1 - Lichen - PL</t>
  </si>
  <si>
    <t>SA - cc1 - Rough Fescue</t>
  </si>
  <si>
    <t>SA - ee1 - Sedge - Bog Sedge</t>
  </si>
  <si>
    <t>SA - j1 - Shrubby Fen</t>
  </si>
  <si>
    <t>SA - f4 - Shrubby Seepage</t>
  </si>
  <si>
    <t>SA - b3 - Shrubland</t>
  </si>
  <si>
    <t>SA - cc2 - Shrubland</t>
  </si>
  <si>
    <t>SA - e7 - Shrubland</t>
  </si>
  <si>
    <t>SA - ee2 - Shrubland</t>
  </si>
  <si>
    <t>SA - d1 - Spruce - Heather - SE</t>
  </si>
  <si>
    <t>SA - c1 - Subalpine Larch - Heather - LA-FA</t>
  </si>
  <si>
    <t>SA - f3 - Thimbleberry - AW</t>
  </si>
  <si>
    <t>SA - f2 - Thimbleberry - FA-SE</t>
  </si>
  <si>
    <t>SA - f1 - Thimbleberry - PL</t>
  </si>
  <si>
    <t>SA - j3 - Treed Fen</t>
  </si>
  <si>
    <t>SA - g2 - Tufted Hairgrass Grassland</t>
  </si>
  <si>
    <t>SA - c2 - Yellow Mountain Avens</t>
  </si>
  <si>
    <t>UF - b1 - Bearberry - Lichen</t>
  </si>
  <si>
    <t>UF - f5 - Bracted Honeysuckle - FA</t>
  </si>
  <si>
    <t>UF - f2 - Bracted Honeysuckle - PB</t>
  </si>
  <si>
    <t>UF - f3 - Bracted Honeysuckle - PB-SW-PL</t>
  </si>
  <si>
    <t>UF - f1 - Bracted Honeysuckle - PL</t>
  </si>
  <si>
    <t>UF - f4 - Bracted Honeysuckle - SW</t>
  </si>
  <si>
    <t>UF - f6 - Bracted Honeysuckle - Willow</t>
  </si>
  <si>
    <t>UF - g2 - Forb Meadow</t>
  </si>
  <si>
    <t>UF - l3 - Gramminoid Poor Fen</t>
  </si>
  <si>
    <t>UF - m3 - Gramminoid Rich Fen</t>
  </si>
  <si>
    <t>UF - g3 - Grass Meadow</t>
  </si>
  <si>
    <t>UF - ff1 - Grassland</t>
  </si>
  <si>
    <t>UF - c2 - Hairy Wild Rye - AW</t>
  </si>
  <si>
    <t>UF - c3 - Hairy Wild Rye - AW-SW-PL</t>
  </si>
  <si>
    <t>UF - c6 - Hairy Wild Rye - Grassland</t>
  </si>
  <si>
    <t>UF - c1 - Hairy Wild Rye - pl</t>
  </si>
  <si>
    <t>UF - c4 - Hairy Wild Rye - SW</t>
  </si>
  <si>
    <t>UF - j2 - Horsetail - PB</t>
  </si>
  <si>
    <t>UF - j1 - Horsetail - SW</t>
  </si>
  <si>
    <t>UF - i1 - Labrador Tea - Horsetail - SB-SW</t>
  </si>
  <si>
    <t>UF - d1 - Labrador Tea - Mesic - PL-SB</t>
  </si>
  <si>
    <t>UF - h1 - Labrador Tea - Subhygric - SB-Pl</t>
  </si>
  <si>
    <t>UF - k2 - Shrubby Bog</t>
  </si>
  <si>
    <t>UF - a1 - Shrubby Grassland</t>
  </si>
  <si>
    <t>UF - g1 - Shrubby Meadow</t>
  </si>
  <si>
    <t>UF - l2 - Shrubby Poor Fen</t>
  </si>
  <si>
    <t>UF - m2 - Shrubby Rich Fen</t>
  </si>
  <si>
    <t>UF - ff2 - Shrubland</t>
  </si>
  <si>
    <t>UF - e2 - Tall Bilberry - Arnica - AW-SW-PL</t>
  </si>
  <si>
    <t>UF - e4 - Tall Bilberry - Arnica - FA</t>
  </si>
  <si>
    <t>UF - e1 - Tall Bilberry - Arnica - PL</t>
  </si>
  <si>
    <t>UF - e3 - Tall Bilberry - Arnica - SW</t>
  </si>
  <si>
    <t>UF - k1 - Treed Bog</t>
  </si>
  <si>
    <t>UF - l1 - Treed Poor Fen</t>
  </si>
  <si>
    <t>UF - m1 - Treed Rich Fen</t>
  </si>
  <si>
    <t>UF - c5 - Yellow Mountain Avens</t>
  </si>
  <si>
    <t>NSR - Ecosite Phase - Description*</t>
  </si>
  <si>
    <t>-------------------- Alpine --------------------</t>
  </si>
  <si>
    <t>-------------------- Boreal Highlands --------------------</t>
  </si>
  <si>
    <t>-------------------- Central Mixedwood --------------------</t>
  </si>
  <si>
    <t>-------------------- Central Parkland --------------------</t>
  </si>
  <si>
    <t>-------------------- Dry Mixedgrass --------------------</t>
  </si>
  <si>
    <t>-------------------- Dry Mixedwood --------------------</t>
  </si>
  <si>
    <t>-------------------- Foothills Fescue --------------------</t>
  </si>
  <si>
    <t>-------------------- Foothills Parkland --------------------</t>
  </si>
  <si>
    <t>-------------------- Lower Foothills --------------------</t>
  </si>
  <si>
    <t>-------------------- Mixedgrass --------------------</t>
  </si>
  <si>
    <t>-------------------- Montane --------------------</t>
  </si>
  <si>
    <t>-------------------- Northern Fescue --------------------</t>
  </si>
  <si>
    <t>-------------------- Peace River Parkland --------------------</t>
  </si>
  <si>
    <t>-------------------- Sub-Alpine --------------------</t>
  </si>
  <si>
    <t>-------------------- Upper Foothills --------------------</t>
  </si>
  <si>
    <t>Ecological Range Site (ERS) / Ecosite Phase (EP) Code</t>
  </si>
  <si>
    <t>2010 RECLAMATION CRITERIA - TABLE OF CONTENTS</t>
  </si>
  <si>
    <t>Exploration Number (OSE / CEP) #:</t>
  </si>
  <si>
    <t>No Disturbance</t>
  </si>
  <si>
    <t>Aband / Reclaim. / Reveg. Date*</t>
  </si>
  <si>
    <t>BF - Athabasca Plain</t>
  </si>
  <si>
    <t>Soil_Series</t>
  </si>
  <si>
    <t>Soil Series*</t>
  </si>
  <si>
    <t>ATHABASCA</t>
  </si>
  <si>
    <t>ATHABASCA-ST</t>
  </si>
  <si>
    <t>ACADIA VALLEY</t>
  </si>
  <si>
    <t>ARDMORE</t>
  </si>
  <si>
    <t>ARDMORE-GL</t>
  </si>
  <si>
    <t>ARDMORE-XT</t>
  </si>
  <si>
    <t>ACADEMY</t>
  </si>
  <si>
    <t>ACADEMY-GL</t>
  </si>
  <si>
    <t>ACADEMY-SA</t>
  </si>
  <si>
    <t>ACADEMY-XP</t>
  </si>
  <si>
    <t>ALBRIGHT</t>
  </si>
  <si>
    <t>ANGUS RIDGE</t>
  </si>
  <si>
    <t>ALCAN</t>
  </si>
  <si>
    <t>ALGAR.LAKE</t>
  </si>
  <si>
    <t>ALGAR.LAKE-XT</t>
  </si>
  <si>
    <t>ALTARIO</t>
  </si>
  <si>
    <t>ALTARIO-SC</t>
  </si>
  <si>
    <t>ALTRUDE</t>
  </si>
  <si>
    <t>AMISK</t>
  </si>
  <si>
    <t>AMITY</t>
  </si>
  <si>
    <t>ANTONIO</t>
  </si>
  <si>
    <t>ANTROSE</t>
  </si>
  <si>
    <t>ANZAC</t>
  </si>
  <si>
    <t>ARDENODE</t>
  </si>
  <si>
    <t>ARMENA</t>
  </si>
  <si>
    <t>AMBER VALLEY</t>
  </si>
  <si>
    <t>ANSELL</t>
  </si>
  <si>
    <t>ANSELL-AA</t>
  </si>
  <si>
    <t>ANSELL-AAST</t>
  </si>
  <si>
    <t>ANSELL-AAXP</t>
  </si>
  <si>
    <t>ANSELL-ST</t>
  </si>
  <si>
    <t>ANSELL-XP</t>
  </si>
  <si>
    <t>ASPLUND CREEK</t>
  </si>
  <si>
    <t>ASPLUND CREEK-AA</t>
  </si>
  <si>
    <t>ASPLUND CREEK-XT</t>
  </si>
  <si>
    <t>ANTLER</t>
  </si>
  <si>
    <t>ANTLER-CR</t>
  </si>
  <si>
    <t>ANTLER-GL</t>
  </si>
  <si>
    <t>ANTLER-XP</t>
  </si>
  <si>
    <t>ANTLER-ZR</t>
  </si>
  <si>
    <t>ATIMOSWE</t>
  </si>
  <si>
    <t>ANTON</t>
  </si>
  <si>
    <t>ANTON-XC</t>
  </si>
  <si>
    <t>ANTELOPE</t>
  </si>
  <si>
    <t>ATHABASCA_X</t>
  </si>
  <si>
    <t>ARROWWOOD</t>
  </si>
  <si>
    <t>AZURE</t>
  </si>
  <si>
    <t>BEARBERRY</t>
  </si>
  <si>
    <t>BEARBERRY-GL</t>
  </si>
  <si>
    <t>BARD LAKE</t>
  </si>
  <si>
    <t>BRAATEN</t>
  </si>
  <si>
    <t>BRAEBURN</t>
  </si>
  <si>
    <t>BRAEBURN-ST</t>
  </si>
  <si>
    <t>BRAEBURN-XP</t>
  </si>
  <si>
    <t>BUSCHE</t>
  </si>
  <si>
    <t>BUSCHE-GL</t>
  </si>
  <si>
    <t>BICKERDIKE</t>
  </si>
  <si>
    <t>BICKERDIKE-AA</t>
  </si>
  <si>
    <t>BEDE CREEK</t>
  </si>
  <si>
    <t>BEDE CREEK-PT</t>
  </si>
  <si>
    <t>BIRDSEYE</t>
  </si>
  <si>
    <t>BIRDSEYE-GR</t>
  </si>
  <si>
    <t>BEDDINGTON</t>
  </si>
  <si>
    <t>BENJAMIN</t>
  </si>
  <si>
    <t>BENALTO</t>
  </si>
  <si>
    <t>BENALTO-AA</t>
  </si>
  <si>
    <t>BENALTO-ST</t>
  </si>
  <si>
    <t>BENALTO-XP</t>
  </si>
  <si>
    <t>BENALTO-XS</t>
  </si>
  <si>
    <t>BERLAND</t>
  </si>
  <si>
    <t>BELLEVUE</t>
  </si>
  <si>
    <t>BELLEVUE-ZZ</t>
  </si>
  <si>
    <t>BEZANSON</t>
  </si>
  <si>
    <t>BROWNFIELD</t>
  </si>
  <si>
    <t>BROWNFIELD-AA</t>
  </si>
  <si>
    <t>BLACKFOOT</t>
  </si>
  <si>
    <t>BLACKFOOT-ZR</t>
  </si>
  <si>
    <t>BIGORAY</t>
  </si>
  <si>
    <t>BUFFALO HEAD</t>
  </si>
  <si>
    <t>BARIL</t>
  </si>
  <si>
    <t>BISON</t>
  </si>
  <si>
    <t>BISON-PT</t>
  </si>
  <si>
    <t>BITTERN</t>
  </si>
  <si>
    <t>BROCKET</t>
  </si>
  <si>
    <t>BROCKET-CO</t>
  </si>
  <si>
    <t>BROCKET-SA</t>
  </si>
  <si>
    <t>BIGKNIFE</t>
  </si>
  <si>
    <t>BUCKTON</t>
  </si>
  <si>
    <t>BAKER CREEK</t>
  </si>
  <si>
    <t>BIRKLAND</t>
  </si>
  <si>
    <t>BIRKLAND-AA</t>
  </si>
  <si>
    <t>BLOOMSBURY</t>
  </si>
  <si>
    <t>BUCK LAKE</t>
  </si>
  <si>
    <t>BUCK LAKE-ST</t>
  </si>
  <si>
    <t>BLAINE LAKE</t>
  </si>
  <si>
    <t>BULLPOUND</t>
  </si>
  <si>
    <t>BULLPOUND-SA</t>
  </si>
  <si>
    <t>BLUE RIDGE</t>
  </si>
  <si>
    <t>BLUE RIDGE-CB</t>
  </si>
  <si>
    <t>BLUE RIDGE-XT</t>
  </si>
  <si>
    <t>BLUET</t>
  </si>
  <si>
    <t>BELLOY</t>
  </si>
  <si>
    <t>BELLOY-AA</t>
  </si>
  <si>
    <t>BELLOY-GR</t>
  </si>
  <si>
    <t>BELLOY-GRXC</t>
  </si>
  <si>
    <t>BELLOY-ST</t>
  </si>
  <si>
    <t>BELLOY-STXC</t>
  </si>
  <si>
    <t>BELLOY-XC</t>
  </si>
  <si>
    <t>BITUMOUNT</t>
  </si>
  <si>
    <t>BREMAY</t>
  </si>
  <si>
    <t>BREMAY-PT</t>
  </si>
  <si>
    <t>BONNIE</t>
  </si>
  <si>
    <t>BONNIE-AA</t>
  </si>
  <si>
    <t>BURNT</t>
  </si>
  <si>
    <t>BOAG</t>
  </si>
  <si>
    <t>BOSCOMBE</t>
  </si>
  <si>
    <t>BRONCO</t>
  </si>
  <si>
    <t>BOW VALLEY</t>
  </si>
  <si>
    <t>BOW VALLEY-AA</t>
  </si>
  <si>
    <t>BOW VALLEY-ZR</t>
  </si>
  <si>
    <t>BEAUPRE</t>
  </si>
  <si>
    <t>BAPTISTE</t>
  </si>
  <si>
    <t>BEARSPAW</t>
  </si>
  <si>
    <t>BOULDER PASS</t>
  </si>
  <si>
    <t>BOURQUE LAKE</t>
  </si>
  <si>
    <t>BRAGG CREEK</t>
  </si>
  <si>
    <t>BEAVER RANCH</t>
  </si>
  <si>
    <t>BEAVER RANCH-PT</t>
  </si>
  <si>
    <t>BRIGHTBANK</t>
  </si>
  <si>
    <t>BEAR RIVER</t>
  </si>
  <si>
    <t>BEAR RIVER-PT</t>
  </si>
  <si>
    <t>BLUEBERRY</t>
  </si>
  <si>
    <t>BLUEBERRY-XP</t>
  </si>
  <si>
    <t>BROSSEAU</t>
  </si>
  <si>
    <t>BOW SUMMIT</t>
  </si>
  <si>
    <t>BOTHA</t>
  </si>
  <si>
    <t>BRETON</t>
  </si>
  <si>
    <t>BRETON-AA</t>
  </si>
  <si>
    <t>BRETON-ST</t>
  </si>
  <si>
    <t>BRETON-XP</t>
  </si>
  <si>
    <t>BAY TREE</t>
  </si>
  <si>
    <t>BAY TREE-AA</t>
  </si>
  <si>
    <t>BAY TREE-PT</t>
  </si>
  <si>
    <t>BOUNDARY</t>
  </si>
  <si>
    <t>BUFFALO</t>
  </si>
  <si>
    <t>BULLHORN</t>
  </si>
  <si>
    <t>BURMIS</t>
  </si>
  <si>
    <t>BURMIS-AA</t>
  </si>
  <si>
    <t>BURMIS-ZZ</t>
  </si>
  <si>
    <t>BUNTON</t>
  </si>
  <si>
    <t>BUNTON-SA</t>
  </si>
  <si>
    <t>BUNTON-SAZR</t>
  </si>
  <si>
    <t>BUNTON-ZR</t>
  </si>
  <si>
    <t>BEAUVAIS</t>
  </si>
  <si>
    <t>BEAUVAIS-AA</t>
  </si>
  <si>
    <t>BEAUVAIS-GR</t>
  </si>
  <si>
    <t>BEAVERHILLS</t>
  </si>
  <si>
    <t>BEAVERHILLS-CR</t>
  </si>
  <si>
    <t>BEAVERHILLS-SA</t>
  </si>
  <si>
    <t>BEAVERHILLS-SC</t>
  </si>
  <si>
    <t>BINGVILLE</t>
  </si>
  <si>
    <t>BINGVILLE-GL</t>
  </si>
  <si>
    <t>BINGVILLE-GR</t>
  </si>
  <si>
    <t>BINGVILLE-SA</t>
  </si>
  <si>
    <t>BINGVILLE-ZR</t>
  </si>
  <si>
    <t>BOW VALLEY MTN</t>
  </si>
  <si>
    <t>BAWLF</t>
  </si>
  <si>
    <t>BAWLF-XT</t>
  </si>
  <si>
    <t>BROWNVALE</t>
  </si>
  <si>
    <t>BERWYN</t>
  </si>
  <si>
    <t>BOYER</t>
  </si>
  <si>
    <t>BOYER-DA</t>
  </si>
  <si>
    <t>BRYANT</t>
  </si>
  <si>
    <t>BALZAC</t>
  </si>
  <si>
    <t>BALZAC-AA</t>
  </si>
  <si>
    <t>BEAZER</t>
  </si>
  <si>
    <t>BEAZER-AA</t>
  </si>
  <si>
    <t>BEAZER-CA</t>
  </si>
  <si>
    <t>BEAZER-SA</t>
  </si>
  <si>
    <t>BEAZER-ST</t>
  </si>
  <si>
    <t>BEAZER-TA</t>
  </si>
  <si>
    <t>CARCAJOU</t>
  </si>
  <si>
    <t>CARCAJOU-CO</t>
  </si>
  <si>
    <t>CARCAJOU-GL</t>
  </si>
  <si>
    <t>CARCAJOU-GR</t>
  </si>
  <si>
    <t>CARCAJOU-ST</t>
  </si>
  <si>
    <t>CALAIS</t>
  </si>
  <si>
    <t>CALAIS-AA</t>
  </si>
  <si>
    <t>CALAIS-XP</t>
  </si>
  <si>
    <t>CAROLINE</t>
  </si>
  <si>
    <t>CAW</t>
  </si>
  <si>
    <t>CAW-AA</t>
  </si>
  <si>
    <t>CAVELL</t>
  </si>
  <si>
    <t>CARBONDALE</t>
  </si>
  <si>
    <t>CARBONDALE-AA</t>
  </si>
  <si>
    <t>CARIBOU</t>
  </si>
  <si>
    <t>CARIBOU-GR</t>
  </si>
  <si>
    <t>CARIBOU-ST</t>
  </si>
  <si>
    <t>CUCUMBER</t>
  </si>
  <si>
    <t>CECIL</t>
  </si>
  <si>
    <t>CECIL-ST</t>
  </si>
  <si>
    <t>CROOKED CREEK</t>
  </si>
  <si>
    <t>CADOMIN</t>
  </si>
  <si>
    <t>CADOMIN-AA</t>
  </si>
  <si>
    <t>CRANFORD</t>
  </si>
  <si>
    <t>CRANFORD-SA</t>
  </si>
  <si>
    <t>CRANFORD-SC</t>
  </si>
  <si>
    <t>CROWFOOT</t>
  </si>
  <si>
    <t>CROWFOOT-AA</t>
  </si>
  <si>
    <t>CROWFOOT-CA</t>
  </si>
  <si>
    <t>CHINCHAGA</t>
  </si>
  <si>
    <t>CHINCHAGA-XC</t>
  </si>
  <si>
    <t>CHINCHAGA-XS</t>
  </si>
  <si>
    <t>CHINCHAGA-XT</t>
  </si>
  <si>
    <t>CHINCHAGA-XU</t>
  </si>
  <si>
    <t>CROWLODGE</t>
  </si>
  <si>
    <t>CRAIGOWER</t>
  </si>
  <si>
    <t>CRAIGOWER-GL</t>
  </si>
  <si>
    <t>CHICKADEE</t>
  </si>
  <si>
    <t>CHILD LAKE</t>
  </si>
  <si>
    <t>CHILD LAKE-PT</t>
  </si>
  <si>
    <t>CHIN</t>
  </si>
  <si>
    <t>CHIN-SA</t>
  </si>
  <si>
    <t>CHIN-SC</t>
  </si>
  <si>
    <t>CHATEH</t>
  </si>
  <si>
    <t>CHINZ</t>
  </si>
  <si>
    <t>CHOKIO</t>
  </si>
  <si>
    <t>COALDALE</t>
  </si>
  <si>
    <t>COALDALE-CA</t>
  </si>
  <si>
    <t>COALDALE-SA</t>
  </si>
  <si>
    <t>CHIP LAKE</t>
  </si>
  <si>
    <t>CLEARDALE</t>
  </si>
  <si>
    <t>CLARINDA</t>
  </si>
  <si>
    <t>CLARINDA-ST</t>
  </si>
  <si>
    <t>COLUMBINE</t>
  </si>
  <si>
    <t>CAMROSE</t>
  </si>
  <si>
    <t>CAMROSE-GL</t>
  </si>
  <si>
    <t>CAMROSE-GLXP</t>
  </si>
  <si>
    <t>CAMROSE-SA</t>
  </si>
  <si>
    <t>CAMROSE-ST</t>
  </si>
  <si>
    <t>COMREY</t>
  </si>
  <si>
    <t>CARMANGAY</t>
  </si>
  <si>
    <t>CORNELIA</t>
  </si>
  <si>
    <t>CORONATION</t>
  </si>
  <si>
    <t>COOKING LAKE</t>
  </si>
  <si>
    <t>COOKING LAKE-ST</t>
  </si>
  <si>
    <t>CODNER</t>
  </si>
  <si>
    <t>CODNER-PT</t>
  </si>
  <si>
    <t>COGHILL</t>
  </si>
  <si>
    <t>CONNOP</t>
  </si>
  <si>
    <t>COPTON</t>
  </si>
  <si>
    <t>COPTON-AA</t>
  </si>
  <si>
    <t>CORDEL</t>
  </si>
  <si>
    <t>CODESA</t>
  </si>
  <si>
    <t>CODESA-AA</t>
  </si>
  <si>
    <t>CODESA-GR</t>
  </si>
  <si>
    <t>CODESA-GRXC</t>
  </si>
  <si>
    <t>CODESA-ST</t>
  </si>
  <si>
    <t>CODESA-STXC</t>
  </si>
  <si>
    <t>CODESA-XC</t>
  </si>
  <si>
    <t>CODESA-XP</t>
  </si>
  <si>
    <t>CAMP LAKE</t>
  </si>
  <si>
    <t>CAMP LAKE-XT</t>
  </si>
  <si>
    <t>CHIPEWYAN</t>
  </si>
  <si>
    <t>COPPER</t>
  </si>
  <si>
    <t>CRADDUCK</t>
  </si>
  <si>
    <t>CRADDUCK-SA</t>
  </si>
  <si>
    <t>CRADDUCK-ST</t>
  </si>
  <si>
    <t>CRADDUCK-ZT</t>
  </si>
  <si>
    <t>CARDINAL</t>
  </si>
  <si>
    <t>CARWAY</t>
  </si>
  <si>
    <t>CARWAY-CO</t>
  </si>
  <si>
    <t>CARWAY-FI</t>
  </si>
  <si>
    <t>CASLAN</t>
  </si>
  <si>
    <t>CASLAN-AA</t>
  </si>
  <si>
    <t>COALSPUR</t>
  </si>
  <si>
    <t>COALSPUR-AA</t>
  </si>
  <si>
    <t>COALSPUR-ST</t>
  </si>
  <si>
    <t>CLOUSTON</t>
  </si>
  <si>
    <t>CLOUSTON-AA</t>
  </si>
  <si>
    <t>CADOTTE</t>
  </si>
  <si>
    <t>CARDSTON</t>
  </si>
  <si>
    <t>CARDSTON-SA</t>
  </si>
  <si>
    <t>CARDSTON-XP</t>
  </si>
  <si>
    <t>CARDSTON-ZT</t>
  </si>
  <si>
    <t>CHATWIN</t>
  </si>
  <si>
    <t>CULP</t>
  </si>
  <si>
    <t>CULP-AA</t>
  </si>
  <si>
    <t>CULP-CO</t>
  </si>
  <si>
    <t>CULP-ST</t>
  </si>
  <si>
    <t>CURRENT_LAKE</t>
  </si>
  <si>
    <t>CAVENDISH</t>
  </si>
  <si>
    <t>CAVENDISH-CRSA</t>
  </si>
  <si>
    <t>CAVENDISH-GL</t>
  </si>
  <si>
    <t>CAVENDISH-GLSA</t>
  </si>
  <si>
    <t>CAVENDISH-SA</t>
  </si>
  <si>
    <t>CAVENDISH-SC</t>
  </si>
  <si>
    <t>CARVEL</t>
  </si>
  <si>
    <t>CONSOLATION VALLEY</t>
  </si>
  <si>
    <t>CORNWALL</t>
  </si>
  <si>
    <t>CORNWALL-PT</t>
  </si>
  <si>
    <t>COWLEY</t>
  </si>
  <si>
    <t>COWLEY-SA</t>
  </si>
  <si>
    <t>COWLEY-ZR</t>
  </si>
  <si>
    <t>CYGNET</t>
  </si>
  <si>
    <t>CYGNET-AA</t>
  </si>
  <si>
    <t>CYNTHIA</t>
  </si>
  <si>
    <t>COYGARY</t>
  </si>
  <si>
    <t>DAROUGH</t>
  </si>
  <si>
    <t>DALEHURST</t>
  </si>
  <si>
    <t>DALEHURST-AA</t>
  </si>
  <si>
    <t>DALEHURST-AAXL</t>
  </si>
  <si>
    <t>DALEHURST-XL</t>
  </si>
  <si>
    <t>DEBOLT</t>
  </si>
  <si>
    <t>DEBOLT-AA</t>
  </si>
  <si>
    <t>DOLCY</t>
  </si>
  <si>
    <t>DOLCY-AA</t>
  </si>
  <si>
    <t>DOLCY-SC</t>
  </si>
  <si>
    <t>DRYSDALE</t>
  </si>
  <si>
    <t>DRYSDALE-AA</t>
  </si>
  <si>
    <t>DIDSBURY</t>
  </si>
  <si>
    <t>DEERLICK</t>
  </si>
  <si>
    <t>DEERLICK-XT</t>
  </si>
  <si>
    <t>DELACOUR</t>
  </si>
  <si>
    <t>DELACOUR-GL</t>
  </si>
  <si>
    <t>DEVON</t>
  </si>
  <si>
    <t>DEVON-AA</t>
  </si>
  <si>
    <t>DEVON-XC</t>
  </si>
  <si>
    <t>DEVON-YC</t>
  </si>
  <si>
    <t>DISHPAN</t>
  </si>
  <si>
    <t>DISHPAN-AA</t>
  </si>
  <si>
    <t>DUCHESS</t>
  </si>
  <si>
    <t>DIAMOND</t>
  </si>
  <si>
    <t>DRINNAN</t>
  </si>
  <si>
    <t>DAKEN</t>
  </si>
  <si>
    <t>DAKEN-PT</t>
  </si>
  <si>
    <t>DEKALTA</t>
  </si>
  <si>
    <t>DELIA</t>
  </si>
  <si>
    <t>DEL BONITA</t>
  </si>
  <si>
    <t>DRUMHELLER</t>
  </si>
  <si>
    <t>DRUMHELLER-ZZ</t>
  </si>
  <si>
    <t>DELMAS</t>
  </si>
  <si>
    <t>DEMAY</t>
  </si>
  <si>
    <t>DEMAY-CRSA</t>
  </si>
  <si>
    <t>DARNELL</t>
  </si>
  <si>
    <t>DNISTER</t>
  </si>
  <si>
    <t>DNISTER-AA</t>
  </si>
  <si>
    <t>DONNELLY</t>
  </si>
  <si>
    <t>DONNELLY-XT</t>
  </si>
  <si>
    <t>DOVER</t>
  </si>
  <si>
    <t>DOVER-XT</t>
  </si>
  <si>
    <t>DEMPSTER</t>
  </si>
  <si>
    <t>DEMPSTER-FI</t>
  </si>
  <si>
    <t>DEEP.VALLEY</t>
  </si>
  <si>
    <t>DEEP VALLEY-AA</t>
  </si>
  <si>
    <t>DIRLETON</t>
  </si>
  <si>
    <t>DIRLETON-GL</t>
  </si>
  <si>
    <t>DRYWOOD</t>
  </si>
  <si>
    <t>DRYWOOD-AA</t>
  </si>
  <si>
    <t>DRYWOOD-GR</t>
  </si>
  <si>
    <t>DRYWOOD-ZR</t>
  </si>
  <si>
    <t>DESJARLAIS</t>
  </si>
  <si>
    <t>DESJARLAIS-AA</t>
  </si>
  <si>
    <t>DESJARLAIS-ZR</t>
  </si>
  <si>
    <t>DUAGH</t>
  </si>
  <si>
    <t>DUAGH-GL</t>
  </si>
  <si>
    <t>DUAGH-XP</t>
  </si>
  <si>
    <t>DUNVEGAN</t>
  </si>
  <si>
    <t>DUNVARGAN</t>
  </si>
  <si>
    <t>DUNVARGAN-AA</t>
  </si>
  <si>
    <t>DUNVARGAN-CAZR</t>
  </si>
  <si>
    <t>DUNVARGAN-GR</t>
  </si>
  <si>
    <t>DUNVARGAN-XP</t>
  </si>
  <si>
    <t>DUNVARGAN-ZR</t>
  </si>
  <si>
    <t>DUNVARGAN-ZT</t>
  </si>
  <si>
    <t>DEVIL LAKE</t>
  </si>
  <si>
    <t>DEVILLE</t>
  </si>
  <si>
    <t>DAVIS</t>
  </si>
  <si>
    <t>DEVONA</t>
  </si>
  <si>
    <t>DOWNING</t>
  </si>
  <si>
    <t>DOWNING-AA</t>
  </si>
  <si>
    <t>DEWINTON</t>
  </si>
  <si>
    <t>DEWINTON-PT</t>
  </si>
  <si>
    <t>DEWINTON-XP</t>
  </si>
  <si>
    <t>DIXONVILLE</t>
  </si>
  <si>
    <t>DIXONVILLE-AA</t>
  </si>
  <si>
    <t>DAYSLAND</t>
  </si>
  <si>
    <t>DAYSLAND-GL</t>
  </si>
  <si>
    <t>DIZZY</t>
  </si>
  <si>
    <t>EVARTS</t>
  </si>
  <si>
    <t>EVANSBURG</t>
  </si>
  <si>
    <t>EAST BOW</t>
  </si>
  <si>
    <t>ECONOMY</t>
  </si>
  <si>
    <t>ECONOMY-GR</t>
  </si>
  <si>
    <t>ECONOMY-ST</t>
  </si>
  <si>
    <t>EDBURG</t>
  </si>
  <si>
    <t>EDWAND</t>
  </si>
  <si>
    <t>EDWAND-AA</t>
  </si>
  <si>
    <t>EIFFEL</t>
  </si>
  <si>
    <t>EAGLESHAM</t>
  </si>
  <si>
    <t>EAGLESHAM-XS</t>
  </si>
  <si>
    <t>EAGLESHAM-XT</t>
  </si>
  <si>
    <t>EAGLESHAM-XU</t>
  </si>
  <si>
    <t>EGREMONT</t>
  </si>
  <si>
    <t>EGYPT</t>
  </si>
  <si>
    <t>EUREKA</t>
  </si>
  <si>
    <t>EUREKA-GR</t>
  </si>
  <si>
    <t>EUREKA-ST</t>
  </si>
  <si>
    <t>ELKWATER</t>
  </si>
  <si>
    <t>ELBOW</t>
  </si>
  <si>
    <t>ELBOW-AA</t>
  </si>
  <si>
    <t>ELLERSLIE</t>
  </si>
  <si>
    <t>ELK POINT</t>
  </si>
  <si>
    <t>ELK POINT-AA</t>
  </si>
  <si>
    <t>ELLS.RIVER</t>
  </si>
  <si>
    <t>ELMWORTH</t>
  </si>
  <si>
    <t>ENILDA</t>
  </si>
  <si>
    <t>ENILDA-AA</t>
  </si>
  <si>
    <t>ENILDA-PT</t>
  </si>
  <si>
    <t>ENDLESS CHAIN</t>
  </si>
  <si>
    <t>ELNORA</t>
  </si>
  <si>
    <t>ELNORA-GL</t>
  </si>
  <si>
    <t>ELNORA-SA</t>
  </si>
  <si>
    <t>ELNORA-SC</t>
  </si>
  <si>
    <t>ERITH</t>
  </si>
  <si>
    <t>ERITH-ZH</t>
  </si>
  <si>
    <t>ERRINGTON</t>
  </si>
  <si>
    <t>EMBARRAS</t>
  </si>
  <si>
    <t>EDGERTON</t>
  </si>
  <si>
    <t>EDGERTON-AA</t>
  </si>
  <si>
    <t>EASYFORD</t>
  </si>
  <si>
    <t>EASYFORD-PT</t>
  </si>
  <si>
    <t>ESHER</t>
  </si>
  <si>
    <t>ESHER-XT</t>
  </si>
  <si>
    <t>ETA</t>
  </si>
  <si>
    <t>ENTRANCE</t>
  </si>
  <si>
    <t>EAST PRAIRIE</t>
  </si>
  <si>
    <t>EUNICE</t>
  </si>
  <si>
    <t>ECKVILLE</t>
  </si>
  <si>
    <t>ECKVILLE-AA</t>
  </si>
  <si>
    <t>ECKVILLE-GL</t>
  </si>
  <si>
    <t>EXPANSE</t>
  </si>
  <si>
    <t>ETZIKOM</t>
  </si>
  <si>
    <t>FORESTBURG</t>
  </si>
  <si>
    <t>FIDLER</t>
  </si>
  <si>
    <t>FIDLER-AA</t>
  </si>
  <si>
    <t>FIRE.BAG</t>
  </si>
  <si>
    <t>FIRE.BAG-AA</t>
  </si>
  <si>
    <t>FICKLE</t>
  </si>
  <si>
    <t>FICKLE-AA</t>
  </si>
  <si>
    <t>FLEET</t>
  </si>
  <si>
    <t>FLEET-AA</t>
  </si>
  <si>
    <t>FALUN</t>
  </si>
  <si>
    <t>FALUN-ST</t>
  </si>
  <si>
    <t>FOREMAN</t>
  </si>
  <si>
    <t>FOREMAN-AA</t>
  </si>
  <si>
    <t>FOREMOST</t>
  </si>
  <si>
    <t>FOREMOST-CO</t>
  </si>
  <si>
    <t>FOREMOST-ST</t>
  </si>
  <si>
    <t>FRANCHERE</t>
  </si>
  <si>
    <t>FENNER</t>
  </si>
  <si>
    <t>FORK</t>
  </si>
  <si>
    <t>FORK-GR</t>
  </si>
  <si>
    <t>FRANK</t>
  </si>
  <si>
    <t>FRANK-AA</t>
  </si>
  <si>
    <t>FRANK-XL</t>
  </si>
  <si>
    <t>FORT</t>
  </si>
  <si>
    <t>FIRESIDE</t>
  </si>
  <si>
    <t>FERGY</t>
  </si>
  <si>
    <t>FISH CREEK</t>
  </si>
  <si>
    <t>FISH CREEK-AA</t>
  </si>
  <si>
    <t>FISH CREEK-SA</t>
  </si>
  <si>
    <t>FLAGSTAFF</t>
  </si>
  <si>
    <t>FLAGSTAFF-AA</t>
  </si>
  <si>
    <t>FLAGSTAFF-ST</t>
  </si>
  <si>
    <t>FERINTOSH</t>
  </si>
  <si>
    <t>FERINTOSH-AA</t>
  </si>
  <si>
    <t>FELTON</t>
  </si>
  <si>
    <t>FELTON-AA</t>
  </si>
  <si>
    <t>FELTON-ST</t>
  </si>
  <si>
    <t>FORT VERMILION</t>
  </si>
  <si>
    <t>FORT VERMILION-GL</t>
  </si>
  <si>
    <t>FORT VERMILION-SC</t>
  </si>
  <si>
    <t>FORT VERMILION-XT</t>
  </si>
  <si>
    <t>FITZSIMMONS</t>
  </si>
  <si>
    <t>FAIRVIEW MTN</t>
  </si>
  <si>
    <t>FAWCETT</t>
  </si>
  <si>
    <t>FOX CREEK</t>
  </si>
  <si>
    <t>GARONNE</t>
  </si>
  <si>
    <t>GAYFORD</t>
  </si>
  <si>
    <t>GABRIEL</t>
  </si>
  <si>
    <t>GABRIEL-AA</t>
  </si>
  <si>
    <t>GADSBY</t>
  </si>
  <si>
    <t>GADSBY-GL</t>
  </si>
  <si>
    <t>GRANDIN</t>
  </si>
  <si>
    <t>GRANDIN-AA</t>
  </si>
  <si>
    <t>GOODWIN</t>
  </si>
  <si>
    <t>GOODWIN-PT</t>
  </si>
  <si>
    <t>GEM</t>
  </si>
  <si>
    <t>GOODFARE</t>
  </si>
  <si>
    <t>GREGG</t>
  </si>
  <si>
    <t>GREGG-AA</t>
  </si>
  <si>
    <t>GRIFFIN</t>
  </si>
  <si>
    <t>GRIFFIN-AA</t>
  </si>
  <si>
    <t>GALAHAD</t>
  </si>
  <si>
    <t>GOUGH LAKE</t>
  </si>
  <si>
    <t>GLEDDIES</t>
  </si>
  <si>
    <t>GROSMONT</t>
  </si>
  <si>
    <t>GRIMSHAW</t>
  </si>
  <si>
    <t>GRIMSHAW-CO</t>
  </si>
  <si>
    <t>GLENBANNER</t>
  </si>
  <si>
    <t>GLENBANNER-XT</t>
  </si>
  <si>
    <t>GOODRIDGE</t>
  </si>
  <si>
    <t>GOODRIDGE-AA</t>
  </si>
  <si>
    <t>GOODRIDGE-GR</t>
  </si>
  <si>
    <t>GOOSE</t>
  </si>
  <si>
    <t>GOOSE-PT</t>
  </si>
  <si>
    <t>GLORY</t>
  </si>
  <si>
    <t>GOPHER</t>
  </si>
  <si>
    <t>GOPHER-XP</t>
  </si>
  <si>
    <t>GROUARD</t>
  </si>
  <si>
    <t>GROUARD-AA</t>
  </si>
  <si>
    <t>GRUDGE</t>
  </si>
  <si>
    <t>GRANADA</t>
  </si>
  <si>
    <t>GRANADA-ZB</t>
  </si>
  <si>
    <t>GRATZ</t>
  </si>
  <si>
    <t>GRATZ-CAGL</t>
  </si>
  <si>
    <t>GOLDEN SPIKE</t>
  </si>
  <si>
    <t>GOLDEN SPIKE-AA</t>
  </si>
  <si>
    <t>GHOST</t>
  </si>
  <si>
    <t>GOAT</t>
  </si>
  <si>
    <t>GUNDERSON</t>
  </si>
  <si>
    <t>GUNDERSON-AA</t>
  </si>
  <si>
    <t>GUNDERSON-PT</t>
  </si>
  <si>
    <t>GOURIN</t>
  </si>
  <si>
    <t>HANALTA</t>
  </si>
  <si>
    <t>HANALTA-ST</t>
  </si>
  <si>
    <t>HANALTA-XP</t>
  </si>
  <si>
    <t>HANALTA-ZR</t>
  </si>
  <si>
    <t>HARMATTON</t>
  </si>
  <si>
    <t>HARMATTON-CR</t>
  </si>
  <si>
    <t>HARMATTON-PT</t>
  </si>
  <si>
    <t>HATTONFORD</t>
  </si>
  <si>
    <t>HATTONFORD-GR</t>
  </si>
  <si>
    <t>HATTONFORD-ST</t>
  </si>
  <si>
    <t>HORBURG</t>
  </si>
  <si>
    <t>HORNBECK</t>
  </si>
  <si>
    <t>HOBBEMA</t>
  </si>
  <si>
    <t>HOBBEMA-SA</t>
  </si>
  <si>
    <t>HOBBEMA-SC</t>
  </si>
  <si>
    <t>HILLBURN</t>
  </si>
  <si>
    <t>HILLBURN-XP</t>
  </si>
  <si>
    <t>HOUCHER</t>
  </si>
  <si>
    <t>HOUCHER-AA</t>
  </si>
  <si>
    <t>HAT CREEK</t>
  </si>
  <si>
    <t>HECTOR</t>
  </si>
  <si>
    <t>HELDAR</t>
  </si>
  <si>
    <t>HILLSDALE</t>
  </si>
  <si>
    <t>HALLIDAY</t>
  </si>
  <si>
    <t>HALLIDAY-ST</t>
  </si>
  <si>
    <t>HALLIDAY-TA</t>
  </si>
  <si>
    <t>HEGSON</t>
  </si>
  <si>
    <t>HELEN</t>
  </si>
  <si>
    <t>HELEN-AA</t>
  </si>
  <si>
    <t>HEISLER</t>
  </si>
  <si>
    <t>HEATHER</t>
  </si>
  <si>
    <t>HATFIELD</t>
  </si>
  <si>
    <t>HATFIELD-AA</t>
  </si>
  <si>
    <t>HAIGHT</t>
  </si>
  <si>
    <t>HAIGHT-AA</t>
  </si>
  <si>
    <t>HIGHVALE</t>
  </si>
  <si>
    <t>HARGWEN</t>
  </si>
  <si>
    <t>HARGWEN-AA</t>
  </si>
  <si>
    <t>HARGWEN-XL</t>
  </si>
  <si>
    <t>HOOHEY</t>
  </si>
  <si>
    <t>HILDA</t>
  </si>
  <si>
    <t>HIGHWOOD</t>
  </si>
  <si>
    <t>HALKIRK</t>
  </si>
  <si>
    <t>HALKIRK-ER</t>
  </si>
  <si>
    <t>HALKIRK-ST</t>
  </si>
  <si>
    <t>HALKIRK-XP</t>
  </si>
  <si>
    <t>HOTCHKISS</t>
  </si>
  <si>
    <t>HOTCHKISS-AA</t>
  </si>
  <si>
    <t>HOTCHKISS-XT</t>
  </si>
  <si>
    <t>HOLBURN</t>
  </si>
  <si>
    <t>HIGH LEVEL</t>
  </si>
  <si>
    <t>HIGH LEVEL-GL</t>
  </si>
  <si>
    <t>HIGH LEVEL-GLSC</t>
  </si>
  <si>
    <t>HIGH LEVEL-XG</t>
  </si>
  <si>
    <t>HILLMER</t>
  </si>
  <si>
    <t>HILLMER-GR</t>
  </si>
  <si>
    <t>HELLIWELL</t>
  </si>
  <si>
    <t>HELLIWELL-GL</t>
  </si>
  <si>
    <t>HELLIWELL-XC</t>
  </si>
  <si>
    <t>HELLIWELL-XT</t>
  </si>
  <si>
    <t>HARTLEY</t>
  </si>
  <si>
    <t>HELMSDALE</t>
  </si>
  <si>
    <t>HELMSDALE-ST</t>
  </si>
  <si>
    <t>HUGHENDEN</t>
  </si>
  <si>
    <t>HUGHENDEN-SC</t>
  </si>
  <si>
    <t>HUGHENDEN-ST</t>
  </si>
  <si>
    <t>HUGHENDEN-XP</t>
  </si>
  <si>
    <t>HANLAN</t>
  </si>
  <si>
    <t>HANLAN-AA</t>
  </si>
  <si>
    <t>HANLAN-AAST</t>
  </si>
  <si>
    <t>HANLAN-AAXP</t>
  </si>
  <si>
    <t>HANLAN-ST</t>
  </si>
  <si>
    <t>HANLAN-STXP</t>
  </si>
  <si>
    <t>HANLAN-XP</t>
  </si>
  <si>
    <t>HOADLEY</t>
  </si>
  <si>
    <t>HOADLEY-YP</t>
  </si>
  <si>
    <t>HOADLEY-ZB</t>
  </si>
  <si>
    <t>HIGH PRAIRIE</t>
  </si>
  <si>
    <t>HIGH PRAIRIE-AA</t>
  </si>
  <si>
    <t>HAPPY VALLEY</t>
  </si>
  <si>
    <t>HEARTBREAK</t>
  </si>
  <si>
    <t>HEARTBREAK-AA</t>
  </si>
  <si>
    <t>HEARTBREAK-CA</t>
  </si>
  <si>
    <t>HEARTBREAK-ZR</t>
  </si>
  <si>
    <t>HERCULES</t>
  </si>
  <si>
    <t>HARO</t>
  </si>
  <si>
    <t>HORSE.RIVER</t>
  </si>
  <si>
    <t>HARRISON</t>
  </si>
  <si>
    <t>HARRISON-AA</t>
  </si>
  <si>
    <t>HEART</t>
  </si>
  <si>
    <t>HUSSAR</t>
  </si>
  <si>
    <t>HARDISTY</t>
  </si>
  <si>
    <t>HARDISTY-ST</t>
  </si>
  <si>
    <t>HARDISTY-XP</t>
  </si>
  <si>
    <t>HUTCH LAKE</t>
  </si>
  <si>
    <t>HUTCH LAKE-GR</t>
  </si>
  <si>
    <t>HUTCH LAKE-ST</t>
  </si>
  <si>
    <t>HIGHTOWER</t>
  </si>
  <si>
    <t>HIGHTOWER-AA</t>
  </si>
  <si>
    <t>HUBALTA</t>
  </si>
  <si>
    <t>HUBALTA-ST</t>
  </si>
  <si>
    <t>HUBALTA-XP</t>
  </si>
  <si>
    <t>HEMARUKA</t>
  </si>
  <si>
    <t>HEMARUKA-GL</t>
  </si>
  <si>
    <t>HEMARUKA-SA</t>
  </si>
  <si>
    <t>HEMARUKA-ST</t>
  </si>
  <si>
    <t>HEMARUKA-XP</t>
  </si>
  <si>
    <t>HALVERSON</t>
  </si>
  <si>
    <t>HALVERSON-AA</t>
  </si>
  <si>
    <t>HALVERSON-GR</t>
  </si>
  <si>
    <t>HALVERSON-ST</t>
  </si>
  <si>
    <t>HYTHE</t>
  </si>
  <si>
    <t>HAIRY HILL</t>
  </si>
  <si>
    <t>HAIRY HILL-AA</t>
  </si>
  <si>
    <t>HAZELMERE</t>
  </si>
  <si>
    <t>HAZELMERE-AA</t>
  </si>
  <si>
    <t>HAZELMERE-XP</t>
  </si>
  <si>
    <t>ISHBEL</t>
  </si>
  <si>
    <t>ISHBEL-ZR</t>
  </si>
  <si>
    <t>IDAMAY</t>
  </si>
  <si>
    <t>INDUS</t>
  </si>
  <si>
    <t>INDUS-SA</t>
  </si>
  <si>
    <t>ISLANDS</t>
  </si>
  <si>
    <t>ISLANDS-SA</t>
  </si>
  <si>
    <t>IRMA</t>
  </si>
  <si>
    <t>IRMA-CR</t>
  </si>
  <si>
    <t>IRMA-GL</t>
  </si>
  <si>
    <t>IROQUOIS</t>
  </si>
  <si>
    <t>INNISFAIL</t>
  </si>
  <si>
    <t>ILLINGWORTH</t>
  </si>
  <si>
    <t>JOANTO</t>
  </si>
  <si>
    <t>JOANTO-SA</t>
  </si>
  <si>
    <t>JEAN D'OR PRAIRIE</t>
  </si>
  <si>
    <t>JEFFREY</t>
  </si>
  <si>
    <t>JAMES RIVER</t>
  </si>
  <si>
    <t>JAMES RIVER-XS</t>
  </si>
  <si>
    <t>JAMES RIVER-XT</t>
  </si>
  <si>
    <t>JONAS</t>
  </si>
  <si>
    <t>JOSEPHINE</t>
  </si>
  <si>
    <t>JOSEPHINE-AA</t>
  </si>
  <si>
    <t>JARVIS</t>
  </si>
  <si>
    <t>JARVIS-AA</t>
  </si>
  <si>
    <t>JOSLYN</t>
  </si>
  <si>
    <t>JOSLYN-AA</t>
  </si>
  <si>
    <t>JOSLYN-GLZS</t>
  </si>
  <si>
    <t>JENSEN RESERVOIR</t>
  </si>
  <si>
    <t>JUDAH</t>
  </si>
  <si>
    <t>JUDAH-AA</t>
  </si>
  <si>
    <t>JUDAH-SC</t>
  </si>
  <si>
    <t>JUDY</t>
  </si>
  <si>
    <t>JARVIE</t>
  </si>
  <si>
    <t>JARVIE-PT</t>
  </si>
  <si>
    <t>KAMISAK</t>
  </si>
  <si>
    <t>KAMISAK-XP</t>
  </si>
  <si>
    <t>KARLSBAD</t>
  </si>
  <si>
    <t>KARLSBAD-GL</t>
  </si>
  <si>
    <t>KARLSBAD-SA</t>
  </si>
  <si>
    <t>KIRKCHAMP</t>
  </si>
  <si>
    <t>KYISCAP</t>
  </si>
  <si>
    <t>KYISCAP-AA</t>
  </si>
  <si>
    <t>KEG</t>
  </si>
  <si>
    <t>KEG-PT</t>
  </si>
  <si>
    <t>KEARL</t>
  </si>
  <si>
    <t>KEARL-GR</t>
  </si>
  <si>
    <t>KEARL-XC</t>
  </si>
  <si>
    <t>KEOMA</t>
  </si>
  <si>
    <t>KEOMA-CO</t>
  </si>
  <si>
    <t>KANGAROO</t>
  </si>
  <si>
    <t>KANGAROO-XP</t>
  </si>
  <si>
    <t>KLEMENGURT</t>
  </si>
  <si>
    <t>KLEMENGURT-SA</t>
  </si>
  <si>
    <t>KEHOL</t>
  </si>
  <si>
    <t>KEEPHILLS</t>
  </si>
  <si>
    <t>KEHIWIN</t>
  </si>
  <si>
    <t>KIA.NEA</t>
  </si>
  <si>
    <t>KIA.NEA-AA</t>
  </si>
  <si>
    <t>KLESKUN</t>
  </si>
  <si>
    <t>KLESKUN-AA</t>
  </si>
  <si>
    <t>KINKY</t>
  </si>
  <si>
    <t>KILLAM</t>
  </si>
  <si>
    <t>KILLAM-GL</t>
  </si>
  <si>
    <t>KILOME</t>
  </si>
  <si>
    <t>KEMP</t>
  </si>
  <si>
    <t>KEMP-GL</t>
  </si>
  <si>
    <t>KINSELLA</t>
  </si>
  <si>
    <t>KINOSIS</t>
  </si>
  <si>
    <t>KINOSIS-GL</t>
  </si>
  <si>
    <t>KNIGHT</t>
  </si>
  <si>
    <t>KNIGHT-CO</t>
  </si>
  <si>
    <t>KNIGHT-ZR</t>
  </si>
  <si>
    <t>KENZIE</t>
  </si>
  <si>
    <t>KENZIE-XS</t>
  </si>
  <si>
    <t>KENZIE-XT</t>
  </si>
  <si>
    <t>KAPONA</t>
  </si>
  <si>
    <t>KIRKCALDY</t>
  </si>
  <si>
    <t>KIRKCALDY-AA</t>
  </si>
  <si>
    <t>KAVASAND</t>
  </si>
  <si>
    <t>KESSLER</t>
  </si>
  <si>
    <t>KESSLER-AA</t>
  </si>
  <si>
    <t>KESSLER-GL</t>
  </si>
  <si>
    <t>KESSLER-GR</t>
  </si>
  <si>
    <t>KESSLER-ZR</t>
  </si>
  <si>
    <t>KERENSKY</t>
  </si>
  <si>
    <t>KERENSKY-PTXC</t>
  </si>
  <si>
    <t>KERENSKY-XT</t>
  </si>
  <si>
    <t>KATHLEEN</t>
  </si>
  <si>
    <t>KATHLEEN-AA</t>
  </si>
  <si>
    <t>KITSIM</t>
  </si>
  <si>
    <t>KITSCOTY</t>
  </si>
  <si>
    <t>KIRRIEMUIR</t>
  </si>
  <si>
    <t>KIRRIEMUIR-ST</t>
  </si>
  <si>
    <t>KAVANAGH</t>
  </si>
  <si>
    <t>KAVANAGH-AA</t>
  </si>
  <si>
    <t>KAWOOD</t>
  </si>
  <si>
    <t>KATHYRN</t>
  </si>
  <si>
    <t>LATORNELL</t>
  </si>
  <si>
    <t>LAHAIEVILLE</t>
  </si>
  <si>
    <t>LAC LA BICHE</t>
  </si>
  <si>
    <t>LINDBROOK</t>
  </si>
  <si>
    <t>LA CRETE</t>
  </si>
  <si>
    <t>LA CRETE-PT</t>
  </si>
  <si>
    <t>LA COREY</t>
  </si>
  <si>
    <t>LETHBRIDGE</t>
  </si>
  <si>
    <t>LETHBRIDGE-AA</t>
  </si>
  <si>
    <t>LETHBRIDGE-SC</t>
  </si>
  <si>
    <t>LETHBRIDGE-XP</t>
  </si>
  <si>
    <t>LEVI</t>
  </si>
  <si>
    <t>LEVI-AA</t>
  </si>
  <si>
    <t>LANFINE</t>
  </si>
  <si>
    <t>LANFINE-ST</t>
  </si>
  <si>
    <t>LA GLACE</t>
  </si>
  <si>
    <t>LA GLACE-PT</t>
  </si>
  <si>
    <t>LEGEND</t>
  </si>
  <si>
    <t>LEGEND-GL</t>
  </si>
  <si>
    <t>LEITHEAD</t>
  </si>
  <si>
    <t>LEITH</t>
  </si>
  <si>
    <t>LEITH-AA</t>
  </si>
  <si>
    <t>LIZA</t>
  </si>
  <si>
    <t>LINTON LAKE</t>
  </si>
  <si>
    <t>LILYDALE</t>
  </si>
  <si>
    <t>LLOYD.LAKE</t>
  </si>
  <si>
    <t>LLOYD.LAKE-GL</t>
  </si>
  <si>
    <t>LLOYD.LAKE-GLSA</t>
  </si>
  <si>
    <t>LILLIAN</t>
  </si>
  <si>
    <t>LUNDBRECK</t>
  </si>
  <si>
    <t>LUNDBRECK-AA</t>
  </si>
  <si>
    <t>LANONNE</t>
  </si>
  <si>
    <t>LOBLEY</t>
  </si>
  <si>
    <t>LOBLEY-AA</t>
  </si>
  <si>
    <t>LOUGHEED</t>
  </si>
  <si>
    <t>LOOMA</t>
  </si>
  <si>
    <t>LONEPINE</t>
  </si>
  <si>
    <t>LAWRENCE</t>
  </si>
  <si>
    <t>LESSARD</t>
  </si>
  <si>
    <t>LAKESEND</t>
  </si>
  <si>
    <t>LAKESEND-AA</t>
  </si>
  <si>
    <t>LYALTA</t>
  </si>
  <si>
    <t>LYALTA-CR</t>
  </si>
  <si>
    <t>LYALTA-GL</t>
  </si>
  <si>
    <t>LYALTA-SA</t>
  </si>
  <si>
    <t>LEIGHTON CENTRE</t>
  </si>
  <si>
    <t>LEIGHTON CENTRE-AA</t>
  </si>
  <si>
    <t>LEIGHTON CENTRE-GR</t>
  </si>
  <si>
    <t>LEIGHTON CENTRE-XL</t>
  </si>
  <si>
    <t>LOTHROP</t>
  </si>
  <si>
    <t>LUPEN</t>
  </si>
  <si>
    <t>LIVOCK</t>
  </si>
  <si>
    <t>LIVOCK-XC</t>
  </si>
  <si>
    <t>LAVESTA</t>
  </si>
  <si>
    <t>LAVESTA-ST</t>
  </si>
  <si>
    <t>LARCH</t>
  </si>
  <si>
    <t>LONELY VALLEY</t>
  </si>
  <si>
    <t>LOWATER</t>
  </si>
  <si>
    <t>LILYBROWN</t>
  </si>
  <si>
    <t>MAUGHAN</t>
  </si>
  <si>
    <t>MALEB</t>
  </si>
  <si>
    <t>MALEB-CA</t>
  </si>
  <si>
    <t>MALEB-CRSN</t>
  </si>
  <si>
    <t>MALEB-SA</t>
  </si>
  <si>
    <t>MALEB-ST</t>
  </si>
  <si>
    <t>MALEB-TA</t>
  </si>
  <si>
    <t>MALEB-XP</t>
  </si>
  <si>
    <t>MACLEOD</t>
  </si>
  <si>
    <t>MACLEOD-ZR</t>
  </si>
  <si>
    <t>MENAIK</t>
  </si>
  <si>
    <t>MENAIK-CR</t>
  </si>
  <si>
    <t>MENAIK-PT</t>
  </si>
  <si>
    <t>MENAIK-SA</t>
  </si>
  <si>
    <t>MAMI</t>
  </si>
  <si>
    <t>MAMI-ER</t>
  </si>
  <si>
    <t>MARGUERITE</t>
  </si>
  <si>
    <t>MASKUTA</t>
  </si>
  <si>
    <t>MASKUTA-AA</t>
  </si>
  <si>
    <t>MCALPINE</t>
  </si>
  <si>
    <t>MINK CREEK</t>
  </si>
  <si>
    <t>MOUNTAIN CREEK</t>
  </si>
  <si>
    <t>MERCOAL</t>
  </si>
  <si>
    <t>MERCOAL-AA</t>
  </si>
  <si>
    <t>MERCOAL-ST</t>
  </si>
  <si>
    <t>MCNAB</t>
  </si>
  <si>
    <t>MCNAB-AA</t>
  </si>
  <si>
    <t>MCNAB-AASA</t>
  </si>
  <si>
    <t>MCNAB-GL</t>
  </si>
  <si>
    <t>MICO</t>
  </si>
  <si>
    <t>MICO-GL</t>
  </si>
  <si>
    <t>MILLICENT</t>
  </si>
  <si>
    <t>MILLICENT-SA</t>
  </si>
  <si>
    <t>MODESTE</t>
  </si>
  <si>
    <t>MIDNAPORE</t>
  </si>
  <si>
    <t>MIDNAPORE-XP</t>
  </si>
  <si>
    <t>MIDNAPORE-XT</t>
  </si>
  <si>
    <t>MUNDARE</t>
  </si>
  <si>
    <t>MEANDER</t>
  </si>
  <si>
    <t>METISKO</t>
  </si>
  <si>
    <t>METISKO-SC</t>
  </si>
  <si>
    <t>MEWASSIN</t>
  </si>
  <si>
    <t>MAYCROFT</t>
  </si>
  <si>
    <t>MAYCROFT-GLZR</t>
  </si>
  <si>
    <t>MAYCROFT-ZR</t>
  </si>
  <si>
    <t>MULLIGAN</t>
  </si>
  <si>
    <t>MULLIGAN-AA</t>
  </si>
  <si>
    <t>MIGRA</t>
  </si>
  <si>
    <t>MIGRA-AA</t>
  </si>
  <si>
    <t>MIGRA-GR</t>
  </si>
  <si>
    <t>MORNINGSIDE</t>
  </si>
  <si>
    <t>MAGRATH</t>
  </si>
  <si>
    <t>MAGRATH-SA</t>
  </si>
  <si>
    <t>MCGILLVARY</t>
  </si>
  <si>
    <t>MCGILLVARY-ZZ</t>
  </si>
  <si>
    <t>MOOSE HILLS</t>
  </si>
  <si>
    <t>MOOSE HILLS-GL</t>
  </si>
  <si>
    <t>MEACHIN</t>
  </si>
  <si>
    <t>MAHER</t>
  </si>
  <si>
    <t>MICHICHI</t>
  </si>
  <si>
    <t>MILDRED</t>
  </si>
  <si>
    <t>MILDRED-AA</t>
  </si>
  <si>
    <t>MIQUELON</t>
  </si>
  <si>
    <t>MAJEAU</t>
  </si>
  <si>
    <t>MEIKLE</t>
  </si>
  <si>
    <t>MOKOWAN</t>
  </si>
  <si>
    <t>MOKOWAN-AA</t>
  </si>
  <si>
    <t>MILK RIVER</t>
  </si>
  <si>
    <t>MILK RIVER-AA</t>
  </si>
  <si>
    <t>MARKERVILLE</t>
  </si>
  <si>
    <t>MIKKWA</t>
  </si>
  <si>
    <t>MIKKWA-AA</t>
  </si>
  <si>
    <t>MACKAY</t>
  </si>
  <si>
    <t>MACKAY-PT</t>
  </si>
  <si>
    <t>MACOLA</t>
  </si>
  <si>
    <t>MACOLA-AA</t>
  </si>
  <si>
    <t>MACOLA-XT</t>
  </si>
  <si>
    <t>MCLELLAND</t>
  </si>
  <si>
    <t>MCLELLAND-AA</t>
  </si>
  <si>
    <t>MCLELLAND-XC</t>
  </si>
  <si>
    <t>MCLELLAND-XS</t>
  </si>
  <si>
    <t>MCLELLAND-XT</t>
  </si>
  <si>
    <t>MILL WOODS</t>
  </si>
  <si>
    <t>MILLET</t>
  </si>
  <si>
    <t>MORAINE LAKE</t>
  </si>
  <si>
    <t>MALOY</t>
  </si>
  <si>
    <t>MARMADUKE</t>
  </si>
  <si>
    <t>MALMO</t>
  </si>
  <si>
    <t>MAMAWI</t>
  </si>
  <si>
    <t>MCMURRAY</t>
  </si>
  <si>
    <t>MCMURRAY-GL</t>
  </si>
  <si>
    <t>MINDA</t>
  </si>
  <si>
    <t>MONARCH</t>
  </si>
  <si>
    <t>MONARCH-CO</t>
  </si>
  <si>
    <t>MONARCH-SA</t>
  </si>
  <si>
    <t>MINISTIK</t>
  </si>
  <si>
    <t>MINISTIK-XP</t>
  </si>
  <si>
    <t>MANIR</t>
  </si>
  <si>
    <t>MOONSHINE</t>
  </si>
  <si>
    <t>MOONSHINE-AA</t>
  </si>
  <si>
    <t>MOONSHINE-PT</t>
  </si>
  <si>
    <t>MANATOKAN</t>
  </si>
  <si>
    <t>MANATOKAN-AA</t>
  </si>
  <si>
    <t>MCPHERSON</t>
  </si>
  <si>
    <t>MCPHERSON-AA</t>
  </si>
  <si>
    <t>MCPHERSON-AAST</t>
  </si>
  <si>
    <t>MCPHERSON-AAXP</t>
  </si>
  <si>
    <t>MCPHERSON-ST</t>
  </si>
  <si>
    <t>MCPHERSON-XP</t>
  </si>
  <si>
    <t>MAPOVA</t>
  </si>
  <si>
    <t>MAPOVA-AA</t>
  </si>
  <si>
    <t>MAPOVA-PT</t>
  </si>
  <si>
    <t>MOLAR</t>
  </si>
  <si>
    <t>MARGARET.LAKE</t>
  </si>
  <si>
    <t>MARIANA</t>
  </si>
  <si>
    <t>MORLEY</t>
  </si>
  <si>
    <t>MESA BUTTE</t>
  </si>
  <si>
    <t>MESA BUTTE-AA</t>
  </si>
  <si>
    <t>MESA BUTTE-AAXL</t>
  </si>
  <si>
    <t>MESA BUTTE-XL</t>
  </si>
  <si>
    <t>MARSH HEAD</t>
  </si>
  <si>
    <t>MASINASIN</t>
  </si>
  <si>
    <t>MASINASIN-GR</t>
  </si>
  <si>
    <t>MASINASIN-SA</t>
  </si>
  <si>
    <t>MASINASIN-ST</t>
  </si>
  <si>
    <t>MUSREAU</t>
  </si>
  <si>
    <t>MUSREAU-XC</t>
  </si>
  <si>
    <t>MUSREAU-XS</t>
  </si>
  <si>
    <t>MUSREAU-XT</t>
  </si>
  <si>
    <t>MUSREAU-XU</t>
  </si>
  <si>
    <t>MOOSWA</t>
  </si>
  <si>
    <t>MITFORD</t>
  </si>
  <si>
    <t>MONITOR</t>
  </si>
  <si>
    <t>MOUNT WATT</t>
  </si>
  <si>
    <t>MURDALE</t>
  </si>
  <si>
    <t>MURDALE-AA</t>
  </si>
  <si>
    <t>MUSKEG</t>
  </si>
  <si>
    <t>MUSKEG-AA</t>
  </si>
  <si>
    <t>MUSKEG-XC</t>
  </si>
  <si>
    <t>MUSKEG-XS</t>
  </si>
  <si>
    <t>MUSTUS LAKE</t>
  </si>
  <si>
    <t>MORINVILLE</t>
  </si>
  <si>
    <t>MORINVILLE-GL</t>
  </si>
  <si>
    <t>MISSAWAWI</t>
  </si>
  <si>
    <t>MYNARSKI</t>
  </si>
  <si>
    <t>MAYWOOD</t>
  </si>
  <si>
    <t>NAMUR</t>
  </si>
  <si>
    <t>NAMUR-CU</t>
  </si>
  <si>
    <t>NAMUR-CUGL</t>
  </si>
  <si>
    <t>NAMUR-GL</t>
  </si>
  <si>
    <t>NORDEGG</t>
  </si>
  <si>
    <t>NEIDPATH</t>
  </si>
  <si>
    <t>NEW DAYTON</t>
  </si>
  <si>
    <t>NEW DAYTON-AA</t>
  </si>
  <si>
    <t>NINE MILE</t>
  </si>
  <si>
    <t>NORTH FORK</t>
  </si>
  <si>
    <t>NOSEHILL</t>
  </si>
  <si>
    <t>NOSEHILL-AA</t>
  </si>
  <si>
    <t>NOSEHILL-AAST</t>
  </si>
  <si>
    <t>NOSEHILL-AAXP</t>
  </si>
  <si>
    <t>NOSEHILL-ST</t>
  </si>
  <si>
    <t>NOSEHILL-XP</t>
  </si>
  <si>
    <t>NIOBE</t>
  </si>
  <si>
    <t>NICOT</t>
  </si>
  <si>
    <t>NICKERSON</t>
  </si>
  <si>
    <t>NAKAMUN</t>
  </si>
  <si>
    <t>NOTIKEWIN</t>
  </si>
  <si>
    <t>NINA LAKE</t>
  </si>
  <si>
    <t>NAMPA</t>
  </si>
  <si>
    <t>NAMPA-AA</t>
  </si>
  <si>
    <t>NORTHMARK</t>
  </si>
  <si>
    <t>NORTHMARK-GR</t>
  </si>
  <si>
    <t>NORTHMARK-ST</t>
  </si>
  <si>
    <t>NAMEPI</t>
  </si>
  <si>
    <t>NINASTOKO</t>
  </si>
  <si>
    <t>NORBERTA</t>
  </si>
  <si>
    <t>NOSE</t>
  </si>
  <si>
    <t>NORMA</t>
  </si>
  <si>
    <t>NORMA-XP</t>
  </si>
  <si>
    <t>NOSE.CREEK</t>
  </si>
  <si>
    <t>NOSE CREEK-AA</t>
  </si>
  <si>
    <t>NOSE.CREEK-SA</t>
  </si>
  <si>
    <t>NITON</t>
  </si>
  <si>
    <t>NORTHERN VALLEY</t>
  </si>
  <si>
    <t>NESTOW</t>
  </si>
  <si>
    <t>NEUTRAL</t>
  </si>
  <si>
    <t>NEUTRAL-ST</t>
  </si>
  <si>
    <t>NEUTRAL-XP</t>
  </si>
  <si>
    <t>NAVARRE</t>
  </si>
  <si>
    <t>NAVARRE-SA</t>
  </si>
  <si>
    <t>NAVARRE-SC</t>
  </si>
  <si>
    <t>NAVARRE-SCXT</t>
  </si>
  <si>
    <t>NAVARRE-XT</t>
  </si>
  <si>
    <t>NEWBROOK</t>
  </si>
  <si>
    <t>NEWBROOK-PT</t>
  </si>
  <si>
    <t>NORQUAY</t>
  </si>
  <si>
    <t>OASIS</t>
  </si>
  <si>
    <t>OASIS-CA</t>
  </si>
  <si>
    <t>OLDMAN</t>
  </si>
  <si>
    <t>OGRE</t>
  </si>
  <si>
    <t>OCHIESE</t>
  </si>
  <si>
    <t>OCHIESE-AA</t>
  </si>
  <si>
    <t>OCHIESE-ST</t>
  </si>
  <si>
    <t>OCKEY</t>
  </si>
  <si>
    <t>OCKEY-AA</t>
  </si>
  <si>
    <t>OCKEY-GR</t>
  </si>
  <si>
    <t>OCKEY-ZR</t>
  </si>
  <si>
    <t>ONOWAY</t>
  </si>
  <si>
    <t>ONOWAY-AA</t>
  </si>
  <si>
    <t>ONOWAY-PT</t>
  </si>
  <si>
    <t>ORCHARD</t>
  </si>
  <si>
    <t>ORCHARD-AA</t>
  </si>
  <si>
    <t>ORION</t>
  </si>
  <si>
    <t>ORION-AA</t>
  </si>
  <si>
    <t>ORION-SA</t>
  </si>
  <si>
    <t>OLSEN</t>
  </si>
  <si>
    <t>OLSEN-ZR</t>
  </si>
  <si>
    <t>OUTPOST</t>
  </si>
  <si>
    <t>OUTPOST-CAZR</t>
  </si>
  <si>
    <t>ONNEVUE</t>
  </si>
  <si>
    <t>OWENDALE</t>
  </si>
  <si>
    <t>OWENDALE-ZR</t>
  </si>
  <si>
    <t>OWL RIVER</t>
  </si>
  <si>
    <t>OWL RIVER-gl</t>
  </si>
  <si>
    <t>OWL RIVER-XT</t>
  </si>
  <si>
    <t>OXLEY</t>
  </si>
  <si>
    <t>PAKASHAN</t>
  </si>
  <si>
    <t>PARR</t>
  </si>
  <si>
    <t>PITCHIMI</t>
  </si>
  <si>
    <t>PERCOTTE</t>
  </si>
  <si>
    <t>PASS CREEK</t>
  </si>
  <si>
    <t>PEACE RIVER</t>
  </si>
  <si>
    <t>PEDLEY</t>
  </si>
  <si>
    <t>PEAVINE</t>
  </si>
  <si>
    <t>PENHOLD</t>
  </si>
  <si>
    <t>PENHOLD-GL</t>
  </si>
  <si>
    <t>PENHOLD-XC</t>
  </si>
  <si>
    <t>PEORIA</t>
  </si>
  <si>
    <t>PEIGAN</t>
  </si>
  <si>
    <t>PEGASUS</t>
  </si>
  <si>
    <t>PAGENT</t>
  </si>
  <si>
    <t>PATHFINDER</t>
  </si>
  <si>
    <t>PINHORN</t>
  </si>
  <si>
    <t>PEACE HILLS</t>
  </si>
  <si>
    <t>PEACE HILLS-GLXC</t>
  </si>
  <si>
    <t>PIBROCH</t>
  </si>
  <si>
    <t>PINEHURST</t>
  </si>
  <si>
    <t>PINEHURST-ZL</t>
  </si>
  <si>
    <t>PLAMONDON</t>
  </si>
  <si>
    <t>PLAMONDON-XT</t>
  </si>
  <si>
    <t>PHILP</t>
  </si>
  <si>
    <t>PURPLE SPRINGS</t>
  </si>
  <si>
    <t>PEYTO</t>
  </si>
  <si>
    <t>PARMA</t>
  </si>
  <si>
    <t>PLUME</t>
  </si>
  <si>
    <t>PLUME-XP</t>
  </si>
  <si>
    <t>PRENTICE</t>
  </si>
  <si>
    <t>PRENTICE-AA</t>
  </si>
  <si>
    <t>PINCHER</t>
  </si>
  <si>
    <t>PRAIRIE POINT</t>
  </si>
  <si>
    <t>PONOKA</t>
  </si>
  <si>
    <t>PONOKA-SA</t>
  </si>
  <si>
    <t>PONOKA-SC</t>
  </si>
  <si>
    <t>PONOKA-ST</t>
  </si>
  <si>
    <t>PONOKA-XC</t>
  </si>
  <si>
    <t>PONOKA-LI</t>
  </si>
  <si>
    <t>PONTON</t>
  </si>
  <si>
    <t>POTHOLE CREEK</t>
  </si>
  <si>
    <t>POTHOLE CREEK-AA</t>
  </si>
  <si>
    <t>POTHOLE CREEK-PT</t>
  </si>
  <si>
    <t>POTHOLE CREEK-ZR</t>
  </si>
  <si>
    <t>PORCUPINE</t>
  </si>
  <si>
    <t>PORCUPINE-ZR</t>
  </si>
  <si>
    <t>PADDLE PRAIRIE</t>
  </si>
  <si>
    <t>PEPPERS</t>
  </si>
  <si>
    <t>PEPPERS-AA</t>
  </si>
  <si>
    <t>PIPESTONE</t>
  </si>
  <si>
    <t>PRIMULA</t>
  </si>
  <si>
    <t>PROVOST</t>
  </si>
  <si>
    <t>PROVOST-CA</t>
  </si>
  <si>
    <t>PEERS</t>
  </si>
  <si>
    <t>PRESTVILLE</t>
  </si>
  <si>
    <t>PANORAMA RIDGE</t>
  </si>
  <si>
    <t>PARSONS</t>
  </si>
  <si>
    <t>PATRICIA</t>
  </si>
  <si>
    <t>PATRICIA-SA</t>
  </si>
  <si>
    <t>PATRICIA-TA</t>
  </si>
  <si>
    <t>PAINTEARTH</t>
  </si>
  <si>
    <t>PINTO</t>
  </si>
  <si>
    <t>PINTO-AA</t>
  </si>
  <si>
    <t>PATRICIA_X</t>
  </si>
  <si>
    <t>PEMUKAN</t>
  </si>
  <si>
    <t>PEMUKAN-SC</t>
  </si>
  <si>
    <t>PURESCAPE</t>
  </si>
  <si>
    <t>PURESCAPE-AA</t>
  </si>
  <si>
    <t>PURESCAPE-GR</t>
  </si>
  <si>
    <t>PURESCAPE-XP</t>
  </si>
  <si>
    <t>PULTENEY</t>
  </si>
  <si>
    <t>PULTENEY-XP</t>
  </si>
  <si>
    <t>PUTZY</t>
  </si>
  <si>
    <t>PUTZY-GL</t>
  </si>
  <si>
    <t>RAMILLIES</t>
  </si>
  <si>
    <t>RAT</t>
  </si>
  <si>
    <t>ROCHESTER</t>
  </si>
  <si>
    <t>ROCHESTER-AA</t>
  </si>
  <si>
    <t>ROCHESTER-PT</t>
  </si>
  <si>
    <t>RED DEER LAKE</t>
  </si>
  <si>
    <t>READYMADE</t>
  </si>
  <si>
    <t>READYMADE-ZR</t>
  </si>
  <si>
    <t>REDWATER</t>
  </si>
  <si>
    <t>REDWATER-AA</t>
  </si>
  <si>
    <t>REDWATER-CAXT</t>
  </si>
  <si>
    <t>REDWATER-GR</t>
  </si>
  <si>
    <t>REDWATER-SA</t>
  </si>
  <si>
    <t>REDWATER-XT</t>
  </si>
  <si>
    <t>REDOUBT</t>
  </si>
  <si>
    <t>REDWILLOW</t>
  </si>
  <si>
    <t>ROCKFORD</t>
  </si>
  <si>
    <t>RED FOX</t>
  </si>
  <si>
    <t>RICH LAKE</t>
  </si>
  <si>
    <t>ROLLING HILLS</t>
  </si>
  <si>
    <t>ROLLING HILLS-SA</t>
  </si>
  <si>
    <t>RIBSTONE</t>
  </si>
  <si>
    <t>RAINIER</t>
  </si>
  <si>
    <t>ROCKYVIEW</t>
  </si>
  <si>
    <t>ROCKY LANE</t>
  </si>
  <si>
    <t>ROCKY LANE-CO</t>
  </si>
  <si>
    <t>ROCKY LANE-GL</t>
  </si>
  <si>
    <t>ROCKY LANE-GR</t>
  </si>
  <si>
    <t>ROCKY LANE-ST</t>
  </si>
  <si>
    <t>RUSH LAKE</t>
  </si>
  <si>
    <t>ROLLY VIEW</t>
  </si>
  <si>
    <t>ROSEMARY</t>
  </si>
  <si>
    <t>ROSEMARY-SA</t>
  </si>
  <si>
    <t>ROSEMARY-TA</t>
  </si>
  <si>
    <t>RIMBEY</t>
  </si>
  <si>
    <t>RIMBEY-CA</t>
  </si>
  <si>
    <t>RIMBEY-GL</t>
  </si>
  <si>
    <t>RIMBEY-XC</t>
  </si>
  <si>
    <t>RIMBEY-XT</t>
  </si>
  <si>
    <t>RINARD</t>
  </si>
  <si>
    <t>RINARD-CA</t>
  </si>
  <si>
    <t>RONALAINE</t>
  </si>
  <si>
    <t>RONALAINE-ST</t>
  </si>
  <si>
    <t>ROSEBANK</t>
  </si>
  <si>
    <t>ROSEBANK-SA</t>
  </si>
  <si>
    <t>ROLWARD</t>
  </si>
  <si>
    <t>ROSEBUD</t>
  </si>
  <si>
    <t>ROSE CREEK</t>
  </si>
  <si>
    <t>ROBINSON</t>
  </si>
  <si>
    <t>ROBINSON-AA</t>
  </si>
  <si>
    <t>ROBINSON-ZZ</t>
  </si>
  <si>
    <t>REESOR</t>
  </si>
  <si>
    <t>REESOR-ZZ</t>
  </si>
  <si>
    <t>ROSEVEAR</t>
  </si>
  <si>
    <t>ROSEVEAR-AA</t>
  </si>
  <si>
    <t>RUTH.LAKE</t>
  </si>
  <si>
    <t>RAVEN</t>
  </si>
  <si>
    <t>RAVEN-PT</t>
  </si>
  <si>
    <t>RYCROFT</t>
  </si>
  <si>
    <t>RYCROFT-AA</t>
  </si>
  <si>
    <t>SADDLE</t>
  </si>
  <si>
    <t>SADDLE-AA</t>
  </si>
  <si>
    <t>SADDLE-ZT</t>
  </si>
  <si>
    <t>SAKALO</t>
  </si>
  <si>
    <t>SAKALO-AA</t>
  </si>
  <si>
    <t>SAKALO-ZR</t>
  </si>
  <si>
    <t>STEBBING</t>
  </si>
  <si>
    <t>STEBBING-AA</t>
  </si>
  <si>
    <t>SEIBERT</t>
  </si>
  <si>
    <t>SAWBACK</t>
  </si>
  <si>
    <t>SCOLLARD</t>
  </si>
  <si>
    <t>SUNCHILD</t>
  </si>
  <si>
    <t>SUNCHILD-AA</t>
  </si>
  <si>
    <t>STRATHCONA</t>
  </si>
  <si>
    <t>SCULLY</t>
  </si>
  <si>
    <t>SCULLY-XT</t>
  </si>
  <si>
    <t>SEDGEWICK</t>
  </si>
  <si>
    <t>SEDGEWICK-GL</t>
  </si>
  <si>
    <t>SLED ISLAND</t>
  </si>
  <si>
    <t>SLED ISLAND-XG</t>
  </si>
  <si>
    <t>SPEDDEN</t>
  </si>
  <si>
    <t>STEEN</t>
  </si>
  <si>
    <t>SCOTFIELD</t>
  </si>
  <si>
    <t>SNOWFLAKE</t>
  </si>
  <si>
    <t>SHAUGHNESSY</t>
  </si>
  <si>
    <t>SHAUGHNESSY-SA</t>
  </si>
  <si>
    <t>SHANDRO</t>
  </si>
  <si>
    <t>SHARP HILLS</t>
  </si>
  <si>
    <t>SHEEP</t>
  </si>
  <si>
    <t>SHEERNESS</t>
  </si>
  <si>
    <t>SHONTS</t>
  </si>
  <si>
    <t>STIRLING</t>
  </si>
  <si>
    <t>STIRLING-GL</t>
  </si>
  <si>
    <t>STIRLING-SA</t>
  </si>
  <si>
    <t>STEVEVILLE</t>
  </si>
  <si>
    <t>STEVEVILLE-ST</t>
  </si>
  <si>
    <t>SNIPE</t>
  </si>
  <si>
    <t>SNIPE-AA</t>
  </si>
  <si>
    <t>SNIPE-AAPT</t>
  </si>
  <si>
    <t>SNIPE-PT</t>
  </si>
  <si>
    <t>SNIPE HILLS</t>
  </si>
  <si>
    <t>SURETTE LAKE</t>
  </si>
  <si>
    <t>SKIFF</t>
  </si>
  <si>
    <t>SKYLINE</t>
  </si>
  <si>
    <t>SMOKY</t>
  </si>
  <si>
    <t>SMOKY-AA</t>
  </si>
  <si>
    <t>SMOKY-AAPT</t>
  </si>
  <si>
    <t>SMOKY-PT</t>
  </si>
  <si>
    <t>ST.LINA</t>
  </si>
  <si>
    <t>SILVER VALLEY</t>
  </si>
  <si>
    <t>SILVER VALLEY-AA</t>
  </si>
  <si>
    <t>SILVER VALLEY-GL</t>
  </si>
  <si>
    <t>SLAWA</t>
  </si>
  <si>
    <t>SLOUGHAY</t>
  </si>
  <si>
    <t>SHANDOR</t>
  </si>
  <si>
    <t>SHANDOR-ZR</t>
  </si>
  <si>
    <t>STANDOFF</t>
  </si>
  <si>
    <t>STANDOFF-CA</t>
  </si>
  <si>
    <t>STANDOFF-SA</t>
  </si>
  <si>
    <t>STANDOFF-XT</t>
  </si>
  <si>
    <t>SPROLE</t>
  </si>
  <si>
    <t>SPROLE-CA</t>
  </si>
  <si>
    <t>SPROLE-ST</t>
  </si>
  <si>
    <t>SPROLE-ZR</t>
  </si>
  <si>
    <t>SPRUCE RIDGE</t>
  </si>
  <si>
    <t>SPRUCE RIDGE-GR</t>
  </si>
  <si>
    <t>SPRUCE RIDGE-XP</t>
  </si>
  <si>
    <t>SEVEN PERSONS</t>
  </si>
  <si>
    <t>SEVEN PERSONS-GL</t>
  </si>
  <si>
    <t>SEVEN PERSONS-SA</t>
  </si>
  <si>
    <t>SEVEN PERSONS-ZR</t>
  </si>
  <si>
    <t>SPRAY</t>
  </si>
  <si>
    <t>SPY HILL</t>
  </si>
  <si>
    <t>SARCEE</t>
  </si>
  <si>
    <t>SARCEE-AA</t>
  </si>
  <si>
    <t>SURMONT</t>
  </si>
  <si>
    <t>SURMONT-AA</t>
  </si>
  <si>
    <t>SURMONT-GL</t>
  </si>
  <si>
    <t>SPIRIT RIVER-AA</t>
  </si>
  <si>
    <t>SUNSET</t>
  </si>
  <si>
    <t>STOLBERG</t>
  </si>
  <si>
    <t>STERCO</t>
  </si>
  <si>
    <t>STERCO-AA</t>
  </si>
  <si>
    <t>SANTE</t>
  </si>
  <si>
    <t>STEEPHILL</t>
  </si>
  <si>
    <t>ST.ALBERT</t>
  </si>
  <si>
    <t>STURGEON</t>
  </si>
  <si>
    <t>STURGEON-PT</t>
  </si>
  <si>
    <t>STEEPBANK</t>
  </si>
  <si>
    <t>STEEPBANK-ZR</t>
  </si>
  <si>
    <t>SIMONETTE</t>
  </si>
  <si>
    <t>SIMONETTE-AA</t>
  </si>
  <si>
    <t>SUNDANCE</t>
  </si>
  <si>
    <t>SUNDANCE-AA</t>
  </si>
  <si>
    <t>SUNDANCE-ST</t>
  </si>
  <si>
    <t>SUNDRE</t>
  </si>
  <si>
    <t>SUCKER CREEK</t>
  </si>
  <si>
    <t>SUCKER CREEK-PT</t>
  </si>
  <si>
    <t>SULLIVAN LAKE</t>
  </si>
  <si>
    <t>SAVAGE</t>
  </si>
  <si>
    <t>SAVAGE-PT</t>
  </si>
  <si>
    <t>SLAVEY</t>
  </si>
  <si>
    <t>SWEATHOUSE</t>
  </si>
  <si>
    <t>SWEATHOUSE-AA</t>
  </si>
  <si>
    <t>SWEATHOUSE-AAPT</t>
  </si>
  <si>
    <t>SWEATHOUSE-PT</t>
  </si>
  <si>
    <t>SAWDY</t>
  </si>
  <si>
    <t>SEXSMITH</t>
  </si>
  <si>
    <t>SEXTON</t>
  </si>
  <si>
    <t>SEXTON-AA</t>
  </si>
  <si>
    <t>SEXTON-CR</t>
  </si>
  <si>
    <t>SEXTON-GL</t>
  </si>
  <si>
    <t>SEXTON-SA</t>
  </si>
  <si>
    <t>SPHINX</t>
  </si>
  <si>
    <t>SUNNYNOOK</t>
  </si>
  <si>
    <t>TABER</t>
  </si>
  <si>
    <t>TANGENT</t>
  </si>
  <si>
    <t>TANGENT-AA</t>
  </si>
  <si>
    <t>TALBOT</t>
  </si>
  <si>
    <t>TWIN BRIDGES</t>
  </si>
  <si>
    <t>TWIN BRIDGES-AA</t>
  </si>
  <si>
    <t>THORSBY</t>
  </si>
  <si>
    <t>TUCKER</t>
  </si>
  <si>
    <t>TODD CREEK</t>
  </si>
  <si>
    <t>TODD CREEK-GR</t>
  </si>
  <si>
    <t>TODD CREEK-ZZ</t>
  </si>
  <si>
    <t>TEMPEST</t>
  </si>
  <si>
    <t>TOFIELD</t>
  </si>
  <si>
    <t>TOFIELD-XP</t>
  </si>
  <si>
    <t>TIGERLILY</t>
  </si>
  <si>
    <t>TIGERLILY-AA</t>
  </si>
  <si>
    <t>TIGERLILY-XCZB</t>
  </si>
  <si>
    <t>TIGERLILY-ZB</t>
  </si>
  <si>
    <t>THELMA</t>
  </si>
  <si>
    <t>THUMB</t>
  </si>
  <si>
    <t>THREE HILLS</t>
  </si>
  <si>
    <t>THREE HILLS-GL</t>
  </si>
  <si>
    <t>THRONE</t>
  </si>
  <si>
    <t>THRONE-SA</t>
  </si>
  <si>
    <t>TIMKO</t>
  </si>
  <si>
    <t>TILLEY</t>
  </si>
  <si>
    <t>TEKARRA</t>
  </si>
  <si>
    <t>TORLEA</t>
  </si>
  <si>
    <t>TORLEA-AA</t>
  </si>
  <si>
    <t>TORLEA-ER</t>
  </si>
  <si>
    <t>TORLEA-ST</t>
  </si>
  <si>
    <t>TOMKINS</t>
  </si>
  <si>
    <t>TOM.HILL</t>
  </si>
  <si>
    <t>TOM.HILL-AA</t>
  </si>
  <si>
    <t>TOM.HILL-AAST</t>
  </si>
  <si>
    <t>TOM.HILL-AAXP</t>
  </si>
  <si>
    <t>TOM.HILL-ST</t>
  </si>
  <si>
    <t>TOM.HILL-XP</t>
  </si>
  <si>
    <t>TAWATINAW</t>
  </si>
  <si>
    <t>THOMAS LAKE</t>
  </si>
  <si>
    <t>TOAD</t>
  </si>
  <si>
    <t>TOAD-XC</t>
  </si>
  <si>
    <t>TOLMAN</t>
  </si>
  <si>
    <t>TOLMAN-GL</t>
  </si>
  <si>
    <t>TORRENS</t>
  </si>
  <si>
    <t>TORRENS-AA</t>
  </si>
  <si>
    <t>TEEPEE</t>
  </si>
  <si>
    <t>TEEPEE-AA</t>
  </si>
  <si>
    <t>TEEPEE-XL</t>
  </si>
  <si>
    <t>TYRRELL</t>
  </si>
  <si>
    <t>TOTHILL</t>
  </si>
  <si>
    <t>TOTHILL-XL</t>
  </si>
  <si>
    <t>TOTHILL-XP</t>
  </si>
  <si>
    <t>TOUGH CREEK</t>
  </si>
  <si>
    <t>TOUGH CREEK-AA</t>
  </si>
  <si>
    <t>TUTTLE</t>
  </si>
  <si>
    <t>TRAVERS</t>
  </si>
  <si>
    <t>TRAVERS-ST</t>
  </si>
  <si>
    <t>TWINING</t>
  </si>
  <si>
    <t>TWO HILLS</t>
  </si>
  <si>
    <t>TWEEDSMUIR</t>
  </si>
  <si>
    <t>TOPAZ</t>
  </si>
  <si>
    <t>UNCAS</t>
  </si>
  <si>
    <t>UNCAS-ST</t>
  </si>
  <si>
    <t>UKALTA</t>
  </si>
  <si>
    <t>UKALTA-GL</t>
  </si>
  <si>
    <t>UKALTA-SC</t>
  </si>
  <si>
    <t>VAN CLEEVE</t>
  </si>
  <si>
    <t>VAN CLEEVE-AA</t>
  </si>
  <si>
    <t>VAN CLEEVE-CA</t>
  </si>
  <si>
    <t>VAN CLEEVE-ZR</t>
  </si>
  <si>
    <t>VERBURG</t>
  </si>
  <si>
    <t>VENICE</t>
  </si>
  <si>
    <t>VENTRE</t>
  </si>
  <si>
    <t>VERDIGRIS</t>
  </si>
  <si>
    <t>VERDIGRIS-AA</t>
  </si>
  <si>
    <t>VERDIGRIS-GL</t>
  </si>
  <si>
    <t>VILNA</t>
  </si>
  <si>
    <t>VERMILLION LAKES</t>
  </si>
  <si>
    <t>VOLMER</t>
  </si>
  <si>
    <t>VENDISANT</t>
  </si>
  <si>
    <t>VICTOR</t>
  </si>
  <si>
    <t>VALLEYVIEW</t>
  </si>
  <si>
    <t>VALLEYVIEW-AA</t>
  </si>
  <si>
    <t>VIXEN</t>
  </si>
  <si>
    <t>WABAMUN</t>
  </si>
  <si>
    <t>WAPITI</t>
  </si>
  <si>
    <t>WAPITI-ZL</t>
  </si>
  <si>
    <t>WAPITI-ZZ</t>
  </si>
  <si>
    <t>WEBBER</t>
  </si>
  <si>
    <t>WARBURG</t>
  </si>
  <si>
    <t>WABASH</t>
  </si>
  <si>
    <t>WEMBLEY</t>
  </si>
  <si>
    <t>WEMBLEY-AA</t>
  </si>
  <si>
    <t>WEMBLEY-PT</t>
  </si>
  <si>
    <t>WOOLCHESTER</t>
  </si>
  <si>
    <t>WESTCASTLE</t>
  </si>
  <si>
    <t>WILDCAT</t>
  </si>
  <si>
    <t>WHEIDEN</t>
  </si>
  <si>
    <t>WARDLOW</t>
  </si>
  <si>
    <t>WARDLOW-SA</t>
  </si>
  <si>
    <t>WENTZEL</t>
  </si>
  <si>
    <t>WIESE</t>
  </si>
  <si>
    <t>WIESE-XT</t>
  </si>
  <si>
    <t>WILDFLOWER</t>
  </si>
  <si>
    <t>WAGON</t>
  </si>
  <si>
    <t>WHITFORD</t>
  </si>
  <si>
    <t>WANHAM</t>
  </si>
  <si>
    <t>WANHAM-PT</t>
  </si>
  <si>
    <t>WHITELAW</t>
  </si>
  <si>
    <t>WHITEHORN</t>
  </si>
  <si>
    <t>WILDHAY</t>
  </si>
  <si>
    <t>WILDHAY-AA</t>
  </si>
  <si>
    <t>WILDHAY-AAST</t>
  </si>
  <si>
    <t>WILDHAY-AAXP</t>
  </si>
  <si>
    <t>WILDHAY-ST</t>
  </si>
  <si>
    <t>WILDHAY-XP</t>
  </si>
  <si>
    <t>WILDA</t>
  </si>
  <si>
    <t>WILKIN</t>
  </si>
  <si>
    <t>WETASKIWIN</t>
  </si>
  <si>
    <t>WETASKIWIN-AA</t>
  </si>
  <si>
    <t>WILLOUGHBY</t>
  </si>
  <si>
    <t>WILLOUGHBY-XL</t>
  </si>
  <si>
    <t>WILLOUGHBY-ZZ</t>
  </si>
  <si>
    <t>WEALD</t>
  </si>
  <si>
    <t>WELLING</t>
  </si>
  <si>
    <t>WALSH</t>
  </si>
  <si>
    <t>WOLF LAKE</t>
  </si>
  <si>
    <t>WINCHELL</t>
  </si>
  <si>
    <t>WINDFALL</t>
  </si>
  <si>
    <t>WABATANISK</t>
  </si>
  <si>
    <t>WABATANISK-PT</t>
  </si>
  <si>
    <t>WHITNEY</t>
  </si>
  <si>
    <t>WHITNEY-GL</t>
  </si>
  <si>
    <t>WOKING</t>
  </si>
  <si>
    <t>WOKING-AA</t>
  </si>
  <si>
    <t>WOKING-XP</t>
  </si>
  <si>
    <t>WOLLIM</t>
  </si>
  <si>
    <t>WHOOPING</t>
  </si>
  <si>
    <t>WHOOPING-XS</t>
  </si>
  <si>
    <t>WHOOPING-XT</t>
  </si>
  <si>
    <t>WHOOPING-XU</t>
  </si>
  <si>
    <t>WAMPUS</t>
  </si>
  <si>
    <t>WISDOM</t>
  </si>
  <si>
    <t>WISDOM-ST</t>
  </si>
  <si>
    <t>WEASONE</t>
  </si>
  <si>
    <t>WESTEROSE</t>
  </si>
  <si>
    <t>WESTEROSE-GL</t>
  </si>
  <si>
    <t>WINSTON</t>
  </si>
  <si>
    <t>WINTERBURN</t>
  </si>
  <si>
    <t>WINTERBURN-GL</t>
  </si>
  <si>
    <t>WITHAM</t>
  </si>
  <si>
    <t>WESTON</t>
  </si>
  <si>
    <t>WESTON-AA</t>
  </si>
  <si>
    <t>WESTON-GL</t>
  </si>
  <si>
    <t>WESTON-SA</t>
  </si>
  <si>
    <t>WATERTON</t>
  </si>
  <si>
    <t>WOLVERINE</t>
  </si>
  <si>
    <t>WOLVERINE-XC</t>
  </si>
  <si>
    <t>WOLVERINE-XS</t>
  </si>
  <si>
    <t>WOLVERINE-XT</t>
  </si>
  <si>
    <t>WOLVERINE-XU</t>
  </si>
  <si>
    <t>WILDWOOD</t>
  </si>
  <si>
    <t>WILDWOOD-PT</t>
  </si>
  <si>
    <t>WAINWRIGHT</t>
  </si>
  <si>
    <t>WARWICK</t>
  </si>
  <si>
    <t>YARNLEY</t>
  </si>
  <si>
    <t>YARNLEY-TA</t>
  </si>
  <si>
    <t>YOUNGSTOWN</t>
  </si>
  <si>
    <t>MISC.ALLUVIUM</t>
  </si>
  <si>
    <t>MISC.BEDROCK</t>
  </si>
  <si>
    <t>MISC.COARSE</t>
  </si>
  <si>
    <t>MISC.COARSE-ZBL</t>
  </si>
  <si>
    <t>MISC.COARSE-ZBR</t>
  </si>
  <si>
    <t>MISC.COARSE-ZDB</t>
  </si>
  <si>
    <t>MISC.COARSE-ZDG</t>
  </si>
  <si>
    <t>MISC.DISTURBED.LAND</t>
  </si>
  <si>
    <t>MISC.FINE</t>
  </si>
  <si>
    <t>MISC.FINE-ZBL</t>
  </si>
  <si>
    <t>MISC.FINE-ZBR</t>
  </si>
  <si>
    <t>MISC.FINE-ZDB</t>
  </si>
  <si>
    <t>MISC.FINE-ZDG</t>
  </si>
  <si>
    <t>MISC.GLEYSOL</t>
  </si>
  <si>
    <t>MISC.GLEYSOL-SA</t>
  </si>
  <si>
    <t>MISC.GLEYSOL-PT</t>
  </si>
  <si>
    <t>MISC.SALINE</t>
  </si>
  <si>
    <t>MISC.SAL-ZBL</t>
  </si>
  <si>
    <t>MISC.SALINE-ZBR</t>
  </si>
  <si>
    <t>MISC.SALINE-ZDB</t>
  </si>
  <si>
    <t>MISC.ORGANIC</t>
  </si>
  <si>
    <t>MISC.ROUGH.BROKEN</t>
  </si>
  <si>
    <t>MISC.REGOSOL</t>
  </si>
  <si>
    <t>MISC.SOLONETZIC</t>
  </si>
  <si>
    <t>MISC.SOLONETZIC-ZBL</t>
  </si>
  <si>
    <t>MISC.SOLONETIC.-ZBR</t>
  </si>
  <si>
    <t>MISC.SOLONETZIC-ZDB</t>
  </si>
  <si>
    <t>MISC.SOLONETZIC-ZDG</t>
  </si>
  <si>
    <t>MISC.URBAN</t>
  </si>
  <si>
    <t>MISC.UNDIFF.MINERAL</t>
  </si>
  <si>
    <t>MISC.WATER</t>
  </si>
  <si>
    <t>OTHER - *DESCRIBE</t>
  </si>
  <si>
    <t>Unique Well Identifier (UWI)</t>
  </si>
  <si>
    <t>License Number</t>
  </si>
  <si>
    <t>Line Number</t>
  </si>
  <si>
    <t>Parameter</t>
  </si>
  <si>
    <t>Aerial Assessment #</t>
  </si>
  <si>
    <t>Ecosite Phase (EP) Code</t>
  </si>
  <si>
    <t>Grassland: On/After Jan 1/93</t>
  </si>
  <si>
    <t>Y</t>
  </si>
  <si>
    <t>OSE DSA #:</t>
  </si>
  <si>
    <t>OSE Aerial Assessment #:</t>
  </si>
  <si>
    <t>OSE Detailed Site Assessment #:</t>
  </si>
  <si>
    <t>OSE Detailed Site (DSA) Assessment</t>
  </si>
  <si>
    <t>A</t>
  </si>
  <si>
    <t>ALPINE</t>
  </si>
  <si>
    <t>AP</t>
  </si>
  <si>
    <t>ATHABASCA PLAIN</t>
  </si>
  <si>
    <t>BH</t>
  </si>
  <si>
    <t>BOREAL HIGHLANDS</t>
  </si>
  <si>
    <t>BM</t>
  </si>
  <si>
    <t>BOREAL MIXEDWOOD</t>
  </si>
  <si>
    <t>BS</t>
  </si>
  <si>
    <t>BOREAL SUBARCTIC</t>
  </si>
  <si>
    <t>CM</t>
  </si>
  <si>
    <t>CENTRAL MIXEDWOOD</t>
  </si>
  <si>
    <t>CENTRAL PARKLAND</t>
  </si>
  <si>
    <t>CS</t>
  </si>
  <si>
    <t>CANADIAN SHIELD</t>
  </si>
  <si>
    <t>DG</t>
  </si>
  <si>
    <t>DRY MIXEDGRASS</t>
  </si>
  <si>
    <t>DRY MIXEDWOOD</t>
  </si>
  <si>
    <t>FOOTHILLS FESCUE</t>
  </si>
  <si>
    <t>FOOTHILLS PARKLAND</t>
  </si>
  <si>
    <t>KU</t>
  </si>
  <si>
    <t>KAZAN UPLANDS</t>
  </si>
  <si>
    <t>LF</t>
  </si>
  <si>
    <t>LOWER FOOTHILLS</t>
  </si>
  <si>
    <t>LH</t>
  </si>
  <si>
    <t>LOWER BOREAL HIGHLANDS</t>
  </si>
  <si>
    <t>MIXEDGRASS</t>
  </si>
  <si>
    <t>MN</t>
  </si>
  <si>
    <t>MONTANE</t>
  </si>
  <si>
    <t>NORTHERN FESCUE</t>
  </si>
  <si>
    <t>NM</t>
  </si>
  <si>
    <t>NORTHERN MIXEDWOOD</t>
  </si>
  <si>
    <t>PD</t>
  </si>
  <si>
    <t>PEACE-ATHABASCA DELTA</t>
  </si>
  <si>
    <t>PEACE RIVER PARKLAND</t>
  </si>
  <si>
    <t>SA</t>
  </si>
  <si>
    <t>SUB ALPINE</t>
  </si>
  <si>
    <t>SB</t>
  </si>
  <si>
    <t>SUBARTIC</t>
  </si>
  <si>
    <t>UF</t>
  </si>
  <si>
    <t>UPPER FOOTHILLS</t>
  </si>
  <si>
    <t>UH</t>
  </si>
  <si>
    <t>UPPER BOREAL HIGHLANDS</t>
  </si>
  <si>
    <t>Range Site (RS) / Ecological Site Code (ES)</t>
  </si>
  <si>
    <t>a</t>
  </si>
  <si>
    <t>b</t>
  </si>
  <si>
    <t>c</t>
  </si>
  <si>
    <t>d</t>
  </si>
  <si>
    <t>f</t>
  </si>
  <si>
    <t>aa</t>
  </si>
  <si>
    <t>e</t>
  </si>
  <si>
    <t>gg</t>
  </si>
  <si>
    <t>h</t>
  </si>
  <si>
    <t>i</t>
  </si>
  <si>
    <t>j</t>
  </si>
  <si>
    <t>jj</t>
  </si>
  <si>
    <t>k</t>
  </si>
  <si>
    <t>l</t>
  </si>
  <si>
    <t>bdl</t>
  </si>
  <si>
    <t>blo</t>
  </si>
  <si>
    <t>cs</t>
  </si>
  <si>
    <t>cy</t>
  </si>
  <si>
    <t>gr</t>
  </si>
  <si>
    <t>li</t>
  </si>
  <si>
    <t>lo</t>
  </si>
  <si>
    <t>ov</t>
  </si>
  <si>
    <t>sa</t>
  </si>
  <si>
    <t>sl</t>
  </si>
  <si>
    <t>swg</t>
  </si>
  <si>
    <t>sy</t>
  </si>
  <si>
    <t>tb</t>
  </si>
  <si>
    <t>bb</t>
  </si>
  <si>
    <t>dd</t>
  </si>
  <si>
    <t>sb</t>
  </si>
  <si>
    <t>swg/gr</t>
  </si>
  <si>
    <t>cc</t>
  </si>
  <si>
    <t>ij</t>
  </si>
  <si>
    <t>hh</t>
  </si>
  <si>
    <t>ee</t>
  </si>
  <si>
    <t>ff</t>
  </si>
  <si>
    <t>Bandlands</t>
  </si>
  <si>
    <t>Blowout</t>
  </si>
  <si>
    <t>Choppy Sandhills</t>
  </si>
  <si>
    <t>Clayey</t>
  </si>
  <si>
    <t>Gravel</t>
  </si>
  <si>
    <t>Limy</t>
  </si>
  <si>
    <t>Loamy</t>
  </si>
  <si>
    <t>Overflow</t>
  </si>
  <si>
    <t>Ri</t>
  </si>
  <si>
    <t>Riparian</t>
  </si>
  <si>
    <t>Sands</t>
  </si>
  <si>
    <t>Subirrigated</t>
  </si>
  <si>
    <t>Saline Lowlands</t>
  </si>
  <si>
    <t>Shallow to Gravel</t>
  </si>
  <si>
    <t>Sandy</t>
  </si>
  <si>
    <t>Thin Breaks</t>
  </si>
  <si>
    <t>Urb</t>
  </si>
  <si>
    <t>Urban</t>
  </si>
  <si>
    <t>Wa</t>
  </si>
  <si>
    <t>Water</t>
  </si>
  <si>
    <t xml:space="preserve">WL </t>
  </si>
  <si>
    <t>Wetland</t>
  </si>
  <si>
    <t>Unknown</t>
  </si>
  <si>
    <t>RoW - 1</t>
  </si>
  <si>
    <t>Control - 5</t>
  </si>
  <si>
    <t>RoW - 2</t>
  </si>
  <si>
    <t>RoW - 3</t>
  </si>
  <si>
    <t>RoW - 4</t>
  </si>
  <si>
    <t>RoW - 5</t>
  </si>
  <si>
    <t>a - 1) Infill Species before January 1, 2010)</t>
  </si>
  <si>
    <t>a - 2) Infill Species on or after January 1, 2010)</t>
  </si>
  <si>
    <t>b - 1) Acceptable Substitutions</t>
  </si>
  <si>
    <t>b - 2) Allowable Acceptable Substitutions</t>
  </si>
  <si>
    <t>c) Compatible Species</t>
  </si>
  <si>
    <t>d) Problem Introduced Forages</t>
  </si>
  <si>
    <t>e) Prohibited Noxious Weeds</t>
  </si>
  <si>
    <t>f-1) Noxious Weeds</t>
  </si>
  <si>
    <t>f-2) Problem Weeds</t>
  </si>
  <si>
    <t>f-3) Moss/Lichen</t>
  </si>
  <si>
    <t>-------------------- Native Grasslands (Soils) --------------------</t>
  </si>
  <si>
    <t>-------------------- Native Grasslands (Vegetation) --------------------</t>
  </si>
  <si>
    <t>----- Native Grasslands (Constructed Before Jan 1/93) -----</t>
  </si>
  <si>
    <t>----- Native Grasslands (Constructed On/after Jan 1/93) -----</t>
  </si>
  <si>
    <t>Section 11.1.1</t>
  </si>
  <si>
    <t>Section 11.1.3</t>
  </si>
  <si>
    <t>Section 11.1.4/5</t>
  </si>
  <si>
    <t>Section 11.1.2</t>
  </si>
  <si>
    <t>Section 11.1.4</t>
  </si>
  <si>
    <t>Section 11.2</t>
  </si>
  <si>
    <t>Section 10.3</t>
  </si>
  <si>
    <t>Section 10.12</t>
  </si>
  <si>
    <t>Section 10.13</t>
  </si>
  <si>
    <t>Section 10.2</t>
  </si>
  <si>
    <t>Section 10.4</t>
  </si>
  <si>
    <t>Section 10.5</t>
  </si>
  <si>
    <t>Section 10.6</t>
  </si>
  <si>
    <t>Section 10.7</t>
  </si>
  <si>
    <t>Section 10.8</t>
  </si>
  <si>
    <t>Section 10.9</t>
  </si>
  <si>
    <t>Section 10.8.2</t>
  </si>
  <si>
    <t>Section 10.1</t>
  </si>
  <si>
    <t>Section 9.1</t>
  </si>
  <si>
    <t>Section 9.2</t>
  </si>
  <si>
    <t>Section 9.3</t>
  </si>
  <si>
    <t>Section 9.4</t>
  </si>
  <si>
    <t>Section 9.6</t>
  </si>
  <si>
    <t>Section 9.5</t>
  </si>
  <si>
    <t>C #1</t>
  </si>
  <si>
    <t>C #2</t>
  </si>
  <si>
    <t>S #1</t>
  </si>
  <si>
    <t>S #2</t>
  </si>
  <si>
    <t>C#2</t>
  </si>
  <si>
    <t>S#1</t>
  </si>
  <si>
    <t>S#2</t>
  </si>
  <si>
    <r>
      <t>Gravel (</t>
    </r>
    <r>
      <rPr>
        <u/>
        <sz val="9"/>
        <rFont val="Times New Roman"/>
        <family val="1"/>
      </rPr>
      <t>&lt;</t>
    </r>
    <r>
      <rPr>
        <sz val="9"/>
        <rFont val="Times New Roman"/>
        <family val="1"/>
      </rPr>
      <t>2.5 cm)</t>
    </r>
  </si>
  <si>
    <r>
      <t xml:space="preserve">STABILITY: Is any subsidence (i.e., </t>
    </r>
    <r>
      <rPr>
        <u/>
        <sz val="9"/>
        <rFont val="Times New Roman"/>
        <family val="1"/>
      </rPr>
      <t>&gt;</t>
    </r>
    <r>
      <rPr>
        <sz val="9"/>
        <rFont val="Times New Roman"/>
        <family val="1"/>
      </rPr>
      <t>4 m2) occurring onsite consistent with that observed offsite?</t>
    </r>
  </si>
  <si>
    <r>
      <rPr>
        <u/>
        <sz val="9"/>
        <rFont val="Times New Roman"/>
        <family val="1"/>
      </rPr>
      <t>&gt;</t>
    </r>
    <r>
      <rPr>
        <sz val="9"/>
        <rFont val="Times New Roman"/>
        <family val="1"/>
      </rPr>
      <t>15% (1)</t>
    </r>
  </si>
  <si>
    <r>
      <rPr>
        <u/>
        <sz val="9"/>
        <rFont val="Times New Roman"/>
        <family val="1"/>
      </rPr>
      <t>&gt;</t>
    </r>
    <r>
      <rPr>
        <sz val="9"/>
        <rFont val="Times New Roman"/>
        <family val="1"/>
      </rPr>
      <t>85% (1)</t>
    </r>
  </si>
  <si>
    <r>
      <t>&gt;</t>
    </r>
    <r>
      <rPr>
        <sz val="9"/>
        <rFont val="Times New Roman"/>
        <family val="1"/>
      </rPr>
      <t>60%</t>
    </r>
  </si>
  <si>
    <r>
      <rPr>
        <u/>
        <sz val="9"/>
        <rFont val="Times New Roman"/>
        <family val="1"/>
      </rPr>
      <t>&gt;</t>
    </r>
    <r>
      <rPr>
        <sz val="9"/>
        <rFont val="Times New Roman"/>
        <family val="1"/>
      </rPr>
      <t>65% (1)</t>
    </r>
  </si>
  <si>
    <r>
      <t>&gt;</t>
    </r>
    <r>
      <rPr>
        <sz val="9"/>
        <rFont val="Times New Roman"/>
        <family val="1"/>
      </rPr>
      <t>80%</t>
    </r>
  </si>
  <si>
    <r>
      <t>Small Seeded Crop: 1 x 0.5 m</t>
    </r>
    <r>
      <rPr>
        <vertAlign val="superscript"/>
        <sz val="9"/>
        <rFont val="Times New Roman"/>
        <family val="1"/>
      </rPr>
      <t>2</t>
    </r>
    <r>
      <rPr>
        <sz val="9"/>
        <rFont val="Times New Roman"/>
        <family val="1"/>
      </rPr>
      <t xml:space="preserve"> area (#/m</t>
    </r>
    <r>
      <rPr>
        <vertAlign val="superscript"/>
        <sz val="9"/>
        <rFont val="Times New Roman"/>
        <family val="1"/>
      </rPr>
      <t>2</t>
    </r>
    <r>
      <rPr>
        <sz val="9"/>
        <rFont val="Times New Roman"/>
        <family val="1"/>
      </rPr>
      <t>)</t>
    </r>
  </si>
  <si>
    <r>
      <t>&gt;</t>
    </r>
    <r>
      <rPr>
        <sz val="9"/>
        <rFont val="Times New Roman"/>
        <family val="1"/>
      </rPr>
      <t>80% (1)</t>
    </r>
  </si>
  <si>
    <r>
      <t>&gt;</t>
    </r>
    <r>
      <rPr>
        <sz val="9"/>
        <rFont val="Times New Roman"/>
        <family val="1"/>
      </rPr>
      <t>50% (2)</t>
    </r>
  </si>
  <si>
    <r>
      <t>&gt;</t>
    </r>
    <r>
      <rPr>
        <sz val="9"/>
        <rFont val="Times New Roman"/>
        <family val="1"/>
      </rPr>
      <t>30% (3)</t>
    </r>
  </si>
  <si>
    <r>
      <t>&gt;</t>
    </r>
    <r>
      <rPr>
        <sz val="9"/>
        <rFont val="Times New Roman"/>
        <family val="1"/>
      </rPr>
      <t>85% (1)</t>
    </r>
  </si>
  <si>
    <r>
      <t>&gt;</t>
    </r>
    <r>
      <rPr>
        <sz val="9"/>
        <rFont val="Times New Roman"/>
        <family val="1"/>
      </rPr>
      <t>80% LCM (3)</t>
    </r>
  </si>
  <si>
    <r>
      <t>&gt;</t>
    </r>
    <r>
      <rPr>
        <sz val="9"/>
        <rFont val="Times New Roman"/>
        <family val="1"/>
      </rPr>
      <t>70% (1)</t>
    </r>
  </si>
  <si>
    <r>
      <t>&gt;</t>
    </r>
    <r>
      <rPr>
        <sz val="9"/>
        <rFont val="Times New Roman"/>
        <family val="1"/>
      </rPr>
      <t>60% (1)</t>
    </r>
  </si>
  <si>
    <r>
      <t xml:space="preserve">Table 6. Pass / Fail Calculations based on construction and reclamation period requirements for sites constructed on or after January 1, 1993:
</t>
    </r>
    <r>
      <rPr>
        <i/>
        <sz val="9"/>
        <rFont val="Times New Roman"/>
        <family val="1"/>
      </rPr>
      <t xml:space="preserve">
</t>
    </r>
    <r>
      <rPr>
        <b/>
        <sz val="9"/>
        <rFont val="Times New Roman"/>
        <family val="1"/>
      </rPr>
      <t>*NOTE: Table below also includes check to see if infill requirements have been met.</t>
    </r>
  </si>
  <si>
    <t>DG - 00 - 00 - MOSSLIC</t>
  </si>
  <si>
    <t>DG - 01 - 01 - PRUNVIR</t>
  </si>
  <si>
    <t>DG - 01 - 01 - ATRICAN</t>
  </si>
  <si>
    <t>DG - 01 - 01 - AMELALN</t>
  </si>
  <si>
    <t>DG - 01 - 01 - ARTECAN</t>
  </si>
  <si>
    <t>DG - 01 - 01 - ATRIARG</t>
  </si>
  <si>
    <t>DG - 01 - 01 - EUROLAN</t>
  </si>
  <si>
    <t>DG - 01 - 02 - AGROSPI</t>
  </si>
  <si>
    <t>DG - 01 - 02 - ELYMCAN</t>
  </si>
  <si>
    <t>DG - 01 - 02 - POAPALU</t>
  </si>
  <si>
    <t>DG - 01 - 02 - STIPVIR</t>
  </si>
  <si>
    <t>DG - 01 - 02 - ORYZHYM</t>
  </si>
  <si>
    <t>DG - 01 - 02 - AGRODAS</t>
  </si>
  <si>
    <t>DG - 01 - 02 - PUCCNUT</t>
  </si>
  <si>
    <t>DG - 01 - 02 - OTHGRASS</t>
  </si>
  <si>
    <t>DG - 01 - 02 - FESTHAL</t>
  </si>
  <si>
    <t>DG - 01 - 02 - STIPSPA</t>
  </si>
  <si>
    <t>DG - 01 - 02 - SPORCRY</t>
  </si>
  <si>
    <t>DG - 01 - 02 - ALOPAEQ</t>
  </si>
  <si>
    <t>DG - 01 - 02 - AGROTRA</t>
  </si>
  <si>
    <t>DG - 01 - 02 - DESCCES</t>
  </si>
  <si>
    <t>DG - 01 - 02 - STIPCUR</t>
  </si>
  <si>
    <t>DG - 01 - 02 - AGROSMI</t>
  </si>
  <si>
    <t>DG - 01 - 03 - POACANB</t>
  </si>
  <si>
    <t>DG - 01 - 03 - ELEOPAL</t>
  </si>
  <si>
    <t>DG - 01 - 03 - ASTRCRA</t>
  </si>
  <si>
    <t>DG - 01 - 03 - HELIHOO</t>
  </si>
  <si>
    <t>DG - 01 - 03 - STIPCOM</t>
  </si>
  <si>
    <t>DG - 01 - 03 - CAREFIL</t>
  </si>
  <si>
    <t>DG - 01 - 03 - ELEOSPP</t>
  </si>
  <si>
    <t>DG - 01 - 03 - VICIAME</t>
  </si>
  <si>
    <t>DG - 02 - 01 - SYMPOCC</t>
  </si>
  <si>
    <t>DG - 02 - 01 - ROSAWOO</t>
  </si>
  <si>
    <t>DG - 02 - 01 - SARCVER</t>
  </si>
  <si>
    <t>DG - 02 - 01 - ROSAARK</t>
  </si>
  <si>
    <t>DG - 02 - 01 - ROSAACI</t>
  </si>
  <si>
    <t>DG - 02 - 01 - CHRYNAU</t>
  </si>
  <si>
    <t>DG - 02 - 01 - POTEFRU</t>
  </si>
  <si>
    <t>DG - 02 - 01 - ELAECOM</t>
  </si>
  <si>
    <t>DG - 02 - 01 - RHUSTRI</t>
  </si>
  <si>
    <t>DG - 02 - 01 - SHEPARG</t>
  </si>
  <si>
    <t>DG - 02 - 01 - ROSASPP</t>
  </si>
  <si>
    <t>DG - 02 - 02 - SOLICAN</t>
  </si>
  <si>
    <t>DG - 02 - 02 - HELIANN</t>
  </si>
  <si>
    <t>DG - 02 - 02 - HELINUT</t>
  </si>
  <si>
    <t>DG - 02 - 02 - HELICOU</t>
  </si>
  <si>
    <t>DG - 02 - 02 - ASTRDRU</t>
  </si>
  <si>
    <t>DG - 02 - 02 - CIRSDRU</t>
  </si>
  <si>
    <t>DG - 02 - 02 - CIRSFLO</t>
  </si>
  <si>
    <t>DG - 02 - 02 - CHENFRE</t>
  </si>
  <si>
    <t>DG - 02 - 02 - GAILARI</t>
  </si>
  <si>
    <t>DG - 02 - 02 - POTEGRA</t>
  </si>
  <si>
    <t>DG - 02 - 02 - DESCPIN</t>
  </si>
  <si>
    <t>DG - 02 - 02 - ERIGCAN</t>
  </si>
  <si>
    <t>DG - 02 - 02 - LITHINC</t>
  </si>
  <si>
    <t>DG - 02 - 02 - RATICOL</t>
  </si>
  <si>
    <t>DG - 02 - 02 - ARISLON</t>
  </si>
  <si>
    <t>DG - 02 - 02 - CALALON</t>
  </si>
  <si>
    <t>DG - 02 - 02 - ARNIGRA</t>
  </si>
  <si>
    <t>DG - 02 - 02 - SITAHYS</t>
  </si>
  <si>
    <t>DG - 02 - 02 - SMILSTE</t>
  </si>
  <si>
    <t>DG - 02 - 02 - ASTRBIS</t>
  </si>
  <si>
    <t>DG - 02 - 02 - CIRSUND</t>
  </si>
  <si>
    <t>DG - 02 - 02 - GLYCLEP</t>
  </si>
  <si>
    <t>DG - 02 - 03 - POAJUNC</t>
  </si>
  <si>
    <t>DG - 02 - 03 - SPARGRA</t>
  </si>
  <si>
    <t>DG - 02 - 03 - LUPIPUS</t>
  </si>
  <si>
    <t>DG - 02 - 03 - ASTRSTR</t>
  </si>
  <si>
    <t>DG - 02 - 03 - COMAUMB</t>
  </si>
  <si>
    <t>DG - 02 - 03 - ARTEBIE</t>
  </si>
  <si>
    <t>DG - 02 - 03 - DANTCAL</t>
  </si>
  <si>
    <t>DG - 02 - 03 - HYMERIC</t>
  </si>
  <si>
    <t>DG - 02 - 03 - EQUIARV</t>
  </si>
  <si>
    <t>DG - 02 - 03 - ACHIMIL</t>
  </si>
  <si>
    <t>DG - 02 - 03 - ASTEFAL</t>
  </si>
  <si>
    <t>DG - 02 - 03 - ASTRGIL</t>
  </si>
  <si>
    <t>DG - 02 - 03 - ZIGAVEN</t>
  </si>
  <si>
    <t>DG - 02 - 03 - LIATPUN</t>
  </si>
  <si>
    <t>DG - 02 - 03 - POACUSI</t>
  </si>
  <si>
    <t>DG - 02 - 03 - OXYTSER</t>
  </si>
  <si>
    <t>DG - 02 - 03 - CERAARV</t>
  </si>
  <si>
    <t>DG - 02 - 03 - HETEVIL</t>
  </si>
  <si>
    <t>DG - 02 - 03 - THERRHO</t>
  </si>
  <si>
    <t>DG - 02 - 03 - GRINSQU</t>
  </si>
  <si>
    <t>DG - 02 - 03 - ERIGPUM</t>
  </si>
  <si>
    <t>DG - 02 - 03 - MACHCAN</t>
  </si>
  <si>
    <t>DG - 02 - 03 - PSORESC</t>
  </si>
  <si>
    <t>DG - 02 - 03 - KOELMAC</t>
  </si>
  <si>
    <t>DG - 02 - 03 - OXYTMON</t>
  </si>
  <si>
    <t>DG - 02 - 03 - PLANELO</t>
  </si>
  <si>
    <t>DG - 02 - 03 - SCHISCO</t>
  </si>
  <si>
    <t>DG - 02 - 03 - LOMAMAC</t>
  </si>
  <si>
    <t>DG - 02 - 03 - SOLIMIS</t>
  </si>
  <si>
    <t>DG - 02 - 03 - MUHLRIC</t>
  </si>
  <si>
    <t>DG - 02 - 03 - ASTRMIO</t>
  </si>
  <si>
    <t>DG - 02 - 03 - ASTRPEC</t>
  </si>
  <si>
    <t>DG - 02 - 03 - GALIBOR</t>
  </si>
  <si>
    <t>DG - 02 - 03 - OTHFORB</t>
  </si>
  <si>
    <t>DG - 02 - 03 - OTHGRASS</t>
  </si>
  <si>
    <t>DG - 02 - 03 - ORTHLUT</t>
  </si>
  <si>
    <t>DG - 02 - 03 - MUHLCUS</t>
  </si>
  <si>
    <t>DG - 02 - 03 - CALAMON</t>
  </si>
  <si>
    <t>DG - 02 - 03 - POTEPEN</t>
  </si>
  <si>
    <t>DG - 02 - 03 - ANEMPAT</t>
  </si>
  <si>
    <t>DG - 02 - 03 - SENECAN</t>
  </si>
  <si>
    <t>DG - 02 - 03 - ALLITEX</t>
  </si>
  <si>
    <t>DG - 02 - 03 - ERYSASP</t>
  </si>
  <si>
    <t>DG - 02 - 03 - ARTELUD</t>
  </si>
  <si>
    <t>DG - 02 - 03 - ASTRDAS</t>
  </si>
  <si>
    <t>DG - 02 - 03 - PETAPUR</t>
  </si>
  <si>
    <t>DG - 02 - 03 - PLANPAT</t>
  </si>
  <si>
    <t>DG - 02 - 03 - AGROSCA</t>
  </si>
  <si>
    <t>DG - 02 - 03 - PLANERI</t>
  </si>
  <si>
    <t>DG - 02 - 03 - DISTSTR</t>
  </si>
  <si>
    <t>DG - 02 - 03 - GAURCOC</t>
  </si>
  <si>
    <t>DG - 02 - 03 - SPHACOC</t>
  </si>
  <si>
    <t>DG - 02 - 03 - PSORLAN</t>
  </si>
  <si>
    <t>DG - 02 - 03 - PSORARG</t>
  </si>
  <si>
    <t>DG - 02 - 03 - VULPOCT</t>
  </si>
  <si>
    <t>DG - 02 - 03 - LYGOJUN</t>
  </si>
  <si>
    <t>DG - 02 - 03 - PENSPRO</t>
  </si>
  <si>
    <t>DG - 02 - 03 - ERYSINC</t>
  </si>
  <si>
    <t>DG - 02 - 03 - PENSNIT</t>
  </si>
  <si>
    <t>DG - 02 - 03 - ERIGACR</t>
  </si>
  <si>
    <t>DG - 02 - 03 - EQUILAE</t>
  </si>
  <si>
    <t>DG - 02 - 03 - HAPLSPI</t>
  </si>
  <si>
    <t>DG - 02 - 03 - SOLIRIG</t>
  </si>
  <si>
    <t>DG - 02 - 03 - GEUMTRI</t>
  </si>
  <si>
    <t>DG - 02 - 03 - MACHGRI</t>
  </si>
  <si>
    <t>DG - 02 - 03 - ERIGCAE</t>
  </si>
  <si>
    <t>DG - 02 - 03 - ASTEERI</t>
  </si>
  <si>
    <t>DG - 02 - 03 - SCHEPAN</t>
  </si>
  <si>
    <t>DG - 02 - 03 - SOLISPP</t>
  </si>
  <si>
    <t>DG - 02 - 03 - ERIGSPP</t>
  </si>
  <si>
    <t>DG - 02 - 03 - LOMASPP</t>
  </si>
  <si>
    <t>DG - 02 - 03 - ASTRSPP</t>
  </si>
  <si>
    <t>DG - 02 - 03 - SOLIMOL</t>
  </si>
  <si>
    <t>DG - 02 - 03 - PETACAN</t>
  </si>
  <si>
    <t>DG - 02 - 03 - RUMEVEN</t>
  </si>
  <si>
    <t>DG - 02 - 03 - LINULEW</t>
  </si>
  <si>
    <t>DG - 02 - 03 - JUNCBAL</t>
  </si>
  <si>
    <t>DG - 02 - 03 - POTEHIP</t>
  </si>
  <si>
    <t>DG - 02 - 03 - AGOSGLA</t>
  </si>
  <si>
    <t>DG - 02 - 03 - LINURIG</t>
  </si>
  <si>
    <t>DG - 02 - 03 - ERIOFLA</t>
  </si>
  <si>
    <t>DG - 02 - 04 - JUNIHOR</t>
  </si>
  <si>
    <t>DG - 02 - 04 - CORYVIV</t>
  </si>
  <si>
    <t>DG - 02 - 04 - PHLOHOO</t>
  </si>
  <si>
    <t>DG - 02 - 04 - ANDRSEP</t>
  </si>
  <si>
    <t>DG - 02 - 04 - CAREPEN</t>
  </si>
  <si>
    <t>DG - 03 - 00 - ARTEABS</t>
  </si>
  <si>
    <t>DG - 03 - 00 - CREPTEC</t>
  </si>
  <si>
    <t>DG - 03 - 00 - SONCOLE</t>
  </si>
  <si>
    <t>DG - 03 - 00 - BROMINE</t>
  </si>
  <si>
    <t>DG - 03 - 00 - LAPPSQU</t>
  </si>
  <si>
    <t>DG - 03 - 00 - LEPIRAM</t>
  </si>
  <si>
    <t>DG - 03 - 00 - LINADAL</t>
  </si>
  <si>
    <t>DG - 03 - 00 - CIRSVUL</t>
  </si>
  <si>
    <t>DG - 03 - 00 - POACOMP</t>
  </si>
  <si>
    <t>DG - 03 - 00 - CIRSARV</t>
  </si>
  <si>
    <t>DG - 03 - 00 - TARAOFF</t>
  </si>
  <si>
    <t>DG - 03 - 00 - TRAGDUB</t>
  </si>
  <si>
    <t>DG - 03 - 00 - POLYARE</t>
  </si>
  <si>
    <t>DG - 03 - 00 - CERAVUL</t>
  </si>
  <si>
    <t>DG - 03 - 00 - PLANMAJ</t>
  </si>
  <si>
    <t>DG - 03 - 00 - AGROPEC</t>
  </si>
  <si>
    <t>DG - 03 - 00 - CENTDIF</t>
  </si>
  <si>
    <t>DG - 03 - 00 - BROMTEC</t>
  </si>
  <si>
    <t>DG - 03 - 00 - DESCSOP</t>
  </si>
  <si>
    <t>DG - 03 - 00 - CARDCHA</t>
  </si>
  <si>
    <t>DG - 03 - 00 - BROMJAP</t>
  </si>
  <si>
    <t>DG - 03 - 00 - POAPRAT</t>
  </si>
  <si>
    <t>DG - 03 - 00 - CHENALB</t>
  </si>
  <si>
    <t>DG - 03 - 00 - EYPHESU</t>
  </si>
  <si>
    <t>DG - 03 - 00 - OTHINV</t>
  </si>
  <si>
    <t>DG - 03 - 00 - SONCARV</t>
  </si>
  <si>
    <t>DG - 03 - 00 - SONCULI</t>
  </si>
  <si>
    <t>DG - 03 - 00 - LACTSER</t>
  </si>
  <si>
    <t>DG - 03 - 00 - AMARGRA</t>
  </si>
  <si>
    <t>DG - 03 - 00 - AGROREP</t>
  </si>
  <si>
    <t>DG - 03 - 00 - AMARRET</t>
  </si>
  <si>
    <t>DG - 03 - 00 - AGROSTO</t>
  </si>
  <si>
    <t>DG - 03 - 00 - CENTREP</t>
  </si>
  <si>
    <t>DG - 03 - 00 - ELYMJUN</t>
  </si>
  <si>
    <t>DG - 03 - 00 - SALSKAL</t>
  </si>
  <si>
    <t>DG - 03 - 00 - CAPSBUR</t>
  </si>
  <si>
    <t>DG - 03 - 00 - CENTMAC</t>
  </si>
  <si>
    <t>DG - 03 - 00 - THLAARV</t>
  </si>
  <si>
    <t>DG - 03 - 00 - KOCHSCO</t>
  </si>
  <si>
    <t>DG - 03 - 00 - LINAVUL</t>
  </si>
  <si>
    <t>DG - 03 - 00 - AMARALB</t>
  </si>
  <si>
    <t>DG - 03 - 00 - SISYALT</t>
  </si>
  <si>
    <t>DG - 03 - 00 - TRIFSPP</t>
  </si>
  <si>
    <t>DG - 03 - 00 - LAPPOCC</t>
  </si>
  <si>
    <t>DG - 03 - 00 - MELIALB</t>
  </si>
  <si>
    <t>DG - 03 - 00 - MELIOFF</t>
  </si>
  <si>
    <t>DG - 04 - 03 - BOUTGRA</t>
  </si>
  <si>
    <t>DG - 04 - 03 - GUTISAR</t>
  </si>
  <si>
    <t>DG - 04 - 03 - LEPIDEN</t>
  </si>
  <si>
    <t>DG - 04 - 03 - HORDJUB</t>
  </si>
  <si>
    <t>DG - 04 - 03 - CHENPRA</t>
  </si>
  <si>
    <t>DG - 04 - 03 - OTHFORB</t>
  </si>
  <si>
    <t>DG - 04 - 03 - ARTEFRI</t>
  </si>
  <si>
    <t>DG - 04 - 03 - ARTECAM</t>
  </si>
  <si>
    <t>DG - 04 - 03 - IVAAXIL</t>
  </si>
  <si>
    <t>DG - 04 - 03 - OPUNPOL</t>
  </si>
  <si>
    <t>DG - 04 - 03 - POASAND</t>
  </si>
  <si>
    <t>DG - 04 - 03 - MONONUT</t>
  </si>
  <si>
    <t>DG - 04 - 03 - CHENSPP</t>
  </si>
  <si>
    <t>DG - 04 - 04 - CAREOBT</t>
  </si>
  <si>
    <t>DG - 04 - 04 - OPUNFRA</t>
  </si>
  <si>
    <t>DG - 04 - 04 - ANTENEG</t>
  </si>
  <si>
    <t>DG - 04 - 04 - ANTEAPR</t>
  </si>
  <si>
    <t>DG - 04 - 04 - CARESTE</t>
  </si>
  <si>
    <t>DG - 04 - 04 - SELADEN</t>
  </si>
  <si>
    <t>DG - 04 - 04 - ANTEPAR</t>
  </si>
  <si>
    <t>DG - 04 - 04 - CARESPP</t>
  </si>
  <si>
    <t>DG - 04 - 04 - ANTESPP</t>
  </si>
  <si>
    <t>DG - 03 - 00 - MEDISAT</t>
  </si>
  <si>
    <t>--------------------</t>
  </si>
  <si>
    <t>Bare Ground - %</t>
  </si>
  <si>
    <t>On/After April 30/94</t>
  </si>
  <si>
    <t>Bare Ground (%)</t>
  </si>
  <si>
    <t>MG - 03 - 00 - TRAGDUB</t>
  </si>
  <si>
    <t>CP - 01 - 01 - ATRINUT</t>
  </si>
  <si>
    <t>DG - 01 - 01 - ATRINUT</t>
  </si>
  <si>
    <t>MG - 01 - 01 - ATRINUT</t>
  </si>
  <si>
    <t>NF - 01 - 01 - ATRINUT</t>
  </si>
  <si>
    <t>GEN - ATRINUT</t>
  </si>
  <si>
    <t>Table 2 cont'd.  Total species list and classification for the Undisturbed Assessments within the Reclaimed Area</t>
  </si>
  <si>
    <t>Table 3. Table 3. Total species list and classification for the Disturbed Assessment for the Reclaimed Area</t>
  </si>
  <si>
    <t>Table 3 cont'd.  Total species list and classification for the Disturbed Assessments within the Reclaimed Area</t>
  </si>
  <si>
    <t>If Yes, did the disturbance occur within an area considered to be a wetland/peatland area? If so, is the total area of disturbance onsite known?</t>
  </si>
  <si>
    <t>If Yes, what was the total area (if known) of disturbance (ha) that occurred onsite within a wetland/peatland?</t>
  </si>
  <si>
    <t>Response to Question</t>
  </si>
  <si>
    <t>MG - 03 - 00 - THLAARV</t>
  </si>
  <si>
    <t>MG - 03 - 00 - TRIFSPP</t>
  </si>
  <si>
    <t xml:space="preserve"> </t>
  </si>
  <si>
    <t>Structural Layers</t>
  </si>
  <si>
    <t>Criteria Component: Average To Average</t>
  </si>
  <si>
    <t>Criteria Component: Assessment Point to Control Average</t>
  </si>
  <si>
    <t>Structural  Layers</t>
  </si>
  <si>
    <t>Pass/Fail</t>
  </si>
  <si>
    <t>Criteria Component: Lowest Assessment Point rating to Lowest Control rating</t>
  </si>
  <si>
    <t>Difference of number of layers</t>
  </si>
  <si>
    <t xml:space="preserve">Allowable Rating Difference: </t>
  </si>
  <si>
    <t>Control Infill Cover (%)</t>
  </si>
  <si>
    <t>Classif*</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</si>
</sst>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_-* #,##0_-;\-* #,##0_-;_-* &quot;-&quot;_-;_-@_-"/>
    <numFmt numFmtId="165" formatCode="_-&quot;$&quot;* #,##0.00_-;\-&quot;$&quot;* #,##0.00_-;_-&quot;$&quot;* &quot;-&quot;??_-;_-@_-"/>
    <numFmt numFmtId="166" formatCode="_-* #,##0.00_-;\-* #,##0.00_-;_-* &quot;-&quot;??_-;_-@_-"/>
    <numFmt numFmtId="167" formatCode="0.0"/>
    <numFmt numFmtId="168" formatCode="[$$-409]\ #,##0"/>
    <numFmt numFmtId="169" formatCode="_-&quot;£&quot;* #,##0_-;\-&quot;£&quot;* #,##0_-;_-&quot;£&quot;* &quot;-&quot;_-;_-@_-"/>
    <numFmt numFmtId="170" formatCode="_-&quot;£&quot;* #,##0.00_-;\-&quot;£&quot;* #,##0.00_-;_-&quot;£&quot;* &quot;-&quot;??_-;_-@_-"/>
    <numFmt numFmtId="171" formatCode="0.0%"/>
    <numFmt numFmtId="172" formatCode="0.0000"/>
    <numFmt numFmtId="173" formatCode="mm/dd/yy"/>
  </numFmts>
  <fonts count="36" x14ac:knownFonts="1">
    <font>
      <sz val="10"/>
      <name val="Arial"/>
    </font>
    <font>
      <sz val="11"/>
      <color theme="1"/>
      <name val="Calibri"/>
      <family val="2"/>
      <scheme val="minor"/>
    </font>
    <font>
      <sz val="10"/>
      <name val="Arial"/>
      <family val="2"/>
    </font>
    <font>
      <u/>
      <sz val="10"/>
      <color indexed="12"/>
      <name val="Arial"/>
      <family val="2"/>
    </font>
    <font>
      <sz val="10"/>
      <name val="Arial"/>
      <family val="2"/>
    </font>
    <font>
      <sz val="10"/>
      <name val="Tahoma"/>
      <family val="2"/>
    </font>
    <font>
      <sz val="8"/>
      <name val="Arial"/>
      <family val="2"/>
    </font>
    <font>
      <u/>
      <sz val="11"/>
      <color indexed="12"/>
      <name val="Times New Roman"/>
      <family val="1"/>
    </font>
    <font>
      <sz val="11"/>
      <name val="Times New Roman"/>
      <family val="1"/>
    </font>
    <font>
      <sz val="8"/>
      <name val="Arial"/>
      <family val="2"/>
    </font>
    <font>
      <sz val="8"/>
      <name val="Arial"/>
      <family val="2"/>
    </font>
    <font>
      <sz val="11"/>
      <color theme="1"/>
      <name val="Calibri"/>
      <family val="2"/>
      <scheme val="minor"/>
    </font>
    <font>
      <sz val="8"/>
      <color indexed="81"/>
      <name val="Tahoma"/>
      <family val="2"/>
    </font>
    <font>
      <b/>
      <sz val="8"/>
      <color indexed="81"/>
      <name val="Tahoma"/>
      <family val="2"/>
    </font>
    <font>
      <b/>
      <i/>
      <sz val="8"/>
      <color indexed="81"/>
      <name val="Tahoma"/>
      <family val="2"/>
    </font>
    <font>
      <sz val="10"/>
      <name val="Arial"/>
      <family val="2"/>
    </font>
    <font>
      <sz val="9"/>
      <name val="Times New Roman"/>
      <family val="1"/>
    </font>
    <font>
      <b/>
      <sz val="9"/>
      <name val="Times New Roman"/>
      <family val="1"/>
    </font>
    <font>
      <sz val="10"/>
      <name val="Times New Roman"/>
      <family val="1"/>
    </font>
    <font>
      <b/>
      <sz val="10"/>
      <name val="Times New Roman"/>
      <family val="1"/>
    </font>
    <font>
      <u/>
      <sz val="9"/>
      <name val="Times New Roman"/>
      <family val="1"/>
    </font>
    <font>
      <u/>
      <sz val="10"/>
      <color indexed="12"/>
      <name val="Times New Roman"/>
      <family val="1"/>
    </font>
    <font>
      <sz val="54"/>
      <name val="Times New Roman"/>
      <family val="1"/>
    </font>
    <font>
      <sz val="24"/>
      <name val="Times New Roman"/>
      <family val="1"/>
    </font>
    <font>
      <sz val="12"/>
      <name val="Times New Roman"/>
      <family val="1"/>
    </font>
    <font>
      <vertAlign val="superscript"/>
      <sz val="9"/>
      <name val="Times New Roman"/>
      <family val="1"/>
    </font>
    <font>
      <b/>
      <i/>
      <sz val="9"/>
      <name val="Times New Roman"/>
      <family val="1"/>
    </font>
    <font>
      <sz val="9"/>
      <color indexed="8"/>
      <name val="Times New Roman"/>
      <family val="1"/>
    </font>
    <font>
      <i/>
      <sz val="9"/>
      <name val="Times New Roman"/>
      <family val="1"/>
    </font>
    <font>
      <strike/>
      <vertAlign val="subscript"/>
      <sz val="9"/>
      <name val="Times New Roman"/>
      <family val="1"/>
    </font>
    <font>
      <sz val="9"/>
      <color indexed="81"/>
      <name val="Tahoma"/>
      <family val="2"/>
    </font>
    <font>
      <b/>
      <sz val="9"/>
      <color indexed="81"/>
      <name val="Tahoma"/>
      <family val="2"/>
    </font>
    <font>
      <b/>
      <sz val="12"/>
      <color indexed="81"/>
      <name val="Tahoma"/>
      <family val="2"/>
    </font>
    <font>
      <b/>
      <u/>
      <sz val="9"/>
      <color indexed="81"/>
      <name val="Tahoma"/>
      <family val="2"/>
    </font>
    <font>
      <sz val="9"/>
      <color indexed="81"/>
      <name val="Tahoma"/>
      <charset val="1"/>
    </font>
    <font>
      <sz val="9"/>
      <color theme="1"/>
      <name val="Times New Roman"/>
      <family val="1"/>
    </font>
  </fonts>
  <fills count="20">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13"/>
        <bgColor indexed="64"/>
      </patternFill>
    </fill>
    <fill>
      <patternFill patternType="solid">
        <fgColor indexed="4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indexed="45"/>
        <bgColor indexed="64"/>
      </patternFill>
    </fill>
    <fill>
      <patternFill patternType="solid">
        <fgColor rgb="FFCCFFCC"/>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9" tint="0.59999389629810485"/>
        <bgColor indexed="64"/>
      </patternFill>
    </fill>
  </fills>
  <borders count="54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55"/>
      </top>
      <bottom style="dotted">
        <color indexed="55"/>
      </bottom>
      <diagonal/>
    </border>
    <border>
      <left style="thin">
        <color indexed="64"/>
      </left>
      <right style="dotted">
        <color indexed="64"/>
      </right>
      <top style="dotted">
        <color indexed="55"/>
      </top>
      <bottom style="dotted">
        <color indexed="55"/>
      </bottom>
      <diagonal/>
    </border>
    <border>
      <left style="dotted">
        <color indexed="64"/>
      </left>
      <right style="thin">
        <color indexed="64"/>
      </right>
      <top style="dotted">
        <color indexed="55"/>
      </top>
      <bottom style="dotted">
        <color indexed="55"/>
      </bottom>
      <diagonal/>
    </border>
    <border>
      <left style="dotted">
        <color indexed="64"/>
      </left>
      <right style="dotted">
        <color indexed="64"/>
      </right>
      <top style="dotted">
        <color indexed="55"/>
      </top>
      <bottom style="dotted">
        <color indexed="55"/>
      </bottom>
      <diagonal/>
    </border>
    <border>
      <left style="thin">
        <color indexed="64"/>
      </left>
      <right style="thin">
        <color indexed="64"/>
      </right>
      <top style="dotted">
        <color indexed="55"/>
      </top>
      <bottom style="thin">
        <color indexed="64"/>
      </bottom>
      <diagonal/>
    </border>
    <border>
      <left style="thin">
        <color indexed="64"/>
      </left>
      <right style="dotted">
        <color indexed="64"/>
      </right>
      <top style="dotted">
        <color indexed="55"/>
      </top>
      <bottom style="thin">
        <color indexed="64"/>
      </bottom>
      <diagonal/>
    </border>
    <border>
      <left style="dotted">
        <color indexed="64"/>
      </left>
      <right style="thin">
        <color indexed="64"/>
      </right>
      <top style="dotted">
        <color indexed="55"/>
      </top>
      <bottom style="thin">
        <color indexed="64"/>
      </bottom>
      <diagonal/>
    </border>
    <border>
      <left style="dotted">
        <color indexed="64"/>
      </left>
      <right style="dotted">
        <color indexed="64"/>
      </right>
      <top style="dotted">
        <color indexed="55"/>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otted">
        <color indexed="23"/>
      </right>
      <top style="thin">
        <color indexed="64"/>
      </top>
      <bottom style="thin">
        <color indexed="64"/>
      </bottom>
      <diagonal/>
    </border>
    <border>
      <left style="dotted">
        <color indexed="23"/>
      </left>
      <right style="thin">
        <color indexed="64"/>
      </right>
      <top style="thin">
        <color indexed="64"/>
      </top>
      <bottom style="thin">
        <color indexed="64"/>
      </bottom>
      <diagonal/>
    </border>
    <border>
      <left/>
      <right style="dotted">
        <color indexed="23"/>
      </right>
      <top style="thin">
        <color indexed="64"/>
      </top>
      <bottom style="thin">
        <color indexed="64"/>
      </bottom>
      <diagonal/>
    </border>
    <border>
      <left style="dotted">
        <color indexed="23"/>
      </left>
      <right style="dotted">
        <color indexed="23"/>
      </right>
      <top style="thin">
        <color indexed="64"/>
      </top>
      <bottom style="thin">
        <color indexed="64"/>
      </bottom>
      <diagonal/>
    </border>
    <border>
      <left style="thin">
        <color indexed="64"/>
      </left>
      <right style="dotted">
        <color indexed="23"/>
      </right>
      <top style="dotted">
        <color indexed="23"/>
      </top>
      <bottom style="thin">
        <color indexed="64"/>
      </bottom>
      <diagonal/>
    </border>
    <border>
      <left style="thin">
        <color indexed="64"/>
      </left>
      <right/>
      <top style="dotted">
        <color indexed="23"/>
      </top>
      <bottom style="thin">
        <color indexed="64"/>
      </bottom>
      <diagonal/>
    </border>
    <border>
      <left style="thin">
        <color indexed="64"/>
      </left>
      <right style="dotted">
        <color indexed="55"/>
      </right>
      <top style="dotted">
        <color indexed="23"/>
      </top>
      <bottom style="thin">
        <color indexed="64"/>
      </bottom>
      <diagonal/>
    </border>
    <border>
      <left style="dotted">
        <color indexed="55"/>
      </left>
      <right style="thin">
        <color indexed="64"/>
      </right>
      <top style="dotted">
        <color indexed="23"/>
      </top>
      <bottom style="thin">
        <color indexed="64"/>
      </bottom>
      <diagonal/>
    </border>
    <border>
      <left style="dotted">
        <color indexed="55"/>
      </left>
      <right style="dotted">
        <color indexed="55"/>
      </right>
      <top style="dotted">
        <color indexed="23"/>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23"/>
      </left>
      <right/>
      <top style="thin">
        <color indexed="64"/>
      </top>
      <bottom style="thin">
        <color indexed="64"/>
      </bottom>
      <diagonal/>
    </border>
    <border>
      <left style="dotted">
        <color indexed="23"/>
      </left>
      <right style="dotted">
        <color indexed="23"/>
      </right>
      <top/>
      <bottom/>
      <diagonal/>
    </border>
    <border>
      <left style="dotted">
        <color indexed="23"/>
      </left>
      <right/>
      <top/>
      <bottom/>
      <diagonal/>
    </border>
    <border>
      <left/>
      <right style="dotted">
        <color indexed="23"/>
      </right>
      <top/>
      <bottom/>
      <diagonal/>
    </border>
    <border>
      <left style="thin">
        <color indexed="64"/>
      </left>
      <right/>
      <top style="thin">
        <color indexed="64"/>
      </top>
      <bottom/>
      <diagonal/>
    </border>
    <border>
      <left/>
      <right style="thin">
        <color indexed="64"/>
      </right>
      <top style="thin">
        <color indexed="64"/>
      </top>
      <bottom/>
      <diagonal/>
    </border>
    <border>
      <left style="dotted">
        <color indexed="55"/>
      </left>
      <right style="thin">
        <color indexed="64"/>
      </right>
      <top style="thin">
        <color indexed="64"/>
      </top>
      <bottom style="thin">
        <color indexed="64"/>
      </bottom>
      <diagonal/>
    </border>
    <border>
      <left/>
      <right/>
      <top style="dotted">
        <color indexed="55"/>
      </top>
      <bottom style="dotted">
        <color indexed="55"/>
      </bottom>
      <diagonal/>
    </border>
    <border>
      <left style="thin">
        <color indexed="64"/>
      </left>
      <right style="dotted">
        <color indexed="55"/>
      </right>
      <top style="dotted">
        <color indexed="55"/>
      </top>
      <bottom style="dotted">
        <color indexed="55"/>
      </bottom>
      <diagonal/>
    </border>
    <border>
      <left style="dotted">
        <color indexed="55"/>
      </left>
      <right style="thin">
        <color indexed="64"/>
      </right>
      <top style="dotted">
        <color indexed="55"/>
      </top>
      <bottom style="dotted">
        <color indexed="55"/>
      </bottom>
      <diagonal/>
    </border>
    <border>
      <left style="dotted">
        <color indexed="55"/>
      </left>
      <right style="dotted">
        <color indexed="55"/>
      </right>
      <top style="dotted">
        <color indexed="55"/>
      </top>
      <bottom style="dotted">
        <color indexed="55"/>
      </bottom>
      <diagonal/>
    </border>
    <border>
      <left style="dotted">
        <color indexed="55"/>
      </left>
      <right/>
      <top style="dotted">
        <color indexed="55"/>
      </top>
      <bottom style="dotted">
        <color indexed="55"/>
      </bottom>
      <diagonal/>
    </border>
    <border>
      <left/>
      <right/>
      <top style="dotted">
        <color indexed="55"/>
      </top>
      <bottom style="thin">
        <color indexed="64"/>
      </bottom>
      <diagonal/>
    </border>
    <border>
      <left style="thin">
        <color indexed="64"/>
      </left>
      <right style="dotted">
        <color indexed="55"/>
      </right>
      <top style="dotted">
        <color indexed="55"/>
      </top>
      <bottom style="thin">
        <color indexed="64"/>
      </bottom>
      <diagonal/>
    </border>
    <border>
      <left style="dotted">
        <color indexed="55"/>
      </left>
      <right style="thin">
        <color indexed="64"/>
      </right>
      <top style="dotted">
        <color indexed="55"/>
      </top>
      <bottom style="thin">
        <color indexed="64"/>
      </bottom>
      <diagonal/>
    </border>
    <border>
      <left style="dotted">
        <color indexed="55"/>
      </left>
      <right style="dotted">
        <color indexed="55"/>
      </right>
      <top style="dotted">
        <color indexed="55"/>
      </top>
      <bottom style="thin">
        <color indexed="64"/>
      </bottom>
      <diagonal/>
    </border>
    <border>
      <left style="dotted">
        <color indexed="55"/>
      </left>
      <right/>
      <top style="dotted">
        <color indexed="55"/>
      </top>
      <bottom style="thin">
        <color indexed="64"/>
      </bottom>
      <diagonal/>
    </border>
    <border>
      <left style="dotted">
        <color indexed="55"/>
      </left>
      <right style="thin">
        <color indexed="64"/>
      </right>
      <top style="thin">
        <color indexed="64"/>
      </top>
      <bottom style="dotted">
        <color indexed="55"/>
      </bottom>
      <diagonal/>
    </border>
    <border>
      <left style="dotted">
        <color indexed="23"/>
      </left>
      <right style="dotted">
        <color indexed="23"/>
      </right>
      <top style="dotted">
        <color indexed="23"/>
      </top>
      <bottom style="thin">
        <color indexed="64"/>
      </bottom>
      <diagonal/>
    </border>
    <border>
      <left style="dotted">
        <color indexed="23"/>
      </left>
      <right/>
      <top style="dotted">
        <color indexed="23"/>
      </top>
      <bottom style="thin">
        <color indexed="64"/>
      </bottom>
      <diagonal/>
    </border>
    <border>
      <left style="thin">
        <color indexed="64"/>
      </left>
      <right style="thin">
        <color indexed="64"/>
      </right>
      <top style="thin">
        <color indexed="64"/>
      </top>
      <bottom style="dotted">
        <color indexed="23"/>
      </bottom>
      <diagonal/>
    </border>
    <border>
      <left style="dotted">
        <color indexed="23"/>
      </left>
      <right style="thin">
        <color indexed="64"/>
      </right>
      <top style="thin">
        <color indexed="64"/>
      </top>
      <bottom style="dotted">
        <color indexed="23"/>
      </bottom>
      <diagonal/>
    </border>
    <border>
      <left style="thin">
        <color indexed="64"/>
      </left>
      <right style="thin">
        <color indexed="64"/>
      </right>
      <top style="dotted">
        <color indexed="23"/>
      </top>
      <bottom style="dotted">
        <color indexed="23"/>
      </bottom>
      <diagonal/>
    </border>
    <border>
      <left style="dotted">
        <color indexed="23"/>
      </left>
      <right style="thin">
        <color indexed="64"/>
      </right>
      <top style="dotted">
        <color indexed="23"/>
      </top>
      <bottom style="dotted">
        <color indexed="23"/>
      </bottom>
      <diagonal/>
    </border>
    <border>
      <left style="dotted">
        <color indexed="23"/>
      </left>
      <right style="thin">
        <color indexed="64"/>
      </right>
      <top style="dotted">
        <color indexed="55"/>
      </top>
      <bottom style="dotted">
        <color indexed="55"/>
      </bottom>
      <diagonal/>
    </border>
    <border>
      <left style="thin">
        <color indexed="64"/>
      </left>
      <right style="dotted">
        <color indexed="23"/>
      </right>
      <top style="thin">
        <color indexed="64"/>
      </top>
      <bottom style="dotted">
        <color indexed="23"/>
      </bottom>
      <diagonal/>
    </border>
    <border>
      <left style="dotted">
        <color indexed="23"/>
      </left>
      <right style="dotted">
        <color indexed="23"/>
      </right>
      <top style="thin">
        <color indexed="64"/>
      </top>
      <bottom style="dotted">
        <color indexed="23"/>
      </bottom>
      <diagonal/>
    </border>
    <border>
      <left/>
      <right/>
      <top style="thin">
        <color indexed="64"/>
      </top>
      <bottom style="dotted">
        <color indexed="23"/>
      </bottom>
      <diagonal/>
    </border>
    <border>
      <left/>
      <right style="thin">
        <color indexed="64"/>
      </right>
      <top style="thin">
        <color indexed="64"/>
      </top>
      <bottom style="dotted">
        <color indexed="23"/>
      </bottom>
      <diagonal/>
    </border>
    <border>
      <left style="dotted">
        <color indexed="23"/>
      </left>
      <right style="thin">
        <color indexed="64"/>
      </right>
      <top style="thin">
        <color indexed="64"/>
      </top>
      <bottom style="dotted">
        <color indexed="55"/>
      </bottom>
      <diagonal/>
    </border>
    <border>
      <left style="dotted">
        <color indexed="64"/>
      </left>
      <right style="dotted">
        <color indexed="64"/>
      </right>
      <top style="thin">
        <color indexed="64"/>
      </top>
      <bottom style="dotted">
        <color indexed="55"/>
      </bottom>
      <diagonal/>
    </border>
    <border>
      <left style="dotted">
        <color indexed="64"/>
      </left>
      <right style="thin">
        <color indexed="64"/>
      </right>
      <top style="thin">
        <color indexed="64"/>
      </top>
      <bottom style="dotted">
        <color indexed="55"/>
      </bottom>
      <diagonal/>
    </border>
    <border>
      <left style="thin">
        <color indexed="64"/>
      </left>
      <right style="dotted">
        <color indexed="23"/>
      </right>
      <top style="dotted">
        <color indexed="23"/>
      </top>
      <bottom style="dotted">
        <color indexed="23"/>
      </bottom>
      <diagonal/>
    </border>
    <border>
      <left style="dotted">
        <color indexed="23"/>
      </left>
      <right style="dotted">
        <color indexed="23"/>
      </right>
      <top style="dotted">
        <color indexed="23"/>
      </top>
      <bottom style="dotted">
        <color indexed="23"/>
      </bottom>
      <diagonal/>
    </border>
    <border>
      <left/>
      <right/>
      <top style="dotted">
        <color indexed="23"/>
      </top>
      <bottom style="dotted">
        <color indexed="23"/>
      </bottom>
      <diagonal/>
    </border>
    <border>
      <left/>
      <right style="thin">
        <color indexed="64"/>
      </right>
      <top style="dotted">
        <color indexed="23"/>
      </top>
      <bottom style="dotted">
        <color indexed="23"/>
      </bottom>
      <diagonal/>
    </border>
    <border>
      <left style="thin">
        <color indexed="64"/>
      </left>
      <right style="dotted">
        <color indexed="23"/>
      </right>
      <top style="dotted">
        <color indexed="23"/>
      </top>
      <bottom/>
      <diagonal/>
    </border>
    <border>
      <left style="dotted">
        <color indexed="23"/>
      </left>
      <right style="dotted">
        <color indexed="23"/>
      </right>
      <top style="dotted">
        <color indexed="23"/>
      </top>
      <bottom/>
      <diagonal/>
    </border>
    <border>
      <left style="dotted">
        <color indexed="23"/>
      </left>
      <right style="thin">
        <color indexed="64"/>
      </right>
      <top style="dotted">
        <color indexed="23"/>
      </top>
      <bottom/>
      <diagonal/>
    </border>
    <border>
      <left/>
      <right/>
      <top style="dotted">
        <color indexed="23"/>
      </top>
      <bottom/>
      <diagonal/>
    </border>
    <border>
      <left style="thin">
        <color indexed="64"/>
      </left>
      <right style="thin">
        <color indexed="64"/>
      </right>
      <top style="dotted">
        <color indexed="23"/>
      </top>
      <bottom/>
      <diagonal/>
    </border>
    <border>
      <left/>
      <right style="thin">
        <color indexed="64"/>
      </right>
      <top style="dotted">
        <color indexed="23"/>
      </top>
      <bottom/>
      <diagonal/>
    </border>
    <border>
      <left style="thin">
        <color indexed="64"/>
      </left>
      <right style="dotted">
        <color indexed="23"/>
      </right>
      <top style="dotted">
        <color indexed="55"/>
      </top>
      <bottom style="thin">
        <color indexed="64"/>
      </bottom>
      <diagonal/>
    </border>
    <border>
      <left style="dotted">
        <color indexed="23"/>
      </left>
      <right style="dotted">
        <color indexed="23"/>
      </right>
      <top style="dotted">
        <color indexed="55"/>
      </top>
      <bottom style="thin">
        <color indexed="64"/>
      </bottom>
      <diagonal/>
    </border>
    <border>
      <left style="dotted">
        <color indexed="23"/>
      </left>
      <right style="thin">
        <color indexed="64"/>
      </right>
      <top style="dotted">
        <color indexed="55"/>
      </top>
      <bottom style="thin">
        <color indexed="64"/>
      </bottom>
      <diagonal/>
    </border>
    <border>
      <left style="thin">
        <color indexed="64"/>
      </left>
      <right style="thin">
        <color indexed="64"/>
      </right>
      <top style="thin">
        <color indexed="64"/>
      </top>
      <bottom style="dotted">
        <color indexed="55"/>
      </bottom>
      <diagonal/>
    </border>
    <border>
      <left/>
      <right style="thin">
        <color indexed="64"/>
      </right>
      <top style="thin">
        <color indexed="64"/>
      </top>
      <bottom style="dotted">
        <color indexed="55"/>
      </bottom>
      <diagonal/>
    </border>
    <border>
      <left/>
      <right style="thin">
        <color indexed="64"/>
      </right>
      <top style="dotted">
        <color indexed="55"/>
      </top>
      <bottom style="thin">
        <color indexed="64"/>
      </bottom>
      <diagonal/>
    </border>
    <border>
      <left style="thin">
        <color indexed="64"/>
      </left>
      <right style="dotted">
        <color indexed="23"/>
      </right>
      <top/>
      <bottom style="thin">
        <color indexed="64"/>
      </bottom>
      <diagonal/>
    </border>
    <border>
      <left style="dotted">
        <color indexed="23"/>
      </left>
      <right style="dotted">
        <color indexed="23"/>
      </right>
      <top/>
      <bottom style="thin">
        <color indexed="64"/>
      </bottom>
      <diagonal/>
    </border>
    <border>
      <left style="thin">
        <color indexed="23"/>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top/>
      <bottom/>
      <diagonal/>
    </border>
    <border>
      <left style="thin">
        <color indexed="23"/>
      </left>
      <right style="thin">
        <color indexed="23"/>
      </right>
      <top style="thin">
        <color indexed="23"/>
      </top>
      <bottom style="thin">
        <color indexed="64"/>
      </bottom>
      <diagonal/>
    </border>
    <border>
      <left style="thin">
        <color indexed="64"/>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64"/>
      </top>
      <bottom style="thin">
        <color indexed="64"/>
      </bottom>
      <diagonal/>
    </border>
    <border>
      <left style="thin">
        <color indexed="64"/>
      </left>
      <right style="thin">
        <color indexed="23"/>
      </right>
      <top style="thin">
        <color indexed="23"/>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indexed="23"/>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style="thin">
        <color indexed="23"/>
      </left>
      <right style="thin">
        <color indexed="23"/>
      </right>
      <top/>
      <bottom style="thin">
        <color indexed="23"/>
      </bottom>
      <diagonal/>
    </border>
    <border>
      <left style="thin">
        <color indexed="23"/>
      </left>
      <right style="thin">
        <color indexed="64"/>
      </right>
      <top/>
      <bottom style="thin">
        <color indexed="23"/>
      </bottom>
      <diagonal/>
    </border>
    <border>
      <left style="dotted">
        <color indexed="23"/>
      </left>
      <right/>
      <top style="thin">
        <color indexed="64"/>
      </top>
      <bottom style="dotted">
        <color indexed="23"/>
      </bottom>
      <diagonal/>
    </border>
    <border>
      <left style="thin">
        <color indexed="64"/>
      </left>
      <right style="dotted">
        <color indexed="55"/>
      </right>
      <top style="thin">
        <color indexed="64"/>
      </top>
      <bottom style="dotted">
        <color indexed="23"/>
      </bottom>
      <diagonal/>
    </border>
    <border>
      <left style="dotted">
        <color indexed="55"/>
      </left>
      <right style="dotted">
        <color indexed="55"/>
      </right>
      <top style="thin">
        <color indexed="64"/>
      </top>
      <bottom style="dotted">
        <color indexed="23"/>
      </bottom>
      <diagonal/>
    </border>
    <border>
      <left style="thin">
        <color indexed="64"/>
      </left>
      <right/>
      <top style="dotted">
        <color indexed="23"/>
      </top>
      <bottom/>
      <diagonal/>
    </border>
    <border>
      <left style="thin">
        <color indexed="64"/>
      </left>
      <right style="thin">
        <color indexed="64"/>
      </right>
      <top style="thin">
        <color indexed="64"/>
      </top>
      <bottom style="thin">
        <color indexed="23"/>
      </bottom>
      <diagonal/>
    </border>
    <border>
      <left style="thin">
        <color indexed="64"/>
      </left>
      <right style="thin">
        <color indexed="23"/>
      </right>
      <top/>
      <bottom style="thin">
        <color indexed="23"/>
      </bottom>
      <diagonal/>
    </border>
    <border>
      <left/>
      <right/>
      <top style="thin">
        <color indexed="64"/>
      </top>
      <bottom style="dotted">
        <color indexed="55"/>
      </bottom>
      <diagonal/>
    </border>
    <border>
      <left style="thin">
        <color indexed="64"/>
      </left>
      <right style="dotted">
        <color indexed="55"/>
      </right>
      <top style="thin">
        <color indexed="64"/>
      </top>
      <bottom style="dotted">
        <color indexed="55"/>
      </bottom>
      <diagonal/>
    </border>
    <border>
      <left style="dotted">
        <color indexed="55"/>
      </left>
      <right style="dotted">
        <color indexed="55"/>
      </right>
      <top style="thin">
        <color indexed="64"/>
      </top>
      <bottom style="dotted">
        <color indexed="55"/>
      </bottom>
      <diagonal/>
    </border>
    <border>
      <left style="dotted">
        <color indexed="55"/>
      </left>
      <right/>
      <top style="thin">
        <color indexed="64"/>
      </top>
      <bottom style="dotted">
        <color indexed="55"/>
      </bottom>
      <diagonal/>
    </border>
    <border>
      <left style="thin">
        <color indexed="64"/>
      </left>
      <right style="dotted">
        <color indexed="55"/>
      </right>
      <top style="thin">
        <color indexed="64"/>
      </top>
      <bottom style="thin">
        <color indexed="64"/>
      </bottom>
      <diagonal/>
    </border>
    <border>
      <left style="dotted">
        <color indexed="55"/>
      </left>
      <right style="dotted">
        <color indexed="55"/>
      </right>
      <top style="thin">
        <color indexed="64"/>
      </top>
      <bottom style="thin">
        <color indexed="64"/>
      </bottom>
      <diagonal/>
    </border>
    <border>
      <left/>
      <right style="thin">
        <color indexed="64"/>
      </right>
      <top style="dotted">
        <color indexed="23"/>
      </top>
      <bottom style="thin">
        <color indexed="64"/>
      </bottom>
      <diagonal/>
    </border>
    <border>
      <left style="thin">
        <color indexed="64"/>
      </left>
      <right style="dotted">
        <color indexed="64"/>
      </right>
      <top style="thin">
        <color indexed="64"/>
      </top>
      <bottom style="dotted">
        <color indexed="55"/>
      </bottom>
      <diagonal/>
    </border>
    <border>
      <left style="thin">
        <color indexed="64"/>
      </left>
      <right/>
      <top style="thin">
        <color indexed="64"/>
      </top>
      <bottom style="dotted">
        <color indexed="23"/>
      </bottom>
      <diagonal/>
    </border>
    <border>
      <left style="dotted">
        <color indexed="55"/>
      </left>
      <right style="thin">
        <color indexed="64"/>
      </right>
      <top style="thin">
        <color indexed="64"/>
      </top>
      <bottom style="dotted">
        <color indexed="23"/>
      </bottom>
      <diagonal/>
    </border>
    <border>
      <left style="thin">
        <color indexed="64"/>
      </left>
      <right/>
      <top style="dotted">
        <color indexed="23"/>
      </top>
      <bottom style="dotted">
        <color indexed="23"/>
      </bottom>
      <diagonal/>
    </border>
    <border>
      <left style="thin">
        <color indexed="64"/>
      </left>
      <right style="dotted">
        <color indexed="55"/>
      </right>
      <top style="dotted">
        <color indexed="23"/>
      </top>
      <bottom style="dotted">
        <color indexed="23"/>
      </bottom>
      <diagonal/>
    </border>
    <border>
      <left style="dotted">
        <color indexed="55"/>
      </left>
      <right style="thin">
        <color indexed="64"/>
      </right>
      <top style="dotted">
        <color indexed="23"/>
      </top>
      <bottom style="dotted">
        <color indexed="23"/>
      </bottom>
      <diagonal/>
    </border>
    <border>
      <left style="dotted">
        <color indexed="55"/>
      </left>
      <right style="dotted">
        <color indexed="55"/>
      </right>
      <top style="dotted">
        <color indexed="23"/>
      </top>
      <bottom style="dotted">
        <color indexed="23"/>
      </bottom>
      <diagonal/>
    </border>
    <border>
      <left style="dotted">
        <color indexed="55"/>
      </left>
      <right/>
      <top style="thin">
        <color indexed="64"/>
      </top>
      <bottom style="thin">
        <color indexed="64"/>
      </bottom>
      <diagonal/>
    </border>
    <border>
      <left style="thin">
        <color indexed="64"/>
      </left>
      <right/>
      <top/>
      <bottom style="dotted">
        <color indexed="23"/>
      </bottom>
      <diagonal/>
    </border>
    <border>
      <left style="thin">
        <color indexed="64"/>
      </left>
      <right style="dotted">
        <color indexed="23"/>
      </right>
      <top/>
      <bottom style="dotted">
        <color indexed="23"/>
      </bottom>
      <diagonal/>
    </border>
    <border>
      <left/>
      <right style="dotted">
        <color indexed="55"/>
      </right>
      <top style="thin">
        <color indexed="8"/>
      </top>
      <bottom/>
      <diagonal/>
    </border>
    <border>
      <left style="dotted">
        <color indexed="55"/>
      </left>
      <right style="dotted">
        <color indexed="55"/>
      </right>
      <top style="thin">
        <color indexed="8"/>
      </top>
      <bottom/>
      <diagonal/>
    </border>
    <border>
      <left style="dotted">
        <color indexed="55"/>
      </left>
      <right style="thin">
        <color indexed="8"/>
      </right>
      <top style="thin">
        <color indexed="8"/>
      </top>
      <bottom/>
      <diagonal/>
    </border>
    <border>
      <left style="thin">
        <color indexed="8"/>
      </left>
      <right style="dotted">
        <color indexed="55"/>
      </right>
      <top style="thin">
        <color indexed="8"/>
      </top>
      <bottom/>
      <diagonal/>
    </border>
    <border>
      <left style="dotted">
        <color indexed="55"/>
      </left>
      <right/>
      <top style="thin">
        <color indexed="8"/>
      </top>
      <bottom/>
      <diagonal/>
    </border>
    <border>
      <left/>
      <right style="dotted">
        <color indexed="55"/>
      </right>
      <top/>
      <bottom/>
      <diagonal/>
    </border>
    <border>
      <left style="dotted">
        <color indexed="55"/>
      </left>
      <right style="dotted">
        <color indexed="55"/>
      </right>
      <top/>
      <bottom/>
      <diagonal/>
    </border>
    <border>
      <left style="dotted">
        <color indexed="55"/>
      </left>
      <right style="thin">
        <color indexed="8"/>
      </right>
      <top/>
      <bottom/>
      <diagonal/>
    </border>
    <border>
      <left style="thin">
        <color indexed="8"/>
      </left>
      <right style="dotted">
        <color indexed="55"/>
      </right>
      <top/>
      <bottom/>
      <diagonal/>
    </border>
    <border>
      <left style="dotted">
        <color indexed="55"/>
      </left>
      <right/>
      <top/>
      <bottom/>
      <diagonal/>
    </border>
    <border>
      <left style="thin">
        <color indexed="64"/>
      </left>
      <right style="thin">
        <color indexed="64"/>
      </right>
      <top/>
      <bottom style="dotted">
        <color indexed="23"/>
      </bottom>
      <diagonal/>
    </border>
    <border>
      <left style="dotted">
        <color indexed="23"/>
      </left>
      <right style="thin">
        <color indexed="64"/>
      </right>
      <top/>
      <bottom style="dotted">
        <color indexed="23"/>
      </bottom>
      <diagonal/>
    </border>
    <border>
      <left style="thin">
        <color indexed="64"/>
      </left>
      <right style="thin">
        <color indexed="64"/>
      </right>
      <top style="dotted">
        <color indexed="23"/>
      </top>
      <bottom style="thin">
        <color indexed="64"/>
      </bottom>
      <diagonal/>
    </border>
    <border>
      <left style="dotted">
        <color indexed="23"/>
      </left>
      <right style="thin">
        <color indexed="64"/>
      </right>
      <top style="dotted">
        <color indexed="23"/>
      </top>
      <bottom style="thin">
        <color indexed="64"/>
      </bottom>
      <diagonal/>
    </border>
    <border>
      <left style="thin">
        <color indexed="64"/>
      </left>
      <right style="dotted">
        <color indexed="55"/>
      </right>
      <top style="dotted">
        <color indexed="55"/>
      </top>
      <bottom/>
      <diagonal/>
    </border>
    <border>
      <left style="dotted">
        <color indexed="55"/>
      </left>
      <right style="dotted">
        <color indexed="55"/>
      </right>
      <top style="dotted">
        <color indexed="55"/>
      </top>
      <bottom/>
      <diagonal/>
    </border>
    <border>
      <left style="dotted">
        <color indexed="55"/>
      </left>
      <right style="thin">
        <color indexed="64"/>
      </right>
      <top style="dotted">
        <color indexed="55"/>
      </top>
      <bottom/>
      <diagonal/>
    </border>
    <border>
      <left style="dotted">
        <color indexed="23"/>
      </left>
      <right style="thin">
        <color indexed="64"/>
      </right>
      <top/>
      <bottom style="thin">
        <color indexed="64"/>
      </bottom>
      <diagonal/>
    </border>
    <border>
      <left/>
      <right style="dotted">
        <color indexed="23"/>
      </right>
      <top style="thin">
        <color indexed="64"/>
      </top>
      <bottom/>
      <diagonal/>
    </border>
    <border>
      <left/>
      <right style="dotted">
        <color indexed="23"/>
      </right>
      <top/>
      <bottom style="thin">
        <color indexed="64"/>
      </bottom>
      <diagonal/>
    </border>
    <border>
      <left style="dotted">
        <color indexed="55"/>
      </left>
      <right style="thin">
        <color indexed="8"/>
      </right>
      <top style="thin">
        <color indexed="64"/>
      </top>
      <bottom style="thin">
        <color indexed="64"/>
      </bottom>
      <diagonal/>
    </border>
    <border>
      <left style="thin">
        <color indexed="8"/>
      </left>
      <right style="dotted">
        <color indexed="55"/>
      </right>
      <top style="thin">
        <color indexed="64"/>
      </top>
      <bottom style="thin">
        <color indexed="64"/>
      </bottom>
      <diagonal/>
    </border>
    <border>
      <left style="thin">
        <color indexed="64"/>
      </left>
      <right style="thin">
        <color indexed="23"/>
      </right>
      <top style="thin">
        <color indexed="64"/>
      </top>
      <bottom/>
      <diagonal/>
    </border>
    <border>
      <left style="thin">
        <color indexed="64"/>
      </left>
      <right style="thin">
        <color indexed="64"/>
      </right>
      <top style="thin">
        <color indexed="23"/>
      </top>
      <bottom style="thin">
        <color indexed="64"/>
      </bottom>
      <diagonal/>
    </border>
    <border>
      <left style="thin">
        <color indexed="64"/>
      </left>
      <right style="dotted">
        <color indexed="23"/>
      </right>
      <top style="thin">
        <color indexed="64"/>
      </top>
      <bottom style="thin">
        <color indexed="23"/>
      </bottom>
      <diagonal/>
    </border>
    <border>
      <left style="dotted">
        <color indexed="23"/>
      </left>
      <right style="thin">
        <color indexed="23"/>
      </right>
      <top/>
      <bottom style="thin">
        <color indexed="23"/>
      </bottom>
      <diagonal/>
    </border>
    <border>
      <left style="thin">
        <color indexed="64"/>
      </left>
      <right style="dotted">
        <color indexed="23"/>
      </right>
      <top style="thin">
        <color indexed="23"/>
      </top>
      <bottom style="thin">
        <color indexed="64"/>
      </bottom>
      <diagonal/>
    </border>
    <border>
      <left style="dotted">
        <color indexed="23"/>
      </left>
      <right style="thin">
        <color indexed="23"/>
      </right>
      <top style="thin">
        <color indexed="23"/>
      </top>
      <bottom style="thin">
        <color indexed="64"/>
      </bottom>
      <diagonal/>
    </border>
    <border>
      <left style="thin">
        <color indexed="64"/>
      </left>
      <right/>
      <top style="thin">
        <color indexed="55"/>
      </top>
      <bottom style="thin">
        <color indexed="55"/>
      </bottom>
      <diagonal/>
    </border>
    <border>
      <left/>
      <right/>
      <top style="thin">
        <color indexed="55"/>
      </top>
      <bottom style="thin">
        <color indexed="55"/>
      </bottom>
      <diagonal/>
    </border>
    <border>
      <left/>
      <right style="thin">
        <color indexed="64"/>
      </right>
      <top style="thin">
        <color indexed="55"/>
      </top>
      <bottom style="thin">
        <color indexed="55"/>
      </bottom>
      <diagonal/>
    </border>
    <border>
      <left style="thin">
        <color indexed="64"/>
      </left>
      <right/>
      <top style="thin">
        <color indexed="55"/>
      </top>
      <bottom style="thin">
        <color indexed="64"/>
      </bottom>
      <diagonal/>
    </border>
    <border>
      <left/>
      <right/>
      <top style="thin">
        <color indexed="55"/>
      </top>
      <bottom style="thin">
        <color indexed="64"/>
      </bottom>
      <diagonal/>
    </border>
    <border>
      <left/>
      <right style="thin">
        <color indexed="64"/>
      </right>
      <top style="thin">
        <color indexed="55"/>
      </top>
      <bottom style="thin">
        <color indexed="64"/>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style="dashed">
        <color indexed="22"/>
      </left>
      <right style="dashed">
        <color indexed="22"/>
      </right>
      <top style="dashed">
        <color indexed="22"/>
      </top>
      <bottom style="dashed">
        <color indexed="22"/>
      </bottom>
      <diagonal/>
    </border>
    <border>
      <left style="dashed">
        <color indexed="22"/>
      </left>
      <right style="dashed">
        <color indexed="22"/>
      </right>
      <top style="dashed">
        <color indexed="22"/>
      </top>
      <bottom style="medium">
        <color indexed="64"/>
      </bottom>
      <diagonal/>
    </border>
    <border>
      <left style="dashed">
        <color indexed="22"/>
      </left>
      <right style="medium">
        <color indexed="64"/>
      </right>
      <top style="dashed">
        <color indexed="22"/>
      </top>
      <bottom style="dashed">
        <color indexed="22"/>
      </bottom>
      <diagonal/>
    </border>
    <border>
      <left style="medium">
        <color indexed="64"/>
      </left>
      <right style="dashed">
        <color indexed="22"/>
      </right>
      <top style="dashed">
        <color indexed="22"/>
      </top>
      <bottom style="dashed">
        <color indexed="22"/>
      </bottom>
      <diagonal/>
    </border>
    <border>
      <left style="dashed">
        <color indexed="22"/>
      </left>
      <right style="dashed">
        <color indexed="22"/>
      </right>
      <top style="medium">
        <color indexed="64"/>
      </top>
      <bottom style="dashed">
        <color indexed="22"/>
      </bottom>
      <diagonal/>
    </border>
    <border>
      <left style="dashed">
        <color indexed="22"/>
      </left>
      <right style="medium">
        <color indexed="64"/>
      </right>
      <top style="medium">
        <color indexed="64"/>
      </top>
      <bottom style="dashed">
        <color indexed="22"/>
      </bottom>
      <diagonal/>
    </border>
    <border>
      <left style="medium">
        <color indexed="64"/>
      </left>
      <right style="dashed">
        <color indexed="22"/>
      </right>
      <top style="medium">
        <color indexed="64"/>
      </top>
      <bottom style="dashed">
        <color indexed="22"/>
      </bottom>
      <diagonal/>
    </border>
    <border>
      <left style="dashed">
        <color indexed="22"/>
      </left>
      <right style="medium">
        <color indexed="64"/>
      </right>
      <top style="dashed">
        <color indexed="22"/>
      </top>
      <bottom style="medium">
        <color indexed="64"/>
      </bottom>
      <diagonal/>
    </border>
    <border>
      <left style="medium">
        <color indexed="64"/>
      </left>
      <right style="dashed">
        <color indexed="22"/>
      </right>
      <top style="dashed">
        <color indexed="22"/>
      </top>
      <bottom style="medium">
        <color indexed="64"/>
      </bottom>
      <diagonal/>
    </border>
    <border>
      <left style="dotted">
        <color indexed="23"/>
      </left>
      <right style="thin">
        <color indexed="64"/>
      </right>
      <top style="thin">
        <color indexed="64"/>
      </top>
      <bottom/>
      <diagonal/>
    </border>
    <border>
      <left style="dotted">
        <color indexed="23"/>
      </left>
      <right style="thin">
        <color indexed="64"/>
      </right>
      <top/>
      <bottom/>
      <diagonal/>
    </border>
    <border>
      <left style="dotted">
        <color indexed="23"/>
      </left>
      <right style="dotted">
        <color indexed="23"/>
      </right>
      <top style="thin">
        <color indexed="64"/>
      </top>
      <bottom/>
      <diagonal/>
    </border>
    <border>
      <left/>
      <right style="dotted">
        <color indexed="23"/>
      </right>
      <top style="thin">
        <color indexed="64"/>
      </top>
      <bottom style="dotted">
        <color indexed="23"/>
      </bottom>
      <diagonal/>
    </border>
    <border>
      <left/>
      <right style="dotted">
        <color indexed="23"/>
      </right>
      <top style="dotted">
        <color indexed="23"/>
      </top>
      <bottom style="dotted">
        <color indexed="23"/>
      </bottom>
      <diagonal/>
    </border>
    <border>
      <left/>
      <right style="dotted">
        <color indexed="23"/>
      </right>
      <top style="dotted">
        <color indexed="23"/>
      </top>
      <bottom style="thin">
        <color indexed="64"/>
      </bottom>
      <diagonal/>
    </border>
    <border>
      <left style="dotted">
        <color indexed="23"/>
      </left>
      <right/>
      <top style="thin">
        <color indexed="64"/>
      </top>
      <bottom/>
      <diagonal/>
    </border>
    <border>
      <left style="dotted">
        <color indexed="23"/>
      </left>
      <right/>
      <top/>
      <bottom style="thin">
        <color indexed="64"/>
      </bottom>
      <diagonal/>
    </border>
    <border>
      <left style="thin">
        <color indexed="64"/>
      </left>
      <right style="dotted">
        <color indexed="23"/>
      </right>
      <top style="thin">
        <color indexed="64"/>
      </top>
      <bottom/>
      <diagonal/>
    </border>
    <border>
      <left style="thin">
        <color indexed="64"/>
      </left>
      <right style="dotted">
        <color indexed="23"/>
      </right>
      <top/>
      <bottom/>
      <diagonal/>
    </border>
    <border>
      <left style="thin">
        <color indexed="64"/>
      </left>
      <right style="dotted">
        <color indexed="55"/>
      </right>
      <top style="dotted">
        <color indexed="23"/>
      </top>
      <bottom/>
      <diagonal/>
    </border>
    <border>
      <left style="thin">
        <color indexed="64"/>
      </left>
      <right style="dotted">
        <color indexed="55"/>
      </right>
      <top/>
      <bottom style="thin">
        <color indexed="64"/>
      </bottom>
      <diagonal/>
    </border>
    <border>
      <left style="dotted">
        <color indexed="55"/>
      </left>
      <right/>
      <top style="dotted">
        <color indexed="23"/>
      </top>
      <bottom/>
      <diagonal/>
    </border>
    <border>
      <left style="dotted">
        <color indexed="55"/>
      </left>
      <right/>
      <top/>
      <bottom style="thin">
        <color indexed="64"/>
      </bottom>
      <diagonal/>
    </border>
    <border>
      <left style="thin">
        <color indexed="64"/>
      </left>
      <right/>
      <top/>
      <bottom style="dotted">
        <color indexed="55"/>
      </bottom>
      <diagonal/>
    </border>
    <border>
      <left/>
      <right/>
      <top/>
      <bottom style="dotted">
        <color indexed="55"/>
      </bottom>
      <diagonal/>
    </border>
    <border>
      <left style="thin">
        <color indexed="64"/>
      </left>
      <right/>
      <top style="thin">
        <color indexed="64"/>
      </top>
      <bottom style="dotted">
        <color indexed="55"/>
      </bottom>
      <diagonal/>
    </border>
    <border>
      <left/>
      <right style="thin">
        <color indexed="64"/>
      </right>
      <top/>
      <bottom style="dotted">
        <color indexed="55"/>
      </bottom>
      <diagonal/>
    </border>
    <border>
      <left style="thin">
        <color indexed="64"/>
      </left>
      <right style="dotted">
        <color indexed="64"/>
      </right>
      <top style="dotted">
        <color indexed="23"/>
      </top>
      <bottom/>
      <diagonal/>
    </border>
    <border>
      <left style="thin">
        <color indexed="64"/>
      </left>
      <right style="dotted">
        <color indexed="64"/>
      </right>
      <top/>
      <bottom style="thin">
        <color indexed="64"/>
      </bottom>
      <diagonal/>
    </border>
    <border>
      <left style="dotted">
        <color indexed="64"/>
      </left>
      <right style="dotted">
        <color indexed="64"/>
      </right>
      <top style="dotted">
        <color indexed="23"/>
      </top>
      <bottom/>
      <diagonal/>
    </border>
    <border>
      <left style="dotted">
        <color indexed="64"/>
      </left>
      <right style="dotted">
        <color indexed="64"/>
      </right>
      <top/>
      <bottom style="thin">
        <color indexed="64"/>
      </bottom>
      <diagonal/>
    </border>
    <border>
      <left style="dotted">
        <color indexed="64"/>
      </left>
      <right style="thin">
        <color indexed="64"/>
      </right>
      <top style="dotted">
        <color indexed="23"/>
      </top>
      <bottom/>
      <diagonal/>
    </border>
    <border>
      <left style="dotted">
        <color indexed="64"/>
      </left>
      <right style="thin">
        <color indexed="64"/>
      </right>
      <top/>
      <bottom style="thin">
        <color indexed="64"/>
      </bottom>
      <diagonal/>
    </border>
    <border>
      <left style="thin">
        <color indexed="64"/>
      </left>
      <right/>
      <top style="dotted">
        <color indexed="55"/>
      </top>
      <bottom style="thin">
        <color indexed="64"/>
      </bottom>
      <diagonal/>
    </border>
    <border>
      <left style="thin">
        <color indexed="64"/>
      </left>
      <right style="dotted">
        <color indexed="54"/>
      </right>
      <top style="thin">
        <color indexed="64"/>
      </top>
      <bottom/>
      <diagonal/>
    </border>
    <border>
      <left style="thin">
        <color indexed="64"/>
      </left>
      <right style="dotted">
        <color indexed="54"/>
      </right>
      <top/>
      <bottom/>
      <diagonal/>
    </border>
    <border>
      <left style="thin">
        <color indexed="64"/>
      </left>
      <right style="dotted">
        <color indexed="54"/>
      </right>
      <top/>
      <bottom style="thin">
        <color indexed="64"/>
      </bottom>
      <diagonal/>
    </border>
    <border>
      <left style="dotted">
        <color indexed="54"/>
      </left>
      <right style="dotted">
        <color indexed="55"/>
      </right>
      <top style="thin">
        <color indexed="64"/>
      </top>
      <bottom/>
      <diagonal/>
    </border>
    <border>
      <left style="dotted">
        <color indexed="54"/>
      </left>
      <right style="dotted">
        <color indexed="55"/>
      </right>
      <top/>
      <bottom/>
      <diagonal/>
    </border>
    <border>
      <left style="dotted">
        <color indexed="54"/>
      </left>
      <right style="dotted">
        <color indexed="55"/>
      </right>
      <top/>
      <bottom style="thin">
        <color indexed="64"/>
      </bottom>
      <diagonal/>
    </border>
    <border>
      <left style="dotted">
        <color indexed="55"/>
      </left>
      <right style="dotted">
        <color indexed="55"/>
      </right>
      <top style="thin">
        <color indexed="64"/>
      </top>
      <bottom/>
      <diagonal/>
    </border>
    <border>
      <left style="dotted">
        <color indexed="55"/>
      </left>
      <right style="dotted">
        <color indexed="55"/>
      </right>
      <top/>
      <bottom style="thin">
        <color indexed="64"/>
      </bottom>
      <diagonal/>
    </border>
    <border>
      <left style="thin">
        <color indexed="64"/>
      </left>
      <right/>
      <top style="dotted">
        <color indexed="55"/>
      </top>
      <bottom style="dotted">
        <color indexed="55"/>
      </bottom>
      <diagonal/>
    </border>
    <border>
      <left/>
      <right style="thin">
        <color indexed="64"/>
      </right>
      <top style="dotted">
        <color indexed="55"/>
      </top>
      <bottom style="dotted">
        <color indexed="55"/>
      </bottom>
      <diagonal/>
    </border>
    <border>
      <left style="dotted">
        <color indexed="54"/>
      </left>
      <right style="dotted">
        <color indexed="55"/>
      </right>
      <top style="thin">
        <color indexed="64"/>
      </top>
      <bottom style="thin">
        <color indexed="64"/>
      </bottom>
      <diagonal/>
    </border>
    <border>
      <left style="dotted">
        <color indexed="55"/>
      </left>
      <right style="thin">
        <color indexed="64"/>
      </right>
      <top style="thin">
        <color indexed="64"/>
      </top>
      <bottom/>
      <diagonal/>
    </border>
    <border>
      <left style="dotted">
        <color indexed="55"/>
      </left>
      <right style="thin">
        <color indexed="64"/>
      </right>
      <top/>
      <bottom/>
      <diagonal/>
    </border>
    <border>
      <left style="dotted">
        <color indexed="55"/>
      </left>
      <right style="thin">
        <color indexed="64"/>
      </right>
      <top/>
      <bottom style="thin">
        <color indexed="64"/>
      </bottom>
      <diagonal/>
    </border>
    <border>
      <left style="dotted">
        <color indexed="23"/>
      </left>
      <right/>
      <top style="dotted">
        <color indexed="23"/>
      </top>
      <bottom/>
      <diagonal/>
    </border>
    <border>
      <left style="thin">
        <color indexed="23"/>
      </left>
      <right/>
      <top style="thin">
        <color indexed="64"/>
      </top>
      <bottom style="thin">
        <color indexed="23"/>
      </bottom>
      <diagonal/>
    </border>
    <border>
      <left style="thin">
        <color indexed="23"/>
      </left>
      <right/>
      <top style="thin">
        <color indexed="64"/>
      </top>
      <bottom/>
      <diagonal/>
    </border>
    <border>
      <left style="thin">
        <color indexed="23"/>
      </left>
      <right/>
      <top style="thin">
        <color indexed="23"/>
      </top>
      <bottom style="thin">
        <color indexed="64"/>
      </bottom>
      <diagonal/>
    </border>
    <border>
      <left style="thin">
        <color indexed="64"/>
      </left>
      <right style="thin">
        <color indexed="23"/>
      </right>
      <top/>
      <bottom/>
      <diagonal/>
    </border>
    <border>
      <left style="thin">
        <color indexed="64"/>
      </left>
      <right style="thin">
        <color indexed="23"/>
      </right>
      <top/>
      <bottom style="thin">
        <color indexed="64"/>
      </bottom>
      <diagonal/>
    </border>
    <border>
      <left style="thin">
        <color indexed="23"/>
      </left>
      <right/>
      <top/>
      <bottom style="thin">
        <color indexed="23"/>
      </bottom>
      <diagonal/>
    </border>
    <border>
      <left style="thin">
        <color indexed="64"/>
      </left>
      <right style="dotted">
        <color indexed="55"/>
      </right>
      <top style="thin">
        <color indexed="64"/>
      </top>
      <bottom/>
      <diagonal/>
    </border>
    <border>
      <left/>
      <right style="dotted">
        <color indexed="23"/>
      </right>
      <top style="dotted">
        <color indexed="23"/>
      </top>
      <bottom/>
      <diagonal/>
    </border>
    <border>
      <left/>
      <right/>
      <top style="dotted">
        <color indexed="23"/>
      </top>
      <bottom style="thin">
        <color indexed="64"/>
      </bottom>
      <diagonal/>
    </border>
    <border>
      <left/>
      <right style="thin">
        <color indexed="64"/>
      </right>
      <top style="dotted">
        <color indexed="55"/>
      </top>
      <bottom/>
      <diagonal/>
    </border>
    <border>
      <left style="dotted">
        <color theme="0" tint="-0.499984740745262"/>
      </left>
      <right style="thin">
        <color auto="1"/>
      </right>
      <top style="thin">
        <color auto="1"/>
      </top>
      <bottom style="dotted">
        <color theme="0" tint="-0.499984740745262"/>
      </bottom>
      <diagonal/>
    </border>
    <border>
      <left style="dotted">
        <color theme="0" tint="-0.499984740745262"/>
      </left>
      <right style="thin">
        <color auto="1"/>
      </right>
      <top style="dotted">
        <color theme="0" tint="-0.499984740745262"/>
      </top>
      <bottom style="dotted">
        <color theme="0" tint="-0.499984740745262"/>
      </bottom>
      <diagonal/>
    </border>
    <border>
      <left style="dotted">
        <color theme="0" tint="-0.499984740745262"/>
      </left>
      <right style="thin">
        <color auto="1"/>
      </right>
      <top style="dotted">
        <color theme="0" tint="-0.499984740745262"/>
      </top>
      <bottom style="thin">
        <color auto="1"/>
      </bottom>
      <diagonal/>
    </border>
    <border>
      <left style="thin">
        <color auto="1"/>
      </left>
      <right style="dotted">
        <color theme="0" tint="-0.499984740745262"/>
      </right>
      <top style="thin">
        <color auto="1"/>
      </top>
      <bottom style="thin">
        <color auto="1"/>
      </bottom>
      <diagonal/>
    </border>
    <border>
      <left style="dotted">
        <color theme="0" tint="-0.499984740745262"/>
      </left>
      <right style="dotted">
        <color theme="0" tint="-0.499984740745262"/>
      </right>
      <top style="thin">
        <color auto="1"/>
      </top>
      <bottom style="thin">
        <color auto="1"/>
      </bottom>
      <diagonal/>
    </border>
    <border>
      <left style="dotted">
        <color theme="0" tint="-0.499984740745262"/>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theme="0" tint="-0.499984740745262"/>
      </left>
      <right/>
      <top style="thin">
        <color auto="1"/>
      </top>
      <bottom style="thin">
        <color auto="1"/>
      </bottom>
      <diagonal/>
    </border>
    <border>
      <left style="dotted">
        <color indexed="64"/>
      </left>
      <right/>
      <top style="thin">
        <color indexed="64"/>
      </top>
      <bottom style="dotted">
        <color indexed="55"/>
      </bottom>
      <diagonal/>
    </border>
    <border>
      <left style="dotted">
        <color indexed="64"/>
      </left>
      <right/>
      <top style="dotted">
        <color indexed="55"/>
      </top>
      <bottom style="dotted">
        <color indexed="55"/>
      </bottom>
      <diagonal/>
    </border>
    <border>
      <left style="dotted">
        <color indexed="64"/>
      </left>
      <right/>
      <top style="dotted">
        <color indexed="55"/>
      </top>
      <bottom style="thin">
        <color indexed="64"/>
      </bottom>
      <diagonal/>
    </border>
    <border>
      <left style="dotted">
        <color indexed="55"/>
      </left>
      <right/>
      <top style="thin">
        <color indexed="64"/>
      </top>
      <bottom style="dotted">
        <color indexed="23"/>
      </bottom>
      <diagonal/>
    </border>
    <border>
      <left style="dotted">
        <color indexed="55"/>
      </left>
      <right/>
      <top style="dotted">
        <color indexed="23"/>
      </top>
      <bottom style="dotted">
        <color indexed="23"/>
      </bottom>
      <diagonal/>
    </border>
    <border>
      <left style="dotted">
        <color indexed="55"/>
      </left>
      <right/>
      <top style="dotted">
        <color indexed="23"/>
      </top>
      <bottom style="thin">
        <color indexed="64"/>
      </bottom>
      <diagonal/>
    </border>
    <border>
      <left/>
      <right/>
      <top style="dotted">
        <color indexed="55"/>
      </top>
      <bottom/>
      <diagonal/>
    </border>
    <border>
      <left/>
      <right style="thin">
        <color indexed="64"/>
      </right>
      <top/>
      <bottom style="dotted">
        <color indexed="23"/>
      </bottom>
      <diagonal/>
    </border>
    <border>
      <left/>
      <right/>
      <top/>
      <bottom style="dotted">
        <color indexed="23"/>
      </bottom>
      <diagonal/>
    </border>
    <border>
      <left/>
      <right style="dotted">
        <color indexed="23"/>
      </right>
      <top style="thin">
        <color indexed="64"/>
      </top>
      <bottom style="thin">
        <color indexed="64"/>
      </bottom>
      <diagonal/>
    </border>
    <border>
      <left style="thin">
        <color indexed="64"/>
      </left>
      <right/>
      <top style="thin">
        <color indexed="64"/>
      </top>
      <bottom style="thin">
        <color indexed="23"/>
      </bottom>
      <diagonal/>
    </border>
    <border>
      <left style="thin">
        <color indexed="23"/>
      </left>
      <right style="thin">
        <color indexed="64"/>
      </right>
      <top style="thin">
        <color indexed="64"/>
      </top>
      <bottom/>
      <diagonal/>
    </border>
    <border>
      <left style="thin">
        <color indexed="64"/>
      </left>
      <right/>
      <top/>
      <bottom style="thin">
        <color indexed="23"/>
      </bottom>
      <diagonal/>
    </border>
    <border>
      <left style="thin">
        <color indexed="64"/>
      </left>
      <right style="thin">
        <color indexed="64"/>
      </right>
      <top/>
      <bottom style="thin">
        <color indexed="23"/>
      </bottom>
      <diagonal/>
    </border>
    <border>
      <left style="thin">
        <color indexed="64"/>
      </left>
      <right/>
      <top style="thin">
        <color indexed="23"/>
      </top>
      <bottom style="thin">
        <color indexed="64"/>
      </bottom>
      <diagonal/>
    </border>
    <border>
      <left/>
      <right/>
      <top style="thin">
        <color indexed="23"/>
      </top>
      <bottom style="thin">
        <color indexed="64"/>
      </bottom>
      <diagonal/>
    </border>
    <border>
      <left/>
      <right/>
      <top style="thin">
        <color indexed="64"/>
      </top>
      <bottom style="thin">
        <color indexed="23"/>
      </bottom>
      <diagonal/>
    </border>
    <border>
      <left style="thin">
        <color indexed="64"/>
      </left>
      <right/>
      <top style="thin">
        <color indexed="23"/>
      </top>
      <bottom style="thin">
        <color indexed="64"/>
      </bottom>
      <diagonal/>
    </border>
    <border>
      <left/>
      <right/>
      <top style="thin">
        <color indexed="23"/>
      </top>
      <bottom style="thin">
        <color indexed="64"/>
      </bottom>
      <diagonal/>
    </border>
    <border>
      <left style="thin">
        <color indexed="23"/>
      </left>
      <right style="thin">
        <color indexed="23"/>
      </right>
      <top/>
      <bottom/>
      <diagonal/>
    </border>
    <border>
      <left style="thin">
        <color indexed="64"/>
      </left>
      <right style="dotted">
        <color indexed="23"/>
      </right>
      <top style="thin">
        <color indexed="64"/>
      </top>
      <bottom/>
      <diagonal/>
    </border>
    <border>
      <left style="thin">
        <color indexed="64"/>
      </left>
      <right style="thin">
        <color indexed="64"/>
      </right>
      <top style="thin">
        <color indexed="64"/>
      </top>
      <bottom/>
      <diagonal/>
    </border>
    <border>
      <left style="thin">
        <color indexed="64"/>
      </left>
      <right style="thin">
        <color indexed="23"/>
      </right>
      <top style="thin">
        <color indexed="23"/>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tted">
        <color indexed="63"/>
      </right>
      <top style="thin">
        <color indexed="64"/>
      </top>
      <bottom/>
      <diagonal/>
    </border>
    <border>
      <left style="dotted">
        <color indexed="63"/>
      </left>
      <right/>
      <top style="thin">
        <color indexed="64"/>
      </top>
      <bottom/>
      <diagonal/>
    </border>
    <border>
      <left style="dotted">
        <color indexed="63"/>
      </left>
      <right style="thin">
        <color indexed="64"/>
      </right>
      <top style="thin">
        <color indexed="64"/>
      </top>
      <bottom/>
      <diagonal/>
    </border>
    <border>
      <left/>
      <right style="dotted">
        <color indexed="63"/>
      </right>
      <top style="thin">
        <color indexed="64"/>
      </top>
      <bottom/>
      <diagonal/>
    </border>
    <border>
      <left style="thin">
        <color indexed="64"/>
      </left>
      <right style="dotted">
        <color indexed="63"/>
      </right>
      <top style="thin">
        <color indexed="64"/>
      </top>
      <bottom style="dotted">
        <color indexed="63"/>
      </bottom>
      <diagonal/>
    </border>
    <border>
      <left style="dotted">
        <color indexed="63"/>
      </left>
      <right style="thin">
        <color indexed="64"/>
      </right>
      <top style="thin">
        <color indexed="64"/>
      </top>
      <bottom style="dotted">
        <color indexed="63"/>
      </bottom>
      <diagonal/>
    </border>
    <border>
      <left/>
      <right style="dotted">
        <color indexed="63"/>
      </right>
      <top style="thin">
        <color indexed="64"/>
      </top>
      <bottom style="dotted">
        <color indexed="63"/>
      </bottom>
      <diagonal/>
    </border>
    <border>
      <left style="thin">
        <color indexed="64"/>
      </left>
      <right style="dotted">
        <color indexed="63"/>
      </right>
      <top style="dotted">
        <color indexed="63"/>
      </top>
      <bottom style="thin">
        <color indexed="64"/>
      </bottom>
      <diagonal/>
    </border>
    <border>
      <left style="dotted">
        <color indexed="63"/>
      </left>
      <right style="thin">
        <color indexed="64"/>
      </right>
      <top style="dotted">
        <color indexed="63"/>
      </top>
      <bottom style="thin">
        <color indexed="64"/>
      </bottom>
      <diagonal/>
    </border>
    <border>
      <left/>
      <right style="dotted">
        <color indexed="63"/>
      </right>
      <top style="dotted">
        <color indexed="63"/>
      </top>
      <bottom style="thin">
        <color indexed="64"/>
      </bottom>
      <diagonal/>
    </border>
    <border>
      <left style="thin">
        <color indexed="64"/>
      </left>
      <right style="dotted">
        <color indexed="63"/>
      </right>
      <top/>
      <bottom/>
      <diagonal/>
    </border>
    <border>
      <left style="dotted">
        <color indexed="63"/>
      </left>
      <right style="thin">
        <color indexed="64"/>
      </right>
      <top/>
      <bottom/>
      <diagonal/>
    </border>
    <border>
      <left/>
      <right style="dotted">
        <color indexed="63"/>
      </right>
      <top/>
      <bottom/>
      <diagonal/>
    </border>
    <border>
      <left style="thin">
        <color indexed="64"/>
      </left>
      <right style="dotted">
        <color indexed="63"/>
      </right>
      <top style="dotted">
        <color indexed="63"/>
      </top>
      <bottom style="dotted">
        <color indexed="63"/>
      </bottom>
      <diagonal/>
    </border>
    <border>
      <left/>
      <right style="dotted">
        <color indexed="63"/>
      </right>
      <top style="dotted">
        <color indexed="63"/>
      </top>
      <bottom style="dotted">
        <color indexed="63"/>
      </bottom>
      <diagonal/>
    </border>
    <border>
      <left style="dotted">
        <color indexed="63"/>
      </left>
      <right style="thin">
        <color indexed="64"/>
      </right>
      <top style="dotted">
        <color indexed="63"/>
      </top>
      <bottom style="dotted">
        <color indexed="63"/>
      </bottom>
      <diagonal/>
    </border>
    <border>
      <left style="thin">
        <color indexed="64"/>
      </left>
      <right/>
      <top style="dotted">
        <color indexed="63"/>
      </top>
      <bottom style="thin">
        <color indexed="64"/>
      </bottom>
      <diagonal/>
    </border>
    <border>
      <left/>
      <right style="thin">
        <color indexed="64"/>
      </right>
      <top style="dotted">
        <color indexed="63"/>
      </top>
      <bottom style="thin">
        <color indexed="64"/>
      </bottom>
      <diagonal/>
    </border>
    <border>
      <left/>
      <right style="thin">
        <color indexed="23"/>
      </right>
      <top style="thin">
        <color indexed="64"/>
      </top>
      <bottom/>
      <diagonal/>
    </border>
    <border>
      <left style="thin">
        <color indexed="23"/>
      </left>
      <right style="thin">
        <color indexed="64"/>
      </right>
      <top style="thin">
        <color indexed="64"/>
      </top>
      <bottom/>
      <diagonal/>
    </border>
    <border>
      <left/>
      <right style="thin">
        <color indexed="23"/>
      </right>
      <top/>
      <bottom/>
      <diagonal/>
    </border>
    <border>
      <left style="thin">
        <color indexed="23"/>
      </left>
      <right style="thin">
        <color indexed="64"/>
      </right>
      <top/>
      <bottom/>
      <diagonal/>
    </border>
    <border>
      <left/>
      <right style="thin">
        <color indexed="23"/>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55"/>
      </left>
      <right style="thin">
        <color indexed="55"/>
      </right>
      <top style="thin">
        <color indexed="64"/>
      </top>
      <bottom style="thin">
        <color indexed="23"/>
      </bottom>
      <diagonal/>
    </border>
    <border>
      <left style="thin">
        <color indexed="55"/>
      </left>
      <right style="thin">
        <color indexed="55"/>
      </right>
      <top style="thin">
        <color indexed="23"/>
      </top>
      <bottom style="thin">
        <color indexed="23"/>
      </bottom>
      <diagonal/>
    </border>
    <border>
      <left style="thin">
        <color indexed="8"/>
      </left>
      <right style="thin">
        <color indexed="8"/>
      </right>
      <top style="thin">
        <color indexed="64"/>
      </top>
      <bottom style="thin">
        <color indexed="23"/>
      </bottom>
      <diagonal/>
    </border>
    <border>
      <left/>
      <right style="thin">
        <color indexed="8"/>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8"/>
      </left>
      <right style="thin">
        <color indexed="55"/>
      </right>
      <top style="thin">
        <color indexed="23"/>
      </top>
      <bottom style="thin">
        <color indexed="23"/>
      </bottom>
      <diagonal/>
    </border>
    <border>
      <left/>
      <right style="thin">
        <color indexed="8"/>
      </right>
      <top style="thin">
        <color indexed="23"/>
      </top>
      <bottom style="thin">
        <color indexed="64"/>
      </bottom>
      <diagonal/>
    </border>
    <border>
      <left style="thin">
        <color indexed="8"/>
      </left>
      <right style="thin">
        <color indexed="8"/>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55"/>
      </left>
      <right style="thin">
        <color indexed="55"/>
      </right>
      <top style="thin">
        <color indexed="23"/>
      </top>
      <bottom style="thin">
        <color indexed="64"/>
      </bottom>
      <diagonal/>
    </border>
    <border>
      <left style="thin">
        <color indexed="23"/>
      </left>
      <right style="thin">
        <color indexed="23"/>
      </right>
      <top style="thin">
        <color indexed="23"/>
      </top>
      <bottom/>
      <diagonal/>
    </border>
    <border>
      <left style="thin">
        <color indexed="23"/>
      </left>
      <right style="thin">
        <color indexed="64"/>
      </right>
      <top style="thin">
        <color indexed="23"/>
      </top>
      <bottom/>
      <diagonal/>
    </border>
    <border>
      <left style="thin">
        <color indexed="55"/>
      </left>
      <right style="thin">
        <color indexed="8"/>
      </right>
      <top style="thin">
        <color indexed="23"/>
      </top>
      <bottom style="thin">
        <color indexed="23"/>
      </bottom>
      <diagonal/>
    </border>
    <border>
      <left/>
      <right/>
      <top style="thin">
        <color indexed="23"/>
      </top>
      <bottom/>
      <diagonal/>
    </border>
    <border>
      <left style="thin">
        <color indexed="64"/>
      </left>
      <right style="thin">
        <color indexed="23"/>
      </right>
      <top style="thin">
        <color indexed="23"/>
      </top>
      <bottom/>
      <diagonal/>
    </border>
    <border>
      <left style="thin">
        <color indexed="64"/>
      </left>
      <right style="thin">
        <color indexed="64"/>
      </right>
      <top style="thin">
        <color indexed="23"/>
      </top>
      <bottom/>
      <diagonal/>
    </border>
    <border>
      <left style="thin">
        <color indexed="64"/>
      </left>
      <right/>
      <top style="thin">
        <color indexed="64"/>
      </top>
      <bottom style="dotted">
        <color indexed="63"/>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dotted">
        <color indexed="64"/>
      </right>
      <top style="dotted">
        <color indexed="64"/>
      </top>
      <bottom/>
      <diagonal/>
    </border>
    <border>
      <left/>
      <right style="dotted">
        <color indexed="55"/>
      </right>
      <top style="thin">
        <color indexed="64"/>
      </top>
      <bottom style="dotted">
        <color indexed="55"/>
      </bottom>
      <diagonal/>
    </border>
    <border>
      <left/>
      <right style="dotted">
        <color indexed="55"/>
      </right>
      <top style="dotted">
        <color indexed="55"/>
      </top>
      <bottom style="dotted">
        <color indexed="55"/>
      </bottom>
      <diagonal/>
    </border>
    <border>
      <left/>
      <right style="dotted">
        <color indexed="55"/>
      </right>
      <top style="dotted">
        <color indexed="55"/>
      </top>
      <bottom style="thin">
        <color indexed="64"/>
      </bottom>
      <diagonal/>
    </border>
    <border>
      <left/>
      <right style="dotted">
        <color indexed="55"/>
      </right>
      <top/>
      <bottom style="thin">
        <color indexed="64"/>
      </bottom>
      <diagonal/>
    </border>
    <border>
      <left/>
      <right style="thin">
        <color indexed="23"/>
      </right>
      <top style="thin">
        <color indexed="64"/>
      </top>
      <bottom style="dotted">
        <color indexed="23"/>
      </bottom>
      <diagonal/>
    </border>
    <border>
      <left style="thin">
        <color indexed="23"/>
      </left>
      <right/>
      <top style="thin">
        <color indexed="64"/>
      </top>
      <bottom style="dotted">
        <color indexed="23"/>
      </bottom>
      <diagonal/>
    </border>
    <border>
      <left style="thin">
        <color indexed="23"/>
      </left>
      <right style="dotted">
        <color indexed="23"/>
      </right>
      <top style="thin">
        <color indexed="64"/>
      </top>
      <bottom style="dotted">
        <color indexed="23"/>
      </bottom>
      <diagonal/>
    </border>
    <border>
      <left style="dotted">
        <color indexed="23"/>
      </left>
      <right style="dotted">
        <color indexed="23"/>
      </right>
      <top style="thin">
        <color indexed="64"/>
      </top>
      <bottom/>
      <diagonal/>
    </border>
    <border>
      <left style="dotted">
        <color indexed="23"/>
      </left>
      <right/>
      <top style="thin">
        <color indexed="64"/>
      </top>
      <bottom/>
      <diagonal/>
    </border>
    <border>
      <left style="thin">
        <color indexed="23"/>
      </left>
      <right style="thin">
        <color indexed="23"/>
      </right>
      <top style="thin">
        <color indexed="64"/>
      </top>
      <bottom style="dotted">
        <color indexed="23"/>
      </bottom>
      <diagonal/>
    </border>
    <border>
      <left style="dotted">
        <color indexed="23"/>
      </left>
      <right/>
      <top style="dotted">
        <color indexed="23"/>
      </top>
      <bottom style="dotted">
        <color indexed="23"/>
      </bottom>
      <diagonal/>
    </border>
    <border>
      <left/>
      <right style="thin">
        <color indexed="23"/>
      </right>
      <top style="dotted">
        <color indexed="23"/>
      </top>
      <bottom style="dotted">
        <color indexed="23"/>
      </bottom>
      <diagonal/>
    </border>
    <border>
      <left style="thin">
        <color indexed="23"/>
      </left>
      <right/>
      <top style="dotted">
        <color indexed="23"/>
      </top>
      <bottom style="dotted">
        <color indexed="23"/>
      </bottom>
      <diagonal/>
    </border>
    <border>
      <left style="thin">
        <color indexed="23"/>
      </left>
      <right style="dotted">
        <color indexed="23"/>
      </right>
      <top style="dotted">
        <color indexed="23"/>
      </top>
      <bottom style="dotted">
        <color indexed="23"/>
      </bottom>
      <diagonal/>
    </border>
    <border>
      <left style="thin">
        <color indexed="23"/>
      </left>
      <right style="thin">
        <color indexed="23"/>
      </right>
      <top style="dotted">
        <color indexed="23"/>
      </top>
      <bottom style="dotted">
        <color indexed="23"/>
      </bottom>
      <diagonal/>
    </border>
    <border>
      <left/>
      <right style="thin">
        <color indexed="23"/>
      </right>
      <top style="dotted">
        <color indexed="23"/>
      </top>
      <bottom style="thin">
        <color indexed="64"/>
      </bottom>
      <diagonal/>
    </border>
    <border>
      <left style="thin">
        <color indexed="23"/>
      </left>
      <right/>
      <top style="dotted">
        <color indexed="23"/>
      </top>
      <bottom style="thin">
        <color indexed="64"/>
      </bottom>
      <diagonal/>
    </border>
    <border>
      <left style="thin">
        <color indexed="23"/>
      </left>
      <right style="dotted">
        <color indexed="23"/>
      </right>
      <top style="dotted">
        <color indexed="23"/>
      </top>
      <bottom style="thin">
        <color indexed="64"/>
      </bottom>
      <diagonal/>
    </border>
    <border>
      <left style="thin">
        <color indexed="23"/>
      </left>
      <right style="thin">
        <color indexed="23"/>
      </right>
      <top style="dotted">
        <color indexed="23"/>
      </top>
      <bottom style="thin">
        <color indexed="64"/>
      </bottom>
      <diagonal/>
    </border>
    <border>
      <left/>
      <right style="dashed">
        <color indexed="22"/>
      </right>
      <top style="thin">
        <color indexed="64"/>
      </top>
      <bottom/>
      <diagonal/>
    </border>
    <border>
      <left style="dashed">
        <color indexed="22"/>
      </left>
      <right/>
      <top style="thin">
        <color indexed="64"/>
      </top>
      <bottom/>
      <diagonal/>
    </border>
    <border>
      <left style="thin">
        <color indexed="64"/>
      </left>
      <right/>
      <top/>
      <bottom style="dashed">
        <color indexed="22"/>
      </bottom>
      <diagonal/>
    </border>
    <border>
      <left/>
      <right style="dashed">
        <color indexed="22"/>
      </right>
      <top/>
      <bottom style="dashed">
        <color indexed="22"/>
      </bottom>
      <diagonal/>
    </border>
    <border>
      <left style="dashed">
        <color indexed="22"/>
      </left>
      <right/>
      <top/>
      <bottom style="dashed">
        <color indexed="22"/>
      </bottom>
      <diagonal/>
    </border>
    <border>
      <left/>
      <right style="thin">
        <color indexed="64"/>
      </right>
      <top/>
      <bottom style="dashed">
        <color indexed="22"/>
      </bottom>
      <diagonal/>
    </border>
    <border>
      <left style="thin">
        <color indexed="64"/>
      </left>
      <right/>
      <top style="dashed">
        <color indexed="22"/>
      </top>
      <bottom/>
      <diagonal/>
    </border>
    <border>
      <left/>
      <right style="dashed">
        <color indexed="22"/>
      </right>
      <top style="dashed">
        <color indexed="22"/>
      </top>
      <bottom/>
      <diagonal/>
    </border>
    <border>
      <left style="dashed">
        <color indexed="22"/>
      </left>
      <right/>
      <top style="dashed">
        <color indexed="22"/>
      </top>
      <bottom/>
      <diagonal/>
    </border>
    <border>
      <left/>
      <right style="thin">
        <color indexed="64"/>
      </right>
      <top style="dashed">
        <color indexed="22"/>
      </top>
      <bottom/>
      <diagonal/>
    </border>
    <border>
      <left/>
      <right style="dashed">
        <color indexed="22"/>
      </right>
      <top/>
      <bottom style="thin">
        <color indexed="64"/>
      </bottom>
      <diagonal/>
    </border>
    <border>
      <left style="dashed">
        <color indexed="22"/>
      </left>
      <right/>
      <top/>
      <bottom style="thin">
        <color indexed="64"/>
      </bottom>
      <diagonal/>
    </border>
    <border>
      <left/>
      <right style="dashed">
        <color indexed="22"/>
      </right>
      <top/>
      <bottom/>
      <diagonal/>
    </border>
    <border>
      <left/>
      <right style="dotted">
        <color indexed="23"/>
      </right>
      <top style="thin">
        <color indexed="64"/>
      </top>
      <bottom/>
      <diagonal/>
    </border>
    <border>
      <left style="dotted">
        <color indexed="23"/>
      </left>
      <right style="thin">
        <color indexed="64"/>
      </right>
      <top style="thin">
        <color indexed="64"/>
      </top>
      <bottom/>
      <diagonal/>
    </border>
    <border>
      <left style="thin">
        <color indexed="23"/>
      </left>
      <right/>
      <top style="thin">
        <color indexed="23"/>
      </top>
      <bottom/>
      <diagonal/>
    </border>
    <border>
      <left/>
      <right style="dotted">
        <color theme="0" tint="-0.499984740745262"/>
      </right>
      <top style="thin">
        <color auto="1"/>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style="dotted">
        <color theme="0" tint="-0.499984740745262"/>
      </right>
      <top style="dotted">
        <color theme="0" tint="-0.499984740745262"/>
      </top>
      <bottom style="thin">
        <color auto="1"/>
      </bottom>
      <diagonal/>
    </border>
    <border>
      <left style="thin">
        <color auto="1"/>
      </left>
      <right style="thin">
        <color indexed="64"/>
      </right>
      <top style="thin">
        <color auto="1"/>
      </top>
      <bottom style="dotted">
        <color theme="0" tint="-0.499984740745262"/>
      </bottom>
      <diagonal/>
    </border>
    <border>
      <left style="thin">
        <color auto="1"/>
      </left>
      <right style="thin">
        <color indexed="64"/>
      </right>
      <top style="dotted">
        <color theme="0" tint="-0.499984740745262"/>
      </top>
      <bottom style="dotted">
        <color theme="0" tint="-0.499984740745262"/>
      </bottom>
      <diagonal/>
    </border>
    <border>
      <left style="thin">
        <color auto="1"/>
      </left>
      <right style="thin">
        <color indexed="64"/>
      </right>
      <top style="dotted">
        <color theme="0" tint="-0.499984740745262"/>
      </top>
      <bottom style="thin">
        <color auto="1"/>
      </bottom>
      <diagonal/>
    </border>
    <border>
      <left/>
      <right/>
      <top/>
      <bottom style="thin">
        <color indexed="23"/>
      </bottom>
      <diagonal/>
    </border>
    <border>
      <left style="thin">
        <color indexed="64"/>
      </left>
      <right/>
      <top style="dotted">
        <color indexed="55"/>
      </top>
      <bottom/>
      <diagonal/>
    </border>
    <border>
      <left style="thin">
        <color indexed="64"/>
      </left>
      <right/>
      <top style="thin">
        <color indexed="64"/>
      </top>
      <bottom style="dotted">
        <color theme="0" tint="-0.499984740745262"/>
      </bottom>
      <diagonal/>
    </border>
    <border>
      <left/>
      <right style="thin">
        <color indexed="64"/>
      </right>
      <top style="thin">
        <color indexed="64"/>
      </top>
      <bottom style="dotted">
        <color theme="0" tint="-0.499984740745262"/>
      </bottom>
      <diagonal/>
    </border>
    <border>
      <left/>
      <right/>
      <top style="thin">
        <color indexed="64"/>
      </top>
      <bottom style="dotted">
        <color theme="0" tint="-0.499984740745262"/>
      </bottom>
      <diagonal/>
    </border>
    <border>
      <left style="thin">
        <color indexed="64"/>
      </left>
      <right/>
      <top style="thin">
        <color indexed="23"/>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23"/>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64"/>
      </top>
      <bottom/>
      <diagonal/>
    </border>
    <border>
      <left/>
      <right style="dotted">
        <color indexed="55"/>
      </right>
      <top style="thin">
        <color indexed="64"/>
      </top>
      <bottom style="dotted">
        <color indexed="55"/>
      </bottom>
      <diagonal/>
    </border>
    <border>
      <left/>
      <right style="dotted">
        <color indexed="23"/>
      </right>
      <top style="thin">
        <color indexed="64"/>
      </top>
      <bottom style="thin">
        <color indexed="64"/>
      </bottom>
      <diagonal/>
    </border>
    <border>
      <left/>
      <right style="dotted">
        <color indexed="55"/>
      </right>
      <top style="thin">
        <color indexed="64"/>
      </top>
      <bottom style="thin">
        <color indexed="64"/>
      </bottom>
      <diagonal/>
    </border>
    <border>
      <left style="thin">
        <color indexed="23"/>
      </left>
      <right style="thin">
        <color indexed="23"/>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55"/>
      </right>
      <top style="thin">
        <color indexed="64"/>
      </top>
      <bottom style="thin">
        <color indexed="23"/>
      </bottom>
      <diagonal/>
    </border>
    <border>
      <left style="thin">
        <color indexed="55"/>
      </left>
      <right style="thin">
        <color indexed="55"/>
      </right>
      <top style="thin">
        <color indexed="64"/>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55"/>
      </right>
      <top style="thin">
        <color indexed="23"/>
      </top>
      <bottom style="thin">
        <color indexed="23"/>
      </bottom>
      <diagonal/>
    </border>
    <border>
      <left style="thin">
        <color indexed="55"/>
      </left>
      <right style="thin">
        <color indexed="55"/>
      </right>
      <top style="thin">
        <color indexed="23"/>
      </top>
      <bottom style="thin">
        <color indexed="23"/>
      </bottom>
      <diagonal/>
    </border>
    <border>
      <left style="thin">
        <color indexed="64"/>
      </left>
      <right style="thin">
        <color indexed="64"/>
      </right>
      <top style="thin">
        <color indexed="23"/>
      </top>
      <bottom style="thin">
        <color indexed="64"/>
      </bottom>
      <diagonal/>
    </border>
    <border>
      <left style="thin">
        <color indexed="64"/>
      </left>
      <right style="thin">
        <color indexed="55"/>
      </right>
      <top style="thin">
        <color indexed="23"/>
      </top>
      <bottom style="thin">
        <color indexed="64"/>
      </bottom>
      <diagonal/>
    </border>
    <border>
      <left style="thin">
        <color indexed="55"/>
      </left>
      <right style="thin">
        <color indexed="55"/>
      </right>
      <top style="thin">
        <color indexed="23"/>
      </top>
      <bottom style="thin">
        <color indexed="64"/>
      </bottom>
      <diagonal/>
    </border>
    <border>
      <left style="thin">
        <color indexed="23"/>
      </left>
      <right style="thin">
        <color indexed="64"/>
      </right>
      <top style="thin">
        <color indexed="64"/>
      </top>
      <bottom style="thin">
        <color indexed="64"/>
      </bottom>
      <diagonal/>
    </border>
    <border>
      <left/>
      <right style="dotted">
        <color indexed="63"/>
      </right>
      <top/>
      <bottom style="dotted">
        <color indexed="63"/>
      </bottom>
      <diagonal/>
    </border>
    <border>
      <left style="dotted">
        <color indexed="63"/>
      </left>
      <right style="thin">
        <color indexed="64"/>
      </right>
      <top/>
      <bottom style="dotted">
        <color indexed="63"/>
      </bottom>
      <diagonal/>
    </border>
    <border>
      <left style="thin">
        <color indexed="64"/>
      </left>
      <right/>
      <top style="dotted">
        <color indexed="63"/>
      </top>
      <bottom/>
      <diagonal/>
    </border>
    <border>
      <left style="thin">
        <color indexed="23"/>
      </left>
      <right/>
      <top style="thin">
        <color indexed="64"/>
      </top>
      <bottom style="thin">
        <color indexed="64"/>
      </bottom>
      <diagonal/>
    </border>
    <border>
      <left style="thin">
        <color indexed="23"/>
      </left>
      <right/>
      <top/>
      <bottom style="thin">
        <color indexed="64"/>
      </bottom>
      <diagonal/>
    </border>
    <border>
      <left/>
      <right style="thin">
        <color indexed="23"/>
      </right>
      <top style="thin">
        <color indexed="64"/>
      </top>
      <bottom style="thin">
        <color indexed="64"/>
      </bottom>
      <diagonal/>
    </border>
    <border>
      <left/>
      <right style="thin">
        <color indexed="55"/>
      </right>
      <top style="thin">
        <color indexed="64"/>
      </top>
      <bottom style="thin">
        <color indexed="23"/>
      </bottom>
      <diagonal/>
    </border>
    <border>
      <left/>
      <right style="thin">
        <color indexed="55"/>
      </right>
      <top style="thin">
        <color indexed="23"/>
      </top>
      <bottom style="thin">
        <color indexed="23"/>
      </bottom>
      <diagonal/>
    </border>
    <border>
      <left/>
      <right style="thin">
        <color indexed="55"/>
      </right>
      <top style="thin">
        <color indexed="23"/>
      </top>
      <bottom style="thin">
        <color indexed="64"/>
      </bottom>
      <diagonal/>
    </border>
    <border>
      <left style="thin">
        <color indexed="55"/>
      </left>
      <right/>
      <top style="thin">
        <color indexed="23"/>
      </top>
      <bottom style="thin">
        <color indexed="23"/>
      </bottom>
      <diagonal/>
    </border>
    <border>
      <left style="thin">
        <color indexed="23"/>
      </left>
      <right style="thin">
        <color indexed="23"/>
      </right>
      <top style="thin">
        <color indexed="64"/>
      </top>
      <bottom style="thin">
        <color indexed="64"/>
      </bottom>
      <diagonal/>
    </border>
    <border>
      <left style="thin">
        <color indexed="8"/>
      </left>
      <right style="thin">
        <color indexed="8"/>
      </right>
      <top/>
      <bottom style="thin">
        <color indexed="23"/>
      </bottom>
      <diagonal/>
    </border>
    <border>
      <left style="thin">
        <color indexed="55"/>
      </left>
      <right style="thin">
        <color indexed="55"/>
      </right>
      <top/>
      <bottom style="thin">
        <color indexed="23"/>
      </bottom>
      <diagonal/>
    </border>
    <border>
      <left style="thin">
        <color indexed="55"/>
      </left>
      <right style="thin">
        <color indexed="8"/>
      </right>
      <top/>
      <bottom style="thin">
        <color indexed="23"/>
      </bottom>
      <diagonal/>
    </border>
    <border>
      <left style="thin">
        <color indexed="8"/>
      </left>
      <right style="thin">
        <color indexed="55"/>
      </right>
      <top/>
      <bottom style="thin">
        <color indexed="23"/>
      </bottom>
      <diagonal/>
    </border>
    <border>
      <left style="thin">
        <color indexed="55"/>
      </left>
      <right/>
      <top/>
      <bottom style="thin">
        <color indexed="23"/>
      </bottom>
      <diagonal/>
    </border>
    <border>
      <left/>
      <right style="thin">
        <color indexed="23"/>
      </right>
      <top style="thin">
        <color indexed="64"/>
      </top>
      <bottom style="thin">
        <color indexed="23"/>
      </bottom>
      <diagonal/>
    </border>
    <border>
      <left/>
      <right style="thin">
        <color indexed="23"/>
      </right>
      <top style="thin">
        <color indexed="23"/>
      </top>
      <bottom style="thin">
        <color indexed="64"/>
      </bottom>
      <diagonal/>
    </border>
    <border>
      <left style="thin">
        <color indexed="64"/>
      </left>
      <right/>
      <top/>
      <bottom style="dotted">
        <color indexed="63"/>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64"/>
      </right>
      <top style="thin">
        <color indexed="64"/>
      </top>
      <bottom style="thin">
        <color indexed="23"/>
      </bottom>
      <diagonal/>
    </border>
    <border>
      <left style="thin">
        <color indexed="64"/>
      </left>
      <right style="thin">
        <color indexed="23"/>
      </right>
      <top style="thin">
        <color indexed="64"/>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23"/>
      </right>
      <top style="thin">
        <color indexed="23"/>
      </top>
      <bottom style="thin">
        <color indexed="64"/>
      </bottom>
      <diagonal/>
    </border>
    <border>
      <left/>
      <right style="thin">
        <color indexed="23"/>
      </right>
      <top style="thin">
        <color indexed="64"/>
      </top>
      <bottom style="thin">
        <color indexed="64"/>
      </bottom>
      <diagonal/>
    </border>
    <border>
      <left style="thin">
        <color indexed="23"/>
      </left>
      <right style="thin">
        <color indexed="64"/>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thin">
        <color indexed="64"/>
      </right>
      <top style="dotted">
        <color theme="0" tint="-0.499984740745262"/>
      </top>
      <bottom style="dotted">
        <color theme="0" tint="-0.499984740745262"/>
      </bottom>
      <diagonal/>
    </border>
    <border>
      <left style="thin">
        <color indexed="64"/>
      </left>
      <right/>
      <top style="dotted">
        <color theme="0" tint="-0.499984740745262"/>
      </top>
      <bottom style="thin">
        <color indexed="64"/>
      </bottom>
      <diagonal/>
    </border>
    <border>
      <left/>
      <right/>
      <top style="dotted">
        <color theme="0" tint="-0.499984740745262"/>
      </top>
      <bottom style="thin">
        <color indexed="64"/>
      </bottom>
      <diagonal/>
    </border>
    <border>
      <left/>
      <right style="thin">
        <color indexed="64"/>
      </right>
      <top style="dotted">
        <color theme="0" tint="-0.499984740745262"/>
      </top>
      <bottom style="thin">
        <color indexed="64"/>
      </bottom>
      <diagonal/>
    </border>
    <border>
      <left/>
      <right/>
      <top/>
      <bottom style="dotted">
        <color indexed="63"/>
      </bottom>
      <diagonal/>
    </border>
    <border>
      <left style="thin">
        <color indexed="8"/>
      </left>
      <right/>
      <top/>
      <bottom style="dotted">
        <color indexed="63"/>
      </bottom>
      <diagonal/>
    </border>
    <border>
      <left/>
      <right/>
      <top style="dotted">
        <color indexed="63"/>
      </top>
      <bottom/>
      <diagonal/>
    </border>
    <border>
      <left style="thin">
        <color indexed="8"/>
      </left>
      <right/>
      <top style="dotted">
        <color indexed="63"/>
      </top>
      <bottom/>
      <diagonal/>
    </border>
    <border>
      <left style="thin">
        <color indexed="64"/>
      </left>
      <right/>
      <top/>
      <bottom style="thin">
        <color indexed="8"/>
      </bottom>
      <diagonal/>
    </border>
    <border>
      <left/>
      <right/>
      <top/>
      <bottom style="thin">
        <color indexed="8"/>
      </bottom>
      <diagonal/>
    </border>
    <border>
      <left style="thin">
        <color indexed="8"/>
      </left>
      <right/>
      <top/>
      <bottom style="thin">
        <color indexed="8"/>
      </bottom>
      <diagonal/>
    </border>
    <border>
      <left style="thin">
        <color indexed="64"/>
      </left>
      <right/>
      <top style="thin">
        <color indexed="8"/>
      </top>
      <bottom style="dotted">
        <color indexed="63"/>
      </bottom>
      <diagonal/>
    </border>
    <border>
      <left/>
      <right/>
      <top style="thin">
        <color indexed="8"/>
      </top>
      <bottom style="dotted">
        <color indexed="63"/>
      </bottom>
      <diagonal/>
    </border>
    <border>
      <left style="thin">
        <color indexed="8"/>
      </left>
      <right/>
      <top style="thin">
        <color indexed="8"/>
      </top>
      <bottom style="dotted">
        <color indexed="63"/>
      </bottom>
      <diagonal/>
    </border>
    <border>
      <left style="thin">
        <color indexed="8"/>
      </left>
      <right/>
      <top/>
      <bottom/>
      <diagonal/>
    </border>
    <border>
      <left style="thin">
        <color indexed="8"/>
      </left>
      <right/>
      <top/>
      <bottom style="thin">
        <color indexed="64"/>
      </bottom>
      <diagonal/>
    </border>
    <border>
      <left/>
      <right/>
      <top style="thin">
        <color indexed="64"/>
      </top>
      <bottom style="dotted">
        <color indexed="63"/>
      </bottom>
      <diagonal/>
    </border>
    <border>
      <left/>
      <right style="thin">
        <color indexed="64"/>
      </right>
      <top style="thin">
        <color indexed="64"/>
      </top>
      <bottom style="dotted">
        <color indexed="63"/>
      </bottom>
      <diagonal/>
    </border>
    <border>
      <left/>
      <right style="thin">
        <color indexed="64"/>
      </right>
      <top style="dotted">
        <color indexed="63"/>
      </top>
      <bottom style="dotted">
        <color indexed="63"/>
      </bottom>
      <diagonal/>
    </border>
    <border>
      <left style="thin">
        <color indexed="64"/>
      </left>
      <right/>
      <top style="dotted">
        <color indexed="63"/>
      </top>
      <bottom style="dotted">
        <color indexed="63"/>
      </bottom>
      <diagonal/>
    </border>
    <border>
      <left/>
      <right style="thin">
        <color indexed="64"/>
      </right>
      <top style="thin">
        <color indexed="8"/>
      </top>
      <bottom style="dotted">
        <color indexed="63"/>
      </bottom>
      <diagonal/>
    </border>
    <border>
      <left/>
      <right style="thin">
        <color indexed="64"/>
      </right>
      <top style="dotted">
        <color indexed="63"/>
      </top>
      <bottom/>
      <diagonal/>
    </border>
    <border>
      <left/>
      <right style="thin">
        <color indexed="64"/>
      </right>
      <top/>
      <bottom style="dotted">
        <color indexed="63"/>
      </bottom>
      <diagonal/>
    </border>
    <border>
      <left style="thin">
        <color indexed="8"/>
      </left>
      <right/>
      <top style="thin">
        <color indexed="64"/>
      </top>
      <bottom style="dotted">
        <color indexed="63"/>
      </bottom>
      <diagonal/>
    </border>
    <border>
      <left style="thin">
        <color indexed="8"/>
      </left>
      <right/>
      <top style="thin">
        <color indexed="64"/>
      </top>
      <bottom style="thin">
        <color indexed="64"/>
      </bottom>
      <diagonal/>
    </border>
    <border>
      <left style="thin">
        <color indexed="64"/>
      </left>
      <right style="dotted">
        <color theme="0" tint="-0.499984740745262"/>
      </right>
      <top style="thin">
        <color indexed="64"/>
      </top>
      <bottom style="dotted">
        <color theme="0" tint="-0.499984740745262"/>
      </bottom>
      <diagonal/>
    </border>
    <border>
      <left style="dotted">
        <color theme="0" tint="-0.499984740745262"/>
      </left>
      <right style="dotted">
        <color theme="0" tint="-0.499984740745262"/>
      </right>
      <top style="thin">
        <color indexed="64"/>
      </top>
      <bottom style="dotted">
        <color theme="0" tint="-0.499984740745262"/>
      </bottom>
      <diagonal/>
    </border>
    <border>
      <left style="thin">
        <color indexed="64"/>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thin">
        <color indexed="64"/>
      </left>
      <right style="dotted">
        <color theme="0" tint="-0.499984740745262"/>
      </right>
      <top style="dotted">
        <color theme="0" tint="-0.499984740745262"/>
      </top>
      <bottom style="thin">
        <color indexed="64"/>
      </bottom>
      <diagonal/>
    </border>
    <border>
      <left style="dotted">
        <color theme="0" tint="-0.499984740745262"/>
      </left>
      <right style="dotted">
        <color theme="0" tint="-0.499984740745262"/>
      </right>
      <top style="dotted">
        <color theme="0" tint="-0.499984740745262"/>
      </top>
      <bottom style="thin">
        <color indexed="64"/>
      </bottom>
      <diagonal/>
    </border>
    <border>
      <left/>
      <right style="thin">
        <color indexed="23"/>
      </right>
      <top style="thin">
        <color indexed="64"/>
      </top>
      <bottom/>
      <diagonal/>
    </border>
    <border>
      <left style="thin">
        <color indexed="64"/>
      </left>
      <right/>
      <top style="thin">
        <color indexed="64"/>
      </top>
      <bottom style="dotted">
        <color indexed="63"/>
      </bottom>
      <diagonal/>
    </border>
    <border>
      <left style="dotted">
        <color theme="0" tint="-0.499984740745262"/>
      </left>
      <right style="thin">
        <color indexed="64"/>
      </right>
      <top/>
      <bottom style="thin">
        <color indexed="64"/>
      </bottom>
      <diagonal/>
    </border>
    <border>
      <left style="dotted">
        <color theme="0" tint="-0.499984740745262"/>
      </left>
      <right style="thin">
        <color indexed="64"/>
      </right>
      <top/>
      <bottom/>
      <diagonal/>
    </border>
    <border>
      <left style="thin">
        <color indexed="23"/>
      </left>
      <right/>
      <top style="thin">
        <color indexed="23"/>
      </top>
      <bottom style="thin">
        <color indexed="64"/>
      </bottom>
      <diagonal/>
    </border>
    <border>
      <left style="thin">
        <color indexed="23"/>
      </left>
      <right/>
      <top style="thin">
        <color indexed="23"/>
      </top>
      <bottom style="thin">
        <color indexed="23"/>
      </bottom>
      <diagonal/>
    </border>
    <border>
      <left style="thin">
        <color indexed="23"/>
      </left>
      <right/>
      <top style="thin">
        <color indexed="64"/>
      </top>
      <bottom style="thin">
        <color indexed="23"/>
      </bottom>
      <diagonal/>
    </border>
    <border>
      <left style="thin">
        <color indexed="64"/>
      </left>
      <right/>
      <top style="thin">
        <color indexed="64"/>
      </top>
      <bottom style="thin">
        <color indexed="23"/>
      </bottom>
      <diagonal/>
    </border>
    <border>
      <left style="thin">
        <color indexed="64"/>
      </left>
      <right style="dotted">
        <color theme="0" tint="-0.499984740745262"/>
      </right>
      <top/>
      <bottom/>
      <diagonal/>
    </border>
    <border>
      <left style="thin">
        <color indexed="64"/>
      </left>
      <right style="dotted">
        <color theme="0" tint="-0.499984740745262"/>
      </right>
      <top/>
      <bottom style="thin">
        <color indexed="64"/>
      </bottom>
      <diagonal/>
    </border>
    <border>
      <left style="thin">
        <color indexed="64"/>
      </left>
      <right style="dotted">
        <color theme="0" tint="-0.499984740745262"/>
      </right>
      <top style="thin">
        <color indexed="64"/>
      </top>
      <bottom style="thin">
        <color indexed="64"/>
      </bottom>
      <diagonal/>
    </border>
    <border>
      <left style="dotted">
        <color theme="0" tint="-0.499984740745262"/>
      </left>
      <right style="thin">
        <color indexed="64"/>
      </right>
      <top style="thin">
        <color indexed="64"/>
      </top>
      <bottom style="thin">
        <color indexed="64"/>
      </bottom>
      <diagonal/>
    </border>
    <border>
      <left/>
      <right style="thin">
        <color indexed="64"/>
      </right>
      <top style="thin">
        <color auto="1"/>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style="dotted">
        <color theme="0" tint="-0.499984740745262"/>
      </right>
      <top style="thin">
        <color auto="1"/>
      </top>
      <bottom/>
      <diagonal/>
    </border>
    <border>
      <left style="dotted">
        <color theme="0" tint="-0.499984740745262"/>
      </left>
      <right style="thin">
        <color indexed="64"/>
      </right>
      <top style="thin">
        <color auto="1"/>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style="dotted">
        <color indexed="63"/>
      </bottom>
      <diagonal/>
    </border>
    <border>
      <left/>
      <right/>
      <top style="thin">
        <color indexed="8"/>
      </top>
      <bottom style="dotted">
        <color indexed="63"/>
      </bottom>
      <diagonal/>
    </border>
    <border>
      <left style="thin">
        <color indexed="8"/>
      </left>
      <right/>
      <top style="thin">
        <color indexed="8"/>
      </top>
      <bottom style="dotted">
        <color indexed="63"/>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8"/>
      </top>
      <bottom style="dotted">
        <color indexed="63"/>
      </bottom>
      <diagonal/>
    </border>
    <border>
      <left/>
      <right/>
      <top style="thin">
        <color indexed="8"/>
      </top>
      <bottom style="dotted">
        <color indexed="63"/>
      </bottom>
      <diagonal/>
    </border>
    <border>
      <left style="thin">
        <color indexed="8"/>
      </left>
      <right/>
      <top style="thin">
        <color indexed="8"/>
      </top>
      <bottom style="dotted">
        <color indexed="63"/>
      </bottom>
      <diagonal/>
    </border>
    <border>
      <left/>
      <right/>
      <top style="thin">
        <color indexed="64"/>
      </top>
      <bottom/>
      <diagonal/>
    </border>
    <border>
      <left/>
      <right style="thin">
        <color indexed="64"/>
      </right>
      <top style="thin">
        <color indexed="64"/>
      </top>
      <bottom/>
      <diagonal/>
    </border>
    <border>
      <left style="thin">
        <color indexed="64"/>
      </left>
      <right style="dotted">
        <color theme="0" tint="-0.499984740745262"/>
      </right>
      <top style="thin">
        <color indexed="64"/>
      </top>
      <bottom/>
      <diagonal/>
    </border>
    <border>
      <left style="dotted">
        <color theme="0" tint="-0.499984740745262"/>
      </left>
      <right style="thin">
        <color indexed="64"/>
      </right>
      <top style="thin">
        <color indexed="64"/>
      </top>
      <bottom/>
      <diagonal/>
    </border>
    <border>
      <left/>
      <right style="dotted">
        <color indexed="23"/>
      </right>
      <top style="thin">
        <color indexed="64"/>
      </top>
      <bottom/>
      <diagonal/>
    </border>
    <border>
      <left style="dotted">
        <color indexed="23"/>
      </left>
      <right/>
      <top style="thin">
        <color indexed="64"/>
      </top>
      <bottom/>
      <diagonal/>
    </border>
    <border>
      <left style="thin">
        <color indexed="64"/>
      </left>
      <right style="dotted">
        <color indexed="55"/>
      </right>
      <top/>
      <bottom style="dotted">
        <color indexed="55"/>
      </bottom>
      <diagonal/>
    </border>
    <border>
      <left style="thin">
        <color indexed="23"/>
      </left>
      <right style="thin">
        <color indexed="64"/>
      </right>
      <top style="thin">
        <color indexed="64"/>
      </top>
      <bottom/>
      <diagonal/>
    </border>
    <border>
      <left style="thin">
        <color indexed="23"/>
      </left>
      <right style="thin">
        <color indexed="23"/>
      </right>
      <top style="thin">
        <color indexed="64"/>
      </top>
      <bottom/>
      <diagonal/>
    </border>
    <border>
      <left style="thin">
        <color indexed="23"/>
      </left>
      <right/>
      <top style="thin">
        <color indexed="64"/>
      </top>
      <bottom/>
      <diagonal/>
    </border>
    <border>
      <left/>
      <right/>
      <top style="dotted">
        <color indexed="63"/>
      </top>
      <bottom style="thin">
        <color indexed="64"/>
      </bottom>
      <diagonal/>
    </border>
    <border>
      <left/>
      <right style="thin">
        <color indexed="64"/>
      </right>
      <top style="thin">
        <color indexed="63"/>
      </top>
      <bottom style="thin">
        <color indexed="63"/>
      </bottom>
      <diagonal/>
    </border>
    <border>
      <left/>
      <right/>
      <top style="thin">
        <color indexed="63"/>
      </top>
      <bottom style="thin">
        <color indexed="63"/>
      </bottom>
      <diagonal/>
    </border>
    <border>
      <left/>
      <right/>
      <top style="thin">
        <color indexed="63"/>
      </top>
      <bottom/>
      <diagonal/>
    </border>
    <border>
      <left/>
      <right style="thin">
        <color indexed="64"/>
      </right>
      <top style="thin">
        <color indexed="63"/>
      </top>
      <bottom/>
      <diagonal/>
    </border>
    <border>
      <left/>
      <right/>
      <top style="dotted">
        <color theme="0" tint="-0.499984740745262"/>
      </top>
      <bottom/>
      <diagonal/>
    </border>
    <border>
      <left/>
      <right style="thin">
        <color indexed="64"/>
      </right>
      <top style="dotted">
        <color theme="0" tint="-0.499984740745262"/>
      </top>
      <bottom/>
      <diagonal/>
    </border>
    <border>
      <left style="thin">
        <color auto="1"/>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23"/>
      </top>
      <bottom style="thin">
        <color indexed="64"/>
      </bottom>
      <diagonal/>
    </border>
    <border>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right style="thin">
        <color indexed="23"/>
      </right>
      <top style="thin">
        <color indexed="23"/>
      </top>
      <bottom/>
      <diagonal/>
    </border>
    <border>
      <left/>
      <right style="thin">
        <color indexed="23"/>
      </right>
      <top/>
      <bottom style="thin">
        <color indexed="23"/>
      </bottom>
      <diagonal/>
    </border>
    <border>
      <left style="thin">
        <color indexed="64"/>
      </left>
      <right/>
      <top style="thin">
        <color indexed="64"/>
      </top>
      <bottom style="thin">
        <color indexed="64"/>
      </bottom>
      <diagonal/>
    </border>
    <border>
      <left/>
      <right/>
      <top style="thin">
        <color indexed="23"/>
      </top>
      <bottom style="thin">
        <color indexed="64"/>
      </bottom>
      <diagonal/>
    </border>
    <border>
      <left/>
      <right/>
      <top style="thin">
        <color auto="1"/>
      </top>
      <bottom style="thin">
        <color auto="1"/>
      </bottom>
      <diagonal/>
    </border>
    <border>
      <left/>
      <right style="thin">
        <color indexed="55"/>
      </right>
      <top/>
      <bottom style="thin">
        <color indexed="23"/>
      </bottom>
      <diagonal/>
    </border>
    <border>
      <left/>
      <right style="thin">
        <color indexed="55"/>
      </right>
      <top style="thin">
        <color indexed="23"/>
      </top>
      <bottom style="thin">
        <color indexed="23"/>
      </bottom>
      <diagonal/>
    </border>
    <border>
      <left style="thin">
        <color indexed="64"/>
      </left>
      <right/>
      <top style="thin">
        <color indexed="64"/>
      </top>
      <bottom/>
      <diagonal/>
    </border>
    <border>
      <left style="thin">
        <color indexed="64"/>
      </left>
      <right/>
      <top style="thin">
        <color indexed="64"/>
      </top>
      <bottom/>
      <diagonal/>
    </border>
    <border>
      <left style="thin">
        <color auto="1"/>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auto="1"/>
      </left>
      <right style="thin">
        <color indexed="64"/>
      </right>
      <top/>
      <bottom style="thin">
        <color indexed="64"/>
      </bottom>
      <diagonal/>
    </border>
    <border>
      <left style="dotted">
        <color theme="0" tint="-0.499984740745262"/>
      </left>
      <right style="dotted">
        <color theme="0" tint="-0.499984740745262"/>
      </right>
      <top style="thin">
        <color auto="1"/>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right/>
      <top style="thin">
        <color indexed="64"/>
      </top>
      <bottom/>
      <diagonal/>
    </border>
    <border>
      <left style="dotted">
        <color indexed="55"/>
      </left>
      <right style="thin">
        <color indexed="64"/>
      </right>
      <top style="dotted">
        <color indexed="23"/>
      </top>
      <bottom/>
      <diagonal/>
    </border>
    <border>
      <left style="thin">
        <color indexed="64"/>
      </left>
      <right style="thin">
        <color indexed="64"/>
      </right>
      <top style="dotted">
        <color indexed="55"/>
      </top>
      <bottom/>
      <diagonal/>
    </border>
    <border>
      <left/>
      <right style="dotted">
        <color theme="0" tint="-0.499984740745262"/>
      </right>
      <top style="thin">
        <color auto="1"/>
      </top>
      <bottom style="thin">
        <color auto="1"/>
      </bottom>
      <diagonal/>
    </border>
    <border>
      <left/>
      <right style="dotted">
        <color theme="0" tint="-0.499984740745262"/>
      </right>
      <top style="thin">
        <color auto="1"/>
      </top>
      <bottom style="dotted">
        <color theme="0" tint="-0.499984740745262"/>
      </bottom>
      <diagonal/>
    </border>
    <border>
      <left style="thin">
        <color indexed="64"/>
      </left>
      <right style="thin">
        <color indexed="64"/>
      </right>
      <top style="thin">
        <color indexed="64"/>
      </top>
      <bottom style="thin">
        <color indexed="64"/>
      </bottom>
      <diagonal/>
    </border>
  </borders>
  <cellStyleXfs count="34">
    <xf numFmtId="168" fontId="0" fillId="0" borderId="0"/>
    <xf numFmtId="3" fontId="2" fillId="0" borderId="0"/>
    <xf numFmtId="165"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5" fillId="0" borderId="0" applyFont="0" applyFill="0" applyBorder="0" applyAlignment="0" applyProtection="0"/>
    <xf numFmtId="168" fontId="2" fillId="0" borderId="0"/>
    <xf numFmtId="14" fontId="2" fillId="0" borderId="0"/>
    <xf numFmtId="164" fontId="4" fillId="0" borderId="0" applyFont="0" applyFill="0" applyBorder="0" applyAlignment="0" applyProtection="0"/>
    <xf numFmtId="166" fontId="4" fillId="0" borderId="0" applyFont="0" applyFill="0" applyBorder="0" applyAlignment="0" applyProtection="0"/>
    <xf numFmtId="2" fontId="2" fillId="0" borderId="0"/>
    <xf numFmtId="168" fontId="3" fillId="0" borderId="0" applyNumberFormat="0" applyFill="0" applyBorder="0" applyAlignment="0" applyProtection="0">
      <alignment vertical="top"/>
      <protection locked="0"/>
    </xf>
    <xf numFmtId="168" fontId="3" fillId="0" borderId="0" applyNumberFormat="0" applyFill="0" applyBorder="0" applyAlignment="0" applyProtection="0">
      <alignment vertical="top"/>
      <protection locked="0"/>
    </xf>
    <xf numFmtId="168" fontId="7" fillId="0" borderId="0" applyNumberFormat="0" applyFill="0" applyBorder="0" applyAlignment="0" applyProtection="0">
      <alignment vertical="top"/>
      <protection locked="0"/>
    </xf>
    <xf numFmtId="168" fontId="4" fillId="0" borderId="0"/>
    <xf numFmtId="168" fontId="4" fillId="0" borderId="0"/>
    <xf numFmtId="168" fontId="11" fillId="0" borderId="0"/>
    <xf numFmtId="168" fontId="5" fillId="0" borderId="0"/>
    <xf numFmtId="168" fontId="8" fillId="0" borderId="0"/>
    <xf numFmtId="168" fontId="2" fillId="0" borderId="0"/>
    <xf numFmtId="168" fontId="5" fillId="0" borderId="0"/>
    <xf numFmtId="168" fontId="5" fillId="0" borderId="0"/>
    <xf numFmtId="168" fontId="5" fillId="0" borderId="0"/>
    <xf numFmtId="168" fontId="5" fillId="0" borderId="0"/>
    <xf numFmtId="168" fontId="5" fillId="0" borderId="0"/>
    <xf numFmtId="9" fontId="2" fillId="0" borderId="0" applyFont="0" applyFill="0" applyBorder="0" applyAlignment="0" applyProtection="0"/>
    <xf numFmtId="9" fontId="4" fillId="0" borderId="0" applyFont="0" applyFill="0" applyBorder="0" applyAlignment="0" applyProtection="0"/>
    <xf numFmtId="168" fontId="4" fillId="2" borderId="0"/>
    <xf numFmtId="169" fontId="4" fillId="0" borderId="0" applyFont="0" applyFill="0" applyBorder="0" applyAlignment="0" applyProtection="0"/>
    <xf numFmtId="170" fontId="4" fillId="0" borderId="0" applyFont="0" applyFill="0" applyBorder="0" applyAlignment="0" applyProtection="0"/>
    <xf numFmtId="168" fontId="2" fillId="0" borderId="0"/>
    <xf numFmtId="168" fontId="2" fillId="0" borderId="0"/>
    <xf numFmtId="168" fontId="1" fillId="0" borderId="0"/>
    <xf numFmtId="44" fontId="15" fillId="0" borderId="0" applyFont="0" applyFill="0" applyBorder="0" applyAlignment="0" applyProtection="0"/>
  </cellStyleXfs>
  <cellXfs count="4569">
    <xf numFmtId="168" fontId="0" fillId="0" borderId="0" xfId="0"/>
    <xf numFmtId="0" fontId="16" fillId="10" borderId="0" xfId="20" applyNumberFormat="1" applyFont="1" applyFill="1" applyBorder="1" applyAlignment="1">
      <alignment vertical="top"/>
    </xf>
    <xf numFmtId="0" fontId="16" fillId="0" borderId="0" xfId="20" applyNumberFormat="1" applyFont="1" applyFill="1" applyBorder="1" applyAlignment="1">
      <alignment vertical="top"/>
    </xf>
    <xf numFmtId="0" fontId="17" fillId="10" borderId="469" xfId="0" applyNumberFormat="1" applyFont="1" applyFill="1" applyBorder="1" applyAlignment="1" applyProtection="1">
      <alignment vertical="top" wrapText="1"/>
    </xf>
    <xf numFmtId="0" fontId="17" fillId="10" borderId="29" xfId="0" applyNumberFormat="1" applyFont="1" applyFill="1" applyBorder="1" applyAlignment="1" applyProtection="1">
      <alignment vertical="top" wrapText="1"/>
    </xf>
    <xf numFmtId="0" fontId="17" fillId="10" borderId="0" xfId="0" applyNumberFormat="1" applyFont="1" applyFill="1" applyBorder="1" applyAlignment="1" applyProtection="1">
      <alignment vertical="top" wrapText="1"/>
    </xf>
    <xf numFmtId="0" fontId="17" fillId="10" borderId="0" xfId="0" applyNumberFormat="1" applyFont="1" applyFill="1" applyBorder="1" applyAlignment="1" applyProtection="1">
      <alignment horizontal="center" vertical="top" wrapText="1"/>
    </xf>
    <xf numFmtId="0" fontId="17" fillId="10" borderId="0" xfId="0" applyNumberFormat="1" applyFont="1" applyFill="1" applyBorder="1" applyAlignment="1">
      <alignment horizontal="center" vertical="top" wrapText="1"/>
    </xf>
    <xf numFmtId="0" fontId="17" fillId="10" borderId="0" xfId="0" applyNumberFormat="1" applyFont="1" applyFill="1" applyBorder="1" applyAlignment="1">
      <alignment vertical="top" wrapText="1"/>
    </xf>
    <xf numFmtId="0" fontId="16" fillId="3" borderId="0" xfId="20" applyNumberFormat="1" applyFont="1" applyFill="1" applyBorder="1" applyAlignment="1">
      <alignment vertical="top"/>
    </xf>
    <xf numFmtId="0" fontId="16" fillId="3" borderId="16" xfId="20" applyNumberFormat="1" applyFont="1" applyFill="1" applyBorder="1" applyAlignment="1">
      <alignment vertical="top"/>
    </xf>
    <xf numFmtId="0" fontId="16" fillId="3" borderId="29" xfId="0" applyNumberFormat="1" applyFont="1" applyFill="1" applyBorder="1" applyAlignment="1" applyProtection="1">
      <alignment horizontal="center" vertical="top"/>
    </xf>
    <xf numFmtId="0" fontId="16" fillId="3" borderId="16" xfId="20" applyNumberFormat="1" applyFont="1" applyFill="1" applyBorder="1" applyAlignment="1">
      <alignment horizontal="center" vertical="top"/>
    </xf>
    <xf numFmtId="0" fontId="16" fillId="3" borderId="0" xfId="20" applyNumberFormat="1" applyFont="1" applyFill="1" applyBorder="1" applyAlignment="1">
      <alignment horizontal="center" vertical="top"/>
    </xf>
    <xf numFmtId="0" fontId="16" fillId="3" borderId="16" xfId="0" applyNumberFormat="1" applyFont="1" applyFill="1" applyBorder="1" applyAlignment="1" applyProtection="1">
      <alignment horizontal="center" vertical="top"/>
    </xf>
    <xf numFmtId="0" fontId="16" fillId="3" borderId="0" xfId="0" applyNumberFormat="1" applyFont="1" applyFill="1" applyBorder="1" applyAlignment="1" applyProtection="1">
      <alignment horizontal="center" vertical="top"/>
    </xf>
    <xf numFmtId="0" fontId="16" fillId="3" borderId="480" xfId="0" applyNumberFormat="1" applyFont="1" applyFill="1" applyBorder="1" applyAlignment="1" applyProtection="1">
      <alignment horizontal="center" vertical="top"/>
    </xf>
    <xf numFmtId="0" fontId="16" fillId="3" borderId="469" xfId="0" applyNumberFormat="1" applyFont="1" applyFill="1" applyBorder="1" applyAlignment="1" applyProtection="1">
      <alignment horizontal="center" vertical="top"/>
    </xf>
    <xf numFmtId="0" fontId="16" fillId="3" borderId="30" xfId="0" applyNumberFormat="1" applyFont="1" applyFill="1" applyBorder="1" applyAlignment="1" applyProtection="1">
      <alignment horizontal="center" vertical="top"/>
    </xf>
    <xf numFmtId="0" fontId="16" fillId="3" borderId="29" xfId="0" applyNumberFormat="1" applyFont="1" applyFill="1" applyBorder="1" applyAlignment="1" applyProtection="1">
      <alignment vertical="top"/>
    </xf>
    <xf numFmtId="0" fontId="16" fillId="14" borderId="514" xfId="20" applyNumberFormat="1" applyFont="1" applyFill="1" applyBorder="1" applyAlignment="1">
      <alignment vertical="top"/>
    </xf>
    <xf numFmtId="0" fontId="16" fillId="14" borderId="482" xfId="20" applyNumberFormat="1" applyFont="1" applyFill="1" applyBorder="1" applyAlignment="1">
      <alignment vertical="top"/>
    </xf>
    <xf numFmtId="0" fontId="16" fillId="14" borderId="482" xfId="20" applyNumberFormat="1" applyFont="1" applyFill="1" applyBorder="1" applyAlignment="1">
      <alignment horizontal="center" vertical="top"/>
    </xf>
    <xf numFmtId="0" fontId="16" fillId="10" borderId="0" xfId="20" applyNumberFormat="1" applyFont="1" applyFill="1" applyBorder="1" applyAlignment="1">
      <alignment horizontal="center" vertical="top"/>
    </xf>
    <xf numFmtId="0" fontId="16" fillId="10" borderId="0" xfId="22" applyNumberFormat="1" applyFont="1" applyFill="1" applyBorder="1" applyAlignment="1" applyProtection="1">
      <alignment vertical="top"/>
    </xf>
    <xf numFmtId="0" fontId="16" fillId="3" borderId="0" xfId="22" applyNumberFormat="1" applyFont="1" applyFill="1" applyBorder="1" applyAlignment="1" applyProtection="1">
      <alignment vertical="top"/>
    </xf>
    <xf numFmtId="0" fontId="16" fillId="3" borderId="29" xfId="22" applyNumberFormat="1" applyFont="1" applyFill="1" applyBorder="1" applyAlignment="1" applyProtection="1">
      <alignment vertical="top"/>
    </xf>
    <xf numFmtId="0" fontId="16" fillId="10" borderId="29" xfId="22" applyNumberFormat="1" applyFont="1" applyFill="1" applyBorder="1" applyAlignment="1" applyProtection="1">
      <alignment vertical="top"/>
    </xf>
    <xf numFmtId="0" fontId="16" fillId="10" borderId="29" xfId="22" applyNumberFormat="1" applyFont="1" applyFill="1" applyBorder="1" applyAlignment="1" applyProtection="1">
      <alignment horizontal="center" vertical="top"/>
    </xf>
    <xf numFmtId="0" fontId="16" fillId="0" borderId="0" xfId="22" applyNumberFormat="1" applyFont="1" applyFill="1" applyBorder="1" applyAlignment="1" applyProtection="1">
      <alignment vertical="top"/>
    </xf>
    <xf numFmtId="0" fontId="16" fillId="10" borderId="0" xfId="20" applyNumberFormat="1" applyFont="1" applyFill="1" applyBorder="1" applyAlignment="1" applyProtection="1">
      <alignment vertical="top"/>
    </xf>
    <xf numFmtId="0" fontId="16" fillId="3" borderId="0" xfId="20" applyNumberFormat="1" applyFont="1" applyFill="1" applyBorder="1" applyAlignment="1" applyProtection="1">
      <alignment vertical="top"/>
    </xf>
    <xf numFmtId="0" fontId="16" fillId="0" borderId="0" xfId="20" applyNumberFormat="1" applyFont="1" applyFill="1" applyBorder="1" applyAlignment="1" applyProtection="1">
      <alignment vertical="top"/>
    </xf>
    <xf numFmtId="0" fontId="16" fillId="3" borderId="0" xfId="0" applyNumberFormat="1" applyFont="1" applyFill="1" applyBorder="1" applyAlignment="1" applyProtection="1">
      <alignment vertical="top" wrapText="1"/>
    </xf>
    <xf numFmtId="0" fontId="16" fillId="3" borderId="0" xfId="0" applyNumberFormat="1" applyFont="1" applyFill="1" applyBorder="1" applyAlignment="1">
      <alignment vertical="top" wrapText="1"/>
    </xf>
    <xf numFmtId="0" fontId="16" fillId="3" borderId="0" xfId="0" applyNumberFormat="1" applyFont="1" applyFill="1" applyBorder="1" applyAlignment="1">
      <alignment horizontal="center" vertical="top" wrapText="1"/>
    </xf>
    <xf numFmtId="0" fontId="16" fillId="3" borderId="0" xfId="14" applyNumberFormat="1" applyFont="1" applyFill="1" applyBorder="1" applyAlignment="1" applyProtection="1">
      <alignment horizontal="center" vertical="top" wrapText="1"/>
    </xf>
    <xf numFmtId="0" fontId="16" fillId="3" borderId="0" xfId="14" applyNumberFormat="1" applyFont="1" applyFill="1" applyBorder="1" applyAlignment="1" applyProtection="1">
      <alignment vertical="top" wrapText="1"/>
    </xf>
    <xf numFmtId="0" fontId="16" fillId="3" borderId="29" xfId="20" applyNumberFormat="1" applyFont="1" applyFill="1" applyBorder="1" applyAlignment="1" applyProtection="1">
      <alignment vertical="top"/>
    </xf>
    <xf numFmtId="0" fontId="16" fillId="3" borderId="29" xfId="20" applyNumberFormat="1" applyFont="1" applyFill="1" applyBorder="1" applyAlignment="1" applyProtection="1">
      <alignment vertical="top" wrapText="1"/>
    </xf>
    <xf numFmtId="0" fontId="16" fillId="3" borderId="29" xfId="20" applyNumberFormat="1" applyFont="1" applyFill="1" applyBorder="1" applyAlignment="1" applyProtection="1">
      <alignment horizontal="center" vertical="top" wrapText="1"/>
    </xf>
    <xf numFmtId="0" fontId="16" fillId="3" borderId="28" xfId="0" applyNumberFormat="1" applyFont="1" applyFill="1" applyBorder="1" applyAlignment="1">
      <alignment horizontal="center" vertical="top" wrapText="1"/>
    </xf>
    <xf numFmtId="0" fontId="16" fillId="3" borderId="29" xfId="0" applyNumberFormat="1" applyFont="1" applyFill="1" applyBorder="1" applyAlignment="1" applyProtection="1">
      <alignment vertical="top" wrapText="1"/>
    </xf>
    <xf numFmtId="0" fontId="16" fillId="3" borderId="29" xfId="0" applyNumberFormat="1" applyFont="1" applyFill="1" applyBorder="1" applyAlignment="1">
      <alignment vertical="top" wrapText="1"/>
    </xf>
    <xf numFmtId="0" fontId="16" fillId="3" borderId="29" xfId="0" applyNumberFormat="1" applyFont="1" applyFill="1" applyBorder="1" applyAlignment="1">
      <alignment horizontal="center" vertical="top" wrapText="1"/>
    </xf>
    <xf numFmtId="0" fontId="16" fillId="3" borderId="31" xfId="0" applyNumberFormat="1" applyFont="1" applyFill="1" applyBorder="1" applyAlignment="1">
      <alignment horizontal="center" vertical="top" wrapText="1"/>
    </xf>
    <xf numFmtId="0" fontId="16" fillId="3" borderId="0" xfId="0" applyNumberFormat="1" applyFont="1" applyFill="1" applyBorder="1" applyAlignment="1" applyProtection="1">
      <alignment horizontal="center" vertical="top" wrapText="1"/>
    </xf>
    <xf numFmtId="0" fontId="16" fillId="3" borderId="0" xfId="20" applyNumberFormat="1" applyFont="1" applyFill="1" applyBorder="1" applyAlignment="1" applyProtection="1">
      <alignment vertical="top" wrapText="1"/>
    </xf>
    <xf numFmtId="0" fontId="16" fillId="3" borderId="0" xfId="20" applyNumberFormat="1" applyFont="1" applyFill="1" applyBorder="1" applyAlignment="1" applyProtection="1">
      <alignment horizontal="center" vertical="top" wrapText="1"/>
    </xf>
    <xf numFmtId="0" fontId="17" fillId="10" borderId="418" xfId="0" applyNumberFormat="1" applyFont="1" applyFill="1" applyBorder="1" applyAlignment="1">
      <alignment vertical="top"/>
    </xf>
    <xf numFmtId="0" fontId="17" fillId="10" borderId="419" xfId="0" applyNumberFormat="1" applyFont="1" applyFill="1" applyBorder="1" applyAlignment="1">
      <alignment vertical="top"/>
    </xf>
    <xf numFmtId="0" fontId="17" fillId="10" borderId="419" xfId="0" applyNumberFormat="1" applyFont="1" applyFill="1" applyBorder="1" applyAlignment="1">
      <alignment horizontal="center" vertical="top"/>
    </xf>
    <xf numFmtId="0" fontId="16" fillId="10" borderId="0" xfId="14" applyNumberFormat="1" applyFont="1" applyFill="1" applyBorder="1" applyAlignment="1" applyProtection="1">
      <alignment vertical="top"/>
    </xf>
    <xf numFmtId="0" fontId="16" fillId="0" borderId="0" xfId="14" applyNumberFormat="1" applyFont="1" applyFill="1" applyBorder="1" applyAlignment="1" applyProtection="1">
      <alignment vertical="top"/>
    </xf>
    <xf numFmtId="0" fontId="16" fillId="10" borderId="0" xfId="0" applyNumberFormat="1" applyFont="1" applyFill="1" applyBorder="1" applyAlignment="1">
      <alignment vertical="top" wrapText="1"/>
    </xf>
    <xf numFmtId="0" fontId="16" fillId="10" borderId="0" xfId="0" applyNumberFormat="1" applyFont="1" applyFill="1" applyBorder="1" applyAlignment="1">
      <alignment horizontal="center" vertical="top" wrapText="1"/>
    </xf>
    <xf numFmtId="0" fontId="16" fillId="10" borderId="0" xfId="0" applyNumberFormat="1" applyFont="1" applyFill="1" applyBorder="1" applyAlignment="1" applyProtection="1">
      <alignment vertical="top"/>
    </xf>
    <xf numFmtId="0" fontId="16" fillId="10" borderId="0" xfId="14" applyNumberFormat="1" applyFont="1" applyFill="1" applyBorder="1" applyAlignment="1" applyProtection="1">
      <alignment horizontal="center" vertical="top"/>
    </xf>
    <xf numFmtId="0" fontId="16" fillId="0" borderId="0" xfId="0" applyNumberFormat="1" applyFont="1" applyFill="1" applyBorder="1" applyAlignment="1" applyProtection="1">
      <alignment vertical="top"/>
    </xf>
    <xf numFmtId="0" fontId="17" fillId="14" borderId="514" xfId="0" applyNumberFormat="1" applyFont="1" applyFill="1" applyBorder="1" applyAlignment="1">
      <alignment horizontal="center" vertical="top" wrapText="1"/>
    </xf>
    <xf numFmtId="0" fontId="18" fillId="14" borderId="482" xfId="0" applyNumberFormat="1" applyFont="1" applyFill="1" applyBorder="1" applyAlignment="1">
      <alignment vertical="top" wrapText="1"/>
    </xf>
    <xf numFmtId="0" fontId="17" fillId="14" borderId="482" xfId="0" applyNumberFormat="1" applyFont="1" applyFill="1" applyBorder="1" applyAlignment="1">
      <alignment horizontal="center" vertical="top" wrapText="1"/>
    </xf>
    <xf numFmtId="0" fontId="18" fillId="14" borderId="484" xfId="0" applyNumberFormat="1" applyFont="1" applyFill="1" applyBorder="1" applyAlignment="1">
      <alignment vertical="top" wrapText="1"/>
    </xf>
    <xf numFmtId="0" fontId="16" fillId="3" borderId="0" xfId="0" applyNumberFormat="1" applyFont="1" applyFill="1" applyBorder="1" applyAlignment="1" applyProtection="1">
      <alignment vertical="top"/>
    </xf>
    <xf numFmtId="0" fontId="16" fillId="3" borderId="16" xfId="0" applyNumberFormat="1" applyFont="1" applyFill="1" applyBorder="1" applyAlignment="1">
      <alignment horizontal="center" vertical="top" wrapText="1"/>
    </xf>
    <xf numFmtId="0" fontId="16" fillId="3" borderId="36" xfId="0" applyNumberFormat="1" applyFont="1" applyFill="1" applyBorder="1" applyAlignment="1" applyProtection="1">
      <alignment horizontal="center" vertical="top" wrapText="1"/>
    </xf>
    <xf numFmtId="0" fontId="16" fillId="3" borderId="27" xfId="0" applyNumberFormat="1" applyFont="1" applyFill="1" applyBorder="1" applyAlignment="1" applyProtection="1">
      <alignment horizontal="center" vertical="top" wrapText="1"/>
    </xf>
    <xf numFmtId="0" fontId="16" fillId="3" borderId="37" xfId="0" applyNumberFormat="1" applyFont="1" applyFill="1" applyBorder="1" applyAlignment="1" applyProtection="1">
      <alignment horizontal="center" vertical="top" wrapText="1"/>
    </xf>
    <xf numFmtId="0" fontId="16" fillId="3" borderId="30" xfId="0" applyNumberFormat="1" applyFont="1" applyFill="1" applyBorder="1" applyAlignment="1" applyProtection="1">
      <alignment horizontal="center" vertical="top" wrapText="1"/>
    </xf>
    <xf numFmtId="0" fontId="16" fillId="3" borderId="29" xfId="0" applyNumberFormat="1" applyFont="1" applyFill="1" applyBorder="1" applyAlignment="1" applyProtection="1">
      <alignment horizontal="center" vertical="top" wrapText="1"/>
    </xf>
    <xf numFmtId="0" fontId="16" fillId="3" borderId="31" xfId="0" applyNumberFormat="1" applyFont="1" applyFill="1" applyBorder="1" applyAlignment="1" applyProtection="1">
      <alignment horizontal="center" vertical="top" wrapText="1"/>
    </xf>
    <xf numFmtId="0" fontId="16" fillId="16" borderId="514" xfId="0" applyNumberFormat="1" applyFont="1" applyFill="1" applyBorder="1" applyAlignment="1">
      <alignment vertical="top" wrapText="1"/>
    </xf>
    <xf numFmtId="0" fontId="18" fillId="10" borderId="469" xfId="0" applyNumberFormat="1" applyFont="1" applyFill="1" applyBorder="1" applyAlignment="1">
      <alignment vertical="top" wrapText="1"/>
    </xf>
    <xf numFmtId="0" fontId="18" fillId="0" borderId="516" xfId="0" applyNumberFormat="1" applyFont="1" applyBorder="1" applyAlignment="1">
      <alignment vertical="top" wrapText="1"/>
    </xf>
    <xf numFmtId="0" fontId="18" fillId="10" borderId="16" xfId="0" applyNumberFormat="1" applyFont="1" applyFill="1" applyBorder="1" applyAlignment="1">
      <alignment vertical="top" wrapText="1"/>
    </xf>
    <xf numFmtId="0" fontId="18" fillId="10" borderId="0" xfId="0" applyNumberFormat="1" applyFont="1" applyFill="1" applyBorder="1" applyAlignment="1">
      <alignment vertical="top" wrapText="1"/>
    </xf>
    <xf numFmtId="0" fontId="18" fillId="0" borderId="0" xfId="0" applyNumberFormat="1" applyFont="1" applyAlignment="1">
      <alignment vertical="top" wrapText="1"/>
    </xf>
    <xf numFmtId="0" fontId="16" fillId="10" borderId="30" xfId="0" applyNumberFormat="1" applyFont="1" applyFill="1" applyBorder="1" applyAlignment="1" applyProtection="1">
      <alignment vertical="top" wrapText="1"/>
    </xf>
    <xf numFmtId="0" fontId="16" fillId="10" borderId="29" xfId="0" applyNumberFormat="1" applyFont="1" applyFill="1" applyBorder="1" applyAlignment="1" applyProtection="1">
      <alignment vertical="top" wrapText="1"/>
    </xf>
    <xf numFmtId="0" fontId="18" fillId="0" borderId="0" xfId="0" applyNumberFormat="1" applyFont="1" applyBorder="1" applyAlignment="1">
      <alignment vertical="top" wrapText="1"/>
    </xf>
    <xf numFmtId="0" fontId="17" fillId="14" borderId="16" xfId="0" applyNumberFormat="1" applyFont="1" applyFill="1" applyBorder="1" applyAlignment="1">
      <alignment horizontal="center" vertical="top" wrapText="1"/>
    </xf>
    <xf numFmtId="0" fontId="18" fillId="14" borderId="0" xfId="0" applyNumberFormat="1" applyFont="1" applyFill="1" applyBorder="1" applyAlignment="1">
      <alignment vertical="top" wrapText="1"/>
    </xf>
    <xf numFmtId="0" fontId="18" fillId="14" borderId="28" xfId="0" applyNumberFormat="1" applyFont="1" applyFill="1" applyBorder="1" applyAlignment="1">
      <alignment vertical="top" wrapText="1"/>
    </xf>
    <xf numFmtId="0" fontId="17" fillId="14" borderId="29" xfId="0" applyNumberFormat="1" applyFont="1" applyFill="1" applyBorder="1" applyAlignment="1">
      <alignment horizontal="center" vertical="top"/>
    </xf>
    <xf numFmtId="0" fontId="16" fillId="14" borderId="29" xfId="0" applyNumberFormat="1" applyFont="1" applyFill="1" applyBorder="1" applyAlignment="1">
      <alignment horizontal="center" vertical="top"/>
    </xf>
    <xf numFmtId="0" fontId="16" fillId="14" borderId="31" xfId="0" applyNumberFormat="1" applyFont="1" applyFill="1" applyBorder="1" applyAlignment="1">
      <alignment horizontal="center" vertical="top"/>
    </xf>
    <xf numFmtId="0" fontId="16" fillId="10" borderId="28" xfId="0" applyNumberFormat="1" applyFont="1" applyFill="1" applyBorder="1" applyAlignment="1">
      <alignment vertical="top" wrapText="1"/>
    </xf>
    <xf numFmtId="0" fontId="16" fillId="10" borderId="29" xfId="0" applyNumberFormat="1" applyFont="1" applyFill="1" applyBorder="1" applyAlignment="1">
      <alignment vertical="top" wrapText="1"/>
    </xf>
    <xf numFmtId="0" fontId="16" fillId="10" borderId="31" xfId="0" applyNumberFormat="1" applyFont="1" applyFill="1" applyBorder="1" applyAlignment="1">
      <alignment vertical="top" wrapText="1"/>
    </xf>
    <xf numFmtId="0" fontId="16" fillId="10" borderId="0" xfId="0" applyNumberFormat="1" applyFont="1" applyFill="1" applyAlignment="1">
      <alignment vertical="top" wrapText="1"/>
    </xf>
    <xf numFmtId="0" fontId="17" fillId="10" borderId="0" xfId="20" applyNumberFormat="1" applyFont="1" applyFill="1" applyBorder="1" applyAlignment="1" applyProtection="1">
      <alignment vertical="top" wrapText="1"/>
    </xf>
    <xf numFmtId="0" fontId="18" fillId="14" borderId="516" xfId="0" applyNumberFormat="1" applyFont="1" applyFill="1" applyBorder="1" applyAlignment="1">
      <alignment vertical="top" wrapText="1"/>
    </xf>
    <xf numFmtId="0" fontId="17" fillId="14" borderId="516" xfId="0" applyNumberFormat="1" applyFont="1" applyFill="1" applyBorder="1" applyAlignment="1">
      <alignment horizontal="center" vertical="top" wrapText="1"/>
    </xf>
    <xf numFmtId="0" fontId="16" fillId="10" borderId="520" xfId="0" applyNumberFormat="1" applyFont="1" applyFill="1" applyBorder="1" applyAlignment="1" applyProtection="1">
      <alignment horizontal="center" vertical="top" wrapText="1"/>
    </xf>
    <xf numFmtId="0" fontId="16" fillId="10" borderId="469" xfId="0" applyNumberFormat="1" applyFont="1" applyFill="1" applyBorder="1" applyAlignment="1" applyProtection="1">
      <alignment horizontal="center" vertical="top" wrapText="1"/>
    </xf>
    <xf numFmtId="0" fontId="16" fillId="10" borderId="481" xfId="0" applyNumberFormat="1" applyFont="1" applyFill="1" applyBorder="1" applyAlignment="1" applyProtection="1">
      <alignment horizontal="center" vertical="top" wrapText="1"/>
    </xf>
    <xf numFmtId="0" fontId="16" fillId="10" borderId="30" xfId="0" applyNumberFormat="1" applyFont="1" applyFill="1" applyBorder="1" applyAlignment="1">
      <alignment horizontal="center" vertical="top" wrapText="1"/>
    </xf>
    <xf numFmtId="0" fontId="16" fillId="10" borderId="29" xfId="0" applyNumberFormat="1" applyFont="1" applyFill="1" applyBorder="1" applyAlignment="1">
      <alignment horizontal="center" vertical="top" wrapText="1"/>
    </xf>
    <xf numFmtId="0" fontId="16" fillId="10" borderId="31" xfId="0" applyNumberFormat="1" applyFont="1" applyFill="1" applyBorder="1" applyAlignment="1">
      <alignment horizontal="center" vertical="top" wrapText="1"/>
    </xf>
    <xf numFmtId="0" fontId="16" fillId="3" borderId="0" xfId="22" applyNumberFormat="1" applyFont="1" applyFill="1" applyBorder="1" applyAlignment="1" applyProtection="1">
      <alignment vertical="top" wrapText="1"/>
    </xf>
    <xf numFmtId="0" fontId="16" fillId="10" borderId="0" xfId="21" applyNumberFormat="1" applyFont="1" applyFill="1" applyBorder="1" applyAlignment="1" applyProtection="1">
      <alignment vertical="top"/>
    </xf>
    <xf numFmtId="0" fontId="16" fillId="0" borderId="0" xfId="21" applyNumberFormat="1" applyFont="1" applyFill="1" applyBorder="1" applyAlignment="1" applyProtection="1">
      <alignment vertical="top"/>
    </xf>
    <xf numFmtId="0" fontId="16" fillId="3" borderId="28" xfId="0" applyNumberFormat="1" applyFont="1" applyFill="1" applyBorder="1" applyAlignment="1">
      <alignment vertical="top" wrapText="1"/>
    </xf>
    <xf numFmtId="0" fontId="16" fillId="3" borderId="31" xfId="0" applyNumberFormat="1" applyFont="1" applyFill="1" applyBorder="1" applyAlignment="1">
      <alignment vertical="top" wrapText="1"/>
    </xf>
    <xf numFmtId="0" fontId="16" fillId="3" borderId="469" xfId="0" applyNumberFormat="1" applyFont="1" applyFill="1" applyBorder="1" applyAlignment="1" applyProtection="1">
      <alignment horizontal="center" vertical="top" wrapText="1"/>
    </xf>
    <xf numFmtId="0" fontId="17" fillId="11" borderId="17" xfId="20" applyNumberFormat="1" applyFont="1" applyFill="1" applyBorder="1" applyAlignment="1" applyProtection="1">
      <alignment vertical="top"/>
    </xf>
    <xf numFmtId="0" fontId="17" fillId="11" borderId="15" xfId="0" applyNumberFormat="1" applyFont="1" applyFill="1" applyBorder="1" applyAlignment="1">
      <alignment vertical="top"/>
    </xf>
    <xf numFmtId="0" fontId="17" fillId="11" borderId="482" xfId="0" applyNumberFormat="1" applyFont="1" applyFill="1" applyBorder="1" applyAlignment="1">
      <alignment vertical="top"/>
    </xf>
    <xf numFmtId="0" fontId="17" fillId="11" borderId="482" xfId="0" applyNumberFormat="1" applyFont="1" applyFill="1" applyBorder="1" applyAlignment="1">
      <alignment horizontal="center" vertical="top"/>
    </xf>
    <xf numFmtId="0" fontId="16" fillId="11" borderId="15" xfId="22" applyNumberFormat="1" applyFont="1" applyFill="1" applyBorder="1" applyAlignment="1" applyProtection="1">
      <alignment vertical="top"/>
    </xf>
    <xf numFmtId="0" fontId="17" fillId="11" borderId="4" xfId="0" applyNumberFormat="1" applyFont="1" applyFill="1" applyBorder="1" applyAlignment="1">
      <alignment vertical="top"/>
    </xf>
    <xf numFmtId="0" fontId="16" fillId="3" borderId="16" xfId="0" applyNumberFormat="1" applyFont="1" applyFill="1" applyBorder="1" applyAlignment="1" applyProtection="1">
      <alignment horizontal="center" vertical="top" wrapText="1"/>
    </xf>
    <xf numFmtId="0" fontId="16" fillId="3" borderId="28" xfId="0" applyNumberFormat="1" applyFont="1" applyFill="1" applyBorder="1" applyAlignment="1" applyProtection="1">
      <alignment horizontal="center" vertical="top" wrapText="1"/>
    </xf>
    <xf numFmtId="0" fontId="17" fillId="3" borderId="16" xfId="0" applyNumberFormat="1" applyFont="1" applyFill="1" applyBorder="1" applyAlignment="1">
      <alignment horizontal="center" vertical="top" wrapText="1"/>
    </xf>
    <xf numFmtId="0" fontId="17" fillId="3" borderId="0" xfId="0" applyNumberFormat="1" applyFont="1" applyFill="1" applyBorder="1" applyAlignment="1">
      <alignment horizontal="center" vertical="top" wrapText="1"/>
    </xf>
    <xf numFmtId="0" fontId="17" fillId="3" borderId="28" xfId="0" applyNumberFormat="1" applyFont="1" applyFill="1" applyBorder="1" applyAlignment="1">
      <alignment horizontal="center" vertical="top" wrapText="1"/>
    </xf>
    <xf numFmtId="0" fontId="16" fillId="11" borderId="15" xfId="0" applyNumberFormat="1" applyFont="1" applyFill="1" applyBorder="1" applyAlignment="1">
      <alignment vertical="top"/>
    </xf>
    <xf numFmtId="0" fontId="16" fillId="11" borderId="482" xfId="0" applyNumberFormat="1" applyFont="1" applyFill="1" applyBorder="1" applyAlignment="1">
      <alignment vertical="top"/>
    </xf>
    <xf numFmtId="0" fontId="16" fillId="11" borderId="482" xfId="0" applyNumberFormat="1" applyFont="1" applyFill="1" applyBorder="1" applyAlignment="1">
      <alignment horizontal="center" vertical="top"/>
    </xf>
    <xf numFmtId="0" fontId="16" fillId="10" borderId="520" xfId="0" applyNumberFormat="1" applyFont="1" applyFill="1" applyBorder="1" applyAlignment="1">
      <alignment horizontal="center" vertical="top" wrapText="1"/>
    </xf>
    <xf numFmtId="0" fontId="16" fillId="10" borderId="469" xfId="0" applyNumberFormat="1" applyFont="1" applyFill="1" applyBorder="1" applyAlignment="1">
      <alignment horizontal="center" vertical="top" wrapText="1"/>
    </xf>
    <xf numFmtId="0" fontId="16" fillId="10" borderId="481" xfId="0" applyNumberFormat="1" applyFont="1" applyFill="1" applyBorder="1" applyAlignment="1">
      <alignment horizontal="center" vertical="top" wrapText="1"/>
    </xf>
    <xf numFmtId="0" fontId="16" fillId="3" borderId="520" xfId="0" applyNumberFormat="1" applyFont="1" applyFill="1" applyBorder="1" applyAlignment="1" applyProtection="1">
      <alignment horizontal="center" vertical="top" wrapText="1"/>
    </xf>
    <xf numFmtId="0" fontId="16" fillId="3" borderId="481" xfId="0" applyNumberFormat="1" applyFont="1" applyFill="1" applyBorder="1" applyAlignment="1" applyProtection="1">
      <alignment horizontal="center" vertical="top" wrapText="1"/>
    </xf>
    <xf numFmtId="0" fontId="16" fillId="0" borderId="29" xfId="0" applyNumberFormat="1" applyFont="1" applyBorder="1" applyAlignment="1">
      <alignment vertical="top" wrapText="1"/>
    </xf>
    <xf numFmtId="0" fontId="18" fillId="10" borderId="30" xfId="0" applyNumberFormat="1" applyFont="1" applyFill="1" applyBorder="1" applyAlignment="1">
      <alignment horizontal="center" vertical="top" wrapText="1"/>
    </xf>
    <xf numFmtId="0" fontId="18" fillId="10" borderId="29" xfId="0" applyNumberFormat="1" applyFont="1" applyFill="1" applyBorder="1" applyAlignment="1">
      <alignment horizontal="center" vertical="top" wrapText="1"/>
    </xf>
    <xf numFmtId="0" fontId="18" fillId="10" borderId="31" xfId="0" applyNumberFormat="1" applyFont="1" applyFill="1" applyBorder="1" applyAlignment="1">
      <alignment horizontal="center" vertical="top" wrapText="1"/>
    </xf>
    <xf numFmtId="0" fontId="16" fillId="10" borderId="30" xfId="0" applyNumberFormat="1" applyFont="1" applyFill="1" applyBorder="1" applyAlignment="1" applyProtection="1">
      <alignment horizontal="center" vertical="top" wrapText="1"/>
    </xf>
    <xf numFmtId="0" fontId="16" fillId="10" borderId="29" xfId="0" applyNumberFormat="1" applyFont="1" applyFill="1" applyBorder="1" applyAlignment="1" applyProtection="1">
      <alignment horizontal="center" vertical="top" wrapText="1"/>
    </xf>
    <xf numFmtId="0" fontId="16" fillId="10" borderId="31" xfId="0" applyNumberFormat="1" applyFont="1" applyFill="1" applyBorder="1" applyAlignment="1" applyProtection="1">
      <alignment horizontal="center" vertical="top" wrapText="1"/>
    </xf>
    <xf numFmtId="0" fontId="16" fillId="10" borderId="0" xfId="22" applyNumberFormat="1" applyFont="1" applyFill="1" applyBorder="1" applyAlignment="1" applyProtection="1">
      <alignment vertical="top" wrapText="1"/>
    </xf>
    <xf numFmtId="0" fontId="16" fillId="10" borderId="16" xfId="0" applyNumberFormat="1" applyFont="1" applyFill="1" applyBorder="1" applyAlignment="1">
      <alignment horizontal="center" vertical="top" wrapText="1"/>
    </xf>
    <xf numFmtId="0" fontId="16" fillId="10" borderId="28" xfId="0" applyNumberFormat="1" applyFont="1" applyFill="1" applyBorder="1" applyAlignment="1">
      <alignment horizontal="center" vertical="top" wrapText="1"/>
    </xf>
    <xf numFmtId="0" fontId="16" fillId="3" borderId="0" xfId="21" applyNumberFormat="1" applyFont="1" applyFill="1" applyBorder="1" applyAlignment="1" applyProtection="1">
      <alignment vertical="top"/>
    </xf>
    <xf numFmtId="0" fontId="16" fillId="3" borderId="0" xfId="24" applyNumberFormat="1" applyFont="1" applyFill="1" applyBorder="1" applyAlignment="1" applyProtection="1">
      <alignment vertical="top"/>
    </xf>
    <xf numFmtId="0" fontId="16" fillId="3" borderId="0" xfId="21" applyNumberFormat="1" applyFont="1" applyFill="1" applyBorder="1" applyAlignment="1" applyProtection="1">
      <alignment vertical="top" wrapText="1"/>
    </xf>
    <xf numFmtId="0" fontId="16" fillId="10" borderId="0" xfId="0" applyNumberFormat="1" applyFont="1" applyFill="1" applyBorder="1" applyAlignment="1" applyProtection="1">
      <alignment horizontal="center" vertical="top"/>
    </xf>
    <xf numFmtId="0" fontId="16" fillId="0" borderId="0" xfId="0" applyNumberFormat="1" applyFont="1" applyFill="1" applyBorder="1" applyAlignment="1" applyProtection="1">
      <alignment horizontal="center" vertical="top"/>
    </xf>
    <xf numFmtId="0" fontId="16" fillId="10" borderId="0" xfId="0" applyNumberFormat="1" applyFont="1" applyFill="1" applyBorder="1" applyAlignment="1">
      <alignment vertical="top"/>
    </xf>
    <xf numFmtId="0" fontId="16" fillId="0" borderId="0" xfId="0" applyNumberFormat="1" applyFont="1" applyFill="1" applyBorder="1" applyAlignment="1">
      <alignment vertical="top"/>
    </xf>
    <xf numFmtId="0" fontId="16" fillId="10" borderId="0" xfId="14" applyNumberFormat="1" applyFont="1" applyFill="1" applyBorder="1" applyAlignment="1">
      <alignment vertical="top"/>
    </xf>
    <xf numFmtId="0" fontId="8" fillId="10" borderId="0" xfId="0" applyNumberFormat="1" applyFont="1" applyFill="1" applyBorder="1" applyAlignment="1">
      <alignment vertical="top"/>
    </xf>
    <xf numFmtId="0" fontId="8" fillId="10" borderId="0" xfId="14" applyNumberFormat="1" applyFont="1" applyFill="1" applyBorder="1" applyAlignment="1">
      <alignment vertical="top"/>
    </xf>
    <xf numFmtId="0" fontId="8" fillId="0" borderId="0" xfId="0" applyNumberFormat="1" applyFont="1" applyFill="1" applyBorder="1" applyAlignment="1">
      <alignment vertical="top"/>
    </xf>
    <xf numFmtId="0" fontId="8" fillId="10" borderId="0" xfId="14" applyNumberFormat="1" applyFont="1" applyFill="1" applyBorder="1" applyAlignment="1">
      <alignment horizontal="left" vertical="top"/>
    </xf>
    <xf numFmtId="0" fontId="8" fillId="10" borderId="0" xfId="14" applyNumberFormat="1" applyFont="1" applyFill="1" applyAlignment="1">
      <alignment vertical="top"/>
    </xf>
    <xf numFmtId="0" fontId="8" fillId="10" borderId="0" xfId="14" applyNumberFormat="1" applyFont="1" applyFill="1" applyBorder="1" applyAlignment="1">
      <alignment horizontal="left" vertical="top" wrapText="1"/>
    </xf>
    <xf numFmtId="0" fontId="8" fillId="10" borderId="0" xfId="14" applyNumberFormat="1" applyFont="1" applyFill="1" applyBorder="1" applyAlignment="1">
      <alignment horizontal="center" vertical="top" wrapText="1"/>
    </xf>
    <xf numFmtId="0" fontId="8" fillId="10" borderId="0" xfId="0" applyNumberFormat="1" applyFont="1" applyFill="1" applyBorder="1" applyAlignment="1">
      <alignment vertical="top" wrapText="1"/>
    </xf>
    <xf numFmtId="0" fontId="8" fillId="10" borderId="0" xfId="14" applyNumberFormat="1" applyFont="1" applyFill="1" applyBorder="1" applyAlignment="1">
      <alignment vertical="top" wrapText="1"/>
    </xf>
    <xf numFmtId="0" fontId="8" fillId="0" borderId="0" xfId="0" applyNumberFormat="1" applyFont="1" applyFill="1" applyAlignment="1">
      <alignment vertical="top"/>
    </xf>
    <xf numFmtId="0" fontId="8" fillId="10" borderId="0" xfId="14" applyNumberFormat="1" applyFont="1" applyFill="1" applyBorder="1" applyAlignment="1">
      <alignment horizontal="center" vertical="top"/>
    </xf>
    <xf numFmtId="0" fontId="8" fillId="0" borderId="0" xfId="14" applyNumberFormat="1" applyFont="1" applyFill="1" applyAlignment="1">
      <alignment vertical="top"/>
    </xf>
    <xf numFmtId="0" fontId="8" fillId="10" borderId="253" xfId="14" applyNumberFormat="1" applyFont="1" applyFill="1" applyBorder="1" applyAlignment="1">
      <alignment vertical="top"/>
    </xf>
    <xf numFmtId="0" fontId="7" fillId="10" borderId="16" xfId="11" applyNumberFormat="1" applyFont="1" applyFill="1" applyBorder="1" applyAlignment="1" applyProtection="1">
      <alignment horizontal="center" vertical="top" wrapText="1"/>
    </xf>
    <xf numFmtId="0" fontId="8" fillId="10" borderId="28" xfId="0" applyNumberFormat="1" applyFont="1" applyFill="1" applyBorder="1" applyAlignment="1">
      <alignment vertical="top" wrapText="1"/>
    </xf>
    <xf numFmtId="0" fontId="7" fillId="10" borderId="28" xfId="11" applyNumberFormat="1" applyFont="1" applyFill="1" applyBorder="1" applyAlignment="1" applyProtection="1">
      <alignment vertical="top" wrapText="1"/>
    </xf>
    <xf numFmtId="0" fontId="8" fillId="10" borderId="29" xfId="14" applyNumberFormat="1" applyFont="1" applyFill="1" applyBorder="1" applyAlignment="1">
      <alignment vertical="top"/>
    </xf>
    <xf numFmtId="0" fontId="8" fillId="10" borderId="29" xfId="14" applyNumberFormat="1" applyFont="1" applyFill="1" applyBorder="1" applyAlignment="1">
      <alignment vertical="top" wrapText="1"/>
    </xf>
    <xf numFmtId="0" fontId="8" fillId="10" borderId="29" xfId="0" applyNumberFormat="1" applyFont="1" applyFill="1" applyBorder="1" applyAlignment="1">
      <alignment vertical="top" wrapText="1"/>
    </xf>
    <xf numFmtId="0" fontId="7" fillId="10" borderId="30" xfId="11" applyNumberFormat="1" applyFont="1" applyFill="1" applyBorder="1" applyAlignment="1" applyProtection="1">
      <alignment horizontal="center" vertical="top" wrapText="1"/>
    </xf>
    <xf numFmtId="0" fontId="8" fillId="10" borderId="31" xfId="0" applyNumberFormat="1" applyFont="1" applyFill="1" applyBorder="1" applyAlignment="1">
      <alignment vertical="top" wrapText="1"/>
    </xf>
    <xf numFmtId="0" fontId="7" fillId="10" borderId="0" xfId="11" applyNumberFormat="1" applyFont="1" applyFill="1" applyBorder="1" applyAlignment="1" applyProtection="1">
      <alignment horizontal="center" vertical="top" wrapText="1"/>
    </xf>
    <xf numFmtId="0" fontId="8" fillId="0" borderId="0" xfId="14" applyNumberFormat="1" applyFont="1" applyFill="1" applyBorder="1" applyAlignment="1">
      <alignment vertical="top"/>
    </xf>
    <xf numFmtId="0" fontId="8" fillId="10" borderId="0" xfId="0" applyNumberFormat="1" applyFont="1" applyFill="1" applyBorder="1" applyAlignment="1">
      <alignment horizontal="left" vertical="top" wrapText="1"/>
    </xf>
    <xf numFmtId="0" fontId="8" fillId="10" borderId="0" xfId="0" applyNumberFormat="1" applyFont="1" applyFill="1" applyBorder="1" applyAlignment="1">
      <alignment horizontal="left" vertical="top"/>
    </xf>
    <xf numFmtId="0" fontId="8" fillId="10" borderId="0" xfId="0" applyNumberFormat="1" applyFont="1" applyFill="1" applyBorder="1" applyAlignment="1" applyProtection="1">
      <alignment horizontal="left" vertical="top"/>
    </xf>
    <xf numFmtId="0" fontId="8" fillId="10" borderId="0" xfId="0" applyNumberFormat="1" applyFont="1" applyFill="1" applyBorder="1" applyAlignment="1" applyProtection="1">
      <alignment vertical="top"/>
    </xf>
    <xf numFmtId="0" fontId="8" fillId="0" borderId="0" xfId="0" applyNumberFormat="1" applyFont="1" applyFill="1" applyBorder="1" applyAlignment="1" applyProtection="1">
      <alignment vertical="top"/>
    </xf>
    <xf numFmtId="0" fontId="8" fillId="10" borderId="469" xfId="0" applyNumberFormat="1" applyFont="1" applyFill="1" applyBorder="1" applyAlignment="1" applyProtection="1">
      <alignment horizontal="right" vertical="top"/>
    </xf>
    <xf numFmtId="0" fontId="8" fillId="14" borderId="29" xfId="0" applyNumberFormat="1" applyFont="1" applyFill="1" applyBorder="1" applyAlignment="1">
      <alignment vertical="top"/>
    </xf>
    <xf numFmtId="0" fontId="8" fillId="10" borderId="29" xfId="0" applyNumberFormat="1" applyFont="1" applyFill="1" applyBorder="1" applyAlignment="1" applyProtection="1">
      <alignment horizontal="right" vertical="top"/>
    </xf>
    <xf numFmtId="0" fontId="8" fillId="14" borderId="17" xfId="0" applyNumberFormat="1" applyFont="1" applyFill="1" applyBorder="1" applyAlignment="1" applyProtection="1">
      <alignment horizontal="center" vertical="top" wrapText="1"/>
    </xf>
    <xf numFmtId="0" fontId="8" fillId="14" borderId="15" xfId="0" applyNumberFormat="1" applyFont="1" applyFill="1" applyBorder="1" applyAlignment="1">
      <alignment vertical="top" wrapText="1"/>
    </xf>
    <xf numFmtId="0" fontId="8" fillId="14" borderId="15" xfId="0" applyNumberFormat="1" applyFont="1" applyFill="1" applyBorder="1" applyAlignment="1" applyProtection="1">
      <alignment horizontal="center" vertical="top" wrapText="1"/>
    </xf>
    <xf numFmtId="0" fontId="8" fillId="14" borderId="4" xfId="0" applyNumberFormat="1" applyFont="1" applyFill="1" applyBorder="1" applyAlignment="1">
      <alignment vertical="top" wrapText="1"/>
    </xf>
    <xf numFmtId="0" fontId="8" fillId="10" borderId="0" xfId="0" applyNumberFormat="1" applyFont="1" applyFill="1" applyBorder="1" applyAlignment="1" applyProtection="1">
      <alignment horizontal="center" vertical="top" wrapText="1"/>
    </xf>
    <xf numFmtId="0" fontId="8" fillId="14" borderId="17" xfId="0" applyNumberFormat="1" applyFont="1" applyFill="1" applyBorder="1" applyAlignment="1">
      <alignment vertical="top" wrapText="1"/>
    </xf>
    <xf numFmtId="0" fontId="8" fillId="14" borderId="15" xfId="22" applyNumberFormat="1" applyFont="1" applyFill="1" applyBorder="1" applyAlignment="1" applyProtection="1">
      <alignment horizontal="center" vertical="top" wrapText="1"/>
    </xf>
    <xf numFmtId="0" fontId="8" fillId="14" borderId="4" xfId="22" applyNumberFormat="1" applyFont="1" applyFill="1" applyBorder="1" applyAlignment="1" applyProtection="1">
      <alignment horizontal="center" vertical="top" wrapText="1"/>
    </xf>
    <xf numFmtId="0" fontId="8" fillId="10" borderId="469" xfId="0" applyNumberFormat="1" applyFont="1" applyFill="1" applyBorder="1" applyAlignment="1" applyProtection="1">
      <alignment vertical="top"/>
    </xf>
    <xf numFmtId="0" fontId="8" fillId="10" borderId="365" xfId="0" applyNumberFormat="1" applyFont="1" applyFill="1" applyBorder="1" applyAlignment="1" applyProtection="1">
      <alignment vertical="top"/>
    </xf>
    <xf numFmtId="0" fontId="8" fillId="10" borderId="366" xfId="0" applyNumberFormat="1" applyFont="1" applyFill="1" applyBorder="1" applyAlignment="1" applyProtection="1">
      <alignment vertical="top"/>
    </xf>
    <xf numFmtId="0" fontId="8" fillId="10" borderId="0" xfId="0" applyNumberFormat="1" applyFont="1" applyFill="1" applyBorder="1" applyAlignment="1">
      <alignment horizontal="center" vertical="top" wrapText="1"/>
    </xf>
    <xf numFmtId="0" fontId="8" fillId="10" borderId="28" xfId="0" applyNumberFormat="1" applyFont="1" applyFill="1" applyBorder="1" applyAlignment="1">
      <alignment horizontal="center" vertical="top" wrapText="1"/>
    </xf>
    <xf numFmtId="0" fontId="8" fillId="14" borderId="17" xfId="0" applyNumberFormat="1" applyFont="1" applyFill="1" applyBorder="1" applyAlignment="1">
      <alignment horizontal="center" vertical="top" wrapText="1"/>
    </xf>
    <xf numFmtId="0" fontId="8" fillId="14" borderId="15" xfId="0" applyNumberFormat="1" applyFont="1" applyFill="1" applyBorder="1" applyAlignment="1">
      <alignment horizontal="center" vertical="top" wrapText="1"/>
    </xf>
    <xf numFmtId="0" fontId="8" fillId="14" borderId="482" xfId="0" applyNumberFormat="1" applyFont="1" applyFill="1" applyBorder="1" applyAlignment="1">
      <alignment horizontal="center" vertical="top" wrapText="1"/>
    </xf>
    <xf numFmtId="0" fontId="8" fillId="14" borderId="4" xfId="0" applyNumberFormat="1" applyFont="1" applyFill="1" applyBorder="1" applyAlignment="1">
      <alignment horizontal="center" vertical="top" wrapText="1"/>
    </xf>
    <xf numFmtId="0" fontId="8" fillId="14" borderId="4" xfId="0" applyNumberFormat="1" applyFont="1" applyFill="1" applyBorder="1" applyAlignment="1" applyProtection="1">
      <alignment horizontal="center" vertical="top" wrapText="1"/>
    </xf>
    <xf numFmtId="0" fontId="8" fillId="0" borderId="0" xfId="0" applyNumberFormat="1" applyFont="1" applyFill="1" applyBorder="1" applyAlignment="1" applyProtection="1">
      <alignment horizontal="left" vertical="top"/>
    </xf>
    <xf numFmtId="0" fontId="24" fillId="0" borderId="0" xfId="0" applyNumberFormat="1" applyFont="1" applyFill="1" applyBorder="1" applyAlignment="1" applyProtection="1">
      <alignment vertical="top"/>
    </xf>
    <xf numFmtId="0" fontId="24" fillId="0" borderId="0" xfId="0" applyNumberFormat="1" applyFont="1" applyFill="1" applyBorder="1" applyAlignment="1" applyProtection="1">
      <alignment horizontal="left" vertical="top"/>
    </xf>
    <xf numFmtId="0" fontId="16" fillId="0" borderId="0" xfId="0" applyNumberFormat="1" applyFont="1" applyFill="1" applyBorder="1" applyAlignment="1" applyProtection="1">
      <alignment horizontal="left" vertical="top"/>
    </xf>
    <xf numFmtId="0" fontId="16" fillId="0" borderId="0" xfId="0" applyNumberFormat="1" applyFont="1" applyFill="1" applyAlignment="1">
      <alignment horizontal="left"/>
    </xf>
    <xf numFmtId="0" fontId="16" fillId="0" borderId="0" xfId="0" applyNumberFormat="1" applyFont="1" applyFill="1" applyAlignment="1" applyProtection="1">
      <alignment horizontal="left"/>
      <protection hidden="1"/>
    </xf>
    <xf numFmtId="0" fontId="16" fillId="0" borderId="0" xfId="0" applyNumberFormat="1" applyFont="1" applyFill="1" applyAlignment="1"/>
    <xf numFmtId="0" fontId="16" fillId="0" borderId="0" xfId="0" applyNumberFormat="1" applyFont="1" applyFill="1"/>
    <xf numFmtId="0" fontId="16" fillId="0" borderId="0" xfId="0" applyNumberFormat="1" applyFont="1" applyFill="1" applyAlignment="1">
      <alignment horizontal="left" vertical="top" wrapText="1"/>
    </xf>
    <xf numFmtId="0" fontId="16" fillId="0" borderId="0" xfId="0" applyNumberFormat="1" applyFont="1" applyFill="1" applyAlignment="1">
      <alignment vertical="top" wrapText="1"/>
    </xf>
    <xf numFmtId="0" fontId="16" fillId="0" borderId="0" xfId="0" quotePrefix="1" applyNumberFormat="1" applyFont="1" applyFill="1" applyAlignment="1">
      <alignment horizontal="left"/>
    </xf>
    <xf numFmtId="0" fontId="16" fillId="0" borderId="0" xfId="0" quotePrefix="1" applyNumberFormat="1" applyFont="1" applyFill="1" applyAlignment="1"/>
    <xf numFmtId="0" fontId="16" fillId="0" borderId="0" xfId="0" applyNumberFormat="1" applyFont="1" applyFill="1" applyBorder="1" applyAlignment="1" applyProtection="1">
      <alignment horizontal="left" vertical="center" wrapText="1"/>
    </xf>
    <xf numFmtId="0" fontId="16" fillId="0" borderId="0" xfId="0" quotePrefix="1" applyNumberFormat="1" applyFont="1" applyFill="1" applyBorder="1" applyAlignment="1" applyProtection="1">
      <alignment horizontal="left" vertical="center"/>
    </xf>
    <xf numFmtId="0" fontId="16" fillId="0" borderId="0" xfId="19" applyNumberFormat="1" applyFont="1" applyFill="1" applyBorder="1" applyAlignment="1" applyProtection="1">
      <alignment horizontal="left" vertical="center" wrapText="1"/>
    </xf>
    <xf numFmtId="0" fontId="20" fillId="0" borderId="0" xfId="0" applyNumberFormat="1" applyFont="1" applyFill="1" applyAlignment="1">
      <alignment horizontal="left"/>
    </xf>
    <xf numFmtId="0" fontId="16" fillId="0" borderId="0" xfId="0" applyNumberFormat="1" applyFont="1" applyFill="1" applyBorder="1" applyAlignment="1">
      <alignment horizontal="left"/>
    </xf>
    <xf numFmtId="0" fontId="16" fillId="0" borderId="0" xfId="19" quotePrefix="1" applyNumberFormat="1" applyFont="1" applyFill="1" applyBorder="1" applyAlignment="1" applyProtection="1">
      <alignment horizontal="left" vertical="center" wrapText="1"/>
    </xf>
    <xf numFmtId="0" fontId="18" fillId="0" borderId="0" xfId="0" applyNumberFormat="1" applyFont="1"/>
    <xf numFmtId="0" fontId="16" fillId="0" borderId="0" xfId="0" applyNumberFormat="1" applyFont="1" applyFill="1" applyBorder="1" applyAlignment="1">
      <alignment horizontal="center" vertical="center" wrapText="1"/>
    </xf>
    <xf numFmtId="0" fontId="16" fillId="0" borderId="0" xfId="0" applyNumberFormat="1" applyFont="1" applyFill="1" applyBorder="1" applyAlignment="1">
      <alignment vertical="center" wrapText="1"/>
    </xf>
    <xf numFmtId="0" fontId="26" fillId="0" borderId="0" xfId="0" applyNumberFormat="1" applyFont="1" applyFill="1" applyBorder="1" applyAlignment="1" applyProtection="1">
      <alignment horizontal="left" vertical="center"/>
    </xf>
    <xf numFmtId="0" fontId="18" fillId="0" borderId="0" xfId="0" applyNumberFormat="1" applyFont="1" applyAlignment="1">
      <alignment wrapText="1"/>
    </xf>
    <xf numFmtId="0" fontId="16" fillId="10" borderId="0" xfId="0" applyNumberFormat="1" applyFont="1" applyFill="1" applyBorder="1" applyAlignment="1">
      <alignment horizontal="center" vertical="top"/>
    </xf>
    <xf numFmtId="0" fontId="27" fillId="3" borderId="0" xfId="32" applyNumberFormat="1" applyFont="1" applyFill="1" applyBorder="1" applyAlignment="1">
      <alignment horizontal="center" vertical="center"/>
    </xf>
    <xf numFmtId="0" fontId="27" fillId="0" borderId="0" xfId="32" applyNumberFormat="1" applyFont="1" applyFill="1" applyBorder="1" applyAlignment="1">
      <alignment horizontal="center" vertical="center"/>
    </xf>
    <xf numFmtId="0" fontId="27" fillId="3" borderId="0" xfId="32" applyNumberFormat="1" applyFont="1" applyFill="1" applyBorder="1"/>
    <xf numFmtId="0" fontId="27" fillId="0" borderId="0" xfId="32" applyNumberFormat="1" applyFont="1" applyFill="1" applyBorder="1"/>
    <xf numFmtId="0" fontId="27" fillId="3" borderId="16" xfId="32" applyNumberFormat="1" applyFont="1" applyFill="1" applyBorder="1"/>
    <xf numFmtId="0" fontId="27" fillId="3" borderId="28" xfId="32" applyNumberFormat="1" applyFont="1" applyFill="1" applyBorder="1"/>
    <xf numFmtId="0" fontId="27" fillId="3" borderId="0" xfId="32" applyNumberFormat="1" applyFont="1" applyFill="1" applyBorder="1" applyAlignment="1"/>
    <xf numFmtId="0" fontId="27" fillId="3" borderId="16" xfId="32" applyNumberFormat="1" applyFont="1" applyFill="1" applyBorder="1" applyAlignment="1">
      <alignment vertical="top"/>
    </xf>
    <xf numFmtId="0" fontId="27" fillId="3" borderId="0" xfId="32" applyNumberFormat="1" applyFont="1" applyFill="1" applyBorder="1" applyAlignment="1">
      <alignment vertical="top"/>
    </xf>
    <xf numFmtId="0" fontId="27" fillId="3" borderId="28" xfId="32" applyNumberFormat="1" applyFont="1" applyFill="1" applyBorder="1" applyAlignment="1"/>
    <xf numFmtId="0" fontId="27" fillId="3" borderId="16" xfId="32" applyNumberFormat="1" applyFont="1" applyFill="1" applyBorder="1" applyAlignment="1" applyProtection="1">
      <alignment vertical="top"/>
    </xf>
    <xf numFmtId="0" fontId="27" fillId="3" borderId="0" xfId="32" applyNumberFormat="1" applyFont="1" applyFill="1" applyBorder="1" applyAlignment="1" applyProtection="1">
      <alignment vertical="top"/>
    </xf>
    <xf numFmtId="0" fontId="27" fillId="3" borderId="0" xfId="32" applyNumberFormat="1" applyFont="1" applyFill="1" applyBorder="1" applyAlignment="1" applyProtection="1">
      <alignment horizontal="center" vertical="center"/>
    </xf>
    <xf numFmtId="0" fontId="27" fillId="3" borderId="0" xfId="32" applyNumberFormat="1" applyFont="1" applyFill="1" applyBorder="1" applyAlignment="1" applyProtection="1"/>
    <xf numFmtId="0" fontId="27" fillId="3" borderId="28" xfId="32" applyNumberFormat="1" applyFont="1" applyFill="1" applyBorder="1" applyAlignment="1" applyProtection="1"/>
    <xf numFmtId="0" fontId="27" fillId="3" borderId="0" xfId="32" applyNumberFormat="1" applyFont="1" applyFill="1" applyBorder="1" applyAlignment="1">
      <alignment wrapText="1"/>
    </xf>
    <xf numFmtId="0" fontId="27" fillId="3" borderId="0" xfId="32" applyNumberFormat="1" applyFont="1" applyFill="1" applyBorder="1" applyAlignment="1" applyProtection="1">
      <alignment wrapText="1"/>
    </xf>
    <xf numFmtId="0" fontId="27" fillId="3" borderId="16" xfId="32" applyNumberFormat="1" applyFont="1" applyFill="1" applyBorder="1" applyAlignment="1"/>
    <xf numFmtId="0" fontId="27" fillId="3" borderId="16" xfId="32" applyNumberFormat="1" applyFont="1" applyFill="1" applyBorder="1" applyAlignment="1" applyProtection="1"/>
    <xf numFmtId="0" fontId="27" fillId="3" borderId="0" xfId="32" applyNumberFormat="1" applyFont="1" applyFill="1" applyBorder="1" applyProtection="1"/>
    <xf numFmtId="0" fontId="27" fillId="3" borderId="0" xfId="32" applyNumberFormat="1" applyFont="1" applyFill="1" applyBorder="1" applyAlignment="1" applyProtection="1">
      <alignment wrapText="1"/>
      <protection locked="0"/>
    </xf>
    <xf numFmtId="0" fontId="16" fillId="3" borderId="0" xfId="31" applyNumberFormat="1" applyFont="1" applyFill="1" applyBorder="1" applyAlignment="1" applyProtection="1">
      <alignment wrapText="1"/>
      <protection locked="0"/>
    </xf>
    <xf numFmtId="0" fontId="16" fillId="3" borderId="0" xfId="31" applyNumberFormat="1" applyFont="1" applyFill="1" applyBorder="1" applyAlignment="1" applyProtection="1">
      <alignment wrapText="1"/>
    </xf>
    <xf numFmtId="0" fontId="27" fillId="3" borderId="414" xfId="32" applyNumberFormat="1" applyFont="1" applyFill="1" applyBorder="1" applyAlignment="1">
      <alignment wrapText="1"/>
    </xf>
    <xf numFmtId="0" fontId="27" fillId="3" borderId="29" xfId="32" applyNumberFormat="1" applyFont="1" applyFill="1" applyBorder="1" applyAlignment="1">
      <alignment horizontal="center"/>
    </xf>
    <xf numFmtId="0" fontId="27" fillId="3" borderId="29" xfId="32" applyNumberFormat="1" applyFont="1" applyFill="1" applyBorder="1" applyAlignment="1">
      <alignment horizontal="left"/>
    </xf>
    <xf numFmtId="0" fontId="27" fillId="3" borderId="29" xfId="32" applyNumberFormat="1" applyFont="1" applyFill="1" applyBorder="1" applyAlignment="1"/>
    <xf numFmtId="0" fontId="27" fillId="3" borderId="414" xfId="32" applyNumberFormat="1" applyFont="1" applyFill="1" applyBorder="1" applyAlignment="1" applyProtection="1"/>
    <xf numFmtId="0" fontId="27" fillId="3" borderId="29" xfId="32" applyNumberFormat="1" applyFont="1" applyFill="1" applyBorder="1" applyAlignment="1" applyProtection="1">
      <alignment horizontal="center"/>
    </xf>
    <xf numFmtId="0" fontId="27" fillId="3" borderId="29" xfId="32" applyNumberFormat="1" applyFont="1" applyFill="1" applyBorder="1" applyAlignment="1" applyProtection="1">
      <alignment horizontal="left"/>
    </xf>
    <xf numFmtId="0" fontId="27" fillId="3" borderId="29" xfId="32" applyNumberFormat="1" applyFont="1" applyFill="1" applyBorder="1" applyAlignment="1" applyProtection="1"/>
    <xf numFmtId="0" fontId="16" fillId="3" borderId="0" xfId="31" applyNumberFormat="1" applyFont="1" applyFill="1" applyBorder="1" applyAlignment="1">
      <alignment wrapText="1"/>
    </xf>
    <xf numFmtId="0" fontId="27" fillId="3" borderId="16" xfId="32" applyNumberFormat="1" applyFont="1" applyFill="1" applyBorder="1" applyProtection="1"/>
    <xf numFmtId="0" fontId="27" fillId="3" borderId="414" xfId="32" applyNumberFormat="1" applyFont="1" applyFill="1" applyBorder="1" applyAlignment="1"/>
    <xf numFmtId="0" fontId="16" fillId="10" borderId="0" xfId="0" applyNumberFormat="1" applyFont="1" applyFill="1" applyBorder="1" applyAlignment="1" applyProtection="1">
      <alignment vertical="center"/>
    </xf>
    <xf numFmtId="0" fontId="16" fillId="3" borderId="0" xfId="0" applyNumberFormat="1" applyFont="1" applyFill="1" applyBorder="1" applyAlignment="1" applyProtection="1">
      <alignment vertical="center"/>
    </xf>
    <xf numFmtId="0" fontId="16" fillId="0" borderId="0" xfId="0" applyNumberFormat="1" applyFont="1" applyFill="1" applyBorder="1" applyAlignment="1" applyProtection="1">
      <alignment vertical="center"/>
    </xf>
    <xf numFmtId="0" fontId="16" fillId="10" borderId="0" xfId="0" applyNumberFormat="1" applyFont="1" applyFill="1" applyBorder="1"/>
    <xf numFmtId="0" fontId="16" fillId="3" borderId="0" xfId="0" applyNumberFormat="1" applyFont="1" applyFill="1" applyBorder="1"/>
    <xf numFmtId="0" fontId="16" fillId="0" borderId="0" xfId="0" applyNumberFormat="1" applyFont="1" applyFill="1" applyBorder="1"/>
    <xf numFmtId="0" fontId="16" fillId="10" borderId="0" xfId="0" applyNumberFormat="1" applyFont="1" applyFill="1" applyBorder="1" applyAlignment="1" applyProtection="1">
      <alignment horizontal="left" vertical="top"/>
    </xf>
    <xf numFmtId="0" fontId="16" fillId="3" borderId="480" xfId="0" applyNumberFormat="1" applyFont="1" applyFill="1" applyBorder="1" applyAlignment="1" applyProtection="1">
      <alignment horizontal="left" vertical="top"/>
    </xf>
    <xf numFmtId="0" fontId="16" fillId="3" borderId="488" xfId="0" applyNumberFormat="1" applyFont="1" applyFill="1" applyBorder="1" applyAlignment="1" applyProtection="1">
      <alignment horizontal="left" vertical="top"/>
    </xf>
    <xf numFmtId="0" fontId="16" fillId="3" borderId="489" xfId="0" applyNumberFormat="1" applyFont="1" applyFill="1" applyBorder="1" applyAlignment="1" applyProtection="1">
      <alignment horizontal="left" vertical="top"/>
    </xf>
    <xf numFmtId="0" fontId="16" fillId="3" borderId="0" xfId="0" applyNumberFormat="1" applyFont="1" applyFill="1" applyBorder="1" applyAlignment="1" applyProtection="1">
      <alignment horizontal="left" vertical="top"/>
    </xf>
    <xf numFmtId="0" fontId="16" fillId="3" borderId="16" xfId="0" applyNumberFormat="1" applyFont="1" applyFill="1" applyBorder="1" applyAlignment="1" applyProtection="1">
      <alignment horizontal="left" vertical="top"/>
    </xf>
    <xf numFmtId="0" fontId="16" fillId="3" borderId="28" xfId="0" applyNumberFormat="1" applyFont="1" applyFill="1" applyBorder="1" applyAlignment="1" applyProtection="1">
      <alignment horizontal="left" vertical="top"/>
    </xf>
    <xf numFmtId="0" fontId="16" fillId="16" borderId="534" xfId="0" applyNumberFormat="1" applyFont="1" applyFill="1" applyBorder="1" applyAlignment="1" applyProtection="1">
      <alignment horizontal="right" vertical="top" wrapText="1"/>
    </xf>
    <xf numFmtId="0" fontId="18" fillId="16" borderId="531" xfId="0" applyNumberFormat="1" applyFont="1" applyFill="1" applyBorder="1" applyAlignment="1">
      <alignment horizontal="left" vertical="top" wrapText="1"/>
    </xf>
    <xf numFmtId="0" fontId="16" fillId="3" borderId="30" xfId="0" applyNumberFormat="1" applyFont="1" applyFill="1" applyBorder="1" applyAlignment="1" applyProtection="1">
      <alignment horizontal="left" vertical="top"/>
    </xf>
    <xf numFmtId="0" fontId="16" fillId="3" borderId="29" xfId="0" applyNumberFormat="1" applyFont="1" applyFill="1" applyBorder="1" applyAlignment="1" applyProtection="1">
      <alignment horizontal="left" vertical="top"/>
    </xf>
    <xf numFmtId="0" fontId="16" fillId="3" borderId="31" xfId="0" applyNumberFormat="1" applyFont="1" applyFill="1" applyBorder="1" applyAlignment="1" applyProtection="1">
      <alignment horizontal="left" vertical="top"/>
    </xf>
    <xf numFmtId="0" fontId="16" fillId="14" borderId="534" xfId="0" applyNumberFormat="1" applyFont="1" applyFill="1" applyBorder="1" applyAlignment="1" applyProtection="1">
      <alignment horizontal="left" vertical="top"/>
    </xf>
    <xf numFmtId="0" fontId="16" fillId="14" borderId="533" xfId="0" applyNumberFormat="1" applyFont="1" applyFill="1" applyBorder="1" applyAlignment="1" applyProtection="1">
      <alignment horizontal="left" vertical="top"/>
    </xf>
    <xf numFmtId="0" fontId="18" fillId="14" borderId="533" xfId="0" applyNumberFormat="1" applyFont="1" applyFill="1" applyBorder="1" applyAlignment="1">
      <alignment vertical="top" wrapText="1"/>
    </xf>
    <xf numFmtId="0" fontId="18" fillId="14" borderId="531" xfId="0" applyNumberFormat="1" applyFont="1" applyFill="1" applyBorder="1" applyAlignment="1">
      <alignment vertical="top" wrapText="1"/>
    </xf>
    <xf numFmtId="0" fontId="16" fillId="3" borderId="0" xfId="0" applyNumberFormat="1" applyFont="1" applyFill="1" applyBorder="1" applyAlignment="1">
      <alignment horizontal="left" vertical="top" wrapText="1"/>
    </xf>
    <xf numFmtId="0" fontId="16" fillId="3" borderId="0" xfId="0" applyNumberFormat="1" applyFont="1" applyFill="1" applyBorder="1" applyAlignment="1" applyProtection="1">
      <alignment horizontal="center" vertical="top" wrapText="1"/>
      <protection locked="0"/>
    </xf>
    <xf numFmtId="0" fontId="16" fillId="10" borderId="418" xfId="0" applyNumberFormat="1" applyFont="1" applyFill="1" applyBorder="1" applyAlignment="1" applyProtection="1">
      <alignment horizontal="left" vertical="top"/>
    </xf>
    <xf numFmtId="0" fontId="16" fillId="10" borderId="473" xfId="0" applyNumberFormat="1" applyFont="1" applyFill="1" applyBorder="1" applyAlignment="1" applyProtection="1">
      <alignment horizontal="left" vertical="top"/>
    </xf>
    <xf numFmtId="0" fontId="16" fillId="10" borderId="473" xfId="0" applyNumberFormat="1" applyFont="1" applyFill="1" applyBorder="1" applyAlignment="1">
      <alignment horizontal="left" vertical="top"/>
    </xf>
    <xf numFmtId="0" fontId="16" fillId="10" borderId="473" xfId="0" applyNumberFormat="1" applyFont="1" applyFill="1" applyBorder="1" applyAlignment="1" applyProtection="1">
      <alignment horizontal="center" vertical="top"/>
      <protection locked="0"/>
    </xf>
    <xf numFmtId="0" fontId="16" fillId="10" borderId="473" xfId="0" applyNumberFormat="1" applyFont="1" applyFill="1" applyBorder="1" applyAlignment="1">
      <alignment horizontal="center" vertical="top"/>
    </xf>
    <xf numFmtId="0" fontId="16" fillId="10" borderId="468" xfId="0" applyNumberFormat="1" applyFont="1" applyFill="1" applyBorder="1" applyAlignment="1">
      <alignment horizontal="center" vertical="top"/>
    </xf>
    <xf numFmtId="0" fontId="16" fillId="10" borderId="414" xfId="0" applyNumberFormat="1" applyFont="1" applyFill="1" applyBorder="1" applyAlignment="1" applyProtection="1">
      <alignment horizontal="center" vertical="top" wrapText="1"/>
    </xf>
    <xf numFmtId="0" fontId="16" fillId="10" borderId="418" xfId="0" applyNumberFormat="1" applyFont="1" applyFill="1" applyBorder="1" applyAlignment="1" applyProtection="1">
      <alignment horizontal="center" vertical="top" wrapText="1"/>
    </xf>
    <xf numFmtId="0" fontId="16" fillId="3" borderId="28" xfId="0" applyNumberFormat="1" applyFont="1" applyFill="1" applyBorder="1" applyAlignment="1" applyProtection="1">
      <alignment horizontal="center" vertical="top"/>
    </xf>
    <xf numFmtId="0" fontId="16" fillId="12" borderId="414" xfId="0" applyNumberFormat="1" applyFont="1" applyFill="1" applyBorder="1" applyAlignment="1" applyProtection="1">
      <alignment horizontal="center" vertical="top"/>
    </xf>
    <xf numFmtId="0" fontId="16" fillId="13" borderId="414" xfId="0" applyNumberFormat="1" applyFont="1" applyFill="1" applyBorder="1" applyAlignment="1" applyProtection="1">
      <alignment horizontal="center" vertical="top"/>
    </xf>
    <xf numFmtId="0" fontId="16" fillId="3" borderId="479" xfId="0" applyNumberFormat="1" applyFont="1" applyFill="1" applyBorder="1" applyAlignment="1" applyProtection="1">
      <alignment horizontal="left" vertical="top"/>
    </xf>
    <xf numFmtId="0" fontId="16" fillId="3" borderId="479" xfId="0" applyNumberFormat="1" applyFont="1" applyFill="1" applyBorder="1" applyAlignment="1" applyProtection="1">
      <alignment horizontal="center" vertical="top"/>
    </xf>
    <xf numFmtId="0" fontId="16" fillId="3" borderId="481" xfId="0" applyNumberFormat="1" applyFont="1" applyFill="1" applyBorder="1" applyAlignment="1" applyProtection="1">
      <alignment horizontal="center" vertical="top"/>
    </xf>
    <xf numFmtId="0" fontId="16" fillId="3" borderId="31" xfId="0" applyNumberFormat="1" applyFont="1" applyFill="1" applyBorder="1" applyAlignment="1" applyProtection="1">
      <alignment horizontal="center" vertical="top"/>
    </xf>
    <xf numFmtId="0" fontId="16" fillId="3" borderId="0" xfId="0" applyNumberFormat="1" applyFont="1" applyFill="1" applyBorder="1" applyAlignment="1"/>
    <xf numFmtId="0" fontId="16" fillId="10" borderId="0" xfId="0" applyNumberFormat="1" applyFont="1" applyFill="1" applyBorder="1" applyAlignment="1"/>
    <xf numFmtId="0" fontId="16" fillId="10" borderId="29" xfId="0" applyNumberFormat="1" applyFont="1" applyFill="1" applyBorder="1" applyAlignment="1">
      <alignment horizontal="left" vertical="top" wrapText="1"/>
    </xf>
    <xf numFmtId="0" fontId="16" fillId="10" borderId="482" xfId="0" applyNumberFormat="1" applyFont="1" applyFill="1" applyBorder="1" applyAlignment="1">
      <alignment wrapText="1"/>
    </xf>
    <xf numFmtId="0" fontId="16" fillId="10" borderId="484" xfId="0" applyNumberFormat="1" applyFont="1" applyFill="1" applyBorder="1" applyAlignment="1">
      <alignment wrapText="1"/>
    </xf>
    <xf numFmtId="0" fontId="16" fillId="10" borderId="0" xfId="0" applyNumberFormat="1" applyFont="1" applyFill="1" applyBorder="1" applyAlignment="1">
      <alignment horizontal="left"/>
    </xf>
    <xf numFmtId="0" fontId="16" fillId="10" borderId="0" xfId="0" applyNumberFormat="1" applyFont="1" applyFill="1" applyBorder="1" applyAlignment="1">
      <alignment horizontal="center"/>
    </xf>
    <xf numFmtId="0" fontId="16" fillId="10" borderId="0" xfId="0" applyNumberFormat="1" applyFont="1" applyFill="1" applyBorder="1" applyAlignment="1">
      <alignment horizontal="center" wrapText="1"/>
    </xf>
    <xf numFmtId="0" fontId="16" fillId="10" borderId="488" xfId="0" applyNumberFormat="1" applyFont="1" applyFill="1" applyBorder="1" applyAlignment="1">
      <alignment wrapText="1"/>
    </xf>
    <xf numFmtId="0" fontId="16" fillId="10" borderId="0" xfId="0" applyNumberFormat="1" applyFont="1" applyFill="1" applyBorder="1" applyAlignment="1">
      <alignment horizontal="left" vertical="top" wrapText="1"/>
    </xf>
    <xf numFmtId="0" fontId="16" fillId="10" borderId="0" xfId="0" applyNumberFormat="1" applyFont="1" applyFill="1" applyBorder="1" applyAlignment="1">
      <alignment wrapText="1"/>
    </xf>
    <xf numFmtId="0" fontId="16" fillId="10" borderId="482" xfId="0" applyNumberFormat="1" applyFont="1" applyFill="1" applyBorder="1" applyAlignment="1">
      <alignment horizontal="left" vertical="center" wrapText="1"/>
    </xf>
    <xf numFmtId="0" fontId="16" fillId="3" borderId="484" xfId="0" applyNumberFormat="1" applyFont="1" applyFill="1" applyBorder="1" applyAlignment="1">
      <alignment horizontal="left" vertical="center" wrapText="1"/>
    </xf>
    <xf numFmtId="0" fontId="16" fillId="10" borderId="0" xfId="0" applyNumberFormat="1" applyFont="1" applyFill="1" applyBorder="1" applyAlignment="1" applyProtection="1">
      <alignment vertical="center"/>
      <protection locked="0"/>
    </xf>
    <xf numFmtId="0" fontId="16" fillId="10" borderId="0" xfId="0" applyNumberFormat="1" applyFont="1" applyFill="1" applyBorder="1" applyAlignment="1">
      <alignment vertical="center"/>
    </xf>
    <xf numFmtId="0" fontId="16" fillId="10" borderId="0" xfId="0" applyNumberFormat="1" applyFont="1" applyFill="1" applyBorder="1" applyAlignment="1">
      <alignment horizontal="left" vertical="center" wrapText="1"/>
    </xf>
    <xf numFmtId="0" fontId="16" fillId="10" borderId="0" xfId="0" applyNumberFormat="1" applyFont="1" applyFill="1" applyBorder="1" applyAlignment="1">
      <alignment horizontal="center" vertical="center" wrapText="1"/>
    </xf>
    <xf numFmtId="0" fontId="16" fillId="10" borderId="0" xfId="0" applyNumberFormat="1" applyFont="1" applyFill="1" applyBorder="1" applyAlignment="1" applyProtection="1">
      <alignment horizontal="center" vertical="center" wrapText="1"/>
      <protection locked="0"/>
    </xf>
    <xf numFmtId="0" fontId="16" fillId="3" borderId="482" xfId="0" applyNumberFormat="1" applyFont="1" applyFill="1" applyBorder="1" applyAlignment="1" applyProtection="1">
      <alignment vertical="center"/>
      <protection locked="0"/>
    </xf>
    <xf numFmtId="0" fontId="16" fillId="3" borderId="482" xfId="0" applyNumberFormat="1" applyFont="1" applyFill="1" applyBorder="1" applyAlignment="1">
      <alignment vertical="center"/>
    </xf>
    <xf numFmtId="0" fontId="16" fillId="3" borderId="488" xfId="0" applyNumberFormat="1" applyFont="1" applyFill="1" applyBorder="1" applyAlignment="1" applyProtection="1">
      <alignment vertical="center" wrapText="1"/>
      <protection locked="0"/>
    </xf>
    <xf numFmtId="0" fontId="16" fillId="10" borderId="488" xfId="0" applyNumberFormat="1" applyFont="1" applyFill="1" applyBorder="1" applyAlignment="1">
      <alignment horizontal="center" vertical="center" wrapText="1"/>
    </xf>
    <xf numFmtId="0" fontId="16" fillId="10" borderId="489" xfId="0" applyNumberFormat="1" applyFont="1" applyFill="1" applyBorder="1" applyAlignment="1">
      <alignment horizontal="center" vertical="center" wrapText="1"/>
    </xf>
    <xf numFmtId="0" fontId="16" fillId="3" borderId="0" xfId="0" applyNumberFormat="1" applyFont="1" applyFill="1" applyBorder="1" applyAlignment="1" applyProtection="1">
      <alignment vertical="center" wrapText="1"/>
      <protection locked="0"/>
    </xf>
    <xf numFmtId="0" fontId="16" fillId="10" borderId="29" xfId="0" applyNumberFormat="1" applyFont="1" applyFill="1" applyBorder="1" applyAlignment="1">
      <alignment horizontal="center" vertical="center" wrapText="1"/>
    </xf>
    <xf numFmtId="0" fontId="16" fillId="10" borderId="31" xfId="0" applyNumberFormat="1" applyFont="1" applyFill="1" applyBorder="1" applyAlignment="1">
      <alignment horizontal="center" vertical="center" wrapText="1"/>
    </xf>
    <xf numFmtId="0" fontId="16" fillId="10" borderId="28" xfId="0" applyNumberFormat="1" applyFont="1" applyFill="1" applyBorder="1" applyAlignment="1">
      <alignment horizontal="center" vertical="center" wrapText="1"/>
    </xf>
    <xf numFmtId="0" fontId="16" fillId="3" borderId="29" xfId="0" applyNumberFormat="1" applyFont="1" applyFill="1" applyBorder="1" applyAlignment="1" applyProtection="1">
      <alignment vertical="center" wrapText="1"/>
      <protection locked="0"/>
    </xf>
    <xf numFmtId="0" fontId="16" fillId="10" borderId="482" xfId="0" applyNumberFormat="1" applyFont="1" applyFill="1" applyBorder="1" applyAlignment="1">
      <alignment horizontal="left" vertical="top" wrapText="1"/>
    </xf>
    <xf numFmtId="0" fontId="16" fillId="3" borderId="488" xfId="0" applyNumberFormat="1" applyFont="1" applyFill="1" applyBorder="1" applyAlignment="1" applyProtection="1">
      <alignment vertical="center"/>
      <protection locked="0"/>
    </xf>
    <xf numFmtId="0" fontId="16" fillId="3" borderId="488" xfId="0" applyNumberFormat="1" applyFont="1" applyFill="1" applyBorder="1" applyAlignment="1">
      <alignment vertical="center"/>
    </xf>
    <xf numFmtId="0" fontId="16" fillId="3" borderId="480" xfId="0" applyNumberFormat="1" applyFont="1" applyFill="1" applyBorder="1" applyAlignment="1">
      <alignment horizontal="left" vertical="center" wrapText="1"/>
    </xf>
    <xf numFmtId="0" fontId="16" fillId="3" borderId="488" xfId="0" applyNumberFormat="1" applyFont="1" applyFill="1" applyBorder="1" applyAlignment="1">
      <alignment horizontal="left" vertical="center" wrapText="1"/>
    </xf>
    <xf numFmtId="0" fontId="16" fillId="10" borderId="488" xfId="0" applyNumberFormat="1" applyFont="1" applyFill="1" applyBorder="1" applyAlignment="1">
      <alignment horizontal="right" vertical="center" wrapText="1"/>
    </xf>
    <xf numFmtId="0" fontId="16" fillId="0" borderId="488" xfId="0" applyNumberFormat="1" applyFont="1" applyBorder="1" applyAlignment="1">
      <alignment vertical="center" wrapText="1"/>
    </xf>
    <xf numFmtId="0" fontId="16" fillId="10" borderId="0" xfId="0" applyNumberFormat="1" applyFont="1" applyFill="1" applyBorder="1" applyAlignment="1" applyProtection="1">
      <alignment vertical="center" wrapText="1"/>
      <protection locked="0"/>
    </xf>
    <xf numFmtId="0" fontId="16" fillId="10" borderId="29" xfId="0" applyNumberFormat="1" applyFont="1" applyFill="1" applyBorder="1" applyAlignment="1" applyProtection="1">
      <alignment vertical="center" wrapText="1"/>
      <protection locked="0"/>
    </xf>
    <xf numFmtId="0" fontId="16" fillId="10" borderId="0" xfId="0" applyNumberFormat="1" applyFont="1" applyFill="1" applyBorder="1" applyAlignment="1">
      <alignment horizontal="right" vertical="center" wrapText="1"/>
    </xf>
    <xf numFmtId="0" fontId="16" fillId="0" borderId="0" xfId="0" applyNumberFormat="1" applyFont="1" applyBorder="1" applyAlignment="1">
      <alignment vertical="center" wrapText="1"/>
    </xf>
    <xf numFmtId="0" fontId="16" fillId="3" borderId="0" xfId="0" applyNumberFormat="1" applyFont="1" applyFill="1" applyBorder="1" applyAlignment="1">
      <alignment wrapText="1"/>
    </xf>
    <xf numFmtId="0" fontId="16" fillId="10" borderId="488" xfId="0" applyNumberFormat="1" applyFont="1" applyFill="1" applyBorder="1" applyAlignment="1">
      <alignment horizontal="left" wrapText="1"/>
    </xf>
    <xf numFmtId="0" fontId="16" fillId="10" borderId="488" xfId="0" applyNumberFormat="1" applyFont="1" applyFill="1" applyBorder="1" applyAlignment="1">
      <alignment horizontal="center" wrapText="1"/>
    </xf>
    <xf numFmtId="0" fontId="16" fillId="10" borderId="489" xfId="0" applyNumberFormat="1" applyFont="1" applyFill="1" applyBorder="1" applyAlignment="1">
      <alignment wrapText="1"/>
    </xf>
    <xf numFmtId="0" fontId="16" fillId="10" borderId="480" xfId="0" applyNumberFormat="1" applyFont="1" applyFill="1" applyBorder="1" applyAlignment="1">
      <alignment horizontal="center" wrapText="1"/>
    </xf>
    <xf numFmtId="0" fontId="16" fillId="10" borderId="28" xfId="0" applyNumberFormat="1" applyFont="1" applyFill="1" applyBorder="1" applyAlignment="1">
      <alignment wrapText="1"/>
    </xf>
    <xf numFmtId="0" fontId="16" fillId="10" borderId="16" xfId="0" applyNumberFormat="1" applyFont="1" applyFill="1" applyBorder="1" applyAlignment="1">
      <alignment horizontal="center" wrapText="1"/>
    </xf>
    <xf numFmtId="0" fontId="16" fillId="10" borderId="28" xfId="0" applyNumberFormat="1" applyFont="1" applyFill="1" applyBorder="1" applyAlignment="1">
      <alignment horizontal="center" wrapText="1"/>
    </xf>
    <xf numFmtId="0" fontId="16" fillId="10" borderId="29" xfId="0" applyNumberFormat="1" applyFont="1" applyFill="1" applyBorder="1" applyAlignment="1">
      <alignment wrapText="1"/>
    </xf>
    <xf numFmtId="0" fontId="16" fillId="10" borderId="31" xfId="0" applyNumberFormat="1" applyFont="1" applyFill="1" applyBorder="1" applyAlignment="1">
      <alignment wrapText="1"/>
    </xf>
    <xf numFmtId="0" fontId="16" fillId="10" borderId="30" xfId="0" applyNumberFormat="1" applyFont="1" applyFill="1" applyBorder="1" applyAlignment="1">
      <alignment wrapText="1"/>
    </xf>
    <xf numFmtId="0" fontId="16" fillId="0" borderId="0" xfId="0" applyNumberFormat="1" applyFont="1" applyFill="1" applyBorder="1" applyAlignment="1">
      <alignment wrapText="1"/>
    </xf>
    <xf numFmtId="0" fontId="16" fillId="14" borderId="418" xfId="0" applyNumberFormat="1" applyFont="1" applyFill="1" applyBorder="1"/>
    <xf numFmtId="0" fontId="16" fillId="14" borderId="482" xfId="0" applyNumberFormat="1" applyFont="1" applyFill="1" applyBorder="1"/>
    <xf numFmtId="0" fontId="16" fillId="14" borderId="484" xfId="0" applyNumberFormat="1" applyFont="1" applyFill="1" applyBorder="1"/>
    <xf numFmtId="0" fontId="16" fillId="3" borderId="0" xfId="0" applyNumberFormat="1" applyFont="1" applyFill="1" applyBorder="1" applyAlignment="1">
      <alignment horizontal="left"/>
    </xf>
    <xf numFmtId="0" fontId="16" fillId="3" borderId="0" xfId="0" applyNumberFormat="1" applyFont="1" applyFill="1" applyBorder="1" applyAlignment="1">
      <alignment horizontal="center"/>
    </xf>
    <xf numFmtId="0" fontId="16" fillId="3" borderId="482" xfId="0" applyNumberFormat="1" applyFont="1" applyFill="1" applyBorder="1" applyAlignment="1">
      <alignment horizontal="center" vertical="center" wrapText="1"/>
    </xf>
    <xf numFmtId="0" fontId="16" fillId="10" borderId="482" xfId="0" applyNumberFormat="1" applyFont="1" applyFill="1" applyBorder="1" applyAlignment="1">
      <alignment horizontal="center" wrapText="1"/>
    </xf>
    <xf numFmtId="0" fontId="16" fillId="3" borderId="0" xfId="30" applyNumberFormat="1" applyFont="1" applyFill="1" applyBorder="1" applyAlignment="1">
      <alignment vertical="top"/>
    </xf>
    <xf numFmtId="0" fontId="16" fillId="3" borderId="0" xfId="30" applyNumberFormat="1" applyFont="1" applyFill="1" applyBorder="1" applyAlignment="1">
      <alignment horizontal="left" vertical="top"/>
    </xf>
    <xf numFmtId="0" fontId="16" fillId="3" borderId="0" xfId="30" applyNumberFormat="1" applyFont="1" applyFill="1" applyBorder="1" applyAlignment="1">
      <alignment horizontal="center" vertical="top"/>
    </xf>
    <xf numFmtId="0" fontId="16" fillId="3" borderId="0" xfId="30" applyNumberFormat="1" applyFont="1" applyFill="1" applyBorder="1" applyAlignment="1">
      <alignment horizontal="center" vertical="top" wrapText="1"/>
    </xf>
    <xf numFmtId="0" fontId="16" fillId="3" borderId="29" xfId="30" applyNumberFormat="1" applyFont="1" applyFill="1" applyBorder="1" applyAlignment="1">
      <alignment vertical="top"/>
    </xf>
    <xf numFmtId="0" fontId="16" fillId="10" borderId="16" xfId="0" applyNumberFormat="1" applyFont="1" applyFill="1" applyBorder="1"/>
    <xf numFmtId="0" fontId="16" fillId="10" borderId="29" xfId="0" applyNumberFormat="1" applyFont="1" applyFill="1" applyBorder="1"/>
    <xf numFmtId="0" fontId="16" fillId="10" borderId="30" xfId="0" applyNumberFormat="1" applyFont="1" applyFill="1" applyBorder="1"/>
    <xf numFmtId="0" fontId="16" fillId="3" borderId="29" xfId="0" applyNumberFormat="1" applyFont="1" applyFill="1" applyBorder="1" applyAlignment="1">
      <alignment horizontal="center"/>
    </xf>
    <xf numFmtId="0" fontId="16" fillId="10" borderId="488" xfId="0" applyNumberFormat="1" applyFont="1" applyFill="1" applyBorder="1"/>
    <xf numFmtId="0" fontId="16" fillId="10" borderId="480" xfId="0" applyNumberFormat="1" applyFont="1" applyFill="1" applyBorder="1"/>
    <xf numFmtId="0" fontId="16" fillId="3" borderId="488" xfId="0" applyNumberFormat="1" applyFont="1" applyFill="1" applyBorder="1" applyAlignment="1">
      <alignment horizontal="center"/>
    </xf>
    <xf numFmtId="0" fontId="16" fillId="10" borderId="482" xfId="0" applyNumberFormat="1" applyFont="1" applyFill="1" applyBorder="1"/>
    <xf numFmtId="0" fontId="16" fillId="10" borderId="418" xfId="0" applyNumberFormat="1" applyFont="1" applyFill="1" applyBorder="1"/>
    <xf numFmtId="0" fontId="16" fillId="3" borderId="482" xfId="0" applyNumberFormat="1" applyFont="1" applyFill="1" applyBorder="1" applyAlignment="1">
      <alignment horizontal="center"/>
    </xf>
    <xf numFmtId="0" fontId="16" fillId="10" borderId="488" xfId="0" applyNumberFormat="1" applyFont="1" applyFill="1" applyBorder="1" applyAlignment="1">
      <alignment vertical="center" wrapText="1"/>
    </xf>
    <xf numFmtId="0" fontId="16" fillId="10" borderId="489" xfId="0" applyNumberFormat="1" applyFont="1" applyFill="1" applyBorder="1" applyAlignment="1">
      <alignment vertical="center" wrapText="1"/>
    </xf>
    <xf numFmtId="0" fontId="16" fillId="10" borderId="488" xfId="0" applyNumberFormat="1" applyFont="1" applyFill="1" applyBorder="1" applyAlignment="1">
      <alignment horizontal="center"/>
    </xf>
    <xf numFmtId="0" fontId="16" fillId="10" borderId="480" xfId="0" applyNumberFormat="1" applyFont="1" applyFill="1" applyBorder="1" applyAlignment="1">
      <alignment horizontal="center"/>
    </xf>
    <xf numFmtId="0" fontId="16" fillId="10" borderId="489" xfId="0" applyNumberFormat="1" applyFont="1" applyFill="1" applyBorder="1" applyAlignment="1">
      <alignment horizontal="center"/>
    </xf>
    <xf numFmtId="0" fontId="16" fillId="10" borderId="489" xfId="0" applyNumberFormat="1" applyFont="1" applyFill="1" applyBorder="1"/>
    <xf numFmtId="0" fontId="16" fillId="10" borderId="29" xfId="0" applyNumberFormat="1" applyFont="1" applyFill="1" applyBorder="1" applyAlignment="1">
      <alignment horizontal="left" vertical="center" wrapText="1"/>
    </xf>
    <xf numFmtId="0" fontId="16" fillId="10" borderId="31" xfId="0" applyNumberFormat="1" applyFont="1" applyFill="1" applyBorder="1" applyAlignment="1">
      <alignment horizontal="left" vertical="center" wrapText="1"/>
    </xf>
    <xf numFmtId="0" fontId="16" fillId="10" borderId="29" xfId="0" applyNumberFormat="1" applyFont="1" applyFill="1" applyBorder="1" applyAlignment="1">
      <alignment horizontal="center" wrapText="1"/>
    </xf>
    <xf numFmtId="0" fontId="16" fillId="10" borderId="29" xfId="0" applyNumberFormat="1" applyFont="1" applyFill="1" applyBorder="1" applyAlignment="1"/>
    <xf numFmtId="0" fontId="16" fillId="10" borderId="29" xfId="0" applyNumberFormat="1" applyFont="1" applyFill="1" applyBorder="1" applyAlignment="1">
      <alignment horizontal="left"/>
    </xf>
    <xf numFmtId="0" fontId="16" fillId="3" borderId="482" xfId="0" applyNumberFormat="1" applyFont="1" applyFill="1" applyBorder="1" applyAlignment="1">
      <alignment horizontal="left" vertical="top" wrapText="1"/>
    </xf>
    <xf numFmtId="0" fontId="16" fillId="3" borderId="29" xfId="0" applyNumberFormat="1" applyFont="1" applyFill="1" applyBorder="1" applyAlignment="1">
      <alignment horizontal="left" vertical="top" wrapText="1"/>
    </xf>
    <xf numFmtId="0" fontId="16" fillId="3" borderId="29" xfId="0" applyNumberFormat="1" applyFont="1" applyFill="1" applyBorder="1" applyAlignment="1"/>
    <xf numFmtId="0" fontId="16" fillId="10" borderId="29" xfId="0" applyNumberFormat="1" applyFont="1" applyFill="1" applyBorder="1" applyAlignment="1">
      <alignment horizontal="center"/>
    </xf>
    <xf numFmtId="0" fontId="16" fillId="10" borderId="16" xfId="0" applyNumberFormat="1" applyFont="1" applyFill="1" applyBorder="1" applyAlignment="1">
      <alignment wrapText="1"/>
    </xf>
    <xf numFmtId="0" fontId="16" fillId="10" borderId="488" xfId="0" applyNumberFormat="1" applyFont="1" applyFill="1" applyBorder="1" applyAlignment="1"/>
    <xf numFmtId="9" fontId="16" fillId="14" borderId="414" xfId="25" applyFont="1" applyFill="1" applyBorder="1" applyAlignment="1">
      <alignment horizontal="left" vertical="top" wrapText="1"/>
    </xf>
    <xf numFmtId="0" fontId="16" fillId="14" borderId="414" xfId="0" applyNumberFormat="1" applyFont="1" applyFill="1" applyBorder="1" applyAlignment="1">
      <alignment horizontal="left" vertical="top" wrapText="1"/>
    </xf>
    <xf numFmtId="0" fontId="16" fillId="14" borderId="16" xfId="0" applyNumberFormat="1" applyFont="1" applyFill="1" applyBorder="1"/>
    <xf numFmtId="0" fontId="16" fillId="14" borderId="28" xfId="0" applyNumberFormat="1" applyFont="1" applyFill="1" applyBorder="1"/>
    <xf numFmtId="0" fontId="16" fillId="14" borderId="16" xfId="0" applyNumberFormat="1" applyFont="1" applyFill="1" applyBorder="1" applyAlignment="1">
      <alignment wrapText="1"/>
    </xf>
    <xf numFmtId="0" fontId="16" fillId="14" borderId="30" xfId="0" applyNumberFormat="1" applyFont="1" applyFill="1" applyBorder="1" applyAlignment="1">
      <alignment wrapText="1"/>
    </xf>
    <xf numFmtId="0" fontId="16" fillId="14" borderId="31" xfId="0" applyNumberFormat="1" applyFont="1" applyFill="1" applyBorder="1"/>
    <xf numFmtId="0" fontId="16" fillId="10" borderId="0" xfId="0" applyNumberFormat="1" applyFont="1" applyFill="1" applyAlignment="1">
      <alignment wrapText="1"/>
    </xf>
    <xf numFmtId="0" fontId="16" fillId="14" borderId="418" xfId="0" applyNumberFormat="1" applyFont="1" applyFill="1" applyBorder="1" applyAlignment="1">
      <alignment horizontal="left" vertical="top" wrapText="1"/>
    </xf>
    <xf numFmtId="0" fontId="16" fillId="14" borderId="484" xfId="0" applyNumberFormat="1" applyFont="1" applyFill="1" applyBorder="1" applyAlignment="1">
      <alignment horizontal="left" vertical="top" wrapText="1"/>
    </xf>
    <xf numFmtId="0" fontId="16" fillId="3" borderId="482" xfId="0" applyNumberFormat="1" applyFont="1" applyFill="1" applyBorder="1" applyAlignment="1">
      <alignment wrapText="1"/>
    </xf>
    <xf numFmtId="0" fontId="16" fillId="3" borderId="484" xfId="0" applyNumberFormat="1" applyFont="1" applyFill="1" applyBorder="1"/>
    <xf numFmtId="0" fontId="16" fillId="3" borderId="28" xfId="0" applyNumberFormat="1" applyFont="1" applyFill="1" applyBorder="1"/>
    <xf numFmtId="0" fontId="16" fillId="14" borderId="30" xfId="0" applyNumberFormat="1" applyFont="1" applyFill="1" applyBorder="1" applyAlignment="1">
      <alignment horizontal="left" vertical="top" wrapText="1"/>
    </xf>
    <xf numFmtId="0" fontId="16" fillId="14" borderId="31" xfId="0" applyNumberFormat="1" applyFont="1" applyFill="1" applyBorder="1" applyAlignment="1">
      <alignment horizontal="left" vertical="top" wrapText="1"/>
    </xf>
    <xf numFmtId="0" fontId="16" fillId="4" borderId="16" xfId="0" applyNumberFormat="1" applyFont="1" applyFill="1" applyBorder="1"/>
    <xf numFmtId="0" fontId="16" fillId="4" borderId="28" xfId="0" applyNumberFormat="1" applyFont="1" applyFill="1" applyBorder="1"/>
    <xf numFmtId="0" fontId="16" fillId="4" borderId="30" xfId="0" applyNumberFormat="1" applyFont="1" applyFill="1" applyBorder="1"/>
    <xf numFmtId="0" fontId="16" fillId="4" borderId="31" xfId="0" applyNumberFormat="1" applyFont="1" applyFill="1" applyBorder="1"/>
    <xf numFmtId="0" fontId="16" fillId="0" borderId="0" xfId="0" applyNumberFormat="1" applyFont="1" applyFill="1" applyBorder="1" applyAlignment="1">
      <alignment horizontal="center"/>
    </xf>
    <xf numFmtId="0" fontId="16" fillId="0" borderId="0" xfId="0" applyNumberFormat="1" applyFont="1" applyFill="1" applyBorder="1" applyAlignment="1">
      <alignment horizontal="center" wrapText="1"/>
    </xf>
    <xf numFmtId="0" fontId="16" fillId="3" borderId="0" xfId="0" applyNumberFormat="1" applyFont="1" applyFill="1" applyBorder="1" applyAlignment="1" applyProtection="1">
      <alignment horizontal="left" vertical="center" wrapText="1"/>
    </xf>
    <xf numFmtId="0" fontId="16" fillId="10" borderId="419" xfId="0" applyNumberFormat="1" applyFont="1" applyFill="1" applyBorder="1" applyAlignment="1" applyProtection="1">
      <alignment horizontal="left" vertical="top"/>
    </xf>
    <xf numFmtId="0" fontId="16" fillId="10" borderId="419" xfId="0" applyNumberFormat="1" applyFont="1" applyFill="1" applyBorder="1" applyAlignment="1">
      <alignment horizontal="left" vertical="top"/>
    </xf>
    <xf numFmtId="0" fontId="16" fillId="10" borderId="419" xfId="0" applyNumberFormat="1" applyFont="1" applyFill="1" applyBorder="1" applyAlignment="1" applyProtection="1">
      <alignment horizontal="center" vertical="top"/>
      <protection locked="0"/>
    </xf>
    <xf numFmtId="0" fontId="16" fillId="10" borderId="419" xfId="0" applyNumberFormat="1" applyFont="1" applyFill="1" applyBorder="1" applyAlignment="1">
      <alignment horizontal="center" vertical="top"/>
    </xf>
    <xf numFmtId="0" fontId="16" fillId="10" borderId="420" xfId="0" applyNumberFormat="1" applyFont="1" applyFill="1" applyBorder="1" applyAlignment="1">
      <alignment horizontal="center" vertical="top"/>
    </xf>
    <xf numFmtId="0" fontId="16" fillId="10" borderId="415" xfId="0" applyNumberFormat="1" applyFont="1" applyFill="1" applyBorder="1" applyAlignment="1" applyProtection="1">
      <alignment horizontal="left" vertical="top"/>
    </xf>
    <xf numFmtId="0" fontId="16" fillId="10" borderId="416" xfId="0" applyNumberFormat="1" applyFont="1" applyFill="1" applyBorder="1" applyAlignment="1" applyProtection="1">
      <alignment horizontal="left" vertical="top"/>
    </xf>
    <xf numFmtId="0" fontId="16" fillId="10" borderId="416" xfId="0" applyNumberFormat="1" applyFont="1" applyFill="1" applyBorder="1" applyAlignment="1" applyProtection="1">
      <alignment horizontal="left" vertical="top" wrapText="1"/>
    </xf>
    <xf numFmtId="0" fontId="16" fillId="10" borderId="483" xfId="0" applyNumberFormat="1" applyFont="1" applyFill="1" applyBorder="1" applyAlignment="1" applyProtection="1">
      <alignment horizontal="center" vertical="top" wrapText="1"/>
    </xf>
    <xf numFmtId="0" fontId="16" fillId="10" borderId="480" xfId="0" applyNumberFormat="1" applyFont="1" applyFill="1" applyBorder="1" applyAlignment="1" applyProtection="1">
      <alignment horizontal="center" vertical="top" wrapText="1"/>
    </xf>
    <xf numFmtId="0" fontId="16" fillId="3" borderId="488" xfId="0" applyNumberFormat="1" applyFont="1" applyFill="1" applyBorder="1" applyAlignment="1" applyProtection="1">
      <alignment horizontal="center" vertical="top"/>
    </xf>
    <xf numFmtId="0" fontId="16" fillId="3" borderId="489" xfId="0" applyNumberFormat="1" applyFont="1" applyFill="1" applyBorder="1" applyAlignment="1" applyProtection="1">
      <alignment horizontal="center" vertical="top"/>
    </xf>
    <xf numFmtId="0" fontId="16" fillId="10" borderId="416" xfId="0" applyNumberFormat="1" applyFont="1" applyFill="1" applyBorder="1" applyAlignment="1"/>
    <xf numFmtId="0" fontId="16" fillId="10" borderId="482" xfId="0" applyNumberFormat="1" applyFont="1" applyFill="1" applyBorder="1" applyAlignment="1">
      <alignment horizontal="center" vertical="top"/>
    </xf>
    <xf numFmtId="0" fontId="16" fillId="10" borderId="16" xfId="0" applyNumberFormat="1" applyFont="1" applyFill="1" applyBorder="1" applyAlignment="1" applyProtection="1">
      <alignment horizontal="center" vertical="top" wrapText="1"/>
    </xf>
    <xf numFmtId="0" fontId="16" fillId="10" borderId="0" xfId="0" applyNumberFormat="1" applyFont="1" applyFill="1" applyBorder="1" applyAlignment="1" applyProtection="1">
      <alignment horizontal="center" vertical="top" wrapText="1"/>
    </xf>
    <xf numFmtId="0" fontId="16" fillId="3" borderId="16" xfId="0" applyNumberFormat="1" applyFont="1" applyFill="1" applyBorder="1" applyAlignment="1">
      <alignment wrapText="1"/>
    </xf>
    <xf numFmtId="0" fontId="16" fillId="3" borderId="28" xfId="0" applyNumberFormat="1" applyFont="1" applyFill="1" applyBorder="1" applyAlignment="1">
      <alignment wrapText="1"/>
    </xf>
    <xf numFmtId="0" fontId="16" fillId="3" borderId="16" xfId="0" applyNumberFormat="1" applyFont="1" applyFill="1" applyBorder="1"/>
    <xf numFmtId="0" fontId="16" fillId="3" borderId="30" xfId="0" applyNumberFormat="1" applyFont="1" applyFill="1" applyBorder="1"/>
    <xf numFmtId="0" fontId="16" fillId="3" borderId="29" xfId="0" applyNumberFormat="1" applyFont="1" applyFill="1" applyBorder="1"/>
    <xf numFmtId="0" fontId="16" fillId="3" borderId="31" xfId="0" applyNumberFormat="1" applyFont="1" applyFill="1" applyBorder="1"/>
    <xf numFmtId="0" fontId="16" fillId="3" borderId="0" xfId="0" applyNumberFormat="1" applyFont="1" applyFill="1" applyBorder="1" applyAlignment="1">
      <alignment horizontal="left" wrapText="1"/>
    </xf>
    <xf numFmtId="0" fontId="16" fillId="10" borderId="415" xfId="0" applyNumberFormat="1" applyFont="1" applyFill="1" applyBorder="1" applyAlignment="1">
      <alignment vertical="top" wrapText="1"/>
    </xf>
    <xf numFmtId="0" fontId="16" fillId="10" borderId="416" xfId="0" applyNumberFormat="1" applyFont="1" applyFill="1" applyBorder="1" applyAlignment="1">
      <alignment wrapText="1"/>
    </xf>
    <xf numFmtId="0" fontId="16" fillId="10" borderId="422" xfId="0" applyNumberFormat="1" applyFont="1" applyFill="1" applyBorder="1" applyAlignment="1">
      <alignment wrapText="1"/>
    </xf>
    <xf numFmtId="0" fontId="16" fillId="3" borderId="415" xfId="0" applyNumberFormat="1" applyFont="1" applyFill="1" applyBorder="1"/>
    <xf numFmtId="0" fontId="16" fillId="3" borderId="416" xfId="0" applyNumberFormat="1" applyFont="1" applyFill="1" applyBorder="1" applyAlignment="1"/>
    <xf numFmtId="0" fontId="16" fillId="3" borderId="416" xfId="0" applyNumberFormat="1" applyFont="1" applyFill="1" applyBorder="1" applyAlignment="1">
      <alignment wrapText="1"/>
    </xf>
    <xf numFmtId="0" fontId="16" fillId="3" borderId="416" xfId="0" applyNumberFormat="1" applyFont="1" applyFill="1" applyBorder="1"/>
    <xf numFmtId="0" fontId="16" fillId="3" borderId="422" xfId="0" applyNumberFormat="1" applyFont="1" applyFill="1" applyBorder="1"/>
    <xf numFmtId="0" fontId="16" fillId="3" borderId="488" xfId="0" applyNumberFormat="1" applyFont="1" applyFill="1" applyBorder="1" applyAlignment="1">
      <alignment vertical="top" wrapText="1"/>
    </xf>
    <xf numFmtId="0" fontId="16" fillId="3" borderId="16" xfId="0" applyNumberFormat="1" applyFont="1" applyFill="1" applyBorder="1" applyAlignment="1">
      <alignment vertical="top"/>
    </xf>
    <xf numFmtId="0" fontId="16" fillId="3" borderId="0" xfId="0" applyNumberFormat="1" applyFont="1" applyFill="1" applyBorder="1" applyAlignment="1">
      <alignment vertical="top"/>
    </xf>
    <xf numFmtId="0" fontId="16" fillId="3" borderId="30" xfId="0" applyNumberFormat="1" applyFont="1" applyFill="1" applyBorder="1" applyAlignment="1">
      <alignment vertical="top"/>
    </xf>
    <xf numFmtId="0" fontId="16" fillId="0" borderId="0" xfId="0" applyNumberFormat="1" applyFont="1" applyFill="1" applyBorder="1" applyAlignment="1"/>
    <xf numFmtId="0" fontId="16" fillId="3" borderId="0" xfId="0" applyNumberFormat="1" applyFont="1" applyFill="1" applyBorder="1" applyAlignment="1">
      <alignment horizontal="center" wrapText="1"/>
    </xf>
    <xf numFmtId="0" fontId="16" fillId="3" borderId="474" xfId="0" applyNumberFormat="1" applyFont="1" applyFill="1" applyBorder="1" applyAlignment="1" applyProtection="1">
      <alignment horizontal="center" vertical="top"/>
    </xf>
    <xf numFmtId="0" fontId="16" fillId="3" borderId="470" xfId="0" applyNumberFormat="1" applyFont="1" applyFill="1" applyBorder="1" applyAlignment="1" applyProtection="1">
      <alignment horizontal="center" vertical="top"/>
    </xf>
    <xf numFmtId="0" fontId="16" fillId="10" borderId="416" xfId="0" applyNumberFormat="1" applyFont="1" applyFill="1" applyBorder="1" applyAlignment="1">
      <alignment horizontal="left" vertical="top"/>
    </xf>
    <xf numFmtId="0" fontId="16" fillId="3" borderId="415" xfId="0" applyNumberFormat="1" applyFont="1" applyFill="1" applyBorder="1" applyAlignment="1" applyProtection="1">
      <alignment horizontal="left" vertical="top"/>
    </xf>
    <xf numFmtId="0" fontId="16" fillId="3" borderId="415" xfId="0" applyNumberFormat="1" applyFont="1" applyFill="1" applyBorder="1" applyAlignment="1" applyProtection="1">
      <alignment vertical="top"/>
    </xf>
    <xf numFmtId="0" fontId="16" fillId="3" borderId="416" xfId="0" applyNumberFormat="1" applyFont="1" applyFill="1" applyBorder="1" applyAlignment="1" applyProtection="1">
      <alignment vertical="top"/>
    </xf>
    <xf numFmtId="0" fontId="16" fillId="3" borderId="416" xfId="0" applyNumberFormat="1" applyFont="1" applyFill="1" applyBorder="1" applyAlignment="1" applyProtection="1">
      <alignment horizontal="center" vertical="top"/>
    </xf>
    <xf numFmtId="0" fontId="16" fillId="3" borderId="422" xfId="0" applyNumberFormat="1" applyFont="1" applyFill="1" applyBorder="1" applyAlignment="1" applyProtection="1">
      <alignment horizontal="center" vertical="top"/>
    </xf>
    <xf numFmtId="0" fontId="16" fillId="3" borderId="16" xfId="0" applyNumberFormat="1" applyFont="1" applyFill="1" applyBorder="1" applyAlignment="1">
      <alignment vertical="top" textRotation="90" wrapText="1"/>
    </xf>
    <xf numFmtId="0" fontId="16" fillId="3" borderId="16" xfId="0" applyNumberFormat="1" applyFont="1" applyFill="1" applyBorder="1" applyAlignment="1" applyProtection="1">
      <alignment vertical="top"/>
    </xf>
    <xf numFmtId="0" fontId="16" fillId="3" borderId="30" xfId="0" applyNumberFormat="1" applyFont="1" applyFill="1" applyBorder="1" applyAlignment="1">
      <alignment vertical="top" textRotation="90" wrapText="1"/>
    </xf>
    <xf numFmtId="0" fontId="16" fillId="3" borderId="29" xfId="0" applyNumberFormat="1" applyFont="1" applyFill="1" applyBorder="1" applyAlignment="1">
      <alignment wrapText="1"/>
    </xf>
    <xf numFmtId="0" fontId="16" fillId="3" borderId="30" xfId="0" applyNumberFormat="1" applyFont="1" applyFill="1" applyBorder="1" applyAlignment="1" applyProtection="1">
      <alignment vertical="top"/>
    </xf>
    <xf numFmtId="0" fontId="16" fillId="0" borderId="0" xfId="0" applyNumberFormat="1" applyFont="1" applyFill="1" applyBorder="1" applyAlignment="1" applyProtection="1">
      <alignment vertical="top" wrapText="1"/>
    </xf>
    <xf numFmtId="0" fontId="16" fillId="0" borderId="0" xfId="20" applyNumberFormat="1" applyFont="1" applyFill="1" applyBorder="1" applyAlignment="1">
      <alignment horizontal="center" vertical="top"/>
    </xf>
    <xf numFmtId="0" fontId="16" fillId="10" borderId="0" xfId="31" applyNumberFormat="1" applyFont="1" applyFill="1" applyBorder="1" applyAlignment="1" applyProtection="1">
      <alignment horizontal="center" vertical="top"/>
    </xf>
    <xf numFmtId="0" fontId="16" fillId="3" borderId="0" xfId="31" applyNumberFormat="1" applyFont="1" applyFill="1" applyBorder="1" applyAlignment="1" applyProtection="1">
      <alignment horizontal="center" vertical="top" wrapText="1"/>
    </xf>
    <xf numFmtId="0" fontId="16" fillId="3" borderId="0" xfId="31" applyNumberFormat="1" applyFont="1" applyFill="1" applyBorder="1" applyAlignment="1">
      <alignment horizontal="center" vertical="top" wrapText="1"/>
    </xf>
    <xf numFmtId="0" fontId="16" fillId="3" borderId="0" xfId="31" applyNumberFormat="1" applyFont="1" applyFill="1" applyBorder="1" applyAlignment="1" applyProtection="1">
      <alignment horizontal="center" vertical="top"/>
    </xf>
    <xf numFmtId="0" fontId="16" fillId="0" borderId="0" xfId="31" applyNumberFormat="1" applyFont="1" applyFill="1" applyBorder="1" applyAlignment="1" applyProtection="1">
      <alignment horizontal="center" vertical="top"/>
    </xf>
    <xf numFmtId="0" fontId="16" fillId="4" borderId="3" xfId="31" applyNumberFormat="1" applyFont="1" applyFill="1" applyBorder="1" applyAlignment="1" applyProtection="1">
      <alignment horizontal="center" vertical="top" wrapText="1"/>
    </xf>
    <xf numFmtId="0" fontId="16" fillId="4" borderId="3" xfId="31" applyNumberFormat="1" applyFont="1" applyFill="1" applyBorder="1" applyAlignment="1">
      <alignment horizontal="center" vertical="top" wrapText="1"/>
    </xf>
    <xf numFmtId="0" fontId="16" fillId="4" borderId="15" xfId="20" applyNumberFormat="1" applyFont="1" applyFill="1" applyBorder="1" applyAlignment="1">
      <alignment horizontal="center" vertical="top"/>
    </xf>
    <xf numFmtId="0" fontId="16" fillId="4" borderId="4" xfId="20" applyNumberFormat="1" applyFont="1" applyFill="1" applyBorder="1" applyAlignment="1">
      <alignment horizontal="center" vertical="top"/>
    </xf>
    <xf numFmtId="0" fontId="16" fillId="3" borderId="0" xfId="20" applyNumberFormat="1" applyFont="1" applyFill="1" applyBorder="1" applyAlignment="1" applyProtection="1">
      <alignment horizontal="center" vertical="top"/>
    </xf>
    <xf numFmtId="0" fontId="16" fillId="3" borderId="0" xfId="20" applyNumberFormat="1" applyFont="1" applyFill="1" applyBorder="1" applyAlignment="1" applyProtection="1">
      <alignment horizontal="center" vertical="top" textRotation="90" wrapText="1"/>
    </xf>
    <xf numFmtId="0" fontId="16" fillId="3" borderId="0" xfId="31" applyNumberFormat="1" applyFont="1" applyFill="1" applyBorder="1" applyAlignment="1">
      <alignment horizontal="center" vertical="top"/>
    </xf>
    <xf numFmtId="0" fontId="16" fillId="3" borderId="0" xfId="31" applyNumberFormat="1" applyFont="1" applyFill="1" applyBorder="1" applyAlignment="1" applyProtection="1">
      <alignment horizontal="center" vertical="top" wrapText="1"/>
      <protection locked="0"/>
    </xf>
    <xf numFmtId="0" fontId="16" fillId="3" borderId="0" xfId="31" applyNumberFormat="1" applyFont="1" applyFill="1" applyBorder="1" applyAlignment="1" applyProtection="1">
      <alignment horizontal="center" vertical="top"/>
      <protection locked="0"/>
    </xf>
    <xf numFmtId="0" fontId="16" fillId="3" borderId="344" xfId="31" applyNumberFormat="1" applyFont="1" applyFill="1" applyBorder="1" applyAlignment="1" applyProtection="1">
      <alignment horizontal="center" vertical="top"/>
      <protection locked="0"/>
    </xf>
    <xf numFmtId="0" fontId="16" fillId="4" borderId="3" xfId="31" applyNumberFormat="1" applyFont="1" applyFill="1" applyBorder="1" applyAlignment="1" applyProtection="1">
      <alignment horizontal="center" vertical="top"/>
      <protection locked="0"/>
    </xf>
    <xf numFmtId="0" fontId="17" fillId="12" borderId="17" xfId="22" applyNumberFormat="1" applyFont="1" applyFill="1" applyBorder="1" applyAlignment="1" applyProtection="1">
      <alignment horizontal="center" vertical="top"/>
    </xf>
    <xf numFmtId="0" fontId="16" fillId="12" borderId="15" xfId="31" applyNumberFormat="1" applyFont="1" applyFill="1" applyBorder="1" applyAlignment="1">
      <alignment horizontal="center" vertical="top"/>
    </xf>
    <xf numFmtId="0" fontId="16" fillId="12" borderId="15" xfId="20" applyNumberFormat="1" applyFont="1" applyFill="1" applyBorder="1" applyAlignment="1">
      <alignment horizontal="center" vertical="top"/>
    </xf>
    <xf numFmtId="0" fontId="16" fillId="12" borderId="4" xfId="20" applyNumberFormat="1" applyFont="1" applyFill="1" applyBorder="1" applyAlignment="1">
      <alignment horizontal="center" vertical="top"/>
    </xf>
    <xf numFmtId="0" fontId="16" fillId="3" borderId="419" xfId="31" applyNumberFormat="1" applyFont="1" applyFill="1" applyBorder="1" applyAlignment="1" applyProtection="1">
      <alignment horizontal="left" vertical="top"/>
    </xf>
    <xf numFmtId="0" fontId="16" fillId="0" borderId="419" xfId="20" applyNumberFormat="1" applyFont="1" applyFill="1" applyBorder="1" applyAlignment="1">
      <alignment horizontal="left" vertical="top"/>
    </xf>
    <xf numFmtId="0" fontId="16" fillId="3" borderId="419" xfId="20" applyNumberFormat="1" applyFont="1" applyFill="1" applyBorder="1" applyAlignment="1">
      <alignment horizontal="left" vertical="top"/>
    </xf>
    <xf numFmtId="0" fontId="16" fillId="3" borderId="0" xfId="20" applyNumberFormat="1" applyFont="1" applyFill="1" applyBorder="1" applyAlignment="1">
      <alignment horizontal="center" vertical="top" wrapText="1"/>
    </xf>
    <xf numFmtId="0" fontId="16" fillId="3" borderId="29" xfId="31" applyNumberFormat="1" applyFont="1" applyFill="1" applyBorder="1" applyAlignment="1" applyProtection="1">
      <alignment horizontal="left" vertical="top"/>
    </xf>
    <xf numFmtId="0" fontId="16" fillId="0" borderId="29" xfId="31" applyNumberFormat="1" applyFont="1" applyBorder="1" applyAlignment="1">
      <alignment horizontal="left" vertical="top"/>
    </xf>
    <xf numFmtId="0" fontId="16" fillId="3" borderId="29" xfId="20" applyNumberFormat="1" applyFont="1" applyFill="1" applyBorder="1" applyAlignment="1">
      <alignment horizontal="left" vertical="top"/>
    </xf>
    <xf numFmtId="0" fontId="16" fillId="3" borderId="15" xfId="20" applyNumberFormat="1" applyFont="1" applyFill="1" applyBorder="1" applyAlignment="1">
      <alignment horizontal="center" vertical="top"/>
    </xf>
    <xf numFmtId="0" fontId="16" fillId="3" borderId="4" xfId="20" applyNumberFormat="1" applyFont="1" applyFill="1" applyBorder="1" applyAlignment="1">
      <alignment horizontal="center" vertical="top"/>
    </xf>
    <xf numFmtId="0" fontId="16" fillId="10" borderId="0" xfId="31" applyNumberFormat="1" applyFont="1" applyFill="1" applyBorder="1" applyAlignment="1">
      <alignment horizontal="center" vertical="top" wrapText="1"/>
    </xf>
    <xf numFmtId="0" fontId="16" fillId="10" borderId="0" xfId="31" applyNumberFormat="1" applyFont="1" applyFill="1" applyBorder="1" applyAlignment="1" applyProtection="1">
      <alignment horizontal="center" vertical="top" wrapText="1"/>
    </xf>
    <xf numFmtId="0" fontId="16" fillId="10" borderId="0" xfId="31" applyNumberFormat="1" applyFont="1" applyFill="1" applyBorder="1" applyAlignment="1">
      <alignment horizontal="center" vertical="top"/>
    </xf>
    <xf numFmtId="0" fontId="16" fillId="3" borderId="29" xfId="25" applyNumberFormat="1" applyFont="1" applyFill="1" applyBorder="1" applyAlignment="1" applyProtection="1">
      <alignment horizontal="left" vertical="top"/>
    </xf>
    <xf numFmtId="0" fontId="16" fillId="3" borderId="0" xfId="25" applyNumberFormat="1" applyFont="1" applyFill="1" applyBorder="1" applyAlignment="1" applyProtection="1">
      <alignment horizontal="center" vertical="top" wrapText="1"/>
    </xf>
    <xf numFmtId="0" fontId="17" fillId="12" borderId="17" xfId="22" applyNumberFormat="1" applyFont="1" applyFill="1" applyBorder="1" applyAlignment="1" applyProtection="1">
      <alignment horizontal="left" vertical="top"/>
    </xf>
    <xf numFmtId="0" fontId="16" fillId="3" borderId="0" xfId="31" applyNumberFormat="1" applyFont="1" applyFill="1" applyBorder="1" applyAlignment="1" applyProtection="1">
      <alignment horizontal="left" vertical="top"/>
    </xf>
    <xf numFmtId="0" fontId="16" fillId="3" borderId="414" xfId="20" applyNumberFormat="1" applyFont="1" applyFill="1" applyBorder="1" applyAlignment="1">
      <alignment horizontal="center" vertical="top" wrapText="1"/>
    </xf>
    <xf numFmtId="0" fontId="16" fillId="3" borderId="2" xfId="20" applyNumberFormat="1" applyFont="1" applyFill="1" applyBorder="1" applyAlignment="1">
      <alignment horizontal="center" vertical="top" wrapText="1"/>
    </xf>
    <xf numFmtId="0" fontId="16" fillId="3" borderId="3" xfId="20" applyNumberFormat="1" applyFont="1" applyFill="1" applyBorder="1" applyAlignment="1">
      <alignment horizontal="center" vertical="top" wrapText="1"/>
    </xf>
    <xf numFmtId="0" fontId="16" fillId="3" borderId="0" xfId="20" applyNumberFormat="1" applyFont="1" applyFill="1" applyBorder="1" applyAlignment="1">
      <alignment horizontal="left" vertical="top"/>
    </xf>
    <xf numFmtId="0" fontId="16" fillId="10" borderId="0" xfId="31" applyNumberFormat="1" applyFont="1" applyFill="1" applyBorder="1" applyAlignment="1" applyProtection="1">
      <alignment vertical="top"/>
    </xf>
    <xf numFmtId="0" fontId="16" fillId="3" borderId="0" xfId="31" applyNumberFormat="1" applyFont="1" applyFill="1" applyBorder="1" applyAlignment="1" applyProtection="1">
      <alignment vertical="top"/>
    </xf>
    <xf numFmtId="0" fontId="16" fillId="0" borderId="0" xfId="31" applyNumberFormat="1" applyFont="1" applyFill="1" applyBorder="1" applyAlignment="1" applyProtection="1">
      <alignment vertical="top"/>
    </xf>
    <xf numFmtId="0" fontId="16" fillId="10" borderId="0" xfId="31" applyNumberFormat="1" applyFont="1" applyFill="1" applyAlignment="1">
      <alignment vertical="top"/>
    </xf>
    <xf numFmtId="0" fontId="16" fillId="0" borderId="0" xfId="31" applyNumberFormat="1" applyFont="1" applyFill="1" applyAlignment="1">
      <alignment vertical="top"/>
    </xf>
    <xf numFmtId="0" fontId="16" fillId="3" borderId="3" xfId="31" applyNumberFormat="1" applyFont="1" applyFill="1" applyBorder="1" applyAlignment="1" applyProtection="1">
      <alignment horizontal="center" vertical="top" wrapText="1"/>
    </xf>
    <xf numFmtId="0" fontId="16" fillId="4" borderId="17" xfId="20" applyNumberFormat="1" applyFont="1" applyFill="1" applyBorder="1" applyAlignment="1">
      <alignment horizontal="center" vertical="top"/>
    </xf>
    <xf numFmtId="0" fontId="16" fillId="4" borderId="17" xfId="20" applyNumberFormat="1" applyFont="1" applyFill="1" applyBorder="1" applyAlignment="1">
      <alignment vertical="top"/>
    </xf>
    <xf numFmtId="0" fontId="16" fillId="4" borderId="15" xfId="20" applyNumberFormat="1" applyFont="1" applyFill="1" applyBorder="1" applyAlignment="1">
      <alignment vertical="top"/>
    </xf>
    <xf numFmtId="0" fontId="16" fillId="4" borderId="4" xfId="20" applyNumberFormat="1" applyFont="1" applyFill="1" applyBorder="1" applyAlignment="1">
      <alignment vertical="top"/>
    </xf>
    <xf numFmtId="0" fontId="16" fillId="7" borderId="3" xfId="31" applyNumberFormat="1" applyFont="1" applyFill="1" applyBorder="1" applyAlignment="1" applyProtection="1">
      <alignment horizontal="center" vertical="top" wrapText="1"/>
    </xf>
    <xf numFmtId="0" fontId="16" fillId="10" borderId="252" xfId="31" applyNumberFormat="1" applyFont="1" applyFill="1" applyBorder="1" applyAlignment="1">
      <alignment vertical="top" wrapText="1"/>
    </xf>
    <xf numFmtId="0" fontId="16" fillId="10" borderId="253" xfId="31" applyNumberFormat="1" applyFont="1" applyFill="1" applyBorder="1" applyAlignment="1">
      <alignment vertical="top" wrapText="1"/>
    </xf>
    <xf numFmtId="0" fontId="16" fillId="10" borderId="254" xfId="31" applyNumberFormat="1" applyFont="1" applyFill="1" applyBorder="1" applyAlignment="1">
      <alignment vertical="top" wrapText="1"/>
    </xf>
    <xf numFmtId="0" fontId="16" fillId="10" borderId="16" xfId="31" applyNumberFormat="1" applyFont="1" applyFill="1" applyBorder="1" applyAlignment="1">
      <alignment vertical="top" wrapText="1"/>
    </xf>
    <xf numFmtId="0" fontId="16" fillId="10" borderId="0" xfId="31" applyNumberFormat="1" applyFont="1" applyFill="1" applyBorder="1" applyAlignment="1">
      <alignment vertical="top" wrapText="1"/>
    </xf>
    <xf numFmtId="0" fontId="16" fillId="10" borderId="28" xfId="31" applyNumberFormat="1" applyFont="1" applyFill="1" applyBorder="1" applyAlignment="1">
      <alignment vertical="top" wrapText="1"/>
    </xf>
    <xf numFmtId="0" fontId="16" fillId="0" borderId="531" xfId="31" applyNumberFormat="1" applyFont="1" applyFill="1" applyBorder="1" applyAlignment="1">
      <alignment vertical="top"/>
    </xf>
    <xf numFmtId="0" fontId="16" fillId="3" borderId="30" xfId="31" applyNumberFormat="1" applyFont="1" applyFill="1" applyBorder="1" applyAlignment="1" applyProtection="1">
      <alignment vertical="top" wrapText="1"/>
    </xf>
    <xf numFmtId="0" fontId="16" fillId="3" borderId="29" xfId="31" applyNumberFormat="1" applyFont="1" applyFill="1" applyBorder="1" applyAlignment="1" applyProtection="1">
      <alignment vertical="top" wrapText="1"/>
    </xf>
    <xf numFmtId="0" fontId="16" fillId="14" borderId="505" xfId="31" applyNumberFormat="1" applyFont="1" applyFill="1" applyBorder="1" applyAlignment="1">
      <alignment vertical="top"/>
    </xf>
    <xf numFmtId="0" fontId="16" fillId="10" borderId="0" xfId="31" applyNumberFormat="1" applyFont="1" applyFill="1" applyAlignment="1">
      <alignment vertical="top" wrapText="1"/>
    </xf>
    <xf numFmtId="0" fontId="16" fillId="10" borderId="30" xfId="31" applyNumberFormat="1" applyFont="1" applyFill="1" applyBorder="1" applyAlignment="1">
      <alignment vertical="top" wrapText="1"/>
    </xf>
    <xf numFmtId="0" fontId="16" fillId="10" borderId="29" xfId="31" applyNumberFormat="1" applyFont="1" applyFill="1" applyBorder="1" applyAlignment="1">
      <alignment vertical="top" wrapText="1"/>
    </xf>
    <xf numFmtId="0" fontId="16" fillId="10" borderId="31" xfId="31" applyNumberFormat="1" applyFont="1" applyFill="1" applyBorder="1" applyAlignment="1">
      <alignment vertical="top" wrapText="1"/>
    </xf>
    <xf numFmtId="0" fontId="16" fillId="3" borderId="0" xfId="30" applyNumberFormat="1" applyFont="1" applyFill="1" applyBorder="1" applyAlignment="1" applyProtection="1">
      <alignment vertical="top"/>
    </xf>
    <xf numFmtId="0" fontId="16" fillId="10" borderId="0" xfId="30" applyNumberFormat="1" applyFont="1" applyFill="1" applyBorder="1" applyAlignment="1" applyProtection="1">
      <alignment vertical="top"/>
    </xf>
    <xf numFmtId="0" fontId="16" fillId="10" borderId="0" xfId="30" applyNumberFormat="1" applyFont="1" applyFill="1" applyBorder="1" applyAlignment="1" applyProtection="1">
      <alignment horizontal="center" vertical="top"/>
    </xf>
    <xf numFmtId="0" fontId="16" fillId="3" borderId="0" xfId="30" applyNumberFormat="1" applyFont="1" applyFill="1" applyBorder="1" applyAlignment="1" applyProtection="1">
      <alignment horizontal="left" vertical="top"/>
    </xf>
    <xf numFmtId="0" fontId="16" fillId="10" borderId="0" xfId="30" applyNumberFormat="1" applyFont="1" applyFill="1" applyBorder="1" applyAlignment="1" applyProtection="1">
      <alignment horizontal="center" vertical="top" wrapText="1"/>
    </xf>
    <xf numFmtId="0" fontId="16" fillId="10" borderId="0" xfId="30" applyNumberFormat="1" applyFont="1" applyFill="1" applyBorder="1" applyAlignment="1" applyProtection="1">
      <alignment horizontal="left" vertical="top"/>
    </xf>
    <xf numFmtId="0" fontId="16" fillId="4" borderId="3" xfId="30" applyNumberFormat="1" applyFont="1" applyFill="1" applyBorder="1" applyAlignment="1" applyProtection="1">
      <alignment horizontal="center" vertical="top" wrapText="1"/>
    </xf>
    <xf numFmtId="0" fontId="16" fillId="4" borderId="3" xfId="30" applyNumberFormat="1" applyFont="1" applyFill="1" applyBorder="1" applyAlignment="1">
      <alignment horizontal="center" vertical="top" wrapText="1"/>
    </xf>
    <xf numFmtId="0" fontId="16" fillId="10" borderId="0" xfId="30" applyNumberFormat="1" applyFont="1" applyFill="1" applyBorder="1" applyAlignment="1">
      <alignment horizontal="left" vertical="top" wrapText="1"/>
    </xf>
    <xf numFmtId="0" fontId="16" fillId="3" borderId="3" xfId="30" applyNumberFormat="1" applyFont="1" applyFill="1" applyBorder="1" applyAlignment="1" applyProtection="1">
      <alignment horizontal="center" vertical="top" wrapText="1"/>
    </xf>
    <xf numFmtId="0" fontId="16" fillId="3" borderId="0" xfId="30" applyNumberFormat="1" applyFont="1" applyFill="1" applyBorder="1" applyAlignment="1">
      <alignment horizontal="left" vertical="top" wrapText="1"/>
    </xf>
    <xf numFmtId="0" fontId="16" fillId="17" borderId="3" xfId="30" applyNumberFormat="1" applyFont="1" applyFill="1" applyBorder="1" applyAlignment="1" applyProtection="1">
      <alignment horizontal="center" vertical="top" wrapText="1"/>
    </xf>
    <xf numFmtId="0" fontId="16" fillId="0" borderId="0" xfId="31" applyNumberFormat="1" applyFont="1" applyFill="1" applyBorder="1" applyAlignment="1" applyProtection="1">
      <alignment horizontal="center" vertical="top" wrapText="1"/>
    </xf>
    <xf numFmtId="0" fontId="16" fillId="3" borderId="302" xfId="31" applyNumberFormat="1" applyFont="1" applyFill="1" applyBorder="1" applyAlignment="1" applyProtection="1">
      <alignment horizontal="center" vertical="top" wrapText="1"/>
    </xf>
    <xf numFmtId="0" fontId="16" fillId="3" borderId="220" xfId="31" applyNumberFormat="1" applyFont="1" applyFill="1" applyBorder="1" applyAlignment="1" applyProtection="1">
      <alignment horizontal="center" vertical="top" wrapText="1"/>
    </xf>
    <xf numFmtId="0" fontId="16" fillId="13" borderId="220" xfId="25" applyNumberFormat="1" applyFont="1" applyFill="1" applyBorder="1" applyAlignment="1" applyProtection="1">
      <alignment horizontal="center" vertical="top" wrapText="1"/>
    </xf>
    <xf numFmtId="0" fontId="16" fillId="3" borderId="311" xfId="31" applyNumberFormat="1" applyFont="1" applyFill="1" applyBorder="1" applyAlignment="1" applyProtection="1">
      <alignment horizontal="center" vertical="top" wrapText="1"/>
    </xf>
    <xf numFmtId="0" fontId="16" fillId="3" borderId="312" xfId="31" applyNumberFormat="1" applyFont="1" applyFill="1" applyBorder="1" applyAlignment="1" applyProtection="1">
      <alignment horizontal="center" vertical="top"/>
    </xf>
    <xf numFmtId="0" fontId="16" fillId="3" borderId="308" xfId="31" applyNumberFormat="1" applyFont="1" applyFill="1" applyBorder="1" applyAlignment="1" applyProtection="1">
      <alignment horizontal="center" vertical="top"/>
    </xf>
    <xf numFmtId="0" fontId="16" fillId="3" borderId="17" xfId="31" applyNumberFormat="1" applyFont="1" applyFill="1" applyBorder="1" applyAlignment="1" applyProtection="1">
      <alignment horizontal="left" vertical="top"/>
    </xf>
    <xf numFmtId="0" fontId="16" fillId="3" borderId="15" xfId="31" applyNumberFormat="1" applyFont="1" applyFill="1" applyBorder="1" applyAlignment="1" applyProtection="1">
      <alignment horizontal="left" vertical="top"/>
    </xf>
    <xf numFmtId="0" fontId="16" fillId="3" borderId="15" xfId="31" applyNumberFormat="1" applyFont="1" applyFill="1" applyBorder="1" applyAlignment="1" applyProtection="1">
      <alignment horizontal="center" vertical="top"/>
    </xf>
    <xf numFmtId="0" fontId="16" fillId="3" borderId="252" xfId="31" applyNumberFormat="1" applyFont="1" applyFill="1" applyBorder="1" applyAlignment="1" applyProtection="1">
      <alignment horizontal="center" vertical="top" textRotation="90" wrapText="1"/>
    </xf>
    <xf numFmtId="0" fontId="16" fillId="3" borderId="49" xfId="31" applyNumberFormat="1" applyFont="1" applyFill="1" applyBorder="1" applyAlignment="1" applyProtection="1">
      <alignment vertical="top"/>
    </xf>
    <xf numFmtId="0" fontId="16" fillId="6" borderId="77" xfId="30" applyNumberFormat="1" applyFont="1" applyFill="1" applyBorder="1" applyAlignment="1" applyProtection="1">
      <alignment horizontal="center" vertical="top" wrapText="1"/>
      <protection locked="0"/>
    </xf>
    <xf numFmtId="0" fontId="16" fillId="3" borderId="100" xfId="31" applyNumberFormat="1" applyFont="1" applyFill="1" applyBorder="1" applyAlignment="1" applyProtection="1">
      <alignment horizontal="left" vertical="top"/>
    </xf>
    <xf numFmtId="0" fontId="16" fillId="6" borderId="318" xfId="30" applyNumberFormat="1" applyFont="1" applyFill="1" applyBorder="1" applyAlignment="1" applyProtection="1">
      <alignment horizontal="center" vertical="top" wrapText="1"/>
      <protection locked="0"/>
    </xf>
    <xf numFmtId="0" fontId="16" fillId="6" borderId="319" xfId="30" applyNumberFormat="1" applyFont="1" applyFill="1" applyBorder="1" applyAlignment="1" applyProtection="1">
      <alignment horizontal="center" vertical="top" wrapText="1"/>
      <protection locked="0"/>
    </xf>
    <xf numFmtId="0" fontId="16" fillId="6" borderId="172" xfId="30" applyNumberFormat="1" applyFont="1" applyFill="1" applyBorder="1" applyAlignment="1" applyProtection="1">
      <alignment horizontal="center" vertical="top" wrapText="1"/>
      <protection locked="0"/>
    </xf>
    <xf numFmtId="0" fontId="16" fillId="6" borderId="53" xfId="30" applyNumberFormat="1" applyFont="1" applyFill="1" applyBorder="1" applyAlignment="1" applyProtection="1">
      <alignment horizontal="center" vertical="top" wrapText="1"/>
      <protection locked="0"/>
    </xf>
    <xf numFmtId="0" fontId="16" fillId="6" borderId="322" xfId="30" applyNumberFormat="1" applyFont="1" applyFill="1" applyBorder="1" applyAlignment="1" applyProtection="1">
      <alignment horizontal="center" vertical="top" wrapText="1"/>
      <protection locked="0"/>
    </xf>
    <xf numFmtId="0" fontId="16" fillId="6" borderId="57" xfId="25" applyNumberFormat="1" applyFont="1" applyFill="1" applyBorder="1" applyAlignment="1" applyProtection="1">
      <alignment horizontal="center" vertical="top"/>
      <protection locked="0"/>
    </xf>
    <xf numFmtId="0" fontId="16" fillId="6" borderId="58" xfId="25" applyNumberFormat="1" applyFont="1" applyFill="1" applyBorder="1" applyAlignment="1" applyProtection="1">
      <alignment horizontal="center" vertical="top"/>
      <protection locked="0"/>
    </xf>
    <xf numFmtId="0" fontId="16" fillId="6" borderId="53" xfId="25" applyNumberFormat="1" applyFont="1" applyFill="1" applyBorder="1" applyAlignment="1" applyProtection="1">
      <alignment horizontal="center" vertical="top"/>
      <protection locked="0"/>
    </xf>
    <xf numFmtId="0" fontId="16" fillId="3" borderId="323" xfId="31" applyNumberFormat="1" applyFont="1" applyFill="1" applyBorder="1" applyAlignment="1" applyProtection="1">
      <alignment horizontal="left" vertical="top"/>
    </xf>
    <xf numFmtId="0" fontId="16" fillId="6" borderId="325" xfId="30" applyNumberFormat="1" applyFont="1" applyFill="1" applyBorder="1" applyAlignment="1" applyProtection="1">
      <alignment horizontal="center" vertical="top" wrapText="1"/>
      <protection locked="0"/>
    </xf>
    <xf numFmtId="0" fontId="16" fillId="6" borderId="326" xfId="30" applyNumberFormat="1" applyFont="1" applyFill="1" applyBorder="1" applyAlignment="1" applyProtection="1">
      <alignment horizontal="center" vertical="top" wrapText="1"/>
      <protection locked="0"/>
    </xf>
    <xf numFmtId="0" fontId="16" fillId="6" borderId="173" xfId="30" applyNumberFormat="1" applyFont="1" applyFill="1" applyBorder="1" applyAlignment="1" applyProtection="1">
      <alignment horizontal="center" vertical="top" wrapText="1"/>
      <protection locked="0"/>
    </xf>
    <xf numFmtId="0" fontId="16" fillId="6" borderId="55" xfId="30" applyNumberFormat="1" applyFont="1" applyFill="1" applyBorder="1" applyAlignment="1" applyProtection="1">
      <alignment horizontal="center" vertical="top" wrapText="1"/>
      <protection locked="0"/>
    </xf>
    <xf numFmtId="0" fontId="16" fillId="6" borderId="327" xfId="30" applyNumberFormat="1" applyFont="1" applyFill="1" applyBorder="1" applyAlignment="1" applyProtection="1">
      <alignment horizontal="center" vertical="top" wrapText="1"/>
      <protection locked="0"/>
    </xf>
    <xf numFmtId="0" fontId="16" fillId="3" borderId="51" xfId="31" applyNumberFormat="1" applyFont="1" applyFill="1" applyBorder="1" applyAlignment="1" applyProtection="1">
      <alignment horizontal="left" vertical="top"/>
    </xf>
    <xf numFmtId="0" fontId="16" fillId="6" borderId="329" xfId="30" applyNumberFormat="1" applyFont="1" applyFill="1" applyBorder="1" applyAlignment="1" applyProtection="1">
      <alignment horizontal="center" vertical="top" wrapText="1"/>
      <protection locked="0"/>
    </xf>
    <xf numFmtId="0" fontId="16" fillId="6" borderId="330" xfId="30" applyNumberFormat="1" applyFont="1" applyFill="1" applyBorder="1" applyAlignment="1" applyProtection="1">
      <alignment horizontal="center" vertical="top" wrapText="1"/>
      <protection locked="0"/>
    </xf>
    <xf numFmtId="0" fontId="16" fillId="6" borderId="174" xfId="30" applyNumberFormat="1" applyFont="1" applyFill="1" applyBorder="1" applyAlignment="1" applyProtection="1">
      <alignment horizontal="center" vertical="top" wrapText="1"/>
      <protection locked="0"/>
    </xf>
    <xf numFmtId="0" fontId="16" fillId="6" borderId="136" xfId="30" applyNumberFormat="1" applyFont="1" applyFill="1" applyBorder="1" applyAlignment="1" applyProtection="1">
      <alignment horizontal="center" vertical="top" wrapText="1"/>
      <protection locked="0"/>
    </xf>
    <xf numFmtId="0" fontId="16" fillId="6" borderId="331" xfId="30" applyNumberFormat="1" applyFont="1" applyFill="1" applyBorder="1" applyAlignment="1" applyProtection="1">
      <alignment horizontal="center" vertical="top" wrapText="1"/>
      <protection locked="0"/>
    </xf>
    <xf numFmtId="0" fontId="16" fillId="0" borderId="0" xfId="30" applyNumberFormat="1" applyFont="1" applyFill="1" applyBorder="1" applyAlignment="1" applyProtection="1">
      <alignment vertical="top"/>
    </xf>
    <xf numFmtId="0" fontId="16" fillId="0" borderId="0" xfId="30" applyNumberFormat="1" applyFont="1" applyFill="1" applyBorder="1" applyAlignment="1" applyProtection="1">
      <alignment horizontal="left" vertical="top"/>
    </xf>
    <xf numFmtId="0" fontId="16" fillId="12" borderId="3" xfId="30" applyNumberFormat="1" applyFont="1" applyFill="1" applyBorder="1" applyAlignment="1" applyProtection="1">
      <alignment horizontal="center" vertical="top" wrapText="1"/>
    </xf>
    <xf numFmtId="0" fontId="16" fillId="10" borderId="0" xfId="30" applyNumberFormat="1" applyFont="1" applyFill="1" applyBorder="1" applyAlignment="1" applyProtection="1">
      <alignment horizontal="center" vertical="top" textRotation="90" wrapText="1"/>
    </xf>
    <xf numFmtId="0" fontId="16" fillId="0" borderId="0" xfId="30" applyNumberFormat="1" applyFont="1" applyFill="1" applyBorder="1" applyAlignment="1" applyProtection="1">
      <alignment horizontal="center" vertical="top" wrapText="1"/>
    </xf>
    <xf numFmtId="0" fontId="16" fillId="3" borderId="17" xfId="30" applyNumberFormat="1" applyFont="1" applyFill="1" applyBorder="1" applyAlignment="1" applyProtection="1">
      <alignment horizontal="left" vertical="top"/>
    </xf>
    <xf numFmtId="0" fontId="16" fillId="3" borderId="15" xfId="30" applyNumberFormat="1" applyFont="1" applyFill="1" applyBorder="1" applyAlignment="1" applyProtection="1">
      <alignment horizontal="left" vertical="top"/>
    </xf>
    <xf numFmtId="0" fontId="16" fillId="3" borderId="253" xfId="30" applyNumberFormat="1" applyFont="1" applyFill="1" applyBorder="1" applyAlignment="1" applyProtection="1">
      <alignment horizontal="left" vertical="top"/>
    </xf>
    <xf numFmtId="0" fontId="16" fillId="3" borderId="253" xfId="30" applyNumberFormat="1" applyFont="1" applyFill="1" applyBorder="1" applyAlignment="1" applyProtection="1">
      <alignment horizontal="center" vertical="top"/>
    </xf>
    <xf numFmtId="0" fontId="16" fillId="3" borderId="418" xfId="30" applyNumberFormat="1" applyFont="1" applyFill="1" applyBorder="1" applyAlignment="1" applyProtection="1">
      <alignment horizontal="left" vertical="top"/>
    </xf>
    <xf numFmtId="0" fontId="16" fillId="3" borderId="419" xfId="30" applyNumberFormat="1" applyFont="1" applyFill="1" applyBorder="1" applyAlignment="1" applyProtection="1">
      <alignment horizontal="left" vertical="top"/>
    </xf>
    <xf numFmtId="0" fontId="16" fillId="3" borderId="419" xfId="30" applyNumberFormat="1" applyFont="1" applyFill="1" applyBorder="1" applyAlignment="1" applyProtection="1">
      <alignment horizontal="center" vertical="top"/>
    </xf>
    <xf numFmtId="0" fontId="16" fillId="3" borderId="253" xfId="30" applyNumberFormat="1" applyFont="1" applyFill="1" applyBorder="1" applyAlignment="1" applyProtection="1">
      <alignment horizontal="center" vertical="top" wrapText="1"/>
    </xf>
    <xf numFmtId="0" fontId="16" fillId="3" borderId="252" xfId="30" applyNumberFormat="1" applyFont="1" applyFill="1" applyBorder="1" applyAlignment="1" applyProtection="1">
      <alignment horizontal="center" vertical="top" wrapText="1"/>
    </xf>
    <xf numFmtId="0" fontId="16" fillId="3" borderId="253" xfId="30" applyNumberFormat="1" applyFont="1" applyFill="1" applyBorder="1" applyAlignment="1" applyProtection="1">
      <alignment vertical="top"/>
    </xf>
    <xf numFmtId="0" fontId="16" fillId="3" borderId="254" xfId="30" applyNumberFormat="1" applyFont="1" applyFill="1" applyBorder="1" applyAlignment="1" applyProtection="1">
      <alignment horizontal="center" vertical="top" wrapText="1"/>
    </xf>
    <xf numFmtId="0" fontId="16" fillId="12" borderId="313" xfId="30" applyNumberFormat="1" applyFont="1" applyFill="1" applyBorder="1" applyAlignment="1" applyProtection="1">
      <alignment horizontal="center" vertical="top" wrapText="1"/>
    </xf>
    <xf numFmtId="0" fontId="16" fillId="12" borderId="108" xfId="30" applyNumberFormat="1" applyFont="1" applyFill="1" applyBorder="1" applyAlignment="1" applyProtection="1">
      <alignment horizontal="center" vertical="top" wrapText="1"/>
    </xf>
    <xf numFmtId="0" fontId="16" fillId="12" borderId="49" xfId="30" applyNumberFormat="1" applyFont="1" applyFill="1" applyBorder="1" applyAlignment="1" applyProtection="1">
      <alignment horizontal="center" vertical="top" wrapText="1"/>
    </xf>
    <xf numFmtId="0" fontId="16" fillId="3" borderId="254" xfId="30" applyNumberFormat="1" applyFont="1" applyFill="1" applyBorder="1" applyAlignment="1" applyProtection="1">
      <alignment vertical="top"/>
    </xf>
    <xf numFmtId="0" fontId="16" fillId="3" borderId="252" xfId="30" applyNumberFormat="1" applyFont="1" applyFill="1" applyBorder="1" applyAlignment="1" applyProtection="1">
      <alignment vertical="top"/>
    </xf>
    <xf numFmtId="0" fontId="16" fillId="3" borderId="0" xfId="30" applyNumberFormat="1" applyFont="1" applyFill="1" applyBorder="1" applyAlignment="1" applyProtection="1">
      <alignment horizontal="center" vertical="top" wrapText="1"/>
    </xf>
    <xf numFmtId="0" fontId="16" fillId="3" borderId="16" xfId="30" applyNumberFormat="1" applyFont="1" applyFill="1" applyBorder="1" applyAlignment="1" applyProtection="1">
      <alignment vertical="top"/>
    </xf>
    <xf numFmtId="0" fontId="16" fillId="3" borderId="28" xfId="25" applyNumberFormat="1" applyFont="1" applyFill="1" applyBorder="1" applyAlignment="1" applyProtection="1">
      <alignment horizontal="center" vertical="top" wrapText="1"/>
    </xf>
    <xf numFmtId="0" fontId="16" fillId="12" borderId="314" xfId="25" applyNumberFormat="1" applyFont="1" applyFill="1" applyBorder="1" applyAlignment="1" applyProtection="1">
      <alignment horizontal="center" vertical="top" wrapText="1"/>
    </xf>
    <xf numFmtId="0" fontId="16" fillId="12" borderId="42" xfId="25" applyNumberFormat="1" applyFont="1" applyFill="1" applyBorder="1" applyAlignment="1" applyProtection="1">
      <alignment horizontal="center" vertical="top" wrapText="1"/>
    </xf>
    <xf numFmtId="0" fontId="16" fillId="12" borderId="41" xfId="25" applyNumberFormat="1" applyFont="1" applyFill="1" applyBorder="1" applyAlignment="1" applyProtection="1">
      <alignment horizontal="center" vertical="top" wrapText="1"/>
    </xf>
    <xf numFmtId="0" fontId="16" fillId="3" borderId="16" xfId="25" applyNumberFormat="1" applyFont="1" applyFill="1" applyBorder="1" applyAlignment="1" applyProtection="1">
      <alignment horizontal="center" vertical="top" wrapText="1"/>
    </xf>
    <xf numFmtId="0" fontId="16" fillId="3" borderId="28" xfId="30" applyNumberFormat="1" applyFont="1" applyFill="1" applyBorder="1" applyAlignment="1" applyProtection="1">
      <alignment vertical="top"/>
    </xf>
    <xf numFmtId="2" fontId="16" fillId="12" borderId="314" xfId="25" applyNumberFormat="1" applyFont="1" applyFill="1" applyBorder="1" applyAlignment="1" applyProtection="1">
      <alignment horizontal="center" vertical="top" wrapText="1"/>
    </xf>
    <xf numFmtId="2" fontId="16" fillId="12" borderId="42" xfId="25" applyNumberFormat="1" applyFont="1" applyFill="1" applyBorder="1" applyAlignment="1" applyProtection="1">
      <alignment horizontal="center" vertical="top" wrapText="1"/>
    </xf>
    <xf numFmtId="2" fontId="16" fillId="12" borderId="41" xfId="25" applyNumberFormat="1" applyFont="1" applyFill="1" applyBorder="1" applyAlignment="1" applyProtection="1">
      <alignment horizontal="center" vertical="top" wrapText="1"/>
    </xf>
    <xf numFmtId="0" fontId="16" fillId="3" borderId="29" xfId="25" applyNumberFormat="1" applyFont="1" applyFill="1" applyBorder="1" applyAlignment="1" applyProtection="1">
      <alignment horizontal="center" vertical="top" wrapText="1"/>
    </xf>
    <xf numFmtId="0" fontId="16" fillId="3" borderId="30" xfId="30" applyNumberFormat="1" applyFont="1" applyFill="1" applyBorder="1" applyAlignment="1" applyProtection="1">
      <alignment vertical="top"/>
    </xf>
    <xf numFmtId="0" fontId="16" fillId="3" borderId="29" xfId="30" applyNumberFormat="1" applyFont="1" applyFill="1" applyBorder="1" applyAlignment="1" applyProtection="1">
      <alignment vertical="top"/>
    </xf>
    <xf numFmtId="0" fontId="16" fillId="3" borderId="31" xfId="25" applyNumberFormat="1" applyFont="1" applyFill="1" applyBorder="1" applyAlignment="1" applyProtection="1">
      <alignment horizontal="center" vertical="top" wrapText="1"/>
    </xf>
    <xf numFmtId="0" fontId="16" fillId="12" borderId="315" xfId="25" applyNumberFormat="1" applyFont="1" applyFill="1" applyBorder="1" applyAlignment="1" applyProtection="1">
      <alignment horizontal="center" vertical="top" wrapText="1"/>
    </xf>
    <xf numFmtId="0" fontId="16" fillId="12" borderId="47" xfId="25" applyNumberFormat="1" applyFont="1" applyFill="1" applyBorder="1" applyAlignment="1" applyProtection="1">
      <alignment horizontal="center" vertical="top" wrapText="1"/>
    </xf>
    <xf numFmtId="0" fontId="16" fillId="12" borderId="46" xfId="25" applyNumberFormat="1" applyFont="1" applyFill="1" applyBorder="1" applyAlignment="1" applyProtection="1">
      <alignment horizontal="center" vertical="top" wrapText="1"/>
    </xf>
    <xf numFmtId="0" fontId="16" fillId="3" borderId="30" xfId="25" applyNumberFormat="1" applyFont="1" applyFill="1" applyBorder="1" applyAlignment="1" applyProtection="1">
      <alignment horizontal="center" vertical="top" wrapText="1"/>
    </xf>
    <xf numFmtId="0" fontId="16" fillId="3" borderId="31" xfId="30" applyNumberFormat="1" applyFont="1" applyFill="1" applyBorder="1" applyAlignment="1" applyProtection="1">
      <alignment vertical="top"/>
    </xf>
    <xf numFmtId="2" fontId="16" fillId="12" borderId="315" xfId="25" applyNumberFormat="1" applyFont="1" applyFill="1" applyBorder="1" applyAlignment="1" applyProtection="1">
      <alignment horizontal="center" vertical="top" wrapText="1"/>
    </xf>
    <xf numFmtId="2" fontId="16" fillId="12" borderId="47" xfId="25" applyNumberFormat="1" applyFont="1" applyFill="1" applyBorder="1" applyAlignment="1" applyProtection="1">
      <alignment horizontal="center" vertical="top" wrapText="1"/>
    </xf>
    <xf numFmtId="2" fontId="16" fillId="12" borderId="46" xfId="25" applyNumberFormat="1" applyFont="1" applyFill="1" applyBorder="1" applyAlignment="1" applyProtection="1">
      <alignment horizontal="center" vertical="top" wrapText="1"/>
    </xf>
    <xf numFmtId="0" fontId="16" fillId="3" borderId="0" xfId="30" applyNumberFormat="1" applyFont="1" applyFill="1" applyBorder="1" applyAlignment="1" applyProtection="1">
      <alignment vertical="top" wrapText="1"/>
    </xf>
    <xf numFmtId="0" fontId="16" fillId="3" borderId="0" xfId="30" applyNumberFormat="1" applyFont="1" applyFill="1" applyBorder="1" applyAlignment="1" applyProtection="1">
      <alignment horizontal="center" vertical="top"/>
    </xf>
    <xf numFmtId="0" fontId="16" fillId="3" borderId="415" xfId="30" applyNumberFormat="1" applyFont="1" applyFill="1" applyBorder="1" applyAlignment="1" applyProtection="1">
      <alignment horizontal="left" vertical="top"/>
    </xf>
    <xf numFmtId="0" fontId="16" fillId="3" borderId="416" xfId="30" applyNumberFormat="1" applyFont="1" applyFill="1" applyBorder="1" applyAlignment="1" applyProtection="1">
      <alignment vertical="top"/>
    </xf>
    <xf numFmtId="0" fontId="16" fillId="3" borderId="416" xfId="30" applyNumberFormat="1" applyFont="1" applyFill="1" applyBorder="1" applyAlignment="1">
      <alignment vertical="top"/>
    </xf>
    <xf numFmtId="0" fontId="16" fillId="3" borderId="416" xfId="30" applyNumberFormat="1" applyFont="1" applyFill="1" applyBorder="1" applyAlignment="1" applyProtection="1">
      <alignment horizontal="center" vertical="top"/>
    </xf>
    <xf numFmtId="0" fontId="16" fillId="3" borderId="416" xfId="25" applyNumberFormat="1" applyFont="1" applyFill="1" applyBorder="1" applyAlignment="1" applyProtection="1">
      <alignment horizontal="center" vertical="top" wrapText="1"/>
    </xf>
    <xf numFmtId="0" fontId="16" fillId="3" borderId="416" xfId="25" applyNumberFormat="1" applyFont="1" applyFill="1" applyBorder="1" applyAlignment="1" applyProtection="1">
      <alignment horizontal="center" vertical="top"/>
    </xf>
    <xf numFmtId="0" fontId="16" fillId="3" borderId="417" xfId="30" applyNumberFormat="1" applyFont="1" applyFill="1" applyBorder="1" applyAlignment="1" applyProtection="1">
      <alignment vertical="top"/>
    </xf>
    <xf numFmtId="0" fontId="16" fillId="3" borderId="363" xfId="30" applyNumberFormat="1" applyFont="1" applyFill="1" applyBorder="1" applyAlignment="1" applyProtection="1">
      <alignment horizontal="left" vertical="top"/>
    </xf>
    <xf numFmtId="0" fontId="16" fillId="3" borderId="360" xfId="30" applyNumberFormat="1" applyFont="1" applyFill="1" applyBorder="1" applyAlignment="1" applyProtection="1">
      <alignment vertical="top"/>
    </xf>
    <xf numFmtId="0" fontId="16" fillId="3" borderId="363" xfId="30" applyNumberFormat="1" applyFont="1" applyFill="1" applyBorder="1" applyAlignment="1">
      <alignment vertical="top"/>
    </xf>
    <xf numFmtId="0" fontId="16" fillId="3" borderId="360" xfId="30" applyNumberFormat="1" applyFont="1" applyFill="1" applyBorder="1" applyAlignment="1" applyProtection="1">
      <alignment horizontal="center" vertical="top"/>
    </xf>
    <xf numFmtId="0" fontId="16" fillId="3" borderId="360" xfId="25" applyNumberFormat="1" applyFont="1" applyFill="1" applyBorder="1" applyAlignment="1" applyProtection="1">
      <alignment horizontal="center" vertical="top" wrapText="1"/>
    </xf>
    <xf numFmtId="0" fontId="16" fillId="3" borderId="361" xfId="25" applyNumberFormat="1" applyFont="1" applyFill="1" applyBorder="1" applyAlignment="1" applyProtection="1">
      <alignment horizontal="center" vertical="top" wrapText="1"/>
    </xf>
    <xf numFmtId="0" fontId="16" fillId="3" borderId="360" xfId="25" applyNumberFormat="1" applyFont="1" applyFill="1" applyBorder="1" applyAlignment="1" applyProtection="1">
      <alignment horizontal="center" vertical="top"/>
    </xf>
    <xf numFmtId="0" fontId="16" fillId="3" borderId="15" xfId="25" applyNumberFormat="1" applyFont="1" applyFill="1" applyBorder="1" applyAlignment="1" applyProtection="1">
      <alignment horizontal="center" vertical="top"/>
    </xf>
    <xf numFmtId="0" fontId="16" fillId="3" borderId="415" xfId="30" applyNumberFormat="1" applyFont="1" applyFill="1" applyBorder="1" applyAlignment="1" applyProtection="1">
      <alignment vertical="top"/>
    </xf>
    <xf numFmtId="0" fontId="16" fillId="3" borderId="16" xfId="30" applyNumberFormat="1" applyFont="1" applyFill="1" applyBorder="1" applyAlignment="1" applyProtection="1">
      <alignment horizontal="left" vertical="top"/>
    </xf>
    <xf numFmtId="0" fontId="16" fillId="3" borderId="0" xfId="25" applyNumberFormat="1" applyFont="1" applyFill="1" applyBorder="1" applyAlignment="1" applyProtection="1">
      <alignment horizontal="center" vertical="top"/>
    </xf>
    <xf numFmtId="0" fontId="16" fillId="3" borderId="364" xfId="30" applyNumberFormat="1" applyFont="1" applyFill="1" applyBorder="1" applyAlignment="1" applyProtection="1">
      <alignment horizontal="left" vertical="top"/>
    </xf>
    <xf numFmtId="0" fontId="16" fillId="3" borderId="365" xfId="30" applyNumberFormat="1" applyFont="1" applyFill="1" applyBorder="1" applyAlignment="1">
      <alignment horizontal="left" vertical="top"/>
    </xf>
    <xf numFmtId="0" fontId="16" fillId="3" borderId="365" xfId="30" applyNumberFormat="1" applyFont="1" applyFill="1" applyBorder="1" applyAlignment="1" applyProtection="1">
      <alignment horizontal="center" vertical="top"/>
    </xf>
    <xf numFmtId="0" fontId="16" fillId="3" borderId="365" xfId="25" applyNumberFormat="1" applyFont="1" applyFill="1" applyBorder="1" applyAlignment="1" applyProtection="1">
      <alignment horizontal="center" vertical="top"/>
    </xf>
    <xf numFmtId="0" fontId="16" fillId="3" borderId="365" xfId="25" applyNumberFormat="1" applyFont="1" applyFill="1" applyBorder="1" applyAlignment="1" applyProtection="1">
      <alignment horizontal="center" vertical="top" wrapText="1"/>
    </xf>
    <xf numFmtId="0" fontId="16" fillId="3" borderId="366" xfId="25" applyNumberFormat="1" applyFont="1" applyFill="1" applyBorder="1" applyAlignment="1" applyProtection="1">
      <alignment horizontal="center" vertical="top" wrapText="1"/>
    </xf>
    <xf numFmtId="0" fontId="16" fillId="13" borderId="360" xfId="25" applyNumberFormat="1" applyFont="1" applyFill="1" applyBorder="1" applyAlignment="1" applyProtection="1">
      <alignment horizontal="center" vertical="top" wrapText="1"/>
    </xf>
    <xf numFmtId="0" fontId="16" fillId="13" borderId="15" xfId="25" applyNumberFormat="1" applyFont="1" applyFill="1" applyBorder="1" applyAlignment="1" applyProtection="1">
      <alignment horizontal="center" vertical="top" wrapText="1"/>
    </xf>
    <xf numFmtId="0" fontId="16" fillId="13" borderId="4" xfId="25" applyNumberFormat="1" applyFont="1" applyFill="1" applyBorder="1" applyAlignment="1" applyProtection="1">
      <alignment horizontal="center" vertical="top" wrapText="1"/>
    </xf>
    <xf numFmtId="0" fontId="16" fillId="3" borderId="365" xfId="30" applyNumberFormat="1" applyFont="1" applyFill="1" applyBorder="1" applyAlignment="1" applyProtection="1">
      <alignment horizontal="center" vertical="top" wrapText="1"/>
    </xf>
    <xf numFmtId="0" fontId="16" fillId="3" borderId="364" xfId="30" applyNumberFormat="1" applyFont="1" applyFill="1" applyBorder="1" applyAlignment="1" applyProtection="1">
      <alignment horizontal="center" vertical="top" wrapText="1"/>
    </xf>
    <xf numFmtId="0" fontId="16" fillId="3" borderId="365" xfId="30" applyNumberFormat="1" applyFont="1" applyFill="1" applyBorder="1" applyAlignment="1" applyProtection="1">
      <alignment vertical="top"/>
    </xf>
    <xf numFmtId="0" fontId="16" fillId="3" borderId="366" xfId="30" applyNumberFormat="1" applyFont="1" applyFill="1" applyBorder="1" applyAlignment="1" applyProtection="1">
      <alignment horizontal="center" vertical="top" wrapText="1"/>
    </xf>
    <xf numFmtId="0" fontId="16" fillId="12" borderId="370" xfId="25" applyNumberFormat="1" applyFont="1" applyFill="1" applyBorder="1" applyAlignment="1" applyProtection="1">
      <alignment horizontal="center" vertical="top" wrapText="1"/>
    </xf>
    <xf numFmtId="0" fontId="16" fillId="12" borderId="108" xfId="25" applyNumberFormat="1" applyFont="1" applyFill="1" applyBorder="1" applyAlignment="1" applyProtection="1">
      <alignment horizontal="center" vertical="top" wrapText="1"/>
    </xf>
    <xf numFmtId="0" fontId="16" fillId="12" borderId="49" xfId="25" applyNumberFormat="1" applyFont="1" applyFill="1" applyBorder="1" applyAlignment="1" applyProtection="1">
      <alignment horizontal="center" vertical="top" wrapText="1"/>
    </xf>
    <xf numFmtId="0" fontId="16" fillId="3" borderId="29" xfId="30" applyNumberFormat="1" applyFont="1" applyFill="1" applyBorder="1" applyAlignment="1" applyProtection="1">
      <alignment horizontal="center" vertical="top" wrapText="1"/>
    </xf>
    <xf numFmtId="0" fontId="16" fillId="12" borderId="315" xfId="30" applyNumberFormat="1" applyFont="1" applyFill="1" applyBorder="1" applyAlignment="1" applyProtection="1">
      <alignment horizontal="center" vertical="top" wrapText="1"/>
    </xf>
    <xf numFmtId="0" fontId="16" fillId="12" borderId="47" xfId="30" applyNumberFormat="1" applyFont="1" applyFill="1" applyBorder="1" applyAlignment="1" applyProtection="1">
      <alignment horizontal="center" vertical="top" wrapText="1"/>
    </xf>
    <xf numFmtId="0" fontId="16" fillId="12" borderId="46" xfId="30" applyNumberFormat="1" applyFont="1" applyFill="1" applyBorder="1" applyAlignment="1" applyProtection="1">
      <alignment horizontal="center" vertical="top" wrapText="1"/>
    </xf>
    <xf numFmtId="0" fontId="16" fillId="3" borderId="360" xfId="30" applyNumberFormat="1" applyFont="1" applyFill="1" applyBorder="1" applyAlignment="1" applyProtection="1">
      <alignment horizontal="center" vertical="top" wrapText="1"/>
    </xf>
    <xf numFmtId="0" fontId="16" fillId="3" borderId="363" xfId="30" applyNumberFormat="1" applyFont="1" applyFill="1" applyBorder="1" applyAlignment="1" applyProtection="1">
      <alignment vertical="top"/>
    </xf>
    <xf numFmtId="0" fontId="16" fillId="12" borderId="371" xfId="30" applyNumberFormat="1" applyFont="1" applyFill="1" applyBorder="1" applyAlignment="1" applyProtection="1">
      <alignment horizontal="center" vertical="top" wrapText="1"/>
    </xf>
    <xf numFmtId="0" fontId="16" fillId="12" borderId="21" xfId="30" applyNumberFormat="1" applyFont="1" applyFill="1" applyBorder="1" applyAlignment="1" applyProtection="1">
      <alignment horizontal="center" vertical="top" wrapText="1"/>
    </xf>
    <xf numFmtId="0" fontId="16" fillId="12" borderId="19" xfId="30" applyNumberFormat="1" applyFont="1" applyFill="1" applyBorder="1" applyAlignment="1" applyProtection="1">
      <alignment horizontal="center" vertical="top" wrapText="1"/>
    </xf>
    <xf numFmtId="2" fontId="16" fillId="13" borderId="360" xfId="25" applyNumberFormat="1" applyFont="1" applyFill="1" applyBorder="1" applyAlignment="1" applyProtection="1">
      <alignment horizontal="center" vertical="top" wrapText="1"/>
    </xf>
    <xf numFmtId="2" fontId="16" fillId="13" borderId="15" xfId="25" applyNumberFormat="1" applyFont="1" applyFill="1" applyBorder="1" applyAlignment="1" applyProtection="1">
      <alignment horizontal="center" vertical="top" wrapText="1"/>
    </xf>
    <xf numFmtId="2" fontId="16" fillId="13" borderId="4" xfId="25" applyNumberFormat="1" applyFont="1" applyFill="1" applyBorder="1" applyAlignment="1" applyProtection="1">
      <alignment horizontal="center" vertical="top" wrapText="1"/>
    </xf>
    <xf numFmtId="2" fontId="16" fillId="12" borderId="372" xfId="30" applyNumberFormat="1" applyFont="1" applyFill="1" applyBorder="1" applyAlignment="1" applyProtection="1">
      <alignment horizontal="center" vertical="top" wrapText="1"/>
    </xf>
    <xf numFmtId="2" fontId="16" fillId="12" borderId="111" xfId="30" applyNumberFormat="1" applyFont="1" applyFill="1" applyBorder="1" applyAlignment="1" applyProtection="1">
      <alignment horizontal="center" vertical="top" wrapText="1"/>
    </xf>
    <xf numFmtId="2" fontId="16" fillId="12" borderId="38" xfId="30" applyNumberFormat="1" applyFont="1" applyFill="1" applyBorder="1" applyAlignment="1" applyProtection="1">
      <alignment horizontal="center" vertical="top" wrapText="1"/>
    </xf>
    <xf numFmtId="0" fontId="16" fillId="3" borderId="29" xfId="30" applyNumberFormat="1" applyFont="1" applyFill="1" applyBorder="1" applyAlignment="1" applyProtection="1">
      <alignment horizontal="center" vertical="top"/>
    </xf>
    <xf numFmtId="0" fontId="16" fillId="12" borderId="316" xfId="30" applyNumberFormat="1" applyFont="1" applyFill="1" applyBorder="1" applyAlignment="1" applyProtection="1">
      <alignment horizontal="center" vertical="top" wrapText="1"/>
    </xf>
    <xf numFmtId="0" fontId="16" fillId="12" borderId="201" xfId="30" applyNumberFormat="1" applyFont="1" applyFill="1" applyBorder="1" applyAlignment="1" applyProtection="1">
      <alignment horizontal="center" vertical="top" wrapText="1"/>
    </xf>
    <xf numFmtId="0" fontId="16" fillId="3" borderId="252" xfId="30" applyNumberFormat="1" applyFont="1" applyFill="1" applyBorder="1" applyAlignment="1" applyProtection="1">
      <alignment horizontal="center" vertical="top" textRotation="90" wrapText="1"/>
    </xf>
    <xf numFmtId="0" fontId="16" fillId="3" borderId="254" xfId="30" applyNumberFormat="1" applyFont="1" applyFill="1" applyBorder="1" applyAlignment="1" applyProtection="1">
      <alignment horizontal="center" vertical="top"/>
    </xf>
    <xf numFmtId="0" fontId="16" fillId="3" borderId="100" xfId="30" applyNumberFormat="1" applyFont="1" applyFill="1" applyBorder="1" applyAlignment="1" applyProtection="1">
      <alignment horizontal="left" vertical="top"/>
    </xf>
    <xf numFmtId="0" fontId="16" fillId="6" borderId="100" xfId="25" applyNumberFormat="1" applyFont="1" applyFill="1" applyBorder="1" applyAlignment="1" applyProtection="1">
      <alignment horizontal="center" vertical="top"/>
      <protection locked="0"/>
    </xf>
    <xf numFmtId="0" fontId="16" fillId="10" borderId="0" xfId="30" applyNumberFormat="1" applyFont="1" applyFill="1" applyBorder="1" applyAlignment="1">
      <alignment vertical="top" wrapText="1"/>
    </xf>
    <xf numFmtId="0" fontId="16" fillId="3" borderId="323" xfId="30" applyNumberFormat="1" applyFont="1" applyFill="1" applyBorder="1" applyAlignment="1" applyProtection="1">
      <alignment horizontal="left" vertical="top"/>
    </xf>
    <xf numFmtId="0" fontId="16" fillId="10" borderId="0" xfId="30" applyNumberFormat="1" applyFont="1" applyFill="1" applyBorder="1" applyAlignment="1">
      <alignment horizontal="center" vertical="top" wrapText="1"/>
    </xf>
    <xf numFmtId="0" fontId="16" fillId="3" borderId="51" xfId="30" applyNumberFormat="1" applyFont="1" applyFill="1" applyBorder="1" applyAlignment="1" applyProtection="1">
      <alignment horizontal="left" vertical="top"/>
    </xf>
    <xf numFmtId="0" fontId="16" fillId="10" borderId="0" xfId="30" applyNumberFormat="1" applyFont="1" applyFill="1" applyBorder="1" applyAlignment="1" applyProtection="1">
      <alignment horizontal="center" vertical="top" textRotation="90"/>
    </xf>
    <xf numFmtId="0" fontId="16" fillId="10" borderId="0" xfId="30" applyNumberFormat="1" applyFont="1" applyFill="1" applyBorder="1" applyAlignment="1" applyProtection="1">
      <alignment horizontal="center" vertical="top"/>
      <protection locked="0"/>
    </xf>
    <xf numFmtId="0" fontId="16" fillId="10" borderId="0" xfId="30" applyNumberFormat="1" applyFont="1" applyFill="1" applyBorder="1" applyAlignment="1">
      <alignment vertical="top"/>
    </xf>
    <xf numFmtId="0" fontId="16" fillId="10" borderId="0" xfId="25" applyNumberFormat="1" applyFont="1" applyFill="1" applyBorder="1" applyAlignment="1" applyProtection="1">
      <alignment horizontal="center" vertical="top"/>
      <protection locked="0"/>
    </xf>
    <xf numFmtId="0" fontId="16" fillId="10" borderId="0" xfId="30" applyNumberFormat="1" applyFont="1" applyFill="1" applyBorder="1" applyAlignment="1" applyProtection="1">
      <alignment vertical="top"/>
      <protection locked="0"/>
    </xf>
    <xf numFmtId="0" fontId="16" fillId="10" borderId="0" xfId="30" applyNumberFormat="1" applyFont="1" applyFill="1" applyBorder="1" applyAlignment="1" applyProtection="1">
      <alignment horizontal="left" vertical="top"/>
      <protection locked="0"/>
    </xf>
    <xf numFmtId="0" fontId="16" fillId="10" borderId="0" xfId="30" applyNumberFormat="1" applyFont="1" applyFill="1" applyBorder="1" applyAlignment="1">
      <alignment horizontal="center" vertical="top" textRotation="90"/>
    </xf>
    <xf numFmtId="0" fontId="16" fillId="10" borderId="0" xfId="30" applyNumberFormat="1" applyFont="1" applyFill="1" applyBorder="1" applyAlignment="1">
      <alignment horizontal="left" vertical="top"/>
    </xf>
    <xf numFmtId="0" fontId="16" fillId="0" borderId="0" xfId="30" applyNumberFormat="1" applyFont="1" applyFill="1" applyBorder="1" applyAlignment="1" applyProtection="1">
      <alignment horizontal="center" vertical="top"/>
    </xf>
    <xf numFmtId="0" fontId="16" fillId="0" borderId="0" xfId="30" applyNumberFormat="1" applyFont="1" applyFill="1" applyBorder="1" applyAlignment="1">
      <alignment vertical="top"/>
    </xf>
    <xf numFmtId="0" fontId="16" fillId="10" borderId="0" xfId="30" applyNumberFormat="1" applyFont="1" applyFill="1" applyBorder="1" applyAlignment="1">
      <alignment horizontal="center" vertical="top"/>
    </xf>
    <xf numFmtId="0" fontId="16" fillId="0" borderId="0" xfId="30" applyNumberFormat="1" applyFont="1" applyFill="1" applyBorder="1" applyAlignment="1">
      <alignment horizontal="center" vertical="top"/>
    </xf>
    <xf numFmtId="0" fontId="16" fillId="6" borderId="367" xfId="30" applyNumberFormat="1" applyFont="1" applyFill="1" applyBorder="1" applyAlignment="1">
      <alignment horizontal="center" vertical="top" wrapText="1"/>
    </xf>
    <xf numFmtId="0" fontId="16" fillId="12" borderId="367" xfId="30" applyNumberFormat="1" applyFont="1" applyFill="1" applyBorder="1" applyAlignment="1">
      <alignment horizontal="center" vertical="top" wrapText="1"/>
    </xf>
    <xf numFmtId="0" fontId="16" fillId="10" borderId="469" xfId="30" applyNumberFormat="1" applyFont="1" applyFill="1" applyBorder="1" applyAlignment="1">
      <alignment vertical="top"/>
    </xf>
    <xf numFmtId="0" fontId="16" fillId="10" borderId="365" xfId="0" applyNumberFormat="1" applyFont="1" applyFill="1" applyBorder="1" applyAlignment="1">
      <alignment vertical="top"/>
    </xf>
    <xf numFmtId="0" fontId="16" fillId="10" borderId="366" xfId="0" applyNumberFormat="1" applyFont="1" applyFill="1" applyBorder="1" applyAlignment="1">
      <alignment vertical="top"/>
    </xf>
    <xf numFmtId="0" fontId="16" fillId="0" borderId="0" xfId="30" applyNumberFormat="1" applyFont="1" applyFill="1" applyBorder="1" applyAlignment="1">
      <alignment vertical="top" wrapText="1"/>
    </xf>
    <xf numFmtId="0" fontId="16" fillId="10" borderId="29" xfId="30" applyNumberFormat="1" applyFont="1" applyFill="1" applyBorder="1" applyAlignment="1">
      <alignment horizontal="left" vertical="top"/>
    </xf>
    <xf numFmtId="0" fontId="16" fillId="10" borderId="29" xfId="0" applyNumberFormat="1" applyFont="1" applyFill="1" applyBorder="1" applyAlignment="1">
      <alignment vertical="top"/>
    </xf>
    <xf numFmtId="0" fontId="16" fillId="10" borderId="31" xfId="0" applyNumberFormat="1" applyFont="1" applyFill="1" applyBorder="1" applyAlignment="1">
      <alignment vertical="top"/>
    </xf>
    <xf numFmtId="0" fontId="16" fillId="3" borderId="367" xfId="30" applyNumberFormat="1" applyFont="1" applyFill="1" applyBorder="1" applyAlignment="1">
      <alignment horizontal="center" vertical="top" wrapText="1"/>
    </xf>
    <xf numFmtId="0" fontId="16" fillId="6" borderId="245" xfId="30" applyNumberFormat="1" applyFont="1" applyFill="1" applyBorder="1" applyAlignment="1">
      <alignment horizontal="center" vertical="top"/>
    </xf>
    <xf numFmtId="167" fontId="16" fillId="6" borderId="92" xfId="30" applyNumberFormat="1" applyFont="1" applyFill="1" applyBorder="1" applyAlignment="1" applyProtection="1">
      <alignment horizontal="center" vertical="top"/>
      <protection locked="0"/>
    </xf>
    <xf numFmtId="167" fontId="16" fillId="6" borderId="97" xfId="30" applyNumberFormat="1" applyFont="1" applyFill="1" applyBorder="1" applyAlignment="1" applyProtection="1">
      <alignment horizontal="center" vertical="top"/>
      <protection locked="0"/>
    </xf>
    <xf numFmtId="167" fontId="16" fillId="12" borderId="104" xfId="30" applyNumberFormat="1" applyFont="1" applyFill="1" applyBorder="1" applyAlignment="1">
      <alignment horizontal="center" vertical="top" wrapText="1"/>
    </xf>
    <xf numFmtId="0" fontId="16" fillId="6" borderId="85" xfId="30" applyNumberFormat="1" applyFont="1" applyFill="1" applyBorder="1" applyAlignment="1">
      <alignment horizontal="center" vertical="top"/>
    </xf>
    <xf numFmtId="167" fontId="16" fillId="6" borderId="93" xfId="30" applyNumberFormat="1" applyFont="1" applyFill="1" applyBorder="1" applyAlignment="1" applyProtection="1">
      <alignment horizontal="center" vertical="top"/>
      <protection locked="0"/>
    </xf>
    <xf numFmtId="167" fontId="16" fillId="6" borderId="1" xfId="30" applyNumberFormat="1" applyFont="1" applyFill="1" applyBorder="1" applyAlignment="1" applyProtection="1">
      <alignment horizontal="center" vertical="top"/>
      <protection locked="0"/>
    </xf>
    <xf numFmtId="167" fontId="16" fillId="12" borderId="89" xfId="30" applyNumberFormat="1" applyFont="1" applyFill="1" applyBorder="1" applyAlignment="1">
      <alignment horizontal="center" vertical="top" wrapText="1"/>
    </xf>
    <xf numFmtId="0" fontId="16" fillId="6" borderId="85" xfId="30" applyNumberFormat="1" applyFont="1" applyFill="1" applyBorder="1" applyAlignment="1">
      <alignment horizontal="center" vertical="top" wrapText="1"/>
    </xf>
    <xf numFmtId="0" fontId="16" fillId="0" borderId="0" xfId="30" applyNumberFormat="1" applyFont="1" applyFill="1" applyBorder="1" applyAlignment="1">
      <alignment horizontal="left" vertical="top" wrapText="1"/>
    </xf>
    <xf numFmtId="0" fontId="16" fillId="6" borderId="293" xfId="30" applyNumberFormat="1" applyFont="1" applyFill="1" applyBorder="1" applyAlignment="1">
      <alignment horizontal="center" vertical="top" wrapText="1"/>
    </xf>
    <xf numFmtId="167" fontId="16" fillId="6" borderId="294" xfId="30" applyNumberFormat="1" applyFont="1" applyFill="1" applyBorder="1" applyAlignment="1" applyProtection="1">
      <alignment horizontal="center" vertical="top"/>
      <protection locked="0"/>
    </xf>
    <xf numFmtId="167" fontId="16" fillId="6" borderId="290" xfId="30" applyNumberFormat="1" applyFont="1" applyFill="1" applyBorder="1" applyAlignment="1" applyProtection="1">
      <alignment horizontal="center" vertical="top"/>
      <protection locked="0"/>
    </xf>
    <xf numFmtId="167" fontId="16" fillId="12" borderId="295" xfId="30" applyNumberFormat="1" applyFont="1" applyFill="1" applyBorder="1" applyAlignment="1">
      <alignment horizontal="center" vertical="top" wrapText="1"/>
    </xf>
    <xf numFmtId="0" fontId="16" fillId="14" borderId="17" xfId="30" applyNumberFormat="1" applyFont="1" applyFill="1" applyBorder="1" applyAlignment="1">
      <alignment horizontal="left" vertical="top"/>
    </xf>
    <xf numFmtId="0" fontId="16" fillId="14" borderId="15" xfId="30" applyNumberFormat="1" applyFont="1" applyFill="1" applyBorder="1" applyAlignment="1">
      <alignment horizontal="left" vertical="top"/>
    </xf>
    <xf numFmtId="0" fontId="16" fillId="14" borderId="15" xfId="30" applyNumberFormat="1" applyFont="1" applyFill="1" applyBorder="1" applyAlignment="1">
      <alignment horizontal="left" vertical="top" wrapText="1"/>
    </xf>
    <xf numFmtId="0" fontId="16" fillId="14" borderId="15" xfId="30" applyNumberFormat="1" applyFont="1" applyFill="1" applyBorder="1" applyAlignment="1">
      <alignment horizontal="center" vertical="top" wrapText="1"/>
    </xf>
    <xf numFmtId="0" fontId="16" fillId="14" borderId="15" xfId="30" applyNumberFormat="1" applyFont="1" applyFill="1" applyBorder="1" applyAlignment="1" applyProtection="1">
      <alignment horizontal="center" vertical="top"/>
      <protection locked="0"/>
    </xf>
    <xf numFmtId="0" fontId="16" fillId="14" borderId="4" xfId="30" applyNumberFormat="1" applyFont="1" applyFill="1" applyBorder="1" applyAlignment="1">
      <alignment horizontal="center" vertical="top" wrapText="1"/>
    </xf>
    <xf numFmtId="0" fontId="16" fillId="3" borderId="0" xfId="30" applyNumberFormat="1" applyFont="1" applyFill="1" applyBorder="1" applyAlignment="1" applyProtection="1">
      <alignment horizontal="center" vertical="top"/>
      <protection locked="0"/>
    </xf>
    <xf numFmtId="0" fontId="16" fillId="10" borderId="364" xfId="30" applyNumberFormat="1" applyFont="1" applyFill="1" applyBorder="1" applyAlignment="1">
      <alignment horizontal="left" vertical="top"/>
    </xf>
    <xf numFmtId="0" fontId="16" fillId="10" borderId="365" xfId="30" applyNumberFormat="1" applyFont="1" applyFill="1" applyBorder="1" applyAlignment="1">
      <alignment horizontal="left" vertical="top"/>
    </xf>
    <xf numFmtId="0" fontId="16" fillId="10" borderId="366" xfId="30" applyNumberFormat="1" applyFont="1" applyFill="1" applyBorder="1" applyAlignment="1">
      <alignment horizontal="left" vertical="top"/>
    </xf>
    <xf numFmtId="0" fontId="16" fillId="10" borderId="30" xfId="0" applyNumberFormat="1" applyFont="1" applyFill="1" applyBorder="1" applyAlignment="1">
      <alignment horizontal="left" vertical="top"/>
    </xf>
    <xf numFmtId="0" fontId="16" fillId="10" borderId="29" xfId="0" applyNumberFormat="1" applyFont="1" applyFill="1" applyBorder="1" applyAlignment="1">
      <alignment horizontal="left" vertical="top"/>
    </xf>
    <xf numFmtId="0" fontId="16" fillId="10" borderId="31" xfId="0" applyNumberFormat="1" applyFont="1" applyFill="1" applyBorder="1" applyAlignment="1">
      <alignment horizontal="left" vertical="top"/>
    </xf>
    <xf numFmtId="0" fontId="16" fillId="3" borderId="0" xfId="30" applyNumberFormat="1" applyFont="1" applyFill="1" applyBorder="1" applyAlignment="1">
      <alignment vertical="top" wrapText="1"/>
    </xf>
    <xf numFmtId="0" fontId="16" fillId="3" borderId="469" xfId="30" applyNumberFormat="1" applyFont="1" applyFill="1" applyBorder="1" applyAlignment="1">
      <alignment vertical="top"/>
    </xf>
    <xf numFmtId="0" fontId="16" fillId="3" borderId="469" xfId="30" applyNumberFormat="1" applyFont="1" applyFill="1" applyBorder="1" applyAlignment="1">
      <alignment horizontal="left" vertical="top"/>
    </xf>
    <xf numFmtId="0" fontId="16" fillId="3" borderId="489" xfId="30" applyNumberFormat="1" applyFont="1" applyFill="1" applyBorder="1" applyAlignment="1">
      <alignment horizontal="center" vertical="top"/>
    </xf>
    <xf numFmtId="0" fontId="16" fillId="3" borderId="29" xfId="30" applyNumberFormat="1" applyFont="1" applyFill="1" applyBorder="1" applyAlignment="1">
      <alignment horizontal="left" vertical="top"/>
    </xf>
    <xf numFmtId="0" fontId="16" fillId="3" borderId="31" xfId="30" applyNumberFormat="1" applyFont="1" applyFill="1" applyBorder="1" applyAlignment="1">
      <alignment horizontal="center" vertical="top"/>
    </xf>
    <xf numFmtId="0" fontId="16" fillId="3" borderId="482" xfId="30" applyNumberFormat="1" applyFont="1" applyFill="1" applyBorder="1" applyAlignment="1" applyProtection="1">
      <alignment vertical="top"/>
      <protection locked="0"/>
    </xf>
    <xf numFmtId="0" fontId="16" fillId="3" borderId="15" xfId="30" applyNumberFormat="1" applyFont="1" applyFill="1" applyBorder="1" applyAlignment="1">
      <alignment horizontal="left" vertical="top" wrapText="1"/>
    </xf>
    <xf numFmtId="0" fontId="16" fillId="14" borderId="17" xfId="30" applyNumberFormat="1" applyFont="1" applyFill="1" applyBorder="1" applyAlignment="1">
      <alignment vertical="top"/>
    </xf>
    <xf numFmtId="0" fontId="16" fillId="16" borderId="17" xfId="30" applyNumberFormat="1" applyFont="1" applyFill="1" applyBorder="1" applyAlignment="1">
      <alignment horizontal="center" vertical="top"/>
    </xf>
    <xf numFmtId="0" fontId="16" fillId="16" borderId="4" xfId="30" applyNumberFormat="1" applyFont="1" applyFill="1" applyBorder="1" applyAlignment="1">
      <alignment horizontal="center" vertical="top"/>
    </xf>
    <xf numFmtId="0" fontId="16" fillId="12" borderId="15" xfId="30" applyNumberFormat="1" applyFont="1" applyFill="1" applyBorder="1" applyAlignment="1">
      <alignment horizontal="center" vertical="top" wrapText="1"/>
    </xf>
    <xf numFmtId="0" fontId="16" fillId="3" borderId="0" xfId="30" applyNumberFormat="1" applyFont="1" applyFill="1" applyBorder="1" applyAlignment="1" applyProtection="1">
      <alignment vertical="top"/>
      <protection locked="0"/>
    </xf>
    <xf numFmtId="0" fontId="16" fillId="0" borderId="360" xfId="30" applyNumberFormat="1" applyFont="1" applyFill="1" applyBorder="1" applyAlignment="1">
      <alignment horizontal="left" vertical="top" wrapText="1"/>
    </xf>
    <xf numFmtId="0" fontId="16" fillId="3" borderId="360" xfId="30" applyNumberFormat="1" applyFont="1" applyFill="1" applyBorder="1" applyAlignment="1">
      <alignment horizontal="left" vertical="top" wrapText="1"/>
    </xf>
    <xf numFmtId="0" fontId="16" fillId="14" borderId="534" xfId="30" applyNumberFormat="1" applyFont="1" applyFill="1" applyBorder="1" applyAlignment="1">
      <alignment vertical="top"/>
    </xf>
    <xf numFmtId="0" fontId="16" fillId="16" borderId="534" xfId="30" applyNumberFormat="1" applyFont="1" applyFill="1" applyBorder="1" applyAlignment="1">
      <alignment horizontal="center" vertical="top"/>
    </xf>
    <xf numFmtId="0" fontId="16" fillId="16" borderId="531" xfId="30" applyNumberFormat="1" applyFont="1" applyFill="1" applyBorder="1" applyAlignment="1">
      <alignment horizontal="center" vertical="top"/>
    </xf>
    <xf numFmtId="0" fontId="16" fillId="12" borderId="533" xfId="30" applyNumberFormat="1" applyFont="1" applyFill="1" applyBorder="1" applyAlignment="1">
      <alignment horizontal="center" vertical="top" wrapText="1"/>
    </xf>
    <xf numFmtId="0" fontId="16" fillId="3" borderId="0" xfId="30" applyNumberFormat="1" applyFont="1" applyFill="1" applyBorder="1" applyAlignment="1" applyProtection="1">
      <alignment vertical="top" wrapText="1"/>
      <protection locked="0"/>
    </xf>
    <xf numFmtId="0" fontId="16" fillId="4" borderId="16" xfId="30" applyNumberFormat="1" applyFont="1" applyFill="1" applyBorder="1" applyAlignment="1">
      <alignment horizontal="center" vertical="top" wrapText="1"/>
    </xf>
    <xf numFmtId="0" fontId="16" fillId="12" borderId="0" xfId="30" applyNumberFormat="1" applyFont="1" applyFill="1" applyBorder="1" applyAlignment="1">
      <alignment horizontal="center" vertical="top" wrapText="1"/>
    </xf>
    <xf numFmtId="0" fontId="16" fillId="12" borderId="28" xfId="30" applyNumberFormat="1" applyFont="1" applyFill="1" applyBorder="1" applyAlignment="1">
      <alignment horizontal="center" vertical="top" wrapText="1"/>
    </xf>
    <xf numFmtId="0" fontId="16" fillId="3" borderId="29" xfId="30" applyNumberFormat="1" applyFont="1" applyFill="1" applyBorder="1" applyAlignment="1" applyProtection="1">
      <alignment vertical="top" wrapText="1"/>
      <protection locked="0"/>
    </xf>
    <xf numFmtId="0" fontId="16" fillId="4" borderId="30" xfId="30" applyNumberFormat="1" applyFont="1" applyFill="1" applyBorder="1" applyAlignment="1">
      <alignment horizontal="center" vertical="top" wrapText="1"/>
    </xf>
    <xf numFmtId="0" fontId="16" fillId="12" borderId="29" xfId="30" applyNumberFormat="1" applyFont="1" applyFill="1" applyBorder="1" applyAlignment="1">
      <alignment horizontal="center" vertical="top" wrapText="1"/>
    </xf>
    <xf numFmtId="0" fontId="16" fillId="12" borderId="31" xfId="30" applyNumberFormat="1" applyFont="1" applyFill="1" applyBorder="1" applyAlignment="1">
      <alignment horizontal="center" vertical="top" wrapText="1"/>
    </xf>
    <xf numFmtId="0" fontId="16" fillId="3" borderId="0" xfId="30" applyNumberFormat="1" applyFont="1" applyFill="1" applyBorder="1" applyAlignment="1" applyProtection="1">
      <alignment horizontal="center" vertical="top" wrapText="1"/>
      <protection locked="0"/>
    </xf>
    <xf numFmtId="0" fontId="16" fillId="3" borderId="15" xfId="30" applyNumberFormat="1" applyFont="1" applyFill="1" applyBorder="1" applyAlignment="1">
      <alignment vertical="top"/>
    </xf>
    <xf numFmtId="0" fontId="16" fillId="3" borderId="4" xfId="30" applyNumberFormat="1" applyFont="1" applyFill="1" applyBorder="1" applyAlignment="1">
      <alignment vertical="top"/>
    </xf>
    <xf numFmtId="0" fontId="16" fillId="14" borderId="15" xfId="30" applyNumberFormat="1" applyFont="1" applyFill="1" applyBorder="1" applyAlignment="1">
      <alignment vertical="top"/>
    </xf>
    <xf numFmtId="0" fontId="16" fillId="3" borderId="488" xfId="30" applyNumberFormat="1" applyFont="1" applyFill="1" applyBorder="1" applyAlignment="1" applyProtection="1">
      <alignment vertical="top" wrapText="1"/>
      <protection locked="0"/>
    </xf>
    <xf numFmtId="0" fontId="16" fillId="3" borderId="253" xfId="30" applyNumberFormat="1" applyFont="1" applyFill="1" applyBorder="1" applyAlignment="1">
      <alignment vertical="top"/>
    </xf>
    <xf numFmtId="0" fontId="16" fillId="8" borderId="296" xfId="25" applyNumberFormat="1" applyFont="1" applyFill="1" applyBorder="1" applyAlignment="1">
      <alignment horizontal="center" vertical="top" wrapText="1"/>
    </xf>
    <xf numFmtId="0" fontId="16" fillId="4" borderId="252" xfId="30" applyNumberFormat="1" applyFont="1" applyFill="1" applyBorder="1" applyAlignment="1">
      <alignment horizontal="center" vertical="top" wrapText="1"/>
    </xf>
    <xf numFmtId="9" fontId="16" fillId="12" borderId="0" xfId="25" applyFont="1" applyFill="1" applyBorder="1" applyAlignment="1">
      <alignment horizontal="center" vertical="top" wrapText="1"/>
    </xf>
    <xf numFmtId="0" fontId="16" fillId="4" borderId="254" xfId="30" applyNumberFormat="1" applyFont="1" applyFill="1" applyBorder="1" applyAlignment="1">
      <alignment horizontal="center" vertical="top" wrapText="1"/>
    </xf>
    <xf numFmtId="9" fontId="16" fillId="4" borderId="252" xfId="25" applyFont="1" applyFill="1" applyBorder="1" applyAlignment="1">
      <alignment horizontal="center" vertical="top" wrapText="1"/>
    </xf>
    <xf numFmtId="9" fontId="16" fillId="4" borderId="254" xfId="25" applyFont="1" applyFill="1" applyBorder="1" applyAlignment="1">
      <alignment horizontal="center" vertical="top" wrapText="1"/>
    </xf>
    <xf numFmtId="0" fontId="16" fillId="4" borderId="17" xfId="30" applyNumberFormat="1" applyFont="1" applyFill="1" applyBorder="1" applyAlignment="1">
      <alignment vertical="top"/>
    </xf>
    <xf numFmtId="9" fontId="16" fillId="4" borderId="16" xfId="25" applyFont="1" applyFill="1" applyBorder="1" applyAlignment="1">
      <alignment horizontal="center" vertical="top" wrapText="1"/>
    </xf>
    <xf numFmtId="0" fontId="16" fillId="3" borderId="0" xfId="30" applyNumberFormat="1" applyFont="1" applyFill="1" applyBorder="1" applyAlignment="1">
      <alignment horizontal="right" vertical="top" wrapText="1"/>
    </xf>
    <xf numFmtId="0" fontId="16" fillId="12" borderId="2" xfId="30" applyNumberFormat="1" applyFont="1" applyFill="1" applyBorder="1" applyAlignment="1">
      <alignment horizontal="center" vertical="top" wrapText="1"/>
    </xf>
    <xf numFmtId="0" fontId="16" fillId="3" borderId="482" xfId="30" applyNumberFormat="1" applyFont="1" applyFill="1" applyBorder="1" applyAlignment="1" applyProtection="1">
      <alignment vertical="top" wrapText="1"/>
      <protection locked="0"/>
    </xf>
    <xf numFmtId="0" fontId="16" fillId="12" borderId="368" xfId="30" applyNumberFormat="1" applyFont="1" applyFill="1" applyBorder="1" applyAlignment="1">
      <alignment horizontal="center" vertical="top"/>
    </xf>
    <xf numFmtId="0" fontId="16" fillId="3" borderId="29" xfId="30" applyNumberFormat="1" applyFont="1" applyFill="1" applyBorder="1" applyAlignment="1">
      <alignment horizontal="left" vertical="top" wrapText="1"/>
    </xf>
    <xf numFmtId="0" fontId="16" fillId="3" borderId="31" xfId="30" applyNumberFormat="1" applyFont="1" applyFill="1" applyBorder="1" applyAlignment="1">
      <alignment horizontal="right" vertical="top"/>
    </xf>
    <xf numFmtId="0" fontId="16" fillId="4" borderId="30" xfId="30" applyNumberFormat="1" applyFont="1" applyFill="1" applyBorder="1" applyAlignment="1">
      <alignment vertical="top"/>
    </xf>
    <xf numFmtId="0" fontId="16" fillId="12" borderId="2" xfId="30" applyNumberFormat="1" applyFont="1" applyFill="1" applyBorder="1" applyAlignment="1">
      <alignment horizontal="center" vertical="top"/>
    </xf>
    <xf numFmtId="0" fontId="16" fillId="3" borderId="253" xfId="30" applyNumberFormat="1" applyFont="1" applyFill="1" applyBorder="1" applyAlignment="1">
      <alignment horizontal="left" vertical="top" wrapText="1"/>
    </xf>
    <xf numFmtId="0" fontId="16" fillId="3" borderId="254" xfId="30" applyNumberFormat="1" applyFont="1" applyFill="1" applyBorder="1" applyAlignment="1">
      <alignment horizontal="right" vertical="top"/>
    </xf>
    <xf numFmtId="0" fontId="16" fillId="3" borderId="0" xfId="30" applyNumberFormat="1" applyFont="1" applyFill="1" applyBorder="1" applyAlignment="1">
      <alignment horizontal="right" vertical="top"/>
    </xf>
    <xf numFmtId="0" fontId="16" fillId="10" borderId="488" xfId="30" applyNumberFormat="1" applyFont="1" applyFill="1" applyBorder="1" applyAlignment="1">
      <alignment vertical="top"/>
    </xf>
    <xf numFmtId="167" fontId="16" fillId="6" borderId="3" xfId="25" applyNumberFormat="1" applyFont="1" applyFill="1" applyBorder="1" applyAlignment="1" applyProtection="1">
      <alignment horizontal="center" vertical="top" wrapText="1"/>
      <protection locked="0"/>
    </xf>
    <xf numFmtId="167" fontId="16" fillId="3" borderId="252" xfId="25" applyNumberFormat="1" applyFont="1" applyFill="1" applyBorder="1" applyAlignment="1" applyProtection="1">
      <alignment horizontal="center" vertical="top"/>
      <protection locked="0"/>
    </xf>
    <xf numFmtId="167" fontId="16" fillId="3" borderId="254" xfId="30" applyNumberFormat="1" applyFont="1" applyFill="1" applyBorder="1" applyAlignment="1">
      <alignment vertical="top"/>
    </xf>
    <xf numFmtId="167" fontId="16" fillId="3" borderId="16" xfId="30" applyNumberFormat="1" applyFont="1" applyFill="1" applyBorder="1" applyAlignment="1">
      <alignment vertical="top"/>
    </xf>
    <xf numFmtId="167" fontId="16" fillId="3" borderId="28" xfId="30" applyNumberFormat="1" applyFont="1" applyFill="1" applyBorder="1" applyAlignment="1">
      <alignment vertical="top"/>
    </xf>
    <xf numFmtId="167" fontId="16" fillId="3" borderId="30" xfId="30" applyNumberFormat="1" applyFont="1" applyFill="1" applyBorder="1" applyAlignment="1">
      <alignment vertical="top"/>
    </xf>
    <xf numFmtId="167" fontId="16" fillId="3" borderId="31" xfId="30" applyNumberFormat="1" applyFont="1" applyFill="1" applyBorder="1" applyAlignment="1">
      <alignment vertical="top"/>
    </xf>
    <xf numFmtId="167" fontId="16" fillId="12" borderId="3" xfId="30" applyNumberFormat="1" applyFont="1" applyFill="1" applyBorder="1" applyAlignment="1">
      <alignment horizontal="center" vertical="top" wrapText="1"/>
    </xf>
    <xf numFmtId="0" fontId="16" fillId="3" borderId="488" xfId="30" applyNumberFormat="1" applyFont="1" applyFill="1" applyBorder="1" applyAlignment="1">
      <alignment vertical="top"/>
    </xf>
    <xf numFmtId="0" fontId="16" fillId="3" borderId="488" xfId="30" applyNumberFormat="1" applyFont="1" applyFill="1" applyBorder="1" applyAlignment="1">
      <alignment horizontal="left" vertical="top"/>
    </xf>
    <xf numFmtId="0" fontId="16" fillId="3" borderId="488" xfId="30" applyNumberFormat="1" applyFont="1" applyFill="1" applyBorder="1" applyAlignment="1">
      <alignment horizontal="center" vertical="top"/>
    </xf>
    <xf numFmtId="0" fontId="16" fillId="3" borderId="29" xfId="30" applyNumberFormat="1" applyFont="1" applyFill="1" applyBorder="1" applyAlignment="1">
      <alignment horizontal="center" vertical="top"/>
    </xf>
    <xf numFmtId="167" fontId="16" fillId="12" borderId="471" xfId="25" applyNumberFormat="1" applyFont="1" applyFill="1" applyBorder="1" applyAlignment="1">
      <alignment horizontal="center" vertical="top"/>
    </xf>
    <xf numFmtId="167" fontId="16" fillId="12" borderId="472" xfId="25" applyNumberFormat="1" applyFont="1" applyFill="1" applyBorder="1" applyAlignment="1">
      <alignment horizontal="center" vertical="top"/>
    </xf>
    <xf numFmtId="167" fontId="16" fillId="12" borderId="471" xfId="30" applyNumberFormat="1" applyFont="1" applyFill="1" applyBorder="1" applyAlignment="1">
      <alignment horizontal="center" vertical="top"/>
    </xf>
    <xf numFmtId="167" fontId="16" fillId="12" borderId="464" xfId="25" applyNumberFormat="1" applyFont="1" applyFill="1" applyBorder="1" applyAlignment="1">
      <alignment horizontal="center" vertical="top"/>
    </xf>
    <xf numFmtId="167" fontId="16" fillId="12" borderId="459" xfId="25" applyNumberFormat="1" applyFont="1" applyFill="1" applyBorder="1" applyAlignment="1">
      <alignment horizontal="center" vertical="top"/>
    </xf>
    <xf numFmtId="167" fontId="16" fillId="12" borderId="464" xfId="30" applyNumberFormat="1" applyFont="1" applyFill="1" applyBorder="1" applyAlignment="1">
      <alignment horizontal="center" vertical="top"/>
    </xf>
    <xf numFmtId="167" fontId="16" fillId="12" borderId="465" xfId="25" applyNumberFormat="1" applyFont="1" applyFill="1" applyBorder="1" applyAlignment="1">
      <alignment horizontal="center" vertical="top"/>
    </xf>
    <xf numFmtId="167" fontId="16" fillId="12" borderId="458" xfId="25" applyNumberFormat="1" applyFont="1" applyFill="1" applyBorder="1" applyAlignment="1">
      <alignment horizontal="center" vertical="top"/>
    </xf>
    <xf numFmtId="167" fontId="16" fillId="12" borderId="465" xfId="30" applyNumberFormat="1" applyFont="1" applyFill="1" applyBorder="1" applyAlignment="1">
      <alignment horizontal="center" vertical="top"/>
    </xf>
    <xf numFmtId="0" fontId="16" fillId="10" borderId="419" xfId="30" applyNumberFormat="1" applyFont="1" applyFill="1" applyBorder="1" applyAlignment="1">
      <alignment vertical="top"/>
    </xf>
    <xf numFmtId="167" fontId="16" fillId="3" borderId="419" xfId="25" applyNumberFormat="1" applyFont="1" applyFill="1" applyBorder="1" applyAlignment="1">
      <alignment horizontal="center" vertical="top"/>
    </xf>
    <xf numFmtId="167" fontId="16" fillId="3" borderId="419" xfId="30" applyNumberFormat="1" applyFont="1" applyFill="1" applyBorder="1" applyAlignment="1">
      <alignment horizontal="center" vertical="top"/>
    </xf>
    <xf numFmtId="167" fontId="16" fillId="14" borderId="465" xfId="25" applyNumberFormat="1" applyFont="1" applyFill="1" applyBorder="1" applyAlignment="1">
      <alignment horizontal="center" vertical="top"/>
    </xf>
    <xf numFmtId="167" fontId="16" fillId="14" borderId="465" xfId="30" applyNumberFormat="1" applyFont="1" applyFill="1" applyBorder="1" applyAlignment="1">
      <alignment horizontal="center" vertical="top"/>
    </xf>
    <xf numFmtId="167" fontId="16" fillId="12" borderId="467" xfId="25" applyNumberFormat="1" applyFont="1" applyFill="1" applyBorder="1" applyAlignment="1">
      <alignment horizontal="center" vertical="top"/>
    </xf>
    <xf numFmtId="167" fontId="16" fillId="12" borderId="466" xfId="25" applyNumberFormat="1" applyFont="1" applyFill="1" applyBorder="1" applyAlignment="1">
      <alignment horizontal="center" vertical="top"/>
    </xf>
    <xf numFmtId="167" fontId="16" fillId="12" borderId="466" xfId="30" applyNumberFormat="1" applyFont="1" applyFill="1" applyBorder="1" applyAlignment="1">
      <alignment horizontal="center" vertical="top"/>
    </xf>
    <xf numFmtId="0" fontId="16" fillId="10" borderId="29" xfId="30" applyNumberFormat="1" applyFont="1" applyFill="1" applyBorder="1" applyAlignment="1">
      <alignment vertical="top"/>
    </xf>
    <xf numFmtId="0" fontId="16" fillId="15" borderId="367" xfId="30" applyNumberFormat="1" applyFont="1" applyFill="1" applyBorder="1" applyAlignment="1">
      <alignment horizontal="center" vertical="top" wrapText="1"/>
    </xf>
    <xf numFmtId="167" fontId="16" fillId="12" borderId="30" xfId="25" applyNumberFormat="1" applyFont="1" applyFill="1" applyBorder="1" applyAlignment="1">
      <alignment horizontal="center" vertical="top" wrapText="1"/>
    </xf>
    <xf numFmtId="167" fontId="16" fillId="12" borderId="2" xfId="25" applyNumberFormat="1" applyFont="1" applyFill="1" applyBorder="1" applyAlignment="1">
      <alignment horizontal="center" vertical="top" wrapText="1"/>
    </xf>
    <xf numFmtId="9" fontId="16" fillId="8" borderId="3" xfId="25" applyFont="1" applyFill="1" applyBorder="1" applyAlignment="1">
      <alignment horizontal="center" vertical="top" wrapText="1"/>
    </xf>
    <xf numFmtId="167" fontId="16" fillId="4" borderId="0" xfId="30" applyNumberFormat="1" applyFont="1" applyFill="1" applyBorder="1" applyAlignment="1">
      <alignment vertical="top"/>
    </xf>
    <xf numFmtId="9" fontId="16" fillId="12" borderId="16" xfId="25" applyFont="1" applyFill="1" applyBorder="1" applyAlignment="1">
      <alignment horizontal="center" vertical="top" wrapText="1"/>
    </xf>
    <xf numFmtId="9" fontId="16" fillId="4" borderId="16" xfId="25" applyFont="1" applyFill="1" applyBorder="1" applyAlignment="1">
      <alignment vertical="top"/>
    </xf>
    <xf numFmtId="9" fontId="16" fillId="12" borderId="6" xfId="25" applyFont="1" applyFill="1" applyBorder="1" applyAlignment="1">
      <alignment horizontal="center" vertical="top" wrapText="1"/>
    </xf>
    <xf numFmtId="167" fontId="16" fillId="4" borderId="17" xfId="30" applyNumberFormat="1" applyFont="1" applyFill="1" applyBorder="1" applyAlignment="1">
      <alignment vertical="top"/>
    </xf>
    <xf numFmtId="9" fontId="16" fillId="12" borderId="30" xfId="25" applyFont="1" applyFill="1" applyBorder="1" applyAlignment="1">
      <alignment horizontal="center" vertical="top" wrapText="1"/>
    </xf>
    <xf numFmtId="9" fontId="16" fillId="4" borderId="17" xfId="25" applyFont="1" applyFill="1" applyBorder="1" applyAlignment="1">
      <alignment vertical="top"/>
    </xf>
    <xf numFmtId="9" fontId="16" fillId="12" borderId="2" xfId="25" applyFont="1" applyFill="1" applyBorder="1" applyAlignment="1">
      <alignment horizontal="center" vertical="top" wrapText="1"/>
    </xf>
    <xf numFmtId="167" fontId="16" fillId="3" borderId="416" xfId="30" applyNumberFormat="1" applyFont="1" applyFill="1" applyBorder="1" applyAlignment="1">
      <alignment vertical="top"/>
    </xf>
    <xf numFmtId="0" fontId="16" fillId="3" borderId="29" xfId="25" applyNumberFormat="1" applyFont="1" applyFill="1" applyBorder="1" applyAlignment="1">
      <alignment horizontal="center" vertical="top"/>
    </xf>
    <xf numFmtId="167" fontId="16" fillId="3" borderId="29" xfId="30" applyNumberFormat="1" applyFont="1" applyFill="1" applyBorder="1" applyAlignment="1">
      <alignment vertical="top"/>
    </xf>
    <xf numFmtId="167" fontId="16" fillId="12" borderId="17" xfId="25" applyNumberFormat="1" applyFont="1" applyFill="1" applyBorder="1" applyAlignment="1">
      <alignment horizontal="center" vertical="top" wrapText="1"/>
    </xf>
    <xf numFmtId="167" fontId="16" fillId="12" borderId="3" xfId="25" applyNumberFormat="1" applyFont="1" applyFill="1" applyBorder="1" applyAlignment="1">
      <alignment horizontal="center" vertical="top" wrapText="1"/>
    </xf>
    <xf numFmtId="0" fontId="16" fillId="3" borderId="29" xfId="30" applyNumberFormat="1" applyFont="1" applyFill="1" applyBorder="1" applyAlignment="1">
      <alignment horizontal="right" vertical="top" wrapText="1"/>
    </xf>
    <xf numFmtId="0" fontId="16" fillId="3" borderId="31" xfId="30" applyNumberFormat="1" applyFont="1" applyFill="1" applyBorder="1" applyAlignment="1">
      <alignment vertical="top" wrapText="1"/>
    </xf>
    <xf numFmtId="9" fontId="16" fillId="3" borderId="416" xfId="25" applyFont="1" applyFill="1" applyBorder="1" applyAlignment="1">
      <alignment vertical="top"/>
    </xf>
    <xf numFmtId="0" fontId="16" fillId="3" borderId="29" xfId="30" applyNumberFormat="1" applyFont="1" applyFill="1" applyBorder="1" applyAlignment="1">
      <alignment horizontal="center" vertical="top" wrapText="1"/>
    </xf>
    <xf numFmtId="9" fontId="16" fillId="8" borderId="17" xfId="25" applyFont="1" applyFill="1" applyBorder="1" applyAlignment="1">
      <alignment horizontal="center" vertical="top" wrapText="1"/>
    </xf>
    <xf numFmtId="167" fontId="16" fillId="4" borderId="3" xfId="30" applyNumberFormat="1" applyFont="1" applyFill="1" applyBorder="1" applyAlignment="1">
      <alignment vertical="top"/>
    </xf>
    <xf numFmtId="171" fontId="16" fillId="12" borderId="3" xfId="25" applyNumberFormat="1" applyFont="1" applyFill="1" applyBorder="1" applyAlignment="1">
      <alignment horizontal="center" vertical="top" wrapText="1"/>
    </xf>
    <xf numFmtId="171" fontId="16" fillId="4" borderId="3" xfId="25" applyNumberFormat="1" applyFont="1" applyFill="1" applyBorder="1" applyAlignment="1">
      <alignment vertical="top"/>
    </xf>
    <xf numFmtId="0" fontId="16" fillId="4" borderId="30" xfId="25" applyNumberFormat="1" applyFont="1" applyFill="1" applyBorder="1" applyAlignment="1">
      <alignment horizontal="center" vertical="top" wrapText="1"/>
    </xf>
    <xf numFmtId="0" fontId="16" fillId="3" borderId="488" xfId="30" applyNumberFormat="1" applyFont="1" applyFill="1" applyBorder="1" applyAlignment="1">
      <alignment vertical="top" wrapText="1"/>
    </xf>
    <xf numFmtId="0" fontId="16" fillId="3" borderId="416" xfId="30" applyNumberFormat="1" applyFont="1" applyFill="1" applyBorder="1" applyAlignment="1">
      <alignment vertical="top" wrapText="1"/>
    </xf>
    <xf numFmtId="167" fontId="16" fillId="3" borderId="416" xfId="30" applyNumberFormat="1" applyFont="1" applyFill="1" applyBorder="1" applyAlignment="1">
      <alignment horizontal="center" vertical="top" wrapText="1"/>
    </xf>
    <xf numFmtId="167" fontId="16" fillId="3" borderId="416" xfId="30" applyNumberFormat="1" applyFont="1" applyFill="1" applyBorder="1" applyAlignment="1">
      <alignment horizontal="center" vertical="top"/>
    </xf>
    <xf numFmtId="167" fontId="16" fillId="3" borderId="29" xfId="30" applyNumberFormat="1" applyFont="1" applyFill="1" applyBorder="1" applyAlignment="1">
      <alignment horizontal="center" vertical="top" wrapText="1"/>
    </xf>
    <xf numFmtId="167" fontId="16" fillId="3" borderId="29" xfId="30" applyNumberFormat="1" applyFont="1" applyFill="1" applyBorder="1" applyAlignment="1">
      <alignment horizontal="center" vertical="top"/>
    </xf>
    <xf numFmtId="167" fontId="16" fillId="12" borderId="367" xfId="25" applyNumberFormat="1" applyFont="1" applyFill="1" applyBorder="1" applyAlignment="1">
      <alignment horizontal="center" vertical="top" wrapText="1"/>
    </xf>
    <xf numFmtId="9" fontId="16" fillId="8" borderId="363" xfId="25" applyFont="1" applyFill="1" applyBorder="1" applyAlignment="1">
      <alignment horizontal="center" vertical="top" wrapText="1"/>
    </xf>
    <xf numFmtId="167" fontId="16" fillId="4" borderId="367" xfId="30" applyNumberFormat="1" applyFont="1" applyFill="1" applyBorder="1" applyAlignment="1">
      <alignment vertical="top"/>
    </xf>
    <xf numFmtId="171" fontId="16" fillId="12" borderId="367" xfId="25" applyNumberFormat="1" applyFont="1" applyFill="1" applyBorder="1" applyAlignment="1">
      <alignment horizontal="center" vertical="top" wrapText="1"/>
    </xf>
    <xf numFmtId="171" fontId="16" fillId="4" borderId="367" xfId="25" applyNumberFormat="1" applyFont="1" applyFill="1" applyBorder="1" applyAlignment="1">
      <alignment vertical="top"/>
    </xf>
    <xf numFmtId="167" fontId="16" fillId="4" borderId="367" xfId="25" applyNumberFormat="1" applyFont="1" applyFill="1" applyBorder="1" applyAlignment="1">
      <alignment horizontal="center" vertical="top" wrapText="1"/>
    </xf>
    <xf numFmtId="167" fontId="16" fillId="4" borderId="367" xfId="30" applyNumberFormat="1" applyFont="1" applyFill="1" applyBorder="1" applyAlignment="1">
      <alignment vertical="top" wrapText="1"/>
    </xf>
    <xf numFmtId="0" fontId="16" fillId="4" borderId="29" xfId="30" applyNumberFormat="1" applyFont="1" applyFill="1" applyBorder="1" applyAlignment="1">
      <alignment vertical="top"/>
    </xf>
    <xf numFmtId="0" fontId="16" fillId="0" borderId="0" xfId="30" applyNumberFormat="1" applyFont="1" applyFill="1" applyBorder="1" applyAlignment="1">
      <alignment horizontal="left" vertical="top"/>
    </xf>
    <xf numFmtId="0" fontId="16" fillId="3" borderId="488" xfId="30" applyNumberFormat="1" applyFont="1" applyFill="1" applyBorder="1" applyAlignment="1">
      <alignment horizontal="center" vertical="top" wrapText="1"/>
    </xf>
    <xf numFmtId="0" fontId="16" fillId="3" borderId="365" xfId="30" applyNumberFormat="1" applyFont="1" applyFill="1" applyBorder="1" applyAlignment="1">
      <alignment horizontal="center" vertical="top" wrapText="1"/>
    </xf>
    <xf numFmtId="0" fontId="16" fillId="3" borderId="366" xfId="30" applyNumberFormat="1" applyFont="1" applyFill="1" applyBorder="1" applyAlignment="1">
      <alignment horizontal="center" vertical="top" wrapText="1"/>
    </xf>
    <xf numFmtId="0" fontId="16" fillId="3" borderId="28" xfId="30" applyNumberFormat="1" applyFont="1" applyFill="1" applyBorder="1" applyAlignment="1">
      <alignment horizontal="center" vertical="top" wrapText="1"/>
    </xf>
    <xf numFmtId="0" fontId="16" fillId="0" borderId="28" xfId="30" applyNumberFormat="1" applyFont="1" applyFill="1" applyBorder="1" applyAlignment="1">
      <alignment vertical="top"/>
    </xf>
    <xf numFmtId="0" fontId="16" fillId="4" borderId="365" xfId="30" applyNumberFormat="1" applyFont="1" applyFill="1" applyBorder="1" applyAlignment="1">
      <alignment horizontal="center" vertical="top" textRotation="90" wrapText="1"/>
    </xf>
    <xf numFmtId="0" fontId="16" fillId="3" borderId="28" xfId="30" applyNumberFormat="1" applyFont="1" applyFill="1" applyBorder="1" applyAlignment="1">
      <alignment horizontal="left" vertical="top" wrapText="1"/>
    </xf>
    <xf numFmtId="0" fontId="16" fillId="4" borderId="0" xfId="30" applyNumberFormat="1" applyFont="1" applyFill="1" applyBorder="1" applyAlignment="1">
      <alignment horizontal="center" vertical="top" textRotation="90" wrapText="1"/>
    </xf>
    <xf numFmtId="0" fontId="16" fillId="3" borderId="31" xfId="30" applyNumberFormat="1" applyFont="1" applyFill="1" applyBorder="1" applyAlignment="1">
      <alignment horizontal="left" vertical="top" wrapText="1"/>
    </xf>
    <xf numFmtId="0" fontId="16" fillId="3" borderId="368" xfId="30" applyNumberFormat="1" applyFont="1" applyFill="1" applyBorder="1" applyAlignment="1">
      <alignment horizontal="left" vertical="top" wrapText="1"/>
    </xf>
    <xf numFmtId="0" fontId="16" fillId="3" borderId="2" xfId="30" applyNumberFormat="1" applyFont="1" applyFill="1" applyBorder="1" applyAlignment="1">
      <alignment horizontal="left" vertical="top" wrapText="1"/>
    </xf>
    <xf numFmtId="0" fontId="16" fillId="4" borderId="29" xfId="30" applyNumberFormat="1" applyFont="1" applyFill="1" applyBorder="1" applyAlignment="1">
      <alignment horizontal="center" vertical="top" textRotation="90" wrapText="1"/>
    </xf>
    <xf numFmtId="0" fontId="16" fillId="7" borderId="374" xfId="30" applyNumberFormat="1" applyFont="1" applyFill="1" applyBorder="1" applyAlignment="1">
      <alignment horizontal="left" vertical="top"/>
    </xf>
    <xf numFmtId="0" fontId="16" fillId="6" borderId="374" xfId="30" applyNumberFormat="1" applyFont="1" applyFill="1" applyBorder="1" applyAlignment="1">
      <alignment horizontal="center" vertical="top"/>
    </xf>
    <xf numFmtId="0" fontId="16" fillId="12" borderId="104" xfId="30" applyNumberFormat="1" applyFont="1" applyFill="1" applyBorder="1" applyAlignment="1">
      <alignment horizontal="center" vertical="top" wrapText="1"/>
    </xf>
    <xf numFmtId="0" fontId="16" fillId="4" borderId="367" xfId="30" applyNumberFormat="1" applyFont="1" applyFill="1" applyBorder="1" applyAlignment="1">
      <alignment horizontal="center" vertical="top" wrapText="1"/>
    </xf>
    <xf numFmtId="0" fontId="16" fillId="6" borderId="375" xfId="30" applyNumberFormat="1" applyFont="1" applyFill="1" applyBorder="1" applyAlignment="1" applyProtection="1">
      <alignment horizontal="center" vertical="top"/>
      <protection locked="0"/>
    </xf>
    <xf numFmtId="0" fontId="16" fillId="6" borderId="376" xfId="30" applyNumberFormat="1" applyFont="1" applyFill="1" applyBorder="1" applyAlignment="1" applyProtection="1">
      <alignment horizontal="center" vertical="top"/>
      <protection locked="0"/>
    </xf>
    <xf numFmtId="0" fontId="16" fillId="6" borderId="376" xfId="30" applyNumberFormat="1" applyFont="1" applyFill="1" applyBorder="1" applyAlignment="1">
      <alignment horizontal="center" vertical="top"/>
    </xf>
    <xf numFmtId="0" fontId="16" fillId="14" borderId="367" xfId="30" applyNumberFormat="1" applyFont="1" applyFill="1" applyBorder="1" applyAlignment="1" applyProtection="1">
      <alignment horizontal="center" vertical="top" wrapText="1"/>
      <protection locked="0"/>
    </xf>
    <xf numFmtId="0" fontId="16" fillId="6" borderId="377" xfId="30" applyNumberFormat="1" applyFont="1" applyFill="1" applyBorder="1" applyAlignment="1">
      <alignment horizontal="center" vertical="top"/>
    </xf>
    <xf numFmtId="0" fontId="16" fillId="12" borderId="89" xfId="30" applyNumberFormat="1" applyFont="1" applyFill="1" applyBorder="1" applyAlignment="1">
      <alignment horizontal="center" vertical="top" wrapText="1"/>
    </xf>
    <xf numFmtId="0" fontId="16" fillId="6" borderId="378" xfId="30" applyNumberFormat="1" applyFont="1" applyFill="1" applyBorder="1" applyAlignment="1" applyProtection="1">
      <alignment horizontal="center" vertical="top"/>
      <protection locked="0"/>
    </xf>
    <xf numFmtId="0" fontId="16" fillId="6" borderId="379" xfId="30" applyNumberFormat="1" applyFont="1" applyFill="1" applyBorder="1" applyAlignment="1" applyProtection="1">
      <alignment horizontal="center" vertical="top"/>
      <protection locked="0"/>
    </xf>
    <xf numFmtId="0" fontId="16" fillId="6" borderId="379" xfId="30" applyNumberFormat="1" applyFont="1" applyFill="1" applyBorder="1" applyAlignment="1">
      <alignment horizontal="center" vertical="top"/>
    </xf>
    <xf numFmtId="0" fontId="16" fillId="7" borderId="367" xfId="30" applyNumberFormat="1" applyFont="1" applyFill="1" applyBorder="1" applyAlignment="1">
      <alignment horizontal="left" vertical="top"/>
    </xf>
    <xf numFmtId="0" fontId="16" fillId="6" borderId="380" xfId="30" applyNumberFormat="1" applyFont="1" applyFill="1" applyBorder="1" applyAlignment="1">
      <alignment horizontal="center" vertical="top"/>
    </xf>
    <xf numFmtId="0" fontId="16" fillId="12" borderId="288" xfId="30" applyNumberFormat="1" applyFont="1" applyFill="1" applyBorder="1" applyAlignment="1">
      <alignment horizontal="center" vertical="top" wrapText="1"/>
    </xf>
    <xf numFmtId="0" fontId="16" fillId="6" borderId="381" xfId="30" applyNumberFormat="1" applyFont="1" applyFill="1" applyBorder="1" applyAlignment="1" applyProtection="1">
      <alignment horizontal="center" vertical="top"/>
      <protection locked="0"/>
    </xf>
    <xf numFmtId="0" fontId="16" fillId="6" borderId="382" xfId="30" applyNumberFormat="1" applyFont="1" applyFill="1" applyBorder="1" applyAlignment="1" applyProtection="1">
      <alignment horizontal="center" vertical="top"/>
      <protection locked="0"/>
    </xf>
    <xf numFmtId="0" fontId="16" fillId="6" borderId="382" xfId="30" applyNumberFormat="1" applyFont="1" applyFill="1" applyBorder="1" applyAlignment="1">
      <alignment horizontal="center" vertical="top"/>
    </xf>
    <xf numFmtId="0" fontId="16" fillId="14" borderId="484" xfId="30" applyNumberFormat="1" applyFont="1" applyFill="1" applyBorder="1" applyAlignment="1">
      <alignment horizontal="center" vertical="top" wrapText="1"/>
    </xf>
    <xf numFmtId="0" fontId="16" fillId="14" borderId="367" xfId="30" applyNumberFormat="1" applyFont="1" applyFill="1" applyBorder="1" applyAlignment="1">
      <alignment horizontal="center" vertical="top" wrapText="1"/>
    </xf>
    <xf numFmtId="0" fontId="16" fillId="4" borderId="368" xfId="30" applyNumberFormat="1" applyFont="1" applyFill="1" applyBorder="1" applyAlignment="1">
      <alignment horizontal="center" vertical="top" textRotation="90" wrapText="1"/>
    </xf>
    <xf numFmtId="0" fontId="16" fillId="4" borderId="6" xfId="30" applyNumberFormat="1" applyFont="1" applyFill="1" applyBorder="1" applyAlignment="1">
      <alignment horizontal="center" vertical="top" textRotation="90" wrapText="1"/>
    </xf>
    <xf numFmtId="0" fontId="16" fillId="4" borderId="2" xfId="30" applyNumberFormat="1" applyFont="1" applyFill="1" applyBorder="1" applyAlignment="1">
      <alignment horizontal="center" vertical="top" textRotation="90" wrapText="1"/>
    </xf>
    <xf numFmtId="0" fontId="16" fillId="10" borderId="0" xfId="30" applyNumberFormat="1" applyFont="1" applyFill="1" applyBorder="1" applyAlignment="1">
      <alignment horizontal="center" vertical="top" textRotation="90" wrapText="1"/>
    </xf>
    <xf numFmtId="0" fontId="16" fillId="3" borderId="367" xfId="25" applyNumberFormat="1" applyFont="1" applyFill="1" applyBorder="1" applyAlignment="1" applyProtection="1">
      <alignment horizontal="center" vertical="top"/>
      <protection locked="0"/>
    </xf>
    <xf numFmtId="0" fontId="16" fillId="12" borderId="17" xfId="30" applyNumberFormat="1" applyFont="1" applyFill="1" applyBorder="1" applyAlignment="1">
      <alignment horizontal="center" vertical="top" wrapText="1"/>
    </xf>
    <xf numFmtId="0" fontId="16" fillId="6" borderId="389" xfId="30" applyNumberFormat="1" applyFont="1" applyFill="1" applyBorder="1" applyAlignment="1" applyProtection="1">
      <alignment horizontal="center" vertical="top"/>
      <protection locked="0"/>
    </xf>
    <xf numFmtId="0" fontId="16" fillId="6" borderId="95" xfId="30" applyNumberFormat="1" applyFont="1" applyFill="1" applyBorder="1" applyAlignment="1" applyProtection="1">
      <alignment horizontal="center" vertical="top"/>
      <protection locked="0"/>
    </xf>
    <xf numFmtId="0" fontId="16" fillId="14" borderId="96" xfId="30" applyNumberFormat="1" applyFont="1" applyFill="1" applyBorder="1" applyAlignment="1" applyProtection="1">
      <alignment horizontal="center" vertical="top" wrapText="1"/>
      <protection locked="0"/>
    </xf>
    <xf numFmtId="0" fontId="16" fillId="3" borderId="6" xfId="30" applyNumberFormat="1" applyFont="1" applyFill="1" applyBorder="1" applyAlignment="1" applyProtection="1">
      <alignment horizontal="center" vertical="top"/>
      <protection locked="0"/>
    </xf>
    <xf numFmtId="0" fontId="16" fillId="4" borderId="6" xfId="30" applyNumberFormat="1" applyFont="1" applyFill="1" applyBorder="1" applyAlignment="1">
      <alignment horizontal="center" vertical="top" wrapText="1"/>
    </xf>
    <xf numFmtId="0" fontId="16" fillId="6" borderId="275" xfId="30" applyNumberFormat="1" applyFont="1" applyFill="1" applyBorder="1" applyAlignment="1" applyProtection="1">
      <alignment horizontal="center" vertical="top"/>
      <protection locked="0"/>
    </xf>
    <xf numFmtId="0" fontId="16" fillId="6" borderId="248" xfId="30" applyNumberFormat="1" applyFont="1" applyFill="1" applyBorder="1" applyAlignment="1" applyProtection="1">
      <alignment horizontal="center" vertical="top"/>
      <protection locked="0"/>
    </xf>
    <xf numFmtId="0" fontId="16" fillId="3" borderId="2" xfId="30" applyNumberFormat="1" applyFont="1" applyFill="1" applyBorder="1" applyAlignment="1" applyProtection="1">
      <alignment horizontal="center" vertical="top"/>
      <protection locked="0"/>
    </xf>
    <xf numFmtId="0" fontId="16" fillId="12" borderId="30" xfId="30" applyNumberFormat="1" applyFont="1" applyFill="1" applyBorder="1" applyAlignment="1">
      <alignment horizontal="center" vertical="top" wrapText="1"/>
    </xf>
    <xf numFmtId="0" fontId="16" fillId="4" borderId="2" xfId="30" applyNumberFormat="1" applyFont="1" applyFill="1" applyBorder="1" applyAlignment="1">
      <alignment horizontal="center" vertical="top" wrapText="1"/>
    </xf>
    <xf numFmtId="0" fontId="16" fillId="6" borderId="277" xfId="30" applyNumberFormat="1" applyFont="1" applyFill="1" applyBorder="1" applyAlignment="1" applyProtection="1">
      <alignment horizontal="center" vertical="top"/>
      <protection locked="0"/>
    </xf>
    <xf numFmtId="0" fontId="16" fillId="6" borderId="278" xfId="30" applyNumberFormat="1" applyFont="1" applyFill="1" applyBorder="1" applyAlignment="1" applyProtection="1">
      <alignment horizontal="center" vertical="top"/>
      <protection locked="0"/>
    </xf>
    <xf numFmtId="0" fontId="16" fillId="14" borderId="279" xfId="30" applyNumberFormat="1" applyFont="1" applyFill="1" applyBorder="1" applyAlignment="1" applyProtection="1">
      <alignment horizontal="center" vertical="top" wrapText="1"/>
      <protection locked="0"/>
    </xf>
    <xf numFmtId="0" fontId="16" fillId="3" borderId="29" xfId="30" applyNumberFormat="1" applyFont="1" applyFill="1" applyBorder="1" applyAlignment="1">
      <alignment horizontal="right" vertical="top"/>
    </xf>
    <xf numFmtId="0" fontId="16" fillId="8" borderId="29" xfId="30" applyNumberFormat="1" applyFont="1" applyFill="1" applyBorder="1" applyAlignment="1" applyProtection="1">
      <alignment horizontal="center" vertical="top" wrapText="1"/>
      <protection locked="0"/>
    </xf>
    <xf numFmtId="0" fontId="16" fillId="14" borderId="29" xfId="30" applyNumberFormat="1" applyFont="1" applyFill="1" applyBorder="1" applyAlignment="1">
      <alignment horizontal="center" vertical="top" wrapText="1"/>
    </xf>
    <xf numFmtId="0" fontId="16" fillId="12" borderId="277" xfId="30" applyNumberFormat="1" applyFont="1" applyFill="1" applyBorder="1" applyAlignment="1" applyProtection="1">
      <alignment horizontal="center" vertical="top"/>
      <protection locked="0"/>
    </xf>
    <xf numFmtId="0" fontId="16" fillId="14" borderId="248" xfId="30" applyNumberFormat="1" applyFont="1" applyFill="1" applyBorder="1" applyAlignment="1" applyProtection="1">
      <alignment horizontal="center" vertical="top" wrapText="1"/>
      <protection locked="0"/>
    </xf>
    <xf numFmtId="0" fontId="16" fillId="14" borderId="278" xfId="30" applyNumberFormat="1" applyFont="1" applyFill="1" applyBorder="1" applyAlignment="1" applyProtection="1">
      <alignment horizontal="center" vertical="top" wrapText="1"/>
      <protection locked="0"/>
    </xf>
    <xf numFmtId="0" fontId="16" fillId="4" borderId="367" xfId="30" applyNumberFormat="1" applyFont="1" applyFill="1" applyBorder="1" applyAlignment="1">
      <alignment horizontal="center" vertical="top" textRotation="90" wrapText="1"/>
    </xf>
    <xf numFmtId="0" fontId="16" fillId="12" borderId="282" xfId="30" applyNumberFormat="1" applyFont="1" applyFill="1" applyBorder="1" applyAlignment="1">
      <alignment horizontal="left" vertical="top"/>
    </xf>
    <xf numFmtId="0" fontId="16" fillId="12" borderId="282" xfId="30" applyNumberFormat="1" applyFont="1" applyFill="1" applyBorder="1" applyAlignment="1">
      <alignment horizontal="center" vertical="top"/>
    </xf>
    <xf numFmtId="0" fontId="16" fillId="6" borderId="390" xfId="30" applyNumberFormat="1" applyFont="1" applyFill="1" applyBorder="1" applyAlignment="1">
      <alignment horizontal="center" vertical="top"/>
    </xf>
    <xf numFmtId="0" fontId="16" fillId="6" borderId="280" xfId="30" applyNumberFormat="1" applyFont="1" applyFill="1" applyBorder="1" applyAlignment="1">
      <alignment horizontal="center" vertical="top"/>
    </xf>
    <xf numFmtId="0" fontId="16" fillId="6" borderId="280" xfId="30" applyNumberFormat="1" applyFont="1" applyFill="1" applyBorder="1" applyAlignment="1" applyProtection="1">
      <alignment horizontal="center" vertical="top"/>
      <protection locked="0"/>
    </xf>
    <xf numFmtId="0" fontId="16" fillId="6" borderId="280" xfId="30" applyNumberFormat="1" applyFont="1" applyFill="1" applyBorder="1" applyAlignment="1" applyProtection="1">
      <alignment horizontal="center" vertical="top" wrapText="1"/>
      <protection locked="0"/>
    </xf>
    <xf numFmtId="0" fontId="16" fillId="12" borderId="284" xfId="30" applyNumberFormat="1" applyFont="1" applyFill="1" applyBorder="1" applyAlignment="1">
      <alignment horizontal="left" vertical="top"/>
    </xf>
    <xf numFmtId="0" fontId="16" fillId="12" borderId="284" xfId="30" applyNumberFormat="1" applyFont="1" applyFill="1" applyBorder="1" applyAlignment="1">
      <alignment horizontal="center" vertical="top"/>
    </xf>
    <xf numFmtId="0" fontId="16" fillId="6" borderId="391" xfId="30" applyNumberFormat="1" applyFont="1" applyFill="1" applyBorder="1" applyAlignment="1">
      <alignment horizontal="center" vertical="top"/>
    </xf>
    <xf numFmtId="0" fontId="16" fillId="6" borderId="281" xfId="30" applyNumberFormat="1" applyFont="1" applyFill="1" applyBorder="1" applyAlignment="1">
      <alignment horizontal="center" vertical="top"/>
    </xf>
    <xf numFmtId="0" fontId="16" fillId="6" borderId="281" xfId="30" applyNumberFormat="1" applyFont="1" applyFill="1" applyBorder="1" applyAlignment="1" applyProtection="1">
      <alignment horizontal="center" vertical="top"/>
      <protection locked="0"/>
    </xf>
    <xf numFmtId="0" fontId="16" fillId="6" borderId="281" xfId="30" applyNumberFormat="1" applyFont="1" applyFill="1" applyBorder="1" applyAlignment="1" applyProtection="1">
      <alignment horizontal="center" vertical="top" wrapText="1"/>
      <protection locked="0"/>
    </xf>
    <xf numFmtId="0" fontId="16" fillId="12" borderId="287" xfId="30" applyNumberFormat="1" applyFont="1" applyFill="1" applyBorder="1" applyAlignment="1">
      <alignment horizontal="left" vertical="top"/>
    </xf>
    <xf numFmtId="0" fontId="16" fillId="12" borderId="287" xfId="30" applyNumberFormat="1" applyFont="1" applyFill="1" applyBorder="1" applyAlignment="1">
      <alignment horizontal="center" vertical="top"/>
    </xf>
    <xf numFmtId="0" fontId="16" fillId="6" borderId="392" xfId="30" applyNumberFormat="1" applyFont="1" applyFill="1" applyBorder="1" applyAlignment="1">
      <alignment horizontal="center" vertical="top"/>
    </xf>
    <xf numFmtId="0" fontId="16" fillId="6" borderId="289" xfId="30" applyNumberFormat="1" applyFont="1" applyFill="1" applyBorder="1" applyAlignment="1">
      <alignment horizontal="center" vertical="top"/>
    </xf>
    <xf numFmtId="0" fontId="16" fillId="6" borderId="289" xfId="30" applyNumberFormat="1" applyFont="1" applyFill="1" applyBorder="1" applyAlignment="1" applyProtection="1">
      <alignment horizontal="center" vertical="top"/>
      <protection locked="0"/>
    </xf>
    <xf numFmtId="0" fontId="16" fillId="6" borderId="289" xfId="30" applyNumberFormat="1" applyFont="1" applyFill="1" applyBorder="1" applyAlignment="1" applyProtection="1">
      <alignment horizontal="center" vertical="top" wrapText="1"/>
      <protection locked="0"/>
    </xf>
    <xf numFmtId="0" fontId="16" fillId="3" borderId="480" xfId="30" applyNumberFormat="1" applyFont="1" applyFill="1" applyBorder="1" applyAlignment="1">
      <alignment horizontal="center" vertical="top" wrapText="1"/>
    </xf>
    <xf numFmtId="0" fontId="16" fillId="3" borderId="469" xfId="30" applyNumberFormat="1" applyFont="1" applyFill="1" applyBorder="1" applyAlignment="1">
      <alignment horizontal="center" vertical="top" wrapText="1"/>
    </xf>
    <xf numFmtId="0" fontId="16" fillId="3" borderId="489" xfId="30" applyNumberFormat="1" applyFont="1" applyFill="1" applyBorder="1" applyAlignment="1">
      <alignment horizontal="center" vertical="top" wrapText="1"/>
    </xf>
    <xf numFmtId="0" fontId="16" fillId="3" borderId="16" xfId="30" applyNumberFormat="1" applyFont="1" applyFill="1" applyBorder="1" applyAlignment="1">
      <alignment horizontal="center" vertical="top" wrapText="1"/>
    </xf>
    <xf numFmtId="0" fontId="16" fillId="3" borderId="16" xfId="30" applyNumberFormat="1" applyFont="1" applyFill="1" applyBorder="1" applyAlignment="1">
      <alignment horizontal="left" vertical="top" wrapText="1"/>
    </xf>
    <xf numFmtId="0" fontId="16" fillId="4" borderId="483" xfId="30" applyNumberFormat="1" applyFont="1" applyFill="1" applyBorder="1" applyAlignment="1">
      <alignment horizontal="center" vertical="top" textRotation="90" wrapText="1"/>
    </xf>
    <xf numFmtId="0" fontId="16" fillId="3" borderId="30" xfId="30" applyNumberFormat="1" applyFont="1" applyFill="1" applyBorder="1" applyAlignment="1">
      <alignment horizontal="left" vertical="top" wrapText="1"/>
    </xf>
    <xf numFmtId="0" fontId="16" fillId="3" borderId="414" xfId="25" applyNumberFormat="1" applyFont="1" applyFill="1" applyBorder="1" applyAlignment="1" applyProtection="1">
      <alignment horizontal="center" vertical="top"/>
      <protection locked="0"/>
    </xf>
    <xf numFmtId="0" fontId="16" fillId="12" borderId="482" xfId="30" applyNumberFormat="1" applyFont="1" applyFill="1" applyBorder="1" applyAlignment="1">
      <alignment horizontal="center" vertical="top" wrapText="1"/>
    </xf>
    <xf numFmtId="0" fontId="16" fillId="4" borderId="414" xfId="30" applyNumberFormat="1" applyFont="1" applyFill="1" applyBorder="1" applyAlignment="1">
      <alignment horizontal="center" vertical="top" wrapText="1"/>
    </xf>
    <xf numFmtId="0" fontId="16" fillId="6" borderId="411" xfId="25" applyNumberFormat="1" applyFont="1" applyFill="1" applyBorder="1" applyAlignment="1" applyProtection="1">
      <alignment horizontal="center" vertical="top"/>
      <protection locked="0"/>
    </xf>
    <xf numFmtId="0" fontId="16" fillId="6" borderId="394" xfId="25" applyNumberFormat="1" applyFont="1" applyFill="1" applyBorder="1" applyAlignment="1" applyProtection="1">
      <alignment horizontal="center" vertical="top"/>
      <protection locked="0"/>
    </xf>
    <xf numFmtId="0" fontId="16" fillId="6" borderId="387" xfId="25" applyNumberFormat="1" applyFont="1" applyFill="1" applyBorder="1" applyAlignment="1" applyProtection="1">
      <alignment horizontal="center" vertical="top" wrapText="1"/>
      <protection locked="0"/>
    </xf>
    <xf numFmtId="0" fontId="16" fillId="14" borderId="414" xfId="25" applyNumberFormat="1" applyFont="1" applyFill="1" applyBorder="1" applyAlignment="1" applyProtection="1">
      <alignment horizontal="center" vertical="top" wrapText="1"/>
      <protection locked="0"/>
    </xf>
    <xf numFmtId="0" fontId="16" fillId="10" borderId="0" xfId="30" applyNumberFormat="1" applyFont="1" applyFill="1" applyBorder="1" applyAlignment="1" applyProtection="1">
      <alignment vertical="top" wrapText="1"/>
      <protection locked="0"/>
    </xf>
    <xf numFmtId="0" fontId="16" fillId="10" borderId="0" xfId="25" applyNumberFormat="1" applyFont="1" applyFill="1" applyBorder="1" applyAlignment="1" applyProtection="1">
      <alignment horizontal="center" vertical="top" wrapText="1"/>
      <protection locked="0"/>
    </xf>
    <xf numFmtId="0" fontId="16" fillId="6" borderId="456" xfId="30" applyNumberFormat="1" applyFont="1" applyFill="1" applyBorder="1" applyAlignment="1" applyProtection="1">
      <alignment horizontal="center" vertical="top"/>
      <protection locked="0"/>
    </xf>
    <xf numFmtId="0" fontId="16" fillId="6" borderId="388" xfId="30" applyNumberFormat="1" applyFont="1" applyFill="1" applyBorder="1" applyAlignment="1" applyProtection="1">
      <alignment horizontal="center" vertical="top" wrapText="1"/>
      <protection locked="0"/>
    </xf>
    <xf numFmtId="0" fontId="16" fillId="3" borderId="483" xfId="30" applyNumberFormat="1" applyFont="1" applyFill="1" applyBorder="1" applyAlignment="1" applyProtection="1">
      <alignment horizontal="center" vertical="top"/>
      <protection locked="0"/>
    </xf>
    <xf numFmtId="0" fontId="16" fillId="12" borderId="469" xfId="30" applyNumberFormat="1" applyFont="1" applyFill="1" applyBorder="1" applyAlignment="1">
      <alignment horizontal="center" vertical="top" wrapText="1"/>
    </xf>
    <xf numFmtId="0" fontId="16" fillId="6" borderId="496" xfId="30" applyNumberFormat="1" applyFont="1" applyFill="1" applyBorder="1" applyAlignment="1" applyProtection="1">
      <alignment horizontal="center" vertical="top"/>
      <protection locked="0"/>
    </xf>
    <xf numFmtId="0" fontId="16" fillId="6" borderId="497" xfId="30" applyNumberFormat="1" applyFont="1" applyFill="1" applyBorder="1" applyAlignment="1" applyProtection="1">
      <alignment horizontal="center" vertical="top" wrapText="1"/>
      <protection locked="0"/>
    </xf>
    <xf numFmtId="0" fontId="16" fillId="14" borderId="414" xfId="30" applyNumberFormat="1" applyFont="1" applyFill="1" applyBorder="1" applyAlignment="1" applyProtection="1">
      <alignment horizontal="center" vertical="top" wrapText="1"/>
      <protection locked="0"/>
    </xf>
    <xf numFmtId="0" fontId="16" fillId="6" borderId="86" xfId="30" applyNumberFormat="1" applyFont="1" applyFill="1" applyBorder="1" applyAlignment="1" applyProtection="1">
      <alignment horizontal="center" vertical="top" wrapText="1"/>
      <protection locked="0"/>
    </xf>
    <xf numFmtId="0" fontId="16" fillId="14" borderId="2" xfId="30" applyNumberFormat="1" applyFont="1" applyFill="1" applyBorder="1" applyAlignment="1" applyProtection="1">
      <alignment horizontal="center" vertical="top" wrapText="1"/>
      <protection locked="0"/>
    </xf>
    <xf numFmtId="0" fontId="16" fillId="3" borderId="360" xfId="30" applyNumberFormat="1" applyFont="1" applyFill="1" applyBorder="1" applyAlignment="1">
      <alignment horizontal="center" vertical="top" wrapText="1"/>
    </xf>
    <xf numFmtId="0" fontId="16" fillId="3" borderId="28" xfId="30" applyNumberFormat="1" applyFont="1" applyFill="1" applyBorder="1" applyAlignment="1">
      <alignment vertical="top"/>
    </xf>
    <xf numFmtId="0" fontId="16" fillId="0" borderId="28" xfId="30" applyNumberFormat="1" applyFont="1" applyFill="1" applyBorder="1" applyAlignment="1">
      <alignment horizontal="left" vertical="top"/>
    </xf>
    <xf numFmtId="0" fontId="16" fillId="12" borderId="395" xfId="30" applyNumberFormat="1" applyFont="1" applyFill="1" applyBorder="1" applyAlignment="1">
      <alignment horizontal="left" vertical="top"/>
    </xf>
    <xf numFmtId="0" fontId="16" fillId="12" borderId="395" xfId="30" applyNumberFormat="1" applyFont="1" applyFill="1" applyBorder="1" applyAlignment="1">
      <alignment horizontal="center" vertical="top"/>
    </xf>
    <xf numFmtId="0" fontId="16" fillId="12" borderId="242" xfId="30" applyNumberFormat="1" applyFont="1" applyFill="1" applyBorder="1" applyAlignment="1">
      <alignment horizontal="center" vertical="top" wrapText="1"/>
    </xf>
    <xf numFmtId="0" fontId="16" fillId="12" borderId="395" xfId="30" quotePrefix="1" applyNumberFormat="1" applyFont="1" applyFill="1" applyBorder="1" applyAlignment="1">
      <alignment horizontal="center" vertical="top" wrapText="1"/>
    </xf>
    <xf numFmtId="0" fontId="16" fillId="6" borderId="398" xfId="30" applyNumberFormat="1" applyFont="1" applyFill="1" applyBorder="1" applyAlignment="1">
      <alignment horizontal="center" vertical="top"/>
    </xf>
    <xf numFmtId="0" fontId="16" fillId="6" borderId="396" xfId="30" applyNumberFormat="1" applyFont="1" applyFill="1" applyBorder="1" applyAlignment="1">
      <alignment horizontal="center" vertical="top"/>
    </xf>
    <xf numFmtId="0" fontId="16" fillId="6" borderId="396" xfId="30" applyNumberFormat="1" applyFont="1" applyFill="1" applyBorder="1" applyAlignment="1" applyProtection="1">
      <alignment horizontal="center" vertical="top"/>
      <protection locked="0"/>
    </xf>
    <xf numFmtId="0" fontId="16" fillId="6" borderId="399" xfId="30" applyNumberFormat="1" applyFont="1" applyFill="1" applyBorder="1" applyAlignment="1" applyProtection="1">
      <alignment horizontal="center" vertical="top" wrapText="1"/>
      <protection locked="0"/>
    </xf>
    <xf numFmtId="0" fontId="16" fillId="12" borderId="284" xfId="30" quotePrefix="1" applyNumberFormat="1" applyFont="1" applyFill="1" applyBorder="1" applyAlignment="1">
      <alignment horizontal="center" vertical="top" wrapText="1"/>
    </xf>
    <xf numFmtId="0" fontId="16" fillId="6" borderId="285" xfId="30" applyNumberFormat="1" applyFont="1" applyFill="1" applyBorder="1" applyAlignment="1">
      <alignment horizontal="center" vertical="top"/>
    </xf>
    <xf numFmtId="0" fontId="16" fillId="6" borderId="393" xfId="30" applyNumberFormat="1" applyFont="1" applyFill="1" applyBorder="1" applyAlignment="1" applyProtection="1">
      <alignment horizontal="center" vertical="top" wrapText="1"/>
      <protection locked="0"/>
    </xf>
    <xf numFmtId="0" fontId="16" fillId="3" borderId="212" xfId="30" applyNumberFormat="1" applyFont="1" applyFill="1" applyBorder="1" applyAlignment="1">
      <alignment horizontal="center" vertical="top" textRotation="90" wrapText="1"/>
    </xf>
    <xf numFmtId="0" fontId="16" fillId="3" borderId="248" xfId="30" applyNumberFormat="1" applyFont="1" applyFill="1" applyBorder="1" applyAlignment="1">
      <alignment horizontal="center" vertical="top" wrapText="1"/>
    </xf>
    <xf numFmtId="0" fontId="16" fillId="3" borderId="248" xfId="30" quotePrefix="1" applyNumberFormat="1" applyFont="1" applyFill="1" applyBorder="1" applyAlignment="1">
      <alignment horizontal="center" vertical="top" wrapText="1"/>
    </xf>
    <xf numFmtId="0" fontId="16" fillId="3" borderId="248" xfId="30" applyNumberFormat="1" applyFont="1" applyFill="1" applyBorder="1" applyAlignment="1">
      <alignment vertical="top" wrapText="1"/>
    </xf>
    <xf numFmtId="0" fontId="16" fillId="3" borderId="86" xfId="30" applyNumberFormat="1" applyFont="1" applyFill="1" applyBorder="1" applyAlignment="1">
      <alignment vertical="top" wrapText="1"/>
    </xf>
    <xf numFmtId="0" fontId="16" fillId="14" borderId="367" xfId="30" applyNumberFormat="1" applyFont="1" applyFill="1" applyBorder="1" applyAlignment="1">
      <alignment vertical="top" wrapText="1"/>
    </xf>
    <xf numFmtId="0" fontId="16" fillId="12" borderId="360" xfId="30" applyNumberFormat="1" applyFont="1" applyFill="1" applyBorder="1" applyAlignment="1">
      <alignment horizontal="center" vertical="top" wrapText="1"/>
    </xf>
    <xf numFmtId="0" fontId="16" fillId="4" borderId="367" xfId="30" applyNumberFormat="1" applyFont="1" applyFill="1" applyBorder="1" applyAlignment="1" applyProtection="1">
      <alignment horizontal="center" vertical="top" wrapText="1"/>
      <protection locked="0"/>
    </xf>
    <xf numFmtId="0" fontId="16" fillId="6" borderId="389" xfId="25" applyNumberFormat="1" applyFont="1" applyFill="1" applyBorder="1" applyAlignment="1" applyProtection="1">
      <alignment horizontal="center" vertical="top"/>
      <protection locked="0"/>
    </xf>
    <xf numFmtId="0" fontId="16" fillId="6" borderId="95" xfId="25" applyNumberFormat="1" applyFont="1" applyFill="1" applyBorder="1" applyAlignment="1" applyProtection="1">
      <alignment horizontal="center" vertical="top"/>
      <protection locked="0"/>
    </xf>
    <xf numFmtId="0" fontId="16" fillId="14" borderId="367" xfId="25" applyNumberFormat="1" applyFont="1" applyFill="1" applyBorder="1" applyAlignment="1" applyProtection="1">
      <alignment horizontal="center" vertical="top" wrapText="1"/>
      <protection locked="0"/>
    </xf>
    <xf numFmtId="0" fontId="16" fillId="4" borderId="6" xfId="30" applyNumberFormat="1" applyFont="1" applyFill="1" applyBorder="1" applyAlignment="1" applyProtection="1">
      <alignment horizontal="center" vertical="top" wrapText="1"/>
      <protection locked="0"/>
    </xf>
    <xf numFmtId="0" fontId="16" fillId="4" borderId="2" xfId="30" applyNumberFormat="1" applyFont="1" applyFill="1" applyBorder="1" applyAlignment="1" applyProtection="1">
      <alignment horizontal="center" vertical="top" wrapText="1"/>
      <protection locked="0"/>
    </xf>
    <xf numFmtId="0" fontId="16" fillId="14" borderId="2" xfId="30" applyNumberFormat="1" applyFont="1" applyFill="1" applyBorder="1" applyAlignment="1">
      <alignment horizontal="center" vertical="top" wrapText="1"/>
    </xf>
    <xf numFmtId="0" fontId="16" fillId="0" borderId="0" xfId="30" applyNumberFormat="1" applyFont="1" applyFill="1" applyBorder="1" applyAlignment="1">
      <alignment horizontal="center" vertical="top" wrapText="1"/>
    </xf>
    <xf numFmtId="0" fontId="16" fillId="10" borderId="365" xfId="30" applyNumberFormat="1" applyFont="1" applyFill="1" applyBorder="1" applyAlignment="1">
      <alignment horizontal="left" vertical="top" wrapText="1"/>
    </xf>
    <xf numFmtId="0" fontId="16" fillId="10" borderId="366" xfId="30" applyNumberFormat="1" applyFont="1" applyFill="1" applyBorder="1" applyAlignment="1">
      <alignment horizontal="left" vertical="top" wrapText="1"/>
    </xf>
    <xf numFmtId="0" fontId="16" fillId="10" borderId="28" xfId="30" applyNumberFormat="1" applyFont="1" applyFill="1" applyBorder="1" applyAlignment="1">
      <alignment horizontal="left" vertical="top" wrapText="1"/>
    </xf>
    <xf numFmtId="0" fontId="16" fillId="3" borderId="3" xfId="30" applyNumberFormat="1" applyFont="1" applyFill="1" applyBorder="1" applyAlignment="1">
      <alignment horizontal="center" vertical="top" wrapText="1"/>
    </xf>
    <xf numFmtId="0" fontId="16" fillId="10" borderId="31" xfId="30" applyNumberFormat="1" applyFont="1" applyFill="1" applyBorder="1" applyAlignment="1">
      <alignment vertical="top"/>
    </xf>
    <xf numFmtId="0" fontId="16" fillId="12" borderId="104" xfId="30" applyNumberFormat="1" applyFont="1" applyFill="1" applyBorder="1" applyAlignment="1">
      <alignment horizontal="left" vertical="top"/>
    </xf>
    <xf numFmtId="0" fontId="16" fillId="12" borderId="239" xfId="30" applyNumberFormat="1" applyFont="1" applyFill="1" applyBorder="1" applyAlignment="1">
      <alignment horizontal="center" vertical="top"/>
    </xf>
    <xf numFmtId="0" fontId="16" fillId="12" borderId="214" xfId="30" applyNumberFormat="1" applyFont="1" applyFill="1" applyBorder="1" applyAlignment="1">
      <alignment horizontal="center" vertical="top"/>
    </xf>
    <xf numFmtId="0" fontId="16" fillId="12" borderId="99" xfId="30" applyNumberFormat="1" applyFont="1" applyFill="1" applyBorder="1" applyAlignment="1">
      <alignment horizontal="center" vertical="top"/>
    </xf>
    <xf numFmtId="0" fontId="16" fillId="12" borderId="209" xfId="30" applyNumberFormat="1" applyFont="1" applyFill="1" applyBorder="1" applyAlignment="1">
      <alignment horizontal="center" vertical="top"/>
    </xf>
    <xf numFmtId="0" fontId="16" fillId="12" borderId="82" xfId="30" applyNumberFormat="1" applyFont="1" applyFill="1" applyBorder="1" applyAlignment="1">
      <alignment horizontal="center" vertical="top"/>
    </xf>
    <xf numFmtId="0" fontId="16" fillId="12" borderId="5" xfId="30" applyNumberFormat="1" applyFont="1" applyFill="1" applyBorder="1" applyAlignment="1">
      <alignment horizontal="left" vertical="top"/>
    </xf>
    <xf numFmtId="0" fontId="16" fillId="12" borderId="36" xfId="30" applyNumberFormat="1" applyFont="1" applyFill="1" applyBorder="1" applyAlignment="1">
      <alignment horizontal="center" vertical="top"/>
    </xf>
    <xf numFmtId="0" fontId="16" fillId="12" borderId="210" xfId="30" applyNumberFormat="1" applyFont="1" applyFill="1" applyBorder="1" applyAlignment="1">
      <alignment horizontal="center" vertical="top"/>
    </xf>
    <xf numFmtId="0" fontId="16" fillId="12" borderId="240" xfId="30" applyNumberFormat="1" applyFont="1" applyFill="1" applyBorder="1" applyAlignment="1">
      <alignment horizontal="center" vertical="top"/>
    </xf>
    <xf numFmtId="0" fontId="16" fillId="14" borderId="482" xfId="30" applyNumberFormat="1" applyFont="1" applyFill="1" applyBorder="1" applyAlignment="1">
      <alignment horizontal="left" vertical="top" wrapText="1"/>
    </xf>
    <xf numFmtId="0" fontId="16" fillId="14" borderId="15" xfId="30" applyNumberFormat="1" applyFont="1" applyFill="1" applyBorder="1" applyAlignment="1">
      <alignment vertical="top" wrapText="1"/>
    </xf>
    <xf numFmtId="0" fontId="16" fillId="14" borderId="4" xfId="30" applyNumberFormat="1" applyFont="1" applyFill="1" applyBorder="1" applyAlignment="1">
      <alignment vertical="top" wrapText="1"/>
    </xf>
    <xf numFmtId="0" fontId="16" fillId="3" borderId="27" xfId="30" applyNumberFormat="1" applyFont="1" applyFill="1" applyBorder="1" applyAlignment="1">
      <alignment vertical="top" wrapText="1"/>
    </xf>
    <xf numFmtId="0" fontId="16" fillId="3" borderId="37" xfId="30" applyNumberFormat="1" applyFont="1" applyFill="1" applyBorder="1" applyAlignment="1">
      <alignment vertical="top" wrapText="1"/>
    </xf>
    <xf numFmtId="0" fontId="16" fillId="3" borderId="28" xfId="30" applyNumberFormat="1" applyFont="1" applyFill="1" applyBorder="1" applyAlignment="1">
      <alignment vertical="top" wrapText="1"/>
    </xf>
    <xf numFmtId="0" fontId="16" fillId="3" borderId="29" xfId="30" applyNumberFormat="1" applyFont="1" applyFill="1" applyBorder="1" applyAlignment="1">
      <alignment vertical="top" wrapText="1"/>
    </xf>
    <xf numFmtId="0" fontId="16" fillId="6" borderId="241" xfId="25" applyNumberFormat="1" applyFont="1" applyFill="1" applyBorder="1" applyAlignment="1" applyProtection="1">
      <alignment horizontal="center" vertical="top" wrapText="1"/>
      <protection locked="0"/>
    </xf>
    <xf numFmtId="0" fontId="16" fillId="6" borderId="242" xfId="25" applyNumberFormat="1" applyFont="1" applyFill="1" applyBorder="1" applyAlignment="1" applyProtection="1">
      <alignment horizontal="center" vertical="top" wrapText="1"/>
      <protection locked="0"/>
    </xf>
    <xf numFmtId="0" fontId="16" fillId="3" borderId="5" xfId="30" applyNumberFormat="1" applyFont="1" applyFill="1" applyBorder="1" applyAlignment="1">
      <alignment horizontal="center" vertical="top" wrapText="1"/>
    </xf>
    <xf numFmtId="0" fontId="16" fillId="3" borderId="6" xfId="30" applyNumberFormat="1" applyFont="1" applyFill="1" applyBorder="1" applyAlignment="1">
      <alignment vertical="top" wrapText="1"/>
    </xf>
    <xf numFmtId="0" fontId="16" fillId="6" borderId="88" xfId="25" applyNumberFormat="1" applyFont="1" applyFill="1" applyBorder="1" applyAlignment="1" applyProtection="1">
      <alignment horizontal="center" vertical="top" wrapText="1"/>
      <protection locked="0"/>
    </xf>
    <xf numFmtId="0" fontId="16" fillId="6" borderId="89" xfId="25" applyNumberFormat="1" applyFont="1" applyFill="1" applyBorder="1" applyAlignment="1" applyProtection="1">
      <alignment horizontal="center" vertical="top" wrapText="1"/>
      <protection locked="0"/>
    </xf>
    <xf numFmtId="0" fontId="16" fillId="6" borderId="243" xfId="25" applyNumberFormat="1" applyFont="1" applyFill="1" applyBorder="1" applyAlignment="1" applyProtection="1">
      <alignment horizontal="center" vertical="top" wrapText="1"/>
      <protection locked="0"/>
    </xf>
    <xf numFmtId="0" fontId="16" fillId="6" borderId="146" xfId="25" applyNumberFormat="1" applyFont="1" applyFill="1" applyBorder="1" applyAlignment="1" applyProtection="1">
      <alignment horizontal="center" vertical="top" wrapText="1"/>
      <protection locked="0"/>
    </xf>
    <xf numFmtId="0" fontId="16" fillId="3" borderId="2" xfId="30" applyNumberFormat="1" applyFont="1" applyFill="1" applyBorder="1" applyAlignment="1">
      <alignment vertical="top" wrapText="1"/>
    </xf>
    <xf numFmtId="0" fontId="16" fillId="14" borderId="482" xfId="30" applyNumberFormat="1" applyFont="1" applyFill="1" applyBorder="1" applyAlignment="1">
      <alignment vertical="top"/>
    </xf>
    <xf numFmtId="0" fontId="16" fillId="14" borderId="4" xfId="30" applyNumberFormat="1" applyFont="1" applyFill="1" applyBorder="1" applyAlignment="1">
      <alignment vertical="top"/>
    </xf>
    <xf numFmtId="0" fontId="16" fillId="10" borderId="516" xfId="30" applyNumberFormat="1" applyFont="1" applyFill="1" applyBorder="1" applyAlignment="1">
      <alignment horizontal="center" vertical="top" wrapText="1"/>
    </xf>
    <xf numFmtId="0" fontId="16" fillId="10" borderId="411" xfId="30" applyNumberFormat="1" applyFont="1" applyFill="1" applyBorder="1" applyAlignment="1">
      <alignment horizontal="center" vertical="top" wrapText="1"/>
    </xf>
    <xf numFmtId="0" fontId="16" fillId="12" borderId="95" xfId="30" applyNumberFormat="1" applyFont="1" applyFill="1" applyBorder="1" applyAlignment="1">
      <alignment horizontal="center" vertical="top" wrapText="1"/>
    </xf>
    <xf numFmtId="0" fontId="16" fillId="12" borderId="3" xfId="30" applyNumberFormat="1" applyFont="1" applyFill="1" applyBorder="1" applyAlignment="1">
      <alignment horizontal="center" vertical="top" wrapText="1"/>
    </xf>
    <xf numFmtId="0" fontId="16" fillId="3" borderId="27" xfId="30" applyNumberFormat="1" applyFont="1" applyFill="1" applyBorder="1" applyAlignment="1">
      <alignment horizontal="center" vertical="top"/>
    </xf>
    <xf numFmtId="0" fontId="16" fillId="3" borderId="15" xfId="30" applyNumberFormat="1" applyFont="1" applyFill="1" applyBorder="1" applyAlignment="1" applyProtection="1">
      <alignment vertical="top" wrapText="1"/>
      <protection locked="0"/>
    </xf>
    <xf numFmtId="0" fontId="16" fillId="3" borderId="15" xfId="30" applyNumberFormat="1" applyFont="1" applyFill="1" applyBorder="1" applyAlignment="1" applyProtection="1">
      <alignment horizontal="center" vertical="top" wrapText="1"/>
      <protection locked="0"/>
    </xf>
    <xf numFmtId="0" fontId="16" fillId="3" borderId="15" xfId="30" applyNumberFormat="1" applyFont="1" applyFill="1" applyBorder="1" applyAlignment="1">
      <alignment horizontal="center" vertical="top"/>
    </xf>
    <xf numFmtId="0" fontId="16" fillId="3" borderId="15" xfId="30" applyNumberFormat="1" applyFont="1" applyFill="1" applyBorder="1" applyAlignment="1">
      <alignment vertical="top" wrapText="1"/>
    </xf>
    <xf numFmtId="0" fontId="16" fillId="14" borderId="28" xfId="30" applyNumberFormat="1" applyFont="1" applyFill="1" applyBorder="1" applyAlignment="1">
      <alignment vertical="top"/>
    </xf>
    <xf numFmtId="0" fontId="16" fillId="4" borderId="27" xfId="30" applyNumberFormat="1" applyFont="1" applyFill="1" applyBorder="1" applyAlignment="1">
      <alignment vertical="top" wrapText="1"/>
    </xf>
    <xf numFmtId="0" fontId="16" fillId="4" borderId="4" xfId="30" applyNumberFormat="1" applyFont="1" applyFill="1" applyBorder="1" applyAlignment="1">
      <alignment vertical="top"/>
    </xf>
    <xf numFmtId="0" fontId="16" fillId="3" borderId="17" xfId="30" applyNumberFormat="1" applyFont="1" applyFill="1" applyBorder="1" applyAlignment="1">
      <alignment horizontal="center" vertical="top"/>
    </xf>
    <xf numFmtId="0" fontId="16" fillId="4" borderId="31" xfId="30" applyNumberFormat="1" applyFont="1" applyFill="1" applyBorder="1" applyAlignment="1">
      <alignment vertical="top"/>
    </xf>
    <xf numFmtId="0" fontId="16" fillId="4" borderId="29" xfId="30" applyNumberFormat="1" applyFont="1" applyFill="1" applyBorder="1" applyAlignment="1">
      <alignment vertical="top" wrapText="1"/>
    </xf>
    <xf numFmtId="0" fontId="16" fillId="12" borderId="17" xfId="30" applyNumberFormat="1" applyFont="1" applyFill="1" applyBorder="1" applyAlignment="1">
      <alignment horizontal="center" vertical="top"/>
    </xf>
    <xf numFmtId="0" fontId="16" fillId="8" borderId="3" xfId="30" applyNumberFormat="1" applyFont="1" applyFill="1" applyBorder="1" applyAlignment="1" applyProtection="1">
      <alignment horizontal="center" vertical="top" wrapText="1"/>
      <protection locked="0"/>
    </xf>
    <xf numFmtId="2" fontId="16" fillId="12" borderId="15" xfId="30" applyNumberFormat="1" applyFont="1" applyFill="1" applyBorder="1" applyAlignment="1">
      <alignment horizontal="center" vertical="top"/>
    </xf>
    <xf numFmtId="2" fontId="16" fillId="12" borderId="4" xfId="25" applyNumberFormat="1" applyFont="1" applyFill="1" applyBorder="1" applyAlignment="1">
      <alignment vertical="top" wrapText="1"/>
    </xf>
    <xf numFmtId="2" fontId="16" fillId="4" borderId="15" xfId="30" applyNumberFormat="1" applyFont="1" applyFill="1" applyBorder="1" applyAlignment="1">
      <alignment vertical="top" wrapText="1"/>
    </xf>
    <xf numFmtId="2" fontId="16" fillId="12" borderId="0" xfId="30" applyNumberFormat="1" applyFont="1" applyFill="1" applyBorder="1" applyAlignment="1">
      <alignment horizontal="center" vertical="top"/>
    </xf>
    <xf numFmtId="2" fontId="16" fillId="12" borderId="28" xfId="25" applyNumberFormat="1" applyFont="1" applyFill="1" applyBorder="1" applyAlignment="1">
      <alignment vertical="top" wrapText="1"/>
    </xf>
    <xf numFmtId="2" fontId="16" fillId="4" borderId="0" xfId="30" applyNumberFormat="1" applyFont="1" applyFill="1" applyBorder="1" applyAlignment="1">
      <alignment vertical="top" wrapText="1"/>
    </xf>
    <xf numFmtId="0" fontId="16" fillId="13" borderId="31" xfId="30" applyNumberFormat="1" applyFont="1" applyFill="1" applyBorder="1" applyAlignment="1" applyProtection="1">
      <alignment horizontal="center" vertical="top" wrapText="1"/>
      <protection locked="0"/>
    </xf>
    <xf numFmtId="0" fontId="16" fillId="4" borderId="0" xfId="30" applyNumberFormat="1" applyFont="1" applyFill="1" applyBorder="1" applyAlignment="1">
      <alignment vertical="top"/>
    </xf>
    <xf numFmtId="0" fontId="16" fillId="4" borderId="16" xfId="30" applyNumberFormat="1" applyFont="1" applyFill="1" applyBorder="1" applyAlignment="1">
      <alignment vertical="top"/>
    </xf>
    <xf numFmtId="2" fontId="16" fillId="12" borderId="0" xfId="25" applyNumberFormat="1" applyFont="1" applyFill="1" applyBorder="1" applyAlignment="1">
      <alignment horizontal="center" vertical="top" wrapText="1"/>
    </xf>
    <xf numFmtId="2" fontId="16" fillId="4" borderId="16" xfId="30" applyNumberFormat="1" applyFont="1" applyFill="1" applyBorder="1" applyAlignment="1">
      <alignment vertical="top"/>
    </xf>
    <xf numFmtId="2" fontId="16" fillId="12" borderId="29" xfId="25" applyNumberFormat="1" applyFont="1" applyFill="1" applyBorder="1" applyAlignment="1">
      <alignment horizontal="center" vertical="top" wrapText="1"/>
    </xf>
    <xf numFmtId="2" fontId="16" fillId="12" borderId="31" xfId="25" applyNumberFormat="1" applyFont="1" applyFill="1" applyBorder="1" applyAlignment="1">
      <alignment vertical="top" wrapText="1"/>
    </xf>
    <xf numFmtId="2" fontId="16" fillId="4" borderId="30" xfId="30" applyNumberFormat="1" applyFont="1" applyFill="1" applyBorder="1" applyAlignment="1">
      <alignment vertical="top"/>
    </xf>
    <xf numFmtId="0" fontId="16" fillId="3" borderId="516" xfId="30" applyNumberFormat="1" applyFont="1" applyFill="1" applyBorder="1" applyAlignment="1" applyProtection="1">
      <alignment vertical="top" wrapText="1"/>
      <protection locked="0"/>
    </xf>
    <xf numFmtId="0" fontId="16" fillId="3" borderId="226" xfId="30" applyNumberFormat="1" applyFont="1" applyFill="1" applyBorder="1" applyAlignment="1" applyProtection="1">
      <alignment vertical="top" wrapText="1"/>
      <protection locked="0"/>
    </xf>
    <xf numFmtId="0" fontId="16" fillId="3" borderId="226" xfId="30" applyNumberFormat="1" applyFont="1" applyFill="1" applyBorder="1" applyAlignment="1" applyProtection="1">
      <alignment horizontal="center" vertical="top" wrapText="1"/>
      <protection locked="0"/>
    </xf>
    <xf numFmtId="0" fontId="16" fillId="3" borderId="226" xfId="30" applyNumberFormat="1" applyFont="1" applyFill="1" applyBorder="1" applyAlignment="1">
      <alignment horizontal="center" vertical="top"/>
    </xf>
    <xf numFmtId="0" fontId="16" fillId="3" borderId="226" xfId="30" applyNumberFormat="1" applyFont="1" applyFill="1" applyBorder="1" applyAlignment="1">
      <alignment vertical="top"/>
    </xf>
    <xf numFmtId="0" fontId="16" fillId="3" borderId="226" xfId="30" applyNumberFormat="1" applyFont="1" applyFill="1" applyBorder="1" applyAlignment="1">
      <alignment vertical="top" wrapText="1"/>
    </xf>
    <xf numFmtId="0" fontId="16" fillId="12" borderId="225" xfId="30" applyNumberFormat="1" applyFont="1" applyFill="1" applyBorder="1" applyAlignment="1">
      <alignment horizontal="center" vertical="top"/>
    </xf>
    <xf numFmtId="0" fontId="16" fillId="12" borderId="225" xfId="30" applyNumberFormat="1" applyFont="1" applyFill="1" applyBorder="1" applyAlignment="1">
      <alignment horizontal="center" vertical="top" wrapText="1"/>
    </xf>
    <xf numFmtId="0" fontId="16" fillId="8" borderId="0" xfId="25" applyNumberFormat="1" applyFont="1" applyFill="1" applyBorder="1" applyAlignment="1">
      <alignment horizontal="center" vertical="top" wrapText="1"/>
    </xf>
    <xf numFmtId="0" fontId="16" fillId="8" borderId="29" xfId="25" applyNumberFormat="1" applyFont="1" applyFill="1" applyBorder="1" applyAlignment="1">
      <alignment horizontal="center" vertical="top" wrapText="1"/>
    </xf>
    <xf numFmtId="0" fontId="16" fillId="3" borderId="0" xfId="25" applyNumberFormat="1" applyFont="1" applyFill="1" applyBorder="1" applyAlignment="1">
      <alignment horizontal="center" vertical="top" wrapText="1"/>
    </xf>
    <xf numFmtId="0" fontId="16" fillId="3" borderId="0" xfId="25" applyNumberFormat="1" applyFont="1" applyFill="1" applyBorder="1" applyAlignment="1">
      <alignment vertical="top" wrapText="1"/>
    </xf>
    <xf numFmtId="0" fontId="16" fillId="10" borderId="489" xfId="30" applyNumberFormat="1" applyFont="1" applyFill="1" applyBorder="1" applyAlignment="1">
      <alignment horizontal="center" vertical="top"/>
    </xf>
    <xf numFmtId="0" fontId="16" fillId="10" borderId="483" xfId="30" applyNumberFormat="1" applyFont="1" applyFill="1" applyBorder="1" applyAlignment="1">
      <alignment horizontal="center" vertical="top"/>
    </xf>
    <xf numFmtId="0" fontId="16" fillId="10" borderId="28" xfId="30" applyNumberFormat="1" applyFont="1" applyFill="1" applyBorder="1" applyAlignment="1">
      <alignment horizontal="center" vertical="top"/>
    </xf>
    <xf numFmtId="0" fontId="16" fillId="10" borderId="6" xfId="30" applyNumberFormat="1" applyFont="1" applyFill="1" applyBorder="1" applyAlignment="1">
      <alignment horizontal="center" vertical="top"/>
    </xf>
    <xf numFmtId="0" fontId="16" fillId="10" borderId="31" xfId="30" applyNumberFormat="1" applyFont="1" applyFill="1" applyBorder="1" applyAlignment="1">
      <alignment horizontal="center" vertical="top"/>
    </xf>
    <xf numFmtId="0" fontId="16" fillId="10" borderId="22" xfId="30" applyNumberFormat="1" applyFont="1" applyFill="1" applyBorder="1" applyAlignment="1">
      <alignment horizontal="center" vertical="top" wrapText="1"/>
    </xf>
    <xf numFmtId="0" fontId="16" fillId="10" borderId="51" xfId="30" applyNumberFormat="1" applyFont="1" applyFill="1" applyBorder="1" applyAlignment="1">
      <alignment horizontal="center" vertical="top" wrapText="1"/>
    </xf>
    <xf numFmtId="0" fontId="16" fillId="10" borderId="2" xfId="30" applyNumberFormat="1" applyFont="1" applyFill="1" applyBorder="1" applyAlignment="1">
      <alignment horizontal="center" vertical="top"/>
    </xf>
    <xf numFmtId="0" fontId="16" fillId="10" borderId="22" xfId="30" applyNumberFormat="1" applyFont="1" applyFill="1" applyBorder="1" applyAlignment="1">
      <alignment horizontal="center" vertical="top"/>
    </xf>
    <xf numFmtId="0" fontId="16" fillId="10" borderId="136" xfId="30" applyNumberFormat="1" applyFont="1" applyFill="1" applyBorder="1" applyAlignment="1">
      <alignment horizontal="center" vertical="top"/>
    </xf>
    <xf numFmtId="0" fontId="16" fillId="10" borderId="0" xfId="25" applyNumberFormat="1" applyFont="1" applyFill="1" applyBorder="1" applyAlignment="1">
      <alignment horizontal="center" vertical="top"/>
    </xf>
    <xf numFmtId="0" fontId="16" fillId="10" borderId="488" xfId="30" applyNumberFormat="1" applyFont="1" applyFill="1" applyBorder="1" applyAlignment="1">
      <alignment horizontal="left" vertical="top"/>
    </xf>
    <xf numFmtId="0" fontId="16" fillId="12" borderId="490" xfId="25" applyNumberFormat="1" applyFont="1" applyFill="1" applyBorder="1" applyAlignment="1">
      <alignment horizontal="center" vertical="top" wrapText="1"/>
    </xf>
    <xf numFmtId="0" fontId="16" fillId="12" borderId="491" xfId="25" applyNumberFormat="1" applyFont="1" applyFill="1" applyBorder="1" applyAlignment="1">
      <alignment horizontal="center" vertical="top"/>
    </xf>
    <xf numFmtId="0" fontId="16" fillId="10" borderId="488" xfId="30" applyNumberFormat="1" applyFont="1" applyFill="1" applyBorder="1" applyAlignment="1">
      <alignment horizontal="center" vertical="top"/>
    </xf>
    <xf numFmtId="0" fontId="16" fillId="12" borderId="490" xfId="25" applyNumberFormat="1" applyFont="1" applyFill="1" applyBorder="1" applyAlignment="1">
      <alignment horizontal="center" vertical="top"/>
    </xf>
    <xf numFmtId="0" fontId="16" fillId="12" borderId="464" xfId="25" applyNumberFormat="1" applyFont="1" applyFill="1" applyBorder="1" applyAlignment="1">
      <alignment horizontal="center" vertical="top" wrapText="1"/>
    </xf>
    <xf numFmtId="0" fontId="16" fillId="12" borderId="459" xfId="25" applyNumberFormat="1" applyFont="1" applyFill="1" applyBorder="1" applyAlignment="1">
      <alignment horizontal="center" vertical="top"/>
    </xf>
    <xf numFmtId="0" fontId="16" fillId="12" borderId="464" xfId="25" applyNumberFormat="1" applyFont="1" applyFill="1" applyBorder="1" applyAlignment="1">
      <alignment horizontal="center" vertical="top"/>
    </xf>
    <xf numFmtId="0" fontId="16" fillId="12" borderId="465" xfId="25" applyNumberFormat="1" applyFont="1" applyFill="1" applyBorder="1" applyAlignment="1">
      <alignment horizontal="center" vertical="top" wrapText="1"/>
    </xf>
    <xf numFmtId="0" fontId="16" fillId="12" borderId="458" xfId="25" applyNumberFormat="1" applyFont="1" applyFill="1" applyBorder="1" applyAlignment="1">
      <alignment horizontal="center" vertical="top"/>
    </xf>
    <xf numFmtId="0" fontId="16" fillId="12" borderId="465" xfId="25" applyNumberFormat="1" applyFont="1" applyFill="1" applyBorder="1" applyAlignment="1">
      <alignment horizontal="center" vertical="top"/>
    </xf>
    <xf numFmtId="0" fontId="16" fillId="10" borderId="482" xfId="30" applyNumberFormat="1" applyFont="1" applyFill="1" applyBorder="1" applyAlignment="1">
      <alignment vertical="top" wrapText="1"/>
    </xf>
    <xf numFmtId="0" fontId="16" fillId="10" borderId="482" xfId="25" applyNumberFormat="1" applyFont="1" applyFill="1" applyBorder="1" applyAlignment="1">
      <alignment horizontal="center" vertical="top" wrapText="1"/>
    </xf>
    <xf numFmtId="0" fontId="16" fillId="10" borderId="482" xfId="25" applyNumberFormat="1" applyFont="1" applyFill="1" applyBorder="1" applyAlignment="1">
      <alignment horizontal="center" vertical="top"/>
    </xf>
    <xf numFmtId="0" fontId="16" fillId="10" borderId="482" xfId="30" applyNumberFormat="1" applyFont="1" applyFill="1" applyBorder="1" applyAlignment="1">
      <alignment horizontal="center" vertical="top"/>
    </xf>
    <xf numFmtId="0" fontId="16" fillId="10" borderId="484" xfId="25" applyNumberFormat="1" applyFont="1" applyFill="1" applyBorder="1" applyAlignment="1">
      <alignment horizontal="center" vertical="top"/>
    </xf>
    <xf numFmtId="0" fontId="16" fillId="12" borderId="467" xfId="25" applyNumberFormat="1" applyFont="1" applyFill="1" applyBorder="1" applyAlignment="1">
      <alignment horizontal="center" vertical="top"/>
    </xf>
    <xf numFmtId="0" fontId="16" fillId="12" borderId="466" xfId="25" applyNumberFormat="1" applyFont="1" applyFill="1" applyBorder="1" applyAlignment="1">
      <alignment horizontal="center" vertical="top" wrapText="1"/>
    </xf>
    <xf numFmtId="0" fontId="16" fillId="12" borderId="466" xfId="25" applyNumberFormat="1" applyFont="1" applyFill="1" applyBorder="1" applyAlignment="1">
      <alignment horizontal="center" vertical="top"/>
    </xf>
    <xf numFmtId="0" fontId="16" fillId="10" borderId="29" xfId="30" applyNumberFormat="1" applyFont="1" applyFill="1" applyBorder="1" applyAlignment="1">
      <alignment horizontal="center" vertical="top"/>
    </xf>
    <xf numFmtId="0" fontId="16" fillId="3" borderId="0" xfId="25" applyNumberFormat="1" applyFont="1" applyFill="1" applyBorder="1" applyAlignment="1">
      <alignment horizontal="center" vertical="top"/>
    </xf>
    <xf numFmtId="0" fontId="16" fillId="3" borderId="489" xfId="30" applyNumberFormat="1" applyFont="1" applyFill="1" applyBorder="1" applyAlignment="1">
      <alignment vertical="top" wrapText="1"/>
    </xf>
    <xf numFmtId="0" fontId="16" fillId="3" borderId="365" xfId="30" applyNumberFormat="1" applyFont="1" applyFill="1" applyBorder="1" applyAlignment="1">
      <alignment vertical="top" wrapText="1"/>
    </xf>
    <xf numFmtId="0" fontId="16" fillId="3" borderId="365" xfId="30" applyNumberFormat="1" applyFont="1" applyFill="1" applyBorder="1" applyAlignment="1">
      <alignment horizontal="center" vertical="top"/>
    </xf>
    <xf numFmtId="0" fontId="16" fillId="4" borderId="253" xfId="30" applyNumberFormat="1" applyFont="1" applyFill="1" applyBorder="1" applyAlignment="1">
      <alignment vertical="top"/>
    </xf>
    <xf numFmtId="0" fontId="16" fillId="4" borderId="15" xfId="30" applyNumberFormat="1" applyFont="1" applyFill="1" applyBorder="1" applyAlignment="1">
      <alignment vertical="top"/>
    </xf>
    <xf numFmtId="0" fontId="16" fillId="4" borderId="252" xfId="30" applyNumberFormat="1" applyFont="1" applyFill="1" applyBorder="1" applyAlignment="1">
      <alignment vertical="top"/>
    </xf>
    <xf numFmtId="0" fontId="16" fillId="4" borderId="363" xfId="30" applyNumberFormat="1" applyFont="1" applyFill="1" applyBorder="1" applyAlignment="1">
      <alignment vertical="top"/>
    </xf>
    <xf numFmtId="0" fontId="16" fillId="4" borderId="361" xfId="30" applyNumberFormat="1" applyFont="1" applyFill="1" applyBorder="1" applyAlignment="1">
      <alignment vertical="top"/>
    </xf>
    <xf numFmtId="0" fontId="16" fillId="4" borderId="367" xfId="25" applyNumberFormat="1" applyFont="1" applyFill="1" applyBorder="1" applyAlignment="1">
      <alignment horizontal="center" vertical="top" wrapText="1"/>
    </xf>
    <xf numFmtId="0" fontId="16" fillId="4" borderId="254" xfId="30" applyNumberFormat="1" applyFont="1" applyFill="1" applyBorder="1" applyAlignment="1">
      <alignment vertical="top"/>
    </xf>
    <xf numFmtId="0" fontId="16" fillId="4" borderId="360" xfId="30" applyNumberFormat="1" applyFont="1" applyFill="1" applyBorder="1" applyAlignment="1">
      <alignment vertical="top"/>
    </xf>
    <xf numFmtId="0" fontId="16" fillId="4" borderId="365" xfId="30" applyNumberFormat="1" applyFont="1" applyFill="1" applyBorder="1" applyAlignment="1">
      <alignment vertical="top"/>
    </xf>
    <xf numFmtId="0" fontId="16" fillId="14" borderId="367" xfId="0" applyNumberFormat="1" applyFont="1" applyFill="1" applyBorder="1" applyAlignment="1" applyProtection="1">
      <alignment vertical="top"/>
    </xf>
    <xf numFmtId="0" fontId="16" fillId="4" borderId="3" xfId="0" applyNumberFormat="1" applyFont="1" applyFill="1" applyBorder="1" applyAlignment="1" applyProtection="1">
      <alignment horizontal="center" vertical="top" wrapText="1"/>
    </xf>
    <xf numFmtId="0" fontId="16" fillId="3" borderId="36" xfId="0" applyNumberFormat="1" applyFont="1" applyFill="1" applyBorder="1" applyAlignment="1" applyProtection="1">
      <alignment horizontal="left" vertical="top"/>
    </xf>
    <xf numFmtId="0" fontId="16" fillId="3" borderId="17" xfId="0" applyNumberFormat="1" applyFont="1" applyFill="1" applyBorder="1" applyAlignment="1" applyProtection="1">
      <alignment horizontal="left" vertical="top"/>
    </xf>
    <xf numFmtId="0" fontId="16" fillId="6" borderId="4" xfId="0" applyNumberFormat="1" applyFont="1" applyFill="1" applyBorder="1" applyAlignment="1" applyProtection="1">
      <alignment horizontal="left" vertical="top"/>
    </xf>
    <xf numFmtId="0" fontId="16" fillId="12" borderId="4" xfId="0" applyNumberFormat="1" applyFont="1" applyFill="1" applyBorder="1" applyAlignment="1" applyProtection="1">
      <alignment horizontal="left" vertical="top"/>
    </xf>
    <xf numFmtId="0" fontId="16" fillId="3" borderId="16" xfId="0" applyNumberFormat="1" applyFont="1" applyFill="1" applyBorder="1" applyAlignment="1">
      <alignment vertical="top" wrapText="1"/>
    </xf>
    <xf numFmtId="0" fontId="16" fillId="3" borderId="3" xfId="0" applyNumberFormat="1" applyFont="1" applyFill="1" applyBorder="1" applyAlignment="1">
      <alignment horizontal="center" vertical="top" wrapText="1"/>
    </xf>
    <xf numFmtId="0" fontId="16" fillId="0" borderId="0" xfId="0" applyNumberFormat="1" applyFont="1" applyFill="1" applyBorder="1" applyAlignment="1">
      <alignment vertical="top" wrapText="1"/>
    </xf>
    <xf numFmtId="0" fontId="16" fillId="7" borderId="104" xfId="0" applyNumberFormat="1" applyFont="1" applyFill="1" applyBorder="1" applyAlignment="1">
      <alignment horizontal="left" vertical="top"/>
    </xf>
    <xf numFmtId="0" fontId="16" fillId="6" borderId="92" xfId="33" applyNumberFormat="1" applyFont="1" applyFill="1" applyBorder="1" applyAlignment="1" applyProtection="1">
      <alignment horizontal="center" vertical="top"/>
      <protection locked="0"/>
    </xf>
    <xf numFmtId="0" fontId="16" fillId="6" borderId="82" xfId="33" applyNumberFormat="1" applyFont="1" applyFill="1" applyBorder="1" applyAlignment="1" applyProtection="1">
      <alignment horizontal="center" vertical="top"/>
      <protection locked="0"/>
    </xf>
    <xf numFmtId="0" fontId="16" fillId="6" borderId="93" xfId="33" applyNumberFormat="1" applyFont="1" applyFill="1" applyBorder="1" applyAlignment="1" applyProtection="1">
      <alignment horizontal="center" vertical="top"/>
      <protection locked="0"/>
    </xf>
    <xf numFmtId="0" fontId="16" fillId="6" borderId="83" xfId="33" applyNumberFormat="1" applyFont="1" applyFill="1" applyBorder="1" applyAlignment="1" applyProtection="1">
      <alignment horizontal="center" vertical="top"/>
      <protection locked="0"/>
    </xf>
    <xf numFmtId="0" fontId="16" fillId="7" borderId="3" xfId="0" applyNumberFormat="1" applyFont="1" applyFill="1" applyBorder="1" applyAlignment="1">
      <alignment horizontal="left" vertical="top"/>
    </xf>
    <xf numFmtId="0" fontId="16" fillId="6" borderId="91" xfId="33" applyNumberFormat="1" applyFont="1" applyFill="1" applyBorder="1" applyAlignment="1" applyProtection="1">
      <alignment horizontal="center" vertical="top"/>
      <protection locked="0"/>
    </xf>
    <xf numFmtId="0" fontId="16" fillId="6" borderId="94" xfId="33" applyNumberFormat="1" applyFont="1" applyFill="1" applyBorder="1" applyAlignment="1" applyProtection="1">
      <alignment horizontal="center" vertical="top"/>
      <protection locked="0"/>
    </xf>
    <xf numFmtId="0" fontId="16" fillId="3" borderId="0" xfId="0" applyNumberFormat="1" applyFont="1" applyFill="1" applyBorder="1" applyAlignment="1">
      <alignment horizontal="center" vertical="top" textRotation="90"/>
    </xf>
    <xf numFmtId="0" fontId="16" fillId="14" borderId="418" xfId="0" applyNumberFormat="1" applyFont="1" applyFill="1" applyBorder="1" applyAlignment="1">
      <alignment horizontal="left" vertical="top"/>
    </xf>
    <xf numFmtId="0" fontId="16" fillId="14" borderId="484" xfId="0" applyNumberFormat="1" applyFont="1" applyFill="1" applyBorder="1" applyAlignment="1">
      <alignment horizontal="left" vertical="top"/>
    </xf>
    <xf numFmtId="0" fontId="16" fillId="14" borderId="482" xfId="0" applyNumberFormat="1" applyFont="1" applyFill="1" applyBorder="1" applyAlignment="1" applyProtection="1">
      <alignment horizontal="center" vertical="top"/>
      <protection locked="0"/>
    </xf>
    <xf numFmtId="0" fontId="16" fillId="14" borderId="484" xfId="0" applyNumberFormat="1" applyFont="1" applyFill="1" applyBorder="1" applyAlignment="1" applyProtection="1">
      <alignment horizontal="center" vertical="top"/>
      <protection locked="0"/>
    </xf>
    <xf numFmtId="0" fontId="16" fillId="3" borderId="0" xfId="0" applyNumberFormat="1" applyFont="1" applyFill="1" applyBorder="1" applyAlignment="1">
      <alignment horizontal="center" vertical="top"/>
    </xf>
    <xf numFmtId="0" fontId="16" fillId="12" borderId="3" xfId="0" applyNumberFormat="1" applyFont="1" applyFill="1" applyBorder="1" applyAlignment="1">
      <alignment horizontal="center" vertical="top"/>
    </xf>
    <xf numFmtId="0" fontId="16" fillId="12" borderId="5" xfId="25" applyNumberFormat="1" applyFont="1" applyFill="1" applyBorder="1" applyAlignment="1">
      <alignment horizontal="center" vertical="top"/>
    </xf>
    <xf numFmtId="0" fontId="16" fillId="3" borderId="3" xfId="0" applyNumberFormat="1" applyFont="1" applyFill="1" applyBorder="1" applyAlignment="1">
      <alignment vertical="top" wrapText="1"/>
    </xf>
    <xf numFmtId="0" fontId="16" fillId="6" borderId="5" xfId="0" applyNumberFormat="1" applyFont="1" applyFill="1" applyBorder="1" applyAlignment="1" applyProtection="1">
      <alignment horizontal="center" vertical="top" wrapText="1"/>
      <protection locked="0"/>
    </xf>
    <xf numFmtId="0" fontId="16" fillId="3" borderId="17" xfId="0" applyNumberFormat="1" applyFont="1" applyFill="1" applyBorder="1" applyAlignment="1">
      <alignment vertical="top" wrapText="1"/>
    </xf>
    <xf numFmtId="0" fontId="16" fillId="3" borderId="4" xfId="0" applyNumberFormat="1" applyFont="1" applyFill="1" applyBorder="1" applyAlignment="1">
      <alignment vertical="top" wrapText="1"/>
    </xf>
    <xf numFmtId="0" fontId="16" fillId="3" borderId="15" xfId="0" applyNumberFormat="1" applyFont="1" applyFill="1" applyBorder="1" applyAlignment="1">
      <alignment horizontal="center" vertical="top" wrapText="1"/>
    </xf>
    <xf numFmtId="0" fontId="16" fillId="3" borderId="3" xfId="0" applyNumberFormat="1" applyFont="1" applyFill="1" applyBorder="1" applyAlignment="1">
      <alignment vertical="top"/>
    </xf>
    <xf numFmtId="9" fontId="16" fillId="12" borderId="3" xfId="25" applyFont="1" applyFill="1" applyBorder="1" applyAlignment="1" applyProtection="1">
      <alignment horizontal="center" vertical="top" wrapText="1"/>
      <protection locked="0"/>
    </xf>
    <xf numFmtId="0" fontId="16" fillId="14" borderId="5" xfId="25" applyNumberFormat="1" applyFont="1" applyFill="1" applyBorder="1" applyAlignment="1" applyProtection="1">
      <alignment horizontal="center" vertical="top" wrapText="1"/>
      <protection locked="0"/>
    </xf>
    <xf numFmtId="0" fontId="16" fillId="8" borderId="5" xfId="25" applyNumberFormat="1" applyFont="1" applyFill="1" applyBorder="1" applyAlignment="1" applyProtection="1">
      <alignment horizontal="center" vertical="top" wrapText="1"/>
      <protection locked="0"/>
    </xf>
    <xf numFmtId="0" fontId="16" fillId="3" borderId="15" xfId="0" applyNumberFormat="1" applyFont="1" applyFill="1" applyBorder="1" applyAlignment="1">
      <alignment vertical="top" wrapText="1"/>
    </xf>
    <xf numFmtId="0" fontId="16" fillId="3" borderId="17" xfId="0" applyNumberFormat="1" applyFont="1" applyFill="1" applyBorder="1" applyAlignment="1">
      <alignment vertical="top"/>
    </xf>
    <xf numFmtId="0" fontId="16" fillId="3" borderId="15" xfId="0" applyNumberFormat="1" applyFont="1" applyFill="1" applyBorder="1" applyAlignment="1">
      <alignment horizontal="center" vertical="top"/>
    </xf>
    <xf numFmtId="0" fontId="16" fillId="10" borderId="15" xfId="0" applyNumberFormat="1" applyFont="1" applyFill="1" applyBorder="1" applyAlignment="1">
      <alignment horizontal="center" vertical="top"/>
    </xf>
    <xf numFmtId="0" fontId="16" fillId="3" borderId="27" xfId="0" applyNumberFormat="1" applyFont="1" applyFill="1" applyBorder="1" applyAlignment="1">
      <alignment horizontal="left" vertical="top"/>
    </xf>
    <xf numFmtId="0" fontId="16" fillId="3" borderId="37" xfId="0" applyNumberFormat="1" applyFont="1" applyFill="1" applyBorder="1" applyAlignment="1">
      <alignment horizontal="left" vertical="top"/>
    </xf>
    <xf numFmtId="0" fontId="16" fillId="3" borderId="29" xfId="0" applyNumberFormat="1" applyFont="1" applyFill="1" applyBorder="1" applyAlignment="1">
      <alignment horizontal="left" vertical="top"/>
    </xf>
    <xf numFmtId="0" fontId="16" fillId="3" borderId="0" xfId="0" applyNumberFormat="1" applyFont="1" applyFill="1" applyBorder="1" applyAlignment="1">
      <alignment horizontal="left" vertical="top"/>
    </xf>
    <xf numFmtId="0" fontId="16" fillId="3" borderId="28" xfId="0" applyNumberFormat="1" applyFont="1" applyFill="1" applyBorder="1" applyAlignment="1">
      <alignment horizontal="left" vertical="top"/>
    </xf>
    <xf numFmtId="0" fontId="16" fillId="3" borderId="421" xfId="0" applyNumberFormat="1" applyFont="1" applyFill="1" applyBorder="1" applyAlignment="1">
      <alignment horizontal="center" vertical="top" wrapText="1"/>
    </xf>
    <xf numFmtId="0" fontId="16" fillId="12" borderId="408" xfId="0" applyNumberFormat="1" applyFont="1" applyFill="1" applyBorder="1" applyAlignment="1">
      <alignment horizontal="center" vertical="top"/>
    </xf>
    <xf numFmtId="0" fontId="16" fillId="12" borderId="407" xfId="0" applyNumberFormat="1" applyFont="1" applyFill="1" applyBorder="1" applyAlignment="1">
      <alignment horizontal="center" vertical="top"/>
    </xf>
    <xf numFmtId="0" fontId="16" fillId="12" borderId="410" xfId="0" applyNumberFormat="1" applyFont="1" applyFill="1" applyBorder="1" applyAlignment="1">
      <alignment horizontal="center" vertical="top"/>
    </xf>
    <xf numFmtId="0" fontId="16" fillId="12" borderId="409" xfId="0" applyNumberFormat="1" applyFont="1" applyFill="1" applyBorder="1" applyAlignment="1">
      <alignment horizontal="center" vertical="top"/>
    </xf>
    <xf numFmtId="0" fontId="16" fillId="3" borderId="482" xfId="0" applyNumberFormat="1" applyFont="1" applyFill="1" applyBorder="1" applyAlignment="1">
      <alignment vertical="top" wrapText="1"/>
    </xf>
    <xf numFmtId="0" fontId="16" fillId="12" borderId="413" xfId="0" applyNumberFormat="1" applyFont="1" applyFill="1" applyBorder="1" applyAlignment="1">
      <alignment horizontal="center" vertical="top"/>
    </xf>
    <xf numFmtId="0" fontId="16" fillId="12" borderId="412" xfId="0" applyNumberFormat="1" applyFont="1" applyFill="1" applyBorder="1" applyAlignment="1">
      <alignment horizontal="center" vertical="top"/>
    </xf>
    <xf numFmtId="0" fontId="16" fillId="3" borderId="27" xfId="0" applyNumberFormat="1" applyFont="1" applyFill="1" applyBorder="1" applyAlignment="1">
      <alignment vertical="top"/>
    </xf>
    <xf numFmtId="0" fontId="16" fillId="3" borderId="37" xfId="0" applyNumberFormat="1" applyFont="1" applyFill="1" applyBorder="1" applyAlignment="1">
      <alignment vertical="top"/>
    </xf>
    <xf numFmtId="0" fontId="16" fillId="3" borderId="4" xfId="0" applyNumberFormat="1" applyFont="1" applyFill="1" applyBorder="1" applyAlignment="1" applyProtection="1">
      <alignment horizontal="left" vertical="top"/>
    </xf>
    <xf numFmtId="0" fontId="16" fillId="3" borderId="29" xfId="0" applyNumberFormat="1" applyFont="1" applyFill="1" applyBorder="1" applyAlignment="1">
      <alignment vertical="top"/>
    </xf>
    <xf numFmtId="0" fontId="16" fillId="3" borderId="31" xfId="0" applyNumberFormat="1" applyFont="1" applyFill="1" applyBorder="1" applyAlignment="1">
      <alignment vertical="top"/>
    </xf>
    <xf numFmtId="0" fontId="16" fillId="8" borderId="239" xfId="0" applyNumberFormat="1" applyFont="1" applyFill="1" applyBorder="1" applyAlignment="1">
      <alignment horizontal="center" vertical="top"/>
    </xf>
    <xf numFmtId="0" fontId="16" fillId="4" borderId="92" xfId="0" applyNumberFormat="1" applyFont="1" applyFill="1" applyBorder="1" applyAlignment="1">
      <alignment horizontal="center" vertical="top"/>
    </xf>
    <xf numFmtId="0" fontId="16" fillId="12" borderId="82" xfId="0" applyNumberFormat="1" applyFont="1" applyFill="1" applyBorder="1" applyAlignment="1">
      <alignment horizontal="center" vertical="top"/>
    </xf>
    <xf numFmtId="0" fontId="16" fillId="8" borderId="88" xfId="0" applyNumberFormat="1" applyFont="1" applyFill="1" applyBorder="1" applyAlignment="1">
      <alignment horizontal="center" vertical="top"/>
    </xf>
    <xf numFmtId="0" fontId="16" fillId="4" borderId="93" xfId="0" applyNumberFormat="1" applyFont="1" applyFill="1" applyBorder="1" applyAlignment="1">
      <alignment horizontal="center" vertical="top"/>
    </xf>
    <xf numFmtId="0" fontId="16" fillId="12" borderId="83" xfId="0" applyNumberFormat="1" applyFont="1" applyFill="1" applyBorder="1" applyAlignment="1">
      <alignment horizontal="center" vertical="top"/>
    </xf>
    <xf numFmtId="0" fontId="16" fillId="8" borderId="359" xfId="0" applyNumberFormat="1" applyFont="1" applyFill="1" applyBorder="1" applyAlignment="1">
      <alignment horizontal="center" vertical="top"/>
    </xf>
    <xf numFmtId="0" fontId="16" fillId="4" borderId="294" xfId="0" applyNumberFormat="1" applyFont="1" applyFill="1" applyBorder="1" applyAlignment="1">
      <alignment horizontal="center" vertical="top"/>
    </xf>
    <xf numFmtId="0" fontId="16" fillId="12" borderId="291" xfId="0" applyNumberFormat="1" applyFont="1" applyFill="1" applyBorder="1" applyAlignment="1">
      <alignment horizontal="center" vertical="top"/>
    </xf>
    <xf numFmtId="0" fontId="16" fillId="8" borderId="241" xfId="0" applyNumberFormat="1" applyFont="1" applyFill="1" applyBorder="1" applyAlignment="1">
      <alignment horizontal="center" vertical="top"/>
    </xf>
    <xf numFmtId="0" fontId="16" fillId="4" borderId="105" xfId="0" applyNumberFormat="1" applyFont="1" applyFill="1" applyBorder="1" applyAlignment="1">
      <alignment horizontal="center" vertical="top"/>
    </xf>
    <xf numFmtId="0" fontId="16" fillId="12" borderId="99" xfId="0" applyNumberFormat="1" applyFont="1" applyFill="1" applyBorder="1" applyAlignment="1">
      <alignment horizontal="center" vertical="top"/>
    </xf>
    <xf numFmtId="0" fontId="16" fillId="8" borderId="243" xfId="0" applyNumberFormat="1" applyFont="1" applyFill="1" applyBorder="1" applyAlignment="1">
      <alignment horizontal="center" vertical="top"/>
    </xf>
    <xf numFmtId="0" fontId="16" fillId="4" borderId="251" xfId="0" applyNumberFormat="1" applyFont="1" applyFill="1" applyBorder="1" applyAlignment="1">
      <alignment horizontal="center" vertical="top"/>
    </xf>
    <xf numFmtId="0" fontId="16" fillId="12" borderId="94" xfId="0" applyNumberFormat="1" applyFont="1" applyFill="1" applyBorder="1" applyAlignment="1">
      <alignment horizontal="center" vertical="top"/>
    </xf>
    <xf numFmtId="0" fontId="16" fillId="12" borderId="92" xfId="0" applyNumberFormat="1" applyFont="1" applyFill="1" applyBorder="1" applyAlignment="1">
      <alignment horizontal="center" vertical="top"/>
    </xf>
    <xf numFmtId="0" fontId="16" fillId="3" borderId="510" xfId="0" applyNumberFormat="1" applyFont="1" applyFill="1" applyBorder="1" applyAlignment="1">
      <alignment vertical="top"/>
    </xf>
    <xf numFmtId="0" fontId="16" fillId="3" borderId="510" xfId="0" applyNumberFormat="1" applyFont="1" applyFill="1" applyBorder="1" applyAlignment="1">
      <alignment horizontal="left" vertical="top"/>
    </xf>
    <xf numFmtId="0" fontId="16" fillId="4" borderId="90" xfId="0" applyNumberFormat="1" applyFont="1" applyFill="1" applyBorder="1" applyAlignment="1">
      <alignment horizontal="center" vertical="top"/>
    </xf>
    <xf numFmtId="0" fontId="16" fillId="12" borderId="96" xfId="0" applyNumberFormat="1" applyFont="1" applyFill="1" applyBorder="1" applyAlignment="1">
      <alignment horizontal="center" vertical="top"/>
    </xf>
    <xf numFmtId="0" fontId="16" fillId="10" borderId="514" xfId="0" applyNumberFormat="1" applyFont="1" applyFill="1" applyBorder="1" applyAlignment="1">
      <alignment horizontal="center" vertical="top"/>
    </xf>
    <xf numFmtId="0" fontId="16" fillId="10" borderId="484" xfId="0" applyNumberFormat="1" applyFont="1" applyFill="1" applyBorder="1" applyAlignment="1">
      <alignment horizontal="center" vertical="top"/>
    </xf>
    <xf numFmtId="0" fontId="16" fillId="14" borderId="514" xfId="0" applyNumberFormat="1" applyFont="1" applyFill="1" applyBorder="1" applyAlignment="1">
      <alignment horizontal="center" vertical="top"/>
    </xf>
    <xf numFmtId="0" fontId="16" fillId="14" borderId="482" xfId="0" applyNumberFormat="1" applyFont="1" applyFill="1" applyBorder="1" applyAlignment="1">
      <alignment horizontal="center" vertical="top"/>
    </xf>
    <xf numFmtId="0" fontId="16" fillId="14" borderId="484" xfId="0" applyNumberFormat="1" applyFont="1" applyFill="1" applyBorder="1" applyAlignment="1">
      <alignment horizontal="center" vertical="top"/>
    </xf>
    <xf numFmtId="0" fontId="16" fillId="0" borderId="0" xfId="0" applyNumberFormat="1" applyFont="1" applyFill="1" applyBorder="1" applyAlignment="1">
      <alignment horizontal="center" vertical="top"/>
    </xf>
    <xf numFmtId="0" fontId="16" fillId="0" borderId="0" xfId="0" applyNumberFormat="1" applyFont="1" applyFill="1" applyBorder="1" applyAlignment="1">
      <alignment horizontal="left" vertical="top"/>
    </xf>
    <xf numFmtId="0" fontId="16" fillId="0" borderId="0" xfId="0" applyNumberFormat="1" applyFont="1" applyFill="1" applyBorder="1" applyAlignment="1">
      <alignment horizontal="center" vertical="top" wrapText="1"/>
    </xf>
    <xf numFmtId="0" fontId="16" fillId="3" borderId="421" xfId="0" applyNumberFormat="1" applyFont="1" applyFill="1" applyBorder="1" applyAlignment="1">
      <alignment vertical="top" wrapText="1"/>
    </xf>
    <xf numFmtId="0" fontId="16" fillId="0" borderId="483" xfId="0" applyNumberFormat="1" applyFont="1" applyFill="1" applyBorder="1" applyAlignment="1">
      <alignment vertical="top" wrapText="1"/>
    </xf>
    <xf numFmtId="0" fontId="16" fillId="3" borderId="6" xfId="0" applyNumberFormat="1" applyFont="1" applyFill="1" applyBorder="1" applyAlignment="1">
      <alignment vertical="top" wrapText="1"/>
    </xf>
    <xf numFmtId="0" fontId="16" fillId="3" borderId="2" xfId="0" applyNumberFormat="1" applyFont="1" applyFill="1" applyBorder="1" applyAlignment="1">
      <alignment horizontal="left" vertical="top"/>
    </xf>
    <xf numFmtId="0" fontId="16" fillId="7" borderId="463" xfId="0" applyNumberFormat="1" applyFont="1" applyFill="1" applyBorder="1" applyAlignment="1">
      <alignment horizontal="left" vertical="top"/>
    </xf>
    <xf numFmtId="0" fontId="16" fillId="6" borderId="414" xfId="0" applyNumberFormat="1" applyFont="1" applyFill="1" applyBorder="1" applyAlignment="1" applyProtection="1">
      <alignment horizontal="center" vertical="top"/>
      <protection locked="0"/>
    </xf>
    <xf numFmtId="0" fontId="16" fillId="6" borderId="414" xfId="0" applyNumberFormat="1" applyFont="1" applyFill="1" applyBorder="1" applyAlignment="1">
      <alignment horizontal="center" vertical="top"/>
    </xf>
    <xf numFmtId="0" fontId="16" fillId="6" borderId="414" xfId="0" applyNumberFormat="1" applyFont="1" applyFill="1" applyBorder="1" applyAlignment="1" applyProtection="1">
      <alignment horizontal="center" vertical="top" wrapText="1"/>
      <protection locked="0"/>
    </xf>
    <xf numFmtId="0" fontId="16" fillId="10" borderId="416" xfId="0" applyNumberFormat="1" applyFont="1" applyFill="1" applyBorder="1" applyAlignment="1" applyProtection="1">
      <alignment horizontal="center" vertical="top" wrapText="1"/>
      <protection locked="0"/>
    </xf>
    <xf numFmtId="0" fontId="16" fillId="10" borderId="469" xfId="0" applyNumberFormat="1" applyFont="1" applyFill="1" applyBorder="1" applyAlignment="1" applyProtection="1">
      <alignment horizontal="center" vertical="top" wrapText="1"/>
      <protection locked="0"/>
    </xf>
    <xf numFmtId="0" fontId="16" fillId="10" borderId="422" xfId="0" applyNumberFormat="1" applyFont="1" applyFill="1" applyBorder="1" applyAlignment="1" applyProtection="1">
      <alignment horizontal="center" vertical="top" wrapText="1"/>
      <protection locked="0"/>
    </xf>
    <xf numFmtId="0" fontId="16" fillId="10" borderId="0" xfId="0" applyNumberFormat="1" applyFont="1" applyFill="1" applyBorder="1" applyAlignment="1" applyProtection="1">
      <alignment horizontal="center" vertical="top" wrapText="1"/>
      <protection locked="0"/>
    </xf>
    <xf numFmtId="0" fontId="16" fillId="10" borderId="28" xfId="0" applyNumberFormat="1" applyFont="1" applyFill="1" applyBorder="1" applyAlignment="1" applyProtection="1">
      <alignment horizontal="center" vertical="top" wrapText="1"/>
      <protection locked="0"/>
    </xf>
    <xf numFmtId="0" fontId="16" fillId="7" borderId="415" xfId="0" applyNumberFormat="1" applyFont="1" applyFill="1" applyBorder="1" applyAlignment="1">
      <alignment horizontal="left" vertical="top"/>
    </xf>
    <xf numFmtId="0" fontId="16" fillId="10" borderId="29" xfId="0" applyNumberFormat="1" applyFont="1" applyFill="1" applyBorder="1" applyAlignment="1" applyProtection="1">
      <alignment horizontal="center" vertical="top" wrapText="1"/>
      <protection locked="0"/>
    </xf>
    <xf numFmtId="0" fontId="16" fillId="10" borderId="31" xfId="0" applyNumberFormat="1" applyFont="1" applyFill="1" applyBorder="1" applyAlignment="1" applyProtection="1">
      <alignment horizontal="center" vertical="top" wrapText="1"/>
      <protection locked="0"/>
    </xf>
    <xf numFmtId="0" fontId="16" fillId="14" borderId="17" xfId="0" applyNumberFormat="1" applyFont="1" applyFill="1" applyBorder="1" applyAlignment="1">
      <alignment horizontal="left" vertical="top"/>
    </xf>
    <xf numFmtId="0" fontId="16" fillId="14" borderId="15" xfId="0" applyNumberFormat="1" applyFont="1" applyFill="1" applyBorder="1" applyAlignment="1">
      <alignment horizontal="left" vertical="top"/>
    </xf>
    <xf numFmtId="0" fontId="16" fillId="14" borderId="419" xfId="0" applyNumberFormat="1" applyFont="1" applyFill="1" applyBorder="1" applyAlignment="1">
      <alignment horizontal="left" vertical="top"/>
    </xf>
    <xf numFmtId="0" fontId="16" fillId="14" borderId="414" xfId="0" applyNumberFormat="1" applyFont="1" applyFill="1" applyBorder="1" applyAlignment="1" applyProtection="1">
      <alignment horizontal="center" vertical="top"/>
      <protection locked="0"/>
    </xf>
    <xf numFmtId="0" fontId="16" fillId="14" borderId="414" xfId="0" applyNumberFormat="1" applyFont="1" applyFill="1" applyBorder="1" applyAlignment="1">
      <alignment horizontal="center" vertical="top"/>
    </xf>
    <xf numFmtId="0" fontId="16" fillId="14" borderId="29" xfId="0" applyNumberFormat="1" applyFont="1" applyFill="1" applyBorder="1" applyAlignment="1" applyProtection="1">
      <alignment horizontal="center" vertical="top"/>
      <protection locked="0"/>
    </xf>
    <xf numFmtId="0" fontId="16" fillId="14" borderId="31" xfId="0" applyNumberFormat="1" applyFont="1" applyFill="1" applyBorder="1" applyAlignment="1" applyProtection="1">
      <alignment horizontal="center" vertical="top"/>
      <protection locked="0"/>
    </xf>
    <xf numFmtId="0" fontId="16" fillId="3" borderId="0" xfId="0" applyNumberFormat="1" applyFont="1" applyFill="1" applyBorder="1" applyAlignment="1" applyProtection="1">
      <alignment horizontal="center" vertical="top"/>
      <protection locked="0"/>
    </xf>
    <xf numFmtId="0" fontId="16" fillId="10" borderId="480" xfId="0" applyNumberFormat="1" applyFont="1" applyFill="1" applyBorder="1" applyAlignment="1">
      <alignment vertical="top"/>
    </xf>
    <xf numFmtId="0" fontId="16" fillId="10" borderId="469" xfId="0" applyNumberFormat="1" applyFont="1" applyFill="1" applyBorder="1" applyAlignment="1">
      <alignment horizontal="left" vertical="top"/>
    </xf>
    <xf numFmtId="0" fontId="18" fillId="10" borderId="469" xfId="0" applyNumberFormat="1" applyFont="1" applyFill="1" applyBorder="1" applyAlignment="1"/>
    <xf numFmtId="0" fontId="16" fillId="10" borderId="481" xfId="0" applyNumberFormat="1" applyFont="1" applyFill="1" applyBorder="1" applyAlignment="1">
      <alignment vertical="top"/>
    </xf>
    <xf numFmtId="0" fontId="16" fillId="10" borderId="30" xfId="0" applyNumberFormat="1" applyFont="1" applyFill="1" applyBorder="1" applyAlignment="1">
      <alignment vertical="top"/>
    </xf>
    <xf numFmtId="0" fontId="18" fillId="10" borderId="29" xfId="0" applyNumberFormat="1" applyFont="1" applyFill="1" applyBorder="1" applyAlignment="1"/>
    <xf numFmtId="0" fontId="16" fillId="12" borderId="3" xfId="0" applyNumberFormat="1" applyFont="1" applyFill="1" applyBorder="1" applyAlignment="1" applyProtection="1">
      <alignment horizontal="center" vertical="top" wrapText="1"/>
      <protection locked="0"/>
    </xf>
    <xf numFmtId="0" fontId="16" fillId="12" borderId="414" xfId="0" applyNumberFormat="1" applyFont="1" applyFill="1" applyBorder="1" applyAlignment="1" applyProtection="1">
      <alignment horizontal="center" vertical="top" wrapText="1"/>
      <protection locked="0"/>
    </xf>
    <xf numFmtId="0" fontId="16" fillId="12" borderId="3" xfId="25" applyNumberFormat="1" applyFont="1" applyFill="1" applyBorder="1" applyAlignment="1" applyProtection="1">
      <alignment horizontal="center" vertical="top" wrapText="1"/>
      <protection locked="0"/>
    </xf>
    <xf numFmtId="0" fontId="16" fillId="12" borderId="414" xfId="0" applyNumberFormat="1" applyFont="1" applyFill="1" applyBorder="1" applyAlignment="1">
      <alignment horizontal="center" vertical="top" wrapText="1"/>
    </xf>
    <xf numFmtId="0" fontId="16" fillId="6" borderId="3" xfId="0" applyNumberFormat="1" applyFont="1" applyFill="1" applyBorder="1" applyAlignment="1">
      <alignment horizontal="center" vertical="top"/>
    </xf>
    <xf numFmtId="0" fontId="16" fillId="14" borderId="3" xfId="0" applyNumberFormat="1" applyFont="1" applyFill="1" applyBorder="1" applyAlignment="1" applyProtection="1">
      <alignment horizontal="center" vertical="top" wrapText="1"/>
      <protection locked="0"/>
    </xf>
    <xf numFmtId="0" fontId="16" fillId="14" borderId="414" xfId="0" applyNumberFormat="1" applyFont="1" applyFill="1" applyBorder="1" applyAlignment="1" applyProtection="1">
      <alignment horizontal="center" vertical="top" wrapText="1"/>
      <protection locked="0"/>
    </xf>
    <xf numFmtId="0" fontId="16" fillId="14" borderId="414" xfId="0" applyNumberFormat="1" applyFont="1" applyFill="1" applyBorder="1" applyAlignment="1">
      <alignment horizontal="center" vertical="top" wrapText="1"/>
    </xf>
    <xf numFmtId="0" fontId="16" fillId="3" borderId="36" xfId="0" applyNumberFormat="1" applyFont="1" applyFill="1" applyBorder="1" applyAlignment="1">
      <alignment vertical="top"/>
    </xf>
    <xf numFmtId="0" fontId="16" fillId="3" borderId="469" xfId="0" applyNumberFormat="1" applyFont="1" applyFill="1" applyBorder="1" applyAlignment="1">
      <alignment vertical="top"/>
    </xf>
    <xf numFmtId="9" fontId="16" fillId="12" borderId="5" xfId="25" applyFont="1" applyFill="1" applyBorder="1" applyAlignment="1" applyProtection="1">
      <alignment horizontal="center" vertical="top" wrapText="1"/>
      <protection locked="0"/>
    </xf>
    <xf numFmtId="0" fontId="16" fillId="14" borderId="368" xfId="25" applyNumberFormat="1" applyFont="1" applyFill="1" applyBorder="1" applyAlignment="1" applyProtection="1">
      <alignment horizontal="center" vertical="top" wrapText="1"/>
      <protection locked="0"/>
    </xf>
    <xf numFmtId="9" fontId="16" fillId="12" borderId="521" xfId="25" applyFont="1" applyFill="1" applyBorder="1" applyAlignment="1" applyProtection="1">
      <alignment horizontal="center" vertical="top" wrapText="1"/>
      <protection locked="0"/>
    </xf>
    <xf numFmtId="9" fontId="16" fillId="14" borderId="368" xfId="25" applyFont="1" applyFill="1" applyBorder="1" applyAlignment="1" applyProtection="1">
      <alignment horizontal="center" vertical="top" wrapText="1"/>
      <protection locked="0"/>
    </xf>
    <xf numFmtId="0" fontId="16" fillId="3" borderId="15" xfId="0" applyNumberFormat="1" applyFont="1" applyFill="1" applyBorder="1" applyAlignment="1">
      <alignment vertical="top"/>
    </xf>
    <xf numFmtId="0" fontId="16" fillId="3" borderId="482" xfId="0" applyNumberFormat="1" applyFont="1" applyFill="1" applyBorder="1" applyAlignment="1">
      <alignment vertical="top"/>
    </xf>
    <xf numFmtId="0" fontId="16" fillId="3" borderId="2" xfId="0" applyNumberFormat="1" applyFont="1" applyFill="1" applyBorder="1" applyAlignment="1">
      <alignment vertical="top" wrapText="1"/>
    </xf>
    <xf numFmtId="0" fontId="16" fillId="12" borderId="374" xfId="0" applyNumberFormat="1" applyFont="1" applyFill="1" applyBorder="1" applyAlignment="1">
      <alignment horizontal="left" vertical="top"/>
    </xf>
    <xf numFmtId="0" fontId="16" fillId="10" borderId="415" xfId="0" applyNumberFormat="1" applyFont="1" applyFill="1" applyBorder="1" applyAlignment="1" applyProtection="1">
      <alignment horizontal="center" vertical="top" wrapText="1"/>
      <protection locked="0"/>
    </xf>
    <xf numFmtId="0" fontId="16" fillId="12" borderId="508" xfId="0" applyNumberFormat="1" applyFont="1" applyFill="1" applyBorder="1" applyAlignment="1">
      <alignment horizontal="left" vertical="top"/>
    </xf>
    <xf numFmtId="0" fontId="16" fillId="10" borderId="16" xfId="0" applyNumberFormat="1" applyFont="1" applyFill="1" applyBorder="1" applyAlignment="1" applyProtection="1">
      <alignment horizontal="center" vertical="top" wrapText="1"/>
      <protection locked="0"/>
    </xf>
    <xf numFmtId="0" fontId="16" fillId="12" borderId="509" xfId="0" applyNumberFormat="1" applyFont="1" applyFill="1" applyBorder="1" applyAlignment="1">
      <alignment horizontal="left" vertical="top"/>
    </xf>
    <xf numFmtId="0" fontId="16" fillId="10" borderId="30" xfId="0" applyNumberFormat="1" applyFont="1" applyFill="1" applyBorder="1" applyAlignment="1" applyProtection="1">
      <alignment horizontal="center" vertical="top" wrapText="1"/>
      <protection locked="0"/>
    </xf>
    <xf numFmtId="0" fontId="16" fillId="14" borderId="17" xfId="0" applyNumberFormat="1" applyFont="1" applyFill="1" applyBorder="1" applyAlignment="1">
      <alignment horizontal="center" vertical="top"/>
    </xf>
    <xf numFmtId="0" fontId="16" fillId="14" borderId="15" xfId="0" applyNumberFormat="1" applyFont="1" applyFill="1" applyBorder="1" applyAlignment="1">
      <alignment vertical="top"/>
    </xf>
    <xf numFmtId="0" fontId="16" fillId="14" borderId="4" xfId="0" applyNumberFormat="1" applyFont="1" applyFill="1" applyBorder="1" applyAlignment="1">
      <alignment horizontal="center" vertical="top"/>
    </xf>
    <xf numFmtId="0" fontId="16" fillId="14" borderId="15" xfId="0" applyNumberFormat="1" applyFont="1" applyFill="1" applyBorder="1" applyAlignment="1">
      <alignment horizontal="center" vertical="top"/>
    </xf>
    <xf numFmtId="0" fontId="16" fillId="3" borderId="2" xfId="0" applyNumberFormat="1" applyFont="1" applyFill="1" applyBorder="1" applyAlignment="1">
      <alignment vertical="top"/>
    </xf>
    <xf numFmtId="0" fontId="16" fillId="13" borderId="3" xfId="25" applyNumberFormat="1" applyFont="1" applyFill="1" applyBorder="1" applyAlignment="1" applyProtection="1">
      <alignment horizontal="center" vertical="top" wrapText="1"/>
      <protection locked="0"/>
    </xf>
    <xf numFmtId="0" fontId="16" fillId="8" borderId="364" xfId="25" applyNumberFormat="1" applyFont="1" applyFill="1" applyBorder="1" applyAlignment="1" applyProtection="1">
      <alignment horizontal="center" vertical="top" wrapText="1"/>
      <protection locked="0"/>
    </xf>
    <xf numFmtId="0" fontId="16" fillId="14" borderId="521" xfId="25" applyNumberFormat="1" applyFont="1" applyFill="1" applyBorder="1" applyAlignment="1" applyProtection="1">
      <alignment horizontal="center" vertical="top" wrapText="1"/>
      <protection locked="0"/>
    </xf>
    <xf numFmtId="2" fontId="16" fillId="12" borderId="4" xfId="0" applyNumberFormat="1" applyFont="1" applyFill="1" applyBorder="1" applyAlignment="1">
      <alignment horizontal="center" vertical="top"/>
    </xf>
    <xf numFmtId="0" fontId="16" fillId="12" borderId="4" xfId="0" applyNumberFormat="1" applyFont="1" applyFill="1" applyBorder="1" applyAlignment="1">
      <alignment horizontal="center" vertical="top"/>
    </xf>
    <xf numFmtId="2" fontId="16" fillId="12" borderId="484" xfId="0" applyNumberFormat="1" applyFont="1" applyFill="1" applyBorder="1" applyAlignment="1">
      <alignment horizontal="center" vertical="top"/>
    </xf>
    <xf numFmtId="2" fontId="16" fillId="12" borderId="414" xfId="0" applyNumberFormat="1" applyFont="1" applyFill="1" applyBorder="1" applyAlignment="1">
      <alignment horizontal="center" vertical="top"/>
    </xf>
    <xf numFmtId="2" fontId="16" fillId="3" borderId="29" xfId="0" applyNumberFormat="1" applyFont="1" applyFill="1" applyBorder="1" applyAlignment="1">
      <alignment vertical="top"/>
    </xf>
    <xf numFmtId="2" fontId="16" fillId="3" borderId="0" xfId="0" applyNumberFormat="1" applyFont="1" applyFill="1" applyBorder="1" applyAlignment="1">
      <alignment horizontal="center" vertical="top"/>
    </xf>
    <xf numFmtId="2" fontId="16" fillId="3" borderId="0" xfId="0" applyNumberFormat="1" applyFont="1" applyFill="1" applyBorder="1" applyAlignment="1">
      <alignment horizontal="center" vertical="top" wrapText="1"/>
    </xf>
    <xf numFmtId="2" fontId="16" fillId="3" borderId="414" xfId="0" applyNumberFormat="1" applyFont="1" applyFill="1" applyBorder="1" applyAlignment="1">
      <alignment horizontal="center" vertical="top" wrapText="1"/>
    </xf>
    <xf numFmtId="0" fontId="16" fillId="3" borderId="418" xfId="0" applyNumberFormat="1" applyFont="1" applyFill="1" applyBorder="1" applyAlignment="1">
      <alignment vertical="top" wrapText="1"/>
    </xf>
    <xf numFmtId="0" fontId="16" fillId="3" borderId="36" xfId="0" applyNumberFormat="1" applyFont="1" applyFill="1" applyBorder="1" applyAlignment="1">
      <alignment horizontal="left" vertical="top"/>
    </xf>
    <xf numFmtId="0" fontId="16" fillId="3" borderId="365" xfId="0" applyNumberFormat="1" applyFont="1" applyFill="1" applyBorder="1" applyAlignment="1">
      <alignment horizontal="left" vertical="top"/>
    </xf>
    <xf numFmtId="0" fontId="16" fillId="3" borderId="16" xfId="0" applyNumberFormat="1" applyFont="1" applyFill="1" applyBorder="1" applyAlignment="1">
      <alignment horizontal="left" vertical="top"/>
    </xf>
    <xf numFmtId="0" fontId="16" fillId="3" borderId="30" xfId="0" applyNumberFormat="1" applyFont="1" applyFill="1" applyBorder="1" applyAlignment="1">
      <alignment horizontal="left" vertical="top"/>
    </xf>
    <xf numFmtId="0" fontId="16" fillId="13" borderId="367" xfId="0" applyNumberFormat="1" applyFont="1" applyFill="1" applyBorder="1" applyAlignment="1">
      <alignment horizontal="center" vertical="top"/>
    </xf>
    <xf numFmtId="0" fontId="16" fillId="12" borderId="367" xfId="0" applyNumberFormat="1" applyFont="1" applyFill="1" applyBorder="1" applyAlignment="1">
      <alignment horizontal="center" vertical="top"/>
    </xf>
    <xf numFmtId="0" fontId="16" fillId="12" borderId="367" xfId="0" applyNumberFormat="1" applyFont="1" applyFill="1" applyBorder="1" applyAlignment="1" applyProtection="1">
      <alignment horizontal="center" vertical="top" wrapText="1"/>
    </xf>
    <xf numFmtId="0" fontId="16" fillId="3" borderId="17" xfId="0" applyNumberFormat="1" applyFont="1" applyFill="1" applyBorder="1" applyAlignment="1" applyProtection="1">
      <alignment horizontal="left" vertical="top" wrapText="1"/>
    </xf>
    <xf numFmtId="0" fontId="16" fillId="3" borderId="15" xfId="0" applyNumberFormat="1" applyFont="1" applyFill="1" applyBorder="1" applyAlignment="1" applyProtection="1">
      <alignment horizontal="left" vertical="top" wrapText="1"/>
    </xf>
    <xf numFmtId="0" fontId="16" fillId="3" borderId="360" xfId="0" applyNumberFormat="1" applyFont="1" applyFill="1" applyBorder="1" applyAlignment="1" applyProtection="1">
      <alignment vertical="top" wrapText="1"/>
    </xf>
    <xf numFmtId="0" fontId="16" fillId="3" borderId="16" xfId="0" applyNumberFormat="1" applyFont="1" applyFill="1" applyBorder="1" applyAlignment="1">
      <alignment horizontal="center" vertical="top"/>
    </xf>
    <xf numFmtId="0" fontId="16" fillId="3" borderId="28" xfId="0" applyNumberFormat="1" applyFont="1" applyFill="1" applyBorder="1" applyAlignment="1">
      <alignment vertical="top"/>
    </xf>
    <xf numFmtId="0" fontId="16" fillId="3" borderId="28" xfId="0" applyNumberFormat="1" applyFont="1" applyFill="1" applyBorder="1" applyAlignment="1">
      <alignment horizontal="center" vertical="top"/>
    </xf>
    <xf numFmtId="2" fontId="16" fillId="8" borderId="367" xfId="0" applyNumberFormat="1" applyFont="1" applyFill="1" applyBorder="1" applyAlignment="1">
      <alignment horizontal="center" vertical="top"/>
    </xf>
    <xf numFmtId="2" fontId="16" fillId="12" borderId="367" xfId="0" applyNumberFormat="1" applyFont="1" applyFill="1" applyBorder="1" applyAlignment="1">
      <alignment horizontal="center" vertical="top"/>
    </xf>
    <xf numFmtId="2" fontId="16" fillId="12" borderId="367" xfId="0" applyNumberFormat="1" applyFont="1" applyFill="1" applyBorder="1" applyAlignment="1" applyProtection="1">
      <alignment horizontal="center" vertical="top" wrapText="1"/>
    </xf>
    <xf numFmtId="0" fontId="16" fillId="3" borderId="30" xfId="0" applyNumberFormat="1" applyFont="1" applyFill="1" applyBorder="1" applyAlignment="1" applyProtection="1">
      <alignment horizontal="left" vertical="top" wrapText="1"/>
    </xf>
    <xf numFmtId="0" fontId="16" fillId="3" borderId="29" xfId="0" applyNumberFormat="1" applyFont="1" applyFill="1" applyBorder="1" applyAlignment="1" applyProtection="1">
      <alignment horizontal="left" vertical="top" wrapText="1"/>
    </xf>
    <xf numFmtId="0" fontId="16" fillId="10" borderId="0" xfId="0" applyNumberFormat="1" applyFont="1" applyFill="1" applyBorder="1" applyAlignment="1">
      <alignment horizontal="left" vertical="top"/>
    </xf>
    <xf numFmtId="0" fontId="16" fillId="4" borderId="3" xfId="0" applyNumberFormat="1" applyFont="1" applyFill="1" applyBorder="1" applyAlignment="1">
      <alignment horizontal="center" vertical="top" wrapText="1"/>
    </xf>
    <xf numFmtId="0" fontId="16" fillId="3" borderId="22" xfId="0" applyNumberFormat="1" applyFont="1" applyFill="1" applyBorder="1" applyAlignment="1" applyProtection="1">
      <alignment horizontal="center" vertical="top" wrapText="1"/>
    </xf>
    <xf numFmtId="0" fontId="16" fillId="3" borderId="50" xfId="0" applyNumberFormat="1" applyFont="1" applyFill="1" applyBorder="1" applyAlignment="1" applyProtection="1">
      <alignment horizontal="center" vertical="top" wrapText="1"/>
    </xf>
    <xf numFmtId="0" fontId="16" fillId="3" borderId="51" xfId="0" applyNumberFormat="1" applyFont="1" applyFill="1" applyBorder="1" applyAlignment="1" applyProtection="1">
      <alignment horizontal="center" vertical="top" wrapText="1"/>
    </xf>
    <xf numFmtId="0" fontId="16" fillId="3" borderId="15" xfId="0" applyNumberFormat="1" applyFont="1" applyFill="1" applyBorder="1" applyAlignment="1" applyProtection="1">
      <alignment horizontal="left" vertical="top"/>
    </xf>
    <xf numFmtId="0" fontId="16" fillId="3" borderId="17" xfId="0" applyNumberFormat="1" applyFont="1" applyFill="1" applyBorder="1" applyAlignment="1" applyProtection="1">
      <alignment horizontal="center" vertical="top"/>
    </xf>
    <xf numFmtId="0" fontId="16" fillId="3" borderId="15" xfId="0" applyNumberFormat="1" applyFont="1" applyFill="1" applyBorder="1" applyAlignment="1" applyProtection="1">
      <alignment horizontal="center" vertical="top"/>
    </xf>
    <xf numFmtId="0" fontId="16" fillId="3" borderId="4" xfId="0" applyNumberFormat="1" applyFont="1" applyFill="1" applyBorder="1" applyAlignment="1" applyProtection="1">
      <alignment horizontal="center" vertical="top"/>
    </xf>
    <xf numFmtId="0" fontId="16" fillId="3" borderId="252" xfId="0" applyNumberFormat="1" applyFont="1" applyFill="1" applyBorder="1" applyAlignment="1" applyProtection="1">
      <alignment horizontal="center" vertical="top" textRotation="90" wrapText="1"/>
    </xf>
    <xf numFmtId="0" fontId="16" fillId="3" borderId="49" xfId="0" applyNumberFormat="1" applyFont="1" applyFill="1" applyBorder="1" applyAlignment="1" applyProtection="1">
      <alignment vertical="top"/>
    </xf>
    <xf numFmtId="0" fontId="16" fillId="6" borderId="77" xfId="0" applyNumberFormat="1" applyFont="1" applyFill="1" applyBorder="1" applyAlignment="1" applyProtection="1">
      <alignment horizontal="center" vertical="top" wrapText="1"/>
      <protection locked="0"/>
    </xf>
    <xf numFmtId="0" fontId="16" fillId="6" borderId="57" xfId="0" applyNumberFormat="1" applyFont="1" applyFill="1" applyBorder="1" applyAlignment="1" applyProtection="1">
      <alignment horizontal="center" vertical="top" wrapText="1"/>
      <protection locked="0"/>
    </xf>
    <xf numFmtId="0" fontId="16" fillId="6" borderId="58" xfId="0" applyNumberFormat="1" applyFont="1" applyFill="1" applyBorder="1" applyAlignment="1" applyProtection="1">
      <alignment horizontal="center" vertical="top" wrapText="1"/>
      <protection locked="0"/>
    </xf>
    <xf numFmtId="0" fontId="16" fillId="6" borderId="100" xfId="0" applyNumberFormat="1" applyFont="1" applyFill="1" applyBorder="1" applyAlignment="1" applyProtection="1">
      <alignment horizontal="center" vertical="top" wrapText="1"/>
      <protection locked="0"/>
    </xf>
    <xf numFmtId="0" fontId="16" fillId="12" borderId="57" xfId="0" applyNumberFormat="1" applyFont="1" applyFill="1" applyBorder="1" applyAlignment="1" applyProtection="1">
      <alignment horizontal="center" vertical="top" wrapText="1"/>
    </xf>
    <xf numFmtId="0" fontId="16" fillId="6" borderId="101" xfId="25" applyNumberFormat="1" applyFont="1" applyFill="1" applyBorder="1" applyAlignment="1" applyProtection="1">
      <alignment horizontal="center" vertical="top"/>
      <protection locked="0"/>
    </xf>
    <xf numFmtId="0" fontId="16" fillId="6" borderId="102" xfId="25" applyNumberFormat="1" applyFont="1" applyFill="1" applyBorder="1" applyAlignment="1" applyProtection="1">
      <alignment horizontal="center" vertical="top"/>
      <protection locked="0"/>
    </xf>
    <xf numFmtId="0" fontId="16" fillId="12" borderId="110" xfId="0" applyNumberFormat="1" applyFont="1" applyFill="1" applyBorder="1" applyAlignment="1" applyProtection="1">
      <alignment horizontal="center" vertical="top"/>
    </xf>
    <xf numFmtId="0" fontId="16" fillId="13" borderId="111" xfId="0" applyNumberFormat="1" applyFont="1" applyFill="1" applyBorder="1" applyAlignment="1" applyProtection="1">
      <alignment horizontal="center" vertical="top"/>
    </xf>
    <xf numFmtId="0" fontId="16" fillId="12" borderId="143" xfId="0" applyNumberFormat="1" applyFont="1" applyFill="1" applyBorder="1" applyAlignment="1" applyProtection="1">
      <alignment horizontal="center" vertical="top" wrapText="1"/>
    </xf>
    <xf numFmtId="0" fontId="16" fillId="12" borderId="144" xfId="0" applyNumberFormat="1" applyFont="1" applyFill="1" applyBorder="1" applyAlignment="1" applyProtection="1">
      <alignment horizontal="center" vertical="top"/>
    </xf>
    <xf numFmtId="0" fontId="16" fillId="12" borderId="120" xfId="0" applyNumberFormat="1" applyFont="1" applyFill="1" applyBorder="1" applyAlignment="1" applyProtection="1">
      <alignment horizontal="center" vertical="top" wrapText="1"/>
    </xf>
    <xf numFmtId="0" fontId="16" fillId="3" borderId="103" xfId="0" applyNumberFormat="1" applyFont="1" applyFill="1" applyBorder="1" applyAlignment="1" applyProtection="1">
      <alignment horizontal="center" vertical="top" wrapText="1"/>
      <protection locked="0"/>
    </xf>
    <xf numFmtId="0" fontId="16" fillId="3" borderId="71" xfId="0" applyNumberFormat="1" applyFont="1" applyFill="1" applyBorder="1" applyAlignment="1" applyProtection="1">
      <alignment horizontal="center" vertical="top" wrapText="1"/>
      <protection locked="0"/>
    </xf>
    <xf numFmtId="0" fontId="16" fillId="3" borderId="30" xfId="0" applyNumberFormat="1" applyFont="1" applyFill="1" applyBorder="1" applyAlignment="1" applyProtection="1">
      <alignment horizontal="center" vertical="top" wrapText="1"/>
      <protection locked="0"/>
    </xf>
    <xf numFmtId="0" fontId="16" fillId="3" borderId="29" xfId="0" applyNumberFormat="1" applyFont="1" applyFill="1" applyBorder="1" applyAlignment="1" applyProtection="1">
      <alignment horizontal="center" vertical="top" wrapText="1"/>
      <protection locked="0"/>
    </xf>
    <xf numFmtId="0" fontId="16" fillId="3" borderId="36" xfId="0" applyNumberFormat="1" applyFont="1" applyFill="1" applyBorder="1" applyAlignment="1" applyProtection="1">
      <alignment horizontal="center" vertical="top" textRotation="90" wrapText="1"/>
    </xf>
    <xf numFmtId="0" fontId="16" fillId="12" borderId="52" xfId="0" applyNumberFormat="1" applyFont="1" applyFill="1" applyBorder="1" applyAlignment="1" applyProtection="1">
      <alignment horizontal="center" vertical="top" wrapText="1"/>
    </xf>
    <xf numFmtId="0" fontId="16" fillId="12" borderId="53" xfId="0" applyNumberFormat="1" applyFont="1" applyFill="1" applyBorder="1" applyAlignment="1" applyProtection="1">
      <alignment horizontal="center" vertical="top" wrapText="1"/>
    </xf>
    <xf numFmtId="0" fontId="16" fillId="12" borderId="107" xfId="0" applyNumberFormat="1" applyFont="1" applyFill="1" applyBorder="1" applyAlignment="1" applyProtection="1">
      <alignment horizontal="center" vertical="top" wrapText="1"/>
    </xf>
    <xf numFmtId="0" fontId="16" fillId="12" borderId="108" xfId="0" applyNumberFormat="1" applyFont="1" applyFill="1" applyBorder="1" applyAlignment="1" applyProtection="1">
      <alignment horizontal="center" vertical="top" wrapText="1"/>
    </xf>
    <xf numFmtId="0" fontId="16" fillId="12" borderId="49" xfId="0" applyNumberFormat="1" applyFont="1" applyFill="1" applyBorder="1" applyAlignment="1" applyProtection="1">
      <alignment horizontal="center" vertical="top" wrapText="1"/>
    </xf>
    <xf numFmtId="0" fontId="16" fillId="12" borderId="61" xfId="0" applyNumberFormat="1" applyFont="1" applyFill="1" applyBorder="1" applyAlignment="1" applyProtection="1">
      <alignment horizontal="center" vertical="top" wrapText="1"/>
    </xf>
    <xf numFmtId="0" fontId="16" fillId="12" borderId="77" xfId="0" applyNumberFormat="1" applyFont="1" applyFill="1" applyBorder="1" applyAlignment="1" applyProtection="1">
      <alignment horizontal="center" vertical="top" wrapText="1"/>
    </xf>
    <xf numFmtId="0" fontId="16" fillId="12" borderId="54" xfId="0" applyNumberFormat="1" applyFont="1" applyFill="1" applyBorder="1" applyAlignment="1" applyProtection="1">
      <alignment horizontal="center" vertical="top" wrapText="1"/>
    </xf>
    <xf numFmtId="0" fontId="16" fillId="12" borderId="55" xfId="0" applyNumberFormat="1" applyFont="1" applyFill="1" applyBorder="1" applyAlignment="1" applyProtection="1">
      <alignment horizontal="center" vertical="top" wrapText="1"/>
    </xf>
    <xf numFmtId="0" fontId="16" fillId="12" borderId="40" xfId="0" applyNumberFormat="1" applyFont="1" applyFill="1" applyBorder="1" applyAlignment="1" applyProtection="1">
      <alignment horizontal="center" vertical="top" wrapText="1"/>
    </xf>
    <xf numFmtId="0" fontId="16" fillId="12" borderId="42" xfId="0" applyNumberFormat="1" applyFont="1" applyFill="1" applyBorder="1" applyAlignment="1" applyProtection="1">
      <alignment horizontal="center" vertical="top" wrapText="1"/>
    </xf>
    <xf numFmtId="0" fontId="16" fillId="12" borderId="41" xfId="0" applyNumberFormat="1" applyFont="1" applyFill="1" applyBorder="1" applyAlignment="1" applyProtection="1">
      <alignment horizontal="center" vertical="top" wrapText="1"/>
    </xf>
    <xf numFmtId="0" fontId="16" fillId="12" borderId="56" xfId="0" applyNumberFormat="1" applyFont="1" applyFill="1" applyBorder="1" applyAlignment="1" applyProtection="1">
      <alignment horizontal="center" vertical="top" wrapText="1"/>
    </xf>
    <xf numFmtId="0" fontId="16" fillId="12" borderId="7" xfId="0" applyNumberFormat="1" applyFont="1" applyFill="1" applyBorder="1" applyAlignment="1" applyProtection="1">
      <alignment horizontal="center" vertical="top" wrapText="1"/>
    </xf>
    <xf numFmtId="9" fontId="16" fillId="12" borderId="135" xfId="25" applyFont="1" applyFill="1" applyBorder="1" applyAlignment="1" applyProtection="1">
      <alignment horizontal="center" vertical="top"/>
    </xf>
    <xf numFmtId="0" fontId="16" fillId="3" borderId="193" xfId="0" applyNumberFormat="1" applyFont="1" applyFill="1" applyBorder="1" applyAlignment="1" applyProtection="1">
      <alignment vertical="top"/>
    </xf>
    <xf numFmtId="0" fontId="16" fillId="3" borderId="44" xfId="0" applyNumberFormat="1" applyFont="1" applyFill="1" applyBorder="1" applyAlignment="1" applyProtection="1">
      <alignment vertical="top"/>
    </xf>
    <xf numFmtId="0" fontId="16" fillId="3" borderId="79" xfId="0" applyNumberFormat="1" applyFont="1" applyFill="1" applyBorder="1" applyAlignment="1" applyProtection="1">
      <alignment vertical="top"/>
    </xf>
    <xf numFmtId="9" fontId="16" fillId="12" borderId="136" xfId="25" applyFont="1" applyFill="1" applyBorder="1" applyAlignment="1" applyProtection="1">
      <alignment horizontal="center" vertical="top"/>
    </xf>
    <xf numFmtId="0" fontId="16" fillId="12" borderId="54" xfId="25" applyNumberFormat="1" applyFont="1" applyFill="1" applyBorder="1" applyAlignment="1" applyProtection="1">
      <alignment horizontal="center" vertical="top" wrapText="1"/>
    </xf>
    <xf numFmtId="0" fontId="16" fillId="12" borderId="55" xfId="25" applyNumberFormat="1" applyFont="1" applyFill="1" applyBorder="1" applyAlignment="1" applyProtection="1">
      <alignment horizontal="center" vertical="top" wrapText="1"/>
    </xf>
    <xf numFmtId="0" fontId="16" fillId="12" borderId="40" xfId="25" applyNumberFormat="1" applyFont="1" applyFill="1" applyBorder="1" applyAlignment="1" applyProtection="1">
      <alignment horizontal="center" vertical="top" wrapText="1"/>
    </xf>
    <xf numFmtId="0" fontId="16" fillId="13" borderId="351" xfId="25" applyNumberFormat="1" applyFont="1" applyFill="1" applyBorder="1" applyAlignment="1" applyProtection="1">
      <alignment horizontal="center" vertical="top" wrapText="1"/>
    </xf>
    <xf numFmtId="0" fontId="16" fillId="3" borderId="356" xfId="25" applyNumberFormat="1" applyFont="1" applyFill="1" applyBorder="1" applyAlignment="1" applyProtection="1">
      <alignment horizontal="center" vertical="top" wrapText="1"/>
    </xf>
    <xf numFmtId="0" fontId="16" fillId="3" borderId="357" xfId="25" applyNumberFormat="1" applyFont="1" applyFill="1" applyBorder="1" applyAlignment="1" applyProtection="1">
      <alignment horizontal="center" vertical="top" wrapText="1"/>
    </xf>
    <xf numFmtId="0" fontId="16" fillId="12" borderId="61" xfId="25" applyNumberFormat="1" applyFont="1" applyFill="1" applyBorder="1" applyAlignment="1" applyProtection="1">
      <alignment horizontal="center" vertical="top" wrapText="1"/>
    </xf>
    <xf numFmtId="0" fontId="16" fillId="12" borderId="7" xfId="25" applyNumberFormat="1" applyFont="1" applyFill="1" applyBorder="1" applyAlignment="1" applyProtection="1">
      <alignment horizontal="center" vertical="top" wrapText="1"/>
    </xf>
    <xf numFmtId="0" fontId="16" fillId="12" borderId="351" xfId="25" applyNumberFormat="1" applyFont="1" applyFill="1" applyBorder="1" applyAlignment="1" applyProtection="1">
      <alignment horizontal="center" vertical="top" wrapText="1"/>
    </xf>
    <xf numFmtId="0" fontId="16" fillId="12" borderId="133" xfId="25" applyNumberFormat="1" applyFont="1" applyFill="1" applyBorder="1" applyAlignment="1" applyProtection="1">
      <alignment horizontal="center" vertical="top" wrapText="1"/>
    </xf>
    <xf numFmtId="0" fontId="16" fillId="12" borderId="134" xfId="25" applyNumberFormat="1" applyFont="1" applyFill="1" applyBorder="1" applyAlignment="1" applyProtection="1">
      <alignment horizontal="center" vertical="top" wrapText="1"/>
    </xf>
    <xf numFmtId="0" fontId="16" fillId="3" borderId="202" xfId="25" applyNumberFormat="1" applyFont="1" applyFill="1" applyBorder="1" applyAlignment="1" applyProtection="1">
      <alignment horizontal="center" vertical="top" wrapText="1"/>
    </xf>
    <xf numFmtId="0" fontId="16" fillId="3" borderId="39" xfId="25" applyNumberFormat="1" applyFont="1" applyFill="1" applyBorder="1" applyAlignment="1" applyProtection="1">
      <alignment horizontal="center" vertical="top" wrapText="1"/>
    </xf>
    <xf numFmtId="0" fontId="16" fillId="3" borderId="203" xfId="25" applyNumberFormat="1" applyFont="1" applyFill="1" applyBorder="1" applyAlignment="1" applyProtection="1">
      <alignment horizontal="center" vertical="top" wrapText="1"/>
    </xf>
    <xf numFmtId="0" fontId="16" fillId="3" borderId="56" xfId="25" applyNumberFormat="1" applyFont="1" applyFill="1" applyBorder="1" applyAlignment="1" applyProtection="1">
      <alignment horizontal="center" vertical="top" wrapText="1"/>
    </xf>
    <xf numFmtId="0" fontId="16" fillId="3" borderId="7" xfId="25" applyNumberFormat="1" applyFont="1" applyFill="1" applyBorder="1" applyAlignment="1" applyProtection="1">
      <alignment horizontal="center" vertical="top" wrapText="1"/>
    </xf>
    <xf numFmtId="0" fontId="16" fillId="12" borderId="56" xfId="25" applyNumberFormat="1" applyFont="1" applyFill="1" applyBorder="1" applyAlignment="1" applyProtection="1">
      <alignment horizontal="center" vertical="top" wrapText="1"/>
    </xf>
    <xf numFmtId="0" fontId="16" fillId="3" borderId="355" xfId="25" applyNumberFormat="1" applyFont="1" applyFill="1" applyBorder="1" applyAlignment="1" applyProtection="1">
      <alignment horizontal="center" vertical="top" wrapText="1"/>
    </xf>
    <xf numFmtId="0" fontId="16" fillId="3" borderId="235" xfId="25" applyNumberFormat="1" applyFont="1" applyFill="1" applyBorder="1" applyAlignment="1" applyProtection="1">
      <alignment horizontal="center" vertical="top" wrapText="1"/>
    </xf>
    <xf numFmtId="0" fontId="16" fillId="3" borderId="218" xfId="25" applyNumberFormat="1" applyFont="1" applyFill="1" applyBorder="1" applyAlignment="1" applyProtection="1">
      <alignment horizontal="center" vertical="top" wrapText="1"/>
    </xf>
    <xf numFmtId="0" fontId="16" fillId="3" borderId="183" xfId="25" applyNumberFormat="1" applyFont="1" applyFill="1" applyBorder="1" applyAlignment="1" applyProtection="1">
      <alignment horizontal="center" vertical="top" wrapText="1"/>
    </xf>
    <xf numFmtId="0" fontId="16" fillId="3" borderId="184" xfId="25" applyNumberFormat="1" applyFont="1" applyFill="1" applyBorder="1" applyAlignment="1" applyProtection="1">
      <alignment horizontal="center" vertical="top" wrapText="1"/>
    </xf>
    <xf numFmtId="0" fontId="16" fillId="3" borderId="186" xfId="25" applyNumberFormat="1" applyFont="1" applyFill="1" applyBorder="1" applyAlignment="1" applyProtection="1">
      <alignment horizontal="center" vertical="top" wrapText="1"/>
    </xf>
    <xf numFmtId="0" fontId="16" fillId="12" borderId="107" xfId="25" applyNumberFormat="1" applyFont="1" applyFill="1" applyBorder="1" applyAlignment="1" applyProtection="1">
      <alignment horizontal="center" vertical="top" wrapText="1"/>
    </xf>
    <xf numFmtId="0" fontId="16" fillId="12" borderId="45" xfId="25" applyNumberFormat="1" applyFont="1" applyFill="1" applyBorder="1" applyAlignment="1" applyProtection="1">
      <alignment horizontal="center" vertical="top" wrapText="1"/>
    </xf>
    <xf numFmtId="0" fontId="16" fillId="3" borderId="15" xfId="25" applyNumberFormat="1" applyFont="1" applyFill="1" applyBorder="1" applyAlignment="1" applyProtection="1">
      <alignment horizontal="center" vertical="top" wrapText="1"/>
    </xf>
    <xf numFmtId="0" fontId="16" fillId="3" borderId="4" xfId="25" applyNumberFormat="1" applyFont="1" applyFill="1" applyBorder="1" applyAlignment="1" applyProtection="1">
      <alignment horizontal="center" vertical="top" wrapText="1"/>
    </xf>
    <xf numFmtId="0" fontId="16" fillId="3" borderId="17" xfId="25" applyNumberFormat="1" applyFont="1" applyFill="1" applyBorder="1" applyAlignment="1" applyProtection="1">
      <alignment horizontal="center" vertical="top"/>
    </xf>
    <xf numFmtId="0" fontId="16" fillId="13" borderId="110" xfId="25" applyNumberFormat="1" applyFont="1" applyFill="1" applyBorder="1" applyAlignment="1" applyProtection="1">
      <alignment horizontal="center" vertical="top" wrapText="1"/>
    </xf>
    <xf numFmtId="0" fontId="16" fillId="13" borderId="111" xfId="25" applyNumberFormat="1" applyFont="1" applyFill="1" applyBorder="1" applyAlignment="1" applyProtection="1">
      <alignment horizontal="center" vertical="top" wrapText="1"/>
    </xf>
    <xf numFmtId="0" fontId="16" fillId="13" borderId="120" xfId="25" applyNumberFormat="1" applyFont="1" applyFill="1" applyBorder="1" applyAlignment="1" applyProtection="1">
      <alignment horizontal="center" vertical="top" wrapText="1"/>
    </xf>
    <xf numFmtId="0" fontId="16" fillId="13" borderId="17" xfId="25" applyNumberFormat="1" applyFont="1" applyFill="1" applyBorder="1" applyAlignment="1" applyProtection="1">
      <alignment horizontal="center" vertical="top" wrapText="1"/>
    </xf>
    <xf numFmtId="0" fontId="16" fillId="13" borderId="38" xfId="25" applyNumberFormat="1" applyFont="1" applyFill="1" applyBorder="1" applyAlignment="1" applyProtection="1">
      <alignment horizontal="center" vertical="top" wrapText="1"/>
    </xf>
    <xf numFmtId="0" fontId="16" fillId="3" borderId="252" xfId="0" applyNumberFormat="1" applyFont="1" applyFill="1" applyBorder="1" applyAlignment="1" applyProtection="1">
      <alignment vertical="top"/>
    </xf>
    <xf numFmtId="0" fontId="16" fillId="3" borderId="253" xfId="0" applyNumberFormat="1" applyFont="1" applyFill="1" applyBorder="1" applyAlignment="1" applyProtection="1">
      <alignment horizontal="center" vertical="top" wrapText="1"/>
    </xf>
    <xf numFmtId="0" fontId="16" fillId="3" borderId="253" xfId="0" applyNumberFormat="1" applyFont="1" applyFill="1" applyBorder="1" applyAlignment="1" applyProtection="1">
      <alignment vertical="top"/>
    </xf>
    <xf numFmtId="0" fontId="16" fillId="3" borderId="254" xfId="0" applyNumberFormat="1" applyFont="1" applyFill="1" applyBorder="1" applyAlignment="1" applyProtection="1">
      <alignment horizontal="center" vertical="top" wrapText="1"/>
    </xf>
    <xf numFmtId="0" fontId="16" fillId="12" borderId="137" xfId="0" applyNumberFormat="1" applyFont="1" applyFill="1" applyBorder="1" applyAlignment="1" applyProtection="1">
      <alignment horizontal="center" vertical="top" wrapText="1"/>
    </xf>
    <xf numFmtId="0" fontId="16" fillId="12" borderId="138" xfId="0" applyNumberFormat="1" applyFont="1" applyFill="1" applyBorder="1" applyAlignment="1" applyProtection="1">
      <alignment horizontal="center" vertical="top" wrapText="1"/>
    </xf>
    <xf numFmtId="0" fontId="16" fillId="12" borderId="139" xfId="0" applyNumberFormat="1" applyFont="1" applyFill="1" applyBorder="1" applyAlignment="1" applyProtection="1">
      <alignment horizontal="center" vertical="top" wrapText="1"/>
    </xf>
    <xf numFmtId="0" fontId="16" fillId="3" borderId="17" xfId="0" applyNumberFormat="1" applyFont="1" applyFill="1" applyBorder="1" applyAlignment="1" applyProtection="1">
      <alignment vertical="top"/>
    </xf>
    <xf numFmtId="0" fontId="16" fillId="3" borderId="15" xfId="0" applyNumberFormat="1" applyFont="1" applyFill="1" applyBorder="1" applyAlignment="1" applyProtection="1">
      <alignment horizontal="center" vertical="top" wrapText="1"/>
    </xf>
    <xf numFmtId="0" fontId="16" fillId="3" borderId="15" xfId="0" applyNumberFormat="1" applyFont="1" applyFill="1" applyBorder="1" applyAlignment="1" applyProtection="1">
      <alignment vertical="top"/>
    </xf>
    <xf numFmtId="0" fontId="16" fillId="3" borderId="4" xfId="0" applyNumberFormat="1" applyFont="1" applyFill="1" applyBorder="1" applyAlignment="1" applyProtection="1">
      <alignment horizontal="center" vertical="top" wrapText="1"/>
    </xf>
    <xf numFmtId="0" fontId="16" fillId="12" borderId="110" xfId="0" applyNumberFormat="1" applyFont="1" applyFill="1" applyBorder="1" applyAlignment="1" applyProtection="1">
      <alignment horizontal="center" vertical="top" wrapText="1"/>
    </xf>
    <xf numFmtId="0" fontId="16" fillId="12" borderId="111" xfId="0" applyNumberFormat="1" applyFont="1" applyFill="1" applyBorder="1" applyAlignment="1" applyProtection="1">
      <alignment horizontal="center" vertical="top" wrapText="1"/>
    </xf>
    <xf numFmtId="0" fontId="16" fillId="12" borderId="38" xfId="0" applyNumberFormat="1" applyFont="1" applyFill="1" applyBorder="1" applyAlignment="1" applyProtection="1">
      <alignment horizontal="center" vertical="top" wrapText="1"/>
    </xf>
    <xf numFmtId="0" fontId="16" fillId="12" borderId="18" xfId="0" applyNumberFormat="1" applyFont="1" applyFill="1" applyBorder="1" applyAlignment="1" applyProtection="1">
      <alignment horizontal="center" vertical="top" wrapText="1"/>
    </xf>
    <xf numFmtId="0" fontId="16" fillId="12" borderId="21" xfId="0" applyNumberFormat="1" applyFont="1" applyFill="1" applyBorder="1" applyAlignment="1" applyProtection="1">
      <alignment horizontal="center" vertical="top" wrapText="1"/>
    </xf>
    <xf numFmtId="0" fontId="16" fillId="12" borderId="19" xfId="0" applyNumberFormat="1" applyFont="1" applyFill="1" applyBorder="1" applyAlignment="1" applyProtection="1">
      <alignment horizontal="center" vertical="top" wrapText="1"/>
    </xf>
    <xf numFmtId="0" fontId="16" fillId="3" borderId="17" xfId="0" applyNumberFormat="1" applyFont="1" applyFill="1" applyBorder="1" applyAlignment="1" applyProtection="1">
      <alignment horizontal="center" vertical="top" wrapText="1"/>
    </xf>
    <xf numFmtId="0" fontId="16" fillId="3" borderId="15" xfId="0" applyNumberFormat="1" applyFont="1" applyFill="1" applyBorder="1" applyAlignment="1" applyProtection="1">
      <alignment vertical="top" wrapText="1"/>
    </xf>
    <xf numFmtId="0" fontId="16" fillId="3" borderId="20" xfId="0" applyNumberFormat="1" applyFont="1" applyFill="1" applyBorder="1" applyAlignment="1" applyProtection="1">
      <alignment vertical="top" wrapText="1"/>
    </xf>
    <xf numFmtId="0" fontId="16" fillId="13" borderId="19" xfId="25" applyNumberFormat="1" applyFont="1" applyFill="1" applyBorder="1" applyAlignment="1" applyProtection="1">
      <alignment horizontal="center" vertical="top" wrapText="1"/>
    </xf>
    <xf numFmtId="0" fontId="16" fillId="13" borderId="31" xfId="25" applyNumberFormat="1" applyFont="1" applyFill="1" applyBorder="1" applyAlignment="1" applyProtection="1">
      <alignment horizontal="center" vertical="top" wrapText="1"/>
    </xf>
    <xf numFmtId="0" fontId="16" fillId="13" borderId="526" xfId="25" applyNumberFormat="1" applyFont="1" applyFill="1" applyBorder="1" applyAlignment="1" applyProtection="1">
      <alignment horizontal="center" vertical="top" wrapText="1"/>
    </xf>
    <xf numFmtId="0" fontId="16" fillId="13" borderId="527" xfId="25" applyNumberFormat="1" applyFont="1" applyFill="1" applyBorder="1" applyAlignment="1" applyProtection="1">
      <alignment horizontal="center" vertical="top" wrapText="1"/>
    </xf>
    <xf numFmtId="0" fontId="16" fillId="13" borderId="528" xfId="25" applyNumberFormat="1" applyFont="1" applyFill="1" applyBorder="1" applyAlignment="1" applyProtection="1">
      <alignment horizontal="center" vertical="top" wrapText="1"/>
    </xf>
    <xf numFmtId="0" fontId="16" fillId="13" borderId="80" xfId="25" applyNumberFormat="1" applyFont="1" applyFill="1" applyBorder="1" applyAlignment="1" applyProtection="1">
      <alignment horizontal="center" vertical="top" wrapText="1"/>
    </xf>
    <xf numFmtId="0" fontId="16" fillId="13" borderId="81" xfId="25" applyNumberFormat="1" applyFont="1" applyFill="1" applyBorder="1" applyAlignment="1" applyProtection="1">
      <alignment horizontal="center" vertical="top" wrapText="1"/>
    </xf>
    <xf numFmtId="0" fontId="16" fillId="13" borderId="140" xfId="25" applyNumberFormat="1" applyFont="1" applyFill="1" applyBorder="1" applyAlignment="1" applyProtection="1">
      <alignment horizontal="center" vertical="top" wrapText="1"/>
    </xf>
    <xf numFmtId="0" fontId="16" fillId="3" borderId="252" xfId="0" applyNumberFormat="1" applyFont="1" applyFill="1" applyBorder="1" applyAlignment="1" applyProtection="1">
      <alignment horizontal="center" vertical="top" wrapText="1"/>
    </xf>
    <xf numFmtId="0" fontId="16" fillId="3" borderId="253" xfId="0" applyNumberFormat="1" applyFont="1" applyFill="1" applyBorder="1" applyAlignment="1" applyProtection="1">
      <alignment vertical="top" wrapText="1"/>
    </xf>
    <xf numFmtId="0" fontId="16" fillId="3" borderId="253" xfId="25" applyNumberFormat="1" applyFont="1" applyFill="1" applyBorder="1" applyAlignment="1" applyProtection="1">
      <alignment horizontal="center" vertical="top" wrapText="1"/>
    </xf>
    <xf numFmtId="0" fontId="16" fillId="3" borderId="27" xfId="0" applyNumberFormat="1" applyFont="1" applyFill="1" applyBorder="1" applyAlignment="1" applyProtection="1">
      <alignment vertical="top" wrapText="1"/>
    </xf>
    <xf numFmtId="0" fontId="16" fillId="3" borderId="141" xfId="0" applyNumberFormat="1" applyFont="1" applyFill="1" applyBorder="1" applyAlignment="1" applyProtection="1">
      <alignment vertical="top" wrapText="1"/>
    </xf>
    <xf numFmtId="0" fontId="16" fillId="12" borderId="77" xfId="25" applyNumberFormat="1" applyFont="1" applyFill="1" applyBorder="1" applyAlignment="1" applyProtection="1">
      <alignment horizontal="center" vertical="top" wrapText="1"/>
    </xf>
    <xf numFmtId="0" fontId="16" fillId="12" borderId="78" xfId="25" applyNumberFormat="1" applyFont="1" applyFill="1" applyBorder="1" applyAlignment="1" applyProtection="1">
      <alignment horizontal="center" vertical="top" wrapText="1"/>
    </xf>
    <xf numFmtId="0" fontId="16" fillId="3" borderId="30" xfId="0" applyNumberFormat="1" applyFont="1" applyFill="1" applyBorder="1" applyAlignment="1" applyProtection="1">
      <alignment vertical="top" wrapText="1"/>
    </xf>
    <xf numFmtId="0" fontId="16" fillId="3" borderId="142" xfId="0" applyNumberFormat="1" applyFont="1" applyFill="1" applyBorder="1" applyAlignment="1" applyProtection="1">
      <alignment vertical="top" wrapText="1"/>
    </xf>
    <xf numFmtId="0" fontId="16" fillId="12" borderId="76" xfId="0" applyNumberFormat="1" applyFont="1" applyFill="1" applyBorder="1" applyAlignment="1" applyProtection="1">
      <alignment horizontal="center" vertical="top" wrapText="1"/>
    </xf>
    <xf numFmtId="0" fontId="16" fillId="12" borderId="11" xfId="0" applyNumberFormat="1" applyFont="1" applyFill="1" applyBorder="1" applyAlignment="1" applyProtection="1">
      <alignment horizontal="center" vertical="top" wrapText="1"/>
    </xf>
    <xf numFmtId="0" fontId="16" fillId="12" borderId="79" xfId="0" applyNumberFormat="1" applyFont="1" applyFill="1" applyBorder="1" applyAlignment="1" applyProtection="1">
      <alignment horizontal="center" vertical="top" wrapText="1"/>
    </xf>
    <xf numFmtId="0" fontId="16" fillId="12" borderId="45" xfId="0" applyNumberFormat="1" applyFont="1" applyFill="1" applyBorder="1" applyAlignment="1" applyProtection="1">
      <alignment horizontal="center" vertical="top" wrapText="1"/>
    </xf>
    <xf numFmtId="0" fontId="16" fillId="12" borderId="47" xfId="0" applyNumberFormat="1" applyFont="1" applyFill="1" applyBorder="1" applyAlignment="1" applyProtection="1">
      <alignment horizontal="center" vertical="top" wrapText="1"/>
    </xf>
    <xf numFmtId="0" fontId="16" fillId="12" borderId="46" xfId="0" applyNumberFormat="1" applyFont="1" applyFill="1" applyBorder="1" applyAlignment="1" applyProtection="1">
      <alignment horizontal="center" vertical="top" wrapText="1"/>
    </xf>
    <xf numFmtId="0" fontId="16" fillId="12" borderId="74" xfId="0" applyNumberFormat="1" applyFont="1" applyFill="1" applyBorder="1" applyAlignment="1" applyProtection="1">
      <alignment horizontal="center" vertical="top" wrapText="1"/>
    </xf>
    <xf numFmtId="0" fontId="16" fillId="12" borderId="75" xfId="0" applyNumberFormat="1" applyFont="1" applyFill="1" applyBorder="1" applyAlignment="1" applyProtection="1">
      <alignment horizontal="center" vertical="top" wrapText="1"/>
    </xf>
    <xf numFmtId="0" fontId="16" fillId="3" borderId="0" xfId="0" applyNumberFormat="1" applyFont="1" applyFill="1" applyBorder="1" applyAlignment="1" applyProtection="1">
      <alignment horizontal="left" vertical="top" wrapText="1"/>
    </xf>
    <xf numFmtId="0" fontId="16" fillId="3" borderId="37" xfId="0" applyNumberFormat="1" applyFont="1" applyFill="1" applyBorder="1" applyAlignment="1" applyProtection="1">
      <alignment horizontal="center" vertical="top"/>
    </xf>
    <xf numFmtId="0" fontId="16" fillId="3" borderId="38" xfId="0" applyNumberFormat="1" applyFont="1" applyFill="1" applyBorder="1" applyAlignment="1" applyProtection="1">
      <alignment horizontal="center" vertical="top" wrapText="1"/>
    </xf>
    <xf numFmtId="0" fontId="16" fillId="3" borderId="68" xfId="0" applyNumberFormat="1" applyFont="1" applyFill="1" applyBorder="1" applyAlignment="1" applyProtection="1">
      <alignment horizontal="center" vertical="top" wrapText="1"/>
      <protection locked="0"/>
    </xf>
    <xf numFmtId="0" fontId="16" fillId="3" borderId="69" xfId="0" applyNumberFormat="1" applyFont="1" applyFill="1" applyBorder="1" applyAlignment="1" applyProtection="1">
      <alignment horizontal="center" vertical="top" wrapText="1"/>
      <protection locked="0"/>
    </xf>
    <xf numFmtId="0" fontId="16" fillId="3" borderId="252" xfId="0" applyNumberFormat="1" applyFont="1" applyFill="1" applyBorder="1" applyAlignment="1" applyProtection="1">
      <alignment horizontal="center" vertical="top"/>
    </xf>
    <xf numFmtId="0" fontId="16" fillId="3" borderId="253" xfId="0" applyNumberFormat="1" applyFont="1" applyFill="1" applyBorder="1" applyAlignment="1" applyProtection="1">
      <alignment horizontal="center" vertical="top"/>
    </xf>
    <xf numFmtId="0" fontId="16" fillId="3" borderId="80" xfId="0" applyNumberFormat="1" applyFont="1" applyFill="1" applyBorder="1" applyAlignment="1" applyProtection="1">
      <alignment horizontal="center" vertical="top" wrapText="1"/>
      <protection locked="0"/>
    </xf>
    <xf numFmtId="0" fontId="16" fillId="3" borderId="81" xfId="0" applyNumberFormat="1" applyFont="1" applyFill="1" applyBorder="1" applyAlignment="1" applyProtection="1">
      <alignment horizontal="center" vertical="top" wrapText="1"/>
      <protection locked="0"/>
    </xf>
    <xf numFmtId="0" fontId="16" fillId="13" borderId="367" xfId="25" applyNumberFormat="1" applyFont="1" applyFill="1" applyBorder="1" applyAlignment="1">
      <alignment horizontal="center" vertical="top" wrapText="1"/>
    </xf>
    <xf numFmtId="0" fontId="16" fillId="4" borderId="5" xfId="0" applyNumberFormat="1" applyFont="1" applyFill="1" applyBorder="1" applyAlignment="1" applyProtection="1">
      <alignment horizontal="left" vertical="top" wrapText="1"/>
    </xf>
    <xf numFmtId="0" fontId="18" fillId="10" borderId="469" xfId="0" applyNumberFormat="1" applyFont="1" applyFill="1" applyBorder="1" applyAlignment="1" applyProtection="1">
      <alignment horizontal="right" vertical="top"/>
    </xf>
    <xf numFmtId="0" fontId="16" fillId="4" borderId="2" xfId="0" applyNumberFormat="1" applyFont="1" applyFill="1" applyBorder="1" applyAlignment="1" applyProtection="1">
      <alignment horizontal="left" vertical="top" wrapText="1"/>
    </xf>
    <xf numFmtId="0" fontId="18" fillId="10" borderId="29" xfId="0" applyNumberFormat="1" applyFont="1" applyFill="1" applyBorder="1" applyAlignment="1" applyProtection="1">
      <alignment horizontal="right" vertical="top"/>
    </xf>
    <xf numFmtId="0" fontId="16" fillId="10" borderId="0" xfId="0" applyNumberFormat="1" applyFont="1" applyFill="1" applyBorder="1" applyAlignment="1" applyProtection="1">
      <alignment vertical="top"/>
      <protection locked="0"/>
    </xf>
    <xf numFmtId="0" fontId="16" fillId="3" borderId="0" xfId="0" applyNumberFormat="1" applyFont="1" applyFill="1" applyBorder="1" applyAlignment="1" applyProtection="1">
      <alignment vertical="top"/>
      <protection locked="0"/>
    </xf>
    <xf numFmtId="0" fontId="16" fillId="0" borderId="0" xfId="0" applyNumberFormat="1" applyFont="1" applyFill="1" applyBorder="1" applyAlignment="1" applyProtection="1">
      <alignment vertical="top"/>
      <protection locked="0"/>
    </xf>
    <xf numFmtId="0" fontId="16" fillId="0" borderId="0" xfId="0" applyNumberFormat="1" applyFont="1" applyFill="1" applyBorder="1" applyAlignment="1" applyProtection="1">
      <alignment horizontal="center" vertical="top" wrapText="1"/>
      <protection locked="0"/>
    </xf>
    <xf numFmtId="0" fontId="16" fillId="3" borderId="27" xfId="0" applyNumberFormat="1" applyFont="1" applyFill="1" applyBorder="1" applyAlignment="1" applyProtection="1">
      <alignment horizontal="center" vertical="top" wrapText="1"/>
      <protection locked="0"/>
    </xf>
    <xf numFmtId="0" fontId="16" fillId="3" borderId="90" xfId="0" applyNumberFormat="1" applyFont="1" applyFill="1" applyBorder="1" applyAlignment="1" applyProtection="1">
      <alignment horizontal="center" vertical="top" wrapText="1"/>
    </xf>
    <xf numFmtId="0" fontId="16" fillId="3" borderId="95" xfId="0" applyNumberFormat="1" applyFont="1" applyFill="1" applyBorder="1" applyAlignment="1" applyProtection="1">
      <alignment horizontal="center" vertical="top" wrapText="1"/>
    </xf>
    <xf numFmtId="0" fontId="16" fillId="3" borderId="96" xfId="0" applyNumberFormat="1" applyFont="1" applyFill="1" applyBorder="1" applyAlignment="1" applyProtection="1">
      <alignment horizontal="center" vertical="top" wrapText="1"/>
    </xf>
    <xf numFmtId="0" fontId="16" fillId="3" borderId="36" xfId="0" applyNumberFormat="1" applyFont="1" applyFill="1" applyBorder="1" applyAlignment="1" applyProtection="1">
      <alignment vertical="top" textRotation="90"/>
      <protection locked="0"/>
    </xf>
    <xf numFmtId="0" fontId="16" fillId="3" borderId="27" xfId="0" applyNumberFormat="1" applyFont="1" applyFill="1" applyBorder="1" applyAlignment="1" applyProtection="1">
      <alignment vertical="top"/>
      <protection locked="0"/>
    </xf>
    <xf numFmtId="0" fontId="16" fillId="6" borderId="92" xfId="25" applyNumberFormat="1" applyFont="1" applyFill="1" applyBorder="1" applyAlignment="1" applyProtection="1">
      <alignment horizontal="center" vertical="top"/>
      <protection locked="0"/>
    </xf>
    <xf numFmtId="0" fontId="16" fillId="6" borderId="97" xfId="25" applyNumberFormat="1" applyFont="1" applyFill="1" applyBorder="1" applyAlignment="1" applyProtection="1">
      <alignment horizontal="center" vertical="top"/>
      <protection locked="0"/>
    </xf>
    <xf numFmtId="0" fontId="16" fillId="6" borderId="82" xfId="25" applyNumberFormat="1" applyFont="1" applyFill="1" applyBorder="1" applyAlignment="1" applyProtection="1">
      <alignment horizontal="center" vertical="top"/>
      <protection locked="0"/>
    </xf>
    <xf numFmtId="2" fontId="16" fillId="12" borderId="92" xfId="25" applyNumberFormat="1" applyFont="1" applyFill="1" applyBorder="1" applyAlignment="1" applyProtection="1">
      <alignment horizontal="center" vertical="top"/>
    </xf>
    <xf numFmtId="2" fontId="16" fillId="12" borderId="97" xfId="25" applyNumberFormat="1" applyFont="1" applyFill="1" applyBorder="1" applyAlignment="1" applyProtection="1">
      <alignment horizontal="center" vertical="top"/>
    </xf>
    <xf numFmtId="2" fontId="16" fillId="12" borderId="209" xfId="25" applyNumberFormat="1" applyFont="1" applyFill="1" applyBorder="1" applyAlignment="1" applyProtection="1">
      <alignment horizontal="center" vertical="top"/>
    </xf>
    <xf numFmtId="2" fontId="16" fillId="3" borderId="252" xfId="25" applyNumberFormat="1" applyFont="1" applyFill="1" applyBorder="1" applyAlignment="1" applyProtection="1">
      <alignment horizontal="center" vertical="top"/>
    </xf>
    <xf numFmtId="2" fontId="16" fillId="3" borderId="254" xfId="25" applyNumberFormat="1" applyFont="1" applyFill="1" applyBorder="1" applyAlignment="1" applyProtection="1">
      <alignment horizontal="center" vertical="top"/>
    </xf>
    <xf numFmtId="2" fontId="16" fillId="12" borderId="362" xfId="25" applyNumberFormat="1" applyFont="1" applyFill="1" applyBorder="1" applyAlignment="1" applyProtection="1">
      <alignment horizontal="center" vertical="top"/>
    </xf>
    <xf numFmtId="0" fontId="16" fillId="3" borderId="252" xfId="25" applyNumberFormat="1" applyFont="1" applyFill="1" applyBorder="1" applyAlignment="1" applyProtection="1">
      <alignment horizontal="center" vertical="top"/>
    </xf>
    <xf numFmtId="0" fontId="16" fillId="3" borderId="254" xfId="25" applyNumberFormat="1" applyFont="1" applyFill="1" applyBorder="1" applyAlignment="1" applyProtection="1">
      <alignment horizontal="center" vertical="top"/>
    </xf>
    <xf numFmtId="0" fontId="16" fillId="16" borderId="92" xfId="25" applyNumberFormat="1" applyFont="1" applyFill="1" applyBorder="1" applyAlignment="1" applyProtection="1">
      <alignment horizontal="center" vertical="top"/>
    </xf>
    <xf numFmtId="0" fontId="16" fillId="16" borderId="97" xfId="25" applyNumberFormat="1" applyFont="1" applyFill="1" applyBorder="1" applyAlignment="1" applyProtection="1">
      <alignment horizontal="center" vertical="top"/>
    </xf>
    <xf numFmtId="0" fontId="16" fillId="16" borderId="209" xfId="25" applyNumberFormat="1" applyFont="1" applyFill="1" applyBorder="1" applyAlignment="1" applyProtection="1">
      <alignment horizontal="center" vertical="top"/>
    </xf>
    <xf numFmtId="0" fontId="16" fillId="16" borderId="362" xfId="25" applyNumberFormat="1" applyFont="1" applyFill="1" applyBorder="1" applyAlignment="1" applyProtection="1">
      <alignment horizontal="center" vertical="top"/>
    </xf>
    <xf numFmtId="0" fontId="16" fillId="6" borderId="93" xfId="25" applyNumberFormat="1" applyFont="1" applyFill="1" applyBorder="1" applyAlignment="1" applyProtection="1">
      <alignment horizontal="center" vertical="top"/>
      <protection locked="0"/>
    </xf>
    <xf numFmtId="0" fontId="16" fillId="6" borderId="1" xfId="25" applyNumberFormat="1" applyFont="1" applyFill="1" applyBorder="1" applyAlignment="1" applyProtection="1">
      <alignment horizontal="center" vertical="top"/>
      <protection locked="0"/>
    </xf>
    <xf numFmtId="0" fontId="16" fillId="6" borderId="83" xfId="25" applyNumberFormat="1" applyFont="1" applyFill="1" applyBorder="1" applyAlignment="1" applyProtection="1">
      <alignment horizontal="center" vertical="top"/>
      <protection locked="0"/>
    </xf>
    <xf numFmtId="2" fontId="16" fillId="12" borderId="93" xfId="25" applyNumberFormat="1" applyFont="1" applyFill="1" applyBorder="1" applyAlignment="1" applyProtection="1">
      <alignment horizontal="center" vertical="top"/>
    </xf>
    <xf numFmtId="2" fontId="16" fillId="12" borderId="1" xfId="25" applyNumberFormat="1" applyFont="1" applyFill="1" applyBorder="1" applyAlignment="1" applyProtection="1">
      <alignment horizontal="center" vertical="top"/>
    </xf>
    <xf numFmtId="2" fontId="16" fillId="12" borderId="84" xfId="25" applyNumberFormat="1" applyFont="1" applyFill="1" applyBorder="1" applyAlignment="1" applyProtection="1">
      <alignment horizontal="center" vertical="top"/>
    </xf>
    <xf numFmtId="2" fontId="16" fillId="3" borderId="16" xfId="25" applyNumberFormat="1" applyFont="1" applyFill="1" applyBorder="1" applyAlignment="1" applyProtection="1">
      <alignment horizontal="center" vertical="top"/>
    </xf>
    <xf numFmtId="2" fontId="16" fillId="3" borderId="28" xfId="25" applyNumberFormat="1" applyFont="1" applyFill="1" applyBorder="1" applyAlignment="1" applyProtection="1">
      <alignment horizontal="center" vertical="top"/>
    </xf>
    <xf numFmtId="2" fontId="16" fillId="12" borderId="88" xfId="25" applyNumberFormat="1" applyFont="1" applyFill="1" applyBorder="1" applyAlignment="1" applyProtection="1">
      <alignment horizontal="center" vertical="top"/>
    </xf>
    <xf numFmtId="0" fontId="16" fillId="3" borderId="16" xfId="25" applyNumberFormat="1" applyFont="1" applyFill="1" applyBorder="1" applyAlignment="1" applyProtection="1">
      <alignment horizontal="center" vertical="top"/>
    </xf>
    <xf numFmtId="0" fontId="16" fillId="3" borderId="28" xfId="25" applyNumberFormat="1" applyFont="1" applyFill="1" applyBorder="1" applyAlignment="1" applyProtection="1">
      <alignment horizontal="center" vertical="top"/>
    </xf>
    <xf numFmtId="0" fontId="16" fillId="16" borderId="93" xfId="25" applyNumberFormat="1" applyFont="1" applyFill="1" applyBorder="1" applyAlignment="1" applyProtection="1">
      <alignment horizontal="center" vertical="top"/>
    </xf>
    <xf numFmtId="0" fontId="16" fillId="16" borderId="1" xfId="25" applyNumberFormat="1" applyFont="1" applyFill="1" applyBorder="1" applyAlignment="1" applyProtection="1">
      <alignment horizontal="center" vertical="top"/>
    </xf>
    <xf numFmtId="0" fontId="16" fillId="16" borderId="84" xfId="25" applyNumberFormat="1" applyFont="1" applyFill="1" applyBorder="1" applyAlignment="1" applyProtection="1">
      <alignment horizontal="center" vertical="top"/>
    </xf>
    <xf numFmtId="0" fontId="16" fillId="16" borderId="88" xfId="25" applyNumberFormat="1" applyFont="1" applyFill="1" applyBorder="1" applyAlignment="1" applyProtection="1">
      <alignment horizontal="center" vertical="top"/>
    </xf>
    <xf numFmtId="0" fontId="16" fillId="3" borderId="29" xfId="0" applyNumberFormat="1" applyFont="1" applyFill="1" applyBorder="1" applyAlignment="1" applyProtection="1">
      <alignment vertical="top"/>
      <protection locked="0"/>
    </xf>
    <xf numFmtId="0" fontId="16" fillId="6" borderId="251" xfId="25" applyNumberFormat="1" applyFont="1" applyFill="1" applyBorder="1" applyAlignment="1" applyProtection="1">
      <alignment horizontal="center" vertical="top"/>
      <protection locked="0"/>
    </xf>
    <xf numFmtId="0" fontId="16" fillId="6" borderId="87" xfId="25" applyNumberFormat="1" applyFont="1" applyFill="1" applyBorder="1" applyAlignment="1" applyProtection="1">
      <alignment horizontal="center" vertical="top"/>
      <protection locked="0"/>
    </xf>
    <xf numFmtId="0" fontId="16" fillId="6" borderId="94" xfId="25" applyNumberFormat="1" applyFont="1" applyFill="1" applyBorder="1" applyAlignment="1" applyProtection="1">
      <alignment horizontal="center" vertical="top"/>
      <protection locked="0"/>
    </xf>
    <xf numFmtId="2" fontId="16" fillId="12" borderId="251" xfId="25" applyNumberFormat="1" applyFont="1" applyFill="1" applyBorder="1" applyAlignment="1" applyProtection="1">
      <alignment horizontal="center" vertical="top"/>
    </xf>
    <xf numFmtId="2" fontId="16" fillId="12" borderId="87" xfId="25" applyNumberFormat="1" applyFont="1" applyFill="1" applyBorder="1" applyAlignment="1" applyProtection="1">
      <alignment horizontal="center" vertical="top"/>
    </xf>
    <xf numFmtId="2" fontId="16" fillId="12" borderId="211" xfId="25" applyNumberFormat="1" applyFont="1" applyFill="1" applyBorder="1" applyAlignment="1" applyProtection="1">
      <alignment horizontal="center" vertical="top"/>
    </xf>
    <xf numFmtId="2" fontId="16" fillId="3" borderId="30" xfId="25" applyNumberFormat="1" applyFont="1" applyFill="1" applyBorder="1" applyAlignment="1" applyProtection="1">
      <alignment horizontal="center" vertical="top"/>
    </xf>
    <xf numFmtId="2" fontId="16" fillId="3" borderId="31" xfId="25" applyNumberFormat="1" applyFont="1" applyFill="1" applyBorder="1" applyAlignment="1" applyProtection="1">
      <alignment horizontal="center" vertical="top"/>
    </xf>
    <xf numFmtId="2" fontId="16" fillId="12" borderId="246" xfId="25" applyNumberFormat="1" applyFont="1" applyFill="1" applyBorder="1" applyAlignment="1" applyProtection="1">
      <alignment horizontal="center" vertical="top"/>
    </xf>
    <xf numFmtId="0" fontId="16" fillId="3" borderId="30" xfId="25" applyNumberFormat="1" applyFont="1" applyFill="1" applyBorder="1" applyAlignment="1" applyProtection="1">
      <alignment horizontal="center" vertical="top"/>
    </xf>
    <xf numFmtId="0" fontId="16" fillId="3" borderId="31" xfId="25" applyNumberFormat="1" applyFont="1" applyFill="1" applyBorder="1" applyAlignment="1" applyProtection="1">
      <alignment horizontal="center" vertical="top"/>
    </xf>
    <xf numFmtId="0" fontId="16" fillId="16" borderId="251" xfId="25" applyNumberFormat="1" applyFont="1" applyFill="1" applyBorder="1" applyAlignment="1" applyProtection="1">
      <alignment horizontal="center" vertical="top"/>
    </xf>
    <xf numFmtId="0" fontId="16" fillId="16" borderId="87" xfId="25" applyNumberFormat="1" applyFont="1" applyFill="1" applyBorder="1" applyAlignment="1" applyProtection="1">
      <alignment horizontal="center" vertical="top"/>
    </xf>
    <xf numFmtId="0" fontId="16" fillId="16" borderId="211" xfId="25" applyNumberFormat="1" applyFont="1" applyFill="1" applyBorder="1" applyAlignment="1" applyProtection="1">
      <alignment horizontal="center" vertical="top"/>
    </xf>
    <xf numFmtId="0" fontId="16" fillId="16" borderId="246" xfId="25" applyNumberFormat="1" applyFont="1" applyFill="1" applyBorder="1" applyAlignment="1" applyProtection="1">
      <alignment horizontal="center" vertical="top"/>
    </xf>
    <xf numFmtId="0" fontId="16" fillId="6" borderId="105" xfId="25" applyNumberFormat="1" applyFont="1" applyFill="1" applyBorder="1" applyAlignment="1" applyProtection="1">
      <alignment horizontal="center" vertical="top"/>
      <protection locked="0"/>
    </xf>
    <xf numFmtId="0" fontId="16" fillId="6" borderId="98" xfId="25" applyNumberFormat="1" applyFont="1" applyFill="1" applyBorder="1" applyAlignment="1" applyProtection="1">
      <alignment horizontal="center" vertical="top"/>
      <protection locked="0"/>
    </xf>
    <xf numFmtId="0" fontId="16" fillId="6" borderId="99" xfId="25" applyNumberFormat="1" applyFont="1" applyFill="1" applyBorder="1" applyAlignment="1" applyProtection="1">
      <alignment horizontal="center" vertical="top"/>
      <protection locked="0"/>
    </xf>
    <xf numFmtId="2" fontId="16" fillId="12" borderId="105" xfId="25" applyNumberFormat="1" applyFont="1" applyFill="1" applyBorder="1" applyAlignment="1" applyProtection="1">
      <alignment horizontal="center" vertical="top"/>
    </xf>
    <xf numFmtId="2" fontId="16" fillId="12" borderId="98" xfId="25" applyNumberFormat="1" applyFont="1" applyFill="1" applyBorder="1" applyAlignment="1" applyProtection="1">
      <alignment horizontal="center" vertical="top"/>
    </xf>
    <xf numFmtId="2" fontId="16" fillId="12" borderId="214" xfId="25" applyNumberFormat="1" applyFont="1" applyFill="1" applyBorder="1" applyAlignment="1" applyProtection="1">
      <alignment horizontal="center" vertical="top"/>
    </xf>
    <xf numFmtId="2" fontId="16" fillId="12" borderId="241" xfId="25" applyNumberFormat="1" applyFont="1" applyFill="1" applyBorder="1" applyAlignment="1" applyProtection="1">
      <alignment horizontal="center" vertical="top"/>
    </xf>
    <xf numFmtId="0" fontId="16" fillId="16" borderId="105" xfId="25" applyNumberFormat="1" applyFont="1" applyFill="1" applyBorder="1" applyAlignment="1" applyProtection="1">
      <alignment horizontal="center" vertical="top"/>
    </xf>
    <xf numFmtId="0" fontId="16" fillId="16" borderId="98" xfId="25" applyNumberFormat="1" applyFont="1" applyFill="1" applyBorder="1" applyAlignment="1" applyProtection="1">
      <alignment horizontal="center" vertical="top"/>
    </xf>
    <xf numFmtId="0" fontId="16" fillId="16" borderId="214" xfId="25" applyNumberFormat="1" applyFont="1" applyFill="1" applyBorder="1" applyAlignment="1" applyProtection="1">
      <alignment horizontal="center" vertical="top"/>
    </xf>
    <xf numFmtId="0" fontId="16" fillId="16" borderId="241" xfId="25" applyNumberFormat="1" applyFont="1" applyFill="1" applyBorder="1" applyAlignment="1" applyProtection="1">
      <alignment horizontal="center" vertical="top"/>
    </xf>
    <xf numFmtId="0" fontId="16" fillId="6" borderId="91" xfId="25" applyNumberFormat="1" applyFont="1" applyFill="1" applyBorder="1" applyAlignment="1" applyProtection="1">
      <alignment horizontal="center" vertical="top"/>
      <protection locked="0"/>
    </xf>
    <xf numFmtId="2" fontId="16" fillId="12" borderId="91" xfId="25" applyNumberFormat="1" applyFont="1" applyFill="1" applyBorder="1" applyAlignment="1" applyProtection="1">
      <alignment horizontal="center" vertical="top"/>
    </xf>
    <xf numFmtId="2" fontId="16" fillId="12" borderId="243" xfId="25" applyNumberFormat="1" applyFont="1" applyFill="1" applyBorder="1" applyAlignment="1" applyProtection="1">
      <alignment horizontal="center" vertical="top"/>
    </xf>
    <xf numFmtId="0" fontId="16" fillId="16" borderId="91" xfId="25" applyNumberFormat="1" applyFont="1" applyFill="1" applyBorder="1" applyAlignment="1" applyProtection="1">
      <alignment horizontal="center" vertical="top"/>
    </xf>
    <xf numFmtId="0" fontId="16" fillId="16" borderId="243" xfId="25" applyNumberFormat="1" applyFont="1" applyFill="1" applyBorder="1" applyAlignment="1" applyProtection="1">
      <alignment horizontal="center" vertical="top"/>
    </xf>
    <xf numFmtId="0" fontId="16" fillId="3" borderId="0" xfId="25" applyNumberFormat="1" applyFont="1" applyFill="1" applyBorder="1" applyAlignment="1" applyProtection="1">
      <alignment horizontal="center" vertical="top"/>
      <protection locked="0"/>
    </xf>
    <xf numFmtId="0" fontId="16" fillId="3" borderId="15" xfId="0" applyNumberFormat="1" applyFont="1" applyFill="1" applyBorder="1" applyAlignment="1" applyProtection="1">
      <alignment vertical="top"/>
      <protection locked="0"/>
    </xf>
    <xf numFmtId="0" fontId="16" fillId="3" borderId="36" xfId="0" applyNumberFormat="1" applyFont="1" applyFill="1" applyBorder="1" applyAlignment="1" applyProtection="1">
      <alignment vertical="top"/>
      <protection locked="0"/>
    </xf>
    <xf numFmtId="0" fontId="16" fillId="12" borderId="105" xfId="0" applyNumberFormat="1" applyFont="1" applyFill="1" applyBorder="1" applyAlignment="1" applyProtection="1">
      <alignment horizontal="center" vertical="top" wrapText="1"/>
    </xf>
    <xf numFmtId="0" fontId="16" fillId="12" borderId="98" xfId="0" applyNumberFormat="1" applyFont="1" applyFill="1" applyBorder="1" applyAlignment="1" applyProtection="1">
      <alignment horizontal="center" vertical="top" wrapText="1"/>
    </xf>
    <xf numFmtId="0" fontId="16" fillId="12" borderId="99" xfId="0" applyNumberFormat="1" applyFont="1" applyFill="1" applyBorder="1" applyAlignment="1" applyProtection="1">
      <alignment horizontal="center" vertical="top" wrapText="1"/>
    </xf>
    <xf numFmtId="0" fontId="16" fillId="12" borderId="214" xfId="0" applyNumberFormat="1" applyFont="1" applyFill="1" applyBorder="1" applyAlignment="1" applyProtection="1">
      <alignment horizontal="center" vertical="top" wrapText="1"/>
    </xf>
    <xf numFmtId="0" fontId="16" fillId="12" borderId="354" xfId="0" applyNumberFormat="1" applyFont="1" applyFill="1" applyBorder="1" applyAlignment="1" applyProtection="1">
      <alignment horizontal="center" vertical="top" wrapText="1"/>
    </xf>
    <xf numFmtId="0" fontId="16" fillId="12" borderId="147" xfId="0" applyNumberFormat="1" applyFont="1" applyFill="1" applyBorder="1" applyAlignment="1" applyProtection="1">
      <alignment horizontal="center" vertical="top" wrapText="1"/>
    </xf>
    <xf numFmtId="0" fontId="16" fillId="12" borderId="148" xfId="0" applyNumberFormat="1" applyFont="1" applyFill="1" applyBorder="1" applyAlignment="1" applyProtection="1">
      <alignment horizontal="center" vertical="top" wrapText="1"/>
    </xf>
    <xf numFmtId="0" fontId="16" fillId="3" borderId="30" xfId="0" applyNumberFormat="1" applyFont="1" applyFill="1" applyBorder="1" applyAlignment="1" applyProtection="1">
      <alignment vertical="top"/>
      <protection locked="0"/>
    </xf>
    <xf numFmtId="0" fontId="16" fillId="12" borderId="91" xfId="0" applyNumberFormat="1" applyFont="1" applyFill="1" applyBorder="1" applyAlignment="1" applyProtection="1">
      <alignment horizontal="center" vertical="top" wrapText="1"/>
    </xf>
    <xf numFmtId="0" fontId="16" fillId="12" borderId="87" xfId="0" applyNumberFormat="1" applyFont="1" applyFill="1" applyBorder="1" applyAlignment="1" applyProtection="1">
      <alignment horizontal="center" vertical="top" wrapText="1"/>
    </xf>
    <xf numFmtId="0" fontId="16" fillId="12" borderId="94" xfId="0" applyNumberFormat="1" applyFont="1" applyFill="1" applyBorder="1" applyAlignment="1" applyProtection="1">
      <alignment horizontal="center" vertical="top" wrapText="1"/>
    </xf>
    <xf numFmtId="2" fontId="16" fillId="12" borderId="91" xfId="0" applyNumberFormat="1" applyFont="1" applyFill="1" applyBorder="1" applyAlignment="1" applyProtection="1">
      <alignment horizontal="center" vertical="top" wrapText="1"/>
    </xf>
    <xf numFmtId="2" fontId="16" fillId="12" borderId="87" xfId="0" applyNumberFormat="1" applyFont="1" applyFill="1" applyBorder="1" applyAlignment="1" applyProtection="1">
      <alignment horizontal="center" vertical="top" wrapText="1"/>
    </xf>
    <xf numFmtId="2" fontId="16" fillId="12" borderId="211" xfId="0" applyNumberFormat="1" applyFont="1" applyFill="1" applyBorder="1" applyAlignment="1" applyProtection="1">
      <alignment horizontal="center" vertical="top" wrapText="1"/>
    </xf>
    <xf numFmtId="2" fontId="16" fillId="3" borderId="30" xfId="0" applyNumberFormat="1" applyFont="1" applyFill="1" applyBorder="1" applyAlignment="1" applyProtection="1">
      <alignment horizontal="center" vertical="top" wrapText="1"/>
    </xf>
    <xf numFmtId="2" fontId="16" fillId="3" borderId="31" xfId="0" applyNumberFormat="1" applyFont="1" applyFill="1" applyBorder="1" applyAlignment="1" applyProtection="1">
      <alignment horizontal="center" vertical="top" wrapText="1"/>
    </xf>
    <xf numFmtId="2" fontId="16" fillId="12" borderId="244" xfId="0" applyNumberFormat="1" applyFont="1" applyFill="1" applyBorder="1" applyAlignment="1" applyProtection="1">
      <alignment horizontal="center" vertical="top" wrapText="1"/>
    </xf>
    <xf numFmtId="0" fontId="16" fillId="12" borderId="149" xfId="0" applyNumberFormat="1" applyFont="1" applyFill="1" applyBorder="1" applyAlignment="1" applyProtection="1">
      <alignment horizontal="center" vertical="top" wrapText="1"/>
    </xf>
    <xf numFmtId="0" fontId="16" fillId="12" borderId="150" xfId="0" applyNumberFormat="1" applyFont="1" applyFill="1" applyBorder="1" applyAlignment="1" applyProtection="1">
      <alignment horizontal="center" vertical="top" wrapText="1"/>
    </xf>
    <xf numFmtId="0" fontId="16" fillId="12" borderId="211" xfId="0" applyNumberFormat="1" applyFont="1" applyFill="1" applyBorder="1" applyAlignment="1" applyProtection="1">
      <alignment horizontal="center" vertical="top" wrapText="1"/>
    </xf>
    <xf numFmtId="0" fontId="16" fillId="12" borderId="244" xfId="0" applyNumberFormat="1" applyFont="1" applyFill="1" applyBorder="1" applyAlignment="1" applyProtection="1">
      <alignment horizontal="center" vertical="top" wrapText="1"/>
    </xf>
    <xf numFmtId="0" fontId="16" fillId="3" borderId="4" xfId="25" applyNumberFormat="1" applyFont="1" applyFill="1" applyBorder="1" applyAlignment="1" applyProtection="1">
      <alignment horizontal="center" vertical="top"/>
    </xf>
    <xf numFmtId="0" fontId="16" fillId="3" borderId="17" xfId="0" applyNumberFormat="1" applyFont="1" applyFill="1" applyBorder="1" applyAlignment="1" applyProtection="1">
      <alignment vertical="top"/>
      <protection locked="0"/>
    </xf>
    <xf numFmtId="2" fontId="16" fillId="8" borderId="90" xfId="25" applyNumberFormat="1" applyFont="1" applyFill="1" applyBorder="1" applyAlignment="1" applyProtection="1">
      <alignment horizontal="center" vertical="top" wrapText="1"/>
    </xf>
    <xf numFmtId="2" fontId="16" fillId="3" borderId="17" xfId="0" applyNumberFormat="1" applyFont="1" applyFill="1" applyBorder="1" applyAlignment="1" applyProtection="1">
      <alignment horizontal="center" vertical="top" wrapText="1"/>
    </xf>
    <xf numFmtId="2" fontId="16" fillId="3" borderId="4" xfId="0" applyNumberFormat="1" applyFont="1" applyFill="1" applyBorder="1" applyAlignment="1" applyProtection="1">
      <alignment horizontal="center" vertical="top" wrapText="1"/>
    </xf>
    <xf numFmtId="0" fontId="16" fillId="3" borderId="252" xfId="0" applyNumberFormat="1" applyFont="1" applyFill="1" applyBorder="1" applyAlignment="1" applyProtection="1">
      <alignment vertical="top"/>
      <protection locked="0"/>
    </xf>
    <xf numFmtId="2" fontId="16" fillId="12" borderId="92" xfId="0" applyNumberFormat="1" applyFont="1" applyFill="1" applyBorder="1" applyAlignment="1" applyProtection="1">
      <alignment horizontal="center" vertical="top" wrapText="1"/>
    </xf>
    <xf numFmtId="2" fontId="16" fillId="12" borderId="97" xfId="0" applyNumberFormat="1" applyFont="1" applyFill="1" applyBorder="1" applyAlignment="1" applyProtection="1">
      <alignment horizontal="center" vertical="top" wrapText="1"/>
    </xf>
    <xf numFmtId="2" fontId="16" fillId="12" borderId="209" xfId="0" applyNumberFormat="1" applyFont="1" applyFill="1" applyBorder="1" applyAlignment="1" applyProtection="1">
      <alignment horizontal="center" vertical="top" wrapText="1"/>
    </xf>
    <xf numFmtId="2" fontId="16" fillId="3" borderId="252" xfId="0" applyNumberFormat="1" applyFont="1" applyFill="1" applyBorder="1" applyAlignment="1" applyProtection="1">
      <alignment horizontal="center" vertical="top" wrapText="1"/>
    </xf>
    <xf numFmtId="2" fontId="16" fillId="3" borderId="254" xfId="0" applyNumberFormat="1" applyFont="1" applyFill="1" applyBorder="1" applyAlignment="1" applyProtection="1">
      <alignment horizontal="center" vertical="top" wrapText="1"/>
    </xf>
    <xf numFmtId="2" fontId="16" fillId="12" borderId="245" xfId="0" applyNumberFormat="1" applyFont="1" applyFill="1" applyBorder="1" applyAlignment="1" applyProtection="1">
      <alignment horizontal="center" vertical="top" wrapText="1"/>
    </xf>
    <xf numFmtId="0" fontId="16" fillId="10" borderId="16" xfId="0" applyNumberFormat="1" applyFont="1" applyFill="1" applyBorder="1" applyAlignment="1" applyProtection="1">
      <alignment vertical="top"/>
    </xf>
    <xf numFmtId="0" fontId="16" fillId="10" borderId="28" xfId="0" applyNumberFormat="1" applyFont="1" applyFill="1" applyBorder="1" applyAlignment="1" applyProtection="1">
      <alignment vertical="top"/>
    </xf>
    <xf numFmtId="0" fontId="16" fillId="3" borderId="416" xfId="0" applyNumberFormat="1" applyFont="1" applyFill="1" applyBorder="1" applyAlignment="1" applyProtection="1">
      <alignment horizontal="center" vertical="top" wrapText="1"/>
    </xf>
    <xf numFmtId="0" fontId="16" fillId="13" borderId="367" xfId="0" applyNumberFormat="1" applyFont="1" applyFill="1" applyBorder="1" applyAlignment="1">
      <alignment horizontal="center" vertical="top" wrapText="1"/>
    </xf>
    <xf numFmtId="0" fontId="16" fillId="10" borderId="6" xfId="0" applyNumberFormat="1" applyFont="1" applyFill="1" applyBorder="1" applyAlignment="1" applyProtection="1">
      <alignment horizontal="center" vertical="center" wrapText="1"/>
    </xf>
    <xf numFmtId="0" fontId="16" fillId="10" borderId="2" xfId="0" applyNumberFormat="1" applyFont="1" applyFill="1" applyBorder="1" applyAlignment="1">
      <alignment horizontal="center" vertical="top" wrapText="1"/>
    </xf>
    <xf numFmtId="0" fontId="16" fillId="10" borderId="2" xfId="0" applyNumberFormat="1" applyFont="1" applyFill="1" applyBorder="1" applyAlignment="1">
      <alignment vertical="center" wrapText="1"/>
    </xf>
    <xf numFmtId="0" fontId="16" fillId="13" borderId="2" xfId="0" applyNumberFormat="1" applyFont="1" applyFill="1" applyBorder="1" applyAlignment="1">
      <alignment horizontal="center" vertical="top" wrapText="1"/>
    </xf>
    <xf numFmtId="0" fontId="16" fillId="13" borderId="222" xfId="0" applyNumberFormat="1" applyFont="1" applyFill="1" applyBorder="1" applyAlignment="1">
      <alignment horizontal="center" vertical="top" wrapText="1"/>
    </xf>
    <xf numFmtId="0" fontId="16" fillId="13" borderId="224" xfId="0" applyNumberFormat="1" applyFont="1" applyFill="1" applyBorder="1" applyAlignment="1">
      <alignment horizontal="center" vertical="top" wrapText="1"/>
    </xf>
    <xf numFmtId="0" fontId="16" fillId="13" borderId="223" xfId="0" applyNumberFormat="1" applyFont="1" applyFill="1" applyBorder="1" applyAlignment="1">
      <alignment horizontal="center" vertical="top" wrapText="1"/>
    </xf>
    <xf numFmtId="0" fontId="16" fillId="0" borderId="4" xfId="0" applyNumberFormat="1" applyFont="1" applyFill="1" applyBorder="1" applyAlignment="1" applyProtection="1">
      <alignment vertical="top"/>
    </xf>
    <xf numFmtId="0" fontId="16" fillId="6" borderId="52" xfId="0" applyNumberFormat="1" applyFont="1" applyFill="1" applyBorder="1" applyAlignment="1" applyProtection="1">
      <alignment horizontal="center" vertical="top"/>
      <protection locked="0"/>
    </xf>
    <xf numFmtId="0" fontId="16" fillId="6" borderId="57" xfId="0" applyNumberFormat="1" applyFont="1" applyFill="1" applyBorder="1" applyAlignment="1" applyProtection="1">
      <alignment horizontal="center" vertical="top"/>
      <protection locked="0"/>
    </xf>
    <xf numFmtId="9" fontId="16" fillId="12" borderId="60" xfId="25" applyFont="1" applyFill="1" applyBorder="1" applyAlignment="1" applyProtection="1">
      <alignment horizontal="center" vertical="top"/>
      <protection locked="0"/>
    </xf>
    <xf numFmtId="0" fontId="16" fillId="6" borderId="60" xfId="25" applyNumberFormat="1" applyFont="1" applyFill="1" applyBorder="1" applyAlignment="1" applyProtection="1">
      <alignment horizontal="center" vertical="top"/>
      <protection locked="0"/>
    </xf>
    <xf numFmtId="0" fontId="16" fillId="5" borderId="123" xfId="0" applyNumberFormat="1" applyFont="1" applyFill="1" applyBorder="1" applyAlignment="1" applyProtection="1">
      <alignment horizontal="center" vertical="top"/>
    </xf>
    <xf numFmtId="0" fontId="16" fillId="13" borderId="124" xfId="0" applyNumberFormat="1" applyFont="1" applyFill="1" applyBorder="1" applyAlignment="1" applyProtection="1">
      <alignment horizontal="center" vertical="top"/>
    </xf>
    <xf numFmtId="0" fontId="16" fillId="5" borderId="125" xfId="0" applyNumberFormat="1" applyFont="1" applyFill="1" applyBorder="1" applyAlignment="1" applyProtection="1">
      <alignment horizontal="center" vertical="top" wrapText="1"/>
    </xf>
    <xf numFmtId="0" fontId="16" fillId="5" borderId="126" xfId="0" applyNumberFormat="1" applyFont="1" applyFill="1" applyBorder="1" applyAlignment="1" applyProtection="1">
      <alignment horizontal="center" vertical="top"/>
    </xf>
    <xf numFmtId="0" fontId="16" fillId="5" borderId="127" xfId="0" applyNumberFormat="1" applyFont="1" applyFill="1" applyBorder="1" applyAlignment="1" applyProtection="1">
      <alignment horizontal="center" vertical="top" wrapText="1"/>
    </xf>
    <xf numFmtId="0" fontId="16" fillId="10" borderId="252" xfId="0" applyNumberFormat="1" applyFont="1" applyFill="1" applyBorder="1" applyAlignment="1" applyProtection="1">
      <alignment horizontal="center" vertical="top" wrapText="1"/>
    </xf>
    <xf numFmtId="0" fontId="16" fillId="10" borderId="253" xfId="0" applyNumberFormat="1" applyFont="1" applyFill="1" applyBorder="1" applyAlignment="1">
      <alignment horizontal="center" vertical="top" wrapText="1"/>
    </xf>
    <xf numFmtId="0" fontId="16" fillId="10" borderId="254" xfId="0" applyNumberFormat="1" applyFont="1" applyFill="1" applyBorder="1" applyAlignment="1">
      <alignment horizontal="center" vertical="top" wrapText="1"/>
    </xf>
    <xf numFmtId="0" fontId="16" fillId="6" borderId="133" xfId="0" applyNumberFormat="1" applyFont="1" applyFill="1" applyBorder="1" applyAlignment="1" applyProtection="1">
      <alignment horizontal="center" vertical="top"/>
      <protection locked="0"/>
    </xf>
    <xf numFmtId="0" fontId="16" fillId="6" borderId="122" xfId="0" applyNumberFormat="1" applyFont="1" applyFill="1" applyBorder="1" applyAlignment="1" applyProtection="1">
      <alignment horizontal="center" vertical="top"/>
      <protection locked="0"/>
    </xf>
    <xf numFmtId="9" fontId="16" fillId="12" borderId="236" xfId="25" applyFont="1" applyFill="1" applyBorder="1" applyAlignment="1" applyProtection="1">
      <alignment horizontal="center" vertical="top"/>
      <protection locked="0"/>
    </xf>
    <xf numFmtId="0" fontId="16" fillId="5" borderId="128" xfId="0" applyNumberFormat="1" applyFont="1" applyFill="1" applyBorder="1" applyAlignment="1" applyProtection="1">
      <alignment horizontal="center" vertical="top"/>
    </xf>
    <xf numFmtId="0" fontId="16" fillId="13" borderId="129" xfId="0" applyNumberFormat="1" applyFont="1" applyFill="1" applyBorder="1" applyAlignment="1" applyProtection="1">
      <alignment horizontal="center" vertical="top"/>
    </xf>
    <xf numFmtId="0" fontId="16" fillId="5" borderId="130" xfId="0" applyNumberFormat="1" applyFont="1" applyFill="1" applyBorder="1" applyAlignment="1" applyProtection="1">
      <alignment horizontal="center" vertical="top" wrapText="1"/>
    </xf>
    <xf numFmtId="0" fontId="16" fillId="5" borderId="131" xfId="0" applyNumberFormat="1" applyFont="1" applyFill="1" applyBorder="1" applyAlignment="1" applyProtection="1">
      <alignment horizontal="center" vertical="top"/>
    </xf>
    <xf numFmtId="0" fontId="16" fillId="5" borderId="132" xfId="0" applyNumberFormat="1" applyFont="1" applyFill="1" applyBorder="1" applyAlignment="1" applyProtection="1">
      <alignment horizontal="center" vertical="top" wrapText="1"/>
    </xf>
    <xf numFmtId="0" fontId="16" fillId="0" borderId="0" xfId="25" applyNumberFormat="1" applyFont="1" applyFill="1" applyBorder="1" applyAlignment="1" applyProtection="1">
      <alignment horizontal="center" vertical="top" wrapText="1"/>
    </xf>
    <xf numFmtId="0" fontId="16" fillId="0" borderId="0" xfId="0" applyNumberFormat="1" applyFont="1" applyFill="1" applyBorder="1" applyAlignment="1" applyProtection="1">
      <alignment horizontal="left" vertical="top" wrapText="1"/>
    </xf>
    <xf numFmtId="0" fontId="16" fillId="0" borderId="0" xfId="0" applyNumberFormat="1" applyFont="1" applyFill="1" applyBorder="1" applyAlignment="1" applyProtection="1">
      <alignment horizontal="center" vertical="top" wrapText="1"/>
    </xf>
    <xf numFmtId="0" fontId="16" fillId="10" borderId="0" xfId="25" applyNumberFormat="1" applyFont="1" applyFill="1" applyBorder="1" applyAlignment="1">
      <alignment horizontal="left" vertical="top" wrapText="1"/>
    </xf>
    <xf numFmtId="0" fontId="16" fillId="10" borderId="0" xfId="0" applyNumberFormat="1" applyFont="1" applyFill="1" applyBorder="1" applyAlignment="1" applyProtection="1">
      <alignment vertical="top" wrapText="1"/>
    </xf>
    <xf numFmtId="0" fontId="16" fillId="10" borderId="0" xfId="0" applyNumberFormat="1" applyFont="1" applyFill="1" applyBorder="1" applyAlignment="1" applyProtection="1">
      <alignment horizontal="center" vertical="top" textRotation="90" wrapText="1"/>
    </xf>
    <xf numFmtId="0" fontId="16" fillId="10" borderId="30" xfId="0" applyNumberFormat="1" applyFont="1" applyFill="1" applyBorder="1" applyAlignment="1" applyProtection="1">
      <alignment vertical="top"/>
    </xf>
    <xf numFmtId="0" fontId="16" fillId="10" borderId="29" xfId="0" applyNumberFormat="1" applyFont="1" applyFill="1" applyBorder="1" applyAlignment="1" applyProtection="1">
      <alignment vertical="top"/>
    </xf>
    <xf numFmtId="0" fontId="16" fillId="10" borderId="31" xfId="0" applyNumberFormat="1" applyFont="1" applyFill="1" applyBorder="1" applyAlignment="1" applyProtection="1">
      <alignment vertical="top"/>
    </xf>
    <xf numFmtId="0" fontId="16" fillId="10" borderId="0" xfId="0" applyNumberFormat="1" applyFont="1" applyFill="1" applyBorder="1" applyAlignment="1">
      <alignment horizontal="center" vertical="top" textRotation="90" wrapText="1"/>
    </xf>
    <xf numFmtId="0" fontId="16" fillId="13" borderId="3" xfId="0" applyNumberFormat="1" applyFont="1" applyFill="1" applyBorder="1" applyAlignment="1">
      <alignment horizontal="center" vertical="top" wrapText="1"/>
    </xf>
    <xf numFmtId="0" fontId="16" fillId="13" borderId="228" xfId="0" applyNumberFormat="1" applyFont="1" applyFill="1" applyBorder="1" applyAlignment="1">
      <alignment horizontal="center" vertical="top" wrapText="1"/>
    </xf>
    <xf numFmtId="0" fontId="16" fillId="12" borderId="3" xfId="0" applyNumberFormat="1" applyFont="1" applyFill="1" applyBorder="1" applyAlignment="1">
      <alignment horizontal="center" vertical="top" wrapText="1"/>
    </xf>
    <xf numFmtId="0" fontId="16" fillId="3" borderId="27" xfId="0" applyNumberFormat="1" applyFont="1" applyFill="1" applyBorder="1" applyAlignment="1" applyProtection="1">
      <alignment vertical="top"/>
    </xf>
    <xf numFmtId="0" fontId="16" fillId="3" borderId="250" xfId="0" applyNumberFormat="1" applyFont="1" applyFill="1" applyBorder="1" applyAlignment="1" applyProtection="1">
      <alignment horizontal="left" vertical="top"/>
    </xf>
    <xf numFmtId="0" fontId="16" fillId="3" borderId="253" xfId="0" applyNumberFormat="1" applyFont="1" applyFill="1" applyBorder="1" applyAlignment="1" applyProtection="1">
      <alignment horizontal="left" vertical="top"/>
    </xf>
    <xf numFmtId="0" fontId="16" fillId="3" borderId="37" xfId="0" applyNumberFormat="1" applyFont="1" applyFill="1" applyBorder="1" applyAlignment="1" applyProtection="1">
      <alignment horizontal="left" vertical="top"/>
    </xf>
    <xf numFmtId="0" fontId="16" fillId="3" borderId="27" xfId="0" applyNumberFormat="1" applyFont="1" applyFill="1" applyBorder="1" applyAlignment="1" applyProtection="1">
      <alignment horizontal="left" vertical="top"/>
    </xf>
    <xf numFmtId="0" fontId="16" fillId="3" borderId="36" xfId="0" applyNumberFormat="1" applyFont="1" applyFill="1" applyBorder="1" applyAlignment="1" applyProtection="1">
      <alignment horizontal="center" vertical="top"/>
    </xf>
    <xf numFmtId="0" fontId="16" fillId="3" borderId="27" xfId="0" applyNumberFormat="1" applyFont="1" applyFill="1" applyBorder="1" applyAlignment="1" applyProtection="1">
      <alignment horizontal="center" vertical="top"/>
    </xf>
    <xf numFmtId="0" fontId="16" fillId="3" borderId="5" xfId="0" applyNumberFormat="1" applyFont="1" applyFill="1" applyBorder="1" applyAlignment="1" applyProtection="1">
      <alignment horizontal="left" vertical="top"/>
    </xf>
    <xf numFmtId="0" fontId="16" fillId="12" borderId="351" xfId="0" applyNumberFormat="1" applyFont="1" applyFill="1" applyBorder="1" applyAlignment="1" applyProtection="1">
      <alignment horizontal="center" vertical="top" wrapText="1"/>
    </xf>
    <xf numFmtId="0" fontId="16" fillId="12" borderId="348" xfId="0" applyNumberFormat="1" applyFont="1" applyFill="1" applyBorder="1" applyAlignment="1" applyProtection="1">
      <alignment horizontal="center" vertical="top" wrapText="1"/>
    </xf>
    <xf numFmtId="0" fontId="16" fillId="12" borderId="219" xfId="0" applyNumberFormat="1" applyFont="1" applyFill="1" applyBorder="1" applyAlignment="1" applyProtection="1">
      <alignment horizontal="center" vertical="top" wrapText="1"/>
    </xf>
    <xf numFmtId="0" fontId="16" fillId="12" borderId="109" xfId="0" applyNumberFormat="1" applyFont="1" applyFill="1" applyBorder="1" applyAlignment="1" applyProtection="1">
      <alignment horizontal="center" vertical="top" wrapText="1"/>
    </xf>
    <xf numFmtId="0" fontId="16" fillId="12" borderId="113" xfId="0" applyNumberFormat="1" applyFont="1" applyFill="1" applyBorder="1" applyAlignment="1" applyProtection="1">
      <alignment horizontal="center" vertical="top" wrapText="1"/>
    </xf>
    <xf numFmtId="0" fontId="16" fillId="12" borderId="63" xfId="0" applyNumberFormat="1" applyFont="1" applyFill="1" applyBorder="1" applyAlignment="1" applyProtection="1">
      <alignment horizontal="center" vertical="top" wrapText="1"/>
    </xf>
    <xf numFmtId="0" fontId="16" fillId="12" borderId="62" xfId="0" applyNumberFormat="1" applyFont="1" applyFill="1" applyBorder="1" applyAlignment="1" applyProtection="1">
      <alignment horizontal="center" vertical="top" wrapText="1"/>
    </xf>
    <xf numFmtId="0" fontId="16" fillId="12" borderId="229" xfId="0" applyNumberFormat="1" applyFont="1" applyFill="1" applyBorder="1" applyAlignment="1" applyProtection="1">
      <alignment horizontal="center" vertical="top" wrapText="1"/>
    </xf>
    <xf numFmtId="0" fontId="16" fillId="12" borderId="352" xfId="0" applyNumberFormat="1" applyFont="1" applyFill="1" applyBorder="1" applyAlignment="1" applyProtection="1">
      <alignment horizontal="center" vertical="top" wrapText="1"/>
    </xf>
    <xf numFmtId="0" fontId="16" fillId="12" borderId="349" xfId="0" applyNumberFormat="1" applyFont="1" applyFill="1" applyBorder="1" applyAlignment="1" applyProtection="1">
      <alignment horizontal="center" vertical="top" wrapText="1"/>
    </xf>
    <xf numFmtId="0" fontId="16" fillId="12" borderId="220" xfId="0" applyNumberFormat="1" applyFont="1" applyFill="1" applyBorder="1" applyAlignment="1" applyProtection="1">
      <alignment horizontal="center" vertical="top" wrapText="1"/>
    </xf>
    <xf numFmtId="0" fontId="16" fillId="12" borderId="39" xfId="0" applyNumberFormat="1" applyFont="1" applyFill="1" applyBorder="1" applyAlignment="1" applyProtection="1">
      <alignment horizontal="center" vertical="top" wrapText="1"/>
    </xf>
    <xf numFmtId="0" fontId="16" fillId="12" borderId="43" xfId="0" applyNumberFormat="1" applyFont="1" applyFill="1" applyBorder="1" applyAlignment="1" applyProtection="1">
      <alignment horizontal="center" vertical="top" wrapText="1"/>
    </xf>
    <xf numFmtId="0" fontId="16" fillId="12" borderId="8" xfId="0" applyNumberFormat="1" applyFont="1" applyFill="1" applyBorder="1" applyAlignment="1" applyProtection="1">
      <alignment horizontal="center" vertical="top" wrapText="1"/>
    </xf>
    <xf numFmtId="0" fontId="16" fillId="12" borderId="9" xfId="0" applyNumberFormat="1" applyFont="1" applyFill="1" applyBorder="1" applyAlignment="1" applyProtection="1">
      <alignment horizontal="center" vertical="top" wrapText="1"/>
    </xf>
    <xf numFmtId="0" fontId="16" fillId="12" borderId="10" xfId="0" applyNumberFormat="1" applyFont="1" applyFill="1" applyBorder="1" applyAlignment="1" applyProtection="1">
      <alignment horizontal="center" vertical="top" wrapText="1"/>
    </xf>
    <xf numFmtId="0" fontId="16" fillId="12" borderId="230" xfId="0" applyNumberFormat="1" applyFont="1" applyFill="1" applyBorder="1" applyAlignment="1" applyProtection="1">
      <alignment horizontal="center" vertical="top" wrapText="1"/>
    </xf>
    <xf numFmtId="0" fontId="16" fillId="12" borderId="352" xfId="25" applyNumberFormat="1" applyFont="1" applyFill="1" applyBorder="1" applyAlignment="1" applyProtection="1">
      <alignment horizontal="center" vertical="top" wrapText="1"/>
    </xf>
    <xf numFmtId="9" fontId="16" fillId="12" borderId="349" xfId="25" applyFont="1" applyFill="1" applyBorder="1" applyAlignment="1" applyProtection="1">
      <alignment horizontal="center" vertical="top" wrapText="1"/>
    </xf>
    <xf numFmtId="0" fontId="16" fillId="12" borderId="220" xfId="25" applyNumberFormat="1" applyFont="1" applyFill="1" applyBorder="1" applyAlignment="1" applyProtection="1">
      <alignment horizontal="center" vertical="top" wrapText="1"/>
    </xf>
    <xf numFmtId="0" fontId="16" fillId="3" borderId="40" xfId="25" applyNumberFormat="1" applyFont="1" applyFill="1" applyBorder="1" applyAlignment="1" applyProtection="1">
      <alignment horizontal="center" vertical="top" wrapText="1"/>
    </xf>
    <xf numFmtId="0" fontId="16" fillId="3" borderId="41" xfId="25" applyNumberFormat="1" applyFont="1" applyFill="1" applyBorder="1" applyAlignment="1" applyProtection="1">
      <alignment horizontal="center" vertical="top" wrapText="1"/>
    </xf>
    <xf numFmtId="0" fontId="16" fillId="3" borderId="42" xfId="25" applyNumberFormat="1" applyFont="1" applyFill="1" applyBorder="1" applyAlignment="1" applyProtection="1">
      <alignment horizontal="center" vertical="top" wrapText="1"/>
    </xf>
    <xf numFmtId="0" fontId="16" fillId="3" borderId="43" xfId="25" applyNumberFormat="1" applyFont="1" applyFill="1" applyBorder="1" applyAlignment="1" applyProtection="1">
      <alignment horizontal="center" vertical="top" wrapText="1"/>
    </xf>
    <xf numFmtId="0" fontId="16" fillId="12" borderId="349" xfId="25" applyNumberFormat="1" applyFont="1" applyFill="1" applyBorder="1" applyAlignment="1" applyProtection="1">
      <alignment horizontal="center" vertical="top" wrapText="1"/>
    </xf>
    <xf numFmtId="0" fontId="16" fillId="3" borderId="8" xfId="25" applyNumberFormat="1" applyFont="1" applyFill="1" applyBorder="1" applyAlignment="1" applyProtection="1">
      <alignment horizontal="center" vertical="top" wrapText="1"/>
    </xf>
    <xf numFmtId="0" fontId="16" fillId="3" borderId="9" xfId="25" applyNumberFormat="1" applyFont="1" applyFill="1" applyBorder="1" applyAlignment="1" applyProtection="1">
      <alignment horizontal="center" vertical="top" wrapText="1"/>
    </xf>
    <xf numFmtId="0" fontId="16" fillId="3" borderId="10" xfId="25" applyNumberFormat="1" applyFont="1" applyFill="1" applyBorder="1" applyAlignment="1" applyProtection="1">
      <alignment horizontal="center" vertical="top" wrapText="1"/>
    </xf>
    <xf numFmtId="0" fontId="16" fillId="3" borderId="230" xfId="25" applyNumberFormat="1" applyFont="1" applyFill="1" applyBorder="1" applyAlignment="1" applyProtection="1">
      <alignment horizontal="center" vertical="top" wrapText="1"/>
    </xf>
    <xf numFmtId="0" fontId="16" fillId="12" borderId="39" xfId="25" applyNumberFormat="1" applyFont="1" applyFill="1" applyBorder="1" applyAlignment="1" applyProtection="1">
      <alignment horizontal="center" vertical="top" wrapText="1"/>
    </xf>
    <xf numFmtId="0" fontId="16" fillId="12" borderId="43" xfId="25" applyNumberFormat="1" applyFont="1" applyFill="1" applyBorder="1" applyAlignment="1" applyProtection="1">
      <alignment horizontal="center" vertical="top" wrapText="1"/>
    </xf>
    <xf numFmtId="0" fontId="16" fillId="13" borderId="225" xfId="25" applyNumberFormat="1" applyFont="1" applyFill="1" applyBorder="1" applyAlignment="1" applyProtection="1">
      <alignment horizontal="center" vertical="top" wrapText="1"/>
    </xf>
    <xf numFmtId="0" fontId="16" fillId="3" borderId="225" xfId="25" applyNumberFormat="1" applyFont="1" applyFill="1" applyBorder="1" applyAlignment="1" applyProtection="1">
      <alignment horizontal="center" vertical="top" wrapText="1"/>
    </xf>
    <xf numFmtId="0" fontId="16" fillId="3" borderId="227" xfId="25" applyNumberFormat="1" applyFont="1" applyFill="1" applyBorder="1" applyAlignment="1" applyProtection="1">
      <alignment horizontal="center" vertical="top" wrapText="1"/>
    </xf>
    <xf numFmtId="0" fontId="16" fillId="13" borderId="226" xfId="25" applyNumberFormat="1" applyFont="1" applyFill="1" applyBorder="1" applyAlignment="1" applyProtection="1">
      <alignment horizontal="center" vertical="top" wrapText="1"/>
    </xf>
    <xf numFmtId="0" fontId="16" fillId="3" borderId="226" xfId="25" applyNumberFormat="1" applyFont="1" applyFill="1" applyBorder="1" applyAlignment="1" applyProtection="1">
      <alignment horizontal="center" vertical="top" wrapText="1"/>
    </xf>
    <xf numFmtId="0" fontId="16" fillId="10" borderId="0" xfId="25" applyNumberFormat="1" applyFont="1" applyFill="1" applyBorder="1" applyAlignment="1" applyProtection="1">
      <alignment horizontal="center" vertical="top" wrapText="1"/>
    </xf>
    <xf numFmtId="0" fontId="16" fillId="12" borderId="8" xfId="25" applyNumberFormat="1" applyFont="1" applyFill="1" applyBorder="1" applyAlignment="1" applyProtection="1">
      <alignment horizontal="center" vertical="top" wrapText="1"/>
    </xf>
    <xf numFmtId="0" fontId="16" fillId="12" borderId="9" xfId="25" applyNumberFormat="1" applyFont="1" applyFill="1" applyBorder="1" applyAlignment="1" applyProtection="1">
      <alignment horizontal="center" vertical="top" wrapText="1"/>
    </xf>
    <xf numFmtId="0" fontId="16" fillId="12" borderId="10" xfId="25" applyNumberFormat="1" applyFont="1" applyFill="1" applyBorder="1" applyAlignment="1" applyProtection="1">
      <alignment horizontal="center" vertical="top" wrapText="1"/>
    </xf>
    <xf numFmtId="0" fontId="16" fillId="12" borderId="230" xfId="25" applyNumberFormat="1" applyFont="1" applyFill="1" applyBorder="1" applyAlignment="1" applyProtection="1">
      <alignment horizontal="center" vertical="top" wrapText="1"/>
    </xf>
    <xf numFmtId="0" fontId="16" fillId="12" borderId="225" xfId="25" applyNumberFormat="1" applyFont="1" applyFill="1" applyBorder="1" applyAlignment="1" applyProtection="1">
      <alignment horizontal="center" vertical="top" wrapText="1"/>
    </xf>
    <xf numFmtId="0" fontId="16" fillId="12" borderId="226" xfId="25" applyNumberFormat="1" applyFont="1" applyFill="1" applyBorder="1" applyAlignment="1" applyProtection="1">
      <alignment horizontal="center" vertical="top" wrapText="1"/>
    </xf>
    <xf numFmtId="9" fontId="16" fillId="12" borderId="16" xfId="25" applyFont="1" applyFill="1" applyBorder="1" applyAlignment="1" applyProtection="1">
      <alignment horizontal="right" vertical="top" wrapText="1"/>
    </xf>
    <xf numFmtId="0" fontId="16" fillId="3" borderId="16" xfId="26" applyNumberFormat="1" applyFont="1" applyFill="1" applyBorder="1" applyAlignment="1" applyProtection="1">
      <alignment horizontal="right" vertical="top" wrapText="1"/>
    </xf>
    <xf numFmtId="0" fontId="16" fillId="12" borderId="353" xfId="25" applyNumberFormat="1" applyFont="1" applyFill="1" applyBorder="1" applyAlignment="1" applyProtection="1">
      <alignment horizontal="center" vertical="top" wrapText="1"/>
    </xf>
    <xf numFmtId="0" fontId="16" fillId="12" borderId="350" xfId="25" applyNumberFormat="1" applyFont="1" applyFill="1" applyBorder="1" applyAlignment="1" applyProtection="1">
      <alignment horizontal="center" vertical="top" wrapText="1"/>
    </xf>
    <xf numFmtId="0" fontId="16" fillId="12" borderId="221" xfId="25" applyNumberFormat="1" applyFont="1" applyFill="1" applyBorder="1" applyAlignment="1" applyProtection="1">
      <alignment horizontal="center" vertical="top" wrapText="1"/>
    </xf>
    <xf numFmtId="0" fontId="16" fillId="3" borderId="44" xfId="25" applyNumberFormat="1" applyFont="1" applyFill="1" applyBorder="1" applyAlignment="1" applyProtection="1">
      <alignment horizontal="center" vertical="top" wrapText="1"/>
    </xf>
    <xf numFmtId="0" fontId="16" fillId="3" borderId="45" xfId="25" applyNumberFormat="1" applyFont="1" applyFill="1" applyBorder="1" applyAlignment="1" applyProtection="1">
      <alignment horizontal="center" vertical="top" wrapText="1"/>
    </xf>
    <xf numFmtId="0" fontId="16" fillId="3" borderId="46" xfId="25" applyNumberFormat="1" applyFont="1" applyFill="1" applyBorder="1" applyAlignment="1" applyProtection="1">
      <alignment horizontal="center" vertical="top" wrapText="1"/>
    </xf>
    <xf numFmtId="0" fontId="16" fillId="3" borderId="47" xfId="25" applyNumberFormat="1" applyFont="1" applyFill="1" applyBorder="1" applyAlignment="1" applyProtection="1">
      <alignment horizontal="center" vertical="top" wrapText="1"/>
    </xf>
    <xf numFmtId="0" fontId="16" fillId="3" borderId="48" xfId="25" applyNumberFormat="1" applyFont="1" applyFill="1" applyBorder="1" applyAlignment="1" applyProtection="1">
      <alignment horizontal="center" vertical="top" wrapText="1"/>
    </xf>
    <xf numFmtId="0" fontId="16" fillId="12" borderId="11" xfId="25" applyNumberFormat="1" applyFont="1" applyFill="1" applyBorder="1" applyAlignment="1" applyProtection="1">
      <alignment horizontal="center" vertical="top" wrapText="1"/>
    </xf>
    <xf numFmtId="0" fontId="16" fillId="12" borderId="12" xfId="25" applyNumberFormat="1" applyFont="1" applyFill="1" applyBorder="1" applyAlignment="1" applyProtection="1">
      <alignment horizontal="center" vertical="top" wrapText="1"/>
    </xf>
    <xf numFmtId="0" fontId="16" fillId="12" borderId="13" xfId="25" applyNumberFormat="1" applyFont="1" applyFill="1" applyBorder="1" applyAlignment="1" applyProtection="1">
      <alignment horizontal="center" vertical="top" wrapText="1"/>
    </xf>
    <xf numFmtId="0" fontId="16" fillId="12" borderId="14" xfId="25" applyNumberFormat="1" applyFont="1" applyFill="1" applyBorder="1" applyAlignment="1" applyProtection="1">
      <alignment horizontal="center" vertical="top" wrapText="1"/>
    </xf>
    <xf numFmtId="0" fontId="16" fillId="12" borderId="231" xfId="25" applyNumberFormat="1" applyFont="1" applyFill="1" applyBorder="1" applyAlignment="1" applyProtection="1">
      <alignment horizontal="center" vertical="top" wrapText="1"/>
    </xf>
    <xf numFmtId="0" fontId="16" fillId="10" borderId="252" xfId="25" applyNumberFormat="1" applyFont="1" applyFill="1" applyBorder="1" applyAlignment="1" applyProtection="1">
      <alignment horizontal="center" vertical="top" wrapText="1"/>
    </xf>
    <xf numFmtId="0" fontId="16" fillId="10" borderId="253" xfId="25" applyNumberFormat="1" applyFont="1" applyFill="1" applyBorder="1" applyAlignment="1" applyProtection="1">
      <alignment horizontal="center" vertical="top" wrapText="1"/>
    </xf>
    <xf numFmtId="0" fontId="16" fillId="10" borderId="254" xfId="25" applyNumberFormat="1" applyFont="1" applyFill="1" applyBorder="1" applyAlignment="1" applyProtection="1">
      <alignment horizontal="center" vertical="top" wrapText="1"/>
    </xf>
    <xf numFmtId="0" fontId="16" fillId="12" borderId="60" xfId="25" applyNumberFormat="1" applyFont="1" applyFill="1" applyBorder="1" applyAlignment="1" applyProtection="1">
      <alignment horizontal="center" vertical="top" wrapText="1"/>
    </xf>
    <xf numFmtId="0" fontId="16" fillId="12" borderId="109" xfId="25" applyNumberFormat="1" applyFont="1" applyFill="1" applyBorder="1" applyAlignment="1" applyProtection="1">
      <alignment horizontal="center" vertical="top" wrapText="1"/>
    </xf>
    <xf numFmtId="0" fontId="16" fillId="3" borderId="252" xfId="25" applyNumberFormat="1" applyFont="1" applyFill="1" applyBorder="1" applyAlignment="1" applyProtection="1">
      <alignment horizontal="center" vertical="top" wrapText="1"/>
    </xf>
    <xf numFmtId="0" fontId="16" fillId="3" borderId="254" xfId="25" applyNumberFormat="1" applyFont="1" applyFill="1" applyBorder="1" applyAlignment="1" applyProtection="1">
      <alignment horizontal="center" vertical="top" wrapText="1"/>
    </xf>
    <xf numFmtId="0" fontId="16" fillId="10" borderId="28" xfId="0" applyNumberFormat="1" applyFont="1" applyFill="1" applyBorder="1" applyAlignment="1" applyProtection="1">
      <alignment horizontal="center" vertical="top" wrapText="1"/>
    </xf>
    <xf numFmtId="0" fontId="16" fillId="12" borderId="67" xfId="25" applyNumberFormat="1" applyFont="1" applyFill="1" applyBorder="1" applyAlignment="1" applyProtection="1">
      <alignment horizontal="center" vertical="top" wrapText="1"/>
    </xf>
    <xf numFmtId="0" fontId="16" fillId="12" borderId="112" xfId="25" applyNumberFormat="1" applyFont="1" applyFill="1" applyBorder="1" applyAlignment="1" applyProtection="1">
      <alignment horizontal="center" vertical="top" wrapText="1"/>
    </xf>
    <xf numFmtId="0" fontId="16" fillId="12" borderId="48" xfId="25" applyNumberFormat="1" applyFont="1" applyFill="1" applyBorder="1" applyAlignment="1" applyProtection="1">
      <alignment horizontal="center" vertical="top" wrapText="1"/>
    </xf>
    <xf numFmtId="0" fontId="16" fillId="3" borderId="17" xfId="25" applyNumberFormat="1" applyFont="1" applyFill="1" applyBorder="1" applyAlignment="1" applyProtection="1">
      <alignment horizontal="center" vertical="top" wrapText="1"/>
    </xf>
    <xf numFmtId="0" fontId="16" fillId="8" borderId="225" xfId="25" applyNumberFormat="1" applyFont="1" applyFill="1" applyBorder="1" applyAlignment="1" applyProtection="1">
      <alignment horizontal="center" vertical="top" wrapText="1"/>
    </xf>
    <xf numFmtId="0" fontId="16" fillId="8" borderId="110" xfId="25" applyNumberFormat="1" applyFont="1" applyFill="1" applyBorder="1" applyAlignment="1" applyProtection="1">
      <alignment horizontal="center" vertical="top" wrapText="1"/>
    </xf>
    <xf numFmtId="0" fontId="16" fillId="8" borderId="38" xfId="25" applyNumberFormat="1" applyFont="1" applyFill="1" applyBorder="1" applyAlignment="1" applyProtection="1">
      <alignment horizontal="center" vertical="top" wrapText="1"/>
    </xf>
    <xf numFmtId="0" fontId="16" fillId="8" borderId="111" xfId="25" applyNumberFormat="1" applyFont="1" applyFill="1" applyBorder="1" applyAlignment="1" applyProtection="1">
      <alignment horizontal="center" vertical="top" wrapText="1"/>
    </xf>
    <xf numFmtId="0" fontId="16" fillId="8" borderId="120" xfId="25" applyNumberFormat="1" applyFont="1" applyFill="1" applyBorder="1" applyAlignment="1" applyProtection="1">
      <alignment horizontal="center" vertical="top" wrapText="1"/>
    </xf>
    <xf numFmtId="0" fontId="16" fillId="12" borderId="114" xfId="0" applyNumberFormat="1" applyFont="1" applyFill="1" applyBorder="1" applyAlignment="1" applyProtection="1">
      <alignment horizontal="center" vertical="top" wrapText="1"/>
    </xf>
    <xf numFmtId="0" fontId="16" fillId="12" borderId="101" xfId="0" applyNumberFormat="1" applyFont="1" applyFill="1" applyBorder="1" applyAlignment="1" applyProtection="1">
      <alignment horizontal="center" vertical="top" wrapText="1"/>
    </xf>
    <xf numFmtId="0" fontId="16" fillId="12" borderId="115" xfId="0" applyNumberFormat="1" applyFont="1" applyFill="1" applyBorder="1" applyAlignment="1" applyProtection="1">
      <alignment horizontal="center" vertical="top" wrapText="1"/>
    </xf>
    <xf numFmtId="0" fontId="16" fillId="12" borderId="102" xfId="0" applyNumberFormat="1" applyFont="1" applyFill="1" applyBorder="1" applyAlignment="1" applyProtection="1">
      <alignment horizontal="center" vertical="top" wrapText="1"/>
    </xf>
    <xf numFmtId="0" fontId="16" fillId="12" borderId="232" xfId="0" applyNumberFormat="1" applyFont="1" applyFill="1" applyBorder="1" applyAlignment="1" applyProtection="1">
      <alignment horizontal="center" vertical="top" wrapText="1"/>
    </xf>
    <xf numFmtId="0" fontId="16" fillId="12" borderId="116" xfId="0" applyNumberFormat="1" applyFont="1" applyFill="1" applyBorder="1" applyAlignment="1" applyProtection="1">
      <alignment horizontal="center" vertical="top" wrapText="1"/>
    </xf>
    <xf numFmtId="0" fontId="16" fillId="12" borderId="117" xfId="0" applyNumberFormat="1" applyFont="1" applyFill="1" applyBorder="1" applyAlignment="1" applyProtection="1">
      <alignment horizontal="center" vertical="top" wrapText="1"/>
    </xf>
    <xf numFmtId="0" fontId="16" fillId="12" borderId="118" xfId="0" applyNumberFormat="1" applyFont="1" applyFill="1" applyBorder="1" applyAlignment="1" applyProtection="1">
      <alignment horizontal="center" vertical="top" wrapText="1"/>
    </xf>
    <xf numFmtId="0" fontId="16" fillId="12" borderId="119" xfId="0" applyNumberFormat="1" applyFont="1" applyFill="1" applyBorder="1" applyAlignment="1" applyProtection="1">
      <alignment horizontal="center" vertical="top" wrapText="1"/>
    </xf>
    <xf numFmtId="0" fontId="16" fillId="12" borderId="233" xfId="0" applyNumberFormat="1" applyFont="1" applyFill="1" applyBorder="1" applyAlignment="1" applyProtection="1">
      <alignment horizontal="center" vertical="top" wrapText="1"/>
    </xf>
    <xf numFmtId="0" fontId="16" fillId="12" borderId="23" xfId="0" applyNumberFormat="1" applyFont="1" applyFill="1" applyBorder="1" applyAlignment="1" applyProtection="1">
      <alignment horizontal="center" vertical="top" wrapText="1"/>
    </xf>
    <xf numFmtId="0" fontId="16" fillId="12" borderId="24" xfId="0" applyNumberFormat="1" applyFont="1" applyFill="1" applyBorder="1" applyAlignment="1" applyProtection="1">
      <alignment horizontal="center" vertical="top" wrapText="1"/>
    </xf>
    <xf numFmtId="0" fontId="16" fillId="12" borderId="25" xfId="0" applyNumberFormat="1" applyFont="1" applyFill="1" applyBorder="1" applyAlignment="1" applyProtection="1">
      <alignment horizontal="center" vertical="top" wrapText="1"/>
    </xf>
    <xf numFmtId="0" fontId="16" fillId="12" borderId="26" xfId="0" applyNumberFormat="1" applyFont="1" applyFill="1" applyBorder="1" applyAlignment="1" applyProtection="1">
      <alignment horizontal="center" vertical="top" wrapText="1"/>
    </xf>
    <xf numFmtId="0" fontId="16" fillId="12" borderId="234" xfId="0" applyNumberFormat="1" applyFont="1" applyFill="1" applyBorder="1" applyAlignment="1" applyProtection="1">
      <alignment horizontal="center" vertical="top" wrapText="1"/>
    </xf>
    <xf numFmtId="0" fontId="16" fillId="12" borderId="225" xfId="0" applyNumberFormat="1" applyFont="1" applyFill="1" applyBorder="1" applyAlignment="1" applyProtection="1">
      <alignment horizontal="center" vertical="top" wrapText="1"/>
    </xf>
    <xf numFmtId="0" fontId="16" fillId="12" borderId="238" xfId="0" applyNumberFormat="1" applyFont="1" applyFill="1" applyBorder="1" applyAlignment="1" applyProtection="1">
      <alignment horizontal="center" vertical="top" wrapText="1"/>
    </xf>
    <xf numFmtId="0" fontId="16" fillId="12" borderId="32" xfId="0" applyNumberFormat="1" applyFont="1" applyFill="1" applyBorder="1" applyAlignment="1" applyProtection="1">
      <alignment horizontal="center" vertical="top" wrapText="1"/>
    </xf>
    <xf numFmtId="0" fontId="16" fillId="10" borderId="3" xfId="25" applyNumberFormat="1" applyFont="1" applyFill="1" applyBorder="1" applyAlignment="1" applyProtection="1">
      <alignment horizontal="center" vertical="top" wrapText="1"/>
    </xf>
    <xf numFmtId="0" fontId="16" fillId="8" borderId="80" xfId="25" applyNumberFormat="1" applyFont="1" applyFill="1" applyBorder="1" applyAlignment="1" applyProtection="1">
      <alignment horizontal="center" vertical="top" wrapText="1"/>
    </xf>
    <xf numFmtId="0" fontId="16" fillId="10" borderId="4" xfId="25" applyNumberFormat="1" applyFont="1" applyFill="1" applyBorder="1" applyAlignment="1" applyProtection="1">
      <alignment horizontal="center" vertical="top" wrapText="1"/>
    </xf>
    <xf numFmtId="0" fontId="16" fillId="8" borderId="414" xfId="25" applyNumberFormat="1" applyFont="1" applyFill="1" applyBorder="1" applyAlignment="1" applyProtection="1">
      <alignment horizontal="center" vertical="top" wrapText="1"/>
    </xf>
    <xf numFmtId="0" fontId="16" fillId="8" borderId="466" xfId="25" applyNumberFormat="1" applyFont="1" applyFill="1" applyBorder="1" applyAlignment="1" applyProtection="1">
      <alignment horizontal="center" vertical="top" wrapText="1"/>
    </xf>
    <xf numFmtId="0" fontId="16" fillId="8" borderId="467" xfId="25" applyNumberFormat="1" applyFont="1" applyFill="1" applyBorder="1" applyAlignment="1" applyProtection="1">
      <alignment horizontal="center" vertical="top" wrapText="1"/>
    </xf>
    <xf numFmtId="0" fontId="16" fillId="8" borderId="525" xfId="25" applyNumberFormat="1" applyFont="1" applyFill="1" applyBorder="1" applyAlignment="1" applyProtection="1">
      <alignment horizontal="center" vertical="top" wrapText="1"/>
    </xf>
    <xf numFmtId="0" fontId="16" fillId="10" borderId="52" xfId="25" applyNumberFormat="1" applyFont="1" applyFill="1" applyBorder="1" applyAlignment="1" applyProtection="1">
      <alignment horizontal="center" vertical="top" wrapText="1"/>
    </xf>
    <xf numFmtId="0" fontId="16" fillId="12" borderId="122" xfId="25" applyNumberFormat="1" applyFont="1" applyFill="1" applyBorder="1" applyAlignment="1" applyProtection="1">
      <alignment horizontal="center" vertical="top" wrapText="1"/>
    </xf>
    <xf numFmtId="0" fontId="16" fillId="10" borderId="60" xfId="25" applyNumberFormat="1" applyFont="1" applyFill="1" applyBorder="1" applyAlignment="1" applyProtection="1">
      <alignment horizontal="center" vertical="top" wrapText="1"/>
    </xf>
    <xf numFmtId="0" fontId="16" fillId="12" borderId="121" xfId="0" applyNumberFormat="1" applyFont="1" applyFill="1" applyBorder="1" applyAlignment="1" applyProtection="1">
      <alignment horizontal="center" vertical="top" wrapText="1"/>
    </xf>
    <xf numFmtId="0" fontId="16" fillId="10" borderId="135" xfId="0" applyNumberFormat="1" applyFont="1" applyFill="1" applyBorder="1" applyAlignment="1" applyProtection="1">
      <alignment horizontal="center" vertical="top" wrapText="1"/>
    </xf>
    <xf numFmtId="0" fontId="16" fillId="12" borderId="22" xfId="0" applyNumberFormat="1" applyFont="1" applyFill="1" applyBorder="1" applyAlignment="1" applyProtection="1">
      <alignment horizontal="center" vertical="top" wrapText="1"/>
    </xf>
    <xf numFmtId="0" fontId="16" fillId="10" borderId="112" xfId="0" applyNumberFormat="1" applyFont="1" applyFill="1" applyBorder="1" applyAlignment="1" applyProtection="1">
      <alignment horizontal="center" vertical="top" wrapText="1"/>
    </xf>
    <xf numFmtId="0" fontId="16" fillId="3" borderId="0" xfId="0" applyNumberFormat="1" applyFont="1" applyFill="1" applyBorder="1" applyAlignment="1" applyProtection="1">
      <alignment horizontal="right" vertical="top"/>
    </xf>
    <xf numFmtId="0" fontId="16" fillId="3" borderId="254" xfId="0" applyNumberFormat="1" applyFont="1" applyFill="1" applyBorder="1" applyAlignment="1" applyProtection="1">
      <alignment horizontal="center" vertical="top"/>
    </xf>
    <xf numFmtId="0" fontId="16" fillId="6" borderId="59" xfId="0" applyNumberFormat="1" applyFont="1" applyFill="1" applyBorder="1" applyAlignment="1" applyProtection="1">
      <alignment horizontal="center" vertical="top"/>
      <protection locked="0"/>
    </xf>
    <xf numFmtId="0" fontId="16" fillId="12" borderId="59" xfId="25" applyNumberFormat="1" applyFont="1" applyFill="1" applyBorder="1" applyAlignment="1" applyProtection="1">
      <alignment horizontal="center" vertical="top"/>
      <protection locked="0"/>
    </xf>
    <xf numFmtId="0" fontId="16" fillId="12" borderId="254" xfId="0" applyNumberFormat="1" applyFont="1" applyFill="1" applyBorder="1" applyAlignment="1" applyProtection="1">
      <alignment horizontal="center" vertical="top" wrapText="1"/>
    </xf>
    <xf numFmtId="0" fontId="16" fillId="3" borderId="216" xfId="0" applyNumberFormat="1" applyFont="1" applyFill="1" applyBorder="1" applyAlignment="1" applyProtection="1">
      <alignment horizontal="center" vertical="top" wrapText="1"/>
      <protection locked="0"/>
    </xf>
    <xf numFmtId="0" fontId="16" fillId="3" borderId="250" xfId="0" applyNumberFormat="1" applyFont="1" applyFill="1" applyBorder="1" applyAlignment="1" applyProtection="1">
      <alignment horizontal="center" vertical="top"/>
    </xf>
    <xf numFmtId="0" fontId="16" fillId="3" borderId="142" xfId="0" applyNumberFormat="1" applyFont="1" applyFill="1" applyBorder="1" applyAlignment="1" applyProtection="1">
      <alignment horizontal="center" vertical="top" wrapText="1"/>
      <protection locked="0"/>
    </xf>
    <xf numFmtId="0" fontId="16" fillId="3" borderId="2" xfId="0" applyNumberFormat="1" applyFont="1" applyFill="1" applyBorder="1" applyAlignment="1" applyProtection="1">
      <alignment horizontal="center" vertical="top"/>
    </xf>
    <xf numFmtId="0" fontId="16" fillId="6" borderId="237" xfId="0" applyNumberFormat="1" applyFont="1" applyFill="1" applyBorder="1" applyAlignment="1" applyProtection="1">
      <alignment horizontal="center" vertical="top"/>
      <protection locked="0"/>
    </xf>
    <xf numFmtId="0" fontId="16" fillId="12" borderId="237" xfId="25" applyNumberFormat="1" applyFont="1" applyFill="1" applyBorder="1" applyAlignment="1" applyProtection="1">
      <alignment horizontal="center" vertical="top"/>
      <protection locked="0"/>
    </xf>
    <xf numFmtId="0" fontId="16" fillId="0" borderId="479" xfId="0" applyNumberFormat="1" applyFont="1" applyFill="1" applyBorder="1" applyAlignment="1" applyProtection="1">
      <alignment horizontal="center" vertical="top"/>
    </xf>
    <xf numFmtId="0" fontId="16" fillId="0" borderId="479" xfId="0" applyNumberFormat="1" applyFont="1" applyFill="1" applyBorder="1" applyAlignment="1" applyProtection="1">
      <alignment horizontal="center" vertical="top"/>
      <protection locked="0"/>
    </xf>
    <xf numFmtId="0" fontId="16" fillId="0" borderId="0" xfId="0" applyNumberFormat="1" applyFont="1" applyFill="1" applyBorder="1" applyAlignment="1" applyProtection="1">
      <alignment horizontal="center" vertical="top"/>
      <protection locked="0"/>
    </xf>
    <xf numFmtId="0" fontId="16" fillId="0" borderId="0" xfId="25" applyNumberFormat="1" applyFont="1" applyFill="1" applyBorder="1" applyAlignment="1" applyProtection="1">
      <alignment horizontal="center" vertical="top"/>
      <protection locked="0"/>
    </xf>
    <xf numFmtId="0" fontId="16" fillId="0" borderId="479" xfId="25" applyNumberFormat="1" applyFont="1" applyFill="1" applyBorder="1" applyAlignment="1" applyProtection="1">
      <alignment horizontal="center" vertical="top"/>
      <protection locked="0"/>
    </xf>
    <xf numFmtId="0" fontId="16" fillId="14" borderId="367" xfId="0" applyNumberFormat="1" applyFont="1" applyFill="1" applyBorder="1" applyAlignment="1" applyProtection="1">
      <alignment horizontal="left" vertical="top"/>
    </xf>
    <xf numFmtId="0" fontId="16" fillId="3" borderId="0" xfId="14" applyNumberFormat="1" applyFont="1" applyFill="1" applyBorder="1" applyAlignment="1" applyProtection="1">
      <alignment horizontal="left" vertical="top" wrapText="1"/>
    </xf>
    <xf numFmtId="0" fontId="16" fillId="3" borderId="4" xfId="0" applyNumberFormat="1" applyFont="1" applyFill="1" applyBorder="1" applyAlignment="1" applyProtection="1">
      <alignment vertical="top"/>
    </xf>
    <xf numFmtId="0" fontId="16" fillId="3" borderId="5" xfId="0" applyNumberFormat="1" applyFont="1" applyFill="1" applyBorder="1" applyAlignment="1" applyProtection="1">
      <alignment vertical="top"/>
    </xf>
    <xf numFmtId="0" fontId="16" fillId="3" borderId="6" xfId="0" applyNumberFormat="1" applyFont="1" applyFill="1" applyBorder="1" applyAlignment="1" applyProtection="1">
      <alignment vertical="top"/>
    </xf>
    <xf numFmtId="0" fontId="16" fillId="3" borderId="2" xfId="0" applyNumberFormat="1" applyFont="1" applyFill="1" applyBorder="1" applyAlignment="1" applyProtection="1">
      <alignment vertical="top"/>
    </xf>
    <xf numFmtId="0" fontId="16" fillId="3" borderId="3" xfId="0" applyNumberFormat="1" applyFont="1" applyFill="1" applyBorder="1" applyAlignment="1" applyProtection="1">
      <alignment vertical="top"/>
    </xf>
    <xf numFmtId="167" fontId="16" fillId="6" borderId="3" xfId="0" applyNumberFormat="1" applyFont="1" applyFill="1" applyBorder="1" applyAlignment="1" applyProtection="1">
      <alignment vertical="top"/>
    </xf>
    <xf numFmtId="0" fontId="16" fillId="10" borderId="0" xfId="14" applyNumberFormat="1" applyFont="1" applyFill="1" applyBorder="1" applyAlignment="1" applyProtection="1">
      <alignment horizontal="center" vertical="top"/>
      <protection locked="0"/>
    </xf>
    <xf numFmtId="0" fontId="16" fillId="3" borderId="5" xfId="14" applyNumberFormat="1" applyFont="1" applyFill="1" applyBorder="1" applyAlignment="1">
      <alignment horizontal="left" vertical="top" wrapText="1"/>
    </xf>
    <xf numFmtId="0" fontId="16" fillId="3" borderId="6" xfId="14" applyNumberFormat="1" applyFont="1" applyFill="1" applyBorder="1" applyAlignment="1">
      <alignment horizontal="left" vertical="top" wrapText="1"/>
    </xf>
    <xf numFmtId="0" fontId="16" fillId="3" borderId="2" xfId="0" applyNumberFormat="1" applyFont="1" applyFill="1" applyBorder="1" applyAlignment="1">
      <alignment horizontal="left" vertical="top" wrapText="1"/>
    </xf>
    <xf numFmtId="0" fontId="16" fillId="14" borderId="363" xfId="0" applyNumberFormat="1" applyFont="1" applyFill="1" applyBorder="1" applyAlignment="1" applyProtection="1">
      <alignment vertical="top"/>
    </xf>
    <xf numFmtId="0" fontId="16" fillId="14" borderId="360" xfId="0" applyNumberFormat="1" applyFont="1" applyFill="1" applyBorder="1" applyAlignment="1" applyProtection="1">
      <alignment vertical="top"/>
    </xf>
    <xf numFmtId="0" fontId="16" fillId="14" borderId="361" xfId="0" applyNumberFormat="1" applyFont="1" applyFill="1" applyBorder="1" applyAlignment="1" applyProtection="1">
      <alignment vertical="top"/>
    </xf>
    <xf numFmtId="0" fontId="16" fillId="0" borderId="364" xfId="0" applyNumberFormat="1" applyFont="1" applyFill="1" applyBorder="1" applyAlignment="1" applyProtection="1">
      <alignment vertical="top"/>
    </xf>
    <xf numFmtId="0" fontId="16" fillId="10" borderId="365" xfId="0" applyNumberFormat="1" applyFont="1" applyFill="1" applyBorder="1" applyAlignment="1">
      <alignment horizontal="center" vertical="top" wrapText="1"/>
    </xf>
    <xf numFmtId="0" fontId="16" fillId="14" borderId="363" xfId="0" applyNumberFormat="1" applyFont="1" applyFill="1" applyBorder="1" applyAlignment="1">
      <alignment horizontal="center" vertical="top" wrapText="1"/>
    </xf>
    <xf numFmtId="0" fontId="16" fillId="14" borderId="360" xfId="0" applyNumberFormat="1" applyFont="1" applyFill="1" applyBorder="1" applyAlignment="1">
      <alignment vertical="top" wrapText="1"/>
    </xf>
    <xf numFmtId="0" fontId="16" fillId="14" borderId="29" xfId="0" applyNumberFormat="1" applyFont="1" applyFill="1" applyBorder="1" applyAlignment="1">
      <alignment vertical="top" wrapText="1"/>
    </xf>
    <xf numFmtId="0" fontId="16" fillId="14" borderId="361" xfId="0" applyNumberFormat="1" applyFont="1" applyFill="1" applyBorder="1" applyAlignment="1">
      <alignment vertical="top" wrapText="1"/>
    </xf>
    <xf numFmtId="0" fontId="16" fillId="14" borderId="360" xfId="0" applyNumberFormat="1" applyFont="1" applyFill="1" applyBorder="1" applyAlignment="1" applyProtection="1">
      <alignment horizontal="left" vertical="top"/>
    </xf>
    <xf numFmtId="0" fontId="16" fillId="13" borderId="540" xfId="0" applyNumberFormat="1" applyFont="1" applyFill="1" applyBorder="1" applyAlignment="1">
      <alignment horizontal="center" vertical="top" wrapText="1"/>
    </xf>
    <xf numFmtId="0" fontId="16" fillId="3" borderId="469" xfId="0" applyNumberFormat="1" applyFont="1" applyFill="1" applyBorder="1" applyAlignment="1" applyProtection="1">
      <alignment horizontal="left" vertical="top"/>
    </xf>
    <xf numFmtId="0" fontId="16" fillId="12" borderId="541" xfId="0" applyNumberFormat="1" applyFont="1" applyFill="1" applyBorder="1" applyAlignment="1" applyProtection="1">
      <alignment horizontal="center" vertical="top" wrapText="1"/>
    </xf>
    <xf numFmtId="0" fontId="16" fillId="13" borderId="542" xfId="0" applyNumberFormat="1" applyFont="1" applyFill="1" applyBorder="1" applyAlignment="1">
      <alignment horizontal="center" vertical="top" wrapText="1"/>
    </xf>
    <xf numFmtId="0" fontId="16" fillId="3" borderId="532" xfId="0" applyNumberFormat="1" applyFont="1" applyFill="1" applyBorder="1" applyAlignment="1" applyProtection="1">
      <alignment horizontal="left" vertical="top"/>
    </xf>
    <xf numFmtId="9" fontId="16" fillId="12" borderId="352" xfId="25" applyFont="1" applyFill="1" applyBorder="1" applyAlignment="1" applyProtection="1">
      <alignment horizontal="center" vertical="top" wrapText="1"/>
    </xf>
    <xf numFmtId="2" fontId="16" fillId="3" borderId="414" xfId="0" applyNumberFormat="1" applyFont="1" applyFill="1" applyBorder="1" applyAlignment="1">
      <alignment horizontal="center" vertical="top" wrapText="1"/>
    </xf>
    <xf numFmtId="0" fontId="16" fillId="13" borderId="0" xfId="0" applyNumberFormat="1" applyFont="1" applyFill="1" applyAlignment="1">
      <alignment horizontal="left"/>
    </xf>
    <xf numFmtId="0" fontId="18" fillId="10" borderId="28" xfId="0" applyNumberFormat="1" applyFont="1" applyFill="1" applyBorder="1" applyAlignment="1">
      <alignment vertical="top" wrapText="1"/>
    </xf>
    <xf numFmtId="0" fontId="18" fillId="10" borderId="29" xfId="0" applyNumberFormat="1" applyFont="1" applyFill="1" applyBorder="1" applyAlignment="1">
      <alignment vertical="top" wrapText="1"/>
    </xf>
    <xf numFmtId="0" fontId="18" fillId="10" borderId="31" xfId="0" applyNumberFormat="1" applyFont="1" applyFill="1" applyBorder="1" applyAlignment="1">
      <alignment vertical="top" wrapText="1"/>
    </xf>
    <xf numFmtId="0" fontId="18" fillId="10" borderId="0" xfId="0" applyNumberFormat="1" applyFont="1" applyFill="1" applyBorder="1" applyAlignment="1">
      <alignment vertical="top" wrapText="1"/>
    </xf>
    <xf numFmtId="0" fontId="16" fillId="10" borderId="16" xfId="0" applyNumberFormat="1" applyFont="1" applyFill="1" applyBorder="1" applyAlignment="1">
      <alignment horizontal="center" vertical="top" wrapText="1"/>
    </xf>
    <xf numFmtId="0" fontId="16" fillId="10" borderId="0" xfId="0" applyNumberFormat="1" applyFont="1" applyFill="1" applyBorder="1" applyAlignment="1">
      <alignment horizontal="center" vertical="top" wrapText="1"/>
    </xf>
    <xf numFmtId="0" fontId="16" fillId="10" borderId="28" xfId="0" applyNumberFormat="1" applyFont="1" applyFill="1" applyBorder="1" applyAlignment="1">
      <alignment horizontal="center" vertical="top" wrapText="1"/>
    </xf>
    <xf numFmtId="0" fontId="16" fillId="3" borderId="0" xfId="30" applyNumberFormat="1" applyFont="1" applyFill="1" applyBorder="1" applyAlignment="1">
      <alignment vertical="top" wrapText="1"/>
    </xf>
    <xf numFmtId="0" fontId="16" fillId="3" borderId="0" xfId="30" applyNumberFormat="1" applyFont="1" applyFill="1" applyBorder="1" applyAlignment="1">
      <alignment horizontal="left" vertical="top" wrapText="1"/>
    </xf>
    <xf numFmtId="2" fontId="16" fillId="14" borderId="17" xfId="30" applyNumberFormat="1" applyFont="1" applyFill="1" applyBorder="1" applyAlignment="1">
      <alignment horizontal="center" vertical="top"/>
    </xf>
    <xf numFmtId="2" fontId="16" fillId="8" borderId="0" xfId="25" applyNumberFormat="1" applyFont="1" applyFill="1" applyBorder="1" applyAlignment="1">
      <alignment horizontal="center" vertical="top" wrapText="1"/>
    </xf>
    <xf numFmtId="2" fontId="16" fillId="8" borderId="367" xfId="25" applyNumberFormat="1" applyFont="1" applyFill="1" applyBorder="1" applyAlignment="1">
      <alignment horizontal="center" vertical="top" wrapText="1"/>
    </xf>
    <xf numFmtId="2" fontId="16" fillId="8" borderId="16" xfId="25" applyNumberFormat="1" applyFont="1" applyFill="1" applyBorder="1" applyAlignment="1">
      <alignment horizontal="center" vertical="top" wrapText="1"/>
    </xf>
    <xf numFmtId="2" fontId="16" fillId="8" borderId="296" xfId="25" applyNumberFormat="1" applyFont="1" applyFill="1" applyBorder="1" applyAlignment="1">
      <alignment horizontal="center" vertical="top" wrapText="1"/>
    </xf>
    <xf numFmtId="2" fontId="16" fillId="8" borderId="386" xfId="25" applyNumberFormat="1" applyFont="1" applyFill="1" applyBorder="1" applyAlignment="1">
      <alignment horizontal="center" vertical="top" wrapText="1"/>
    </xf>
    <xf numFmtId="0" fontId="16" fillId="8" borderId="542" xfId="25" applyNumberFormat="1" applyFont="1" applyFill="1" applyBorder="1" applyAlignment="1">
      <alignment horizontal="center" vertical="top" wrapText="1"/>
    </xf>
    <xf numFmtId="0" fontId="16" fillId="4" borderId="542" xfId="30" applyNumberFormat="1" applyFont="1" applyFill="1" applyBorder="1" applyAlignment="1">
      <alignment vertical="top"/>
    </xf>
    <xf numFmtId="0" fontId="16" fillId="3" borderId="0" xfId="30" applyNumberFormat="1" applyFont="1" applyFill="1" applyBorder="1" applyAlignment="1">
      <alignment vertical="top" wrapText="1"/>
    </xf>
    <xf numFmtId="0" fontId="16" fillId="3" borderId="0" xfId="30" applyNumberFormat="1" applyFont="1" applyFill="1" applyBorder="1" applyAlignment="1">
      <alignment horizontal="left" vertical="top" wrapText="1"/>
    </xf>
    <xf numFmtId="0" fontId="16" fillId="3" borderId="29" xfId="30" applyNumberFormat="1" applyFont="1" applyFill="1" applyBorder="1" applyAlignment="1">
      <alignment horizontal="center" vertical="top"/>
    </xf>
    <xf numFmtId="0" fontId="16" fillId="3" borderId="29" xfId="30" applyNumberFormat="1" applyFont="1" applyFill="1" applyBorder="1" applyAlignment="1">
      <alignment vertical="top"/>
    </xf>
    <xf numFmtId="167" fontId="16" fillId="12" borderId="30" xfId="30" applyNumberFormat="1" applyFont="1" applyFill="1" applyBorder="1" applyAlignment="1">
      <alignment horizontal="center" vertical="top"/>
    </xf>
    <xf numFmtId="0" fontId="16" fillId="16" borderId="3" xfId="30" applyNumberFormat="1" applyFont="1" applyFill="1" applyBorder="1" applyAlignment="1" applyProtection="1">
      <alignment horizontal="center" vertical="top" wrapText="1"/>
      <protection locked="0"/>
    </xf>
    <xf numFmtId="0" fontId="16" fillId="16" borderId="28" xfId="30" applyNumberFormat="1" applyFont="1" applyFill="1" applyBorder="1" applyAlignment="1" applyProtection="1">
      <alignment horizontal="center" vertical="top" wrapText="1"/>
      <protection locked="0"/>
    </xf>
    <xf numFmtId="2" fontId="16" fillId="14" borderId="28" xfId="25" applyNumberFormat="1" applyFont="1" applyFill="1" applyBorder="1" applyAlignment="1">
      <alignment vertical="top" wrapText="1"/>
    </xf>
    <xf numFmtId="2" fontId="16" fillId="14" borderId="4" xfId="25" applyNumberFormat="1" applyFont="1" applyFill="1" applyBorder="1" applyAlignment="1">
      <alignment vertical="top" wrapText="1"/>
    </xf>
    <xf numFmtId="0" fontId="16" fillId="14" borderId="17" xfId="30" applyNumberFormat="1" applyFont="1" applyFill="1" applyBorder="1" applyAlignment="1">
      <alignment horizontal="center" vertical="top"/>
    </xf>
    <xf numFmtId="2" fontId="16" fillId="14" borderId="16" xfId="30" applyNumberFormat="1" applyFont="1" applyFill="1" applyBorder="1" applyAlignment="1">
      <alignment horizontal="center" vertical="top"/>
    </xf>
    <xf numFmtId="2" fontId="16" fillId="14" borderId="0" xfId="30" applyNumberFormat="1" applyFont="1" applyFill="1" applyBorder="1" applyAlignment="1">
      <alignment horizontal="center" vertical="top"/>
    </xf>
    <xf numFmtId="2" fontId="16" fillId="14" borderId="15" xfId="30" applyNumberFormat="1" applyFont="1" applyFill="1" applyBorder="1" applyAlignment="1">
      <alignment horizontal="center" vertical="top"/>
    </xf>
    <xf numFmtId="0" fontId="16" fillId="14" borderId="368" xfId="30" applyNumberFormat="1" applyFont="1" applyFill="1" applyBorder="1" applyAlignment="1">
      <alignment horizontal="center" vertical="top" wrapText="1"/>
    </xf>
    <xf numFmtId="167" fontId="16" fillId="12" borderId="29" xfId="30" applyNumberFormat="1" applyFont="1" applyFill="1" applyBorder="1" applyAlignment="1">
      <alignment horizontal="center" vertical="top" wrapText="1"/>
    </xf>
    <xf numFmtId="167" fontId="16" fillId="12" borderId="0" xfId="30" applyNumberFormat="1" applyFont="1" applyFill="1" applyBorder="1" applyAlignment="1">
      <alignment horizontal="center" vertical="top"/>
    </xf>
    <xf numFmtId="0" fontId="16" fillId="14" borderId="30" xfId="30" applyNumberFormat="1" applyFont="1" applyFill="1" applyBorder="1" applyAlignment="1">
      <alignment horizontal="center" vertical="top"/>
    </xf>
    <xf numFmtId="0" fontId="16" fillId="13" borderId="533" xfId="30" applyNumberFormat="1" applyFont="1" applyFill="1" applyBorder="1" applyAlignment="1" applyProtection="1">
      <alignment horizontal="center" vertical="top" wrapText="1"/>
      <protection locked="0"/>
    </xf>
    <xf numFmtId="2" fontId="16" fillId="12" borderId="481" xfId="25" applyNumberFormat="1" applyFont="1" applyFill="1" applyBorder="1" applyAlignment="1">
      <alignment vertical="top" wrapText="1"/>
    </xf>
    <xf numFmtId="2" fontId="16" fillId="14" borderId="534" xfId="30" applyNumberFormat="1" applyFont="1" applyFill="1" applyBorder="1" applyAlignment="1">
      <alignment horizontal="center" vertical="top"/>
    </xf>
    <xf numFmtId="2" fontId="16" fillId="14" borderId="531" xfId="30" applyNumberFormat="1" applyFont="1" applyFill="1" applyBorder="1" applyAlignment="1">
      <alignment vertical="top" wrapText="1"/>
    </xf>
    <xf numFmtId="0" fontId="16" fillId="3" borderId="0" xfId="30" applyNumberFormat="1" applyFont="1" applyFill="1" applyBorder="1" applyAlignment="1">
      <alignment horizontal="left" vertical="top" wrapText="1"/>
    </xf>
    <xf numFmtId="0" fontId="16" fillId="3" borderId="533" xfId="30" applyNumberFormat="1" applyFont="1" applyFill="1" applyBorder="1" applyAlignment="1">
      <alignment horizontal="right" vertical="top" wrapText="1"/>
    </xf>
    <xf numFmtId="0" fontId="16" fillId="3" borderId="531" xfId="30" applyNumberFormat="1" applyFont="1" applyFill="1" applyBorder="1" applyAlignment="1">
      <alignment vertical="top" wrapText="1"/>
    </xf>
    <xf numFmtId="0" fontId="16" fillId="3" borderId="533" xfId="30" applyNumberFormat="1" applyFont="1" applyFill="1" applyBorder="1" applyAlignment="1">
      <alignment vertical="top" wrapText="1"/>
    </xf>
    <xf numFmtId="0" fontId="16" fillId="16" borderId="533" xfId="30" applyNumberFormat="1" applyFont="1" applyFill="1" applyBorder="1" applyAlignment="1">
      <alignment horizontal="center" vertical="top" wrapText="1"/>
    </xf>
    <xf numFmtId="0" fontId="16" fillId="4" borderId="533" xfId="30" applyNumberFormat="1" applyFont="1" applyFill="1" applyBorder="1" applyAlignment="1">
      <alignment horizontal="center" vertical="top" wrapText="1"/>
    </xf>
    <xf numFmtId="0" fontId="16" fillId="16" borderId="531" xfId="30" applyNumberFormat="1" applyFont="1" applyFill="1" applyBorder="1" applyAlignment="1">
      <alignment horizontal="center" vertical="top" wrapText="1"/>
    </xf>
    <xf numFmtId="0" fontId="16" fillId="13" borderId="534" xfId="30" applyNumberFormat="1" applyFont="1" applyFill="1" applyBorder="1" applyAlignment="1">
      <alignment horizontal="center" vertical="top"/>
    </xf>
    <xf numFmtId="0" fontId="16" fillId="8" borderId="16" xfId="25" applyNumberFormat="1" applyFont="1" applyFill="1" applyBorder="1" applyAlignment="1">
      <alignment horizontal="center" vertical="top" wrapText="1"/>
    </xf>
    <xf numFmtId="0" fontId="16" fillId="13" borderId="533" xfId="30" applyNumberFormat="1" applyFont="1" applyFill="1" applyBorder="1" applyAlignment="1">
      <alignment horizontal="center" vertical="top"/>
    </xf>
    <xf numFmtId="0" fontId="16" fillId="0" borderId="482" xfId="30" applyNumberFormat="1" applyFont="1" applyFill="1" applyBorder="1" applyAlignment="1" applyProtection="1">
      <alignment vertical="top"/>
      <protection locked="0"/>
    </xf>
    <xf numFmtId="0" fontId="16" fillId="0" borderId="15" xfId="30" applyNumberFormat="1" applyFont="1" applyFill="1" applyBorder="1" applyAlignment="1" applyProtection="1">
      <alignment vertical="top"/>
      <protection locked="0"/>
    </xf>
    <xf numFmtId="0" fontId="16" fillId="16" borderId="296" xfId="25" applyNumberFormat="1" applyFont="1" applyFill="1" applyBorder="1" applyAlignment="1">
      <alignment horizontal="center" vertical="top" wrapText="1"/>
    </xf>
    <xf numFmtId="9" fontId="16" fillId="14" borderId="29" xfId="25" applyFont="1" applyFill="1" applyBorder="1" applyAlignment="1">
      <alignment horizontal="center" vertical="top" wrapText="1"/>
    </xf>
    <xf numFmtId="0" fontId="16" fillId="14" borderId="3" xfId="30" applyNumberFormat="1" applyFont="1" applyFill="1" applyBorder="1" applyAlignment="1">
      <alignment horizontal="center" vertical="top" wrapText="1"/>
    </xf>
    <xf numFmtId="0" fontId="16" fillId="13" borderId="534" xfId="25" applyNumberFormat="1" applyFont="1" applyFill="1" applyBorder="1" applyAlignment="1">
      <alignment horizontal="center" vertical="top" wrapText="1"/>
    </xf>
    <xf numFmtId="0" fontId="16" fillId="14" borderId="278" xfId="30" applyNumberFormat="1" applyFont="1" applyFill="1" applyBorder="1" applyAlignment="1" applyProtection="1">
      <alignment horizontal="center" vertical="top"/>
      <protection locked="0"/>
    </xf>
    <xf numFmtId="0" fontId="16" fillId="14" borderId="388" xfId="30" applyNumberFormat="1" applyFont="1" applyFill="1" applyBorder="1" applyAlignment="1" applyProtection="1">
      <alignment horizontal="center" vertical="top" wrapText="1"/>
      <protection locked="0"/>
    </xf>
    <xf numFmtId="0" fontId="16" fillId="14" borderId="533" xfId="30" applyNumberFormat="1" applyFont="1" applyFill="1" applyBorder="1" applyAlignment="1">
      <alignment horizontal="center" vertical="top"/>
    </xf>
    <xf numFmtId="0" fontId="16" fillId="14" borderId="0" xfId="30" applyNumberFormat="1" applyFont="1" applyFill="1" applyBorder="1" applyAlignment="1">
      <alignment horizontal="left" vertical="top" wrapText="1"/>
    </xf>
    <xf numFmtId="0" fontId="16" fillId="14" borderId="402" xfId="25" applyNumberFormat="1" applyFont="1" applyFill="1" applyBorder="1" applyAlignment="1">
      <alignment horizontal="center" vertical="top" wrapText="1"/>
    </xf>
    <xf numFmtId="0" fontId="16" fillId="12" borderId="481" xfId="30" applyNumberFormat="1" applyFont="1" applyFill="1" applyBorder="1" applyAlignment="1">
      <alignment horizontal="center" vertical="top" wrapText="1"/>
    </xf>
    <xf numFmtId="0" fontId="16" fillId="12" borderId="482" xfId="25" applyNumberFormat="1" applyFont="1" applyFill="1" applyBorder="1" applyAlignment="1">
      <alignment horizontal="center" vertical="top" wrapText="1"/>
    </xf>
    <xf numFmtId="0" fontId="16" fillId="14" borderId="465" xfId="25" applyNumberFormat="1" applyFont="1" applyFill="1" applyBorder="1" applyAlignment="1">
      <alignment horizontal="center" vertical="top" wrapText="1"/>
    </xf>
    <xf numFmtId="0" fontId="16" fillId="12" borderId="482" xfId="25" applyNumberFormat="1" applyFont="1" applyFill="1" applyBorder="1" applyAlignment="1">
      <alignment horizontal="center" vertical="top"/>
    </xf>
    <xf numFmtId="0" fontId="35" fillId="10" borderId="0" xfId="30" applyNumberFormat="1" applyFont="1" applyFill="1" applyBorder="1" applyAlignment="1">
      <alignment vertical="top"/>
    </xf>
    <xf numFmtId="0" fontId="35" fillId="10" borderId="29" xfId="30" applyNumberFormat="1" applyFont="1" applyFill="1" applyBorder="1" applyAlignment="1">
      <alignment vertical="top"/>
    </xf>
    <xf numFmtId="0" fontId="35" fillId="10" borderId="29" xfId="30" applyNumberFormat="1" applyFont="1" applyFill="1" applyBorder="1" applyAlignment="1">
      <alignment horizontal="right" vertical="top"/>
    </xf>
    <xf numFmtId="0" fontId="35" fillId="10" borderId="29" xfId="30" applyNumberFormat="1" applyFont="1" applyFill="1" applyBorder="1" applyAlignment="1" applyProtection="1">
      <alignment horizontal="center" vertical="top" wrapText="1"/>
      <protection locked="0"/>
    </xf>
    <xf numFmtId="0" fontId="35" fillId="10" borderId="29" xfId="30" applyNumberFormat="1" applyFont="1" applyFill="1" applyBorder="1" applyAlignment="1" applyProtection="1">
      <alignment vertical="top" wrapText="1"/>
      <protection locked="0"/>
    </xf>
    <xf numFmtId="0" fontId="35" fillId="3" borderId="6" xfId="30" applyNumberFormat="1" applyFont="1" applyFill="1" applyBorder="1" applyAlignment="1" applyProtection="1">
      <alignment horizontal="center" vertical="top"/>
      <protection locked="0"/>
    </xf>
    <xf numFmtId="0" fontId="35" fillId="12" borderId="0" xfId="30" applyNumberFormat="1" applyFont="1" applyFill="1" applyBorder="1" applyAlignment="1">
      <alignment horizontal="center" vertical="top" wrapText="1"/>
    </xf>
    <xf numFmtId="0" fontId="35" fillId="4" borderId="6" xfId="30" applyNumberFormat="1" applyFont="1" applyFill="1" applyBorder="1" applyAlignment="1" applyProtection="1">
      <alignment horizontal="center" vertical="top" wrapText="1"/>
      <protection locked="0"/>
    </xf>
    <xf numFmtId="0" fontId="35" fillId="6" borderId="275" xfId="30" applyNumberFormat="1" applyFont="1" applyFill="1" applyBorder="1" applyAlignment="1" applyProtection="1">
      <alignment horizontal="center" vertical="top"/>
      <protection locked="0"/>
    </xf>
    <xf numFmtId="0" fontId="35" fillId="6" borderId="248" xfId="30" applyNumberFormat="1" applyFont="1" applyFill="1" applyBorder="1" applyAlignment="1" applyProtection="1">
      <alignment horizontal="center" vertical="top"/>
      <protection locked="0"/>
    </xf>
    <xf numFmtId="0" fontId="35" fillId="6" borderId="86" xfId="30" applyNumberFormat="1" applyFont="1" applyFill="1" applyBorder="1" applyAlignment="1" applyProtection="1">
      <alignment horizontal="center" vertical="top" wrapText="1"/>
      <protection locked="0"/>
    </xf>
    <xf numFmtId="0" fontId="35" fillId="14" borderId="2" xfId="30" applyNumberFormat="1" applyFont="1" applyFill="1" applyBorder="1" applyAlignment="1" applyProtection="1">
      <alignment horizontal="center" vertical="top" wrapText="1"/>
      <protection locked="0"/>
    </xf>
    <xf numFmtId="0" fontId="35" fillId="0" borderId="0" xfId="30" applyNumberFormat="1" applyFont="1" applyFill="1" applyBorder="1" applyAlignment="1">
      <alignment vertical="top"/>
    </xf>
    <xf numFmtId="0" fontId="35" fillId="3" borderId="368" xfId="30" applyNumberFormat="1" applyFont="1" applyFill="1" applyBorder="1" applyAlignment="1" applyProtection="1">
      <alignment horizontal="center" vertical="top"/>
      <protection locked="0"/>
    </xf>
    <xf numFmtId="0" fontId="35" fillId="14" borderId="367" xfId="30" applyNumberFormat="1" applyFont="1" applyFill="1" applyBorder="1" applyAlignment="1" applyProtection="1">
      <alignment horizontal="center" vertical="top" wrapText="1"/>
      <protection locked="0"/>
    </xf>
    <xf numFmtId="0" fontId="35" fillId="3" borderId="2" xfId="30" applyNumberFormat="1" applyFont="1" applyFill="1" applyBorder="1" applyAlignment="1" applyProtection="1">
      <alignment horizontal="center" vertical="top"/>
      <protection locked="0"/>
    </xf>
    <xf numFmtId="0" fontId="35" fillId="4" borderId="29" xfId="30" applyNumberFormat="1" applyFont="1" applyFill="1" applyBorder="1" applyAlignment="1">
      <alignment horizontal="center" vertical="top" wrapText="1"/>
    </xf>
    <xf numFmtId="0" fontId="35" fillId="4" borderId="2" xfId="30" applyNumberFormat="1" applyFont="1" applyFill="1" applyBorder="1" applyAlignment="1" applyProtection="1">
      <alignment horizontal="center" vertical="top" wrapText="1"/>
      <protection locked="0"/>
    </xf>
    <xf numFmtId="0" fontId="35" fillId="12" borderId="277" xfId="30" applyNumberFormat="1" applyFont="1" applyFill="1" applyBorder="1" applyAlignment="1" applyProtection="1">
      <alignment horizontal="center" vertical="top"/>
      <protection locked="0"/>
    </xf>
    <xf numFmtId="0" fontId="35" fillId="12" borderId="278" xfId="30" applyNumberFormat="1" applyFont="1" applyFill="1" applyBorder="1" applyAlignment="1" applyProtection="1">
      <alignment horizontal="center" vertical="top"/>
      <protection locked="0"/>
    </xf>
    <xf numFmtId="0" fontId="35" fillId="12" borderId="388" xfId="30" applyNumberFormat="1" applyFont="1" applyFill="1" applyBorder="1" applyAlignment="1" applyProtection="1">
      <alignment horizontal="center" vertical="top" wrapText="1"/>
      <protection locked="0"/>
    </xf>
    <xf numFmtId="0" fontId="35" fillId="3" borderId="469" xfId="30" applyNumberFormat="1" applyFont="1" applyFill="1" applyBorder="1" applyAlignment="1">
      <alignment vertical="top"/>
    </xf>
    <xf numFmtId="0" fontId="35" fillId="4" borderId="6" xfId="30" applyNumberFormat="1" applyFont="1" applyFill="1" applyBorder="1" applyAlignment="1">
      <alignment horizontal="center" vertical="top" wrapText="1"/>
    </xf>
    <xf numFmtId="0" fontId="35" fillId="14" borderId="276" xfId="30" applyNumberFormat="1" applyFont="1" applyFill="1" applyBorder="1" applyAlignment="1" applyProtection="1">
      <alignment horizontal="center" vertical="top" wrapText="1"/>
      <protection locked="0"/>
    </xf>
    <xf numFmtId="0" fontId="35" fillId="0" borderId="368" xfId="30" applyNumberFormat="1" applyFont="1" applyFill="1" applyBorder="1" applyAlignment="1" applyProtection="1">
      <alignment horizontal="center" vertical="top"/>
      <protection locked="0"/>
    </xf>
    <xf numFmtId="0" fontId="35" fillId="13" borderId="365" xfId="30" applyNumberFormat="1" applyFont="1" applyFill="1" applyBorder="1" applyAlignment="1">
      <alignment horizontal="center" vertical="top" wrapText="1"/>
    </xf>
    <xf numFmtId="0" fontId="35" fillId="14" borderId="368" xfId="30" applyNumberFormat="1" applyFont="1" applyFill="1" applyBorder="1" applyAlignment="1">
      <alignment horizontal="center" vertical="top" wrapText="1"/>
    </xf>
    <xf numFmtId="0" fontId="35" fillId="16" borderId="273" xfId="30" applyNumberFormat="1" applyFont="1" applyFill="1" applyBorder="1" applyAlignment="1" applyProtection="1">
      <alignment horizontal="center" vertical="top"/>
      <protection locked="0"/>
    </xf>
    <xf numFmtId="0" fontId="35" fillId="16" borderId="369" xfId="30" applyNumberFormat="1" applyFont="1" applyFill="1" applyBorder="1" applyAlignment="1" applyProtection="1">
      <alignment horizontal="center" vertical="top"/>
      <protection locked="0"/>
    </xf>
    <xf numFmtId="0" fontId="35" fillId="14" borderId="274" xfId="30" applyNumberFormat="1" applyFont="1" applyFill="1" applyBorder="1" applyAlignment="1" applyProtection="1">
      <alignment horizontal="center" vertical="top" wrapText="1"/>
      <protection locked="0"/>
    </xf>
    <xf numFmtId="0" fontId="35" fillId="0" borderId="29" xfId="30" applyNumberFormat="1" applyFont="1" applyFill="1" applyBorder="1" applyAlignment="1">
      <alignment vertical="top"/>
    </xf>
    <xf numFmtId="0" fontId="35" fillId="0" borderId="29" xfId="30" applyNumberFormat="1" applyFont="1" applyFill="1" applyBorder="1" applyAlignment="1">
      <alignment horizontal="right" vertical="top"/>
    </xf>
    <xf numFmtId="0" fontId="35" fillId="0" borderId="29" xfId="30" applyNumberFormat="1" applyFont="1" applyFill="1" applyBorder="1" applyAlignment="1" applyProtection="1">
      <alignment horizontal="center" vertical="top" wrapText="1"/>
      <protection locked="0"/>
    </xf>
    <xf numFmtId="0" fontId="35" fillId="0" borderId="31" xfId="30" applyNumberFormat="1" applyFont="1" applyFill="1" applyBorder="1" applyAlignment="1" applyProtection="1">
      <alignment vertical="top" wrapText="1"/>
      <protection locked="0"/>
    </xf>
    <xf numFmtId="0" fontId="35" fillId="0" borderId="2" xfId="30" applyNumberFormat="1" applyFont="1" applyFill="1" applyBorder="1" applyAlignment="1" applyProtection="1">
      <alignment horizontal="center" vertical="top"/>
      <protection locked="0"/>
    </xf>
    <xf numFmtId="0" fontId="35" fillId="14" borderId="29" xfId="30" applyNumberFormat="1" applyFont="1" applyFill="1" applyBorder="1" applyAlignment="1">
      <alignment horizontal="center" vertical="top" wrapText="1"/>
    </xf>
    <xf numFmtId="0" fontId="35" fillId="14" borderId="2" xfId="30" applyNumberFormat="1" applyFont="1" applyFill="1" applyBorder="1" applyAlignment="1">
      <alignment horizontal="center" vertical="top" wrapText="1"/>
    </xf>
    <xf numFmtId="0" fontId="35" fillId="16" borderId="277" xfId="30" applyNumberFormat="1" applyFont="1" applyFill="1" applyBorder="1" applyAlignment="1" applyProtection="1">
      <alignment horizontal="center" vertical="top"/>
      <protection locked="0"/>
    </xf>
    <xf numFmtId="0" fontId="35" fillId="16" borderId="278" xfId="30" applyNumberFormat="1" applyFont="1" applyFill="1" applyBorder="1" applyAlignment="1" applyProtection="1">
      <alignment horizontal="center" vertical="top"/>
      <protection locked="0"/>
    </xf>
    <xf numFmtId="0" fontId="35" fillId="14" borderId="279" xfId="30" applyNumberFormat="1" applyFont="1" applyFill="1" applyBorder="1" applyAlignment="1" applyProtection="1">
      <alignment horizontal="center" vertical="top" wrapText="1"/>
      <protection locked="0"/>
    </xf>
    <xf numFmtId="0" fontId="8" fillId="12" borderId="253" xfId="0" applyNumberFormat="1" applyFont="1" applyFill="1" applyBorder="1" applyAlignment="1" applyProtection="1">
      <alignment horizontal="center" vertical="top" wrapText="1"/>
    </xf>
    <xf numFmtId="0" fontId="8" fillId="12" borderId="253" xfId="0" applyNumberFormat="1" applyFont="1" applyFill="1" applyBorder="1" applyAlignment="1">
      <alignment horizontal="center" vertical="top" wrapText="1"/>
    </xf>
    <xf numFmtId="0" fontId="8" fillId="12" borderId="254" xfId="0" applyNumberFormat="1" applyFont="1" applyFill="1" applyBorder="1" applyAlignment="1">
      <alignment horizontal="center" vertical="top" wrapText="1"/>
    </xf>
    <xf numFmtId="0" fontId="8" fillId="12" borderId="29" xfId="0" applyNumberFormat="1" applyFont="1" applyFill="1" applyBorder="1" applyAlignment="1">
      <alignment horizontal="center" vertical="top" wrapText="1"/>
    </xf>
    <xf numFmtId="0" fontId="8" fillId="12" borderId="31" xfId="0" applyNumberFormat="1" applyFont="1" applyFill="1" applyBorder="1" applyAlignment="1">
      <alignment horizontal="center" vertical="top" wrapText="1"/>
    </xf>
    <xf numFmtId="0" fontId="8" fillId="12" borderId="252" xfId="0" applyNumberFormat="1" applyFont="1" applyFill="1" applyBorder="1" applyAlignment="1" applyProtection="1">
      <alignment horizontal="center" vertical="top" wrapText="1"/>
    </xf>
    <xf numFmtId="0" fontId="8" fillId="12" borderId="469" xfId="0" applyNumberFormat="1" applyFont="1" applyFill="1" applyBorder="1" applyAlignment="1" applyProtection="1">
      <alignment horizontal="center" vertical="top" wrapText="1"/>
    </xf>
    <xf numFmtId="0" fontId="8" fillId="12" borderId="30" xfId="0" applyNumberFormat="1" applyFont="1" applyFill="1" applyBorder="1" applyAlignment="1">
      <alignment horizontal="center" vertical="top" wrapText="1"/>
    </xf>
    <xf numFmtId="14" fontId="8" fillId="6" borderId="252" xfId="0" applyNumberFormat="1" applyFont="1" applyFill="1" applyBorder="1" applyAlignment="1" applyProtection="1">
      <alignment horizontal="center" vertical="top" wrapText="1"/>
    </xf>
    <xf numFmtId="14" fontId="8" fillId="6" borderId="253" xfId="0" applyNumberFormat="1" applyFont="1" applyFill="1" applyBorder="1" applyAlignment="1" applyProtection="1">
      <alignment horizontal="center" vertical="top" wrapText="1"/>
    </xf>
    <xf numFmtId="14" fontId="8" fillId="6" borderId="254" xfId="0" applyNumberFormat="1" applyFont="1" applyFill="1" applyBorder="1" applyAlignment="1" applyProtection="1">
      <alignment horizontal="center" vertical="top" wrapText="1"/>
    </xf>
    <xf numFmtId="14" fontId="8" fillId="6" borderId="30" xfId="0" applyNumberFormat="1" applyFont="1" applyFill="1" applyBorder="1" applyAlignment="1" applyProtection="1">
      <alignment horizontal="center" vertical="top" wrapText="1"/>
    </xf>
    <xf numFmtId="14" fontId="8" fillId="6" borderId="29" xfId="0" applyNumberFormat="1" applyFont="1" applyFill="1" applyBorder="1" applyAlignment="1" applyProtection="1">
      <alignment horizontal="center" vertical="top" wrapText="1"/>
    </xf>
    <xf numFmtId="14" fontId="8" fillId="6" borderId="31" xfId="0" applyNumberFormat="1" applyFont="1" applyFill="1" applyBorder="1" applyAlignment="1" applyProtection="1">
      <alignment horizontal="center" vertical="top" wrapText="1"/>
    </xf>
    <xf numFmtId="173" fontId="8" fillId="6" borderId="16" xfId="0" applyNumberFormat="1" applyFont="1" applyFill="1" applyBorder="1" applyAlignment="1" applyProtection="1">
      <alignment horizontal="center" vertical="top" wrapText="1"/>
    </xf>
    <xf numFmtId="173" fontId="8" fillId="6" borderId="0" xfId="0" applyNumberFormat="1" applyFont="1" applyFill="1" applyBorder="1" applyAlignment="1" applyProtection="1">
      <alignment horizontal="center" vertical="top" wrapText="1"/>
    </xf>
    <xf numFmtId="173" fontId="8" fillId="6" borderId="0" xfId="0" applyNumberFormat="1" applyFont="1" applyFill="1" applyBorder="1" applyAlignment="1">
      <alignment horizontal="center" vertical="top" wrapText="1"/>
    </xf>
    <xf numFmtId="0" fontId="8" fillId="12" borderId="16" xfId="0" applyNumberFormat="1" applyFont="1" applyFill="1" applyBorder="1" applyAlignment="1" applyProtection="1">
      <alignment horizontal="center" vertical="top" wrapText="1"/>
    </xf>
    <xf numFmtId="0" fontId="8" fillId="12" borderId="0" xfId="0" applyNumberFormat="1" applyFont="1" applyFill="1" applyBorder="1" applyAlignment="1" applyProtection="1">
      <alignment horizontal="center" vertical="top" wrapText="1"/>
    </xf>
    <xf numFmtId="14" fontId="8" fillId="6" borderId="16" xfId="0" applyNumberFormat="1" applyFont="1" applyFill="1" applyBorder="1" applyAlignment="1" applyProtection="1">
      <alignment horizontal="center" vertical="top" wrapText="1"/>
    </xf>
    <xf numFmtId="14" fontId="8" fillId="6" borderId="0" xfId="0" applyNumberFormat="1" applyFont="1" applyFill="1" applyBorder="1" applyAlignment="1" applyProtection="1">
      <alignment horizontal="center" vertical="top" wrapText="1"/>
    </xf>
    <xf numFmtId="14" fontId="8" fillId="6" borderId="28" xfId="0" applyNumberFormat="1" applyFont="1" applyFill="1" applyBorder="1" applyAlignment="1" applyProtection="1">
      <alignment horizontal="center" vertical="top" wrapText="1"/>
    </xf>
    <xf numFmtId="14" fontId="8" fillId="6" borderId="30" xfId="0" applyNumberFormat="1" applyFont="1" applyFill="1" applyBorder="1" applyAlignment="1">
      <alignment horizontal="center" vertical="top" wrapText="1"/>
    </xf>
    <xf numFmtId="14" fontId="8" fillId="6" borderId="29" xfId="0" applyNumberFormat="1" applyFont="1" applyFill="1" applyBorder="1" applyAlignment="1">
      <alignment horizontal="center" vertical="top" wrapText="1"/>
    </xf>
    <xf numFmtId="14" fontId="8" fillId="6" borderId="31" xfId="0" applyNumberFormat="1" applyFont="1" applyFill="1" applyBorder="1" applyAlignment="1">
      <alignment horizontal="center" vertical="top" wrapText="1"/>
    </xf>
    <xf numFmtId="0" fontId="8" fillId="7" borderId="0" xfId="0" applyNumberFormat="1" applyFont="1" applyFill="1" applyBorder="1" applyAlignment="1" applyProtection="1">
      <alignment horizontal="center" vertical="top" wrapText="1"/>
    </xf>
    <xf numFmtId="0" fontId="8" fillId="10" borderId="252" xfId="0" applyNumberFormat="1" applyFont="1" applyFill="1" applyBorder="1" applyAlignment="1" applyProtection="1">
      <alignment horizontal="center" vertical="top" wrapText="1"/>
    </xf>
    <xf numFmtId="0" fontId="8" fillId="10" borderId="253" xfId="0" applyNumberFormat="1" applyFont="1" applyFill="1" applyBorder="1" applyAlignment="1" applyProtection="1">
      <alignment horizontal="center" vertical="top" wrapText="1"/>
    </xf>
    <xf numFmtId="0" fontId="8" fillId="10" borderId="254" xfId="0" applyNumberFormat="1" applyFont="1" applyFill="1" applyBorder="1" applyAlignment="1" applyProtection="1">
      <alignment horizontal="center" vertical="top" wrapText="1"/>
    </xf>
    <xf numFmtId="0" fontId="8" fillId="0" borderId="30" xfId="0" applyNumberFormat="1" applyFont="1" applyBorder="1" applyAlignment="1">
      <alignment vertical="top" wrapText="1"/>
    </xf>
    <xf numFmtId="0" fontId="8" fillId="0" borderId="29" xfId="0" applyNumberFormat="1" applyFont="1" applyBorder="1" applyAlignment="1">
      <alignment vertical="top" wrapText="1"/>
    </xf>
    <xf numFmtId="0" fontId="8" fillId="0" borderId="31" xfId="0" applyNumberFormat="1" applyFont="1" applyBorder="1" applyAlignment="1">
      <alignment vertical="top" wrapText="1"/>
    </xf>
    <xf numFmtId="0" fontId="8" fillId="10" borderId="3" xfId="0" applyNumberFormat="1" applyFont="1" applyFill="1" applyBorder="1" applyAlignment="1" applyProtection="1">
      <alignment horizontal="center" vertical="top" wrapText="1"/>
    </xf>
    <xf numFmtId="0" fontId="8" fillId="10" borderId="3" xfId="0" applyNumberFormat="1" applyFont="1" applyFill="1" applyBorder="1" applyAlignment="1">
      <alignment horizontal="center" vertical="top" wrapText="1"/>
    </xf>
    <xf numFmtId="0" fontId="8" fillId="10" borderId="482" xfId="0" applyNumberFormat="1" applyFont="1" applyFill="1" applyBorder="1" applyAlignment="1" applyProtection="1">
      <alignment horizontal="center" vertical="top" wrapText="1"/>
    </xf>
    <xf numFmtId="0" fontId="8" fillId="10" borderId="360" xfId="0" applyNumberFormat="1" applyFont="1" applyFill="1" applyBorder="1" applyAlignment="1">
      <alignment horizontal="center" vertical="top" wrapText="1"/>
    </xf>
    <xf numFmtId="0" fontId="8" fillId="10" borderId="361" xfId="0" applyNumberFormat="1" applyFont="1" applyFill="1" applyBorder="1" applyAlignment="1">
      <alignment horizontal="center" vertical="top" wrapText="1"/>
    </xf>
    <xf numFmtId="0" fontId="8" fillId="10" borderId="469" xfId="0" applyNumberFormat="1" applyFont="1" applyFill="1" applyBorder="1" applyAlignment="1" applyProtection="1">
      <alignment horizontal="center" vertical="top" wrapText="1"/>
    </xf>
    <xf numFmtId="0" fontId="8" fillId="10" borderId="253" xfId="0" applyNumberFormat="1" applyFont="1" applyFill="1" applyBorder="1" applyAlignment="1">
      <alignment vertical="top" wrapText="1"/>
    </xf>
    <xf numFmtId="0" fontId="8" fillId="10" borderId="469" xfId="0" applyNumberFormat="1" applyFont="1" applyFill="1" applyBorder="1" applyAlignment="1">
      <alignment vertical="top" wrapText="1"/>
    </xf>
    <xf numFmtId="0" fontId="8" fillId="10" borderId="254" xfId="0" applyNumberFormat="1" applyFont="1" applyFill="1" applyBorder="1" applyAlignment="1">
      <alignment vertical="top" wrapText="1"/>
    </xf>
    <xf numFmtId="0" fontId="8" fillId="10" borderId="16" xfId="0" applyNumberFormat="1" applyFont="1" applyFill="1" applyBorder="1" applyAlignment="1">
      <alignment vertical="top" wrapText="1"/>
    </xf>
    <xf numFmtId="0" fontId="8" fillId="10" borderId="0" xfId="0" applyNumberFormat="1" applyFont="1" applyFill="1" applyBorder="1" applyAlignment="1">
      <alignment vertical="top" wrapText="1"/>
    </xf>
    <xf numFmtId="0" fontId="8" fillId="10" borderId="28" xfId="0" applyNumberFormat="1" applyFont="1" applyFill="1" applyBorder="1" applyAlignment="1">
      <alignment vertical="top" wrapText="1"/>
    </xf>
    <xf numFmtId="0" fontId="8" fillId="10" borderId="0" xfId="0" applyNumberFormat="1" applyFont="1" applyFill="1" applyBorder="1" applyAlignment="1">
      <alignment horizontal="right" vertical="top" wrapText="1"/>
    </xf>
    <xf numFmtId="173" fontId="8" fillId="6" borderId="17" xfId="0" applyNumberFormat="1" applyFont="1" applyFill="1" applyBorder="1" applyAlignment="1">
      <alignment horizontal="center" vertical="top" wrapText="1"/>
    </xf>
    <xf numFmtId="173" fontId="8" fillId="6" borderId="15" xfId="0" applyNumberFormat="1" applyFont="1" applyFill="1" applyBorder="1" applyAlignment="1">
      <alignment horizontal="center" vertical="top" wrapText="1"/>
    </xf>
    <xf numFmtId="173" fontId="8" fillId="6" borderId="15" xfId="0" applyNumberFormat="1" applyFont="1" applyFill="1" applyBorder="1" applyAlignment="1">
      <alignment vertical="top" wrapText="1"/>
    </xf>
    <xf numFmtId="173" fontId="8" fillId="6" borderId="4" xfId="0" applyNumberFormat="1" applyFont="1" applyFill="1" applyBorder="1" applyAlignment="1">
      <alignment vertical="top" wrapText="1"/>
    </xf>
    <xf numFmtId="173" fontId="8" fillId="6" borderId="28" xfId="0" applyNumberFormat="1" applyFont="1" applyFill="1" applyBorder="1" applyAlignment="1">
      <alignment horizontal="center" vertical="top" wrapText="1"/>
    </xf>
    <xf numFmtId="0" fontId="8" fillId="19" borderId="3" xfId="22" applyNumberFormat="1" applyFont="1" applyFill="1" applyBorder="1" applyAlignment="1" applyProtection="1">
      <alignment horizontal="center" vertical="top" wrapText="1"/>
    </xf>
    <xf numFmtId="0" fontId="8" fillId="19" borderId="3" xfId="0" applyNumberFormat="1" applyFont="1" applyFill="1" applyBorder="1" applyAlignment="1">
      <alignment vertical="top" wrapText="1"/>
    </xf>
    <xf numFmtId="0" fontId="8" fillId="19" borderId="36" xfId="22" applyNumberFormat="1" applyFont="1" applyFill="1" applyBorder="1" applyAlignment="1" applyProtection="1">
      <alignment horizontal="center" vertical="top" wrapText="1"/>
    </xf>
    <xf numFmtId="0" fontId="8" fillId="19" borderId="27" xfId="22" applyNumberFormat="1" applyFont="1" applyFill="1" applyBorder="1" applyAlignment="1" applyProtection="1">
      <alignment horizontal="center" vertical="top" wrapText="1"/>
    </xf>
    <xf numFmtId="0" fontId="8" fillId="19" borderId="37" xfId="22" applyNumberFormat="1" applyFont="1" applyFill="1" applyBorder="1" applyAlignment="1" applyProtection="1">
      <alignment horizontal="center" vertical="top" wrapText="1"/>
    </xf>
    <xf numFmtId="0" fontId="8" fillId="19" borderId="30" xfId="22" applyNumberFormat="1" applyFont="1" applyFill="1" applyBorder="1" applyAlignment="1" applyProtection="1">
      <alignment horizontal="center" vertical="top" wrapText="1"/>
    </xf>
    <xf numFmtId="0" fontId="8" fillId="19" borderId="29" xfId="22" applyNumberFormat="1" applyFont="1" applyFill="1" applyBorder="1" applyAlignment="1" applyProtection="1">
      <alignment horizontal="center" vertical="top" wrapText="1"/>
    </xf>
    <xf numFmtId="0" fontId="8" fillId="19" borderId="31" xfId="22" applyNumberFormat="1" applyFont="1" applyFill="1" applyBorder="1" applyAlignment="1" applyProtection="1">
      <alignment horizontal="center" vertical="top" wrapText="1"/>
    </xf>
    <xf numFmtId="0" fontId="8" fillId="10" borderId="253" xfId="0" applyNumberFormat="1" applyFont="1" applyFill="1" applyBorder="1" applyAlignment="1">
      <alignment horizontal="center" vertical="top" wrapText="1"/>
    </xf>
    <xf numFmtId="0" fontId="8" fillId="10" borderId="254" xfId="0" applyNumberFormat="1" applyFont="1" applyFill="1" applyBorder="1" applyAlignment="1">
      <alignment horizontal="center" vertical="top" wrapText="1"/>
    </xf>
    <xf numFmtId="172" fontId="8" fillId="6" borderId="521" xfId="0" applyNumberFormat="1" applyFont="1" applyFill="1" applyBorder="1" applyAlignment="1" applyProtection="1">
      <alignment horizontal="center" vertical="top" wrapText="1"/>
    </xf>
    <xf numFmtId="173" fontId="8" fillId="6" borderId="36" xfId="0" applyNumberFormat="1" applyFont="1" applyFill="1" applyBorder="1" applyAlignment="1" applyProtection="1">
      <alignment horizontal="center" vertical="top" wrapText="1"/>
    </xf>
    <xf numFmtId="173" fontId="8" fillId="6" borderId="27" xfId="0" applyNumberFormat="1" applyFont="1" applyFill="1" applyBorder="1" applyAlignment="1" applyProtection="1">
      <alignment horizontal="center" vertical="top" wrapText="1"/>
    </xf>
    <xf numFmtId="173" fontId="8" fillId="6" borderId="37" xfId="0" applyNumberFormat="1" applyFont="1" applyFill="1" applyBorder="1" applyAlignment="1">
      <alignment horizontal="center" vertical="top" wrapText="1"/>
    </xf>
    <xf numFmtId="173" fontId="8" fillId="6" borderId="30" xfId="0" applyNumberFormat="1" applyFont="1" applyFill="1" applyBorder="1" applyAlignment="1">
      <alignment horizontal="center" vertical="top" wrapText="1"/>
    </xf>
    <xf numFmtId="173" fontId="8" fillId="6" borderId="29" xfId="0" applyNumberFormat="1" applyFont="1" applyFill="1" applyBorder="1" applyAlignment="1">
      <alignment horizontal="center" vertical="top" wrapText="1"/>
    </xf>
    <xf numFmtId="173" fontId="8" fillId="6" borderId="31" xfId="0" applyNumberFormat="1" applyFont="1" applyFill="1" applyBorder="1" applyAlignment="1">
      <alignment horizontal="center" vertical="top" wrapText="1"/>
    </xf>
    <xf numFmtId="0" fontId="8" fillId="19" borderId="253" xfId="0" applyNumberFormat="1" applyFont="1" applyFill="1" applyBorder="1" applyAlignment="1" applyProtection="1">
      <alignment horizontal="center" vertical="top" wrapText="1"/>
    </xf>
    <xf numFmtId="0" fontId="8" fillId="19" borderId="27" xfId="0" applyNumberFormat="1" applyFont="1" applyFill="1" applyBorder="1" applyAlignment="1">
      <alignment horizontal="center" vertical="top" wrapText="1"/>
    </xf>
    <xf numFmtId="0" fontId="8" fillId="19" borderId="37" xfId="0" applyNumberFormat="1" applyFont="1" applyFill="1" applyBorder="1" applyAlignment="1">
      <alignment horizontal="center" vertical="top" wrapText="1"/>
    </xf>
    <xf numFmtId="0" fontId="8" fillId="19" borderId="29" xfId="0" applyNumberFormat="1" applyFont="1" applyFill="1" applyBorder="1" applyAlignment="1">
      <alignment horizontal="center" vertical="top" wrapText="1"/>
    </xf>
    <xf numFmtId="0" fontId="8" fillId="19" borderId="31" xfId="0" applyNumberFormat="1" applyFont="1" applyFill="1" applyBorder="1" applyAlignment="1">
      <alignment horizontal="center" vertical="top" wrapText="1"/>
    </xf>
    <xf numFmtId="172" fontId="8" fillId="6" borderId="505" xfId="0" applyNumberFormat="1" applyFont="1" applyFill="1" applyBorder="1" applyAlignment="1" applyProtection="1">
      <alignment horizontal="center" vertical="top" wrapText="1"/>
    </xf>
    <xf numFmtId="172" fontId="8" fillId="6" borderId="505" xfId="0" applyNumberFormat="1" applyFont="1" applyFill="1" applyBorder="1" applyAlignment="1">
      <alignment horizontal="center" vertical="top" wrapText="1"/>
    </xf>
    <xf numFmtId="172" fontId="8" fillId="6" borderId="6" xfId="0" applyNumberFormat="1" applyFont="1" applyFill="1" applyBorder="1" applyAlignment="1" applyProtection="1">
      <alignment horizontal="center" vertical="top" wrapText="1"/>
    </xf>
    <xf numFmtId="0" fontId="8" fillId="0" borderId="17" xfId="22" applyNumberFormat="1" applyFont="1" applyFill="1" applyBorder="1" applyAlignment="1" applyProtection="1">
      <alignment horizontal="center" vertical="top" wrapText="1"/>
    </xf>
    <xf numFmtId="0" fontId="8" fillId="0" borderId="15" xfId="22" applyNumberFormat="1" applyFont="1" applyFill="1" applyBorder="1" applyAlignment="1" applyProtection="1">
      <alignment horizontal="center" vertical="top" wrapText="1"/>
    </xf>
    <xf numFmtId="0" fontId="8" fillId="0" borderId="4" xfId="22" applyNumberFormat="1" applyFont="1" applyFill="1" applyBorder="1" applyAlignment="1" applyProtection="1">
      <alignment horizontal="center" vertical="top" wrapText="1"/>
    </xf>
    <xf numFmtId="0" fontId="8" fillId="10" borderId="522" xfId="0" applyNumberFormat="1" applyFont="1" applyFill="1" applyBorder="1" applyAlignment="1" applyProtection="1">
      <alignment horizontal="center" vertical="top" wrapText="1"/>
    </xf>
    <xf numFmtId="0" fontId="8" fillId="10" borderId="469" xfId="0" applyNumberFormat="1" applyFont="1" applyFill="1" applyBorder="1" applyAlignment="1">
      <alignment horizontal="center" vertical="top" wrapText="1"/>
    </xf>
    <xf numFmtId="0" fontId="8" fillId="0" borderId="469" xfId="0" applyNumberFormat="1" applyFont="1" applyBorder="1" applyAlignment="1">
      <alignment horizontal="center" vertical="top" wrapText="1"/>
    </xf>
    <xf numFmtId="0" fontId="8" fillId="0" borderId="481" xfId="0" applyNumberFormat="1" applyFont="1" applyBorder="1" applyAlignment="1">
      <alignment horizontal="center" vertical="top" wrapText="1"/>
    </xf>
    <xf numFmtId="0" fontId="8" fillId="10" borderId="523" xfId="0" applyNumberFormat="1" applyFont="1" applyFill="1" applyBorder="1" applyAlignment="1">
      <alignment horizontal="center" vertical="top" wrapText="1"/>
    </xf>
    <xf numFmtId="0" fontId="8" fillId="10" borderId="29" xfId="0" applyNumberFormat="1" applyFont="1" applyFill="1" applyBorder="1" applyAlignment="1">
      <alignment horizontal="center" vertical="top" wrapText="1"/>
    </xf>
    <xf numFmtId="0" fontId="8" fillId="0" borderId="29" xfId="0" applyNumberFormat="1" applyFont="1" applyBorder="1" applyAlignment="1">
      <alignment horizontal="center" vertical="top" wrapText="1"/>
    </xf>
    <xf numFmtId="0" fontId="8" fillId="0" borderId="31" xfId="0" applyNumberFormat="1" applyFont="1" applyBorder="1" applyAlignment="1">
      <alignment horizontal="center" vertical="top" wrapText="1"/>
    </xf>
    <xf numFmtId="0" fontId="8" fillId="0" borderId="505" xfId="0" applyNumberFormat="1" applyFont="1" applyFill="1" applyBorder="1" applyAlignment="1" applyProtection="1">
      <alignment horizontal="center" vertical="top" wrapText="1"/>
    </xf>
    <xf numFmtId="0" fontId="8" fillId="6" borderId="521" xfId="0" applyNumberFormat="1" applyFont="1" applyFill="1" applyBorder="1" applyAlignment="1" applyProtection="1">
      <alignment horizontal="center" vertical="top" wrapText="1"/>
    </xf>
    <xf numFmtId="0" fontId="8" fillId="6" borderId="6" xfId="0" applyNumberFormat="1" applyFont="1" applyFill="1" applyBorder="1" applyAlignment="1" applyProtection="1">
      <alignment horizontal="center" vertical="top" wrapText="1"/>
    </xf>
    <xf numFmtId="0" fontId="8" fillId="0" borderId="482" xfId="0" applyNumberFormat="1" applyFont="1" applyFill="1" applyBorder="1" applyAlignment="1">
      <alignment horizontal="left" vertical="top" wrapText="1"/>
    </xf>
    <xf numFmtId="0" fontId="8" fillId="0" borderId="15"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172" fontId="8" fillId="6" borderId="524" xfId="0" applyNumberFormat="1" applyFont="1" applyFill="1" applyBorder="1" applyAlignment="1" applyProtection="1">
      <alignment horizontal="center" vertical="top" wrapText="1"/>
    </xf>
    <xf numFmtId="0" fontId="8" fillId="0" borderId="484" xfId="0" applyNumberFormat="1" applyFont="1" applyFill="1" applyBorder="1" applyAlignment="1">
      <alignment horizontal="left" vertical="top" wrapText="1"/>
    </xf>
    <xf numFmtId="0" fontId="8" fillId="0" borderId="3" xfId="0" applyNumberFormat="1" applyFont="1" applyFill="1" applyBorder="1" applyAlignment="1">
      <alignment horizontal="left" vertical="top" wrapText="1"/>
    </xf>
    <xf numFmtId="0" fontId="8" fillId="17" borderId="36" xfId="0" applyNumberFormat="1" applyFont="1" applyFill="1" applyBorder="1" applyAlignment="1" applyProtection="1">
      <alignment horizontal="center" vertical="top" wrapText="1"/>
    </xf>
    <xf numFmtId="0" fontId="8" fillId="17" borderId="37" xfId="0" applyNumberFormat="1" applyFont="1" applyFill="1" applyBorder="1" applyAlignment="1">
      <alignment vertical="top" wrapText="1"/>
    </xf>
    <xf numFmtId="0" fontId="8" fillId="0" borderId="3" xfId="22" applyNumberFormat="1" applyFont="1" applyFill="1" applyBorder="1" applyAlignment="1" applyProtection="1">
      <alignment horizontal="center" vertical="top" wrapText="1"/>
    </xf>
    <xf numFmtId="0" fontId="8" fillId="0" borderId="3" xfId="0" applyNumberFormat="1" applyFont="1" applyFill="1" applyBorder="1" applyAlignment="1">
      <alignment vertical="top" wrapText="1"/>
    </xf>
    <xf numFmtId="0" fontId="8" fillId="10" borderId="0" xfId="0" applyNumberFormat="1" applyFont="1" applyFill="1" applyBorder="1" applyAlignment="1">
      <alignment horizontal="left" vertical="top" wrapText="1"/>
    </xf>
    <xf numFmtId="0" fontId="8" fillId="10" borderId="28" xfId="0" applyNumberFormat="1" applyFont="1" applyFill="1" applyBorder="1" applyAlignment="1">
      <alignment horizontal="left" vertical="top" wrapText="1"/>
    </xf>
    <xf numFmtId="0" fontId="8" fillId="10" borderId="29" xfId="0" applyNumberFormat="1" applyFont="1" applyFill="1" applyBorder="1" applyAlignment="1">
      <alignment horizontal="left" vertical="top" wrapText="1"/>
    </xf>
    <xf numFmtId="0" fontId="8" fillId="6" borderId="524" xfId="0" applyNumberFormat="1" applyFont="1" applyFill="1" applyBorder="1" applyAlignment="1" applyProtection="1">
      <alignment horizontal="center" vertical="top" wrapText="1"/>
    </xf>
    <xf numFmtId="0" fontId="8" fillId="10" borderId="17" xfId="0" applyNumberFormat="1" applyFont="1" applyFill="1" applyBorder="1" applyAlignment="1" applyProtection="1">
      <alignment horizontal="center" vertical="top" wrapText="1"/>
    </xf>
    <xf numFmtId="0" fontId="8" fillId="10" borderId="4" xfId="0" applyNumberFormat="1" applyFont="1" applyFill="1" applyBorder="1" applyAlignment="1" applyProtection="1">
      <alignment horizontal="center" vertical="top" wrapText="1"/>
    </xf>
    <xf numFmtId="0" fontId="8" fillId="10" borderId="469" xfId="0" applyNumberFormat="1" applyFont="1" applyFill="1" applyBorder="1" applyAlignment="1" applyProtection="1">
      <alignment horizontal="left" vertical="top" wrapText="1"/>
    </xf>
    <xf numFmtId="0" fontId="8" fillId="10" borderId="27" xfId="0" applyNumberFormat="1" applyFont="1" applyFill="1" applyBorder="1" applyAlignment="1">
      <alignment horizontal="left" vertical="top" wrapText="1"/>
    </xf>
    <xf numFmtId="0" fontId="22" fillId="12" borderId="469" xfId="14" applyNumberFormat="1" applyFont="1" applyFill="1" applyBorder="1" applyAlignment="1">
      <alignment horizontal="center" vertical="top"/>
    </xf>
    <xf numFmtId="0" fontId="22" fillId="12" borderId="253" xfId="14" applyNumberFormat="1" applyFont="1" applyFill="1" applyBorder="1" applyAlignment="1">
      <alignment horizontal="center" vertical="top"/>
    </xf>
    <xf numFmtId="0" fontId="22" fillId="12" borderId="253" xfId="0" applyNumberFormat="1" applyFont="1" applyFill="1" applyBorder="1" applyAlignment="1">
      <alignment vertical="top"/>
    </xf>
    <xf numFmtId="0" fontId="22" fillId="12" borderId="0" xfId="14" applyNumberFormat="1" applyFont="1" applyFill="1" applyBorder="1" applyAlignment="1">
      <alignment horizontal="center" vertical="top"/>
    </xf>
    <xf numFmtId="0" fontId="22" fillId="12" borderId="0" xfId="0" applyNumberFormat="1" applyFont="1" applyFill="1" applyBorder="1" applyAlignment="1">
      <alignment vertical="top"/>
    </xf>
    <xf numFmtId="0" fontId="22" fillId="12" borderId="29" xfId="14" applyNumberFormat="1" applyFont="1" applyFill="1" applyBorder="1" applyAlignment="1">
      <alignment horizontal="center" vertical="top"/>
    </xf>
    <xf numFmtId="0" fontId="22" fillId="12" borderId="29" xfId="0" applyNumberFormat="1" applyFont="1" applyFill="1" applyBorder="1" applyAlignment="1">
      <alignment vertical="top"/>
    </xf>
    <xf numFmtId="0" fontId="22" fillId="10" borderId="469" xfId="14" applyNumberFormat="1" applyFont="1" applyFill="1" applyBorder="1" applyAlignment="1">
      <alignment horizontal="center" vertical="top"/>
    </xf>
    <xf numFmtId="0" fontId="22" fillId="10" borderId="253" xfId="14" applyNumberFormat="1" applyFont="1" applyFill="1" applyBorder="1" applyAlignment="1">
      <alignment horizontal="center" vertical="top"/>
    </xf>
    <xf numFmtId="0" fontId="22" fillId="10" borderId="253" xfId="0" applyNumberFormat="1" applyFont="1" applyFill="1" applyBorder="1" applyAlignment="1">
      <alignment vertical="top"/>
    </xf>
    <xf numFmtId="0" fontId="22" fillId="10" borderId="0" xfId="14" applyNumberFormat="1" applyFont="1" applyFill="1" applyBorder="1" applyAlignment="1">
      <alignment horizontal="center" vertical="top"/>
    </xf>
    <xf numFmtId="0" fontId="22" fillId="10" borderId="0" xfId="0" applyNumberFormat="1" applyFont="1" applyFill="1" applyBorder="1" applyAlignment="1">
      <alignment vertical="top"/>
    </xf>
    <xf numFmtId="0" fontId="22" fillId="10" borderId="29" xfId="14" applyNumberFormat="1" applyFont="1" applyFill="1" applyBorder="1" applyAlignment="1">
      <alignment horizontal="center" vertical="top"/>
    </xf>
    <xf numFmtId="0" fontId="22" fillId="10" borderId="29" xfId="0" applyNumberFormat="1" applyFont="1" applyFill="1" applyBorder="1" applyAlignment="1">
      <alignment vertical="top"/>
    </xf>
    <xf numFmtId="0" fontId="7" fillId="10" borderId="16" xfId="11" applyNumberFormat="1" applyFont="1" applyFill="1" applyBorder="1" applyAlignment="1" applyProtection="1">
      <alignment horizontal="center" vertical="top" wrapText="1"/>
    </xf>
    <xf numFmtId="0" fontId="8" fillId="10" borderId="15" xfId="14" applyNumberFormat="1" applyFont="1" applyFill="1" applyBorder="1" applyAlignment="1">
      <alignment horizontal="center" vertical="top" wrapText="1"/>
    </xf>
    <xf numFmtId="0" fontId="8" fillId="10" borderId="15" xfId="0" applyNumberFormat="1" applyFont="1" applyFill="1" applyBorder="1" applyAlignment="1">
      <alignment horizontal="center" vertical="top" wrapText="1"/>
    </xf>
    <xf numFmtId="0" fontId="8" fillId="10" borderId="28" xfId="14" applyNumberFormat="1" applyFont="1" applyFill="1" applyBorder="1" applyAlignment="1">
      <alignment vertical="top" wrapText="1"/>
    </xf>
    <xf numFmtId="0" fontId="7" fillId="10" borderId="28" xfId="11" applyNumberFormat="1" applyFont="1" applyFill="1" applyBorder="1" applyAlignment="1" applyProtection="1">
      <alignment vertical="top" wrapText="1"/>
    </xf>
    <xf numFmtId="0" fontId="8" fillId="10" borderId="0" xfId="14" applyNumberFormat="1" applyFont="1" applyFill="1" applyBorder="1" applyAlignment="1">
      <alignment horizontal="left" vertical="top" wrapText="1"/>
    </xf>
    <xf numFmtId="0" fontId="8" fillId="10" borderId="0" xfId="14" applyNumberFormat="1" applyFont="1" applyFill="1" applyBorder="1" applyAlignment="1">
      <alignment vertical="top" wrapText="1"/>
    </xf>
    <xf numFmtId="0" fontId="8" fillId="19" borderId="29" xfId="14" applyNumberFormat="1" applyFont="1" applyFill="1" applyBorder="1" applyAlignment="1">
      <alignment vertical="top" wrapText="1"/>
    </xf>
    <xf numFmtId="0" fontId="8" fillId="10" borderId="0" xfId="14" applyNumberFormat="1" applyFont="1" applyFill="1" applyBorder="1" applyAlignment="1">
      <alignment horizontal="left" vertical="top"/>
    </xf>
    <xf numFmtId="0" fontId="8" fillId="19" borderId="29" xfId="14" applyNumberFormat="1" applyFont="1" applyFill="1" applyBorder="1" applyAlignment="1">
      <alignment horizontal="center" vertical="top" wrapText="1"/>
    </xf>
    <xf numFmtId="0" fontId="8" fillId="19" borderId="29" xfId="0" applyNumberFormat="1" applyFont="1" applyFill="1" applyBorder="1" applyAlignment="1">
      <alignment vertical="top" wrapText="1"/>
    </xf>
    <xf numFmtId="0" fontId="8" fillId="10" borderId="0" xfId="14" applyNumberFormat="1" applyFont="1" applyFill="1" applyAlignment="1">
      <alignment vertical="top"/>
    </xf>
    <xf numFmtId="0" fontId="8" fillId="10" borderId="482" xfId="14" applyNumberFormat="1" applyFont="1" applyFill="1" applyBorder="1" applyAlignment="1">
      <alignment vertical="top" wrapText="1"/>
    </xf>
    <xf numFmtId="0" fontId="8" fillId="10" borderId="15" xfId="14" applyNumberFormat="1" applyFont="1" applyFill="1" applyBorder="1" applyAlignment="1">
      <alignment vertical="top" wrapText="1"/>
    </xf>
    <xf numFmtId="0" fontId="8" fillId="10" borderId="15" xfId="0" applyNumberFormat="1" applyFont="1" applyFill="1" applyBorder="1" applyAlignment="1">
      <alignment vertical="top" wrapText="1"/>
    </xf>
    <xf numFmtId="0" fontId="8" fillId="10" borderId="15" xfId="14" applyNumberFormat="1" applyFont="1" applyFill="1" applyBorder="1" applyAlignment="1">
      <alignment horizontal="center" vertical="top"/>
    </xf>
    <xf numFmtId="0" fontId="8" fillId="10" borderId="0" xfId="0" applyNumberFormat="1" applyFont="1" applyFill="1" applyBorder="1" applyAlignment="1">
      <alignment horizontal="center" vertical="top" wrapText="1"/>
    </xf>
    <xf numFmtId="0" fontId="8" fillId="10" borderId="28" xfId="0" applyNumberFormat="1" applyFont="1" applyFill="1" applyBorder="1" applyAlignment="1">
      <alignment horizontal="center" vertical="top" wrapText="1"/>
    </xf>
    <xf numFmtId="0" fontId="8" fillId="0" borderId="469" xfId="22" applyNumberFormat="1" applyFont="1" applyFill="1" applyBorder="1" applyAlignment="1" applyProtection="1">
      <alignment horizontal="left" vertical="top" wrapText="1"/>
    </xf>
    <xf numFmtId="0" fontId="8" fillId="0" borderId="253" xfId="22" applyNumberFormat="1" applyFont="1" applyFill="1" applyBorder="1" applyAlignment="1" applyProtection="1">
      <alignment horizontal="left" vertical="top" wrapText="1"/>
    </xf>
    <xf numFmtId="0" fontId="8" fillId="0" borderId="254" xfId="22" applyNumberFormat="1" applyFont="1" applyFill="1" applyBorder="1" applyAlignment="1" applyProtection="1">
      <alignment horizontal="left" vertical="top" wrapText="1"/>
    </xf>
    <xf numFmtId="0" fontId="8" fillId="0" borderId="0" xfId="0" applyNumberFormat="1" applyFont="1" applyFill="1" applyBorder="1" applyAlignment="1">
      <alignment horizontal="left" vertical="top" wrapText="1"/>
    </xf>
    <xf numFmtId="0" fontId="8" fillId="0" borderId="28" xfId="0" applyNumberFormat="1" applyFont="1" applyFill="1" applyBorder="1" applyAlignment="1">
      <alignment horizontal="left" vertical="top" wrapText="1"/>
    </xf>
    <xf numFmtId="0" fontId="8" fillId="0" borderId="29" xfId="0" applyNumberFormat="1" applyFont="1" applyBorder="1" applyAlignment="1">
      <alignment horizontal="left" vertical="top" wrapText="1"/>
    </xf>
    <xf numFmtId="0" fontId="8" fillId="0" borderId="31" xfId="0" applyNumberFormat="1" applyFont="1" applyBorder="1" applyAlignment="1">
      <alignment horizontal="left" vertical="top" wrapText="1"/>
    </xf>
    <xf numFmtId="0" fontId="8" fillId="10" borderId="530" xfId="14" applyNumberFormat="1" applyFont="1" applyFill="1" applyBorder="1" applyAlignment="1" applyProtection="1">
      <alignment horizontal="left" vertical="top" wrapText="1"/>
    </xf>
    <xf numFmtId="0" fontId="8" fillId="10" borderId="469" xfId="14" applyNumberFormat="1" applyFont="1" applyFill="1" applyBorder="1" applyAlignment="1" applyProtection="1">
      <alignment horizontal="left" vertical="top" wrapText="1"/>
    </xf>
    <xf numFmtId="0" fontId="8" fillId="0" borderId="523" xfId="0" applyNumberFormat="1" applyFont="1" applyBorder="1" applyAlignment="1">
      <alignment vertical="top" wrapText="1"/>
    </xf>
    <xf numFmtId="0" fontId="8" fillId="10" borderId="367" xfId="14" applyNumberFormat="1" applyFont="1" applyFill="1" applyBorder="1" applyAlignment="1" applyProtection="1">
      <alignment horizontal="left" vertical="top" wrapText="1"/>
    </xf>
    <xf numFmtId="0" fontId="8" fillId="10" borderId="529" xfId="14" applyNumberFormat="1" applyFont="1" applyFill="1" applyBorder="1" applyAlignment="1" applyProtection="1">
      <alignment horizontal="left" vertical="top" wrapText="1"/>
    </xf>
    <xf numFmtId="0" fontId="8" fillId="0" borderId="367" xfId="0" applyNumberFormat="1" applyFont="1" applyBorder="1" applyAlignment="1">
      <alignment vertical="top" wrapText="1"/>
    </xf>
    <xf numFmtId="0" fontId="8" fillId="0" borderId="529" xfId="0" applyNumberFormat="1" applyFont="1" applyBorder="1" applyAlignment="1">
      <alignment vertical="top" wrapText="1"/>
    </xf>
    <xf numFmtId="0" fontId="8" fillId="10" borderId="505" xfId="0" applyNumberFormat="1" applyFont="1" applyFill="1" applyBorder="1" applyAlignment="1" applyProtection="1">
      <alignment horizontal="center" vertical="top" wrapText="1"/>
    </xf>
    <xf numFmtId="0" fontId="8" fillId="0" borderId="505" xfId="0" applyNumberFormat="1" applyFont="1" applyBorder="1" applyAlignment="1">
      <alignment horizontal="center" vertical="top" wrapText="1"/>
    </xf>
    <xf numFmtId="0" fontId="8" fillId="10" borderId="482" xfId="23" applyNumberFormat="1" applyFont="1" applyFill="1" applyBorder="1" applyAlignment="1" applyProtection="1">
      <alignment horizontal="left" vertical="top" wrapText="1"/>
    </xf>
    <xf numFmtId="0" fontId="8" fillId="10" borderId="360" xfId="23" applyNumberFormat="1" applyFont="1" applyFill="1" applyBorder="1" applyAlignment="1" applyProtection="1">
      <alignment horizontal="left" vertical="top" wrapText="1"/>
    </xf>
    <xf numFmtId="0" fontId="8" fillId="10" borderId="360" xfId="0" applyNumberFormat="1" applyFont="1" applyFill="1" applyBorder="1" applyAlignment="1" applyProtection="1">
      <alignment horizontal="left" vertical="top" wrapText="1"/>
    </xf>
    <xf numFmtId="0" fontId="8" fillId="0" borderId="360" xfId="0" applyNumberFormat="1" applyFont="1" applyBorder="1" applyAlignment="1">
      <alignment horizontal="left" vertical="top" wrapText="1"/>
    </xf>
    <xf numFmtId="0" fontId="8" fillId="0" borderId="361" xfId="0" applyNumberFormat="1" applyFont="1" applyBorder="1" applyAlignment="1">
      <alignment horizontal="left" vertical="top" wrapText="1"/>
    </xf>
    <xf numFmtId="0" fontId="8" fillId="10" borderId="482" xfId="0" applyNumberFormat="1" applyFont="1" applyFill="1" applyBorder="1" applyAlignment="1" applyProtection="1">
      <alignment vertical="top" wrapText="1"/>
    </xf>
    <xf numFmtId="0" fontId="8" fillId="10" borderId="360" xfId="0" applyNumberFormat="1" applyFont="1" applyFill="1" applyBorder="1" applyAlignment="1" applyProtection="1">
      <alignment vertical="top" wrapText="1"/>
    </xf>
    <xf numFmtId="0" fontId="8" fillId="0" borderId="361" xfId="0" applyNumberFormat="1" applyFont="1" applyBorder="1" applyAlignment="1">
      <alignment vertical="top" wrapText="1"/>
    </xf>
    <xf numFmtId="0" fontId="8" fillId="10" borderId="15" xfId="0" applyNumberFormat="1" applyFont="1" applyFill="1" applyBorder="1" applyAlignment="1">
      <alignment horizontal="left" vertical="top" wrapText="1"/>
    </xf>
    <xf numFmtId="0" fontId="8" fillId="10" borderId="4" xfId="0" applyNumberFormat="1" applyFont="1" applyFill="1" applyBorder="1" applyAlignment="1">
      <alignment horizontal="left" vertical="top" wrapText="1"/>
    </xf>
    <xf numFmtId="0" fontId="8" fillId="10" borderId="4" xfId="0" applyNumberFormat="1" applyFont="1" applyFill="1" applyBorder="1" applyAlignment="1">
      <alignment vertical="top" wrapText="1"/>
    </xf>
    <xf numFmtId="0" fontId="8" fillId="10" borderId="469" xfId="0" applyNumberFormat="1" applyFont="1" applyFill="1" applyBorder="1" applyAlignment="1" applyProtection="1">
      <alignment vertical="top" wrapText="1"/>
    </xf>
    <xf numFmtId="0" fontId="8" fillId="17" borderId="367" xfId="14" applyNumberFormat="1" applyFont="1" applyFill="1" applyBorder="1" applyAlignment="1" applyProtection="1">
      <alignment horizontal="center" vertical="top" wrapText="1"/>
    </xf>
    <xf numFmtId="0" fontId="8" fillId="17" borderId="529" xfId="14" applyNumberFormat="1" applyFont="1" applyFill="1" applyBorder="1" applyAlignment="1" applyProtection="1">
      <alignment horizontal="center" vertical="top" wrapText="1"/>
    </xf>
    <xf numFmtId="0" fontId="8" fillId="17" borderId="367" xfId="0" applyNumberFormat="1" applyFont="1" applyFill="1" applyBorder="1" applyAlignment="1">
      <alignment vertical="top" wrapText="1"/>
    </xf>
    <xf numFmtId="0" fontId="8" fillId="17" borderId="529" xfId="0" applyNumberFormat="1" applyFont="1" applyFill="1" applyBorder="1" applyAlignment="1">
      <alignment vertical="top" wrapText="1"/>
    </xf>
    <xf numFmtId="0" fontId="8" fillId="10" borderId="367" xfId="0" applyNumberFormat="1" applyFont="1" applyFill="1" applyBorder="1" applyAlignment="1" applyProtection="1">
      <alignment horizontal="center" vertical="top" wrapText="1"/>
    </xf>
    <xf numFmtId="0" fontId="8" fillId="10" borderId="529" xfId="0" applyNumberFormat="1" applyFont="1" applyFill="1" applyBorder="1" applyAlignment="1" applyProtection="1">
      <alignment horizontal="center" vertical="top" wrapText="1"/>
    </xf>
    <xf numFmtId="0" fontId="8" fillId="10" borderId="367" xfId="0" applyNumberFormat="1" applyFont="1" applyFill="1" applyBorder="1" applyAlignment="1">
      <alignment horizontal="center" vertical="top" wrapText="1"/>
    </xf>
    <xf numFmtId="0" fontId="8" fillId="10" borderId="529" xfId="0" applyNumberFormat="1" applyFont="1" applyFill="1" applyBorder="1" applyAlignment="1">
      <alignment horizontal="center" vertical="top" wrapText="1"/>
    </xf>
    <xf numFmtId="0" fontId="8" fillId="10" borderId="482" xfId="0" applyNumberFormat="1" applyFont="1" applyFill="1" applyBorder="1" applyAlignment="1" applyProtection="1">
      <alignment horizontal="left" vertical="top" wrapText="1"/>
    </xf>
    <xf numFmtId="0" fontId="8" fillId="10" borderId="360" xfId="0" applyNumberFormat="1" applyFont="1" applyFill="1" applyBorder="1" applyAlignment="1">
      <alignment horizontal="left" vertical="top" wrapText="1"/>
    </xf>
    <xf numFmtId="0" fontId="8" fillId="17" borderId="482" xfId="22" applyNumberFormat="1" applyFont="1" applyFill="1" applyBorder="1" applyAlignment="1" applyProtection="1">
      <alignment horizontal="left" vertical="top" wrapText="1"/>
    </xf>
    <xf numFmtId="0" fontId="8" fillId="17" borderId="404" xfId="22" applyNumberFormat="1" applyFont="1" applyFill="1" applyBorder="1" applyAlignment="1" applyProtection="1">
      <alignment horizontal="left" vertical="top" wrapText="1"/>
    </xf>
    <xf numFmtId="0" fontId="8" fillId="17" borderId="360" xfId="22" applyNumberFormat="1" applyFont="1" applyFill="1" applyBorder="1" applyAlignment="1" applyProtection="1">
      <alignment horizontal="left" vertical="top" wrapText="1"/>
    </xf>
    <xf numFmtId="0" fontId="8" fillId="17" borderId="360" xfId="0" applyNumberFormat="1" applyFont="1" applyFill="1" applyBorder="1" applyAlignment="1">
      <alignment horizontal="left" vertical="top" wrapText="1"/>
    </xf>
    <xf numFmtId="0" fontId="8" fillId="17" borderId="361" xfId="0" applyNumberFormat="1" applyFont="1" applyFill="1" applyBorder="1" applyAlignment="1">
      <alignment horizontal="left" vertical="top" wrapText="1"/>
    </xf>
    <xf numFmtId="0" fontId="8" fillId="10" borderId="484" xfId="25" applyNumberFormat="1" applyFont="1" applyFill="1" applyBorder="1" applyAlignment="1" applyProtection="1">
      <alignment horizontal="left" vertical="top" wrapText="1"/>
    </xf>
    <xf numFmtId="0" fontId="8" fillId="10" borderId="414" xfId="25" applyNumberFormat="1" applyFont="1" applyFill="1" applyBorder="1" applyAlignment="1" applyProtection="1">
      <alignment horizontal="left" vertical="top" wrapText="1"/>
    </xf>
    <xf numFmtId="0" fontId="8" fillId="10" borderId="414" xfId="25" applyNumberFormat="1" applyFont="1" applyFill="1" applyBorder="1" applyAlignment="1">
      <alignment horizontal="left" vertical="top" wrapText="1"/>
    </xf>
    <xf numFmtId="0" fontId="8" fillId="12" borderId="414" xfId="0" applyNumberFormat="1" applyFont="1" applyFill="1" applyBorder="1" applyAlignment="1" applyProtection="1">
      <alignment vertical="top" wrapText="1"/>
    </xf>
    <xf numFmtId="0" fontId="8" fillId="12" borderId="414" xfId="0" applyNumberFormat="1" applyFont="1" applyFill="1" applyBorder="1" applyAlignment="1">
      <alignment vertical="top" wrapText="1"/>
    </xf>
    <xf numFmtId="0" fontId="8" fillId="19" borderId="418" xfId="23" applyNumberFormat="1" applyFont="1" applyFill="1" applyBorder="1" applyAlignment="1" applyProtection="1">
      <alignment horizontal="left" vertical="top" wrapText="1"/>
    </xf>
    <xf numFmtId="0" fontId="8" fillId="19" borderId="482" xfId="0" applyNumberFormat="1" applyFont="1" applyFill="1" applyBorder="1" applyAlignment="1">
      <alignment horizontal="left" vertical="top" wrapText="1"/>
    </xf>
    <xf numFmtId="0" fontId="23" fillId="10" borderId="253" xfId="0" applyNumberFormat="1" applyFont="1" applyFill="1" applyBorder="1" applyAlignment="1" applyProtection="1">
      <alignment horizontal="left" vertical="top" wrapText="1"/>
    </xf>
    <xf numFmtId="0" fontId="23" fillId="0" borderId="253" xfId="0" applyNumberFormat="1" applyFont="1" applyBorder="1" applyAlignment="1">
      <alignment vertical="top" wrapText="1"/>
    </xf>
    <xf numFmtId="0" fontId="23" fillId="0" borderId="0" xfId="0" applyNumberFormat="1" applyFont="1" applyBorder="1" applyAlignment="1">
      <alignment vertical="top" wrapText="1"/>
    </xf>
    <xf numFmtId="0" fontId="23" fillId="0" borderId="29" xfId="0" applyNumberFormat="1" applyFont="1" applyBorder="1" applyAlignment="1">
      <alignment vertical="top" wrapText="1"/>
    </xf>
    <xf numFmtId="0" fontId="23" fillId="17" borderId="253" xfId="0" applyNumberFormat="1" applyFont="1" applyFill="1" applyBorder="1" applyAlignment="1" applyProtection="1">
      <alignment horizontal="center" vertical="top" wrapText="1"/>
    </xf>
    <xf numFmtId="0" fontId="23" fillId="0" borderId="253" xfId="0" applyNumberFormat="1" applyFont="1" applyBorder="1" applyAlignment="1">
      <alignment horizontal="center" vertical="top" wrapText="1"/>
    </xf>
    <xf numFmtId="0" fontId="23" fillId="0" borderId="0" xfId="0" applyNumberFormat="1" applyFont="1" applyBorder="1" applyAlignment="1">
      <alignment horizontal="center" vertical="top" wrapText="1"/>
    </xf>
    <xf numFmtId="0" fontId="23" fillId="0" borderId="29" xfId="0" applyNumberFormat="1" applyFont="1" applyBorder="1" applyAlignment="1">
      <alignment horizontal="center" vertical="top" wrapText="1"/>
    </xf>
    <xf numFmtId="0" fontId="23" fillId="10" borderId="253" xfId="0" applyNumberFormat="1" applyFont="1" applyFill="1" applyBorder="1" applyAlignment="1">
      <alignment vertical="top" wrapText="1"/>
    </xf>
    <xf numFmtId="0" fontId="23" fillId="10" borderId="0" xfId="0" applyNumberFormat="1" applyFont="1" applyFill="1" applyBorder="1" applyAlignment="1">
      <alignment vertical="top" wrapText="1"/>
    </xf>
    <xf numFmtId="0" fontId="23" fillId="10" borderId="29" xfId="0" applyNumberFormat="1" applyFont="1" applyFill="1" applyBorder="1" applyAlignment="1">
      <alignment vertical="top" wrapText="1"/>
    </xf>
    <xf numFmtId="0" fontId="23" fillId="17" borderId="253" xfId="0" applyNumberFormat="1" applyFont="1" applyFill="1" applyBorder="1" applyAlignment="1">
      <alignment horizontal="center" vertical="top" wrapText="1"/>
    </xf>
    <xf numFmtId="0" fontId="8" fillId="17" borderId="364" xfId="0" applyNumberFormat="1" applyFont="1" applyFill="1" applyBorder="1" applyAlignment="1" applyProtection="1">
      <alignment horizontal="center" vertical="top" wrapText="1"/>
    </xf>
    <xf numFmtId="0" fontId="8" fillId="17" borderId="365" xfId="0" applyNumberFormat="1" applyFont="1" applyFill="1" applyBorder="1" applyAlignment="1" applyProtection="1">
      <alignment horizontal="center" vertical="top" wrapText="1"/>
    </xf>
    <xf numFmtId="0" fontId="8" fillId="17" borderId="479" xfId="0" applyNumberFormat="1" applyFont="1" applyFill="1" applyBorder="1" applyAlignment="1" applyProtection="1">
      <alignment horizontal="center" vertical="top" wrapText="1"/>
    </xf>
    <xf numFmtId="0" fontId="8" fillId="0" borderId="30" xfId="0" applyNumberFormat="1" applyFont="1" applyBorder="1" applyAlignment="1">
      <alignment horizontal="center" vertical="top" wrapText="1"/>
    </xf>
    <xf numFmtId="0" fontId="8" fillId="10" borderId="367" xfId="14" applyNumberFormat="1" applyFont="1" applyFill="1" applyBorder="1" applyAlignment="1" applyProtection="1">
      <alignment vertical="top" wrapText="1"/>
    </xf>
    <xf numFmtId="0" fontId="8" fillId="10" borderId="529" xfId="14" applyNumberFormat="1" applyFont="1" applyFill="1" applyBorder="1" applyAlignment="1" applyProtection="1">
      <alignment vertical="top" wrapText="1"/>
    </xf>
    <xf numFmtId="0" fontId="8" fillId="10" borderId="530" xfId="14" applyNumberFormat="1" applyFont="1" applyFill="1" applyBorder="1" applyAlignment="1" applyProtection="1">
      <alignment vertical="top" wrapText="1"/>
    </xf>
    <xf numFmtId="0" fontId="8" fillId="10" borderId="479" xfId="14" applyNumberFormat="1" applyFont="1" applyFill="1" applyBorder="1" applyAlignment="1" applyProtection="1">
      <alignment vertical="top" wrapText="1"/>
    </xf>
    <xf numFmtId="0" fontId="8" fillId="10" borderId="5" xfId="0" applyNumberFormat="1" applyFont="1" applyFill="1" applyBorder="1" applyAlignment="1" applyProtection="1">
      <alignment horizontal="center" vertical="top" wrapText="1"/>
    </xf>
    <xf numFmtId="0" fontId="8" fillId="10" borderId="250" xfId="0" applyNumberFormat="1" applyFont="1" applyFill="1" applyBorder="1" applyAlignment="1" applyProtection="1">
      <alignment horizontal="center" vertical="top" wrapText="1"/>
    </xf>
    <xf numFmtId="0" fontId="8" fillId="10" borderId="414" xfId="0" applyNumberFormat="1" applyFont="1" applyFill="1" applyBorder="1" applyAlignment="1">
      <alignment horizontal="left" vertical="top" wrapText="1"/>
    </xf>
    <xf numFmtId="0" fontId="8" fillId="10" borderId="414" xfId="0" applyNumberFormat="1" applyFont="1" applyFill="1" applyBorder="1" applyAlignment="1">
      <alignment vertical="top" wrapText="1"/>
    </xf>
    <xf numFmtId="0" fontId="8" fillId="19" borderId="418" xfId="0" applyNumberFormat="1" applyFont="1" applyFill="1" applyBorder="1" applyAlignment="1" applyProtection="1">
      <alignment horizontal="left" vertical="top" wrapText="1"/>
    </xf>
    <xf numFmtId="0" fontId="8" fillId="10" borderId="479" xfId="0" applyNumberFormat="1" applyFont="1" applyFill="1" applyBorder="1" applyAlignment="1" applyProtection="1">
      <alignment horizontal="center" vertical="top" wrapText="1"/>
    </xf>
    <xf numFmtId="0" fontId="8" fillId="10" borderId="479" xfId="0" applyNumberFormat="1" applyFont="1" applyFill="1" applyBorder="1" applyAlignment="1">
      <alignment horizontal="center" vertical="top" wrapText="1"/>
    </xf>
    <xf numFmtId="0" fontId="8" fillId="17" borderId="367" xfId="0" applyNumberFormat="1" applyFont="1" applyFill="1" applyBorder="1" applyAlignment="1">
      <alignment horizontal="center" vertical="top" wrapText="1"/>
    </xf>
    <xf numFmtId="0" fontId="8" fillId="0" borderId="367" xfId="0" applyNumberFormat="1" applyFont="1" applyBorder="1" applyAlignment="1">
      <alignment horizontal="center" vertical="top" wrapText="1"/>
    </xf>
    <xf numFmtId="0" fontId="8" fillId="0" borderId="529" xfId="0" applyNumberFormat="1" applyFont="1" applyBorder="1" applyAlignment="1">
      <alignment horizontal="center" vertical="top" wrapText="1"/>
    </xf>
    <xf numFmtId="0" fontId="8" fillId="17" borderId="530" xfId="14" applyNumberFormat="1" applyFont="1" applyFill="1" applyBorder="1" applyAlignment="1" applyProtection="1">
      <alignment horizontal="center" vertical="top" wrapText="1"/>
    </xf>
    <xf numFmtId="0" fontId="8" fillId="17" borderId="479" xfId="14" applyNumberFormat="1" applyFont="1" applyFill="1" applyBorder="1" applyAlignment="1" applyProtection="1">
      <alignment horizontal="center" vertical="top" wrapText="1"/>
    </xf>
    <xf numFmtId="0" fontId="8" fillId="17" borderId="469" xfId="14" applyNumberFormat="1" applyFont="1" applyFill="1" applyBorder="1" applyAlignment="1" applyProtection="1">
      <alignment horizontal="center" vertical="top" wrapText="1"/>
    </xf>
    <xf numFmtId="0" fontId="8" fillId="17" borderId="479" xfId="0" applyNumberFormat="1" applyFont="1" applyFill="1" applyBorder="1" applyAlignment="1">
      <alignment horizontal="center" vertical="top" wrapText="1"/>
    </xf>
    <xf numFmtId="0" fontId="8" fillId="17" borderId="481" xfId="0" applyNumberFormat="1" applyFont="1" applyFill="1" applyBorder="1" applyAlignment="1">
      <alignment horizontal="center" vertical="top" wrapText="1"/>
    </xf>
    <xf numFmtId="0" fontId="8" fillId="0" borderId="523" xfId="0" applyNumberFormat="1" applyFont="1" applyBorder="1" applyAlignment="1">
      <alignment horizontal="center" vertical="top" wrapText="1"/>
    </xf>
    <xf numFmtId="0" fontId="8" fillId="17" borderId="534" xfId="14" applyNumberFormat="1" applyFont="1" applyFill="1" applyBorder="1" applyAlignment="1" applyProtection="1">
      <alignment horizontal="center" vertical="top" wrapText="1"/>
    </xf>
    <xf numFmtId="0" fontId="8" fillId="0" borderId="533" xfId="0" applyNumberFormat="1" applyFont="1" applyBorder="1" applyAlignment="1">
      <alignment horizontal="center" vertical="top" wrapText="1"/>
    </xf>
    <xf numFmtId="0" fontId="8" fillId="0" borderId="531" xfId="0" applyNumberFormat="1" applyFont="1" applyBorder="1" applyAlignment="1">
      <alignment horizontal="center" vertical="top" wrapText="1"/>
    </xf>
    <xf numFmtId="0" fontId="8" fillId="6" borderId="505" xfId="0" applyNumberFormat="1" applyFont="1" applyFill="1" applyBorder="1" applyAlignment="1" applyProtection="1">
      <alignment horizontal="center" vertical="top" wrapText="1"/>
    </xf>
    <xf numFmtId="0" fontId="8" fillId="6" borderId="505" xfId="0" applyNumberFormat="1" applyFont="1" applyFill="1" applyBorder="1" applyAlignment="1">
      <alignment horizontal="center" vertical="top" wrapText="1"/>
    </xf>
    <xf numFmtId="173" fontId="8" fillId="6" borderId="27" xfId="0" applyNumberFormat="1" applyFont="1" applyFill="1" applyBorder="1" applyAlignment="1">
      <alignment horizontal="center" vertical="top" wrapText="1"/>
    </xf>
    <xf numFmtId="0" fontId="16" fillId="3" borderId="469" xfId="0" applyNumberFormat="1" applyFont="1" applyFill="1" applyBorder="1" applyAlignment="1" applyProtection="1">
      <alignment vertical="top" wrapText="1"/>
    </xf>
    <xf numFmtId="0" fontId="16" fillId="3" borderId="469" xfId="0" applyNumberFormat="1" applyFont="1" applyFill="1" applyBorder="1" applyAlignment="1">
      <alignment vertical="top" wrapText="1"/>
    </xf>
    <xf numFmtId="0" fontId="16" fillId="3" borderId="470" xfId="0" applyNumberFormat="1" applyFont="1" applyFill="1" applyBorder="1" applyAlignment="1">
      <alignment vertical="top" wrapText="1"/>
    </xf>
    <xf numFmtId="0" fontId="18" fillId="0" borderId="29" xfId="0" applyNumberFormat="1" applyFont="1" applyBorder="1" applyAlignment="1">
      <alignment vertical="top" wrapText="1"/>
    </xf>
    <xf numFmtId="0" fontId="18" fillId="0" borderId="31" xfId="0" applyNumberFormat="1" applyFont="1" applyBorder="1" applyAlignment="1">
      <alignment vertical="top" wrapText="1"/>
    </xf>
    <xf numFmtId="0" fontId="16" fillId="14" borderId="505" xfId="0" applyNumberFormat="1" applyFont="1" applyFill="1" applyBorder="1" applyAlignment="1">
      <alignment horizontal="center" vertical="top" wrapText="1"/>
    </xf>
    <xf numFmtId="0" fontId="16" fillId="10" borderId="30" xfId="0" applyNumberFormat="1" applyFont="1" applyFill="1" applyBorder="1" applyAlignment="1">
      <alignment horizontal="center" vertical="top" wrapText="1"/>
    </xf>
    <xf numFmtId="0" fontId="16" fillId="10" borderId="29" xfId="0" applyNumberFormat="1" applyFont="1" applyFill="1" applyBorder="1" applyAlignment="1">
      <alignment horizontal="center" vertical="top" wrapText="1"/>
    </xf>
    <xf numFmtId="0" fontId="16" fillId="10" borderId="31" xfId="0" applyNumberFormat="1" applyFont="1" applyFill="1" applyBorder="1" applyAlignment="1">
      <alignment horizontal="center" vertical="top" wrapText="1"/>
    </xf>
    <xf numFmtId="0" fontId="16" fillId="10" borderId="469" xfId="0" applyNumberFormat="1" applyFont="1" applyFill="1" applyBorder="1" applyAlignment="1">
      <alignment vertical="top" wrapText="1"/>
    </xf>
    <xf numFmtId="0" fontId="18" fillId="10" borderId="469" xfId="0" applyNumberFormat="1" applyFont="1" applyFill="1" applyBorder="1" applyAlignment="1">
      <alignment vertical="top" wrapText="1"/>
    </xf>
    <xf numFmtId="0" fontId="18" fillId="10" borderId="481" xfId="0" applyNumberFormat="1" applyFont="1" applyFill="1" applyBorder="1" applyAlignment="1">
      <alignment vertical="top" wrapText="1"/>
    </xf>
    <xf numFmtId="0" fontId="18" fillId="10" borderId="0" xfId="0" applyNumberFormat="1" applyFont="1" applyFill="1" applyBorder="1" applyAlignment="1">
      <alignment vertical="top" wrapText="1"/>
    </xf>
    <xf numFmtId="0" fontId="18" fillId="10" borderId="28" xfId="0" applyNumberFormat="1" applyFont="1" applyFill="1" applyBorder="1" applyAlignment="1">
      <alignment vertical="top" wrapText="1"/>
    </xf>
    <xf numFmtId="0" fontId="16" fillId="10" borderId="469" xfId="22" applyNumberFormat="1" applyFont="1" applyFill="1" applyBorder="1" applyAlignment="1" applyProtection="1">
      <alignment vertical="top" wrapText="1"/>
    </xf>
    <xf numFmtId="0" fontId="18" fillId="10" borderId="29" xfId="0" applyNumberFormat="1" applyFont="1" applyFill="1" applyBorder="1" applyAlignment="1">
      <alignment vertical="top" wrapText="1"/>
    </xf>
    <xf numFmtId="0" fontId="18" fillId="10" borderId="0" xfId="0" applyNumberFormat="1" applyFont="1" applyFill="1" applyAlignment="1">
      <alignment vertical="top" wrapText="1"/>
    </xf>
    <xf numFmtId="0" fontId="18" fillId="19" borderId="469" xfId="0" applyNumberFormat="1" applyFont="1" applyFill="1" applyBorder="1" applyAlignment="1">
      <alignment vertical="top" wrapText="1"/>
    </xf>
    <xf numFmtId="0" fontId="18" fillId="19" borderId="481" xfId="0" applyNumberFormat="1" applyFont="1" applyFill="1" applyBorder="1" applyAlignment="1">
      <alignment vertical="top" wrapText="1"/>
    </xf>
    <xf numFmtId="0" fontId="18" fillId="19" borderId="0" xfId="0" applyNumberFormat="1" applyFont="1" applyFill="1" applyAlignment="1">
      <alignment vertical="top" wrapText="1"/>
    </xf>
    <xf numFmtId="0" fontId="18" fillId="19" borderId="28" xfId="0" applyNumberFormat="1" applyFont="1" applyFill="1" applyBorder="1" applyAlignment="1">
      <alignment vertical="top" wrapText="1"/>
    </xf>
    <xf numFmtId="0" fontId="18" fillId="19" borderId="29" xfId="0" applyNumberFormat="1" applyFont="1" applyFill="1" applyBorder="1" applyAlignment="1">
      <alignment vertical="top" wrapText="1"/>
    </xf>
    <xf numFmtId="0" fontId="18" fillId="19" borderId="31" xfId="0" applyNumberFormat="1" applyFont="1" applyFill="1" applyBorder="1" applyAlignment="1">
      <alignment vertical="top" wrapText="1"/>
    </xf>
    <xf numFmtId="0" fontId="18" fillId="19" borderId="0" xfId="0" applyNumberFormat="1" applyFont="1" applyFill="1" applyBorder="1" applyAlignment="1">
      <alignment vertical="top" wrapText="1"/>
    </xf>
    <xf numFmtId="0" fontId="18" fillId="10" borderId="31" xfId="0" applyNumberFormat="1" applyFont="1" applyFill="1" applyBorder="1" applyAlignment="1">
      <alignment vertical="top" wrapText="1"/>
    </xf>
    <xf numFmtId="0" fontId="16" fillId="10" borderId="27" xfId="22" applyNumberFormat="1" applyFont="1" applyFill="1" applyBorder="1" applyAlignment="1" applyProtection="1">
      <alignment vertical="top" wrapText="1"/>
    </xf>
    <xf numFmtId="0" fontId="16" fillId="10" borderId="27" xfId="0" applyNumberFormat="1" applyFont="1" applyFill="1" applyBorder="1" applyAlignment="1">
      <alignment vertical="top" wrapText="1"/>
    </xf>
    <xf numFmtId="0" fontId="16" fillId="10" borderId="37" xfId="0" applyNumberFormat="1" applyFont="1" applyFill="1" applyBorder="1" applyAlignment="1">
      <alignment vertical="top" wrapText="1"/>
    </xf>
    <xf numFmtId="0" fontId="16" fillId="10" borderId="0" xfId="22" applyNumberFormat="1" applyFont="1" applyFill="1" applyBorder="1" applyAlignment="1" applyProtection="1">
      <alignment vertical="top" wrapText="1"/>
    </xf>
    <xf numFmtId="0" fontId="16" fillId="10" borderId="0" xfId="0" applyNumberFormat="1" applyFont="1" applyFill="1" applyBorder="1" applyAlignment="1">
      <alignment vertical="top" wrapText="1"/>
    </xf>
    <xf numFmtId="0" fontId="16" fillId="10" borderId="28" xfId="0" applyNumberFormat="1" applyFont="1" applyFill="1" applyBorder="1" applyAlignment="1">
      <alignment vertical="top" wrapText="1"/>
    </xf>
    <xf numFmtId="0" fontId="16" fillId="10" borderId="29" xfId="0" applyNumberFormat="1" applyFont="1" applyFill="1" applyBorder="1" applyAlignment="1">
      <alignment vertical="top" wrapText="1"/>
    </xf>
    <xf numFmtId="0" fontId="16" fillId="10" borderId="31" xfId="0" applyNumberFormat="1" applyFont="1" applyFill="1" applyBorder="1" applyAlignment="1">
      <alignment vertical="top" wrapText="1"/>
    </xf>
    <xf numFmtId="0" fontId="16" fillId="7" borderId="17" xfId="0" applyNumberFormat="1" applyFont="1" applyFill="1" applyBorder="1" applyAlignment="1" applyProtection="1">
      <alignment horizontal="center" vertical="top" wrapText="1"/>
    </xf>
    <xf numFmtId="0" fontId="16" fillId="7" borderId="15" xfId="0" applyNumberFormat="1" applyFont="1" applyFill="1" applyBorder="1" applyAlignment="1" applyProtection="1">
      <alignment horizontal="center" vertical="top" wrapText="1"/>
    </xf>
    <xf numFmtId="0" fontId="16" fillId="7" borderId="4" xfId="0" applyNumberFormat="1" applyFont="1" applyFill="1" applyBorder="1" applyAlignment="1" applyProtection="1">
      <alignment horizontal="center" vertical="top" wrapText="1"/>
    </xf>
    <xf numFmtId="0" fontId="17" fillId="10" borderId="514" xfId="14" applyNumberFormat="1" applyFont="1" applyFill="1" applyBorder="1" applyAlignment="1" applyProtection="1">
      <alignment horizontal="center" vertical="top" wrapText="1"/>
    </xf>
    <xf numFmtId="0" fontId="18" fillId="0" borderId="482" xfId="0" applyNumberFormat="1" applyFont="1" applyBorder="1" applyAlignment="1">
      <alignment horizontal="center" vertical="top" wrapText="1"/>
    </xf>
    <xf numFmtId="0" fontId="18" fillId="0" borderId="484" xfId="0" applyNumberFormat="1" applyFont="1" applyBorder="1" applyAlignment="1">
      <alignment horizontal="center" vertical="top" wrapText="1"/>
    </xf>
    <xf numFmtId="0" fontId="17" fillId="12" borderId="483" xfId="0" applyNumberFormat="1" applyFont="1" applyFill="1" applyBorder="1" applyAlignment="1">
      <alignment horizontal="center" vertical="top" wrapText="1"/>
    </xf>
    <xf numFmtId="0" fontId="18" fillId="0" borderId="483" xfId="0" applyNumberFormat="1" applyFont="1" applyBorder="1" applyAlignment="1">
      <alignment vertical="top" wrapText="1"/>
    </xf>
    <xf numFmtId="0" fontId="17" fillId="10" borderId="483" xfId="0" applyNumberFormat="1" applyFont="1" applyFill="1" applyBorder="1" applyAlignment="1">
      <alignment horizontal="center" vertical="top" wrapText="1"/>
    </xf>
    <xf numFmtId="0" fontId="17" fillId="10" borderId="519" xfId="14" applyNumberFormat="1" applyFont="1" applyFill="1" applyBorder="1" applyAlignment="1" applyProtection="1">
      <alignment horizontal="center" vertical="top" wrapText="1"/>
    </xf>
    <xf numFmtId="0" fontId="18" fillId="0" borderId="469" xfId="0" applyNumberFormat="1" applyFont="1" applyBorder="1" applyAlignment="1">
      <alignment horizontal="center" vertical="top" wrapText="1"/>
    </xf>
    <xf numFmtId="0" fontId="18" fillId="0" borderId="481" xfId="0" applyNumberFormat="1" applyFont="1" applyBorder="1" applyAlignment="1">
      <alignment horizontal="center" vertical="top" wrapText="1"/>
    </xf>
    <xf numFmtId="0" fontId="18" fillId="0" borderId="30" xfId="0" applyNumberFormat="1" applyFont="1" applyBorder="1" applyAlignment="1">
      <alignment horizontal="center" vertical="top" wrapText="1"/>
    </xf>
    <xf numFmtId="0" fontId="18" fillId="0" borderId="29" xfId="0" applyNumberFormat="1" applyFont="1" applyBorder="1" applyAlignment="1">
      <alignment horizontal="center" vertical="top" wrapText="1"/>
    </xf>
    <xf numFmtId="0" fontId="18" fillId="0" borderId="31" xfId="0" applyNumberFormat="1" applyFont="1" applyBorder="1" applyAlignment="1">
      <alignment horizontal="center" vertical="top" wrapText="1"/>
    </xf>
    <xf numFmtId="0" fontId="16" fillId="3" borderId="469" xfId="22" applyNumberFormat="1" applyFont="1" applyFill="1" applyBorder="1" applyAlignment="1" applyProtection="1">
      <alignment vertical="top" wrapText="1"/>
    </xf>
    <xf numFmtId="0" fontId="16" fillId="3" borderId="481" xfId="0" applyNumberFormat="1" applyFont="1" applyFill="1" applyBorder="1" applyAlignment="1">
      <alignment vertical="top" wrapText="1"/>
    </xf>
    <xf numFmtId="0" fontId="16" fillId="3" borderId="0" xfId="22" applyNumberFormat="1" applyFont="1" applyFill="1" applyBorder="1" applyAlignment="1" applyProtection="1">
      <alignment vertical="top" wrapText="1"/>
    </xf>
    <xf numFmtId="0" fontId="16" fillId="3" borderId="0" xfId="0" applyNumberFormat="1" applyFont="1" applyFill="1" applyBorder="1" applyAlignment="1">
      <alignment vertical="top" wrapText="1"/>
    </xf>
    <xf numFmtId="0" fontId="16" fillId="3" borderId="28" xfId="0" applyNumberFormat="1" applyFont="1" applyFill="1" applyBorder="1" applyAlignment="1">
      <alignment vertical="top" wrapText="1"/>
    </xf>
    <xf numFmtId="0" fontId="16" fillId="10" borderId="481" xfId="0" applyNumberFormat="1" applyFont="1" applyFill="1" applyBorder="1" applyAlignment="1">
      <alignment vertical="top" wrapText="1"/>
    </xf>
    <xf numFmtId="0" fontId="17" fillId="10" borderId="522" xfId="22" applyNumberFormat="1" applyFont="1" applyFill="1" applyBorder="1" applyAlignment="1" applyProtection="1">
      <alignment vertical="top" wrapText="1"/>
    </xf>
    <xf numFmtId="0" fontId="18" fillId="0" borderId="469" xfId="0" applyNumberFormat="1" applyFont="1" applyBorder="1" applyAlignment="1">
      <alignment vertical="top" wrapText="1"/>
    </xf>
    <xf numFmtId="0" fontId="18" fillId="0" borderId="481" xfId="0" applyNumberFormat="1" applyFont="1" applyBorder="1" applyAlignment="1">
      <alignment vertical="top" wrapText="1"/>
    </xf>
    <xf numFmtId="0" fontId="18" fillId="0" borderId="16" xfId="0" applyNumberFormat="1" applyFont="1" applyBorder="1" applyAlignment="1">
      <alignment vertical="top" wrapText="1"/>
    </xf>
    <xf numFmtId="0" fontId="18" fillId="0" borderId="0" xfId="0" applyNumberFormat="1" applyFont="1" applyAlignment="1">
      <alignment vertical="top" wrapText="1"/>
    </xf>
    <xf numFmtId="0" fontId="18" fillId="0" borderId="28" xfId="0" applyNumberFormat="1" applyFont="1" applyBorder="1" applyAlignment="1">
      <alignment vertical="top" wrapText="1"/>
    </xf>
    <xf numFmtId="0" fontId="18" fillId="0" borderId="523" xfId="0" applyNumberFormat="1" applyFont="1" applyBorder="1" applyAlignment="1">
      <alignment vertical="top" wrapText="1"/>
    </xf>
    <xf numFmtId="0" fontId="16" fillId="7" borderId="29" xfId="0" applyNumberFormat="1" applyFont="1" applyFill="1" applyBorder="1" applyAlignment="1" applyProtection="1">
      <alignment horizontal="center" vertical="top" wrapText="1"/>
    </xf>
    <xf numFmtId="0" fontId="16" fillId="7" borderId="31" xfId="0" applyNumberFormat="1" applyFont="1" applyFill="1" applyBorder="1" applyAlignment="1" applyProtection="1">
      <alignment horizontal="center" vertical="top" wrapText="1"/>
    </xf>
    <xf numFmtId="0" fontId="16" fillId="3" borderId="0" xfId="20" applyNumberFormat="1" applyFont="1" applyFill="1" applyBorder="1" applyAlignment="1" applyProtection="1">
      <alignment vertical="top" wrapText="1"/>
    </xf>
    <xf numFmtId="0" fontId="16" fillId="7" borderId="418" xfId="0" applyNumberFormat="1" applyFont="1" applyFill="1" applyBorder="1" applyAlignment="1" applyProtection="1">
      <alignment horizontal="center" vertical="top" wrapText="1"/>
    </xf>
    <xf numFmtId="0" fontId="16" fillId="7" borderId="482" xfId="0" applyNumberFormat="1" applyFont="1" applyFill="1" applyBorder="1" applyAlignment="1" applyProtection="1">
      <alignment horizontal="center" vertical="top" wrapText="1"/>
    </xf>
    <xf numFmtId="0" fontId="16" fillId="3" borderId="489" xfId="0" applyNumberFormat="1" applyFont="1" applyFill="1" applyBorder="1" applyAlignment="1">
      <alignment vertical="top" wrapText="1"/>
    </xf>
    <xf numFmtId="0" fontId="16" fillId="10" borderId="516" xfId="0" applyNumberFormat="1" applyFont="1" applyFill="1" applyBorder="1" applyAlignment="1">
      <alignment vertical="top" wrapText="1"/>
    </xf>
    <xf numFmtId="0" fontId="16" fillId="10" borderId="484" xfId="0" applyNumberFormat="1" applyFont="1" applyFill="1" applyBorder="1" applyAlignment="1">
      <alignment vertical="top" wrapText="1"/>
    </xf>
    <xf numFmtId="0" fontId="16" fillId="0" borderId="505" xfId="0" applyNumberFormat="1" applyFont="1" applyFill="1" applyBorder="1" applyAlignment="1">
      <alignment horizontal="center" vertical="top" wrapText="1"/>
    </xf>
    <xf numFmtId="0" fontId="16" fillId="3" borderId="30" xfId="0" applyNumberFormat="1" applyFont="1" applyFill="1" applyBorder="1" applyAlignment="1">
      <alignment horizontal="center" vertical="top" wrapText="1"/>
    </xf>
    <xf numFmtId="0" fontId="16" fillId="3" borderId="29" xfId="0" applyNumberFormat="1" applyFont="1" applyFill="1" applyBorder="1" applyAlignment="1">
      <alignment horizontal="center" vertical="top" wrapText="1"/>
    </xf>
    <xf numFmtId="0" fontId="16" fillId="3" borderId="31" xfId="0" applyNumberFormat="1" applyFont="1" applyFill="1" applyBorder="1" applyAlignment="1">
      <alignment horizontal="center" vertical="top" wrapText="1"/>
    </xf>
    <xf numFmtId="0" fontId="16" fillId="3" borderId="469" xfId="21" applyNumberFormat="1" applyFont="1" applyFill="1" applyBorder="1" applyAlignment="1" applyProtection="1">
      <alignment vertical="top" wrapText="1"/>
    </xf>
    <xf numFmtId="0" fontId="17" fillId="10" borderId="514" xfId="0" applyNumberFormat="1" applyFont="1" applyFill="1" applyBorder="1" applyAlignment="1">
      <alignment vertical="top"/>
    </xf>
    <xf numFmtId="0" fontId="18" fillId="10" borderId="516" xfId="0" applyNumberFormat="1" applyFont="1" applyFill="1" applyBorder="1" applyAlignment="1">
      <alignment vertical="top"/>
    </xf>
    <xf numFmtId="0" fontId="18" fillId="10" borderId="484" xfId="0" applyNumberFormat="1" applyFont="1" applyFill="1" applyBorder="1" applyAlignment="1">
      <alignment vertical="top"/>
    </xf>
    <xf numFmtId="0" fontId="17" fillId="10" borderId="469" xfId="14" applyNumberFormat="1" applyFont="1" applyFill="1" applyBorder="1" applyAlignment="1" applyProtection="1">
      <alignment horizontal="center" vertical="top" wrapText="1"/>
    </xf>
    <xf numFmtId="0" fontId="17" fillId="10" borderId="516" xfId="14" applyNumberFormat="1" applyFont="1" applyFill="1" applyBorder="1" applyAlignment="1" applyProtection="1">
      <alignment horizontal="center" vertical="top" wrapText="1"/>
    </xf>
    <xf numFmtId="0" fontId="17" fillId="10" borderId="482" xfId="14" applyNumberFormat="1" applyFont="1" applyFill="1" applyBorder="1" applyAlignment="1" applyProtection="1">
      <alignment horizontal="center" vertical="top" wrapText="1"/>
    </xf>
    <xf numFmtId="0" fontId="17" fillId="10" borderId="484" xfId="14" applyNumberFormat="1" applyFont="1" applyFill="1" applyBorder="1" applyAlignment="1" applyProtection="1">
      <alignment horizontal="center" vertical="top" wrapText="1"/>
    </xf>
    <xf numFmtId="0" fontId="19" fillId="10" borderId="514" xfId="0" applyNumberFormat="1" applyFont="1" applyFill="1" applyBorder="1" applyAlignment="1">
      <alignment horizontal="center" vertical="top" wrapText="1"/>
    </xf>
    <xf numFmtId="0" fontId="19" fillId="0" borderId="482" xfId="0" applyNumberFormat="1" applyFont="1" applyBorder="1" applyAlignment="1">
      <alignment horizontal="center" vertical="top" wrapText="1"/>
    </xf>
    <xf numFmtId="0" fontId="19" fillId="0" borderId="484" xfId="0" applyNumberFormat="1" applyFont="1" applyBorder="1" applyAlignment="1">
      <alignment horizontal="center" vertical="top" wrapText="1"/>
    </xf>
    <xf numFmtId="0" fontId="17" fillId="10" borderId="514" xfId="0" applyNumberFormat="1" applyFont="1" applyFill="1" applyBorder="1" applyAlignment="1">
      <alignment vertical="top" wrapText="1"/>
    </xf>
    <xf numFmtId="0" fontId="18" fillId="10" borderId="516" xfId="0" applyNumberFormat="1" applyFont="1" applyFill="1" applyBorder="1" applyAlignment="1">
      <alignment vertical="top" wrapText="1"/>
    </xf>
    <xf numFmtId="0" fontId="18" fillId="10" borderId="484" xfId="0" applyNumberFormat="1" applyFont="1" applyFill="1" applyBorder="1" applyAlignment="1">
      <alignment vertical="top" wrapText="1"/>
    </xf>
    <xf numFmtId="0" fontId="21" fillId="10" borderId="505" xfId="11" applyNumberFormat="1" applyFont="1" applyFill="1" applyBorder="1" applyAlignment="1" applyProtection="1">
      <alignment horizontal="center" vertical="top" wrapText="1"/>
    </xf>
    <xf numFmtId="0" fontId="21" fillId="0" borderId="505" xfId="11" quotePrefix="1" applyNumberFormat="1" applyFont="1" applyFill="1" applyBorder="1" applyAlignment="1" applyProtection="1">
      <alignment horizontal="center" vertical="top" wrapText="1"/>
    </xf>
    <xf numFmtId="0" fontId="21" fillId="0" borderId="505" xfId="11" applyNumberFormat="1" applyFont="1" applyFill="1" applyBorder="1" applyAlignment="1" applyProtection="1">
      <alignment horizontal="center" vertical="top" wrapText="1"/>
    </xf>
    <xf numFmtId="0" fontId="16" fillId="3" borderId="0" xfId="21" applyNumberFormat="1" applyFont="1" applyFill="1" applyBorder="1" applyAlignment="1" applyProtection="1">
      <alignment vertical="top" wrapText="1"/>
    </xf>
    <xf numFmtId="0" fontId="16" fillId="0" borderId="0" xfId="0" applyNumberFormat="1" applyFont="1" applyAlignment="1">
      <alignment vertical="top" wrapText="1"/>
    </xf>
    <xf numFmtId="0" fontId="16" fillId="0" borderId="28" xfId="0" applyNumberFormat="1" applyFont="1" applyBorder="1" applyAlignment="1">
      <alignment vertical="top" wrapText="1"/>
    </xf>
    <xf numFmtId="0" fontId="16" fillId="3" borderId="27" xfId="22" applyNumberFormat="1" applyFont="1" applyFill="1" applyBorder="1" applyAlignment="1" applyProtection="1">
      <alignment vertical="top" wrapText="1"/>
    </xf>
    <xf numFmtId="0" fontId="16" fillId="3" borderId="27" xfId="0" applyNumberFormat="1" applyFont="1" applyFill="1" applyBorder="1" applyAlignment="1">
      <alignment vertical="top" wrapText="1"/>
    </xf>
    <xf numFmtId="0" fontId="16" fillId="3" borderId="37" xfId="0" applyNumberFormat="1" applyFont="1" applyFill="1" applyBorder="1" applyAlignment="1">
      <alignment vertical="top" wrapText="1"/>
    </xf>
    <xf numFmtId="0" fontId="16" fillId="0" borderId="0" xfId="0" applyNumberFormat="1" applyFont="1" applyBorder="1" applyAlignment="1">
      <alignment vertical="top" wrapText="1"/>
    </xf>
    <xf numFmtId="0" fontId="17" fillId="11" borderId="17" xfId="20" applyNumberFormat="1" applyFont="1" applyFill="1" applyBorder="1" applyAlignment="1" applyProtection="1">
      <alignment vertical="top" wrapText="1"/>
    </xf>
    <xf numFmtId="0" fontId="17" fillId="11" borderId="15" xfId="0" applyNumberFormat="1" applyFont="1" applyFill="1" applyBorder="1" applyAlignment="1">
      <alignment vertical="top" wrapText="1"/>
    </xf>
    <xf numFmtId="0" fontId="17" fillId="11" borderId="482" xfId="0" applyNumberFormat="1" applyFont="1" applyFill="1" applyBorder="1" applyAlignment="1">
      <alignment vertical="top" wrapText="1"/>
    </xf>
    <xf numFmtId="0" fontId="17" fillId="11" borderId="4" xfId="0" applyNumberFormat="1" applyFont="1" applyFill="1" applyBorder="1" applyAlignment="1">
      <alignment vertical="top" wrapText="1"/>
    </xf>
    <xf numFmtId="0" fontId="17" fillId="10" borderId="516" xfId="0" applyNumberFormat="1" applyFont="1" applyFill="1" applyBorder="1" applyAlignment="1">
      <alignment vertical="top"/>
    </xf>
    <xf numFmtId="0" fontId="16" fillId="10" borderId="521" xfId="0" applyNumberFormat="1" applyFont="1" applyFill="1" applyBorder="1" applyAlignment="1">
      <alignment horizontal="center" vertical="top" wrapText="1"/>
    </xf>
    <xf numFmtId="0" fontId="21" fillId="10" borderId="521" xfId="11" applyNumberFormat="1" applyFont="1" applyFill="1" applyBorder="1" applyAlignment="1" applyProtection="1">
      <alignment horizontal="center" vertical="top" wrapText="1"/>
    </xf>
    <xf numFmtId="0" fontId="16" fillId="0" borderId="534" xfId="0" applyNumberFormat="1" applyFont="1" applyFill="1" applyBorder="1" applyAlignment="1">
      <alignment horizontal="center" vertical="top" wrapText="1"/>
    </xf>
    <xf numFmtId="0" fontId="16" fillId="0" borderId="533" xfId="0" applyNumberFormat="1" applyFont="1" applyFill="1" applyBorder="1" applyAlignment="1">
      <alignment horizontal="center" vertical="top" wrapText="1"/>
    </xf>
    <xf numFmtId="0" fontId="16" fillId="0" borderId="531" xfId="0" applyNumberFormat="1" applyFont="1" applyFill="1" applyBorder="1" applyAlignment="1">
      <alignment horizontal="center" vertical="top" wrapText="1"/>
    </xf>
    <xf numFmtId="0" fontId="16" fillId="10" borderId="16" xfId="0" applyNumberFormat="1" applyFont="1" applyFill="1" applyBorder="1" applyAlignment="1">
      <alignment horizontal="center" vertical="top" wrapText="1"/>
    </xf>
    <xf numFmtId="0" fontId="16" fillId="10" borderId="0" xfId="0" applyNumberFormat="1" applyFont="1" applyFill="1" applyBorder="1" applyAlignment="1">
      <alignment horizontal="center" vertical="top" wrapText="1"/>
    </xf>
    <xf numFmtId="0" fontId="16" fillId="10" borderId="28" xfId="0" applyNumberFormat="1" applyFont="1" applyFill="1" applyBorder="1" applyAlignment="1">
      <alignment horizontal="center" vertical="top" wrapText="1"/>
    </xf>
    <xf numFmtId="0" fontId="16" fillId="10" borderId="505" xfId="0" applyNumberFormat="1" applyFont="1" applyFill="1" applyBorder="1" applyAlignment="1">
      <alignment horizontal="center" vertical="top" wrapText="1"/>
    </xf>
    <xf numFmtId="0" fontId="17" fillId="14" borderId="505" xfId="0" applyNumberFormat="1" applyFont="1" applyFill="1" applyBorder="1" applyAlignment="1">
      <alignment horizontal="center" vertical="top" wrapText="1"/>
    </xf>
    <xf numFmtId="0" fontId="17" fillId="3" borderId="30" xfId="0" applyNumberFormat="1" applyFont="1" applyFill="1" applyBorder="1" applyAlignment="1">
      <alignment horizontal="center" vertical="top" wrapText="1"/>
    </xf>
    <xf numFmtId="0" fontId="17" fillId="3" borderId="29" xfId="0" applyNumberFormat="1" applyFont="1" applyFill="1" applyBorder="1" applyAlignment="1">
      <alignment horizontal="center" vertical="top" wrapText="1"/>
    </xf>
    <xf numFmtId="0" fontId="17" fillId="3" borderId="31" xfId="0" applyNumberFormat="1" applyFont="1" applyFill="1" applyBorder="1" applyAlignment="1">
      <alignment horizontal="center" vertical="top" wrapText="1"/>
    </xf>
    <xf numFmtId="0" fontId="16" fillId="0" borderId="514" xfId="0" applyNumberFormat="1" applyFont="1" applyFill="1" applyBorder="1" applyAlignment="1">
      <alignment horizontal="center" vertical="top" wrapText="1"/>
    </xf>
    <xf numFmtId="0" fontId="16" fillId="0" borderId="482" xfId="0" applyNumberFormat="1" applyFont="1" applyFill="1" applyBorder="1" applyAlignment="1">
      <alignment horizontal="center" vertical="top" wrapText="1"/>
    </xf>
    <xf numFmtId="0" fontId="16" fillId="0" borderId="484" xfId="0" applyNumberFormat="1" applyFont="1" applyFill="1" applyBorder="1" applyAlignment="1">
      <alignment horizontal="center" vertical="top" wrapText="1"/>
    </xf>
    <xf numFmtId="0" fontId="16" fillId="10" borderId="520" xfId="0" applyNumberFormat="1" applyFont="1" applyFill="1" applyBorder="1" applyAlignment="1">
      <alignment vertical="top" wrapText="1"/>
    </xf>
    <xf numFmtId="0" fontId="16" fillId="16" borderId="516" xfId="0" applyNumberFormat="1" applyFont="1" applyFill="1" applyBorder="1" applyAlignment="1">
      <alignment vertical="top" wrapText="1"/>
    </xf>
    <xf numFmtId="0" fontId="18" fillId="16" borderId="484" xfId="0" applyNumberFormat="1" applyFont="1" applyFill="1" applyBorder="1" applyAlignment="1">
      <alignment vertical="top" wrapText="1"/>
    </xf>
    <xf numFmtId="0" fontId="16" fillId="10" borderId="516" xfId="0" applyNumberFormat="1" applyFont="1" applyFill="1" applyBorder="1" applyAlignment="1" applyProtection="1">
      <alignment vertical="top" wrapText="1"/>
    </xf>
    <xf numFmtId="0" fontId="16" fillId="10" borderId="0" xfId="0" applyNumberFormat="1" applyFont="1" applyFill="1" applyBorder="1" applyAlignment="1" applyProtection="1">
      <alignment vertical="top" wrapText="1"/>
    </xf>
    <xf numFmtId="0" fontId="18" fillId="0" borderId="0" xfId="0" applyNumberFormat="1" applyFont="1" applyBorder="1" applyAlignment="1">
      <alignment vertical="top" wrapText="1"/>
    </xf>
    <xf numFmtId="0" fontId="16" fillId="10" borderId="469" xfId="0" applyNumberFormat="1" applyFont="1" applyFill="1" applyBorder="1" applyAlignment="1" applyProtection="1">
      <alignment vertical="top" wrapText="1"/>
    </xf>
    <xf numFmtId="0" fontId="18" fillId="0" borderId="516" xfId="0" applyNumberFormat="1" applyFont="1" applyBorder="1" applyAlignment="1">
      <alignment vertical="top" wrapText="1"/>
    </xf>
    <xf numFmtId="0" fontId="18" fillId="0" borderId="484" xfId="0" applyNumberFormat="1" applyFont="1" applyBorder="1" applyAlignment="1">
      <alignment vertical="top" wrapText="1"/>
    </xf>
    <xf numFmtId="0" fontId="16" fillId="3" borderId="27" xfId="14" applyNumberFormat="1" applyFont="1" applyFill="1" applyBorder="1" applyAlignment="1" applyProtection="1">
      <alignment vertical="top" wrapText="1"/>
    </xf>
    <xf numFmtId="0" fontId="16" fillId="0" borderId="27" xfId="0" applyNumberFormat="1" applyFont="1" applyBorder="1" applyAlignment="1">
      <alignment vertical="top" wrapText="1"/>
    </xf>
    <xf numFmtId="0" fontId="16" fillId="0" borderId="469" xfId="0" applyNumberFormat="1" applyFont="1" applyBorder="1" applyAlignment="1">
      <alignment vertical="top" wrapText="1"/>
    </xf>
    <xf numFmtId="0" fontId="16" fillId="0" borderId="37" xfId="0" applyNumberFormat="1" applyFont="1" applyBorder="1" applyAlignment="1">
      <alignment vertical="top" wrapText="1"/>
    </xf>
    <xf numFmtId="0" fontId="16" fillId="0" borderId="29" xfId="0" applyNumberFormat="1" applyFont="1" applyBorder="1" applyAlignment="1">
      <alignment vertical="top" wrapText="1"/>
    </xf>
    <xf numFmtId="0" fontId="16" fillId="0" borderId="31" xfId="0" applyNumberFormat="1" applyFont="1" applyBorder="1" applyAlignment="1">
      <alignment vertical="top" wrapText="1"/>
    </xf>
    <xf numFmtId="0" fontId="16" fillId="3" borderId="481" xfId="21" applyNumberFormat="1" applyFont="1" applyFill="1" applyBorder="1" applyAlignment="1" applyProtection="1">
      <alignment vertical="top" wrapText="1"/>
    </xf>
    <xf numFmtId="0" fontId="16" fillId="3" borderId="28" xfId="21" applyNumberFormat="1" applyFont="1" applyFill="1" applyBorder="1" applyAlignment="1" applyProtection="1">
      <alignment vertical="top" wrapText="1"/>
    </xf>
    <xf numFmtId="0" fontId="16" fillId="3" borderId="29" xfId="21" applyNumberFormat="1" applyFont="1" applyFill="1" applyBorder="1" applyAlignment="1" applyProtection="1">
      <alignment vertical="top" wrapText="1"/>
    </xf>
    <xf numFmtId="0" fontId="16" fillId="3" borderId="31" xfId="21" applyNumberFormat="1" applyFont="1" applyFill="1" applyBorder="1" applyAlignment="1" applyProtection="1">
      <alignment vertical="top" wrapText="1"/>
    </xf>
    <xf numFmtId="0" fontId="16" fillId="3" borderId="27" xfId="21" applyNumberFormat="1" applyFont="1" applyFill="1" applyBorder="1" applyAlignment="1" applyProtection="1">
      <alignment vertical="top" wrapText="1"/>
    </xf>
    <xf numFmtId="0" fontId="16" fillId="3" borderId="469" xfId="14" applyNumberFormat="1" applyFont="1" applyFill="1" applyBorder="1" applyAlignment="1" applyProtection="1">
      <alignment vertical="top" wrapText="1"/>
    </xf>
    <xf numFmtId="0" fontId="16" fillId="3" borderId="37" xfId="14" applyNumberFormat="1" applyFont="1" applyFill="1" applyBorder="1" applyAlignment="1" applyProtection="1">
      <alignment vertical="top" wrapText="1"/>
    </xf>
    <xf numFmtId="0" fontId="16" fillId="3" borderId="0" xfId="14" applyNumberFormat="1" applyFont="1" applyFill="1" applyBorder="1" applyAlignment="1" applyProtection="1">
      <alignment vertical="top" wrapText="1"/>
    </xf>
    <xf numFmtId="0" fontId="16" fillId="3" borderId="28" xfId="14" applyNumberFormat="1" applyFont="1" applyFill="1" applyBorder="1" applyAlignment="1" applyProtection="1">
      <alignment vertical="top" wrapText="1"/>
    </xf>
    <xf numFmtId="0" fontId="16" fillId="3" borderId="0" xfId="0" applyNumberFormat="1" applyFont="1" applyFill="1" applyBorder="1" applyAlignment="1" applyProtection="1">
      <alignment vertical="top" wrapText="1"/>
    </xf>
    <xf numFmtId="0" fontId="16" fillId="3" borderId="27" xfId="0" applyNumberFormat="1" applyFont="1" applyFill="1" applyBorder="1" applyAlignment="1" applyProtection="1">
      <alignment vertical="top" wrapText="1"/>
    </xf>
    <xf numFmtId="0" fontId="18" fillId="10" borderId="16" xfId="0" applyNumberFormat="1" applyFont="1" applyFill="1" applyBorder="1" applyAlignment="1">
      <alignment vertical="top" wrapText="1"/>
    </xf>
    <xf numFmtId="0" fontId="17" fillId="10" borderId="520" xfId="0" applyNumberFormat="1" applyFont="1" applyFill="1" applyBorder="1" applyAlignment="1">
      <alignment vertical="top"/>
    </xf>
    <xf numFmtId="0" fontId="17" fillId="10" borderId="469" xfId="0" applyNumberFormat="1" applyFont="1" applyFill="1" applyBorder="1" applyAlignment="1">
      <alignment vertical="top"/>
    </xf>
    <xf numFmtId="0" fontId="18" fillId="10" borderId="481" xfId="0" applyNumberFormat="1" applyFont="1" applyFill="1" applyBorder="1" applyAlignment="1">
      <alignment vertical="top"/>
    </xf>
    <xf numFmtId="0" fontId="17" fillId="10" borderId="520" xfId="14" applyNumberFormat="1" applyFont="1" applyFill="1" applyBorder="1" applyAlignment="1" applyProtection="1">
      <alignment horizontal="center" vertical="top" wrapText="1"/>
    </xf>
    <xf numFmtId="0" fontId="18" fillId="0" borderId="516" xfId="0" applyNumberFormat="1" applyFont="1" applyBorder="1" applyAlignment="1">
      <alignment horizontal="center" vertical="top" wrapText="1"/>
    </xf>
    <xf numFmtId="0" fontId="16" fillId="19" borderId="480" xfId="0" applyNumberFormat="1" applyFont="1" applyFill="1" applyBorder="1" applyAlignment="1" applyProtection="1">
      <alignment horizontal="center" vertical="top" wrapText="1"/>
    </xf>
    <xf numFmtId="0" fontId="16" fillId="19" borderId="469" xfId="0" applyNumberFormat="1" applyFont="1" applyFill="1" applyBorder="1" applyAlignment="1" applyProtection="1">
      <alignment horizontal="center" vertical="top" wrapText="1"/>
    </xf>
    <xf numFmtId="0" fontId="16" fillId="19" borderId="481" xfId="0" applyNumberFormat="1" applyFont="1" applyFill="1" applyBorder="1" applyAlignment="1" applyProtection="1">
      <alignment horizontal="center" vertical="top" wrapText="1"/>
    </xf>
    <xf numFmtId="0" fontId="18" fillId="19" borderId="16" xfId="0" applyNumberFormat="1" applyFont="1" applyFill="1" applyBorder="1" applyAlignment="1">
      <alignment vertical="top" wrapText="1"/>
    </xf>
    <xf numFmtId="0" fontId="18" fillId="19" borderId="30" xfId="0" applyNumberFormat="1" applyFont="1" applyFill="1" applyBorder="1" applyAlignment="1">
      <alignment vertical="top" wrapText="1"/>
    </xf>
    <xf numFmtId="0" fontId="16" fillId="3" borderId="29" xfId="0" applyNumberFormat="1" applyFont="1" applyFill="1" applyBorder="1" applyAlignment="1">
      <alignment vertical="top" wrapText="1"/>
    </xf>
    <xf numFmtId="0" fontId="16" fillId="3" borderId="31" xfId="0" applyNumberFormat="1" applyFont="1" applyFill="1" applyBorder="1" applyAlignment="1">
      <alignment vertical="top" wrapText="1"/>
    </xf>
    <xf numFmtId="0" fontId="18" fillId="0" borderId="516" xfId="0" applyNumberFormat="1" applyFont="1" applyBorder="1" applyAlignment="1">
      <alignment vertical="top"/>
    </xf>
    <xf numFmtId="0" fontId="18" fillId="0" borderId="484" xfId="0" applyNumberFormat="1" applyFont="1" applyBorder="1" applyAlignment="1">
      <alignment vertical="top"/>
    </xf>
    <xf numFmtId="0" fontId="16" fillId="19" borderId="364" xfId="0" applyNumberFormat="1" applyFont="1" applyFill="1" applyBorder="1" applyAlignment="1" applyProtection="1">
      <alignment vertical="top" wrapText="1"/>
    </xf>
    <xf numFmtId="0" fontId="16" fillId="19" borderId="365" xfId="0" applyNumberFormat="1" applyFont="1" applyFill="1" applyBorder="1" applyAlignment="1">
      <alignment vertical="top" wrapText="1"/>
    </xf>
    <xf numFmtId="0" fontId="16" fillId="19" borderId="366" xfId="0" applyNumberFormat="1" applyFont="1" applyFill="1" applyBorder="1" applyAlignment="1">
      <alignment vertical="top" wrapText="1"/>
    </xf>
    <xf numFmtId="0" fontId="16" fillId="19" borderId="30" xfId="0" applyNumberFormat="1" applyFont="1" applyFill="1" applyBorder="1" applyAlignment="1">
      <alignment vertical="top" wrapText="1"/>
    </xf>
    <xf numFmtId="0" fontId="16" fillId="19" borderId="29" xfId="0" applyNumberFormat="1" applyFont="1" applyFill="1" applyBorder="1" applyAlignment="1">
      <alignment vertical="top" wrapText="1"/>
    </xf>
    <xf numFmtId="0" fontId="16" fillId="19" borderId="31" xfId="0" applyNumberFormat="1" applyFont="1" applyFill="1" applyBorder="1" applyAlignment="1">
      <alignment vertical="top" wrapText="1"/>
    </xf>
    <xf numFmtId="0" fontId="16" fillId="7" borderId="36" xfId="0" applyNumberFormat="1" applyFont="1" applyFill="1" applyBorder="1" applyAlignment="1" applyProtection="1">
      <alignment horizontal="center" vertical="top" wrapText="1"/>
    </xf>
    <xf numFmtId="0" fontId="16" fillId="7" borderId="27" xfId="0" applyNumberFormat="1" applyFont="1" applyFill="1" applyBorder="1" applyAlignment="1">
      <alignment horizontal="center" vertical="top" wrapText="1"/>
    </xf>
    <xf numFmtId="0" fontId="16" fillId="7" borderId="37" xfId="0" applyNumberFormat="1" applyFont="1" applyFill="1" applyBorder="1" applyAlignment="1">
      <alignment horizontal="center" vertical="top" wrapText="1"/>
    </xf>
    <xf numFmtId="0" fontId="17" fillId="12" borderId="17" xfId="0" applyNumberFormat="1" applyFont="1" applyFill="1" applyBorder="1" applyAlignment="1">
      <alignment horizontal="center" vertical="top"/>
    </xf>
    <xf numFmtId="0" fontId="16" fillId="12" borderId="15" xfId="0" applyNumberFormat="1" applyFont="1" applyFill="1" applyBorder="1" applyAlignment="1">
      <alignment horizontal="center" vertical="top"/>
    </xf>
    <xf numFmtId="0" fontId="16" fillId="12" borderId="4" xfId="0" applyNumberFormat="1" applyFont="1" applyFill="1" applyBorder="1" applyAlignment="1">
      <alignment horizontal="center" vertical="top"/>
    </xf>
    <xf numFmtId="0" fontId="17" fillId="12" borderId="514" xfId="0" applyNumberFormat="1" applyFont="1" applyFill="1" applyBorder="1" applyAlignment="1">
      <alignment horizontal="center" vertical="top"/>
    </xf>
    <xf numFmtId="0" fontId="16" fillId="12" borderId="516" xfId="0" applyNumberFormat="1" applyFont="1" applyFill="1" applyBorder="1" applyAlignment="1">
      <alignment horizontal="center" vertical="top"/>
    </xf>
    <xf numFmtId="0" fontId="16" fillId="12" borderId="484" xfId="0" applyNumberFormat="1" applyFont="1" applyFill="1" applyBorder="1" applyAlignment="1">
      <alignment horizontal="center" vertical="top"/>
    </xf>
    <xf numFmtId="0" fontId="16" fillId="0" borderId="516" xfId="0" applyNumberFormat="1" applyFont="1" applyBorder="1" applyAlignment="1">
      <alignment horizontal="center" vertical="top"/>
    </xf>
    <xf numFmtId="0" fontId="16" fillId="0" borderId="484" xfId="0" applyNumberFormat="1" applyFont="1" applyBorder="1" applyAlignment="1">
      <alignment horizontal="center" vertical="top"/>
    </xf>
    <xf numFmtId="0" fontId="16" fillId="3" borderId="29" xfId="22" applyNumberFormat="1" applyFont="1" applyFill="1" applyBorder="1" applyAlignment="1" applyProtection="1">
      <alignment vertical="top" wrapText="1"/>
    </xf>
    <xf numFmtId="0" fontId="16" fillId="3" borderId="0" xfId="0" applyNumberFormat="1" applyFont="1" applyFill="1" applyAlignment="1">
      <alignment vertical="top" wrapText="1"/>
    </xf>
    <xf numFmtId="0" fontId="16" fillId="19" borderId="36" xfId="0" applyNumberFormat="1" applyFont="1" applyFill="1" applyBorder="1" applyAlignment="1">
      <alignment vertical="top" wrapText="1"/>
    </xf>
    <xf numFmtId="0" fontId="16" fillId="19" borderId="27" xfId="0" applyNumberFormat="1" applyFont="1" applyFill="1" applyBorder="1" applyAlignment="1">
      <alignment vertical="top" wrapText="1"/>
    </xf>
    <xf numFmtId="0" fontId="16" fillId="19" borderId="37" xfId="0" applyNumberFormat="1" applyFont="1" applyFill="1" applyBorder="1" applyAlignment="1">
      <alignment vertical="top" wrapText="1"/>
    </xf>
    <xf numFmtId="0" fontId="16" fillId="19" borderId="16" xfId="0" applyNumberFormat="1" applyFont="1" applyFill="1" applyBorder="1" applyAlignment="1">
      <alignment vertical="top" wrapText="1"/>
    </xf>
    <xf numFmtId="0" fontId="16" fillId="19" borderId="0" xfId="0" applyNumberFormat="1" applyFont="1" applyFill="1" applyBorder="1" applyAlignment="1">
      <alignment vertical="top" wrapText="1"/>
    </xf>
    <xf numFmtId="0" fontId="16" fillId="19" borderId="28" xfId="0" applyNumberFormat="1" applyFont="1" applyFill="1" applyBorder="1" applyAlignment="1">
      <alignment vertical="top" wrapText="1"/>
    </xf>
    <xf numFmtId="0" fontId="16" fillId="3" borderId="365" xfId="0" applyNumberFormat="1" applyFont="1" applyFill="1" applyBorder="1" applyAlignment="1" applyProtection="1">
      <alignment vertical="top" wrapText="1"/>
    </xf>
    <xf numFmtId="0" fontId="16" fillId="3" borderId="365" xfId="0" applyNumberFormat="1" applyFont="1" applyFill="1" applyBorder="1" applyAlignment="1">
      <alignment vertical="top" wrapText="1"/>
    </xf>
    <xf numFmtId="0" fontId="16" fillId="3" borderId="366" xfId="0" applyNumberFormat="1" applyFont="1" applyFill="1" applyBorder="1" applyAlignment="1">
      <alignment vertical="top" wrapText="1"/>
    </xf>
    <xf numFmtId="0" fontId="16" fillId="3" borderId="29" xfId="0" applyNumberFormat="1" applyFont="1" applyFill="1" applyBorder="1" applyAlignment="1" applyProtection="1">
      <alignment vertical="top" wrapText="1"/>
    </xf>
    <xf numFmtId="0" fontId="16" fillId="19" borderId="17" xfId="0" applyNumberFormat="1" applyFont="1" applyFill="1" applyBorder="1" applyAlignment="1">
      <alignment vertical="top" wrapText="1"/>
    </xf>
    <xf numFmtId="0" fontId="16" fillId="19" borderId="15" xfId="0" applyNumberFormat="1" applyFont="1" applyFill="1" applyBorder="1" applyAlignment="1">
      <alignment vertical="top" wrapText="1"/>
    </xf>
    <xf numFmtId="0" fontId="16" fillId="19" borderId="4" xfId="0" applyNumberFormat="1" applyFont="1" applyFill="1" applyBorder="1" applyAlignment="1">
      <alignment vertical="top" wrapText="1"/>
    </xf>
    <xf numFmtId="0" fontId="17" fillId="12" borderId="516" xfId="0" applyNumberFormat="1" applyFont="1" applyFill="1" applyBorder="1" applyAlignment="1">
      <alignment horizontal="center" vertical="top"/>
    </xf>
    <xf numFmtId="0" fontId="16" fillId="3" borderId="481" xfId="22" applyNumberFormat="1" applyFont="1" applyFill="1" applyBorder="1" applyAlignment="1" applyProtection="1">
      <alignment vertical="top" wrapText="1"/>
    </xf>
    <xf numFmtId="0" fontId="16" fillId="3" borderId="28" xfId="22" applyNumberFormat="1" applyFont="1" applyFill="1" applyBorder="1" applyAlignment="1" applyProtection="1">
      <alignment vertical="top" wrapText="1"/>
    </xf>
    <xf numFmtId="0" fontId="16" fillId="3" borderId="31" xfId="22" applyNumberFormat="1" applyFont="1" applyFill="1" applyBorder="1" applyAlignment="1" applyProtection="1">
      <alignment vertical="top" wrapText="1"/>
    </xf>
    <xf numFmtId="0" fontId="16" fillId="19" borderId="415" xfId="20" applyNumberFormat="1" applyFont="1" applyFill="1" applyBorder="1" applyAlignment="1" applyProtection="1">
      <alignment vertical="top" wrapText="1"/>
    </xf>
    <xf numFmtId="0" fontId="16" fillId="19" borderId="416" xfId="0" applyNumberFormat="1" applyFont="1" applyFill="1" applyBorder="1" applyAlignment="1">
      <alignment vertical="top" wrapText="1"/>
    </xf>
    <xf numFmtId="0" fontId="17" fillId="12" borderId="418" xfId="0" applyNumberFormat="1" applyFont="1" applyFill="1" applyBorder="1" applyAlignment="1">
      <alignment horizontal="center" vertical="top"/>
    </xf>
    <xf numFmtId="0" fontId="16" fillId="0" borderId="419" xfId="0" applyNumberFormat="1" applyFont="1" applyBorder="1" applyAlignment="1">
      <alignment horizontal="center" vertical="top"/>
    </xf>
    <xf numFmtId="0" fontId="17" fillId="12" borderId="469" xfId="0" applyNumberFormat="1" applyFont="1" applyFill="1" applyBorder="1" applyAlignment="1" applyProtection="1">
      <alignment vertical="top" wrapText="1"/>
    </xf>
    <xf numFmtId="0" fontId="17" fillId="12" borderId="482" xfId="0" applyNumberFormat="1" applyFont="1" applyFill="1" applyBorder="1" applyAlignment="1" applyProtection="1">
      <alignment vertical="top" wrapText="1"/>
    </xf>
    <xf numFmtId="0" fontId="17" fillId="12" borderId="482" xfId="0" applyNumberFormat="1" applyFont="1" applyFill="1" applyBorder="1" applyAlignment="1">
      <alignment vertical="top" wrapText="1"/>
    </xf>
    <xf numFmtId="0" fontId="16" fillId="9" borderId="469" xfId="0" applyNumberFormat="1" applyFont="1" applyFill="1" applyBorder="1" applyAlignment="1" applyProtection="1">
      <alignment horizontal="center" vertical="top" wrapText="1"/>
    </xf>
    <xf numFmtId="0" fontId="16" fillId="9" borderId="469" xfId="0" applyNumberFormat="1" applyFont="1" applyFill="1" applyBorder="1" applyAlignment="1">
      <alignment horizontal="center" vertical="top" wrapText="1"/>
    </xf>
    <xf numFmtId="0" fontId="16" fillId="3" borderId="418" xfId="25" applyNumberFormat="1" applyFont="1" applyFill="1" applyBorder="1" applyAlignment="1" applyProtection="1">
      <alignment vertical="top" wrapText="1"/>
    </xf>
    <xf numFmtId="0" fontId="16" fillId="3" borderId="482" xfId="25" applyNumberFormat="1" applyFont="1" applyFill="1" applyBorder="1" applyAlignment="1" applyProtection="1">
      <alignment vertical="top" wrapText="1"/>
    </xf>
    <xf numFmtId="0" fontId="16" fillId="3" borderId="484" xfId="25" applyNumberFormat="1" applyFont="1" applyFill="1" applyBorder="1" applyAlignment="1" applyProtection="1">
      <alignment vertical="top" wrapText="1"/>
    </xf>
    <xf numFmtId="0" fontId="16" fillId="12" borderId="418" xfId="25" applyNumberFormat="1" applyFont="1" applyFill="1" applyBorder="1" applyAlignment="1">
      <alignment vertical="top" wrapText="1"/>
    </xf>
    <xf numFmtId="0" fontId="16" fillId="12" borderId="482" xfId="25" applyNumberFormat="1" applyFont="1" applyFill="1" applyBorder="1" applyAlignment="1">
      <alignment vertical="top" wrapText="1"/>
    </xf>
    <xf numFmtId="0" fontId="16" fillId="12" borderId="484" xfId="25" applyNumberFormat="1" applyFont="1" applyFill="1" applyBorder="1" applyAlignment="1">
      <alignment vertical="top" wrapText="1"/>
    </xf>
    <xf numFmtId="0" fontId="16" fillId="3" borderId="418" xfId="0" applyNumberFormat="1" applyFont="1" applyFill="1" applyBorder="1" applyAlignment="1" applyProtection="1">
      <alignment vertical="top" wrapText="1"/>
    </xf>
    <xf numFmtId="0" fontId="16" fillId="3" borderId="482" xfId="0" applyNumberFormat="1" applyFont="1" applyFill="1" applyBorder="1" applyAlignment="1" applyProtection="1">
      <alignment vertical="top" wrapText="1"/>
    </xf>
    <xf numFmtId="0" fontId="16" fillId="3" borderId="484" xfId="0" applyNumberFormat="1" applyFont="1" applyFill="1" applyBorder="1" applyAlignment="1" applyProtection="1">
      <alignment vertical="top" wrapText="1"/>
    </xf>
    <xf numFmtId="0" fontId="16" fillId="19" borderId="480" xfId="20" applyNumberFormat="1" applyFont="1" applyFill="1" applyBorder="1" applyAlignment="1">
      <alignment horizontal="center" vertical="top" wrapText="1"/>
    </xf>
    <xf numFmtId="0" fontId="16" fillId="19" borderId="469" xfId="20" applyNumberFormat="1" applyFont="1" applyFill="1" applyBorder="1" applyAlignment="1">
      <alignment horizontal="center" vertical="top" wrapText="1"/>
    </xf>
    <xf numFmtId="0" fontId="16" fillId="19" borderId="30" xfId="0" applyNumberFormat="1" applyFont="1" applyFill="1" applyBorder="1" applyAlignment="1">
      <alignment horizontal="center" vertical="top" wrapText="1"/>
    </xf>
    <xf numFmtId="0" fontId="16" fillId="19" borderId="29" xfId="0" applyNumberFormat="1" applyFont="1" applyFill="1" applyBorder="1" applyAlignment="1">
      <alignment horizontal="center" vertical="top" wrapText="1"/>
    </xf>
    <xf numFmtId="0" fontId="16" fillId="3" borderId="414" xfId="23" applyNumberFormat="1" applyFont="1" applyFill="1" applyBorder="1" applyAlignment="1" applyProtection="1">
      <alignment horizontal="center" vertical="top" wrapText="1"/>
    </xf>
    <xf numFmtId="0" fontId="16" fillId="3" borderId="29" xfId="20" applyNumberFormat="1" applyFont="1" applyFill="1" applyBorder="1" applyAlignment="1" applyProtection="1">
      <alignment vertical="top" wrapText="1"/>
    </xf>
    <xf numFmtId="0" fontId="16" fillId="7" borderId="418" xfId="14" applyNumberFormat="1" applyFont="1" applyFill="1" applyBorder="1" applyAlignment="1" applyProtection="1">
      <alignment horizontal="center" vertical="top" wrapText="1"/>
    </xf>
    <xf numFmtId="0" fontId="16" fillId="7" borderId="482" xfId="0" applyNumberFormat="1" applyFont="1" applyFill="1" applyBorder="1" applyAlignment="1">
      <alignment horizontal="center" vertical="top" wrapText="1"/>
    </xf>
    <xf numFmtId="0" fontId="17" fillId="10" borderId="414" xfId="0" applyNumberFormat="1" applyFont="1" applyFill="1" applyBorder="1" applyAlignment="1">
      <alignment vertical="top"/>
    </xf>
    <xf numFmtId="0" fontId="16" fillId="3" borderId="27" xfId="24" applyNumberFormat="1" applyFont="1" applyFill="1" applyBorder="1" applyAlignment="1" applyProtection="1">
      <alignment vertical="top" wrapText="1"/>
    </xf>
    <xf numFmtId="0" fontId="16" fillId="3" borderId="0" xfId="24" applyNumberFormat="1" applyFont="1" applyFill="1" applyBorder="1" applyAlignment="1" applyProtection="1">
      <alignment vertical="top" wrapText="1"/>
    </xf>
    <xf numFmtId="0" fontId="17" fillId="11" borderId="514" xfId="20" applyNumberFormat="1" applyFont="1" applyFill="1" applyBorder="1" applyAlignment="1" applyProtection="1">
      <alignment vertical="top" wrapText="1"/>
    </xf>
    <xf numFmtId="0" fontId="17" fillId="11" borderId="484" xfId="0" applyNumberFormat="1" applyFont="1" applyFill="1" applyBorder="1" applyAlignment="1">
      <alignment vertical="top" wrapText="1"/>
    </xf>
    <xf numFmtId="0" fontId="16" fillId="7" borderId="520" xfId="0" applyNumberFormat="1" applyFont="1" applyFill="1" applyBorder="1" applyAlignment="1" applyProtection="1">
      <alignment horizontal="center" vertical="top" wrapText="1"/>
    </xf>
    <xf numFmtId="0" fontId="16" fillId="7" borderId="469" xfId="0" applyNumberFormat="1" applyFont="1" applyFill="1" applyBorder="1" applyAlignment="1" applyProtection="1">
      <alignment horizontal="center" vertical="top" wrapText="1"/>
    </xf>
    <xf numFmtId="0" fontId="16" fillId="7" borderId="481" xfId="0" applyNumberFormat="1" applyFont="1" applyFill="1" applyBorder="1" applyAlignment="1" applyProtection="1">
      <alignment horizontal="center" vertical="top" wrapText="1"/>
    </xf>
    <xf numFmtId="0" fontId="16" fillId="3" borderId="469" xfId="24" applyNumberFormat="1" applyFont="1" applyFill="1" applyBorder="1" applyAlignment="1" applyProtection="1">
      <alignment vertical="top" wrapText="1"/>
    </xf>
    <xf numFmtId="0" fontId="16" fillId="3" borderId="37" xfId="24" applyNumberFormat="1" applyFont="1" applyFill="1" applyBorder="1" applyAlignment="1" applyProtection="1">
      <alignment vertical="top" wrapText="1"/>
    </xf>
    <xf numFmtId="0" fontId="16" fillId="3" borderId="28" xfId="24" applyNumberFormat="1" applyFont="1" applyFill="1" applyBorder="1" applyAlignment="1" applyProtection="1">
      <alignment vertical="top" wrapText="1"/>
    </xf>
    <xf numFmtId="0" fontId="16" fillId="7" borderId="30" xfId="0" applyNumberFormat="1" applyFont="1" applyFill="1" applyBorder="1" applyAlignment="1" applyProtection="1">
      <alignment horizontal="center" vertical="top" wrapText="1"/>
    </xf>
    <xf numFmtId="0" fontId="17" fillId="10" borderId="520" xfId="0" applyNumberFormat="1" applyFont="1" applyFill="1" applyBorder="1" applyAlignment="1">
      <alignment horizontal="center" vertical="top" wrapText="1"/>
    </xf>
    <xf numFmtId="0" fontId="16" fillId="19" borderId="469" xfId="0" applyNumberFormat="1" applyFont="1" applyFill="1" applyBorder="1" applyAlignment="1" applyProtection="1">
      <alignment vertical="top" wrapText="1"/>
    </xf>
    <xf numFmtId="0" fontId="16" fillId="7" borderId="516" xfId="0" applyNumberFormat="1" applyFont="1" applyFill="1" applyBorder="1" applyAlignment="1" applyProtection="1">
      <alignment horizontal="center" vertical="top" wrapText="1"/>
    </xf>
    <xf numFmtId="0" fontId="16" fillId="0" borderId="15" xfId="0" applyNumberFormat="1" applyFont="1" applyBorder="1" applyAlignment="1">
      <alignment horizontal="center" vertical="top"/>
    </xf>
    <xf numFmtId="0" fontId="16" fillId="0" borderId="4" xfId="0" applyNumberFormat="1" applyFont="1" applyBorder="1" applyAlignment="1">
      <alignment horizontal="center" vertical="top"/>
    </xf>
    <xf numFmtId="0" fontId="16" fillId="3" borderId="0" xfId="0" applyNumberFormat="1" applyFont="1" applyFill="1" applyBorder="1" applyAlignment="1">
      <alignment vertical="top"/>
    </xf>
    <xf numFmtId="0" fontId="16" fillId="3" borderId="414" xfId="22" applyNumberFormat="1" applyFont="1" applyFill="1" applyBorder="1" applyAlignment="1" applyProtection="1">
      <alignment horizontal="center" vertical="top" wrapText="1"/>
    </xf>
    <xf numFmtId="0" fontId="16" fillId="3" borderId="414" xfId="0" applyNumberFormat="1" applyFont="1" applyFill="1" applyBorder="1" applyAlignment="1">
      <alignment horizontal="center" vertical="top" wrapText="1"/>
    </xf>
    <xf numFmtId="0" fontId="16" fillId="3" borderId="414" xfId="0" applyNumberFormat="1" applyFont="1" applyFill="1" applyBorder="1" applyAlignment="1" applyProtection="1">
      <alignment horizontal="center" vertical="top" wrapText="1"/>
    </xf>
    <xf numFmtId="0" fontId="16" fillId="12" borderId="414" xfId="23" applyNumberFormat="1" applyFont="1" applyFill="1" applyBorder="1" applyAlignment="1" applyProtection="1">
      <alignment horizontal="center" vertical="top" wrapText="1"/>
    </xf>
    <xf numFmtId="0" fontId="16" fillId="12" borderId="414" xfId="22" applyNumberFormat="1" applyFont="1" applyFill="1" applyBorder="1" applyAlignment="1" applyProtection="1">
      <alignment horizontal="center" vertical="top" wrapText="1"/>
    </xf>
    <xf numFmtId="0" fontId="16" fillId="12" borderId="414" xfId="0" applyNumberFormat="1" applyFont="1" applyFill="1" applyBorder="1" applyAlignment="1">
      <alignment horizontal="center" vertical="top" wrapText="1"/>
    </xf>
    <xf numFmtId="0" fontId="16" fillId="12" borderId="414" xfId="0" applyNumberFormat="1" applyFont="1" applyFill="1" applyBorder="1" applyAlignment="1" applyProtection="1">
      <alignment horizontal="center" vertical="top" wrapText="1"/>
    </xf>
    <xf numFmtId="0" fontId="17" fillId="10" borderId="482" xfId="0" applyNumberFormat="1" applyFont="1" applyFill="1" applyBorder="1" applyAlignment="1">
      <alignment vertical="top"/>
    </xf>
    <xf numFmtId="0" fontId="18" fillId="10" borderId="482" xfId="0" applyNumberFormat="1" applyFont="1" applyFill="1" applyBorder="1" applyAlignment="1">
      <alignment vertical="top"/>
    </xf>
    <xf numFmtId="0" fontId="16" fillId="3" borderId="27" xfId="0" applyNumberFormat="1" applyFont="1" applyFill="1" applyBorder="1" applyAlignment="1">
      <alignment vertical="top"/>
    </xf>
    <xf numFmtId="0" fontId="16" fillId="3" borderId="469" xfId="0" applyNumberFormat="1" applyFont="1" applyFill="1" applyBorder="1" applyAlignment="1">
      <alignment vertical="top"/>
    </xf>
    <xf numFmtId="0" fontId="16" fillId="3" borderId="37" xfId="0" applyNumberFormat="1" applyFont="1" applyFill="1" applyBorder="1" applyAlignment="1">
      <alignment vertical="top"/>
    </xf>
    <xf numFmtId="0" fontId="16" fillId="3" borderId="28" xfId="0" applyNumberFormat="1" applyFont="1" applyFill="1" applyBorder="1" applyAlignment="1">
      <alignment vertical="top"/>
    </xf>
    <xf numFmtId="0" fontId="16" fillId="3" borderId="0" xfId="0" applyNumberFormat="1" applyFont="1" applyFill="1" applyAlignment="1">
      <alignment vertical="top"/>
    </xf>
    <xf numFmtId="0" fontId="17" fillId="10" borderId="522" xfId="21" applyNumberFormat="1" applyFont="1" applyFill="1" applyBorder="1" applyAlignment="1" applyProtection="1">
      <alignment vertical="top" wrapText="1"/>
    </xf>
    <xf numFmtId="0" fontId="17" fillId="10" borderId="418" xfId="0" applyNumberFormat="1" applyFont="1" applyFill="1" applyBorder="1" applyAlignment="1">
      <alignment horizontal="center" vertical="top" wrapText="1"/>
    </xf>
    <xf numFmtId="0" fontId="17" fillId="10" borderId="404" xfId="0" applyNumberFormat="1" applyFont="1" applyFill="1" applyBorder="1" applyAlignment="1">
      <alignment horizontal="center" vertical="top" wrapText="1"/>
    </xf>
    <xf numFmtId="0" fontId="17" fillId="10" borderId="420" xfId="0" applyNumberFormat="1" applyFont="1" applyFill="1" applyBorder="1" applyAlignment="1">
      <alignment horizontal="center" vertical="top" wrapText="1"/>
    </xf>
    <xf numFmtId="0" fontId="16" fillId="10" borderId="3" xfId="0" applyNumberFormat="1" applyFont="1" applyFill="1" applyBorder="1" applyAlignment="1" applyProtection="1">
      <alignment horizontal="center" vertical="top" wrapText="1"/>
    </xf>
    <xf numFmtId="0" fontId="16" fillId="10" borderId="3" xfId="0" applyNumberFormat="1" applyFont="1" applyFill="1" applyBorder="1" applyAlignment="1">
      <alignment horizontal="center" vertical="top" wrapText="1"/>
    </xf>
    <xf numFmtId="0" fontId="16" fillId="10" borderId="363" xfId="0" applyNumberFormat="1" applyFont="1" applyFill="1" applyBorder="1" applyAlignment="1" applyProtection="1">
      <alignment horizontal="center" vertical="top" wrapText="1"/>
    </xf>
    <xf numFmtId="0" fontId="16" fillId="0" borderId="360" xfId="0" applyNumberFormat="1" applyFont="1" applyBorder="1" applyAlignment="1">
      <alignment vertical="top" wrapText="1"/>
    </xf>
    <xf numFmtId="0" fontId="16" fillId="12" borderId="3" xfId="23" applyNumberFormat="1" applyFont="1" applyFill="1" applyBorder="1" applyAlignment="1" applyProtection="1">
      <alignment horizontal="center" vertical="top" wrapText="1"/>
    </xf>
    <xf numFmtId="0" fontId="16" fillId="12" borderId="3" xfId="0" applyNumberFormat="1" applyFont="1" applyFill="1" applyBorder="1" applyAlignment="1" applyProtection="1">
      <alignment horizontal="center" vertical="top" wrapText="1"/>
    </xf>
    <xf numFmtId="0" fontId="16" fillId="12" borderId="3" xfId="22" applyNumberFormat="1" applyFont="1" applyFill="1" applyBorder="1" applyAlignment="1" applyProtection="1">
      <alignment horizontal="center" vertical="top" wrapText="1"/>
    </xf>
    <xf numFmtId="0" fontId="16" fillId="12" borderId="367" xfId="22" applyNumberFormat="1" applyFont="1" applyFill="1" applyBorder="1" applyAlignment="1" applyProtection="1">
      <alignment horizontal="center" vertical="top" wrapText="1"/>
    </xf>
    <xf numFmtId="0" fontId="16" fillId="12" borderId="3" xfId="0" applyNumberFormat="1" applyFont="1" applyFill="1" applyBorder="1" applyAlignment="1">
      <alignment horizontal="center" vertical="top" wrapText="1"/>
    </xf>
    <xf numFmtId="0" fontId="16" fillId="10" borderId="3" xfId="0" applyNumberFormat="1" applyFont="1" applyFill="1" applyBorder="1" applyAlignment="1">
      <alignment vertical="top" wrapText="1"/>
    </xf>
    <xf numFmtId="0" fontId="16" fillId="0" borderId="3" xfId="23" applyNumberFormat="1" applyFont="1" applyFill="1" applyBorder="1" applyAlignment="1" applyProtection="1">
      <alignment horizontal="center" vertical="top" wrapText="1"/>
    </xf>
    <xf numFmtId="0" fontId="16" fillId="0" borderId="3" xfId="0" applyNumberFormat="1" applyFont="1" applyFill="1" applyBorder="1" applyAlignment="1" applyProtection="1">
      <alignment horizontal="center" vertical="top" wrapText="1"/>
    </xf>
    <xf numFmtId="0" fontId="16" fillId="0" borderId="3" xfId="25" applyNumberFormat="1" applyFont="1" applyFill="1" applyBorder="1" applyAlignment="1" applyProtection="1">
      <alignment horizontal="left" vertical="top" wrapText="1"/>
    </xf>
    <xf numFmtId="0" fontId="16" fillId="12" borderId="3" xfId="0" applyNumberFormat="1" applyFont="1" applyFill="1" applyBorder="1" applyAlignment="1" applyProtection="1">
      <alignment horizontal="left" vertical="top" wrapText="1"/>
    </xf>
    <xf numFmtId="0" fontId="16" fillId="12" borderId="3" xfId="0" applyNumberFormat="1" applyFont="1" applyFill="1" applyBorder="1" applyAlignment="1">
      <alignment horizontal="left" vertical="top" wrapText="1"/>
    </xf>
    <xf numFmtId="0" fontId="16" fillId="10" borderId="523" xfId="0" applyNumberFormat="1" applyFont="1" applyFill="1" applyBorder="1" applyAlignment="1" applyProtection="1">
      <alignment horizontal="center" vertical="top" wrapText="1"/>
    </xf>
    <xf numFmtId="0" fontId="16" fillId="10" borderId="29" xfId="0" applyNumberFormat="1" applyFont="1" applyFill="1" applyBorder="1" applyAlignment="1" applyProtection="1">
      <alignment horizontal="center" vertical="top" wrapText="1"/>
    </xf>
    <xf numFmtId="0" fontId="16" fillId="10" borderId="31" xfId="0" applyNumberFormat="1" applyFont="1" applyFill="1" applyBorder="1" applyAlignment="1" applyProtection="1">
      <alignment horizontal="center" vertical="top" wrapText="1"/>
    </xf>
    <xf numFmtId="0" fontId="16" fillId="0" borderId="3" xfId="0" applyNumberFormat="1" applyFont="1" applyFill="1" applyBorder="1" applyAlignment="1" applyProtection="1">
      <alignment horizontal="left" vertical="top" wrapText="1"/>
    </xf>
    <xf numFmtId="0" fontId="16" fillId="12" borderId="3" xfId="25" applyNumberFormat="1" applyFont="1" applyFill="1" applyBorder="1" applyAlignment="1">
      <alignment horizontal="left" vertical="top" wrapText="1"/>
    </xf>
    <xf numFmtId="0" fontId="16" fillId="12" borderId="16" xfId="0" applyNumberFormat="1" applyFont="1" applyFill="1" applyBorder="1" applyAlignment="1" applyProtection="1">
      <alignment horizontal="center" vertical="top" wrapText="1"/>
    </xf>
    <xf numFmtId="0" fontId="16" fillId="12" borderId="0" xfId="0" applyNumberFormat="1" applyFont="1" applyFill="1" applyBorder="1" applyAlignment="1" applyProtection="1">
      <alignment horizontal="center" vertical="top" wrapText="1"/>
    </xf>
    <xf numFmtId="0" fontId="16" fillId="12" borderId="28" xfId="0" applyNumberFormat="1" applyFont="1" applyFill="1" applyBorder="1" applyAlignment="1" applyProtection="1">
      <alignment horizontal="center" vertical="top" wrapText="1"/>
    </xf>
    <xf numFmtId="0" fontId="16" fillId="0" borderId="3" xfId="0" applyNumberFormat="1" applyFont="1" applyFill="1" applyBorder="1" applyAlignment="1">
      <alignment vertical="top" wrapText="1"/>
    </xf>
    <xf numFmtId="0" fontId="16" fillId="16" borderId="3" xfId="0" applyNumberFormat="1" applyFont="1" applyFill="1" applyBorder="1" applyAlignment="1" applyProtection="1">
      <alignment vertical="top" wrapText="1"/>
    </xf>
    <xf numFmtId="0" fontId="16" fillId="16" borderId="367" xfId="0" applyNumberFormat="1" applyFont="1" applyFill="1" applyBorder="1" applyAlignment="1" applyProtection="1">
      <alignment vertical="top" wrapText="1"/>
    </xf>
    <xf numFmtId="0" fontId="16" fillId="0" borderId="3" xfId="0" applyNumberFormat="1" applyFont="1" applyFill="1" applyBorder="1" applyAlignment="1" applyProtection="1">
      <alignment vertical="top" wrapText="1"/>
    </xf>
    <xf numFmtId="0" fontId="16" fillId="0" borderId="367" xfId="0" applyNumberFormat="1" applyFont="1" applyFill="1" applyBorder="1" applyAlignment="1">
      <alignment vertical="top" wrapText="1"/>
    </xf>
    <xf numFmtId="0" fontId="16" fillId="19" borderId="151" xfId="0" applyNumberFormat="1" applyFont="1" applyFill="1" applyBorder="1" applyAlignment="1" applyProtection="1">
      <alignment horizontal="left" vertical="top" wrapText="1"/>
    </xf>
    <xf numFmtId="0" fontId="16" fillId="19" borderId="152" xfId="0" applyNumberFormat="1" applyFont="1" applyFill="1" applyBorder="1" applyAlignment="1">
      <alignment horizontal="left" vertical="top" wrapText="1"/>
    </xf>
    <xf numFmtId="0" fontId="16" fillId="19" borderId="153" xfId="0" applyNumberFormat="1" applyFont="1" applyFill="1" applyBorder="1" applyAlignment="1">
      <alignment horizontal="left" vertical="top" wrapText="1"/>
    </xf>
    <xf numFmtId="0" fontId="16" fillId="19" borderId="151" xfId="0" applyNumberFormat="1" applyFont="1" applyFill="1" applyBorder="1" applyAlignment="1">
      <alignment horizontal="left" vertical="top" wrapText="1"/>
    </xf>
    <xf numFmtId="0" fontId="16" fillId="0" borderId="3" xfId="0" applyNumberFormat="1" applyFont="1" applyFill="1" applyBorder="1" applyAlignment="1" applyProtection="1">
      <alignment horizontal="center" vertical="top"/>
    </xf>
    <xf numFmtId="0" fontId="16" fillId="19" borderId="3" xfId="0" applyNumberFormat="1" applyFont="1" applyFill="1" applyBorder="1" applyAlignment="1" applyProtection="1">
      <alignment vertical="top" wrapText="1"/>
    </xf>
    <xf numFmtId="0" fontId="16" fillId="19" borderId="367" xfId="0" applyNumberFormat="1" applyFont="1" applyFill="1" applyBorder="1" applyAlignment="1" applyProtection="1">
      <alignment vertical="top" wrapText="1"/>
    </xf>
    <xf numFmtId="0" fontId="16" fillId="19" borderId="36" xfId="0" applyNumberFormat="1" applyFont="1" applyFill="1" applyBorder="1" applyAlignment="1" applyProtection="1">
      <alignment vertical="top" wrapText="1"/>
    </xf>
    <xf numFmtId="0" fontId="16" fillId="19" borderId="27" xfId="0" applyNumberFormat="1" applyFont="1" applyFill="1" applyBorder="1" applyAlignment="1" applyProtection="1">
      <alignment vertical="top" wrapText="1"/>
    </xf>
    <xf numFmtId="0" fontId="16" fillId="19" borderId="37" xfId="0" applyNumberFormat="1" applyFont="1" applyFill="1" applyBorder="1" applyAlignment="1" applyProtection="1">
      <alignment vertical="top" wrapText="1"/>
    </xf>
    <xf numFmtId="0" fontId="16" fillId="19" borderId="0" xfId="0" applyNumberFormat="1" applyFont="1" applyFill="1" applyAlignment="1">
      <alignment vertical="top" wrapText="1"/>
    </xf>
    <xf numFmtId="0" fontId="16" fillId="19" borderId="36" xfId="0" applyNumberFormat="1" applyFont="1" applyFill="1" applyBorder="1" applyAlignment="1" applyProtection="1">
      <alignment horizontal="center" vertical="top" wrapText="1"/>
    </xf>
    <xf numFmtId="0" fontId="16" fillId="19" borderId="27" xfId="0" applyNumberFormat="1" applyFont="1" applyFill="1" applyBorder="1" applyAlignment="1" applyProtection="1">
      <alignment horizontal="center" vertical="top" wrapText="1"/>
    </xf>
    <xf numFmtId="0" fontId="16" fillId="19" borderId="37" xfId="0" applyNumberFormat="1" applyFont="1" applyFill="1" applyBorder="1" applyAlignment="1" applyProtection="1">
      <alignment horizontal="center" vertical="top" wrapText="1"/>
    </xf>
    <xf numFmtId="0" fontId="16" fillId="0" borderId="36" xfId="0" applyNumberFormat="1" applyFont="1" applyFill="1" applyBorder="1" applyAlignment="1" applyProtection="1">
      <alignment vertical="top" wrapText="1"/>
    </xf>
    <xf numFmtId="0" fontId="16" fillId="0" borderId="27" xfId="0" applyNumberFormat="1" applyFont="1" applyFill="1" applyBorder="1" applyAlignment="1">
      <alignment vertical="top" wrapText="1"/>
    </xf>
    <xf numFmtId="0" fontId="16" fillId="0" borderId="37" xfId="0" applyNumberFormat="1" applyFont="1" applyFill="1" applyBorder="1" applyAlignment="1">
      <alignment vertical="top" wrapText="1"/>
    </xf>
    <xf numFmtId="0" fontId="16" fillId="0" borderId="16" xfId="0" applyNumberFormat="1" applyFont="1" applyFill="1" applyBorder="1" applyAlignment="1" applyProtection="1">
      <alignment vertical="top" wrapText="1"/>
    </xf>
    <xf numFmtId="0" fontId="16" fillId="0" borderId="0" xfId="0" applyNumberFormat="1" applyFont="1" applyFill="1" applyBorder="1" applyAlignment="1">
      <alignment vertical="top" wrapText="1"/>
    </xf>
    <xf numFmtId="0" fontId="16" fillId="0" borderId="28" xfId="0" applyNumberFormat="1" applyFont="1" applyFill="1" applyBorder="1" applyAlignment="1">
      <alignment vertical="top" wrapText="1"/>
    </xf>
    <xf numFmtId="0" fontId="16" fillId="0" borderId="30" xfId="0" applyNumberFormat="1" applyFont="1" applyFill="1" applyBorder="1" applyAlignment="1">
      <alignment vertical="top" wrapText="1"/>
    </xf>
    <xf numFmtId="0" fontId="16" fillId="0" borderId="29" xfId="0" applyNumberFormat="1" applyFont="1" applyFill="1" applyBorder="1" applyAlignment="1">
      <alignment vertical="top" wrapText="1"/>
    </xf>
    <xf numFmtId="0" fontId="16" fillId="0" borderId="31" xfId="0" applyNumberFormat="1" applyFont="1" applyFill="1" applyBorder="1" applyAlignment="1">
      <alignment vertical="top" wrapText="1"/>
    </xf>
    <xf numFmtId="0" fontId="16" fillId="19" borderId="154" xfId="0" applyNumberFormat="1" applyFont="1" applyFill="1" applyBorder="1" applyAlignment="1">
      <alignment horizontal="left" vertical="top" wrapText="1"/>
    </xf>
    <xf numFmtId="0" fontId="16" fillId="19" borderId="155" xfId="0" applyNumberFormat="1" applyFont="1" applyFill="1" applyBorder="1" applyAlignment="1">
      <alignment horizontal="left" vertical="top" wrapText="1"/>
    </xf>
    <xf numFmtId="0" fontId="16" fillId="19" borderId="156" xfId="0" applyNumberFormat="1" applyFont="1" applyFill="1" applyBorder="1" applyAlignment="1">
      <alignment horizontal="left" vertical="top" wrapText="1"/>
    </xf>
    <xf numFmtId="0" fontId="16" fillId="10" borderId="3" xfId="0" applyNumberFormat="1" applyFont="1" applyFill="1" applyBorder="1" applyAlignment="1" applyProtection="1">
      <alignment vertical="top" wrapText="1"/>
    </xf>
    <xf numFmtId="0" fontId="16" fillId="10" borderId="3" xfId="0" applyNumberFormat="1" applyFont="1" applyFill="1" applyBorder="1" applyAlignment="1" applyProtection="1">
      <alignment horizontal="left" vertical="top" wrapText="1"/>
    </xf>
    <xf numFmtId="0" fontId="16" fillId="12" borderId="29" xfId="0" applyNumberFormat="1" applyFont="1" applyFill="1" applyBorder="1" applyAlignment="1" applyProtection="1">
      <alignment horizontal="center" vertical="top" wrapText="1"/>
    </xf>
    <xf numFmtId="0" fontId="16" fillId="12" borderId="30" xfId="0" applyNumberFormat="1" applyFont="1" applyFill="1" applyBorder="1" applyAlignment="1" applyProtection="1">
      <alignment horizontal="center" vertical="top" wrapText="1"/>
    </xf>
    <xf numFmtId="0" fontId="16" fillId="12" borderId="31" xfId="0" applyNumberFormat="1" applyFont="1" applyFill="1" applyBorder="1" applyAlignment="1" applyProtection="1">
      <alignment horizontal="center" vertical="top" wrapText="1"/>
    </xf>
    <xf numFmtId="0" fontId="16" fillId="12" borderId="365" xfId="0" applyNumberFormat="1" applyFont="1" applyFill="1" applyBorder="1" applyAlignment="1" applyProtection="1">
      <alignment horizontal="center" vertical="top" wrapText="1"/>
    </xf>
    <xf numFmtId="0" fontId="16" fillId="12" borderId="27" xfId="0" applyNumberFormat="1" applyFont="1" applyFill="1" applyBorder="1" applyAlignment="1">
      <alignment horizontal="center" vertical="top" wrapText="1"/>
    </xf>
    <xf numFmtId="0" fontId="16" fillId="12" borderId="29" xfId="0" applyNumberFormat="1" applyFont="1" applyFill="1" applyBorder="1" applyAlignment="1">
      <alignment horizontal="center" vertical="top" wrapText="1"/>
    </xf>
    <xf numFmtId="0" fontId="16" fillId="12" borderId="36" xfId="0" applyNumberFormat="1" applyFont="1" applyFill="1" applyBorder="1" applyAlignment="1" applyProtection="1">
      <alignment horizontal="center" vertical="top" wrapText="1"/>
    </xf>
    <xf numFmtId="0" fontId="16" fillId="12" borderId="27" xfId="0" applyNumberFormat="1" applyFont="1" applyFill="1" applyBorder="1" applyAlignment="1" applyProtection="1">
      <alignment horizontal="center" vertical="top" wrapText="1"/>
    </xf>
    <xf numFmtId="0" fontId="16" fillId="12" borderId="30" xfId="0" applyNumberFormat="1" applyFont="1" applyFill="1" applyBorder="1" applyAlignment="1">
      <alignment horizontal="center" vertical="top" wrapText="1"/>
    </xf>
    <xf numFmtId="0" fontId="16" fillId="10" borderId="16" xfId="0" applyNumberFormat="1" applyFont="1" applyFill="1" applyBorder="1" applyAlignment="1">
      <alignment horizontal="right" vertical="top" wrapText="1"/>
    </xf>
    <xf numFmtId="0" fontId="16" fillId="7" borderId="522" xfId="0" applyNumberFormat="1" applyFont="1" applyFill="1" applyBorder="1" applyAlignment="1" applyProtection="1">
      <alignment horizontal="center" vertical="top" wrapText="1"/>
    </xf>
    <xf numFmtId="0" fontId="16" fillId="10" borderId="364" xfId="0" applyNumberFormat="1" applyFont="1" applyFill="1" applyBorder="1" applyAlignment="1" applyProtection="1">
      <alignment horizontal="center" vertical="top" wrapText="1"/>
    </xf>
    <xf numFmtId="0" fontId="16" fillId="10" borderId="366" xfId="0" applyNumberFormat="1" applyFont="1" applyFill="1" applyBorder="1" applyAlignment="1">
      <alignment horizontal="center" vertical="top" wrapText="1"/>
    </xf>
    <xf numFmtId="0" fontId="16" fillId="0" borderId="30" xfId="0" applyNumberFormat="1" applyFont="1" applyBorder="1" applyAlignment="1">
      <alignment vertical="top" wrapText="1"/>
    </xf>
    <xf numFmtId="0" fontId="16" fillId="7" borderId="3" xfId="0" applyNumberFormat="1" applyFont="1" applyFill="1" applyBorder="1" applyAlignment="1" applyProtection="1">
      <alignment horizontal="center" vertical="top" wrapText="1"/>
    </xf>
    <xf numFmtId="0" fontId="16" fillId="12" borderId="16" xfId="0" applyNumberFormat="1" applyFont="1" applyFill="1" applyBorder="1" applyAlignment="1" applyProtection="1">
      <alignment horizontal="center" vertical="top"/>
    </xf>
    <xf numFmtId="0" fontId="16" fillId="12" borderId="28" xfId="0" applyNumberFormat="1" applyFont="1" applyFill="1" applyBorder="1" applyAlignment="1" applyProtection="1">
      <alignment horizontal="center" vertical="top"/>
    </xf>
    <xf numFmtId="0" fontId="16" fillId="12" borderId="523" xfId="0" applyNumberFormat="1" applyFont="1" applyFill="1" applyBorder="1" applyAlignment="1" applyProtection="1">
      <alignment horizontal="center" vertical="top"/>
    </xf>
    <xf numFmtId="0" fontId="16" fillId="12" borderId="31" xfId="0" applyNumberFormat="1" applyFont="1" applyFill="1" applyBorder="1" applyAlignment="1" applyProtection="1">
      <alignment horizontal="center" vertical="top"/>
    </xf>
    <xf numFmtId="0" fontId="16" fillId="19" borderId="157" xfId="0" applyNumberFormat="1" applyFont="1" applyFill="1" applyBorder="1" applyAlignment="1" applyProtection="1">
      <alignment horizontal="left" vertical="top" wrapText="1"/>
    </xf>
    <xf numFmtId="0" fontId="16" fillId="19" borderId="158" xfId="0" applyNumberFormat="1" applyFont="1" applyFill="1" applyBorder="1" applyAlignment="1">
      <alignment horizontal="left" vertical="top" wrapText="1"/>
    </xf>
    <xf numFmtId="0" fontId="16" fillId="19" borderId="159" xfId="0" applyNumberFormat="1" applyFont="1" applyFill="1" applyBorder="1" applyAlignment="1">
      <alignment horizontal="left" vertical="top" wrapText="1"/>
    </xf>
    <xf numFmtId="0" fontId="16" fillId="10" borderId="36" xfId="0" applyNumberFormat="1" applyFont="1" applyFill="1" applyBorder="1" applyAlignment="1">
      <alignment horizontal="right" vertical="top" wrapText="1"/>
    </xf>
    <xf numFmtId="0" fontId="16" fillId="12" borderId="480" xfId="0" applyNumberFormat="1" applyFont="1" applyFill="1" applyBorder="1" applyAlignment="1" applyProtection="1">
      <alignment horizontal="center" vertical="top" wrapText="1"/>
    </xf>
    <xf numFmtId="0" fontId="16" fillId="12" borderId="488" xfId="0" applyNumberFormat="1" applyFont="1" applyFill="1" applyBorder="1" applyAlignment="1" applyProtection="1">
      <alignment horizontal="center" vertical="top" wrapText="1"/>
    </xf>
    <xf numFmtId="0" fontId="16" fillId="12" borderId="489" xfId="0" applyNumberFormat="1" applyFont="1" applyFill="1" applyBorder="1" applyAlignment="1" applyProtection="1">
      <alignment horizontal="center" vertical="top" wrapText="1"/>
    </xf>
    <xf numFmtId="0" fontId="16" fillId="12" borderId="469" xfId="0" applyNumberFormat="1" applyFont="1" applyFill="1" applyBorder="1" applyAlignment="1" applyProtection="1">
      <alignment horizontal="center" vertical="top" wrapText="1"/>
    </xf>
    <xf numFmtId="0" fontId="16" fillId="10" borderId="505" xfId="0" applyNumberFormat="1" applyFont="1" applyFill="1" applyBorder="1" applyAlignment="1" applyProtection="1">
      <alignment horizontal="center" vertical="top" wrapText="1"/>
    </xf>
    <xf numFmtId="0" fontId="18" fillId="0" borderId="505" xfId="0" applyNumberFormat="1" applyFont="1" applyBorder="1" applyAlignment="1">
      <alignment vertical="top" wrapText="1"/>
    </xf>
    <xf numFmtId="0" fontId="18" fillId="0" borderId="521" xfId="0" applyNumberFormat="1" applyFont="1" applyBorder="1" applyAlignment="1">
      <alignment vertical="top" wrapText="1"/>
    </xf>
    <xf numFmtId="0" fontId="16" fillId="0" borderId="522" xfId="0" applyNumberFormat="1" applyFont="1" applyFill="1" applyBorder="1" applyAlignment="1" applyProtection="1">
      <alignment horizontal="center" vertical="top"/>
    </xf>
    <xf numFmtId="0" fontId="16" fillId="0" borderId="481" xfId="0" applyNumberFormat="1" applyFont="1" applyFill="1" applyBorder="1" applyAlignment="1" applyProtection="1">
      <alignment horizontal="center" vertical="top"/>
    </xf>
    <xf numFmtId="0" fontId="16" fillId="12" borderId="522" xfId="0" applyNumberFormat="1" applyFont="1" applyFill="1" applyBorder="1" applyAlignment="1" applyProtection="1">
      <alignment horizontal="center" vertical="top"/>
    </xf>
    <xf numFmtId="0" fontId="16" fillId="12" borderId="481" xfId="0" applyNumberFormat="1" applyFont="1" applyFill="1" applyBorder="1" applyAlignment="1" applyProtection="1">
      <alignment horizontal="center" vertical="top"/>
    </xf>
    <xf numFmtId="0" fontId="16" fillId="3" borderId="367" xfId="0" applyNumberFormat="1" applyFont="1" applyFill="1" applyBorder="1" applyAlignment="1" applyProtection="1">
      <alignment horizontal="left" vertical="top" wrapText="1"/>
    </xf>
    <xf numFmtId="0" fontId="16" fillId="0" borderId="367" xfId="0" applyNumberFormat="1" applyFont="1" applyBorder="1" applyAlignment="1">
      <alignment vertical="top" wrapText="1"/>
    </xf>
    <xf numFmtId="0" fontId="16" fillId="3" borderId="367" xfId="20" applyNumberFormat="1" applyFont="1" applyFill="1" applyBorder="1" applyAlignment="1">
      <alignment horizontal="left" vertical="top" wrapText="1"/>
    </xf>
    <xf numFmtId="0" fontId="16" fillId="3" borderId="367" xfId="25" applyNumberFormat="1" applyFont="1" applyFill="1" applyBorder="1" applyAlignment="1" applyProtection="1">
      <alignment horizontal="left" vertical="top" wrapText="1"/>
    </xf>
    <xf numFmtId="0" fontId="16" fillId="12" borderId="367" xfId="25" applyNumberFormat="1" applyFont="1" applyFill="1" applyBorder="1" applyAlignment="1">
      <alignment horizontal="left" vertical="top" wrapText="1"/>
    </xf>
    <xf numFmtId="0" fontId="16" fillId="19" borderId="367" xfId="0" applyNumberFormat="1" applyFont="1" applyFill="1" applyBorder="1" applyAlignment="1">
      <alignment vertical="top" wrapText="1"/>
    </xf>
    <xf numFmtId="0" fontId="16" fillId="3" borderId="160" xfId="0" applyNumberFormat="1" applyFont="1" applyFill="1" applyBorder="1" applyAlignment="1" applyProtection="1">
      <alignment horizontal="center" vertical="top" wrapText="1"/>
      <protection locked="0"/>
    </xf>
    <xf numFmtId="0" fontId="16" fillId="3" borderId="161" xfId="0" applyNumberFormat="1" applyFont="1" applyFill="1" applyBorder="1" applyAlignment="1" applyProtection="1">
      <alignment horizontal="center" vertical="top"/>
      <protection locked="0"/>
    </xf>
    <xf numFmtId="0" fontId="16" fillId="3" borderId="160" xfId="0" applyNumberFormat="1" applyFont="1" applyFill="1" applyBorder="1" applyAlignment="1" applyProtection="1">
      <alignment horizontal="center" vertical="top"/>
      <protection locked="0"/>
    </xf>
    <xf numFmtId="0" fontId="16" fillId="3" borderId="2" xfId="0" applyNumberFormat="1" applyFont="1" applyFill="1" applyBorder="1" applyAlignment="1" applyProtection="1">
      <alignment horizontal="center" vertical="top" wrapText="1"/>
    </xf>
    <xf numFmtId="0" fontId="16" fillId="3" borderId="2" xfId="0" applyNumberFormat="1" applyFont="1" applyFill="1" applyBorder="1" applyAlignment="1" applyProtection="1">
      <alignment vertical="top"/>
    </xf>
    <xf numFmtId="0" fontId="16" fillId="3" borderId="3" xfId="0" applyNumberFormat="1" applyFont="1" applyFill="1" applyBorder="1" applyAlignment="1" applyProtection="1">
      <alignment vertical="top"/>
    </xf>
    <xf numFmtId="0" fontId="16" fillId="3" borderId="30" xfId="0" applyNumberFormat="1" applyFont="1" applyFill="1" applyBorder="1" applyAlignment="1" applyProtection="1">
      <alignment vertical="top"/>
    </xf>
    <xf numFmtId="0" fontId="16" fillId="3" borderId="17" xfId="0" applyNumberFormat="1" applyFont="1" applyFill="1" applyBorder="1" applyAlignment="1" applyProtection="1">
      <alignment vertical="top"/>
    </xf>
    <xf numFmtId="0" fontId="16" fillId="3" borderId="3" xfId="20" applyNumberFormat="1" applyFont="1" applyFill="1" applyBorder="1" applyAlignment="1" applyProtection="1">
      <alignment horizontal="center" vertical="top" wrapText="1"/>
    </xf>
    <xf numFmtId="0" fontId="16" fillId="3" borderId="3" xfId="0" applyNumberFormat="1" applyFont="1" applyFill="1" applyBorder="1" applyAlignment="1">
      <alignment vertical="top" wrapText="1"/>
    </xf>
    <xf numFmtId="0" fontId="16" fillId="19" borderId="3" xfId="0" applyNumberFormat="1" applyFont="1" applyFill="1" applyBorder="1" applyAlignment="1">
      <alignment vertical="top" wrapText="1"/>
    </xf>
    <xf numFmtId="0" fontId="16" fillId="3" borderId="5" xfId="14" applyNumberFormat="1" applyFont="1" applyFill="1" applyBorder="1" applyAlignment="1">
      <alignment horizontal="left" vertical="top" wrapText="1"/>
    </xf>
    <xf numFmtId="0" fontId="16" fillId="3" borderId="6" xfId="14" applyNumberFormat="1" applyFont="1" applyFill="1" applyBorder="1" applyAlignment="1">
      <alignment horizontal="left" vertical="top" wrapText="1"/>
    </xf>
    <xf numFmtId="0" fontId="16" fillId="3" borderId="2" xfId="0" applyNumberFormat="1" applyFont="1" applyFill="1" applyBorder="1" applyAlignment="1">
      <alignment horizontal="left" vertical="top" wrapText="1"/>
    </xf>
    <xf numFmtId="0" fontId="16" fillId="3" borderId="163" xfId="0" applyNumberFormat="1" applyFont="1" applyFill="1" applyBorder="1" applyAlignment="1" applyProtection="1">
      <alignment horizontal="center" vertical="top" wrapText="1"/>
      <protection locked="0"/>
    </xf>
    <xf numFmtId="0" fontId="16" fillId="3" borderId="163" xfId="0" applyNumberFormat="1" applyFont="1" applyFill="1" applyBorder="1" applyAlignment="1" applyProtection="1">
      <alignment horizontal="center" vertical="top"/>
      <protection locked="0"/>
    </xf>
    <xf numFmtId="0" fontId="16" fillId="3" borderId="3" xfId="20" applyNumberFormat="1" applyFont="1" applyFill="1" applyBorder="1" applyAlignment="1" applyProtection="1">
      <alignment vertical="top" textRotation="90" wrapText="1"/>
    </xf>
    <xf numFmtId="0" fontId="16" fillId="3" borderId="3" xfId="0" applyNumberFormat="1" applyFont="1" applyFill="1" applyBorder="1" applyAlignment="1" applyProtection="1">
      <alignment vertical="top" wrapText="1"/>
    </xf>
    <xf numFmtId="0" fontId="16" fillId="3" borderId="3" xfId="20" applyNumberFormat="1" applyFont="1" applyFill="1" applyBorder="1" applyAlignment="1" applyProtection="1">
      <alignment horizontal="center" vertical="top"/>
    </xf>
    <xf numFmtId="0" fontId="16" fillId="3" borderId="2" xfId="20" applyNumberFormat="1" applyFont="1" applyFill="1" applyBorder="1" applyAlignment="1" applyProtection="1">
      <alignment horizontal="center" vertical="top"/>
    </xf>
    <xf numFmtId="0" fontId="16" fillId="3" borderId="3" xfId="0" applyNumberFormat="1" applyFont="1" applyFill="1" applyBorder="1" applyAlignment="1" applyProtection="1">
      <alignment horizontal="center" vertical="top" wrapText="1"/>
    </xf>
    <xf numFmtId="0" fontId="16" fillId="3" borderId="17" xfId="0" applyNumberFormat="1" applyFont="1" applyFill="1" applyBorder="1" applyAlignment="1">
      <alignment vertical="top" wrapText="1"/>
    </xf>
    <xf numFmtId="0" fontId="16" fillId="3" borderId="0" xfId="0" applyNumberFormat="1" applyFont="1" applyFill="1" applyBorder="1" applyAlignment="1" applyProtection="1">
      <alignment vertical="top"/>
    </xf>
    <xf numFmtId="0" fontId="16" fillId="3" borderId="29" xfId="0" applyNumberFormat="1" applyFont="1" applyFill="1" applyBorder="1" applyAlignment="1">
      <alignment vertical="top"/>
    </xf>
    <xf numFmtId="0" fontId="16" fillId="3" borderId="31" xfId="0" applyNumberFormat="1" applyFont="1" applyFill="1" applyBorder="1" applyAlignment="1">
      <alignment vertical="top"/>
    </xf>
    <xf numFmtId="0" fontId="16" fillId="3" borderId="3" xfId="0" applyNumberFormat="1" applyFont="1" applyFill="1" applyBorder="1" applyAlignment="1">
      <alignment horizontal="center" vertical="top" wrapText="1"/>
    </xf>
    <xf numFmtId="0" fontId="16" fillId="3" borderId="36" xfId="0" applyNumberFormat="1" applyFont="1" applyFill="1" applyBorder="1" applyAlignment="1" applyProtection="1">
      <alignment vertical="top" wrapText="1"/>
    </xf>
    <xf numFmtId="0" fontId="16" fillId="3" borderId="37" xfId="0" applyNumberFormat="1" applyFont="1" applyFill="1" applyBorder="1" applyAlignment="1" applyProtection="1">
      <alignment vertical="top" wrapText="1"/>
    </xf>
    <xf numFmtId="0" fontId="16" fillId="3" borderId="16" xfId="0" applyNumberFormat="1" applyFont="1" applyFill="1" applyBorder="1" applyAlignment="1" applyProtection="1">
      <alignment vertical="top" wrapText="1"/>
    </xf>
    <xf numFmtId="0" fontId="16" fillId="3" borderId="28" xfId="0" applyNumberFormat="1" applyFont="1" applyFill="1" applyBorder="1" applyAlignment="1" applyProtection="1">
      <alignment vertical="top" wrapText="1"/>
    </xf>
    <xf numFmtId="0" fontId="16" fillId="3" borderId="30" xfId="0" applyNumberFormat="1" applyFont="1" applyFill="1" applyBorder="1" applyAlignment="1" applyProtection="1">
      <alignment vertical="top" wrapText="1"/>
    </xf>
    <xf numFmtId="0" fontId="16" fillId="3" borderId="31" xfId="0" applyNumberFormat="1" applyFont="1" applyFill="1" applyBorder="1" applyAlignment="1" applyProtection="1">
      <alignment vertical="top" wrapText="1"/>
    </xf>
    <xf numFmtId="0" fontId="16" fillId="3" borderId="3" xfId="23" applyNumberFormat="1" applyFont="1" applyFill="1" applyBorder="1" applyAlignment="1" applyProtection="1">
      <alignment horizontal="center" vertical="top" wrapText="1"/>
    </xf>
    <xf numFmtId="0" fontId="16" fillId="3" borderId="3" xfId="22" applyNumberFormat="1" applyFont="1" applyFill="1" applyBorder="1" applyAlignment="1" applyProtection="1">
      <alignment horizontal="center" vertical="top" wrapText="1"/>
    </xf>
    <xf numFmtId="0" fontId="16" fillId="3" borderId="367" xfId="0" applyNumberFormat="1" applyFont="1" applyFill="1" applyBorder="1" applyAlignment="1">
      <alignment horizontal="center" vertical="top" wrapText="1"/>
    </xf>
    <xf numFmtId="0" fontId="16" fillId="3" borderId="164" xfId="0" applyNumberFormat="1" applyFont="1" applyFill="1" applyBorder="1" applyAlignment="1" applyProtection="1">
      <alignment horizontal="center" vertical="top" wrapText="1"/>
      <protection locked="0"/>
    </xf>
    <xf numFmtId="0" fontId="16" fillId="3" borderId="162" xfId="0" applyNumberFormat="1" applyFont="1" applyFill="1" applyBorder="1" applyAlignment="1" applyProtection="1">
      <alignment horizontal="center" vertical="top" wrapText="1"/>
      <protection locked="0"/>
    </xf>
    <xf numFmtId="0" fontId="16" fillId="3" borderId="162" xfId="0" applyNumberFormat="1" applyFont="1" applyFill="1" applyBorder="1" applyAlignment="1" applyProtection="1">
      <alignment horizontal="center" vertical="top"/>
      <protection locked="0"/>
    </xf>
    <xf numFmtId="0" fontId="16" fillId="17" borderId="3" xfId="14" applyNumberFormat="1" applyFont="1" applyFill="1" applyBorder="1" applyAlignment="1" applyProtection="1">
      <alignment horizontal="center" vertical="top"/>
      <protection locked="0"/>
    </xf>
    <xf numFmtId="0" fontId="16" fillId="17" borderId="3" xfId="0" applyNumberFormat="1" applyFont="1" applyFill="1" applyBorder="1" applyAlignment="1">
      <alignment vertical="top"/>
    </xf>
    <xf numFmtId="0" fontId="16" fillId="3" borderId="165" xfId="0" applyNumberFormat="1" applyFont="1" applyFill="1" applyBorder="1" applyAlignment="1" applyProtection="1">
      <alignment horizontal="center" vertical="top" wrapText="1"/>
      <protection locked="0"/>
    </xf>
    <xf numFmtId="0" fontId="16" fillId="3" borderId="3" xfId="14" applyNumberFormat="1" applyFont="1" applyFill="1" applyBorder="1" applyAlignment="1">
      <alignment horizontal="center" vertical="top"/>
    </xf>
    <xf numFmtId="0" fontId="16" fillId="3" borderId="3" xfId="14" applyNumberFormat="1" applyFont="1" applyFill="1" applyBorder="1" applyAlignment="1">
      <alignment vertical="top"/>
    </xf>
    <xf numFmtId="0" fontId="16" fillId="17" borderId="3" xfId="14" applyNumberFormat="1" applyFont="1" applyFill="1" applyBorder="1" applyAlignment="1" applyProtection="1">
      <alignment horizontal="center" vertical="top" wrapText="1"/>
      <protection locked="0"/>
    </xf>
    <xf numFmtId="0" fontId="16" fillId="3" borderId="3" xfId="0" applyNumberFormat="1" applyFont="1" applyFill="1" applyBorder="1" applyAlignment="1">
      <alignment vertical="top"/>
    </xf>
    <xf numFmtId="0" fontId="16" fillId="3" borderId="166" xfId="0" applyNumberFormat="1" applyFont="1" applyFill="1" applyBorder="1" applyAlignment="1" applyProtection="1">
      <alignment horizontal="center" vertical="top" wrapText="1"/>
      <protection locked="0"/>
    </xf>
    <xf numFmtId="0" fontId="16" fillId="3" borderId="168" xfId="0" applyNumberFormat="1" applyFont="1" applyFill="1" applyBorder="1" applyAlignment="1" applyProtection="1">
      <alignment horizontal="center" vertical="top"/>
      <protection locked="0"/>
    </xf>
    <xf numFmtId="0" fontId="16" fillId="3" borderId="167" xfId="0" applyNumberFormat="1" applyFont="1" applyFill="1" applyBorder="1" applyAlignment="1" applyProtection="1">
      <alignment horizontal="center" vertical="top"/>
      <protection locked="0"/>
    </xf>
    <xf numFmtId="0" fontId="16" fillId="19" borderId="16" xfId="0" applyNumberFormat="1" applyFont="1" applyFill="1" applyBorder="1" applyAlignment="1" applyProtection="1">
      <alignment vertical="top" wrapText="1"/>
    </xf>
    <xf numFmtId="0" fontId="16" fillId="19" borderId="0" xfId="0" applyNumberFormat="1" applyFont="1" applyFill="1" applyBorder="1" applyAlignment="1" applyProtection="1">
      <alignment vertical="top" wrapText="1"/>
    </xf>
    <xf numFmtId="0" fontId="16" fillId="19" borderId="30" xfId="0" applyNumberFormat="1" applyFont="1" applyFill="1" applyBorder="1" applyAlignment="1" applyProtection="1">
      <alignment vertical="top" wrapText="1"/>
    </xf>
    <xf numFmtId="0" fontId="16" fillId="19" borderId="29" xfId="0" applyNumberFormat="1" applyFont="1" applyFill="1" applyBorder="1" applyAlignment="1" applyProtection="1">
      <alignment vertical="top" wrapText="1"/>
    </xf>
    <xf numFmtId="0" fontId="16" fillId="3" borderId="3" xfId="14" applyNumberFormat="1" applyFont="1" applyFill="1" applyBorder="1" applyAlignment="1">
      <alignment horizontal="center" vertical="top" wrapText="1"/>
    </xf>
    <xf numFmtId="0" fontId="16" fillId="3" borderId="3" xfId="14" applyNumberFormat="1" applyFont="1" applyFill="1" applyBorder="1" applyAlignment="1">
      <alignment vertical="top" wrapText="1"/>
    </xf>
    <xf numFmtId="0" fontId="16" fillId="19" borderId="5" xfId="0" applyNumberFormat="1" applyFont="1" applyFill="1" applyBorder="1" applyAlignment="1">
      <alignment vertical="top" wrapText="1"/>
    </xf>
    <xf numFmtId="0" fontId="16" fillId="7" borderId="522" xfId="0" applyNumberFormat="1" applyFont="1" applyFill="1" applyBorder="1" applyAlignment="1" applyProtection="1">
      <alignment horizontal="left" vertical="top" wrapText="1"/>
    </xf>
    <xf numFmtId="0" fontId="16" fillId="3" borderId="368" xfId="0" applyNumberFormat="1" applyFont="1" applyFill="1" applyBorder="1" applyAlignment="1" applyProtection="1">
      <alignment horizontal="left" vertical="top" wrapText="1"/>
    </xf>
    <xf numFmtId="0" fontId="16" fillId="3" borderId="2" xfId="0" applyNumberFormat="1" applyFont="1" applyFill="1" applyBorder="1" applyAlignment="1" applyProtection="1">
      <alignment horizontal="left" vertical="top" wrapText="1"/>
    </xf>
    <xf numFmtId="0" fontId="16" fillId="0" borderId="2" xfId="0" applyNumberFormat="1" applyFont="1" applyBorder="1" applyAlignment="1">
      <alignment horizontal="left" vertical="top" wrapText="1"/>
    </xf>
    <xf numFmtId="0" fontId="16" fillId="7" borderId="364" xfId="0" applyNumberFormat="1" applyFont="1" applyFill="1" applyBorder="1" applyAlignment="1" applyProtection="1">
      <alignment horizontal="center" vertical="top" wrapText="1"/>
    </xf>
    <xf numFmtId="0" fontId="16" fillId="7" borderId="365" xfId="0" applyNumberFormat="1" applyFont="1" applyFill="1" applyBorder="1" applyAlignment="1" applyProtection="1">
      <alignment horizontal="center" vertical="top" wrapText="1"/>
    </xf>
    <xf numFmtId="0" fontId="16" fillId="7" borderId="366" xfId="0" applyNumberFormat="1" applyFont="1" applyFill="1" applyBorder="1" applyAlignment="1" applyProtection="1">
      <alignment horizontal="center" vertical="top" wrapText="1"/>
    </xf>
    <xf numFmtId="0" fontId="16" fillId="0" borderId="30" xfId="0" applyNumberFormat="1" applyFont="1" applyBorder="1" applyAlignment="1">
      <alignment horizontal="center" vertical="top" wrapText="1"/>
    </xf>
    <xf numFmtId="0" fontId="16" fillId="0" borderId="29" xfId="0" applyNumberFormat="1" applyFont="1" applyBorder="1" applyAlignment="1">
      <alignment horizontal="center" vertical="top" wrapText="1"/>
    </xf>
    <xf numFmtId="0" fontId="16" fillId="0" borderId="31" xfId="0" applyNumberFormat="1" applyFont="1" applyBorder="1" applyAlignment="1">
      <alignment horizontal="center" vertical="top" wrapText="1"/>
    </xf>
    <xf numFmtId="0" fontId="16" fillId="3" borderId="364" xfId="14" applyNumberFormat="1" applyFont="1" applyFill="1" applyBorder="1" applyAlignment="1" applyProtection="1">
      <alignment horizontal="left" vertical="top" wrapText="1"/>
    </xf>
    <xf numFmtId="0" fontId="16" fillId="3" borderId="365" xfId="14" applyNumberFormat="1" applyFont="1" applyFill="1" applyBorder="1" applyAlignment="1" applyProtection="1">
      <alignment horizontal="left" vertical="top" wrapText="1"/>
    </xf>
    <xf numFmtId="0" fontId="16" fillId="0" borderId="30" xfId="0" applyNumberFormat="1" applyFont="1" applyBorder="1" applyAlignment="1">
      <alignment horizontal="left" vertical="top" wrapText="1"/>
    </xf>
    <xf numFmtId="0" fontId="16" fillId="0" borderId="29" xfId="0" applyNumberFormat="1" applyFont="1" applyBorder="1" applyAlignment="1">
      <alignment horizontal="left" vertical="top" wrapText="1"/>
    </xf>
    <xf numFmtId="0" fontId="16" fillId="17" borderId="364" xfId="14" applyNumberFormat="1" applyFont="1" applyFill="1" applyBorder="1" applyAlignment="1" applyProtection="1">
      <alignment horizontal="center" vertical="top" wrapText="1"/>
    </xf>
    <xf numFmtId="0" fontId="16" fillId="17" borderId="365" xfId="0" applyNumberFormat="1" applyFont="1" applyFill="1" applyBorder="1" applyAlignment="1">
      <alignment horizontal="center" vertical="top" wrapText="1"/>
    </xf>
    <xf numFmtId="0" fontId="16" fillId="17" borderId="366" xfId="0" applyNumberFormat="1" applyFont="1" applyFill="1" applyBorder="1" applyAlignment="1">
      <alignment horizontal="center" vertical="top" wrapText="1"/>
    </xf>
    <xf numFmtId="0" fontId="16" fillId="17" borderId="30" xfId="0" applyNumberFormat="1" applyFont="1" applyFill="1" applyBorder="1" applyAlignment="1">
      <alignment horizontal="center" vertical="top" wrapText="1"/>
    </xf>
    <xf numFmtId="0" fontId="16" fillId="17" borderId="29" xfId="0" applyNumberFormat="1" applyFont="1" applyFill="1" applyBorder="1" applyAlignment="1">
      <alignment horizontal="center" vertical="top" wrapText="1"/>
    </xf>
    <xf numFmtId="0" fontId="16" fillId="17" borderId="31" xfId="0" applyNumberFormat="1" applyFont="1" applyFill="1" applyBorder="1" applyAlignment="1">
      <alignment horizontal="center" vertical="top" wrapText="1"/>
    </xf>
    <xf numFmtId="0" fontId="16" fillId="7" borderId="364" xfId="14" applyNumberFormat="1" applyFont="1" applyFill="1" applyBorder="1" applyAlignment="1" applyProtection="1">
      <alignment horizontal="center" vertical="top" wrapText="1"/>
    </xf>
    <xf numFmtId="0" fontId="16" fillId="7" borderId="365" xfId="0" applyNumberFormat="1" applyFont="1" applyFill="1" applyBorder="1" applyAlignment="1">
      <alignment horizontal="center" vertical="top" wrapText="1"/>
    </xf>
    <xf numFmtId="0" fontId="16" fillId="7" borderId="366" xfId="0" applyNumberFormat="1" applyFont="1" applyFill="1" applyBorder="1" applyAlignment="1">
      <alignment horizontal="center" vertical="top" wrapText="1"/>
    </xf>
    <xf numFmtId="0" fontId="16" fillId="3" borderId="366" xfId="14" applyNumberFormat="1" applyFont="1" applyFill="1" applyBorder="1" applyAlignment="1" applyProtection="1">
      <alignment horizontal="left" vertical="top" wrapText="1"/>
    </xf>
    <xf numFmtId="0" fontId="16" fillId="0" borderId="31" xfId="0" applyNumberFormat="1" applyFont="1" applyBorder="1" applyAlignment="1">
      <alignment horizontal="left" vertical="top" wrapText="1"/>
    </xf>
    <xf numFmtId="0" fontId="16" fillId="17" borderId="365" xfId="14" applyNumberFormat="1" applyFont="1" applyFill="1" applyBorder="1" applyAlignment="1" applyProtection="1">
      <alignment horizontal="center" vertical="top" wrapText="1"/>
    </xf>
    <xf numFmtId="0" fontId="16" fillId="7" borderId="365" xfId="14" applyNumberFormat="1" applyFont="1" applyFill="1" applyBorder="1" applyAlignment="1" applyProtection="1">
      <alignment horizontal="center" vertical="top" wrapText="1"/>
    </xf>
    <xf numFmtId="0" fontId="16" fillId="3" borderId="177" xfId="0" applyNumberFormat="1" applyFont="1" applyFill="1" applyBorder="1" applyAlignment="1" applyProtection="1">
      <alignment horizontal="center" vertical="top" wrapText="1"/>
    </xf>
    <xf numFmtId="0" fontId="16" fillId="3" borderId="171" xfId="0" applyNumberFormat="1" applyFont="1" applyFill="1" applyBorder="1" applyAlignment="1">
      <alignment horizontal="center" vertical="top" wrapText="1"/>
    </xf>
    <xf numFmtId="0" fontId="16" fillId="3" borderId="178" xfId="0" applyNumberFormat="1" applyFont="1" applyFill="1" applyBorder="1" applyAlignment="1" applyProtection="1">
      <alignment horizontal="center" vertical="top" wrapText="1"/>
    </xf>
    <xf numFmtId="0" fontId="16" fillId="3" borderId="33" xfId="0" applyNumberFormat="1" applyFont="1" applyFill="1" applyBorder="1" applyAlignment="1">
      <alignment horizontal="center" vertical="top" wrapText="1"/>
    </xf>
    <xf numFmtId="0" fontId="16" fillId="3" borderId="178" xfId="0" applyNumberFormat="1" applyFont="1" applyFill="1" applyBorder="1" applyAlignment="1" applyProtection="1">
      <alignment horizontal="center" vertical="center" textRotation="90" wrapText="1"/>
    </xf>
    <xf numFmtId="0" fontId="16" fillId="3" borderId="178" xfId="0" applyNumberFormat="1" applyFont="1" applyFill="1" applyBorder="1" applyAlignment="1">
      <alignment horizontal="center" vertical="center" wrapText="1"/>
    </xf>
    <xf numFmtId="0" fontId="16" fillId="3" borderId="33" xfId="0" applyNumberFormat="1" applyFont="1" applyFill="1" applyBorder="1" applyAlignment="1" applyProtection="1">
      <alignment horizontal="center" vertical="center" textRotation="90" wrapText="1"/>
    </xf>
    <xf numFmtId="0" fontId="16" fillId="3" borderId="33" xfId="0" applyNumberFormat="1" applyFont="1" applyFill="1" applyBorder="1" applyAlignment="1">
      <alignment horizontal="center" vertical="center" wrapText="1"/>
    </xf>
    <xf numFmtId="0" fontId="16" fillId="7" borderId="3" xfId="0" applyNumberFormat="1" applyFont="1" applyFill="1" applyBorder="1" applyAlignment="1">
      <alignment horizontal="center" vertical="top" wrapText="1"/>
    </xf>
    <xf numFmtId="0" fontId="16" fillId="3" borderId="418" xfId="0" applyNumberFormat="1" applyFont="1" applyFill="1" applyBorder="1" applyAlignment="1" applyProtection="1">
      <alignment horizontal="center" vertical="top" wrapText="1"/>
    </xf>
    <xf numFmtId="0" fontId="18" fillId="0" borderId="404" xfId="0" applyNumberFormat="1" applyFont="1" applyBorder="1" applyAlignment="1">
      <alignment vertical="top" wrapText="1"/>
    </xf>
    <xf numFmtId="0" fontId="18" fillId="0" borderId="420" xfId="0" applyNumberFormat="1" applyFont="1" applyBorder="1" applyAlignment="1">
      <alignment vertical="top" wrapText="1"/>
    </xf>
    <xf numFmtId="0" fontId="16" fillId="3" borderId="3" xfId="0" applyNumberFormat="1" applyFont="1" applyFill="1" applyBorder="1" applyAlignment="1" applyProtection="1">
      <alignment horizontal="left" vertical="top" wrapText="1"/>
    </xf>
    <xf numFmtId="0" fontId="16" fillId="3" borderId="3" xfId="0" applyNumberFormat="1" applyFont="1" applyFill="1" applyBorder="1" applyAlignment="1">
      <alignment horizontal="left" vertical="top" wrapText="1"/>
    </xf>
    <xf numFmtId="0" fontId="16" fillId="3" borderId="28" xfId="0" applyNumberFormat="1" applyFont="1" applyFill="1" applyBorder="1" applyAlignment="1" applyProtection="1">
      <alignment horizontal="center" vertical="center" textRotation="90" wrapText="1"/>
    </xf>
    <xf numFmtId="0" fontId="18" fillId="0" borderId="28" xfId="0" applyNumberFormat="1" applyFont="1" applyBorder="1" applyAlignment="1">
      <alignment wrapText="1"/>
    </xf>
    <xf numFmtId="0" fontId="18" fillId="0" borderId="31" xfId="0" applyNumberFormat="1" applyFont="1" applyBorder="1" applyAlignment="1">
      <alignment wrapText="1"/>
    </xf>
    <xf numFmtId="0" fontId="18" fillId="10" borderId="530" xfId="14" applyNumberFormat="1" applyFont="1" applyFill="1" applyBorder="1" applyAlignment="1" applyProtection="1">
      <alignment horizontal="left" vertical="top" wrapText="1"/>
    </xf>
    <xf numFmtId="0" fontId="18" fillId="10" borderId="469" xfId="14" applyNumberFormat="1" applyFont="1" applyFill="1" applyBorder="1" applyAlignment="1" applyProtection="1">
      <alignment horizontal="left" vertical="top" wrapText="1"/>
    </xf>
    <xf numFmtId="0" fontId="16" fillId="3" borderId="171" xfId="0" applyNumberFormat="1" applyFont="1" applyFill="1" applyBorder="1" applyAlignment="1" applyProtection="1">
      <alignment horizontal="center" vertical="center" textRotation="90" wrapText="1"/>
    </xf>
    <xf numFmtId="0" fontId="16" fillId="3" borderId="33" xfId="0" applyNumberFormat="1" applyFont="1" applyFill="1" applyBorder="1" applyAlignment="1" applyProtection="1">
      <alignment horizontal="center" vertical="center" wrapText="1"/>
    </xf>
    <xf numFmtId="0" fontId="16" fillId="3" borderId="33" xfId="0" applyNumberFormat="1" applyFont="1" applyFill="1" applyBorder="1" applyAlignment="1">
      <alignment vertical="center" wrapText="1"/>
    </xf>
    <xf numFmtId="0" fontId="18" fillId="17" borderId="530" xfId="14" applyNumberFormat="1" applyFont="1" applyFill="1" applyBorder="1" applyAlignment="1" applyProtection="1">
      <alignment horizontal="center" vertical="top" wrapText="1"/>
    </xf>
    <xf numFmtId="0" fontId="16" fillId="3" borderId="175" xfId="0" applyNumberFormat="1" applyFont="1" applyFill="1" applyBorder="1" applyAlignment="1" applyProtection="1">
      <alignment horizontal="center" vertical="center" textRotation="90" wrapText="1"/>
    </xf>
    <xf numFmtId="0" fontId="16" fillId="3" borderId="34" xfId="0" applyNumberFormat="1" applyFont="1" applyFill="1" applyBorder="1" applyAlignment="1" applyProtection="1">
      <alignment horizontal="center" vertical="center" textRotation="90" wrapText="1"/>
    </xf>
    <xf numFmtId="0" fontId="16" fillId="3" borderId="34" xfId="0" applyNumberFormat="1" applyFont="1" applyFill="1" applyBorder="1" applyAlignment="1">
      <alignment vertical="center" wrapText="1"/>
    </xf>
    <xf numFmtId="0" fontId="16" fillId="7" borderId="3" xfId="20" applyNumberFormat="1" applyFont="1" applyFill="1" applyBorder="1" applyAlignment="1">
      <alignment horizontal="left" vertical="top" wrapText="1"/>
    </xf>
    <xf numFmtId="0" fontId="16" fillId="19" borderId="3" xfId="0" applyNumberFormat="1" applyFont="1" applyFill="1" applyBorder="1" applyAlignment="1" applyProtection="1">
      <alignment horizontal="left" vertical="top" wrapText="1"/>
    </xf>
    <xf numFmtId="0" fontId="16" fillId="3" borderId="17" xfId="0" applyNumberFormat="1" applyFont="1" applyFill="1" applyBorder="1" applyAlignment="1">
      <alignment horizontal="left" vertical="top" wrapText="1"/>
    </xf>
    <xf numFmtId="0" fontId="16" fillId="3" borderId="4" xfId="0" applyNumberFormat="1" applyFont="1" applyFill="1" applyBorder="1" applyAlignment="1" applyProtection="1">
      <alignment horizontal="center" vertical="top" wrapText="1"/>
    </xf>
    <xf numFmtId="0" fontId="16" fillId="3" borderId="17" xfId="0" applyNumberFormat="1" applyFont="1" applyFill="1" applyBorder="1" applyAlignment="1" applyProtection="1">
      <alignment horizontal="center" vertical="top" wrapText="1"/>
    </xf>
    <xf numFmtId="0" fontId="16" fillId="7" borderId="2" xfId="14" applyNumberFormat="1" applyFont="1" applyFill="1" applyBorder="1" applyAlignment="1" applyProtection="1">
      <alignment horizontal="center" vertical="top" wrapText="1"/>
    </xf>
    <xf numFmtId="0" fontId="16" fillId="7" borderId="2" xfId="0" applyNumberFormat="1" applyFont="1" applyFill="1" applyBorder="1" applyAlignment="1">
      <alignment horizontal="center" vertical="top" wrapText="1"/>
    </xf>
    <xf numFmtId="0" fontId="16" fillId="17" borderId="514" xfId="0" applyNumberFormat="1" applyFont="1" applyFill="1" applyBorder="1" applyAlignment="1">
      <alignment horizontal="center" vertical="top" wrapText="1"/>
    </xf>
    <xf numFmtId="0" fontId="16" fillId="17" borderId="484" xfId="0" applyNumberFormat="1" applyFont="1" applyFill="1" applyBorder="1" applyAlignment="1">
      <alignment horizontal="center" vertical="top" wrapText="1"/>
    </xf>
    <xf numFmtId="0" fontId="16" fillId="10" borderId="415" xfId="0" applyNumberFormat="1" applyFont="1" applyFill="1" applyBorder="1" applyAlignment="1" applyProtection="1">
      <alignment horizontal="center" vertical="top" wrapText="1"/>
    </xf>
    <xf numFmtId="0" fontId="18" fillId="10" borderId="416" xfId="0" applyNumberFormat="1" applyFont="1" applyFill="1" applyBorder="1" applyAlignment="1">
      <alignment vertical="top" wrapText="1"/>
    </xf>
    <xf numFmtId="0" fontId="18" fillId="10" borderId="422" xfId="0" applyNumberFormat="1" applyFont="1" applyFill="1" applyBorder="1" applyAlignment="1">
      <alignment vertical="top" wrapText="1"/>
    </xf>
    <xf numFmtId="0" fontId="16" fillId="6" borderId="514" xfId="0" applyNumberFormat="1" applyFont="1" applyFill="1" applyBorder="1" applyAlignment="1">
      <alignment horizontal="center" vertical="top" wrapText="1"/>
    </xf>
    <xf numFmtId="0" fontId="16" fillId="6" borderId="484" xfId="0" applyNumberFormat="1" applyFont="1" applyFill="1" applyBorder="1" applyAlignment="1">
      <alignment horizontal="center" vertical="top" wrapText="1"/>
    </xf>
    <xf numFmtId="0" fontId="16" fillId="7" borderId="3" xfId="14" applyNumberFormat="1" applyFont="1" applyFill="1" applyBorder="1" applyAlignment="1" applyProtection="1">
      <alignment horizontal="center" vertical="top" wrapText="1"/>
    </xf>
    <xf numFmtId="0" fontId="16" fillId="3" borderId="36" xfId="0" applyNumberFormat="1" applyFont="1" applyFill="1" applyBorder="1" applyAlignment="1">
      <alignment vertical="top" wrapText="1"/>
    </xf>
    <xf numFmtId="0" fontId="16" fillId="3" borderId="16" xfId="0" applyNumberFormat="1" applyFont="1" applyFill="1" applyBorder="1" applyAlignment="1">
      <alignment vertical="top" wrapText="1"/>
    </xf>
    <xf numFmtId="0" fontId="16" fillId="3" borderId="30" xfId="0" applyNumberFormat="1" applyFont="1" applyFill="1" applyBorder="1" applyAlignment="1">
      <alignment vertical="top" wrapText="1"/>
    </xf>
    <xf numFmtId="0" fontId="16" fillId="3" borderId="3" xfId="25" applyNumberFormat="1" applyFont="1" applyFill="1" applyBorder="1" applyAlignment="1">
      <alignment horizontal="center" vertical="top" wrapText="1"/>
    </xf>
    <xf numFmtId="0" fontId="16" fillId="3" borderId="17" xfId="0" applyNumberFormat="1" applyFont="1" applyFill="1" applyBorder="1" applyAlignment="1" applyProtection="1">
      <alignment vertical="top" wrapText="1"/>
    </xf>
    <xf numFmtId="0" fontId="16" fillId="3" borderId="169" xfId="0" applyNumberFormat="1" applyFont="1" applyFill="1" applyBorder="1" applyAlignment="1" applyProtection="1">
      <alignment horizontal="center" vertical="center" textRotation="90" wrapText="1"/>
    </xf>
    <xf numFmtId="0" fontId="16" fillId="3" borderId="170" xfId="0" applyNumberFormat="1" applyFont="1" applyFill="1" applyBorder="1" applyAlignment="1" applyProtection="1">
      <alignment horizontal="center" vertical="center" textRotation="90" wrapText="1"/>
    </xf>
    <xf numFmtId="0" fontId="16" fillId="3" borderId="140" xfId="0" applyNumberFormat="1" applyFont="1" applyFill="1" applyBorder="1" applyAlignment="1">
      <alignment vertical="center" wrapText="1"/>
    </xf>
    <xf numFmtId="0" fontId="16" fillId="3" borderId="58" xfId="0" applyNumberFormat="1" applyFont="1" applyFill="1" applyBorder="1" applyAlignment="1" applyProtection="1">
      <alignment horizontal="center" vertical="center" textRotation="90" wrapText="1"/>
    </xf>
    <xf numFmtId="0" fontId="16" fillId="3" borderId="65" xfId="0" applyNumberFormat="1" applyFont="1" applyFill="1" applyBorder="1" applyAlignment="1" applyProtection="1">
      <alignment horizontal="center" vertical="center" textRotation="90" wrapText="1"/>
    </xf>
    <xf numFmtId="0" fontId="16" fillId="3" borderId="65" xfId="0" applyNumberFormat="1" applyFont="1" applyFill="1" applyBorder="1" applyAlignment="1" applyProtection="1">
      <alignment horizontal="center" vertical="center" wrapText="1"/>
    </xf>
    <xf numFmtId="0" fontId="16" fillId="3" borderId="69" xfId="0" applyNumberFormat="1" applyFont="1" applyFill="1" applyBorder="1" applyAlignment="1">
      <alignment vertical="center" wrapText="1"/>
    </xf>
    <xf numFmtId="0" fontId="16" fillId="3" borderId="183" xfId="0" applyNumberFormat="1" applyFont="1" applyFill="1" applyBorder="1" applyAlignment="1" applyProtection="1">
      <alignment horizontal="left" vertical="top" wrapText="1"/>
    </xf>
    <xf numFmtId="0" fontId="16" fillId="3" borderId="184" xfId="0" applyNumberFormat="1" applyFont="1" applyFill="1" applyBorder="1" applyAlignment="1" applyProtection="1">
      <alignment vertical="top" wrapText="1"/>
    </xf>
    <xf numFmtId="0" fontId="16" fillId="3" borderId="185" xfId="0" applyNumberFormat="1" applyFont="1" applyFill="1" applyBorder="1" applyAlignment="1" applyProtection="1">
      <alignment horizontal="left" vertical="top" wrapText="1"/>
    </xf>
    <xf numFmtId="0" fontId="16" fillId="3" borderId="106" xfId="0" applyNumberFormat="1" applyFont="1" applyFill="1" applyBorder="1" applyAlignment="1" applyProtection="1">
      <alignment vertical="top" wrapText="1"/>
    </xf>
    <xf numFmtId="0" fontId="16" fillId="3" borderId="40" xfId="0" applyNumberFormat="1" applyFont="1" applyFill="1" applyBorder="1" applyAlignment="1" applyProtection="1">
      <alignment horizontal="left" vertical="top" wrapText="1"/>
    </xf>
    <xf numFmtId="0" fontId="16" fillId="3" borderId="42" xfId="0" applyNumberFormat="1" applyFont="1" applyFill="1" applyBorder="1" applyAlignment="1" applyProtection="1">
      <alignment horizontal="left" vertical="top" wrapText="1"/>
    </xf>
    <xf numFmtId="0" fontId="16" fillId="3" borderId="41" xfId="0" applyNumberFormat="1" applyFont="1" applyFill="1" applyBorder="1" applyAlignment="1" applyProtection="1">
      <alignment vertical="top" wrapText="1"/>
    </xf>
    <xf numFmtId="0" fontId="16" fillId="3" borderId="30" xfId="0" applyNumberFormat="1" applyFont="1" applyFill="1" applyBorder="1" applyAlignment="1" applyProtection="1">
      <alignment horizontal="left" vertical="top" wrapText="1"/>
    </xf>
    <xf numFmtId="0" fontId="16" fillId="3" borderId="170" xfId="0" applyNumberFormat="1" applyFont="1" applyFill="1" applyBorder="1" applyAlignment="1" applyProtection="1">
      <alignment horizontal="center" vertical="center" wrapText="1"/>
    </xf>
    <xf numFmtId="0" fontId="16" fillId="3" borderId="170" xfId="0" applyNumberFormat="1" applyFont="1" applyFill="1" applyBorder="1" applyAlignment="1">
      <alignment vertical="center" wrapText="1"/>
    </xf>
    <xf numFmtId="0" fontId="16" fillId="3" borderId="172" xfId="0" applyNumberFormat="1" applyFont="1" applyFill="1" applyBorder="1" applyAlignment="1" applyProtection="1">
      <alignment horizontal="center" vertical="center" textRotation="90" wrapText="1"/>
    </xf>
    <xf numFmtId="0" fontId="16" fillId="3" borderId="173" xfId="0" applyNumberFormat="1" applyFont="1" applyFill="1" applyBorder="1" applyAlignment="1" applyProtection="1">
      <alignment horizontal="center" vertical="center" textRotation="90" wrapText="1"/>
    </xf>
    <xf numFmtId="0" fontId="16" fillId="3" borderId="173" xfId="0" applyNumberFormat="1" applyFont="1" applyFill="1" applyBorder="1" applyAlignment="1" applyProtection="1">
      <alignment horizontal="center" vertical="center" wrapText="1"/>
    </xf>
    <xf numFmtId="0" fontId="16" fillId="3" borderId="216" xfId="0" applyNumberFormat="1" applyFont="1" applyFill="1" applyBorder="1" applyAlignment="1">
      <alignment vertical="center" wrapText="1"/>
    </xf>
    <xf numFmtId="0" fontId="29" fillId="3" borderId="36" xfId="0" applyNumberFormat="1" applyFont="1" applyFill="1" applyBorder="1" applyAlignment="1" applyProtection="1">
      <alignment horizontal="center" vertical="top" wrapText="1"/>
    </xf>
    <xf numFmtId="0" fontId="16" fillId="3" borderId="36" xfId="0" applyNumberFormat="1" applyFont="1" applyFill="1" applyBorder="1" applyAlignment="1" applyProtection="1">
      <alignment horizontal="center" vertical="center" textRotation="90" wrapText="1"/>
    </xf>
    <xf numFmtId="0" fontId="16" fillId="3" borderId="27" xfId="0" applyNumberFormat="1" applyFont="1" applyFill="1" applyBorder="1" applyAlignment="1">
      <alignment vertical="center" wrapText="1"/>
    </xf>
    <xf numFmtId="0" fontId="16" fillId="3" borderId="141" xfId="0" applyNumberFormat="1" applyFont="1" applyFill="1" applyBorder="1" applyAlignment="1">
      <alignment vertical="center" wrapText="1"/>
    </xf>
    <xf numFmtId="0" fontId="16" fillId="3" borderId="16" xfId="0" applyNumberFormat="1" applyFont="1" applyFill="1" applyBorder="1" applyAlignment="1" applyProtection="1">
      <alignment horizontal="center" vertical="center" textRotation="90" wrapText="1"/>
    </xf>
    <xf numFmtId="0" fontId="16" fillId="3" borderId="0" xfId="0" applyNumberFormat="1" applyFont="1" applyFill="1" applyBorder="1" applyAlignment="1">
      <alignment vertical="center" wrapText="1"/>
    </xf>
    <xf numFmtId="0" fontId="16" fillId="3" borderId="35" xfId="0" applyNumberFormat="1" applyFont="1" applyFill="1" applyBorder="1" applyAlignment="1">
      <alignment vertical="center" wrapText="1"/>
    </xf>
    <xf numFmtId="0" fontId="16" fillId="3" borderId="30" xfId="0" applyNumberFormat="1" applyFont="1" applyFill="1" applyBorder="1" applyAlignment="1">
      <alignment vertical="center" wrapText="1"/>
    </xf>
    <xf numFmtId="0" fontId="16" fillId="3" borderId="29" xfId="0" applyNumberFormat="1" applyFont="1" applyFill="1" applyBorder="1" applyAlignment="1">
      <alignment vertical="center" wrapText="1"/>
    </xf>
    <xf numFmtId="0" fontId="16" fillId="3" borderId="142" xfId="0" applyNumberFormat="1" applyFont="1" applyFill="1" applyBorder="1" applyAlignment="1">
      <alignment vertical="center" wrapText="1"/>
    </xf>
    <xf numFmtId="0" fontId="16" fillId="12" borderId="225" xfId="0" applyNumberFormat="1" applyFont="1" applyFill="1" applyBorder="1" applyAlignment="1">
      <alignment horizontal="center" vertical="top" wrapText="1"/>
    </xf>
    <xf numFmtId="0" fontId="16" fillId="0" borderId="226" xfId="0" applyNumberFormat="1" applyFont="1" applyBorder="1" applyAlignment="1">
      <alignment horizontal="center" vertical="top" wrapText="1"/>
    </xf>
    <xf numFmtId="0" fontId="16" fillId="0" borderId="227" xfId="0" applyNumberFormat="1" applyFont="1" applyBorder="1" applyAlignment="1">
      <alignment horizontal="center" vertical="top" wrapText="1"/>
    </xf>
    <xf numFmtId="0" fontId="16" fillId="0" borderId="16" xfId="0" applyNumberFormat="1" applyFont="1" applyBorder="1" applyAlignment="1">
      <alignment vertical="top" wrapText="1"/>
    </xf>
    <xf numFmtId="0" fontId="16" fillId="3" borderId="363" xfId="0" applyNumberFormat="1" applyFont="1" applyFill="1" applyBorder="1" applyAlignment="1" applyProtection="1">
      <alignment horizontal="left" vertical="top" wrapText="1"/>
    </xf>
    <xf numFmtId="0" fontId="16" fillId="0" borderId="360" xfId="0" applyNumberFormat="1" applyFont="1" applyBorder="1" applyAlignment="1">
      <alignment horizontal="left" vertical="top" wrapText="1"/>
    </xf>
    <xf numFmtId="0" fontId="16" fillId="0" borderId="361" xfId="0" applyNumberFormat="1" applyFont="1" applyBorder="1" applyAlignment="1">
      <alignment vertical="top" wrapText="1"/>
    </xf>
    <xf numFmtId="0" fontId="16" fillId="3" borderId="16" xfId="0" applyNumberFormat="1" applyFont="1" applyFill="1" applyBorder="1" applyAlignment="1" applyProtection="1">
      <alignment horizontal="left" vertical="top" wrapText="1"/>
    </xf>
    <xf numFmtId="0" fontId="16" fillId="3" borderId="0" xfId="0" applyNumberFormat="1" applyFont="1" applyFill="1" applyBorder="1" applyAlignment="1" applyProtection="1">
      <alignment horizontal="left" vertical="top" wrapText="1"/>
    </xf>
    <xf numFmtId="0" fontId="16" fillId="7" borderId="69" xfId="0" applyNumberFormat="1" applyFont="1" applyFill="1" applyBorder="1" applyAlignment="1" applyProtection="1">
      <alignment horizontal="center" vertical="top" wrapText="1"/>
      <protection locked="0"/>
    </xf>
    <xf numFmtId="0" fontId="16" fillId="7" borderId="81" xfId="0" applyNumberFormat="1" applyFont="1" applyFill="1" applyBorder="1" applyAlignment="1" applyProtection="1">
      <alignment horizontal="center" vertical="top" wrapText="1"/>
      <protection locked="0"/>
    </xf>
    <xf numFmtId="0" fontId="16" fillId="3" borderId="16" xfId="0" applyNumberFormat="1" applyFont="1" applyFill="1" applyBorder="1" applyAlignment="1" applyProtection="1">
      <alignment horizontal="center" vertical="top" textRotation="90" wrapText="1"/>
    </xf>
    <xf numFmtId="0" fontId="16" fillId="3" borderId="30" xfId="0" applyNumberFormat="1" applyFont="1" applyFill="1" applyBorder="1" applyAlignment="1">
      <alignment horizontal="center" vertical="top" textRotation="90" wrapText="1"/>
    </xf>
    <xf numFmtId="0" fontId="16" fillId="3" borderId="28" xfId="0" applyNumberFormat="1" applyFont="1" applyFill="1" applyBorder="1" applyAlignment="1" applyProtection="1">
      <alignment horizontal="center" vertical="top"/>
    </xf>
    <xf numFmtId="0" fontId="16" fillId="3" borderId="31" xfId="0" applyNumberFormat="1" applyFont="1" applyFill="1" applyBorder="1" applyAlignment="1" applyProtection="1">
      <alignment horizontal="center" vertical="top"/>
    </xf>
    <xf numFmtId="0" fontId="16" fillId="7" borderId="7" xfId="0" applyNumberFormat="1" applyFont="1" applyFill="1" applyBorder="1" applyAlignment="1" applyProtection="1">
      <alignment horizontal="center" vertical="top" wrapText="1"/>
      <protection locked="0"/>
    </xf>
    <xf numFmtId="0" fontId="16" fillId="7" borderId="11" xfId="0" applyNumberFormat="1" applyFont="1" applyFill="1" applyBorder="1" applyAlignment="1" applyProtection="1">
      <alignment horizontal="center" vertical="top" wrapText="1"/>
      <protection locked="0"/>
    </xf>
    <xf numFmtId="0" fontId="16" fillId="7" borderId="70" xfId="0" applyNumberFormat="1" applyFont="1" applyFill="1" applyBorder="1" applyAlignment="1" applyProtection="1">
      <alignment horizontal="center" vertical="top" wrapText="1"/>
      <protection locked="0"/>
    </xf>
    <xf numFmtId="0" fontId="16" fillId="7" borderId="140" xfId="0" applyNumberFormat="1" applyFont="1" applyFill="1" applyBorder="1" applyAlignment="1" applyProtection="1">
      <alignment horizontal="center" vertical="top" wrapText="1"/>
      <protection locked="0"/>
    </xf>
    <xf numFmtId="0" fontId="16" fillId="7" borderId="179" xfId="0" applyNumberFormat="1" applyFont="1" applyFill="1" applyBorder="1" applyAlignment="1" applyProtection="1">
      <alignment horizontal="center" vertical="top" wrapText="1"/>
      <protection locked="0"/>
    </xf>
    <xf numFmtId="0" fontId="16" fillId="7" borderId="180" xfId="0" applyNumberFormat="1" applyFont="1" applyFill="1" applyBorder="1" applyAlignment="1" applyProtection="1">
      <alignment horizontal="center" vertical="top" wrapText="1"/>
      <protection locked="0"/>
    </xf>
    <xf numFmtId="0" fontId="16" fillId="7" borderId="65" xfId="0" applyNumberFormat="1" applyFont="1" applyFill="1" applyBorder="1" applyAlignment="1" applyProtection="1">
      <alignment horizontal="center" vertical="top" wrapText="1"/>
      <protection locked="0"/>
    </xf>
    <xf numFmtId="0" fontId="16" fillId="7" borderId="50" xfId="0" applyNumberFormat="1" applyFont="1" applyFill="1" applyBorder="1" applyAlignment="1" applyProtection="1">
      <alignment horizontal="center" vertical="top" wrapText="1"/>
      <protection locked="0"/>
    </xf>
    <xf numFmtId="0" fontId="16" fillId="7" borderId="208" xfId="0" applyNumberFormat="1" applyFont="1" applyFill="1" applyBorder="1" applyAlignment="1" applyProtection="1">
      <alignment horizontal="center" vertical="top" wrapText="1"/>
      <protection locked="0"/>
    </xf>
    <xf numFmtId="0" fontId="16" fillId="7" borderId="176" xfId="0" applyNumberFormat="1" applyFont="1" applyFill="1" applyBorder="1" applyAlignment="1" applyProtection="1">
      <alignment horizontal="center" vertical="top" wrapText="1"/>
      <protection locked="0"/>
    </xf>
    <xf numFmtId="0" fontId="16" fillId="7" borderId="55" xfId="0" applyNumberFormat="1" applyFont="1" applyFill="1" applyBorder="1" applyAlignment="1" applyProtection="1">
      <alignment horizontal="center" vertical="top" wrapText="1"/>
      <protection locked="0"/>
    </xf>
    <xf numFmtId="0" fontId="16" fillId="7" borderId="136" xfId="0" applyNumberFormat="1" applyFont="1" applyFill="1" applyBorder="1" applyAlignment="1" applyProtection="1">
      <alignment horizontal="center" vertical="top" wrapText="1"/>
      <protection locked="0"/>
    </xf>
    <xf numFmtId="0" fontId="16" fillId="3" borderId="0" xfId="0" applyNumberFormat="1" applyFont="1" applyFill="1" applyBorder="1" applyAlignment="1">
      <alignment horizontal="left" vertical="top" wrapText="1"/>
    </xf>
    <xf numFmtId="0" fontId="16" fillId="3" borderId="226" xfId="0" applyNumberFormat="1" applyFont="1" applyFill="1" applyBorder="1" applyAlignment="1" applyProtection="1">
      <alignment vertical="top" wrapText="1"/>
    </xf>
    <xf numFmtId="0" fontId="16" fillId="3" borderId="226" xfId="0" applyNumberFormat="1" applyFont="1" applyFill="1" applyBorder="1" applyAlignment="1">
      <alignment vertical="top" wrapText="1"/>
    </xf>
    <xf numFmtId="0" fontId="16" fillId="7" borderId="68" xfId="0" applyNumberFormat="1" applyFont="1" applyFill="1" applyBorder="1" applyAlignment="1" applyProtection="1">
      <alignment horizontal="center" vertical="top" wrapText="1"/>
      <protection locked="0"/>
    </xf>
    <xf numFmtId="0" fontId="16" fillId="7" borderId="80" xfId="0" applyNumberFormat="1" applyFont="1" applyFill="1" applyBorder="1" applyAlignment="1" applyProtection="1">
      <alignment horizontal="center" vertical="top" wrapText="1"/>
      <protection locked="0"/>
    </xf>
    <xf numFmtId="0" fontId="16" fillId="7" borderId="64" xfId="0" applyNumberFormat="1" applyFont="1" applyFill="1" applyBorder="1" applyAlignment="1" applyProtection="1">
      <alignment horizontal="center" vertical="top" wrapText="1"/>
      <protection locked="0"/>
    </xf>
    <xf numFmtId="0" fontId="16" fillId="7" borderId="22" xfId="0" applyNumberFormat="1" applyFont="1" applyFill="1" applyBorder="1" applyAlignment="1" applyProtection="1">
      <alignment horizontal="center" vertical="top" wrapText="1"/>
      <protection locked="0"/>
    </xf>
    <xf numFmtId="0" fontId="16" fillId="3" borderId="69" xfId="0" applyNumberFormat="1" applyFont="1" applyFill="1" applyBorder="1" applyAlignment="1" applyProtection="1">
      <alignment horizontal="center" vertical="top" wrapText="1"/>
      <protection locked="0"/>
    </xf>
    <xf numFmtId="0" fontId="16" fillId="0" borderId="81" xfId="0" applyNumberFormat="1" applyFont="1" applyBorder="1" applyAlignment="1">
      <alignment horizontal="center" vertical="top" wrapText="1"/>
    </xf>
    <xf numFmtId="0" fontId="16" fillId="7" borderId="181" xfId="0" applyNumberFormat="1" applyFont="1" applyFill="1" applyBorder="1" applyAlignment="1" applyProtection="1">
      <alignment horizontal="center" vertical="top" wrapText="1"/>
      <protection locked="0"/>
    </xf>
    <xf numFmtId="0" fontId="16" fillId="7" borderId="182" xfId="0" applyNumberFormat="1" applyFont="1" applyFill="1" applyBorder="1" applyAlignment="1" applyProtection="1">
      <alignment horizontal="center" vertical="top" wrapText="1"/>
      <protection locked="0"/>
    </xf>
    <xf numFmtId="0" fontId="16" fillId="3" borderId="54" xfId="0" applyNumberFormat="1" applyFont="1" applyFill="1" applyBorder="1" applyAlignment="1" applyProtection="1">
      <alignment horizontal="center" vertical="top" wrapText="1"/>
      <protection locked="0"/>
    </xf>
    <xf numFmtId="0" fontId="16" fillId="3" borderId="135" xfId="0" applyNumberFormat="1" applyFont="1" applyFill="1" applyBorder="1" applyAlignment="1" applyProtection="1">
      <alignment horizontal="center" vertical="top" wrapText="1"/>
      <protection locked="0"/>
    </xf>
    <xf numFmtId="0" fontId="16" fillId="7" borderId="539" xfId="0" applyNumberFormat="1" applyFont="1" applyFill="1" applyBorder="1" applyAlignment="1" applyProtection="1">
      <alignment horizontal="center" vertical="top" wrapText="1"/>
      <protection locked="0"/>
    </xf>
    <xf numFmtId="0" fontId="16" fillId="7" borderId="524" xfId="0" applyNumberFormat="1" applyFont="1" applyFill="1" applyBorder="1" applyAlignment="1" applyProtection="1">
      <alignment horizontal="center" vertical="top" wrapText="1"/>
      <protection locked="0"/>
    </xf>
    <xf numFmtId="0" fontId="16" fillId="7" borderId="538" xfId="0" applyNumberFormat="1" applyFont="1" applyFill="1" applyBorder="1" applyAlignment="1" applyProtection="1">
      <alignment horizontal="center" vertical="top" wrapText="1"/>
      <protection locked="0"/>
    </xf>
    <xf numFmtId="0" fontId="16" fillId="7" borderId="207" xfId="0" applyNumberFormat="1" applyFont="1" applyFill="1" applyBorder="1" applyAlignment="1" applyProtection="1">
      <alignment horizontal="center" vertical="top" wrapText="1"/>
      <protection locked="0"/>
    </xf>
    <xf numFmtId="0" fontId="16" fillId="3" borderId="5" xfId="0" applyNumberFormat="1" applyFont="1" applyFill="1" applyBorder="1" applyAlignment="1" applyProtection="1">
      <alignment horizontal="center" vertical="center" wrapText="1"/>
    </xf>
    <xf numFmtId="0" fontId="16" fillId="3" borderId="6" xfId="0" applyNumberFormat="1" applyFont="1" applyFill="1" applyBorder="1" applyAlignment="1" applyProtection="1">
      <alignment horizontal="center" vertical="center" wrapText="1"/>
    </xf>
    <xf numFmtId="0" fontId="16" fillId="3" borderId="2" xfId="0" applyNumberFormat="1" applyFont="1" applyFill="1" applyBorder="1" applyAlignment="1">
      <alignment vertical="center" wrapText="1"/>
    </xf>
    <xf numFmtId="0" fontId="16" fillId="3" borderId="5" xfId="0" applyNumberFormat="1" applyFont="1" applyFill="1" applyBorder="1" applyAlignment="1" applyProtection="1">
      <alignment horizontal="center" vertical="center" textRotation="90" wrapText="1"/>
    </xf>
    <xf numFmtId="0" fontId="16" fillId="3" borderId="6" xfId="0" applyNumberFormat="1" applyFont="1" applyFill="1" applyBorder="1" applyAlignment="1" applyProtection="1">
      <alignment horizontal="center" vertical="center" textRotation="90" wrapText="1"/>
    </xf>
    <xf numFmtId="0" fontId="16" fillId="3" borderId="3" xfId="14" applyNumberFormat="1" applyFont="1" applyFill="1" applyBorder="1" applyAlignment="1" applyProtection="1">
      <alignment horizontal="left" vertical="top" wrapText="1"/>
    </xf>
    <xf numFmtId="9" fontId="16" fillId="13" borderId="17" xfId="25" applyFont="1" applyFill="1" applyBorder="1" applyAlignment="1">
      <alignment horizontal="center" vertical="top" wrapText="1"/>
    </xf>
    <xf numFmtId="9" fontId="16" fillId="0" borderId="4" xfId="25" applyFont="1" applyBorder="1" applyAlignment="1">
      <alignment horizontal="center" vertical="top"/>
    </xf>
    <xf numFmtId="0" fontId="16" fillId="13" borderId="225" xfId="0" applyNumberFormat="1" applyFont="1" applyFill="1" applyBorder="1" applyAlignment="1">
      <alignment horizontal="center" vertical="top" wrapText="1"/>
    </xf>
    <xf numFmtId="0" fontId="16" fillId="13" borderId="226" xfId="0" applyNumberFormat="1" applyFont="1" applyFill="1" applyBorder="1" applyAlignment="1">
      <alignment horizontal="center" vertical="top" wrapText="1"/>
    </xf>
    <xf numFmtId="0" fontId="16" fillId="13" borderId="227" xfId="0" applyNumberFormat="1" applyFont="1" applyFill="1" applyBorder="1" applyAlignment="1">
      <alignment horizontal="center" vertical="top" wrapText="1"/>
    </xf>
    <xf numFmtId="0" fontId="16" fillId="3" borderId="37" xfId="0" applyNumberFormat="1" applyFont="1" applyFill="1" applyBorder="1" applyAlignment="1">
      <alignment vertical="center" wrapText="1"/>
    </xf>
    <xf numFmtId="0" fontId="16" fillId="3" borderId="28" xfId="0" applyNumberFormat="1" applyFont="1" applyFill="1" applyBorder="1" applyAlignment="1">
      <alignment vertical="center" wrapText="1"/>
    </xf>
    <xf numFmtId="0" fontId="16" fillId="3" borderId="31" xfId="0" applyNumberFormat="1" applyFont="1" applyFill="1" applyBorder="1" applyAlignment="1">
      <alignment vertical="center" wrapText="1"/>
    </xf>
    <xf numFmtId="0" fontId="16" fillId="3" borderId="29" xfId="0" applyNumberFormat="1" applyFont="1" applyFill="1" applyBorder="1" applyAlignment="1" applyProtection="1">
      <alignment horizontal="left" vertical="top" wrapText="1"/>
    </xf>
    <xf numFmtId="0" fontId="16" fillId="3" borderId="225" xfId="0" applyNumberFormat="1" applyFont="1" applyFill="1" applyBorder="1" applyAlignment="1" applyProtection="1">
      <alignment horizontal="left" vertical="top" wrapText="1"/>
    </xf>
    <xf numFmtId="0" fontId="16" fillId="3" borderId="36" xfId="0" applyNumberFormat="1" applyFont="1" applyFill="1" applyBorder="1" applyAlignment="1" applyProtection="1">
      <alignment horizontal="left" vertical="top" wrapText="1"/>
    </xf>
    <xf numFmtId="0" fontId="16" fillId="3" borderId="27" xfId="0" applyNumberFormat="1" applyFont="1" applyFill="1" applyBorder="1" applyAlignment="1">
      <alignment horizontal="left" vertical="top" wrapText="1"/>
    </xf>
    <xf numFmtId="0" fontId="16" fillId="3" borderId="29" xfId="0" applyNumberFormat="1" applyFont="1" applyFill="1" applyBorder="1" applyAlignment="1">
      <alignment horizontal="left" vertical="top" wrapText="1"/>
    </xf>
    <xf numFmtId="0" fontId="16" fillId="3" borderId="226" xfId="0" applyNumberFormat="1" applyFont="1" applyFill="1" applyBorder="1" applyAlignment="1" applyProtection="1">
      <alignment horizontal="left" vertical="top" wrapText="1"/>
    </xf>
    <xf numFmtId="0" fontId="16" fillId="0" borderId="15" xfId="0" applyNumberFormat="1" applyFont="1" applyBorder="1" applyAlignment="1">
      <alignment vertical="top" wrapText="1"/>
    </xf>
    <xf numFmtId="0" fontId="16" fillId="0" borderId="4" xfId="0" applyNumberFormat="1" applyFont="1" applyBorder="1" applyAlignment="1">
      <alignment vertical="top" wrapText="1"/>
    </xf>
    <xf numFmtId="0" fontId="16" fillId="10" borderId="16" xfId="0" applyNumberFormat="1" applyFont="1" applyFill="1" applyBorder="1" applyAlignment="1" applyProtection="1">
      <alignment horizontal="center" vertical="top" wrapText="1"/>
    </xf>
    <xf numFmtId="0" fontId="18" fillId="17" borderId="534" xfId="14" applyNumberFormat="1" applyFont="1" applyFill="1" applyBorder="1" applyAlignment="1" applyProtection="1">
      <alignment horizontal="center" vertical="top" wrapText="1"/>
    </xf>
    <xf numFmtId="0" fontId="18" fillId="0" borderId="533" xfId="0" applyNumberFormat="1" applyFont="1" applyBorder="1" applyAlignment="1">
      <alignment horizontal="center" vertical="top" wrapText="1"/>
    </xf>
    <xf numFmtId="0" fontId="18" fillId="0" borderId="531" xfId="0" applyNumberFormat="1" applyFont="1" applyBorder="1" applyAlignment="1">
      <alignment horizontal="center" vertical="top" wrapText="1"/>
    </xf>
    <xf numFmtId="0" fontId="16" fillId="3" borderId="45" xfId="0" applyNumberFormat="1" applyFont="1" applyFill="1" applyBorder="1" applyAlignment="1" applyProtection="1">
      <alignment horizontal="left" vertical="top" wrapText="1"/>
    </xf>
    <xf numFmtId="0" fontId="16" fillId="3" borderId="47" xfId="0" applyNumberFormat="1" applyFont="1" applyFill="1" applyBorder="1" applyAlignment="1" applyProtection="1">
      <alignment horizontal="left" vertical="top" wrapText="1"/>
    </xf>
    <xf numFmtId="0" fontId="16" fillId="3" borderId="46" xfId="0" applyNumberFormat="1" applyFont="1" applyFill="1" applyBorder="1" applyAlignment="1" applyProtection="1">
      <alignment vertical="top" wrapText="1"/>
    </xf>
    <xf numFmtId="0" fontId="16" fillId="3" borderId="169" xfId="0" applyNumberFormat="1" applyFont="1" applyFill="1" applyBorder="1" applyAlignment="1" applyProtection="1">
      <alignment horizontal="center" vertical="top" wrapText="1"/>
    </xf>
    <xf numFmtId="0" fontId="16" fillId="3" borderId="170" xfId="0" applyNumberFormat="1" applyFont="1" applyFill="1" applyBorder="1" applyAlignment="1" applyProtection="1">
      <alignment horizontal="center" vertical="top" wrapText="1"/>
    </xf>
    <xf numFmtId="0" fontId="16" fillId="3" borderId="80" xfId="0" applyNumberFormat="1" applyFont="1" applyFill="1" applyBorder="1" applyAlignment="1">
      <alignment vertical="top" wrapText="1"/>
    </xf>
    <xf numFmtId="0" fontId="16" fillId="3" borderId="140" xfId="0" applyNumberFormat="1" applyFont="1" applyFill="1" applyBorder="1" applyAlignment="1">
      <alignment vertical="top" wrapText="1"/>
    </xf>
    <xf numFmtId="0" fontId="16" fillId="3" borderId="107" xfId="0" applyNumberFormat="1" applyFont="1" applyFill="1" applyBorder="1" applyAlignment="1" applyProtection="1">
      <alignment horizontal="left" vertical="top" wrapText="1"/>
    </xf>
    <xf numFmtId="0" fontId="16" fillId="3" borderId="108" xfId="0" applyNumberFormat="1" applyFont="1" applyFill="1" applyBorder="1" applyAlignment="1" applyProtection="1">
      <alignment horizontal="left" vertical="top" wrapText="1"/>
    </xf>
    <xf numFmtId="0" fontId="16" fillId="3" borderId="49" xfId="0" applyNumberFormat="1" applyFont="1" applyFill="1" applyBorder="1" applyAlignment="1" applyProtection="1">
      <alignment vertical="top" wrapText="1"/>
    </xf>
    <xf numFmtId="0" fontId="16" fillId="3" borderId="43" xfId="0" applyNumberFormat="1" applyFont="1" applyFill="1" applyBorder="1" applyAlignment="1" applyProtection="1">
      <alignment vertical="top" wrapText="1"/>
    </xf>
    <xf numFmtId="0" fontId="16" fillId="3" borderId="72" xfId="0" applyNumberFormat="1" applyFont="1" applyFill="1" applyBorder="1" applyAlignment="1" applyProtection="1">
      <alignment horizontal="center" vertical="top" wrapText="1"/>
      <protection locked="0"/>
    </xf>
    <xf numFmtId="0" fontId="16" fillId="3" borderId="524" xfId="0" applyNumberFormat="1" applyFont="1" applyFill="1" applyBorder="1" applyAlignment="1" applyProtection="1">
      <alignment horizontal="center" vertical="top" wrapText="1"/>
      <protection locked="0"/>
    </xf>
    <xf numFmtId="0" fontId="16" fillId="3" borderId="81" xfId="0" applyNumberFormat="1" applyFont="1" applyFill="1" applyBorder="1" applyAlignment="1" applyProtection="1">
      <alignment horizontal="center" vertical="top" wrapText="1"/>
      <protection locked="0"/>
    </xf>
    <xf numFmtId="0" fontId="16" fillId="3" borderId="0" xfId="0" applyNumberFormat="1" applyFont="1" applyFill="1" applyBorder="1" applyAlignment="1" applyProtection="1">
      <alignment horizontal="center" vertical="center" textRotation="90" wrapText="1"/>
    </xf>
    <xf numFmtId="0" fontId="18" fillId="0" borderId="0" xfId="0" applyNumberFormat="1" applyFont="1" applyBorder="1" applyAlignment="1">
      <alignment wrapText="1"/>
    </xf>
    <xf numFmtId="0" fontId="18" fillId="0" borderId="29" xfId="0" applyNumberFormat="1" applyFont="1" applyBorder="1" applyAlignment="1">
      <alignment wrapText="1"/>
    </xf>
    <xf numFmtId="0" fontId="16" fillId="3" borderId="48" xfId="0" applyNumberFormat="1" applyFont="1" applyFill="1" applyBorder="1" applyAlignment="1" applyProtection="1">
      <alignment vertical="top" wrapText="1"/>
    </xf>
    <xf numFmtId="0" fontId="16" fillId="3" borderId="421" xfId="0" applyNumberFormat="1" applyFont="1" applyFill="1" applyBorder="1" applyAlignment="1" applyProtection="1">
      <alignment horizontal="center" vertical="center" textRotation="90" wrapText="1"/>
    </xf>
    <xf numFmtId="0" fontId="18" fillId="0" borderId="6" xfId="0" applyNumberFormat="1" applyFont="1" applyBorder="1" applyAlignment="1">
      <alignment textRotation="90" wrapText="1"/>
    </xf>
    <xf numFmtId="0" fontId="18" fillId="0" borderId="2" xfId="0" applyNumberFormat="1" applyFont="1" applyBorder="1" applyAlignment="1">
      <alignment textRotation="90" wrapText="1"/>
    </xf>
    <xf numFmtId="0" fontId="16" fillId="3" borderId="415" xfId="0" applyNumberFormat="1" applyFont="1" applyFill="1" applyBorder="1" applyAlignment="1" applyProtection="1">
      <alignment horizontal="center" vertical="top" textRotation="90" wrapText="1"/>
    </xf>
    <xf numFmtId="0" fontId="18" fillId="0" borderId="422" xfId="0" applyNumberFormat="1" applyFont="1" applyBorder="1" applyAlignment="1">
      <alignment textRotation="90" wrapText="1"/>
    </xf>
    <xf numFmtId="0" fontId="18" fillId="0" borderId="16" xfId="0" applyNumberFormat="1" applyFont="1" applyBorder="1" applyAlignment="1">
      <alignment textRotation="90" wrapText="1"/>
    </xf>
    <xf numFmtId="0" fontId="18" fillId="0" borderId="28" xfId="0" applyNumberFormat="1" applyFont="1" applyBorder="1" applyAlignment="1">
      <alignment textRotation="90" wrapText="1"/>
    </xf>
    <xf numFmtId="0" fontId="18" fillId="0" borderId="30" xfId="0" applyNumberFormat="1" applyFont="1" applyBorder="1" applyAlignment="1">
      <alignment textRotation="90" wrapText="1"/>
    </xf>
    <xf numFmtId="0" fontId="18" fillId="0" borderId="31" xfId="0" applyNumberFormat="1" applyFont="1" applyBorder="1" applyAlignment="1">
      <alignment textRotation="90" wrapText="1"/>
    </xf>
    <xf numFmtId="0" fontId="16" fillId="3" borderId="109" xfId="0" applyNumberFormat="1" applyFont="1" applyFill="1" applyBorder="1" applyAlignment="1" applyProtection="1">
      <alignment vertical="top" wrapText="1"/>
    </xf>
    <xf numFmtId="0" fontId="16" fillId="3" borderId="226" xfId="0" applyNumberFormat="1" applyFont="1" applyFill="1" applyBorder="1" applyAlignment="1">
      <alignment horizontal="left" vertical="top" wrapText="1"/>
    </xf>
    <xf numFmtId="0" fontId="16" fillId="10" borderId="459" xfId="0" applyNumberFormat="1" applyFont="1" applyFill="1" applyBorder="1" applyAlignment="1">
      <alignment horizontal="center" vertical="top" wrapText="1"/>
    </xf>
    <xf numFmtId="0" fontId="16" fillId="10" borderId="459" xfId="0" applyNumberFormat="1" applyFont="1" applyFill="1" applyBorder="1" applyAlignment="1">
      <alignment vertical="top" wrapText="1"/>
    </xf>
    <xf numFmtId="0" fontId="16" fillId="10" borderId="458" xfId="0" applyNumberFormat="1" applyFont="1" applyFill="1" applyBorder="1" applyAlignment="1">
      <alignment vertical="top" wrapText="1"/>
    </xf>
    <xf numFmtId="0" fontId="16" fillId="3" borderId="27" xfId="0" applyNumberFormat="1" applyFont="1" applyFill="1" applyBorder="1" applyAlignment="1">
      <alignment horizontal="center" vertical="center" wrapText="1"/>
    </xf>
    <xf numFmtId="0" fontId="16" fillId="3" borderId="37" xfId="0" applyNumberFormat="1" applyFont="1" applyFill="1" applyBorder="1" applyAlignment="1">
      <alignment horizontal="center" vertical="center" wrapText="1"/>
    </xf>
    <xf numFmtId="0" fontId="16" fillId="3" borderId="0" xfId="0" applyNumberFormat="1" applyFont="1" applyFill="1" applyBorder="1" applyAlignment="1">
      <alignment horizontal="center" vertical="center" wrapText="1"/>
    </xf>
    <xf numFmtId="0" fontId="16" fillId="3" borderId="28" xfId="0" applyNumberFormat="1" applyFont="1" applyFill="1" applyBorder="1" applyAlignment="1">
      <alignment horizontal="center" vertical="center" wrapText="1"/>
    </xf>
    <xf numFmtId="0" fontId="16" fillId="3" borderId="30" xfId="0" applyNumberFormat="1" applyFont="1" applyFill="1" applyBorder="1" applyAlignment="1">
      <alignment horizontal="center" vertical="center" wrapText="1"/>
    </xf>
    <xf numFmtId="0" fontId="16" fillId="3" borderId="29" xfId="0" applyNumberFormat="1" applyFont="1" applyFill="1" applyBorder="1" applyAlignment="1">
      <alignment horizontal="center" vertical="center" wrapText="1"/>
    </xf>
    <xf numFmtId="0" fontId="16" fillId="3" borderId="31" xfId="0" applyNumberFormat="1" applyFont="1" applyFill="1" applyBorder="1" applyAlignment="1">
      <alignment horizontal="center" vertical="center" wrapText="1"/>
    </xf>
    <xf numFmtId="0" fontId="18" fillId="12" borderId="530" xfId="14" applyNumberFormat="1" applyFont="1" applyFill="1" applyBorder="1" applyAlignment="1" applyProtection="1">
      <alignment horizontal="center" vertical="top" wrapText="1"/>
    </xf>
    <xf numFmtId="0" fontId="18" fillId="12" borderId="469" xfId="0" applyNumberFormat="1" applyFont="1" applyFill="1" applyBorder="1" applyAlignment="1">
      <alignment horizontal="center" vertical="top" wrapText="1"/>
    </xf>
    <xf numFmtId="0" fontId="18" fillId="12" borderId="481" xfId="0" applyNumberFormat="1" applyFont="1" applyFill="1" applyBorder="1" applyAlignment="1">
      <alignment horizontal="center" vertical="top" wrapText="1"/>
    </xf>
    <xf numFmtId="0" fontId="16" fillId="3" borderId="176" xfId="0" applyNumberFormat="1" applyFont="1" applyFill="1" applyBorder="1" applyAlignment="1">
      <alignment vertical="center" wrapText="1"/>
    </xf>
    <xf numFmtId="0" fontId="16" fillId="3" borderId="2" xfId="0" applyNumberFormat="1" applyFont="1" applyFill="1" applyBorder="1" applyAlignment="1">
      <alignment horizontal="center" vertical="center" textRotation="90" wrapText="1"/>
    </xf>
    <xf numFmtId="0" fontId="16" fillId="12" borderId="2" xfId="14" applyNumberFormat="1" applyFont="1" applyFill="1" applyBorder="1" applyAlignment="1" applyProtection="1">
      <alignment horizontal="center" vertical="top" wrapText="1"/>
    </xf>
    <xf numFmtId="0" fontId="16" fillId="12" borderId="2" xfId="0" applyNumberFormat="1" applyFont="1" applyFill="1" applyBorder="1" applyAlignment="1">
      <alignment horizontal="center" vertical="top" wrapText="1"/>
    </xf>
    <xf numFmtId="0" fontId="16" fillId="12" borderId="4" xfId="0" applyNumberFormat="1" applyFont="1" applyFill="1" applyBorder="1" applyAlignment="1" applyProtection="1">
      <alignment horizontal="center" vertical="top" wrapText="1"/>
    </xf>
    <xf numFmtId="0" fontId="16" fillId="12" borderId="514" xfId="0" applyNumberFormat="1" applyFont="1" applyFill="1" applyBorder="1" applyAlignment="1">
      <alignment horizontal="center" vertical="top" wrapText="1"/>
    </xf>
    <xf numFmtId="0" fontId="16" fillId="12" borderId="484" xfId="0" applyNumberFormat="1" applyFont="1" applyFill="1" applyBorder="1" applyAlignment="1">
      <alignment horizontal="center" vertical="top" wrapText="1"/>
    </xf>
    <xf numFmtId="0" fontId="16" fillId="3" borderId="37" xfId="0" applyNumberFormat="1" applyFont="1" applyFill="1" applyBorder="1" applyAlignment="1" applyProtection="1">
      <alignment horizontal="center" vertical="center" textRotation="90" wrapText="1"/>
    </xf>
    <xf numFmtId="0" fontId="16" fillId="3" borderId="16" xfId="0" applyNumberFormat="1" applyFont="1" applyFill="1" applyBorder="1" applyAlignment="1">
      <alignment vertical="center" wrapText="1"/>
    </xf>
    <xf numFmtId="0" fontId="18" fillId="12" borderId="534" xfId="14" applyNumberFormat="1" applyFont="1" applyFill="1" applyBorder="1" applyAlignment="1" applyProtection="1">
      <alignment horizontal="center" vertical="top" wrapText="1"/>
    </xf>
    <xf numFmtId="0" fontId="18" fillId="12" borderId="533" xfId="0" applyNumberFormat="1" applyFont="1" applyFill="1" applyBorder="1" applyAlignment="1">
      <alignment horizontal="center" vertical="top" wrapText="1"/>
    </xf>
    <xf numFmtId="0" fontId="18" fillId="12" borderId="531" xfId="0" applyNumberFormat="1" applyFont="1" applyFill="1" applyBorder="1" applyAlignment="1">
      <alignment horizontal="center" vertical="top" wrapText="1"/>
    </xf>
    <xf numFmtId="0" fontId="16" fillId="3" borderId="36" xfId="0" applyNumberFormat="1" applyFont="1" applyFill="1" applyBorder="1" applyAlignment="1" applyProtection="1">
      <alignment horizontal="center" vertical="top" wrapText="1"/>
    </xf>
    <xf numFmtId="0" fontId="16" fillId="3" borderId="37" xfId="0" applyNumberFormat="1" applyFont="1" applyFill="1" applyBorder="1" applyAlignment="1" applyProtection="1">
      <alignment horizontal="center" vertical="top" wrapText="1"/>
    </xf>
    <xf numFmtId="0" fontId="16" fillId="12" borderId="3" xfId="14" applyNumberFormat="1" applyFont="1" applyFill="1" applyBorder="1" applyAlignment="1" applyProtection="1">
      <alignment horizontal="center" vertical="top" wrapText="1"/>
    </xf>
    <xf numFmtId="0" fontId="16" fillId="12" borderId="5" xfId="14" applyNumberFormat="1" applyFont="1" applyFill="1" applyBorder="1" applyAlignment="1" applyProtection="1">
      <alignment horizontal="center" vertical="top" wrapText="1"/>
    </xf>
    <xf numFmtId="0" fontId="16" fillId="12" borderId="5" xfId="0" applyNumberFormat="1" applyFont="1" applyFill="1" applyBorder="1" applyAlignment="1">
      <alignment horizontal="center" vertical="top" wrapText="1"/>
    </xf>
    <xf numFmtId="0" fontId="16" fillId="12" borderId="17" xfId="0" applyNumberFormat="1" applyFont="1" applyFill="1" applyBorder="1" applyAlignment="1" applyProtection="1">
      <alignment horizontal="center" vertical="top" wrapText="1"/>
    </xf>
    <xf numFmtId="0" fontId="16" fillId="12" borderId="418" xfId="22" applyNumberFormat="1" applyFont="1" applyFill="1" applyBorder="1" applyAlignment="1" applyProtection="1">
      <alignment horizontal="center" vertical="top" wrapText="1"/>
    </xf>
    <xf numFmtId="0" fontId="16" fillId="12" borderId="404" xfId="22" applyNumberFormat="1" applyFont="1" applyFill="1" applyBorder="1" applyAlignment="1" applyProtection="1">
      <alignment horizontal="center" vertical="top" wrapText="1"/>
    </xf>
    <xf numFmtId="0" fontId="16" fillId="12" borderId="420" xfId="22" applyNumberFormat="1" applyFont="1" applyFill="1" applyBorder="1" applyAlignment="1" applyProtection="1">
      <alignment horizontal="center" vertical="top" wrapText="1"/>
    </xf>
    <xf numFmtId="0" fontId="16" fillId="12" borderId="3" xfId="22" applyNumberFormat="1" applyFont="1" applyFill="1" applyBorder="1" applyAlignment="1" applyProtection="1">
      <alignment horizontal="center" vertical="top"/>
    </xf>
    <xf numFmtId="0" fontId="16" fillId="12" borderId="3" xfId="0" applyNumberFormat="1" applyFont="1" applyFill="1" applyBorder="1" applyAlignment="1">
      <alignment vertical="top"/>
    </xf>
    <xf numFmtId="0" fontId="16" fillId="12" borderId="3" xfId="25" applyNumberFormat="1" applyFont="1" applyFill="1" applyBorder="1" applyAlignment="1">
      <alignment horizontal="center" vertical="top" wrapText="1"/>
    </xf>
    <xf numFmtId="0" fontId="16" fillId="17" borderId="3" xfId="0" applyNumberFormat="1" applyFont="1" applyFill="1" applyBorder="1" applyAlignment="1" applyProtection="1">
      <alignment horizontal="left" vertical="top" wrapText="1"/>
    </xf>
    <xf numFmtId="0" fontId="16" fillId="17" borderId="3" xfId="0" applyNumberFormat="1" applyFont="1" applyFill="1" applyBorder="1" applyAlignment="1">
      <alignment horizontal="left" vertical="top" wrapText="1"/>
    </xf>
    <xf numFmtId="0" fontId="16" fillId="3" borderId="15" xfId="0" applyNumberFormat="1" applyFont="1" applyFill="1" applyBorder="1" applyAlignment="1" applyProtection="1">
      <alignment horizontal="center" vertical="top" wrapText="1"/>
    </xf>
    <xf numFmtId="0" fontId="16" fillId="3" borderId="15" xfId="0" applyNumberFormat="1" applyFont="1" applyFill="1" applyBorder="1" applyAlignment="1">
      <alignment horizontal="center" vertical="top" wrapText="1"/>
    </xf>
    <xf numFmtId="0" fontId="16" fillId="3" borderId="250" xfId="0" applyNumberFormat="1" applyFont="1" applyFill="1" applyBorder="1" applyAlignment="1" applyProtection="1">
      <alignment horizontal="center" vertical="top" wrapText="1"/>
    </xf>
    <xf numFmtId="0" fontId="16" fillId="3" borderId="367" xfId="0" applyNumberFormat="1" applyFont="1" applyFill="1" applyBorder="1" applyAlignment="1">
      <alignment horizontal="center" vertical="top"/>
    </xf>
    <xf numFmtId="0" fontId="16" fillId="3" borderId="367" xfId="0" applyNumberFormat="1" applyFont="1" applyFill="1" applyBorder="1" applyAlignment="1">
      <alignment vertical="top"/>
    </xf>
    <xf numFmtId="0" fontId="16" fillId="0" borderId="367" xfId="0" applyNumberFormat="1" applyFont="1" applyBorder="1" applyAlignment="1">
      <alignment vertical="top"/>
    </xf>
    <xf numFmtId="173" fontId="16" fillId="12" borderId="367" xfId="0" applyNumberFormat="1" applyFont="1" applyFill="1" applyBorder="1" applyAlignment="1">
      <alignment horizontal="center" vertical="top"/>
    </xf>
    <xf numFmtId="173" fontId="16" fillId="12" borderId="367" xfId="0" applyNumberFormat="1" applyFont="1" applyFill="1" applyBorder="1" applyAlignment="1">
      <alignment vertical="top"/>
    </xf>
    <xf numFmtId="173" fontId="16" fillId="0" borderId="367" xfId="0" applyNumberFormat="1" applyFont="1" applyBorder="1" applyAlignment="1">
      <alignment vertical="top"/>
    </xf>
    <xf numFmtId="0" fontId="16" fillId="3" borderId="414" xfId="0" applyNumberFormat="1" applyFont="1" applyFill="1" applyBorder="1" applyAlignment="1" applyProtection="1">
      <alignment horizontal="left" vertical="top" wrapText="1"/>
    </xf>
    <xf numFmtId="0" fontId="18" fillId="0" borderId="414" xfId="0" applyNumberFormat="1" applyFont="1" applyBorder="1" applyAlignment="1">
      <alignment horizontal="left" vertical="top" wrapText="1"/>
    </xf>
    <xf numFmtId="0" fontId="18" fillId="0" borderId="414" xfId="0" applyNumberFormat="1" applyFont="1" applyBorder="1" applyAlignment="1">
      <alignment vertical="top" wrapText="1"/>
    </xf>
    <xf numFmtId="0" fontId="16" fillId="3" borderId="404" xfId="0" applyNumberFormat="1" applyFont="1" applyFill="1" applyBorder="1" applyAlignment="1" applyProtection="1">
      <alignment horizontal="center" vertical="top" wrapText="1"/>
    </xf>
    <xf numFmtId="0" fontId="16" fillId="3" borderId="420" xfId="0" applyNumberFormat="1" applyFont="1" applyFill="1" applyBorder="1" applyAlignment="1" applyProtection="1">
      <alignment horizontal="center" vertical="top" wrapText="1"/>
    </xf>
    <xf numFmtId="0" fontId="16" fillId="3" borderId="3" xfId="22" applyNumberFormat="1" applyFont="1" applyFill="1" applyBorder="1" applyAlignment="1" applyProtection="1">
      <alignment horizontal="center" vertical="top"/>
    </xf>
    <xf numFmtId="0" fontId="16" fillId="7" borderId="5" xfId="14" applyNumberFormat="1" applyFont="1" applyFill="1" applyBorder="1" applyAlignment="1" applyProtection="1">
      <alignment horizontal="center" vertical="top" wrapText="1"/>
    </xf>
    <xf numFmtId="0" fontId="16" fillId="7" borderId="5" xfId="0" applyNumberFormat="1" applyFont="1" applyFill="1" applyBorder="1" applyAlignment="1">
      <alignment horizontal="center" vertical="top" wrapText="1"/>
    </xf>
    <xf numFmtId="0" fontId="16" fillId="5" borderId="17" xfId="0" applyNumberFormat="1" applyFont="1" applyFill="1" applyBorder="1" applyAlignment="1" applyProtection="1">
      <alignment horizontal="center" vertical="top" wrapText="1"/>
    </xf>
    <xf numFmtId="0" fontId="16" fillId="0" borderId="15" xfId="0" applyNumberFormat="1" applyFont="1" applyBorder="1" applyAlignment="1">
      <alignment horizontal="center" vertical="top" wrapText="1"/>
    </xf>
    <xf numFmtId="0" fontId="16" fillId="0" borderId="4" xfId="0" applyNumberFormat="1" applyFont="1" applyBorder="1" applyAlignment="1">
      <alignment horizontal="center" vertical="top" wrapText="1"/>
    </xf>
    <xf numFmtId="0" fontId="16" fillId="13" borderId="30" xfId="0" applyNumberFormat="1" applyFont="1" applyFill="1" applyBorder="1" applyAlignment="1">
      <alignment horizontal="center" vertical="top" wrapText="1"/>
    </xf>
    <xf numFmtId="0" fontId="16" fillId="13" borderId="29" xfId="0" applyNumberFormat="1" applyFont="1" applyFill="1" applyBorder="1" applyAlignment="1">
      <alignment horizontal="center" vertical="top" wrapText="1"/>
    </xf>
    <xf numFmtId="0" fontId="16" fillId="13" borderId="31" xfId="0" applyNumberFormat="1" applyFont="1" applyFill="1" applyBorder="1" applyAlignment="1">
      <alignment horizontal="center" vertical="top" wrapText="1"/>
    </xf>
    <xf numFmtId="0" fontId="16" fillId="0" borderId="3" xfId="0" applyNumberFormat="1" applyFont="1" applyBorder="1" applyAlignment="1">
      <alignment vertical="top" wrapText="1"/>
    </xf>
    <xf numFmtId="0" fontId="16" fillId="3" borderId="41" xfId="0" applyNumberFormat="1" applyFont="1" applyFill="1" applyBorder="1" applyAlignment="1" applyProtection="1">
      <alignment vertical="top"/>
    </xf>
    <xf numFmtId="0" fontId="16" fillId="3" borderId="46" xfId="0" applyNumberFormat="1" applyFont="1" applyFill="1" applyBorder="1" applyAlignment="1" applyProtection="1">
      <alignment vertical="top"/>
    </xf>
    <xf numFmtId="0" fontId="16" fillId="3" borderId="64" xfId="0" applyNumberFormat="1" applyFont="1" applyFill="1" applyBorder="1" applyAlignment="1" applyProtection="1">
      <alignment horizontal="center" vertical="top" wrapText="1"/>
      <protection locked="0"/>
    </xf>
    <xf numFmtId="0" fontId="16" fillId="3" borderId="22" xfId="0" applyNumberFormat="1" applyFont="1" applyFill="1" applyBorder="1" applyAlignment="1" applyProtection="1">
      <alignment horizontal="center" vertical="top" wrapText="1"/>
      <protection locked="0"/>
    </xf>
    <xf numFmtId="9" fontId="16" fillId="3" borderId="70" xfId="25" applyFont="1" applyFill="1" applyBorder="1" applyAlignment="1" applyProtection="1">
      <alignment horizontal="center" vertical="top" wrapText="1"/>
      <protection locked="0"/>
    </xf>
    <xf numFmtId="9" fontId="16" fillId="0" borderId="140" xfId="25" applyFont="1" applyBorder="1" applyAlignment="1">
      <alignment horizontal="center" vertical="top" wrapText="1"/>
    </xf>
    <xf numFmtId="0" fontId="16" fillId="7" borderId="67" xfId="0" applyNumberFormat="1" applyFont="1" applyFill="1" applyBorder="1" applyAlignment="1" applyProtection="1">
      <alignment horizontal="center" vertical="top" wrapText="1"/>
      <protection locked="0"/>
    </xf>
    <xf numFmtId="0" fontId="16" fillId="7" borderId="112" xfId="0" applyNumberFormat="1" applyFont="1" applyFill="1" applyBorder="1" applyAlignment="1" applyProtection="1">
      <alignment horizontal="center" vertical="top" wrapText="1"/>
      <protection locked="0"/>
    </xf>
    <xf numFmtId="0" fontId="16" fillId="10" borderId="30" xfId="0" applyNumberFormat="1" applyFont="1" applyFill="1" applyBorder="1" applyAlignment="1">
      <alignment vertical="top" wrapText="1"/>
    </xf>
    <xf numFmtId="0" fontId="16" fillId="10" borderId="514" xfId="0" applyNumberFormat="1" applyFont="1" applyFill="1" applyBorder="1" applyAlignment="1" applyProtection="1">
      <alignment horizontal="center" vertical="top" wrapText="1"/>
    </xf>
    <xf numFmtId="0" fontId="18" fillId="10" borderId="482" xfId="0" applyNumberFormat="1" applyFont="1" applyFill="1" applyBorder="1" applyAlignment="1">
      <alignment vertical="top" wrapText="1"/>
    </xf>
    <xf numFmtId="0" fontId="16" fillId="3" borderId="3" xfId="0" applyNumberFormat="1" applyFont="1" applyFill="1" applyBorder="1" applyAlignment="1">
      <alignment horizontal="center" vertical="top"/>
    </xf>
    <xf numFmtId="173" fontId="16" fillId="12" borderId="3" xfId="0" applyNumberFormat="1" applyFont="1" applyFill="1" applyBorder="1" applyAlignment="1">
      <alignment horizontal="center" vertical="top"/>
    </xf>
    <xf numFmtId="173" fontId="16" fillId="12" borderId="3" xfId="0" applyNumberFormat="1" applyFont="1" applyFill="1" applyBorder="1" applyAlignment="1">
      <alignment vertical="top"/>
    </xf>
    <xf numFmtId="0" fontId="16" fillId="3" borderId="5" xfId="0" applyNumberFormat="1" applyFont="1" applyFill="1" applyBorder="1" applyAlignment="1" applyProtection="1">
      <alignment horizontal="center" vertical="top" wrapText="1"/>
    </xf>
    <xf numFmtId="0" fontId="16" fillId="10" borderId="418" xfId="0" applyNumberFormat="1" applyFont="1" applyFill="1" applyBorder="1" applyAlignment="1" applyProtection="1">
      <alignment horizontal="center" vertical="top" wrapText="1"/>
    </xf>
    <xf numFmtId="0" fontId="18" fillId="10" borderId="404" xfId="0" applyNumberFormat="1" applyFont="1" applyFill="1" applyBorder="1" applyAlignment="1">
      <alignment vertical="top" wrapText="1"/>
    </xf>
    <xf numFmtId="0" fontId="18" fillId="10" borderId="404" xfId="0" applyNumberFormat="1" applyFont="1" applyFill="1" applyBorder="1" applyAlignment="1">
      <alignment wrapText="1"/>
    </xf>
    <xf numFmtId="0" fontId="18" fillId="10" borderId="420" xfId="0" applyNumberFormat="1" applyFont="1" applyFill="1" applyBorder="1" applyAlignment="1">
      <alignment wrapText="1"/>
    </xf>
    <xf numFmtId="0" fontId="16" fillId="10" borderId="415" xfId="0" applyNumberFormat="1" applyFont="1" applyFill="1" applyBorder="1" applyAlignment="1" applyProtection="1">
      <alignment horizontal="center" vertical="center" textRotation="90" wrapText="1"/>
    </xf>
    <xf numFmtId="0" fontId="18" fillId="10" borderId="416" xfId="0" applyNumberFormat="1" applyFont="1" applyFill="1" applyBorder="1" applyAlignment="1">
      <alignment wrapText="1"/>
    </xf>
    <xf numFmtId="0" fontId="18" fillId="10" borderId="422" xfId="0" applyNumberFormat="1" applyFont="1" applyFill="1" applyBorder="1" applyAlignment="1">
      <alignment wrapText="1"/>
    </xf>
    <xf numFmtId="0" fontId="16" fillId="10" borderId="16" xfId="0" applyNumberFormat="1" applyFont="1" applyFill="1" applyBorder="1" applyAlignment="1" applyProtection="1">
      <alignment horizontal="center" vertical="center" textRotation="90" wrapText="1"/>
    </xf>
    <xf numFmtId="0" fontId="18" fillId="10" borderId="0" xfId="0" applyNumberFormat="1" applyFont="1" applyFill="1" applyBorder="1" applyAlignment="1">
      <alignment wrapText="1"/>
    </xf>
    <xf numFmtId="0" fontId="18" fillId="10" borderId="28" xfId="0" applyNumberFormat="1" applyFont="1" applyFill="1" applyBorder="1" applyAlignment="1">
      <alignment wrapText="1"/>
    </xf>
    <xf numFmtId="0" fontId="16" fillId="10" borderId="30" xfId="0" applyNumberFormat="1" applyFont="1" applyFill="1" applyBorder="1" applyAlignment="1">
      <alignment horizontal="center" vertical="center" textRotation="90" wrapText="1"/>
    </xf>
    <xf numFmtId="0" fontId="18" fillId="10" borderId="29" xfId="0" applyNumberFormat="1" applyFont="1" applyFill="1" applyBorder="1" applyAlignment="1">
      <alignment wrapText="1"/>
    </xf>
    <xf numFmtId="0" fontId="18" fillId="10" borderId="31" xfId="0" applyNumberFormat="1" applyFont="1" applyFill="1" applyBorder="1" applyAlignment="1">
      <alignment wrapText="1"/>
    </xf>
    <xf numFmtId="0" fontId="16" fillId="13" borderId="17" xfId="25" applyNumberFormat="1" applyFont="1" applyFill="1" applyBorder="1" applyAlignment="1">
      <alignment horizontal="center" vertical="top" wrapText="1"/>
    </xf>
    <xf numFmtId="0" fontId="16" fillId="0" borderId="4" xfId="25" applyNumberFormat="1" applyFont="1" applyBorder="1" applyAlignment="1">
      <alignment horizontal="center" vertical="top"/>
    </xf>
    <xf numFmtId="0" fontId="16" fillId="7" borderId="529" xfId="14" applyNumberFormat="1" applyFont="1" applyFill="1" applyBorder="1" applyAlignment="1" applyProtection="1">
      <alignment horizontal="center" vertical="top" wrapText="1"/>
    </xf>
    <xf numFmtId="0" fontId="16" fillId="3" borderId="15" xfId="0" applyNumberFormat="1" applyFont="1" applyFill="1" applyBorder="1" applyAlignment="1" applyProtection="1">
      <alignment horizontal="left" vertical="top" wrapText="1"/>
    </xf>
    <xf numFmtId="0" fontId="16" fillId="3" borderId="15" xfId="0" applyNumberFormat="1" applyFont="1" applyFill="1" applyBorder="1" applyAlignment="1">
      <alignment horizontal="left" vertical="top" wrapText="1"/>
    </xf>
    <xf numFmtId="0" fontId="16" fillId="3" borderId="17" xfId="0" applyNumberFormat="1" applyFont="1" applyFill="1" applyBorder="1" applyAlignment="1" applyProtection="1">
      <alignment horizontal="left" vertical="top" wrapText="1"/>
    </xf>
    <xf numFmtId="0" fontId="16" fillId="3" borderId="15" xfId="0" applyNumberFormat="1" applyFont="1" applyFill="1" applyBorder="1" applyAlignment="1">
      <alignment vertical="top" wrapText="1"/>
    </xf>
    <xf numFmtId="0" fontId="16" fillId="5" borderId="3" xfId="0" applyNumberFormat="1" applyFont="1" applyFill="1" applyBorder="1" applyAlignment="1" applyProtection="1">
      <alignment horizontal="center" vertical="top" wrapText="1"/>
    </xf>
    <xf numFmtId="0" fontId="16" fillId="0" borderId="3" xfId="0" applyNumberFormat="1" applyFont="1" applyBorder="1" applyAlignment="1">
      <alignment horizontal="center" vertical="top" wrapText="1"/>
    </xf>
    <xf numFmtId="0" fontId="16" fillId="3" borderId="529" xfId="14" applyNumberFormat="1" applyFont="1" applyFill="1" applyBorder="1" applyAlignment="1" applyProtection="1">
      <alignment horizontal="left" vertical="top" wrapText="1"/>
    </xf>
    <xf numFmtId="0" fontId="18" fillId="0" borderId="30" xfId="0" applyNumberFormat="1" applyFont="1" applyBorder="1" applyAlignment="1">
      <alignment vertical="top" wrapText="1"/>
    </xf>
    <xf numFmtId="0" fontId="16" fillId="3" borderId="364" xfId="0" applyNumberFormat="1" applyFont="1" applyFill="1" applyBorder="1" applyAlignment="1" applyProtection="1">
      <alignment horizontal="left" vertical="top" wrapText="1"/>
    </xf>
    <xf numFmtId="0" fontId="16" fillId="3" borderId="365" xfId="0" applyNumberFormat="1" applyFont="1" applyFill="1" applyBorder="1" applyAlignment="1">
      <alignment horizontal="left" vertical="top" wrapText="1"/>
    </xf>
    <xf numFmtId="0" fontId="16" fillId="3" borderId="366" xfId="0" applyNumberFormat="1" applyFont="1" applyFill="1" applyBorder="1" applyAlignment="1">
      <alignment horizontal="left" vertical="top" wrapText="1"/>
    </xf>
    <xf numFmtId="0" fontId="16" fillId="3" borderId="30" xfId="0" applyNumberFormat="1" applyFont="1" applyFill="1" applyBorder="1" applyAlignment="1">
      <alignment horizontal="left" vertical="top" wrapText="1"/>
    </xf>
    <xf numFmtId="0" fontId="16" fillId="3" borderId="31" xfId="0" applyNumberFormat="1" applyFont="1" applyFill="1" applyBorder="1" applyAlignment="1">
      <alignment horizontal="left" vertical="top" wrapText="1"/>
    </xf>
    <xf numFmtId="0" fontId="16" fillId="3" borderId="529" xfId="0" applyNumberFormat="1" applyFont="1" applyFill="1" applyBorder="1" applyAlignment="1" applyProtection="1">
      <alignment horizontal="center" vertical="top" wrapText="1"/>
    </xf>
    <xf numFmtId="0" fontId="16" fillId="7" borderId="367" xfId="0" applyNumberFormat="1" applyFont="1" applyFill="1" applyBorder="1" applyAlignment="1" applyProtection="1">
      <alignment horizontal="center" vertical="top" wrapText="1"/>
    </xf>
    <xf numFmtId="0" fontId="16" fillId="7" borderId="367" xfId="0" applyNumberFormat="1" applyFont="1" applyFill="1" applyBorder="1" applyAlignment="1">
      <alignment horizontal="center" vertical="top" wrapText="1"/>
    </xf>
    <xf numFmtId="0" fontId="16" fillId="0" borderId="367" xfId="0" applyNumberFormat="1" applyFont="1" applyBorder="1" applyAlignment="1">
      <alignment horizontal="center" vertical="top"/>
    </xf>
    <xf numFmtId="0" fontId="16" fillId="7" borderId="367" xfId="20" applyNumberFormat="1" applyFont="1" applyFill="1" applyBorder="1" applyAlignment="1">
      <alignment horizontal="left" vertical="top" wrapText="1"/>
    </xf>
    <xf numFmtId="0" fontId="16" fillId="19" borderId="367" xfId="0" applyNumberFormat="1" applyFont="1" applyFill="1" applyBorder="1" applyAlignment="1" applyProtection="1">
      <alignment horizontal="left" vertical="top" wrapText="1"/>
    </xf>
    <xf numFmtId="0" fontId="16" fillId="12" borderId="3" xfId="0" applyNumberFormat="1" applyFont="1" applyFill="1" applyBorder="1" applyAlignment="1">
      <alignment horizontal="center" vertical="top"/>
    </xf>
    <xf numFmtId="0" fontId="16" fillId="3" borderId="27" xfId="0" applyNumberFormat="1" applyFont="1" applyFill="1" applyBorder="1" applyAlignment="1" applyProtection="1">
      <alignment vertical="top" wrapText="1"/>
      <protection locked="0"/>
    </xf>
    <xf numFmtId="0" fontId="16" fillId="3" borderId="82" xfId="0" applyNumberFormat="1" applyFont="1" applyFill="1" applyBorder="1" applyAlignment="1" applyProtection="1">
      <alignment horizontal="center" vertical="center" textRotation="90" wrapText="1"/>
    </xf>
    <xf numFmtId="0" fontId="16" fillId="3" borderId="83" xfId="0" applyNumberFormat="1" applyFont="1" applyFill="1" applyBorder="1" applyAlignment="1" applyProtection="1">
      <alignment horizontal="center" vertical="center" textRotation="90" wrapText="1"/>
    </xf>
    <xf numFmtId="0" fontId="16" fillId="3" borderId="94" xfId="0" applyNumberFormat="1" applyFont="1" applyFill="1" applyBorder="1" applyAlignment="1" applyProtection="1">
      <alignment horizontal="center" vertical="center" textRotation="90" wrapText="1"/>
    </xf>
    <xf numFmtId="0" fontId="16" fillId="3" borderId="367" xfId="0" applyNumberFormat="1" applyFont="1" applyFill="1" applyBorder="1" applyAlignment="1">
      <alignment horizontal="left" vertical="top" wrapText="1"/>
    </xf>
    <xf numFmtId="0" fontId="16" fillId="3" borderId="0" xfId="0" applyNumberFormat="1" applyFont="1" applyFill="1" applyBorder="1" applyAlignment="1" applyProtection="1">
      <alignment vertical="top" wrapText="1"/>
      <protection locked="0"/>
    </xf>
    <xf numFmtId="0" fontId="16" fillId="3" borderId="97" xfId="0" applyNumberFormat="1" applyFont="1" applyFill="1" applyBorder="1" applyAlignment="1" applyProtection="1">
      <alignment horizontal="center" vertical="center" textRotation="90" wrapText="1"/>
    </xf>
    <xf numFmtId="0" fontId="16" fillId="3" borderId="1" xfId="0" applyNumberFormat="1" applyFont="1" applyFill="1" applyBorder="1" applyAlignment="1" applyProtection="1">
      <alignment horizontal="center" vertical="center" textRotation="90" wrapText="1"/>
    </xf>
    <xf numFmtId="0" fontId="16" fillId="3" borderId="87" xfId="0" applyNumberFormat="1" applyFont="1" applyFill="1" applyBorder="1" applyAlignment="1" applyProtection="1">
      <alignment horizontal="center" vertical="center" textRotation="90" wrapText="1"/>
    </xf>
    <xf numFmtId="0" fontId="16" fillId="3" borderId="27" xfId="0" applyNumberFormat="1" applyFont="1" applyFill="1" applyBorder="1" applyAlignment="1" applyProtection="1">
      <alignment horizontal="left" vertical="top" wrapText="1"/>
    </xf>
    <xf numFmtId="0" fontId="16" fillId="3" borderId="215" xfId="0" applyNumberFormat="1" applyFont="1" applyFill="1" applyBorder="1" applyAlignment="1" applyProtection="1">
      <alignment horizontal="center" vertical="top" wrapText="1"/>
    </xf>
    <xf numFmtId="0" fontId="16" fillId="3" borderId="200" xfId="0" applyNumberFormat="1" applyFont="1" applyFill="1" applyBorder="1" applyAlignment="1" applyProtection="1">
      <alignment horizontal="center" vertical="top" wrapText="1"/>
    </xf>
    <xf numFmtId="0" fontId="16" fillId="3" borderId="205" xfId="0" applyNumberFormat="1" applyFont="1" applyFill="1" applyBorder="1" applyAlignment="1" applyProtection="1">
      <alignment horizontal="center" vertical="top" wrapText="1"/>
    </xf>
    <xf numFmtId="0" fontId="16" fillId="3" borderId="92" xfId="0" applyNumberFormat="1" applyFont="1" applyFill="1" applyBorder="1" applyAlignment="1" applyProtection="1">
      <alignment horizontal="center" vertical="center" textRotation="90" wrapText="1"/>
    </xf>
    <xf numFmtId="0" fontId="16" fillId="3" borderId="93" xfId="0" applyNumberFormat="1" applyFont="1" applyFill="1" applyBorder="1" applyAlignment="1" applyProtection="1">
      <alignment horizontal="center" vertical="center" textRotation="90" wrapText="1"/>
    </xf>
    <xf numFmtId="0" fontId="16" fillId="3" borderId="91" xfId="0" applyNumberFormat="1" applyFont="1" applyFill="1" applyBorder="1" applyAlignment="1" applyProtection="1">
      <alignment horizontal="center" vertical="center" textRotation="90" wrapText="1"/>
    </xf>
    <xf numFmtId="0" fontId="16" fillId="3" borderId="16" xfId="0" applyNumberFormat="1" applyFont="1" applyFill="1" applyBorder="1" applyAlignment="1" applyProtection="1">
      <alignment vertical="top" textRotation="90" wrapText="1"/>
      <protection locked="0"/>
    </xf>
    <xf numFmtId="0" fontId="16" fillId="3" borderId="16" xfId="0" applyNumberFormat="1" applyFont="1" applyFill="1" applyBorder="1" applyAlignment="1">
      <alignment vertical="top"/>
    </xf>
    <xf numFmtId="0" fontId="16" fillId="3" borderId="30" xfId="0" applyNumberFormat="1" applyFont="1" applyFill="1" applyBorder="1" applyAlignment="1">
      <alignment vertical="top"/>
    </xf>
    <xf numFmtId="0" fontId="16" fillId="3" borderId="29" xfId="0" applyNumberFormat="1" applyFont="1" applyFill="1" applyBorder="1" applyAlignment="1" applyProtection="1">
      <alignment vertical="top" wrapText="1"/>
      <protection locked="0"/>
    </xf>
    <xf numFmtId="0" fontId="16" fillId="3" borderId="36" xfId="0" applyNumberFormat="1" applyFont="1" applyFill="1" applyBorder="1" applyAlignment="1" applyProtection="1">
      <alignment horizontal="center" vertical="top" wrapText="1"/>
      <protection locked="0"/>
    </xf>
    <xf numFmtId="0" fontId="16" fillId="3" borderId="414" xfId="0" applyNumberFormat="1" applyFont="1" applyFill="1" applyBorder="1" applyAlignment="1" applyProtection="1">
      <alignment vertical="top" wrapText="1"/>
    </xf>
    <xf numFmtId="0" fontId="16" fillId="3" borderId="2" xfId="0" applyNumberFormat="1" applyFont="1" applyFill="1" applyBorder="1" applyAlignment="1" applyProtection="1">
      <alignment horizontal="center" vertical="top" wrapText="1"/>
      <protection locked="0"/>
    </xf>
    <xf numFmtId="0" fontId="16" fillId="7" borderId="189" xfId="0" applyNumberFormat="1" applyFont="1" applyFill="1" applyBorder="1" applyAlignment="1" applyProtection="1">
      <alignment horizontal="center" vertical="top" wrapText="1"/>
      <protection locked="0"/>
    </xf>
    <xf numFmtId="0" fontId="16" fillId="7" borderId="190" xfId="0" applyNumberFormat="1" applyFont="1" applyFill="1" applyBorder="1" applyAlignment="1" applyProtection="1">
      <alignment horizontal="center" vertical="top" wrapText="1"/>
      <protection locked="0"/>
    </xf>
    <xf numFmtId="0" fontId="16" fillId="7" borderId="191" xfId="0" applyNumberFormat="1" applyFont="1" applyFill="1" applyBorder="1" applyAlignment="1" applyProtection="1">
      <alignment horizontal="center" vertical="top" wrapText="1"/>
      <protection locked="0"/>
    </xf>
    <xf numFmtId="0" fontId="16" fillId="7" borderId="192" xfId="0" applyNumberFormat="1" applyFont="1" applyFill="1" applyBorder="1" applyAlignment="1" applyProtection="1">
      <alignment horizontal="center" vertical="top" wrapText="1"/>
      <protection locked="0"/>
    </xf>
    <xf numFmtId="0" fontId="16" fillId="7" borderId="187" xfId="0" applyNumberFormat="1" applyFont="1" applyFill="1" applyBorder="1" applyAlignment="1" applyProtection="1">
      <alignment horizontal="center" vertical="top" wrapText="1"/>
      <protection locked="0"/>
    </xf>
    <xf numFmtId="0" fontId="16" fillId="7" borderId="188" xfId="0" applyNumberFormat="1" applyFont="1" applyFill="1" applyBorder="1" applyAlignment="1" applyProtection="1">
      <alignment horizontal="center" vertical="top" wrapText="1"/>
      <protection locked="0"/>
    </xf>
    <xf numFmtId="0" fontId="16" fillId="3" borderId="55" xfId="0" applyNumberFormat="1" applyFont="1" applyFill="1" applyBorder="1" applyAlignment="1" applyProtection="1">
      <alignment horizontal="center" vertical="top" wrapText="1"/>
      <protection locked="0"/>
    </xf>
    <xf numFmtId="0" fontId="16" fillId="3" borderId="136" xfId="0" applyNumberFormat="1" applyFont="1" applyFill="1" applyBorder="1" applyAlignment="1" applyProtection="1">
      <alignment horizontal="center" vertical="top" wrapText="1"/>
      <protection locked="0"/>
    </xf>
    <xf numFmtId="0" fontId="16" fillId="3" borderId="3" xfId="25" applyNumberFormat="1" applyFont="1" applyFill="1" applyBorder="1" applyAlignment="1">
      <alignment vertical="top" wrapText="1"/>
    </xf>
    <xf numFmtId="0" fontId="16" fillId="12" borderId="3" xfId="22" applyNumberFormat="1" applyFont="1" applyFill="1" applyBorder="1" applyAlignment="1" applyProtection="1">
      <alignment vertical="top"/>
    </xf>
    <xf numFmtId="0" fontId="16" fillId="12" borderId="3" xfId="25" applyNumberFormat="1" applyFont="1" applyFill="1" applyBorder="1" applyAlignment="1">
      <alignment vertical="top" wrapText="1"/>
    </xf>
    <xf numFmtId="0" fontId="16" fillId="3" borderId="3" xfId="22" applyNumberFormat="1" applyFont="1" applyFill="1" applyBorder="1" applyAlignment="1" applyProtection="1">
      <alignment vertical="top"/>
    </xf>
    <xf numFmtId="0" fontId="16" fillId="3" borderId="253" xfId="0" applyNumberFormat="1" applyFont="1" applyFill="1" applyBorder="1" applyAlignment="1" applyProtection="1">
      <alignment horizontal="center" vertical="top" wrapText="1"/>
    </xf>
    <xf numFmtId="0" fontId="16" fillId="3" borderId="254" xfId="0" applyNumberFormat="1" applyFont="1" applyFill="1" applyBorder="1" applyAlignment="1" applyProtection="1">
      <alignment horizontal="center" vertical="top" wrapText="1"/>
    </xf>
    <xf numFmtId="0" fontId="16" fillId="3" borderId="29" xfId="0" applyNumberFormat="1" applyFont="1" applyFill="1" applyBorder="1" applyAlignment="1" applyProtection="1">
      <alignment horizontal="center" vertical="top" wrapText="1"/>
    </xf>
    <xf numFmtId="0" fontId="16" fillId="3" borderId="31" xfId="0" applyNumberFormat="1" applyFont="1" applyFill="1" applyBorder="1" applyAlignment="1" applyProtection="1">
      <alignment horizontal="center" vertical="top" wrapText="1"/>
    </xf>
    <xf numFmtId="0" fontId="16" fillId="12" borderId="15" xfId="0" applyNumberFormat="1" applyFont="1" applyFill="1" applyBorder="1" applyAlignment="1" applyProtection="1">
      <alignment horizontal="center" vertical="top" wrapText="1"/>
    </xf>
    <xf numFmtId="0" fontId="16" fillId="3" borderId="253" xfId="0" applyNumberFormat="1" applyFont="1" applyFill="1" applyBorder="1" applyAlignment="1">
      <alignment horizontal="center" vertical="top" wrapText="1"/>
    </xf>
    <xf numFmtId="0" fontId="16" fillId="3" borderId="254" xfId="0" applyNumberFormat="1" applyFont="1" applyFill="1" applyBorder="1" applyAlignment="1">
      <alignment horizontal="center" vertical="top" wrapText="1"/>
    </xf>
    <xf numFmtId="0" fontId="16" fillId="3" borderId="15" xfId="0" applyNumberFormat="1" applyFont="1" applyFill="1" applyBorder="1" applyAlignment="1" applyProtection="1">
      <alignment vertical="top" wrapText="1"/>
    </xf>
    <xf numFmtId="0" fontId="16" fillId="3" borderId="4" xfId="0" applyNumberFormat="1" applyFont="1" applyFill="1" applyBorder="1" applyAlignment="1">
      <alignment vertical="top" wrapText="1"/>
    </xf>
    <xf numFmtId="0" fontId="16" fillId="3" borderId="252" xfId="25" applyNumberFormat="1" applyFont="1" applyFill="1" applyBorder="1" applyAlignment="1" applyProtection="1">
      <alignment horizontal="center" vertical="top" wrapText="1"/>
    </xf>
    <xf numFmtId="0" fontId="16" fillId="3" borderId="253" xfId="25" applyNumberFormat="1" applyFont="1" applyFill="1" applyBorder="1" applyAlignment="1" applyProtection="1">
      <alignment horizontal="center" vertical="top" wrapText="1"/>
    </xf>
    <xf numFmtId="0" fontId="16" fillId="3" borderId="253" xfId="0" applyNumberFormat="1" applyFont="1" applyFill="1" applyBorder="1" applyAlignment="1">
      <alignment vertical="top" wrapText="1"/>
    </xf>
    <xf numFmtId="0" fontId="16" fillId="3" borderId="254" xfId="0" applyNumberFormat="1" applyFont="1" applyFill="1" applyBorder="1" applyAlignment="1">
      <alignment vertical="top" wrapText="1"/>
    </xf>
    <xf numFmtId="0" fontId="16" fillId="3" borderId="16" xfId="25" applyNumberFormat="1" applyFont="1" applyFill="1" applyBorder="1" applyAlignment="1" applyProtection="1">
      <alignment horizontal="center" vertical="top" wrapText="1"/>
    </xf>
    <xf numFmtId="0" fontId="16" fillId="3" borderId="0" xfId="25" applyNumberFormat="1" applyFont="1" applyFill="1" applyBorder="1" applyAlignment="1" applyProtection="1">
      <alignment horizontal="center" vertical="top" wrapText="1"/>
    </xf>
    <xf numFmtId="0" fontId="16" fillId="3" borderId="30" xfId="25" applyNumberFormat="1" applyFont="1" applyFill="1" applyBorder="1" applyAlignment="1" applyProtection="1">
      <alignment horizontal="center" vertical="top" wrapText="1"/>
    </xf>
    <xf numFmtId="0" fontId="16" fillId="3" borderId="29" xfId="25" applyNumberFormat="1" applyFont="1" applyFill="1" applyBorder="1" applyAlignment="1" applyProtection="1">
      <alignment horizontal="center" vertical="top" wrapText="1"/>
    </xf>
    <xf numFmtId="0" fontId="16" fillId="3" borderId="4" xfId="0" applyNumberFormat="1" applyFont="1" applyFill="1" applyBorder="1" applyAlignment="1" applyProtection="1">
      <alignment horizontal="left" vertical="top" wrapText="1"/>
    </xf>
    <xf numFmtId="0" fontId="16" fillId="3" borderId="37" xfId="0" applyNumberFormat="1" applyFont="1" applyFill="1" applyBorder="1" applyAlignment="1" applyProtection="1">
      <alignment horizontal="left" vertical="top" wrapText="1"/>
    </xf>
    <xf numFmtId="0" fontId="16" fillId="3" borderId="4" xfId="0" applyNumberFormat="1" applyFont="1" applyFill="1" applyBorder="1" applyAlignment="1" applyProtection="1">
      <alignment vertical="top" wrapText="1"/>
    </xf>
    <xf numFmtId="0" fontId="16" fillId="3" borderId="31" xfId="0" applyNumberFormat="1" applyFont="1" applyFill="1" applyBorder="1" applyAlignment="1" applyProtection="1">
      <alignment horizontal="left" vertical="top" wrapText="1"/>
    </xf>
    <xf numFmtId="0" fontId="16" fillId="3" borderId="36" xfId="25" applyNumberFormat="1" applyFont="1" applyFill="1" applyBorder="1" applyAlignment="1" applyProtection="1">
      <alignment horizontal="center" vertical="top" wrapText="1"/>
    </xf>
    <xf numFmtId="0" fontId="16" fillId="3" borderId="27" xfId="25" applyNumberFormat="1" applyFont="1" applyFill="1" applyBorder="1" applyAlignment="1" applyProtection="1">
      <alignment horizontal="center" vertical="top" wrapText="1"/>
    </xf>
    <xf numFmtId="0" fontId="16" fillId="3" borderId="37" xfId="25" applyNumberFormat="1" applyFont="1" applyFill="1" applyBorder="1" applyAlignment="1" applyProtection="1">
      <alignment horizontal="center" vertical="top" wrapText="1"/>
    </xf>
    <xf numFmtId="0" fontId="16" fillId="3" borderId="28" xfId="25" applyNumberFormat="1" applyFont="1" applyFill="1" applyBorder="1" applyAlignment="1" applyProtection="1">
      <alignment horizontal="center" vertical="top" wrapText="1"/>
    </xf>
    <xf numFmtId="0" fontId="16" fillId="3" borderId="31" xfId="25" applyNumberFormat="1" applyFont="1" applyFill="1" applyBorder="1" applyAlignment="1" applyProtection="1">
      <alignment horizontal="center" vertical="top" wrapText="1"/>
    </xf>
    <xf numFmtId="0" fontId="16" fillId="3" borderId="193" xfId="0" applyNumberFormat="1" applyFont="1" applyFill="1" applyBorder="1" applyAlignment="1" applyProtection="1">
      <alignment horizontal="left" vertical="top" wrapText="1"/>
    </xf>
    <xf numFmtId="0" fontId="16" fillId="3" borderId="44" xfId="0" applyNumberFormat="1" applyFont="1" applyFill="1" applyBorder="1" applyAlignment="1" applyProtection="1">
      <alignment horizontal="left" vertical="top" wrapText="1"/>
    </xf>
    <xf numFmtId="0" fontId="16" fillId="3" borderId="79" xfId="0" applyNumberFormat="1" applyFont="1" applyFill="1" applyBorder="1" applyAlignment="1" applyProtection="1">
      <alignment horizontal="left" vertical="top" wrapText="1"/>
    </xf>
    <xf numFmtId="0" fontId="16" fillId="3" borderId="28" xfId="0" applyNumberFormat="1" applyFont="1" applyFill="1" applyBorder="1" applyAlignment="1" applyProtection="1">
      <alignment horizontal="left" vertical="top" wrapText="1"/>
    </xf>
    <xf numFmtId="0" fontId="16" fillId="3" borderId="27" xfId="0" applyNumberFormat="1" applyFont="1" applyFill="1" applyBorder="1" applyAlignment="1" applyProtection="1">
      <alignment horizontal="center" vertical="top" wrapText="1"/>
    </xf>
    <xf numFmtId="0" fontId="16" fillId="3" borderId="16" xfId="0" applyNumberFormat="1" applyFont="1" applyFill="1" applyBorder="1" applyAlignment="1" applyProtection="1">
      <alignment horizontal="center" vertical="top" wrapText="1"/>
    </xf>
    <xf numFmtId="0" fontId="16" fillId="3" borderId="0" xfId="0" applyNumberFormat="1" applyFont="1" applyFill="1" applyBorder="1" applyAlignment="1" applyProtection="1">
      <alignment horizontal="center" vertical="top" wrapText="1"/>
    </xf>
    <xf numFmtId="0" fontId="16" fillId="3" borderId="28" xfId="0" applyNumberFormat="1" applyFont="1" applyFill="1" applyBorder="1" applyAlignment="1" applyProtection="1">
      <alignment horizontal="center" vertical="top" wrapText="1"/>
    </xf>
    <xf numFmtId="0" fontId="16" fillId="3" borderId="30" xfId="0" applyNumberFormat="1" applyFont="1" applyFill="1" applyBorder="1" applyAlignment="1" applyProtection="1">
      <alignment horizontal="center" vertical="top" wrapText="1"/>
    </xf>
    <xf numFmtId="0" fontId="16" fillId="3" borderId="356" xfId="25" applyNumberFormat="1" applyFont="1" applyFill="1" applyBorder="1" applyAlignment="1" applyProtection="1">
      <alignment horizontal="center" vertical="top" wrapText="1"/>
    </xf>
    <xf numFmtId="0" fontId="16" fillId="3" borderId="358" xfId="0" applyNumberFormat="1" applyFont="1" applyFill="1" applyBorder="1" applyAlignment="1">
      <alignment vertical="top" wrapText="1"/>
    </xf>
    <xf numFmtId="0" fontId="16" fillId="3" borderId="357" xfId="0" applyNumberFormat="1" applyFont="1" applyFill="1" applyBorder="1" applyAlignment="1">
      <alignment vertical="top" wrapText="1"/>
    </xf>
    <xf numFmtId="0" fontId="16" fillId="3" borderId="27" xfId="0" applyNumberFormat="1" applyFont="1" applyFill="1" applyBorder="1" applyAlignment="1" applyProtection="1">
      <alignment horizontal="center" vertical="center" textRotation="90" wrapText="1"/>
    </xf>
    <xf numFmtId="0" fontId="16" fillId="3" borderId="30" xfId="0" applyNumberFormat="1" applyFont="1" applyFill="1" applyBorder="1" applyAlignment="1" applyProtection="1">
      <alignment horizontal="center" vertical="center" textRotation="90" wrapText="1"/>
    </xf>
    <xf numFmtId="0" fontId="16" fillId="3" borderId="29" xfId="0" applyNumberFormat="1" applyFont="1" applyFill="1" applyBorder="1" applyAlignment="1" applyProtection="1">
      <alignment horizontal="center" vertical="center" textRotation="90" wrapText="1"/>
    </xf>
    <xf numFmtId="0" fontId="16" fillId="3" borderId="31" xfId="0" applyNumberFormat="1" applyFont="1" applyFill="1" applyBorder="1" applyAlignment="1" applyProtection="1">
      <alignment horizontal="center" vertical="center" textRotation="90" wrapText="1"/>
    </xf>
    <xf numFmtId="0" fontId="16" fillId="3" borderId="111" xfId="0" applyNumberFormat="1" applyFont="1" applyFill="1" applyBorder="1" applyAlignment="1" applyProtection="1">
      <alignment horizontal="center" vertical="center" textRotation="90" wrapText="1"/>
    </xf>
    <xf numFmtId="0" fontId="16" fillId="7" borderId="27" xfId="0" applyNumberFormat="1" applyFont="1" applyFill="1" applyBorder="1" applyAlignment="1" applyProtection="1">
      <alignment horizontal="center" vertical="top" wrapText="1"/>
    </xf>
    <xf numFmtId="0" fontId="16" fillId="7" borderId="37" xfId="0" applyNumberFormat="1" applyFont="1" applyFill="1" applyBorder="1" applyAlignment="1" applyProtection="1">
      <alignment horizontal="center" vertical="top" wrapText="1"/>
    </xf>
    <xf numFmtId="0" fontId="16" fillId="7" borderId="16" xfId="0" applyNumberFormat="1" applyFont="1" applyFill="1" applyBorder="1" applyAlignment="1" applyProtection="1">
      <alignment horizontal="center" vertical="top" wrapText="1"/>
    </xf>
    <xf numFmtId="0" fontId="16" fillId="7" borderId="0" xfId="0" applyNumberFormat="1" applyFont="1" applyFill="1" applyBorder="1" applyAlignment="1" applyProtection="1">
      <alignment horizontal="center" vertical="top" wrapText="1"/>
    </xf>
    <xf numFmtId="0" fontId="16" fillId="7" borderId="28" xfId="0" applyNumberFormat="1" applyFont="1" applyFill="1" applyBorder="1" applyAlignment="1" applyProtection="1">
      <alignment horizontal="center" vertical="top" wrapText="1"/>
    </xf>
    <xf numFmtId="0" fontId="16" fillId="3" borderId="175" xfId="0" applyNumberFormat="1" applyFont="1" applyFill="1" applyBorder="1" applyAlignment="1">
      <alignment horizontal="center" vertical="top" wrapText="1"/>
    </xf>
    <xf numFmtId="0" fontId="16" fillId="3" borderId="176" xfId="0" applyNumberFormat="1" applyFont="1" applyFill="1" applyBorder="1" applyAlignment="1">
      <alignment horizontal="center" vertical="top" wrapText="1"/>
    </xf>
    <xf numFmtId="0" fontId="16" fillId="3" borderId="197" xfId="0" applyNumberFormat="1" applyFont="1" applyFill="1" applyBorder="1" applyAlignment="1" applyProtection="1">
      <alignment horizontal="center" vertical="center" textRotation="90" wrapText="1"/>
    </xf>
    <xf numFmtId="0" fontId="16" fillId="3" borderId="198" xfId="0" applyNumberFormat="1" applyFont="1" applyFill="1" applyBorder="1" applyAlignment="1" applyProtection="1">
      <alignment horizontal="center" vertical="center" textRotation="90" wrapText="1"/>
    </xf>
    <xf numFmtId="0" fontId="16" fillId="3" borderId="199" xfId="0" applyNumberFormat="1" applyFont="1" applyFill="1" applyBorder="1" applyAlignment="1" applyProtection="1">
      <alignment horizontal="center" vertical="center" textRotation="90" wrapText="1"/>
    </xf>
    <xf numFmtId="0" fontId="16" fillId="3" borderId="2" xfId="0" applyNumberFormat="1" applyFont="1" applyFill="1" applyBorder="1" applyAlignment="1" applyProtection="1">
      <alignment horizontal="center" vertical="center" textRotation="90" wrapText="1"/>
    </xf>
    <xf numFmtId="0" fontId="16" fillId="3" borderId="171" xfId="14" applyNumberFormat="1" applyFont="1" applyFill="1" applyBorder="1" applyAlignment="1" applyProtection="1">
      <alignment horizontal="center" vertical="center" textRotation="90" wrapText="1"/>
    </xf>
    <xf numFmtId="0" fontId="16" fillId="3" borderId="33" xfId="14" applyNumberFormat="1" applyFont="1" applyFill="1" applyBorder="1" applyAlignment="1" applyProtection="1">
      <alignment horizontal="center" vertical="center" textRotation="90" wrapText="1"/>
    </xf>
    <xf numFmtId="0" fontId="16" fillId="3" borderId="81" xfId="14" applyNumberFormat="1" applyFont="1" applyFill="1" applyBorder="1" applyAlignment="1" applyProtection="1">
      <alignment horizontal="center" vertical="center" textRotation="90" wrapText="1"/>
    </xf>
    <xf numFmtId="0" fontId="16" fillId="3" borderId="169" xfId="14" applyNumberFormat="1" applyFont="1" applyFill="1" applyBorder="1" applyAlignment="1" applyProtection="1">
      <alignment horizontal="center" vertical="center" textRotation="90" wrapText="1"/>
    </xf>
    <xf numFmtId="0" fontId="16" fillId="3" borderId="170" xfId="14" applyNumberFormat="1" applyFont="1" applyFill="1" applyBorder="1" applyAlignment="1" applyProtection="1">
      <alignment horizontal="center" vertical="center" textRotation="90" wrapText="1"/>
    </xf>
    <xf numFmtId="0" fontId="16" fillId="3" borderId="140" xfId="14" applyNumberFormat="1" applyFont="1" applyFill="1" applyBorder="1" applyAlignment="1" applyProtection="1">
      <alignment horizontal="center" vertical="center" textRotation="90" wrapText="1"/>
    </xf>
    <xf numFmtId="0" fontId="16" fillId="3" borderId="68" xfId="14" applyNumberFormat="1" applyFont="1" applyFill="1" applyBorder="1" applyAlignment="1" applyProtection="1">
      <alignment horizontal="center" vertical="center" textRotation="90" wrapText="1"/>
    </xf>
    <xf numFmtId="0" fontId="16" fillId="3" borderId="178" xfId="14" applyNumberFormat="1" applyFont="1" applyFill="1" applyBorder="1" applyAlignment="1" applyProtection="1">
      <alignment horizontal="center" vertical="center" textRotation="90" wrapText="1"/>
    </xf>
    <xf numFmtId="0" fontId="16" fillId="3" borderId="178" xfId="0" applyNumberFormat="1" applyFont="1" applyFill="1" applyBorder="1" applyAlignment="1" applyProtection="1">
      <alignment vertical="center" wrapText="1"/>
    </xf>
    <xf numFmtId="0" fontId="16" fillId="3" borderId="80" xfId="0" applyNumberFormat="1" applyFont="1" applyFill="1" applyBorder="1" applyAlignment="1" applyProtection="1">
      <alignment vertical="center" wrapText="1"/>
    </xf>
    <xf numFmtId="0" fontId="16" fillId="3" borderId="3" xfId="0" applyNumberFormat="1" applyFont="1" applyFill="1" applyBorder="1" applyAlignment="1" applyProtection="1">
      <alignment horizontal="center" vertical="center" textRotation="90" wrapText="1"/>
    </xf>
    <xf numFmtId="0" fontId="16" fillId="3" borderId="3" xfId="0" applyNumberFormat="1" applyFont="1" applyFill="1" applyBorder="1" applyAlignment="1">
      <alignment vertical="center" wrapText="1"/>
    </xf>
    <xf numFmtId="0" fontId="16" fillId="3" borderId="57" xfId="0" applyNumberFormat="1" applyFont="1" applyFill="1" applyBorder="1" applyAlignment="1">
      <alignment horizontal="center" vertical="top" wrapText="1"/>
    </xf>
    <xf numFmtId="0" fontId="16" fillId="3" borderId="58" xfId="0" applyNumberFormat="1" applyFont="1" applyFill="1" applyBorder="1" applyAlignment="1">
      <alignment horizontal="center" vertical="top" wrapText="1"/>
    </xf>
    <xf numFmtId="0" fontId="16" fillId="3" borderId="100" xfId="0" applyNumberFormat="1" applyFont="1" applyFill="1" applyBorder="1" applyAlignment="1">
      <alignment horizontal="center" vertical="top" wrapText="1"/>
    </xf>
    <xf numFmtId="0" fontId="16" fillId="3" borderId="3"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69" xfId="14" applyNumberFormat="1" applyFont="1" applyFill="1" applyBorder="1" applyAlignment="1" applyProtection="1">
      <alignment horizontal="center" vertical="center" textRotation="90" wrapText="1"/>
    </xf>
    <xf numFmtId="0" fontId="16" fillId="3" borderId="33" xfId="0" applyNumberFormat="1" applyFont="1" applyFill="1" applyBorder="1" applyAlignment="1" applyProtection="1">
      <alignment vertical="center" wrapText="1"/>
    </xf>
    <xf numFmtId="0" fontId="16" fillId="3" borderId="81" xfId="0" applyNumberFormat="1" applyFont="1" applyFill="1" applyBorder="1" applyAlignment="1" applyProtection="1">
      <alignment vertical="center" wrapText="1"/>
    </xf>
    <xf numFmtId="0" fontId="16" fillId="3" borderId="70" xfId="14" applyNumberFormat="1" applyFont="1" applyFill="1" applyBorder="1" applyAlignment="1" applyProtection="1">
      <alignment horizontal="center" vertical="center" textRotation="90" wrapText="1"/>
    </xf>
    <xf numFmtId="0" fontId="16" fillId="3" borderId="170" xfId="0" applyNumberFormat="1" applyFont="1" applyFill="1" applyBorder="1" applyAlignment="1" applyProtection="1">
      <alignment vertical="center" wrapText="1"/>
    </xf>
    <xf numFmtId="0" fontId="16" fillId="3" borderId="140" xfId="0" applyNumberFormat="1" applyFont="1" applyFill="1" applyBorder="1" applyAlignment="1" applyProtection="1">
      <alignment vertical="center" wrapText="1"/>
    </xf>
    <xf numFmtId="0" fontId="16" fillId="3" borderId="38" xfId="0" applyNumberFormat="1" applyFont="1" applyFill="1" applyBorder="1" applyAlignment="1" applyProtection="1">
      <alignment horizontal="center" vertical="center" textRotation="90" wrapText="1"/>
    </xf>
    <xf numFmtId="0" fontId="16" fillId="3" borderId="110" xfId="0" applyNumberFormat="1" applyFont="1" applyFill="1" applyBorder="1" applyAlignment="1" applyProtection="1">
      <alignment horizontal="center" vertical="center" textRotation="90" wrapText="1"/>
    </xf>
    <xf numFmtId="0" fontId="16" fillId="3" borderId="204" xfId="0" applyNumberFormat="1" applyFont="1" applyFill="1" applyBorder="1" applyAlignment="1" applyProtection="1">
      <alignment horizontal="center" vertical="center" textRotation="90" wrapText="1"/>
    </xf>
    <xf numFmtId="0" fontId="16" fillId="3" borderId="106" xfId="0" applyNumberFormat="1" applyFont="1" applyFill="1" applyBorder="1" applyAlignment="1" applyProtection="1">
      <alignment horizontal="left" vertical="top" wrapText="1"/>
    </xf>
    <xf numFmtId="0" fontId="16" fillId="3" borderId="78" xfId="0" applyNumberFormat="1" applyFont="1" applyFill="1" applyBorder="1" applyAlignment="1" applyProtection="1">
      <alignment horizontal="left" vertical="top" wrapText="1"/>
    </xf>
    <xf numFmtId="0" fontId="16" fillId="3" borderId="202" xfId="0" applyNumberFormat="1" applyFont="1" applyFill="1" applyBorder="1" applyAlignment="1" applyProtection="1">
      <alignment horizontal="left" vertical="top" wrapText="1"/>
    </xf>
    <xf numFmtId="0" fontId="16" fillId="3" borderId="39" xfId="0" applyNumberFormat="1" applyFont="1" applyFill="1" applyBorder="1" applyAlignment="1" applyProtection="1">
      <alignment horizontal="left" vertical="top" wrapText="1"/>
    </xf>
    <xf numFmtId="0" fontId="16" fillId="3" borderId="203" xfId="0" applyNumberFormat="1" applyFont="1" applyFill="1" applyBorder="1" applyAlignment="1" applyProtection="1">
      <alignment horizontal="left" vertical="top" wrapText="1"/>
    </xf>
    <xf numFmtId="0" fontId="16" fillId="3" borderId="16" xfId="26" applyNumberFormat="1" applyFont="1" applyFill="1" applyBorder="1" applyAlignment="1" applyProtection="1">
      <alignment horizontal="right" vertical="top" wrapText="1"/>
    </xf>
    <xf numFmtId="0" fontId="16" fillId="3" borderId="0" xfId="26" applyNumberFormat="1" applyFont="1" applyFill="1" applyBorder="1" applyAlignment="1" applyProtection="1">
      <alignment horizontal="right" vertical="top" wrapText="1"/>
    </xf>
    <xf numFmtId="0" fontId="16" fillId="13" borderId="16" xfId="26" applyNumberFormat="1" applyFont="1" applyFill="1" applyBorder="1" applyAlignment="1" applyProtection="1">
      <alignment horizontal="right" vertical="top" wrapText="1"/>
    </xf>
    <xf numFmtId="0" fontId="16" fillId="13" borderId="0" xfId="0" applyNumberFormat="1" applyFont="1" applyFill="1" applyBorder="1" applyAlignment="1">
      <alignment vertical="top"/>
    </xf>
    <xf numFmtId="0" fontId="16" fillId="3" borderId="252" xfId="0" applyNumberFormat="1" applyFont="1" applyFill="1" applyBorder="1" applyAlignment="1" applyProtection="1">
      <alignment horizontal="center" vertical="top" wrapText="1"/>
    </xf>
    <xf numFmtId="0" fontId="16" fillId="3" borderId="177" xfId="0" applyNumberFormat="1" applyFont="1" applyFill="1" applyBorder="1" applyAlignment="1" applyProtection="1">
      <alignment vertical="top" wrapText="1"/>
    </xf>
    <xf numFmtId="0" fontId="16" fillId="3" borderId="171" xfId="0" applyNumberFormat="1" applyFont="1" applyFill="1" applyBorder="1" applyAlignment="1" applyProtection="1">
      <alignment vertical="top" wrapText="1"/>
    </xf>
    <xf numFmtId="0" fontId="16" fillId="3" borderId="178" xfId="0" applyNumberFormat="1" applyFont="1" applyFill="1" applyBorder="1" applyAlignment="1" applyProtection="1">
      <alignment vertical="top" wrapText="1"/>
    </xf>
    <xf numFmtId="0" fontId="16" fillId="3" borderId="33" xfId="0" applyNumberFormat="1" applyFont="1" applyFill="1" applyBorder="1" applyAlignment="1" applyProtection="1">
      <alignment vertical="top" wrapText="1"/>
    </xf>
    <xf numFmtId="0" fontId="16" fillId="3" borderId="200" xfId="0" applyNumberFormat="1" applyFont="1" applyFill="1" applyBorder="1" applyAlignment="1" applyProtection="1">
      <alignment horizontal="center" vertical="center" textRotation="90" wrapText="1"/>
    </xf>
    <xf numFmtId="0" fontId="16" fillId="3" borderId="129" xfId="0" applyNumberFormat="1" applyFont="1" applyFill="1" applyBorder="1" applyAlignment="1" applyProtection="1">
      <alignment horizontal="center" vertical="center" textRotation="90" wrapText="1"/>
    </xf>
    <xf numFmtId="0" fontId="16" fillId="3" borderId="201" xfId="0" applyNumberFormat="1" applyFont="1" applyFill="1" applyBorder="1" applyAlignment="1" applyProtection="1">
      <alignment horizontal="center" vertical="center" textRotation="90" wrapText="1"/>
    </xf>
    <xf numFmtId="0" fontId="16" fillId="3" borderId="205" xfId="0" applyNumberFormat="1" applyFont="1" applyFill="1" applyBorder="1" applyAlignment="1" applyProtection="1">
      <alignment horizontal="center" vertical="center" textRotation="90" wrapText="1"/>
    </xf>
    <xf numFmtId="0" fontId="16" fillId="3" borderId="206" xfId="0" applyNumberFormat="1" applyFont="1" applyFill="1" applyBorder="1" applyAlignment="1" applyProtection="1">
      <alignment horizontal="center" vertical="center" textRotation="90" wrapText="1"/>
    </xf>
    <xf numFmtId="0" fontId="16" fillId="3" borderId="207" xfId="0" applyNumberFormat="1" applyFont="1" applyFill="1" applyBorder="1" applyAlignment="1" applyProtection="1">
      <alignment horizontal="center" vertical="center" textRotation="90" wrapText="1"/>
    </xf>
    <xf numFmtId="0" fontId="16" fillId="3" borderId="177" xfId="14" applyNumberFormat="1" applyFont="1" applyFill="1" applyBorder="1" applyAlignment="1" applyProtection="1">
      <alignment horizontal="center" vertical="center" textRotation="90" wrapText="1"/>
    </xf>
    <xf numFmtId="0" fontId="16" fillId="3" borderId="80" xfId="14" applyNumberFormat="1" applyFont="1" applyFill="1" applyBorder="1" applyAlignment="1" applyProtection="1">
      <alignment horizontal="center" vertical="center" textRotation="90" wrapText="1"/>
    </xf>
    <xf numFmtId="0" fontId="16" fillId="3" borderId="194" xfId="0" applyNumberFormat="1" applyFont="1" applyFill="1" applyBorder="1" applyAlignment="1" applyProtection="1">
      <alignment horizontal="center" vertical="center" textRotation="90" wrapText="1"/>
    </xf>
    <xf numFmtId="0" fontId="16" fillId="3" borderId="195" xfId="0" applyNumberFormat="1" applyFont="1" applyFill="1" applyBorder="1" applyAlignment="1" applyProtection="1">
      <alignment horizontal="center" vertical="center" textRotation="90" wrapText="1"/>
    </xf>
    <xf numFmtId="0" fontId="16" fillId="3" borderId="196" xfId="0" applyNumberFormat="1" applyFont="1" applyFill="1" applyBorder="1" applyAlignment="1" applyProtection="1">
      <alignment horizontal="center" vertical="center" textRotation="90" wrapText="1"/>
    </xf>
    <xf numFmtId="0" fontId="16" fillId="3" borderId="171" xfId="0" applyNumberFormat="1" applyFont="1" applyFill="1" applyBorder="1" applyAlignment="1" applyProtection="1">
      <alignment horizontal="center" vertical="top" wrapText="1"/>
    </xf>
    <xf numFmtId="0" fontId="16" fillId="3" borderId="33" xfId="0" applyNumberFormat="1" applyFont="1" applyFill="1" applyBorder="1" applyAlignment="1" applyProtection="1">
      <alignment horizontal="center" vertical="top" wrapText="1"/>
    </xf>
    <xf numFmtId="0" fontId="16" fillId="3" borderId="80" xfId="0" applyNumberFormat="1" applyFont="1" applyFill="1" applyBorder="1" applyAlignment="1" applyProtection="1">
      <alignment horizontal="center" vertical="top" wrapText="1"/>
    </xf>
    <xf numFmtId="0" fontId="16" fillId="3" borderId="81" xfId="0" applyNumberFormat="1" applyFont="1" applyFill="1" applyBorder="1" applyAlignment="1" applyProtection="1">
      <alignment horizontal="center" vertical="top" wrapText="1"/>
    </xf>
    <xf numFmtId="0" fontId="16" fillId="7" borderId="27" xfId="0" applyNumberFormat="1" applyFont="1" applyFill="1" applyBorder="1" applyAlignment="1">
      <alignment vertical="top" wrapText="1"/>
    </xf>
    <xf numFmtId="0" fontId="16" fillId="7" borderId="16" xfId="0" applyNumberFormat="1" applyFont="1" applyFill="1" applyBorder="1" applyAlignment="1">
      <alignment vertical="top" wrapText="1"/>
    </xf>
    <xf numFmtId="0" fontId="16" fillId="7" borderId="0" xfId="0" applyNumberFormat="1" applyFont="1" applyFill="1" applyBorder="1" applyAlignment="1">
      <alignment vertical="top" wrapText="1"/>
    </xf>
    <xf numFmtId="0" fontId="16" fillId="7" borderId="30" xfId="0" applyNumberFormat="1" applyFont="1" applyFill="1" applyBorder="1" applyAlignment="1">
      <alignment vertical="top" wrapText="1"/>
    </xf>
    <xf numFmtId="0" fontId="16" fillId="7" borderId="29" xfId="0" applyNumberFormat="1" applyFont="1" applyFill="1" applyBorder="1" applyAlignment="1">
      <alignment vertical="top" wrapText="1"/>
    </xf>
    <xf numFmtId="0" fontId="16" fillId="3" borderId="17" xfId="0" applyNumberFormat="1" applyFont="1" applyFill="1" applyBorder="1" applyAlignment="1" applyProtection="1">
      <alignment horizontal="center" vertical="center" textRotation="90" wrapText="1"/>
    </xf>
    <xf numFmtId="0" fontId="16" fillId="3" borderId="17" xfId="0" applyNumberFormat="1" applyFont="1" applyFill="1" applyBorder="1" applyAlignment="1">
      <alignment vertical="center" wrapText="1"/>
    </xf>
    <xf numFmtId="0" fontId="16" fillId="0" borderId="367" xfId="0" applyNumberFormat="1" applyFont="1" applyBorder="1" applyAlignment="1">
      <alignment horizontal="center" vertical="top" wrapText="1"/>
    </xf>
    <xf numFmtId="0" fontId="16" fillId="7" borderId="3" xfId="0" applyNumberFormat="1" applyFont="1" applyFill="1" applyBorder="1" applyAlignment="1" applyProtection="1">
      <alignment horizontal="left" vertical="top" wrapText="1"/>
    </xf>
    <xf numFmtId="0" fontId="16" fillId="7" borderId="3" xfId="0" applyNumberFormat="1" applyFont="1" applyFill="1" applyBorder="1" applyAlignment="1">
      <alignment horizontal="left" vertical="top" wrapText="1"/>
    </xf>
    <xf numFmtId="0" fontId="16" fillId="3" borderId="17" xfId="0" applyNumberFormat="1" applyFont="1" applyFill="1" applyBorder="1" applyAlignment="1" applyProtection="1">
      <alignment horizontal="left" vertical="top"/>
    </xf>
    <xf numFmtId="0" fontId="16" fillId="3" borderId="15" xfId="0" applyNumberFormat="1" applyFont="1" applyFill="1" applyBorder="1" applyAlignment="1" applyProtection="1">
      <alignment horizontal="left" vertical="top"/>
    </xf>
    <xf numFmtId="0" fontId="16" fillId="3" borderId="4" xfId="0" applyNumberFormat="1" applyFont="1" applyFill="1" applyBorder="1" applyAlignment="1" applyProtection="1">
      <alignment horizontal="left" vertical="top"/>
    </xf>
    <xf numFmtId="0" fontId="16" fillId="3" borderId="522" xfId="0" applyNumberFormat="1" applyFont="1" applyFill="1" applyBorder="1" applyAlignment="1" applyProtection="1">
      <alignment horizontal="left" vertical="top" wrapText="1"/>
    </xf>
    <xf numFmtId="0" fontId="16" fillId="3" borderId="469" xfId="0" applyNumberFormat="1" applyFont="1" applyFill="1" applyBorder="1" applyAlignment="1">
      <alignment horizontal="left" vertical="top" wrapText="1"/>
    </xf>
    <xf numFmtId="0" fontId="16" fillId="3" borderId="523" xfId="0" applyNumberFormat="1" applyFont="1" applyFill="1" applyBorder="1" applyAlignment="1">
      <alignment horizontal="left" vertical="top" wrapText="1"/>
    </xf>
    <xf numFmtId="0" fontId="16" fillId="3" borderId="4" xfId="0" applyNumberFormat="1" applyFont="1" applyFill="1" applyBorder="1" applyAlignment="1">
      <alignment horizontal="center" vertical="top" wrapText="1"/>
    </xf>
    <xf numFmtId="0" fontId="16" fillId="12" borderId="363" xfId="0" applyNumberFormat="1" applyFont="1" applyFill="1" applyBorder="1" applyAlignment="1" applyProtection="1">
      <alignment horizontal="center" vertical="top" wrapText="1"/>
    </xf>
    <xf numFmtId="0" fontId="16" fillId="12" borderId="360" xfId="0" applyNumberFormat="1" applyFont="1" applyFill="1" applyBorder="1" applyAlignment="1" applyProtection="1">
      <alignment horizontal="center" vertical="top" wrapText="1"/>
    </xf>
    <xf numFmtId="0" fontId="16" fillId="12" borderId="361" xfId="0" applyNumberFormat="1" applyFont="1" applyFill="1" applyBorder="1" applyAlignment="1" applyProtection="1">
      <alignment horizontal="center" vertical="top" wrapText="1"/>
    </xf>
    <xf numFmtId="0" fontId="16" fillId="3" borderId="415" xfId="0" applyNumberFormat="1" applyFont="1" applyFill="1" applyBorder="1" applyAlignment="1" applyProtection="1">
      <alignment horizontal="left" vertical="top" wrapText="1"/>
    </xf>
    <xf numFmtId="0" fontId="18" fillId="0" borderId="416" xfId="0" applyNumberFormat="1" applyFont="1" applyBorder="1" applyAlignment="1">
      <alignment horizontal="left"/>
    </xf>
    <xf numFmtId="0" fontId="18" fillId="0" borderId="422" xfId="0" applyNumberFormat="1" applyFont="1" applyBorder="1" applyAlignment="1">
      <alignment horizontal="left"/>
    </xf>
    <xf numFmtId="0" fontId="18" fillId="0" borderId="30" xfId="0" applyNumberFormat="1" applyFont="1" applyBorder="1" applyAlignment="1">
      <alignment horizontal="left"/>
    </xf>
    <xf numFmtId="0" fontId="18" fillId="0" borderId="29" xfId="0" applyNumberFormat="1" applyFont="1" applyBorder="1" applyAlignment="1">
      <alignment horizontal="left"/>
    </xf>
    <xf numFmtId="0" fontId="18" fillId="0" borderId="31" xfId="0" applyNumberFormat="1" applyFont="1" applyBorder="1" applyAlignment="1">
      <alignment horizontal="left"/>
    </xf>
    <xf numFmtId="0" fontId="16" fillId="12" borderId="3" xfId="0" applyNumberFormat="1" applyFont="1" applyFill="1" applyBorder="1" applyAlignment="1">
      <alignment vertical="top" wrapText="1"/>
    </xf>
    <xf numFmtId="0" fontId="16" fillId="3" borderId="208" xfId="14" applyNumberFormat="1" applyFont="1" applyFill="1" applyBorder="1" applyAlignment="1" applyProtection="1">
      <alignment horizontal="center" vertical="center" textRotation="90" wrapText="1"/>
    </xf>
    <xf numFmtId="0" fontId="16" fillId="3" borderId="34" xfId="14" applyNumberFormat="1" applyFont="1" applyFill="1" applyBorder="1" applyAlignment="1" applyProtection="1">
      <alignment horizontal="center" vertical="center" textRotation="90" wrapText="1"/>
    </xf>
    <xf numFmtId="0" fontId="16" fillId="3" borderId="34" xfId="0" applyNumberFormat="1" applyFont="1" applyFill="1" applyBorder="1" applyAlignment="1" applyProtection="1">
      <alignment vertical="center" wrapText="1"/>
    </xf>
    <xf numFmtId="0" fontId="16" fillId="3" borderId="176" xfId="0" applyNumberFormat="1" applyFont="1" applyFill="1" applyBorder="1" applyAlignment="1" applyProtection="1">
      <alignment vertical="center" wrapText="1"/>
    </xf>
    <xf numFmtId="0" fontId="16" fillId="3" borderId="505" xfId="0" applyNumberFormat="1" applyFont="1" applyFill="1" applyBorder="1" applyAlignment="1" applyProtection="1">
      <alignment horizontal="center" vertical="top" wrapText="1"/>
    </xf>
    <xf numFmtId="0" fontId="16" fillId="6" borderId="482" xfId="0" applyNumberFormat="1" applyFont="1" applyFill="1" applyBorder="1" applyAlignment="1">
      <alignment horizontal="center" vertical="top" wrapText="1"/>
    </xf>
    <xf numFmtId="0" fontId="16" fillId="3" borderId="480" xfId="0" applyNumberFormat="1" applyFont="1" applyFill="1" applyBorder="1" applyAlignment="1">
      <alignment horizontal="left" vertical="top" wrapText="1"/>
    </xf>
    <xf numFmtId="0" fontId="18" fillId="0" borderId="481" xfId="0" applyNumberFormat="1" applyFont="1" applyBorder="1" applyAlignment="1">
      <alignment wrapText="1"/>
    </xf>
    <xf numFmtId="0" fontId="16" fillId="3" borderId="484" xfId="0" applyNumberFormat="1" applyFont="1" applyFill="1" applyBorder="1" applyAlignment="1">
      <alignment horizontal="center" vertical="top" wrapText="1"/>
    </xf>
    <xf numFmtId="0" fontId="16" fillId="7" borderId="36" xfId="0" applyNumberFormat="1" applyFont="1" applyFill="1" applyBorder="1" applyAlignment="1" applyProtection="1">
      <alignment horizontal="center" vertical="top" wrapText="1"/>
      <protection locked="0"/>
    </xf>
    <xf numFmtId="0" fontId="16" fillId="3" borderId="15" xfId="0" applyNumberFormat="1" applyFont="1" applyFill="1" applyBorder="1" applyAlignment="1" applyProtection="1">
      <alignment horizontal="center" vertical="top" wrapText="1"/>
      <protection locked="0"/>
    </xf>
    <xf numFmtId="0" fontId="16" fillId="7" borderId="5" xfId="0" applyNumberFormat="1" applyFont="1" applyFill="1" applyBorder="1" applyAlignment="1" applyProtection="1">
      <alignment horizontal="center" vertical="top" wrapText="1"/>
      <protection locked="0"/>
    </xf>
    <xf numFmtId="0" fontId="16" fillId="7" borderId="2" xfId="0" applyNumberFormat="1" applyFont="1" applyFill="1" applyBorder="1" applyAlignment="1" applyProtection="1">
      <alignment horizontal="center" vertical="top" wrapText="1"/>
      <protection locked="0"/>
    </xf>
    <xf numFmtId="0" fontId="16" fillId="7" borderId="2" xfId="0" applyNumberFormat="1" applyFont="1" applyFill="1" applyBorder="1" applyAlignment="1">
      <alignment vertical="top" wrapText="1"/>
    </xf>
    <xf numFmtId="0" fontId="16" fillId="7" borderId="30" xfId="0" applyNumberFormat="1" applyFont="1" applyFill="1" applyBorder="1" applyAlignment="1" applyProtection="1">
      <alignment horizontal="center" vertical="top" wrapText="1"/>
      <protection locked="0"/>
    </xf>
    <xf numFmtId="2" fontId="16" fillId="3" borderId="414" xfId="0" applyNumberFormat="1" applyFont="1" applyFill="1" applyBorder="1" applyAlignment="1">
      <alignment horizontal="center" vertical="top" wrapText="1"/>
    </xf>
    <xf numFmtId="2" fontId="16" fillId="3" borderId="29" xfId="0" applyNumberFormat="1" applyFont="1" applyFill="1" applyBorder="1" applyAlignment="1" applyProtection="1">
      <alignment horizontal="center" vertical="top" wrapText="1"/>
      <protection locked="0"/>
    </xf>
    <xf numFmtId="2" fontId="16" fillId="3" borderId="29" xfId="0" applyNumberFormat="1" applyFont="1" applyFill="1" applyBorder="1" applyAlignment="1">
      <alignment vertical="top" wrapText="1"/>
    </xf>
    <xf numFmtId="2" fontId="16" fillId="3" borderId="15" xfId="0" applyNumberFormat="1" applyFont="1" applyFill="1" applyBorder="1" applyAlignment="1" applyProtection="1">
      <alignment horizontal="center" vertical="top" wrapText="1"/>
      <protection locked="0"/>
    </xf>
    <xf numFmtId="2" fontId="16" fillId="3" borderId="15" xfId="0" applyNumberFormat="1" applyFont="1" applyFill="1" applyBorder="1" applyAlignment="1">
      <alignment vertical="top" wrapText="1"/>
    </xf>
    <xf numFmtId="0" fontId="16" fillId="7" borderId="3" xfId="0" applyNumberFormat="1" applyFont="1" applyFill="1" applyBorder="1" applyAlignment="1" applyProtection="1">
      <alignment horizontal="center" vertical="top" wrapText="1"/>
      <protection locked="0"/>
    </xf>
    <xf numFmtId="0" fontId="16" fillId="3" borderId="522" xfId="0" applyNumberFormat="1" applyFont="1" applyFill="1" applyBorder="1" applyAlignment="1">
      <alignment vertical="top" wrapText="1"/>
    </xf>
    <xf numFmtId="0" fontId="16" fillId="3" borderId="523" xfId="0" applyNumberFormat="1" applyFont="1" applyFill="1" applyBorder="1" applyAlignment="1">
      <alignment vertical="top" wrapText="1"/>
    </xf>
    <xf numFmtId="0" fontId="16" fillId="3" borderId="5" xfId="0" applyNumberFormat="1" applyFont="1" applyFill="1" applyBorder="1" applyAlignment="1">
      <alignment horizontal="center" vertical="top" textRotation="90" wrapText="1"/>
    </xf>
    <xf numFmtId="0" fontId="16" fillId="3" borderId="6" xfId="0" applyNumberFormat="1" applyFont="1" applyFill="1" applyBorder="1" applyAlignment="1">
      <alignment vertical="top" wrapText="1"/>
    </xf>
    <xf numFmtId="0" fontId="16" fillId="3" borderId="2" xfId="0" applyNumberFormat="1" applyFont="1" applyFill="1" applyBorder="1" applyAlignment="1">
      <alignment vertical="top" wrapText="1"/>
    </xf>
    <xf numFmtId="0" fontId="16" fillId="3" borderId="360" xfId="0" applyNumberFormat="1" applyFont="1" applyFill="1" applyBorder="1" applyAlignment="1">
      <alignment vertical="top" wrapText="1"/>
    </xf>
    <xf numFmtId="0" fontId="16" fillId="3" borderId="414" xfId="0" applyNumberFormat="1" applyFont="1" applyFill="1" applyBorder="1" applyAlignment="1">
      <alignment horizontal="center" vertical="center" textRotation="90" wrapText="1"/>
    </xf>
    <xf numFmtId="0" fontId="16" fillId="3" borderId="363" xfId="0" applyNumberFormat="1" applyFont="1" applyFill="1" applyBorder="1" applyAlignment="1">
      <alignment vertical="top" wrapText="1"/>
    </xf>
    <xf numFmtId="0" fontId="16" fillId="3" borderId="363" xfId="0" applyNumberFormat="1" applyFont="1" applyFill="1" applyBorder="1" applyAlignment="1">
      <alignment horizontal="center" vertical="top" wrapText="1"/>
    </xf>
    <xf numFmtId="0" fontId="16" fillId="3" borderId="360" xfId="0" applyNumberFormat="1" applyFont="1" applyFill="1" applyBorder="1" applyAlignment="1">
      <alignment horizontal="center" vertical="top" wrapText="1"/>
    </xf>
    <xf numFmtId="0" fontId="16" fillId="3" borderId="361" xfId="0" applyNumberFormat="1" applyFont="1" applyFill="1" applyBorder="1" applyAlignment="1">
      <alignment horizontal="center" vertical="top" wrapText="1"/>
    </xf>
    <xf numFmtId="0" fontId="16" fillId="3" borderId="5" xfId="0" applyNumberFormat="1" applyFont="1" applyFill="1" applyBorder="1" applyAlignment="1">
      <alignment vertical="top" wrapText="1"/>
    </xf>
    <xf numFmtId="0" fontId="16" fillId="3" borderId="3" xfId="0" applyNumberFormat="1" applyFont="1" applyFill="1" applyBorder="1" applyAlignment="1">
      <alignment horizontal="center" vertical="top" textRotation="90"/>
    </xf>
    <xf numFmtId="0" fontId="16" fillId="12" borderId="92" xfId="0" applyNumberFormat="1" applyFont="1" applyFill="1" applyBorder="1" applyAlignment="1">
      <alignment horizontal="left" vertical="top"/>
    </xf>
    <xf numFmtId="0" fontId="16" fillId="12" borderId="462" xfId="0" applyNumberFormat="1" applyFont="1" applyFill="1" applyBorder="1" applyAlignment="1">
      <alignment horizontal="left" vertical="top"/>
    </xf>
    <xf numFmtId="0" fontId="16" fillId="12" borderId="93" xfId="0" applyNumberFormat="1" applyFont="1" applyFill="1" applyBorder="1" applyAlignment="1">
      <alignment horizontal="left" vertical="top"/>
    </xf>
    <xf numFmtId="0" fontId="16" fillId="12" borderId="506" xfId="0" applyNumberFormat="1" applyFont="1" applyFill="1" applyBorder="1" applyAlignment="1">
      <alignment horizontal="left" vertical="top"/>
    </xf>
    <xf numFmtId="0" fontId="16" fillId="12" borderId="88" xfId="0" applyNumberFormat="1" applyFont="1" applyFill="1" applyBorder="1" applyAlignment="1">
      <alignment horizontal="left" vertical="top"/>
    </xf>
    <xf numFmtId="0" fontId="16" fillId="12" borderId="507" xfId="0" applyNumberFormat="1" applyFont="1" applyFill="1" applyBorder="1" applyAlignment="1">
      <alignment horizontal="left" vertical="top"/>
    </xf>
    <xf numFmtId="0" fontId="16" fillId="3" borderId="420" xfId="0" applyNumberFormat="1" applyFont="1" applyFill="1" applyBorder="1" applyAlignment="1">
      <alignment horizontal="center" vertical="top" wrapText="1"/>
    </xf>
    <xf numFmtId="0" fontId="16" fillId="7" borderId="3" xfId="0" applyNumberFormat="1" applyFont="1" applyFill="1" applyBorder="1" applyAlignment="1">
      <alignment vertical="top" wrapText="1"/>
    </xf>
    <xf numFmtId="0" fontId="16" fillId="7" borderId="92" xfId="0" applyNumberFormat="1" applyFont="1" applyFill="1" applyBorder="1" applyAlignment="1">
      <alignment horizontal="left" vertical="top"/>
    </xf>
    <xf numFmtId="0" fontId="16" fillId="7" borderId="209" xfId="0" applyNumberFormat="1" applyFont="1" applyFill="1" applyBorder="1" applyAlignment="1">
      <alignment horizontal="left" vertical="top"/>
    </xf>
    <xf numFmtId="0" fontId="16" fillId="3" borderId="414" xfId="0" applyNumberFormat="1" applyFont="1" applyFill="1" applyBorder="1" applyAlignment="1">
      <alignment horizontal="center" vertical="top" textRotation="90"/>
    </xf>
    <xf numFmtId="0" fontId="16" fillId="3" borderId="2" xfId="0" applyNumberFormat="1" applyFont="1" applyFill="1" applyBorder="1" applyAlignment="1">
      <alignment horizontal="center" vertical="top" textRotation="90" wrapText="1"/>
    </xf>
    <xf numFmtId="0" fontId="16" fillId="3" borderId="3" xfId="0" applyNumberFormat="1" applyFont="1" applyFill="1" applyBorder="1" applyAlignment="1">
      <alignment horizontal="center" vertical="top" textRotation="90" wrapText="1"/>
    </xf>
    <xf numFmtId="0" fontId="16" fillId="3" borderId="414" xfId="0" applyNumberFormat="1" applyFont="1" applyFill="1" applyBorder="1" applyAlignment="1">
      <alignment vertical="top" wrapText="1"/>
    </xf>
    <xf numFmtId="0" fontId="16" fillId="0" borderId="6" xfId="0" applyNumberFormat="1" applyFont="1" applyBorder="1" applyAlignment="1">
      <alignment vertical="top"/>
    </xf>
    <xf numFmtId="0" fontId="16" fillId="0" borderId="2" xfId="0" applyNumberFormat="1" applyFont="1" applyBorder="1" applyAlignment="1">
      <alignment vertical="top"/>
    </xf>
    <xf numFmtId="0" fontId="16" fillId="3" borderId="6" xfId="0" applyNumberFormat="1" applyFont="1" applyFill="1" applyBorder="1" applyAlignment="1">
      <alignment horizontal="center" vertical="top" textRotation="90" wrapText="1"/>
    </xf>
    <xf numFmtId="0" fontId="16" fillId="19" borderId="3" xfId="0" applyNumberFormat="1" applyFont="1" applyFill="1" applyBorder="1" applyAlignment="1" applyProtection="1">
      <alignment horizontal="center" vertical="top" wrapText="1"/>
    </xf>
    <xf numFmtId="0" fontId="16" fillId="7" borderId="414" xfId="0" applyNumberFormat="1" applyFont="1" applyFill="1" applyBorder="1" applyAlignment="1" applyProtection="1">
      <alignment horizontal="center" vertical="top" wrapText="1"/>
    </xf>
    <xf numFmtId="2" fontId="16" fillId="3" borderId="420" xfId="0" applyNumberFormat="1" applyFont="1" applyFill="1" applyBorder="1" applyAlignment="1">
      <alignment horizontal="center" vertical="top" wrapText="1"/>
    </xf>
    <xf numFmtId="0" fontId="16" fillId="7" borderId="145" xfId="0" applyNumberFormat="1" applyFont="1" applyFill="1" applyBorder="1" applyAlignment="1">
      <alignment horizontal="left" vertical="top"/>
    </xf>
    <xf numFmtId="0" fontId="16" fillId="7" borderId="210" xfId="0" applyNumberFormat="1" applyFont="1" applyFill="1" applyBorder="1" applyAlignment="1">
      <alignment horizontal="left" vertical="top"/>
    </xf>
    <xf numFmtId="0" fontId="16" fillId="3" borderId="532" xfId="0" applyNumberFormat="1" applyFont="1" applyFill="1" applyBorder="1" applyAlignment="1">
      <alignment horizontal="center" vertical="top" textRotation="90" wrapText="1"/>
    </xf>
    <xf numFmtId="0" fontId="18" fillId="0" borderId="524" xfId="0" applyNumberFormat="1" applyFont="1" applyBorder="1" applyAlignment="1">
      <alignment vertical="top" wrapText="1"/>
    </xf>
    <xf numFmtId="0" fontId="16" fillId="13" borderId="521" xfId="0" applyNumberFormat="1" applyFont="1" applyFill="1" applyBorder="1" applyAlignment="1">
      <alignment horizontal="center" vertical="top" wrapText="1"/>
    </xf>
    <xf numFmtId="0" fontId="18" fillId="13" borderId="524" xfId="0" applyNumberFormat="1" applyFont="1" applyFill="1" applyBorder="1" applyAlignment="1">
      <alignment horizontal="center" vertical="top" wrapText="1"/>
    </xf>
    <xf numFmtId="0" fontId="16" fillId="3" borderId="524" xfId="0" applyNumberFormat="1" applyFont="1" applyFill="1" applyBorder="1" applyAlignment="1">
      <alignment vertical="top" wrapText="1"/>
    </xf>
    <xf numFmtId="0" fontId="16" fillId="3" borderId="488" xfId="0" applyNumberFormat="1" applyFont="1" applyFill="1" applyBorder="1" applyAlignment="1">
      <alignment horizontal="left" vertical="top" wrapText="1"/>
    </xf>
    <xf numFmtId="0" fontId="16" fillId="3" borderId="489" xfId="0" applyNumberFormat="1" applyFont="1" applyFill="1" applyBorder="1" applyAlignment="1">
      <alignment horizontal="left" vertical="top" wrapText="1"/>
    </xf>
    <xf numFmtId="0" fontId="16" fillId="3" borderId="16" xfId="0" applyNumberFormat="1" applyFont="1" applyFill="1" applyBorder="1" applyAlignment="1">
      <alignment horizontal="left" vertical="top" wrapText="1"/>
    </xf>
    <xf numFmtId="0" fontId="16" fillId="3" borderId="28" xfId="0" applyNumberFormat="1" applyFont="1" applyFill="1" applyBorder="1" applyAlignment="1">
      <alignment horizontal="left" vertical="top" wrapText="1"/>
    </xf>
    <xf numFmtId="0" fontId="16" fillId="3" borderId="400" xfId="0" applyNumberFormat="1" applyFont="1" applyFill="1" applyBorder="1" applyAlignment="1">
      <alignment horizontal="left" vertical="top"/>
    </xf>
    <xf numFmtId="0" fontId="16" fillId="3" borderId="97" xfId="0" applyNumberFormat="1" applyFont="1" applyFill="1" applyBorder="1" applyAlignment="1">
      <alignment horizontal="left" vertical="top"/>
    </xf>
    <xf numFmtId="0" fontId="16" fillId="3" borderId="209" xfId="0" applyNumberFormat="1" applyFont="1" applyFill="1" applyBorder="1" applyAlignment="1">
      <alignment horizontal="left" vertical="top"/>
    </xf>
    <xf numFmtId="0" fontId="16" fillId="3" borderId="483" xfId="0" applyNumberFormat="1" applyFont="1" applyFill="1" applyBorder="1" applyAlignment="1">
      <alignment horizontal="center" vertical="top" textRotation="90" wrapText="1"/>
    </xf>
    <xf numFmtId="0" fontId="18" fillId="0" borderId="2" xfId="0" applyNumberFormat="1" applyFont="1" applyBorder="1" applyAlignment="1">
      <alignment horizontal="center" vertical="top" wrapText="1"/>
    </xf>
    <xf numFmtId="0" fontId="16" fillId="3" borderId="400" xfId="0" applyNumberFormat="1" applyFont="1" applyFill="1" applyBorder="1" applyAlignment="1">
      <alignment vertical="top" wrapText="1"/>
    </xf>
    <xf numFmtId="0" fontId="16" fillId="3" borderId="462" xfId="0" applyNumberFormat="1" applyFont="1" applyFill="1" applyBorder="1" applyAlignment="1">
      <alignment vertical="top" wrapText="1"/>
    </xf>
    <xf numFmtId="0" fontId="16" fillId="3" borderId="512" xfId="0" applyNumberFormat="1" applyFont="1" applyFill="1" applyBorder="1" applyAlignment="1">
      <alignment vertical="top" wrapText="1"/>
    </xf>
    <xf numFmtId="0" fontId="16" fillId="3" borderId="347" xfId="0" applyNumberFormat="1" applyFont="1" applyFill="1" applyBorder="1" applyAlignment="1">
      <alignment vertical="top" wrapText="1"/>
    </xf>
    <xf numFmtId="0" fontId="16" fillId="3" borderId="513" xfId="0" applyNumberFormat="1" applyFont="1" applyFill="1" applyBorder="1" applyAlignment="1">
      <alignment vertical="top" wrapText="1"/>
    </xf>
    <xf numFmtId="0" fontId="16" fillId="3" borderId="214" xfId="0" applyNumberFormat="1" applyFont="1" applyFill="1" applyBorder="1" applyAlignment="1">
      <alignment vertical="top" wrapText="1"/>
    </xf>
    <xf numFmtId="0" fontId="16" fillId="3" borderId="17" xfId="0" applyNumberFormat="1" applyFont="1" applyFill="1" applyBorder="1" applyAlignment="1">
      <alignment horizontal="center" vertical="top" wrapText="1"/>
    </xf>
    <xf numFmtId="0" fontId="16" fillId="3" borderId="252" xfId="0" applyNumberFormat="1" applyFont="1" applyFill="1" applyBorder="1" applyAlignment="1">
      <alignment horizontal="center" vertical="top" wrapText="1"/>
    </xf>
    <xf numFmtId="0" fontId="16" fillId="3" borderId="511" xfId="0" applyNumberFormat="1" applyFont="1" applyFill="1" applyBorder="1" applyAlignment="1">
      <alignment vertical="top" wrapText="1"/>
    </xf>
    <xf numFmtId="0" fontId="16" fillId="3" borderId="461" xfId="0" applyNumberFormat="1" applyFont="1" applyFill="1" applyBorder="1" applyAlignment="1">
      <alignment vertical="top" wrapText="1"/>
    </xf>
    <xf numFmtId="0" fontId="16" fillId="3" borderId="510" xfId="0" applyNumberFormat="1" applyFont="1" applyFill="1" applyBorder="1" applyAlignment="1">
      <alignment vertical="top" wrapText="1"/>
    </xf>
    <xf numFmtId="0" fontId="16" fillId="3" borderId="460" xfId="0" applyNumberFormat="1" applyFont="1" applyFill="1" applyBorder="1" applyAlignment="1">
      <alignment vertical="top" wrapText="1"/>
    </xf>
    <xf numFmtId="0" fontId="16" fillId="3" borderId="87" xfId="0" applyNumberFormat="1" applyFont="1" applyFill="1" applyBorder="1" applyAlignment="1">
      <alignment horizontal="left" vertical="top" wrapText="1"/>
    </xf>
    <xf numFmtId="0" fontId="16" fillId="3" borderId="211" xfId="0" applyNumberFormat="1" applyFont="1" applyFill="1" applyBorder="1" applyAlignment="1">
      <alignment horizontal="left" vertical="top" wrapText="1"/>
    </xf>
    <xf numFmtId="0" fontId="16" fillId="3" borderId="374" xfId="0" applyNumberFormat="1" applyFont="1" applyFill="1" applyBorder="1" applyAlignment="1">
      <alignment horizontal="center" vertical="top" textRotation="90" wrapText="1"/>
    </xf>
    <xf numFmtId="0" fontId="16" fillId="3" borderId="508" xfId="0" applyNumberFormat="1" applyFont="1" applyFill="1" applyBorder="1" applyAlignment="1">
      <alignment vertical="top" wrapText="1"/>
    </xf>
    <xf numFmtId="0" fontId="16" fillId="3" borderId="509" xfId="0" applyNumberFormat="1" applyFont="1" applyFill="1" applyBorder="1" applyAlignment="1">
      <alignment vertical="top" wrapText="1"/>
    </xf>
    <xf numFmtId="0" fontId="16" fillId="3" borderId="209" xfId="0" applyNumberFormat="1" applyFont="1" applyFill="1" applyBorder="1" applyAlignment="1">
      <alignment vertical="top" wrapText="1"/>
    </xf>
    <xf numFmtId="0" fontId="16" fillId="3" borderId="84" xfId="0" applyNumberFormat="1" applyFont="1" applyFill="1" applyBorder="1" applyAlignment="1">
      <alignment vertical="top" wrapText="1"/>
    </xf>
    <xf numFmtId="0" fontId="16" fillId="3" borderId="211" xfId="0" applyNumberFormat="1" applyFont="1" applyFill="1" applyBorder="1" applyAlignment="1">
      <alignment vertical="top" wrapText="1"/>
    </xf>
    <xf numFmtId="0" fontId="16" fillId="3" borderId="374" xfId="0" applyNumberFormat="1" applyFont="1" applyFill="1" applyBorder="1" applyAlignment="1">
      <alignment vertical="top" wrapText="1"/>
    </xf>
    <xf numFmtId="0" fontId="16" fillId="12" borderId="367" xfId="0" applyNumberFormat="1" applyFont="1" applyFill="1" applyBorder="1" applyAlignment="1">
      <alignment vertical="top"/>
    </xf>
    <xf numFmtId="0" fontId="16" fillId="7" borderId="82" xfId="0" applyNumberFormat="1" applyFont="1" applyFill="1" applyBorder="1" applyAlignment="1">
      <alignment horizontal="left" vertical="top"/>
    </xf>
    <xf numFmtId="0" fontId="16" fillId="3" borderId="17" xfId="0" applyNumberFormat="1" applyFont="1" applyFill="1" applyBorder="1" applyAlignment="1">
      <alignment horizontal="center" vertical="top" textRotation="90"/>
    </xf>
    <xf numFmtId="0" fontId="16" fillId="3" borderId="368" xfId="0" applyNumberFormat="1" applyFont="1" applyFill="1" applyBorder="1" applyAlignment="1">
      <alignment horizontal="center" vertical="top" textRotation="90" wrapText="1"/>
    </xf>
    <xf numFmtId="0" fontId="16" fillId="7" borderId="90" xfId="0" applyNumberFormat="1" applyFont="1" applyFill="1" applyBorder="1" applyAlignment="1">
      <alignment horizontal="left" vertical="top"/>
    </xf>
    <xf numFmtId="0" fontId="16" fillId="7" borderId="96" xfId="0" applyNumberFormat="1" applyFont="1" applyFill="1" applyBorder="1" applyAlignment="1">
      <alignment horizontal="left" vertical="top"/>
    </xf>
    <xf numFmtId="0" fontId="16" fillId="3" borderId="36" xfId="0" applyNumberFormat="1" applyFont="1" applyFill="1" applyBorder="1" applyAlignment="1">
      <alignment horizontal="left" vertical="top" wrapText="1"/>
    </xf>
    <xf numFmtId="0" fontId="16" fillId="3" borderId="37" xfId="0" applyNumberFormat="1" applyFont="1" applyFill="1" applyBorder="1" applyAlignment="1">
      <alignment horizontal="left" vertical="top" wrapText="1"/>
    </xf>
    <xf numFmtId="0" fontId="16" fillId="3" borderId="5" xfId="0" applyNumberFormat="1" applyFont="1" applyFill="1" applyBorder="1" applyAlignment="1">
      <alignment horizontal="left" vertical="top" wrapText="1"/>
    </xf>
    <xf numFmtId="0" fontId="16" fillId="3" borderId="5" xfId="0" applyNumberFormat="1" applyFont="1" applyFill="1" applyBorder="1" applyAlignment="1">
      <alignment vertical="top"/>
    </xf>
    <xf numFmtId="0" fontId="16" fillId="3" borderId="2" xfId="0" applyNumberFormat="1" applyFont="1" applyFill="1" applyBorder="1" applyAlignment="1">
      <alignment vertical="top"/>
    </xf>
    <xf numFmtId="0" fontId="16" fillId="3" borderId="36" xfId="30" applyNumberFormat="1" applyFont="1" applyFill="1" applyBorder="1" applyAlignment="1">
      <alignment horizontal="left" vertical="top" wrapText="1"/>
    </xf>
    <xf numFmtId="0" fontId="16" fillId="3" borderId="27" xfId="30" applyNumberFormat="1" applyFont="1" applyFill="1" applyBorder="1" applyAlignment="1">
      <alignment horizontal="left" vertical="top" wrapText="1"/>
    </xf>
    <xf numFmtId="0" fontId="16" fillId="3" borderId="37" xfId="30" applyNumberFormat="1" applyFont="1" applyFill="1" applyBorder="1" applyAlignment="1">
      <alignment horizontal="left" vertical="top" wrapText="1"/>
    </xf>
    <xf numFmtId="0" fontId="16" fillId="3" borderId="16" xfId="30" applyNumberFormat="1" applyFont="1" applyFill="1" applyBorder="1" applyAlignment="1">
      <alignment horizontal="left" vertical="top" wrapText="1"/>
    </xf>
    <xf numFmtId="0" fontId="16" fillId="3" borderId="0" xfId="30" applyNumberFormat="1" applyFont="1" applyFill="1" applyBorder="1" applyAlignment="1">
      <alignment horizontal="left" vertical="top" wrapText="1"/>
    </xf>
    <xf numFmtId="0" fontId="16" fillId="3" borderId="28" xfId="30" applyNumberFormat="1" applyFont="1" applyFill="1" applyBorder="1" applyAlignment="1">
      <alignment horizontal="left" vertical="top" wrapText="1"/>
    </xf>
    <xf numFmtId="0" fontId="16" fillId="3" borderId="30" xfId="30" applyNumberFormat="1" applyFont="1" applyFill="1" applyBorder="1" applyAlignment="1">
      <alignment horizontal="left" vertical="top" wrapText="1"/>
    </xf>
    <xf numFmtId="0" fontId="16" fillId="3" borderId="29" xfId="30" applyNumberFormat="1" applyFont="1" applyFill="1" applyBorder="1" applyAlignment="1">
      <alignment horizontal="left" vertical="top" wrapText="1"/>
    </xf>
    <xf numFmtId="0" fontId="16" fillId="3" borderId="31" xfId="30" applyNumberFormat="1" applyFont="1" applyFill="1" applyBorder="1" applyAlignment="1">
      <alignment horizontal="left" vertical="top" wrapText="1"/>
    </xf>
    <xf numFmtId="0" fontId="16" fillId="12" borderId="3" xfId="30" applyNumberFormat="1" applyFont="1" applyFill="1" applyBorder="1" applyAlignment="1" applyProtection="1">
      <alignment horizontal="center" vertical="top" wrapText="1"/>
    </xf>
    <xf numFmtId="0" fontId="16" fillId="3" borderId="5" xfId="30" applyNumberFormat="1" applyFont="1" applyFill="1" applyBorder="1" applyAlignment="1">
      <alignment horizontal="center" vertical="top" textRotation="90" wrapText="1"/>
    </xf>
    <xf numFmtId="0" fontId="16" fillId="3" borderId="6" xfId="30" applyNumberFormat="1" applyFont="1" applyFill="1" applyBorder="1" applyAlignment="1">
      <alignment horizontal="center" vertical="top" textRotation="90" wrapText="1"/>
    </xf>
    <xf numFmtId="0" fontId="16" fillId="3" borderId="2" xfId="30" applyNumberFormat="1" applyFont="1" applyFill="1" applyBorder="1" applyAlignment="1">
      <alignment horizontal="center" vertical="top" textRotation="90" wrapText="1"/>
    </xf>
    <xf numFmtId="0" fontId="16" fillId="3" borderId="36" xfId="30" applyNumberFormat="1" applyFont="1" applyFill="1" applyBorder="1" applyAlignment="1">
      <alignment horizontal="center" vertical="top" textRotation="90" wrapText="1"/>
    </xf>
    <xf numFmtId="0" fontId="16" fillId="3" borderId="16" xfId="30" applyNumberFormat="1" applyFont="1" applyFill="1" applyBorder="1" applyAlignment="1">
      <alignment horizontal="center" vertical="top" textRotation="90" wrapText="1"/>
    </xf>
    <xf numFmtId="0" fontId="16" fillId="3" borderId="30" xfId="30" applyNumberFormat="1" applyFont="1" applyFill="1" applyBorder="1" applyAlignment="1">
      <alignment horizontal="center" vertical="top" textRotation="90" wrapText="1"/>
    </xf>
    <xf numFmtId="0" fontId="16" fillId="3" borderId="225" xfId="30" applyNumberFormat="1" applyFont="1" applyFill="1" applyBorder="1" applyAlignment="1">
      <alignment horizontal="center" vertical="top" wrapText="1"/>
    </xf>
    <xf numFmtId="0" fontId="16" fillId="3" borderId="226" xfId="30" applyNumberFormat="1" applyFont="1" applyFill="1" applyBorder="1" applyAlignment="1">
      <alignment horizontal="center" vertical="top" wrapText="1"/>
    </xf>
    <xf numFmtId="0" fontId="16" fillId="3" borderId="227" xfId="30" applyNumberFormat="1" applyFont="1" applyFill="1" applyBorder="1" applyAlignment="1">
      <alignment horizontal="center" vertical="top" wrapText="1"/>
    </xf>
    <xf numFmtId="0" fontId="16" fillId="3" borderId="488" xfId="30" applyNumberFormat="1" applyFont="1" applyFill="1" applyBorder="1" applyAlignment="1">
      <alignment horizontal="left" vertical="top" wrapText="1"/>
    </xf>
    <xf numFmtId="0" fontId="16" fillId="0" borderId="365" xfId="0" applyNumberFormat="1" applyFont="1" applyBorder="1" applyAlignment="1">
      <alignment horizontal="left" vertical="top" wrapText="1"/>
    </xf>
    <xf numFmtId="0" fontId="16" fillId="0" borderId="366" xfId="0" applyNumberFormat="1" applyFont="1" applyBorder="1" applyAlignment="1">
      <alignment horizontal="left" vertical="top" wrapText="1"/>
    </xf>
    <xf numFmtId="0" fontId="16" fillId="3" borderId="6" xfId="30" applyNumberFormat="1" applyFont="1" applyFill="1" applyBorder="1" applyAlignment="1">
      <alignment horizontal="center" vertical="top" wrapText="1"/>
    </xf>
    <xf numFmtId="0" fontId="16" fillId="3" borderId="2" xfId="30" applyNumberFormat="1" applyFont="1" applyFill="1" applyBorder="1" applyAlignment="1">
      <alignment horizontal="center" vertical="top" wrapText="1"/>
    </xf>
    <xf numFmtId="0" fontId="16" fillId="3" borderId="30" xfId="30" applyNumberFormat="1" applyFont="1" applyFill="1" applyBorder="1" applyAlignment="1">
      <alignment horizontal="center" vertical="top" wrapText="1"/>
    </xf>
    <xf numFmtId="0" fontId="16" fillId="3" borderId="29" xfId="30" applyNumberFormat="1" applyFont="1" applyFill="1" applyBorder="1" applyAlignment="1">
      <alignment horizontal="center" vertical="top" wrapText="1"/>
    </xf>
    <xf numFmtId="0" fontId="16" fillId="3" borderId="31" xfId="30" applyNumberFormat="1" applyFont="1" applyFill="1" applyBorder="1" applyAlignment="1">
      <alignment horizontal="center" vertical="top" wrapText="1"/>
    </xf>
    <xf numFmtId="0" fontId="16" fillId="3" borderId="3" xfId="30" applyNumberFormat="1" applyFont="1" applyFill="1" applyBorder="1" applyAlignment="1">
      <alignment horizontal="center" vertical="top"/>
    </xf>
    <xf numFmtId="0" fontId="16" fillId="3" borderId="367" xfId="30" applyNumberFormat="1" applyFont="1" applyFill="1" applyBorder="1" applyAlignment="1">
      <alignment horizontal="center" vertical="top"/>
    </xf>
    <xf numFmtId="0" fontId="16" fillId="3" borderId="225" xfId="30" applyNumberFormat="1" applyFont="1" applyFill="1" applyBorder="1" applyAlignment="1">
      <alignment horizontal="center" vertical="top"/>
    </xf>
    <xf numFmtId="0" fontId="16" fillId="3" borderId="363" xfId="30" applyNumberFormat="1" applyFont="1" applyFill="1" applyBorder="1" applyAlignment="1">
      <alignment horizontal="center" vertical="top"/>
    </xf>
    <xf numFmtId="0" fontId="16" fillId="3" borderId="17" xfId="30" applyNumberFormat="1" applyFont="1" applyFill="1" applyBorder="1" applyAlignment="1">
      <alignment horizontal="center" vertical="top"/>
    </xf>
    <xf numFmtId="0" fontId="16" fillId="3" borderId="96" xfId="30" applyNumberFormat="1" applyFont="1" applyFill="1" applyBorder="1" applyAlignment="1">
      <alignment horizontal="center" vertical="top"/>
    </xf>
    <xf numFmtId="0" fontId="16" fillId="3" borderId="383" xfId="30" applyNumberFormat="1" applyFont="1" applyFill="1" applyBorder="1" applyAlignment="1">
      <alignment horizontal="center" vertical="top"/>
    </xf>
    <xf numFmtId="0" fontId="16" fillId="12" borderId="400" xfId="30" applyNumberFormat="1" applyFont="1" applyFill="1" applyBorder="1" applyAlignment="1">
      <alignment horizontal="left" vertical="top"/>
    </xf>
    <xf numFmtId="0" fontId="16" fillId="12" borderId="97" xfId="30" applyNumberFormat="1" applyFont="1" applyFill="1" applyBorder="1" applyAlignment="1">
      <alignment horizontal="left" vertical="top"/>
    </xf>
    <xf numFmtId="0" fontId="16" fillId="12" borderId="82" xfId="30" applyNumberFormat="1" applyFont="1" applyFill="1" applyBorder="1" applyAlignment="1">
      <alignment horizontal="left" vertical="top"/>
    </xf>
    <xf numFmtId="0" fontId="16" fillId="3" borderId="367" xfId="23" applyNumberFormat="1" applyFont="1" applyFill="1" applyBorder="1" applyAlignment="1" applyProtection="1">
      <alignment horizontal="center" vertical="top" wrapText="1"/>
    </xf>
    <xf numFmtId="0" fontId="16" fillId="3" borderId="367" xfId="30" applyNumberFormat="1" applyFont="1" applyFill="1" applyBorder="1" applyAlignment="1" applyProtection="1">
      <alignment horizontal="center" vertical="top" wrapText="1"/>
    </xf>
    <xf numFmtId="0" fontId="16" fillId="3" borderId="367" xfId="30" applyNumberFormat="1" applyFont="1" applyFill="1" applyBorder="1" applyAlignment="1">
      <alignment vertical="top" wrapText="1"/>
    </xf>
    <xf numFmtId="0" fontId="16" fillId="12" borderId="367" xfId="23" applyNumberFormat="1" applyFont="1" applyFill="1" applyBorder="1" applyAlignment="1" applyProtection="1">
      <alignment horizontal="center" vertical="top" wrapText="1"/>
    </xf>
    <xf numFmtId="0" fontId="16" fillId="12" borderId="367" xfId="30" applyNumberFormat="1" applyFont="1" applyFill="1" applyBorder="1" applyAlignment="1" applyProtection="1">
      <alignment horizontal="center" vertical="top" wrapText="1"/>
    </xf>
    <xf numFmtId="0" fontId="16" fillId="12" borderId="367" xfId="30" applyNumberFormat="1" applyFont="1" applyFill="1" applyBorder="1" applyAlignment="1">
      <alignment vertical="top" wrapText="1"/>
    </xf>
    <xf numFmtId="0" fontId="16" fillId="3" borderId="414" xfId="30" applyNumberFormat="1" applyFont="1" applyFill="1" applyBorder="1" applyAlignment="1" applyProtection="1">
      <alignment horizontal="left" vertical="top" wrapText="1"/>
    </xf>
    <xf numFmtId="0" fontId="16" fillId="3" borderId="414" xfId="30" applyNumberFormat="1" applyFont="1" applyFill="1" applyBorder="1" applyAlignment="1">
      <alignment vertical="top" wrapText="1"/>
    </xf>
    <xf numFmtId="0" fontId="16" fillId="7" borderId="414" xfId="30" applyNumberFormat="1" applyFont="1" applyFill="1" applyBorder="1" applyAlignment="1" applyProtection="1">
      <alignment horizontal="center" vertical="top" wrapText="1"/>
    </xf>
    <xf numFmtId="0" fontId="16" fillId="7" borderId="414" xfId="30" applyNumberFormat="1" applyFont="1" applyFill="1" applyBorder="1" applyAlignment="1">
      <alignment horizontal="center" vertical="top" wrapText="1"/>
    </xf>
    <xf numFmtId="0" fontId="18" fillId="0" borderId="414" xfId="0" applyNumberFormat="1" applyFont="1" applyBorder="1" applyAlignment="1">
      <alignment horizontal="center" vertical="top" wrapText="1"/>
    </xf>
    <xf numFmtId="0" fontId="16" fillId="3" borderId="3" xfId="30" applyNumberFormat="1" applyFont="1" applyFill="1" applyBorder="1" applyAlignment="1">
      <alignment vertical="top" wrapText="1"/>
    </xf>
    <xf numFmtId="0" fontId="16" fillId="12" borderId="3" xfId="30" applyNumberFormat="1" applyFont="1" applyFill="1" applyBorder="1" applyAlignment="1">
      <alignment vertical="top" wrapText="1"/>
    </xf>
    <xf numFmtId="0" fontId="16" fillId="3" borderId="3" xfId="30" applyNumberFormat="1" applyFont="1" applyFill="1" applyBorder="1" applyAlignment="1" applyProtection="1">
      <alignment horizontal="left" vertical="top"/>
    </xf>
    <xf numFmtId="0" fontId="16" fillId="3" borderId="3" xfId="30" applyNumberFormat="1" applyFont="1" applyFill="1" applyBorder="1" applyAlignment="1">
      <alignment horizontal="center" vertical="top" wrapText="1"/>
    </xf>
    <xf numFmtId="0" fontId="16" fillId="3" borderId="36" xfId="30" applyNumberFormat="1" applyFont="1" applyFill="1" applyBorder="1" applyAlignment="1">
      <alignment horizontal="center" vertical="top" wrapText="1"/>
    </xf>
    <xf numFmtId="0" fontId="16" fillId="3" borderId="16" xfId="30" applyNumberFormat="1" applyFont="1" applyFill="1" applyBorder="1" applyAlignment="1">
      <alignment vertical="top" wrapText="1"/>
    </xf>
    <xf numFmtId="0" fontId="16" fillId="3" borderId="30" xfId="30" applyNumberFormat="1" applyFont="1" applyFill="1" applyBorder="1" applyAlignment="1">
      <alignment vertical="top" wrapText="1"/>
    </xf>
    <xf numFmtId="0" fontId="16" fillId="3" borderId="5" xfId="30" applyNumberFormat="1" applyFont="1" applyFill="1" applyBorder="1" applyAlignment="1">
      <alignment horizontal="center" vertical="top" wrapText="1"/>
    </xf>
    <xf numFmtId="0" fontId="16" fillId="3" borderId="6" xfId="30" applyNumberFormat="1" applyFont="1" applyFill="1" applyBorder="1" applyAlignment="1">
      <alignment vertical="top" wrapText="1"/>
    </xf>
    <xf numFmtId="0" fontId="16" fillId="3" borderId="2" xfId="30" applyNumberFormat="1" applyFont="1" applyFill="1" applyBorder="1" applyAlignment="1">
      <alignment vertical="top" wrapText="1"/>
    </xf>
    <xf numFmtId="0" fontId="16" fillId="7" borderId="513" xfId="30" applyNumberFormat="1" applyFont="1" applyFill="1" applyBorder="1" applyAlignment="1">
      <alignment horizontal="left" vertical="top"/>
    </xf>
    <xf numFmtId="0" fontId="16" fillId="7" borderId="98" xfId="30" applyNumberFormat="1" applyFont="1" applyFill="1" applyBorder="1" applyAlignment="1">
      <alignment horizontal="left" vertical="top"/>
    </xf>
    <xf numFmtId="0" fontId="16" fillId="7" borderId="214" xfId="30" applyNumberFormat="1" applyFont="1" applyFill="1" applyBorder="1" applyAlignment="1">
      <alignment horizontal="left" vertical="top"/>
    </xf>
    <xf numFmtId="0" fontId="16" fillId="3" borderId="27" xfId="30" applyNumberFormat="1" applyFont="1" applyFill="1" applyBorder="1" applyAlignment="1">
      <alignment vertical="top" wrapText="1"/>
    </xf>
    <xf numFmtId="0" fontId="16" fillId="3" borderId="37" xfId="30" applyNumberFormat="1" applyFont="1" applyFill="1" applyBorder="1" applyAlignment="1">
      <alignment vertical="top" wrapText="1"/>
    </xf>
    <xf numFmtId="0" fontId="16" fillId="3" borderId="0" xfId="30" applyNumberFormat="1" applyFont="1" applyFill="1" applyBorder="1" applyAlignment="1">
      <alignment vertical="top" wrapText="1"/>
    </xf>
    <xf numFmtId="0" fontId="16" fillId="3" borderId="28" xfId="30" applyNumberFormat="1" applyFont="1" applyFill="1" applyBorder="1" applyAlignment="1">
      <alignment vertical="top" wrapText="1"/>
    </xf>
    <xf numFmtId="0" fontId="16" fillId="3" borderId="29" xfId="30" applyNumberFormat="1" applyFont="1" applyFill="1" applyBorder="1" applyAlignment="1">
      <alignment vertical="top" wrapText="1"/>
    </xf>
    <xf numFmtId="0" fontId="16" fillId="3" borderId="31" xfId="30" applyNumberFormat="1" applyFont="1" applyFill="1" applyBorder="1" applyAlignment="1">
      <alignment vertical="top" wrapText="1"/>
    </xf>
    <xf numFmtId="0" fontId="16" fillId="3" borderId="2" xfId="30" applyNumberFormat="1" applyFont="1" applyFill="1" applyBorder="1" applyAlignment="1">
      <alignment horizontal="center" vertical="top"/>
    </xf>
    <xf numFmtId="0" fontId="16" fillId="3" borderId="30" xfId="30" applyNumberFormat="1" applyFont="1" applyFill="1" applyBorder="1" applyAlignment="1">
      <alignment horizontal="center" vertical="top"/>
    </xf>
    <xf numFmtId="0" fontId="16" fillId="3" borderId="27" xfId="30" applyNumberFormat="1" applyFont="1" applyFill="1" applyBorder="1" applyAlignment="1">
      <alignment horizontal="center" vertical="top" wrapText="1"/>
    </xf>
    <xf numFmtId="0" fontId="16" fillId="3" borderId="37" xfId="30" applyNumberFormat="1" applyFont="1" applyFill="1" applyBorder="1" applyAlignment="1">
      <alignment horizontal="center" vertical="top" wrapText="1"/>
    </xf>
    <xf numFmtId="0" fontId="16" fillId="3" borderId="29" xfId="30" applyNumberFormat="1" applyFont="1" applyFill="1" applyBorder="1" applyAlignment="1">
      <alignment horizontal="center" vertical="top"/>
    </xf>
    <xf numFmtId="0" fontId="16" fillId="3" borderId="31" xfId="30" applyNumberFormat="1" applyFont="1" applyFill="1" applyBorder="1" applyAlignment="1">
      <alignment horizontal="center" vertical="top"/>
    </xf>
    <xf numFmtId="0" fontId="16" fillId="3" borderId="29" xfId="30" applyNumberFormat="1" applyFont="1" applyFill="1" applyBorder="1" applyAlignment="1" applyProtection="1">
      <alignment vertical="top" wrapText="1"/>
      <protection locked="0"/>
    </xf>
    <xf numFmtId="167" fontId="16" fillId="12" borderId="29" xfId="30" applyNumberFormat="1" applyFont="1" applyFill="1" applyBorder="1" applyAlignment="1">
      <alignment horizontal="center" vertical="top"/>
    </xf>
    <xf numFmtId="167" fontId="16" fillId="12" borderId="31" xfId="30" applyNumberFormat="1" applyFont="1" applyFill="1" applyBorder="1" applyAlignment="1">
      <alignment vertical="top"/>
    </xf>
    <xf numFmtId="0" fontId="16" fillId="3" borderId="515" xfId="30" applyNumberFormat="1" applyFont="1" applyFill="1" applyBorder="1" applyAlignment="1">
      <alignment horizontal="left" vertical="top" wrapText="1"/>
    </xf>
    <xf numFmtId="0" fontId="16" fillId="3" borderId="244" xfId="30" applyNumberFormat="1" applyFont="1" applyFill="1" applyBorder="1" applyAlignment="1">
      <alignment vertical="top" wrapText="1"/>
    </xf>
    <xf numFmtId="0" fontId="16" fillId="3" borderId="31" xfId="30" applyNumberFormat="1" applyFont="1" applyFill="1" applyBorder="1" applyAlignment="1">
      <alignment vertical="top"/>
    </xf>
    <xf numFmtId="0" fontId="16" fillId="3" borderId="533" xfId="30" applyNumberFormat="1" applyFont="1" applyFill="1" applyBorder="1" applyAlignment="1">
      <alignment horizontal="left" vertical="top" wrapText="1"/>
    </xf>
    <xf numFmtId="168" fontId="0" fillId="0" borderId="533" xfId="0" applyBorder="1" applyAlignment="1">
      <alignment vertical="top" wrapText="1"/>
    </xf>
    <xf numFmtId="0" fontId="16" fillId="0" borderId="488" xfId="30" applyNumberFormat="1" applyFont="1" applyFill="1" applyBorder="1" applyAlignment="1" applyProtection="1">
      <alignment vertical="top" wrapText="1"/>
      <protection locked="0"/>
    </xf>
    <xf numFmtId="0" fontId="16" fillId="0" borderId="27" xfId="30" applyNumberFormat="1" applyFont="1" applyFill="1" applyBorder="1" applyAlignment="1" applyProtection="1">
      <alignment vertical="top" wrapText="1"/>
      <protection locked="0"/>
    </xf>
    <xf numFmtId="0" fontId="16" fillId="0" borderId="37" xfId="30" applyNumberFormat="1" applyFont="1" applyFill="1" applyBorder="1" applyAlignment="1" applyProtection="1">
      <alignment vertical="top" wrapText="1"/>
      <protection locked="0"/>
    </xf>
    <xf numFmtId="0" fontId="16" fillId="12" borderId="27" xfId="30" applyNumberFormat="1" applyFont="1" applyFill="1" applyBorder="1" applyAlignment="1">
      <alignment horizontal="center" vertical="top"/>
    </xf>
    <xf numFmtId="0" fontId="16" fillId="12" borderId="37" xfId="30" applyNumberFormat="1" applyFont="1" applyFill="1" applyBorder="1" applyAlignment="1">
      <alignment vertical="top"/>
    </xf>
    <xf numFmtId="0" fontId="16" fillId="3" borderId="482" xfId="30" applyNumberFormat="1" applyFont="1" applyFill="1" applyBorder="1" applyAlignment="1" applyProtection="1">
      <alignment vertical="top" wrapText="1"/>
      <protection locked="0"/>
    </xf>
    <xf numFmtId="0" fontId="16" fillId="3" borderId="15" xfId="30" applyNumberFormat="1" applyFont="1" applyFill="1" applyBorder="1" applyAlignment="1" applyProtection="1">
      <alignment vertical="top" wrapText="1"/>
      <protection locked="0"/>
    </xf>
    <xf numFmtId="0" fontId="16" fillId="3" borderId="4" xfId="30" applyNumberFormat="1" applyFont="1" applyFill="1" applyBorder="1" applyAlignment="1" applyProtection="1">
      <alignment vertical="top" wrapText="1"/>
      <protection locked="0"/>
    </xf>
    <xf numFmtId="0" fontId="16" fillId="3" borderId="15" xfId="30" applyNumberFormat="1" applyFont="1" applyFill="1" applyBorder="1" applyAlignment="1">
      <alignment horizontal="center" vertical="top"/>
    </xf>
    <xf numFmtId="0" fontId="16" fillId="3" borderId="4" xfId="30" applyNumberFormat="1" applyFont="1" applyFill="1" applyBorder="1" applyAlignment="1">
      <alignment vertical="top"/>
    </xf>
    <xf numFmtId="2" fontId="16" fillId="16" borderId="534" xfId="25" applyNumberFormat="1" applyFont="1" applyFill="1" applyBorder="1" applyAlignment="1">
      <alignment vertical="top" wrapText="1"/>
    </xf>
    <xf numFmtId="168" fontId="0" fillId="0" borderId="531" xfId="0" applyBorder="1" applyAlignment="1">
      <alignment vertical="top"/>
    </xf>
    <xf numFmtId="2" fontId="16" fillId="16" borderId="30" xfId="25" applyNumberFormat="1" applyFont="1" applyFill="1" applyBorder="1" applyAlignment="1">
      <alignment vertical="top" wrapText="1"/>
    </xf>
    <xf numFmtId="168" fontId="0" fillId="0" borderId="29" xfId="0" applyBorder="1" applyAlignment="1">
      <alignment vertical="top"/>
    </xf>
    <xf numFmtId="0" fontId="16" fillId="3" borderId="15" xfId="30" applyNumberFormat="1" applyFont="1" applyFill="1" applyBorder="1" applyAlignment="1">
      <alignment vertical="top"/>
    </xf>
    <xf numFmtId="0" fontId="16" fillId="12" borderId="15" xfId="30" applyNumberFormat="1" applyFont="1" applyFill="1" applyBorder="1" applyAlignment="1">
      <alignment horizontal="center" vertical="top"/>
    </xf>
    <xf numFmtId="0" fontId="16" fillId="12" borderId="4" xfId="30" applyNumberFormat="1" applyFont="1" applyFill="1" applyBorder="1" applyAlignment="1">
      <alignment vertical="top"/>
    </xf>
    <xf numFmtId="0" fontId="16" fillId="12" borderId="29" xfId="30" applyNumberFormat="1" applyFont="1" applyFill="1" applyBorder="1" applyAlignment="1">
      <alignment horizontal="center" vertical="top"/>
    </xf>
    <xf numFmtId="0" fontId="16" fillId="12" borderId="31" xfId="30" applyNumberFormat="1" applyFont="1" applyFill="1" applyBorder="1" applyAlignment="1">
      <alignment vertical="top"/>
    </xf>
    <xf numFmtId="0" fontId="16" fillId="3" borderId="245" xfId="30" applyNumberFormat="1" applyFont="1" applyFill="1" applyBorder="1" applyAlignment="1">
      <alignment horizontal="left" vertical="top" wrapText="1"/>
    </xf>
    <xf numFmtId="0" fontId="16" fillId="3" borderId="245" xfId="30" applyNumberFormat="1" applyFont="1" applyFill="1" applyBorder="1" applyAlignment="1">
      <alignment vertical="top" wrapText="1"/>
    </xf>
    <xf numFmtId="0" fontId="16" fillId="3" borderId="516" xfId="30" applyNumberFormat="1" applyFont="1" applyFill="1" applyBorder="1" applyAlignment="1">
      <alignment horizontal="left" vertical="top" wrapText="1"/>
    </xf>
    <xf numFmtId="0" fontId="16" fillId="3" borderId="226" xfId="30" applyNumberFormat="1" applyFont="1" applyFill="1" applyBorder="1" applyAlignment="1">
      <alignment horizontal="left" vertical="top" wrapText="1"/>
    </xf>
    <xf numFmtId="0" fontId="16" fillId="3" borderId="227" xfId="30" applyNumberFormat="1" applyFont="1" applyFill="1" applyBorder="1" applyAlignment="1">
      <alignment horizontal="left" vertical="top" wrapText="1"/>
    </xf>
    <xf numFmtId="0" fontId="16" fillId="12" borderId="226" xfId="30" applyNumberFormat="1" applyFont="1" applyFill="1" applyBorder="1" applyAlignment="1">
      <alignment horizontal="center" vertical="top"/>
    </xf>
    <xf numFmtId="0" fontId="16" fillId="12" borderId="227" xfId="30" applyNumberFormat="1" applyFont="1" applyFill="1" applyBorder="1" applyAlignment="1">
      <alignment horizontal="center" vertical="top"/>
    </xf>
    <xf numFmtId="0" fontId="16" fillId="3" borderId="247" xfId="30" applyNumberFormat="1" applyFont="1" applyFill="1" applyBorder="1" applyAlignment="1">
      <alignment vertical="top" wrapText="1"/>
    </xf>
    <xf numFmtId="0" fontId="16" fillId="3" borderId="482" xfId="30" applyNumberFormat="1" applyFont="1" applyFill="1" applyBorder="1" applyAlignment="1">
      <alignment horizontal="left" vertical="top" wrapText="1"/>
    </xf>
    <xf numFmtId="0" fontId="16" fillId="3" borderId="15" xfId="30" applyNumberFormat="1" applyFont="1" applyFill="1" applyBorder="1" applyAlignment="1">
      <alignment horizontal="left" vertical="top" wrapText="1"/>
    </xf>
    <xf numFmtId="0" fontId="16" fillId="3" borderId="4" xfId="30" applyNumberFormat="1" applyFont="1" applyFill="1" applyBorder="1" applyAlignment="1">
      <alignment horizontal="left" vertical="top" wrapText="1"/>
    </xf>
    <xf numFmtId="0" fontId="16" fillId="12" borderId="4" xfId="30" applyNumberFormat="1" applyFont="1" applyFill="1" applyBorder="1" applyAlignment="1">
      <alignment horizontal="center" vertical="top"/>
    </xf>
    <xf numFmtId="0" fontId="16" fillId="15" borderId="489" xfId="30" applyNumberFormat="1" applyFont="1" applyFill="1" applyBorder="1" applyAlignment="1">
      <alignment horizontal="center" vertical="top" wrapText="1"/>
    </xf>
    <xf numFmtId="0" fontId="16" fillId="15" borderId="28" xfId="30" applyNumberFormat="1" applyFont="1" applyFill="1" applyBorder="1" applyAlignment="1">
      <alignment horizontal="center" vertical="top" wrapText="1"/>
    </xf>
    <xf numFmtId="0" fontId="16" fillId="15" borderId="31" xfId="30" applyNumberFormat="1" applyFont="1" applyFill="1" applyBorder="1" applyAlignment="1">
      <alignment horizontal="center" vertical="top" wrapText="1"/>
    </xf>
    <xf numFmtId="0" fontId="16" fillId="3" borderId="253" xfId="30" applyNumberFormat="1" applyFont="1" applyFill="1" applyBorder="1" applyAlignment="1">
      <alignment horizontal="left" vertical="top"/>
    </xf>
    <xf numFmtId="0" fontId="16" fillId="3" borderId="253" xfId="30" applyNumberFormat="1" applyFont="1" applyFill="1" applyBorder="1" applyAlignment="1">
      <alignment vertical="top"/>
    </xf>
    <xf numFmtId="0" fontId="16" fillId="12" borderId="255" xfId="25" applyNumberFormat="1" applyFont="1" applyFill="1" applyBorder="1" applyAlignment="1">
      <alignment horizontal="center" vertical="top" wrapText="1"/>
    </xf>
    <xf numFmtId="0" fontId="16" fillId="12" borderId="256" xfId="25" applyNumberFormat="1" applyFont="1" applyFill="1" applyBorder="1" applyAlignment="1">
      <alignment horizontal="center" vertical="top" wrapText="1"/>
    </xf>
    <xf numFmtId="0" fontId="16" fillId="12" borderId="265" xfId="25" applyNumberFormat="1" applyFont="1" applyFill="1" applyBorder="1" applyAlignment="1">
      <alignment horizontal="center" vertical="top" wrapText="1"/>
    </xf>
    <xf numFmtId="0" fontId="16" fillId="12" borderId="266" xfId="25" applyNumberFormat="1" applyFont="1" applyFill="1" applyBorder="1" applyAlignment="1">
      <alignment horizontal="center" vertical="top" wrapText="1"/>
    </xf>
    <xf numFmtId="0" fontId="16" fillId="12" borderId="267" xfId="25" applyNumberFormat="1" applyFont="1" applyFill="1" applyBorder="1" applyAlignment="1">
      <alignment horizontal="center" vertical="top" wrapText="1"/>
    </xf>
    <xf numFmtId="0" fontId="16" fillId="16" borderId="533" xfId="25" applyNumberFormat="1" applyFont="1" applyFill="1" applyBorder="1" applyAlignment="1">
      <alignment horizontal="center" vertical="top" wrapText="1"/>
    </xf>
    <xf numFmtId="168" fontId="0" fillId="0" borderId="531" xfId="0" applyBorder="1" applyAlignment="1">
      <alignment vertical="top" wrapText="1"/>
    </xf>
    <xf numFmtId="0" fontId="16" fillId="10" borderId="480" xfId="30" applyNumberFormat="1" applyFont="1" applyFill="1" applyBorder="1" applyAlignment="1">
      <alignment horizontal="center" vertical="top" wrapText="1"/>
    </xf>
    <xf numFmtId="0" fontId="16" fillId="10" borderId="489" xfId="30" applyNumberFormat="1" applyFont="1" applyFill="1" applyBorder="1" applyAlignment="1">
      <alignment horizontal="center" vertical="top" wrapText="1"/>
    </xf>
    <xf numFmtId="0" fontId="16" fillId="10" borderId="121" xfId="30" applyNumberFormat="1" applyFont="1" applyFill="1" applyBorder="1" applyAlignment="1">
      <alignment horizontal="center" vertical="top" wrapText="1"/>
    </xf>
    <xf numFmtId="0" fontId="16" fillId="10" borderId="236" xfId="30" applyNumberFormat="1" applyFont="1" applyFill="1" applyBorder="1" applyAlignment="1">
      <alignment horizontal="center" vertical="top" wrapText="1"/>
    </xf>
    <xf numFmtId="0" fontId="16" fillId="3" borderId="488" xfId="30" applyNumberFormat="1" applyFont="1" applyFill="1" applyBorder="1" applyAlignment="1">
      <alignment vertical="top" wrapText="1"/>
    </xf>
    <xf numFmtId="0" fontId="16" fillId="3" borderId="0" xfId="30" applyNumberFormat="1" applyFont="1" applyFill="1" applyBorder="1" applyAlignment="1">
      <alignment horizontal="right" vertical="top" wrapText="1"/>
    </xf>
    <xf numFmtId="0" fontId="16" fillId="3" borderId="28" xfId="30" applyNumberFormat="1" applyFont="1" applyFill="1" applyBorder="1" applyAlignment="1">
      <alignment horizontal="right" vertical="top" wrapText="1"/>
    </xf>
    <xf numFmtId="167" fontId="16" fillId="12" borderId="259" xfId="25" applyNumberFormat="1" applyFont="1" applyFill="1" applyBorder="1" applyAlignment="1">
      <alignment horizontal="center" vertical="top" wrapText="1"/>
    </xf>
    <xf numFmtId="167" fontId="16" fillId="12" borderId="260" xfId="30" applyNumberFormat="1" applyFont="1" applyFill="1" applyBorder="1" applyAlignment="1">
      <alignment vertical="top" wrapText="1"/>
    </xf>
    <xf numFmtId="0" fontId="16" fillId="12" borderId="261" xfId="25" applyNumberFormat="1" applyFont="1" applyFill="1" applyBorder="1" applyAlignment="1">
      <alignment horizontal="center" vertical="top" wrapText="1"/>
    </xf>
    <xf numFmtId="0" fontId="16" fillId="12" borderId="260" xfId="30" applyNumberFormat="1" applyFont="1" applyFill="1" applyBorder="1" applyAlignment="1">
      <alignment vertical="top" wrapText="1"/>
    </xf>
    <xf numFmtId="0" fontId="16" fillId="3" borderId="29" xfId="30" applyNumberFormat="1" applyFont="1" applyFill="1" applyBorder="1" applyAlignment="1">
      <alignment horizontal="right" vertical="top" wrapText="1"/>
    </xf>
    <xf numFmtId="0" fontId="16" fillId="12" borderId="262" xfId="25" applyNumberFormat="1" applyFont="1" applyFill="1" applyBorder="1" applyAlignment="1">
      <alignment horizontal="center" vertical="top" wrapText="1"/>
    </xf>
    <xf numFmtId="0" fontId="16" fillId="12" borderId="263" xfId="30" applyNumberFormat="1" applyFont="1" applyFill="1" applyBorder="1" applyAlignment="1">
      <alignment vertical="top" wrapText="1"/>
    </xf>
    <xf numFmtId="0" fontId="16" fillId="12" borderId="264" xfId="25" applyNumberFormat="1" applyFont="1" applyFill="1" applyBorder="1" applyAlignment="1">
      <alignment horizontal="center" vertical="top" wrapText="1"/>
    </xf>
    <xf numFmtId="0" fontId="16" fillId="15" borderId="488" xfId="30" applyNumberFormat="1" applyFont="1" applyFill="1" applyBorder="1" applyAlignment="1">
      <alignment vertical="top" wrapText="1"/>
    </xf>
    <xf numFmtId="0" fontId="16" fillId="15" borderId="0" xfId="30" applyNumberFormat="1" applyFont="1" applyFill="1" applyBorder="1" applyAlignment="1">
      <alignment vertical="top" wrapText="1"/>
    </xf>
    <xf numFmtId="0" fontId="16" fillId="15" borderId="29" xfId="30" applyNumberFormat="1" applyFont="1" applyFill="1" applyBorder="1" applyAlignment="1">
      <alignment vertical="top" wrapText="1"/>
    </xf>
    <xf numFmtId="0" fontId="16" fillId="12" borderId="257" xfId="25" applyNumberFormat="1" applyFont="1" applyFill="1" applyBorder="1" applyAlignment="1">
      <alignment horizontal="center" vertical="top" wrapText="1"/>
    </xf>
    <xf numFmtId="0" fontId="16" fillId="12" borderId="260" xfId="25" applyNumberFormat="1" applyFont="1" applyFill="1" applyBorder="1" applyAlignment="1">
      <alignment horizontal="center" vertical="top" wrapText="1"/>
    </xf>
    <xf numFmtId="0" fontId="16" fillId="12" borderId="259" xfId="25" applyNumberFormat="1" applyFont="1" applyFill="1" applyBorder="1" applyAlignment="1">
      <alignment horizontal="center" vertical="top" wrapText="1"/>
    </xf>
    <xf numFmtId="0" fontId="16" fillId="12" borderId="258" xfId="25" applyNumberFormat="1" applyFont="1" applyFill="1" applyBorder="1" applyAlignment="1">
      <alignment horizontal="center" vertical="top" wrapText="1"/>
    </xf>
    <xf numFmtId="0" fontId="16" fillId="12" borderId="384" xfId="25" applyNumberFormat="1" applyFont="1" applyFill="1" applyBorder="1" applyAlignment="1">
      <alignment horizontal="center" vertical="top" wrapText="1"/>
    </xf>
    <xf numFmtId="0" fontId="16" fillId="12" borderId="385" xfId="30" applyNumberFormat="1" applyFont="1" applyFill="1" applyBorder="1" applyAlignment="1">
      <alignment vertical="top" wrapText="1"/>
    </xf>
    <xf numFmtId="0" fontId="16" fillId="12" borderId="30" xfId="25" applyNumberFormat="1" applyFont="1" applyFill="1" applyBorder="1" applyAlignment="1">
      <alignment horizontal="center" vertical="top" wrapText="1"/>
    </xf>
    <xf numFmtId="0" fontId="16" fillId="12" borderId="31" xfId="25" applyNumberFormat="1" applyFont="1" applyFill="1" applyBorder="1" applyAlignment="1">
      <alignment horizontal="center" vertical="top" wrapText="1"/>
    </xf>
    <xf numFmtId="0" fontId="16" fillId="12" borderId="271" xfId="25" applyNumberFormat="1" applyFont="1" applyFill="1" applyBorder="1" applyAlignment="1">
      <alignment horizontal="center" vertical="top" wrapText="1"/>
    </xf>
    <xf numFmtId="0" fontId="16" fillId="12" borderId="272" xfId="25" applyNumberFormat="1" applyFont="1" applyFill="1" applyBorder="1" applyAlignment="1">
      <alignment horizontal="center" vertical="top" wrapText="1"/>
    </xf>
    <xf numFmtId="0" fontId="16" fillId="3" borderId="365" xfId="30" applyNumberFormat="1" applyFont="1" applyFill="1" applyBorder="1" applyAlignment="1">
      <alignment vertical="top" wrapText="1"/>
    </xf>
    <xf numFmtId="0" fontId="16" fillId="0" borderId="365" xfId="0" applyNumberFormat="1" applyFont="1" applyBorder="1" applyAlignment="1">
      <alignment vertical="top" wrapText="1"/>
    </xf>
    <xf numFmtId="0" fontId="16" fillId="0" borderId="366" xfId="0" applyNumberFormat="1" applyFont="1" applyBorder="1" applyAlignment="1">
      <alignment vertical="top" wrapText="1"/>
    </xf>
    <xf numFmtId="2" fontId="16" fillId="12" borderId="268" xfId="25" applyNumberFormat="1" applyFont="1" applyFill="1" applyBorder="1" applyAlignment="1">
      <alignment horizontal="center" vertical="top" wrapText="1"/>
    </xf>
    <xf numFmtId="2" fontId="16" fillId="12" borderId="270" xfId="30" applyNumberFormat="1" applyFont="1" applyFill="1" applyBorder="1" applyAlignment="1">
      <alignment vertical="top" wrapText="1"/>
    </xf>
    <xf numFmtId="2" fontId="16" fillId="12" borderId="269" xfId="25" applyNumberFormat="1" applyFont="1" applyFill="1" applyBorder="1" applyAlignment="1">
      <alignment horizontal="center" vertical="top" wrapText="1"/>
    </xf>
    <xf numFmtId="0" fontId="16" fillId="12" borderId="269" xfId="25" applyNumberFormat="1" applyFont="1" applyFill="1" applyBorder="1" applyAlignment="1">
      <alignment horizontal="center" vertical="top" wrapText="1"/>
    </xf>
    <xf numFmtId="0" fontId="16" fillId="12" borderId="270" xfId="30" applyNumberFormat="1" applyFont="1" applyFill="1" applyBorder="1" applyAlignment="1">
      <alignment vertical="top" wrapText="1"/>
    </xf>
    <xf numFmtId="0" fontId="16" fillId="3" borderId="367" xfId="30" applyNumberFormat="1" applyFont="1" applyFill="1" applyBorder="1" applyAlignment="1">
      <alignment horizontal="center" vertical="top" wrapText="1"/>
    </xf>
    <xf numFmtId="0" fontId="16" fillId="3" borderId="367" xfId="30" applyNumberFormat="1" applyFont="1" applyFill="1" applyBorder="1" applyAlignment="1">
      <alignment horizontal="left" vertical="top" wrapText="1"/>
    </xf>
    <xf numFmtId="0" fontId="16" fillId="15" borderId="482" xfId="30" applyNumberFormat="1" applyFont="1" applyFill="1" applyBorder="1" applyAlignment="1">
      <alignment vertical="top" wrapText="1"/>
    </xf>
    <xf numFmtId="0" fontId="16" fillId="12" borderId="534" xfId="25" applyNumberFormat="1" applyFont="1" applyFill="1" applyBorder="1" applyAlignment="1">
      <alignment horizontal="center" vertical="top" wrapText="1"/>
    </xf>
    <xf numFmtId="0" fontId="16" fillId="12" borderId="533" xfId="25" applyNumberFormat="1" applyFont="1" applyFill="1" applyBorder="1" applyAlignment="1">
      <alignment horizontal="center" vertical="top" wrapText="1"/>
    </xf>
    <xf numFmtId="0" fontId="16" fillId="15" borderId="367" xfId="30" applyNumberFormat="1" applyFont="1" applyFill="1" applyBorder="1" applyAlignment="1">
      <alignment horizontal="center" vertical="top" wrapText="1"/>
    </xf>
    <xf numFmtId="0" fontId="16" fillId="0" borderId="529" xfId="0" applyNumberFormat="1" applyFont="1" applyFill="1" applyBorder="1" applyAlignment="1" applyProtection="1">
      <alignment horizontal="center" vertical="top" wrapText="1"/>
    </xf>
    <xf numFmtId="0" fontId="18" fillId="0" borderId="529" xfId="0" applyNumberFormat="1" applyFont="1" applyBorder="1" applyAlignment="1">
      <alignment vertical="top" wrapText="1"/>
    </xf>
    <xf numFmtId="0" fontId="16" fillId="17" borderId="534" xfId="0" applyNumberFormat="1" applyFont="1" applyFill="1" applyBorder="1" applyAlignment="1">
      <alignment horizontal="center" vertical="top" wrapText="1"/>
    </xf>
    <xf numFmtId="0" fontId="18" fillId="17" borderId="531" xfId="0" applyNumberFormat="1" applyFont="1" applyFill="1" applyBorder="1"/>
    <xf numFmtId="0" fontId="18" fillId="0" borderId="529" xfId="0" applyNumberFormat="1" applyFont="1" applyBorder="1" applyAlignment="1">
      <alignment wrapText="1"/>
    </xf>
    <xf numFmtId="0" fontId="16" fillId="6" borderId="534" xfId="0" applyNumberFormat="1" applyFont="1" applyFill="1" applyBorder="1" applyAlignment="1">
      <alignment horizontal="center" vertical="top" wrapText="1"/>
    </xf>
    <xf numFmtId="0" fontId="18" fillId="0" borderId="531" xfId="0" applyNumberFormat="1" applyFont="1" applyBorder="1"/>
    <xf numFmtId="0" fontId="16" fillId="3" borderId="480" xfId="30" applyNumberFormat="1" applyFont="1" applyFill="1" applyBorder="1" applyAlignment="1">
      <alignment horizontal="left" vertical="top" wrapText="1"/>
    </xf>
    <xf numFmtId="0" fontId="18" fillId="0" borderId="488" xfId="0" applyNumberFormat="1" applyFont="1" applyBorder="1" applyAlignment="1">
      <alignment vertical="top" wrapText="1"/>
    </xf>
    <xf numFmtId="0" fontId="18" fillId="0" borderId="489" xfId="0" applyNumberFormat="1" applyFont="1" applyBorder="1" applyAlignment="1">
      <alignment vertical="top" wrapText="1"/>
    </xf>
    <xf numFmtId="0" fontId="16" fillId="3" borderId="414" xfId="30" applyNumberFormat="1" applyFont="1" applyFill="1" applyBorder="1" applyAlignment="1">
      <alignment horizontal="center" vertical="top" wrapText="1"/>
    </xf>
    <xf numFmtId="0" fontId="16" fillId="3" borderId="418" xfId="30" applyNumberFormat="1" applyFont="1" applyFill="1" applyBorder="1" applyAlignment="1">
      <alignment horizontal="center" vertical="top" wrapText="1"/>
    </xf>
    <xf numFmtId="0" fontId="16" fillId="3" borderId="414" xfId="30" applyNumberFormat="1" applyFont="1" applyFill="1" applyBorder="1" applyAlignment="1">
      <alignment horizontal="center" vertical="top"/>
    </xf>
    <xf numFmtId="0" fontId="16" fillId="3" borderId="484" xfId="30" applyNumberFormat="1" applyFont="1" applyFill="1" applyBorder="1" applyAlignment="1">
      <alignment horizontal="center" vertical="top" wrapText="1"/>
    </xf>
    <xf numFmtId="0" fontId="16" fillId="3" borderId="364" xfId="30" applyNumberFormat="1" applyFont="1" applyFill="1" applyBorder="1" applyAlignment="1">
      <alignment horizontal="left" vertical="top" wrapText="1"/>
    </xf>
    <xf numFmtId="0" fontId="16" fillId="3" borderId="365" xfId="30" applyNumberFormat="1" applyFont="1" applyFill="1" applyBorder="1" applyAlignment="1">
      <alignment horizontal="left" vertical="top" wrapText="1"/>
    </xf>
    <xf numFmtId="0" fontId="16" fillId="0" borderId="365" xfId="0" applyNumberFormat="1" applyFont="1" applyBorder="1" applyAlignment="1">
      <alignment vertical="top"/>
    </xf>
    <xf numFmtId="0" fontId="16" fillId="0" borderId="366" xfId="0" applyNumberFormat="1" applyFont="1" applyBorder="1" applyAlignment="1">
      <alignment vertical="top"/>
    </xf>
    <xf numFmtId="0" fontId="16" fillId="0" borderId="0" xfId="0" applyNumberFormat="1" applyFont="1" applyBorder="1" applyAlignment="1">
      <alignment vertical="top"/>
    </xf>
    <xf numFmtId="0" fontId="16" fillId="0" borderId="28" xfId="0" applyNumberFormat="1" applyFont="1" applyBorder="1" applyAlignment="1">
      <alignment vertical="top"/>
    </xf>
    <xf numFmtId="0" fontId="16" fillId="0" borderId="29" xfId="0" applyNumberFormat="1" applyFont="1" applyBorder="1" applyAlignment="1">
      <alignment vertical="top"/>
    </xf>
    <xf numFmtId="0" fontId="16" fillId="0" borderId="31" xfId="0" applyNumberFormat="1" applyFont="1" applyBorder="1" applyAlignment="1">
      <alignment vertical="top"/>
    </xf>
    <xf numFmtId="0" fontId="16" fillId="3" borderId="364" xfId="30" applyNumberFormat="1" applyFont="1" applyFill="1" applyBorder="1" applyAlignment="1">
      <alignment horizontal="center" vertical="top" wrapText="1"/>
    </xf>
    <xf numFmtId="0" fontId="16" fillId="3" borderId="505" xfId="30" applyNumberFormat="1" applyFont="1" applyFill="1" applyBorder="1" applyAlignment="1">
      <alignment horizontal="center" vertical="top" wrapText="1"/>
    </xf>
    <xf numFmtId="0" fontId="16" fillId="3" borderId="514" xfId="30" applyNumberFormat="1" applyFont="1" applyFill="1" applyBorder="1" applyAlignment="1">
      <alignment horizontal="center" vertical="top" wrapText="1"/>
    </xf>
    <xf numFmtId="0" fontId="16" fillId="3" borderId="361" xfId="30" applyNumberFormat="1" applyFont="1" applyFill="1" applyBorder="1" applyAlignment="1">
      <alignment horizontal="center" vertical="top" wrapText="1"/>
    </xf>
    <xf numFmtId="0" fontId="16" fillId="15" borderId="418" xfId="30" applyNumberFormat="1" applyFont="1" applyFill="1" applyBorder="1" applyAlignment="1">
      <alignment horizontal="center" vertical="top" wrapText="1"/>
    </xf>
    <xf numFmtId="0" fontId="16" fillId="15" borderId="484" xfId="30" applyNumberFormat="1" applyFont="1" applyFill="1" applyBorder="1" applyAlignment="1">
      <alignment horizontal="center" vertical="top" wrapText="1"/>
    </xf>
    <xf numFmtId="0" fontId="16" fillId="10" borderId="488" xfId="30" applyNumberFormat="1" applyFont="1" applyFill="1" applyBorder="1" applyAlignment="1">
      <alignment vertical="top" wrapText="1"/>
    </xf>
    <xf numFmtId="0" fontId="16" fillId="10" borderId="0" xfId="30" applyNumberFormat="1" applyFont="1" applyFill="1" applyBorder="1" applyAlignment="1">
      <alignment vertical="top" wrapText="1"/>
    </xf>
    <xf numFmtId="0" fontId="16" fillId="10" borderId="29" xfId="30" applyNumberFormat="1" applyFont="1" applyFill="1" applyBorder="1" applyAlignment="1">
      <alignment vertical="top" wrapText="1"/>
    </xf>
    <xf numFmtId="0" fontId="16" fillId="10" borderId="488" xfId="30" applyNumberFormat="1" applyFont="1" applyFill="1" applyBorder="1" applyAlignment="1">
      <alignment horizontal="center" vertical="top" wrapText="1"/>
    </xf>
    <xf numFmtId="0" fontId="16" fillId="10" borderId="237" xfId="30" applyNumberFormat="1" applyFont="1" applyFill="1" applyBorder="1" applyAlignment="1">
      <alignment horizontal="center" vertical="top" wrapText="1"/>
    </xf>
    <xf numFmtId="0" fontId="16" fillId="3" borderId="366" xfId="30" applyNumberFormat="1" applyFont="1" applyFill="1" applyBorder="1" applyAlignment="1">
      <alignment horizontal="left" vertical="top" wrapText="1"/>
    </xf>
    <xf numFmtId="0" fontId="16" fillId="3" borderId="488" xfId="30" applyNumberFormat="1" applyFont="1" applyFill="1" applyBorder="1" applyAlignment="1">
      <alignment horizontal="center" vertical="top" wrapText="1"/>
    </xf>
    <xf numFmtId="0" fontId="16" fillId="3" borderId="365" xfId="30" applyNumberFormat="1" applyFont="1" applyFill="1" applyBorder="1" applyAlignment="1">
      <alignment horizontal="center" vertical="top" wrapText="1"/>
    </xf>
    <xf numFmtId="0" fontId="16" fillId="3" borderId="366" xfId="30" applyNumberFormat="1" applyFont="1" applyFill="1" applyBorder="1" applyAlignment="1">
      <alignment horizontal="center" vertical="top" wrapText="1"/>
    </xf>
    <xf numFmtId="0" fontId="16" fillId="3" borderId="363" xfId="30" applyNumberFormat="1" applyFont="1" applyFill="1" applyBorder="1" applyAlignment="1">
      <alignment horizontal="center" vertical="top" wrapText="1"/>
    </xf>
    <xf numFmtId="0" fontId="16" fillId="3" borderId="360" xfId="30" applyNumberFormat="1" applyFont="1" applyFill="1" applyBorder="1" applyAlignment="1">
      <alignment horizontal="center" vertical="top" wrapText="1"/>
    </xf>
    <xf numFmtId="0" fontId="16" fillId="3" borderId="0" xfId="30" applyNumberFormat="1" applyFont="1" applyFill="1" applyBorder="1" applyAlignment="1">
      <alignment horizontal="center" vertical="top" wrapText="1"/>
    </xf>
    <xf numFmtId="0" fontId="16" fillId="3" borderId="368" xfId="30" applyNumberFormat="1" applyFont="1" applyFill="1" applyBorder="1" applyAlignment="1">
      <alignment horizontal="center" vertical="top" textRotation="90" wrapText="1"/>
    </xf>
    <xf numFmtId="0" fontId="16" fillId="3" borderId="389" xfId="30" quotePrefix="1" applyNumberFormat="1" applyFont="1" applyFill="1" applyBorder="1" applyAlignment="1">
      <alignment horizontal="center" vertical="top" wrapText="1"/>
    </xf>
    <xf numFmtId="0" fontId="16" fillId="3" borderId="394" xfId="30" quotePrefix="1" applyNumberFormat="1" applyFont="1" applyFill="1" applyBorder="1" applyAlignment="1">
      <alignment horizontal="center" vertical="top" wrapText="1"/>
    </xf>
    <xf numFmtId="0" fontId="16" fillId="3" borderId="383" xfId="30" quotePrefix="1" applyNumberFormat="1" applyFont="1" applyFill="1" applyBorder="1" applyAlignment="1">
      <alignment horizontal="center" vertical="top" wrapText="1"/>
    </xf>
    <xf numFmtId="0" fontId="16" fillId="3" borderId="364" xfId="30" applyNumberFormat="1" applyFont="1" applyFill="1" applyBorder="1" applyAlignment="1">
      <alignment horizontal="center" vertical="top" textRotation="90" wrapText="1"/>
    </xf>
    <xf numFmtId="0" fontId="16" fillId="3" borderId="273" xfId="30" applyNumberFormat="1" applyFont="1" applyFill="1" applyBorder="1" applyAlignment="1">
      <alignment horizontal="center" vertical="top" wrapText="1"/>
    </xf>
    <xf numFmtId="0" fontId="16" fillId="3" borderId="275" xfId="30" applyNumberFormat="1" applyFont="1" applyFill="1" applyBorder="1" applyAlignment="1">
      <alignment horizontal="center" vertical="top" wrapText="1"/>
    </xf>
    <xf numFmtId="0" fontId="16" fillId="3" borderId="277" xfId="30" applyNumberFormat="1" applyFont="1" applyFill="1" applyBorder="1" applyAlignment="1">
      <alignment horizontal="center" vertical="top" wrapText="1"/>
    </xf>
    <xf numFmtId="0" fontId="16" fillId="3" borderId="369" xfId="30" applyNumberFormat="1" applyFont="1" applyFill="1" applyBorder="1" applyAlignment="1">
      <alignment horizontal="center" vertical="top" wrapText="1"/>
    </xf>
    <xf numFmtId="0" fontId="16" fillId="3" borderId="248" xfId="30" applyNumberFormat="1" applyFont="1" applyFill="1" applyBorder="1" applyAlignment="1">
      <alignment horizontal="center" vertical="top" wrapText="1"/>
    </xf>
    <xf numFmtId="0" fontId="16" fillId="3" borderId="278" xfId="30" applyNumberFormat="1" applyFont="1" applyFill="1" applyBorder="1" applyAlignment="1">
      <alignment horizontal="center" vertical="top" wrapText="1"/>
    </xf>
    <xf numFmtId="0" fontId="16" fillId="3" borderId="535" xfId="30" applyNumberFormat="1" applyFont="1" applyFill="1" applyBorder="1" applyAlignment="1">
      <alignment horizontal="center" vertical="top" wrapText="1"/>
    </xf>
    <xf numFmtId="0" fontId="16" fillId="14" borderId="274" xfId="30" applyNumberFormat="1" applyFont="1" applyFill="1" applyBorder="1" applyAlignment="1">
      <alignment horizontal="center" vertical="top" wrapText="1"/>
    </xf>
    <xf numFmtId="0" fontId="16" fillId="14" borderId="276" xfId="30" applyNumberFormat="1" applyFont="1" applyFill="1" applyBorder="1" applyAlignment="1">
      <alignment horizontal="center" vertical="top" wrapText="1"/>
    </xf>
    <xf numFmtId="0" fontId="16" fillId="14" borderId="279" xfId="30" applyNumberFormat="1" applyFont="1" applyFill="1" applyBorder="1" applyAlignment="1">
      <alignment horizontal="center" vertical="top" wrapText="1"/>
    </xf>
    <xf numFmtId="0" fontId="16" fillId="3" borderId="363" xfId="30" quotePrefix="1" applyNumberFormat="1" applyFont="1" applyFill="1" applyBorder="1" applyAlignment="1">
      <alignment horizontal="center" vertical="top" wrapText="1"/>
    </xf>
    <xf numFmtId="0" fontId="16" fillId="3" borderId="360" xfId="30" quotePrefix="1" applyNumberFormat="1" applyFont="1" applyFill="1" applyBorder="1" applyAlignment="1">
      <alignment horizontal="center" vertical="top" wrapText="1"/>
    </xf>
    <xf numFmtId="0" fontId="16" fillId="3" borderId="361" xfId="30" quotePrefix="1" applyNumberFormat="1" applyFont="1" applyFill="1" applyBorder="1" applyAlignment="1">
      <alignment horizontal="center" vertical="top" wrapText="1"/>
    </xf>
    <xf numFmtId="0" fontId="16" fillId="3" borderId="368" xfId="30" applyNumberFormat="1" applyFont="1" applyFill="1" applyBorder="1" applyAlignment="1">
      <alignment horizontal="center" vertical="top" wrapText="1"/>
    </xf>
    <xf numFmtId="0" fontId="16" fillId="3" borderId="536" xfId="30" applyNumberFormat="1" applyFont="1" applyFill="1" applyBorder="1" applyAlignment="1">
      <alignment horizontal="center" vertical="top" wrapText="1"/>
    </xf>
    <xf numFmtId="0" fontId="16" fillId="3" borderId="276" xfId="30" applyNumberFormat="1" applyFont="1" applyFill="1" applyBorder="1" applyAlignment="1">
      <alignment horizontal="center" vertical="top" wrapText="1"/>
    </xf>
    <xf numFmtId="0" fontId="16" fillId="3" borderId="279" xfId="30" applyNumberFormat="1" applyFont="1" applyFill="1" applyBorder="1" applyAlignment="1">
      <alignment horizontal="center" vertical="top" wrapText="1"/>
    </xf>
    <xf numFmtId="0" fontId="16" fillId="14" borderId="367" xfId="30" applyNumberFormat="1" applyFont="1" applyFill="1" applyBorder="1" applyAlignment="1">
      <alignment horizontal="center" vertical="top" wrapText="1"/>
    </xf>
    <xf numFmtId="0" fontId="16" fillId="7" borderId="400" xfId="30" applyNumberFormat="1" applyFont="1" applyFill="1" applyBorder="1" applyAlignment="1">
      <alignment horizontal="left" vertical="top"/>
    </xf>
    <xf numFmtId="0" fontId="16" fillId="7" borderId="373" xfId="30" applyNumberFormat="1" applyFont="1" applyFill="1" applyBorder="1" applyAlignment="1">
      <alignment horizontal="left" vertical="top"/>
    </xf>
    <xf numFmtId="0" fontId="16" fillId="7" borderId="277" xfId="30" applyNumberFormat="1" applyFont="1" applyFill="1" applyBorder="1" applyAlignment="1">
      <alignment horizontal="left" vertical="top"/>
    </xf>
    <xf numFmtId="0" fontId="16" fillId="7" borderId="278" xfId="30" applyNumberFormat="1" applyFont="1" applyFill="1" applyBorder="1" applyAlignment="1">
      <alignment horizontal="left" vertical="top"/>
    </xf>
    <xf numFmtId="0" fontId="16" fillId="3" borderId="0" xfId="30" applyNumberFormat="1" applyFont="1" applyFill="1" applyBorder="1" applyAlignment="1" applyProtection="1">
      <alignment vertical="top" wrapText="1"/>
      <protection locked="0"/>
    </xf>
    <xf numFmtId="0" fontId="16" fillId="3" borderId="29" xfId="30" applyNumberFormat="1" applyFont="1" applyFill="1" applyBorder="1" applyAlignment="1" applyProtection="1">
      <alignment horizontal="center" vertical="top"/>
      <protection locked="0"/>
    </xf>
    <xf numFmtId="0" fontId="16" fillId="0" borderId="29" xfId="30" applyNumberFormat="1" applyFont="1" applyBorder="1" applyAlignment="1">
      <alignment horizontal="center" vertical="top"/>
    </xf>
    <xf numFmtId="0" fontId="35" fillId="3" borderId="469" xfId="30" applyNumberFormat="1" applyFont="1" applyFill="1" applyBorder="1" applyAlignment="1" applyProtection="1">
      <alignment vertical="top" wrapText="1"/>
      <protection locked="0"/>
    </xf>
    <xf numFmtId="0" fontId="35" fillId="3" borderId="489" xfId="30" applyNumberFormat="1" applyFont="1" applyFill="1" applyBorder="1" applyAlignment="1" applyProtection="1">
      <alignment vertical="top" wrapText="1"/>
      <protection locked="0"/>
    </xf>
    <xf numFmtId="0" fontId="35" fillId="0" borderId="469" xfId="30" applyNumberFormat="1" applyFont="1" applyFill="1" applyBorder="1" applyAlignment="1" applyProtection="1">
      <alignment vertical="top" wrapText="1"/>
      <protection locked="0"/>
    </xf>
    <xf numFmtId="0" fontId="35" fillId="0" borderId="481" xfId="30" applyNumberFormat="1" applyFont="1" applyFill="1" applyBorder="1" applyAlignment="1" applyProtection="1">
      <alignment vertical="top" wrapText="1"/>
      <protection locked="0"/>
    </xf>
    <xf numFmtId="0" fontId="16" fillId="3" borderId="17" xfId="30" applyNumberFormat="1" applyFont="1" applyFill="1" applyBorder="1" applyAlignment="1">
      <alignment horizontal="center" vertical="top" wrapText="1"/>
    </xf>
    <xf numFmtId="0" fontId="16" fillId="3" borderId="17" xfId="30" quotePrefix="1" applyNumberFormat="1" applyFont="1" applyFill="1" applyBorder="1" applyAlignment="1">
      <alignment horizontal="center" vertical="top" wrapText="1"/>
    </xf>
    <xf numFmtId="0" fontId="16" fillId="12" borderId="507" xfId="30" applyNumberFormat="1" applyFont="1" applyFill="1" applyBorder="1" applyAlignment="1">
      <alignment horizontal="left" vertical="top"/>
    </xf>
    <xf numFmtId="0" fontId="16" fillId="12" borderId="85" xfId="30" applyNumberFormat="1" applyFont="1" applyFill="1" applyBorder="1" applyAlignment="1">
      <alignment horizontal="left" vertical="top"/>
    </xf>
    <xf numFmtId="0" fontId="16" fillId="12" borderId="283" xfId="30" applyNumberFormat="1" applyFont="1" applyFill="1" applyBorder="1" applyAlignment="1">
      <alignment horizontal="left" vertical="top"/>
    </xf>
    <xf numFmtId="0" fontId="16" fillId="12" borderId="515" xfId="30" applyNumberFormat="1" applyFont="1" applyFill="1" applyBorder="1" applyAlignment="1">
      <alignment horizontal="left" vertical="top"/>
    </xf>
    <xf numFmtId="0" fontId="16" fillId="12" borderId="244" xfId="30" applyNumberFormat="1" applyFont="1" applyFill="1" applyBorder="1" applyAlignment="1">
      <alignment horizontal="left" vertical="top"/>
    </xf>
    <xf numFmtId="0" fontId="16" fillId="12" borderId="286" xfId="30" applyNumberFormat="1" applyFont="1" applyFill="1" applyBorder="1" applyAlignment="1">
      <alignment horizontal="left" vertical="top"/>
    </xf>
    <xf numFmtId="0" fontId="16" fillId="3" borderId="482" xfId="30" applyNumberFormat="1" applyFont="1" applyFill="1" applyBorder="1" applyAlignment="1">
      <alignment horizontal="center" vertical="top" wrapText="1"/>
    </xf>
    <xf numFmtId="0" fontId="16" fillId="14" borderId="414" xfId="30" applyNumberFormat="1" applyFont="1" applyFill="1" applyBorder="1" applyAlignment="1">
      <alignment horizontal="center" vertical="top" wrapText="1"/>
    </xf>
    <xf numFmtId="0" fontId="16" fillId="3" borderId="483" xfId="30" applyNumberFormat="1" applyFont="1" applyFill="1" applyBorder="1" applyAlignment="1">
      <alignment horizontal="center" vertical="top" textRotation="90" wrapText="1"/>
    </xf>
    <xf numFmtId="0" fontId="16" fillId="3" borderId="411" xfId="30" quotePrefix="1" applyNumberFormat="1" applyFont="1" applyFill="1" applyBorder="1" applyAlignment="1">
      <alignment horizontal="center" vertical="top" wrapText="1"/>
    </xf>
    <xf numFmtId="0" fontId="16" fillId="3" borderId="495" xfId="30" quotePrefix="1" applyNumberFormat="1" applyFont="1" applyFill="1" applyBorder="1" applyAlignment="1">
      <alignment horizontal="center" vertical="top" wrapText="1"/>
    </xf>
    <xf numFmtId="0" fontId="16" fillId="3" borderId="469" xfId="30" applyNumberFormat="1" applyFont="1" applyFill="1" applyBorder="1" applyAlignment="1">
      <alignment horizontal="center" vertical="top" textRotation="90" wrapText="1"/>
    </xf>
    <xf numFmtId="0" fontId="16" fillId="3" borderId="0" xfId="30" applyNumberFormat="1" applyFont="1" applyFill="1" applyBorder="1" applyAlignment="1">
      <alignment horizontal="center" vertical="top" textRotation="90" wrapText="1"/>
    </xf>
    <xf numFmtId="0" fontId="16" fillId="3" borderId="29" xfId="30" applyNumberFormat="1" applyFont="1" applyFill="1" applyBorder="1" applyAlignment="1">
      <alignment horizontal="center" vertical="top" textRotation="90" wrapText="1"/>
    </xf>
    <xf numFmtId="0" fontId="16" fillId="3" borderId="456" xfId="30" applyNumberFormat="1" applyFont="1" applyFill="1" applyBorder="1" applyAlignment="1">
      <alignment horizontal="center" vertical="top" wrapText="1"/>
    </xf>
    <xf numFmtId="0" fontId="16" fillId="3" borderId="496" xfId="30" applyNumberFormat="1" applyFont="1" applyFill="1" applyBorder="1" applyAlignment="1">
      <alignment horizontal="center" vertical="top" wrapText="1"/>
    </xf>
    <xf numFmtId="0" fontId="16" fillId="3" borderId="31" xfId="30" applyNumberFormat="1" applyFont="1" applyFill="1" applyBorder="1" applyAlignment="1" applyProtection="1">
      <alignment vertical="top" wrapText="1"/>
      <protection locked="0"/>
    </xf>
    <xf numFmtId="0" fontId="16" fillId="3" borderId="469" xfId="30" applyNumberFormat="1" applyFont="1" applyFill="1" applyBorder="1" applyAlignment="1" applyProtection="1">
      <alignment vertical="top" wrapText="1"/>
      <protection locked="0"/>
    </xf>
    <xf numFmtId="0" fontId="16" fillId="3" borderId="489" xfId="30" applyNumberFormat="1" applyFont="1" applyFill="1" applyBorder="1" applyAlignment="1" applyProtection="1">
      <alignment vertical="top" wrapText="1"/>
      <protection locked="0"/>
    </xf>
    <xf numFmtId="0" fontId="16" fillId="12" borderId="517" xfId="30" applyNumberFormat="1" applyFont="1" applyFill="1" applyBorder="1" applyAlignment="1">
      <alignment horizontal="left" vertical="top"/>
    </xf>
    <xf numFmtId="0" fontId="16" fillId="12" borderId="396" xfId="30" applyNumberFormat="1" applyFont="1" applyFill="1" applyBorder="1" applyAlignment="1">
      <alignment horizontal="left" vertical="top"/>
    </xf>
    <xf numFmtId="0" fontId="16" fillId="12" borderId="397" xfId="30" applyNumberFormat="1" applyFont="1" applyFill="1" applyBorder="1" applyAlignment="1">
      <alignment horizontal="left" vertical="top"/>
    </xf>
    <xf numFmtId="0" fontId="16" fillId="3" borderId="373" xfId="30" applyNumberFormat="1" applyFont="1" applyFill="1" applyBorder="1" applyAlignment="1">
      <alignment horizontal="center" vertical="top" wrapText="1"/>
    </xf>
    <xf numFmtId="0" fontId="16" fillId="3" borderId="87" xfId="30" applyNumberFormat="1" applyFont="1" applyFill="1" applyBorder="1" applyAlignment="1">
      <alignment horizontal="center" vertical="top" wrapText="1"/>
    </xf>
    <xf numFmtId="0" fontId="16" fillId="12" borderId="518" xfId="30" applyNumberFormat="1" applyFont="1" applyFill="1" applyBorder="1" applyAlignment="1">
      <alignment horizontal="left" vertical="top"/>
    </xf>
    <xf numFmtId="0" fontId="16" fillId="12" borderId="281" xfId="30" applyNumberFormat="1" applyFont="1" applyFill="1" applyBorder="1" applyAlignment="1">
      <alignment horizontal="left" vertical="top"/>
    </xf>
    <xf numFmtId="0" fontId="16" fillId="12" borderId="292" xfId="30" applyNumberFormat="1" applyFont="1" applyFill="1" applyBorder="1" applyAlignment="1">
      <alignment horizontal="left" vertical="top"/>
    </xf>
    <xf numFmtId="0" fontId="16" fillId="3" borderId="360" xfId="30" applyNumberFormat="1" applyFont="1" applyFill="1" applyBorder="1" applyAlignment="1">
      <alignment vertical="top" wrapText="1"/>
    </xf>
    <xf numFmtId="0" fontId="16" fillId="3" borderId="361" xfId="30" applyNumberFormat="1" applyFont="1" applyFill="1" applyBorder="1" applyAlignment="1">
      <alignment vertical="top" wrapText="1"/>
    </xf>
    <xf numFmtId="0" fontId="16" fillId="3" borderId="361" xfId="30" applyNumberFormat="1" applyFont="1" applyFill="1" applyBorder="1" applyAlignment="1">
      <alignment horizontal="center" vertical="top" textRotation="90" wrapText="1"/>
    </xf>
    <xf numFmtId="0" fontId="16" fillId="0" borderId="6" xfId="30" applyNumberFormat="1" applyFont="1" applyBorder="1" applyAlignment="1">
      <alignment horizontal="center" vertical="top" textRotation="90" wrapText="1"/>
    </xf>
    <xf numFmtId="0" fontId="16" fillId="0" borderId="2" xfId="30" applyNumberFormat="1" applyFont="1" applyBorder="1" applyAlignment="1">
      <alignment horizontal="center" vertical="top" textRotation="90" wrapText="1"/>
    </xf>
    <xf numFmtId="0" fontId="16" fillId="3" borderId="400" xfId="30" applyNumberFormat="1" applyFont="1" applyFill="1" applyBorder="1" applyAlignment="1">
      <alignment horizontal="center" vertical="top" wrapText="1"/>
    </xf>
    <xf numFmtId="0" fontId="16" fillId="3" borderId="401" xfId="30" applyNumberFormat="1" applyFont="1" applyFill="1" applyBorder="1" applyAlignment="1">
      <alignment horizontal="center" vertical="top" wrapText="1"/>
    </xf>
    <xf numFmtId="0" fontId="16" fillId="3" borderId="90" xfId="30" applyNumberFormat="1" applyFont="1" applyFill="1" applyBorder="1" applyAlignment="1">
      <alignment horizontal="center" vertical="top" wrapText="1"/>
    </xf>
    <xf numFmtId="0" fontId="16" fillId="3" borderId="95" xfId="30" applyNumberFormat="1" applyFont="1" applyFill="1" applyBorder="1" applyAlignment="1">
      <alignment horizontal="center" vertical="top" wrapText="1"/>
    </xf>
    <xf numFmtId="0" fontId="16" fillId="3" borderId="95" xfId="30" applyNumberFormat="1" applyFont="1" applyFill="1" applyBorder="1" applyAlignment="1">
      <alignment vertical="top" wrapText="1"/>
    </xf>
    <xf numFmtId="0" fontId="16" fillId="3" borderId="96" xfId="30" applyNumberFormat="1" applyFont="1" applyFill="1" applyBorder="1" applyAlignment="1">
      <alignment vertical="top" wrapText="1"/>
    </xf>
    <xf numFmtId="0" fontId="16" fillId="3" borderId="86" xfId="30" applyNumberFormat="1" applyFont="1" applyFill="1" applyBorder="1" applyAlignment="1">
      <alignment horizontal="center" vertical="top" textRotation="90" wrapText="1"/>
    </xf>
    <xf numFmtId="0" fontId="16" fillId="3" borderId="86" xfId="30" applyNumberFormat="1" applyFont="1" applyFill="1" applyBorder="1" applyAlignment="1">
      <alignment vertical="top" wrapText="1"/>
    </xf>
    <xf numFmtId="0" fontId="16" fillId="3" borderId="388" xfId="30" applyNumberFormat="1" applyFont="1" applyFill="1" applyBorder="1" applyAlignment="1">
      <alignment vertical="top" wrapText="1"/>
    </xf>
    <xf numFmtId="0" fontId="16" fillId="3" borderId="90" xfId="30" quotePrefix="1" applyNumberFormat="1" applyFont="1" applyFill="1" applyBorder="1" applyAlignment="1">
      <alignment horizontal="center" vertical="top" wrapText="1"/>
    </xf>
    <xf numFmtId="0" fontId="16" fillId="3" borderId="274" xfId="30" applyNumberFormat="1" applyFont="1" applyFill="1" applyBorder="1" applyAlignment="1">
      <alignment vertical="top" wrapText="1"/>
    </xf>
    <xf numFmtId="0" fontId="16" fillId="3" borderId="212" xfId="30" applyNumberFormat="1" applyFont="1" applyFill="1" applyBorder="1" applyAlignment="1">
      <alignment horizontal="center" vertical="top" textRotation="90" wrapText="1"/>
    </xf>
    <xf numFmtId="0" fontId="16" fillId="3" borderId="213" xfId="30" applyNumberFormat="1" applyFont="1" applyFill="1" applyBorder="1" applyAlignment="1">
      <alignment horizontal="center" vertical="top" textRotation="90" wrapText="1"/>
    </xf>
    <xf numFmtId="0" fontId="16" fillId="10" borderId="482" xfId="30" applyNumberFormat="1" applyFont="1" applyFill="1" applyBorder="1" applyAlignment="1" applyProtection="1">
      <alignment vertical="top" wrapText="1"/>
      <protection locked="0"/>
    </xf>
    <xf numFmtId="0" fontId="16" fillId="10" borderId="15" xfId="30" applyNumberFormat="1" applyFont="1" applyFill="1" applyBorder="1" applyAlignment="1" applyProtection="1">
      <alignment vertical="top" wrapText="1"/>
      <protection locked="0"/>
    </xf>
    <xf numFmtId="0" fontId="16" fillId="3" borderId="369" xfId="30" applyNumberFormat="1" applyFont="1" applyFill="1" applyBorder="1" applyAlignment="1">
      <alignment horizontal="center" vertical="top" textRotation="90" wrapText="1"/>
    </xf>
    <xf numFmtId="0" fontId="16" fillId="3" borderId="248" xfId="30" applyNumberFormat="1" applyFont="1" applyFill="1" applyBorder="1" applyAlignment="1">
      <alignment vertical="top" wrapText="1"/>
    </xf>
    <xf numFmtId="0" fontId="16" fillId="3" borderId="278" xfId="30" applyNumberFormat="1" applyFont="1" applyFill="1" applyBorder="1" applyAlignment="1">
      <alignment vertical="top" wrapText="1"/>
    </xf>
    <xf numFmtId="0" fontId="35" fillId="10" borderId="469" xfId="30" applyNumberFormat="1" applyFont="1" applyFill="1" applyBorder="1" applyAlignment="1" applyProtection="1">
      <alignment vertical="top" wrapText="1"/>
      <protection locked="0"/>
    </xf>
    <xf numFmtId="0" fontId="35" fillId="10" borderId="489" xfId="30" applyNumberFormat="1" applyFont="1" applyFill="1" applyBorder="1" applyAlignment="1" applyProtection="1">
      <alignment vertical="top" wrapText="1"/>
      <protection locked="0"/>
    </xf>
    <xf numFmtId="0" fontId="35" fillId="10" borderId="0" xfId="30" applyNumberFormat="1" applyFont="1" applyFill="1" applyBorder="1" applyAlignment="1" applyProtection="1">
      <alignment vertical="top" wrapText="1"/>
      <protection locked="0"/>
    </xf>
    <xf numFmtId="0" fontId="35" fillId="10" borderId="0" xfId="30" applyNumberFormat="1" applyFont="1" applyFill="1" applyBorder="1" applyAlignment="1">
      <alignment vertical="top" wrapText="1"/>
    </xf>
    <xf numFmtId="0" fontId="16" fillId="3" borderId="365" xfId="30" applyNumberFormat="1" applyFont="1" applyFill="1" applyBorder="1" applyAlignment="1">
      <alignment horizontal="left" vertical="top"/>
    </xf>
    <xf numFmtId="0" fontId="16" fillId="3" borderId="365" xfId="30" applyNumberFormat="1" applyFont="1" applyFill="1" applyBorder="1" applyAlignment="1">
      <alignment vertical="top"/>
    </xf>
    <xf numFmtId="0" fontId="16" fillId="3" borderId="366" xfId="30" applyNumberFormat="1" applyFont="1" applyFill="1" applyBorder="1" applyAlignment="1">
      <alignment vertical="top" wrapText="1"/>
    </xf>
    <xf numFmtId="0" fontId="16" fillId="3" borderId="28" xfId="30" applyNumberFormat="1" applyFont="1" applyFill="1" applyBorder="1" applyAlignment="1">
      <alignment horizontal="center" vertical="top" wrapText="1"/>
    </xf>
    <xf numFmtId="0" fontId="16" fillId="3" borderId="31" xfId="30" applyNumberFormat="1" applyFont="1" applyFill="1" applyBorder="1" applyAlignment="1">
      <alignment horizontal="right" vertical="top" wrapText="1"/>
    </xf>
    <xf numFmtId="0" fontId="16" fillId="0" borderId="6" xfId="0" applyNumberFormat="1" applyFont="1" applyBorder="1" applyAlignment="1">
      <alignment vertical="top" wrapText="1"/>
    </xf>
    <xf numFmtId="0" fontId="16" fillId="3" borderId="480" xfId="30" applyNumberFormat="1" applyFont="1" applyFill="1" applyBorder="1" applyAlignment="1">
      <alignment horizontal="center" vertical="top" wrapText="1"/>
    </xf>
    <xf numFmtId="0" fontId="16" fillId="3" borderId="489" xfId="30" applyNumberFormat="1" applyFont="1" applyFill="1" applyBorder="1" applyAlignment="1">
      <alignment horizontal="center" vertical="top" wrapText="1"/>
    </xf>
    <xf numFmtId="0" fontId="16" fillId="3" borderId="0" xfId="30" applyNumberFormat="1" applyFont="1" applyFill="1" applyBorder="1" applyAlignment="1">
      <alignment horizontal="left" vertical="top"/>
    </xf>
    <xf numFmtId="0" fontId="16" fillId="3" borderId="0" xfId="30" applyNumberFormat="1" applyFont="1" applyFill="1" applyBorder="1" applyAlignment="1">
      <alignment vertical="top"/>
    </xf>
    <xf numFmtId="0" fontId="16" fillId="15" borderId="0" xfId="30" applyNumberFormat="1" applyFont="1" applyFill="1" applyBorder="1" applyAlignment="1">
      <alignment vertical="top"/>
    </xf>
    <xf numFmtId="0" fontId="16" fillId="15" borderId="29" xfId="30" applyNumberFormat="1" applyFont="1" applyFill="1" applyBorder="1" applyAlignment="1">
      <alignment vertical="top"/>
    </xf>
    <xf numFmtId="0" fontId="16" fillId="3" borderId="469" xfId="30" applyNumberFormat="1" applyFont="1" applyFill="1" applyBorder="1" applyAlignment="1">
      <alignment horizontal="left" vertical="top" wrapText="1"/>
    </xf>
    <xf numFmtId="0" fontId="16" fillId="3" borderId="469" xfId="30" applyNumberFormat="1" applyFont="1" applyFill="1" applyBorder="1" applyAlignment="1">
      <alignment vertical="top" wrapText="1"/>
    </xf>
    <xf numFmtId="0" fontId="16" fillId="3" borderId="415" xfId="30" applyNumberFormat="1" applyFont="1" applyFill="1" applyBorder="1" applyAlignment="1">
      <alignment horizontal="center" vertical="top" wrapText="1"/>
    </xf>
    <xf numFmtId="0" fontId="16" fillId="3" borderId="417" xfId="30" applyNumberFormat="1" applyFont="1" applyFill="1" applyBorder="1" applyAlignment="1">
      <alignment horizontal="center" vertical="top" wrapText="1"/>
    </xf>
    <xf numFmtId="0" fontId="16" fillId="10" borderId="469" xfId="30" applyNumberFormat="1" applyFont="1" applyFill="1" applyBorder="1" applyAlignment="1">
      <alignment horizontal="left" vertical="top" wrapText="1"/>
    </xf>
    <xf numFmtId="0" fontId="16" fillId="10" borderId="470" xfId="30" applyNumberFormat="1" applyFont="1" applyFill="1" applyBorder="1" applyAlignment="1">
      <alignment horizontal="left" vertical="top" wrapText="1"/>
    </xf>
    <xf numFmtId="0" fontId="16" fillId="10" borderId="29" xfId="30" applyNumberFormat="1" applyFont="1" applyFill="1" applyBorder="1" applyAlignment="1">
      <alignment horizontal="left" vertical="top" wrapText="1"/>
    </xf>
    <xf numFmtId="0" fontId="16" fillId="10" borderId="31" xfId="30" applyNumberFormat="1" applyFont="1" applyFill="1" applyBorder="1" applyAlignment="1">
      <alignment horizontal="left" vertical="top" wrapText="1"/>
    </xf>
    <xf numFmtId="0" fontId="16" fillId="10" borderId="404" xfId="30" applyNumberFormat="1" applyFont="1" applyFill="1" applyBorder="1" applyAlignment="1">
      <alignment vertical="top" wrapText="1"/>
    </xf>
    <xf numFmtId="0" fontId="16" fillId="10" borderId="403" xfId="30" applyNumberFormat="1" applyFont="1" applyFill="1" applyBorder="1" applyAlignment="1">
      <alignment vertical="top" wrapText="1"/>
    </xf>
    <xf numFmtId="0" fontId="16" fillId="10" borderId="469" xfId="30" applyNumberFormat="1" applyFont="1" applyFill="1" applyBorder="1" applyAlignment="1">
      <alignment vertical="top" wrapText="1"/>
    </xf>
    <xf numFmtId="0" fontId="16" fillId="10" borderId="470" xfId="30" applyNumberFormat="1" applyFont="1" applyFill="1" applyBorder="1" applyAlignment="1">
      <alignment vertical="top" wrapText="1"/>
    </xf>
    <xf numFmtId="0" fontId="16" fillId="10" borderId="28" xfId="30" applyNumberFormat="1" applyFont="1" applyFill="1" applyBorder="1" applyAlignment="1">
      <alignment vertical="top" wrapText="1"/>
    </xf>
    <xf numFmtId="0" fontId="16" fillId="10" borderId="31" xfId="30" applyNumberFormat="1" applyFont="1" applyFill="1" applyBorder="1" applyAlignment="1">
      <alignment vertical="top" wrapText="1"/>
    </xf>
    <xf numFmtId="0" fontId="16" fillId="3" borderId="480" xfId="30" applyNumberFormat="1" applyFont="1" applyFill="1" applyBorder="1" applyAlignment="1">
      <alignment vertical="top" wrapText="1"/>
    </xf>
    <xf numFmtId="0" fontId="16" fillId="0" borderId="488" xfId="0" applyNumberFormat="1" applyFont="1" applyBorder="1" applyAlignment="1">
      <alignment vertical="top" wrapText="1"/>
    </xf>
    <xf numFmtId="0" fontId="16" fillId="3" borderId="483" xfId="30" applyNumberFormat="1" applyFont="1" applyFill="1" applyBorder="1" applyAlignment="1">
      <alignment horizontal="center" vertical="top" wrapText="1"/>
    </xf>
    <xf numFmtId="0" fontId="16" fillId="3" borderId="490" xfId="30" applyNumberFormat="1" applyFont="1" applyFill="1" applyBorder="1" applyAlignment="1">
      <alignment horizontal="center" vertical="top" wrapText="1"/>
    </xf>
    <xf numFmtId="0" fontId="16" fillId="3" borderId="465" xfId="30" applyNumberFormat="1" applyFont="1" applyFill="1" applyBorder="1" applyAlignment="1">
      <alignment horizontal="center" vertical="top" wrapText="1"/>
    </xf>
    <xf numFmtId="0" fontId="16" fillId="3" borderId="491" xfId="30" applyNumberFormat="1" applyFont="1" applyFill="1" applyBorder="1" applyAlignment="1">
      <alignment horizontal="center" vertical="top" wrapText="1"/>
    </xf>
    <xf numFmtId="0" fontId="16" fillId="3" borderId="458" xfId="30" applyNumberFormat="1" applyFont="1" applyFill="1" applyBorder="1" applyAlignment="1">
      <alignment horizontal="center" vertical="top" wrapText="1"/>
    </xf>
    <xf numFmtId="0" fontId="16" fillId="7" borderId="484" xfId="30" applyNumberFormat="1" applyFont="1" applyFill="1" applyBorder="1" applyAlignment="1">
      <alignment horizontal="left" vertical="top"/>
    </xf>
    <xf numFmtId="0" fontId="16" fillId="7" borderId="3" xfId="30" applyNumberFormat="1" applyFont="1" applyFill="1" applyBorder="1" applyAlignment="1">
      <alignment horizontal="left" vertical="top"/>
    </xf>
    <xf numFmtId="167" fontId="16" fillId="12" borderId="17" xfId="25" applyNumberFormat="1" applyFont="1" applyFill="1" applyBorder="1" applyAlignment="1" applyProtection="1">
      <alignment horizontal="center" vertical="top" wrapText="1"/>
      <protection locked="0"/>
    </xf>
    <xf numFmtId="167" fontId="16" fillId="12" borderId="4" xfId="30" applyNumberFormat="1" applyFont="1" applyFill="1" applyBorder="1" applyAlignment="1">
      <alignment vertical="top" wrapText="1"/>
    </xf>
    <xf numFmtId="0" fontId="16" fillId="3" borderId="419" xfId="30" applyNumberFormat="1" applyFont="1" applyFill="1" applyBorder="1" applyAlignment="1">
      <alignment horizontal="left" vertical="top" wrapText="1"/>
    </xf>
    <xf numFmtId="0" fontId="16" fillId="3" borderId="420" xfId="30" applyNumberFormat="1" applyFont="1" applyFill="1" applyBorder="1" applyAlignment="1">
      <alignment horizontal="left" vertical="top" wrapText="1"/>
    </xf>
    <xf numFmtId="0" fontId="16" fillId="3" borderId="252" xfId="30" applyNumberFormat="1" applyFont="1" applyFill="1" applyBorder="1" applyAlignment="1">
      <alignment horizontal="center" vertical="top" wrapText="1"/>
    </xf>
    <xf numFmtId="0" fontId="16" fillId="3" borderId="254" xfId="30" applyNumberFormat="1" applyFont="1" applyFill="1" applyBorder="1" applyAlignment="1">
      <alignment vertical="top" wrapText="1"/>
    </xf>
    <xf numFmtId="0" fontId="16" fillId="3" borderId="16" xfId="30" applyNumberFormat="1" applyFont="1" applyFill="1" applyBorder="1" applyAlignment="1">
      <alignment horizontal="center" vertical="top" wrapText="1"/>
    </xf>
    <xf numFmtId="0" fontId="16" fillId="3" borderId="533" xfId="30" applyNumberFormat="1" applyFont="1" applyFill="1" applyBorder="1" applyAlignment="1">
      <alignment horizontal="right" vertical="top" wrapText="1"/>
    </xf>
    <xf numFmtId="0" fontId="16" fillId="3" borderId="531" xfId="30" applyNumberFormat="1" applyFont="1" applyFill="1" applyBorder="1" applyAlignment="1">
      <alignment vertical="top" wrapText="1"/>
    </xf>
    <xf numFmtId="0" fontId="16" fillId="3" borderId="419" xfId="30" applyNumberFormat="1" applyFont="1" applyFill="1" applyBorder="1" applyAlignment="1" applyProtection="1">
      <alignment vertical="top" wrapText="1"/>
      <protection locked="0"/>
    </xf>
    <xf numFmtId="0" fontId="16" fillId="3" borderId="420" xfId="30" applyNumberFormat="1" applyFont="1" applyFill="1" applyBorder="1" applyAlignment="1" applyProtection="1">
      <alignment vertical="top" wrapText="1"/>
      <protection locked="0"/>
    </xf>
    <xf numFmtId="0" fontId="16" fillId="3" borderId="416" xfId="30" applyNumberFormat="1" applyFont="1" applyFill="1" applyBorder="1" applyAlignment="1">
      <alignment horizontal="right" vertical="top" wrapText="1"/>
    </xf>
    <xf numFmtId="0" fontId="16" fillId="3" borderId="417" xfId="30" applyNumberFormat="1" applyFont="1" applyFill="1" applyBorder="1" applyAlignment="1">
      <alignment horizontal="right" vertical="top" wrapText="1"/>
    </xf>
    <xf numFmtId="0" fontId="16" fillId="3" borderId="533" xfId="30" applyNumberFormat="1" applyFont="1" applyFill="1" applyBorder="1" applyAlignment="1" applyProtection="1">
      <alignment vertical="top"/>
      <protection locked="0"/>
    </xf>
    <xf numFmtId="168" fontId="0" fillId="0" borderId="533" xfId="0" applyBorder="1" applyAlignment="1">
      <alignment vertical="top"/>
    </xf>
    <xf numFmtId="0" fontId="16" fillId="3" borderId="533" xfId="30" applyNumberFormat="1" applyFont="1" applyFill="1" applyBorder="1" applyAlignment="1">
      <alignment vertical="top" wrapText="1"/>
    </xf>
    <xf numFmtId="0" fontId="16" fillId="0" borderId="3" xfId="30" applyNumberFormat="1" applyFont="1" applyBorder="1" applyAlignment="1">
      <alignment vertical="top"/>
    </xf>
    <xf numFmtId="0" fontId="16" fillId="7" borderId="31" xfId="30" applyNumberFormat="1" applyFont="1" applyFill="1" applyBorder="1" applyAlignment="1">
      <alignment horizontal="left" vertical="top"/>
    </xf>
    <xf numFmtId="0" fontId="16" fillId="7" borderId="2" xfId="30" applyNumberFormat="1" applyFont="1" applyFill="1" applyBorder="1" applyAlignment="1">
      <alignment horizontal="left" vertical="top"/>
    </xf>
    <xf numFmtId="0" fontId="16" fillId="3" borderId="3" xfId="30" applyNumberFormat="1" applyFont="1" applyFill="1" applyBorder="1" applyAlignment="1" applyProtection="1">
      <alignment horizontal="left" vertical="top" wrapText="1"/>
    </xf>
    <xf numFmtId="0" fontId="16" fillId="12" borderId="414" xfId="30" applyNumberFormat="1" applyFont="1" applyFill="1" applyBorder="1" applyAlignment="1" applyProtection="1">
      <alignment horizontal="center" vertical="top" wrapText="1"/>
    </xf>
    <xf numFmtId="0" fontId="18" fillId="12" borderId="414" xfId="0" applyNumberFormat="1" applyFont="1" applyFill="1" applyBorder="1" applyAlignment="1">
      <alignment horizontal="center" vertical="top" wrapText="1"/>
    </xf>
    <xf numFmtId="0" fontId="16" fillId="10" borderId="0" xfId="30" applyNumberFormat="1" applyFont="1" applyFill="1" applyBorder="1" applyAlignment="1" applyProtection="1">
      <alignment horizontal="left" vertical="top" wrapText="1"/>
    </xf>
    <xf numFmtId="0" fontId="18" fillId="0" borderId="489" xfId="0" applyNumberFormat="1" applyFont="1" applyBorder="1" applyAlignment="1">
      <alignment horizontal="left" vertical="top" wrapText="1"/>
    </xf>
    <xf numFmtId="0" fontId="18" fillId="0" borderId="28" xfId="0" applyNumberFormat="1" applyFont="1" applyBorder="1" applyAlignment="1">
      <alignment horizontal="left" vertical="top" wrapText="1"/>
    </xf>
    <xf numFmtId="0" fontId="18" fillId="0" borderId="31" xfId="0" applyNumberFormat="1" applyFont="1" applyBorder="1" applyAlignment="1">
      <alignment horizontal="left" vertical="top" wrapText="1"/>
    </xf>
    <xf numFmtId="0" fontId="16" fillId="10" borderId="30" xfId="30" applyNumberFormat="1" applyFont="1" applyFill="1" applyBorder="1" applyAlignment="1">
      <alignment horizontal="center" vertical="top" wrapText="1"/>
    </xf>
    <xf numFmtId="0" fontId="16" fillId="10" borderId="31" xfId="30" applyNumberFormat="1" applyFont="1" applyFill="1" applyBorder="1" applyAlignment="1">
      <alignment horizontal="center" vertical="top" wrapText="1"/>
    </xf>
    <xf numFmtId="0" fontId="16" fillId="3" borderId="3" xfId="30" applyNumberFormat="1" applyFont="1" applyFill="1" applyBorder="1" applyAlignment="1">
      <alignment horizontal="left" vertical="top" wrapText="1"/>
    </xf>
    <xf numFmtId="0" fontId="16" fillId="12" borderId="3" xfId="31" applyNumberFormat="1" applyFont="1" applyFill="1" applyBorder="1" applyAlignment="1" applyProtection="1">
      <alignment horizontal="center" vertical="top" wrapText="1"/>
    </xf>
    <xf numFmtId="0" fontId="16" fillId="12" borderId="3" xfId="30" applyNumberFormat="1" applyFont="1" applyFill="1" applyBorder="1" applyAlignment="1">
      <alignment horizontal="center" vertical="top" wrapText="1"/>
    </xf>
    <xf numFmtId="0" fontId="18" fillId="0" borderId="505" xfId="0" applyNumberFormat="1" applyFont="1" applyBorder="1" applyAlignment="1">
      <alignment horizontal="center" vertical="top" wrapText="1"/>
    </xf>
    <xf numFmtId="0" fontId="16" fillId="0" borderId="505" xfId="30" applyNumberFormat="1" applyFont="1" applyFill="1" applyBorder="1" applyAlignment="1" applyProtection="1">
      <alignment horizontal="center" vertical="top" wrapText="1"/>
    </xf>
    <xf numFmtId="0" fontId="16" fillId="12" borderId="505" xfId="30" applyNumberFormat="1" applyFont="1" applyFill="1" applyBorder="1" applyAlignment="1">
      <alignment horizontal="center" vertical="top" wrapText="1"/>
    </xf>
    <xf numFmtId="0" fontId="18" fillId="12" borderId="505" xfId="0" applyNumberFormat="1" applyFont="1" applyFill="1" applyBorder="1" applyAlignment="1">
      <alignment horizontal="center" vertical="top" wrapText="1"/>
    </xf>
    <xf numFmtId="0" fontId="16" fillId="3" borderId="17" xfId="30" applyNumberFormat="1" applyFont="1" applyFill="1" applyBorder="1" applyAlignment="1" applyProtection="1">
      <alignment horizontal="center" vertical="top" wrapText="1"/>
    </xf>
    <xf numFmtId="0" fontId="16" fillId="3" borderId="15" xfId="30" applyNumberFormat="1" applyFont="1" applyFill="1" applyBorder="1" applyAlignment="1">
      <alignment horizontal="center" vertical="top" wrapText="1"/>
    </xf>
    <xf numFmtId="0" fontId="16" fillId="3" borderId="4" xfId="30" applyNumberFormat="1" applyFont="1" applyFill="1" applyBorder="1" applyAlignment="1">
      <alignment horizontal="center" vertical="top" wrapText="1"/>
    </xf>
    <xf numFmtId="0" fontId="16" fillId="7" borderId="367" xfId="30" applyNumberFormat="1" applyFont="1" applyFill="1" applyBorder="1" applyAlignment="1">
      <alignment vertical="top" wrapText="1"/>
    </xf>
    <xf numFmtId="0" fontId="16" fillId="19" borderId="367" xfId="30" applyNumberFormat="1" applyFont="1" applyFill="1" applyBorder="1" applyAlignment="1" applyProtection="1">
      <alignment horizontal="left" vertical="top" wrapText="1"/>
    </xf>
    <xf numFmtId="0" fontId="16" fillId="7" borderId="367" xfId="30" applyNumberFormat="1" applyFont="1" applyFill="1" applyBorder="1" applyAlignment="1" applyProtection="1">
      <alignment horizontal="left" vertical="top" wrapText="1"/>
    </xf>
    <xf numFmtId="0" fontId="16" fillId="3" borderId="17" xfId="30" applyNumberFormat="1" applyFont="1" applyFill="1" applyBorder="1" applyAlignment="1" applyProtection="1">
      <alignment horizontal="left" vertical="top"/>
    </xf>
    <xf numFmtId="0" fontId="16" fillId="3" borderId="15" xfId="30" applyNumberFormat="1" applyFont="1" applyFill="1" applyBorder="1" applyAlignment="1" applyProtection="1">
      <alignment horizontal="left" vertical="top"/>
    </xf>
    <xf numFmtId="0" fontId="16" fillId="3" borderId="252" xfId="30" applyNumberFormat="1" applyFont="1" applyFill="1" applyBorder="1" applyAlignment="1" applyProtection="1">
      <alignment horizontal="left" vertical="top" wrapText="1"/>
    </xf>
    <xf numFmtId="0" fontId="16" fillId="3" borderId="253" xfId="30" applyNumberFormat="1" applyFont="1" applyFill="1" applyBorder="1" applyAlignment="1">
      <alignment horizontal="left" vertical="top" wrapText="1"/>
    </xf>
    <xf numFmtId="0" fontId="16" fillId="3" borderId="254" xfId="30" applyNumberFormat="1" applyFont="1" applyFill="1" applyBorder="1" applyAlignment="1">
      <alignment horizontal="left" vertical="top" wrapText="1"/>
    </xf>
    <xf numFmtId="0" fontId="16" fillId="3" borderId="3" xfId="30" applyNumberFormat="1" applyFont="1" applyFill="1" applyBorder="1" applyAlignment="1" applyProtection="1">
      <alignment horizontal="center" vertical="top" wrapText="1"/>
    </xf>
    <xf numFmtId="0" fontId="16" fillId="3" borderId="3" xfId="30" applyNumberFormat="1" applyFont="1" applyFill="1" applyBorder="1" applyAlignment="1">
      <alignment vertical="top"/>
    </xf>
    <xf numFmtId="0" fontId="16" fillId="12" borderId="3" xfId="30" applyNumberFormat="1" applyFont="1" applyFill="1" applyBorder="1" applyAlignment="1">
      <alignment vertical="top"/>
    </xf>
    <xf numFmtId="173" fontId="16" fillId="12" borderId="3" xfId="30" applyNumberFormat="1" applyFont="1" applyFill="1" applyBorder="1" applyAlignment="1">
      <alignment horizontal="center" vertical="top"/>
    </xf>
    <xf numFmtId="173" fontId="16" fillId="12" borderId="3" xfId="30" applyNumberFormat="1" applyFont="1" applyFill="1" applyBorder="1" applyAlignment="1">
      <alignment vertical="top"/>
    </xf>
    <xf numFmtId="0" fontId="16" fillId="7" borderId="3" xfId="31" applyNumberFormat="1" applyFont="1" applyFill="1" applyBorder="1" applyAlignment="1" applyProtection="1">
      <alignment horizontal="center" vertical="top" wrapText="1"/>
    </xf>
    <xf numFmtId="0" fontId="16" fillId="7" borderId="3" xfId="30" applyNumberFormat="1" applyFont="1" applyFill="1" applyBorder="1" applyAlignment="1">
      <alignment horizontal="center" vertical="top" wrapText="1"/>
    </xf>
    <xf numFmtId="0" fontId="16" fillId="7" borderId="3" xfId="30" applyNumberFormat="1" applyFont="1" applyFill="1" applyBorder="1" applyAlignment="1" applyProtection="1">
      <alignment horizontal="center" vertical="top" wrapText="1"/>
    </xf>
    <xf numFmtId="0" fontId="16" fillId="16" borderId="505" xfId="30" applyNumberFormat="1" applyFont="1" applyFill="1" applyBorder="1" applyAlignment="1">
      <alignment horizontal="center" vertical="top" wrapText="1"/>
    </xf>
    <xf numFmtId="0" fontId="18" fillId="16" borderId="505" xfId="0" applyNumberFormat="1" applyFont="1" applyFill="1" applyBorder="1" applyAlignment="1">
      <alignment horizontal="center" vertical="top" wrapText="1"/>
    </xf>
    <xf numFmtId="0" fontId="16" fillId="3" borderId="252" xfId="31" applyNumberFormat="1" applyFont="1" applyFill="1" applyBorder="1" applyAlignment="1" applyProtection="1">
      <alignment horizontal="center" vertical="top" wrapText="1"/>
    </xf>
    <xf numFmtId="0" fontId="16" fillId="3" borderId="253" xfId="31" applyNumberFormat="1" applyFont="1" applyFill="1" applyBorder="1" applyAlignment="1" applyProtection="1">
      <alignment horizontal="center" vertical="top" wrapText="1"/>
    </xf>
    <xf numFmtId="0" fontId="16" fillId="3" borderId="254" xfId="31" applyNumberFormat="1" applyFont="1" applyFill="1" applyBorder="1" applyAlignment="1" applyProtection="1">
      <alignment horizontal="center" vertical="top" wrapText="1"/>
    </xf>
    <xf numFmtId="0" fontId="16" fillId="3" borderId="30" xfId="31" applyNumberFormat="1" applyFont="1" applyFill="1" applyBorder="1" applyAlignment="1" applyProtection="1">
      <alignment horizontal="center" vertical="top" wrapText="1"/>
    </xf>
    <xf numFmtId="0" fontId="16" fillId="3" borderId="29" xfId="31" applyNumberFormat="1" applyFont="1" applyFill="1" applyBorder="1" applyAlignment="1" applyProtection="1">
      <alignment horizontal="center" vertical="top" wrapText="1"/>
    </xf>
    <xf numFmtId="0" fontId="16" fillId="3" borderId="31" xfId="31" applyNumberFormat="1" applyFont="1" applyFill="1" applyBorder="1" applyAlignment="1" applyProtection="1">
      <alignment horizontal="center" vertical="top" wrapText="1"/>
    </xf>
    <xf numFmtId="0" fontId="16" fillId="3" borderId="450" xfId="30" applyNumberFormat="1" applyFont="1" applyFill="1" applyBorder="1" applyAlignment="1" applyProtection="1">
      <alignment horizontal="center" vertical="top" wrapText="1"/>
    </xf>
    <xf numFmtId="0" fontId="16" fillId="3" borderId="451" xfId="30" applyNumberFormat="1" applyFont="1" applyFill="1" applyBorder="1" applyAlignment="1" applyProtection="1">
      <alignment horizontal="center" vertical="top" wrapText="1"/>
    </xf>
    <xf numFmtId="0" fontId="16" fillId="3" borderId="219" xfId="30" applyNumberFormat="1" applyFont="1" applyFill="1" applyBorder="1" applyAlignment="1" applyProtection="1">
      <alignment horizontal="center" vertical="top" wrapText="1"/>
    </xf>
    <xf numFmtId="0" fontId="16" fillId="3" borderId="452" xfId="30" applyNumberFormat="1" applyFont="1" applyFill="1" applyBorder="1" applyAlignment="1" applyProtection="1">
      <alignment horizontal="center" vertical="top" wrapText="1"/>
    </xf>
    <xf numFmtId="0" fontId="16" fillId="3" borderId="453" xfId="30" applyNumberFormat="1" applyFont="1" applyFill="1" applyBorder="1" applyAlignment="1" applyProtection="1">
      <alignment horizontal="center" vertical="top" wrapText="1"/>
    </xf>
    <xf numFmtId="0" fontId="16" fillId="3" borderId="220" xfId="30" applyNumberFormat="1" applyFont="1" applyFill="1" applyBorder="1" applyAlignment="1" applyProtection="1">
      <alignment horizontal="center" vertical="top" wrapText="1"/>
    </xf>
    <xf numFmtId="0" fontId="16" fillId="3" borderId="252" xfId="30" applyNumberFormat="1" applyFont="1" applyFill="1" applyBorder="1" applyAlignment="1" applyProtection="1">
      <alignment horizontal="center" vertical="top" textRotation="90" wrapText="1"/>
    </xf>
    <xf numFmtId="0" fontId="16" fillId="3" borderId="254" xfId="30" applyNumberFormat="1" applyFont="1" applyFill="1" applyBorder="1" applyAlignment="1" applyProtection="1">
      <alignment horizontal="center" vertical="top" textRotation="90" wrapText="1"/>
    </xf>
    <xf numFmtId="0" fontId="16" fillId="3" borderId="16" xfId="30" applyNumberFormat="1" applyFont="1" applyFill="1" applyBorder="1" applyAlignment="1" applyProtection="1">
      <alignment horizontal="center" vertical="top" textRotation="90" wrapText="1"/>
    </xf>
    <xf numFmtId="0" fontId="16" fillId="3" borderId="28" xfId="30" applyNumberFormat="1" applyFont="1" applyFill="1" applyBorder="1" applyAlignment="1" applyProtection="1">
      <alignment horizontal="center" vertical="top" textRotation="90" wrapText="1"/>
    </xf>
    <xf numFmtId="0" fontId="16" fillId="3" borderId="30" xfId="30" applyNumberFormat="1" applyFont="1" applyFill="1" applyBorder="1" applyAlignment="1" applyProtection="1">
      <alignment horizontal="center" vertical="top" textRotation="90" wrapText="1"/>
    </xf>
    <xf numFmtId="0" fontId="16" fillId="3" borderId="31" xfId="30" applyNumberFormat="1" applyFont="1" applyFill="1" applyBorder="1" applyAlignment="1" applyProtection="1">
      <alignment horizontal="center" vertical="top" textRotation="90" wrapText="1"/>
    </xf>
    <xf numFmtId="0" fontId="16" fillId="3" borderId="252" xfId="30" applyNumberFormat="1" applyFont="1" applyFill="1" applyBorder="1" applyAlignment="1" applyProtection="1">
      <alignment horizontal="center" vertical="top" wrapText="1"/>
    </xf>
    <xf numFmtId="0" fontId="16" fillId="3" borderId="253" xfId="30" applyNumberFormat="1" applyFont="1" applyFill="1" applyBorder="1" applyAlignment="1" applyProtection="1">
      <alignment horizontal="center" vertical="top" wrapText="1"/>
    </xf>
    <xf numFmtId="0" fontId="16" fillId="3" borderId="16" xfId="30" applyNumberFormat="1" applyFont="1" applyFill="1" applyBorder="1" applyAlignment="1" applyProtection="1">
      <alignment horizontal="center" vertical="top" wrapText="1"/>
    </xf>
    <xf numFmtId="0" fontId="16" fillId="3" borderId="0" xfId="30" applyNumberFormat="1" applyFont="1" applyFill="1" applyBorder="1" applyAlignment="1" applyProtection="1">
      <alignment horizontal="center" vertical="top" wrapText="1"/>
    </xf>
    <xf numFmtId="0" fontId="16" fillId="3" borderId="30" xfId="30" applyNumberFormat="1" applyFont="1" applyFill="1" applyBorder="1" applyAlignment="1" applyProtection="1">
      <alignment horizontal="center" vertical="top" wrapText="1"/>
    </xf>
    <xf numFmtId="0" fontId="16" fillId="3" borderId="29" xfId="30" applyNumberFormat="1" applyFont="1" applyFill="1" applyBorder="1" applyAlignment="1" applyProtection="1">
      <alignment horizontal="center" vertical="top" wrapText="1"/>
    </xf>
    <xf numFmtId="0" fontId="16" fillId="3" borderId="253" xfId="30" applyNumberFormat="1" applyFont="1" applyFill="1" applyBorder="1" applyAlignment="1" applyProtection="1">
      <alignment horizontal="center" vertical="center" textRotation="90" wrapText="1"/>
    </xf>
    <xf numFmtId="0" fontId="16" fillId="3" borderId="0" xfId="30" applyNumberFormat="1" applyFont="1" applyFill="1" applyBorder="1" applyAlignment="1" applyProtection="1">
      <alignment horizontal="center" vertical="center" textRotation="90" wrapText="1"/>
    </xf>
    <xf numFmtId="0" fontId="16" fillId="3" borderId="29" xfId="30" applyNumberFormat="1" applyFont="1" applyFill="1" applyBorder="1" applyAlignment="1" applyProtection="1">
      <alignment horizontal="center" vertical="center" textRotation="90" wrapText="1"/>
    </xf>
    <xf numFmtId="0" fontId="16" fillId="3" borderId="254" xfId="30" applyNumberFormat="1" applyFont="1" applyFill="1" applyBorder="1" applyAlignment="1" applyProtection="1">
      <alignment horizontal="center" vertical="top" wrapText="1"/>
    </xf>
    <xf numFmtId="0" fontId="16" fillId="3" borderId="28" xfId="30" applyNumberFormat="1" applyFont="1" applyFill="1" applyBorder="1" applyAlignment="1" applyProtection="1">
      <alignment horizontal="center" vertical="top" wrapText="1"/>
    </xf>
    <xf numFmtId="0" fontId="16" fillId="3" borderId="31" xfId="30" applyNumberFormat="1" applyFont="1" applyFill="1" applyBorder="1" applyAlignment="1" applyProtection="1">
      <alignment horizontal="center" vertical="top" wrapText="1"/>
    </xf>
    <xf numFmtId="0" fontId="16" fillId="3" borderId="16" xfId="31" applyNumberFormat="1" applyFont="1" applyFill="1" applyBorder="1" applyAlignment="1" applyProtection="1">
      <alignment horizontal="center" vertical="top" wrapText="1"/>
    </xf>
    <xf numFmtId="0" fontId="16" fillId="3" borderId="0" xfId="31" applyNumberFormat="1" applyFont="1" applyFill="1" applyBorder="1" applyAlignment="1" applyProtection="1">
      <alignment horizontal="center" vertical="top" wrapText="1"/>
    </xf>
    <xf numFmtId="0" fontId="16" fillId="3" borderId="28" xfId="31" applyNumberFormat="1" applyFont="1" applyFill="1" applyBorder="1" applyAlignment="1" applyProtection="1">
      <alignment horizontal="center" vertical="top" wrapText="1"/>
    </xf>
    <xf numFmtId="0" fontId="16" fillId="3" borderId="250" xfId="31" applyNumberFormat="1" applyFont="1" applyFill="1" applyBorder="1" applyAlignment="1" applyProtection="1">
      <alignment horizontal="center" vertical="top" wrapText="1"/>
    </xf>
    <xf numFmtId="0" fontId="16" fillId="3" borderId="6" xfId="31" applyNumberFormat="1" applyFont="1" applyFill="1" applyBorder="1" applyAlignment="1" applyProtection="1">
      <alignment horizontal="center" vertical="top" wrapText="1"/>
    </xf>
    <xf numFmtId="0" fontId="16" fillId="3" borderId="307" xfId="31" applyNumberFormat="1" applyFont="1" applyFill="1" applyBorder="1" applyAlignment="1" applyProtection="1">
      <alignment horizontal="center" vertical="top" wrapText="1"/>
    </xf>
    <xf numFmtId="0" fontId="16" fillId="3" borderId="252" xfId="30" applyNumberFormat="1" applyFont="1" applyFill="1" applyBorder="1" applyAlignment="1" applyProtection="1">
      <alignment horizontal="center" vertical="center" textRotation="90" wrapText="1"/>
    </xf>
    <xf numFmtId="0" fontId="16" fillId="3" borderId="254" xfId="30" applyNumberFormat="1" applyFont="1" applyFill="1" applyBorder="1" applyAlignment="1" applyProtection="1">
      <alignment horizontal="center" vertical="center" textRotation="90" wrapText="1"/>
    </xf>
    <xf numFmtId="0" fontId="16" fillId="3" borderId="16" xfId="30" applyNumberFormat="1" applyFont="1" applyFill="1" applyBorder="1" applyAlignment="1" applyProtection="1">
      <alignment horizontal="center" vertical="center" textRotation="90" wrapText="1"/>
    </xf>
    <xf numFmtId="0" fontId="16" fillId="3" borderId="28" xfId="30" applyNumberFormat="1" applyFont="1" applyFill="1" applyBorder="1" applyAlignment="1" applyProtection="1">
      <alignment horizontal="center" vertical="center" textRotation="90" wrapText="1"/>
    </xf>
    <xf numFmtId="0" fontId="16" fillId="3" borderId="30" xfId="30" applyNumberFormat="1" applyFont="1" applyFill="1" applyBorder="1" applyAlignment="1" applyProtection="1">
      <alignment horizontal="center" vertical="center" textRotation="90" wrapText="1"/>
    </xf>
    <xf numFmtId="0" fontId="16" fillId="3" borderId="31" xfId="30" applyNumberFormat="1" applyFont="1" applyFill="1" applyBorder="1" applyAlignment="1" applyProtection="1">
      <alignment horizontal="center" vertical="center" textRotation="90" wrapText="1"/>
    </xf>
    <xf numFmtId="0" fontId="16" fillId="3" borderId="297" xfId="31" applyNumberFormat="1" applyFont="1" applyFill="1" applyBorder="1" applyAlignment="1" applyProtection="1">
      <alignment horizontal="center" vertical="top" wrapText="1"/>
    </xf>
    <xf numFmtId="0" fontId="16" fillId="3" borderId="298" xfId="31" applyNumberFormat="1" applyFont="1" applyFill="1" applyBorder="1" applyAlignment="1" applyProtection="1">
      <alignment horizontal="center" vertical="top" wrapText="1"/>
    </xf>
    <xf numFmtId="0" fontId="16" fillId="3" borderId="299" xfId="31" applyNumberFormat="1" applyFont="1" applyFill="1" applyBorder="1" applyAlignment="1" applyProtection="1">
      <alignment horizontal="center" vertical="top" wrapText="1"/>
    </xf>
    <xf numFmtId="0" fontId="16" fillId="3" borderId="305" xfId="31" applyNumberFormat="1" applyFont="1" applyFill="1" applyBorder="1" applyAlignment="1" applyProtection="1">
      <alignment horizontal="center" vertical="top" wrapText="1"/>
    </xf>
    <xf numFmtId="0" fontId="16" fillId="3" borderId="306" xfId="31" applyNumberFormat="1" applyFont="1" applyFill="1" applyBorder="1" applyAlignment="1" applyProtection="1">
      <alignment horizontal="center" vertical="top" wrapText="1"/>
    </xf>
    <xf numFmtId="0" fontId="16" fillId="3" borderId="450" xfId="31" applyNumberFormat="1" applyFont="1" applyFill="1" applyBorder="1" applyAlignment="1" applyProtection="1">
      <alignment horizontal="center" vertical="top" wrapText="1"/>
    </xf>
    <xf numFmtId="0" fontId="16" fillId="3" borderId="451" xfId="31" applyNumberFormat="1" applyFont="1" applyFill="1" applyBorder="1" applyAlignment="1" applyProtection="1">
      <alignment horizontal="center" vertical="top" wrapText="1"/>
    </xf>
    <xf numFmtId="0" fontId="16" fillId="3" borderId="219" xfId="31" applyNumberFormat="1" applyFont="1" applyFill="1" applyBorder="1" applyAlignment="1" applyProtection="1">
      <alignment horizontal="center" vertical="top" wrapText="1"/>
    </xf>
    <xf numFmtId="0" fontId="16" fillId="3" borderId="300" xfId="31" applyNumberFormat="1" applyFont="1" applyFill="1" applyBorder="1" applyAlignment="1" applyProtection="1">
      <alignment horizontal="center" vertical="top" wrapText="1"/>
    </xf>
    <xf numFmtId="0" fontId="16" fillId="3" borderId="303" xfId="31" applyNumberFormat="1" applyFont="1" applyFill="1" applyBorder="1" applyAlignment="1" applyProtection="1">
      <alignment horizontal="center" vertical="top" wrapText="1"/>
    </xf>
    <xf numFmtId="0" fontId="16" fillId="3" borderId="188" xfId="31" applyNumberFormat="1" applyFont="1" applyFill="1" applyBorder="1" applyAlignment="1" applyProtection="1">
      <alignment horizontal="center" vertical="top" wrapText="1"/>
    </xf>
    <xf numFmtId="0" fontId="16" fillId="3" borderId="301" xfId="31" applyNumberFormat="1" applyFont="1" applyFill="1" applyBorder="1" applyAlignment="1" applyProtection="1">
      <alignment horizontal="center" vertical="top" wrapText="1"/>
    </xf>
    <xf numFmtId="0" fontId="16" fillId="3" borderId="304" xfId="31" applyNumberFormat="1" applyFont="1" applyFill="1" applyBorder="1" applyAlignment="1" applyProtection="1">
      <alignment horizontal="center" vertical="top" wrapText="1"/>
    </xf>
    <xf numFmtId="0" fontId="16" fillId="3" borderId="190" xfId="31" applyNumberFormat="1" applyFont="1" applyFill="1" applyBorder="1" applyAlignment="1" applyProtection="1">
      <alignment horizontal="center" vertical="top" wrapText="1"/>
    </xf>
    <xf numFmtId="0" fontId="16" fillId="3" borderId="419" xfId="30" applyNumberFormat="1" applyFont="1" applyFill="1" applyBorder="1" applyAlignment="1" applyProtection="1">
      <alignment horizontal="center" vertical="top" wrapText="1"/>
    </xf>
    <xf numFmtId="0" fontId="16" fillId="3" borderId="452" xfId="31" applyNumberFormat="1" applyFont="1" applyFill="1" applyBorder="1" applyAlignment="1" applyProtection="1">
      <alignment horizontal="center" vertical="top" wrapText="1"/>
    </xf>
    <xf numFmtId="0" fontId="16" fillId="3" borderId="454" xfId="31" applyNumberFormat="1" applyFont="1" applyFill="1" applyBorder="1" applyAlignment="1" applyProtection="1">
      <alignment horizontal="center" vertical="top" wrapText="1"/>
    </xf>
    <xf numFmtId="0" fontId="16" fillId="3" borderId="453" xfId="31" applyNumberFormat="1" applyFont="1" applyFill="1" applyBorder="1" applyAlignment="1" applyProtection="1">
      <alignment horizontal="center" vertical="top" wrapText="1"/>
    </xf>
    <xf numFmtId="0" fontId="16" fillId="3" borderId="455" xfId="31" applyNumberFormat="1" applyFont="1" applyFill="1" applyBorder="1" applyAlignment="1" applyProtection="1">
      <alignment horizontal="center" vertical="top" wrapText="1"/>
    </xf>
    <xf numFmtId="0" fontId="16" fillId="3" borderId="452" xfId="31" applyNumberFormat="1" applyFont="1" applyFill="1" applyBorder="1" applyAlignment="1" applyProtection="1">
      <alignment horizontal="center" vertical="top" textRotation="90" wrapText="1"/>
    </xf>
    <xf numFmtId="0" fontId="16" fillId="3" borderId="454" xfId="31" applyNumberFormat="1" applyFont="1" applyFill="1" applyBorder="1" applyAlignment="1" applyProtection="1">
      <alignment horizontal="center" vertical="top" textRotation="90" wrapText="1"/>
    </xf>
    <xf numFmtId="0" fontId="16" fillId="3" borderId="453" xfId="31" applyNumberFormat="1" applyFont="1" applyFill="1" applyBorder="1" applyAlignment="1" applyProtection="1">
      <alignment horizontal="center" vertical="top" textRotation="90" wrapText="1"/>
    </xf>
    <xf numFmtId="0" fontId="16" fillId="3" borderId="455" xfId="31" applyNumberFormat="1" applyFont="1" applyFill="1" applyBorder="1" applyAlignment="1" applyProtection="1">
      <alignment horizontal="center" vertical="top" textRotation="90" wrapText="1"/>
    </xf>
    <xf numFmtId="0" fontId="16" fillId="3" borderId="220" xfId="31" applyNumberFormat="1" applyFont="1" applyFill="1" applyBorder="1" applyAlignment="1" applyProtection="1">
      <alignment horizontal="center" vertical="top" textRotation="90" wrapText="1"/>
    </xf>
    <xf numFmtId="0" fontId="16" fillId="3" borderId="221" xfId="31" applyNumberFormat="1" applyFont="1" applyFill="1" applyBorder="1" applyAlignment="1" applyProtection="1">
      <alignment horizontal="center" vertical="top" textRotation="90" wrapText="1"/>
    </xf>
    <xf numFmtId="0" fontId="16" fillId="3" borderId="308" xfId="31" applyNumberFormat="1" applyFont="1" applyFill="1" applyBorder="1" applyAlignment="1" applyProtection="1">
      <alignment horizontal="center" vertical="top" wrapText="1"/>
    </xf>
    <xf numFmtId="0" fontId="16" fillId="3" borderId="192" xfId="31" applyNumberFormat="1" applyFont="1" applyFill="1" applyBorder="1" applyAlignment="1" applyProtection="1">
      <alignment horizontal="center" vertical="top" wrapText="1"/>
    </xf>
    <xf numFmtId="0" fontId="16" fillId="3" borderId="309" xfId="31" applyNumberFormat="1" applyFont="1" applyFill="1" applyBorder="1" applyAlignment="1" applyProtection="1">
      <alignment horizontal="center" vertical="top" wrapText="1"/>
    </xf>
    <xf numFmtId="0" fontId="16" fillId="3" borderId="310" xfId="31" applyNumberFormat="1" applyFont="1" applyFill="1" applyBorder="1" applyAlignment="1" applyProtection="1">
      <alignment horizontal="center" vertical="top" wrapText="1"/>
    </xf>
    <xf numFmtId="0" fontId="16" fillId="3" borderId="220" xfId="31" applyNumberFormat="1" applyFont="1" applyFill="1" applyBorder="1" applyAlignment="1" applyProtection="1">
      <alignment horizontal="center" vertical="top" wrapText="1"/>
    </xf>
    <xf numFmtId="0" fontId="16" fillId="3" borderId="221" xfId="31" applyNumberFormat="1" applyFont="1" applyFill="1" applyBorder="1" applyAlignment="1" applyProtection="1">
      <alignment horizontal="center" vertical="top" wrapText="1"/>
    </xf>
    <xf numFmtId="0" fontId="16" fillId="3" borderId="220" xfId="31" applyNumberFormat="1" applyFont="1" applyFill="1" applyBorder="1" applyAlignment="1" applyProtection="1">
      <alignment horizontal="center" vertical="center" textRotation="90" wrapText="1"/>
    </xf>
    <xf numFmtId="0" fontId="16" fillId="3" borderId="221" xfId="31" applyNumberFormat="1" applyFont="1" applyFill="1" applyBorder="1" applyAlignment="1" applyProtection="1">
      <alignment horizontal="center" vertical="center" textRotation="90" wrapText="1"/>
    </xf>
    <xf numFmtId="0" fontId="16" fillId="3" borderId="16" xfId="30" applyNumberFormat="1" applyFont="1" applyFill="1" applyBorder="1" applyAlignment="1" applyProtection="1">
      <alignment horizontal="left" vertical="top" wrapText="1"/>
    </xf>
    <xf numFmtId="0" fontId="16" fillId="3" borderId="30" xfId="30" applyNumberFormat="1" applyFont="1" applyFill="1" applyBorder="1" applyAlignment="1" applyProtection="1">
      <alignment horizontal="left" vertical="top" wrapText="1"/>
    </xf>
    <xf numFmtId="0" fontId="16" fillId="3" borderId="29" xfId="30" applyNumberFormat="1" applyFont="1" applyFill="1" applyBorder="1" applyAlignment="1">
      <alignment vertical="top"/>
    </xf>
    <xf numFmtId="0" fontId="16" fillId="3" borderId="452" xfId="31" applyNumberFormat="1" applyFont="1" applyFill="1" applyBorder="1" applyAlignment="1" applyProtection="1">
      <alignment horizontal="center" vertical="center" textRotation="90" wrapText="1"/>
    </xf>
    <xf numFmtId="0" fontId="16" fillId="3" borderId="454" xfId="31" applyNumberFormat="1" applyFont="1" applyFill="1" applyBorder="1" applyAlignment="1" applyProtection="1">
      <alignment horizontal="center" vertical="center" textRotation="90" wrapText="1"/>
    </xf>
    <xf numFmtId="0" fontId="16" fillId="3" borderId="453" xfId="31" applyNumberFormat="1" applyFont="1" applyFill="1" applyBorder="1" applyAlignment="1" applyProtection="1">
      <alignment horizontal="center" vertical="center" textRotation="90" wrapText="1"/>
    </xf>
    <xf numFmtId="0" fontId="16" fillId="3" borderId="455" xfId="31" applyNumberFormat="1" applyFont="1" applyFill="1" applyBorder="1" applyAlignment="1" applyProtection="1">
      <alignment horizontal="center" vertical="center" textRotation="90" wrapText="1"/>
    </xf>
    <xf numFmtId="0" fontId="16" fillId="3" borderId="0" xfId="30" applyNumberFormat="1" applyFont="1" applyFill="1" applyBorder="1" applyAlignment="1" applyProtection="1">
      <alignment horizontal="left" vertical="top" wrapText="1"/>
    </xf>
    <xf numFmtId="0" fontId="16" fillId="3" borderId="0" xfId="30" applyNumberFormat="1" applyFont="1" applyFill="1" applyBorder="1" applyAlignment="1" applyProtection="1">
      <alignment vertical="top" wrapText="1"/>
    </xf>
    <xf numFmtId="0" fontId="16" fillId="3" borderId="363" xfId="30" applyNumberFormat="1" applyFont="1" applyFill="1" applyBorder="1" applyAlignment="1" applyProtection="1">
      <alignment horizontal="left" vertical="top" wrapText="1"/>
    </xf>
    <xf numFmtId="0" fontId="16" fillId="3" borderId="360" xfId="30" applyNumberFormat="1" applyFont="1" applyFill="1" applyBorder="1" applyAlignment="1" applyProtection="1">
      <alignment horizontal="left" vertical="top" wrapText="1"/>
    </xf>
    <xf numFmtId="0" fontId="16" fillId="3" borderId="360" xfId="30" applyNumberFormat="1" applyFont="1" applyFill="1" applyBorder="1" applyAlignment="1" applyProtection="1">
      <alignment vertical="top" wrapText="1"/>
    </xf>
    <xf numFmtId="0" fontId="16" fillId="3" borderId="364" xfId="30" applyNumberFormat="1" applyFont="1" applyFill="1" applyBorder="1" applyAlignment="1" applyProtection="1">
      <alignment horizontal="left" vertical="top" wrapText="1"/>
    </xf>
    <xf numFmtId="0" fontId="16" fillId="3" borderId="365" xfId="30" applyNumberFormat="1" applyFont="1" applyFill="1" applyBorder="1" applyAlignment="1" applyProtection="1">
      <alignment horizontal="left" vertical="top" wrapText="1"/>
    </xf>
    <xf numFmtId="0" fontId="16" fillId="3" borderId="365" xfId="30" applyNumberFormat="1" applyFont="1" applyFill="1" applyBorder="1" applyAlignment="1" applyProtection="1">
      <alignment vertical="top" wrapText="1"/>
    </xf>
    <xf numFmtId="0" fontId="16" fillId="3" borderId="29" xfId="30" applyNumberFormat="1" applyFont="1" applyFill="1" applyBorder="1" applyAlignment="1" applyProtection="1">
      <alignment horizontal="left" vertical="top" wrapText="1"/>
    </xf>
    <xf numFmtId="0" fontId="16" fillId="3" borderId="29" xfId="30" applyNumberFormat="1" applyFont="1" applyFill="1" applyBorder="1" applyAlignment="1" applyProtection="1">
      <alignment vertical="top" wrapText="1"/>
    </xf>
    <xf numFmtId="0" fontId="16" fillId="6" borderId="114" xfId="30" applyNumberFormat="1" applyFont="1" applyFill="1" applyBorder="1" applyAlignment="1" applyProtection="1">
      <alignment horizontal="center" vertical="top" wrapText="1"/>
      <protection locked="0"/>
    </xf>
    <xf numFmtId="0" fontId="16" fillId="6" borderId="59" xfId="30" applyNumberFormat="1" applyFont="1" applyFill="1" applyBorder="1" applyAlignment="1">
      <alignment vertical="top" wrapText="1"/>
    </xf>
    <xf numFmtId="0" fontId="16" fillId="6" borderId="317" xfId="30" applyNumberFormat="1" applyFont="1" applyFill="1" applyBorder="1" applyAlignment="1">
      <alignment vertical="top" wrapText="1"/>
    </xf>
    <xf numFmtId="0" fontId="16" fillId="12" borderId="320" xfId="31" applyNumberFormat="1" applyFont="1" applyFill="1" applyBorder="1" applyAlignment="1" applyProtection="1">
      <alignment horizontal="center" vertical="top" wrapText="1"/>
      <protection locked="0"/>
    </xf>
    <xf numFmtId="0" fontId="16" fillId="12" borderId="33" xfId="31" applyNumberFormat="1" applyFont="1" applyFill="1" applyBorder="1" applyAlignment="1" applyProtection="1">
      <alignment horizontal="center" vertical="top" wrapText="1"/>
      <protection locked="0"/>
    </xf>
    <xf numFmtId="0" fontId="16" fillId="12" borderId="81" xfId="31" applyNumberFormat="1" applyFont="1" applyFill="1" applyBorder="1" applyAlignment="1" applyProtection="1">
      <alignment horizontal="center" vertical="top" wrapText="1"/>
      <protection locked="0"/>
    </xf>
    <xf numFmtId="0" fontId="16" fillId="14" borderId="321" xfId="30" applyNumberFormat="1" applyFont="1" applyFill="1" applyBorder="1" applyAlignment="1" applyProtection="1">
      <alignment horizontal="center" vertical="top" wrapText="1"/>
      <protection locked="0"/>
    </xf>
    <xf numFmtId="0" fontId="16" fillId="14" borderId="34" xfId="30" applyNumberFormat="1" applyFont="1" applyFill="1" applyBorder="1" applyAlignment="1">
      <alignment vertical="top" wrapText="1"/>
    </xf>
    <xf numFmtId="0" fontId="16" fillId="14" borderId="176" xfId="30" applyNumberFormat="1" applyFont="1" applyFill="1" applyBorder="1" applyAlignment="1">
      <alignment vertical="top" wrapText="1"/>
    </xf>
    <xf numFmtId="0" fontId="16" fillId="12" borderId="321" xfId="30" applyNumberFormat="1" applyFont="1" applyFill="1" applyBorder="1" applyAlignment="1" applyProtection="1">
      <alignment horizontal="center" vertical="top" wrapText="1"/>
      <protection locked="0"/>
    </xf>
    <xf numFmtId="0" fontId="16" fillId="12" borderId="34" xfId="30" applyNumberFormat="1" applyFont="1" applyFill="1" applyBorder="1" applyAlignment="1">
      <alignment vertical="top" wrapText="1"/>
    </xf>
    <xf numFmtId="0" fontId="16" fillId="12" borderId="176" xfId="30" applyNumberFormat="1" applyFont="1" applyFill="1" applyBorder="1" applyAlignment="1">
      <alignment vertical="top" wrapText="1"/>
    </xf>
    <xf numFmtId="0" fontId="16" fillId="6" borderId="52" xfId="30" applyNumberFormat="1" applyFont="1" applyFill="1" applyBorder="1" applyAlignment="1" applyProtection="1">
      <alignment horizontal="center" vertical="top" wrapText="1"/>
    </xf>
    <xf numFmtId="0" fontId="16" fillId="7" borderId="68" xfId="30" applyNumberFormat="1" applyFont="1" applyFill="1" applyBorder="1" applyAlignment="1" applyProtection="1">
      <alignment horizontal="center" vertical="top" wrapText="1"/>
      <protection locked="0"/>
    </xf>
    <xf numFmtId="0" fontId="16" fillId="7" borderId="80" xfId="30" applyNumberFormat="1" applyFont="1" applyFill="1" applyBorder="1" applyAlignment="1" applyProtection="1">
      <alignment horizontal="center" vertical="top" wrapText="1"/>
      <protection locked="0"/>
    </xf>
    <xf numFmtId="0" fontId="16" fillId="7" borderId="69" xfId="30" applyNumberFormat="1" applyFont="1" applyFill="1" applyBorder="1" applyAlignment="1" applyProtection="1">
      <alignment horizontal="center" vertical="top" wrapText="1"/>
      <protection locked="0"/>
    </xf>
    <xf numFmtId="0" fontId="16" fillId="7" borderId="81" xfId="30" applyNumberFormat="1" applyFont="1" applyFill="1" applyBorder="1" applyAlignment="1" applyProtection="1">
      <alignment horizontal="center" vertical="top" wrapText="1"/>
      <protection locked="0"/>
    </xf>
    <xf numFmtId="0" fontId="16" fillId="7" borderId="70" xfId="30" applyNumberFormat="1" applyFont="1" applyFill="1" applyBorder="1" applyAlignment="1" applyProtection="1">
      <alignment horizontal="center" vertical="top" wrapText="1"/>
      <protection locked="0"/>
    </xf>
    <xf numFmtId="0" fontId="16" fillId="7" borderId="140" xfId="30" applyNumberFormat="1" applyFont="1" applyFill="1" applyBorder="1" applyAlignment="1" applyProtection="1">
      <alignment horizontal="center" vertical="top" wrapText="1"/>
      <protection locked="0"/>
    </xf>
    <xf numFmtId="0" fontId="16" fillId="7" borderId="54" xfId="30" applyNumberFormat="1" applyFont="1" applyFill="1" applyBorder="1" applyAlignment="1" applyProtection="1">
      <alignment horizontal="center" vertical="top" wrapText="1"/>
      <protection locked="0"/>
    </xf>
    <xf numFmtId="0" fontId="16" fillId="7" borderId="54" xfId="30" applyNumberFormat="1" applyFont="1" applyFill="1" applyBorder="1" applyAlignment="1">
      <alignment horizontal="center" vertical="top" wrapText="1"/>
    </xf>
    <xf numFmtId="0" fontId="16" fillId="0" borderId="135" xfId="30" applyNumberFormat="1" applyFont="1" applyBorder="1" applyAlignment="1">
      <alignment horizontal="center" vertical="top" wrapText="1"/>
    </xf>
    <xf numFmtId="0" fontId="16" fillId="3" borderId="28" xfId="30" applyNumberFormat="1" applyFont="1" applyFill="1" applyBorder="1" applyAlignment="1" applyProtection="1">
      <alignment horizontal="center" vertical="top"/>
    </xf>
    <xf numFmtId="0" fontId="16" fillId="3" borderId="31" xfId="30" applyNumberFormat="1" applyFont="1" applyFill="1" applyBorder="1" applyAlignment="1" applyProtection="1">
      <alignment horizontal="center" vertical="top"/>
    </xf>
    <xf numFmtId="0" fontId="16" fillId="6" borderId="116" xfId="30" applyNumberFormat="1" applyFont="1" applyFill="1" applyBorder="1" applyAlignment="1" applyProtection="1">
      <alignment horizontal="center" vertical="top" wrapText="1"/>
      <protection locked="0"/>
    </xf>
    <xf numFmtId="0" fontId="16" fillId="6" borderId="66" xfId="30" applyNumberFormat="1" applyFont="1" applyFill="1" applyBorder="1" applyAlignment="1">
      <alignment vertical="top" wrapText="1"/>
    </xf>
    <xf numFmtId="0" fontId="16" fillId="6" borderId="324" xfId="30" applyNumberFormat="1" applyFont="1" applyFill="1" applyBorder="1" applyAlignment="1">
      <alignment vertical="top" wrapText="1"/>
    </xf>
    <xf numFmtId="0" fontId="16" fillId="6" borderId="23" xfId="30" applyNumberFormat="1" applyFont="1" applyFill="1" applyBorder="1" applyAlignment="1" applyProtection="1">
      <alignment vertical="top" wrapText="1"/>
      <protection locked="0"/>
    </xf>
    <xf numFmtId="0" fontId="16" fillId="6" borderId="217" xfId="30" applyNumberFormat="1" applyFont="1" applyFill="1" applyBorder="1" applyAlignment="1">
      <alignment vertical="top" wrapText="1"/>
    </xf>
    <xf numFmtId="0" fontId="16" fillId="6" borderId="328" xfId="30" applyNumberFormat="1" applyFont="1" applyFill="1" applyBorder="1" applyAlignment="1">
      <alignment vertical="top" wrapText="1"/>
    </xf>
    <xf numFmtId="0" fontId="16" fillId="12" borderId="3" xfId="30" applyNumberFormat="1" applyFont="1" applyFill="1" applyBorder="1" applyAlignment="1">
      <alignment horizontal="center" vertical="top"/>
    </xf>
    <xf numFmtId="0" fontId="16" fillId="3" borderId="252" xfId="31" applyNumberFormat="1" applyFont="1" applyFill="1" applyBorder="1" applyAlignment="1" applyProtection="1">
      <alignment horizontal="center" vertical="center" textRotation="90" wrapText="1"/>
    </xf>
    <xf numFmtId="0" fontId="16" fillId="3" borderId="254" xfId="31" applyNumberFormat="1" applyFont="1" applyFill="1" applyBorder="1" applyAlignment="1" applyProtection="1">
      <alignment horizontal="center" vertical="center" textRotation="90" wrapText="1"/>
    </xf>
    <xf numFmtId="0" fontId="16" fillId="3" borderId="16" xfId="31" applyNumberFormat="1" applyFont="1" applyFill="1" applyBorder="1" applyAlignment="1" applyProtection="1">
      <alignment horizontal="center" vertical="center" textRotation="90" wrapText="1"/>
    </xf>
    <xf numFmtId="0" fontId="16" fillId="3" borderId="28" xfId="31" applyNumberFormat="1" applyFont="1" applyFill="1" applyBorder="1" applyAlignment="1" applyProtection="1">
      <alignment horizontal="center" vertical="center" textRotation="90" wrapText="1"/>
    </xf>
    <xf numFmtId="0" fontId="16" fillId="3" borderId="30" xfId="31" applyNumberFormat="1" applyFont="1" applyFill="1" applyBorder="1" applyAlignment="1" applyProtection="1">
      <alignment horizontal="center" vertical="center" textRotation="90" wrapText="1"/>
    </xf>
    <xf numFmtId="0" fontId="16" fillId="3" borderId="31" xfId="31" applyNumberFormat="1" applyFont="1" applyFill="1" applyBorder="1" applyAlignment="1" applyProtection="1">
      <alignment horizontal="center" vertical="center" textRotation="90" wrapText="1"/>
    </xf>
    <xf numFmtId="0" fontId="16" fillId="3" borderId="253" xfId="31" applyNumberFormat="1" applyFont="1" applyFill="1" applyBorder="1" applyAlignment="1" applyProtection="1">
      <alignment horizontal="center" vertical="center" textRotation="90" wrapText="1"/>
    </xf>
    <xf numFmtId="0" fontId="16" fillId="3" borderId="0" xfId="31" applyNumberFormat="1" applyFont="1" applyFill="1" applyBorder="1" applyAlignment="1" applyProtection="1">
      <alignment horizontal="center" vertical="center" textRotation="90" wrapText="1"/>
    </xf>
    <xf numFmtId="0" fontId="16" fillId="3" borderId="29" xfId="31" applyNumberFormat="1" applyFont="1" applyFill="1" applyBorder="1" applyAlignment="1" applyProtection="1">
      <alignment horizontal="center" vertical="center" textRotation="90" wrapText="1"/>
    </xf>
    <xf numFmtId="0" fontId="16" fillId="3" borderId="483" xfId="31" applyNumberFormat="1" applyFont="1" applyFill="1" applyBorder="1" applyAlignment="1" applyProtection="1">
      <alignment horizontal="center" vertical="top" textRotation="90" wrapText="1"/>
    </xf>
    <xf numFmtId="0" fontId="16" fillId="3" borderId="6" xfId="31" applyNumberFormat="1" applyFont="1" applyFill="1" applyBorder="1" applyAlignment="1" applyProtection="1">
      <alignment horizontal="center" vertical="top" textRotation="90" wrapText="1"/>
    </xf>
    <xf numFmtId="0" fontId="16" fillId="3" borderId="307" xfId="31" applyNumberFormat="1" applyFont="1" applyFill="1" applyBorder="1" applyAlignment="1" applyProtection="1">
      <alignment horizontal="center" vertical="top" textRotation="90" wrapText="1"/>
    </xf>
    <xf numFmtId="0" fontId="16" fillId="3" borderId="3" xfId="31" applyNumberFormat="1" applyFont="1" applyFill="1" applyBorder="1" applyAlignment="1" applyProtection="1">
      <alignment horizontal="center" vertical="top" wrapText="1"/>
    </xf>
    <xf numFmtId="0" fontId="16" fillId="3" borderId="3" xfId="31" applyNumberFormat="1" applyFont="1" applyFill="1" applyBorder="1" applyAlignment="1">
      <alignment vertical="top" wrapText="1"/>
    </xf>
    <xf numFmtId="0" fontId="16" fillId="6" borderId="114" xfId="31" applyNumberFormat="1" applyFont="1" applyFill="1" applyBorder="1" applyAlignment="1" applyProtection="1">
      <alignment horizontal="center" vertical="top" wrapText="1"/>
    </xf>
    <xf numFmtId="0" fontId="16" fillId="6" borderId="60" xfId="31" applyNumberFormat="1" applyFont="1" applyFill="1" applyBorder="1" applyAlignment="1" applyProtection="1">
      <alignment horizontal="center" vertical="top" wrapText="1"/>
    </xf>
    <xf numFmtId="0" fontId="16" fillId="7" borderId="69" xfId="31" applyNumberFormat="1" applyFont="1" applyFill="1" applyBorder="1" applyAlignment="1" applyProtection="1">
      <alignment horizontal="center" vertical="top" wrapText="1"/>
      <protection locked="0"/>
    </xf>
    <xf numFmtId="0" fontId="16" fillId="7" borderId="81" xfId="31" applyNumberFormat="1" applyFont="1" applyFill="1" applyBorder="1" applyAlignment="1" applyProtection="1">
      <alignment horizontal="center" vertical="top" wrapText="1"/>
      <protection locked="0"/>
    </xf>
    <xf numFmtId="0" fontId="16" fillId="7" borderId="70" xfId="31" applyNumberFormat="1" applyFont="1" applyFill="1" applyBorder="1" applyAlignment="1" applyProtection="1">
      <alignment horizontal="center" vertical="top" wrapText="1"/>
      <protection locked="0"/>
    </xf>
    <xf numFmtId="0" fontId="16" fillId="7" borderId="140" xfId="31" applyNumberFormat="1" applyFont="1" applyFill="1" applyBorder="1" applyAlignment="1" applyProtection="1">
      <alignment horizontal="center" vertical="top" wrapText="1"/>
      <protection locked="0"/>
    </xf>
    <xf numFmtId="0" fontId="16" fillId="7" borderId="103" xfId="31" applyNumberFormat="1" applyFont="1" applyFill="1" applyBorder="1" applyAlignment="1" applyProtection="1">
      <alignment horizontal="center" vertical="top" wrapText="1"/>
      <protection locked="0"/>
    </xf>
    <xf numFmtId="0" fontId="16" fillId="7" borderId="73" xfId="31" applyNumberFormat="1" applyFont="1" applyFill="1" applyBorder="1" applyAlignment="1" applyProtection="1">
      <alignment horizontal="center" vertical="top" wrapText="1"/>
      <protection locked="0"/>
    </xf>
    <xf numFmtId="0" fontId="16" fillId="7" borderId="30" xfId="31" applyNumberFormat="1" applyFont="1" applyFill="1" applyBorder="1" applyAlignment="1" applyProtection="1">
      <alignment horizontal="center" vertical="top" wrapText="1"/>
      <protection locked="0"/>
    </xf>
    <xf numFmtId="0" fontId="16" fillId="7" borderId="31" xfId="31" applyNumberFormat="1" applyFont="1" applyFill="1" applyBorder="1" applyAlignment="1" applyProtection="1">
      <alignment horizontal="center" vertical="top" wrapText="1"/>
      <protection locked="0"/>
    </xf>
    <xf numFmtId="0" fontId="16" fillId="7" borderId="68" xfId="31" applyNumberFormat="1" applyFont="1" applyFill="1" applyBorder="1" applyAlignment="1" applyProtection="1">
      <alignment horizontal="center" vertical="top" wrapText="1"/>
      <protection locked="0"/>
    </xf>
    <xf numFmtId="0" fontId="16" fillId="7" borderId="80" xfId="31" applyNumberFormat="1" applyFont="1" applyFill="1" applyBorder="1" applyAlignment="1" applyProtection="1">
      <alignment horizontal="center" vertical="top" wrapText="1"/>
      <protection locked="0"/>
    </xf>
    <xf numFmtId="0" fontId="16" fillId="3" borderId="16" xfId="31" applyNumberFormat="1" applyFont="1" applyFill="1" applyBorder="1" applyAlignment="1" applyProtection="1">
      <alignment horizontal="center" vertical="top" textRotation="90" wrapText="1"/>
    </xf>
    <xf numFmtId="0" fontId="16" fillId="3" borderId="30" xfId="31" applyNumberFormat="1" applyFont="1" applyFill="1" applyBorder="1" applyAlignment="1">
      <alignment horizontal="center" vertical="top" textRotation="90" wrapText="1"/>
    </xf>
    <xf numFmtId="0" fontId="16" fillId="3" borderId="41" xfId="31" applyNumberFormat="1" applyFont="1" applyFill="1" applyBorder="1" applyAlignment="1" applyProtection="1">
      <alignment vertical="top"/>
    </xf>
    <xf numFmtId="0" fontId="16" fillId="3" borderId="46" xfId="31" applyNumberFormat="1" applyFont="1" applyFill="1" applyBorder="1" applyAlignment="1" applyProtection="1">
      <alignment vertical="top"/>
    </xf>
    <xf numFmtId="0" fontId="16" fillId="3" borderId="4" xfId="31" applyNumberFormat="1" applyFont="1" applyFill="1" applyBorder="1" applyAlignment="1" applyProtection="1">
      <alignment vertical="top" wrapText="1"/>
    </xf>
    <xf numFmtId="0" fontId="16" fillId="3" borderId="3" xfId="31" applyNumberFormat="1" applyFont="1" applyFill="1" applyBorder="1" applyAlignment="1" applyProtection="1">
      <alignment vertical="top" wrapText="1"/>
    </xf>
    <xf numFmtId="0" fontId="16" fillId="7" borderId="534" xfId="20" applyNumberFormat="1" applyFont="1" applyFill="1" applyBorder="1" applyAlignment="1">
      <alignment vertical="top" wrapText="1"/>
    </xf>
    <xf numFmtId="0" fontId="16" fillId="7" borderId="533" xfId="20" applyNumberFormat="1" applyFont="1" applyFill="1" applyBorder="1" applyAlignment="1">
      <alignment vertical="top" wrapText="1"/>
    </xf>
    <xf numFmtId="0" fontId="16" fillId="7" borderId="533" xfId="31" applyNumberFormat="1" applyFont="1" applyFill="1" applyBorder="1" applyAlignment="1">
      <alignment vertical="top" wrapText="1"/>
    </xf>
    <xf numFmtId="0" fontId="18" fillId="0" borderId="533" xfId="0" applyNumberFormat="1" applyFont="1" applyBorder="1" applyAlignment="1">
      <alignment vertical="top" wrapText="1"/>
    </xf>
    <xf numFmtId="0" fontId="18" fillId="0" borderId="531" xfId="0" applyNumberFormat="1" applyFont="1" applyBorder="1" applyAlignment="1">
      <alignment vertical="top" wrapText="1"/>
    </xf>
    <xf numFmtId="0" fontId="16" fillId="7" borderId="3" xfId="31" applyNumberFormat="1" applyFont="1" applyFill="1" applyBorder="1" applyAlignment="1" applyProtection="1">
      <alignment vertical="top" wrapText="1"/>
    </xf>
    <xf numFmtId="0" fontId="16" fillId="7" borderId="3" xfId="31" applyNumberFormat="1" applyFont="1" applyFill="1" applyBorder="1" applyAlignment="1">
      <alignment vertical="top" wrapText="1"/>
    </xf>
    <xf numFmtId="0" fontId="16" fillId="17" borderId="3" xfId="31" applyNumberFormat="1" applyFont="1" applyFill="1" applyBorder="1" applyAlignment="1" applyProtection="1">
      <alignment vertical="top" wrapText="1"/>
    </xf>
    <xf numFmtId="0" fontId="16" fillId="17" borderId="3" xfId="31" applyNumberFormat="1" applyFont="1" applyFill="1" applyBorder="1" applyAlignment="1">
      <alignment vertical="top" wrapText="1"/>
    </xf>
    <xf numFmtId="0" fontId="16" fillId="3" borderId="530" xfId="31" applyNumberFormat="1" applyFont="1" applyFill="1" applyBorder="1" applyAlignment="1" applyProtection="1">
      <alignment vertical="top" wrapText="1"/>
    </xf>
    <xf numFmtId="0" fontId="16" fillId="3" borderId="537" xfId="31" applyNumberFormat="1" applyFont="1" applyFill="1" applyBorder="1" applyAlignment="1" applyProtection="1">
      <alignment vertical="top" wrapText="1"/>
    </xf>
    <xf numFmtId="0" fontId="16" fillId="3" borderId="29" xfId="31" applyNumberFormat="1" applyFont="1" applyFill="1" applyBorder="1" applyAlignment="1" applyProtection="1">
      <alignment vertical="top" wrapText="1"/>
    </xf>
    <xf numFmtId="0" fontId="16" fillId="16" borderId="534" xfId="20" applyNumberFormat="1" applyFont="1" applyFill="1" applyBorder="1" applyAlignment="1">
      <alignment vertical="top" wrapText="1"/>
    </xf>
    <xf numFmtId="0" fontId="16" fillId="16" borderId="531" xfId="20" applyNumberFormat="1" applyFont="1" applyFill="1" applyBorder="1" applyAlignment="1">
      <alignment vertical="top" wrapText="1"/>
    </xf>
    <xf numFmtId="0" fontId="16" fillId="14" borderId="534" xfId="31" applyNumberFormat="1" applyFont="1" applyFill="1" applyBorder="1" applyAlignment="1">
      <alignment vertical="top" wrapText="1"/>
    </xf>
    <xf numFmtId="0" fontId="18" fillId="14" borderId="533" xfId="0" applyNumberFormat="1" applyFont="1" applyFill="1" applyBorder="1" applyAlignment="1">
      <alignment vertical="top" wrapText="1"/>
    </xf>
    <xf numFmtId="0" fontId="18" fillId="14" borderId="531" xfId="0" applyNumberFormat="1" applyFont="1" applyFill="1" applyBorder="1" applyAlignment="1">
      <alignment vertical="top" wrapText="1"/>
    </xf>
    <xf numFmtId="0" fontId="16" fillId="10" borderId="252" xfId="31" applyNumberFormat="1" applyFont="1" applyFill="1" applyBorder="1" applyAlignment="1" applyProtection="1">
      <alignment vertical="top" wrapText="1"/>
    </xf>
    <xf numFmtId="0" fontId="16" fillId="10" borderId="253" xfId="31" applyNumberFormat="1" applyFont="1" applyFill="1" applyBorder="1" applyAlignment="1" applyProtection="1">
      <alignment vertical="top" wrapText="1"/>
    </xf>
    <xf numFmtId="0" fontId="16" fillId="10" borderId="253" xfId="31" applyNumberFormat="1" applyFont="1" applyFill="1" applyBorder="1" applyAlignment="1">
      <alignment vertical="top" wrapText="1"/>
    </xf>
    <xf numFmtId="0" fontId="16" fillId="10" borderId="253" xfId="0" applyNumberFormat="1" applyFont="1" applyFill="1" applyBorder="1" applyAlignment="1">
      <alignment vertical="top" wrapText="1"/>
    </xf>
    <xf numFmtId="0" fontId="16" fillId="10" borderId="254" xfId="0" applyNumberFormat="1" applyFont="1" applyFill="1" applyBorder="1" applyAlignment="1">
      <alignment vertical="top" wrapText="1"/>
    </xf>
    <xf numFmtId="0" fontId="16" fillId="10" borderId="30" xfId="31" applyNumberFormat="1" applyFont="1" applyFill="1" applyBorder="1" applyAlignment="1">
      <alignment vertical="top" wrapText="1"/>
    </xf>
    <xf numFmtId="0" fontId="16" fillId="10" borderId="29" xfId="31" applyNumberFormat="1" applyFont="1" applyFill="1" applyBorder="1" applyAlignment="1">
      <alignment vertical="top" wrapText="1"/>
    </xf>
    <xf numFmtId="0" fontId="16" fillId="3" borderId="17" xfId="31" applyNumberFormat="1" applyFont="1" applyFill="1" applyBorder="1" applyAlignment="1" applyProtection="1">
      <alignment vertical="top" wrapText="1"/>
    </xf>
    <xf numFmtId="0" fontId="16" fillId="0" borderId="15" xfId="31" applyNumberFormat="1" applyFont="1" applyBorder="1" applyAlignment="1">
      <alignment vertical="top" wrapText="1"/>
    </xf>
    <xf numFmtId="0" fontId="16" fillId="0" borderId="4" xfId="31" applyNumberFormat="1" applyFont="1" applyBorder="1" applyAlignment="1">
      <alignment vertical="top" wrapText="1"/>
    </xf>
    <xf numFmtId="0" fontId="16" fillId="3" borderId="530" xfId="31" applyNumberFormat="1" applyFont="1" applyFill="1" applyBorder="1" applyAlignment="1">
      <alignment horizontal="center" vertical="top" wrapText="1"/>
    </xf>
    <xf numFmtId="0" fontId="16" fillId="3" borderId="479" xfId="31" applyNumberFormat="1" applyFont="1" applyFill="1" applyBorder="1" applyAlignment="1">
      <alignment horizontal="center" vertical="top" wrapText="1"/>
    </xf>
    <xf numFmtId="0" fontId="16" fillId="3" borderId="481" xfId="31" applyNumberFormat="1" applyFont="1" applyFill="1" applyBorder="1" applyAlignment="1">
      <alignment horizontal="center" vertical="top" wrapText="1"/>
    </xf>
    <xf numFmtId="0" fontId="16" fillId="3" borderId="523" xfId="31" applyNumberFormat="1" applyFont="1" applyFill="1" applyBorder="1" applyAlignment="1">
      <alignment horizontal="center" vertical="top" wrapText="1"/>
    </xf>
    <xf numFmtId="0" fontId="16" fillId="3" borderId="29" xfId="31" applyNumberFormat="1" applyFont="1" applyFill="1" applyBorder="1" applyAlignment="1">
      <alignment horizontal="center" vertical="top" wrapText="1"/>
    </xf>
    <xf numFmtId="0" fontId="16" fillId="3" borderId="31" xfId="31" applyNumberFormat="1" applyFont="1" applyFill="1" applyBorder="1" applyAlignment="1">
      <alignment horizontal="center" vertical="top" wrapText="1"/>
    </xf>
    <xf numFmtId="0" fontId="16" fillId="3" borderId="252" xfId="31" applyNumberFormat="1" applyFont="1" applyFill="1" applyBorder="1" applyAlignment="1">
      <alignment horizontal="center" vertical="top" wrapText="1"/>
    </xf>
    <xf numFmtId="0" fontId="16" fillId="3" borderId="253" xfId="31" applyNumberFormat="1" applyFont="1" applyFill="1" applyBorder="1" applyAlignment="1">
      <alignment horizontal="center" vertical="top" wrapText="1"/>
    </xf>
    <xf numFmtId="0" fontId="16" fillId="3" borderId="254" xfId="31" applyNumberFormat="1" applyFont="1" applyFill="1" applyBorder="1" applyAlignment="1">
      <alignment horizontal="center" vertical="top" wrapText="1"/>
    </xf>
    <xf numFmtId="0" fontId="16" fillId="3" borderId="16" xfId="31" applyNumberFormat="1" applyFont="1" applyFill="1" applyBorder="1" applyAlignment="1">
      <alignment horizontal="center" vertical="top" wrapText="1"/>
    </xf>
    <xf numFmtId="0" fontId="16" fillId="3" borderId="0" xfId="31" applyNumberFormat="1" applyFont="1" applyFill="1" applyBorder="1" applyAlignment="1">
      <alignment horizontal="center" vertical="top" wrapText="1"/>
    </xf>
    <xf numFmtId="0" fontId="16" fillId="3" borderId="28" xfId="31" applyNumberFormat="1" applyFont="1" applyFill="1" applyBorder="1" applyAlignment="1">
      <alignment horizontal="center" vertical="top" wrapText="1"/>
    </xf>
    <xf numFmtId="0" fontId="16" fillId="3" borderId="30" xfId="31" applyNumberFormat="1" applyFont="1" applyFill="1" applyBorder="1" applyAlignment="1">
      <alignment horizontal="center" vertical="top" wrapText="1"/>
    </xf>
    <xf numFmtId="0" fontId="16" fillId="3" borderId="252" xfId="31" applyNumberFormat="1" applyFont="1" applyFill="1" applyBorder="1" applyAlignment="1" applyProtection="1">
      <alignment vertical="top" wrapText="1"/>
    </xf>
    <xf numFmtId="0" fontId="16" fillId="0" borderId="253" xfId="31" applyNumberFormat="1" applyFont="1" applyBorder="1" applyAlignment="1">
      <alignment vertical="top" wrapText="1"/>
    </xf>
    <xf numFmtId="0" fontId="16" fillId="0" borderId="254" xfId="31" applyNumberFormat="1" applyFont="1" applyBorder="1" applyAlignment="1">
      <alignment vertical="top" wrapText="1"/>
    </xf>
    <xf numFmtId="0" fontId="16" fillId="3" borderId="17" xfId="31" applyNumberFormat="1" applyFont="1" applyFill="1" applyBorder="1" applyAlignment="1">
      <alignment horizontal="center" vertical="top" wrapText="1"/>
    </xf>
    <xf numFmtId="0" fontId="16" fillId="3" borderId="15" xfId="31" applyNumberFormat="1" applyFont="1" applyFill="1" applyBorder="1" applyAlignment="1">
      <alignment horizontal="center" vertical="top" wrapText="1"/>
    </xf>
    <xf numFmtId="0" fontId="16" fillId="3" borderId="4" xfId="31" applyNumberFormat="1" applyFont="1" applyFill="1" applyBorder="1" applyAlignment="1">
      <alignment horizontal="center" vertical="top" wrapText="1"/>
    </xf>
    <xf numFmtId="0" fontId="16" fillId="12" borderId="3" xfId="31" applyNumberFormat="1" applyFont="1" applyFill="1" applyBorder="1" applyAlignment="1">
      <alignment horizontal="center" vertical="top" wrapText="1"/>
    </xf>
    <xf numFmtId="0" fontId="16" fillId="3" borderId="3" xfId="31" applyNumberFormat="1" applyFont="1" applyFill="1" applyBorder="1" applyAlignment="1">
      <alignment horizontal="center" vertical="top" wrapText="1"/>
    </xf>
    <xf numFmtId="0" fontId="16" fillId="12" borderId="17" xfId="25" applyNumberFormat="1" applyFont="1" applyFill="1" applyBorder="1" applyAlignment="1">
      <alignment horizontal="center" vertical="top" wrapText="1"/>
    </xf>
    <xf numFmtId="0" fontId="16" fillId="12" borderId="15" xfId="31" applyNumberFormat="1" applyFont="1" applyFill="1" applyBorder="1" applyAlignment="1">
      <alignment horizontal="center" vertical="top" wrapText="1"/>
    </xf>
    <xf numFmtId="0" fontId="16" fillId="12" borderId="4" xfId="31" applyNumberFormat="1" applyFont="1" applyFill="1" applyBorder="1" applyAlignment="1">
      <alignment horizontal="center" vertical="top" wrapText="1"/>
    </xf>
    <xf numFmtId="0" fontId="16" fillId="12" borderId="225" xfId="25" applyNumberFormat="1" applyFont="1" applyFill="1" applyBorder="1" applyAlignment="1">
      <alignment horizontal="center" vertical="top" wrapText="1"/>
    </xf>
    <xf numFmtId="0" fontId="16" fillId="12" borderId="360" xfId="31" applyNumberFormat="1" applyFont="1" applyFill="1" applyBorder="1" applyAlignment="1">
      <alignment horizontal="center" vertical="top" wrapText="1"/>
    </xf>
    <xf numFmtId="0" fontId="16" fillId="12" borderId="361" xfId="31" applyNumberFormat="1" applyFont="1" applyFill="1" applyBorder="1" applyAlignment="1">
      <alignment horizontal="center" vertical="top" wrapText="1"/>
    </xf>
    <xf numFmtId="0" fontId="16" fillId="0" borderId="3" xfId="20" applyNumberFormat="1" applyFont="1" applyFill="1" applyBorder="1" applyAlignment="1">
      <alignment vertical="top" wrapText="1"/>
    </xf>
    <xf numFmtId="0" fontId="16" fillId="0" borderId="529" xfId="20" applyNumberFormat="1" applyFont="1" applyFill="1" applyBorder="1" applyAlignment="1">
      <alignment vertical="top" wrapText="1"/>
    </xf>
    <xf numFmtId="0" fontId="16" fillId="0" borderId="3" xfId="31" applyNumberFormat="1" applyFont="1" applyBorder="1" applyAlignment="1">
      <alignment vertical="top" wrapText="1"/>
    </xf>
    <xf numFmtId="0" fontId="16" fillId="0" borderId="363" xfId="31" applyNumberFormat="1" applyFont="1" applyFill="1" applyBorder="1" applyAlignment="1">
      <alignment vertical="top" wrapText="1"/>
    </xf>
    <xf numFmtId="0" fontId="16" fillId="0" borderId="361" xfId="0" applyNumberFormat="1" applyFont="1" applyBorder="1" applyAlignment="1">
      <alignment vertical="top"/>
    </xf>
    <xf numFmtId="0" fontId="16" fillId="4" borderId="363" xfId="31" applyNumberFormat="1" applyFont="1" applyFill="1" applyBorder="1" applyAlignment="1">
      <alignment vertical="top" wrapText="1"/>
    </xf>
    <xf numFmtId="0" fontId="16" fillId="0" borderId="360" xfId="0" applyNumberFormat="1" applyFont="1" applyBorder="1" applyAlignment="1">
      <alignment vertical="top"/>
    </xf>
    <xf numFmtId="0" fontId="16" fillId="19" borderId="364" xfId="31" applyNumberFormat="1" applyFont="1" applyFill="1" applyBorder="1" applyAlignment="1">
      <alignment vertical="top" wrapText="1"/>
    </xf>
    <xf numFmtId="0" fontId="16" fillId="19" borderId="365" xfId="0" applyNumberFormat="1" applyFont="1" applyFill="1" applyBorder="1" applyAlignment="1">
      <alignment vertical="top"/>
    </xf>
    <xf numFmtId="0" fontId="16" fillId="19" borderId="366" xfId="0" applyNumberFormat="1" applyFont="1" applyFill="1" applyBorder="1" applyAlignment="1">
      <alignment vertical="top"/>
    </xf>
    <xf numFmtId="0" fontId="16" fillId="19" borderId="16" xfId="0" applyNumberFormat="1" applyFont="1" applyFill="1" applyBorder="1" applyAlignment="1">
      <alignment vertical="top"/>
    </xf>
    <xf numFmtId="0" fontId="16" fillId="19" borderId="0" xfId="0" applyNumberFormat="1" applyFont="1" applyFill="1" applyAlignment="1">
      <alignment vertical="top"/>
    </xf>
    <xf numFmtId="0" fontId="16" fillId="19" borderId="28" xfId="0" applyNumberFormat="1" applyFont="1" applyFill="1" applyBorder="1" applyAlignment="1">
      <alignment vertical="top"/>
    </xf>
    <xf numFmtId="0" fontId="16" fillId="19" borderId="30" xfId="0" applyNumberFormat="1" applyFont="1" applyFill="1" applyBorder="1" applyAlignment="1">
      <alignment vertical="top"/>
    </xf>
    <xf numFmtId="0" fontId="16" fillId="19" borderId="29" xfId="0" applyNumberFormat="1" applyFont="1" applyFill="1" applyBorder="1" applyAlignment="1">
      <alignment vertical="top"/>
    </xf>
    <xf numFmtId="0" fontId="16" fillId="19" borderId="31" xfId="0" applyNumberFormat="1" applyFont="1" applyFill="1" applyBorder="1" applyAlignment="1">
      <alignment vertical="top"/>
    </xf>
    <xf numFmtId="0" fontId="16" fillId="17" borderId="534" xfId="20" applyNumberFormat="1" applyFont="1" applyFill="1" applyBorder="1" applyAlignment="1">
      <alignment horizontal="right" vertical="top" wrapText="1"/>
    </xf>
    <xf numFmtId="0" fontId="16" fillId="17" borderId="533" xfId="20" applyNumberFormat="1" applyFont="1" applyFill="1" applyBorder="1" applyAlignment="1">
      <alignment horizontal="right" vertical="top" wrapText="1"/>
    </xf>
    <xf numFmtId="0" fontId="16" fillId="17" borderId="531" xfId="31" applyNumberFormat="1" applyFont="1" applyFill="1" applyBorder="1" applyAlignment="1">
      <alignment horizontal="right" vertical="top" wrapText="1"/>
    </xf>
    <xf numFmtId="0" fontId="16" fillId="6" borderId="505" xfId="20" applyNumberFormat="1" applyFont="1" applyFill="1" applyBorder="1" applyAlignment="1">
      <alignment vertical="top" wrapText="1"/>
    </xf>
    <xf numFmtId="0" fontId="16" fillId="6" borderId="529" xfId="20" applyNumberFormat="1" applyFont="1" applyFill="1" applyBorder="1" applyAlignment="1">
      <alignment vertical="top" wrapText="1"/>
    </xf>
    <xf numFmtId="0" fontId="16" fillId="6" borderId="505" xfId="31" applyNumberFormat="1" applyFont="1" applyFill="1" applyBorder="1" applyAlignment="1">
      <alignment vertical="top" wrapText="1"/>
    </xf>
    <xf numFmtId="0" fontId="16" fillId="0" borderId="4" xfId="20" applyNumberFormat="1" applyFont="1" applyFill="1" applyBorder="1" applyAlignment="1">
      <alignment vertical="top" wrapText="1"/>
    </xf>
    <xf numFmtId="0" fontId="16" fillId="0" borderId="531" xfId="20" applyNumberFormat="1" applyFont="1" applyFill="1" applyBorder="1" applyAlignment="1">
      <alignment vertical="top" wrapText="1"/>
    </xf>
    <xf numFmtId="0" fontId="16" fillId="0" borderId="529" xfId="31" applyNumberFormat="1" applyFont="1" applyBorder="1" applyAlignment="1">
      <alignment vertical="top" wrapText="1"/>
    </xf>
    <xf numFmtId="0" fontId="16" fillId="12" borderId="534" xfId="20" applyNumberFormat="1" applyFont="1" applyFill="1" applyBorder="1" applyAlignment="1">
      <alignment vertical="top" wrapText="1"/>
    </xf>
    <xf numFmtId="0" fontId="16" fillId="12" borderId="533" xfId="20" applyNumberFormat="1" applyFont="1" applyFill="1" applyBorder="1" applyAlignment="1">
      <alignment vertical="top" wrapText="1"/>
    </xf>
    <xf numFmtId="0" fontId="16" fillId="12" borderId="533" xfId="31" applyNumberFormat="1" applyFont="1" applyFill="1" applyBorder="1" applyAlignment="1">
      <alignment vertical="top" wrapText="1"/>
    </xf>
    <xf numFmtId="0" fontId="18" fillId="12" borderId="533" xfId="0" applyNumberFormat="1" applyFont="1" applyFill="1" applyBorder="1" applyAlignment="1">
      <alignment vertical="top" wrapText="1"/>
    </xf>
    <xf numFmtId="0" fontId="18" fillId="12" borderId="531" xfId="0" applyNumberFormat="1" applyFont="1" applyFill="1" applyBorder="1" applyAlignment="1">
      <alignment vertical="top" wrapText="1"/>
    </xf>
    <xf numFmtId="0" fontId="16" fillId="12" borderId="531" xfId="20" applyNumberFormat="1" applyFont="1" applyFill="1" applyBorder="1" applyAlignment="1">
      <alignment vertical="top" wrapText="1"/>
    </xf>
    <xf numFmtId="0" fontId="16" fillId="0" borderId="17" xfId="31" applyNumberFormat="1" applyFont="1" applyFill="1" applyBorder="1" applyAlignment="1">
      <alignment vertical="top" wrapText="1"/>
    </xf>
    <xf numFmtId="0" fontId="16" fillId="4" borderId="17" xfId="31" applyNumberFormat="1" applyFont="1" applyFill="1" applyBorder="1" applyAlignment="1">
      <alignment vertical="top" wrapText="1"/>
    </xf>
    <xf numFmtId="0" fontId="16" fillId="4" borderId="15" xfId="31" applyNumberFormat="1" applyFont="1" applyFill="1" applyBorder="1" applyAlignment="1">
      <alignment vertical="top" wrapText="1"/>
    </xf>
    <xf numFmtId="0" fontId="16" fillId="4" borderId="4" xfId="31" applyNumberFormat="1" applyFont="1" applyFill="1" applyBorder="1" applyAlignment="1">
      <alignment vertical="top" wrapText="1"/>
    </xf>
    <xf numFmtId="0" fontId="16" fillId="19" borderId="252" xfId="31" applyNumberFormat="1" applyFont="1" applyFill="1" applyBorder="1" applyAlignment="1">
      <alignment vertical="top" wrapText="1"/>
    </xf>
    <xf numFmtId="0" fontId="16" fillId="19" borderId="253" xfId="31" applyNumberFormat="1" applyFont="1" applyFill="1" applyBorder="1" applyAlignment="1">
      <alignment vertical="top" wrapText="1"/>
    </xf>
    <xf numFmtId="0" fontId="16" fillId="19" borderId="254" xfId="31" applyNumberFormat="1" applyFont="1" applyFill="1" applyBorder="1" applyAlignment="1">
      <alignment vertical="top" wrapText="1"/>
    </xf>
    <xf numFmtId="0" fontId="16" fillId="19" borderId="16" xfId="31" applyNumberFormat="1" applyFont="1" applyFill="1" applyBorder="1" applyAlignment="1">
      <alignment vertical="top" wrapText="1"/>
    </xf>
    <xf numFmtId="0" fontId="16" fillId="19" borderId="0" xfId="31" applyNumberFormat="1" applyFont="1" applyFill="1" applyBorder="1" applyAlignment="1">
      <alignment vertical="top" wrapText="1"/>
    </xf>
    <xf numFmtId="0" fontId="16" fillId="19" borderId="28" xfId="31" applyNumberFormat="1" applyFont="1" applyFill="1" applyBorder="1" applyAlignment="1">
      <alignment vertical="top" wrapText="1"/>
    </xf>
    <xf numFmtId="0" fontId="16" fillId="19" borderId="30" xfId="31" applyNumberFormat="1" applyFont="1" applyFill="1" applyBorder="1" applyAlignment="1">
      <alignment vertical="top" wrapText="1"/>
    </xf>
    <xf numFmtId="0" fontId="16" fillId="19" borderId="29" xfId="31" applyNumberFormat="1" applyFont="1" applyFill="1" applyBorder="1" applyAlignment="1">
      <alignment vertical="top" wrapText="1"/>
    </xf>
    <xf numFmtId="0" fontId="16" fillId="19" borderId="31" xfId="31" applyNumberFormat="1" applyFont="1" applyFill="1" applyBorder="1" applyAlignment="1">
      <alignment vertical="top" wrapText="1"/>
    </xf>
    <xf numFmtId="0" fontId="16" fillId="10" borderId="363" xfId="20" applyNumberFormat="1" applyFont="1" applyFill="1" applyBorder="1" applyAlignment="1">
      <alignment horizontal="center" vertical="top" wrapText="1"/>
    </xf>
    <xf numFmtId="0" fontId="16" fillId="10" borderId="360" xfId="0" applyNumberFormat="1" applyFont="1" applyFill="1" applyBorder="1" applyAlignment="1">
      <alignment horizontal="center" vertical="top" wrapText="1"/>
    </xf>
    <xf numFmtId="0" fontId="16" fillId="16" borderId="534" xfId="20" applyNumberFormat="1" applyFont="1" applyFill="1" applyBorder="1" applyAlignment="1">
      <alignment horizontal="center" vertical="top"/>
    </xf>
    <xf numFmtId="0" fontId="16" fillId="16" borderId="531" xfId="20" applyNumberFormat="1" applyFont="1" applyFill="1" applyBorder="1" applyAlignment="1">
      <alignment horizontal="center" vertical="top"/>
    </xf>
    <xf numFmtId="0" fontId="16" fillId="0" borderId="505" xfId="20" applyNumberFormat="1" applyFont="1" applyFill="1" applyBorder="1" applyAlignment="1">
      <alignment horizontal="center" vertical="top" wrapText="1"/>
    </xf>
    <xf numFmtId="0" fontId="16" fillId="17" borderId="505" xfId="20" applyNumberFormat="1" applyFont="1" applyFill="1" applyBorder="1" applyAlignment="1">
      <alignment horizontal="center" vertical="top" wrapText="1"/>
    </xf>
    <xf numFmtId="0" fontId="18" fillId="17" borderId="505" xfId="0" applyNumberFormat="1" applyFont="1" applyFill="1" applyBorder="1" applyAlignment="1">
      <alignment horizontal="center" vertical="top" wrapText="1"/>
    </xf>
    <xf numFmtId="0" fontId="16" fillId="0" borderId="514" xfId="20" applyNumberFormat="1" applyFont="1" applyFill="1" applyBorder="1" applyAlignment="1">
      <alignment horizontal="center" vertical="top" wrapText="1"/>
    </xf>
    <xf numFmtId="0" fontId="16" fillId="0" borderId="514" xfId="0" applyNumberFormat="1" applyFont="1" applyBorder="1" applyAlignment="1">
      <alignment horizontal="center" vertical="top" wrapText="1"/>
    </xf>
    <xf numFmtId="0" fontId="16" fillId="3" borderId="3" xfId="31" applyNumberFormat="1" applyFont="1" applyFill="1" applyBorder="1" applyAlignment="1" applyProtection="1">
      <alignment horizontal="left" vertical="top" wrapText="1"/>
    </xf>
    <xf numFmtId="0" fontId="16" fillId="3" borderId="3" xfId="31" applyNumberFormat="1" applyFont="1" applyFill="1" applyBorder="1" applyAlignment="1">
      <alignment horizontal="left" vertical="top" wrapText="1"/>
    </xf>
    <xf numFmtId="0" fontId="16" fillId="7" borderId="3" xfId="31" applyNumberFormat="1" applyFont="1" applyFill="1" applyBorder="1" applyAlignment="1">
      <alignment horizontal="center" vertical="top" wrapText="1"/>
    </xf>
    <xf numFmtId="0" fontId="16" fillId="7" borderId="418" xfId="30" applyNumberFormat="1" applyFont="1" applyFill="1" applyBorder="1" applyAlignment="1" applyProtection="1">
      <alignment horizontal="center" vertical="top" wrapText="1"/>
    </xf>
    <xf numFmtId="0" fontId="16" fillId="7" borderId="482" xfId="30" applyNumberFormat="1" applyFont="1" applyFill="1" applyBorder="1" applyAlignment="1" applyProtection="1">
      <alignment horizontal="center" vertical="top" wrapText="1"/>
    </xf>
    <xf numFmtId="0" fontId="16" fillId="7" borderId="482" xfId="30" applyNumberFormat="1" applyFont="1" applyFill="1" applyBorder="1" applyAlignment="1">
      <alignment horizontal="center" vertical="top" wrapText="1"/>
    </xf>
    <xf numFmtId="0" fontId="16" fillId="0" borderId="3" xfId="31" applyNumberFormat="1" applyFont="1" applyBorder="1" applyAlignment="1">
      <alignment horizontal="center" vertical="top" wrapText="1"/>
    </xf>
    <xf numFmtId="0" fontId="16" fillId="3" borderId="17" xfId="31" applyNumberFormat="1" applyFont="1" applyFill="1" applyBorder="1" applyAlignment="1" applyProtection="1">
      <alignment horizontal="center" vertical="top" wrapText="1"/>
    </xf>
    <xf numFmtId="0" fontId="16" fillId="3" borderId="4" xfId="31" applyNumberFormat="1" applyFont="1" applyFill="1" applyBorder="1" applyAlignment="1" applyProtection="1">
      <alignment horizontal="center" vertical="top" wrapText="1"/>
    </xf>
    <xf numFmtId="0" fontId="16" fillId="4" borderId="17" xfId="31" applyNumberFormat="1" applyFont="1" applyFill="1" applyBorder="1" applyAlignment="1" applyProtection="1">
      <alignment horizontal="center" vertical="top" wrapText="1"/>
    </xf>
    <xf numFmtId="0" fontId="16" fillId="4" borderId="15" xfId="31" applyNumberFormat="1" applyFont="1" applyFill="1" applyBorder="1" applyAlignment="1" applyProtection="1">
      <alignment horizontal="center" vertical="top" wrapText="1"/>
    </xf>
    <xf numFmtId="0" fontId="16" fillId="4" borderId="4" xfId="31" applyNumberFormat="1" applyFont="1" applyFill="1" applyBorder="1" applyAlignment="1" applyProtection="1">
      <alignment horizontal="center" vertical="top" wrapText="1"/>
    </xf>
    <xf numFmtId="0" fontId="16" fillId="17" borderId="418" xfId="31" applyNumberFormat="1" applyFont="1" applyFill="1" applyBorder="1" applyAlignment="1" applyProtection="1">
      <alignment horizontal="center" vertical="top" wrapText="1"/>
    </xf>
    <xf numFmtId="0" fontId="16" fillId="17" borderId="482" xfId="31" applyNumberFormat="1" applyFont="1" applyFill="1" applyBorder="1" applyAlignment="1">
      <alignment horizontal="center" vertical="top" wrapText="1"/>
    </xf>
    <xf numFmtId="0" fontId="16" fillId="17" borderId="484" xfId="31" applyNumberFormat="1" applyFont="1" applyFill="1" applyBorder="1" applyAlignment="1">
      <alignment horizontal="center" vertical="top" wrapText="1"/>
    </xf>
    <xf numFmtId="0" fontId="16" fillId="17" borderId="3" xfId="31" applyNumberFormat="1" applyFont="1" applyFill="1" applyBorder="1" applyAlignment="1" applyProtection="1">
      <alignment horizontal="center" vertical="top" wrapText="1"/>
    </xf>
    <xf numFmtId="0" fontId="16" fillId="17" borderId="3" xfId="31" applyNumberFormat="1" applyFont="1" applyFill="1" applyBorder="1" applyAlignment="1">
      <alignment horizontal="center" vertical="top" wrapText="1"/>
    </xf>
    <xf numFmtId="0" fontId="16" fillId="3" borderId="17" xfId="20" applyNumberFormat="1" applyFont="1" applyFill="1" applyBorder="1" applyAlignment="1">
      <alignment horizontal="center" vertical="top" wrapText="1"/>
    </xf>
    <xf numFmtId="0" fontId="16" fillId="3" borderId="15" xfId="20" applyNumberFormat="1" applyFont="1" applyFill="1" applyBorder="1" applyAlignment="1">
      <alignment horizontal="center" vertical="top" wrapText="1"/>
    </xf>
    <xf numFmtId="0" fontId="16" fillId="3" borderId="4" xfId="20" applyNumberFormat="1" applyFont="1" applyFill="1" applyBorder="1" applyAlignment="1">
      <alignment horizontal="center" vertical="top" wrapText="1"/>
    </xf>
    <xf numFmtId="0" fontId="16" fillId="3" borderId="17" xfId="31" applyNumberFormat="1" applyFont="1" applyFill="1" applyBorder="1" applyAlignment="1" applyProtection="1">
      <alignment horizontal="center" vertical="top"/>
    </xf>
    <xf numFmtId="0" fontId="16" fillId="3" borderId="15" xfId="31" applyNumberFormat="1" applyFont="1" applyFill="1" applyBorder="1" applyAlignment="1" applyProtection="1">
      <alignment horizontal="center" vertical="top"/>
    </xf>
    <xf numFmtId="0" fontId="16" fillId="3" borderId="250" xfId="20" applyNumberFormat="1" applyFont="1" applyFill="1" applyBorder="1" applyAlignment="1" applyProtection="1">
      <alignment horizontal="center" vertical="top" textRotation="90" wrapText="1"/>
    </xf>
    <xf numFmtId="0" fontId="16" fillId="3" borderId="6" xfId="20" applyNumberFormat="1" applyFont="1" applyFill="1" applyBorder="1" applyAlignment="1" applyProtection="1">
      <alignment horizontal="center" vertical="top" textRotation="90" wrapText="1"/>
    </xf>
    <xf numFmtId="0" fontId="16" fillId="3" borderId="2" xfId="20" applyNumberFormat="1" applyFont="1" applyFill="1" applyBorder="1" applyAlignment="1" applyProtection="1">
      <alignment horizontal="center" vertical="top" textRotation="90" wrapText="1"/>
    </xf>
    <xf numFmtId="0" fontId="16" fillId="3" borderId="17" xfId="20" applyNumberFormat="1" applyFont="1" applyFill="1" applyBorder="1" applyAlignment="1" applyProtection="1">
      <alignment horizontal="center" vertical="top" wrapText="1"/>
    </xf>
    <xf numFmtId="0" fontId="16" fillId="3" borderId="15" xfId="20" applyNumberFormat="1" applyFont="1" applyFill="1" applyBorder="1" applyAlignment="1" applyProtection="1">
      <alignment horizontal="center" vertical="top" wrapText="1"/>
    </xf>
    <xf numFmtId="0" fontId="16" fillId="3" borderId="4" xfId="20" applyNumberFormat="1" applyFont="1" applyFill="1" applyBorder="1" applyAlignment="1" applyProtection="1">
      <alignment horizontal="center" vertical="top" wrapText="1"/>
    </xf>
    <xf numFmtId="0" fontId="16" fillId="3" borderId="16" xfId="20" applyNumberFormat="1" applyFont="1" applyFill="1" applyBorder="1" applyAlignment="1" applyProtection="1">
      <alignment horizontal="center" vertical="top" textRotation="90" wrapText="1"/>
    </xf>
    <xf numFmtId="0" fontId="16" fillId="3" borderId="15" xfId="31" applyNumberFormat="1" applyFont="1" applyFill="1" applyBorder="1" applyAlignment="1" applyProtection="1">
      <alignment horizontal="center" vertical="top" wrapText="1"/>
    </xf>
    <xf numFmtId="0" fontId="16" fillId="3" borderId="0" xfId="20" applyNumberFormat="1" applyFont="1" applyFill="1" applyBorder="1" applyAlignment="1" applyProtection="1">
      <alignment horizontal="center" vertical="top" wrapText="1"/>
    </xf>
    <xf numFmtId="0" fontId="16" fillId="3" borderId="17" xfId="20" applyNumberFormat="1" applyFont="1" applyFill="1" applyBorder="1" applyAlignment="1" applyProtection="1">
      <alignment horizontal="center" vertical="top"/>
    </xf>
    <xf numFmtId="0" fontId="16" fillId="3" borderId="15" xfId="20" applyNumberFormat="1" applyFont="1" applyFill="1" applyBorder="1" applyAlignment="1" applyProtection="1">
      <alignment horizontal="center" vertical="top"/>
    </xf>
    <xf numFmtId="0" fontId="16" fillId="3" borderId="4" xfId="20" applyNumberFormat="1" applyFont="1" applyFill="1" applyBorder="1" applyAlignment="1" applyProtection="1">
      <alignment horizontal="center" vertical="top"/>
    </xf>
    <xf numFmtId="0" fontId="16" fillId="3" borderId="340" xfId="31" applyNumberFormat="1" applyFont="1" applyFill="1" applyBorder="1" applyAlignment="1" applyProtection="1">
      <alignment horizontal="center" vertical="top" wrapText="1"/>
      <protection locked="0"/>
    </xf>
    <xf numFmtId="0" fontId="16" fillId="3" borderId="339" xfId="31" applyNumberFormat="1" applyFont="1" applyFill="1" applyBorder="1" applyAlignment="1" applyProtection="1">
      <alignment horizontal="center" vertical="top" wrapText="1"/>
      <protection locked="0"/>
    </xf>
    <xf numFmtId="0" fontId="16" fillId="3" borderId="336" xfId="31" applyNumberFormat="1" applyFont="1" applyFill="1" applyBorder="1" applyAlignment="1" applyProtection="1">
      <alignment horizontal="center" vertical="top" wrapText="1"/>
      <protection locked="0"/>
    </xf>
    <xf numFmtId="0" fontId="16" fillId="3" borderId="335" xfId="31" applyNumberFormat="1" applyFont="1" applyFill="1" applyBorder="1" applyAlignment="1" applyProtection="1">
      <alignment horizontal="center" vertical="top" wrapText="1"/>
      <protection locked="0"/>
    </xf>
    <xf numFmtId="0" fontId="16" fillId="3" borderId="333" xfId="31" applyNumberFormat="1" applyFont="1" applyFill="1" applyBorder="1" applyAlignment="1" applyProtection="1">
      <alignment horizontal="center" vertical="top" wrapText="1"/>
      <protection locked="0"/>
    </xf>
    <xf numFmtId="0" fontId="16" fillId="3" borderId="332" xfId="31" applyNumberFormat="1" applyFont="1" applyFill="1" applyBorder="1" applyAlignment="1" applyProtection="1">
      <alignment horizontal="center" vertical="top" wrapText="1"/>
      <protection locked="0"/>
    </xf>
    <xf numFmtId="0" fontId="16" fillId="3" borderId="254" xfId="31" applyNumberFormat="1" applyFont="1" applyFill="1" applyBorder="1" applyAlignment="1" applyProtection="1">
      <alignment horizontal="center" vertical="top" wrapText="1"/>
      <protection locked="0"/>
    </xf>
    <xf numFmtId="0" fontId="16" fillId="3" borderId="337" xfId="31" applyNumberFormat="1" applyFont="1" applyFill="1" applyBorder="1" applyAlignment="1" applyProtection="1">
      <alignment horizontal="center" vertical="top" wrapText="1"/>
      <protection locked="0"/>
    </xf>
    <xf numFmtId="0" fontId="16" fillId="3" borderId="2" xfId="31" applyNumberFormat="1" applyFont="1" applyFill="1" applyBorder="1" applyAlignment="1">
      <alignment horizontal="center" vertical="top" wrapText="1"/>
    </xf>
    <xf numFmtId="0" fontId="16" fillId="0" borderId="2" xfId="31" applyNumberFormat="1" applyFont="1" applyBorder="1" applyAlignment="1">
      <alignment horizontal="center" vertical="top" wrapText="1"/>
    </xf>
    <xf numFmtId="0" fontId="16" fillId="6" borderId="3" xfId="31" applyNumberFormat="1" applyFont="1" applyFill="1" applyBorder="1" applyAlignment="1">
      <alignment horizontal="center" vertical="top" wrapText="1"/>
    </xf>
    <xf numFmtId="0" fontId="16" fillId="3" borderId="338" xfId="31" applyNumberFormat="1" applyFont="1" applyFill="1" applyBorder="1" applyAlignment="1" applyProtection="1">
      <alignment horizontal="center" vertical="top" wrapText="1"/>
      <protection locked="0"/>
    </xf>
    <xf numFmtId="0" fontId="16" fillId="3" borderId="334" xfId="31" applyNumberFormat="1" applyFont="1" applyFill="1" applyBorder="1" applyAlignment="1" applyProtection="1">
      <alignment horizontal="center" vertical="top" wrapText="1"/>
      <protection locked="0"/>
    </xf>
    <xf numFmtId="0" fontId="16" fillId="3" borderId="418" xfId="31" applyNumberFormat="1" applyFont="1" applyFill="1" applyBorder="1" applyAlignment="1">
      <alignment horizontal="center" vertical="top" wrapText="1"/>
    </xf>
    <xf numFmtId="0" fontId="16" fillId="3" borderId="419" xfId="31" applyNumberFormat="1" applyFont="1" applyFill="1" applyBorder="1" applyAlignment="1">
      <alignment horizontal="center" vertical="top" wrapText="1"/>
    </xf>
    <xf numFmtId="0" fontId="16" fillId="0" borderId="419" xfId="31" applyNumberFormat="1" applyFont="1" applyBorder="1" applyAlignment="1">
      <alignment horizontal="center" vertical="top" wrapText="1"/>
    </xf>
    <xf numFmtId="0" fontId="16" fillId="0" borderId="420" xfId="31" applyNumberFormat="1" applyFont="1" applyBorder="1" applyAlignment="1">
      <alignment horizontal="center" vertical="top" wrapText="1"/>
    </xf>
    <xf numFmtId="0" fontId="16" fillId="3" borderId="252" xfId="31" applyNumberFormat="1" applyFont="1" applyFill="1" applyBorder="1" applyAlignment="1" applyProtection="1">
      <alignment horizontal="center" vertical="top" wrapText="1"/>
      <protection locked="0"/>
    </xf>
    <xf numFmtId="0" fontId="16" fillId="3" borderId="341" xfId="31" applyNumberFormat="1" applyFont="1" applyFill="1" applyBorder="1" applyAlignment="1" applyProtection="1">
      <alignment horizontal="center" vertical="top" wrapText="1"/>
      <protection locked="0"/>
    </xf>
    <xf numFmtId="0" fontId="16" fillId="6" borderId="3" xfId="31" applyNumberFormat="1" applyFont="1" applyFill="1" applyBorder="1" applyAlignment="1" applyProtection="1">
      <alignment horizontal="center" vertical="top"/>
    </xf>
    <xf numFmtId="0" fontId="16" fillId="3" borderId="3" xfId="31" applyNumberFormat="1" applyFont="1" applyFill="1" applyBorder="1" applyAlignment="1" applyProtection="1">
      <alignment horizontal="center" vertical="top"/>
    </xf>
    <xf numFmtId="0" fontId="16" fillId="0" borderId="3" xfId="31" applyNumberFormat="1" applyFont="1" applyBorder="1" applyAlignment="1">
      <alignment horizontal="center" vertical="top"/>
    </xf>
    <xf numFmtId="0" fontId="16" fillId="3" borderId="3" xfId="20" applyNumberFormat="1" applyFont="1" applyFill="1" applyBorder="1" applyAlignment="1">
      <alignment horizontal="center" vertical="top" wrapText="1"/>
    </xf>
    <xf numFmtId="0" fontId="16" fillId="0" borderId="3" xfId="20" applyNumberFormat="1" applyFont="1" applyFill="1" applyBorder="1" applyAlignment="1">
      <alignment horizontal="center" vertical="top" wrapText="1"/>
    </xf>
    <xf numFmtId="0" fontId="16" fillId="6" borderId="3" xfId="31" applyNumberFormat="1" applyFont="1" applyFill="1" applyBorder="1" applyAlignment="1" applyProtection="1">
      <alignment horizontal="center" vertical="top" wrapText="1"/>
      <protection locked="0"/>
    </xf>
    <xf numFmtId="0" fontId="16" fillId="3" borderId="343" xfId="31" applyNumberFormat="1" applyFont="1" applyFill="1" applyBorder="1" applyAlignment="1" applyProtection="1">
      <alignment horizontal="center" vertical="top" wrapText="1"/>
      <protection locked="0"/>
    </xf>
    <xf numFmtId="0" fontId="16" fillId="3" borderId="342" xfId="31" applyNumberFormat="1" applyFont="1" applyFill="1" applyBorder="1" applyAlignment="1" applyProtection="1">
      <alignment horizontal="center" vertical="top" wrapText="1"/>
      <protection locked="0"/>
    </xf>
    <xf numFmtId="0" fontId="16" fillId="3" borderId="31" xfId="31" applyNumberFormat="1" applyFont="1" applyFill="1" applyBorder="1" applyAlignment="1" applyProtection="1">
      <alignment horizontal="center" vertical="top" wrapText="1"/>
      <protection locked="0"/>
    </xf>
    <xf numFmtId="0" fontId="16" fillId="3" borderId="253" xfId="31" applyNumberFormat="1" applyFont="1" applyFill="1" applyBorder="1" applyAlignment="1" applyProtection="1">
      <alignment horizontal="center" vertical="top" wrapText="1"/>
      <protection locked="0"/>
    </xf>
    <xf numFmtId="0" fontId="16" fillId="3" borderId="16" xfId="31" applyNumberFormat="1" applyFont="1" applyFill="1" applyBorder="1" applyAlignment="1" applyProtection="1">
      <alignment horizontal="center" vertical="top" wrapText="1"/>
      <protection locked="0"/>
    </xf>
    <xf numFmtId="0" fontId="16" fillId="3" borderId="0" xfId="31" applyNumberFormat="1" applyFont="1" applyFill="1" applyBorder="1" applyAlignment="1" applyProtection="1">
      <alignment horizontal="center" vertical="top" wrapText="1"/>
      <protection locked="0"/>
    </xf>
    <xf numFmtId="0" fontId="16" fillId="3" borderId="28" xfId="31" applyNumberFormat="1" applyFont="1" applyFill="1" applyBorder="1" applyAlignment="1" applyProtection="1">
      <alignment horizontal="center" vertical="top" wrapText="1"/>
      <protection locked="0"/>
    </xf>
    <xf numFmtId="0" fontId="16" fillId="3" borderId="30" xfId="31" applyNumberFormat="1" applyFont="1" applyFill="1" applyBorder="1" applyAlignment="1" applyProtection="1">
      <alignment horizontal="center" vertical="top" wrapText="1"/>
      <protection locked="0"/>
    </xf>
    <xf numFmtId="0" fontId="16" fillId="6" borderId="3" xfId="20" applyNumberFormat="1" applyFont="1" applyFill="1" applyBorder="1" applyAlignment="1">
      <alignment horizontal="center" vertical="top" wrapText="1"/>
    </xf>
    <xf numFmtId="0" fontId="16" fillId="3" borderId="3" xfId="31" applyNumberFormat="1" applyFont="1" applyFill="1" applyBorder="1" applyAlignment="1" applyProtection="1">
      <alignment horizontal="center" vertical="top" wrapText="1"/>
      <protection locked="0"/>
    </xf>
    <xf numFmtId="0" fontId="16" fillId="0" borderId="15" xfId="31" applyNumberFormat="1" applyFont="1" applyBorder="1" applyAlignment="1">
      <alignment horizontal="center" vertical="top" wrapText="1"/>
    </xf>
    <xf numFmtId="0" fontId="16" fillId="0" borderId="4" xfId="31" applyNumberFormat="1" applyFont="1" applyBorder="1" applyAlignment="1">
      <alignment horizontal="center" vertical="top" wrapText="1"/>
    </xf>
    <xf numFmtId="0" fontId="16" fillId="0" borderId="253" xfId="31" applyNumberFormat="1" applyFont="1" applyBorder="1" applyAlignment="1">
      <alignment horizontal="center" vertical="top" wrapText="1"/>
    </xf>
    <xf numFmtId="0" fontId="16" fillId="0" borderId="254" xfId="31" applyNumberFormat="1" applyFont="1" applyBorder="1" applyAlignment="1">
      <alignment horizontal="center" vertical="top" wrapText="1"/>
    </xf>
    <xf numFmtId="0" fontId="16" fillId="0" borderId="0" xfId="31" applyNumberFormat="1" applyFont="1" applyBorder="1" applyAlignment="1">
      <alignment horizontal="center" vertical="top" wrapText="1"/>
    </xf>
    <xf numFmtId="0" fontId="16" fillId="0" borderId="0" xfId="31" applyNumberFormat="1" applyFont="1" applyAlignment="1">
      <alignment horizontal="center" vertical="top" wrapText="1"/>
    </xf>
    <xf numFmtId="0" fontId="16" fillId="0" borderId="28" xfId="31" applyNumberFormat="1" applyFont="1" applyBorder="1" applyAlignment="1">
      <alignment horizontal="center" vertical="top" wrapText="1"/>
    </xf>
    <xf numFmtId="0" fontId="16" fillId="0" borderId="29" xfId="31" applyNumberFormat="1" applyFont="1" applyBorder="1" applyAlignment="1">
      <alignment horizontal="center" vertical="top" wrapText="1"/>
    </xf>
    <xf numFmtId="0" fontId="16" fillId="0" borderId="31" xfId="31" applyNumberFormat="1" applyFont="1" applyBorder="1" applyAlignment="1">
      <alignment horizontal="center" vertical="top" wrapText="1"/>
    </xf>
    <xf numFmtId="0" fontId="16" fillId="0" borderId="252" xfId="20" applyNumberFormat="1" applyFont="1" applyFill="1" applyBorder="1" applyAlignment="1">
      <alignment horizontal="center" vertical="top" wrapText="1"/>
    </xf>
    <xf numFmtId="0" fontId="16" fillId="0" borderId="16" xfId="31" applyNumberFormat="1" applyFont="1" applyBorder="1" applyAlignment="1">
      <alignment horizontal="center" vertical="top" wrapText="1"/>
    </xf>
    <xf numFmtId="0" fontId="16" fillId="3" borderId="252" xfId="31" applyNumberFormat="1" applyFont="1" applyFill="1" applyBorder="1" applyAlignment="1" applyProtection="1">
      <alignment horizontal="center" vertical="center" wrapText="1"/>
    </xf>
    <xf numFmtId="0" fontId="16" fillId="0" borderId="253" xfId="31" applyNumberFormat="1" applyFont="1" applyBorder="1" applyAlignment="1">
      <alignment horizontal="center" vertical="center" wrapText="1"/>
    </xf>
    <xf numFmtId="0" fontId="16" fillId="0" borderId="254" xfId="31" applyNumberFormat="1" applyFont="1" applyBorder="1" applyAlignment="1">
      <alignment horizontal="center" vertical="center" wrapText="1"/>
    </xf>
    <xf numFmtId="0" fontId="16" fillId="0" borderId="16" xfId="31" applyNumberFormat="1" applyFont="1" applyBorder="1" applyAlignment="1">
      <alignment horizontal="center" vertical="center" wrapText="1"/>
    </xf>
    <xf numFmtId="0" fontId="16" fillId="0" borderId="0" xfId="31" applyNumberFormat="1" applyFont="1" applyBorder="1" applyAlignment="1">
      <alignment horizontal="center" vertical="center" wrapText="1"/>
    </xf>
    <xf numFmtId="0" fontId="16" fillId="0" borderId="28" xfId="31" applyNumberFormat="1" applyFont="1" applyBorder="1" applyAlignment="1">
      <alignment horizontal="center" vertical="center" wrapText="1"/>
    </xf>
    <xf numFmtId="0" fontId="16" fillId="3" borderId="321" xfId="31" applyNumberFormat="1" applyFont="1" applyFill="1" applyBorder="1" applyAlignment="1" applyProtection="1">
      <alignment horizontal="center" vertical="center" textRotation="90" wrapText="1"/>
    </xf>
    <xf numFmtId="0" fontId="16" fillId="0" borderId="34" xfId="31" applyNumberFormat="1" applyFont="1" applyBorder="1" applyAlignment="1">
      <alignment horizontal="center" vertical="center" wrapText="1"/>
    </xf>
    <xf numFmtId="0" fontId="16" fillId="3" borderId="417" xfId="31" applyNumberFormat="1" applyFont="1" applyFill="1" applyBorder="1" applyAlignment="1" applyProtection="1">
      <alignment horizontal="center" vertical="top" wrapText="1"/>
    </xf>
    <xf numFmtId="0" fontId="16" fillId="3" borderId="421" xfId="31" applyNumberFormat="1" applyFont="1" applyFill="1" applyBorder="1" applyAlignment="1" applyProtection="1">
      <alignment horizontal="center" vertical="top" wrapText="1"/>
    </xf>
    <xf numFmtId="0" fontId="16" fillId="0" borderId="421" xfId="31" applyNumberFormat="1" applyFont="1" applyBorder="1" applyAlignment="1">
      <alignment horizontal="center" vertical="top"/>
    </xf>
    <xf numFmtId="0" fontId="16" fillId="7" borderId="320" xfId="31" applyNumberFormat="1" applyFont="1" applyFill="1" applyBorder="1" applyAlignment="1" applyProtection="1">
      <alignment horizontal="center" vertical="top" wrapText="1"/>
      <protection locked="0"/>
    </xf>
    <xf numFmtId="0" fontId="16" fillId="0" borderId="320" xfId="31" applyNumberFormat="1" applyFont="1" applyBorder="1" applyAlignment="1">
      <alignment horizontal="center" vertical="top"/>
    </xf>
    <xf numFmtId="0" fontId="16" fillId="0" borderId="81" xfId="31" applyNumberFormat="1" applyFont="1" applyBorder="1" applyAlignment="1">
      <alignment horizontal="center" vertical="top"/>
    </xf>
    <xf numFmtId="0" fontId="16" fillId="0" borderId="28" xfId="31" applyNumberFormat="1" applyFont="1" applyBorder="1" applyAlignment="1">
      <alignment horizontal="center" vertical="top"/>
    </xf>
    <xf numFmtId="0" fontId="16" fillId="0" borderId="16" xfId="31" applyNumberFormat="1" applyFont="1" applyBorder="1" applyAlignment="1">
      <alignment horizontal="center" vertical="top"/>
    </xf>
    <xf numFmtId="0" fontId="16" fillId="0" borderId="30" xfId="31" applyNumberFormat="1" applyFont="1" applyBorder="1" applyAlignment="1">
      <alignment horizontal="center" vertical="top"/>
    </xf>
    <xf numFmtId="0" fontId="16" fillId="0" borderId="31" xfId="31" applyNumberFormat="1" applyFont="1" applyBorder="1" applyAlignment="1">
      <alignment horizontal="center" vertical="top"/>
    </xf>
    <xf numFmtId="0" fontId="16" fillId="3" borderId="2" xfId="31" applyNumberFormat="1" applyFont="1" applyFill="1" applyBorder="1" applyAlignment="1" applyProtection="1">
      <alignment horizontal="center" vertical="top" wrapText="1"/>
      <protection locked="0"/>
    </xf>
    <xf numFmtId="0" fontId="16" fillId="6" borderId="30" xfId="20" applyNumberFormat="1" applyFont="1" applyFill="1" applyBorder="1" applyAlignment="1">
      <alignment horizontal="center" vertical="top" wrapText="1"/>
    </xf>
    <xf numFmtId="0" fontId="16" fillId="6" borderId="29" xfId="20" applyNumberFormat="1" applyFont="1" applyFill="1" applyBorder="1" applyAlignment="1">
      <alignment horizontal="center" vertical="top" wrapText="1"/>
    </xf>
    <xf numFmtId="0" fontId="16" fillId="6" borderId="31" xfId="20" applyNumberFormat="1" applyFont="1" applyFill="1" applyBorder="1" applyAlignment="1">
      <alignment horizontal="center" vertical="top" wrapText="1"/>
    </xf>
    <xf numFmtId="0" fontId="16" fillId="3" borderId="252" xfId="31" applyNumberFormat="1" applyFont="1" applyFill="1" applyBorder="1" applyAlignment="1" applyProtection="1">
      <alignment horizontal="center" vertical="top" textRotation="90" wrapText="1"/>
    </xf>
    <xf numFmtId="0" fontId="16" fillId="0" borderId="345" xfId="31" applyNumberFormat="1" applyFont="1" applyBorder="1" applyAlignment="1">
      <alignment horizontal="center" vertical="center" wrapText="1"/>
    </xf>
    <xf numFmtId="0" fontId="16" fillId="0" borderId="35" xfId="31" applyNumberFormat="1" applyFont="1" applyBorder="1" applyAlignment="1">
      <alignment horizontal="center" vertical="center" wrapText="1"/>
    </xf>
    <xf numFmtId="0" fontId="16" fillId="7" borderId="249" xfId="31" applyNumberFormat="1" applyFont="1" applyFill="1" applyBorder="1" applyAlignment="1" applyProtection="1">
      <alignment horizontal="center" vertical="top" wrapText="1"/>
      <protection locked="0"/>
    </xf>
    <xf numFmtId="0" fontId="16" fillId="0" borderId="80" xfId="31" applyNumberFormat="1" applyFont="1" applyBorder="1" applyAlignment="1">
      <alignment horizontal="center" vertical="top"/>
    </xf>
    <xf numFmtId="0" fontId="16" fillId="0" borderId="346" xfId="31" applyNumberFormat="1" applyFont="1" applyBorder="1" applyAlignment="1">
      <alignment horizontal="center" vertical="top"/>
    </xf>
    <xf numFmtId="0" fontId="16" fillId="0" borderId="140" xfId="31" applyNumberFormat="1" applyFont="1" applyBorder="1" applyAlignment="1">
      <alignment horizontal="center" vertical="top"/>
    </xf>
    <xf numFmtId="0" fontId="16" fillId="6" borderId="17" xfId="20" applyNumberFormat="1" applyFont="1" applyFill="1" applyBorder="1" applyAlignment="1">
      <alignment horizontal="center" vertical="top" wrapText="1"/>
    </xf>
    <xf numFmtId="0" fontId="16" fillId="6" borderId="15" xfId="20" applyNumberFormat="1" applyFont="1" applyFill="1" applyBorder="1" applyAlignment="1">
      <alignment horizontal="center" vertical="top" wrapText="1"/>
    </xf>
    <xf numFmtId="0" fontId="16" fillId="6" borderId="4" xfId="20" applyNumberFormat="1" applyFont="1" applyFill="1" applyBorder="1" applyAlignment="1">
      <alignment horizontal="center" vertical="top" wrapText="1"/>
    </xf>
    <xf numFmtId="9" fontId="16" fillId="3" borderId="252" xfId="25" applyFont="1" applyFill="1" applyBorder="1" applyAlignment="1">
      <alignment horizontal="center" vertical="top" wrapText="1"/>
    </xf>
    <xf numFmtId="9" fontId="16" fillId="3" borderId="253" xfId="25" applyFont="1" applyFill="1" applyBorder="1" applyAlignment="1">
      <alignment horizontal="center" vertical="top" wrapText="1"/>
    </xf>
    <xf numFmtId="9" fontId="16" fillId="3" borderId="254" xfId="25" applyFont="1" applyFill="1" applyBorder="1" applyAlignment="1">
      <alignment horizontal="center" vertical="top" wrapText="1"/>
    </xf>
    <xf numFmtId="9" fontId="16" fillId="3" borderId="30" xfId="25" applyFont="1" applyFill="1" applyBorder="1" applyAlignment="1">
      <alignment horizontal="center" vertical="top" wrapText="1"/>
    </xf>
    <xf numFmtId="9" fontId="16" fillId="3" borderId="29" xfId="25" applyFont="1" applyFill="1" applyBorder="1" applyAlignment="1">
      <alignment horizontal="center" vertical="top" wrapText="1"/>
    </xf>
    <xf numFmtId="9" fontId="16" fillId="3" borderId="31" xfId="25" applyFont="1" applyFill="1" applyBorder="1" applyAlignment="1">
      <alignment horizontal="center" vertical="top" wrapText="1"/>
    </xf>
    <xf numFmtId="0" fontId="16" fillId="7" borderId="252" xfId="31" applyNumberFormat="1" applyFont="1" applyFill="1" applyBorder="1" applyAlignment="1" applyProtection="1">
      <alignment horizontal="center" vertical="top" wrapText="1"/>
      <protection locked="0"/>
    </xf>
    <xf numFmtId="0" fontId="16" fillId="7" borderId="253" xfId="31" applyNumberFormat="1" applyFont="1" applyFill="1" applyBorder="1" applyAlignment="1" applyProtection="1">
      <alignment horizontal="center" vertical="top" wrapText="1"/>
      <protection locked="0"/>
    </xf>
    <xf numFmtId="0" fontId="16" fillId="0" borderId="253" xfId="31" applyNumberFormat="1" applyFont="1" applyBorder="1" applyAlignment="1">
      <alignment horizontal="center" vertical="top"/>
    </xf>
    <xf numFmtId="0" fontId="16" fillId="0" borderId="29" xfId="31" applyNumberFormat="1" applyFont="1" applyBorder="1" applyAlignment="1">
      <alignment horizontal="center" vertical="top"/>
    </xf>
    <xf numFmtId="0" fontId="16" fillId="6" borderId="81" xfId="20" applyNumberFormat="1" applyFont="1" applyFill="1" applyBorder="1" applyAlignment="1">
      <alignment horizontal="center" vertical="top" wrapText="1"/>
    </xf>
    <xf numFmtId="0" fontId="16" fillId="6" borderId="140" xfId="20" applyNumberFormat="1" applyFont="1" applyFill="1" applyBorder="1" applyAlignment="1">
      <alignment horizontal="center" vertical="top" wrapText="1"/>
    </xf>
    <xf numFmtId="0" fontId="16" fillId="6" borderId="80" xfId="20" applyNumberFormat="1" applyFont="1" applyFill="1" applyBorder="1" applyAlignment="1">
      <alignment horizontal="center" vertical="top" wrapText="1"/>
    </xf>
    <xf numFmtId="0" fontId="16" fillId="0" borderId="254" xfId="31" applyNumberFormat="1" applyFont="1" applyBorder="1" applyAlignment="1">
      <alignment horizontal="center" vertical="top"/>
    </xf>
    <xf numFmtId="0" fontId="16" fillId="3" borderId="252" xfId="20" applyNumberFormat="1" applyFont="1" applyFill="1" applyBorder="1" applyAlignment="1">
      <alignment horizontal="center" vertical="top" wrapText="1"/>
    </xf>
    <xf numFmtId="0" fontId="16" fillId="3" borderId="253" xfId="20" applyNumberFormat="1" applyFont="1" applyFill="1" applyBorder="1" applyAlignment="1">
      <alignment horizontal="center" vertical="top" wrapText="1"/>
    </xf>
    <xf numFmtId="0" fontId="16" fillId="3" borderId="254" xfId="20" applyNumberFormat="1" applyFont="1" applyFill="1" applyBorder="1" applyAlignment="1">
      <alignment horizontal="center" vertical="top" wrapText="1"/>
    </xf>
    <xf numFmtId="0" fontId="16" fillId="3" borderId="30" xfId="20" applyNumberFormat="1" applyFont="1" applyFill="1" applyBorder="1" applyAlignment="1">
      <alignment horizontal="center" vertical="top" wrapText="1"/>
    </xf>
    <xf numFmtId="0" fontId="16" fillId="3" borderId="29" xfId="20" applyNumberFormat="1" applyFont="1" applyFill="1" applyBorder="1" applyAlignment="1">
      <alignment horizontal="center" vertical="top" wrapText="1"/>
    </xf>
    <xf numFmtId="0" fontId="16" fillId="3" borderId="31" xfId="20" applyNumberFormat="1" applyFont="1" applyFill="1" applyBorder="1" applyAlignment="1">
      <alignment horizontal="center" vertical="top" wrapText="1"/>
    </xf>
    <xf numFmtId="9" fontId="16" fillId="12" borderId="30" xfId="25" applyFont="1" applyFill="1" applyBorder="1" applyAlignment="1">
      <alignment horizontal="center" vertical="top" wrapText="1"/>
    </xf>
    <xf numFmtId="9" fontId="16" fillId="12" borderId="29" xfId="25" applyFont="1" applyFill="1" applyBorder="1" applyAlignment="1">
      <alignment horizontal="center" vertical="top" wrapText="1"/>
    </xf>
    <xf numFmtId="9" fontId="16" fillId="12" borderId="31" xfId="25" applyFont="1" applyFill="1" applyBorder="1" applyAlignment="1">
      <alignment horizontal="center" vertical="top" wrapText="1"/>
    </xf>
    <xf numFmtId="9" fontId="16" fillId="12" borderId="17" xfId="25" applyFont="1" applyFill="1" applyBorder="1" applyAlignment="1">
      <alignment horizontal="center" vertical="top" wrapText="1"/>
    </xf>
    <xf numFmtId="9" fontId="16" fillId="12" borderId="15" xfId="25" applyFont="1" applyFill="1" applyBorder="1" applyAlignment="1">
      <alignment horizontal="center" vertical="top" wrapText="1"/>
    </xf>
    <xf numFmtId="9" fontId="16" fillId="12" borderId="4" xfId="25" applyFont="1" applyFill="1" applyBorder="1" applyAlignment="1">
      <alignment horizontal="center" vertical="top" wrapText="1"/>
    </xf>
    <xf numFmtId="0" fontId="16" fillId="6" borderId="18" xfId="20" applyNumberFormat="1" applyFont="1" applyFill="1" applyBorder="1" applyAlignment="1">
      <alignment horizontal="center" vertical="top" wrapText="1"/>
    </xf>
    <xf numFmtId="0" fontId="16" fillId="6" borderId="21" xfId="20" applyNumberFormat="1" applyFont="1" applyFill="1" applyBorder="1" applyAlignment="1">
      <alignment horizontal="center" vertical="top" wrapText="1"/>
    </xf>
    <xf numFmtId="0" fontId="16" fillId="6" borderId="19" xfId="20" applyNumberFormat="1" applyFont="1" applyFill="1" applyBorder="1" applyAlignment="1">
      <alignment horizontal="center" vertical="top" wrapText="1"/>
    </xf>
    <xf numFmtId="0" fontId="16" fillId="3" borderId="418" xfId="31" applyNumberFormat="1" applyFont="1" applyFill="1" applyBorder="1" applyAlignment="1" applyProtection="1">
      <alignment horizontal="center" vertical="top" wrapText="1"/>
    </xf>
    <xf numFmtId="0" fontId="16" fillId="3" borderId="482" xfId="31" applyNumberFormat="1" applyFont="1" applyFill="1" applyBorder="1" applyAlignment="1" applyProtection="1">
      <alignment horizontal="center" vertical="top" wrapText="1"/>
    </xf>
    <xf numFmtId="0" fontId="16" fillId="0" borderId="482" xfId="31" applyNumberFormat="1" applyFont="1" applyBorder="1" applyAlignment="1">
      <alignment horizontal="center" vertical="top" wrapText="1"/>
    </xf>
    <xf numFmtId="0" fontId="16" fillId="0" borderId="484" xfId="31" applyNumberFormat="1" applyFont="1" applyBorder="1" applyAlignment="1">
      <alignment horizontal="center" vertical="top" wrapText="1"/>
    </xf>
    <xf numFmtId="0" fontId="16" fillId="3" borderId="480" xfId="31" applyNumberFormat="1" applyFont="1" applyFill="1" applyBorder="1" applyAlignment="1" applyProtection="1">
      <alignment horizontal="center" vertical="top" textRotation="90" wrapText="1"/>
    </xf>
    <xf numFmtId="0" fontId="16" fillId="0" borderId="488" xfId="31" applyNumberFormat="1" applyFont="1" applyBorder="1" applyAlignment="1">
      <alignment horizontal="center" vertical="top" wrapText="1"/>
    </xf>
    <xf numFmtId="0" fontId="16" fillId="0" borderId="30" xfId="31" applyNumberFormat="1" applyFont="1" applyBorder="1" applyAlignment="1">
      <alignment horizontal="center" vertical="top" wrapText="1"/>
    </xf>
    <xf numFmtId="0" fontId="16" fillId="3" borderId="488" xfId="31" applyNumberFormat="1" applyFont="1" applyFill="1" applyBorder="1" applyAlignment="1" applyProtection="1">
      <alignment horizontal="center" vertical="top" textRotation="90" wrapText="1"/>
    </xf>
    <xf numFmtId="0" fontId="16" fillId="0" borderId="489" xfId="31" applyNumberFormat="1" applyFont="1" applyBorder="1" applyAlignment="1">
      <alignment horizontal="center" vertical="top" wrapText="1"/>
    </xf>
    <xf numFmtId="0" fontId="16" fillId="0" borderId="492" xfId="31" applyNumberFormat="1" applyFont="1" applyBorder="1" applyAlignment="1">
      <alignment horizontal="center" vertical="top" wrapText="1"/>
    </xf>
    <xf numFmtId="0" fontId="16" fillId="0" borderId="35" xfId="31" applyNumberFormat="1" applyFont="1" applyBorder="1" applyAlignment="1">
      <alignment horizontal="center" vertical="top" wrapText="1"/>
    </xf>
    <xf numFmtId="0" fontId="16" fillId="0" borderId="142" xfId="31" applyNumberFormat="1" applyFont="1" applyBorder="1" applyAlignment="1">
      <alignment horizontal="center" vertical="top" wrapText="1"/>
    </xf>
    <xf numFmtId="0" fontId="16" fillId="3" borderId="493" xfId="31" applyNumberFormat="1" applyFont="1" applyFill="1" applyBorder="1" applyAlignment="1" applyProtection="1">
      <alignment horizontal="center" vertical="top" textRotation="90" wrapText="1"/>
    </xf>
    <xf numFmtId="0" fontId="16" fillId="0" borderId="34" xfId="31" applyNumberFormat="1" applyFont="1" applyBorder="1" applyAlignment="1">
      <alignment horizontal="center" vertical="top" wrapText="1"/>
    </xf>
    <xf numFmtId="0" fontId="16" fillId="0" borderId="176" xfId="31" applyNumberFormat="1" applyFont="1" applyBorder="1" applyAlignment="1">
      <alignment horizontal="center" vertical="top" wrapText="1"/>
    </xf>
    <xf numFmtId="0" fontId="16" fillId="12" borderId="116" xfId="31" applyNumberFormat="1" applyFont="1" applyFill="1" applyBorder="1" applyAlignment="1" applyProtection="1">
      <alignment horizontal="center" vertical="top" wrapText="1"/>
    </xf>
    <xf numFmtId="0" fontId="16" fillId="12" borderId="66" xfId="31" applyNumberFormat="1" applyFont="1" applyFill="1" applyBorder="1" applyAlignment="1" applyProtection="1">
      <alignment horizontal="center" vertical="top" wrapText="1"/>
    </xf>
    <xf numFmtId="0" fontId="16" fillId="12" borderId="67" xfId="31" applyNumberFormat="1" applyFont="1" applyFill="1" applyBorder="1" applyAlignment="1">
      <alignment horizontal="center" vertical="top" wrapText="1"/>
    </xf>
    <xf numFmtId="0" fontId="16" fillId="0" borderId="480" xfId="20" applyNumberFormat="1" applyFont="1" applyFill="1" applyBorder="1" applyAlignment="1">
      <alignment horizontal="center" vertical="top" wrapText="1"/>
    </xf>
    <xf numFmtId="0" fontId="16" fillId="3" borderId="414" xfId="31" applyNumberFormat="1" applyFont="1" applyFill="1" applyBorder="1" applyAlignment="1" applyProtection="1">
      <alignment horizontal="center" vertical="top" wrapText="1"/>
    </xf>
    <xf numFmtId="0" fontId="16" fillId="3" borderId="414" xfId="31" applyNumberFormat="1" applyFont="1" applyFill="1" applyBorder="1" applyAlignment="1">
      <alignment horizontal="center" vertical="top" wrapText="1"/>
    </xf>
    <xf numFmtId="0" fontId="16" fillId="0" borderId="414" xfId="31" applyNumberFormat="1" applyFont="1" applyBorder="1" applyAlignment="1">
      <alignment horizontal="center" vertical="top"/>
    </xf>
    <xf numFmtId="0" fontId="16" fillId="3" borderId="480" xfId="31" applyNumberFormat="1" applyFont="1" applyFill="1" applyBorder="1" applyAlignment="1" applyProtection="1">
      <alignment horizontal="center" vertical="top" wrapText="1"/>
    </xf>
    <xf numFmtId="171" fontId="16" fillId="12" borderId="116" xfId="25" applyNumberFormat="1" applyFont="1" applyFill="1" applyBorder="1" applyAlignment="1" applyProtection="1">
      <alignment horizontal="center" vertical="top" wrapText="1"/>
    </xf>
    <xf numFmtId="171" fontId="16" fillId="12" borderId="66" xfId="25" applyNumberFormat="1" applyFont="1" applyFill="1" applyBorder="1" applyAlignment="1" applyProtection="1">
      <alignment horizontal="center" vertical="top" wrapText="1"/>
    </xf>
    <xf numFmtId="171" fontId="16" fillId="12" borderId="67" xfId="25" applyNumberFormat="1" applyFont="1" applyFill="1" applyBorder="1" applyAlignment="1">
      <alignment horizontal="center" vertical="top" wrapText="1"/>
    </xf>
    <xf numFmtId="0" fontId="16" fillId="12" borderId="114" xfId="31" applyNumberFormat="1" applyFont="1" applyFill="1" applyBorder="1" applyAlignment="1" applyProtection="1">
      <alignment horizontal="center" vertical="top" wrapText="1"/>
    </xf>
    <xf numFmtId="0" fontId="16" fillId="12" borderId="59" xfId="31" applyNumberFormat="1" applyFont="1" applyFill="1" applyBorder="1" applyAlignment="1" applyProtection="1">
      <alignment horizontal="center" vertical="top" wrapText="1"/>
    </xf>
    <xf numFmtId="0" fontId="16" fillId="12" borderId="60" xfId="31" applyNumberFormat="1" applyFont="1" applyFill="1" applyBorder="1" applyAlignment="1">
      <alignment horizontal="center" vertical="top" wrapText="1"/>
    </xf>
    <xf numFmtId="0" fontId="16" fillId="3" borderId="40" xfId="31" applyNumberFormat="1" applyFont="1" applyFill="1" applyBorder="1" applyAlignment="1" applyProtection="1">
      <alignment horizontal="center" vertical="top" wrapText="1"/>
    </xf>
    <xf numFmtId="0" fontId="16" fillId="3" borderId="42" xfId="31" applyNumberFormat="1" applyFont="1" applyFill="1" applyBorder="1" applyAlignment="1" applyProtection="1">
      <alignment horizontal="center" vertical="top" wrapText="1"/>
    </xf>
    <xf numFmtId="0" fontId="16" fillId="10" borderId="16" xfId="31" applyNumberFormat="1" applyFont="1" applyFill="1" applyBorder="1" applyAlignment="1" applyProtection="1">
      <alignment horizontal="center" vertical="top" wrapText="1"/>
    </xf>
    <xf numFmtId="0" fontId="16" fillId="10" borderId="0" xfId="31" applyNumberFormat="1" applyFont="1" applyFill="1" applyBorder="1" applyAlignment="1" applyProtection="1">
      <alignment horizontal="center" vertical="top" wrapText="1"/>
    </xf>
    <xf numFmtId="0" fontId="16" fillId="10" borderId="28" xfId="31" applyNumberFormat="1" applyFont="1" applyFill="1" applyBorder="1" applyAlignment="1">
      <alignment horizontal="center" vertical="top" wrapText="1"/>
    </xf>
    <xf numFmtId="0" fontId="16" fillId="14" borderId="116" xfId="31" applyNumberFormat="1" applyFont="1" applyFill="1" applyBorder="1" applyAlignment="1" applyProtection="1">
      <alignment horizontal="center" vertical="top" wrapText="1"/>
    </xf>
    <xf numFmtId="0" fontId="16" fillId="14" borderId="66" xfId="31" applyNumberFormat="1" applyFont="1" applyFill="1" applyBorder="1" applyAlignment="1" applyProtection="1">
      <alignment horizontal="center" vertical="top" wrapText="1"/>
    </xf>
    <xf numFmtId="0" fontId="16" fillId="14" borderId="67" xfId="31" applyNumberFormat="1" applyFont="1" applyFill="1" applyBorder="1" applyAlignment="1">
      <alignment horizontal="center" vertical="top" wrapText="1"/>
    </xf>
    <xf numFmtId="9" fontId="16" fillId="14" borderId="116" xfId="25" applyFont="1" applyFill="1" applyBorder="1" applyAlignment="1" applyProtection="1">
      <alignment horizontal="center" vertical="top" wrapText="1"/>
    </xf>
    <xf numFmtId="9" fontId="16" fillId="14" borderId="66" xfId="25" applyFont="1" applyFill="1" applyBorder="1" applyAlignment="1" applyProtection="1">
      <alignment horizontal="center" vertical="top" wrapText="1"/>
    </xf>
    <xf numFmtId="9" fontId="16" fillId="14" borderId="67" xfId="25" applyFont="1" applyFill="1" applyBorder="1" applyAlignment="1">
      <alignment horizontal="center" vertical="top" wrapText="1"/>
    </xf>
    <xf numFmtId="0" fontId="16" fillId="3" borderId="494" xfId="31" applyNumberFormat="1" applyFont="1" applyFill="1" applyBorder="1" applyAlignment="1" applyProtection="1">
      <alignment horizontal="center" vertical="top" wrapText="1"/>
    </xf>
    <xf numFmtId="0" fontId="16" fillId="3" borderId="108" xfId="31" applyNumberFormat="1" applyFont="1" applyFill="1" applyBorder="1" applyAlignment="1" applyProtection="1">
      <alignment horizontal="center" vertical="top" wrapText="1"/>
    </xf>
    <xf numFmtId="0" fontId="16" fillId="10" borderId="364" xfId="31" applyNumberFormat="1" applyFont="1" applyFill="1" applyBorder="1" applyAlignment="1" applyProtection="1">
      <alignment horizontal="center" vertical="top" wrapText="1"/>
    </xf>
    <xf numFmtId="0" fontId="16" fillId="10" borderId="365" xfId="31" applyNumberFormat="1" applyFont="1" applyFill="1" applyBorder="1" applyAlignment="1" applyProtection="1">
      <alignment horizontal="center" vertical="top" wrapText="1"/>
    </xf>
    <xf numFmtId="0" fontId="16" fillId="10" borderId="366" xfId="31" applyNumberFormat="1" applyFont="1" applyFill="1" applyBorder="1" applyAlignment="1">
      <alignment horizontal="center" vertical="top" wrapText="1"/>
    </xf>
    <xf numFmtId="0" fontId="16" fillId="14" borderId="23" xfId="25" applyNumberFormat="1" applyFont="1" applyFill="1" applyBorder="1" applyAlignment="1" applyProtection="1">
      <alignment horizontal="center" vertical="top" wrapText="1"/>
    </xf>
    <xf numFmtId="0" fontId="16" fillId="14" borderId="217" xfId="25" applyNumberFormat="1" applyFont="1" applyFill="1" applyBorder="1" applyAlignment="1" applyProtection="1">
      <alignment horizontal="center" vertical="top" wrapText="1"/>
    </xf>
    <xf numFmtId="0" fontId="16" fillId="14" borderId="112" xfId="31" applyNumberFormat="1" applyFont="1" applyFill="1" applyBorder="1" applyAlignment="1">
      <alignment horizontal="center" vertical="top" wrapText="1"/>
    </xf>
    <xf numFmtId="0" fontId="16" fillId="3" borderId="45" xfId="31" applyNumberFormat="1" applyFont="1" applyFill="1" applyBorder="1" applyAlignment="1" applyProtection="1">
      <alignment horizontal="center" vertical="top" wrapText="1"/>
    </xf>
    <xf numFmtId="0" fontId="16" fillId="3" borderId="47" xfId="31" applyNumberFormat="1" applyFont="1" applyFill="1" applyBorder="1" applyAlignment="1" applyProtection="1">
      <alignment horizontal="center" vertical="top" wrapText="1"/>
    </xf>
    <xf numFmtId="0" fontId="16" fillId="10" borderId="30" xfId="25" applyNumberFormat="1" applyFont="1" applyFill="1" applyBorder="1" applyAlignment="1" applyProtection="1">
      <alignment horizontal="center" vertical="top" wrapText="1"/>
    </xf>
    <xf numFmtId="0" fontId="16" fillId="10" borderId="29" xfId="25" applyNumberFormat="1" applyFont="1" applyFill="1" applyBorder="1" applyAlignment="1" applyProtection="1">
      <alignment horizontal="center" vertical="top" wrapText="1"/>
    </xf>
    <xf numFmtId="0" fontId="16" fillId="10" borderId="31" xfId="31" applyNumberFormat="1" applyFont="1" applyFill="1" applyBorder="1" applyAlignment="1">
      <alignment horizontal="center" vertical="top" wrapText="1"/>
    </xf>
    <xf numFmtId="0" fontId="16" fillId="12" borderId="23" xfId="25" applyNumberFormat="1" applyFont="1" applyFill="1" applyBorder="1" applyAlignment="1" applyProtection="1">
      <alignment horizontal="center" vertical="top" wrapText="1"/>
    </xf>
    <xf numFmtId="0" fontId="16" fillId="12" borderId="217" xfId="25" applyNumberFormat="1" applyFont="1" applyFill="1" applyBorder="1" applyAlignment="1" applyProtection="1">
      <alignment horizontal="center" vertical="top" wrapText="1"/>
    </xf>
    <xf numFmtId="0" fontId="16" fillId="12" borderId="112" xfId="31" applyNumberFormat="1" applyFont="1" applyFill="1" applyBorder="1" applyAlignment="1">
      <alignment horizontal="center" vertical="top" wrapText="1"/>
    </xf>
    <xf numFmtId="171" fontId="16" fillId="12" borderId="23" xfId="25" applyNumberFormat="1" applyFont="1" applyFill="1" applyBorder="1" applyAlignment="1" applyProtection="1">
      <alignment horizontal="center" vertical="top" wrapText="1"/>
    </xf>
    <xf numFmtId="171" fontId="16" fillId="12" borderId="217" xfId="25" applyNumberFormat="1" applyFont="1" applyFill="1" applyBorder="1" applyAlignment="1" applyProtection="1">
      <alignment horizontal="center" vertical="top" wrapText="1"/>
    </xf>
    <xf numFmtId="171" fontId="16" fillId="12" borderId="112" xfId="25" applyNumberFormat="1" applyFont="1" applyFill="1" applyBorder="1" applyAlignment="1">
      <alignment horizontal="center" vertical="top" wrapText="1"/>
    </xf>
    <xf numFmtId="0" fontId="16" fillId="0" borderId="473" xfId="31" applyNumberFormat="1" applyFont="1" applyBorder="1" applyAlignment="1">
      <alignment horizontal="center" vertical="top" wrapText="1"/>
    </xf>
    <xf numFmtId="0" fontId="16" fillId="0" borderId="468" xfId="31" applyNumberFormat="1" applyFont="1" applyBorder="1" applyAlignment="1">
      <alignment horizontal="center" vertical="top" wrapText="1"/>
    </xf>
    <xf numFmtId="0" fontId="16" fillId="0" borderId="474" xfId="20" applyNumberFormat="1" applyFont="1" applyFill="1" applyBorder="1" applyAlignment="1">
      <alignment horizontal="center" vertical="top" wrapText="1"/>
    </xf>
    <xf numFmtId="0" fontId="16" fillId="0" borderId="469" xfId="31" applyNumberFormat="1" applyFont="1" applyBorder="1" applyAlignment="1">
      <alignment horizontal="center" vertical="top" wrapText="1"/>
    </xf>
    <xf numFmtId="0" fontId="16" fillId="0" borderId="470" xfId="31" applyNumberFormat="1" applyFont="1" applyBorder="1" applyAlignment="1">
      <alignment horizontal="center" vertical="top" wrapText="1"/>
    </xf>
    <xf numFmtId="0" fontId="16" fillId="3" borderId="474" xfId="31" applyNumberFormat="1" applyFont="1" applyFill="1" applyBorder="1" applyAlignment="1" applyProtection="1">
      <alignment horizontal="center" vertical="top" wrapText="1"/>
    </xf>
    <xf numFmtId="0" fontId="16" fillId="3" borderId="474" xfId="31" applyNumberFormat="1" applyFont="1" applyFill="1" applyBorder="1" applyAlignment="1" applyProtection="1">
      <alignment horizontal="center" vertical="top" textRotation="90" wrapText="1"/>
    </xf>
    <xf numFmtId="0" fontId="16" fillId="3" borderId="468" xfId="31" applyNumberFormat="1" applyFont="1" applyFill="1" applyBorder="1" applyAlignment="1" applyProtection="1">
      <alignment horizontal="center" vertical="top" wrapText="1"/>
    </xf>
    <xf numFmtId="0" fontId="16" fillId="3" borderId="414" xfId="31" applyNumberFormat="1" applyFont="1" applyFill="1" applyBorder="1" applyAlignment="1">
      <alignment horizontal="center" vertical="top"/>
    </xf>
    <xf numFmtId="0" fontId="16" fillId="3" borderId="468" xfId="31" applyNumberFormat="1" applyFont="1" applyFill="1" applyBorder="1" applyAlignment="1">
      <alignment horizontal="center" vertical="top" wrapText="1"/>
    </xf>
    <xf numFmtId="0" fontId="16" fillId="3" borderId="405" xfId="31" applyNumberFormat="1" applyFont="1" applyFill="1" applyBorder="1" applyAlignment="1" applyProtection="1">
      <alignment horizontal="center" vertical="top" wrapText="1"/>
    </xf>
    <xf numFmtId="0" fontId="16" fillId="3" borderId="422" xfId="31" applyNumberFormat="1" applyFont="1" applyFill="1" applyBorder="1" applyAlignment="1">
      <alignment horizontal="center" vertical="top" wrapText="1"/>
    </xf>
    <xf numFmtId="0" fontId="16" fillId="3" borderId="185" xfId="31" applyNumberFormat="1" applyFont="1" applyFill="1" applyBorder="1" applyAlignment="1" applyProtection="1">
      <alignment vertical="top"/>
    </xf>
    <xf numFmtId="0" fontId="16" fillId="0" borderId="106" xfId="0" applyNumberFormat="1" applyFont="1" applyBorder="1" applyAlignment="1">
      <alignment vertical="top"/>
    </xf>
    <xf numFmtId="0" fontId="16" fillId="0" borderId="78" xfId="0" applyNumberFormat="1" applyFont="1" applyBorder="1" applyAlignment="1">
      <alignment vertical="top"/>
    </xf>
    <xf numFmtId="0" fontId="16" fillId="6" borderId="356" xfId="20" applyNumberFormat="1" applyFont="1" applyFill="1" applyBorder="1" applyAlignment="1">
      <alignment horizontal="center" vertical="top" wrapText="1"/>
    </xf>
    <xf numFmtId="0" fontId="16" fillId="6" borderId="358" xfId="20" applyNumberFormat="1" applyFont="1" applyFill="1" applyBorder="1" applyAlignment="1">
      <alignment horizontal="center" vertical="top" wrapText="1"/>
    </xf>
    <xf numFmtId="0" fontId="16" fillId="6" borderId="357" xfId="20" applyNumberFormat="1" applyFont="1" applyFill="1" applyBorder="1" applyAlignment="1">
      <alignment horizontal="center" vertical="top" wrapText="1"/>
    </xf>
    <xf numFmtId="0" fontId="16" fillId="19" borderId="414" xfId="20" applyNumberFormat="1" applyFont="1" applyFill="1" applyBorder="1" applyAlignment="1">
      <alignment horizontal="center" vertical="top" wrapText="1"/>
    </xf>
    <xf numFmtId="0" fontId="16" fillId="19" borderId="414" xfId="31" applyNumberFormat="1" applyFont="1" applyFill="1" applyBorder="1" applyAlignment="1">
      <alignment horizontal="center" vertical="top" wrapText="1"/>
    </xf>
    <xf numFmtId="0" fontId="16" fillId="6" borderId="414" xfId="20" applyNumberFormat="1" applyFont="1" applyFill="1" applyBorder="1" applyAlignment="1">
      <alignment horizontal="center" vertical="top"/>
    </xf>
    <xf numFmtId="0" fontId="16" fillId="3" borderId="530" xfId="31" applyNumberFormat="1" applyFont="1" applyFill="1" applyBorder="1" applyAlignment="1" applyProtection="1">
      <alignment horizontal="center" vertical="top" textRotation="90" wrapText="1"/>
    </xf>
    <xf numFmtId="0" fontId="16" fillId="3" borderId="469" xfId="31" applyNumberFormat="1" applyFont="1" applyFill="1" applyBorder="1" applyAlignment="1" applyProtection="1">
      <alignment horizontal="center" vertical="top" textRotation="90" wrapText="1"/>
    </xf>
    <xf numFmtId="0" fontId="16" fillId="3" borderId="481" xfId="31" applyNumberFormat="1" applyFont="1" applyFill="1" applyBorder="1" applyAlignment="1">
      <alignment horizontal="center" vertical="top" textRotation="90" wrapText="1"/>
    </xf>
    <xf numFmtId="0" fontId="16" fillId="3" borderId="16" xfId="31" applyNumberFormat="1" applyFont="1" applyFill="1" applyBorder="1" applyAlignment="1">
      <alignment horizontal="center" vertical="top" textRotation="90" wrapText="1"/>
    </xf>
    <xf numFmtId="0" fontId="16" fillId="3" borderId="0" xfId="31" applyNumberFormat="1" applyFont="1" applyFill="1" applyBorder="1" applyAlignment="1">
      <alignment horizontal="center" vertical="top" textRotation="90" wrapText="1"/>
    </xf>
    <xf numFmtId="0" fontId="16" fillId="3" borderId="28" xfId="31" applyNumberFormat="1" applyFont="1" applyFill="1" applyBorder="1" applyAlignment="1">
      <alignment horizontal="center" vertical="top" textRotation="90" wrapText="1"/>
    </xf>
    <xf numFmtId="0" fontId="16" fillId="3" borderId="523" xfId="31" applyNumberFormat="1" applyFont="1" applyFill="1" applyBorder="1" applyAlignment="1">
      <alignment horizontal="center" vertical="top" textRotation="90" wrapText="1"/>
    </xf>
    <xf numFmtId="0" fontId="16" fillId="3" borderId="29" xfId="31" applyNumberFormat="1" applyFont="1" applyFill="1" applyBorder="1" applyAlignment="1">
      <alignment horizontal="center" vertical="top" textRotation="90" wrapText="1"/>
    </xf>
    <xf numFmtId="0" fontId="16" fillId="3" borderId="31" xfId="31" applyNumberFormat="1" applyFont="1" applyFill="1" applyBorder="1" applyAlignment="1">
      <alignment horizontal="center" vertical="top" textRotation="90" wrapText="1"/>
    </xf>
    <xf numFmtId="0" fontId="16" fillId="13" borderId="414" xfId="25" applyNumberFormat="1" applyFont="1" applyFill="1" applyBorder="1" applyAlignment="1" applyProtection="1">
      <alignment horizontal="center" vertical="top" wrapText="1"/>
    </xf>
    <xf numFmtId="0" fontId="16" fillId="13" borderId="414" xfId="31" applyNumberFormat="1" applyFont="1" applyFill="1" applyBorder="1" applyAlignment="1">
      <alignment horizontal="center" vertical="top" wrapText="1"/>
    </xf>
    <xf numFmtId="0" fontId="16" fillId="12" borderId="414" xfId="20" applyNumberFormat="1" applyFont="1" applyFill="1" applyBorder="1" applyAlignment="1">
      <alignment horizontal="center" vertical="top"/>
    </xf>
    <xf numFmtId="0" fontId="16" fillId="12" borderId="414" xfId="31" applyNumberFormat="1" applyFont="1" applyFill="1" applyBorder="1" applyAlignment="1">
      <alignment horizontal="center" vertical="top"/>
    </xf>
    <xf numFmtId="0" fontId="16" fillId="3" borderId="355" xfId="31" applyNumberFormat="1" applyFont="1" applyFill="1" applyBorder="1" applyAlignment="1" applyProtection="1">
      <alignment vertical="top"/>
    </xf>
    <xf numFmtId="0" fontId="16" fillId="0" borderId="235" xfId="0" applyNumberFormat="1" applyFont="1" applyBorder="1" applyAlignment="1">
      <alignment vertical="top"/>
    </xf>
    <xf numFmtId="0" fontId="16" fillId="0" borderId="218" xfId="0" applyNumberFormat="1" applyFont="1" applyBorder="1" applyAlignment="1">
      <alignment vertical="top"/>
    </xf>
    <xf numFmtId="0" fontId="16" fillId="3" borderId="30" xfId="31" applyNumberFormat="1" applyFont="1" applyFill="1" applyBorder="1" applyAlignment="1" applyProtection="1">
      <alignment vertical="top"/>
    </xf>
    <xf numFmtId="0" fontId="16" fillId="7" borderId="423" xfId="31" applyNumberFormat="1" applyFont="1" applyFill="1" applyBorder="1" applyAlignment="1" applyProtection="1">
      <alignment horizontal="center" vertical="top" wrapText="1"/>
      <protection locked="0"/>
    </xf>
    <xf numFmtId="0" fontId="16" fillId="0" borderId="424" xfId="31" applyNumberFormat="1" applyFont="1" applyBorder="1" applyAlignment="1">
      <alignment horizontal="center" vertical="top"/>
    </xf>
    <xf numFmtId="0" fontId="16" fillId="0" borderId="425" xfId="31" applyNumberFormat="1" applyFont="1" applyBorder="1" applyAlignment="1">
      <alignment horizontal="center" vertical="top"/>
    </xf>
    <xf numFmtId="0" fontId="16" fillId="0" borderId="426" xfId="31" applyNumberFormat="1" applyFont="1" applyBorder="1" applyAlignment="1">
      <alignment horizontal="center" vertical="top"/>
    </xf>
    <xf numFmtId="0" fontId="16" fillId="0" borderId="427" xfId="31" applyNumberFormat="1" applyFont="1" applyBorder="1" applyAlignment="1">
      <alignment horizontal="center" vertical="top"/>
    </xf>
    <xf numFmtId="0" fontId="16" fillId="0" borderId="428" xfId="31" applyNumberFormat="1" applyFont="1" applyBorder="1" applyAlignment="1">
      <alignment horizontal="center" vertical="top"/>
    </xf>
    <xf numFmtId="0" fontId="16" fillId="6" borderId="414" xfId="20" applyNumberFormat="1" applyFont="1" applyFill="1" applyBorder="1" applyAlignment="1">
      <alignment horizontal="center" vertical="top" wrapText="1"/>
    </xf>
    <xf numFmtId="0" fontId="16" fillId="19" borderId="2" xfId="20" applyNumberFormat="1" applyFont="1" applyFill="1" applyBorder="1" applyAlignment="1">
      <alignment horizontal="center" vertical="top" wrapText="1"/>
    </xf>
    <xf numFmtId="0" fontId="16" fillId="19" borderId="2" xfId="31" applyNumberFormat="1" applyFont="1" applyFill="1" applyBorder="1" applyAlignment="1">
      <alignment horizontal="center" vertical="top" wrapText="1"/>
    </xf>
    <xf numFmtId="0" fontId="16" fillId="6" borderId="2" xfId="20" applyNumberFormat="1" applyFont="1" applyFill="1" applyBorder="1" applyAlignment="1">
      <alignment horizontal="center" vertical="top"/>
    </xf>
    <xf numFmtId="0" fontId="16" fillId="14" borderId="414" xfId="20" applyNumberFormat="1" applyFont="1" applyFill="1" applyBorder="1" applyAlignment="1">
      <alignment horizontal="center" vertical="top"/>
    </xf>
    <xf numFmtId="0" fontId="16" fillId="14" borderId="414" xfId="31" applyNumberFormat="1" applyFont="1" applyFill="1" applyBorder="1" applyAlignment="1">
      <alignment horizontal="center" vertical="top"/>
    </xf>
    <xf numFmtId="0" fontId="16" fillId="6" borderId="2" xfId="20" applyNumberFormat="1" applyFont="1" applyFill="1" applyBorder="1" applyAlignment="1">
      <alignment horizontal="center" vertical="top" wrapText="1"/>
    </xf>
    <xf numFmtId="0" fontId="16" fillId="0" borderId="405" xfId="20" applyNumberFormat="1" applyFont="1" applyFill="1" applyBorder="1" applyAlignment="1">
      <alignment horizontal="center" vertical="top" wrapText="1"/>
    </xf>
    <xf numFmtId="0" fontId="16" fillId="0" borderId="406" xfId="20" applyNumberFormat="1" applyFont="1" applyFill="1" applyBorder="1" applyAlignment="1">
      <alignment horizontal="center" vertical="top" wrapText="1"/>
    </xf>
    <xf numFmtId="0" fontId="16" fillId="0" borderId="422" xfId="20" applyNumberFormat="1" applyFont="1" applyFill="1" applyBorder="1" applyAlignment="1">
      <alignment horizontal="center" vertical="top" wrapText="1"/>
    </xf>
    <xf numFmtId="0" fontId="16" fillId="0" borderId="16" xfId="20" applyNumberFormat="1" applyFont="1" applyFill="1" applyBorder="1" applyAlignment="1">
      <alignment horizontal="center" vertical="top" wrapText="1"/>
    </xf>
    <xf numFmtId="0" fontId="16" fillId="0" borderId="0" xfId="20" applyNumberFormat="1" applyFont="1" applyFill="1" applyBorder="1" applyAlignment="1">
      <alignment horizontal="center" vertical="top" wrapText="1"/>
    </xf>
    <xf numFmtId="0" fontId="16" fillId="0" borderId="28" xfId="20" applyNumberFormat="1" applyFont="1" applyFill="1" applyBorder="1" applyAlignment="1">
      <alignment horizontal="center" vertical="top" wrapText="1"/>
    </xf>
    <xf numFmtId="0" fontId="16" fillId="0" borderId="30" xfId="20" applyNumberFormat="1" applyFont="1" applyFill="1" applyBorder="1" applyAlignment="1">
      <alignment horizontal="center" vertical="top" wrapText="1"/>
    </xf>
    <xf numFmtId="0" fontId="16" fillId="0" borderId="29" xfId="20" applyNumberFormat="1" applyFont="1" applyFill="1" applyBorder="1" applyAlignment="1">
      <alignment horizontal="center" vertical="top" wrapText="1"/>
    </xf>
    <xf numFmtId="0" fontId="16" fillId="0" borderId="31" xfId="20" applyNumberFormat="1" applyFont="1" applyFill="1" applyBorder="1" applyAlignment="1">
      <alignment horizontal="center" vertical="top" wrapText="1"/>
    </xf>
    <xf numFmtId="0" fontId="16" fillId="3" borderId="421" xfId="31" applyNumberFormat="1" applyFont="1" applyFill="1" applyBorder="1" applyAlignment="1">
      <alignment horizontal="center" vertical="top" wrapText="1"/>
    </xf>
    <xf numFmtId="0" fontId="16" fillId="3" borderId="414" xfId="31" applyNumberFormat="1" applyFont="1" applyFill="1" applyBorder="1" applyAlignment="1" applyProtection="1">
      <alignment horizontal="center" vertical="top" textRotation="90" wrapText="1"/>
    </xf>
    <xf numFmtId="0" fontId="16" fillId="0" borderId="406" xfId="31" applyNumberFormat="1" applyFont="1" applyBorder="1" applyAlignment="1">
      <alignment horizontal="center" vertical="top" wrapText="1"/>
    </xf>
    <xf numFmtId="0" fontId="16" fillId="0" borderId="422" xfId="31" applyNumberFormat="1" applyFont="1" applyBorder="1" applyAlignment="1">
      <alignment horizontal="center" vertical="top" wrapText="1"/>
    </xf>
    <xf numFmtId="0" fontId="16" fillId="3" borderId="405" xfId="31" applyNumberFormat="1" applyFont="1" applyFill="1" applyBorder="1" applyAlignment="1" applyProtection="1">
      <alignment horizontal="center" vertical="top" textRotation="90" wrapText="1"/>
    </xf>
    <xf numFmtId="0" fontId="16" fillId="0" borderId="406" xfId="31" applyNumberFormat="1" applyFont="1" applyBorder="1" applyAlignment="1">
      <alignment horizontal="center" vertical="top" textRotation="90" wrapText="1"/>
    </xf>
    <xf numFmtId="0" fontId="16" fillId="0" borderId="422" xfId="31" applyNumberFormat="1" applyFont="1" applyBorder="1" applyAlignment="1">
      <alignment horizontal="center" vertical="top" textRotation="90" wrapText="1"/>
    </xf>
    <xf numFmtId="0" fontId="16" fillId="0" borderId="16" xfId="31" applyNumberFormat="1" applyFont="1" applyBorder="1" applyAlignment="1">
      <alignment horizontal="center" vertical="top" textRotation="90" wrapText="1"/>
    </xf>
    <xf numFmtId="0" fontId="16" fillId="0" borderId="0" xfId="31" applyNumberFormat="1" applyFont="1" applyBorder="1" applyAlignment="1">
      <alignment horizontal="center" vertical="top" textRotation="90" wrapText="1"/>
    </xf>
    <xf numFmtId="0" fontId="16" fillId="0" borderId="28" xfId="31" applyNumberFormat="1" applyFont="1" applyBorder="1" applyAlignment="1">
      <alignment horizontal="center" vertical="top" textRotation="90" wrapText="1"/>
    </xf>
    <xf numFmtId="0" fontId="16" fillId="0" borderId="30" xfId="31" applyNumberFormat="1" applyFont="1" applyBorder="1" applyAlignment="1">
      <alignment horizontal="center" vertical="top" textRotation="90" wrapText="1"/>
    </xf>
    <xf numFmtId="0" fontId="16" fillId="0" borderId="29" xfId="31" applyNumberFormat="1" applyFont="1" applyBorder="1" applyAlignment="1">
      <alignment horizontal="center" vertical="top" textRotation="90" wrapText="1"/>
    </xf>
    <xf numFmtId="0" fontId="16" fillId="0" borderId="31" xfId="31" applyNumberFormat="1" applyFont="1" applyBorder="1" applyAlignment="1">
      <alignment horizontal="center" vertical="top" textRotation="90" wrapText="1"/>
    </xf>
    <xf numFmtId="0" fontId="16" fillId="3" borderId="420" xfId="31" applyNumberFormat="1" applyFont="1" applyFill="1" applyBorder="1" applyAlignment="1">
      <alignment horizontal="center" vertical="top" wrapText="1"/>
    </xf>
    <xf numFmtId="0" fontId="16" fillId="3" borderId="421" xfId="31" applyNumberFormat="1" applyFont="1" applyFill="1" applyBorder="1" applyAlignment="1">
      <alignment horizontal="center" vertical="top"/>
    </xf>
    <xf numFmtId="0" fontId="16" fillId="6" borderId="405" xfId="20" applyNumberFormat="1" applyFont="1" applyFill="1" applyBorder="1" applyAlignment="1">
      <alignment horizontal="center" vertical="top" wrapText="1"/>
    </xf>
    <xf numFmtId="0" fontId="16" fillId="6" borderId="406" xfId="20" applyNumberFormat="1" applyFont="1" applyFill="1" applyBorder="1" applyAlignment="1">
      <alignment horizontal="center" vertical="top" wrapText="1"/>
    </xf>
    <xf numFmtId="0" fontId="16" fillId="6" borderId="422" xfId="20" applyNumberFormat="1" applyFont="1" applyFill="1" applyBorder="1" applyAlignment="1">
      <alignment horizontal="center" vertical="top" wrapText="1"/>
    </xf>
    <xf numFmtId="0" fontId="16" fillId="6" borderId="16" xfId="20" applyNumberFormat="1" applyFont="1" applyFill="1" applyBorder="1" applyAlignment="1">
      <alignment horizontal="center" vertical="top" wrapText="1"/>
    </xf>
    <xf numFmtId="0" fontId="16" fillId="6" borderId="0" xfId="20" applyNumberFormat="1" applyFont="1" applyFill="1" applyBorder="1" applyAlignment="1">
      <alignment horizontal="center" vertical="top" wrapText="1"/>
    </xf>
    <xf numFmtId="0" fontId="16" fillId="6" borderId="28" xfId="20" applyNumberFormat="1" applyFont="1" applyFill="1" applyBorder="1" applyAlignment="1">
      <alignment horizontal="center" vertical="top" wrapText="1"/>
    </xf>
    <xf numFmtId="0" fontId="16" fillId="9" borderId="64" xfId="31" applyNumberFormat="1" applyFont="1" applyFill="1" applyBorder="1" applyAlignment="1" applyProtection="1">
      <alignment horizontal="center" vertical="top" wrapText="1"/>
      <protection locked="0"/>
    </xf>
    <xf numFmtId="0" fontId="16" fillId="9" borderId="65" xfId="31" applyNumberFormat="1" applyFont="1" applyFill="1" applyBorder="1" applyAlignment="1">
      <alignment horizontal="center" vertical="top" wrapText="1"/>
    </xf>
    <xf numFmtId="0" fontId="16" fillId="9" borderId="22" xfId="31" applyNumberFormat="1" applyFont="1" applyFill="1" applyBorder="1" applyAlignment="1" applyProtection="1">
      <alignment horizontal="center" vertical="top" wrapText="1"/>
      <protection locked="0"/>
    </xf>
    <xf numFmtId="0" fontId="16" fillId="9" borderId="50" xfId="31" applyNumberFormat="1" applyFont="1" applyFill="1" applyBorder="1" applyAlignment="1">
      <alignment horizontal="center" vertical="top" wrapText="1"/>
    </xf>
    <xf numFmtId="0" fontId="16" fillId="9" borderId="65" xfId="31" applyNumberFormat="1" applyFont="1" applyFill="1" applyBorder="1" applyAlignment="1" applyProtection="1">
      <alignment horizontal="center" vertical="top" wrapText="1"/>
      <protection locked="0"/>
    </xf>
    <xf numFmtId="0" fontId="16" fillId="9" borderId="50" xfId="31" applyNumberFormat="1" applyFont="1" applyFill="1" applyBorder="1" applyAlignment="1" applyProtection="1">
      <alignment horizontal="center" vertical="top" wrapText="1"/>
      <protection locked="0"/>
    </xf>
    <xf numFmtId="0" fontId="16" fillId="9" borderId="55" xfId="31" applyNumberFormat="1" applyFont="1" applyFill="1" applyBorder="1" applyAlignment="1">
      <alignment horizontal="center" vertical="top" wrapText="1"/>
    </xf>
    <xf numFmtId="0" fontId="16" fillId="9" borderId="136" xfId="31" applyNumberFormat="1" applyFont="1" applyFill="1" applyBorder="1" applyAlignment="1">
      <alignment horizontal="center" vertical="top" wrapText="1"/>
    </xf>
    <xf numFmtId="0" fontId="16" fillId="9" borderId="55" xfId="31" applyNumberFormat="1" applyFont="1" applyFill="1" applyBorder="1" applyAlignment="1">
      <alignment horizontal="center" vertical="top"/>
    </xf>
    <xf numFmtId="0" fontId="16" fillId="9" borderId="22" xfId="31" applyNumberFormat="1" applyFont="1" applyFill="1" applyBorder="1" applyAlignment="1">
      <alignment horizontal="center" vertical="top" wrapText="1"/>
    </xf>
    <xf numFmtId="0" fontId="16" fillId="9" borderId="136" xfId="31" applyNumberFormat="1" applyFont="1" applyFill="1" applyBorder="1" applyAlignment="1">
      <alignment horizontal="center" vertical="top"/>
    </xf>
    <xf numFmtId="0" fontId="16" fillId="6" borderId="57" xfId="20" applyNumberFormat="1" applyFont="1" applyFill="1" applyBorder="1" applyAlignment="1">
      <alignment horizontal="center" vertical="top" wrapText="1"/>
    </xf>
    <xf numFmtId="0" fontId="16" fillId="6" borderId="58" xfId="31" applyNumberFormat="1" applyFont="1" applyFill="1" applyBorder="1" applyAlignment="1">
      <alignment horizontal="center" vertical="top" wrapText="1"/>
    </xf>
    <xf numFmtId="0" fontId="16" fillId="6" borderId="58" xfId="20" applyNumberFormat="1" applyFont="1" applyFill="1" applyBorder="1" applyAlignment="1">
      <alignment horizontal="center" vertical="top" wrapText="1"/>
    </xf>
    <xf numFmtId="0" fontId="16" fillId="6" borderId="53" xfId="31" applyNumberFormat="1" applyFont="1" applyFill="1" applyBorder="1" applyAlignment="1">
      <alignment horizontal="center" vertical="top" wrapText="1"/>
    </xf>
    <xf numFmtId="0" fontId="16" fillId="6" borderId="57" xfId="31" applyNumberFormat="1" applyFont="1" applyFill="1" applyBorder="1" applyAlignment="1" applyProtection="1">
      <alignment horizontal="center" vertical="top" wrapText="1"/>
    </xf>
    <xf numFmtId="0" fontId="16" fillId="6" borderId="58" xfId="31" applyNumberFormat="1" applyFont="1" applyFill="1" applyBorder="1" applyAlignment="1" applyProtection="1">
      <alignment horizontal="center" vertical="top" wrapText="1"/>
    </xf>
    <xf numFmtId="0" fontId="16" fillId="6" borderId="53" xfId="31" applyNumberFormat="1" applyFont="1" applyFill="1" applyBorder="1" applyAlignment="1">
      <alignment horizontal="center" vertical="top"/>
    </xf>
    <xf numFmtId="0" fontId="16" fillId="6" borderId="252" xfId="20" applyNumberFormat="1" applyFont="1" applyFill="1" applyBorder="1" applyAlignment="1">
      <alignment horizontal="center" vertical="top" wrapText="1"/>
    </xf>
    <xf numFmtId="0" fontId="16" fillId="6" borderId="253" xfId="20" applyNumberFormat="1" applyFont="1" applyFill="1" applyBorder="1" applyAlignment="1">
      <alignment horizontal="center" vertical="top" wrapText="1"/>
    </xf>
    <xf numFmtId="0" fontId="16" fillId="6" borderId="254" xfId="20" applyNumberFormat="1" applyFont="1" applyFill="1" applyBorder="1" applyAlignment="1">
      <alignment horizontal="center" vertical="top" wrapText="1"/>
    </xf>
    <xf numFmtId="0" fontId="16" fillId="19" borderId="3" xfId="20" applyNumberFormat="1" applyFont="1" applyFill="1" applyBorder="1" applyAlignment="1">
      <alignment horizontal="center" vertical="top" wrapText="1"/>
    </xf>
    <xf numFmtId="0" fontId="16" fillId="19" borderId="3" xfId="31" applyNumberFormat="1" applyFont="1" applyFill="1" applyBorder="1" applyAlignment="1">
      <alignment horizontal="center" vertical="top" wrapText="1"/>
    </xf>
    <xf numFmtId="0" fontId="16" fillId="6" borderId="3" xfId="20" applyNumberFormat="1" applyFont="1" applyFill="1" applyBorder="1" applyAlignment="1">
      <alignment horizontal="center" vertical="top"/>
    </xf>
    <xf numFmtId="0" fontId="16" fillId="16" borderId="514" xfId="20" applyNumberFormat="1" applyFont="1" applyFill="1" applyBorder="1" applyAlignment="1">
      <alignment horizontal="center" vertical="top" wrapText="1"/>
    </xf>
    <xf numFmtId="0" fontId="18" fillId="16" borderId="482" xfId="0" applyNumberFormat="1" applyFont="1" applyFill="1" applyBorder="1" applyAlignment="1">
      <alignment horizontal="center" vertical="top" wrapText="1"/>
    </xf>
    <xf numFmtId="0" fontId="18" fillId="16" borderId="484" xfId="0" applyNumberFormat="1" applyFont="1" applyFill="1" applyBorder="1" applyAlignment="1">
      <alignment horizontal="center" vertical="top" wrapText="1"/>
    </xf>
    <xf numFmtId="0" fontId="16" fillId="0" borderId="364" xfId="20" applyNumberFormat="1" applyFont="1" applyFill="1" applyBorder="1" applyAlignment="1">
      <alignment horizontal="center" vertical="top" wrapText="1"/>
    </xf>
    <xf numFmtId="0" fontId="16" fillId="0" borderId="365" xfId="20" applyNumberFormat="1" applyFont="1" applyFill="1" applyBorder="1" applyAlignment="1">
      <alignment horizontal="center" vertical="top" wrapText="1"/>
    </xf>
    <xf numFmtId="0" fontId="16" fillId="0" borderId="366" xfId="20" applyNumberFormat="1" applyFont="1" applyFill="1" applyBorder="1" applyAlignment="1">
      <alignment horizontal="center" vertical="top" wrapText="1"/>
    </xf>
    <xf numFmtId="0" fontId="16" fillId="12" borderId="363" xfId="20" applyNumberFormat="1" applyFont="1" applyFill="1" applyBorder="1" applyAlignment="1">
      <alignment horizontal="center" vertical="top" wrapText="1"/>
    </xf>
    <xf numFmtId="0" fontId="16" fillId="12" borderId="360" xfId="20" applyNumberFormat="1" applyFont="1" applyFill="1" applyBorder="1" applyAlignment="1">
      <alignment horizontal="center" vertical="top" wrapText="1"/>
    </xf>
    <xf numFmtId="0" fontId="16" fillId="12" borderId="361" xfId="20" applyNumberFormat="1" applyFont="1" applyFill="1" applyBorder="1" applyAlignment="1">
      <alignment horizontal="center" vertical="top" wrapText="1"/>
    </xf>
    <xf numFmtId="0" fontId="16" fillId="12" borderId="30" xfId="20" applyNumberFormat="1" applyFont="1" applyFill="1" applyBorder="1" applyAlignment="1">
      <alignment horizontal="center" vertical="top" wrapText="1"/>
    </xf>
    <xf numFmtId="0" fontId="16" fillId="12" borderId="29" xfId="20" applyNumberFormat="1" applyFont="1" applyFill="1" applyBorder="1" applyAlignment="1">
      <alignment horizontal="center" vertical="top" wrapText="1"/>
    </xf>
    <xf numFmtId="0" fontId="16" fillId="12" borderId="31" xfId="20" applyNumberFormat="1" applyFont="1" applyFill="1" applyBorder="1" applyAlignment="1">
      <alignment horizontal="center" vertical="top" wrapText="1"/>
    </xf>
    <xf numFmtId="0" fontId="16" fillId="3" borderId="363" xfId="31" applyNumberFormat="1" applyFont="1" applyFill="1" applyBorder="1" applyAlignment="1" applyProtection="1">
      <alignment horizontal="center" vertical="top" wrapText="1"/>
    </xf>
    <xf numFmtId="0" fontId="16" fillId="0" borderId="360" xfId="0" applyNumberFormat="1" applyFont="1" applyBorder="1" applyAlignment="1">
      <alignment horizontal="center" vertical="top" wrapText="1"/>
    </xf>
    <xf numFmtId="0" fontId="16" fillId="0" borderId="361" xfId="0" applyNumberFormat="1" applyFont="1" applyBorder="1" applyAlignment="1">
      <alignment horizontal="center" vertical="top" wrapText="1"/>
    </xf>
    <xf numFmtId="0" fontId="16" fillId="0" borderId="3" xfId="31" applyNumberFormat="1" applyFont="1" applyBorder="1" applyAlignment="1">
      <alignment horizontal="left" vertical="top" wrapText="1"/>
    </xf>
    <xf numFmtId="0" fontId="16" fillId="12" borderId="363" xfId="25" applyNumberFormat="1" applyFont="1" applyFill="1" applyBorder="1" applyAlignment="1">
      <alignment horizontal="center" vertical="top" wrapText="1"/>
    </xf>
    <xf numFmtId="0" fontId="16" fillId="3" borderId="252" xfId="31" applyNumberFormat="1" applyFont="1" applyFill="1" applyBorder="1" applyAlignment="1" applyProtection="1">
      <alignment horizontal="left" vertical="top" wrapText="1"/>
    </xf>
    <xf numFmtId="0" fontId="16" fillId="3" borderId="253" xfId="31" applyNumberFormat="1" applyFont="1" applyFill="1" applyBorder="1" applyAlignment="1" applyProtection="1">
      <alignment horizontal="left" vertical="top" wrapText="1"/>
    </xf>
    <xf numFmtId="0" fontId="16" fillId="3" borderId="254" xfId="31" applyNumberFormat="1" applyFont="1" applyFill="1" applyBorder="1" applyAlignment="1" applyProtection="1">
      <alignment horizontal="left" vertical="top" wrapText="1"/>
    </xf>
    <xf numFmtId="0" fontId="16" fillId="3" borderId="16" xfId="31" applyNumberFormat="1" applyFont="1" applyFill="1" applyBorder="1" applyAlignment="1" applyProtection="1">
      <alignment horizontal="left" vertical="top" wrapText="1"/>
    </xf>
    <xf numFmtId="0" fontId="16" fillId="3" borderId="0" xfId="31" applyNumberFormat="1" applyFont="1" applyFill="1" applyBorder="1" applyAlignment="1" applyProtection="1">
      <alignment horizontal="left" vertical="top" wrapText="1"/>
    </xf>
    <xf numFmtId="0" fontId="16" fillId="3" borderId="28" xfId="31" applyNumberFormat="1" applyFont="1" applyFill="1" applyBorder="1" applyAlignment="1" applyProtection="1">
      <alignment horizontal="left" vertical="top" wrapText="1"/>
    </xf>
    <xf numFmtId="0" fontId="16" fillId="0" borderId="30" xfId="31" applyNumberFormat="1" applyFont="1" applyBorder="1" applyAlignment="1">
      <alignment horizontal="left" vertical="top" wrapText="1"/>
    </xf>
    <xf numFmtId="0" fontId="16" fillId="0" borderId="29" xfId="31" applyNumberFormat="1" applyFont="1" applyBorder="1" applyAlignment="1">
      <alignment horizontal="left" vertical="top" wrapText="1"/>
    </xf>
    <xf numFmtId="0" fontId="16" fillId="0" borderId="31" xfId="31" applyNumberFormat="1" applyFont="1" applyBorder="1" applyAlignment="1">
      <alignment horizontal="left" vertical="top" wrapText="1"/>
    </xf>
    <xf numFmtId="0" fontId="16" fillId="0" borderId="522" xfId="20" applyNumberFormat="1" applyFont="1" applyFill="1" applyBorder="1" applyAlignment="1">
      <alignment horizontal="left" vertical="top" wrapText="1"/>
    </xf>
    <xf numFmtId="0" fontId="18" fillId="0" borderId="469" xfId="0" applyNumberFormat="1" applyFont="1" applyBorder="1" applyAlignment="1">
      <alignment horizontal="left" vertical="top" wrapText="1"/>
    </xf>
    <xf numFmtId="0" fontId="18" fillId="0" borderId="523" xfId="0" applyNumberFormat="1" applyFont="1" applyBorder="1" applyAlignment="1">
      <alignment horizontal="left" vertical="top" wrapText="1"/>
    </xf>
    <xf numFmtId="0" fontId="18" fillId="0" borderId="29" xfId="0" applyNumberFormat="1" applyFont="1" applyBorder="1" applyAlignment="1">
      <alignment horizontal="left" vertical="top" wrapText="1"/>
    </xf>
    <xf numFmtId="0" fontId="16" fillId="16" borderId="514" xfId="0" applyNumberFormat="1" applyFont="1" applyFill="1" applyBorder="1" applyAlignment="1">
      <alignment horizontal="center" vertical="top" wrapText="1"/>
    </xf>
    <xf numFmtId="0" fontId="16" fillId="3" borderId="529" xfId="0" applyNumberFormat="1" applyFont="1" applyFill="1" applyBorder="1" applyAlignment="1" applyProtection="1">
      <alignment vertical="top" wrapText="1"/>
    </xf>
    <xf numFmtId="168" fontId="18" fillId="0" borderId="529" xfId="0" applyFont="1" applyBorder="1" applyAlignment="1"/>
    <xf numFmtId="0" fontId="16" fillId="7" borderId="529" xfId="0" applyNumberFormat="1" applyFont="1" applyFill="1" applyBorder="1" applyAlignment="1" applyProtection="1">
      <alignment horizontal="center" vertical="top" wrapText="1"/>
    </xf>
    <xf numFmtId="0" fontId="16" fillId="12" borderId="529" xfId="0" applyNumberFormat="1" applyFont="1" applyFill="1" applyBorder="1" applyAlignment="1" applyProtection="1">
      <alignment horizontal="center" vertical="top" wrapText="1"/>
    </xf>
    <xf numFmtId="0" fontId="18" fillId="12" borderId="529" xfId="0" applyNumberFormat="1" applyFont="1" applyFill="1" applyBorder="1" applyAlignment="1">
      <alignment wrapText="1"/>
    </xf>
    <xf numFmtId="168" fontId="18" fillId="12" borderId="529" xfId="0" applyFont="1" applyFill="1" applyBorder="1" applyAlignment="1"/>
    <xf numFmtId="168" fontId="18" fillId="0" borderId="529" xfId="0" applyFont="1" applyBorder="1" applyAlignment="1">
      <alignment wrapText="1"/>
    </xf>
    <xf numFmtId="0" fontId="16" fillId="6" borderId="457" xfId="0" applyNumberFormat="1" applyFont="1" applyFill="1" applyBorder="1" applyAlignment="1" applyProtection="1">
      <alignment horizontal="center" vertical="top" wrapText="1"/>
    </xf>
    <xf numFmtId="0" fontId="16" fillId="0" borderId="442" xfId="0" applyNumberFormat="1" applyFont="1" applyBorder="1" applyAlignment="1">
      <alignment horizontal="center" vertical="top" wrapText="1"/>
    </xf>
    <xf numFmtId="0" fontId="16" fillId="12" borderId="414" xfId="0" applyNumberFormat="1" applyFont="1" applyFill="1" applyBorder="1" applyAlignment="1" applyProtection="1">
      <alignment horizontal="center" vertical="center" wrapText="1"/>
    </xf>
    <xf numFmtId="0" fontId="16" fillId="12" borderId="414" xfId="0" applyNumberFormat="1" applyFont="1" applyFill="1" applyBorder="1" applyAlignment="1">
      <alignment horizontal="center" wrapText="1"/>
    </xf>
    <xf numFmtId="0" fontId="16" fillId="3" borderId="431" xfId="0" applyNumberFormat="1" applyFont="1" applyFill="1" applyBorder="1" applyAlignment="1">
      <alignment vertical="top" wrapText="1"/>
    </xf>
    <xf numFmtId="0" fontId="16" fillId="3" borderId="446" xfId="0" applyNumberFormat="1" applyFont="1" applyFill="1" applyBorder="1" applyAlignment="1">
      <alignment vertical="top" wrapText="1"/>
    </xf>
    <xf numFmtId="0" fontId="16" fillId="7" borderId="444" xfId="0" applyNumberFormat="1" applyFont="1" applyFill="1" applyBorder="1" applyAlignment="1" applyProtection="1">
      <alignment horizontal="center" vertical="top" wrapText="1"/>
      <protection locked="0"/>
    </xf>
    <xf numFmtId="0" fontId="16" fillId="0" borderId="443" xfId="0" applyNumberFormat="1" applyFont="1" applyBorder="1" applyAlignment="1">
      <alignment horizontal="center" vertical="top" wrapText="1"/>
    </xf>
    <xf numFmtId="0" fontId="16" fillId="7" borderId="271" xfId="0" applyNumberFormat="1" applyFont="1" applyFill="1" applyBorder="1" applyAlignment="1" applyProtection="1">
      <alignment horizontal="center" vertical="top" wrapText="1"/>
      <protection locked="0"/>
    </xf>
    <xf numFmtId="0" fontId="16" fillId="0" borderId="272" xfId="0" applyNumberFormat="1" applyFont="1" applyBorder="1" applyAlignment="1">
      <alignment horizontal="center" vertical="top" wrapText="1"/>
    </xf>
    <xf numFmtId="0" fontId="16" fillId="6" borderId="436" xfId="0" applyNumberFormat="1" applyFont="1" applyFill="1" applyBorder="1" applyAlignment="1" applyProtection="1">
      <alignment horizontal="center" vertical="top"/>
    </xf>
    <xf numFmtId="0" fontId="16" fillId="6" borderId="445" xfId="0" applyNumberFormat="1" applyFont="1" applyFill="1" applyBorder="1" applyAlignment="1" applyProtection="1">
      <alignment horizontal="center" vertical="top"/>
    </xf>
    <xf numFmtId="0" fontId="16" fillId="7" borderId="386" xfId="0" applyNumberFormat="1" applyFont="1" applyFill="1" applyBorder="1" applyAlignment="1" applyProtection="1">
      <alignment horizontal="center" vertical="top" wrapText="1"/>
      <protection locked="0"/>
    </xf>
    <xf numFmtId="0" fontId="16" fillId="0" borderId="446" xfId="0" applyNumberFormat="1" applyFont="1" applyBorder="1" applyAlignment="1">
      <alignment horizontal="center" vertical="top"/>
    </xf>
    <xf numFmtId="0" fontId="16" fillId="0" borderId="30" xfId="0" applyNumberFormat="1" applyFont="1" applyBorder="1" applyAlignment="1">
      <alignment horizontal="center" vertical="top"/>
    </xf>
    <xf numFmtId="0" fontId="16" fillId="0" borderId="31" xfId="0" applyNumberFormat="1" applyFont="1" applyBorder="1" applyAlignment="1">
      <alignment horizontal="center" vertical="top"/>
    </xf>
    <xf numFmtId="0" fontId="16" fillId="3" borderId="416" xfId="0" applyNumberFormat="1" applyFont="1" applyFill="1" applyBorder="1" applyAlignment="1" applyProtection="1">
      <alignment vertical="top" wrapText="1"/>
    </xf>
    <xf numFmtId="0" fontId="16" fillId="3" borderId="416" xfId="0" applyNumberFormat="1" applyFont="1" applyFill="1" applyBorder="1" applyAlignment="1">
      <alignment vertical="top" wrapText="1"/>
    </xf>
    <xf numFmtId="0" fontId="16" fillId="3" borderId="416" xfId="0" applyNumberFormat="1" applyFont="1" applyFill="1" applyBorder="1" applyAlignment="1" applyProtection="1">
      <alignment horizontal="left" vertical="top" wrapText="1"/>
    </xf>
    <xf numFmtId="0" fontId="16" fillId="3" borderId="441" xfId="0" applyNumberFormat="1" applyFont="1" applyFill="1" applyBorder="1" applyAlignment="1">
      <alignment vertical="top" wrapText="1"/>
    </xf>
    <xf numFmtId="0" fontId="16" fillId="3" borderId="442" xfId="0" applyNumberFormat="1" applyFont="1" applyFill="1" applyBorder="1" applyAlignment="1">
      <alignment vertical="top" wrapText="1"/>
    </xf>
    <xf numFmtId="0" fontId="16" fillId="0" borderId="29" xfId="0" applyNumberFormat="1" applyFont="1" applyBorder="1" applyAlignment="1">
      <alignment wrapText="1"/>
    </xf>
    <xf numFmtId="0" fontId="16" fillId="7" borderId="103" xfId="0" applyNumberFormat="1" applyFont="1" applyFill="1" applyBorder="1" applyAlignment="1" applyProtection="1">
      <alignment horizontal="center" vertical="top" wrapText="1"/>
      <protection locked="0"/>
    </xf>
    <xf numFmtId="0" fontId="16" fillId="0" borderId="73" xfId="0" applyNumberFormat="1" applyFont="1" applyBorder="1" applyAlignment="1">
      <alignment horizontal="center" vertical="top"/>
    </xf>
    <xf numFmtId="0" fontId="16" fillId="0" borderId="0" xfId="0" applyNumberFormat="1" applyFont="1" applyBorder="1" applyAlignment="1">
      <alignment wrapText="1"/>
    </xf>
    <xf numFmtId="0" fontId="16" fillId="3" borderId="500" xfId="0" applyNumberFormat="1" applyFont="1" applyFill="1" applyBorder="1" applyAlignment="1">
      <alignment vertical="top" wrapText="1"/>
    </xf>
    <xf numFmtId="0" fontId="16" fillId="3" borderId="499" xfId="0" applyNumberFormat="1" applyFont="1" applyFill="1" applyBorder="1" applyAlignment="1">
      <alignment vertical="top" wrapText="1"/>
    </xf>
    <xf numFmtId="9" fontId="16" fillId="8" borderId="444" xfId="25" applyFont="1" applyFill="1" applyBorder="1" applyAlignment="1" applyProtection="1">
      <alignment horizontal="center" vertical="top" wrapText="1"/>
    </xf>
    <xf numFmtId="9" fontId="16" fillId="8" borderId="443" xfId="25" applyFont="1" applyFill="1" applyBorder="1" applyAlignment="1" applyProtection="1">
      <alignment horizontal="center" vertical="top" wrapText="1"/>
    </xf>
    <xf numFmtId="0" fontId="16" fillId="3" borderId="429" xfId="0" applyNumberFormat="1" applyFont="1" applyFill="1" applyBorder="1" applyAlignment="1">
      <alignment vertical="top" wrapText="1"/>
    </xf>
    <xf numFmtId="0" fontId="16" fillId="3" borderId="447" xfId="0" applyNumberFormat="1" applyFont="1" applyFill="1" applyBorder="1" applyAlignment="1">
      <alignment vertical="top" wrapText="1"/>
    </xf>
    <xf numFmtId="0" fontId="16" fillId="12" borderId="418" xfId="25" applyNumberFormat="1" applyFont="1" applyFill="1" applyBorder="1" applyAlignment="1" applyProtection="1">
      <alignment horizontal="center" vertical="top"/>
    </xf>
    <xf numFmtId="0" fontId="16" fillId="12" borderId="420" xfId="25" applyNumberFormat="1" applyFont="1" applyFill="1" applyBorder="1" applyAlignment="1" applyProtection="1">
      <alignment horizontal="center" vertical="top"/>
    </xf>
    <xf numFmtId="0" fontId="16" fillId="3" borderId="416" xfId="0" applyNumberFormat="1" applyFont="1" applyFill="1" applyBorder="1" applyAlignment="1">
      <alignment wrapText="1"/>
    </xf>
    <xf numFmtId="0" fontId="16" fillId="3" borderId="0" xfId="0" applyNumberFormat="1" applyFont="1" applyFill="1" applyBorder="1" applyAlignment="1">
      <alignment wrapText="1"/>
    </xf>
    <xf numFmtId="0" fontId="16" fillId="3" borderId="488" xfId="0" applyNumberFormat="1" applyFont="1" applyFill="1" applyBorder="1" applyAlignment="1">
      <alignment vertical="top" wrapText="1"/>
    </xf>
    <xf numFmtId="0" fontId="16" fillId="3" borderId="498" xfId="0" applyNumberFormat="1" applyFont="1" applyFill="1" applyBorder="1" applyAlignment="1">
      <alignment vertical="top" wrapText="1"/>
    </xf>
    <xf numFmtId="0" fontId="16" fillId="3" borderId="272" xfId="0" applyNumberFormat="1" applyFont="1" applyFill="1" applyBorder="1" applyAlignment="1">
      <alignment vertical="top" wrapText="1"/>
    </xf>
    <xf numFmtId="0" fontId="16" fillId="7" borderId="0" xfId="0" applyNumberFormat="1" applyFont="1" applyFill="1" applyBorder="1" applyAlignment="1" applyProtection="1">
      <alignment horizontal="center" vertical="center" wrapText="1"/>
    </xf>
    <xf numFmtId="0" fontId="16" fillId="0" borderId="482" xfId="0" applyNumberFormat="1" applyFont="1" applyFill="1" applyBorder="1" applyAlignment="1" applyProtection="1">
      <alignment vertical="top" wrapText="1"/>
    </xf>
    <xf numFmtId="0" fontId="16" fillId="0" borderId="482" xfId="0" applyNumberFormat="1" applyFont="1" applyBorder="1" applyAlignment="1">
      <alignment vertical="top" wrapText="1"/>
    </xf>
    <xf numFmtId="0" fontId="16" fillId="0" borderId="484" xfId="0" applyNumberFormat="1" applyFont="1" applyBorder="1" applyAlignment="1">
      <alignment vertical="top" wrapText="1"/>
    </xf>
    <xf numFmtId="0" fontId="16" fillId="10" borderId="414" xfId="0" applyNumberFormat="1" applyFont="1" applyFill="1" applyBorder="1" applyAlignment="1" applyProtection="1">
      <alignment horizontal="center" vertical="top" wrapText="1"/>
    </xf>
    <xf numFmtId="0" fontId="16" fillId="10" borderId="414" xfId="0" applyNumberFormat="1" applyFont="1" applyFill="1" applyBorder="1" applyAlignment="1" applyProtection="1">
      <alignment horizontal="center" vertical="top"/>
    </xf>
    <xf numFmtId="0" fontId="16" fillId="10" borderId="414" xfId="0" applyNumberFormat="1" applyFont="1" applyFill="1" applyBorder="1" applyAlignment="1">
      <alignment horizontal="center" vertical="top"/>
    </xf>
    <xf numFmtId="0" fontId="16" fillId="10" borderId="422" xfId="0" applyNumberFormat="1" applyFont="1" applyFill="1" applyBorder="1" applyAlignment="1" applyProtection="1">
      <alignment horizontal="center" vertical="top" wrapText="1"/>
    </xf>
    <xf numFmtId="0" fontId="16" fillId="10" borderId="421" xfId="0" applyNumberFormat="1" applyFont="1" applyFill="1" applyBorder="1" applyAlignment="1" applyProtection="1">
      <alignment horizontal="center" vertical="top" wrapText="1"/>
    </xf>
    <xf numFmtId="0" fontId="16" fillId="10" borderId="421" xfId="0" applyNumberFormat="1" applyFont="1" applyFill="1" applyBorder="1" applyAlignment="1">
      <alignment horizontal="center" vertical="top" wrapText="1"/>
    </xf>
    <xf numFmtId="0" fontId="16" fillId="10" borderId="414" xfId="0" applyNumberFormat="1" applyFont="1" applyFill="1" applyBorder="1" applyAlignment="1">
      <alignment horizontal="center" vertical="top" wrapText="1"/>
    </xf>
    <xf numFmtId="0" fontId="16" fillId="10" borderId="418" xfId="0" applyNumberFormat="1" applyFont="1" applyFill="1" applyBorder="1" applyAlignment="1">
      <alignment horizontal="center" vertical="top" wrapText="1"/>
    </xf>
    <xf numFmtId="0" fontId="16" fillId="10" borderId="415" xfId="0" applyNumberFormat="1" applyFont="1" applyFill="1" applyBorder="1" applyAlignment="1" applyProtection="1">
      <alignment horizontal="center" vertical="top"/>
    </xf>
    <xf numFmtId="0" fontId="16" fillId="10" borderId="416" xfId="0" applyNumberFormat="1" applyFont="1" applyFill="1" applyBorder="1" applyAlignment="1" applyProtection="1">
      <alignment horizontal="center" vertical="top"/>
    </xf>
    <xf numFmtId="0" fontId="16" fillId="10" borderId="422" xfId="0" applyNumberFormat="1" applyFont="1" applyFill="1" applyBorder="1" applyAlignment="1" applyProtection="1">
      <alignment horizontal="center" vertical="top"/>
    </xf>
    <xf numFmtId="0" fontId="16" fillId="3" borderId="482" xfId="0" applyNumberFormat="1" applyFont="1" applyFill="1" applyBorder="1" applyAlignment="1" applyProtection="1">
      <alignment horizontal="left" vertical="top" wrapText="1"/>
    </xf>
    <xf numFmtId="0" fontId="16" fillId="0" borderId="482" xfId="0" applyNumberFormat="1" applyFont="1" applyBorder="1" applyAlignment="1">
      <alignment wrapText="1"/>
    </xf>
    <xf numFmtId="0" fontId="16" fillId="6" borderId="438" xfId="0" applyNumberFormat="1" applyFont="1" applyFill="1" applyBorder="1" applyAlignment="1" applyProtection="1">
      <alignment horizontal="center" vertical="top"/>
    </xf>
    <xf numFmtId="0" fontId="16" fillId="6" borderId="437" xfId="0" applyNumberFormat="1" applyFont="1" applyFill="1" applyBorder="1" applyAlignment="1" applyProtection="1">
      <alignment horizontal="center" vertical="top"/>
    </xf>
    <xf numFmtId="0" fontId="16" fillId="3" borderId="424" xfId="0" applyNumberFormat="1" applyFont="1" applyFill="1" applyBorder="1" applyAlignment="1">
      <alignment horizontal="left" vertical="top" wrapText="1"/>
    </xf>
    <xf numFmtId="0" fontId="16" fillId="3" borderId="425" xfId="0" applyNumberFormat="1" applyFont="1" applyFill="1" applyBorder="1" applyAlignment="1">
      <alignment horizontal="left" vertical="top" wrapText="1"/>
    </xf>
    <xf numFmtId="0" fontId="16" fillId="0" borderId="427" xfId="0" applyNumberFormat="1" applyFont="1" applyBorder="1" applyAlignment="1">
      <alignment vertical="top"/>
    </xf>
    <xf numFmtId="0" fontId="16" fillId="0" borderId="428" xfId="0" applyNumberFormat="1" applyFont="1" applyBorder="1" applyAlignment="1">
      <alignment vertical="top"/>
    </xf>
    <xf numFmtId="0" fontId="16" fillId="9" borderId="386" xfId="0" applyNumberFormat="1" applyFont="1" applyFill="1" applyBorder="1" applyAlignment="1" applyProtection="1">
      <alignment horizontal="center" vertical="top" wrapText="1"/>
      <protection locked="0"/>
    </xf>
    <xf numFmtId="0" fontId="16" fillId="0" borderId="431" xfId="0" applyNumberFormat="1" applyFont="1" applyBorder="1" applyAlignment="1">
      <alignment horizontal="center" vertical="top" wrapText="1"/>
    </xf>
    <xf numFmtId="0" fontId="16" fillId="3" borderId="416" xfId="0" applyNumberFormat="1" applyFont="1" applyFill="1" applyBorder="1" applyAlignment="1">
      <alignment horizontal="left" vertical="top" wrapText="1"/>
    </xf>
    <xf numFmtId="0" fontId="16" fillId="3" borderId="358" xfId="0" applyNumberFormat="1" applyFont="1" applyFill="1" applyBorder="1" applyAlignment="1">
      <alignment horizontal="left" vertical="top" wrapText="1"/>
    </xf>
    <xf numFmtId="0" fontId="16" fillId="3" borderId="357" xfId="0" applyNumberFormat="1" applyFont="1" applyFill="1" applyBorder="1" applyAlignment="1">
      <alignment horizontal="left" vertical="top" wrapText="1"/>
    </xf>
    <xf numFmtId="0" fontId="16" fillId="0" borderId="433" xfId="0" applyNumberFormat="1" applyFont="1" applyBorder="1" applyAlignment="1">
      <alignment vertical="top" wrapText="1"/>
    </xf>
    <xf numFmtId="0" fontId="16" fillId="0" borderId="434" xfId="0" applyNumberFormat="1" applyFont="1" applyBorder="1" applyAlignment="1">
      <alignment vertical="top" wrapText="1"/>
    </xf>
    <xf numFmtId="0" fontId="16" fillId="3" borderId="483" xfId="0" applyNumberFormat="1" applyFont="1" applyFill="1" applyBorder="1" applyAlignment="1">
      <alignment vertical="top" textRotation="90" wrapText="1"/>
    </xf>
    <xf numFmtId="0" fontId="18" fillId="0" borderId="6" xfId="0" applyNumberFormat="1" applyFont="1" applyBorder="1" applyAlignment="1">
      <alignment vertical="top" textRotation="90" wrapText="1"/>
    </xf>
    <xf numFmtId="0" fontId="18" fillId="0" borderId="2" xfId="0" applyNumberFormat="1" applyFont="1" applyBorder="1" applyAlignment="1">
      <alignment vertical="top" textRotation="90" wrapText="1"/>
    </xf>
    <xf numFmtId="0" fontId="16" fillId="9" borderId="431" xfId="0" applyNumberFormat="1" applyFont="1" applyFill="1" applyBorder="1" applyAlignment="1">
      <alignment horizontal="center" vertical="top"/>
    </xf>
    <xf numFmtId="0" fontId="16" fillId="0" borderId="30" xfId="0" applyNumberFormat="1" applyFont="1" applyBorder="1" applyAlignment="1">
      <alignment vertical="top"/>
    </xf>
    <xf numFmtId="0" fontId="16" fillId="0" borderId="16" xfId="0" applyNumberFormat="1" applyFont="1" applyBorder="1" applyAlignment="1">
      <alignment vertical="top"/>
    </xf>
    <xf numFmtId="0" fontId="16" fillId="9" borderId="432" xfId="0" applyNumberFormat="1" applyFont="1" applyFill="1" applyBorder="1" applyAlignment="1" applyProtection="1">
      <alignment horizontal="center" vertical="top" wrapText="1"/>
      <protection locked="0"/>
    </xf>
    <xf numFmtId="0" fontId="16" fillId="0" borderId="439" xfId="0" applyNumberFormat="1" applyFont="1" applyBorder="1" applyAlignment="1">
      <alignment vertical="top"/>
    </xf>
    <xf numFmtId="0" fontId="16" fillId="0" borderId="433" xfId="0" applyNumberFormat="1" applyFont="1" applyBorder="1" applyAlignment="1">
      <alignment vertical="top"/>
    </xf>
    <xf numFmtId="0" fontId="16" fillId="0" borderId="434" xfId="0" applyNumberFormat="1" applyFont="1" applyBorder="1" applyAlignment="1">
      <alignment vertical="top"/>
    </xf>
    <xf numFmtId="0" fontId="16" fillId="0" borderId="435" xfId="0" applyNumberFormat="1" applyFont="1" applyBorder="1" applyAlignment="1">
      <alignment vertical="top"/>
    </xf>
    <xf numFmtId="0" fontId="16" fillId="6" borderId="430" xfId="0" applyNumberFormat="1" applyFont="1" applyFill="1" applyBorder="1" applyAlignment="1" applyProtection="1">
      <alignment horizontal="center" vertical="top"/>
    </xf>
    <xf numFmtId="0" fontId="16" fillId="6" borderId="429" xfId="0" applyNumberFormat="1" applyFont="1" applyFill="1" applyBorder="1" applyAlignment="1" applyProtection="1">
      <alignment horizontal="center" vertical="top"/>
    </xf>
    <xf numFmtId="0" fontId="16" fillId="9" borderId="431" xfId="0" applyNumberFormat="1" applyFont="1" applyFill="1" applyBorder="1" applyAlignment="1">
      <alignment vertical="top"/>
    </xf>
    <xf numFmtId="0" fontId="16" fillId="6" borderId="402" xfId="0" applyNumberFormat="1" applyFont="1" applyFill="1" applyBorder="1" applyAlignment="1" applyProtection="1">
      <alignment horizontal="center" vertical="top"/>
    </xf>
    <xf numFmtId="0" fontId="16" fillId="0" borderId="0" xfId="0" applyNumberFormat="1" applyFont="1" applyBorder="1" applyAlignment="1">
      <alignment horizontal="left" vertical="top" wrapText="1"/>
    </xf>
    <xf numFmtId="0" fontId="16" fillId="0" borderId="440" xfId="0" applyNumberFormat="1" applyFont="1" applyBorder="1" applyAlignment="1">
      <alignment vertical="top"/>
    </xf>
    <xf numFmtId="0" fontId="16" fillId="6" borderId="448" xfId="0" applyNumberFormat="1" applyFont="1" applyFill="1" applyBorder="1" applyAlignment="1" applyProtection="1">
      <alignment horizontal="center" vertical="top"/>
    </xf>
    <xf numFmtId="0" fontId="16" fillId="6" borderId="441" xfId="0" applyNumberFormat="1" applyFont="1" applyFill="1" applyBorder="1" applyAlignment="1" applyProtection="1">
      <alignment horizontal="center" vertical="top"/>
    </xf>
    <xf numFmtId="0" fontId="16" fillId="6" borderId="442" xfId="0" applyNumberFormat="1" applyFont="1" applyFill="1" applyBorder="1" applyAlignment="1" applyProtection="1">
      <alignment horizontal="center" vertical="top"/>
    </xf>
    <xf numFmtId="0" fontId="16" fillId="9" borderId="446" xfId="0" applyNumberFormat="1" applyFont="1" applyFill="1" applyBorder="1" applyAlignment="1">
      <alignment vertical="top"/>
    </xf>
    <xf numFmtId="0" fontId="16" fillId="6" borderId="457" xfId="0" applyNumberFormat="1" applyFont="1" applyFill="1" applyBorder="1" applyAlignment="1" applyProtection="1">
      <alignment horizontal="center" vertical="top"/>
    </xf>
    <xf numFmtId="0" fontId="16" fillId="12" borderId="419" xfId="25" applyNumberFormat="1" applyFont="1" applyFill="1" applyBorder="1" applyAlignment="1" applyProtection="1">
      <alignment horizontal="center" vertical="top"/>
    </xf>
    <xf numFmtId="0" fontId="16" fillId="3" borderId="419" xfId="0" applyNumberFormat="1" applyFont="1" applyFill="1" applyBorder="1" applyAlignment="1">
      <alignment horizontal="left" vertical="top" wrapText="1"/>
    </xf>
    <xf numFmtId="0" fontId="16" fillId="0" borderId="419" xfId="0" applyNumberFormat="1" applyFont="1" applyBorder="1" applyAlignment="1">
      <alignment horizontal="left" vertical="top" wrapText="1"/>
    </xf>
    <xf numFmtId="0" fontId="16" fillId="0" borderId="29" xfId="0" applyNumberFormat="1" applyFont="1" applyFill="1" applyBorder="1" applyAlignment="1" applyProtection="1">
      <alignment horizontal="left" vertical="top" wrapText="1"/>
    </xf>
    <xf numFmtId="9" fontId="16" fillId="8" borderId="418" xfId="25" applyFont="1" applyFill="1" applyBorder="1" applyAlignment="1" applyProtection="1">
      <alignment horizontal="center" vertical="top"/>
    </xf>
    <xf numFmtId="9" fontId="16" fillId="8" borderId="419" xfId="25" applyFont="1" applyFill="1" applyBorder="1" applyAlignment="1" applyProtection="1">
      <alignment horizontal="center" vertical="top"/>
    </xf>
    <xf numFmtId="9" fontId="16" fillId="8" borderId="420" xfId="25" applyFont="1" applyFill="1" applyBorder="1" applyAlignment="1" applyProtection="1">
      <alignment horizontal="center" vertical="top"/>
    </xf>
    <xf numFmtId="0" fontId="16" fillId="10" borderId="489" xfId="0" applyNumberFormat="1" applyFont="1" applyFill="1" applyBorder="1" applyAlignment="1" applyProtection="1">
      <alignment horizontal="center" vertical="top" wrapText="1"/>
    </xf>
    <xf numFmtId="0" fontId="16" fillId="10" borderId="483" xfId="0" applyNumberFormat="1" applyFont="1" applyFill="1" applyBorder="1" applyAlignment="1" applyProtection="1">
      <alignment horizontal="center" vertical="top" wrapText="1"/>
    </xf>
    <xf numFmtId="0" fontId="16" fillId="10" borderId="483" xfId="0" applyNumberFormat="1" applyFont="1" applyFill="1" applyBorder="1" applyAlignment="1">
      <alignment horizontal="center" vertical="top" wrapText="1"/>
    </xf>
    <xf numFmtId="0" fontId="16" fillId="10" borderId="418" xfId="0" applyNumberFormat="1" applyFont="1" applyFill="1" applyBorder="1" applyAlignment="1" applyProtection="1">
      <alignment horizontal="center" vertical="top"/>
    </xf>
    <xf numFmtId="0" fontId="16" fillId="10" borderId="482" xfId="0" applyNumberFormat="1" applyFont="1" applyFill="1" applyBorder="1" applyAlignment="1" applyProtection="1">
      <alignment horizontal="center" vertical="top"/>
    </xf>
    <xf numFmtId="0" fontId="16" fillId="10" borderId="484" xfId="0" applyNumberFormat="1" applyFont="1" applyFill="1" applyBorder="1" applyAlignment="1" applyProtection="1">
      <alignment horizontal="center" vertical="top"/>
    </xf>
    <xf numFmtId="0" fontId="16" fillId="3" borderId="483" xfId="0" applyNumberFormat="1" applyFont="1" applyFill="1" applyBorder="1" applyAlignment="1" applyProtection="1">
      <alignment horizontal="center" vertical="top" textRotation="90" wrapText="1"/>
    </xf>
    <xf numFmtId="0" fontId="18" fillId="0" borderId="6" xfId="0" applyNumberFormat="1" applyFont="1" applyBorder="1" applyAlignment="1">
      <alignment horizontal="center" vertical="top" textRotation="90" wrapText="1"/>
    </xf>
    <xf numFmtId="0" fontId="18" fillId="0" borderId="2" xfId="0" applyNumberFormat="1" applyFont="1" applyBorder="1" applyAlignment="1">
      <alignment horizontal="center" vertical="top" textRotation="90" wrapText="1"/>
    </xf>
    <xf numFmtId="0" fontId="16" fillId="0" borderId="416" xfId="0" applyNumberFormat="1" applyFont="1" applyBorder="1" applyAlignment="1">
      <alignment horizontal="left" vertical="top" wrapText="1"/>
    </xf>
    <xf numFmtId="0" fontId="16" fillId="3" borderId="480" xfId="0" applyNumberFormat="1" applyFont="1" applyFill="1" applyBorder="1" applyAlignment="1" applyProtection="1">
      <alignment horizontal="left" vertical="top" wrapText="1"/>
    </xf>
    <xf numFmtId="0" fontId="16" fillId="9" borderId="480" xfId="0" applyNumberFormat="1" applyFont="1" applyFill="1" applyBorder="1" applyAlignment="1" applyProtection="1">
      <alignment horizontal="center" vertical="top" wrapText="1"/>
      <protection locked="0"/>
    </xf>
    <xf numFmtId="168" fontId="18" fillId="12" borderId="529" xfId="0" applyFont="1" applyFill="1" applyBorder="1" applyAlignment="1">
      <alignment wrapText="1"/>
    </xf>
    <xf numFmtId="0" fontId="16" fillId="9" borderId="16" xfId="0" applyNumberFormat="1" applyFont="1" applyFill="1" applyBorder="1" applyAlignment="1" applyProtection="1">
      <alignment horizontal="center" vertical="top" wrapText="1"/>
      <protection locked="0"/>
    </xf>
    <xf numFmtId="0" fontId="16" fillId="3" borderId="480" xfId="0" applyNumberFormat="1" applyFont="1" applyFill="1" applyBorder="1" applyAlignment="1" applyProtection="1">
      <alignment horizontal="left" vertical="center" wrapText="1"/>
    </xf>
    <xf numFmtId="0" fontId="16" fillId="3" borderId="469" xfId="0" applyNumberFormat="1" applyFont="1" applyFill="1" applyBorder="1" applyAlignment="1" applyProtection="1">
      <alignment horizontal="left" vertical="center" wrapText="1"/>
    </xf>
    <xf numFmtId="0" fontId="16" fillId="3" borderId="489" xfId="0" applyNumberFormat="1" applyFont="1" applyFill="1" applyBorder="1" applyAlignment="1">
      <alignment horizontal="left" vertical="center" wrapText="1"/>
    </xf>
    <xf numFmtId="0" fontId="16" fillId="3" borderId="30" xfId="0" applyNumberFormat="1" applyFont="1" applyFill="1" applyBorder="1" applyAlignment="1">
      <alignment horizontal="left" vertical="center" wrapText="1"/>
    </xf>
    <xf numFmtId="0" fontId="16" fillId="3" borderId="29" xfId="0" applyNumberFormat="1" applyFont="1" applyFill="1" applyBorder="1" applyAlignment="1">
      <alignment horizontal="left" vertical="center" wrapText="1"/>
    </xf>
    <xf numFmtId="0" fontId="16" fillId="3" borderId="31" xfId="0" applyNumberFormat="1" applyFont="1" applyFill="1" applyBorder="1" applyAlignment="1">
      <alignment horizontal="left" vertical="center" wrapText="1"/>
    </xf>
    <xf numFmtId="0" fontId="16" fillId="3" borderId="415" xfId="0" applyNumberFormat="1" applyFont="1" applyFill="1" applyBorder="1" applyAlignment="1" applyProtection="1">
      <alignment vertical="center" wrapText="1"/>
    </xf>
    <xf numFmtId="0" fontId="16" fillId="0" borderId="416" xfId="0" applyNumberFormat="1" applyFont="1" applyBorder="1" applyAlignment="1">
      <alignment vertical="center" wrapText="1"/>
    </xf>
    <xf numFmtId="0" fontId="16" fillId="0" borderId="422" xfId="0" applyNumberFormat="1" applyFont="1" applyBorder="1" applyAlignment="1">
      <alignment vertical="center" wrapText="1"/>
    </xf>
    <xf numFmtId="0" fontId="16" fillId="0" borderId="30" xfId="0" applyNumberFormat="1" applyFont="1" applyBorder="1" applyAlignment="1">
      <alignment vertical="center" wrapText="1"/>
    </xf>
    <xf numFmtId="0" fontId="16" fillId="0" borderId="29" xfId="0" applyNumberFormat="1" applyFont="1" applyBorder="1" applyAlignment="1">
      <alignment vertical="center" wrapText="1"/>
    </xf>
    <xf numFmtId="0" fontId="16" fillId="0" borderId="31" xfId="0" applyNumberFormat="1" applyFont="1" applyBorder="1" applyAlignment="1">
      <alignment vertical="center" wrapText="1"/>
    </xf>
    <xf numFmtId="0" fontId="16" fillId="12" borderId="414" xfId="22" applyNumberFormat="1" applyFont="1" applyFill="1" applyBorder="1" applyAlignment="1" applyProtection="1">
      <alignment horizontal="center" vertical="center" wrapText="1"/>
    </xf>
    <xf numFmtId="0" fontId="16" fillId="3" borderId="414" xfId="0" applyNumberFormat="1" applyFont="1" applyFill="1" applyBorder="1" applyAlignment="1" applyProtection="1">
      <alignment horizontal="center" vertical="center" wrapText="1"/>
    </xf>
    <xf numFmtId="0" fontId="16" fillId="3" borderId="418" xfId="0" applyNumberFormat="1" applyFont="1" applyFill="1" applyBorder="1" applyAlignment="1" applyProtection="1">
      <alignment vertical="center" wrapText="1"/>
    </xf>
    <xf numFmtId="0" fontId="16" fillId="3" borderId="419" xfId="0" applyNumberFormat="1" applyFont="1" applyFill="1" applyBorder="1" applyAlignment="1" applyProtection="1">
      <alignment vertical="center" wrapText="1"/>
    </xf>
    <xf numFmtId="0" fontId="16" fillId="12" borderId="418" xfId="0" applyNumberFormat="1" applyFont="1" applyFill="1" applyBorder="1" applyAlignment="1" applyProtection="1">
      <alignment horizontal="left" vertical="center" wrapText="1"/>
    </xf>
    <xf numFmtId="0" fontId="16" fillId="12" borderId="420" xfId="0" applyNumberFormat="1" applyFont="1" applyFill="1" applyBorder="1" applyAlignment="1" applyProtection="1">
      <alignment horizontal="left" vertical="center" wrapText="1"/>
    </xf>
    <xf numFmtId="0" fontId="16" fillId="3" borderId="418" xfId="0" applyNumberFormat="1" applyFont="1" applyFill="1" applyBorder="1" applyAlignment="1" applyProtection="1">
      <alignment horizontal="left" vertical="center" wrapText="1"/>
    </xf>
    <xf numFmtId="0" fontId="16" fillId="3" borderId="419" xfId="0" applyNumberFormat="1" applyFont="1" applyFill="1" applyBorder="1" applyAlignment="1" applyProtection="1">
      <alignment horizontal="left" vertical="center" wrapText="1"/>
    </xf>
    <xf numFmtId="0" fontId="16" fillId="3" borderId="419" xfId="0" applyNumberFormat="1" applyFont="1" applyFill="1" applyBorder="1" applyAlignment="1">
      <alignment horizontal="left" wrapText="1"/>
    </xf>
    <xf numFmtId="0" fontId="16" fillId="0" borderId="420" xfId="0" applyNumberFormat="1" applyFont="1" applyBorder="1" applyAlignment="1">
      <alignment horizontal="left" wrapText="1"/>
    </xf>
    <xf numFmtId="0" fontId="16" fillId="7" borderId="414" xfId="20" applyNumberFormat="1" applyFont="1" applyFill="1" applyBorder="1" applyAlignment="1">
      <alignment horizontal="center" vertical="top" wrapText="1"/>
    </xf>
    <xf numFmtId="0" fontId="16" fillId="10" borderId="414" xfId="0" applyNumberFormat="1" applyFont="1" applyFill="1" applyBorder="1" applyAlignment="1" applyProtection="1">
      <alignment horizontal="center" vertical="center" wrapText="1"/>
    </xf>
    <xf numFmtId="0" fontId="16" fillId="19" borderId="414" xfId="0" applyNumberFormat="1" applyFont="1" applyFill="1" applyBorder="1" applyAlignment="1" applyProtection="1">
      <alignment horizontal="center" vertical="center" wrapText="1"/>
    </xf>
    <xf numFmtId="0" fontId="16" fillId="7" borderId="414" xfId="0" applyNumberFormat="1" applyFont="1" applyFill="1" applyBorder="1" applyAlignment="1" applyProtection="1">
      <alignment horizontal="center" vertical="center" wrapText="1"/>
    </xf>
    <xf numFmtId="0" fontId="16" fillId="7" borderId="414" xfId="0" applyNumberFormat="1" applyFont="1" applyFill="1" applyBorder="1" applyAlignment="1">
      <alignment vertical="center" wrapText="1"/>
    </xf>
    <xf numFmtId="0" fontId="16" fillId="3" borderId="418" xfId="0" applyNumberFormat="1" applyFont="1" applyFill="1" applyBorder="1" applyAlignment="1" applyProtection="1">
      <alignment horizontal="left" vertical="top" wrapText="1"/>
    </xf>
    <xf numFmtId="0" fontId="16" fillId="0" borderId="420" xfId="0" applyNumberFormat="1" applyFont="1" applyBorder="1" applyAlignment="1">
      <alignment horizontal="left" vertical="top" wrapText="1"/>
    </xf>
    <xf numFmtId="0" fontId="16" fillId="0" borderId="414" xfId="0" applyNumberFormat="1" applyFont="1" applyFill="1" applyBorder="1" applyAlignment="1">
      <alignment horizontal="center" vertical="top" wrapText="1"/>
    </xf>
    <xf numFmtId="0" fontId="16" fillId="0" borderId="414" xfId="0" applyNumberFormat="1" applyFont="1" applyBorder="1" applyAlignment="1">
      <alignment horizontal="center" vertical="top" wrapText="1"/>
    </xf>
    <xf numFmtId="0" fontId="16" fillId="3" borderId="414" xfId="0" applyNumberFormat="1" applyFont="1" applyFill="1" applyBorder="1" applyAlignment="1" applyProtection="1">
      <alignment horizontal="left" vertical="center" wrapText="1"/>
    </xf>
    <xf numFmtId="0" fontId="18" fillId="0" borderId="414" xfId="0" applyNumberFormat="1" applyFont="1" applyBorder="1" applyAlignment="1">
      <alignment wrapText="1"/>
    </xf>
    <xf numFmtId="0" fontId="16" fillId="3" borderId="414" xfId="0" applyNumberFormat="1" applyFont="1" applyFill="1" applyBorder="1" applyAlignment="1">
      <alignment horizontal="center" vertical="center" wrapText="1"/>
    </xf>
    <xf numFmtId="0" fontId="18" fillId="0" borderId="414" xfId="0" applyNumberFormat="1" applyFont="1" applyBorder="1" applyAlignment="1">
      <alignment horizontal="center" wrapText="1"/>
    </xf>
    <xf numFmtId="0" fontId="16" fillId="16" borderId="418" xfId="0" applyNumberFormat="1" applyFont="1" applyFill="1" applyBorder="1" applyAlignment="1" applyProtection="1">
      <alignment horizontal="left" vertical="center" wrapText="1"/>
    </xf>
    <xf numFmtId="0" fontId="16" fillId="16" borderId="420" xfId="0" applyNumberFormat="1" applyFont="1" applyFill="1" applyBorder="1" applyAlignment="1" applyProtection="1">
      <alignment horizontal="left" vertical="center" wrapText="1"/>
    </xf>
    <xf numFmtId="0" fontId="16" fillId="0" borderId="532" xfId="0" applyNumberFormat="1" applyFont="1" applyFill="1" applyBorder="1" applyAlignment="1">
      <alignment horizontal="center" vertical="top" wrapText="1"/>
    </xf>
    <xf numFmtId="0" fontId="16" fillId="3" borderId="534" xfId="0" applyNumberFormat="1" applyFont="1" applyFill="1" applyBorder="1" applyAlignment="1">
      <alignment horizontal="center" vertical="top" wrapText="1"/>
    </xf>
    <xf numFmtId="0" fontId="16" fillId="3" borderId="533" xfId="0" applyNumberFormat="1" applyFont="1" applyFill="1" applyBorder="1" applyAlignment="1">
      <alignment horizontal="center" vertical="top" wrapText="1"/>
    </xf>
    <xf numFmtId="0" fontId="16" fillId="3" borderId="531" xfId="0" applyNumberFormat="1" applyFont="1" applyFill="1" applyBorder="1" applyAlignment="1">
      <alignment horizontal="center" vertical="top" wrapText="1"/>
    </xf>
    <xf numFmtId="0" fontId="16" fillId="3" borderId="501" xfId="0" applyNumberFormat="1" applyFont="1" applyFill="1" applyBorder="1" applyAlignment="1">
      <alignment vertical="top" wrapText="1"/>
    </xf>
    <xf numFmtId="0" fontId="16" fillId="3" borderId="502" xfId="0" applyNumberFormat="1" applyFont="1" applyFill="1" applyBorder="1" applyAlignment="1">
      <alignment vertical="top" wrapText="1"/>
    </xf>
    <xf numFmtId="0" fontId="16" fillId="3" borderId="503" xfId="0" applyNumberFormat="1" applyFont="1" applyFill="1" applyBorder="1" applyAlignment="1">
      <alignment horizontal="left" vertical="top" wrapText="1"/>
    </xf>
    <xf numFmtId="0" fontId="16" fillId="3" borderId="504" xfId="0" applyNumberFormat="1" applyFont="1" applyFill="1" applyBorder="1" applyAlignment="1">
      <alignment horizontal="left" vertical="top" wrapText="1"/>
    </xf>
    <xf numFmtId="0" fontId="16" fillId="6" borderId="296" xfId="0" applyNumberFormat="1" applyFont="1" applyFill="1" applyBorder="1" applyAlignment="1" applyProtection="1">
      <alignment horizontal="center" vertical="top"/>
    </xf>
    <xf numFmtId="9" fontId="16" fillId="8" borderId="414" xfId="25" applyFont="1" applyFill="1" applyBorder="1" applyAlignment="1" applyProtection="1">
      <alignment horizontal="center" vertical="center" wrapText="1"/>
      <protection locked="0"/>
    </xf>
    <xf numFmtId="9" fontId="16" fillId="0" borderId="414" xfId="25" applyFont="1" applyBorder="1" applyAlignment="1">
      <alignment wrapText="1"/>
    </xf>
    <xf numFmtId="0" fontId="16" fillId="12" borderId="414" xfId="0" applyNumberFormat="1" applyFont="1" applyFill="1" applyBorder="1" applyAlignment="1">
      <alignment horizontal="center" vertical="center" wrapText="1"/>
    </xf>
    <xf numFmtId="0" fontId="16" fillId="12" borderId="414" xfId="0" applyNumberFormat="1" applyFont="1" applyFill="1" applyBorder="1" applyAlignment="1">
      <alignment wrapText="1"/>
    </xf>
    <xf numFmtId="0" fontId="16" fillId="3" borderId="416" xfId="0" applyNumberFormat="1" applyFont="1" applyFill="1" applyBorder="1" applyAlignment="1">
      <alignment horizontal="center" vertical="center" textRotation="90" wrapText="1"/>
    </xf>
    <xf numFmtId="0" fontId="16" fillId="3" borderId="0" xfId="0" applyNumberFormat="1" applyFont="1" applyFill="1" applyBorder="1" applyAlignment="1">
      <alignment horizontal="center" vertical="center" textRotation="90" wrapText="1"/>
    </xf>
    <xf numFmtId="0" fontId="16" fillId="3" borderId="29" xfId="0" applyNumberFormat="1" applyFont="1" applyFill="1" applyBorder="1" applyAlignment="1">
      <alignment wrapText="1"/>
    </xf>
    <xf numFmtId="0" fontId="16" fillId="6" borderId="449" xfId="0" applyNumberFormat="1" applyFont="1" applyFill="1" applyBorder="1" applyAlignment="1" applyProtection="1">
      <alignment horizontal="center" vertical="top" wrapText="1"/>
    </xf>
    <xf numFmtId="0" fontId="16" fillId="6" borderId="420" xfId="0" applyNumberFormat="1" applyFont="1" applyFill="1" applyBorder="1" applyAlignment="1" applyProtection="1">
      <alignment horizontal="center" vertical="top" wrapText="1"/>
    </xf>
    <xf numFmtId="0" fontId="16" fillId="10" borderId="415" xfId="0" applyNumberFormat="1" applyFont="1" applyFill="1" applyBorder="1" applyAlignment="1">
      <alignment vertical="top" wrapText="1"/>
    </xf>
    <xf numFmtId="0" fontId="16" fillId="10" borderId="416" xfId="0" applyNumberFormat="1" applyFont="1" applyFill="1" applyBorder="1" applyAlignment="1">
      <alignment wrapText="1"/>
    </xf>
    <xf numFmtId="0" fontId="16" fillId="7" borderId="418" xfId="0" applyNumberFormat="1" applyFont="1" applyFill="1" applyBorder="1" applyAlignment="1">
      <alignment horizontal="left" wrapText="1"/>
    </xf>
    <xf numFmtId="0" fontId="16" fillId="0" borderId="419" xfId="0" applyNumberFormat="1" applyFont="1" applyBorder="1" applyAlignment="1">
      <alignment wrapText="1"/>
    </xf>
    <xf numFmtId="0" fontId="16" fillId="0" borderId="420" xfId="0" applyNumberFormat="1" applyFont="1" applyBorder="1" applyAlignment="1">
      <alignment wrapText="1"/>
    </xf>
    <xf numFmtId="0" fontId="16" fillId="7" borderId="418" xfId="0" applyNumberFormat="1" applyFont="1" applyFill="1" applyBorder="1" applyAlignment="1">
      <alignment horizontal="left"/>
    </xf>
    <xf numFmtId="0" fontId="16" fillId="0" borderId="419" xfId="0" applyNumberFormat="1" applyFont="1" applyBorder="1" applyAlignment="1">
      <alignment horizontal="left"/>
    </xf>
    <xf numFmtId="0" fontId="16" fillId="0" borderId="420" xfId="0" applyNumberFormat="1" applyFont="1" applyBorder="1" applyAlignment="1">
      <alignment horizontal="left"/>
    </xf>
    <xf numFmtId="0" fontId="16" fillId="6" borderId="419" xfId="0" applyNumberFormat="1" applyFont="1" applyFill="1" applyBorder="1" applyAlignment="1" applyProtection="1">
      <alignment horizontal="center" vertical="top" wrapText="1"/>
    </xf>
    <xf numFmtId="0" fontId="16" fillId="6" borderId="448" xfId="0" applyNumberFormat="1" applyFont="1" applyFill="1" applyBorder="1" applyAlignment="1" applyProtection="1">
      <alignment horizontal="center" vertical="top" wrapText="1"/>
    </xf>
    <xf numFmtId="0" fontId="16" fillId="6" borderId="442" xfId="0" applyNumberFormat="1" applyFont="1" applyFill="1" applyBorder="1" applyAlignment="1" applyProtection="1">
      <alignment horizontal="center" vertical="top" wrapText="1"/>
    </xf>
    <xf numFmtId="0" fontId="16" fillId="7" borderId="296" xfId="0" applyNumberFormat="1" applyFont="1" applyFill="1" applyBorder="1" applyAlignment="1">
      <alignment horizontal="left"/>
    </xf>
    <xf numFmtId="0" fontId="16" fillId="0" borderId="441" xfId="0" applyNumberFormat="1" applyFont="1" applyBorder="1" applyAlignment="1">
      <alignment horizontal="left"/>
    </xf>
    <xf numFmtId="0" fontId="16" fillId="0" borderId="442" xfId="0" applyNumberFormat="1" applyFont="1" applyBorder="1" applyAlignment="1">
      <alignment horizontal="left"/>
    </xf>
    <xf numFmtId="0" fontId="16" fillId="6" borderId="441" xfId="0" applyNumberFormat="1" applyFont="1" applyFill="1" applyBorder="1" applyAlignment="1" applyProtection="1">
      <alignment horizontal="center" vertical="top" wrapText="1"/>
    </xf>
    <xf numFmtId="0" fontId="16" fillId="6" borderId="430" xfId="0" applyNumberFormat="1" applyFont="1" applyFill="1" applyBorder="1" applyAlignment="1" applyProtection="1">
      <alignment horizontal="center" vertical="top" wrapText="1"/>
    </xf>
    <xf numFmtId="0" fontId="16" fillId="6" borderId="447" xfId="0" applyNumberFormat="1" applyFont="1" applyFill="1" applyBorder="1" applyAlignment="1" applyProtection="1">
      <alignment horizontal="center" vertical="top" wrapText="1"/>
    </xf>
    <xf numFmtId="0" fontId="16" fillId="7" borderId="30" xfId="0" applyNumberFormat="1" applyFont="1" applyFill="1" applyBorder="1" applyAlignment="1">
      <alignment horizontal="left" wrapText="1"/>
    </xf>
    <xf numFmtId="0" fontId="16" fillId="0" borderId="31" xfId="0" applyNumberFormat="1" applyFont="1" applyBorder="1" applyAlignment="1">
      <alignment wrapText="1"/>
    </xf>
    <xf numFmtId="0" fontId="16" fillId="7" borderId="402" xfId="0" applyNumberFormat="1" applyFont="1" applyFill="1" applyBorder="1" applyAlignment="1">
      <alignment horizontal="left"/>
    </xf>
    <xf numFmtId="0" fontId="16" fillId="0" borderId="429" xfId="0" applyNumberFormat="1" applyFont="1" applyBorder="1" applyAlignment="1">
      <alignment horizontal="left"/>
    </xf>
    <xf numFmtId="0" fontId="16" fillId="0" borderId="447" xfId="0" applyNumberFormat="1" applyFont="1" applyBorder="1" applyAlignment="1">
      <alignment horizontal="left"/>
    </xf>
    <xf numFmtId="0" fontId="16" fillId="6" borderId="429" xfId="0" applyNumberFormat="1" applyFont="1" applyFill="1" applyBorder="1" applyAlignment="1" applyProtection="1">
      <alignment horizontal="center" vertical="top" wrapText="1"/>
    </xf>
    <xf numFmtId="0" fontId="16" fillId="10" borderId="480" xfId="0" applyNumberFormat="1" applyFont="1" applyFill="1" applyBorder="1" applyAlignment="1" applyProtection="1">
      <alignment horizontal="center" vertical="top" wrapText="1"/>
    </xf>
    <xf numFmtId="0" fontId="16" fillId="10" borderId="469" xfId="0" applyNumberFormat="1" applyFont="1" applyFill="1" applyBorder="1" applyAlignment="1" applyProtection="1">
      <alignment horizontal="center" vertical="top" wrapText="1"/>
    </xf>
    <xf numFmtId="0" fontId="16" fillId="10" borderId="469" xfId="0" applyNumberFormat="1" applyFont="1" applyFill="1" applyBorder="1" applyAlignment="1" applyProtection="1">
      <alignment horizontal="center" vertical="top"/>
    </xf>
    <xf numFmtId="0" fontId="16" fillId="10" borderId="469" xfId="0" applyNumberFormat="1" applyFont="1" applyFill="1" applyBorder="1" applyAlignment="1">
      <alignment horizontal="center" vertical="top"/>
    </xf>
    <xf numFmtId="0" fontId="16" fillId="10" borderId="469" xfId="0" applyNumberFormat="1" applyFont="1" applyFill="1" applyBorder="1" applyAlignment="1">
      <alignment horizontal="center" vertical="top" wrapText="1"/>
    </xf>
    <xf numFmtId="0" fontId="16" fillId="10" borderId="489" xfId="0" applyNumberFormat="1" applyFont="1" applyFill="1" applyBorder="1" applyAlignment="1">
      <alignment horizontal="center" vertical="top" wrapText="1"/>
    </xf>
    <xf numFmtId="0" fontId="16" fillId="10" borderId="418" xfId="0" applyNumberFormat="1" applyFont="1" applyFill="1" applyBorder="1" applyAlignment="1">
      <alignment horizontal="left" wrapText="1"/>
    </xf>
    <xf numFmtId="0" fontId="18" fillId="0" borderId="482" xfId="0" applyNumberFormat="1" applyFont="1" applyBorder="1" applyAlignment="1">
      <alignment wrapText="1"/>
    </xf>
    <xf numFmtId="0" fontId="18" fillId="0" borderId="484" xfId="0" applyNumberFormat="1" applyFont="1" applyBorder="1" applyAlignment="1">
      <alignment wrapText="1"/>
    </xf>
    <xf numFmtId="0" fontId="16" fillId="10" borderId="0" xfId="0" applyNumberFormat="1" applyFont="1" applyFill="1" applyBorder="1" applyAlignment="1" applyProtection="1">
      <alignment horizontal="center" vertical="top"/>
    </xf>
    <xf numFmtId="0" fontId="16" fillId="10" borderId="28" xfId="0" applyNumberFormat="1" applyFont="1" applyFill="1" applyBorder="1" applyAlignment="1" applyProtection="1">
      <alignment horizontal="center" vertical="top"/>
    </xf>
    <xf numFmtId="0" fontId="16" fillId="18" borderId="418" xfId="25" applyNumberFormat="1" applyFont="1" applyFill="1" applyBorder="1" applyAlignment="1" applyProtection="1">
      <alignment horizontal="center" vertical="top"/>
    </xf>
    <xf numFmtId="0" fontId="16" fillId="18" borderId="468" xfId="25" applyNumberFormat="1" applyFont="1" applyFill="1" applyBorder="1" applyAlignment="1" applyProtection="1">
      <alignment horizontal="center" vertical="top"/>
    </xf>
    <xf numFmtId="0" fontId="16" fillId="18" borderId="473" xfId="25" applyNumberFormat="1" applyFont="1" applyFill="1" applyBorder="1" applyAlignment="1" applyProtection="1">
      <alignment horizontal="center" vertical="top"/>
    </xf>
    <xf numFmtId="9" fontId="16" fillId="8" borderId="473" xfId="25" applyFont="1" applyFill="1" applyBorder="1" applyAlignment="1" applyProtection="1">
      <alignment horizontal="center" vertical="top"/>
    </xf>
    <xf numFmtId="9" fontId="16" fillId="8" borderId="468" xfId="25" applyFont="1" applyFill="1" applyBorder="1" applyAlignment="1" applyProtection="1">
      <alignment horizontal="center" vertical="top"/>
    </xf>
    <xf numFmtId="0" fontId="16" fillId="10" borderId="480" xfId="0" applyNumberFormat="1" applyFont="1" applyFill="1" applyBorder="1" applyAlignment="1" applyProtection="1">
      <alignment horizontal="center" vertical="top"/>
    </xf>
    <xf numFmtId="0" fontId="16" fillId="10" borderId="488" xfId="0" applyNumberFormat="1" applyFont="1" applyFill="1" applyBorder="1" applyAlignment="1" applyProtection="1">
      <alignment horizontal="center" vertical="top"/>
    </xf>
    <xf numFmtId="0" fontId="16" fillId="10" borderId="489" xfId="0" applyNumberFormat="1" applyFont="1" applyFill="1" applyBorder="1" applyAlignment="1" applyProtection="1">
      <alignment horizontal="center" vertical="top"/>
    </xf>
    <xf numFmtId="0" fontId="16" fillId="3" borderId="483" xfId="0" applyNumberFormat="1" applyFont="1" applyFill="1" applyBorder="1" applyAlignment="1" applyProtection="1">
      <alignment horizontal="left" vertical="top" textRotation="90" wrapText="1"/>
    </xf>
    <xf numFmtId="0" fontId="16" fillId="6" borderId="474" xfId="0" applyNumberFormat="1" applyFont="1" applyFill="1" applyBorder="1" applyAlignment="1" applyProtection="1">
      <alignment horizontal="center" vertical="top"/>
    </xf>
    <xf numFmtId="0" fontId="16" fillId="6" borderId="469" xfId="0" applyNumberFormat="1" applyFont="1" applyFill="1" applyBorder="1" applyAlignment="1" applyProtection="1">
      <alignment horizontal="center" vertical="top"/>
    </xf>
    <xf numFmtId="0" fontId="16" fillId="6" borderId="470" xfId="0" applyNumberFormat="1" applyFont="1" applyFill="1" applyBorder="1" applyAlignment="1" applyProtection="1">
      <alignment horizontal="center" vertical="top"/>
    </xf>
    <xf numFmtId="0" fontId="16" fillId="3" borderId="488" xfId="0" applyNumberFormat="1" applyFont="1" applyFill="1" applyBorder="1" applyAlignment="1" applyProtection="1">
      <alignment horizontal="left" vertical="center" wrapText="1"/>
    </xf>
    <xf numFmtId="0" fontId="16" fillId="18" borderId="414" xfId="22" applyNumberFormat="1" applyFont="1" applyFill="1" applyBorder="1" applyAlignment="1" applyProtection="1">
      <alignment horizontal="center" vertical="center" wrapText="1"/>
    </xf>
    <xf numFmtId="0" fontId="16" fillId="15" borderId="31" xfId="0" applyNumberFormat="1" applyFont="1" applyFill="1" applyBorder="1" applyAlignment="1">
      <alignment vertical="top" wrapText="1"/>
    </xf>
    <xf numFmtId="0" fontId="16" fillId="0" borderId="2" xfId="0" applyNumberFormat="1" applyFont="1" applyBorder="1" applyAlignment="1">
      <alignment wrapText="1"/>
    </xf>
    <xf numFmtId="0" fontId="16" fillId="3" borderId="418" xfId="0" applyNumberFormat="1" applyFont="1" applyFill="1" applyBorder="1" applyAlignment="1">
      <alignment wrapText="1"/>
    </xf>
    <xf numFmtId="0" fontId="16" fillId="3" borderId="482" xfId="0" applyNumberFormat="1" applyFont="1" applyFill="1" applyBorder="1" applyAlignment="1">
      <alignment wrapText="1"/>
    </xf>
    <xf numFmtId="0" fontId="16" fillId="12" borderId="418" xfId="25" applyNumberFormat="1" applyFont="1" applyFill="1" applyBorder="1" applyAlignment="1">
      <alignment horizontal="center" wrapText="1"/>
    </xf>
    <xf numFmtId="0" fontId="16" fillId="12" borderId="484" xfId="0" applyNumberFormat="1" applyFont="1" applyFill="1" applyBorder="1" applyAlignment="1">
      <alignment horizontal="center" wrapText="1"/>
    </xf>
    <xf numFmtId="0" fontId="16" fillId="4" borderId="418" xfId="25" applyNumberFormat="1" applyFont="1" applyFill="1" applyBorder="1" applyAlignment="1">
      <alignment horizontal="center" wrapText="1"/>
    </xf>
    <xf numFmtId="0" fontId="16" fillId="4" borderId="484" xfId="25" applyNumberFormat="1" applyFont="1" applyFill="1" applyBorder="1" applyAlignment="1">
      <alignment horizontal="center" wrapText="1"/>
    </xf>
    <xf numFmtId="0" fontId="16" fillId="4" borderId="418" xfId="0" applyNumberFormat="1" applyFont="1" applyFill="1" applyBorder="1" applyAlignment="1">
      <alignment wrapText="1"/>
    </xf>
    <xf numFmtId="0" fontId="16" fillId="0" borderId="484" xfId="0" applyNumberFormat="1" applyFont="1" applyBorder="1" applyAlignment="1">
      <alignment wrapText="1"/>
    </xf>
    <xf numFmtId="0" fontId="16" fillId="15" borderId="488" xfId="0" applyNumberFormat="1" applyFont="1" applyFill="1" applyBorder="1" applyAlignment="1">
      <alignment horizontal="center" vertical="top" wrapText="1"/>
    </xf>
    <xf numFmtId="0" fontId="16" fillId="0" borderId="488" xfId="0" applyNumberFormat="1" applyFont="1" applyBorder="1" applyAlignment="1">
      <alignment horizontal="center" wrapText="1"/>
    </xf>
    <xf numFmtId="0" fontId="16" fillId="0" borderId="489" xfId="0" applyNumberFormat="1" applyFont="1" applyBorder="1" applyAlignment="1">
      <alignment horizontal="center" wrapText="1"/>
    </xf>
    <xf numFmtId="0" fontId="16" fillId="0" borderId="0" xfId="0" applyNumberFormat="1" applyFont="1" applyBorder="1" applyAlignment="1">
      <alignment horizontal="center" wrapText="1"/>
    </xf>
    <xf numFmtId="0" fontId="16" fillId="0" borderId="28" xfId="0" applyNumberFormat="1" applyFont="1" applyBorder="1" applyAlignment="1">
      <alignment horizontal="center" wrapText="1"/>
    </xf>
    <xf numFmtId="0" fontId="16" fillId="0" borderId="29" xfId="0" applyNumberFormat="1" applyFont="1" applyBorder="1" applyAlignment="1">
      <alignment horizontal="center" wrapText="1"/>
    </xf>
    <xf numFmtId="0" fontId="16" fillId="0" borderId="31" xfId="0" applyNumberFormat="1" applyFont="1" applyBorder="1" applyAlignment="1">
      <alignment horizontal="center" wrapText="1"/>
    </xf>
    <xf numFmtId="0" fontId="16" fillId="3" borderId="16" xfId="0" applyNumberFormat="1" applyFont="1" applyFill="1" applyBorder="1" applyAlignment="1">
      <alignment wrapText="1"/>
    </xf>
    <xf numFmtId="0" fontId="16" fillId="12" borderId="16" xfId="25" applyNumberFormat="1" applyFont="1" applyFill="1" applyBorder="1" applyAlignment="1">
      <alignment horizontal="center" wrapText="1"/>
    </xf>
    <xf numFmtId="0" fontId="16" fillId="12" borderId="28" xfId="25" applyNumberFormat="1" applyFont="1" applyFill="1" applyBorder="1" applyAlignment="1">
      <alignment horizontal="center" wrapText="1"/>
    </xf>
    <xf numFmtId="0" fontId="16" fillId="12" borderId="28" xfId="0" applyNumberFormat="1" applyFont="1" applyFill="1" applyBorder="1" applyAlignment="1">
      <alignment wrapText="1"/>
    </xf>
    <xf numFmtId="0" fontId="16" fillId="3" borderId="0" xfId="0" applyNumberFormat="1" applyFont="1" applyFill="1" applyBorder="1" applyAlignment="1">
      <alignment horizontal="center" wrapText="1"/>
    </xf>
    <xf numFmtId="0" fontId="16" fillId="0" borderId="28" xfId="0" applyNumberFormat="1" applyFont="1" applyBorder="1" applyAlignment="1">
      <alignment wrapText="1"/>
    </xf>
    <xf numFmtId="9" fontId="16" fillId="8" borderId="16" xfId="25" applyFont="1" applyFill="1" applyBorder="1" applyAlignment="1">
      <alignment horizontal="center" vertical="center" wrapText="1"/>
    </xf>
    <xf numFmtId="9" fontId="16" fillId="0" borderId="28" xfId="25" applyFont="1" applyBorder="1" applyAlignment="1">
      <alignment wrapText="1"/>
    </xf>
    <xf numFmtId="0" fontId="16" fillId="12" borderId="16" xfId="25" applyNumberFormat="1" applyFont="1" applyFill="1" applyBorder="1" applyAlignment="1">
      <alignment horizontal="center" vertical="center" wrapText="1"/>
    </xf>
    <xf numFmtId="0" fontId="16" fillId="12" borderId="28" xfId="25" applyNumberFormat="1" applyFont="1" applyFill="1" applyBorder="1" applyAlignment="1">
      <alignment horizontal="center" vertical="center" wrapText="1"/>
    </xf>
    <xf numFmtId="0" fontId="16" fillId="3" borderId="30" xfId="0" applyNumberFormat="1" applyFont="1" applyFill="1" applyBorder="1" applyAlignment="1">
      <alignment horizontal="right" vertical="center" wrapText="1"/>
    </xf>
    <xf numFmtId="0" fontId="16" fillId="3" borderId="29" xfId="0" applyNumberFormat="1" applyFont="1" applyFill="1" applyBorder="1" applyAlignment="1">
      <alignment horizontal="right" vertical="center" wrapText="1"/>
    </xf>
    <xf numFmtId="0" fontId="16" fillId="4" borderId="30" xfId="0" applyNumberFormat="1" applyFont="1" applyFill="1" applyBorder="1" applyAlignment="1">
      <alignment wrapText="1"/>
    </xf>
    <xf numFmtId="0" fontId="16" fillId="12" borderId="30" xfId="25" applyNumberFormat="1" applyFont="1" applyFill="1" applyBorder="1" applyAlignment="1">
      <alignment horizontal="center" vertical="center" wrapText="1"/>
    </xf>
    <xf numFmtId="0" fontId="16" fillId="12" borderId="31" xfId="25" applyNumberFormat="1" applyFont="1" applyFill="1" applyBorder="1" applyAlignment="1">
      <alignment horizontal="center" vertical="center" wrapText="1"/>
    </xf>
    <xf numFmtId="0" fontId="16" fillId="12" borderId="31" xfId="0" applyNumberFormat="1" applyFont="1" applyFill="1" applyBorder="1" applyAlignment="1">
      <alignment wrapText="1"/>
    </xf>
    <xf numFmtId="0" fontId="16" fillId="3" borderId="418" xfId="0" applyNumberFormat="1" applyFont="1" applyFill="1" applyBorder="1" applyAlignment="1">
      <alignment horizontal="left"/>
    </xf>
    <xf numFmtId="0" fontId="16" fillId="3" borderId="482" xfId="0" applyNumberFormat="1" applyFont="1" applyFill="1" applyBorder="1" applyAlignment="1">
      <alignment horizontal="left"/>
    </xf>
    <xf numFmtId="0" fontId="16" fillId="3" borderId="482" xfId="0" applyNumberFormat="1" applyFont="1" applyFill="1" applyBorder="1" applyAlignment="1"/>
    <xf numFmtId="0" fontId="16" fillId="12" borderId="484" xfId="25" applyNumberFormat="1" applyFont="1" applyFill="1" applyBorder="1" applyAlignment="1">
      <alignment horizontal="center" wrapText="1"/>
    </xf>
    <xf numFmtId="0" fontId="16" fillId="12" borderId="484" xfId="0" applyNumberFormat="1" applyFont="1" applyFill="1" applyBorder="1" applyAlignment="1">
      <alignment wrapText="1"/>
    </xf>
    <xf numFmtId="0" fontId="16" fillId="3" borderId="16" xfId="0" applyNumberFormat="1" applyFont="1" applyFill="1" applyBorder="1" applyAlignment="1">
      <alignment horizontal="right" wrapText="1"/>
    </xf>
    <xf numFmtId="0" fontId="16" fillId="3" borderId="0" xfId="0" applyNumberFormat="1" applyFont="1" applyFill="1" applyBorder="1" applyAlignment="1">
      <alignment horizontal="right" wrapText="1"/>
    </xf>
    <xf numFmtId="0" fontId="16" fillId="4" borderId="16" xfId="0" applyNumberFormat="1" applyFont="1" applyFill="1" applyBorder="1" applyAlignment="1">
      <alignment wrapText="1"/>
    </xf>
    <xf numFmtId="0" fontId="16" fillId="4" borderId="31" xfId="0" applyNumberFormat="1" applyFont="1" applyFill="1" applyBorder="1" applyAlignment="1">
      <alignment wrapText="1"/>
    </xf>
    <xf numFmtId="0" fontId="16" fillId="4" borderId="30" xfId="25" applyNumberFormat="1" applyFont="1" applyFill="1" applyBorder="1" applyAlignment="1">
      <alignment horizontal="center" wrapText="1"/>
    </xf>
    <xf numFmtId="0" fontId="16" fillId="12" borderId="418" xfId="25" applyNumberFormat="1" applyFont="1" applyFill="1" applyBorder="1" applyAlignment="1">
      <alignment horizontal="center" vertical="center" wrapText="1"/>
    </xf>
    <xf numFmtId="0" fontId="16" fillId="12" borderId="484" xfId="25" applyNumberFormat="1" applyFont="1" applyFill="1" applyBorder="1" applyAlignment="1">
      <alignment horizontal="center" vertical="center" wrapText="1"/>
    </xf>
    <xf numFmtId="0" fontId="16" fillId="4" borderId="28" xfId="0" applyNumberFormat="1" applyFont="1" applyFill="1" applyBorder="1" applyAlignment="1">
      <alignment wrapText="1"/>
    </xf>
    <xf numFmtId="0" fontId="16" fillId="3" borderId="488" xfId="0" applyNumberFormat="1" applyFont="1" applyFill="1" applyBorder="1" applyAlignment="1">
      <alignment wrapText="1"/>
    </xf>
    <xf numFmtId="0" fontId="16" fillId="0" borderId="488" xfId="0" applyNumberFormat="1" applyFont="1" applyBorder="1" applyAlignment="1">
      <alignment wrapText="1"/>
    </xf>
    <xf numFmtId="0" fontId="16" fillId="0" borderId="489" xfId="0" applyNumberFormat="1" applyFont="1" applyBorder="1" applyAlignment="1">
      <alignment wrapText="1"/>
    </xf>
    <xf numFmtId="0" fontId="16" fillId="3" borderId="414" xfId="0" applyNumberFormat="1" applyFont="1" applyFill="1" applyBorder="1" applyAlignment="1">
      <alignment horizontal="center" wrapText="1"/>
    </xf>
    <xf numFmtId="0" fontId="16" fillId="0" borderId="414" xfId="0" applyNumberFormat="1" applyFont="1" applyBorder="1" applyAlignment="1">
      <alignment horizontal="center"/>
    </xf>
    <xf numFmtId="0" fontId="16" fillId="3" borderId="482" xfId="0" applyNumberFormat="1" applyFont="1" applyFill="1" applyBorder="1" applyAlignment="1" applyProtection="1">
      <alignment vertical="center" wrapText="1"/>
    </xf>
    <xf numFmtId="0" fontId="16" fillId="12" borderId="484" xfId="0" applyNumberFormat="1" applyFont="1" applyFill="1" applyBorder="1" applyAlignment="1" applyProtection="1">
      <alignment horizontal="left" vertical="center" wrapText="1"/>
    </xf>
    <xf numFmtId="0" fontId="16" fillId="15" borderId="414" xfId="0" applyNumberFormat="1" applyFont="1" applyFill="1" applyBorder="1" applyAlignment="1">
      <alignment horizontal="center" vertical="top" wrapText="1"/>
    </xf>
    <xf numFmtId="0" fontId="16" fillId="3" borderId="480" xfId="0" applyNumberFormat="1" applyFont="1" applyFill="1" applyBorder="1" applyAlignment="1">
      <alignment horizontal="center" vertical="center" wrapText="1"/>
    </xf>
    <xf numFmtId="0" fontId="16" fillId="3" borderId="489" xfId="0" applyNumberFormat="1" applyFont="1" applyFill="1" applyBorder="1" applyAlignment="1">
      <alignment horizontal="center" vertical="center" wrapText="1"/>
    </xf>
    <xf numFmtId="0" fontId="16" fillId="0" borderId="30" xfId="0" applyNumberFormat="1" applyFont="1" applyBorder="1" applyAlignment="1">
      <alignment horizontal="center"/>
    </xf>
    <xf numFmtId="0" fontId="16" fillId="0" borderId="31" xfId="0" applyNumberFormat="1" applyFont="1" applyBorder="1" applyAlignment="1">
      <alignment horizontal="center"/>
    </xf>
    <xf numFmtId="0" fontId="16" fillId="3" borderId="30" xfId="0" applyNumberFormat="1" applyFont="1" applyFill="1" applyBorder="1" applyAlignment="1">
      <alignment horizontal="center"/>
    </xf>
    <xf numFmtId="0" fontId="16" fillId="0" borderId="29" xfId="0" applyNumberFormat="1" applyFont="1" applyBorder="1" applyAlignment="1"/>
    <xf numFmtId="0" fontId="16" fillId="0" borderId="31" xfId="0" applyNumberFormat="1" applyFont="1" applyBorder="1" applyAlignment="1"/>
    <xf numFmtId="0" fontId="16" fillId="3" borderId="418" xfId="0" applyNumberFormat="1" applyFont="1" applyFill="1" applyBorder="1" applyAlignment="1">
      <alignment horizontal="left" wrapText="1"/>
    </xf>
    <xf numFmtId="0" fontId="16" fillId="3" borderId="482" xfId="0" applyNumberFormat="1" applyFont="1" applyFill="1" applyBorder="1" applyAlignment="1">
      <alignment horizontal="left" wrapText="1"/>
    </xf>
    <xf numFmtId="0" fontId="16" fillId="14" borderId="418" xfId="0" applyNumberFormat="1" applyFont="1" applyFill="1" applyBorder="1" applyAlignment="1">
      <alignment horizontal="left" vertical="top" wrapText="1"/>
    </xf>
    <xf numFmtId="0" fontId="16" fillId="14" borderId="484" xfId="0" applyNumberFormat="1" applyFont="1" applyFill="1" applyBorder="1" applyAlignment="1">
      <alignment horizontal="left" vertical="top" wrapText="1"/>
    </xf>
    <xf numFmtId="0" fontId="16" fillId="15" borderId="484" xfId="0" applyNumberFormat="1" applyFont="1" applyFill="1" applyBorder="1" applyAlignment="1">
      <alignment vertical="top" wrapText="1"/>
    </xf>
    <xf numFmtId="0" fontId="16" fillId="0" borderId="414" xfId="0" applyNumberFormat="1" applyFont="1" applyBorder="1" applyAlignment="1">
      <alignment wrapText="1"/>
    </xf>
    <xf numFmtId="0" fontId="16" fillId="4" borderId="0" xfId="0" applyNumberFormat="1" applyFont="1" applyFill="1" applyBorder="1" applyAlignment="1">
      <alignment wrapText="1"/>
    </xf>
    <xf numFmtId="0" fontId="16" fillId="10" borderId="482" xfId="0" applyNumberFormat="1" applyFont="1" applyFill="1" applyBorder="1" applyAlignment="1">
      <alignment wrapText="1"/>
    </xf>
    <xf numFmtId="0" fontId="16" fillId="10" borderId="488" xfId="0" applyNumberFormat="1" applyFont="1" applyFill="1" applyBorder="1" applyAlignment="1">
      <alignment wrapText="1"/>
    </xf>
    <xf numFmtId="0" fontId="16" fillId="12" borderId="480" xfId="25" applyNumberFormat="1" applyFont="1" applyFill="1" applyBorder="1" applyAlignment="1">
      <alignment horizontal="center" wrapText="1"/>
    </xf>
    <xf numFmtId="0" fontId="16" fillId="12" borderId="489" xfId="0" applyNumberFormat="1" applyFont="1" applyFill="1" applyBorder="1" applyAlignment="1">
      <alignment wrapText="1"/>
    </xf>
    <xf numFmtId="0" fontId="16" fillId="10" borderId="0" xfId="0" applyNumberFormat="1" applyFont="1" applyFill="1" applyBorder="1" applyAlignment="1">
      <alignment wrapText="1"/>
    </xf>
    <xf numFmtId="0" fontId="16" fillId="10" borderId="29" xfId="0" applyNumberFormat="1" applyFont="1" applyFill="1" applyBorder="1" applyAlignment="1">
      <alignment wrapText="1"/>
    </xf>
    <xf numFmtId="0" fontId="16" fillId="12" borderId="30" xfId="25" applyNumberFormat="1" applyFont="1" applyFill="1" applyBorder="1" applyAlignment="1">
      <alignment horizontal="center" wrapText="1"/>
    </xf>
    <xf numFmtId="0" fontId="16" fillId="10" borderId="488" xfId="0" applyNumberFormat="1" applyFont="1" applyFill="1" applyBorder="1" applyAlignment="1">
      <alignment horizontal="left" wrapText="1"/>
    </xf>
    <xf numFmtId="0" fontId="16" fillId="10" borderId="29" xfId="0" applyNumberFormat="1" applyFont="1" applyFill="1" applyBorder="1" applyAlignment="1">
      <alignment horizontal="left" wrapText="1"/>
    </xf>
    <xf numFmtId="0" fontId="16" fillId="3" borderId="418" xfId="0" applyNumberFormat="1" applyFont="1" applyFill="1" applyBorder="1" applyAlignment="1">
      <alignment vertical="top" wrapText="1"/>
    </xf>
    <xf numFmtId="0" fontId="16" fillId="0" borderId="418" xfId="0" applyNumberFormat="1" applyFont="1" applyBorder="1" applyAlignment="1">
      <alignment horizontal="center"/>
    </xf>
    <xf numFmtId="0" fontId="16" fillId="0" borderId="484" xfId="0" applyNumberFormat="1" applyFont="1" applyBorder="1" applyAlignment="1">
      <alignment horizontal="center"/>
    </xf>
    <xf numFmtId="0" fontId="16" fillId="3" borderId="418" xfId="0" applyNumberFormat="1" applyFont="1" applyFill="1" applyBorder="1" applyAlignment="1">
      <alignment horizontal="center"/>
    </xf>
    <xf numFmtId="0" fontId="16" fillId="0" borderId="482" xfId="0" applyNumberFormat="1" applyFont="1" applyBorder="1" applyAlignment="1"/>
    <xf numFmtId="0" fontId="16" fillId="0" borderId="484" xfId="0" applyNumberFormat="1" applyFont="1" applyBorder="1" applyAlignment="1"/>
    <xf numFmtId="0" fontId="16" fillId="7" borderId="489" xfId="0" applyNumberFormat="1" applyFont="1" applyFill="1" applyBorder="1" applyAlignment="1">
      <alignment horizontal="left"/>
    </xf>
    <xf numFmtId="0" fontId="16" fillId="7" borderId="483" xfId="0" applyNumberFormat="1" applyFont="1" applyFill="1" applyBorder="1" applyAlignment="1">
      <alignment horizontal="left"/>
    </xf>
    <xf numFmtId="0" fontId="16" fillId="0" borderId="480" xfId="0" applyNumberFormat="1" applyFont="1" applyBorder="1" applyAlignment="1"/>
    <xf numFmtId="0" fontId="16" fillId="10" borderId="30" xfId="0" applyNumberFormat="1" applyFont="1" applyFill="1" applyBorder="1" applyAlignment="1">
      <alignment wrapText="1"/>
    </xf>
    <xf numFmtId="0" fontId="16" fillId="10" borderId="31" xfId="0" applyNumberFormat="1" applyFont="1" applyFill="1" applyBorder="1" applyAlignment="1">
      <alignment wrapText="1"/>
    </xf>
    <xf numFmtId="0" fontId="16" fillId="6" borderId="489" xfId="0" applyNumberFormat="1" applyFont="1" applyFill="1" applyBorder="1" applyAlignment="1" applyProtection="1">
      <alignment horizontal="center" wrapText="1"/>
      <protection locked="0"/>
    </xf>
    <xf numFmtId="0" fontId="16" fillId="0" borderId="483" xfId="0" applyNumberFormat="1" applyFont="1" applyBorder="1" applyAlignment="1">
      <alignment wrapText="1"/>
    </xf>
    <xf numFmtId="0" fontId="16" fillId="6" borderId="483" xfId="0" applyNumberFormat="1" applyFont="1" applyFill="1" applyBorder="1" applyAlignment="1" applyProtection="1">
      <alignment horizontal="center" wrapText="1"/>
      <protection locked="0"/>
    </xf>
    <xf numFmtId="0" fontId="16" fillId="12" borderId="414" xfId="0" applyNumberFormat="1" applyFont="1" applyFill="1" applyBorder="1" applyAlignment="1" applyProtection="1">
      <alignment horizontal="center" wrapText="1"/>
      <protection locked="0"/>
    </xf>
    <xf numFmtId="0" fontId="16" fillId="12" borderId="418" xfId="0" applyNumberFormat="1" applyFont="1" applyFill="1" applyBorder="1" applyAlignment="1">
      <alignment horizontal="center" wrapText="1"/>
    </xf>
    <xf numFmtId="0" fontId="16" fillId="10" borderId="16" xfId="0" applyNumberFormat="1" applyFont="1" applyFill="1" applyBorder="1" applyAlignment="1" applyProtection="1">
      <alignment horizontal="center" wrapText="1"/>
      <protection locked="0"/>
    </xf>
    <xf numFmtId="0" fontId="16" fillId="10" borderId="0" xfId="0" applyNumberFormat="1" applyFont="1" applyFill="1" applyBorder="1" applyAlignment="1" applyProtection="1">
      <alignment horizontal="center" wrapText="1"/>
      <protection locked="0"/>
    </xf>
    <xf numFmtId="0" fontId="16" fillId="3" borderId="482" xfId="0" applyNumberFormat="1" applyFont="1" applyFill="1" applyBorder="1" applyAlignment="1">
      <alignment horizontal="center" wrapText="1"/>
    </xf>
    <xf numFmtId="0" fontId="16" fillId="10" borderId="482" xfId="0" applyNumberFormat="1" applyFont="1" applyFill="1" applyBorder="1" applyAlignment="1">
      <alignment horizontal="center" wrapText="1"/>
    </xf>
    <xf numFmtId="0" fontId="16" fillId="10" borderId="484" xfId="0" applyNumberFormat="1" applyFont="1" applyFill="1" applyBorder="1" applyAlignment="1">
      <alignment wrapText="1"/>
    </xf>
    <xf numFmtId="0" fontId="16" fillId="12" borderId="418" xfId="0" applyNumberFormat="1" applyFont="1" applyFill="1" applyBorder="1" applyAlignment="1">
      <alignment wrapText="1"/>
    </xf>
    <xf numFmtId="0" fontId="16" fillId="10" borderId="30" xfId="0" applyNumberFormat="1" applyFont="1" applyFill="1" applyBorder="1" applyAlignment="1">
      <alignment horizontal="center" wrapText="1"/>
    </xf>
    <xf numFmtId="0" fontId="16" fillId="10" borderId="29" xfId="0" applyNumberFormat="1" applyFont="1" applyFill="1" applyBorder="1" applyAlignment="1">
      <alignment horizontal="center" wrapText="1"/>
    </xf>
    <xf numFmtId="0" fontId="16" fillId="12" borderId="2" xfId="25" applyNumberFormat="1" applyFont="1" applyFill="1" applyBorder="1" applyAlignment="1" applyProtection="1">
      <alignment horizontal="center" wrapText="1"/>
      <protection locked="0"/>
    </xf>
    <xf numFmtId="0" fontId="16" fillId="12" borderId="2" xfId="0" applyNumberFormat="1" applyFont="1" applyFill="1" applyBorder="1" applyAlignment="1">
      <alignment wrapText="1"/>
    </xf>
    <xf numFmtId="0" fontId="16" fillId="7" borderId="484" xfId="0" applyNumberFormat="1" applyFont="1" applyFill="1" applyBorder="1" applyAlignment="1">
      <alignment horizontal="left"/>
    </xf>
    <xf numFmtId="0" fontId="16" fillId="7" borderId="414" xfId="0" applyNumberFormat="1" applyFont="1" applyFill="1" applyBorder="1" applyAlignment="1">
      <alignment horizontal="left"/>
    </xf>
    <xf numFmtId="0" fontId="16" fillId="0" borderId="418" xfId="0" applyNumberFormat="1" applyFont="1" applyBorder="1" applyAlignment="1"/>
    <xf numFmtId="0" fontId="16" fillId="10" borderId="16" xfId="0" applyNumberFormat="1" applyFont="1" applyFill="1" applyBorder="1" applyAlignment="1">
      <alignment wrapText="1"/>
    </xf>
    <xf numFmtId="0" fontId="16" fillId="10" borderId="28" xfId="0" applyNumberFormat="1" applyFont="1" applyFill="1" applyBorder="1" applyAlignment="1">
      <alignment wrapText="1"/>
    </xf>
    <xf numFmtId="0" fontId="16" fillId="6" borderId="484" xfId="0" applyNumberFormat="1" applyFont="1" applyFill="1" applyBorder="1" applyAlignment="1" applyProtection="1">
      <alignment horizontal="center" wrapText="1"/>
      <protection locked="0"/>
    </xf>
    <xf numFmtId="0" fontId="16" fillId="6" borderId="414" xfId="0" applyNumberFormat="1" applyFont="1" applyFill="1" applyBorder="1" applyAlignment="1" applyProtection="1">
      <alignment horizontal="center" wrapText="1"/>
      <protection locked="0"/>
    </xf>
    <xf numFmtId="0" fontId="16" fillId="3" borderId="482" xfId="0" applyNumberFormat="1" applyFont="1" applyFill="1" applyBorder="1" applyAlignment="1">
      <alignment vertical="top" wrapText="1"/>
    </xf>
    <xf numFmtId="0" fontId="16" fillId="0" borderId="484" xfId="0" applyNumberFormat="1" applyFont="1" applyFill="1" applyBorder="1" applyAlignment="1">
      <alignment horizontal="center" wrapText="1"/>
    </xf>
    <xf numFmtId="0" fontId="16" fillId="0" borderId="414" xfId="0" applyNumberFormat="1" applyFont="1" applyBorder="1" applyAlignment="1">
      <alignment horizontal="center" wrapText="1"/>
    </xf>
    <xf numFmtId="0" fontId="16" fillId="0" borderId="418" xfId="0" applyNumberFormat="1" applyFont="1" applyBorder="1" applyAlignment="1">
      <alignment horizontal="center" wrapText="1"/>
    </xf>
    <xf numFmtId="0" fontId="16" fillId="3" borderId="488" xfId="0" applyNumberFormat="1" applyFont="1" applyFill="1" applyBorder="1" applyAlignment="1">
      <alignment horizontal="center" wrapText="1"/>
    </xf>
    <xf numFmtId="0" fontId="16" fillId="0" borderId="480" xfId="0" applyNumberFormat="1" applyFont="1" applyBorder="1" applyAlignment="1">
      <alignment horizontal="center" wrapText="1"/>
    </xf>
    <xf numFmtId="0" fontId="16" fillId="0" borderId="30" xfId="0" applyNumberFormat="1" applyFont="1" applyBorder="1" applyAlignment="1">
      <alignment wrapText="1"/>
    </xf>
    <xf numFmtId="0" fontId="16" fillId="3" borderId="480" xfId="0" applyNumberFormat="1" applyFont="1" applyFill="1" applyBorder="1" applyAlignment="1">
      <alignment horizontal="center" wrapText="1"/>
    </xf>
    <xf numFmtId="0" fontId="16" fillId="3" borderId="489" xfId="0" applyNumberFormat="1" applyFont="1" applyFill="1" applyBorder="1" applyAlignment="1">
      <alignment horizontal="center" wrapText="1"/>
    </xf>
    <xf numFmtId="0" fontId="16" fillId="3" borderId="484" xfId="0" applyNumberFormat="1" applyFont="1" applyFill="1" applyBorder="1" applyAlignment="1">
      <alignment horizontal="center" wrapText="1"/>
    </xf>
    <xf numFmtId="0" fontId="16" fillId="10" borderId="482" xfId="0" applyNumberFormat="1" applyFont="1" applyFill="1" applyBorder="1" applyAlignment="1">
      <alignment horizontal="left" wrapText="1"/>
    </xf>
    <xf numFmtId="0" fontId="18" fillId="0" borderId="482" xfId="0" applyNumberFormat="1" applyFont="1" applyBorder="1" applyAlignment="1">
      <alignment horizontal="left" wrapText="1"/>
    </xf>
    <xf numFmtId="0" fontId="18" fillId="0" borderId="484" xfId="0" applyNumberFormat="1" applyFont="1" applyBorder="1" applyAlignment="1">
      <alignment horizontal="left" wrapText="1"/>
    </xf>
    <xf numFmtId="0" fontId="16" fillId="7" borderId="31" xfId="0" applyNumberFormat="1" applyFont="1" applyFill="1" applyBorder="1" applyAlignment="1">
      <alignment horizontal="left"/>
    </xf>
    <xf numFmtId="0" fontId="16" fillId="7" borderId="2" xfId="0" applyNumberFormat="1" applyFont="1" applyFill="1" applyBorder="1" applyAlignment="1">
      <alignment horizontal="left"/>
    </xf>
    <xf numFmtId="0" fontId="16" fillId="0" borderId="30" xfId="0" applyNumberFormat="1" applyFont="1" applyBorder="1" applyAlignment="1"/>
    <xf numFmtId="0" fontId="16" fillId="6" borderId="31" xfId="0" applyNumberFormat="1" applyFont="1" applyFill="1" applyBorder="1" applyAlignment="1" applyProtection="1">
      <alignment horizontal="center" wrapText="1"/>
      <protection locked="0"/>
    </xf>
    <xf numFmtId="0" fontId="16" fillId="6" borderId="2" xfId="0" applyNumberFormat="1" applyFont="1" applyFill="1" applyBorder="1" applyAlignment="1" applyProtection="1">
      <alignment horizontal="center" wrapText="1"/>
      <protection locked="0"/>
    </xf>
    <xf numFmtId="0" fontId="16" fillId="12" borderId="2" xfId="0" applyNumberFormat="1" applyFont="1" applyFill="1" applyBorder="1" applyAlignment="1" applyProtection="1">
      <alignment horizontal="center" wrapText="1"/>
      <protection locked="0"/>
    </xf>
    <xf numFmtId="0" fontId="16" fillId="12" borderId="30" xfId="0" applyNumberFormat="1" applyFont="1" applyFill="1" applyBorder="1" applyAlignment="1">
      <alignment horizontal="center" wrapText="1"/>
    </xf>
    <xf numFmtId="0" fontId="16" fillId="10" borderId="480" xfId="0" applyNumberFormat="1" applyFont="1" applyFill="1" applyBorder="1" applyAlignment="1">
      <alignment horizontal="center" vertical="top" wrapText="1"/>
    </xf>
    <xf numFmtId="0" fontId="16" fillId="10" borderId="0" xfId="0" applyNumberFormat="1" applyFont="1" applyFill="1" applyBorder="1" applyAlignment="1">
      <alignment horizontal="right" vertical="center" wrapText="1"/>
    </xf>
    <xf numFmtId="0" fontId="18" fillId="0" borderId="0" xfId="0" applyNumberFormat="1" applyFont="1" applyBorder="1" applyAlignment="1">
      <alignment vertical="center" wrapText="1"/>
    </xf>
    <xf numFmtId="0" fontId="18" fillId="0" borderId="28" xfId="0" applyNumberFormat="1" applyFont="1" applyBorder="1" applyAlignment="1">
      <alignment vertical="center" wrapText="1"/>
    </xf>
    <xf numFmtId="0" fontId="16" fillId="8" borderId="30" xfId="25" applyNumberFormat="1" applyFont="1" applyFill="1" applyBorder="1" applyAlignment="1">
      <alignment horizontal="center" vertical="center" wrapText="1"/>
    </xf>
    <xf numFmtId="0" fontId="16" fillId="10" borderId="16" xfId="0" applyNumberFormat="1" applyFont="1" applyFill="1" applyBorder="1" applyAlignment="1">
      <alignment horizontal="center" vertical="center" wrapText="1"/>
    </xf>
    <xf numFmtId="0" fontId="16" fillId="10" borderId="0" xfId="0" applyNumberFormat="1" applyFont="1" applyFill="1" applyBorder="1" applyAlignment="1">
      <alignment horizontal="center" vertical="center" wrapText="1"/>
    </xf>
    <xf numFmtId="0" fontId="16" fillId="10" borderId="0" xfId="0" applyNumberFormat="1" applyFont="1" applyFill="1" applyBorder="1" applyAlignment="1" applyProtection="1">
      <alignment horizontal="center" vertical="center" wrapText="1"/>
      <protection locked="0"/>
    </xf>
    <xf numFmtId="0" fontId="16" fillId="10" borderId="28" xfId="0" applyNumberFormat="1" applyFont="1" applyFill="1" applyBorder="1" applyAlignment="1">
      <alignment horizontal="center" vertical="center" wrapText="1"/>
    </xf>
    <xf numFmtId="0" fontId="16" fillId="14" borderId="16" xfId="0" applyNumberFormat="1" applyFont="1" applyFill="1" applyBorder="1" applyAlignment="1">
      <alignment horizontal="center" vertical="center" wrapText="1"/>
    </xf>
    <xf numFmtId="0" fontId="16" fillId="14" borderId="0" xfId="0" applyNumberFormat="1" applyFont="1" applyFill="1" applyBorder="1" applyAlignment="1">
      <alignment horizontal="center" vertical="center" wrapText="1"/>
    </xf>
    <xf numFmtId="0" fontId="16" fillId="10" borderId="16" xfId="0" applyNumberFormat="1" applyFont="1" applyFill="1" applyBorder="1" applyAlignment="1" applyProtection="1">
      <alignment horizontal="center" vertical="center" wrapText="1"/>
      <protection locked="0"/>
    </xf>
    <xf numFmtId="0" fontId="16" fillId="5" borderId="16" xfId="0" applyNumberFormat="1" applyFont="1" applyFill="1" applyBorder="1" applyAlignment="1">
      <alignment horizontal="center" vertical="center" wrapText="1"/>
    </xf>
    <xf numFmtId="0" fontId="16" fillId="0" borderId="28" xfId="0" applyNumberFormat="1" applyFont="1" applyBorder="1" applyAlignment="1">
      <alignment horizontal="center" vertical="center" wrapText="1"/>
    </xf>
    <xf numFmtId="0" fontId="16" fillId="10" borderId="29" xfId="0" applyNumberFormat="1" applyFont="1" applyFill="1" applyBorder="1" applyAlignment="1">
      <alignment horizontal="right" vertical="center" wrapText="1"/>
    </xf>
    <xf numFmtId="0" fontId="18" fillId="0" borderId="29" xfId="0" applyNumberFormat="1" applyFont="1" applyBorder="1" applyAlignment="1">
      <alignment vertical="center" wrapText="1"/>
    </xf>
    <xf numFmtId="0" fontId="18" fillId="0" borderId="31" xfId="0" applyNumberFormat="1" applyFont="1" applyBorder="1" applyAlignment="1">
      <alignment vertical="center" wrapText="1"/>
    </xf>
    <xf numFmtId="0" fontId="16" fillId="14" borderId="418" xfId="0" applyNumberFormat="1" applyFont="1" applyFill="1" applyBorder="1" applyAlignment="1">
      <alignment vertical="center" wrapText="1"/>
    </xf>
    <xf numFmtId="0" fontId="16" fillId="14" borderId="484" xfId="0" applyNumberFormat="1" applyFont="1" applyFill="1" applyBorder="1" applyAlignment="1">
      <alignment vertical="center" wrapText="1"/>
    </xf>
    <xf numFmtId="0" fontId="16" fillId="10" borderId="30" xfId="0" applyNumberFormat="1" applyFont="1" applyFill="1" applyBorder="1" applyAlignment="1">
      <alignment horizontal="center" vertical="center" wrapText="1"/>
    </xf>
    <xf numFmtId="0" fontId="16" fillId="10" borderId="29" xfId="0" applyNumberFormat="1" applyFont="1" applyFill="1" applyBorder="1" applyAlignment="1">
      <alignment horizontal="center" vertical="center" wrapText="1"/>
    </xf>
    <xf numFmtId="0" fontId="16" fillId="10" borderId="29" xfId="0" applyNumberFormat="1" applyFont="1" applyFill="1" applyBorder="1" applyAlignment="1" applyProtection="1">
      <alignment horizontal="center" vertical="center" wrapText="1"/>
      <protection locked="0"/>
    </xf>
    <xf numFmtId="0" fontId="16" fillId="10" borderId="31" xfId="0" applyNumberFormat="1" applyFont="1" applyFill="1" applyBorder="1" applyAlignment="1">
      <alignment horizontal="center" vertical="center" wrapText="1"/>
    </xf>
    <xf numFmtId="0" fontId="16" fillId="14" borderId="30" xfId="0" applyNumberFormat="1" applyFont="1" applyFill="1" applyBorder="1" applyAlignment="1">
      <alignment horizontal="center" vertical="center" wrapText="1"/>
    </xf>
    <xf numFmtId="0" fontId="16" fillId="14" borderId="29" xfId="0" applyNumberFormat="1" applyFont="1" applyFill="1" applyBorder="1" applyAlignment="1">
      <alignment horizontal="center" vertical="center" wrapText="1"/>
    </xf>
    <xf numFmtId="0" fontId="16" fillId="10" borderId="30" xfId="0" applyNumberFormat="1" applyFont="1" applyFill="1" applyBorder="1" applyAlignment="1" applyProtection="1">
      <alignment horizontal="center" vertical="center" wrapText="1"/>
      <protection locked="0"/>
    </xf>
    <xf numFmtId="0" fontId="16" fillId="5" borderId="30" xfId="0" applyNumberFormat="1" applyFont="1" applyFill="1" applyBorder="1" applyAlignment="1">
      <alignment horizontal="center" vertical="center" wrapText="1"/>
    </xf>
    <xf numFmtId="0" fontId="16" fillId="0" borderId="31" xfId="0" applyNumberFormat="1" applyFont="1" applyBorder="1" applyAlignment="1">
      <alignment horizontal="center" vertical="center" wrapText="1"/>
    </xf>
    <xf numFmtId="0" fontId="16" fillId="10" borderId="488" xfId="0" applyNumberFormat="1" applyFont="1" applyFill="1" applyBorder="1" applyAlignment="1">
      <alignment horizontal="right" vertical="center" wrapText="1"/>
    </xf>
    <xf numFmtId="0" fontId="18" fillId="0" borderId="488" xfId="0" applyNumberFormat="1" applyFont="1" applyBorder="1" applyAlignment="1">
      <alignment vertical="center" wrapText="1"/>
    </xf>
    <xf numFmtId="0" fontId="18" fillId="0" borderId="489" xfId="0" applyNumberFormat="1" applyFont="1" applyBorder="1" applyAlignment="1">
      <alignment vertical="center" wrapText="1"/>
    </xf>
    <xf numFmtId="0" fontId="16" fillId="8" borderId="418" xfId="25" applyNumberFormat="1" applyFont="1" applyFill="1" applyBorder="1" applyAlignment="1">
      <alignment horizontal="center" vertical="center" wrapText="1"/>
    </xf>
    <xf numFmtId="0" fontId="16" fillId="0" borderId="484" xfId="0" applyNumberFormat="1" applyFont="1" applyBorder="1" applyAlignment="1">
      <alignment vertical="center" wrapText="1"/>
    </xf>
    <xf numFmtId="0" fontId="16" fillId="10" borderId="480" xfId="0" applyNumberFormat="1" applyFont="1" applyFill="1" applyBorder="1" applyAlignment="1">
      <alignment horizontal="center" vertical="center" wrapText="1"/>
    </xf>
    <xf numFmtId="0" fontId="16" fillId="10" borderId="488" xfId="0" applyNumberFormat="1" applyFont="1" applyFill="1" applyBorder="1" applyAlignment="1">
      <alignment horizontal="center" vertical="center" wrapText="1"/>
    </xf>
    <xf numFmtId="0" fontId="16" fillId="10" borderId="488" xfId="0" applyNumberFormat="1" applyFont="1" applyFill="1" applyBorder="1" applyAlignment="1" applyProtection="1">
      <alignment horizontal="center" vertical="center" wrapText="1"/>
      <protection locked="0"/>
    </xf>
    <xf numFmtId="0" fontId="16" fillId="10" borderId="489" xfId="0" applyNumberFormat="1" applyFont="1" applyFill="1" applyBorder="1" applyAlignment="1">
      <alignment horizontal="center" vertical="center" wrapText="1"/>
    </xf>
    <xf numFmtId="0" fontId="16" fillId="5" borderId="480" xfId="0" applyNumberFormat="1" applyFont="1" applyFill="1" applyBorder="1" applyAlignment="1">
      <alignment horizontal="center" vertical="center" wrapText="1"/>
    </xf>
    <xf numFmtId="0" fontId="16" fillId="0" borderId="489" xfId="0" applyNumberFormat="1" applyFont="1" applyBorder="1" applyAlignment="1">
      <alignment horizontal="center" vertical="center" wrapText="1"/>
    </xf>
    <xf numFmtId="0" fontId="16" fillId="10" borderId="480" xfId="0" applyNumberFormat="1" applyFont="1" applyFill="1" applyBorder="1" applyAlignment="1" applyProtection="1">
      <alignment horizontal="center" vertical="center" wrapText="1"/>
      <protection locked="0"/>
    </xf>
    <xf numFmtId="0" fontId="16" fillId="14" borderId="480" xfId="0" applyNumberFormat="1" applyFont="1" applyFill="1" applyBorder="1" applyAlignment="1">
      <alignment horizontal="center" vertical="center" wrapText="1"/>
    </xf>
    <xf numFmtId="0" fontId="16" fillId="14" borderId="489" xfId="0" applyNumberFormat="1" applyFont="1" applyFill="1" applyBorder="1" applyAlignment="1">
      <alignment horizontal="center" vertical="center" wrapText="1"/>
    </xf>
    <xf numFmtId="0" fontId="16" fillId="14" borderId="31" xfId="0" applyNumberFormat="1" applyFont="1" applyFill="1" applyBorder="1" applyAlignment="1">
      <alignment horizontal="center" vertical="center" wrapText="1"/>
    </xf>
    <xf numFmtId="0" fontId="16" fillId="6" borderId="414" xfId="0" applyNumberFormat="1" applyFont="1" applyFill="1" applyBorder="1" applyAlignment="1" applyProtection="1">
      <alignment horizontal="center" vertical="center" wrapText="1"/>
      <protection locked="0"/>
    </xf>
    <xf numFmtId="0" fontId="16" fillId="0" borderId="414" xfId="0" applyNumberFormat="1" applyFont="1" applyBorder="1" applyAlignment="1">
      <alignment horizontal="center" vertical="center" wrapText="1"/>
    </xf>
    <xf numFmtId="0" fontId="16" fillId="11" borderId="414" xfId="0" applyNumberFormat="1" applyFont="1" applyFill="1" applyBorder="1" applyAlignment="1" applyProtection="1">
      <alignment horizontal="center" vertical="center" wrapText="1"/>
      <protection locked="0"/>
    </xf>
    <xf numFmtId="0" fontId="16" fillId="11" borderId="414" xfId="0" applyNumberFormat="1" applyFont="1" applyFill="1" applyBorder="1" applyAlignment="1">
      <alignment horizontal="center" vertical="center" wrapText="1"/>
    </xf>
    <xf numFmtId="0" fontId="16" fillId="14" borderId="482" xfId="0" applyNumberFormat="1" applyFont="1" applyFill="1" applyBorder="1" applyAlignment="1">
      <alignment vertical="center" wrapText="1"/>
    </xf>
    <xf numFmtId="0" fontId="16" fillId="10" borderId="418" xfId="0" applyNumberFormat="1" applyFont="1" applyFill="1" applyBorder="1" applyAlignment="1">
      <alignment horizontal="center" vertical="center" wrapText="1"/>
    </xf>
    <xf numFmtId="0" fontId="16" fillId="10" borderId="482" xfId="0" applyNumberFormat="1" applyFont="1" applyFill="1" applyBorder="1" applyAlignment="1">
      <alignment horizontal="center" vertical="center" wrapText="1"/>
    </xf>
    <xf numFmtId="0" fontId="16" fillId="10" borderId="482" xfId="0" applyNumberFormat="1" applyFont="1" applyFill="1" applyBorder="1" applyAlignment="1" applyProtection="1">
      <alignment horizontal="center" vertical="center" wrapText="1"/>
      <protection locked="0"/>
    </xf>
    <xf numFmtId="0" fontId="16" fillId="10" borderId="484" xfId="0" applyNumberFormat="1" applyFont="1" applyFill="1" applyBorder="1" applyAlignment="1">
      <alignment horizontal="center" vertical="center" wrapText="1"/>
    </xf>
    <xf numFmtId="0" fontId="16" fillId="5" borderId="29" xfId="0" applyNumberFormat="1" applyFont="1" applyFill="1" applyBorder="1" applyAlignment="1">
      <alignment horizontal="center" vertical="center" wrapText="1"/>
    </xf>
    <xf numFmtId="0" fontId="16" fillId="0" borderId="29" xfId="0" applyNumberFormat="1" applyFont="1" applyBorder="1" applyAlignment="1">
      <alignment horizontal="center" vertical="center" wrapText="1"/>
    </xf>
    <xf numFmtId="0" fontId="16" fillId="10" borderId="418" xfId="0" applyNumberFormat="1" applyFont="1" applyFill="1" applyBorder="1" applyAlignment="1" applyProtection="1">
      <alignment horizontal="center" vertical="center" wrapText="1"/>
      <protection locked="0"/>
    </xf>
    <xf numFmtId="0" fontId="16" fillId="3" borderId="0" xfId="0" applyNumberFormat="1" applyFont="1" applyFill="1" applyBorder="1" applyAlignment="1">
      <alignment horizontal="right" vertical="center" wrapText="1"/>
    </xf>
    <xf numFmtId="0" fontId="16" fillId="0" borderId="0" xfId="0" applyNumberFormat="1" applyFont="1" applyBorder="1" applyAlignment="1">
      <alignment vertical="center" wrapText="1"/>
    </xf>
    <xf numFmtId="0" fontId="16" fillId="0" borderId="28" xfId="0" applyNumberFormat="1" applyFont="1" applyBorder="1" applyAlignment="1">
      <alignment vertical="center" wrapText="1"/>
    </xf>
    <xf numFmtId="0" fontId="16" fillId="6" borderId="483" xfId="0" applyNumberFormat="1" applyFont="1" applyFill="1" applyBorder="1" applyAlignment="1" applyProtection="1">
      <alignment horizontal="center" vertical="center" wrapText="1"/>
      <protection locked="0"/>
    </xf>
    <xf numFmtId="0" fontId="16" fillId="0" borderId="483" xfId="0" applyNumberFormat="1" applyFont="1" applyBorder="1" applyAlignment="1">
      <alignment horizontal="center" vertical="center" wrapText="1"/>
    </xf>
    <xf numFmtId="0" fontId="16" fillId="11" borderId="483" xfId="0" applyNumberFormat="1" applyFont="1" applyFill="1" applyBorder="1" applyAlignment="1" applyProtection="1">
      <alignment horizontal="center" vertical="center" wrapText="1"/>
      <protection locked="0"/>
    </xf>
    <xf numFmtId="0" fontId="16" fillId="11" borderId="483" xfId="0" applyNumberFormat="1" applyFont="1" applyFill="1" applyBorder="1" applyAlignment="1">
      <alignment horizontal="center" vertical="center" wrapText="1"/>
    </xf>
    <xf numFmtId="0" fontId="16" fillId="3" borderId="488" xfId="0" applyNumberFormat="1" applyFont="1" applyFill="1" applyBorder="1" applyAlignment="1">
      <alignment horizontal="right" vertical="center" wrapText="1"/>
    </xf>
    <xf numFmtId="0" fontId="16" fillId="0" borderId="488" xfId="0" applyNumberFormat="1" applyFont="1" applyBorder="1" applyAlignment="1">
      <alignment vertical="center" wrapText="1"/>
    </xf>
    <xf numFmtId="0" fontId="16" fillId="0" borderId="489" xfId="0" applyNumberFormat="1" applyFont="1" applyBorder="1" applyAlignment="1">
      <alignment vertical="center" wrapText="1"/>
    </xf>
    <xf numFmtId="0" fontId="16" fillId="0" borderId="482" xfId="0" applyNumberFormat="1" applyFont="1" applyBorder="1" applyAlignment="1">
      <alignment vertical="center" wrapText="1"/>
    </xf>
    <xf numFmtId="0" fontId="16" fillId="5" borderId="488" xfId="0" applyNumberFormat="1" applyFont="1" applyFill="1" applyBorder="1" applyAlignment="1">
      <alignment horizontal="center" vertical="center" wrapText="1"/>
    </xf>
    <xf numFmtId="0" fontId="16" fillId="0" borderId="488" xfId="0" applyNumberFormat="1" applyFont="1" applyBorder="1" applyAlignment="1">
      <alignment horizontal="center" vertical="center" wrapText="1"/>
    </xf>
    <xf numFmtId="0" fontId="16" fillId="3" borderId="482" xfId="0" applyNumberFormat="1" applyFont="1" applyFill="1" applyBorder="1" applyAlignment="1" applyProtection="1">
      <alignment vertical="center"/>
      <protection locked="0"/>
    </xf>
    <xf numFmtId="0" fontId="16" fillId="0" borderId="482" xfId="0" applyNumberFormat="1" applyFont="1" applyBorder="1" applyAlignment="1">
      <alignment vertical="center"/>
    </xf>
    <xf numFmtId="0" fontId="16" fillId="0" borderId="414" xfId="0" applyNumberFormat="1" applyFont="1" applyBorder="1" applyAlignment="1"/>
    <xf numFmtId="0" fontId="16" fillId="6" borderId="414" xfId="0" applyNumberFormat="1" applyFont="1" applyFill="1" applyBorder="1" applyAlignment="1">
      <alignment horizontal="center" wrapText="1"/>
    </xf>
    <xf numFmtId="0" fontId="16" fillId="6" borderId="418" xfId="0" applyNumberFormat="1" applyFont="1" applyFill="1" applyBorder="1" applyAlignment="1" applyProtection="1">
      <alignment horizontal="center" wrapText="1"/>
      <protection locked="0"/>
    </xf>
    <xf numFmtId="0" fontId="16" fillId="0" borderId="484" xfId="0" applyNumberFormat="1" applyFont="1" applyBorder="1" applyAlignment="1">
      <alignment horizontal="center" wrapText="1"/>
    </xf>
    <xf numFmtId="0" fontId="16" fillId="3" borderId="418" xfId="0" applyNumberFormat="1" applyFont="1" applyFill="1" applyBorder="1" applyAlignment="1">
      <alignment horizontal="left" vertical="top" wrapText="1"/>
    </xf>
    <xf numFmtId="0" fontId="16" fillId="3" borderId="482" xfId="0" applyNumberFormat="1" applyFont="1" applyFill="1" applyBorder="1" applyAlignment="1">
      <alignment horizontal="left" vertical="top" wrapText="1"/>
    </xf>
    <xf numFmtId="0" fontId="16" fillId="3" borderId="29" xfId="0" applyNumberFormat="1" applyFont="1" applyFill="1" applyBorder="1" applyAlignment="1">
      <alignment horizontal="center" wrapText="1"/>
    </xf>
    <xf numFmtId="0" fontId="16" fillId="0" borderId="414" xfId="0" applyNumberFormat="1" applyFont="1" applyFill="1" applyBorder="1" applyAlignment="1">
      <alignment horizontal="center" wrapText="1"/>
    </xf>
    <xf numFmtId="0" fontId="16" fillId="3" borderId="418" xfId="0" applyNumberFormat="1" applyFont="1" applyFill="1" applyBorder="1" applyAlignment="1">
      <alignment horizontal="center" wrapText="1"/>
    </xf>
    <xf numFmtId="0" fontId="16" fillId="3" borderId="29" xfId="0" applyNumberFormat="1" applyFont="1" applyFill="1" applyBorder="1" applyAlignment="1">
      <alignment horizontal="left" wrapText="1"/>
    </xf>
    <xf numFmtId="0" fontId="16" fillId="10" borderId="0" xfId="0" applyNumberFormat="1" applyFont="1" applyFill="1" applyBorder="1" applyAlignment="1">
      <alignment horizontal="center" wrapText="1"/>
    </xf>
    <xf numFmtId="0" fontId="16" fillId="3" borderId="30" xfId="0" applyNumberFormat="1" applyFont="1" applyFill="1" applyBorder="1" applyAlignment="1">
      <alignment horizontal="center" wrapText="1"/>
    </xf>
    <xf numFmtId="0" fontId="16" fillId="3" borderId="484" xfId="0" applyNumberFormat="1" applyFont="1" applyFill="1" applyBorder="1" applyAlignment="1">
      <alignment horizontal="left" wrapText="1"/>
    </xf>
    <xf numFmtId="0" fontId="16" fillId="3" borderId="488" xfId="0" applyNumberFormat="1" applyFont="1" applyFill="1" applyBorder="1" applyAlignment="1" applyProtection="1">
      <alignment horizontal="left" vertical="top" wrapText="1"/>
    </xf>
    <xf numFmtId="0" fontId="16" fillId="6" borderId="485" xfId="0" applyNumberFormat="1" applyFont="1" applyFill="1" applyBorder="1" applyAlignment="1" applyProtection="1">
      <alignment horizontal="center" vertical="top"/>
    </xf>
    <xf numFmtId="0" fontId="16" fillId="6" borderId="486" xfId="0" applyNumberFormat="1" applyFont="1" applyFill="1" applyBorder="1" applyAlignment="1" applyProtection="1">
      <alignment horizontal="center" vertical="top"/>
    </xf>
    <xf numFmtId="0" fontId="16" fillId="6" borderId="487" xfId="0" applyNumberFormat="1" applyFont="1" applyFill="1" applyBorder="1" applyAlignment="1" applyProtection="1">
      <alignment horizontal="center" vertical="top"/>
    </xf>
    <xf numFmtId="0" fontId="16" fillId="3" borderId="469" xfId="0" applyNumberFormat="1" applyFont="1" applyFill="1" applyBorder="1" applyAlignment="1" applyProtection="1">
      <alignment horizontal="left" vertical="top" wrapText="1"/>
    </xf>
    <xf numFmtId="0" fontId="16" fillId="3" borderId="479" xfId="0" applyNumberFormat="1" applyFont="1" applyFill="1" applyBorder="1" applyAlignment="1" applyProtection="1">
      <alignment horizontal="left" vertical="top" wrapText="1"/>
    </xf>
    <xf numFmtId="0" fontId="16" fillId="3" borderId="479" xfId="0" applyNumberFormat="1" applyFont="1" applyFill="1" applyBorder="1" applyAlignment="1">
      <alignment horizontal="left" vertical="top" wrapText="1"/>
    </xf>
    <xf numFmtId="0" fontId="16" fillId="6" borderId="476" xfId="0" applyNumberFormat="1" applyFont="1" applyFill="1" applyBorder="1" applyAlignment="1" applyProtection="1">
      <alignment horizontal="center" vertical="top"/>
    </xf>
    <xf numFmtId="0" fontId="16" fillId="6" borderId="477" xfId="0" applyNumberFormat="1" applyFont="1" applyFill="1" applyBorder="1" applyAlignment="1" applyProtection="1">
      <alignment horizontal="center" vertical="top"/>
    </xf>
    <xf numFmtId="0" fontId="16" fillId="6" borderId="478" xfId="0" applyNumberFormat="1" applyFont="1" applyFill="1" applyBorder="1" applyAlignment="1" applyProtection="1">
      <alignment horizontal="center" vertical="top"/>
    </xf>
    <xf numFmtId="0" fontId="16" fillId="12" borderId="473" xfId="25" applyNumberFormat="1" applyFont="1" applyFill="1" applyBorder="1" applyAlignment="1" applyProtection="1">
      <alignment horizontal="center" vertical="top"/>
    </xf>
    <xf numFmtId="0" fontId="16" fillId="12" borderId="468" xfId="25" applyNumberFormat="1" applyFont="1" applyFill="1" applyBorder="1" applyAlignment="1" applyProtection="1">
      <alignment horizontal="center" vertical="top"/>
    </xf>
    <xf numFmtId="0" fontId="16" fillId="3" borderId="473" xfId="0" applyNumberFormat="1" applyFont="1" applyFill="1" applyBorder="1" applyAlignment="1">
      <alignment horizontal="left" vertical="top" wrapText="1"/>
    </xf>
    <xf numFmtId="0" fontId="16" fillId="0" borderId="473" xfId="0" applyNumberFormat="1" applyFont="1" applyBorder="1" applyAlignment="1">
      <alignment horizontal="left" vertical="top" wrapText="1"/>
    </xf>
    <xf numFmtId="0" fontId="16" fillId="10" borderId="470" xfId="0" applyNumberFormat="1" applyFont="1" applyFill="1" applyBorder="1" applyAlignment="1" applyProtection="1">
      <alignment horizontal="center" vertical="top" wrapText="1"/>
    </xf>
    <xf numFmtId="0" fontId="16" fillId="10" borderId="475" xfId="0" applyNumberFormat="1" applyFont="1" applyFill="1" applyBorder="1" applyAlignment="1" applyProtection="1">
      <alignment horizontal="center" vertical="top" wrapText="1"/>
    </xf>
    <xf numFmtId="0" fontId="16" fillId="10" borderId="475" xfId="0" applyNumberFormat="1" applyFont="1" applyFill="1" applyBorder="1" applyAlignment="1">
      <alignment horizontal="center" vertical="top" wrapText="1"/>
    </xf>
    <xf numFmtId="0" fontId="16" fillId="10" borderId="473" xfId="0" applyNumberFormat="1" applyFont="1" applyFill="1" applyBorder="1" applyAlignment="1" applyProtection="1">
      <alignment horizontal="center" vertical="top"/>
    </xf>
    <xf numFmtId="0" fontId="16" fillId="10" borderId="468" xfId="0" applyNumberFormat="1" applyFont="1" applyFill="1" applyBorder="1" applyAlignment="1" applyProtection="1">
      <alignment horizontal="center" vertical="top"/>
    </xf>
    <xf numFmtId="0" fontId="16" fillId="3" borderId="469" xfId="0" applyNumberFormat="1" applyFont="1" applyFill="1" applyBorder="1" applyAlignment="1">
      <alignment wrapText="1"/>
    </xf>
    <xf numFmtId="0" fontId="16" fillId="0" borderId="469" xfId="0" applyNumberFormat="1" applyFont="1" applyBorder="1" applyAlignment="1">
      <alignment horizontal="left" vertical="top" wrapText="1"/>
    </xf>
    <xf numFmtId="0" fontId="16" fillId="10" borderId="17" xfId="23" applyNumberFormat="1" applyFont="1" applyFill="1" applyBorder="1" applyAlignment="1" applyProtection="1">
      <alignment horizontal="center" vertical="top" wrapText="1"/>
    </xf>
    <xf numFmtId="0" fontId="16" fillId="10" borderId="15" xfId="23" applyNumberFormat="1" applyFont="1" applyFill="1" applyBorder="1" applyAlignment="1" applyProtection="1">
      <alignment horizontal="center" vertical="top" wrapText="1"/>
    </xf>
    <xf numFmtId="0" fontId="16" fillId="10" borderId="404" xfId="23" applyNumberFormat="1" applyFont="1" applyFill="1" applyBorder="1" applyAlignment="1" applyProtection="1">
      <alignment horizontal="center" vertical="top" wrapText="1"/>
    </xf>
    <xf numFmtId="0" fontId="16" fillId="10" borderId="4" xfId="23" applyNumberFormat="1" applyFont="1" applyFill="1" applyBorder="1" applyAlignment="1" applyProtection="1">
      <alignment horizontal="center" vertical="top" wrapText="1"/>
    </xf>
    <xf numFmtId="0" fontId="16" fillId="12" borderId="17" xfId="23" applyNumberFormat="1" applyFont="1" applyFill="1" applyBorder="1" applyAlignment="1" applyProtection="1">
      <alignment horizontal="center" vertical="top" wrapText="1"/>
    </xf>
    <xf numFmtId="0" fontId="16" fillId="12" borderId="15" xfId="23" applyNumberFormat="1" applyFont="1" applyFill="1" applyBorder="1" applyAlignment="1" applyProtection="1">
      <alignment horizontal="center" vertical="top" wrapText="1"/>
    </xf>
    <xf numFmtId="0" fontId="16" fillId="12" borderId="404" xfId="23" applyNumberFormat="1" applyFont="1" applyFill="1" applyBorder="1" applyAlignment="1" applyProtection="1">
      <alignment horizontal="center" vertical="top" wrapText="1"/>
    </xf>
    <xf numFmtId="0" fontId="16" fillId="12" borderId="4" xfId="23" applyNumberFormat="1" applyFont="1" applyFill="1" applyBorder="1" applyAlignment="1" applyProtection="1">
      <alignment horizontal="center" vertical="top" wrapText="1"/>
    </xf>
    <xf numFmtId="0" fontId="16" fillId="12" borderId="17" xfId="22" applyNumberFormat="1" applyFont="1" applyFill="1" applyBorder="1" applyAlignment="1" applyProtection="1">
      <alignment horizontal="center" vertical="top" wrapText="1"/>
    </xf>
    <xf numFmtId="0" fontId="16" fillId="12" borderId="15" xfId="22" applyNumberFormat="1" applyFont="1" applyFill="1" applyBorder="1" applyAlignment="1" applyProtection="1">
      <alignment horizontal="center" vertical="top" wrapText="1"/>
    </xf>
    <xf numFmtId="0" fontId="16" fillId="12" borderId="4" xfId="22" applyNumberFormat="1" applyFont="1" applyFill="1" applyBorder="1" applyAlignment="1" applyProtection="1">
      <alignment horizontal="center" vertical="top" wrapText="1"/>
    </xf>
    <xf numFmtId="0" fontId="16" fillId="10" borderId="17" xfId="0" applyNumberFormat="1" applyFont="1" applyFill="1" applyBorder="1" applyAlignment="1" applyProtection="1">
      <alignment horizontal="center" vertical="top" wrapText="1"/>
    </xf>
    <xf numFmtId="0" fontId="16" fillId="10" borderId="404" xfId="0" applyNumberFormat="1" applyFont="1" applyFill="1" applyBorder="1" applyAlignment="1" applyProtection="1">
      <alignment horizontal="center" vertical="top" wrapText="1"/>
    </xf>
    <xf numFmtId="0" fontId="16" fillId="10" borderId="15" xfId="0" applyNumberFormat="1" applyFont="1" applyFill="1" applyBorder="1" applyAlignment="1" applyProtection="1">
      <alignment horizontal="center" vertical="top" wrapText="1"/>
    </xf>
    <xf numFmtId="0" fontId="16" fillId="10" borderId="4" xfId="0" applyNumberFormat="1" applyFont="1" applyFill="1" applyBorder="1" applyAlignment="1" applyProtection="1">
      <alignment horizontal="center" vertical="top" wrapText="1"/>
    </xf>
    <xf numFmtId="0" fontId="16" fillId="12" borderId="404" xfId="0" applyNumberFormat="1" applyFont="1" applyFill="1" applyBorder="1" applyAlignment="1" applyProtection="1">
      <alignment horizontal="center" vertical="top" wrapText="1"/>
    </xf>
    <xf numFmtId="0" fontId="16" fillId="19" borderId="3" xfId="0" applyNumberFormat="1" applyFont="1" applyFill="1" applyBorder="1" applyAlignment="1" applyProtection="1">
      <alignment vertical="top" wrapText="1"/>
      <protection locked="0"/>
    </xf>
    <xf numFmtId="0" fontId="16" fillId="19" borderId="505" xfId="0" applyNumberFormat="1" applyFont="1" applyFill="1" applyBorder="1" applyAlignment="1" applyProtection="1">
      <alignment vertical="top" wrapText="1"/>
      <protection locked="0"/>
    </xf>
    <xf numFmtId="0" fontId="16" fillId="12" borderId="36" xfId="0" applyNumberFormat="1" applyFont="1" applyFill="1" applyBorder="1" applyAlignment="1">
      <alignment horizontal="center" vertical="top" wrapText="1"/>
    </xf>
    <xf numFmtId="0" fontId="16" fillId="12" borderId="37" xfId="0" applyNumberFormat="1" applyFont="1" applyFill="1" applyBorder="1" applyAlignment="1">
      <alignment horizontal="center" vertical="top" wrapText="1"/>
    </xf>
    <xf numFmtId="0" fontId="16" fillId="12" borderId="31" xfId="0" applyNumberFormat="1" applyFont="1" applyFill="1" applyBorder="1" applyAlignment="1">
      <alignment horizontal="center" vertical="top" wrapText="1"/>
    </xf>
    <xf numFmtId="173" fontId="16" fillId="16" borderId="3" xfId="0" applyNumberFormat="1" applyFont="1" applyFill="1" applyBorder="1" applyAlignment="1">
      <alignment horizontal="center" vertical="top"/>
    </xf>
    <xf numFmtId="0" fontId="27" fillId="3" borderId="414" xfId="32" applyNumberFormat="1" applyFont="1" applyFill="1" applyBorder="1" applyAlignment="1" applyProtection="1"/>
    <xf numFmtId="0" fontId="27" fillId="3" borderId="415" xfId="32" applyNumberFormat="1" applyFont="1" applyFill="1" applyBorder="1" applyAlignment="1" applyProtection="1">
      <alignment horizontal="center" vertical="center" wrapText="1"/>
      <protection locked="0"/>
    </xf>
    <xf numFmtId="0" fontId="16" fillId="3" borderId="416" xfId="31" applyNumberFormat="1" applyFont="1" applyFill="1" applyBorder="1" applyAlignment="1" applyProtection="1">
      <alignment horizontal="center" vertical="center" wrapText="1"/>
      <protection locked="0"/>
    </xf>
    <xf numFmtId="0" fontId="16" fillId="3" borderId="422" xfId="31" applyNumberFormat="1" applyFont="1" applyFill="1" applyBorder="1" applyAlignment="1" applyProtection="1">
      <alignment horizontal="center" vertical="center" wrapText="1"/>
      <protection locked="0"/>
    </xf>
    <xf numFmtId="0" fontId="16" fillId="3" borderId="16" xfId="31" applyNumberFormat="1" applyFont="1" applyFill="1" applyBorder="1" applyAlignment="1" applyProtection="1">
      <alignment horizontal="center" vertical="center" wrapText="1"/>
      <protection locked="0"/>
    </xf>
    <xf numFmtId="0" fontId="16" fillId="3" borderId="0" xfId="31" applyNumberFormat="1" applyFont="1" applyFill="1" applyBorder="1" applyAlignment="1" applyProtection="1">
      <alignment horizontal="center" vertical="center" wrapText="1"/>
      <protection locked="0"/>
    </xf>
    <xf numFmtId="0" fontId="16" fillId="3" borderId="28" xfId="31" applyNumberFormat="1" applyFont="1" applyFill="1" applyBorder="1" applyAlignment="1" applyProtection="1">
      <alignment horizontal="center" vertical="center" wrapText="1"/>
      <protection locked="0"/>
    </xf>
    <xf numFmtId="0" fontId="16" fillId="3" borderId="30" xfId="31" applyNumberFormat="1" applyFont="1" applyFill="1" applyBorder="1" applyAlignment="1" applyProtection="1">
      <alignment horizontal="center" vertical="center" wrapText="1"/>
      <protection locked="0"/>
    </xf>
    <xf numFmtId="0" fontId="16" fillId="3" borderId="29" xfId="31" applyNumberFormat="1" applyFont="1" applyFill="1" applyBorder="1" applyAlignment="1" applyProtection="1">
      <alignment horizontal="center" vertical="center" wrapText="1"/>
      <protection locked="0"/>
    </xf>
    <xf numFmtId="0" fontId="16" fillId="3" borderId="31" xfId="31" applyNumberFormat="1" applyFont="1" applyFill="1" applyBorder="1" applyAlignment="1" applyProtection="1">
      <alignment horizontal="center" vertical="center" wrapText="1"/>
      <protection locked="0"/>
    </xf>
    <xf numFmtId="0" fontId="27" fillId="12" borderId="414" xfId="32" applyNumberFormat="1" applyFont="1" applyFill="1" applyBorder="1" applyAlignment="1">
      <alignment wrapText="1"/>
    </xf>
    <xf numFmtId="0" fontId="16" fillId="12" borderId="414" xfId="31" applyNumberFormat="1" applyFont="1" applyFill="1" applyBorder="1" applyAlignment="1">
      <alignment wrapText="1"/>
    </xf>
    <xf numFmtId="0" fontId="27" fillId="3" borderId="414" xfId="32" applyNumberFormat="1" applyFont="1" applyFill="1" applyBorder="1" applyAlignment="1"/>
    <xf numFmtId="0" fontId="27" fillId="3" borderId="414" xfId="32" applyNumberFormat="1" applyFont="1" applyFill="1" applyBorder="1" applyAlignment="1">
      <alignment vertical="top" wrapText="1"/>
    </xf>
    <xf numFmtId="0" fontId="27" fillId="3" borderId="414" xfId="32" applyNumberFormat="1" applyFont="1" applyFill="1" applyBorder="1" applyAlignment="1" applyProtection="1">
      <alignment wrapText="1"/>
    </xf>
    <xf numFmtId="0" fontId="27" fillId="12" borderId="414" xfId="32" applyNumberFormat="1" applyFont="1" applyFill="1" applyBorder="1" applyAlignment="1">
      <alignment horizontal="left" wrapText="1"/>
    </xf>
    <xf numFmtId="0" fontId="27" fillId="12" borderId="414" xfId="32" applyNumberFormat="1" applyFont="1" applyFill="1" applyBorder="1" applyAlignment="1">
      <alignment horizontal="left" vertical="center" wrapText="1"/>
    </xf>
    <xf numFmtId="0" fontId="27" fillId="12" borderId="414" xfId="32" applyNumberFormat="1" applyFont="1" applyFill="1" applyBorder="1" applyAlignment="1" applyProtection="1">
      <alignment horizontal="left" wrapText="1"/>
    </xf>
    <xf numFmtId="0" fontId="27" fillId="3" borderId="414" xfId="32" applyNumberFormat="1" applyFont="1" applyFill="1" applyBorder="1" applyAlignment="1">
      <alignment wrapText="1"/>
    </xf>
    <xf numFmtId="0" fontId="27" fillId="3" borderId="416" xfId="32" applyNumberFormat="1" applyFont="1" applyFill="1" applyBorder="1" applyAlignment="1" applyProtection="1">
      <alignment horizontal="left" vertical="top"/>
      <protection locked="0"/>
    </xf>
    <xf numFmtId="0" fontId="27" fillId="3" borderId="422" xfId="32" applyNumberFormat="1" applyFont="1" applyFill="1" applyBorder="1" applyAlignment="1" applyProtection="1">
      <alignment horizontal="left" vertical="top"/>
      <protection locked="0"/>
    </xf>
    <xf numFmtId="0" fontId="27" fillId="3" borderId="0" xfId="32" applyNumberFormat="1" applyFont="1" applyFill="1" applyBorder="1" applyAlignment="1" applyProtection="1">
      <alignment horizontal="left" vertical="top"/>
      <protection locked="0"/>
    </xf>
    <xf numFmtId="0" fontId="27" fillId="3" borderId="28" xfId="32" applyNumberFormat="1" applyFont="1" applyFill="1" applyBorder="1" applyAlignment="1" applyProtection="1">
      <alignment horizontal="left" vertical="top"/>
      <protection locked="0"/>
    </xf>
    <xf numFmtId="0" fontId="27" fillId="3" borderId="29" xfId="32" applyNumberFormat="1" applyFont="1" applyFill="1" applyBorder="1" applyAlignment="1" applyProtection="1">
      <alignment horizontal="left" vertical="top"/>
      <protection locked="0"/>
    </xf>
    <xf numFmtId="0" fontId="27" fillId="3" borderId="31" xfId="32" applyNumberFormat="1" applyFont="1" applyFill="1" applyBorder="1" applyAlignment="1" applyProtection="1">
      <alignment horizontal="left" vertical="top"/>
      <protection locked="0"/>
    </xf>
    <xf numFmtId="0" fontId="27" fillId="3" borderId="414" xfId="32" applyNumberFormat="1" applyFont="1" applyFill="1" applyBorder="1" applyAlignment="1">
      <alignment horizontal="center"/>
    </xf>
    <xf numFmtId="0" fontId="27" fillId="3" borderId="414" xfId="32" applyNumberFormat="1" applyFont="1" applyFill="1" applyBorder="1" applyAlignment="1">
      <alignment horizontal="center" vertical="center" wrapText="1"/>
    </xf>
    <xf numFmtId="0" fontId="16" fillId="3" borderId="414" xfId="31" applyNumberFormat="1" applyFont="1" applyFill="1" applyBorder="1" applyAlignment="1">
      <alignment horizontal="center" vertical="center" wrapText="1"/>
    </xf>
    <xf numFmtId="0" fontId="27" fillId="3" borderId="415" xfId="32" applyNumberFormat="1" applyFont="1" applyFill="1" applyBorder="1" applyAlignment="1" applyProtection="1">
      <protection locked="0"/>
    </xf>
    <xf numFmtId="0" fontId="27" fillId="3" borderId="416" xfId="32" applyNumberFormat="1" applyFont="1" applyFill="1" applyBorder="1" applyAlignment="1" applyProtection="1">
      <protection locked="0"/>
    </xf>
    <xf numFmtId="0" fontId="27" fillId="3" borderId="422" xfId="32" applyNumberFormat="1" applyFont="1" applyFill="1" applyBorder="1" applyAlignment="1" applyProtection="1">
      <protection locked="0"/>
    </xf>
    <xf numFmtId="0" fontId="27" fillId="3" borderId="16" xfId="32" applyNumberFormat="1" applyFont="1" applyFill="1" applyBorder="1" applyAlignment="1" applyProtection="1">
      <protection locked="0"/>
    </xf>
    <xf numFmtId="0" fontId="27" fillId="3" borderId="0" xfId="32" applyNumberFormat="1" applyFont="1" applyFill="1" applyBorder="1" applyAlignment="1" applyProtection="1">
      <protection locked="0"/>
    </xf>
    <xf numFmtId="0" fontId="27" fillId="3" borderId="28" xfId="32" applyNumberFormat="1" applyFont="1" applyFill="1" applyBorder="1" applyAlignment="1" applyProtection="1">
      <protection locked="0"/>
    </xf>
    <xf numFmtId="0" fontId="27" fillId="3" borderId="30" xfId="32" applyNumberFormat="1" applyFont="1" applyFill="1" applyBorder="1" applyAlignment="1" applyProtection="1">
      <protection locked="0"/>
    </xf>
    <xf numFmtId="0" fontId="27" fillId="3" borderId="29" xfId="32" applyNumberFormat="1" applyFont="1" applyFill="1" applyBorder="1" applyAlignment="1" applyProtection="1">
      <protection locked="0"/>
    </xf>
    <xf numFmtId="0" fontId="27" fillId="3" borderId="31" xfId="32" applyNumberFormat="1" applyFont="1" applyFill="1" applyBorder="1" applyAlignment="1" applyProtection="1">
      <protection locked="0"/>
    </xf>
    <xf numFmtId="0" fontId="27" fillId="19" borderId="414" xfId="32" applyNumberFormat="1" applyFont="1" applyFill="1" applyBorder="1" applyAlignment="1" applyProtection="1">
      <alignment wrapText="1"/>
      <protection locked="0"/>
    </xf>
    <xf numFmtId="0" fontId="16" fillId="19" borderId="414" xfId="31" applyNumberFormat="1" applyFont="1" applyFill="1" applyBorder="1" applyAlignment="1" applyProtection="1">
      <alignment wrapText="1"/>
      <protection locked="0"/>
    </xf>
    <xf numFmtId="0" fontId="27" fillId="12" borderId="414" xfId="32" applyNumberFormat="1" applyFont="1" applyFill="1" applyBorder="1" applyAlignment="1" applyProtection="1">
      <alignment wrapText="1"/>
    </xf>
    <xf numFmtId="0" fontId="16" fillId="12" borderId="414" xfId="31" applyNumberFormat="1" applyFont="1" applyFill="1" applyBorder="1" applyAlignment="1" applyProtection="1">
      <alignment wrapText="1"/>
    </xf>
    <xf numFmtId="0" fontId="27" fillId="17" borderId="414" xfId="32" applyNumberFormat="1" applyFont="1" applyFill="1" applyBorder="1" applyAlignment="1" applyProtection="1">
      <alignment horizontal="left" wrapText="1"/>
      <protection locked="0"/>
    </xf>
    <xf numFmtId="0" fontId="27" fillId="3" borderId="414" xfId="32" applyNumberFormat="1" applyFont="1" applyFill="1" applyBorder="1" applyAlignment="1" applyProtection="1">
      <alignment vertical="top" wrapText="1"/>
    </xf>
    <xf numFmtId="0" fontId="27" fillId="12" borderId="414" xfId="32" applyNumberFormat="1" applyFont="1" applyFill="1" applyBorder="1" applyAlignment="1" applyProtection="1">
      <alignment horizontal="left" vertical="center" wrapText="1"/>
    </xf>
    <xf numFmtId="0" fontId="27" fillId="17" borderId="414" xfId="32" applyNumberFormat="1" applyFont="1" applyFill="1" applyBorder="1" applyAlignment="1" applyProtection="1">
      <alignment horizontal="left" vertical="center" wrapText="1"/>
      <protection locked="0"/>
    </xf>
    <xf numFmtId="0" fontId="16" fillId="3" borderId="0" xfId="32" applyNumberFormat="1" applyFont="1" applyFill="1" applyBorder="1" applyAlignment="1" applyProtection="1">
      <protection locked="0"/>
    </xf>
    <xf numFmtId="0" fontId="16" fillId="5" borderId="414" xfId="31" applyNumberFormat="1" applyFont="1" applyFill="1" applyBorder="1" applyAlignment="1" applyProtection="1">
      <alignment horizontal="left" vertical="center" wrapText="1"/>
    </xf>
    <xf numFmtId="0" fontId="16" fillId="5" borderId="414" xfId="31" applyNumberFormat="1" applyFont="1" applyFill="1" applyBorder="1" applyAlignment="1">
      <alignment vertical="center" wrapText="1"/>
    </xf>
    <xf numFmtId="0" fontId="16" fillId="3" borderId="414" xfId="31" applyNumberFormat="1" applyFont="1" applyFill="1" applyBorder="1" applyAlignment="1" applyProtection="1">
      <alignment horizontal="left" vertical="center" wrapText="1"/>
    </xf>
    <xf numFmtId="0" fontId="16" fillId="3" borderId="414" xfId="31" applyNumberFormat="1" applyFont="1" applyFill="1" applyBorder="1" applyAlignment="1">
      <alignment vertical="center" wrapText="1"/>
    </xf>
    <xf numFmtId="0" fontId="16" fillId="5" borderId="414" xfId="31" applyNumberFormat="1" applyFont="1" applyFill="1" applyBorder="1" applyAlignment="1">
      <alignment horizontal="left" vertical="center" wrapText="1"/>
    </xf>
    <xf numFmtId="0" fontId="16" fillId="5" borderId="414" xfId="31" applyNumberFormat="1" applyFont="1" applyFill="1" applyBorder="1" applyAlignment="1" applyProtection="1">
      <alignment horizontal="center" vertical="center" wrapText="1"/>
    </xf>
    <xf numFmtId="0" fontId="16" fillId="5" borderId="414" xfId="31" applyNumberFormat="1" applyFont="1" applyFill="1" applyBorder="1" applyAlignment="1">
      <alignment horizontal="center" vertical="center" wrapText="1"/>
    </xf>
    <xf numFmtId="0" fontId="18" fillId="0" borderId="0" xfId="0" applyNumberFormat="1" applyFont="1" applyAlignment="1">
      <alignment wrapText="1"/>
    </xf>
    <xf numFmtId="0" fontId="16" fillId="0" borderId="0" xfId="0" applyNumberFormat="1" applyFont="1" applyFill="1" applyAlignment="1">
      <alignment horizontal="left" vertical="top" wrapText="1"/>
    </xf>
    <xf numFmtId="0" fontId="16" fillId="0" borderId="0" xfId="0" applyNumberFormat="1" applyFont="1" applyFill="1" applyAlignment="1">
      <alignment vertical="top" wrapText="1"/>
    </xf>
    <xf numFmtId="17" fontId="8" fillId="10" borderId="414" xfId="25" applyNumberFormat="1" applyFont="1" applyFill="1" applyBorder="1" applyAlignment="1">
      <alignment horizontal="left" vertical="top" wrapText="1"/>
    </xf>
  </cellXfs>
  <cellStyles count="34">
    <cellStyle name="Comma0" xfId="1"/>
    <cellStyle name="Currency" xfId="33" builtinId="4"/>
    <cellStyle name="Currency 2" xfId="2"/>
    <cellStyle name="Currency 3" xfId="3"/>
    <cellStyle name="Currency 4" xfId="4"/>
    <cellStyle name="Currency 5" xfId="5"/>
    <cellStyle name="Currency0" xfId="6"/>
    <cellStyle name="Date" xfId="7"/>
    <cellStyle name="Dezimal [0]_Compiling Utility Macros" xfId="8"/>
    <cellStyle name="Dezimal_Compiling Utility Macros" xfId="9"/>
    <cellStyle name="Fixed" xfId="10"/>
    <cellStyle name="Hyperlink" xfId="11" builtinId="8"/>
    <cellStyle name="Hyperlink 2" xfId="12"/>
    <cellStyle name="Hyperlink 3" xfId="13"/>
    <cellStyle name="Normal" xfId="0" builtinId="0"/>
    <cellStyle name="Normal 2" xfId="14"/>
    <cellStyle name="Normal 2 2" xfId="31"/>
    <cellStyle name="Normal 3" xfId="15"/>
    <cellStyle name="Normal 4" xfId="16"/>
    <cellStyle name="Normal 4 2" xfId="32"/>
    <cellStyle name="Normal 5" xfId="17"/>
    <cellStyle name="Normal 6" xfId="18"/>
    <cellStyle name="Normal 7" xfId="30"/>
    <cellStyle name="Normal_(NEW) 22010 - CULTIVATED - 2010 Assessment Tool  RoO V3 (JUN06-2011) (2)" xfId="19"/>
    <cellStyle name="Normal_REPORT TEMPLATE - PROJECT REPORT RECLAMATION TEMPLATES" xfId="20"/>
    <cellStyle name="Normal_REPORT TEMPLATE - PROJECT REPORT RECLAMATION TEMPLATES_2010 - RCAG WORKSHEET &amp; TOOL AUG1709 (Cultivated Criteria) 2" xfId="21"/>
    <cellStyle name="Normal_REPORT TEMPLATE - PROJECT REPORT RECLAMATION TEMPLATES_2010 - RCAG WORKSHEET &amp; TOOL AUG1709 (Cultivated Criteria)_(NEW) 2010 - CULTIVATED - 2010 Assessment Tool &amp; RoO V2-0 (JUN06-2011)" xfId="22"/>
    <cellStyle name="Normal_REPORT TEMPLATE - PROJECT REPORT RECLAMATION TEMPLATES_2010 - RCAG WORKSHEET &amp; TOOL AUG1709 (Cultivated Criteria)_2010-Assessment-Tool-and-RoO-for-Cultivated-Lands_V1-4" xfId="23"/>
    <cellStyle name="Normal_REPORT TEMPLATE - PROJECT REPORT RECLAMATION TEMPLATES_2010 - RCAG WORKSHEET &amp; TOOL AUG1709 (Cultivated Criteria)_FINAL DRAFT - CULTIVATED - 2010 TOOL JUN0810" xfId="24"/>
    <cellStyle name="Percent" xfId="25" builtinId="5"/>
    <cellStyle name="Percent 2" xfId="26"/>
    <cellStyle name="Standard_Anpassen der Amortisation" xfId="27"/>
    <cellStyle name="Währung [0]_Compiling Utility Macros" xfId="28"/>
    <cellStyle name="Währung_Compiling Utility Macros" xfId="29"/>
  </cellStyles>
  <dxfs count="0"/>
  <tableStyles count="0" defaultTableStyle="TableStyleMedium9" defaultPivotStyle="PivotStyleLight16"/>
  <colors>
    <mruColors>
      <color rgb="FFCCFFCC"/>
      <color rgb="FF99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57150</xdr:rowOff>
    </xdr:to>
    <xdr:sp macro="" textlink="">
      <xdr:nvSpPr>
        <xdr:cNvPr id="320678"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79"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0"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1"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2"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3"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4"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5"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86"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87"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88"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89"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0"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1"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2"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3"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4"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5"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57150</xdr:rowOff>
    </xdr:to>
    <xdr:sp macro="" textlink="">
      <xdr:nvSpPr>
        <xdr:cNvPr id="320696" name="Text Box 102"/>
        <xdr:cNvSpPr txBox="1">
          <a:spLocks noChangeArrowheads="1"/>
        </xdr:cNvSpPr>
      </xdr:nvSpPr>
      <xdr:spPr bwMode="auto">
        <a:xfrm>
          <a:off x="0" y="1257300"/>
          <a:ext cx="276225" cy="24765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97"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98"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276225</xdr:colOff>
      <xdr:row>12</xdr:row>
      <xdr:rowOff>66675</xdr:rowOff>
    </xdr:to>
    <xdr:sp macro="" textlink="">
      <xdr:nvSpPr>
        <xdr:cNvPr id="320699" name="Text Box 102"/>
        <xdr:cNvSpPr txBox="1">
          <a:spLocks noChangeArrowheads="1"/>
        </xdr:cNvSpPr>
      </xdr:nvSpPr>
      <xdr:spPr bwMode="auto">
        <a:xfrm>
          <a:off x="0" y="1257300"/>
          <a:ext cx="276225" cy="257175"/>
        </a:xfrm>
        <a:prstGeom prst="rect">
          <a:avLst/>
        </a:prstGeom>
        <a:noFill/>
        <a:ln w="9525">
          <a:noFill/>
          <a:miter lim="800000"/>
          <a:headEnd/>
          <a:tailEnd/>
        </a:ln>
      </xdr:spPr>
    </xdr:sp>
    <xdr:clientData/>
  </xdr:twoCellAnchor>
  <xdr:twoCellAnchor>
    <xdr:from>
      <xdr:col>1</xdr:col>
      <xdr:colOff>76200</xdr:colOff>
      <xdr:row>14</xdr:row>
      <xdr:rowOff>171450</xdr:rowOff>
    </xdr:from>
    <xdr:to>
      <xdr:col>2</xdr:col>
      <xdr:colOff>419100</xdr:colOff>
      <xdr:row>14</xdr:row>
      <xdr:rowOff>180975</xdr:rowOff>
    </xdr:to>
    <xdr:sp macro="" textlink="">
      <xdr:nvSpPr>
        <xdr:cNvPr id="320700" name="Line 32"/>
        <xdr:cNvSpPr>
          <a:spLocks noChangeShapeType="1"/>
        </xdr:cNvSpPr>
      </xdr:nvSpPr>
      <xdr:spPr bwMode="auto">
        <a:xfrm>
          <a:off x="76200" y="2000250"/>
          <a:ext cx="790575" cy="9525"/>
        </a:xfrm>
        <a:prstGeom prst="line">
          <a:avLst/>
        </a:prstGeom>
        <a:noFill/>
        <a:ln w="38100">
          <a:solidFill>
            <a:srgbClr val="000000"/>
          </a:solidFill>
          <a:round/>
          <a:headEnd/>
          <a:tailEnd type="triangle" w="med" len="med"/>
        </a:ln>
      </xdr:spPr>
    </xdr:sp>
    <xdr:clientData/>
  </xdr:twoCellAnchor>
  <xdr:twoCellAnchor>
    <xdr:from>
      <xdr:col>11</xdr:col>
      <xdr:colOff>304800</xdr:colOff>
      <xdr:row>13</xdr:row>
      <xdr:rowOff>152400</xdr:rowOff>
    </xdr:from>
    <xdr:to>
      <xdr:col>12</xdr:col>
      <xdr:colOff>295275</xdr:colOff>
      <xdr:row>15</xdr:row>
      <xdr:rowOff>38100</xdr:rowOff>
    </xdr:to>
    <xdr:sp macro="" textlink="">
      <xdr:nvSpPr>
        <xdr:cNvPr id="320701" name="AutoShape 47"/>
        <xdr:cNvSpPr>
          <a:spLocks noChangeArrowheads="1"/>
        </xdr:cNvSpPr>
      </xdr:nvSpPr>
      <xdr:spPr bwMode="auto">
        <a:xfrm>
          <a:off x="4895850" y="1790700"/>
          <a:ext cx="457200" cy="266700"/>
        </a:xfrm>
        <a:prstGeom prst="triangle">
          <a:avLst>
            <a:gd name="adj" fmla="val 50000"/>
          </a:avLst>
        </a:prstGeom>
        <a:noFill/>
        <a:ln w="9525">
          <a:solidFill>
            <a:srgbClr val="000000"/>
          </a:solidFill>
          <a:miter lim="800000"/>
          <a:headEnd/>
          <a:tailEnd/>
        </a:ln>
      </xdr:spPr>
    </xdr:sp>
    <xdr:clientData/>
  </xdr:twoCellAnchor>
  <xdr:twoCellAnchor editAs="oneCell">
    <xdr:from>
      <xdr:col>1</xdr:col>
      <xdr:colOff>0</xdr:colOff>
      <xdr:row>11</xdr:row>
      <xdr:rowOff>85725</xdr:rowOff>
    </xdr:from>
    <xdr:to>
      <xdr:col>1</xdr:col>
      <xdr:colOff>76200</xdr:colOff>
      <xdr:row>12</xdr:row>
      <xdr:rowOff>95250</xdr:rowOff>
    </xdr:to>
    <xdr:sp macro="" textlink="">
      <xdr:nvSpPr>
        <xdr:cNvPr id="320702" name="Text Box 8"/>
        <xdr:cNvSpPr txBox="1">
          <a:spLocks noChangeArrowheads="1"/>
        </xdr:cNvSpPr>
      </xdr:nvSpPr>
      <xdr:spPr bwMode="auto">
        <a:xfrm>
          <a:off x="0" y="1343025"/>
          <a:ext cx="76200" cy="200025"/>
        </a:xfrm>
        <a:prstGeom prst="rect">
          <a:avLst/>
        </a:prstGeom>
        <a:noFill/>
        <a:ln w="9525">
          <a:noFill/>
          <a:miter lim="800000"/>
          <a:headEnd/>
          <a:tailEnd/>
        </a:ln>
      </xdr:spPr>
    </xdr:sp>
    <xdr:clientData/>
  </xdr:twoCellAnchor>
  <xdr:twoCellAnchor>
    <xdr:from>
      <xdr:col>3</xdr:col>
      <xdr:colOff>57150</xdr:colOff>
      <xdr:row>14</xdr:row>
      <xdr:rowOff>76200</xdr:rowOff>
    </xdr:from>
    <xdr:to>
      <xdr:col>4</xdr:col>
      <xdr:colOff>419100</xdr:colOff>
      <xdr:row>15</xdr:row>
      <xdr:rowOff>57150</xdr:rowOff>
    </xdr:to>
    <xdr:grpSp>
      <xdr:nvGrpSpPr>
        <xdr:cNvPr id="320703" name="Group 925"/>
        <xdr:cNvGrpSpPr>
          <a:grpSpLocks/>
        </xdr:cNvGrpSpPr>
      </xdr:nvGrpSpPr>
      <xdr:grpSpPr bwMode="auto">
        <a:xfrm>
          <a:off x="1162050" y="2476500"/>
          <a:ext cx="819150" cy="171450"/>
          <a:chOff x="1355" y="12161"/>
          <a:chExt cx="53" cy="15"/>
        </a:xfrm>
      </xdr:grpSpPr>
      <xdr:sp macro="" textlink="">
        <xdr:nvSpPr>
          <xdr:cNvPr id="320725" name="Line 33"/>
          <xdr:cNvSpPr>
            <a:spLocks noChangeShapeType="1"/>
          </xdr:cNvSpPr>
        </xdr:nvSpPr>
        <xdr:spPr bwMode="auto">
          <a:xfrm>
            <a:off x="1355" y="12169"/>
            <a:ext cx="53" cy="0"/>
          </a:xfrm>
          <a:prstGeom prst="line">
            <a:avLst/>
          </a:prstGeom>
          <a:noFill/>
          <a:ln w="25400">
            <a:solidFill>
              <a:srgbClr val="000000"/>
            </a:solidFill>
            <a:round/>
            <a:headEnd/>
            <a:tailEnd/>
          </a:ln>
        </xdr:spPr>
      </xdr:sp>
      <xdr:sp macro="" textlink="">
        <xdr:nvSpPr>
          <xdr:cNvPr id="320726" name="Line 767"/>
          <xdr:cNvSpPr>
            <a:spLocks noChangeShapeType="1"/>
          </xdr:cNvSpPr>
        </xdr:nvSpPr>
        <xdr:spPr bwMode="auto">
          <a:xfrm flipH="1">
            <a:off x="1362" y="12163"/>
            <a:ext cx="8" cy="13"/>
          </a:xfrm>
          <a:prstGeom prst="line">
            <a:avLst/>
          </a:prstGeom>
          <a:noFill/>
          <a:ln w="9525">
            <a:solidFill>
              <a:srgbClr val="000000"/>
            </a:solidFill>
            <a:round/>
            <a:headEnd/>
            <a:tailEnd/>
          </a:ln>
        </xdr:spPr>
      </xdr:sp>
      <xdr:sp macro="" textlink="">
        <xdr:nvSpPr>
          <xdr:cNvPr id="320727" name="Line 768"/>
          <xdr:cNvSpPr>
            <a:spLocks noChangeShapeType="1"/>
          </xdr:cNvSpPr>
        </xdr:nvSpPr>
        <xdr:spPr bwMode="auto">
          <a:xfrm flipH="1">
            <a:off x="1378" y="12163"/>
            <a:ext cx="8" cy="13"/>
          </a:xfrm>
          <a:prstGeom prst="line">
            <a:avLst/>
          </a:prstGeom>
          <a:noFill/>
          <a:ln w="9525">
            <a:solidFill>
              <a:srgbClr val="000000"/>
            </a:solidFill>
            <a:round/>
            <a:headEnd/>
            <a:tailEnd/>
          </a:ln>
        </xdr:spPr>
      </xdr:sp>
      <xdr:sp macro="" textlink="">
        <xdr:nvSpPr>
          <xdr:cNvPr id="320728" name="Line 769"/>
          <xdr:cNvSpPr>
            <a:spLocks noChangeShapeType="1"/>
          </xdr:cNvSpPr>
        </xdr:nvSpPr>
        <xdr:spPr bwMode="auto">
          <a:xfrm flipH="1">
            <a:off x="1394" y="12161"/>
            <a:ext cx="8" cy="13"/>
          </a:xfrm>
          <a:prstGeom prst="line">
            <a:avLst/>
          </a:prstGeom>
          <a:noFill/>
          <a:ln w="9525">
            <a:solidFill>
              <a:srgbClr val="000000"/>
            </a:solidFill>
            <a:round/>
            <a:headEnd/>
            <a:tailEnd/>
          </a:ln>
        </xdr:spPr>
      </xdr:sp>
    </xdr:grpSp>
    <xdr:clientData/>
  </xdr:twoCellAnchor>
  <xdr:oneCellAnchor>
    <xdr:from>
      <xdr:col>13</xdr:col>
      <xdr:colOff>333375</xdr:colOff>
      <xdr:row>13</xdr:row>
      <xdr:rowOff>187325</xdr:rowOff>
    </xdr:from>
    <xdr:ext cx="355610" cy="327269"/>
    <xdr:sp macro="" textlink="">
      <xdr:nvSpPr>
        <xdr:cNvPr id="109595" name="Text Box 27"/>
        <xdr:cNvSpPr txBox="1">
          <a:spLocks noChangeArrowheads="1"/>
        </xdr:cNvSpPr>
      </xdr:nvSpPr>
      <xdr:spPr bwMode="auto">
        <a:xfrm>
          <a:off x="5857875" y="1825625"/>
          <a:ext cx="35561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CA" sz="2000" b="1" i="0" u="none" strike="noStrike" baseline="0">
              <a:solidFill>
                <a:srgbClr val="000000"/>
              </a:solidFill>
              <a:latin typeface="Arial"/>
              <a:cs typeface="Arial"/>
            </a:rPr>
            <a:t>C#</a:t>
          </a:r>
        </a:p>
      </xdr:txBody>
    </xdr:sp>
    <xdr:clientData/>
  </xdr:oneCellAnchor>
  <xdr:oneCellAnchor>
    <xdr:from>
      <xdr:col>15</xdr:col>
      <xdr:colOff>314325</xdr:colOff>
      <xdr:row>13</xdr:row>
      <xdr:rowOff>187325</xdr:rowOff>
    </xdr:from>
    <xdr:ext cx="341440" cy="327269"/>
    <xdr:sp macro="" textlink="">
      <xdr:nvSpPr>
        <xdr:cNvPr id="109596" name="Text Box 28"/>
        <xdr:cNvSpPr txBox="1">
          <a:spLocks noChangeArrowheads="1"/>
        </xdr:cNvSpPr>
      </xdr:nvSpPr>
      <xdr:spPr bwMode="auto">
        <a:xfrm>
          <a:off x="6772275" y="1825625"/>
          <a:ext cx="34144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CA" sz="2000" b="1" i="0" u="none" strike="noStrike" baseline="0">
              <a:solidFill>
                <a:srgbClr val="000000"/>
              </a:solidFill>
              <a:latin typeface="Arial"/>
              <a:cs typeface="Arial"/>
            </a:rPr>
            <a:t>S#</a:t>
          </a:r>
        </a:p>
      </xdr:txBody>
    </xdr:sp>
    <xdr:clientData/>
  </xdr:oneCellAnchor>
  <xdr:twoCellAnchor>
    <xdr:from>
      <xdr:col>5</xdr:col>
      <xdr:colOff>171450</xdr:colOff>
      <xdr:row>14</xdr:row>
      <xdr:rowOff>161925</xdr:rowOff>
    </xdr:from>
    <xdr:to>
      <xdr:col>6</xdr:col>
      <xdr:colOff>161925</xdr:colOff>
      <xdr:row>14</xdr:row>
      <xdr:rowOff>161925</xdr:rowOff>
    </xdr:to>
    <xdr:sp macro="" textlink="">
      <xdr:nvSpPr>
        <xdr:cNvPr id="320706" name="Line 33"/>
        <xdr:cNvSpPr>
          <a:spLocks noChangeShapeType="1"/>
        </xdr:cNvSpPr>
      </xdr:nvSpPr>
      <xdr:spPr bwMode="auto">
        <a:xfrm>
          <a:off x="1962150" y="1990725"/>
          <a:ext cx="457200" cy="0"/>
        </a:xfrm>
        <a:prstGeom prst="line">
          <a:avLst/>
        </a:prstGeom>
        <a:noFill/>
        <a:ln w="25400">
          <a:solidFill>
            <a:srgbClr val="000000"/>
          </a:solidFill>
          <a:round/>
          <a:headEnd/>
          <a:tailEnd/>
        </a:ln>
      </xdr:spPr>
    </xdr:sp>
    <xdr:clientData/>
  </xdr:twoCellAnchor>
  <xdr:twoCellAnchor>
    <xdr:from>
      <xdr:col>7</xdr:col>
      <xdr:colOff>285750</xdr:colOff>
      <xdr:row>14</xdr:row>
      <xdr:rowOff>0</xdr:rowOff>
    </xdr:from>
    <xdr:to>
      <xdr:col>8</xdr:col>
      <xdr:colOff>171450</xdr:colOff>
      <xdr:row>15</xdr:row>
      <xdr:rowOff>123825</xdr:rowOff>
    </xdr:to>
    <xdr:sp macro="" textlink="">
      <xdr:nvSpPr>
        <xdr:cNvPr id="320707" name="AutoShape 28"/>
        <xdr:cNvSpPr>
          <a:spLocks noChangeArrowheads="1"/>
        </xdr:cNvSpPr>
      </xdr:nvSpPr>
      <xdr:spPr bwMode="auto">
        <a:xfrm>
          <a:off x="3009900" y="1828800"/>
          <a:ext cx="352425" cy="314325"/>
        </a:xfrm>
        <a:prstGeom prst="flowChartSummingJunction">
          <a:avLst/>
        </a:prstGeom>
        <a:solidFill>
          <a:srgbClr val="FFFFFF"/>
        </a:solidFill>
        <a:ln w="9525">
          <a:solidFill>
            <a:srgbClr val="000000"/>
          </a:solidFill>
          <a:round/>
          <a:headEnd/>
          <a:tailEnd/>
        </a:ln>
      </xdr:spPr>
    </xdr:sp>
    <xdr:clientData/>
  </xdr:twoCellAnchor>
  <xdr:twoCellAnchor>
    <xdr:from>
      <xdr:col>9</xdr:col>
      <xdr:colOff>161925</xdr:colOff>
      <xdr:row>13</xdr:row>
      <xdr:rowOff>123825</xdr:rowOff>
    </xdr:from>
    <xdr:to>
      <xdr:col>10</xdr:col>
      <xdr:colOff>428625</xdr:colOff>
      <xdr:row>15</xdr:row>
      <xdr:rowOff>95250</xdr:rowOff>
    </xdr:to>
    <xdr:grpSp>
      <xdr:nvGrpSpPr>
        <xdr:cNvPr id="320708" name="Group 731"/>
        <xdr:cNvGrpSpPr>
          <a:grpSpLocks/>
        </xdr:cNvGrpSpPr>
      </xdr:nvGrpSpPr>
      <xdr:grpSpPr bwMode="auto">
        <a:xfrm>
          <a:off x="4086225" y="2333625"/>
          <a:ext cx="742950" cy="352425"/>
          <a:chOff x="34" y="11269"/>
          <a:chExt cx="52" cy="31"/>
        </a:xfrm>
      </xdr:grpSpPr>
      <xdr:sp macro="" textlink="">
        <xdr:nvSpPr>
          <xdr:cNvPr id="320723" name="AutoShape 732"/>
          <xdr:cNvSpPr>
            <a:spLocks noChangeArrowheads="1"/>
          </xdr:cNvSpPr>
        </xdr:nvSpPr>
        <xdr:spPr bwMode="auto">
          <a:xfrm rot="618290">
            <a:off x="34" y="11269"/>
            <a:ext cx="52" cy="22"/>
          </a:xfrm>
          <a:prstGeom prst="cloudCallout">
            <a:avLst>
              <a:gd name="adj1" fmla="val -21861"/>
              <a:gd name="adj2" fmla="val 73273"/>
            </a:avLst>
          </a:prstGeom>
          <a:solidFill>
            <a:srgbClr val="FFFFFF"/>
          </a:solidFill>
          <a:ln w="9525">
            <a:solidFill>
              <a:srgbClr val="000000"/>
            </a:solidFill>
            <a:round/>
            <a:headEnd/>
            <a:tailEnd/>
          </a:ln>
        </xdr:spPr>
      </xdr:sp>
      <xdr:sp macro="" textlink="">
        <xdr:nvSpPr>
          <xdr:cNvPr id="320724" name="Oval 733"/>
          <xdr:cNvSpPr>
            <a:spLocks noChangeArrowheads="1"/>
          </xdr:cNvSpPr>
        </xdr:nvSpPr>
        <xdr:spPr bwMode="auto">
          <a:xfrm>
            <a:off x="42" y="11288"/>
            <a:ext cx="13" cy="12"/>
          </a:xfrm>
          <a:prstGeom prst="ellipse">
            <a:avLst/>
          </a:prstGeom>
          <a:solidFill>
            <a:srgbClr val="FFFFFF"/>
          </a:solidFill>
          <a:ln w="9525">
            <a:noFill/>
            <a:round/>
            <a:headEnd/>
            <a:tailEnd/>
          </a:ln>
        </xdr:spPr>
      </xdr:sp>
    </xdr:grpSp>
    <xdr:clientData/>
  </xdr:twoCellAnchor>
  <xdr:twoCellAnchor>
    <xdr:from>
      <xdr:col>3</xdr:col>
      <xdr:colOff>57150</xdr:colOff>
      <xdr:row>14</xdr:row>
      <xdr:rowOff>76200</xdr:rowOff>
    </xdr:from>
    <xdr:to>
      <xdr:col>4</xdr:col>
      <xdr:colOff>419100</xdr:colOff>
      <xdr:row>15</xdr:row>
      <xdr:rowOff>57150</xdr:rowOff>
    </xdr:to>
    <xdr:grpSp>
      <xdr:nvGrpSpPr>
        <xdr:cNvPr id="320709" name="Group 925"/>
        <xdr:cNvGrpSpPr>
          <a:grpSpLocks/>
        </xdr:cNvGrpSpPr>
      </xdr:nvGrpSpPr>
      <xdr:grpSpPr bwMode="auto">
        <a:xfrm>
          <a:off x="1162050" y="2476500"/>
          <a:ext cx="819150" cy="171450"/>
          <a:chOff x="1355" y="12161"/>
          <a:chExt cx="53" cy="15"/>
        </a:xfrm>
      </xdr:grpSpPr>
      <xdr:sp macro="" textlink="">
        <xdr:nvSpPr>
          <xdr:cNvPr id="320719" name="Line 33"/>
          <xdr:cNvSpPr>
            <a:spLocks noChangeShapeType="1"/>
          </xdr:cNvSpPr>
        </xdr:nvSpPr>
        <xdr:spPr bwMode="auto">
          <a:xfrm>
            <a:off x="1355" y="12169"/>
            <a:ext cx="53" cy="0"/>
          </a:xfrm>
          <a:prstGeom prst="line">
            <a:avLst/>
          </a:prstGeom>
          <a:noFill/>
          <a:ln w="25400">
            <a:solidFill>
              <a:srgbClr val="000000"/>
            </a:solidFill>
            <a:round/>
            <a:headEnd/>
            <a:tailEnd/>
          </a:ln>
        </xdr:spPr>
      </xdr:sp>
      <xdr:sp macro="" textlink="">
        <xdr:nvSpPr>
          <xdr:cNvPr id="320720" name="Line 767"/>
          <xdr:cNvSpPr>
            <a:spLocks noChangeShapeType="1"/>
          </xdr:cNvSpPr>
        </xdr:nvSpPr>
        <xdr:spPr bwMode="auto">
          <a:xfrm flipH="1">
            <a:off x="1362" y="12163"/>
            <a:ext cx="8" cy="13"/>
          </a:xfrm>
          <a:prstGeom prst="line">
            <a:avLst/>
          </a:prstGeom>
          <a:noFill/>
          <a:ln w="9525">
            <a:solidFill>
              <a:srgbClr val="000000"/>
            </a:solidFill>
            <a:round/>
            <a:headEnd/>
            <a:tailEnd/>
          </a:ln>
        </xdr:spPr>
      </xdr:sp>
      <xdr:sp macro="" textlink="">
        <xdr:nvSpPr>
          <xdr:cNvPr id="320721" name="Line 768"/>
          <xdr:cNvSpPr>
            <a:spLocks noChangeShapeType="1"/>
          </xdr:cNvSpPr>
        </xdr:nvSpPr>
        <xdr:spPr bwMode="auto">
          <a:xfrm flipH="1">
            <a:off x="1378" y="12163"/>
            <a:ext cx="8" cy="13"/>
          </a:xfrm>
          <a:prstGeom prst="line">
            <a:avLst/>
          </a:prstGeom>
          <a:noFill/>
          <a:ln w="9525">
            <a:solidFill>
              <a:srgbClr val="000000"/>
            </a:solidFill>
            <a:round/>
            <a:headEnd/>
            <a:tailEnd/>
          </a:ln>
        </xdr:spPr>
      </xdr:sp>
      <xdr:sp macro="" textlink="">
        <xdr:nvSpPr>
          <xdr:cNvPr id="320722" name="Line 769"/>
          <xdr:cNvSpPr>
            <a:spLocks noChangeShapeType="1"/>
          </xdr:cNvSpPr>
        </xdr:nvSpPr>
        <xdr:spPr bwMode="auto">
          <a:xfrm flipH="1">
            <a:off x="1394" y="12161"/>
            <a:ext cx="8" cy="13"/>
          </a:xfrm>
          <a:prstGeom prst="line">
            <a:avLst/>
          </a:prstGeom>
          <a:noFill/>
          <a:ln w="9525">
            <a:solidFill>
              <a:srgbClr val="000000"/>
            </a:solidFill>
            <a:round/>
            <a:headEnd/>
            <a:tailEnd/>
          </a:ln>
        </xdr:spPr>
      </xdr:sp>
    </xdr:grpSp>
    <xdr:clientData/>
  </xdr:twoCellAnchor>
  <xdr:twoCellAnchor>
    <xdr:from>
      <xdr:col>18</xdr:col>
      <xdr:colOff>152400</xdr:colOff>
      <xdr:row>12</xdr:row>
      <xdr:rowOff>66675</xdr:rowOff>
    </xdr:from>
    <xdr:to>
      <xdr:col>20</xdr:col>
      <xdr:colOff>285750</xdr:colOff>
      <xdr:row>20</xdr:row>
      <xdr:rowOff>47625</xdr:rowOff>
    </xdr:to>
    <xdr:grpSp>
      <xdr:nvGrpSpPr>
        <xdr:cNvPr id="320710" name="Group 62"/>
        <xdr:cNvGrpSpPr>
          <a:grpSpLocks/>
        </xdr:cNvGrpSpPr>
      </xdr:nvGrpSpPr>
      <xdr:grpSpPr bwMode="auto">
        <a:xfrm>
          <a:off x="8382000" y="2085975"/>
          <a:ext cx="1085850" cy="1371600"/>
          <a:chOff x="811" y="115"/>
          <a:chExt cx="29" cy="64"/>
        </a:xfrm>
      </xdr:grpSpPr>
      <xdr:sp macro="" textlink="">
        <xdr:nvSpPr>
          <xdr:cNvPr id="320717" name="AutoShape 63"/>
          <xdr:cNvSpPr>
            <a:spLocks noChangeArrowheads="1"/>
          </xdr:cNvSpPr>
        </xdr:nvSpPr>
        <xdr:spPr bwMode="auto">
          <a:xfrm>
            <a:off x="811" y="115"/>
            <a:ext cx="29" cy="64"/>
          </a:xfrm>
          <a:prstGeom prst="star4">
            <a:avLst>
              <a:gd name="adj" fmla="val 10870"/>
            </a:avLst>
          </a:prstGeom>
          <a:solidFill>
            <a:srgbClr val="FFFFFF"/>
          </a:solidFill>
          <a:ln w="9525">
            <a:solidFill>
              <a:srgbClr val="000000"/>
            </a:solidFill>
            <a:miter lim="800000"/>
            <a:headEnd/>
            <a:tailEnd/>
          </a:ln>
        </xdr:spPr>
      </xdr:sp>
      <xdr:sp macro="" textlink="">
        <xdr:nvSpPr>
          <xdr:cNvPr id="9280" name="WordArt 64"/>
          <xdr:cNvSpPr>
            <a:spLocks noChangeArrowheads="1" noChangeShapeType="1" noTextEdit="1"/>
          </xdr:cNvSpPr>
        </xdr:nvSpPr>
        <xdr:spPr bwMode="auto">
          <a:xfrm>
            <a:off x="818" y="135"/>
            <a:ext cx="16" cy="27"/>
          </a:xfrm>
          <a:prstGeom prst="rect">
            <a:avLst/>
          </a:prstGeom>
        </xdr:spPr>
        <xdr:txBody>
          <a:bodyPr wrap="none" fromWordArt="1">
            <a:prstTxWarp prst="textPlain">
              <a:avLst>
                <a:gd name="adj" fmla="val 50000"/>
              </a:avLst>
            </a:prstTxWarp>
          </a:bodyPr>
          <a:lstStyle/>
          <a:p>
            <a:pPr algn="ctr" rtl="0"/>
            <a:r>
              <a:rPr lang="en-US" sz="1400" kern="10" spc="0">
                <a:ln w="9525">
                  <a:solidFill>
                    <a:srgbClr val="000000"/>
                  </a:solidFill>
                  <a:round/>
                  <a:headEnd/>
                  <a:tailEnd/>
                </a:ln>
                <a:solidFill>
                  <a:srgbClr val="C0C0C0">
                    <a:alpha val="50999"/>
                  </a:srgbClr>
                </a:solidFill>
                <a:effectLst/>
                <a:latin typeface="Arial Black"/>
              </a:rPr>
              <a:t>N</a:t>
            </a:r>
          </a:p>
        </xdr:txBody>
      </xdr:sp>
    </xdr:grpSp>
    <xdr:clientData/>
  </xdr:twoCellAnchor>
  <xdr:twoCellAnchor editAs="oneCell">
    <xdr:from>
      <xdr:col>1</xdr:col>
      <xdr:colOff>0</xdr:colOff>
      <xdr:row>23</xdr:row>
      <xdr:rowOff>0</xdr:rowOff>
    </xdr:from>
    <xdr:to>
      <xdr:col>1</xdr:col>
      <xdr:colOff>76200</xdr:colOff>
      <xdr:row>24</xdr:row>
      <xdr:rowOff>9525</xdr:rowOff>
    </xdr:to>
    <xdr:sp macro="" textlink="">
      <xdr:nvSpPr>
        <xdr:cNvPr id="320711" name="Text Box 8"/>
        <xdr:cNvSpPr txBox="1">
          <a:spLocks noChangeArrowheads="1"/>
        </xdr:cNvSpPr>
      </xdr:nvSpPr>
      <xdr:spPr bwMode="auto">
        <a:xfrm>
          <a:off x="0" y="3276600"/>
          <a:ext cx="76200" cy="200025"/>
        </a:xfrm>
        <a:prstGeom prst="rect">
          <a:avLst/>
        </a:prstGeom>
        <a:noFill/>
        <a:ln w="9525">
          <a:noFill/>
          <a:miter lim="800000"/>
          <a:headEnd/>
          <a:tailEnd/>
        </a:ln>
      </xdr:spPr>
    </xdr:sp>
    <xdr:clientData/>
  </xdr:twoCellAnchor>
  <xdr:twoCellAnchor editAs="oneCell">
    <xdr:from>
      <xdr:col>1</xdr:col>
      <xdr:colOff>0</xdr:colOff>
      <xdr:row>23</xdr:row>
      <xdr:rowOff>0</xdr:rowOff>
    </xdr:from>
    <xdr:to>
      <xdr:col>1</xdr:col>
      <xdr:colOff>76200</xdr:colOff>
      <xdr:row>24</xdr:row>
      <xdr:rowOff>47625</xdr:rowOff>
    </xdr:to>
    <xdr:sp macro="" textlink="">
      <xdr:nvSpPr>
        <xdr:cNvPr id="320712" name="Text Box 8"/>
        <xdr:cNvSpPr txBox="1">
          <a:spLocks noChangeArrowheads="1"/>
        </xdr:cNvSpPr>
      </xdr:nvSpPr>
      <xdr:spPr bwMode="auto">
        <a:xfrm>
          <a:off x="0" y="3276600"/>
          <a:ext cx="76200" cy="238125"/>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9525</xdr:rowOff>
    </xdr:to>
    <xdr:sp macro="" textlink="">
      <xdr:nvSpPr>
        <xdr:cNvPr id="320713" name="Text Box 8"/>
        <xdr:cNvSpPr txBox="1">
          <a:spLocks noChangeArrowheads="1"/>
        </xdr:cNvSpPr>
      </xdr:nvSpPr>
      <xdr:spPr bwMode="auto">
        <a:xfrm>
          <a:off x="0" y="9772650"/>
          <a:ext cx="76200" cy="200025"/>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47625</xdr:rowOff>
    </xdr:to>
    <xdr:sp macro="" textlink="">
      <xdr:nvSpPr>
        <xdr:cNvPr id="320714" name="Text Box 8"/>
        <xdr:cNvSpPr txBox="1">
          <a:spLocks noChangeArrowheads="1"/>
        </xdr:cNvSpPr>
      </xdr:nvSpPr>
      <xdr:spPr bwMode="auto">
        <a:xfrm>
          <a:off x="0" y="9772650"/>
          <a:ext cx="76200" cy="238125"/>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9525</xdr:rowOff>
    </xdr:to>
    <xdr:sp macro="" textlink="">
      <xdr:nvSpPr>
        <xdr:cNvPr id="320715" name="Text Box 8"/>
        <xdr:cNvSpPr txBox="1">
          <a:spLocks noChangeArrowheads="1"/>
        </xdr:cNvSpPr>
      </xdr:nvSpPr>
      <xdr:spPr bwMode="auto">
        <a:xfrm>
          <a:off x="0" y="9772650"/>
          <a:ext cx="76200" cy="200025"/>
        </a:xfrm>
        <a:prstGeom prst="rect">
          <a:avLst/>
        </a:prstGeom>
        <a:noFill/>
        <a:ln w="9525">
          <a:noFill/>
          <a:miter lim="800000"/>
          <a:headEnd/>
          <a:tailEnd/>
        </a:ln>
      </xdr:spPr>
    </xdr:sp>
    <xdr:clientData/>
  </xdr:twoCellAnchor>
  <xdr:twoCellAnchor editAs="oneCell">
    <xdr:from>
      <xdr:col>1</xdr:col>
      <xdr:colOff>0</xdr:colOff>
      <xdr:row>63</xdr:row>
      <xdr:rowOff>0</xdr:rowOff>
    </xdr:from>
    <xdr:to>
      <xdr:col>1</xdr:col>
      <xdr:colOff>76200</xdr:colOff>
      <xdr:row>64</xdr:row>
      <xdr:rowOff>47625</xdr:rowOff>
    </xdr:to>
    <xdr:sp macro="" textlink="">
      <xdr:nvSpPr>
        <xdr:cNvPr id="320716" name="Text Box 8"/>
        <xdr:cNvSpPr txBox="1">
          <a:spLocks noChangeArrowheads="1"/>
        </xdr:cNvSpPr>
      </xdr:nvSpPr>
      <xdr:spPr bwMode="auto">
        <a:xfrm>
          <a:off x="0" y="9772650"/>
          <a:ext cx="76200" cy="2381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18</xdr:row>
      <xdr:rowOff>142875</xdr:rowOff>
    </xdr:from>
    <xdr:to>
      <xdr:col>4</xdr:col>
      <xdr:colOff>190500</xdr:colOff>
      <xdr:row>18</xdr:row>
      <xdr:rowOff>152400</xdr:rowOff>
    </xdr:to>
    <xdr:sp macro="" textlink="">
      <xdr:nvSpPr>
        <xdr:cNvPr id="2" name="Line 32"/>
        <xdr:cNvSpPr>
          <a:spLocks noChangeShapeType="1"/>
        </xdr:cNvSpPr>
      </xdr:nvSpPr>
      <xdr:spPr bwMode="auto">
        <a:xfrm>
          <a:off x="142875" y="3743325"/>
          <a:ext cx="676275" cy="9525"/>
        </a:xfrm>
        <a:prstGeom prst="line">
          <a:avLst/>
        </a:prstGeom>
        <a:noFill/>
        <a:ln w="38100">
          <a:solidFill>
            <a:srgbClr val="000000"/>
          </a:solidFill>
          <a:round/>
          <a:headEnd/>
          <a:tailEnd type="triangle" w="med" len="med"/>
        </a:ln>
      </xdr:spPr>
    </xdr:sp>
    <xdr:clientData/>
  </xdr:twoCellAnchor>
  <xdr:twoCellAnchor>
    <xdr:from>
      <xdr:col>12</xdr:col>
      <xdr:colOff>9525</xdr:colOff>
      <xdr:row>18</xdr:row>
      <xdr:rowOff>152400</xdr:rowOff>
    </xdr:from>
    <xdr:to>
      <xdr:col>14</xdr:col>
      <xdr:colOff>142875</xdr:colOff>
      <xdr:row>18</xdr:row>
      <xdr:rowOff>152400</xdr:rowOff>
    </xdr:to>
    <xdr:sp macro="" textlink="">
      <xdr:nvSpPr>
        <xdr:cNvPr id="3" name="Line 33"/>
        <xdr:cNvSpPr>
          <a:spLocks noChangeShapeType="1"/>
        </xdr:cNvSpPr>
      </xdr:nvSpPr>
      <xdr:spPr bwMode="auto">
        <a:xfrm>
          <a:off x="2238375" y="3752850"/>
          <a:ext cx="533400" cy="0"/>
        </a:xfrm>
        <a:prstGeom prst="line">
          <a:avLst/>
        </a:prstGeom>
        <a:noFill/>
        <a:ln w="25400">
          <a:solidFill>
            <a:srgbClr val="000000"/>
          </a:solidFill>
          <a:round/>
          <a:headEnd/>
          <a:tailEnd/>
        </a:ln>
      </xdr:spPr>
    </xdr:sp>
    <xdr:clientData/>
  </xdr:twoCellAnchor>
  <xdr:twoCellAnchor>
    <xdr:from>
      <xdr:col>27</xdr:col>
      <xdr:colOff>9525</xdr:colOff>
      <xdr:row>18</xdr:row>
      <xdr:rowOff>47625</xdr:rowOff>
    </xdr:from>
    <xdr:to>
      <xdr:col>30</xdr:col>
      <xdr:colOff>38100</xdr:colOff>
      <xdr:row>19</xdr:row>
      <xdr:rowOff>123825</xdr:rowOff>
    </xdr:to>
    <xdr:sp macro="" textlink="">
      <xdr:nvSpPr>
        <xdr:cNvPr id="4" name="AutoShape 47"/>
        <xdr:cNvSpPr>
          <a:spLocks noChangeArrowheads="1"/>
        </xdr:cNvSpPr>
      </xdr:nvSpPr>
      <xdr:spPr bwMode="auto">
        <a:xfrm>
          <a:off x="5238750" y="3648075"/>
          <a:ext cx="628650" cy="276225"/>
        </a:xfrm>
        <a:prstGeom prst="triangle">
          <a:avLst>
            <a:gd name="adj" fmla="val 50000"/>
          </a:avLst>
        </a:prstGeom>
        <a:noFill/>
        <a:ln w="9525">
          <a:solidFill>
            <a:srgbClr val="000000"/>
          </a:solidFill>
          <a:miter lim="800000"/>
          <a:headEnd/>
          <a:tailEnd/>
        </a:ln>
      </xdr:spPr>
    </xdr:sp>
    <xdr:clientData/>
  </xdr:twoCellAnchor>
  <xdr:twoCellAnchor>
    <xdr:from>
      <xdr:col>17</xdr:col>
      <xdr:colOff>114300</xdr:colOff>
      <xdr:row>18</xdr:row>
      <xdr:rowOff>9525</xdr:rowOff>
    </xdr:from>
    <xdr:to>
      <xdr:col>19</xdr:col>
      <xdr:colOff>114300</xdr:colOff>
      <xdr:row>19</xdr:row>
      <xdr:rowOff>133350</xdr:rowOff>
    </xdr:to>
    <xdr:sp macro="" textlink="">
      <xdr:nvSpPr>
        <xdr:cNvPr id="5" name="AutoShape 28"/>
        <xdr:cNvSpPr>
          <a:spLocks noChangeArrowheads="1"/>
        </xdr:cNvSpPr>
      </xdr:nvSpPr>
      <xdr:spPr bwMode="auto">
        <a:xfrm>
          <a:off x="3343275" y="3609975"/>
          <a:ext cx="400050" cy="323850"/>
        </a:xfrm>
        <a:prstGeom prst="flowChartSummingJunction">
          <a:avLst/>
        </a:prstGeom>
        <a:solidFill>
          <a:srgbClr val="FFFFFF"/>
        </a:solidFill>
        <a:ln w="9525">
          <a:solidFill>
            <a:srgbClr val="000000"/>
          </a:solidFill>
          <a:round/>
          <a:headEnd/>
          <a:tailEnd/>
        </a:ln>
      </xdr:spPr>
    </xdr:sp>
    <xdr:clientData/>
  </xdr:twoCellAnchor>
  <xdr:oneCellAnchor>
    <xdr:from>
      <xdr:col>9</xdr:col>
      <xdr:colOff>0</xdr:colOff>
      <xdr:row>15</xdr:row>
      <xdr:rowOff>0</xdr:rowOff>
    </xdr:from>
    <xdr:ext cx="76200" cy="203200"/>
    <xdr:sp macro="" textlink="">
      <xdr:nvSpPr>
        <xdr:cNvPr id="6" name="Text Box 8"/>
        <xdr:cNvSpPr txBox="1">
          <a:spLocks noChangeArrowheads="1"/>
        </xdr:cNvSpPr>
      </xdr:nvSpPr>
      <xdr:spPr bwMode="auto">
        <a:xfrm>
          <a:off x="1628775" y="3000375"/>
          <a:ext cx="76200" cy="200025"/>
        </a:xfrm>
        <a:prstGeom prst="rect">
          <a:avLst/>
        </a:prstGeom>
        <a:noFill/>
        <a:ln w="9525">
          <a:noFill/>
          <a:miter lim="800000"/>
          <a:headEnd/>
          <a:tailEnd/>
        </a:ln>
      </xdr:spPr>
    </xdr:sp>
    <xdr:clientData/>
  </xdr:oneCellAnchor>
  <xdr:twoCellAnchor>
    <xdr:from>
      <xdr:col>22</xdr:col>
      <xdr:colOff>0</xdr:colOff>
      <xdr:row>18</xdr:row>
      <xdr:rowOff>28575</xdr:rowOff>
    </xdr:from>
    <xdr:to>
      <xdr:col>25</xdr:col>
      <xdr:colOff>0</xdr:colOff>
      <xdr:row>20</xdr:row>
      <xdr:rowOff>0</xdr:rowOff>
    </xdr:to>
    <xdr:grpSp>
      <xdr:nvGrpSpPr>
        <xdr:cNvPr id="9" name="Group 731"/>
        <xdr:cNvGrpSpPr>
          <a:grpSpLocks/>
        </xdr:cNvGrpSpPr>
      </xdr:nvGrpSpPr>
      <xdr:grpSpPr bwMode="auto">
        <a:xfrm>
          <a:off x="4457700" y="3267075"/>
          <a:ext cx="609600" cy="377825"/>
          <a:chOff x="34" y="11269"/>
          <a:chExt cx="52" cy="31"/>
        </a:xfrm>
      </xdr:grpSpPr>
      <xdr:sp macro="" textlink="">
        <xdr:nvSpPr>
          <xdr:cNvPr id="10" name="AutoShape 732"/>
          <xdr:cNvSpPr>
            <a:spLocks noChangeArrowheads="1"/>
          </xdr:cNvSpPr>
        </xdr:nvSpPr>
        <xdr:spPr bwMode="auto">
          <a:xfrm rot="618290">
            <a:off x="34" y="11269"/>
            <a:ext cx="52" cy="22"/>
          </a:xfrm>
          <a:prstGeom prst="cloudCallout">
            <a:avLst>
              <a:gd name="adj1" fmla="val -21861"/>
              <a:gd name="adj2" fmla="val 73273"/>
            </a:avLst>
          </a:prstGeom>
          <a:solidFill>
            <a:srgbClr val="FFFFFF"/>
          </a:solidFill>
          <a:ln w="9525">
            <a:solidFill>
              <a:srgbClr val="000000"/>
            </a:solidFill>
            <a:round/>
            <a:headEnd/>
            <a:tailEnd/>
          </a:ln>
        </xdr:spPr>
      </xdr:sp>
      <xdr:sp macro="" textlink="">
        <xdr:nvSpPr>
          <xdr:cNvPr id="11" name="Oval 733"/>
          <xdr:cNvSpPr>
            <a:spLocks noChangeArrowheads="1"/>
          </xdr:cNvSpPr>
        </xdr:nvSpPr>
        <xdr:spPr bwMode="auto">
          <a:xfrm>
            <a:off x="42" y="11288"/>
            <a:ext cx="13" cy="12"/>
          </a:xfrm>
          <a:prstGeom prst="ellipse">
            <a:avLst/>
          </a:prstGeom>
          <a:solidFill>
            <a:srgbClr val="FFFFFF"/>
          </a:solidFill>
          <a:ln w="9525">
            <a:noFill/>
            <a:round/>
            <a:headEnd/>
            <a:tailEnd/>
          </a:ln>
        </xdr:spPr>
      </xdr:sp>
    </xdr:grpSp>
    <xdr:clientData/>
  </xdr:twoCellAnchor>
  <xdr:twoCellAnchor>
    <xdr:from>
      <xdr:col>6</xdr:col>
      <xdr:colOff>123825</xdr:colOff>
      <xdr:row>18</xdr:row>
      <xdr:rowOff>180975</xdr:rowOff>
    </xdr:from>
    <xdr:to>
      <xdr:col>10</xdr:col>
      <xdr:colOff>114300</xdr:colOff>
      <xdr:row>19</xdr:row>
      <xdr:rowOff>161925</xdr:rowOff>
    </xdr:to>
    <xdr:grpSp>
      <xdr:nvGrpSpPr>
        <xdr:cNvPr id="12" name="Group 925"/>
        <xdr:cNvGrpSpPr>
          <a:grpSpLocks/>
        </xdr:cNvGrpSpPr>
      </xdr:nvGrpSpPr>
      <xdr:grpSpPr bwMode="auto">
        <a:xfrm>
          <a:off x="1330325" y="3419475"/>
          <a:ext cx="803275" cy="184150"/>
          <a:chOff x="1355" y="12161"/>
          <a:chExt cx="53" cy="15"/>
        </a:xfrm>
      </xdr:grpSpPr>
      <xdr:sp macro="" textlink="">
        <xdr:nvSpPr>
          <xdr:cNvPr id="13" name="Line 33"/>
          <xdr:cNvSpPr>
            <a:spLocks noChangeShapeType="1"/>
          </xdr:cNvSpPr>
        </xdr:nvSpPr>
        <xdr:spPr bwMode="auto">
          <a:xfrm>
            <a:off x="1355" y="12169"/>
            <a:ext cx="53" cy="0"/>
          </a:xfrm>
          <a:prstGeom prst="line">
            <a:avLst/>
          </a:prstGeom>
          <a:noFill/>
          <a:ln w="25400">
            <a:solidFill>
              <a:srgbClr val="000000"/>
            </a:solidFill>
            <a:round/>
            <a:headEnd/>
            <a:tailEnd/>
          </a:ln>
        </xdr:spPr>
      </xdr:sp>
      <xdr:sp macro="" textlink="">
        <xdr:nvSpPr>
          <xdr:cNvPr id="14" name="Line 767"/>
          <xdr:cNvSpPr>
            <a:spLocks noChangeShapeType="1"/>
          </xdr:cNvSpPr>
        </xdr:nvSpPr>
        <xdr:spPr bwMode="auto">
          <a:xfrm flipH="1">
            <a:off x="1362" y="12163"/>
            <a:ext cx="8" cy="13"/>
          </a:xfrm>
          <a:prstGeom prst="line">
            <a:avLst/>
          </a:prstGeom>
          <a:noFill/>
          <a:ln w="9525">
            <a:solidFill>
              <a:srgbClr val="000000"/>
            </a:solidFill>
            <a:round/>
            <a:headEnd/>
            <a:tailEnd/>
          </a:ln>
        </xdr:spPr>
      </xdr:sp>
      <xdr:sp macro="" textlink="">
        <xdr:nvSpPr>
          <xdr:cNvPr id="15" name="Line 768"/>
          <xdr:cNvSpPr>
            <a:spLocks noChangeShapeType="1"/>
          </xdr:cNvSpPr>
        </xdr:nvSpPr>
        <xdr:spPr bwMode="auto">
          <a:xfrm flipH="1">
            <a:off x="1378" y="12163"/>
            <a:ext cx="8" cy="13"/>
          </a:xfrm>
          <a:prstGeom prst="line">
            <a:avLst/>
          </a:prstGeom>
          <a:noFill/>
          <a:ln w="9525">
            <a:solidFill>
              <a:srgbClr val="000000"/>
            </a:solidFill>
            <a:round/>
            <a:headEnd/>
            <a:tailEnd/>
          </a:ln>
        </xdr:spPr>
      </xdr:sp>
      <xdr:sp macro="" textlink="">
        <xdr:nvSpPr>
          <xdr:cNvPr id="16" name="Line 769"/>
          <xdr:cNvSpPr>
            <a:spLocks noChangeShapeType="1"/>
          </xdr:cNvSpPr>
        </xdr:nvSpPr>
        <xdr:spPr bwMode="auto">
          <a:xfrm flipH="1">
            <a:off x="1394" y="12161"/>
            <a:ext cx="8" cy="13"/>
          </a:xfrm>
          <a:prstGeom prst="line">
            <a:avLst/>
          </a:prstGeom>
          <a:noFill/>
          <a:ln w="9525">
            <a:solidFill>
              <a:srgbClr val="000000"/>
            </a:solidFill>
            <a:round/>
            <a:headEnd/>
            <a:tailEnd/>
          </a:ln>
        </xdr:spPr>
      </xdr:sp>
    </xdr:grpSp>
    <xdr:clientData/>
  </xdr:twoCellAnchor>
  <xdr:twoCellAnchor>
    <xdr:from>
      <xdr:col>46</xdr:col>
      <xdr:colOff>0</xdr:colOff>
      <xdr:row>27</xdr:row>
      <xdr:rowOff>0</xdr:rowOff>
    </xdr:from>
    <xdr:to>
      <xdr:col>46</xdr:col>
      <xdr:colOff>0</xdr:colOff>
      <xdr:row>27</xdr:row>
      <xdr:rowOff>0</xdr:rowOff>
    </xdr:to>
    <xdr:sp macro="" textlink="">
      <xdr:nvSpPr>
        <xdr:cNvPr id="24" name="Line 24"/>
        <xdr:cNvSpPr>
          <a:spLocks noChangeShapeType="1"/>
        </xdr:cNvSpPr>
      </xdr:nvSpPr>
      <xdr:spPr bwMode="auto">
        <a:xfrm>
          <a:off x="9029700" y="5400675"/>
          <a:ext cx="0" cy="0"/>
        </a:xfrm>
        <a:prstGeom prst="line">
          <a:avLst/>
        </a:prstGeom>
        <a:noFill/>
        <a:ln w="9525">
          <a:solidFill>
            <a:srgbClr val="000000"/>
          </a:solidFill>
          <a:round/>
          <a:headEnd/>
          <a:tailEnd type="triangle" w="med" len="med"/>
        </a:ln>
      </xdr:spPr>
    </xdr:sp>
    <xdr:clientData/>
  </xdr:twoCellAnchor>
  <xdr:twoCellAnchor>
    <xdr:from>
      <xdr:col>46</xdr:col>
      <xdr:colOff>0</xdr:colOff>
      <xdr:row>27</xdr:row>
      <xdr:rowOff>0</xdr:rowOff>
    </xdr:from>
    <xdr:to>
      <xdr:col>46</xdr:col>
      <xdr:colOff>0</xdr:colOff>
      <xdr:row>27</xdr:row>
      <xdr:rowOff>0</xdr:rowOff>
    </xdr:to>
    <xdr:sp macro="" textlink="">
      <xdr:nvSpPr>
        <xdr:cNvPr id="25" name="Line 26"/>
        <xdr:cNvSpPr>
          <a:spLocks noChangeShapeType="1"/>
        </xdr:cNvSpPr>
      </xdr:nvSpPr>
      <xdr:spPr bwMode="auto">
        <a:xfrm>
          <a:off x="9029700" y="5400675"/>
          <a:ext cx="0" cy="0"/>
        </a:xfrm>
        <a:prstGeom prst="line">
          <a:avLst/>
        </a:prstGeom>
        <a:noFill/>
        <a:ln w="22225">
          <a:solidFill>
            <a:srgbClr val="000000"/>
          </a:solidFill>
          <a:round/>
          <a:headEnd/>
          <a:tailEnd/>
        </a:ln>
      </xdr:spPr>
    </xdr:sp>
    <xdr:clientData/>
  </xdr:twoCellAnchor>
  <xdr:oneCellAnchor>
    <xdr:from>
      <xdr:col>32</xdr:col>
      <xdr:colOff>152400</xdr:colOff>
      <xdr:row>18</xdr:row>
      <xdr:rowOff>38100</xdr:rowOff>
    </xdr:from>
    <xdr:ext cx="355610" cy="327269"/>
    <xdr:sp macro="" textlink="">
      <xdr:nvSpPr>
        <xdr:cNvPr id="26" name="Text Box 27"/>
        <xdr:cNvSpPr txBox="1">
          <a:spLocks noChangeArrowheads="1"/>
        </xdr:cNvSpPr>
      </xdr:nvSpPr>
      <xdr:spPr bwMode="auto">
        <a:xfrm>
          <a:off x="6381750" y="3638550"/>
          <a:ext cx="35561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US" sz="2000" b="1" i="0" u="none" strike="noStrike" baseline="0">
              <a:solidFill>
                <a:srgbClr val="000000"/>
              </a:solidFill>
              <a:latin typeface="Arial"/>
              <a:cs typeface="Arial"/>
            </a:rPr>
            <a:t>C#</a:t>
          </a:r>
        </a:p>
      </xdr:txBody>
    </xdr:sp>
    <xdr:clientData/>
  </xdr:oneCellAnchor>
  <xdr:oneCellAnchor>
    <xdr:from>
      <xdr:col>37</xdr:col>
      <xdr:colOff>76200</xdr:colOff>
      <xdr:row>18</xdr:row>
      <xdr:rowOff>0</xdr:rowOff>
    </xdr:from>
    <xdr:ext cx="341440" cy="327269"/>
    <xdr:sp macro="" textlink="">
      <xdr:nvSpPr>
        <xdr:cNvPr id="27" name="Text Box 28"/>
        <xdr:cNvSpPr txBox="1">
          <a:spLocks noChangeArrowheads="1"/>
        </xdr:cNvSpPr>
      </xdr:nvSpPr>
      <xdr:spPr bwMode="auto">
        <a:xfrm>
          <a:off x="7305675" y="3600450"/>
          <a:ext cx="34144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US" sz="2000" b="1" i="0" u="none" strike="noStrike" baseline="0">
              <a:solidFill>
                <a:srgbClr val="000000"/>
              </a:solidFill>
              <a:latin typeface="Arial"/>
              <a:cs typeface="Arial"/>
            </a:rPr>
            <a:t>S#</a:t>
          </a:r>
        </a:p>
      </xdr:txBody>
    </xdr:sp>
    <xdr:clientData/>
  </xdr:oneCellAnchor>
  <xdr:twoCellAnchor>
    <xdr:from>
      <xdr:col>12</xdr:col>
      <xdr:colOff>9525</xdr:colOff>
      <xdr:row>18</xdr:row>
      <xdr:rowOff>152400</xdr:rowOff>
    </xdr:from>
    <xdr:to>
      <xdr:col>14</xdr:col>
      <xdr:colOff>142875</xdr:colOff>
      <xdr:row>18</xdr:row>
      <xdr:rowOff>152400</xdr:rowOff>
    </xdr:to>
    <xdr:sp macro="" textlink="">
      <xdr:nvSpPr>
        <xdr:cNvPr id="28" name="Line 33"/>
        <xdr:cNvSpPr>
          <a:spLocks noChangeShapeType="1"/>
        </xdr:cNvSpPr>
      </xdr:nvSpPr>
      <xdr:spPr bwMode="auto">
        <a:xfrm>
          <a:off x="2238375" y="3752850"/>
          <a:ext cx="533400" cy="0"/>
        </a:xfrm>
        <a:prstGeom prst="line">
          <a:avLst/>
        </a:prstGeom>
        <a:noFill/>
        <a:ln w="25400">
          <a:solidFill>
            <a:srgbClr val="000000"/>
          </a:solidFill>
          <a:round/>
          <a:headEnd/>
          <a:tailEnd/>
        </a:ln>
      </xdr:spPr>
    </xdr:sp>
    <xdr:clientData/>
  </xdr:twoCellAnchor>
  <xdr:twoCellAnchor>
    <xdr:from>
      <xdr:col>27</xdr:col>
      <xdr:colOff>9525</xdr:colOff>
      <xdr:row>18</xdr:row>
      <xdr:rowOff>47625</xdr:rowOff>
    </xdr:from>
    <xdr:to>
      <xdr:col>30</xdr:col>
      <xdr:colOff>38100</xdr:colOff>
      <xdr:row>19</xdr:row>
      <xdr:rowOff>123825</xdr:rowOff>
    </xdr:to>
    <xdr:sp macro="" textlink="">
      <xdr:nvSpPr>
        <xdr:cNvPr id="29" name="AutoShape 47"/>
        <xdr:cNvSpPr>
          <a:spLocks noChangeArrowheads="1"/>
        </xdr:cNvSpPr>
      </xdr:nvSpPr>
      <xdr:spPr bwMode="auto">
        <a:xfrm>
          <a:off x="5238750" y="3648075"/>
          <a:ext cx="628650" cy="276225"/>
        </a:xfrm>
        <a:prstGeom prst="triangle">
          <a:avLst>
            <a:gd name="adj" fmla="val 50000"/>
          </a:avLst>
        </a:prstGeom>
        <a:noFill/>
        <a:ln w="9525">
          <a:solidFill>
            <a:srgbClr val="000000"/>
          </a:solidFill>
          <a:miter lim="800000"/>
          <a:headEnd/>
          <a:tailEnd/>
        </a:ln>
      </xdr:spPr>
    </xdr:sp>
    <xdr:clientData/>
  </xdr:twoCellAnchor>
  <xdr:twoCellAnchor>
    <xdr:from>
      <xdr:col>17</xdr:col>
      <xdr:colOff>114300</xdr:colOff>
      <xdr:row>18</xdr:row>
      <xdr:rowOff>9525</xdr:rowOff>
    </xdr:from>
    <xdr:to>
      <xdr:col>19</xdr:col>
      <xdr:colOff>114300</xdr:colOff>
      <xdr:row>19</xdr:row>
      <xdr:rowOff>133350</xdr:rowOff>
    </xdr:to>
    <xdr:sp macro="" textlink="">
      <xdr:nvSpPr>
        <xdr:cNvPr id="30" name="AutoShape 28"/>
        <xdr:cNvSpPr>
          <a:spLocks noChangeArrowheads="1"/>
        </xdr:cNvSpPr>
      </xdr:nvSpPr>
      <xdr:spPr bwMode="auto">
        <a:xfrm>
          <a:off x="3343275" y="3609975"/>
          <a:ext cx="400050" cy="323850"/>
        </a:xfrm>
        <a:prstGeom prst="flowChartSummingJunction">
          <a:avLst/>
        </a:prstGeom>
        <a:solidFill>
          <a:srgbClr val="FFFFFF"/>
        </a:solidFill>
        <a:ln w="9525">
          <a:solidFill>
            <a:srgbClr val="000000"/>
          </a:solidFill>
          <a:round/>
          <a:headEnd/>
          <a:tailEnd/>
        </a:ln>
      </xdr:spPr>
    </xdr:sp>
    <xdr:clientData/>
  </xdr:twoCellAnchor>
  <xdr:twoCellAnchor>
    <xdr:from>
      <xdr:col>22</xdr:col>
      <xdr:colOff>0</xdr:colOff>
      <xdr:row>18</xdr:row>
      <xdr:rowOff>28575</xdr:rowOff>
    </xdr:from>
    <xdr:to>
      <xdr:col>25</xdr:col>
      <xdr:colOff>0</xdr:colOff>
      <xdr:row>20</xdr:row>
      <xdr:rowOff>0</xdr:rowOff>
    </xdr:to>
    <xdr:grpSp>
      <xdr:nvGrpSpPr>
        <xdr:cNvPr id="31" name="Group 731"/>
        <xdr:cNvGrpSpPr>
          <a:grpSpLocks/>
        </xdr:cNvGrpSpPr>
      </xdr:nvGrpSpPr>
      <xdr:grpSpPr bwMode="auto">
        <a:xfrm>
          <a:off x="4457700" y="3267075"/>
          <a:ext cx="609600" cy="377825"/>
          <a:chOff x="34" y="11269"/>
          <a:chExt cx="52" cy="31"/>
        </a:xfrm>
      </xdr:grpSpPr>
      <xdr:sp macro="" textlink="">
        <xdr:nvSpPr>
          <xdr:cNvPr id="32" name="AutoShape 732"/>
          <xdr:cNvSpPr>
            <a:spLocks noChangeArrowheads="1"/>
          </xdr:cNvSpPr>
        </xdr:nvSpPr>
        <xdr:spPr bwMode="auto">
          <a:xfrm rot="618290">
            <a:off x="34" y="11269"/>
            <a:ext cx="52" cy="22"/>
          </a:xfrm>
          <a:prstGeom prst="cloudCallout">
            <a:avLst>
              <a:gd name="adj1" fmla="val -21861"/>
              <a:gd name="adj2" fmla="val 73273"/>
            </a:avLst>
          </a:prstGeom>
          <a:solidFill>
            <a:srgbClr val="FFFFFF"/>
          </a:solidFill>
          <a:ln w="9525">
            <a:solidFill>
              <a:srgbClr val="000000"/>
            </a:solidFill>
            <a:round/>
            <a:headEnd/>
            <a:tailEnd/>
          </a:ln>
        </xdr:spPr>
      </xdr:sp>
      <xdr:sp macro="" textlink="">
        <xdr:nvSpPr>
          <xdr:cNvPr id="33" name="Oval 733"/>
          <xdr:cNvSpPr>
            <a:spLocks noChangeArrowheads="1"/>
          </xdr:cNvSpPr>
        </xdr:nvSpPr>
        <xdr:spPr bwMode="auto">
          <a:xfrm>
            <a:off x="42" y="11288"/>
            <a:ext cx="13" cy="12"/>
          </a:xfrm>
          <a:prstGeom prst="ellipse">
            <a:avLst/>
          </a:prstGeom>
          <a:solidFill>
            <a:srgbClr val="FFFFFF"/>
          </a:solidFill>
          <a:ln w="9525">
            <a:noFill/>
            <a:round/>
            <a:headEnd/>
            <a:tailEnd/>
          </a:ln>
        </xdr:spPr>
      </xdr:sp>
    </xdr:grpSp>
    <xdr:clientData/>
  </xdr:twoCellAnchor>
  <xdr:twoCellAnchor>
    <xdr:from>
      <xdr:col>6</xdr:col>
      <xdr:colOff>123825</xdr:colOff>
      <xdr:row>18</xdr:row>
      <xdr:rowOff>180975</xdr:rowOff>
    </xdr:from>
    <xdr:to>
      <xdr:col>10</xdr:col>
      <xdr:colOff>114300</xdr:colOff>
      <xdr:row>19</xdr:row>
      <xdr:rowOff>161925</xdr:rowOff>
    </xdr:to>
    <xdr:grpSp>
      <xdr:nvGrpSpPr>
        <xdr:cNvPr id="34" name="Group 925"/>
        <xdr:cNvGrpSpPr>
          <a:grpSpLocks/>
        </xdr:cNvGrpSpPr>
      </xdr:nvGrpSpPr>
      <xdr:grpSpPr bwMode="auto">
        <a:xfrm>
          <a:off x="1330325" y="3419475"/>
          <a:ext cx="803275" cy="184150"/>
          <a:chOff x="1355" y="12161"/>
          <a:chExt cx="53" cy="15"/>
        </a:xfrm>
      </xdr:grpSpPr>
      <xdr:sp macro="" textlink="">
        <xdr:nvSpPr>
          <xdr:cNvPr id="35" name="Line 33"/>
          <xdr:cNvSpPr>
            <a:spLocks noChangeShapeType="1"/>
          </xdr:cNvSpPr>
        </xdr:nvSpPr>
        <xdr:spPr bwMode="auto">
          <a:xfrm>
            <a:off x="1355" y="12169"/>
            <a:ext cx="53" cy="0"/>
          </a:xfrm>
          <a:prstGeom prst="line">
            <a:avLst/>
          </a:prstGeom>
          <a:noFill/>
          <a:ln w="25400">
            <a:solidFill>
              <a:srgbClr val="000000"/>
            </a:solidFill>
            <a:round/>
            <a:headEnd/>
            <a:tailEnd/>
          </a:ln>
        </xdr:spPr>
      </xdr:sp>
      <xdr:sp macro="" textlink="">
        <xdr:nvSpPr>
          <xdr:cNvPr id="36" name="Line 767"/>
          <xdr:cNvSpPr>
            <a:spLocks noChangeShapeType="1"/>
          </xdr:cNvSpPr>
        </xdr:nvSpPr>
        <xdr:spPr bwMode="auto">
          <a:xfrm flipH="1">
            <a:off x="1362" y="12163"/>
            <a:ext cx="8" cy="13"/>
          </a:xfrm>
          <a:prstGeom prst="line">
            <a:avLst/>
          </a:prstGeom>
          <a:noFill/>
          <a:ln w="9525">
            <a:solidFill>
              <a:srgbClr val="000000"/>
            </a:solidFill>
            <a:round/>
            <a:headEnd/>
            <a:tailEnd/>
          </a:ln>
        </xdr:spPr>
      </xdr:sp>
      <xdr:sp macro="" textlink="">
        <xdr:nvSpPr>
          <xdr:cNvPr id="37" name="Line 768"/>
          <xdr:cNvSpPr>
            <a:spLocks noChangeShapeType="1"/>
          </xdr:cNvSpPr>
        </xdr:nvSpPr>
        <xdr:spPr bwMode="auto">
          <a:xfrm flipH="1">
            <a:off x="1378" y="12163"/>
            <a:ext cx="8" cy="13"/>
          </a:xfrm>
          <a:prstGeom prst="line">
            <a:avLst/>
          </a:prstGeom>
          <a:noFill/>
          <a:ln w="9525">
            <a:solidFill>
              <a:srgbClr val="000000"/>
            </a:solidFill>
            <a:round/>
            <a:headEnd/>
            <a:tailEnd/>
          </a:ln>
        </xdr:spPr>
      </xdr:sp>
      <xdr:sp macro="" textlink="">
        <xdr:nvSpPr>
          <xdr:cNvPr id="38" name="Line 769"/>
          <xdr:cNvSpPr>
            <a:spLocks noChangeShapeType="1"/>
          </xdr:cNvSpPr>
        </xdr:nvSpPr>
        <xdr:spPr bwMode="auto">
          <a:xfrm flipH="1">
            <a:off x="1394" y="12161"/>
            <a:ext cx="8" cy="13"/>
          </a:xfrm>
          <a:prstGeom prst="line">
            <a:avLst/>
          </a:prstGeom>
          <a:noFill/>
          <a:ln w="9525">
            <a:solidFill>
              <a:srgbClr val="000000"/>
            </a:solidFill>
            <a:round/>
            <a:headEnd/>
            <a:tailEnd/>
          </a:ln>
        </xdr:spPr>
      </xdr:sp>
    </xdr:grpSp>
    <xdr:clientData/>
  </xdr:twoCellAnchor>
  <xdr:oneCellAnchor>
    <xdr:from>
      <xdr:col>32</xdr:col>
      <xdr:colOff>152400</xdr:colOff>
      <xdr:row>18</xdr:row>
      <xdr:rowOff>38100</xdr:rowOff>
    </xdr:from>
    <xdr:ext cx="355610" cy="327269"/>
    <xdr:sp macro="" textlink="">
      <xdr:nvSpPr>
        <xdr:cNvPr id="39" name="Text Box 27"/>
        <xdr:cNvSpPr txBox="1">
          <a:spLocks noChangeArrowheads="1"/>
        </xdr:cNvSpPr>
      </xdr:nvSpPr>
      <xdr:spPr bwMode="auto">
        <a:xfrm>
          <a:off x="6381750" y="3638550"/>
          <a:ext cx="35561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US" sz="2000" b="1" i="0" u="none" strike="noStrike" baseline="0">
              <a:solidFill>
                <a:srgbClr val="000000"/>
              </a:solidFill>
              <a:latin typeface="Arial"/>
              <a:cs typeface="Arial"/>
            </a:rPr>
            <a:t>C#</a:t>
          </a:r>
        </a:p>
      </xdr:txBody>
    </xdr:sp>
    <xdr:clientData/>
  </xdr:oneCellAnchor>
  <xdr:oneCellAnchor>
    <xdr:from>
      <xdr:col>37</xdr:col>
      <xdr:colOff>76200</xdr:colOff>
      <xdr:row>18</xdr:row>
      <xdr:rowOff>0</xdr:rowOff>
    </xdr:from>
    <xdr:ext cx="341440" cy="327269"/>
    <xdr:sp macro="" textlink="">
      <xdr:nvSpPr>
        <xdr:cNvPr id="40" name="Text Box 28"/>
        <xdr:cNvSpPr txBox="1">
          <a:spLocks noChangeArrowheads="1"/>
        </xdr:cNvSpPr>
      </xdr:nvSpPr>
      <xdr:spPr bwMode="auto">
        <a:xfrm>
          <a:off x="7305675" y="3600450"/>
          <a:ext cx="341440" cy="327269"/>
        </a:xfrm>
        <a:prstGeom prst="rect">
          <a:avLst/>
        </a:prstGeom>
        <a:noFill/>
        <a:ln w="9525">
          <a:noFill/>
          <a:miter lim="800000"/>
          <a:headEnd/>
          <a:tailEnd/>
        </a:ln>
      </xdr:spPr>
      <xdr:txBody>
        <a:bodyPr wrap="none" lIns="27432" tIns="32004" rIns="0" bIns="0" anchor="t" upright="1">
          <a:spAutoFit/>
        </a:bodyPr>
        <a:lstStyle/>
        <a:p>
          <a:pPr algn="l" rtl="0">
            <a:defRPr sz="1000"/>
          </a:pPr>
          <a:r>
            <a:rPr lang="en-US" sz="2000" b="1" i="0" u="none" strike="noStrike" baseline="0">
              <a:solidFill>
                <a:srgbClr val="000000"/>
              </a:solidFill>
              <a:latin typeface="Arial"/>
              <a:cs typeface="Arial"/>
            </a:rPr>
            <a:t>S#</a:t>
          </a:r>
        </a:p>
      </xdr:txBody>
    </xdr:sp>
    <xdr:clientData/>
  </xdr:oneCellAnchor>
  <xdr:twoCellAnchor>
    <xdr:from>
      <xdr:col>42</xdr:col>
      <xdr:colOff>76200</xdr:colOff>
      <xdr:row>17</xdr:row>
      <xdr:rowOff>85725</xdr:rowOff>
    </xdr:from>
    <xdr:to>
      <xdr:col>46</xdr:col>
      <xdr:colOff>171450</xdr:colOff>
      <xdr:row>24</xdr:row>
      <xdr:rowOff>85725</xdr:rowOff>
    </xdr:to>
    <xdr:grpSp>
      <xdr:nvGrpSpPr>
        <xdr:cNvPr id="41" name="Group 62"/>
        <xdr:cNvGrpSpPr>
          <a:grpSpLocks/>
        </xdr:cNvGrpSpPr>
      </xdr:nvGrpSpPr>
      <xdr:grpSpPr bwMode="auto">
        <a:xfrm>
          <a:off x="8597900" y="3121025"/>
          <a:ext cx="908050" cy="1422400"/>
          <a:chOff x="811" y="115"/>
          <a:chExt cx="29" cy="64"/>
        </a:xfrm>
      </xdr:grpSpPr>
      <xdr:sp macro="" textlink="">
        <xdr:nvSpPr>
          <xdr:cNvPr id="42" name="AutoShape 63"/>
          <xdr:cNvSpPr>
            <a:spLocks noChangeArrowheads="1"/>
          </xdr:cNvSpPr>
        </xdr:nvSpPr>
        <xdr:spPr bwMode="auto">
          <a:xfrm>
            <a:off x="811" y="115"/>
            <a:ext cx="29" cy="64"/>
          </a:xfrm>
          <a:prstGeom prst="star4">
            <a:avLst>
              <a:gd name="adj" fmla="val 10870"/>
            </a:avLst>
          </a:prstGeom>
          <a:solidFill>
            <a:srgbClr val="FFFFFF"/>
          </a:solidFill>
          <a:ln w="9525">
            <a:solidFill>
              <a:srgbClr val="000000"/>
            </a:solidFill>
            <a:miter lim="800000"/>
            <a:headEnd/>
            <a:tailEnd/>
          </a:ln>
        </xdr:spPr>
      </xdr:sp>
      <xdr:sp macro="" textlink="">
        <xdr:nvSpPr>
          <xdr:cNvPr id="43" name="WordArt 64"/>
          <xdr:cNvSpPr>
            <a:spLocks noChangeArrowheads="1" noChangeShapeType="1" noTextEdit="1"/>
          </xdr:cNvSpPr>
        </xdr:nvSpPr>
        <xdr:spPr bwMode="auto">
          <a:xfrm>
            <a:off x="818" y="135"/>
            <a:ext cx="16" cy="27"/>
          </a:xfrm>
          <a:prstGeom prst="rect">
            <a:avLst/>
          </a:prstGeom>
        </xdr:spPr>
        <xdr:txBody>
          <a:bodyPr wrap="none" fromWordArt="1">
            <a:prstTxWarp prst="textPlain">
              <a:avLst>
                <a:gd name="adj" fmla="val 50000"/>
              </a:avLst>
            </a:prstTxWarp>
          </a:bodyPr>
          <a:lstStyle/>
          <a:p>
            <a:pPr algn="ctr" rtl="0"/>
            <a:r>
              <a:rPr lang="en-US" sz="1400" kern="10" spc="0">
                <a:ln w="9525">
                  <a:solidFill>
                    <a:srgbClr val="000000"/>
                  </a:solidFill>
                  <a:round/>
                  <a:headEnd/>
                  <a:tailEnd/>
                </a:ln>
                <a:solidFill>
                  <a:srgbClr val="C0C0C0">
                    <a:alpha val="50999"/>
                  </a:srgbClr>
                </a:solidFill>
                <a:effectLst/>
                <a:latin typeface="Arial Black"/>
              </a:rPr>
              <a:t>N</a:t>
            </a:r>
          </a:p>
        </xdr:txBody>
      </xdr:sp>
    </xdr:grpSp>
    <xdr:clientData/>
  </xdr:twoCellAnchor>
  <xdr:oneCellAnchor>
    <xdr:from>
      <xdr:col>1</xdr:col>
      <xdr:colOff>0</xdr:colOff>
      <xdr:row>8</xdr:row>
      <xdr:rowOff>0</xdr:rowOff>
    </xdr:from>
    <xdr:ext cx="76200" cy="231775"/>
    <xdr:sp macro="" textlink="">
      <xdr:nvSpPr>
        <xdr:cNvPr id="93" name="Text Box 8"/>
        <xdr:cNvSpPr txBox="1">
          <a:spLocks noChangeArrowheads="1"/>
        </xdr:cNvSpPr>
      </xdr:nvSpPr>
      <xdr:spPr bwMode="auto">
        <a:xfrm>
          <a:off x="0" y="1600200"/>
          <a:ext cx="76200" cy="228600"/>
        </a:xfrm>
        <a:prstGeom prst="rect">
          <a:avLst/>
        </a:prstGeom>
        <a:noFill/>
        <a:ln w="9525">
          <a:noFill/>
          <a:miter lim="800000"/>
          <a:headEnd/>
          <a:tailEnd/>
        </a:ln>
      </xdr:spPr>
    </xdr:sp>
    <xdr:clientData/>
  </xdr:oneCellAnchor>
  <xdr:oneCellAnchor>
    <xdr:from>
      <xdr:col>49</xdr:col>
      <xdr:colOff>0</xdr:colOff>
      <xdr:row>8</xdr:row>
      <xdr:rowOff>0</xdr:rowOff>
    </xdr:from>
    <xdr:ext cx="76200" cy="231775"/>
    <xdr:sp macro="" textlink="">
      <xdr:nvSpPr>
        <xdr:cNvPr id="44" name="Text Box 8"/>
        <xdr:cNvSpPr txBox="1">
          <a:spLocks noChangeArrowheads="1"/>
        </xdr:cNvSpPr>
      </xdr:nvSpPr>
      <xdr:spPr bwMode="auto">
        <a:xfrm>
          <a:off x="0" y="1314450"/>
          <a:ext cx="76200" cy="231775"/>
        </a:xfrm>
        <a:prstGeom prst="rect">
          <a:avLst/>
        </a:prstGeom>
        <a:noFill/>
        <a:ln w="9525">
          <a:noFill/>
          <a:miter lim="800000"/>
          <a:headEnd/>
          <a:tailEnd/>
        </a:ln>
      </xdr:spPr>
    </xdr:sp>
    <xdr:clientData/>
  </xdr:oneCellAnchor>
  <xdr:oneCellAnchor>
    <xdr:from>
      <xdr:col>1</xdr:col>
      <xdr:colOff>0</xdr:colOff>
      <xdr:row>8</xdr:row>
      <xdr:rowOff>0</xdr:rowOff>
    </xdr:from>
    <xdr:ext cx="76200" cy="231775"/>
    <xdr:sp macro="" textlink="">
      <xdr:nvSpPr>
        <xdr:cNvPr id="45" name="Text Box 8"/>
        <xdr:cNvSpPr txBox="1">
          <a:spLocks noChangeArrowheads="1"/>
        </xdr:cNvSpPr>
      </xdr:nvSpPr>
      <xdr:spPr bwMode="auto">
        <a:xfrm>
          <a:off x="10439400" y="1314450"/>
          <a:ext cx="76200" cy="23177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9</xdr:col>
      <xdr:colOff>76200</xdr:colOff>
      <xdr:row>4</xdr:row>
      <xdr:rowOff>38100</xdr:rowOff>
    </xdr:to>
    <xdr:sp macro="" textlink="">
      <xdr:nvSpPr>
        <xdr:cNvPr id="264484" name="Text Box 8"/>
        <xdr:cNvSpPr txBox="1">
          <a:spLocks noChangeArrowheads="1"/>
        </xdr:cNvSpPr>
      </xdr:nvSpPr>
      <xdr:spPr bwMode="auto">
        <a:xfrm>
          <a:off x="1600200" y="504825"/>
          <a:ext cx="76200" cy="2286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esrd.alberta.ca/Documents%20and%20Settings/J.%20Bruggencate/My%20Documents/DEMETER%20SOLUTIONS/MY%20CLIENTS/EnDrill/Admin/NewPre4X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oA%20-%20Project%20Stuff\PROJECTS\Environment%20-%20Reclamation\2010%20Rec%20Criteria%20(2013%20Criteria_Tool%20Update)\Released%20Version%20-%202014%20Updates\Documents%20and%20Settings\J.%20Bruggencate\My%20Documents\DEMETER%20SOLUTIONS\MY%20CLIENTS\EnDrill\Admin\NewPre4X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esrd.alberta.ca/Documents%20and%20Settings/shane.patterson/Local%20Settings/Temporary%20Internet%20Files/OLK211F/FEB112013_2010_RoO_V4_NATIVE%20GRASSLA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srd.alberta.ca/Users/shane.patterson/AppData/Local/Microsoft/Windows/Temporary%20Internet%20Files/Content.IE5/8F0SMJT0/EXAMPLE%20(NEW)%202010%20-%20NATIVE%20GRASSLAND%20-%202010%20Assessment%20Tool%20%20RoO%20V3%20(JUL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esrd.alberta.ca/Documents%20and%20Settings/shane.patterson/Local%20Settings/Temporary%20Internet%20Files/OLK211F/FEB112013_2010_RoO_V4_FORES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srd.alberta.ca/Documents%20and%20Settings/shane.patterson/Local%20Settings/Temporary%20Internet%20Files/OLK211F/FEB172012_2011_RoO_V2_O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NTV11\WIN16\APPS\MLAB1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Sensitivity AE"/>
      <sheetName val="CERT.SITE DATA"/>
      <sheetName val="SITESKETCH"/>
      <sheetName val="Dialog1"/>
      <sheetName val="Dialog2"/>
      <sheetName val="SOIL-COMMENTS"/>
      <sheetName val="Map"/>
      <sheetName val="C1"/>
      <sheetName val="L1"/>
      <sheetName val="L2"/>
      <sheetName val="ACCESS_DRAWING"/>
      <sheetName val="A1"/>
      <sheetName val="A2"/>
      <sheetName val="A3"/>
      <sheetName val="A4"/>
      <sheetName val="Module1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P12" t="e">
            <v>#DIV/0!</v>
          </cell>
        </row>
        <row r="14">
          <cell r="P14" t="e">
            <v>#DIV/0!</v>
          </cell>
        </row>
      </sheetData>
      <sheetData sheetId="13">
        <row r="12">
          <cell r="P12" t="e">
            <v>#DIV/0!</v>
          </cell>
        </row>
        <row r="14">
          <cell r="P14" t="e">
            <v>#DIV/0!</v>
          </cell>
        </row>
      </sheetData>
      <sheetData sheetId="14">
        <row r="12">
          <cell r="P12" t="e">
            <v>#DIV/0!</v>
          </cell>
        </row>
        <row r="14">
          <cell r="P14" t="e">
            <v>#DIV/0!</v>
          </cell>
        </row>
      </sheetData>
      <sheetData sheetId="15">
        <row r="12">
          <cell r="P12" t="e">
            <v>#DIV/0!</v>
          </cell>
        </row>
        <row r="14">
          <cell r="P14" t="e">
            <v>#DIV/0!</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Sensitivity AE"/>
      <sheetName val="CERT.SITE DATA"/>
      <sheetName val="SITESKETCH"/>
      <sheetName val="Dialog1"/>
      <sheetName val="Dialog2"/>
      <sheetName val="SOIL-COMMENTS"/>
      <sheetName val="Map"/>
      <sheetName val="C1"/>
      <sheetName val="L1"/>
      <sheetName val="L2"/>
      <sheetName val="ACCESS_DRAWING"/>
      <sheetName val="A1"/>
      <sheetName val="A2"/>
      <sheetName val="A3"/>
      <sheetName val="A4"/>
      <sheetName val="Module1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P12" t="e">
            <v>#DIV/0!</v>
          </cell>
        </row>
        <row r="14">
          <cell r="P14" t="e">
            <v>#DIV/0!</v>
          </cell>
        </row>
      </sheetData>
      <sheetData sheetId="13">
        <row r="12">
          <cell r="P12" t="e">
            <v>#DIV/0!</v>
          </cell>
        </row>
        <row r="14">
          <cell r="P14" t="e">
            <v>#DIV/0!</v>
          </cell>
        </row>
      </sheetData>
      <sheetData sheetId="14">
        <row r="12">
          <cell r="P12" t="e">
            <v>#DIV/0!</v>
          </cell>
        </row>
        <row r="14">
          <cell r="P14" t="e">
            <v>#DIV/0!</v>
          </cell>
        </row>
      </sheetData>
      <sheetData sheetId="15">
        <row r="12">
          <cell r="P12" t="e">
            <v>#DIV/0!</v>
          </cell>
        </row>
        <row r="14">
          <cell r="P14" t="e">
            <v>#DIV/0!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ToC"/>
      <sheetName val="BG_Tool"/>
      <sheetName val="Site Sketch"/>
      <sheetName val="L1-Soil (Site)"/>
      <sheetName val="L1-Soil (Access)"/>
      <sheetName val="%Cover (Site)"/>
      <sheetName val="%Cover (Site - Raw Data)"/>
      <sheetName val="%Cover (Access)"/>
      <sheetName val="L2-Soil"/>
      <sheetName val="Comments"/>
      <sheetName val="Photos"/>
      <sheetName val="Dropdown Lists"/>
      <sheetName val="SpeciesList (Common)"/>
      <sheetName val="Gui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_Tool"/>
      <sheetName val="Site Sketch"/>
      <sheetName val="L1-Soil (Site)"/>
      <sheetName val="L1-Soil (Access)"/>
      <sheetName val="L2-Soil"/>
      <sheetName val="%Cover (Site) "/>
      <sheetName val="%Cover (Access)"/>
      <sheetName val="Rating Table"/>
      <sheetName val="SpeciesList (Common)"/>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CS1" t="str">
            <v>Cover_Classif</v>
          </cell>
        </row>
        <row r="3">
          <cell r="CS3" t="str">
            <v>Classif.*</v>
          </cell>
        </row>
        <row r="4">
          <cell r="CS4" t="str">
            <v>---------------------------</v>
          </cell>
        </row>
        <row r="5">
          <cell r="CS5" t="str">
            <v>Not Appl.</v>
          </cell>
        </row>
        <row r="6">
          <cell r="CS6" t="str">
            <v>Native-Infill</v>
          </cell>
          <cell r="CU6" t="str">
            <v>CP - 04 - 03 - ACHIMIL</v>
          </cell>
        </row>
        <row r="7">
          <cell r="CS7" t="str">
            <v>Accept-Sub</v>
          </cell>
          <cell r="CU7" t="str">
            <v>CP - 02 - 03 - AGOSGLA</v>
          </cell>
        </row>
        <row r="8">
          <cell r="CS8" t="str">
            <v>Compatible</v>
          </cell>
          <cell r="CU8" t="str">
            <v>CP - 02 - 03 - AGRODAS</v>
          </cell>
        </row>
        <row r="9">
          <cell r="CS9" t="str">
            <v>Problem-Into</v>
          </cell>
          <cell r="CU9" t="str">
            <v>CP - 03 - 00 - AGROPEC</v>
          </cell>
        </row>
        <row r="10">
          <cell r="CS10" t="str">
            <v>Weeds - Prob</v>
          </cell>
          <cell r="CU10" t="str">
            <v>CP - 03 - 00 - AGROREP</v>
          </cell>
        </row>
        <row r="11">
          <cell r="CS11" t="str">
            <v>Weeds - ProNox</v>
          </cell>
          <cell r="CU11" t="str">
            <v>CP - 04 - 03 - AGROSCA</v>
          </cell>
        </row>
        <row r="12">
          <cell r="CS12" t="str">
            <v>Weeds - Nox</v>
          </cell>
          <cell r="CU12" t="str">
            <v>CP - 02 - 03 - AGROSMI</v>
          </cell>
        </row>
        <row r="13">
          <cell r="CS13" t="str">
            <v>Moss - Lichen</v>
          </cell>
          <cell r="CU13" t="str">
            <v>CP - 01 - 02 - AGROSPI</v>
          </cell>
        </row>
        <row r="14">
          <cell r="CS14" t="str">
            <v>Litter</v>
          </cell>
          <cell r="CU14" t="str">
            <v>CP - 02 - 03 - AGROTRA</v>
          </cell>
        </row>
        <row r="15">
          <cell r="CU15" t="str">
            <v>CP - 02 - 03 - ALLICER</v>
          </cell>
        </row>
        <row r="16">
          <cell r="CU16" t="str">
            <v>CP - 02 - 03 - ALLITEX</v>
          </cell>
        </row>
        <row r="17">
          <cell r="CU17" t="str">
            <v>CP - 03 - 00 - ALOPPRA</v>
          </cell>
        </row>
        <row r="18">
          <cell r="CU18" t="str">
            <v>CP - 01 - 01 - AMELALN</v>
          </cell>
        </row>
        <row r="19">
          <cell r="CU19" t="str">
            <v>CP - 02 - 04 - ANDRSEP</v>
          </cell>
        </row>
        <row r="20">
          <cell r="CU20" t="str">
            <v>CP - 02 - 03 - ANEMCAN</v>
          </cell>
        </row>
        <row r="21">
          <cell r="CU21" t="str">
            <v>CP - 02 - 03 - ANEMMUL</v>
          </cell>
        </row>
        <row r="22">
          <cell r="CU22" t="str">
            <v>CP - 02 - 03 - ANEMPAT</v>
          </cell>
        </row>
        <row r="23">
          <cell r="CU23" t="str">
            <v>CP - 04 - 04 - ANTEAPR</v>
          </cell>
        </row>
        <row r="24">
          <cell r="CU24" t="str">
            <v>CP - 04 - 04 - ANTENEG</v>
          </cell>
        </row>
        <row r="25">
          <cell r="CU25" t="str">
            <v>CP - 04 - 04 - ANTEPAR</v>
          </cell>
        </row>
        <row r="26">
          <cell r="CU26" t="str">
            <v>CP - 04 - 04 - ANTESPP</v>
          </cell>
        </row>
        <row r="27">
          <cell r="CU27" t="str">
            <v>CP - 02 - 04 - ARCTUVA</v>
          </cell>
        </row>
        <row r="28">
          <cell r="CU28" t="str">
            <v>CP - 04 - 03 - ARTEBIE</v>
          </cell>
        </row>
        <row r="29">
          <cell r="CU29" t="str">
            <v>CP - 04 - 03 - ARTECAM</v>
          </cell>
        </row>
        <row r="30">
          <cell r="CU30" t="str">
            <v>CP - 02 - 01 - ARTECAN</v>
          </cell>
        </row>
        <row r="31">
          <cell r="CU31" t="str">
            <v>CP - 02 - 02 - ARTEDRA</v>
          </cell>
        </row>
        <row r="32">
          <cell r="CU32" t="str">
            <v>CP - 04 - 03 - ARTEFRI</v>
          </cell>
        </row>
        <row r="33">
          <cell r="CU33" t="str">
            <v>CP - 02 - 03 - ARTELON</v>
          </cell>
        </row>
        <row r="34">
          <cell r="CU34" t="str">
            <v>CP - 04 - 03 - ARTELUD</v>
          </cell>
        </row>
        <row r="35">
          <cell r="CU35" t="str">
            <v>CP - 01 - 02 - ASTECIL</v>
          </cell>
        </row>
        <row r="36">
          <cell r="CU36" t="str">
            <v>CP - 02 - 03 - ASTEERI</v>
          </cell>
        </row>
        <row r="37">
          <cell r="CU37" t="str">
            <v>CP - 02 - 03 - ASTEFAL</v>
          </cell>
        </row>
        <row r="38">
          <cell r="CU38" t="str">
            <v>CP - 01 - 02 - ASTELAE</v>
          </cell>
        </row>
        <row r="39">
          <cell r="CU39" t="str">
            <v>CP - 02 - 03 - ASTRDAS</v>
          </cell>
        </row>
        <row r="40">
          <cell r="CU40" t="str">
            <v>CP - 02 - 03 - ASTRSPP</v>
          </cell>
        </row>
        <row r="41">
          <cell r="CU41" t="str">
            <v>CP - 02 - 03 - ASTRSTR</v>
          </cell>
        </row>
        <row r="42">
          <cell r="CU42" t="str">
            <v>CP - 01 - 01 - TARINUT</v>
          </cell>
        </row>
        <row r="43">
          <cell r="CU43" t="str">
            <v>CP - 03 - 00 - AXYRAMA</v>
          </cell>
        </row>
        <row r="44">
          <cell r="CU44" t="str">
            <v>CP - 04 - 03 - BOUTGRA</v>
          </cell>
        </row>
        <row r="45">
          <cell r="CU45" t="str">
            <v>CP - 01 - 02 - BROMANO</v>
          </cell>
        </row>
        <row r="46">
          <cell r="CU46" t="str">
            <v>CP - 01 - 02 - BROMCIL</v>
          </cell>
        </row>
        <row r="47">
          <cell r="CU47" t="str">
            <v>CP - 03 - 00 - BROMINE</v>
          </cell>
        </row>
        <row r="48">
          <cell r="CU48" t="str">
            <v>CP - 02 - 03 - CALALON</v>
          </cell>
        </row>
        <row r="49">
          <cell r="CU49" t="str">
            <v>CP - 02 - 03 - CAMPROT</v>
          </cell>
        </row>
        <row r="50">
          <cell r="CU50" t="str">
            <v>CP - 03 - 00 - CAPSBUR</v>
          </cell>
        </row>
        <row r="51">
          <cell r="CU51" t="str">
            <v>CP - 03 - 00 - CARDCHA</v>
          </cell>
        </row>
        <row r="52">
          <cell r="CU52" t="str">
            <v>CP - 02 - 03 - CAREFIL</v>
          </cell>
        </row>
        <row r="53">
          <cell r="CU53" t="str">
            <v>CP - 04 - 04 - CAREOBT</v>
          </cell>
        </row>
        <row r="54">
          <cell r="CU54" t="str">
            <v>CP - 02 - 03 - CAREPEN</v>
          </cell>
        </row>
        <row r="55">
          <cell r="CU55" t="str">
            <v>CP - 02 - 03 - CARESIC</v>
          </cell>
        </row>
        <row r="56">
          <cell r="CU56" t="str">
            <v>CP - 04 - 04 - CARESPP</v>
          </cell>
        </row>
        <row r="57">
          <cell r="CU57" t="str">
            <v>CP - 04 - 04 - CARESTE</v>
          </cell>
        </row>
        <row r="58">
          <cell r="CU58" t="str">
            <v>CP - 02 - 03 - CERAARV</v>
          </cell>
        </row>
        <row r="59">
          <cell r="CU59" t="str">
            <v>CP - 02 - 03 - CHAMERE</v>
          </cell>
        </row>
        <row r="60">
          <cell r="CU60" t="str">
            <v>CP - 03 - 00 - CHENALB</v>
          </cell>
        </row>
        <row r="61">
          <cell r="CU61" t="str">
            <v>CP - 03 - 00 - CIRSARV</v>
          </cell>
        </row>
        <row r="62">
          <cell r="CU62" t="str">
            <v>CP - 02 - 02 - CIRSFLO</v>
          </cell>
        </row>
        <row r="63">
          <cell r="CU63" t="str">
            <v>CP - 02 - 02 - CIRSUND</v>
          </cell>
        </row>
        <row r="64">
          <cell r="CU64" t="str">
            <v>CP - 03 - 00 - CIRSVUL</v>
          </cell>
        </row>
        <row r="65">
          <cell r="CU65" t="str">
            <v>CP - 02 - 03 - COMAUMB</v>
          </cell>
        </row>
        <row r="66">
          <cell r="CU66" t="str">
            <v>CP - 02 - 01 - CRATROT</v>
          </cell>
        </row>
        <row r="67">
          <cell r="CU67" t="str">
            <v>CP - 03 - 00 - CREPTEC</v>
          </cell>
        </row>
        <row r="68">
          <cell r="CU68" t="str">
            <v>CP - 03 - 00 - CYNOOFF</v>
          </cell>
        </row>
        <row r="69">
          <cell r="CU69" t="str">
            <v>CP - 03 - 00 - DACTGLO</v>
          </cell>
        </row>
        <row r="70">
          <cell r="CU70" t="str">
            <v>CP - 02 - 03 - DANTINT</v>
          </cell>
        </row>
        <row r="71">
          <cell r="CU71" t="str">
            <v>CP - 01 - 02 - DESCCES</v>
          </cell>
        </row>
        <row r="72">
          <cell r="CU72" t="str">
            <v>CP - 03 - 00 - DESCSOP</v>
          </cell>
        </row>
        <row r="73">
          <cell r="CU73" t="str">
            <v>CP - 02 - 03 - DISTSTR</v>
          </cell>
        </row>
        <row r="74">
          <cell r="CU74" t="str">
            <v>CP - 02 - 01 - ELAECOM</v>
          </cell>
        </row>
        <row r="75">
          <cell r="CU75" t="str">
            <v>CP - 01 - 03 - ELEOSPP</v>
          </cell>
        </row>
        <row r="76">
          <cell r="CU76" t="str">
            <v>CP - 01 - 03 - ELYMCAN</v>
          </cell>
        </row>
        <row r="77">
          <cell r="CU77" t="str">
            <v>CP - 02 - 03 - EQUIARV</v>
          </cell>
        </row>
        <row r="78">
          <cell r="CU78" t="str">
            <v>CP - 02 - 03 - EQUISPP</v>
          </cell>
        </row>
        <row r="79">
          <cell r="CU79" t="str">
            <v>CP - 02 - 03 - ERIGCAE</v>
          </cell>
        </row>
        <row r="80">
          <cell r="CU80" t="str">
            <v>CP - 02 - 03 - ERIGSPP</v>
          </cell>
        </row>
        <row r="81">
          <cell r="CU81" t="str">
            <v>CP - 02 - 03 - ERIOFLA</v>
          </cell>
        </row>
        <row r="82">
          <cell r="CU82" t="str">
            <v>CP - 02 - 03 - ERYSASP</v>
          </cell>
        </row>
        <row r="83">
          <cell r="CU83" t="str">
            <v>CP - 03 - 00 - EUPHESU</v>
          </cell>
        </row>
        <row r="84">
          <cell r="CU84" t="str">
            <v>CP - 01 - 01 - EUROLAN</v>
          </cell>
        </row>
        <row r="85">
          <cell r="CU85" t="str">
            <v>CP - 01 - 02 - FESTCAM</v>
          </cell>
        </row>
        <row r="86">
          <cell r="CU86" t="str">
            <v>CP - 01 - 02 - FESTHAL</v>
          </cell>
        </row>
        <row r="87">
          <cell r="CU87" t="str">
            <v>CP - 02 - 03 - FESTIDA</v>
          </cell>
        </row>
        <row r="88">
          <cell r="CU88" t="str">
            <v>CP - 03 - 00 - FESTOVI</v>
          </cell>
        </row>
        <row r="89">
          <cell r="CU89" t="str">
            <v>CP - 03 - 00 - FESTRUB</v>
          </cell>
        </row>
        <row r="90">
          <cell r="CU90" t="str">
            <v>CP - 02 - 03 - FESTSAX</v>
          </cell>
        </row>
        <row r="91">
          <cell r="CU91" t="str">
            <v>CP - 04 - 03 - FRAGVIR</v>
          </cell>
        </row>
        <row r="92">
          <cell r="CU92" t="str">
            <v>CP - 02 - 02 - GAILARI</v>
          </cell>
        </row>
        <row r="93">
          <cell r="CU93" t="str">
            <v>CP - 02 - 03 - GALIBOR</v>
          </cell>
        </row>
        <row r="94">
          <cell r="CU94" t="str">
            <v>CP - 02 - 03 - GEUMTRI</v>
          </cell>
        </row>
        <row r="95">
          <cell r="CU95" t="str">
            <v>CP - 02 - 02 - GLYCLEP</v>
          </cell>
        </row>
        <row r="96">
          <cell r="CU96" t="str">
            <v>CP - 02 - 03 - GRINSQU</v>
          </cell>
        </row>
        <row r="97">
          <cell r="CU97" t="str">
            <v>CP - 02 - 03 - GUTISAR</v>
          </cell>
        </row>
        <row r="98">
          <cell r="CU98" t="str">
            <v>CP - 02 - 02 - HELIANN</v>
          </cell>
        </row>
        <row r="99">
          <cell r="CU99" t="str">
            <v>CP - 02 - 03 - HELIHOO</v>
          </cell>
        </row>
        <row r="100">
          <cell r="CU100" t="str">
            <v>CP - 02 - 02 - HELINUT</v>
          </cell>
        </row>
        <row r="101">
          <cell r="CU101" t="str">
            <v>CP - 02 - 03 - HETEVIL</v>
          </cell>
        </row>
        <row r="102">
          <cell r="CU102" t="str">
            <v>CP - 02 - 03 - HEUCRIC</v>
          </cell>
        </row>
        <row r="103">
          <cell r="CU103" t="str">
            <v>CP - 01 - 03 - HIERUMB</v>
          </cell>
        </row>
        <row r="104">
          <cell r="CU104" t="str">
            <v>CP - 04 - 03 - HORDJUB</v>
          </cell>
        </row>
        <row r="105">
          <cell r="CU105" t="str">
            <v>CP - 02 - 03 - HYMERIC</v>
          </cell>
        </row>
        <row r="106">
          <cell r="CU106" t="str">
            <v>CP - 02 - 03 - JUNCBAL</v>
          </cell>
        </row>
        <row r="107">
          <cell r="CU107" t="str">
            <v>CP - 02 - 03 - JUNCSPP</v>
          </cell>
        </row>
        <row r="108">
          <cell r="CU108" t="str">
            <v>CP - 02 - 01 - JUNICOM</v>
          </cell>
        </row>
        <row r="109">
          <cell r="CU109" t="str">
            <v>CP - 02 - 04 - JUNIHOR</v>
          </cell>
        </row>
        <row r="110">
          <cell r="CU110" t="str">
            <v>CP - 03 - 00 - KOCHSCO</v>
          </cell>
        </row>
        <row r="111">
          <cell r="CU111" t="str">
            <v>CP - 04 - 03 - KOELMAC</v>
          </cell>
        </row>
        <row r="112">
          <cell r="CU112" t="str">
            <v>CP - 02 - 03 - LACTPUL</v>
          </cell>
        </row>
        <row r="113">
          <cell r="CU113" t="str">
            <v>CP - 03 - 00 - LACTSER</v>
          </cell>
        </row>
        <row r="114">
          <cell r="CU114" t="str">
            <v>CP - 03 - 00 - LAPPOCC</v>
          </cell>
        </row>
        <row r="115">
          <cell r="CU115" t="str">
            <v>CP - 03 - 00 - LAPPSQU</v>
          </cell>
        </row>
        <row r="116">
          <cell r="CU116" t="str">
            <v>CP - 01 - 03 - LATHOCH</v>
          </cell>
        </row>
        <row r="117">
          <cell r="CU117" t="str">
            <v>CP - 04 - 03 - LEPIDEN</v>
          </cell>
        </row>
        <row r="118">
          <cell r="CU118" t="str">
            <v>CP - 03 - 00 - LEPIRAM</v>
          </cell>
        </row>
        <row r="119">
          <cell r="CU119" t="str">
            <v>CP - 03 - 00 - LINADAL</v>
          </cell>
        </row>
        <row r="120">
          <cell r="CU120" t="str">
            <v>CP - 03 - 00 - LINAVUL</v>
          </cell>
        </row>
        <row r="121">
          <cell r="CU121" t="str">
            <v>CP - 02 - 03 - LINURIG</v>
          </cell>
        </row>
        <row r="122">
          <cell r="CU122" t="str">
            <v>CP - 02 - 02 - LITHINC</v>
          </cell>
        </row>
        <row r="123">
          <cell r="CU123" t="str">
            <v>CP - 02 - 03 - LYGOJUN</v>
          </cell>
        </row>
        <row r="124">
          <cell r="CU124" t="str">
            <v>CP - 02 - 03 - MENTARV</v>
          </cell>
        </row>
        <row r="125">
          <cell r="CU125" t="str">
            <v>CP - 02 - 03 - MONAFIS</v>
          </cell>
        </row>
        <row r="126">
          <cell r="CU126" t="str">
            <v>CP - 02 - 03 - MUHLCUS</v>
          </cell>
        </row>
        <row r="127">
          <cell r="CU127" t="str">
            <v>CP - 02 - 03 - MUHLRIC</v>
          </cell>
        </row>
        <row r="128">
          <cell r="CU128" t="str">
            <v>CP - 02 - 02 - OENOBIE</v>
          </cell>
        </row>
        <row r="129">
          <cell r="CU129" t="str">
            <v>CP - 02 - 04 - OPUNFRA</v>
          </cell>
        </row>
        <row r="130">
          <cell r="CU130" t="str">
            <v>CP - 02 - 03 - OPUNPOL</v>
          </cell>
        </row>
        <row r="131">
          <cell r="CU131" t="str">
            <v>CP - 02 - 03 - ORTHLUT</v>
          </cell>
        </row>
        <row r="132">
          <cell r="CU132" t="str">
            <v>CP - 01 - 02 - ORYZPUN</v>
          </cell>
        </row>
        <row r="133">
          <cell r="CU133" t="str">
            <v>CP - 02 - 03 - OXYTMON</v>
          </cell>
        </row>
        <row r="134">
          <cell r="CU134" t="str">
            <v>CP - 02 - 03 - OXYTSER</v>
          </cell>
        </row>
        <row r="135">
          <cell r="CU135" t="str">
            <v>CP - 02 - 03 - PENSALB</v>
          </cell>
        </row>
        <row r="136">
          <cell r="CU136" t="str">
            <v>CP - 02 - 03 - PENSNIT</v>
          </cell>
        </row>
        <row r="137">
          <cell r="CU137" t="str">
            <v>CP - 02 - 03 - PENSPRO</v>
          </cell>
        </row>
        <row r="138">
          <cell r="CU138" t="str">
            <v>CP - 02 - 03 - PETAPUR</v>
          </cell>
        </row>
        <row r="139">
          <cell r="CU139" t="str">
            <v>CP - 03 - 00 - PHLEPRA</v>
          </cell>
        </row>
        <row r="140">
          <cell r="CU140" t="str">
            <v>CP - 02 - 04 - PHLOHOO</v>
          </cell>
        </row>
        <row r="141">
          <cell r="CU141" t="str">
            <v>CP - 02 - 03 - POACANB</v>
          </cell>
        </row>
        <row r="142">
          <cell r="CU142" t="str">
            <v>CP - 01 - 03 - POAINTE</v>
          </cell>
        </row>
        <row r="143">
          <cell r="CU143" t="str">
            <v>CP - 03 - 00 - POAPRAT</v>
          </cell>
        </row>
        <row r="144">
          <cell r="CU144" t="str">
            <v>CP - 04 - 03 - POASAND</v>
          </cell>
        </row>
        <row r="145">
          <cell r="CU145" t="str">
            <v>CP - 02 - 03 - POTEANS</v>
          </cell>
        </row>
        <row r="146">
          <cell r="CU146" t="str">
            <v>CP - 02 - 01 - POTEFRU</v>
          </cell>
        </row>
        <row r="147">
          <cell r="CU147" t="str">
            <v>CP - 02 - 02 - POTEGRA</v>
          </cell>
        </row>
        <row r="148">
          <cell r="CU148" t="str">
            <v>CP - 02 - 03 - POTEPEN</v>
          </cell>
        </row>
        <row r="149">
          <cell r="CU149" t="str">
            <v>CP - 01 - 01 - PRUNPEN</v>
          </cell>
        </row>
        <row r="150">
          <cell r="CU150" t="str">
            <v>CP - 01 - 01 - PRUNVIR</v>
          </cell>
        </row>
        <row r="151">
          <cell r="CU151" t="str">
            <v>CP - 02 - 03 - PSORARG</v>
          </cell>
        </row>
        <row r="152">
          <cell r="CU152" t="str">
            <v>CP - 02 - 03 - PSORESC</v>
          </cell>
        </row>
        <row r="153">
          <cell r="CU153" t="str">
            <v>CP - 02 - 03 - PSORLAN</v>
          </cell>
        </row>
        <row r="154">
          <cell r="CU154" t="str">
            <v>CP - 01 - 02 - PUCCNUT</v>
          </cell>
        </row>
        <row r="155">
          <cell r="CU155" t="str">
            <v>CP - 03 - 00 - RANUACR</v>
          </cell>
        </row>
        <row r="156">
          <cell r="CU156" t="str">
            <v>CP - 02 - 02 - RATICOL</v>
          </cell>
        </row>
        <row r="157">
          <cell r="CU157" t="str">
            <v>CP - 02 - 01 - RIBESPP</v>
          </cell>
        </row>
        <row r="158">
          <cell r="CU158" t="str">
            <v>CP - 02 - 01 - ROSAACI</v>
          </cell>
        </row>
        <row r="159">
          <cell r="CU159" t="str">
            <v>CP - 02 - 01 - ROSAARK</v>
          </cell>
        </row>
        <row r="160">
          <cell r="CU160" t="str">
            <v>CP - 02 - 01 - ROSASPP</v>
          </cell>
        </row>
        <row r="161">
          <cell r="CU161" t="str">
            <v>CP - 02 - 01 - ROSAWOO</v>
          </cell>
        </row>
        <row r="162">
          <cell r="CU162" t="str">
            <v>CP - 02 - 01 - RUBUIDA</v>
          </cell>
        </row>
        <row r="163">
          <cell r="CU163" t="str">
            <v>CP - 02 - 01 - SHEPARG</v>
          </cell>
        </row>
        <row r="164">
          <cell r="CU164" t="str">
            <v>CP - 02 - 01 - SHEPCAN</v>
          </cell>
        </row>
        <row r="165">
          <cell r="CU165" t="str">
            <v>CP - 03 - 00 - SISYALT</v>
          </cell>
        </row>
        <row r="166">
          <cell r="CU166" t="str">
            <v>CP - 02 - 03 - SISYMON</v>
          </cell>
        </row>
        <row r="167">
          <cell r="CU167" t="str">
            <v>CP - 02 - 02 - SMILSTE</v>
          </cell>
        </row>
        <row r="168">
          <cell r="CU168" t="str">
            <v>CP - 02 - 02 - SOLICAN</v>
          </cell>
        </row>
        <row r="169">
          <cell r="CU169" t="str">
            <v>CP - 02 - 03 - SOLIMIS</v>
          </cell>
        </row>
        <row r="170">
          <cell r="CU170" t="str">
            <v>CP - 02 - 03 - SOLIRIG</v>
          </cell>
        </row>
        <row r="171">
          <cell r="CU171" t="str">
            <v>CP - 02 - 03 - SOLISPA</v>
          </cell>
        </row>
        <row r="172">
          <cell r="CU172" t="str">
            <v>CP - 03 - 00 - SONCARV</v>
          </cell>
        </row>
        <row r="173">
          <cell r="CU173" t="str">
            <v>CP - 03 - 00 - SONCASP</v>
          </cell>
        </row>
        <row r="174">
          <cell r="CU174" t="str">
            <v>CP - 03 - 00 - SONCOLE</v>
          </cell>
        </row>
        <row r="175">
          <cell r="CU175" t="str">
            <v>CP - 03 - 00 - SONCULI</v>
          </cell>
        </row>
        <row r="176">
          <cell r="CU176" t="str">
            <v>CP - 02 - 03 - SPHACOC</v>
          </cell>
        </row>
        <row r="177">
          <cell r="CU177" t="str">
            <v>CP - 01 - 02 - SPORCRY</v>
          </cell>
        </row>
        <row r="178">
          <cell r="CU178" t="str">
            <v>CP - 02 - 03 - STELLON</v>
          </cell>
        </row>
        <row r="179">
          <cell r="CU179" t="str">
            <v>CP - 01 - 02 - STIPCOL</v>
          </cell>
        </row>
        <row r="180">
          <cell r="CU180" t="str">
            <v>CP - 02 - 03 - STIPCOM</v>
          </cell>
        </row>
        <row r="181">
          <cell r="CU181" t="str">
            <v>CP - 02 - 03 - STIPCUR</v>
          </cell>
        </row>
        <row r="182">
          <cell r="CU182" t="str">
            <v>CP - 01 - 02 - STIPRIC</v>
          </cell>
        </row>
        <row r="183">
          <cell r="CU183" t="str">
            <v>CP - 02 - 03 - STIPSPA</v>
          </cell>
        </row>
        <row r="184">
          <cell r="CU184" t="str">
            <v>CP - 01 - 02 - STIPVIR</v>
          </cell>
        </row>
        <row r="185">
          <cell r="CU185" t="str">
            <v>CP - 02 - 01 - SYMPOCC</v>
          </cell>
        </row>
        <row r="186">
          <cell r="CU186" t="str">
            <v>CP - 03 - 00 - TANAVUL</v>
          </cell>
        </row>
        <row r="187">
          <cell r="CU187" t="str">
            <v>CP - 03 - 00 - TARAOFF</v>
          </cell>
        </row>
        <row r="188">
          <cell r="CU188" t="str">
            <v>CP - 02 - 03 - THALVEN</v>
          </cell>
        </row>
        <row r="189">
          <cell r="CU189" t="str">
            <v>CP - 04 - 03 - THERRHO</v>
          </cell>
        </row>
        <row r="190">
          <cell r="CU190" t="str">
            <v>CP - 03 - 00 - THLAARV</v>
          </cell>
        </row>
        <row r="191">
          <cell r="CU191" t="str">
            <v>CP - 03 - 00 - TRAGDUB</v>
          </cell>
        </row>
        <row r="192">
          <cell r="CU192" t="str">
            <v>CP - 03 - 00 - TRIFHYB</v>
          </cell>
        </row>
        <row r="193">
          <cell r="CU193" t="str">
            <v>CP - 03 - 00 - TRIFPRA</v>
          </cell>
        </row>
        <row r="194">
          <cell r="CU194" t="str">
            <v>CP - 03 - 00 - TRIFREP</v>
          </cell>
        </row>
        <row r="195">
          <cell r="CU195" t="str">
            <v>CP - 03 - 00 - TRIFSPP</v>
          </cell>
        </row>
        <row r="196">
          <cell r="CU196" t="str">
            <v>CP - 02 - 03 - OTHFORB</v>
          </cell>
        </row>
        <row r="197">
          <cell r="CU197" t="str">
            <v>CP - 04 - 03 - OTHFORB</v>
          </cell>
        </row>
        <row r="198">
          <cell r="CU198" t="str">
            <v>CP - 01 - 02 - OTHGRASS</v>
          </cell>
        </row>
        <row r="199">
          <cell r="CU199" t="str">
            <v>CP - 02 - 03 - OTHGRASS</v>
          </cell>
        </row>
        <row r="200">
          <cell r="CU200" t="str">
            <v>CP - 03 - 00 - OTHINV</v>
          </cell>
        </row>
        <row r="201">
          <cell r="CU201" t="str">
            <v>CP - 02 - 02 - URTIDIO</v>
          </cell>
        </row>
        <row r="202">
          <cell r="CU202" t="str">
            <v>CP - 01 - 03 - VICIAME</v>
          </cell>
        </row>
        <row r="203">
          <cell r="CU203" t="str">
            <v>CP - 02 - 03 - VIOLADU</v>
          </cell>
        </row>
        <row r="204">
          <cell r="CU204" t="str">
            <v>CP - 02 - 03 - VIOLCAN</v>
          </cell>
        </row>
        <row r="205">
          <cell r="CU205" t="str">
            <v>DM - 02 - 03 - ACHIMIL</v>
          </cell>
        </row>
        <row r="206">
          <cell r="CU206" t="str">
            <v>DM - 02 - 03 - AGOSGLA</v>
          </cell>
        </row>
        <row r="207">
          <cell r="CU207" t="str">
            <v>DM - 01 - 02 - AGRODAS</v>
          </cell>
        </row>
        <row r="208">
          <cell r="CU208" t="str">
            <v>DM - 03 - 00 - AGROPEC</v>
          </cell>
        </row>
        <row r="209">
          <cell r="CU209" t="str">
            <v>DM - 03 - 00 - AGROREP</v>
          </cell>
        </row>
        <row r="210">
          <cell r="CU210" t="str">
            <v>DM - 02 - 03 - AGROSCA</v>
          </cell>
        </row>
        <row r="211">
          <cell r="CU211" t="str">
            <v>DM - 01 - 02 - AGROSMI</v>
          </cell>
        </row>
        <row r="212">
          <cell r="CU212" t="str">
            <v>DM - 01 - 02 - AGROSPI</v>
          </cell>
        </row>
        <row r="213">
          <cell r="CU213" t="str">
            <v>DM - 03 - 00 - AGROSTO</v>
          </cell>
        </row>
        <row r="214">
          <cell r="CU214" t="str">
            <v>DM - 01 - 02 - AGROTRA</v>
          </cell>
        </row>
        <row r="215">
          <cell r="CU215" t="str">
            <v>DM - 02 - 03 - ALLITEX</v>
          </cell>
        </row>
        <row r="216">
          <cell r="CU216" t="str">
            <v>DM - 01 - 02 - ALOPAEQ</v>
          </cell>
        </row>
        <row r="217">
          <cell r="CU217" t="str">
            <v>DM - 03 - 00 - AMARALB</v>
          </cell>
        </row>
        <row r="218">
          <cell r="CU218" t="str">
            <v>DM - 03 - 00 - AMARGRA</v>
          </cell>
        </row>
        <row r="219">
          <cell r="CU219" t="str">
            <v>DM - 03 - 00 - AMARRET</v>
          </cell>
        </row>
        <row r="220">
          <cell r="CU220" t="str">
            <v>DM - 01 - 01 - AMELALN</v>
          </cell>
        </row>
        <row r="221">
          <cell r="CU221" t="str">
            <v>DM - 02 - 04 - ANDRSEP</v>
          </cell>
        </row>
        <row r="222">
          <cell r="CU222" t="str">
            <v>DM - 02 - 03 - ANEMPAT</v>
          </cell>
        </row>
        <row r="223">
          <cell r="CU223" t="str">
            <v>DM - 04 - 04 - ANTEAPR</v>
          </cell>
        </row>
        <row r="224">
          <cell r="CU224" t="str">
            <v>DM - 04 - 04 - ANTENEG</v>
          </cell>
        </row>
        <row r="225">
          <cell r="CU225" t="str">
            <v>DM - 04 - 04 - ANTEPAR</v>
          </cell>
        </row>
        <row r="226">
          <cell r="CU226" t="str">
            <v>DM - 04 - 04 - ANTESPP</v>
          </cell>
        </row>
        <row r="227">
          <cell r="CU227" t="str">
            <v>DM - 02 - 02 - ARISLON</v>
          </cell>
        </row>
        <row r="228">
          <cell r="CU228" t="str">
            <v>DM - 02 - 02 - ARNIGRA</v>
          </cell>
        </row>
        <row r="229">
          <cell r="CU229" t="str">
            <v>DM - 03 - 00 - ARTEABS</v>
          </cell>
        </row>
        <row r="230">
          <cell r="CU230" t="str">
            <v>DM - 02 - 03 - ARTEBIE</v>
          </cell>
        </row>
        <row r="231">
          <cell r="CU231" t="str">
            <v>DM - 04 - 03 - ARTECAM</v>
          </cell>
        </row>
        <row r="232">
          <cell r="CU232" t="str">
            <v>DM - 01 - 01 - ARTECAN</v>
          </cell>
        </row>
        <row r="233">
          <cell r="CU233" t="str">
            <v>DM - 04 - 03 - ARTEFRI</v>
          </cell>
        </row>
        <row r="234">
          <cell r="CU234" t="str">
            <v>DM - 02 - 03 - ARTELUD</v>
          </cell>
        </row>
        <row r="235">
          <cell r="CU235" t="str">
            <v>DM - 02 - 03 - ASTEERI</v>
          </cell>
        </row>
        <row r="236">
          <cell r="CU236" t="str">
            <v>DM - 02 - 03 - ASTEFAL</v>
          </cell>
        </row>
        <row r="237">
          <cell r="CU237" t="str">
            <v>DM - 02 - 02 - ASTRBIS</v>
          </cell>
        </row>
        <row r="238">
          <cell r="CU238" t="str">
            <v>DM - 01 - 03 - ASTRCRA</v>
          </cell>
        </row>
        <row r="239">
          <cell r="CU239" t="str">
            <v>DM - 02 - 03 - ASTRDAS</v>
          </cell>
        </row>
        <row r="240">
          <cell r="CU240" t="str">
            <v>DM - 02 - 02 - ASTRDRU</v>
          </cell>
        </row>
        <row r="241">
          <cell r="CU241" t="str">
            <v>DM - 02 - 03 - ASTRGIL</v>
          </cell>
        </row>
        <row r="242">
          <cell r="CU242" t="str">
            <v>DM - 02 - 03 - ASTRMIO</v>
          </cell>
        </row>
        <row r="243">
          <cell r="CU243" t="str">
            <v>DM - 02 - 03 - ASTRPEC</v>
          </cell>
        </row>
        <row r="244">
          <cell r="CU244" t="str">
            <v>DM - 02 - 03 - ASTRSPP</v>
          </cell>
        </row>
        <row r="245">
          <cell r="CU245" t="str">
            <v>DM - 02 - 03 - ASTRSTR</v>
          </cell>
        </row>
        <row r="246">
          <cell r="CU246" t="str">
            <v>DM - 01 - 01 - ATRIARG</v>
          </cell>
        </row>
        <row r="247">
          <cell r="CU247" t="str">
            <v>DM - 01 - 01 - ATRICAN</v>
          </cell>
        </row>
        <row r="248">
          <cell r="CU248" t="str">
            <v>DM - 01 - 01 - TARINUT</v>
          </cell>
        </row>
        <row r="249">
          <cell r="CU249" t="str">
            <v>DM - 04 - 03 - BOUTGRA</v>
          </cell>
        </row>
        <row r="250">
          <cell r="CU250" t="str">
            <v>DM - 03 - 00 - BROMINE</v>
          </cell>
        </row>
        <row r="251">
          <cell r="CU251" t="str">
            <v>DM - 03 - 00 - BROMJAP</v>
          </cell>
        </row>
        <row r="252">
          <cell r="CU252" t="str">
            <v>DM - 03 - 00 - BROMTEC</v>
          </cell>
        </row>
        <row r="253">
          <cell r="CU253" t="str">
            <v>DM - 02 - 02 - CALALON</v>
          </cell>
        </row>
        <row r="254">
          <cell r="CU254" t="str">
            <v>DM - 02 - 03 - CALAMON</v>
          </cell>
        </row>
        <row r="255">
          <cell r="CU255" t="str">
            <v>DM - 03 - 00 - CAPSBUR</v>
          </cell>
        </row>
        <row r="256">
          <cell r="CU256" t="str">
            <v>DM - 03 - 00 - CARDCHA</v>
          </cell>
        </row>
        <row r="257">
          <cell r="CU257" t="str">
            <v>DM - 01 - 03 - CAREFIL</v>
          </cell>
        </row>
        <row r="258">
          <cell r="CU258" t="str">
            <v>DM - 04 - 04 - CAREOBT</v>
          </cell>
        </row>
        <row r="259">
          <cell r="CU259" t="str">
            <v>DM - 02 - 04 - CAREPEN</v>
          </cell>
        </row>
        <row r="260">
          <cell r="CU260" t="str">
            <v>DM - 04 - 04 - CARESPP</v>
          </cell>
        </row>
        <row r="261">
          <cell r="CU261" t="str">
            <v>DM - 04 - 04 - CARESTE</v>
          </cell>
        </row>
        <row r="262">
          <cell r="CU262" t="str">
            <v>DM - 03 - 00 - CENTDIF</v>
          </cell>
        </row>
        <row r="263">
          <cell r="CU263" t="str">
            <v>DM - 03 - 00 - CENTMAC</v>
          </cell>
        </row>
        <row r="264">
          <cell r="CU264" t="str">
            <v>DM - 03 - 00 - CENTREP</v>
          </cell>
        </row>
        <row r="265">
          <cell r="CU265" t="str">
            <v>DM - 02 - 03 - CERAARV</v>
          </cell>
        </row>
        <row r="266">
          <cell r="CU266" t="str">
            <v>DM - 03 - 00 - CERAVUL</v>
          </cell>
        </row>
        <row r="267">
          <cell r="CU267" t="str">
            <v>DM - 03 - 00 - CHENALB</v>
          </cell>
        </row>
        <row r="268">
          <cell r="CU268" t="str">
            <v>DM - 02 - 02 - CHENFRE</v>
          </cell>
        </row>
        <row r="269">
          <cell r="CU269" t="str">
            <v>DM - 04 - 03 - CHENPRA</v>
          </cell>
        </row>
        <row r="270">
          <cell r="CU270" t="str">
            <v>DM - 04 - 03 - CHENSPP</v>
          </cell>
        </row>
        <row r="271">
          <cell r="CU271" t="str">
            <v>DM - 02 - 01 - CHRYNAU</v>
          </cell>
        </row>
        <row r="272">
          <cell r="CU272" t="str">
            <v>DM - 03 - 00 - CIRSARV</v>
          </cell>
        </row>
        <row r="273">
          <cell r="CU273" t="str">
            <v>DM - 02 - 02 - CIRSDRU</v>
          </cell>
        </row>
        <row r="274">
          <cell r="CU274" t="str">
            <v>DM - 02 - 02 - CIRSFLO</v>
          </cell>
        </row>
        <row r="275">
          <cell r="CU275" t="str">
            <v>DM - 02 - 02 - CIRSUND</v>
          </cell>
        </row>
        <row r="276">
          <cell r="CU276" t="str">
            <v>DM - 03 - 00 - CIRSVUL</v>
          </cell>
        </row>
        <row r="277">
          <cell r="CU277" t="str">
            <v>DM - 02 - 03 - COMAUMB</v>
          </cell>
        </row>
        <row r="278">
          <cell r="CU278" t="str">
            <v>DM - 02 - 04 - CORYVIV</v>
          </cell>
        </row>
        <row r="279">
          <cell r="CU279" t="str">
            <v>DM - 03 - 00 - CREPTEC</v>
          </cell>
        </row>
        <row r="280">
          <cell r="CU280" t="str">
            <v>DM - 02 - 03 - DANTCAL</v>
          </cell>
        </row>
        <row r="281">
          <cell r="CU281" t="str">
            <v>DM - 01 - 02 - DESCCES</v>
          </cell>
        </row>
        <row r="282">
          <cell r="CU282" t="str">
            <v>DM - 02 - 02 - DESCPIN</v>
          </cell>
        </row>
        <row r="283">
          <cell r="CU283" t="str">
            <v>DM - 03 - 00 - DESCSOP</v>
          </cell>
        </row>
        <row r="284">
          <cell r="CU284" t="str">
            <v>DM - 02 - 03 - DISTSTR</v>
          </cell>
        </row>
        <row r="285">
          <cell r="CU285" t="str">
            <v>DM - 02 - 01 - ELAECOM</v>
          </cell>
        </row>
        <row r="286">
          <cell r="CU286" t="str">
            <v>DM - 01 - 03 - ELEOPAL</v>
          </cell>
        </row>
        <row r="287">
          <cell r="CU287" t="str">
            <v>DM - 01 - 03 - ELEOSPP</v>
          </cell>
        </row>
        <row r="288">
          <cell r="CU288" t="str">
            <v>DM - 01 - 02 - ELYMCAN</v>
          </cell>
        </row>
        <row r="289">
          <cell r="CU289" t="str">
            <v>DM - 03 - 00 - ELYMJUN</v>
          </cell>
        </row>
        <row r="290">
          <cell r="CU290" t="str">
            <v>DM - 02 - 03 - EQUIARV</v>
          </cell>
        </row>
        <row r="291">
          <cell r="CU291" t="str">
            <v>DM - 02 - 03 - EQUILAE</v>
          </cell>
        </row>
        <row r="292">
          <cell r="CU292" t="str">
            <v>DM - 02 - 03 - ERIGACR</v>
          </cell>
        </row>
        <row r="293">
          <cell r="CU293" t="str">
            <v>DM - 02 - 03 - ERIGCAE</v>
          </cell>
        </row>
        <row r="294">
          <cell r="CU294" t="str">
            <v>DM - 02 - 02 - ERIGCAN</v>
          </cell>
        </row>
        <row r="295">
          <cell r="CU295" t="str">
            <v>DM - 02 - 03 - ERIGPUM</v>
          </cell>
        </row>
        <row r="296">
          <cell r="CU296" t="str">
            <v>DM - 02 - 03 - ERIGSPP</v>
          </cell>
        </row>
        <row r="297">
          <cell r="CU297" t="str">
            <v>DM - 02 - 03 - ERIOFLA</v>
          </cell>
        </row>
        <row r="298">
          <cell r="CU298" t="str">
            <v>DM - 02 - 03 - ERYSASP</v>
          </cell>
        </row>
        <row r="299">
          <cell r="CU299" t="str">
            <v>DM - 02 - 03 - ERYSINC</v>
          </cell>
        </row>
        <row r="300">
          <cell r="CU300" t="str">
            <v>DM - 01 - 01 - EUROLAN</v>
          </cell>
        </row>
        <row r="301">
          <cell r="CU301" t="str">
            <v>DM - 03 - 00 - EYPHESU</v>
          </cell>
        </row>
        <row r="302">
          <cell r="CU302" t="str">
            <v>DM - 01 - 02 - FESTHAL</v>
          </cell>
        </row>
        <row r="303">
          <cell r="CU303" t="str">
            <v>DM - 02 - 02 - GAILARI</v>
          </cell>
        </row>
        <row r="304">
          <cell r="CU304" t="str">
            <v>DM - 02 - 03 - GALIBOR</v>
          </cell>
        </row>
        <row r="305">
          <cell r="CU305" t="str">
            <v>DM - 02 - 03 - GAURCOC</v>
          </cell>
        </row>
        <row r="306">
          <cell r="CU306" t="str">
            <v>DM - 02 - 03 - GEUMTRI</v>
          </cell>
        </row>
        <row r="307">
          <cell r="CU307" t="str">
            <v>DM - 02 - 02 - GLYCLEP</v>
          </cell>
        </row>
        <row r="308">
          <cell r="CU308" t="str">
            <v>DM - 02 - 03 - GRINSQU</v>
          </cell>
        </row>
        <row r="309">
          <cell r="CU309" t="str">
            <v>DM - 04 - 03 - GUTISAR</v>
          </cell>
        </row>
        <row r="310">
          <cell r="CU310" t="str">
            <v>DM - 02 - 03 - HAPLSPI</v>
          </cell>
        </row>
        <row r="311">
          <cell r="CU311" t="str">
            <v>DM - 02 - 02 - HELIANN</v>
          </cell>
        </row>
        <row r="312">
          <cell r="CU312" t="str">
            <v>DM - 02 - 02 - HELICOU</v>
          </cell>
        </row>
        <row r="313">
          <cell r="CU313" t="str">
            <v>DM - 01 - 03 - HELIHOO</v>
          </cell>
        </row>
        <row r="314">
          <cell r="CU314" t="str">
            <v>DM - 02 - 02 - HELINUT</v>
          </cell>
        </row>
        <row r="315">
          <cell r="CU315" t="str">
            <v>DM - 02 - 03 - HETEVIL</v>
          </cell>
        </row>
        <row r="316">
          <cell r="CU316" t="str">
            <v>DM - 04 - 03 - HORDJUB</v>
          </cell>
        </row>
        <row r="317">
          <cell r="CU317" t="str">
            <v>DM - 02 - 03 - HYMERIC</v>
          </cell>
        </row>
        <row r="318">
          <cell r="CU318" t="str">
            <v>DM - 04 - 03 - IVAAXIL</v>
          </cell>
        </row>
        <row r="319">
          <cell r="CU319" t="str">
            <v>DM - 02 - 03 - JUNCBAL</v>
          </cell>
        </row>
        <row r="320">
          <cell r="CU320" t="str">
            <v>DM - 02 - 04 - JUNIHOR</v>
          </cell>
        </row>
        <row r="321">
          <cell r="CU321" t="str">
            <v>DM - 03 - 00 - KOCHSCO</v>
          </cell>
        </row>
        <row r="322">
          <cell r="CU322" t="str">
            <v>DM - 02 - 03 - KOELMAC</v>
          </cell>
        </row>
        <row r="323">
          <cell r="CU323" t="str">
            <v>DM - 03 - 00 - LACTSER</v>
          </cell>
        </row>
        <row r="324">
          <cell r="CU324" t="str">
            <v>DM - 03 - 00 - LAPPOCC</v>
          </cell>
        </row>
        <row r="325">
          <cell r="CU325" t="str">
            <v>DM - 03 - 00 - LAPPSQU</v>
          </cell>
        </row>
        <row r="326">
          <cell r="CU326" t="str">
            <v>DM - 04 - 03 - LEPIDEN</v>
          </cell>
        </row>
        <row r="327">
          <cell r="CU327" t="str">
            <v>DM - 03 - 00 - LEPIRAM</v>
          </cell>
        </row>
        <row r="328">
          <cell r="CU328" t="str">
            <v>DM - 02 - 03 - LIATPUN</v>
          </cell>
        </row>
        <row r="329">
          <cell r="CU329" t="str">
            <v>DM - 03 - 00 - LINADAL</v>
          </cell>
        </row>
        <row r="330">
          <cell r="CU330" t="str">
            <v>DM - 03 - 00 - LINAVUL</v>
          </cell>
        </row>
        <row r="331">
          <cell r="CU331" t="str">
            <v>DM - 02 - 03 - LINULEW</v>
          </cell>
        </row>
        <row r="332">
          <cell r="CU332" t="str">
            <v>DM - 02 - 03 - LINURIG</v>
          </cell>
        </row>
        <row r="333">
          <cell r="CU333" t="str">
            <v>DM - 02 - 02 - LITHINC</v>
          </cell>
        </row>
        <row r="334">
          <cell r="CU334" t="str">
            <v>DM - 02 - 03 - LOMAMAC</v>
          </cell>
        </row>
        <row r="335">
          <cell r="CU335" t="str">
            <v>DM - 02 - 03 - LOMASPP</v>
          </cell>
        </row>
        <row r="336">
          <cell r="CU336" t="str">
            <v>DM - 02 - 03 - LUPIPUS</v>
          </cell>
        </row>
        <row r="337">
          <cell r="CU337" t="str">
            <v>DM - 02 - 03 - LYGOJUN</v>
          </cell>
        </row>
        <row r="338">
          <cell r="CU338" t="str">
            <v>DM - 02 - 03 - MACHCAN</v>
          </cell>
        </row>
        <row r="339">
          <cell r="CU339" t="str">
            <v>DM - 02 - 03 - MACHGRI</v>
          </cell>
        </row>
        <row r="340">
          <cell r="CU340" t="str">
            <v>DM - 03 - 00 - MEDISAT</v>
          </cell>
        </row>
        <row r="341">
          <cell r="CU341" t="str">
            <v>DM - 03 - 00 - MELIALB</v>
          </cell>
        </row>
        <row r="342">
          <cell r="CU342" t="str">
            <v>DM - 03 - 00 - MELIOFF</v>
          </cell>
        </row>
        <row r="343">
          <cell r="CU343" t="str">
            <v>DM - 04 - 03 - MONONUT</v>
          </cell>
        </row>
        <row r="344">
          <cell r="CU344" t="str">
            <v>DM - 02 - 03 - MUHLCUS</v>
          </cell>
        </row>
        <row r="345">
          <cell r="CU345" t="str">
            <v>DM - 02 - 03 - MUHLRIC</v>
          </cell>
        </row>
        <row r="346">
          <cell r="CU346" t="str">
            <v>DM - 04 - 04 - OPUNFRA</v>
          </cell>
        </row>
        <row r="347">
          <cell r="CU347" t="str">
            <v>DM - 04 - 03 - OPUNPOL</v>
          </cell>
        </row>
        <row r="348">
          <cell r="CU348" t="str">
            <v>DM - 02 - 03 - ORTHLUT</v>
          </cell>
        </row>
        <row r="349">
          <cell r="CU349" t="str">
            <v>DM - 01 - 02 - ORYZHYM</v>
          </cell>
        </row>
        <row r="350">
          <cell r="CU350" t="str">
            <v>DM - 02 - 03 - OXYTMON</v>
          </cell>
        </row>
        <row r="351">
          <cell r="CU351" t="str">
            <v>DM - 02 - 03 - OXYTSER</v>
          </cell>
        </row>
        <row r="352">
          <cell r="CU352" t="str">
            <v>DM - 02 - 03 - PENSNIT</v>
          </cell>
        </row>
        <row r="353">
          <cell r="CU353" t="str">
            <v>DM - 02 - 03 - PENSPRO</v>
          </cell>
        </row>
        <row r="354">
          <cell r="CU354" t="str">
            <v>DM - 02 - 03 - PETACAN</v>
          </cell>
        </row>
        <row r="355">
          <cell r="CU355" t="str">
            <v>DM - 02 - 03 - PETAPUR</v>
          </cell>
        </row>
        <row r="356">
          <cell r="CU356" t="str">
            <v>DM - 02 - 04 - PHLOHOO</v>
          </cell>
        </row>
        <row r="357">
          <cell r="CU357" t="str">
            <v>DM - 02 - 03 - PLANELO</v>
          </cell>
        </row>
        <row r="358">
          <cell r="CU358" t="str">
            <v>DM - 02 - 03 - PLANERI</v>
          </cell>
        </row>
        <row r="359">
          <cell r="CU359" t="str">
            <v>DM - 03 - 00 - PLANMAJ</v>
          </cell>
        </row>
        <row r="360">
          <cell r="CU360" t="str">
            <v>DM - 02 - 03 - PLANPAT</v>
          </cell>
        </row>
        <row r="361">
          <cell r="CU361" t="str">
            <v>DM - 01 - 03 - POACANB</v>
          </cell>
        </row>
        <row r="362">
          <cell r="CU362" t="str">
            <v>DM - 03 - 00 - POACOMP</v>
          </cell>
        </row>
        <row r="363">
          <cell r="CU363" t="str">
            <v>DM - 02 - 03 - POACUSI</v>
          </cell>
        </row>
        <row r="364">
          <cell r="CU364" t="str">
            <v>DM - 02 - 03 - POAJUNC</v>
          </cell>
        </row>
        <row r="365">
          <cell r="CU365" t="str">
            <v>DM - 01 - 02 - POAPALU</v>
          </cell>
        </row>
        <row r="366">
          <cell r="CU366" t="str">
            <v>DM - 03 - 00 - POAPRAT</v>
          </cell>
        </row>
        <row r="367">
          <cell r="CU367" t="str">
            <v>DM - 04 - 03 - POASAND</v>
          </cell>
        </row>
        <row r="368">
          <cell r="CU368" t="str">
            <v>DM - 03 - 00 - POLYARE</v>
          </cell>
        </row>
        <row r="369">
          <cell r="CU369" t="str">
            <v>DM - 02 - 01 - POTEFRU</v>
          </cell>
        </row>
        <row r="370">
          <cell r="CU370" t="str">
            <v>DM - 02 - 02 - POTEGRA</v>
          </cell>
        </row>
        <row r="371">
          <cell r="CU371" t="str">
            <v>DM - 02 - 03 - POTEHIP</v>
          </cell>
        </row>
        <row r="372">
          <cell r="CU372" t="str">
            <v>DM - 02 - 03 - POTEPEN</v>
          </cell>
        </row>
        <row r="373">
          <cell r="CU373" t="str">
            <v>DM - 01 - 01 - PRUNVIR</v>
          </cell>
        </row>
        <row r="374">
          <cell r="CU374" t="str">
            <v>DM - 02 - 03 - PSORARG</v>
          </cell>
        </row>
        <row r="375">
          <cell r="CU375" t="str">
            <v>DM - 02 - 03 - PSORESC</v>
          </cell>
        </row>
        <row r="376">
          <cell r="CU376" t="str">
            <v>DM - 02 - 03 - PSORLAN</v>
          </cell>
        </row>
        <row r="377">
          <cell r="CU377" t="str">
            <v>DM - 01 - 02 - PUCCNUT</v>
          </cell>
        </row>
        <row r="378">
          <cell r="CU378" t="str">
            <v>DM - 02 - 02 - RATICOL</v>
          </cell>
        </row>
        <row r="379">
          <cell r="CU379" t="str">
            <v>DM - 02 - 01 - RHUSTRI</v>
          </cell>
        </row>
        <row r="380">
          <cell r="CU380" t="str">
            <v>DM - 02 - 01 - ROSAACI</v>
          </cell>
        </row>
        <row r="381">
          <cell r="CU381" t="str">
            <v>DM - 02 - 01 - ROSAARK</v>
          </cell>
        </row>
        <row r="382">
          <cell r="CU382" t="str">
            <v>DM - 02 - 01 - ROSASPP</v>
          </cell>
        </row>
        <row r="383">
          <cell r="CU383" t="str">
            <v>DM - 02 - 01 - ROSAWOO</v>
          </cell>
        </row>
        <row r="384">
          <cell r="CU384" t="str">
            <v>DM - 02 - 03 - RUMEVEN</v>
          </cell>
        </row>
        <row r="385">
          <cell r="CU385" t="str">
            <v>DM - 03 - 00 - SALSKAL</v>
          </cell>
        </row>
        <row r="386">
          <cell r="CU386" t="str">
            <v>DM - 02 - 01 - SARCVER</v>
          </cell>
        </row>
        <row r="387">
          <cell r="CU387" t="str">
            <v>DM - 02 - 03 - SCHEPAN</v>
          </cell>
        </row>
        <row r="388">
          <cell r="CU388" t="str">
            <v>DM - 02 - 03 - SCHISCO</v>
          </cell>
        </row>
        <row r="389">
          <cell r="CU389" t="str">
            <v>DM - 04 - 04 - SELADEN</v>
          </cell>
        </row>
        <row r="390">
          <cell r="CU390" t="str">
            <v>DM - 02 - 03 - SENECAN</v>
          </cell>
        </row>
        <row r="391">
          <cell r="CU391" t="str">
            <v>DM - 02 - 01 - SHEPARG</v>
          </cell>
        </row>
        <row r="392">
          <cell r="CU392" t="str">
            <v>DM - 03 - 00 - SISYALT</v>
          </cell>
        </row>
        <row r="393">
          <cell r="CU393" t="str">
            <v>DM - 02 - 02 - SITAHYS</v>
          </cell>
        </row>
        <row r="394">
          <cell r="CU394" t="str">
            <v>DM - 02 - 02 - SMILSTE</v>
          </cell>
        </row>
        <row r="395">
          <cell r="CU395" t="str">
            <v>DM - 02 - 02 - SOLICAN</v>
          </cell>
        </row>
        <row r="396">
          <cell r="CU396" t="str">
            <v>DM - 02 - 03 - SOLIMIS</v>
          </cell>
        </row>
        <row r="397">
          <cell r="CU397" t="str">
            <v>DM - 02 - 03 - SOLIMOL</v>
          </cell>
        </row>
        <row r="398">
          <cell r="CU398" t="str">
            <v>DM - 02 - 03 - SOLIRIG</v>
          </cell>
        </row>
        <row r="399">
          <cell r="CU399" t="str">
            <v>DM - 02 - 03 - SOLISPP</v>
          </cell>
        </row>
        <row r="400">
          <cell r="CU400" t="str">
            <v>DM - 03 - 00 - SONCARV</v>
          </cell>
        </row>
        <row r="401">
          <cell r="CU401" t="str">
            <v>DM - 03 - 00 - SONCOLE</v>
          </cell>
        </row>
        <row r="402">
          <cell r="CU402" t="str">
            <v>DM - 03 - 00 - SONCULI</v>
          </cell>
        </row>
        <row r="403">
          <cell r="CU403" t="str">
            <v>DM - 02 - 03 - SPARGRA</v>
          </cell>
        </row>
        <row r="404">
          <cell r="CU404" t="str">
            <v>DM - 02 - 03 - SPHACOC</v>
          </cell>
        </row>
        <row r="405">
          <cell r="CU405" t="str">
            <v>DM - 01 - 02 - SPORCRY</v>
          </cell>
        </row>
        <row r="406">
          <cell r="CU406" t="str">
            <v>DM - 01 - 03 - STIPCOM</v>
          </cell>
        </row>
        <row r="407">
          <cell r="CU407" t="str">
            <v>DM - 01 - 02 - STIPCUR</v>
          </cell>
        </row>
        <row r="408">
          <cell r="CU408" t="str">
            <v>DM - 01 - 02 - STIPSPA</v>
          </cell>
        </row>
        <row r="409">
          <cell r="CU409" t="str">
            <v>DM - 01 - 02 - STIPVIR</v>
          </cell>
        </row>
        <row r="410">
          <cell r="CU410" t="str">
            <v>DM - 02 - 01 - SYMPOCC</v>
          </cell>
        </row>
        <row r="411">
          <cell r="CU411" t="str">
            <v>DM - 03 - 00 - TARAOFF</v>
          </cell>
        </row>
        <row r="412">
          <cell r="CU412" t="str">
            <v>DM - 02 - 03 - THERRHO</v>
          </cell>
        </row>
        <row r="413">
          <cell r="CU413" t="str">
            <v>DM - 03 - 00 - THLAARV</v>
          </cell>
        </row>
        <row r="414">
          <cell r="CU414" t="str">
            <v>DM - 03 - 00 - TRAGDUB</v>
          </cell>
        </row>
        <row r="415">
          <cell r="CU415" t="str">
            <v>DM - 03 - 00 - TRIFSPP</v>
          </cell>
        </row>
        <row r="416">
          <cell r="CU416" t="str">
            <v>DM - 02 - 03 - OTHFORB</v>
          </cell>
        </row>
        <row r="417">
          <cell r="CU417" t="str">
            <v>DM - 04 - 03 - OTHFORB</v>
          </cell>
        </row>
        <row r="418">
          <cell r="CU418" t="str">
            <v>DM - 01 - 02 - OTHGRASS</v>
          </cell>
        </row>
        <row r="419">
          <cell r="CU419" t="str">
            <v>DM - 02 - 03 - OTHGRASS</v>
          </cell>
        </row>
        <row r="420">
          <cell r="CU420" t="str">
            <v>DM - 03 - 00 - OTHINV</v>
          </cell>
        </row>
        <row r="421">
          <cell r="CU421" t="str">
            <v>DM - 01 - 03 - VICIAME</v>
          </cell>
        </row>
        <row r="422">
          <cell r="CU422" t="str">
            <v>DM - 02 - 03 - VULPOCT</v>
          </cell>
        </row>
        <row r="423">
          <cell r="CU423" t="str">
            <v>DM - 02 - 03 - ZIGAVEN</v>
          </cell>
        </row>
        <row r="424">
          <cell r="CU424" t="str">
            <v>FF - 04 - 03 - ACHIMIL</v>
          </cell>
        </row>
        <row r="425">
          <cell r="CU425" t="str">
            <v>FF - 02 - 03 - AGOSGLA</v>
          </cell>
        </row>
        <row r="426">
          <cell r="CU426" t="str">
            <v>FF - 02 - 03 - AGRODAS</v>
          </cell>
        </row>
        <row r="427">
          <cell r="CU427" t="str">
            <v>FF - 03 - 00 - AGROPEC</v>
          </cell>
        </row>
        <row r="428">
          <cell r="CU428" t="str">
            <v>FF - 03 - 00 - AGROREP</v>
          </cell>
        </row>
        <row r="429">
          <cell r="CU429" t="str">
            <v>FF - 02 - 03 - AGROSMI</v>
          </cell>
        </row>
        <row r="430">
          <cell r="CU430" t="str">
            <v>FF - 01 - 02 - AGROSPI</v>
          </cell>
        </row>
        <row r="431">
          <cell r="CU431" t="str">
            <v>FF - 02 - 03 - AGROTRA</v>
          </cell>
        </row>
        <row r="432">
          <cell r="CU432" t="str">
            <v>FF - 02 - 03 - ALLITEX</v>
          </cell>
        </row>
        <row r="433">
          <cell r="CU433" t="str">
            <v>FF - 01 - 01 - AMELALN</v>
          </cell>
        </row>
        <row r="434">
          <cell r="CU434" t="str">
            <v>FF - 02 - 03 - ANEMMUL</v>
          </cell>
        </row>
        <row r="435">
          <cell r="CU435" t="str">
            <v>FF - 02 - 03 - ANEMPAT</v>
          </cell>
        </row>
        <row r="436">
          <cell r="CU436" t="str">
            <v>FF - 02 - 03 - ANEMSPP</v>
          </cell>
        </row>
        <row r="437">
          <cell r="CU437" t="str">
            <v>FF - 04 - 04 - ANTEPAR</v>
          </cell>
        </row>
        <row r="438">
          <cell r="CU438" t="str">
            <v>FF - 04 - 04 - ANTESPP</v>
          </cell>
        </row>
        <row r="439">
          <cell r="CU439" t="str">
            <v>FF - 03 - 00 - ARCTMIN</v>
          </cell>
        </row>
        <row r="440">
          <cell r="CU440" t="str">
            <v>FF - 02 - 04 - ARCTUVA</v>
          </cell>
        </row>
        <row r="441">
          <cell r="CU441" t="str">
            <v>FF - 02 - 03 - ARNIFUL</v>
          </cell>
        </row>
        <row r="442">
          <cell r="CU442" t="str">
            <v>FF - 01 - 01 - ARTECAN</v>
          </cell>
        </row>
        <row r="443">
          <cell r="CU443" t="str">
            <v>FF - 04 - 03 - ARTEFRI</v>
          </cell>
        </row>
        <row r="444">
          <cell r="CU444" t="str">
            <v>FF - 04 - 03 - ARTELUD</v>
          </cell>
        </row>
        <row r="445">
          <cell r="CU445" t="str">
            <v>FF - 01 - 02 - ASTECON</v>
          </cell>
        </row>
        <row r="446">
          <cell r="CU446" t="str">
            <v>FF - 02 - 03 - ASTEERI</v>
          </cell>
        </row>
        <row r="447">
          <cell r="CU447" t="str">
            <v>FF - 02 - 03 - ASTEFAL</v>
          </cell>
        </row>
        <row r="448">
          <cell r="CU448" t="str">
            <v>FF - 01 - 02 - ASTELAE</v>
          </cell>
        </row>
        <row r="449">
          <cell r="CU449" t="str">
            <v>FF - 02 - 02 - ASTRBIS</v>
          </cell>
        </row>
        <row r="450">
          <cell r="CU450" t="str">
            <v>FF - 01 - 03 - ASTRCRA</v>
          </cell>
        </row>
        <row r="451">
          <cell r="CU451" t="str">
            <v>FF - 02 - 03 - ASTRFLE</v>
          </cell>
        </row>
        <row r="452">
          <cell r="CU452" t="str">
            <v>FF - 02 - 03 - ASTRMIS</v>
          </cell>
        </row>
        <row r="453">
          <cell r="CU453" t="str">
            <v>FF - 02 - 03 - ASTRPEC</v>
          </cell>
        </row>
        <row r="454">
          <cell r="CU454" t="str">
            <v>FF - 02 - 03 - ASTRSPP</v>
          </cell>
        </row>
        <row r="455">
          <cell r="CU455" t="str">
            <v>FF - 02 - 03 - ASTRSTR</v>
          </cell>
        </row>
        <row r="456">
          <cell r="CU456" t="str">
            <v>FF - 04 - 04 - BOUTGRA</v>
          </cell>
        </row>
        <row r="457">
          <cell r="CU457" t="str">
            <v>FF - 01 - 02 - BROMCAR</v>
          </cell>
        </row>
        <row r="458">
          <cell r="CU458" t="str">
            <v>FF - 03 - 00 - BROMINE</v>
          </cell>
        </row>
        <row r="459">
          <cell r="CU459" t="str">
            <v>FF - 03 - 00 - BROMTEC</v>
          </cell>
        </row>
        <row r="460">
          <cell r="CU460" t="str">
            <v>FF - 02 - 03 - CALALON</v>
          </cell>
        </row>
        <row r="461">
          <cell r="CU461" t="str">
            <v>FF - 02 - 03 - CALAMON</v>
          </cell>
        </row>
        <row r="462">
          <cell r="CU462" t="str">
            <v>FF - 02 - 03 - CAMPROT</v>
          </cell>
        </row>
        <row r="463">
          <cell r="CU463" t="str">
            <v>FF - 03 - 00 - CAPSBUR</v>
          </cell>
        </row>
        <row r="464">
          <cell r="CU464" t="str">
            <v>FF - 03 - 00 - CARDCHA</v>
          </cell>
        </row>
        <row r="465">
          <cell r="CU465" t="str">
            <v>FF - 02 - 03 - CAREFIL</v>
          </cell>
        </row>
        <row r="466">
          <cell r="CU466" t="str">
            <v>FF - 04 - 04 - CAREOBT</v>
          </cell>
        </row>
        <row r="467">
          <cell r="CU467" t="str">
            <v>FF - 02 - 03 - CAREPEN</v>
          </cell>
        </row>
        <row r="468">
          <cell r="CU468" t="str">
            <v>FF - 02 - 03 - CARESIC</v>
          </cell>
        </row>
        <row r="469">
          <cell r="CU469" t="str">
            <v>FF - 04 - 04 - CARESPP</v>
          </cell>
        </row>
        <row r="470">
          <cell r="CU470" t="str">
            <v>FF - 04 - 04 - CARESTE</v>
          </cell>
        </row>
        <row r="471">
          <cell r="CU471" t="str">
            <v>FF - 03 - 00 - CARUCAR</v>
          </cell>
        </row>
        <row r="472">
          <cell r="CU472" t="str">
            <v>FF - 03 - 00 - CENTDIF</v>
          </cell>
        </row>
        <row r="473">
          <cell r="CU473" t="str">
            <v>FF - 03 - 00 - CENTMAC</v>
          </cell>
        </row>
        <row r="474">
          <cell r="CU474" t="str">
            <v>FF - 03 - 00 - CENTREP</v>
          </cell>
        </row>
        <row r="475">
          <cell r="CU475" t="str">
            <v>FF - 02 - 04 - CERAARV</v>
          </cell>
        </row>
        <row r="476">
          <cell r="CU476" t="str">
            <v>FF - 03 - 00 - CIRSARV</v>
          </cell>
        </row>
        <row r="477">
          <cell r="CU477" t="str">
            <v>FF - 02 - 02 - CIRSUND</v>
          </cell>
        </row>
        <row r="478">
          <cell r="CU478" t="str">
            <v>FF - 03 - 00 - CIRSVUL</v>
          </cell>
        </row>
        <row r="479">
          <cell r="CU479" t="str">
            <v>FF - 02 - 03 - COMAUMB</v>
          </cell>
        </row>
        <row r="480">
          <cell r="CU480" t="str">
            <v>FF - 02 - 01 - CRATDOU</v>
          </cell>
        </row>
        <row r="481">
          <cell r="CU481" t="str">
            <v>FF - 03 - 00 - CYNOOFF</v>
          </cell>
        </row>
        <row r="482">
          <cell r="CU482" t="str">
            <v>FF - 03 - 00 - DACTGLO</v>
          </cell>
        </row>
        <row r="483">
          <cell r="CU483" t="str">
            <v>FF - 02 - 03 - DANTINT</v>
          </cell>
        </row>
        <row r="484">
          <cell r="CU484" t="str">
            <v>FF - 02 - 03 - DANTPAR</v>
          </cell>
        </row>
        <row r="485">
          <cell r="CU485" t="str">
            <v>FF - 01 - 02 - DESCCES</v>
          </cell>
        </row>
        <row r="486">
          <cell r="CU486" t="str">
            <v>FF - 03 - 00 - DESCSOP</v>
          </cell>
        </row>
        <row r="487">
          <cell r="CU487" t="str">
            <v>FF - 02 - 03 - DISTSTR</v>
          </cell>
        </row>
        <row r="488">
          <cell r="CU488" t="str">
            <v>FF - 02 - 01 - ELAECOM</v>
          </cell>
        </row>
        <row r="489">
          <cell r="CU489" t="str">
            <v>FF - 02 - 03 - ERIGACR</v>
          </cell>
        </row>
        <row r="490">
          <cell r="CU490" t="str">
            <v>FF - 02 - 03 - ERIGCAE</v>
          </cell>
        </row>
        <row r="491">
          <cell r="CU491" t="str">
            <v>FF - 02 - 03 - ERIGSPP</v>
          </cell>
        </row>
        <row r="492">
          <cell r="CU492" t="str">
            <v>FF - 03 - 00 - EUPHESU</v>
          </cell>
        </row>
        <row r="493">
          <cell r="CU493" t="str">
            <v>FF - 01 - 01 - EUROLAN</v>
          </cell>
        </row>
        <row r="494">
          <cell r="CU494" t="str">
            <v>FF - 01 - 02 - FESTCAM</v>
          </cell>
        </row>
        <row r="495">
          <cell r="CU495" t="str">
            <v>FF - 01 - 02 - FESTHAL</v>
          </cell>
        </row>
        <row r="496">
          <cell r="CU496" t="str">
            <v>FF - 02 - 03 - FESTIDA</v>
          </cell>
        </row>
        <row r="497">
          <cell r="CU497" t="str">
            <v>FF - 03 - 00 - FESTOVI</v>
          </cell>
        </row>
        <row r="498">
          <cell r="CU498" t="str">
            <v>FF - 03 - 00 - FESTPRA</v>
          </cell>
        </row>
        <row r="499">
          <cell r="CU499" t="str">
            <v>FF - 03 - 00 - FESTRUB</v>
          </cell>
        </row>
        <row r="500">
          <cell r="CU500" t="str">
            <v>FF - 04 - 03 - FRAGVIR</v>
          </cell>
        </row>
        <row r="501">
          <cell r="CU501" t="str">
            <v>FF - 02 - 02 - GAILARI</v>
          </cell>
        </row>
        <row r="502">
          <cell r="CU502" t="str">
            <v>FF - 02 - 03 - GALIBOR</v>
          </cell>
        </row>
        <row r="503">
          <cell r="CU503" t="str">
            <v>FF - 02 - 03 - GAURCOC</v>
          </cell>
        </row>
        <row r="504">
          <cell r="CU504" t="str">
            <v>FF - 01 - 02 - GERAVIS</v>
          </cell>
        </row>
        <row r="505">
          <cell r="CU505" t="str">
            <v>FF - 02 - 03 - GEUMTRI</v>
          </cell>
        </row>
        <row r="506">
          <cell r="CU506" t="str">
            <v>FF - 02 - 02 - GLYCLEP</v>
          </cell>
        </row>
        <row r="507">
          <cell r="CU507" t="str">
            <v>FF - 02 - 03 - GRINSQU</v>
          </cell>
        </row>
        <row r="508">
          <cell r="CU508" t="str">
            <v>FF - 02 - 03 - GUTISAR</v>
          </cell>
        </row>
        <row r="509">
          <cell r="CU509" t="str">
            <v>FF - 02 - 03 - HAPLSPI</v>
          </cell>
        </row>
        <row r="510">
          <cell r="CU510" t="str">
            <v>FF - 01 - 02 - HEDYALP</v>
          </cell>
        </row>
        <row r="511">
          <cell r="CU511" t="str">
            <v>FF - 01 - 02 - HEDYBOR</v>
          </cell>
        </row>
        <row r="512">
          <cell r="CU512" t="str">
            <v>FF - 01 - 02 - HEDYSPP</v>
          </cell>
        </row>
        <row r="513">
          <cell r="CU513" t="str">
            <v>FF - 01 - 03 - HELIHOO</v>
          </cell>
        </row>
        <row r="514">
          <cell r="CU514" t="str">
            <v>FF - 02 - 02 - HELINUT</v>
          </cell>
        </row>
        <row r="515">
          <cell r="CU515" t="str">
            <v>FF - 02 - 03 - HETEVIL</v>
          </cell>
        </row>
        <row r="516">
          <cell r="CU516" t="str">
            <v>FF - 02 - 03 - HEUCCYL</v>
          </cell>
        </row>
        <row r="517">
          <cell r="CU517" t="str">
            <v>FF - 04 - 03 - HORDJUB</v>
          </cell>
        </row>
        <row r="518">
          <cell r="CU518" t="str">
            <v>FF - 02 - 03 - JUNCBAL</v>
          </cell>
        </row>
        <row r="519">
          <cell r="CU519" t="str">
            <v>FF - 02 - 03 - JUNCSPP</v>
          </cell>
        </row>
        <row r="520">
          <cell r="CU520" t="str">
            <v>FF - 02 - 01 - JUNICOM</v>
          </cell>
        </row>
        <row r="521">
          <cell r="CU521" t="str">
            <v>FF - 02 - 04 - JUNIHOR</v>
          </cell>
        </row>
        <row r="522">
          <cell r="CU522" t="str">
            <v>FF - 03 - 00 - KOCHSCO</v>
          </cell>
        </row>
        <row r="523">
          <cell r="CU523" t="str">
            <v>FF - 02 - 03 - KOELMAC</v>
          </cell>
        </row>
        <row r="524">
          <cell r="CU524" t="str">
            <v>FF - 03 - 00 - LACTSER</v>
          </cell>
        </row>
        <row r="525">
          <cell r="CU525" t="str">
            <v>FF - 03 - 00 - LAPPOCC</v>
          </cell>
        </row>
        <row r="526">
          <cell r="CU526" t="str">
            <v>FF - 03 - 00 - LAPPSQU</v>
          </cell>
        </row>
        <row r="527">
          <cell r="CU527" t="str">
            <v>FF - 02 - 03 - LIATPUN</v>
          </cell>
        </row>
        <row r="528">
          <cell r="CU528" t="str">
            <v>FF - 03 - 00 - LINADAL</v>
          </cell>
        </row>
        <row r="529">
          <cell r="CU529" t="str">
            <v>FF - 03 - 00 - LINAVUL</v>
          </cell>
        </row>
        <row r="530">
          <cell r="CU530" t="str">
            <v>FF - 02 - 02 - LITHRUD</v>
          </cell>
        </row>
        <row r="531">
          <cell r="CU531" t="str">
            <v>FF - 02 - 03 - LOMAMAC</v>
          </cell>
        </row>
        <row r="532">
          <cell r="CU532" t="str">
            <v>FF - 02 - 02 - LOMATRI</v>
          </cell>
        </row>
        <row r="533">
          <cell r="CU533" t="str">
            <v>FF - 02 - 02 - LUPIARG</v>
          </cell>
        </row>
        <row r="534">
          <cell r="CU534" t="str">
            <v>FF - 02 - 02 - LUPISER</v>
          </cell>
        </row>
        <row r="535">
          <cell r="CU535" t="str">
            <v>FF - 03 - 00 - MEDISAT</v>
          </cell>
        </row>
        <row r="536">
          <cell r="CU536" t="str">
            <v>FF - 03 - 00 - MELIOFF</v>
          </cell>
        </row>
        <row r="537">
          <cell r="CU537" t="str">
            <v>FF - 02 - 03 - MENTARV</v>
          </cell>
        </row>
        <row r="538">
          <cell r="CU538" t="str">
            <v>FF - 02 - 03 - MONAFIS</v>
          </cell>
        </row>
        <row r="539">
          <cell r="CU539" t="str">
            <v>FF - 02 - 03 - MUHLCUS</v>
          </cell>
        </row>
        <row r="540">
          <cell r="CU540" t="str">
            <v>FF - 02 - 03 - MUHLRIC</v>
          </cell>
        </row>
        <row r="541">
          <cell r="CU541" t="str">
            <v>FF - 02 - 02 - ONOSMOL</v>
          </cell>
        </row>
        <row r="542">
          <cell r="CU542" t="str">
            <v>FF - 02 - 03 - OPUNPOL</v>
          </cell>
        </row>
        <row r="543">
          <cell r="CU543" t="str">
            <v>FF - 02 - 03 - ORTHLUT</v>
          </cell>
        </row>
        <row r="544">
          <cell r="CU544" t="str">
            <v>FF - 02 - 03 - OXYTMON</v>
          </cell>
        </row>
        <row r="545">
          <cell r="CU545" t="str">
            <v>FF - 02 - 03 - OXYTSER</v>
          </cell>
        </row>
        <row r="546">
          <cell r="CU546" t="str">
            <v>FF - 02 - 03 - OXYTSPP</v>
          </cell>
        </row>
        <row r="547">
          <cell r="CU547" t="str">
            <v>FF - 02 - 03 - PENSALB</v>
          </cell>
        </row>
        <row r="548">
          <cell r="CU548" t="str">
            <v>FF - 02 - 03 - PENSCON</v>
          </cell>
        </row>
        <row r="549">
          <cell r="CU549" t="str">
            <v>FF - 02 - 03 - PENSSPP</v>
          </cell>
        </row>
        <row r="550">
          <cell r="CU550" t="str">
            <v>FF - 02 - 02 - PERIGAI</v>
          </cell>
        </row>
        <row r="551">
          <cell r="CU551" t="str">
            <v>FF - 02 - 03 - PETAPUR</v>
          </cell>
        </row>
        <row r="552">
          <cell r="CU552" t="str">
            <v>FF - 03 - 00 - PHLEPRA</v>
          </cell>
        </row>
        <row r="553">
          <cell r="CU553" t="str">
            <v>FF - 02 - 04 - PHLOHOO</v>
          </cell>
        </row>
        <row r="554">
          <cell r="CU554" t="str">
            <v>FF - 03 - 00 - POACOMP</v>
          </cell>
        </row>
        <row r="555">
          <cell r="CU555" t="str">
            <v>FF - 02 - 03 - POAJUNC</v>
          </cell>
        </row>
        <row r="556">
          <cell r="CU556" t="str">
            <v>FF - 03 - 00 - POAPRAT</v>
          </cell>
        </row>
        <row r="557">
          <cell r="CU557" t="str">
            <v>FF - 02 - 03 - POASAND</v>
          </cell>
        </row>
        <row r="558">
          <cell r="CU558" t="str">
            <v>FF - 02 - 03 - POTEANS</v>
          </cell>
        </row>
        <row r="559">
          <cell r="CU559" t="str">
            <v>FF - 02 - 03 - POTEARG</v>
          </cell>
        </row>
        <row r="560">
          <cell r="CU560" t="str">
            <v>FF - 02 - 01 - POTEFRU</v>
          </cell>
        </row>
        <row r="561">
          <cell r="CU561" t="str">
            <v>FF - 02 - 02 - POTEGRA</v>
          </cell>
        </row>
        <row r="562">
          <cell r="CU562" t="str">
            <v>FF - 02 - 03 - POTEHIP</v>
          </cell>
        </row>
        <row r="563">
          <cell r="CU563" t="str">
            <v>FF - 01 - 01 - PRUNPEN</v>
          </cell>
        </row>
        <row r="564">
          <cell r="CU564" t="str">
            <v>FF - 01 - 01 - PRUNVIR</v>
          </cell>
        </row>
        <row r="565">
          <cell r="CU565" t="str">
            <v>FF - 01 - 02 - PUCCNUT</v>
          </cell>
        </row>
        <row r="566">
          <cell r="CU566" t="str">
            <v>FF - 03 - 00 - RANUACR</v>
          </cell>
        </row>
        <row r="567">
          <cell r="CU567" t="str">
            <v>FF - 02 - 02 - RATICOL</v>
          </cell>
        </row>
        <row r="568">
          <cell r="CU568" t="str">
            <v>FF - 02 - 01 - RIBEOXY</v>
          </cell>
        </row>
        <row r="569">
          <cell r="CU569" t="str">
            <v>FF - 02 - 01 - ROSAACI</v>
          </cell>
        </row>
        <row r="570">
          <cell r="CU570" t="str">
            <v>FF - 02 - 01 - ROSAARK</v>
          </cell>
        </row>
        <row r="571">
          <cell r="CU571" t="str">
            <v>FF - 02 - 01 - ROSASPP</v>
          </cell>
        </row>
        <row r="572">
          <cell r="CU572" t="str">
            <v>FF - 02 - 01 - ROSAWOO</v>
          </cell>
        </row>
        <row r="573">
          <cell r="CU573" t="str">
            <v>FF - 02 - 03 - SCHISCO</v>
          </cell>
        </row>
        <row r="574">
          <cell r="CU574" t="str">
            <v>FF - 04 - 04 - SELADEN</v>
          </cell>
        </row>
        <row r="575">
          <cell r="CU575" t="str">
            <v>FF - 02 - 01 - SHEPCAN</v>
          </cell>
        </row>
        <row r="576">
          <cell r="CU576" t="str">
            <v>FF - 03 - 00 - SISYALT</v>
          </cell>
        </row>
        <row r="577">
          <cell r="CU577" t="str">
            <v>FF - 02 - 03 - SISYMON</v>
          </cell>
        </row>
        <row r="578">
          <cell r="CU578" t="str">
            <v>FF - 02 - 02 - SMILSTE</v>
          </cell>
        </row>
        <row r="579">
          <cell r="CU579" t="str">
            <v>FF - 02 - 02 - SOLICAN</v>
          </cell>
        </row>
        <row r="580">
          <cell r="CU580" t="str">
            <v>FF - 02 - 03 - SOLIMIS</v>
          </cell>
        </row>
        <row r="581">
          <cell r="CU581" t="str">
            <v>FF - 02 - 03 - SOLIMOL</v>
          </cell>
        </row>
        <row r="582">
          <cell r="CU582" t="str">
            <v>FF - 02 - 03 - SOLISPA</v>
          </cell>
        </row>
        <row r="583">
          <cell r="CU583" t="str">
            <v>FF - 02 - 03 - SOLISPP</v>
          </cell>
        </row>
        <row r="584">
          <cell r="CU584" t="str">
            <v>FF - 03 - 00 - SONCARV</v>
          </cell>
        </row>
        <row r="585">
          <cell r="CU585" t="str">
            <v>FF - 03 - 00 - SONCOLE</v>
          </cell>
        </row>
        <row r="586">
          <cell r="CU586" t="str">
            <v>FF - 03 - 00 - SONCULI</v>
          </cell>
        </row>
        <row r="587">
          <cell r="CU587" t="str">
            <v>FF - 02 - 03 - SPHACOC</v>
          </cell>
        </row>
        <row r="588">
          <cell r="CU588" t="str">
            <v>FF - 01 - 02 - STIPCOL</v>
          </cell>
        </row>
        <row r="589">
          <cell r="CU589" t="str">
            <v>FF - 02 - 03 - STIPCOM</v>
          </cell>
        </row>
        <row r="590">
          <cell r="CU590" t="str">
            <v>FF - 02 - 03 - STIPCUR</v>
          </cell>
        </row>
        <row r="591">
          <cell r="CU591" t="str">
            <v>FF - 01 - 02 - STIPRIC</v>
          </cell>
        </row>
        <row r="592">
          <cell r="CU592" t="str">
            <v>FF - 01 - 02 - STIPVIR</v>
          </cell>
        </row>
        <row r="593">
          <cell r="CU593" t="str">
            <v>FF - 02 - 01 - SYMPOCC</v>
          </cell>
        </row>
        <row r="594">
          <cell r="CU594" t="str">
            <v>FF - 03 - 00 - TARAOFF</v>
          </cell>
        </row>
        <row r="595">
          <cell r="CU595" t="str">
            <v>FF - 02 - 03 - THALVEN</v>
          </cell>
        </row>
        <row r="596">
          <cell r="CU596" t="str">
            <v>FF - 04 - 03 - THERRHO</v>
          </cell>
        </row>
        <row r="597">
          <cell r="CU597" t="str">
            <v>FF - 03 - 00 - THLAARV</v>
          </cell>
        </row>
        <row r="598">
          <cell r="CU598" t="str">
            <v>FF - 03 - 00 - TRAGDUB</v>
          </cell>
        </row>
        <row r="599">
          <cell r="CU599" t="str">
            <v>FF - 03 - 00 - TRIFHYB</v>
          </cell>
        </row>
        <row r="600">
          <cell r="CU600" t="str">
            <v>FF - 03 - 00 - TRIFPRA</v>
          </cell>
        </row>
        <row r="601">
          <cell r="CU601" t="str">
            <v>FF - 03 - 00 - TRIFREP</v>
          </cell>
        </row>
        <row r="602">
          <cell r="CU602" t="str">
            <v>FF - 03 - 00 - TRIFSPP</v>
          </cell>
        </row>
        <row r="603">
          <cell r="CU603" t="str">
            <v>FF - 02 - 03 - OTHFORB</v>
          </cell>
        </row>
        <row r="604">
          <cell r="CU604" t="str">
            <v>FF - 04 - 03 - OTHFORB</v>
          </cell>
        </row>
        <row r="605">
          <cell r="CU605" t="str">
            <v>FF - 01 - 02 - OTHGRASS</v>
          </cell>
        </row>
        <row r="606">
          <cell r="CU606" t="str">
            <v>FF - 02 - 03 - OTHGRASS</v>
          </cell>
        </row>
        <row r="607">
          <cell r="CU607" t="str">
            <v>FF - 03 - 00 - OTHINV</v>
          </cell>
        </row>
        <row r="608">
          <cell r="CU608" t="str">
            <v>FF - 01 - 03 - VICIAME</v>
          </cell>
        </row>
        <row r="609">
          <cell r="CU609" t="str">
            <v>FF - 02 - 03 - VIOLADU</v>
          </cell>
        </row>
        <row r="610">
          <cell r="CU610" t="str">
            <v>FF - 02 - 03 - VIOLCAN</v>
          </cell>
        </row>
        <row r="611">
          <cell r="CU611" t="str">
            <v>FF - 02 - 03 - VIOLNUT</v>
          </cell>
        </row>
        <row r="612">
          <cell r="CU612" t="str">
            <v>FF - 02 - 03 - ZIGAELE</v>
          </cell>
        </row>
        <row r="613">
          <cell r="CU613" t="str">
            <v>FP - 04 - 03 - ACHIMIL</v>
          </cell>
        </row>
        <row r="614">
          <cell r="CU614" t="str">
            <v>FP - 02 - 03 - AGOSGLA</v>
          </cell>
        </row>
        <row r="615">
          <cell r="CU615" t="str">
            <v>FP - 02 - 03 - AGRODAS</v>
          </cell>
        </row>
        <row r="616">
          <cell r="CU616" t="str">
            <v>FP - 03 - 00 - AGROPEC</v>
          </cell>
        </row>
        <row r="617">
          <cell r="CU617" t="str">
            <v>FP - 03 - 00 - AGROREP</v>
          </cell>
        </row>
        <row r="618">
          <cell r="CU618" t="str">
            <v>FP - 02 - 03 - AGROSCA</v>
          </cell>
        </row>
        <row r="619">
          <cell r="CU619" t="str">
            <v>FP - 02 - 03 - AGROSMI</v>
          </cell>
        </row>
        <row r="620">
          <cell r="CU620" t="str">
            <v>FP - 01 - 02 - AGROSPI</v>
          </cell>
        </row>
        <row r="621">
          <cell r="CU621" t="str">
            <v>FP - 02 - 03 - AGROTRA</v>
          </cell>
        </row>
        <row r="622">
          <cell r="CU622" t="str">
            <v>FP - 01 - 01 - AMELALN</v>
          </cell>
        </row>
        <row r="623">
          <cell r="CU623" t="str">
            <v>FP - 02 - 03 - ANEMMUL</v>
          </cell>
        </row>
        <row r="624">
          <cell r="CU624" t="str">
            <v>FP - 02 - 03 - ANEMPAT</v>
          </cell>
        </row>
        <row r="625">
          <cell r="CU625" t="str">
            <v>FP - 02 - 03 - ANEMSPP</v>
          </cell>
        </row>
        <row r="626">
          <cell r="CU626" t="str">
            <v>FP - 04 - 04 - ANTENEG</v>
          </cell>
        </row>
        <row r="627">
          <cell r="CU627" t="str">
            <v>FP - 04 - 04 - ANTEPAR</v>
          </cell>
        </row>
        <row r="628">
          <cell r="CU628" t="str">
            <v>FP - 04 - 04 - ANTESPP</v>
          </cell>
        </row>
        <row r="629">
          <cell r="CU629" t="str">
            <v>FP - 03 - 00 - ARCTMIN</v>
          </cell>
        </row>
        <row r="630">
          <cell r="CU630" t="str">
            <v>FP - 02 - 04 - ARCTUVA</v>
          </cell>
        </row>
        <row r="631">
          <cell r="CU631" t="str">
            <v>FP - 04 - 03 - ARTEFRI</v>
          </cell>
        </row>
        <row r="632">
          <cell r="CU632" t="str">
            <v>FP - 04 - 03 - ARTELUD</v>
          </cell>
        </row>
        <row r="633">
          <cell r="CU633" t="str">
            <v>FP - 01 - 02 - ASTECIL</v>
          </cell>
        </row>
        <row r="634">
          <cell r="CU634" t="str">
            <v>FP - 01 - 02 - ASTECON</v>
          </cell>
        </row>
        <row r="635">
          <cell r="CU635" t="str">
            <v>FP - 01 - 02 - ASTELAE</v>
          </cell>
        </row>
        <row r="636">
          <cell r="CU636" t="str">
            <v>FP - 02 - 03 - ASTESPP</v>
          </cell>
        </row>
        <row r="637">
          <cell r="CU637" t="str">
            <v>FP - 01 - 02 - BROMCAR</v>
          </cell>
        </row>
        <row r="638">
          <cell r="CU638" t="str">
            <v>FP - 01 - 02 - BROMCIL</v>
          </cell>
        </row>
        <row r="639">
          <cell r="CU639" t="str">
            <v>FP - 03 - 00 - BROMINE</v>
          </cell>
        </row>
        <row r="640">
          <cell r="CU640" t="str">
            <v>FP - 03 - 00 - BROMTEC</v>
          </cell>
        </row>
        <row r="641">
          <cell r="CU641" t="str">
            <v>FP - 02 - 03 - CALAMON</v>
          </cell>
        </row>
        <row r="642">
          <cell r="CU642" t="str">
            <v>FP - 02 - 03 - CAMPROT</v>
          </cell>
        </row>
        <row r="643">
          <cell r="CU643" t="str">
            <v>FP - 03 - 00 - CAPSBUR</v>
          </cell>
        </row>
        <row r="644">
          <cell r="CU644" t="str">
            <v>FP - 03 - 00 - CARDCHA</v>
          </cell>
        </row>
        <row r="645">
          <cell r="CU645" t="str">
            <v>FP - 02 - 03 - CARELAN</v>
          </cell>
        </row>
        <row r="646">
          <cell r="CU646" t="str">
            <v>FP - 04 - 04 - CAREOBT</v>
          </cell>
        </row>
        <row r="647">
          <cell r="CU647" t="str">
            <v>FP - 02 - 03 - CAREPEN</v>
          </cell>
        </row>
        <row r="648">
          <cell r="CU648" t="str">
            <v>FP - 02 - 03 - CARESIC</v>
          </cell>
        </row>
        <row r="649">
          <cell r="CU649" t="str">
            <v>FP - 04 - 04 - CARESPP</v>
          </cell>
        </row>
        <row r="650">
          <cell r="CU650" t="str">
            <v>FP - 04 - 04 - CARESTE</v>
          </cell>
        </row>
        <row r="651">
          <cell r="CU651" t="str">
            <v>FP - 03 - 00 - CARUCAR</v>
          </cell>
        </row>
        <row r="652">
          <cell r="CU652" t="str">
            <v>FP - 03 - 00 - CENTDIF</v>
          </cell>
        </row>
        <row r="653">
          <cell r="CU653" t="str">
            <v>FP - 03 - 00 - CENTMAC</v>
          </cell>
        </row>
        <row r="654">
          <cell r="CU654" t="str">
            <v>FP - 03 - 00 - CENTREP</v>
          </cell>
        </row>
        <row r="655">
          <cell r="CU655" t="str">
            <v>FP - 04 - 04 - CERAARV</v>
          </cell>
        </row>
        <row r="656">
          <cell r="CU656" t="str">
            <v>FP - 03 - 00 - CHENALB</v>
          </cell>
        </row>
        <row r="657">
          <cell r="CU657" t="str">
            <v>FP - 03 - 00 - CHRYLEU</v>
          </cell>
        </row>
        <row r="658">
          <cell r="CU658" t="str">
            <v>FP - 03 - 00 - CIRSARV</v>
          </cell>
        </row>
        <row r="659">
          <cell r="CU659" t="str">
            <v>FP - 03 - 00 - CIRSVUL</v>
          </cell>
        </row>
        <row r="660">
          <cell r="CU660" t="str">
            <v>FP - 02 - 03 - COMAUMB</v>
          </cell>
        </row>
        <row r="661">
          <cell r="CU661" t="str">
            <v>FP - 03 - 00 - CYNOOFF</v>
          </cell>
        </row>
        <row r="662">
          <cell r="CU662" t="str">
            <v>FP - 03 - 00 - DACTGLO</v>
          </cell>
        </row>
        <row r="663">
          <cell r="CU663" t="str">
            <v>FP - 02 - 03 - DANTPAR</v>
          </cell>
        </row>
        <row r="664">
          <cell r="CU664" t="str">
            <v>FP - 02 - 03 - DELPBIC</v>
          </cell>
        </row>
        <row r="665">
          <cell r="CU665" t="str">
            <v>FP - 01 - 02 - DESCCES</v>
          </cell>
        </row>
        <row r="666">
          <cell r="CU666" t="str">
            <v>FP - 03 - 00 - DESCSOP</v>
          </cell>
        </row>
        <row r="667">
          <cell r="CU667" t="str">
            <v>FP - 03 - 00 - ECHIVUL</v>
          </cell>
        </row>
        <row r="668">
          <cell r="CU668" t="str">
            <v>FP - 02 - 01 - ELAECOM</v>
          </cell>
        </row>
        <row r="669">
          <cell r="CU669" t="str">
            <v>FP - 02 - 03 - ELYMINN</v>
          </cell>
        </row>
        <row r="670">
          <cell r="CU670" t="str">
            <v>FP - 02 - 02 - EPILANG</v>
          </cell>
        </row>
        <row r="671">
          <cell r="CU671" t="str">
            <v>FP - 02 - 03 - ERIGCAE</v>
          </cell>
        </row>
        <row r="672">
          <cell r="CU672" t="str">
            <v>FP - 02 - 03 - ERIGSPP</v>
          </cell>
        </row>
        <row r="673">
          <cell r="CU673" t="str">
            <v>FP - 03 - 00 - EUPHESU</v>
          </cell>
        </row>
        <row r="674">
          <cell r="CU674" t="str">
            <v>FP - 01 - 02 - FESTCAM</v>
          </cell>
        </row>
        <row r="675">
          <cell r="CU675" t="str">
            <v>FP - 02 - 03 - FESTIDA</v>
          </cell>
        </row>
        <row r="676">
          <cell r="CU676" t="str">
            <v>FP - 03 - 00 - FESTOVI</v>
          </cell>
        </row>
        <row r="677">
          <cell r="CU677" t="str">
            <v>FP - 03 - 00 - FESTRUB</v>
          </cell>
        </row>
        <row r="678">
          <cell r="CU678" t="str">
            <v>FP - 02 - 03 - FESTSAX</v>
          </cell>
        </row>
        <row r="679">
          <cell r="CU679" t="str">
            <v>FP - 04 - 03 - FRAGVIR</v>
          </cell>
        </row>
        <row r="680">
          <cell r="CU680" t="str">
            <v>FP - 02 - 03 - GAILARI</v>
          </cell>
        </row>
        <row r="681">
          <cell r="CU681" t="str">
            <v>FP - 04 - 03 - GALIBOR</v>
          </cell>
        </row>
        <row r="682">
          <cell r="CU682" t="str">
            <v>FP - 02 - 02 - GERARIC</v>
          </cell>
        </row>
        <row r="683">
          <cell r="CU683" t="str">
            <v>FP - 02 - 02 - GERAVIS</v>
          </cell>
        </row>
        <row r="684">
          <cell r="CU684" t="str">
            <v>FP - 02 - 03 - GEUMTRI</v>
          </cell>
        </row>
        <row r="685">
          <cell r="CU685" t="str">
            <v>FP - 01 - 02 - HEDYALP</v>
          </cell>
        </row>
        <row r="686">
          <cell r="CU686" t="str">
            <v>FP - 01 - 02 - HEDYBOR</v>
          </cell>
        </row>
        <row r="687">
          <cell r="CU687" t="str">
            <v>FP - 01 - 02 - HEDYSA</v>
          </cell>
        </row>
        <row r="688">
          <cell r="CU688" t="str">
            <v>FP - 02 - 03 - HELIHOO</v>
          </cell>
        </row>
        <row r="689">
          <cell r="CU689" t="str">
            <v>FP - 04 - 03 - HORDJUB</v>
          </cell>
        </row>
        <row r="690">
          <cell r="CU690" t="str">
            <v>FP - 02 - 03 - JUNCBAL</v>
          </cell>
        </row>
        <row r="691">
          <cell r="CU691" t="str">
            <v>FP - 02 - 01 - JUNICOM</v>
          </cell>
        </row>
        <row r="692">
          <cell r="CU692" t="str">
            <v>FP - 02 - 04 - JUNIHOR</v>
          </cell>
        </row>
        <row r="693">
          <cell r="CU693" t="str">
            <v>FP - 03 - 00 - KOCHSCO</v>
          </cell>
        </row>
        <row r="694">
          <cell r="CU694" t="str">
            <v>FP - 02 - 03 - KOELMAC</v>
          </cell>
        </row>
        <row r="695">
          <cell r="CU695" t="str">
            <v>FP - 03 - 00 - LACTSER</v>
          </cell>
        </row>
        <row r="696">
          <cell r="CU696" t="str">
            <v>FP - 03 - 00 - LAPPOCC</v>
          </cell>
        </row>
        <row r="697">
          <cell r="CU697" t="str">
            <v>FP - 03 - 00 - LAPPSQU</v>
          </cell>
        </row>
        <row r="698">
          <cell r="CU698" t="str">
            <v>FP - 01 - 03 - LATHOCH</v>
          </cell>
        </row>
        <row r="699">
          <cell r="CU699" t="str">
            <v>FP - 03 - 00 - LEPIRAM</v>
          </cell>
        </row>
        <row r="700">
          <cell r="CU700" t="str">
            <v>FP - 03 - 00 - LINADAL</v>
          </cell>
        </row>
        <row r="701">
          <cell r="CU701" t="str">
            <v>FP - 03 - 00 - LINAVUL</v>
          </cell>
        </row>
        <row r="702">
          <cell r="CU702" t="str">
            <v>FP - 02 - 02 - LITHRUD</v>
          </cell>
        </row>
        <row r="703">
          <cell r="CU703" t="str">
            <v>FP - 02 - 02 - LUPIARG</v>
          </cell>
        </row>
        <row r="704">
          <cell r="CU704" t="str">
            <v>FP - 02 - 02 - LUPISER</v>
          </cell>
        </row>
        <row r="705">
          <cell r="CU705" t="str">
            <v>FP - 03 - 00 - MATRPER</v>
          </cell>
        </row>
        <row r="706">
          <cell r="CU706" t="str">
            <v>FP - 03 - 00 - MEDISAT</v>
          </cell>
        </row>
        <row r="707">
          <cell r="CU707" t="str">
            <v>FP - 03 - 00 - MELIOFF</v>
          </cell>
        </row>
        <row r="708">
          <cell r="CU708" t="str">
            <v>FP - 02 - 03 - MONAFIS</v>
          </cell>
        </row>
        <row r="709">
          <cell r="CU709" t="str">
            <v>FP - 02 - 03 - OXYTMON</v>
          </cell>
        </row>
        <row r="710">
          <cell r="CU710" t="str">
            <v>FP - 02 - 03 - OXYTSER</v>
          </cell>
        </row>
        <row r="711">
          <cell r="CU711" t="str">
            <v>FP - 02 - 03 - OXYTSPL</v>
          </cell>
        </row>
        <row r="712">
          <cell r="CU712" t="str">
            <v>FP - 02 - 03 - OXYTSPP</v>
          </cell>
        </row>
        <row r="713">
          <cell r="CU713" t="str">
            <v>FP - 02 - 03 - PENSSPP</v>
          </cell>
        </row>
        <row r="714">
          <cell r="CU714" t="str">
            <v>FP - 02 - 02 - PERIGAI</v>
          </cell>
        </row>
        <row r="715">
          <cell r="CU715" t="str">
            <v>FP - 03 - 00 - PHLEPRA</v>
          </cell>
        </row>
        <row r="716">
          <cell r="CU716" t="str">
            <v>FP - 02 - 03 - POAPALU</v>
          </cell>
        </row>
        <row r="717">
          <cell r="CU717" t="str">
            <v>FP - 03 - 00 - POAPRAT</v>
          </cell>
        </row>
        <row r="718">
          <cell r="CU718" t="str">
            <v>FP - 02 - 02 - POTEARG</v>
          </cell>
        </row>
        <row r="719">
          <cell r="CU719" t="str">
            <v>FP - 02 - 01 - POTEFRU</v>
          </cell>
        </row>
        <row r="720">
          <cell r="CU720" t="str">
            <v>FP - 02 - 02 - POTEGRA</v>
          </cell>
        </row>
        <row r="721">
          <cell r="CU721" t="str">
            <v>FP - 02 - 03 - POTEPEN</v>
          </cell>
        </row>
        <row r="722">
          <cell r="CU722" t="str">
            <v>FP - 01 - 01 - PRUNPEN</v>
          </cell>
        </row>
        <row r="723">
          <cell r="CU723" t="str">
            <v>FP - 01 - 01 - PRUNVIR</v>
          </cell>
        </row>
        <row r="724">
          <cell r="CU724" t="str">
            <v>FP - 03 - 00 - RANUACR</v>
          </cell>
        </row>
        <row r="725">
          <cell r="CU725" t="str">
            <v>FP - 02 - 03 - RANUCAR</v>
          </cell>
        </row>
        <row r="726">
          <cell r="CU726" t="str">
            <v>FP - 02 - 01 - RIBEOXY</v>
          </cell>
        </row>
        <row r="727">
          <cell r="CU727" t="str">
            <v>FP - 02 - 01 - ROSAACI</v>
          </cell>
        </row>
        <row r="728">
          <cell r="CU728" t="str">
            <v>FP - 02 - 01 - ROSAARK</v>
          </cell>
        </row>
        <row r="729">
          <cell r="CU729" t="str">
            <v>FP - 02 - 01 - ROSASPP</v>
          </cell>
        </row>
        <row r="730">
          <cell r="CU730" t="str">
            <v>FP - 02 - 01 - ROSAWOO</v>
          </cell>
        </row>
        <row r="731">
          <cell r="CU731" t="str">
            <v>FP - 02 - 01 - RUBUIDA</v>
          </cell>
        </row>
        <row r="732">
          <cell r="CU732" t="str">
            <v>FP - 02 - 01 - SHEPCAN</v>
          </cell>
        </row>
        <row r="733">
          <cell r="CU733" t="str">
            <v>FP - 03 - 00 - SISYALT</v>
          </cell>
        </row>
        <row r="734">
          <cell r="CU734" t="str">
            <v>FP - 02 - 02 - SMILSTE</v>
          </cell>
        </row>
        <row r="735">
          <cell r="CU735" t="str">
            <v>FP - 02 - 02 - SOLICAN</v>
          </cell>
        </row>
        <row r="736">
          <cell r="CU736" t="str">
            <v>FP - 02 - 03 - SOLIMIS</v>
          </cell>
        </row>
        <row r="737">
          <cell r="CU737" t="str">
            <v>FP - 02 - 03 - SOLISPP</v>
          </cell>
        </row>
        <row r="738">
          <cell r="CU738" t="str">
            <v>FP - 03 - 00 - SONCARV</v>
          </cell>
        </row>
        <row r="739">
          <cell r="CU739" t="str">
            <v>FP - 03 - 00 - SONCOLE</v>
          </cell>
        </row>
        <row r="740">
          <cell r="CU740" t="str">
            <v>FP - 03 - 00 - SONCULI</v>
          </cell>
        </row>
        <row r="741">
          <cell r="CU741" t="str">
            <v>FP - 01 - 02 - STIPCOL</v>
          </cell>
        </row>
        <row r="742">
          <cell r="CU742" t="str">
            <v>FP - 02 - 02 - STIPCUR</v>
          </cell>
        </row>
        <row r="743">
          <cell r="CU743" t="str">
            <v>FP - 01 - 02 - STIPRIC</v>
          </cell>
        </row>
        <row r="744">
          <cell r="CU744" t="str">
            <v>FP - 01 - 02 - STIPVIR</v>
          </cell>
        </row>
        <row r="745">
          <cell r="CU745" t="str">
            <v>FP - 02 - 01 - SYMPOCC</v>
          </cell>
        </row>
        <row r="746">
          <cell r="CU746" t="str">
            <v>FP - 03 - 00 - TARAOFF</v>
          </cell>
        </row>
        <row r="747">
          <cell r="CU747" t="str">
            <v>FP - 02 - 03 - THALVEN</v>
          </cell>
        </row>
        <row r="748">
          <cell r="CU748" t="str">
            <v>FP - 02 - 03 - THERRHO</v>
          </cell>
        </row>
        <row r="749">
          <cell r="CU749" t="str">
            <v>FP - 03 - 00 - THLAARV</v>
          </cell>
        </row>
        <row r="750">
          <cell r="CU750" t="str">
            <v>FP - 03 - 00 - TRAGDUB</v>
          </cell>
        </row>
        <row r="751">
          <cell r="CU751" t="str">
            <v>FP - 03 - 00 - TRIFHYB</v>
          </cell>
        </row>
        <row r="752">
          <cell r="CU752" t="str">
            <v>FP - 03 - 00 - TRIFPRA</v>
          </cell>
        </row>
        <row r="753">
          <cell r="CU753" t="str">
            <v>FP - 03 - 00 - TRIFREP</v>
          </cell>
        </row>
        <row r="754">
          <cell r="CU754" t="str">
            <v>FP - 03 - 00 - TRIFSPP</v>
          </cell>
        </row>
        <row r="755">
          <cell r="CU755" t="str">
            <v>FP - 02 - 03 - OTHFORB</v>
          </cell>
        </row>
        <row r="756">
          <cell r="CU756" t="str">
            <v>FP - 04 - 03 - OTHFORB</v>
          </cell>
        </row>
        <row r="757">
          <cell r="CU757" t="str">
            <v>FP - 01 - 02 - OTHGRASS</v>
          </cell>
        </row>
        <row r="758">
          <cell r="CU758" t="str">
            <v>FP - 02 - 03 - OTHGRASS</v>
          </cell>
        </row>
        <row r="759">
          <cell r="CU759" t="str">
            <v>FP - 03 - 00 - OTHINV</v>
          </cell>
        </row>
        <row r="760">
          <cell r="CU760" t="str">
            <v>FP - 01 - 03 - VICIAME</v>
          </cell>
        </row>
        <row r="761">
          <cell r="CU761" t="str">
            <v>FP - 02 - 03 - ZIGAVEN</v>
          </cell>
        </row>
        <row r="762">
          <cell r="CU762" t="str">
            <v>FP - 02 - 03 - ZIZIAPT</v>
          </cell>
        </row>
        <row r="763">
          <cell r="CU763" t="str">
            <v>MG - 02 - 03 - ACHIMIL</v>
          </cell>
        </row>
        <row r="764">
          <cell r="CU764" t="str">
            <v>MG - 02 - 03 - AGOSGLA</v>
          </cell>
        </row>
        <row r="765">
          <cell r="CU765" t="str">
            <v>MG - 01 - 02 - AGRODAS</v>
          </cell>
        </row>
        <row r="766">
          <cell r="CU766" t="str">
            <v>MG - 03 - 00 - AGROINT</v>
          </cell>
        </row>
        <row r="767">
          <cell r="CU767" t="str">
            <v>MG - 03 - 00 - AGROPEC</v>
          </cell>
        </row>
        <row r="768">
          <cell r="CU768" t="str">
            <v>MG - 03 - 00 - AGROREP</v>
          </cell>
        </row>
        <row r="769">
          <cell r="CU769" t="str">
            <v>MG - 02 - 03 - AGROSMI</v>
          </cell>
        </row>
        <row r="770">
          <cell r="CU770" t="str">
            <v>MG - 01 - 02 - AGROSPI</v>
          </cell>
        </row>
        <row r="771">
          <cell r="CU771" t="str">
            <v>MG - 01 - 02 - AGROTRA</v>
          </cell>
        </row>
        <row r="772">
          <cell r="CU772" t="str">
            <v>MG - 02 - 03 - ALLITEX</v>
          </cell>
        </row>
        <row r="773">
          <cell r="CU773" t="str">
            <v>MG - 03 - 00 - AMARALB</v>
          </cell>
        </row>
        <row r="774">
          <cell r="CU774" t="str">
            <v>MG - 03 - 00 - AMARGRA</v>
          </cell>
        </row>
        <row r="775">
          <cell r="CU775" t="str">
            <v>MG - 03 - 00 - AMARRET</v>
          </cell>
        </row>
        <row r="776">
          <cell r="CU776" t="str">
            <v>MG - 01 - 01 - AMELALN</v>
          </cell>
        </row>
        <row r="777">
          <cell r="CU777" t="str">
            <v>MG - 02 - 04 - ANDRSEP</v>
          </cell>
        </row>
        <row r="778">
          <cell r="CU778" t="str">
            <v>MG - 02 - 03 - ANEMMUL</v>
          </cell>
        </row>
        <row r="779">
          <cell r="CU779" t="str">
            <v>MG - 02 - 03 - ANEMPAT</v>
          </cell>
        </row>
        <row r="780">
          <cell r="CU780" t="str">
            <v>MG - 04 - 03 - ANTEAPR</v>
          </cell>
        </row>
        <row r="781">
          <cell r="CU781" t="str">
            <v>MG - 04 - 03 - ANTELAN</v>
          </cell>
        </row>
        <row r="782">
          <cell r="CU782" t="str">
            <v>MG - 04 - 03 - ANTENEG</v>
          </cell>
        </row>
        <row r="783">
          <cell r="CU783" t="str">
            <v>MG - 04 - 03 - ANTEPAR</v>
          </cell>
        </row>
        <row r="784">
          <cell r="CU784" t="str">
            <v>MG - 02 - 03 - ANTEPUL</v>
          </cell>
        </row>
        <row r="785">
          <cell r="CU785" t="str">
            <v>MG - 04 - 04 - ANTESPP</v>
          </cell>
        </row>
        <row r="786">
          <cell r="CU786" t="str">
            <v>MG - 03 - 00 - ARCTMIN</v>
          </cell>
        </row>
        <row r="787">
          <cell r="CU787" t="str">
            <v>MG - 03 - 00 - ARTEABS</v>
          </cell>
        </row>
        <row r="788">
          <cell r="CU788" t="str">
            <v>MG - 04 - 03 - ARTECAM</v>
          </cell>
        </row>
        <row r="789">
          <cell r="CU789" t="str">
            <v>MG - 01 - 01 - ARTECAN</v>
          </cell>
        </row>
        <row r="790">
          <cell r="CU790" t="str">
            <v>MG - 04 - 04 - ARTEFRI</v>
          </cell>
        </row>
        <row r="791">
          <cell r="CU791" t="str">
            <v>MG - 04 - 03 - ARTELUD</v>
          </cell>
        </row>
        <row r="792">
          <cell r="CU792" t="str">
            <v>MG - 02 - 03 - ASTEERI</v>
          </cell>
        </row>
        <row r="793">
          <cell r="CU793" t="str">
            <v>MG - 02 - 03 - ASTEFAL</v>
          </cell>
        </row>
        <row r="794">
          <cell r="CU794" t="str">
            <v>MG - 01 - 02 - ASTELAE</v>
          </cell>
        </row>
        <row r="795">
          <cell r="CU795" t="str">
            <v>MG - 02 - 02 - ASTRBIS</v>
          </cell>
        </row>
        <row r="796">
          <cell r="CU796" t="str">
            <v>MG - 01 - 03 - ASTRCRA</v>
          </cell>
        </row>
        <row r="797">
          <cell r="CU797" t="str">
            <v>MG - 02 - 03 - ASTRDAS</v>
          </cell>
        </row>
        <row r="798">
          <cell r="CU798" t="str">
            <v>MG - 02 - 02 - ASTRDRU</v>
          </cell>
        </row>
        <row r="799">
          <cell r="CU799" t="str">
            <v>MG - 02 - 03 - ASTRFLE</v>
          </cell>
        </row>
        <row r="800">
          <cell r="CU800" t="str">
            <v>MG - 02 - 03 - ASTRMIO</v>
          </cell>
        </row>
        <row r="801">
          <cell r="CU801" t="str">
            <v>MG - 02 - 03 - ASTRPEC</v>
          </cell>
        </row>
        <row r="802">
          <cell r="CU802" t="str">
            <v>MG - 02 - 03 - ASTRSPP</v>
          </cell>
        </row>
        <row r="803">
          <cell r="CU803" t="str">
            <v>MG - 01 - 01 - ATRICAN</v>
          </cell>
        </row>
        <row r="804">
          <cell r="CU804" t="str">
            <v>MG - 01 - 01 - TARINUT</v>
          </cell>
        </row>
        <row r="805">
          <cell r="CU805" t="str">
            <v>MG - 04 - 04 - BOUTGRA</v>
          </cell>
        </row>
        <row r="806">
          <cell r="CU806" t="str">
            <v>MG - 03 - 00 - BROMINE</v>
          </cell>
        </row>
        <row r="807">
          <cell r="CU807" t="str">
            <v>MG - 03 - 00 - BROMJAP</v>
          </cell>
        </row>
        <row r="808">
          <cell r="CU808" t="str">
            <v>MG - 03 - 00 - BROMTEC</v>
          </cell>
        </row>
        <row r="809">
          <cell r="CU809" t="str">
            <v>MG - 02 - 02 - CALALON</v>
          </cell>
        </row>
        <row r="810">
          <cell r="CU810" t="str">
            <v>MG - 02 - 03 - CALAMON</v>
          </cell>
        </row>
        <row r="811">
          <cell r="CU811" t="str">
            <v>MG - 02 - 03 - CAMPROT</v>
          </cell>
        </row>
        <row r="812">
          <cell r="CU812" t="str">
            <v>MG - 03 - 00 - CAPSBUR</v>
          </cell>
        </row>
        <row r="813">
          <cell r="CU813" t="str">
            <v>MG - 03 - 00 - CARDCHA</v>
          </cell>
        </row>
        <row r="814">
          <cell r="CU814" t="str">
            <v>MG - 01 - 03 - CAREFIL</v>
          </cell>
        </row>
        <row r="815">
          <cell r="CU815" t="str">
            <v>MG - 04 - 04 - CAREOBT</v>
          </cell>
        </row>
        <row r="816">
          <cell r="CU816" t="str">
            <v>MG - 02 - 04 - CAREPEN</v>
          </cell>
        </row>
        <row r="817">
          <cell r="CU817" t="str">
            <v>MG - 02 - 03 - CARESIC</v>
          </cell>
        </row>
        <row r="818">
          <cell r="CU818" t="str">
            <v>MG - 04 - 04 - CARESPP</v>
          </cell>
        </row>
        <row r="819">
          <cell r="CU819" t="str">
            <v>MG - 04 - 04 - CARESTE</v>
          </cell>
        </row>
        <row r="820">
          <cell r="CU820" t="str">
            <v>MG - 03 - 00 - CARUCAR</v>
          </cell>
        </row>
        <row r="821">
          <cell r="CU821" t="str">
            <v>MG - 03 - 00 - CENTDIF</v>
          </cell>
        </row>
        <row r="822">
          <cell r="CU822" t="str">
            <v>MG - 03 - 00 - CENTMAC</v>
          </cell>
        </row>
        <row r="823">
          <cell r="CU823" t="str">
            <v>MG - 03 - 00 - CENTREP</v>
          </cell>
        </row>
        <row r="824">
          <cell r="CU824" t="str">
            <v>MG - 02 - 03 - CERAARV</v>
          </cell>
        </row>
        <row r="825">
          <cell r="CU825" t="str">
            <v>MG - 03 - 00 - CERAVUL</v>
          </cell>
        </row>
        <row r="826">
          <cell r="CU826" t="str">
            <v>MG - 03 - 00 - CHENALB</v>
          </cell>
        </row>
        <row r="827">
          <cell r="CU827" t="str">
            <v>MG - 02 - 01 - CHRYNAU</v>
          </cell>
        </row>
        <row r="828">
          <cell r="CU828" t="str">
            <v>MG - 03 - 00 - CIRSARV</v>
          </cell>
        </row>
        <row r="829">
          <cell r="CU829" t="str">
            <v>MG - 02 - 02 - CIRSUND</v>
          </cell>
        </row>
        <row r="830">
          <cell r="CU830" t="str">
            <v>MG - 03 - 00 - CIRSVUL</v>
          </cell>
        </row>
        <row r="831">
          <cell r="CU831" t="str">
            <v>MG - 02 - 03 - COLLLIN</v>
          </cell>
        </row>
        <row r="832">
          <cell r="CU832" t="str">
            <v>MG - 02 - 03 - COMAUMB</v>
          </cell>
        </row>
        <row r="833">
          <cell r="CU833" t="str">
            <v>MG - 02 - 04 - CORYVIV</v>
          </cell>
        </row>
        <row r="834">
          <cell r="CU834" t="str">
            <v>MG - 02 - 01 - CRATDOU</v>
          </cell>
        </row>
        <row r="835">
          <cell r="CU835" t="str">
            <v>MG - 03 - 00 - CREPTEC</v>
          </cell>
        </row>
        <row r="836">
          <cell r="CU836" t="str">
            <v>MG - 02 - 03 - DANTINT</v>
          </cell>
        </row>
        <row r="837">
          <cell r="CU837" t="str">
            <v>MG - 01 - 02 - DANTPAR</v>
          </cell>
        </row>
        <row r="838">
          <cell r="CU838" t="str">
            <v>MG - 02 - 03 - DELPBIC</v>
          </cell>
        </row>
        <row r="839">
          <cell r="CU839" t="str">
            <v>MG - 01 - 02 - DESCCES</v>
          </cell>
        </row>
        <row r="840">
          <cell r="CU840" t="str">
            <v>MG - 03 - 00 - DESCSOP</v>
          </cell>
        </row>
        <row r="841">
          <cell r="CU841" t="str">
            <v>MG - 02 - 03 - DISTSTR</v>
          </cell>
        </row>
        <row r="842">
          <cell r="CU842" t="str">
            <v>MG - 02 - 03 - DODECON</v>
          </cell>
        </row>
        <row r="843">
          <cell r="CU843" t="str">
            <v>MG - 02 - 03 - DODEPUL</v>
          </cell>
        </row>
        <row r="844">
          <cell r="CU844" t="str">
            <v>MG - 02 - 01 - ELAECOM</v>
          </cell>
        </row>
        <row r="845">
          <cell r="CU845" t="str">
            <v>MG - 01 - 03 - ELEOPAL</v>
          </cell>
        </row>
        <row r="846">
          <cell r="CU846" t="str">
            <v>MG - 03 - 00 - ELYMJUN</v>
          </cell>
        </row>
        <row r="847">
          <cell r="CU847" t="str">
            <v>MG - 02 - 03 - EQUIARV</v>
          </cell>
        </row>
        <row r="848">
          <cell r="CU848" t="str">
            <v>MG - 02 - 03 - ERIGCAE</v>
          </cell>
        </row>
        <row r="849">
          <cell r="CU849" t="str">
            <v>MG - 02 - 02 - ERIGCAN</v>
          </cell>
        </row>
        <row r="850">
          <cell r="CU850" t="str">
            <v>MG - 02 - 03 - ERIGFLA</v>
          </cell>
        </row>
        <row r="851">
          <cell r="CU851" t="str">
            <v>MG - 02 - 03 - ERIOFLA</v>
          </cell>
        </row>
        <row r="852">
          <cell r="CU852" t="str">
            <v>MG - 02 - 03 - ERYSASP</v>
          </cell>
        </row>
        <row r="853">
          <cell r="CU853" t="str">
            <v>MG - 01 - 01 - EUROLAN</v>
          </cell>
        </row>
        <row r="854">
          <cell r="CU854" t="str">
            <v>MG - 03 - 00 - EYPHESU</v>
          </cell>
        </row>
        <row r="855">
          <cell r="CU855" t="str">
            <v>MG - 01 - 02 - FESTCAM</v>
          </cell>
        </row>
        <row r="856">
          <cell r="CU856" t="str">
            <v>MG - 01 - 02 - FESTHAL</v>
          </cell>
        </row>
        <row r="857">
          <cell r="CU857" t="str">
            <v>MG - 02 - 03 - FESTIDA</v>
          </cell>
        </row>
        <row r="858">
          <cell r="CU858" t="str">
            <v>MG - 04 - 03 - FRAGVIR</v>
          </cell>
        </row>
        <row r="859">
          <cell r="CU859" t="str">
            <v>MG - 02 - 02 - GAILARI</v>
          </cell>
        </row>
        <row r="860">
          <cell r="CU860" t="str">
            <v>MG - 03 - 00 - GALETET</v>
          </cell>
        </row>
        <row r="861">
          <cell r="CU861" t="str">
            <v>MG - 02 - 03 - GALIBOR</v>
          </cell>
        </row>
        <row r="862">
          <cell r="CU862" t="str">
            <v>MG - 02 - 03 - GAURCOC</v>
          </cell>
        </row>
        <row r="863">
          <cell r="CU863" t="str">
            <v>MG - 01 - 02 - GERAVIS</v>
          </cell>
        </row>
        <row r="864">
          <cell r="CU864" t="str">
            <v>MG - 02 - 03 - GEUMTRI</v>
          </cell>
        </row>
        <row r="865">
          <cell r="CU865" t="str">
            <v>MG - 02 - 02 - GLYCLEP</v>
          </cell>
        </row>
        <row r="866">
          <cell r="CU866" t="str">
            <v>MG - 02 - 03 - GRINSQU</v>
          </cell>
        </row>
        <row r="867">
          <cell r="CU867" t="str">
            <v>MG - 04 - 03 - GUTISAR</v>
          </cell>
        </row>
        <row r="868">
          <cell r="CU868" t="str">
            <v>MG - 02 - 03 - HAPLLAN</v>
          </cell>
        </row>
        <row r="869">
          <cell r="CU869" t="str">
            <v>MG - 02 - 03 - HAPLSPI</v>
          </cell>
        </row>
        <row r="870">
          <cell r="CU870" t="str">
            <v>MG - 01 - 02 - HEDYSPP</v>
          </cell>
        </row>
        <row r="871">
          <cell r="CU871" t="str">
            <v>MG - 01 - 03 - HELIHOO</v>
          </cell>
        </row>
        <row r="872">
          <cell r="CU872" t="str">
            <v>MG - 02 - 02 - HELINUT</v>
          </cell>
        </row>
        <row r="873">
          <cell r="CU873" t="str">
            <v>MG - 02 - 03 - HETEVIL</v>
          </cell>
        </row>
        <row r="874">
          <cell r="CU874" t="str">
            <v>MG - 02 - 03 - HEUCRIC</v>
          </cell>
        </row>
        <row r="875">
          <cell r="CU875" t="str">
            <v>MG - 04 - 03 - HORDJUB</v>
          </cell>
        </row>
        <row r="876">
          <cell r="CU876" t="str">
            <v>MG - 02 - 03 - HYMERIC</v>
          </cell>
        </row>
        <row r="877">
          <cell r="CU877" t="str">
            <v>MG - 04 - 03 - IVAAXIL</v>
          </cell>
        </row>
        <row r="878">
          <cell r="CU878" t="str">
            <v>MG - 02 - 03 - JUNCBAL</v>
          </cell>
        </row>
        <row r="879">
          <cell r="CU879" t="str">
            <v>MG - 02 - 03 - JUNCSPP</v>
          </cell>
        </row>
        <row r="880">
          <cell r="CU880" t="str">
            <v>MG - 02 - 01 - JUNICOM</v>
          </cell>
        </row>
        <row r="881">
          <cell r="CU881" t="str">
            <v>MG - 02 - 04 - JUNIHOR</v>
          </cell>
        </row>
        <row r="882">
          <cell r="CU882" t="str">
            <v>MG - 03 - 00 - KOCHSCO</v>
          </cell>
        </row>
        <row r="883">
          <cell r="CU883" t="str">
            <v>MG - 04 - 03 - KOELMAC</v>
          </cell>
        </row>
        <row r="884">
          <cell r="CU884" t="str">
            <v>MG - 03 - 00 - LACTSER</v>
          </cell>
        </row>
        <row r="885">
          <cell r="CU885" t="str">
            <v>MG - 03 - 00 - LAPPOCC</v>
          </cell>
        </row>
        <row r="886">
          <cell r="CU886" t="str">
            <v>MG - 03 - 00 - LAPPSQU</v>
          </cell>
        </row>
        <row r="887">
          <cell r="CU887" t="str">
            <v>MG - 03 - 00 - LEPIRAM</v>
          </cell>
        </row>
        <row r="888">
          <cell r="CU888" t="str">
            <v>MG - 02 - 03 - LIATPUN</v>
          </cell>
        </row>
        <row r="889">
          <cell r="CU889" t="str">
            <v>MG - 03 - 00 - LINADAL</v>
          </cell>
        </row>
        <row r="890">
          <cell r="CU890" t="str">
            <v>MG - 03 - 00 - LINAVUL</v>
          </cell>
        </row>
        <row r="891">
          <cell r="CU891" t="str">
            <v>MG - 02 - 03 - LINULEW</v>
          </cell>
        </row>
        <row r="892">
          <cell r="CU892" t="str">
            <v>MG - 02 - 02 - LITHINC</v>
          </cell>
        </row>
        <row r="893">
          <cell r="CU893" t="str">
            <v>MG - 02 - 02 - LITHRUD</v>
          </cell>
        </row>
        <row r="894">
          <cell r="CU894" t="str">
            <v>MG - 02 - 03 - LOMAFOE</v>
          </cell>
        </row>
        <row r="895">
          <cell r="CU895" t="str">
            <v>MG - 02 - 03 - LOMASPP</v>
          </cell>
        </row>
        <row r="896">
          <cell r="CU896" t="str">
            <v>MG - 02 - 02 - LUPIARG</v>
          </cell>
        </row>
        <row r="897">
          <cell r="CU897" t="str">
            <v>MG - 02 - 02 - LUPISER</v>
          </cell>
        </row>
        <row r="898">
          <cell r="CU898" t="str">
            <v>MG - 02 - 03 - LYGOJUN</v>
          </cell>
        </row>
        <row r="899">
          <cell r="CU899" t="str">
            <v>MG - 03 - 00 - MEDISAT</v>
          </cell>
        </row>
        <row r="900">
          <cell r="CU900" t="str">
            <v>MG - 03 - 00 - MELIOFF</v>
          </cell>
        </row>
        <row r="901">
          <cell r="CU901" t="str">
            <v>MG - 02 - 03 - MENTARV</v>
          </cell>
        </row>
        <row r="902">
          <cell r="CU902" t="str">
            <v>MG - 02 - 03 - MONAFIS</v>
          </cell>
        </row>
        <row r="903">
          <cell r="CU903" t="str">
            <v>MG - 02 - 03 - MUHLCUS</v>
          </cell>
        </row>
        <row r="904">
          <cell r="CU904" t="str">
            <v>MG - 02 - 03 - MUHLRIC</v>
          </cell>
        </row>
        <row r="905">
          <cell r="CU905" t="str">
            <v>MG - 02 - 03 - OPUNPOL</v>
          </cell>
        </row>
        <row r="906">
          <cell r="CU906" t="str">
            <v>MG - 02 - 03 - ORTHLUT</v>
          </cell>
        </row>
        <row r="907">
          <cell r="CU907" t="str">
            <v>MG - 02 - 03 - OXYTMON</v>
          </cell>
        </row>
        <row r="908">
          <cell r="CU908" t="str">
            <v>MG - 02 - 03 - OXYTSER</v>
          </cell>
        </row>
        <row r="909">
          <cell r="CU909" t="str">
            <v>MG - 02 - 03 - OXYTSPL</v>
          </cell>
        </row>
        <row r="910">
          <cell r="CU910" t="str">
            <v>MG - 02 - 03 - PENSCON</v>
          </cell>
        </row>
        <row r="911">
          <cell r="CU911" t="str">
            <v>MG - 02 - 03 - PENSPRO</v>
          </cell>
        </row>
        <row r="912">
          <cell r="CU912" t="str">
            <v>MG - 02 - 03 - PETAPUR</v>
          </cell>
        </row>
        <row r="913">
          <cell r="CU913" t="str">
            <v>MG - 03 - 00 - PHLEPRA</v>
          </cell>
        </row>
        <row r="914">
          <cell r="CU914" t="str">
            <v>MG - 02 - 04 - PHLOHOO</v>
          </cell>
        </row>
        <row r="915">
          <cell r="CU915" t="str">
            <v>MG - 03 - 00 - PLANMAJ</v>
          </cell>
        </row>
        <row r="916">
          <cell r="CU916" t="str">
            <v>MG - 02 - 03 - PLANPAT</v>
          </cell>
        </row>
        <row r="917">
          <cell r="CU917" t="str">
            <v>MG - 03 - 00 - POACOMP</v>
          </cell>
        </row>
        <row r="918">
          <cell r="CU918" t="str">
            <v>MG - 02 - 03 - POACUSI</v>
          </cell>
        </row>
        <row r="919">
          <cell r="CU919" t="str">
            <v>MG - 02 - 03 - POAJUNC</v>
          </cell>
        </row>
        <row r="920">
          <cell r="CU920" t="str">
            <v>MG - 01 - 02 - POAPALU</v>
          </cell>
        </row>
        <row r="921">
          <cell r="CU921" t="str">
            <v>MG - 03 - 00 - POAPRAT</v>
          </cell>
        </row>
        <row r="922">
          <cell r="CU922" t="str">
            <v>MG - 04 - 03 - POASAND</v>
          </cell>
        </row>
        <row r="923">
          <cell r="CU923" t="str">
            <v>MG - 02 - 03 - POTEANS</v>
          </cell>
        </row>
        <row r="924">
          <cell r="CU924" t="str">
            <v>MG - 02 - 01 - POTEFRU</v>
          </cell>
        </row>
        <row r="925">
          <cell r="CU925" t="str">
            <v>MG - 02 - 02 - POTEGRA</v>
          </cell>
        </row>
        <row r="926">
          <cell r="CU926" t="str">
            <v>MG - 02 - 03 - POTEHIP</v>
          </cell>
        </row>
        <row r="927">
          <cell r="CU927" t="str">
            <v>MG - 02 - 03 - POTEPEN</v>
          </cell>
        </row>
        <row r="928">
          <cell r="CU928" t="str">
            <v>MG - 01 - 01 - PRUNVIR</v>
          </cell>
        </row>
        <row r="929">
          <cell r="CU929" t="str">
            <v>MG - 01 - 02 - PUCCNUT</v>
          </cell>
        </row>
        <row r="930">
          <cell r="CU930" t="str">
            <v>MG - 02 - 02 - RATICOL</v>
          </cell>
        </row>
        <row r="931">
          <cell r="CU931" t="str">
            <v>MG - 02 - 01 - RHUSTRI</v>
          </cell>
        </row>
        <row r="932">
          <cell r="CU932" t="str">
            <v>MG - 02 - 01 - RIBEOXY</v>
          </cell>
        </row>
        <row r="933">
          <cell r="CU933" t="str">
            <v>MG - 02 - 01 - ROSAACI</v>
          </cell>
        </row>
        <row r="934">
          <cell r="CU934" t="str">
            <v>MG - 02 - 01 - ROSAARK</v>
          </cell>
        </row>
        <row r="935">
          <cell r="CU935" t="str">
            <v>MG - 02 - 01 - ROSASPP</v>
          </cell>
        </row>
        <row r="936">
          <cell r="CU936" t="str">
            <v>MG - 02 - 01 - ROSAWOO</v>
          </cell>
        </row>
        <row r="937">
          <cell r="CU937" t="str">
            <v>MG - 03 - 00 - SALSKAL</v>
          </cell>
        </row>
        <row r="938">
          <cell r="CU938" t="str">
            <v>MG - 02 - 01 - SARCVER</v>
          </cell>
        </row>
        <row r="939">
          <cell r="CU939" t="str">
            <v>MG - 02 - 03 - SCHISCO</v>
          </cell>
        </row>
        <row r="940">
          <cell r="CU940" t="str">
            <v>MG - 04 - 04 - SELADEN</v>
          </cell>
        </row>
        <row r="941">
          <cell r="CU941" t="str">
            <v>MG - 02 - 03 - SENECAN</v>
          </cell>
        </row>
        <row r="942">
          <cell r="CU942" t="str">
            <v>MG - 02 - 01 - SHEPARG</v>
          </cell>
        </row>
        <row r="943">
          <cell r="CU943" t="str">
            <v>MG - 03 - 00 - SISYALT</v>
          </cell>
        </row>
        <row r="944">
          <cell r="CU944" t="str">
            <v>MG - 02 - 03 - SISYMON</v>
          </cell>
        </row>
        <row r="945">
          <cell r="CU945" t="str">
            <v>MG - 02 - 02 - SMILSTE</v>
          </cell>
        </row>
        <row r="946">
          <cell r="CU946" t="str">
            <v>MG - 02 - 02 - SOLICAN</v>
          </cell>
        </row>
        <row r="947">
          <cell r="CU947" t="str">
            <v>MG - 02 - 03 - SOLIMIS</v>
          </cell>
        </row>
        <row r="948">
          <cell r="CU948" t="str">
            <v>MG - 02 - 03 - SOLIMOL</v>
          </cell>
        </row>
        <row r="949">
          <cell r="CU949" t="str">
            <v>MG - 02 - 03 - SOLISPP</v>
          </cell>
        </row>
        <row r="950">
          <cell r="CU950" t="str">
            <v>MG - 03 - 00 - SONCARV</v>
          </cell>
        </row>
        <row r="951">
          <cell r="CU951" t="str">
            <v>MG - 03 - 00 - SONCOLE</v>
          </cell>
        </row>
        <row r="952">
          <cell r="CU952" t="str">
            <v>MG - 03 - 00 - SONCULI</v>
          </cell>
        </row>
        <row r="953">
          <cell r="CU953" t="str">
            <v>MG - 02 - 02 - SPARGRA</v>
          </cell>
        </row>
        <row r="954">
          <cell r="CU954" t="str">
            <v>MG - 02 - 03 - SPHACOC</v>
          </cell>
        </row>
        <row r="955">
          <cell r="CU955" t="str">
            <v>MG - 02 - 03 - STIPCOM</v>
          </cell>
        </row>
        <row r="956">
          <cell r="CU956" t="str">
            <v>MG - 01 - 02 - STIPCUR</v>
          </cell>
        </row>
        <row r="957">
          <cell r="CU957" t="str">
            <v>MG - 01 - 02 - STIPSPA</v>
          </cell>
        </row>
        <row r="958">
          <cell r="CU958" t="str">
            <v>MG - 01 - 02 - STIPVIR</v>
          </cell>
        </row>
        <row r="959">
          <cell r="CU959" t="str">
            <v>MG - 02 - 01 - SYMPOCC</v>
          </cell>
        </row>
        <row r="960">
          <cell r="CU960" t="str">
            <v>MG - 03 - 00 - TARAOFF</v>
          </cell>
        </row>
        <row r="961">
          <cell r="CU961" t="str">
            <v>MG - 04 - 03 - THERRHO</v>
          </cell>
        </row>
        <row r="962">
          <cell r="CU962" t="str">
            <v>MG - 03 - 04 - THLAARV</v>
          </cell>
        </row>
        <row r="963">
          <cell r="CU963" t="str">
            <v>MG - 03 - 04 - TRAGDUB</v>
          </cell>
        </row>
        <row r="964">
          <cell r="CU964" t="str">
            <v>MG - 03 - 04 - TRIFSPP</v>
          </cell>
        </row>
        <row r="965">
          <cell r="CU965" t="str">
            <v>MG - 02 - 03 - OTHFORB</v>
          </cell>
        </row>
        <row r="966">
          <cell r="CU966" t="str">
            <v>MG - 04 - 03 - OTHFORB</v>
          </cell>
        </row>
        <row r="967">
          <cell r="CU967" t="str">
            <v>MG - 01 - 02 - OTHGRASS</v>
          </cell>
        </row>
        <row r="968">
          <cell r="CU968" t="str">
            <v>MG - 02 - 03 - OTHGRASS</v>
          </cell>
        </row>
        <row r="969">
          <cell r="CU969" t="str">
            <v>MG - 03 - 00 - OTHINV</v>
          </cell>
        </row>
        <row r="970">
          <cell r="CU970" t="str">
            <v>MG - 01 - 03 - VICIAME</v>
          </cell>
        </row>
        <row r="971">
          <cell r="CU971" t="str">
            <v>MG - 02 - 03 - ZIGAVEN</v>
          </cell>
        </row>
        <row r="972">
          <cell r="CU972" t="str">
            <v>MT - 04 - 03 - ACHIMIL</v>
          </cell>
        </row>
        <row r="973">
          <cell r="CU973" t="str">
            <v>MT - 02 - 03 - AGOSGLA</v>
          </cell>
        </row>
        <row r="974">
          <cell r="CU974" t="str">
            <v>MT - 02 - 03 - AGRODAS</v>
          </cell>
        </row>
        <row r="975">
          <cell r="CU975" t="str">
            <v>MT - 02 - 03 - AGROHIR</v>
          </cell>
        </row>
        <row r="976">
          <cell r="CU976" t="str">
            <v>MT - 03 - 00 - AGROPEC</v>
          </cell>
        </row>
        <row r="977">
          <cell r="CU977" t="str">
            <v>MT - 03 - 00 - AGROREP</v>
          </cell>
        </row>
        <row r="978">
          <cell r="CU978" t="str">
            <v>MT - 02 - 03 - AGROSCA</v>
          </cell>
        </row>
        <row r="979">
          <cell r="CU979" t="str">
            <v>MT - 02 - 03 - AGROSMI</v>
          </cell>
        </row>
        <row r="980">
          <cell r="CU980" t="str">
            <v>MT - 01 - 02 - AGROSPI</v>
          </cell>
        </row>
        <row r="981">
          <cell r="CU981" t="str">
            <v>MT - 03 - 00 - AGROSTO</v>
          </cell>
        </row>
        <row r="982">
          <cell r="CU982" t="str">
            <v>MT - 02 - 03 - AGROTRA</v>
          </cell>
        </row>
        <row r="983">
          <cell r="CU983" t="str">
            <v>MT - 02 - 03 - ALLICER</v>
          </cell>
        </row>
        <row r="984">
          <cell r="CU984" t="str">
            <v>MT - 02 - 03 - ALLITEX</v>
          </cell>
        </row>
        <row r="985">
          <cell r="CU985" t="str">
            <v>MT - 03 - 00 - AMARGRA</v>
          </cell>
        </row>
        <row r="986">
          <cell r="CU986" t="str">
            <v>MT - 01 - 01 - AMELALN</v>
          </cell>
        </row>
        <row r="987">
          <cell r="CU987" t="str">
            <v>MT - 02 - 03 - ANAPMAR</v>
          </cell>
        </row>
        <row r="988">
          <cell r="CU988" t="str">
            <v>MT - 02 - 03 - ANEMCAN</v>
          </cell>
        </row>
        <row r="989">
          <cell r="CU989" t="str">
            <v>MT - 02 - 03 - ANEMMUL</v>
          </cell>
        </row>
        <row r="990">
          <cell r="CU990" t="str">
            <v>MT - 02 - 03 - ANEMPAT</v>
          </cell>
        </row>
        <row r="991">
          <cell r="CU991" t="str">
            <v>MT - 02 - 03 - ANEMSPP</v>
          </cell>
        </row>
        <row r="992">
          <cell r="CU992" t="str">
            <v>MT - 02 - 03 - ANTEANA</v>
          </cell>
        </row>
        <row r="993">
          <cell r="CU993" t="str">
            <v>MT - 04 - 04 - ANTEAPR</v>
          </cell>
        </row>
        <row r="994">
          <cell r="CU994" t="str">
            <v>MT - 04 - 04 - ANTELAN</v>
          </cell>
        </row>
        <row r="995">
          <cell r="CU995" t="str">
            <v>MT - 04 - 04 - ANTEPAR</v>
          </cell>
        </row>
        <row r="996">
          <cell r="CU996" t="str">
            <v>MT - 02 - 03 - ANTEPUL</v>
          </cell>
        </row>
        <row r="997">
          <cell r="CU997" t="str">
            <v>MT - 04 - 04 - ANTEROS</v>
          </cell>
        </row>
        <row r="998">
          <cell r="CU998" t="str">
            <v>MT - 04 - 04 - ANTESPP</v>
          </cell>
        </row>
        <row r="999">
          <cell r="CU999" t="str">
            <v>MT - 02 - 03 - APOCAND</v>
          </cell>
        </row>
        <row r="1000">
          <cell r="CU1000" t="str">
            <v>MT - 03 - 00 - ARCTMIN</v>
          </cell>
        </row>
        <row r="1001">
          <cell r="CU1001" t="str">
            <v>MT - 02 - 04 - ARCTUVA</v>
          </cell>
        </row>
        <row r="1002">
          <cell r="CU1002" t="str">
            <v>MT - 02 - 03 - ARTECAM</v>
          </cell>
        </row>
        <row r="1003">
          <cell r="CU1003" t="str">
            <v>MT - 04 - 03 - ARTEFRI</v>
          </cell>
        </row>
        <row r="1004">
          <cell r="CU1004" t="str">
            <v>MT - 04 - 03 - ARTELUD</v>
          </cell>
        </row>
        <row r="1005">
          <cell r="CU1005" t="str">
            <v>MT - 01 - 02 - ASTECON</v>
          </cell>
        </row>
        <row r="1006">
          <cell r="CU1006" t="str">
            <v>MT - 02 - 03 - ASTEERI</v>
          </cell>
        </row>
        <row r="1007">
          <cell r="CU1007" t="str">
            <v>MT - 02 - 03 - ASTEFAL</v>
          </cell>
        </row>
        <row r="1008">
          <cell r="CU1008" t="str">
            <v>MT - 01 - 02 - ASTELAE</v>
          </cell>
        </row>
        <row r="1009">
          <cell r="CU1009" t="str">
            <v>MT - 02 - 03 - ASTESPP</v>
          </cell>
        </row>
        <row r="1010">
          <cell r="CU1010" t="str">
            <v>MT - 02 - 03 - ASTRALP</v>
          </cell>
        </row>
        <row r="1011">
          <cell r="CU1011" t="str">
            <v>MT - 02 - 03 - ASTRMIS</v>
          </cell>
        </row>
        <row r="1012">
          <cell r="CU1012" t="str">
            <v>MT - 02 - 03 - ASTRSPP</v>
          </cell>
        </row>
        <row r="1013">
          <cell r="CU1013" t="str">
            <v>MT - 02 - 03 - ASTRTEN</v>
          </cell>
        </row>
        <row r="1014">
          <cell r="CU1014" t="str">
            <v>MT - 04 - 04 - BOUTGRA</v>
          </cell>
        </row>
        <row r="1015">
          <cell r="CU1015" t="str">
            <v>MT - 01 - 02 - BROMANO</v>
          </cell>
        </row>
        <row r="1016">
          <cell r="CU1016" t="str">
            <v>MT - 03 - 00 - BROMBIE</v>
          </cell>
        </row>
        <row r="1017">
          <cell r="CU1017" t="str">
            <v>MT - 01 - 02 - BROMCAR</v>
          </cell>
        </row>
        <row r="1018">
          <cell r="CU1018" t="str">
            <v>MT - 01 - 02 - BROMCIL</v>
          </cell>
        </row>
        <row r="1019">
          <cell r="CU1019" t="str">
            <v>MT - 03 - 00 - BROMINE</v>
          </cell>
        </row>
        <row r="1020">
          <cell r="CU1020" t="str">
            <v>MT - 03 - 00 - BROMTEC</v>
          </cell>
        </row>
        <row r="1021">
          <cell r="CU1021" t="str">
            <v>MT - 02 - 03 - CALAMON</v>
          </cell>
        </row>
        <row r="1022">
          <cell r="CU1022" t="str">
            <v>MT - 02 - 03 - CAMPROT</v>
          </cell>
        </row>
        <row r="1023">
          <cell r="CU1023" t="str">
            <v>MT - 03 - 00 - CAPSBUR</v>
          </cell>
        </row>
        <row r="1024">
          <cell r="CU1024" t="str">
            <v>MT - 03 - 00 - CARDCHA</v>
          </cell>
        </row>
        <row r="1025">
          <cell r="CU1025" t="str">
            <v>MT - 04 - 04 - CAREOBT</v>
          </cell>
        </row>
        <row r="1026">
          <cell r="CU1026" t="str">
            <v>MT - 02 - 03 - CAREPRA</v>
          </cell>
        </row>
        <row r="1027">
          <cell r="CU1027" t="str">
            <v>MT - 04 - 04 - CARESPP</v>
          </cell>
        </row>
        <row r="1028">
          <cell r="CU1028" t="str">
            <v>MT - 04 - 04 - CARESTE</v>
          </cell>
        </row>
        <row r="1029">
          <cell r="CU1029" t="str">
            <v>MT - 03 - 00 - CARUCAR</v>
          </cell>
        </row>
        <row r="1030">
          <cell r="CU1030" t="str">
            <v>MT - 02 - 03 - CASTISPP</v>
          </cell>
        </row>
        <row r="1031">
          <cell r="CU1031" t="str">
            <v>MT - 03 - 00 - CENTDIF</v>
          </cell>
        </row>
        <row r="1032">
          <cell r="CU1032" t="str">
            <v>MT - 03 - 00 - CENTMAC</v>
          </cell>
        </row>
        <row r="1033">
          <cell r="CU1033" t="str">
            <v>MT - 03 - 00 - CENTREP</v>
          </cell>
        </row>
        <row r="1034">
          <cell r="CU1034" t="str">
            <v>MT - 04 - 04 - CERAARV</v>
          </cell>
        </row>
        <row r="1035">
          <cell r="CU1035" t="str">
            <v>MT - 03 - 00 - CERAVUL</v>
          </cell>
        </row>
        <row r="1036">
          <cell r="CU1036" t="str">
            <v>MT - 03 - 00 - CHRYLEU</v>
          </cell>
        </row>
        <row r="1037">
          <cell r="CU1037" t="str">
            <v>MT - 03 - 00 - CIRSARV</v>
          </cell>
        </row>
        <row r="1038">
          <cell r="CU1038" t="str">
            <v>MT - 03 - 00 - CIRSVUL</v>
          </cell>
        </row>
        <row r="1039">
          <cell r="CU1039" t="str">
            <v>MT - 02 - 03 - COMAUMB</v>
          </cell>
        </row>
        <row r="1040">
          <cell r="CU1040" t="str">
            <v>MT - 03 - 00 - CYNOOFF</v>
          </cell>
        </row>
        <row r="1041">
          <cell r="CU1041" t="str">
            <v>MT - 03 - 00 - DACTGLO</v>
          </cell>
        </row>
        <row r="1042">
          <cell r="CU1042" t="str">
            <v>MT - 02 - 03 - DANTCAL</v>
          </cell>
        </row>
        <row r="1043">
          <cell r="CU1043" t="str">
            <v>MT - 02 - 03 - DANTINT</v>
          </cell>
        </row>
        <row r="1044">
          <cell r="CU1044" t="str">
            <v>MT - 02 - 03 - DANTPAR</v>
          </cell>
        </row>
        <row r="1045">
          <cell r="CU1045" t="str">
            <v>MT - 02 - 03 - DELPBIC</v>
          </cell>
        </row>
        <row r="1046">
          <cell r="CU1046" t="str">
            <v>MT - 01 - 02 - DESCCES</v>
          </cell>
        </row>
        <row r="1047">
          <cell r="CU1047" t="str">
            <v>MT - 03 - 00 - DESCSOP</v>
          </cell>
        </row>
        <row r="1048">
          <cell r="CU1048" t="str">
            <v>MT - 02 - 03 - DODECON</v>
          </cell>
        </row>
        <row r="1049">
          <cell r="CU1049" t="str">
            <v>MT - 03 - 00 - ECHIVUL</v>
          </cell>
        </row>
        <row r="1050">
          <cell r="CU1050" t="str">
            <v>MT - 02 - 01 - ELAECOM</v>
          </cell>
        </row>
        <row r="1051">
          <cell r="CU1051" t="str">
            <v>MT - 03 - 00 - ELYMANG</v>
          </cell>
        </row>
        <row r="1052">
          <cell r="CU1052" t="str">
            <v>MT - 02 - 03 - ELYMINN</v>
          </cell>
        </row>
        <row r="1053">
          <cell r="CU1053" t="str">
            <v>MT - 01 - 02 - ELYMPIP</v>
          </cell>
        </row>
        <row r="1054">
          <cell r="CU1054" t="str">
            <v>MT - 02 - 02 - EPILANG</v>
          </cell>
        </row>
        <row r="1055">
          <cell r="CU1055" t="str">
            <v>MT - 02 - 03 - EQUIARV</v>
          </cell>
        </row>
        <row r="1056">
          <cell r="CU1056" t="str">
            <v>MT - 02 - 03 - ERIGACR</v>
          </cell>
        </row>
        <row r="1057">
          <cell r="CU1057" t="str">
            <v>MT - 04 - 03 - ERIGCAE</v>
          </cell>
        </row>
        <row r="1058">
          <cell r="CU1058" t="str">
            <v>MT - 02 - 03 - ERIGCOM</v>
          </cell>
        </row>
        <row r="1059">
          <cell r="CU1059" t="str">
            <v>MT - 02 - 03 - ERIGDIV</v>
          </cell>
        </row>
        <row r="1060">
          <cell r="CU1060" t="str">
            <v>MT - 02 - 03 - ERIGELA</v>
          </cell>
        </row>
        <row r="1061">
          <cell r="CU1061" t="str">
            <v>MT - 02 - 03 - ERIGGLA</v>
          </cell>
        </row>
        <row r="1062">
          <cell r="CU1062" t="str">
            <v>MT - 02 - 03 - ERIGSPE</v>
          </cell>
        </row>
        <row r="1063">
          <cell r="CU1063" t="str">
            <v>MT - 02 - 03 - ERIGSPP</v>
          </cell>
        </row>
        <row r="1064">
          <cell r="CU1064" t="str">
            <v>MT - 02 - 03 - ERIOFLA</v>
          </cell>
        </row>
        <row r="1065">
          <cell r="CU1065" t="str">
            <v>MT - 03 - 00 - EUPHESU</v>
          </cell>
        </row>
        <row r="1066">
          <cell r="CU1066" t="str">
            <v>MT - 01 - 02 - FESTCAM</v>
          </cell>
        </row>
        <row r="1067">
          <cell r="CU1067" t="str">
            <v>MT - 02 - 03 - FESTIDA</v>
          </cell>
        </row>
        <row r="1068">
          <cell r="CU1068" t="str">
            <v>MT - 03 - 00 - FESTOVI</v>
          </cell>
        </row>
        <row r="1069">
          <cell r="CU1069" t="str">
            <v>MT - 03 - 00 - FESTRUB</v>
          </cell>
        </row>
        <row r="1070">
          <cell r="CU1070" t="str">
            <v>MT - 02 - 03 - FESTSAX</v>
          </cell>
        </row>
        <row r="1071">
          <cell r="CU1071" t="str">
            <v>MT - 04 - 03 - FRAGVIR</v>
          </cell>
        </row>
        <row r="1072">
          <cell r="CU1072" t="str">
            <v>MT - 02 - 02 - GAILARI</v>
          </cell>
        </row>
        <row r="1073">
          <cell r="CU1073" t="str">
            <v>MT - 02 - 03 - GALIBOR</v>
          </cell>
        </row>
        <row r="1074">
          <cell r="CU1074" t="str">
            <v>MT - 02 - 02 - GERABIC</v>
          </cell>
        </row>
        <row r="1075">
          <cell r="CU1075" t="str">
            <v>MT - 02 - 02 - GERARIC</v>
          </cell>
        </row>
        <row r="1076">
          <cell r="CU1076" t="str">
            <v>MT - 02 - 02 - GERAVIS</v>
          </cell>
        </row>
        <row r="1077">
          <cell r="CU1077" t="str">
            <v>MT - 02 - 03 - GEUMTRI</v>
          </cell>
        </row>
        <row r="1078">
          <cell r="CU1078" t="str">
            <v>MT - 01 - 02 - HEDYALP</v>
          </cell>
        </row>
        <row r="1079">
          <cell r="CU1079" t="str">
            <v>MT - 01 - 02 - HEDYBOR</v>
          </cell>
        </row>
        <row r="1080">
          <cell r="CU1080" t="str">
            <v>MT - 01 - 02 - HEDYSA</v>
          </cell>
        </row>
        <row r="1081">
          <cell r="CU1081" t="str">
            <v>MT - 01 - 03 - HEDYSUL</v>
          </cell>
        </row>
        <row r="1082">
          <cell r="CU1082" t="str">
            <v>MT - 02 - 03 - HELIHOO</v>
          </cell>
        </row>
        <row r="1083">
          <cell r="CU1083" t="str">
            <v>MT - 02 - 03 - HETEVIL</v>
          </cell>
        </row>
        <row r="1084">
          <cell r="CU1084" t="str">
            <v>MT - 02 - 03 - HEUCCYL</v>
          </cell>
        </row>
        <row r="1085">
          <cell r="CU1085" t="str">
            <v>MT - 02 - 03 - HEUCRIC</v>
          </cell>
        </row>
        <row r="1086">
          <cell r="CU1086" t="str">
            <v>MT - 04 - 04 - HORDJUB</v>
          </cell>
        </row>
        <row r="1087">
          <cell r="CU1087" t="str">
            <v>MT - 02 - 03 - JUNCBAL</v>
          </cell>
        </row>
        <row r="1088">
          <cell r="CU1088" t="str">
            <v>MT - 02 - 03 - JUNCSPP</v>
          </cell>
        </row>
        <row r="1089">
          <cell r="CU1089" t="str">
            <v>MT - 02 - 01 - JUNICOM</v>
          </cell>
        </row>
        <row r="1090">
          <cell r="CU1090" t="str">
            <v>MT - 02 - 04 - JUNIHOR</v>
          </cell>
        </row>
        <row r="1091">
          <cell r="CU1091" t="str">
            <v>MT - 03 - 00 - KOCHSCO</v>
          </cell>
        </row>
        <row r="1092">
          <cell r="CU1092" t="str">
            <v>MT - 02 - 03 - KOELMAC</v>
          </cell>
        </row>
        <row r="1093">
          <cell r="CU1093" t="str">
            <v>MT - 03 - 00 - LACTSER</v>
          </cell>
        </row>
        <row r="1094">
          <cell r="CU1094" t="str">
            <v>MT - 03 - 00 - LAPPOCC</v>
          </cell>
        </row>
        <row r="1095">
          <cell r="CU1095" t="str">
            <v>MT - 03 - 00 - LAPPSQU</v>
          </cell>
        </row>
        <row r="1096">
          <cell r="CU1096" t="str">
            <v>MT - 01 - 03 - LATHOCH</v>
          </cell>
        </row>
        <row r="1097">
          <cell r="CU1097" t="str">
            <v>MT - 03 - 00 - LEPIRAM</v>
          </cell>
        </row>
        <row r="1098">
          <cell r="CU1098" t="str">
            <v>MT - 02 - 03 - LIATPUN</v>
          </cell>
        </row>
        <row r="1099">
          <cell r="CU1099" t="str">
            <v>MT - 03 - 00 - LINADAL</v>
          </cell>
        </row>
        <row r="1100">
          <cell r="CU1100" t="str">
            <v>MT - 03 - 00 - LINAVUL</v>
          </cell>
        </row>
        <row r="1101">
          <cell r="CU1101" t="str">
            <v>MT - 02 - 03 - LINULEW</v>
          </cell>
        </row>
        <row r="1102">
          <cell r="CU1102" t="str">
            <v>MT - 02 - 02 - LITHRUD</v>
          </cell>
        </row>
        <row r="1103">
          <cell r="CU1103" t="str">
            <v>MT - 02 - 02 - LOMADIS</v>
          </cell>
        </row>
        <row r="1104">
          <cell r="CU1104" t="str">
            <v>MT - 02 - 02 - LOMATRI</v>
          </cell>
        </row>
        <row r="1105">
          <cell r="CU1105" t="str">
            <v>MT - 02 - 02 - LUPIARG</v>
          </cell>
        </row>
        <row r="1106">
          <cell r="CU1106" t="str">
            <v>MT - 02 - 02 - LUPISER</v>
          </cell>
        </row>
        <row r="1107">
          <cell r="CU1107" t="str">
            <v>MT - 03 - 00 - MEDISAT</v>
          </cell>
        </row>
        <row r="1108">
          <cell r="CU1108" t="str">
            <v>MT - 03 - 00 - MELIOFF</v>
          </cell>
        </row>
        <row r="1109">
          <cell r="CU1109" t="str">
            <v>MT - 02 - 03 - MENTARV</v>
          </cell>
        </row>
        <row r="1110">
          <cell r="CU1110" t="str">
            <v>MT - 02 - 02 - MERTPAN</v>
          </cell>
        </row>
        <row r="1111">
          <cell r="CU1111" t="str">
            <v>MT - 02 - 03 - MONAFIS</v>
          </cell>
        </row>
        <row r="1112">
          <cell r="CU1112" t="str">
            <v>MT - 02 - 03 - MUHLRIC</v>
          </cell>
        </row>
        <row r="1113">
          <cell r="CU1113" t="str">
            <v>MT - 02 - 03 - OXYTMON</v>
          </cell>
        </row>
        <row r="1114">
          <cell r="CU1114" t="str">
            <v>MT - 02 - 03 - OXYTSER</v>
          </cell>
        </row>
        <row r="1115">
          <cell r="CU1115" t="str">
            <v>MT - 02 - 03 - OXYTSPL</v>
          </cell>
        </row>
        <row r="1116">
          <cell r="CU1116" t="str">
            <v>MT - 02 - 03 - OXYTSPP</v>
          </cell>
        </row>
        <row r="1117">
          <cell r="CU1117" t="str">
            <v>MT - 02 - 03 - PENSCON</v>
          </cell>
        </row>
        <row r="1118">
          <cell r="CU1118" t="str">
            <v>MT - 02 - 03 - PENSPRO</v>
          </cell>
        </row>
        <row r="1119">
          <cell r="CU1119" t="str">
            <v>MT - 02 - 03 - PENSSPP</v>
          </cell>
        </row>
        <row r="1120">
          <cell r="CU1120" t="str">
            <v>MT - 02 - 02 - PERIGAI</v>
          </cell>
        </row>
        <row r="1121">
          <cell r="CU1121" t="str">
            <v>MT - 02 - 03 - PETAPUR</v>
          </cell>
        </row>
        <row r="1122">
          <cell r="CU1122" t="str">
            <v>MT - 02 - 04 - PHLOHOO</v>
          </cell>
        </row>
        <row r="1123">
          <cell r="CU1123" t="str">
            <v>MT - 02 - 03 - POAALPI</v>
          </cell>
        </row>
        <row r="1124">
          <cell r="CU1124" t="str">
            <v>MT - 01 - 02 - POAAMPL</v>
          </cell>
        </row>
        <row r="1125">
          <cell r="CU1125" t="str">
            <v>MT - 02 - 03 - POACANB</v>
          </cell>
        </row>
        <row r="1126">
          <cell r="CU1126" t="str">
            <v>MT - 02 - 03 - POACUSI</v>
          </cell>
        </row>
        <row r="1127">
          <cell r="CU1127" t="str">
            <v>MT - 02 - 02 - POAPALU</v>
          </cell>
        </row>
        <row r="1128">
          <cell r="CU1128" t="str">
            <v>MT - 04 - 04 - POASAND</v>
          </cell>
        </row>
        <row r="1129">
          <cell r="CU1129" t="str">
            <v>MT - 02 - 03 - POLEACU</v>
          </cell>
        </row>
        <row r="1130">
          <cell r="CU1130" t="str">
            <v>MT - 02 - 03 - POTEANS</v>
          </cell>
        </row>
        <row r="1131">
          <cell r="CU1131" t="str">
            <v>MT - 02 - 03 - POTEDIV</v>
          </cell>
        </row>
        <row r="1132">
          <cell r="CU1132" t="str">
            <v>MT - 02 - 01 - POTEFRU</v>
          </cell>
        </row>
        <row r="1133">
          <cell r="CU1133" t="str">
            <v>MT - 02 - 02 - POTEGRA</v>
          </cell>
        </row>
        <row r="1134">
          <cell r="CU1134" t="str">
            <v>MT - 02 - 03 - POTEHIP</v>
          </cell>
        </row>
        <row r="1135">
          <cell r="CU1135" t="str">
            <v>MT - 02 - 03 - POTEPEN</v>
          </cell>
        </row>
        <row r="1136">
          <cell r="CU1136" t="str">
            <v>MT - 02 - 03 - POTESPP</v>
          </cell>
        </row>
        <row r="1137">
          <cell r="CU1137" t="str">
            <v>MT - 01 - 01 - PRUNPEN</v>
          </cell>
        </row>
        <row r="1138">
          <cell r="CU1138" t="str">
            <v>MT - 01 - 01 - PRUNVIR</v>
          </cell>
        </row>
        <row r="1139">
          <cell r="CU1139" t="str">
            <v>MT - 03 - 00 - RANUACR</v>
          </cell>
        </row>
        <row r="1140">
          <cell r="CU1140" t="str">
            <v>MT - 02 - 03 - RANUCAR</v>
          </cell>
        </row>
        <row r="1141">
          <cell r="CU1141" t="str">
            <v>MT - 02 - 03 - RANUCYM</v>
          </cell>
        </row>
        <row r="1142">
          <cell r="CU1142" t="str">
            <v>MT - 02 - 03 - RANUINA</v>
          </cell>
        </row>
        <row r="1143">
          <cell r="CU1143" t="str">
            <v>MT - 02 - 01 - ROSAACI</v>
          </cell>
        </row>
        <row r="1144">
          <cell r="CU1144" t="str">
            <v>MT - 02 - 01 - ROSAARK</v>
          </cell>
        </row>
        <row r="1145">
          <cell r="CU1145" t="str">
            <v>MT - 02 - 01 - ROSASPP</v>
          </cell>
        </row>
        <row r="1146">
          <cell r="CU1146" t="str">
            <v>MT - 02 - 01 - ROSAWOO</v>
          </cell>
        </row>
        <row r="1147">
          <cell r="CU1147" t="str">
            <v>MT - 02 - 01 - RUBUIDA</v>
          </cell>
        </row>
        <row r="1148">
          <cell r="CU1148" t="str">
            <v>MT - 04 - 04 - SELADEN</v>
          </cell>
        </row>
        <row r="1149">
          <cell r="CU1149" t="str">
            <v>MT - 02 - 03 - SENECAN</v>
          </cell>
        </row>
        <row r="1150">
          <cell r="CU1150" t="str">
            <v>MT - 03 - 00 - SISYALT</v>
          </cell>
        </row>
        <row r="1151">
          <cell r="CU1151" t="str">
            <v>MT - 02 - 03 - SMILSTE</v>
          </cell>
        </row>
        <row r="1152">
          <cell r="CU1152" t="str">
            <v>MT - 02 - 02 - SOLICAN</v>
          </cell>
        </row>
        <row r="1153">
          <cell r="CU1153" t="str">
            <v>MT - 02 - 03 - SOLIMIS</v>
          </cell>
        </row>
        <row r="1154">
          <cell r="CU1154" t="str">
            <v>MT - 02 - 03 - SOLIMUL</v>
          </cell>
        </row>
        <row r="1155">
          <cell r="CU1155" t="str">
            <v>MT - 02 - 03 - SOLISPA</v>
          </cell>
        </row>
        <row r="1156">
          <cell r="CU1156" t="str">
            <v>MT - 02 - 03 - SOLISPP</v>
          </cell>
        </row>
        <row r="1157">
          <cell r="CU1157" t="str">
            <v>MT - 03 - 00 - SONCARV</v>
          </cell>
        </row>
        <row r="1158">
          <cell r="CU1158" t="str">
            <v>MT - 03 - 00 - SONCOLE</v>
          </cell>
        </row>
        <row r="1159">
          <cell r="CU1159" t="str">
            <v>MT - 03 - 00 - SONCULI</v>
          </cell>
        </row>
        <row r="1160">
          <cell r="CU1160" t="str">
            <v>MT - 02 - 03 - STELLON</v>
          </cell>
        </row>
        <row r="1161">
          <cell r="CU1161" t="str">
            <v>MT - 01 - 02 - STIPCOL</v>
          </cell>
        </row>
        <row r="1162">
          <cell r="CU1162" t="str">
            <v>MT - 02 - 03 - STIPCOM</v>
          </cell>
        </row>
        <row r="1163">
          <cell r="CU1163" t="str">
            <v>MT - 02 - 03 - STIPCUR</v>
          </cell>
        </row>
        <row r="1164">
          <cell r="CU1164" t="str">
            <v>MT - 01 - 02 - STIPRIC</v>
          </cell>
        </row>
        <row r="1165">
          <cell r="CU1165" t="str">
            <v>MT - 01 - 02 - STIPVIR</v>
          </cell>
        </row>
        <row r="1166">
          <cell r="CU1166" t="str">
            <v>MT - 02 - 01 - SYMPOCC</v>
          </cell>
        </row>
        <row r="1167">
          <cell r="CU1167" t="str">
            <v>MT - 03 - 00 - TARAOFF</v>
          </cell>
        </row>
        <row r="1168">
          <cell r="CU1168" t="str">
            <v>MT - 02 - 03 - THALVEN</v>
          </cell>
        </row>
        <row r="1169">
          <cell r="CU1169" t="str">
            <v>MT - 02 - 03 - THERRHO</v>
          </cell>
        </row>
        <row r="1170">
          <cell r="CU1170" t="str">
            <v>MT - 03 - 00 - THLAARV</v>
          </cell>
        </row>
        <row r="1171">
          <cell r="CU1171" t="str">
            <v>MT - 03 - 00 - TRAGDUB</v>
          </cell>
        </row>
        <row r="1172">
          <cell r="CU1172" t="str">
            <v>MT - 03 - 00 - TRIFHYB</v>
          </cell>
        </row>
        <row r="1173">
          <cell r="CU1173" t="str">
            <v>MT - 03 - 00 - TRIFPRA</v>
          </cell>
        </row>
        <row r="1174">
          <cell r="CU1174" t="str">
            <v>MT - 03 - 00 - TRIFREP</v>
          </cell>
        </row>
        <row r="1175">
          <cell r="CU1175" t="str">
            <v>MT - 03 - 00 - TRIFSPP</v>
          </cell>
        </row>
        <row r="1176">
          <cell r="CU1176" t="str">
            <v>MT - 02 - 03 - OTHFORB</v>
          </cell>
        </row>
        <row r="1177">
          <cell r="CU1177" t="str">
            <v>MT - 04 - 03 - OTHFORB</v>
          </cell>
        </row>
        <row r="1178">
          <cell r="CU1178" t="str">
            <v>MT - 01 - 02 - OTHGRASS</v>
          </cell>
        </row>
        <row r="1179">
          <cell r="CU1179" t="str">
            <v>MT - 02 - 03 - OTHGRASS</v>
          </cell>
        </row>
        <row r="1180">
          <cell r="CU1180" t="str">
            <v>MT - 03 - 00 - OTHINV</v>
          </cell>
        </row>
        <row r="1181">
          <cell r="CU1181" t="str">
            <v>MT - 04 - 02 - URTIDIO</v>
          </cell>
        </row>
        <row r="1182">
          <cell r="CU1182" t="str">
            <v>MT - 01 - 03 - VICIAME</v>
          </cell>
        </row>
        <row r="1183">
          <cell r="CU1183" t="str">
            <v>MT - 02 - 03 - VIOLCAN</v>
          </cell>
        </row>
        <row r="1184">
          <cell r="CU1184" t="str">
            <v>MT - 02 - 03 - ZIGAELE</v>
          </cell>
        </row>
        <row r="1185">
          <cell r="CU1185" t="str">
            <v>MT - 02 - 03 - ZIZIAPT</v>
          </cell>
        </row>
        <row r="1186">
          <cell r="CU1186" t="str">
            <v>NF - 04 - 03 - ACHIMIL</v>
          </cell>
        </row>
        <row r="1187">
          <cell r="CU1187" t="str">
            <v>NF - 02 - 03 - AGRODAS</v>
          </cell>
        </row>
        <row r="1188">
          <cell r="CU1188" t="str">
            <v>NF - 03 - 00 - AGROPEC</v>
          </cell>
        </row>
        <row r="1189">
          <cell r="CU1189" t="str">
            <v>NF - 02 - 03 - AGROSCA</v>
          </cell>
        </row>
        <row r="1190">
          <cell r="CU1190" t="str">
            <v>NF - 02 - 03 - AGROSMI</v>
          </cell>
        </row>
        <row r="1191">
          <cell r="CU1191" t="str">
            <v>NF - 03 - 00 - AGROSTO</v>
          </cell>
        </row>
        <row r="1192">
          <cell r="CU1192" t="str">
            <v>NF - 02 - 03 - AGROTRA</v>
          </cell>
        </row>
        <row r="1193">
          <cell r="CU1193" t="str">
            <v>NF - 02 - 03 - ALLITEX</v>
          </cell>
        </row>
        <row r="1194">
          <cell r="CU1194" t="str">
            <v>NF - 01 - 01 - AMELALN</v>
          </cell>
        </row>
        <row r="1195">
          <cell r="CU1195" t="str">
            <v>NF - 02 - 03 - ANEMCAN</v>
          </cell>
        </row>
        <row r="1196">
          <cell r="CU1196" t="str">
            <v xml:space="preserve">NF - 02 - 03 - ANEMMUL </v>
          </cell>
        </row>
        <row r="1197">
          <cell r="CU1197" t="str">
            <v>NF - 02 - 03 - ANEMPAT</v>
          </cell>
        </row>
        <row r="1198">
          <cell r="CU1198" t="str">
            <v>NF - 04 - 04 - ANTEAPR</v>
          </cell>
        </row>
        <row r="1199">
          <cell r="CU1199" t="str">
            <v>NF - 04 - 04 - ANTEPAR</v>
          </cell>
        </row>
        <row r="1200">
          <cell r="CU1200" t="str">
            <v>NF - 04 - 04 - ANTESPP</v>
          </cell>
        </row>
        <row r="1201">
          <cell r="CU1201" t="str">
            <v>NF - 02 - 01 - ARTECAN</v>
          </cell>
        </row>
        <row r="1202">
          <cell r="CU1202" t="str">
            <v>NF - 04 - 03 - ARTEFRI</v>
          </cell>
        </row>
        <row r="1203">
          <cell r="CU1203" t="str">
            <v>NF - 04 - 03 - ARTELUD</v>
          </cell>
        </row>
        <row r="1204">
          <cell r="CU1204" t="str">
            <v>NF - 03 - 00 - ARTIMIN</v>
          </cell>
        </row>
        <row r="1205">
          <cell r="CU1205" t="str">
            <v>NF - 02 - 03 - ASTEERI</v>
          </cell>
        </row>
        <row r="1206">
          <cell r="CU1206" t="str">
            <v>NF - 02 - 03 - ASTEFAL</v>
          </cell>
        </row>
        <row r="1207">
          <cell r="CU1207" t="str">
            <v>NF - 01 - 02 - ASTELAE</v>
          </cell>
        </row>
        <row r="1208">
          <cell r="CU1208" t="str">
            <v>NF - 02 - 03 - ASTRDAS</v>
          </cell>
        </row>
        <row r="1209">
          <cell r="CU1209" t="str">
            <v>NF - 02 - 03 - ASTRSPP</v>
          </cell>
        </row>
        <row r="1210">
          <cell r="CU1210" t="str">
            <v>NF - 02 - 03 - ASTRSTR</v>
          </cell>
        </row>
        <row r="1211">
          <cell r="CU1211" t="str">
            <v>NF - 01 - 01 - TARINUT</v>
          </cell>
        </row>
        <row r="1212">
          <cell r="CU1212" t="str">
            <v>NF - 03 - 00 - AXYRAMA</v>
          </cell>
        </row>
        <row r="1213">
          <cell r="CU1213" t="str">
            <v>NF - 04 - 03 - BOUTGRA</v>
          </cell>
        </row>
        <row r="1214">
          <cell r="CU1214" t="str">
            <v>NF - 01 - 03 - BROMANO</v>
          </cell>
        </row>
        <row r="1215">
          <cell r="CU1215" t="str">
            <v>NF - 03 - 00 - BROMINE</v>
          </cell>
        </row>
        <row r="1216">
          <cell r="CU1216" t="str">
            <v>NF - 02 - 03 - CAMPROT</v>
          </cell>
        </row>
        <row r="1217">
          <cell r="CU1217" t="str">
            <v>NF - 03 - 00 - CAPSBUR</v>
          </cell>
        </row>
        <row r="1218">
          <cell r="CU1218" t="str">
            <v>NF - 03 - 00 - CARDCHA</v>
          </cell>
        </row>
        <row r="1219">
          <cell r="CU1219" t="str">
            <v>NF - 04 - 04 - CAREOBT</v>
          </cell>
        </row>
        <row r="1220">
          <cell r="CU1220" t="str">
            <v>NF - 02 - 03 - CAREPEN</v>
          </cell>
        </row>
        <row r="1221">
          <cell r="CU1221" t="str">
            <v>NF - 04 - 04 - CARESPP</v>
          </cell>
        </row>
        <row r="1222">
          <cell r="CU1222" t="str">
            <v>NF - 04 - 04 - CARESTE</v>
          </cell>
        </row>
        <row r="1223">
          <cell r="CU1223" t="str">
            <v>NF - 03 - 00 - CENTDIF</v>
          </cell>
        </row>
        <row r="1224">
          <cell r="CU1224" t="str">
            <v>NF - 03 - 00 - CENTMAC</v>
          </cell>
        </row>
        <row r="1225">
          <cell r="CU1225" t="str">
            <v>NF - 03 - 00 - CENTREP</v>
          </cell>
        </row>
        <row r="1226">
          <cell r="CU1226" t="str">
            <v>NF - 02 - 04 - CERAARV</v>
          </cell>
        </row>
        <row r="1227">
          <cell r="CU1227" t="str">
            <v>NF - 03 - 00 - CIRSARV</v>
          </cell>
        </row>
        <row r="1228">
          <cell r="CU1228" t="str">
            <v>NF - 02 - 02 - CIRSFLO</v>
          </cell>
        </row>
        <row r="1229">
          <cell r="CU1229" t="str">
            <v>NF - 03 - 00 - CIRSVUL</v>
          </cell>
        </row>
        <row r="1230">
          <cell r="CU1230" t="str">
            <v>NF - 02 - 03 - COMAUMB</v>
          </cell>
        </row>
        <row r="1231">
          <cell r="CU1231" t="str">
            <v>NF - 02 - 01 - CRATROT</v>
          </cell>
        </row>
        <row r="1232">
          <cell r="CU1232" t="str">
            <v>NF - 03 - 00 - DACTGLO</v>
          </cell>
        </row>
        <row r="1233">
          <cell r="CU1233" t="str">
            <v>NF - 02 - 03 - DANTINT</v>
          </cell>
        </row>
        <row r="1234">
          <cell r="CU1234" t="str">
            <v>NF - 01 - 02 - DESCCES</v>
          </cell>
        </row>
        <row r="1235">
          <cell r="CU1235" t="str">
            <v>NF - 03 - 00 - DESCSOP</v>
          </cell>
        </row>
        <row r="1236">
          <cell r="CU1236" t="str">
            <v>NF - 02 - 03 - DISTSTR</v>
          </cell>
        </row>
        <row r="1237">
          <cell r="CU1237" t="str">
            <v>NF - 02 - 01 - ELAECOM</v>
          </cell>
        </row>
        <row r="1238">
          <cell r="CU1238" t="str">
            <v>NF - 02 - 03 - ERIGACR</v>
          </cell>
        </row>
        <row r="1239">
          <cell r="CU1239" t="str">
            <v>NF - 02 - 03 - ERIGCAE</v>
          </cell>
        </row>
        <row r="1240">
          <cell r="CU1240" t="str">
            <v>NF - 02 - 03 - ERIGSPP</v>
          </cell>
        </row>
        <row r="1241">
          <cell r="CU1241" t="str">
            <v>NF - 02 - 03 - ERYSASP</v>
          </cell>
        </row>
        <row r="1242">
          <cell r="CU1242" t="str">
            <v>NF - 03 - 00 - EUPHESU</v>
          </cell>
        </row>
        <row r="1243">
          <cell r="CU1243" t="str">
            <v>NF - 01 - 01 - EUROLAN</v>
          </cell>
        </row>
        <row r="1244">
          <cell r="CU1244" t="str">
            <v>NF - 01 - 02 - FESTHAL</v>
          </cell>
        </row>
        <row r="1245">
          <cell r="CU1245" t="str">
            <v>NF - 02 - 03 - FESTSAX</v>
          </cell>
        </row>
        <row r="1246">
          <cell r="CU1246" t="str">
            <v>NF - 04 - 03 - FRAGVIR</v>
          </cell>
        </row>
        <row r="1247">
          <cell r="CU1247" t="str">
            <v>NF - 02 - 02 - GAILARI</v>
          </cell>
        </row>
        <row r="1248">
          <cell r="CU1248" t="str">
            <v>NF - 02 - 03 - GALIBOR</v>
          </cell>
        </row>
        <row r="1249">
          <cell r="CU1249" t="str">
            <v>NF - 02 - 03 - GEUMTRI</v>
          </cell>
        </row>
        <row r="1250">
          <cell r="CU1250" t="str">
            <v>NF - 02 - 02 - GLYCLEP</v>
          </cell>
        </row>
        <row r="1251">
          <cell r="CU1251" t="str">
            <v>NF - 02 - 03 - GRINSQU</v>
          </cell>
        </row>
        <row r="1252">
          <cell r="CU1252" t="str">
            <v>NF - 02 - 03 - GUTISAR</v>
          </cell>
        </row>
        <row r="1253">
          <cell r="CU1253" t="str">
            <v>NF - 01 - 02 - HEDYALP</v>
          </cell>
        </row>
        <row r="1254">
          <cell r="CU1254" t="str">
            <v>NF - 01 - 03 - HELIHOO</v>
          </cell>
        </row>
        <row r="1255">
          <cell r="CU1255" t="str">
            <v>NF - 02 - 02 - HELINUT</v>
          </cell>
        </row>
        <row r="1256">
          <cell r="CU1256" t="str">
            <v>NF - 02 - 03 - HETEVIL</v>
          </cell>
        </row>
        <row r="1257">
          <cell r="CU1257" t="str">
            <v>NF - 04 - 03 - HORDJUB</v>
          </cell>
        </row>
        <row r="1258">
          <cell r="CU1258" t="str">
            <v>NF - 02 - 03 - JUNCBAL</v>
          </cell>
        </row>
        <row r="1259">
          <cell r="CU1259" t="str">
            <v>NF - 02 - 03 - JUNCSPP</v>
          </cell>
        </row>
        <row r="1260">
          <cell r="CU1260" t="str">
            <v>NF - 02 - 04 - JUNIHOR</v>
          </cell>
        </row>
        <row r="1261">
          <cell r="CU1261" t="str">
            <v>NF - 03 - 00 - KOCHSCO</v>
          </cell>
        </row>
        <row r="1262">
          <cell r="CU1262" t="str">
            <v>NF - 04 - 03 - KOELMAC</v>
          </cell>
        </row>
        <row r="1263">
          <cell r="CU1263" t="str">
            <v>NF - 02 - 03 - LACTPUL</v>
          </cell>
        </row>
        <row r="1264">
          <cell r="CU1264" t="str">
            <v>NF - 03 - 00 - LACTSER</v>
          </cell>
        </row>
        <row r="1265">
          <cell r="CU1265" t="str">
            <v>NF - 03 - 00 - LAPPOCC</v>
          </cell>
        </row>
        <row r="1266">
          <cell r="CU1266" t="str">
            <v>NF - 03 - 00 - LAPPSQU</v>
          </cell>
        </row>
        <row r="1267">
          <cell r="CU1267" t="str">
            <v>NF - 03 - 00 - LEPIRAM</v>
          </cell>
        </row>
        <row r="1268">
          <cell r="CU1268" t="str">
            <v>NF - 02 - 03 - LIATPUN</v>
          </cell>
        </row>
        <row r="1269">
          <cell r="CU1269" t="str">
            <v>NF - 03 - 00 - LINADAL</v>
          </cell>
        </row>
        <row r="1270">
          <cell r="CU1270" t="str">
            <v>NF - 03 - 00 - LINAVUL</v>
          </cell>
        </row>
        <row r="1271">
          <cell r="CU1271" t="str">
            <v>NF - 02 - 03 - LINULEW</v>
          </cell>
        </row>
        <row r="1272">
          <cell r="CU1272" t="str">
            <v>NF - 03 - 00 - MELIOFF</v>
          </cell>
        </row>
        <row r="1273">
          <cell r="CU1273" t="str">
            <v>NF - 02 - 03 - MUHLCUS</v>
          </cell>
        </row>
        <row r="1274">
          <cell r="CU1274" t="str">
            <v>NF - 02 - 03 - MUHLRIC</v>
          </cell>
        </row>
        <row r="1275">
          <cell r="CU1275" t="str">
            <v>NF - 02 - 04 - OPUNFRA</v>
          </cell>
        </row>
        <row r="1276">
          <cell r="CU1276" t="str">
            <v>NF - 02 - 03 - OPUNPOL</v>
          </cell>
        </row>
        <row r="1277">
          <cell r="CU1277" t="str">
            <v>NF - 02 - 03 - ORTHLUT</v>
          </cell>
        </row>
        <row r="1278">
          <cell r="CU1278" t="str">
            <v>NF - 02 - 04 - PHLOHOO</v>
          </cell>
        </row>
        <row r="1279">
          <cell r="CU1279" t="str">
            <v>NF - 02 - 03 - POACANB</v>
          </cell>
        </row>
        <row r="1280">
          <cell r="CU1280" t="str">
            <v>NF - 02 - 03 - POACUSI</v>
          </cell>
        </row>
        <row r="1281">
          <cell r="CU1281" t="str">
            <v>NF - 03 - 00 - POAPRAT</v>
          </cell>
        </row>
        <row r="1282">
          <cell r="CU1282" t="str">
            <v>NF - 04 - 03 - POASAND</v>
          </cell>
        </row>
        <row r="1283">
          <cell r="CU1283" t="str">
            <v>NF - 02 - 01 - POTEFRU</v>
          </cell>
        </row>
        <row r="1284">
          <cell r="CU1284" t="str">
            <v>NF - 02 - 02 - POTEGRA</v>
          </cell>
        </row>
        <row r="1285">
          <cell r="CU1285" t="str">
            <v>NF - 02 - 03 - POTEHIP</v>
          </cell>
        </row>
        <row r="1286">
          <cell r="CU1286" t="str">
            <v>NF - 01 - 01 - PRUNVIR</v>
          </cell>
        </row>
        <row r="1287">
          <cell r="CU1287" t="str">
            <v>NF - 02 - 03 - PSORLAN</v>
          </cell>
        </row>
        <row r="1288">
          <cell r="CU1288" t="str">
            <v>NF - 01 - 02 - PUCCNUT</v>
          </cell>
        </row>
        <row r="1289">
          <cell r="CU1289" t="str">
            <v>NF - 03 - 00 - RANUACR</v>
          </cell>
        </row>
        <row r="1290">
          <cell r="CU1290" t="str">
            <v>NF - 02 - 02 - RATICOL</v>
          </cell>
        </row>
        <row r="1291">
          <cell r="CU1291" t="str">
            <v>NF - 02 - 01 - RIBEOXY</v>
          </cell>
        </row>
        <row r="1292">
          <cell r="CU1292" t="str">
            <v>NF - 02 - 01 - ROSAACI</v>
          </cell>
        </row>
        <row r="1293">
          <cell r="CU1293" t="str">
            <v>NF - 02 - 01 - ROSAARK</v>
          </cell>
        </row>
        <row r="1294">
          <cell r="CU1294" t="str">
            <v>NF - 02 - 01 - ROSASPP</v>
          </cell>
        </row>
        <row r="1295">
          <cell r="CU1295" t="str">
            <v>NF - 02 - 01 - ROSAWOO</v>
          </cell>
        </row>
        <row r="1296">
          <cell r="CU1296" t="str">
            <v>NF - 02 - 01 - RUBUIDA</v>
          </cell>
        </row>
        <row r="1297">
          <cell r="CU1297" t="str">
            <v>NF - 04 - 04 - SELADEN</v>
          </cell>
        </row>
        <row r="1298">
          <cell r="CU1298" t="str">
            <v>NF - 02 - 01 - SHEPCAN</v>
          </cell>
        </row>
        <row r="1299">
          <cell r="CU1299" t="str">
            <v>NF - 03 - 00 - SISYALT</v>
          </cell>
        </row>
        <row r="1300">
          <cell r="CU1300" t="str">
            <v>NF - 02 - 03 - SISYMON</v>
          </cell>
        </row>
        <row r="1301">
          <cell r="CU1301" t="str">
            <v>NF - 02 - 02 - SMILSTE</v>
          </cell>
        </row>
        <row r="1302">
          <cell r="CU1302" t="str">
            <v>NF - 02 - 02 - SOLICAN</v>
          </cell>
        </row>
        <row r="1303">
          <cell r="CU1303" t="str">
            <v>NF - 02 - 03 - SOLIMIS</v>
          </cell>
        </row>
        <row r="1304">
          <cell r="CU1304" t="str">
            <v>NF - 02 - 03 - SOLIRIG</v>
          </cell>
        </row>
        <row r="1305">
          <cell r="CU1305" t="str">
            <v>NF - 02 - 03 - SOLISPA</v>
          </cell>
        </row>
        <row r="1306">
          <cell r="CU1306" t="str">
            <v>NF - 02 - 03 - SOLISPP</v>
          </cell>
        </row>
        <row r="1307">
          <cell r="CU1307" t="str">
            <v>NF - 03 - 00 - SONCARV</v>
          </cell>
        </row>
        <row r="1308">
          <cell r="CU1308" t="str">
            <v>NF - 03 - 00 - SONCOLE</v>
          </cell>
        </row>
        <row r="1309">
          <cell r="CU1309" t="str">
            <v>NF - 03 - 00 - SONCULI</v>
          </cell>
        </row>
        <row r="1310">
          <cell r="CU1310" t="str">
            <v>NF - 02 - 03 - SPHACOC</v>
          </cell>
        </row>
        <row r="1311">
          <cell r="CU1311" t="str">
            <v>NF - 02 - 03 - STIPCOM</v>
          </cell>
        </row>
        <row r="1312">
          <cell r="CU1312" t="str">
            <v>NF - 02 - 03 - STIPCUR</v>
          </cell>
        </row>
        <row r="1313">
          <cell r="CU1313" t="str">
            <v>NF - 01 - 02 - STIPRIC</v>
          </cell>
        </row>
        <row r="1314">
          <cell r="CU1314" t="str">
            <v>NF - 02 - 03 - STIPSPA</v>
          </cell>
        </row>
        <row r="1315">
          <cell r="CU1315" t="str">
            <v>NF - 01 - 02 - STIPVIR</v>
          </cell>
        </row>
        <row r="1316">
          <cell r="CU1316" t="str">
            <v>NF - 02 - 01 - SYMPOCC</v>
          </cell>
        </row>
        <row r="1317">
          <cell r="CU1317" t="str">
            <v>NF - 03 - 00 - TARAOFF</v>
          </cell>
        </row>
        <row r="1318">
          <cell r="CU1318" t="str">
            <v>NF - 02 - 03 - THALVEN</v>
          </cell>
        </row>
        <row r="1319">
          <cell r="CU1319" t="str">
            <v>NF - 04 - 03 - THERRHO</v>
          </cell>
        </row>
        <row r="1320">
          <cell r="CU1320" t="str">
            <v>NF - 03 - 00 - THLAARV</v>
          </cell>
        </row>
        <row r="1321">
          <cell r="CU1321" t="str">
            <v>NF - 03 - 00 - TRAGDUB</v>
          </cell>
        </row>
        <row r="1322">
          <cell r="CU1322" t="str">
            <v>NF - 01 - 03 - TRISSPI</v>
          </cell>
        </row>
        <row r="1323">
          <cell r="CU1323" t="str">
            <v>NF - 02 - 03 - OTHFORB</v>
          </cell>
        </row>
        <row r="1324">
          <cell r="CU1324" t="str">
            <v>NF - 04 - 03 - OTHFORB</v>
          </cell>
        </row>
        <row r="1325">
          <cell r="CU1325" t="str">
            <v>NF - 01 - 02 - OTHGRASS</v>
          </cell>
        </row>
        <row r="1326">
          <cell r="CU1326" t="str">
            <v>NF - 02 - 03 - OTHGRASS</v>
          </cell>
        </row>
        <row r="1327">
          <cell r="CU1327" t="str">
            <v>NF - 03 - 00 - OTHINV</v>
          </cell>
        </row>
        <row r="1328">
          <cell r="CU1328" t="str">
            <v>NF - 01 - 03 - VICIAME</v>
          </cell>
        </row>
        <row r="1329">
          <cell r="CU1329" t="str">
            <v>NF - 02 - 03 - VIOLADU</v>
          </cell>
        </row>
        <row r="1330">
          <cell r="CU1330" t="str">
            <v>NF - 02 - 03 - VIOLNUT</v>
          </cell>
        </row>
        <row r="1331">
          <cell r="CU1331" t="str">
            <v>NF - 02 - 03 - ZIGAVEN</v>
          </cell>
        </row>
        <row r="1332">
          <cell r="CU1332" t="str">
            <v>PP - 04 - 03 - ACHIMIL</v>
          </cell>
        </row>
        <row r="1333">
          <cell r="CU1333" t="str">
            <v>PP - 02 - 02 - AGRODAS</v>
          </cell>
        </row>
        <row r="1334">
          <cell r="CU1334" t="str">
            <v>PP - 03 - 00 - AGROINT</v>
          </cell>
        </row>
        <row r="1335">
          <cell r="CU1335" t="str">
            <v>PP - 03 - 00 - AGROPEC</v>
          </cell>
        </row>
        <row r="1336">
          <cell r="CU1336" t="str">
            <v>PP - 03 - 00 - AGROREP</v>
          </cell>
        </row>
        <row r="1337">
          <cell r="CU1337" t="str">
            <v>PP - 02 - 03 - AGROSCA</v>
          </cell>
        </row>
        <row r="1338">
          <cell r="CU1338" t="str">
            <v>PP - 02 - 02 - AGROSMI</v>
          </cell>
        </row>
        <row r="1339">
          <cell r="CU1339" t="str">
            <v>PP - 02 - 02 - AGROTRA</v>
          </cell>
        </row>
        <row r="1340">
          <cell r="CU1340" t="str">
            <v>PP - 02 - 03 - ALLITEX</v>
          </cell>
        </row>
        <row r="1341">
          <cell r="CU1341" t="str">
            <v>PP - 01 - 01 - AMELALN</v>
          </cell>
        </row>
        <row r="1342">
          <cell r="CU1342" t="str">
            <v>PP - 02 - 03 - ANEMCYL</v>
          </cell>
        </row>
        <row r="1343">
          <cell r="CU1343" t="str">
            <v>PP - 02 - 03 - ANEMMUL</v>
          </cell>
        </row>
        <row r="1344">
          <cell r="CU1344" t="str">
            <v>PP - 02 - 03 - ANEMPAT</v>
          </cell>
        </row>
        <row r="1345">
          <cell r="CU1345" t="str">
            <v>PP - 04 - 04 - ANTEAPR</v>
          </cell>
        </row>
        <row r="1346">
          <cell r="CU1346" t="str">
            <v>PP - 04 - 04 - ANTENEG</v>
          </cell>
        </row>
        <row r="1347">
          <cell r="CU1347" t="str">
            <v>PP - 04 - 04 - ANTENN</v>
          </cell>
        </row>
        <row r="1348">
          <cell r="CU1348" t="str">
            <v>PP - 04 - 04 - ANTEPAR</v>
          </cell>
        </row>
        <row r="1349">
          <cell r="CU1349" t="str">
            <v>PP - 02 - 02 - APOCAND</v>
          </cell>
        </row>
        <row r="1350">
          <cell r="CU1350" t="str">
            <v>PP - 02 - 04 - ARCTUVA</v>
          </cell>
        </row>
        <row r="1351">
          <cell r="CU1351" t="str">
            <v>PP - 03 - 00 - ARTEABS</v>
          </cell>
        </row>
        <row r="1352">
          <cell r="CU1352" t="str">
            <v>PP - 04 - 03 - ARTEFRI</v>
          </cell>
        </row>
        <row r="1353">
          <cell r="CU1353" t="str">
            <v>PP - 01 - 02 - ASTECIL</v>
          </cell>
        </row>
        <row r="1354">
          <cell r="CU1354" t="str">
            <v>PP - 01 - 02 - ASTELAE</v>
          </cell>
        </row>
        <row r="1355">
          <cell r="CU1355" t="str">
            <v>PP - 02 - 03 - ASTESPP</v>
          </cell>
        </row>
        <row r="1356">
          <cell r="CU1356" t="str">
            <v>PP - 03 - 00 - BROMBIE</v>
          </cell>
        </row>
        <row r="1357">
          <cell r="CU1357" t="str">
            <v>PP - 01 - 02 - BROMCIL</v>
          </cell>
        </row>
        <row r="1358">
          <cell r="CU1358" t="str">
            <v>PP - 03 - 00 - BROMINE</v>
          </cell>
        </row>
        <row r="1359">
          <cell r="CU1359" t="str">
            <v>PP - 01 - 02 - CALACAN</v>
          </cell>
        </row>
        <row r="1360">
          <cell r="CU1360" t="str">
            <v>PP - 02 - 03 - CAMPROT</v>
          </cell>
        </row>
        <row r="1361">
          <cell r="CU1361" t="str">
            <v>PP - 04 - 04 - CAREOBT</v>
          </cell>
        </row>
        <row r="1362">
          <cell r="CU1362" t="str">
            <v>PP - 02 - 03 - CAREPEN</v>
          </cell>
        </row>
        <row r="1363">
          <cell r="CU1363" t="str">
            <v>PP - 02 - 03 - CAREPRA</v>
          </cell>
        </row>
        <row r="1364">
          <cell r="CU1364" t="str">
            <v>PP - 04 - 04 - CARESPP</v>
          </cell>
        </row>
        <row r="1365">
          <cell r="CU1365" t="str">
            <v>PP - 03 - 00 - CHENALB</v>
          </cell>
        </row>
        <row r="1366">
          <cell r="CU1366" t="str">
            <v>PP - 04 - 03 - CHENSPP</v>
          </cell>
        </row>
        <row r="1367">
          <cell r="CU1367" t="str">
            <v>PP - 03 - 00 - CIRSARV</v>
          </cell>
        </row>
        <row r="1368">
          <cell r="CU1368" t="str">
            <v>PP - 02 - 03 - COMAUMB</v>
          </cell>
        </row>
        <row r="1369">
          <cell r="CU1369" t="str">
            <v>PP - 03 - 00 - CREPTEC</v>
          </cell>
        </row>
        <row r="1370">
          <cell r="CU1370" t="str">
            <v>PP - 02 - 03 - DANTINT</v>
          </cell>
        </row>
        <row r="1371">
          <cell r="CU1371" t="str">
            <v>PP - 03 - 00 - DESCSOP</v>
          </cell>
        </row>
        <row r="1372">
          <cell r="CU1372" t="str">
            <v>PP - 02 - 03 - DISTSTR</v>
          </cell>
        </row>
        <row r="1373">
          <cell r="CU1373" t="str">
            <v>PP - 02 - 01 - ELAECOM</v>
          </cell>
        </row>
        <row r="1374">
          <cell r="CU1374" t="str">
            <v>PP - 02 - 03 - ELYMINN</v>
          </cell>
        </row>
        <row r="1375">
          <cell r="CU1375" t="str">
            <v>PP - 02 - 02 - EPILANG</v>
          </cell>
        </row>
        <row r="1376">
          <cell r="CU1376" t="str">
            <v>PP - 02 - 03 - ERIGCAE</v>
          </cell>
        </row>
        <row r="1377">
          <cell r="CU1377" t="str">
            <v>PP - 02 - 03 - ERIGSPP</v>
          </cell>
        </row>
        <row r="1378">
          <cell r="CU1378" t="str">
            <v>PP - 03 - 00 - FESTOVI</v>
          </cell>
        </row>
        <row r="1379">
          <cell r="CU1379" t="str">
            <v>PP - 03 - 00 - FESTRUB</v>
          </cell>
        </row>
        <row r="1380">
          <cell r="CU1380" t="str">
            <v>PP - 02 - 03 - FESTSAX</v>
          </cell>
        </row>
        <row r="1381">
          <cell r="CU1381" t="str">
            <v>PP - 04 - 03 - FRAGVIR</v>
          </cell>
        </row>
        <row r="1382">
          <cell r="CU1382" t="str">
            <v>PP - 02 - 03 - GALIBOR</v>
          </cell>
        </row>
        <row r="1383">
          <cell r="CU1383" t="str">
            <v>PP - 02 - 03 - GEUMTRI</v>
          </cell>
        </row>
        <row r="1384">
          <cell r="CU1384" t="str">
            <v>PP - 04 - 03 - GRINSQU</v>
          </cell>
        </row>
        <row r="1385">
          <cell r="CU1385" t="str">
            <v>PP - 01 - 02 - HEDYALP</v>
          </cell>
        </row>
        <row r="1386">
          <cell r="CU1386" t="str">
            <v>PP - 04 - 03 - HORDJUB</v>
          </cell>
        </row>
        <row r="1387">
          <cell r="CU1387" t="str">
            <v>PP - 02 - 04 - JUNIHOR</v>
          </cell>
        </row>
        <row r="1388">
          <cell r="CU1388" t="str">
            <v>PP - 02 - 03 - KOELMAC</v>
          </cell>
        </row>
        <row r="1389">
          <cell r="CU1389" t="str">
            <v>PP - 03 - 00 - LAPPSQU</v>
          </cell>
        </row>
        <row r="1390">
          <cell r="CU1390" t="str">
            <v>PP - 01 - 02 - LATHOCH</v>
          </cell>
        </row>
        <row r="1391">
          <cell r="CU1391" t="str">
            <v>PP - 03 - 00 - LINAVUL</v>
          </cell>
        </row>
        <row r="1392">
          <cell r="CU1392" t="str">
            <v>PP - 02 - 03 - LINULEW</v>
          </cell>
        </row>
        <row r="1393">
          <cell r="CU1393" t="str">
            <v>PP - 03 - 00 - MEDIFAL</v>
          </cell>
        </row>
        <row r="1394">
          <cell r="CU1394" t="str">
            <v>PP - 03 - 00 - MEDISAT</v>
          </cell>
        </row>
        <row r="1395">
          <cell r="CU1395" t="str">
            <v>PP - 03 - 00 - MELIALB</v>
          </cell>
        </row>
        <row r="1396">
          <cell r="CU1396" t="str">
            <v>PP - 03 - 00 - MELIOFF</v>
          </cell>
        </row>
        <row r="1397">
          <cell r="CU1397" t="str">
            <v>PP - 01 - 02 - MERTPAN</v>
          </cell>
        </row>
        <row r="1398">
          <cell r="CU1398" t="str">
            <v>PP - 02 - 03 - MUHLCUS</v>
          </cell>
        </row>
        <row r="1399">
          <cell r="CU1399" t="str">
            <v>PP - 02 - 03 - MUHLRIC</v>
          </cell>
        </row>
        <row r="1400">
          <cell r="CU1400" t="str">
            <v>PP - 04 - 04 - OPUNFRA</v>
          </cell>
        </row>
        <row r="1401">
          <cell r="CU1401" t="str">
            <v>PP - 04 - 03 - OPUNPOL</v>
          </cell>
        </row>
        <row r="1402">
          <cell r="CU1402" t="str">
            <v>PP - 02 - 03 - ORYZASP</v>
          </cell>
        </row>
        <row r="1403">
          <cell r="CU1403" t="str">
            <v>PP - 01 - 03 - ORYZPUN</v>
          </cell>
        </row>
        <row r="1404">
          <cell r="CU1404" t="str">
            <v>PP - 02 - 03 - OXYTSPL</v>
          </cell>
        </row>
        <row r="1405">
          <cell r="CU1405" t="str">
            <v>PP - 02 - 03 - OXYTSPP</v>
          </cell>
        </row>
        <row r="1406">
          <cell r="CU1406" t="str">
            <v>PP - 03 - 00 - PHLEPRA</v>
          </cell>
        </row>
        <row r="1407">
          <cell r="CU1407" t="str">
            <v>PP - 03 - 00 - POAPRAT</v>
          </cell>
        </row>
        <row r="1408">
          <cell r="CU1408" t="str">
            <v xml:space="preserve">PP - 02 - 03 - POASPP </v>
          </cell>
        </row>
        <row r="1409">
          <cell r="CU1409" t="str">
            <v>PP - 02 - 02 - POTEGRA</v>
          </cell>
        </row>
        <row r="1410">
          <cell r="CU1410" t="str">
            <v>PP - 02 - 03 - POTEPEN</v>
          </cell>
        </row>
        <row r="1411">
          <cell r="CU1411" t="str">
            <v>PP - 01 - 01 - PRUNVIR</v>
          </cell>
        </row>
        <row r="1412">
          <cell r="CU1412" t="str">
            <v>PP - 02 - 01 - RIBETRI</v>
          </cell>
        </row>
        <row r="1413">
          <cell r="CU1413" t="str">
            <v>PP - 02 - 01 - ROSAACI</v>
          </cell>
        </row>
        <row r="1414">
          <cell r="CU1414" t="str">
            <v>PP - 02 - 01 - ROSASPP</v>
          </cell>
        </row>
        <row r="1415">
          <cell r="CU1415" t="str">
            <v>PP - 02 - 01 - RUBUIDA</v>
          </cell>
        </row>
        <row r="1416">
          <cell r="CU1416" t="str">
            <v>PP - 02 - 02 - SCHIPUR</v>
          </cell>
        </row>
        <row r="1417">
          <cell r="CU1417" t="str">
            <v>PP - 02 - 01 - SHEPCAN</v>
          </cell>
        </row>
        <row r="1418">
          <cell r="CU1418" t="str">
            <v>PP - 02 - 02 - SOLICAN</v>
          </cell>
        </row>
        <row r="1419">
          <cell r="CU1419" t="str">
            <v>PP - 02 - 03 - SOLIMIS</v>
          </cell>
        </row>
        <row r="1420">
          <cell r="CU1420" t="str">
            <v>PP - 02 - 03 - SOLISPA</v>
          </cell>
        </row>
        <row r="1421">
          <cell r="CU1421" t="str">
            <v>PP - 03 - 00 - SONCARV</v>
          </cell>
        </row>
        <row r="1422">
          <cell r="CU1422" t="str">
            <v>PP - 02 - 03 - SPHACOC</v>
          </cell>
        </row>
        <row r="1423">
          <cell r="CU1423" t="str">
            <v>PP - 02 - 03 - STIPCOM</v>
          </cell>
        </row>
        <row r="1424">
          <cell r="CU1424" t="str">
            <v>PP - 01 - 02 - STIPCUR</v>
          </cell>
        </row>
        <row r="1425">
          <cell r="CU1425" t="str">
            <v>PP - 01 - 02 - STIPVIR</v>
          </cell>
        </row>
        <row r="1426">
          <cell r="CU1426" t="str">
            <v>PP - 02 - 01 - SYMPOCC</v>
          </cell>
        </row>
        <row r="1427">
          <cell r="CU1427" t="str">
            <v>PP - 03 - 00 - TARAOFF</v>
          </cell>
        </row>
        <row r="1428">
          <cell r="CU1428" t="str">
            <v>PP - 02 - 03 - THALVEN</v>
          </cell>
        </row>
        <row r="1429">
          <cell r="CU1429" t="str">
            <v>PP - 03 - 00 - TRAGDUB</v>
          </cell>
        </row>
        <row r="1430">
          <cell r="CU1430" t="str">
            <v>PP - 03 - 00 - TRIFHYB</v>
          </cell>
        </row>
        <row r="1431">
          <cell r="CU1431" t="str">
            <v>PP - 03 - 00 - TRIFPRA</v>
          </cell>
        </row>
        <row r="1432">
          <cell r="CU1432" t="str">
            <v>PP - 03 - 00 - TRIFSPP</v>
          </cell>
        </row>
        <row r="1433">
          <cell r="CU1433" t="str">
            <v>PP - 02 - 03 - OTHFORB</v>
          </cell>
        </row>
        <row r="1434">
          <cell r="CU1434" t="str">
            <v>PP - 04 - 03 - OTHFORB</v>
          </cell>
        </row>
        <row r="1435">
          <cell r="CU1435" t="str">
            <v>PP - 01 - 02 - OTHGRASS</v>
          </cell>
        </row>
        <row r="1436">
          <cell r="CU1436" t="str">
            <v>PP - 02 - 03 - OTHGRASS</v>
          </cell>
        </row>
        <row r="1437">
          <cell r="CU1437" t="str">
            <v>PP - 03 - 00 - OTHINV</v>
          </cell>
        </row>
        <row r="1438">
          <cell r="CU1438" t="str">
            <v>PP - 01 - 02 - VICIAME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ToC"/>
      <sheetName val="BG_Tool"/>
      <sheetName val="Just_Form"/>
      <sheetName val="Site Sketch"/>
      <sheetName val="L1-Soil (Site)"/>
      <sheetName val="L1-Soil (Access)"/>
      <sheetName val="Veg (Site)"/>
      <sheetName val="Veg (Access)"/>
      <sheetName val="L2-Soil"/>
      <sheetName val="Comments"/>
      <sheetName val="Photos"/>
      <sheetName val="Dropdown Lists"/>
      <sheetName val="SpeciesList (Common)"/>
      <sheetName val="Gu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ToC"/>
      <sheetName val="BG Tool"/>
      <sheetName val="Aerial Assessment"/>
      <sheetName val="GTA or DSA - 1"/>
      <sheetName val="Dropdown Lists"/>
    </sheetNames>
    <sheetDataSet>
      <sheetData sheetId="0">
        <row r="53">
          <cell r="AA53" t="str">
            <v>VERSION #2</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1"/>
      <sheetName val="LAB2"/>
      <sheetName val="CODE"/>
      <sheetName val="Defaults"/>
      <sheetName val="MLAB116"/>
    </sheetNames>
    <definedNames>
      <definedName name="Raw_Interpolated"/>
      <definedName name="SaveDefaults"/>
    </definedNames>
    <sheetDataSet>
      <sheetData sheetId="0" refreshError="1"/>
      <sheetData sheetId="1" refreshError="1"/>
      <sheetData sheetId="2" refreshError="1"/>
      <sheetData sheetId="3">
        <row r="1">
          <cell r="F1" t="str">
            <v>YYYMMDD:HHMMSS</v>
          </cell>
        </row>
        <row r="2">
          <cell r="F2" t="str">
            <v>YYYYMMDD</v>
          </cell>
        </row>
        <row r="3">
          <cell r="F3" t="str">
            <v>HHMMSS</v>
          </cell>
        </row>
        <row r="4">
          <cell r="F4" t="str">
            <v>HHMM</v>
          </cell>
        </row>
        <row r="5">
          <cell r="F5" t="str">
            <v>DD-MMM-YYYY HH:MM:SS</v>
          </cell>
        </row>
        <row r="6">
          <cell r="F6" t="str">
            <v>DD-MMM-YYYY</v>
          </cell>
        </row>
        <row r="7">
          <cell r="F7" t="str">
            <v>HH:MM:SS</v>
          </cell>
        </row>
        <row r="8">
          <cell r="F8" t="str">
            <v>HH:MM</v>
          </cell>
        </row>
        <row r="9">
          <cell r="F9" t="str">
            <v>DD/MM/YY</v>
          </cell>
        </row>
        <row r="10">
          <cell r="F10" t="str">
            <v>DD/MM/YY HH:MM:SS</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0"/>
  <sheetViews>
    <sheetView tabSelected="1" topLeftCell="A67" zoomScale="50" zoomScaleNormal="50" workbookViewId="0">
      <selection activeCell="Z124" sqref="Z124:AE124"/>
    </sheetView>
  </sheetViews>
  <sheetFormatPr defaultColWidth="4.5703125" defaultRowHeight="18" customHeight="1" x14ac:dyDescent="0.2"/>
  <cols>
    <col min="1" max="1" width="2.7109375" style="58" customWidth="1"/>
    <col min="2" max="2" width="7.42578125" style="58" customWidth="1"/>
    <col min="3" max="3" width="5" style="194" customWidth="1"/>
    <col min="4" max="30" width="5" style="58" customWidth="1"/>
    <col min="31" max="31" width="2.7109375" style="58" customWidth="1"/>
    <col min="32" max="16384" width="4.5703125" style="58"/>
  </cols>
  <sheetData>
    <row r="1" spans="1:31" s="140" customFormat="1" ht="20.100000000000001" customHeight="1" x14ac:dyDescent="0.2">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row>
    <row r="2" spans="1:31" s="140" customFormat="1" ht="20.100000000000001" customHeight="1"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row>
    <row r="3" spans="1:31" s="140" customFormat="1" ht="20.100000000000001" customHeight="1" x14ac:dyDescent="0.2">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row>
    <row r="4" spans="1:31" s="140" customFormat="1" ht="20.100000000000001" customHeight="1" x14ac:dyDescent="0.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row>
    <row r="5" spans="1:31" s="140" customFormat="1" ht="20.100000000000001" customHeight="1" x14ac:dyDescent="0.2">
      <c r="A5" s="139"/>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row>
    <row r="6" spans="1:31" s="140" customFormat="1" ht="20.100000000000001" customHeight="1" x14ac:dyDescent="0.2">
      <c r="A6" s="139"/>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row>
    <row r="7" spans="1:31" s="140" customFormat="1" ht="20.100000000000001" customHeight="1" x14ac:dyDescent="0.2">
      <c r="A7" s="139"/>
      <c r="B7" s="1928" t="str">
        <f>G23</f>
        <v>Criteria</v>
      </c>
      <c r="C7" s="1929"/>
      <c r="D7" s="1929"/>
      <c r="E7" s="1929"/>
      <c r="F7" s="1929"/>
      <c r="G7" s="1929"/>
      <c r="H7" s="1929"/>
      <c r="I7" s="1929"/>
      <c r="J7" s="1929"/>
      <c r="K7" s="1929"/>
      <c r="L7" s="1929"/>
      <c r="M7" s="1929"/>
      <c r="N7" s="1929"/>
      <c r="O7" s="1929"/>
      <c r="P7" s="1930"/>
      <c r="Q7" s="1930"/>
      <c r="R7" s="1930"/>
      <c r="S7" s="1930"/>
      <c r="T7" s="1930"/>
      <c r="U7" s="1930"/>
      <c r="V7" s="1930"/>
      <c r="W7" s="1930"/>
      <c r="X7" s="1930"/>
      <c r="Y7" s="1930"/>
      <c r="Z7" s="1930"/>
      <c r="AA7" s="1930"/>
      <c r="AB7" s="1930"/>
      <c r="AC7" s="1930"/>
      <c r="AD7" s="1930"/>
      <c r="AE7" s="1930"/>
    </row>
    <row r="8" spans="1:31" s="140" customFormat="1" ht="20.100000000000001" customHeight="1" x14ac:dyDescent="0.2">
      <c r="A8" s="139"/>
      <c r="B8" s="1931"/>
      <c r="C8" s="1931"/>
      <c r="D8" s="1931"/>
      <c r="E8" s="1931"/>
      <c r="F8" s="1931"/>
      <c r="G8" s="1931"/>
      <c r="H8" s="1931"/>
      <c r="I8" s="1931"/>
      <c r="J8" s="1931"/>
      <c r="K8" s="1931"/>
      <c r="L8" s="1931"/>
      <c r="M8" s="1931"/>
      <c r="N8" s="1931"/>
      <c r="O8" s="1931"/>
      <c r="P8" s="1932"/>
      <c r="Q8" s="1932"/>
      <c r="R8" s="1932"/>
      <c r="S8" s="1932"/>
      <c r="T8" s="1932"/>
      <c r="U8" s="1932"/>
      <c r="V8" s="1932"/>
      <c r="W8" s="1932"/>
      <c r="X8" s="1932"/>
      <c r="Y8" s="1932"/>
      <c r="Z8" s="1932"/>
      <c r="AA8" s="1932"/>
      <c r="AB8" s="1932"/>
      <c r="AC8" s="1932"/>
      <c r="AD8" s="1932"/>
      <c r="AE8" s="1932"/>
    </row>
    <row r="9" spans="1:31" s="140" customFormat="1" ht="20.100000000000001" customHeight="1" x14ac:dyDescent="0.2">
      <c r="A9" s="139"/>
      <c r="B9" s="1931"/>
      <c r="C9" s="1931"/>
      <c r="D9" s="1931"/>
      <c r="E9" s="1931"/>
      <c r="F9" s="1931"/>
      <c r="G9" s="1931"/>
      <c r="H9" s="1931"/>
      <c r="I9" s="1931"/>
      <c r="J9" s="1931"/>
      <c r="K9" s="1931"/>
      <c r="L9" s="1931"/>
      <c r="M9" s="1931"/>
      <c r="N9" s="1931"/>
      <c r="O9" s="1931"/>
      <c r="P9" s="1932"/>
      <c r="Q9" s="1932"/>
      <c r="R9" s="1932"/>
      <c r="S9" s="1932"/>
      <c r="T9" s="1932"/>
      <c r="U9" s="1932"/>
      <c r="V9" s="1932"/>
      <c r="W9" s="1932"/>
      <c r="X9" s="1932"/>
      <c r="Y9" s="1932"/>
      <c r="Z9" s="1932"/>
      <c r="AA9" s="1932"/>
      <c r="AB9" s="1932"/>
      <c r="AC9" s="1932"/>
      <c r="AD9" s="1932"/>
      <c r="AE9" s="1932"/>
    </row>
    <row r="10" spans="1:31" s="140" customFormat="1" ht="20.100000000000001" customHeight="1" x14ac:dyDescent="0.2">
      <c r="A10" s="139"/>
      <c r="B10" s="1931"/>
      <c r="C10" s="1931"/>
      <c r="D10" s="1931"/>
      <c r="E10" s="1931"/>
      <c r="F10" s="1931"/>
      <c r="G10" s="1931"/>
      <c r="H10" s="1931"/>
      <c r="I10" s="1931"/>
      <c r="J10" s="1931"/>
      <c r="K10" s="1931"/>
      <c r="L10" s="1931"/>
      <c r="M10" s="1931"/>
      <c r="N10" s="1931"/>
      <c r="O10" s="1931"/>
      <c r="P10" s="1932"/>
      <c r="Q10" s="1932"/>
      <c r="R10" s="1932"/>
      <c r="S10" s="1932"/>
      <c r="T10" s="1932"/>
      <c r="U10" s="1932"/>
      <c r="V10" s="1932"/>
      <c r="W10" s="1932"/>
      <c r="X10" s="1932"/>
      <c r="Y10" s="1932"/>
      <c r="Z10" s="1932"/>
      <c r="AA10" s="1932"/>
      <c r="AB10" s="1932"/>
      <c r="AC10" s="1932"/>
      <c r="AD10" s="1932"/>
      <c r="AE10" s="1932"/>
    </row>
    <row r="11" spans="1:31" s="140" customFormat="1" ht="20.100000000000001" customHeight="1" x14ac:dyDescent="0.2">
      <c r="A11" s="139"/>
      <c r="B11" s="1931"/>
      <c r="C11" s="1931"/>
      <c r="D11" s="1931"/>
      <c r="E11" s="1931"/>
      <c r="F11" s="1931"/>
      <c r="G11" s="1931"/>
      <c r="H11" s="1931"/>
      <c r="I11" s="1931"/>
      <c r="J11" s="1931"/>
      <c r="K11" s="1931"/>
      <c r="L11" s="1931"/>
      <c r="M11" s="1931"/>
      <c r="N11" s="1931"/>
      <c r="O11" s="1931"/>
      <c r="P11" s="1932"/>
      <c r="Q11" s="1932"/>
      <c r="R11" s="1932"/>
      <c r="S11" s="1932"/>
      <c r="T11" s="1932"/>
      <c r="U11" s="1932"/>
      <c r="V11" s="1932"/>
      <c r="W11" s="1932"/>
      <c r="X11" s="1932"/>
      <c r="Y11" s="1932"/>
      <c r="Z11" s="1932"/>
      <c r="AA11" s="1932"/>
      <c r="AB11" s="1932"/>
      <c r="AC11" s="1932"/>
      <c r="AD11" s="1932"/>
      <c r="AE11" s="1932"/>
    </row>
    <row r="12" spans="1:31" s="140" customFormat="1" ht="20.100000000000001" customHeight="1" x14ac:dyDescent="0.2">
      <c r="A12" s="139"/>
      <c r="B12" s="1933"/>
      <c r="C12" s="1933"/>
      <c r="D12" s="1933"/>
      <c r="E12" s="1933"/>
      <c r="F12" s="1933"/>
      <c r="G12" s="1933"/>
      <c r="H12" s="1933"/>
      <c r="I12" s="1933"/>
      <c r="J12" s="1933"/>
      <c r="K12" s="1933"/>
      <c r="L12" s="1933"/>
      <c r="M12" s="1933"/>
      <c r="N12" s="1933"/>
      <c r="O12" s="1933"/>
      <c r="P12" s="1934"/>
      <c r="Q12" s="1934"/>
      <c r="R12" s="1934"/>
      <c r="S12" s="1934"/>
      <c r="T12" s="1934"/>
      <c r="U12" s="1934"/>
      <c r="V12" s="1934"/>
      <c r="W12" s="1934"/>
      <c r="X12" s="1934"/>
      <c r="Y12" s="1934"/>
      <c r="Z12" s="1934"/>
      <c r="AA12" s="1934"/>
      <c r="AB12" s="1934"/>
      <c r="AC12" s="1934"/>
      <c r="AD12" s="1934"/>
      <c r="AE12" s="1934"/>
    </row>
    <row r="13" spans="1:31" s="140" customFormat="1" ht="20.100000000000001" customHeight="1" x14ac:dyDescent="0.2">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row>
    <row r="14" spans="1:31" s="140" customFormat="1" ht="20.100000000000001" customHeight="1" x14ac:dyDescent="0.2">
      <c r="A14" s="139"/>
      <c r="B14" s="1935" t="s">
        <v>3904</v>
      </c>
      <c r="C14" s="1936"/>
      <c r="D14" s="1936"/>
      <c r="E14" s="1936"/>
      <c r="F14" s="1936"/>
      <c r="G14" s="1936"/>
      <c r="H14" s="1936"/>
      <c r="I14" s="1936"/>
      <c r="J14" s="1936"/>
      <c r="K14" s="1936"/>
      <c r="L14" s="1936"/>
      <c r="M14" s="1936"/>
      <c r="N14" s="1936"/>
      <c r="O14" s="1936"/>
      <c r="P14" s="1937"/>
      <c r="Q14" s="1937"/>
      <c r="R14" s="1937"/>
      <c r="S14" s="1937"/>
      <c r="T14" s="1937"/>
      <c r="U14" s="1937"/>
      <c r="V14" s="1937"/>
      <c r="W14" s="1937"/>
      <c r="X14" s="1937"/>
      <c r="Y14" s="1937"/>
      <c r="Z14" s="1937"/>
      <c r="AA14" s="1937"/>
      <c r="AB14" s="1937"/>
      <c r="AC14" s="1937"/>
      <c r="AD14" s="1937"/>
      <c r="AE14" s="1937"/>
    </row>
    <row r="15" spans="1:31" s="140" customFormat="1" ht="20.100000000000001" customHeight="1" x14ac:dyDescent="0.2">
      <c r="A15" s="139"/>
      <c r="B15" s="1938"/>
      <c r="C15" s="1938"/>
      <c r="D15" s="1938"/>
      <c r="E15" s="1938"/>
      <c r="F15" s="1938"/>
      <c r="G15" s="1938"/>
      <c r="H15" s="1938"/>
      <c r="I15" s="1938"/>
      <c r="J15" s="1938"/>
      <c r="K15" s="1938"/>
      <c r="L15" s="1938"/>
      <c r="M15" s="1938"/>
      <c r="N15" s="1938"/>
      <c r="O15" s="1938"/>
      <c r="P15" s="1939"/>
      <c r="Q15" s="1939"/>
      <c r="R15" s="1939"/>
      <c r="S15" s="1939"/>
      <c r="T15" s="1939"/>
      <c r="U15" s="1939"/>
      <c r="V15" s="1939"/>
      <c r="W15" s="1939"/>
      <c r="X15" s="1939"/>
      <c r="Y15" s="1939"/>
      <c r="Z15" s="1939"/>
      <c r="AA15" s="1939"/>
      <c r="AB15" s="1939"/>
      <c r="AC15" s="1939"/>
      <c r="AD15" s="1939"/>
      <c r="AE15" s="1939"/>
    </row>
    <row r="16" spans="1:31" s="140" customFormat="1" ht="20.100000000000001" customHeight="1" x14ac:dyDescent="0.2">
      <c r="A16" s="139"/>
      <c r="B16" s="1938"/>
      <c r="C16" s="1938"/>
      <c r="D16" s="1938"/>
      <c r="E16" s="1938"/>
      <c r="F16" s="1938"/>
      <c r="G16" s="1938"/>
      <c r="H16" s="1938"/>
      <c r="I16" s="1938"/>
      <c r="J16" s="1938"/>
      <c r="K16" s="1938"/>
      <c r="L16" s="1938"/>
      <c r="M16" s="1938"/>
      <c r="N16" s="1938"/>
      <c r="O16" s="1938"/>
      <c r="P16" s="1939"/>
      <c r="Q16" s="1939"/>
      <c r="R16" s="1939"/>
      <c r="S16" s="1939"/>
      <c r="T16" s="1939"/>
      <c r="U16" s="1939"/>
      <c r="V16" s="1939"/>
      <c r="W16" s="1939"/>
      <c r="X16" s="1939"/>
      <c r="Y16" s="1939"/>
      <c r="Z16" s="1939"/>
      <c r="AA16" s="1939"/>
      <c r="AB16" s="1939"/>
      <c r="AC16" s="1939"/>
      <c r="AD16" s="1939"/>
      <c r="AE16" s="1939"/>
    </row>
    <row r="17" spans="1:31" s="140" customFormat="1" ht="20.100000000000001" customHeight="1" x14ac:dyDescent="0.2">
      <c r="A17" s="139"/>
      <c r="B17" s="1938"/>
      <c r="C17" s="1938"/>
      <c r="D17" s="1938"/>
      <c r="E17" s="1938"/>
      <c r="F17" s="1938"/>
      <c r="G17" s="1938"/>
      <c r="H17" s="1938"/>
      <c r="I17" s="1938"/>
      <c r="J17" s="1938"/>
      <c r="K17" s="1938"/>
      <c r="L17" s="1938"/>
      <c r="M17" s="1938"/>
      <c r="N17" s="1938"/>
      <c r="O17" s="1938"/>
      <c r="P17" s="1939"/>
      <c r="Q17" s="1939"/>
      <c r="R17" s="1939"/>
      <c r="S17" s="1939"/>
      <c r="T17" s="1939"/>
      <c r="U17" s="1939"/>
      <c r="V17" s="1939"/>
      <c r="W17" s="1939"/>
      <c r="X17" s="1939"/>
      <c r="Y17" s="1939"/>
      <c r="Z17" s="1939"/>
      <c r="AA17" s="1939"/>
      <c r="AB17" s="1939"/>
      <c r="AC17" s="1939"/>
      <c r="AD17" s="1939"/>
      <c r="AE17" s="1939"/>
    </row>
    <row r="18" spans="1:31" s="140" customFormat="1" ht="20.100000000000001" customHeight="1" x14ac:dyDescent="0.2">
      <c r="A18" s="139"/>
      <c r="B18" s="1938"/>
      <c r="C18" s="1938"/>
      <c r="D18" s="1938"/>
      <c r="E18" s="1938"/>
      <c r="F18" s="1938"/>
      <c r="G18" s="1938"/>
      <c r="H18" s="1938"/>
      <c r="I18" s="1938"/>
      <c r="J18" s="1938"/>
      <c r="K18" s="1938"/>
      <c r="L18" s="1938"/>
      <c r="M18" s="1938"/>
      <c r="N18" s="1938"/>
      <c r="O18" s="1938"/>
      <c r="P18" s="1939"/>
      <c r="Q18" s="1939"/>
      <c r="R18" s="1939"/>
      <c r="S18" s="1939"/>
      <c r="T18" s="1939"/>
      <c r="U18" s="1939"/>
      <c r="V18" s="1939"/>
      <c r="W18" s="1939"/>
      <c r="X18" s="1939"/>
      <c r="Y18" s="1939"/>
      <c r="Z18" s="1939"/>
      <c r="AA18" s="1939"/>
      <c r="AB18" s="1939"/>
      <c r="AC18" s="1939"/>
      <c r="AD18" s="1939"/>
      <c r="AE18" s="1939"/>
    </row>
    <row r="19" spans="1:31" s="140" customFormat="1" ht="20.100000000000001" customHeight="1" x14ac:dyDescent="0.2">
      <c r="A19" s="139"/>
      <c r="B19" s="1940"/>
      <c r="C19" s="1940"/>
      <c r="D19" s="1940"/>
      <c r="E19" s="1940"/>
      <c r="F19" s="1940"/>
      <c r="G19" s="1940"/>
      <c r="H19" s="1940"/>
      <c r="I19" s="1940"/>
      <c r="J19" s="1940"/>
      <c r="K19" s="1940"/>
      <c r="L19" s="1940"/>
      <c r="M19" s="1940"/>
      <c r="N19" s="1940"/>
      <c r="O19" s="1940"/>
      <c r="P19" s="1941"/>
      <c r="Q19" s="1941"/>
      <c r="R19" s="1941"/>
      <c r="S19" s="1941"/>
      <c r="T19" s="1941"/>
      <c r="U19" s="1941"/>
      <c r="V19" s="1941"/>
      <c r="W19" s="1941"/>
      <c r="X19" s="1941"/>
      <c r="Y19" s="1941"/>
      <c r="Z19" s="1941"/>
      <c r="AA19" s="1941"/>
      <c r="AB19" s="1941"/>
      <c r="AC19" s="1941"/>
      <c r="AD19" s="1941"/>
      <c r="AE19" s="1941"/>
    </row>
    <row r="20" spans="1:31" s="140" customFormat="1" ht="20.100000000000001" customHeight="1" x14ac:dyDescent="0.2">
      <c r="A20" s="139"/>
      <c r="B20" s="141"/>
      <c r="C20" s="141"/>
      <c r="D20" s="141"/>
      <c r="E20" s="141"/>
      <c r="F20" s="141"/>
      <c r="G20" s="141"/>
      <c r="H20" s="141"/>
      <c r="I20" s="141"/>
      <c r="J20" s="141"/>
      <c r="K20" s="141"/>
      <c r="L20" s="141"/>
      <c r="M20" s="141"/>
      <c r="N20" s="141"/>
      <c r="O20" s="141"/>
      <c r="P20" s="139"/>
      <c r="Q20" s="139"/>
      <c r="R20" s="139"/>
      <c r="S20" s="139"/>
      <c r="T20" s="139"/>
      <c r="U20" s="139"/>
      <c r="V20" s="139"/>
      <c r="W20" s="139"/>
      <c r="X20" s="139"/>
      <c r="Y20" s="139"/>
      <c r="Z20" s="139"/>
      <c r="AA20" s="139"/>
      <c r="AB20" s="139"/>
      <c r="AC20" s="139"/>
      <c r="AD20" s="139"/>
      <c r="AE20" s="139"/>
    </row>
    <row r="21" spans="1:31" s="140" customFormat="1" ht="20.100000000000001" customHeight="1" x14ac:dyDescent="0.2">
      <c r="A21" s="139"/>
      <c r="B21" s="141"/>
      <c r="C21" s="141"/>
      <c r="D21" s="141"/>
      <c r="E21" s="141"/>
      <c r="F21" s="141"/>
      <c r="G21" s="141"/>
      <c r="H21" s="141"/>
      <c r="I21" s="141"/>
      <c r="J21" s="141"/>
      <c r="K21" s="141"/>
      <c r="L21" s="141"/>
      <c r="M21" s="141"/>
      <c r="N21" s="141"/>
      <c r="O21" s="141"/>
      <c r="P21" s="139"/>
      <c r="Q21" s="139"/>
      <c r="R21" s="139"/>
      <c r="S21" s="139"/>
      <c r="T21" s="139"/>
      <c r="U21" s="139"/>
      <c r="V21" s="139"/>
      <c r="W21" s="139"/>
      <c r="X21" s="139"/>
      <c r="Y21" s="139"/>
      <c r="Z21" s="139"/>
      <c r="AA21" s="139"/>
      <c r="AB21" s="139"/>
      <c r="AC21" s="139"/>
      <c r="AD21" s="139"/>
      <c r="AE21" s="139"/>
    </row>
    <row r="22" spans="1:31" s="140" customFormat="1" ht="20.100000000000001" customHeight="1" x14ac:dyDescent="0.2">
      <c r="A22" s="139"/>
      <c r="B22" s="141"/>
      <c r="C22" s="141"/>
      <c r="D22" s="141"/>
      <c r="E22" s="141"/>
      <c r="F22" s="141"/>
      <c r="G22" s="141"/>
      <c r="H22" s="141"/>
      <c r="I22" s="141"/>
      <c r="J22" s="141"/>
      <c r="K22" s="141"/>
      <c r="L22" s="141"/>
      <c r="M22" s="141"/>
      <c r="N22" s="141"/>
      <c r="O22" s="141"/>
      <c r="P22" s="139"/>
      <c r="Q22" s="139"/>
      <c r="R22" s="139"/>
      <c r="S22" s="139"/>
      <c r="T22" s="139"/>
      <c r="U22" s="139"/>
      <c r="V22" s="139"/>
      <c r="W22" s="139"/>
      <c r="X22" s="139"/>
      <c r="Y22" s="139"/>
      <c r="Z22" s="139"/>
      <c r="AA22" s="139"/>
      <c r="AB22" s="139"/>
      <c r="AC22" s="139"/>
      <c r="AD22" s="139"/>
      <c r="AE22" s="139"/>
    </row>
    <row r="23" spans="1:31" s="140" customFormat="1" ht="20.100000000000001" customHeight="1" x14ac:dyDescent="0.2">
      <c r="A23" s="139"/>
      <c r="B23" s="139"/>
      <c r="C23" s="2010" t="s">
        <v>1785</v>
      </c>
      <c r="D23" s="2010"/>
      <c r="E23" s="2010"/>
      <c r="F23" s="2011"/>
      <c r="G23" s="2014" t="s">
        <v>1785</v>
      </c>
      <c r="H23" s="2015"/>
      <c r="I23" s="2015"/>
      <c r="J23" s="2015"/>
      <c r="K23" s="2015"/>
      <c r="L23" s="2015"/>
      <c r="M23" s="2015"/>
      <c r="N23" s="2015"/>
      <c r="O23" s="2015"/>
      <c r="P23" s="139"/>
      <c r="Q23" s="2018" t="s">
        <v>2788</v>
      </c>
      <c r="R23" s="2018"/>
      <c r="S23" s="2018"/>
      <c r="T23" s="2018"/>
      <c r="U23" s="2018"/>
      <c r="V23" s="2018"/>
      <c r="W23" s="2021" t="s">
        <v>2312</v>
      </c>
      <c r="X23" s="2015"/>
      <c r="Y23" s="2015"/>
      <c r="Z23" s="2015"/>
      <c r="AA23" s="2015"/>
      <c r="AB23" s="2015"/>
      <c r="AC23" s="2015"/>
      <c r="AD23" s="2015"/>
      <c r="AE23" s="2015"/>
    </row>
    <row r="24" spans="1:31" s="140" customFormat="1" ht="20.100000000000001" customHeight="1" x14ac:dyDescent="0.2">
      <c r="A24" s="139"/>
      <c r="B24" s="139"/>
      <c r="C24" s="2012"/>
      <c r="D24" s="2012"/>
      <c r="E24" s="2012"/>
      <c r="F24" s="2012"/>
      <c r="G24" s="2016"/>
      <c r="H24" s="2016"/>
      <c r="I24" s="2016"/>
      <c r="J24" s="2016"/>
      <c r="K24" s="2016"/>
      <c r="L24" s="2016"/>
      <c r="M24" s="2016"/>
      <c r="N24" s="2016"/>
      <c r="O24" s="2016"/>
      <c r="P24" s="139"/>
      <c r="Q24" s="2019"/>
      <c r="R24" s="2019"/>
      <c r="S24" s="2019"/>
      <c r="T24" s="2019"/>
      <c r="U24" s="2019"/>
      <c r="V24" s="2019"/>
      <c r="W24" s="2016"/>
      <c r="X24" s="2016"/>
      <c r="Y24" s="2016"/>
      <c r="Z24" s="2016"/>
      <c r="AA24" s="2016"/>
      <c r="AB24" s="2016"/>
      <c r="AC24" s="2016"/>
      <c r="AD24" s="2016"/>
      <c r="AE24" s="2016"/>
    </row>
    <row r="25" spans="1:31" s="140" customFormat="1" ht="20.100000000000001" customHeight="1" x14ac:dyDescent="0.2">
      <c r="A25" s="139"/>
      <c r="B25" s="139"/>
      <c r="C25" s="2012"/>
      <c r="D25" s="2012"/>
      <c r="E25" s="2012"/>
      <c r="F25" s="2012"/>
      <c r="G25" s="2016"/>
      <c r="H25" s="2016"/>
      <c r="I25" s="2016"/>
      <c r="J25" s="2016"/>
      <c r="K25" s="2016"/>
      <c r="L25" s="2016"/>
      <c r="M25" s="2016"/>
      <c r="N25" s="2016"/>
      <c r="O25" s="2016"/>
      <c r="P25" s="139"/>
      <c r="Q25" s="2019"/>
      <c r="R25" s="2019"/>
      <c r="S25" s="2019"/>
      <c r="T25" s="2019"/>
      <c r="U25" s="2019"/>
      <c r="V25" s="2019"/>
      <c r="W25" s="2016"/>
      <c r="X25" s="2016"/>
      <c r="Y25" s="2016"/>
      <c r="Z25" s="2016"/>
      <c r="AA25" s="2016"/>
      <c r="AB25" s="2016"/>
      <c r="AC25" s="2016"/>
      <c r="AD25" s="2016"/>
      <c r="AE25" s="2016"/>
    </row>
    <row r="26" spans="1:31" s="140" customFormat="1" ht="20.100000000000001" customHeight="1" x14ac:dyDescent="0.2">
      <c r="A26" s="139"/>
      <c r="B26" s="139"/>
      <c r="C26" s="2013"/>
      <c r="D26" s="2013"/>
      <c r="E26" s="2013"/>
      <c r="F26" s="2013"/>
      <c r="G26" s="2017"/>
      <c r="H26" s="2017"/>
      <c r="I26" s="2017"/>
      <c r="J26" s="2017"/>
      <c r="K26" s="2017"/>
      <c r="L26" s="2017"/>
      <c r="M26" s="2017"/>
      <c r="N26" s="2017"/>
      <c r="O26" s="2017"/>
      <c r="P26" s="139"/>
      <c r="Q26" s="2020"/>
      <c r="R26" s="2020"/>
      <c r="S26" s="2020"/>
      <c r="T26" s="2020"/>
      <c r="U26" s="2020"/>
      <c r="V26" s="2020"/>
      <c r="W26" s="2017"/>
      <c r="X26" s="2017"/>
      <c r="Y26" s="2017"/>
      <c r="Z26" s="2017"/>
      <c r="AA26" s="2017"/>
      <c r="AB26" s="2017"/>
      <c r="AC26" s="2017"/>
      <c r="AD26" s="2017"/>
      <c r="AE26" s="2017"/>
    </row>
    <row r="27" spans="1:31" s="144" customFormat="1" ht="20.100000000000001" customHeight="1" x14ac:dyDescent="0.2">
      <c r="A27" s="142"/>
      <c r="B27" s="143"/>
      <c r="C27" s="143"/>
      <c r="D27" s="143"/>
      <c r="E27" s="143"/>
      <c r="F27" s="143"/>
      <c r="G27" s="143"/>
      <c r="H27" s="143"/>
      <c r="I27" s="143"/>
      <c r="J27" s="143"/>
      <c r="K27" s="143"/>
      <c r="L27" s="143"/>
      <c r="M27" s="143"/>
      <c r="N27" s="143"/>
      <c r="O27" s="143"/>
      <c r="P27" s="142"/>
      <c r="Q27" s="142"/>
      <c r="R27" s="142"/>
      <c r="S27" s="142"/>
      <c r="T27" s="142"/>
      <c r="U27" s="142"/>
      <c r="V27" s="142"/>
      <c r="W27" s="142"/>
      <c r="X27" s="142"/>
      <c r="Y27" s="142"/>
      <c r="Z27" s="142"/>
      <c r="AA27" s="142"/>
      <c r="AB27" s="142"/>
      <c r="AC27" s="142"/>
      <c r="AD27" s="142"/>
      <c r="AE27" s="142"/>
    </row>
    <row r="28" spans="1:31" s="144" customFormat="1" ht="20.100000000000001" customHeight="1" x14ac:dyDescent="0.2">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row>
    <row r="29" spans="1:31" s="144" customFormat="1" ht="20.100000000000001" customHeight="1" x14ac:dyDescent="0.2">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row>
    <row r="30" spans="1:31" s="144" customFormat="1" ht="20.100000000000001" customHeight="1" x14ac:dyDescent="0.2">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row>
    <row r="31" spans="1:31" s="144" customFormat="1" ht="20.100000000000001" customHeight="1" x14ac:dyDescent="0.2">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row>
    <row r="32" spans="1:31" s="144" customFormat="1" ht="19.5" customHeight="1" x14ac:dyDescent="0.2">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row>
    <row r="33" spans="1:31" s="144" customFormat="1" ht="20.100000000000001" customHeight="1" x14ac:dyDescent="0.2">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row>
    <row r="34" spans="1:31" s="144" customFormat="1" ht="20.100000000000001" customHeight="1" x14ac:dyDescent="0.2">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row>
    <row r="35" spans="1:31" s="144" customFormat="1" ht="20.100000000000001" customHeight="1" x14ac:dyDescent="0.2">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row>
    <row r="36" spans="1:31" s="144" customFormat="1" ht="20.100000000000001" customHeight="1" x14ac:dyDescent="0.2">
      <c r="A36" s="142"/>
      <c r="B36" s="143"/>
      <c r="C36" s="143"/>
      <c r="D36" s="143"/>
      <c r="E36" s="143"/>
      <c r="F36" s="143"/>
      <c r="G36" s="143"/>
      <c r="H36" s="143"/>
      <c r="I36" s="143"/>
      <c r="J36" s="143"/>
      <c r="K36" s="143"/>
      <c r="L36" s="143"/>
      <c r="M36" s="143"/>
      <c r="N36" s="143"/>
      <c r="O36" s="143"/>
      <c r="P36" s="142"/>
      <c r="Q36" s="142"/>
      <c r="R36" s="142"/>
      <c r="S36" s="142"/>
      <c r="T36" s="142"/>
      <c r="U36" s="142"/>
      <c r="V36" s="142"/>
      <c r="W36" s="142"/>
      <c r="X36" s="142"/>
      <c r="Y36" s="142"/>
      <c r="Z36" s="142"/>
      <c r="AA36" s="142"/>
      <c r="AB36" s="142"/>
      <c r="AC36" s="142"/>
      <c r="AD36" s="142"/>
      <c r="AE36" s="142"/>
    </row>
    <row r="37" spans="1:31" s="144" customFormat="1" ht="20.100000000000001" customHeight="1" x14ac:dyDescent="0.2">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row>
    <row r="38" spans="1:31" s="144" customFormat="1" ht="20.100000000000001" customHeight="1" x14ac:dyDescent="0.2">
      <c r="A38" s="142"/>
      <c r="B38" s="1947" t="s">
        <v>3908</v>
      </c>
      <c r="C38" s="1947"/>
      <c r="D38" s="1947"/>
      <c r="E38" s="1947"/>
      <c r="F38" s="1950" t="s">
        <v>3905</v>
      </c>
      <c r="G38" s="1950"/>
      <c r="H38" s="1950"/>
      <c r="I38" s="1950"/>
      <c r="J38" s="1950"/>
      <c r="K38" s="1951"/>
      <c r="L38" s="1951"/>
      <c r="M38" s="1951"/>
      <c r="N38" s="1951"/>
      <c r="O38" s="1951"/>
      <c r="P38" s="1951"/>
      <c r="Q38" s="1951"/>
      <c r="R38" s="1952"/>
      <c r="S38" s="1952"/>
      <c r="T38" s="1952"/>
      <c r="U38" s="1952"/>
      <c r="V38" s="1952"/>
      <c r="W38" s="1952"/>
      <c r="X38" s="1952"/>
      <c r="Y38" s="142"/>
      <c r="Z38" s="142"/>
      <c r="AA38" s="142"/>
      <c r="AB38" s="142"/>
      <c r="AC38" s="142"/>
      <c r="AD38" s="142"/>
      <c r="AE38" s="142"/>
    </row>
    <row r="39" spans="1:31" s="144" customFormat="1" ht="5.0999999999999996" customHeight="1" x14ac:dyDescent="0.2">
      <c r="A39" s="142"/>
      <c r="B39" s="142"/>
      <c r="C39" s="142"/>
      <c r="D39" s="142"/>
      <c r="E39" s="142"/>
      <c r="F39" s="145"/>
      <c r="G39" s="145"/>
      <c r="H39" s="145"/>
      <c r="I39" s="146"/>
      <c r="J39" s="146"/>
      <c r="K39" s="142"/>
      <c r="L39" s="142"/>
      <c r="M39" s="142"/>
      <c r="N39" s="142"/>
      <c r="O39" s="142"/>
      <c r="P39" s="142"/>
      <c r="Q39" s="142"/>
      <c r="R39" s="142"/>
      <c r="S39" s="142"/>
      <c r="T39" s="142"/>
      <c r="U39" s="142"/>
      <c r="V39" s="142"/>
      <c r="W39" s="142"/>
      <c r="X39" s="142"/>
      <c r="Y39" s="142"/>
      <c r="Z39" s="142"/>
      <c r="AA39" s="142"/>
      <c r="AB39" s="142"/>
      <c r="AC39" s="142"/>
      <c r="AD39" s="142"/>
      <c r="AE39" s="142"/>
    </row>
    <row r="40" spans="1:31" s="144" customFormat="1" ht="20.100000000000001" customHeight="1" x14ac:dyDescent="0.2">
      <c r="A40" s="142"/>
      <c r="B40" s="142"/>
      <c r="C40" s="142"/>
      <c r="D40" s="142"/>
      <c r="E40" s="142"/>
      <c r="F40" s="1950" t="s">
        <v>3906</v>
      </c>
      <c r="G40" s="1950"/>
      <c r="H40" s="1950"/>
      <c r="I40" s="1953"/>
      <c r="J40" s="1953"/>
      <c r="K40" s="1951"/>
      <c r="L40" s="1951"/>
      <c r="M40" s="1951"/>
      <c r="N40" s="1951"/>
      <c r="O40" s="1951"/>
      <c r="P40" s="1951"/>
      <c r="Q40" s="1951"/>
      <c r="R40" s="1952"/>
      <c r="S40" s="1952"/>
      <c r="T40" s="1952"/>
      <c r="U40" s="1952"/>
      <c r="V40" s="1952"/>
      <c r="W40" s="1952"/>
      <c r="X40" s="1952"/>
      <c r="Y40" s="142"/>
      <c r="Z40" s="142"/>
      <c r="AA40" s="142"/>
      <c r="AB40" s="142"/>
      <c r="AC40" s="142"/>
      <c r="AD40" s="142"/>
      <c r="AE40" s="142"/>
    </row>
    <row r="41" spans="1:31" s="144" customFormat="1" ht="5.0999999999999996" customHeight="1" x14ac:dyDescent="0.2">
      <c r="A41" s="142"/>
      <c r="B41" s="142"/>
      <c r="C41" s="142"/>
      <c r="D41" s="142"/>
      <c r="E41" s="142"/>
      <c r="F41" s="145"/>
      <c r="G41" s="145"/>
      <c r="H41" s="145"/>
      <c r="I41" s="146"/>
      <c r="J41" s="146"/>
      <c r="K41" s="142"/>
      <c r="L41" s="142"/>
      <c r="M41" s="142"/>
      <c r="N41" s="142"/>
      <c r="O41" s="142"/>
      <c r="P41" s="142"/>
      <c r="Q41" s="142"/>
      <c r="R41" s="142"/>
      <c r="S41" s="142"/>
      <c r="T41" s="142"/>
      <c r="U41" s="142"/>
      <c r="V41" s="142"/>
      <c r="W41" s="142"/>
      <c r="X41" s="142"/>
      <c r="Y41" s="142"/>
      <c r="Z41" s="142"/>
      <c r="AA41" s="142"/>
      <c r="AB41" s="142"/>
      <c r="AC41" s="142"/>
      <c r="AD41" s="142"/>
      <c r="AE41" s="142"/>
    </row>
    <row r="42" spans="1:31" s="144" customFormat="1" ht="20.100000000000001" customHeight="1" x14ac:dyDescent="0.2">
      <c r="A42" s="142"/>
      <c r="B42" s="142"/>
      <c r="C42" s="142"/>
      <c r="D42" s="142"/>
      <c r="E42" s="142"/>
      <c r="F42" s="1950" t="s">
        <v>3907</v>
      </c>
      <c r="G42" s="1950"/>
      <c r="H42" s="1950"/>
      <c r="I42" s="1953"/>
      <c r="J42" s="1953"/>
      <c r="K42" s="1951"/>
      <c r="L42" s="1951"/>
      <c r="M42" s="1951"/>
      <c r="N42" s="1951"/>
      <c r="O42" s="1951"/>
      <c r="P42" s="1951"/>
      <c r="Q42" s="1951"/>
      <c r="R42" s="1952"/>
      <c r="S42" s="1952"/>
      <c r="T42" s="1952"/>
      <c r="U42" s="1952"/>
      <c r="V42" s="1952"/>
      <c r="W42" s="1952"/>
      <c r="X42" s="1952"/>
      <c r="Y42" s="142"/>
      <c r="Z42" s="142"/>
      <c r="AA42" s="142"/>
      <c r="AB42" s="142"/>
      <c r="AC42" s="142"/>
      <c r="AD42" s="142"/>
      <c r="AE42" s="142"/>
    </row>
    <row r="43" spans="1:31" s="144" customFormat="1" ht="5.0999999999999996" customHeight="1" x14ac:dyDescent="0.2">
      <c r="A43" s="142"/>
      <c r="B43" s="147"/>
      <c r="C43" s="147"/>
      <c r="D43" s="147"/>
      <c r="E43" s="147"/>
      <c r="F43" s="148"/>
      <c r="G43" s="148"/>
      <c r="H43" s="148"/>
      <c r="I43" s="148"/>
      <c r="J43" s="148"/>
      <c r="K43" s="148"/>
      <c r="L43" s="148"/>
      <c r="M43" s="149"/>
      <c r="N43" s="149"/>
      <c r="O43" s="149"/>
      <c r="P43" s="149"/>
      <c r="Q43" s="149"/>
      <c r="R43" s="149"/>
      <c r="S43" s="149"/>
      <c r="T43" s="142"/>
      <c r="U43" s="142"/>
      <c r="V43" s="142"/>
      <c r="W43" s="142"/>
      <c r="X43" s="142"/>
      <c r="Y43" s="142"/>
      <c r="Z43" s="142"/>
      <c r="AA43" s="142"/>
      <c r="AB43" s="142"/>
      <c r="AC43" s="142"/>
      <c r="AD43" s="142"/>
      <c r="AE43" s="142"/>
    </row>
    <row r="44" spans="1:31" s="144" customFormat="1" ht="20.100000000000001" customHeight="1" x14ac:dyDescent="0.2">
      <c r="A44" s="142"/>
      <c r="B44" s="147"/>
      <c r="C44" s="147"/>
      <c r="D44" s="147"/>
      <c r="E44" s="147"/>
      <c r="F44" s="1948" t="s">
        <v>2116</v>
      </c>
      <c r="G44" s="1948"/>
      <c r="H44" s="1949"/>
      <c r="I44" s="1949"/>
      <c r="J44" s="1949"/>
      <c r="K44" s="1949"/>
      <c r="L44" s="1949"/>
      <c r="M44" s="1949"/>
      <c r="N44" s="1949"/>
      <c r="O44" s="149"/>
      <c r="P44" s="1948" t="s">
        <v>29</v>
      </c>
      <c r="Q44" s="1948"/>
      <c r="R44" s="1949"/>
      <c r="S44" s="1949"/>
      <c r="T44" s="1949"/>
      <c r="U44" s="1949"/>
      <c r="V44" s="1949"/>
      <c r="W44" s="1949"/>
      <c r="X44" s="1949"/>
      <c r="Y44" s="142"/>
      <c r="Z44" s="142"/>
      <c r="AA44" s="142"/>
      <c r="AB44" s="142"/>
      <c r="AC44" s="142"/>
      <c r="AD44" s="142"/>
      <c r="AE44" s="142"/>
    </row>
    <row r="45" spans="1:31" s="144" customFormat="1" ht="5.0999999999999996" customHeight="1" x14ac:dyDescent="0.2">
      <c r="A45" s="142"/>
      <c r="B45" s="147"/>
      <c r="C45" s="147"/>
      <c r="D45" s="147"/>
      <c r="E45" s="147"/>
      <c r="F45" s="150"/>
      <c r="G45" s="150"/>
      <c r="H45" s="150"/>
      <c r="I45" s="150"/>
      <c r="J45" s="150"/>
      <c r="K45" s="150"/>
      <c r="L45" s="150"/>
      <c r="M45" s="149"/>
      <c r="N45" s="149"/>
      <c r="O45" s="149"/>
      <c r="P45" s="149"/>
      <c r="Q45" s="149"/>
      <c r="R45" s="149"/>
      <c r="S45" s="149"/>
      <c r="T45" s="142"/>
      <c r="U45" s="142"/>
      <c r="V45" s="142"/>
      <c r="W45" s="142"/>
      <c r="X45" s="142"/>
      <c r="Y45" s="142"/>
      <c r="Z45" s="142"/>
      <c r="AA45" s="142"/>
      <c r="AB45" s="142"/>
      <c r="AC45" s="142"/>
      <c r="AD45" s="142"/>
      <c r="AE45" s="142"/>
    </row>
    <row r="46" spans="1:31" s="144" customFormat="1" ht="20.100000000000001" customHeight="1" x14ac:dyDescent="0.2">
      <c r="A46" s="142"/>
      <c r="B46" s="147"/>
      <c r="C46" s="147"/>
      <c r="D46" s="147"/>
      <c r="E46" s="147"/>
      <c r="F46" s="142"/>
      <c r="G46" s="142"/>
      <c r="H46" s="142"/>
      <c r="I46" s="142"/>
      <c r="J46" s="142"/>
      <c r="K46" s="142"/>
      <c r="L46" s="142"/>
      <c r="M46" s="149"/>
      <c r="N46" s="149"/>
      <c r="O46" s="149"/>
      <c r="P46" s="149"/>
      <c r="Q46" s="149"/>
      <c r="R46" s="149"/>
      <c r="S46" s="149"/>
      <c r="T46" s="142"/>
      <c r="U46" s="142"/>
      <c r="V46" s="142"/>
      <c r="W46" s="142"/>
      <c r="X46" s="142"/>
      <c r="Y46" s="142"/>
      <c r="Z46" s="142"/>
      <c r="AA46" s="142"/>
      <c r="AB46" s="142"/>
      <c r="AC46" s="142"/>
      <c r="AD46" s="142"/>
      <c r="AE46" s="142"/>
    </row>
    <row r="47" spans="1:31" s="144" customFormat="1" ht="20.100000000000001" customHeight="1" x14ac:dyDescent="0.2">
      <c r="A47" s="142"/>
      <c r="B47" s="1947" t="s">
        <v>2457</v>
      </c>
      <c r="C47" s="1947"/>
      <c r="D47" s="1947"/>
      <c r="E47" s="1947"/>
      <c r="F47" s="1950" t="s">
        <v>3905</v>
      </c>
      <c r="G47" s="1950"/>
      <c r="H47" s="1950"/>
      <c r="I47" s="1950"/>
      <c r="J47" s="1950"/>
      <c r="K47" s="1951"/>
      <c r="L47" s="1951"/>
      <c r="M47" s="1951"/>
      <c r="N47" s="1951"/>
      <c r="O47" s="1951"/>
      <c r="P47" s="1951"/>
      <c r="Q47" s="1951"/>
      <c r="R47" s="1952"/>
      <c r="S47" s="1952"/>
      <c r="T47" s="1952"/>
      <c r="U47" s="1952"/>
      <c r="V47" s="1952"/>
      <c r="W47" s="1952"/>
      <c r="X47" s="1952"/>
      <c r="Y47" s="142"/>
      <c r="Z47" s="142"/>
      <c r="AA47" s="142"/>
      <c r="AB47" s="142"/>
      <c r="AC47" s="142"/>
      <c r="AD47" s="142"/>
      <c r="AE47" s="142"/>
    </row>
    <row r="48" spans="1:31" s="144" customFormat="1" ht="5.0999999999999996" customHeight="1" x14ac:dyDescent="0.2">
      <c r="A48" s="142"/>
      <c r="B48" s="142"/>
      <c r="C48" s="142"/>
      <c r="D48" s="142"/>
      <c r="E48" s="142"/>
      <c r="F48" s="145"/>
      <c r="G48" s="145"/>
      <c r="H48" s="145"/>
      <c r="I48" s="146"/>
      <c r="J48" s="146"/>
      <c r="K48" s="142"/>
      <c r="L48" s="142"/>
      <c r="M48" s="142"/>
      <c r="N48" s="142"/>
      <c r="O48" s="142"/>
      <c r="P48" s="142"/>
      <c r="Q48" s="142"/>
      <c r="R48" s="142"/>
      <c r="S48" s="142"/>
      <c r="T48" s="142"/>
      <c r="U48" s="142"/>
      <c r="V48" s="142"/>
      <c r="W48" s="142"/>
      <c r="X48" s="142"/>
      <c r="Y48" s="142"/>
      <c r="Z48" s="142"/>
      <c r="AA48" s="142"/>
      <c r="AB48" s="142"/>
      <c r="AC48" s="142"/>
      <c r="AD48" s="142"/>
      <c r="AE48" s="142"/>
    </row>
    <row r="49" spans="1:31" s="144" customFormat="1" ht="20.100000000000001" customHeight="1" x14ac:dyDescent="0.2">
      <c r="A49" s="142"/>
      <c r="B49" s="142"/>
      <c r="C49" s="142"/>
      <c r="D49" s="142"/>
      <c r="E49" s="142"/>
      <c r="F49" s="1950" t="s">
        <v>3906</v>
      </c>
      <c r="G49" s="1950"/>
      <c r="H49" s="1950"/>
      <c r="I49" s="1953"/>
      <c r="J49" s="1953"/>
      <c r="K49" s="1951"/>
      <c r="L49" s="1951"/>
      <c r="M49" s="1951"/>
      <c r="N49" s="1951"/>
      <c r="O49" s="1951"/>
      <c r="P49" s="1951"/>
      <c r="Q49" s="1951"/>
      <c r="R49" s="1952"/>
      <c r="S49" s="1952"/>
      <c r="T49" s="1952"/>
      <c r="U49" s="1952"/>
      <c r="V49" s="1952"/>
      <c r="W49" s="1952"/>
      <c r="X49" s="1952"/>
      <c r="Y49" s="142"/>
      <c r="Z49" s="142"/>
      <c r="AA49" s="142"/>
      <c r="AB49" s="142"/>
      <c r="AC49" s="142"/>
      <c r="AD49" s="142"/>
      <c r="AE49" s="142"/>
    </row>
    <row r="50" spans="1:31" s="144" customFormat="1" ht="5.0999999999999996" customHeight="1" x14ac:dyDescent="0.2">
      <c r="A50" s="142"/>
      <c r="B50" s="142"/>
      <c r="C50" s="142"/>
      <c r="D50" s="142"/>
      <c r="E50" s="142"/>
      <c r="F50" s="145"/>
      <c r="G50" s="145"/>
      <c r="H50" s="145"/>
      <c r="I50" s="146"/>
      <c r="J50" s="146"/>
      <c r="K50" s="142"/>
      <c r="L50" s="142"/>
      <c r="M50" s="142"/>
      <c r="N50" s="142"/>
      <c r="O50" s="142"/>
      <c r="P50" s="142"/>
      <c r="Q50" s="142"/>
      <c r="R50" s="142"/>
      <c r="S50" s="142"/>
      <c r="T50" s="142"/>
      <c r="U50" s="142"/>
      <c r="V50" s="142"/>
      <c r="W50" s="142"/>
      <c r="X50" s="142"/>
      <c r="Y50" s="142"/>
      <c r="Z50" s="142"/>
      <c r="AA50" s="142"/>
      <c r="AB50" s="142"/>
      <c r="AC50" s="142"/>
      <c r="AD50" s="142"/>
      <c r="AE50" s="142"/>
    </row>
    <row r="51" spans="1:31" s="144" customFormat="1" ht="20.100000000000001" customHeight="1" x14ac:dyDescent="0.2">
      <c r="A51" s="142"/>
      <c r="B51" s="142"/>
      <c r="C51" s="142"/>
      <c r="D51" s="142"/>
      <c r="E51" s="142"/>
      <c r="F51" s="1950" t="s">
        <v>3907</v>
      </c>
      <c r="G51" s="1950"/>
      <c r="H51" s="1950"/>
      <c r="I51" s="1953"/>
      <c r="J51" s="1953"/>
      <c r="K51" s="1951"/>
      <c r="L51" s="1951"/>
      <c r="M51" s="1951"/>
      <c r="N51" s="1951"/>
      <c r="O51" s="1951"/>
      <c r="P51" s="1951"/>
      <c r="Q51" s="1951"/>
      <c r="R51" s="1952"/>
      <c r="S51" s="1952"/>
      <c r="T51" s="1952"/>
      <c r="U51" s="1952"/>
      <c r="V51" s="1952"/>
      <c r="W51" s="1952"/>
      <c r="X51" s="1952"/>
      <c r="Y51" s="142"/>
      <c r="Z51" s="142"/>
      <c r="AA51" s="142"/>
      <c r="AB51" s="142"/>
      <c r="AC51" s="142"/>
      <c r="AD51" s="142"/>
      <c r="AE51" s="142"/>
    </row>
    <row r="52" spans="1:31" s="144" customFormat="1" ht="5.0999999999999996" customHeight="1" x14ac:dyDescent="0.2">
      <c r="A52" s="142"/>
      <c r="B52" s="147"/>
      <c r="C52" s="147"/>
      <c r="D52" s="147"/>
      <c r="E52" s="147"/>
      <c r="F52" s="148"/>
      <c r="G52" s="148"/>
      <c r="H52" s="148"/>
      <c r="I52" s="148"/>
      <c r="J52" s="148"/>
      <c r="K52" s="148"/>
      <c r="L52" s="148"/>
      <c r="M52" s="149"/>
      <c r="N52" s="149"/>
      <c r="O52" s="149"/>
      <c r="P52" s="149"/>
      <c r="Q52" s="149"/>
      <c r="R52" s="149"/>
      <c r="S52" s="149"/>
      <c r="T52" s="142"/>
      <c r="U52" s="142"/>
      <c r="V52" s="142"/>
      <c r="W52" s="142"/>
      <c r="X52" s="142"/>
      <c r="Y52" s="142"/>
      <c r="Z52" s="142"/>
      <c r="AA52" s="142"/>
      <c r="AB52" s="142"/>
      <c r="AC52" s="142"/>
      <c r="AD52" s="142"/>
      <c r="AE52" s="142"/>
    </row>
    <row r="53" spans="1:31" s="144" customFormat="1" ht="20.100000000000001" customHeight="1" x14ac:dyDescent="0.2">
      <c r="A53" s="142"/>
      <c r="B53" s="147"/>
      <c r="C53" s="147"/>
      <c r="D53" s="147"/>
      <c r="E53" s="147"/>
      <c r="F53" s="1948" t="s">
        <v>2116</v>
      </c>
      <c r="G53" s="1948"/>
      <c r="H53" s="1949"/>
      <c r="I53" s="1949"/>
      <c r="J53" s="1949"/>
      <c r="K53" s="1949"/>
      <c r="L53" s="1949"/>
      <c r="M53" s="1949"/>
      <c r="N53" s="1949"/>
      <c r="O53" s="149"/>
      <c r="P53" s="1948" t="s">
        <v>29</v>
      </c>
      <c r="Q53" s="1948"/>
      <c r="R53" s="1949"/>
      <c r="S53" s="1949"/>
      <c r="T53" s="1949"/>
      <c r="U53" s="1949"/>
      <c r="V53" s="1949"/>
      <c r="W53" s="1949"/>
      <c r="X53" s="1949"/>
      <c r="Y53" s="142"/>
      <c r="Z53" s="142"/>
      <c r="AA53" s="142"/>
      <c r="AB53" s="142"/>
      <c r="AC53" s="142"/>
      <c r="AD53" s="142"/>
      <c r="AE53" s="142"/>
    </row>
    <row r="54" spans="1:31" s="144" customFormat="1" ht="5.0999999999999996" customHeight="1" x14ac:dyDescent="0.2">
      <c r="A54" s="142"/>
      <c r="B54" s="147"/>
      <c r="C54" s="147"/>
      <c r="D54" s="147"/>
      <c r="E54" s="147"/>
      <c r="F54" s="150"/>
      <c r="G54" s="150"/>
      <c r="H54" s="150"/>
      <c r="I54" s="150"/>
      <c r="J54" s="150"/>
      <c r="K54" s="150"/>
      <c r="L54" s="150"/>
      <c r="M54" s="149"/>
      <c r="N54" s="149"/>
      <c r="O54" s="149"/>
      <c r="P54" s="149"/>
      <c r="Q54" s="149"/>
      <c r="R54" s="149"/>
      <c r="S54" s="149"/>
      <c r="T54" s="142"/>
      <c r="U54" s="142"/>
      <c r="V54" s="142"/>
      <c r="W54" s="142"/>
      <c r="X54" s="142"/>
      <c r="Y54" s="142"/>
      <c r="Z54" s="142"/>
      <c r="AA54" s="142"/>
      <c r="AB54" s="142"/>
      <c r="AC54" s="142"/>
      <c r="AD54" s="142"/>
      <c r="AE54" s="142"/>
    </row>
    <row r="55" spans="1:31" s="144" customFormat="1" ht="5.0999999999999996" customHeight="1" x14ac:dyDescent="0.2">
      <c r="A55" s="142"/>
      <c r="B55" s="150"/>
      <c r="C55" s="150"/>
      <c r="D55" s="150"/>
      <c r="E55" s="150"/>
      <c r="F55" s="150"/>
      <c r="G55" s="150"/>
      <c r="H55" s="150"/>
      <c r="I55" s="142"/>
      <c r="J55" s="150"/>
      <c r="K55" s="150"/>
      <c r="L55" s="150"/>
      <c r="M55" s="150"/>
      <c r="N55" s="150"/>
      <c r="O55" s="150"/>
      <c r="P55" s="150"/>
      <c r="Q55" s="142"/>
      <c r="R55" s="142"/>
      <c r="S55" s="142"/>
      <c r="T55" s="142"/>
      <c r="U55" s="142"/>
      <c r="V55" s="142"/>
      <c r="W55" s="142"/>
      <c r="X55" s="142"/>
      <c r="Y55" s="142"/>
      <c r="Z55" s="142"/>
      <c r="AA55" s="142"/>
      <c r="AB55" s="142"/>
      <c r="AC55" s="142"/>
      <c r="AD55" s="142"/>
      <c r="AE55" s="142"/>
    </row>
    <row r="56" spans="1:31" s="144" customFormat="1" ht="5.0999999999999996" customHeight="1" x14ac:dyDescent="0.2">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row>
    <row r="57" spans="1:31" s="151" customFormat="1" ht="20.100000000000001" customHeight="1" x14ac:dyDescent="0.2">
      <c r="A57" s="142"/>
      <c r="B57" s="1954" t="s">
        <v>4623</v>
      </c>
      <c r="C57" s="1955"/>
      <c r="D57" s="1955"/>
      <c r="E57" s="1955"/>
      <c r="F57" s="1955"/>
      <c r="G57" s="1955"/>
      <c r="H57" s="1955"/>
      <c r="I57" s="1955"/>
      <c r="J57" s="1955"/>
      <c r="K57" s="1955"/>
      <c r="L57" s="1955"/>
      <c r="M57" s="1955"/>
      <c r="N57" s="1955"/>
      <c r="O57" s="1955"/>
      <c r="P57" s="1956"/>
      <c r="Q57" s="1956"/>
      <c r="R57" s="1956"/>
      <c r="S57" s="1956"/>
      <c r="T57" s="1956"/>
      <c r="U57" s="1956"/>
      <c r="V57" s="1956"/>
      <c r="W57" s="1956"/>
      <c r="X57" s="1956"/>
      <c r="Y57" s="1956"/>
      <c r="Z57" s="1956"/>
      <c r="AA57" s="1956"/>
      <c r="AB57" s="1956"/>
      <c r="AC57" s="1956"/>
      <c r="AD57" s="1956"/>
      <c r="AE57" s="1956"/>
    </row>
    <row r="58" spans="1:31" s="153" customFormat="1" ht="5.0999999999999996" customHeight="1" x14ac:dyDescent="0.2">
      <c r="A58" s="143"/>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43"/>
      <c r="AD58" s="143"/>
      <c r="AE58" s="146"/>
    </row>
    <row r="59" spans="1:31" s="153" customFormat="1" ht="20.100000000000001" customHeight="1" x14ac:dyDescent="0.2">
      <c r="A59" s="143"/>
      <c r="B59" s="146"/>
      <c r="C59" s="1957" t="s">
        <v>1785</v>
      </c>
      <c r="D59" s="1957"/>
      <c r="E59" s="1957"/>
      <c r="F59" s="1957"/>
      <c r="G59" s="1957"/>
      <c r="H59" s="1957" t="s">
        <v>3903</v>
      </c>
      <c r="I59" s="1957"/>
      <c r="J59" s="1957"/>
      <c r="K59" s="1957"/>
      <c r="L59" s="1957"/>
      <c r="M59" s="1943" t="s">
        <v>2753</v>
      </c>
      <c r="N59" s="1943"/>
      <c r="O59" s="1943"/>
      <c r="P59" s="1943"/>
      <c r="Q59" s="1943"/>
      <c r="R59" s="1943"/>
      <c r="S59" s="1943"/>
      <c r="T59" s="1943"/>
      <c r="U59" s="1943"/>
      <c r="V59" s="1943"/>
      <c r="W59" s="1943"/>
      <c r="X59" s="1943"/>
      <c r="Y59" s="1943"/>
      <c r="Z59" s="1943"/>
      <c r="AA59" s="1943"/>
      <c r="AB59" s="1943"/>
      <c r="AC59" s="1943"/>
      <c r="AD59" s="1943" t="s">
        <v>2460</v>
      </c>
      <c r="AE59" s="1944"/>
    </row>
    <row r="60" spans="1:31" s="153" customFormat="1" ht="5.0999999999999996" customHeight="1" x14ac:dyDescent="0.2">
      <c r="A60" s="143"/>
      <c r="B60" s="146"/>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row>
    <row r="61" spans="1:31" s="153" customFormat="1" ht="20.100000000000001" customHeight="1" x14ac:dyDescent="0.2">
      <c r="A61" s="143"/>
      <c r="B61" s="146"/>
      <c r="C61" s="1948" t="s">
        <v>3914</v>
      </c>
      <c r="D61" s="1863"/>
      <c r="E61" s="1863"/>
      <c r="F61" s="1863"/>
      <c r="G61" s="1863"/>
      <c r="H61" s="1948" t="s">
        <v>2117</v>
      </c>
      <c r="I61" s="1948"/>
      <c r="J61" s="1948"/>
      <c r="K61" s="1948"/>
      <c r="L61" s="1948"/>
      <c r="M61" s="1948" t="s">
        <v>2118</v>
      </c>
      <c r="N61" s="1948"/>
      <c r="O61" s="1948"/>
      <c r="P61" s="1948"/>
      <c r="Q61" s="1948"/>
      <c r="R61" s="1948"/>
      <c r="S61" s="1948"/>
      <c r="T61" s="1948"/>
      <c r="U61" s="1948"/>
      <c r="V61" s="1948"/>
      <c r="W61" s="1948"/>
      <c r="X61" s="1948"/>
      <c r="Y61" s="1948"/>
      <c r="Z61" s="1948"/>
      <c r="AA61" s="1948"/>
      <c r="AB61" s="1948"/>
      <c r="AC61" s="1945"/>
      <c r="AD61" s="1942" t="s">
        <v>2461</v>
      </c>
      <c r="AE61" s="1945"/>
    </row>
    <row r="62" spans="1:31" s="153" customFormat="1" ht="5.0999999999999996" customHeight="1" x14ac:dyDescent="0.2">
      <c r="A62" s="143"/>
      <c r="B62" s="146"/>
      <c r="C62" s="1948"/>
      <c r="D62" s="1863"/>
      <c r="E62" s="1863"/>
      <c r="F62" s="1863"/>
      <c r="G62" s="1863"/>
      <c r="H62" s="1948"/>
      <c r="I62" s="1948"/>
      <c r="J62" s="1948"/>
      <c r="K62" s="1948"/>
      <c r="L62" s="1948"/>
      <c r="M62" s="1948"/>
      <c r="N62" s="1948"/>
      <c r="O62" s="1948"/>
      <c r="P62" s="1948"/>
      <c r="Q62" s="1948"/>
      <c r="R62" s="1948"/>
      <c r="S62" s="1948"/>
      <c r="T62" s="1948"/>
      <c r="U62" s="1948"/>
      <c r="V62" s="1948"/>
      <c r="W62" s="1948"/>
      <c r="X62" s="1948"/>
      <c r="Y62" s="1948"/>
      <c r="Z62" s="1948"/>
      <c r="AA62" s="1948"/>
      <c r="AB62" s="1948"/>
      <c r="AC62" s="1948"/>
      <c r="AD62" s="1942"/>
      <c r="AE62" s="1864"/>
    </row>
    <row r="63" spans="1:31" s="153" customFormat="1" ht="20.100000000000001" customHeight="1" x14ac:dyDescent="0.2">
      <c r="A63" s="143"/>
      <c r="B63" s="146"/>
      <c r="C63" s="1948" t="s">
        <v>3914</v>
      </c>
      <c r="D63" s="1863"/>
      <c r="E63" s="1863"/>
      <c r="F63" s="1863"/>
      <c r="G63" s="1863"/>
      <c r="H63" s="1948" t="s">
        <v>3912</v>
      </c>
      <c r="I63" s="1948"/>
      <c r="J63" s="1948"/>
      <c r="K63" s="1948"/>
      <c r="L63" s="1948"/>
      <c r="M63" s="1948" t="s">
        <v>2119</v>
      </c>
      <c r="N63" s="1948"/>
      <c r="O63" s="1948"/>
      <c r="P63" s="1948"/>
      <c r="Q63" s="1948"/>
      <c r="R63" s="1948"/>
      <c r="S63" s="1948"/>
      <c r="T63" s="1948"/>
      <c r="U63" s="1948"/>
      <c r="V63" s="1948"/>
      <c r="W63" s="1948"/>
      <c r="X63" s="1948"/>
      <c r="Y63" s="1948"/>
      <c r="Z63" s="1948"/>
      <c r="AA63" s="1948"/>
      <c r="AB63" s="1948"/>
      <c r="AC63" s="1945"/>
      <c r="AD63" s="1942" t="s">
        <v>2461</v>
      </c>
      <c r="AE63" s="1946"/>
    </row>
    <row r="64" spans="1:31" s="153" customFormat="1" ht="5.0999999999999996" customHeight="1" x14ac:dyDescent="0.2">
      <c r="A64" s="143"/>
      <c r="B64" s="146"/>
      <c r="C64" s="1948"/>
      <c r="D64" s="1863"/>
      <c r="E64" s="1863"/>
      <c r="F64" s="1863"/>
      <c r="G64" s="1863"/>
      <c r="H64" s="1948"/>
      <c r="I64" s="1948"/>
      <c r="J64" s="1948"/>
      <c r="K64" s="1948"/>
      <c r="L64" s="1948"/>
      <c r="M64" s="1948"/>
      <c r="N64" s="1948"/>
      <c r="O64" s="1948"/>
      <c r="P64" s="1948"/>
      <c r="Q64" s="1948"/>
      <c r="R64" s="1948"/>
      <c r="S64" s="1948"/>
      <c r="T64" s="1948"/>
      <c r="U64" s="1948"/>
      <c r="V64" s="1948"/>
      <c r="W64" s="1948"/>
      <c r="X64" s="1948"/>
      <c r="Y64" s="1948"/>
      <c r="Z64" s="1948"/>
      <c r="AA64" s="1948"/>
      <c r="AB64" s="1948"/>
      <c r="AC64" s="1948"/>
      <c r="AD64" s="1942"/>
      <c r="AE64" s="1864"/>
    </row>
    <row r="65" spans="1:31" s="153" customFormat="1" ht="20.100000000000001" customHeight="1" x14ac:dyDescent="0.2">
      <c r="A65" s="143"/>
      <c r="B65" s="146"/>
      <c r="C65" s="1948" t="s">
        <v>3914</v>
      </c>
      <c r="D65" s="1863"/>
      <c r="E65" s="1863"/>
      <c r="F65" s="1863"/>
      <c r="G65" s="1863"/>
      <c r="H65" s="1948" t="s">
        <v>3913</v>
      </c>
      <c r="I65" s="1948"/>
      <c r="J65" s="1948"/>
      <c r="K65" s="1948"/>
      <c r="L65" s="1948"/>
      <c r="M65" s="1948" t="s">
        <v>47</v>
      </c>
      <c r="N65" s="1948"/>
      <c r="O65" s="1948"/>
      <c r="P65" s="1948"/>
      <c r="Q65" s="1948"/>
      <c r="R65" s="1948"/>
      <c r="S65" s="1948"/>
      <c r="T65" s="1948"/>
      <c r="U65" s="1948"/>
      <c r="V65" s="1948"/>
      <c r="W65" s="1948"/>
      <c r="X65" s="1948"/>
      <c r="Y65" s="1948"/>
      <c r="Z65" s="1948"/>
      <c r="AA65" s="1948"/>
      <c r="AB65" s="1948"/>
      <c r="AC65" s="1945"/>
      <c r="AD65" s="1942" t="s">
        <v>2461</v>
      </c>
      <c r="AE65" s="1946"/>
    </row>
    <row r="66" spans="1:31" s="153" customFormat="1" ht="5.0999999999999996" customHeight="1" x14ac:dyDescent="0.2">
      <c r="A66" s="143"/>
      <c r="B66" s="146"/>
      <c r="C66" s="1948"/>
      <c r="D66" s="1863"/>
      <c r="E66" s="1863"/>
      <c r="F66" s="1863"/>
      <c r="G66" s="1863"/>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2"/>
      <c r="AE66" s="1864"/>
    </row>
    <row r="67" spans="1:31" s="153" customFormat="1" ht="20.100000000000001" customHeight="1" x14ac:dyDescent="0.2">
      <c r="A67" s="143"/>
      <c r="B67" s="146"/>
      <c r="C67" s="1948" t="s">
        <v>3914</v>
      </c>
      <c r="D67" s="1863"/>
      <c r="E67" s="1863"/>
      <c r="F67" s="1863"/>
      <c r="G67" s="1863"/>
      <c r="H67" s="1948" t="s">
        <v>3501</v>
      </c>
      <c r="I67" s="1948"/>
      <c r="J67" s="1948"/>
      <c r="K67" s="1948"/>
      <c r="L67" s="1948"/>
      <c r="M67" s="1948" t="s">
        <v>3501</v>
      </c>
      <c r="N67" s="1948"/>
      <c r="O67" s="1948"/>
      <c r="P67" s="1948"/>
      <c r="Q67" s="1948"/>
      <c r="R67" s="1948"/>
      <c r="S67" s="1948"/>
      <c r="T67" s="1948"/>
      <c r="U67" s="1948"/>
      <c r="V67" s="1948"/>
      <c r="W67" s="1948"/>
      <c r="X67" s="1948"/>
      <c r="Y67" s="1948"/>
      <c r="Z67" s="1948"/>
      <c r="AA67" s="1948"/>
      <c r="AB67" s="1948"/>
      <c r="AC67" s="1945"/>
      <c r="AD67" s="1942" t="s">
        <v>2461</v>
      </c>
      <c r="AE67" s="1864"/>
    </row>
    <row r="68" spans="1:31" s="153" customFormat="1" ht="5.0999999999999996" customHeight="1" x14ac:dyDescent="0.2">
      <c r="A68" s="143"/>
      <c r="B68" s="146"/>
      <c r="C68" s="1948"/>
      <c r="D68" s="1863"/>
      <c r="E68" s="1863"/>
      <c r="F68" s="1863"/>
      <c r="G68" s="1863"/>
      <c r="H68" s="1948"/>
      <c r="I68" s="1948"/>
      <c r="J68" s="1948"/>
      <c r="K68" s="1948"/>
      <c r="L68" s="1948"/>
      <c r="M68" s="1948"/>
      <c r="N68" s="1948"/>
      <c r="O68" s="1948"/>
      <c r="P68" s="1948"/>
      <c r="Q68" s="1948"/>
      <c r="R68" s="1948"/>
      <c r="S68" s="1948"/>
      <c r="T68" s="1948"/>
      <c r="U68" s="1948"/>
      <c r="V68" s="1948"/>
      <c r="W68" s="1948"/>
      <c r="X68" s="1948"/>
      <c r="Y68" s="1948"/>
      <c r="Z68" s="1948"/>
      <c r="AA68" s="1948"/>
      <c r="AB68" s="1948"/>
      <c r="AC68" s="1948"/>
      <c r="AD68" s="1942"/>
      <c r="AE68" s="1864"/>
    </row>
    <row r="69" spans="1:31" s="153" customFormat="1" ht="20.100000000000001" customHeight="1" x14ac:dyDescent="0.2">
      <c r="A69" s="143"/>
      <c r="B69" s="146"/>
      <c r="C69" s="1948" t="s">
        <v>3914</v>
      </c>
      <c r="D69" s="1863"/>
      <c r="E69" s="1863"/>
      <c r="F69" s="1863"/>
      <c r="G69" s="1863"/>
      <c r="H69" s="1948" t="s">
        <v>360</v>
      </c>
      <c r="I69" s="1948"/>
      <c r="J69" s="1948"/>
      <c r="K69" s="1948"/>
      <c r="L69" s="1948"/>
      <c r="M69" s="1948" t="s">
        <v>4058</v>
      </c>
      <c r="N69" s="1948"/>
      <c r="O69" s="1948"/>
      <c r="P69" s="1948"/>
      <c r="Q69" s="1948"/>
      <c r="R69" s="1948"/>
      <c r="S69" s="1948"/>
      <c r="T69" s="1948"/>
      <c r="U69" s="1948"/>
      <c r="V69" s="1948"/>
      <c r="W69" s="1948"/>
      <c r="X69" s="1948"/>
      <c r="Y69" s="1948"/>
      <c r="Z69" s="1948"/>
      <c r="AA69" s="1948"/>
      <c r="AB69" s="1948"/>
      <c r="AC69" s="1945"/>
      <c r="AD69" s="1942" t="s">
        <v>2461</v>
      </c>
      <c r="AE69" s="1945"/>
    </row>
    <row r="70" spans="1:31" s="153" customFormat="1" ht="5.0999999999999996" customHeight="1" x14ac:dyDescent="0.2">
      <c r="A70" s="143"/>
      <c r="B70" s="146"/>
      <c r="C70" s="1948"/>
      <c r="D70" s="1863"/>
      <c r="E70" s="1863"/>
      <c r="F70" s="1863"/>
      <c r="G70" s="1863"/>
      <c r="H70" s="1948"/>
      <c r="I70" s="1948"/>
      <c r="J70" s="1948"/>
      <c r="K70" s="1948"/>
      <c r="L70" s="1948"/>
      <c r="M70" s="1948"/>
      <c r="N70" s="1948"/>
      <c r="O70" s="1948"/>
      <c r="P70" s="1948"/>
      <c r="Q70" s="1948"/>
      <c r="R70" s="1948"/>
      <c r="S70" s="1948"/>
      <c r="T70" s="1948"/>
      <c r="U70" s="1948"/>
      <c r="V70" s="1948"/>
      <c r="W70" s="1948"/>
      <c r="X70" s="1948"/>
      <c r="Y70" s="1948"/>
      <c r="Z70" s="1948"/>
      <c r="AA70" s="1948"/>
      <c r="AB70" s="1948"/>
      <c r="AC70" s="1948"/>
      <c r="AD70" s="1942"/>
      <c r="AE70" s="1864"/>
    </row>
    <row r="71" spans="1:31" s="153" customFormat="1" ht="20.100000000000001" customHeight="1" x14ac:dyDescent="0.2">
      <c r="A71" s="143"/>
      <c r="B71" s="146"/>
      <c r="C71" s="1948" t="s">
        <v>3914</v>
      </c>
      <c r="D71" s="1863"/>
      <c r="E71" s="1863"/>
      <c r="F71" s="1863"/>
      <c r="G71" s="1863"/>
      <c r="H71" s="1948" t="s">
        <v>1140</v>
      </c>
      <c r="I71" s="1948"/>
      <c r="J71" s="1948"/>
      <c r="K71" s="1948"/>
      <c r="L71" s="1948"/>
      <c r="M71" s="1948" t="s">
        <v>4059</v>
      </c>
      <c r="N71" s="1948"/>
      <c r="O71" s="1948"/>
      <c r="P71" s="1948"/>
      <c r="Q71" s="1948"/>
      <c r="R71" s="1948"/>
      <c r="S71" s="1948"/>
      <c r="T71" s="1948"/>
      <c r="U71" s="1948"/>
      <c r="V71" s="1948"/>
      <c r="W71" s="1948"/>
      <c r="X71" s="1948"/>
      <c r="Y71" s="1948"/>
      <c r="Z71" s="1948"/>
      <c r="AA71" s="1948"/>
      <c r="AB71" s="1948"/>
      <c r="AC71" s="1945"/>
      <c r="AD71" s="1942" t="s">
        <v>2461</v>
      </c>
      <c r="AE71" s="1864"/>
    </row>
    <row r="72" spans="1:31" s="153" customFormat="1" ht="5.0999999999999996" customHeight="1" x14ac:dyDescent="0.2">
      <c r="A72" s="143"/>
      <c r="B72" s="146"/>
      <c r="C72" s="1948"/>
      <c r="D72" s="1863"/>
      <c r="E72" s="1863"/>
      <c r="F72" s="1863"/>
      <c r="G72" s="1863"/>
      <c r="H72" s="149"/>
      <c r="I72" s="149"/>
      <c r="J72" s="149"/>
      <c r="K72" s="149"/>
      <c r="L72" s="149"/>
      <c r="M72" s="149"/>
      <c r="N72" s="149"/>
      <c r="O72" s="149"/>
      <c r="P72" s="149"/>
      <c r="Q72" s="149"/>
      <c r="R72" s="149"/>
      <c r="S72" s="149"/>
      <c r="T72" s="149"/>
      <c r="U72" s="149"/>
      <c r="V72" s="149"/>
      <c r="W72" s="149"/>
      <c r="X72" s="149"/>
      <c r="Y72" s="149"/>
      <c r="Z72" s="149"/>
      <c r="AA72" s="149"/>
      <c r="AB72" s="149"/>
      <c r="AC72" s="149"/>
      <c r="AD72" s="155"/>
      <c r="AE72" s="156"/>
    </row>
    <row r="73" spans="1:31" s="153" customFormat="1" ht="20.100000000000001" customHeight="1" x14ac:dyDescent="0.2">
      <c r="A73" s="143"/>
      <c r="B73" s="146"/>
      <c r="C73" s="1948" t="s">
        <v>3914</v>
      </c>
      <c r="D73" s="1863"/>
      <c r="E73" s="1863"/>
      <c r="F73" s="1863"/>
      <c r="G73" s="1863"/>
      <c r="H73" s="1948" t="s">
        <v>2458</v>
      </c>
      <c r="I73" s="1948"/>
      <c r="J73" s="1948"/>
      <c r="K73" s="1948"/>
      <c r="L73" s="1948"/>
      <c r="M73" s="1948" t="s">
        <v>4060</v>
      </c>
      <c r="N73" s="1948"/>
      <c r="O73" s="1948"/>
      <c r="P73" s="1948"/>
      <c r="Q73" s="1948"/>
      <c r="R73" s="1948"/>
      <c r="S73" s="1948"/>
      <c r="T73" s="1948"/>
      <c r="U73" s="1948"/>
      <c r="V73" s="1948"/>
      <c r="W73" s="1948"/>
      <c r="X73" s="1948"/>
      <c r="Y73" s="1948"/>
      <c r="Z73" s="1948"/>
      <c r="AA73" s="1948"/>
      <c r="AB73" s="1948"/>
      <c r="AC73" s="1945"/>
      <c r="AD73" s="1942" t="s">
        <v>2461</v>
      </c>
      <c r="AE73" s="1945"/>
    </row>
    <row r="74" spans="1:31" s="153" customFormat="1" ht="5.0999999999999996" customHeight="1" x14ac:dyDescent="0.2">
      <c r="A74" s="143"/>
      <c r="B74" s="146"/>
      <c r="C74" s="1948"/>
      <c r="D74" s="1863"/>
      <c r="E74" s="1863"/>
      <c r="F74" s="1863"/>
      <c r="G74" s="1863"/>
      <c r="H74" s="1948"/>
      <c r="I74" s="1948"/>
      <c r="J74" s="1948"/>
      <c r="K74" s="1948"/>
      <c r="L74" s="1948"/>
      <c r="M74" s="1948"/>
      <c r="N74" s="1948"/>
      <c r="O74" s="1948"/>
      <c r="P74" s="1948"/>
      <c r="Q74" s="1948"/>
      <c r="R74" s="1948"/>
      <c r="S74" s="1948"/>
      <c r="T74" s="1948"/>
      <c r="U74" s="1948"/>
      <c r="V74" s="1948"/>
      <c r="W74" s="1948"/>
      <c r="X74" s="1948"/>
      <c r="Y74" s="1948"/>
      <c r="Z74" s="1948"/>
      <c r="AA74" s="1948"/>
      <c r="AB74" s="1948"/>
      <c r="AC74" s="1948"/>
      <c r="AD74" s="1942"/>
      <c r="AE74" s="1864"/>
    </row>
    <row r="75" spans="1:31" s="153" customFormat="1" ht="20.100000000000001" customHeight="1" x14ac:dyDescent="0.2">
      <c r="A75" s="143"/>
      <c r="B75" s="146"/>
      <c r="C75" s="1948" t="s">
        <v>3918</v>
      </c>
      <c r="D75" s="1863"/>
      <c r="E75" s="1863"/>
      <c r="F75" s="1863"/>
      <c r="G75" s="1863"/>
      <c r="H75" s="1948" t="s">
        <v>3915</v>
      </c>
      <c r="I75" s="1863"/>
      <c r="J75" s="1863"/>
      <c r="K75" s="1863"/>
      <c r="L75" s="1863"/>
      <c r="M75" s="1948" t="s">
        <v>3917</v>
      </c>
      <c r="N75" s="1948"/>
      <c r="O75" s="1948"/>
      <c r="P75" s="1948"/>
      <c r="Q75" s="1948"/>
      <c r="R75" s="1948"/>
      <c r="S75" s="1948"/>
      <c r="T75" s="1948"/>
      <c r="U75" s="1948"/>
      <c r="V75" s="1948"/>
      <c r="W75" s="1948"/>
      <c r="X75" s="1948"/>
      <c r="Y75" s="1948"/>
      <c r="Z75" s="1948"/>
      <c r="AA75" s="1948"/>
      <c r="AB75" s="1948"/>
      <c r="AC75" s="1945"/>
      <c r="AD75" s="1942" t="s">
        <v>2461</v>
      </c>
      <c r="AE75" s="1946"/>
    </row>
    <row r="76" spans="1:31" s="153" customFormat="1" ht="5.0999999999999996" customHeight="1" x14ac:dyDescent="0.2">
      <c r="A76" s="143"/>
      <c r="B76" s="146"/>
      <c r="C76" s="1948"/>
      <c r="D76" s="1863"/>
      <c r="E76" s="1863"/>
      <c r="F76" s="1863"/>
      <c r="G76" s="1863"/>
      <c r="H76" s="1948"/>
      <c r="I76" s="1863"/>
      <c r="J76" s="1863"/>
      <c r="K76" s="1863"/>
      <c r="L76" s="1863"/>
      <c r="M76" s="1948"/>
      <c r="N76" s="1948"/>
      <c r="O76" s="1948"/>
      <c r="P76" s="1948"/>
      <c r="Q76" s="1948"/>
      <c r="R76" s="1948"/>
      <c r="S76" s="1948"/>
      <c r="T76" s="1948"/>
      <c r="U76" s="1948"/>
      <c r="V76" s="1948"/>
      <c r="W76" s="1948"/>
      <c r="X76" s="1948"/>
      <c r="Y76" s="1948"/>
      <c r="Z76" s="1948"/>
      <c r="AA76" s="1948"/>
      <c r="AB76" s="1948"/>
      <c r="AC76" s="1948"/>
      <c r="AD76" s="1942"/>
      <c r="AE76" s="1864"/>
    </row>
    <row r="77" spans="1:31" s="153" customFormat="1" ht="20.100000000000001" customHeight="1" x14ac:dyDescent="0.2">
      <c r="A77" s="143"/>
      <c r="B77" s="146"/>
      <c r="C77" s="1948" t="s">
        <v>3918</v>
      </c>
      <c r="D77" s="1863"/>
      <c r="E77" s="1863"/>
      <c r="F77" s="1863"/>
      <c r="G77" s="1863"/>
      <c r="H77" s="1948" t="s">
        <v>3916</v>
      </c>
      <c r="I77" s="1863"/>
      <c r="J77" s="1863"/>
      <c r="K77" s="1863"/>
      <c r="L77" s="1863"/>
      <c r="M77" s="1948" t="s">
        <v>4063</v>
      </c>
      <c r="N77" s="1948"/>
      <c r="O77" s="1948"/>
      <c r="P77" s="1948"/>
      <c r="Q77" s="1948"/>
      <c r="R77" s="1948"/>
      <c r="S77" s="1948"/>
      <c r="T77" s="1948"/>
      <c r="U77" s="1948"/>
      <c r="V77" s="1948"/>
      <c r="W77" s="1948"/>
      <c r="X77" s="1948"/>
      <c r="Y77" s="1948"/>
      <c r="Z77" s="1948"/>
      <c r="AA77" s="1948"/>
      <c r="AB77" s="1948"/>
      <c r="AC77" s="1945"/>
      <c r="AD77" s="1942" t="s">
        <v>2461</v>
      </c>
      <c r="AE77" s="1946"/>
    </row>
    <row r="78" spans="1:31" s="153" customFormat="1" ht="20.100000000000001" customHeight="1" x14ac:dyDescent="0.2">
      <c r="A78" s="143"/>
      <c r="B78" s="146"/>
      <c r="C78" s="1863"/>
      <c r="D78" s="1863"/>
      <c r="E78" s="1863"/>
      <c r="F78" s="1863"/>
      <c r="G78" s="1863"/>
      <c r="H78" s="1863"/>
      <c r="I78" s="1863"/>
      <c r="J78" s="1863"/>
      <c r="K78" s="1863"/>
      <c r="L78" s="1863"/>
      <c r="M78" s="1863"/>
      <c r="N78" s="1863"/>
      <c r="O78" s="1863"/>
      <c r="P78" s="1863"/>
      <c r="Q78" s="1863"/>
      <c r="R78" s="1863"/>
      <c r="S78" s="1863"/>
      <c r="T78" s="1863"/>
      <c r="U78" s="1863"/>
      <c r="V78" s="1863"/>
      <c r="W78" s="1863"/>
      <c r="X78" s="1863"/>
      <c r="Y78" s="1863"/>
      <c r="Z78" s="1863"/>
      <c r="AA78" s="1863"/>
      <c r="AB78" s="1863"/>
      <c r="AC78" s="1864"/>
      <c r="AD78" s="1942"/>
      <c r="AE78" s="1864"/>
    </row>
    <row r="79" spans="1:31" s="153" customFormat="1" ht="5.0999999999999996" customHeight="1" x14ac:dyDescent="0.2">
      <c r="A79" s="143"/>
      <c r="B79" s="146"/>
      <c r="C79" s="1948"/>
      <c r="D79" s="1863"/>
      <c r="E79" s="1863"/>
      <c r="F79" s="1863"/>
      <c r="G79" s="1863"/>
      <c r="H79" s="1948"/>
      <c r="I79" s="1948"/>
      <c r="J79" s="1948"/>
      <c r="K79" s="1948"/>
      <c r="L79" s="1948"/>
      <c r="M79" s="1948"/>
      <c r="N79" s="1948"/>
      <c r="O79" s="1948"/>
      <c r="P79" s="1948"/>
      <c r="Q79" s="1948"/>
      <c r="R79" s="1948"/>
      <c r="S79" s="1948"/>
      <c r="T79" s="1948"/>
      <c r="U79" s="1948"/>
      <c r="V79" s="1948"/>
      <c r="W79" s="1948"/>
      <c r="X79" s="1948"/>
      <c r="Y79" s="1948"/>
      <c r="Z79" s="1948"/>
      <c r="AA79" s="1948"/>
      <c r="AB79" s="1948"/>
      <c r="AC79" s="1948"/>
      <c r="AD79" s="1942"/>
      <c r="AE79" s="1864"/>
    </row>
    <row r="80" spans="1:31" s="153" customFormat="1" ht="20.100000000000001" customHeight="1" x14ac:dyDescent="0.2">
      <c r="A80" s="143"/>
      <c r="B80" s="146"/>
      <c r="C80" s="1948" t="s">
        <v>3918</v>
      </c>
      <c r="D80" s="1863"/>
      <c r="E80" s="1863"/>
      <c r="F80" s="1863"/>
      <c r="G80" s="1863"/>
      <c r="H80" s="1948" t="s">
        <v>3919</v>
      </c>
      <c r="I80" s="1863"/>
      <c r="J80" s="1863"/>
      <c r="K80" s="1863"/>
      <c r="L80" s="1863"/>
      <c r="M80" s="1948" t="s">
        <v>4064</v>
      </c>
      <c r="N80" s="1948"/>
      <c r="O80" s="1948"/>
      <c r="P80" s="1948"/>
      <c r="Q80" s="1948"/>
      <c r="R80" s="1948"/>
      <c r="S80" s="1948"/>
      <c r="T80" s="1948"/>
      <c r="U80" s="1948"/>
      <c r="V80" s="1948"/>
      <c r="W80" s="1948"/>
      <c r="X80" s="1948"/>
      <c r="Y80" s="1948"/>
      <c r="Z80" s="1948"/>
      <c r="AA80" s="1948"/>
      <c r="AB80" s="1948"/>
      <c r="AC80" s="1945"/>
      <c r="AD80" s="1942" t="s">
        <v>2461</v>
      </c>
      <c r="AE80" s="1946"/>
    </row>
    <row r="81" spans="1:31" s="153" customFormat="1" ht="20.100000000000001" customHeight="1" x14ac:dyDescent="0.2">
      <c r="A81" s="143"/>
      <c r="B81" s="146"/>
      <c r="C81" s="1863"/>
      <c r="D81" s="1863"/>
      <c r="E81" s="1863"/>
      <c r="F81" s="1863"/>
      <c r="G81" s="1863"/>
      <c r="H81" s="1863"/>
      <c r="I81" s="1863"/>
      <c r="J81" s="1863"/>
      <c r="K81" s="1863"/>
      <c r="L81" s="1863"/>
      <c r="M81" s="1863"/>
      <c r="N81" s="1863"/>
      <c r="O81" s="1863"/>
      <c r="P81" s="1863"/>
      <c r="Q81" s="1863"/>
      <c r="R81" s="1863"/>
      <c r="S81" s="1863"/>
      <c r="T81" s="1863"/>
      <c r="U81" s="1863"/>
      <c r="V81" s="1863"/>
      <c r="W81" s="1863"/>
      <c r="X81" s="1863"/>
      <c r="Y81" s="1863"/>
      <c r="Z81" s="1863"/>
      <c r="AA81" s="1863"/>
      <c r="AB81" s="1863"/>
      <c r="AC81" s="1864"/>
      <c r="AD81" s="1942"/>
      <c r="AE81" s="1864"/>
    </row>
    <row r="82" spans="1:31" s="153" customFormat="1" ht="5.0999999999999996" customHeight="1" x14ac:dyDescent="0.2">
      <c r="A82" s="143"/>
      <c r="B82" s="146"/>
      <c r="C82" s="1948"/>
      <c r="D82" s="1863"/>
      <c r="E82" s="1863"/>
      <c r="F82" s="1863"/>
      <c r="G82" s="1863"/>
      <c r="H82" s="1948"/>
      <c r="I82" s="1863"/>
      <c r="J82" s="1863"/>
      <c r="K82" s="1863"/>
      <c r="L82" s="1863"/>
      <c r="M82" s="1948"/>
      <c r="N82" s="1948"/>
      <c r="O82" s="1948"/>
      <c r="P82" s="1948"/>
      <c r="Q82" s="1948"/>
      <c r="R82" s="1948"/>
      <c r="S82" s="1948"/>
      <c r="T82" s="1948"/>
      <c r="U82" s="1948"/>
      <c r="V82" s="1948"/>
      <c r="W82" s="1948"/>
      <c r="X82" s="1948"/>
      <c r="Y82" s="1948"/>
      <c r="Z82" s="1948"/>
      <c r="AA82" s="1948"/>
      <c r="AB82" s="1948"/>
      <c r="AC82" s="1948"/>
      <c r="AD82" s="1942"/>
      <c r="AE82" s="1864"/>
    </row>
    <row r="83" spans="1:31" s="153" customFormat="1" ht="20.100000000000001" customHeight="1" x14ac:dyDescent="0.2">
      <c r="A83" s="143"/>
      <c r="B83" s="146"/>
      <c r="C83" s="1948" t="s">
        <v>3918</v>
      </c>
      <c r="D83" s="1863"/>
      <c r="E83" s="1863"/>
      <c r="F83" s="1863"/>
      <c r="G83" s="1863"/>
      <c r="H83" s="1948" t="s">
        <v>3920</v>
      </c>
      <c r="I83" s="1863"/>
      <c r="J83" s="1863"/>
      <c r="K83" s="1863"/>
      <c r="L83" s="1863"/>
      <c r="M83" s="1948" t="s">
        <v>4065</v>
      </c>
      <c r="N83" s="1948"/>
      <c r="O83" s="1948"/>
      <c r="P83" s="1948"/>
      <c r="Q83" s="1948"/>
      <c r="R83" s="1948"/>
      <c r="S83" s="1948"/>
      <c r="T83" s="1948"/>
      <c r="U83" s="1948"/>
      <c r="V83" s="1948"/>
      <c r="W83" s="1948"/>
      <c r="X83" s="1948"/>
      <c r="Y83" s="1948"/>
      <c r="Z83" s="1948"/>
      <c r="AA83" s="1948"/>
      <c r="AB83" s="1948"/>
      <c r="AC83" s="1945"/>
      <c r="AD83" s="1942" t="s">
        <v>2461</v>
      </c>
      <c r="AE83" s="1946"/>
    </row>
    <row r="84" spans="1:31" s="153" customFormat="1" ht="20.100000000000001" customHeight="1" x14ac:dyDescent="0.2">
      <c r="A84" s="143"/>
      <c r="B84" s="146"/>
      <c r="C84" s="1863"/>
      <c r="D84" s="1863"/>
      <c r="E84" s="1863"/>
      <c r="F84" s="1863"/>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4"/>
      <c r="AD84" s="1942"/>
      <c r="AE84" s="1864"/>
    </row>
    <row r="85" spans="1:31" s="153" customFormat="1" ht="5.0999999999999996" customHeight="1" x14ac:dyDescent="0.2">
      <c r="A85" s="143"/>
      <c r="B85" s="146"/>
      <c r="C85" s="1948"/>
      <c r="D85" s="1863"/>
      <c r="E85" s="1863"/>
      <c r="F85" s="1863"/>
      <c r="G85" s="1863"/>
      <c r="H85" s="1948"/>
      <c r="I85" s="1948"/>
      <c r="J85" s="1948"/>
      <c r="K85" s="1948"/>
      <c r="L85" s="1948"/>
      <c r="M85" s="1948"/>
      <c r="N85" s="1948"/>
      <c r="O85" s="1948"/>
      <c r="P85" s="1948"/>
      <c r="Q85" s="1948"/>
      <c r="R85" s="1948"/>
      <c r="S85" s="1948"/>
      <c r="T85" s="1948"/>
      <c r="U85" s="1948"/>
      <c r="V85" s="1948"/>
      <c r="W85" s="1948"/>
      <c r="X85" s="1948"/>
      <c r="Y85" s="1948"/>
      <c r="Z85" s="1948"/>
      <c r="AA85" s="1948"/>
      <c r="AB85" s="1948"/>
      <c r="AC85" s="1948"/>
      <c r="AD85" s="1942"/>
      <c r="AE85" s="1864"/>
    </row>
    <row r="86" spans="1:31" s="153" customFormat="1" ht="20.100000000000001" customHeight="1" x14ac:dyDescent="0.2">
      <c r="A86" s="143"/>
      <c r="B86" s="146"/>
      <c r="C86" s="1948" t="s">
        <v>3302</v>
      </c>
      <c r="D86" s="1863"/>
      <c r="E86" s="1863"/>
      <c r="F86" s="1863"/>
      <c r="G86" s="1863"/>
      <c r="H86" s="1948" t="s">
        <v>3921</v>
      </c>
      <c r="I86" s="1948"/>
      <c r="J86" s="1948"/>
      <c r="K86" s="1948"/>
      <c r="L86" s="1948"/>
      <c r="M86" s="1948" t="s">
        <v>4061</v>
      </c>
      <c r="N86" s="1948"/>
      <c r="O86" s="1948"/>
      <c r="P86" s="1948"/>
      <c r="Q86" s="1948"/>
      <c r="R86" s="1948"/>
      <c r="S86" s="1948"/>
      <c r="T86" s="1948"/>
      <c r="U86" s="1948"/>
      <c r="V86" s="1948"/>
      <c r="W86" s="1948"/>
      <c r="X86" s="1948"/>
      <c r="Y86" s="1948"/>
      <c r="Z86" s="1948"/>
      <c r="AA86" s="1948"/>
      <c r="AB86" s="1948"/>
      <c r="AC86" s="1945"/>
      <c r="AD86" s="1942" t="s">
        <v>2461</v>
      </c>
      <c r="AE86" s="1946"/>
    </row>
    <row r="87" spans="1:31" s="153" customFormat="1" ht="20.100000000000001" customHeight="1" x14ac:dyDescent="0.2">
      <c r="A87" s="143"/>
      <c r="B87" s="146"/>
      <c r="C87" s="1863"/>
      <c r="D87" s="1863"/>
      <c r="E87" s="1863"/>
      <c r="F87" s="1863"/>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4"/>
      <c r="AD87" s="1942"/>
      <c r="AE87" s="1864"/>
    </row>
    <row r="88" spans="1:31" s="153" customFormat="1" ht="5.0999999999999996" customHeight="1" x14ac:dyDescent="0.2">
      <c r="A88" s="143"/>
      <c r="B88" s="146"/>
      <c r="C88" s="1948"/>
      <c r="D88" s="1863"/>
      <c r="E88" s="1863"/>
      <c r="F88" s="1863"/>
      <c r="G88" s="1863"/>
      <c r="H88" s="1948"/>
      <c r="I88" s="1948"/>
      <c r="J88" s="1948"/>
      <c r="K88" s="1948"/>
      <c r="L88" s="1948"/>
      <c r="M88" s="1948"/>
      <c r="N88" s="1948"/>
      <c r="O88" s="1948"/>
      <c r="P88" s="1948"/>
      <c r="Q88" s="1948"/>
      <c r="R88" s="1948"/>
      <c r="S88" s="1948"/>
      <c r="T88" s="1948"/>
      <c r="U88" s="1948"/>
      <c r="V88" s="1948"/>
      <c r="W88" s="1948"/>
      <c r="X88" s="1948"/>
      <c r="Y88" s="1948"/>
      <c r="Z88" s="1948"/>
      <c r="AA88" s="1948"/>
      <c r="AB88" s="1948"/>
      <c r="AC88" s="1948"/>
      <c r="AD88" s="1942"/>
      <c r="AE88" s="1864"/>
    </row>
    <row r="89" spans="1:31" s="153" customFormat="1" ht="20.100000000000001" customHeight="1" x14ac:dyDescent="0.2">
      <c r="A89" s="143"/>
      <c r="B89" s="146"/>
      <c r="C89" s="1948" t="s">
        <v>3302</v>
      </c>
      <c r="D89" s="1863"/>
      <c r="E89" s="1863"/>
      <c r="F89" s="1863"/>
      <c r="G89" s="1863"/>
      <c r="H89" s="1948" t="s">
        <v>3922</v>
      </c>
      <c r="I89" s="1948"/>
      <c r="J89" s="1948"/>
      <c r="K89" s="1948"/>
      <c r="L89" s="1948"/>
      <c r="M89" s="1948" t="s">
        <v>4062</v>
      </c>
      <c r="N89" s="1948"/>
      <c r="O89" s="1948"/>
      <c r="P89" s="1948"/>
      <c r="Q89" s="1948"/>
      <c r="R89" s="1948"/>
      <c r="S89" s="1948"/>
      <c r="T89" s="1948"/>
      <c r="U89" s="1948"/>
      <c r="V89" s="1948"/>
      <c r="W89" s="1948"/>
      <c r="X89" s="1948"/>
      <c r="Y89" s="1948"/>
      <c r="Z89" s="1948"/>
      <c r="AA89" s="1948"/>
      <c r="AB89" s="1948"/>
      <c r="AC89" s="1945"/>
      <c r="AD89" s="1942" t="s">
        <v>2461</v>
      </c>
      <c r="AE89" s="1946"/>
    </row>
    <row r="90" spans="1:31" s="153" customFormat="1" ht="20.25" customHeight="1" x14ac:dyDescent="0.2">
      <c r="A90" s="143"/>
      <c r="B90" s="146"/>
      <c r="C90" s="1863"/>
      <c r="D90" s="1863"/>
      <c r="E90" s="1863"/>
      <c r="F90" s="1863"/>
      <c r="G90" s="1863"/>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4"/>
      <c r="AD90" s="1942"/>
      <c r="AE90" s="1864"/>
    </row>
    <row r="91" spans="1:31" s="153" customFormat="1" ht="5.0999999999999996" customHeight="1" x14ac:dyDescent="0.2">
      <c r="A91" s="143"/>
      <c r="B91" s="146"/>
      <c r="C91" s="1948"/>
      <c r="D91" s="1863"/>
      <c r="E91" s="1863"/>
      <c r="F91" s="1863"/>
      <c r="G91" s="1863"/>
      <c r="H91" s="1948"/>
      <c r="I91" s="1948"/>
      <c r="J91" s="1948"/>
      <c r="K91" s="1948"/>
      <c r="L91" s="1948"/>
      <c r="M91" s="1948"/>
      <c r="N91" s="1948"/>
      <c r="O91" s="1948"/>
      <c r="P91" s="1948"/>
      <c r="Q91" s="1948"/>
      <c r="R91" s="1948"/>
      <c r="S91" s="1948"/>
      <c r="T91" s="1948"/>
      <c r="U91" s="1948"/>
      <c r="V91" s="1948"/>
      <c r="W91" s="1948"/>
      <c r="X91" s="1948"/>
      <c r="Y91" s="1948"/>
      <c r="Z91" s="1948"/>
      <c r="AA91" s="1948"/>
      <c r="AB91" s="1948"/>
      <c r="AC91" s="1948"/>
      <c r="AD91" s="1942"/>
      <c r="AE91" s="1864"/>
    </row>
    <row r="92" spans="1:31" s="153" customFormat="1" ht="20.100000000000001" customHeight="1" x14ac:dyDescent="0.2">
      <c r="A92" s="143"/>
      <c r="B92" s="146"/>
      <c r="C92" s="1948" t="s">
        <v>3923</v>
      </c>
      <c r="D92" s="1863"/>
      <c r="E92" s="1863"/>
      <c r="F92" s="1863"/>
      <c r="G92" s="1863"/>
      <c r="H92" s="1948" t="s">
        <v>3960</v>
      </c>
      <c r="I92" s="1863"/>
      <c r="J92" s="1863"/>
      <c r="K92" s="1863"/>
      <c r="L92" s="1863"/>
      <c r="M92" s="1948" t="s">
        <v>4066</v>
      </c>
      <c r="N92" s="1948"/>
      <c r="O92" s="1948"/>
      <c r="P92" s="1948"/>
      <c r="Q92" s="1948"/>
      <c r="R92" s="1948"/>
      <c r="S92" s="1948"/>
      <c r="T92" s="1948"/>
      <c r="U92" s="1948"/>
      <c r="V92" s="1948"/>
      <c r="W92" s="1948"/>
      <c r="X92" s="1948"/>
      <c r="Y92" s="1948"/>
      <c r="Z92" s="1948"/>
      <c r="AA92" s="1948"/>
      <c r="AB92" s="1948"/>
      <c r="AC92" s="1945"/>
      <c r="AD92" s="1942" t="s">
        <v>2461</v>
      </c>
      <c r="AE92" s="1946"/>
    </row>
    <row r="93" spans="1:31" s="153" customFormat="1" ht="20.100000000000001" customHeight="1" x14ac:dyDescent="0.2">
      <c r="A93" s="143"/>
      <c r="B93" s="146"/>
      <c r="C93" s="1863"/>
      <c r="D93" s="1863"/>
      <c r="E93" s="1863"/>
      <c r="F93" s="1863"/>
      <c r="G93" s="1863"/>
      <c r="H93" s="1863"/>
      <c r="I93" s="1863"/>
      <c r="J93" s="1863"/>
      <c r="K93" s="1863"/>
      <c r="L93" s="1863"/>
      <c r="M93" s="1863"/>
      <c r="N93" s="1863"/>
      <c r="O93" s="1863"/>
      <c r="P93" s="1863"/>
      <c r="Q93" s="1863"/>
      <c r="R93" s="1863"/>
      <c r="S93" s="1863"/>
      <c r="T93" s="1863"/>
      <c r="U93" s="1863"/>
      <c r="V93" s="1863"/>
      <c r="W93" s="1863"/>
      <c r="X93" s="1863"/>
      <c r="Y93" s="1863"/>
      <c r="Z93" s="1863"/>
      <c r="AA93" s="1863"/>
      <c r="AB93" s="1863"/>
      <c r="AC93" s="1864"/>
      <c r="AD93" s="1942"/>
      <c r="AE93" s="1864"/>
    </row>
    <row r="94" spans="1:31" s="153" customFormat="1" ht="5.0999999999999996" customHeight="1" x14ac:dyDescent="0.2">
      <c r="A94" s="143"/>
      <c r="B94" s="146"/>
      <c r="C94" s="1948"/>
      <c r="D94" s="1863"/>
      <c r="E94" s="1863"/>
      <c r="F94" s="1863"/>
      <c r="G94" s="1863"/>
      <c r="H94" s="1948"/>
      <c r="I94" s="1863"/>
      <c r="J94" s="1863"/>
      <c r="K94" s="1863"/>
      <c r="L94" s="1863"/>
      <c r="M94" s="1948"/>
      <c r="N94" s="1948"/>
      <c r="O94" s="1948"/>
      <c r="P94" s="1948"/>
      <c r="Q94" s="1948"/>
      <c r="R94" s="1948"/>
      <c r="S94" s="1948"/>
      <c r="T94" s="1948"/>
      <c r="U94" s="1948"/>
      <c r="V94" s="1948"/>
      <c r="W94" s="1948"/>
      <c r="X94" s="1948"/>
      <c r="Y94" s="1948"/>
      <c r="Z94" s="1948"/>
      <c r="AA94" s="1948"/>
      <c r="AB94" s="1948"/>
      <c r="AC94" s="1948"/>
      <c r="AD94" s="1942"/>
      <c r="AE94" s="1864"/>
    </row>
    <row r="95" spans="1:31" s="153" customFormat="1" ht="20.100000000000001" customHeight="1" x14ac:dyDescent="0.2">
      <c r="A95" s="143"/>
      <c r="B95" s="146"/>
      <c r="C95" s="1948" t="s">
        <v>3923</v>
      </c>
      <c r="D95" s="1863"/>
      <c r="E95" s="1863"/>
      <c r="F95" s="1863"/>
      <c r="G95" s="1863"/>
      <c r="H95" s="1948" t="s">
        <v>3961</v>
      </c>
      <c r="I95" s="1863"/>
      <c r="J95" s="1863"/>
      <c r="K95" s="1863"/>
      <c r="L95" s="1863"/>
      <c r="M95" s="1948" t="s">
        <v>4067</v>
      </c>
      <c r="N95" s="1948"/>
      <c r="O95" s="1948"/>
      <c r="P95" s="1948"/>
      <c r="Q95" s="1948"/>
      <c r="R95" s="1948"/>
      <c r="S95" s="1948"/>
      <c r="T95" s="1948"/>
      <c r="U95" s="1948"/>
      <c r="V95" s="1948"/>
      <c r="W95" s="1948"/>
      <c r="X95" s="1948"/>
      <c r="Y95" s="1948"/>
      <c r="Z95" s="1948"/>
      <c r="AA95" s="1948"/>
      <c r="AB95" s="1948"/>
      <c r="AC95" s="1945"/>
      <c r="AD95" s="1942" t="s">
        <v>2461</v>
      </c>
      <c r="AE95" s="1946"/>
    </row>
    <row r="96" spans="1:31" s="153" customFormat="1" ht="20.100000000000001" customHeight="1" x14ac:dyDescent="0.2">
      <c r="A96" s="143"/>
      <c r="B96" s="146"/>
      <c r="C96" s="1863"/>
      <c r="D96" s="1863"/>
      <c r="E96" s="1863"/>
      <c r="F96" s="1863"/>
      <c r="G96" s="1863"/>
      <c r="H96" s="1863"/>
      <c r="I96" s="1863"/>
      <c r="J96" s="1863"/>
      <c r="K96" s="1863"/>
      <c r="L96" s="1863"/>
      <c r="M96" s="1863"/>
      <c r="N96" s="1863"/>
      <c r="O96" s="1863"/>
      <c r="P96" s="1863"/>
      <c r="Q96" s="1863"/>
      <c r="R96" s="1863"/>
      <c r="S96" s="1863"/>
      <c r="T96" s="1863"/>
      <c r="U96" s="1863"/>
      <c r="V96" s="1863"/>
      <c r="W96" s="1863"/>
      <c r="X96" s="1863"/>
      <c r="Y96" s="1863"/>
      <c r="Z96" s="1863"/>
      <c r="AA96" s="1863"/>
      <c r="AB96" s="1863"/>
      <c r="AC96" s="1864"/>
      <c r="AD96" s="1942"/>
      <c r="AE96" s="1864"/>
    </row>
    <row r="97" spans="1:31" s="153" customFormat="1" ht="5.0999999999999996" customHeight="1" x14ac:dyDescent="0.2">
      <c r="A97" s="143"/>
      <c r="B97" s="146"/>
      <c r="C97" s="1948"/>
      <c r="D97" s="1863"/>
      <c r="E97" s="1863"/>
      <c r="F97" s="1863"/>
      <c r="G97" s="1863"/>
      <c r="H97" s="1948"/>
      <c r="I97" s="1948"/>
      <c r="J97" s="1948"/>
      <c r="K97" s="1948"/>
      <c r="L97" s="1948"/>
      <c r="M97" s="1948"/>
      <c r="N97" s="1948"/>
      <c r="O97" s="1948"/>
      <c r="P97" s="1948"/>
      <c r="Q97" s="1948"/>
      <c r="R97" s="1948"/>
      <c r="S97" s="1948"/>
      <c r="T97" s="1948"/>
      <c r="U97" s="1948"/>
      <c r="V97" s="1948"/>
      <c r="W97" s="1948"/>
      <c r="X97" s="1948"/>
      <c r="Y97" s="1948"/>
      <c r="Z97" s="1948"/>
      <c r="AA97" s="1948"/>
      <c r="AB97" s="1948"/>
      <c r="AC97" s="1948"/>
      <c r="AD97" s="1942"/>
      <c r="AE97" s="1864"/>
    </row>
    <row r="98" spans="1:31" s="153" customFormat="1" ht="20.100000000000001" customHeight="1" x14ac:dyDescent="0.2">
      <c r="A98" s="143"/>
      <c r="B98" s="146"/>
      <c r="C98" s="1948" t="s">
        <v>3924</v>
      </c>
      <c r="D98" s="1863"/>
      <c r="E98" s="1863"/>
      <c r="F98" s="1863"/>
      <c r="G98" s="1863"/>
      <c r="H98" s="1948" t="s">
        <v>3925</v>
      </c>
      <c r="I98" s="1863"/>
      <c r="J98" s="1863"/>
      <c r="K98" s="1863"/>
      <c r="L98" s="1863"/>
      <c r="M98" s="1948" t="s">
        <v>4068</v>
      </c>
      <c r="N98" s="1948"/>
      <c r="O98" s="1948"/>
      <c r="P98" s="1948"/>
      <c r="Q98" s="1948"/>
      <c r="R98" s="1948"/>
      <c r="S98" s="1948"/>
      <c r="T98" s="1948"/>
      <c r="U98" s="1948"/>
      <c r="V98" s="1948"/>
      <c r="W98" s="1948"/>
      <c r="X98" s="1948"/>
      <c r="Y98" s="1948"/>
      <c r="Z98" s="1948"/>
      <c r="AA98" s="1948"/>
      <c r="AB98" s="1948"/>
      <c r="AC98" s="1945"/>
      <c r="AD98" s="1942" t="s">
        <v>2461</v>
      </c>
      <c r="AE98" s="1946"/>
    </row>
    <row r="99" spans="1:31" s="153" customFormat="1" ht="20.100000000000001" customHeight="1" x14ac:dyDescent="0.2">
      <c r="A99" s="143"/>
      <c r="B99" s="146"/>
      <c r="C99" s="1863"/>
      <c r="D99" s="1863"/>
      <c r="E99" s="1863"/>
      <c r="F99" s="1863"/>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4"/>
      <c r="AD99" s="1942"/>
      <c r="AE99" s="1864"/>
    </row>
    <row r="100" spans="1:31" s="153" customFormat="1" ht="5.0999999999999996" customHeight="1" x14ac:dyDescent="0.2">
      <c r="A100" s="143"/>
      <c r="B100" s="146"/>
      <c r="C100" s="1948"/>
      <c r="D100" s="1863"/>
      <c r="E100" s="1863"/>
      <c r="F100" s="1863"/>
      <c r="G100" s="1863"/>
      <c r="H100" s="1948"/>
      <c r="I100" s="1863"/>
      <c r="J100" s="1863"/>
      <c r="K100" s="1863"/>
      <c r="L100" s="1863"/>
      <c r="M100" s="1948"/>
      <c r="N100" s="1948"/>
      <c r="O100" s="1948"/>
      <c r="P100" s="1948"/>
      <c r="Q100" s="1948"/>
      <c r="R100" s="1948"/>
      <c r="S100" s="1948"/>
      <c r="T100" s="1948"/>
      <c r="U100" s="1948"/>
      <c r="V100" s="1948"/>
      <c r="W100" s="1948"/>
      <c r="X100" s="1948"/>
      <c r="Y100" s="1948"/>
      <c r="Z100" s="1948"/>
      <c r="AA100" s="1948"/>
      <c r="AB100" s="1948"/>
      <c r="AC100" s="1948"/>
      <c r="AD100" s="1942"/>
      <c r="AE100" s="1864"/>
    </row>
    <row r="101" spans="1:31" s="153" customFormat="1" ht="20.100000000000001" customHeight="1" x14ac:dyDescent="0.2">
      <c r="A101" s="143"/>
      <c r="B101" s="146"/>
      <c r="C101" s="1948" t="s">
        <v>3924</v>
      </c>
      <c r="D101" s="1863"/>
      <c r="E101" s="1863"/>
      <c r="F101" s="1863"/>
      <c r="G101" s="1863"/>
      <c r="H101" s="1948" t="s">
        <v>3957</v>
      </c>
      <c r="I101" s="1863"/>
      <c r="J101" s="1863"/>
      <c r="K101" s="1863"/>
      <c r="L101" s="1863"/>
      <c r="M101" s="1948" t="s">
        <v>4069</v>
      </c>
      <c r="N101" s="1948"/>
      <c r="O101" s="1948"/>
      <c r="P101" s="1948"/>
      <c r="Q101" s="1948"/>
      <c r="R101" s="1948"/>
      <c r="S101" s="1948"/>
      <c r="T101" s="1948"/>
      <c r="U101" s="1948"/>
      <c r="V101" s="1948"/>
      <c r="W101" s="1948"/>
      <c r="X101" s="1948"/>
      <c r="Y101" s="1948"/>
      <c r="Z101" s="1948"/>
      <c r="AA101" s="1948"/>
      <c r="AB101" s="1948"/>
      <c r="AC101" s="1945"/>
      <c r="AD101" s="1942" t="s">
        <v>2461</v>
      </c>
      <c r="AE101" s="1946"/>
    </row>
    <row r="102" spans="1:31" s="153" customFormat="1" ht="20.100000000000001" customHeight="1" x14ac:dyDescent="0.2">
      <c r="A102" s="143"/>
      <c r="B102" s="146"/>
      <c r="C102" s="1948"/>
      <c r="D102" s="1863"/>
      <c r="E102" s="1863"/>
      <c r="F102" s="1863"/>
      <c r="G102" s="1863"/>
      <c r="H102" s="1948"/>
      <c r="I102" s="1863"/>
      <c r="J102" s="1863"/>
      <c r="K102" s="1863"/>
      <c r="L102" s="1863"/>
      <c r="M102" s="1948"/>
      <c r="N102" s="1948"/>
      <c r="O102" s="1948"/>
      <c r="P102" s="1948"/>
      <c r="Q102" s="1948"/>
      <c r="R102" s="1948"/>
      <c r="S102" s="1948"/>
      <c r="T102" s="1948"/>
      <c r="U102" s="1948"/>
      <c r="V102" s="1948"/>
      <c r="W102" s="1948"/>
      <c r="X102" s="1948"/>
      <c r="Y102" s="1948"/>
      <c r="Z102" s="1948"/>
      <c r="AA102" s="1948"/>
      <c r="AB102" s="1948"/>
      <c r="AC102" s="1945"/>
      <c r="AD102" s="155"/>
      <c r="AE102" s="157"/>
    </row>
    <row r="103" spans="1:31" s="153" customFormat="1" ht="5.0999999999999996" customHeight="1" x14ac:dyDescent="0.2">
      <c r="A103" s="143"/>
      <c r="B103" s="146"/>
      <c r="C103" s="1948"/>
      <c r="D103" s="1863"/>
      <c r="E103" s="1863"/>
      <c r="F103" s="1863"/>
      <c r="G103" s="1863"/>
      <c r="H103" s="1948"/>
      <c r="I103" s="1863"/>
      <c r="J103" s="1863"/>
      <c r="K103" s="1863"/>
      <c r="L103" s="1863"/>
      <c r="M103" s="1948"/>
      <c r="N103" s="1948"/>
      <c r="O103" s="1948"/>
      <c r="P103" s="1948"/>
      <c r="Q103" s="1948"/>
      <c r="R103" s="1948"/>
      <c r="S103" s="1948"/>
      <c r="T103" s="1948"/>
      <c r="U103" s="1948"/>
      <c r="V103" s="1948"/>
      <c r="W103" s="1948"/>
      <c r="X103" s="1948"/>
      <c r="Y103" s="1948"/>
      <c r="Z103" s="1948"/>
      <c r="AA103" s="1948"/>
      <c r="AB103" s="1948"/>
      <c r="AC103" s="1948"/>
      <c r="AD103" s="1942"/>
      <c r="AE103" s="1864"/>
    </row>
    <row r="104" spans="1:31" s="153" customFormat="1" ht="20.100000000000001" customHeight="1" x14ac:dyDescent="0.2">
      <c r="A104" s="143"/>
      <c r="B104" s="146"/>
      <c r="C104" s="1948" t="s">
        <v>3997</v>
      </c>
      <c r="D104" s="1863"/>
      <c r="E104" s="1863"/>
      <c r="F104" s="1863"/>
      <c r="G104" s="1863"/>
      <c r="H104" s="1948" t="s">
        <v>4003</v>
      </c>
      <c r="I104" s="1863"/>
      <c r="J104" s="1863"/>
      <c r="K104" s="1863"/>
      <c r="L104" s="1863"/>
      <c r="M104" s="1948" t="s">
        <v>4070</v>
      </c>
      <c r="N104" s="1948"/>
      <c r="O104" s="1948"/>
      <c r="P104" s="1948"/>
      <c r="Q104" s="1948"/>
      <c r="R104" s="1948"/>
      <c r="S104" s="1948"/>
      <c r="T104" s="1948"/>
      <c r="U104" s="1948"/>
      <c r="V104" s="1948"/>
      <c r="W104" s="1948"/>
      <c r="X104" s="1948"/>
      <c r="Y104" s="1948"/>
      <c r="Z104" s="1948"/>
      <c r="AA104" s="1948"/>
      <c r="AB104" s="1948"/>
      <c r="AC104" s="1945"/>
      <c r="AD104" s="1942" t="s">
        <v>2461</v>
      </c>
      <c r="AE104" s="1946"/>
    </row>
    <row r="105" spans="1:31" s="153" customFormat="1" ht="20.100000000000001" customHeight="1" x14ac:dyDescent="0.2">
      <c r="A105" s="143"/>
      <c r="B105" s="146"/>
      <c r="C105" s="1863"/>
      <c r="D105" s="1863"/>
      <c r="E105" s="1863"/>
      <c r="F105" s="1863"/>
      <c r="G105" s="1863"/>
      <c r="H105" s="1863"/>
      <c r="I105" s="1863"/>
      <c r="J105" s="1863"/>
      <c r="K105" s="1863"/>
      <c r="L105" s="1863"/>
      <c r="M105" s="1863"/>
      <c r="N105" s="1863"/>
      <c r="O105" s="1863"/>
      <c r="P105" s="1863"/>
      <c r="Q105" s="1863"/>
      <c r="R105" s="1863"/>
      <c r="S105" s="1863"/>
      <c r="T105" s="1863"/>
      <c r="U105" s="1863"/>
      <c r="V105" s="1863"/>
      <c r="W105" s="1863"/>
      <c r="X105" s="1863"/>
      <c r="Y105" s="1863"/>
      <c r="Z105" s="1863"/>
      <c r="AA105" s="1863"/>
      <c r="AB105" s="1863"/>
      <c r="AC105" s="1864"/>
      <c r="AD105" s="1942"/>
      <c r="AE105" s="1864"/>
    </row>
    <row r="106" spans="1:31" s="153" customFormat="1" ht="5.0999999999999996" customHeight="1" x14ac:dyDescent="0.2">
      <c r="A106" s="143"/>
      <c r="B106" s="146"/>
      <c r="C106" s="1948"/>
      <c r="D106" s="1863"/>
      <c r="E106" s="1863"/>
      <c r="F106" s="1863"/>
      <c r="G106" s="1863"/>
      <c r="H106" s="1948"/>
      <c r="I106" s="1863"/>
      <c r="J106" s="1863"/>
      <c r="K106" s="1863"/>
      <c r="L106" s="1863"/>
      <c r="M106" s="1948"/>
      <c r="N106" s="1948"/>
      <c r="O106" s="1948"/>
      <c r="P106" s="1948"/>
      <c r="Q106" s="1948"/>
      <c r="R106" s="1948"/>
      <c r="S106" s="1948"/>
      <c r="T106" s="1948"/>
      <c r="U106" s="1948"/>
      <c r="V106" s="1948"/>
      <c r="W106" s="1948"/>
      <c r="X106" s="1948"/>
      <c r="Y106" s="1948"/>
      <c r="Z106" s="1948"/>
      <c r="AA106" s="1948"/>
      <c r="AB106" s="1948"/>
      <c r="AC106" s="1948"/>
      <c r="AD106" s="1942"/>
      <c r="AE106" s="1864"/>
    </row>
    <row r="107" spans="1:31" s="153" customFormat="1" ht="20.100000000000001" customHeight="1" x14ac:dyDescent="0.2">
      <c r="A107" s="143"/>
      <c r="B107" s="146"/>
      <c r="C107" s="1948" t="s">
        <v>3997</v>
      </c>
      <c r="D107" s="1863"/>
      <c r="E107" s="1863"/>
      <c r="F107" s="1863"/>
      <c r="G107" s="1863"/>
      <c r="H107" s="1948" t="s">
        <v>4004</v>
      </c>
      <c r="I107" s="1863"/>
      <c r="J107" s="1863"/>
      <c r="K107" s="1863"/>
      <c r="L107" s="1863"/>
      <c r="M107" s="1948" t="s">
        <v>4071</v>
      </c>
      <c r="N107" s="1948"/>
      <c r="O107" s="1948"/>
      <c r="P107" s="1948"/>
      <c r="Q107" s="1948"/>
      <c r="R107" s="1948"/>
      <c r="S107" s="1948"/>
      <c r="T107" s="1948"/>
      <c r="U107" s="1948"/>
      <c r="V107" s="1948"/>
      <c r="W107" s="1948"/>
      <c r="X107" s="1948"/>
      <c r="Y107" s="1948"/>
      <c r="Z107" s="1948"/>
      <c r="AA107" s="1948"/>
      <c r="AB107" s="1948"/>
      <c r="AC107" s="1945"/>
      <c r="AD107" s="1942" t="s">
        <v>2461</v>
      </c>
      <c r="AE107" s="1946"/>
    </row>
    <row r="108" spans="1:31" s="153" customFormat="1" ht="20.100000000000001" customHeight="1" x14ac:dyDescent="0.2">
      <c r="A108" s="143"/>
      <c r="B108" s="146"/>
      <c r="C108" s="1863"/>
      <c r="D108" s="1863"/>
      <c r="E108" s="1863"/>
      <c r="F108" s="1863"/>
      <c r="G108" s="1863"/>
      <c r="H108" s="1863"/>
      <c r="I108" s="1863"/>
      <c r="J108" s="1863"/>
      <c r="K108" s="1863"/>
      <c r="L108" s="1863"/>
      <c r="M108" s="1863"/>
      <c r="N108" s="1863"/>
      <c r="O108" s="1863"/>
      <c r="P108" s="1863"/>
      <c r="Q108" s="1863"/>
      <c r="R108" s="1863"/>
      <c r="S108" s="1863"/>
      <c r="T108" s="1863"/>
      <c r="U108" s="1863"/>
      <c r="V108" s="1863"/>
      <c r="W108" s="1863"/>
      <c r="X108" s="1863"/>
      <c r="Y108" s="1863"/>
      <c r="Z108" s="1863"/>
      <c r="AA108" s="1863"/>
      <c r="AB108" s="1863"/>
      <c r="AC108" s="1864"/>
      <c r="AD108" s="1942"/>
      <c r="AE108" s="1864"/>
    </row>
    <row r="109" spans="1:31" s="153" customFormat="1" ht="5.0999999999999996" customHeight="1" x14ac:dyDescent="0.2">
      <c r="A109" s="143"/>
      <c r="B109" s="146"/>
      <c r="C109" s="1948"/>
      <c r="D109" s="1863"/>
      <c r="E109" s="1863"/>
      <c r="F109" s="1863"/>
      <c r="G109" s="1863"/>
      <c r="H109" s="1948"/>
      <c r="I109" s="1863"/>
      <c r="J109" s="1863"/>
      <c r="K109" s="1863"/>
      <c r="L109" s="1863"/>
      <c r="M109" s="1948"/>
      <c r="N109" s="1948"/>
      <c r="O109" s="1948"/>
      <c r="P109" s="1948"/>
      <c r="Q109" s="1948"/>
      <c r="R109" s="1948"/>
      <c r="S109" s="1948"/>
      <c r="T109" s="1948"/>
      <c r="U109" s="1948"/>
      <c r="V109" s="1948"/>
      <c r="W109" s="1948"/>
      <c r="X109" s="1948"/>
      <c r="Y109" s="1948"/>
      <c r="Z109" s="1948"/>
      <c r="AA109" s="1948"/>
      <c r="AB109" s="1948"/>
      <c r="AC109" s="1948"/>
      <c r="AD109" s="1942"/>
      <c r="AE109" s="1864"/>
    </row>
    <row r="110" spans="1:31" s="153" customFormat="1" ht="20.100000000000001" customHeight="1" x14ac:dyDescent="0.2">
      <c r="A110" s="143"/>
      <c r="B110" s="146"/>
      <c r="C110" s="1948" t="s">
        <v>3997</v>
      </c>
      <c r="D110" s="1863"/>
      <c r="E110" s="1863"/>
      <c r="F110" s="1863"/>
      <c r="G110" s="1863"/>
      <c r="H110" s="1948" t="s">
        <v>4005</v>
      </c>
      <c r="I110" s="1863"/>
      <c r="J110" s="1863"/>
      <c r="K110" s="1863"/>
      <c r="L110" s="1863"/>
      <c r="M110" s="1948" t="s">
        <v>4072</v>
      </c>
      <c r="N110" s="1948"/>
      <c r="O110" s="1948"/>
      <c r="P110" s="1948"/>
      <c r="Q110" s="1948"/>
      <c r="R110" s="1948"/>
      <c r="S110" s="1948"/>
      <c r="T110" s="1948"/>
      <c r="U110" s="1948"/>
      <c r="V110" s="1948"/>
      <c r="W110" s="1948"/>
      <c r="X110" s="1948"/>
      <c r="Y110" s="1948"/>
      <c r="Z110" s="1948"/>
      <c r="AA110" s="1948"/>
      <c r="AB110" s="1948"/>
      <c r="AC110" s="1945"/>
      <c r="AD110" s="1942" t="s">
        <v>2461</v>
      </c>
      <c r="AE110" s="1946"/>
    </row>
    <row r="111" spans="1:31" s="153" customFormat="1" ht="20.100000000000001" customHeight="1" x14ac:dyDescent="0.2">
      <c r="A111" s="143"/>
      <c r="B111" s="146"/>
      <c r="C111" s="1863"/>
      <c r="D111" s="1863"/>
      <c r="E111" s="1863"/>
      <c r="F111" s="1863"/>
      <c r="G111" s="1863"/>
      <c r="H111" s="1863"/>
      <c r="I111" s="1863"/>
      <c r="J111" s="1863"/>
      <c r="K111" s="1863"/>
      <c r="L111" s="1863"/>
      <c r="M111" s="1863"/>
      <c r="N111" s="1863"/>
      <c r="O111" s="1863"/>
      <c r="P111" s="1863"/>
      <c r="Q111" s="1863"/>
      <c r="R111" s="1863"/>
      <c r="S111" s="1863"/>
      <c r="T111" s="1863"/>
      <c r="U111" s="1863"/>
      <c r="V111" s="1863"/>
      <c r="W111" s="1863"/>
      <c r="X111" s="1863"/>
      <c r="Y111" s="1863"/>
      <c r="Z111" s="1863"/>
      <c r="AA111" s="1863"/>
      <c r="AB111" s="1863"/>
      <c r="AC111" s="1864"/>
      <c r="AD111" s="1942"/>
      <c r="AE111" s="1864"/>
    </row>
    <row r="112" spans="1:31" s="153" customFormat="1" ht="5.0999999999999996" customHeight="1" x14ac:dyDescent="0.2">
      <c r="A112" s="143"/>
      <c r="B112" s="146"/>
      <c r="C112" s="150"/>
      <c r="D112" s="149"/>
      <c r="E112" s="149"/>
      <c r="F112" s="149"/>
      <c r="G112" s="149"/>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5"/>
      <c r="AE112" s="156"/>
    </row>
    <row r="113" spans="1:31" s="153" customFormat="1" ht="20.100000000000001" customHeight="1" x14ac:dyDescent="0.2">
      <c r="A113" s="143"/>
      <c r="B113" s="146"/>
      <c r="C113" s="1948" t="s">
        <v>3914</v>
      </c>
      <c r="D113" s="1863"/>
      <c r="E113" s="1863"/>
      <c r="F113" s="1863"/>
      <c r="G113" s="1863"/>
      <c r="H113" s="1948" t="s">
        <v>1120</v>
      </c>
      <c r="I113" s="1948"/>
      <c r="J113" s="1948"/>
      <c r="K113" s="1948"/>
      <c r="L113" s="1948"/>
      <c r="M113" s="1948" t="s">
        <v>2120</v>
      </c>
      <c r="N113" s="1948"/>
      <c r="O113" s="1948"/>
      <c r="P113" s="1948"/>
      <c r="Q113" s="1948"/>
      <c r="R113" s="1948"/>
      <c r="S113" s="1948"/>
      <c r="T113" s="1948"/>
      <c r="U113" s="1948"/>
      <c r="V113" s="1948"/>
      <c r="W113" s="1948"/>
      <c r="X113" s="1948"/>
      <c r="Y113" s="1948"/>
      <c r="Z113" s="1948"/>
      <c r="AA113" s="1948"/>
      <c r="AB113" s="1948"/>
      <c r="AC113" s="1864"/>
      <c r="AD113" s="1942" t="s">
        <v>2461</v>
      </c>
      <c r="AE113" s="1864"/>
    </row>
    <row r="114" spans="1:31" s="153" customFormat="1" ht="5.0999999999999996" customHeight="1" x14ac:dyDescent="0.2">
      <c r="A114" s="143"/>
      <c r="B114" s="146"/>
      <c r="C114" s="1948"/>
      <c r="D114" s="1863"/>
      <c r="E114" s="1863"/>
      <c r="F114" s="1863"/>
      <c r="G114" s="1863"/>
      <c r="H114" s="1948"/>
      <c r="I114" s="1948"/>
      <c r="J114" s="1948"/>
      <c r="K114" s="1948"/>
      <c r="L114" s="1948"/>
      <c r="M114" s="1948"/>
      <c r="N114" s="1948"/>
      <c r="O114" s="1948"/>
      <c r="P114" s="1948"/>
      <c r="Q114" s="1948"/>
      <c r="R114" s="1948"/>
      <c r="S114" s="1948"/>
      <c r="T114" s="1948"/>
      <c r="U114" s="1948"/>
      <c r="V114" s="1948"/>
      <c r="W114" s="1948"/>
      <c r="X114" s="1948"/>
      <c r="Y114" s="1948"/>
      <c r="Z114" s="1948"/>
      <c r="AA114" s="1948"/>
      <c r="AB114" s="1948"/>
      <c r="AC114" s="1948"/>
      <c r="AD114" s="1942"/>
      <c r="AE114" s="1864"/>
    </row>
    <row r="115" spans="1:31" s="153" customFormat="1" ht="20.100000000000001" customHeight="1" x14ac:dyDescent="0.2">
      <c r="A115" s="143"/>
      <c r="B115" s="146"/>
      <c r="C115" s="1948" t="s">
        <v>3914</v>
      </c>
      <c r="D115" s="1863"/>
      <c r="E115" s="1863"/>
      <c r="F115" s="1863"/>
      <c r="G115" s="1863"/>
      <c r="H115" s="1948" t="s">
        <v>2121</v>
      </c>
      <c r="I115" s="1948"/>
      <c r="J115" s="1948"/>
      <c r="K115" s="1948"/>
      <c r="L115" s="1948"/>
      <c r="M115" s="1948" t="s">
        <v>2122</v>
      </c>
      <c r="N115" s="1948"/>
      <c r="O115" s="1948"/>
      <c r="P115" s="1948"/>
      <c r="Q115" s="1948"/>
      <c r="R115" s="1948"/>
      <c r="S115" s="1948"/>
      <c r="T115" s="1948"/>
      <c r="U115" s="1948"/>
      <c r="V115" s="1948"/>
      <c r="W115" s="1948"/>
      <c r="X115" s="1948"/>
      <c r="Y115" s="1948"/>
      <c r="Z115" s="1948"/>
      <c r="AA115" s="1948"/>
      <c r="AB115" s="1948"/>
      <c r="AC115" s="1864"/>
      <c r="AD115" s="1942" t="s">
        <v>2461</v>
      </c>
      <c r="AE115" s="1864"/>
    </row>
    <row r="116" spans="1:31" s="153" customFormat="1" ht="5.0999999999999996" customHeight="1" x14ac:dyDescent="0.2">
      <c r="A116" s="143"/>
      <c r="B116" s="146"/>
      <c r="C116" s="1948"/>
      <c r="D116" s="1863"/>
      <c r="E116" s="1863"/>
      <c r="F116" s="1863"/>
      <c r="G116" s="1863"/>
      <c r="H116" s="1948"/>
      <c r="I116" s="1948"/>
      <c r="J116" s="1948"/>
      <c r="K116" s="1948"/>
      <c r="L116" s="1948"/>
      <c r="M116" s="1948"/>
      <c r="N116" s="1948"/>
      <c r="O116" s="1948"/>
      <c r="P116" s="1948"/>
      <c r="Q116" s="1948"/>
      <c r="R116" s="1948"/>
      <c r="S116" s="1948"/>
      <c r="T116" s="1948"/>
      <c r="U116" s="1948"/>
      <c r="V116" s="1948"/>
      <c r="W116" s="1948"/>
      <c r="X116" s="1948"/>
      <c r="Y116" s="1948"/>
      <c r="Z116" s="1948"/>
      <c r="AA116" s="1948"/>
      <c r="AB116" s="1948"/>
      <c r="AC116" s="1948"/>
      <c r="AD116" s="1942"/>
      <c r="AE116" s="1864"/>
    </row>
    <row r="117" spans="1:31" s="153" customFormat="1" ht="20.100000000000001" customHeight="1" x14ac:dyDescent="0.2">
      <c r="A117" s="143"/>
      <c r="B117" s="146"/>
      <c r="C117" s="1948" t="s">
        <v>3926</v>
      </c>
      <c r="D117" s="1863"/>
      <c r="E117" s="1863"/>
      <c r="F117" s="1863"/>
      <c r="G117" s="1863"/>
      <c r="H117" s="1948" t="s">
        <v>1594</v>
      </c>
      <c r="I117" s="1948"/>
      <c r="J117" s="1948"/>
      <c r="K117" s="1948"/>
      <c r="L117" s="1948"/>
      <c r="M117" s="1948" t="s">
        <v>2459</v>
      </c>
      <c r="N117" s="1948"/>
      <c r="O117" s="1948"/>
      <c r="P117" s="1948"/>
      <c r="Q117" s="1948"/>
      <c r="R117" s="1948"/>
      <c r="S117" s="1948"/>
      <c r="T117" s="1948"/>
      <c r="U117" s="1948"/>
      <c r="V117" s="1948"/>
      <c r="W117" s="1948"/>
      <c r="X117" s="1948"/>
      <c r="Y117" s="1948"/>
      <c r="Z117" s="1948"/>
      <c r="AA117" s="1948"/>
      <c r="AB117" s="1948"/>
      <c r="AC117" s="1864"/>
      <c r="AD117" s="1942" t="s">
        <v>2461</v>
      </c>
      <c r="AE117" s="1864"/>
    </row>
    <row r="118" spans="1:31" s="153" customFormat="1" ht="5.0999999999999996" customHeight="1" x14ac:dyDescent="0.2">
      <c r="A118" s="143"/>
      <c r="B118" s="146"/>
      <c r="C118" s="1948"/>
      <c r="D118" s="1863"/>
      <c r="E118" s="1863"/>
      <c r="F118" s="1863"/>
      <c r="G118" s="1863"/>
      <c r="H118" s="1948"/>
      <c r="I118" s="1948"/>
      <c r="J118" s="1948"/>
      <c r="K118" s="1948"/>
      <c r="L118" s="1948"/>
      <c r="M118" s="1948"/>
      <c r="N118" s="1948"/>
      <c r="O118" s="1948"/>
      <c r="P118" s="1948"/>
      <c r="Q118" s="1948"/>
      <c r="R118" s="1948"/>
      <c r="S118" s="1948"/>
      <c r="T118" s="1948"/>
      <c r="U118" s="1948"/>
      <c r="V118" s="1948"/>
      <c r="W118" s="1948"/>
      <c r="X118" s="1948"/>
      <c r="Y118" s="1948"/>
      <c r="Z118" s="1948"/>
      <c r="AA118" s="1948"/>
      <c r="AB118" s="1948"/>
      <c r="AC118" s="1948"/>
      <c r="AD118" s="1942"/>
      <c r="AE118" s="1864"/>
    </row>
    <row r="119" spans="1:31" s="153" customFormat="1" ht="5.0999999999999996" customHeight="1" x14ac:dyDescent="0.2">
      <c r="A119" s="143"/>
      <c r="B119" s="158"/>
      <c r="C119" s="159"/>
      <c r="D119" s="160"/>
      <c r="E119" s="160"/>
      <c r="F119" s="160"/>
      <c r="G119" s="160"/>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61"/>
      <c r="AE119" s="162"/>
    </row>
    <row r="120" spans="1:31" s="153" customFormat="1" ht="20.100000000000001" customHeight="1" x14ac:dyDescent="0.2">
      <c r="A120" s="143"/>
      <c r="B120" s="143"/>
      <c r="C120" s="150"/>
      <c r="D120" s="149"/>
      <c r="E120" s="149"/>
      <c r="F120" s="149"/>
      <c r="G120" s="149"/>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63"/>
      <c r="AE120" s="149"/>
    </row>
    <row r="121" spans="1:31" s="164" customFormat="1" ht="5.0999999999999996" customHeight="1" x14ac:dyDescent="0.2">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row>
    <row r="122" spans="1:31" s="164" customFormat="1" ht="20.100000000000001" customHeight="1" x14ac:dyDescent="0.2">
      <c r="A122" s="143"/>
      <c r="B122" s="1976" t="s">
        <v>422</v>
      </c>
      <c r="C122" s="1977"/>
      <c r="D122" s="1977"/>
      <c r="E122" s="1977"/>
      <c r="F122" s="1977"/>
      <c r="G122" s="1977"/>
      <c r="H122" s="1978"/>
      <c r="I122" s="1979"/>
      <c r="J122" s="1980"/>
      <c r="K122" s="2008" t="s">
        <v>1548</v>
      </c>
      <c r="L122" s="2009"/>
      <c r="M122" s="2009"/>
      <c r="N122" s="2009"/>
      <c r="O122" s="2009"/>
      <c r="P122" s="2009"/>
      <c r="Q122" s="2009"/>
      <c r="R122" s="2009"/>
      <c r="S122" s="2009"/>
      <c r="T122" s="2009"/>
      <c r="U122" s="2009"/>
      <c r="V122" s="165"/>
      <c r="W122" s="1981" t="s">
        <v>1785</v>
      </c>
      <c r="X122" s="1982"/>
      <c r="Y122" s="1983"/>
      <c r="Z122" s="2006" t="str">
        <f>G23</f>
        <v>Criteria</v>
      </c>
      <c r="AA122" s="2006"/>
      <c r="AB122" s="2006"/>
      <c r="AC122" s="2006"/>
      <c r="AD122" s="2006"/>
      <c r="AE122" s="2007"/>
    </row>
    <row r="123" spans="1:31" s="164" customFormat="1" ht="5.0999999999999996" customHeight="1" x14ac:dyDescent="0.2">
      <c r="A123" s="143"/>
      <c r="B123" s="143"/>
      <c r="C123" s="143"/>
      <c r="D123" s="143"/>
      <c r="E123" s="143"/>
      <c r="F123" s="143"/>
      <c r="G123" s="143"/>
      <c r="H123" s="143"/>
      <c r="I123" s="143"/>
      <c r="J123" s="143"/>
      <c r="K123" s="145"/>
      <c r="L123" s="145"/>
      <c r="M123" s="145"/>
      <c r="N123" s="145"/>
      <c r="O123" s="145"/>
      <c r="P123" s="145"/>
      <c r="Q123" s="145"/>
      <c r="R123" s="145"/>
      <c r="S123" s="145"/>
      <c r="T123" s="145"/>
      <c r="U123" s="145"/>
      <c r="V123" s="145"/>
      <c r="W123" s="145"/>
      <c r="X123" s="145"/>
      <c r="Y123" s="145"/>
      <c r="Z123" s="166"/>
      <c r="AA123" s="163"/>
      <c r="AB123" s="149"/>
      <c r="AC123" s="143"/>
      <c r="AD123" s="143"/>
      <c r="AE123" s="143"/>
    </row>
    <row r="124" spans="1:31" s="164" customFormat="1" ht="20.100000000000001" customHeight="1" x14ac:dyDescent="0.2">
      <c r="A124" s="143"/>
      <c r="B124" s="1998" t="s">
        <v>4027</v>
      </c>
      <c r="C124" s="1999"/>
      <c r="D124" s="1999"/>
      <c r="E124" s="1999"/>
      <c r="F124" s="1999"/>
      <c r="G124" s="2000"/>
      <c r="H124" s="2000"/>
      <c r="I124" s="2001"/>
      <c r="J124" s="2002"/>
      <c r="K124" s="2034" t="s">
        <v>4027</v>
      </c>
      <c r="L124" s="2009"/>
      <c r="M124" s="2009"/>
      <c r="N124" s="2009"/>
      <c r="O124" s="2009"/>
      <c r="P124" s="2009"/>
      <c r="Q124" s="2009"/>
      <c r="R124" s="2009"/>
      <c r="S124" s="2009"/>
      <c r="T124" s="2009"/>
      <c r="U124" s="2009"/>
      <c r="V124" s="165"/>
      <c r="W124" s="2003" t="s">
        <v>3909</v>
      </c>
      <c r="X124" s="2004"/>
      <c r="Y124" s="2005"/>
      <c r="Z124" s="4568">
        <v>41730</v>
      </c>
      <c r="AA124" s="2005"/>
      <c r="AB124" s="2005"/>
      <c r="AC124" s="2032"/>
      <c r="AD124" s="2033"/>
      <c r="AE124" s="2033"/>
    </row>
    <row r="125" spans="1:31" s="164" customFormat="1" ht="5.0999999999999996" customHeight="1" x14ac:dyDescent="0.2">
      <c r="A125" s="143"/>
      <c r="B125" s="143"/>
      <c r="C125" s="143"/>
      <c r="D125" s="143"/>
      <c r="E125" s="143"/>
      <c r="F125" s="143"/>
      <c r="G125" s="143"/>
      <c r="H125" s="143"/>
      <c r="I125" s="143"/>
      <c r="J125" s="143"/>
      <c r="K125" s="145"/>
      <c r="L125" s="145"/>
      <c r="M125" s="145"/>
      <c r="N125" s="145"/>
      <c r="O125" s="145"/>
      <c r="P125" s="145"/>
      <c r="Q125" s="145"/>
      <c r="R125" s="145"/>
      <c r="S125" s="145"/>
      <c r="T125" s="145"/>
      <c r="U125" s="145"/>
      <c r="V125" s="145"/>
      <c r="W125" s="145"/>
      <c r="X125" s="167"/>
      <c r="Y125" s="145"/>
      <c r="Z125" s="145"/>
      <c r="AA125" s="145"/>
      <c r="AB125" s="145"/>
      <c r="AC125" s="166"/>
      <c r="AD125" s="163"/>
      <c r="AE125" s="149"/>
    </row>
    <row r="126" spans="1:31" s="164" customFormat="1" ht="20.100000000000001" customHeight="1" x14ac:dyDescent="0.2">
      <c r="A126" s="143"/>
      <c r="B126" s="1996" t="s">
        <v>1040</v>
      </c>
      <c r="C126" s="1978"/>
      <c r="D126" s="1978"/>
      <c r="E126" s="1978"/>
      <c r="F126" s="1978"/>
      <c r="G126" s="1978"/>
      <c r="H126" s="1997"/>
      <c r="I126" s="1979"/>
      <c r="J126" s="1980"/>
      <c r="K126" s="2034" t="s">
        <v>1040</v>
      </c>
      <c r="L126" s="2009"/>
      <c r="M126" s="2009"/>
      <c r="N126" s="2009"/>
      <c r="O126" s="2009"/>
      <c r="P126" s="2009"/>
      <c r="Q126" s="2009"/>
      <c r="R126" s="2009"/>
      <c r="S126" s="2009"/>
      <c r="T126" s="2009"/>
      <c r="U126" s="2009"/>
      <c r="V126" s="165"/>
      <c r="W126" s="165"/>
      <c r="X126" s="165"/>
      <c r="Y126" s="145"/>
      <c r="Z126" s="145"/>
      <c r="AA126" s="145"/>
      <c r="AB126" s="145"/>
      <c r="AC126" s="166"/>
      <c r="AD126" s="163"/>
      <c r="AE126" s="149"/>
    </row>
    <row r="127" spans="1:31" s="169" customFormat="1" ht="5.0999999999999996" customHeight="1" x14ac:dyDescent="0.2">
      <c r="A127" s="168"/>
      <c r="B127" s="168"/>
      <c r="C127" s="167"/>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row>
    <row r="128" spans="1:31" s="169" customFormat="1" ht="20.100000000000001" customHeight="1" x14ac:dyDescent="0.2">
      <c r="A128" s="168"/>
      <c r="B128" s="2035" t="s">
        <v>41</v>
      </c>
      <c r="C128" s="2036"/>
      <c r="D128" s="2036"/>
      <c r="E128" s="2036"/>
      <c r="F128" s="2036"/>
      <c r="G128" s="168"/>
      <c r="H128" s="2030" t="s">
        <v>40</v>
      </c>
      <c r="I128" s="2031"/>
      <c r="J128" s="2030"/>
      <c r="K128" s="1853"/>
      <c r="L128" s="1993"/>
      <c r="M128" s="1993"/>
      <c r="N128" s="1993"/>
      <c r="O128" s="1853"/>
      <c r="P128" s="1853"/>
      <c r="Q128" s="1853"/>
      <c r="R128" s="168"/>
      <c r="S128" s="1992" t="s">
        <v>42</v>
      </c>
      <c r="T128" s="1993"/>
      <c r="U128" s="1993"/>
      <c r="V128" s="1993"/>
      <c r="W128" s="1993"/>
      <c r="X128" s="1994"/>
      <c r="Y128" s="1994"/>
      <c r="Z128" s="1995"/>
      <c r="AA128" s="1994"/>
      <c r="AB128" s="1994"/>
      <c r="AC128" s="1994"/>
      <c r="AD128" s="1994"/>
      <c r="AE128" s="1994"/>
    </row>
    <row r="129" spans="1:31" s="169" customFormat="1" ht="20.100000000000001" customHeight="1" x14ac:dyDescent="0.2">
      <c r="A129" s="168"/>
      <c r="B129" s="1851"/>
      <c r="C129" s="1851"/>
      <c r="D129" s="1851"/>
      <c r="E129" s="1851"/>
      <c r="F129" s="1851"/>
      <c r="G129" s="168"/>
      <c r="H129" s="2028" t="s">
        <v>3296</v>
      </c>
      <c r="I129" s="2029"/>
      <c r="J129" s="2029"/>
      <c r="K129" s="2040" t="s">
        <v>3288</v>
      </c>
      <c r="L129" s="2041"/>
      <c r="M129" s="2041"/>
      <c r="N129" s="2042"/>
      <c r="O129" s="2041"/>
      <c r="P129" s="2043"/>
      <c r="Q129" s="2044"/>
      <c r="R129" s="168"/>
      <c r="S129" s="2026" t="s">
        <v>221</v>
      </c>
      <c r="T129" s="2027"/>
      <c r="U129" s="2027"/>
      <c r="V129" s="2027"/>
      <c r="W129" s="2027"/>
      <c r="X129" s="2026"/>
      <c r="Y129" s="1988" t="s">
        <v>3266</v>
      </c>
      <c r="Z129" s="1989"/>
      <c r="AA129" s="2037"/>
      <c r="AB129" s="2037"/>
      <c r="AC129" s="2037"/>
      <c r="AD129" s="2037"/>
      <c r="AE129" s="2037"/>
    </row>
    <row r="130" spans="1:31" s="169" customFormat="1" ht="20.100000000000001" customHeight="1" x14ac:dyDescent="0.2">
      <c r="A130" s="168"/>
      <c r="B130" s="1987" t="s">
        <v>36</v>
      </c>
      <c r="C130" s="2022" t="s">
        <v>3285</v>
      </c>
      <c r="D130" s="2023"/>
      <c r="E130" s="2024"/>
      <c r="F130" s="2023"/>
      <c r="G130" s="168"/>
      <c r="H130" s="1969"/>
      <c r="I130" s="1851"/>
      <c r="J130" s="1851"/>
      <c r="K130" s="2045"/>
      <c r="L130" s="1905"/>
      <c r="M130" s="1905"/>
      <c r="N130" s="1905"/>
      <c r="O130" s="1905"/>
      <c r="P130" s="1905"/>
      <c r="Q130" s="1906"/>
      <c r="R130" s="168"/>
      <c r="S130" s="1972"/>
      <c r="T130" s="1973"/>
      <c r="U130" s="1973"/>
      <c r="V130" s="1973"/>
      <c r="W130" s="1973"/>
      <c r="X130" s="1972"/>
      <c r="Y130" s="2038"/>
      <c r="Z130" s="2039"/>
      <c r="AA130" s="2038"/>
      <c r="AB130" s="2038"/>
      <c r="AC130" s="2038"/>
      <c r="AD130" s="2038"/>
      <c r="AE130" s="2038"/>
    </row>
    <row r="131" spans="1:31" s="169" customFormat="1" ht="20.100000000000001" customHeight="1" x14ac:dyDescent="0.2">
      <c r="A131" s="168"/>
      <c r="B131" s="1851"/>
      <c r="C131" s="2025"/>
      <c r="D131" s="1905"/>
      <c r="E131" s="1905"/>
      <c r="F131" s="1905"/>
      <c r="G131" s="168"/>
      <c r="H131" s="2028" t="s">
        <v>3297</v>
      </c>
      <c r="I131" s="2029"/>
      <c r="J131" s="2029"/>
      <c r="K131" s="2040" t="s">
        <v>3295</v>
      </c>
      <c r="L131" s="2041"/>
      <c r="M131" s="2041"/>
      <c r="N131" s="2042"/>
      <c r="O131" s="2041"/>
      <c r="P131" s="2043"/>
      <c r="Q131" s="2044"/>
      <c r="R131" s="168"/>
      <c r="S131" s="2026" t="s">
        <v>222</v>
      </c>
      <c r="T131" s="2027"/>
      <c r="U131" s="2027"/>
      <c r="V131" s="2027"/>
      <c r="W131" s="2027"/>
      <c r="X131" s="2026"/>
      <c r="Y131" s="1988" t="s">
        <v>2313</v>
      </c>
      <c r="Z131" s="1989"/>
      <c r="AA131" s="2037"/>
      <c r="AB131" s="2037"/>
      <c r="AC131" s="2037"/>
      <c r="AD131" s="2037"/>
      <c r="AE131" s="2037"/>
    </row>
    <row r="132" spans="1:31" s="169" customFormat="1" ht="20.100000000000001" customHeight="1" x14ac:dyDescent="0.2">
      <c r="A132" s="168"/>
      <c r="B132" s="1987" t="s">
        <v>1786</v>
      </c>
      <c r="C132" s="2022" t="s">
        <v>3272</v>
      </c>
      <c r="D132" s="2023"/>
      <c r="E132" s="2024"/>
      <c r="F132" s="2023"/>
      <c r="G132" s="168"/>
      <c r="H132" s="1969"/>
      <c r="I132" s="1851"/>
      <c r="J132" s="1851"/>
      <c r="K132" s="2045"/>
      <c r="L132" s="1905"/>
      <c r="M132" s="1905"/>
      <c r="N132" s="1905"/>
      <c r="O132" s="1905"/>
      <c r="P132" s="1905"/>
      <c r="Q132" s="1906"/>
      <c r="R132" s="168"/>
      <c r="S132" s="1972"/>
      <c r="T132" s="1973"/>
      <c r="U132" s="1973"/>
      <c r="V132" s="1973"/>
      <c r="W132" s="1973"/>
      <c r="X132" s="1972"/>
      <c r="Y132" s="2038"/>
      <c r="Z132" s="2039"/>
      <c r="AA132" s="2038"/>
      <c r="AB132" s="2038"/>
      <c r="AC132" s="2038"/>
      <c r="AD132" s="2038"/>
      <c r="AE132" s="2038"/>
    </row>
    <row r="133" spans="1:31" s="169" customFormat="1" ht="20.100000000000001" customHeight="1" x14ac:dyDescent="0.2">
      <c r="A133" s="168"/>
      <c r="B133" s="1851"/>
      <c r="C133" s="2025"/>
      <c r="D133" s="1905"/>
      <c r="E133" s="1905"/>
      <c r="F133" s="1905"/>
      <c r="G133" s="168"/>
      <c r="H133" s="1967" t="s">
        <v>397</v>
      </c>
      <c r="I133" s="1968"/>
      <c r="J133" s="1968"/>
      <c r="K133" s="170" t="s">
        <v>1146</v>
      </c>
      <c r="L133" s="2040" t="s">
        <v>4629</v>
      </c>
      <c r="M133" s="1901"/>
      <c r="N133" s="1901"/>
      <c r="O133" s="1901"/>
      <c r="P133" s="1901"/>
      <c r="Q133" s="1902"/>
      <c r="R133" s="168"/>
      <c r="S133" s="1970" t="s">
        <v>4622</v>
      </c>
      <c r="T133" s="1971"/>
      <c r="U133" s="1971"/>
      <c r="V133" s="1971"/>
      <c r="W133" s="1971"/>
      <c r="X133" s="1970"/>
      <c r="Y133" s="1988" t="s">
        <v>4606</v>
      </c>
      <c r="Z133" s="1989"/>
      <c r="AA133" s="1990"/>
      <c r="AB133" s="1990"/>
      <c r="AC133" s="1990"/>
      <c r="AD133" s="1990"/>
      <c r="AE133" s="1990"/>
    </row>
    <row r="134" spans="1:31" s="169" customFormat="1" ht="20.100000000000001" customHeight="1" x14ac:dyDescent="0.2">
      <c r="A134" s="168"/>
      <c r="B134" s="171"/>
      <c r="C134" s="171"/>
      <c r="D134" s="171"/>
      <c r="E134" s="171"/>
      <c r="F134" s="171"/>
      <c r="G134" s="168"/>
      <c r="H134" s="1969"/>
      <c r="I134" s="1851"/>
      <c r="J134" s="1851"/>
      <c r="K134" s="172" t="s">
        <v>1147</v>
      </c>
      <c r="L134" s="2046" t="s">
        <v>4629</v>
      </c>
      <c r="M134" s="2047"/>
      <c r="N134" s="2047"/>
      <c r="O134" s="2047"/>
      <c r="P134" s="2047"/>
      <c r="Q134" s="2048"/>
      <c r="R134" s="168"/>
      <c r="S134" s="1972"/>
      <c r="T134" s="1973"/>
      <c r="U134" s="1973"/>
      <c r="V134" s="1973"/>
      <c r="W134" s="1973"/>
      <c r="X134" s="1972"/>
      <c r="Y134" s="1990"/>
      <c r="Z134" s="1991"/>
      <c r="AA134" s="1990"/>
      <c r="AB134" s="1990"/>
      <c r="AC134" s="1990"/>
      <c r="AD134" s="1990"/>
      <c r="AE134" s="1990"/>
    </row>
    <row r="135" spans="1:31" s="169" customFormat="1" ht="5.0999999999999996" customHeight="1" x14ac:dyDescent="0.2">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row>
    <row r="136" spans="1:31" s="169" customFormat="1" ht="20.100000000000001" customHeight="1" x14ac:dyDescent="0.2">
      <c r="A136" s="168"/>
      <c r="B136" s="1855" t="s">
        <v>3273</v>
      </c>
      <c r="C136" s="1956"/>
      <c r="D136" s="1956"/>
      <c r="E136" s="1956"/>
      <c r="F136" s="1956"/>
      <c r="G136" s="1924" t="s">
        <v>3927</v>
      </c>
      <c r="H136" s="1986"/>
      <c r="I136" s="1924" t="s">
        <v>214</v>
      </c>
      <c r="J136" s="1925"/>
      <c r="K136" s="1924" t="s">
        <v>3854</v>
      </c>
      <c r="L136" s="1925"/>
      <c r="M136" s="1924" t="s">
        <v>3928</v>
      </c>
      <c r="N136" s="1925"/>
      <c r="O136" s="1924" t="s">
        <v>3929</v>
      </c>
      <c r="P136" s="1986"/>
      <c r="Q136" s="1924" t="s">
        <v>3930</v>
      </c>
      <c r="R136" s="1986"/>
      <c r="S136" s="168"/>
      <c r="T136" s="168"/>
      <c r="U136" s="168"/>
      <c r="V136" s="168"/>
      <c r="W136" s="168"/>
      <c r="X136" s="168"/>
      <c r="Y136" s="168"/>
      <c r="Z136" s="168"/>
      <c r="AA136" s="168"/>
      <c r="AB136" s="168"/>
      <c r="AC136" s="168"/>
      <c r="AD136" s="168"/>
      <c r="AE136" s="168"/>
    </row>
    <row r="137" spans="1:31" s="169" customFormat="1" ht="20.100000000000001" customHeight="1" x14ac:dyDescent="0.2">
      <c r="A137" s="168"/>
      <c r="B137" s="1926" t="s">
        <v>224</v>
      </c>
      <c r="C137" s="1927"/>
      <c r="D137" s="1927"/>
      <c r="E137" s="1984" t="s">
        <v>4126</v>
      </c>
      <c r="F137" s="1985"/>
      <c r="G137" s="1916" t="s">
        <v>391</v>
      </c>
      <c r="H137" s="1917"/>
      <c r="I137" s="1916" t="s">
        <v>390</v>
      </c>
      <c r="J137" s="1917"/>
      <c r="K137" s="1916" t="s">
        <v>2755</v>
      </c>
      <c r="L137" s="1917"/>
      <c r="M137" s="1916" t="s">
        <v>2756</v>
      </c>
      <c r="N137" s="1917"/>
      <c r="O137" s="1916" t="s">
        <v>2757</v>
      </c>
      <c r="P137" s="1917"/>
      <c r="Q137" s="1916" t="s">
        <v>2758</v>
      </c>
      <c r="R137" s="1917"/>
      <c r="S137" s="168"/>
      <c r="T137" s="168"/>
      <c r="U137" s="168"/>
      <c r="V137" s="168"/>
      <c r="W137" s="168"/>
      <c r="X137" s="168"/>
      <c r="Y137" s="168"/>
      <c r="Z137" s="168"/>
      <c r="AA137" s="168"/>
      <c r="AB137" s="168"/>
      <c r="AC137" s="168"/>
      <c r="AD137" s="168"/>
      <c r="AE137" s="168"/>
    </row>
    <row r="138" spans="1:31" s="169" customFormat="1" ht="20.100000000000001" customHeight="1" x14ac:dyDescent="0.2">
      <c r="A138" s="168"/>
      <c r="B138" s="1920"/>
      <c r="C138" s="1920"/>
      <c r="D138" s="1920"/>
      <c r="E138" s="1920" t="s">
        <v>1145</v>
      </c>
      <c r="F138" s="1921"/>
      <c r="G138" s="1916" t="s">
        <v>582</v>
      </c>
      <c r="H138" s="1917"/>
      <c r="I138" s="1916" t="s">
        <v>582</v>
      </c>
      <c r="J138" s="1917"/>
      <c r="K138" s="1916" t="s">
        <v>582</v>
      </c>
      <c r="L138" s="1917"/>
      <c r="M138" s="1916" t="s">
        <v>582</v>
      </c>
      <c r="N138" s="1917"/>
      <c r="O138" s="1916" t="s">
        <v>582</v>
      </c>
      <c r="P138" s="1917"/>
      <c r="Q138" s="1916" t="s">
        <v>582</v>
      </c>
      <c r="R138" s="1917"/>
      <c r="S138" s="168"/>
      <c r="T138" s="168"/>
      <c r="U138" s="168"/>
      <c r="V138" s="168"/>
      <c r="W138" s="168"/>
      <c r="X138" s="168"/>
      <c r="Y138" s="168"/>
      <c r="Z138" s="168"/>
      <c r="AA138" s="168"/>
      <c r="AB138" s="168"/>
      <c r="AC138" s="168"/>
      <c r="AD138" s="168"/>
      <c r="AE138" s="168"/>
    </row>
    <row r="139" spans="1:31" s="169" customFormat="1" ht="20.100000000000001" customHeight="1" x14ac:dyDescent="0.2">
      <c r="A139" s="168"/>
      <c r="B139" s="1920"/>
      <c r="C139" s="1920"/>
      <c r="D139" s="1920"/>
      <c r="E139" s="1920"/>
      <c r="F139" s="1921"/>
      <c r="G139" s="1916" t="s">
        <v>582</v>
      </c>
      <c r="H139" s="1917"/>
      <c r="I139" s="1916" t="s">
        <v>582</v>
      </c>
      <c r="J139" s="1917"/>
      <c r="K139" s="1916" t="s">
        <v>582</v>
      </c>
      <c r="L139" s="1917"/>
      <c r="M139" s="1916" t="s">
        <v>582</v>
      </c>
      <c r="N139" s="1917"/>
      <c r="O139" s="1916" t="s">
        <v>582</v>
      </c>
      <c r="P139" s="1917"/>
      <c r="Q139" s="1916" t="s">
        <v>582</v>
      </c>
      <c r="R139" s="1917"/>
      <c r="S139" s="168"/>
      <c r="T139" s="168"/>
      <c r="U139" s="168"/>
      <c r="V139" s="168"/>
      <c r="W139" s="168"/>
      <c r="X139" s="168"/>
      <c r="Y139" s="168"/>
      <c r="Z139" s="168"/>
      <c r="AA139" s="168"/>
      <c r="AB139" s="168"/>
      <c r="AC139" s="168"/>
      <c r="AD139" s="168"/>
      <c r="AE139" s="168"/>
    </row>
    <row r="140" spans="1:31" s="169" customFormat="1" ht="20.100000000000001" customHeight="1" x14ac:dyDescent="0.2">
      <c r="A140" s="168"/>
      <c r="B140" s="1920"/>
      <c r="C140" s="1920"/>
      <c r="D140" s="1920"/>
      <c r="E140" s="1920"/>
      <c r="F140" s="1921"/>
      <c r="G140" s="1916" t="s">
        <v>582</v>
      </c>
      <c r="H140" s="1917"/>
      <c r="I140" s="1916" t="s">
        <v>582</v>
      </c>
      <c r="J140" s="1917"/>
      <c r="K140" s="1916" t="s">
        <v>582</v>
      </c>
      <c r="L140" s="1917"/>
      <c r="M140" s="1916" t="s">
        <v>582</v>
      </c>
      <c r="N140" s="1917"/>
      <c r="O140" s="1916" t="s">
        <v>582</v>
      </c>
      <c r="P140" s="1917"/>
      <c r="Q140" s="1916" t="s">
        <v>582</v>
      </c>
      <c r="R140" s="1917"/>
      <c r="S140" s="168"/>
      <c r="T140" s="168"/>
      <c r="U140" s="168"/>
      <c r="V140" s="168"/>
      <c r="W140" s="168"/>
      <c r="X140" s="168"/>
      <c r="Y140" s="168"/>
      <c r="Z140" s="168"/>
      <c r="AA140" s="168"/>
      <c r="AB140" s="168"/>
      <c r="AC140" s="168"/>
      <c r="AD140" s="168"/>
      <c r="AE140" s="168"/>
    </row>
    <row r="141" spans="1:31" s="169" customFormat="1" ht="20.100000000000001" customHeight="1" x14ac:dyDescent="0.2">
      <c r="A141" s="168"/>
      <c r="B141" s="1920"/>
      <c r="C141" s="1920"/>
      <c r="D141" s="1920"/>
      <c r="E141" s="1920"/>
      <c r="F141" s="1921"/>
      <c r="G141" s="1916" t="s">
        <v>582</v>
      </c>
      <c r="H141" s="1917"/>
      <c r="I141" s="1916" t="s">
        <v>582</v>
      </c>
      <c r="J141" s="1917"/>
      <c r="K141" s="1916" t="s">
        <v>582</v>
      </c>
      <c r="L141" s="1917"/>
      <c r="M141" s="1916" t="s">
        <v>582</v>
      </c>
      <c r="N141" s="1917"/>
      <c r="O141" s="1916" t="s">
        <v>582</v>
      </c>
      <c r="P141" s="1917"/>
      <c r="Q141" s="1916" t="s">
        <v>582</v>
      </c>
      <c r="R141" s="1917"/>
      <c r="S141" s="168"/>
      <c r="T141" s="168"/>
      <c r="U141" s="168"/>
      <c r="V141" s="168"/>
      <c r="W141" s="168"/>
      <c r="X141" s="168"/>
      <c r="Y141" s="168"/>
      <c r="Z141" s="168"/>
      <c r="AA141" s="168"/>
      <c r="AB141" s="168"/>
      <c r="AC141" s="168"/>
      <c r="AD141" s="168"/>
      <c r="AE141" s="168"/>
    </row>
    <row r="142" spans="1:31" s="169" customFormat="1" ht="20.100000000000001" customHeight="1" x14ac:dyDescent="0.2">
      <c r="A142" s="168"/>
      <c r="B142" s="1920"/>
      <c r="C142" s="1920"/>
      <c r="D142" s="1920"/>
      <c r="E142" s="1920"/>
      <c r="F142" s="1921"/>
      <c r="G142" s="1916" t="s">
        <v>582</v>
      </c>
      <c r="H142" s="1917"/>
      <c r="I142" s="1916" t="s">
        <v>582</v>
      </c>
      <c r="J142" s="1917"/>
      <c r="K142" s="1916" t="s">
        <v>582</v>
      </c>
      <c r="L142" s="1917"/>
      <c r="M142" s="1916" t="s">
        <v>582</v>
      </c>
      <c r="N142" s="1917"/>
      <c r="O142" s="1916" t="s">
        <v>582</v>
      </c>
      <c r="P142" s="1917"/>
      <c r="Q142" s="1916" t="s">
        <v>582</v>
      </c>
      <c r="R142" s="1917"/>
      <c r="S142" s="168"/>
      <c r="T142" s="168"/>
      <c r="U142" s="168"/>
      <c r="V142" s="168"/>
      <c r="W142" s="168"/>
      <c r="X142" s="168"/>
      <c r="Y142" s="168"/>
      <c r="Z142" s="168"/>
      <c r="AA142" s="168"/>
      <c r="AB142" s="168"/>
      <c r="AC142" s="168"/>
      <c r="AD142" s="168"/>
      <c r="AE142" s="168"/>
    </row>
    <row r="143" spans="1:31" s="169" customFormat="1" ht="5.0999999999999996" customHeight="1" x14ac:dyDescent="0.2">
      <c r="A143" s="168"/>
      <c r="B143" s="1922"/>
      <c r="C143" s="1922"/>
      <c r="D143" s="1922"/>
      <c r="E143" s="1922"/>
      <c r="F143" s="1922"/>
      <c r="G143" s="173"/>
      <c r="H143" s="174"/>
      <c r="I143" s="175"/>
      <c r="J143" s="174"/>
      <c r="K143" s="175"/>
      <c r="L143" s="174"/>
      <c r="M143" s="175"/>
      <c r="N143" s="174"/>
      <c r="O143" s="175"/>
      <c r="P143" s="174"/>
      <c r="Q143" s="175"/>
      <c r="R143" s="176"/>
      <c r="S143" s="168"/>
      <c r="T143" s="168"/>
      <c r="U143" s="168"/>
      <c r="V143" s="168"/>
      <c r="W143" s="168"/>
      <c r="X143" s="168"/>
      <c r="Y143" s="168"/>
      <c r="Z143" s="168"/>
      <c r="AA143" s="168"/>
      <c r="AB143" s="168"/>
      <c r="AC143" s="168"/>
      <c r="AD143" s="168"/>
      <c r="AE143" s="168"/>
    </row>
    <row r="144" spans="1:31" s="169" customFormat="1" ht="5.0999999999999996" customHeight="1" x14ac:dyDescent="0.2">
      <c r="A144" s="168"/>
      <c r="B144" s="165"/>
      <c r="C144" s="165"/>
      <c r="D144" s="165"/>
      <c r="E144" s="165"/>
      <c r="F144" s="165"/>
      <c r="G144" s="177"/>
      <c r="H144" s="149"/>
      <c r="I144" s="177"/>
      <c r="J144" s="149"/>
      <c r="K144" s="177"/>
      <c r="L144" s="149"/>
      <c r="M144" s="177"/>
      <c r="N144" s="149"/>
      <c r="O144" s="177"/>
      <c r="P144" s="149"/>
      <c r="Q144" s="177"/>
      <c r="R144" s="149"/>
      <c r="S144" s="168"/>
      <c r="T144" s="168"/>
      <c r="U144" s="168"/>
      <c r="V144" s="168"/>
      <c r="W144" s="168"/>
      <c r="X144" s="168"/>
      <c r="Y144" s="168"/>
      <c r="Z144" s="168"/>
      <c r="AA144" s="168"/>
      <c r="AB144" s="168"/>
      <c r="AC144" s="168"/>
      <c r="AD144" s="168"/>
      <c r="AE144" s="168"/>
    </row>
    <row r="145" spans="1:31" s="169" customFormat="1" ht="20.100000000000001" customHeight="1" x14ac:dyDescent="0.2">
      <c r="A145" s="168"/>
      <c r="B145" s="1910" t="s">
        <v>1154</v>
      </c>
      <c r="C145" s="1911"/>
      <c r="D145" s="1911"/>
      <c r="E145" s="1911"/>
      <c r="F145" s="1912"/>
      <c r="G145" s="1918" t="s">
        <v>1155</v>
      </c>
      <c r="H145" s="1918"/>
      <c r="I145" s="1918"/>
      <c r="J145" s="1918"/>
      <c r="K145" s="1918"/>
      <c r="L145" s="1918"/>
      <c r="M145" s="1919"/>
      <c r="N145" s="1919"/>
      <c r="O145" s="1896" t="s">
        <v>1156</v>
      </c>
      <c r="P145" s="1897"/>
      <c r="Q145" s="1897"/>
      <c r="R145" s="1897"/>
      <c r="S145" s="1897"/>
      <c r="T145" s="1897"/>
      <c r="U145" s="1897"/>
      <c r="V145" s="1898"/>
      <c r="W145" s="1896" t="s">
        <v>576</v>
      </c>
      <c r="X145" s="1897"/>
      <c r="Y145" s="1897"/>
      <c r="Z145" s="1897"/>
      <c r="AA145" s="1897"/>
      <c r="AB145" s="1897"/>
      <c r="AC145" s="1897"/>
      <c r="AD145" s="1898"/>
      <c r="AE145" s="168"/>
    </row>
    <row r="146" spans="1:31" s="169" customFormat="1" ht="20.100000000000001" customHeight="1" x14ac:dyDescent="0.2">
      <c r="A146" s="168"/>
      <c r="B146" s="1914" t="s">
        <v>1153</v>
      </c>
      <c r="C146" s="1915"/>
      <c r="D146" s="1915"/>
      <c r="E146" s="1915"/>
      <c r="F146" s="1915"/>
      <c r="G146" s="1866">
        <v>27216</v>
      </c>
      <c r="H146" s="1867"/>
      <c r="I146" s="1867"/>
      <c r="J146" s="1868"/>
      <c r="K146" s="1868"/>
      <c r="L146" s="1868"/>
      <c r="M146" s="1868"/>
      <c r="N146" s="1869"/>
      <c r="O146" s="1866">
        <v>27581</v>
      </c>
      <c r="P146" s="1867"/>
      <c r="Q146" s="1867"/>
      <c r="R146" s="1867"/>
      <c r="S146" s="1867"/>
      <c r="T146" s="1868"/>
      <c r="U146" s="1868"/>
      <c r="V146" s="1869"/>
      <c r="W146" s="1866">
        <v>27947</v>
      </c>
      <c r="X146" s="1867"/>
      <c r="Y146" s="1867"/>
      <c r="Z146" s="1867"/>
      <c r="AA146" s="1867"/>
      <c r="AB146" s="1868"/>
      <c r="AC146" s="1868"/>
      <c r="AD146" s="1869"/>
      <c r="AE146" s="168"/>
    </row>
    <row r="147" spans="1:31" s="169" customFormat="1" ht="20.100000000000001" customHeight="1" x14ac:dyDescent="0.2">
      <c r="A147" s="168"/>
      <c r="B147" s="1960" t="s">
        <v>423</v>
      </c>
      <c r="C147" s="1961"/>
      <c r="D147" s="1961"/>
      <c r="E147" s="1961"/>
      <c r="F147" s="1962"/>
      <c r="G147" s="1871" t="s">
        <v>2382</v>
      </c>
      <c r="H147" s="1871"/>
      <c r="I147" s="1871"/>
      <c r="J147" s="1871"/>
      <c r="K147" s="1871"/>
      <c r="L147" s="1871"/>
      <c r="M147" s="1872"/>
      <c r="N147" s="1872"/>
      <c r="O147" s="1873" t="s">
        <v>2383</v>
      </c>
      <c r="P147" s="1874"/>
      <c r="Q147" s="1874"/>
      <c r="R147" s="1874"/>
      <c r="S147" s="1874"/>
      <c r="T147" s="1874"/>
      <c r="U147" s="1874"/>
      <c r="V147" s="1875"/>
      <c r="W147" s="1873" t="s">
        <v>2384</v>
      </c>
      <c r="X147" s="1874"/>
      <c r="Y147" s="1874"/>
      <c r="Z147" s="1874"/>
      <c r="AA147" s="1874"/>
      <c r="AB147" s="1874"/>
      <c r="AC147" s="1874"/>
      <c r="AD147" s="1875"/>
      <c r="AE147" s="168"/>
    </row>
    <row r="148" spans="1:31" s="169" customFormat="1" ht="20.100000000000001" customHeight="1" x14ac:dyDescent="0.2">
      <c r="A148" s="168"/>
      <c r="B148" s="1963"/>
      <c r="C148" s="1963"/>
      <c r="D148" s="1963"/>
      <c r="E148" s="1963"/>
      <c r="F148" s="1964"/>
      <c r="G148" s="1872"/>
      <c r="H148" s="1872"/>
      <c r="I148" s="1872"/>
      <c r="J148" s="1872"/>
      <c r="K148" s="1872"/>
      <c r="L148" s="1872"/>
      <c r="M148" s="1872"/>
      <c r="N148" s="1872"/>
      <c r="O148" s="1876"/>
      <c r="P148" s="1877"/>
      <c r="Q148" s="1877"/>
      <c r="R148" s="1877"/>
      <c r="S148" s="1877"/>
      <c r="T148" s="1877"/>
      <c r="U148" s="1877"/>
      <c r="V148" s="1878"/>
      <c r="W148" s="1876"/>
      <c r="X148" s="1877"/>
      <c r="Y148" s="1877"/>
      <c r="Z148" s="1877"/>
      <c r="AA148" s="1877"/>
      <c r="AB148" s="1877"/>
      <c r="AC148" s="1877"/>
      <c r="AD148" s="1878"/>
      <c r="AE148" s="168"/>
    </row>
    <row r="149" spans="1:31" s="169" customFormat="1" ht="5.0999999999999996" customHeight="1" x14ac:dyDescent="0.2">
      <c r="A149" s="168"/>
      <c r="B149" s="1965"/>
      <c r="C149" s="1965"/>
      <c r="D149" s="1965"/>
      <c r="E149" s="1965"/>
      <c r="F149" s="1966"/>
      <c r="G149" s="178"/>
      <c r="H149" s="174"/>
      <c r="I149" s="174"/>
      <c r="J149" s="174"/>
      <c r="K149" s="174"/>
      <c r="L149" s="174"/>
      <c r="M149" s="174"/>
      <c r="N149" s="174"/>
      <c r="O149" s="179"/>
      <c r="P149" s="179"/>
      <c r="Q149" s="179"/>
      <c r="R149" s="179"/>
      <c r="S149" s="179"/>
      <c r="T149" s="179"/>
      <c r="U149" s="179"/>
      <c r="V149" s="179"/>
      <c r="W149" s="179"/>
      <c r="X149" s="179"/>
      <c r="Y149" s="179"/>
      <c r="Z149" s="179"/>
      <c r="AA149" s="179"/>
      <c r="AB149" s="179"/>
      <c r="AC149" s="179"/>
      <c r="AD149" s="180"/>
      <c r="AE149" s="168"/>
    </row>
    <row r="150" spans="1:31" s="169" customFormat="1" ht="5.0999999999999996" customHeight="1" x14ac:dyDescent="0.2">
      <c r="A150" s="168"/>
      <c r="B150" s="168"/>
      <c r="C150" s="168"/>
      <c r="D150" s="168"/>
      <c r="E150" s="168"/>
      <c r="F150" s="168"/>
      <c r="G150" s="168"/>
      <c r="H150" s="168"/>
      <c r="I150" s="168"/>
      <c r="J150" s="149"/>
      <c r="K150" s="177"/>
      <c r="L150" s="149"/>
      <c r="M150" s="177"/>
      <c r="N150" s="149"/>
      <c r="O150" s="177"/>
      <c r="P150" s="149"/>
      <c r="Q150" s="177"/>
      <c r="R150" s="149"/>
      <c r="S150" s="168"/>
      <c r="T150" s="168"/>
      <c r="U150" s="168"/>
      <c r="V150" s="168"/>
      <c r="W150" s="168"/>
      <c r="X150" s="168"/>
      <c r="Y150" s="168"/>
      <c r="Z150" s="168"/>
      <c r="AA150" s="168"/>
      <c r="AB150" s="168"/>
      <c r="AC150" s="168"/>
      <c r="AD150" s="168"/>
      <c r="AE150" s="168"/>
    </row>
    <row r="151" spans="1:31" s="169" customFormat="1" ht="20.100000000000001" customHeight="1" x14ac:dyDescent="0.2">
      <c r="A151" s="181"/>
      <c r="B151" s="182"/>
      <c r="C151" s="182"/>
      <c r="D151" s="182"/>
      <c r="E151" s="182"/>
      <c r="F151" s="182"/>
      <c r="G151" s="182"/>
      <c r="H151" s="182"/>
      <c r="I151" s="182"/>
      <c r="J151" s="183"/>
      <c r="K151" s="1899" t="s">
        <v>3931</v>
      </c>
      <c r="L151" s="1858"/>
      <c r="M151" s="1900"/>
      <c r="N151" s="1900"/>
      <c r="O151" s="1900"/>
      <c r="P151" s="1900"/>
      <c r="Q151" s="1901"/>
      <c r="R151" s="1901"/>
      <c r="S151" s="1901"/>
      <c r="T151" s="1902"/>
      <c r="U151" s="1853" t="s">
        <v>216</v>
      </c>
      <c r="V151" s="1853"/>
      <c r="W151" s="1854"/>
      <c r="X151" s="1854"/>
      <c r="Y151" s="1854"/>
      <c r="Z151" s="1854"/>
      <c r="AA151" s="1854"/>
      <c r="AB151" s="1854"/>
      <c r="AC151" s="168"/>
      <c r="AD151" s="168"/>
      <c r="AE151" s="168"/>
    </row>
    <row r="152" spans="1:31" s="169" customFormat="1" ht="20.100000000000001" customHeight="1" x14ac:dyDescent="0.2">
      <c r="A152" s="184"/>
      <c r="B152" s="184"/>
      <c r="C152" s="184"/>
      <c r="D152" s="184"/>
      <c r="E152" s="184"/>
      <c r="F152" s="184"/>
      <c r="G152" s="184"/>
      <c r="H152" s="184"/>
      <c r="I152" s="184"/>
      <c r="J152" s="185"/>
      <c r="K152" s="1903"/>
      <c r="L152" s="1904"/>
      <c r="M152" s="1904"/>
      <c r="N152" s="1904"/>
      <c r="O152" s="1904"/>
      <c r="P152" s="1904"/>
      <c r="Q152" s="1905"/>
      <c r="R152" s="1905"/>
      <c r="S152" s="1905"/>
      <c r="T152" s="1906"/>
      <c r="U152" s="1853" t="s">
        <v>729</v>
      </c>
      <c r="V152" s="1853"/>
      <c r="W152" s="1853"/>
      <c r="X152" s="1853"/>
      <c r="Y152" s="1853"/>
      <c r="Z152" s="1853"/>
      <c r="AA152" s="1854"/>
      <c r="AB152" s="1854"/>
      <c r="AC152" s="168"/>
      <c r="AD152" s="168"/>
      <c r="AE152" s="168"/>
    </row>
    <row r="153" spans="1:31" s="169" customFormat="1" ht="20.100000000000001" customHeight="1" x14ac:dyDescent="0.2">
      <c r="A153" s="184"/>
      <c r="B153" s="184"/>
      <c r="C153" s="184"/>
      <c r="D153" s="184"/>
      <c r="E153" s="184"/>
      <c r="F153" s="184"/>
      <c r="G153" s="184"/>
      <c r="H153" s="184"/>
      <c r="I153" s="184"/>
      <c r="J153" s="185"/>
      <c r="K153" s="1907" t="s">
        <v>4127</v>
      </c>
      <c r="L153" s="1907"/>
      <c r="M153" s="1974" t="s">
        <v>694</v>
      </c>
      <c r="N153" s="1974"/>
      <c r="O153" s="1974"/>
      <c r="P153" s="1974"/>
      <c r="Q153" s="1974" t="s">
        <v>695</v>
      </c>
      <c r="R153" s="1974"/>
      <c r="S153" s="1974"/>
      <c r="T153" s="1974"/>
      <c r="U153" s="1847" t="s">
        <v>3932</v>
      </c>
      <c r="V153" s="1848"/>
      <c r="W153" s="1879"/>
      <c r="X153" s="1880"/>
      <c r="Y153" s="1847" t="s">
        <v>3933</v>
      </c>
      <c r="Z153" s="1848"/>
      <c r="AA153" s="1879"/>
      <c r="AB153" s="1880"/>
      <c r="AC153" s="168"/>
      <c r="AD153" s="168"/>
      <c r="AE153" s="168"/>
    </row>
    <row r="154" spans="1:31" s="169" customFormat="1" ht="20.100000000000001" customHeight="1" x14ac:dyDescent="0.2">
      <c r="A154" s="1855" t="s">
        <v>1150</v>
      </c>
      <c r="B154" s="1856"/>
      <c r="C154" s="1856"/>
      <c r="D154" s="1856"/>
      <c r="E154" s="1856"/>
      <c r="F154" s="1856"/>
      <c r="G154" s="1856"/>
      <c r="H154" s="1856"/>
      <c r="I154" s="1856"/>
      <c r="J154" s="1857"/>
      <c r="K154" s="1907"/>
      <c r="L154" s="1907"/>
      <c r="M154" s="1975"/>
      <c r="N154" s="1975"/>
      <c r="O154" s="1975"/>
      <c r="P154" s="1975"/>
      <c r="Q154" s="1975"/>
      <c r="R154" s="1975"/>
      <c r="S154" s="1975"/>
      <c r="T154" s="1975"/>
      <c r="U154" s="1850"/>
      <c r="V154" s="1851"/>
      <c r="W154" s="1851"/>
      <c r="X154" s="1852"/>
      <c r="Y154" s="1850"/>
      <c r="Z154" s="1851"/>
      <c r="AA154" s="1851"/>
      <c r="AB154" s="1852"/>
      <c r="AC154" s="168"/>
      <c r="AD154" s="168"/>
      <c r="AE154" s="168"/>
    </row>
    <row r="155" spans="1:31" s="169" customFormat="1" ht="20.100000000000001" customHeight="1" x14ac:dyDescent="0.2">
      <c r="A155" s="1865" t="s">
        <v>1146</v>
      </c>
      <c r="B155" s="1864"/>
      <c r="C155" s="1846" t="s">
        <v>696</v>
      </c>
      <c r="D155" s="1846"/>
      <c r="E155" s="1846"/>
      <c r="F155" s="1846"/>
      <c r="G155" s="1846"/>
      <c r="H155" s="1846"/>
      <c r="I155" s="1846"/>
      <c r="J155" s="1846"/>
      <c r="K155" s="1908" t="s">
        <v>4129</v>
      </c>
      <c r="L155" s="1908"/>
      <c r="M155" s="1881">
        <v>1234567.1233999999</v>
      </c>
      <c r="N155" s="1881"/>
      <c r="O155" s="1881"/>
      <c r="P155" s="1881"/>
      <c r="Q155" s="1881">
        <v>123456.1234</v>
      </c>
      <c r="R155" s="1881"/>
      <c r="S155" s="1881"/>
      <c r="T155" s="1881"/>
      <c r="U155" s="1835">
        <v>28312</v>
      </c>
      <c r="V155" s="1836"/>
      <c r="W155" s="1836"/>
      <c r="X155" s="1837"/>
      <c r="Y155" s="1835">
        <v>28312</v>
      </c>
      <c r="Z155" s="1836"/>
      <c r="AA155" s="1836"/>
      <c r="AB155" s="1870"/>
      <c r="AC155" s="168"/>
      <c r="AD155" s="168"/>
      <c r="AE155" s="168"/>
    </row>
    <row r="156" spans="1:31" s="169" customFormat="1" ht="20.100000000000001" customHeight="1" x14ac:dyDescent="0.2">
      <c r="A156" s="1865" t="s">
        <v>1147</v>
      </c>
      <c r="B156" s="1864"/>
      <c r="C156" s="1846" t="s">
        <v>696</v>
      </c>
      <c r="D156" s="1846"/>
      <c r="E156" s="1846"/>
      <c r="F156" s="1846"/>
      <c r="G156" s="1846"/>
      <c r="H156" s="1846"/>
      <c r="I156" s="1846"/>
      <c r="J156" s="1846"/>
      <c r="K156" s="1909" t="s">
        <v>4129</v>
      </c>
      <c r="L156" s="1909"/>
      <c r="M156" s="1895">
        <v>1234567.1233999999</v>
      </c>
      <c r="N156" s="1895"/>
      <c r="O156" s="1895"/>
      <c r="P156" s="1895"/>
      <c r="Q156" s="1895">
        <v>123456.1234</v>
      </c>
      <c r="R156" s="1895"/>
      <c r="S156" s="1895"/>
      <c r="T156" s="1895"/>
      <c r="U156" s="1835">
        <v>28312</v>
      </c>
      <c r="V156" s="1836"/>
      <c r="W156" s="1836"/>
      <c r="X156" s="1837"/>
      <c r="Y156" s="1835">
        <v>28312</v>
      </c>
      <c r="Z156" s="1836"/>
      <c r="AA156" s="1836"/>
      <c r="AB156" s="1870"/>
      <c r="AC156" s="168"/>
      <c r="AD156" s="168"/>
      <c r="AE156" s="168"/>
    </row>
    <row r="157" spans="1:31" s="169" customFormat="1" ht="20.100000000000001" customHeight="1" x14ac:dyDescent="0.2">
      <c r="A157" s="1865" t="s">
        <v>1148</v>
      </c>
      <c r="B157" s="1864"/>
      <c r="C157" s="1846" t="s">
        <v>696</v>
      </c>
      <c r="D157" s="1846"/>
      <c r="E157" s="1846"/>
      <c r="F157" s="1846"/>
      <c r="G157" s="1846"/>
      <c r="H157" s="1846"/>
      <c r="I157" s="1846"/>
      <c r="J157" s="1846"/>
      <c r="K157" s="1909" t="s">
        <v>4129</v>
      </c>
      <c r="L157" s="1909"/>
      <c r="M157" s="1895">
        <v>1234567.1233999999</v>
      </c>
      <c r="N157" s="1895"/>
      <c r="O157" s="1895"/>
      <c r="P157" s="1895"/>
      <c r="Q157" s="1895">
        <v>123456.1234</v>
      </c>
      <c r="R157" s="1895"/>
      <c r="S157" s="1895"/>
      <c r="T157" s="1895"/>
      <c r="U157" s="1835">
        <v>28312</v>
      </c>
      <c r="V157" s="1836"/>
      <c r="W157" s="1836"/>
      <c r="X157" s="1837"/>
      <c r="Y157" s="1835">
        <v>28312</v>
      </c>
      <c r="Z157" s="1836"/>
      <c r="AA157" s="1836"/>
      <c r="AB157" s="1870"/>
      <c r="AC157" s="168"/>
      <c r="AD157" s="168"/>
      <c r="AE157" s="168"/>
    </row>
    <row r="158" spans="1:31" s="169" customFormat="1" ht="20.100000000000001" customHeight="1" x14ac:dyDescent="0.2">
      <c r="A158" s="1865" t="s">
        <v>1149</v>
      </c>
      <c r="B158" s="1864"/>
      <c r="C158" s="1846" t="s">
        <v>696</v>
      </c>
      <c r="D158" s="1846"/>
      <c r="E158" s="1846"/>
      <c r="F158" s="1846"/>
      <c r="G158" s="1846"/>
      <c r="H158" s="1846"/>
      <c r="I158" s="1846"/>
      <c r="J158" s="1846"/>
      <c r="K158" s="1909" t="s">
        <v>4129</v>
      </c>
      <c r="L158" s="1909"/>
      <c r="M158" s="1895">
        <v>1234567.1233999999</v>
      </c>
      <c r="N158" s="1895"/>
      <c r="O158" s="1895"/>
      <c r="P158" s="1895"/>
      <c r="Q158" s="1895">
        <v>123456.1234</v>
      </c>
      <c r="R158" s="1895"/>
      <c r="S158" s="1895"/>
      <c r="T158" s="1895"/>
      <c r="U158" s="1835">
        <v>28312</v>
      </c>
      <c r="V158" s="1836"/>
      <c r="W158" s="1836"/>
      <c r="X158" s="1837"/>
      <c r="Y158" s="1835">
        <v>28312</v>
      </c>
      <c r="Z158" s="1836"/>
      <c r="AA158" s="1836"/>
      <c r="AB158" s="1870"/>
      <c r="AC158" s="168"/>
      <c r="AD158" s="168"/>
      <c r="AE158" s="168"/>
    </row>
    <row r="159" spans="1:31" s="169" customFormat="1" ht="20.100000000000001" customHeight="1" x14ac:dyDescent="0.2">
      <c r="A159" s="1865" t="s">
        <v>1151</v>
      </c>
      <c r="B159" s="1864"/>
      <c r="C159" s="1846" t="s">
        <v>696</v>
      </c>
      <c r="D159" s="1846"/>
      <c r="E159" s="1846"/>
      <c r="F159" s="1846"/>
      <c r="G159" s="1846"/>
      <c r="H159" s="1846"/>
      <c r="I159" s="1846"/>
      <c r="J159" s="1846"/>
      <c r="K159" s="1909" t="s">
        <v>4129</v>
      </c>
      <c r="L159" s="1909"/>
      <c r="M159" s="1895">
        <v>1234567.1233999999</v>
      </c>
      <c r="N159" s="1895"/>
      <c r="O159" s="1895"/>
      <c r="P159" s="1895"/>
      <c r="Q159" s="1895">
        <v>123456.1234</v>
      </c>
      <c r="R159" s="1895"/>
      <c r="S159" s="1895"/>
      <c r="T159" s="1895"/>
      <c r="U159" s="1835">
        <v>28312</v>
      </c>
      <c r="V159" s="1836"/>
      <c r="W159" s="1836"/>
      <c r="X159" s="1837"/>
      <c r="Y159" s="1835">
        <v>28312</v>
      </c>
      <c r="Z159" s="1836"/>
      <c r="AA159" s="1836"/>
      <c r="AB159" s="1870"/>
      <c r="AC159" s="168"/>
      <c r="AD159" s="168"/>
      <c r="AE159" s="168"/>
    </row>
    <row r="160" spans="1:31" s="169" customFormat="1" ht="20.100000000000001" customHeight="1" x14ac:dyDescent="0.2">
      <c r="A160" s="1865" t="s">
        <v>1152</v>
      </c>
      <c r="B160" s="1864"/>
      <c r="C160" s="1846" t="s">
        <v>696</v>
      </c>
      <c r="D160" s="1846"/>
      <c r="E160" s="1846"/>
      <c r="F160" s="1846"/>
      <c r="G160" s="1846"/>
      <c r="H160" s="1846"/>
      <c r="I160" s="1846"/>
      <c r="J160" s="1846"/>
      <c r="K160" s="1923" t="s">
        <v>4129</v>
      </c>
      <c r="L160" s="1923"/>
      <c r="M160" s="1913">
        <v>1234567.1233999999</v>
      </c>
      <c r="N160" s="1913"/>
      <c r="O160" s="1913"/>
      <c r="P160" s="1913"/>
      <c r="Q160" s="1913">
        <v>123456.1234</v>
      </c>
      <c r="R160" s="1913"/>
      <c r="S160" s="1913"/>
      <c r="T160" s="1913"/>
      <c r="U160" s="1835">
        <v>28312</v>
      </c>
      <c r="V160" s="1836"/>
      <c r="W160" s="1836"/>
      <c r="X160" s="1837"/>
      <c r="Y160" s="1835">
        <v>28312</v>
      </c>
      <c r="Z160" s="1836"/>
      <c r="AA160" s="1836"/>
      <c r="AB160" s="1870"/>
      <c r="AC160" s="168"/>
      <c r="AD160" s="168"/>
      <c r="AE160" s="168"/>
    </row>
    <row r="161" spans="1:31" s="169" customFormat="1" ht="20.100000000000001" customHeight="1" x14ac:dyDescent="0.2">
      <c r="A161" s="1858" t="s">
        <v>217</v>
      </c>
      <c r="B161" s="1880"/>
      <c r="C161" s="1888"/>
      <c r="D161" s="1889"/>
      <c r="E161" s="1889"/>
      <c r="F161" s="1889"/>
      <c r="G161" s="1889"/>
      <c r="H161" s="1889"/>
      <c r="I161" s="1889"/>
      <c r="J161" s="1890"/>
      <c r="K161" s="2049" t="s">
        <v>4129</v>
      </c>
      <c r="L161" s="2049"/>
      <c r="M161" s="1893">
        <v>1234567.1233999999</v>
      </c>
      <c r="N161" s="1893"/>
      <c r="O161" s="1893"/>
      <c r="P161" s="1893"/>
      <c r="Q161" s="1893">
        <v>123456.1234</v>
      </c>
      <c r="R161" s="1893"/>
      <c r="S161" s="1893"/>
      <c r="T161" s="1893"/>
      <c r="U161" s="1882">
        <v>28312</v>
      </c>
      <c r="V161" s="1883"/>
      <c r="W161" s="1883"/>
      <c r="X161" s="2051"/>
      <c r="Y161" s="1882">
        <v>28312</v>
      </c>
      <c r="Z161" s="1883"/>
      <c r="AA161" s="1883"/>
      <c r="AB161" s="1884"/>
      <c r="AC161" s="168"/>
      <c r="AD161" s="168"/>
      <c r="AE161" s="168"/>
    </row>
    <row r="162" spans="1:31" s="169" customFormat="1" ht="20.100000000000001" customHeight="1" x14ac:dyDescent="0.2">
      <c r="A162" s="1958"/>
      <c r="B162" s="1959"/>
      <c r="C162" s="1891"/>
      <c r="D162" s="1891"/>
      <c r="E162" s="1891"/>
      <c r="F162" s="1891"/>
      <c r="G162" s="1891"/>
      <c r="H162" s="1891"/>
      <c r="I162" s="1891"/>
      <c r="J162" s="1892"/>
      <c r="K162" s="2050"/>
      <c r="L162" s="2050"/>
      <c r="M162" s="1894"/>
      <c r="N162" s="1894"/>
      <c r="O162" s="1894"/>
      <c r="P162" s="1894"/>
      <c r="Q162" s="1894"/>
      <c r="R162" s="1894"/>
      <c r="S162" s="1894"/>
      <c r="T162" s="1894"/>
      <c r="U162" s="1885"/>
      <c r="V162" s="1886"/>
      <c r="W162" s="1886"/>
      <c r="X162" s="1886"/>
      <c r="Y162" s="1885"/>
      <c r="Z162" s="1886"/>
      <c r="AA162" s="1886"/>
      <c r="AB162" s="1887"/>
      <c r="AC162" s="168"/>
      <c r="AD162" s="168"/>
      <c r="AE162" s="168"/>
    </row>
    <row r="163" spans="1:31" s="169" customFormat="1" ht="5.0999999999999996" customHeight="1" x14ac:dyDescent="0.2">
      <c r="A163" s="1905"/>
      <c r="B163" s="1906"/>
      <c r="C163" s="186"/>
      <c r="D163" s="187"/>
      <c r="E163" s="187"/>
      <c r="F163" s="187"/>
      <c r="G163" s="187"/>
      <c r="H163" s="187"/>
      <c r="I163" s="187"/>
      <c r="J163" s="187"/>
      <c r="K163" s="187"/>
      <c r="L163" s="187"/>
      <c r="M163" s="187"/>
      <c r="N163" s="188"/>
      <c r="O163" s="187"/>
      <c r="P163" s="187"/>
      <c r="Q163" s="187"/>
      <c r="R163" s="188"/>
      <c r="S163" s="187"/>
      <c r="T163" s="187"/>
      <c r="U163" s="187"/>
      <c r="V163" s="187"/>
      <c r="W163" s="187"/>
      <c r="X163" s="187"/>
      <c r="Y163" s="187"/>
      <c r="Z163" s="187"/>
      <c r="AA163" s="187"/>
      <c r="AB163" s="189"/>
      <c r="AC163" s="168"/>
      <c r="AD163" s="168"/>
      <c r="AE163" s="168"/>
    </row>
    <row r="164" spans="1:31" s="169" customFormat="1" ht="5.0999999999999996" customHeight="1" x14ac:dyDescent="0.2">
      <c r="A164" s="168"/>
      <c r="B164" s="167"/>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E164" s="168"/>
    </row>
    <row r="165" spans="1:31" s="169" customFormat="1" ht="20.100000000000001" customHeight="1" x14ac:dyDescent="0.2">
      <c r="A165" s="181"/>
      <c r="B165" s="182"/>
      <c r="C165" s="182"/>
      <c r="D165" s="182"/>
      <c r="E165" s="182"/>
      <c r="F165" s="182"/>
      <c r="G165" s="182"/>
      <c r="H165" s="182"/>
      <c r="I165" s="182"/>
      <c r="J165" s="183"/>
      <c r="K165" s="1847" t="s">
        <v>3931</v>
      </c>
      <c r="L165" s="1858"/>
      <c r="M165" s="1848"/>
      <c r="N165" s="1859"/>
      <c r="O165" s="1859"/>
      <c r="P165" s="1860"/>
      <c r="Q165" s="1859"/>
      <c r="R165" s="1861"/>
      <c r="S165" s="1853" t="s">
        <v>216</v>
      </c>
      <c r="T165" s="1853"/>
      <c r="U165" s="1854"/>
      <c r="V165" s="1854"/>
      <c r="W165" s="1854"/>
      <c r="X165" s="1854"/>
      <c r="Y165" s="1854"/>
      <c r="Z165" s="1854"/>
      <c r="AA165" s="1854"/>
      <c r="AB165" s="1854"/>
      <c r="AC165" s="1854"/>
      <c r="AD165" s="1854"/>
      <c r="AE165" s="168"/>
    </row>
    <row r="166" spans="1:31" s="169" customFormat="1" ht="20.100000000000001" customHeight="1" x14ac:dyDescent="0.2">
      <c r="A166" s="184"/>
      <c r="B166" s="184"/>
      <c r="C166" s="184"/>
      <c r="D166" s="184"/>
      <c r="E166" s="184"/>
      <c r="F166" s="184"/>
      <c r="G166" s="184"/>
      <c r="H166" s="184"/>
      <c r="I166" s="184"/>
      <c r="J166" s="185"/>
      <c r="K166" s="1862"/>
      <c r="L166" s="1863"/>
      <c r="M166" s="1863"/>
      <c r="N166" s="1863"/>
      <c r="O166" s="1863"/>
      <c r="P166" s="1863"/>
      <c r="Q166" s="1863"/>
      <c r="R166" s="1864"/>
      <c r="S166" s="1853" t="s">
        <v>729</v>
      </c>
      <c r="T166" s="1853"/>
      <c r="U166" s="1853"/>
      <c r="V166" s="1853"/>
      <c r="W166" s="1853"/>
      <c r="X166" s="1853"/>
      <c r="Y166" s="1854"/>
      <c r="Z166" s="1854"/>
      <c r="AA166" s="1854"/>
      <c r="AB166" s="1854"/>
      <c r="AC166" s="1854"/>
      <c r="AD166" s="1854"/>
      <c r="AE166" s="168"/>
    </row>
    <row r="167" spans="1:31" s="169" customFormat="1" ht="20.100000000000001" customHeight="1" x14ac:dyDescent="0.2">
      <c r="A167" s="184"/>
      <c r="B167" s="184"/>
      <c r="C167" s="184"/>
      <c r="D167" s="184"/>
      <c r="E167" s="184"/>
      <c r="F167" s="184"/>
      <c r="G167" s="184"/>
      <c r="H167" s="184"/>
      <c r="I167" s="184"/>
      <c r="J167" s="185"/>
      <c r="K167" s="1847" t="s">
        <v>694</v>
      </c>
      <c r="L167" s="1858"/>
      <c r="M167" s="1848"/>
      <c r="N167" s="1849"/>
      <c r="O167" s="1847" t="s">
        <v>695</v>
      </c>
      <c r="P167" s="1858"/>
      <c r="Q167" s="1848"/>
      <c r="R167" s="1849"/>
      <c r="S167" s="1847" t="s">
        <v>45</v>
      </c>
      <c r="T167" s="1848"/>
      <c r="U167" s="1848"/>
      <c r="V167" s="1849"/>
      <c r="W167" s="1847" t="s">
        <v>1157</v>
      </c>
      <c r="X167" s="1848"/>
      <c r="Y167" s="1848"/>
      <c r="Z167" s="1849"/>
      <c r="AA167" s="1847" t="s">
        <v>4117</v>
      </c>
      <c r="AB167" s="1848"/>
      <c r="AC167" s="1848"/>
      <c r="AD167" s="1849"/>
      <c r="AE167" s="168"/>
    </row>
    <row r="168" spans="1:31" s="169" customFormat="1" ht="20.100000000000001" customHeight="1" x14ac:dyDescent="0.2">
      <c r="A168" s="1855" t="s">
        <v>1150</v>
      </c>
      <c r="B168" s="1856"/>
      <c r="C168" s="1856"/>
      <c r="D168" s="1856"/>
      <c r="E168" s="1856"/>
      <c r="F168" s="1856"/>
      <c r="G168" s="1856"/>
      <c r="H168" s="1856"/>
      <c r="I168" s="1856"/>
      <c r="J168" s="1857"/>
      <c r="K168" s="1850"/>
      <c r="L168" s="1851"/>
      <c r="M168" s="1851"/>
      <c r="N168" s="1852"/>
      <c r="O168" s="1850"/>
      <c r="P168" s="1851"/>
      <c r="Q168" s="1851"/>
      <c r="R168" s="1852"/>
      <c r="S168" s="1850"/>
      <c r="T168" s="1851"/>
      <c r="U168" s="1851"/>
      <c r="V168" s="1852"/>
      <c r="W168" s="1850"/>
      <c r="X168" s="1851"/>
      <c r="Y168" s="1851"/>
      <c r="Z168" s="1852"/>
      <c r="AA168" s="1850"/>
      <c r="AB168" s="1851"/>
      <c r="AC168" s="1851"/>
      <c r="AD168" s="1852"/>
      <c r="AE168" s="168"/>
    </row>
    <row r="169" spans="1:31" s="169" customFormat="1" ht="20.100000000000001" customHeight="1" x14ac:dyDescent="0.2">
      <c r="A169" s="1865" t="s">
        <v>1146</v>
      </c>
      <c r="B169" s="1864"/>
      <c r="C169" s="1839" t="str">
        <f t="shared" ref="C169:C174" si="0">C155</f>
        <v>Facility Type*</v>
      </c>
      <c r="D169" s="1839"/>
      <c r="E169" s="1839"/>
      <c r="F169" s="1839"/>
      <c r="G169" s="1839"/>
      <c r="H169" s="1839"/>
      <c r="I169" s="1839"/>
      <c r="J169" s="1839"/>
      <c r="K169" s="1838">
        <f t="shared" ref="K169:K174" si="1">M155</f>
        <v>1234567.1233999999</v>
      </c>
      <c r="L169" s="1839"/>
      <c r="M169" s="1839"/>
      <c r="N169" s="1839"/>
      <c r="O169" s="1838">
        <f t="shared" ref="O169:O174" si="2">Q155</f>
        <v>123456.1234</v>
      </c>
      <c r="P169" s="1839"/>
      <c r="Q169" s="1839"/>
      <c r="R169" s="1839"/>
      <c r="S169" s="1840">
        <v>28677</v>
      </c>
      <c r="T169" s="1841"/>
      <c r="U169" s="1841"/>
      <c r="V169" s="1842"/>
      <c r="W169" s="1840">
        <v>28677</v>
      </c>
      <c r="X169" s="1841"/>
      <c r="Y169" s="1841"/>
      <c r="Z169" s="1842"/>
      <c r="AA169" s="1841">
        <v>29042</v>
      </c>
      <c r="AB169" s="1841"/>
      <c r="AC169" s="1841"/>
      <c r="AD169" s="1842"/>
      <c r="AE169" s="168"/>
    </row>
    <row r="170" spans="1:31" s="169" customFormat="1" ht="20.100000000000001" customHeight="1" x14ac:dyDescent="0.2">
      <c r="A170" s="1865" t="s">
        <v>1147</v>
      </c>
      <c r="B170" s="1864"/>
      <c r="C170" s="1839" t="str">
        <f t="shared" si="0"/>
        <v>Facility Type*</v>
      </c>
      <c r="D170" s="1839"/>
      <c r="E170" s="1839"/>
      <c r="F170" s="1839"/>
      <c r="G170" s="1839"/>
      <c r="H170" s="1839"/>
      <c r="I170" s="1839"/>
      <c r="J170" s="1839"/>
      <c r="K170" s="1838">
        <f t="shared" si="1"/>
        <v>1234567.1233999999</v>
      </c>
      <c r="L170" s="1839"/>
      <c r="M170" s="1839"/>
      <c r="N170" s="1839"/>
      <c r="O170" s="1838">
        <f t="shared" si="2"/>
        <v>123456.1234</v>
      </c>
      <c r="P170" s="1839"/>
      <c r="Q170" s="1839"/>
      <c r="R170" s="1839"/>
      <c r="S170" s="1840">
        <v>28677</v>
      </c>
      <c r="T170" s="1841"/>
      <c r="U170" s="1841"/>
      <c r="V170" s="1842"/>
      <c r="W170" s="1840">
        <v>28677</v>
      </c>
      <c r="X170" s="1841"/>
      <c r="Y170" s="1841"/>
      <c r="Z170" s="1842"/>
      <c r="AA170" s="1841">
        <v>29042</v>
      </c>
      <c r="AB170" s="1841"/>
      <c r="AC170" s="1841"/>
      <c r="AD170" s="1842"/>
      <c r="AE170" s="168"/>
    </row>
    <row r="171" spans="1:31" s="169" customFormat="1" ht="20.100000000000001" customHeight="1" x14ac:dyDescent="0.2">
      <c r="A171" s="1865" t="s">
        <v>1148</v>
      </c>
      <c r="B171" s="1864"/>
      <c r="C171" s="1839" t="str">
        <f t="shared" si="0"/>
        <v>Facility Type*</v>
      </c>
      <c r="D171" s="1839"/>
      <c r="E171" s="1839"/>
      <c r="F171" s="1839"/>
      <c r="G171" s="1839"/>
      <c r="H171" s="1839"/>
      <c r="I171" s="1839"/>
      <c r="J171" s="1839"/>
      <c r="K171" s="1838">
        <f t="shared" si="1"/>
        <v>1234567.1233999999</v>
      </c>
      <c r="L171" s="1839"/>
      <c r="M171" s="1839"/>
      <c r="N171" s="1839"/>
      <c r="O171" s="1838">
        <f t="shared" si="2"/>
        <v>123456.1234</v>
      </c>
      <c r="P171" s="1839"/>
      <c r="Q171" s="1839"/>
      <c r="R171" s="1839"/>
      <c r="S171" s="1840">
        <v>28677</v>
      </c>
      <c r="T171" s="1841"/>
      <c r="U171" s="1841"/>
      <c r="V171" s="1842"/>
      <c r="W171" s="1840">
        <v>28677</v>
      </c>
      <c r="X171" s="1841"/>
      <c r="Y171" s="1841"/>
      <c r="Z171" s="1842"/>
      <c r="AA171" s="1841">
        <v>29042</v>
      </c>
      <c r="AB171" s="1841"/>
      <c r="AC171" s="1841"/>
      <c r="AD171" s="1842"/>
      <c r="AE171" s="168"/>
    </row>
    <row r="172" spans="1:31" s="169" customFormat="1" ht="20.100000000000001" customHeight="1" x14ac:dyDescent="0.2">
      <c r="A172" s="1865" t="s">
        <v>1149</v>
      </c>
      <c r="B172" s="1864"/>
      <c r="C172" s="1839" t="str">
        <f t="shared" si="0"/>
        <v>Facility Type*</v>
      </c>
      <c r="D172" s="1839"/>
      <c r="E172" s="1839"/>
      <c r="F172" s="1839"/>
      <c r="G172" s="1839"/>
      <c r="H172" s="1839"/>
      <c r="I172" s="1839"/>
      <c r="J172" s="1839"/>
      <c r="K172" s="1838">
        <f t="shared" si="1"/>
        <v>1234567.1233999999</v>
      </c>
      <c r="L172" s="1839"/>
      <c r="M172" s="1839"/>
      <c r="N172" s="1839"/>
      <c r="O172" s="1838">
        <f t="shared" si="2"/>
        <v>123456.1234</v>
      </c>
      <c r="P172" s="1839"/>
      <c r="Q172" s="1839"/>
      <c r="R172" s="1839"/>
      <c r="S172" s="1840">
        <v>28677</v>
      </c>
      <c r="T172" s="1841"/>
      <c r="U172" s="1841"/>
      <c r="V172" s="1842"/>
      <c r="W172" s="1840">
        <v>28677</v>
      </c>
      <c r="X172" s="1841"/>
      <c r="Y172" s="1841"/>
      <c r="Z172" s="1842"/>
      <c r="AA172" s="1841">
        <v>29042</v>
      </c>
      <c r="AB172" s="1841"/>
      <c r="AC172" s="1841"/>
      <c r="AD172" s="1842"/>
      <c r="AE172" s="168"/>
    </row>
    <row r="173" spans="1:31" s="169" customFormat="1" ht="20.100000000000001" customHeight="1" x14ac:dyDescent="0.2">
      <c r="A173" s="1865" t="s">
        <v>1151</v>
      </c>
      <c r="B173" s="1864"/>
      <c r="C173" s="1839" t="str">
        <f t="shared" si="0"/>
        <v>Facility Type*</v>
      </c>
      <c r="D173" s="1839"/>
      <c r="E173" s="1839"/>
      <c r="F173" s="1839"/>
      <c r="G173" s="1839"/>
      <c r="H173" s="1839"/>
      <c r="I173" s="1839"/>
      <c r="J173" s="1839"/>
      <c r="K173" s="1838">
        <f t="shared" si="1"/>
        <v>1234567.1233999999</v>
      </c>
      <c r="L173" s="1839"/>
      <c r="M173" s="1839"/>
      <c r="N173" s="1839"/>
      <c r="O173" s="1838">
        <f t="shared" si="2"/>
        <v>123456.1234</v>
      </c>
      <c r="P173" s="1839"/>
      <c r="Q173" s="1839"/>
      <c r="R173" s="1839"/>
      <c r="S173" s="1840">
        <v>28677</v>
      </c>
      <c r="T173" s="1841"/>
      <c r="U173" s="1841"/>
      <c r="V173" s="1842"/>
      <c r="W173" s="1840">
        <v>28677</v>
      </c>
      <c r="X173" s="1841"/>
      <c r="Y173" s="1841"/>
      <c r="Z173" s="1842"/>
      <c r="AA173" s="1841">
        <v>29042</v>
      </c>
      <c r="AB173" s="1841"/>
      <c r="AC173" s="1841"/>
      <c r="AD173" s="1842"/>
      <c r="AE173" s="168"/>
    </row>
    <row r="174" spans="1:31" s="169" customFormat="1" ht="20.100000000000001" customHeight="1" x14ac:dyDescent="0.2">
      <c r="A174" s="1865" t="s">
        <v>1152</v>
      </c>
      <c r="B174" s="1864"/>
      <c r="C174" s="1839" t="str">
        <f t="shared" si="0"/>
        <v>Facility Type*</v>
      </c>
      <c r="D174" s="1839"/>
      <c r="E174" s="1839"/>
      <c r="F174" s="1839"/>
      <c r="G174" s="1839"/>
      <c r="H174" s="1839"/>
      <c r="I174" s="1839"/>
      <c r="J174" s="1839"/>
      <c r="K174" s="1838">
        <f t="shared" si="1"/>
        <v>1234567.1233999999</v>
      </c>
      <c r="L174" s="1839"/>
      <c r="M174" s="1839"/>
      <c r="N174" s="1839"/>
      <c r="O174" s="1838">
        <f t="shared" si="2"/>
        <v>123456.1234</v>
      </c>
      <c r="P174" s="1839"/>
      <c r="Q174" s="1839"/>
      <c r="R174" s="1839"/>
      <c r="S174" s="1840">
        <v>28677</v>
      </c>
      <c r="T174" s="1841"/>
      <c r="U174" s="1841"/>
      <c r="V174" s="1842"/>
      <c r="W174" s="1840">
        <v>28677</v>
      </c>
      <c r="X174" s="1841"/>
      <c r="Y174" s="1841"/>
      <c r="Z174" s="1842"/>
      <c r="AA174" s="1841">
        <v>29042</v>
      </c>
      <c r="AB174" s="1841"/>
      <c r="AC174" s="1841"/>
      <c r="AD174" s="1842"/>
      <c r="AE174" s="168"/>
    </row>
    <row r="175" spans="1:31" s="169" customFormat="1" ht="20.100000000000001" customHeight="1" x14ac:dyDescent="0.2">
      <c r="A175" s="1858" t="s">
        <v>217</v>
      </c>
      <c r="B175" s="1880"/>
      <c r="C175" s="1821" t="str">
        <f>IF(C161="","",C161)</f>
        <v/>
      </c>
      <c r="D175" s="1822"/>
      <c r="E175" s="1822"/>
      <c r="F175" s="1822"/>
      <c r="G175" s="1822"/>
      <c r="H175" s="1822"/>
      <c r="I175" s="1822"/>
      <c r="J175" s="1823"/>
      <c r="K175" s="1826">
        <f>IF(M161="","",M161)</f>
        <v>1234567.1233999999</v>
      </c>
      <c r="L175" s="1827"/>
      <c r="M175" s="1821"/>
      <c r="N175" s="1821"/>
      <c r="O175" s="1826">
        <f>IF(Q161="","",Q161)</f>
        <v>123456.1234</v>
      </c>
      <c r="P175" s="1827"/>
      <c r="Q175" s="1821"/>
      <c r="R175" s="1821"/>
      <c r="S175" s="1829">
        <v>28677</v>
      </c>
      <c r="T175" s="1830"/>
      <c r="U175" s="1830"/>
      <c r="V175" s="1831"/>
      <c r="W175" s="1829">
        <v>28677</v>
      </c>
      <c r="X175" s="1830"/>
      <c r="Y175" s="1830"/>
      <c r="Z175" s="1831"/>
      <c r="AA175" s="1829">
        <v>29042</v>
      </c>
      <c r="AB175" s="1830"/>
      <c r="AC175" s="1830"/>
      <c r="AD175" s="1831"/>
      <c r="AE175" s="168"/>
    </row>
    <row r="176" spans="1:31" s="169" customFormat="1" ht="19.5" customHeight="1" x14ac:dyDescent="0.2">
      <c r="A176" s="1958"/>
      <c r="B176" s="1959"/>
      <c r="C176" s="1824"/>
      <c r="D176" s="1824"/>
      <c r="E176" s="1824"/>
      <c r="F176" s="1824"/>
      <c r="G176" s="1824"/>
      <c r="H176" s="1824"/>
      <c r="I176" s="1824"/>
      <c r="J176" s="1825"/>
      <c r="K176" s="1828"/>
      <c r="L176" s="1824"/>
      <c r="M176" s="1824"/>
      <c r="N176" s="1824"/>
      <c r="O176" s="1828"/>
      <c r="P176" s="1824"/>
      <c r="Q176" s="1824"/>
      <c r="R176" s="1824"/>
      <c r="S176" s="1843"/>
      <c r="T176" s="1844"/>
      <c r="U176" s="1844"/>
      <c r="V176" s="1845"/>
      <c r="W176" s="1832"/>
      <c r="X176" s="1833"/>
      <c r="Y176" s="1833"/>
      <c r="Z176" s="1834"/>
      <c r="AA176" s="1832"/>
      <c r="AB176" s="1833"/>
      <c r="AC176" s="1833"/>
      <c r="AD176" s="1834"/>
      <c r="AE176" s="168"/>
    </row>
    <row r="177" spans="1:31" s="169" customFormat="1" ht="5.0999999999999996" customHeight="1" x14ac:dyDescent="0.2">
      <c r="A177" s="1905"/>
      <c r="B177" s="1906"/>
      <c r="C177" s="186"/>
      <c r="D177" s="187"/>
      <c r="E177" s="187"/>
      <c r="F177" s="187"/>
      <c r="G177" s="187"/>
      <c r="H177" s="187"/>
      <c r="I177" s="187"/>
      <c r="J177" s="187"/>
      <c r="K177" s="187"/>
      <c r="L177" s="188"/>
      <c r="M177" s="187"/>
      <c r="N177" s="187"/>
      <c r="O177" s="187"/>
      <c r="P177" s="188"/>
      <c r="Q177" s="187"/>
      <c r="R177" s="187"/>
      <c r="S177" s="187"/>
      <c r="T177" s="187"/>
      <c r="U177" s="187"/>
      <c r="V177" s="187"/>
      <c r="W177" s="175"/>
      <c r="X177" s="175"/>
      <c r="Y177" s="175"/>
      <c r="Z177" s="175"/>
      <c r="AA177" s="175"/>
      <c r="AB177" s="175"/>
      <c r="AC177" s="175"/>
      <c r="AD177" s="190"/>
      <c r="AE177" s="168"/>
    </row>
    <row r="178" spans="1:31" s="169" customFormat="1" ht="5.0999999999999996" customHeight="1" x14ac:dyDescent="0.2">
      <c r="A178" s="168"/>
      <c r="B178" s="167"/>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row>
    <row r="179" spans="1:31" s="169" customFormat="1" ht="18" customHeight="1" x14ac:dyDescent="0.2">
      <c r="A179" s="168"/>
      <c r="AE179" s="168"/>
    </row>
    <row r="180" spans="1:31" s="169" customFormat="1" ht="18" customHeight="1" x14ac:dyDescent="0.2"/>
    <row r="181" spans="1:31" s="169" customFormat="1" ht="18" customHeight="1" x14ac:dyDescent="0.2">
      <c r="C181" s="191"/>
    </row>
    <row r="182" spans="1:31" s="169" customFormat="1" ht="18" customHeight="1" x14ac:dyDescent="0.2">
      <c r="C182" s="191"/>
    </row>
    <row r="183" spans="1:31" s="169" customFormat="1" ht="18" customHeight="1" x14ac:dyDescent="0.2">
      <c r="C183" s="191"/>
    </row>
    <row r="184" spans="1:31" s="169" customFormat="1" ht="18" customHeight="1" x14ac:dyDescent="0.2">
      <c r="C184" s="191"/>
    </row>
    <row r="185" spans="1:31" s="169" customFormat="1" ht="18" customHeight="1" x14ac:dyDescent="0.2">
      <c r="C185" s="191"/>
    </row>
    <row r="186" spans="1:31" s="192" customFormat="1" ht="18" customHeight="1" x14ac:dyDescent="0.2">
      <c r="C186" s="193"/>
    </row>
    <row r="187" spans="1:31" s="192" customFormat="1" ht="18" customHeight="1" x14ac:dyDescent="0.2">
      <c r="C187" s="193"/>
    </row>
    <row r="188" spans="1:31" s="192" customFormat="1" ht="18" customHeight="1" x14ac:dyDescent="0.2">
      <c r="C188" s="193"/>
    </row>
    <row r="189" spans="1:31" s="192" customFormat="1" ht="18" customHeight="1" x14ac:dyDescent="0.2">
      <c r="C189" s="193"/>
    </row>
    <row r="190" spans="1:31" s="192" customFormat="1" ht="18" customHeight="1" x14ac:dyDescent="0.2">
      <c r="C190" s="193"/>
    </row>
    <row r="191" spans="1:31" s="192" customFormat="1" ht="18" customHeight="1" x14ac:dyDescent="0.2">
      <c r="C191" s="193"/>
    </row>
    <row r="192" spans="1:31" s="192" customFormat="1" ht="18" customHeight="1" x14ac:dyDescent="0.2">
      <c r="C192" s="193"/>
    </row>
    <row r="193" spans="3:3" s="192" customFormat="1" ht="18" customHeight="1" x14ac:dyDescent="0.2">
      <c r="C193" s="193"/>
    </row>
    <row r="194" spans="3:3" s="192" customFormat="1" ht="18" customHeight="1" x14ac:dyDescent="0.2">
      <c r="C194" s="193"/>
    </row>
    <row r="195" spans="3:3" s="192" customFormat="1" ht="18" customHeight="1" x14ac:dyDescent="0.2">
      <c r="C195" s="193"/>
    </row>
    <row r="196" spans="3:3" s="192" customFormat="1" ht="18" customHeight="1" x14ac:dyDescent="0.2">
      <c r="C196" s="193"/>
    </row>
    <row r="197" spans="3:3" s="192" customFormat="1" ht="18" customHeight="1" x14ac:dyDescent="0.2">
      <c r="C197" s="193"/>
    </row>
    <row r="198" spans="3:3" s="192" customFormat="1" ht="18" customHeight="1" x14ac:dyDescent="0.2">
      <c r="C198" s="193"/>
    </row>
    <row r="199" spans="3:3" s="192" customFormat="1" ht="18" customHeight="1" x14ac:dyDescent="0.2">
      <c r="C199" s="193"/>
    </row>
    <row r="200" spans="3:3" s="192" customFormat="1" ht="18" customHeight="1" x14ac:dyDescent="0.2">
      <c r="C200" s="193"/>
    </row>
  </sheetData>
  <sheetProtection formatCells="0" selectLockedCells="1"/>
  <mergeCells count="425">
    <mergeCell ref="L133:Q133"/>
    <mergeCell ref="L134:Q134"/>
    <mergeCell ref="K161:L162"/>
    <mergeCell ref="AD106:AE106"/>
    <mergeCell ref="C110:G111"/>
    <mergeCell ref="H110:L111"/>
    <mergeCell ref="M110:AC111"/>
    <mergeCell ref="AD110:AE110"/>
    <mergeCell ref="AD111:AE111"/>
    <mergeCell ref="C107:G108"/>
    <mergeCell ref="H107:L108"/>
    <mergeCell ref="M107:AC108"/>
    <mergeCell ref="AD107:AE107"/>
    <mergeCell ref="AD108:AE108"/>
    <mergeCell ref="C109:G109"/>
    <mergeCell ref="H109:L109"/>
    <mergeCell ref="M109:AC109"/>
    <mergeCell ref="AD109:AE109"/>
    <mergeCell ref="Y131:AE132"/>
    <mergeCell ref="K131:Q132"/>
    <mergeCell ref="C132:F133"/>
    <mergeCell ref="S131:X132"/>
    <mergeCell ref="H131:J132"/>
    <mergeCell ref="U161:X162"/>
    <mergeCell ref="M101:AC102"/>
    <mergeCell ref="H101:L102"/>
    <mergeCell ref="H116:L116"/>
    <mergeCell ref="C101:G102"/>
    <mergeCell ref="AD101:AE101"/>
    <mergeCell ref="C103:G103"/>
    <mergeCell ref="Y129:AE130"/>
    <mergeCell ref="H103:L103"/>
    <mergeCell ref="C114:G114"/>
    <mergeCell ref="H114:L114"/>
    <mergeCell ref="M114:AC114"/>
    <mergeCell ref="AD114:AE114"/>
    <mergeCell ref="C116:G116"/>
    <mergeCell ref="M103:AC103"/>
    <mergeCell ref="AD103:AE103"/>
    <mergeCell ref="C104:G105"/>
    <mergeCell ref="H104:L105"/>
    <mergeCell ref="M104:AC105"/>
    <mergeCell ref="AD104:AE104"/>
    <mergeCell ref="AD105:AE105"/>
    <mergeCell ref="C106:G106"/>
    <mergeCell ref="H106:L106"/>
    <mergeCell ref="M106:AC106"/>
    <mergeCell ref="K129:Q130"/>
    <mergeCell ref="C130:F131"/>
    <mergeCell ref="S129:X130"/>
    <mergeCell ref="H129:J130"/>
    <mergeCell ref="H128:Q128"/>
    <mergeCell ref="Z124:AE124"/>
    <mergeCell ref="K124:U124"/>
    <mergeCell ref="K126:U126"/>
    <mergeCell ref="B128:F129"/>
    <mergeCell ref="AD116:AE116"/>
    <mergeCell ref="H113:L113"/>
    <mergeCell ref="M113:AC113"/>
    <mergeCell ref="S128:AE128"/>
    <mergeCell ref="B126:J126"/>
    <mergeCell ref="B124:J124"/>
    <mergeCell ref="W124:Y124"/>
    <mergeCell ref="Z122:AE122"/>
    <mergeCell ref="K122:U122"/>
    <mergeCell ref="C23:F26"/>
    <mergeCell ref="G23:O26"/>
    <mergeCell ref="Q23:V26"/>
    <mergeCell ref="W23:AE26"/>
    <mergeCell ref="AD99:AE99"/>
    <mergeCell ref="M117:AC117"/>
    <mergeCell ref="H117:L117"/>
    <mergeCell ref="C117:G117"/>
    <mergeCell ref="H98:L99"/>
    <mergeCell ref="C98:G99"/>
    <mergeCell ref="AD98:AE98"/>
    <mergeCell ref="C83:G84"/>
    <mergeCell ref="AD94:AE94"/>
    <mergeCell ref="H100:L100"/>
    <mergeCell ref="C100:G100"/>
    <mergeCell ref="C95:G96"/>
    <mergeCell ref="A161:B163"/>
    <mergeCell ref="H63:L63"/>
    <mergeCell ref="C63:G63"/>
    <mergeCell ref="C69:G69"/>
    <mergeCell ref="H69:L69"/>
    <mergeCell ref="M69:AC69"/>
    <mergeCell ref="M67:AC67"/>
    <mergeCell ref="H67:L67"/>
    <mergeCell ref="C67:G67"/>
    <mergeCell ref="C65:G65"/>
    <mergeCell ref="H65:L65"/>
    <mergeCell ref="B132:B133"/>
    <mergeCell ref="M98:AC99"/>
    <mergeCell ref="C66:G66"/>
    <mergeCell ref="H66:L66"/>
    <mergeCell ref="M66:AC66"/>
    <mergeCell ref="Y133:AE134"/>
    <mergeCell ref="AD76:AE76"/>
    <mergeCell ref="B130:B131"/>
    <mergeCell ref="AD77:AE77"/>
    <mergeCell ref="C118:G118"/>
    <mergeCell ref="H118:L118"/>
    <mergeCell ref="M118:AC118"/>
    <mergeCell ref="AD118:AE118"/>
    <mergeCell ref="A175:B177"/>
    <mergeCell ref="B147:F149"/>
    <mergeCell ref="H133:J134"/>
    <mergeCell ref="S133:X134"/>
    <mergeCell ref="M153:P154"/>
    <mergeCell ref="Q153:T154"/>
    <mergeCell ref="B122:J122"/>
    <mergeCell ref="W122:Y122"/>
    <mergeCell ref="A155:B155"/>
    <mergeCell ref="C155:J155"/>
    <mergeCell ref="E137:F137"/>
    <mergeCell ref="G137:H137"/>
    <mergeCell ref="O136:P136"/>
    <mergeCell ref="M138:N138"/>
    <mergeCell ref="I142:J142"/>
    <mergeCell ref="K142:L142"/>
    <mergeCell ref="B136:F136"/>
    <mergeCell ref="G136:H136"/>
    <mergeCell ref="I136:J136"/>
    <mergeCell ref="O167:R168"/>
    <mergeCell ref="G140:H140"/>
    <mergeCell ref="I140:J140"/>
    <mergeCell ref="O137:P137"/>
    <mergeCell ref="Q136:R136"/>
    <mergeCell ref="AD95:AE95"/>
    <mergeCell ref="AD96:AE96"/>
    <mergeCell ref="AD87:AE87"/>
    <mergeCell ref="AD90:AE90"/>
    <mergeCell ref="M91:AC91"/>
    <mergeCell ref="C91:G91"/>
    <mergeCell ref="AD97:AE97"/>
    <mergeCell ref="M116:AC116"/>
    <mergeCell ref="H53:N53"/>
    <mergeCell ref="P53:Q53"/>
    <mergeCell ref="R53:X53"/>
    <mergeCell ref="M63:AC63"/>
    <mergeCell ref="M65:AC65"/>
    <mergeCell ref="C62:G62"/>
    <mergeCell ref="H62:L62"/>
    <mergeCell ref="M62:AC62"/>
    <mergeCell ref="M95:AC96"/>
    <mergeCell ref="AD62:AE62"/>
    <mergeCell ref="C64:G64"/>
    <mergeCell ref="H64:L64"/>
    <mergeCell ref="M64:AC64"/>
    <mergeCell ref="AD64:AE64"/>
    <mergeCell ref="H70:L70"/>
    <mergeCell ref="M70:AC70"/>
    <mergeCell ref="K40:X40"/>
    <mergeCell ref="K42:X42"/>
    <mergeCell ref="B47:E47"/>
    <mergeCell ref="F47:J47"/>
    <mergeCell ref="K47:X47"/>
    <mergeCell ref="F49:J49"/>
    <mergeCell ref="K49:X49"/>
    <mergeCell ref="F51:J51"/>
    <mergeCell ref="K51:X51"/>
    <mergeCell ref="AD70:AE70"/>
    <mergeCell ref="H82:L82"/>
    <mergeCell ref="H76:L76"/>
    <mergeCell ref="C72:G72"/>
    <mergeCell ref="C80:G81"/>
    <mergeCell ref="C82:G82"/>
    <mergeCell ref="C75:G75"/>
    <mergeCell ref="M75:AC75"/>
    <mergeCell ref="AD75:AE75"/>
    <mergeCell ref="C76:G76"/>
    <mergeCell ref="M76:AC76"/>
    <mergeCell ref="H74:L74"/>
    <mergeCell ref="M74:AC74"/>
    <mergeCell ref="AD82:AE82"/>
    <mergeCell ref="AD81:AE81"/>
    <mergeCell ref="M77:AC78"/>
    <mergeCell ref="H95:L96"/>
    <mergeCell ref="H73:L73"/>
    <mergeCell ref="C73:G73"/>
    <mergeCell ref="C89:G90"/>
    <mergeCell ref="H89:L90"/>
    <mergeCell ref="M89:AC90"/>
    <mergeCell ref="M86:AC87"/>
    <mergeCell ref="H86:L87"/>
    <mergeCell ref="C86:G87"/>
    <mergeCell ref="C79:G79"/>
    <mergeCell ref="H79:L79"/>
    <mergeCell ref="M79:AC79"/>
    <mergeCell ref="C85:G85"/>
    <mergeCell ref="H85:L85"/>
    <mergeCell ref="M85:AC85"/>
    <mergeCell ref="C88:G88"/>
    <mergeCell ref="H88:L88"/>
    <mergeCell ref="M88:AC88"/>
    <mergeCell ref="M82:AC82"/>
    <mergeCell ref="C74:G74"/>
    <mergeCell ref="H77:L78"/>
    <mergeCell ref="M83:AC84"/>
    <mergeCell ref="M80:AC81"/>
    <mergeCell ref="H80:L81"/>
    <mergeCell ref="H83:L84"/>
    <mergeCell ref="AD85:AE85"/>
    <mergeCell ref="AD88:AE88"/>
    <mergeCell ref="AD78:AE78"/>
    <mergeCell ref="M115:AC115"/>
    <mergeCell ref="H115:L115"/>
    <mergeCell ref="C115:G115"/>
    <mergeCell ref="C113:G113"/>
    <mergeCell ref="C94:G94"/>
    <mergeCell ref="H94:L94"/>
    <mergeCell ref="M94:AC94"/>
    <mergeCell ref="AD84:AE84"/>
    <mergeCell ref="AD100:AE100"/>
    <mergeCell ref="M100:AC100"/>
    <mergeCell ref="H91:L91"/>
    <mergeCell ref="AD91:AE91"/>
    <mergeCell ref="C92:G93"/>
    <mergeCell ref="H92:L93"/>
    <mergeCell ref="M92:AC93"/>
    <mergeCell ref="AD92:AE92"/>
    <mergeCell ref="AD93:AE93"/>
    <mergeCell ref="C97:G97"/>
    <mergeCell ref="H97:L97"/>
    <mergeCell ref="M97:AC97"/>
    <mergeCell ref="F38:J38"/>
    <mergeCell ref="AD71:AE71"/>
    <mergeCell ref="K38:X38"/>
    <mergeCell ref="AD63:AE63"/>
    <mergeCell ref="F42:J42"/>
    <mergeCell ref="AD80:AE80"/>
    <mergeCell ref="F40:J40"/>
    <mergeCell ref="B57:AE57"/>
    <mergeCell ref="F44:G44"/>
    <mergeCell ref="C59:G59"/>
    <mergeCell ref="H59:L59"/>
    <mergeCell ref="M59:AC59"/>
    <mergeCell ref="H68:L68"/>
    <mergeCell ref="M68:AC68"/>
    <mergeCell ref="C61:G61"/>
    <mergeCell ref="H61:L61"/>
    <mergeCell ref="M61:AC61"/>
    <mergeCell ref="AD66:AE66"/>
    <mergeCell ref="M71:AC71"/>
    <mergeCell ref="H71:L71"/>
    <mergeCell ref="C71:G71"/>
    <mergeCell ref="C77:G78"/>
    <mergeCell ref="AD68:AE68"/>
    <mergeCell ref="F53:G53"/>
    <mergeCell ref="B7:AE12"/>
    <mergeCell ref="B14:AE19"/>
    <mergeCell ref="AD117:AE117"/>
    <mergeCell ref="AD59:AE59"/>
    <mergeCell ref="AD73:AE73"/>
    <mergeCell ref="AD113:AE113"/>
    <mergeCell ref="AD115:AE115"/>
    <mergeCell ref="AD67:AE67"/>
    <mergeCell ref="AD69:AE69"/>
    <mergeCell ref="AD83:AE83"/>
    <mergeCell ref="B38:E38"/>
    <mergeCell ref="AD65:AE65"/>
    <mergeCell ref="P44:Q44"/>
    <mergeCell ref="R44:X44"/>
    <mergeCell ref="H44:N44"/>
    <mergeCell ref="AD86:AE86"/>
    <mergeCell ref="AD89:AE89"/>
    <mergeCell ref="AD61:AE61"/>
    <mergeCell ref="H75:L75"/>
    <mergeCell ref="C70:G70"/>
    <mergeCell ref="AD74:AE74"/>
    <mergeCell ref="M73:AC73"/>
    <mergeCell ref="C68:G68"/>
    <mergeCell ref="AD79:AE79"/>
    <mergeCell ref="B137:D143"/>
    <mergeCell ref="I137:J137"/>
    <mergeCell ref="K137:L137"/>
    <mergeCell ref="M137:N137"/>
    <mergeCell ref="K141:L141"/>
    <mergeCell ref="G141:H141"/>
    <mergeCell ref="I141:J141"/>
    <mergeCell ref="G139:H139"/>
    <mergeCell ref="O140:P140"/>
    <mergeCell ref="Q140:R140"/>
    <mergeCell ref="K138:L138"/>
    <mergeCell ref="O138:P138"/>
    <mergeCell ref="Q137:R137"/>
    <mergeCell ref="K136:L136"/>
    <mergeCell ref="M136:N136"/>
    <mergeCell ref="Q138:R138"/>
    <mergeCell ref="I139:J139"/>
    <mergeCell ref="G138:H138"/>
    <mergeCell ref="I138:J138"/>
    <mergeCell ref="O139:P139"/>
    <mergeCell ref="Q139:R139"/>
    <mergeCell ref="K139:L139"/>
    <mergeCell ref="M139:N139"/>
    <mergeCell ref="B145:F145"/>
    <mergeCell ref="A160:B160"/>
    <mergeCell ref="C160:J160"/>
    <mergeCell ref="M160:P160"/>
    <mergeCell ref="Q160:T160"/>
    <mergeCell ref="B146:F146"/>
    <mergeCell ref="G146:N146"/>
    <mergeCell ref="O146:V146"/>
    <mergeCell ref="K140:L140"/>
    <mergeCell ref="G145:N145"/>
    <mergeCell ref="G142:H142"/>
    <mergeCell ref="A159:B159"/>
    <mergeCell ref="C156:J156"/>
    <mergeCell ref="O142:P142"/>
    <mergeCell ref="Q142:R142"/>
    <mergeCell ref="M141:N141"/>
    <mergeCell ref="O141:P141"/>
    <mergeCell ref="Q141:R141"/>
    <mergeCell ref="E138:F143"/>
    <mergeCell ref="M140:N140"/>
    <mergeCell ref="M142:N142"/>
    <mergeCell ref="K159:L159"/>
    <mergeCell ref="K160:L160"/>
    <mergeCell ref="A157:B157"/>
    <mergeCell ref="O145:V145"/>
    <mergeCell ref="K151:T152"/>
    <mergeCell ref="K153:L154"/>
    <mergeCell ref="K155:L155"/>
    <mergeCell ref="K156:L156"/>
    <mergeCell ref="K157:L157"/>
    <mergeCell ref="K158:L158"/>
    <mergeCell ref="W145:AD145"/>
    <mergeCell ref="Y158:AB158"/>
    <mergeCell ref="A156:B156"/>
    <mergeCell ref="M156:P156"/>
    <mergeCell ref="Q156:T156"/>
    <mergeCell ref="Y159:AB159"/>
    <mergeCell ref="M159:P159"/>
    <mergeCell ref="Q159:T159"/>
    <mergeCell ref="A158:B158"/>
    <mergeCell ref="C158:J158"/>
    <mergeCell ref="M158:P158"/>
    <mergeCell ref="Q158:T158"/>
    <mergeCell ref="C157:J157"/>
    <mergeCell ref="M157:P157"/>
    <mergeCell ref="Q157:T157"/>
    <mergeCell ref="U159:X159"/>
    <mergeCell ref="W169:Z169"/>
    <mergeCell ref="S169:V169"/>
    <mergeCell ref="AA169:AD169"/>
    <mergeCell ref="W146:AD146"/>
    <mergeCell ref="Y155:AB155"/>
    <mergeCell ref="G147:N148"/>
    <mergeCell ref="O147:V148"/>
    <mergeCell ref="W147:AD148"/>
    <mergeCell ref="U153:X154"/>
    <mergeCell ref="Y153:AB154"/>
    <mergeCell ref="U151:AB151"/>
    <mergeCell ref="U152:AB152"/>
    <mergeCell ref="M155:P155"/>
    <mergeCell ref="Q155:T155"/>
    <mergeCell ref="K167:N168"/>
    <mergeCell ref="S167:V168"/>
    <mergeCell ref="Y161:AB162"/>
    <mergeCell ref="Y160:AB160"/>
    <mergeCell ref="U160:X160"/>
    <mergeCell ref="C161:J162"/>
    <mergeCell ref="M161:P162"/>
    <mergeCell ref="Q161:T162"/>
    <mergeCell ref="Y156:AB156"/>
    <mergeCell ref="Y157:AB157"/>
    <mergeCell ref="K171:N171"/>
    <mergeCell ref="O171:R171"/>
    <mergeCell ref="S171:V171"/>
    <mergeCell ref="A170:B170"/>
    <mergeCell ref="C170:J170"/>
    <mergeCell ref="K170:N170"/>
    <mergeCell ref="O170:R170"/>
    <mergeCell ref="K169:N169"/>
    <mergeCell ref="O169:R169"/>
    <mergeCell ref="W170:Z170"/>
    <mergeCell ref="AA170:AD170"/>
    <mergeCell ref="A154:J154"/>
    <mergeCell ref="A168:J168"/>
    <mergeCell ref="K165:R166"/>
    <mergeCell ref="S165:AD165"/>
    <mergeCell ref="A174:B174"/>
    <mergeCell ref="C174:J174"/>
    <mergeCell ref="K174:N174"/>
    <mergeCell ref="AA171:AD171"/>
    <mergeCell ref="A172:B172"/>
    <mergeCell ref="C172:J172"/>
    <mergeCell ref="K172:N172"/>
    <mergeCell ref="O172:R172"/>
    <mergeCell ref="W172:Z172"/>
    <mergeCell ref="AA172:AD172"/>
    <mergeCell ref="S172:V172"/>
    <mergeCell ref="W171:Z171"/>
    <mergeCell ref="A173:B173"/>
    <mergeCell ref="A169:B169"/>
    <mergeCell ref="C169:J169"/>
    <mergeCell ref="S170:V170"/>
    <mergeCell ref="A171:B171"/>
    <mergeCell ref="C171:J171"/>
    <mergeCell ref="C175:J176"/>
    <mergeCell ref="K175:N176"/>
    <mergeCell ref="O175:R176"/>
    <mergeCell ref="AA175:AD176"/>
    <mergeCell ref="U155:X155"/>
    <mergeCell ref="U156:X156"/>
    <mergeCell ref="U157:X157"/>
    <mergeCell ref="U158:X158"/>
    <mergeCell ref="O174:R174"/>
    <mergeCell ref="W175:Z176"/>
    <mergeCell ref="S173:V173"/>
    <mergeCell ref="S174:V174"/>
    <mergeCell ref="S175:V176"/>
    <mergeCell ref="W174:Z174"/>
    <mergeCell ref="AA174:AD174"/>
    <mergeCell ref="C173:J173"/>
    <mergeCell ref="K173:N173"/>
    <mergeCell ref="O173:R173"/>
    <mergeCell ref="W173:Z173"/>
    <mergeCell ref="AA173:AD173"/>
    <mergeCell ref="C159:J159"/>
    <mergeCell ref="AA167:AD168"/>
    <mergeCell ref="W167:Z168"/>
    <mergeCell ref="S166:AD166"/>
  </mergeCells>
  <phoneticPr fontId="10" type="noConversion"/>
  <dataValidations count="25">
    <dataValidation type="list" allowBlank="1" showInputMessage="1" showErrorMessage="1" sqref="L133:L134">
      <formula1>Soil_Series</formula1>
    </dataValidation>
    <dataValidation type="list" allowBlank="1" showInputMessage="1" showErrorMessage="1" sqref="K129:Q129">
      <formula1>Soil_Orders</formula1>
    </dataValidation>
    <dataValidation type="list" allowBlank="1" showInputMessage="1" showErrorMessage="1" sqref="K131:Q131">
      <formula1>Soil_Great_Group</formula1>
    </dataValidation>
    <dataValidation type="list" allowBlank="1" showInputMessage="1" showErrorMessage="1" sqref="C130:F130">
      <formula1>Provincial_Zone</formula1>
    </dataValidation>
    <dataValidation type="list" allowBlank="1" showInputMessage="1" showErrorMessage="1" sqref="C132:F132">
      <formula1>Provincial_Type</formula1>
    </dataValidation>
    <dataValidation type="list" allowBlank="1" showInputMessage="1" showErrorMessage="1" sqref="Y131:AE131">
      <formula1>Provincial_Subregion</formula1>
    </dataValidation>
    <dataValidation type="list" allowBlank="1" showInputMessage="1" showErrorMessage="1" sqref="Y129:AE129">
      <formula1>Provincial_Natural_Region</formula1>
    </dataValidation>
    <dataValidation type="list" allowBlank="1" showInputMessage="1" showErrorMessage="1" sqref="Y133:AE134">
      <formula1>Provincial_Ecosite</formula1>
    </dataValidation>
    <dataValidation type="list" allowBlank="1" showInputMessage="1" showErrorMessage="1" sqref="C155:J160">
      <formula1>Facility_Type</formula1>
    </dataValidation>
    <dataValidation type="list" allowBlank="1" showInputMessage="1" showErrorMessage="1" sqref="B124:J124">
      <formula1>Application_License_Approval_No</formula1>
    </dataValidation>
    <dataValidation type="list" allowBlank="1" showInputMessage="1" showErrorMessage="1" sqref="I144">
      <formula1>List_LSD</formula1>
    </dataValidation>
    <dataValidation type="list" allowBlank="1" showInputMessage="1" showErrorMessage="1" sqref="K150 K144">
      <formula1>List_Sec</formula1>
    </dataValidation>
    <dataValidation type="list" allowBlank="1" showInputMessage="1" showErrorMessage="1" sqref="M150 M144">
      <formula1>List_Twp</formula1>
    </dataValidation>
    <dataValidation type="list" allowBlank="1" showInputMessage="1" showErrorMessage="1" sqref="O150 O144">
      <formula1>List_Rng</formula1>
    </dataValidation>
    <dataValidation type="list" allowBlank="1" showInputMessage="1" showErrorMessage="1" sqref="Q150 Q144">
      <formula1>List_Mer</formula1>
    </dataValidation>
    <dataValidation type="list" allowBlank="1" showInputMessage="1" showErrorMessage="1" sqref="G144">
      <formula1>List_qtr</formula1>
    </dataValidation>
    <dataValidation type="list" allowBlank="1" showInputMessage="1" showErrorMessage="1" sqref="G137:H142">
      <formula1>Land_Quarter</formula1>
    </dataValidation>
    <dataValidation type="list" allowBlank="1" showInputMessage="1" showErrorMessage="1" sqref="I137:J142">
      <formula1>Land_Legal_Subdivision</formula1>
    </dataValidation>
    <dataValidation type="list" allowBlank="1" showInputMessage="1" showErrorMessage="1" sqref="K137:L142">
      <formula1>Land_Section</formula1>
    </dataValidation>
    <dataValidation type="list" allowBlank="1" showInputMessage="1" showErrorMessage="1" sqref="M137:N142">
      <formula1>Land_Township</formula1>
    </dataValidation>
    <dataValidation type="list" allowBlank="1" showInputMessage="1" showErrorMessage="1" sqref="O137:P142">
      <formula1>Land_Range</formula1>
    </dataValidation>
    <dataValidation type="list" allowBlank="1" showInputMessage="1" showErrorMessage="1" sqref="Q137:R142">
      <formula1>Land_Meridian</formula1>
    </dataValidation>
    <dataValidation type="list" allowBlank="1" showInputMessage="1" showErrorMessage="1" sqref="K155:L160">
      <formula1>UTM_Zone</formula1>
    </dataValidation>
    <dataValidation type="list" allowBlank="1" showInputMessage="1" showErrorMessage="1" sqref="G23">
      <formula1>_xlnm.Criteria</formula1>
    </dataValidation>
    <dataValidation type="list" allowBlank="1" showInputMessage="1" showErrorMessage="1" sqref="W23">
      <formula1>Application_Type</formula1>
    </dataValidation>
  </dataValidations>
  <hyperlinks>
    <hyperlink ref="AD61" location="'TP-ToC'!A1" display="TAB"/>
    <hyperlink ref="AD63" location="BG_Tool!A1" display="TAB"/>
    <hyperlink ref="AD67" location="'Site Sketch'!A1" display="TAB"/>
    <hyperlink ref="AD69" location="'L1-Soil (Site)'!A1" display="TAB"/>
    <hyperlink ref="AD71" location="'L1-Soil (Access)'!A1" display="TAB"/>
    <hyperlink ref="AD80" location="'Veg (Site)'!A1" display="TAB"/>
    <hyperlink ref="AD83" location="'Veg (Access)'!A1" display="TAB"/>
    <hyperlink ref="AD73" location="'L2-Soil'!A1" display="TAB"/>
    <hyperlink ref="AD113" location="Comments!A1" display="TAB"/>
    <hyperlink ref="AD115" location="Photos!A1" display="TAB"/>
    <hyperlink ref="AD117" location="'Dropdown Lists'!A1" display="TAB"/>
    <hyperlink ref="AD86" location="'Veg (Site - TP_Upd)'!A1" display="TAB"/>
    <hyperlink ref="AD89" location="'Veg (Access - TP_Upd)'!A1" display="TAB"/>
    <hyperlink ref="AD65" location="BG_Tool!A1" display="TAB"/>
    <hyperlink ref="AD65:AE65" location="Just_Form!A1" display="TAB"/>
    <hyperlink ref="AD63:AE63" location="Tool!A1" display="TAB"/>
    <hyperlink ref="AD80:AE80" location="'TamePas (Site)'!A1" display="TAB"/>
    <hyperlink ref="AD83:AE83" location="'TamePas (Access)'!A1" display="TAB"/>
    <hyperlink ref="AD75" location="'Veg (Site)'!A1" display="TAB"/>
    <hyperlink ref="AD77" location="'Veg (Access)'!A1" display="TAB"/>
    <hyperlink ref="AD75:AE75" location="'Cultiv (Site)'!A1" display="TAB"/>
    <hyperlink ref="AD77:AE77" location="'Cultiv (Access)'!A1" display="TAB"/>
    <hyperlink ref="AD92" location="'Veg (Site)'!A1" display="TAB"/>
    <hyperlink ref="AD95" location="'Veg (Access)'!A1" display="TAB"/>
    <hyperlink ref="AD92:AE92" location="'For (Site)'!A1" display="TAB"/>
    <hyperlink ref="AD95:AE95" location="'For (Access)'!A1" display="TAB"/>
    <hyperlink ref="AD98" location="'Veg (Site)'!A1" display="TAB"/>
    <hyperlink ref="AD101" location="'Veg (Access)'!A1" display="TAB"/>
    <hyperlink ref="AD98:AE98" location="OSE_Aerial!A1" display="TAB"/>
    <hyperlink ref="AD101:AE101" location="'OSE_DSA - #'!A1" display="TAB"/>
    <hyperlink ref="AD104" location="'Veg (Access)'!A1" display="TAB"/>
    <hyperlink ref="AD104:AE104" location="Linear_Cultiv!A1" display="TAB"/>
    <hyperlink ref="AD107" location="'Veg (Access)'!A1" display="TAB"/>
    <hyperlink ref="AD107:AE107" location="Linear_Cultiv_TP!A1" display="TAB"/>
    <hyperlink ref="AD110" location="'Veg (Access)'!A1" display="TAB"/>
    <hyperlink ref="AD110:AE110" location="Linear_Nat_Grass!A1" display="TAB"/>
    <hyperlink ref="AD86:AE86" location="'NG-%Cover (Site)'!A1" display="TAB"/>
    <hyperlink ref="AD89:AE89" location="'NG-%Cover (Access)'!A1" display="TAB"/>
  </hyperlinks>
  <pageMargins left="0.5" right="0.25" top="0.75" bottom="0.59" header="0.25" footer="0.16"/>
  <pageSetup scale="65" fitToHeight="0" orientation="portrait" r:id="rId1"/>
  <headerFooter alignWithMargins="0"/>
  <rowBreaks count="2" manualBreakCount="2">
    <brk id="55" max="16383" man="1"/>
    <brk id="120"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5"/>
  <sheetViews>
    <sheetView zoomScale="75" zoomScaleNormal="75" workbookViewId="0">
      <selection activeCell="X212" sqref="X212:X213"/>
    </sheetView>
  </sheetViews>
  <sheetFormatPr defaultColWidth="9.7109375" defaultRowHeight="15" customHeight="1" x14ac:dyDescent="0.2"/>
  <cols>
    <col min="1" max="1" width="2.7109375" style="140" customWidth="1"/>
    <col min="2" max="2" width="4.7109375" style="1175" customWidth="1"/>
    <col min="3" max="3" width="14.7109375" style="1175" customWidth="1"/>
    <col min="4" max="4" width="13" style="1175" customWidth="1"/>
    <col min="5" max="5" width="12.140625" style="1175" customWidth="1"/>
    <col min="6" max="19" width="6.7109375" style="1174" customWidth="1"/>
    <col min="20" max="20" width="6.7109375" style="1176" customWidth="1"/>
    <col min="21" max="21" width="6.5703125" style="1176" customWidth="1"/>
    <col min="22" max="27" width="8" style="1176" customWidth="1"/>
    <col min="28" max="29" width="8" style="140" customWidth="1"/>
    <col min="30" max="16384" width="9.7109375" style="140"/>
  </cols>
  <sheetData>
    <row r="1" spans="1:28" s="58" customFormat="1" ht="14.1" customHeight="1" x14ac:dyDescent="0.2">
      <c r="A1" s="56"/>
      <c r="B1" s="2765" t="s">
        <v>46</v>
      </c>
      <c r="C1" s="2767"/>
      <c r="D1" s="63"/>
      <c r="E1" s="2315" t="str">
        <f>'TP-ToC'!$B$124</f>
        <v>Unique ID / License No</v>
      </c>
      <c r="F1" s="2315"/>
      <c r="G1" s="2315"/>
      <c r="H1" s="2315"/>
      <c r="I1" s="2425" t="s">
        <v>1040</v>
      </c>
      <c r="J1" s="2425"/>
      <c r="K1" s="2425"/>
      <c r="L1" s="2425"/>
      <c r="M1" s="2425"/>
      <c r="N1" s="63"/>
      <c r="O1" s="2716" t="s">
        <v>1158</v>
      </c>
      <c r="P1" s="2449"/>
      <c r="Q1" s="2449"/>
      <c r="R1" s="2449"/>
      <c r="S1" s="2449"/>
      <c r="T1" s="2449"/>
      <c r="U1" s="2737" t="s">
        <v>729</v>
      </c>
      <c r="V1" s="2449"/>
      <c r="W1" s="2449"/>
      <c r="X1" s="56"/>
      <c r="Y1" s="2699">
        <f>'TP-ToC'!$Z$124</f>
        <v>41730</v>
      </c>
      <c r="Z1" s="2699"/>
      <c r="AA1" s="56"/>
      <c r="AB1" s="56"/>
    </row>
    <row r="2" spans="1:28" s="58" customFormat="1" ht="14.1" customHeight="1" x14ac:dyDescent="0.2">
      <c r="A2" s="56"/>
      <c r="B2" s="2768"/>
      <c r="C2" s="2769"/>
      <c r="D2" s="63"/>
      <c r="E2" s="2315" t="str">
        <f>'TP-ToC'!$K$124</f>
        <v>Unique ID / License No</v>
      </c>
      <c r="F2" s="2315"/>
      <c r="G2" s="2315"/>
      <c r="H2" s="2315"/>
      <c r="I2" s="2315" t="str">
        <f>'TP-ToC'!$K$126</f>
        <v>Disposition #</v>
      </c>
      <c r="J2" s="2315"/>
      <c r="K2" s="2315"/>
      <c r="L2" s="2315"/>
      <c r="M2" s="2315"/>
      <c r="N2" s="63"/>
      <c r="O2" s="2697" t="str">
        <f>'TP-ToC'!$O$147</f>
        <v>Soil-Assessor</v>
      </c>
      <c r="P2" s="2698"/>
      <c r="Q2" s="2698"/>
      <c r="R2" s="2698"/>
      <c r="S2" s="2698"/>
      <c r="T2" s="2698"/>
      <c r="U2" s="2738">
        <f>'TP-ToC'!$O$146</f>
        <v>27581</v>
      </c>
      <c r="V2" s="2739"/>
      <c r="W2" s="2739"/>
      <c r="X2" s="56"/>
      <c r="Y2" s="2699" t="str">
        <f>'TP-ToC'!$G$23</f>
        <v>Criteria</v>
      </c>
      <c r="Z2" s="2699"/>
      <c r="AA2" s="56"/>
      <c r="AB2" s="56"/>
    </row>
    <row r="3" spans="1:28" s="58" customFormat="1"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56"/>
      <c r="AB3" s="56"/>
    </row>
    <row r="4" spans="1:28" s="58" customFormat="1" ht="12" customHeight="1" x14ac:dyDescent="0.2">
      <c r="A4" s="56"/>
      <c r="B4" s="2499" t="s">
        <v>1041</v>
      </c>
      <c r="C4" s="2500"/>
      <c r="D4" s="2515"/>
      <c r="E4" s="2929" t="s">
        <v>696</v>
      </c>
      <c r="F4" s="2930"/>
      <c r="G4" s="2930"/>
      <c r="H4" s="2309" t="s">
        <v>343</v>
      </c>
      <c r="I4" s="2309"/>
      <c r="J4" s="2309"/>
      <c r="L4" s="2931"/>
      <c r="M4" s="2932"/>
      <c r="N4" s="2933"/>
      <c r="O4" s="2702" t="s">
        <v>1161</v>
      </c>
      <c r="P4" s="2703"/>
      <c r="Q4" s="2703"/>
      <c r="R4" s="2703"/>
      <c r="S4" s="2703"/>
      <c r="T4" s="2292" t="s">
        <v>1165</v>
      </c>
      <c r="U4" s="2292"/>
      <c r="V4" s="2292"/>
      <c r="W4" s="2713"/>
      <c r="X4" s="63"/>
      <c r="Y4" s="63"/>
      <c r="Z4" s="63"/>
      <c r="AA4" s="56"/>
      <c r="AB4" s="56"/>
    </row>
    <row r="5" spans="1:28" s="58" customFormat="1" ht="12.75" customHeight="1" x14ac:dyDescent="0.2">
      <c r="A5" s="56"/>
      <c r="B5" s="2499" t="s">
        <v>219</v>
      </c>
      <c r="C5" s="2500"/>
      <c r="D5" s="2515"/>
      <c r="E5" s="2513" t="s">
        <v>2439</v>
      </c>
      <c r="F5" s="2513"/>
      <c r="G5" s="2513"/>
      <c r="H5" s="2379" t="s">
        <v>465</v>
      </c>
      <c r="I5" s="2989"/>
      <c r="J5" s="2989"/>
      <c r="K5" s="63"/>
      <c r="L5" s="2499" t="s">
        <v>218</v>
      </c>
      <c r="M5" s="2500"/>
      <c r="N5" s="2500"/>
      <c r="O5" s="2717" t="s">
        <v>555</v>
      </c>
      <c r="P5" s="2718"/>
      <c r="Q5" s="2718"/>
      <c r="R5" s="2718"/>
      <c r="S5" s="2718"/>
      <c r="T5" s="3000" t="s">
        <v>64</v>
      </c>
      <c r="U5" s="3000"/>
      <c r="V5" s="3000"/>
      <c r="W5" s="2713"/>
      <c r="X5" s="63"/>
      <c r="Y5" s="63"/>
      <c r="Z5" s="63"/>
      <c r="AA5" s="56"/>
      <c r="AB5" s="56"/>
    </row>
    <row r="6" spans="1:28" s="58" customFormat="1" ht="12.75" customHeight="1" x14ac:dyDescent="0.2">
      <c r="A6" s="56"/>
      <c r="B6" s="2499" t="s">
        <v>217</v>
      </c>
      <c r="C6" s="2500"/>
      <c r="D6" s="2515"/>
      <c r="E6" s="2999"/>
      <c r="F6" s="2999"/>
      <c r="G6" s="2999"/>
      <c r="H6" s="1093"/>
      <c r="I6" s="1093"/>
      <c r="J6" s="1093"/>
      <c r="K6" s="63"/>
      <c r="L6" s="2499" t="s">
        <v>1159</v>
      </c>
      <c r="M6" s="2500"/>
      <c r="N6" s="2500"/>
      <c r="O6" s="1094"/>
      <c r="P6" s="1094"/>
      <c r="Q6" s="1094"/>
      <c r="R6" s="1094"/>
      <c r="S6" s="1094"/>
      <c r="T6" s="3000" t="s">
        <v>4046</v>
      </c>
      <c r="U6" s="3000"/>
      <c r="V6" s="3000"/>
      <c r="W6" s="2713"/>
      <c r="X6" s="63"/>
      <c r="Y6" s="63"/>
      <c r="Z6" s="63"/>
      <c r="AA6" s="56"/>
      <c r="AB6" s="56"/>
    </row>
    <row r="7" spans="1:28" s="58" customFormat="1" ht="12.75" customHeight="1" x14ac:dyDescent="0.2">
      <c r="A7" s="56"/>
      <c r="B7" s="2934" t="s">
        <v>693</v>
      </c>
      <c r="C7" s="2107"/>
      <c r="D7" s="2108"/>
      <c r="E7" s="2395" t="s">
        <v>4127</v>
      </c>
      <c r="F7" s="2396"/>
      <c r="G7" s="2425" t="s">
        <v>694</v>
      </c>
      <c r="H7" s="2430"/>
      <c r="I7" s="2425" t="s">
        <v>695</v>
      </c>
      <c r="J7" s="2430"/>
      <c r="K7" s="63"/>
      <c r="L7" s="2499" t="s">
        <v>1160</v>
      </c>
      <c r="M7" s="2500"/>
      <c r="N7" s="2500"/>
      <c r="O7" s="2518" t="s">
        <v>556</v>
      </c>
      <c r="P7" s="2518"/>
      <c r="Q7" s="2518"/>
      <c r="R7" s="2518"/>
      <c r="S7" s="2518"/>
      <c r="T7" s="3000" t="s">
        <v>4046</v>
      </c>
      <c r="U7" s="3000"/>
      <c r="V7" s="3000"/>
      <c r="W7" s="2713"/>
      <c r="X7" s="63"/>
      <c r="Y7" s="63"/>
      <c r="Z7" s="63"/>
      <c r="AA7" s="56"/>
      <c r="AB7" s="56"/>
    </row>
    <row r="8" spans="1:28" s="58" customFormat="1" ht="12.75" customHeight="1" x14ac:dyDescent="0.2">
      <c r="A8" s="56"/>
      <c r="B8" s="2936"/>
      <c r="C8" s="2055"/>
      <c r="D8" s="2056"/>
      <c r="E8" s="2520" t="s">
        <v>4129</v>
      </c>
      <c r="F8" s="2521"/>
      <c r="G8" s="2525">
        <v>1234567.1233999999</v>
      </c>
      <c r="H8" s="2526"/>
      <c r="I8" s="2525">
        <v>123456.1234</v>
      </c>
      <c r="J8" s="2526"/>
      <c r="K8" s="63"/>
      <c r="L8" s="2499" t="s">
        <v>220</v>
      </c>
      <c r="M8" s="2500"/>
      <c r="N8" s="2500"/>
      <c r="O8" s="2527" t="s">
        <v>3271</v>
      </c>
      <c r="P8" s="2495"/>
      <c r="Q8" s="2495"/>
      <c r="R8" s="2495"/>
      <c r="S8" s="2495"/>
      <c r="T8" s="3000" t="s">
        <v>4046</v>
      </c>
      <c r="U8" s="3000"/>
      <c r="V8" s="3000"/>
      <c r="W8" s="2713"/>
      <c r="X8" s="63"/>
      <c r="Y8" s="63"/>
      <c r="Z8" s="63"/>
      <c r="AA8" s="56"/>
      <c r="AB8" s="56"/>
    </row>
    <row r="9" spans="1:28" ht="5.0999999999999996" customHeight="1" x14ac:dyDescent="0.2">
      <c r="A9" s="139"/>
      <c r="B9" s="63"/>
      <c r="C9" s="63"/>
      <c r="D9" s="63"/>
      <c r="E9" s="63"/>
      <c r="F9" s="63"/>
      <c r="G9" s="63"/>
      <c r="H9" s="63"/>
      <c r="I9" s="63"/>
      <c r="J9" s="63"/>
      <c r="K9" s="63"/>
      <c r="L9" s="63"/>
      <c r="M9" s="63"/>
      <c r="N9" s="63"/>
      <c r="O9" s="63"/>
      <c r="P9" s="63"/>
      <c r="Q9" s="63"/>
      <c r="R9" s="63"/>
      <c r="S9" s="63"/>
      <c r="T9" s="63"/>
      <c r="U9" s="63"/>
      <c r="V9" s="63"/>
      <c r="W9" s="63"/>
      <c r="X9" s="63"/>
      <c r="Y9" s="63"/>
      <c r="Z9" s="63"/>
      <c r="AA9" s="63"/>
      <c r="AB9" s="139"/>
    </row>
    <row r="10" spans="1:28" ht="15" customHeight="1" x14ac:dyDescent="0.2">
      <c r="A10" s="139"/>
      <c r="B10" s="265" t="s">
        <v>2398</v>
      </c>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139"/>
    </row>
    <row r="11" spans="1:28" s="1101" customFormat="1" ht="15" customHeight="1" x14ac:dyDescent="0.2">
      <c r="A11" s="54"/>
      <c r="B11" s="1177"/>
      <c r="C11" s="2954" t="s">
        <v>3741</v>
      </c>
      <c r="D11" s="2955"/>
      <c r="E11" s="1178"/>
      <c r="F11" s="2292">
        <v>1</v>
      </c>
      <c r="G11" s="2292">
        <f t="shared" ref="G11:U11" si="0">F11+1</f>
        <v>2</v>
      </c>
      <c r="H11" s="2292">
        <f t="shared" si="0"/>
        <v>3</v>
      </c>
      <c r="I11" s="2292">
        <f t="shared" si="0"/>
        <v>4</v>
      </c>
      <c r="J11" s="2292">
        <f t="shared" si="0"/>
        <v>5</v>
      </c>
      <c r="K11" s="2292">
        <f t="shared" si="0"/>
        <v>6</v>
      </c>
      <c r="L11" s="2292">
        <f t="shared" si="0"/>
        <v>7</v>
      </c>
      <c r="M11" s="2292">
        <f t="shared" si="0"/>
        <v>8</v>
      </c>
      <c r="N11" s="2292">
        <f t="shared" si="0"/>
        <v>9</v>
      </c>
      <c r="O11" s="2292">
        <f t="shared" si="0"/>
        <v>10</v>
      </c>
      <c r="P11" s="2292">
        <f t="shared" si="0"/>
        <v>11</v>
      </c>
      <c r="Q11" s="2292">
        <f t="shared" si="0"/>
        <v>12</v>
      </c>
      <c r="R11" s="2292">
        <f t="shared" si="0"/>
        <v>13</v>
      </c>
      <c r="S11" s="2292">
        <f t="shared" si="0"/>
        <v>14</v>
      </c>
      <c r="T11" s="2292">
        <f t="shared" si="0"/>
        <v>15</v>
      </c>
      <c r="U11" s="2292">
        <f t="shared" si="0"/>
        <v>16</v>
      </c>
      <c r="V11" s="2988" t="s">
        <v>2632</v>
      </c>
      <c r="W11" s="2988" t="s">
        <v>4131</v>
      </c>
      <c r="X11" s="2292" t="s">
        <v>2633</v>
      </c>
      <c r="Y11" s="2292" t="s">
        <v>2781</v>
      </c>
      <c r="Z11" s="2292" t="s">
        <v>3974</v>
      </c>
      <c r="AA11" s="2292" t="s">
        <v>2782</v>
      </c>
      <c r="AB11" s="54"/>
    </row>
    <row r="12" spans="1:28" s="1101" customFormat="1" ht="15" customHeight="1" x14ac:dyDescent="0.2">
      <c r="A12" s="54"/>
      <c r="B12" s="1179"/>
      <c r="C12" s="2768" t="s">
        <v>4073</v>
      </c>
      <c r="D12" s="2503"/>
      <c r="E12" s="1180" t="s">
        <v>2623</v>
      </c>
      <c r="F12" s="2292"/>
      <c r="G12" s="2292"/>
      <c r="H12" s="2292"/>
      <c r="I12" s="2292"/>
      <c r="J12" s="2292"/>
      <c r="K12" s="2292"/>
      <c r="L12" s="2292"/>
      <c r="M12" s="2292"/>
      <c r="N12" s="2292"/>
      <c r="O12" s="2292"/>
      <c r="P12" s="2292"/>
      <c r="Q12" s="2292"/>
      <c r="R12" s="2292"/>
      <c r="S12" s="2292"/>
      <c r="T12" s="2292"/>
      <c r="U12" s="2292"/>
      <c r="V12" s="2988"/>
      <c r="W12" s="2988"/>
      <c r="X12" s="2292"/>
      <c r="Y12" s="2292"/>
      <c r="Z12" s="2292"/>
      <c r="AA12" s="2292"/>
      <c r="AB12" s="54"/>
    </row>
    <row r="13" spans="1:28" ht="15" customHeight="1" x14ac:dyDescent="0.2">
      <c r="A13" s="139"/>
      <c r="B13" s="2992" t="s">
        <v>1784</v>
      </c>
      <c r="C13" s="2990" t="s">
        <v>1797</v>
      </c>
      <c r="D13" s="2991"/>
      <c r="E13" s="1181" t="s">
        <v>1796</v>
      </c>
      <c r="F13" s="1182"/>
      <c r="G13" s="1182"/>
      <c r="H13" s="1182"/>
      <c r="I13" s="1182"/>
      <c r="J13" s="1182"/>
      <c r="K13" s="1182"/>
      <c r="L13" s="1182"/>
      <c r="M13" s="1182"/>
      <c r="N13" s="1182"/>
      <c r="O13" s="1182"/>
      <c r="P13" s="1182"/>
      <c r="Q13" s="1182"/>
      <c r="R13" s="1183"/>
      <c r="S13" s="1182"/>
      <c r="T13" s="1182"/>
      <c r="U13" s="1184"/>
      <c r="V13" s="1185"/>
      <c r="W13" s="1186"/>
      <c r="X13" s="1185"/>
      <c r="Y13" s="1185"/>
      <c r="Z13" s="1185"/>
      <c r="AA13" s="1187"/>
      <c r="AB13" s="139"/>
    </row>
    <row r="14" spans="1:28" ht="15" customHeight="1" x14ac:dyDescent="0.2">
      <c r="A14" s="139"/>
      <c r="B14" s="2992"/>
      <c r="C14" s="2990" t="s">
        <v>1797</v>
      </c>
      <c r="D14" s="2991"/>
      <c r="E14" s="1181" t="s">
        <v>1796</v>
      </c>
      <c r="F14" s="1182"/>
      <c r="G14" s="1182"/>
      <c r="H14" s="1182"/>
      <c r="I14" s="1182"/>
      <c r="J14" s="1182"/>
      <c r="K14" s="1182"/>
      <c r="L14" s="1182"/>
      <c r="M14" s="1182"/>
      <c r="N14" s="1182"/>
      <c r="O14" s="1182"/>
      <c r="P14" s="1182"/>
      <c r="Q14" s="1182"/>
      <c r="R14" s="1183"/>
      <c r="S14" s="1182"/>
      <c r="T14" s="1182"/>
      <c r="U14" s="1184"/>
      <c r="V14" s="1188"/>
      <c r="W14" s="1188"/>
      <c r="X14" s="1188"/>
      <c r="Y14" s="1188"/>
      <c r="Z14" s="1188"/>
      <c r="AA14" s="1189"/>
      <c r="AB14" s="139"/>
    </row>
    <row r="15" spans="1:28" ht="15" customHeight="1" x14ac:dyDescent="0.2">
      <c r="A15" s="139"/>
      <c r="B15" s="2992"/>
      <c r="C15" s="2990" t="s">
        <v>1797</v>
      </c>
      <c r="D15" s="2991"/>
      <c r="E15" s="1181" t="s">
        <v>1796</v>
      </c>
      <c r="F15" s="1182"/>
      <c r="G15" s="1182"/>
      <c r="H15" s="1182"/>
      <c r="I15" s="1182"/>
      <c r="J15" s="1182"/>
      <c r="K15" s="1182"/>
      <c r="L15" s="1182"/>
      <c r="M15" s="1182"/>
      <c r="N15" s="1182"/>
      <c r="O15" s="1182"/>
      <c r="P15" s="1182"/>
      <c r="Q15" s="1182"/>
      <c r="R15" s="1183"/>
      <c r="S15" s="1182"/>
      <c r="T15" s="1182"/>
      <c r="U15" s="1184"/>
      <c r="V15" s="1188"/>
      <c r="W15" s="1188"/>
      <c r="X15" s="1188"/>
      <c r="Y15" s="1188"/>
      <c r="Z15" s="1188"/>
      <c r="AA15" s="1189"/>
      <c r="AB15" s="139"/>
    </row>
    <row r="16" spans="1:28" ht="15" customHeight="1" x14ac:dyDescent="0.2">
      <c r="A16" s="139"/>
      <c r="B16" s="2992"/>
      <c r="C16" s="2990" t="s">
        <v>1797</v>
      </c>
      <c r="D16" s="2991"/>
      <c r="E16" s="1181" t="s">
        <v>1796</v>
      </c>
      <c r="F16" s="1182"/>
      <c r="G16" s="1182"/>
      <c r="H16" s="1182"/>
      <c r="I16" s="1182"/>
      <c r="J16" s="1182"/>
      <c r="K16" s="1182"/>
      <c r="L16" s="1182"/>
      <c r="M16" s="1182"/>
      <c r="N16" s="1182"/>
      <c r="O16" s="1182"/>
      <c r="P16" s="1182"/>
      <c r="Q16" s="1182"/>
      <c r="R16" s="1183"/>
      <c r="S16" s="1182"/>
      <c r="T16" s="1182"/>
      <c r="U16" s="1184"/>
      <c r="V16" s="1188"/>
      <c r="W16" s="1188"/>
      <c r="X16" s="1188"/>
      <c r="Y16" s="1188"/>
      <c r="Z16" s="1188"/>
      <c r="AA16" s="1189"/>
      <c r="AB16" s="139"/>
    </row>
    <row r="17" spans="1:28" ht="15" customHeight="1" x14ac:dyDescent="0.2">
      <c r="A17" s="139"/>
      <c r="B17" s="2992"/>
      <c r="C17" s="2990" t="s">
        <v>1797</v>
      </c>
      <c r="D17" s="2991"/>
      <c r="E17" s="1181" t="s">
        <v>1796</v>
      </c>
      <c r="F17" s="1182"/>
      <c r="G17" s="1182"/>
      <c r="H17" s="1182"/>
      <c r="I17" s="1182"/>
      <c r="J17" s="1182"/>
      <c r="K17" s="1182"/>
      <c r="L17" s="1182"/>
      <c r="M17" s="1182"/>
      <c r="N17" s="1182"/>
      <c r="O17" s="1182"/>
      <c r="P17" s="1182"/>
      <c r="Q17" s="1182"/>
      <c r="R17" s="1183"/>
      <c r="S17" s="1182"/>
      <c r="T17" s="1182"/>
      <c r="U17" s="1184"/>
      <c r="V17" s="1188"/>
      <c r="W17" s="1188"/>
      <c r="X17" s="1188"/>
      <c r="Y17" s="1188"/>
      <c r="Z17" s="1188"/>
      <c r="AA17" s="1189"/>
      <c r="AB17" s="139"/>
    </row>
    <row r="18" spans="1:28" ht="15" customHeight="1" x14ac:dyDescent="0.2">
      <c r="A18" s="139"/>
      <c r="B18" s="2992"/>
      <c r="C18" s="2990" t="s">
        <v>1797</v>
      </c>
      <c r="D18" s="2991"/>
      <c r="E18" s="1181" t="s">
        <v>1796</v>
      </c>
      <c r="F18" s="1182"/>
      <c r="G18" s="1182"/>
      <c r="H18" s="1182"/>
      <c r="I18" s="1182"/>
      <c r="J18" s="1182"/>
      <c r="K18" s="1182"/>
      <c r="L18" s="1182"/>
      <c r="M18" s="1182"/>
      <c r="N18" s="1182"/>
      <c r="O18" s="1182"/>
      <c r="P18" s="1182"/>
      <c r="Q18" s="1182"/>
      <c r="R18" s="1183"/>
      <c r="S18" s="1182"/>
      <c r="T18" s="1182"/>
      <c r="U18" s="1184"/>
      <c r="V18" s="1188"/>
      <c r="W18" s="1188"/>
      <c r="X18" s="1188"/>
      <c r="Y18" s="1188"/>
      <c r="Z18" s="1188"/>
      <c r="AA18" s="1189"/>
      <c r="AB18" s="139"/>
    </row>
    <row r="19" spans="1:28" ht="15" customHeight="1" x14ac:dyDescent="0.2">
      <c r="A19" s="139"/>
      <c r="B19" s="2992"/>
      <c r="C19" s="2990" t="s">
        <v>1797</v>
      </c>
      <c r="D19" s="2991"/>
      <c r="E19" s="1181" t="s">
        <v>1796</v>
      </c>
      <c r="F19" s="1182"/>
      <c r="G19" s="1182"/>
      <c r="H19" s="1182"/>
      <c r="I19" s="1182"/>
      <c r="J19" s="1182"/>
      <c r="K19" s="1182"/>
      <c r="L19" s="1182"/>
      <c r="M19" s="1182"/>
      <c r="N19" s="1182"/>
      <c r="O19" s="1182"/>
      <c r="P19" s="1182"/>
      <c r="Q19" s="1182"/>
      <c r="R19" s="1183"/>
      <c r="S19" s="1182"/>
      <c r="T19" s="1182"/>
      <c r="U19" s="1184"/>
      <c r="V19" s="1188"/>
      <c r="W19" s="1188"/>
      <c r="X19" s="1188"/>
      <c r="Y19" s="1188"/>
      <c r="Z19" s="1188"/>
      <c r="AA19" s="1189"/>
      <c r="AB19" s="139"/>
    </row>
    <row r="20" spans="1:28" ht="15" customHeight="1" x14ac:dyDescent="0.2">
      <c r="A20" s="139"/>
      <c r="B20" s="2992"/>
      <c r="C20" s="2990" t="s">
        <v>1797</v>
      </c>
      <c r="D20" s="2991"/>
      <c r="E20" s="1181" t="s">
        <v>1796</v>
      </c>
      <c r="F20" s="1182"/>
      <c r="G20" s="1182"/>
      <c r="H20" s="1182"/>
      <c r="I20" s="1182"/>
      <c r="J20" s="1182"/>
      <c r="K20" s="1182"/>
      <c r="L20" s="1182"/>
      <c r="M20" s="1182"/>
      <c r="N20" s="1182"/>
      <c r="O20" s="1182"/>
      <c r="P20" s="1182"/>
      <c r="Q20" s="1182"/>
      <c r="R20" s="1183"/>
      <c r="S20" s="1182"/>
      <c r="T20" s="1182"/>
      <c r="U20" s="1184"/>
      <c r="V20" s="1188"/>
      <c r="W20" s="1188"/>
      <c r="X20" s="1188"/>
      <c r="Y20" s="1188"/>
      <c r="Z20" s="1188"/>
      <c r="AA20" s="1189"/>
      <c r="AB20" s="139"/>
    </row>
    <row r="21" spans="1:28" ht="15" customHeight="1" x14ac:dyDescent="0.2">
      <c r="A21" s="139"/>
      <c r="B21" s="2992"/>
      <c r="C21" s="2990" t="s">
        <v>1797</v>
      </c>
      <c r="D21" s="2991"/>
      <c r="E21" s="1181" t="s">
        <v>1796</v>
      </c>
      <c r="F21" s="1182"/>
      <c r="G21" s="1182"/>
      <c r="H21" s="1182"/>
      <c r="I21" s="1182"/>
      <c r="J21" s="1182"/>
      <c r="K21" s="1182"/>
      <c r="L21" s="1182"/>
      <c r="M21" s="1182"/>
      <c r="N21" s="1182"/>
      <c r="O21" s="1182"/>
      <c r="P21" s="1182"/>
      <c r="Q21" s="1182"/>
      <c r="R21" s="1183"/>
      <c r="S21" s="1182"/>
      <c r="T21" s="1182"/>
      <c r="U21" s="1184"/>
      <c r="V21" s="1188"/>
      <c r="W21" s="1188"/>
      <c r="X21" s="1188"/>
      <c r="Y21" s="1188"/>
      <c r="Z21" s="1188"/>
      <c r="AA21" s="1189"/>
      <c r="AB21" s="139"/>
    </row>
    <row r="22" spans="1:28" ht="15" customHeight="1" x14ac:dyDescent="0.2">
      <c r="A22" s="139"/>
      <c r="B22" s="2992"/>
      <c r="C22" s="2990" t="s">
        <v>1797</v>
      </c>
      <c r="D22" s="2991"/>
      <c r="E22" s="1181" t="s">
        <v>1796</v>
      </c>
      <c r="F22" s="1182"/>
      <c r="G22" s="1182"/>
      <c r="H22" s="1182"/>
      <c r="I22" s="1182"/>
      <c r="J22" s="1182"/>
      <c r="K22" s="1182"/>
      <c r="L22" s="1182"/>
      <c r="M22" s="1182"/>
      <c r="N22" s="1182"/>
      <c r="O22" s="1182"/>
      <c r="P22" s="1182"/>
      <c r="Q22" s="1182"/>
      <c r="R22" s="1183"/>
      <c r="S22" s="1182"/>
      <c r="T22" s="1182"/>
      <c r="U22" s="1184"/>
      <c r="V22" s="1188"/>
      <c r="W22" s="1188"/>
      <c r="X22" s="1188"/>
      <c r="Y22" s="1188"/>
      <c r="Z22" s="1188"/>
      <c r="AA22" s="1189"/>
      <c r="AB22" s="139"/>
    </row>
    <row r="23" spans="1:28" ht="15" customHeight="1" x14ac:dyDescent="0.2">
      <c r="A23" s="139"/>
      <c r="B23" s="2992"/>
      <c r="C23" s="2990" t="s">
        <v>1797</v>
      </c>
      <c r="D23" s="2991"/>
      <c r="E23" s="1181" t="s">
        <v>1796</v>
      </c>
      <c r="F23" s="1182"/>
      <c r="G23" s="1182"/>
      <c r="H23" s="1182"/>
      <c r="I23" s="1182"/>
      <c r="J23" s="1182"/>
      <c r="K23" s="1182"/>
      <c r="L23" s="1182"/>
      <c r="M23" s="1182"/>
      <c r="N23" s="1182"/>
      <c r="O23" s="1182"/>
      <c r="P23" s="1182"/>
      <c r="Q23" s="1182"/>
      <c r="R23" s="1183"/>
      <c r="S23" s="1182"/>
      <c r="T23" s="1182"/>
      <c r="U23" s="1184"/>
      <c r="V23" s="1188"/>
      <c r="W23" s="1188"/>
      <c r="X23" s="1188"/>
      <c r="Y23" s="1188"/>
      <c r="Z23" s="1188"/>
      <c r="AA23" s="1189"/>
      <c r="AB23" s="139"/>
    </row>
    <row r="24" spans="1:28" ht="15" customHeight="1" x14ac:dyDescent="0.2">
      <c r="A24" s="139"/>
      <c r="B24" s="2992"/>
      <c r="C24" s="2990" t="s">
        <v>1797</v>
      </c>
      <c r="D24" s="2991"/>
      <c r="E24" s="1181" t="s">
        <v>1796</v>
      </c>
      <c r="F24" s="1182"/>
      <c r="G24" s="1182"/>
      <c r="H24" s="1182"/>
      <c r="I24" s="1182"/>
      <c r="J24" s="1182"/>
      <c r="K24" s="1182"/>
      <c r="L24" s="1182"/>
      <c r="M24" s="1182"/>
      <c r="N24" s="1182"/>
      <c r="O24" s="1182"/>
      <c r="P24" s="1182"/>
      <c r="Q24" s="1182"/>
      <c r="R24" s="1183"/>
      <c r="S24" s="1182"/>
      <c r="T24" s="1182"/>
      <c r="U24" s="1184"/>
      <c r="V24" s="1188"/>
      <c r="W24" s="1188"/>
      <c r="X24" s="1188"/>
      <c r="Y24" s="1188"/>
      <c r="Z24" s="1188"/>
      <c r="AA24" s="1189"/>
      <c r="AB24" s="139"/>
    </row>
    <row r="25" spans="1:28" ht="15" customHeight="1" x14ac:dyDescent="0.2">
      <c r="A25" s="139"/>
      <c r="B25" s="2992"/>
      <c r="C25" s="2990" t="s">
        <v>1797</v>
      </c>
      <c r="D25" s="2991"/>
      <c r="E25" s="1181" t="s">
        <v>1796</v>
      </c>
      <c r="F25" s="1182"/>
      <c r="G25" s="1182"/>
      <c r="H25" s="1182"/>
      <c r="I25" s="1182"/>
      <c r="J25" s="1182"/>
      <c r="K25" s="1182"/>
      <c r="L25" s="1182"/>
      <c r="M25" s="1182"/>
      <c r="N25" s="1182"/>
      <c r="O25" s="1182"/>
      <c r="P25" s="1182"/>
      <c r="Q25" s="1182"/>
      <c r="R25" s="1183"/>
      <c r="S25" s="1182"/>
      <c r="T25" s="1182"/>
      <c r="U25" s="1184"/>
      <c r="V25" s="1188"/>
      <c r="W25" s="1188"/>
      <c r="X25" s="1188"/>
      <c r="Y25" s="1188"/>
      <c r="Z25" s="1188"/>
      <c r="AA25" s="1189"/>
      <c r="AB25" s="139"/>
    </row>
    <row r="26" spans="1:28" ht="15" customHeight="1" x14ac:dyDescent="0.2">
      <c r="A26" s="139"/>
      <c r="B26" s="2992"/>
      <c r="C26" s="3002" t="s">
        <v>1797</v>
      </c>
      <c r="D26" s="3003"/>
      <c r="E26" s="1190" t="s">
        <v>1796</v>
      </c>
      <c r="F26" s="1182"/>
      <c r="G26" s="1182"/>
      <c r="H26" s="1182"/>
      <c r="I26" s="1182"/>
      <c r="J26" s="1182"/>
      <c r="K26" s="1182"/>
      <c r="L26" s="1182"/>
      <c r="M26" s="1182"/>
      <c r="N26" s="1182"/>
      <c r="O26" s="1182"/>
      <c r="P26" s="1182"/>
      <c r="Q26" s="1182"/>
      <c r="R26" s="1183"/>
      <c r="S26" s="1182"/>
      <c r="T26" s="1182"/>
      <c r="U26" s="1184"/>
      <c r="V26" s="1191"/>
      <c r="W26" s="1191"/>
      <c r="X26" s="1191"/>
      <c r="Y26" s="1191"/>
      <c r="Z26" s="1191"/>
      <c r="AA26" s="1192"/>
      <c r="AB26" s="139"/>
    </row>
    <row r="27" spans="1:28" ht="5.0999999999999996" customHeight="1" x14ac:dyDescent="0.2">
      <c r="A27" s="139"/>
      <c r="B27" s="2992"/>
      <c r="C27" s="1193"/>
      <c r="D27" s="1194"/>
      <c r="E27" s="1195"/>
      <c r="F27" s="1196"/>
      <c r="G27" s="1196"/>
      <c r="H27" s="1196"/>
      <c r="I27" s="1196"/>
      <c r="J27" s="1196"/>
      <c r="K27" s="1196"/>
      <c r="L27" s="1196"/>
      <c r="M27" s="1196"/>
      <c r="N27" s="1196"/>
      <c r="O27" s="1196"/>
      <c r="P27" s="1196"/>
      <c r="Q27" s="1196"/>
      <c r="R27" s="1197"/>
      <c r="S27" s="1196"/>
      <c r="T27" s="1196"/>
      <c r="U27" s="1196"/>
      <c r="V27" s="1198"/>
      <c r="W27" s="1198"/>
      <c r="X27" s="1198"/>
      <c r="Y27" s="1198"/>
      <c r="Z27" s="1198"/>
      <c r="AA27" s="1199"/>
      <c r="AB27" s="139"/>
    </row>
    <row r="28" spans="1:28" ht="12" x14ac:dyDescent="0.2">
      <c r="A28" s="139"/>
      <c r="B28" s="1110"/>
      <c r="C28" s="1134"/>
      <c r="D28" s="1134"/>
      <c r="E28" s="1134"/>
      <c r="F28" s="1200"/>
      <c r="G28" s="1200"/>
      <c r="H28" s="1200"/>
      <c r="I28" s="1200"/>
      <c r="J28" s="1200"/>
      <c r="K28" s="1200"/>
      <c r="L28" s="1200"/>
      <c r="M28" s="1200"/>
      <c r="N28" s="1200"/>
      <c r="O28" s="1200"/>
      <c r="P28" s="1200"/>
      <c r="Q28" s="1200"/>
      <c r="R28" s="1115"/>
      <c r="S28" s="1200"/>
      <c r="T28" s="1200"/>
      <c r="U28" s="1200"/>
      <c r="V28" s="1200"/>
      <c r="W28" s="1200"/>
      <c r="X28" s="1200"/>
      <c r="Y28" s="1200"/>
      <c r="Z28" s="1200"/>
      <c r="AA28" s="1200"/>
      <c r="AB28" s="139"/>
    </row>
    <row r="29" spans="1:28" ht="15" customHeight="1" x14ac:dyDescent="0.2">
      <c r="A29" s="139"/>
      <c r="B29" s="265" t="s">
        <v>2398</v>
      </c>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139"/>
    </row>
    <row r="30" spans="1:28" s="1101" customFormat="1" ht="15" customHeight="1" x14ac:dyDescent="0.2">
      <c r="A30" s="54"/>
      <c r="B30" s="1201"/>
      <c r="C30" s="1202"/>
      <c r="D30" s="1203"/>
      <c r="E30" s="1204"/>
      <c r="F30" s="2292">
        <v>1</v>
      </c>
      <c r="G30" s="2292">
        <f t="shared" ref="G30" si="1">F30+1</f>
        <v>2</v>
      </c>
      <c r="H30" s="2292">
        <f t="shared" ref="H30" si="2">G30+1</f>
        <v>3</v>
      </c>
      <c r="I30" s="2292">
        <f t="shared" ref="I30" si="3">H30+1</f>
        <v>4</v>
      </c>
      <c r="J30" s="2292">
        <f t="shared" ref="J30" si="4">I30+1</f>
        <v>5</v>
      </c>
      <c r="K30" s="2292">
        <f t="shared" ref="K30" si="5">J30+1</f>
        <v>6</v>
      </c>
      <c r="L30" s="2292">
        <f t="shared" ref="L30" si="6">K30+1</f>
        <v>7</v>
      </c>
      <c r="M30" s="2292">
        <f t="shared" ref="M30" si="7">L30+1</f>
        <v>8</v>
      </c>
      <c r="N30" s="2292">
        <f t="shared" ref="N30" si="8">M30+1</f>
        <v>9</v>
      </c>
      <c r="O30" s="2292">
        <f t="shared" ref="O30" si="9">N30+1</f>
        <v>10</v>
      </c>
      <c r="P30" s="2292">
        <f t="shared" ref="P30" si="10">O30+1</f>
        <v>11</v>
      </c>
      <c r="Q30" s="2292">
        <f t="shared" ref="Q30" si="11">P30+1</f>
        <v>12</v>
      </c>
      <c r="R30" s="2292">
        <f t="shared" ref="R30" si="12">Q30+1</f>
        <v>13</v>
      </c>
      <c r="S30" s="2292">
        <f t="shared" ref="S30" si="13">R30+1</f>
        <v>14</v>
      </c>
      <c r="T30" s="2292">
        <f t="shared" ref="T30" si="14">S30+1</f>
        <v>15</v>
      </c>
      <c r="U30" s="2292">
        <f t="shared" ref="U30" si="15">T30+1</f>
        <v>16</v>
      </c>
      <c r="V30" s="2292" t="s">
        <v>2632</v>
      </c>
      <c r="W30" s="2988" t="s">
        <v>4131</v>
      </c>
      <c r="X30" s="2292" t="s">
        <v>2633</v>
      </c>
      <c r="Y30" s="2292" t="s">
        <v>2781</v>
      </c>
      <c r="Z30" s="2292" t="s">
        <v>3974</v>
      </c>
      <c r="AA30" s="2292" t="s">
        <v>2782</v>
      </c>
      <c r="AB30" s="54"/>
    </row>
    <row r="31" spans="1:28" s="1101" customFormat="1" ht="15" customHeight="1" x14ac:dyDescent="0.2">
      <c r="A31" s="54"/>
      <c r="B31" s="1205"/>
      <c r="C31" s="716"/>
      <c r="D31" s="1206"/>
      <c r="E31" s="717"/>
      <c r="F31" s="2292"/>
      <c r="G31" s="2292"/>
      <c r="H31" s="2292"/>
      <c r="I31" s="2292"/>
      <c r="J31" s="2292"/>
      <c r="K31" s="2292"/>
      <c r="L31" s="2292"/>
      <c r="M31" s="2292"/>
      <c r="N31" s="2292"/>
      <c r="O31" s="2292"/>
      <c r="P31" s="2292"/>
      <c r="Q31" s="2292"/>
      <c r="R31" s="2292"/>
      <c r="S31" s="2292"/>
      <c r="T31" s="2292"/>
      <c r="U31" s="2292"/>
      <c r="V31" s="2292"/>
      <c r="W31" s="2988"/>
      <c r="X31" s="2292"/>
      <c r="Y31" s="2292"/>
      <c r="Z31" s="2292"/>
      <c r="AA31" s="2292"/>
      <c r="AB31" s="54"/>
    </row>
    <row r="32" spans="1:28" ht="15" customHeight="1" x14ac:dyDescent="0.2">
      <c r="A32" s="139"/>
      <c r="B32" s="2971" t="s">
        <v>2627</v>
      </c>
      <c r="C32" s="2820" t="s">
        <v>2628</v>
      </c>
      <c r="D32" s="2980" t="s">
        <v>1926</v>
      </c>
      <c r="E32" s="1123" t="s">
        <v>2774</v>
      </c>
      <c r="F32" s="1116" t="str">
        <f>IF(SUM(F13:F27)&gt;0,(ROUND(SUM(F13:F27),0)),"")</f>
        <v/>
      </c>
      <c r="G32" s="1116" t="str">
        <f t="shared" ref="G32:U32" si="16">IF(SUM(G13:G27)&gt;0,(ROUND(SUM(G13:G27),0)),"")</f>
        <v/>
      </c>
      <c r="H32" s="1116" t="str">
        <f t="shared" si="16"/>
        <v/>
      </c>
      <c r="I32" s="1116" t="str">
        <f t="shared" si="16"/>
        <v/>
      </c>
      <c r="J32" s="1116" t="str">
        <f t="shared" si="16"/>
        <v/>
      </c>
      <c r="K32" s="1116" t="str">
        <f t="shared" si="16"/>
        <v/>
      </c>
      <c r="L32" s="1116" t="str">
        <f t="shared" si="16"/>
        <v/>
      </c>
      <c r="M32" s="1116" t="str">
        <f t="shared" si="16"/>
        <v/>
      </c>
      <c r="N32" s="1116" t="str">
        <f t="shared" si="16"/>
        <v/>
      </c>
      <c r="O32" s="1116" t="str">
        <f t="shared" si="16"/>
        <v/>
      </c>
      <c r="P32" s="1116" t="str">
        <f t="shared" si="16"/>
        <v/>
      </c>
      <c r="Q32" s="1116" t="str">
        <f t="shared" si="16"/>
        <v/>
      </c>
      <c r="R32" s="1116" t="str">
        <f t="shared" si="16"/>
        <v/>
      </c>
      <c r="S32" s="1116" t="str">
        <f t="shared" si="16"/>
        <v/>
      </c>
      <c r="T32" s="1116" t="str">
        <f t="shared" si="16"/>
        <v/>
      </c>
      <c r="U32" s="1116" t="str">
        <f t="shared" si="16"/>
        <v/>
      </c>
      <c r="V32" s="1207">
        <f>COUNT($F32:$U32)</f>
        <v>0</v>
      </c>
      <c r="W32" s="1208">
        <f>MAX($F32:$U32)</f>
        <v>0</v>
      </c>
      <c r="X32" s="1209" t="e">
        <f>AVERAGE($F32:$U32)</f>
        <v>#DIV/0!</v>
      </c>
      <c r="Y32" s="1209" t="e">
        <f>X32*0.85</f>
        <v>#DIV/0!</v>
      </c>
      <c r="Z32" s="1210">
        <f>MIN(F32:U32)</f>
        <v>0</v>
      </c>
      <c r="AA32" s="1209">
        <f>Z32*0.8</f>
        <v>0</v>
      </c>
      <c r="AB32" s="139"/>
    </row>
    <row r="33" spans="1:28" ht="15" customHeight="1" x14ac:dyDescent="0.2">
      <c r="A33" s="139"/>
      <c r="B33" s="2998"/>
      <c r="C33" s="2820"/>
      <c r="D33" s="2972"/>
      <c r="E33" s="1118" t="s">
        <v>580</v>
      </c>
      <c r="F33" s="1211">
        <v>1</v>
      </c>
      <c r="G33" s="1211">
        <v>1</v>
      </c>
      <c r="H33" s="1211">
        <v>1</v>
      </c>
      <c r="I33" s="1211">
        <v>1</v>
      </c>
      <c r="J33" s="1211">
        <v>1</v>
      </c>
      <c r="K33" s="1211">
        <v>1</v>
      </c>
      <c r="L33" s="1211">
        <v>1</v>
      </c>
      <c r="M33" s="1211">
        <v>1</v>
      </c>
      <c r="N33" s="1211">
        <v>1</v>
      </c>
      <c r="O33" s="1211">
        <v>1</v>
      </c>
      <c r="P33" s="1211">
        <v>1</v>
      </c>
      <c r="Q33" s="1211">
        <v>1</v>
      </c>
      <c r="R33" s="1211">
        <v>1</v>
      </c>
      <c r="S33" s="1211">
        <v>1</v>
      </c>
      <c r="T33" s="1211">
        <v>1</v>
      </c>
      <c r="U33" s="1211">
        <v>1</v>
      </c>
      <c r="V33" s="1212"/>
      <c r="W33" s="1213"/>
      <c r="X33" s="1212"/>
      <c r="Y33" s="1212"/>
      <c r="Z33" s="1214"/>
      <c r="AA33" s="1212"/>
      <c r="AB33" s="139"/>
    </row>
    <row r="34" spans="1:28" ht="15" customHeight="1" x14ac:dyDescent="0.2">
      <c r="A34" s="139"/>
      <c r="B34" s="2972"/>
      <c r="C34" s="2820"/>
      <c r="D34" s="2972"/>
      <c r="E34" s="2414" t="s">
        <v>3247</v>
      </c>
      <c r="F34" s="2968" t="s">
        <v>372</v>
      </c>
      <c r="G34" s="2968" t="s">
        <v>372</v>
      </c>
      <c r="H34" s="2968" t="s">
        <v>372</v>
      </c>
      <c r="I34" s="2968" t="s">
        <v>372</v>
      </c>
      <c r="J34" s="2968" t="s">
        <v>372</v>
      </c>
      <c r="K34" s="2968" t="s">
        <v>372</v>
      </c>
      <c r="L34" s="2968" t="s">
        <v>372</v>
      </c>
      <c r="M34" s="2968" t="s">
        <v>372</v>
      </c>
      <c r="N34" s="2968" t="s">
        <v>372</v>
      </c>
      <c r="O34" s="2968" t="s">
        <v>372</v>
      </c>
      <c r="P34" s="2968" t="s">
        <v>372</v>
      </c>
      <c r="Q34" s="2968" t="s">
        <v>372</v>
      </c>
      <c r="R34" s="2968" t="s">
        <v>372</v>
      </c>
      <c r="S34" s="2968" t="s">
        <v>372</v>
      </c>
      <c r="T34" s="2968" t="s">
        <v>372</v>
      </c>
      <c r="U34" s="2968" t="s">
        <v>372</v>
      </c>
      <c r="V34" s="1215"/>
      <c r="W34" s="1216"/>
      <c r="X34" s="1144"/>
      <c r="Y34" s="1144"/>
      <c r="Z34" s="1144"/>
      <c r="AA34" s="1145"/>
      <c r="AB34" s="139"/>
    </row>
    <row r="35" spans="1:28" ht="15" customHeight="1" x14ac:dyDescent="0.2">
      <c r="A35" s="139"/>
      <c r="B35" s="2972"/>
      <c r="C35" s="2820"/>
      <c r="D35" s="2973"/>
      <c r="E35" s="2414"/>
      <c r="F35" s="2968"/>
      <c r="G35" s="2968"/>
      <c r="H35" s="2968"/>
      <c r="I35" s="2968"/>
      <c r="J35" s="2968"/>
      <c r="K35" s="2968"/>
      <c r="L35" s="2968"/>
      <c r="M35" s="2968"/>
      <c r="N35" s="2968"/>
      <c r="O35" s="2968"/>
      <c r="P35" s="2968"/>
      <c r="Q35" s="2968"/>
      <c r="R35" s="2968"/>
      <c r="S35" s="2968"/>
      <c r="T35" s="2968"/>
      <c r="U35" s="2968"/>
      <c r="V35" s="434"/>
      <c r="W35" s="1147"/>
      <c r="X35" s="1147"/>
      <c r="Y35" s="1147"/>
      <c r="Z35" s="1147"/>
      <c r="AA35" s="1148"/>
      <c r="AB35" s="139"/>
    </row>
    <row r="36" spans="1:28" ht="5.0999999999999996" customHeight="1" x14ac:dyDescent="0.2">
      <c r="A36" s="139"/>
      <c r="B36" s="2972"/>
      <c r="C36" s="2820"/>
      <c r="D36" s="2426"/>
      <c r="E36" s="2760"/>
      <c r="F36" s="1127"/>
      <c r="G36" s="1127"/>
      <c r="H36" s="1127"/>
      <c r="I36" s="1127"/>
      <c r="J36" s="1127"/>
      <c r="K36" s="1127"/>
      <c r="L36" s="1127"/>
      <c r="M36" s="1127"/>
      <c r="N36" s="1127"/>
      <c r="O36" s="1127"/>
      <c r="P36" s="1127"/>
      <c r="Q36" s="1127"/>
      <c r="R36" s="1127"/>
      <c r="S36" s="1127"/>
      <c r="T36" s="1127"/>
      <c r="U36" s="1127"/>
      <c r="V36" s="1147"/>
      <c r="W36" s="1147"/>
      <c r="X36" s="1147"/>
      <c r="Y36" s="1147"/>
      <c r="Z36" s="1147"/>
      <c r="AA36" s="1147"/>
      <c r="AB36" s="139"/>
    </row>
    <row r="37" spans="1:28" ht="15" customHeight="1" x14ac:dyDescent="0.2">
      <c r="A37" s="139"/>
      <c r="B37" s="2972"/>
      <c r="C37" s="2820"/>
      <c r="D37" s="2980" t="s">
        <v>2629</v>
      </c>
      <c r="E37" s="1123" t="s">
        <v>2775</v>
      </c>
      <c r="F37" s="1207">
        <v>100</v>
      </c>
      <c r="G37" s="1207">
        <v>80</v>
      </c>
      <c r="H37" s="1207">
        <v>120</v>
      </c>
      <c r="I37" s="1207"/>
      <c r="J37" s="1207"/>
      <c r="K37" s="1207"/>
      <c r="L37" s="1207"/>
      <c r="M37" s="1207"/>
      <c r="N37" s="1207"/>
      <c r="O37" s="1207"/>
      <c r="P37" s="1207"/>
      <c r="Q37" s="1207"/>
      <c r="R37" s="1207"/>
      <c r="S37" s="1207"/>
      <c r="T37" s="1207"/>
      <c r="U37" s="1207"/>
      <c r="V37" s="1207">
        <f>COUNT($F37:$U37)</f>
        <v>3</v>
      </c>
      <c r="W37" s="1208">
        <f>MAX($F37:$U37)</f>
        <v>120</v>
      </c>
      <c r="X37" s="1209">
        <f>AVERAGE($F37:$U37)</f>
        <v>100</v>
      </c>
      <c r="Y37" s="1209">
        <f>X37*0.85</f>
        <v>85</v>
      </c>
      <c r="Z37" s="1210">
        <f>MIN(F37:U37)</f>
        <v>80</v>
      </c>
      <c r="AA37" s="1209">
        <f>Z37*0.8</f>
        <v>64</v>
      </c>
      <c r="AB37" s="139"/>
    </row>
    <row r="38" spans="1:28" ht="15" customHeight="1" x14ac:dyDescent="0.2">
      <c r="A38" s="139"/>
      <c r="B38" s="2972"/>
      <c r="C38" s="2820"/>
      <c r="D38" s="2972"/>
      <c r="E38" s="1118" t="s">
        <v>3888</v>
      </c>
      <c r="F38" s="1217">
        <f>IF(F37="","",(F37/$X$37))</f>
        <v>1</v>
      </c>
      <c r="G38" s="1217">
        <f t="shared" ref="G38:U38" si="17">IF(G37="","",(G37/$X$37))</f>
        <v>0.8</v>
      </c>
      <c r="H38" s="1217">
        <f t="shared" si="17"/>
        <v>1.2</v>
      </c>
      <c r="I38" s="1217" t="str">
        <f t="shared" si="17"/>
        <v/>
      </c>
      <c r="J38" s="1217" t="str">
        <f t="shared" si="17"/>
        <v/>
      </c>
      <c r="K38" s="1217" t="str">
        <f t="shared" si="17"/>
        <v/>
      </c>
      <c r="L38" s="1217" t="str">
        <f t="shared" si="17"/>
        <v/>
      </c>
      <c r="M38" s="1217" t="str">
        <f t="shared" si="17"/>
        <v/>
      </c>
      <c r="N38" s="1217" t="str">
        <f t="shared" si="17"/>
        <v/>
      </c>
      <c r="O38" s="1217" t="str">
        <f t="shared" si="17"/>
        <v/>
      </c>
      <c r="P38" s="1217" t="str">
        <f t="shared" si="17"/>
        <v/>
      </c>
      <c r="Q38" s="1217" t="str">
        <f t="shared" si="17"/>
        <v/>
      </c>
      <c r="R38" s="1217" t="str">
        <f t="shared" si="17"/>
        <v/>
      </c>
      <c r="S38" s="1217" t="str">
        <f t="shared" si="17"/>
        <v/>
      </c>
      <c r="T38" s="1217" t="str">
        <f t="shared" si="17"/>
        <v/>
      </c>
      <c r="U38" s="1217" t="str">
        <f t="shared" si="17"/>
        <v/>
      </c>
      <c r="V38" s="1218"/>
      <c r="W38" s="1219">
        <f>W37/$X$37</f>
        <v>1.2</v>
      </c>
      <c r="X38" s="1219">
        <f>X37/$X$37</f>
        <v>1</v>
      </c>
      <c r="Y38" s="1220"/>
      <c r="Z38" s="1219">
        <f>Z37/$X$37</f>
        <v>0.8</v>
      </c>
      <c r="AA38" s="1218"/>
      <c r="AB38" s="139"/>
    </row>
    <row r="39" spans="1:28" ht="15" customHeight="1" x14ac:dyDescent="0.2">
      <c r="A39" s="139"/>
      <c r="B39" s="2972"/>
      <c r="C39" s="2820"/>
      <c r="D39" s="2972"/>
      <c r="E39" s="1118" t="s">
        <v>580</v>
      </c>
      <c r="F39" s="1211">
        <v>1</v>
      </c>
      <c r="G39" s="1211">
        <v>1</v>
      </c>
      <c r="H39" s="1211">
        <v>1</v>
      </c>
      <c r="I39" s="1211">
        <v>1</v>
      </c>
      <c r="J39" s="1211">
        <v>1</v>
      </c>
      <c r="K39" s="1211">
        <v>1</v>
      </c>
      <c r="L39" s="1211">
        <v>1</v>
      </c>
      <c r="M39" s="1211">
        <v>1</v>
      </c>
      <c r="N39" s="1211">
        <v>1</v>
      </c>
      <c r="O39" s="1211">
        <v>1</v>
      </c>
      <c r="P39" s="1211">
        <v>1</v>
      </c>
      <c r="Q39" s="1211">
        <v>1</v>
      </c>
      <c r="R39" s="1211">
        <v>1</v>
      </c>
      <c r="S39" s="1211">
        <v>1</v>
      </c>
      <c r="T39" s="1211">
        <v>1</v>
      </c>
      <c r="U39" s="1211">
        <v>1</v>
      </c>
      <c r="V39" s="1212"/>
      <c r="W39" s="1213"/>
      <c r="X39" s="1212"/>
      <c r="Y39" s="1212"/>
      <c r="Z39" s="1214"/>
      <c r="AA39" s="1212"/>
      <c r="AB39" s="139"/>
    </row>
    <row r="40" spans="1:28" ht="15" customHeight="1" x14ac:dyDescent="0.2">
      <c r="A40" s="139"/>
      <c r="B40" s="2972"/>
      <c r="C40" s="2820"/>
      <c r="D40" s="2972"/>
      <c r="E40" s="2980" t="s">
        <v>3247</v>
      </c>
      <c r="F40" s="2959" t="s">
        <v>2385</v>
      </c>
      <c r="G40" s="2959" t="s">
        <v>2385</v>
      </c>
      <c r="H40" s="2959" t="s">
        <v>2385</v>
      </c>
      <c r="I40" s="2959" t="s">
        <v>2385</v>
      </c>
      <c r="J40" s="2959" t="s">
        <v>2385</v>
      </c>
      <c r="K40" s="2959" t="s">
        <v>2385</v>
      </c>
      <c r="L40" s="2959" t="s">
        <v>2385</v>
      </c>
      <c r="M40" s="2959" t="s">
        <v>2385</v>
      </c>
      <c r="N40" s="2959" t="s">
        <v>2385</v>
      </c>
      <c r="O40" s="2959" t="s">
        <v>2385</v>
      </c>
      <c r="P40" s="2959" t="s">
        <v>2385</v>
      </c>
      <c r="Q40" s="2959" t="s">
        <v>2385</v>
      </c>
      <c r="R40" s="2959" t="s">
        <v>2385</v>
      </c>
      <c r="S40" s="2959" t="s">
        <v>2385</v>
      </c>
      <c r="T40" s="2959" t="s">
        <v>2385</v>
      </c>
      <c r="U40" s="2959" t="s">
        <v>2385</v>
      </c>
      <c r="V40" s="1215"/>
      <c r="W40" s="1216"/>
      <c r="X40" s="1144"/>
      <c r="Y40" s="1144"/>
      <c r="Z40" s="1144"/>
      <c r="AA40" s="1145"/>
      <c r="AB40" s="139"/>
    </row>
    <row r="41" spans="1:28" ht="15" customHeight="1" x14ac:dyDescent="0.2">
      <c r="A41" s="139"/>
      <c r="B41" s="2972"/>
      <c r="C41" s="2820"/>
      <c r="D41" s="2973"/>
      <c r="E41" s="2973"/>
      <c r="F41" s="2961"/>
      <c r="G41" s="2961"/>
      <c r="H41" s="2961"/>
      <c r="I41" s="2961"/>
      <c r="J41" s="2961"/>
      <c r="K41" s="2961"/>
      <c r="L41" s="2961"/>
      <c r="M41" s="2961"/>
      <c r="N41" s="2961"/>
      <c r="O41" s="2961"/>
      <c r="P41" s="2961"/>
      <c r="Q41" s="2961"/>
      <c r="R41" s="2961"/>
      <c r="S41" s="2961"/>
      <c r="T41" s="2961"/>
      <c r="U41" s="2961"/>
      <c r="V41" s="434"/>
      <c r="W41" s="1147"/>
      <c r="X41" s="1147"/>
      <c r="Y41" s="1147"/>
      <c r="Z41" s="1147"/>
      <c r="AA41" s="1148"/>
      <c r="AB41" s="139"/>
    </row>
    <row r="42" spans="1:28" ht="5.0999999999999996" customHeight="1" x14ac:dyDescent="0.2">
      <c r="A42" s="139"/>
      <c r="B42" s="2972"/>
      <c r="C42" s="2820"/>
      <c r="D42" s="2426"/>
      <c r="E42" s="2760"/>
      <c r="F42" s="1127"/>
      <c r="G42" s="1127"/>
      <c r="H42" s="1127"/>
      <c r="I42" s="1127"/>
      <c r="J42" s="1127"/>
      <c r="K42" s="1127"/>
      <c r="L42" s="1127"/>
      <c r="M42" s="1127"/>
      <c r="N42" s="1127"/>
      <c r="O42" s="1127"/>
      <c r="P42" s="1127"/>
      <c r="Q42" s="1127"/>
      <c r="R42" s="1127"/>
      <c r="S42" s="1127"/>
      <c r="T42" s="1127"/>
      <c r="U42" s="1127"/>
      <c r="V42" s="1221"/>
      <c r="W42" s="1222"/>
      <c r="X42" s="1221"/>
      <c r="Y42" s="1221"/>
      <c r="Z42" s="1221"/>
      <c r="AA42" s="1221"/>
      <c r="AB42" s="139"/>
    </row>
    <row r="43" spans="1:28" ht="15" customHeight="1" x14ac:dyDescent="0.2">
      <c r="A43" s="139"/>
      <c r="B43" s="2972"/>
      <c r="C43" s="2820"/>
      <c r="D43" s="2980" t="s">
        <v>2783</v>
      </c>
      <c r="E43" s="1118" t="s">
        <v>580</v>
      </c>
      <c r="F43" s="1211">
        <v>1</v>
      </c>
      <c r="G43" s="1211">
        <v>1</v>
      </c>
      <c r="H43" s="1211">
        <v>1</v>
      </c>
      <c r="I43" s="1211">
        <v>1</v>
      </c>
      <c r="J43" s="1211">
        <v>1</v>
      </c>
      <c r="K43" s="1211">
        <v>1</v>
      </c>
      <c r="L43" s="1211">
        <v>1</v>
      </c>
      <c r="M43" s="1211">
        <v>1</v>
      </c>
      <c r="N43" s="1211">
        <v>1</v>
      </c>
      <c r="O43" s="1211">
        <v>1</v>
      </c>
      <c r="P43" s="1211">
        <v>1</v>
      </c>
      <c r="Q43" s="1211">
        <v>1</v>
      </c>
      <c r="R43" s="1211">
        <v>1</v>
      </c>
      <c r="S43" s="1211">
        <v>1</v>
      </c>
      <c r="T43" s="1211">
        <v>1</v>
      </c>
      <c r="U43" s="1211">
        <v>1</v>
      </c>
      <c r="V43" s="1212"/>
      <c r="W43" s="1213"/>
      <c r="X43" s="1212"/>
      <c r="Y43" s="1212"/>
      <c r="Z43" s="1214"/>
      <c r="AA43" s="1212"/>
      <c r="AB43" s="139"/>
    </row>
    <row r="44" spans="1:28" ht="15" customHeight="1" x14ac:dyDescent="0.2">
      <c r="A44" s="139"/>
      <c r="B44" s="2972"/>
      <c r="C44" s="2820"/>
      <c r="D44" s="2972"/>
      <c r="E44" s="2980" t="s">
        <v>3247</v>
      </c>
      <c r="F44" s="2968" t="s">
        <v>377</v>
      </c>
      <c r="G44" s="2968" t="s">
        <v>377</v>
      </c>
      <c r="H44" s="2968" t="s">
        <v>377</v>
      </c>
      <c r="I44" s="2968" t="s">
        <v>377</v>
      </c>
      <c r="J44" s="2968" t="s">
        <v>377</v>
      </c>
      <c r="K44" s="2968" t="s">
        <v>377</v>
      </c>
      <c r="L44" s="2968" t="s">
        <v>377</v>
      </c>
      <c r="M44" s="2968" t="s">
        <v>377</v>
      </c>
      <c r="N44" s="2968" t="s">
        <v>377</v>
      </c>
      <c r="O44" s="2968" t="s">
        <v>377</v>
      </c>
      <c r="P44" s="2968" t="s">
        <v>377</v>
      </c>
      <c r="Q44" s="2968" t="s">
        <v>377</v>
      </c>
      <c r="R44" s="2968" t="s">
        <v>377</v>
      </c>
      <c r="S44" s="2968" t="s">
        <v>377</v>
      </c>
      <c r="T44" s="2968" t="s">
        <v>377</v>
      </c>
      <c r="U44" s="2968" t="s">
        <v>377</v>
      </c>
      <c r="V44" s="1215"/>
      <c r="W44" s="1216"/>
      <c r="X44" s="1144"/>
      <c r="Y44" s="1144"/>
      <c r="Z44" s="1144"/>
      <c r="AA44" s="1145"/>
      <c r="AB44" s="139"/>
    </row>
    <row r="45" spans="1:28" ht="15" customHeight="1" x14ac:dyDescent="0.2">
      <c r="A45" s="139"/>
      <c r="B45" s="2972"/>
      <c r="C45" s="2820"/>
      <c r="D45" s="2973"/>
      <c r="E45" s="2973"/>
      <c r="F45" s="2968"/>
      <c r="G45" s="2968"/>
      <c r="H45" s="2968"/>
      <c r="I45" s="2968"/>
      <c r="J45" s="2968"/>
      <c r="K45" s="2968"/>
      <c r="L45" s="2968"/>
      <c r="M45" s="2968"/>
      <c r="N45" s="2968"/>
      <c r="O45" s="2968"/>
      <c r="P45" s="2968"/>
      <c r="Q45" s="2968"/>
      <c r="R45" s="2968"/>
      <c r="S45" s="2968"/>
      <c r="T45" s="2968"/>
      <c r="U45" s="2968"/>
      <c r="V45" s="434"/>
      <c r="W45" s="1147"/>
      <c r="X45" s="1147"/>
      <c r="Y45" s="1147"/>
      <c r="Z45" s="1147"/>
      <c r="AA45" s="1148"/>
      <c r="AB45" s="139"/>
    </row>
    <row r="46" spans="1:28" ht="5.0999999999999996" customHeight="1" x14ac:dyDescent="0.2">
      <c r="A46" s="139"/>
      <c r="B46" s="2972"/>
      <c r="C46" s="2820"/>
      <c r="D46" s="2426"/>
      <c r="E46" s="2760"/>
      <c r="F46" s="1127"/>
      <c r="G46" s="1127"/>
      <c r="H46" s="1127"/>
      <c r="I46" s="1127"/>
      <c r="J46" s="1127"/>
      <c r="K46" s="1127"/>
      <c r="L46" s="1127"/>
      <c r="M46" s="1127"/>
      <c r="N46" s="1127"/>
      <c r="O46" s="1127"/>
      <c r="P46" s="1127"/>
      <c r="Q46" s="1127"/>
      <c r="R46" s="1127"/>
      <c r="S46" s="1127"/>
      <c r="T46" s="1127"/>
      <c r="U46" s="1127"/>
      <c r="V46" s="1221"/>
      <c r="W46" s="1222"/>
      <c r="X46" s="1221"/>
      <c r="Y46" s="1221"/>
      <c r="Z46" s="1221"/>
      <c r="AA46" s="1221"/>
      <c r="AB46" s="139"/>
    </row>
    <row r="47" spans="1:28" ht="15" customHeight="1" x14ac:dyDescent="0.2">
      <c r="A47" s="139"/>
      <c r="B47" s="2972"/>
      <c r="C47" s="2820"/>
      <c r="D47" s="2980" t="s">
        <v>1590</v>
      </c>
      <c r="E47" s="1118" t="s">
        <v>580</v>
      </c>
      <c r="F47" s="1211">
        <v>1</v>
      </c>
      <c r="G47" s="1211">
        <v>1</v>
      </c>
      <c r="H47" s="1211">
        <v>1</v>
      </c>
      <c r="I47" s="1211">
        <v>1</v>
      </c>
      <c r="J47" s="1211">
        <v>1</v>
      </c>
      <c r="K47" s="1211">
        <v>1</v>
      </c>
      <c r="L47" s="1211">
        <v>1</v>
      </c>
      <c r="M47" s="1211">
        <v>1</v>
      </c>
      <c r="N47" s="1211">
        <v>1</v>
      </c>
      <c r="O47" s="1211">
        <v>1</v>
      </c>
      <c r="P47" s="1211">
        <v>1</v>
      </c>
      <c r="Q47" s="1211">
        <v>1</v>
      </c>
      <c r="R47" s="1211">
        <v>1</v>
      </c>
      <c r="S47" s="1211">
        <v>1</v>
      </c>
      <c r="T47" s="1211">
        <v>1</v>
      </c>
      <c r="U47" s="1211">
        <v>1</v>
      </c>
      <c r="V47" s="1212"/>
      <c r="W47" s="1213"/>
      <c r="X47" s="1212"/>
      <c r="Y47" s="1212"/>
      <c r="Z47" s="1214"/>
      <c r="AA47" s="1212"/>
      <c r="AB47" s="139"/>
    </row>
    <row r="48" spans="1:28" ht="15" customHeight="1" x14ac:dyDescent="0.2">
      <c r="A48" s="139"/>
      <c r="B48" s="2972"/>
      <c r="C48" s="2820"/>
      <c r="D48" s="2972"/>
      <c r="E48" s="2980" t="s">
        <v>3247</v>
      </c>
      <c r="F48" s="2959" t="s">
        <v>373</v>
      </c>
      <c r="G48" s="2959" t="s">
        <v>373</v>
      </c>
      <c r="H48" s="2959" t="s">
        <v>373</v>
      </c>
      <c r="I48" s="2959" t="s">
        <v>373</v>
      </c>
      <c r="J48" s="2959" t="s">
        <v>373</v>
      </c>
      <c r="K48" s="2959" t="s">
        <v>373</v>
      </c>
      <c r="L48" s="2959" t="s">
        <v>373</v>
      </c>
      <c r="M48" s="2959" t="s">
        <v>373</v>
      </c>
      <c r="N48" s="2959" t="s">
        <v>373</v>
      </c>
      <c r="O48" s="2959" t="s">
        <v>373</v>
      </c>
      <c r="P48" s="2959" t="s">
        <v>373</v>
      </c>
      <c r="Q48" s="2959" t="s">
        <v>373</v>
      </c>
      <c r="R48" s="2959" t="s">
        <v>373</v>
      </c>
      <c r="S48" s="2959" t="s">
        <v>373</v>
      </c>
      <c r="T48" s="2959" t="s">
        <v>373</v>
      </c>
      <c r="U48" s="2959" t="s">
        <v>373</v>
      </c>
      <c r="V48" s="1215"/>
      <c r="W48" s="1216"/>
      <c r="X48" s="1144"/>
      <c r="Y48" s="1144"/>
      <c r="Z48" s="1144"/>
      <c r="AA48" s="1145"/>
      <c r="AB48" s="139"/>
    </row>
    <row r="49" spans="1:28" ht="15" customHeight="1" x14ac:dyDescent="0.2">
      <c r="A49" s="139"/>
      <c r="B49" s="2972"/>
      <c r="C49" s="2820"/>
      <c r="D49" s="2973"/>
      <c r="E49" s="2973"/>
      <c r="F49" s="2960"/>
      <c r="G49" s="2960"/>
      <c r="H49" s="2960"/>
      <c r="I49" s="2960"/>
      <c r="J49" s="2960"/>
      <c r="K49" s="2960"/>
      <c r="L49" s="2960"/>
      <c r="M49" s="2960"/>
      <c r="N49" s="2960"/>
      <c r="O49" s="2960"/>
      <c r="P49" s="2960"/>
      <c r="Q49" s="2960"/>
      <c r="R49" s="2960"/>
      <c r="S49" s="2960"/>
      <c r="T49" s="2960"/>
      <c r="U49" s="2960"/>
      <c r="V49" s="434"/>
      <c r="W49" s="1147"/>
      <c r="X49" s="1147"/>
      <c r="Y49" s="1147"/>
      <c r="Z49" s="1147"/>
      <c r="AA49" s="1148"/>
      <c r="AB49" s="139"/>
    </row>
    <row r="50" spans="1:28" ht="5.0999999999999996" customHeight="1" x14ac:dyDescent="0.2">
      <c r="A50" s="139"/>
      <c r="B50" s="2972"/>
      <c r="C50" s="2820"/>
      <c r="D50" s="2426"/>
      <c r="E50" s="2760"/>
      <c r="F50" s="1127"/>
      <c r="G50" s="1127"/>
      <c r="H50" s="1127"/>
      <c r="I50" s="1127"/>
      <c r="J50" s="1127"/>
      <c r="K50" s="1127"/>
      <c r="L50" s="1127"/>
      <c r="M50" s="1127"/>
      <c r="N50" s="1127"/>
      <c r="O50" s="1127"/>
      <c r="P50" s="1127"/>
      <c r="Q50" s="1127"/>
      <c r="R50" s="1127"/>
      <c r="S50" s="1127"/>
      <c r="T50" s="1127"/>
      <c r="U50" s="1127"/>
      <c r="V50" s="1221"/>
      <c r="W50" s="1222"/>
      <c r="X50" s="1221"/>
      <c r="Y50" s="1221"/>
      <c r="Z50" s="1221"/>
      <c r="AA50" s="1221"/>
      <c r="AB50" s="139"/>
    </row>
    <row r="51" spans="1:28" ht="15" customHeight="1" x14ac:dyDescent="0.2">
      <c r="A51" s="139"/>
      <c r="B51" s="2972"/>
      <c r="C51" s="2820"/>
      <c r="D51" s="2980" t="s">
        <v>577</v>
      </c>
      <c r="E51" s="1118" t="s">
        <v>580</v>
      </c>
      <c r="F51" s="1211">
        <v>1</v>
      </c>
      <c r="G51" s="1211">
        <v>1</v>
      </c>
      <c r="H51" s="1211">
        <v>1</v>
      </c>
      <c r="I51" s="1211">
        <v>1</v>
      </c>
      <c r="J51" s="1211">
        <v>1</v>
      </c>
      <c r="K51" s="1211">
        <v>1</v>
      </c>
      <c r="L51" s="1211">
        <v>1</v>
      </c>
      <c r="M51" s="1211">
        <v>1</v>
      </c>
      <c r="N51" s="1211">
        <v>1</v>
      </c>
      <c r="O51" s="1211">
        <v>1</v>
      </c>
      <c r="P51" s="1211">
        <v>1</v>
      </c>
      <c r="Q51" s="1211">
        <v>1</v>
      </c>
      <c r="R51" s="1211">
        <v>1</v>
      </c>
      <c r="S51" s="1211">
        <v>1</v>
      </c>
      <c r="T51" s="1211">
        <v>1</v>
      </c>
      <c r="U51" s="1211">
        <v>1</v>
      </c>
      <c r="V51" s="1212"/>
      <c r="W51" s="1213"/>
      <c r="X51" s="1212"/>
      <c r="Y51" s="1212"/>
      <c r="Z51" s="1214"/>
      <c r="AA51" s="1212"/>
      <c r="AB51" s="139"/>
    </row>
    <row r="52" spans="1:28" ht="15" customHeight="1" x14ac:dyDescent="0.2">
      <c r="A52" s="139"/>
      <c r="B52" s="2972"/>
      <c r="C52" s="2820"/>
      <c r="D52" s="2972"/>
      <c r="E52" s="2980" t="s">
        <v>3247</v>
      </c>
      <c r="F52" s="2959" t="s">
        <v>374</v>
      </c>
      <c r="G52" s="2959" t="s">
        <v>374</v>
      </c>
      <c r="H52" s="2959" t="s">
        <v>374</v>
      </c>
      <c r="I52" s="2959" t="s">
        <v>374</v>
      </c>
      <c r="J52" s="2959" t="s">
        <v>374</v>
      </c>
      <c r="K52" s="2959" t="s">
        <v>374</v>
      </c>
      <c r="L52" s="2959" t="s">
        <v>374</v>
      </c>
      <c r="M52" s="2959" t="s">
        <v>374</v>
      </c>
      <c r="N52" s="2959" t="s">
        <v>374</v>
      </c>
      <c r="O52" s="2959" t="s">
        <v>374</v>
      </c>
      <c r="P52" s="2959" t="s">
        <v>374</v>
      </c>
      <c r="Q52" s="2959" t="s">
        <v>374</v>
      </c>
      <c r="R52" s="2959" t="s">
        <v>374</v>
      </c>
      <c r="S52" s="2959" t="s">
        <v>374</v>
      </c>
      <c r="T52" s="2959" t="s">
        <v>374</v>
      </c>
      <c r="U52" s="2959" t="s">
        <v>374</v>
      </c>
      <c r="V52" s="1215"/>
      <c r="W52" s="1216"/>
      <c r="X52" s="1144"/>
      <c r="Y52" s="1144"/>
      <c r="Z52" s="1144"/>
      <c r="AA52" s="1145"/>
      <c r="AB52" s="139"/>
    </row>
    <row r="53" spans="1:28" ht="15" customHeight="1" x14ac:dyDescent="0.2">
      <c r="A53" s="139"/>
      <c r="B53" s="2972"/>
      <c r="C53" s="2820"/>
      <c r="D53" s="2973"/>
      <c r="E53" s="2973"/>
      <c r="F53" s="2960"/>
      <c r="G53" s="2960"/>
      <c r="H53" s="2960"/>
      <c r="I53" s="2960"/>
      <c r="J53" s="2960"/>
      <c r="K53" s="2960"/>
      <c r="L53" s="2960"/>
      <c r="M53" s="2960"/>
      <c r="N53" s="2960"/>
      <c r="O53" s="2960"/>
      <c r="P53" s="2960"/>
      <c r="Q53" s="2960"/>
      <c r="R53" s="2960"/>
      <c r="S53" s="2960"/>
      <c r="T53" s="2960"/>
      <c r="U53" s="2960"/>
      <c r="V53" s="434"/>
      <c r="W53" s="1147"/>
      <c r="X53" s="1147"/>
      <c r="Y53" s="1147"/>
      <c r="Z53" s="1147"/>
      <c r="AA53" s="1148"/>
      <c r="AB53" s="139"/>
    </row>
    <row r="54" spans="1:28" ht="5.0999999999999996" customHeight="1" x14ac:dyDescent="0.2">
      <c r="A54" s="139"/>
      <c r="B54" s="2972"/>
      <c r="C54" s="2820"/>
      <c r="D54" s="2426"/>
      <c r="E54" s="2760"/>
      <c r="F54" s="1127"/>
      <c r="G54" s="1127"/>
      <c r="H54" s="1127"/>
      <c r="I54" s="1127"/>
      <c r="J54" s="1127"/>
      <c r="K54" s="1127"/>
      <c r="L54" s="1127"/>
      <c r="M54" s="1127"/>
      <c r="N54" s="1127"/>
      <c r="O54" s="1127"/>
      <c r="P54" s="1127"/>
      <c r="Q54" s="1127"/>
      <c r="R54" s="1127"/>
      <c r="S54" s="1127"/>
      <c r="T54" s="1127"/>
      <c r="U54" s="1127"/>
      <c r="V54" s="1221"/>
      <c r="W54" s="1222"/>
      <c r="X54" s="1221"/>
      <c r="Y54" s="1221"/>
      <c r="Z54" s="1221"/>
      <c r="AA54" s="1221"/>
      <c r="AB54" s="139"/>
    </row>
    <row r="55" spans="1:28" ht="15" customHeight="1" x14ac:dyDescent="0.2">
      <c r="A55" s="139"/>
      <c r="B55" s="2972"/>
      <c r="C55" s="2820"/>
      <c r="D55" s="2980" t="s">
        <v>2752</v>
      </c>
      <c r="E55" s="1118" t="s">
        <v>580</v>
      </c>
      <c r="F55" s="1211">
        <v>1</v>
      </c>
      <c r="G55" s="1211">
        <v>1</v>
      </c>
      <c r="H55" s="1211">
        <v>1</v>
      </c>
      <c r="I55" s="1211">
        <v>1</v>
      </c>
      <c r="J55" s="1211">
        <v>1</v>
      </c>
      <c r="K55" s="1211">
        <v>1</v>
      </c>
      <c r="L55" s="1211">
        <v>1</v>
      </c>
      <c r="M55" s="1211">
        <v>1</v>
      </c>
      <c r="N55" s="1211">
        <v>1</v>
      </c>
      <c r="O55" s="1211">
        <v>1</v>
      </c>
      <c r="P55" s="1211">
        <v>1</v>
      </c>
      <c r="Q55" s="1211">
        <v>1</v>
      </c>
      <c r="R55" s="1211">
        <v>1</v>
      </c>
      <c r="S55" s="1211">
        <v>1</v>
      </c>
      <c r="T55" s="1211">
        <v>1</v>
      </c>
      <c r="U55" s="1211">
        <v>1</v>
      </c>
      <c r="V55" s="1212"/>
      <c r="W55" s="1213"/>
      <c r="X55" s="1212"/>
      <c r="Y55" s="1212"/>
      <c r="Z55" s="1214"/>
      <c r="AA55" s="1212"/>
      <c r="AB55" s="139"/>
    </row>
    <row r="56" spans="1:28" ht="15" customHeight="1" x14ac:dyDescent="0.2">
      <c r="A56" s="139"/>
      <c r="B56" s="2972"/>
      <c r="C56" s="2820"/>
      <c r="D56" s="2972"/>
      <c r="E56" s="2980" t="s">
        <v>3247</v>
      </c>
      <c r="F56" s="2959" t="s">
        <v>375</v>
      </c>
      <c r="G56" s="2959" t="s">
        <v>375</v>
      </c>
      <c r="H56" s="2959" t="s">
        <v>375</v>
      </c>
      <c r="I56" s="2959" t="s">
        <v>375</v>
      </c>
      <c r="J56" s="2959" t="s">
        <v>375</v>
      </c>
      <c r="K56" s="2959" t="s">
        <v>375</v>
      </c>
      <c r="L56" s="2959" t="s">
        <v>375</v>
      </c>
      <c r="M56" s="2959" t="s">
        <v>375</v>
      </c>
      <c r="N56" s="2959" t="s">
        <v>375</v>
      </c>
      <c r="O56" s="2959" t="s">
        <v>375</v>
      </c>
      <c r="P56" s="2959" t="s">
        <v>375</v>
      </c>
      <c r="Q56" s="2959" t="s">
        <v>375</v>
      </c>
      <c r="R56" s="2959" t="s">
        <v>375</v>
      </c>
      <c r="S56" s="2959" t="s">
        <v>375</v>
      </c>
      <c r="T56" s="2959" t="s">
        <v>375</v>
      </c>
      <c r="U56" s="2959" t="s">
        <v>375</v>
      </c>
      <c r="V56" s="1215"/>
      <c r="W56" s="1216"/>
      <c r="X56" s="1144"/>
      <c r="Y56" s="1144"/>
      <c r="Z56" s="1144"/>
      <c r="AA56" s="1145"/>
      <c r="AB56" s="139"/>
    </row>
    <row r="57" spans="1:28" ht="15" customHeight="1" x14ac:dyDescent="0.2">
      <c r="A57" s="139"/>
      <c r="B57" s="2972"/>
      <c r="C57" s="2820"/>
      <c r="D57" s="2973"/>
      <c r="E57" s="2973"/>
      <c r="F57" s="2960"/>
      <c r="G57" s="2960"/>
      <c r="H57" s="2960"/>
      <c r="I57" s="2960"/>
      <c r="J57" s="2960"/>
      <c r="K57" s="2960"/>
      <c r="L57" s="2960"/>
      <c r="M57" s="2960"/>
      <c r="N57" s="2960"/>
      <c r="O57" s="2960"/>
      <c r="P57" s="2960"/>
      <c r="Q57" s="2960"/>
      <c r="R57" s="2960"/>
      <c r="S57" s="2960"/>
      <c r="T57" s="2960"/>
      <c r="U57" s="2960"/>
      <c r="V57" s="434"/>
      <c r="W57" s="1147"/>
      <c r="X57" s="1147"/>
      <c r="Y57" s="1147"/>
      <c r="Z57" s="1147"/>
      <c r="AA57" s="1148"/>
      <c r="AB57" s="139"/>
    </row>
    <row r="58" spans="1:28" ht="5.0999999999999996" customHeight="1" x14ac:dyDescent="0.2">
      <c r="A58" s="139"/>
      <c r="B58" s="2972"/>
      <c r="C58" s="1128"/>
      <c r="D58" s="2760"/>
      <c r="E58" s="2760"/>
      <c r="F58" s="2958"/>
      <c r="G58" s="2760"/>
      <c r="H58" s="2760"/>
      <c r="I58" s="2760"/>
      <c r="J58" s="2760"/>
      <c r="K58" s="2760"/>
      <c r="L58" s="2760"/>
      <c r="M58" s="2760"/>
      <c r="N58" s="2760"/>
      <c r="O58" s="2760"/>
      <c r="P58" s="2760"/>
      <c r="Q58" s="2760"/>
      <c r="R58" s="2760"/>
      <c r="S58" s="2760"/>
      <c r="T58" s="2760"/>
      <c r="U58" s="2760"/>
      <c r="V58" s="1147"/>
      <c r="W58" s="1147"/>
      <c r="X58" s="1147"/>
      <c r="Y58" s="1147"/>
      <c r="Z58" s="1147"/>
      <c r="AA58" s="1147"/>
      <c r="AB58" s="139"/>
    </row>
    <row r="59" spans="1:28" ht="15" customHeight="1" x14ac:dyDescent="0.2">
      <c r="A59" s="139"/>
      <c r="B59" s="2972"/>
      <c r="C59" s="2820" t="s">
        <v>571</v>
      </c>
      <c r="D59" s="2528" t="s">
        <v>1591</v>
      </c>
      <c r="E59" s="1118" t="s">
        <v>580</v>
      </c>
      <c r="F59" s="1211">
        <v>1</v>
      </c>
      <c r="G59" s="1211">
        <v>1</v>
      </c>
      <c r="H59" s="1211">
        <v>1</v>
      </c>
      <c r="I59" s="1211">
        <v>1</v>
      </c>
      <c r="J59" s="1211">
        <v>1</v>
      </c>
      <c r="K59" s="1211">
        <v>1</v>
      </c>
      <c r="L59" s="1211">
        <v>1</v>
      </c>
      <c r="M59" s="1211">
        <v>1</v>
      </c>
      <c r="N59" s="1211">
        <v>1</v>
      </c>
      <c r="O59" s="1211">
        <v>1</v>
      </c>
      <c r="P59" s="1211">
        <v>1</v>
      </c>
      <c r="Q59" s="1211">
        <v>1</v>
      </c>
      <c r="R59" s="1211">
        <v>1</v>
      </c>
      <c r="S59" s="1211">
        <v>1</v>
      </c>
      <c r="T59" s="1211">
        <v>1</v>
      </c>
      <c r="U59" s="1211">
        <v>1</v>
      </c>
      <c r="V59" s="1212"/>
      <c r="W59" s="1213"/>
      <c r="X59" s="1212"/>
      <c r="Y59" s="1212"/>
      <c r="Z59" s="1214"/>
      <c r="AA59" s="1212"/>
      <c r="AB59" s="139"/>
    </row>
    <row r="60" spans="1:28" ht="15" customHeight="1" x14ac:dyDescent="0.2">
      <c r="A60" s="139"/>
      <c r="B60" s="2972"/>
      <c r="C60" s="2820"/>
      <c r="D60" s="2529"/>
      <c r="E60" s="2980" t="s">
        <v>3247</v>
      </c>
      <c r="F60" s="2968" t="s">
        <v>380</v>
      </c>
      <c r="G60" s="2968" t="s">
        <v>380</v>
      </c>
      <c r="H60" s="2968" t="s">
        <v>380</v>
      </c>
      <c r="I60" s="2968" t="s">
        <v>380</v>
      </c>
      <c r="J60" s="2968" t="s">
        <v>380</v>
      </c>
      <c r="K60" s="2968" t="s">
        <v>380</v>
      </c>
      <c r="L60" s="2968" t="s">
        <v>380</v>
      </c>
      <c r="M60" s="2968" t="s">
        <v>380</v>
      </c>
      <c r="N60" s="2968" t="s">
        <v>380</v>
      </c>
      <c r="O60" s="2968" t="s">
        <v>380</v>
      </c>
      <c r="P60" s="2968" t="s">
        <v>380</v>
      </c>
      <c r="Q60" s="2968" t="s">
        <v>380</v>
      </c>
      <c r="R60" s="2968" t="s">
        <v>380</v>
      </c>
      <c r="S60" s="2968" t="s">
        <v>380</v>
      </c>
      <c r="T60" s="2968" t="s">
        <v>380</v>
      </c>
      <c r="U60" s="2968" t="s">
        <v>380</v>
      </c>
      <c r="V60" s="1215"/>
      <c r="W60" s="1216"/>
      <c r="X60" s="1144"/>
      <c r="Y60" s="1144"/>
      <c r="Z60" s="1144"/>
      <c r="AA60" s="1145"/>
      <c r="AB60" s="139"/>
    </row>
    <row r="61" spans="1:28" ht="15" customHeight="1" x14ac:dyDescent="0.2">
      <c r="A61" s="139"/>
      <c r="B61" s="2972"/>
      <c r="C61" s="2820"/>
      <c r="D61" s="2530"/>
      <c r="E61" s="2973"/>
      <c r="F61" s="2968"/>
      <c r="G61" s="2968"/>
      <c r="H61" s="2968"/>
      <c r="I61" s="2968"/>
      <c r="J61" s="2968"/>
      <c r="K61" s="2968"/>
      <c r="L61" s="2968"/>
      <c r="M61" s="2968"/>
      <c r="N61" s="2968"/>
      <c r="O61" s="2968"/>
      <c r="P61" s="2968"/>
      <c r="Q61" s="2968"/>
      <c r="R61" s="2968"/>
      <c r="S61" s="2968"/>
      <c r="T61" s="2968"/>
      <c r="U61" s="2968"/>
      <c r="V61" s="434"/>
      <c r="W61" s="1147"/>
      <c r="X61" s="1147"/>
      <c r="Y61" s="1147"/>
      <c r="Z61" s="1147"/>
      <c r="AA61" s="1148"/>
      <c r="AB61" s="139"/>
    </row>
    <row r="62" spans="1:28" ht="5.0999999999999996" customHeight="1" x14ac:dyDescent="0.2">
      <c r="A62" s="139"/>
      <c r="B62" s="2972"/>
      <c r="C62" s="2820"/>
      <c r="D62" s="2426"/>
      <c r="E62" s="2760"/>
      <c r="F62" s="1127"/>
      <c r="G62" s="1127"/>
      <c r="H62" s="1127"/>
      <c r="I62" s="1127"/>
      <c r="J62" s="1127"/>
      <c r="K62" s="1127"/>
      <c r="L62" s="1127"/>
      <c r="M62" s="1127"/>
      <c r="N62" s="1127"/>
      <c r="O62" s="1127"/>
      <c r="P62" s="1127"/>
      <c r="Q62" s="1127"/>
      <c r="R62" s="1127"/>
      <c r="S62" s="1127"/>
      <c r="T62" s="1127"/>
      <c r="U62" s="1127"/>
      <c r="V62" s="1221"/>
      <c r="W62" s="1222"/>
      <c r="X62" s="1221"/>
      <c r="Y62" s="1221"/>
      <c r="Z62" s="1221"/>
      <c r="AA62" s="1221"/>
      <c r="AB62" s="139"/>
    </row>
    <row r="63" spans="1:28" ht="15" customHeight="1" x14ac:dyDescent="0.2">
      <c r="A63" s="139"/>
      <c r="B63" s="2972"/>
      <c r="C63" s="2820"/>
      <c r="D63" s="2528" t="s">
        <v>1592</v>
      </c>
      <c r="E63" s="1118" t="s">
        <v>580</v>
      </c>
      <c r="F63" s="1211">
        <v>1</v>
      </c>
      <c r="G63" s="1211">
        <v>1</v>
      </c>
      <c r="H63" s="1211">
        <v>1</v>
      </c>
      <c r="I63" s="1211">
        <v>1</v>
      </c>
      <c r="J63" s="1211">
        <v>1</v>
      </c>
      <c r="K63" s="1211">
        <v>1</v>
      </c>
      <c r="L63" s="1211">
        <v>1</v>
      </c>
      <c r="M63" s="1211">
        <v>1</v>
      </c>
      <c r="N63" s="1211">
        <v>1</v>
      </c>
      <c r="O63" s="1211">
        <v>1</v>
      </c>
      <c r="P63" s="1211">
        <v>1</v>
      </c>
      <c r="Q63" s="1211">
        <v>1</v>
      </c>
      <c r="R63" s="1211">
        <v>1</v>
      </c>
      <c r="S63" s="1211">
        <v>1</v>
      </c>
      <c r="T63" s="1211">
        <v>1</v>
      </c>
      <c r="U63" s="1211">
        <v>1</v>
      </c>
      <c r="V63" s="1212"/>
      <c r="W63" s="1213"/>
      <c r="X63" s="1212"/>
      <c r="Y63" s="1212"/>
      <c r="Z63" s="1214"/>
      <c r="AA63" s="1212"/>
      <c r="AB63" s="139"/>
    </row>
    <row r="64" spans="1:28" ht="15" customHeight="1" x14ac:dyDescent="0.2">
      <c r="A64" s="139"/>
      <c r="B64" s="2972"/>
      <c r="C64" s="2820"/>
      <c r="D64" s="2529"/>
      <c r="E64" s="2980" t="s">
        <v>3247</v>
      </c>
      <c r="F64" s="2968" t="s">
        <v>380</v>
      </c>
      <c r="G64" s="2968" t="s">
        <v>380</v>
      </c>
      <c r="H64" s="2968" t="s">
        <v>380</v>
      </c>
      <c r="I64" s="2968" t="s">
        <v>380</v>
      </c>
      <c r="J64" s="2968" t="s">
        <v>380</v>
      </c>
      <c r="K64" s="2968" t="s">
        <v>380</v>
      </c>
      <c r="L64" s="2968" t="s">
        <v>380</v>
      </c>
      <c r="M64" s="2968" t="s">
        <v>380</v>
      </c>
      <c r="N64" s="2968" t="s">
        <v>380</v>
      </c>
      <c r="O64" s="2968" t="s">
        <v>380</v>
      </c>
      <c r="P64" s="2968" t="s">
        <v>380</v>
      </c>
      <c r="Q64" s="2968" t="s">
        <v>380</v>
      </c>
      <c r="R64" s="2968" t="s">
        <v>380</v>
      </c>
      <c r="S64" s="2968" t="s">
        <v>380</v>
      </c>
      <c r="T64" s="2968" t="s">
        <v>380</v>
      </c>
      <c r="U64" s="2968" t="s">
        <v>380</v>
      </c>
      <c r="V64" s="1215"/>
      <c r="W64" s="1216"/>
      <c r="X64" s="1144"/>
      <c r="Y64" s="1144"/>
      <c r="Z64" s="1144"/>
      <c r="AA64" s="1145"/>
      <c r="AB64" s="139"/>
    </row>
    <row r="65" spans="1:28" ht="15" customHeight="1" x14ac:dyDescent="0.2">
      <c r="A65" s="139"/>
      <c r="B65" s="2972"/>
      <c r="C65" s="2820"/>
      <c r="D65" s="2530"/>
      <c r="E65" s="2973"/>
      <c r="F65" s="2968"/>
      <c r="G65" s="2968"/>
      <c r="H65" s="2968"/>
      <c r="I65" s="2968"/>
      <c r="J65" s="2968"/>
      <c r="K65" s="2968"/>
      <c r="L65" s="2968"/>
      <c r="M65" s="2968"/>
      <c r="N65" s="2968"/>
      <c r="O65" s="2968"/>
      <c r="P65" s="2968"/>
      <c r="Q65" s="2968"/>
      <c r="R65" s="2968"/>
      <c r="S65" s="2968"/>
      <c r="T65" s="2968"/>
      <c r="U65" s="2968"/>
      <c r="V65" s="434"/>
      <c r="W65" s="1147"/>
      <c r="X65" s="1147"/>
      <c r="Y65" s="1147"/>
      <c r="Z65" s="1147"/>
      <c r="AA65" s="1148"/>
      <c r="AB65" s="139"/>
    </row>
    <row r="66" spans="1:28" ht="5.0999999999999996" customHeight="1" x14ac:dyDescent="0.2">
      <c r="A66" s="139"/>
      <c r="B66" s="2972"/>
      <c r="C66" s="2820"/>
      <c r="D66" s="2426"/>
      <c r="E66" s="2760"/>
      <c r="F66" s="1127"/>
      <c r="G66" s="1127"/>
      <c r="H66" s="1127"/>
      <c r="I66" s="1127"/>
      <c r="J66" s="1127"/>
      <c r="K66" s="1127"/>
      <c r="L66" s="1127"/>
      <c r="M66" s="1127"/>
      <c r="N66" s="1127"/>
      <c r="O66" s="1127"/>
      <c r="P66" s="1127"/>
      <c r="Q66" s="1127"/>
      <c r="R66" s="1127"/>
      <c r="S66" s="1127"/>
      <c r="T66" s="1127"/>
      <c r="U66" s="1127"/>
      <c r="V66" s="1221"/>
      <c r="W66" s="1222"/>
      <c r="X66" s="1221"/>
      <c r="Y66" s="1221"/>
      <c r="Z66" s="1221"/>
      <c r="AA66" s="1221"/>
      <c r="AB66" s="139"/>
    </row>
    <row r="67" spans="1:28" ht="15" customHeight="1" x14ac:dyDescent="0.2">
      <c r="A67" s="139"/>
      <c r="B67" s="2972"/>
      <c r="C67" s="2820"/>
      <c r="D67" s="2528" t="s">
        <v>1593</v>
      </c>
      <c r="E67" s="1118" t="s">
        <v>580</v>
      </c>
      <c r="F67" s="1211">
        <v>1</v>
      </c>
      <c r="G67" s="1211">
        <v>1</v>
      </c>
      <c r="H67" s="1211">
        <v>1</v>
      </c>
      <c r="I67" s="1211">
        <v>1</v>
      </c>
      <c r="J67" s="1211">
        <v>1</v>
      </c>
      <c r="K67" s="1211">
        <v>1</v>
      </c>
      <c r="L67" s="1211">
        <v>1</v>
      </c>
      <c r="M67" s="1211">
        <v>1</v>
      </c>
      <c r="N67" s="1211">
        <v>1</v>
      </c>
      <c r="O67" s="1211">
        <v>1</v>
      </c>
      <c r="P67" s="1211">
        <v>1</v>
      </c>
      <c r="Q67" s="1211">
        <v>1</v>
      </c>
      <c r="R67" s="1211">
        <v>1</v>
      </c>
      <c r="S67" s="1211">
        <v>1</v>
      </c>
      <c r="T67" s="1211">
        <v>1</v>
      </c>
      <c r="U67" s="1211">
        <v>1</v>
      </c>
      <c r="V67" s="1212"/>
      <c r="W67" s="1213"/>
      <c r="X67" s="1212"/>
      <c r="Y67" s="1212"/>
      <c r="Z67" s="1214"/>
      <c r="AA67" s="1212"/>
      <c r="AB67" s="139"/>
    </row>
    <row r="68" spans="1:28" ht="15" customHeight="1" x14ac:dyDescent="0.2">
      <c r="A68" s="139"/>
      <c r="B68" s="2972"/>
      <c r="C68" s="2820"/>
      <c r="D68" s="2529"/>
      <c r="E68" s="2980" t="s">
        <v>3247</v>
      </c>
      <c r="F68" s="2968" t="s">
        <v>380</v>
      </c>
      <c r="G68" s="2968" t="s">
        <v>380</v>
      </c>
      <c r="H68" s="2968" t="s">
        <v>380</v>
      </c>
      <c r="I68" s="2968" t="s">
        <v>380</v>
      </c>
      <c r="J68" s="2968" t="s">
        <v>380</v>
      </c>
      <c r="K68" s="2968" t="s">
        <v>380</v>
      </c>
      <c r="L68" s="2968" t="s">
        <v>380</v>
      </c>
      <c r="M68" s="2968" t="s">
        <v>380</v>
      </c>
      <c r="N68" s="2968" t="s">
        <v>380</v>
      </c>
      <c r="O68" s="2968" t="s">
        <v>380</v>
      </c>
      <c r="P68" s="2968" t="s">
        <v>380</v>
      </c>
      <c r="Q68" s="2968" t="s">
        <v>380</v>
      </c>
      <c r="R68" s="2968" t="s">
        <v>380</v>
      </c>
      <c r="S68" s="2968" t="s">
        <v>380</v>
      </c>
      <c r="T68" s="2968" t="s">
        <v>380</v>
      </c>
      <c r="U68" s="2968" t="s">
        <v>380</v>
      </c>
      <c r="V68" s="1215"/>
      <c r="W68" s="1216"/>
      <c r="X68" s="1144"/>
      <c r="Y68" s="1144"/>
      <c r="Z68" s="1144"/>
      <c r="AA68" s="1145"/>
      <c r="AB68" s="139"/>
    </row>
    <row r="69" spans="1:28" ht="15" customHeight="1" x14ac:dyDescent="0.2">
      <c r="A69" s="139"/>
      <c r="B69" s="2973"/>
      <c r="C69" s="2820"/>
      <c r="D69" s="2530"/>
      <c r="E69" s="2973"/>
      <c r="F69" s="2968"/>
      <c r="G69" s="2968"/>
      <c r="H69" s="2968"/>
      <c r="I69" s="2968"/>
      <c r="J69" s="2968"/>
      <c r="K69" s="2968"/>
      <c r="L69" s="2968"/>
      <c r="M69" s="2968"/>
      <c r="N69" s="2968"/>
      <c r="O69" s="2968"/>
      <c r="P69" s="2968"/>
      <c r="Q69" s="2968"/>
      <c r="R69" s="2968"/>
      <c r="S69" s="2968"/>
      <c r="T69" s="2968"/>
      <c r="U69" s="2968"/>
      <c r="V69" s="434"/>
      <c r="W69" s="1147"/>
      <c r="X69" s="1147"/>
      <c r="Y69" s="1147"/>
      <c r="Z69" s="1147"/>
      <c r="AA69" s="1148"/>
      <c r="AB69" s="139"/>
    </row>
    <row r="70" spans="1:28" ht="12" x14ac:dyDescent="0.2">
      <c r="A70" s="139"/>
      <c r="B70" s="34"/>
      <c r="C70" s="34"/>
      <c r="D70" s="34"/>
      <c r="E70" s="34"/>
      <c r="F70" s="34"/>
      <c r="G70" s="34"/>
      <c r="H70" s="34"/>
      <c r="I70" s="34"/>
      <c r="J70" s="34"/>
      <c r="K70" s="34"/>
      <c r="L70" s="34"/>
      <c r="M70" s="34"/>
      <c r="N70" s="34"/>
      <c r="O70" s="34"/>
      <c r="P70" s="34"/>
      <c r="Q70" s="34"/>
      <c r="R70" s="34"/>
      <c r="S70" s="34"/>
      <c r="T70" s="34"/>
      <c r="U70" s="34"/>
      <c r="V70" s="34"/>
      <c r="W70" s="34"/>
      <c r="X70" s="34"/>
      <c r="Y70" s="433"/>
      <c r="Z70" s="433"/>
      <c r="AA70" s="433"/>
      <c r="AB70" s="139"/>
    </row>
    <row r="71" spans="1:28" ht="15" customHeight="1" x14ac:dyDescent="0.2">
      <c r="A71" s="139"/>
      <c r="B71" s="265" t="s">
        <v>3276</v>
      </c>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139"/>
    </row>
    <row r="72" spans="1:28" ht="15" customHeight="1" x14ac:dyDescent="0.2">
      <c r="A72" s="139"/>
      <c r="B72" s="1177"/>
      <c r="C72" s="2954" t="s">
        <v>3741</v>
      </c>
      <c r="D72" s="2935"/>
      <c r="E72" s="1178"/>
      <c r="F72" s="2292">
        <v>1</v>
      </c>
      <c r="G72" s="2292">
        <f t="shared" ref="G72" si="18">F72+1</f>
        <v>2</v>
      </c>
      <c r="H72" s="2292">
        <f t="shared" ref="H72" si="19">G72+1</f>
        <v>3</v>
      </c>
      <c r="I72" s="2292">
        <f t="shared" ref="I72" si="20">H72+1</f>
        <v>4</v>
      </c>
      <c r="J72" s="2292">
        <f t="shared" ref="J72" si="21">I72+1</f>
        <v>5</v>
      </c>
      <c r="K72" s="2292">
        <f t="shared" ref="K72" si="22">J72+1</f>
        <v>6</v>
      </c>
      <c r="L72" s="2292">
        <f t="shared" ref="L72" si="23">K72+1</f>
        <v>7</v>
      </c>
      <c r="M72" s="2292">
        <f t="shared" ref="M72" si="24">L72+1</f>
        <v>8</v>
      </c>
      <c r="N72" s="2292">
        <f t="shared" ref="N72" si="25">M72+1</f>
        <v>9</v>
      </c>
      <c r="O72" s="2292">
        <f t="shared" ref="O72" si="26">N72+1</f>
        <v>10</v>
      </c>
      <c r="P72" s="2292">
        <f t="shared" ref="P72" si="27">O72+1</f>
        <v>11</v>
      </c>
      <c r="Q72" s="2292">
        <f t="shared" ref="Q72" si="28">P72+1</f>
        <v>12</v>
      </c>
      <c r="R72" s="2292">
        <f t="shared" ref="R72" si="29">Q72+1</f>
        <v>13</v>
      </c>
      <c r="S72" s="2292">
        <f t="shared" ref="S72" si="30">R72+1</f>
        <v>14</v>
      </c>
      <c r="T72" s="2292">
        <f t="shared" ref="T72" si="31">S72+1</f>
        <v>15</v>
      </c>
      <c r="U72" s="2292">
        <f t="shared" ref="U72" si="32">T72+1</f>
        <v>16</v>
      </c>
      <c r="V72" s="2292" t="s">
        <v>2632</v>
      </c>
      <c r="W72" s="2988" t="s">
        <v>4131</v>
      </c>
      <c r="X72" s="2292" t="s">
        <v>2633</v>
      </c>
      <c r="Y72" s="2292" t="s">
        <v>2781</v>
      </c>
      <c r="Z72" s="2292" t="s">
        <v>3974</v>
      </c>
      <c r="AA72" s="2292" t="s">
        <v>2782</v>
      </c>
      <c r="AB72" s="139"/>
    </row>
    <row r="73" spans="1:28" s="1101" customFormat="1" ht="15" customHeight="1" x14ac:dyDescent="0.2">
      <c r="A73" s="54"/>
      <c r="B73" s="1223"/>
      <c r="C73" s="2768" t="s">
        <v>4073</v>
      </c>
      <c r="D73" s="2626"/>
      <c r="E73" s="1180" t="s">
        <v>2623</v>
      </c>
      <c r="F73" s="2292"/>
      <c r="G73" s="2292"/>
      <c r="H73" s="2292"/>
      <c r="I73" s="2292"/>
      <c r="J73" s="2292"/>
      <c r="K73" s="2292"/>
      <c r="L73" s="2292"/>
      <c r="M73" s="2292"/>
      <c r="N73" s="2292"/>
      <c r="O73" s="2292"/>
      <c r="P73" s="2292"/>
      <c r="Q73" s="2292"/>
      <c r="R73" s="2292"/>
      <c r="S73" s="2292"/>
      <c r="T73" s="2292"/>
      <c r="U73" s="2292"/>
      <c r="V73" s="2292"/>
      <c r="W73" s="2988"/>
      <c r="X73" s="2292"/>
      <c r="Y73" s="2292"/>
      <c r="Z73" s="2292"/>
      <c r="AA73" s="2292"/>
      <c r="AB73" s="54"/>
    </row>
    <row r="74" spans="1:28" ht="15" customHeight="1" x14ac:dyDescent="0.2">
      <c r="A74" s="139"/>
      <c r="B74" s="2981" t="s">
        <v>1784</v>
      </c>
      <c r="C74" s="2982" t="str">
        <f t="shared" ref="C74:C87" si="33">C13</f>
        <v>Cover Code*</v>
      </c>
      <c r="D74" s="2983"/>
      <c r="E74" s="1224" t="str">
        <f t="shared" ref="E74:E87" si="34">E13</f>
        <v>Classif.*</v>
      </c>
      <c r="F74" s="1182"/>
      <c r="G74" s="1182"/>
      <c r="H74" s="1182"/>
      <c r="I74" s="1182"/>
      <c r="J74" s="1182"/>
      <c r="K74" s="1182"/>
      <c r="L74" s="1182"/>
      <c r="M74" s="1182"/>
      <c r="N74" s="1182"/>
      <c r="O74" s="1182"/>
      <c r="P74" s="1182"/>
      <c r="Q74" s="1182"/>
      <c r="R74" s="1183"/>
      <c r="S74" s="1182"/>
      <c r="T74" s="1182"/>
      <c r="U74" s="1184"/>
      <c r="V74" s="1225"/>
      <c r="W74" s="1186"/>
      <c r="X74" s="1185"/>
      <c r="Y74" s="1185"/>
      <c r="Z74" s="1185"/>
      <c r="AA74" s="1187"/>
      <c r="AB74" s="139"/>
    </row>
    <row r="75" spans="1:28" ht="15" customHeight="1" x14ac:dyDescent="0.2">
      <c r="A75" s="139"/>
      <c r="B75" s="2981"/>
      <c r="C75" s="2984" t="str">
        <f t="shared" si="33"/>
        <v>Cover Code*</v>
      </c>
      <c r="D75" s="2985"/>
      <c r="E75" s="1226" t="str">
        <f t="shared" si="34"/>
        <v>Classif.*</v>
      </c>
      <c r="F75" s="1182"/>
      <c r="G75" s="1182"/>
      <c r="H75" s="1182"/>
      <c r="I75" s="1182"/>
      <c r="J75" s="1182"/>
      <c r="K75" s="1182"/>
      <c r="L75" s="1182"/>
      <c r="M75" s="1182"/>
      <c r="N75" s="1182"/>
      <c r="O75" s="1182"/>
      <c r="P75" s="1182"/>
      <c r="Q75" s="1182"/>
      <c r="R75" s="1183"/>
      <c r="S75" s="1182"/>
      <c r="T75" s="1182"/>
      <c r="U75" s="1184"/>
      <c r="V75" s="1227"/>
      <c r="W75" s="1188"/>
      <c r="X75" s="1188"/>
      <c r="Y75" s="1188"/>
      <c r="Z75" s="1188"/>
      <c r="AA75" s="1189"/>
      <c r="AB75" s="139"/>
    </row>
    <row r="76" spans="1:28" ht="15" customHeight="1" x14ac:dyDescent="0.2">
      <c r="A76" s="139"/>
      <c r="B76" s="2981"/>
      <c r="C76" s="2984" t="str">
        <f t="shared" si="33"/>
        <v>Cover Code*</v>
      </c>
      <c r="D76" s="2985"/>
      <c r="E76" s="1226" t="str">
        <f t="shared" si="34"/>
        <v>Classif.*</v>
      </c>
      <c r="F76" s="1182"/>
      <c r="G76" s="1182"/>
      <c r="H76" s="1182"/>
      <c r="I76" s="1182"/>
      <c r="J76" s="1182"/>
      <c r="K76" s="1182"/>
      <c r="L76" s="1182"/>
      <c r="M76" s="1182"/>
      <c r="N76" s="1182"/>
      <c r="O76" s="1182"/>
      <c r="P76" s="1182"/>
      <c r="Q76" s="1182"/>
      <c r="R76" s="1183"/>
      <c r="S76" s="1182"/>
      <c r="T76" s="1182"/>
      <c r="U76" s="1184"/>
      <c r="V76" s="1227"/>
      <c r="W76" s="1188"/>
      <c r="X76" s="1188"/>
      <c r="Y76" s="1188"/>
      <c r="Z76" s="1188"/>
      <c r="AA76" s="1189"/>
      <c r="AB76" s="139"/>
    </row>
    <row r="77" spans="1:28" ht="15" customHeight="1" x14ac:dyDescent="0.2">
      <c r="A77" s="139"/>
      <c r="B77" s="2981"/>
      <c r="C77" s="2984" t="str">
        <f t="shared" si="33"/>
        <v>Cover Code*</v>
      </c>
      <c r="D77" s="2985"/>
      <c r="E77" s="1226" t="str">
        <f t="shared" si="34"/>
        <v>Classif.*</v>
      </c>
      <c r="F77" s="1182"/>
      <c r="G77" s="1182"/>
      <c r="H77" s="1182"/>
      <c r="I77" s="1182"/>
      <c r="J77" s="1182"/>
      <c r="K77" s="1182"/>
      <c r="L77" s="1182"/>
      <c r="M77" s="1182"/>
      <c r="N77" s="1182"/>
      <c r="O77" s="1182"/>
      <c r="P77" s="1182"/>
      <c r="Q77" s="1182"/>
      <c r="R77" s="1183"/>
      <c r="S77" s="1182"/>
      <c r="T77" s="1182"/>
      <c r="U77" s="1184"/>
      <c r="V77" s="1227"/>
      <c r="W77" s="1188"/>
      <c r="X77" s="1188"/>
      <c r="Y77" s="1188"/>
      <c r="Z77" s="1188"/>
      <c r="AA77" s="1189"/>
      <c r="AB77" s="139"/>
    </row>
    <row r="78" spans="1:28" ht="15" customHeight="1" x14ac:dyDescent="0.2">
      <c r="A78" s="139"/>
      <c r="B78" s="2981"/>
      <c r="C78" s="2984" t="str">
        <f t="shared" si="33"/>
        <v>Cover Code*</v>
      </c>
      <c r="D78" s="2985"/>
      <c r="E78" s="1226" t="str">
        <f t="shared" si="34"/>
        <v>Classif.*</v>
      </c>
      <c r="F78" s="1182"/>
      <c r="G78" s="1182"/>
      <c r="H78" s="1182"/>
      <c r="I78" s="1182"/>
      <c r="J78" s="1182"/>
      <c r="K78" s="1182"/>
      <c r="L78" s="1182"/>
      <c r="M78" s="1182"/>
      <c r="N78" s="1182"/>
      <c r="O78" s="1182"/>
      <c r="P78" s="1182"/>
      <c r="Q78" s="1182"/>
      <c r="R78" s="1183"/>
      <c r="S78" s="1182"/>
      <c r="T78" s="1182"/>
      <c r="U78" s="1184"/>
      <c r="V78" s="1227"/>
      <c r="W78" s="1188"/>
      <c r="X78" s="1188"/>
      <c r="Y78" s="1188"/>
      <c r="Z78" s="1188"/>
      <c r="AA78" s="1189"/>
      <c r="AB78" s="139"/>
    </row>
    <row r="79" spans="1:28" ht="15" customHeight="1" x14ac:dyDescent="0.2">
      <c r="A79" s="139"/>
      <c r="B79" s="2981"/>
      <c r="C79" s="2984" t="str">
        <f t="shared" si="33"/>
        <v>Cover Code*</v>
      </c>
      <c r="D79" s="2985"/>
      <c r="E79" s="1226" t="str">
        <f t="shared" si="34"/>
        <v>Classif.*</v>
      </c>
      <c r="F79" s="1182"/>
      <c r="G79" s="1182"/>
      <c r="H79" s="1182"/>
      <c r="I79" s="1182"/>
      <c r="J79" s="1182"/>
      <c r="K79" s="1182"/>
      <c r="L79" s="1182"/>
      <c r="M79" s="1182"/>
      <c r="N79" s="1182"/>
      <c r="O79" s="1182"/>
      <c r="P79" s="1182"/>
      <c r="Q79" s="1182"/>
      <c r="R79" s="1183"/>
      <c r="S79" s="1182"/>
      <c r="T79" s="1182"/>
      <c r="U79" s="1184"/>
      <c r="V79" s="1227"/>
      <c r="W79" s="1188"/>
      <c r="X79" s="1188"/>
      <c r="Y79" s="1188"/>
      <c r="Z79" s="1188"/>
      <c r="AA79" s="1189"/>
      <c r="AB79" s="139"/>
    </row>
    <row r="80" spans="1:28" ht="15" customHeight="1" x14ac:dyDescent="0.2">
      <c r="A80" s="139"/>
      <c r="B80" s="2981"/>
      <c r="C80" s="2984" t="str">
        <f t="shared" si="33"/>
        <v>Cover Code*</v>
      </c>
      <c r="D80" s="2985"/>
      <c r="E80" s="1226" t="str">
        <f t="shared" si="34"/>
        <v>Classif.*</v>
      </c>
      <c r="F80" s="1182"/>
      <c r="G80" s="1182"/>
      <c r="H80" s="1182"/>
      <c r="I80" s="1182"/>
      <c r="J80" s="1182"/>
      <c r="K80" s="1182"/>
      <c r="L80" s="1182"/>
      <c r="M80" s="1182"/>
      <c r="N80" s="1182"/>
      <c r="O80" s="1182"/>
      <c r="P80" s="1182"/>
      <c r="Q80" s="1182"/>
      <c r="R80" s="1183"/>
      <c r="S80" s="1182"/>
      <c r="T80" s="1182"/>
      <c r="U80" s="1184"/>
      <c r="V80" s="1227"/>
      <c r="W80" s="1188"/>
      <c r="X80" s="1188"/>
      <c r="Y80" s="1188"/>
      <c r="Z80" s="1188"/>
      <c r="AA80" s="1189"/>
      <c r="AB80" s="139"/>
    </row>
    <row r="81" spans="1:28" ht="15" customHeight="1" x14ac:dyDescent="0.2">
      <c r="A81" s="139"/>
      <c r="B81" s="2981"/>
      <c r="C81" s="2984" t="str">
        <f t="shared" si="33"/>
        <v>Cover Code*</v>
      </c>
      <c r="D81" s="2985"/>
      <c r="E81" s="1226" t="str">
        <f t="shared" si="34"/>
        <v>Classif.*</v>
      </c>
      <c r="F81" s="1182"/>
      <c r="G81" s="1182"/>
      <c r="H81" s="1182"/>
      <c r="I81" s="1182"/>
      <c r="J81" s="1182"/>
      <c r="K81" s="1182"/>
      <c r="L81" s="1182"/>
      <c r="M81" s="1182"/>
      <c r="N81" s="1182"/>
      <c r="O81" s="1182"/>
      <c r="P81" s="1182"/>
      <c r="Q81" s="1182"/>
      <c r="R81" s="1183"/>
      <c r="S81" s="1182"/>
      <c r="T81" s="1182"/>
      <c r="U81" s="1184"/>
      <c r="V81" s="1227"/>
      <c r="W81" s="1188"/>
      <c r="X81" s="1188"/>
      <c r="Y81" s="1188"/>
      <c r="Z81" s="1188"/>
      <c r="AA81" s="1189"/>
      <c r="AB81" s="139"/>
    </row>
    <row r="82" spans="1:28" ht="15" customHeight="1" x14ac:dyDescent="0.2">
      <c r="A82" s="139"/>
      <c r="B82" s="2981"/>
      <c r="C82" s="2984" t="str">
        <f t="shared" si="33"/>
        <v>Cover Code*</v>
      </c>
      <c r="D82" s="2985"/>
      <c r="E82" s="1226" t="str">
        <f t="shared" si="34"/>
        <v>Classif.*</v>
      </c>
      <c r="F82" s="1182"/>
      <c r="G82" s="1182"/>
      <c r="H82" s="1182"/>
      <c r="I82" s="1182"/>
      <c r="J82" s="1182"/>
      <c r="K82" s="1182"/>
      <c r="L82" s="1182"/>
      <c r="M82" s="1182"/>
      <c r="N82" s="1182"/>
      <c r="O82" s="1182"/>
      <c r="P82" s="1182"/>
      <c r="Q82" s="1182"/>
      <c r="R82" s="1183"/>
      <c r="S82" s="1182"/>
      <c r="T82" s="1182"/>
      <c r="U82" s="1184"/>
      <c r="V82" s="1227"/>
      <c r="W82" s="1188"/>
      <c r="X82" s="1188"/>
      <c r="Y82" s="1188"/>
      <c r="Z82" s="1188"/>
      <c r="AA82" s="1189"/>
      <c r="AB82" s="139"/>
    </row>
    <row r="83" spans="1:28" ht="15" customHeight="1" x14ac:dyDescent="0.2">
      <c r="A83" s="139"/>
      <c r="B83" s="2981"/>
      <c r="C83" s="2984" t="str">
        <f t="shared" si="33"/>
        <v>Cover Code*</v>
      </c>
      <c r="D83" s="2985"/>
      <c r="E83" s="1226" t="str">
        <f t="shared" si="34"/>
        <v>Classif.*</v>
      </c>
      <c r="F83" s="1182"/>
      <c r="G83" s="1182"/>
      <c r="H83" s="1182"/>
      <c r="I83" s="1182"/>
      <c r="J83" s="1182"/>
      <c r="K83" s="1182"/>
      <c r="L83" s="1182"/>
      <c r="M83" s="1182"/>
      <c r="N83" s="1182"/>
      <c r="O83" s="1182"/>
      <c r="P83" s="1182"/>
      <c r="Q83" s="1182"/>
      <c r="R83" s="1183"/>
      <c r="S83" s="1182"/>
      <c r="T83" s="1182"/>
      <c r="U83" s="1184"/>
      <c r="V83" s="1227"/>
      <c r="W83" s="1188"/>
      <c r="X83" s="1188"/>
      <c r="Y83" s="1188"/>
      <c r="Z83" s="1188"/>
      <c r="AA83" s="1189"/>
      <c r="AB83" s="139"/>
    </row>
    <row r="84" spans="1:28" ht="15" customHeight="1" x14ac:dyDescent="0.2">
      <c r="A84" s="139"/>
      <c r="B84" s="2981"/>
      <c r="C84" s="2986" t="str">
        <f t="shared" si="33"/>
        <v>Cover Code*</v>
      </c>
      <c r="D84" s="2987"/>
      <c r="E84" s="1226" t="str">
        <f t="shared" si="34"/>
        <v>Classif.*</v>
      </c>
      <c r="F84" s="1182"/>
      <c r="G84" s="1182"/>
      <c r="H84" s="1182"/>
      <c r="I84" s="1182"/>
      <c r="J84" s="1182"/>
      <c r="K84" s="1182"/>
      <c r="L84" s="1182"/>
      <c r="M84" s="1182"/>
      <c r="N84" s="1182"/>
      <c r="O84" s="1182"/>
      <c r="P84" s="1182"/>
      <c r="Q84" s="1182"/>
      <c r="R84" s="1183"/>
      <c r="S84" s="1182"/>
      <c r="T84" s="1182"/>
      <c r="U84" s="1184"/>
      <c r="V84" s="1227"/>
      <c r="W84" s="1188"/>
      <c r="X84" s="1188"/>
      <c r="Y84" s="1188"/>
      <c r="Z84" s="1188"/>
      <c r="AA84" s="1189"/>
      <c r="AB84" s="139"/>
    </row>
    <row r="85" spans="1:28" ht="15" customHeight="1" x14ac:dyDescent="0.2">
      <c r="A85" s="139"/>
      <c r="B85" s="2981"/>
      <c r="C85" s="2986" t="str">
        <f t="shared" si="33"/>
        <v>Cover Code*</v>
      </c>
      <c r="D85" s="2987"/>
      <c r="E85" s="1226" t="str">
        <f t="shared" si="34"/>
        <v>Classif.*</v>
      </c>
      <c r="F85" s="1182"/>
      <c r="G85" s="1182"/>
      <c r="H85" s="1182"/>
      <c r="I85" s="1182"/>
      <c r="J85" s="1182"/>
      <c r="K85" s="1182"/>
      <c r="L85" s="1182"/>
      <c r="M85" s="1182"/>
      <c r="N85" s="1182"/>
      <c r="O85" s="1182"/>
      <c r="P85" s="1182"/>
      <c r="Q85" s="1182"/>
      <c r="R85" s="1183"/>
      <c r="S85" s="1182"/>
      <c r="T85" s="1182"/>
      <c r="U85" s="1184"/>
      <c r="V85" s="1227"/>
      <c r="W85" s="1188"/>
      <c r="X85" s="1188"/>
      <c r="Y85" s="1188"/>
      <c r="Z85" s="1188"/>
      <c r="AA85" s="1189"/>
      <c r="AB85" s="139"/>
    </row>
    <row r="86" spans="1:28" ht="15" customHeight="1" x14ac:dyDescent="0.2">
      <c r="A86" s="139"/>
      <c r="B86" s="2981"/>
      <c r="C86" s="2986" t="str">
        <f t="shared" si="33"/>
        <v>Cover Code*</v>
      </c>
      <c r="D86" s="2987"/>
      <c r="E86" s="1226" t="str">
        <f t="shared" si="34"/>
        <v>Classif.*</v>
      </c>
      <c r="F86" s="1182"/>
      <c r="G86" s="1182"/>
      <c r="H86" s="1182"/>
      <c r="I86" s="1182"/>
      <c r="J86" s="1182"/>
      <c r="K86" s="1182"/>
      <c r="L86" s="1182"/>
      <c r="M86" s="1182"/>
      <c r="N86" s="1182"/>
      <c r="O86" s="1182"/>
      <c r="P86" s="1182"/>
      <c r="Q86" s="1182"/>
      <c r="R86" s="1183"/>
      <c r="S86" s="1182"/>
      <c r="T86" s="1182"/>
      <c r="U86" s="1184"/>
      <c r="V86" s="1227"/>
      <c r="W86" s="1188"/>
      <c r="X86" s="1188"/>
      <c r="Y86" s="1188"/>
      <c r="Z86" s="1188"/>
      <c r="AA86" s="1189"/>
      <c r="AB86" s="139"/>
    </row>
    <row r="87" spans="1:28" ht="15" customHeight="1" x14ac:dyDescent="0.2">
      <c r="A87" s="139"/>
      <c r="B87" s="2981"/>
      <c r="C87" s="2986" t="str">
        <f t="shared" si="33"/>
        <v>Cover Code*</v>
      </c>
      <c r="D87" s="2987"/>
      <c r="E87" s="1228" t="str">
        <f t="shared" si="34"/>
        <v>Classif.*</v>
      </c>
      <c r="F87" s="1182"/>
      <c r="G87" s="1182"/>
      <c r="H87" s="1182"/>
      <c r="I87" s="1182"/>
      <c r="J87" s="1182"/>
      <c r="K87" s="1182"/>
      <c r="L87" s="1182"/>
      <c r="M87" s="1182"/>
      <c r="N87" s="1182"/>
      <c r="O87" s="1182"/>
      <c r="P87" s="1182"/>
      <c r="Q87" s="1182"/>
      <c r="R87" s="1183"/>
      <c r="S87" s="1182"/>
      <c r="T87" s="1182"/>
      <c r="U87" s="1184"/>
      <c r="V87" s="1229"/>
      <c r="W87" s="1191"/>
      <c r="X87" s="1191"/>
      <c r="Y87" s="1191"/>
      <c r="Z87" s="1191"/>
      <c r="AA87" s="1192"/>
      <c r="AB87" s="139"/>
    </row>
    <row r="88" spans="1:28" ht="5.0999999999999996" customHeight="1" x14ac:dyDescent="0.2">
      <c r="A88" s="139"/>
      <c r="B88" s="2981"/>
      <c r="C88" s="1230"/>
      <c r="D88" s="1231"/>
      <c r="E88" s="1232"/>
      <c r="F88" s="1233"/>
      <c r="G88" s="1233"/>
      <c r="H88" s="1233"/>
      <c r="I88" s="1233"/>
      <c r="J88" s="1233"/>
      <c r="K88" s="1233"/>
      <c r="L88" s="1233"/>
      <c r="M88" s="1233"/>
      <c r="N88" s="1233"/>
      <c r="O88" s="1233"/>
      <c r="P88" s="1233"/>
      <c r="Q88" s="1233"/>
      <c r="R88" s="1233"/>
      <c r="S88" s="1233"/>
      <c r="T88" s="1233"/>
      <c r="U88" s="1233"/>
      <c r="V88" s="1198"/>
      <c r="W88" s="1198"/>
      <c r="X88" s="1198"/>
      <c r="Y88" s="1198"/>
      <c r="Z88" s="1198"/>
      <c r="AA88" s="1199"/>
      <c r="AB88" s="139"/>
    </row>
    <row r="89" spans="1:28" ht="12" x14ac:dyDescent="0.2">
      <c r="A89" s="139"/>
      <c r="B89" s="34"/>
      <c r="C89" s="34"/>
      <c r="D89" s="34"/>
      <c r="E89" s="34"/>
      <c r="F89" s="34"/>
      <c r="G89" s="34"/>
      <c r="H89" s="34"/>
      <c r="I89" s="34"/>
      <c r="J89" s="34"/>
      <c r="K89" s="34"/>
      <c r="L89" s="34"/>
      <c r="M89" s="34"/>
      <c r="N89" s="34"/>
      <c r="O89" s="34"/>
      <c r="P89" s="34"/>
      <c r="Q89" s="34"/>
      <c r="R89" s="34"/>
      <c r="S89" s="34"/>
      <c r="T89" s="34"/>
      <c r="U89" s="34"/>
      <c r="V89" s="34"/>
      <c r="W89" s="34"/>
      <c r="X89" s="34"/>
      <c r="Y89" s="433"/>
      <c r="Z89" s="433"/>
      <c r="AA89" s="433"/>
      <c r="AB89" s="139"/>
    </row>
    <row r="90" spans="1:28" ht="15" customHeight="1" x14ac:dyDescent="0.2">
      <c r="A90" s="139"/>
      <c r="B90" s="259" t="s">
        <v>3276</v>
      </c>
      <c r="C90" s="259"/>
      <c r="D90" s="259"/>
      <c r="E90" s="259"/>
      <c r="F90" s="265"/>
      <c r="G90" s="265"/>
      <c r="H90" s="265"/>
      <c r="I90" s="265"/>
      <c r="J90" s="265"/>
      <c r="K90" s="265"/>
      <c r="L90" s="265"/>
      <c r="M90" s="265"/>
      <c r="N90" s="265"/>
      <c r="O90" s="265"/>
      <c r="P90" s="265"/>
      <c r="Q90" s="265"/>
      <c r="R90" s="265"/>
      <c r="S90" s="265"/>
      <c r="T90" s="265"/>
      <c r="U90" s="265"/>
      <c r="V90" s="265"/>
      <c r="W90" s="265"/>
      <c r="X90" s="265"/>
      <c r="Y90" s="265"/>
      <c r="Z90" s="265"/>
      <c r="AA90" s="265"/>
      <c r="AB90" s="139"/>
    </row>
    <row r="91" spans="1:28" ht="15" customHeight="1" x14ac:dyDescent="0.2">
      <c r="A91" s="139"/>
      <c r="B91" s="1201"/>
      <c r="C91" s="1202"/>
      <c r="D91" s="1203"/>
      <c r="E91" s="1204"/>
      <c r="F91" s="2956">
        <v>1</v>
      </c>
      <c r="G91" s="2292">
        <f t="shared" ref="G91" si="35">F91+1</f>
        <v>2</v>
      </c>
      <c r="H91" s="2292">
        <f t="shared" ref="H91" si="36">G91+1</f>
        <v>3</v>
      </c>
      <c r="I91" s="2292">
        <f t="shared" ref="I91" si="37">H91+1</f>
        <v>4</v>
      </c>
      <c r="J91" s="2292">
        <f t="shared" ref="J91" si="38">I91+1</f>
        <v>5</v>
      </c>
      <c r="K91" s="2292">
        <f t="shared" ref="K91" si="39">J91+1</f>
        <v>6</v>
      </c>
      <c r="L91" s="2292">
        <f t="shared" ref="L91" si="40">K91+1</f>
        <v>7</v>
      </c>
      <c r="M91" s="2292">
        <f t="shared" ref="M91" si="41">L91+1</f>
        <v>8</v>
      </c>
      <c r="N91" s="2292">
        <f t="shared" ref="N91" si="42">M91+1</f>
        <v>9</v>
      </c>
      <c r="O91" s="2292">
        <f t="shared" ref="O91" si="43">N91+1</f>
        <v>10</v>
      </c>
      <c r="P91" s="2292">
        <f t="shared" ref="P91" si="44">O91+1</f>
        <v>11</v>
      </c>
      <c r="Q91" s="2292">
        <f t="shared" ref="Q91" si="45">P91+1</f>
        <v>12</v>
      </c>
      <c r="R91" s="2292">
        <f t="shared" ref="R91" si="46">Q91+1</f>
        <v>13</v>
      </c>
      <c r="S91" s="2292">
        <f t="shared" ref="S91" si="47">R91+1</f>
        <v>14</v>
      </c>
      <c r="T91" s="2292">
        <f t="shared" ref="T91" si="48">S91+1</f>
        <v>15</v>
      </c>
      <c r="U91" s="2292">
        <f t="shared" ref="U91" si="49">T91+1</f>
        <v>16</v>
      </c>
      <c r="V91" s="2292" t="s">
        <v>2632</v>
      </c>
      <c r="W91" s="2988" t="s">
        <v>4131</v>
      </c>
      <c r="X91" s="2292" t="s">
        <v>2633</v>
      </c>
      <c r="Y91" s="2292" t="s">
        <v>2781</v>
      </c>
      <c r="Z91" s="2292" t="s">
        <v>3974</v>
      </c>
      <c r="AA91" s="2292" t="s">
        <v>2782</v>
      </c>
      <c r="AB91" s="139"/>
    </row>
    <row r="92" spans="1:28" s="1101" customFormat="1" ht="15" customHeight="1" x14ac:dyDescent="0.2">
      <c r="A92" s="54"/>
      <c r="B92" s="1205"/>
      <c r="C92" s="716"/>
      <c r="D92" s="1206"/>
      <c r="E92" s="717"/>
      <c r="F92" s="2956"/>
      <c r="G92" s="2292"/>
      <c r="H92" s="2292"/>
      <c r="I92" s="2292"/>
      <c r="J92" s="2292"/>
      <c r="K92" s="2292"/>
      <c r="L92" s="2292"/>
      <c r="M92" s="2292"/>
      <c r="N92" s="2292"/>
      <c r="O92" s="2292"/>
      <c r="P92" s="2292"/>
      <c r="Q92" s="2292"/>
      <c r="R92" s="2292"/>
      <c r="S92" s="2292"/>
      <c r="T92" s="2292"/>
      <c r="U92" s="2292"/>
      <c r="V92" s="2292"/>
      <c r="W92" s="2988"/>
      <c r="X92" s="2292"/>
      <c r="Y92" s="2292"/>
      <c r="Z92" s="2292"/>
      <c r="AA92" s="2292"/>
      <c r="AB92" s="54"/>
    </row>
    <row r="93" spans="1:28" ht="15" customHeight="1" x14ac:dyDescent="0.2">
      <c r="A93" s="139"/>
      <c r="B93" s="2993" t="s">
        <v>2627</v>
      </c>
      <c r="C93" s="2972" t="s">
        <v>2628</v>
      </c>
      <c r="D93" s="2972" t="s">
        <v>1926</v>
      </c>
      <c r="E93" s="1234" t="s">
        <v>2774</v>
      </c>
      <c r="F93" s="1116" t="str">
        <f>IF(SUM(F74:F88)&gt;0,(ROUND(SUM(F74:F88),0)),"")</f>
        <v/>
      </c>
      <c r="G93" s="1116" t="str">
        <f t="shared" ref="G93:U93" si="50">IF(SUM(G74:G88)&gt;0,(ROUND(SUM(G74:G88),0)),"")</f>
        <v/>
      </c>
      <c r="H93" s="1116" t="str">
        <f t="shared" si="50"/>
        <v/>
      </c>
      <c r="I93" s="1116" t="str">
        <f t="shared" si="50"/>
        <v/>
      </c>
      <c r="J93" s="1116" t="str">
        <f t="shared" si="50"/>
        <v/>
      </c>
      <c r="K93" s="1116" t="str">
        <f t="shared" si="50"/>
        <v/>
      </c>
      <c r="L93" s="1116" t="str">
        <f t="shared" si="50"/>
        <v/>
      </c>
      <c r="M93" s="1116" t="str">
        <f t="shared" si="50"/>
        <v/>
      </c>
      <c r="N93" s="1116" t="str">
        <f t="shared" si="50"/>
        <v/>
      </c>
      <c r="O93" s="1116" t="str">
        <f t="shared" si="50"/>
        <v/>
      </c>
      <c r="P93" s="1116" t="str">
        <f t="shared" si="50"/>
        <v/>
      </c>
      <c r="Q93" s="1116" t="str">
        <f t="shared" si="50"/>
        <v/>
      </c>
      <c r="R93" s="1116" t="str">
        <f t="shared" si="50"/>
        <v/>
      </c>
      <c r="S93" s="1116" t="str">
        <f t="shared" si="50"/>
        <v/>
      </c>
      <c r="T93" s="1116" t="str">
        <f t="shared" si="50"/>
        <v/>
      </c>
      <c r="U93" s="1116" t="str">
        <f t="shared" si="50"/>
        <v/>
      </c>
      <c r="V93" s="1207">
        <f>COUNT($F93:$U93)</f>
        <v>0</v>
      </c>
      <c r="W93" s="1208">
        <f>MAX($F93:$U93)</f>
        <v>0</v>
      </c>
      <c r="X93" s="1209" t="e">
        <f>AVERAGE($F93:$U93)</f>
        <v>#DIV/0!</v>
      </c>
      <c r="Y93" s="1235" t="e">
        <f>Y32</f>
        <v>#DIV/0!</v>
      </c>
      <c r="Z93" s="1235">
        <f t="shared" ref="Z93:AA93" si="51">Z32</f>
        <v>0</v>
      </c>
      <c r="AA93" s="1235">
        <f t="shared" si="51"/>
        <v>0</v>
      </c>
      <c r="AB93" s="139"/>
    </row>
    <row r="94" spans="1:28" ht="15" customHeight="1" x14ac:dyDescent="0.2">
      <c r="A94" s="139"/>
      <c r="B94" s="2994"/>
      <c r="C94" s="2996"/>
      <c r="D94" s="2972"/>
      <c r="E94" s="1118" t="s">
        <v>580</v>
      </c>
      <c r="F94" s="1211">
        <v>1</v>
      </c>
      <c r="G94" s="1211">
        <v>1</v>
      </c>
      <c r="H94" s="1211">
        <v>1</v>
      </c>
      <c r="I94" s="1211">
        <v>1</v>
      </c>
      <c r="J94" s="1211">
        <v>1</v>
      </c>
      <c r="K94" s="1211">
        <v>1</v>
      </c>
      <c r="L94" s="1211">
        <v>1</v>
      </c>
      <c r="M94" s="1211">
        <v>1</v>
      </c>
      <c r="N94" s="1211">
        <v>1</v>
      </c>
      <c r="O94" s="1211">
        <v>1</v>
      </c>
      <c r="P94" s="1211">
        <v>1</v>
      </c>
      <c r="Q94" s="1211">
        <v>1</v>
      </c>
      <c r="R94" s="1211">
        <v>1</v>
      </c>
      <c r="S94" s="1211">
        <v>1</v>
      </c>
      <c r="T94" s="1211">
        <v>1</v>
      </c>
      <c r="U94" s="1211">
        <v>1</v>
      </c>
      <c r="V94" s="1212"/>
      <c r="W94" s="1213"/>
      <c r="X94" s="1212"/>
      <c r="Y94" s="1212"/>
      <c r="Z94" s="1214"/>
      <c r="AA94" s="1212"/>
      <c r="AB94" s="139"/>
    </row>
    <row r="95" spans="1:28" ht="14.25" customHeight="1" x14ac:dyDescent="0.2">
      <c r="A95" s="139"/>
      <c r="B95" s="2414"/>
      <c r="C95" s="2996"/>
      <c r="D95" s="2972"/>
      <c r="E95" s="2414" t="s">
        <v>3247</v>
      </c>
      <c r="F95" s="2968" t="s">
        <v>372</v>
      </c>
      <c r="G95" s="2959" t="s">
        <v>372</v>
      </c>
      <c r="H95" s="2959" t="s">
        <v>372</v>
      </c>
      <c r="I95" s="2959" t="s">
        <v>372</v>
      </c>
      <c r="J95" s="2959" t="s">
        <v>372</v>
      </c>
      <c r="K95" s="2959" t="s">
        <v>372</v>
      </c>
      <c r="L95" s="2959" t="s">
        <v>372</v>
      </c>
      <c r="M95" s="2959" t="s">
        <v>372</v>
      </c>
      <c r="N95" s="2959" t="s">
        <v>372</v>
      </c>
      <c r="O95" s="2959" t="s">
        <v>372</v>
      </c>
      <c r="P95" s="2959" t="s">
        <v>372</v>
      </c>
      <c r="Q95" s="2959" t="s">
        <v>372</v>
      </c>
      <c r="R95" s="2959" t="s">
        <v>372</v>
      </c>
      <c r="S95" s="2959" t="s">
        <v>372</v>
      </c>
      <c r="T95" s="2959" t="s">
        <v>372</v>
      </c>
      <c r="U95" s="2957" t="s">
        <v>372</v>
      </c>
      <c r="V95" s="1215"/>
      <c r="W95" s="1216"/>
      <c r="X95" s="1144"/>
      <c r="Y95" s="1144"/>
      <c r="Z95" s="1144" t="s">
        <v>4132</v>
      </c>
      <c r="AA95" s="1145"/>
      <c r="AB95" s="139"/>
    </row>
    <row r="96" spans="1:28" ht="14.25" customHeight="1" x14ac:dyDescent="0.2">
      <c r="A96" s="139"/>
      <c r="B96" s="2414"/>
      <c r="C96" s="2996"/>
      <c r="D96" s="2973"/>
      <c r="E96" s="2414"/>
      <c r="F96" s="2968"/>
      <c r="G96" s="2960"/>
      <c r="H96" s="2960"/>
      <c r="I96" s="2960"/>
      <c r="J96" s="2960"/>
      <c r="K96" s="2960"/>
      <c r="L96" s="2960"/>
      <c r="M96" s="2960"/>
      <c r="N96" s="2960"/>
      <c r="O96" s="2960"/>
      <c r="P96" s="2960"/>
      <c r="Q96" s="2960"/>
      <c r="R96" s="2960"/>
      <c r="S96" s="2960"/>
      <c r="T96" s="2960"/>
      <c r="U96" s="2962"/>
      <c r="V96" s="434"/>
      <c r="W96" s="1147"/>
      <c r="X96" s="1147"/>
      <c r="Y96" s="1147"/>
      <c r="Z96" s="1147"/>
      <c r="AA96" s="1148"/>
      <c r="AB96" s="139"/>
    </row>
    <row r="97" spans="1:28" ht="5.0999999999999996" customHeight="1" x14ac:dyDescent="0.2">
      <c r="A97" s="139"/>
      <c r="B97" s="2414"/>
      <c r="C97" s="2996"/>
      <c r="D97" s="2426"/>
      <c r="E97" s="2760"/>
      <c r="F97" s="2958"/>
      <c r="G97" s="2760"/>
      <c r="H97" s="2760"/>
      <c r="I97" s="2760"/>
      <c r="J97" s="2760"/>
      <c r="K97" s="2760"/>
      <c r="L97" s="2760"/>
      <c r="M97" s="2760"/>
      <c r="N97" s="2760"/>
      <c r="O97" s="2760"/>
      <c r="P97" s="2760"/>
      <c r="Q97" s="2760"/>
      <c r="R97" s="2760"/>
      <c r="S97" s="2760"/>
      <c r="T97" s="2760"/>
      <c r="U97" s="2760"/>
      <c r="V97" s="1147"/>
      <c r="W97" s="1147"/>
      <c r="X97" s="1147"/>
      <c r="Y97" s="1147"/>
      <c r="Z97" s="1147"/>
      <c r="AA97" s="1147"/>
      <c r="AB97" s="139"/>
    </row>
    <row r="98" spans="1:28" ht="15" customHeight="1" x14ac:dyDescent="0.2">
      <c r="A98" s="139"/>
      <c r="B98" s="2414"/>
      <c r="C98" s="2996"/>
      <c r="D98" s="2980" t="s">
        <v>2629</v>
      </c>
      <c r="E98" s="1123" t="s">
        <v>2775</v>
      </c>
      <c r="F98" s="1207">
        <v>100</v>
      </c>
      <c r="G98" s="1207">
        <v>140</v>
      </c>
      <c r="H98" s="1207">
        <v>60</v>
      </c>
      <c r="I98" s="1207"/>
      <c r="J98" s="1207"/>
      <c r="K98" s="1207"/>
      <c r="L98" s="1207"/>
      <c r="M98" s="1207"/>
      <c r="N98" s="1207"/>
      <c r="O98" s="1207"/>
      <c r="P98" s="1207"/>
      <c r="Q98" s="1207"/>
      <c r="R98" s="1207"/>
      <c r="S98" s="1207"/>
      <c r="T98" s="1207"/>
      <c r="U98" s="1207"/>
      <c r="V98" s="1207">
        <f>COUNT($F98:$U98)</f>
        <v>3</v>
      </c>
      <c r="W98" s="1208">
        <f>MAX($F98:$U98)</f>
        <v>140</v>
      </c>
      <c r="X98" s="1209">
        <f>AVERAGE($F98:$U98)</f>
        <v>100</v>
      </c>
      <c r="Y98" s="1209">
        <f>X98*0.85</f>
        <v>85</v>
      </c>
      <c r="Z98" s="1210">
        <f>MIN(F98:U98)</f>
        <v>60</v>
      </c>
      <c r="AA98" s="1209">
        <f>Z98*0.8</f>
        <v>48</v>
      </c>
      <c r="AB98" s="139"/>
    </row>
    <row r="99" spans="1:28" ht="15" customHeight="1" x14ac:dyDescent="0.2">
      <c r="A99" s="139"/>
      <c r="B99" s="2414"/>
      <c r="C99" s="2996"/>
      <c r="D99" s="2972"/>
      <c r="E99" s="1118" t="s">
        <v>3888</v>
      </c>
      <c r="F99" s="1217">
        <f>IF(F98="","",(F98/$X$37))</f>
        <v>1</v>
      </c>
      <c r="G99" s="1217">
        <f t="shared" ref="G99" si="52">IF(G98="","",(G98/$X$37))</f>
        <v>1.4</v>
      </c>
      <c r="H99" s="1217">
        <f t="shared" ref="H99" si="53">IF(H98="","",(H98/$X$37))</f>
        <v>0.6</v>
      </c>
      <c r="I99" s="1217" t="str">
        <f t="shared" ref="I99" si="54">IF(I98="","",(I98/$X$37))</f>
        <v/>
      </c>
      <c r="J99" s="1217" t="str">
        <f t="shared" ref="J99" si="55">IF(J98="","",(J98/$X$37))</f>
        <v/>
      </c>
      <c r="K99" s="1217" t="str">
        <f t="shared" ref="K99" si="56">IF(K98="","",(K98/$X$37))</f>
        <v/>
      </c>
      <c r="L99" s="1217" t="str">
        <f t="shared" ref="L99" si="57">IF(L98="","",(L98/$X$37))</f>
        <v/>
      </c>
      <c r="M99" s="1217" t="str">
        <f t="shared" ref="M99" si="58">IF(M98="","",(M98/$X$37))</f>
        <v/>
      </c>
      <c r="N99" s="1217" t="str">
        <f t="shared" ref="N99" si="59">IF(N98="","",(N98/$X$37))</f>
        <v/>
      </c>
      <c r="O99" s="1217" t="str">
        <f t="shared" ref="O99" si="60">IF(O98="","",(O98/$X$37))</f>
        <v/>
      </c>
      <c r="P99" s="1217" t="str">
        <f t="shared" ref="P99" si="61">IF(P98="","",(P98/$X$37))</f>
        <v/>
      </c>
      <c r="Q99" s="1217" t="str">
        <f t="shared" ref="Q99" si="62">IF(Q98="","",(Q98/$X$37))</f>
        <v/>
      </c>
      <c r="R99" s="1217" t="str">
        <f t="shared" ref="R99" si="63">IF(R98="","",(R98/$X$37))</f>
        <v/>
      </c>
      <c r="S99" s="1217" t="str">
        <f t="shared" ref="S99" si="64">IF(S98="","",(S98/$X$37))</f>
        <v/>
      </c>
      <c r="T99" s="1217" t="str">
        <f t="shared" ref="T99" si="65">IF(T98="","",(T98/$X$37))</f>
        <v/>
      </c>
      <c r="U99" s="1217" t="str">
        <f t="shared" ref="U99" si="66">IF(U98="","",(U98/$X$37))</f>
        <v/>
      </c>
      <c r="V99" s="1220"/>
      <c r="W99" s="1219">
        <f>W98/$X$37</f>
        <v>1.4</v>
      </c>
      <c r="X99" s="1219">
        <f>X98/$X$37</f>
        <v>1</v>
      </c>
      <c r="Y99" s="1220"/>
      <c r="Z99" s="1219">
        <f>Z98/$X$37</f>
        <v>0.6</v>
      </c>
      <c r="AA99" s="1218"/>
      <c r="AB99" s="139"/>
    </row>
    <row r="100" spans="1:28" ht="15" customHeight="1" x14ac:dyDescent="0.2">
      <c r="A100" s="139"/>
      <c r="B100" s="2995"/>
      <c r="C100" s="2996"/>
      <c r="D100" s="2972"/>
      <c r="E100" s="1118" t="s">
        <v>59</v>
      </c>
      <c r="F100" s="1126">
        <f t="shared" ref="F100:U100" si="67">IF($H$5="NO",0.65,0.15)</f>
        <v>0.15</v>
      </c>
      <c r="G100" s="1126">
        <f t="shared" si="67"/>
        <v>0.15</v>
      </c>
      <c r="H100" s="1126">
        <f t="shared" si="67"/>
        <v>0.15</v>
      </c>
      <c r="I100" s="1126">
        <f t="shared" si="67"/>
        <v>0.15</v>
      </c>
      <c r="J100" s="1126">
        <f t="shared" si="67"/>
        <v>0.15</v>
      </c>
      <c r="K100" s="1126">
        <f t="shared" si="67"/>
        <v>0.15</v>
      </c>
      <c r="L100" s="1126">
        <f t="shared" si="67"/>
        <v>0.15</v>
      </c>
      <c r="M100" s="1126">
        <f t="shared" si="67"/>
        <v>0.15</v>
      </c>
      <c r="N100" s="1126">
        <f t="shared" si="67"/>
        <v>0.15</v>
      </c>
      <c r="O100" s="1126">
        <f t="shared" si="67"/>
        <v>0.15</v>
      </c>
      <c r="P100" s="1126">
        <f t="shared" si="67"/>
        <v>0.15</v>
      </c>
      <c r="Q100" s="1126">
        <f t="shared" si="67"/>
        <v>0.15</v>
      </c>
      <c r="R100" s="1126">
        <f t="shared" si="67"/>
        <v>0.15</v>
      </c>
      <c r="S100" s="1126">
        <f t="shared" si="67"/>
        <v>0.15</v>
      </c>
      <c r="T100" s="1126">
        <f t="shared" si="67"/>
        <v>0.15</v>
      </c>
      <c r="U100" s="1236">
        <f t="shared" si="67"/>
        <v>0.15</v>
      </c>
      <c r="V100" s="1237"/>
      <c r="W100" s="1237"/>
      <c r="X100" s="1237"/>
      <c r="Y100" s="1237"/>
      <c r="Z100" s="1237"/>
      <c r="AA100" s="1237"/>
      <c r="AB100" s="139"/>
    </row>
    <row r="101" spans="1:28" ht="15" customHeight="1" x14ac:dyDescent="0.2">
      <c r="A101" s="139"/>
      <c r="B101" s="2414"/>
      <c r="C101" s="2996"/>
      <c r="D101" s="2972"/>
      <c r="E101" s="1118" t="s">
        <v>580</v>
      </c>
      <c r="F101" s="1211">
        <v>1</v>
      </c>
      <c r="G101" s="1211">
        <v>1</v>
      </c>
      <c r="H101" s="1211">
        <v>1</v>
      </c>
      <c r="I101" s="1211">
        <v>1</v>
      </c>
      <c r="J101" s="1211">
        <v>1</v>
      </c>
      <c r="K101" s="1211">
        <v>1</v>
      </c>
      <c r="L101" s="1211">
        <v>1</v>
      </c>
      <c r="M101" s="1211">
        <v>1</v>
      </c>
      <c r="N101" s="1211">
        <v>1</v>
      </c>
      <c r="O101" s="1211">
        <v>1</v>
      </c>
      <c r="P101" s="1211">
        <v>1</v>
      </c>
      <c r="Q101" s="1211">
        <v>1</v>
      </c>
      <c r="R101" s="1211">
        <v>1</v>
      </c>
      <c r="S101" s="1211">
        <v>1</v>
      </c>
      <c r="T101" s="1211">
        <v>1</v>
      </c>
      <c r="U101" s="1211">
        <v>1</v>
      </c>
      <c r="V101" s="1212"/>
      <c r="W101" s="1213"/>
      <c r="X101" s="1212"/>
      <c r="Y101" s="1212"/>
      <c r="Z101" s="1214"/>
      <c r="AA101" s="1212"/>
      <c r="AB101" s="139"/>
    </row>
    <row r="102" spans="1:28" ht="15" customHeight="1" x14ac:dyDescent="0.2">
      <c r="A102" s="139"/>
      <c r="B102" s="2414"/>
      <c r="C102" s="2996"/>
      <c r="D102" s="2972"/>
      <c r="E102" s="2980" t="s">
        <v>3247</v>
      </c>
      <c r="F102" s="2959" t="s">
        <v>2385</v>
      </c>
      <c r="G102" s="2959" t="s">
        <v>2385</v>
      </c>
      <c r="H102" s="2959" t="s">
        <v>2385</v>
      </c>
      <c r="I102" s="2959" t="s">
        <v>2385</v>
      </c>
      <c r="J102" s="2959" t="s">
        <v>2385</v>
      </c>
      <c r="K102" s="2959" t="s">
        <v>2385</v>
      </c>
      <c r="L102" s="2959" t="s">
        <v>2385</v>
      </c>
      <c r="M102" s="2959" t="s">
        <v>2385</v>
      </c>
      <c r="N102" s="2959" t="s">
        <v>2385</v>
      </c>
      <c r="O102" s="2959" t="s">
        <v>2385</v>
      </c>
      <c r="P102" s="2959" t="s">
        <v>2385</v>
      </c>
      <c r="Q102" s="2959" t="s">
        <v>2385</v>
      </c>
      <c r="R102" s="2959" t="s">
        <v>2385</v>
      </c>
      <c r="S102" s="2959" t="s">
        <v>2385</v>
      </c>
      <c r="T102" s="2959" t="s">
        <v>2385</v>
      </c>
      <c r="U102" s="2957" t="s">
        <v>2385</v>
      </c>
      <c r="V102" s="1215"/>
      <c r="W102" s="1216"/>
      <c r="X102" s="1144"/>
      <c r="Y102" s="1144"/>
      <c r="Z102" s="1144"/>
      <c r="AA102" s="1145"/>
      <c r="AB102" s="139"/>
    </row>
    <row r="103" spans="1:28" ht="15" customHeight="1" x14ac:dyDescent="0.2">
      <c r="A103" s="139"/>
      <c r="B103" s="2414"/>
      <c r="C103" s="2996"/>
      <c r="D103" s="2973"/>
      <c r="E103" s="2973"/>
      <c r="F103" s="2961"/>
      <c r="G103" s="2961"/>
      <c r="H103" s="2961"/>
      <c r="I103" s="2961"/>
      <c r="J103" s="2961"/>
      <c r="K103" s="2961"/>
      <c r="L103" s="2961"/>
      <c r="M103" s="2961"/>
      <c r="N103" s="2961"/>
      <c r="O103" s="2961"/>
      <c r="P103" s="2961"/>
      <c r="Q103" s="2961"/>
      <c r="R103" s="2961"/>
      <c r="S103" s="2961"/>
      <c r="T103" s="2961"/>
      <c r="U103" s="2924"/>
      <c r="V103" s="434"/>
      <c r="W103" s="1147"/>
      <c r="X103" s="1147"/>
      <c r="Y103" s="1147"/>
      <c r="Z103" s="1147"/>
      <c r="AA103" s="1148"/>
      <c r="AB103" s="139"/>
    </row>
    <row r="104" spans="1:28" ht="5.0999999999999996" customHeight="1" x14ac:dyDescent="0.2">
      <c r="A104" s="139"/>
      <c r="B104" s="2414"/>
      <c r="C104" s="2996"/>
      <c r="D104" s="2426"/>
      <c r="E104" s="2760"/>
      <c r="F104" s="2958"/>
      <c r="G104" s="2760"/>
      <c r="H104" s="2760"/>
      <c r="I104" s="2760"/>
      <c r="J104" s="2760"/>
      <c r="K104" s="2760"/>
      <c r="L104" s="2760"/>
      <c r="M104" s="2760"/>
      <c r="N104" s="2760"/>
      <c r="O104" s="2760"/>
      <c r="P104" s="2760"/>
      <c r="Q104" s="2760"/>
      <c r="R104" s="2760"/>
      <c r="S104" s="2760"/>
      <c r="T104" s="2760"/>
      <c r="U104" s="2760"/>
      <c r="V104" s="1147"/>
      <c r="W104" s="1147"/>
      <c r="X104" s="1147"/>
      <c r="Y104" s="1147"/>
      <c r="Z104" s="1147"/>
      <c r="AA104" s="1147"/>
      <c r="AB104" s="139"/>
    </row>
    <row r="105" spans="1:28" ht="15" customHeight="1" x14ac:dyDescent="0.2">
      <c r="A105" s="139"/>
      <c r="B105" s="2414"/>
      <c r="C105" s="2996"/>
      <c r="D105" s="2980" t="s">
        <v>2783</v>
      </c>
      <c r="E105" s="1118" t="s">
        <v>580</v>
      </c>
      <c r="F105" s="1211">
        <v>1</v>
      </c>
      <c r="G105" s="1211">
        <v>1</v>
      </c>
      <c r="H105" s="1211">
        <v>1</v>
      </c>
      <c r="I105" s="1211">
        <v>1</v>
      </c>
      <c r="J105" s="1211">
        <v>1</v>
      </c>
      <c r="K105" s="1211">
        <v>1</v>
      </c>
      <c r="L105" s="1211">
        <v>1</v>
      </c>
      <c r="M105" s="1211">
        <v>1</v>
      </c>
      <c r="N105" s="1211">
        <v>1</v>
      </c>
      <c r="O105" s="1211">
        <v>1</v>
      </c>
      <c r="P105" s="1211">
        <v>1</v>
      </c>
      <c r="Q105" s="1211">
        <v>1</v>
      </c>
      <c r="R105" s="1211">
        <v>1</v>
      </c>
      <c r="S105" s="1211">
        <v>1</v>
      </c>
      <c r="T105" s="1211">
        <v>1</v>
      </c>
      <c r="U105" s="1211">
        <v>1</v>
      </c>
      <c r="V105" s="1212"/>
      <c r="W105" s="1213"/>
      <c r="X105" s="1212"/>
      <c r="Y105" s="1212"/>
      <c r="Z105" s="1214"/>
      <c r="AA105" s="1212"/>
      <c r="AB105" s="139"/>
    </row>
    <row r="106" spans="1:28" ht="15" customHeight="1" x14ac:dyDescent="0.2">
      <c r="A106" s="139"/>
      <c r="B106" s="2414"/>
      <c r="C106" s="2996"/>
      <c r="D106" s="2972"/>
      <c r="E106" s="2980" t="s">
        <v>3247</v>
      </c>
      <c r="F106" s="2968" t="s">
        <v>377</v>
      </c>
      <c r="G106" s="2968" t="s">
        <v>377</v>
      </c>
      <c r="H106" s="2968" t="s">
        <v>377</v>
      </c>
      <c r="I106" s="2968" t="s">
        <v>377</v>
      </c>
      <c r="J106" s="2968" t="s">
        <v>377</v>
      </c>
      <c r="K106" s="2968" t="s">
        <v>377</v>
      </c>
      <c r="L106" s="2968" t="s">
        <v>377</v>
      </c>
      <c r="M106" s="2968" t="s">
        <v>377</v>
      </c>
      <c r="N106" s="2968" t="s">
        <v>377</v>
      </c>
      <c r="O106" s="2968" t="s">
        <v>377</v>
      </c>
      <c r="P106" s="2968" t="s">
        <v>377</v>
      </c>
      <c r="Q106" s="2968" t="s">
        <v>377</v>
      </c>
      <c r="R106" s="2968" t="s">
        <v>377</v>
      </c>
      <c r="S106" s="2968" t="s">
        <v>377</v>
      </c>
      <c r="T106" s="2968" t="s">
        <v>377</v>
      </c>
      <c r="U106" s="2968" t="s">
        <v>377</v>
      </c>
      <c r="V106" s="1215"/>
      <c r="W106" s="1216"/>
      <c r="X106" s="1144"/>
      <c r="Y106" s="1144"/>
      <c r="Z106" s="1144"/>
      <c r="AA106" s="1145"/>
      <c r="AB106" s="139"/>
    </row>
    <row r="107" spans="1:28" ht="15" customHeight="1" x14ac:dyDescent="0.2">
      <c r="A107" s="139"/>
      <c r="B107" s="2414"/>
      <c r="C107" s="2996"/>
      <c r="D107" s="2973"/>
      <c r="E107" s="2973"/>
      <c r="F107" s="2968"/>
      <c r="G107" s="2968"/>
      <c r="H107" s="2968"/>
      <c r="I107" s="2968"/>
      <c r="J107" s="2968"/>
      <c r="K107" s="2968"/>
      <c r="L107" s="2968"/>
      <c r="M107" s="2968"/>
      <c r="N107" s="2968"/>
      <c r="O107" s="2968"/>
      <c r="P107" s="2968"/>
      <c r="Q107" s="2968"/>
      <c r="R107" s="2968"/>
      <c r="S107" s="2968"/>
      <c r="T107" s="2968"/>
      <c r="U107" s="2968"/>
      <c r="V107" s="434"/>
      <c r="W107" s="1147"/>
      <c r="X107" s="1147"/>
      <c r="Y107" s="1147"/>
      <c r="Z107" s="1147"/>
      <c r="AA107" s="1148"/>
      <c r="AB107" s="139"/>
    </row>
    <row r="108" spans="1:28" ht="5.0999999999999996" customHeight="1" x14ac:dyDescent="0.2">
      <c r="A108" s="139"/>
      <c r="B108" s="2414"/>
      <c r="C108" s="2996"/>
      <c r="D108" s="2426"/>
      <c r="E108" s="2760"/>
      <c r="F108" s="2958"/>
      <c r="G108" s="2760"/>
      <c r="H108" s="2760"/>
      <c r="I108" s="2760"/>
      <c r="J108" s="2760"/>
      <c r="K108" s="2760"/>
      <c r="L108" s="2760"/>
      <c r="M108" s="2760"/>
      <c r="N108" s="2760"/>
      <c r="O108" s="2760"/>
      <c r="P108" s="2760"/>
      <c r="Q108" s="2760"/>
      <c r="R108" s="2760"/>
      <c r="S108" s="2760"/>
      <c r="T108" s="2760"/>
      <c r="U108" s="2760"/>
      <c r="V108" s="1147"/>
      <c r="W108" s="1147"/>
      <c r="X108" s="1147"/>
      <c r="Y108" s="1147"/>
      <c r="Z108" s="1147"/>
      <c r="AA108" s="1147"/>
      <c r="AB108" s="139"/>
    </row>
    <row r="109" spans="1:28" ht="15" customHeight="1" x14ac:dyDescent="0.2">
      <c r="A109" s="139"/>
      <c r="B109" s="2414"/>
      <c r="C109" s="2996"/>
      <c r="D109" s="2980" t="s">
        <v>1590</v>
      </c>
      <c r="E109" s="1118" t="s">
        <v>580</v>
      </c>
      <c r="F109" s="1211">
        <v>1</v>
      </c>
      <c r="G109" s="1211">
        <v>1</v>
      </c>
      <c r="H109" s="1211">
        <v>1</v>
      </c>
      <c r="I109" s="1211">
        <v>1</v>
      </c>
      <c r="J109" s="1211">
        <v>1</v>
      </c>
      <c r="K109" s="1211">
        <v>1</v>
      </c>
      <c r="L109" s="1211">
        <v>1</v>
      </c>
      <c r="M109" s="1211">
        <v>1</v>
      </c>
      <c r="N109" s="1211">
        <v>1</v>
      </c>
      <c r="O109" s="1211">
        <v>1</v>
      </c>
      <c r="P109" s="1211">
        <v>1</v>
      </c>
      <c r="Q109" s="1211">
        <v>1</v>
      </c>
      <c r="R109" s="1211">
        <v>1</v>
      </c>
      <c r="S109" s="1211">
        <v>1</v>
      </c>
      <c r="T109" s="1211">
        <v>1</v>
      </c>
      <c r="U109" s="1211">
        <v>1</v>
      </c>
      <c r="V109" s="1212"/>
      <c r="W109" s="1213"/>
      <c r="X109" s="1212"/>
      <c r="Y109" s="1212"/>
      <c r="Z109" s="1214"/>
      <c r="AA109" s="1212"/>
      <c r="AB109" s="139"/>
    </row>
    <row r="110" spans="1:28" ht="15" customHeight="1" x14ac:dyDescent="0.2">
      <c r="A110" s="139"/>
      <c r="B110" s="2414"/>
      <c r="C110" s="2996"/>
      <c r="D110" s="2972"/>
      <c r="E110" s="2980" t="s">
        <v>3247</v>
      </c>
      <c r="F110" s="2959" t="s">
        <v>373</v>
      </c>
      <c r="G110" s="2959" t="s">
        <v>373</v>
      </c>
      <c r="H110" s="2959" t="s">
        <v>373</v>
      </c>
      <c r="I110" s="2959" t="s">
        <v>373</v>
      </c>
      <c r="J110" s="2959" t="s">
        <v>373</v>
      </c>
      <c r="K110" s="2959" t="s">
        <v>373</v>
      </c>
      <c r="L110" s="2959" t="s">
        <v>373</v>
      </c>
      <c r="M110" s="2959" t="s">
        <v>373</v>
      </c>
      <c r="N110" s="2959" t="s">
        <v>373</v>
      </c>
      <c r="O110" s="2959" t="s">
        <v>373</v>
      </c>
      <c r="P110" s="2959" t="s">
        <v>373</v>
      </c>
      <c r="Q110" s="2959" t="s">
        <v>373</v>
      </c>
      <c r="R110" s="2959" t="s">
        <v>373</v>
      </c>
      <c r="S110" s="2959" t="s">
        <v>373</v>
      </c>
      <c r="T110" s="2959" t="s">
        <v>373</v>
      </c>
      <c r="U110" s="2959" t="s">
        <v>373</v>
      </c>
      <c r="V110" s="1215"/>
      <c r="W110" s="1216"/>
      <c r="X110" s="1144"/>
      <c r="Y110" s="1144"/>
      <c r="Z110" s="1144"/>
      <c r="AA110" s="1145"/>
      <c r="AB110" s="139"/>
    </row>
    <row r="111" spans="1:28" ht="15" customHeight="1" x14ac:dyDescent="0.2">
      <c r="A111" s="139"/>
      <c r="B111" s="2414"/>
      <c r="C111" s="2996"/>
      <c r="D111" s="2973"/>
      <c r="E111" s="2973"/>
      <c r="F111" s="2960"/>
      <c r="G111" s="2960"/>
      <c r="H111" s="2960"/>
      <c r="I111" s="2960"/>
      <c r="J111" s="2960"/>
      <c r="K111" s="2960"/>
      <c r="L111" s="2960"/>
      <c r="M111" s="2960"/>
      <c r="N111" s="2960"/>
      <c r="O111" s="2960"/>
      <c r="P111" s="2960"/>
      <c r="Q111" s="2960"/>
      <c r="R111" s="2960"/>
      <c r="S111" s="2960"/>
      <c r="T111" s="2960"/>
      <c r="U111" s="2960"/>
      <c r="V111" s="434"/>
      <c r="W111" s="1147"/>
      <c r="X111" s="1147"/>
      <c r="Y111" s="1147"/>
      <c r="Z111" s="1147"/>
      <c r="AA111" s="1148"/>
      <c r="AB111" s="139"/>
    </row>
    <row r="112" spans="1:28" ht="5.0999999999999996" customHeight="1" x14ac:dyDescent="0.2">
      <c r="A112" s="139"/>
      <c r="B112" s="2414"/>
      <c r="C112" s="2996"/>
      <c r="D112" s="2426"/>
      <c r="E112" s="2760"/>
      <c r="F112" s="2958"/>
      <c r="G112" s="2760"/>
      <c r="H112" s="2760"/>
      <c r="I112" s="2760"/>
      <c r="J112" s="2760"/>
      <c r="K112" s="2760"/>
      <c r="L112" s="2760"/>
      <c r="M112" s="2760"/>
      <c r="N112" s="2760"/>
      <c r="O112" s="2760"/>
      <c r="P112" s="2760"/>
      <c r="Q112" s="2760"/>
      <c r="R112" s="2760"/>
      <c r="S112" s="2760"/>
      <c r="T112" s="2760"/>
      <c r="U112" s="2760"/>
      <c r="V112" s="1147"/>
      <c r="W112" s="1147"/>
      <c r="X112" s="1147"/>
      <c r="Y112" s="1147"/>
      <c r="Z112" s="1147"/>
      <c r="AA112" s="1147"/>
      <c r="AB112" s="139"/>
    </row>
    <row r="113" spans="1:28" ht="15" customHeight="1" x14ac:dyDescent="0.2">
      <c r="A113" s="139"/>
      <c r="B113" s="2414"/>
      <c r="C113" s="2996"/>
      <c r="D113" s="2980" t="s">
        <v>577</v>
      </c>
      <c r="E113" s="1118" t="s">
        <v>580</v>
      </c>
      <c r="F113" s="1211">
        <v>1</v>
      </c>
      <c r="G113" s="1211">
        <v>1</v>
      </c>
      <c r="H113" s="1211">
        <v>1</v>
      </c>
      <c r="I113" s="1211">
        <v>1</v>
      </c>
      <c r="J113" s="1211">
        <v>1</v>
      </c>
      <c r="K113" s="1211">
        <v>1</v>
      </c>
      <c r="L113" s="1211">
        <v>1</v>
      </c>
      <c r="M113" s="1211">
        <v>1</v>
      </c>
      <c r="N113" s="1211">
        <v>1</v>
      </c>
      <c r="O113" s="1211">
        <v>1</v>
      </c>
      <c r="P113" s="1211">
        <v>1</v>
      </c>
      <c r="Q113" s="1211">
        <v>1</v>
      </c>
      <c r="R113" s="1211">
        <v>1</v>
      </c>
      <c r="S113" s="1211">
        <v>1</v>
      </c>
      <c r="T113" s="1211">
        <v>1</v>
      </c>
      <c r="U113" s="1211">
        <v>1</v>
      </c>
      <c r="V113" s="1212"/>
      <c r="W113" s="1213"/>
      <c r="X113" s="1212"/>
      <c r="Y113" s="1212"/>
      <c r="Z113" s="1214"/>
      <c r="AA113" s="1212"/>
      <c r="AB113" s="139"/>
    </row>
    <row r="114" spans="1:28" ht="15" customHeight="1" x14ac:dyDescent="0.2">
      <c r="A114" s="139"/>
      <c r="B114" s="2414"/>
      <c r="C114" s="2996"/>
      <c r="D114" s="2972"/>
      <c r="E114" s="2980" t="s">
        <v>3247</v>
      </c>
      <c r="F114" s="2959" t="s">
        <v>374</v>
      </c>
      <c r="G114" s="2959" t="s">
        <v>374</v>
      </c>
      <c r="H114" s="2959" t="s">
        <v>374</v>
      </c>
      <c r="I114" s="2959" t="s">
        <v>374</v>
      </c>
      <c r="J114" s="2959" t="s">
        <v>374</v>
      </c>
      <c r="K114" s="2959" t="s">
        <v>374</v>
      </c>
      <c r="L114" s="2959" t="s">
        <v>374</v>
      </c>
      <c r="M114" s="2959" t="s">
        <v>374</v>
      </c>
      <c r="N114" s="2959" t="s">
        <v>374</v>
      </c>
      <c r="O114" s="2959" t="s">
        <v>374</v>
      </c>
      <c r="P114" s="2959" t="s">
        <v>374</v>
      </c>
      <c r="Q114" s="2959" t="s">
        <v>374</v>
      </c>
      <c r="R114" s="2959" t="s">
        <v>374</v>
      </c>
      <c r="S114" s="2959" t="s">
        <v>374</v>
      </c>
      <c r="T114" s="2959" t="s">
        <v>374</v>
      </c>
      <c r="U114" s="2959" t="s">
        <v>374</v>
      </c>
      <c r="V114" s="1215"/>
      <c r="W114" s="1216"/>
      <c r="X114" s="1144"/>
      <c r="Y114" s="1144"/>
      <c r="Z114" s="1144"/>
      <c r="AA114" s="1145"/>
      <c r="AB114" s="139"/>
    </row>
    <row r="115" spans="1:28" ht="15" customHeight="1" x14ac:dyDescent="0.2">
      <c r="A115" s="139"/>
      <c r="B115" s="2414"/>
      <c r="C115" s="2996"/>
      <c r="D115" s="2973"/>
      <c r="E115" s="2973"/>
      <c r="F115" s="2960"/>
      <c r="G115" s="2960"/>
      <c r="H115" s="2960"/>
      <c r="I115" s="2960"/>
      <c r="J115" s="2960"/>
      <c r="K115" s="2960"/>
      <c r="L115" s="2960"/>
      <c r="M115" s="2960"/>
      <c r="N115" s="2960"/>
      <c r="O115" s="2960"/>
      <c r="P115" s="2960"/>
      <c r="Q115" s="2960"/>
      <c r="R115" s="2960"/>
      <c r="S115" s="2960"/>
      <c r="T115" s="2960"/>
      <c r="U115" s="2960"/>
      <c r="V115" s="434"/>
      <c r="W115" s="1147"/>
      <c r="X115" s="1147"/>
      <c r="Y115" s="1147"/>
      <c r="Z115" s="1147"/>
      <c r="AA115" s="1148"/>
      <c r="AB115" s="139"/>
    </row>
    <row r="116" spans="1:28" ht="5.0999999999999996" customHeight="1" x14ac:dyDescent="0.2">
      <c r="A116" s="139"/>
      <c r="B116" s="2414"/>
      <c r="C116" s="2996"/>
      <c r="D116" s="2426"/>
      <c r="E116" s="2760"/>
      <c r="F116" s="2958"/>
      <c r="G116" s="2760"/>
      <c r="H116" s="2760"/>
      <c r="I116" s="2760"/>
      <c r="J116" s="2760"/>
      <c r="K116" s="2760"/>
      <c r="L116" s="2760"/>
      <c r="M116" s="2760"/>
      <c r="N116" s="2760"/>
      <c r="O116" s="2760"/>
      <c r="P116" s="2760"/>
      <c r="Q116" s="2760"/>
      <c r="R116" s="2760"/>
      <c r="S116" s="2760"/>
      <c r="T116" s="2760"/>
      <c r="U116" s="2760"/>
      <c r="V116" s="1147"/>
      <c r="W116" s="1147"/>
      <c r="X116" s="1147"/>
      <c r="Y116" s="1147"/>
      <c r="Z116" s="1147"/>
      <c r="AA116" s="1147"/>
      <c r="AB116" s="139"/>
    </row>
    <row r="117" spans="1:28" ht="15" customHeight="1" x14ac:dyDescent="0.2">
      <c r="A117" s="139"/>
      <c r="B117" s="2414"/>
      <c r="C117" s="2996"/>
      <c r="D117" s="2980" t="s">
        <v>2752</v>
      </c>
      <c r="E117" s="1118" t="s">
        <v>580</v>
      </c>
      <c r="F117" s="1211">
        <v>1</v>
      </c>
      <c r="G117" s="1211">
        <v>1</v>
      </c>
      <c r="H117" s="1211">
        <v>1</v>
      </c>
      <c r="I117" s="1211">
        <v>1</v>
      </c>
      <c r="J117" s="1211">
        <v>1</v>
      </c>
      <c r="K117" s="1211">
        <v>1</v>
      </c>
      <c r="L117" s="1211">
        <v>1</v>
      </c>
      <c r="M117" s="1211">
        <v>1</v>
      </c>
      <c r="N117" s="1211">
        <v>1</v>
      </c>
      <c r="O117" s="1211">
        <v>1</v>
      </c>
      <c r="P117" s="1211">
        <v>1</v>
      </c>
      <c r="Q117" s="1211">
        <v>1</v>
      </c>
      <c r="R117" s="1211">
        <v>1</v>
      </c>
      <c r="S117" s="1211">
        <v>1</v>
      </c>
      <c r="T117" s="1211">
        <v>1</v>
      </c>
      <c r="U117" s="1211">
        <v>1</v>
      </c>
      <c r="V117" s="1212"/>
      <c r="W117" s="1213"/>
      <c r="X117" s="1212"/>
      <c r="Y117" s="1212"/>
      <c r="Z117" s="1214"/>
      <c r="AA117" s="1212"/>
      <c r="AB117" s="139"/>
    </row>
    <row r="118" spans="1:28" ht="15" customHeight="1" x14ac:dyDescent="0.2">
      <c r="A118" s="139"/>
      <c r="B118" s="2414"/>
      <c r="C118" s="2996"/>
      <c r="D118" s="2972"/>
      <c r="E118" s="2980" t="s">
        <v>3247</v>
      </c>
      <c r="F118" s="2959" t="s">
        <v>375</v>
      </c>
      <c r="G118" s="2959" t="s">
        <v>375</v>
      </c>
      <c r="H118" s="2959" t="s">
        <v>375</v>
      </c>
      <c r="I118" s="2959" t="s">
        <v>375</v>
      </c>
      <c r="J118" s="2959" t="s">
        <v>375</v>
      </c>
      <c r="K118" s="2959" t="s">
        <v>375</v>
      </c>
      <c r="L118" s="2959" t="s">
        <v>375</v>
      </c>
      <c r="M118" s="2959" t="s">
        <v>375</v>
      </c>
      <c r="N118" s="2959" t="s">
        <v>375</v>
      </c>
      <c r="O118" s="2959" t="s">
        <v>375</v>
      </c>
      <c r="P118" s="2959" t="s">
        <v>375</v>
      </c>
      <c r="Q118" s="2959" t="s">
        <v>375</v>
      </c>
      <c r="R118" s="2959" t="s">
        <v>375</v>
      </c>
      <c r="S118" s="2959" t="s">
        <v>375</v>
      </c>
      <c r="T118" s="2959" t="s">
        <v>375</v>
      </c>
      <c r="U118" s="2959" t="s">
        <v>375</v>
      </c>
      <c r="V118" s="1215"/>
      <c r="W118" s="1216"/>
      <c r="X118" s="1144"/>
      <c r="Y118" s="1144"/>
      <c r="Z118" s="1144"/>
      <c r="AA118" s="1145"/>
      <c r="AB118" s="139"/>
    </row>
    <row r="119" spans="1:28" ht="15" customHeight="1" x14ac:dyDescent="0.2">
      <c r="A119" s="139"/>
      <c r="B119" s="2414"/>
      <c r="C119" s="2997"/>
      <c r="D119" s="2973"/>
      <c r="E119" s="2973"/>
      <c r="F119" s="2960"/>
      <c r="G119" s="2960"/>
      <c r="H119" s="2960"/>
      <c r="I119" s="2960"/>
      <c r="J119" s="2960"/>
      <c r="K119" s="2960"/>
      <c r="L119" s="2960"/>
      <c r="M119" s="2960"/>
      <c r="N119" s="2960"/>
      <c r="O119" s="2960"/>
      <c r="P119" s="2960"/>
      <c r="Q119" s="2960"/>
      <c r="R119" s="2960"/>
      <c r="S119" s="2960"/>
      <c r="T119" s="2960"/>
      <c r="U119" s="2960"/>
      <c r="V119" s="434"/>
      <c r="W119" s="1147"/>
      <c r="X119" s="1147"/>
      <c r="Y119" s="1147"/>
      <c r="Z119" s="1147"/>
      <c r="AA119" s="1148"/>
      <c r="AB119" s="139"/>
    </row>
    <row r="120" spans="1:28" ht="5.0999999999999996" customHeight="1" x14ac:dyDescent="0.2">
      <c r="A120" s="139"/>
      <c r="B120" s="2426"/>
      <c r="C120" s="1128"/>
      <c r="D120" s="2760"/>
      <c r="E120" s="2760"/>
      <c r="F120" s="2958"/>
      <c r="G120" s="2760"/>
      <c r="H120" s="2760"/>
      <c r="I120" s="2760"/>
      <c r="J120" s="2760"/>
      <c r="K120" s="2760"/>
      <c r="L120" s="2760"/>
      <c r="M120" s="2760"/>
      <c r="N120" s="2760"/>
      <c r="O120" s="2760"/>
      <c r="P120" s="2760"/>
      <c r="Q120" s="2760"/>
      <c r="R120" s="2760"/>
      <c r="S120" s="2760"/>
      <c r="T120" s="2760"/>
      <c r="U120" s="2760"/>
      <c r="V120" s="1147"/>
      <c r="W120" s="1147"/>
      <c r="X120" s="1147"/>
      <c r="Y120" s="1147"/>
      <c r="Z120" s="1147"/>
      <c r="AA120" s="1147"/>
      <c r="AB120" s="139"/>
    </row>
    <row r="121" spans="1:28" ht="15" customHeight="1" x14ac:dyDescent="0.2">
      <c r="A121" s="139"/>
      <c r="B121" s="2414"/>
      <c r="C121" s="2973" t="s">
        <v>571</v>
      </c>
      <c r="D121" s="2528" t="s">
        <v>1591</v>
      </c>
      <c r="E121" s="1118" t="s">
        <v>580</v>
      </c>
      <c r="F121" s="1211">
        <v>2</v>
      </c>
      <c r="G121" s="1211">
        <v>1</v>
      </c>
      <c r="H121" s="1211">
        <v>1</v>
      </c>
      <c r="I121" s="1211">
        <v>1</v>
      </c>
      <c r="J121" s="1211">
        <v>1</v>
      </c>
      <c r="K121" s="1211">
        <v>1</v>
      </c>
      <c r="L121" s="1211">
        <v>1</v>
      </c>
      <c r="M121" s="1211">
        <v>1</v>
      </c>
      <c r="N121" s="1211">
        <v>1</v>
      </c>
      <c r="O121" s="1211">
        <v>1</v>
      </c>
      <c r="P121" s="1211">
        <v>1</v>
      </c>
      <c r="Q121" s="1211">
        <v>1</v>
      </c>
      <c r="R121" s="1211">
        <v>1</v>
      </c>
      <c r="S121" s="1211">
        <v>1</v>
      </c>
      <c r="T121" s="1211">
        <v>1</v>
      </c>
      <c r="U121" s="1211">
        <v>1</v>
      </c>
      <c r="V121" s="1212"/>
      <c r="W121" s="1213"/>
      <c r="X121" s="1212"/>
      <c r="Y121" s="1212"/>
      <c r="Z121" s="1214"/>
      <c r="AA121" s="1212"/>
      <c r="AB121" s="139"/>
    </row>
    <row r="122" spans="1:28" ht="15" customHeight="1" x14ac:dyDescent="0.2">
      <c r="A122" s="139"/>
      <c r="B122" s="2414"/>
      <c r="C122" s="2414"/>
      <c r="D122" s="2529"/>
      <c r="E122" s="2980" t="s">
        <v>3247</v>
      </c>
      <c r="F122" s="2968" t="s">
        <v>380</v>
      </c>
      <c r="G122" s="2968" t="s">
        <v>380</v>
      </c>
      <c r="H122" s="2968" t="s">
        <v>380</v>
      </c>
      <c r="I122" s="2968" t="s">
        <v>380</v>
      </c>
      <c r="J122" s="2968" t="s">
        <v>380</v>
      </c>
      <c r="K122" s="2968" t="s">
        <v>380</v>
      </c>
      <c r="L122" s="2968" t="s">
        <v>380</v>
      </c>
      <c r="M122" s="2968" t="s">
        <v>380</v>
      </c>
      <c r="N122" s="2968" t="s">
        <v>380</v>
      </c>
      <c r="O122" s="2968" t="s">
        <v>380</v>
      </c>
      <c r="P122" s="2968" t="s">
        <v>380</v>
      </c>
      <c r="Q122" s="2968" t="s">
        <v>380</v>
      </c>
      <c r="R122" s="2968" t="s">
        <v>380</v>
      </c>
      <c r="S122" s="2968" t="s">
        <v>380</v>
      </c>
      <c r="T122" s="2968" t="s">
        <v>380</v>
      </c>
      <c r="U122" s="2968" t="s">
        <v>380</v>
      </c>
      <c r="V122" s="1215"/>
      <c r="W122" s="1216"/>
      <c r="X122" s="1144"/>
      <c r="Y122" s="1144"/>
      <c r="Z122" s="1144"/>
      <c r="AA122" s="1145"/>
      <c r="AB122" s="139"/>
    </row>
    <row r="123" spans="1:28" ht="15" customHeight="1" x14ac:dyDescent="0.2">
      <c r="A123" s="139"/>
      <c r="B123" s="2414"/>
      <c r="C123" s="2414"/>
      <c r="D123" s="2530"/>
      <c r="E123" s="2973"/>
      <c r="F123" s="2968"/>
      <c r="G123" s="2968"/>
      <c r="H123" s="2968"/>
      <c r="I123" s="2968"/>
      <c r="J123" s="2968"/>
      <c r="K123" s="2968"/>
      <c r="L123" s="2968"/>
      <c r="M123" s="2968"/>
      <c r="N123" s="2968"/>
      <c r="O123" s="2968"/>
      <c r="P123" s="2968"/>
      <c r="Q123" s="2968"/>
      <c r="R123" s="2968"/>
      <c r="S123" s="2968"/>
      <c r="T123" s="2968"/>
      <c r="U123" s="2968"/>
      <c r="V123" s="434"/>
      <c r="W123" s="1147"/>
      <c r="X123" s="1147"/>
      <c r="Y123" s="1147"/>
      <c r="Z123" s="1147"/>
      <c r="AA123" s="1148"/>
      <c r="AB123" s="139"/>
    </row>
    <row r="124" spans="1:28" ht="5.0999999999999996" customHeight="1" x14ac:dyDescent="0.2">
      <c r="A124" s="139"/>
      <c r="B124" s="2414"/>
      <c r="C124" s="2414"/>
      <c r="D124" s="2426"/>
      <c r="E124" s="2760"/>
      <c r="F124" s="2958"/>
      <c r="G124" s="2760"/>
      <c r="H124" s="2760"/>
      <c r="I124" s="2760"/>
      <c r="J124" s="2760"/>
      <c r="K124" s="2760"/>
      <c r="L124" s="2760"/>
      <c r="M124" s="2760"/>
      <c r="N124" s="2760"/>
      <c r="O124" s="2760"/>
      <c r="P124" s="2760"/>
      <c r="Q124" s="2760"/>
      <c r="R124" s="2760"/>
      <c r="S124" s="2760"/>
      <c r="T124" s="2760"/>
      <c r="U124" s="2760"/>
      <c r="V124" s="1147"/>
      <c r="W124" s="1147"/>
      <c r="X124" s="1147"/>
      <c r="Y124" s="1147"/>
      <c r="Z124" s="1147"/>
      <c r="AA124" s="1147"/>
      <c r="AB124" s="139"/>
    </row>
    <row r="125" spans="1:28" ht="15" customHeight="1" x14ac:dyDescent="0.2">
      <c r="A125" s="139"/>
      <c r="B125" s="2414"/>
      <c r="C125" s="2414"/>
      <c r="D125" s="2528" t="s">
        <v>1592</v>
      </c>
      <c r="E125" s="1118" t="s">
        <v>580</v>
      </c>
      <c r="F125" s="1211">
        <v>2</v>
      </c>
      <c r="G125" s="1211">
        <v>1</v>
      </c>
      <c r="H125" s="1211">
        <v>1</v>
      </c>
      <c r="I125" s="1211">
        <v>1</v>
      </c>
      <c r="J125" s="1211">
        <v>1</v>
      </c>
      <c r="K125" s="1211">
        <v>1</v>
      </c>
      <c r="L125" s="1211">
        <v>1</v>
      </c>
      <c r="M125" s="1211">
        <v>1</v>
      </c>
      <c r="N125" s="1211">
        <v>1</v>
      </c>
      <c r="O125" s="1211">
        <v>1</v>
      </c>
      <c r="P125" s="1211">
        <v>1</v>
      </c>
      <c r="Q125" s="1211">
        <v>1</v>
      </c>
      <c r="R125" s="1211">
        <v>1</v>
      </c>
      <c r="S125" s="1211">
        <v>1</v>
      </c>
      <c r="T125" s="1211">
        <v>1</v>
      </c>
      <c r="U125" s="1211">
        <v>1</v>
      </c>
      <c r="V125" s="1212"/>
      <c r="W125" s="1213"/>
      <c r="X125" s="1212"/>
      <c r="Y125" s="1212"/>
      <c r="Z125" s="1214"/>
      <c r="AA125" s="1212"/>
      <c r="AB125" s="139"/>
    </row>
    <row r="126" spans="1:28" ht="15" customHeight="1" x14ac:dyDescent="0.2">
      <c r="A126" s="139"/>
      <c r="B126" s="2414"/>
      <c r="C126" s="2414"/>
      <c r="D126" s="2529"/>
      <c r="E126" s="2980" t="s">
        <v>3247</v>
      </c>
      <c r="F126" s="2968" t="s">
        <v>380</v>
      </c>
      <c r="G126" s="2968" t="s">
        <v>380</v>
      </c>
      <c r="H126" s="2968" t="s">
        <v>380</v>
      </c>
      <c r="I126" s="2968" t="s">
        <v>380</v>
      </c>
      <c r="J126" s="2968" t="s">
        <v>380</v>
      </c>
      <c r="K126" s="2968" t="s">
        <v>380</v>
      </c>
      <c r="L126" s="2968" t="s">
        <v>380</v>
      </c>
      <c r="M126" s="2968" t="s">
        <v>380</v>
      </c>
      <c r="N126" s="2968" t="s">
        <v>380</v>
      </c>
      <c r="O126" s="2968" t="s">
        <v>380</v>
      </c>
      <c r="P126" s="2968" t="s">
        <v>380</v>
      </c>
      <c r="Q126" s="2968" t="s">
        <v>380</v>
      </c>
      <c r="R126" s="2968" t="s">
        <v>380</v>
      </c>
      <c r="S126" s="2968" t="s">
        <v>380</v>
      </c>
      <c r="T126" s="2968" t="s">
        <v>380</v>
      </c>
      <c r="U126" s="2968" t="s">
        <v>380</v>
      </c>
      <c r="V126" s="1215"/>
      <c r="W126" s="1216"/>
      <c r="X126" s="1144"/>
      <c r="Y126" s="1144"/>
      <c r="Z126" s="1144"/>
      <c r="AA126" s="1145"/>
      <c r="AB126" s="139"/>
    </row>
    <row r="127" spans="1:28" ht="15" customHeight="1" x14ac:dyDescent="0.2">
      <c r="A127" s="139"/>
      <c r="B127" s="2414"/>
      <c r="C127" s="2414"/>
      <c r="D127" s="2530"/>
      <c r="E127" s="2973"/>
      <c r="F127" s="2968"/>
      <c r="G127" s="2968"/>
      <c r="H127" s="2968"/>
      <c r="I127" s="2968"/>
      <c r="J127" s="2968"/>
      <c r="K127" s="2968"/>
      <c r="L127" s="2968"/>
      <c r="M127" s="2968"/>
      <c r="N127" s="2968"/>
      <c r="O127" s="2968"/>
      <c r="P127" s="2968"/>
      <c r="Q127" s="2968"/>
      <c r="R127" s="2968"/>
      <c r="S127" s="2968"/>
      <c r="T127" s="2968"/>
      <c r="U127" s="2968"/>
      <c r="V127" s="434"/>
      <c r="W127" s="1147"/>
      <c r="X127" s="1147"/>
      <c r="Y127" s="1147"/>
      <c r="Z127" s="1147"/>
      <c r="AA127" s="1148"/>
      <c r="AB127" s="139"/>
    </row>
    <row r="128" spans="1:28" ht="5.0999999999999996" customHeight="1" x14ac:dyDescent="0.2">
      <c r="A128" s="139"/>
      <c r="B128" s="2414"/>
      <c r="C128" s="2414"/>
      <c r="D128" s="2426"/>
      <c r="E128" s="2760"/>
      <c r="F128" s="2958"/>
      <c r="G128" s="2760"/>
      <c r="H128" s="2760"/>
      <c r="I128" s="2760"/>
      <c r="J128" s="2760"/>
      <c r="K128" s="2760"/>
      <c r="L128" s="2760"/>
      <c r="M128" s="2760"/>
      <c r="N128" s="2760"/>
      <c r="O128" s="2760"/>
      <c r="P128" s="2760"/>
      <c r="Q128" s="2760"/>
      <c r="R128" s="2760"/>
      <c r="S128" s="2760"/>
      <c r="T128" s="2760"/>
      <c r="U128" s="2760"/>
      <c r="V128" s="1147"/>
      <c r="W128" s="1147"/>
      <c r="X128" s="1147"/>
      <c r="Y128" s="1147"/>
      <c r="Z128" s="1147"/>
      <c r="AA128" s="1147"/>
      <c r="AB128" s="139"/>
    </row>
    <row r="129" spans="1:28" ht="15" customHeight="1" x14ac:dyDescent="0.2">
      <c r="A129" s="139"/>
      <c r="B129" s="2414"/>
      <c r="C129" s="2414"/>
      <c r="D129" s="2528" t="s">
        <v>1593</v>
      </c>
      <c r="E129" s="1118" t="s">
        <v>580</v>
      </c>
      <c r="F129" s="1211">
        <v>2</v>
      </c>
      <c r="G129" s="1211">
        <v>1</v>
      </c>
      <c r="H129" s="1211">
        <v>1</v>
      </c>
      <c r="I129" s="1211">
        <v>1</v>
      </c>
      <c r="J129" s="1211">
        <v>1</v>
      </c>
      <c r="K129" s="1211">
        <v>1</v>
      </c>
      <c r="L129" s="1211">
        <v>1</v>
      </c>
      <c r="M129" s="1211">
        <v>1</v>
      </c>
      <c r="N129" s="1211">
        <v>1</v>
      </c>
      <c r="O129" s="1211">
        <v>1</v>
      </c>
      <c r="P129" s="1211">
        <v>1</v>
      </c>
      <c r="Q129" s="1211">
        <v>1</v>
      </c>
      <c r="R129" s="1211">
        <v>1</v>
      </c>
      <c r="S129" s="1211">
        <v>1</v>
      </c>
      <c r="T129" s="1211">
        <v>1</v>
      </c>
      <c r="U129" s="1211">
        <v>1</v>
      </c>
      <c r="V129" s="1212"/>
      <c r="W129" s="1213"/>
      <c r="X129" s="1212"/>
      <c r="Y129" s="1212"/>
      <c r="Z129" s="1214"/>
      <c r="AA129" s="1212"/>
      <c r="AB129" s="139"/>
    </row>
    <row r="130" spans="1:28" ht="15" customHeight="1" x14ac:dyDescent="0.2">
      <c r="A130" s="139"/>
      <c r="B130" s="2414"/>
      <c r="C130" s="2414"/>
      <c r="D130" s="2529"/>
      <c r="E130" s="2980" t="s">
        <v>3247</v>
      </c>
      <c r="F130" s="2968" t="s">
        <v>380</v>
      </c>
      <c r="G130" s="2968" t="s">
        <v>380</v>
      </c>
      <c r="H130" s="2968" t="s">
        <v>380</v>
      </c>
      <c r="I130" s="2968" t="s">
        <v>380</v>
      </c>
      <c r="J130" s="2968" t="s">
        <v>380</v>
      </c>
      <c r="K130" s="2968" t="s">
        <v>380</v>
      </c>
      <c r="L130" s="2968" t="s">
        <v>380</v>
      </c>
      <c r="M130" s="2968" t="s">
        <v>380</v>
      </c>
      <c r="N130" s="2968" t="s">
        <v>380</v>
      </c>
      <c r="O130" s="2968" t="s">
        <v>380</v>
      </c>
      <c r="P130" s="2968" t="s">
        <v>380</v>
      </c>
      <c r="Q130" s="2968" t="s">
        <v>380</v>
      </c>
      <c r="R130" s="2968" t="s">
        <v>380</v>
      </c>
      <c r="S130" s="2968" t="s">
        <v>380</v>
      </c>
      <c r="T130" s="2968" t="s">
        <v>380</v>
      </c>
      <c r="U130" s="2968" t="s">
        <v>380</v>
      </c>
      <c r="V130" s="1215"/>
      <c r="W130" s="1216"/>
      <c r="X130" s="1144"/>
      <c r="Y130" s="1144"/>
      <c r="Z130" s="1144"/>
      <c r="AA130" s="1145"/>
      <c r="AB130" s="139"/>
    </row>
    <row r="131" spans="1:28" ht="15" customHeight="1" x14ac:dyDescent="0.2">
      <c r="A131" s="139"/>
      <c r="B131" s="2414"/>
      <c r="C131" s="2414"/>
      <c r="D131" s="2530"/>
      <c r="E131" s="2973"/>
      <c r="F131" s="2968"/>
      <c r="G131" s="2968"/>
      <c r="H131" s="2968"/>
      <c r="I131" s="2968"/>
      <c r="J131" s="2968"/>
      <c r="K131" s="2968"/>
      <c r="L131" s="2968"/>
      <c r="M131" s="2968"/>
      <c r="N131" s="2968"/>
      <c r="O131" s="2968"/>
      <c r="P131" s="2968"/>
      <c r="Q131" s="2968"/>
      <c r="R131" s="2968"/>
      <c r="S131" s="2968"/>
      <c r="T131" s="2968"/>
      <c r="U131" s="2968"/>
      <c r="V131" s="434"/>
      <c r="W131" s="1147"/>
      <c r="X131" s="1147"/>
      <c r="Y131" s="1147"/>
      <c r="Z131" s="1147"/>
      <c r="AA131" s="1148"/>
      <c r="AB131" s="139"/>
    </row>
    <row r="132" spans="1:28" ht="5.0999999999999996" customHeight="1" x14ac:dyDescent="0.2">
      <c r="A132" s="139"/>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433"/>
      <c r="AA132" s="433"/>
      <c r="AB132" s="139"/>
    </row>
    <row r="133" spans="1:28" ht="5.0999999999999996" customHeight="1" x14ac:dyDescent="0.2">
      <c r="A133" s="139"/>
      <c r="B133" s="1134"/>
      <c r="C133" s="1134"/>
      <c r="D133" s="1134"/>
      <c r="E133" s="1134"/>
      <c r="F133" s="1115"/>
      <c r="G133" s="1115"/>
      <c r="H133" s="1115"/>
      <c r="I133" s="1115"/>
      <c r="J133" s="1115"/>
      <c r="K133" s="1115"/>
      <c r="L133" s="1115"/>
      <c r="M133" s="1115"/>
      <c r="N133" s="1115"/>
      <c r="O133" s="1115"/>
      <c r="P133" s="1115"/>
      <c r="Q133" s="1115"/>
      <c r="R133" s="1115"/>
      <c r="S133" s="1115"/>
      <c r="T133" s="35"/>
      <c r="U133" s="35"/>
      <c r="V133" s="35"/>
      <c r="W133" s="35"/>
      <c r="X133" s="35"/>
      <c r="Y133" s="35"/>
      <c r="Z133" s="35"/>
      <c r="AA133" s="35"/>
      <c r="AB133" s="139"/>
    </row>
    <row r="134" spans="1:28" s="1101" customFormat="1" ht="15" customHeight="1" x14ac:dyDescent="0.2">
      <c r="A134" s="54"/>
      <c r="B134" s="2528" t="s">
        <v>2630</v>
      </c>
      <c r="C134" s="2146"/>
      <c r="D134" s="2146"/>
      <c r="E134" s="2147"/>
      <c r="F134" s="2292">
        <v>1</v>
      </c>
      <c r="G134" s="2292">
        <f t="shared" ref="G134" si="68">F134+1</f>
        <v>2</v>
      </c>
      <c r="H134" s="2292">
        <f t="shared" ref="H134" si="69">G134+1</f>
        <v>3</v>
      </c>
      <c r="I134" s="2292">
        <f t="shared" ref="I134" si="70">H134+1</f>
        <v>4</v>
      </c>
      <c r="J134" s="2292">
        <f t="shared" ref="J134" si="71">I134+1</f>
        <v>5</v>
      </c>
      <c r="K134" s="2292">
        <f t="shared" ref="K134" si="72">J134+1</f>
        <v>6</v>
      </c>
      <c r="L134" s="2292">
        <f t="shared" ref="L134" si="73">K134+1</f>
        <v>7</v>
      </c>
      <c r="M134" s="2292">
        <f t="shared" ref="M134" si="74">L134+1</f>
        <v>8</v>
      </c>
      <c r="N134" s="2292">
        <f t="shared" ref="N134" si="75">M134+1</f>
        <v>9</v>
      </c>
      <c r="O134" s="2292">
        <f t="shared" ref="O134" si="76">N134+1</f>
        <v>10</v>
      </c>
      <c r="P134" s="2292">
        <f t="shared" ref="P134" si="77">O134+1</f>
        <v>11</v>
      </c>
      <c r="Q134" s="2292">
        <f t="shared" ref="Q134" si="78">P134+1</f>
        <v>12</v>
      </c>
      <c r="R134" s="2292">
        <f t="shared" ref="R134" si="79">Q134+1</f>
        <v>13</v>
      </c>
      <c r="S134" s="2292">
        <f t="shared" ref="S134" si="80">R134+1</f>
        <v>14</v>
      </c>
      <c r="T134" s="2292">
        <f t="shared" ref="T134" si="81">S134+1</f>
        <v>15</v>
      </c>
      <c r="U134" s="2292">
        <f t="shared" ref="U134" si="82">T134+1</f>
        <v>16</v>
      </c>
      <c r="V134" s="2292" t="s">
        <v>2632</v>
      </c>
      <c r="W134" s="2988" t="s">
        <v>4131</v>
      </c>
      <c r="X134" s="2292" t="s">
        <v>2633</v>
      </c>
      <c r="Y134" s="2292" t="s">
        <v>4133</v>
      </c>
      <c r="Z134" s="2160"/>
      <c r="AA134" s="2160"/>
      <c r="AB134" s="54"/>
    </row>
    <row r="135" spans="1:28" s="1101" customFormat="1" ht="15" customHeight="1" x14ac:dyDescent="0.2">
      <c r="A135" s="54"/>
      <c r="B135" s="2530"/>
      <c r="C135" s="2207"/>
      <c r="D135" s="2207"/>
      <c r="E135" s="2208"/>
      <c r="F135" s="2292"/>
      <c r="G135" s="2292"/>
      <c r="H135" s="2292"/>
      <c r="I135" s="2292"/>
      <c r="J135" s="2292"/>
      <c r="K135" s="2292"/>
      <c r="L135" s="2292"/>
      <c r="M135" s="2292"/>
      <c r="N135" s="2292"/>
      <c r="O135" s="2292"/>
      <c r="P135" s="2292"/>
      <c r="Q135" s="2292"/>
      <c r="R135" s="2292"/>
      <c r="S135" s="2292"/>
      <c r="T135" s="2292"/>
      <c r="U135" s="2292"/>
      <c r="V135" s="2292"/>
      <c r="W135" s="2988"/>
      <c r="X135" s="2292"/>
      <c r="Y135" s="2292"/>
      <c r="Z135" s="2160"/>
      <c r="AA135" s="2160"/>
      <c r="AB135" s="54"/>
    </row>
    <row r="136" spans="1:28" ht="15" customHeight="1" x14ac:dyDescent="0.2">
      <c r="A136" s="139"/>
      <c r="B136" s="2971" t="s">
        <v>2627</v>
      </c>
      <c r="C136" s="2207" t="s">
        <v>2628</v>
      </c>
      <c r="D136" s="2973" t="s">
        <v>1926</v>
      </c>
      <c r="E136" s="2973"/>
      <c r="F136" s="1238">
        <f>IF(F33="","",F33)</f>
        <v>1</v>
      </c>
      <c r="G136" s="1238">
        <f t="shared" ref="G136:U136" si="83">IF(G33="","",G33)</f>
        <v>1</v>
      </c>
      <c r="H136" s="1238">
        <f t="shared" si="83"/>
        <v>1</v>
      </c>
      <c r="I136" s="1238">
        <f t="shared" si="83"/>
        <v>1</v>
      </c>
      <c r="J136" s="1238">
        <f t="shared" si="83"/>
        <v>1</v>
      </c>
      <c r="K136" s="1238">
        <f t="shared" si="83"/>
        <v>1</v>
      </c>
      <c r="L136" s="1238">
        <f t="shared" si="83"/>
        <v>1</v>
      </c>
      <c r="M136" s="1238">
        <f t="shared" si="83"/>
        <v>1</v>
      </c>
      <c r="N136" s="1238">
        <f t="shared" si="83"/>
        <v>1</v>
      </c>
      <c r="O136" s="1238">
        <f t="shared" si="83"/>
        <v>1</v>
      </c>
      <c r="P136" s="1238">
        <f t="shared" si="83"/>
        <v>1</v>
      </c>
      <c r="Q136" s="1238">
        <f t="shared" si="83"/>
        <v>1</v>
      </c>
      <c r="R136" s="1238">
        <f t="shared" si="83"/>
        <v>1</v>
      </c>
      <c r="S136" s="1238">
        <f t="shared" si="83"/>
        <v>1</v>
      </c>
      <c r="T136" s="1238">
        <f t="shared" si="83"/>
        <v>1</v>
      </c>
      <c r="U136" s="1238">
        <f t="shared" si="83"/>
        <v>1</v>
      </c>
      <c r="V136" s="1239">
        <f>COUNT(F136:U136)</f>
        <v>16</v>
      </c>
      <c r="W136" s="1240">
        <f>MAX(F136:U136)</f>
        <v>1</v>
      </c>
      <c r="X136" s="1241">
        <f>AVERAGE(F136:U136)</f>
        <v>1</v>
      </c>
      <c r="Y136" s="1241">
        <f>MIN(F136:U136)</f>
        <v>1</v>
      </c>
      <c r="Z136" s="214"/>
      <c r="AA136" s="214"/>
      <c r="AB136" s="139"/>
    </row>
    <row r="137" spans="1:28" ht="15" customHeight="1" x14ac:dyDescent="0.2">
      <c r="A137" s="139"/>
      <c r="B137" s="2972"/>
      <c r="C137" s="2760"/>
      <c r="D137" s="2414" t="s">
        <v>4036</v>
      </c>
      <c r="E137" s="2414"/>
      <c r="F137" s="1238">
        <f>IF(F39="","",F39)</f>
        <v>1</v>
      </c>
      <c r="G137" s="1238">
        <f t="shared" ref="G137:U137" si="84">IF(G39="","",G39)</f>
        <v>1</v>
      </c>
      <c r="H137" s="1238">
        <f t="shared" si="84"/>
        <v>1</v>
      </c>
      <c r="I137" s="1238">
        <f t="shared" si="84"/>
        <v>1</v>
      </c>
      <c r="J137" s="1238">
        <f t="shared" si="84"/>
        <v>1</v>
      </c>
      <c r="K137" s="1238">
        <f t="shared" si="84"/>
        <v>1</v>
      </c>
      <c r="L137" s="1238">
        <f t="shared" si="84"/>
        <v>1</v>
      </c>
      <c r="M137" s="1238">
        <f t="shared" si="84"/>
        <v>1</v>
      </c>
      <c r="N137" s="1238">
        <f t="shared" si="84"/>
        <v>1</v>
      </c>
      <c r="O137" s="1238">
        <f t="shared" si="84"/>
        <v>1</v>
      </c>
      <c r="P137" s="1238">
        <f t="shared" si="84"/>
        <v>1</v>
      </c>
      <c r="Q137" s="1238">
        <f t="shared" si="84"/>
        <v>1</v>
      </c>
      <c r="R137" s="1238">
        <f t="shared" si="84"/>
        <v>1</v>
      </c>
      <c r="S137" s="1238">
        <f t="shared" si="84"/>
        <v>1</v>
      </c>
      <c r="T137" s="1238">
        <f t="shared" si="84"/>
        <v>1</v>
      </c>
      <c r="U137" s="1238">
        <f t="shared" si="84"/>
        <v>1</v>
      </c>
      <c r="V137" s="1239">
        <f>COUNT(F137:U137)</f>
        <v>16</v>
      </c>
      <c r="W137" s="1240">
        <f>MAX(F137:U137)</f>
        <v>1</v>
      </c>
      <c r="X137" s="1241">
        <f>AVERAGE(F137:U137)</f>
        <v>1</v>
      </c>
      <c r="Y137" s="1241">
        <f>MIN(F137:U137)</f>
        <v>1</v>
      </c>
      <c r="Z137" s="934"/>
      <c r="AA137" s="934"/>
      <c r="AB137" s="139"/>
    </row>
    <row r="138" spans="1:28" ht="5.0999999999999996" customHeight="1" x14ac:dyDescent="0.2">
      <c r="A138" s="139"/>
      <c r="B138" s="2972"/>
      <c r="C138" s="2760"/>
      <c r="D138" s="2426"/>
      <c r="E138" s="2760"/>
      <c r="F138" s="2966"/>
      <c r="G138" s="2967"/>
      <c r="H138" s="2967"/>
      <c r="I138" s="2967"/>
      <c r="J138" s="2967"/>
      <c r="K138" s="2967"/>
      <c r="L138" s="2967"/>
      <c r="M138" s="2967"/>
      <c r="N138" s="2967"/>
      <c r="O138" s="2967"/>
      <c r="P138" s="2967"/>
      <c r="Q138" s="2967"/>
      <c r="R138" s="2967"/>
      <c r="S138" s="2967"/>
      <c r="T138" s="2967"/>
      <c r="U138" s="2967"/>
      <c r="V138" s="1147"/>
      <c r="W138" s="1242"/>
      <c r="X138" s="1242"/>
      <c r="Y138" s="1242"/>
      <c r="Z138" s="139"/>
      <c r="AA138" s="139"/>
      <c r="AB138" s="139"/>
    </row>
    <row r="139" spans="1:28" ht="15" customHeight="1" x14ac:dyDescent="0.2">
      <c r="A139" s="139"/>
      <c r="B139" s="2972"/>
      <c r="C139" s="2760"/>
      <c r="D139" s="2414" t="s">
        <v>2783</v>
      </c>
      <c r="E139" s="2414"/>
      <c r="F139" s="1238">
        <f>IF(F43="","",F43)</f>
        <v>1</v>
      </c>
      <c r="G139" s="1238">
        <f t="shared" ref="G139:U139" si="85">IF(G43="","",G43)</f>
        <v>1</v>
      </c>
      <c r="H139" s="1238">
        <f t="shared" si="85"/>
        <v>1</v>
      </c>
      <c r="I139" s="1238">
        <f t="shared" si="85"/>
        <v>1</v>
      </c>
      <c r="J139" s="1238">
        <f t="shared" si="85"/>
        <v>1</v>
      </c>
      <c r="K139" s="1238">
        <f t="shared" si="85"/>
        <v>1</v>
      </c>
      <c r="L139" s="1238">
        <f t="shared" si="85"/>
        <v>1</v>
      </c>
      <c r="M139" s="1238">
        <f t="shared" si="85"/>
        <v>1</v>
      </c>
      <c r="N139" s="1238">
        <f t="shared" si="85"/>
        <v>1</v>
      </c>
      <c r="O139" s="1238">
        <f t="shared" si="85"/>
        <v>1</v>
      </c>
      <c r="P139" s="1238">
        <f t="shared" si="85"/>
        <v>1</v>
      </c>
      <c r="Q139" s="1238">
        <f t="shared" si="85"/>
        <v>1</v>
      </c>
      <c r="R139" s="1238">
        <f t="shared" si="85"/>
        <v>1</v>
      </c>
      <c r="S139" s="1238">
        <f t="shared" si="85"/>
        <v>1</v>
      </c>
      <c r="T139" s="1238">
        <f t="shared" si="85"/>
        <v>1</v>
      </c>
      <c r="U139" s="1238">
        <f t="shared" si="85"/>
        <v>1</v>
      </c>
      <c r="V139" s="1239">
        <f t="shared" ref="V139:V142" si="86">COUNT(F139:U139)</f>
        <v>16</v>
      </c>
      <c r="W139" s="1240">
        <f t="shared" ref="W139:W142" si="87">MAX(F139:U139)</f>
        <v>1</v>
      </c>
      <c r="X139" s="1241">
        <f t="shared" ref="X139:X142" si="88">AVERAGE(F139:U139)</f>
        <v>1</v>
      </c>
      <c r="Y139" s="1241">
        <f t="shared" ref="Y139:Y142" si="89">MIN(F139:U139)</f>
        <v>1</v>
      </c>
      <c r="Z139" s="214"/>
      <c r="AA139" s="214"/>
      <c r="AB139" s="139"/>
    </row>
    <row r="140" spans="1:28" ht="15" customHeight="1" x14ac:dyDescent="0.2">
      <c r="A140" s="139"/>
      <c r="B140" s="2972"/>
      <c r="C140" s="2760"/>
      <c r="D140" s="2414" t="s">
        <v>1590</v>
      </c>
      <c r="E140" s="2414"/>
      <c r="F140" s="1238">
        <f>IF(F47="","",F47)</f>
        <v>1</v>
      </c>
      <c r="G140" s="1238">
        <f t="shared" ref="G140:U140" si="90">IF(G47="","",G47)</f>
        <v>1</v>
      </c>
      <c r="H140" s="1238">
        <f t="shared" si="90"/>
        <v>1</v>
      </c>
      <c r="I140" s="1238">
        <f t="shared" si="90"/>
        <v>1</v>
      </c>
      <c r="J140" s="1238">
        <f t="shared" si="90"/>
        <v>1</v>
      </c>
      <c r="K140" s="1238">
        <f t="shared" si="90"/>
        <v>1</v>
      </c>
      <c r="L140" s="1238">
        <f t="shared" si="90"/>
        <v>1</v>
      </c>
      <c r="M140" s="1238">
        <f t="shared" si="90"/>
        <v>1</v>
      </c>
      <c r="N140" s="1238">
        <f t="shared" si="90"/>
        <v>1</v>
      </c>
      <c r="O140" s="1238">
        <f t="shared" si="90"/>
        <v>1</v>
      </c>
      <c r="P140" s="1238">
        <f t="shared" si="90"/>
        <v>1</v>
      </c>
      <c r="Q140" s="1238">
        <f t="shared" si="90"/>
        <v>1</v>
      </c>
      <c r="R140" s="1238">
        <f t="shared" si="90"/>
        <v>1</v>
      </c>
      <c r="S140" s="1238">
        <f t="shared" si="90"/>
        <v>1</v>
      </c>
      <c r="T140" s="1238">
        <f t="shared" si="90"/>
        <v>1</v>
      </c>
      <c r="U140" s="1238">
        <f t="shared" si="90"/>
        <v>1</v>
      </c>
      <c r="V140" s="1239">
        <f t="shared" si="86"/>
        <v>16</v>
      </c>
      <c r="W140" s="1240">
        <f t="shared" si="87"/>
        <v>1</v>
      </c>
      <c r="X140" s="1241">
        <f t="shared" si="88"/>
        <v>1</v>
      </c>
      <c r="Y140" s="1241">
        <f t="shared" si="89"/>
        <v>1</v>
      </c>
      <c r="Z140" s="1188"/>
      <c r="AA140" s="1188"/>
      <c r="AB140" s="139"/>
    </row>
    <row r="141" spans="1:28" ht="15" customHeight="1" x14ac:dyDescent="0.2">
      <c r="A141" s="139"/>
      <c r="B141" s="2972"/>
      <c r="C141" s="2760"/>
      <c r="D141" s="2414" t="s">
        <v>577</v>
      </c>
      <c r="E141" s="2414"/>
      <c r="F141" s="1238">
        <f>IF(F51="","",F51)</f>
        <v>1</v>
      </c>
      <c r="G141" s="1238">
        <f t="shared" ref="G141:U141" si="91">IF(G51="","",G51)</f>
        <v>1</v>
      </c>
      <c r="H141" s="1238">
        <f t="shared" si="91"/>
        <v>1</v>
      </c>
      <c r="I141" s="1238">
        <f t="shared" si="91"/>
        <v>1</v>
      </c>
      <c r="J141" s="1238">
        <f t="shared" si="91"/>
        <v>1</v>
      </c>
      <c r="K141" s="1238">
        <f t="shared" si="91"/>
        <v>1</v>
      </c>
      <c r="L141" s="1238">
        <f t="shared" si="91"/>
        <v>1</v>
      </c>
      <c r="M141" s="1238">
        <f t="shared" si="91"/>
        <v>1</v>
      </c>
      <c r="N141" s="1238">
        <f t="shared" si="91"/>
        <v>1</v>
      </c>
      <c r="O141" s="1238">
        <f t="shared" si="91"/>
        <v>1</v>
      </c>
      <c r="P141" s="1238">
        <f t="shared" si="91"/>
        <v>1</v>
      </c>
      <c r="Q141" s="1238">
        <f t="shared" si="91"/>
        <v>1</v>
      </c>
      <c r="R141" s="1238">
        <f t="shared" si="91"/>
        <v>1</v>
      </c>
      <c r="S141" s="1238">
        <f t="shared" si="91"/>
        <v>1</v>
      </c>
      <c r="T141" s="1238">
        <f t="shared" si="91"/>
        <v>1</v>
      </c>
      <c r="U141" s="1238">
        <f t="shared" si="91"/>
        <v>1</v>
      </c>
      <c r="V141" s="1239">
        <f t="shared" si="86"/>
        <v>16</v>
      </c>
      <c r="W141" s="1240">
        <f t="shared" si="87"/>
        <v>1</v>
      </c>
      <c r="X141" s="1241">
        <f t="shared" si="88"/>
        <v>1</v>
      </c>
      <c r="Y141" s="1241">
        <f t="shared" si="89"/>
        <v>1</v>
      </c>
      <c r="Z141" s="1188"/>
      <c r="AA141" s="1188"/>
      <c r="AB141" s="139"/>
    </row>
    <row r="142" spans="1:28" ht="15" customHeight="1" x14ac:dyDescent="0.2">
      <c r="A142" s="139"/>
      <c r="B142" s="2972"/>
      <c r="C142" s="2760"/>
      <c r="D142" s="2414" t="s">
        <v>2752</v>
      </c>
      <c r="E142" s="2414"/>
      <c r="F142" s="1238">
        <f>IF(F55="","",F55)</f>
        <v>1</v>
      </c>
      <c r="G142" s="1238">
        <f t="shared" ref="G142:U142" si="92">IF(G55="","",G55)</f>
        <v>1</v>
      </c>
      <c r="H142" s="1238">
        <f t="shared" si="92"/>
        <v>1</v>
      </c>
      <c r="I142" s="1238">
        <f t="shared" si="92"/>
        <v>1</v>
      </c>
      <c r="J142" s="1238">
        <f t="shared" si="92"/>
        <v>1</v>
      </c>
      <c r="K142" s="1238">
        <f t="shared" si="92"/>
        <v>1</v>
      </c>
      <c r="L142" s="1238">
        <f t="shared" si="92"/>
        <v>1</v>
      </c>
      <c r="M142" s="1238">
        <f t="shared" si="92"/>
        <v>1</v>
      </c>
      <c r="N142" s="1238">
        <f t="shared" si="92"/>
        <v>1</v>
      </c>
      <c r="O142" s="1238">
        <f t="shared" si="92"/>
        <v>1</v>
      </c>
      <c r="P142" s="1238">
        <f t="shared" si="92"/>
        <v>1</v>
      </c>
      <c r="Q142" s="1238">
        <f t="shared" si="92"/>
        <v>1</v>
      </c>
      <c r="R142" s="1238">
        <f t="shared" si="92"/>
        <v>1</v>
      </c>
      <c r="S142" s="1238">
        <f t="shared" si="92"/>
        <v>1</v>
      </c>
      <c r="T142" s="1238">
        <f t="shared" si="92"/>
        <v>1</v>
      </c>
      <c r="U142" s="1238">
        <f t="shared" si="92"/>
        <v>1</v>
      </c>
      <c r="V142" s="1239">
        <f t="shared" si="86"/>
        <v>16</v>
      </c>
      <c r="W142" s="1240">
        <f t="shared" si="87"/>
        <v>1</v>
      </c>
      <c r="X142" s="1241">
        <f t="shared" si="88"/>
        <v>1</v>
      </c>
      <c r="Y142" s="1241">
        <f t="shared" si="89"/>
        <v>1</v>
      </c>
      <c r="Z142" s="1188"/>
      <c r="AA142" s="1188"/>
      <c r="AB142" s="139"/>
    </row>
    <row r="143" spans="1:28" ht="5.0999999999999996" customHeight="1" x14ac:dyDescent="0.2">
      <c r="A143" s="139"/>
      <c r="B143" s="2972"/>
      <c r="C143" s="1128"/>
      <c r="D143" s="2760"/>
      <c r="E143" s="2760"/>
      <c r="F143" s="2966"/>
      <c r="G143" s="2967"/>
      <c r="H143" s="2967"/>
      <c r="I143" s="2967"/>
      <c r="J143" s="2967"/>
      <c r="K143" s="2967"/>
      <c r="L143" s="2967"/>
      <c r="M143" s="2967"/>
      <c r="N143" s="2967"/>
      <c r="O143" s="2967"/>
      <c r="P143" s="2967"/>
      <c r="Q143" s="2967"/>
      <c r="R143" s="2967"/>
      <c r="S143" s="2967"/>
      <c r="T143" s="2967"/>
      <c r="U143" s="2967"/>
      <c r="V143" s="1147"/>
      <c r="W143" s="1242"/>
      <c r="X143" s="1242"/>
      <c r="Y143" s="1242"/>
      <c r="Z143" s="139"/>
      <c r="AA143" s="139"/>
      <c r="AB143" s="139"/>
    </row>
    <row r="144" spans="1:28" ht="15" customHeight="1" x14ac:dyDescent="0.2">
      <c r="A144" s="139"/>
      <c r="B144" s="2972"/>
      <c r="C144" s="2760" t="s">
        <v>571</v>
      </c>
      <c r="D144" s="2414" t="s">
        <v>1591</v>
      </c>
      <c r="E144" s="2414"/>
      <c r="F144" s="1238">
        <f>IF(F59="","",F59)</f>
        <v>1</v>
      </c>
      <c r="G144" s="1238">
        <f t="shared" ref="G144:U144" si="93">IF(G59="","",G59)</f>
        <v>1</v>
      </c>
      <c r="H144" s="1238">
        <f t="shared" si="93"/>
        <v>1</v>
      </c>
      <c r="I144" s="1238">
        <f t="shared" si="93"/>
        <v>1</v>
      </c>
      <c r="J144" s="1238">
        <f t="shared" si="93"/>
        <v>1</v>
      </c>
      <c r="K144" s="1238">
        <f t="shared" si="93"/>
        <v>1</v>
      </c>
      <c r="L144" s="1238">
        <f t="shared" si="93"/>
        <v>1</v>
      </c>
      <c r="M144" s="1238">
        <f t="shared" si="93"/>
        <v>1</v>
      </c>
      <c r="N144" s="1238">
        <f t="shared" si="93"/>
        <v>1</v>
      </c>
      <c r="O144" s="1238">
        <f t="shared" si="93"/>
        <v>1</v>
      </c>
      <c r="P144" s="1238">
        <f t="shared" si="93"/>
        <v>1</v>
      </c>
      <c r="Q144" s="1238">
        <f t="shared" si="93"/>
        <v>1</v>
      </c>
      <c r="R144" s="1238">
        <f t="shared" si="93"/>
        <v>1</v>
      </c>
      <c r="S144" s="1238">
        <f t="shared" si="93"/>
        <v>1</v>
      </c>
      <c r="T144" s="1238">
        <f t="shared" si="93"/>
        <v>1</v>
      </c>
      <c r="U144" s="1238">
        <f t="shared" si="93"/>
        <v>1</v>
      </c>
      <c r="V144" s="1239">
        <f t="shared" ref="V144:V146" si="94">COUNT(F144:U144)</f>
        <v>16</v>
      </c>
      <c r="W144" s="1240">
        <f t="shared" ref="W144:W146" si="95">MAX(F144:U144)</f>
        <v>1</v>
      </c>
      <c r="X144" s="1241">
        <f t="shared" ref="X144:X146" si="96">AVERAGE(F144:U144)</f>
        <v>1</v>
      </c>
      <c r="Y144" s="1241">
        <f t="shared" ref="Y144:Y146" si="97">MIN(F144:U144)</f>
        <v>1</v>
      </c>
      <c r="Z144" s="214"/>
      <c r="AA144" s="214"/>
      <c r="AB144" s="139"/>
    </row>
    <row r="145" spans="1:28" ht="15" customHeight="1" x14ac:dyDescent="0.2">
      <c r="A145" s="139"/>
      <c r="B145" s="2972"/>
      <c r="C145" s="2760"/>
      <c r="D145" s="2414" t="s">
        <v>1592</v>
      </c>
      <c r="E145" s="2414"/>
      <c r="F145" s="1238">
        <f>IF(F63="","",F63)</f>
        <v>1</v>
      </c>
      <c r="G145" s="1238">
        <f t="shared" ref="G145:U145" si="98">IF(G63="","",G63)</f>
        <v>1</v>
      </c>
      <c r="H145" s="1238">
        <f t="shared" si="98"/>
        <v>1</v>
      </c>
      <c r="I145" s="1238">
        <f t="shared" si="98"/>
        <v>1</v>
      </c>
      <c r="J145" s="1238">
        <f t="shared" si="98"/>
        <v>1</v>
      </c>
      <c r="K145" s="1238">
        <f t="shared" si="98"/>
        <v>1</v>
      </c>
      <c r="L145" s="1238">
        <f t="shared" si="98"/>
        <v>1</v>
      </c>
      <c r="M145" s="1238">
        <f t="shared" si="98"/>
        <v>1</v>
      </c>
      <c r="N145" s="1238">
        <f t="shared" si="98"/>
        <v>1</v>
      </c>
      <c r="O145" s="1238">
        <f t="shared" si="98"/>
        <v>1</v>
      </c>
      <c r="P145" s="1238">
        <f t="shared" si="98"/>
        <v>1</v>
      </c>
      <c r="Q145" s="1238">
        <f t="shared" si="98"/>
        <v>1</v>
      </c>
      <c r="R145" s="1238">
        <f t="shared" si="98"/>
        <v>1</v>
      </c>
      <c r="S145" s="1238">
        <f t="shared" si="98"/>
        <v>1</v>
      </c>
      <c r="T145" s="1238">
        <f t="shared" si="98"/>
        <v>1</v>
      </c>
      <c r="U145" s="1238">
        <f t="shared" si="98"/>
        <v>1</v>
      </c>
      <c r="V145" s="1239">
        <f t="shared" si="94"/>
        <v>16</v>
      </c>
      <c r="W145" s="1240">
        <f t="shared" si="95"/>
        <v>1</v>
      </c>
      <c r="X145" s="1241">
        <f t="shared" si="96"/>
        <v>1</v>
      </c>
      <c r="Y145" s="1241">
        <f t="shared" si="97"/>
        <v>1</v>
      </c>
      <c r="Z145" s="1188"/>
      <c r="AA145" s="1188"/>
      <c r="AB145" s="139"/>
    </row>
    <row r="146" spans="1:28" ht="15" customHeight="1" x14ac:dyDescent="0.2">
      <c r="A146" s="139"/>
      <c r="B146" s="2973"/>
      <c r="C146" s="2760"/>
      <c r="D146" s="2414" t="s">
        <v>1593</v>
      </c>
      <c r="E146" s="2414"/>
      <c r="F146" s="1238">
        <f>IF(F67="","",F67)</f>
        <v>1</v>
      </c>
      <c r="G146" s="1238">
        <f t="shared" ref="G146:U146" si="99">IF(G67="","",G67)</f>
        <v>1</v>
      </c>
      <c r="H146" s="1238">
        <f t="shared" si="99"/>
        <v>1</v>
      </c>
      <c r="I146" s="1238">
        <f t="shared" si="99"/>
        <v>1</v>
      </c>
      <c r="J146" s="1238">
        <f t="shared" si="99"/>
        <v>1</v>
      </c>
      <c r="K146" s="1238">
        <f t="shared" si="99"/>
        <v>1</v>
      </c>
      <c r="L146" s="1238">
        <f t="shared" si="99"/>
        <v>1</v>
      </c>
      <c r="M146" s="1238">
        <f t="shared" si="99"/>
        <v>1</v>
      </c>
      <c r="N146" s="1238">
        <f t="shared" si="99"/>
        <v>1</v>
      </c>
      <c r="O146" s="1238">
        <f t="shared" si="99"/>
        <v>1</v>
      </c>
      <c r="P146" s="1238">
        <f t="shared" si="99"/>
        <v>1</v>
      </c>
      <c r="Q146" s="1238">
        <f t="shared" si="99"/>
        <v>1</v>
      </c>
      <c r="R146" s="1238">
        <f t="shared" si="99"/>
        <v>1</v>
      </c>
      <c r="S146" s="1238">
        <f t="shared" si="99"/>
        <v>1</v>
      </c>
      <c r="T146" s="1238">
        <f t="shared" si="99"/>
        <v>1</v>
      </c>
      <c r="U146" s="1238">
        <f t="shared" si="99"/>
        <v>1</v>
      </c>
      <c r="V146" s="1239">
        <f t="shared" si="94"/>
        <v>16</v>
      </c>
      <c r="W146" s="1240">
        <f t="shared" si="95"/>
        <v>1</v>
      </c>
      <c r="X146" s="1241">
        <f t="shared" si="96"/>
        <v>1</v>
      </c>
      <c r="Y146" s="1241">
        <f t="shared" si="97"/>
        <v>1</v>
      </c>
      <c r="Z146" s="1188"/>
      <c r="AA146" s="1188"/>
      <c r="AB146" s="139"/>
    </row>
    <row r="147" spans="1:28" ht="5.0999999999999996" customHeight="1" x14ac:dyDescent="0.2">
      <c r="A147" s="139"/>
      <c r="B147" s="1134"/>
      <c r="C147" s="1134"/>
      <c r="D147" s="1134"/>
      <c r="E147" s="1134"/>
      <c r="F147" s="1243"/>
      <c r="G147" s="1243"/>
      <c r="H147" s="1243"/>
      <c r="I147" s="1243"/>
      <c r="J147" s="1243"/>
      <c r="K147" s="1243"/>
      <c r="L147" s="1243"/>
      <c r="M147" s="1243"/>
      <c r="N147" s="1243"/>
      <c r="O147" s="1243"/>
      <c r="P147" s="1243"/>
      <c r="Q147" s="1243"/>
      <c r="R147" s="1243"/>
      <c r="S147" s="1243"/>
      <c r="T147" s="1244"/>
      <c r="U147" s="1244"/>
      <c r="V147" s="35"/>
      <c r="W147" s="1244"/>
      <c r="X147" s="1244"/>
      <c r="Y147" s="1244"/>
      <c r="Z147" s="55"/>
      <c r="AA147" s="55"/>
      <c r="AB147" s="139"/>
    </row>
    <row r="148" spans="1:28" s="1101" customFormat="1" ht="15" customHeight="1" x14ac:dyDescent="0.2">
      <c r="A148" s="54"/>
      <c r="B148" s="2528" t="s">
        <v>2634</v>
      </c>
      <c r="C148" s="2146"/>
      <c r="D148" s="2146"/>
      <c r="E148" s="2147"/>
      <c r="F148" s="2963">
        <v>1</v>
      </c>
      <c r="G148" s="2963">
        <f t="shared" ref="G148" si="100">F148+1</f>
        <v>2</v>
      </c>
      <c r="H148" s="2963">
        <f t="shared" ref="H148" si="101">G148+1</f>
        <v>3</v>
      </c>
      <c r="I148" s="2963">
        <f t="shared" ref="I148" si="102">H148+1</f>
        <v>4</v>
      </c>
      <c r="J148" s="2963">
        <f t="shared" ref="J148" si="103">I148+1</f>
        <v>5</v>
      </c>
      <c r="K148" s="2963">
        <f t="shared" ref="K148" si="104">J148+1</f>
        <v>6</v>
      </c>
      <c r="L148" s="2963">
        <f t="shared" ref="L148" si="105">K148+1</f>
        <v>7</v>
      </c>
      <c r="M148" s="2963">
        <f t="shared" ref="M148" si="106">L148+1</f>
        <v>8</v>
      </c>
      <c r="N148" s="2963">
        <f t="shared" ref="N148" si="107">M148+1</f>
        <v>9</v>
      </c>
      <c r="O148" s="2963">
        <f t="shared" ref="O148" si="108">N148+1</f>
        <v>10</v>
      </c>
      <c r="P148" s="2963">
        <f t="shared" ref="P148" si="109">O148+1</f>
        <v>11</v>
      </c>
      <c r="Q148" s="2963">
        <f t="shared" ref="Q148" si="110">P148+1</f>
        <v>12</v>
      </c>
      <c r="R148" s="2963">
        <f t="shared" ref="R148" si="111">Q148+1</f>
        <v>13</v>
      </c>
      <c r="S148" s="2963">
        <f t="shared" ref="S148" si="112">R148+1</f>
        <v>14</v>
      </c>
      <c r="T148" s="2963">
        <f t="shared" ref="T148" si="113">S148+1</f>
        <v>15</v>
      </c>
      <c r="U148" s="2963">
        <f t="shared" ref="U148" si="114">T148+1</f>
        <v>16</v>
      </c>
      <c r="V148" s="2292" t="s">
        <v>2632</v>
      </c>
      <c r="W148" s="3001" t="s">
        <v>4131</v>
      </c>
      <c r="X148" s="2963" t="s">
        <v>2633</v>
      </c>
      <c r="Y148" s="2963" t="s">
        <v>4133</v>
      </c>
      <c r="Z148" s="2160"/>
      <c r="AA148" s="2160"/>
      <c r="AB148" s="54"/>
    </row>
    <row r="149" spans="1:28" s="1101" customFormat="1" ht="15" customHeight="1" x14ac:dyDescent="0.2">
      <c r="A149" s="54"/>
      <c r="B149" s="2530"/>
      <c r="C149" s="2207"/>
      <c r="D149" s="2207"/>
      <c r="E149" s="2208"/>
      <c r="F149" s="2963"/>
      <c r="G149" s="2963"/>
      <c r="H149" s="2963"/>
      <c r="I149" s="2963"/>
      <c r="J149" s="2963"/>
      <c r="K149" s="2963"/>
      <c r="L149" s="2963"/>
      <c r="M149" s="2963"/>
      <c r="N149" s="2963"/>
      <c r="O149" s="2963"/>
      <c r="P149" s="2963"/>
      <c r="Q149" s="2963"/>
      <c r="R149" s="2963"/>
      <c r="S149" s="2963"/>
      <c r="T149" s="2963"/>
      <c r="U149" s="2963"/>
      <c r="V149" s="2292"/>
      <c r="W149" s="3001"/>
      <c r="X149" s="2963"/>
      <c r="Y149" s="2963"/>
      <c r="Z149" s="2160"/>
      <c r="AA149" s="2160"/>
      <c r="AB149" s="54"/>
    </row>
    <row r="150" spans="1:28" ht="15" customHeight="1" x14ac:dyDescent="0.2">
      <c r="A150" s="139"/>
      <c r="B150" s="2971" t="s">
        <v>2627</v>
      </c>
      <c r="C150" s="2207" t="s">
        <v>2628</v>
      </c>
      <c r="D150" s="2973" t="s">
        <v>1926</v>
      </c>
      <c r="E150" s="2973"/>
      <c r="F150" s="1241">
        <f>IF(F94="","",F94)</f>
        <v>1</v>
      </c>
      <c r="G150" s="1241">
        <f t="shared" ref="G150:U150" si="115">IF(G94="","",G94)</f>
        <v>1</v>
      </c>
      <c r="H150" s="1241">
        <f t="shared" si="115"/>
        <v>1</v>
      </c>
      <c r="I150" s="1241">
        <f t="shared" si="115"/>
        <v>1</v>
      </c>
      <c r="J150" s="1241">
        <f t="shared" si="115"/>
        <v>1</v>
      </c>
      <c r="K150" s="1241">
        <f t="shared" si="115"/>
        <v>1</v>
      </c>
      <c r="L150" s="1241">
        <f t="shared" si="115"/>
        <v>1</v>
      </c>
      <c r="M150" s="1241">
        <f t="shared" si="115"/>
        <v>1</v>
      </c>
      <c r="N150" s="1241">
        <f t="shared" si="115"/>
        <v>1</v>
      </c>
      <c r="O150" s="1241">
        <f t="shared" si="115"/>
        <v>1</v>
      </c>
      <c r="P150" s="1241">
        <f t="shared" si="115"/>
        <v>1</v>
      </c>
      <c r="Q150" s="1241">
        <f t="shared" si="115"/>
        <v>1</v>
      </c>
      <c r="R150" s="1241">
        <f t="shared" si="115"/>
        <v>1</v>
      </c>
      <c r="S150" s="1241">
        <f t="shared" si="115"/>
        <v>1</v>
      </c>
      <c r="T150" s="1241">
        <f t="shared" si="115"/>
        <v>1</v>
      </c>
      <c r="U150" s="1241">
        <f t="shared" si="115"/>
        <v>1</v>
      </c>
      <c r="V150" s="1239">
        <f>COUNT(F150:U150)</f>
        <v>16</v>
      </c>
      <c r="W150" s="1240">
        <f>MAX(F150:U150)</f>
        <v>1</v>
      </c>
      <c r="X150" s="1241">
        <f>AVERAGE(F150:U150)</f>
        <v>1</v>
      </c>
      <c r="Y150" s="1241">
        <f>MIN(F150:U150)</f>
        <v>1</v>
      </c>
      <c r="Z150" s="214"/>
      <c r="AA150" s="214"/>
      <c r="AB150" s="139"/>
    </row>
    <row r="151" spans="1:28" ht="15" customHeight="1" x14ac:dyDescent="0.2">
      <c r="A151" s="139"/>
      <c r="B151" s="2972"/>
      <c r="C151" s="2760"/>
      <c r="D151" s="2414" t="s">
        <v>4036</v>
      </c>
      <c r="E151" s="2414"/>
      <c r="F151" s="1241">
        <f>IF(F101="","",F101)</f>
        <v>1</v>
      </c>
      <c r="G151" s="1241">
        <f t="shared" ref="G151:U151" si="116">IF(G101="","",G101)</f>
        <v>1</v>
      </c>
      <c r="H151" s="1241">
        <f t="shared" si="116"/>
        <v>1</v>
      </c>
      <c r="I151" s="1241">
        <f t="shared" si="116"/>
        <v>1</v>
      </c>
      <c r="J151" s="1241">
        <f t="shared" si="116"/>
        <v>1</v>
      </c>
      <c r="K151" s="1241">
        <f t="shared" si="116"/>
        <v>1</v>
      </c>
      <c r="L151" s="1241">
        <f t="shared" si="116"/>
        <v>1</v>
      </c>
      <c r="M151" s="1241">
        <f t="shared" si="116"/>
        <v>1</v>
      </c>
      <c r="N151" s="1241">
        <f t="shared" si="116"/>
        <v>1</v>
      </c>
      <c r="O151" s="1241">
        <f t="shared" si="116"/>
        <v>1</v>
      </c>
      <c r="P151" s="1241">
        <f t="shared" si="116"/>
        <v>1</v>
      </c>
      <c r="Q151" s="1241">
        <f t="shared" si="116"/>
        <v>1</v>
      </c>
      <c r="R151" s="1241">
        <f t="shared" si="116"/>
        <v>1</v>
      </c>
      <c r="S151" s="1241">
        <f t="shared" si="116"/>
        <v>1</v>
      </c>
      <c r="T151" s="1241">
        <f t="shared" si="116"/>
        <v>1</v>
      </c>
      <c r="U151" s="1241">
        <f t="shared" si="116"/>
        <v>1</v>
      </c>
      <c r="V151" s="1239">
        <f>COUNT(F151:U151)</f>
        <v>16</v>
      </c>
      <c r="W151" s="1240">
        <f>MAX(F151:U151)</f>
        <v>1</v>
      </c>
      <c r="X151" s="1241">
        <f>AVERAGE(F151:U151)</f>
        <v>1</v>
      </c>
      <c r="Y151" s="1241">
        <f>MIN(F151:U151)</f>
        <v>1</v>
      </c>
      <c r="Z151" s="934"/>
      <c r="AA151" s="934"/>
      <c r="AB151" s="139"/>
    </row>
    <row r="152" spans="1:28" ht="5.0999999999999996" customHeight="1" x14ac:dyDescent="0.2">
      <c r="A152" s="139"/>
      <c r="B152" s="2972"/>
      <c r="C152" s="2760"/>
      <c r="D152" s="2426"/>
      <c r="E152" s="2760"/>
      <c r="F152" s="2964"/>
      <c r="G152" s="2965"/>
      <c r="H152" s="2965"/>
      <c r="I152" s="2965"/>
      <c r="J152" s="2965"/>
      <c r="K152" s="2965"/>
      <c r="L152" s="2965"/>
      <c r="M152" s="2965"/>
      <c r="N152" s="2965"/>
      <c r="O152" s="2965"/>
      <c r="P152" s="2965"/>
      <c r="Q152" s="2965"/>
      <c r="R152" s="2965"/>
      <c r="S152" s="2965"/>
      <c r="T152" s="2965"/>
      <c r="U152" s="2965"/>
      <c r="V152" s="1147"/>
      <c r="W152" s="1242"/>
      <c r="X152" s="1242"/>
      <c r="Y152" s="1242"/>
      <c r="Z152" s="139"/>
      <c r="AA152" s="139"/>
      <c r="AB152" s="139"/>
    </row>
    <row r="153" spans="1:28" ht="15" customHeight="1" x14ac:dyDescent="0.2">
      <c r="A153" s="139"/>
      <c r="B153" s="2972"/>
      <c r="C153" s="2760"/>
      <c r="D153" s="2414" t="s">
        <v>2783</v>
      </c>
      <c r="E153" s="2414"/>
      <c r="F153" s="1241">
        <f>IF(F105="","",F105)</f>
        <v>1</v>
      </c>
      <c r="G153" s="1241">
        <f t="shared" ref="G153:U153" si="117">IF(G105="","",G105)</f>
        <v>1</v>
      </c>
      <c r="H153" s="1241">
        <f t="shared" si="117"/>
        <v>1</v>
      </c>
      <c r="I153" s="1241">
        <f t="shared" si="117"/>
        <v>1</v>
      </c>
      <c r="J153" s="1241">
        <f t="shared" si="117"/>
        <v>1</v>
      </c>
      <c r="K153" s="1241">
        <f t="shared" si="117"/>
        <v>1</v>
      </c>
      <c r="L153" s="1241">
        <f t="shared" si="117"/>
        <v>1</v>
      </c>
      <c r="M153" s="1241">
        <f t="shared" si="117"/>
        <v>1</v>
      </c>
      <c r="N153" s="1241">
        <f t="shared" si="117"/>
        <v>1</v>
      </c>
      <c r="O153" s="1241">
        <f t="shared" si="117"/>
        <v>1</v>
      </c>
      <c r="P153" s="1241">
        <f t="shared" si="117"/>
        <v>1</v>
      </c>
      <c r="Q153" s="1241">
        <f t="shared" si="117"/>
        <v>1</v>
      </c>
      <c r="R153" s="1241">
        <f t="shared" si="117"/>
        <v>1</v>
      </c>
      <c r="S153" s="1241">
        <f t="shared" si="117"/>
        <v>1</v>
      </c>
      <c r="T153" s="1241">
        <f t="shared" si="117"/>
        <v>1</v>
      </c>
      <c r="U153" s="1241">
        <f t="shared" si="117"/>
        <v>1</v>
      </c>
      <c r="V153" s="1239">
        <f t="shared" ref="V153:V156" si="118">COUNT(F153:U153)</f>
        <v>16</v>
      </c>
      <c r="W153" s="1240">
        <f t="shared" ref="W153:W156" si="119">MAX(F153:U153)</f>
        <v>1</v>
      </c>
      <c r="X153" s="1241">
        <f t="shared" ref="X153:X156" si="120">AVERAGE(F153:U153)</f>
        <v>1</v>
      </c>
      <c r="Y153" s="1241">
        <f t="shared" ref="Y153:Y156" si="121">MIN(F153:U153)</f>
        <v>1</v>
      </c>
      <c r="Z153" s="214"/>
      <c r="AA153" s="214"/>
      <c r="AB153" s="139"/>
    </row>
    <row r="154" spans="1:28" ht="15" customHeight="1" x14ac:dyDescent="0.2">
      <c r="A154" s="139"/>
      <c r="B154" s="2972"/>
      <c r="C154" s="2760"/>
      <c r="D154" s="2414" t="s">
        <v>1590</v>
      </c>
      <c r="E154" s="2414"/>
      <c r="F154" s="1241">
        <f>IF(F109="","",F109)</f>
        <v>1</v>
      </c>
      <c r="G154" s="1241">
        <f t="shared" ref="G154:U154" si="122">IF(G109="","",G109)</f>
        <v>1</v>
      </c>
      <c r="H154" s="1241">
        <f t="shared" si="122"/>
        <v>1</v>
      </c>
      <c r="I154" s="1241">
        <f t="shared" si="122"/>
        <v>1</v>
      </c>
      <c r="J154" s="1241">
        <f t="shared" si="122"/>
        <v>1</v>
      </c>
      <c r="K154" s="1241">
        <f t="shared" si="122"/>
        <v>1</v>
      </c>
      <c r="L154" s="1241">
        <f t="shared" si="122"/>
        <v>1</v>
      </c>
      <c r="M154" s="1241">
        <f t="shared" si="122"/>
        <v>1</v>
      </c>
      <c r="N154" s="1241">
        <f t="shared" si="122"/>
        <v>1</v>
      </c>
      <c r="O154" s="1241">
        <f t="shared" si="122"/>
        <v>1</v>
      </c>
      <c r="P154" s="1241">
        <f t="shared" si="122"/>
        <v>1</v>
      </c>
      <c r="Q154" s="1241">
        <f t="shared" si="122"/>
        <v>1</v>
      </c>
      <c r="R154" s="1241">
        <f t="shared" si="122"/>
        <v>1</v>
      </c>
      <c r="S154" s="1241">
        <f t="shared" si="122"/>
        <v>1</v>
      </c>
      <c r="T154" s="1241">
        <f t="shared" si="122"/>
        <v>1</v>
      </c>
      <c r="U154" s="1241">
        <f t="shared" si="122"/>
        <v>1</v>
      </c>
      <c r="V154" s="1239">
        <f t="shared" si="118"/>
        <v>16</v>
      </c>
      <c r="W154" s="1240">
        <f t="shared" si="119"/>
        <v>1</v>
      </c>
      <c r="X154" s="1241">
        <f t="shared" si="120"/>
        <v>1</v>
      </c>
      <c r="Y154" s="1241">
        <f t="shared" si="121"/>
        <v>1</v>
      </c>
      <c r="Z154" s="1188"/>
      <c r="AA154" s="1188"/>
      <c r="AB154" s="139"/>
    </row>
    <row r="155" spans="1:28" ht="15" customHeight="1" x14ac:dyDescent="0.2">
      <c r="A155" s="139"/>
      <c r="B155" s="2972"/>
      <c r="C155" s="2760"/>
      <c r="D155" s="2414" t="s">
        <v>577</v>
      </c>
      <c r="E155" s="2414"/>
      <c r="F155" s="1241">
        <f>IF(F113="","",F113)</f>
        <v>1</v>
      </c>
      <c r="G155" s="1241">
        <f t="shared" ref="G155:U155" si="123">IF(G113="","",G113)</f>
        <v>1</v>
      </c>
      <c r="H155" s="1241">
        <f t="shared" si="123"/>
        <v>1</v>
      </c>
      <c r="I155" s="1241">
        <f t="shared" si="123"/>
        <v>1</v>
      </c>
      <c r="J155" s="1241">
        <f t="shared" si="123"/>
        <v>1</v>
      </c>
      <c r="K155" s="1241">
        <f t="shared" si="123"/>
        <v>1</v>
      </c>
      <c r="L155" s="1241">
        <f t="shared" si="123"/>
        <v>1</v>
      </c>
      <c r="M155" s="1241">
        <f t="shared" si="123"/>
        <v>1</v>
      </c>
      <c r="N155" s="1241">
        <f t="shared" si="123"/>
        <v>1</v>
      </c>
      <c r="O155" s="1241">
        <f t="shared" si="123"/>
        <v>1</v>
      </c>
      <c r="P155" s="1241">
        <f t="shared" si="123"/>
        <v>1</v>
      </c>
      <c r="Q155" s="1241">
        <f t="shared" si="123"/>
        <v>1</v>
      </c>
      <c r="R155" s="1241">
        <f t="shared" si="123"/>
        <v>1</v>
      </c>
      <c r="S155" s="1241">
        <f t="shared" si="123"/>
        <v>1</v>
      </c>
      <c r="T155" s="1241">
        <f t="shared" si="123"/>
        <v>1</v>
      </c>
      <c r="U155" s="1241">
        <f t="shared" si="123"/>
        <v>1</v>
      </c>
      <c r="V155" s="1239">
        <f t="shared" si="118"/>
        <v>16</v>
      </c>
      <c r="W155" s="1240">
        <f t="shared" si="119"/>
        <v>1</v>
      </c>
      <c r="X155" s="1241">
        <f t="shared" si="120"/>
        <v>1</v>
      </c>
      <c r="Y155" s="1241">
        <f t="shared" si="121"/>
        <v>1</v>
      </c>
      <c r="Z155" s="1188"/>
      <c r="AA155" s="1188"/>
      <c r="AB155" s="139"/>
    </row>
    <row r="156" spans="1:28" ht="15" customHeight="1" x14ac:dyDescent="0.2">
      <c r="A156" s="139"/>
      <c r="B156" s="2972"/>
      <c r="C156" s="2760"/>
      <c r="D156" s="2414" t="s">
        <v>2752</v>
      </c>
      <c r="E156" s="2414"/>
      <c r="F156" s="1241">
        <f>IF(F117="","",F117)</f>
        <v>1</v>
      </c>
      <c r="G156" s="1241">
        <f t="shared" ref="G156:U156" si="124">IF(G117="","",G117)</f>
        <v>1</v>
      </c>
      <c r="H156" s="1241">
        <f t="shared" si="124"/>
        <v>1</v>
      </c>
      <c r="I156" s="1241">
        <f t="shared" si="124"/>
        <v>1</v>
      </c>
      <c r="J156" s="1241">
        <f t="shared" si="124"/>
        <v>1</v>
      </c>
      <c r="K156" s="1241">
        <f t="shared" si="124"/>
        <v>1</v>
      </c>
      <c r="L156" s="1241">
        <f t="shared" si="124"/>
        <v>1</v>
      </c>
      <c r="M156" s="1241">
        <f t="shared" si="124"/>
        <v>1</v>
      </c>
      <c r="N156" s="1241">
        <f t="shared" si="124"/>
        <v>1</v>
      </c>
      <c r="O156" s="1241">
        <f t="shared" si="124"/>
        <v>1</v>
      </c>
      <c r="P156" s="1241">
        <f t="shared" si="124"/>
        <v>1</v>
      </c>
      <c r="Q156" s="1241">
        <f t="shared" si="124"/>
        <v>1</v>
      </c>
      <c r="R156" s="1241">
        <f t="shared" si="124"/>
        <v>1</v>
      </c>
      <c r="S156" s="1241">
        <f t="shared" si="124"/>
        <v>1</v>
      </c>
      <c r="T156" s="1241">
        <f t="shared" si="124"/>
        <v>1</v>
      </c>
      <c r="U156" s="1241">
        <f t="shared" si="124"/>
        <v>1</v>
      </c>
      <c r="V156" s="1239">
        <f t="shared" si="118"/>
        <v>16</v>
      </c>
      <c r="W156" s="1240">
        <f t="shared" si="119"/>
        <v>1</v>
      </c>
      <c r="X156" s="1241">
        <f t="shared" si="120"/>
        <v>1</v>
      </c>
      <c r="Y156" s="1241">
        <f t="shared" si="121"/>
        <v>1</v>
      </c>
      <c r="Z156" s="1188"/>
      <c r="AA156" s="1188"/>
      <c r="AB156" s="139"/>
    </row>
    <row r="157" spans="1:28" ht="5.0999999999999996" customHeight="1" x14ac:dyDescent="0.2">
      <c r="A157" s="139"/>
      <c r="B157" s="2972"/>
      <c r="C157" s="1128"/>
      <c r="D157" s="2760"/>
      <c r="E157" s="2760"/>
      <c r="F157" s="2966"/>
      <c r="G157" s="2967"/>
      <c r="H157" s="2967"/>
      <c r="I157" s="2967"/>
      <c r="J157" s="2967"/>
      <c r="K157" s="2967"/>
      <c r="L157" s="2967"/>
      <c r="M157" s="2967"/>
      <c r="N157" s="2967"/>
      <c r="O157" s="2967"/>
      <c r="P157" s="2967"/>
      <c r="Q157" s="2967"/>
      <c r="R157" s="2967"/>
      <c r="S157" s="2967"/>
      <c r="T157" s="2967"/>
      <c r="U157" s="2967"/>
      <c r="V157" s="1147"/>
      <c r="W157" s="1242"/>
      <c r="X157" s="1242"/>
      <c r="Y157" s="1242"/>
      <c r="Z157" s="139"/>
      <c r="AA157" s="139"/>
      <c r="AB157" s="139"/>
    </row>
    <row r="158" spans="1:28" ht="15" customHeight="1" x14ac:dyDescent="0.2">
      <c r="A158" s="139"/>
      <c r="B158" s="2972"/>
      <c r="C158" s="2760" t="s">
        <v>571</v>
      </c>
      <c r="D158" s="2973" t="s">
        <v>1591</v>
      </c>
      <c r="E158" s="2973"/>
      <c r="F158" s="1241">
        <f>IF(F121="","",F121)</f>
        <v>2</v>
      </c>
      <c r="G158" s="1241">
        <f t="shared" ref="G158:U158" si="125">IF(G121="","",G121)</f>
        <v>1</v>
      </c>
      <c r="H158" s="1241">
        <f t="shared" si="125"/>
        <v>1</v>
      </c>
      <c r="I158" s="1241">
        <f t="shared" si="125"/>
        <v>1</v>
      </c>
      <c r="J158" s="1241">
        <f t="shared" si="125"/>
        <v>1</v>
      </c>
      <c r="K158" s="1241">
        <f t="shared" si="125"/>
        <v>1</v>
      </c>
      <c r="L158" s="1241">
        <f t="shared" si="125"/>
        <v>1</v>
      </c>
      <c r="M158" s="1241">
        <f t="shared" si="125"/>
        <v>1</v>
      </c>
      <c r="N158" s="1241">
        <f t="shared" si="125"/>
        <v>1</v>
      </c>
      <c r="O158" s="1241">
        <f t="shared" si="125"/>
        <v>1</v>
      </c>
      <c r="P158" s="1241">
        <f t="shared" si="125"/>
        <v>1</v>
      </c>
      <c r="Q158" s="1241">
        <f t="shared" si="125"/>
        <v>1</v>
      </c>
      <c r="R158" s="1241">
        <f t="shared" si="125"/>
        <v>1</v>
      </c>
      <c r="S158" s="1241">
        <f t="shared" si="125"/>
        <v>1</v>
      </c>
      <c r="T158" s="1241">
        <f t="shared" si="125"/>
        <v>1</v>
      </c>
      <c r="U158" s="1241">
        <f t="shared" si="125"/>
        <v>1</v>
      </c>
      <c r="V158" s="1239">
        <f t="shared" ref="V158:V160" si="126">COUNT(F158:U158)</f>
        <v>16</v>
      </c>
      <c r="W158" s="1241">
        <f t="shared" ref="W158:W160" si="127">MAX(F158:U158)</f>
        <v>2</v>
      </c>
      <c r="X158" s="1241">
        <f t="shared" ref="X158:X160" si="128">AVERAGE(F158:U158)</f>
        <v>1.0625</v>
      </c>
      <c r="Y158" s="1241">
        <f t="shared" ref="Y158:Y160" si="129">MIN(F158:U158)</f>
        <v>1</v>
      </c>
      <c r="Z158" s="214"/>
      <c r="AA158" s="214"/>
      <c r="AB158" s="139"/>
    </row>
    <row r="159" spans="1:28" ht="15" customHeight="1" x14ac:dyDescent="0.2">
      <c r="A159" s="139"/>
      <c r="B159" s="2972"/>
      <c r="C159" s="2760"/>
      <c r="D159" s="2414" t="s">
        <v>1592</v>
      </c>
      <c r="E159" s="2414"/>
      <c r="F159" s="1241">
        <f>IF(F125="","",F125)</f>
        <v>2</v>
      </c>
      <c r="G159" s="1241">
        <f t="shared" ref="G159:U159" si="130">IF(G125="","",G125)</f>
        <v>1</v>
      </c>
      <c r="H159" s="1241">
        <f t="shared" si="130"/>
        <v>1</v>
      </c>
      <c r="I159" s="1241">
        <f t="shared" si="130"/>
        <v>1</v>
      </c>
      <c r="J159" s="1241">
        <f t="shared" si="130"/>
        <v>1</v>
      </c>
      <c r="K159" s="1241">
        <f t="shared" si="130"/>
        <v>1</v>
      </c>
      <c r="L159" s="1241">
        <f t="shared" si="130"/>
        <v>1</v>
      </c>
      <c r="M159" s="1241">
        <f t="shared" si="130"/>
        <v>1</v>
      </c>
      <c r="N159" s="1241">
        <f t="shared" si="130"/>
        <v>1</v>
      </c>
      <c r="O159" s="1241">
        <f t="shared" si="130"/>
        <v>1</v>
      </c>
      <c r="P159" s="1241">
        <f t="shared" si="130"/>
        <v>1</v>
      </c>
      <c r="Q159" s="1241">
        <f t="shared" si="130"/>
        <v>1</v>
      </c>
      <c r="R159" s="1241">
        <f t="shared" si="130"/>
        <v>1</v>
      </c>
      <c r="S159" s="1241">
        <f t="shared" si="130"/>
        <v>1</v>
      </c>
      <c r="T159" s="1241">
        <f t="shared" si="130"/>
        <v>1</v>
      </c>
      <c r="U159" s="1241">
        <f t="shared" si="130"/>
        <v>1</v>
      </c>
      <c r="V159" s="1239">
        <f t="shared" si="126"/>
        <v>16</v>
      </c>
      <c r="W159" s="1241">
        <f t="shared" si="127"/>
        <v>2</v>
      </c>
      <c r="X159" s="1241">
        <f t="shared" si="128"/>
        <v>1.0625</v>
      </c>
      <c r="Y159" s="1241">
        <f t="shared" si="129"/>
        <v>1</v>
      </c>
      <c r="Z159" s="1188"/>
      <c r="AA159" s="1188"/>
      <c r="AB159" s="139"/>
    </row>
    <row r="160" spans="1:28" ht="15" customHeight="1" x14ac:dyDescent="0.2">
      <c r="A160" s="139"/>
      <c r="B160" s="2973"/>
      <c r="C160" s="2760"/>
      <c r="D160" s="2414" t="s">
        <v>1593</v>
      </c>
      <c r="E160" s="2414"/>
      <c r="F160" s="1241">
        <f>IF(F129="","",F129)</f>
        <v>2</v>
      </c>
      <c r="G160" s="1241">
        <f t="shared" ref="G160:U160" si="131">IF(G129="","",G129)</f>
        <v>1</v>
      </c>
      <c r="H160" s="1241">
        <f t="shared" si="131"/>
        <v>1</v>
      </c>
      <c r="I160" s="1241">
        <f t="shared" si="131"/>
        <v>1</v>
      </c>
      <c r="J160" s="1241">
        <f t="shared" si="131"/>
        <v>1</v>
      </c>
      <c r="K160" s="1241">
        <f t="shared" si="131"/>
        <v>1</v>
      </c>
      <c r="L160" s="1241">
        <f t="shared" si="131"/>
        <v>1</v>
      </c>
      <c r="M160" s="1241">
        <f t="shared" si="131"/>
        <v>1</v>
      </c>
      <c r="N160" s="1241">
        <f t="shared" si="131"/>
        <v>1</v>
      </c>
      <c r="O160" s="1241">
        <f t="shared" si="131"/>
        <v>1</v>
      </c>
      <c r="P160" s="1241">
        <f t="shared" si="131"/>
        <v>1</v>
      </c>
      <c r="Q160" s="1241">
        <f t="shared" si="131"/>
        <v>1</v>
      </c>
      <c r="R160" s="1241">
        <f t="shared" si="131"/>
        <v>1</v>
      </c>
      <c r="S160" s="1241">
        <f t="shared" si="131"/>
        <v>1</v>
      </c>
      <c r="T160" s="1241">
        <f t="shared" si="131"/>
        <v>1</v>
      </c>
      <c r="U160" s="1241">
        <f t="shared" si="131"/>
        <v>1</v>
      </c>
      <c r="V160" s="1239">
        <f t="shared" si="126"/>
        <v>16</v>
      </c>
      <c r="W160" s="1241">
        <f t="shared" si="127"/>
        <v>2</v>
      </c>
      <c r="X160" s="1241">
        <f t="shared" si="128"/>
        <v>1.0625</v>
      </c>
      <c r="Y160" s="1241">
        <f t="shared" si="129"/>
        <v>1</v>
      </c>
      <c r="Z160" s="1188"/>
      <c r="AA160" s="1188"/>
      <c r="AB160" s="139"/>
    </row>
    <row r="161" spans="1:28" ht="5.0999999999999996" customHeight="1" x14ac:dyDescent="0.2">
      <c r="A161" s="139"/>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54"/>
      <c r="AA161" s="54"/>
      <c r="AB161" s="139"/>
    </row>
    <row r="162" spans="1:28" ht="5.0999999999999996" customHeight="1" x14ac:dyDescent="0.2">
      <c r="A162" s="139"/>
      <c r="B162" s="34"/>
      <c r="C162" s="34"/>
      <c r="D162" s="34"/>
      <c r="E162" s="34"/>
      <c r="F162" s="272"/>
      <c r="G162" s="272"/>
      <c r="H162" s="272"/>
      <c r="I162" s="272"/>
      <c r="J162" s="272"/>
      <c r="K162" s="272"/>
      <c r="L162" s="272"/>
      <c r="M162" s="272"/>
      <c r="N162" s="272"/>
      <c r="O162" s="272"/>
      <c r="P162" s="272"/>
      <c r="Q162" s="272"/>
      <c r="R162" s="272"/>
      <c r="S162" s="272"/>
      <c r="T162" s="272"/>
      <c r="U162" s="272"/>
      <c r="V162" s="272"/>
      <c r="W162" s="272"/>
      <c r="X162" s="272"/>
      <c r="Y162" s="272"/>
      <c r="Z162" s="1188"/>
      <c r="AA162" s="1188"/>
      <c r="AB162" s="139"/>
    </row>
    <row r="163" spans="1:28" s="1101" customFormat="1" ht="15" customHeight="1" x14ac:dyDescent="0.2">
      <c r="A163" s="54"/>
      <c r="B163" s="2969" t="s">
        <v>15</v>
      </c>
      <c r="C163" s="2053"/>
      <c r="D163" s="2053"/>
      <c r="E163" s="2053"/>
      <c r="F163" s="2292">
        <v>1</v>
      </c>
      <c r="G163" s="2292">
        <f t="shared" ref="G163" si="132">F163+1</f>
        <v>2</v>
      </c>
      <c r="H163" s="2292">
        <f t="shared" ref="H163" si="133">G163+1</f>
        <v>3</v>
      </c>
      <c r="I163" s="2292">
        <f t="shared" ref="I163" si="134">H163+1</f>
        <v>4</v>
      </c>
      <c r="J163" s="2292">
        <f t="shared" ref="J163" si="135">I163+1</f>
        <v>5</v>
      </c>
      <c r="K163" s="2292">
        <f t="shared" ref="K163" si="136">J163+1</f>
        <v>6</v>
      </c>
      <c r="L163" s="2292">
        <f t="shared" ref="L163" si="137">K163+1</f>
        <v>7</v>
      </c>
      <c r="M163" s="2292">
        <f t="shared" ref="M163" si="138">L163+1</f>
        <v>8</v>
      </c>
      <c r="N163" s="2292">
        <f t="shared" ref="N163" si="139">M163+1</f>
        <v>9</v>
      </c>
      <c r="O163" s="2292">
        <f t="shared" ref="O163" si="140">N163+1</f>
        <v>10</v>
      </c>
      <c r="P163" s="2292">
        <f t="shared" ref="P163" si="141">O163+1</f>
        <v>11</v>
      </c>
      <c r="Q163" s="2292">
        <f t="shared" ref="Q163" si="142">P163+1</f>
        <v>12</v>
      </c>
      <c r="R163" s="2292">
        <f t="shared" ref="R163" si="143">Q163+1</f>
        <v>13</v>
      </c>
      <c r="S163" s="2292">
        <f t="shared" ref="S163" si="144">R163+1</f>
        <v>14</v>
      </c>
      <c r="T163" s="2292">
        <f t="shared" ref="T163" si="145">S163+1</f>
        <v>15</v>
      </c>
      <c r="U163" s="2292">
        <f t="shared" ref="U163" si="146">T163+1</f>
        <v>16</v>
      </c>
      <c r="V163" s="2160"/>
      <c r="W163" s="2160"/>
      <c r="X163" s="2160"/>
      <c r="Y163" s="2160"/>
      <c r="Z163" s="2160"/>
      <c r="AA163" s="2160"/>
      <c r="AB163" s="54"/>
    </row>
    <row r="164" spans="1:28" s="1101" customFormat="1" ht="15" customHeight="1" x14ac:dyDescent="0.2">
      <c r="A164" s="54"/>
      <c r="B164" s="2970"/>
      <c r="C164" s="2207"/>
      <c r="D164" s="2207"/>
      <c r="E164" s="2207"/>
      <c r="F164" s="2292"/>
      <c r="G164" s="2292"/>
      <c r="H164" s="2292"/>
      <c r="I164" s="2292"/>
      <c r="J164" s="2292"/>
      <c r="K164" s="2292"/>
      <c r="L164" s="2292"/>
      <c r="M164" s="2292"/>
      <c r="N164" s="2292"/>
      <c r="O164" s="2292"/>
      <c r="P164" s="2292"/>
      <c r="Q164" s="2292"/>
      <c r="R164" s="2292"/>
      <c r="S164" s="2292"/>
      <c r="T164" s="2292"/>
      <c r="U164" s="2292"/>
      <c r="V164" s="2160"/>
      <c r="W164" s="2160"/>
      <c r="X164" s="2160"/>
      <c r="Y164" s="2160"/>
      <c r="Z164" s="2160"/>
      <c r="AA164" s="2160"/>
      <c r="AB164" s="54"/>
    </row>
    <row r="165" spans="1:28" s="1101" customFormat="1" ht="5.0999999999999996" customHeight="1" x14ac:dyDescent="0.2">
      <c r="A165" s="54"/>
      <c r="B165" s="54"/>
      <c r="C165" s="54"/>
      <c r="D165" s="54"/>
      <c r="E165" s="54"/>
      <c r="F165" s="55"/>
      <c r="G165" s="55"/>
      <c r="H165" s="55"/>
      <c r="I165" s="55"/>
      <c r="J165" s="55"/>
      <c r="K165" s="55"/>
      <c r="L165" s="55"/>
      <c r="M165" s="55"/>
      <c r="N165" s="55"/>
      <c r="O165" s="55"/>
      <c r="P165" s="55"/>
      <c r="Q165" s="55"/>
      <c r="R165" s="55"/>
      <c r="S165" s="55"/>
      <c r="T165" s="55"/>
      <c r="U165" s="55"/>
      <c r="V165" s="55"/>
      <c r="W165" s="55"/>
      <c r="X165" s="55"/>
      <c r="Y165" s="55"/>
      <c r="Z165" s="55"/>
      <c r="AA165" s="55"/>
      <c r="AB165" s="54"/>
    </row>
    <row r="166" spans="1:28" s="1101" customFormat="1" ht="15" customHeight="1" x14ac:dyDescent="0.2">
      <c r="A166" s="54"/>
      <c r="B166" s="3004" t="s">
        <v>2627</v>
      </c>
      <c r="C166" s="2969" t="s">
        <v>2628</v>
      </c>
      <c r="D166" s="2995" t="s">
        <v>1926</v>
      </c>
      <c r="E166" s="3006">
        <f>IF(V136&gt;9,2,1)</f>
        <v>2</v>
      </c>
      <c r="F166" s="1245">
        <f>F150-$W$136</f>
        <v>0</v>
      </c>
      <c r="G166" s="1716">
        <f t="shared" ref="G166:U166" si="147">G150-$W$136</f>
        <v>0</v>
      </c>
      <c r="H166" s="1716">
        <f t="shared" si="147"/>
        <v>0</v>
      </c>
      <c r="I166" s="1716">
        <f t="shared" si="147"/>
        <v>0</v>
      </c>
      <c r="J166" s="1716">
        <f t="shared" si="147"/>
        <v>0</v>
      </c>
      <c r="K166" s="1716">
        <f t="shared" si="147"/>
        <v>0</v>
      </c>
      <c r="L166" s="1716">
        <f t="shared" si="147"/>
        <v>0</v>
      </c>
      <c r="M166" s="1716">
        <f t="shared" si="147"/>
        <v>0</v>
      </c>
      <c r="N166" s="1716">
        <f t="shared" si="147"/>
        <v>0</v>
      </c>
      <c r="O166" s="1716">
        <f t="shared" si="147"/>
        <v>0</v>
      </c>
      <c r="P166" s="1716">
        <f t="shared" si="147"/>
        <v>0</v>
      </c>
      <c r="Q166" s="1716">
        <f t="shared" si="147"/>
        <v>0</v>
      </c>
      <c r="R166" s="1716">
        <f t="shared" si="147"/>
        <v>0</v>
      </c>
      <c r="S166" s="1716">
        <f t="shared" si="147"/>
        <v>0</v>
      </c>
      <c r="T166" s="1716">
        <f t="shared" si="147"/>
        <v>0</v>
      </c>
      <c r="U166" s="1716">
        <f t="shared" si="147"/>
        <v>0</v>
      </c>
      <c r="V166" s="55"/>
      <c r="W166" s="55"/>
      <c r="X166" s="55"/>
      <c r="Y166" s="55"/>
      <c r="Z166" s="55"/>
      <c r="AA166" s="55"/>
      <c r="AB166" s="54"/>
    </row>
    <row r="167" spans="1:28" s="1101" customFormat="1" ht="15" customHeight="1" x14ac:dyDescent="0.2">
      <c r="A167" s="54"/>
      <c r="B167" s="2998"/>
      <c r="C167" s="2529"/>
      <c r="D167" s="2713"/>
      <c r="E167" s="3007"/>
      <c r="F167" s="1245" t="str">
        <f>IF(F166&gt;$E166,"Fail","Pass")</f>
        <v>Pass</v>
      </c>
      <c r="G167" s="1716" t="str">
        <f t="shared" ref="G167:U167" si="148">IF(G166&gt;$E166,"Fail","Pass")</f>
        <v>Pass</v>
      </c>
      <c r="H167" s="1716" t="str">
        <f t="shared" si="148"/>
        <v>Pass</v>
      </c>
      <c r="I167" s="1716" t="str">
        <f t="shared" si="148"/>
        <v>Pass</v>
      </c>
      <c r="J167" s="1716" t="str">
        <f t="shared" si="148"/>
        <v>Pass</v>
      </c>
      <c r="K167" s="1716" t="str">
        <f t="shared" si="148"/>
        <v>Pass</v>
      </c>
      <c r="L167" s="1716" t="str">
        <f t="shared" si="148"/>
        <v>Pass</v>
      </c>
      <c r="M167" s="1716" t="str">
        <f t="shared" si="148"/>
        <v>Pass</v>
      </c>
      <c r="N167" s="1716" t="str">
        <f t="shared" si="148"/>
        <v>Pass</v>
      </c>
      <c r="O167" s="1716" t="str">
        <f t="shared" si="148"/>
        <v>Pass</v>
      </c>
      <c r="P167" s="1716" t="str">
        <f t="shared" si="148"/>
        <v>Pass</v>
      </c>
      <c r="Q167" s="1716" t="str">
        <f t="shared" si="148"/>
        <v>Pass</v>
      </c>
      <c r="R167" s="1716" t="str">
        <f t="shared" si="148"/>
        <v>Pass</v>
      </c>
      <c r="S167" s="1716" t="str">
        <f t="shared" si="148"/>
        <v>Pass</v>
      </c>
      <c r="T167" s="1716" t="str">
        <f t="shared" si="148"/>
        <v>Pass</v>
      </c>
      <c r="U167" s="1716" t="str">
        <f t="shared" si="148"/>
        <v>Pass</v>
      </c>
      <c r="V167" s="55"/>
      <c r="W167" s="55"/>
      <c r="X167" s="55"/>
      <c r="Y167" s="55"/>
      <c r="Z167" s="55"/>
      <c r="AA167" s="55"/>
      <c r="AB167" s="54"/>
    </row>
    <row r="168" spans="1:28" s="1101" customFormat="1" ht="15" customHeight="1" x14ac:dyDescent="0.2">
      <c r="A168" s="54"/>
      <c r="B168" s="2972"/>
      <c r="C168" s="2529"/>
      <c r="D168" s="2995" t="s">
        <v>4036</v>
      </c>
      <c r="E168" s="3006">
        <f>IF(V138&gt;9,2,1)</f>
        <v>1</v>
      </c>
      <c r="F168" s="1716">
        <f>F151-$W$137</f>
        <v>0</v>
      </c>
      <c r="G168" s="1716">
        <f t="shared" ref="G168:U168" si="149">G151-$W$137</f>
        <v>0</v>
      </c>
      <c r="H168" s="1716">
        <f t="shared" si="149"/>
        <v>0</v>
      </c>
      <c r="I168" s="1716">
        <f t="shared" si="149"/>
        <v>0</v>
      </c>
      <c r="J168" s="1716">
        <f t="shared" si="149"/>
        <v>0</v>
      </c>
      <c r="K168" s="1716">
        <f t="shared" si="149"/>
        <v>0</v>
      </c>
      <c r="L168" s="1716">
        <f t="shared" si="149"/>
        <v>0</v>
      </c>
      <c r="M168" s="1716">
        <f t="shared" si="149"/>
        <v>0</v>
      </c>
      <c r="N168" s="1716">
        <f t="shared" si="149"/>
        <v>0</v>
      </c>
      <c r="O168" s="1716">
        <f t="shared" si="149"/>
        <v>0</v>
      </c>
      <c r="P168" s="1716">
        <f t="shared" si="149"/>
        <v>0</v>
      </c>
      <c r="Q168" s="1716">
        <f t="shared" si="149"/>
        <v>0</v>
      </c>
      <c r="R168" s="1716">
        <f t="shared" si="149"/>
        <v>0</v>
      </c>
      <c r="S168" s="1716">
        <f t="shared" si="149"/>
        <v>0</v>
      </c>
      <c r="T168" s="1716">
        <f t="shared" si="149"/>
        <v>0</v>
      </c>
      <c r="U168" s="1716">
        <f t="shared" si="149"/>
        <v>0</v>
      </c>
      <c r="V168" s="55"/>
      <c r="W168" s="55"/>
      <c r="X168" s="55"/>
      <c r="Y168" s="55"/>
      <c r="Z168" s="55"/>
      <c r="AA168" s="55"/>
      <c r="AB168" s="54"/>
    </row>
    <row r="169" spans="1:28" s="1101" customFormat="1" ht="15" customHeight="1" x14ac:dyDescent="0.2">
      <c r="A169" s="54"/>
      <c r="B169" s="2972"/>
      <c r="C169" s="2529"/>
      <c r="D169" s="2394"/>
      <c r="E169" s="3007"/>
      <c r="F169" s="1245" t="str">
        <f>IF(F168&gt;$E168,"Fail","Pass")</f>
        <v>Pass</v>
      </c>
      <c r="G169" s="1716" t="str">
        <f t="shared" ref="G169:U169" si="150">IF(G168&gt;$E168,"Fail","Pass")</f>
        <v>Pass</v>
      </c>
      <c r="H169" s="1716" t="str">
        <f t="shared" si="150"/>
        <v>Pass</v>
      </c>
      <c r="I169" s="1716" t="str">
        <f t="shared" si="150"/>
        <v>Pass</v>
      </c>
      <c r="J169" s="1716" t="str">
        <f t="shared" si="150"/>
        <v>Pass</v>
      </c>
      <c r="K169" s="1716" t="str">
        <f t="shared" si="150"/>
        <v>Pass</v>
      </c>
      <c r="L169" s="1716" t="str">
        <f t="shared" si="150"/>
        <v>Pass</v>
      </c>
      <c r="M169" s="1716" t="str">
        <f t="shared" si="150"/>
        <v>Pass</v>
      </c>
      <c r="N169" s="1716" t="str">
        <f t="shared" si="150"/>
        <v>Pass</v>
      </c>
      <c r="O169" s="1716" t="str">
        <f t="shared" si="150"/>
        <v>Pass</v>
      </c>
      <c r="P169" s="1716" t="str">
        <f t="shared" si="150"/>
        <v>Pass</v>
      </c>
      <c r="Q169" s="1716" t="str">
        <f t="shared" si="150"/>
        <v>Pass</v>
      </c>
      <c r="R169" s="1716" t="str">
        <f t="shared" si="150"/>
        <v>Pass</v>
      </c>
      <c r="S169" s="1716" t="str">
        <f t="shared" si="150"/>
        <v>Pass</v>
      </c>
      <c r="T169" s="1716" t="str">
        <f t="shared" si="150"/>
        <v>Pass</v>
      </c>
      <c r="U169" s="1716" t="str">
        <f t="shared" si="150"/>
        <v>Pass</v>
      </c>
      <c r="V169" s="55"/>
      <c r="W169" s="55"/>
      <c r="X169" s="55"/>
      <c r="Y169" s="55"/>
      <c r="Z169" s="55"/>
      <c r="AA169" s="55"/>
      <c r="AB169" s="54"/>
    </row>
    <row r="170" spans="1:28" s="1101" customFormat="1" ht="5.0999999999999996" customHeight="1" x14ac:dyDescent="0.2">
      <c r="A170" s="54"/>
      <c r="B170" s="2972"/>
      <c r="C170" s="2529"/>
      <c r="D170" s="1246"/>
      <c r="E170" s="1141"/>
      <c r="F170" s="1244"/>
      <c r="G170" s="1244"/>
      <c r="H170" s="1244"/>
      <c r="I170" s="1244"/>
      <c r="J170" s="1244"/>
      <c r="K170" s="1244"/>
      <c r="L170" s="1244"/>
      <c r="M170" s="1244"/>
      <c r="N170" s="1244"/>
      <c r="O170" s="1244"/>
      <c r="P170" s="1244"/>
      <c r="Q170" s="1244"/>
      <c r="R170" s="1244"/>
      <c r="S170" s="1244"/>
      <c r="T170" s="1244"/>
      <c r="U170" s="1244"/>
      <c r="V170" s="55"/>
      <c r="W170" s="55"/>
      <c r="X170" s="55"/>
      <c r="Y170" s="55"/>
      <c r="Z170" s="55"/>
      <c r="AA170" s="55"/>
      <c r="AB170" s="54"/>
    </row>
    <row r="171" spans="1:28" s="1101" customFormat="1" ht="15" customHeight="1" x14ac:dyDescent="0.2">
      <c r="A171" s="54"/>
      <c r="B171" s="2972"/>
      <c r="C171" s="2529"/>
      <c r="D171" s="3008" t="s">
        <v>2783</v>
      </c>
      <c r="E171" s="3006">
        <f t="shared" ref="E171" si="151">IF(V141&gt;9,2,1)</f>
        <v>2</v>
      </c>
      <c r="F171" s="1245">
        <f>F153-$W$139</f>
        <v>0</v>
      </c>
      <c r="G171" s="1716">
        <f t="shared" ref="G171:U171" si="152">G153-$W$139</f>
        <v>0</v>
      </c>
      <c r="H171" s="1716">
        <f t="shared" si="152"/>
        <v>0</v>
      </c>
      <c r="I171" s="1716">
        <f t="shared" si="152"/>
        <v>0</v>
      </c>
      <c r="J171" s="1716">
        <f t="shared" si="152"/>
        <v>0</v>
      </c>
      <c r="K171" s="1716">
        <f t="shared" si="152"/>
        <v>0</v>
      </c>
      <c r="L171" s="1716">
        <f t="shared" si="152"/>
        <v>0</v>
      </c>
      <c r="M171" s="1716">
        <f t="shared" si="152"/>
        <v>0</v>
      </c>
      <c r="N171" s="1716">
        <f t="shared" si="152"/>
        <v>0</v>
      </c>
      <c r="O171" s="1716">
        <f t="shared" si="152"/>
        <v>0</v>
      </c>
      <c r="P171" s="1716">
        <f t="shared" si="152"/>
        <v>0</v>
      </c>
      <c r="Q171" s="1716">
        <f t="shared" si="152"/>
        <v>0</v>
      </c>
      <c r="R171" s="1716">
        <f t="shared" si="152"/>
        <v>0</v>
      </c>
      <c r="S171" s="1716">
        <f t="shared" si="152"/>
        <v>0</v>
      </c>
      <c r="T171" s="1716">
        <f t="shared" si="152"/>
        <v>0</v>
      </c>
      <c r="U171" s="1716">
        <f t="shared" si="152"/>
        <v>0</v>
      </c>
      <c r="V171" s="55"/>
      <c r="W171" s="55"/>
      <c r="X171" s="55"/>
      <c r="Y171" s="55"/>
      <c r="Z171" s="55"/>
      <c r="AA171" s="55"/>
      <c r="AB171" s="54"/>
    </row>
    <row r="172" spans="1:28" s="1101" customFormat="1" ht="15" customHeight="1" x14ac:dyDescent="0.2">
      <c r="A172" s="54"/>
      <c r="B172" s="2972"/>
      <c r="C172" s="2529"/>
      <c r="D172" s="2713"/>
      <c r="E172" s="3007"/>
      <c r="F172" s="1245" t="str">
        <f>IF(F171&gt;$E171,"Fail","Pass")</f>
        <v>Pass</v>
      </c>
      <c r="G172" s="1716" t="str">
        <f t="shared" ref="G172:U172" si="153">IF(G171&gt;$E171,"Fail","Pass")</f>
        <v>Pass</v>
      </c>
      <c r="H172" s="1716" t="str">
        <f t="shared" si="153"/>
        <v>Pass</v>
      </c>
      <c r="I172" s="1716" t="str">
        <f t="shared" si="153"/>
        <v>Pass</v>
      </c>
      <c r="J172" s="1716" t="str">
        <f t="shared" si="153"/>
        <v>Pass</v>
      </c>
      <c r="K172" s="1716" t="str">
        <f t="shared" si="153"/>
        <v>Pass</v>
      </c>
      <c r="L172" s="1716" t="str">
        <f t="shared" si="153"/>
        <v>Pass</v>
      </c>
      <c r="M172" s="1716" t="str">
        <f t="shared" si="153"/>
        <v>Pass</v>
      </c>
      <c r="N172" s="1716" t="str">
        <f t="shared" si="153"/>
        <v>Pass</v>
      </c>
      <c r="O172" s="1716" t="str">
        <f t="shared" si="153"/>
        <v>Pass</v>
      </c>
      <c r="P172" s="1716" t="str">
        <f t="shared" si="153"/>
        <v>Pass</v>
      </c>
      <c r="Q172" s="1716" t="str">
        <f t="shared" si="153"/>
        <v>Pass</v>
      </c>
      <c r="R172" s="1716" t="str">
        <f t="shared" si="153"/>
        <v>Pass</v>
      </c>
      <c r="S172" s="1716" t="str">
        <f t="shared" si="153"/>
        <v>Pass</v>
      </c>
      <c r="T172" s="1716" t="str">
        <f t="shared" si="153"/>
        <v>Pass</v>
      </c>
      <c r="U172" s="1716" t="str">
        <f t="shared" si="153"/>
        <v>Pass</v>
      </c>
      <c r="V172" s="55"/>
      <c r="W172" s="55"/>
      <c r="X172" s="55"/>
      <c r="Y172" s="55"/>
      <c r="Z172" s="55"/>
      <c r="AA172" s="55"/>
      <c r="AB172" s="54"/>
    </row>
    <row r="173" spans="1:28" s="1101" customFormat="1" ht="15" customHeight="1" x14ac:dyDescent="0.2">
      <c r="A173" s="54"/>
      <c r="B173" s="2972"/>
      <c r="C173" s="2529"/>
      <c r="D173" s="2995" t="s">
        <v>1590</v>
      </c>
      <c r="E173" s="3006">
        <f t="shared" ref="E173" si="154">IF(V143&gt;9,2,1)</f>
        <v>1</v>
      </c>
      <c r="F173" s="1245">
        <f>F154-$W$140</f>
        <v>0</v>
      </c>
      <c r="G173" s="1716">
        <f t="shared" ref="G173:U173" si="155">G154-$W$140</f>
        <v>0</v>
      </c>
      <c r="H173" s="1716">
        <f t="shared" si="155"/>
        <v>0</v>
      </c>
      <c r="I173" s="1716">
        <f t="shared" si="155"/>
        <v>0</v>
      </c>
      <c r="J173" s="1716">
        <f t="shared" si="155"/>
        <v>0</v>
      </c>
      <c r="K173" s="1716">
        <f t="shared" si="155"/>
        <v>0</v>
      </c>
      <c r="L173" s="1716">
        <f t="shared" si="155"/>
        <v>0</v>
      </c>
      <c r="M173" s="1716">
        <f t="shared" si="155"/>
        <v>0</v>
      </c>
      <c r="N173" s="1716">
        <f t="shared" si="155"/>
        <v>0</v>
      </c>
      <c r="O173" s="1716">
        <f t="shared" si="155"/>
        <v>0</v>
      </c>
      <c r="P173" s="1716">
        <f t="shared" si="155"/>
        <v>0</v>
      </c>
      <c r="Q173" s="1716">
        <f t="shared" si="155"/>
        <v>0</v>
      </c>
      <c r="R173" s="1716">
        <f t="shared" si="155"/>
        <v>0</v>
      </c>
      <c r="S173" s="1716">
        <f t="shared" si="155"/>
        <v>0</v>
      </c>
      <c r="T173" s="1716">
        <f t="shared" si="155"/>
        <v>0</v>
      </c>
      <c r="U173" s="1716">
        <f t="shared" si="155"/>
        <v>0</v>
      </c>
      <c r="V173" s="55"/>
      <c r="W173" s="55"/>
      <c r="X173" s="55"/>
      <c r="Y173" s="55"/>
      <c r="Z173" s="55"/>
      <c r="AA173" s="55"/>
      <c r="AB173" s="54"/>
    </row>
    <row r="174" spans="1:28" s="1101" customFormat="1" ht="15" customHeight="1" x14ac:dyDescent="0.2">
      <c r="A174" s="54"/>
      <c r="B174" s="2972"/>
      <c r="C174" s="2529"/>
      <c r="D174" s="2713"/>
      <c r="E174" s="3007"/>
      <c r="F174" s="1245" t="str">
        <f>IF(F173&gt;$E173,"Fail","Pass")</f>
        <v>Pass</v>
      </c>
      <c r="G174" s="1716" t="str">
        <f t="shared" ref="G174:U174" si="156">IF(G173&gt;$E173,"Fail","Pass")</f>
        <v>Pass</v>
      </c>
      <c r="H174" s="1716" t="str">
        <f t="shared" si="156"/>
        <v>Pass</v>
      </c>
      <c r="I174" s="1716" t="str">
        <f t="shared" si="156"/>
        <v>Pass</v>
      </c>
      <c r="J174" s="1716" t="str">
        <f t="shared" si="156"/>
        <v>Pass</v>
      </c>
      <c r="K174" s="1716" t="str">
        <f t="shared" si="156"/>
        <v>Pass</v>
      </c>
      <c r="L174" s="1716" t="str">
        <f t="shared" si="156"/>
        <v>Pass</v>
      </c>
      <c r="M174" s="1716" t="str">
        <f t="shared" si="156"/>
        <v>Pass</v>
      </c>
      <c r="N174" s="1716" t="str">
        <f t="shared" si="156"/>
        <v>Pass</v>
      </c>
      <c r="O174" s="1716" t="str">
        <f t="shared" si="156"/>
        <v>Pass</v>
      </c>
      <c r="P174" s="1716" t="str">
        <f t="shared" si="156"/>
        <v>Pass</v>
      </c>
      <c r="Q174" s="1716" t="str">
        <f t="shared" si="156"/>
        <v>Pass</v>
      </c>
      <c r="R174" s="1716" t="str">
        <f t="shared" si="156"/>
        <v>Pass</v>
      </c>
      <c r="S174" s="1716" t="str">
        <f t="shared" si="156"/>
        <v>Pass</v>
      </c>
      <c r="T174" s="1716" t="str">
        <f t="shared" si="156"/>
        <v>Pass</v>
      </c>
      <c r="U174" s="1716" t="str">
        <f t="shared" si="156"/>
        <v>Pass</v>
      </c>
      <c r="V174" s="55"/>
      <c r="W174" s="55"/>
      <c r="X174" s="55"/>
      <c r="Y174" s="55"/>
      <c r="Z174" s="55"/>
      <c r="AA174" s="55"/>
      <c r="AB174" s="54"/>
    </row>
    <row r="175" spans="1:28" s="1101" customFormat="1" ht="15" customHeight="1" x14ac:dyDescent="0.2">
      <c r="A175" s="54"/>
      <c r="B175" s="2972"/>
      <c r="C175" s="2529"/>
      <c r="D175" s="2995" t="s">
        <v>577</v>
      </c>
      <c r="E175" s="3006">
        <f t="shared" ref="E175" si="157">IF(V145&gt;9,2,1)</f>
        <v>2</v>
      </c>
      <c r="F175" s="1245">
        <f>F155-$W$141</f>
        <v>0</v>
      </c>
      <c r="G175" s="1716">
        <f t="shared" ref="G175:U175" si="158">G155-$W$141</f>
        <v>0</v>
      </c>
      <c r="H175" s="1716">
        <f t="shared" si="158"/>
        <v>0</v>
      </c>
      <c r="I175" s="1716">
        <f t="shared" si="158"/>
        <v>0</v>
      </c>
      <c r="J175" s="1716">
        <f t="shared" si="158"/>
        <v>0</v>
      </c>
      <c r="K175" s="1716">
        <f t="shared" si="158"/>
        <v>0</v>
      </c>
      <c r="L175" s="1716">
        <f t="shared" si="158"/>
        <v>0</v>
      </c>
      <c r="M175" s="1716">
        <f t="shared" si="158"/>
        <v>0</v>
      </c>
      <c r="N175" s="1716">
        <f t="shared" si="158"/>
        <v>0</v>
      </c>
      <c r="O175" s="1716">
        <f t="shared" si="158"/>
        <v>0</v>
      </c>
      <c r="P175" s="1716">
        <f t="shared" si="158"/>
        <v>0</v>
      </c>
      <c r="Q175" s="1716">
        <f t="shared" si="158"/>
        <v>0</v>
      </c>
      <c r="R175" s="1716">
        <f t="shared" si="158"/>
        <v>0</v>
      </c>
      <c r="S175" s="1716">
        <f t="shared" si="158"/>
        <v>0</v>
      </c>
      <c r="T175" s="1716">
        <f t="shared" si="158"/>
        <v>0</v>
      </c>
      <c r="U175" s="1716">
        <f t="shared" si="158"/>
        <v>0</v>
      </c>
      <c r="V175" s="55"/>
      <c r="W175" s="55"/>
      <c r="X175" s="55"/>
      <c r="Y175" s="55"/>
      <c r="Z175" s="55"/>
      <c r="AA175" s="55"/>
      <c r="AB175" s="54"/>
    </row>
    <row r="176" spans="1:28" s="1101" customFormat="1" ht="15" customHeight="1" x14ac:dyDescent="0.2">
      <c r="A176" s="54"/>
      <c r="B176" s="2972"/>
      <c r="C176" s="2529"/>
      <c r="D176" s="2713"/>
      <c r="E176" s="3007"/>
      <c r="F176" s="1245" t="str">
        <f>IF(F175&gt;$E175,"Fail","Pass")</f>
        <v>Pass</v>
      </c>
      <c r="G176" s="1716" t="str">
        <f t="shared" ref="G176:U176" si="159">IF(G175&gt;$E175,"Fail","Pass")</f>
        <v>Pass</v>
      </c>
      <c r="H176" s="1716" t="str">
        <f t="shared" si="159"/>
        <v>Pass</v>
      </c>
      <c r="I176" s="1716" t="str">
        <f t="shared" si="159"/>
        <v>Pass</v>
      </c>
      <c r="J176" s="1716" t="str">
        <f t="shared" si="159"/>
        <v>Pass</v>
      </c>
      <c r="K176" s="1716" t="str">
        <f t="shared" si="159"/>
        <v>Pass</v>
      </c>
      <c r="L176" s="1716" t="str">
        <f t="shared" si="159"/>
        <v>Pass</v>
      </c>
      <c r="M176" s="1716" t="str">
        <f t="shared" si="159"/>
        <v>Pass</v>
      </c>
      <c r="N176" s="1716" t="str">
        <f t="shared" si="159"/>
        <v>Pass</v>
      </c>
      <c r="O176" s="1716" t="str">
        <f t="shared" si="159"/>
        <v>Pass</v>
      </c>
      <c r="P176" s="1716" t="str">
        <f t="shared" si="159"/>
        <v>Pass</v>
      </c>
      <c r="Q176" s="1716" t="str">
        <f t="shared" si="159"/>
        <v>Pass</v>
      </c>
      <c r="R176" s="1716" t="str">
        <f t="shared" si="159"/>
        <v>Pass</v>
      </c>
      <c r="S176" s="1716" t="str">
        <f t="shared" si="159"/>
        <v>Pass</v>
      </c>
      <c r="T176" s="1716" t="str">
        <f t="shared" si="159"/>
        <v>Pass</v>
      </c>
      <c r="U176" s="1716" t="str">
        <f t="shared" si="159"/>
        <v>Pass</v>
      </c>
      <c r="V176" s="55"/>
      <c r="W176" s="55"/>
      <c r="X176" s="55"/>
      <c r="Y176" s="55"/>
      <c r="Z176" s="55"/>
      <c r="AA176" s="55"/>
      <c r="AB176" s="54"/>
    </row>
    <row r="177" spans="1:28" s="1101" customFormat="1" ht="15" customHeight="1" x14ac:dyDescent="0.2">
      <c r="A177" s="54"/>
      <c r="B177" s="2972"/>
      <c r="C177" s="2529"/>
      <c r="D177" s="2995" t="s">
        <v>2752</v>
      </c>
      <c r="E177" s="3006">
        <f t="shared" ref="E177" si="160">IF(V147&gt;9,2,1)</f>
        <v>1</v>
      </c>
      <c r="F177" s="1245">
        <f>F156-$W$142</f>
        <v>0</v>
      </c>
      <c r="G177" s="1716">
        <f t="shared" ref="G177:U177" si="161">G156-$W$142</f>
        <v>0</v>
      </c>
      <c r="H177" s="1716">
        <f t="shared" si="161"/>
        <v>0</v>
      </c>
      <c r="I177" s="1716">
        <f t="shared" si="161"/>
        <v>0</v>
      </c>
      <c r="J177" s="1716">
        <f t="shared" si="161"/>
        <v>0</v>
      </c>
      <c r="K177" s="1716">
        <f t="shared" si="161"/>
        <v>0</v>
      </c>
      <c r="L177" s="1716">
        <f t="shared" si="161"/>
        <v>0</v>
      </c>
      <c r="M177" s="1716">
        <f t="shared" si="161"/>
        <v>0</v>
      </c>
      <c r="N177" s="1716">
        <f t="shared" si="161"/>
        <v>0</v>
      </c>
      <c r="O177" s="1716">
        <f t="shared" si="161"/>
        <v>0</v>
      </c>
      <c r="P177" s="1716">
        <f t="shared" si="161"/>
        <v>0</v>
      </c>
      <c r="Q177" s="1716">
        <f t="shared" si="161"/>
        <v>0</v>
      </c>
      <c r="R177" s="1716">
        <f t="shared" si="161"/>
        <v>0</v>
      </c>
      <c r="S177" s="1716">
        <f t="shared" si="161"/>
        <v>0</v>
      </c>
      <c r="T177" s="1716">
        <f t="shared" si="161"/>
        <v>0</v>
      </c>
      <c r="U177" s="1716">
        <f t="shared" si="161"/>
        <v>0</v>
      </c>
      <c r="V177" s="55"/>
      <c r="W177" s="55"/>
      <c r="X177" s="55"/>
      <c r="Y177" s="55"/>
      <c r="Z177" s="55"/>
      <c r="AA177" s="55"/>
      <c r="AB177" s="54"/>
    </row>
    <row r="178" spans="1:28" s="1101" customFormat="1" ht="15" customHeight="1" x14ac:dyDescent="0.2">
      <c r="A178" s="54"/>
      <c r="B178" s="2972"/>
      <c r="C178" s="2112"/>
      <c r="D178" s="2713"/>
      <c r="E178" s="3007"/>
      <c r="F178" s="1245" t="str">
        <f>IF(F177&gt;$E177,"Fail","Pass")</f>
        <v>Pass</v>
      </c>
      <c r="G178" s="1716" t="str">
        <f t="shared" ref="G178:U178" si="162">IF(G177&gt;$E177,"Fail","Pass")</f>
        <v>Pass</v>
      </c>
      <c r="H178" s="1716" t="str">
        <f t="shared" si="162"/>
        <v>Pass</v>
      </c>
      <c r="I178" s="1716" t="str">
        <f t="shared" si="162"/>
        <v>Pass</v>
      </c>
      <c r="J178" s="1716" t="str">
        <f t="shared" si="162"/>
        <v>Pass</v>
      </c>
      <c r="K178" s="1716" t="str">
        <f t="shared" si="162"/>
        <v>Pass</v>
      </c>
      <c r="L178" s="1716" t="str">
        <f t="shared" si="162"/>
        <v>Pass</v>
      </c>
      <c r="M178" s="1716" t="str">
        <f t="shared" si="162"/>
        <v>Pass</v>
      </c>
      <c r="N178" s="1716" t="str">
        <f t="shared" si="162"/>
        <v>Pass</v>
      </c>
      <c r="O178" s="1716" t="str">
        <f t="shared" si="162"/>
        <v>Pass</v>
      </c>
      <c r="P178" s="1716" t="str">
        <f t="shared" si="162"/>
        <v>Pass</v>
      </c>
      <c r="Q178" s="1716" t="str">
        <f t="shared" si="162"/>
        <v>Pass</v>
      </c>
      <c r="R178" s="1716" t="str">
        <f t="shared" si="162"/>
        <v>Pass</v>
      </c>
      <c r="S178" s="1716" t="str">
        <f t="shared" si="162"/>
        <v>Pass</v>
      </c>
      <c r="T178" s="1716" t="str">
        <f t="shared" si="162"/>
        <v>Pass</v>
      </c>
      <c r="U178" s="1716" t="str">
        <f t="shared" si="162"/>
        <v>Pass</v>
      </c>
      <c r="V178" s="55"/>
      <c r="W178" s="55"/>
      <c r="X178" s="55"/>
      <c r="Y178" s="55"/>
      <c r="Z178" s="55"/>
      <c r="AA178" s="55"/>
      <c r="AB178" s="54"/>
    </row>
    <row r="179" spans="1:28" s="1101" customFormat="1" ht="5.0999999999999996" customHeight="1" x14ac:dyDescent="0.2">
      <c r="A179" s="54"/>
      <c r="B179" s="2972"/>
      <c r="C179" s="432"/>
      <c r="D179" s="34"/>
      <c r="E179" s="34"/>
      <c r="F179" s="1244"/>
      <c r="G179" s="1244"/>
      <c r="H179" s="1244"/>
      <c r="I179" s="1244"/>
      <c r="J179" s="1244"/>
      <c r="K179" s="1244"/>
      <c r="L179" s="1244"/>
      <c r="M179" s="1244"/>
      <c r="N179" s="1244"/>
      <c r="O179" s="1244"/>
      <c r="P179" s="1244"/>
      <c r="Q179" s="1244"/>
      <c r="R179" s="1244"/>
      <c r="S179" s="1244"/>
      <c r="T179" s="1244"/>
      <c r="U179" s="1244"/>
      <c r="V179" s="55"/>
      <c r="W179" s="55"/>
      <c r="X179" s="55"/>
      <c r="Y179" s="55"/>
      <c r="Z179" s="55"/>
      <c r="AA179" s="55"/>
      <c r="AB179" s="54"/>
    </row>
    <row r="180" spans="1:28" s="1101" customFormat="1" ht="15" customHeight="1" x14ac:dyDescent="0.2">
      <c r="A180" s="54"/>
      <c r="B180" s="2972"/>
      <c r="C180" s="2995" t="s">
        <v>571</v>
      </c>
      <c r="D180" s="2995" t="s">
        <v>1591</v>
      </c>
      <c r="E180" s="3006"/>
      <c r="F180" s="1245">
        <f>F158-$W$144</f>
        <v>1</v>
      </c>
      <c r="G180" s="1716">
        <f t="shared" ref="G180:U180" si="163">G158-$W$144</f>
        <v>0</v>
      </c>
      <c r="H180" s="1716">
        <f t="shared" si="163"/>
        <v>0</v>
      </c>
      <c r="I180" s="1716">
        <f t="shared" si="163"/>
        <v>0</v>
      </c>
      <c r="J180" s="1716">
        <f t="shared" si="163"/>
        <v>0</v>
      </c>
      <c r="K180" s="1716">
        <f t="shared" si="163"/>
        <v>0</v>
      </c>
      <c r="L180" s="1716">
        <f t="shared" si="163"/>
        <v>0</v>
      </c>
      <c r="M180" s="1716">
        <f t="shared" si="163"/>
        <v>0</v>
      </c>
      <c r="N180" s="1716">
        <f t="shared" si="163"/>
        <v>0</v>
      </c>
      <c r="O180" s="1716">
        <f t="shared" si="163"/>
        <v>0</v>
      </c>
      <c r="P180" s="1716">
        <f t="shared" si="163"/>
        <v>0</v>
      </c>
      <c r="Q180" s="1716">
        <f t="shared" si="163"/>
        <v>0</v>
      </c>
      <c r="R180" s="1716">
        <f t="shared" si="163"/>
        <v>0</v>
      </c>
      <c r="S180" s="1716">
        <f t="shared" si="163"/>
        <v>0</v>
      </c>
      <c r="T180" s="1716">
        <f t="shared" si="163"/>
        <v>0</v>
      </c>
      <c r="U180" s="1716">
        <f t="shared" si="163"/>
        <v>0</v>
      </c>
      <c r="V180" s="55"/>
      <c r="W180" s="55"/>
      <c r="X180" s="55"/>
      <c r="Y180" s="55"/>
      <c r="Z180" s="55"/>
      <c r="AA180" s="55"/>
      <c r="AB180" s="54"/>
    </row>
    <row r="181" spans="1:28" s="1101" customFormat="1" ht="15" customHeight="1" x14ac:dyDescent="0.2">
      <c r="A181" s="54"/>
      <c r="B181" s="2972"/>
      <c r="C181" s="2995"/>
      <c r="D181" s="2713"/>
      <c r="E181" s="3007"/>
      <c r="F181" s="1245" t="str">
        <f>IF(F158=1,"Pass","Fail")</f>
        <v>Fail</v>
      </c>
      <c r="G181" s="1716" t="str">
        <f t="shared" ref="G181:U181" si="164">IF(G158=1,"Pass","Fail")</f>
        <v>Pass</v>
      </c>
      <c r="H181" s="1716" t="str">
        <f t="shared" si="164"/>
        <v>Pass</v>
      </c>
      <c r="I181" s="1716" t="str">
        <f t="shared" si="164"/>
        <v>Pass</v>
      </c>
      <c r="J181" s="1716" t="str">
        <f t="shared" si="164"/>
        <v>Pass</v>
      </c>
      <c r="K181" s="1716" t="str">
        <f t="shared" si="164"/>
        <v>Pass</v>
      </c>
      <c r="L181" s="1716" t="str">
        <f t="shared" si="164"/>
        <v>Pass</v>
      </c>
      <c r="M181" s="1716" t="str">
        <f t="shared" si="164"/>
        <v>Pass</v>
      </c>
      <c r="N181" s="1716" t="str">
        <f t="shared" si="164"/>
        <v>Pass</v>
      </c>
      <c r="O181" s="1716" t="str">
        <f t="shared" si="164"/>
        <v>Pass</v>
      </c>
      <c r="P181" s="1716" t="str">
        <f t="shared" si="164"/>
        <v>Pass</v>
      </c>
      <c r="Q181" s="1716" t="str">
        <f t="shared" si="164"/>
        <v>Pass</v>
      </c>
      <c r="R181" s="1716" t="str">
        <f t="shared" si="164"/>
        <v>Pass</v>
      </c>
      <c r="S181" s="1716" t="str">
        <f t="shared" si="164"/>
        <v>Pass</v>
      </c>
      <c r="T181" s="1716" t="str">
        <f t="shared" si="164"/>
        <v>Pass</v>
      </c>
      <c r="U181" s="1716" t="str">
        <f t="shared" si="164"/>
        <v>Pass</v>
      </c>
      <c r="V181" s="55"/>
      <c r="W181" s="55"/>
      <c r="X181" s="55"/>
      <c r="Y181" s="55"/>
      <c r="Z181" s="55"/>
      <c r="AA181" s="55"/>
      <c r="AB181" s="54"/>
    </row>
    <row r="182" spans="1:28" s="1101" customFormat="1" ht="15" customHeight="1" x14ac:dyDescent="0.2">
      <c r="A182" s="54"/>
      <c r="B182" s="2972"/>
      <c r="C182" s="2995"/>
      <c r="D182" s="2995" t="s">
        <v>1592</v>
      </c>
      <c r="E182" s="3006">
        <v>0</v>
      </c>
      <c r="F182" s="1245">
        <f>F159-$W$145</f>
        <v>1</v>
      </c>
      <c r="G182" s="1716">
        <f t="shared" ref="G182:U182" si="165">G159-$W$145</f>
        <v>0</v>
      </c>
      <c r="H182" s="1716">
        <f t="shared" si="165"/>
        <v>0</v>
      </c>
      <c r="I182" s="1716">
        <f t="shared" si="165"/>
        <v>0</v>
      </c>
      <c r="J182" s="1716">
        <f t="shared" si="165"/>
        <v>0</v>
      </c>
      <c r="K182" s="1716">
        <f t="shared" si="165"/>
        <v>0</v>
      </c>
      <c r="L182" s="1716">
        <f t="shared" si="165"/>
        <v>0</v>
      </c>
      <c r="M182" s="1716">
        <f t="shared" si="165"/>
        <v>0</v>
      </c>
      <c r="N182" s="1716">
        <f t="shared" si="165"/>
        <v>0</v>
      </c>
      <c r="O182" s="1716">
        <f t="shared" si="165"/>
        <v>0</v>
      </c>
      <c r="P182" s="1716">
        <f t="shared" si="165"/>
        <v>0</v>
      </c>
      <c r="Q182" s="1716">
        <f t="shared" si="165"/>
        <v>0</v>
      </c>
      <c r="R182" s="1716">
        <f t="shared" si="165"/>
        <v>0</v>
      </c>
      <c r="S182" s="1716">
        <f t="shared" si="165"/>
        <v>0</v>
      </c>
      <c r="T182" s="1716">
        <f t="shared" si="165"/>
        <v>0</v>
      </c>
      <c r="U182" s="1716">
        <f t="shared" si="165"/>
        <v>0</v>
      </c>
      <c r="V182" s="55"/>
      <c r="W182" s="55"/>
      <c r="X182" s="55"/>
      <c r="Y182" s="55"/>
      <c r="Z182" s="55"/>
      <c r="AA182" s="55"/>
      <c r="AB182" s="54"/>
    </row>
    <row r="183" spans="1:28" s="1101" customFormat="1" ht="15" customHeight="1" x14ac:dyDescent="0.2">
      <c r="A183" s="54"/>
      <c r="B183" s="2972"/>
      <c r="C183" s="2995"/>
      <c r="D183" s="2713"/>
      <c r="E183" s="3007"/>
      <c r="F183" s="1245" t="str">
        <f>IF(F182&gt;$E182,"Fail","Pass")</f>
        <v>Fail</v>
      </c>
      <c r="G183" s="1716" t="str">
        <f t="shared" ref="G183:U183" si="166">IF(G182&gt;$E182,"Fail","Pass")</f>
        <v>Pass</v>
      </c>
      <c r="H183" s="1716" t="str">
        <f t="shared" si="166"/>
        <v>Pass</v>
      </c>
      <c r="I183" s="1716" t="str">
        <f t="shared" si="166"/>
        <v>Pass</v>
      </c>
      <c r="J183" s="1716" t="str">
        <f t="shared" si="166"/>
        <v>Pass</v>
      </c>
      <c r="K183" s="1716" t="str">
        <f t="shared" si="166"/>
        <v>Pass</v>
      </c>
      <c r="L183" s="1716" t="str">
        <f t="shared" si="166"/>
        <v>Pass</v>
      </c>
      <c r="M183" s="1716" t="str">
        <f t="shared" si="166"/>
        <v>Pass</v>
      </c>
      <c r="N183" s="1716" t="str">
        <f t="shared" si="166"/>
        <v>Pass</v>
      </c>
      <c r="O183" s="1716" t="str">
        <f t="shared" si="166"/>
        <v>Pass</v>
      </c>
      <c r="P183" s="1716" t="str">
        <f t="shared" si="166"/>
        <v>Pass</v>
      </c>
      <c r="Q183" s="1716" t="str">
        <f t="shared" si="166"/>
        <v>Pass</v>
      </c>
      <c r="R183" s="1716" t="str">
        <f t="shared" si="166"/>
        <v>Pass</v>
      </c>
      <c r="S183" s="1716" t="str">
        <f t="shared" si="166"/>
        <v>Pass</v>
      </c>
      <c r="T183" s="1716" t="str">
        <f t="shared" si="166"/>
        <v>Pass</v>
      </c>
      <c r="U183" s="1716" t="str">
        <f t="shared" si="166"/>
        <v>Pass</v>
      </c>
      <c r="V183" s="55"/>
      <c r="W183" s="55"/>
      <c r="X183" s="55"/>
      <c r="Y183" s="55"/>
      <c r="Z183" s="55"/>
      <c r="AA183" s="55"/>
      <c r="AB183" s="54"/>
    </row>
    <row r="184" spans="1:28" s="1101" customFormat="1" ht="15" customHeight="1" x14ac:dyDescent="0.2">
      <c r="A184" s="54"/>
      <c r="B184" s="2972"/>
      <c r="C184" s="2995"/>
      <c r="D184" s="2995" t="s">
        <v>1593</v>
      </c>
      <c r="E184" s="3006">
        <f t="shared" ref="E184" si="167">IF(V154&gt;9,2,1)</f>
        <v>2</v>
      </c>
      <c r="F184" s="1245">
        <f>F160-$W$146</f>
        <v>1</v>
      </c>
      <c r="G184" s="1716">
        <f t="shared" ref="G184:U184" si="168">G160-$W$146</f>
        <v>0</v>
      </c>
      <c r="H184" s="1716">
        <f t="shared" si="168"/>
        <v>0</v>
      </c>
      <c r="I184" s="1716">
        <f t="shared" si="168"/>
        <v>0</v>
      </c>
      <c r="J184" s="1716">
        <f t="shared" si="168"/>
        <v>0</v>
      </c>
      <c r="K184" s="1716">
        <f t="shared" si="168"/>
        <v>0</v>
      </c>
      <c r="L184" s="1716">
        <f t="shared" si="168"/>
        <v>0</v>
      </c>
      <c r="M184" s="1716">
        <f t="shared" si="168"/>
        <v>0</v>
      </c>
      <c r="N184" s="1716">
        <f t="shared" si="168"/>
        <v>0</v>
      </c>
      <c r="O184" s="1716">
        <f t="shared" si="168"/>
        <v>0</v>
      </c>
      <c r="P184" s="1716">
        <f t="shared" si="168"/>
        <v>0</v>
      </c>
      <c r="Q184" s="1716">
        <f t="shared" si="168"/>
        <v>0</v>
      </c>
      <c r="R184" s="1716">
        <f t="shared" si="168"/>
        <v>0</v>
      </c>
      <c r="S184" s="1716">
        <f t="shared" si="168"/>
        <v>0</v>
      </c>
      <c r="T184" s="1716">
        <f t="shared" si="168"/>
        <v>0</v>
      </c>
      <c r="U184" s="1716">
        <f t="shared" si="168"/>
        <v>0</v>
      </c>
      <c r="V184" s="55"/>
      <c r="W184" s="55"/>
      <c r="X184" s="55"/>
      <c r="Y184" s="55"/>
      <c r="Z184" s="55"/>
      <c r="AA184" s="55"/>
      <c r="AB184" s="54"/>
    </row>
    <row r="185" spans="1:28" s="1101" customFormat="1" ht="15" customHeight="1" x14ac:dyDescent="0.2">
      <c r="A185" s="54"/>
      <c r="B185" s="3005"/>
      <c r="C185" s="2713"/>
      <c r="D185" s="2713"/>
      <c r="E185" s="3007"/>
      <c r="F185" s="1245" t="str">
        <f>IF(F184&gt;$E184,"Fail","Pass")</f>
        <v>Pass</v>
      </c>
      <c r="G185" s="1716" t="str">
        <f t="shared" ref="G185:U185" si="169">IF(G184&gt;$E184,"Fail","Pass")</f>
        <v>Pass</v>
      </c>
      <c r="H185" s="1716" t="str">
        <f t="shared" si="169"/>
        <v>Pass</v>
      </c>
      <c r="I185" s="1716" t="str">
        <f t="shared" si="169"/>
        <v>Pass</v>
      </c>
      <c r="J185" s="1716" t="str">
        <f t="shared" si="169"/>
        <v>Pass</v>
      </c>
      <c r="K185" s="1716" t="str">
        <f t="shared" si="169"/>
        <v>Pass</v>
      </c>
      <c r="L185" s="1716" t="str">
        <f t="shared" si="169"/>
        <v>Pass</v>
      </c>
      <c r="M185" s="1716" t="str">
        <f t="shared" si="169"/>
        <v>Pass</v>
      </c>
      <c r="N185" s="1716" t="str">
        <f t="shared" si="169"/>
        <v>Pass</v>
      </c>
      <c r="O185" s="1716" t="str">
        <f t="shared" si="169"/>
        <v>Pass</v>
      </c>
      <c r="P185" s="1716" t="str">
        <f t="shared" si="169"/>
        <v>Pass</v>
      </c>
      <c r="Q185" s="1716" t="str">
        <f t="shared" si="169"/>
        <v>Pass</v>
      </c>
      <c r="R185" s="1716" t="str">
        <f t="shared" si="169"/>
        <v>Pass</v>
      </c>
      <c r="S185" s="1716" t="str">
        <f t="shared" si="169"/>
        <v>Pass</v>
      </c>
      <c r="T185" s="1716" t="str">
        <f t="shared" si="169"/>
        <v>Pass</v>
      </c>
      <c r="U185" s="1716" t="str">
        <f t="shared" si="169"/>
        <v>Pass</v>
      </c>
      <c r="V185" s="55"/>
      <c r="W185" s="55"/>
      <c r="X185" s="55"/>
      <c r="Y185" s="55"/>
      <c r="Z185" s="55"/>
      <c r="AA185" s="55"/>
      <c r="AB185" s="54"/>
    </row>
    <row r="186" spans="1:28" ht="5.0999999999999996" customHeight="1" x14ac:dyDescent="0.2">
      <c r="A186" s="139"/>
      <c r="B186" s="1134"/>
      <c r="C186" s="1134"/>
      <c r="D186" s="1134"/>
      <c r="E186" s="1134"/>
      <c r="F186" s="1115"/>
      <c r="G186" s="1115"/>
      <c r="H186" s="1115"/>
      <c r="I186" s="1115"/>
      <c r="J186" s="1115"/>
      <c r="K186" s="1115"/>
      <c r="L186" s="1115"/>
      <c r="M186" s="1115"/>
      <c r="N186" s="1115"/>
      <c r="O186" s="1115"/>
      <c r="P186" s="1115"/>
      <c r="Q186" s="1115"/>
      <c r="R186" s="1115"/>
      <c r="S186" s="1115"/>
      <c r="T186" s="35"/>
      <c r="U186" s="35"/>
      <c r="V186" s="35"/>
      <c r="W186" s="35"/>
      <c r="X186" s="35"/>
      <c r="Y186" s="35"/>
      <c r="Z186" s="55"/>
      <c r="AA186" s="55"/>
      <c r="AB186" s="139"/>
    </row>
    <row r="187" spans="1:28" ht="15" customHeight="1" x14ac:dyDescent="0.2">
      <c r="A187" s="139"/>
      <c r="B187" s="1134"/>
      <c r="C187" s="1247"/>
      <c r="D187" s="1131"/>
      <c r="E187" s="1248"/>
      <c r="F187" s="2977" t="s">
        <v>3951</v>
      </c>
      <c r="G187" s="2978"/>
      <c r="H187" s="2978"/>
      <c r="I187" s="2978"/>
      <c r="J187" s="2978"/>
      <c r="K187" s="2979"/>
      <c r="L187" s="2977" t="s">
        <v>571</v>
      </c>
      <c r="M187" s="2978"/>
      <c r="N187" s="2979"/>
      <c r="O187" s="1115"/>
      <c r="P187" s="1115"/>
      <c r="Q187" s="1115"/>
      <c r="R187" s="1115"/>
      <c r="S187" s="1115"/>
      <c r="T187" s="35"/>
      <c r="U187" s="35"/>
      <c r="V187" s="35"/>
      <c r="W187" s="35"/>
      <c r="X187" s="35"/>
      <c r="Y187" s="35"/>
      <c r="Z187" s="55"/>
      <c r="AA187" s="55"/>
      <c r="AB187" s="139"/>
    </row>
    <row r="188" spans="1:28" ht="12" x14ac:dyDescent="0.2">
      <c r="A188" s="139"/>
      <c r="B188" s="433"/>
      <c r="C188" s="1249"/>
      <c r="D188" s="1134"/>
      <c r="E188" s="1134"/>
      <c r="F188" s="2975" t="s">
        <v>1926</v>
      </c>
      <c r="G188" s="2975" t="s">
        <v>2629</v>
      </c>
      <c r="H188" s="2975" t="s">
        <v>2783</v>
      </c>
      <c r="I188" s="2975" t="s">
        <v>1590</v>
      </c>
      <c r="J188" s="2975" t="s">
        <v>577</v>
      </c>
      <c r="K188" s="2975" t="s">
        <v>2752</v>
      </c>
      <c r="L188" s="2975" t="s">
        <v>1591</v>
      </c>
      <c r="M188" s="2975" t="s">
        <v>1592</v>
      </c>
      <c r="N188" s="2975" t="s">
        <v>1593</v>
      </c>
      <c r="O188" s="1115"/>
      <c r="P188" s="1115"/>
      <c r="Q188" s="1110"/>
      <c r="R188" s="1110"/>
      <c r="S188" s="1115"/>
      <c r="T188" s="35"/>
      <c r="U188" s="35"/>
      <c r="V188" s="35"/>
      <c r="W188" s="35"/>
      <c r="X188" s="35"/>
      <c r="Y188" s="35"/>
      <c r="Z188" s="55"/>
      <c r="AA188" s="55"/>
      <c r="AB188" s="139"/>
    </row>
    <row r="189" spans="1:28" ht="12" x14ac:dyDescent="0.2">
      <c r="A189" s="139"/>
      <c r="B189" s="433"/>
      <c r="C189" s="1249"/>
      <c r="D189" s="1134"/>
      <c r="E189" s="1134"/>
      <c r="F189" s="2975"/>
      <c r="G189" s="2975"/>
      <c r="H189" s="2975"/>
      <c r="I189" s="2975"/>
      <c r="J189" s="2975"/>
      <c r="K189" s="2975"/>
      <c r="L189" s="2975"/>
      <c r="M189" s="2975"/>
      <c r="N189" s="2975"/>
      <c r="O189" s="1115"/>
      <c r="P189" s="1115"/>
      <c r="Q189" s="1110"/>
      <c r="R189" s="1110"/>
      <c r="S189" s="1115"/>
      <c r="T189" s="35"/>
      <c r="U189" s="35"/>
      <c r="V189" s="35"/>
      <c r="W189" s="35"/>
      <c r="X189" s="35"/>
      <c r="Y189" s="35"/>
      <c r="Z189" s="35"/>
      <c r="AA189" s="35"/>
      <c r="AB189" s="139"/>
    </row>
    <row r="190" spans="1:28" ht="12" x14ac:dyDescent="0.2">
      <c r="A190" s="139"/>
      <c r="B190" s="433"/>
      <c r="C190" s="1249"/>
      <c r="D190" s="1134"/>
      <c r="E190" s="1134"/>
      <c r="F190" s="2975"/>
      <c r="G190" s="2975"/>
      <c r="H190" s="2975"/>
      <c r="I190" s="2975"/>
      <c r="J190" s="2975"/>
      <c r="K190" s="2975"/>
      <c r="L190" s="2975"/>
      <c r="M190" s="2975"/>
      <c r="N190" s="2975"/>
      <c r="O190" s="1115"/>
      <c r="P190" s="1115"/>
      <c r="Q190" s="1110"/>
      <c r="R190" s="1110"/>
      <c r="S190" s="1115"/>
      <c r="T190" s="35"/>
      <c r="U190" s="35"/>
      <c r="V190" s="35"/>
      <c r="W190" s="35"/>
      <c r="X190" s="35"/>
      <c r="Y190" s="35"/>
      <c r="Z190" s="35"/>
      <c r="AA190" s="35"/>
      <c r="AB190" s="139"/>
    </row>
    <row r="191" spans="1:28" ht="12" x14ac:dyDescent="0.2">
      <c r="A191" s="139"/>
      <c r="B191" s="433"/>
      <c r="C191" s="1249"/>
      <c r="D191" s="1134"/>
      <c r="E191" s="1134"/>
      <c r="F191" s="2975"/>
      <c r="G191" s="2975"/>
      <c r="H191" s="2975"/>
      <c r="I191" s="2975"/>
      <c r="J191" s="2975"/>
      <c r="K191" s="2975"/>
      <c r="L191" s="2975"/>
      <c r="M191" s="2975"/>
      <c r="N191" s="2975"/>
      <c r="O191" s="1115"/>
      <c r="P191" s="1115"/>
      <c r="Q191" s="1110"/>
      <c r="R191" s="1110"/>
      <c r="S191" s="1115"/>
      <c r="T191" s="35"/>
      <c r="U191" s="35"/>
      <c r="V191" s="35"/>
      <c r="W191" s="35"/>
      <c r="X191" s="35"/>
      <c r="Y191" s="35"/>
      <c r="Z191" s="35"/>
      <c r="AA191" s="35"/>
      <c r="AB191" s="139"/>
    </row>
    <row r="192" spans="1:28" ht="12" x14ac:dyDescent="0.2">
      <c r="A192" s="139"/>
      <c r="B192" s="433"/>
      <c r="C192" s="1249"/>
      <c r="D192" s="1134"/>
      <c r="E192" s="1134"/>
      <c r="F192" s="2975"/>
      <c r="G192" s="2975"/>
      <c r="H192" s="2975"/>
      <c r="I192" s="2975"/>
      <c r="J192" s="2975"/>
      <c r="K192" s="2975"/>
      <c r="L192" s="2975"/>
      <c r="M192" s="2975"/>
      <c r="N192" s="2975"/>
      <c r="O192" s="1115"/>
      <c r="P192" s="1115"/>
      <c r="Q192" s="1110"/>
      <c r="R192" s="1110"/>
      <c r="S192" s="1115"/>
      <c r="T192" s="35"/>
      <c r="U192" s="35"/>
      <c r="V192" s="35"/>
      <c r="W192" s="35"/>
      <c r="X192" s="35"/>
      <c r="Y192" s="35"/>
      <c r="Z192" s="35"/>
      <c r="AA192" s="35"/>
      <c r="AB192" s="139"/>
    </row>
    <row r="193" spans="1:28" ht="12" x14ac:dyDescent="0.2">
      <c r="A193" s="139"/>
      <c r="B193" s="433"/>
      <c r="C193" s="1250"/>
      <c r="D193" s="1133"/>
      <c r="E193" s="1133"/>
      <c r="F193" s="2975"/>
      <c r="G193" s="2975"/>
      <c r="H193" s="2975"/>
      <c r="I193" s="2975"/>
      <c r="J193" s="2975"/>
      <c r="K193" s="2975"/>
      <c r="L193" s="2975"/>
      <c r="M193" s="2975"/>
      <c r="N193" s="2975"/>
      <c r="O193" s="1115"/>
      <c r="P193" s="1115"/>
      <c r="Q193" s="1110"/>
      <c r="R193" s="1110"/>
      <c r="S193" s="1115"/>
      <c r="T193" s="35"/>
      <c r="U193" s="35"/>
      <c r="V193" s="35"/>
      <c r="W193" s="35"/>
      <c r="X193" s="35"/>
      <c r="Y193" s="35"/>
      <c r="Z193" s="35"/>
      <c r="AA193" s="35"/>
      <c r="AB193" s="139"/>
    </row>
    <row r="194" spans="1:28" ht="15" customHeight="1" x14ac:dyDescent="0.2">
      <c r="A194" s="139"/>
      <c r="B194" s="433"/>
      <c r="C194" s="2759" t="s">
        <v>2407</v>
      </c>
      <c r="D194" s="2760"/>
      <c r="E194" s="2974"/>
      <c r="F194" s="1251">
        <f>IF($V136&gt;=9,2,1)</f>
        <v>2</v>
      </c>
      <c r="G194" s="1251">
        <f>IF($V137&gt;=9,2,1)</f>
        <v>2</v>
      </c>
      <c r="H194" s="1251">
        <f>IF($V139&gt;=9,2,1)</f>
        <v>2</v>
      </c>
      <c r="I194" s="1251">
        <f>IF($V140&gt;=9,2,1)</f>
        <v>2</v>
      </c>
      <c r="J194" s="1251">
        <f>IF($V141&gt;=9,2,1)</f>
        <v>2</v>
      </c>
      <c r="K194" s="1251">
        <f>IF($V142&gt;=9,2,1)</f>
        <v>2</v>
      </c>
      <c r="L194" s="1251"/>
      <c r="M194" s="1251">
        <f>IF($V145&gt;=9,2,1)</f>
        <v>2</v>
      </c>
      <c r="N194" s="1251">
        <f>IF($V146&gt;=9,2,1)</f>
        <v>2</v>
      </c>
      <c r="O194" s="1115"/>
      <c r="P194" s="1115"/>
      <c r="Q194" s="1115"/>
      <c r="R194" s="1115"/>
      <c r="S194" s="1115"/>
      <c r="T194" s="35"/>
      <c r="U194" s="35"/>
      <c r="V194" s="35"/>
      <c r="W194" s="35"/>
      <c r="X194" s="35"/>
      <c r="Y194" s="35"/>
      <c r="Z194" s="35"/>
      <c r="AA194" s="35"/>
      <c r="AB194" s="139"/>
    </row>
    <row r="195" spans="1:28" ht="15" customHeight="1" x14ac:dyDescent="0.2">
      <c r="A195" s="139"/>
      <c r="B195" s="433"/>
      <c r="C195" s="2624" t="s">
        <v>3281</v>
      </c>
      <c r="D195" s="2146"/>
      <c r="E195" s="2237"/>
      <c r="F195" s="1252">
        <f>$W$136</f>
        <v>1</v>
      </c>
      <c r="G195" s="1252">
        <f>$W$137</f>
        <v>1</v>
      </c>
      <c r="H195" s="1252">
        <f>$W$139</f>
        <v>1</v>
      </c>
      <c r="I195" s="1252">
        <f>$W$140</f>
        <v>1</v>
      </c>
      <c r="J195" s="1252">
        <f>$W$141</f>
        <v>1</v>
      </c>
      <c r="K195" s="1252">
        <f>$W$142</f>
        <v>1</v>
      </c>
      <c r="L195" s="1252">
        <f>$W$144</f>
        <v>1</v>
      </c>
      <c r="M195" s="1252">
        <f>$W$145</f>
        <v>1</v>
      </c>
      <c r="N195" s="1252">
        <f>$W$146</f>
        <v>1</v>
      </c>
      <c r="O195" s="1115"/>
      <c r="P195" s="1115"/>
      <c r="Q195" s="1115"/>
      <c r="R195" s="1115"/>
      <c r="S195" s="1115"/>
      <c r="T195" s="35"/>
      <c r="U195" s="35"/>
      <c r="V195" s="35"/>
      <c r="W195" s="35"/>
      <c r="X195" s="35"/>
      <c r="Y195" s="35"/>
      <c r="Z195" s="35"/>
      <c r="AA195" s="35"/>
      <c r="AB195" s="139"/>
    </row>
    <row r="196" spans="1:28" ht="15" customHeight="1" x14ac:dyDescent="0.2">
      <c r="A196" s="139"/>
      <c r="B196" s="433"/>
      <c r="C196" s="2499" t="s">
        <v>3282</v>
      </c>
      <c r="D196" s="2414"/>
      <c r="E196" s="2976"/>
      <c r="F196" s="1252">
        <f>$W$150</f>
        <v>1</v>
      </c>
      <c r="G196" s="1252">
        <f>$W$151</f>
        <v>1</v>
      </c>
      <c r="H196" s="1252">
        <f>$W$153</f>
        <v>1</v>
      </c>
      <c r="I196" s="1252">
        <f>$W$154</f>
        <v>1</v>
      </c>
      <c r="J196" s="1252">
        <f>$W$155</f>
        <v>1</v>
      </c>
      <c r="K196" s="1252">
        <f>$W$156</f>
        <v>1</v>
      </c>
      <c r="L196" s="1252">
        <f>$W$158</f>
        <v>2</v>
      </c>
      <c r="M196" s="1252">
        <f>$W$159</f>
        <v>2</v>
      </c>
      <c r="N196" s="1252">
        <f>$W$160</f>
        <v>2</v>
      </c>
      <c r="O196" s="1115"/>
      <c r="P196" s="1115"/>
      <c r="Q196" s="433"/>
      <c r="R196" s="433"/>
      <c r="S196" s="1115"/>
      <c r="T196" s="35"/>
      <c r="U196" s="35"/>
      <c r="V196" s="35"/>
      <c r="W196" s="35"/>
      <c r="X196" s="35"/>
      <c r="Y196" s="35"/>
      <c r="Z196" s="35"/>
      <c r="AA196" s="35"/>
      <c r="AB196" s="139"/>
    </row>
    <row r="197" spans="1:28" ht="15" customHeight="1" x14ac:dyDescent="0.2">
      <c r="A197" s="139"/>
      <c r="B197" s="433"/>
      <c r="C197" s="2547" t="s">
        <v>2436</v>
      </c>
      <c r="D197" s="2207"/>
      <c r="E197" s="2207"/>
      <c r="F197" s="1253">
        <f>F196-F195</f>
        <v>0</v>
      </c>
      <c r="G197" s="1253">
        <f t="shared" ref="G197:N197" si="170">G196-G195</f>
        <v>0</v>
      </c>
      <c r="H197" s="1253">
        <f t="shared" si="170"/>
        <v>0</v>
      </c>
      <c r="I197" s="1253">
        <f t="shared" si="170"/>
        <v>0</v>
      </c>
      <c r="J197" s="1253">
        <f t="shared" si="170"/>
        <v>0</v>
      </c>
      <c r="K197" s="1253">
        <f t="shared" si="170"/>
        <v>0</v>
      </c>
      <c r="L197" s="1253">
        <f t="shared" si="170"/>
        <v>1</v>
      </c>
      <c r="M197" s="1253">
        <f t="shared" si="170"/>
        <v>1</v>
      </c>
      <c r="N197" s="1253">
        <f t="shared" si="170"/>
        <v>1</v>
      </c>
      <c r="O197" s="1115"/>
      <c r="P197" s="1115"/>
      <c r="Q197" s="433"/>
      <c r="R197" s="433"/>
      <c r="S197" s="1115"/>
      <c r="T197" s="35"/>
      <c r="U197" s="35"/>
      <c r="V197" s="35"/>
      <c r="W197" s="35"/>
      <c r="X197" s="35"/>
      <c r="Y197" s="35"/>
      <c r="Z197" s="35"/>
      <c r="AA197" s="35"/>
      <c r="AB197" s="139"/>
    </row>
    <row r="198" spans="1:28" ht="15" customHeight="1" x14ac:dyDescent="0.2">
      <c r="A198" s="139"/>
      <c r="B198" s="433"/>
      <c r="C198" s="1254"/>
      <c r="D198" s="1255"/>
      <c r="E198" s="1256" t="s">
        <v>1553</v>
      </c>
      <c r="F198" s="1252" t="str">
        <f>IF(F197&gt;F194,"Fail","Pass")</f>
        <v>Pass</v>
      </c>
      <c r="G198" s="1252" t="str">
        <f t="shared" ref="G198:N198" si="171">IF(G197&gt;G194,"Fail","Pass")</f>
        <v>Pass</v>
      </c>
      <c r="H198" s="1252" t="str">
        <f t="shared" si="171"/>
        <v>Pass</v>
      </c>
      <c r="I198" s="1252" t="str">
        <f t="shared" si="171"/>
        <v>Pass</v>
      </c>
      <c r="J198" s="1252" t="str">
        <f t="shared" si="171"/>
        <v>Pass</v>
      </c>
      <c r="K198" s="1252" t="str">
        <f t="shared" si="171"/>
        <v>Pass</v>
      </c>
      <c r="L198" s="1252" t="str">
        <f>IF(L196=1,"Pass","Fail")</f>
        <v>Fail</v>
      </c>
      <c r="M198" s="1252" t="str">
        <f t="shared" si="171"/>
        <v>Pass</v>
      </c>
      <c r="N198" s="1252" t="str">
        <f t="shared" si="171"/>
        <v>Pass</v>
      </c>
      <c r="O198" s="1115"/>
      <c r="P198" s="1115"/>
      <c r="Q198" s="433"/>
      <c r="R198" s="433"/>
      <c r="S198" s="1115"/>
      <c r="T198" s="35"/>
      <c r="U198" s="35"/>
      <c r="V198" s="35"/>
      <c r="W198" s="35"/>
      <c r="X198" s="35"/>
      <c r="Y198" s="35"/>
      <c r="Z198" s="35"/>
      <c r="AA198" s="35"/>
      <c r="AB198" s="139"/>
    </row>
    <row r="199" spans="1:28" ht="5.0999999999999996" customHeight="1" x14ac:dyDescent="0.2">
      <c r="A199" s="139"/>
      <c r="B199" s="433"/>
      <c r="C199" s="1254"/>
      <c r="D199" s="1255"/>
      <c r="E199" s="1256"/>
      <c r="F199" s="1257"/>
      <c r="G199" s="1115"/>
      <c r="H199" s="433"/>
      <c r="I199" s="433"/>
      <c r="J199" s="433"/>
      <c r="K199" s="1258"/>
      <c r="L199" s="432"/>
      <c r="M199" s="1115"/>
      <c r="N199" s="1259"/>
      <c r="O199" s="1115"/>
      <c r="P199" s="1115"/>
      <c r="Q199" s="433"/>
      <c r="R199" s="433"/>
      <c r="S199" s="1115"/>
      <c r="T199" s="35"/>
      <c r="U199" s="35"/>
      <c r="V199" s="35"/>
      <c r="W199" s="35"/>
      <c r="X199" s="35"/>
      <c r="Y199" s="35"/>
      <c r="Z199" s="35"/>
      <c r="AA199" s="35"/>
      <c r="AB199" s="139"/>
    </row>
    <row r="200" spans="1:28" ht="15" customHeight="1" x14ac:dyDescent="0.2">
      <c r="A200" s="139"/>
      <c r="B200" s="433"/>
      <c r="C200" s="1254" t="s">
        <v>2691</v>
      </c>
      <c r="D200" s="1255"/>
      <c r="E200" s="1256"/>
      <c r="F200" s="1260">
        <f>IF($V136&gt;=$V150,0.3,0.15)</f>
        <v>0.3</v>
      </c>
      <c r="G200" s="1260">
        <f>IF($V137&gt;=$V151,0.3,0.15)</f>
        <v>0.3</v>
      </c>
      <c r="H200" s="1260">
        <f>IF($V139&gt;=$V153,0.3,0.15)</f>
        <v>0.3</v>
      </c>
      <c r="I200" s="1260">
        <f>IF($V140&gt;=$V154,0.3,0.15)</f>
        <v>0.3</v>
      </c>
      <c r="J200" s="1260">
        <f>IF($V141&gt;=$V155,0.3,0.15)</f>
        <v>0.3</v>
      </c>
      <c r="K200" s="1260">
        <f>IF($V142&gt;=$V156,0.3,0.15)</f>
        <v>0.3</v>
      </c>
      <c r="L200" s="1260"/>
      <c r="M200" s="1260">
        <v>0</v>
      </c>
      <c r="N200" s="1260">
        <f>IF($V146&gt;=$V160,0.3,0.15)</f>
        <v>0.3</v>
      </c>
      <c r="O200" s="1115"/>
      <c r="P200" s="1115"/>
      <c r="Q200" s="433"/>
      <c r="R200" s="433"/>
      <c r="S200" s="1115"/>
      <c r="T200" s="35"/>
      <c r="U200" s="35"/>
      <c r="V200" s="35"/>
      <c r="W200" s="35"/>
      <c r="X200" s="35"/>
      <c r="Y200" s="35"/>
      <c r="Z200" s="35"/>
      <c r="AA200" s="35"/>
      <c r="AB200" s="139"/>
    </row>
    <row r="201" spans="1:28" ht="15" customHeight="1" x14ac:dyDescent="0.2">
      <c r="A201" s="139"/>
      <c r="B201" s="433"/>
      <c r="C201" s="2624" t="s">
        <v>2635</v>
      </c>
      <c r="D201" s="2146"/>
      <c r="E201" s="2237"/>
      <c r="F201" s="1261">
        <f>$X$136</f>
        <v>1</v>
      </c>
      <c r="G201" s="1261">
        <f>$X$137</f>
        <v>1</v>
      </c>
      <c r="H201" s="1261">
        <f>$X$139</f>
        <v>1</v>
      </c>
      <c r="I201" s="1261">
        <f>$X$140</f>
        <v>1</v>
      </c>
      <c r="J201" s="1261">
        <f>$X$141</f>
        <v>1</v>
      </c>
      <c r="K201" s="1261">
        <f>$X$142</f>
        <v>1</v>
      </c>
      <c r="L201" s="1261">
        <f>$X$144</f>
        <v>1</v>
      </c>
      <c r="M201" s="1261">
        <f>$X$145</f>
        <v>1</v>
      </c>
      <c r="N201" s="1261">
        <f>$X$146</f>
        <v>1</v>
      </c>
      <c r="O201" s="1115"/>
      <c r="P201" s="1115"/>
      <c r="Q201" s="433"/>
      <c r="R201" s="433"/>
      <c r="S201" s="1115"/>
      <c r="T201" s="35"/>
      <c r="U201" s="35"/>
      <c r="V201" s="35"/>
      <c r="W201" s="35"/>
      <c r="X201" s="35"/>
      <c r="Y201" s="35"/>
      <c r="Z201" s="35"/>
      <c r="AA201" s="35"/>
      <c r="AB201" s="139"/>
    </row>
    <row r="202" spans="1:28" ht="15" customHeight="1" x14ac:dyDescent="0.2">
      <c r="A202" s="139"/>
      <c r="B202" s="433"/>
      <c r="C202" s="2499" t="s">
        <v>2636</v>
      </c>
      <c r="D202" s="2414"/>
      <c r="E202" s="2976"/>
      <c r="F202" s="1261">
        <f>$X$150</f>
        <v>1</v>
      </c>
      <c r="G202" s="1261">
        <f>$X$151</f>
        <v>1</v>
      </c>
      <c r="H202" s="1261">
        <f>$X$153</f>
        <v>1</v>
      </c>
      <c r="I202" s="1261">
        <f>$X$154</f>
        <v>1</v>
      </c>
      <c r="J202" s="1261">
        <f>$X$155</f>
        <v>1</v>
      </c>
      <c r="K202" s="1261">
        <f>$X$156</f>
        <v>1</v>
      </c>
      <c r="L202" s="1261">
        <f>$X$158</f>
        <v>1.0625</v>
      </c>
      <c r="M202" s="1261">
        <f>$X$159</f>
        <v>1.0625</v>
      </c>
      <c r="N202" s="1261">
        <f>$X$160</f>
        <v>1.0625</v>
      </c>
      <c r="O202" s="1115"/>
      <c r="P202" s="1115"/>
      <c r="Q202" s="433"/>
      <c r="R202" s="433"/>
      <c r="S202" s="1115"/>
      <c r="T202" s="35"/>
      <c r="U202" s="35"/>
      <c r="V202" s="35"/>
      <c r="W202" s="35"/>
      <c r="X202" s="35"/>
      <c r="Y202" s="35"/>
      <c r="Z202" s="35"/>
      <c r="AA202" s="35"/>
      <c r="AB202" s="139"/>
    </row>
    <row r="203" spans="1:28" ht="15" customHeight="1" x14ac:dyDescent="0.2">
      <c r="A203" s="139"/>
      <c r="B203" s="433"/>
      <c r="C203" s="2547" t="s">
        <v>2436</v>
      </c>
      <c r="D203" s="2207"/>
      <c r="E203" s="2207"/>
      <c r="F203" s="1262">
        <f t="shared" ref="F203:N203" si="172">ROUND(F202-F201,2)</f>
        <v>0</v>
      </c>
      <c r="G203" s="1262">
        <f t="shared" si="172"/>
        <v>0</v>
      </c>
      <c r="H203" s="1262">
        <f t="shared" si="172"/>
        <v>0</v>
      </c>
      <c r="I203" s="1262">
        <f t="shared" si="172"/>
        <v>0</v>
      </c>
      <c r="J203" s="1262">
        <f t="shared" si="172"/>
        <v>0</v>
      </c>
      <c r="K203" s="1262">
        <f t="shared" si="172"/>
        <v>0</v>
      </c>
      <c r="L203" s="1262">
        <f t="shared" si="172"/>
        <v>0.06</v>
      </c>
      <c r="M203" s="1262">
        <f t="shared" si="172"/>
        <v>0.06</v>
      </c>
      <c r="N203" s="1262">
        <f t="shared" si="172"/>
        <v>0.06</v>
      </c>
      <c r="O203" s="1115"/>
      <c r="P203" s="1115"/>
      <c r="Q203" s="1115"/>
      <c r="R203" s="1115"/>
      <c r="S203" s="1115"/>
      <c r="T203" s="35"/>
      <c r="U203" s="35"/>
      <c r="V203" s="35"/>
      <c r="W203" s="35"/>
      <c r="X203" s="35"/>
      <c r="Y203" s="35"/>
      <c r="Z203" s="35"/>
      <c r="AA203" s="35"/>
      <c r="AB203" s="139"/>
    </row>
    <row r="204" spans="1:28" ht="15" customHeight="1" x14ac:dyDescent="0.2">
      <c r="A204" s="139"/>
      <c r="B204" s="433"/>
      <c r="C204" s="1263"/>
      <c r="D204" s="1264"/>
      <c r="E204" s="42" t="s">
        <v>1553</v>
      </c>
      <c r="F204" s="1253" t="str">
        <f t="shared" ref="F204:N204" si="173">IF(F203&gt;F200,"Fail","Pass")</f>
        <v>Pass</v>
      </c>
      <c r="G204" s="1253" t="str">
        <f t="shared" si="173"/>
        <v>Pass</v>
      </c>
      <c r="H204" s="1253" t="str">
        <f t="shared" si="173"/>
        <v>Pass</v>
      </c>
      <c r="I204" s="1253" t="str">
        <f t="shared" si="173"/>
        <v>Pass</v>
      </c>
      <c r="J204" s="1253" t="str">
        <f t="shared" si="173"/>
        <v>Pass</v>
      </c>
      <c r="K204" s="1253" t="str">
        <f t="shared" si="173"/>
        <v>Pass</v>
      </c>
      <c r="L204" s="1252" t="str">
        <f>IF(L202=1,"Pass","Fail")</f>
        <v>Fail</v>
      </c>
      <c r="M204" s="1253" t="str">
        <f t="shared" si="173"/>
        <v>Fail</v>
      </c>
      <c r="N204" s="1253" t="str">
        <f t="shared" si="173"/>
        <v>Pass</v>
      </c>
      <c r="O204" s="1115"/>
      <c r="P204" s="1115"/>
      <c r="Q204" s="1115"/>
      <c r="R204" s="1115"/>
      <c r="S204" s="1115"/>
      <c r="T204" s="35"/>
      <c r="U204" s="35"/>
      <c r="V204" s="35"/>
      <c r="W204" s="35"/>
      <c r="X204" s="35"/>
      <c r="Y204" s="35"/>
      <c r="Z204" s="35"/>
      <c r="AA204" s="35"/>
      <c r="AB204" s="139"/>
    </row>
    <row r="205" spans="1:28" ht="15" customHeight="1" x14ac:dyDescent="0.2">
      <c r="A205" s="139"/>
      <c r="B205" s="1265"/>
      <c r="C205" s="1265"/>
      <c r="D205" s="1265"/>
      <c r="E205" s="1265"/>
      <c r="F205" s="139"/>
      <c r="G205" s="139"/>
      <c r="H205" s="139"/>
      <c r="I205" s="139"/>
      <c r="J205" s="139"/>
      <c r="K205" s="139"/>
      <c r="L205" s="139"/>
      <c r="M205" s="139"/>
      <c r="N205" s="139"/>
      <c r="O205" s="139"/>
      <c r="P205" s="139"/>
      <c r="Q205" s="214"/>
      <c r="R205" s="214"/>
      <c r="S205" s="214"/>
      <c r="T205" s="55"/>
      <c r="U205" s="55"/>
      <c r="V205" s="55"/>
      <c r="W205" s="55"/>
      <c r="X205" s="55"/>
      <c r="Y205" s="55"/>
      <c r="Z205" s="55"/>
      <c r="AA205" s="55"/>
      <c r="AB205" s="139"/>
    </row>
  </sheetData>
  <mergeCells count="657">
    <mergeCell ref="D184:D185"/>
    <mergeCell ref="C180:C185"/>
    <mergeCell ref="B166:B185"/>
    <mergeCell ref="E166:E167"/>
    <mergeCell ref="E168:E169"/>
    <mergeCell ref="E171:E172"/>
    <mergeCell ref="E173:E174"/>
    <mergeCell ref="E175:E176"/>
    <mergeCell ref="E177:E178"/>
    <mergeCell ref="E180:E181"/>
    <mergeCell ref="E182:E183"/>
    <mergeCell ref="E184:E185"/>
    <mergeCell ref="D171:D172"/>
    <mergeCell ref="D173:D174"/>
    <mergeCell ref="D175:D176"/>
    <mergeCell ref="D177:D178"/>
    <mergeCell ref="C166:C178"/>
    <mergeCell ref="D180:D181"/>
    <mergeCell ref="D182:D183"/>
    <mergeCell ref="W72:W73"/>
    <mergeCell ref="W91:W92"/>
    <mergeCell ref="W134:W135"/>
    <mergeCell ref="W148:W149"/>
    <mergeCell ref="W163:W164"/>
    <mergeCell ref="D166:D167"/>
    <mergeCell ref="D168:D169"/>
    <mergeCell ref="B7:D8"/>
    <mergeCell ref="E7:F7"/>
    <mergeCell ref="G7:H7"/>
    <mergeCell ref="I7:J7"/>
    <mergeCell ref="E8:F8"/>
    <mergeCell ref="G8:H8"/>
    <mergeCell ref="I8:J8"/>
    <mergeCell ref="C26:D26"/>
    <mergeCell ref="C21:D21"/>
    <mergeCell ref="H34:H35"/>
    <mergeCell ref="F40:F41"/>
    <mergeCell ref="G40:G41"/>
    <mergeCell ref="D37:D41"/>
    <mergeCell ref="H40:H41"/>
    <mergeCell ref="F34:F35"/>
    <mergeCell ref="D32:D35"/>
    <mergeCell ref="E34:E35"/>
    <mergeCell ref="Z30:Z31"/>
    <mergeCell ref="W11:W12"/>
    <mergeCell ref="W30:W31"/>
    <mergeCell ref="T4:W4"/>
    <mergeCell ref="T5:W5"/>
    <mergeCell ref="T6:W6"/>
    <mergeCell ref="T7:W7"/>
    <mergeCell ref="T8:W8"/>
    <mergeCell ref="O1:T1"/>
    <mergeCell ref="U1:W1"/>
    <mergeCell ref="U2:W2"/>
    <mergeCell ref="Y1:Z1"/>
    <mergeCell ref="Y2:Z2"/>
    <mergeCell ref="T30:T31"/>
    <mergeCell ref="U30:U31"/>
    <mergeCell ref="E1:H1"/>
    <mergeCell ref="I1:M1"/>
    <mergeCell ref="E2:H2"/>
    <mergeCell ref="I2:M2"/>
    <mergeCell ref="L7:N7"/>
    <mergeCell ref="O8:S8"/>
    <mergeCell ref="E4:G4"/>
    <mergeCell ref="O4:S4"/>
    <mergeCell ref="E5:G5"/>
    <mergeCell ref="O5:S5"/>
    <mergeCell ref="L4:N4"/>
    <mergeCell ref="L5:N5"/>
    <mergeCell ref="E6:G6"/>
    <mergeCell ref="O7:S7"/>
    <mergeCell ref="L6:N6"/>
    <mergeCell ref="D36:E36"/>
    <mergeCell ref="C23:D23"/>
    <mergeCell ref="C24:D24"/>
    <mergeCell ref="F30:F31"/>
    <mergeCell ref="G30:G31"/>
    <mergeCell ref="H30:H31"/>
    <mergeCell ref="C13:D13"/>
    <mergeCell ref="C14:D14"/>
    <mergeCell ref="C15:D15"/>
    <mergeCell ref="C16:D16"/>
    <mergeCell ref="C17:D17"/>
    <mergeCell ref="G34:G35"/>
    <mergeCell ref="C25:D25"/>
    <mergeCell ref="G48:G49"/>
    <mergeCell ref="G56:G57"/>
    <mergeCell ref="G60:G61"/>
    <mergeCell ref="D43:D45"/>
    <mergeCell ref="E40:E41"/>
    <mergeCell ref="E44:E45"/>
    <mergeCell ref="E52:E53"/>
    <mergeCell ref="D47:D49"/>
    <mergeCell ref="D51:D53"/>
    <mergeCell ref="D46:E46"/>
    <mergeCell ref="D50:E50"/>
    <mergeCell ref="D42:E42"/>
    <mergeCell ref="D55:D57"/>
    <mergeCell ref="E56:E57"/>
    <mergeCell ref="D54:E54"/>
    <mergeCell ref="F44:F45"/>
    <mergeCell ref="G44:G45"/>
    <mergeCell ref="F52:F53"/>
    <mergeCell ref="D58:E58"/>
    <mergeCell ref="E130:E131"/>
    <mergeCell ref="D120:E120"/>
    <mergeCell ref="C93:C119"/>
    <mergeCell ref="D112:E112"/>
    <mergeCell ref="B32:B69"/>
    <mergeCell ref="C32:C57"/>
    <mergeCell ref="C59:C69"/>
    <mergeCell ref="D105:D107"/>
    <mergeCell ref="E106:E107"/>
    <mergeCell ref="D98:D103"/>
    <mergeCell ref="E102:E103"/>
    <mergeCell ref="E68:E69"/>
    <mergeCell ref="D63:D65"/>
    <mergeCell ref="D59:D61"/>
    <mergeCell ref="E126:E127"/>
    <mergeCell ref="D113:D115"/>
    <mergeCell ref="E122:E123"/>
    <mergeCell ref="C83:D83"/>
    <mergeCell ref="C84:D84"/>
    <mergeCell ref="D67:D69"/>
    <mergeCell ref="E64:E65"/>
    <mergeCell ref="E48:E49"/>
    <mergeCell ref="D121:D123"/>
    <mergeCell ref="D62:E62"/>
    <mergeCell ref="B5:D5"/>
    <mergeCell ref="C22:D22"/>
    <mergeCell ref="C18:D18"/>
    <mergeCell ref="C19:D19"/>
    <mergeCell ref="C20:D20"/>
    <mergeCell ref="D128:E128"/>
    <mergeCell ref="D97:E97"/>
    <mergeCell ref="D116:E116"/>
    <mergeCell ref="D124:E124"/>
    <mergeCell ref="D117:D119"/>
    <mergeCell ref="E118:E119"/>
    <mergeCell ref="C86:D86"/>
    <mergeCell ref="C80:D80"/>
    <mergeCell ref="C81:D81"/>
    <mergeCell ref="C82:D82"/>
    <mergeCell ref="D93:D96"/>
    <mergeCell ref="E95:E96"/>
    <mergeCell ref="C87:D87"/>
    <mergeCell ref="C121:C131"/>
    <mergeCell ref="D125:D127"/>
    <mergeCell ref="B13:B27"/>
    <mergeCell ref="D129:D131"/>
    <mergeCell ref="B93:B131"/>
    <mergeCell ref="E60:E61"/>
    <mergeCell ref="B1:C2"/>
    <mergeCell ref="T11:T12"/>
    <mergeCell ref="U11:U12"/>
    <mergeCell ref="F72:F73"/>
    <mergeCell ref="G72:G73"/>
    <mergeCell ref="K34:K35"/>
    <mergeCell ref="S34:S35"/>
    <mergeCell ref="T34:T35"/>
    <mergeCell ref="H48:H49"/>
    <mergeCell ref="B6:D6"/>
    <mergeCell ref="B4:D4"/>
    <mergeCell ref="O2:T2"/>
    <mergeCell ref="M11:M12"/>
    <mergeCell ref="N11:N12"/>
    <mergeCell ref="O11:O12"/>
    <mergeCell ref="P11:P12"/>
    <mergeCell ref="H4:J4"/>
    <mergeCell ref="H5:J5"/>
    <mergeCell ref="S11:S12"/>
    <mergeCell ref="J72:J73"/>
    <mergeCell ref="K72:K73"/>
    <mergeCell ref="L72:L73"/>
    <mergeCell ref="Q72:Q73"/>
    <mergeCell ref="N72:N73"/>
    <mergeCell ref="AA11:AA12"/>
    <mergeCell ref="AA72:AA73"/>
    <mergeCell ref="F134:F135"/>
    <mergeCell ref="G134:G135"/>
    <mergeCell ref="H134:H135"/>
    <mergeCell ref="I134:I135"/>
    <mergeCell ref="J134:J135"/>
    <mergeCell ref="K134:K135"/>
    <mergeCell ref="M72:M73"/>
    <mergeCell ref="Z11:Z12"/>
    <mergeCell ref="X11:X12"/>
    <mergeCell ref="V11:V12"/>
    <mergeCell ref="Y11:Y12"/>
    <mergeCell ref="X72:X73"/>
    <mergeCell ref="O72:O73"/>
    <mergeCell ref="G11:G12"/>
    <mergeCell ref="Q11:Q12"/>
    <mergeCell ref="H11:H12"/>
    <mergeCell ref="R11:R12"/>
    <mergeCell ref="L11:L12"/>
    <mergeCell ref="I11:I12"/>
    <mergeCell ref="K11:K12"/>
    <mergeCell ref="J11:J12"/>
    <mergeCell ref="F48:F49"/>
    <mergeCell ref="K40:K41"/>
    <mergeCell ref="L40:L41"/>
    <mergeCell ref="T48:T49"/>
    <mergeCell ref="H44:H45"/>
    <mergeCell ref="I44:I45"/>
    <mergeCell ref="U56:U57"/>
    <mergeCell ref="U52:U53"/>
    <mergeCell ref="T52:T53"/>
    <mergeCell ref="S52:S53"/>
    <mergeCell ref="Q52:Q53"/>
    <mergeCell ref="R56:R57"/>
    <mergeCell ref="N52:N53"/>
    <mergeCell ref="O56:O57"/>
    <mergeCell ref="T56:T57"/>
    <mergeCell ref="H52:H53"/>
    <mergeCell ref="H56:H57"/>
    <mergeCell ref="S56:S57"/>
    <mergeCell ref="J56:J57"/>
    <mergeCell ref="P56:P57"/>
    <mergeCell ref="Q56:Q57"/>
    <mergeCell ref="K56:K57"/>
    <mergeCell ref="L56:L57"/>
    <mergeCell ref="M56:M57"/>
    <mergeCell ref="N56:N57"/>
    <mergeCell ref="X134:X135"/>
    <mergeCell ref="M134:M135"/>
    <mergeCell ref="N134:N135"/>
    <mergeCell ref="O134:O135"/>
    <mergeCell ref="P134:P135"/>
    <mergeCell ref="Q134:Q135"/>
    <mergeCell ref="S134:S135"/>
    <mergeCell ref="T134:T135"/>
    <mergeCell ref="U134:U135"/>
    <mergeCell ref="V134:V135"/>
    <mergeCell ref="R134:R135"/>
    <mergeCell ref="O34:O35"/>
    <mergeCell ref="O40:O41"/>
    <mergeCell ref="O44:O45"/>
    <mergeCell ref="I40:I41"/>
    <mergeCell ref="M44:M45"/>
    <mergeCell ref="I48:I49"/>
    <mergeCell ref="J48:J49"/>
    <mergeCell ref="I34:I35"/>
    <mergeCell ref="N34:N35"/>
    <mergeCell ref="N48:N49"/>
    <mergeCell ref="N40:N41"/>
    <mergeCell ref="J44:J45"/>
    <mergeCell ref="K44:K45"/>
    <mergeCell ref="L44:L45"/>
    <mergeCell ref="N44:N45"/>
    <mergeCell ref="L34:L35"/>
    <mergeCell ref="M34:M35"/>
    <mergeCell ref="K48:K49"/>
    <mergeCell ref="O48:O49"/>
    <mergeCell ref="L48:L49"/>
    <mergeCell ref="M48:M49"/>
    <mergeCell ref="J34:J35"/>
    <mergeCell ref="M40:M41"/>
    <mergeCell ref="J40:J41"/>
    <mergeCell ref="P34:P35"/>
    <mergeCell ref="Q34:Q35"/>
    <mergeCell ref="P40:P41"/>
    <mergeCell ref="Q40:Q41"/>
    <mergeCell ref="P44:P45"/>
    <mergeCell ref="Q44:Q45"/>
    <mergeCell ref="Q48:Q49"/>
    <mergeCell ref="R34:R35"/>
    <mergeCell ref="U34:U35"/>
    <mergeCell ref="U48:U49"/>
    <mergeCell ref="U44:U45"/>
    <mergeCell ref="T40:T41"/>
    <mergeCell ref="R40:R41"/>
    <mergeCell ref="S48:S49"/>
    <mergeCell ref="T44:T45"/>
    <mergeCell ref="U40:U41"/>
    <mergeCell ref="R44:R45"/>
    <mergeCell ref="R48:R49"/>
    <mergeCell ref="S40:S41"/>
    <mergeCell ref="S44:S45"/>
    <mergeCell ref="P48:P49"/>
    <mergeCell ref="M64:M65"/>
    <mergeCell ref="Q64:Q65"/>
    <mergeCell ref="S68:S69"/>
    <mergeCell ref="T68:T69"/>
    <mergeCell ref="J68:J69"/>
    <mergeCell ref="K68:K69"/>
    <mergeCell ref="P68:P69"/>
    <mergeCell ref="L60:L61"/>
    <mergeCell ref="M60:M61"/>
    <mergeCell ref="K64:K65"/>
    <mergeCell ref="K60:K61"/>
    <mergeCell ref="J64:J65"/>
    <mergeCell ref="Q60:Q61"/>
    <mergeCell ref="P60:P61"/>
    <mergeCell ref="T64:T65"/>
    <mergeCell ref="K106:K107"/>
    <mergeCell ref="L106:L107"/>
    <mergeCell ref="D108:E108"/>
    <mergeCell ref="I60:I61"/>
    <mergeCell ref="F68:F69"/>
    <mergeCell ref="G68:G69"/>
    <mergeCell ref="H68:H69"/>
    <mergeCell ref="I68:I69"/>
    <mergeCell ref="D66:E66"/>
    <mergeCell ref="I72:I73"/>
    <mergeCell ref="D104:E104"/>
    <mergeCell ref="F64:F65"/>
    <mergeCell ref="G64:G65"/>
    <mergeCell ref="F106:F107"/>
    <mergeCell ref="L64:L65"/>
    <mergeCell ref="R102:R103"/>
    <mergeCell ref="S102:S103"/>
    <mergeCell ref="AA134:AA135"/>
    <mergeCell ref="B134:E135"/>
    <mergeCell ref="B74:B88"/>
    <mergeCell ref="C74:D74"/>
    <mergeCell ref="C75:D75"/>
    <mergeCell ref="C76:D76"/>
    <mergeCell ref="C77:D77"/>
    <mergeCell ref="C78:D78"/>
    <mergeCell ref="C79:D79"/>
    <mergeCell ref="C85:D85"/>
    <mergeCell ref="Y134:Y135"/>
    <mergeCell ref="Z134:Z135"/>
    <mergeCell ref="O102:O103"/>
    <mergeCell ref="P102:P103"/>
    <mergeCell ref="P95:P96"/>
    <mergeCell ref="M102:M103"/>
    <mergeCell ref="F97:U97"/>
    <mergeCell ref="J102:J103"/>
    <mergeCell ref="F102:F103"/>
    <mergeCell ref="I102:I103"/>
    <mergeCell ref="G102:G103"/>
    <mergeCell ref="J106:J107"/>
    <mergeCell ref="U64:U65"/>
    <mergeCell ref="U60:U61"/>
    <mergeCell ref="S60:S61"/>
    <mergeCell ref="T60:T61"/>
    <mergeCell ref="O64:O65"/>
    <mergeCell ref="S95:S96"/>
    <mergeCell ref="O95:O96"/>
    <mergeCell ref="Q91:Q92"/>
    <mergeCell ref="R91:R92"/>
    <mergeCell ref="R72:R73"/>
    <mergeCell ref="R64:R65"/>
    <mergeCell ref="R60:R61"/>
    <mergeCell ref="U72:U73"/>
    <mergeCell ref="R68:R69"/>
    <mergeCell ref="S64:S65"/>
    <mergeCell ref="O60:O61"/>
    <mergeCell ref="Q95:Q96"/>
    <mergeCell ref="I52:I53"/>
    <mergeCell ref="G52:G53"/>
    <mergeCell ref="I64:I65"/>
    <mergeCell ref="F60:F61"/>
    <mergeCell ref="H60:H61"/>
    <mergeCell ref="I56:I57"/>
    <mergeCell ref="J60:J61"/>
    <mergeCell ref="Q68:Q69"/>
    <mergeCell ref="L68:L69"/>
    <mergeCell ref="M68:M69"/>
    <mergeCell ref="N68:N69"/>
    <mergeCell ref="K52:K53"/>
    <mergeCell ref="N64:N65"/>
    <mergeCell ref="H64:H65"/>
    <mergeCell ref="F56:F57"/>
    <mergeCell ref="J52:J53"/>
    <mergeCell ref="O52:O53"/>
    <mergeCell ref="P52:P53"/>
    <mergeCell ref="L52:L53"/>
    <mergeCell ref="M52:M53"/>
    <mergeCell ref="N60:N61"/>
    <mergeCell ref="F58:U58"/>
    <mergeCell ref="U68:U69"/>
    <mergeCell ref="O68:O69"/>
    <mergeCell ref="F110:F111"/>
    <mergeCell ref="G110:G111"/>
    <mergeCell ref="H95:H96"/>
    <mergeCell ref="I95:I96"/>
    <mergeCell ref="H102:H103"/>
    <mergeCell ref="R95:R96"/>
    <mergeCell ref="F95:F96"/>
    <mergeCell ref="P106:P107"/>
    <mergeCell ref="G106:G107"/>
    <mergeCell ref="H106:H107"/>
    <mergeCell ref="I106:I107"/>
    <mergeCell ref="O106:O107"/>
    <mergeCell ref="H110:H111"/>
    <mergeCell ref="I110:I111"/>
    <mergeCell ref="J110:J111"/>
    <mergeCell ref="M106:M107"/>
    <mergeCell ref="N106:N107"/>
    <mergeCell ref="N102:N103"/>
    <mergeCell ref="F108:U108"/>
    <mergeCell ref="M110:M111"/>
    <mergeCell ref="T106:T107"/>
    <mergeCell ref="U106:U107"/>
    <mergeCell ref="Q106:Q107"/>
    <mergeCell ref="R106:R107"/>
    <mergeCell ref="D109:D111"/>
    <mergeCell ref="E110:E111"/>
    <mergeCell ref="I126:I127"/>
    <mergeCell ref="F122:F123"/>
    <mergeCell ref="G122:G123"/>
    <mergeCell ref="H122:H123"/>
    <mergeCell ref="I122:I123"/>
    <mergeCell ref="L118:L119"/>
    <mergeCell ref="M118:M119"/>
    <mergeCell ref="M122:M123"/>
    <mergeCell ref="F114:F115"/>
    <mergeCell ref="G114:G115"/>
    <mergeCell ref="H114:H115"/>
    <mergeCell ref="I118:I119"/>
    <mergeCell ref="I114:I115"/>
    <mergeCell ref="M114:M115"/>
    <mergeCell ref="J118:J119"/>
    <mergeCell ref="J114:J115"/>
    <mergeCell ref="E114:E115"/>
    <mergeCell ref="F112:U112"/>
    <mergeCell ref="F116:U116"/>
    <mergeCell ref="N110:N111"/>
    <mergeCell ref="K110:K111"/>
    <mergeCell ref="L110:L111"/>
    <mergeCell ref="F118:F119"/>
    <mergeCell ref="G118:G119"/>
    <mergeCell ref="H118:H119"/>
    <mergeCell ref="U110:U111"/>
    <mergeCell ref="R110:R111"/>
    <mergeCell ref="O110:O111"/>
    <mergeCell ref="F126:F127"/>
    <mergeCell ref="G126:G127"/>
    <mergeCell ref="K118:K119"/>
    <mergeCell ref="F120:U120"/>
    <mergeCell ref="F124:U124"/>
    <mergeCell ref="Q126:Q127"/>
    <mergeCell ref="S126:S127"/>
    <mergeCell ref="T126:T127"/>
    <mergeCell ref="R126:R127"/>
    <mergeCell ref="O126:O127"/>
    <mergeCell ref="P126:P127"/>
    <mergeCell ref="M126:M127"/>
    <mergeCell ref="Q110:Q111"/>
    <mergeCell ref="S118:S119"/>
    <mergeCell ref="T118:T119"/>
    <mergeCell ref="R114:R115"/>
    <mergeCell ref="S114:S115"/>
    <mergeCell ref="T114:T115"/>
    <mergeCell ref="F187:K187"/>
    <mergeCell ref="L187:N187"/>
    <mergeCell ref="O130:O131"/>
    <mergeCell ref="P130:P131"/>
    <mergeCell ref="J163:J164"/>
    <mergeCell ref="K163:K164"/>
    <mergeCell ref="L163:L164"/>
    <mergeCell ref="M163:M164"/>
    <mergeCell ref="H126:H127"/>
    <mergeCell ref="F128:U128"/>
    <mergeCell ref="Q130:Q131"/>
    <mergeCell ref="T130:T131"/>
    <mergeCell ref="N126:N127"/>
    <mergeCell ref="F130:F131"/>
    <mergeCell ref="G130:G131"/>
    <mergeCell ref="H130:H131"/>
    <mergeCell ref="I130:I131"/>
    <mergeCell ref="J130:J131"/>
    <mergeCell ref="M130:M131"/>
    <mergeCell ref="N130:N131"/>
    <mergeCell ref="J148:J149"/>
    <mergeCell ref="K148:K149"/>
    <mergeCell ref="N118:N119"/>
    <mergeCell ref="O118:O119"/>
    <mergeCell ref="U118:U119"/>
    <mergeCell ref="U114:U115"/>
    <mergeCell ref="L188:L193"/>
    <mergeCell ref="M188:M193"/>
    <mergeCell ref="N163:N164"/>
    <mergeCell ref="N188:N193"/>
    <mergeCell ref="P163:P164"/>
    <mergeCell ref="U163:U164"/>
    <mergeCell ref="P148:P149"/>
    <mergeCell ref="O148:O149"/>
    <mergeCell ref="U122:U123"/>
    <mergeCell ref="S122:S123"/>
    <mergeCell ref="N122:N123"/>
    <mergeCell ref="R122:R123"/>
    <mergeCell ref="O122:O123"/>
    <mergeCell ref="P122:P123"/>
    <mergeCell ref="Q122:Q123"/>
    <mergeCell ref="T122:T123"/>
    <mergeCell ref="J122:J123"/>
    <mergeCell ref="K114:K115"/>
    <mergeCell ref="L114:L115"/>
    <mergeCell ref="K122:K123"/>
    <mergeCell ref="K126:K127"/>
    <mergeCell ref="L126:L127"/>
    <mergeCell ref="J126:J127"/>
    <mergeCell ref="L122:L123"/>
    <mergeCell ref="K130:K131"/>
    <mergeCell ref="L130:L131"/>
    <mergeCell ref="C144:C146"/>
    <mergeCell ref="D144:E144"/>
    <mergeCell ref="D145:E145"/>
    <mergeCell ref="D146:E146"/>
    <mergeCell ref="B148:E149"/>
    <mergeCell ref="B136:B146"/>
    <mergeCell ref="C136:C142"/>
    <mergeCell ref="L148:L149"/>
    <mergeCell ref="M148:M149"/>
    <mergeCell ref="F143:U143"/>
    <mergeCell ref="D139:E139"/>
    <mergeCell ref="D140:E140"/>
    <mergeCell ref="D141:E141"/>
    <mergeCell ref="D142:E142"/>
    <mergeCell ref="D138:E138"/>
    <mergeCell ref="F138:U138"/>
    <mergeCell ref="D136:E136"/>
    <mergeCell ref="D137:E137"/>
    <mergeCell ref="D143:E143"/>
    <mergeCell ref="N148:N149"/>
    <mergeCell ref="F148:F149"/>
    <mergeCell ref="G148:G149"/>
    <mergeCell ref="H148:H149"/>
    <mergeCell ref="I148:I149"/>
    <mergeCell ref="C194:E194"/>
    <mergeCell ref="H188:H193"/>
    <mergeCell ref="I188:I193"/>
    <mergeCell ref="J188:J193"/>
    <mergeCell ref="K188:K193"/>
    <mergeCell ref="F188:F193"/>
    <mergeCell ref="G188:G193"/>
    <mergeCell ref="C203:E203"/>
    <mergeCell ref="C195:E195"/>
    <mergeCell ref="C196:E196"/>
    <mergeCell ref="C197:E197"/>
    <mergeCell ref="C201:E201"/>
    <mergeCell ref="C202:E202"/>
    <mergeCell ref="D152:E152"/>
    <mergeCell ref="D154:E154"/>
    <mergeCell ref="D155:E155"/>
    <mergeCell ref="D157:E157"/>
    <mergeCell ref="D156:E156"/>
    <mergeCell ref="D160:E160"/>
    <mergeCell ref="B163:E164"/>
    <mergeCell ref="B150:B160"/>
    <mergeCell ref="C150:C156"/>
    <mergeCell ref="D150:E150"/>
    <mergeCell ref="D151:E151"/>
    <mergeCell ref="D153:E153"/>
    <mergeCell ref="C158:C160"/>
    <mergeCell ref="D158:E158"/>
    <mergeCell ref="D159:E159"/>
    <mergeCell ref="S106:S107"/>
    <mergeCell ref="P110:P111"/>
    <mergeCell ref="S110:S111"/>
    <mergeCell ref="T110:T111"/>
    <mergeCell ref="R52:R53"/>
    <mergeCell ref="L8:N8"/>
    <mergeCell ref="V163:V164"/>
    <mergeCell ref="X163:X164"/>
    <mergeCell ref="Q30:Q31"/>
    <mergeCell ref="R30:R31"/>
    <mergeCell ref="S30:S31"/>
    <mergeCell ref="L134:L135"/>
    <mergeCell ref="R130:R131"/>
    <mergeCell ref="S130:S131"/>
    <mergeCell ref="U130:U131"/>
    <mergeCell ref="U126:U127"/>
    <mergeCell ref="P118:P119"/>
    <mergeCell ref="Q118:Q119"/>
    <mergeCell ref="Q114:Q115"/>
    <mergeCell ref="N114:N115"/>
    <mergeCell ref="O114:O115"/>
    <mergeCell ref="P114:P115"/>
    <mergeCell ref="R118:R119"/>
    <mergeCell ref="P64:P65"/>
    <mergeCell ref="Y163:Y164"/>
    <mergeCell ref="Z163:Z164"/>
    <mergeCell ref="AA163:AA164"/>
    <mergeCell ref="Q163:Q164"/>
    <mergeCell ref="R163:R164"/>
    <mergeCell ref="Q148:Q149"/>
    <mergeCell ref="R148:R149"/>
    <mergeCell ref="Z148:Z149"/>
    <mergeCell ref="AA148:AA149"/>
    <mergeCell ref="X148:X149"/>
    <mergeCell ref="S163:S164"/>
    <mergeCell ref="T163:T164"/>
    <mergeCell ref="T148:T149"/>
    <mergeCell ref="U148:U149"/>
    <mergeCell ref="V148:V149"/>
    <mergeCell ref="S148:S149"/>
    <mergeCell ref="Y148:Y149"/>
    <mergeCell ref="F152:U152"/>
    <mergeCell ref="F157:U157"/>
    <mergeCell ref="O163:O164"/>
    <mergeCell ref="F163:F164"/>
    <mergeCell ref="G163:G164"/>
    <mergeCell ref="H163:H164"/>
    <mergeCell ref="I163:I164"/>
    <mergeCell ref="I30:I31"/>
    <mergeCell ref="J30:J31"/>
    <mergeCell ref="K30:K31"/>
    <mergeCell ref="L30:L31"/>
    <mergeCell ref="M30:M31"/>
    <mergeCell ref="N30:N31"/>
    <mergeCell ref="F11:F12"/>
    <mergeCell ref="O30:O31"/>
    <mergeCell ref="P30:P31"/>
    <mergeCell ref="U102:U103"/>
    <mergeCell ref="H72:H73"/>
    <mergeCell ref="F104:U104"/>
    <mergeCell ref="S72:S73"/>
    <mergeCell ref="T72:T73"/>
    <mergeCell ref="G95:G96"/>
    <mergeCell ref="N91:N92"/>
    <mergeCell ref="O91:O92"/>
    <mergeCell ref="P91:P92"/>
    <mergeCell ref="K102:K103"/>
    <mergeCell ref="L102:L103"/>
    <mergeCell ref="P72:P73"/>
    <mergeCell ref="T95:T96"/>
    <mergeCell ref="U95:U96"/>
    <mergeCell ref="T102:T103"/>
    <mergeCell ref="S91:S92"/>
    <mergeCell ref="T91:T92"/>
    <mergeCell ref="U91:U92"/>
    <mergeCell ref="N95:N96"/>
    <mergeCell ref="L95:L96"/>
    <mergeCell ref="M95:M96"/>
    <mergeCell ref="K95:K96"/>
    <mergeCell ref="J95:J96"/>
    <mergeCell ref="Q102:Q103"/>
    <mergeCell ref="C11:D11"/>
    <mergeCell ref="C12:D12"/>
    <mergeCell ref="C72:D72"/>
    <mergeCell ref="C73:D73"/>
    <mergeCell ref="X91:X92"/>
    <mergeCell ref="Y91:Y92"/>
    <mergeCell ref="Z91:Z92"/>
    <mergeCell ref="AA91:AA92"/>
    <mergeCell ref="V30:V31"/>
    <mergeCell ref="X30:X31"/>
    <mergeCell ref="Y30:Y31"/>
    <mergeCell ref="AA30:AA31"/>
    <mergeCell ref="V91:V92"/>
    <mergeCell ref="Z72:Z73"/>
    <mergeCell ref="Y72:Y73"/>
    <mergeCell ref="V72:V73"/>
    <mergeCell ref="F91:F92"/>
    <mergeCell ref="G91:G92"/>
    <mergeCell ref="H91:H92"/>
    <mergeCell ref="I91:I92"/>
    <mergeCell ref="J91:J92"/>
    <mergeCell ref="K91:K92"/>
    <mergeCell ref="L91:L92"/>
    <mergeCell ref="M91:M92"/>
  </mergeCells>
  <phoneticPr fontId="10" type="noConversion"/>
  <dataValidations count="19">
    <dataValidation type="list" allowBlank="1" showInputMessage="1" showErrorMessage="1" sqref="F95:U96 F97 F104 F108 F112 F116 F143 F124 F128 F138 F157 F152 F120 F58">
      <formula1>Plant_Meas</formula1>
    </dataValidation>
    <dataValidation type="list" allowBlank="1" showInputMessage="1" showErrorMessage="1" sqref="F102:U103 F40:U41">
      <formula1>Veg_Litter_Quantity</formula1>
    </dataValidation>
    <dataValidation type="list" allowBlank="1" showInputMessage="1" showErrorMessage="1" sqref="F106:U107 F44:U45">
      <formula1>Veg_Germination</formula1>
    </dataValidation>
    <dataValidation type="list" allowBlank="1" showInputMessage="1" showErrorMessage="1" sqref="F110:U111 F48:U49">
      <formula1>Veg_Health_Plant</formula1>
    </dataValidation>
    <dataValidation type="list" allowBlank="1" showInputMessage="1" showErrorMessage="1" sqref="F114:U115 F52:U53">
      <formula1>Veg_Health_Head</formula1>
    </dataValidation>
    <dataValidation type="list" allowBlank="1" showInputMessage="1" showErrorMessage="1" sqref="F118:U119 F56:U57">
      <formula1>Veg_Seed_Development</formula1>
    </dataValidation>
    <dataValidation type="list" allowBlank="1" showInputMessage="1" showErrorMessage="1" sqref="F122:U123 F126:U127 F130:U131 F60:U61 F64:U65 F68:U69">
      <formula1>Veg_Weed_Density</formula1>
    </dataValidation>
    <dataValidation type="list" allowBlank="1" showInputMessage="1" showErrorMessage="1" sqref="E8:F8">
      <formula1>UTM_Zone</formula1>
    </dataValidation>
    <dataValidation type="list" allowBlank="1" showInputMessage="1" showErrorMessage="1" sqref="O8:S8">
      <formula1>Facility_Revegetation_Approach</formula1>
    </dataValidation>
    <dataValidation type="list" allowBlank="1" showInputMessage="1" showErrorMessage="1" sqref="O7:S7">
      <formula1>Facility_Disturbance_REclamation</formula1>
    </dataValidation>
    <dataValidation type="list" allowBlank="1" showInputMessage="1" showErrorMessage="1" sqref="O5:S5">
      <formula1>Facility_Disturbance_Construction</formula1>
    </dataValidation>
    <dataValidation type="list" allowBlank="1" showInputMessage="1" showErrorMessage="1" sqref="E4">
      <formula1>Facil_type</formula1>
    </dataValidation>
    <dataValidation type="list" allowBlank="1" showInputMessage="1" showErrorMessage="1" sqref="E5:G5">
      <formula1>Facility_Assessment_type</formula1>
    </dataValidation>
    <dataValidation type="list" allowBlank="1" showInputMessage="1" showErrorMessage="1" sqref="H5:J5">
      <formula1>List_Summary</formula1>
    </dataValidation>
    <dataValidation type="list" allowBlank="1" showInputMessage="1" showErrorMessage="1" sqref="T6:V8">
      <formula1>Date_Const_Recl_Veg</formula1>
    </dataValidation>
    <dataValidation type="list" allowBlank="1" showInputMessage="1" showErrorMessage="1" sqref="T5:V5">
      <formula1>Date_Const_Recl_Soil</formula1>
    </dataValidation>
    <dataValidation type="list" allowBlank="1" showInputMessage="1" showErrorMessage="1" sqref="F34:U35">
      <formula1>Veg_Measurements</formula1>
    </dataValidation>
    <dataValidation type="list" allowBlank="1" showInputMessage="1" showErrorMessage="1" sqref="C13:D26">
      <formula1>Veg_Species_Code</formula1>
    </dataValidation>
    <dataValidation type="list" allowBlank="1" showInputMessage="1" showErrorMessage="1" sqref="E13:E26">
      <formula1>Veg_Cover_Classification</formula1>
    </dataValidation>
  </dataValidations>
  <pageMargins left="0.23622047244094491" right="0.19685039370078741" top="0.74803149606299213" bottom="0.74803149606299213" header="0.31496062992125984" footer="0.31496062992125984"/>
  <pageSetup scale="65" orientation="landscape" r:id="rId1"/>
  <rowBreaks count="5" manualBreakCount="5">
    <brk id="28" max="16383" man="1"/>
    <brk id="70" max="16383" man="1"/>
    <brk id="89" max="16383" man="1"/>
    <brk id="132" max="16383" man="1"/>
    <brk id="16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2"/>
  <sheetViews>
    <sheetView zoomScale="75" zoomScaleNormal="75" workbookViewId="0">
      <selection activeCell="G106" sqref="G106"/>
    </sheetView>
  </sheetViews>
  <sheetFormatPr defaultColWidth="8.42578125" defaultRowHeight="15" customHeight="1" x14ac:dyDescent="0.2"/>
  <cols>
    <col min="1" max="1" width="2.7109375" style="140" customWidth="1"/>
    <col min="2" max="2" width="4.7109375" style="1175" customWidth="1"/>
    <col min="3" max="4" width="11.42578125" style="1175" customWidth="1"/>
    <col min="5" max="5" width="12.5703125" style="1175" customWidth="1"/>
    <col min="6" max="19" width="7.140625" style="1174" customWidth="1"/>
    <col min="20" max="25" width="7.140625" style="1176" customWidth="1"/>
    <col min="26" max="26" width="2.7109375" style="140" customWidth="1"/>
    <col min="27" max="16384" width="8.42578125" style="140"/>
  </cols>
  <sheetData>
    <row r="1" spans="1:26" s="58" customFormat="1" ht="20.100000000000001" customHeight="1" x14ac:dyDescent="0.2">
      <c r="A1" s="56"/>
      <c r="B1" s="2765" t="s">
        <v>1429</v>
      </c>
      <c r="C1" s="2767"/>
      <c r="D1" s="63"/>
      <c r="E1" s="2315" t="str">
        <f>'TP-ToC'!$B$124</f>
        <v>Unique ID / License No</v>
      </c>
      <c r="F1" s="2315"/>
      <c r="G1" s="2315"/>
      <c r="H1" s="2315"/>
      <c r="I1" s="2425" t="s">
        <v>1040</v>
      </c>
      <c r="J1" s="2425"/>
      <c r="K1" s="2425"/>
      <c r="L1" s="2425"/>
      <c r="M1" s="2425"/>
      <c r="N1" s="63"/>
      <c r="O1" s="2716" t="s">
        <v>1158</v>
      </c>
      <c r="P1" s="2449"/>
      <c r="Q1" s="2706"/>
      <c r="R1" s="2449"/>
      <c r="S1" s="2449"/>
      <c r="T1" s="2737" t="s">
        <v>729</v>
      </c>
      <c r="U1" s="2449"/>
      <c r="V1" s="2449"/>
      <c r="W1" s="56"/>
      <c r="X1" s="2699">
        <f>'TP-ToC'!$Z$124</f>
        <v>41730</v>
      </c>
      <c r="Y1" s="2699"/>
      <c r="Z1" s="56"/>
    </row>
    <row r="2" spans="1:26" s="58" customFormat="1" ht="20.100000000000001" customHeight="1" x14ac:dyDescent="0.2">
      <c r="A2" s="56"/>
      <c r="B2" s="2768"/>
      <c r="C2" s="2769"/>
      <c r="D2" s="63"/>
      <c r="E2" s="2315" t="str">
        <f>'TP-ToC'!$K$124</f>
        <v>Unique ID / License No</v>
      </c>
      <c r="F2" s="2315"/>
      <c r="G2" s="2315"/>
      <c r="H2" s="2315"/>
      <c r="I2" s="2315" t="str">
        <f>'TP-ToC'!$K$126</f>
        <v>Disposition #</v>
      </c>
      <c r="J2" s="2315"/>
      <c r="K2" s="2315"/>
      <c r="L2" s="2315"/>
      <c r="M2" s="2315"/>
      <c r="N2" s="63"/>
      <c r="O2" s="2697" t="str">
        <f>'TP-ToC'!$O$147</f>
        <v>Soil-Assessor</v>
      </c>
      <c r="P2" s="2698"/>
      <c r="Q2" s="3039"/>
      <c r="R2" s="2698"/>
      <c r="S2" s="2698"/>
      <c r="T2" s="2738">
        <f>'TP-ToC'!$O$146</f>
        <v>27581</v>
      </c>
      <c r="U2" s="2739"/>
      <c r="V2" s="2739"/>
      <c r="W2" s="56"/>
      <c r="X2" s="2699" t="str">
        <f>'TP-ToC'!$G$23</f>
        <v>Criteria</v>
      </c>
      <c r="Y2" s="2699"/>
      <c r="Z2" s="56"/>
    </row>
    <row r="3" spans="1:26" s="58" customFormat="1" ht="5.0999999999999996"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56"/>
    </row>
    <row r="4" spans="1:26" s="58" customFormat="1" ht="20.100000000000001" customHeight="1" x14ac:dyDescent="0.2">
      <c r="A4" s="56"/>
      <c r="B4" s="2499" t="s">
        <v>1041</v>
      </c>
      <c r="C4" s="2500"/>
      <c r="D4" s="2515"/>
      <c r="E4" s="2929" t="s">
        <v>696</v>
      </c>
      <c r="F4" s="2930"/>
      <c r="G4" s="2930"/>
      <c r="H4" s="2425" t="s">
        <v>343</v>
      </c>
      <c r="I4" s="2425"/>
      <c r="J4" s="2425"/>
      <c r="L4" s="2931"/>
      <c r="M4" s="2932"/>
      <c r="N4" s="2933"/>
      <c r="O4" s="2702" t="s">
        <v>1161</v>
      </c>
      <c r="P4" s="2703"/>
      <c r="Q4" s="2703"/>
      <c r="R4" s="2703"/>
      <c r="S4" s="2703"/>
      <c r="T4" s="2292" t="s">
        <v>1165</v>
      </c>
      <c r="U4" s="2292"/>
      <c r="V4" s="2292"/>
      <c r="W4" s="2713"/>
      <c r="X4" s="63"/>
      <c r="Y4" s="63"/>
      <c r="Z4" s="56"/>
    </row>
    <row r="5" spans="1:26" s="58" customFormat="1" ht="20.100000000000001" customHeight="1" x14ac:dyDescent="0.2">
      <c r="A5" s="56"/>
      <c r="B5" s="2499" t="s">
        <v>219</v>
      </c>
      <c r="C5" s="2500"/>
      <c r="D5" s="2515"/>
      <c r="E5" s="2513" t="s">
        <v>2439</v>
      </c>
      <c r="F5" s="2513"/>
      <c r="G5" s="2513"/>
      <c r="H5" s="2379" t="s">
        <v>465</v>
      </c>
      <c r="I5" s="2989"/>
      <c r="J5" s="2989"/>
      <c r="K5" s="63"/>
      <c r="L5" s="2499" t="s">
        <v>218</v>
      </c>
      <c r="M5" s="2500"/>
      <c r="N5" s="2500"/>
      <c r="O5" s="2717" t="s">
        <v>555</v>
      </c>
      <c r="P5" s="2718"/>
      <c r="Q5" s="2718"/>
      <c r="R5" s="2718"/>
      <c r="S5" s="2718"/>
      <c r="T5" s="3000" t="s">
        <v>64</v>
      </c>
      <c r="U5" s="3000"/>
      <c r="V5" s="3000"/>
      <c r="W5" s="2713"/>
      <c r="X5" s="63"/>
      <c r="Y5" s="63"/>
      <c r="Z5" s="56"/>
    </row>
    <row r="6" spans="1:26" s="58" customFormat="1" ht="20.100000000000001" customHeight="1" x14ac:dyDescent="0.2">
      <c r="A6" s="56"/>
      <c r="B6" s="2499" t="s">
        <v>217</v>
      </c>
      <c r="C6" s="2500"/>
      <c r="D6" s="2515"/>
      <c r="E6" s="2999"/>
      <c r="F6" s="2999"/>
      <c r="G6" s="2999"/>
      <c r="H6" s="1093"/>
      <c r="I6" s="1093"/>
      <c r="J6" s="1093"/>
      <c r="K6" s="63"/>
      <c r="L6" s="2499" t="s">
        <v>1159</v>
      </c>
      <c r="M6" s="2500"/>
      <c r="N6" s="2500"/>
      <c r="O6" s="1094"/>
      <c r="P6" s="1094"/>
      <c r="Q6" s="1094"/>
      <c r="R6" s="1094"/>
      <c r="S6" s="1094"/>
      <c r="T6" s="3000" t="s">
        <v>4046</v>
      </c>
      <c r="U6" s="3000"/>
      <c r="V6" s="3000"/>
      <c r="W6" s="2713"/>
      <c r="X6" s="63"/>
      <c r="Y6" s="63"/>
      <c r="Z6" s="56"/>
    </row>
    <row r="7" spans="1:26" s="58" customFormat="1" ht="20.100000000000001" customHeight="1" x14ac:dyDescent="0.2">
      <c r="A7" s="56"/>
      <c r="B7" s="2934" t="s">
        <v>693</v>
      </c>
      <c r="C7" s="2107"/>
      <c r="D7" s="2108"/>
      <c r="E7" s="2395" t="s">
        <v>4127</v>
      </c>
      <c r="F7" s="2396"/>
      <c r="G7" s="2425" t="s">
        <v>694</v>
      </c>
      <c r="H7" s="2430"/>
      <c r="I7" s="2425" t="s">
        <v>695</v>
      </c>
      <c r="J7" s="2430"/>
      <c r="K7" s="63"/>
      <c r="L7" s="2499" t="s">
        <v>1160</v>
      </c>
      <c r="M7" s="2500"/>
      <c r="N7" s="2500"/>
      <c r="O7" s="2518" t="s">
        <v>556</v>
      </c>
      <c r="P7" s="2518"/>
      <c r="Q7" s="2518"/>
      <c r="R7" s="2518"/>
      <c r="S7" s="2518"/>
      <c r="T7" s="3000" t="s">
        <v>4046</v>
      </c>
      <c r="U7" s="3000"/>
      <c r="V7" s="3000"/>
      <c r="W7" s="2713"/>
      <c r="X7" s="63"/>
      <c r="Y7" s="63"/>
      <c r="Z7" s="56"/>
    </row>
    <row r="8" spans="1:26" s="58" customFormat="1" ht="20.100000000000001" customHeight="1" x14ac:dyDescent="0.2">
      <c r="A8" s="56"/>
      <c r="B8" s="2936"/>
      <c r="C8" s="2055"/>
      <c r="D8" s="2056"/>
      <c r="E8" s="2520" t="s">
        <v>4129</v>
      </c>
      <c r="F8" s="2521"/>
      <c r="G8" s="2525">
        <v>1234567.1233999999</v>
      </c>
      <c r="H8" s="2526"/>
      <c r="I8" s="2525">
        <v>123456.1234</v>
      </c>
      <c r="J8" s="2526"/>
      <c r="K8" s="63"/>
      <c r="L8" s="2499" t="s">
        <v>220</v>
      </c>
      <c r="M8" s="2500"/>
      <c r="N8" s="2500"/>
      <c r="O8" s="2527" t="s">
        <v>3271</v>
      </c>
      <c r="P8" s="2495"/>
      <c r="Q8" s="2495"/>
      <c r="R8" s="2495"/>
      <c r="S8" s="2495"/>
      <c r="T8" s="3000" t="s">
        <v>4046</v>
      </c>
      <c r="U8" s="3000"/>
      <c r="V8" s="3000"/>
      <c r="W8" s="2713"/>
      <c r="X8" s="63"/>
      <c r="Y8" s="63"/>
      <c r="Z8" s="56"/>
    </row>
    <row r="9" spans="1:26" ht="5.0999999999999996" customHeight="1" x14ac:dyDescent="0.2">
      <c r="A9" s="139"/>
      <c r="B9" s="63"/>
      <c r="C9" s="63"/>
      <c r="D9" s="63"/>
      <c r="E9" s="63"/>
      <c r="F9" s="63"/>
      <c r="G9" s="63"/>
      <c r="H9" s="63"/>
      <c r="I9" s="63"/>
      <c r="J9" s="63"/>
      <c r="K9" s="63"/>
      <c r="L9" s="63"/>
      <c r="M9" s="63"/>
      <c r="N9" s="63"/>
      <c r="O9" s="63"/>
      <c r="P9" s="63"/>
      <c r="Q9" s="63"/>
      <c r="R9" s="63"/>
      <c r="S9" s="63"/>
      <c r="T9" s="63"/>
      <c r="U9" s="63"/>
      <c r="V9" s="63"/>
      <c r="W9" s="63"/>
      <c r="X9" s="63"/>
      <c r="Y9" s="63"/>
      <c r="Z9" s="139"/>
    </row>
    <row r="10" spans="1:26" ht="20.100000000000001" customHeight="1" x14ac:dyDescent="0.2">
      <c r="A10" s="139"/>
      <c r="B10" s="1095"/>
      <c r="C10" s="3045" t="s">
        <v>3950</v>
      </c>
      <c r="D10" s="3046"/>
      <c r="E10" s="3047" t="s">
        <v>2623</v>
      </c>
      <c r="F10" s="1096" t="s">
        <v>2621</v>
      </c>
      <c r="G10" s="1097">
        <v>1</v>
      </c>
      <c r="H10" s="1096" t="s">
        <v>2621</v>
      </c>
      <c r="I10" s="1098">
        <f>G10+1</f>
        <v>2</v>
      </c>
      <c r="J10" s="1096" t="s">
        <v>2621</v>
      </c>
      <c r="K10" s="1098">
        <f>I10+1</f>
        <v>3</v>
      </c>
      <c r="L10" s="1096" t="s">
        <v>2621</v>
      </c>
      <c r="M10" s="1098">
        <f>K10+1</f>
        <v>4</v>
      </c>
      <c r="N10" s="1096" t="s">
        <v>2621</v>
      </c>
      <c r="O10" s="1098">
        <f>M10+1</f>
        <v>5</v>
      </c>
      <c r="P10" s="1096" t="s">
        <v>2621</v>
      </c>
      <c r="Q10" s="1098">
        <f>O10+1</f>
        <v>6</v>
      </c>
      <c r="R10" s="1096" t="s">
        <v>2621</v>
      </c>
      <c r="S10" s="1098">
        <f>Q10+1</f>
        <v>7</v>
      </c>
      <c r="T10" s="1096" t="s">
        <v>2621</v>
      </c>
      <c r="U10" s="1098">
        <f>S10+1</f>
        <v>8</v>
      </c>
      <c r="V10" s="1096" t="s">
        <v>2621</v>
      </c>
      <c r="W10" s="1098">
        <f>U10+1</f>
        <v>9</v>
      </c>
      <c r="X10" s="1096" t="s">
        <v>2621</v>
      </c>
      <c r="Y10" s="1098">
        <f>W10+1</f>
        <v>10</v>
      </c>
      <c r="Z10" s="139"/>
    </row>
    <row r="11" spans="1:26" s="1101" customFormat="1" ht="20.100000000000001" customHeight="1" x14ac:dyDescent="0.2">
      <c r="A11" s="54"/>
      <c r="B11" s="1099"/>
      <c r="C11" s="2768"/>
      <c r="D11" s="2769"/>
      <c r="E11" s="2418"/>
      <c r="F11" s="1100" t="s">
        <v>2624</v>
      </c>
      <c r="G11" s="1100" t="s">
        <v>2625</v>
      </c>
      <c r="H11" s="1100" t="s">
        <v>2624</v>
      </c>
      <c r="I11" s="1100" t="s">
        <v>2625</v>
      </c>
      <c r="J11" s="1100" t="s">
        <v>2624</v>
      </c>
      <c r="K11" s="1100" t="s">
        <v>2625</v>
      </c>
      <c r="L11" s="1100" t="s">
        <v>2624</v>
      </c>
      <c r="M11" s="1100" t="s">
        <v>2625</v>
      </c>
      <c r="N11" s="1100" t="s">
        <v>2624</v>
      </c>
      <c r="O11" s="1100" t="s">
        <v>2625</v>
      </c>
      <c r="P11" s="1100" t="s">
        <v>2624</v>
      </c>
      <c r="Q11" s="1100" t="s">
        <v>2625</v>
      </c>
      <c r="R11" s="1100" t="s">
        <v>2624</v>
      </c>
      <c r="S11" s="1100" t="s">
        <v>2625</v>
      </c>
      <c r="T11" s="1100" t="s">
        <v>2624</v>
      </c>
      <c r="U11" s="1100" t="s">
        <v>2625</v>
      </c>
      <c r="V11" s="1100" t="s">
        <v>2624</v>
      </c>
      <c r="W11" s="1100" t="s">
        <v>2625</v>
      </c>
      <c r="X11" s="1100" t="s">
        <v>2624</v>
      </c>
      <c r="Y11" s="1100" t="s">
        <v>2625</v>
      </c>
      <c r="Z11" s="54"/>
    </row>
    <row r="12" spans="1:26" ht="20.100000000000001" customHeight="1" x14ac:dyDescent="0.2">
      <c r="A12" s="139"/>
      <c r="B12" s="3041" t="s">
        <v>1784</v>
      </c>
      <c r="C12" s="2990" t="s">
        <v>1797</v>
      </c>
      <c r="D12" s="3040"/>
      <c r="E12" s="1102" t="s">
        <v>1796</v>
      </c>
      <c r="F12" s="1103">
        <v>5</v>
      </c>
      <c r="G12" s="1104">
        <v>3</v>
      </c>
      <c r="H12" s="1103">
        <v>1</v>
      </c>
      <c r="I12" s="1104">
        <v>1</v>
      </c>
      <c r="J12" s="1103">
        <v>1</v>
      </c>
      <c r="K12" s="1104">
        <v>1</v>
      </c>
      <c r="L12" s="1103">
        <v>1</v>
      </c>
      <c r="M12" s="1104">
        <v>1</v>
      </c>
      <c r="N12" s="1103">
        <v>1</v>
      </c>
      <c r="O12" s="1104">
        <v>1</v>
      </c>
      <c r="P12" s="1103">
        <v>1</v>
      </c>
      <c r="Q12" s="1104">
        <v>1</v>
      </c>
      <c r="R12" s="1103">
        <v>1</v>
      </c>
      <c r="S12" s="1104">
        <v>1</v>
      </c>
      <c r="T12" s="1103">
        <v>1</v>
      </c>
      <c r="U12" s="1104">
        <v>1</v>
      </c>
      <c r="V12" s="1103">
        <v>1</v>
      </c>
      <c r="W12" s="1104">
        <v>1</v>
      </c>
      <c r="X12" s="1103">
        <v>1</v>
      </c>
      <c r="Y12" s="1104">
        <v>1</v>
      </c>
      <c r="Z12" s="139"/>
    </row>
    <row r="13" spans="1:26" ht="20.100000000000001" customHeight="1" x14ac:dyDescent="0.2">
      <c r="A13" s="139"/>
      <c r="B13" s="3041"/>
      <c r="C13" s="2990" t="s">
        <v>1797</v>
      </c>
      <c r="D13" s="3040"/>
      <c r="E13" s="1102" t="s">
        <v>1796</v>
      </c>
      <c r="F13" s="1105">
        <v>5</v>
      </c>
      <c r="G13" s="1106">
        <v>4</v>
      </c>
      <c r="H13" s="1105"/>
      <c r="I13" s="1106"/>
      <c r="J13" s="1105"/>
      <c r="K13" s="1106"/>
      <c r="L13" s="1105"/>
      <c r="M13" s="1106"/>
      <c r="N13" s="1105"/>
      <c r="O13" s="1106"/>
      <c r="P13" s="1105"/>
      <c r="Q13" s="1106"/>
      <c r="R13" s="1105"/>
      <c r="S13" s="1106"/>
      <c r="T13" s="1105"/>
      <c r="U13" s="1106"/>
      <c r="V13" s="1105"/>
      <c r="W13" s="1106"/>
      <c r="X13" s="1105"/>
      <c r="Y13" s="1106"/>
      <c r="Z13" s="139"/>
    </row>
    <row r="14" spans="1:26" ht="20.100000000000001" customHeight="1" x14ac:dyDescent="0.2">
      <c r="A14" s="139"/>
      <c r="B14" s="3041"/>
      <c r="C14" s="2990" t="s">
        <v>1797</v>
      </c>
      <c r="D14" s="3040"/>
      <c r="E14" s="1102" t="s">
        <v>1796</v>
      </c>
      <c r="F14" s="1105">
        <v>5</v>
      </c>
      <c r="G14" s="1106">
        <v>5</v>
      </c>
      <c r="H14" s="1105"/>
      <c r="I14" s="1106"/>
      <c r="J14" s="1105"/>
      <c r="K14" s="1106"/>
      <c r="L14" s="1105"/>
      <c r="M14" s="1106"/>
      <c r="N14" s="1105"/>
      <c r="O14" s="1106"/>
      <c r="P14" s="1105"/>
      <c r="Q14" s="1106"/>
      <c r="R14" s="1105"/>
      <c r="S14" s="1106"/>
      <c r="T14" s="1105"/>
      <c r="U14" s="1106"/>
      <c r="V14" s="1105"/>
      <c r="W14" s="1106"/>
      <c r="X14" s="1105"/>
      <c r="Y14" s="1106"/>
      <c r="Z14" s="139"/>
    </row>
    <row r="15" spans="1:26" ht="20.100000000000001" customHeight="1" x14ac:dyDescent="0.2">
      <c r="A15" s="139"/>
      <c r="B15" s="3041"/>
      <c r="C15" s="2990" t="s">
        <v>1797</v>
      </c>
      <c r="D15" s="3040"/>
      <c r="E15" s="1102" t="s">
        <v>1796</v>
      </c>
      <c r="F15" s="1105">
        <v>5</v>
      </c>
      <c r="G15" s="1106">
        <v>6</v>
      </c>
      <c r="H15" s="1105"/>
      <c r="I15" s="1106"/>
      <c r="J15" s="1105"/>
      <c r="K15" s="1106"/>
      <c r="L15" s="1105"/>
      <c r="M15" s="1106"/>
      <c r="N15" s="1105"/>
      <c r="O15" s="1106"/>
      <c r="P15" s="1105"/>
      <c r="Q15" s="1106"/>
      <c r="R15" s="1105"/>
      <c r="S15" s="1106"/>
      <c r="T15" s="1105"/>
      <c r="U15" s="1106"/>
      <c r="V15" s="1105"/>
      <c r="W15" s="1106"/>
      <c r="X15" s="1105"/>
      <c r="Y15" s="1106"/>
      <c r="Z15" s="139"/>
    </row>
    <row r="16" spans="1:26" ht="20.100000000000001" customHeight="1" x14ac:dyDescent="0.2">
      <c r="A16" s="139"/>
      <c r="B16" s="3041"/>
      <c r="C16" s="2990" t="s">
        <v>1797</v>
      </c>
      <c r="D16" s="3040"/>
      <c r="E16" s="1102" t="s">
        <v>1796</v>
      </c>
      <c r="F16" s="1105">
        <v>5</v>
      </c>
      <c r="G16" s="1106">
        <v>7</v>
      </c>
      <c r="H16" s="1105"/>
      <c r="I16" s="1106"/>
      <c r="J16" s="1105"/>
      <c r="K16" s="1106"/>
      <c r="L16" s="1105"/>
      <c r="M16" s="1106"/>
      <c r="N16" s="1105"/>
      <c r="O16" s="1106"/>
      <c r="P16" s="1105"/>
      <c r="Q16" s="1106"/>
      <c r="R16" s="1105"/>
      <c r="S16" s="1106"/>
      <c r="T16" s="1105"/>
      <c r="U16" s="1106"/>
      <c r="V16" s="1105"/>
      <c r="W16" s="1106"/>
      <c r="X16" s="1105"/>
      <c r="Y16" s="1106"/>
      <c r="Z16" s="139"/>
    </row>
    <row r="17" spans="1:26" ht="20.100000000000001" customHeight="1" x14ac:dyDescent="0.2">
      <c r="A17" s="139"/>
      <c r="B17" s="3041"/>
      <c r="C17" s="2990" t="s">
        <v>1797</v>
      </c>
      <c r="D17" s="3040"/>
      <c r="E17" s="1102" t="s">
        <v>1796</v>
      </c>
      <c r="F17" s="1105"/>
      <c r="G17" s="1106"/>
      <c r="H17" s="1105"/>
      <c r="I17" s="1106"/>
      <c r="J17" s="1105"/>
      <c r="K17" s="1106"/>
      <c r="L17" s="1105"/>
      <c r="M17" s="1106"/>
      <c r="N17" s="1105"/>
      <c r="O17" s="1106"/>
      <c r="P17" s="1105"/>
      <c r="Q17" s="1106"/>
      <c r="R17" s="1105"/>
      <c r="S17" s="1106"/>
      <c r="T17" s="1105"/>
      <c r="U17" s="1106"/>
      <c r="V17" s="1105"/>
      <c r="W17" s="1106"/>
      <c r="X17" s="1105"/>
      <c r="Y17" s="1106"/>
      <c r="Z17" s="139"/>
    </row>
    <row r="18" spans="1:26" ht="20.100000000000001" customHeight="1" x14ac:dyDescent="0.2">
      <c r="A18" s="139"/>
      <c r="B18" s="3041"/>
      <c r="C18" s="2990" t="s">
        <v>1797</v>
      </c>
      <c r="D18" s="3040"/>
      <c r="E18" s="1102" t="s">
        <v>1796</v>
      </c>
      <c r="F18" s="1105"/>
      <c r="G18" s="1106"/>
      <c r="H18" s="1105"/>
      <c r="I18" s="1106"/>
      <c r="J18" s="1105"/>
      <c r="K18" s="1106"/>
      <c r="L18" s="1105"/>
      <c r="M18" s="1106"/>
      <c r="N18" s="1105"/>
      <c r="O18" s="1106"/>
      <c r="P18" s="1105"/>
      <c r="Q18" s="1106"/>
      <c r="R18" s="1105"/>
      <c r="S18" s="1106"/>
      <c r="T18" s="1105"/>
      <c r="U18" s="1106"/>
      <c r="V18" s="1105"/>
      <c r="W18" s="1106"/>
      <c r="X18" s="1105"/>
      <c r="Y18" s="1106"/>
      <c r="Z18" s="139"/>
    </row>
    <row r="19" spans="1:26" ht="20.100000000000001" customHeight="1" x14ac:dyDescent="0.2">
      <c r="A19" s="139"/>
      <c r="B19" s="3041"/>
      <c r="C19" s="2990" t="s">
        <v>1797</v>
      </c>
      <c r="D19" s="3040"/>
      <c r="E19" s="1102" t="s">
        <v>1796</v>
      </c>
      <c r="F19" s="1105"/>
      <c r="G19" s="1106"/>
      <c r="H19" s="1105"/>
      <c r="I19" s="1106"/>
      <c r="J19" s="1105"/>
      <c r="K19" s="1106"/>
      <c r="L19" s="1105"/>
      <c r="M19" s="1106"/>
      <c r="N19" s="1105"/>
      <c r="O19" s="1106"/>
      <c r="P19" s="1105"/>
      <c r="Q19" s="1106"/>
      <c r="R19" s="1105"/>
      <c r="S19" s="1106"/>
      <c r="T19" s="1105"/>
      <c r="U19" s="1106"/>
      <c r="V19" s="1105"/>
      <c r="W19" s="1106"/>
      <c r="X19" s="1105"/>
      <c r="Y19" s="1106"/>
      <c r="Z19" s="139"/>
    </row>
    <row r="20" spans="1:26" ht="20.100000000000001" customHeight="1" x14ac:dyDescent="0.2">
      <c r="A20" s="139"/>
      <c r="B20" s="3041"/>
      <c r="C20" s="2990" t="s">
        <v>1797</v>
      </c>
      <c r="D20" s="3040"/>
      <c r="E20" s="1102" t="s">
        <v>1796</v>
      </c>
      <c r="F20" s="1105"/>
      <c r="G20" s="1106"/>
      <c r="H20" s="1105"/>
      <c r="I20" s="1106"/>
      <c r="J20" s="1105"/>
      <c r="K20" s="1106"/>
      <c r="L20" s="1105"/>
      <c r="M20" s="1106"/>
      <c r="N20" s="1105"/>
      <c r="O20" s="1106"/>
      <c r="P20" s="1105"/>
      <c r="Q20" s="1106"/>
      <c r="R20" s="1105"/>
      <c r="S20" s="1106"/>
      <c r="T20" s="1105"/>
      <c r="U20" s="1106"/>
      <c r="V20" s="1105"/>
      <c r="W20" s="1106"/>
      <c r="X20" s="1105"/>
      <c r="Y20" s="1106"/>
      <c r="Z20" s="139"/>
    </row>
    <row r="21" spans="1:26" ht="20.100000000000001" customHeight="1" x14ac:dyDescent="0.2">
      <c r="A21" s="139"/>
      <c r="B21" s="3041"/>
      <c r="C21" s="2990" t="s">
        <v>1797</v>
      </c>
      <c r="D21" s="3040"/>
      <c r="E21" s="1102" t="s">
        <v>1796</v>
      </c>
      <c r="F21" s="1105"/>
      <c r="G21" s="1106"/>
      <c r="H21" s="1105"/>
      <c r="I21" s="1106"/>
      <c r="J21" s="1105"/>
      <c r="K21" s="1106"/>
      <c r="L21" s="1105"/>
      <c r="M21" s="1106"/>
      <c r="N21" s="1105"/>
      <c r="O21" s="1106"/>
      <c r="P21" s="1105"/>
      <c r="Q21" s="1106"/>
      <c r="R21" s="1105"/>
      <c r="S21" s="1106"/>
      <c r="T21" s="1105"/>
      <c r="U21" s="1106"/>
      <c r="V21" s="1105"/>
      <c r="W21" s="1106"/>
      <c r="X21" s="1105"/>
      <c r="Y21" s="1106"/>
      <c r="Z21" s="139"/>
    </row>
    <row r="22" spans="1:26" ht="20.100000000000001" customHeight="1" x14ac:dyDescent="0.2">
      <c r="A22" s="139"/>
      <c r="B22" s="3041"/>
      <c r="C22" s="2990" t="s">
        <v>1797</v>
      </c>
      <c r="D22" s="3040"/>
      <c r="E22" s="1102" t="s">
        <v>1796</v>
      </c>
      <c r="F22" s="1105"/>
      <c r="G22" s="1106"/>
      <c r="H22" s="1105"/>
      <c r="I22" s="1106"/>
      <c r="J22" s="1105"/>
      <c r="K22" s="1106"/>
      <c r="L22" s="1105"/>
      <c r="M22" s="1106"/>
      <c r="N22" s="1105"/>
      <c r="O22" s="1106"/>
      <c r="P22" s="1105"/>
      <c r="Q22" s="1106"/>
      <c r="R22" s="1105"/>
      <c r="S22" s="1106"/>
      <c r="T22" s="1105"/>
      <c r="U22" s="1106"/>
      <c r="V22" s="1105"/>
      <c r="W22" s="1106"/>
      <c r="X22" s="1105"/>
      <c r="Y22" s="1106"/>
      <c r="Z22" s="139"/>
    </row>
    <row r="23" spans="1:26" ht="20.100000000000001" customHeight="1" x14ac:dyDescent="0.2">
      <c r="A23" s="139"/>
      <c r="B23" s="3041"/>
      <c r="C23" s="2990" t="s">
        <v>1797</v>
      </c>
      <c r="D23" s="3040"/>
      <c r="E23" s="1102" t="s">
        <v>1796</v>
      </c>
      <c r="F23" s="1105"/>
      <c r="G23" s="1106"/>
      <c r="H23" s="1105"/>
      <c r="I23" s="1106"/>
      <c r="J23" s="1105"/>
      <c r="K23" s="1106"/>
      <c r="L23" s="1105"/>
      <c r="M23" s="1106"/>
      <c r="N23" s="1105"/>
      <c r="O23" s="1106"/>
      <c r="P23" s="1105"/>
      <c r="Q23" s="1106"/>
      <c r="R23" s="1105"/>
      <c r="S23" s="1106"/>
      <c r="T23" s="1105"/>
      <c r="U23" s="1106"/>
      <c r="V23" s="1105"/>
      <c r="W23" s="1106"/>
      <c r="X23" s="1105"/>
      <c r="Y23" s="1106"/>
      <c r="Z23" s="139"/>
    </row>
    <row r="24" spans="1:26" ht="20.100000000000001" customHeight="1" x14ac:dyDescent="0.2">
      <c r="A24" s="139"/>
      <c r="B24" s="3041"/>
      <c r="C24" s="2990" t="s">
        <v>1797</v>
      </c>
      <c r="D24" s="3040"/>
      <c r="E24" s="1102" t="s">
        <v>1796</v>
      </c>
      <c r="F24" s="1105"/>
      <c r="G24" s="1106"/>
      <c r="H24" s="1105"/>
      <c r="I24" s="1106"/>
      <c r="J24" s="1105"/>
      <c r="K24" s="1106"/>
      <c r="L24" s="1105"/>
      <c r="M24" s="1106"/>
      <c r="N24" s="1105"/>
      <c r="O24" s="1106"/>
      <c r="P24" s="1105"/>
      <c r="Q24" s="1106"/>
      <c r="R24" s="1105"/>
      <c r="S24" s="1106"/>
      <c r="T24" s="1105"/>
      <c r="U24" s="1106"/>
      <c r="V24" s="1105"/>
      <c r="W24" s="1106"/>
      <c r="X24" s="1105"/>
      <c r="Y24" s="1106"/>
      <c r="Z24" s="139"/>
    </row>
    <row r="25" spans="1:26" ht="20.100000000000001" customHeight="1" x14ac:dyDescent="0.2">
      <c r="A25" s="139"/>
      <c r="B25" s="3041"/>
      <c r="C25" s="2990" t="s">
        <v>1797</v>
      </c>
      <c r="D25" s="3040"/>
      <c r="E25" s="1102" t="s">
        <v>1796</v>
      </c>
      <c r="F25" s="1105"/>
      <c r="G25" s="1106"/>
      <c r="H25" s="1105"/>
      <c r="I25" s="1106"/>
      <c r="J25" s="1105"/>
      <c r="K25" s="1106"/>
      <c r="L25" s="1105"/>
      <c r="M25" s="1106"/>
      <c r="N25" s="1105"/>
      <c r="O25" s="1106"/>
      <c r="P25" s="1105"/>
      <c r="Q25" s="1106"/>
      <c r="R25" s="1105"/>
      <c r="S25" s="1106"/>
      <c r="T25" s="1105"/>
      <c r="U25" s="1106"/>
      <c r="V25" s="1105"/>
      <c r="W25" s="1106"/>
      <c r="X25" s="1105"/>
      <c r="Y25" s="1106"/>
      <c r="Z25" s="139"/>
    </row>
    <row r="26" spans="1:26" ht="20.100000000000001" customHeight="1" x14ac:dyDescent="0.2">
      <c r="A26" s="139"/>
      <c r="B26" s="3041"/>
      <c r="C26" s="3043" t="s">
        <v>1797</v>
      </c>
      <c r="D26" s="3044"/>
      <c r="E26" s="1107" t="s">
        <v>1796</v>
      </c>
      <c r="F26" s="1108"/>
      <c r="G26" s="1109"/>
      <c r="H26" s="1108"/>
      <c r="I26" s="1109"/>
      <c r="J26" s="1108"/>
      <c r="K26" s="1109"/>
      <c r="L26" s="1108"/>
      <c r="M26" s="1109"/>
      <c r="N26" s="1108"/>
      <c r="O26" s="1109"/>
      <c r="P26" s="1108"/>
      <c r="Q26" s="1109"/>
      <c r="R26" s="1108"/>
      <c r="S26" s="1109"/>
      <c r="T26" s="1108"/>
      <c r="U26" s="1109"/>
      <c r="V26" s="1108"/>
      <c r="W26" s="1109"/>
      <c r="X26" s="1108"/>
      <c r="Y26" s="1109"/>
      <c r="Z26" s="139"/>
    </row>
    <row r="27" spans="1:26" ht="5.0999999999999996" customHeight="1" x14ac:dyDescent="0.2">
      <c r="A27" s="139"/>
      <c r="B27" s="1110"/>
      <c r="C27" s="1111"/>
      <c r="D27" s="1112"/>
      <c r="E27" s="1111"/>
      <c r="F27" s="1113"/>
      <c r="G27" s="1113"/>
      <c r="H27" s="1113"/>
      <c r="I27" s="1113"/>
      <c r="J27" s="1113"/>
      <c r="K27" s="1113"/>
      <c r="L27" s="1113"/>
      <c r="M27" s="1113"/>
      <c r="N27" s="1113"/>
      <c r="O27" s="1113"/>
      <c r="P27" s="1113"/>
      <c r="Q27" s="1113"/>
      <c r="R27" s="1113"/>
      <c r="S27" s="1113"/>
      <c r="T27" s="1113"/>
      <c r="U27" s="1113"/>
      <c r="V27" s="1113"/>
      <c r="W27" s="1113"/>
      <c r="X27" s="1113"/>
      <c r="Y27" s="1114"/>
      <c r="Z27" s="139"/>
    </row>
    <row r="28" spans="1:26" ht="5.0999999999999996" customHeight="1" x14ac:dyDescent="0.2">
      <c r="A28" s="139"/>
      <c r="B28" s="1110"/>
      <c r="C28" s="271"/>
      <c r="D28" s="271"/>
      <c r="E28" s="271"/>
      <c r="F28" s="1115"/>
      <c r="G28" s="1115"/>
      <c r="H28" s="1115"/>
      <c r="I28" s="1115"/>
      <c r="J28" s="1115"/>
      <c r="K28" s="1115"/>
      <c r="L28" s="1115"/>
      <c r="M28" s="1115"/>
      <c r="N28" s="1115"/>
      <c r="O28" s="1115"/>
      <c r="P28" s="1115"/>
      <c r="Q28" s="1115"/>
      <c r="R28" s="1115"/>
      <c r="S28" s="1115"/>
      <c r="T28" s="1115"/>
      <c r="U28" s="1115"/>
      <c r="V28" s="1115"/>
      <c r="W28" s="1115"/>
      <c r="X28" s="1115"/>
      <c r="Y28" s="1115"/>
      <c r="Z28" s="139"/>
    </row>
    <row r="29" spans="1:26" ht="20.100000000000001" customHeight="1" x14ac:dyDescent="0.2">
      <c r="A29" s="139"/>
      <c r="B29" s="2971" t="s">
        <v>2627</v>
      </c>
      <c r="C29" s="3042" t="s">
        <v>3951</v>
      </c>
      <c r="D29" s="2980" t="s">
        <v>1926</v>
      </c>
      <c r="E29" s="3048" t="s">
        <v>2774</v>
      </c>
      <c r="F29" s="1116">
        <f>SUM(F12:F27)</f>
        <v>25</v>
      </c>
      <c r="G29" s="1116">
        <f t="shared" ref="G29:Y29" si="0">SUM(G12:G27)</f>
        <v>25</v>
      </c>
      <c r="H29" s="1116">
        <f t="shared" si="0"/>
        <v>1</v>
      </c>
      <c r="I29" s="1116">
        <f t="shared" si="0"/>
        <v>1</v>
      </c>
      <c r="J29" s="1116">
        <f t="shared" si="0"/>
        <v>1</v>
      </c>
      <c r="K29" s="1116">
        <f t="shared" si="0"/>
        <v>1</v>
      </c>
      <c r="L29" s="1116">
        <f t="shared" si="0"/>
        <v>1</v>
      </c>
      <c r="M29" s="1116">
        <f t="shared" si="0"/>
        <v>1</v>
      </c>
      <c r="N29" s="1116">
        <f t="shared" si="0"/>
        <v>1</v>
      </c>
      <c r="O29" s="1116">
        <f t="shared" si="0"/>
        <v>1</v>
      </c>
      <c r="P29" s="1116">
        <f t="shared" si="0"/>
        <v>1</v>
      </c>
      <c r="Q29" s="1116">
        <f t="shared" si="0"/>
        <v>1</v>
      </c>
      <c r="R29" s="1116">
        <f t="shared" si="0"/>
        <v>1</v>
      </c>
      <c r="S29" s="1116">
        <f t="shared" si="0"/>
        <v>1</v>
      </c>
      <c r="T29" s="1116">
        <f t="shared" si="0"/>
        <v>1</v>
      </c>
      <c r="U29" s="1116">
        <f t="shared" si="0"/>
        <v>1</v>
      </c>
      <c r="V29" s="1116">
        <f t="shared" si="0"/>
        <v>1</v>
      </c>
      <c r="W29" s="1116">
        <f t="shared" si="0"/>
        <v>1</v>
      </c>
      <c r="X29" s="1116">
        <f t="shared" si="0"/>
        <v>1</v>
      </c>
      <c r="Y29" s="1116">
        <f t="shared" si="0"/>
        <v>1</v>
      </c>
      <c r="Z29" s="139"/>
    </row>
    <row r="30" spans="1:26" ht="20.100000000000001" customHeight="1" x14ac:dyDescent="0.2">
      <c r="A30" s="139"/>
      <c r="B30" s="2998"/>
      <c r="C30" s="2998"/>
      <c r="D30" s="2972"/>
      <c r="E30" s="3049"/>
      <c r="F30" s="1117">
        <f>F29/F29</f>
        <v>1</v>
      </c>
      <c r="G30" s="1117">
        <f>G29/F29</f>
        <v>1</v>
      </c>
      <c r="H30" s="1117">
        <f>H29/H29</f>
        <v>1</v>
      </c>
      <c r="I30" s="1117">
        <f>I29/H29</f>
        <v>1</v>
      </c>
      <c r="J30" s="1117">
        <f>J29/J29</f>
        <v>1</v>
      </c>
      <c r="K30" s="1117">
        <f>K29/J29</f>
        <v>1</v>
      </c>
      <c r="L30" s="1117">
        <f>L29/L29</f>
        <v>1</v>
      </c>
      <c r="M30" s="1117">
        <f>M29/L29</f>
        <v>1</v>
      </c>
      <c r="N30" s="1117">
        <f>N29/N29</f>
        <v>1</v>
      </c>
      <c r="O30" s="1117">
        <f>O29/N29</f>
        <v>1</v>
      </c>
      <c r="P30" s="1117">
        <f>P29/P29</f>
        <v>1</v>
      </c>
      <c r="Q30" s="1117">
        <f>Q29/P29</f>
        <v>1</v>
      </c>
      <c r="R30" s="1117">
        <f>R29/R29</f>
        <v>1</v>
      </c>
      <c r="S30" s="1117">
        <f>S29/R29</f>
        <v>1</v>
      </c>
      <c r="T30" s="1117">
        <f>T29/T29</f>
        <v>1</v>
      </c>
      <c r="U30" s="1117">
        <f>U29/T29</f>
        <v>1</v>
      </c>
      <c r="V30" s="1117">
        <f>V29/V29</f>
        <v>1</v>
      </c>
      <c r="W30" s="1117">
        <f>W29/V29</f>
        <v>1</v>
      </c>
      <c r="X30" s="1117">
        <f>X29/X29</f>
        <v>1</v>
      </c>
      <c r="Y30" s="1117">
        <f>Y29/X29</f>
        <v>1</v>
      </c>
      <c r="Z30" s="139"/>
    </row>
    <row r="31" spans="1:26" ht="20.100000000000001" customHeight="1" x14ac:dyDescent="0.2">
      <c r="A31" s="139"/>
      <c r="B31" s="2998"/>
      <c r="C31" s="2998"/>
      <c r="D31" s="2972"/>
      <c r="E31" s="1118" t="s">
        <v>580</v>
      </c>
      <c r="F31" s="1119">
        <v>1</v>
      </c>
      <c r="G31" s="1119">
        <v>1</v>
      </c>
      <c r="H31" s="1119">
        <v>1</v>
      </c>
      <c r="I31" s="1119">
        <v>1</v>
      </c>
      <c r="J31" s="1119">
        <v>1</v>
      </c>
      <c r="K31" s="1119">
        <v>1</v>
      </c>
      <c r="L31" s="1119">
        <v>1</v>
      </c>
      <c r="M31" s="1119">
        <v>1</v>
      </c>
      <c r="N31" s="1119">
        <v>1</v>
      </c>
      <c r="O31" s="1119">
        <v>1</v>
      </c>
      <c r="P31" s="1119">
        <v>1</v>
      </c>
      <c r="Q31" s="1119">
        <v>1</v>
      </c>
      <c r="R31" s="1119">
        <v>1</v>
      </c>
      <c r="S31" s="1119">
        <v>1</v>
      </c>
      <c r="T31" s="1119">
        <v>1</v>
      </c>
      <c r="U31" s="1119">
        <v>1</v>
      </c>
      <c r="V31" s="1119">
        <v>1</v>
      </c>
      <c r="W31" s="1119">
        <v>1</v>
      </c>
      <c r="X31" s="1119">
        <v>1</v>
      </c>
      <c r="Y31" s="1119">
        <v>1</v>
      </c>
      <c r="Z31" s="139"/>
    </row>
    <row r="32" spans="1:26" ht="20.100000000000001" customHeight="1" x14ac:dyDescent="0.2">
      <c r="A32" s="139"/>
      <c r="B32" s="2972"/>
      <c r="C32" s="2998"/>
      <c r="D32" s="2972"/>
      <c r="E32" s="2980" t="s">
        <v>3247</v>
      </c>
      <c r="F32" s="2968" t="s">
        <v>372</v>
      </c>
      <c r="G32" s="2968" t="s">
        <v>372</v>
      </c>
      <c r="H32" s="2968" t="s">
        <v>372</v>
      </c>
      <c r="I32" s="2968" t="s">
        <v>372</v>
      </c>
      <c r="J32" s="2968" t="s">
        <v>372</v>
      </c>
      <c r="K32" s="2968" t="s">
        <v>372</v>
      </c>
      <c r="L32" s="2968" t="s">
        <v>372</v>
      </c>
      <c r="M32" s="2968" t="s">
        <v>372</v>
      </c>
      <c r="N32" s="2968" t="s">
        <v>372</v>
      </c>
      <c r="O32" s="2968" t="s">
        <v>372</v>
      </c>
      <c r="P32" s="2968" t="s">
        <v>372</v>
      </c>
      <c r="Q32" s="2968" t="s">
        <v>372</v>
      </c>
      <c r="R32" s="2968" t="s">
        <v>372</v>
      </c>
      <c r="S32" s="2968" t="s">
        <v>372</v>
      </c>
      <c r="T32" s="2968" t="s">
        <v>372</v>
      </c>
      <c r="U32" s="2968" t="s">
        <v>372</v>
      </c>
      <c r="V32" s="2968" t="s">
        <v>372</v>
      </c>
      <c r="W32" s="2968" t="s">
        <v>372</v>
      </c>
      <c r="X32" s="2968" t="s">
        <v>372</v>
      </c>
      <c r="Y32" s="2968" t="s">
        <v>372</v>
      </c>
      <c r="Z32" s="139"/>
    </row>
    <row r="33" spans="1:26" ht="20.100000000000001" customHeight="1" x14ac:dyDescent="0.2">
      <c r="A33" s="139"/>
      <c r="B33" s="2972"/>
      <c r="C33" s="2998"/>
      <c r="D33" s="2973"/>
      <c r="E33" s="2973"/>
      <c r="F33" s="2968"/>
      <c r="G33" s="2968"/>
      <c r="H33" s="2968"/>
      <c r="I33" s="2968"/>
      <c r="J33" s="2968"/>
      <c r="K33" s="2968"/>
      <c r="L33" s="2968"/>
      <c r="M33" s="2968"/>
      <c r="N33" s="2968"/>
      <c r="O33" s="2968"/>
      <c r="P33" s="2968"/>
      <c r="Q33" s="2968"/>
      <c r="R33" s="2968"/>
      <c r="S33" s="2968"/>
      <c r="T33" s="2968"/>
      <c r="U33" s="2968"/>
      <c r="V33" s="2968"/>
      <c r="W33" s="2968"/>
      <c r="X33" s="2968"/>
      <c r="Y33" s="2968"/>
      <c r="Z33" s="139"/>
    </row>
    <row r="34" spans="1:26" ht="5.0999999999999996" customHeight="1" x14ac:dyDescent="0.2">
      <c r="A34" s="139"/>
      <c r="B34" s="2972"/>
      <c r="C34" s="2998"/>
      <c r="D34" s="1120"/>
      <c r="E34" s="1121"/>
      <c r="F34" s="1122"/>
      <c r="G34" s="1122"/>
      <c r="H34" s="1122"/>
      <c r="I34" s="1122"/>
      <c r="J34" s="1122"/>
      <c r="K34" s="1122"/>
      <c r="L34" s="1122"/>
      <c r="M34" s="1122"/>
      <c r="N34" s="1122"/>
      <c r="O34" s="1122"/>
      <c r="P34" s="1122"/>
      <c r="Q34" s="1122"/>
      <c r="R34" s="1122"/>
      <c r="S34" s="1122"/>
      <c r="T34" s="1122"/>
      <c r="U34" s="1122"/>
      <c r="V34" s="1122"/>
      <c r="W34" s="1122"/>
      <c r="X34" s="1122"/>
      <c r="Y34" s="1122"/>
      <c r="Z34" s="139"/>
    </row>
    <row r="35" spans="1:26" ht="20.100000000000001" customHeight="1" x14ac:dyDescent="0.2">
      <c r="A35" s="139"/>
      <c r="B35" s="2972"/>
      <c r="C35" s="2998"/>
      <c r="D35" s="2980" t="s">
        <v>2629</v>
      </c>
      <c r="E35" s="1123" t="s">
        <v>2775</v>
      </c>
      <c r="F35" s="1116">
        <v>100</v>
      </c>
      <c r="G35" s="1116">
        <v>100</v>
      </c>
      <c r="H35" s="1116">
        <v>100</v>
      </c>
      <c r="I35" s="1116">
        <v>100</v>
      </c>
      <c r="J35" s="1116">
        <v>100</v>
      </c>
      <c r="K35" s="1116">
        <v>100</v>
      </c>
      <c r="L35" s="1116">
        <v>100</v>
      </c>
      <c r="M35" s="1116">
        <v>100</v>
      </c>
      <c r="N35" s="1116">
        <v>100</v>
      </c>
      <c r="O35" s="1116">
        <v>100</v>
      </c>
      <c r="P35" s="1116">
        <v>100</v>
      </c>
      <c r="Q35" s="1116">
        <v>100</v>
      </c>
      <c r="R35" s="1116">
        <v>100</v>
      </c>
      <c r="S35" s="1116">
        <v>100</v>
      </c>
      <c r="T35" s="1116">
        <v>100</v>
      </c>
      <c r="U35" s="1116">
        <v>100</v>
      </c>
      <c r="V35" s="1116">
        <v>100</v>
      </c>
      <c r="W35" s="1116">
        <v>100</v>
      </c>
      <c r="X35" s="1116">
        <v>100</v>
      </c>
      <c r="Y35" s="1116">
        <v>100</v>
      </c>
      <c r="Z35" s="139"/>
    </row>
    <row r="36" spans="1:26" ht="20.100000000000001" customHeight="1" x14ac:dyDescent="0.2">
      <c r="A36" s="139"/>
      <c r="B36" s="2972"/>
      <c r="C36" s="2998"/>
      <c r="D36" s="2972"/>
      <c r="E36" s="1118" t="s">
        <v>579</v>
      </c>
      <c r="F36" s="1124">
        <f>F35/F35</f>
        <v>1</v>
      </c>
      <c r="G36" s="1124">
        <f>G35/F35</f>
        <v>1</v>
      </c>
      <c r="H36" s="1124">
        <f>H35/H35</f>
        <v>1</v>
      </c>
      <c r="I36" s="1124">
        <f>I35/H35</f>
        <v>1</v>
      </c>
      <c r="J36" s="1124">
        <f>J35/J35</f>
        <v>1</v>
      </c>
      <c r="K36" s="1124">
        <f>K35/J35</f>
        <v>1</v>
      </c>
      <c r="L36" s="1124">
        <f>L35/L35</f>
        <v>1</v>
      </c>
      <c r="M36" s="1124">
        <f>M35/L35</f>
        <v>1</v>
      </c>
      <c r="N36" s="1124">
        <f>N35/N35</f>
        <v>1</v>
      </c>
      <c r="O36" s="1124">
        <f>O35/N35</f>
        <v>1</v>
      </c>
      <c r="P36" s="1124">
        <f>P35/P35</f>
        <v>1</v>
      </c>
      <c r="Q36" s="1124">
        <f>Q35/P35</f>
        <v>1</v>
      </c>
      <c r="R36" s="1124">
        <f>R35/R35</f>
        <v>1</v>
      </c>
      <c r="S36" s="1124">
        <f>S35/R35</f>
        <v>1</v>
      </c>
      <c r="T36" s="1124">
        <f>T35/T35</f>
        <v>1</v>
      </c>
      <c r="U36" s="1124">
        <f>U35/T35</f>
        <v>1</v>
      </c>
      <c r="V36" s="1124">
        <f>V35/V35</f>
        <v>1</v>
      </c>
      <c r="W36" s="1124">
        <f>W35/V35</f>
        <v>1</v>
      </c>
      <c r="X36" s="1124">
        <f>X35/X35</f>
        <v>1</v>
      </c>
      <c r="Y36" s="1124">
        <f>Y35/X35</f>
        <v>1</v>
      </c>
      <c r="Z36" s="139"/>
    </row>
    <row r="37" spans="1:26" ht="20.100000000000001" customHeight="1" x14ac:dyDescent="0.2">
      <c r="A37" s="139"/>
      <c r="B37" s="2972"/>
      <c r="C37" s="2998"/>
      <c r="D37" s="2972"/>
      <c r="E37" s="1118" t="s">
        <v>59</v>
      </c>
      <c r="F37" s="1125"/>
      <c r="G37" s="1126">
        <f t="shared" ref="G37:Y37" si="1">IF($H$5="NO",0.65,0.15)</f>
        <v>0.15</v>
      </c>
      <c r="H37" s="1125"/>
      <c r="I37" s="1126">
        <f t="shared" si="1"/>
        <v>0.15</v>
      </c>
      <c r="J37" s="1125"/>
      <c r="K37" s="1126">
        <f t="shared" si="1"/>
        <v>0.15</v>
      </c>
      <c r="L37" s="1125"/>
      <c r="M37" s="1126">
        <f t="shared" si="1"/>
        <v>0.15</v>
      </c>
      <c r="N37" s="1125"/>
      <c r="O37" s="1126">
        <f t="shared" si="1"/>
        <v>0.15</v>
      </c>
      <c r="P37" s="1125"/>
      <c r="Q37" s="1126">
        <f t="shared" si="1"/>
        <v>0.15</v>
      </c>
      <c r="R37" s="1125"/>
      <c r="S37" s="1126">
        <f t="shared" si="1"/>
        <v>0.15</v>
      </c>
      <c r="T37" s="1125"/>
      <c r="U37" s="1126">
        <f t="shared" si="1"/>
        <v>0.15</v>
      </c>
      <c r="V37" s="1125"/>
      <c r="W37" s="1126">
        <f t="shared" si="1"/>
        <v>0.15</v>
      </c>
      <c r="X37" s="1125"/>
      <c r="Y37" s="1126">
        <f t="shared" si="1"/>
        <v>0.15</v>
      </c>
      <c r="Z37" s="139"/>
    </row>
    <row r="38" spans="1:26" ht="20.100000000000001" customHeight="1" x14ac:dyDescent="0.2">
      <c r="A38" s="139"/>
      <c r="B38" s="2972"/>
      <c r="C38" s="2998"/>
      <c r="D38" s="2972"/>
      <c r="E38" s="1118" t="s">
        <v>580</v>
      </c>
      <c r="F38" s="1119">
        <v>1</v>
      </c>
      <c r="G38" s="1119">
        <v>2</v>
      </c>
      <c r="H38" s="1119"/>
      <c r="I38" s="1119"/>
      <c r="J38" s="1119"/>
      <c r="K38" s="1119"/>
      <c r="L38" s="1119"/>
      <c r="M38" s="1119"/>
      <c r="N38" s="1119"/>
      <c r="O38" s="1119"/>
      <c r="P38" s="1119"/>
      <c r="Q38" s="1119"/>
      <c r="R38" s="1119"/>
      <c r="S38" s="1119"/>
      <c r="T38" s="1119"/>
      <c r="U38" s="1119"/>
      <c r="V38" s="1119"/>
      <c r="W38" s="1119"/>
      <c r="X38" s="1119"/>
      <c r="Y38" s="1119"/>
      <c r="Z38" s="139"/>
    </row>
    <row r="39" spans="1:26" ht="20.100000000000001" customHeight="1" x14ac:dyDescent="0.2">
      <c r="A39" s="139"/>
      <c r="B39" s="2972"/>
      <c r="C39" s="2998"/>
      <c r="D39" s="2972"/>
      <c r="E39" s="2980" t="s">
        <v>3247</v>
      </c>
      <c r="F39" s="2959" t="s">
        <v>2385</v>
      </c>
      <c r="G39" s="2959" t="s">
        <v>2385</v>
      </c>
      <c r="H39" s="2959" t="s">
        <v>2385</v>
      </c>
      <c r="I39" s="2959" t="s">
        <v>2385</v>
      </c>
      <c r="J39" s="2959" t="s">
        <v>2385</v>
      </c>
      <c r="K39" s="2959" t="s">
        <v>2385</v>
      </c>
      <c r="L39" s="2959" t="s">
        <v>2385</v>
      </c>
      <c r="M39" s="2959" t="s">
        <v>2385</v>
      </c>
      <c r="N39" s="2959" t="s">
        <v>2385</v>
      </c>
      <c r="O39" s="2959" t="s">
        <v>2385</v>
      </c>
      <c r="P39" s="2959" t="s">
        <v>2385</v>
      </c>
      <c r="Q39" s="2959" t="s">
        <v>2385</v>
      </c>
      <c r="R39" s="2959" t="s">
        <v>2385</v>
      </c>
      <c r="S39" s="2959" t="s">
        <v>2385</v>
      </c>
      <c r="T39" s="2959" t="s">
        <v>2385</v>
      </c>
      <c r="U39" s="2959" t="s">
        <v>2385</v>
      </c>
      <c r="V39" s="2959" t="s">
        <v>2385</v>
      </c>
      <c r="W39" s="2959" t="s">
        <v>2385</v>
      </c>
      <c r="X39" s="2959" t="s">
        <v>2385</v>
      </c>
      <c r="Y39" s="2959" t="s">
        <v>2385</v>
      </c>
      <c r="Z39" s="139"/>
    </row>
    <row r="40" spans="1:26" ht="20.100000000000001" customHeight="1" x14ac:dyDescent="0.2">
      <c r="A40" s="139"/>
      <c r="B40" s="2972"/>
      <c r="C40" s="2998"/>
      <c r="D40" s="2973"/>
      <c r="E40" s="2973"/>
      <c r="F40" s="2961"/>
      <c r="G40" s="2961"/>
      <c r="H40" s="2961"/>
      <c r="I40" s="2961"/>
      <c r="J40" s="2961"/>
      <c r="K40" s="2961"/>
      <c r="L40" s="2961"/>
      <c r="M40" s="2961"/>
      <c r="N40" s="2961"/>
      <c r="O40" s="2961"/>
      <c r="P40" s="2961"/>
      <c r="Q40" s="2961"/>
      <c r="R40" s="2961"/>
      <c r="S40" s="2961"/>
      <c r="T40" s="2961"/>
      <c r="U40" s="2961"/>
      <c r="V40" s="2961"/>
      <c r="W40" s="2961"/>
      <c r="X40" s="2961"/>
      <c r="Y40" s="2961"/>
      <c r="Z40" s="139"/>
    </row>
    <row r="41" spans="1:26" ht="5.0999999999999996" customHeight="1" x14ac:dyDescent="0.2">
      <c r="A41" s="139"/>
      <c r="B41" s="2972"/>
      <c r="C41" s="2998"/>
      <c r="D41" s="1120"/>
      <c r="E41" s="1121"/>
      <c r="F41" s="1127"/>
      <c r="G41" s="1127"/>
      <c r="H41" s="1127"/>
      <c r="I41" s="1127"/>
      <c r="J41" s="1127"/>
      <c r="K41" s="1127"/>
      <c r="L41" s="1127"/>
      <c r="M41" s="1127"/>
      <c r="N41" s="1127"/>
      <c r="O41" s="1127"/>
      <c r="P41" s="1127"/>
      <c r="Q41" s="1127"/>
      <c r="R41" s="1127"/>
      <c r="S41" s="1127"/>
      <c r="T41" s="1127"/>
      <c r="U41" s="1127"/>
      <c r="V41" s="1122"/>
      <c r="W41" s="1122"/>
      <c r="X41" s="1122"/>
      <c r="Y41" s="1122"/>
      <c r="Z41" s="139"/>
    </row>
    <row r="42" spans="1:26" ht="20.100000000000001" customHeight="1" x14ac:dyDescent="0.2">
      <c r="A42" s="139"/>
      <c r="B42" s="2972"/>
      <c r="C42" s="2998"/>
      <c r="D42" s="2980" t="s">
        <v>2783</v>
      </c>
      <c r="E42" s="1118" t="s">
        <v>580</v>
      </c>
      <c r="F42" s="1119">
        <v>1</v>
      </c>
      <c r="G42" s="1119">
        <v>2</v>
      </c>
      <c r="H42" s="1119"/>
      <c r="I42" s="1119"/>
      <c r="J42" s="1119"/>
      <c r="K42" s="1119"/>
      <c r="L42" s="1119"/>
      <c r="M42" s="1119"/>
      <c r="N42" s="1119"/>
      <c r="O42" s="1119"/>
      <c r="P42" s="1119"/>
      <c r="Q42" s="1119"/>
      <c r="R42" s="1119"/>
      <c r="S42" s="1119"/>
      <c r="T42" s="1119"/>
      <c r="U42" s="1119"/>
      <c r="V42" s="1119"/>
      <c r="W42" s="1119"/>
      <c r="X42" s="1119"/>
      <c r="Y42" s="1119"/>
      <c r="Z42" s="139"/>
    </row>
    <row r="43" spans="1:26" ht="20.100000000000001" customHeight="1" x14ac:dyDescent="0.2">
      <c r="A43" s="139"/>
      <c r="B43" s="2972"/>
      <c r="C43" s="2998"/>
      <c r="D43" s="2972"/>
      <c r="E43" s="2980" t="s">
        <v>3247</v>
      </c>
      <c r="F43" s="2968" t="s">
        <v>377</v>
      </c>
      <c r="G43" s="2968" t="s">
        <v>377</v>
      </c>
      <c r="H43" s="2968" t="s">
        <v>377</v>
      </c>
      <c r="I43" s="2968" t="s">
        <v>377</v>
      </c>
      <c r="J43" s="2968" t="s">
        <v>377</v>
      </c>
      <c r="K43" s="2968" t="s">
        <v>377</v>
      </c>
      <c r="L43" s="2968" t="s">
        <v>377</v>
      </c>
      <c r="M43" s="2968" t="s">
        <v>377</v>
      </c>
      <c r="N43" s="2968" t="s">
        <v>377</v>
      </c>
      <c r="O43" s="2968" t="s">
        <v>377</v>
      </c>
      <c r="P43" s="2968" t="s">
        <v>377</v>
      </c>
      <c r="Q43" s="2968" t="s">
        <v>377</v>
      </c>
      <c r="R43" s="2968" t="s">
        <v>377</v>
      </c>
      <c r="S43" s="2968" t="s">
        <v>377</v>
      </c>
      <c r="T43" s="2968" t="s">
        <v>377</v>
      </c>
      <c r="U43" s="2968" t="s">
        <v>377</v>
      </c>
      <c r="V43" s="2968" t="s">
        <v>377</v>
      </c>
      <c r="W43" s="2968" t="s">
        <v>377</v>
      </c>
      <c r="X43" s="2968" t="s">
        <v>377</v>
      </c>
      <c r="Y43" s="2968" t="s">
        <v>377</v>
      </c>
      <c r="Z43" s="139"/>
    </row>
    <row r="44" spans="1:26" ht="20.100000000000001" customHeight="1" x14ac:dyDescent="0.2">
      <c r="A44" s="139"/>
      <c r="B44" s="2972"/>
      <c r="C44" s="2998"/>
      <c r="D44" s="2973"/>
      <c r="E44" s="2973"/>
      <c r="F44" s="2968"/>
      <c r="G44" s="2968"/>
      <c r="H44" s="2968"/>
      <c r="I44" s="2968"/>
      <c r="J44" s="2968"/>
      <c r="K44" s="2968"/>
      <c r="L44" s="2968"/>
      <c r="M44" s="2968"/>
      <c r="N44" s="2968"/>
      <c r="O44" s="2968"/>
      <c r="P44" s="2968"/>
      <c r="Q44" s="2968"/>
      <c r="R44" s="2968"/>
      <c r="S44" s="2968"/>
      <c r="T44" s="2968"/>
      <c r="U44" s="2968"/>
      <c r="V44" s="2968"/>
      <c r="W44" s="2968"/>
      <c r="X44" s="2968"/>
      <c r="Y44" s="2968"/>
      <c r="Z44" s="139"/>
    </row>
    <row r="45" spans="1:26" ht="5.0999999999999996" customHeight="1" x14ac:dyDescent="0.2">
      <c r="A45" s="139"/>
      <c r="B45" s="2972"/>
      <c r="C45" s="2998"/>
      <c r="D45" s="1120"/>
      <c r="E45" s="1121"/>
      <c r="F45" s="1127"/>
      <c r="G45" s="1127"/>
      <c r="H45" s="1127"/>
      <c r="I45" s="1127"/>
      <c r="J45" s="1127"/>
      <c r="K45" s="1127"/>
      <c r="L45" s="1127"/>
      <c r="M45" s="1127"/>
      <c r="N45" s="1127"/>
      <c r="O45" s="1127"/>
      <c r="P45" s="1127"/>
      <c r="Q45" s="1127"/>
      <c r="R45" s="1127"/>
      <c r="S45" s="1127"/>
      <c r="T45" s="1127"/>
      <c r="U45" s="1127"/>
      <c r="V45" s="1122"/>
      <c r="W45" s="1122"/>
      <c r="X45" s="1122"/>
      <c r="Y45" s="1122"/>
      <c r="Z45" s="139"/>
    </row>
    <row r="46" spans="1:26" ht="20.100000000000001" customHeight="1" x14ac:dyDescent="0.2">
      <c r="A46" s="139"/>
      <c r="B46" s="2972"/>
      <c r="C46" s="2998"/>
      <c r="D46" s="2980" t="s">
        <v>1590</v>
      </c>
      <c r="E46" s="1118" t="s">
        <v>580</v>
      </c>
      <c r="F46" s="1119">
        <v>1</v>
      </c>
      <c r="G46" s="1119">
        <v>2</v>
      </c>
      <c r="H46" s="1119"/>
      <c r="I46" s="1119"/>
      <c r="J46" s="1119"/>
      <c r="K46" s="1119"/>
      <c r="L46" s="1119"/>
      <c r="M46" s="1119"/>
      <c r="N46" s="1119"/>
      <c r="O46" s="1119"/>
      <c r="P46" s="1119"/>
      <c r="Q46" s="1119"/>
      <c r="R46" s="1119"/>
      <c r="S46" s="1119"/>
      <c r="T46" s="1119"/>
      <c r="U46" s="1119"/>
      <c r="V46" s="1119"/>
      <c r="W46" s="1119"/>
      <c r="X46" s="1119"/>
      <c r="Y46" s="1119"/>
      <c r="Z46" s="139"/>
    </row>
    <row r="47" spans="1:26" ht="20.100000000000001" customHeight="1" x14ac:dyDescent="0.2">
      <c r="A47" s="139"/>
      <c r="B47" s="2972"/>
      <c r="C47" s="2998"/>
      <c r="D47" s="2972"/>
      <c r="E47" s="2980" t="s">
        <v>3247</v>
      </c>
      <c r="F47" s="2959" t="s">
        <v>373</v>
      </c>
      <c r="G47" s="2959" t="s">
        <v>373</v>
      </c>
      <c r="H47" s="2959" t="s">
        <v>373</v>
      </c>
      <c r="I47" s="2959" t="s">
        <v>373</v>
      </c>
      <c r="J47" s="2959" t="s">
        <v>373</v>
      </c>
      <c r="K47" s="2959" t="s">
        <v>373</v>
      </c>
      <c r="L47" s="2959" t="s">
        <v>373</v>
      </c>
      <c r="M47" s="2959" t="s">
        <v>373</v>
      </c>
      <c r="N47" s="2959" t="s">
        <v>373</v>
      </c>
      <c r="O47" s="2959" t="s">
        <v>373</v>
      </c>
      <c r="P47" s="2959" t="s">
        <v>373</v>
      </c>
      <c r="Q47" s="2959" t="s">
        <v>373</v>
      </c>
      <c r="R47" s="2959" t="s">
        <v>373</v>
      </c>
      <c r="S47" s="2959" t="s">
        <v>373</v>
      </c>
      <c r="T47" s="2959" t="s">
        <v>373</v>
      </c>
      <c r="U47" s="2959" t="s">
        <v>373</v>
      </c>
      <c r="V47" s="2959" t="s">
        <v>373</v>
      </c>
      <c r="W47" s="2959" t="s">
        <v>373</v>
      </c>
      <c r="X47" s="2959" t="s">
        <v>373</v>
      </c>
      <c r="Y47" s="2959" t="s">
        <v>373</v>
      </c>
      <c r="Z47" s="139"/>
    </row>
    <row r="48" spans="1:26" ht="20.100000000000001" customHeight="1" x14ac:dyDescent="0.2">
      <c r="A48" s="139"/>
      <c r="B48" s="2972"/>
      <c r="C48" s="2998"/>
      <c r="D48" s="2973"/>
      <c r="E48" s="2973"/>
      <c r="F48" s="2960"/>
      <c r="G48" s="2960"/>
      <c r="H48" s="2960"/>
      <c r="I48" s="2960"/>
      <c r="J48" s="2960"/>
      <c r="K48" s="2960"/>
      <c r="L48" s="2960"/>
      <c r="M48" s="2960"/>
      <c r="N48" s="2960"/>
      <c r="O48" s="2960"/>
      <c r="P48" s="2960"/>
      <c r="Q48" s="2960"/>
      <c r="R48" s="2960"/>
      <c r="S48" s="2960"/>
      <c r="T48" s="2960"/>
      <c r="U48" s="2960"/>
      <c r="V48" s="2960"/>
      <c r="W48" s="2960"/>
      <c r="X48" s="2960"/>
      <c r="Y48" s="2960"/>
      <c r="Z48" s="139"/>
    </row>
    <row r="49" spans="1:26" ht="5.0999999999999996" customHeight="1" x14ac:dyDescent="0.2">
      <c r="A49" s="139"/>
      <c r="B49" s="2972"/>
      <c r="C49" s="2998"/>
      <c r="D49" s="1120"/>
      <c r="E49" s="1121"/>
      <c r="F49" s="1127"/>
      <c r="G49" s="1127"/>
      <c r="H49" s="1127"/>
      <c r="I49" s="1127"/>
      <c r="J49" s="1127"/>
      <c r="K49" s="1127"/>
      <c r="L49" s="1127"/>
      <c r="M49" s="1127"/>
      <c r="N49" s="1127"/>
      <c r="O49" s="1127"/>
      <c r="P49" s="1127"/>
      <c r="Q49" s="1127"/>
      <c r="R49" s="1127"/>
      <c r="S49" s="1127"/>
      <c r="T49" s="1127"/>
      <c r="U49" s="1127"/>
      <c r="V49" s="1122"/>
      <c r="W49" s="1122"/>
      <c r="X49" s="1122"/>
      <c r="Y49" s="1122"/>
      <c r="Z49" s="139"/>
    </row>
    <row r="50" spans="1:26" ht="20.100000000000001" customHeight="1" x14ac:dyDescent="0.2">
      <c r="A50" s="139"/>
      <c r="B50" s="2972"/>
      <c r="C50" s="2998"/>
      <c r="D50" s="2980" t="s">
        <v>577</v>
      </c>
      <c r="E50" s="1118" t="s">
        <v>580</v>
      </c>
      <c r="F50" s="1119">
        <v>1</v>
      </c>
      <c r="G50" s="1119">
        <v>2</v>
      </c>
      <c r="H50" s="1119"/>
      <c r="I50" s="1119"/>
      <c r="J50" s="1119"/>
      <c r="K50" s="1119"/>
      <c r="L50" s="1119"/>
      <c r="M50" s="1119"/>
      <c r="N50" s="1119"/>
      <c r="O50" s="1119"/>
      <c r="P50" s="1119"/>
      <c r="Q50" s="1119"/>
      <c r="R50" s="1119"/>
      <c r="S50" s="1119"/>
      <c r="T50" s="1119"/>
      <c r="U50" s="1119"/>
      <c r="V50" s="1119"/>
      <c r="W50" s="1119"/>
      <c r="X50" s="1119"/>
      <c r="Y50" s="1119"/>
      <c r="Z50" s="139"/>
    </row>
    <row r="51" spans="1:26" ht="20.100000000000001" customHeight="1" x14ac:dyDescent="0.2">
      <c r="A51" s="139"/>
      <c r="B51" s="2972"/>
      <c r="C51" s="2998"/>
      <c r="D51" s="2972"/>
      <c r="E51" s="2980" t="s">
        <v>3247</v>
      </c>
      <c r="F51" s="2959" t="s">
        <v>374</v>
      </c>
      <c r="G51" s="2959" t="s">
        <v>374</v>
      </c>
      <c r="H51" s="2959" t="s">
        <v>374</v>
      </c>
      <c r="I51" s="2959" t="s">
        <v>374</v>
      </c>
      <c r="J51" s="2959" t="s">
        <v>374</v>
      </c>
      <c r="K51" s="2959" t="s">
        <v>374</v>
      </c>
      <c r="L51" s="2959" t="s">
        <v>374</v>
      </c>
      <c r="M51" s="2959" t="s">
        <v>374</v>
      </c>
      <c r="N51" s="2959" t="s">
        <v>374</v>
      </c>
      <c r="O51" s="2959" t="s">
        <v>374</v>
      </c>
      <c r="P51" s="2959" t="s">
        <v>374</v>
      </c>
      <c r="Q51" s="2959" t="s">
        <v>374</v>
      </c>
      <c r="R51" s="2959" t="s">
        <v>374</v>
      </c>
      <c r="S51" s="2959" t="s">
        <v>374</v>
      </c>
      <c r="T51" s="2959" t="s">
        <v>374</v>
      </c>
      <c r="U51" s="2959" t="s">
        <v>374</v>
      </c>
      <c r="V51" s="2959" t="s">
        <v>374</v>
      </c>
      <c r="W51" s="2959" t="s">
        <v>374</v>
      </c>
      <c r="X51" s="2959" t="s">
        <v>374</v>
      </c>
      <c r="Y51" s="2959" t="s">
        <v>374</v>
      </c>
      <c r="Z51" s="139"/>
    </row>
    <row r="52" spans="1:26" ht="20.100000000000001" customHeight="1" x14ac:dyDescent="0.2">
      <c r="A52" s="139"/>
      <c r="B52" s="2972"/>
      <c r="C52" s="2998"/>
      <c r="D52" s="2973"/>
      <c r="E52" s="2973"/>
      <c r="F52" s="2960"/>
      <c r="G52" s="2960"/>
      <c r="H52" s="2960"/>
      <c r="I52" s="2960"/>
      <c r="J52" s="2960"/>
      <c r="K52" s="2960"/>
      <c r="L52" s="2960"/>
      <c r="M52" s="2960"/>
      <c r="N52" s="2960"/>
      <c r="O52" s="2960"/>
      <c r="P52" s="2960"/>
      <c r="Q52" s="2960"/>
      <c r="R52" s="2960"/>
      <c r="S52" s="2960"/>
      <c r="T52" s="2960"/>
      <c r="U52" s="2960"/>
      <c r="V52" s="2960"/>
      <c r="W52" s="2960"/>
      <c r="X52" s="2960"/>
      <c r="Y52" s="2960"/>
      <c r="Z52" s="139"/>
    </row>
    <row r="53" spans="1:26" ht="5.0999999999999996" customHeight="1" x14ac:dyDescent="0.2">
      <c r="A53" s="139"/>
      <c r="B53" s="2972"/>
      <c r="C53" s="2998"/>
      <c r="D53" s="1120"/>
      <c r="E53" s="1121"/>
      <c r="F53" s="1127"/>
      <c r="G53" s="1127"/>
      <c r="H53" s="1127"/>
      <c r="I53" s="1127"/>
      <c r="J53" s="1127"/>
      <c r="K53" s="1127"/>
      <c r="L53" s="1127"/>
      <c r="M53" s="1127"/>
      <c r="N53" s="1127"/>
      <c r="O53" s="1127"/>
      <c r="P53" s="1127"/>
      <c r="Q53" s="1127"/>
      <c r="R53" s="1127"/>
      <c r="S53" s="1127"/>
      <c r="T53" s="1127"/>
      <c r="U53" s="1127"/>
      <c r="V53" s="1122"/>
      <c r="W53" s="1122"/>
      <c r="X53" s="1122"/>
      <c r="Y53" s="1122"/>
      <c r="Z53" s="139"/>
    </row>
    <row r="54" spans="1:26" ht="20.100000000000001" customHeight="1" x14ac:dyDescent="0.2">
      <c r="A54" s="139"/>
      <c r="B54" s="2972"/>
      <c r="C54" s="2998"/>
      <c r="D54" s="2980" t="s">
        <v>2752</v>
      </c>
      <c r="E54" s="1118" t="s">
        <v>580</v>
      </c>
      <c r="F54" s="1119">
        <v>1</v>
      </c>
      <c r="G54" s="1119">
        <v>2</v>
      </c>
      <c r="H54" s="1119"/>
      <c r="I54" s="1119"/>
      <c r="J54" s="1119"/>
      <c r="K54" s="1119"/>
      <c r="L54" s="1119"/>
      <c r="M54" s="1119"/>
      <c r="N54" s="1119"/>
      <c r="O54" s="1119"/>
      <c r="P54" s="1119"/>
      <c r="Q54" s="1119"/>
      <c r="R54" s="1119"/>
      <c r="S54" s="1119"/>
      <c r="T54" s="1119"/>
      <c r="U54" s="1119"/>
      <c r="V54" s="1119"/>
      <c r="W54" s="1119"/>
      <c r="X54" s="1119"/>
      <c r="Y54" s="1119"/>
      <c r="Z54" s="139"/>
    </row>
    <row r="55" spans="1:26" ht="20.100000000000001" customHeight="1" x14ac:dyDescent="0.2">
      <c r="A55" s="139"/>
      <c r="B55" s="2972"/>
      <c r="C55" s="2998"/>
      <c r="D55" s="2972"/>
      <c r="E55" s="2980" t="s">
        <v>3247</v>
      </c>
      <c r="F55" s="2959" t="s">
        <v>375</v>
      </c>
      <c r="G55" s="2959" t="s">
        <v>375</v>
      </c>
      <c r="H55" s="2959" t="s">
        <v>375</v>
      </c>
      <c r="I55" s="2959" t="s">
        <v>375</v>
      </c>
      <c r="J55" s="2959" t="s">
        <v>375</v>
      </c>
      <c r="K55" s="2959" t="s">
        <v>375</v>
      </c>
      <c r="L55" s="2959" t="s">
        <v>375</v>
      </c>
      <c r="M55" s="2959" t="s">
        <v>375</v>
      </c>
      <c r="N55" s="2959" t="s">
        <v>375</v>
      </c>
      <c r="O55" s="2959" t="s">
        <v>375</v>
      </c>
      <c r="P55" s="2959" t="s">
        <v>375</v>
      </c>
      <c r="Q55" s="2959" t="s">
        <v>375</v>
      </c>
      <c r="R55" s="2959" t="s">
        <v>375</v>
      </c>
      <c r="S55" s="2959" t="s">
        <v>375</v>
      </c>
      <c r="T55" s="2959" t="s">
        <v>375</v>
      </c>
      <c r="U55" s="2959" t="s">
        <v>375</v>
      </c>
      <c r="V55" s="2959" t="s">
        <v>375</v>
      </c>
      <c r="W55" s="2959" t="s">
        <v>375</v>
      </c>
      <c r="X55" s="2959" t="s">
        <v>375</v>
      </c>
      <c r="Y55" s="2959" t="s">
        <v>375</v>
      </c>
      <c r="Z55" s="139"/>
    </row>
    <row r="56" spans="1:26" ht="20.100000000000001" customHeight="1" x14ac:dyDescent="0.2">
      <c r="A56" s="139"/>
      <c r="B56" s="2972"/>
      <c r="C56" s="2993"/>
      <c r="D56" s="2973"/>
      <c r="E56" s="2973"/>
      <c r="F56" s="2960"/>
      <c r="G56" s="2960"/>
      <c r="H56" s="2960"/>
      <c r="I56" s="2960"/>
      <c r="J56" s="2960"/>
      <c r="K56" s="2960"/>
      <c r="L56" s="2960"/>
      <c r="M56" s="2960"/>
      <c r="N56" s="2960"/>
      <c r="O56" s="2960"/>
      <c r="P56" s="2960"/>
      <c r="Q56" s="2960"/>
      <c r="R56" s="2960"/>
      <c r="S56" s="2960"/>
      <c r="T56" s="2960"/>
      <c r="U56" s="2960"/>
      <c r="V56" s="2960"/>
      <c r="W56" s="2960"/>
      <c r="X56" s="2960"/>
      <c r="Y56" s="2960"/>
      <c r="Z56" s="139"/>
    </row>
    <row r="57" spans="1:26" ht="5.0999999999999996" customHeight="1" x14ac:dyDescent="0.2">
      <c r="A57" s="139"/>
      <c r="B57" s="2972"/>
      <c r="C57" s="1128"/>
      <c r="D57" s="1120"/>
      <c r="E57" s="1121"/>
      <c r="F57" s="1127"/>
      <c r="G57" s="1127"/>
      <c r="H57" s="1127"/>
      <c r="I57" s="1127"/>
      <c r="J57" s="1127"/>
      <c r="K57" s="1127"/>
      <c r="L57" s="1127"/>
      <c r="M57" s="1127"/>
      <c r="N57" s="1127"/>
      <c r="O57" s="1127"/>
      <c r="P57" s="1127"/>
      <c r="Q57" s="1127"/>
      <c r="R57" s="1127"/>
      <c r="S57" s="1127"/>
      <c r="T57" s="1127"/>
      <c r="U57" s="1127"/>
      <c r="V57" s="1122"/>
      <c r="W57" s="1122"/>
      <c r="X57" s="1122"/>
      <c r="Y57" s="1122"/>
      <c r="Z57" s="139"/>
    </row>
    <row r="58" spans="1:26" ht="20.100000000000001" customHeight="1" x14ac:dyDescent="0.2">
      <c r="A58" s="139"/>
      <c r="B58" s="2972"/>
      <c r="C58" s="2973" t="s">
        <v>571</v>
      </c>
      <c r="D58" s="2528" t="s">
        <v>1591</v>
      </c>
      <c r="E58" s="1118" t="s">
        <v>580</v>
      </c>
      <c r="F58" s="1119">
        <v>1</v>
      </c>
      <c r="G58" s="1119">
        <v>2</v>
      </c>
      <c r="H58" s="1119"/>
      <c r="I58" s="1119"/>
      <c r="J58" s="1119"/>
      <c r="K58" s="1119"/>
      <c r="L58" s="1119"/>
      <c r="M58" s="1119"/>
      <c r="N58" s="1119"/>
      <c r="O58" s="1119"/>
      <c r="P58" s="1119"/>
      <c r="Q58" s="1119"/>
      <c r="R58" s="1119"/>
      <c r="S58" s="1119"/>
      <c r="T58" s="1119"/>
      <c r="U58" s="1119"/>
      <c r="V58" s="1119"/>
      <c r="W58" s="1119"/>
      <c r="X58" s="1119"/>
      <c r="Y58" s="1119"/>
      <c r="Z58" s="139"/>
    </row>
    <row r="59" spans="1:26" ht="20.100000000000001" customHeight="1" x14ac:dyDescent="0.2">
      <c r="A59" s="139"/>
      <c r="B59" s="2972"/>
      <c r="C59" s="2414"/>
      <c r="D59" s="2529"/>
      <c r="E59" s="2980" t="s">
        <v>3247</v>
      </c>
      <c r="F59" s="2968" t="s">
        <v>380</v>
      </c>
      <c r="G59" s="2968" t="s">
        <v>380</v>
      </c>
      <c r="H59" s="2968" t="s">
        <v>380</v>
      </c>
      <c r="I59" s="2968" t="s">
        <v>380</v>
      </c>
      <c r="J59" s="2968" t="s">
        <v>380</v>
      </c>
      <c r="K59" s="2968" t="s">
        <v>380</v>
      </c>
      <c r="L59" s="2968" t="s">
        <v>380</v>
      </c>
      <c r="M59" s="2968" t="s">
        <v>380</v>
      </c>
      <c r="N59" s="2968" t="s">
        <v>380</v>
      </c>
      <c r="O59" s="2968" t="s">
        <v>380</v>
      </c>
      <c r="P59" s="2968" t="s">
        <v>380</v>
      </c>
      <c r="Q59" s="2968" t="s">
        <v>380</v>
      </c>
      <c r="R59" s="2968" t="s">
        <v>380</v>
      </c>
      <c r="S59" s="2968" t="s">
        <v>380</v>
      </c>
      <c r="T59" s="2968" t="s">
        <v>380</v>
      </c>
      <c r="U59" s="2968" t="s">
        <v>380</v>
      </c>
      <c r="V59" s="2968" t="s">
        <v>380</v>
      </c>
      <c r="W59" s="2968" t="s">
        <v>380</v>
      </c>
      <c r="X59" s="2968" t="s">
        <v>380</v>
      </c>
      <c r="Y59" s="2968" t="s">
        <v>380</v>
      </c>
      <c r="Z59" s="139"/>
    </row>
    <row r="60" spans="1:26" ht="20.100000000000001" customHeight="1" x14ac:dyDescent="0.2">
      <c r="A60" s="139"/>
      <c r="B60" s="2972"/>
      <c r="C60" s="2414"/>
      <c r="D60" s="2530"/>
      <c r="E60" s="2973"/>
      <c r="F60" s="2968"/>
      <c r="G60" s="2968"/>
      <c r="H60" s="2968"/>
      <c r="I60" s="2968"/>
      <c r="J60" s="2968"/>
      <c r="K60" s="2968"/>
      <c r="L60" s="2968"/>
      <c r="M60" s="2968"/>
      <c r="N60" s="2968"/>
      <c r="O60" s="2968"/>
      <c r="P60" s="2968"/>
      <c r="Q60" s="2968"/>
      <c r="R60" s="2968"/>
      <c r="S60" s="2968"/>
      <c r="T60" s="2968"/>
      <c r="U60" s="2968"/>
      <c r="V60" s="2968"/>
      <c r="W60" s="2968"/>
      <c r="X60" s="2968"/>
      <c r="Y60" s="2968"/>
      <c r="Z60" s="139"/>
    </row>
    <row r="61" spans="1:26" ht="5.0999999999999996" customHeight="1" x14ac:dyDescent="0.2">
      <c r="A61" s="139"/>
      <c r="B61" s="2972"/>
      <c r="C61" s="2414"/>
      <c r="D61" s="1127"/>
      <c r="E61" s="1129"/>
      <c r="F61" s="1129"/>
      <c r="G61" s="1130"/>
      <c r="H61" s="1129"/>
      <c r="I61" s="1130"/>
      <c r="J61" s="1129"/>
      <c r="K61" s="1130"/>
      <c r="L61" s="1129"/>
      <c r="M61" s="1130"/>
      <c r="N61" s="1129"/>
      <c r="O61" s="1130"/>
      <c r="P61" s="1129"/>
      <c r="Q61" s="1130"/>
      <c r="R61" s="1129"/>
      <c r="S61" s="1130"/>
      <c r="T61" s="1129"/>
      <c r="U61" s="1130"/>
      <c r="V61" s="1129"/>
      <c r="W61" s="1130"/>
      <c r="X61" s="1129"/>
      <c r="Y61" s="1130"/>
      <c r="Z61" s="139"/>
    </row>
    <row r="62" spans="1:26" ht="20.100000000000001" customHeight="1" x14ac:dyDescent="0.2">
      <c r="A62" s="139"/>
      <c r="B62" s="2972"/>
      <c r="C62" s="2414"/>
      <c r="D62" s="2528" t="s">
        <v>1592</v>
      </c>
      <c r="E62" s="1118" t="s">
        <v>580</v>
      </c>
      <c r="F62" s="1119">
        <v>1</v>
      </c>
      <c r="G62" s="1119">
        <v>2</v>
      </c>
      <c r="H62" s="1119"/>
      <c r="I62" s="1119"/>
      <c r="J62" s="1119"/>
      <c r="K62" s="1119"/>
      <c r="L62" s="1119"/>
      <c r="M62" s="1119"/>
      <c r="N62" s="1119"/>
      <c r="O62" s="1119"/>
      <c r="P62" s="1119"/>
      <c r="Q62" s="1119"/>
      <c r="R62" s="1119"/>
      <c r="S62" s="1119"/>
      <c r="T62" s="1119"/>
      <c r="U62" s="1119"/>
      <c r="V62" s="1119"/>
      <c r="W62" s="1119"/>
      <c r="X62" s="1119"/>
      <c r="Y62" s="1119"/>
      <c r="Z62" s="139"/>
    </row>
    <row r="63" spans="1:26" ht="20.100000000000001" customHeight="1" x14ac:dyDescent="0.2">
      <c r="A63" s="139"/>
      <c r="B63" s="2972"/>
      <c r="C63" s="2414"/>
      <c r="D63" s="2529"/>
      <c r="E63" s="2980" t="s">
        <v>3247</v>
      </c>
      <c r="F63" s="2968" t="s">
        <v>380</v>
      </c>
      <c r="G63" s="2968" t="s">
        <v>380</v>
      </c>
      <c r="H63" s="2968" t="s">
        <v>380</v>
      </c>
      <c r="I63" s="2968" t="s">
        <v>380</v>
      </c>
      <c r="J63" s="2968" t="s">
        <v>380</v>
      </c>
      <c r="K63" s="2968" t="s">
        <v>380</v>
      </c>
      <c r="L63" s="2968" t="s">
        <v>380</v>
      </c>
      <c r="M63" s="2968" t="s">
        <v>380</v>
      </c>
      <c r="N63" s="2968" t="s">
        <v>380</v>
      </c>
      <c r="O63" s="2968" t="s">
        <v>380</v>
      </c>
      <c r="P63" s="2968" t="s">
        <v>380</v>
      </c>
      <c r="Q63" s="2968" t="s">
        <v>380</v>
      </c>
      <c r="R63" s="2968" t="s">
        <v>380</v>
      </c>
      <c r="S63" s="2968" t="s">
        <v>380</v>
      </c>
      <c r="T63" s="2968" t="s">
        <v>380</v>
      </c>
      <c r="U63" s="2968" t="s">
        <v>380</v>
      </c>
      <c r="V63" s="2968" t="s">
        <v>380</v>
      </c>
      <c r="W63" s="2968" t="s">
        <v>380</v>
      </c>
      <c r="X63" s="2968" t="s">
        <v>380</v>
      </c>
      <c r="Y63" s="2968" t="s">
        <v>380</v>
      </c>
      <c r="Z63" s="139"/>
    </row>
    <row r="64" spans="1:26" ht="20.100000000000001" customHeight="1" x14ac:dyDescent="0.2">
      <c r="A64" s="139"/>
      <c r="B64" s="2972"/>
      <c r="C64" s="2414"/>
      <c r="D64" s="2530"/>
      <c r="E64" s="2973"/>
      <c r="F64" s="2968"/>
      <c r="G64" s="2968"/>
      <c r="H64" s="2968"/>
      <c r="I64" s="2968"/>
      <c r="J64" s="2968"/>
      <c r="K64" s="2968"/>
      <c r="L64" s="2968"/>
      <c r="M64" s="2968"/>
      <c r="N64" s="2968"/>
      <c r="O64" s="2968"/>
      <c r="P64" s="2968"/>
      <c r="Q64" s="2968"/>
      <c r="R64" s="2968"/>
      <c r="S64" s="2968"/>
      <c r="T64" s="2968"/>
      <c r="U64" s="2968"/>
      <c r="V64" s="2968"/>
      <c r="W64" s="2968"/>
      <c r="X64" s="2968"/>
      <c r="Y64" s="2968"/>
      <c r="Z64" s="139"/>
    </row>
    <row r="65" spans="1:26" ht="5.0999999999999996" customHeight="1" x14ac:dyDescent="0.2">
      <c r="A65" s="139"/>
      <c r="B65" s="2972"/>
      <c r="C65" s="2414"/>
      <c r="D65" s="1127"/>
      <c r="E65" s="1129"/>
      <c r="F65" s="1129"/>
      <c r="G65" s="1130"/>
      <c r="H65" s="1129"/>
      <c r="I65" s="1130"/>
      <c r="J65" s="1129"/>
      <c r="K65" s="1130"/>
      <c r="L65" s="1129"/>
      <c r="M65" s="1130"/>
      <c r="N65" s="1129"/>
      <c r="O65" s="1130"/>
      <c r="P65" s="1129"/>
      <c r="Q65" s="1130"/>
      <c r="R65" s="1129"/>
      <c r="S65" s="1130"/>
      <c r="T65" s="1129"/>
      <c r="U65" s="1130"/>
      <c r="V65" s="1129"/>
      <c r="W65" s="1130"/>
      <c r="X65" s="1129"/>
      <c r="Y65" s="1130"/>
      <c r="Z65" s="139"/>
    </row>
    <row r="66" spans="1:26" ht="20.100000000000001" customHeight="1" x14ac:dyDescent="0.2">
      <c r="A66" s="139"/>
      <c r="B66" s="2972"/>
      <c r="C66" s="2414"/>
      <c r="D66" s="2528" t="s">
        <v>1593</v>
      </c>
      <c r="E66" s="1118" t="s">
        <v>580</v>
      </c>
      <c r="F66" s="1119">
        <v>1</v>
      </c>
      <c r="G66" s="1119">
        <v>2</v>
      </c>
      <c r="H66" s="1119"/>
      <c r="I66" s="1119"/>
      <c r="J66" s="1119"/>
      <c r="K66" s="1119"/>
      <c r="L66" s="1119"/>
      <c r="M66" s="1119"/>
      <c r="N66" s="1119"/>
      <c r="O66" s="1119"/>
      <c r="P66" s="1119"/>
      <c r="Q66" s="1119"/>
      <c r="R66" s="1119"/>
      <c r="S66" s="1119"/>
      <c r="T66" s="1119"/>
      <c r="U66" s="1119"/>
      <c r="V66" s="1119"/>
      <c r="W66" s="1119"/>
      <c r="X66" s="1119"/>
      <c r="Y66" s="1119"/>
      <c r="Z66" s="139"/>
    </row>
    <row r="67" spans="1:26" ht="20.100000000000001" customHeight="1" x14ac:dyDescent="0.2">
      <c r="A67" s="139"/>
      <c r="B67" s="2972"/>
      <c r="C67" s="2414"/>
      <c r="D67" s="2529"/>
      <c r="E67" s="2980" t="s">
        <v>3247</v>
      </c>
      <c r="F67" s="2968" t="s">
        <v>380</v>
      </c>
      <c r="G67" s="2968" t="s">
        <v>380</v>
      </c>
      <c r="H67" s="2968" t="s">
        <v>380</v>
      </c>
      <c r="I67" s="2968" t="s">
        <v>380</v>
      </c>
      <c r="J67" s="2968" t="s">
        <v>380</v>
      </c>
      <c r="K67" s="2968" t="s">
        <v>380</v>
      </c>
      <c r="L67" s="2968" t="s">
        <v>380</v>
      </c>
      <c r="M67" s="2968" t="s">
        <v>380</v>
      </c>
      <c r="N67" s="2968" t="s">
        <v>380</v>
      </c>
      <c r="O67" s="2968" t="s">
        <v>380</v>
      </c>
      <c r="P67" s="2968" t="s">
        <v>380</v>
      </c>
      <c r="Q67" s="2968" t="s">
        <v>380</v>
      </c>
      <c r="R67" s="2968" t="s">
        <v>380</v>
      </c>
      <c r="S67" s="2968" t="s">
        <v>380</v>
      </c>
      <c r="T67" s="2968" t="s">
        <v>380</v>
      </c>
      <c r="U67" s="2968" t="s">
        <v>380</v>
      </c>
      <c r="V67" s="2968" t="s">
        <v>380</v>
      </c>
      <c r="W67" s="2968" t="s">
        <v>380</v>
      </c>
      <c r="X67" s="2968" t="s">
        <v>380</v>
      </c>
      <c r="Y67" s="2968" t="s">
        <v>380</v>
      </c>
      <c r="Z67" s="139"/>
    </row>
    <row r="68" spans="1:26" ht="20.100000000000001" customHeight="1" x14ac:dyDescent="0.2">
      <c r="A68" s="139"/>
      <c r="B68" s="2973"/>
      <c r="C68" s="2414"/>
      <c r="D68" s="2530"/>
      <c r="E68" s="2973"/>
      <c r="F68" s="2968"/>
      <c r="G68" s="2968"/>
      <c r="H68" s="2968"/>
      <c r="I68" s="2968"/>
      <c r="J68" s="2968"/>
      <c r="K68" s="2968"/>
      <c r="L68" s="2968"/>
      <c r="M68" s="2968"/>
      <c r="N68" s="2968"/>
      <c r="O68" s="2968"/>
      <c r="P68" s="2968"/>
      <c r="Q68" s="2968"/>
      <c r="R68" s="2968"/>
      <c r="S68" s="2968"/>
      <c r="T68" s="2968"/>
      <c r="U68" s="2968"/>
      <c r="V68" s="2968"/>
      <c r="W68" s="2968"/>
      <c r="X68" s="2968"/>
      <c r="Y68" s="2968"/>
      <c r="Z68" s="139"/>
    </row>
    <row r="69" spans="1:26" ht="5.0999999999999996" customHeight="1" x14ac:dyDescent="0.2">
      <c r="A69" s="139"/>
      <c r="B69" s="1115"/>
      <c r="C69" s="1115"/>
      <c r="D69" s="433"/>
      <c r="E69" s="1115"/>
      <c r="F69" s="1115"/>
      <c r="G69" s="1115"/>
      <c r="H69" s="1115"/>
      <c r="I69" s="1115"/>
      <c r="J69" s="1115"/>
      <c r="K69" s="1115"/>
      <c r="L69" s="1115"/>
      <c r="M69" s="1115"/>
      <c r="N69" s="1115"/>
      <c r="O69" s="1115"/>
      <c r="P69" s="1115"/>
      <c r="Q69" s="1115"/>
      <c r="R69" s="1115"/>
      <c r="S69" s="1115"/>
      <c r="T69" s="1115"/>
      <c r="U69" s="1115"/>
      <c r="V69" s="1115"/>
      <c r="W69" s="1115"/>
      <c r="X69" s="1115"/>
      <c r="Y69" s="1115"/>
      <c r="Z69" s="139"/>
    </row>
    <row r="70" spans="1:26" ht="20.100000000000001" customHeight="1" x14ac:dyDescent="0.2">
      <c r="A70" s="139"/>
      <c r="B70" s="1095"/>
      <c r="C70" s="1131"/>
      <c r="D70" s="1131"/>
      <c r="E70" s="1132"/>
      <c r="F70" s="1096" t="s">
        <v>2621</v>
      </c>
      <c r="G70" s="1098">
        <f>G10</f>
        <v>1</v>
      </c>
      <c r="H70" s="1096" t="s">
        <v>2621</v>
      </c>
      <c r="I70" s="1098">
        <f>I10</f>
        <v>2</v>
      </c>
      <c r="J70" s="1096" t="s">
        <v>2621</v>
      </c>
      <c r="K70" s="1098">
        <f>K10</f>
        <v>3</v>
      </c>
      <c r="L70" s="1096" t="s">
        <v>2621</v>
      </c>
      <c r="M70" s="1098">
        <f>M10</f>
        <v>4</v>
      </c>
      <c r="N70" s="1096" t="s">
        <v>2621</v>
      </c>
      <c r="O70" s="1098">
        <f>O10</f>
        <v>5</v>
      </c>
      <c r="P70" s="1096" t="s">
        <v>2621</v>
      </c>
      <c r="Q70" s="1098">
        <f>Q10</f>
        <v>6</v>
      </c>
      <c r="R70" s="1096" t="s">
        <v>2621</v>
      </c>
      <c r="S70" s="1098">
        <f>S10</f>
        <v>7</v>
      </c>
      <c r="T70" s="1096" t="s">
        <v>2621</v>
      </c>
      <c r="U70" s="1098">
        <f>U10</f>
        <v>8</v>
      </c>
      <c r="V70" s="1096" t="s">
        <v>2621</v>
      </c>
      <c r="W70" s="1098">
        <f>W10</f>
        <v>9</v>
      </c>
      <c r="X70" s="1096" t="s">
        <v>2621</v>
      </c>
      <c r="Y70" s="1098">
        <f>Y10</f>
        <v>10</v>
      </c>
      <c r="Z70" s="139"/>
    </row>
    <row r="71" spans="1:26" ht="20.100000000000001" customHeight="1" x14ac:dyDescent="0.2">
      <c r="A71" s="139"/>
      <c r="B71" s="434"/>
      <c r="C71" s="1133"/>
      <c r="D71" s="1134"/>
      <c r="E71" s="1135"/>
      <c r="F71" s="1136" t="s">
        <v>2624</v>
      </c>
      <c r="G71" s="1136" t="s">
        <v>2625</v>
      </c>
      <c r="H71" s="1136" t="s">
        <v>2624</v>
      </c>
      <c r="I71" s="1136" t="s">
        <v>2625</v>
      </c>
      <c r="J71" s="1136" t="s">
        <v>2624</v>
      </c>
      <c r="K71" s="1136" t="s">
        <v>2625</v>
      </c>
      <c r="L71" s="1136" t="s">
        <v>2624</v>
      </c>
      <c r="M71" s="1136" t="s">
        <v>2625</v>
      </c>
      <c r="N71" s="1136" t="s">
        <v>2624</v>
      </c>
      <c r="O71" s="1136" t="s">
        <v>2625</v>
      </c>
      <c r="P71" s="1136" t="s">
        <v>2624</v>
      </c>
      <c r="Q71" s="1136" t="s">
        <v>2625</v>
      </c>
      <c r="R71" s="1136" t="s">
        <v>2624</v>
      </c>
      <c r="S71" s="1136" t="s">
        <v>2625</v>
      </c>
      <c r="T71" s="1136" t="s">
        <v>2624</v>
      </c>
      <c r="U71" s="1136" t="s">
        <v>2625</v>
      </c>
      <c r="V71" s="1136" t="s">
        <v>2624</v>
      </c>
      <c r="W71" s="1136" t="s">
        <v>2625</v>
      </c>
      <c r="X71" s="1136" t="s">
        <v>2624</v>
      </c>
      <c r="Y71" s="1136" t="s">
        <v>2625</v>
      </c>
      <c r="Z71" s="139"/>
    </row>
    <row r="72" spans="1:26" ht="20.100000000000001" customHeight="1" x14ac:dyDescent="0.2">
      <c r="A72" s="139"/>
      <c r="B72" s="3032" t="s">
        <v>2627</v>
      </c>
      <c r="C72" s="3016" t="s">
        <v>3951</v>
      </c>
      <c r="D72" s="3018" t="s">
        <v>1926</v>
      </c>
      <c r="E72" s="3019"/>
      <c r="F72" s="1137">
        <f>F31</f>
        <v>1</v>
      </c>
      <c r="G72" s="1138">
        <f>G31</f>
        <v>1</v>
      </c>
      <c r="H72" s="1137">
        <f>H31</f>
        <v>1</v>
      </c>
      <c r="I72" s="1138">
        <f>I31</f>
        <v>1</v>
      </c>
      <c r="J72" s="1137">
        <f t="shared" ref="J72:Y72" si="2">J31</f>
        <v>1</v>
      </c>
      <c r="K72" s="1138">
        <f t="shared" si="2"/>
        <v>1</v>
      </c>
      <c r="L72" s="1137">
        <f t="shared" si="2"/>
        <v>1</v>
      </c>
      <c r="M72" s="1138">
        <f t="shared" si="2"/>
        <v>1</v>
      </c>
      <c r="N72" s="1137">
        <f t="shared" si="2"/>
        <v>1</v>
      </c>
      <c r="O72" s="1138">
        <f t="shared" si="2"/>
        <v>1</v>
      </c>
      <c r="P72" s="1137">
        <f t="shared" si="2"/>
        <v>1</v>
      </c>
      <c r="Q72" s="1138">
        <f t="shared" si="2"/>
        <v>1</v>
      </c>
      <c r="R72" s="1137">
        <f t="shared" si="2"/>
        <v>1</v>
      </c>
      <c r="S72" s="1138">
        <f t="shared" si="2"/>
        <v>1</v>
      </c>
      <c r="T72" s="1137">
        <f t="shared" si="2"/>
        <v>1</v>
      </c>
      <c r="U72" s="1138">
        <f t="shared" si="2"/>
        <v>1</v>
      </c>
      <c r="V72" s="1137">
        <f t="shared" si="2"/>
        <v>1</v>
      </c>
      <c r="W72" s="1138">
        <f t="shared" si="2"/>
        <v>1</v>
      </c>
      <c r="X72" s="1137">
        <f t="shared" si="2"/>
        <v>1</v>
      </c>
      <c r="Y72" s="1138">
        <f t="shared" si="2"/>
        <v>1</v>
      </c>
      <c r="Z72" s="139"/>
    </row>
    <row r="73" spans="1:26" ht="20.100000000000001" customHeight="1" x14ac:dyDescent="0.2">
      <c r="A73" s="139"/>
      <c r="B73" s="3033"/>
      <c r="C73" s="2998"/>
      <c r="D73" s="3028" t="s">
        <v>2629</v>
      </c>
      <c r="E73" s="3029"/>
      <c r="F73" s="1139">
        <f>F38</f>
        <v>1</v>
      </c>
      <c r="G73" s="1140">
        <f>G38</f>
        <v>2</v>
      </c>
      <c r="H73" s="1139">
        <f>H38</f>
        <v>0</v>
      </c>
      <c r="I73" s="1140">
        <f>I38</f>
        <v>0</v>
      </c>
      <c r="J73" s="1139">
        <f t="shared" ref="J73:Y73" si="3">J38</f>
        <v>0</v>
      </c>
      <c r="K73" s="1140">
        <f t="shared" si="3"/>
        <v>0</v>
      </c>
      <c r="L73" s="1139">
        <f t="shared" si="3"/>
        <v>0</v>
      </c>
      <c r="M73" s="1140">
        <f t="shared" si="3"/>
        <v>0</v>
      </c>
      <c r="N73" s="1139">
        <f t="shared" si="3"/>
        <v>0</v>
      </c>
      <c r="O73" s="1140">
        <f t="shared" si="3"/>
        <v>0</v>
      </c>
      <c r="P73" s="1139">
        <f t="shared" si="3"/>
        <v>0</v>
      </c>
      <c r="Q73" s="1140">
        <f t="shared" si="3"/>
        <v>0</v>
      </c>
      <c r="R73" s="1139">
        <f t="shared" si="3"/>
        <v>0</v>
      </c>
      <c r="S73" s="1140">
        <f t="shared" si="3"/>
        <v>0</v>
      </c>
      <c r="T73" s="1139">
        <f t="shared" si="3"/>
        <v>0</v>
      </c>
      <c r="U73" s="1140">
        <f t="shared" si="3"/>
        <v>0</v>
      </c>
      <c r="V73" s="1139">
        <f t="shared" si="3"/>
        <v>0</v>
      </c>
      <c r="W73" s="1140">
        <f t="shared" si="3"/>
        <v>0</v>
      </c>
      <c r="X73" s="1139">
        <f t="shared" si="3"/>
        <v>0</v>
      </c>
      <c r="Y73" s="1140">
        <f t="shared" si="3"/>
        <v>0</v>
      </c>
      <c r="Z73" s="139"/>
    </row>
    <row r="74" spans="1:26" ht="5.0999999999999996" customHeight="1" x14ac:dyDescent="0.2">
      <c r="A74" s="139"/>
      <c r="B74" s="3033"/>
      <c r="C74" s="2998"/>
      <c r="D74" s="1141"/>
      <c r="E74" s="1129"/>
      <c r="F74" s="1129"/>
      <c r="G74" s="1130"/>
      <c r="H74" s="1129"/>
      <c r="I74" s="1130"/>
      <c r="J74" s="1129"/>
      <c r="K74" s="1130"/>
      <c r="L74" s="1129"/>
      <c r="M74" s="1130"/>
      <c r="N74" s="1129"/>
      <c r="O74" s="1130"/>
      <c r="P74" s="1129"/>
      <c r="Q74" s="1130"/>
      <c r="R74" s="1129"/>
      <c r="S74" s="1130"/>
      <c r="T74" s="1129"/>
      <c r="U74" s="1130"/>
      <c r="V74" s="1129"/>
      <c r="W74" s="1130"/>
      <c r="X74" s="1129"/>
      <c r="Y74" s="1130"/>
      <c r="Z74" s="139"/>
    </row>
    <row r="75" spans="1:26" ht="20.100000000000001" customHeight="1" x14ac:dyDescent="0.2">
      <c r="A75" s="139"/>
      <c r="B75" s="3033"/>
      <c r="C75" s="2998"/>
      <c r="D75" s="3018" t="s">
        <v>2783</v>
      </c>
      <c r="E75" s="3019"/>
      <c r="F75" s="1137">
        <f>F42</f>
        <v>1</v>
      </c>
      <c r="G75" s="1138">
        <f>G42</f>
        <v>2</v>
      </c>
      <c r="H75" s="1137">
        <f>H42</f>
        <v>0</v>
      </c>
      <c r="I75" s="1138">
        <f>I42</f>
        <v>0</v>
      </c>
      <c r="J75" s="1137">
        <f t="shared" ref="J75:Y75" si="4">J42</f>
        <v>0</v>
      </c>
      <c r="K75" s="1138">
        <f t="shared" si="4"/>
        <v>0</v>
      </c>
      <c r="L75" s="1137">
        <f t="shared" si="4"/>
        <v>0</v>
      </c>
      <c r="M75" s="1138">
        <f t="shared" si="4"/>
        <v>0</v>
      </c>
      <c r="N75" s="1137">
        <f t="shared" si="4"/>
        <v>0</v>
      </c>
      <c r="O75" s="1138">
        <f t="shared" si="4"/>
        <v>0</v>
      </c>
      <c r="P75" s="1137">
        <f t="shared" si="4"/>
        <v>0</v>
      </c>
      <c r="Q75" s="1138">
        <f t="shared" si="4"/>
        <v>0</v>
      </c>
      <c r="R75" s="1137">
        <f t="shared" si="4"/>
        <v>0</v>
      </c>
      <c r="S75" s="1138">
        <f t="shared" si="4"/>
        <v>0</v>
      </c>
      <c r="T75" s="1137">
        <f t="shared" si="4"/>
        <v>0</v>
      </c>
      <c r="U75" s="1138">
        <f t="shared" si="4"/>
        <v>0</v>
      </c>
      <c r="V75" s="1137">
        <f t="shared" si="4"/>
        <v>0</v>
      </c>
      <c r="W75" s="1138">
        <f t="shared" si="4"/>
        <v>0</v>
      </c>
      <c r="X75" s="1137">
        <f t="shared" si="4"/>
        <v>0</v>
      </c>
      <c r="Y75" s="1138">
        <f t="shared" si="4"/>
        <v>0</v>
      </c>
      <c r="Z75" s="139"/>
    </row>
    <row r="76" spans="1:26" ht="20.100000000000001" customHeight="1" x14ac:dyDescent="0.2">
      <c r="A76" s="139"/>
      <c r="B76" s="3033"/>
      <c r="C76" s="2998"/>
      <c r="D76" s="3026" t="s">
        <v>1590</v>
      </c>
      <c r="E76" s="3027"/>
      <c r="F76" s="1142">
        <f>F46</f>
        <v>1</v>
      </c>
      <c r="G76" s="1143">
        <f>G46</f>
        <v>2</v>
      </c>
      <c r="H76" s="1142">
        <f>H46</f>
        <v>0</v>
      </c>
      <c r="I76" s="1143">
        <f>I46</f>
        <v>0</v>
      </c>
      <c r="J76" s="1142">
        <f t="shared" ref="J76:Y76" si="5">J46</f>
        <v>0</v>
      </c>
      <c r="K76" s="1143">
        <f t="shared" si="5"/>
        <v>0</v>
      </c>
      <c r="L76" s="1142">
        <f t="shared" si="5"/>
        <v>0</v>
      </c>
      <c r="M76" s="1143">
        <f t="shared" si="5"/>
        <v>0</v>
      </c>
      <c r="N76" s="1142">
        <f t="shared" si="5"/>
        <v>0</v>
      </c>
      <c r="O76" s="1143">
        <f t="shared" si="5"/>
        <v>0</v>
      </c>
      <c r="P76" s="1142">
        <f t="shared" si="5"/>
        <v>0</v>
      </c>
      <c r="Q76" s="1143">
        <f t="shared" si="5"/>
        <v>0</v>
      </c>
      <c r="R76" s="1142">
        <f t="shared" si="5"/>
        <v>0</v>
      </c>
      <c r="S76" s="1143">
        <f t="shared" si="5"/>
        <v>0</v>
      </c>
      <c r="T76" s="1142">
        <f t="shared" si="5"/>
        <v>0</v>
      </c>
      <c r="U76" s="1143">
        <f t="shared" si="5"/>
        <v>0</v>
      </c>
      <c r="V76" s="1142">
        <f t="shared" si="5"/>
        <v>0</v>
      </c>
      <c r="W76" s="1143">
        <f t="shared" si="5"/>
        <v>0</v>
      </c>
      <c r="X76" s="1142">
        <f t="shared" si="5"/>
        <v>0</v>
      </c>
      <c r="Y76" s="1143">
        <f t="shared" si="5"/>
        <v>0</v>
      </c>
      <c r="Z76" s="139"/>
    </row>
    <row r="77" spans="1:26" ht="20.100000000000001" customHeight="1" x14ac:dyDescent="0.2">
      <c r="A77" s="139"/>
      <c r="B77" s="3033"/>
      <c r="C77" s="2998"/>
      <c r="D77" s="3026" t="s">
        <v>577</v>
      </c>
      <c r="E77" s="3027"/>
      <c r="F77" s="1142">
        <f>F50</f>
        <v>1</v>
      </c>
      <c r="G77" s="1143">
        <f>G50</f>
        <v>2</v>
      </c>
      <c r="H77" s="1142">
        <f>H50</f>
        <v>0</v>
      </c>
      <c r="I77" s="1143">
        <f>I50</f>
        <v>0</v>
      </c>
      <c r="J77" s="1142">
        <f t="shared" ref="J77:Y77" si="6">J50</f>
        <v>0</v>
      </c>
      <c r="K77" s="1143">
        <f t="shared" si="6"/>
        <v>0</v>
      </c>
      <c r="L77" s="1142">
        <f t="shared" si="6"/>
        <v>0</v>
      </c>
      <c r="M77" s="1143">
        <f t="shared" si="6"/>
        <v>0</v>
      </c>
      <c r="N77" s="1142">
        <f t="shared" si="6"/>
        <v>0</v>
      </c>
      <c r="O77" s="1143">
        <f t="shared" si="6"/>
        <v>0</v>
      </c>
      <c r="P77" s="1142">
        <f t="shared" si="6"/>
        <v>0</v>
      </c>
      <c r="Q77" s="1143">
        <f t="shared" si="6"/>
        <v>0</v>
      </c>
      <c r="R77" s="1142">
        <f t="shared" si="6"/>
        <v>0</v>
      </c>
      <c r="S77" s="1143">
        <f t="shared" si="6"/>
        <v>0</v>
      </c>
      <c r="T77" s="1142">
        <f t="shared" si="6"/>
        <v>0</v>
      </c>
      <c r="U77" s="1143">
        <f t="shared" si="6"/>
        <v>0</v>
      </c>
      <c r="V77" s="1142">
        <f t="shared" si="6"/>
        <v>0</v>
      </c>
      <c r="W77" s="1143">
        <f t="shared" si="6"/>
        <v>0</v>
      </c>
      <c r="X77" s="1142">
        <f t="shared" si="6"/>
        <v>0</v>
      </c>
      <c r="Y77" s="1143">
        <f t="shared" si="6"/>
        <v>0</v>
      </c>
      <c r="Z77" s="139"/>
    </row>
    <row r="78" spans="1:26" ht="20.100000000000001" customHeight="1" x14ac:dyDescent="0.2">
      <c r="A78" s="139"/>
      <c r="B78" s="3033"/>
      <c r="C78" s="2993"/>
      <c r="D78" s="3028" t="s">
        <v>2752</v>
      </c>
      <c r="E78" s="3029"/>
      <c r="F78" s="1139">
        <f>F54</f>
        <v>1</v>
      </c>
      <c r="G78" s="1140">
        <f>G54</f>
        <v>2</v>
      </c>
      <c r="H78" s="1139">
        <f>H54</f>
        <v>0</v>
      </c>
      <c r="I78" s="1140">
        <f>I54</f>
        <v>0</v>
      </c>
      <c r="J78" s="1139">
        <f t="shared" ref="J78:Y78" si="7">J54</f>
        <v>0</v>
      </c>
      <c r="K78" s="1140">
        <f t="shared" si="7"/>
        <v>0</v>
      </c>
      <c r="L78" s="1139">
        <f t="shared" si="7"/>
        <v>0</v>
      </c>
      <c r="M78" s="1140">
        <f t="shared" si="7"/>
        <v>0</v>
      </c>
      <c r="N78" s="1139">
        <f t="shared" si="7"/>
        <v>0</v>
      </c>
      <c r="O78" s="1140">
        <f t="shared" si="7"/>
        <v>0</v>
      </c>
      <c r="P78" s="1139">
        <f t="shared" si="7"/>
        <v>0</v>
      </c>
      <c r="Q78" s="1140">
        <f t="shared" si="7"/>
        <v>0</v>
      </c>
      <c r="R78" s="1139">
        <f t="shared" si="7"/>
        <v>0</v>
      </c>
      <c r="S78" s="1140">
        <f t="shared" si="7"/>
        <v>0</v>
      </c>
      <c r="T78" s="1139">
        <f t="shared" si="7"/>
        <v>0</v>
      </c>
      <c r="U78" s="1140">
        <f t="shared" si="7"/>
        <v>0</v>
      </c>
      <c r="V78" s="1139">
        <f t="shared" si="7"/>
        <v>0</v>
      </c>
      <c r="W78" s="1140">
        <f t="shared" si="7"/>
        <v>0</v>
      </c>
      <c r="X78" s="1139">
        <f t="shared" si="7"/>
        <v>0</v>
      </c>
      <c r="Y78" s="1140">
        <f t="shared" si="7"/>
        <v>0</v>
      </c>
      <c r="Z78" s="139"/>
    </row>
    <row r="79" spans="1:26" ht="5.0999999999999996" customHeight="1" x14ac:dyDescent="0.2">
      <c r="A79" s="139"/>
      <c r="B79" s="3033"/>
      <c r="C79" s="1141"/>
      <c r="D79" s="1127"/>
      <c r="E79" s="1129"/>
      <c r="F79" s="1129"/>
      <c r="G79" s="1130"/>
      <c r="H79" s="1129"/>
      <c r="I79" s="1130"/>
      <c r="J79" s="1129"/>
      <c r="K79" s="1130"/>
      <c r="L79" s="1129"/>
      <c r="M79" s="1130"/>
      <c r="N79" s="1129"/>
      <c r="O79" s="1130"/>
      <c r="P79" s="1129"/>
      <c r="Q79" s="1130"/>
      <c r="R79" s="1129"/>
      <c r="S79" s="1130"/>
      <c r="T79" s="1129"/>
      <c r="U79" s="1130"/>
      <c r="V79" s="1129"/>
      <c r="W79" s="1130"/>
      <c r="X79" s="1129"/>
      <c r="Y79" s="1130"/>
      <c r="Z79" s="139"/>
    </row>
    <row r="80" spans="1:26" ht="20.100000000000001" customHeight="1" x14ac:dyDescent="0.2">
      <c r="A80" s="139"/>
      <c r="B80" s="3033"/>
      <c r="C80" s="3038" t="s">
        <v>571</v>
      </c>
      <c r="D80" s="3018" t="s">
        <v>1591</v>
      </c>
      <c r="E80" s="3019"/>
      <c r="F80" s="1137">
        <f>F58</f>
        <v>1</v>
      </c>
      <c r="G80" s="1138">
        <f>G58</f>
        <v>2</v>
      </c>
      <c r="H80" s="1137">
        <f>H58</f>
        <v>0</v>
      </c>
      <c r="I80" s="1138">
        <f>I58</f>
        <v>0</v>
      </c>
      <c r="J80" s="1137">
        <f t="shared" ref="J80:Y80" si="8">J58</f>
        <v>0</v>
      </c>
      <c r="K80" s="1138">
        <f t="shared" si="8"/>
        <v>0</v>
      </c>
      <c r="L80" s="1137">
        <f t="shared" si="8"/>
        <v>0</v>
      </c>
      <c r="M80" s="1138">
        <f t="shared" si="8"/>
        <v>0</v>
      </c>
      <c r="N80" s="1137">
        <f t="shared" si="8"/>
        <v>0</v>
      </c>
      <c r="O80" s="1138">
        <f t="shared" si="8"/>
        <v>0</v>
      </c>
      <c r="P80" s="1137">
        <f t="shared" si="8"/>
        <v>0</v>
      </c>
      <c r="Q80" s="1138">
        <f t="shared" si="8"/>
        <v>0</v>
      </c>
      <c r="R80" s="1137">
        <f t="shared" si="8"/>
        <v>0</v>
      </c>
      <c r="S80" s="1138">
        <f t="shared" si="8"/>
        <v>0</v>
      </c>
      <c r="T80" s="1137">
        <f t="shared" si="8"/>
        <v>0</v>
      </c>
      <c r="U80" s="1138">
        <f t="shared" si="8"/>
        <v>0</v>
      </c>
      <c r="V80" s="1137">
        <f t="shared" si="8"/>
        <v>0</v>
      </c>
      <c r="W80" s="1138">
        <f t="shared" si="8"/>
        <v>0</v>
      </c>
      <c r="X80" s="1137">
        <f t="shared" si="8"/>
        <v>0</v>
      </c>
      <c r="Y80" s="1138">
        <f t="shared" si="8"/>
        <v>0</v>
      </c>
      <c r="Z80" s="139"/>
    </row>
    <row r="81" spans="1:26" ht="20.100000000000001" customHeight="1" x14ac:dyDescent="0.2">
      <c r="A81" s="139"/>
      <c r="B81" s="3033"/>
      <c r="C81" s="3033"/>
      <c r="D81" s="3026" t="s">
        <v>1592</v>
      </c>
      <c r="E81" s="3027"/>
      <c r="F81" s="1142">
        <f>F62</f>
        <v>1</v>
      </c>
      <c r="G81" s="1143">
        <f>G62</f>
        <v>2</v>
      </c>
      <c r="H81" s="1142">
        <f>H62</f>
        <v>0</v>
      </c>
      <c r="I81" s="1143">
        <f>I62</f>
        <v>0</v>
      </c>
      <c r="J81" s="1142">
        <f t="shared" ref="J81:Y81" si="9">J62</f>
        <v>0</v>
      </c>
      <c r="K81" s="1143">
        <f t="shared" si="9"/>
        <v>0</v>
      </c>
      <c r="L81" s="1142">
        <f t="shared" si="9"/>
        <v>0</v>
      </c>
      <c r="M81" s="1143">
        <f t="shared" si="9"/>
        <v>0</v>
      </c>
      <c r="N81" s="1142">
        <f t="shared" si="9"/>
        <v>0</v>
      </c>
      <c r="O81" s="1143">
        <f t="shared" si="9"/>
        <v>0</v>
      </c>
      <c r="P81" s="1142">
        <f t="shared" si="9"/>
        <v>0</v>
      </c>
      <c r="Q81" s="1143">
        <f t="shared" si="9"/>
        <v>0</v>
      </c>
      <c r="R81" s="1142">
        <f t="shared" si="9"/>
        <v>0</v>
      </c>
      <c r="S81" s="1143">
        <f t="shared" si="9"/>
        <v>0</v>
      </c>
      <c r="T81" s="1142">
        <f t="shared" si="9"/>
        <v>0</v>
      </c>
      <c r="U81" s="1143">
        <f t="shared" si="9"/>
        <v>0</v>
      </c>
      <c r="V81" s="1142">
        <f t="shared" si="9"/>
        <v>0</v>
      </c>
      <c r="W81" s="1143">
        <f t="shared" si="9"/>
        <v>0</v>
      </c>
      <c r="X81" s="1142">
        <f t="shared" si="9"/>
        <v>0</v>
      </c>
      <c r="Y81" s="1143">
        <f t="shared" si="9"/>
        <v>0</v>
      </c>
      <c r="Z81" s="139"/>
    </row>
    <row r="82" spans="1:26" ht="20.100000000000001" customHeight="1" x14ac:dyDescent="0.2">
      <c r="A82" s="139"/>
      <c r="B82" s="3034"/>
      <c r="C82" s="3034"/>
      <c r="D82" s="3028" t="s">
        <v>1593</v>
      </c>
      <c r="E82" s="3029"/>
      <c r="F82" s="1139">
        <f>F66</f>
        <v>1</v>
      </c>
      <c r="G82" s="1140">
        <f>G66</f>
        <v>2</v>
      </c>
      <c r="H82" s="1139">
        <f>H66</f>
        <v>0</v>
      </c>
      <c r="I82" s="1140">
        <f>I66</f>
        <v>0</v>
      </c>
      <c r="J82" s="1139">
        <f t="shared" ref="J82:Y82" si="10">J66</f>
        <v>0</v>
      </c>
      <c r="K82" s="1140">
        <f t="shared" si="10"/>
        <v>0</v>
      </c>
      <c r="L82" s="1139">
        <f t="shared" si="10"/>
        <v>0</v>
      </c>
      <c r="M82" s="1140">
        <f t="shared" si="10"/>
        <v>0</v>
      </c>
      <c r="N82" s="1139">
        <f t="shared" si="10"/>
        <v>0</v>
      </c>
      <c r="O82" s="1140">
        <f t="shared" si="10"/>
        <v>0</v>
      </c>
      <c r="P82" s="1139">
        <f t="shared" si="10"/>
        <v>0</v>
      </c>
      <c r="Q82" s="1140">
        <f t="shared" si="10"/>
        <v>0</v>
      </c>
      <c r="R82" s="1139">
        <f t="shared" si="10"/>
        <v>0</v>
      </c>
      <c r="S82" s="1140">
        <f t="shared" si="10"/>
        <v>0</v>
      </c>
      <c r="T82" s="1139">
        <f t="shared" si="10"/>
        <v>0</v>
      </c>
      <c r="U82" s="1140">
        <f t="shared" si="10"/>
        <v>0</v>
      </c>
      <c r="V82" s="1139">
        <f t="shared" si="10"/>
        <v>0</v>
      </c>
      <c r="W82" s="1140">
        <f t="shared" si="10"/>
        <v>0</v>
      </c>
      <c r="X82" s="1139">
        <f t="shared" si="10"/>
        <v>0</v>
      </c>
      <c r="Y82" s="1140">
        <f t="shared" si="10"/>
        <v>0</v>
      </c>
      <c r="Z82" s="139"/>
    </row>
    <row r="83" spans="1:26" ht="5.0999999999999996" customHeight="1" x14ac:dyDescent="0.2">
      <c r="A83" s="139"/>
      <c r="B83" s="34"/>
      <c r="C83" s="34"/>
      <c r="D83" s="34"/>
      <c r="E83" s="34"/>
      <c r="F83" s="34"/>
      <c r="G83" s="34"/>
      <c r="H83" s="34"/>
      <c r="I83" s="34"/>
      <c r="J83" s="34"/>
      <c r="K83" s="34"/>
      <c r="L83" s="34"/>
      <c r="M83" s="34"/>
      <c r="N83" s="34"/>
      <c r="O83" s="34"/>
      <c r="P83" s="34"/>
      <c r="Q83" s="34"/>
      <c r="R83" s="34"/>
      <c r="S83" s="34"/>
      <c r="T83" s="34"/>
      <c r="U83" s="34"/>
      <c r="V83" s="34"/>
      <c r="W83" s="34"/>
      <c r="X83" s="34"/>
      <c r="Y83" s="34"/>
      <c r="Z83" s="139"/>
    </row>
    <row r="84" spans="1:26" ht="5.0999999999999996" customHeight="1" x14ac:dyDescent="0.2">
      <c r="A84" s="139"/>
      <c r="B84" s="34"/>
      <c r="C84" s="34"/>
      <c r="D84" s="34"/>
      <c r="E84" s="34"/>
      <c r="F84" s="1115"/>
      <c r="G84" s="1115"/>
      <c r="H84" s="1115"/>
      <c r="I84" s="1115"/>
      <c r="J84" s="1115"/>
      <c r="K84" s="1115"/>
      <c r="L84" s="1115"/>
      <c r="M84" s="1115"/>
      <c r="N84" s="1115"/>
      <c r="O84" s="1115"/>
      <c r="P84" s="1115"/>
      <c r="Q84" s="1115"/>
      <c r="R84" s="1115"/>
      <c r="S84" s="1115"/>
      <c r="T84" s="1115"/>
      <c r="U84" s="1115"/>
      <c r="V84" s="1115"/>
      <c r="W84" s="1115"/>
      <c r="X84" s="1115"/>
      <c r="Y84" s="1115"/>
      <c r="Z84" s="139"/>
    </row>
    <row r="85" spans="1:26" ht="20.100000000000001" customHeight="1" x14ac:dyDescent="0.2">
      <c r="A85" s="139"/>
      <c r="B85" s="1095"/>
      <c r="C85" s="1144"/>
      <c r="D85" s="1145"/>
      <c r="E85" s="3024" t="s">
        <v>2587</v>
      </c>
      <c r="F85" s="1096" t="s">
        <v>2621</v>
      </c>
      <c r="G85" s="1146">
        <f>G70</f>
        <v>1</v>
      </c>
      <c r="H85" s="1096" t="s">
        <v>2621</v>
      </c>
      <c r="I85" s="1146">
        <f t="shared" ref="I85" si="11">I70</f>
        <v>2</v>
      </c>
      <c r="J85" s="1096" t="s">
        <v>2621</v>
      </c>
      <c r="K85" s="1146">
        <f t="shared" ref="K85" si="12">K70</f>
        <v>3</v>
      </c>
      <c r="L85" s="1096" t="s">
        <v>2621</v>
      </c>
      <c r="M85" s="1146">
        <f t="shared" ref="M85" si="13">M70</f>
        <v>4</v>
      </c>
      <c r="N85" s="1096" t="s">
        <v>2621</v>
      </c>
      <c r="O85" s="1146">
        <f t="shared" ref="O85" si="14">O70</f>
        <v>5</v>
      </c>
      <c r="P85" s="1096" t="s">
        <v>2621</v>
      </c>
      <c r="Q85" s="1146">
        <f t="shared" ref="Q85" si="15">Q70</f>
        <v>6</v>
      </c>
      <c r="R85" s="1096" t="s">
        <v>2621</v>
      </c>
      <c r="S85" s="1146">
        <f t="shared" ref="S85" si="16">S70</f>
        <v>7</v>
      </c>
      <c r="T85" s="1096" t="s">
        <v>2621</v>
      </c>
      <c r="U85" s="1146">
        <f t="shared" ref="U85" si="17">U70</f>
        <v>8</v>
      </c>
      <c r="V85" s="1096" t="s">
        <v>2621</v>
      </c>
      <c r="W85" s="1146">
        <f t="shared" ref="W85" si="18">W70</f>
        <v>9</v>
      </c>
      <c r="X85" s="1096" t="s">
        <v>2621</v>
      </c>
      <c r="Y85" s="1146">
        <f t="shared" ref="Y85" si="19">Y70</f>
        <v>10</v>
      </c>
      <c r="Z85" s="139"/>
    </row>
    <row r="86" spans="1:26" ht="20.100000000000001" customHeight="1" x14ac:dyDescent="0.2">
      <c r="A86" s="139"/>
      <c r="B86" s="434"/>
      <c r="C86" s="1147"/>
      <c r="D86" s="1148"/>
      <c r="E86" s="3025"/>
      <c r="F86" s="1100" t="s">
        <v>2624</v>
      </c>
      <c r="G86" s="1100" t="s">
        <v>2625</v>
      </c>
      <c r="H86" s="1100" t="s">
        <v>2624</v>
      </c>
      <c r="I86" s="1100" t="s">
        <v>2625</v>
      </c>
      <c r="J86" s="1100" t="s">
        <v>2624</v>
      </c>
      <c r="K86" s="1100" t="s">
        <v>2625</v>
      </c>
      <c r="L86" s="1100" t="s">
        <v>2624</v>
      </c>
      <c r="M86" s="1100" t="s">
        <v>2625</v>
      </c>
      <c r="N86" s="1100" t="s">
        <v>2624</v>
      </c>
      <c r="O86" s="1100" t="s">
        <v>2625</v>
      </c>
      <c r="P86" s="1100" t="s">
        <v>2624</v>
      </c>
      <c r="Q86" s="1100" t="s">
        <v>2625</v>
      </c>
      <c r="R86" s="1100" t="s">
        <v>2624</v>
      </c>
      <c r="S86" s="1100" t="s">
        <v>2625</v>
      </c>
      <c r="T86" s="1100" t="s">
        <v>2624</v>
      </c>
      <c r="U86" s="1100" t="s">
        <v>2625</v>
      </c>
      <c r="V86" s="1100" t="s">
        <v>2624</v>
      </c>
      <c r="W86" s="1100" t="s">
        <v>2625</v>
      </c>
      <c r="X86" s="1100" t="s">
        <v>2624</v>
      </c>
      <c r="Y86" s="1100" t="s">
        <v>2625</v>
      </c>
      <c r="Z86" s="139"/>
    </row>
    <row r="87" spans="1:26" ht="20.100000000000001" customHeight="1" x14ac:dyDescent="0.2">
      <c r="A87" s="139"/>
      <c r="B87" s="3032" t="s">
        <v>2627</v>
      </c>
      <c r="C87" s="3018" t="s">
        <v>1926</v>
      </c>
      <c r="D87" s="3035"/>
      <c r="E87" s="1149">
        <v>1</v>
      </c>
      <c r="F87" s="1150"/>
      <c r="G87" s="1151" t="str">
        <f>IF(G72-F72&gt;$E87,"F","P")</f>
        <v>P</v>
      </c>
      <c r="H87" s="1150"/>
      <c r="I87" s="1151" t="str">
        <f>IF(I72-H72&gt;$E87,"F","P")</f>
        <v>P</v>
      </c>
      <c r="J87" s="1150"/>
      <c r="K87" s="1151" t="str">
        <f>IF(K72-J72&gt;$E87,"F","P")</f>
        <v>P</v>
      </c>
      <c r="L87" s="1150"/>
      <c r="M87" s="1151" t="str">
        <f>IF(M72-L72&gt;$E87,"F","P")</f>
        <v>P</v>
      </c>
      <c r="N87" s="1150"/>
      <c r="O87" s="1151" t="str">
        <f>IF(O72-N72&gt;$E87,"F","P")</f>
        <v>P</v>
      </c>
      <c r="P87" s="1150"/>
      <c r="Q87" s="1151" t="str">
        <f>IF(Q72-P72&gt;$E87,"F","P")</f>
        <v>P</v>
      </c>
      <c r="R87" s="1150"/>
      <c r="S87" s="1151" t="str">
        <f>IF(S72-R72&gt;$E87,"F","P")</f>
        <v>P</v>
      </c>
      <c r="T87" s="1150"/>
      <c r="U87" s="1151" t="str">
        <f>IF(U72-T72&gt;$E87,"F","P")</f>
        <v>P</v>
      </c>
      <c r="V87" s="1150"/>
      <c r="W87" s="1151" t="str">
        <f>IF(W72-V72&gt;$E87,"F","P")</f>
        <v>P</v>
      </c>
      <c r="X87" s="1150"/>
      <c r="Y87" s="1151" t="str">
        <f>IF(Y72-X72&gt;$E87,"F","P")</f>
        <v>P</v>
      </c>
      <c r="Z87" s="139"/>
    </row>
    <row r="88" spans="1:26" ht="20.100000000000001" customHeight="1" x14ac:dyDescent="0.2">
      <c r="A88" s="139"/>
      <c r="B88" s="3033"/>
      <c r="C88" s="3026" t="s">
        <v>2629</v>
      </c>
      <c r="D88" s="3036"/>
      <c r="E88" s="1152">
        <v>1</v>
      </c>
      <c r="F88" s="1153"/>
      <c r="G88" s="1154" t="str">
        <f>IF(G73-F73&gt;$E88,"F","P")</f>
        <v>P</v>
      </c>
      <c r="H88" s="1153"/>
      <c r="I88" s="1154" t="str">
        <f>IF(I73-H73&gt;$E88,"F","P")</f>
        <v>P</v>
      </c>
      <c r="J88" s="1153"/>
      <c r="K88" s="1154" t="str">
        <f>IF(K73-J73&gt;$E88,"F","P")</f>
        <v>P</v>
      </c>
      <c r="L88" s="1153"/>
      <c r="M88" s="1154" t="str">
        <f>IF(M73-L73&gt;$E88,"F","P")</f>
        <v>P</v>
      </c>
      <c r="N88" s="1153"/>
      <c r="O88" s="1154" t="str">
        <f>IF(O73-N73&gt;$E88,"F","P")</f>
        <v>P</v>
      </c>
      <c r="P88" s="1153"/>
      <c r="Q88" s="1154" t="str">
        <f>IF(Q73-P73&gt;$E88,"F","P")</f>
        <v>P</v>
      </c>
      <c r="R88" s="1153"/>
      <c r="S88" s="1154" t="str">
        <f>IF(S73-R73&gt;$E88,"F","P")</f>
        <v>P</v>
      </c>
      <c r="T88" s="1153"/>
      <c r="U88" s="1154" t="str">
        <f>IF(U73-T73&gt;$E88,"F","P")</f>
        <v>P</v>
      </c>
      <c r="V88" s="1153"/>
      <c r="W88" s="1154" t="str">
        <f>IF(W73-V73&gt;$E88,"F","P")</f>
        <v>P</v>
      </c>
      <c r="X88" s="1153"/>
      <c r="Y88" s="1154" t="str">
        <f>IF(Y73-X73&gt;$E88,"F","P")</f>
        <v>P</v>
      </c>
      <c r="Z88" s="139"/>
    </row>
    <row r="89" spans="1:26" ht="5.0999999999999996" customHeight="1" x14ac:dyDescent="0.2">
      <c r="A89" s="139"/>
      <c r="B89" s="3033"/>
      <c r="C89" s="1141"/>
      <c r="D89" s="1127"/>
      <c r="E89" s="1129"/>
      <c r="F89" s="1129"/>
      <c r="G89" s="1130"/>
      <c r="H89" s="1129"/>
      <c r="I89" s="1130"/>
      <c r="J89" s="1129"/>
      <c r="K89" s="1130"/>
      <c r="L89" s="1129"/>
      <c r="M89" s="1130"/>
      <c r="N89" s="1129"/>
      <c r="O89" s="1130"/>
      <c r="P89" s="1129"/>
      <c r="Q89" s="1130"/>
      <c r="R89" s="1129"/>
      <c r="S89" s="1130"/>
      <c r="T89" s="1129"/>
      <c r="U89" s="1130"/>
      <c r="V89" s="1129"/>
      <c r="W89" s="1130"/>
      <c r="X89" s="1129"/>
      <c r="Y89" s="1130"/>
      <c r="Z89" s="139"/>
    </row>
    <row r="90" spans="1:26" ht="20.100000000000001" customHeight="1" x14ac:dyDescent="0.2">
      <c r="A90" s="139"/>
      <c r="B90" s="3033"/>
      <c r="C90" s="3026" t="s">
        <v>2783</v>
      </c>
      <c r="D90" s="3036"/>
      <c r="E90" s="1152">
        <v>1</v>
      </c>
      <c r="F90" s="1153"/>
      <c r="G90" s="1154" t="str">
        <f>IF(G75-F75&gt;$E90,"F","P")</f>
        <v>P</v>
      </c>
      <c r="H90" s="1153"/>
      <c r="I90" s="1154" t="str">
        <f>IF(I75-H75&gt;$E90,"F","P")</f>
        <v>P</v>
      </c>
      <c r="J90" s="1153"/>
      <c r="K90" s="1154" t="str">
        <f>IF(K75-J75&gt;$E90,"F","P")</f>
        <v>P</v>
      </c>
      <c r="L90" s="1153"/>
      <c r="M90" s="1154" t="str">
        <f>IF(M75-L75&gt;$E90,"F","P")</f>
        <v>P</v>
      </c>
      <c r="N90" s="1153"/>
      <c r="O90" s="1154" t="str">
        <f>IF(O75-N75&gt;$E90,"F","P")</f>
        <v>P</v>
      </c>
      <c r="P90" s="1153"/>
      <c r="Q90" s="1154" t="str">
        <f>IF(Q75-P75&gt;$E90,"F","P")</f>
        <v>P</v>
      </c>
      <c r="R90" s="1153"/>
      <c r="S90" s="1154" t="str">
        <f>IF(S75-R75&gt;$E90,"F","P")</f>
        <v>P</v>
      </c>
      <c r="T90" s="1153"/>
      <c r="U90" s="1154" t="str">
        <f>IF(U75-T75&gt;$E90,"F","P")</f>
        <v>P</v>
      </c>
      <c r="V90" s="1153"/>
      <c r="W90" s="1154" t="str">
        <f>IF(W75-V75&gt;$E90,"F","P")</f>
        <v>P</v>
      </c>
      <c r="X90" s="1153"/>
      <c r="Y90" s="1154" t="str">
        <f>IF(Y75-X75&gt;$E90,"F","P")</f>
        <v>P</v>
      </c>
      <c r="Z90" s="139"/>
    </row>
    <row r="91" spans="1:26" ht="20.100000000000001" customHeight="1" x14ac:dyDescent="0.2">
      <c r="A91" s="139"/>
      <c r="B91" s="3033"/>
      <c r="C91" s="3026" t="s">
        <v>1590</v>
      </c>
      <c r="D91" s="3036"/>
      <c r="E91" s="1152">
        <v>1</v>
      </c>
      <c r="F91" s="1153"/>
      <c r="G91" s="1154" t="str">
        <f>IF(G76-F76&gt;$E91,"F","P")</f>
        <v>P</v>
      </c>
      <c r="H91" s="1153"/>
      <c r="I91" s="1154" t="str">
        <f>IF(I76-H76&gt;$E91,"F","P")</f>
        <v>P</v>
      </c>
      <c r="J91" s="1153"/>
      <c r="K91" s="1154" t="str">
        <f>IF(K76-J76&gt;$E91,"F","P")</f>
        <v>P</v>
      </c>
      <c r="L91" s="1153"/>
      <c r="M91" s="1154" t="str">
        <f>IF(M76-L76&gt;$E91,"F","P")</f>
        <v>P</v>
      </c>
      <c r="N91" s="1153"/>
      <c r="O91" s="1154" t="str">
        <f>IF(O76-N76&gt;$E91,"F","P")</f>
        <v>P</v>
      </c>
      <c r="P91" s="1153"/>
      <c r="Q91" s="1154" t="str">
        <f>IF(Q76-P76&gt;$E91,"F","P")</f>
        <v>P</v>
      </c>
      <c r="R91" s="1153"/>
      <c r="S91" s="1154" t="str">
        <f>IF(S76-R76&gt;$E91,"F","P")</f>
        <v>P</v>
      </c>
      <c r="T91" s="1153"/>
      <c r="U91" s="1154" t="str">
        <f>IF(U76-T76&gt;$E91,"F","P")</f>
        <v>P</v>
      </c>
      <c r="V91" s="1153"/>
      <c r="W91" s="1154" t="str">
        <f>IF(W76-V76&gt;$E91,"F","P")</f>
        <v>P</v>
      </c>
      <c r="X91" s="1153"/>
      <c r="Y91" s="1154" t="str">
        <f>IF(Y76-X76&gt;$E91,"F","P")</f>
        <v>P</v>
      </c>
      <c r="Z91" s="139"/>
    </row>
    <row r="92" spans="1:26" ht="20.100000000000001" customHeight="1" x14ac:dyDescent="0.2">
      <c r="A92" s="139"/>
      <c r="B92" s="3033"/>
      <c r="C92" s="3026" t="s">
        <v>577</v>
      </c>
      <c r="D92" s="3036"/>
      <c r="E92" s="1152">
        <v>1</v>
      </c>
      <c r="F92" s="1153"/>
      <c r="G92" s="1154" t="str">
        <f>IF(G77-F77&gt;$E92,"F","P")</f>
        <v>P</v>
      </c>
      <c r="H92" s="1153"/>
      <c r="I92" s="1154" t="str">
        <f>IF(I77-H77&gt;$E92,"F","P")</f>
        <v>P</v>
      </c>
      <c r="J92" s="1153"/>
      <c r="K92" s="1154" t="str">
        <f>IF(K77-J77&gt;$E92,"F","P")</f>
        <v>P</v>
      </c>
      <c r="L92" s="1153"/>
      <c r="M92" s="1154" t="str">
        <f>IF(M77-L77&gt;$E92,"F","P")</f>
        <v>P</v>
      </c>
      <c r="N92" s="1153"/>
      <c r="O92" s="1154" t="str">
        <f>IF(O77-N77&gt;$E92,"F","P")</f>
        <v>P</v>
      </c>
      <c r="P92" s="1153"/>
      <c r="Q92" s="1154" t="str">
        <f>IF(Q77-P77&gt;$E92,"F","P")</f>
        <v>P</v>
      </c>
      <c r="R92" s="1153"/>
      <c r="S92" s="1154" t="str">
        <f>IF(S77-R77&gt;$E92,"F","P")</f>
        <v>P</v>
      </c>
      <c r="T92" s="1153"/>
      <c r="U92" s="1154" t="str">
        <f>IF(U77-T77&gt;$E92,"F","P")</f>
        <v>P</v>
      </c>
      <c r="V92" s="1153"/>
      <c r="W92" s="1154" t="str">
        <f>IF(W77-V77&gt;$E92,"F","P")</f>
        <v>P</v>
      </c>
      <c r="X92" s="1153"/>
      <c r="Y92" s="1154" t="str">
        <f>IF(Y77-X77&gt;$E92,"F","P")</f>
        <v>P</v>
      </c>
      <c r="Z92" s="139"/>
    </row>
    <row r="93" spans="1:26" ht="20.100000000000001" customHeight="1" x14ac:dyDescent="0.2">
      <c r="A93" s="139"/>
      <c r="B93" s="3033"/>
      <c r="C93" s="3020" t="s">
        <v>2752</v>
      </c>
      <c r="D93" s="3021"/>
      <c r="E93" s="1155">
        <v>1</v>
      </c>
      <c r="F93" s="1156"/>
      <c r="G93" s="1157" t="str">
        <f>IF(G78-F78&gt;$E93,"F","P")</f>
        <v>P</v>
      </c>
      <c r="H93" s="1156"/>
      <c r="I93" s="1157" t="str">
        <f>IF(I78-H78&gt;$E93,"F","P")</f>
        <v>P</v>
      </c>
      <c r="J93" s="1156"/>
      <c r="K93" s="1157" t="str">
        <f>IF(K78-J78&gt;$E93,"F","P")</f>
        <v>P</v>
      </c>
      <c r="L93" s="1156"/>
      <c r="M93" s="1157" t="str">
        <f>IF(M78-L78&gt;$E93,"F","P")</f>
        <v>P</v>
      </c>
      <c r="N93" s="1156"/>
      <c r="O93" s="1157" t="str">
        <f>IF(O78-N78&gt;$E93,"F","P")</f>
        <v>P</v>
      </c>
      <c r="P93" s="1156"/>
      <c r="Q93" s="1157" t="str">
        <f>IF(Q78-P78&gt;$E93,"F","P")</f>
        <v>P</v>
      </c>
      <c r="R93" s="1156"/>
      <c r="S93" s="1157" t="str">
        <f>IF(S78-R78&gt;$E93,"F","P")</f>
        <v>P</v>
      </c>
      <c r="T93" s="1156"/>
      <c r="U93" s="1157" t="str">
        <f>IF(U78-T78&gt;$E93,"F","P")</f>
        <v>P</v>
      </c>
      <c r="V93" s="1156"/>
      <c r="W93" s="1157" t="str">
        <f>IF(W78-V78&gt;$E93,"F","P")</f>
        <v>P</v>
      </c>
      <c r="X93" s="1156"/>
      <c r="Y93" s="1157" t="str">
        <f>IF(Y78-X78&gt;$E93,"F","P")</f>
        <v>P</v>
      </c>
      <c r="Z93" s="139"/>
    </row>
    <row r="94" spans="1:26" ht="5.0999999999999996" customHeight="1" x14ac:dyDescent="0.2">
      <c r="A94" s="139"/>
      <c r="B94" s="3033"/>
      <c r="C94" s="1141"/>
      <c r="D94" s="1127"/>
      <c r="E94" s="1129"/>
      <c r="F94" s="1129"/>
      <c r="G94" s="1130"/>
      <c r="H94" s="1129"/>
      <c r="I94" s="1130"/>
      <c r="J94" s="1129"/>
      <c r="K94" s="1130"/>
      <c r="L94" s="1129"/>
      <c r="M94" s="1130"/>
      <c r="N94" s="1129"/>
      <c r="O94" s="1130"/>
      <c r="P94" s="1129"/>
      <c r="Q94" s="1130"/>
      <c r="R94" s="1129"/>
      <c r="S94" s="1130"/>
      <c r="T94" s="1129"/>
      <c r="U94" s="1130"/>
      <c r="V94" s="1129"/>
      <c r="W94" s="1130"/>
      <c r="X94" s="1129"/>
      <c r="Y94" s="1130"/>
      <c r="Z94" s="139"/>
    </row>
    <row r="95" spans="1:26" ht="20.100000000000001" customHeight="1" x14ac:dyDescent="0.2">
      <c r="A95" s="139"/>
      <c r="B95" s="3033"/>
      <c r="C95" s="3022" t="s">
        <v>1591</v>
      </c>
      <c r="D95" s="3023"/>
      <c r="E95" s="1158"/>
      <c r="F95" s="1159"/>
      <c r="G95" s="1160" t="str">
        <f>IF(G80&gt;1,"F",(IF(G80-F80&gt;$E95,"F","P")))</f>
        <v>F</v>
      </c>
      <c r="H95" s="1159"/>
      <c r="I95" s="1160" t="str">
        <f t="shared" ref="I95" si="20">IF(I80&gt;1,"F",(IF(I80-H80&gt;$E95,"F","P")))</f>
        <v>P</v>
      </c>
      <c r="J95" s="1159"/>
      <c r="K95" s="1160" t="str">
        <f t="shared" ref="K95" si="21">IF(K80&gt;1,"F",(IF(K80-J80&gt;$E95,"F","P")))</f>
        <v>P</v>
      </c>
      <c r="L95" s="1159"/>
      <c r="M95" s="1160" t="str">
        <f t="shared" ref="M95" si="22">IF(M80&gt;1,"F",(IF(M80-L80&gt;$E95,"F","P")))</f>
        <v>P</v>
      </c>
      <c r="N95" s="1159"/>
      <c r="O95" s="1160" t="str">
        <f t="shared" ref="O95" si="23">IF(O80&gt;1,"F",(IF(O80-N80&gt;$E95,"F","P")))</f>
        <v>P</v>
      </c>
      <c r="P95" s="1159"/>
      <c r="Q95" s="1160" t="str">
        <f t="shared" ref="Q95" si="24">IF(Q80&gt;1,"F",(IF(Q80-P80&gt;$E95,"F","P")))</f>
        <v>P</v>
      </c>
      <c r="R95" s="1159"/>
      <c r="S95" s="1160" t="str">
        <f t="shared" ref="S95" si="25">IF(S80&gt;1,"F",(IF(S80-R80&gt;$E95,"F","P")))</f>
        <v>P</v>
      </c>
      <c r="T95" s="1159"/>
      <c r="U95" s="1160" t="str">
        <f t="shared" ref="U95" si="26">IF(U80&gt;1,"F",(IF(U80-T80&gt;$E95,"F","P")))</f>
        <v>P</v>
      </c>
      <c r="V95" s="1159"/>
      <c r="W95" s="1160" t="str">
        <f t="shared" ref="W95" si="27">IF(W80&gt;1,"F",(IF(W80-V80&gt;$E95,"F","P")))</f>
        <v>P</v>
      </c>
      <c r="X95" s="1159"/>
      <c r="Y95" s="1160" t="str">
        <f t="shared" ref="Y95" si="28">IF(Y80&gt;1,"F",(IF(Y80-X80&gt;$E95,"F","P")))</f>
        <v>P</v>
      </c>
      <c r="Z95" s="139"/>
    </row>
    <row r="96" spans="1:26" ht="20.100000000000001" customHeight="1" x14ac:dyDescent="0.2">
      <c r="A96" s="139"/>
      <c r="B96" s="3033"/>
      <c r="C96" s="3026" t="s">
        <v>1592</v>
      </c>
      <c r="D96" s="3036"/>
      <c r="E96" s="1152">
        <v>0</v>
      </c>
      <c r="F96" s="1153"/>
      <c r="G96" s="1154" t="str">
        <f>IF(G81-F81&gt;$E96,"F","P")</f>
        <v>F</v>
      </c>
      <c r="H96" s="1153"/>
      <c r="I96" s="1154" t="str">
        <f t="shared" ref="I96" si="29">IF(I81-H81&gt;$E96,"F","P")</f>
        <v>P</v>
      </c>
      <c r="J96" s="1153"/>
      <c r="K96" s="1154" t="str">
        <f t="shared" ref="K96" si="30">IF(K81-J81&gt;$E96,"F","P")</f>
        <v>P</v>
      </c>
      <c r="L96" s="1153"/>
      <c r="M96" s="1154" t="str">
        <f t="shared" ref="M96" si="31">IF(M81-L81&gt;$E96,"F","P")</f>
        <v>P</v>
      </c>
      <c r="N96" s="1153"/>
      <c r="O96" s="1154" t="str">
        <f t="shared" ref="O96" si="32">IF(O81-N81&gt;$E96,"F","P")</f>
        <v>P</v>
      </c>
      <c r="P96" s="1153"/>
      <c r="Q96" s="1154" t="str">
        <f t="shared" ref="Q96" si="33">IF(Q81-P81&gt;$E96,"F","P")</f>
        <v>P</v>
      </c>
      <c r="R96" s="1153"/>
      <c r="S96" s="1154" t="str">
        <f t="shared" ref="S96" si="34">IF(S81-R81&gt;$E96,"F","P")</f>
        <v>P</v>
      </c>
      <c r="T96" s="1153"/>
      <c r="U96" s="1154" t="str">
        <f t="shared" ref="U96" si="35">IF(U81-T81&gt;$E96,"F","P")</f>
        <v>P</v>
      </c>
      <c r="V96" s="1153"/>
      <c r="W96" s="1154" t="str">
        <f t="shared" ref="W96" si="36">IF(W81-V81&gt;$E96,"F","P")</f>
        <v>P</v>
      </c>
      <c r="X96" s="1153"/>
      <c r="Y96" s="1154" t="str">
        <f>IF(Y81-X81&gt;$E96,"F","P")</f>
        <v>P</v>
      </c>
      <c r="Z96" s="139"/>
    </row>
    <row r="97" spans="1:26" ht="20.100000000000001" customHeight="1" x14ac:dyDescent="0.2">
      <c r="A97" s="139"/>
      <c r="B97" s="3034"/>
      <c r="C97" s="3028" t="s">
        <v>1593</v>
      </c>
      <c r="D97" s="3037"/>
      <c r="E97" s="1161">
        <v>1</v>
      </c>
      <c r="F97" s="1162"/>
      <c r="G97" s="1163" t="str">
        <f>IF(G82-F82&gt;$E97,"F","P")</f>
        <v>P</v>
      </c>
      <c r="H97" s="1162"/>
      <c r="I97" s="1163" t="str">
        <f t="shared" ref="I97" si="37">IF(I82-H82&gt;$E97,"F","P")</f>
        <v>P</v>
      </c>
      <c r="J97" s="1162"/>
      <c r="K97" s="1163" t="str">
        <f t="shared" ref="K97" si="38">IF(K82-J82&gt;$E97,"F","P")</f>
        <v>P</v>
      </c>
      <c r="L97" s="1162"/>
      <c r="M97" s="1163" t="str">
        <f t="shared" ref="M97" si="39">IF(M82-L82&gt;$E97,"F","P")</f>
        <v>P</v>
      </c>
      <c r="N97" s="1162"/>
      <c r="O97" s="1163" t="str">
        <f t="shared" ref="O97" si="40">IF(O82-N82&gt;$E97,"F","P")</f>
        <v>P</v>
      </c>
      <c r="P97" s="1162"/>
      <c r="Q97" s="1163" t="str">
        <f t="shared" ref="Q97" si="41">IF(Q82-P82&gt;$E97,"F","P")</f>
        <v>P</v>
      </c>
      <c r="R97" s="1162"/>
      <c r="S97" s="1163" t="str">
        <f t="shared" ref="S97" si="42">IF(S82-R82&gt;$E97,"F","P")</f>
        <v>P</v>
      </c>
      <c r="T97" s="1162"/>
      <c r="U97" s="1163" t="str">
        <f t="shared" ref="U97" si="43">IF(U82-T82&gt;$E97,"F","P")</f>
        <v>P</v>
      </c>
      <c r="V97" s="1162"/>
      <c r="W97" s="1163" t="str">
        <f t="shared" ref="W97" si="44">IF(W82-V82&gt;$E97,"F","P")</f>
        <v>P</v>
      </c>
      <c r="X97" s="1162"/>
      <c r="Y97" s="1163" t="str">
        <f>IF(Y82-X82&gt;$E97,"F","P")</f>
        <v>P</v>
      </c>
      <c r="Z97" s="139"/>
    </row>
    <row r="98" spans="1:26" ht="20.100000000000001" customHeight="1" x14ac:dyDescent="0.2">
      <c r="A98" s="139"/>
      <c r="B98" s="34"/>
      <c r="C98" s="34"/>
      <c r="D98" s="34"/>
      <c r="E98" s="34"/>
      <c r="F98" s="1115"/>
      <c r="G98" s="1115"/>
      <c r="H98" s="1115"/>
      <c r="I98" s="1115"/>
      <c r="J98" s="1115"/>
      <c r="K98" s="1115"/>
      <c r="L98" s="1115"/>
      <c r="M98" s="1115"/>
      <c r="N98" s="1115"/>
      <c r="O98" s="1115"/>
      <c r="P98" s="1115"/>
      <c r="Q98" s="1115"/>
      <c r="R98" s="1115"/>
      <c r="S98" s="1115"/>
      <c r="T98" s="1115"/>
      <c r="U98" s="1115"/>
      <c r="V98" s="1115"/>
      <c r="W98" s="1115"/>
      <c r="X98" s="1115"/>
      <c r="Y98" s="1115"/>
      <c r="Z98" s="139"/>
    </row>
    <row r="99" spans="1:26" ht="20.100000000000001" customHeight="1" x14ac:dyDescent="0.2">
      <c r="A99" s="139"/>
      <c r="B99" s="3016" t="s">
        <v>4074</v>
      </c>
      <c r="C99" s="3013" t="s">
        <v>210</v>
      </c>
      <c r="D99" s="3014"/>
      <c r="E99" s="3015"/>
      <c r="F99" s="1164">
        <f>SUM(F72:F73)</f>
        <v>2</v>
      </c>
      <c r="G99" s="1151">
        <f>SUM(G72:G73)</f>
        <v>3</v>
      </c>
      <c r="H99" s="1164">
        <f t="shared" ref="H99:Y99" si="45">SUM(H72:H73)</f>
        <v>1</v>
      </c>
      <c r="I99" s="1151">
        <f t="shared" si="45"/>
        <v>1</v>
      </c>
      <c r="J99" s="1164">
        <f t="shared" si="45"/>
        <v>1</v>
      </c>
      <c r="K99" s="1151">
        <f t="shared" si="45"/>
        <v>1</v>
      </c>
      <c r="L99" s="1164">
        <f t="shared" si="45"/>
        <v>1</v>
      </c>
      <c r="M99" s="1151">
        <f t="shared" si="45"/>
        <v>1</v>
      </c>
      <c r="N99" s="1164">
        <f t="shared" si="45"/>
        <v>1</v>
      </c>
      <c r="O99" s="1151">
        <f t="shared" si="45"/>
        <v>1</v>
      </c>
      <c r="P99" s="1164">
        <f t="shared" si="45"/>
        <v>1</v>
      </c>
      <c r="Q99" s="1151">
        <f t="shared" si="45"/>
        <v>1</v>
      </c>
      <c r="R99" s="1164">
        <f t="shared" si="45"/>
        <v>1</v>
      </c>
      <c r="S99" s="1151">
        <f t="shared" si="45"/>
        <v>1</v>
      </c>
      <c r="T99" s="1164">
        <f t="shared" si="45"/>
        <v>1</v>
      </c>
      <c r="U99" s="1151">
        <f t="shared" si="45"/>
        <v>1</v>
      </c>
      <c r="V99" s="1164">
        <f t="shared" si="45"/>
        <v>1</v>
      </c>
      <c r="W99" s="1151">
        <f t="shared" si="45"/>
        <v>1</v>
      </c>
      <c r="X99" s="1164">
        <f t="shared" si="45"/>
        <v>1</v>
      </c>
      <c r="Y99" s="1151">
        <f t="shared" si="45"/>
        <v>1</v>
      </c>
      <c r="Z99" s="139"/>
    </row>
    <row r="100" spans="1:26" ht="20.100000000000001" customHeight="1" x14ac:dyDescent="0.2">
      <c r="A100" s="139"/>
      <c r="B100" s="2998"/>
      <c r="C100" s="1165"/>
      <c r="D100" s="3030" t="s">
        <v>2631</v>
      </c>
      <c r="E100" s="3031"/>
      <c r="F100" s="1162"/>
      <c r="G100" s="1163" t="str">
        <f>IF(F99&lt;1,0,(IF(MAX(F72:G73)=4,"Fail",(IF((G99-F99)&lt;=1,"Pass","Fail")))))</f>
        <v>Pass</v>
      </c>
      <c r="H100" s="1162"/>
      <c r="I100" s="1163" t="str">
        <f t="shared" ref="I100" si="46">IF(H99&lt;1,0,(IF(MAX(H72:I73)=4,"Fail",(IF((I99-H99)&lt;=1,"Pass","Fail")))))</f>
        <v>Pass</v>
      </c>
      <c r="J100" s="1162"/>
      <c r="K100" s="1163" t="str">
        <f t="shared" ref="K100" si="47">IF(J99&lt;1,0,(IF(MAX(J72:K73)=4,"Fail",(IF((K99-J99)&lt;=1,"Pass","Fail")))))</f>
        <v>Pass</v>
      </c>
      <c r="L100" s="1162"/>
      <c r="M100" s="1163" t="str">
        <f t="shared" ref="M100" si="48">IF(L99&lt;1,0,(IF(MAX(L72:M73)=4,"Fail",(IF((M99-L99)&lt;=1,"Pass","Fail")))))</f>
        <v>Pass</v>
      </c>
      <c r="N100" s="1162"/>
      <c r="O100" s="1163" t="str">
        <f t="shared" ref="O100" si="49">IF(N99&lt;1,0,(IF(MAX(N72:O73)=4,"Fail",(IF((O99-N99)&lt;=1,"Pass","Fail")))))</f>
        <v>Pass</v>
      </c>
      <c r="P100" s="1162"/>
      <c r="Q100" s="1163" t="str">
        <f t="shared" ref="Q100" si="50">IF(P99&lt;1,0,(IF(MAX(P72:Q73)=4,"Fail",(IF((Q99-P99)&lt;=1,"Pass","Fail")))))</f>
        <v>Pass</v>
      </c>
      <c r="R100" s="1162"/>
      <c r="S100" s="1163" t="str">
        <f t="shared" ref="S100" si="51">IF(R99&lt;1,0,(IF(MAX(R72:S73)=4,"Fail",(IF((S99-R99)&lt;=1,"Pass","Fail")))))</f>
        <v>Pass</v>
      </c>
      <c r="T100" s="1162"/>
      <c r="U100" s="1163" t="str">
        <f t="shared" ref="U100" si="52">IF(T99&lt;1,0,(IF(MAX(T72:U73)=4,"Fail",(IF((U99-T99)&lt;=1,"Pass","Fail")))))</f>
        <v>Pass</v>
      </c>
      <c r="V100" s="1162"/>
      <c r="W100" s="1163" t="str">
        <f t="shared" ref="W100" si="53">IF(V99&lt;1,0,(IF(MAX(V72:W73)=4,"Fail",(IF((W99-V99)&lt;=1,"Pass","Fail")))))</f>
        <v>Pass</v>
      </c>
      <c r="X100" s="1162"/>
      <c r="Y100" s="1163" t="str">
        <f t="shared" ref="Y100" si="54">IF(X99&lt;1,0,(IF(MAX(X72:Y73)=4,"Fail",(IF((Y99-X99)&lt;=1,"Pass","Fail")))))</f>
        <v>Pass</v>
      </c>
      <c r="Z100" s="139"/>
    </row>
    <row r="101" spans="1:26" ht="5.0999999999999996" customHeight="1" x14ac:dyDescent="0.2">
      <c r="A101" s="139"/>
      <c r="B101" s="2998"/>
      <c r="C101" s="1141"/>
      <c r="D101" s="1127"/>
      <c r="E101" s="1129"/>
      <c r="F101" s="1129"/>
      <c r="G101" s="1130"/>
      <c r="H101" s="1129"/>
      <c r="I101" s="1130"/>
      <c r="J101" s="1129"/>
      <c r="K101" s="1130"/>
      <c r="L101" s="1129"/>
      <c r="M101" s="1130"/>
      <c r="N101" s="1129"/>
      <c r="O101" s="1130"/>
      <c r="P101" s="1129"/>
      <c r="Q101" s="1130"/>
      <c r="R101" s="1129"/>
      <c r="S101" s="1130"/>
      <c r="T101" s="1129"/>
      <c r="U101" s="1130"/>
      <c r="V101" s="1129"/>
      <c r="W101" s="1130"/>
      <c r="X101" s="1129"/>
      <c r="Y101" s="1130"/>
      <c r="Z101" s="139"/>
    </row>
    <row r="102" spans="1:26" ht="20.100000000000001" customHeight="1" x14ac:dyDescent="0.2">
      <c r="A102" s="139"/>
      <c r="B102" s="2998"/>
      <c r="C102" s="3013" t="s">
        <v>572</v>
      </c>
      <c r="D102" s="3014"/>
      <c r="E102" s="3015"/>
      <c r="F102" s="1164">
        <f>SUM(F75:F78)</f>
        <v>4</v>
      </c>
      <c r="G102" s="1151">
        <f>SUM(G75:G78)</f>
        <v>8</v>
      </c>
      <c r="H102" s="1164">
        <f t="shared" ref="H102:Y102" si="55">SUM(H75:H78)</f>
        <v>0</v>
      </c>
      <c r="I102" s="1151">
        <f t="shared" si="55"/>
        <v>0</v>
      </c>
      <c r="J102" s="1164">
        <f t="shared" si="55"/>
        <v>0</v>
      </c>
      <c r="K102" s="1151">
        <f t="shared" si="55"/>
        <v>0</v>
      </c>
      <c r="L102" s="1164">
        <f t="shared" si="55"/>
        <v>0</v>
      </c>
      <c r="M102" s="1151">
        <f t="shared" si="55"/>
        <v>0</v>
      </c>
      <c r="N102" s="1164">
        <f t="shared" si="55"/>
        <v>0</v>
      </c>
      <c r="O102" s="1151">
        <f t="shared" si="55"/>
        <v>0</v>
      </c>
      <c r="P102" s="1164">
        <f t="shared" si="55"/>
        <v>0</v>
      </c>
      <c r="Q102" s="1151">
        <f t="shared" si="55"/>
        <v>0</v>
      </c>
      <c r="R102" s="1164">
        <f t="shared" si="55"/>
        <v>0</v>
      </c>
      <c r="S102" s="1151">
        <f t="shared" si="55"/>
        <v>0</v>
      </c>
      <c r="T102" s="1164">
        <f t="shared" si="55"/>
        <v>0</v>
      </c>
      <c r="U102" s="1151">
        <f t="shared" si="55"/>
        <v>0</v>
      </c>
      <c r="V102" s="1164">
        <f t="shared" si="55"/>
        <v>0</v>
      </c>
      <c r="W102" s="1151">
        <f t="shared" si="55"/>
        <v>0</v>
      </c>
      <c r="X102" s="1164">
        <f t="shared" si="55"/>
        <v>0</v>
      </c>
      <c r="Y102" s="1151">
        <f t="shared" si="55"/>
        <v>0</v>
      </c>
      <c r="Z102" s="139"/>
    </row>
    <row r="103" spans="1:26" ht="20.100000000000001" customHeight="1" x14ac:dyDescent="0.2">
      <c r="A103" s="139"/>
      <c r="B103" s="2998"/>
      <c r="C103" s="1166"/>
      <c r="D103" s="3030" t="s">
        <v>2631</v>
      </c>
      <c r="E103" s="3031"/>
      <c r="F103" s="1162"/>
      <c r="G103" s="1163" t="str">
        <f>IF(F102&lt;1,0,(IF(MAX(F75:G78)=4,"Fail",(IF((G102-F102)&lt;=1,"Pass","Fail")))))</f>
        <v>Fail</v>
      </c>
      <c r="H103" s="1162"/>
      <c r="I103" s="1163">
        <f t="shared" ref="I103" si="56">IF(H102&lt;1,0,(IF(MAX(H75:I78)=4,"Fail",(IF((I102-H102)&lt;=1,"Pass","Fail")))))</f>
        <v>0</v>
      </c>
      <c r="J103" s="1162"/>
      <c r="K103" s="1163">
        <f t="shared" ref="K103" si="57">IF(J102&lt;1,0,(IF(MAX(J75:K78)=4,"Fail",(IF((K102-J102)&lt;=1,"Pass","Fail")))))</f>
        <v>0</v>
      </c>
      <c r="L103" s="1162"/>
      <c r="M103" s="1163">
        <f t="shared" ref="M103" si="58">IF(L102&lt;1,0,(IF(MAX(L75:M78)=4,"Fail",(IF((M102-L102)&lt;=1,"Pass","Fail")))))</f>
        <v>0</v>
      </c>
      <c r="N103" s="1162"/>
      <c r="O103" s="1163">
        <f t="shared" ref="O103" si="59">IF(N102&lt;1,0,(IF(MAX(N75:O78)=4,"Fail",(IF((O102-N102)&lt;=1,"Pass","Fail")))))</f>
        <v>0</v>
      </c>
      <c r="P103" s="1162"/>
      <c r="Q103" s="1163">
        <f t="shared" ref="Q103" si="60">IF(P102&lt;1,0,(IF(MAX(P75:Q78)=4,"Fail",(IF((Q102-P102)&lt;=1,"Pass","Fail")))))</f>
        <v>0</v>
      </c>
      <c r="R103" s="1162"/>
      <c r="S103" s="1163">
        <f t="shared" ref="S103" si="61">IF(R102&lt;1,0,(IF(MAX(R75:S78)=4,"Fail",(IF((S102-R102)&lt;=1,"Pass","Fail")))))</f>
        <v>0</v>
      </c>
      <c r="T103" s="1162"/>
      <c r="U103" s="1163">
        <f t="shared" ref="U103" si="62">IF(T102&lt;1,0,(IF(MAX(T75:U78)=4,"Fail",(IF((U102-T102)&lt;=1,"Pass","Fail")))))</f>
        <v>0</v>
      </c>
      <c r="V103" s="1162"/>
      <c r="W103" s="1163">
        <f t="shared" ref="W103" si="63">IF(V102&lt;1,0,(IF(MAX(V75:W78)=4,"Fail",(IF((W102-V102)&lt;=1,"Pass","Fail")))))</f>
        <v>0</v>
      </c>
      <c r="X103" s="1162"/>
      <c r="Y103" s="1163">
        <f t="shared" ref="Y103" si="64">IF(X102&lt;1,0,(IF(MAX(X75:Y78)=4,"Fail",(IF((Y102-X102)&lt;=1,"Pass","Fail")))))</f>
        <v>0</v>
      </c>
      <c r="Z103" s="139"/>
    </row>
    <row r="104" spans="1:26" ht="5.0999999999999996" customHeight="1" x14ac:dyDescent="0.2">
      <c r="A104" s="139"/>
      <c r="B104" s="2998"/>
      <c r="C104" s="1141"/>
      <c r="D104" s="1127"/>
      <c r="E104" s="1129"/>
      <c r="F104" s="1129"/>
      <c r="G104" s="1130"/>
      <c r="H104" s="1129"/>
      <c r="I104" s="1130"/>
      <c r="J104" s="1129"/>
      <c r="K104" s="1130"/>
      <c r="L104" s="1129"/>
      <c r="M104" s="1130"/>
      <c r="N104" s="1129"/>
      <c r="O104" s="1130"/>
      <c r="P104" s="1129"/>
      <c r="Q104" s="1130"/>
      <c r="R104" s="1129"/>
      <c r="S104" s="1130"/>
      <c r="T104" s="1129"/>
      <c r="U104" s="1130"/>
      <c r="V104" s="1129"/>
      <c r="W104" s="1130"/>
      <c r="X104" s="1129"/>
      <c r="Y104" s="1130"/>
      <c r="Z104" s="139"/>
    </row>
    <row r="105" spans="1:26" ht="20.100000000000001" customHeight="1" x14ac:dyDescent="0.2">
      <c r="A105" s="139"/>
      <c r="B105" s="2998"/>
      <c r="C105" s="3013" t="s">
        <v>573</v>
      </c>
      <c r="D105" s="3014"/>
      <c r="E105" s="3015"/>
      <c r="F105" s="1164">
        <f>SUM(F80:F82)</f>
        <v>3</v>
      </c>
      <c r="G105" s="1151">
        <f>SUM(G80:G82)</f>
        <v>6</v>
      </c>
      <c r="H105" s="1164">
        <f t="shared" ref="H105:Y105" si="65">SUM(H80:H82)</f>
        <v>0</v>
      </c>
      <c r="I105" s="1151">
        <f t="shared" si="65"/>
        <v>0</v>
      </c>
      <c r="J105" s="1164">
        <f t="shared" si="65"/>
        <v>0</v>
      </c>
      <c r="K105" s="1151">
        <f t="shared" si="65"/>
        <v>0</v>
      </c>
      <c r="L105" s="1164">
        <f t="shared" si="65"/>
        <v>0</v>
      </c>
      <c r="M105" s="1151">
        <f t="shared" si="65"/>
        <v>0</v>
      </c>
      <c r="N105" s="1164">
        <f t="shared" si="65"/>
        <v>0</v>
      </c>
      <c r="O105" s="1151">
        <f t="shared" si="65"/>
        <v>0</v>
      </c>
      <c r="P105" s="1164">
        <f t="shared" si="65"/>
        <v>0</v>
      </c>
      <c r="Q105" s="1151">
        <f t="shared" si="65"/>
        <v>0</v>
      </c>
      <c r="R105" s="1164">
        <f t="shared" si="65"/>
        <v>0</v>
      </c>
      <c r="S105" s="1151">
        <f t="shared" si="65"/>
        <v>0</v>
      </c>
      <c r="T105" s="1164">
        <f t="shared" si="65"/>
        <v>0</v>
      </c>
      <c r="U105" s="1151">
        <f t="shared" si="65"/>
        <v>0</v>
      </c>
      <c r="V105" s="1164">
        <f t="shared" si="65"/>
        <v>0</v>
      </c>
      <c r="W105" s="1151">
        <f t="shared" si="65"/>
        <v>0</v>
      </c>
      <c r="X105" s="1164">
        <f t="shared" si="65"/>
        <v>0</v>
      </c>
      <c r="Y105" s="1151">
        <f t="shared" si="65"/>
        <v>0</v>
      </c>
      <c r="Z105" s="139"/>
    </row>
    <row r="106" spans="1:26" ht="20.100000000000001" customHeight="1" x14ac:dyDescent="0.2">
      <c r="A106" s="139"/>
      <c r="B106" s="2998"/>
      <c r="C106" s="1166"/>
      <c r="D106" s="3030" t="s">
        <v>2631</v>
      </c>
      <c r="E106" s="3031"/>
      <c r="F106" s="1162"/>
      <c r="G106" s="1163" t="str">
        <f>IF(G80&gt;1,"Fail",(IF(F105&lt;1,0,(IF(MAX(G80:G82)=4,"Fail",(IF((G105-F105)&lt;=1,"Pass","Fail")))))))</f>
        <v>Fail</v>
      </c>
      <c r="H106" s="1162"/>
      <c r="I106" s="1163">
        <f>IF(I80&gt;1,"Fail",(IF(H105&lt;1,0,(IF(MAX(I80:I82)=4,"Fail",(IF((I105-H105)&lt;=1,"Pass","Fail")))))))</f>
        <v>0</v>
      </c>
      <c r="J106" s="1162"/>
      <c r="K106" s="1163">
        <f>IF(K80&gt;1,"Fail",(IF(J105&lt;1,0,(IF(MAX(K80:K82)=4,"Fail",(IF((K105-J105)&lt;=1,"Pass","Fail")))))))</f>
        <v>0</v>
      </c>
      <c r="L106" s="1162"/>
      <c r="M106" s="1163">
        <f>IF(M80&gt;1,"Fail",(IF(L105&lt;1,0,(IF(MAX(M80:M82)=4,"Fail",(IF((M105-L105)&lt;=1,"Pass","Fail")))))))</f>
        <v>0</v>
      </c>
      <c r="N106" s="1162"/>
      <c r="O106" s="1163">
        <f>IF(O80&gt;1,"Fail",(IF(N105&lt;1,0,(IF(MAX(O80:O82)=4,"Fail",(IF((O105-N105)&lt;=1,"Pass","Fail")))))))</f>
        <v>0</v>
      </c>
      <c r="P106" s="1162"/>
      <c r="Q106" s="1163">
        <f>IF(Q80&gt;1,"Fail",(IF(P105&lt;1,0,(IF(MAX(Q80:Q82)=4,"Fail",(IF((Q105-P105)&lt;=1,"Pass","Fail")))))))</f>
        <v>0</v>
      </c>
      <c r="R106" s="1162"/>
      <c r="S106" s="1163">
        <f>IF(S80&gt;1,"Fail",(IF(R105&lt;1,0,(IF(MAX(S80:S82)=4,"Fail",(IF((S105-R105)&lt;=1,"Pass","Fail")))))))</f>
        <v>0</v>
      </c>
      <c r="T106" s="1162"/>
      <c r="U106" s="1163">
        <f>IF(U80&gt;1,"Fail",(IF(T105&lt;1,0,(IF(MAX(U80:U82)=4,"Fail",(IF((U105-T105)&lt;=1,"Pass","Fail")))))))</f>
        <v>0</v>
      </c>
      <c r="V106" s="1162"/>
      <c r="W106" s="1163">
        <f>IF(W80&gt;1,"Fail",(IF(V105&lt;1,0,(IF(MAX(W80:W82)=4,"Fail",(IF((W105-V105)&lt;=1,"Pass","Fail")))))))</f>
        <v>0</v>
      </c>
      <c r="X106" s="1162"/>
      <c r="Y106" s="1163">
        <f t="shared" ref="Y106" si="66">IF(Y80&gt;1,"Fail",(IF(X105&lt;1,0,(IF(MAX(X80:Y82)=4,"Fail",(IF((Y105-X105)&lt;=1,"Pass","Fail")))))))</f>
        <v>0</v>
      </c>
      <c r="Z106" s="139"/>
    </row>
    <row r="107" spans="1:26" ht="5.0999999999999996" customHeight="1" x14ac:dyDescent="0.2">
      <c r="A107" s="139"/>
      <c r="B107" s="2998"/>
      <c r="C107" s="1141"/>
      <c r="D107" s="1127"/>
      <c r="E107" s="1129"/>
      <c r="F107" s="1129"/>
      <c r="G107" s="1130"/>
      <c r="H107" s="1129"/>
      <c r="I107" s="1130"/>
      <c r="J107" s="1129"/>
      <c r="K107" s="1130"/>
      <c r="L107" s="1129"/>
      <c r="M107" s="1130"/>
      <c r="N107" s="1129"/>
      <c r="O107" s="1130"/>
      <c r="P107" s="1129"/>
      <c r="Q107" s="1130"/>
      <c r="R107" s="1129"/>
      <c r="S107" s="1130"/>
      <c r="T107" s="1129"/>
      <c r="U107" s="1130"/>
      <c r="V107" s="1129"/>
      <c r="W107" s="1130"/>
      <c r="X107" s="1129"/>
      <c r="Y107" s="1130"/>
      <c r="Z107" s="139"/>
    </row>
    <row r="108" spans="1:26" ht="20.100000000000001" customHeight="1" x14ac:dyDescent="0.2">
      <c r="A108" s="139"/>
      <c r="B108" s="2998"/>
      <c r="C108" s="2954" t="s">
        <v>3279</v>
      </c>
      <c r="D108" s="3009"/>
      <c r="E108" s="3010"/>
      <c r="F108" s="1167"/>
      <c r="G108" s="1168" t="str">
        <f>IF(G100=0,0,(IF(G100="Fail","Fail",(IF(G103="Fail","Fail",(IF(G106="Fail","Fail","Pass")))))))</f>
        <v>Fail</v>
      </c>
      <c r="H108" s="1167"/>
      <c r="I108" s="1168" t="str">
        <f t="shared" ref="I108" si="67">IF(I100=0,0,(IF(I100="Fail","Fail",(IF(I103="Fail","Fail",(IF(I106="Fail","Fail","Pass")))))))</f>
        <v>Pass</v>
      </c>
      <c r="J108" s="1167"/>
      <c r="K108" s="1168" t="str">
        <f t="shared" ref="K108" si="68">IF(K100=0,0,(IF(K100="Fail","Fail",(IF(K103="Fail","Fail",(IF(K106="Fail","Fail","Pass")))))))</f>
        <v>Pass</v>
      </c>
      <c r="L108" s="1167"/>
      <c r="M108" s="1168" t="str">
        <f t="shared" ref="M108" si="69">IF(M100=0,0,(IF(M100="Fail","Fail",(IF(M103="Fail","Fail",(IF(M106="Fail","Fail","Pass")))))))</f>
        <v>Pass</v>
      </c>
      <c r="N108" s="1167"/>
      <c r="O108" s="1168" t="str">
        <f t="shared" ref="O108" si="70">IF(O100=0,0,(IF(O100="Fail","Fail",(IF(O103="Fail","Fail",(IF(O106="Fail","Fail","Pass")))))))</f>
        <v>Pass</v>
      </c>
      <c r="P108" s="1167"/>
      <c r="Q108" s="1168" t="str">
        <f t="shared" ref="Q108" si="71">IF(Q100=0,0,(IF(Q100="Fail","Fail",(IF(Q103="Fail","Fail",(IF(Q106="Fail","Fail","Pass")))))))</f>
        <v>Pass</v>
      </c>
      <c r="R108" s="1167"/>
      <c r="S108" s="1168" t="str">
        <f t="shared" ref="S108" si="72">IF(S100=0,0,(IF(S100="Fail","Fail",(IF(S103="Fail","Fail",(IF(S106="Fail","Fail","Pass")))))))</f>
        <v>Pass</v>
      </c>
      <c r="T108" s="1167"/>
      <c r="U108" s="1168" t="str">
        <f t="shared" ref="U108" si="73">IF(U100=0,0,(IF(U100="Fail","Fail",(IF(U103="Fail","Fail",(IF(U106="Fail","Fail","Pass")))))))</f>
        <v>Pass</v>
      </c>
      <c r="V108" s="1167"/>
      <c r="W108" s="1168" t="str">
        <f t="shared" ref="W108" si="74">IF(W100=0,0,(IF(W100="Fail","Fail",(IF(W103="Fail","Fail",(IF(W106="Fail","Fail","Pass")))))))</f>
        <v>Pass</v>
      </c>
      <c r="X108" s="1167"/>
      <c r="Y108" s="1168" t="str">
        <f t="shared" ref="Y108" si="75">IF(Y100=0,0,(IF(Y100="Fail","Fail",(IF(Y103="Fail","Fail",(IF(Y106="Fail","Fail","Pass")))))))</f>
        <v>Pass</v>
      </c>
      <c r="Z108" s="139"/>
    </row>
    <row r="109" spans="1:26" ht="20.100000000000001" customHeight="1" x14ac:dyDescent="0.2">
      <c r="A109" s="139"/>
      <c r="B109" s="2998"/>
      <c r="C109" s="3011"/>
      <c r="D109" s="2591"/>
      <c r="E109" s="3012"/>
      <c r="F109" s="1169"/>
      <c r="G109" s="413"/>
      <c r="H109" s="413"/>
      <c r="I109" s="413"/>
      <c r="J109" s="413"/>
      <c r="K109" s="413"/>
      <c r="L109" s="413"/>
      <c r="M109" s="413"/>
      <c r="N109" s="413"/>
      <c r="O109" s="413"/>
      <c r="P109" s="413"/>
      <c r="Q109" s="413"/>
      <c r="R109" s="413"/>
      <c r="S109" s="413"/>
      <c r="T109" s="413"/>
      <c r="U109" s="413"/>
      <c r="V109" s="413"/>
      <c r="W109" s="413"/>
      <c r="X109" s="413"/>
      <c r="Y109" s="1170"/>
      <c r="Z109" s="139"/>
    </row>
    <row r="110" spans="1:26" ht="5.0999999999999996" customHeight="1" x14ac:dyDescent="0.2">
      <c r="A110" s="139"/>
      <c r="B110" s="3017"/>
      <c r="C110" s="2764"/>
      <c r="D110" s="2055"/>
      <c r="E110" s="2056"/>
      <c r="F110" s="1171"/>
      <c r="G110" s="1172"/>
      <c r="H110" s="1172"/>
      <c r="I110" s="1172"/>
      <c r="J110" s="1172"/>
      <c r="K110" s="1172"/>
      <c r="L110" s="1172"/>
      <c r="M110" s="1172"/>
      <c r="N110" s="1172"/>
      <c r="O110" s="1172"/>
      <c r="P110" s="1172"/>
      <c r="Q110" s="1172"/>
      <c r="R110" s="1172"/>
      <c r="S110" s="1172"/>
      <c r="T110" s="1172"/>
      <c r="U110" s="1172"/>
      <c r="V110" s="1172"/>
      <c r="W110" s="1172"/>
      <c r="X110" s="1172"/>
      <c r="Y110" s="1173"/>
      <c r="Z110" s="139"/>
    </row>
    <row r="111" spans="1:26" ht="20.100000000000001" customHeight="1" x14ac:dyDescent="0.2">
      <c r="B111" s="1174"/>
      <c r="C111" s="1174"/>
      <c r="D111" s="140"/>
      <c r="E111" s="1174"/>
      <c r="T111" s="1174"/>
      <c r="U111" s="1174"/>
      <c r="V111" s="1174"/>
      <c r="W111" s="1174"/>
      <c r="X111" s="1174"/>
      <c r="Y111" s="1174"/>
    </row>
    <row r="112" spans="1:26" ht="20.100000000000001" customHeight="1" x14ac:dyDescent="0.2">
      <c r="B112" s="1174"/>
      <c r="C112" s="140"/>
      <c r="D112" s="140"/>
      <c r="E112" s="1174"/>
      <c r="T112" s="1174"/>
      <c r="U112" s="1174"/>
      <c r="V112" s="1174"/>
      <c r="W112" s="1174"/>
      <c r="X112" s="1174"/>
      <c r="Y112" s="1174"/>
    </row>
    <row r="113" spans="3:4" ht="15" customHeight="1" x14ac:dyDescent="0.2">
      <c r="C113" s="140"/>
      <c r="D113" s="140"/>
    </row>
    <row r="114" spans="3:4" ht="15" customHeight="1" x14ac:dyDescent="0.2">
      <c r="C114" s="140"/>
      <c r="D114" s="140"/>
    </row>
    <row r="115" spans="3:4" ht="15" customHeight="1" x14ac:dyDescent="0.2">
      <c r="C115" s="140"/>
      <c r="D115" s="140"/>
    </row>
    <row r="116" spans="3:4" ht="15" customHeight="1" x14ac:dyDescent="0.2">
      <c r="C116" s="140"/>
      <c r="D116" s="140"/>
    </row>
    <row r="117" spans="3:4" ht="15" customHeight="1" x14ac:dyDescent="0.2">
      <c r="C117" s="140"/>
      <c r="D117" s="140"/>
    </row>
    <row r="118" spans="3:4" ht="15" customHeight="1" x14ac:dyDescent="0.2">
      <c r="C118" s="140"/>
      <c r="D118" s="140"/>
    </row>
    <row r="119" spans="3:4" ht="15" customHeight="1" x14ac:dyDescent="0.2">
      <c r="C119" s="140"/>
      <c r="D119" s="140"/>
    </row>
    <row r="120" spans="3:4" ht="15" customHeight="1" x14ac:dyDescent="0.2">
      <c r="C120" s="140"/>
      <c r="D120" s="140"/>
    </row>
    <row r="121" spans="3:4" ht="15" customHeight="1" x14ac:dyDescent="0.2">
      <c r="C121" s="140"/>
      <c r="D121" s="140"/>
    </row>
    <row r="122" spans="3:4" ht="15" customHeight="1" x14ac:dyDescent="0.2">
      <c r="C122" s="140"/>
      <c r="D122" s="140"/>
    </row>
  </sheetData>
  <mergeCells count="291">
    <mergeCell ref="X1:Y1"/>
    <mergeCell ref="X2:Y2"/>
    <mergeCell ref="E5:G5"/>
    <mergeCell ref="F47:F48"/>
    <mergeCell ref="G39:G40"/>
    <mergeCell ref="E29:E30"/>
    <mergeCell ref="N47:N48"/>
    <mergeCell ref="P47:P48"/>
    <mergeCell ref="M43:M44"/>
    <mergeCell ref="M39:M40"/>
    <mergeCell ref="N39:N40"/>
    <mergeCell ref="I43:I44"/>
    <mergeCell ref="F43:F44"/>
    <mergeCell ref="E6:G6"/>
    <mergeCell ref="E32:E33"/>
    <mergeCell ref="H32:H33"/>
    <mergeCell ref="I32:I33"/>
    <mergeCell ref="J32:J33"/>
    <mergeCell ref="G32:G33"/>
    <mergeCell ref="I39:I40"/>
    <mergeCell ref="G7:H7"/>
    <mergeCell ref="I7:J7"/>
    <mergeCell ref="G8:H8"/>
    <mergeCell ref="I8:J8"/>
    <mergeCell ref="K32:K33"/>
    <mergeCell ref="K39:K40"/>
    <mergeCell ref="J43:J44"/>
    <mergeCell ref="K43:K44"/>
    <mergeCell ref="L43:L44"/>
    <mergeCell ref="L39:L40"/>
    <mergeCell ref="E7:F7"/>
    <mergeCell ref="E8:F8"/>
    <mergeCell ref="C10:D11"/>
    <mergeCell ref="E10:E11"/>
    <mergeCell ref="B7:D8"/>
    <mergeCell ref="F39:F40"/>
    <mergeCell ref="D29:D33"/>
    <mergeCell ref="B29:B68"/>
    <mergeCell ref="F59:F60"/>
    <mergeCell ref="F51:F52"/>
    <mergeCell ref="F55:F56"/>
    <mergeCell ref="D54:D56"/>
    <mergeCell ref="E55:E56"/>
    <mergeCell ref="D50:D52"/>
    <mergeCell ref="E51:E52"/>
    <mergeCell ref="D35:D40"/>
    <mergeCell ref="E39:E40"/>
    <mergeCell ref="D42:D44"/>
    <mergeCell ref="P32:P33"/>
    <mergeCell ref="E47:E48"/>
    <mergeCell ref="H39:H40"/>
    <mergeCell ref="H43:H44"/>
    <mergeCell ref="O39:O40"/>
    <mergeCell ref="P39:P40"/>
    <mergeCell ref="E59:E60"/>
    <mergeCell ref="G43:G44"/>
    <mergeCell ref="F32:F33"/>
    <mergeCell ref="G47:G48"/>
    <mergeCell ref="G59:G60"/>
    <mergeCell ref="H59:H60"/>
    <mergeCell ref="I59:I60"/>
    <mergeCell ref="J59:J60"/>
    <mergeCell ref="K59:K60"/>
    <mergeCell ref="G51:G52"/>
    <mergeCell ref="I47:I48"/>
    <mergeCell ref="H51:H52"/>
    <mergeCell ref="I51:I52"/>
    <mergeCell ref="H47:H48"/>
    <mergeCell ref="G55:G56"/>
    <mergeCell ref="J39:J40"/>
    <mergeCell ref="L32:L33"/>
    <mergeCell ref="M32:M33"/>
    <mergeCell ref="E43:E44"/>
    <mergeCell ref="D46:D48"/>
    <mergeCell ref="C22:D22"/>
    <mergeCell ref="C29:C56"/>
    <mergeCell ref="C58:C68"/>
    <mergeCell ref="D62:D64"/>
    <mergeCell ref="D58:D60"/>
    <mergeCell ref="C24:D24"/>
    <mergeCell ref="C23:D23"/>
    <mergeCell ref="C25:D25"/>
    <mergeCell ref="C26:D26"/>
    <mergeCell ref="C17:D17"/>
    <mergeCell ref="C18:D18"/>
    <mergeCell ref="C19:D19"/>
    <mergeCell ref="C20:D20"/>
    <mergeCell ref="C21:D21"/>
    <mergeCell ref="L6:N6"/>
    <mergeCell ref="L5:N5"/>
    <mergeCell ref="O1:S1"/>
    <mergeCell ref="H5:J5"/>
    <mergeCell ref="L8:N8"/>
    <mergeCell ref="O8:S8"/>
    <mergeCell ref="L7:N7"/>
    <mergeCell ref="O7:S7"/>
    <mergeCell ref="H4:J4"/>
    <mergeCell ref="O5:S5"/>
    <mergeCell ref="B5:D5"/>
    <mergeCell ref="B6:D6"/>
    <mergeCell ref="B12:B26"/>
    <mergeCell ref="C12:D12"/>
    <mergeCell ref="C13:D13"/>
    <mergeCell ref="C14:D14"/>
    <mergeCell ref="C15:D15"/>
    <mergeCell ref="C16:D16"/>
    <mergeCell ref="T1:V1"/>
    <mergeCell ref="O2:S2"/>
    <mergeCell ref="I1:M1"/>
    <mergeCell ref="E2:H2"/>
    <mergeCell ref="I2:M2"/>
    <mergeCell ref="B1:C2"/>
    <mergeCell ref="E1:H1"/>
    <mergeCell ref="T2:V2"/>
    <mergeCell ref="B4:D4"/>
    <mergeCell ref="L4:N4"/>
    <mergeCell ref="E4:G4"/>
    <mergeCell ref="T4:W4"/>
    <mergeCell ref="O4:S4"/>
    <mergeCell ref="R51:R52"/>
    <mergeCell ref="S51:S52"/>
    <mergeCell ref="T51:T52"/>
    <mergeCell ref="T47:T48"/>
    <mergeCell ref="U47:U48"/>
    <mergeCell ref="T43:T44"/>
    <mergeCell ref="U43:U44"/>
    <mergeCell ref="N32:N33"/>
    <mergeCell ref="O32:O33"/>
    <mergeCell ref="S43:S44"/>
    <mergeCell ref="N43:N44"/>
    <mergeCell ref="O43:O44"/>
    <mergeCell ref="Q43:Q44"/>
    <mergeCell ref="R43:R44"/>
    <mergeCell ref="P43:P44"/>
    <mergeCell ref="U32:U33"/>
    <mergeCell ref="Q39:Q40"/>
    <mergeCell ref="R39:R40"/>
    <mergeCell ref="S39:S40"/>
    <mergeCell ref="T39:T40"/>
    <mergeCell ref="U39:U40"/>
    <mergeCell ref="R32:R33"/>
    <mergeCell ref="S32:S33"/>
    <mergeCell ref="T32:T33"/>
    <mergeCell ref="Q51:Q52"/>
    <mergeCell ref="L51:L52"/>
    <mergeCell ref="M51:M52"/>
    <mergeCell ref="N51:N52"/>
    <mergeCell ref="J47:J48"/>
    <mergeCell ref="K47:K48"/>
    <mergeCell ref="J51:J52"/>
    <mergeCell ref="K51:K52"/>
    <mergeCell ref="Q47:Q48"/>
    <mergeCell ref="O51:O52"/>
    <mergeCell ref="P51:P52"/>
    <mergeCell ref="O47:O48"/>
    <mergeCell ref="L47:L48"/>
    <mergeCell ref="M47:M48"/>
    <mergeCell ref="H55:H56"/>
    <mergeCell ref="I55:I56"/>
    <mergeCell ref="L55:L56"/>
    <mergeCell ref="M55:M56"/>
    <mergeCell ref="N55:N56"/>
    <mergeCell ref="J55:J56"/>
    <mergeCell ref="K55:K56"/>
    <mergeCell ref="L63:L64"/>
    <mergeCell ref="M63:M64"/>
    <mergeCell ref="T59:T60"/>
    <mergeCell ref="U55:U56"/>
    <mergeCell ref="T55:T56"/>
    <mergeCell ref="O59:O60"/>
    <mergeCell ref="P59:P60"/>
    <mergeCell ref="Q59:Q60"/>
    <mergeCell ref="R55:R56"/>
    <mergeCell ref="U59:U60"/>
    <mergeCell ref="L59:L60"/>
    <mergeCell ref="M59:M60"/>
    <mergeCell ref="N59:N60"/>
    <mergeCell ref="S55:S56"/>
    <mergeCell ref="O55:O56"/>
    <mergeCell ref="R59:R60"/>
    <mergeCell ref="S59:S60"/>
    <mergeCell ref="P55:P56"/>
    <mergeCell ref="Q55:Q56"/>
    <mergeCell ref="Q63:Q64"/>
    <mergeCell ref="S67:S68"/>
    <mergeCell ref="T67:T68"/>
    <mergeCell ref="U67:U68"/>
    <mergeCell ref="K67:K68"/>
    <mergeCell ref="G67:G68"/>
    <mergeCell ref="F67:F68"/>
    <mergeCell ref="D66:D68"/>
    <mergeCell ref="O63:O64"/>
    <mergeCell ref="N67:N68"/>
    <mergeCell ref="J63:J64"/>
    <mergeCell ref="N63:N64"/>
    <mergeCell ref="D100:E100"/>
    <mergeCell ref="C102:E102"/>
    <mergeCell ref="D103:E103"/>
    <mergeCell ref="C105:E105"/>
    <mergeCell ref="D106:E106"/>
    <mergeCell ref="V67:V68"/>
    <mergeCell ref="B87:B97"/>
    <mergeCell ref="C87:D87"/>
    <mergeCell ref="C88:D88"/>
    <mergeCell ref="C90:D90"/>
    <mergeCell ref="C91:D91"/>
    <mergeCell ref="C92:D92"/>
    <mergeCell ref="B72:B82"/>
    <mergeCell ref="C72:C78"/>
    <mergeCell ref="D72:E72"/>
    <mergeCell ref="D73:E73"/>
    <mergeCell ref="D75:E75"/>
    <mergeCell ref="D76:E76"/>
    <mergeCell ref="D77:E77"/>
    <mergeCell ref="D78:E78"/>
    <mergeCell ref="C96:D96"/>
    <mergeCell ref="C97:D97"/>
    <mergeCell ref="H67:H68"/>
    <mergeCell ref="C80:C82"/>
    <mergeCell ref="Y43:Y44"/>
    <mergeCell ref="W32:W33"/>
    <mergeCell ref="D80:E80"/>
    <mergeCell ref="C93:D93"/>
    <mergeCell ref="C95:D95"/>
    <mergeCell ref="E67:E68"/>
    <mergeCell ref="E63:E64"/>
    <mergeCell ref="K63:K64"/>
    <mergeCell ref="G63:G64"/>
    <mergeCell ref="F63:F64"/>
    <mergeCell ref="I67:I68"/>
    <mergeCell ref="U63:U64"/>
    <mergeCell ref="E85:E86"/>
    <mergeCell ref="O67:O68"/>
    <mergeCell ref="D81:E81"/>
    <mergeCell ref="D82:E82"/>
    <mergeCell ref="J67:J68"/>
    <mergeCell ref="S63:S64"/>
    <mergeCell ref="T63:T64"/>
    <mergeCell ref="P63:P64"/>
    <mergeCell ref="P67:P68"/>
    <mergeCell ref="Q67:Q68"/>
    <mergeCell ref="R67:R68"/>
    <mergeCell ref="R63:R64"/>
    <mergeCell ref="T5:W5"/>
    <mergeCell ref="T6:W6"/>
    <mergeCell ref="T7:W7"/>
    <mergeCell ref="T8:W8"/>
    <mergeCell ref="M67:M68"/>
    <mergeCell ref="L67:L68"/>
    <mergeCell ref="B99:B110"/>
    <mergeCell ref="X32:X33"/>
    <mergeCell ref="Y32:Y33"/>
    <mergeCell ref="X39:X40"/>
    <mergeCell ref="Y39:Y40"/>
    <mergeCell ref="V63:V64"/>
    <mergeCell ref="W63:W64"/>
    <mergeCell ref="Y59:Y60"/>
    <mergeCell ref="R47:R48"/>
    <mergeCell ref="U51:U52"/>
    <mergeCell ref="S47:S48"/>
    <mergeCell ref="V55:V56"/>
    <mergeCell ref="W55:W56"/>
    <mergeCell ref="V59:V60"/>
    <mergeCell ref="W59:W60"/>
    <mergeCell ref="V51:V52"/>
    <mergeCell ref="W51:W52"/>
    <mergeCell ref="V47:V48"/>
    <mergeCell ref="C108:E110"/>
    <mergeCell ref="V43:V44"/>
    <mergeCell ref="W43:W44"/>
    <mergeCell ref="V32:V33"/>
    <mergeCell ref="Q32:Q33"/>
    <mergeCell ref="X51:X52"/>
    <mergeCell ref="Y51:Y52"/>
    <mergeCell ref="X55:X56"/>
    <mergeCell ref="Y55:Y56"/>
    <mergeCell ref="X67:X68"/>
    <mergeCell ref="Y67:Y68"/>
    <mergeCell ref="X47:X48"/>
    <mergeCell ref="X63:X64"/>
    <mergeCell ref="C99:E99"/>
    <mergeCell ref="H63:H64"/>
    <mergeCell ref="I63:I64"/>
    <mergeCell ref="V39:V40"/>
    <mergeCell ref="W39:W40"/>
    <mergeCell ref="X59:X60"/>
    <mergeCell ref="W67:W68"/>
    <mergeCell ref="Y47:Y48"/>
    <mergeCell ref="Y63:Y64"/>
    <mergeCell ref="W47:W48"/>
    <mergeCell ref="X43:X44"/>
  </mergeCells>
  <phoneticPr fontId="10" type="noConversion"/>
  <dataValidations count="22">
    <dataValidation type="list" allowBlank="1" showInputMessage="1" showErrorMessage="1" sqref="V51:Y51">
      <formula1>Plant_Headhealth</formula1>
    </dataValidation>
    <dataValidation type="list" allowBlank="1" showInputMessage="1" showErrorMessage="1" sqref="V55:Y55">
      <formula1>Plant_seed</formula1>
    </dataValidation>
    <dataValidation type="list" allowBlank="1" showInputMessage="1" showErrorMessage="1" sqref="V56:Y56 V47:Y48 V52:Y52">
      <formula1>Plant_WholeHealth</formula1>
    </dataValidation>
    <dataValidation type="list" allowBlank="1" showInputMessage="1" showErrorMessage="1" sqref="V63:Y64 V67:Y68 V59:Y60">
      <formula1>plant_weed</formula1>
    </dataValidation>
    <dataValidation type="list" allowBlank="1" showInputMessage="1" showErrorMessage="1" sqref="E4">
      <formula1>Facil_type</formula1>
    </dataValidation>
    <dataValidation type="list" allowBlank="1" showInputMessage="1" showErrorMessage="1" sqref="F32:Y33">
      <formula1>Veg_Measurements</formula1>
    </dataValidation>
    <dataValidation type="list" allowBlank="1" showInputMessage="1" showErrorMessage="1" sqref="F39:Y40">
      <formula1>Veg_Litter_Quantity</formula1>
    </dataValidation>
    <dataValidation type="list" allowBlank="1" showInputMessage="1" showErrorMessage="1" sqref="F43:Y44">
      <formula1>Veg_Germination</formula1>
    </dataValidation>
    <dataValidation type="list" allowBlank="1" showInputMessage="1" showErrorMessage="1" sqref="F59:U60 F67:U68 F63:U64">
      <formula1>Veg_Weed_Density</formula1>
    </dataValidation>
    <dataValidation type="list" allowBlank="1" showInputMessage="1" showErrorMessage="1" sqref="F55:U56">
      <formula1>Veg_Seed_Development</formula1>
    </dataValidation>
    <dataValidation type="list" allowBlank="1" showInputMessage="1" showErrorMessage="1" sqref="F51:U52">
      <formula1>Veg_Health_Head</formula1>
    </dataValidation>
    <dataValidation type="list" allowBlank="1" showInputMessage="1" showErrorMessage="1" sqref="F47:U48">
      <formula1>Veg_Health_Plant</formula1>
    </dataValidation>
    <dataValidation type="list" allowBlank="1" showInputMessage="1" showErrorMessage="1" sqref="E12:E26">
      <formula1>Veg_Cover_Classification</formula1>
    </dataValidation>
    <dataValidation type="list" allowBlank="1" showInputMessage="1" showErrorMessage="1" sqref="C12:D27">
      <formula1>Veg_Species_Code</formula1>
    </dataValidation>
    <dataValidation type="list" allowBlank="1" showInputMessage="1" showErrorMessage="1" sqref="H5:J5">
      <formula1>List_Summary</formula1>
    </dataValidation>
    <dataValidation type="list" allowBlank="1" showInputMessage="1" showErrorMessage="1" sqref="E5:G5">
      <formula1>Facility_Assessment_type</formula1>
    </dataValidation>
    <dataValidation type="list" allowBlank="1" showInputMessage="1" showErrorMessage="1" sqref="O5:S5">
      <formula1>Facility_Disturbance_Construction</formula1>
    </dataValidation>
    <dataValidation type="list" allowBlank="1" showInputMessage="1" showErrorMessage="1" sqref="O7:S7">
      <formula1>Facility_Disturbance_REclamation</formula1>
    </dataValidation>
    <dataValidation type="list" allowBlank="1" showInputMessage="1" showErrorMessage="1" sqref="O8:S8">
      <formula1>Facility_Revegetation_Approach</formula1>
    </dataValidation>
    <dataValidation type="list" allowBlank="1" showInputMessage="1" showErrorMessage="1" sqref="T5:V5">
      <formula1>Date_Const_Recl_Soil</formula1>
    </dataValidation>
    <dataValidation type="list" allowBlank="1" showInputMessage="1" showErrorMessage="1" sqref="T6:V8">
      <formula1>Date_Const_Recl_Veg</formula1>
    </dataValidation>
    <dataValidation type="list" allowBlank="1" showInputMessage="1" showErrorMessage="1" sqref="E8:F8">
      <formula1>UTM_Zone</formula1>
    </dataValidation>
  </dataValidations>
  <pageMargins left="0.19685039370078741" right="0.19685039370078741" top="0.74803149606299213" bottom="0.74803149606299213" header="0.31496062992125984" footer="0.31496062992125984"/>
  <pageSetup scale="70" orientation="landscape" r:id="rId1"/>
  <rowBreaks count="3" manualBreakCount="3">
    <brk id="28" max="16383" man="1"/>
    <brk id="57" max="16383" man="1"/>
    <brk id="83"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87"/>
  <sheetViews>
    <sheetView topLeftCell="A64" zoomScaleNormal="100" workbookViewId="0">
      <selection activeCell="J143" sqref="J143:K143"/>
    </sheetView>
  </sheetViews>
  <sheetFormatPr defaultColWidth="7.28515625" defaultRowHeight="15" customHeight="1" x14ac:dyDescent="0.2"/>
  <cols>
    <col min="1" max="1" width="2.7109375" style="678" customWidth="1"/>
    <col min="2" max="2" width="9" style="841" customWidth="1"/>
    <col min="3" max="4" width="6.7109375" style="841" customWidth="1"/>
    <col min="5" max="5" width="14.28515625" style="841" customWidth="1"/>
    <col min="6" max="15" width="9.5703125" style="680" customWidth="1"/>
    <col min="16" max="16" width="2.7109375" style="678" customWidth="1"/>
    <col min="17" max="205" width="7.28515625" style="678"/>
    <col min="206" max="206" width="9" style="678" customWidth="1"/>
    <col min="207" max="208" width="7.28515625" style="678" customWidth="1"/>
    <col min="209" max="209" width="8.42578125" style="678" customWidth="1"/>
    <col min="210" max="220" width="7.28515625" style="678" customWidth="1"/>
    <col min="221" max="461" width="7.28515625" style="678"/>
    <col min="462" max="462" width="9" style="678" customWidth="1"/>
    <col min="463" max="464" width="7.28515625" style="678" customWidth="1"/>
    <col min="465" max="465" width="8.42578125" style="678" customWidth="1"/>
    <col min="466" max="476" width="7.28515625" style="678" customWidth="1"/>
    <col min="477" max="717" width="7.28515625" style="678"/>
    <col min="718" max="718" width="9" style="678" customWidth="1"/>
    <col min="719" max="720" width="7.28515625" style="678" customWidth="1"/>
    <col min="721" max="721" width="8.42578125" style="678" customWidth="1"/>
    <col min="722" max="732" width="7.28515625" style="678" customWidth="1"/>
    <col min="733" max="973" width="7.28515625" style="678"/>
    <col min="974" max="974" width="9" style="678" customWidth="1"/>
    <col min="975" max="976" width="7.28515625" style="678" customWidth="1"/>
    <col min="977" max="977" width="8.42578125" style="678" customWidth="1"/>
    <col min="978" max="988" width="7.28515625" style="678" customWidth="1"/>
    <col min="989" max="1229" width="7.28515625" style="678"/>
    <col min="1230" max="1230" width="9" style="678" customWidth="1"/>
    <col min="1231" max="1232" width="7.28515625" style="678" customWidth="1"/>
    <col min="1233" max="1233" width="8.42578125" style="678" customWidth="1"/>
    <col min="1234" max="1244" width="7.28515625" style="678" customWidth="1"/>
    <col min="1245" max="1485" width="7.28515625" style="678"/>
    <col min="1486" max="1486" width="9" style="678" customWidth="1"/>
    <col min="1487" max="1488" width="7.28515625" style="678" customWidth="1"/>
    <col min="1489" max="1489" width="8.42578125" style="678" customWidth="1"/>
    <col min="1490" max="1500" width="7.28515625" style="678" customWidth="1"/>
    <col min="1501" max="1741" width="7.28515625" style="678"/>
    <col min="1742" max="1742" width="9" style="678" customWidth="1"/>
    <col min="1743" max="1744" width="7.28515625" style="678" customWidth="1"/>
    <col min="1745" max="1745" width="8.42578125" style="678" customWidth="1"/>
    <col min="1746" max="1756" width="7.28515625" style="678" customWidth="1"/>
    <col min="1757" max="1997" width="7.28515625" style="678"/>
    <col min="1998" max="1998" width="9" style="678" customWidth="1"/>
    <col min="1999" max="2000" width="7.28515625" style="678" customWidth="1"/>
    <col min="2001" max="2001" width="8.42578125" style="678" customWidth="1"/>
    <col min="2002" max="2012" width="7.28515625" style="678" customWidth="1"/>
    <col min="2013" max="2253" width="7.28515625" style="678"/>
    <col min="2254" max="2254" width="9" style="678" customWidth="1"/>
    <col min="2255" max="2256" width="7.28515625" style="678" customWidth="1"/>
    <col min="2257" max="2257" width="8.42578125" style="678" customWidth="1"/>
    <col min="2258" max="2268" width="7.28515625" style="678" customWidth="1"/>
    <col min="2269" max="2509" width="7.28515625" style="678"/>
    <col min="2510" max="2510" width="9" style="678" customWidth="1"/>
    <col min="2511" max="2512" width="7.28515625" style="678" customWidth="1"/>
    <col min="2513" max="2513" width="8.42578125" style="678" customWidth="1"/>
    <col min="2514" max="2524" width="7.28515625" style="678" customWidth="1"/>
    <col min="2525" max="2765" width="7.28515625" style="678"/>
    <col min="2766" max="2766" width="9" style="678" customWidth="1"/>
    <col min="2767" max="2768" width="7.28515625" style="678" customWidth="1"/>
    <col min="2769" max="2769" width="8.42578125" style="678" customWidth="1"/>
    <col min="2770" max="2780" width="7.28515625" style="678" customWidth="1"/>
    <col min="2781" max="3021" width="7.28515625" style="678"/>
    <col min="3022" max="3022" width="9" style="678" customWidth="1"/>
    <col min="3023" max="3024" width="7.28515625" style="678" customWidth="1"/>
    <col min="3025" max="3025" width="8.42578125" style="678" customWidth="1"/>
    <col min="3026" max="3036" width="7.28515625" style="678" customWidth="1"/>
    <col min="3037" max="3277" width="7.28515625" style="678"/>
    <col min="3278" max="3278" width="9" style="678" customWidth="1"/>
    <col min="3279" max="3280" width="7.28515625" style="678" customWidth="1"/>
    <col min="3281" max="3281" width="8.42578125" style="678" customWidth="1"/>
    <col min="3282" max="3292" width="7.28515625" style="678" customWidth="1"/>
    <col min="3293" max="3533" width="7.28515625" style="678"/>
    <col min="3534" max="3534" width="9" style="678" customWidth="1"/>
    <col min="3535" max="3536" width="7.28515625" style="678" customWidth="1"/>
    <col min="3537" max="3537" width="8.42578125" style="678" customWidth="1"/>
    <col min="3538" max="3548" width="7.28515625" style="678" customWidth="1"/>
    <col min="3549" max="3789" width="7.28515625" style="678"/>
    <col min="3790" max="3790" width="9" style="678" customWidth="1"/>
    <col min="3791" max="3792" width="7.28515625" style="678" customWidth="1"/>
    <col min="3793" max="3793" width="8.42578125" style="678" customWidth="1"/>
    <col min="3794" max="3804" width="7.28515625" style="678" customWidth="1"/>
    <col min="3805" max="4045" width="7.28515625" style="678"/>
    <col min="4046" max="4046" width="9" style="678" customWidth="1"/>
    <col min="4047" max="4048" width="7.28515625" style="678" customWidth="1"/>
    <col min="4049" max="4049" width="8.42578125" style="678" customWidth="1"/>
    <col min="4050" max="4060" width="7.28515625" style="678" customWidth="1"/>
    <col min="4061" max="4301" width="7.28515625" style="678"/>
    <col min="4302" max="4302" width="9" style="678" customWidth="1"/>
    <col min="4303" max="4304" width="7.28515625" style="678" customWidth="1"/>
    <col min="4305" max="4305" width="8.42578125" style="678" customWidth="1"/>
    <col min="4306" max="4316" width="7.28515625" style="678" customWidth="1"/>
    <col min="4317" max="4557" width="7.28515625" style="678"/>
    <col min="4558" max="4558" width="9" style="678" customWidth="1"/>
    <col min="4559" max="4560" width="7.28515625" style="678" customWidth="1"/>
    <col min="4561" max="4561" width="8.42578125" style="678" customWidth="1"/>
    <col min="4562" max="4572" width="7.28515625" style="678" customWidth="1"/>
    <col min="4573" max="4813" width="7.28515625" style="678"/>
    <col min="4814" max="4814" width="9" style="678" customWidth="1"/>
    <col min="4815" max="4816" width="7.28515625" style="678" customWidth="1"/>
    <col min="4817" max="4817" width="8.42578125" style="678" customWidth="1"/>
    <col min="4818" max="4828" width="7.28515625" style="678" customWidth="1"/>
    <col min="4829" max="5069" width="7.28515625" style="678"/>
    <col min="5070" max="5070" width="9" style="678" customWidth="1"/>
    <col min="5071" max="5072" width="7.28515625" style="678" customWidth="1"/>
    <col min="5073" max="5073" width="8.42578125" style="678" customWidth="1"/>
    <col min="5074" max="5084" width="7.28515625" style="678" customWidth="1"/>
    <col min="5085" max="5325" width="7.28515625" style="678"/>
    <col min="5326" max="5326" width="9" style="678" customWidth="1"/>
    <col min="5327" max="5328" width="7.28515625" style="678" customWidth="1"/>
    <col min="5329" max="5329" width="8.42578125" style="678" customWidth="1"/>
    <col min="5330" max="5340" width="7.28515625" style="678" customWidth="1"/>
    <col min="5341" max="5581" width="7.28515625" style="678"/>
    <col min="5582" max="5582" width="9" style="678" customWidth="1"/>
    <col min="5583" max="5584" width="7.28515625" style="678" customWidth="1"/>
    <col min="5585" max="5585" width="8.42578125" style="678" customWidth="1"/>
    <col min="5586" max="5596" width="7.28515625" style="678" customWidth="1"/>
    <col min="5597" max="5837" width="7.28515625" style="678"/>
    <col min="5838" max="5838" width="9" style="678" customWidth="1"/>
    <col min="5839" max="5840" width="7.28515625" style="678" customWidth="1"/>
    <col min="5841" max="5841" width="8.42578125" style="678" customWidth="1"/>
    <col min="5842" max="5852" width="7.28515625" style="678" customWidth="1"/>
    <col min="5853" max="6093" width="7.28515625" style="678"/>
    <col min="6094" max="6094" width="9" style="678" customWidth="1"/>
    <col min="6095" max="6096" width="7.28515625" style="678" customWidth="1"/>
    <col min="6097" max="6097" width="8.42578125" style="678" customWidth="1"/>
    <col min="6098" max="6108" width="7.28515625" style="678" customWidth="1"/>
    <col min="6109" max="6349" width="7.28515625" style="678"/>
    <col min="6350" max="6350" width="9" style="678" customWidth="1"/>
    <col min="6351" max="6352" width="7.28515625" style="678" customWidth="1"/>
    <col min="6353" max="6353" width="8.42578125" style="678" customWidth="1"/>
    <col min="6354" max="6364" width="7.28515625" style="678" customWidth="1"/>
    <col min="6365" max="6605" width="7.28515625" style="678"/>
    <col min="6606" max="6606" width="9" style="678" customWidth="1"/>
    <col min="6607" max="6608" width="7.28515625" style="678" customWidth="1"/>
    <col min="6609" max="6609" width="8.42578125" style="678" customWidth="1"/>
    <col min="6610" max="6620" width="7.28515625" style="678" customWidth="1"/>
    <col min="6621" max="6861" width="7.28515625" style="678"/>
    <col min="6862" max="6862" width="9" style="678" customWidth="1"/>
    <col min="6863" max="6864" width="7.28515625" style="678" customWidth="1"/>
    <col min="6865" max="6865" width="8.42578125" style="678" customWidth="1"/>
    <col min="6866" max="6876" width="7.28515625" style="678" customWidth="1"/>
    <col min="6877" max="7117" width="7.28515625" style="678"/>
    <col min="7118" max="7118" width="9" style="678" customWidth="1"/>
    <col min="7119" max="7120" width="7.28515625" style="678" customWidth="1"/>
    <col min="7121" max="7121" width="8.42578125" style="678" customWidth="1"/>
    <col min="7122" max="7132" width="7.28515625" style="678" customWidth="1"/>
    <col min="7133" max="7373" width="7.28515625" style="678"/>
    <col min="7374" max="7374" width="9" style="678" customWidth="1"/>
    <col min="7375" max="7376" width="7.28515625" style="678" customWidth="1"/>
    <col min="7377" max="7377" width="8.42578125" style="678" customWidth="1"/>
    <col min="7378" max="7388" width="7.28515625" style="678" customWidth="1"/>
    <col min="7389" max="7629" width="7.28515625" style="678"/>
    <col min="7630" max="7630" width="9" style="678" customWidth="1"/>
    <col min="7631" max="7632" width="7.28515625" style="678" customWidth="1"/>
    <col min="7633" max="7633" width="8.42578125" style="678" customWidth="1"/>
    <col min="7634" max="7644" width="7.28515625" style="678" customWidth="1"/>
    <col min="7645" max="7885" width="7.28515625" style="678"/>
    <col min="7886" max="7886" width="9" style="678" customWidth="1"/>
    <col min="7887" max="7888" width="7.28515625" style="678" customWidth="1"/>
    <col min="7889" max="7889" width="8.42578125" style="678" customWidth="1"/>
    <col min="7890" max="7900" width="7.28515625" style="678" customWidth="1"/>
    <col min="7901" max="8141" width="7.28515625" style="678"/>
    <col min="8142" max="8142" width="9" style="678" customWidth="1"/>
    <col min="8143" max="8144" width="7.28515625" style="678" customWidth="1"/>
    <col min="8145" max="8145" width="8.42578125" style="678" customWidth="1"/>
    <col min="8146" max="8156" width="7.28515625" style="678" customWidth="1"/>
    <col min="8157" max="8397" width="7.28515625" style="678"/>
    <col min="8398" max="8398" width="9" style="678" customWidth="1"/>
    <col min="8399" max="8400" width="7.28515625" style="678" customWidth="1"/>
    <col min="8401" max="8401" width="8.42578125" style="678" customWidth="1"/>
    <col min="8402" max="8412" width="7.28515625" style="678" customWidth="1"/>
    <col min="8413" max="8653" width="7.28515625" style="678"/>
    <col min="8654" max="8654" width="9" style="678" customWidth="1"/>
    <col min="8655" max="8656" width="7.28515625" style="678" customWidth="1"/>
    <col min="8657" max="8657" width="8.42578125" style="678" customWidth="1"/>
    <col min="8658" max="8668" width="7.28515625" style="678" customWidth="1"/>
    <col min="8669" max="8909" width="7.28515625" style="678"/>
    <col min="8910" max="8910" width="9" style="678" customWidth="1"/>
    <col min="8911" max="8912" width="7.28515625" style="678" customWidth="1"/>
    <col min="8913" max="8913" width="8.42578125" style="678" customWidth="1"/>
    <col min="8914" max="8924" width="7.28515625" style="678" customWidth="1"/>
    <col min="8925" max="9165" width="7.28515625" style="678"/>
    <col min="9166" max="9166" width="9" style="678" customWidth="1"/>
    <col min="9167" max="9168" width="7.28515625" style="678" customWidth="1"/>
    <col min="9169" max="9169" width="8.42578125" style="678" customWidth="1"/>
    <col min="9170" max="9180" width="7.28515625" style="678" customWidth="1"/>
    <col min="9181" max="9421" width="7.28515625" style="678"/>
    <col min="9422" max="9422" width="9" style="678" customWidth="1"/>
    <col min="9423" max="9424" width="7.28515625" style="678" customWidth="1"/>
    <col min="9425" max="9425" width="8.42578125" style="678" customWidth="1"/>
    <col min="9426" max="9436" width="7.28515625" style="678" customWidth="1"/>
    <col min="9437" max="9677" width="7.28515625" style="678"/>
    <col min="9678" max="9678" width="9" style="678" customWidth="1"/>
    <col min="9679" max="9680" width="7.28515625" style="678" customWidth="1"/>
    <col min="9681" max="9681" width="8.42578125" style="678" customWidth="1"/>
    <col min="9682" max="9692" width="7.28515625" style="678" customWidth="1"/>
    <col min="9693" max="9933" width="7.28515625" style="678"/>
    <col min="9934" max="9934" width="9" style="678" customWidth="1"/>
    <col min="9935" max="9936" width="7.28515625" style="678" customWidth="1"/>
    <col min="9937" max="9937" width="8.42578125" style="678" customWidth="1"/>
    <col min="9938" max="9948" width="7.28515625" style="678" customWidth="1"/>
    <col min="9949" max="10189" width="7.28515625" style="678"/>
    <col min="10190" max="10190" width="9" style="678" customWidth="1"/>
    <col min="10191" max="10192" width="7.28515625" style="678" customWidth="1"/>
    <col min="10193" max="10193" width="8.42578125" style="678" customWidth="1"/>
    <col min="10194" max="10204" width="7.28515625" style="678" customWidth="1"/>
    <col min="10205" max="10445" width="7.28515625" style="678"/>
    <col min="10446" max="10446" width="9" style="678" customWidth="1"/>
    <col min="10447" max="10448" width="7.28515625" style="678" customWidth="1"/>
    <col min="10449" max="10449" width="8.42578125" style="678" customWidth="1"/>
    <col min="10450" max="10460" width="7.28515625" style="678" customWidth="1"/>
    <col min="10461" max="10701" width="7.28515625" style="678"/>
    <col min="10702" max="10702" width="9" style="678" customWidth="1"/>
    <col min="10703" max="10704" width="7.28515625" style="678" customWidth="1"/>
    <col min="10705" max="10705" width="8.42578125" style="678" customWidth="1"/>
    <col min="10706" max="10716" width="7.28515625" style="678" customWidth="1"/>
    <col min="10717" max="10957" width="7.28515625" style="678"/>
    <col min="10958" max="10958" width="9" style="678" customWidth="1"/>
    <col min="10959" max="10960" width="7.28515625" style="678" customWidth="1"/>
    <col min="10961" max="10961" width="8.42578125" style="678" customWidth="1"/>
    <col min="10962" max="10972" width="7.28515625" style="678" customWidth="1"/>
    <col min="10973" max="11213" width="7.28515625" style="678"/>
    <col min="11214" max="11214" width="9" style="678" customWidth="1"/>
    <col min="11215" max="11216" width="7.28515625" style="678" customWidth="1"/>
    <col min="11217" max="11217" width="8.42578125" style="678" customWidth="1"/>
    <col min="11218" max="11228" width="7.28515625" style="678" customWidth="1"/>
    <col min="11229" max="11469" width="7.28515625" style="678"/>
    <col min="11470" max="11470" width="9" style="678" customWidth="1"/>
    <col min="11471" max="11472" width="7.28515625" style="678" customWidth="1"/>
    <col min="11473" max="11473" width="8.42578125" style="678" customWidth="1"/>
    <col min="11474" max="11484" width="7.28515625" style="678" customWidth="1"/>
    <col min="11485" max="11725" width="7.28515625" style="678"/>
    <col min="11726" max="11726" width="9" style="678" customWidth="1"/>
    <col min="11727" max="11728" width="7.28515625" style="678" customWidth="1"/>
    <col min="11729" max="11729" width="8.42578125" style="678" customWidth="1"/>
    <col min="11730" max="11740" width="7.28515625" style="678" customWidth="1"/>
    <col min="11741" max="11981" width="7.28515625" style="678"/>
    <col min="11982" max="11982" width="9" style="678" customWidth="1"/>
    <col min="11983" max="11984" width="7.28515625" style="678" customWidth="1"/>
    <col min="11985" max="11985" width="8.42578125" style="678" customWidth="1"/>
    <col min="11986" max="11996" width="7.28515625" style="678" customWidth="1"/>
    <col min="11997" max="12237" width="7.28515625" style="678"/>
    <col min="12238" max="12238" width="9" style="678" customWidth="1"/>
    <col min="12239" max="12240" width="7.28515625" style="678" customWidth="1"/>
    <col min="12241" max="12241" width="8.42578125" style="678" customWidth="1"/>
    <col min="12242" max="12252" width="7.28515625" style="678" customWidth="1"/>
    <col min="12253" max="12493" width="7.28515625" style="678"/>
    <col min="12494" max="12494" width="9" style="678" customWidth="1"/>
    <col min="12495" max="12496" width="7.28515625" style="678" customWidth="1"/>
    <col min="12497" max="12497" width="8.42578125" style="678" customWidth="1"/>
    <col min="12498" max="12508" width="7.28515625" style="678" customWidth="1"/>
    <col min="12509" max="12749" width="7.28515625" style="678"/>
    <col min="12750" max="12750" width="9" style="678" customWidth="1"/>
    <col min="12751" max="12752" width="7.28515625" style="678" customWidth="1"/>
    <col min="12753" max="12753" width="8.42578125" style="678" customWidth="1"/>
    <col min="12754" max="12764" width="7.28515625" style="678" customWidth="1"/>
    <col min="12765" max="13005" width="7.28515625" style="678"/>
    <col min="13006" max="13006" width="9" style="678" customWidth="1"/>
    <col min="13007" max="13008" width="7.28515625" style="678" customWidth="1"/>
    <col min="13009" max="13009" width="8.42578125" style="678" customWidth="1"/>
    <col min="13010" max="13020" width="7.28515625" style="678" customWidth="1"/>
    <col min="13021" max="13261" width="7.28515625" style="678"/>
    <col min="13262" max="13262" width="9" style="678" customWidth="1"/>
    <col min="13263" max="13264" width="7.28515625" style="678" customWidth="1"/>
    <col min="13265" max="13265" width="8.42578125" style="678" customWidth="1"/>
    <col min="13266" max="13276" width="7.28515625" style="678" customWidth="1"/>
    <col min="13277" max="13517" width="7.28515625" style="678"/>
    <col min="13518" max="13518" width="9" style="678" customWidth="1"/>
    <col min="13519" max="13520" width="7.28515625" style="678" customWidth="1"/>
    <col min="13521" max="13521" width="8.42578125" style="678" customWidth="1"/>
    <col min="13522" max="13532" width="7.28515625" style="678" customWidth="1"/>
    <col min="13533" max="13773" width="7.28515625" style="678"/>
    <col min="13774" max="13774" width="9" style="678" customWidth="1"/>
    <col min="13775" max="13776" width="7.28515625" style="678" customWidth="1"/>
    <col min="13777" max="13777" width="8.42578125" style="678" customWidth="1"/>
    <col min="13778" max="13788" width="7.28515625" style="678" customWidth="1"/>
    <col min="13789" max="14029" width="7.28515625" style="678"/>
    <col min="14030" max="14030" width="9" style="678" customWidth="1"/>
    <col min="14031" max="14032" width="7.28515625" style="678" customWidth="1"/>
    <col min="14033" max="14033" width="8.42578125" style="678" customWidth="1"/>
    <col min="14034" max="14044" width="7.28515625" style="678" customWidth="1"/>
    <col min="14045" max="14285" width="7.28515625" style="678"/>
    <col min="14286" max="14286" width="9" style="678" customWidth="1"/>
    <col min="14287" max="14288" width="7.28515625" style="678" customWidth="1"/>
    <col min="14289" max="14289" width="8.42578125" style="678" customWidth="1"/>
    <col min="14290" max="14300" width="7.28515625" style="678" customWidth="1"/>
    <col min="14301" max="14541" width="7.28515625" style="678"/>
    <col min="14542" max="14542" width="9" style="678" customWidth="1"/>
    <col min="14543" max="14544" width="7.28515625" style="678" customWidth="1"/>
    <col min="14545" max="14545" width="8.42578125" style="678" customWidth="1"/>
    <col min="14546" max="14556" width="7.28515625" style="678" customWidth="1"/>
    <col min="14557" max="14797" width="7.28515625" style="678"/>
    <col min="14798" max="14798" width="9" style="678" customWidth="1"/>
    <col min="14799" max="14800" width="7.28515625" style="678" customWidth="1"/>
    <col min="14801" max="14801" width="8.42578125" style="678" customWidth="1"/>
    <col min="14802" max="14812" width="7.28515625" style="678" customWidth="1"/>
    <col min="14813" max="15053" width="7.28515625" style="678"/>
    <col min="15054" max="15054" width="9" style="678" customWidth="1"/>
    <col min="15055" max="15056" width="7.28515625" style="678" customWidth="1"/>
    <col min="15057" max="15057" width="8.42578125" style="678" customWidth="1"/>
    <col min="15058" max="15068" width="7.28515625" style="678" customWidth="1"/>
    <col min="15069" max="15309" width="7.28515625" style="678"/>
    <col min="15310" max="15310" width="9" style="678" customWidth="1"/>
    <col min="15311" max="15312" width="7.28515625" style="678" customWidth="1"/>
    <col min="15313" max="15313" width="8.42578125" style="678" customWidth="1"/>
    <col min="15314" max="15324" width="7.28515625" style="678" customWidth="1"/>
    <col min="15325" max="15565" width="7.28515625" style="678"/>
    <col min="15566" max="15566" width="9" style="678" customWidth="1"/>
    <col min="15567" max="15568" width="7.28515625" style="678" customWidth="1"/>
    <col min="15569" max="15569" width="8.42578125" style="678" customWidth="1"/>
    <col min="15570" max="15580" width="7.28515625" style="678" customWidth="1"/>
    <col min="15581" max="15821" width="7.28515625" style="678"/>
    <col min="15822" max="15822" width="9" style="678" customWidth="1"/>
    <col min="15823" max="15824" width="7.28515625" style="678" customWidth="1"/>
    <col min="15825" max="15825" width="8.42578125" style="678" customWidth="1"/>
    <col min="15826" max="15836" width="7.28515625" style="678" customWidth="1"/>
    <col min="15837" max="16077" width="7.28515625" style="678"/>
    <col min="16078" max="16078" width="9" style="678" customWidth="1"/>
    <col min="16079" max="16080" width="7.28515625" style="678" customWidth="1"/>
    <col min="16081" max="16081" width="8.42578125" style="678" customWidth="1"/>
    <col min="16082" max="16092" width="7.28515625" style="678" customWidth="1"/>
    <col min="16093" max="16384" width="7.28515625" style="678"/>
  </cols>
  <sheetData>
    <row r="1" spans="1:16" s="680" customFormat="1" ht="12" x14ac:dyDescent="0.2">
      <c r="A1" s="679"/>
      <c r="B1" s="3050" t="s">
        <v>3740</v>
      </c>
      <c r="C1" s="3051"/>
      <c r="D1" s="3051"/>
      <c r="E1" s="3051"/>
      <c r="F1" s="3051"/>
      <c r="G1" s="3051"/>
      <c r="H1" s="3051"/>
      <c r="I1" s="3051"/>
      <c r="J1" s="3052"/>
      <c r="K1" s="527"/>
      <c r="L1" s="679"/>
      <c r="M1" s="679"/>
      <c r="N1" s="3059" t="str">
        <f>'TP-ToC'!G23</f>
        <v>Criteria</v>
      </c>
      <c r="O1" s="3059"/>
      <c r="P1" s="679"/>
    </row>
    <row r="2" spans="1:16" s="680" customFormat="1" ht="12" customHeight="1" x14ac:dyDescent="0.2">
      <c r="A2" s="679"/>
      <c r="B2" s="3053"/>
      <c r="C2" s="3054"/>
      <c r="D2" s="3054"/>
      <c r="E2" s="3054"/>
      <c r="F2" s="3054"/>
      <c r="G2" s="3054"/>
      <c r="H2" s="3054"/>
      <c r="I2" s="3054"/>
      <c r="J2" s="3055"/>
      <c r="K2" s="527"/>
      <c r="L2" s="679"/>
      <c r="M2" s="679"/>
      <c r="N2" s="3059">
        <f>'TP-ToC'!$Z$124</f>
        <v>41730</v>
      </c>
      <c r="O2" s="3059"/>
      <c r="P2" s="679"/>
    </row>
    <row r="3" spans="1:16" s="680" customFormat="1" ht="12" customHeight="1" x14ac:dyDescent="0.2">
      <c r="A3" s="679"/>
      <c r="B3" s="3056"/>
      <c r="C3" s="3057"/>
      <c r="D3" s="3057"/>
      <c r="E3" s="3057"/>
      <c r="F3" s="3057"/>
      <c r="G3" s="3057"/>
      <c r="H3" s="3057"/>
      <c r="I3" s="3057"/>
      <c r="J3" s="3058"/>
      <c r="K3" s="527"/>
      <c r="L3" s="679"/>
      <c r="M3" s="679"/>
      <c r="N3" s="679"/>
      <c r="O3" s="348"/>
      <c r="P3" s="679"/>
    </row>
    <row r="4" spans="1:16" s="680" customFormat="1" ht="5.0999999999999996" customHeight="1" x14ac:dyDescent="0.2">
      <c r="A4" s="679"/>
      <c r="B4" s="527"/>
      <c r="C4" s="527"/>
      <c r="D4" s="527"/>
      <c r="E4" s="763"/>
      <c r="F4" s="527"/>
      <c r="G4" s="763"/>
      <c r="H4" s="763"/>
      <c r="I4" s="763"/>
      <c r="J4" s="763"/>
      <c r="K4" s="527"/>
      <c r="L4" s="348"/>
      <c r="M4" s="348"/>
      <c r="N4" s="348"/>
      <c r="O4" s="348"/>
      <c r="P4" s="679"/>
    </row>
    <row r="5" spans="1:16" ht="12.75" customHeight="1" x14ac:dyDescent="0.2">
      <c r="A5" s="671"/>
      <c r="B5" s="770"/>
      <c r="C5" s="973"/>
      <c r="D5" s="974"/>
      <c r="E5" s="3060" t="s">
        <v>2623</v>
      </c>
      <c r="F5" s="3063" t="s">
        <v>3962</v>
      </c>
      <c r="G5" s="3066" t="s">
        <v>3743</v>
      </c>
      <c r="H5" s="3067"/>
      <c r="I5" s="3067"/>
      <c r="J5" s="3068"/>
      <c r="K5" s="348"/>
      <c r="L5" s="2438" t="s">
        <v>422</v>
      </c>
      <c r="M5" s="2438"/>
      <c r="N5" s="2438"/>
      <c r="O5" s="2438"/>
      <c r="P5" s="671"/>
    </row>
    <row r="6" spans="1:16" ht="12.75" customHeight="1" x14ac:dyDescent="0.2">
      <c r="A6" s="671"/>
      <c r="B6" s="525"/>
      <c r="C6" s="525"/>
      <c r="D6" s="975"/>
      <c r="E6" s="3061"/>
      <c r="F6" s="3064"/>
      <c r="G6" s="3072" t="s">
        <v>3744</v>
      </c>
      <c r="H6" s="3074" t="s">
        <v>3745</v>
      </c>
      <c r="I6" s="3075"/>
      <c r="J6" s="3076"/>
      <c r="K6" s="348"/>
      <c r="L6" s="2315" t="s">
        <v>1548</v>
      </c>
      <c r="M6" s="2315"/>
      <c r="N6" s="2315"/>
      <c r="O6" s="2315"/>
      <c r="P6" s="671"/>
    </row>
    <row r="7" spans="1:16" ht="12" x14ac:dyDescent="0.2">
      <c r="A7" s="671"/>
      <c r="B7" s="525"/>
      <c r="C7" s="525"/>
      <c r="D7" s="975"/>
      <c r="E7" s="3061"/>
      <c r="F7" s="3064"/>
      <c r="G7" s="3073"/>
      <c r="H7" s="976" t="s">
        <v>3746</v>
      </c>
      <c r="I7" s="3066" t="s">
        <v>3747</v>
      </c>
      <c r="J7" s="3068"/>
      <c r="K7" s="348"/>
      <c r="L7" s="348"/>
      <c r="M7" s="348"/>
      <c r="N7" s="348"/>
      <c r="O7" s="348"/>
      <c r="P7" s="671"/>
    </row>
    <row r="8" spans="1:16" ht="12.75" customHeight="1" x14ac:dyDescent="0.2">
      <c r="A8" s="671"/>
      <c r="B8" s="800"/>
      <c r="C8" s="800"/>
      <c r="D8" s="977"/>
      <c r="E8" s="3061"/>
      <c r="F8" s="3064"/>
      <c r="G8" s="3077" t="s">
        <v>3748</v>
      </c>
      <c r="H8" s="3077" t="s">
        <v>3748</v>
      </c>
      <c r="I8" s="3079" t="s">
        <v>3748</v>
      </c>
      <c r="J8" s="3082" t="s">
        <v>3749</v>
      </c>
      <c r="K8" s="348"/>
      <c r="L8" s="2316" t="str">
        <f>'TP-ToC'!$B$124</f>
        <v>Unique ID / License No</v>
      </c>
      <c r="M8" s="2316"/>
      <c r="N8" s="2316"/>
      <c r="O8" s="2316"/>
      <c r="P8" s="671"/>
    </row>
    <row r="9" spans="1:16" ht="12.75" customHeight="1" x14ac:dyDescent="0.2">
      <c r="A9" s="671"/>
      <c r="B9" s="3069" t="s">
        <v>3741</v>
      </c>
      <c r="C9" s="3070"/>
      <c r="D9" s="3071"/>
      <c r="E9" s="3061"/>
      <c r="F9" s="3064"/>
      <c r="G9" s="3078"/>
      <c r="H9" s="3078"/>
      <c r="I9" s="3080"/>
      <c r="J9" s="3083"/>
      <c r="K9" s="348"/>
      <c r="L9" s="2316" t="str">
        <f>'TP-ToC'!$K$124</f>
        <v>Unique ID / License No</v>
      </c>
      <c r="M9" s="2316"/>
      <c r="N9" s="2316"/>
      <c r="O9" s="2316"/>
      <c r="P9" s="671"/>
    </row>
    <row r="10" spans="1:16" ht="12" x14ac:dyDescent="0.2">
      <c r="A10" s="671"/>
      <c r="B10" s="3057" t="s">
        <v>2622</v>
      </c>
      <c r="C10" s="3057"/>
      <c r="D10" s="3058"/>
      <c r="E10" s="3062"/>
      <c r="F10" s="3065"/>
      <c r="G10" s="3077"/>
      <c r="H10" s="3077"/>
      <c r="I10" s="3081"/>
      <c r="J10" s="3082"/>
      <c r="K10" s="348"/>
      <c r="L10" s="348"/>
      <c r="M10" s="348"/>
      <c r="N10" s="348"/>
      <c r="O10" s="348"/>
      <c r="P10" s="671"/>
    </row>
    <row r="11" spans="1:16" ht="12" x14ac:dyDescent="0.2">
      <c r="A11" s="671"/>
      <c r="B11" s="3084" t="str">
        <f>'NG-%Cover (Data)'!B11</f>
        <v>Cover Code*</v>
      </c>
      <c r="C11" s="3085"/>
      <c r="D11" s="3086"/>
      <c r="E11" s="978" t="str">
        <f>'NG-%Cover (Data)'!E11</f>
        <v>Classif.*</v>
      </c>
      <c r="F11" s="979" t="str">
        <f>'NG-%Cover (Data)'!F11</f>
        <v>y</v>
      </c>
      <c r="G11" s="979">
        <v>2</v>
      </c>
      <c r="H11" s="980">
        <v>3</v>
      </c>
      <c r="I11" s="980">
        <v>4</v>
      </c>
      <c r="J11" s="981" t="str">
        <f>'NG-%Cover (Data)'!H156</f>
        <v/>
      </c>
      <c r="K11" s="348"/>
      <c r="L11" s="2437" t="s">
        <v>1040</v>
      </c>
      <c r="M11" s="3098"/>
      <c r="N11" s="3098"/>
      <c r="O11" s="3098"/>
      <c r="P11" s="671"/>
    </row>
    <row r="12" spans="1:16" ht="12" customHeight="1" x14ac:dyDescent="0.2">
      <c r="A12" s="671"/>
      <c r="B12" s="3084" t="str">
        <f>'NG-%Cover (Data)'!B12</f>
        <v>Cover Code*</v>
      </c>
      <c r="C12" s="3085"/>
      <c r="D12" s="3086"/>
      <c r="E12" s="978" t="str">
        <f>'NG-%Cover (Data)'!E12</f>
        <v>Classif.*</v>
      </c>
      <c r="F12" s="979" t="str">
        <f>'NG-%Cover (Data)'!F12</f>
        <v xml:space="preserve"> </v>
      </c>
      <c r="G12" s="979" t="str">
        <f>'NG-%Cover (Data)'!G12</f>
        <v/>
      </c>
      <c r="H12" s="982">
        <f>'NG-%Cover (Data)'!G84</f>
        <v>0</v>
      </c>
      <c r="I12" s="982">
        <f>'NG-%Cover (Data)'!G157</f>
        <v>1</v>
      </c>
      <c r="J12" s="983" t="str">
        <f>'NG-%Cover (Data)'!H157</f>
        <v/>
      </c>
      <c r="K12" s="348"/>
      <c r="L12" s="2313" t="str">
        <f>'TP-ToC'!$K$126</f>
        <v>Disposition #</v>
      </c>
      <c r="M12" s="3099"/>
      <c r="N12" s="3099"/>
      <c r="O12" s="3099"/>
      <c r="P12" s="671"/>
    </row>
    <row r="13" spans="1:16" ht="12" customHeight="1" x14ac:dyDescent="0.2">
      <c r="A13" s="671"/>
      <c r="B13" s="3084" t="str">
        <f>'NG-%Cover (Data)'!B13</f>
        <v>Cover Code*</v>
      </c>
      <c r="C13" s="3085"/>
      <c r="D13" s="3086"/>
      <c r="E13" s="978" t="str">
        <f>'NG-%Cover (Data)'!E13</f>
        <v>Classif.*</v>
      </c>
      <c r="F13" s="979">
        <f>'NG-%Cover (Data)'!F13</f>
        <v>0</v>
      </c>
      <c r="G13" s="979" t="str">
        <f>'NG-%Cover (Data)'!G13</f>
        <v/>
      </c>
      <c r="H13" s="982">
        <f>'NG-%Cover (Data)'!G85</f>
        <v>0</v>
      </c>
      <c r="I13" s="982">
        <f>'NG-%Cover (Data)'!G158</f>
        <v>1</v>
      </c>
      <c r="J13" s="983" t="str">
        <f>'NG-%Cover (Data)'!H158</f>
        <v/>
      </c>
      <c r="K13" s="348"/>
      <c r="L13" s="346"/>
      <c r="M13" s="346"/>
      <c r="N13" s="346"/>
      <c r="O13" s="346"/>
      <c r="P13" s="671"/>
    </row>
    <row r="14" spans="1:16" ht="12.75" customHeight="1" x14ac:dyDescent="0.2">
      <c r="A14" s="671"/>
      <c r="B14" s="3084" t="str">
        <f>'NG-%Cover (Data)'!B14</f>
        <v>Cover Code*</v>
      </c>
      <c r="C14" s="3085"/>
      <c r="D14" s="3086"/>
      <c r="E14" s="978" t="str">
        <f>'NG-%Cover (Data)'!E14</f>
        <v>Classif.*</v>
      </c>
      <c r="F14" s="979">
        <f>'NG-%Cover (Data)'!F14</f>
        <v>0</v>
      </c>
      <c r="G14" s="979" t="str">
        <f>'NG-%Cover (Data)'!G14</f>
        <v/>
      </c>
      <c r="H14" s="982" t="str">
        <f>'NG-%Cover (Data)'!G86</f>
        <v/>
      </c>
      <c r="I14" s="982">
        <f>'NG-%Cover (Data)'!G159</f>
        <v>1</v>
      </c>
      <c r="J14" s="983" t="str">
        <f>'NG-%Cover (Data)'!H159</f>
        <v/>
      </c>
      <c r="K14" s="348"/>
      <c r="L14" s="3087" t="s">
        <v>697</v>
      </c>
      <c r="M14" s="3088"/>
      <c r="N14" s="3089"/>
      <c r="O14" s="3089"/>
      <c r="P14" s="671"/>
    </row>
    <row r="15" spans="1:16" ht="12" x14ac:dyDescent="0.2">
      <c r="A15" s="671"/>
      <c r="B15" s="3084" t="str">
        <f>'NG-%Cover (Data)'!B15</f>
        <v>Cover Code*</v>
      </c>
      <c r="C15" s="3085"/>
      <c r="D15" s="3086"/>
      <c r="E15" s="978" t="str">
        <f>'NG-%Cover (Data)'!E15</f>
        <v>Classif.*</v>
      </c>
      <c r="F15" s="979">
        <f>'NG-%Cover (Data)'!F15</f>
        <v>0</v>
      </c>
      <c r="G15" s="979" t="str">
        <f>'NG-%Cover (Data)'!G15</f>
        <v/>
      </c>
      <c r="H15" s="982" t="str">
        <f>'NG-%Cover (Data)'!G87</f>
        <v/>
      </c>
      <c r="I15" s="982" t="str">
        <f>'NG-%Cover (Data)'!G160</f>
        <v/>
      </c>
      <c r="J15" s="983" t="str">
        <f>'NG-%Cover (Data)'!H160</f>
        <v/>
      </c>
      <c r="K15" s="348"/>
      <c r="L15" s="3090" t="s">
        <v>2384</v>
      </c>
      <c r="M15" s="3091"/>
      <c r="N15" s="3092"/>
      <c r="O15" s="3092"/>
      <c r="P15" s="671"/>
    </row>
    <row r="16" spans="1:16" ht="12" x14ac:dyDescent="0.2">
      <c r="A16" s="671"/>
      <c r="B16" s="3084" t="str">
        <f>'NG-%Cover (Data)'!B16</f>
        <v>Cover Code*</v>
      </c>
      <c r="C16" s="3085"/>
      <c r="D16" s="3086"/>
      <c r="E16" s="978" t="str">
        <f>'NG-%Cover (Data)'!E16</f>
        <v>Classif.*</v>
      </c>
      <c r="F16" s="979">
        <f>'NG-%Cover (Data)'!F16</f>
        <v>0</v>
      </c>
      <c r="G16" s="979" t="str">
        <f>'NG-%Cover (Data)'!G16</f>
        <v/>
      </c>
      <c r="H16" s="982" t="str">
        <f>'NG-%Cover (Data)'!G88</f>
        <v/>
      </c>
      <c r="I16" s="982" t="str">
        <f>'NG-%Cover (Data)'!G161</f>
        <v/>
      </c>
      <c r="J16" s="983" t="str">
        <f>'NG-%Cover (Data)'!H161</f>
        <v/>
      </c>
      <c r="K16" s="348"/>
      <c r="L16" s="346"/>
      <c r="M16" s="346"/>
      <c r="N16" s="346"/>
      <c r="O16" s="346"/>
      <c r="P16" s="671"/>
    </row>
    <row r="17" spans="1:26" ht="12" x14ac:dyDescent="0.2">
      <c r="A17" s="671"/>
      <c r="B17" s="3084" t="str">
        <f>'NG-%Cover (Data)'!B17</f>
        <v>Cover Code*</v>
      </c>
      <c r="C17" s="3085"/>
      <c r="D17" s="3086"/>
      <c r="E17" s="978" t="str">
        <f>'NG-%Cover (Data)'!E17</f>
        <v>Classif.*</v>
      </c>
      <c r="F17" s="979">
        <f>'NG-%Cover (Data)'!F17</f>
        <v>0</v>
      </c>
      <c r="G17" s="979" t="str">
        <f>'NG-%Cover (Data)'!G17</f>
        <v/>
      </c>
      <c r="H17" s="982" t="str">
        <f>'NG-%Cover (Data)'!G89</f>
        <v/>
      </c>
      <c r="I17" s="982" t="str">
        <f>'NG-%Cover (Data)'!G162</f>
        <v/>
      </c>
      <c r="J17" s="983" t="str">
        <f>'NG-%Cover (Data)'!H162</f>
        <v/>
      </c>
      <c r="K17" s="348"/>
      <c r="L17" s="3100"/>
      <c r="M17" s="3100"/>
      <c r="N17" s="3101" t="s">
        <v>1165</v>
      </c>
      <c r="O17" s="3101"/>
      <c r="P17" s="671"/>
    </row>
    <row r="18" spans="1:26" ht="12" x14ac:dyDescent="0.2">
      <c r="A18" s="671"/>
      <c r="B18" s="3084" t="str">
        <f>'NG-%Cover (Data)'!B18</f>
        <v>Cover Code*</v>
      </c>
      <c r="C18" s="3085"/>
      <c r="D18" s="3086"/>
      <c r="E18" s="978" t="str">
        <f>'NG-%Cover (Data)'!E18</f>
        <v>Classif.*</v>
      </c>
      <c r="F18" s="979">
        <f>'NG-%Cover (Data)'!F18</f>
        <v>0</v>
      </c>
      <c r="G18" s="979" t="str">
        <f>'NG-%Cover (Data)'!G18</f>
        <v/>
      </c>
      <c r="H18" s="982" t="str">
        <f>'NG-%Cover (Data)'!G90</f>
        <v/>
      </c>
      <c r="I18" s="982" t="str">
        <f>'NG-%Cover (Data)'!G163</f>
        <v/>
      </c>
      <c r="J18" s="983" t="str">
        <f>'NG-%Cover (Data)'!H163</f>
        <v/>
      </c>
      <c r="K18" s="348"/>
      <c r="L18" s="3093" t="s">
        <v>218</v>
      </c>
      <c r="M18" s="3093"/>
      <c r="N18" s="3095" t="s">
        <v>64</v>
      </c>
      <c r="O18" s="3095"/>
      <c r="P18" s="671"/>
    </row>
    <row r="19" spans="1:26" ht="12" x14ac:dyDescent="0.2">
      <c r="A19" s="671"/>
      <c r="B19" s="3084" t="str">
        <f>'NG-%Cover (Data)'!B19</f>
        <v>Cover Code*</v>
      </c>
      <c r="C19" s="3085"/>
      <c r="D19" s="3086"/>
      <c r="E19" s="978" t="str">
        <f>'NG-%Cover (Data)'!E19</f>
        <v>Classif.*</v>
      </c>
      <c r="F19" s="979">
        <f>'NG-%Cover (Data)'!F19</f>
        <v>0</v>
      </c>
      <c r="G19" s="979" t="str">
        <f>'NG-%Cover (Data)'!G19</f>
        <v/>
      </c>
      <c r="H19" s="982" t="str">
        <f>'NG-%Cover (Data)'!G91</f>
        <v/>
      </c>
      <c r="I19" s="982" t="str">
        <f>'NG-%Cover (Data)'!G164</f>
        <v/>
      </c>
      <c r="J19" s="983" t="str">
        <f>'NG-%Cover (Data)'!H164</f>
        <v/>
      </c>
      <c r="K19" s="348"/>
      <c r="L19" s="3094"/>
      <c r="M19" s="3094"/>
      <c r="N19" s="3096"/>
      <c r="O19" s="3096"/>
      <c r="P19" s="671"/>
    </row>
    <row r="20" spans="1:26" ht="12" customHeight="1" x14ac:dyDescent="0.2">
      <c r="A20" s="671"/>
      <c r="B20" s="3084" t="str">
        <f>'NG-%Cover (Data)'!B20</f>
        <v>Cover Code*</v>
      </c>
      <c r="C20" s="3085"/>
      <c r="D20" s="3086"/>
      <c r="E20" s="978" t="str">
        <f>'NG-%Cover (Data)'!E20</f>
        <v>Classif.*</v>
      </c>
      <c r="F20" s="979">
        <f>'NG-%Cover (Data)'!F20</f>
        <v>0</v>
      </c>
      <c r="G20" s="979" t="str">
        <f>'NG-%Cover (Data)'!G20</f>
        <v/>
      </c>
      <c r="H20" s="982" t="str">
        <f>'NG-%Cover (Data)'!G92</f>
        <v/>
      </c>
      <c r="I20" s="982" t="str">
        <f>'NG-%Cover (Data)'!G165</f>
        <v/>
      </c>
      <c r="J20" s="983" t="str">
        <f>'NG-%Cover (Data)'!H165</f>
        <v/>
      </c>
      <c r="K20" s="348"/>
      <c r="L20" s="2713"/>
      <c r="M20" s="2713"/>
      <c r="N20" s="3097"/>
      <c r="O20" s="3097"/>
      <c r="P20" s="671"/>
    </row>
    <row r="21" spans="1:26" ht="12" x14ac:dyDescent="0.2">
      <c r="A21" s="671"/>
      <c r="B21" s="3084" t="str">
        <f>'NG-%Cover (Data)'!B21</f>
        <v>Cover Code*</v>
      </c>
      <c r="C21" s="3085"/>
      <c r="D21" s="3086"/>
      <c r="E21" s="978" t="str">
        <f>'NG-%Cover (Data)'!E21</f>
        <v>Classif.*</v>
      </c>
      <c r="F21" s="979">
        <f>'NG-%Cover (Data)'!F21</f>
        <v>0</v>
      </c>
      <c r="G21" s="979" t="str">
        <f>'NG-%Cover (Data)'!G21</f>
        <v/>
      </c>
      <c r="H21" s="982" t="str">
        <f>'NG-%Cover (Data)'!G93</f>
        <v/>
      </c>
      <c r="I21" s="982" t="str">
        <f>'NG-%Cover (Data)'!G166</f>
        <v/>
      </c>
      <c r="J21" s="983" t="str">
        <f>'NG-%Cover (Data)'!H166</f>
        <v/>
      </c>
      <c r="K21" s="348"/>
      <c r="L21" s="3093" t="s">
        <v>1159</v>
      </c>
      <c r="M21" s="3093"/>
      <c r="N21" s="3095" t="s">
        <v>4046</v>
      </c>
      <c r="O21" s="3095"/>
      <c r="P21" s="671"/>
    </row>
    <row r="22" spans="1:26" ht="12" customHeight="1" x14ac:dyDescent="0.2">
      <c r="A22" s="671"/>
      <c r="B22" s="3084" t="str">
        <f>'NG-%Cover (Data)'!B22</f>
        <v>Cover Code*</v>
      </c>
      <c r="C22" s="3085"/>
      <c r="D22" s="3086"/>
      <c r="E22" s="978" t="str">
        <f>'NG-%Cover (Data)'!E22</f>
        <v>Classif.*</v>
      </c>
      <c r="F22" s="979">
        <f>'NG-%Cover (Data)'!F22</f>
        <v>0</v>
      </c>
      <c r="G22" s="979" t="str">
        <f>'NG-%Cover (Data)'!G22</f>
        <v/>
      </c>
      <c r="H22" s="982" t="str">
        <f>'NG-%Cover (Data)'!G94</f>
        <v/>
      </c>
      <c r="I22" s="982" t="str">
        <f>'NG-%Cover (Data)'!G167</f>
        <v/>
      </c>
      <c r="J22" s="983" t="str">
        <f>'NG-%Cover (Data)'!H167</f>
        <v/>
      </c>
      <c r="K22" s="348"/>
      <c r="L22" s="3094"/>
      <c r="M22" s="3094"/>
      <c r="N22" s="3096"/>
      <c r="O22" s="3096"/>
      <c r="P22" s="671"/>
    </row>
    <row r="23" spans="1:26" ht="12" x14ac:dyDescent="0.2">
      <c r="A23" s="671"/>
      <c r="B23" s="3084" t="str">
        <f>'NG-%Cover (Data)'!B23</f>
        <v>Cover Code*</v>
      </c>
      <c r="C23" s="3085"/>
      <c r="D23" s="3086"/>
      <c r="E23" s="978" t="str">
        <f>'NG-%Cover (Data)'!E23</f>
        <v>Classif.*</v>
      </c>
      <c r="F23" s="979">
        <f>'NG-%Cover (Data)'!F23</f>
        <v>0</v>
      </c>
      <c r="G23" s="979" t="str">
        <f>'NG-%Cover (Data)'!G23</f>
        <v/>
      </c>
      <c r="H23" s="982" t="str">
        <f>'NG-%Cover (Data)'!G95</f>
        <v/>
      </c>
      <c r="I23" s="982" t="str">
        <f>'NG-%Cover (Data)'!G168</f>
        <v/>
      </c>
      <c r="J23" s="983" t="str">
        <f>'NG-%Cover (Data)'!H168</f>
        <v/>
      </c>
      <c r="K23" s="348"/>
      <c r="L23" s="2713"/>
      <c r="M23" s="2713"/>
      <c r="N23" s="3097"/>
      <c r="O23" s="3097"/>
      <c r="P23" s="671"/>
    </row>
    <row r="24" spans="1:26" ht="12" customHeight="1" x14ac:dyDescent="0.2">
      <c r="A24" s="671"/>
      <c r="B24" s="3084" t="str">
        <f>'NG-%Cover (Data)'!B24</f>
        <v>Cover Code*</v>
      </c>
      <c r="C24" s="3085"/>
      <c r="D24" s="3086"/>
      <c r="E24" s="978" t="str">
        <f>'NG-%Cover (Data)'!E24</f>
        <v>Classif.*</v>
      </c>
      <c r="F24" s="979">
        <f>'NG-%Cover (Data)'!F24</f>
        <v>0</v>
      </c>
      <c r="G24" s="979" t="str">
        <f>'NG-%Cover (Data)'!G24</f>
        <v/>
      </c>
      <c r="H24" s="982" t="str">
        <f>'NG-%Cover (Data)'!G96</f>
        <v/>
      </c>
      <c r="I24" s="982" t="str">
        <f>'NG-%Cover (Data)'!G169</f>
        <v/>
      </c>
      <c r="J24" s="983" t="str">
        <f>'NG-%Cover (Data)'!H169</f>
        <v/>
      </c>
      <c r="K24" s="348"/>
      <c r="L24" s="3093" t="s">
        <v>1160</v>
      </c>
      <c r="M24" s="3093"/>
      <c r="N24" s="3095" t="s">
        <v>4626</v>
      </c>
      <c r="O24" s="3095"/>
      <c r="P24" s="671"/>
    </row>
    <row r="25" spans="1:26" ht="12.75" customHeight="1" x14ac:dyDescent="0.2">
      <c r="A25" s="671"/>
      <c r="B25" s="3084" t="str">
        <f>'NG-%Cover (Data)'!B25</f>
        <v>Cover Code*</v>
      </c>
      <c r="C25" s="3085"/>
      <c r="D25" s="3086"/>
      <c r="E25" s="978" t="str">
        <f>'NG-%Cover (Data)'!E25</f>
        <v>Classif.*</v>
      </c>
      <c r="F25" s="979">
        <f>'NG-%Cover (Data)'!F25</f>
        <v>0</v>
      </c>
      <c r="G25" s="979" t="str">
        <f>'NG-%Cover (Data)'!G25</f>
        <v/>
      </c>
      <c r="H25" s="982" t="str">
        <f>'NG-%Cover (Data)'!G97</f>
        <v/>
      </c>
      <c r="I25" s="982" t="str">
        <f>'NG-%Cover (Data)'!G170</f>
        <v/>
      </c>
      <c r="J25" s="983" t="str">
        <f>'NG-%Cover (Data)'!H170</f>
        <v/>
      </c>
      <c r="K25" s="348"/>
      <c r="L25" s="3094"/>
      <c r="M25" s="3094"/>
      <c r="N25" s="3096"/>
      <c r="O25" s="3096"/>
      <c r="P25" s="671"/>
    </row>
    <row r="26" spans="1:26" ht="12" customHeight="1" x14ac:dyDescent="0.2">
      <c r="A26" s="671"/>
      <c r="B26" s="3084" t="str">
        <f>'NG-%Cover (Data)'!B26</f>
        <v>Cover Code*</v>
      </c>
      <c r="C26" s="3085"/>
      <c r="D26" s="3086"/>
      <c r="E26" s="978" t="str">
        <f>'NG-%Cover (Data)'!E26</f>
        <v>Classif.*</v>
      </c>
      <c r="F26" s="979">
        <f>'NG-%Cover (Data)'!F26</f>
        <v>0</v>
      </c>
      <c r="G26" s="979" t="str">
        <f>'NG-%Cover (Data)'!G26</f>
        <v/>
      </c>
      <c r="H26" s="982" t="str">
        <f>'NG-%Cover (Data)'!G98</f>
        <v/>
      </c>
      <c r="I26" s="982" t="str">
        <f>'NG-%Cover (Data)'!G171</f>
        <v/>
      </c>
      <c r="J26" s="983" t="str">
        <f>'NG-%Cover (Data)'!H171</f>
        <v/>
      </c>
      <c r="K26" s="348"/>
      <c r="L26" s="2713"/>
      <c r="M26" s="2713"/>
      <c r="N26" s="3097"/>
      <c r="O26" s="3097"/>
      <c r="P26" s="671"/>
    </row>
    <row r="27" spans="1:26" ht="12" customHeight="1" x14ac:dyDescent="0.2">
      <c r="A27" s="671"/>
      <c r="B27" s="3084" t="str">
        <f>'NG-%Cover (Data)'!B27</f>
        <v>Cover Code*</v>
      </c>
      <c r="C27" s="3085"/>
      <c r="D27" s="3086"/>
      <c r="E27" s="978" t="str">
        <f>'NG-%Cover (Data)'!E27</f>
        <v>Classif.*</v>
      </c>
      <c r="F27" s="979">
        <f>'NG-%Cover (Data)'!F27</f>
        <v>0</v>
      </c>
      <c r="G27" s="979" t="str">
        <f>'NG-%Cover (Data)'!G27</f>
        <v/>
      </c>
      <c r="H27" s="982" t="str">
        <f>'NG-%Cover (Data)'!G99</f>
        <v/>
      </c>
      <c r="I27" s="982" t="str">
        <f>'NG-%Cover (Data)'!G172</f>
        <v/>
      </c>
      <c r="J27" s="983" t="str">
        <f>'NG-%Cover (Data)'!H172</f>
        <v/>
      </c>
      <c r="K27" s="348"/>
      <c r="L27" s="3093" t="s">
        <v>220</v>
      </c>
      <c r="M27" s="3093"/>
      <c r="N27" s="3095" t="s">
        <v>4046</v>
      </c>
      <c r="O27" s="3095"/>
      <c r="P27" s="671"/>
    </row>
    <row r="28" spans="1:26" ht="12" customHeight="1" x14ac:dyDescent="0.2">
      <c r="A28" s="671"/>
      <c r="B28" s="3084" t="str">
        <f>'NG-%Cover (Data)'!B28</f>
        <v>Cover Code*</v>
      </c>
      <c r="C28" s="3085"/>
      <c r="D28" s="3086"/>
      <c r="E28" s="978" t="str">
        <f>'NG-%Cover (Data)'!E28</f>
        <v>Classif.*</v>
      </c>
      <c r="F28" s="979">
        <f>'NG-%Cover (Data)'!F28</f>
        <v>0</v>
      </c>
      <c r="G28" s="979" t="str">
        <f>'NG-%Cover (Data)'!G28</f>
        <v/>
      </c>
      <c r="H28" s="982" t="str">
        <f>'NG-%Cover (Data)'!G100</f>
        <v/>
      </c>
      <c r="I28" s="982" t="str">
        <f>'NG-%Cover (Data)'!G173</f>
        <v/>
      </c>
      <c r="J28" s="983" t="str">
        <f>'NG-%Cover (Data)'!H173</f>
        <v/>
      </c>
      <c r="K28" s="348"/>
      <c r="L28" s="3094"/>
      <c r="M28" s="3094"/>
      <c r="N28" s="3096"/>
      <c r="O28" s="3096"/>
      <c r="P28" s="671"/>
      <c r="Y28" s="348"/>
      <c r="Z28" s="348"/>
    </row>
    <row r="29" spans="1:26" ht="12" customHeight="1" x14ac:dyDescent="0.2">
      <c r="A29" s="671"/>
      <c r="B29" s="3084" t="str">
        <f>'NG-%Cover (Data)'!B29</f>
        <v>Cover Code*</v>
      </c>
      <c r="C29" s="3085"/>
      <c r="D29" s="3086"/>
      <c r="E29" s="978" t="str">
        <f>'NG-%Cover (Data)'!E29</f>
        <v>Classif.*</v>
      </c>
      <c r="F29" s="979">
        <f>'NG-%Cover (Data)'!F29</f>
        <v>0</v>
      </c>
      <c r="G29" s="979" t="str">
        <f>'NG-%Cover (Data)'!G29</f>
        <v/>
      </c>
      <c r="H29" s="982" t="str">
        <f>'NG-%Cover (Data)'!G101</f>
        <v/>
      </c>
      <c r="I29" s="982" t="str">
        <f>'NG-%Cover (Data)'!G174</f>
        <v/>
      </c>
      <c r="J29" s="983" t="str">
        <f>'NG-%Cover (Data)'!H174</f>
        <v/>
      </c>
      <c r="K29" s="348"/>
      <c r="L29" s="2713"/>
      <c r="M29" s="2713"/>
      <c r="N29" s="3097"/>
      <c r="O29" s="3097"/>
      <c r="P29" s="671"/>
    </row>
    <row r="30" spans="1:26" ht="12" customHeight="1" x14ac:dyDescent="0.2">
      <c r="A30" s="671"/>
      <c r="B30" s="3084" t="str">
        <f>'NG-%Cover (Data)'!B30</f>
        <v>Cover Code*</v>
      </c>
      <c r="C30" s="3085"/>
      <c r="D30" s="3086"/>
      <c r="E30" s="978" t="str">
        <f>'NG-%Cover (Data)'!E30</f>
        <v>Classif.*</v>
      </c>
      <c r="F30" s="979">
        <f>'NG-%Cover (Data)'!F30</f>
        <v>0</v>
      </c>
      <c r="G30" s="979" t="str">
        <f>'NG-%Cover (Data)'!G30</f>
        <v/>
      </c>
      <c r="H30" s="982" t="str">
        <f>'NG-%Cover (Data)'!G102</f>
        <v/>
      </c>
      <c r="I30" s="982" t="str">
        <f>'NG-%Cover (Data)'!G175</f>
        <v/>
      </c>
      <c r="J30" s="983" t="str">
        <f>'NG-%Cover (Data)'!H175</f>
        <v/>
      </c>
      <c r="K30" s="348"/>
      <c r="L30" s="348"/>
      <c r="M30" s="348"/>
      <c r="N30" s="346"/>
      <c r="O30" s="346"/>
      <c r="P30" s="671"/>
    </row>
    <row r="31" spans="1:26" ht="12" customHeight="1" x14ac:dyDescent="0.2">
      <c r="A31" s="671"/>
      <c r="B31" s="3084" t="str">
        <f>'NG-%Cover (Data)'!B31</f>
        <v>Cover Code*</v>
      </c>
      <c r="C31" s="3085"/>
      <c r="D31" s="3086"/>
      <c r="E31" s="978" t="str">
        <f>'NG-%Cover (Data)'!E31</f>
        <v>Classif.*</v>
      </c>
      <c r="F31" s="979">
        <f>'NG-%Cover (Data)'!F31</f>
        <v>0</v>
      </c>
      <c r="G31" s="979" t="str">
        <f>'NG-%Cover (Data)'!G31</f>
        <v/>
      </c>
      <c r="H31" s="982" t="str">
        <f>'NG-%Cover (Data)'!G103</f>
        <v/>
      </c>
      <c r="I31" s="982" t="str">
        <f>'NG-%Cover (Data)'!G176</f>
        <v/>
      </c>
      <c r="J31" s="983" t="str">
        <f>'NG-%Cover (Data)'!H176</f>
        <v/>
      </c>
      <c r="K31" s="348"/>
      <c r="L31" s="2770" t="s">
        <v>693</v>
      </c>
      <c r="M31" s="3220"/>
      <c r="N31" s="3216" t="s">
        <v>4127</v>
      </c>
      <c r="O31" s="3217"/>
      <c r="P31" s="671"/>
    </row>
    <row r="32" spans="1:26" ht="12" customHeight="1" x14ac:dyDescent="0.2">
      <c r="A32" s="671"/>
      <c r="B32" s="3084" t="str">
        <f>'NG-%Cover (Data)'!B32</f>
        <v>Cover Code*</v>
      </c>
      <c r="C32" s="3085"/>
      <c r="D32" s="3086"/>
      <c r="E32" s="978" t="str">
        <f>'NG-%Cover (Data)'!E32</f>
        <v>Classif.*</v>
      </c>
      <c r="F32" s="979">
        <f>'NG-%Cover (Data)'!F32</f>
        <v>0</v>
      </c>
      <c r="G32" s="979" t="str">
        <f>'NG-%Cover (Data)'!G32</f>
        <v/>
      </c>
      <c r="H32" s="982" t="str">
        <f>'NG-%Cover (Data)'!G104</f>
        <v/>
      </c>
      <c r="I32" s="982" t="str">
        <f>'NG-%Cover (Data)'!G177</f>
        <v/>
      </c>
      <c r="J32" s="983" t="str">
        <f>'NG-%Cover (Data)'!H177</f>
        <v/>
      </c>
      <c r="K32" s="346"/>
      <c r="L32" s="3220"/>
      <c r="M32" s="3220"/>
      <c r="N32" s="3218" t="s">
        <v>4129</v>
      </c>
      <c r="O32" s="3219"/>
      <c r="P32" s="671"/>
    </row>
    <row r="33" spans="1:16" ht="12" customHeight="1" x14ac:dyDescent="0.2">
      <c r="A33" s="671"/>
      <c r="B33" s="3084" t="str">
        <f>'NG-%Cover (Data)'!B33</f>
        <v>Cover Code*</v>
      </c>
      <c r="C33" s="3085"/>
      <c r="D33" s="3086"/>
      <c r="E33" s="978" t="str">
        <f>'NG-%Cover (Data)'!E33</f>
        <v>Classif.*</v>
      </c>
      <c r="F33" s="979">
        <f>'NG-%Cover (Data)'!F33</f>
        <v>0</v>
      </c>
      <c r="G33" s="979" t="str">
        <f>'NG-%Cover (Data)'!G33</f>
        <v/>
      </c>
      <c r="H33" s="982" t="str">
        <f>'NG-%Cover (Data)'!G105</f>
        <v/>
      </c>
      <c r="I33" s="982" t="str">
        <f>'NG-%Cover (Data)'!G178</f>
        <v/>
      </c>
      <c r="J33" s="983" t="str">
        <f>'NG-%Cover (Data)'!H178</f>
        <v/>
      </c>
      <c r="K33" s="346"/>
      <c r="L33" s="3220"/>
      <c r="M33" s="3220"/>
      <c r="N33" s="2425" t="s">
        <v>694</v>
      </c>
      <c r="O33" s="2430"/>
      <c r="P33" s="671"/>
    </row>
    <row r="34" spans="1:16" ht="12.75" x14ac:dyDescent="0.2">
      <c r="A34" s="671"/>
      <c r="B34" s="3084" t="str">
        <f>'NG-%Cover (Data)'!B34</f>
        <v>Cover Code*</v>
      </c>
      <c r="C34" s="3085"/>
      <c r="D34" s="3086"/>
      <c r="E34" s="978" t="str">
        <f>'NG-%Cover (Data)'!E34</f>
        <v>Classif.*</v>
      </c>
      <c r="F34" s="979">
        <f>'NG-%Cover (Data)'!F34</f>
        <v>0</v>
      </c>
      <c r="G34" s="979" t="str">
        <f>'NG-%Cover (Data)'!G34</f>
        <v/>
      </c>
      <c r="H34" s="982" t="str">
        <f>'NG-%Cover (Data)'!G106</f>
        <v/>
      </c>
      <c r="I34" s="982" t="str">
        <f>'NG-%Cover (Data)'!G179</f>
        <v/>
      </c>
      <c r="J34" s="983" t="str">
        <f>'NG-%Cover (Data)'!H179</f>
        <v/>
      </c>
      <c r="K34" s="346"/>
      <c r="L34" s="3220"/>
      <c r="M34" s="3220"/>
      <c r="N34" s="3221">
        <v>1234567.1233999999</v>
      </c>
      <c r="O34" s="3222"/>
      <c r="P34" s="671"/>
    </row>
    <row r="35" spans="1:16" ht="12" x14ac:dyDescent="0.2">
      <c r="A35" s="671"/>
      <c r="B35" s="3084" t="str">
        <f>'NG-%Cover (Data)'!B35</f>
        <v>Cover Code*</v>
      </c>
      <c r="C35" s="3085"/>
      <c r="D35" s="3086"/>
      <c r="E35" s="978" t="str">
        <f>'NG-%Cover (Data)'!E35</f>
        <v>Classif.*</v>
      </c>
      <c r="F35" s="979">
        <f>'NG-%Cover (Data)'!F35</f>
        <v>0</v>
      </c>
      <c r="G35" s="979" t="str">
        <f>'NG-%Cover (Data)'!G35</f>
        <v/>
      </c>
      <c r="H35" s="982" t="str">
        <f>'NG-%Cover (Data)'!G107</f>
        <v/>
      </c>
      <c r="I35" s="982" t="str">
        <f>'NG-%Cover (Data)'!G180</f>
        <v/>
      </c>
      <c r="J35" s="983" t="str">
        <f>'NG-%Cover (Data)'!H180</f>
        <v/>
      </c>
      <c r="K35" s="346"/>
      <c r="L35" s="3220"/>
      <c r="M35" s="3220"/>
      <c r="N35" s="2425" t="s">
        <v>695</v>
      </c>
      <c r="O35" s="2430"/>
      <c r="P35" s="671"/>
    </row>
    <row r="36" spans="1:16" ht="12.75" x14ac:dyDescent="0.2">
      <c r="A36" s="671"/>
      <c r="B36" s="3084" t="str">
        <f>'NG-%Cover (Data)'!B36</f>
        <v>Cover Code*</v>
      </c>
      <c r="C36" s="3085"/>
      <c r="D36" s="3086"/>
      <c r="E36" s="978" t="str">
        <f>'NG-%Cover (Data)'!E36</f>
        <v>Classif.*</v>
      </c>
      <c r="F36" s="979">
        <f>'NG-%Cover (Data)'!F36</f>
        <v>0</v>
      </c>
      <c r="G36" s="979" t="str">
        <f>'NG-%Cover (Data)'!G36</f>
        <v/>
      </c>
      <c r="H36" s="982" t="str">
        <f>'NG-%Cover (Data)'!G108</f>
        <v/>
      </c>
      <c r="I36" s="982" t="str">
        <f>'NG-%Cover (Data)'!G181</f>
        <v/>
      </c>
      <c r="J36" s="983" t="str">
        <f>'NG-%Cover (Data)'!H181</f>
        <v/>
      </c>
      <c r="K36" s="348"/>
      <c r="L36" s="3220"/>
      <c r="M36" s="3220"/>
      <c r="N36" s="3221">
        <v>123456.1234</v>
      </c>
      <c r="O36" s="3222"/>
      <c r="P36" s="671"/>
    </row>
    <row r="37" spans="1:16" ht="12" x14ac:dyDescent="0.2">
      <c r="A37" s="671"/>
      <c r="B37" s="3084" t="str">
        <f>'NG-%Cover (Data)'!B37</f>
        <v>Cover Code*</v>
      </c>
      <c r="C37" s="3085"/>
      <c r="D37" s="3086"/>
      <c r="E37" s="978" t="str">
        <f>'NG-%Cover (Data)'!E37</f>
        <v>Classif.*</v>
      </c>
      <c r="F37" s="979">
        <f>'NG-%Cover (Data)'!F37</f>
        <v>0</v>
      </c>
      <c r="G37" s="979" t="str">
        <f>'NG-%Cover (Data)'!G37</f>
        <v/>
      </c>
      <c r="H37" s="982" t="str">
        <f>'NG-%Cover (Data)'!G109</f>
        <v/>
      </c>
      <c r="I37" s="982" t="str">
        <f>'NG-%Cover (Data)'!G182</f>
        <v/>
      </c>
      <c r="J37" s="983" t="str">
        <f>'NG-%Cover (Data)'!H182</f>
        <v/>
      </c>
      <c r="K37" s="348"/>
      <c r="L37" s="348"/>
      <c r="O37" s="348"/>
      <c r="P37" s="671"/>
    </row>
    <row r="38" spans="1:16" ht="12" x14ac:dyDescent="0.2">
      <c r="A38" s="671"/>
      <c r="B38" s="3084" t="str">
        <f>'NG-%Cover (Data)'!B38</f>
        <v>Cover Code*</v>
      </c>
      <c r="C38" s="3085"/>
      <c r="D38" s="3086"/>
      <c r="E38" s="978" t="str">
        <f>'NG-%Cover (Data)'!E38</f>
        <v>Classif.*</v>
      </c>
      <c r="F38" s="979">
        <f>'NG-%Cover (Data)'!F38</f>
        <v>0</v>
      </c>
      <c r="G38" s="979" t="str">
        <f>'NG-%Cover (Data)'!G38</f>
        <v/>
      </c>
      <c r="H38" s="982" t="str">
        <f>'NG-%Cover (Data)'!G110</f>
        <v/>
      </c>
      <c r="I38" s="982" t="str">
        <f>'NG-%Cover (Data)'!G183</f>
        <v/>
      </c>
      <c r="J38" s="983" t="str">
        <f>'NG-%Cover (Data)'!H183</f>
        <v/>
      </c>
      <c r="K38" s="348"/>
      <c r="L38" s="348"/>
      <c r="M38" s="348"/>
      <c r="N38" s="348"/>
      <c r="O38" s="348"/>
      <c r="P38" s="671"/>
    </row>
    <row r="39" spans="1:16" ht="12" x14ac:dyDescent="0.2">
      <c r="A39" s="671"/>
      <c r="B39" s="3084" t="str">
        <f>'NG-%Cover (Data)'!B39</f>
        <v>Cover Code*</v>
      </c>
      <c r="C39" s="3085"/>
      <c r="D39" s="3086"/>
      <c r="E39" s="978" t="str">
        <f>'NG-%Cover (Data)'!E39</f>
        <v>Classif.*</v>
      </c>
      <c r="F39" s="979">
        <f>'NG-%Cover (Data)'!F39</f>
        <v>0</v>
      </c>
      <c r="G39" s="979" t="str">
        <f>'NG-%Cover (Data)'!G39</f>
        <v/>
      </c>
      <c r="H39" s="982" t="str">
        <f>'NG-%Cover (Data)'!G111</f>
        <v/>
      </c>
      <c r="I39" s="982" t="str">
        <f>'NG-%Cover (Data)'!G184</f>
        <v/>
      </c>
      <c r="J39" s="983" t="str">
        <f>'NG-%Cover (Data)'!H184</f>
        <v/>
      </c>
      <c r="K39" s="346"/>
      <c r="L39" s="348"/>
      <c r="M39" s="348"/>
      <c r="N39" s="348"/>
      <c r="O39" s="348"/>
      <c r="P39" s="671"/>
    </row>
    <row r="40" spans="1:16" ht="12" x14ac:dyDescent="0.2">
      <c r="A40" s="671"/>
      <c r="B40" s="3084" t="str">
        <f>'NG-%Cover (Data)'!B40</f>
        <v>Cover Code*</v>
      </c>
      <c r="C40" s="3085"/>
      <c r="D40" s="3086"/>
      <c r="E40" s="978" t="str">
        <f>'NG-%Cover (Data)'!E40</f>
        <v>Classif.*</v>
      </c>
      <c r="F40" s="979">
        <f>'NG-%Cover (Data)'!F40</f>
        <v>0</v>
      </c>
      <c r="G40" s="979" t="str">
        <f>'NG-%Cover (Data)'!G40</f>
        <v/>
      </c>
      <c r="H40" s="982" t="str">
        <f>'NG-%Cover (Data)'!G112</f>
        <v/>
      </c>
      <c r="I40" s="982" t="str">
        <f>'NG-%Cover (Data)'!G185</f>
        <v/>
      </c>
      <c r="J40" s="983" t="str">
        <f>'NG-%Cover (Data)'!H185</f>
        <v/>
      </c>
      <c r="K40" s="346"/>
      <c r="L40" s="348"/>
      <c r="M40" s="348"/>
      <c r="N40" s="348"/>
      <c r="O40" s="348"/>
      <c r="P40" s="671"/>
    </row>
    <row r="41" spans="1:16" ht="12" x14ac:dyDescent="0.2">
      <c r="A41" s="671"/>
      <c r="B41" s="3084" t="str">
        <f>'NG-%Cover (Data)'!B41</f>
        <v>Cover Code*</v>
      </c>
      <c r="C41" s="3085"/>
      <c r="D41" s="3086"/>
      <c r="E41" s="984" t="str">
        <f>'NG-%Cover (Data)'!E41</f>
        <v>Classif.*</v>
      </c>
      <c r="F41" s="985">
        <f>'NG-%Cover (Data)'!F41</f>
        <v>0</v>
      </c>
      <c r="G41" s="985" t="str">
        <f>'NG-%Cover (Data)'!G41</f>
        <v/>
      </c>
      <c r="H41" s="986" t="str">
        <f>'NG-%Cover (Data)'!G113</f>
        <v/>
      </c>
      <c r="I41" s="986" t="str">
        <f>'NG-%Cover (Data)'!G186</f>
        <v/>
      </c>
      <c r="J41" s="987" t="str">
        <f>'NG-%Cover (Data)'!H186</f>
        <v/>
      </c>
      <c r="K41" s="346"/>
      <c r="L41" s="348"/>
      <c r="M41" s="348"/>
      <c r="N41" s="348"/>
      <c r="O41" s="348"/>
      <c r="P41" s="671"/>
    </row>
    <row r="42" spans="1:16" ht="5.0999999999999996" customHeight="1" x14ac:dyDescent="0.2">
      <c r="A42" s="671"/>
      <c r="B42" s="988"/>
      <c r="C42" s="707"/>
      <c r="D42" s="707"/>
      <c r="E42" s="989"/>
      <c r="F42" s="989"/>
      <c r="G42" s="989"/>
      <c r="H42" s="989"/>
      <c r="I42" s="989"/>
      <c r="J42" s="990"/>
      <c r="K42" s="346"/>
      <c r="L42" s="346"/>
      <c r="M42" s="346"/>
      <c r="N42" s="346"/>
      <c r="O42" s="346"/>
      <c r="P42" s="671"/>
    </row>
    <row r="43" spans="1:16" ht="12" x14ac:dyDescent="0.2">
      <c r="A43" s="671"/>
      <c r="B43" s="527"/>
      <c r="C43" s="527"/>
      <c r="D43" s="527"/>
      <c r="E43" s="718"/>
      <c r="F43" s="718"/>
      <c r="G43" s="718"/>
      <c r="H43" s="718"/>
      <c r="I43" s="718"/>
      <c r="J43" s="718"/>
      <c r="K43" s="346"/>
      <c r="L43" s="346"/>
      <c r="M43" s="346"/>
      <c r="N43" s="346"/>
      <c r="O43" s="346"/>
      <c r="P43" s="671"/>
    </row>
    <row r="44" spans="1:16" ht="12" x14ac:dyDescent="0.2">
      <c r="A44" s="671"/>
      <c r="B44" s="527"/>
      <c r="C44" s="527"/>
      <c r="D44" s="527"/>
      <c r="E44" s="718"/>
      <c r="F44" s="718"/>
      <c r="G44" s="718"/>
      <c r="H44" s="718"/>
      <c r="I44" s="718"/>
      <c r="J44" s="718"/>
      <c r="K44" s="346"/>
      <c r="L44" s="346"/>
      <c r="M44" s="346"/>
      <c r="N44" s="346"/>
      <c r="O44" s="346"/>
      <c r="P44" s="671"/>
    </row>
    <row r="45" spans="1:16" ht="12" x14ac:dyDescent="0.2">
      <c r="A45" s="671"/>
      <c r="B45" s="3050" t="s">
        <v>4076</v>
      </c>
      <c r="C45" s="3051"/>
      <c r="D45" s="3051"/>
      <c r="E45" s="3051"/>
      <c r="F45" s="3051"/>
      <c r="G45" s="3051"/>
      <c r="H45" s="3052"/>
      <c r="I45" s="718"/>
      <c r="J45" s="718"/>
      <c r="K45" s="346"/>
      <c r="L45" s="346"/>
      <c r="M45" s="346"/>
      <c r="N45" s="346"/>
      <c r="O45" s="346"/>
      <c r="P45" s="671"/>
    </row>
    <row r="46" spans="1:16" ht="12" x14ac:dyDescent="0.2">
      <c r="A46" s="671"/>
      <c r="B46" s="3053"/>
      <c r="C46" s="3054"/>
      <c r="D46" s="3054"/>
      <c r="E46" s="3054"/>
      <c r="F46" s="3054"/>
      <c r="G46" s="3054"/>
      <c r="H46" s="3055"/>
      <c r="I46" s="718"/>
      <c r="J46" s="718"/>
      <c r="K46" s="346"/>
      <c r="L46" s="346"/>
      <c r="M46" s="346"/>
      <c r="N46" s="346"/>
      <c r="O46" s="346"/>
      <c r="P46" s="671"/>
    </row>
    <row r="47" spans="1:16" ht="12" x14ac:dyDescent="0.2">
      <c r="A47" s="671"/>
      <c r="B47" s="3056"/>
      <c r="C47" s="3057"/>
      <c r="D47" s="3057"/>
      <c r="E47" s="3057"/>
      <c r="F47" s="3057"/>
      <c r="G47" s="3057"/>
      <c r="H47" s="3058"/>
      <c r="I47" s="718"/>
      <c r="J47" s="718"/>
      <c r="K47" s="346"/>
      <c r="L47" s="346"/>
      <c r="M47" s="346"/>
      <c r="N47" s="346"/>
      <c r="O47" s="346"/>
      <c r="P47" s="671"/>
    </row>
    <row r="48" spans="1:16" ht="5.0999999999999996" customHeight="1" x14ac:dyDescent="0.2">
      <c r="A48" s="671"/>
      <c r="B48" s="348"/>
      <c r="C48" s="348"/>
      <c r="D48" s="348"/>
      <c r="E48" s="348"/>
      <c r="F48" s="348"/>
      <c r="G48" s="348"/>
      <c r="H48" s="348"/>
      <c r="I48" s="718"/>
      <c r="J48" s="718"/>
      <c r="K48" s="346"/>
      <c r="L48" s="346"/>
      <c r="M48" s="346"/>
      <c r="N48" s="346"/>
      <c r="O48" s="346"/>
      <c r="P48" s="671"/>
    </row>
    <row r="49" spans="1:16" ht="12" x14ac:dyDescent="0.2">
      <c r="A49" s="671"/>
      <c r="B49" s="827"/>
      <c r="C49" s="991"/>
      <c r="D49" s="991"/>
      <c r="E49" s="992"/>
      <c r="F49" s="3102" t="s">
        <v>3744</v>
      </c>
      <c r="G49" s="3105" t="s">
        <v>3750</v>
      </c>
      <c r="H49" s="3105" t="s">
        <v>3751</v>
      </c>
      <c r="I49" s="718"/>
      <c r="J49" s="718"/>
      <c r="K49" s="346"/>
      <c r="L49" s="346"/>
      <c r="M49" s="346"/>
      <c r="N49" s="346"/>
      <c r="O49" s="346"/>
      <c r="P49" s="671"/>
    </row>
    <row r="50" spans="1:16" ht="12" x14ac:dyDescent="0.2">
      <c r="A50" s="671"/>
      <c r="B50" s="718"/>
      <c r="C50" s="718"/>
      <c r="D50" s="718"/>
      <c r="E50" s="993"/>
      <c r="F50" s="3103"/>
      <c r="G50" s="3106"/>
      <c r="H50" s="3106"/>
      <c r="I50" s="718"/>
      <c r="J50" s="718"/>
      <c r="K50" s="346"/>
      <c r="L50" s="346"/>
      <c r="M50" s="346"/>
      <c r="N50" s="346"/>
      <c r="O50" s="346"/>
      <c r="P50" s="671"/>
    </row>
    <row r="51" spans="1:16" ht="12" x14ac:dyDescent="0.2">
      <c r="A51" s="671"/>
      <c r="B51" s="994"/>
      <c r="C51" s="994"/>
      <c r="D51" s="994"/>
      <c r="E51" s="819"/>
      <c r="F51" s="3104"/>
      <c r="G51" s="3107"/>
      <c r="H51" s="3107"/>
      <c r="I51" s="718"/>
      <c r="J51" s="718"/>
      <c r="K51" s="346"/>
      <c r="L51" s="346"/>
      <c r="M51" s="346"/>
      <c r="N51" s="346"/>
      <c r="O51" s="346"/>
      <c r="P51" s="671"/>
    </row>
    <row r="52" spans="1:16" ht="12" x14ac:dyDescent="0.2">
      <c r="A52" s="671"/>
      <c r="B52" s="3108" t="s">
        <v>4011</v>
      </c>
      <c r="C52" s="3109"/>
      <c r="D52" s="3109"/>
      <c r="E52" s="3110"/>
      <c r="F52" s="995">
        <v>1</v>
      </c>
      <c r="G52" s="996">
        <v>1</v>
      </c>
      <c r="H52" s="997"/>
      <c r="I52" s="718"/>
      <c r="J52" s="718"/>
      <c r="K52" s="346"/>
      <c r="L52" s="346"/>
      <c r="M52" s="346"/>
      <c r="N52" s="346"/>
      <c r="O52" s="346"/>
      <c r="P52" s="671"/>
    </row>
    <row r="53" spans="1:16" ht="12" x14ac:dyDescent="0.2">
      <c r="A53" s="671"/>
      <c r="B53" s="3108" t="s">
        <v>4011</v>
      </c>
      <c r="C53" s="3109"/>
      <c r="D53" s="3109"/>
      <c r="E53" s="3110"/>
      <c r="F53" s="995"/>
      <c r="G53" s="996"/>
      <c r="H53" s="998"/>
      <c r="I53" s="718"/>
      <c r="J53" s="718"/>
      <c r="K53" s="346"/>
      <c r="L53" s="346"/>
      <c r="M53" s="346"/>
      <c r="N53" s="346"/>
      <c r="O53" s="346"/>
      <c r="P53" s="671"/>
    </row>
    <row r="54" spans="1:16" ht="12" x14ac:dyDescent="0.2">
      <c r="A54" s="671"/>
      <c r="B54" s="3108" t="s">
        <v>4011</v>
      </c>
      <c r="C54" s="3109"/>
      <c r="D54" s="3109"/>
      <c r="E54" s="3110"/>
      <c r="F54" s="995"/>
      <c r="G54" s="996"/>
      <c r="H54" s="998"/>
      <c r="I54" s="718"/>
      <c r="J54" s="718"/>
      <c r="K54" s="346"/>
      <c r="L54" s="346"/>
      <c r="M54" s="346"/>
      <c r="N54" s="346"/>
      <c r="O54" s="346"/>
      <c r="P54" s="671"/>
    </row>
    <row r="55" spans="1:16" ht="12" x14ac:dyDescent="0.2">
      <c r="A55" s="671"/>
      <c r="B55" s="3108" t="s">
        <v>4011</v>
      </c>
      <c r="C55" s="3109"/>
      <c r="D55" s="3109"/>
      <c r="E55" s="3110"/>
      <c r="F55" s="995"/>
      <c r="G55" s="996"/>
      <c r="H55" s="998"/>
      <c r="I55" s="718"/>
      <c r="J55" s="718"/>
      <c r="K55" s="346"/>
      <c r="L55" s="346"/>
      <c r="M55" s="346"/>
      <c r="N55" s="346"/>
      <c r="O55" s="346"/>
      <c r="P55" s="671"/>
    </row>
    <row r="56" spans="1:16" ht="12" x14ac:dyDescent="0.2">
      <c r="A56" s="671"/>
      <c r="B56" s="3108" t="s">
        <v>4011</v>
      </c>
      <c r="C56" s="3109"/>
      <c r="D56" s="3109"/>
      <c r="E56" s="3110"/>
      <c r="F56" s="995"/>
      <c r="G56" s="996"/>
      <c r="H56" s="998"/>
      <c r="I56" s="718"/>
      <c r="J56" s="718"/>
      <c r="K56" s="346"/>
      <c r="L56" s="346"/>
      <c r="M56" s="346"/>
      <c r="N56" s="346"/>
      <c r="O56" s="346"/>
      <c r="P56" s="671"/>
    </row>
    <row r="57" spans="1:16" ht="12" x14ac:dyDescent="0.2">
      <c r="A57" s="671"/>
      <c r="B57" s="3108" t="s">
        <v>4011</v>
      </c>
      <c r="C57" s="3109"/>
      <c r="D57" s="3109"/>
      <c r="E57" s="3110"/>
      <c r="F57" s="999"/>
      <c r="G57" s="1000"/>
      <c r="H57" s="998"/>
      <c r="I57" s="718"/>
      <c r="J57" s="718"/>
      <c r="K57" s="346"/>
      <c r="L57" s="346"/>
      <c r="M57" s="346"/>
      <c r="N57" s="346"/>
      <c r="O57" s="346"/>
      <c r="P57" s="671"/>
    </row>
    <row r="58" spans="1:16" ht="12" x14ac:dyDescent="0.2">
      <c r="A58" s="671"/>
      <c r="B58" s="3108" t="s">
        <v>4011</v>
      </c>
      <c r="C58" s="3109"/>
      <c r="D58" s="3109"/>
      <c r="E58" s="3110"/>
      <c r="F58" s="999"/>
      <c r="G58" s="1000"/>
      <c r="H58" s="998"/>
      <c r="I58" s="718"/>
      <c r="J58" s="718"/>
      <c r="K58" s="346"/>
      <c r="L58" s="346"/>
      <c r="M58" s="346"/>
      <c r="N58" s="346"/>
      <c r="O58" s="346"/>
      <c r="P58" s="671"/>
    </row>
    <row r="59" spans="1:16" ht="12" x14ac:dyDescent="0.2">
      <c r="A59" s="671"/>
      <c r="B59" s="3108" t="s">
        <v>4011</v>
      </c>
      <c r="C59" s="3109"/>
      <c r="D59" s="3109"/>
      <c r="E59" s="3110"/>
      <c r="F59" s="1001"/>
      <c r="G59" s="1002"/>
      <c r="H59" s="1003"/>
      <c r="I59" s="718"/>
      <c r="J59" s="718"/>
      <c r="K59" s="346"/>
      <c r="L59" s="346"/>
      <c r="M59" s="346"/>
      <c r="N59" s="346"/>
      <c r="O59" s="346"/>
      <c r="P59" s="671"/>
    </row>
    <row r="60" spans="1:16" ht="5.0999999999999996" customHeight="1" x14ac:dyDescent="0.2">
      <c r="A60" s="671"/>
      <c r="B60" s="1004"/>
      <c r="C60" s="748"/>
      <c r="D60" s="748"/>
      <c r="E60" s="748"/>
      <c r="F60" s="748"/>
      <c r="G60" s="748"/>
      <c r="H60" s="1005"/>
      <c r="I60" s="718"/>
      <c r="J60" s="718"/>
      <c r="K60" s="346"/>
      <c r="L60" s="346"/>
      <c r="M60" s="346"/>
      <c r="N60" s="346"/>
      <c r="O60" s="346"/>
      <c r="P60" s="671"/>
    </row>
    <row r="61" spans="1:16" ht="12" x14ac:dyDescent="0.2">
      <c r="A61" s="671"/>
      <c r="B61" s="1006"/>
      <c r="C61" s="1006"/>
      <c r="D61" s="1006"/>
      <c r="E61" s="1007" t="s">
        <v>3752</v>
      </c>
      <c r="F61" s="1008">
        <f>SUM(F52:F60)</f>
        <v>1</v>
      </c>
      <c r="G61" s="1008">
        <f>SUM(G52:G60)</f>
        <v>1</v>
      </c>
      <c r="H61" s="1009">
        <f>IF((F61-G61)&lt;0,0,(F61-G61))</f>
        <v>0</v>
      </c>
      <c r="I61" s="718"/>
      <c r="J61" s="718"/>
      <c r="K61" s="346"/>
      <c r="L61" s="346"/>
      <c r="M61" s="346"/>
      <c r="N61" s="346"/>
      <c r="O61" s="346"/>
      <c r="P61" s="671"/>
    </row>
    <row r="62" spans="1:16" ht="12" x14ac:dyDescent="0.2">
      <c r="A62" s="671"/>
      <c r="B62" s="346"/>
      <c r="C62" s="346"/>
      <c r="D62" s="346"/>
      <c r="E62" s="346"/>
      <c r="F62" s="346"/>
      <c r="G62" s="346"/>
      <c r="H62" s="346"/>
      <c r="I62" s="346"/>
      <c r="J62" s="346"/>
      <c r="K62" s="346"/>
      <c r="L62" s="346"/>
      <c r="M62" s="346"/>
      <c r="N62" s="346"/>
      <c r="O62" s="346"/>
      <c r="P62" s="671"/>
    </row>
    <row r="63" spans="1:16" ht="12" x14ac:dyDescent="0.2">
      <c r="A63" s="671"/>
      <c r="B63" s="527"/>
      <c r="C63" s="527"/>
      <c r="D63" s="527"/>
      <c r="E63" s="718"/>
      <c r="F63" s="527"/>
      <c r="G63" s="348"/>
      <c r="H63" s="527"/>
      <c r="I63" s="718"/>
      <c r="J63" s="718"/>
      <c r="K63" s="527"/>
      <c r="L63" s="346"/>
      <c r="M63" s="527"/>
      <c r="N63" s="718"/>
      <c r="O63" s="527"/>
      <c r="P63" s="671"/>
    </row>
    <row r="64" spans="1:16" ht="12" x14ac:dyDescent="0.2">
      <c r="A64" s="671"/>
      <c r="B64" s="3050" t="s">
        <v>4077</v>
      </c>
      <c r="C64" s="3051"/>
      <c r="D64" s="3051"/>
      <c r="E64" s="3051"/>
      <c r="F64" s="3051"/>
      <c r="G64" s="3051"/>
      <c r="H64" s="3051"/>
      <c r="I64" s="3051"/>
      <c r="J64" s="3111"/>
      <c r="K64" s="3111"/>
      <c r="L64" s="3112"/>
      <c r="M64" s="527"/>
      <c r="N64" s="718"/>
      <c r="O64" s="527"/>
      <c r="P64" s="671"/>
    </row>
    <row r="65" spans="1:16" ht="12" x14ac:dyDescent="0.2">
      <c r="A65" s="671"/>
      <c r="B65" s="3053"/>
      <c r="C65" s="3054"/>
      <c r="D65" s="3054"/>
      <c r="E65" s="3054"/>
      <c r="F65" s="3054"/>
      <c r="G65" s="3054"/>
      <c r="H65" s="3054"/>
      <c r="I65" s="3054"/>
      <c r="J65" s="3113"/>
      <c r="K65" s="3113"/>
      <c r="L65" s="3114"/>
      <c r="M65" s="527"/>
      <c r="N65" s="718"/>
      <c r="O65" s="527"/>
      <c r="P65" s="671"/>
    </row>
    <row r="66" spans="1:16" ht="12" x14ac:dyDescent="0.2">
      <c r="A66" s="671"/>
      <c r="B66" s="3056"/>
      <c r="C66" s="3057"/>
      <c r="D66" s="3057"/>
      <c r="E66" s="3057"/>
      <c r="F66" s="3057"/>
      <c r="G66" s="3057"/>
      <c r="H66" s="3057"/>
      <c r="I66" s="3057"/>
      <c r="J66" s="3115"/>
      <c r="K66" s="3115"/>
      <c r="L66" s="3116"/>
      <c r="M66" s="527"/>
      <c r="N66" s="718"/>
      <c r="O66" s="527"/>
      <c r="P66" s="671"/>
    </row>
    <row r="67" spans="1:16" ht="12" x14ac:dyDescent="0.2">
      <c r="A67" s="671"/>
      <c r="B67" s="527"/>
      <c r="C67" s="527"/>
      <c r="D67" s="527"/>
      <c r="E67" s="718"/>
      <c r="F67" s="527"/>
      <c r="G67" s="348"/>
      <c r="H67" s="527"/>
      <c r="I67" s="718"/>
      <c r="J67" s="718"/>
      <c r="K67" s="527"/>
      <c r="L67" s="346"/>
      <c r="M67" s="527"/>
      <c r="N67" s="718"/>
      <c r="O67" s="527"/>
      <c r="P67" s="671"/>
    </row>
    <row r="68" spans="1:16" ht="12" x14ac:dyDescent="0.2">
      <c r="A68" s="671"/>
      <c r="B68" s="781"/>
      <c r="C68" s="1010"/>
      <c r="D68" s="1010"/>
      <c r="E68" s="1010"/>
      <c r="F68" s="3105" t="s">
        <v>3753</v>
      </c>
      <c r="G68" s="3102" t="s">
        <v>3744</v>
      </c>
      <c r="H68" s="3119" t="s">
        <v>4012</v>
      </c>
      <c r="I68" s="3120"/>
      <c r="J68" s="3102" t="s">
        <v>3744</v>
      </c>
      <c r="K68" s="3119" t="s">
        <v>4013</v>
      </c>
      <c r="L68" s="3120"/>
      <c r="M68" s="527"/>
      <c r="N68" s="349"/>
      <c r="O68" s="349"/>
      <c r="P68" s="671"/>
    </row>
    <row r="69" spans="1:16" ht="12" x14ac:dyDescent="0.2">
      <c r="A69" s="671"/>
      <c r="B69" s="782"/>
      <c r="C69" s="782"/>
      <c r="D69" s="782"/>
      <c r="E69" s="782"/>
      <c r="F69" s="3117"/>
      <c r="G69" s="3118"/>
      <c r="H69" s="3121"/>
      <c r="I69" s="3122"/>
      <c r="J69" s="3074"/>
      <c r="K69" s="3121"/>
      <c r="L69" s="3122"/>
      <c r="M69" s="527"/>
      <c r="N69" s="718"/>
      <c r="O69" s="527"/>
      <c r="P69" s="671"/>
    </row>
    <row r="70" spans="1:16" ht="5.0999999999999996" customHeight="1" x14ac:dyDescent="0.2">
      <c r="A70" s="671"/>
      <c r="B70" s="761"/>
      <c r="C70" s="1011"/>
      <c r="D70" s="1011"/>
      <c r="E70" s="1011"/>
      <c r="F70" s="1012"/>
      <c r="G70" s="1013"/>
      <c r="H70" s="1013"/>
      <c r="I70" s="746"/>
      <c r="J70" s="1014"/>
      <c r="K70" s="1013"/>
      <c r="L70" s="746"/>
      <c r="M70" s="527"/>
      <c r="N70" s="718"/>
      <c r="O70" s="527"/>
      <c r="P70" s="671"/>
    </row>
    <row r="71" spans="1:16" ht="12" x14ac:dyDescent="0.2">
      <c r="A71" s="671"/>
      <c r="B71" s="3131" t="s">
        <v>6518</v>
      </c>
      <c r="C71" s="3132"/>
      <c r="D71" s="3132"/>
      <c r="E71" s="3133"/>
      <c r="F71" s="1015"/>
      <c r="G71" s="985">
        <f>'NG-%Cover (Data)'!G56</f>
        <v>2</v>
      </c>
      <c r="H71" s="3134">
        <f>'NG-%Cover (Data)'!G128</f>
        <v>1</v>
      </c>
      <c r="I71" s="3135"/>
      <c r="J71" s="1016"/>
      <c r="K71" s="3134">
        <f>'NG-%Cover (Data)'!G202</f>
        <v>1</v>
      </c>
      <c r="L71" s="3135"/>
      <c r="M71" s="527"/>
      <c r="N71" s="718"/>
      <c r="O71" s="527"/>
      <c r="P71" s="671"/>
    </row>
    <row r="72" spans="1:16" ht="5.0999999999999996" customHeight="1" x14ac:dyDescent="0.2">
      <c r="A72" s="671"/>
      <c r="B72" s="761"/>
      <c r="C72" s="1011"/>
      <c r="D72" s="1011"/>
      <c r="E72" s="1011"/>
      <c r="F72" s="1012"/>
      <c r="G72" s="1013"/>
      <c r="H72" s="1013"/>
      <c r="I72" s="746"/>
      <c r="J72" s="1014"/>
      <c r="K72" s="1013"/>
      <c r="L72" s="746"/>
      <c r="M72" s="527"/>
      <c r="N72" s="718"/>
      <c r="O72" s="527"/>
      <c r="P72" s="671"/>
    </row>
    <row r="73" spans="1:16" ht="12" x14ac:dyDescent="0.2">
      <c r="A73" s="671"/>
      <c r="B73" s="3136" t="s">
        <v>6536</v>
      </c>
      <c r="C73" s="3137"/>
      <c r="D73" s="3137"/>
      <c r="E73" s="3138"/>
      <c r="F73" s="1017"/>
      <c r="G73" s="1018"/>
      <c r="H73" s="3139"/>
      <c r="I73" s="3140"/>
      <c r="J73" s="1014"/>
      <c r="K73" s="3139"/>
      <c r="L73" s="3140"/>
      <c r="M73" s="527"/>
      <c r="N73" s="718"/>
      <c r="O73" s="527"/>
      <c r="P73" s="671"/>
    </row>
    <row r="74" spans="1:16" ht="12" x14ac:dyDescent="0.2">
      <c r="A74" s="671"/>
      <c r="B74" s="722"/>
      <c r="C74" s="722"/>
      <c r="D74" s="3123" t="s">
        <v>3757</v>
      </c>
      <c r="E74" s="3116"/>
      <c r="F74" s="1019"/>
      <c r="G74" s="1739">
        <f>'NG-%Cover (Data)'!G59</f>
        <v>2</v>
      </c>
      <c r="H74" s="3124">
        <f>'NG-%Cover (Data)'!G131</f>
        <v>1</v>
      </c>
      <c r="I74" s="3125"/>
      <c r="J74" s="1020"/>
      <c r="K74" s="3124">
        <f>'NG-%Cover (Data)'!G205</f>
        <v>1.3333333333333333</v>
      </c>
      <c r="L74" s="3125"/>
      <c r="M74" s="527"/>
      <c r="N74" s="718"/>
      <c r="O74" s="527"/>
      <c r="P74" s="671"/>
    </row>
    <row r="75" spans="1:16" ht="28.5" customHeight="1" x14ac:dyDescent="0.2">
      <c r="A75" s="671"/>
      <c r="B75" s="3126" t="s">
        <v>6537</v>
      </c>
      <c r="C75" s="3127"/>
      <c r="D75" s="3123" t="s">
        <v>2626</v>
      </c>
      <c r="E75" s="3128"/>
      <c r="F75" s="1022">
        <v>1</v>
      </c>
      <c r="G75" s="1727">
        <f>'NG-%Cover (Data)'!G60</f>
        <v>0</v>
      </c>
      <c r="H75" s="1750">
        <f>G74-H74</f>
        <v>1</v>
      </c>
      <c r="I75" s="1753" t="str">
        <f>IF(H75&lt;=F75,"Pass","Assess as Disturbed")</f>
        <v>Pass</v>
      </c>
      <c r="J75" s="1025"/>
      <c r="K75" s="1750">
        <f>G74-K74</f>
        <v>0.66666666666666674</v>
      </c>
      <c r="L75" s="1027" t="str">
        <f>IF(K75&lt;=F75,"Pass","Fail")</f>
        <v>Pass</v>
      </c>
      <c r="M75" s="1726"/>
      <c r="N75" s="1725"/>
      <c r="O75" s="1726"/>
      <c r="P75" s="671"/>
    </row>
    <row r="76" spans="1:16" ht="38.25" customHeight="1" x14ac:dyDescent="0.2">
      <c r="A76" s="671"/>
      <c r="B76" s="3129" t="s">
        <v>6538</v>
      </c>
      <c r="C76" s="3130"/>
      <c r="D76" s="3123" t="s">
        <v>2626</v>
      </c>
      <c r="E76" s="3128"/>
      <c r="F76" s="1752">
        <v>2</v>
      </c>
      <c r="G76" s="1754"/>
      <c r="H76" s="3141"/>
      <c r="I76" s="3142"/>
      <c r="J76" s="1755"/>
      <c r="K76" s="3143"/>
      <c r="L76" s="3144"/>
      <c r="M76" s="1736"/>
      <c r="N76" s="1735"/>
      <c r="O76" s="1736"/>
      <c r="P76" s="671"/>
    </row>
    <row r="77" spans="1:16" ht="5.25" customHeight="1" x14ac:dyDescent="0.2">
      <c r="A77" s="671"/>
      <c r="B77" s="761"/>
      <c r="C77" s="1011"/>
      <c r="D77" s="1011"/>
      <c r="E77" s="1011"/>
      <c r="F77" s="1012"/>
      <c r="G77" s="1013"/>
      <c r="H77" s="1737"/>
      <c r="I77" s="1738"/>
      <c r="J77" s="1014"/>
      <c r="K77" s="1013"/>
      <c r="L77" s="746"/>
      <c r="M77" s="527"/>
      <c r="N77" s="718"/>
      <c r="O77" s="527"/>
      <c r="P77" s="671"/>
    </row>
    <row r="78" spans="1:16" ht="12" x14ac:dyDescent="0.2">
      <c r="A78" s="671"/>
      <c r="B78" s="3136" t="s">
        <v>3758</v>
      </c>
      <c r="C78" s="3145"/>
      <c r="D78" s="3145"/>
      <c r="E78" s="3140"/>
      <c r="F78" s="1015"/>
      <c r="G78" s="1021">
        <f>'NG-%Cover (Data)'!G62</f>
        <v>100</v>
      </c>
      <c r="H78" s="3146">
        <f>'NG-%Cover (Data)'!G134</f>
        <v>501.5</v>
      </c>
      <c r="I78" s="3147"/>
      <c r="J78" s="729">
        <f>G78</f>
        <v>100</v>
      </c>
      <c r="K78" s="3146">
        <f>'NG-%Cover (Data)'!G208</f>
        <v>300</v>
      </c>
      <c r="L78" s="3147"/>
      <c r="M78" s="527"/>
      <c r="N78" s="718"/>
      <c r="O78" s="527"/>
      <c r="P78" s="671"/>
    </row>
    <row r="79" spans="1:16" ht="12" x14ac:dyDescent="0.2">
      <c r="A79" s="671"/>
      <c r="B79" s="3126" t="s">
        <v>3759</v>
      </c>
      <c r="C79" s="3127"/>
      <c r="D79" s="3123" t="s">
        <v>2626</v>
      </c>
      <c r="E79" s="3128"/>
      <c r="F79" s="1740" t="s">
        <v>6535</v>
      </c>
      <c r="G79" s="1744"/>
      <c r="H79" s="1023">
        <f>'NG-%Cover (Data)'!G134</f>
        <v>501.5</v>
      </c>
      <c r="I79" s="1024" t="str">
        <f>IF(H79&gt;=F79,"Pass","Fail")</f>
        <v>Fail</v>
      </c>
      <c r="J79" s="1025"/>
      <c r="K79" s="1747" t="s">
        <v>6535</v>
      </c>
      <c r="L79" s="1743"/>
      <c r="M79" s="607"/>
      <c r="N79" s="718"/>
      <c r="O79" s="607"/>
      <c r="P79" s="671"/>
    </row>
    <row r="80" spans="1:16" ht="12" x14ac:dyDescent="0.2">
      <c r="A80" s="671"/>
      <c r="B80" s="3150" t="s">
        <v>3760</v>
      </c>
      <c r="C80" s="3151"/>
      <c r="D80" s="3123" t="s">
        <v>2626</v>
      </c>
      <c r="E80" s="3128"/>
      <c r="F80" s="1741" t="s">
        <v>6535</v>
      </c>
      <c r="G80" s="1745"/>
      <c r="H80" s="1746" t="s">
        <v>6535</v>
      </c>
      <c r="I80" s="1742"/>
      <c r="J80" s="1028"/>
      <c r="K80" s="1026">
        <f>'NG-%Cover (Data)'!G208</f>
        <v>300</v>
      </c>
      <c r="L80" s="1027" t="str">
        <f>IF(K80&gt;=F80,"Pass","Fail")</f>
        <v>Fail</v>
      </c>
      <c r="M80" s="607"/>
      <c r="N80" s="718"/>
      <c r="O80" s="607"/>
      <c r="P80" s="671"/>
    </row>
    <row r="81" spans="1:16" ht="5.0999999999999996" customHeight="1" x14ac:dyDescent="0.2">
      <c r="A81" s="671"/>
      <c r="B81" s="761"/>
      <c r="C81" s="1011"/>
      <c r="D81" s="1011"/>
      <c r="E81" s="1011"/>
      <c r="F81" s="1012"/>
      <c r="G81" s="1013"/>
      <c r="H81" s="1013"/>
      <c r="I81" s="746"/>
      <c r="J81" s="1014"/>
      <c r="K81" s="1013"/>
      <c r="L81" s="746"/>
      <c r="M81" s="607"/>
      <c r="N81" s="718"/>
      <c r="O81" s="607"/>
      <c r="P81" s="671"/>
    </row>
    <row r="82" spans="1:16" ht="12" x14ac:dyDescent="0.2">
      <c r="A82" s="671"/>
      <c r="B82" s="3136" t="s">
        <v>3761</v>
      </c>
      <c r="C82" s="3145"/>
      <c r="D82" s="3145"/>
      <c r="E82" s="3140"/>
      <c r="F82" s="1015"/>
      <c r="G82" s="1021">
        <f>'NG-%Cover (Data)'!G63</f>
        <v>1</v>
      </c>
      <c r="H82" s="3146">
        <f>'NG-%Cover (Data)'!G135</f>
        <v>1</v>
      </c>
      <c r="I82" s="3147"/>
      <c r="J82" s="729">
        <f>G82</f>
        <v>1</v>
      </c>
      <c r="K82" s="3146">
        <f>'NG-%Cover (Data)'!G209</f>
        <v>1</v>
      </c>
      <c r="L82" s="3147"/>
      <c r="M82" s="607"/>
      <c r="N82" s="718"/>
      <c r="O82" s="607"/>
      <c r="P82" s="671"/>
    </row>
    <row r="83" spans="1:16" ht="12" x14ac:dyDescent="0.2">
      <c r="A83" s="671"/>
      <c r="B83" s="350"/>
      <c r="C83" s="894"/>
      <c r="D83" s="3123" t="s">
        <v>2626</v>
      </c>
      <c r="E83" s="3128"/>
      <c r="F83" s="1029">
        <v>1</v>
      </c>
      <c r="G83" s="1751"/>
      <c r="H83" s="3148" t="str">
        <f>'NG-%Cover (Data)'!G136</f>
        <v>Pass</v>
      </c>
      <c r="I83" s="3149"/>
      <c r="J83" s="1020"/>
      <c r="K83" s="3148" t="str">
        <f>'NG-%Cover (Data)'!I210</f>
        <v>Pass</v>
      </c>
      <c r="L83" s="3149"/>
      <c r="M83" s="607"/>
      <c r="N83" s="718"/>
      <c r="O83" s="607"/>
      <c r="P83" s="671"/>
    </row>
    <row r="84" spans="1:16" ht="5.0999999999999996" customHeight="1" x14ac:dyDescent="0.2">
      <c r="A84" s="671"/>
      <c r="B84" s="761"/>
      <c r="C84" s="1011"/>
      <c r="D84" s="1011"/>
      <c r="E84" s="1011"/>
      <c r="F84" s="1012"/>
      <c r="G84" s="1013"/>
      <c r="H84" s="1013"/>
      <c r="I84" s="746"/>
      <c r="J84" s="1014"/>
      <c r="K84" s="1013"/>
      <c r="L84" s="746"/>
      <c r="M84" s="346"/>
      <c r="N84" s="346"/>
      <c r="O84" s="346"/>
      <c r="P84" s="671"/>
    </row>
    <row r="85" spans="1:16" ht="12" x14ac:dyDescent="0.2">
      <c r="A85" s="671"/>
      <c r="B85" s="3158" t="s">
        <v>3762</v>
      </c>
      <c r="C85" s="3159"/>
      <c r="D85" s="3159"/>
      <c r="E85" s="3160"/>
      <c r="F85" s="1015"/>
      <c r="G85" s="1021">
        <f>'NG-%Cover (Data)'!G67</f>
        <v>1</v>
      </c>
      <c r="H85" s="3146">
        <f>'NG-%Cover (Data)'!G139</f>
        <v>1</v>
      </c>
      <c r="I85" s="3161"/>
      <c r="J85" s="880">
        <f>G85</f>
        <v>1</v>
      </c>
      <c r="K85" s="3146">
        <f>'NG-%Cover (Data)'!G213</f>
        <v>1</v>
      </c>
      <c r="L85" s="3161"/>
      <c r="M85" s="346"/>
      <c r="N85" s="346"/>
      <c r="O85" s="346"/>
      <c r="P85" s="671"/>
    </row>
    <row r="86" spans="1:16" ht="12" x14ac:dyDescent="0.2">
      <c r="A86" s="671"/>
      <c r="B86" s="3150" t="s">
        <v>3763</v>
      </c>
      <c r="C86" s="3151"/>
      <c r="D86" s="3123" t="s">
        <v>2626</v>
      </c>
      <c r="E86" s="3128"/>
      <c r="F86" s="1030"/>
      <c r="G86" s="1031"/>
      <c r="H86" s="1032">
        <f>H85-G85</f>
        <v>0</v>
      </c>
      <c r="I86" s="1027" t="str">
        <f>IF(H85=1,"Pass","Fail")</f>
        <v>Pass</v>
      </c>
      <c r="J86" s="1033"/>
      <c r="K86" s="1032">
        <f>K85-J85</f>
        <v>0</v>
      </c>
      <c r="L86" s="1027" t="str">
        <f>IF(K85=1,"Pass","Fail")</f>
        <v>Pass</v>
      </c>
      <c r="M86" s="346"/>
      <c r="N86" s="346"/>
      <c r="O86" s="346"/>
      <c r="P86" s="671"/>
    </row>
    <row r="87" spans="1:16" ht="12" x14ac:dyDescent="0.2">
      <c r="A87" s="671"/>
      <c r="B87" s="3126" t="s">
        <v>3764</v>
      </c>
      <c r="C87" s="3157"/>
      <c r="D87" s="3123" t="s">
        <v>2626</v>
      </c>
      <c r="E87" s="3128"/>
      <c r="F87" s="840"/>
      <c r="G87" s="765"/>
      <c r="H87" s="1034">
        <f>H85-G85</f>
        <v>0</v>
      </c>
      <c r="I87" s="1035" t="str">
        <f>IF(H85=1,"Pass","Fail")</f>
        <v>Pass</v>
      </c>
      <c r="J87" s="1036"/>
      <c r="K87" s="1034">
        <f>K85-J85</f>
        <v>0</v>
      </c>
      <c r="L87" s="1035" t="str">
        <f>IF(K85=1,"Pass","Fail")</f>
        <v>Pass</v>
      </c>
      <c r="M87" s="346"/>
      <c r="N87" s="346"/>
      <c r="O87" s="346"/>
      <c r="P87" s="671"/>
    </row>
    <row r="88" spans="1:16" ht="5.0999999999999996" customHeight="1" x14ac:dyDescent="0.2">
      <c r="A88" s="671"/>
      <c r="B88" s="1037"/>
      <c r="C88" s="1038"/>
      <c r="D88" s="1038"/>
      <c r="E88" s="1038"/>
      <c r="F88" s="1039"/>
      <c r="G88" s="1040"/>
      <c r="H88" s="1040"/>
      <c r="I88" s="1041"/>
      <c r="J88" s="1042"/>
      <c r="K88" s="1040"/>
      <c r="L88" s="1041"/>
      <c r="M88" s="346"/>
      <c r="N88" s="346"/>
      <c r="O88" s="346"/>
      <c r="P88" s="671"/>
    </row>
    <row r="89" spans="1:16" ht="12" x14ac:dyDescent="0.2">
      <c r="A89" s="671"/>
      <c r="B89" s="3152" t="s">
        <v>3765</v>
      </c>
      <c r="C89" s="3153"/>
      <c r="D89" s="3153"/>
      <c r="E89" s="3154"/>
      <c r="F89" s="1015"/>
      <c r="G89" s="1043">
        <f>'NG-%Cover (Data)'!G68</f>
        <v>1</v>
      </c>
      <c r="H89" s="3155">
        <f>'NG-%Cover (Data)'!G140</f>
        <v>1</v>
      </c>
      <c r="I89" s="3156"/>
      <c r="J89" s="1044">
        <f>G89</f>
        <v>1</v>
      </c>
      <c r="K89" s="3155">
        <f>'NG-%Cover (Data)'!G214</f>
        <v>1</v>
      </c>
      <c r="L89" s="3156"/>
      <c r="M89" s="346"/>
      <c r="N89" s="346"/>
      <c r="O89" s="346"/>
      <c r="P89" s="671"/>
    </row>
    <row r="90" spans="1:16" ht="12" x14ac:dyDescent="0.2">
      <c r="A90" s="671"/>
      <c r="B90" s="3150" t="s">
        <v>3763</v>
      </c>
      <c r="C90" s="3151"/>
      <c r="D90" s="3123" t="s">
        <v>2626</v>
      </c>
      <c r="E90" s="3128"/>
      <c r="F90" s="1045">
        <v>0</v>
      </c>
      <c r="G90" s="1031"/>
      <c r="H90" s="1032">
        <f>H89-G89</f>
        <v>0</v>
      </c>
      <c r="I90" s="1027" t="str">
        <f>IF(H90&lt;=F90,"Pass","Fail")</f>
        <v>Pass</v>
      </c>
      <c r="J90" s="1033"/>
      <c r="K90" s="1032">
        <f>K89-J89</f>
        <v>0</v>
      </c>
      <c r="L90" s="1027" t="str">
        <f>IF(K90&lt;=F90,"Pass","Fail")</f>
        <v>Pass</v>
      </c>
      <c r="M90" s="346"/>
      <c r="N90" s="346"/>
      <c r="O90" s="346"/>
      <c r="P90" s="671"/>
    </row>
    <row r="91" spans="1:16" ht="12" x14ac:dyDescent="0.2">
      <c r="A91" s="671"/>
      <c r="B91" s="3126" t="s">
        <v>3764</v>
      </c>
      <c r="C91" s="3157"/>
      <c r="D91" s="3123" t="s">
        <v>2626</v>
      </c>
      <c r="E91" s="3128"/>
      <c r="F91" s="1046">
        <v>0</v>
      </c>
      <c r="G91" s="765"/>
      <c r="H91" s="1034">
        <f>H89-G89</f>
        <v>0</v>
      </c>
      <c r="I91" s="1035" t="str">
        <f>IF(H91&lt;=F91,"Pass","Fail")</f>
        <v>Pass</v>
      </c>
      <c r="J91" s="1036"/>
      <c r="K91" s="1034">
        <f>K89-J89</f>
        <v>0</v>
      </c>
      <c r="L91" s="1035" t="str">
        <f>IF(K91&lt;=F91,"Pass","Fail")</f>
        <v>Pass</v>
      </c>
      <c r="M91" s="346"/>
      <c r="N91" s="346"/>
      <c r="O91" s="346"/>
      <c r="P91" s="671"/>
    </row>
    <row r="92" spans="1:16" ht="5.0999999999999996" customHeight="1" x14ac:dyDescent="0.2">
      <c r="A92" s="671"/>
      <c r="B92" s="1037"/>
      <c r="C92" s="1038"/>
      <c r="D92" s="1038"/>
      <c r="E92" s="1038"/>
      <c r="F92" s="1039"/>
      <c r="G92" s="1040"/>
      <c r="H92" s="1040"/>
      <c r="I92" s="1041"/>
      <c r="J92" s="1042"/>
      <c r="K92" s="1040"/>
      <c r="L92" s="1041"/>
      <c r="M92" s="346"/>
      <c r="N92" s="346"/>
      <c r="O92" s="346"/>
      <c r="P92" s="671"/>
    </row>
    <row r="93" spans="1:16" ht="12" x14ac:dyDescent="0.2">
      <c r="A93" s="671"/>
      <c r="B93" s="3152" t="s">
        <v>3766</v>
      </c>
      <c r="C93" s="3153"/>
      <c r="D93" s="3153"/>
      <c r="E93" s="3160"/>
      <c r="F93" s="1015"/>
      <c r="G93" s="1021">
        <f>'NG-%Cover (Data)'!G69</f>
        <v>1</v>
      </c>
      <c r="H93" s="3155">
        <f>'NG-%Cover (Data)'!G141</f>
        <v>1</v>
      </c>
      <c r="I93" s="3161"/>
      <c r="J93" s="880">
        <f>G93</f>
        <v>1</v>
      </c>
      <c r="K93" s="3155">
        <f>'NG-%Cover (Data)'!G215</f>
        <v>1</v>
      </c>
      <c r="L93" s="3161"/>
      <c r="M93" s="346"/>
      <c r="N93" s="346"/>
      <c r="O93" s="346"/>
      <c r="P93" s="671"/>
    </row>
    <row r="94" spans="1:16" ht="12" x14ac:dyDescent="0.2">
      <c r="A94" s="671"/>
      <c r="B94" s="3150" t="s">
        <v>3763</v>
      </c>
      <c r="C94" s="3151"/>
      <c r="D94" s="3123" t="s">
        <v>2626</v>
      </c>
      <c r="E94" s="3128"/>
      <c r="F94" s="1728">
        <v>0.3</v>
      </c>
      <c r="G94" s="1031"/>
      <c r="H94" s="1032">
        <f>H93-G93</f>
        <v>0</v>
      </c>
      <c r="I94" s="1027" t="str">
        <f>IF(H94&lt;=F94,"Pass","Fail")</f>
        <v>Pass</v>
      </c>
      <c r="J94" s="1033"/>
      <c r="K94" s="1032">
        <f>K93-J93</f>
        <v>0</v>
      </c>
      <c r="L94" s="1027" t="str">
        <f>IF(K94&lt;=F94,"Pass","Fail")</f>
        <v>Pass</v>
      </c>
      <c r="M94" s="346"/>
      <c r="N94" s="346"/>
      <c r="O94" s="346"/>
      <c r="P94" s="671"/>
    </row>
    <row r="95" spans="1:16" ht="12" x14ac:dyDescent="0.2">
      <c r="A95" s="671"/>
      <c r="B95" s="3126" t="s">
        <v>3764</v>
      </c>
      <c r="C95" s="3157"/>
      <c r="D95" s="3123" t="s">
        <v>2626</v>
      </c>
      <c r="E95" s="3128"/>
      <c r="F95" s="1046">
        <v>0.15</v>
      </c>
      <c r="G95" s="765"/>
      <c r="H95" s="1034">
        <f>H93-G93</f>
        <v>0</v>
      </c>
      <c r="I95" s="1035" t="str">
        <f>IF(H95&lt;=F95,"Pass","Fail")</f>
        <v>Pass</v>
      </c>
      <c r="J95" s="1036"/>
      <c r="K95" s="1034">
        <f>K93-J93</f>
        <v>0</v>
      </c>
      <c r="L95" s="1035" t="str">
        <f>IF(K95&lt;=F95,"Pass","Fail")</f>
        <v>Pass</v>
      </c>
      <c r="M95" s="346"/>
      <c r="N95" s="346"/>
      <c r="O95" s="346"/>
      <c r="P95" s="671"/>
    </row>
    <row r="96" spans="1:16" ht="58.5" customHeight="1" x14ac:dyDescent="0.2">
      <c r="A96" s="671"/>
      <c r="B96" s="3129" t="s">
        <v>6541</v>
      </c>
      <c r="C96" s="3130"/>
      <c r="D96" s="3123" t="s">
        <v>2626</v>
      </c>
      <c r="E96" s="3128"/>
      <c r="F96" s="1771">
        <v>2</v>
      </c>
      <c r="G96" s="1774" t="s">
        <v>6535</v>
      </c>
      <c r="H96" s="3172" t="s">
        <v>6535</v>
      </c>
      <c r="I96" s="3130"/>
      <c r="J96" s="1774" t="s">
        <v>6535</v>
      </c>
      <c r="K96" s="3172" t="s">
        <v>6535</v>
      </c>
      <c r="L96" s="3173"/>
      <c r="M96" s="346"/>
      <c r="N96" s="346"/>
      <c r="O96" s="346"/>
      <c r="P96" s="671"/>
    </row>
    <row r="97" spans="1:16" ht="12" customHeight="1" x14ac:dyDescent="0.2">
      <c r="A97" s="671"/>
      <c r="B97" s="527"/>
      <c r="C97" s="718"/>
      <c r="D97" s="718"/>
      <c r="E97" s="718"/>
      <c r="F97" s="1047"/>
      <c r="G97" s="349"/>
      <c r="H97" s="1047"/>
      <c r="I97" s="1048"/>
      <c r="J97" s="348"/>
      <c r="K97" s="1047"/>
      <c r="L97" s="1048"/>
      <c r="M97" s="346"/>
      <c r="N97" s="346"/>
      <c r="O97" s="346"/>
      <c r="P97" s="671"/>
    </row>
    <row r="98" spans="1:16" ht="12" customHeight="1" x14ac:dyDescent="0.2">
      <c r="A98" s="671"/>
      <c r="B98" s="3223" t="s">
        <v>3808</v>
      </c>
      <c r="C98" s="3178"/>
      <c r="D98" s="3178"/>
      <c r="E98" s="3178"/>
      <c r="F98" s="3178"/>
      <c r="G98" s="3178"/>
      <c r="H98" s="3178"/>
      <c r="I98" s="3178"/>
      <c r="J98" s="3178"/>
      <c r="K98" s="3224"/>
      <c r="L98" s="3225"/>
      <c r="M98" s="346"/>
      <c r="N98" s="346"/>
      <c r="O98" s="346"/>
      <c r="P98" s="671"/>
    </row>
    <row r="99" spans="1:16" ht="12" customHeight="1" x14ac:dyDescent="0.2">
      <c r="A99" s="671"/>
      <c r="B99" s="3104"/>
      <c r="C99" s="3115"/>
      <c r="D99" s="3115"/>
      <c r="E99" s="3115"/>
      <c r="F99" s="3115"/>
      <c r="G99" s="3115"/>
      <c r="H99" s="3115"/>
      <c r="I99" s="3115"/>
      <c r="J99" s="3115"/>
      <c r="K99" s="2055"/>
      <c r="L99" s="2056"/>
      <c r="M99" s="346"/>
      <c r="N99" s="346"/>
      <c r="O99" s="346"/>
      <c r="P99" s="671"/>
    </row>
    <row r="100" spans="1:16" ht="5.0999999999999996" customHeight="1" x14ac:dyDescent="0.2">
      <c r="A100" s="671"/>
      <c r="B100" s="527"/>
      <c r="C100" s="718"/>
      <c r="D100" s="718"/>
      <c r="E100" s="718"/>
      <c r="F100" s="1047"/>
      <c r="G100" s="349"/>
      <c r="H100" s="1047"/>
      <c r="I100" s="1048"/>
      <c r="J100" s="348"/>
      <c r="K100" s="1047"/>
      <c r="L100" s="348"/>
      <c r="M100" s="346"/>
      <c r="N100" s="346"/>
      <c r="O100" s="346"/>
      <c r="P100" s="671"/>
    </row>
    <row r="101" spans="1:16" ht="12" x14ac:dyDescent="0.2">
      <c r="A101" s="671"/>
      <c r="B101" s="3244"/>
      <c r="C101" s="3244"/>
      <c r="D101" s="3244"/>
      <c r="E101" s="3244"/>
      <c r="F101" s="3244"/>
      <c r="G101" s="1049"/>
      <c r="H101" s="3174" t="s">
        <v>3767</v>
      </c>
      <c r="I101" s="3247"/>
      <c r="J101" s="1050"/>
      <c r="K101" s="3174" t="s">
        <v>3768</v>
      </c>
      <c r="L101" s="3175"/>
      <c r="M101" s="346"/>
      <c r="N101" s="346"/>
      <c r="O101" s="346"/>
      <c r="P101" s="671"/>
    </row>
    <row r="102" spans="1:16" ht="12" customHeight="1" x14ac:dyDescent="0.2">
      <c r="A102" s="671"/>
      <c r="B102" s="3245"/>
      <c r="C102" s="3245"/>
      <c r="D102" s="3245"/>
      <c r="E102" s="3245"/>
      <c r="F102" s="3245"/>
      <c r="G102" s="1051"/>
      <c r="H102" s="3176"/>
      <c r="I102" s="3248"/>
      <c r="J102" s="1052"/>
      <c r="K102" s="3176"/>
      <c r="L102" s="3177"/>
      <c r="M102" s="346"/>
      <c r="N102" s="346"/>
      <c r="O102" s="346"/>
      <c r="P102" s="671"/>
    </row>
    <row r="103" spans="1:16" ht="12" customHeight="1" x14ac:dyDescent="0.2">
      <c r="A103" s="671"/>
      <c r="B103" s="3246"/>
      <c r="C103" s="3246"/>
      <c r="D103" s="3246"/>
      <c r="E103" s="3246"/>
      <c r="F103" s="3246"/>
      <c r="G103" s="1053"/>
      <c r="H103" s="1054" t="s">
        <v>3769</v>
      </c>
      <c r="I103" s="1055" t="s">
        <v>3770</v>
      </c>
      <c r="J103" s="1056"/>
      <c r="K103" s="1057" t="s">
        <v>3769</v>
      </c>
      <c r="L103" s="1058" t="s">
        <v>3770</v>
      </c>
      <c r="M103" s="346"/>
      <c r="N103" s="346"/>
      <c r="O103" s="346"/>
      <c r="P103" s="671"/>
    </row>
    <row r="104" spans="1:16" ht="5.0999999999999996" customHeight="1" x14ac:dyDescent="0.2">
      <c r="A104" s="671"/>
      <c r="B104" s="665"/>
      <c r="C104" s="665"/>
      <c r="D104" s="665"/>
      <c r="E104" s="665"/>
      <c r="F104" s="665"/>
      <c r="G104" s="679"/>
      <c r="H104" s="667"/>
      <c r="I104" s="667"/>
      <c r="J104" s="679"/>
      <c r="K104" s="679"/>
      <c r="L104" s="1051"/>
      <c r="M104" s="346"/>
      <c r="N104" s="346"/>
      <c r="O104" s="346"/>
      <c r="P104" s="671"/>
    </row>
    <row r="105" spans="1:16" ht="12" customHeight="1" x14ac:dyDescent="0.2">
      <c r="A105" s="671"/>
      <c r="B105" s="671" t="s">
        <v>3771</v>
      </c>
      <c r="C105" s="671"/>
      <c r="D105" s="671"/>
      <c r="E105" s="671"/>
      <c r="F105" s="671"/>
      <c r="G105" s="671"/>
      <c r="H105" s="671"/>
      <c r="I105" s="671"/>
      <c r="J105" s="671"/>
      <c r="K105" s="1059"/>
      <c r="L105" s="1051"/>
      <c r="M105" s="346"/>
      <c r="N105" s="346"/>
      <c r="O105" s="346"/>
      <c r="P105" s="671"/>
    </row>
    <row r="106" spans="1:16" ht="12" customHeight="1" x14ac:dyDescent="0.2">
      <c r="A106" s="671"/>
      <c r="B106" s="1060"/>
      <c r="C106" s="3178" t="s">
        <v>3772</v>
      </c>
      <c r="D106" s="3178"/>
      <c r="E106" s="3178"/>
      <c r="F106" s="3178"/>
      <c r="G106" s="3178"/>
      <c r="H106" s="1061">
        <f>SUM(G11:G41)</f>
        <v>2</v>
      </c>
      <c r="I106" s="1062">
        <f>SUM(H11:H41)</f>
        <v>3</v>
      </c>
      <c r="J106" s="1063"/>
      <c r="K106" s="1064">
        <f>H106</f>
        <v>2</v>
      </c>
      <c r="L106" s="1062">
        <f>SUM(I11:I41)</f>
        <v>7</v>
      </c>
      <c r="M106" s="346"/>
      <c r="N106" s="346"/>
      <c r="O106" s="346"/>
      <c r="P106" s="671"/>
    </row>
    <row r="107" spans="1:16" ht="12" customHeight="1" x14ac:dyDescent="0.2">
      <c r="A107" s="671"/>
      <c r="B107" s="676"/>
      <c r="C107" s="3113" t="s">
        <v>6237</v>
      </c>
      <c r="D107" s="3113"/>
      <c r="E107" s="3113"/>
      <c r="F107" s="3113"/>
      <c r="G107" s="3113"/>
      <c r="H107" s="1065">
        <f>SUMIF(E11:E41,"=Native-Infill",G11:G41)</f>
        <v>0</v>
      </c>
      <c r="I107" s="1066">
        <f>SUMIF($E$11:$E$41,"=Native-Infill",$H$11:$H$41)</f>
        <v>0</v>
      </c>
      <c r="J107" s="679"/>
      <c r="K107" s="1067">
        <f>H107</f>
        <v>0</v>
      </c>
      <c r="L107" s="1066">
        <f>SUMIF($E$11:$E$41,"=Native-Infill",I11:I41)</f>
        <v>0</v>
      </c>
      <c r="M107" s="346"/>
      <c r="N107" s="346"/>
      <c r="O107" s="346"/>
      <c r="P107" s="671"/>
    </row>
    <row r="108" spans="1:16" ht="12" customHeight="1" x14ac:dyDescent="0.2">
      <c r="A108" s="671"/>
      <c r="B108" s="676"/>
      <c r="C108" s="3113" t="s">
        <v>6238</v>
      </c>
      <c r="D108" s="3113"/>
      <c r="E108" s="3113"/>
      <c r="F108" s="3113"/>
      <c r="G108" s="3113"/>
      <c r="H108" s="1068">
        <f>SUMIF(E11:E41,"=Native-Infill",G11:G41)</f>
        <v>0</v>
      </c>
      <c r="I108" s="1069">
        <f>SUMIF($E$11:$E$41,"=Native-Infill",H11:H41)</f>
        <v>0</v>
      </c>
      <c r="J108" s="679"/>
      <c r="K108" s="1070">
        <f>H108</f>
        <v>0</v>
      </c>
      <c r="L108" s="1069">
        <f>SUMIF($E$11:$E$41,"=Native-Infill",J11:J41)</f>
        <v>0</v>
      </c>
      <c r="M108" s="348"/>
      <c r="N108" s="348"/>
      <c r="O108" s="348"/>
      <c r="P108" s="671"/>
    </row>
    <row r="109" spans="1:16" ht="5.0999999999999996" customHeight="1" x14ac:dyDescent="0.2">
      <c r="A109" s="671"/>
      <c r="B109" s="676"/>
      <c r="C109" s="1071"/>
      <c r="D109" s="1071"/>
      <c r="E109" s="1071"/>
      <c r="F109" s="1071"/>
      <c r="G109" s="1071"/>
      <c r="H109" s="1072"/>
      <c r="I109" s="1073"/>
      <c r="J109" s="1074"/>
      <c r="K109" s="1073"/>
      <c r="L109" s="1075"/>
      <c r="M109" s="348"/>
      <c r="N109" s="348"/>
      <c r="O109" s="348"/>
      <c r="P109" s="671"/>
    </row>
    <row r="110" spans="1:16" ht="12" customHeight="1" x14ac:dyDescent="0.2">
      <c r="A110" s="671"/>
      <c r="B110" s="676"/>
      <c r="C110" s="3113" t="s">
        <v>6239</v>
      </c>
      <c r="D110" s="3113"/>
      <c r="E110" s="3113"/>
      <c r="F110" s="3113"/>
      <c r="G110" s="3113"/>
      <c r="H110" s="1065">
        <f>SUMIF(E11:E44,"=Accept-Sub",G11:G44)</f>
        <v>0</v>
      </c>
      <c r="I110" s="1062">
        <f>SUMIF($E$11:$E$41,"=Accept-Sub",H11:H41)</f>
        <v>0</v>
      </c>
      <c r="J110" s="679"/>
      <c r="K110" s="1064"/>
      <c r="L110" s="1062">
        <f>SUMIF($E$11:$E$41,"=Accept-Sub",I11:I41)</f>
        <v>0</v>
      </c>
      <c r="M110" s="348"/>
      <c r="N110" s="348"/>
      <c r="O110" s="348"/>
      <c r="P110" s="671"/>
    </row>
    <row r="111" spans="1:16" ht="12" customHeight="1" x14ac:dyDescent="0.2">
      <c r="A111" s="671"/>
      <c r="B111" s="676"/>
      <c r="C111" s="3113" t="s">
        <v>6240</v>
      </c>
      <c r="D111" s="3113"/>
      <c r="E111" s="3113"/>
      <c r="F111" s="3113"/>
      <c r="G111" s="3113"/>
      <c r="H111" s="1779"/>
      <c r="I111" s="1069">
        <f>H61</f>
        <v>0</v>
      </c>
      <c r="J111" s="679"/>
      <c r="K111" s="1779"/>
      <c r="L111" s="1069">
        <f>H61</f>
        <v>0</v>
      </c>
      <c r="M111" s="348"/>
      <c r="N111" s="348"/>
      <c r="O111" s="348"/>
      <c r="P111" s="671"/>
    </row>
    <row r="112" spans="1:16" ht="5.0999999999999996" customHeight="1" x14ac:dyDescent="0.2">
      <c r="A112" s="671"/>
      <c r="B112" s="676"/>
      <c r="C112" s="1071"/>
      <c r="D112" s="1071"/>
      <c r="E112" s="1071"/>
      <c r="F112" s="1071"/>
      <c r="G112" s="1071"/>
      <c r="H112" s="1778"/>
      <c r="I112" s="1073"/>
      <c r="J112" s="1074"/>
      <c r="K112" s="1780"/>
      <c r="L112" s="1075"/>
      <c r="M112" s="348"/>
      <c r="N112" s="348"/>
      <c r="O112" s="348"/>
      <c r="P112" s="671"/>
    </row>
    <row r="113" spans="1:16" ht="12" customHeight="1" x14ac:dyDescent="0.2">
      <c r="A113" s="671"/>
      <c r="B113" s="676"/>
      <c r="C113" s="3113" t="s">
        <v>6241</v>
      </c>
      <c r="D113" s="3113"/>
      <c r="E113" s="3113"/>
      <c r="F113" s="3113"/>
      <c r="G113" s="3113"/>
      <c r="H113" s="1065">
        <f>SUMIF(E11:E47,"=Compatible",G11:G47)</f>
        <v>0</v>
      </c>
      <c r="I113" s="1076">
        <f>SUMIF($E$11:$E$41,"=Compatible",H11:H41)</f>
        <v>0</v>
      </c>
      <c r="J113" s="679"/>
      <c r="K113" s="1065">
        <f>SUMIF(H11:H47,"=Compatible",I11:I47)</f>
        <v>0</v>
      </c>
      <c r="L113" s="1076">
        <f>SUMIF($E$11:$E$41,"=Compatible",I11:I41)</f>
        <v>0</v>
      </c>
      <c r="M113" s="348"/>
      <c r="N113" s="348"/>
      <c r="O113" s="348"/>
      <c r="P113" s="671"/>
    </row>
    <row r="114" spans="1:16" ht="5.0999999999999996" customHeight="1" x14ac:dyDescent="0.2">
      <c r="A114" s="671"/>
      <c r="B114" s="676"/>
      <c r="C114" s="1071"/>
      <c r="D114" s="1071"/>
      <c r="E114" s="1071"/>
      <c r="F114" s="1071"/>
      <c r="G114" s="1071"/>
      <c r="H114" s="1778"/>
      <c r="I114" s="1073"/>
      <c r="J114" s="1074"/>
      <c r="K114" s="1780"/>
      <c r="L114" s="1075"/>
      <c r="M114" s="348"/>
      <c r="N114" s="348"/>
      <c r="O114" s="348"/>
      <c r="P114" s="671"/>
    </row>
    <row r="115" spans="1:16" ht="12" customHeight="1" x14ac:dyDescent="0.2">
      <c r="A115" s="671"/>
      <c r="B115" s="676"/>
      <c r="C115" s="3113" t="s">
        <v>6242</v>
      </c>
      <c r="D115" s="3113"/>
      <c r="E115" s="3113"/>
      <c r="F115" s="3113"/>
      <c r="G115" s="3113"/>
      <c r="H115" s="1065">
        <f>SUMIF(E11:E49,"=Problem-Intro",G11:G49)</f>
        <v>0</v>
      </c>
      <c r="I115" s="1076">
        <f>SUMIF($E$11:$E$41,"=Problem-Intro",H11:H41)</f>
        <v>0</v>
      </c>
      <c r="J115" s="679"/>
      <c r="K115" s="1065">
        <f>SUMIF(H13:H49,"=Problem-Intro",I13:I49)</f>
        <v>0</v>
      </c>
      <c r="L115" s="1076">
        <f>SUMIF($E$11:$E$41,"=Problem-Intro",I11:I41)</f>
        <v>0</v>
      </c>
      <c r="M115" s="348"/>
      <c r="N115" s="348"/>
      <c r="O115" s="348"/>
      <c r="P115" s="671"/>
    </row>
    <row r="116" spans="1:16" ht="5.0999999999999996" customHeight="1" x14ac:dyDescent="0.2">
      <c r="A116" s="671"/>
      <c r="B116" s="676"/>
      <c r="C116" s="1071"/>
      <c r="D116" s="1071"/>
      <c r="E116" s="1071"/>
      <c r="F116" s="1071"/>
      <c r="G116" s="1071"/>
      <c r="H116" s="1072"/>
      <c r="I116" s="1073"/>
      <c r="J116" s="1074"/>
      <c r="K116" s="1073"/>
      <c r="L116" s="1075"/>
      <c r="M116" s="348"/>
      <c r="N116" s="348"/>
      <c r="O116" s="348"/>
      <c r="P116" s="671"/>
    </row>
    <row r="117" spans="1:16" ht="12" customHeight="1" x14ac:dyDescent="0.2">
      <c r="A117" s="671"/>
      <c r="B117" s="676"/>
      <c r="C117" s="3113" t="s">
        <v>6243</v>
      </c>
      <c r="D117" s="3113"/>
      <c r="E117" s="3113"/>
      <c r="F117" s="3113"/>
      <c r="G117" s="3113"/>
      <c r="H117" s="1077">
        <f>SUMIF(E11:E41,"=Weeds - ProNox",G11:G41)</f>
        <v>0</v>
      </c>
      <c r="I117" s="1076">
        <f>SUMIF($E$11:$E$41,"=Weeds - ProNox",H11:H41)</f>
        <v>0</v>
      </c>
      <c r="J117" s="679"/>
      <c r="K117" s="1078">
        <f>H117</f>
        <v>0</v>
      </c>
      <c r="L117" s="1076">
        <f>SUMIF($E$11:$E$41,"=Weeds - ProNox",I11:I41)</f>
        <v>0</v>
      </c>
      <c r="M117" s="348"/>
      <c r="N117" s="348"/>
      <c r="O117" s="348"/>
      <c r="P117" s="671"/>
    </row>
    <row r="118" spans="1:16" ht="5.0999999999999996" customHeight="1" x14ac:dyDescent="0.2">
      <c r="A118" s="671"/>
      <c r="B118" s="676"/>
      <c r="C118" s="1071"/>
      <c r="D118" s="1071"/>
      <c r="E118" s="1071"/>
      <c r="F118" s="1071"/>
      <c r="G118" s="1071"/>
      <c r="H118" s="1072"/>
      <c r="I118" s="1073"/>
      <c r="J118" s="1074"/>
      <c r="K118" s="1073"/>
      <c r="L118" s="1075"/>
      <c r="M118" s="348"/>
      <c r="N118" s="348"/>
      <c r="O118" s="348"/>
      <c r="P118" s="671"/>
    </row>
    <row r="119" spans="1:16" ht="12" customHeight="1" x14ac:dyDescent="0.2">
      <c r="A119" s="671"/>
      <c r="B119" s="676"/>
      <c r="C119" s="3113" t="s">
        <v>6244</v>
      </c>
      <c r="D119" s="3113"/>
      <c r="E119" s="3113"/>
      <c r="F119" s="3113"/>
      <c r="G119" s="3113"/>
      <c r="H119" s="1061">
        <f>SUMIF(E11:E41,"=Weeds - Nox",G11:G41)</f>
        <v>0</v>
      </c>
      <c r="I119" s="1062">
        <f>SUMIF($E$11:$E$41,"=Weeds - Nox",H11:H41)</f>
        <v>0</v>
      </c>
      <c r="J119" s="679"/>
      <c r="K119" s="1064">
        <f>H119</f>
        <v>0</v>
      </c>
      <c r="L119" s="1062">
        <f>SUMIF($E$11:$E$41,"=Weeds - Nox",I11:I41)</f>
        <v>0</v>
      </c>
      <c r="M119" s="348"/>
      <c r="N119" s="348"/>
      <c r="O119" s="348"/>
      <c r="P119" s="671"/>
    </row>
    <row r="120" spans="1:16" ht="12" customHeight="1" x14ac:dyDescent="0.2">
      <c r="A120" s="671"/>
      <c r="B120" s="676"/>
      <c r="C120" s="3113" t="s">
        <v>6245</v>
      </c>
      <c r="D120" s="3113"/>
      <c r="E120" s="3113"/>
      <c r="F120" s="3113"/>
      <c r="G120" s="3113"/>
      <c r="H120" s="1065">
        <f>SUMIF(E11:E41,"=Weeds - Prob",G11:G41)</f>
        <v>0</v>
      </c>
      <c r="I120" s="1066">
        <f>SUMIF($E$11:$E$41,"=Weeds - Prob",H11:H41)</f>
        <v>0</v>
      </c>
      <c r="J120" s="679"/>
      <c r="K120" s="1067">
        <f>H120</f>
        <v>0</v>
      </c>
      <c r="L120" s="1066">
        <f>SUMIF($E$11:$E$41,"=Weeds - Prob",I11:I41)</f>
        <v>0</v>
      </c>
      <c r="M120" s="346"/>
      <c r="N120" s="348"/>
      <c r="O120" s="348"/>
      <c r="P120" s="671"/>
    </row>
    <row r="121" spans="1:16" ht="12" customHeight="1" x14ac:dyDescent="0.2">
      <c r="A121" s="671"/>
      <c r="B121" s="687"/>
      <c r="C121" s="3115" t="s">
        <v>6246</v>
      </c>
      <c r="D121" s="3115"/>
      <c r="E121" s="3115"/>
      <c r="F121" s="3115"/>
      <c r="G121" s="3115"/>
      <c r="H121" s="1068">
        <f>SUMIF(E11:E41,"=Moss - Lichen",G11:G41)</f>
        <v>0</v>
      </c>
      <c r="I121" s="1069">
        <f>SUMIF($E$11:$E$41,"=Moss - Lichen",H11:H41)</f>
        <v>0</v>
      </c>
      <c r="J121" s="1079"/>
      <c r="K121" s="1070">
        <f>H121</f>
        <v>0</v>
      </c>
      <c r="L121" s="1069">
        <f>SUMIF($E$11:$E$41,"=Moss - Lichen",I11:I41)</f>
        <v>0</v>
      </c>
      <c r="M121" s="346"/>
      <c r="N121" s="348"/>
      <c r="O121" s="348"/>
      <c r="P121" s="671"/>
    </row>
    <row r="122" spans="1:16" ht="12" x14ac:dyDescent="0.2">
      <c r="A122" s="671"/>
      <c r="B122" s="718"/>
      <c r="C122" s="718"/>
      <c r="D122" s="718"/>
      <c r="E122" s="718"/>
      <c r="F122" s="718"/>
      <c r="G122" s="1047"/>
      <c r="H122" s="1080"/>
      <c r="I122" s="1080"/>
      <c r="J122" s="1080"/>
      <c r="K122" s="346"/>
      <c r="L122" s="346"/>
      <c r="M122" s="346"/>
      <c r="N122" s="348"/>
      <c r="O122" s="348"/>
      <c r="P122" s="671"/>
    </row>
    <row r="123" spans="1:16" ht="12" x14ac:dyDescent="0.2">
      <c r="A123" s="671"/>
      <c r="B123" s="718"/>
      <c r="C123" s="718"/>
      <c r="D123" s="718"/>
      <c r="E123" s="718"/>
      <c r="F123" s="718"/>
      <c r="G123" s="1047"/>
      <c r="H123" s="1080"/>
      <c r="I123" s="1080"/>
      <c r="J123" s="1080"/>
      <c r="K123" s="346"/>
      <c r="L123" s="346"/>
      <c r="M123" s="346"/>
      <c r="N123" s="348"/>
      <c r="O123" s="348"/>
      <c r="P123" s="671"/>
    </row>
    <row r="124" spans="1:16" ht="12" x14ac:dyDescent="0.2">
      <c r="A124" s="671"/>
      <c r="B124" s="3230" t="s">
        <v>4134</v>
      </c>
      <c r="C124" s="3231"/>
      <c r="D124" s="3231"/>
      <c r="E124" s="3231"/>
      <c r="F124" s="3231"/>
      <c r="G124" s="3231"/>
      <c r="H124" s="3231"/>
      <c r="I124" s="3231"/>
      <c r="J124" s="3231"/>
      <c r="K124" s="3231"/>
      <c r="L124" s="3232"/>
      <c r="M124" s="3233"/>
      <c r="N124" s="3238" t="s">
        <v>3780</v>
      </c>
      <c r="O124" s="3204"/>
      <c r="P124" s="671"/>
    </row>
    <row r="125" spans="1:16" ht="12" x14ac:dyDescent="0.2">
      <c r="A125" s="671"/>
      <c r="B125" s="3053"/>
      <c r="C125" s="3054"/>
      <c r="D125" s="3054"/>
      <c r="E125" s="3054"/>
      <c r="F125" s="3054"/>
      <c r="G125" s="3054"/>
      <c r="H125" s="3054"/>
      <c r="I125" s="3054"/>
      <c r="J125" s="3054"/>
      <c r="K125" s="3054"/>
      <c r="L125" s="3234"/>
      <c r="M125" s="3235"/>
      <c r="N125" s="2378"/>
      <c r="O125" s="2184"/>
      <c r="P125" s="671"/>
    </row>
    <row r="126" spans="1:16" ht="12" x14ac:dyDescent="0.2">
      <c r="A126" s="671"/>
      <c r="B126" s="3056"/>
      <c r="C126" s="3057"/>
      <c r="D126" s="3057"/>
      <c r="E126" s="3057"/>
      <c r="F126" s="3057"/>
      <c r="G126" s="3057"/>
      <c r="H126" s="3057"/>
      <c r="I126" s="3057"/>
      <c r="J126" s="3057"/>
      <c r="K126" s="3057"/>
      <c r="L126" s="3236"/>
      <c r="M126" s="3237"/>
      <c r="N126" s="3242" t="str">
        <f>IF($N$18="Grassland: Before Jan 1/93","YES",(IF($N$18="Grassland: On/after Jan 1/93","NO","NO")))</f>
        <v>NO</v>
      </c>
      <c r="O126" s="3243"/>
      <c r="P126" s="671"/>
    </row>
    <row r="127" spans="1:16" ht="5.0999999999999996" customHeight="1" x14ac:dyDescent="0.2">
      <c r="A127" s="671"/>
      <c r="B127" s="527"/>
      <c r="C127" s="527"/>
      <c r="D127" s="527"/>
      <c r="E127" s="527"/>
      <c r="F127" s="527"/>
      <c r="G127" s="527"/>
      <c r="H127" s="527"/>
      <c r="I127" s="527"/>
      <c r="J127" s="527"/>
      <c r="K127" s="527"/>
      <c r="L127" s="527"/>
      <c r="M127" s="718"/>
      <c r="N127" s="718"/>
      <c r="O127" s="718"/>
      <c r="P127" s="671"/>
    </row>
    <row r="128" spans="1:16" ht="12" customHeight="1" x14ac:dyDescent="0.2">
      <c r="A128" s="671"/>
      <c r="B128" s="827"/>
      <c r="C128" s="827"/>
      <c r="D128" s="827"/>
      <c r="E128" s="827"/>
      <c r="F128" s="827"/>
      <c r="G128" s="1081"/>
      <c r="H128" s="3226" t="s">
        <v>3767</v>
      </c>
      <c r="I128" s="3226"/>
      <c r="J128" s="3226"/>
      <c r="K128" s="3226"/>
      <c r="L128" s="3226" t="s">
        <v>3768</v>
      </c>
      <c r="M128" s="3226"/>
      <c r="N128" s="3226"/>
      <c r="O128" s="3226"/>
      <c r="P128" s="671"/>
    </row>
    <row r="129" spans="1:16" ht="12" x14ac:dyDescent="0.2">
      <c r="A129" s="671"/>
      <c r="B129" s="994"/>
      <c r="C129" s="994"/>
      <c r="D129" s="994"/>
      <c r="E129" s="994"/>
      <c r="F129" s="994"/>
      <c r="G129" s="819"/>
      <c r="H129" s="3226" t="s">
        <v>3769</v>
      </c>
      <c r="I129" s="3227"/>
      <c r="J129" s="3226" t="s">
        <v>3770</v>
      </c>
      <c r="K129" s="3226"/>
      <c r="L129" s="3228" t="s">
        <v>3769</v>
      </c>
      <c r="M129" s="3228"/>
      <c r="N129" s="3229" t="s">
        <v>3770</v>
      </c>
      <c r="O129" s="3226"/>
      <c r="P129" s="671"/>
    </row>
    <row r="130" spans="1:16" ht="5.0999999999999996" customHeight="1" x14ac:dyDescent="0.2">
      <c r="A130" s="671"/>
      <c r="B130" s="827"/>
      <c r="C130" s="1082"/>
      <c r="D130" s="1082"/>
      <c r="E130" s="1082"/>
      <c r="F130" s="1082"/>
      <c r="G130" s="1082"/>
      <c r="H130" s="843"/>
      <c r="I130" s="843"/>
      <c r="J130" s="843"/>
      <c r="K130" s="843"/>
      <c r="L130" s="1083"/>
      <c r="M130" s="1083"/>
      <c r="N130" s="843"/>
      <c r="O130" s="843"/>
      <c r="P130" s="671"/>
    </row>
    <row r="131" spans="1:16" ht="12" x14ac:dyDescent="0.2">
      <c r="A131" s="671"/>
      <c r="B131" s="350" t="s">
        <v>3781</v>
      </c>
      <c r="C131" s="350"/>
      <c r="D131" s="350"/>
      <c r="E131" s="350"/>
      <c r="F131" s="350"/>
      <c r="G131" s="350"/>
      <c r="H131" s="350"/>
      <c r="I131" s="350"/>
      <c r="J131" s="350"/>
      <c r="K131" s="350"/>
      <c r="L131" s="350"/>
      <c r="M131" s="350"/>
      <c r="N131" s="350"/>
      <c r="O131" s="350"/>
      <c r="P131" s="671"/>
    </row>
    <row r="132" spans="1:16" ht="12" x14ac:dyDescent="0.2">
      <c r="A132" s="671"/>
      <c r="B132" s="3189" t="s">
        <v>3782</v>
      </c>
      <c r="C132" s="3162" t="str">
        <f>IF($N$24="Grassland: Before Jan 1/93","YES",(IF($N$24="Grassland: Jan 1/93 to Jan 1/01","NO",(IF($N$24="Grassland: On/after Jan 1/01","NO",(IF($N$24="Grassland: On/after Jan 1/10","NO","NO")))))))</f>
        <v>NO</v>
      </c>
      <c r="D132" s="3165" t="s">
        <v>3783</v>
      </c>
      <c r="E132" s="3165"/>
      <c r="F132" s="3166"/>
      <c r="G132" s="3166"/>
      <c r="H132" s="3167">
        <f>SUM(H107,H110,H113,H115)</f>
        <v>0</v>
      </c>
      <c r="I132" s="3168"/>
      <c r="J132" s="3167">
        <f>(SUM(I$107,I$110,I$113,I$115))</f>
        <v>0</v>
      </c>
      <c r="K132" s="3192"/>
      <c r="L132" s="3167">
        <f>SUM(K107,K110,K113,K115)</f>
        <v>0</v>
      </c>
      <c r="M132" s="3168"/>
      <c r="N132" s="3195">
        <f>(SUM(L$107,L$110,L$113,L$115))</f>
        <v>0</v>
      </c>
      <c r="O132" s="3192"/>
      <c r="P132" s="671"/>
    </row>
    <row r="133" spans="1:16" ht="12.75" customHeight="1" x14ac:dyDescent="0.2">
      <c r="A133" s="671"/>
      <c r="B133" s="3190"/>
      <c r="C133" s="3163"/>
      <c r="D133" s="3179" t="s">
        <v>3784</v>
      </c>
      <c r="E133" s="3179"/>
      <c r="F133" s="3180"/>
      <c r="G133" s="1729">
        <v>0.7</v>
      </c>
      <c r="H133" s="1084"/>
      <c r="I133" s="1084"/>
      <c r="J133" s="3181" t="e">
        <f>J132/H132</f>
        <v>#DIV/0!</v>
      </c>
      <c r="K133" s="3182"/>
      <c r="L133" s="1084"/>
      <c r="M133" s="1084"/>
      <c r="N133" s="3183" t="e">
        <f>N132/L132</f>
        <v>#DIV/0!</v>
      </c>
      <c r="O133" s="3184"/>
      <c r="P133" s="671"/>
    </row>
    <row r="134" spans="1:16" ht="12.75" customHeight="1" x14ac:dyDescent="0.2">
      <c r="A134" s="671"/>
      <c r="B134" s="3191"/>
      <c r="C134" s="3164"/>
      <c r="D134" s="3185" t="s">
        <v>2626</v>
      </c>
      <c r="E134" s="3185"/>
      <c r="F134" s="3116"/>
      <c r="G134" s="757"/>
      <c r="H134" s="1085"/>
      <c r="I134" s="1085"/>
      <c r="J134" s="3186" t="e">
        <f>IF(J133&gt;=G133,"Pass","Fail")</f>
        <v>#DIV/0!</v>
      </c>
      <c r="K134" s="3187"/>
      <c r="L134" s="1085"/>
      <c r="M134" s="1085"/>
      <c r="N134" s="3188" t="e">
        <f>IF(N133&gt;=G133,"Pass","Fail")</f>
        <v>#DIV/0!</v>
      </c>
      <c r="O134" s="3187"/>
      <c r="P134" s="671"/>
    </row>
    <row r="135" spans="1:16" ht="5.0999999999999996" customHeight="1" x14ac:dyDescent="0.2">
      <c r="A135" s="671"/>
      <c r="B135" s="718"/>
      <c r="C135" s="349"/>
      <c r="D135" s="759"/>
      <c r="E135" s="759"/>
      <c r="F135" s="718"/>
      <c r="G135" s="1047"/>
      <c r="H135" s="346"/>
      <c r="I135" s="346"/>
      <c r="J135" s="1047"/>
      <c r="K135" s="718"/>
      <c r="L135" s="1047"/>
      <c r="M135" s="718"/>
      <c r="N135" s="1047"/>
      <c r="O135" s="718"/>
      <c r="P135" s="671"/>
    </row>
    <row r="136" spans="1:16" ht="12" x14ac:dyDescent="0.2">
      <c r="A136" s="671"/>
      <c r="B136" s="350" t="s">
        <v>3785</v>
      </c>
      <c r="C136" s="350"/>
      <c r="D136" s="350"/>
      <c r="E136" s="350"/>
      <c r="F136" s="350"/>
      <c r="G136" s="814"/>
      <c r="H136" s="350"/>
      <c r="I136" s="350"/>
      <c r="J136" s="814"/>
      <c r="K136" s="350"/>
      <c r="L136" s="814"/>
      <c r="M136" s="350"/>
      <c r="N136" s="814"/>
      <c r="O136" s="350"/>
      <c r="P136" s="671"/>
    </row>
    <row r="137" spans="1:16" ht="12" x14ac:dyDescent="0.2">
      <c r="A137" s="671"/>
      <c r="B137" s="3189" t="s">
        <v>3782</v>
      </c>
      <c r="C137" s="3162" t="str">
        <f>IF($N$24="Grassland: Before Jan 1/93","NO",(IF($N$24="Grassland: On/after Jan 1/93 to Jan 1/01","YES",(IF($N$24="Grassland: On/after Jan 1/01","NO",(IF($N$24="Grassland: On/after Jan 1/10","NO","NO")))))))</f>
        <v>NO</v>
      </c>
      <c r="D137" s="3165" t="s">
        <v>3783</v>
      </c>
      <c r="E137" s="3165"/>
      <c r="F137" s="3166"/>
      <c r="G137" s="3166"/>
      <c r="H137" s="3167">
        <f>H132</f>
        <v>0</v>
      </c>
      <c r="I137" s="3168"/>
      <c r="J137" s="3169">
        <f>(SUM(I$107,I$110,I$113,I$115))</f>
        <v>0</v>
      </c>
      <c r="K137" s="3170"/>
      <c r="L137" s="3167">
        <f>L132</f>
        <v>0</v>
      </c>
      <c r="M137" s="3168"/>
      <c r="N137" s="3171">
        <f>(SUM(L$107,L$110,L$113,L$115))</f>
        <v>0</v>
      </c>
      <c r="O137" s="3170"/>
      <c r="P137" s="671"/>
    </row>
    <row r="138" spans="1:16" ht="12" customHeight="1" x14ac:dyDescent="0.2">
      <c r="A138" s="671"/>
      <c r="B138" s="3190"/>
      <c r="C138" s="3163"/>
      <c r="D138" s="3179" t="s">
        <v>3784</v>
      </c>
      <c r="E138" s="3179"/>
      <c r="F138" s="3180"/>
      <c r="G138" s="1729">
        <v>0.7</v>
      </c>
      <c r="H138" s="1084"/>
      <c r="I138" s="1084"/>
      <c r="J138" s="3181" t="e">
        <f>J137/H137</f>
        <v>#DIV/0!</v>
      </c>
      <c r="K138" s="3182"/>
      <c r="L138" s="1084"/>
      <c r="M138" s="1084"/>
      <c r="N138" s="3183" t="e">
        <f>N137/L137</f>
        <v>#DIV/0!</v>
      </c>
      <c r="O138" s="3184"/>
      <c r="P138" s="671"/>
    </row>
    <row r="139" spans="1:16" ht="12.75" customHeight="1" x14ac:dyDescent="0.2">
      <c r="A139" s="671"/>
      <c r="B139" s="3191"/>
      <c r="C139" s="3164"/>
      <c r="D139" s="3185" t="s">
        <v>2626</v>
      </c>
      <c r="E139" s="3185"/>
      <c r="F139" s="3116"/>
      <c r="G139" s="757"/>
      <c r="H139" s="1085"/>
      <c r="I139" s="1085"/>
      <c r="J139" s="3186" t="e">
        <f>IF(J138&gt;=G138,"Pass","Fail")</f>
        <v>#DIV/0!</v>
      </c>
      <c r="K139" s="3187"/>
      <c r="L139" s="1085"/>
      <c r="M139" s="1085"/>
      <c r="N139" s="3188" t="e">
        <f>IF(N138&gt;=G138,"Pass","Fail")</f>
        <v>#DIV/0!</v>
      </c>
      <c r="O139" s="3187"/>
      <c r="P139" s="671"/>
    </row>
    <row r="140" spans="1:16" ht="5.0999999999999996" customHeight="1" x14ac:dyDescent="0.2">
      <c r="A140" s="671"/>
      <c r="B140" s="718"/>
      <c r="C140" s="349"/>
      <c r="D140" s="759"/>
      <c r="E140" s="759"/>
      <c r="F140" s="718"/>
      <c r="G140" s="1047"/>
      <c r="H140" s="346"/>
      <c r="I140" s="346"/>
      <c r="J140" s="1047"/>
      <c r="K140" s="718"/>
      <c r="L140" s="1047"/>
      <c r="M140" s="718"/>
      <c r="N140" s="1047"/>
      <c r="O140" s="718"/>
      <c r="P140" s="671"/>
    </row>
    <row r="141" spans="1:16" ht="12" x14ac:dyDescent="0.2">
      <c r="A141" s="671"/>
      <c r="B141" s="350" t="s">
        <v>3786</v>
      </c>
      <c r="C141" s="350"/>
      <c r="D141" s="350"/>
      <c r="E141" s="350"/>
      <c r="F141" s="350"/>
      <c r="G141" s="814"/>
      <c r="H141" s="350"/>
      <c r="I141" s="350"/>
      <c r="J141" s="814"/>
      <c r="K141" s="350"/>
      <c r="L141" s="814"/>
      <c r="M141" s="350"/>
      <c r="N141" s="814"/>
      <c r="O141" s="350"/>
      <c r="P141" s="671"/>
    </row>
    <row r="142" spans="1:16" ht="12" customHeight="1" x14ac:dyDescent="0.2">
      <c r="A142" s="671"/>
      <c r="B142" s="3212" t="s">
        <v>3782</v>
      </c>
      <c r="C142" s="3162" t="str">
        <f>IF($N$24="Grassland: Before Jan 1/93","NO",(IF($N$24="Grassland: Jan 1/93 to Jan 1/01","NO",(IF($N$24="Grassland: On/after Jan 1/01","YES",(IF($N$24="Grassland: On/after Jan 1/10","NO","NO")))))))</f>
        <v>NO</v>
      </c>
      <c r="D142" s="3165" t="s">
        <v>3783</v>
      </c>
      <c r="E142" s="3165"/>
      <c r="F142" s="3166"/>
      <c r="G142" s="3166"/>
      <c r="H142" s="3167">
        <f>H132</f>
        <v>0</v>
      </c>
      <c r="I142" s="3168"/>
      <c r="J142" s="3167">
        <f>(SUM(I$107,I$110,I$113,I$115))</f>
        <v>0</v>
      </c>
      <c r="K142" s="3192"/>
      <c r="L142" s="3213">
        <f>L132</f>
        <v>0</v>
      </c>
      <c r="M142" s="3214"/>
      <c r="N142" s="3195">
        <f>(SUM(L$107,L$110,L$113,L$115))</f>
        <v>0</v>
      </c>
      <c r="O142" s="3192"/>
      <c r="P142" s="671"/>
    </row>
    <row r="143" spans="1:16" ht="12" customHeight="1" x14ac:dyDescent="0.2">
      <c r="A143" s="671"/>
      <c r="B143" s="3212"/>
      <c r="C143" s="3163"/>
      <c r="D143" s="3179" t="s">
        <v>3784</v>
      </c>
      <c r="E143" s="3179"/>
      <c r="F143" s="3180"/>
      <c r="G143" s="1729">
        <v>0.7</v>
      </c>
      <c r="H143" s="1084"/>
      <c r="I143" s="1084"/>
      <c r="J143" s="3181" t="e">
        <f>J142/H142</f>
        <v>#DIV/0!</v>
      </c>
      <c r="K143" s="3182"/>
      <c r="L143" s="1084"/>
      <c r="M143" s="1084"/>
      <c r="N143" s="3183" t="e">
        <f>N142/L142</f>
        <v>#DIV/0!</v>
      </c>
      <c r="O143" s="3184"/>
      <c r="P143" s="671"/>
    </row>
    <row r="144" spans="1:16" ht="12.75" customHeight="1" x14ac:dyDescent="0.2">
      <c r="A144" s="671"/>
      <c r="B144" s="3212"/>
      <c r="C144" s="3164"/>
      <c r="D144" s="3185" t="s">
        <v>2626</v>
      </c>
      <c r="E144" s="3185"/>
      <c r="F144" s="3116"/>
      <c r="G144" s="757"/>
      <c r="H144" s="1085"/>
      <c r="I144" s="1085"/>
      <c r="J144" s="3186" t="e">
        <f>IF(J143&gt;=G143,"Pass","Fail")</f>
        <v>#DIV/0!</v>
      </c>
      <c r="K144" s="3187"/>
      <c r="L144" s="1085"/>
      <c r="M144" s="1085"/>
      <c r="N144" s="3188" t="e">
        <f>IF(N143&gt;=G143,"Pass","Fail")</f>
        <v>#DIV/0!</v>
      </c>
      <c r="O144" s="3187"/>
      <c r="P144" s="671"/>
    </row>
    <row r="145" spans="1:16" ht="12" x14ac:dyDescent="0.2">
      <c r="A145" s="671"/>
      <c r="B145" s="718"/>
      <c r="C145" s="718"/>
      <c r="D145" s="759"/>
      <c r="E145" s="759"/>
      <c r="F145" s="759"/>
      <c r="G145" s="1047"/>
      <c r="H145" s="349"/>
      <c r="I145" s="349"/>
      <c r="J145" s="349"/>
      <c r="K145" s="1047"/>
      <c r="L145" s="1047"/>
      <c r="M145" s="346"/>
      <c r="N145" s="346"/>
      <c r="O145" s="346"/>
      <c r="P145" s="671"/>
    </row>
    <row r="146" spans="1:16" ht="12" x14ac:dyDescent="0.2">
      <c r="A146" s="671"/>
      <c r="B146" s="3211" t="s">
        <v>6297</v>
      </c>
      <c r="C146" s="3211"/>
      <c r="D146" s="3211"/>
      <c r="E146" s="3211"/>
      <c r="F146" s="3211"/>
      <c r="G146" s="3211"/>
      <c r="H146" s="3211"/>
      <c r="I146" s="3211"/>
      <c r="J146" s="3211"/>
      <c r="K146" s="3211"/>
      <c r="L146" s="3211"/>
      <c r="M146" s="2400"/>
      <c r="N146" s="3210" t="s">
        <v>3780</v>
      </c>
      <c r="O146" s="2400"/>
      <c r="P146" s="671"/>
    </row>
    <row r="147" spans="1:16" ht="12" x14ac:dyDescent="0.2">
      <c r="A147" s="671"/>
      <c r="B147" s="3211"/>
      <c r="C147" s="3211"/>
      <c r="D147" s="3211"/>
      <c r="E147" s="3211"/>
      <c r="F147" s="3211"/>
      <c r="G147" s="3211"/>
      <c r="H147" s="3211"/>
      <c r="I147" s="3211"/>
      <c r="J147" s="3211"/>
      <c r="K147" s="3211"/>
      <c r="L147" s="3211"/>
      <c r="M147" s="2400"/>
      <c r="N147" s="2400"/>
      <c r="O147" s="2400"/>
      <c r="P147" s="671"/>
    </row>
    <row r="148" spans="1:16" ht="12" x14ac:dyDescent="0.2">
      <c r="A148" s="671"/>
      <c r="B148" s="3211"/>
      <c r="C148" s="3211"/>
      <c r="D148" s="3211"/>
      <c r="E148" s="3211"/>
      <c r="F148" s="3211"/>
      <c r="G148" s="3211"/>
      <c r="H148" s="3211"/>
      <c r="I148" s="3211"/>
      <c r="J148" s="3211"/>
      <c r="K148" s="3211"/>
      <c r="L148" s="3211"/>
      <c r="M148" s="2400"/>
      <c r="N148" s="3215" t="str">
        <f>IF($N$18="Grassland: Before Jan 1/93","NO",(IF($N$18="Grassland: On/after Jan 1/93","YES","NO")))</f>
        <v>NO</v>
      </c>
      <c r="O148" s="3215"/>
      <c r="P148" s="671"/>
    </row>
    <row r="149" spans="1:16" ht="12" x14ac:dyDescent="0.2">
      <c r="A149" s="671"/>
      <c r="B149" s="3211"/>
      <c r="C149" s="3211"/>
      <c r="D149" s="3211"/>
      <c r="E149" s="3211"/>
      <c r="F149" s="3211"/>
      <c r="G149" s="3211"/>
      <c r="H149" s="3211"/>
      <c r="I149" s="3211"/>
      <c r="J149" s="3211"/>
      <c r="K149" s="3211"/>
      <c r="L149" s="3211"/>
      <c r="M149" s="2400"/>
      <c r="N149" s="3215"/>
      <c r="O149" s="3215"/>
      <c r="P149" s="671"/>
    </row>
    <row r="150" spans="1:16" ht="5.0999999999999996" customHeight="1" x14ac:dyDescent="0.2">
      <c r="A150" s="671"/>
      <c r="B150" s="527"/>
      <c r="C150" s="527"/>
      <c r="D150" s="527"/>
      <c r="E150" s="527"/>
      <c r="F150" s="527"/>
      <c r="G150" s="527"/>
      <c r="H150" s="527"/>
      <c r="I150" s="527"/>
      <c r="J150" s="527"/>
      <c r="K150" s="527"/>
      <c r="L150" s="527"/>
      <c r="M150" s="718"/>
      <c r="N150" s="718"/>
      <c r="O150" s="718"/>
      <c r="P150" s="671"/>
    </row>
    <row r="151" spans="1:16" ht="12" x14ac:dyDescent="0.2">
      <c r="A151" s="671"/>
      <c r="B151" s="827"/>
      <c r="C151" s="827"/>
      <c r="D151" s="827"/>
      <c r="E151" s="827"/>
      <c r="F151" s="827"/>
      <c r="G151" s="1081"/>
      <c r="H151" s="3239" t="s">
        <v>3767</v>
      </c>
      <c r="I151" s="3239"/>
      <c r="J151" s="3239"/>
      <c r="K151" s="3239"/>
      <c r="L151" s="3210" t="s">
        <v>3768</v>
      </c>
      <c r="M151" s="3210"/>
      <c r="N151" s="3210"/>
      <c r="O151" s="3210"/>
      <c r="P151" s="671"/>
    </row>
    <row r="152" spans="1:16" ht="12" x14ac:dyDescent="0.2">
      <c r="A152" s="671"/>
      <c r="B152" s="994"/>
      <c r="C152" s="994"/>
      <c r="D152" s="994"/>
      <c r="E152" s="994"/>
      <c r="F152" s="994"/>
      <c r="G152" s="819"/>
      <c r="H152" s="3239" t="s">
        <v>3769</v>
      </c>
      <c r="I152" s="3240"/>
      <c r="J152" s="3239" t="s">
        <v>3770</v>
      </c>
      <c r="K152" s="3239"/>
      <c r="L152" s="3078" t="s">
        <v>3769</v>
      </c>
      <c r="M152" s="3078"/>
      <c r="N152" s="3241" t="s">
        <v>3770</v>
      </c>
      <c r="O152" s="3210"/>
      <c r="P152" s="671"/>
    </row>
    <row r="153" spans="1:16" ht="5.0999999999999996" customHeight="1" x14ac:dyDescent="0.2">
      <c r="A153" s="671"/>
      <c r="B153" s="718"/>
      <c r="C153" s="718"/>
      <c r="D153" s="718"/>
      <c r="E153" s="718"/>
      <c r="F153" s="718"/>
      <c r="G153" s="718"/>
      <c r="H153" s="349"/>
      <c r="I153" s="349"/>
      <c r="J153" s="349"/>
      <c r="K153" s="349"/>
      <c r="L153" s="348"/>
      <c r="M153" s="348"/>
      <c r="N153" s="349"/>
      <c r="O153" s="349"/>
      <c r="P153" s="671"/>
    </row>
    <row r="154" spans="1:16" ht="12" x14ac:dyDescent="0.2">
      <c r="A154" s="671"/>
      <c r="B154" s="350" t="s">
        <v>3787</v>
      </c>
      <c r="C154" s="350"/>
      <c r="D154" s="350"/>
      <c r="E154" s="350"/>
      <c r="F154" s="350"/>
      <c r="G154" s="350"/>
      <c r="H154" s="782"/>
      <c r="I154" s="782"/>
      <c r="J154" s="782"/>
      <c r="K154" s="782"/>
      <c r="L154" s="782"/>
      <c r="M154" s="782"/>
      <c r="N154" s="782"/>
      <c r="O154" s="782"/>
      <c r="P154" s="671"/>
    </row>
    <row r="155" spans="1:16" ht="12" x14ac:dyDescent="0.2">
      <c r="A155" s="671"/>
      <c r="B155" s="3189" t="s">
        <v>3782</v>
      </c>
      <c r="C155" s="3162" t="str">
        <f>IF($N$24="Grassland: Before Jan 1/93","NO",(IF($N$24="Grassland: Jan 1/93 to Jan 1/01","NO",(IF($N$24="Grassland: On/after Jan 1/01","YES",(IF($N$24="Grassland: On/after Jan 1/10","NO","YES")))))))</f>
        <v>YES</v>
      </c>
      <c r="D155" s="3165" t="s">
        <v>3783</v>
      </c>
      <c r="E155" s="3165"/>
      <c r="F155" s="3166"/>
      <c r="G155" s="3166"/>
      <c r="H155" s="3167">
        <f>H132</f>
        <v>0</v>
      </c>
      <c r="I155" s="3168"/>
      <c r="J155" s="3167">
        <f>(SUM(I$107,I$110,I$113))</f>
        <v>0</v>
      </c>
      <c r="K155" s="3192"/>
      <c r="L155" s="3167">
        <f>L132</f>
        <v>0</v>
      </c>
      <c r="M155" s="3168"/>
      <c r="N155" s="3195">
        <f>(SUM(L$107,L$110,L$113))</f>
        <v>0</v>
      </c>
      <c r="O155" s="3192"/>
      <c r="P155" s="671"/>
    </row>
    <row r="156" spans="1:16" ht="12" x14ac:dyDescent="0.2">
      <c r="A156" s="671"/>
      <c r="B156" s="3190"/>
      <c r="C156" s="3163"/>
      <c r="D156" s="3179" t="s">
        <v>3784</v>
      </c>
      <c r="E156" s="3179"/>
      <c r="F156" s="3180"/>
      <c r="G156" s="1729">
        <v>0.7</v>
      </c>
      <c r="H156" s="1086"/>
      <c r="I156" s="1084"/>
      <c r="J156" s="3181" t="e">
        <f>J155/H155</f>
        <v>#DIV/0!</v>
      </c>
      <c r="K156" s="3182"/>
      <c r="L156" s="1084"/>
      <c r="M156" s="1084"/>
      <c r="N156" s="1087"/>
      <c r="O156" s="1088"/>
      <c r="P156" s="671"/>
    </row>
    <row r="157" spans="1:16" ht="12" x14ac:dyDescent="0.2">
      <c r="A157" s="671"/>
      <c r="B157" s="3190"/>
      <c r="C157" s="3163"/>
      <c r="D157" s="3179" t="s">
        <v>3784</v>
      </c>
      <c r="E157" s="3179"/>
      <c r="F157" s="3180"/>
      <c r="G157" s="1730">
        <v>0.5</v>
      </c>
      <c r="H157" s="1086"/>
      <c r="I157" s="1084"/>
      <c r="J157" s="1087"/>
      <c r="K157" s="1088"/>
      <c r="L157" s="1084"/>
      <c r="M157" s="1084"/>
      <c r="N157" s="3196" t="e">
        <f>N155/L155</f>
        <v>#DIV/0!</v>
      </c>
      <c r="O157" s="3197"/>
      <c r="P157" s="671"/>
    </row>
    <row r="158" spans="1:16" ht="12" x14ac:dyDescent="0.2">
      <c r="A158" s="671"/>
      <c r="B158" s="3191"/>
      <c r="C158" s="3164"/>
      <c r="D158" s="3185" t="s">
        <v>2626</v>
      </c>
      <c r="E158" s="3185"/>
      <c r="F158" s="3116"/>
      <c r="G158" s="1089"/>
      <c r="H158" s="757"/>
      <c r="I158" s="1085"/>
      <c r="J158" s="3198" t="e">
        <f>IF(J156&gt;=G156,"Pass","Fail")</f>
        <v>#DIV/0!</v>
      </c>
      <c r="K158" s="3199"/>
      <c r="L158" s="1085"/>
      <c r="M158" s="1085"/>
      <c r="N158" s="3188" t="e">
        <f>IF(N157&gt;=G157,"Pass","Fail")</f>
        <v>#DIV/0!</v>
      </c>
      <c r="O158" s="3187"/>
      <c r="P158" s="671"/>
    </row>
    <row r="159" spans="1:16" ht="5.0999999999999996" customHeight="1" x14ac:dyDescent="0.2">
      <c r="A159" s="671"/>
      <c r="B159" s="718"/>
      <c r="C159" s="718"/>
      <c r="D159" s="718"/>
      <c r="E159" s="718"/>
      <c r="F159" s="718"/>
      <c r="G159" s="718"/>
      <c r="H159" s="349"/>
      <c r="I159" s="349"/>
      <c r="J159" s="349"/>
      <c r="K159" s="349"/>
      <c r="L159" s="348"/>
      <c r="M159" s="348"/>
      <c r="N159" s="349"/>
      <c r="O159" s="349"/>
      <c r="P159" s="671"/>
    </row>
    <row r="160" spans="1:16" ht="12" x14ac:dyDescent="0.2">
      <c r="A160" s="671"/>
      <c r="B160" s="350" t="s">
        <v>3788</v>
      </c>
      <c r="C160" s="350"/>
      <c r="D160" s="350"/>
      <c r="E160" s="350"/>
      <c r="F160" s="350"/>
      <c r="G160" s="350"/>
      <c r="H160" s="782"/>
      <c r="I160" s="782"/>
      <c r="J160" s="782"/>
      <c r="K160" s="782"/>
      <c r="L160" s="782"/>
      <c r="M160" s="782"/>
      <c r="N160" s="782"/>
      <c r="O160" s="782"/>
      <c r="P160" s="671"/>
    </row>
    <row r="161" spans="1:16" ht="12" x14ac:dyDescent="0.2">
      <c r="A161" s="671"/>
      <c r="B161" s="3189" t="s">
        <v>3782</v>
      </c>
      <c r="C161" s="3162" t="str">
        <f>IF($N$24="Grassland: Before Jan 1/93","NO",(IF($N$24="Grassland: Jan 1/93 to Jan 1/01","NO",(IF($N$24="Grassland: On/after Jan 1/01","YES",(IF($N$24="Grassland: On/after Jan 1/10","YES","NO")))))))</f>
        <v>NO</v>
      </c>
      <c r="D161" s="3165" t="s">
        <v>3783</v>
      </c>
      <c r="E161" s="3165"/>
      <c r="F161" s="3166"/>
      <c r="G161" s="3166"/>
      <c r="H161" s="3167">
        <f>H108</f>
        <v>0</v>
      </c>
      <c r="I161" s="3168"/>
      <c r="J161" s="3194">
        <f>(SUM(I$108,I$111))</f>
        <v>0</v>
      </c>
      <c r="K161" s="3193"/>
      <c r="L161" s="3167">
        <f>K108</f>
        <v>0</v>
      </c>
      <c r="M161" s="3192"/>
      <c r="N161" s="3183">
        <f>(SUM(L$108,L$111))</f>
        <v>0</v>
      </c>
      <c r="O161" s="3193"/>
      <c r="P161" s="671"/>
    </row>
    <row r="162" spans="1:16" ht="12" customHeight="1" x14ac:dyDescent="0.2">
      <c r="A162" s="671"/>
      <c r="B162" s="3190"/>
      <c r="C162" s="3163"/>
      <c r="D162" s="3179" t="s">
        <v>3784</v>
      </c>
      <c r="E162" s="3179"/>
      <c r="F162" s="3180"/>
      <c r="G162" s="1731">
        <v>0.7</v>
      </c>
      <c r="H162" s="1086"/>
      <c r="I162" s="1084"/>
      <c r="J162" s="3194" t="e">
        <f>J161/H161</f>
        <v>#DIV/0!</v>
      </c>
      <c r="K162" s="3184"/>
      <c r="L162" s="1084"/>
      <c r="M162" s="1084"/>
      <c r="N162" s="1084"/>
      <c r="O162" s="1090"/>
      <c r="P162" s="671"/>
    </row>
    <row r="163" spans="1:16" ht="12" customHeight="1" x14ac:dyDescent="0.2">
      <c r="A163" s="671"/>
      <c r="B163" s="3190"/>
      <c r="C163" s="3163"/>
      <c r="D163" s="3179" t="s">
        <v>3784</v>
      </c>
      <c r="E163" s="3179"/>
      <c r="F163" s="3180"/>
      <c r="G163" s="1732">
        <v>0.5</v>
      </c>
      <c r="H163" s="1086"/>
      <c r="I163" s="1084"/>
      <c r="J163" s="1084"/>
      <c r="K163" s="1084"/>
      <c r="L163" s="1084"/>
      <c r="M163" s="1084"/>
      <c r="N163" s="3208" t="e">
        <f>N161/L161</f>
        <v>#DIV/0!</v>
      </c>
      <c r="O163" s="3209"/>
      <c r="P163" s="671"/>
    </row>
    <row r="164" spans="1:16" ht="12.75" customHeight="1" x14ac:dyDescent="0.2">
      <c r="A164" s="671"/>
      <c r="B164" s="3191"/>
      <c r="C164" s="3164"/>
      <c r="D164" s="3185" t="s">
        <v>2626</v>
      </c>
      <c r="E164" s="3185"/>
      <c r="F164" s="3115"/>
      <c r="G164" s="1089"/>
      <c r="H164" s="1091"/>
      <c r="I164" s="1085"/>
      <c r="J164" s="3200" t="e">
        <f>IF(J162&gt;=G162,"Pass","Fail")</f>
        <v>#DIV/0!</v>
      </c>
      <c r="K164" s="3201"/>
      <c r="L164" s="1085"/>
      <c r="M164" s="1085"/>
      <c r="N164" s="3188" t="e">
        <f>IF(N163&gt;=G163,"Pass","Fail")</f>
        <v>#DIV/0!</v>
      </c>
      <c r="O164" s="3187"/>
      <c r="P164" s="671"/>
    </row>
    <row r="165" spans="1:16" ht="5.0999999999999996" customHeight="1" x14ac:dyDescent="0.2">
      <c r="A165" s="671"/>
      <c r="B165" s="718"/>
      <c r="C165" s="718"/>
      <c r="D165" s="718"/>
      <c r="E165" s="718"/>
      <c r="F165" s="718"/>
      <c r="G165" s="718"/>
      <c r="H165" s="349"/>
      <c r="I165" s="349"/>
      <c r="J165" s="349"/>
      <c r="K165" s="349"/>
      <c r="L165" s="348"/>
      <c r="M165" s="348"/>
      <c r="N165" s="349"/>
      <c r="O165" s="349"/>
      <c r="P165" s="671"/>
    </row>
    <row r="166" spans="1:16" ht="12" x14ac:dyDescent="0.2">
      <c r="A166" s="671"/>
      <c r="B166" s="350" t="s">
        <v>4052</v>
      </c>
      <c r="C166" s="350"/>
      <c r="D166" s="350"/>
      <c r="E166" s="350"/>
      <c r="F166" s="350"/>
      <c r="G166" s="350"/>
      <c r="H166" s="782"/>
      <c r="I166" s="782"/>
      <c r="J166" s="782"/>
      <c r="K166" s="782"/>
      <c r="L166" s="782"/>
      <c r="M166" s="782"/>
      <c r="N166" s="782"/>
      <c r="O166" s="782"/>
      <c r="P166" s="671"/>
    </row>
    <row r="167" spans="1:16" ht="12" customHeight="1" x14ac:dyDescent="0.2">
      <c r="A167" s="671"/>
      <c r="B167" s="3189" t="s">
        <v>4051</v>
      </c>
      <c r="C167" s="3162" t="str">
        <f>IF($N$24="Grassland: Before Jan 1/93","NO",(IF($N$24="Grassland: Jan 1/93 to Jan 1/01","NO",(IF($N$24="Grassland: On/after Jan 1/01","YES",(IF($N$24="Grassland: On/after Jan 1/10","YES","NO")))))))</f>
        <v>NO</v>
      </c>
      <c r="D167" s="3202" t="s">
        <v>6544</v>
      </c>
      <c r="E167" s="3203"/>
      <c r="F167" s="3203"/>
      <c r="G167" s="3204"/>
      <c r="H167" s="3167">
        <f>H108</f>
        <v>0</v>
      </c>
      <c r="I167" s="3168"/>
      <c r="J167" s="1087"/>
      <c r="K167" s="1088"/>
      <c r="L167" s="3167">
        <f>K108</f>
        <v>0</v>
      </c>
      <c r="M167" s="3192"/>
      <c r="N167" s="1087"/>
      <c r="O167" s="1088"/>
      <c r="P167" s="671"/>
    </row>
    <row r="168" spans="1:16" ht="12" customHeight="1" x14ac:dyDescent="0.2">
      <c r="A168" s="671"/>
      <c r="B168" s="3190"/>
      <c r="C168" s="3163"/>
      <c r="D168" s="3113" t="s">
        <v>3789</v>
      </c>
      <c r="E168" s="2143"/>
      <c r="F168" s="2143"/>
      <c r="G168" s="2144"/>
      <c r="H168" s="1087"/>
      <c r="I168" s="1088"/>
      <c r="J168" s="3194">
        <f>I108</f>
        <v>0</v>
      </c>
      <c r="K168" s="3193"/>
      <c r="L168" s="1084"/>
      <c r="M168" s="1084"/>
      <c r="N168" s="3183">
        <f>L108</f>
        <v>0</v>
      </c>
      <c r="O168" s="3193"/>
      <c r="P168" s="671"/>
    </row>
    <row r="169" spans="1:16" ht="12" customHeight="1" x14ac:dyDescent="0.2">
      <c r="A169" s="671"/>
      <c r="B169" s="3190"/>
      <c r="C169" s="3163"/>
      <c r="D169" s="3179" t="s">
        <v>3784</v>
      </c>
      <c r="E169" s="3179"/>
      <c r="F169" s="3180"/>
      <c r="G169" s="1733">
        <v>0.15</v>
      </c>
      <c r="H169" s="1092"/>
      <c r="I169" s="1084"/>
      <c r="J169" s="3205" t="e">
        <f>J168/H167</f>
        <v>#DIV/0!</v>
      </c>
      <c r="K169" s="3206"/>
      <c r="L169" s="1084"/>
      <c r="M169" s="1084"/>
      <c r="N169" s="3207" t="e">
        <f>N168/L167</f>
        <v>#DIV/0!</v>
      </c>
      <c r="O169" s="3206"/>
      <c r="P169" s="671"/>
    </row>
    <row r="170" spans="1:16" ht="12" customHeight="1" x14ac:dyDescent="0.2">
      <c r="A170" s="671"/>
      <c r="B170" s="3191"/>
      <c r="C170" s="3164"/>
      <c r="D170" s="3185" t="s">
        <v>2626</v>
      </c>
      <c r="E170" s="3185"/>
      <c r="F170" s="3115"/>
      <c r="G170" s="1734"/>
      <c r="H170" s="1088"/>
      <c r="I170" s="1091"/>
      <c r="J170" s="3186" t="e">
        <f>IF(J169&gt;=G169,"Pass","Fail")</f>
        <v>#DIV/0!</v>
      </c>
      <c r="K170" s="3187"/>
      <c r="L170" s="1085"/>
      <c r="M170" s="1085"/>
      <c r="N170" s="3188" t="e">
        <f>IF(N169&gt;=G169,"Pass","Fail")</f>
        <v>#DIV/0!</v>
      </c>
      <c r="O170" s="3187"/>
      <c r="P170" s="671"/>
    </row>
    <row r="171" spans="1:16" ht="12" x14ac:dyDescent="0.2">
      <c r="A171" s="671"/>
      <c r="B171" s="671"/>
      <c r="C171" s="671"/>
      <c r="D171" s="671"/>
      <c r="E171" s="671"/>
      <c r="F171" s="671"/>
      <c r="G171" s="671"/>
      <c r="H171" s="671"/>
      <c r="I171" s="671"/>
      <c r="J171" s="671"/>
      <c r="K171" s="671"/>
      <c r="L171" s="671"/>
      <c r="M171" s="671"/>
      <c r="N171" s="679"/>
      <c r="O171" s="679"/>
      <c r="P171" s="671"/>
    </row>
    <row r="172" spans="1:16" ht="12" x14ac:dyDescent="0.2">
      <c r="A172" s="671"/>
      <c r="B172" s="671"/>
      <c r="C172" s="671"/>
      <c r="D172" s="671"/>
      <c r="E172" s="671"/>
      <c r="F172" s="671"/>
      <c r="G172" s="671"/>
      <c r="H172" s="671"/>
      <c r="I172" s="671"/>
      <c r="J172" s="671"/>
      <c r="K172" s="671"/>
      <c r="L172" s="671"/>
      <c r="M172" s="671"/>
      <c r="N172" s="679"/>
      <c r="O172" s="679"/>
      <c r="P172" s="671"/>
    </row>
    <row r="173" spans="1:16" ht="12" x14ac:dyDescent="0.2">
      <c r="D173" s="678"/>
      <c r="E173" s="678"/>
      <c r="F173" s="678"/>
    </row>
    <row r="174" spans="1:16" ht="12" x14ac:dyDescent="0.2">
      <c r="D174" s="678"/>
      <c r="E174" s="678"/>
      <c r="F174" s="678"/>
    </row>
    <row r="175" spans="1:16" ht="12" x14ac:dyDescent="0.2">
      <c r="D175" s="678"/>
      <c r="E175" s="678"/>
      <c r="F175" s="678"/>
    </row>
    <row r="176" spans="1:16" ht="12" x14ac:dyDescent="0.2">
      <c r="D176" s="678"/>
      <c r="E176" s="678"/>
      <c r="F176" s="678"/>
    </row>
    <row r="177" ht="12" x14ac:dyDescent="0.2"/>
    <row r="178" ht="12" x14ac:dyDescent="0.2"/>
    <row r="179" ht="12" x14ac:dyDescent="0.2"/>
    <row r="180" ht="12" x14ac:dyDescent="0.2"/>
    <row r="181" ht="12" x14ac:dyDescent="0.2"/>
    <row r="182" ht="12" x14ac:dyDescent="0.2"/>
    <row r="183" ht="12" x14ac:dyDescent="0.2"/>
    <row r="184" ht="12" x14ac:dyDescent="0.2"/>
    <row r="185" ht="12" x14ac:dyDescent="0.2"/>
    <row r="186" ht="12" x14ac:dyDescent="0.2"/>
    <row r="187" ht="12" x14ac:dyDescent="0.2"/>
  </sheetData>
  <sheetProtection selectLockedCells="1"/>
  <dataConsolidate/>
  <mergeCells count="256">
    <mergeCell ref="H151:K151"/>
    <mergeCell ref="L151:O151"/>
    <mergeCell ref="H152:I152"/>
    <mergeCell ref="J152:K152"/>
    <mergeCell ref="L152:M152"/>
    <mergeCell ref="N152:O152"/>
    <mergeCell ref="N34:O34"/>
    <mergeCell ref="C132:C134"/>
    <mergeCell ref="D132:G132"/>
    <mergeCell ref="H132:I132"/>
    <mergeCell ref="J132:K132"/>
    <mergeCell ref="L132:M132"/>
    <mergeCell ref="N132:O132"/>
    <mergeCell ref="N126:O126"/>
    <mergeCell ref="C107:G107"/>
    <mergeCell ref="C108:G108"/>
    <mergeCell ref="C110:G110"/>
    <mergeCell ref="C111:G111"/>
    <mergeCell ref="C113:G113"/>
    <mergeCell ref="C115:G115"/>
    <mergeCell ref="B101:F103"/>
    <mergeCell ref="H101:I102"/>
    <mergeCell ref="D133:F133"/>
    <mergeCell ref="J133:K133"/>
    <mergeCell ref="N133:O133"/>
    <mergeCell ref="D134:F134"/>
    <mergeCell ref="J134:K134"/>
    <mergeCell ref="N134:O134"/>
    <mergeCell ref="B132:B134"/>
    <mergeCell ref="B96:C96"/>
    <mergeCell ref="D96:E96"/>
    <mergeCell ref="B98:L99"/>
    <mergeCell ref="H128:K128"/>
    <mergeCell ref="L128:O128"/>
    <mergeCell ref="H129:I129"/>
    <mergeCell ref="J129:K129"/>
    <mergeCell ref="L129:M129"/>
    <mergeCell ref="N129:O129"/>
    <mergeCell ref="C117:G117"/>
    <mergeCell ref="C119:G119"/>
    <mergeCell ref="C120:G120"/>
    <mergeCell ref="C121:G121"/>
    <mergeCell ref="B124:M126"/>
    <mergeCell ref="N124:O125"/>
    <mergeCell ref="N31:O31"/>
    <mergeCell ref="N32:O32"/>
    <mergeCell ref="L31:M36"/>
    <mergeCell ref="L21:M23"/>
    <mergeCell ref="N21:O23"/>
    <mergeCell ref="L24:M26"/>
    <mergeCell ref="N24:O26"/>
    <mergeCell ref="L27:M29"/>
    <mergeCell ref="N27:O29"/>
    <mergeCell ref="N33:O33"/>
    <mergeCell ref="N35:O35"/>
    <mergeCell ref="N36:O36"/>
    <mergeCell ref="D143:F143"/>
    <mergeCell ref="J143:K143"/>
    <mergeCell ref="N143:O143"/>
    <mergeCell ref="D144:F144"/>
    <mergeCell ref="J144:K144"/>
    <mergeCell ref="N144:O144"/>
    <mergeCell ref="N146:O147"/>
    <mergeCell ref="B146:M149"/>
    <mergeCell ref="B142:B144"/>
    <mergeCell ref="C142:C144"/>
    <mergeCell ref="D142:G142"/>
    <mergeCell ref="H142:I142"/>
    <mergeCell ref="J142:K142"/>
    <mergeCell ref="L142:M142"/>
    <mergeCell ref="N148:O149"/>
    <mergeCell ref="N142:O142"/>
    <mergeCell ref="D164:F164"/>
    <mergeCell ref="J164:K164"/>
    <mergeCell ref="B167:B170"/>
    <mergeCell ref="D167:G167"/>
    <mergeCell ref="D168:G168"/>
    <mergeCell ref="N168:O168"/>
    <mergeCell ref="J169:K169"/>
    <mergeCell ref="N169:O169"/>
    <mergeCell ref="J170:K170"/>
    <mergeCell ref="N170:O170"/>
    <mergeCell ref="C167:C170"/>
    <mergeCell ref="H167:I167"/>
    <mergeCell ref="L167:M167"/>
    <mergeCell ref="J168:K168"/>
    <mergeCell ref="N164:O164"/>
    <mergeCell ref="B161:B164"/>
    <mergeCell ref="C161:C164"/>
    <mergeCell ref="D161:G161"/>
    <mergeCell ref="H161:I161"/>
    <mergeCell ref="D163:F163"/>
    <mergeCell ref="N163:O163"/>
    <mergeCell ref="D169:F169"/>
    <mergeCell ref="D170:F170"/>
    <mergeCell ref="B155:B158"/>
    <mergeCell ref="C155:C158"/>
    <mergeCell ref="D155:G155"/>
    <mergeCell ref="H155:I155"/>
    <mergeCell ref="J155:K155"/>
    <mergeCell ref="L155:M155"/>
    <mergeCell ref="N161:O161"/>
    <mergeCell ref="D162:F162"/>
    <mergeCell ref="J162:K162"/>
    <mergeCell ref="J161:K161"/>
    <mergeCell ref="L161:M161"/>
    <mergeCell ref="N155:O155"/>
    <mergeCell ref="D156:F156"/>
    <mergeCell ref="J156:K156"/>
    <mergeCell ref="D157:F157"/>
    <mergeCell ref="N157:O157"/>
    <mergeCell ref="D158:F158"/>
    <mergeCell ref="J158:K158"/>
    <mergeCell ref="N158:O158"/>
    <mergeCell ref="C137:C139"/>
    <mergeCell ref="D137:G137"/>
    <mergeCell ref="H137:I137"/>
    <mergeCell ref="J137:K137"/>
    <mergeCell ref="L137:M137"/>
    <mergeCell ref="N137:O137"/>
    <mergeCell ref="B93:E93"/>
    <mergeCell ref="H93:I93"/>
    <mergeCell ref="K93:L93"/>
    <mergeCell ref="B94:C94"/>
    <mergeCell ref="D94:E94"/>
    <mergeCell ref="B95:C95"/>
    <mergeCell ref="D95:E95"/>
    <mergeCell ref="H96:I96"/>
    <mergeCell ref="K96:L96"/>
    <mergeCell ref="K101:L102"/>
    <mergeCell ref="C106:G106"/>
    <mergeCell ref="D138:F138"/>
    <mergeCell ref="J138:K138"/>
    <mergeCell ref="N138:O138"/>
    <mergeCell ref="D139:F139"/>
    <mergeCell ref="J139:K139"/>
    <mergeCell ref="N139:O139"/>
    <mergeCell ref="B137:B139"/>
    <mergeCell ref="B89:E89"/>
    <mergeCell ref="H89:I89"/>
    <mergeCell ref="K89:L89"/>
    <mergeCell ref="B90:C90"/>
    <mergeCell ref="D90:E90"/>
    <mergeCell ref="B91:C91"/>
    <mergeCell ref="D91:E91"/>
    <mergeCell ref="B85:E85"/>
    <mergeCell ref="H85:I85"/>
    <mergeCell ref="K85:L85"/>
    <mergeCell ref="B86:C86"/>
    <mergeCell ref="D86:E86"/>
    <mergeCell ref="B87:C87"/>
    <mergeCell ref="D87:E87"/>
    <mergeCell ref="B82:E82"/>
    <mergeCell ref="H82:I82"/>
    <mergeCell ref="K82:L82"/>
    <mergeCell ref="D83:E83"/>
    <mergeCell ref="H83:I83"/>
    <mergeCell ref="K83:L83"/>
    <mergeCell ref="B78:E78"/>
    <mergeCell ref="H78:I78"/>
    <mergeCell ref="K78:L78"/>
    <mergeCell ref="B79:C79"/>
    <mergeCell ref="D79:E79"/>
    <mergeCell ref="B80:C80"/>
    <mergeCell ref="D80:E80"/>
    <mergeCell ref="D74:E74"/>
    <mergeCell ref="H74:I74"/>
    <mergeCell ref="K74:L74"/>
    <mergeCell ref="B75:C75"/>
    <mergeCell ref="D75:E75"/>
    <mergeCell ref="D76:E76"/>
    <mergeCell ref="B76:C76"/>
    <mergeCell ref="B71:E71"/>
    <mergeCell ref="H71:I71"/>
    <mergeCell ref="K71:L71"/>
    <mergeCell ref="B73:E73"/>
    <mergeCell ref="H73:I73"/>
    <mergeCell ref="K73:L73"/>
    <mergeCell ref="H76:I76"/>
    <mergeCell ref="K76:L76"/>
    <mergeCell ref="B58:E58"/>
    <mergeCell ref="B59:E59"/>
    <mergeCell ref="B64:L66"/>
    <mergeCell ref="F68:F69"/>
    <mergeCell ref="G68:G69"/>
    <mergeCell ref="H68:I69"/>
    <mergeCell ref="J68:J69"/>
    <mergeCell ref="K68:L69"/>
    <mergeCell ref="B52:E52"/>
    <mergeCell ref="B53:E53"/>
    <mergeCell ref="B54:E54"/>
    <mergeCell ref="B55:E55"/>
    <mergeCell ref="B56:E56"/>
    <mergeCell ref="B57:E57"/>
    <mergeCell ref="B41:D41"/>
    <mergeCell ref="B45:H47"/>
    <mergeCell ref="F49:F51"/>
    <mergeCell ref="G49:G51"/>
    <mergeCell ref="H49:H51"/>
    <mergeCell ref="B35:D35"/>
    <mergeCell ref="B36:D36"/>
    <mergeCell ref="B37:D37"/>
    <mergeCell ref="B38:D38"/>
    <mergeCell ref="B39:D39"/>
    <mergeCell ref="B40:D40"/>
    <mergeCell ref="B29:D29"/>
    <mergeCell ref="B30:D30"/>
    <mergeCell ref="B31:D31"/>
    <mergeCell ref="B32:D32"/>
    <mergeCell ref="B33:D33"/>
    <mergeCell ref="B34:D34"/>
    <mergeCell ref="B25:D25"/>
    <mergeCell ref="B26:D26"/>
    <mergeCell ref="B27:D27"/>
    <mergeCell ref="B28:D28"/>
    <mergeCell ref="B21:D21"/>
    <mergeCell ref="B22:D22"/>
    <mergeCell ref="B23:D23"/>
    <mergeCell ref="B24:D24"/>
    <mergeCell ref="B18:D18"/>
    <mergeCell ref="L17:M17"/>
    <mergeCell ref="N17:O17"/>
    <mergeCell ref="B19:D19"/>
    <mergeCell ref="B20:D20"/>
    <mergeCell ref="B14:D14"/>
    <mergeCell ref="B15:D15"/>
    <mergeCell ref="L14:O14"/>
    <mergeCell ref="B16:D16"/>
    <mergeCell ref="L15:O15"/>
    <mergeCell ref="B17:D17"/>
    <mergeCell ref="L18:M20"/>
    <mergeCell ref="N18:O20"/>
    <mergeCell ref="B11:D11"/>
    <mergeCell ref="B12:D12"/>
    <mergeCell ref="L11:O11"/>
    <mergeCell ref="B13:D13"/>
    <mergeCell ref="L12:O12"/>
    <mergeCell ref="B1:J3"/>
    <mergeCell ref="N1:O1"/>
    <mergeCell ref="N2:O2"/>
    <mergeCell ref="E5:E10"/>
    <mergeCell ref="F5:F10"/>
    <mergeCell ref="G5:J5"/>
    <mergeCell ref="L5:O5"/>
    <mergeCell ref="B10:D10"/>
    <mergeCell ref="L9:O9"/>
    <mergeCell ref="B9:D9"/>
    <mergeCell ref="G6:G7"/>
    <mergeCell ref="H6:J6"/>
    <mergeCell ref="L6:O6"/>
    <mergeCell ref="I7:J7"/>
    <mergeCell ref="G8:G10"/>
    <mergeCell ref="H8:H10"/>
    <mergeCell ref="I8:I10"/>
    <mergeCell ref="J8:J10"/>
    <mergeCell ref="L8:O8"/>
  </mergeCells>
  <dataValidations count="7">
    <dataValidation type="list" allowBlank="1" showInputMessage="1" showErrorMessage="1" sqref="N32">
      <formula1>UTM_Zone</formula1>
    </dataValidation>
    <dataValidation type="list" allowBlank="1" showInputMessage="1" showErrorMessage="1" sqref="WTV983069:WTW983074 N65565:O65570 N983069:O983074 N917533:O917538 N851997:O852002 N786461:O786466 N720925:O720930 N655389:O655394 N589853:O589858 N524317:O524322 N458781:O458786 N393245:O393250 N327709:O327714 N262173:O262178 N196637:O196642 N131101:O131106 HJ65565:HK65570 RF65565:RG65570 ABB65565:ABC65570 AKX65565:AKY65570 AUT65565:AUU65570 BEP65565:BEQ65570 BOL65565:BOM65570 BYH65565:BYI65570 CID65565:CIE65570 CRZ65565:CSA65570 DBV65565:DBW65570 DLR65565:DLS65570 DVN65565:DVO65570 EFJ65565:EFK65570 EPF65565:EPG65570 EZB65565:EZC65570 FIX65565:FIY65570 FST65565:FSU65570 GCP65565:GCQ65570 GML65565:GMM65570 GWH65565:GWI65570 HGD65565:HGE65570 HPZ65565:HQA65570 HZV65565:HZW65570 IJR65565:IJS65570 ITN65565:ITO65570 JDJ65565:JDK65570 JNF65565:JNG65570 JXB65565:JXC65570 KGX65565:KGY65570 KQT65565:KQU65570 LAP65565:LAQ65570 LKL65565:LKM65570 LUH65565:LUI65570 MED65565:MEE65570 MNZ65565:MOA65570 MXV65565:MXW65570 NHR65565:NHS65570 NRN65565:NRO65570 OBJ65565:OBK65570 OLF65565:OLG65570 OVB65565:OVC65570 PEX65565:PEY65570 POT65565:POU65570 PYP65565:PYQ65570 QIL65565:QIM65570 QSH65565:QSI65570 RCD65565:RCE65570 RLZ65565:RMA65570 RVV65565:RVW65570 SFR65565:SFS65570 SPN65565:SPO65570 SZJ65565:SZK65570 TJF65565:TJG65570 TTB65565:TTC65570 UCX65565:UCY65570 UMT65565:UMU65570 UWP65565:UWQ65570 VGL65565:VGM65570 VQH65565:VQI65570 WAD65565:WAE65570 WJZ65565:WKA65570 WTV65565:WTW65570 HJ131101:HK131106 RF131101:RG131106 ABB131101:ABC131106 AKX131101:AKY131106 AUT131101:AUU131106 BEP131101:BEQ131106 BOL131101:BOM131106 BYH131101:BYI131106 CID131101:CIE131106 CRZ131101:CSA131106 DBV131101:DBW131106 DLR131101:DLS131106 DVN131101:DVO131106 EFJ131101:EFK131106 EPF131101:EPG131106 EZB131101:EZC131106 FIX131101:FIY131106 FST131101:FSU131106 GCP131101:GCQ131106 GML131101:GMM131106 GWH131101:GWI131106 HGD131101:HGE131106 HPZ131101:HQA131106 HZV131101:HZW131106 IJR131101:IJS131106 ITN131101:ITO131106 JDJ131101:JDK131106 JNF131101:JNG131106 JXB131101:JXC131106 KGX131101:KGY131106 KQT131101:KQU131106 LAP131101:LAQ131106 LKL131101:LKM131106 LUH131101:LUI131106 MED131101:MEE131106 MNZ131101:MOA131106 MXV131101:MXW131106 NHR131101:NHS131106 NRN131101:NRO131106 OBJ131101:OBK131106 OLF131101:OLG131106 OVB131101:OVC131106 PEX131101:PEY131106 POT131101:POU131106 PYP131101:PYQ131106 QIL131101:QIM131106 QSH131101:QSI131106 RCD131101:RCE131106 RLZ131101:RMA131106 RVV131101:RVW131106 SFR131101:SFS131106 SPN131101:SPO131106 SZJ131101:SZK131106 TJF131101:TJG131106 TTB131101:TTC131106 UCX131101:UCY131106 UMT131101:UMU131106 UWP131101:UWQ131106 VGL131101:VGM131106 VQH131101:VQI131106 WAD131101:WAE131106 WJZ131101:WKA131106 WTV131101:WTW131106 HJ196637:HK196642 RF196637:RG196642 ABB196637:ABC196642 AKX196637:AKY196642 AUT196637:AUU196642 BEP196637:BEQ196642 BOL196637:BOM196642 BYH196637:BYI196642 CID196637:CIE196642 CRZ196637:CSA196642 DBV196637:DBW196642 DLR196637:DLS196642 DVN196637:DVO196642 EFJ196637:EFK196642 EPF196637:EPG196642 EZB196637:EZC196642 FIX196637:FIY196642 FST196637:FSU196642 GCP196637:GCQ196642 GML196637:GMM196642 GWH196637:GWI196642 HGD196637:HGE196642 HPZ196637:HQA196642 HZV196637:HZW196642 IJR196637:IJS196642 ITN196637:ITO196642 JDJ196637:JDK196642 JNF196637:JNG196642 JXB196637:JXC196642 KGX196637:KGY196642 KQT196637:KQU196642 LAP196637:LAQ196642 LKL196637:LKM196642 LUH196637:LUI196642 MED196637:MEE196642 MNZ196637:MOA196642 MXV196637:MXW196642 NHR196637:NHS196642 NRN196637:NRO196642 OBJ196637:OBK196642 OLF196637:OLG196642 OVB196637:OVC196642 PEX196637:PEY196642 POT196637:POU196642 PYP196637:PYQ196642 QIL196637:QIM196642 QSH196637:QSI196642 RCD196637:RCE196642 RLZ196637:RMA196642 RVV196637:RVW196642 SFR196637:SFS196642 SPN196637:SPO196642 SZJ196637:SZK196642 TJF196637:TJG196642 TTB196637:TTC196642 UCX196637:UCY196642 UMT196637:UMU196642 UWP196637:UWQ196642 VGL196637:VGM196642 VQH196637:VQI196642 WAD196637:WAE196642 WJZ196637:WKA196642 WTV196637:WTW196642 HJ262173:HK262178 RF262173:RG262178 ABB262173:ABC262178 AKX262173:AKY262178 AUT262173:AUU262178 BEP262173:BEQ262178 BOL262173:BOM262178 BYH262173:BYI262178 CID262173:CIE262178 CRZ262173:CSA262178 DBV262173:DBW262178 DLR262173:DLS262178 DVN262173:DVO262178 EFJ262173:EFK262178 EPF262173:EPG262178 EZB262173:EZC262178 FIX262173:FIY262178 FST262173:FSU262178 GCP262173:GCQ262178 GML262173:GMM262178 GWH262173:GWI262178 HGD262173:HGE262178 HPZ262173:HQA262178 HZV262173:HZW262178 IJR262173:IJS262178 ITN262173:ITO262178 JDJ262173:JDK262178 JNF262173:JNG262178 JXB262173:JXC262178 KGX262173:KGY262178 KQT262173:KQU262178 LAP262173:LAQ262178 LKL262173:LKM262178 LUH262173:LUI262178 MED262173:MEE262178 MNZ262173:MOA262178 MXV262173:MXW262178 NHR262173:NHS262178 NRN262173:NRO262178 OBJ262173:OBK262178 OLF262173:OLG262178 OVB262173:OVC262178 PEX262173:PEY262178 POT262173:POU262178 PYP262173:PYQ262178 QIL262173:QIM262178 QSH262173:QSI262178 RCD262173:RCE262178 RLZ262173:RMA262178 RVV262173:RVW262178 SFR262173:SFS262178 SPN262173:SPO262178 SZJ262173:SZK262178 TJF262173:TJG262178 TTB262173:TTC262178 UCX262173:UCY262178 UMT262173:UMU262178 UWP262173:UWQ262178 VGL262173:VGM262178 VQH262173:VQI262178 WAD262173:WAE262178 WJZ262173:WKA262178 WTV262173:WTW262178 HJ327709:HK327714 RF327709:RG327714 ABB327709:ABC327714 AKX327709:AKY327714 AUT327709:AUU327714 BEP327709:BEQ327714 BOL327709:BOM327714 BYH327709:BYI327714 CID327709:CIE327714 CRZ327709:CSA327714 DBV327709:DBW327714 DLR327709:DLS327714 DVN327709:DVO327714 EFJ327709:EFK327714 EPF327709:EPG327714 EZB327709:EZC327714 FIX327709:FIY327714 FST327709:FSU327714 GCP327709:GCQ327714 GML327709:GMM327714 GWH327709:GWI327714 HGD327709:HGE327714 HPZ327709:HQA327714 HZV327709:HZW327714 IJR327709:IJS327714 ITN327709:ITO327714 JDJ327709:JDK327714 JNF327709:JNG327714 JXB327709:JXC327714 KGX327709:KGY327714 KQT327709:KQU327714 LAP327709:LAQ327714 LKL327709:LKM327714 LUH327709:LUI327714 MED327709:MEE327714 MNZ327709:MOA327714 MXV327709:MXW327714 NHR327709:NHS327714 NRN327709:NRO327714 OBJ327709:OBK327714 OLF327709:OLG327714 OVB327709:OVC327714 PEX327709:PEY327714 POT327709:POU327714 PYP327709:PYQ327714 QIL327709:QIM327714 QSH327709:QSI327714 RCD327709:RCE327714 RLZ327709:RMA327714 RVV327709:RVW327714 SFR327709:SFS327714 SPN327709:SPO327714 SZJ327709:SZK327714 TJF327709:TJG327714 TTB327709:TTC327714 UCX327709:UCY327714 UMT327709:UMU327714 UWP327709:UWQ327714 VGL327709:VGM327714 VQH327709:VQI327714 WAD327709:WAE327714 WJZ327709:WKA327714 WTV327709:WTW327714 HJ393245:HK393250 RF393245:RG393250 ABB393245:ABC393250 AKX393245:AKY393250 AUT393245:AUU393250 BEP393245:BEQ393250 BOL393245:BOM393250 BYH393245:BYI393250 CID393245:CIE393250 CRZ393245:CSA393250 DBV393245:DBW393250 DLR393245:DLS393250 DVN393245:DVO393250 EFJ393245:EFK393250 EPF393245:EPG393250 EZB393245:EZC393250 FIX393245:FIY393250 FST393245:FSU393250 GCP393245:GCQ393250 GML393245:GMM393250 GWH393245:GWI393250 HGD393245:HGE393250 HPZ393245:HQA393250 HZV393245:HZW393250 IJR393245:IJS393250 ITN393245:ITO393250 JDJ393245:JDK393250 JNF393245:JNG393250 JXB393245:JXC393250 KGX393245:KGY393250 KQT393245:KQU393250 LAP393245:LAQ393250 LKL393245:LKM393250 LUH393245:LUI393250 MED393245:MEE393250 MNZ393245:MOA393250 MXV393245:MXW393250 NHR393245:NHS393250 NRN393245:NRO393250 OBJ393245:OBK393250 OLF393245:OLG393250 OVB393245:OVC393250 PEX393245:PEY393250 POT393245:POU393250 PYP393245:PYQ393250 QIL393245:QIM393250 QSH393245:QSI393250 RCD393245:RCE393250 RLZ393245:RMA393250 RVV393245:RVW393250 SFR393245:SFS393250 SPN393245:SPO393250 SZJ393245:SZK393250 TJF393245:TJG393250 TTB393245:TTC393250 UCX393245:UCY393250 UMT393245:UMU393250 UWP393245:UWQ393250 VGL393245:VGM393250 VQH393245:VQI393250 WAD393245:WAE393250 WJZ393245:WKA393250 WTV393245:WTW393250 HJ458781:HK458786 RF458781:RG458786 ABB458781:ABC458786 AKX458781:AKY458786 AUT458781:AUU458786 BEP458781:BEQ458786 BOL458781:BOM458786 BYH458781:BYI458786 CID458781:CIE458786 CRZ458781:CSA458786 DBV458781:DBW458786 DLR458781:DLS458786 DVN458781:DVO458786 EFJ458781:EFK458786 EPF458781:EPG458786 EZB458781:EZC458786 FIX458781:FIY458786 FST458781:FSU458786 GCP458781:GCQ458786 GML458781:GMM458786 GWH458781:GWI458786 HGD458781:HGE458786 HPZ458781:HQA458786 HZV458781:HZW458786 IJR458781:IJS458786 ITN458781:ITO458786 JDJ458781:JDK458786 JNF458781:JNG458786 JXB458781:JXC458786 KGX458781:KGY458786 KQT458781:KQU458786 LAP458781:LAQ458786 LKL458781:LKM458786 LUH458781:LUI458786 MED458781:MEE458786 MNZ458781:MOA458786 MXV458781:MXW458786 NHR458781:NHS458786 NRN458781:NRO458786 OBJ458781:OBK458786 OLF458781:OLG458786 OVB458781:OVC458786 PEX458781:PEY458786 POT458781:POU458786 PYP458781:PYQ458786 QIL458781:QIM458786 QSH458781:QSI458786 RCD458781:RCE458786 RLZ458781:RMA458786 RVV458781:RVW458786 SFR458781:SFS458786 SPN458781:SPO458786 SZJ458781:SZK458786 TJF458781:TJG458786 TTB458781:TTC458786 UCX458781:UCY458786 UMT458781:UMU458786 UWP458781:UWQ458786 VGL458781:VGM458786 VQH458781:VQI458786 WAD458781:WAE458786 WJZ458781:WKA458786 WTV458781:WTW458786 HJ524317:HK524322 RF524317:RG524322 ABB524317:ABC524322 AKX524317:AKY524322 AUT524317:AUU524322 BEP524317:BEQ524322 BOL524317:BOM524322 BYH524317:BYI524322 CID524317:CIE524322 CRZ524317:CSA524322 DBV524317:DBW524322 DLR524317:DLS524322 DVN524317:DVO524322 EFJ524317:EFK524322 EPF524317:EPG524322 EZB524317:EZC524322 FIX524317:FIY524322 FST524317:FSU524322 GCP524317:GCQ524322 GML524317:GMM524322 GWH524317:GWI524322 HGD524317:HGE524322 HPZ524317:HQA524322 HZV524317:HZW524322 IJR524317:IJS524322 ITN524317:ITO524322 JDJ524317:JDK524322 JNF524317:JNG524322 JXB524317:JXC524322 KGX524317:KGY524322 KQT524317:KQU524322 LAP524317:LAQ524322 LKL524317:LKM524322 LUH524317:LUI524322 MED524317:MEE524322 MNZ524317:MOA524322 MXV524317:MXW524322 NHR524317:NHS524322 NRN524317:NRO524322 OBJ524317:OBK524322 OLF524317:OLG524322 OVB524317:OVC524322 PEX524317:PEY524322 POT524317:POU524322 PYP524317:PYQ524322 QIL524317:QIM524322 QSH524317:QSI524322 RCD524317:RCE524322 RLZ524317:RMA524322 RVV524317:RVW524322 SFR524317:SFS524322 SPN524317:SPO524322 SZJ524317:SZK524322 TJF524317:TJG524322 TTB524317:TTC524322 UCX524317:UCY524322 UMT524317:UMU524322 UWP524317:UWQ524322 VGL524317:VGM524322 VQH524317:VQI524322 WAD524317:WAE524322 WJZ524317:WKA524322 WTV524317:WTW524322 HJ589853:HK589858 RF589853:RG589858 ABB589853:ABC589858 AKX589853:AKY589858 AUT589853:AUU589858 BEP589853:BEQ589858 BOL589853:BOM589858 BYH589853:BYI589858 CID589853:CIE589858 CRZ589853:CSA589858 DBV589853:DBW589858 DLR589853:DLS589858 DVN589853:DVO589858 EFJ589853:EFK589858 EPF589853:EPG589858 EZB589853:EZC589858 FIX589853:FIY589858 FST589853:FSU589858 GCP589853:GCQ589858 GML589853:GMM589858 GWH589853:GWI589858 HGD589853:HGE589858 HPZ589853:HQA589858 HZV589853:HZW589858 IJR589853:IJS589858 ITN589853:ITO589858 JDJ589853:JDK589858 JNF589853:JNG589858 JXB589853:JXC589858 KGX589853:KGY589858 KQT589853:KQU589858 LAP589853:LAQ589858 LKL589853:LKM589858 LUH589853:LUI589858 MED589853:MEE589858 MNZ589853:MOA589858 MXV589853:MXW589858 NHR589853:NHS589858 NRN589853:NRO589858 OBJ589853:OBK589858 OLF589853:OLG589858 OVB589853:OVC589858 PEX589853:PEY589858 POT589853:POU589858 PYP589853:PYQ589858 QIL589853:QIM589858 QSH589853:QSI589858 RCD589853:RCE589858 RLZ589853:RMA589858 RVV589853:RVW589858 SFR589853:SFS589858 SPN589853:SPO589858 SZJ589853:SZK589858 TJF589853:TJG589858 TTB589853:TTC589858 UCX589853:UCY589858 UMT589853:UMU589858 UWP589853:UWQ589858 VGL589853:VGM589858 VQH589853:VQI589858 WAD589853:WAE589858 WJZ589853:WKA589858 WTV589853:WTW589858 HJ655389:HK655394 RF655389:RG655394 ABB655389:ABC655394 AKX655389:AKY655394 AUT655389:AUU655394 BEP655389:BEQ655394 BOL655389:BOM655394 BYH655389:BYI655394 CID655389:CIE655394 CRZ655389:CSA655394 DBV655389:DBW655394 DLR655389:DLS655394 DVN655389:DVO655394 EFJ655389:EFK655394 EPF655389:EPG655394 EZB655389:EZC655394 FIX655389:FIY655394 FST655389:FSU655394 GCP655389:GCQ655394 GML655389:GMM655394 GWH655389:GWI655394 HGD655389:HGE655394 HPZ655389:HQA655394 HZV655389:HZW655394 IJR655389:IJS655394 ITN655389:ITO655394 JDJ655389:JDK655394 JNF655389:JNG655394 JXB655389:JXC655394 KGX655389:KGY655394 KQT655389:KQU655394 LAP655389:LAQ655394 LKL655389:LKM655394 LUH655389:LUI655394 MED655389:MEE655394 MNZ655389:MOA655394 MXV655389:MXW655394 NHR655389:NHS655394 NRN655389:NRO655394 OBJ655389:OBK655394 OLF655389:OLG655394 OVB655389:OVC655394 PEX655389:PEY655394 POT655389:POU655394 PYP655389:PYQ655394 QIL655389:QIM655394 QSH655389:QSI655394 RCD655389:RCE655394 RLZ655389:RMA655394 RVV655389:RVW655394 SFR655389:SFS655394 SPN655389:SPO655394 SZJ655389:SZK655394 TJF655389:TJG655394 TTB655389:TTC655394 UCX655389:UCY655394 UMT655389:UMU655394 UWP655389:UWQ655394 VGL655389:VGM655394 VQH655389:VQI655394 WAD655389:WAE655394 WJZ655389:WKA655394 WTV655389:WTW655394 HJ720925:HK720930 RF720925:RG720930 ABB720925:ABC720930 AKX720925:AKY720930 AUT720925:AUU720930 BEP720925:BEQ720930 BOL720925:BOM720930 BYH720925:BYI720930 CID720925:CIE720930 CRZ720925:CSA720930 DBV720925:DBW720930 DLR720925:DLS720930 DVN720925:DVO720930 EFJ720925:EFK720930 EPF720925:EPG720930 EZB720925:EZC720930 FIX720925:FIY720930 FST720925:FSU720930 GCP720925:GCQ720930 GML720925:GMM720930 GWH720925:GWI720930 HGD720925:HGE720930 HPZ720925:HQA720930 HZV720925:HZW720930 IJR720925:IJS720930 ITN720925:ITO720930 JDJ720925:JDK720930 JNF720925:JNG720930 JXB720925:JXC720930 KGX720925:KGY720930 KQT720925:KQU720930 LAP720925:LAQ720930 LKL720925:LKM720930 LUH720925:LUI720930 MED720925:MEE720930 MNZ720925:MOA720930 MXV720925:MXW720930 NHR720925:NHS720930 NRN720925:NRO720930 OBJ720925:OBK720930 OLF720925:OLG720930 OVB720925:OVC720930 PEX720925:PEY720930 POT720925:POU720930 PYP720925:PYQ720930 QIL720925:QIM720930 QSH720925:QSI720930 RCD720925:RCE720930 RLZ720925:RMA720930 RVV720925:RVW720930 SFR720925:SFS720930 SPN720925:SPO720930 SZJ720925:SZK720930 TJF720925:TJG720930 TTB720925:TTC720930 UCX720925:UCY720930 UMT720925:UMU720930 UWP720925:UWQ720930 VGL720925:VGM720930 VQH720925:VQI720930 WAD720925:WAE720930 WJZ720925:WKA720930 WTV720925:WTW720930 HJ786461:HK786466 RF786461:RG786466 ABB786461:ABC786466 AKX786461:AKY786466 AUT786461:AUU786466 BEP786461:BEQ786466 BOL786461:BOM786466 BYH786461:BYI786466 CID786461:CIE786466 CRZ786461:CSA786466 DBV786461:DBW786466 DLR786461:DLS786466 DVN786461:DVO786466 EFJ786461:EFK786466 EPF786461:EPG786466 EZB786461:EZC786466 FIX786461:FIY786466 FST786461:FSU786466 GCP786461:GCQ786466 GML786461:GMM786466 GWH786461:GWI786466 HGD786461:HGE786466 HPZ786461:HQA786466 HZV786461:HZW786466 IJR786461:IJS786466 ITN786461:ITO786466 JDJ786461:JDK786466 JNF786461:JNG786466 JXB786461:JXC786466 KGX786461:KGY786466 KQT786461:KQU786466 LAP786461:LAQ786466 LKL786461:LKM786466 LUH786461:LUI786466 MED786461:MEE786466 MNZ786461:MOA786466 MXV786461:MXW786466 NHR786461:NHS786466 NRN786461:NRO786466 OBJ786461:OBK786466 OLF786461:OLG786466 OVB786461:OVC786466 PEX786461:PEY786466 POT786461:POU786466 PYP786461:PYQ786466 QIL786461:QIM786466 QSH786461:QSI786466 RCD786461:RCE786466 RLZ786461:RMA786466 RVV786461:RVW786466 SFR786461:SFS786466 SPN786461:SPO786466 SZJ786461:SZK786466 TJF786461:TJG786466 TTB786461:TTC786466 UCX786461:UCY786466 UMT786461:UMU786466 UWP786461:UWQ786466 VGL786461:VGM786466 VQH786461:VQI786466 WAD786461:WAE786466 WJZ786461:WKA786466 WTV786461:WTW786466 HJ851997:HK852002 RF851997:RG852002 ABB851997:ABC852002 AKX851997:AKY852002 AUT851997:AUU852002 BEP851997:BEQ852002 BOL851997:BOM852002 BYH851997:BYI852002 CID851997:CIE852002 CRZ851997:CSA852002 DBV851997:DBW852002 DLR851997:DLS852002 DVN851997:DVO852002 EFJ851997:EFK852002 EPF851997:EPG852002 EZB851997:EZC852002 FIX851997:FIY852002 FST851997:FSU852002 GCP851997:GCQ852002 GML851997:GMM852002 GWH851997:GWI852002 HGD851997:HGE852002 HPZ851997:HQA852002 HZV851997:HZW852002 IJR851997:IJS852002 ITN851997:ITO852002 JDJ851997:JDK852002 JNF851997:JNG852002 JXB851997:JXC852002 KGX851997:KGY852002 KQT851997:KQU852002 LAP851997:LAQ852002 LKL851997:LKM852002 LUH851997:LUI852002 MED851997:MEE852002 MNZ851997:MOA852002 MXV851997:MXW852002 NHR851997:NHS852002 NRN851997:NRO852002 OBJ851997:OBK852002 OLF851997:OLG852002 OVB851997:OVC852002 PEX851997:PEY852002 POT851997:POU852002 PYP851997:PYQ852002 QIL851997:QIM852002 QSH851997:QSI852002 RCD851997:RCE852002 RLZ851997:RMA852002 RVV851997:RVW852002 SFR851997:SFS852002 SPN851997:SPO852002 SZJ851997:SZK852002 TJF851997:TJG852002 TTB851997:TTC852002 UCX851997:UCY852002 UMT851997:UMU852002 UWP851997:UWQ852002 VGL851997:VGM852002 VQH851997:VQI852002 WAD851997:WAE852002 WJZ851997:WKA852002 WTV851997:WTW852002 HJ917533:HK917538 RF917533:RG917538 ABB917533:ABC917538 AKX917533:AKY917538 AUT917533:AUU917538 BEP917533:BEQ917538 BOL917533:BOM917538 BYH917533:BYI917538 CID917533:CIE917538 CRZ917533:CSA917538 DBV917533:DBW917538 DLR917533:DLS917538 DVN917533:DVO917538 EFJ917533:EFK917538 EPF917533:EPG917538 EZB917533:EZC917538 FIX917533:FIY917538 FST917533:FSU917538 GCP917533:GCQ917538 GML917533:GMM917538 GWH917533:GWI917538 HGD917533:HGE917538 HPZ917533:HQA917538 HZV917533:HZW917538 IJR917533:IJS917538 ITN917533:ITO917538 JDJ917533:JDK917538 JNF917533:JNG917538 JXB917533:JXC917538 KGX917533:KGY917538 KQT917533:KQU917538 LAP917533:LAQ917538 LKL917533:LKM917538 LUH917533:LUI917538 MED917533:MEE917538 MNZ917533:MOA917538 MXV917533:MXW917538 NHR917533:NHS917538 NRN917533:NRO917538 OBJ917533:OBK917538 OLF917533:OLG917538 OVB917533:OVC917538 PEX917533:PEY917538 POT917533:POU917538 PYP917533:PYQ917538 QIL917533:QIM917538 QSH917533:QSI917538 RCD917533:RCE917538 RLZ917533:RMA917538 RVV917533:RVW917538 SFR917533:SFS917538 SPN917533:SPO917538 SZJ917533:SZK917538 TJF917533:TJG917538 TTB917533:TTC917538 UCX917533:UCY917538 UMT917533:UMU917538 UWP917533:UWQ917538 VGL917533:VGM917538 VQH917533:VQI917538 WAD917533:WAE917538 WJZ917533:WKA917538 WTV917533:WTW917538 HJ983069:HK983074 RF983069:RG983074 ABB983069:ABC983074 AKX983069:AKY983074 AUT983069:AUU983074 BEP983069:BEQ983074 BOL983069:BOM983074 BYH983069:BYI983074 CID983069:CIE983074 CRZ983069:CSA983074 DBV983069:DBW983074 DLR983069:DLS983074 DVN983069:DVO983074 EFJ983069:EFK983074 EPF983069:EPG983074 EZB983069:EZC983074 FIX983069:FIY983074 FST983069:FSU983074 GCP983069:GCQ983074 GML983069:GMM983074 GWH983069:GWI983074 HGD983069:HGE983074 HPZ983069:HQA983074 HZV983069:HZW983074 IJR983069:IJS983074 ITN983069:ITO983074 JDJ983069:JDK983074 JNF983069:JNG983074 JXB983069:JXC983074 KGX983069:KGY983074 KQT983069:KQU983074 LAP983069:LAQ983074 LKL983069:LKM983074 LUH983069:LUI983074 MED983069:MEE983074 MNZ983069:MOA983074 MXV983069:MXW983074 NHR983069:NHS983074 NRN983069:NRO983074 OBJ983069:OBK983074 OLF983069:OLG983074 OVB983069:OVC983074 PEX983069:PEY983074 POT983069:POU983074 PYP983069:PYQ983074 QIL983069:QIM983074 QSH983069:QSI983074 RCD983069:RCE983074 RLZ983069:RMA983074 RVV983069:RVW983074 SFR983069:SFS983074 SPN983069:SPO983074 SZJ983069:SZK983074 TJF983069:TJG983074 TTB983069:TTC983074 UCX983069:UCY983074 UMT983069:UMU983074 UWP983069:UWQ983074 VGL983069:VGM983074 VQH983069:VQI983074 WAD983069:WAE983074 WJZ983069:WKA983074 HE21:HF25 HJ26:HK26 WTQ21:WTR25 WTV26:WTW26 WJU21:WJV25 WJZ26:WKA26 VZY21:VZZ25 WAD26:WAE26 VQC21:VQD25 VQH26:VQI26 VGG21:VGH25 VGL26:VGM26 UWK21:UWL25 UWP26:UWQ26 UMO21:UMP25 UMT26:UMU26 UCS21:UCT25 UCX26:UCY26 TSW21:TSX25 TTB26:TTC26 TJA21:TJB25 TJF26:TJG26 SZE21:SZF25 SZJ26:SZK26 SPI21:SPJ25 SPN26:SPO26 SFM21:SFN25 SFR26:SFS26 RVQ21:RVR25 RVV26:RVW26 RLU21:RLV25 RLZ26:RMA26 RBY21:RBZ25 RCD26:RCE26 QSC21:QSD25 QSH26:QSI26 QIG21:QIH25 QIL26:QIM26 PYK21:PYL25 PYP26:PYQ26 POO21:POP25 POT26:POU26 PES21:PET25 PEX26:PEY26 OUW21:OUX25 OVB26:OVC26 OLA21:OLB25 OLF26:OLG26 OBE21:OBF25 OBJ26:OBK26 NRI21:NRJ25 NRN26:NRO26 NHM21:NHN25 NHR26:NHS26 MXQ21:MXR25 MXV26:MXW26 MNU21:MNV25 MNZ26:MOA26 MDY21:MDZ25 MED26:MEE26 LUC21:LUD25 LUH26:LUI26 LKG21:LKH25 LKL26:LKM26 LAK21:LAL25 LAP26:LAQ26 KQO21:KQP25 KQT26:KQU26 KGS21:KGT25 KGX26:KGY26 JWW21:JWX25 JXB26:JXC26 JNA21:JNB25 JNF26:JNG26 JDE21:JDF25 JDJ26:JDK26 ITI21:ITJ25 ITN26:ITO26 IJM21:IJN25 IJR26:IJS26 HZQ21:HZR25 HZV26:HZW26 HPU21:HPV25 HPZ26:HQA26 HFY21:HFZ25 HGD26:HGE26 GWC21:GWD25 GWH26:GWI26 GMG21:GMH25 GML26:GMM26 GCK21:GCL25 GCP26:GCQ26 FSO21:FSP25 FST26:FSU26 FIS21:FIT25 FIX26:FIY26 EYW21:EYX25 EZB26:EZC26 EPA21:EPB25 EPF26:EPG26 EFE21:EFF25 EFJ26:EFK26 DVI21:DVJ25 DVN26:DVO26 DLM21:DLN25 DLR26:DLS26 DBQ21:DBR25 DBV26:DBW26 CRU21:CRV25 CRZ26:CSA26 CHY21:CHZ25 CID26:CIE26 BYC21:BYD25 BYH26:BYI26 BOG21:BOH25 BOL26:BOM26 BEK21:BEL25 BEP26:BEQ26 AUO21:AUP25 AUT26:AUU26 AKS21:AKT25 AKX26:AKY26 AAW21:AAX25 ABB26:ABC26 RA21:RB25 RF26:RG26">
      <formula1>List_RecDates</formula1>
    </dataValidation>
    <dataValidation type="list" allowBlank="1" showInputMessage="1" showErrorMessage="1" sqref="WTV983067:WTW983068 N65563:O65564 N983067:O983068 N917531:O917532 N851995:O851996 N786459:O786460 N720923:O720924 N655387:O655388 N589851:O589852 N524315:O524316 N458779:O458780 N393243:O393244 N327707:O327708 N262171:O262172 N196635:O196636 N131099:O131100 HJ65563:HK65564 RF65563:RG65564 ABB65563:ABC65564 AKX65563:AKY65564 AUT65563:AUU65564 BEP65563:BEQ65564 BOL65563:BOM65564 BYH65563:BYI65564 CID65563:CIE65564 CRZ65563:CSA65564 DBV65563:DBW65564 DLR65563:DLS65564 DVN65563:DVO65564 EFJ65563:EFK65564 EPF65563:EPG65564 EZB65563:EZC65564 FIX65563:FIY65564 FST65563:FSU65564 GCP65563:GCQ65564 GML65563:GMM65564 GWH65563:GWI65564 HGD65563:HGE65564 HPZ65563:HQA65564 HZV65563:HZW65564 IJR65563:IJS65564 ITN65563:ITO65564 JDJ65563:JDK65564 JNF65563:JNG65564 JXB65563:JXC65564 KGX65563:KGY65564 KQT65563:KQU65564 LAP65563:LAQ65564 LKL65563:LKM65564 LUH65563:LUI65564 MED65563:MEE65564 MNZ65563:MOA65564 MXV65563:MXW65564 NHR65563:NHS65564 NRN65563:NRO65564 OBJ65563:OBK65564 OLF65563:OLG65564 OVB65563:OVC65564 PEX65563:PEY65564 POT65563:POU65564 PYP65563:PYQ65564 QIL65563:QIM65564 QSH65563:QSI65564 RCD65563:RCE65564 RLZ65563:RMA65564 RVV65563:RVW65564 SFR65563:SFS65564 SPN65563:SPO65564 SZJ65563:SZK65564 TJF65563:TJG65564 TTB65563:TTC65564 UCX65563:UCY65564 UMT65563:UMU65564 UWP65563:UWQ65564 VGL65563:VGM65564 VQH65563:VQI65564 WAD65563:WAE65564 WJZ65563:WKA65564 WTV65563:WTW65564 HJ131099:HK131100 RF131099:RG131100 ABB131099:ABC131100 AKX131099:AKY131100 AUT131099:AUU131100 BEP131099:BEQ131100 BOL131099:BOM131100 BYH131099:BYI131100 CID131099:CIE131100 CRZ131099:CSA131100 DBV131099:DBW131100 DLR131099:DLS131100 DVN131099:DVO131100 EFJ131099:EFK131100 EPF131099:EPG131100 EZB131099:EZC131100 FIX131099:FIY131100 FST131099:FSU131100 GCP131099:GCQ131100 GML131099:GMM131100 GWH131099:GWI131100 HGD131099:HGE131100 HPZ131099:HQA131100 HZV131099:HZW131100 IJR131099:IJS131100 ITN131099:ITO131100 JDJ131099:JDK131100 JNF131099:JNG131100 JXB131099:JXC131100 KGX131099:KGY131100 KQT131099:KQU131100 LAP131099:LAQ131100 LKL131099:LKM131100 LUH131099:LUI131100 MED131099:MEE131100 MNZ131099:MOA131100 MXV131099:MXW131100 NHR131099:NHS131100 NRN131099:NRO131100 OBJ131099:OBK131100 OLF131099:OLG131100 OVB131099:OVC131100 PEX131099:PEY131100 POT131099:POU131100 PYP131099:PYQ131100 QIL131099:QIM131100 QSH131099:QSI131100 RCD131099:RCE131100 RLZ131099:RMA131100 RVV131099:RVW131100 SFR131099:SFS131100 SPN131099:SPO131100 SZJ131099:SZK131100 TJF131099:TJG131100 TTB131099:TTC131100 UCX131099:UCY131100 UMT131099:UMU131100 UWP131099:UWQ131100 VGL131099:VGM131100 VQH131099:VQI131100 WAD131099:WAE131100 WJZ131099:WKA131100 WTV131099:WTW131100 HJ196635:HK196636 RF196635:RG196636 ABB196635:ABC196636 AKX196635:AKY196636 AUT196635:AUU196636 BEP196635:BEQ196636 BOL196635:BOM196636 BYH196635:BYI196636 CID196635:CIE196636 CRZ196635:CSA196636 DBV196635:DBW196636 DLR196635:DLS196636 DVN196635:DVO196636 EFJ196635:EFK196636 EPF196635:EPG196636 EZB196635:EZC196636 FIX196635:FIY196636 FST196635:FSU196636 GCP196635:GCQ196636 GML196635:GMM196636 GWH196635:GWI196636 HGD196635:HGE196636 HPZ196635:HQA196636 HZV196635:HZW196636 IJR196635:IJS196636 ITN196635:ITO196636 JDJ196635:JDK196636 JNF196635:JNG196636 JXB196635:JXC196636 KGX196635:KGY196636 KQT196635:KQU196636 LAP196635:LAQ196636 LKL196635:LKM196636 LUH196635:LUI196636 MED196635:MEE196636 MNZ196635:MOA196636 MXV196635:MXW196636 NHR196635:NHS196636 NRN196635:NRO196636 OBJ196635:OBK196636 OLF196635:OLG196636 OVB196635:OVC196636 PEX196635:PEY196636 POT196635:POU196636 PYP196635:PYQ196636 QIL196635:QIM196636 QSH196635:QSI196636 RCD196635:RCE196636 RLZ196635:RMA196636 RVV196635:RVW196636 SFR196635:SFS196636 SPN196635:SPO196636 SZJ196635:SZK196636 TJF196635:TJG196636 TTB196635:TTC196636 UCX196635:UCY196636 UMT196635:UMU196636 UWP196635:UWQ196636 VGL196635:VGM196636 VQH196635:VQI196636 WAD196635:WAE196636 WJZ196635:WKA196636 WTV196635:WTW196636 HJ262171:HK262172 RF262171:RG262172 ABB262171:ABC262172 AKX262171:AKY262172 AUT262171:AUU262172 BEP262171:BEQ262172 BOL262171:BOM262172 BYH262171:BYI262172 CID262171:CIE262172 CRZ262171:CSA262172 DBV262171:DBW262172 DLR262171:DLS262172 DVN262171:DVO262172 EFJ262171:EFK262172 EPF262171:EPG262172 EZB262171:EZC262172 FIX262171:FIY262172 FST262171:FSU262172 GCP262171:GCQ262172 GML262171:GMM262172 GWH262171:GWI262172 HGD262171:HGE262172 HPZ262171:HQA262172 HZV262171:HZW262172 IJR262171:IJS262172 ITN262171:ITO262172 JDJ262171:JDK262172 JNF262171:JNG262172 JXB262171:JXC262172 KGX262171:KGY262172 KQT262171:KQU262172 LAP262171:LAQ262172 LKL262171:LKM262172 LUH262171:LUI262172 MED262171:MEE262172 MNZ262171:MOA262172 MXV262171:MXW262172 NHR262171:NHS262172 NRN262171:NRO262172 OBJ262171:OBK262172 OLF262171:OLG262172 OVB262171:OVC262172 PEX262171:PEY262172 POT262171:POU262172 PYP262171:PYQ262172 QIL262171:QIM262172 QSH262171:QSI262172 RCD262171:RCE262172 RLZ262171:RMA262172 RVV262171:RVW262172 SFR262171:SFS262172 SPN262171:SPO262172 SZJ262171:SZK262172 TJF262171:TJG262172 TTB262171:TTC262172 UCX262171:UCY262172 UMT262171:UMU262172 UWP262171:UWQ262172 VGL262171:VGM262172 VQH262171:VQI262172 WAD262171:WAE262172 WJZ262171:WKA262172 WTV262171:WTW262172 HJ327707:HK327708 RF327707:RG327708 ABB327707:ABC327708 AKX327707:AKY327708 AUT327707:AUU327708 BEP327707:BEQ327708 BOL327707:BOM327708 BYH327707:BYI327708 CID327707:CIE327708 CRZ327707:CSA327708 DBV327707:DBW327708 DLR327707:DLS327708 DVN327707:DVO327708 EFJ327707:EFK327708 EPF327707:EPG327708 EZB327707:EZC327708 FIX327707:FIY327708 FST327707:FSU327708 GCP327707:GCQ327708 GML327707:GMM327708 GWH327707:GWI327708 HGD327707:HGE327708 HPZ327707:HQA327708 HZV327707:HZW327708 IJR327707:IJS327708 ITN327707:ITO327708 JDJ327707:JDK327708 JNF327707:JNG327708 JXB327707:JXC327708 KGX327707:KGY327708 KQT327707:KQU327708 LAP327707:LAQ327708 LKL327707:LKM327708 LUH327707:LUI327708 MED327707:MEE327708 MNZ327707:MOA327708 MXV327707:MXW327708 NHR327707:NHS327708 NRN327707:NRO327708 OBJ327707:OBK327708 OLF327707:OLG327708 OVB327707:OVC327708 PEX327707:PEY327708 POT327707:POU327708 PYP327707:PYQ327708 QIL327707:QIM327708 QSH327707:QSI327708 RCD327707:RCE327708 RLZ327707:RMA327708 RVV327707:RVW327708 SFR327707:SFS327708 SPN327707:SPO327708 SZJ327707:SZK327708 TJF327707:TJG327708 TTB327707:TTC327708 UCX327707:UCY327708 UMT327707:UMU327708 UWP327707:UWQ327708 VGL327707:VGM327708 VQH327707:VQI327708 WAD327707:WAE327708 WJZ327707:WKA327708 WTV327707:WTW327708 HJ393243:HK393244 RF393243:RG393244 ABB393243:ABC393244 AKX393243:AKY393244 AUT393243:AUU393244 BEP393243:BEQ393244 BOL393243:BOM393244 BYH393243:BYI393244 CID393243:CIE393244 CRZ393243:CSA393244 DBV393243:DBW393244 DLR393243:DLS393244 DVN393243:DVO393244 EFJ393243:EFK393244 EPF393243:EPG393244 EZB393243:EZC393244 FIX393243:FIY393244 FST393243:FSU393244 GCP393243:GCQ393244 GML393243:GMM393244 GWH393243:GWI393244 HGD393243:HGE393244 HPZ393243:HQA393244 HZV393243:HZW393244 IJR393243:IJS393244 ITN393243:ITO393244 JDJ393243:JDK393244 JNF393243:JNG393244 JXB393243:JXC393244 KGX393243:KGY393244 KQT393243:KQU393244 LAP393243:LAQ393244 LKL393243:LKM393244 LUH393243:LUI393244 MED393243:MEE393244 MNZ393243:MOA393244 MXV393243:MXW393244 NHR393243:NHS393244 NRN393243:NRO393244 OBJ393243:OBK393244 OLF393243:OLG393244 OVB393243:OVC393244 PEX393243:PEY393244 POT393243:POU393244 PYP393243:PYQ393244 QIL393243:QIM393244 QSH393243:QSI393244 RCD393243:RCE393244 RLZ393243:RMA393244 RVV393243:RVW393244 SFR393243:SFS393244 SPN393243:SPO393244 SZJ393243:SZK393244 TJF393243:TJG393244 TTB393243:TTC393244 UCX393243:UCY393244 UMT393243:UMU393244 UWP393243:UWQ393244 VGL393243:VGM393244 VQH393243:VQI393244 WAD393243:WAE393244 WJZ393243:WKA393244 WTV393243:WTW393244 HJ458779:HK458780 RF458779:RG458780 ABB458779:ABC458780 AKX458779:AKY458780 AUT458779:AUU458780 BEP458779:BEQ458780 BOL458779:BOM458780 BYH458779:BYI458780 CID458779:CIE458780 CRZ458779:CSA458780 DBV458779:DBW458780 DLR458779:DLS458780 DVN458779:DVO458780 EFJ458779:EFK458780 EPF458779:EPG458780 EZB458779:EZC458780 FIX458779:FIY458780 FST458779:FSU458780 GCP458779:GCQ458780 GML458779:GMM458780 GWH458779:GWI458780 HGD458779:HGE458780 HPZ458779:HQA458780 HZV458779:HZW458780 IJR458779:IJS458780 ITN458779:ITO458780 JDJ458779:JDK458780 JNF458779:JNG458780 JXB458779:JXC458780 KGX458779:KGY458780 KQT458779:KQU458780 LAP458779:LAQ458780 LKL458779:LKM458780 LUH458779:LUI458780 MED458779:MEE458780 MNZ458779:MOA458780 MXV458779:MXW458780 NHR458779:NHS458780 NRN458779:NRO458780 OBJ458779:OBK458780 OLF458779:OLG458780 OVB458779:OVC458780 PEX458779:PEY458780 POT458779:POU458780 PYP458779:PYQ458780 QIL458779:QIM458780 QSH458779:QSI458780 RCD458779:RCE458780 RLZ458779:RMA458780 RVV458779:RVW458780 SFR458779:SFS458780 SPN458779:SPO458780 SZJ458779:SZK458780 TJF458779:TJG458780 TTB458779:TTC458780 UCX458779:UCY458780 UMT458779:UMU458780 UWP458779:UWQ458780 VGL458779:VGM458780 VQH458779:VQI458780 WAD458779:WAE458780 WJZ458779:WKA458780 WTV458779:WTW458780 HJ524315:HK524316 RF524315:RG524316 ABB524315:ABC524316 AKX524315:AKY524316 AUT524315:AUU524316 BEP524315:BEQ524316 BOL524315:BOM524316 BYH524315:BYI524316 CID524315:CIE524316 CRZ524315:CSA524316 DBV524315:DBW524316 DLR524315:DLS524316 DVN524315:DVO524316 EFJ524315:EFK524316 EPF524315:EPG524316 EZB524315:EZC524316 FIX524315:FIY524316 FST524315:FSU524316 GCP524315:GCQ524316 GML524315:GMM524316 GWH524315:GWI524316 HGD524315:HGE524316 HPZ524315:HQA524316 HZV524315:HZW524316 IJR524315:IJS524316 ITN524315:ITO524316 JDJ524315:JDK524316 JNF524315:JNG524316 JXB524315:JXC524316 KGX524315:KGY524316 KQT524315:KQU524316 LAP524315:LAQ524316 LKL524315:LKM524316 LUH524315:LUI524316 MED524315:MEE524316 MNZ524315:MOA524316 MXV524315:MXW524316 NHR524315:NHS524316 NRN524315:NRO524316 OBJ524315:OBK524316 OLF524315:OLG524316 OVB524315:OVC524316 PEX524315:PEY524316 POT524315:POU524316 PYP524315:PYQ524316 QIL524315:QIM524316 QSH524315:QSI524316 RCD524315:RCE524316 RLZ524315:RMA524316 RVV524315:RVW524316 SFR524315:SFS524316 SPN524315:SPO524316 SZJ524315:SZK524316 TJF524315:TJG524316 TTB524315:TTC524316 UCX524315:UCY524316 UMT524315:UMU524316 UWP524315:UWQ524316 VGL524315:VGM524316 VQH524315:VQI524316 WAD524315:WAE524316 WJZ524315:WKA524316 WTV524315:WTW524316 HJ589851:HK589852 RF589851:RG589852 ABB589851:ABC589852 AKX589851:AKY589852 AUT589851:AUU589852 BEP589851:BEQ589852 BOL589851:BOM589852 BYH589851:BYI589852 CID589851:CIE589852 CRZ589851:CSA589852 DBV589851:DBW589852 DLR589851:DLS589852 DVN589851:DVO589852 EFJ589851:EFK589852 EPF589851:EPG589852 EZB589851:EZC589852 FIX589851:FIY589852 FST589851:FSU589852 GCP589851:GCQ589852 GML589851:GMM589852 GWH589851:GWI589852 HGD589851:HGE589852 HPZ589851:HQA589852 HZV589851:HZW589852 IJR589851:IJS589852 ITN589851:ITO589852 JDJ589851:JDK589852 JNF589851:JNG589852 JXB589851:JXC589852 KGX589851:KGY589852 KQT589851:KQU589852 LAP589851:LAQ589852 LKL589851:LKM589852 LUH589851:LUI589852 MED589851:MEE589852 MNZ589851:MOA589852 MXV589851:MXW589852 NHR589851:NHS589852 NRN589851:NRO589852 OBJ589851:OBK589852 OLF589851:OLG589852 OVB589851:OVC589852 PEX589851:PEY589852 POT589851:POU589852 PYP589851:PYQ589852 QIL589851:QIM589852 QSH589851:QSI589852 RCD589851:RCE589852 RLZ589851:RMA589852 RVV589851:RVW589852 SFR589851:SFS589852 SPN589851:SPO589852 SZJ589851:SZK589852 TJF589851:TJG589852 TTB589851:TTC589852 UCX589851:UCY589852 UMT589851:UMU589852 UWP589851:UWQ589852 VGL589851:VGM589852 VQH589851:VQI589852 WAD589851:WAE589852 WJZ589851:WKA589852 WTV589851:WTW589852 HJ655387:HK655388 RF655387:RG655388 ABB655387:ABC655388 AKX655387:AKY655388 AUT655387:AUU655388 BEP655387:BEQ655388 BOL655387:BOM655388 BYH655387:BYI655388 CID655387:CIE655388 CRZ655387:CSA655388 DBV655387:DBW655388 DLR655387:DLS655388 DVN655387:DVO655388 EFJ655387:EFK655388 EPF655387:EPG655388 EZB655387:EZC655388 FIX655387:FIY655388 FST655387:FSU655388 GCP655387:GCQ655388 GML655387:GMM655388 GWH655387:GWI655388 HGD655387:HGE655388 HPZ655387:HQA655388 HZV655387:HZW655388 IJR655387:IJS655388 ITN655387:ITO655388 JDJ655387:JDK655388 JNF655387:JNG655388 JXB655387:JXC655388 KGX655387:KGY655388 KQT655387:KQU655388 LAP655387:LAQ655388 LKL655387:LKM655388 LUH655387:LUI655388 MED655387:MEE655388 MNZ655387:MOA655388 MXV655387:MXW655388 NHR655387:NHS655388 NRN655387:NRO655388 OBJ655387:OBK655388 OLF655387:OLG655388 OVB655387:OVC655388 PEX655387:PEY655388 POT655387:POU655388 PYP655387:PYQ655388 QIL655387:QIM655388 QSH655387:QSI655388 RCD655387:RCE655388 RLZ655387:RMA655388 RVV655387:RVW655388 SFR655387:SFS655388 SPN655387:SPO655388 SZJ655387:SZK655388 TJF655387:TJG655388 TTB655387:TTC655388 UCX655387:UCY655388 UMT655387:UMU655388 UWP655387:UWQ655388 VGL655387:VGM655388 VQH655387:VQI655388 WAD655387:WAE655388 WJZ655387:WKA655388 WTV655387:WTW655388 HJ720923:HK720924 RF720923:RG720924 ABB720923:ABC720924 AKX720923:AKY720924 AUT720923:AUU720924 BEP720923:BEQ720924 BOL720923:BOM720924 BYH720923:BYI720924 CID720923:CIE720924 CRZ720923:CSA720924 DBV720923:DBW720924 DLR720923:DLS720924 DVN720923:DVO720924 EFJ720923:EFK720924 EPF720923:EPG720924 EZB720923:EZC720924 FIX720923:FIY720924 FST720923:FSU720924 GCP720923:GCQ720924 GML720923:GMM720924 GWH720923:GWI720924 HGD720923:HGE720924 HPZ720923:HQA720924 HZV720923:HZW720924 IJR720923:IJS720924 ITN720923:ITO720924 JDJ720923:JDK720924 JNF720923:JNG720924 JXB720923:JXC720924 KGX720923:KGY720924 KQT720923:KQU720924 LAP720923:LAQ720924 LKL720923:LKM720924 LUH720923:LUI720924 MED720923:MEE720924 MNZ720923:MOA720924 MXV720923:MXW720924 NHR720923:NHS720924 NRN720923:NRO720924 OBJ720923:OBK720924 OLF720923:OLG720924 OVB720923:OVC720924 PEX720923:PEY720924 POT720923:POU720924 PYP720923:PYQ720924 QIL720923:QIM720924 QSH720923:QSI720924 RCD720923:RCE720924 RLZ720923:RMA720924 RVV720923:RVW720924 SFR720923:SFS720924 SPN720923:SPO720924 SZJ720923:SZK720924 TJF720923:TJG720924 TTB720923:TTC720924 UCX720923:UCY720924 UMT720923:UMU720924 UWP720923:UWQ720924 VGL720923:VGM720924 VQH720923:VQI720924 WAD720923:WAE720924 WJZ720923:WKA720924 WTV720923:WTW720924 HJ786459:HK786460 RF786459:RG786460 ABB786459:ABC786460 AKX786459:AKY786460 AUT786459:AUU786460 BEP786459:BEQ786460 BOL786459:BOM786460 BYH786459:BYI786460 CID786459:CIE786460 CRZ786459:CSA786460 DBV786459:DBW786460 DLR786459:DLS786460 DVN786459:DVO786460 EFJ786459:EFK786460 EPF786459:EPG786460 EZB786459:EZC786460 FIX786459:FIY786460 FST786459:FSU786460 GCP786459:GCQ786460 GML786459:GMM786460 GWH786459:GWI786460 HGD786459:HGE786460 HPZ786459:HQA786460 HZV786459:HZW786460 IJR786459:IJS786460 ITN786459:ITO786460 JDJ786459:JDK786460 JNF786459:JNG786460 JXB786459:JXC786460 KGX786459:KGY786460 KQT786459:KQU786460 LAP786459:LAQ786460 LKL786459:LKM786460 LUH786459:LUI786460 MED786459:MEE786460 MNZ786459:MOA786460 MXV786459:MXW786460 NHR786459:NHS786460 NRN786459:NRO786460 OBJ786459:OBK786460 OLF786459:OLG786460 OVB786459:OVC786460 PEX786459:PEY786460 POT786459:POU786460 PYP786459:PYQ786460 QIL786459:QIM786460 QSH786459:QSI786460 RCD786459:RCE786460 RLZ786459:RMA786460 RVV786459:RVW786460 SFR786459:SFS786460 SPN786459:SPO786460 SZJ786459:SZK786460 TJF786459:TJG786460 TTB786459:TTC786460 UCX786459:UCY786460 UMT786459:UMU786460 UWP786459:UWQ786460 VGL786459:VGM786460 VQH786459:VQI786460 WAD786459:WAE786460 WJZ786459:WKA786460 WTV786459:WTW786460 HJ851995:HK851996 RF851995:RG851996 ABB851995:ABC851996 AKX851995:AKY851996 AUT851995:AUU851996 BEP851995:BEQ851996 BOL851995:BOM851996 BYH851995:BYI851996 CID851995:CIE851996 CRZ851995:CSA851996 DBV851995:DBW851996 DLR851995:DLS851996 DVN851995:DVO851996 EFJ851995:EFK851996 EPF851995:EPG851996 EZB851995:EZC851996 FIX851995:FIY851996 FST851995:FSU851996 GCP851995:GCQ851996 GML851995:GMM851996 GWH851995:GWI851996 HGD851995:HGE851996 HPZ851995:HQA851996 HZV851995:HZW851996 IJR851995:IJS851996 ITN851995:ITO851996 JDJ851995:JDK851996 JNF851995:JNG851996 JXB851995:JXC851996 KGX851995:KGY851996 KQT851995:KQU851996 LAP851995:LAQ851996 LKL851995:LKM851996 LUH851995:LUI851996 MED851995:MEE851996 MNZ851995:MOA851996 MXV851995:MXW851996 NHR851995:NHS851996 NRN851995:NRO851996 OBJ851995:OBK851996 OLF851995:OLG851996 OVB851995:OVC851996 PEX851995:PEY851996 POT851995:POU851996 PYP851995:PYQ851996 QIL851995:QIM851996 QSH851995:QSI851996 RCD851995:RCE851996 RLZ851995:RMA851996 RVV851995:RVW851996 SFR851995:SFS851996 SPN851995:SPO851996 SZJ851995:SZK851996 TJF851995:TJG851996 TTB851995:TTC851996 UCX851995:UCY851996 UMT851995:UMU851996 UWP851995:UWQ851996 VGL851995:VGM851996 VQH851995:VQI851996 WAD851995:WAE851996 WJZ851995:WKA851996 WTV851995:WTW851996 HJ917531:HK917532 RF917531:RG917532 ABB917531:ABC917532 AKX917531:AKY917532 AUT917531:AUU917532 BEP917531:BEQ917532 BOL917531:BOM917532 BYH917531:BYI917532 CID917531:CIE917532 CRZ917531:CSA917532 DBV917531:DBW917532 DLR917531:DLS917532 DVN917531:DVO917532 EFJ917531:EFK917532 EPF917531:EPG917532 EZB917531:EZC917532 FIX917531:FIY917532 FST917531:FSU917532 GCP917531:GCQ917532 GML917531:GMM917532 GWH917531:GWI917532 HGD917531:HGE917532 HPZ917531:HQA917532 HZV917531:HZW917532 IJR917531:IJS917532 ITN917531:ITO917532 JDJ917531:JDK917532 JNF917531:JNG917532 JXB917531:JXC917532 KGX917531:KGY917532 KQT917531:KQU917532 LAP917531:LAQ917532 LKL917531:LKM917532 LUH917531:LUI917532 MED917531:MEE917532 MNZ917531:MOA917532 MXV917531:MXW917532 NHR917531:NHS917532 NRN917531:NRO917532 OBJ917531:OBK917532 OLF917531:OLG917532 OVB917531:OVC917532 PEX917531:PEY917532 POT917531:POU917532 PYP917531:PYQ917532 QIL917531:QIM917532 QSH917531:QSI917532 RCD917531:RCE917532 RLZ917531:RMA917532 RVV917531:RVW917532 SFR917531:SFS917532 SPN917531:SPO917532 SZJ917531:SZK917532 TJF917531:TJG917532 TTB917531:TTC917532 UCX917531:UCY917532 UMT917531:UMU917532 UWP917531:UWQ917532 VGL917531:VGM917532 VQH917531:VQI917532 WAD917531:WAE917532 WJZ917531:WKA917532 WTV917531:WTW917532 HJ983067:HK983068 RF983067:RG983068 ABB983067:ABC983068 AKX983067:AKY983068 AUT983067:AUU983068 BEP983067:BEQ983068 BOL983067:BOM983068 BYH983067:BYI983068 CID983067:CIE983068 CRZ983067:CSA983068 DBV983067:DBW983068 DLR983067:DLS983068 DVN983067:DVO983068 EFJ983067:EFK983068 EPF983067:EPG983068 EZB983067:EZC983068 FIX983067:FIY983068 FST983067:FSU983068 GCP983067:GCQ983068 GML983067:GMM983068 GWH983067:GWI983068 HGD983067:HGE983068 HPZ983067:HQA983068 HZV983067:HZW983068 IJR983067:IJS983068 ITN983067:ITO983068 JDJ983067:JDK983068 JNF983067:JNG983068 JXB983067:JXC983068 KGX983067:KGY983068 KQT983067:KQU983068 LAP983067:LAQ983068 LKL983067:LKM983068 LUH983067:LUI983068 MED983067:MEE983068 MNZ983067:MOA983068 MXV983067:MXW983068 NHR983067:NHS983068 NRN983067:NRO983068 OBJ983067:OBK983068 OLF983067:OLG983068 OVB983067:OVC983068 PEX983067:PEY983068 POT983067:POU983068 PYP983067:PYQ983068 QIL983067:QIM983068 QSH983067:QSI983068 RCD983067:RCE983068 RLZ983067:RMA983068 RVV983067:RVW983068 SFR983067:SFS983068 SPN983067:SPO983068 SZJ983067:SZK983068 TJF983067:TJG983068 TTB983067:TTC983068 UCX983067:UCY983068 UMT983067:UMU983068 UWP983067:UWQ983068 VGL983067:VGM983068 VQH983067:VQI983068 WAD983067:WAE983068 WJZ983067:WKA983068 HE20:HF20 HJ19:HK19 WTQ20:WTR20 WTV19:WTW19 WJU20:WJV20 WJZ19:WKA19 VZY20:VZZ20 WAD19:WAE19 VQC20:VQD20 VQH19:VQI19 VGG20:VGH20 VGL19:VGM19 UWK20:UWL20 UWP19:UWQ19 UMO20:UMP20 UMT19:UMU19 UCS20:UCT20 UCX19:UCY19 TSW20:TSX20 TTB19:TTC19 TJA20:TJB20 TJF19:TJG19 SZE20:SZF20 SZJ19:SZK19 SPI20:SPJ20 SPN19:SPO19 SFM20:SFN20 SFR19:SFS19 RVQ20:RVR20 RVV19:RVW19 RLU20:RLV20 RLZ19:RMA19 RBY20:RBZ20 RCD19:RCE19 QSC20:QSD20 QSH19:QSI19 QIG20:QIH20 QIL19:QIM19 PYK20:PYL20 PYP19:PYQ19 POO20:POP20 POT19:POU19 PES20:PET20 PEX19:PEY19 OUW20:OUX20 OVB19:OVC19 OLA20:OLB20 OLF19:OLG19 OBE20:OBF20 OBJ19:OBK19 NRI20:NRJ20 NRN19:NRO19 NHM20:NHN20 NHR19:NHS19 MXQ20:MXR20 MXV19:MXW19 MNU20:MNV20 MNZ19:MOA19 MDY20:MDZ20 MED19:MEE19 LUC20:LUD20 LUH19:LUI19 LKG20:LKH20 LKL19:LKM19 LAK20:LAL20 LAP19:LAQ19 KQO20:KQP20 KQT19:KQU19 KGS20:KGT20 KGX19:KGY19 JWW20:JWX20 JXB19:JXC19 JNA20:JNB20 JNF19:JNG19 JDE20:JDF20 JDJ19:JDK19 ITI20:ITJ20 ITN19:ITO19 IJM20:IJN20 IJR19:IJS19 HZQ20:HZR20 HZV19:HZW19 HPU20:HPV20 HPZ19:HQA19 HFY20:HFZ20 HGD19:HGE19 GWC20:GWD20 GWH19:GWI19 GMG20:GMH20 GML19:GMM19 GCK20:GCL20 GCP19:GCQ19 FSO20:FSP20 FST19:FSU19 FIS20:FIT20 FIX19:FIY19 EYW20:EYX20 EZB19:EZC19 EPA20:EPB20 EPF19:EPG19 EFE20:EFF20 EFJ19:EFK19 DVI20:DVJ20 DVN19:DVO19 DLM20:DLN20 DLR19:DLS19 DBQ20:DBR20 DBV19:DBW19 CRU20:CRV20 CRZ19:CSA19 CHY20:CHZ20 CID19:CIE19 BYC20:BYD20 BYH19:BYI19 BOG20:BOH20 BOL19:BOM19 BEK20:BEL20 BEP19:BEQ19 AUO20:AUP20 AUT19:AUU19 AKS20:AKT20 AKX19:AKY19 AAW20:AAX20 ABB19:ABC19 RA20:RB20 RF19:RG19">
      <formula1>List_ConDates</formula1>
    </dataValidation>
    <dataValidation type="list" allowBlank="1" showInputMessage="1" showErrorMessage="1" sqref="WTJ983100:WTM983107 B65596:E65603 B983100:E983107 B917564:E917571 B852028:E852035 B786492:E786499 B720956:E720963 B655420:E655427 B589884:E589891 B524348:E524355 B458812:E458819 B393276:E393283 B327740:E327747 B262204:E262211 B196668:E196675 B131132:E131139 QT65596:QW65603 AAP65596:AAS65603 AKL65596:AKO65603 AUH65596:AUK65603 BED65596:BEG65603 BNZ65596:BOC65603 BXV65596:BXY65603 CHR65596:CHU65603 CRN65596:CRQ65603 DBJ65596:DBM65603 DLF65596:DLI65603 DVB65596:DVE65603 EEX65596:EFA65603 EOT65596:EOW65603 EYP65596:EYS65603 FIL65596:FIO65603 FSH65596:FSK65603 GCD65596:GCG65603 GLZ65596:GMC65603 GVV65596:GVY65603 HFR65596:HFU65603 HPN65596:HPQ65603 HZJ65596:HZM65603 IJF65596:IJI65603 ITB65596:ITE65603 JCX65596:JDA65603 JMT65596:JMW65603 JWP65596:JWS65603 KGL65596:KGO65603 KQH65596:KQK65603 LAD65596:LAG65603 LJZ65596:LKC65603 LTV65596:LTY65603 MDR65596:MDU65603 MNN65596:MNQ65603 MXJ65596:MXM65603 NHF65596:NHI65603 NRB65596:NRE65603 OAX65596:OBA65603 OKT65596:OKW65603 OUP65596:OUS65603 PEL65596:PEO65603 POH65596:POK65603 PYD65596:PYG65603 QHZ65596:QIC65603 QRV65596:QRY65603 RBR65596:RBU65603 RLN65596:RLQ65603 RVJ65596:RVM65603 SFF65596:SFI65603 SPB65596:SPE65603 SYX65596:SZA65603 TIT65596:TIW65603 TSP65596:TSS65603 UCL65596:UCO65603 UMH65596:UMK65603 UWD65596:UWG65603 VFZ65596:VGC65603 VPV65596:VPY65603 VZR65596:VZU65603 WJN65596:WJQ65603 WTJ65596:WTM65603 GX131132:HA131139 QT131132:QW131139 AAP131132:AAS131139 AKL131132:AKO131139 AUH131132:AUK131139 BED131132:BEG131139 BNZ131132:BOC131139 BXV131132:BXY131139 CHR131132:CHU131139 CRN131132:CRQ131139 DBJ131132:DBM131139 DLF131132:DLI131139 DVB131132:DVE131139 EEX131132:EFA131139 EOT131132:EOW131139 EYP131132:EYS131139 FIL131132:FIO131139 FSH131132:FSK131139 GCD131132:GCG131139 GLZ131132:GMC131139 GVV131132:GVY131139 HFR131132:HFU131139 HPN131132:HPQ131139 HZJ131132:HZM131139 IJF131132:IJI131139 ITB131132:ITE131139 JCX131132:JDA131139 JMT131132:JMW131139 JWP131132:JWS131139 KGL131132:KGO131139 KQH131132:KQK131139 LAD131132:LAG131139 LJZ131132:LKC131139 LTV131132:LTY131139 MDR131132:MDU131139 MNN131132:MNQ131139 MXJ131132:MXM131139 NHF131132:NHI131139 NRB131132:NRE131139 OAX131132:OBA131139 OKT131132:OKW131139 OUP131132:OUS131139 PEL131132:PEO131139 POH131132:POK131139 PYD131132:PYG131139 QHZ131132:QIC131139 QRV131132:QRY131139 RBR131132:RBU131139 RLN131132:RLQ131139 RVJ131132:RVM131139 SFF131132:SFI131139 SPB131132:SPE131139 SYX131132:SZA131139 TIT131132:TIW131139 TSP131132:TSS131139 UCL131132:UCO131139 UMH131132:UMK131139 UWD131132:UWG131139 VFZ131132:VGC131139 VPV131132:VPY131139 VZR131132:VZU131139 WJN131132:WJQ131139 WTJ131132:WTM131139 GX196668:HA196675 QT196668:QW196675 AAP196668:AAS196675 AKL196668:AKO196675 AUH196668:AUK196675 BED196668:BEG196675 BNZ196668:BOC196675 BXV196668:BXY196675 CHR196668:CHU196675 CRN196668:CRQ196675 DBJ196668:DBM196675 DLF196668:DLI196675 DVB196668:DVE196675 EEX196668:EFA196675 EOT196668:EOW196675 EYP196668:EYS196675 FIL196668:FIO196675 FSH196668:FSK196675 GCD196668:GCG196675 GLZ196668:GMC196675 GVV196668:GVY196675 HFR196668:HFU196675 HPN196668:HPQ196675 HZJ196668:HZM196675 IJF196668:IJI196675 ITB196668:ITE196675 JCX196668:JDA196675 JMT196668:JMW196675 JWP196668:JWS196675 KGL196668:KGO196675 KQH196668:KQK196675 LAD196668:LAG196675 LJZ196668:LKC196675 LTV196668:LTY196675 MDR196668:MDU196675 MNN196668:MNQ196675 MXJ196668:MXM196675 NHF196668:NHI196675 NRB196668:NRE196675 OAX196668:OBA196675 OKT196668:OKW196675 OUP196668:OUS196675 PEL196668:PEO196675 POH196668:POK196675 PYD196668:PYG196675 QHZ196668:QIC196675 QRV196668:QRY196675 RBR196668:RBU196675 RLN196668:RLQ196675 RVJ196668:RVM196675 SFF196668:SFI196675 SPB196668:SPE196675 SYX196668:SZA196675 TIT196668:TIW196675 TSP196668:TSS196675 UCL196668:UCO196675 UMH196668:UMK196675 UWD196668:UWG196675 VFZ196668:VGC196675 VPV196668:VPY196675 VZR196668:VZU196675 WJN196668:WJQ196675 WTJ196668:WTM196675 GX262204:HA262211 QT262204:QW262211 AAP262204:AAS262211 AKL262204:AKO262211 AUH262204:AUK262211 BED262204:BEG262211 BNZ262204:BOC262211 BXV262204:BXY262211 CHR262204:CHU262211 CRN262204:CRQ262211 DBJ262204:DBM262211 DLF262204:DLI262211 DVB262204:DVE262211 EEX262204:EFA262211 EOT262204:EOW262211 EYP262204:EYS262211 FIL262204:FIO262211 FSH262204:FSK262211 GCD262204:GCG262211 GLZ262204:GMC262211 GVV262204:GVY262211 HFR262204:HFU262211 HPN262204:HPQ262211 HZJ262204:HZM262211 IJF262204:IJI262211 ITB262204:ITE262211 JCX262204:JDA262211 JMT262204:JMW262211 JWP262204:JWS262211 KGL262204:KGO262211 KQH262204:KQK262211 LAD262204:LAG262211 LJZ262204:LKC262211 LTV262204:LTY262211 MDR262204:MDU262211 MNN262204:MNQ262211 MXJ262204:MXM262211 NHF262204:NHI262211 NRB262204:NRE262211 OAX262204:OBA262211 OKT262204:OKW262211 OUP262204:OUS262211 PEL262204:PEO262211 POH262204:POK262211 PYD262204:PYG262211 QHZ262204:QIC262211 QRV262204:QRY262211 RBR262204:RBU262211 RLN262204:RLQ262211 RVJ262204:RVM262211 SFF262204:SFI262211 SPB262204:SPE262211 SYX262204:SZA262211 TIT262204:TIW262211 TSP262204:TSS262211 UCL262204:UCO262211 UMH262204:UMK262211 UWD262204:UWG262211 VFZ262204:VGC262211 VPV262204:VPY262211 VZR262204:VZU262211 WJN262204:WJQ262211 WTJ262204:WTM262211 GX327740:HA327747 QT327740:QW327747 AAP327740:AAS327747 AKL327740:AKO327747 AUH327740:AUK327747 BED327740:BEG327747 BNZ327740:BOC327747 BXV327740:BXY327747 CHR327740:CHU327747 CRN327740:CRQ327747 DBJ327740:DBM327747 DLF327740:DLI327747 DVB327740:DVE327747 EEX327740:EFA327747 EOT327740:EOW327747 EYP327740:EYS327747 FIL327740:FIO327747 FSH327740:FSK327747 GCD327740:GCG327747 GLZ327740:GMC327747 GVV327740:GVY327747 HFR327740:HFU327747 HPN327740:HPQ327747 HZJ327740:HZM327747 IJF327740:IJI327747 ITB327740:ITE327747 JCX327740:JDA327747 JMT327740:JMW327747 JWP327740:JWS327747 KGL327740:KGO327747 KQH327740:KQK327747 LAD327740:LAG327747 LJZ327740:LKC327747 LTV327740:LTY327747 MDR327740:MDU327747 MNN327740:MNQ327747 MXJ327740:MXM327747 NHF327740:NHI327747 NRB327740:NRE327747 OAX327740:OBA327747 OKT327740:OKW327747 OUP327740:OUS327747 PEL327740:PEO327747 POH327740:POK327747 PYD327740:PYG327747 QHZ327740:QIC327747 QRV327740:QRY327747 RBR327740:RBU327747 RLN327740:RLQ327747 RVJ327740:RVM327747 SFF327740:SFI327747 SPB327740:SPE327747 SYX327740:SZA327747 TIT327740:TIW327747 TSP327740:TSS327747 UCL327740:UCO327747 UMH327740:UMK327747 UWD327740:UWG327747 VFZ327740:VGC327747 VPV327740:VPY327747 VZR327740:VZU327747 WJN327740:WJQ327747 WTJ327740:WTM327747 GX393276:HA393283 QT393276:QW393283 AAP393276:AAS393283 AKL393276:AKO393283 AUH393276:AUK393283 BED393276:BEG393283 BNZ393276:BOC393283 BXV393276:BXY393283 CHR393276:CHU393283 CRN393276:CRQ393283 DBJ393276:DBM393283 DLF393276:DLI393283 DVB393276:DVE393283 EEX393276:EFA393283 EOT393276:EOW393283 EYP393276:EYS393283 FIL393276:FIO393283 FSH393276:FSK393283 GCD393276:GCG393283 GLZ393276:GMC393283 GVV393276:GVY393283 HFR393276:HFU393283 HPN393276:HPQ393283 HZJ393276:HZM393283 IJF393276:IJI393283 ITB393276:ITE393283 JCX393276:JDA393283 JMT393276:JMW393283 JWP393276:JWS393283 KGL393276:KGO393283 KQH393276:KQK393283 LAD393276:LAG393283 LJZ393276:LKC393283 LTV393276:LTY393283 MDR393276:MDU393283 MNN393276:MNQ393283 MXJ393276:MXM393283 NHF393276:NHI393283 NRB393276:NRE393283 OAX393276:OBA393283 OKT393276:OKW393283 OUP393276:OUS393283 PEL393276:PEO393283 POH393276:POK393283 PYD393276:PYG393283 QHZ393276:QIC393283 QRV393276:QRY393283 RBR393276:RBU393283 RLN393276:RLQ393283 RVJ393276:RVM393283 SFF393276:SFI393283 SPB393276:SPE393283 SYX393276:SZA393283 TIT393276:TIW393283 TSP393276:TSS393283 UCL393276:UCO393283 UMH393276:UMK393283 UWD393276:UWG393283 VFZ393276:VGC393283 VPV393276:VPY393283 VZR393276:VZU393283 WJN393276:WJQ393283 WTJ393276:WTM393283 GX458812:HA458819 QT458812:QW458819 AAP458812:AAS458819 AKL458812:AKO458819 AUH458812:AUK458819 BED458812:BEG458819 BNZ458812:BOC458819 BXV458812:BXY458819 CHR458812:CHU458819 CRN458812:CRQ458819 DBJ458812:DBM458819 DLF458812:DLI458819 DVB458812:DVE458819 EEX458812:EFA458819 EOT458812:EOW458819 EYP458812:EYS458819 FIL458812:FIO458819 FSH458812:FSK458819 GCD458812:GCG458819 GLZ458812:GMC458819 GVV458812:GVY458819 HFR458812:HFU458819 HPN458812:HPQ458819 HZJ458812:HZM458819 IJF458812:IJI458819 ITB458812:ITE458819 JCX458812:JDA458819 JMT458812:JMW458819 JWP458812:JWS458819 KGL458812:KGO458819 KQH458812:KQK458819 LAD458812:LAG458819 LJZ458812:LKC458819 LTV458812:LTY458819 MDR458812:MDU458819 MNN458812:MNQ458819 MXJ458812:MXM458819 NHF458812:NHI458819 NRB458812:NRE458819 OAX458812:OBA458819 OKT458812:OKW458819 OUP458812:OUS458819 PEL458812:PEO458819 POH458812:POK458819 PYD458812:PYG458819 QHZ458812:QIC458819 QRV458812:QRY458819 RBR458812:RBU458819 RLN458812:RLQ458819 RVJ458812:RVM458819 SFF458812:SFI458819 SPB458812:SPE458819 SYX458812:SZA458819 TIT458812:TIW458819 TSP458812:TSS458819 UCL458812:UCO458819 UMH458812:UMK458819 UWD458812:UWG458819 VFZ458812:VGC458819 VPV458812:VPY458819 VZR458812:VZU458819 WJN458812:WJQ458819 WTJ458812:WTM458819 GX524348:HA524355 QT524348:QW524355 AAP524348:AAS524355 AKL524348:AKO524355 AUH524348:AUK524355 BED524348:BEG524355 BNZ524348:BOC524355 BXV524348:BXY524355 CHR524348:CHU524355 CRN524348:CRQ524355 DBJ524348:DBM524355 DLF524348:DLI524355 DVB524348:DVE524355 EEX524348:EFA524355 EOT524348:EOW524355 EYP524348:EYS524355 FIL524348:FIO524355 FSH524348:FSK524355 GCD524348:GCG524355 GLZ524348:GMC524355 GVV524348:GVY524355 HFR524348:HFU524355 HPN524348:HPQ524355 HZJ524348:HZM524355 IJF524348:IJI524355 ITB524348:ITE524355 JCX524348:JDA524355 JMT524348:JMW524355 JWP524348:JWS524355 KGL524348:KGO524355 KQH524348:KQK524355 LAD524348:LAG524355 LJZ524348:LKC524355 LTV524348:LTY524355 MDR524348:MDU524355 MNN524348:MNQ524355 MXJ524348:MXM524355 NHF524348:NHI524355 NRB524348:NRE524355 OAX524348:OBA524355 OKT524348:OKW524355 OUP524348:OUS524355 PEL524348:PEO524355 POH524348:POK524355 PYD524348:PYG524355 QHZ524348:QIC524355 QRV524348:QRY524355 RBR524348:RBU524355 RLN524348:RLQ524355 RVJ524348:RVM524355 SFF524348:SFI524355 SPB524348:SPE524355 SYX524348:SZA524355 TIT524348:TIW524355 TSP524348:TSS524355 UCL524348:UCO524355 UMH524348:UMK524355 UWD524348:UWG524355 VFZ524348:VGC524355 VPV524348:VPY524355 VZR524348:VZU524355 WJN524348:WJQ524355 WTJ524348:WTM524355 GX589884:HA589891 QT589884:QW589891 AAP589884:AAS589891 AKL589884:AKO589891 AUH589884:AUK589891 BED589884:BEG589891 BNZ589884:BOC589891 BXV589884:BXY589891 CHR589884:CHU589891 CRN589884:CRQ589891 DBJ589884:DBM589891 DLF589884:DLI589891 DVB589884:DVE589891 EEX589884:EFA589891 EOT589884:EOW589891 EYP589884:EYS589891 FIL589884:FIO589891 FSH589884:FSK589891 GCD589884:GCG589891 GLZ589884:GMC589891 GVV589884:GVY589891 HFR589884:HFU589891 HPN589884:HPQ589891 HZJ589884:HZM589891 IJF589884:IJI589891 ITB589884:ITE589891 JCX589884:JDA589891 JMT589884:JMW589891 JWP589884:JWS589891 KGL589884:KGO589891 KQH589884:KQK589891 LAD589884:LAG589891 LJZ589884:LKC589891 LTV589884:LTY589891 MDR589884:MDU589891 MNN589884:MNQ589891 MXJ589884:MXM589891 NHF589884:NHI589891 NRB589884:NRE589891 OAX589884:OBA589891 OKT589884:OKW589891 OUP589884:OUS589891 PEL589884:PEO589891 POH589884:POK589891 PYD589884:PYG589891 QHZ589884:QIC589891 QRV589884:QRY589891 RBR589884:RBU589891 RLN589884:RLQ589891 RVJ589884:RVM589891 SFF589884:SFI589891 SPB589884:SPE589891 SYX589884:SZA589891 TIT589884:TIW589891 TSP589884:TSS589891 UCL589884:UCO589891 UMH589884:UMK589891 UWD589884:UWG589891 VFZ589884:VGC589891 VPV589884:VPY589891 VZR589884:VZU589891 WJN589884:WJQ589891 WTJ589884:WTM589891 GX655420:HA655427 QT655420:QW655427 AAP655420:AAS655427 AKL655420:AKO655427 AUH655420:AUK655427 BED655420:BEG655427 BNZ655420:BOC655427 BXV655420:BXY655427 CHR655420:CHU655427 CRN655420:CRQ655427 DBJ655420:DBM655427 DLF655420:DLI655427 DVB655420:DVE655427 EEX655420:EFA655427 EOT655420:EOW655427 EYP655420:EYS655427 FIL655420:FIO655427 FSH655420:FSK655427 GCD655420:GCG655427 GLZ655420:GMC655427 GVV655420:GVY655427 HFR655420:HFU655427 HPN655420:HPQ655427 HZJ655420:HZM655427 IJF655420:IJI655427 ITB655420:ITE655427 JCX655420:JDA655427 JMT655420:JMW655427 JWP655420:JWS655427 KGL655420:KGO655427 KQH655420:KQK655427 LAD655420:LAG655427 LJZ655420:LKC655427 LTV655420:LTY655427 MDR655420:MDU655427 MNN655420:MNQ655427 MXJ655420:MXM655427 NHF655420:NHI655427 NRB655420:NRE655427 OAX655420:OBA655427 OKT655420:OKW655427 OUP655420:OUS655427 PEL655420:PEO655427 POH655420:POK655427 PYD655420:PYG655427 QHZ655420:QIC655427 QRV655420:QRY655427 RBR655420:RBU655427 RLN655420:RLQ655427 RVJ655420:RVM655427 SFF655420:SFI655427 SPB655420:SPE655427 SYX655420:SZA655427 TIT655420:TIW655427 TSP655420:TSS655427 UCL655420:UCO655427 UMH655420:UMK655427 UWD655420:UWG655427 VFZ655420:VGC655427 VPV655420:VPY655427 VZR655420:VZU655427 WJN655420:WJQ655427 WTJ655420:WTM655427 GX720956:HA720963 QT720956:QW720963 AAP720956:AAS720963 AKL720956:AKO720963 AUH720956:AUK720963 BED720956:BEG720963 BNZ720956:BOC720963 BXV720956:BXY720963 CHR720956:CHU720963 CRN720956:CRQ720963 DBJ720956:DBM720963 DLF720956:DLI720963 DVB720956:DVE720963 EEX720956:EFA720963 EOT720956:EOW720963 EYP720956:EYS720963 FIL720956:FIO720963 FSH720956:FSK720963 GCD720956:GCG720963 GLZ720956:GMC720963 GVV720956:GVY720963 HFR720956:HFU720963 HPN720956:HPQ720963 HZJ720956:HZM720963 IJF720956:IJI720963 ITB720956:ITE720963 JCX720956:JDA720963 JMT720956:JMW720963 JWP720956:JWS720963 KGL720956:KGO720963 KQH720956:KQK720963 LAD720956:LAG720963 LJZ720956:LKC720963 LTV720956:LTY720963 MDR720956:MDU720963 MNN720956:MNQ720963 MXJ720956:MXM720963 NHF720956:NHI720963 NRB720956:NRE720963 OAX720956:OBA720963 OKT720956:OKW720963 OUP720956:OUS720963 PEL720956:PEO720963 POH720956:POK720963 PYD720956:PYG720963 QHZ720956:QIC720963 QRV720956:QRY720963 RBR720956:RBU720963 RLN720956:RLQ720963 RVJ720956:RVM720963 SFF720956:SFI720963 SPB720956:SPE720963 SYX720956:SZA720963 TIT720956:TIW720963 TSP720956:TSS720963 UCL720956:UCO720963 UMH720956:UMK720963 UWD720956:UWG720963 VFZ720956:VGC720963 VPV720956:VPY720963 VZR720956:VZU720963 WJN720956:WJQ720963 WTJ720956:WTM720963 GX786492:HA786499 QT786492:QW786499 AAP786492:AAS786499 AKL786492:AKO786499 AUH786492:AUK786499 BED786492:BEG786499 BNZ786492:BOC786499 BXV786492:BXY786499 CHR786492:CHU786499 CRN786492:CRQ786499 DBJ786492:DBM786499 DLF786492:DLI786499 DVB786492:DVE786499 EEX786492:EFA786499 EOT786492:EOW786499 EYP786492:EYS786499 FIL786492:FIO786499 FSH786492:FSK786499 GCD786492:GCG786499 GLZ786492:GMC786499 GVV786492:GVY786499 HFR786492:HFU786499 HPN786492:HPQ786499 HZJ786492:HZM786499 IJF786492:IJI786499 ITB786492:ITE786499 JCX786492:JDA786499 JMT786492:JMW786499 JWP786492:JWS786499 KGL786492:KGO786499 KQH786492:KQK786499 LAD786492:LAG786499 LJZ786492:LKC786499 LTV786492:LTY786499 MDR786492:MDU786499 MNN786492:MNQ786499 MXJ786492:MXM786499 NHF786492:NHI786499 NRB786492:NRE786499 OAX786492:OBA786499 OKT786492:OKW786499 OUP786492:OUS786499 PEL786492:PEO786499 POH786492:POK786499 PYD786492:PYG786499 QHZ786492:QIC786499 QRV786492:QRY786499 RBR786492:RBU786499 RLN786492:RLQ786499 RVJ786492:RVM786499 SFF786492:SFI786499 SPB786492:SPE786499 SYX786492:SZA786499 TIT786492:TIW786499 TSP786492:TSS786499 UCL786492:UCO786499 UMH786492:UMK786499 UWD786492:UWG786499 VFZ786492:VGC786499 VPV786492:VPY786499 VZR786492:VZU786499 WJN786492:WJQ786499 WTJ786492:WTM786499 GX852028:HA852035 QT852028:QW852035 AAP852028:AAS852035 AKL852028:AKO852035 AUH852028:AUK852035 BED852028:BEG852035 BNZ852028:BOC852035 BXV852028:BXY852035 CHR852028:CHU852035 CRN852028:CRQ852035 DBJ852028:DBM852035 DLF852028:DLI852035 DVB852028:DVE852035 EEX852028:EFA852035 EOT852028:EOW852035 EYP852028:EYS852035 FIL852028:FIO852035 FSH852028:FSK852035 GCD852028:GCG852035 GLZ852028:GMC852035 GVV852028:GVY852035 HFR852028:HFU852035 HPN852028:HPQ852035 HZJ852028:HZM852035 IJF852028:IJI852035 ITB852028:ITE852035 JCX852028:JDA852035 JMT852028:JMW852035 JWP852028:JWS852035 KGL852028:KGO852035 KQH852028:KQK852035 LAD852028:LAG852035 LJZ852028:LKC852035 LTV852028:LTY852035 MDR852028:MDU852035 MNN852028:MNQ852035 MXJ852028:MXM852035 NHF852028:NHI852035 NRB852028:NRE852035 OAX852028:OBA852035 OKT852028:OKW852035 OUP852028:OUS852035 PEL852028:PEO852035 POH852028:POK852035 PYD852028:PYG852035 QHZ852028:QIC852035 QRV852028:QRY852035 RBR852028:RBU852035 RLN852028:RLQ852035 RVJ852028:RVM852035 SFF852028:SFI852035 SPB852028:SPE852035 SYX852028:SZA852035 TIT852028:TIW852035 TSP852028:TSS852035 UCL852028:UCO852035 UMH852028:UMK852035 UWD852028:UWG852035 VFZ852028:VGC852035 VPV852028:VPY852035 VZR852028:VZU852035 WJN852028:WJQ852035 WTJ852028:WTM852035 GX917564:HA917571 QT917564:QW917571 AAP917564:AAS917571 AKL917564:AKO917571 AUH917564:AUK917571 BED917564:BEG917571 BNZ917564:BOC917571 BXV917564:BXY917571 CHR917564:CHU917571 CRN917564:CRQ917571 DBJ917564:DBM917571 DLF917564:DLI917571 DVB917564:DVE917571 EEX917564:EFA917571 EOT917564:EOW917571 EYP917564:EYS917571 FIL917564:FIO917571 FSH917564:FSK917571 GCD917564:GCG917571 GLZ917564:GMC917571 GVV917564:GVY917571 HFR917564:HFU917571 HPN917564:HPQ917571 HZJ917564:HZM917571 IJF917564:IJI917571 ITB917564:ITE917571 JCX917564:JDA917571 JMT917564:JMW917571 JWP917564:JWS917571 KGL917564:KGO917571 KQH917564:KQK917571 LAD917564:LAG917571 LJZ917564:LKC917571 LTV917564:LTY917571 MDR917564:MDU917571 MNN917564:MNQ917571 MXJ917564:MXM917571 NHF917564:NHI917571 NRB917564:NRE917571 OAX917564:OBA917571 OKT917564:OKW917571 OUP917564:OUS917571 PEL917564:PEO917571 POH917564:POK917571 PYD917564:PYG917571 QHZ917564:QIC917571 QRV917564:QRY917571 RBR917564:RBU917571 RLN917564:RLQ917571 RVJ917564:RVM917571 SFF917564:SFI917571 SPB917564:SPE917571 SYX917564:SZA917571 TIT917564:TIW917571 TSP917564:TSS917571 UCL917564:UCO917571 UMH917564:UMK917571 UWD917564:UWG917571 VFZ917564:VGC917571 VPV917564:VPY917571 VZR917564:VZU917571 WJN917564:WJQ917571 WTJ917564:WTM917571 GX983100:HA983107 QT983100:QW983107 AAP983100:AAS983107 AKL983100:AKO983107 AUH983100:AUK983107 BED983100:BEG983107 BNZ983100:BOC983107 BXV983100:BXY983107 CHR983100:CHU983107 CRN983100:CRQ983107 DBJ983100:DBM983107 DLF983100:DLI983107 DVB983100:DVE983107 EEX983100:EFA983107 EOT983100:EOW983107 EYP983100:EYS983107 FIL983100:FIO983107 FSH983100:FSK983107 GCD983100:GCG983107 GLZ983100:GMC983107 GVV983100:GVY983107 HFR983100:HFU983107 HPN983100:HPQ983107 HZJ983100:HZM983107 IJF983100:IJI983107 ITB983100:ITE983107 JCX983100:JDA983107 JMT983100:JMW983107 JWP983100:JWS983107 KGL983100:KGO983107 KQH983100:KQK983107 LAD983100:LAG983107 LJZ983100:LKC983107 LTV983100:LTY983107 MDR983100:MDU983107 MNN983100:MNQ983107 MXJ983100:MXM983107 NHF983100:NHI983107 NRB983100:NRE983107 OAX983100:OBA983107 OKT983100:OKW983107 OUP983100:OUS983107 PEL983100:PEO983107 POH983100:POK983107 PYD983100:PYG983107 QHZ983100:QIC983107 QRV983100:QRY983107 RBR983100:RBU983107 RLN983100:RLQ983107 RVJ983100:RVM983107 SFF983100:SFI983107 SPB983100:SPE983107 SYX983100:SZA983107 TIT983100:TIW983107 TSP983100:TSS983107 UCL983100:UCO983107 UMH983100:UMK983107 UWD983100:UWG983107 VFZ983100:VGC983107 VPV983100:VPY983107 VZR983100:VZU983107 WJN983100:WJQ983107 GX65596:HA65603 QT52:QW59 GX52:HA59 WTJ52:WTM59 WJN52:WJQ59 VZR52:VZU59 VPV52:VPY59 VFZ52:VGC59 UWD52:UWG59 UMH52:UMK59 UCL52:UCO59 TSP52:TSS59 TIT52:TIW59 SYX52:SZA59 SPB52:SPE59 SFF52:SFI59 RVJ52:RVM59 RLN52:RLQ59 RBR52:RBU59 QRV52:QRY59 QHZ52:QIC59 PYD52:PYG59 POH52:POK59 PEL52:PEO59 OUP52:OUS59 OKT52:OKW59 OAX52:OBA59 NRB52:NRE59 NHF52:NHI59 MXJ52:MXM59 MNN52:MNQ59 MDR52:MDU59 LTV52:LTY59 LJZ52:LKC59 LAD52:LAG59 KQH52:KQK59 KGL52:KGO59 JWP52:JWS59 JMT52:JMW59 JCX52:JDA59 ITB52:ITE59 IJF52:IJI59 HZJ52:HZM59 HPN52:HPQ59 HFR52:HFU59 GVV52:GVY59 GLZ52:GMC59 GCD52:GCG59 FSH52:FSK59 FIL52:FIO59 EYP52:EYS59 EOT52:EOW59 EEX52:EFA59 DVB52:DVE59 DLF52:DLI59 DBJ52:DBM59 CRN52:CRQ59 CHR52:CHU59 BXV52:BXY59 BNZ52:BOC59 BED52:BEG59 AUH52:AUK59 AKL52:AKO59 AAP52:AAS59">
      <formula1>Veg_Species_Code</formula1>
    </dataValidation>
    <dataValidation type="list" allowBlank="1" showInputMessage="1" showErrorMessage="1" sqref="B52:E59">
      <formula1>Type4_Species_Code</formula1>
    </dataValidation>
    <dataValidation type="list" allowBlank="1" showInputMessage="1" showErrorMessage="1" sqref="N18:O20">
      <formula1>Date_Const_Recl_Soil</formula1>
    </dataValidation>
    <dataValidation type="list" allowBlank="1" showInputMessage="1" showErrorMessage="1" sqref="N21:O29">
      <formula1>Date_Const_Recl_Veg</formula1>
    </dataValidation>
  </dataValidations>
  <pageMargins left="0.2" right="0.2" top="0.24" bottom="0.19" header="0.17" footer="0.17"/>
  <pageSetup scale="75" pageOrder="overThenDown" orientation="portrait" r:id="rId1"/>
  <headerFooter alignWithMargins="0"/>
  <rowBreaks count="2" manualBreakCount="2">
    <brk id="43" max="16383" man="1"/>
    <brk id="9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17"/>
  <sheetViews>
    <sheetView topLeftCell="A216" zoomScaleNormal="100" workbookViewId="0">
      <selection activeCell="E233" sqref="E233"/>
    </sheetView>
  </sheetViews>
  <sheetFormatPr defaultColWidth="8.42578125" defaultRowHeight="14.25" customHeight="1" x14ac:dyDescent="0.2"/>
  <cols>
    <col min="1" max="1" width="2.7109375" style="678" customWidth="1"/>
    <col min="2" max="2" width="4.140625" style="841" customWidth="1"/>
    <col min="3" max="3" width="10.7109375" style="841" customWidth="1"/>
    <col min="4" max="4" width="9.5703125" style="841" customWidth="1"/>
    <col min="5" max="5" width="14.42578125" style="841" customWidth="1"/>
    <col min="6" max="8" width="5" style="841" customWidth="1"/>
    <col min="9" max="23" width="5" style="680" customWidth="1"/>
    <col min="24" max="24" width="5" style="972" customWidth="1"/>
    <col min="25" max="25" width="3.42578125" style="972" customWidth="1"/>
    <col min="26" max="27" width="3.42578125" style="678" customWidth="1"/>
    <col min="28" max="28" width="11.28515625" style="678" bestFit="1" customWidth="1"/>
    <col min="29" max="29" width="4.5703125" style="678" bestFit="1" customWidth="1"/>
    <col min="30" max="30" width="12.140625" style="678" bestFit="1" customWidth="1"/>
    <col min="31" max="49" width="6" style="678" customWidth="1"/>
    <col min="50" max="239" width="8.42578125" style="678"/>
    <col min="240" max="240" width="4.140625" style="678" customWidth="1"/>
    <col min="241" max="241" width="10.7109375" style="678" customWidth="1"/>
    <col min="242" max="242" width="9.5703125" style="678" customWidth="1"/>
    <col min="243" max="243" width="14.42578125" style="678" customWidth="1"/>
    <col min="244" max="263" width="5" style="678" customWidth="1"/>
    <col min="264" max="280" width="6" style="678" customWidth="1"/>
    <col min="281" max="282" width="2.7109375" style="678" customWidth="1"/>
    <col min="283" max="283" width="7.42578125" style="678" customWidth="1"/>
    <col min="284" max="284" width="11.28515625" style="678" bestFit="1" customWidth="1"/>
    <col min="285" max="285" width="4.5703125" style="678" bestFit="1" customWidth="1"/>
    <col min="286" max="286" width="12.140625" style="678" bestFit="1" customWidth="1"/>
    <col min="287" max="305" width="6" style="678" customWidth="1"/>
    <col min="306" max="495" width="8.42578125" style="678"/>
    <col min="496" max="496" width="4.140625" style="678" customWidth="1"/>
    <col min="497" max="497" width="10.7109375" style="678" customWidth="1"/>
    <col min="498" max="498" width="9.5703125" style="678" customWidth="1"/>
    <col min="499" max="499" width="14.42578125" style="678" customWidth="1"/>
    <col min="500" max="519" width="5" style="678" customWidth="1"/>
    <col min="520" max="536" width="6" style="678" customWidth="1"/>
    <col min="537" max="538" width="2.7109375" style="678" customWidth="1"/>
    <col min="539" max="539" width="7.42578125" style="678" customWidth="1"/>
    <col min="540" max="540" width="11.28515625" style="678" bestFit="1" customWidth="1"/>
    <col min="541" max="541" width="4.5703125" style="678" bestFit="1" customWidth="1"/>
    <col min="542" max="542" width="12.140625" style="678" bestFit="1" customWidth="1"/>
    <col min="543" max="561" width="6" style="678" customWidth="1"/>
    <col min="562" max="751" width="8.42578125" style="678"/>
    <col min="752" max="752" width="4.140625" style="678" customWidth="1"/>
    <col min="753" max="753" width="10.7109375" style="678" customWidth="1"/>
    <col min="754" max="754" width="9.5703125" style="678" customWidth="1"/>
    <col min="755" max="755" width="14.42578125" style="678" customWidth="1"/>
    <col min="756" max="775" width="5" style="678" customWidth="1"/>
    <col min="776" max="792" width="6" style="678" customWidth="1"/>
    <col min="793" max="794" width="2.7109375" style="678" customWidth="1"/>
    <col min="795" max="795" width="7.42578125" style="678" customWidth="1"/>
    <col min="796" max="796" width="11.28515625" style="678" bestFit="1" customWidth="1"/>
    <col min="797" max="797" width="4.5703125" style="678" bestFit="1" customWidth="1"/>
    <col min="798" max="798" width="12.140625" style="678" bestFit="1" customWidth="1"/>
    <col min="799" max="817" width="6" style="678" customWidth="1"/>
    <col min="818" max="1007" width="8.42578125" style="678"/>
    <col min="1008" max="1008" width="4.140625" style="678" customWidth="1"/>
    <col min="1009" max="1009" width="10.7109375" style="678" customWidth="1"/>
    <col min="1010" max="1010" width="9.5703125" style="678" customWidth="1"/>
    <col min="1011" max="1011" width="14.42578125" style="678" customWidth="1"/>
    <col min="1012" max="1031" width="5" style="678" customWidth="1"/>
    <col min="1032" max="1048" width="6" style="678" customWidth="1"/>
    <col min="1049" max="1050" width="2.7109375" style="678" customWidth="1"/>
    <col min="1051" max="1051" width="7.42578125" style="678" customWidth="1"/>
    <col min="1052" max="1052" width="11.28515625" style="678" bestFit="1" customWidth="1"/>
    <col min="1053" max="1053" width="4.5703125" style="678" bestFit="1" customWidth="1"/>
    <col min="1054" max="1054" width="12.140625" style="678" bestFit="1" customWidth="1"/>
    <col min="1055" max="1073" width="6" style="678" customWidth="1"/>
    <col min="1074" max="1263" width="8.42578125" style="678"/>
    <col min="1264" max="1264" width="4.140625" style="678" customWidth="1"/>
    <col min="1265" max="1265" width="10.7109375" style="678" customWidth="1"/>
    <col min="1266" max="1266" width="9.5703125" style="678" customWidth="1"/>
    <col min="1267" max="1267" width="14.42578125" style="678" customWidth="1"/>
    <col min="1268" max="1287" width="5" style="678" customWidth="1"/>
    <col min="1288" max="1304" width="6" style="678" customWidth="1"/>
    <col min="1305" max="1306" width="2.7109375" style="678" customWidth="1"/>
    <col min="1307" max="1307" width="7.42578125" style="678" customWidth="1"/>
    <col min="1308" max="1308" width="11.28515625" style="678" bestFit="1" customWidth="1"/>
    <col min="1309" max="1309" width="4.5703125" style="678" bestFit="1" customWidth="1"/>
    <col min="1310" max="1310" width="12.140625" style="678" bestFit="1" customWidth="1"/>
    <col min="1311" max="1329" width="6" style="678" customWidth="1"/>
    <col min="1330" max="1519" width="8.42578125" style="678"/>
    <col min="1520" max="1520" width="4.140625" style="678" customWidth="1"/>
    <col min="1521" max="1521" width="10.7109375" style="678" customWidth="1"/>
    <col min="1522" max="1522" width="9.5703125" style="678" customWidth="1"/>
    <col min="1523" max="1523" width="14.42578125" style="678" customWidth="1"/>
    <col min="1524" max="1543" width="5" style="678" customWidth="1"/>
    <col min="1544" max="1560" width="6" style="678" customWidth="1"/>
    <col min="1561" max="1562" width="2.7109375" style="678" customWidth="1"/>
    <col min="1563" max="1563" width="7.42578125" style="678" customWidth="1"/>
    <col min="1564" max="1564" width="11.28515625" style="678" bestFit="1" customWidth="1"/>
    <col min="1565" max="1565" width="4.5703125" style="678" bestFit="1" customWidth="1"/>
    <col min="1566" max="1566" width="12.140625" style="678" bestFit="1" customWidth="1"/>
    <col min="1567" max="1585" width="6" style="678" customWidth="1"/>
    <col min="1586" max="1775" width="8.42578125" style="678"/>
    <col min="1776" max="1776" width="4.140625" style="678" customWidth="1"/>
    <col min="1777" max="1777" width="10.7109375" style="678" customWidth="1"/>
    <col min="1778" max="1778" width="9.5703125" style="678" customWidth="1"/>
    <col min="1779" max="1779" width="14.42578125" style="678" customWidth="1"/>
    <col min="1780" max="1799" width="5" style="678" customWidth="1"/>
    <col min="1800" max="1816" width="6" style="678" customWidth="1"/>
    <col min="1817" max="1818" width="2.7109375" style="678" customWidth="1"/>
    <col min="1819" max="1819" width="7.42578125" style="678" customWidth="1"/>
    <col min="1820" max="1820" width="11.28515625" style="678" bestFit="1" customWidth="1"/>
    <col min="1821" max="1821" width="4.5703125" style="678" bestFit="1" customWidth="1"/>
    <col min="1822" max="1822" width="12.140625" style="678" bestFit="1" customWidth="1"/>
    <col min="1823" max="1841" width="6" style="678" customWidth="1"/>
    <col min="1842" max="2031" width="8.42578125" style="678"/>
    <col min="2032" max="2032" width="4.140625" style="678" customWidth="1"/>
    <col min="2033" max="2033" width="10.7109375" style="678" customWidth="1"/>
    <col min="2034" max="2034" width="9.5703125" style="678" customWidth="1"/>
    <col min="2035" max="2035" width="14.42578125" style="678" customWidth="1"/>
    <col min="2036" max="2055" width="5" style="678" customWidth="1"/>
    <col min="2056" max="2072" width="6" style="678" customWidth="1"/>
    <col min="2073" max="2074" width="2.7109375" style="678" customWidth="1"/>
    <col min="2075" max="2075" width="7.42578125" style="678" customWidth="1"/>
    <col min="2076" max="2076" width="11.28515625" style="678" bestFit="1" customWidth="1"/>
    <col min="2077" max="2077" width="4.5703125" style="678" bestFit="1" customWidth="1"/>
    <col min="2078" max="2078" width="12.140625" style="678" bestFit="1" customWidth="1"/>
    <col min="2079" max="2097" width="6" style="678" customWidth="1"/>
    <col min="2098" max="2287" width="8.42578125" style="678"/>
    <col min="2288" max="2288" width="4.140625" style="678" customWidth="1"/>
    <col min="2289" max="2289" width="10.7109375" style="678" customWidth="1"/>
    <col min="2290" max="2290" width="9.5703125" style="678" customWidth="1"/>
    <col min="2291" max="2291" width="14.42578125" style="678" customWidth="1"/>
    <col min="2292" max="2311" width="5" style="678" customWidth="1"/>
    <col min="2312" max="2328" width="6" style="678" customWidth="1"/>
    <col min="2329" max="2330" width="2.7109375" style="678" customWidth="1"/>
    <col min="2331" max="2331" width="7.42578125" style="678" customWidth="1"/>
    <col min="2332" max="2332" width="11.28515625" style="678" bestFit="1" customWidth="1"/>
    <col min="2333" max="2333" width="4.5703125" style="678" bestFit="1" customWidth="1"/>
    <col min="2334" max="2334" width="12.140625" style="678" bestFit="1" customWidth="1"/>
    <col min="2335" max="2353" width="6" style="678" customWidth="1"/>
    <col min="2354" max="2543" width="8.42578125" style="678"/>
    <col min="2544" max="2544" width="4.140625" style="678" customWidth="1"/>
    <col min="2545" max="2545" width="10.7109375" style="678" customWidth="1"/>
    <col min="2546" max="2546" width="9.5703125" style="678" customWidth="1"/>
    <col min="2547" max="2547" width="14.42578125" style="678" customWidth="1"/>
    <col min="2548" max="2567" width="5" style="678" customWidth="1"/>
    <col min="2568" max="2584" width="6" style="678" customWidth="1"/>
    <col min="2585" max="2586" width="2.7109375" style="678" customWidth="1"/>
    <col min="2587" max="2587" width="7.42578125" style="678" customWidth="1"/>
    <col min="2588" max="2588" width="11.28515625" style="678" bestFit="1" customWidth="1"/>
    <col min="2589" max="2589" width="4.5703125" style="678" bestFit="1" customWidth="1"/>
    <col min="2590" max="2590" width="12.140625" style="678" bestFit="1" customWidth="1"/>
    <col min="2591" max="2609" width="6" style="678" customWidth="1"/>
    <col min="2610" max="2799" width="8.42578125" style="678"/>
    <col min="2800" max="2800" width="4.140625" style="678" customWidth="1"/>
    <col min="2801" max="2801" width="10.7109375" style="678" customWidth="1"/>
    <col min="2802" max="2802" width="9.5703125" style="678" customWidth="1"/>
    <col min="2803" max="2803" width="14.42578125" style="678" customWidth="1"/>
    <col min="2804" max="2823" width="5" style="678" customWidth="1"/>
    <col min="2824" max="2840" width="6" style="678" customWidth="1"/>
    <col min="2841" max="2842" width="2.7109375" style="678" customWidth="1"/>
    <col min="2843" max="2843" width="7.42578125" style="678" customWidth="1"/>
    <col min="2844" max="2844" width="11.28515625" style="678" bestFit="1" customWidth="1"/>
    <col min="2845" max="2845" width="4.5703125" style="678" bestFit="1" customWidth="1"/>
    <col min="2846" max="2846" width="12.140625" style="678" bestFit="1" customWidth="1"/>
    <col min="2847" max="2865" width="6" style="678" customWidth="1"/>
    <col min="2866" max="3055" width="8.42578125" style="678"/>
    <col min="3056" max="3056" width="4.140625" style="678" customWidth="1"/>
    <col min="3057" max="3057" width="10.7109375" style="678" customWidth="1"/>
    <col min="3058" max="3058" width="9.5703125" style="678" customWidth="1"/>
    <col min="3059" max="3059" width="14.42578125" style="678" customWidth="1"/>
    <col min="3060" max="3079" width="5" style="678" customWidth="1"/>
    <col min="3080" max="3096" width="6" style="678" customWidth="1"/>
    <col min="3097" max="3098" width="2.7109375" style="678" customWidth="1"/>
    <col min="3099" max="3099" width="7.42578125" style="678" customWidth="1"/>
    <col min="3100" max="3100" width="11.28515625" style="678" bestFit="1" customWidth="1"/>
    <col min="3101" max="3101" width="4.5703125" style="678" bestFit="1" customWidth="1"/>
    <col min="3102" max="3102" width="12.140625" style="678" bestFit="1" customWidth="1"/>
    <col min="3103" max="3121" width="6" style="678" customWidth="1"/>
    <col min="3122" max="3311" width="8.42578125" style="678"/>
    <col min="3312" max="3312" width="4.140625" style="678" customWidth="1"/>
    <col min="3313" max="3313" width="10.7109375" style="678" customWidth="1"/>
    <col min="3314" max="3314" width="9.5703125" style="678" customWidth="1"/>
    <col min="3315" max="3315" width="14.42578125" style="678" customWidth="1"/>
    <col min="3316" max="3335" width="5" style="678" customWidth="1"/>
    <col min="3336" max="3352" width="6" style="678" customWidth="1"/>
    <col min="3353" max="3354" width="2.7109375" style="678" customWidth="1"/>
    <col min="3355" max="3355" width="7.42578125" style="678" customWidth="1"/>
    <col min="3356" max="3356" width="11.28515625" style="678" bestFit="1" customWidth="1"/>
    <col min="3357" max="3357" width="4.5703125" style="678" bestFit="1" customWidth="1"/>
    <col min="3358" max="3358" width="12.140625" style="678" bestFit="1" customWidth="1"/>
    <col min="3359" max="3377" width="6" style="678" customWidth="1"/>
    <col min="3378" max="3567" width="8.42578125" style="678"/>
    <col min="3568" max="3568" width="4.140625" style="678" customWidth="1"/>
    <col min="3569" max="3569" width="10.7109375" style="678" customWidth="1"/>
    <col min="3570" max="3570" width="9.5703125" style="678" customWidth="1"/>
    <col min="3571" max="3571" width="14.42578125" style="678" customWidth="1"/>
    <col min="3572" max="3591" width="5" style="678" customWidth="1"/>
    <col min="3592" max="3608" width="6" style="678" customWidth="1"/>
    <col min="3609" max="3610" width="2.7109375" style="678" customWidth="1"/>
    <col min="3611" max="3611" width="7.42578125" style="678" customWidth="1"/>
    <col min="3612" max="3612" width="11.28515625" style="678" bestFit="1" customWidth="1"/>
    <col min="3613" max="3613" width="4.5703125" style="678" bestFit="1" customWidth="1"/>
    <col min="3614" max="3614" width="12.140625" style="678" bestFit="1" customWidth="1"/>
    <col min="3615" max="3633" width="6" style="678" customWidth="1"/>
    <col min="3634" max="3823" width="8.42578125" style="678"/>
    <col min="3824" max="3824" width="4.140625" style="678" customWidth="1"/>
    <col min="3825" max="3825" width="10.7109375" style="678" customWidth="1"/>
    <col min="3826" max="3826" width="9.5703125" style="678" customWidth="1"/>
    <col min="3827" max="3827" width="14.42578125" style="678" customWidth="1"/>
    <col min="3828" max="3847" width="5" style="678" customWidth="1"/>
    <col min="3848" max="3864" width="6" style="678" customWidth="1"/>
    <col min="3865" max="3866" width="2.7109375" style="678" customWidth="1"/>
    <col min="3867" max="3867" width="7.42578125" style="678" customWidth="1"/>
    <col min="3868" max="3868" width="11.28515625" style="678" bestFit="1" customWidth="1"/>
    <col min="3869" max="3869" width="4.5703125" style="678" bestFit="1" customWidth="1"/>
    <col min="3870" max="3870" width="12.140625" style="678" bestFit="1" customWidth="1"/>
    <col min="3871" max="3889" width="6" style="678" customWidth="1"/>
    <col min="3890" max="4079" width="8.42578125" style="678"/>
    <col min="4080" max="4080" width="4.140625" style="678" customWidth="1"/>
    <col min="4081" max="4081" width="10.7109375" style="678" customWidth="1"/>
    <col min="4082" max="4082" width="9.5703125" style="678" customWidth="1"/>
    <col min="4083" max="4083" width="14.42578125" style="678" customWidth="1"/>
    <col min="4084" max="4103" width="5" style="678" customWidth="1"/>
    <col min="4104" max="4120" width="6" style="678" customWidth="1"/>
    <col min="4121" max="4122" width="2.7109375" style="678" customWidth="1"/>
    <col min="4123" max="4123" width="7.42578125" style="678" customWidth="1"/>
    <col min="4124" max="4124" width="11.28515625" style="678" bestFit="1" customWidth="1"/>
    <col min="4125" max="4125" width="4.5703125" style="678" bestFit="1" customWidth="1"/>
    <col min="4126" max="4126" width="12.140625" style="678" bestFit="1" customWidth="1"/>
    <col min="4127" max="4145" width="6" style="678" customWidth="1"/>
    <col min="4146" max="4335" width="8.42578125" style="678"/>
    <col min="4336" max="4336" width="4.140625" style="678" customWidth="1"/>
    <col min="4337" max="4337" width="10.7109375" style="678" customWidth="1"/>
    <col min="4338" max="4338" width="9.5703125" style="678" customWidth="1"/>
    <col min="4339" max="4339" width="14.42578125" style="678" customWidth="1"/>
    <col min="4340" max="4359" width="5" style="678" customWidth="1"/>
    <col min="4360" max="4376" width="6" style="678" customWidth="1"/>
    <col min="4377" max="4378" width="2.7109375" style="678" customWidth="1"/>
    <col min="4379" max="4379" width="7.42578125" style="678" customWidth="1"/>
    <col min="4380" max="4380" width="11.28515625" style="678" bestFit="1" customWidth="1"/>
    <col min="4381" max="4381" width="4.5703125" style="678" bestFit="1" customWidth="1"/>
    <col min="4382" max="4382" width="12.140625" style="678" bestFit="1" customWidth="1"/>
    <col min="4383" max="4401" width="6" style="678" customWidth="1"/>
    <col min="4402" max="4591" width="8.42578125" style="678"/>
    <col min="4592" max="4592" width="4.140625" style="678" customWidth="1"/>
    <col min="4593" max="4593" width="10.7109375" style="678" customWidth="1"/>
    <col min="4594" max="4594" width="9.5703125" style="678" customWidth="1"/>
    <col min="4595" max="4595" width="14.42578125" style="678" customWidth="1"/>
    <col min="4596" max="4615" width="5" style="678" customWidth="1"/>
    <col min="4616" max="4632" width="6" style="678" customWidth="1"/>
    <col min="4633" max="4634" width="2.7109375" style="678" customWidth="1"/>
    <col min="4635" max="4635" width="7.42578125" style="678" customWidth="1"/>
    <col min="4636" max="4636" width="11.28515625" style="678" bestFit="1" customWidth="1"/>
    <col min="4637" max="4637" width="4.5703125" style="678" bestFit="1" customWidth="1"/>
    <col min="4638" max="4638" width="12.140625" style="678" bestFit="1" customWidth="1"/>
    <col min="4639" max="4657" width="6" style="678" customWidth="1"/>
    <col min="4658" max="4847" width="8.42578125" style="678"/>
    <col min="4848" max="4848" width="4.140625" style="678" customWidth="1"/>
    <col min="4849" max="4849" width="10.7109375" style="678" customWidth="1"/>
    <col min="4850" max="4850" width="9.5703125" style="678" customWidth="1"/>
    <col min="4851" max="4851" width="14.42578125" style="678" customWidth="1"/>
    <col min="4852" max="4871" width="5" style="678" customWidth="1"/>
    <col min="4872" max="4888" width="6" style="678" customWidth="1"/>
    <col min="4889" max="4890" width="2.7109375" style="678" customWidth="1"/>
    <col min="4891" max="4891" width="7.42578125" style="678" customWidth="1"/>
    <col min="4892" max="4892" width="11.28515625" style="678" bestFit="1" customWidth="1"/>
    <col min="4893" max="4893" width="4.5703125" style="678" bestFit="1" customWidth="1"/>
    <col min="4894" max="4894" width="12.140625" style="678" bestFit="1" customWidth="1"/>
    <col min="4895" max="4913" width="6" style="678" customWidth="1"/>
    <col min="4914" max="5103" width="8.42578125" style="678"/>
    <col min="5104" max="5104" width="4.140625" style="678" customWidth="1"/>
    <col min="5105" max="5105" width="10.7109375" style="678" customWidth="1"/>
    <col min="5106" max="5106" width="9.5703125" style="678" customWidth="1"/>
    <col min="5107" max="5107" width="14.42578125" style="678" customWidth="1"/>
    <col min="5108" max="5127" width="5" style="678" customWidth="1"/>
    <col min="5128" max="5144" width="6" style="678" customWidth="1"/>
    <col min="5145" max="5146" width="2.7109375" style="678" customWidth="1"/>
    <col min="5147" max="5147" width="7.42578125" style="678" customWidth="1"/>
    <col min="5148" max="5148" width="11.28515625" style="678" bestFit="1" customWidth="1"/>
    <col min="5149" max="5149" width="4.5703125" style="678" bestFit="1" customWidth="1"/>
    <col min="5150" max="5150" width="12.140625" style="678" bestFit="1" customWidth="1"/>
    <col min="5151" max="5169" width="6" style="678" customWidth="1"/>
    <col min="5170" max="5359" width="8.42578125" style="678"/>
    <col min="5360" max="5360" width="4.140625" style="678" customWidth="1"/>
    <col min="5361" max="5361" width="10.7109375" style="678" customWidth="1"/>
    <col min="5362" max="5362" width="9.5703125" style="678" customWidth="1"/>
    <col min="5363" max="5363" width="14.42578125" style="678" customWidth="1"/>
    <col min="5364" max="5383" width="5" style="678" customWidth="1"/>
    <col min="5384" max="5400" width="6" style="678" customWidth="1"/>
    <col min="5401" max="5402" width="2.7109375" style="678" customWidth="1"/>
    <col min="5403" max="5403" width="7.42578125" style="678" customWidth="1"/>
    <col min="5404" max="5404" width="11.28515625" style="678" bestFit="1" customWidth="1"/>
    <col min="5405" max="5405" width="4.5703125" style="678" bestFit="1" customWidth="1"/>
    <col min="5406" max="5406" width="12.140625" style="678" bestFit="1" customWidth="1"/>
    <col min="5407" max="5425" width="6" style="678" customWidth="1"/>
    <col min="5426" max="5615" width="8.42578125" style="678"/>
    <col min="5616" max="5616" width="4.140625" style="678" customWidth="1"/>
    <col min="5617" max="5617" width="10.7109375" style="678" customWidth="1"/>
    <col min="5618" max="5618" width="9.5703125" style="678" customWidth="1"/>
    <col min="5619" max="5619" width="14.42578125" style="678" customWidth="1"/>
    <col min="5620" max="5639" width="5" style="678" customWidth="1"/>
    <col min="5640" max="5656" width="6" style="678" customWidth="1"/>
    <col min="5657" max="5658" width="2.7109375" style="678" customWidth="1"/>
    <col min="5659" max="5659" width="7.42578125" style="678" customWidth="1"/>
    <col min="5660" max="5660" width="11.28515625" style="678" bestFit="1" customWidth="1"/>
    <col min="5661" max="5661" width="4.5703125" style="678" bestFit="1" customWidth="1"/>
    <col min="5662" max="5662" width="12.140625" style="678" bestFit="1" customWidth="1"/>
    <col min="5663" max="5681" width="6" style="678" customWidth="1"/>
    <col min="5682" max="5871" width="8.42578125" style="678"/>
    <col min="5872" max="5872" width="4.140625" style="678" customWidth="1"/>
    <col min="5873" max="5873" width="10.7109375" style="678" customWidth="1"/>
    <col min="5874" max="5874" width="9.5703125" style="678" customWidth="1"/>
    <col min="5875" max="5875" width="14.42578125" style="678" customWidth="1"/>
    <col min="5876" max="5895" width="5" style="678" customWidth="1"/>
    <col min="5896" max="5912" width="6" style="678" customWidth="1"/>
    <col min="5913" max="5914" width="2.7109375" style="678" customWidth="1"/>
    <col min="5915" max="5915" width="7.42578125" style="678" customWidth="1"/>
    <col min="5916" max="5916" width="11.28515625" style="678" bestFit="1" customWidth="1"/>
    <col min="5917" max="5917" width="4.5703125" style="678" bestFit="1" customWidth="1"/>
    <col min="5918" max="5918" width="12.140625" style="678" bestFit="1" customWidth="1"/>
    <col min="5919" max="5937" width="6" style="678" customWidth="1"/>
    <col min="5938" max="6127" width="8.42578125" style="678"/>
    <col min="6128" max="6128" width="4.140625" style="678" customWidth="1"/>
    <col min="6129" max="6129" width="10.7109375" style="678" customWidth="1"/>
    <col min="6130" max="6130" width="9.5703125" style="678" customWidth="1"/>
    <col min="6131" max="6131" width="14.42578125" style="678" customWidth="1"/>
    <col min="6132" max="6151" width="5" style="678" customWidth="1"/>
    <col min="6152" max="6168" width="6" style="678" customWidth="1"/>
    <col min="6169" max="6170" width="2.7109375" style="678" customWidth="1"/>
    <col min="6171" max="6171" width="7.42578125" style="678" customWidth="1"/>
    <col min="6172" max="6172" width="11.28515625" style="678" bestFit="1" customWidth="1"/>
    <col min="6173" max="6173" width="4.5703125" style="678" bestFit="1" customWidth="1"/>
    <col min="6174" max="6174" width="12.140625" style="678" bestFit="1" customWidth="1"/>
    <col min="6175" max="6193" width="6" style="678" customWidth="1"/>
    <col min="6194" max="6383" width="8.42578125" style="678"/>
    <col min="6384" max="6384" width="4.140625" style="678" customWidth="1"/>
    <col min="6385" max="6385" width="10.7109375" style="678" customWidth="1"/>
    <col min="6386" max="6386" width="9.5703125" style="678" customWidth="1"/>
    <col min="6387" max="6387" width="14.42578125" style="678" customWidth="1"/>
    <col min="6388" max="6407" width="5" style="678" customWidth="1"/>
    <col min="6408" max="6424" width="6" style="678" customWidth="1"/>
    <col min="6425" max="6426" width="2.7109375" style="678" customWidth="1"/>
    <col min="6427" max="6427" width="7.42578125" style="678" customWidth="1"/>
    <col min="6428" max="6428" width="11.28515625" style="678" bestFit="1" customWidth="1"/>
    <col min="6429" max="6429" width="4.5703125" style="678" bestFit="1" customWidth="1"/>
    <col min="6430" max="6430" width="12.140625" style="678" bestFit="1" customWidth="1"/>
    <col min="6431" max="6449" width="6" style="678" customWidth="1"/>
    <col min="6450" max="6639" width="8.42578125" style="678"/>
    <col min="6640" max="6640" width="4.140625" style="678" customWidth="1"/>
    <col min="6641" max="6641" width="10.7109375" style="678" customWidth="1"/>
    <col min="6642" max="6642" width="9.5703125" style="678" customWidth="1"/>
    <col min="6643" max="6643" width="14.42578125" style="678" customWidth="1"/>
    <col min="6644" max="6663" width="5" style="678" customWidth="1"/>
    <col min="6664" max="6680" width="6" style="678" customWidth="1"/>
    <col min="6681" max="6682" width="2.7109375" style="678" customWidth="1"/>
    <col min="6683" max="6683" width="7.42578125" style="678" customWidth="1"/>
    <col min="6684" max="6684" width="11.28515625" style="678" bestFit="1" customWidth="1"/>
    <col min="6685" max="6685" width="4.5703125" style="678" bestFit="1" customWidth="1"/>
    <col min="6686" max="6686" width="12.140625" style="678" bestFit="1" customWidth="1"/>
    <col min="6687" max="6705" width="6" style="678" customWidth="1"/>
    <col min="6706" max="6895" width="8.42578125" style="678"/>
    <col min="6896" max="6896" width="4.140625" style="678" customWidth="1"/>
    <col min="6897" max="6897" width="10.7109375" style="678" customWidth="1"/>
    <col min="6898" max="6898" width="9.5703125" style="678" customWidth="1"/>
    <col min="6899" max="6899" width="14.42578125" style="678" customWidth="1"/>
    <col min="6900" max="6919" width="5" style="678" customWidth="1"/>
    <col min="6920" max="6936" width="6" style="678" customWidth="1"/>
    <col min="6937" max="6938" width="2.7109375" style="678" customWidth="1"/>
    <col min="6939" max="6939" width="7.42578125" style="678" customWidth="1"/>
    <col min="6940" max="6940" width="11.28515625" style="678" bestFit="1" customWidth="1"/>
    <col min="6941" max="6941" width="4.5703125" style="678" bestFit="1" customWidth="1"/>
    <col min="6942" max="6942" width="12.140625" style="678" bestFit="1" customWidth="1"/>
    <col min="6943" max="6961" width="6" style="678" customWidth="1"/>
    <col min="6962" max="7151" width="8.42578125" style="678"/>
    <col min="7152" max="7152" width="4.140625" style="678" customWidth="1"/>
    <col min="7153" max="7153" width="10.7109375" style="678" customWidth="1"/>
    <col min="7154" max="7154" width="9.5703125" style="678" customWidth="1"/>
    <col min="7155" max="7155" width="14.42578125" style="678" customWidth="1"/>
    <col min="7156" max="7175" width="5" style="678" customWidth="1"/>
    <col min="7176" max="7192" width="6" style="678" customWidth="1"/>
    <col min="7193" max="7194" width="2.7109375" style="678" customWidth="1"/>
    <col min="7195" max="7195" width="7.42578125" style="678" customWidth="1"/>
    <col min="7196" max="7196" width="11.28515625" style="678" bestFit="1" customWidth="1"/>
    <col min="7197" max="7197" width="4.5703125" style="678" bestFit="1" customWidth="1"/>
    <col min="7198" max="7198" width="12.140625" style="678" bestFit="1" customWidth="1"/>
    <col min="7199" max="7217" width="6" style="678" customWidth="1"/>
    <col min="7218" max="7407" width="8.42578125" style="678"/>
    <col min="7408" max="7408" width="4.140625" style="678" customWidth="1"/>
    <col min="7409" max="7409" width="10.7109375" style="678" customWidth="1"/>
    <col min="7410" max="7410" width="9.5703125" style="678" customWidth="1"/>
    <col min="7411" max="7411" width="14.42578125" style="678" customWidth="1"/>
    <col min="7412" max="7431" width="5" style="678" customWidth="1"/>
    <col min="7432" max="7448" width="6" style="678" customWidth="1"/>
    <col min="7449" max="7450" width="2.7109375" style="678" customWidth="1"/>
    <col min="7451" max="7451" width="7.42578125" style="678" customWidth="1"/>
    <col min="7452" max="7452" width="11.28515625" style="678" bestFit="1" customWidth="1"/>
    <col min="7453" max="7453" width="4.5703125" style="678" bestFit="1" customWidth="1"/>
    <col min="7454" max="7454" width="12.140625" style="678" bestFit="1" customWidth="1"/>
    <col min="7455" max="7473" width="6" style="678" customWidth="1"/>
    <col min="7474" max="7663" width="8.42578125" style="678"/>
    <col min="7664" max="7664" width="4.140625" style="678" customWidth="1"/>
    <col min="7665" max="7665" width="10.7109375" style="678" customWidth="1"/>
    <col min="7666" max="7666" width="9.5703125" style="678" customWidth="1"/>
    <col min="7667" max="7667" width="14.42578125" style="678" customWidth="1"/>
    <col min="7668" max="7687" width="5" style="678" customWidth="1"/>
    <col min="7688" max="7704" width="6" style="678" customWidth="1"/>
    <col min="7705" max="7706" width="2.7109375" style="678" customWidth="1"/>
    <col min="7707" max="7707" width="7.42578125" style="678" customWidth="1"/>
    <col min="7708" max="7708" width="11.28515625" style="678" bestFit="1" customWidth="1"/>
    <col min="7709" max="7709" width="4.5703125" style="678" bestFit="1" customWidth="1"/>
    <col min="7710" max="7710" width="12.140625" style="678" bestFit="1" customWidth="1"/>
    <col min="7711" max="7729" width="6" style="678" customWidth="1"/>
    <col min="7730" max="7919" width="8.42578125" style="678"/>
    <col min="7920" max="7920" width="4.140625" style="678" customWidth="1"/>
    <col min="7921" max="7921" width="10.7109375" style="678" customWidth="1"/>
    <col min="7922" max="7922" width="9.5703125" style="678" customWidth="1"/>
    <col min="7923" max="7923" width="14.42578125" style="678" customWidth="1"/>
    <col min="7924" max="7943" width="5" style="678" customWidth="1"/>
    <col min="7944" max="7960" width="6" style="678" customWidth="1"/>
    <col min="7961" max="7962" width="2.7109375" style="678" customWidth="1"/>
    <col min="7963" max="7963" width="7.42578125" style="678" customWidth="1"/>
    <col min="7964" max="7964" width="11.28515625" style="678" bestFit="1" customWidth="1"/>
    <col min="7965" max="7965" width="4.5703125" style="678" bestFit="1" customWidth="1"/>
    <col min="7966" max="7966" width="12.140625" style="678" bestFit="1" customWidth="1"/>
    <col min="7967" max="7985" width="6" style="678" customWidth="1"/>
    <col min="7986" max="8175" width="8.42578125" style="678"/>
    <col min="8176" max="8176" width="4.140625" style="678" customWidth="1"/>
    <col min="8177" max="8177" width="10.7109375" style="678" customWidth="1"/>
    <col min="8178" max="8178" width="9.5703125" style="678" customWidth="1"/>
    <col min="8179" max="8179" width="14.42578125" style="678" customWidth="1"/>
    <col min="8180" max="8199" width="5" style="678" customWidth="1"/>
    <col min="8200" max="8216" width="6" style="678" customWidth="1"/>
    <col min="8217" max="8218" width="2.7109375" style="678" customWidth="1"/>
    <col min="8219" max="8219" width="7.42578125" style="678" customWidth="1"/>
    <col min="8220" max="8220" width="11.28515625" style="678" bestFit="1" customWidth="1"/>
    <col min="8221" max="8221" width="4.5703125" style="678" bestFit="1" customWidth="1"/>
    <col min="8222" max="8222" width="12.140625" style="678" bestFit="1" customWidth="1"/>
    <col min="8223" max="8241" width="6" style="678" customWidth="1"/>
    <col min="8242" max="8431" width="8.42578125" style="678"/>
    <col min="8432" max="8432" width="4.140625" style="678" customWidth="1"/>
    <col min="8433" max="8433" width="10.7109375" style="678" customWidth="1"/>
    <col min="8434" max="8434" width="9.5703125" style="678" customWidth="1"/>
    <col min="8435" max="8435" width="14.42578125" style="678" customWidth="1"/>
    <col min="8436" max="8455" width="5" style="678" customWidth="1"/>
    <col min="8456" max="8472" width="6" style="678" customWidth="1"/>
    <col min="8473" max="8474" width="2.7109375" style="678" customWidth="1"/>
    <col min="8475" max="8475" width="7.42578125" style="678" customWidth="1"/>
    <col min="8476" max="8476" width="11.28515625" style="678" bestFit="1" customWidth="1"/>
    <col min="8477" max="8477" width="4.5703125" style="678" bestFit="1" customWidth="1"/>
    <col min="8478" max="8478" width="12.140625" style="678" bestFit="1" customWidth="1"/>
    <col min="8479" max="8497" width="6" style="678" customWidth="1"/>
    <col min="8498" max="8687" width="8.42578125" style="678"/>
    <col min="8688" max="8688" width="4.140625" style="678" customWidth="1"/>
    <col min="8689" max="8689" width="10.7109375" style="678" customWidth="1"/>
    <col min="8690" max="8690" width="9.5703125" style="678" customWidth="1"/>
    <col min="8691" max="8691" width="14.42578125" style="678" customWidth="1"/>
    <col min="8692" max="8711" width="5" style="678" customWidth="1"/>
    <col min="8712" max="8728" width="6" style="678" customWidth="1"/>
    <col min="8729" max="8730" width="2.7109375" style="678" customWidth="1"/>
    <col min="8731" max="8731" width="7.42578125" style="678" customWidth="1"/>
    <col min="8732" max="8732" width="11.28515625" style="678" bestFit="1" customWidth="1"/>
    <col min="8733" max="8733" width="4.5703125" style="678" bestFit="1" customWidth="1"/>
    <col min="8734" max="8734" width="12.140625" style="678" bestFit="1" customWidth="1"/>
    <col min="8735" max="8753" width="6" style="678" customWidth="1"/>
    <col min="8754" max="8943" width="8.42578125" style="678"/>
    <col min="8944" max="8944" width="4.140625" style="678" customWidth="1"/>
    <col min="8945" max="8945" width="10.7109375" style="678" customWidth="1"/>
    <col min="8946" max="8946" width="9.5703125" style="678" customWidth="1"/>
    <col min="8947" max="8947" width="14.42578125" style="678" customWidth="1"/>
    <col min="8948" max="8967" width="5" style="678" customWidth="1"/>
    <col min="8968" max="8984" width="6" style="678" customWidth="1"/>
    <col min="8985" max="8986" width="2.7109375" style="678" customWidth="1"/>
    <col min="8987" max="8987" width="7.42578125" style="678" customWidth="1"/>
    <col min="8988" max="8988" width="11.28515625" style="678" bestFit="1" customWidth="1"/>
    <col min="8989" max="8989" width="4.5703125" style="678" bestFit="1" customWidth="1"/>
    <col min="8990" max="8990" width="12.140625" style="678" bestFit="1" customWidth="1"/>
    <col min="8991" max="9009" width="6" style="678" customWidth="1"/>
    <col min="9010" max="9199" width="8.42578125" style="678"/>
    <col min="9200" max="9200" width="4.140625" style="678" customWidth="1"/>
    <col min="9201" max="9201" width="10.7109375" style="678" customWidth="1"/>
    <col min="9202" max="9202" width="9.5703125" style="678" customWidth="1"/>
    <col min="9203" max="9203" width="14.42578125" style="678" customWidth="1"/>
    <col min="9204" max="9223" width="5" style="678" customWidth="1"/>
    <col min="9224" max="9240" width="6" style="678" customWidth="1"/>
    <col min="9241" max="9242" width="2.7109375" style="678" customWidth="1"/>
    <col min="9243" max="9243" width="7.42578125" style="678" customWidth="1"/>
    <col min="9244" max="9244" width="11.28515625" style="678" bestFit="1" customWidth="1"/>
    <col min="9245" max="9245" width="4.5703125" style="678" bestFit="1" customWidth="1"/>
    <col min="9246" max="9246" width="12.140625" style="678" bestFit="1" customWidth="1"/>
    <col min="9247" max="9265" width="6" style="678" customWidth="1"/>
    <col min="9266" max="9455" width="8.42578125" style="678"/>
    <col min="9456" max="9456" width="4.140625" style="678" customWidth="1"/>
    <col min="9457" max="9457" width="10.7109375" style="678" customWidth="1"/>
    <col min="9458" max="9458" width="9.5703125" style="678" customWidth="1"/>
    <col min="9459" max="9459" width="14.42578125" style="678" customWidth="1"/>
    <col min="9460" max="9479" width="5" style="678" customWidth="1"/>
    <col min="9480" max="9496" width="6" style="678" customWidth="1"/>
    <col min="9497" max="9498" width="2.7109375" style="678" customWidth="1"/>
    <col min="9499" max="9499" width="7.42578125" style="678" customWidth="1"/>
    <col min="9500" max="9500" width="11.28515625" style="678" bestFit="1" customWidth="1"/>
    <col min="9501" max="9501" width="4.5703125" style="678" bestFit="1" customWidth="1"/>
    <col min="9502" max="9502" width="12.140625" style="678" bestFit="1" customWidth="1"/>
    <col min="9503" max="9521" width="6" style="678" customWidth="1"/>
    <col min="9522" max="9711" width="8.42578125" style="678"/>
    <col min="9712" max="9712" width="4.140625" style="678" customWidth="1"/>
    <col min="9713" max="9713" width="10.7109375" style="678" customWidth="1"/>
    <col min="9714" max="9714" width="9.5703125" style="678" customWidth="1"/>
    <col min="9715" max="9715" width="14.42578125" style="678" customWidth="1"/>
    <col min="9716" max="9735" width="5" style="678" customWidth="1"/>
    <col min="9736" max="9752" width="6" style="678" customWidth="1"/>
    <col min="9753" max="9754" width="2.7109375" style="678" customWidth="1"/>
    <col min="9755" max="9755" width="7.42578125" style="678" customWidth="1"/>
    <col min="9756" max="9756" width="11.28515625" style="678" bestFit="1" customWidth="1"/>
    <col min="9757" max="9757" width="4.5703125" style="678" bestFit="1" customWidth="1"/>
    <col min="9758" max="9758" width="12.140625" style="678" bestFit="1" customWidth="1"/>
    <col min="9759" max="9777" width="6" style="678" customWidth="1"/>
    <col min="9778" max="9967" width="8.42578125" style="678"/>
    <col min="9968" max="9968" width="4.140625" style="678" customWidth="1"/>
    <col min="9969" max="9969" width="10.7109375" style="678" customWidth="1"/>
    <col min="9970" max="9970" width="9.5703125" style="678" customWidth="1"/>
    <col min="9971" max="9971" width="14.42578125" style="678" customWidth="1"/>
    <col min="9972" max="9991" width="5" style="678" customWidth="1"/>
    <col min="9992" max="10008" width="6" style="678" customWidth="1"/>
    <col min="10009" max="10010" width="2.7109375" style="678" customWidth="1"/>
    <col min="10011" max="10011" width="7.42578125" style="678" customWidth="1"/>
    <col min="10012" max="10012" width="11.28515625" style="678" bestFit="1" customWidth="1"/>
    <col min="10013" max="10013" width="4.5703125" style="678" bestFit="1" customWidth="1"/>
    <col min="10014" max="10014" width="12.140625" style="678" bestFit="1" customWidth="1"/>
    <col min="10015" max="10033" width="6" style="678" customWidth="1"/>
    <col min="10034" max="10223" width="8.42578125" style="678"/>
    <col min="10224" max="10224" width="4.140625" style="678" customWidth="1"/>
    <col min="10225" max="10225" width="10.7109375" style="678" customWidth="1"/>
    <col min="10226" max="10226" width="9.5703125" style="678" customWidth="1"/>
    <col min="10227" max="10227" width="14.42578125" style="678" customWidth="1"/>
    <col min="10228" max="10247" width="5" style="678" customWidth="1"/>
    <col min="10248" max="10264" width="6" style="678" customWidth="1"/>
    <col min="10265" max="10266" width="2.7109375" style="678" customWidth="1"/>
    <col min="10267" max="10267" width="7.42578125" style="678" customWidth="1"/>
    <col min="10268" max="10268" width="11.28515625" style="678" bestFit="1" customWidth="1"/>
    <col min="10269" max="10269" width="4.5703125" style="678" bestFit="1" customWidth="1"/>
    <col min="10270" max="10270" width="12.140625" style="678" bestFit="1" customWidth="1"/>
    <col min="10271" max="10289" width="6" style="678" customWidth="1"/>
    <col min="10290" max="10479" width="8.42578125" style="678"/>
    <col min="10480" max="10480" width="4.140625" style="678" customWidth="1"/>
    <col min="10481" max="10481" width="10.7109375" style="678" customWidth="1"/>
    <col min="10482" max="10482" width="9.5703125" style="678" customWidth="1"/>
    <col min="10483" max="10483" width="14.42578125" style="678" customWidth="1"/>
    <col min="10484" max="10503" width="5" style="678" customWidth="1"/>
    <col min="10504" max="10520" width="6" style="678" customWidth="1"/>
    <col min="10521" max="10522" width="2.7109375" style="678" customWidth="1"/>
    <col min="10523" max="10523" width="7.42578125" style="678" customWidth="1"/>
    <col min="10524" max="10524" width="11.28515625" style="678" bestFit="1" customWidth="1"/>
    <col min="10525" max="10525" width="4.5703125" style="678" bestFit="1" customWidth="1"/>
    <col min="10526" max="10526" width="12.140625" style="678" bestFit="1" customWidth="1"/>
    <col min="10527" max="10545" width="6" style="678" customWidth="1"/>
    <col min="10546" max="10735" width="8.42578125" style="678"/>
    <col min="10736" max="10736" width="4.140625" style="678" customWidth="1"/>
    <col min="10737" max="10737" width="10.7109375" style="678" customWidth="1"/>
    <col min="10738" max="10738" width="9.5703125" style="678" customWidth="1"/>
    <col min="10739" max="10739" width="14.42578125" style="678" customWidth="1"/>
    <col min="10740" max="10759" width="5" style="678" customWidth="1"/>
    <col min="10760" max="10776" width="6" style="678" customWidth="1"/>
    <col min="10777" max="10778" width="2.7109375" style="678" customWidth="1"/>
    <col min="10779" max="10779" width="7.42578125" style="678" customWidth="1"/>
    <col min="10780" max="10780" width="11.28515625" style="678" bestFit="1" customWidth="1"/>
    <col min="10781" max="10781" width="4.5703125" style="678" bestFit="1" customWidth="1"/>
    <col min="10782" max="10782" width="12.140625" style="678" bestFit="1" customWidth="1"/>
    <col min="10783" max="10801" width="6" style="678" customWidth="1"/>
    <col min="10802" max="10991" width="8.42578125" style="678"/>
    <col min="10992" max="10992" width="4.140625" style="678" customWidth="1"/>
    <col min="10993" max="10993" width="10.7109375" style="678" customWidth="1"/>
    <col min="10994" max="10994" width="9.5703125" style="678" customWidth="1"/>
    <col min="10995" max="10995" width="14.42578125" style="678" customWidth="1"/>
    <col min="10996" max="11015" width="5" style="678" customWidth="1"/>
    <col min="11016" max="11032" width="6" style="678" customWidth="1"/>
    <col min="11033" max="11034" width="2.7109375" style="678" customWidth="1"/>
    <col min="11035" max="11035" width="7.42578125" style="678" customWidth="1"/>
    <col min="11036" max="11036" width="11.28515625" style="678" bestFit="1" customWidth="1"/>
    <col min="11037" max="11037" width="4.5703125" style="678" bestFit="1" customWidth="1"/>
    <col min="11038" max="11038" width="12.140625" style="678" bestFit="1" customWidth="1"/>
    <col min="11039" max="11057" width="6" style="678" customWidth="1"/>
    <col min="11058" max="11247" width="8.42578125" style="678"/>
    <col min="11248" max="11248" width="4.140625" style="678" customWidth="1"/>
    <col min="11249" max="11249" width="10.7109375" style="678" customWidth="1"/>
    <col min="11250" max="11250" width="9.5703125" style="678" customWidth="1"/>
    <col min="11251" max="11251" width="14.42578125" style="678" customWidth="1"/>
    <col min="11252" max="11271" width="5" style="678" customWidth="1"/>
    <col min="11272" max="11288" width="6" style="678" customWidth="1"/>
    <col min="11289" max="11290" width="2.7109375" style="678" customWidth="1"/>
    <col min="11291" max="11291" width="7.42578125" style="678" customWidth="1"/>
    <col min="11292" max="11292" width="11.28515625" style="678" bestFit="1" customWidth="1"/>
    <col min="11293" max="11293" width="4.5703125" style="678" bestFit="1" customWidth="1"/>
    <col min="11294" max="11294" width="12.140625" style="678" bestFit="1" customWidth="1"/>
    <col min="11295" max="11313" width="6" style="678" customWidth="1"/>
    <col min="11314" max="11503" width="8.42578125" style="678"/>
    <col min="11504" max="11504" width="4.140625" style="678" customWidth="1"/>
    <col min="11505" max="11505" width="10.7109375" style="678" customWidth="1"/>
    <col min="11506" max="11506" width="9.5703125" style="678" customWidth="1"/>
    <col min="11507" max="11507" width="14.42578125" style="678" customWidth="1"/>
    <col min="11508" max="11527" width="5" style="678" customWidth="1"/>
    <col min="11528" max="11544" width="6" style="678" customWidth="1"/>
    <col min="11545" max="11546" width="2.7109375" style="678" customWidth="1"/>
    <col min="11547" max="11547" width="7.42578125" style="678" customWidth="1"/>
    <col min="11548" max="11548" width="11.28515625" style="678" bestFit="1" customWidth="1"/>
    <col min="11549" max="11549" width="4.5703125" style="678" bestFit="1" customWidth="1"/>
    <col min="11550" max="11550" width="12.140625" style="678" bestFit="1" customWidth="1"/>
    <col min="11551" max="11569" width="6" style="678" customWidth="1"/>
    <col min="11570" max="11759" width="8.42578125" style="678"/>
    <col min="11760" max="11760" width="4.140625" style="678" customWidth="1"/>
    <col min="11761" max="11761" width="10.7109375" style="678" customWidth="1"/>
    <col min="11762" max="11762" width="9.5703125" style="678" customWidth="1"/>
    <col min="11763" max="11763" width="14.42578125" style="678" customWidth="1"/>
    <col min="11764" max="11783" width="5" style="678" customWidth="1"/>
    <col min="11784" max="11800" width="6" style="678" customWidth="1"/>
    <col min="11801" max="11802" width="2.7109375" style="678" customWidth="1"/>
    <col min="11803" max="11803" width="7.42578125" style="678" customWidth="1"/>
    <col min="11804" max="11804" width="11.28515625" style="678" bestFit="1" customWidth="1"/>
    <col min="11805" max="11805" width="4.5703125" style="678" bestFit="1" customWidth="1"/>
    <col min="11806" max="11806" width="12.140625" style="678" bestFit="1" customWidth="1"/>
    <col min="11807" max="11825" width="6" style="678" customWidth="1"/>
    <col min="11826" max="12015" width="8.42578125" style="678"/>
    <col min="12016" max="12016" width="4.140625" style="678" customWidth="1"/>
    <col min="12017" max="12017" width="10.7109375" style="678" customWidth="1"/>
    <col min="12018" max="12018" width="9.5703125" style="678" customWidth="1"/>
    <col min="12019" max="12019" width="14.42578125" style="678" customWidth="1"/>
    <col min="12020" max="12039" width="5" style="678" customWidth="1"/>
    <col min="12040" max="12056" width="6" style="678" customWidth="1"/>
    <col min="12057" max="12058" width="2.7109375" style="678" customWidth="1"/>
    <col min="12059" max="12059" width="7.42578125" style="678" customWidth="1"/>
    <col min="12060" max="12060" width="11.28515625" style="678" bestFit="1" customWidth="1"/>
    <col min="12061" max="12061" width="4.5703125" style="678" bestFit="1" customWidth="1"/>
    <col min="12062" max="12062" width="12.140625" style="678" bestFit="1" customWidth="1"/>
    <col min="12063" max="12081" width="6" style="678" customWidth="1"/>
    <col min="12082" max="12271" width="8.42578125" style="678"/>
    <col min="12272" max="12272" width="4.140625" style="678" customWidth="1"/>
    <col min="12273" max="12273" width="10.7109375" style="678" customWidth="1"/>
    <col min="12274" max="12274" width="9.5703125" style="678" customWidth="1"/>
    <col min="12275" max="12275" width="14.42578125" style="678" customWidth="1"/>
    <col min="12276" max="12295" width="5" style="678" customWidth="1"/>
    <col min="12296" max="12312" width="6" style="678" customWidth="1"/>
    <col min="12313" max="12314" width="2.7109375" style="678" customWidth="1"/>
    <col min="12315" max="12315" width="7.42578125" style="678" customWidth="1"/>
    <col min="12316" max="12316" width="11.28515625" style="678" bestFit="1" customWidth="1"/>
    <col min="12317" max="12317" width="4.5703125" style="678" bestFit="1" customWidth="1"/>
    <col min="12318" max="12318" width="12.140625" style="678" bestFit="1" customWidth="1"/>
    <col min="12319" max="12337" width="6" style="678" customWidth="1"/>
    <col min="12338" max="12527" width="8.42578125" style="678"/>
    <col min="12528" max="12528" width="4.140625" style="678" customWidth="1"/>
    <col min="12529" max="12529" width="10.7109375" style="678" customWidth="1"/>
    <col min="12530" max="12530" width="9.5703125" style="678" customWidth="1"/>
    <col min="12531" max="12531" width="14.42578125" style="678" customWidth="1"/>
    <col min="12532" max="12551" width="5" style="678" customWidth="1"/>
    <col min="12552" max="12568" width="6" style="678" customWidth="1"/>
    <col min="12569" max="12570" width="2.7109375" style="678" customWidth="1"/>
    <col min="12571" max="12571" width="7.42578125" style="678" customWidth="1"/>
    <col min="12572" max="12572" width="11.28515625" style="678" bestFit="1" customWidth="1"/>
    <col min="12573" max="12573" width="4.5703125" style="678" bestFit="1" customWidth="1"/>
    <col min="12574" max="12574" width="12.140625" style="678" bestFit="1" customWidth="1"/>
    <col min="12575" max="12593" width="6" style="678" customWidth="1"/>
    <col min="12594" max="12783" width="8.42578125" style="678"/>
    <col min="12784" max="12784" width="4.140625" style="678" customWidth="1"/>
    <col min="12785" max="12785" width="10.7109375" style="678" customWidth="1"/>
    <col min="12786" max="12786" width="9.5703125" style="678" customWidth="1"/>
    <col min="12787" max="12787" width="14.42578125" style="678" customWidth="1"/>
    <col min="12788" max="12807" width="5" style="678" customWidth="1"/>
    <col min="12808" max="12824" width="6" style="678" customWidth="1"/>
    <col min="12825" max="12826" width="2.7109375" style="678" customWidth="1"/>
    <col min="12827" max="12827" width="7.42578125" style="678" customWidth="1"/>
    <col min="12828" max="12828" width="11.28515625" style="678" bestFit="1" customWidth="1"/>
    <col min="12829" max="12829" width="4.5703125" style="678" bestFit="1" customWidth="1"/>
    <col min="12830" max="12830" width="12.140625" style="678" bestFit="1" customWidth="1"/>
    <col min="12831" max="12849" width="6" style="678" customWidth="1"/>
    <col min="12850" max="13039" width="8.42578125" style="678"/>
    <col min="13040" max="13040" width="4.140625" style="678" customWidth="1"/>
    <col min="13041" max="13041" width="10.7109375" style="678" customWidth="1"/>
    <col min="13042" max="13042" width="9.5703125" style="678" customWidth="1"/>
    <col min="13043" max="13043" width="14.42578125" style="678" customWidth="1"/>
    <col min="13044" max="13063" width="5" style="678" customWidth="1"/>
    <col min="13064" max="13080" width="6" style="678" customWidth="1"/>
    <col min="13081" max="13082" width="2.7109375" style="678" customWidth="1"/>
    <col min="13083" max="13083" width="7.42578125" style="678" customWidth="1"/>
    <col min="13084" max="13084" width="11.28515625" style="678" bestFit="1" customWidth="1"/>
    <col min="13085" max="13085" width="4.5703125" style="678" bestFit="1" customWidth="1"/>
    <col min="13086" max="13086" width="12.140625" style="678" bestFit="1" customWidth="1"/>
    <col min="13087" max="13105" width="6" style="678" customWidth="1"/>
    <col min="13106" max="13295" width="8.42578125" style="678"/>
    <col min="13296" max="13296" width="4.140625" style="678" customWidth="1"/>
    <col min="13297" max="13297" width="10.7109375" style="678" customWidth="1"/>
    <col min="13298" max="13298" width="9.5703125" style="678" customWidth="1"/>
    <col min="13299" max="13299" width="14.42578125" style="678" customWidth="1"/>
    <col min="13300" max="13319" width="5" style="678" customWidth="1"/>
    <col min="13320" max="13336" width="6" style="678" customWidth="1"/>
    <col min="13337" max="13338" width="2.7109375" style="678" customWidth="1"/>
    <col min="13339" max="13339" width="7.42578125" style="678" customWidth="1"/>
    <col min="13340" max="13340" width="11.28515625" style="678" bestFit="1" customWidth="1"/>
    <col min="13341" max="13341" width="4.5703125" style="678" bestFit="1" customWidth="1"/>
    <col min="13342" max="13342" width="12.140625" style="678" bestFit="1" customWidth="1"/>
    <col min="13343" max="13361" width="6" style="678" customWidth="1"/>
    <col min="13362" max="13551" width="8.42578125" style="678"/>
    <col min="13552" max="13552" width="4.140625" style="678" customWidth="1"/>
    <col min="13553" max="13553" width="10.7109375" style="678" customWidth="1"/>
    <col min="13554" max="13554" width="9.5703125" style="678" customWidth="1"/>
    <col min="13555" max="13555" width="14.42578125" style="678" customWidth="1"/>
    <col min="13556" max="13575" width="5" style="678" customWidth="1"/>
    <col min="13576" max="13592" width="6" style="678" customWidth="1"/>
    <col min="13593" max="13594" width="2.7109375" style="678" customWidth="1"/>
    <col min="13595" max="13595" width="7.42578125" style="678" customWidth="1"/>
    <col min="13596" max="13596" width="11.28515625" style="678" bestFit="1" customWidth="1"/>
    <col min="13597" max="13597" width="4.5703125" style="678" bestFit="1" customWidth="1"/>
    <col min="13598" max="13598" width="12.140625" style="678" bestFit="1" customWidth="1"/>
    <col min="13599" max="13617" width="6" style="678" customWidth="1"/>
    <col min="13618" max="13807" width="8.42578125" style="678"/>
    <col min="13808" max="13808" width="4.140625" style="678" customWidth="1"/>
    <col min="13809" max="13809" width="10.7109375" style="678" customWidth="1"/>
    <col min="13810" max="13810" width="9.5703125" style="678" customWidth="1"/>
    <col min="13811" max="13811" width="14.42578125" style="678" customWidth="1"/>
    <col min="13812" max="13831" width="5" style="678" customWidth="1"/>
    <col min="13832" max="13848" width="6" style="678" customWidth="1"/>
    <col min="13849" max="13850" width="2.7109375" style="678" customWidth="1"/>
    <col min="13851" max="13851" width="7.42578125" style="678" customWidth="1"/>
    <col min="13852" max="13852" width="11.28515625" style="678" bestFit="1" customWidth="1"/>
    <col min="13853" max="13853" width="4.5703125" style="678" bestFit="1" customWidth="1"/>
    <col min="13854" max="13854" width="12.140625" style="678" bestFit="1" customWidth="1"/>
    <col min="13855" max="13873" width="6" style="678" customWidth="1"/>
    <col min="13874" max="14063" width="8.42578125" style="678"/>
    <col min="14064" max="14064" width="4.140625" style="678" customWidth="1"/>
    <col min="14065" max="14065" width="10.7109375" style="678" customWidth="1"/>
    <col min="14066" max="14066" width="9.5703125" style="678" customWidth="1"/>
    <col min="14067" max="14067" width="14.42578125" style="678" customWidth="1"/>
    <col min="14068" max="14087" width="5" style="678" customWidth="1"/>
    <col min="14088" max="14104" width="6" style="678" customWidth="1"/>
    <col min="14105" max="14106" width="2.7109375" style="678" customWidth="1"/>
    <col min="14107" max="14107" width="7.42578125" style="678" customWidth="1"/>
    <col min="14108" max="14108" width="11.28515625" style="678" bestFit="1" customWidth="1"/>
    <col min="14109" max="14109" width="4.5703125" style="678" bestFit="1" customWidth="1"/>
    <col min="14110" max="14110" width="12.140625" style="678" bestFit="1" customWidth="1"/>
    <col min="14111" max="14129" width="6" style="678" customWidth="1"/>
    <col min="14130" max="14319" width="8.42578125" style="678"/>
    <col min="14320" max="14320" width="4.140625" style="678" customWidth="1"/>
    <col min="14321" max="14321" width="10.7109375" style="678" customWidth="1"/>
    <col min="14322" max="14322" width="9.5703125" style="678" customWidth="1"/>
    <col min="14323" max="14323" width="14.42578125" style="678" customWidth="1"/>
    <col min="14324" max="14343" width="5" style="678" customWidth="1"/>
    <col min="14344" max="14360" width="6" style="678" customWidth="1"/>
    <col min="14361" max="14362" width="2.7109375" style="678" customWidth="1"/>
    <col min="14363" max="14363" width="7.42578125" style="678" customWidth="1"/>
    <col min="14364" max="14364" width="11.28515625" style="678" bestFit="1" customWidth="1"/>
    <col min="14365" max="14365" width="4.5703125" style="678" bestFit="1" customWidth="1"/>
    <col min="14366" max="14366" width="12.140625" style="678" bestFit="1" customWidth="1"/>
    <col min="14367" max="14385" width="6" style="678" customWidth="1"/>
    <col min="14386" max="14575" width="8.42578125" style="678"/>
    <col min="14576" max="14576" width="4.140625" style="678" customWidth="1"/>
    <col min="14577" max="14577" width="10.7109375" style="678" customWidth="1"/>
    <col min="14578" max="14578" width="9.5703125" style="678" customWidth="1"/>
    <col min="14579" max="14579" width="14.42578125" style="678" customWidth="1"/>
    <col min="14580" max="14599" width="5" style="678" customWidth="1"/>
    <col min="14600" max="14616" width="6" style="678" customWidth="1"/>
    <col min="14617" max="14618" width="2.7109375" style="678" customWidth="1"/>
    <col min="14619" max="14619" width="7.42578125" style="678" customWidth="1"/>
    <col min="14620" max="14620" width="11.28515625" style="678" bestFit="1" customWidth="1"/>
    <col min="14621" max="14621" width="4.5703125" style="678" bestFit="1" customWidth="1"/>
    <col min="14622" max="14622" width="12.140625" style="678" bestFit="1" customWidth="1"/>
    <col min="14623" max="14641" width="6" style="678" customWidth="1"/>
    <col min="14642" max="14831" width="8.42578125" style="678"/>
    <col min="14832" max="14832" width="4.140625" style="678" customWidth="1"/>
    <col min="14833" max="14833" width="10.7109375" style="678" customWidth="1"/>
    <col min="14834" max="14834" width="9.5703125" style="678" customWidth="1"/>
    <col min="14835" max="14835" width="14.42578125" style="678" customWidth="1"/>
    <col min="14836" max="14855" width="5" style="678" customWidth="1"/>
    <col min="14856" max="14872" width="6" style="678" customWidth="1"/>
    <col min="14873" max="14874" width="2.7109375" style="678" customWidth="1"/>
    <col min="14875" max="14875" width="7.42578125" style="678" customWidth="1"/>
    <col min="14876" max="14876" width="11.28515625" style="678" bestFit="1" customWidth="1"/>
    <col min="14877" max="14877" width="4.5703125" style="678" bestFit="1" customWidth="1"/>
    <col min="14878" max="14878" width="12.140625" style="678" bestFit="1" customWidth="1"/>
    <col min="14879" max="14897" width="6" style="678" customWidth="1"/>
    <col min="14898" max="15087" width="8.42578125" style="678"/>
    <col min="15088" max="15088" width="4.140625" style="678" customWidth="1"/>
    <col min="15089" max="15089" width="10.7109375" style="678" customWidth="1"/>
    <col min="15090" max="15090" width="9.5703125" style="678" customWidth="1"/>
    <col min="15091" max="15091" width="14.42578125" style="678" customWidth="1"/>
    <col min="15092" max="15111" width="5" style="678" customWidth="1"/>
    <col min="15112" max="15128" width="6" style="678" customWidth="1"/>
    <col min="15129" max="15130" width="2.7109375" style="678" customWidth="1"/>
    <col min="15131" max="15131" width="7.42578125" style="678" customWidth="1"/>
    <col min="15132" max="15132" width="11.28515625" style="678" bestFit="1" customWidth="1"/>
    <col min="15133" max="15133" width="4.5703125" style="678" bestFit="1" customWidth="1"/>
    <col min="15134" max="15134" width="12.140625" style="678" bestFit="1" customWidth="1"/>
    <col min="15135" max="15153" width="6" style="678" customWidth="1"/>
    <col min="15154" max="15343" width="8.42578125" style="678"/>
    <col min="15344" max="15344" width="4.140625" style="678" customWidth="1"/>
    <col min="15345" max="15345" width="10.7109375" style="678" customWidth="1"/>
    <col min="15346" max="15346" width="9.5703125" style="678" customWidth="1"/>
    <col min="15347" max="15347" width="14.42578125" style="678" customWidth="1"/>
    <col min="15348" max="15367" width="5" style="678" customWidth="1"/>
    <col min="15368" max="15384" width="6" style="678" customWidth="1"/>
    <col min="15385" max="15386" width="2.7109375" style="678" customWidth="1"/>
    <col min="15387" max="15387" width="7.42578125" style="678" customWidth="1"/>
    <col min="15388" max="15388" width="11.28515625" style="678" bestFit="1" customWidth="1"/>
    <col min="15389" max="15389" width="4.5703125" style="678" bestFit="1" customWidth="1"/>
    <col min="15390" max="15390" width="12.140625" style="678" bestFit="1" customWidth="1"/>
    <col min="15391" max="15409" width="6" style="678" customWidth="1"/>
    <col min="15410" max="15599" width="8.42578125" style="678"/>
    <col min="15600" max="15600" width="4.140625" style="678" customWidth="1"/>
    <col min="15601" max="15601" width="10.7109375" style="678" customWidth="1"/>
    <col min="15602" max="15602" width="9.5703125" style="678" customWidth="1"/>
    <col min="15603" max="15603" width="14.42578125" style="678" customWidth="1"/>
    <col min="15604" max="15623" width="5" style="678" customWidth="1"/>
    <col min="15624" max="15640" width="6" style="678" customWidth="1"/>
    <col min="15641" max="15642" width="2.7109375" style="678" customWidth="1"/>
    <col min="15643" max="15643" width="7.42578125" style="678" customWidth="1"/>
    <col min="15644" max="15644" width="11.28515625" style="678" bestFit="1" customWidth="1"/>
    <col min="15645" max="15645" width="4.5703125" style="678" bestFit="1" customWidth="1"/>
    <col min="15646" max="15646" width="12.140625" style="678" bestFit="1" customWidth="1"/>
    <col min="15647" max="15665" width="6" style="678" customWidth="1"/>
    <col min="15666" max="15855" width="8.42578125" style="678"/>
    <col min="15856" max="15856" width="4.140625" style="678" customWidth="1"/>
    <col min="15857" max="15857" width="10.7109375" style="678" customWidth="1"/>
    <col min="15858" max="15858" width="9.5703125" style="678" customWidth="1"/>
    <col min="15859" max="15859" width="14.42578125" style="678" customWidth="1"/>
    <col min="15860" max="15879" width="5" style="678" customWidth="1"/>
    <col min="15880" max="15896" width="6" style="678" customWidth="1"/>
    <col min="15897" max="15898" width="2.7109375" style="678" customWidth="1"/>
    <col min="15899" max="15899" width="7.42578125" style="678" customWidth="1"/>
    <col min="15900" max="15900" width="11.28515625" style="678" bestFit="1" customWidth="1"/>
    <col min="15901" max="15901" width="4.5703125" style="678" bestFit="1" customWidth="1"/>
    <col min="15902" max="15902" width="12.140625" style="678" bestFit="1" customWidth="1"/>
    <col min="15903" max="15921" width="6" style="678" customWidth="1"/>
    <col min="15922" max="16111" width="8.42578125" style="678"/>
    <col min="16112" max="16112" width="4.140625" style="678" customWidth="1"/>
    <col min="16113" max="16113" width="10.7109375" style="678" customWidth="1"/>
    <col min="16114" max="16114" width="9.5703125" style="678" customWidth="1"/>
    <col min="16115" max="16115" width="14.42578125" style="678" customWidth="1"/>
    <col min="16116" max="16135" width="5" style="678" customWidth="1"/>
    <col min="16136" max="16152" width="6" style="678" customWidth="1"/>
    <col min="16153" max="16154" width="2.7109375" style="678" customWidth="1"/>
    <col min="16155" max="16155" width="7.42578125" style="678" customWidth="1"/>
    <col min="16156" max="16156" width="11.28515625" style="678" bestFit="1" customWidth="1"/>
    <col min="16157" max="16157" width="4.5703125" style="678" bestFit="1" customWidth="1"/>
    <col min="16158" max="16158" width="12.140625" style="678" bestFit="1" customWidth="1"/>
    <col min="16159" max="16177" width="6" style="678" customWidth="1"/>
    <col min="16178" max="16384" width="8.42578125" style="678"/>
  </cols>
  <sheetData>
    <row r="1" spans="1:26" s="680" customFormat="1" ht="14.25" customHeight="1" x14ac:dyDescent="0.2">
      <c r="A1" s="679"/>
      <c r="B1" s="3230" t="s">
        <v>3790</v>
      </c>
      <c r="C1" s="3231"/>
      <c r="D1" s="3231"/>
      <c r="E1" s="3231"/>
      <c r="F1" s="3231"/>
      <c r="G1" s="3231"/>
      <c r="H1" s="3231"/>
      <c r="I1" s="3231"/>
      <c r="J1" s="3231"/>
      <c r="K1" s="3231"/>
      <c r="L1" s="3231"/>
      <c r="M1" s="3231"/>
      <c r="N1" s="3231"/>
      <c r="O1" s="3231"/>
      <c r="P1" s="3231"/>
      <c r="Q1" s="3231"/>
      <c r="R1" s="3231"/>
      <c r="S1" s="3231"/>
      <c r="T1" s="3231"/>
      <c r="U1" s="3231"/>
      <c r="V1" s="3231"/>
      <c r="W1" s="3231"/>
      <c r="X1" s="3231"/>
      <c r="Y1" s="3249"/>
      <c r="Z1" s="679"/>
    </row>
    <row r="2" spans="1:26" s="680" customFormat="1" ht="14.25" customHeight="1" x14ac:dyDescent="0.2">
      <c r="A2" s="679"/>
      <c r="B2" s="2472"/>
      <c r="C2" s="2473"/>
      <c r="D2" s="2473"/>
      <c r="E2" s="2473"/>
      <c r="F2" s="2473"/>
      <c r="G2" s="2473"/>
      <c r="H2" s="2473"/>
      <c r="I2" s="2473"/>
      <c r="J2" s="2473"/>
      <c r="K2" s="2473"/>
      <c r="L2" s="2473"/>
      <c r="M2" s="2473"/>
      <c r="N2" s="2473"/>
      <c r="O2" s="2473"/>
      <c r="P2" s="2473"/>
      <c r="Q2" s="2473"/>
      <c r="R2" s="2473"/>
      <c r="S2" s="2473"/>
      <c r="T2" s="2473"/>
      <c r="U2" s="2473"/>
      <c r="V2" s="2473"/>
      <c r="W2" s="2473"/>
      <c r="X2" s="2473"/>
      <c r="Y2" s="2484"/>
      <c r="Z2" s="679"/>
    </row>
    <row r="3" spans="1:26" s="680" customFormat="1" ht="14.25" customHeight="1" x14ac:dyDescent="0.2">
      <c r="A3" s="679"/>
      <c r="B3" s="527"/>
      <c r="C3" s="527"/>
      <c r="D3" s="527"/>
      <c r="E3" s="527"/>
      <c r="F3" s="527"/>
      <c r="G3" s="527"/>
      <c r="H3" s="527"/>
      <c r="I3" s="527"/>
      <c r="J3" s="527"/>
      <c r="K3" s="527"/>
      <c r="L3" s="527"/>
      <c r="M3" s="527"/>
      <c r="N3" s="527"/>
      <c r="O3" s="527"/>
      <c r="P3" s="527"/>
      <c r="Q3" s="527"/>
      <c r="R3" s="527"/>
      <c r="S3" s="527"/>
      <c r="T3" s="527"/>
      <c r="U3" s="527"/>
      <c r="V3" s="527"/>
      <c r="W3" s="527"/>
      <c r="X3" s="527"/>
      <c r="Y3" s="527"/>
      <c r="Z3" s="679"/>
    </row>
    <row r="4" spans="1:26" s="680" customFormat="1" ht="14.25" customHeight="1" x14ac:dyDescent="0.2">
      <c r="A4" s="679"/>
      <c r="B4" s="842"/>
      <c r="C4" s="843"/>
      <c r="D4" s="843"/>
      <c r="E4" s="844"/>
      <c r="F4" s="3253" t="s">
        <v>3744</v>
      </c>
      <c r="G4" s="3254"/>
      <c r="H4" s="3254"/>
      <c r="I4" s="3254"/>
      <c r="J4" s="3254"/>
      <c r="K4" s="3254"/>
      <c r="L4" s="3254"/>
      <c r="M4" s="3254"/>
      <c r="N4" s="3254"/>
      <c r="O4" s="3254"/>
      <c r="P4" s="3254"/>
      <c r="Q4" s="3254"/>
      <c r="R4" s="3254"/>
      <c r="S4" s="3254"/>
      <c r="T4" s="3254"/>
      <c r="U4" s="3254"/>
      <c r="V4" s="3254"/>
      <c r="W4" s="3254"/>
      <c r="X4" s="3254"/>
      <c r="Y4" s="3241"/>
      <c r="Z4" s="679"/>
    </row>
    <row r="5" spans="1:26" s="686" customFormat="1" ht="14.25" customHeight="1" x14ac:dyDescent="0.2">
      <c r="A5" s="665"/>
      <c r="B5" s="349"/>
      <c r="C5" s="349"/>
      <c r="D5" s="349"/>
      <c r="E5" s="845"/>
      <c r="F5" s="3256" t="s">
        <v>3742</v>
      </c>
      <c r="G5" s="3271" t="s">
        <v>3791</v>
      </c>
      <c r="H5" s="3272"/>
      <c r="I5" s="3272"/>
      <c r="J5" s="3272"/>
      <c r="K5" s="3272"/>
      <c r="L5" s="3272"/>
      <c r="M5" s="3272"/>
      <c r="N5" s="3272"/>
      <c r="O5" s="3272"/>
      <c r="P5" s="3272"/>
      <c r="Q5" s="3272"/>
      <c r="R5" s="3272"/>
      <c r="S5" s="3272"/>
      <c r="T5" s="3272"/>
      <c r="U5" s="3272"/>
      <c r="V5" s="3272"/>
      <c r="W5" s="3272"/>
      <c r="X5" s="3272"/>
      <c r="Y5" s="3273"/>
      <c r="Z5" s="665"/>
    </row>
    <row r="6" spans="1:26" s="686" customFormat="1" ht="14.25" customHeight="1" x14ac:dyDescent="0.2">
      <c r="A6" s="665"/>
      <c r="C6" s="527"/>
      <c r="D6" s="527"/>
      <c r="E6" s="846"/>
      <c r="F6" s="3061"/>
      <c r="G6" s="3256" t="s">
        <v>3748</v>
      </c>
      <c r="H6" s="847"/>
      <c r="I6" s="3274">
        <v>1</v>
      </c>
      <c r="J6" s="3261">
        <f t="shared" ref="J6:S6" si="0">I6+1</f>
        <v>2</v>
      </c>
      <c r="K6" s="3267">
        <f t="shared" si="0"/>
        <v>3</v>
      </c>
      <c r="L6" s="3267">
        <f t="shared" si="0"/>
        <v>4</v>
      </c>
      <c r="M6" s="3267">
        <f t="shared" si="0"/>
        <v>5</v>
      </c>
      <c r="N6" s="3267">
        <f t="shared" si="0"/>
        <v>6</v>
      </c>
      <c r="O6" s="3267">
        <f t="shared" si="0"/>
        <v>7</v>
      </c>
      <c r="P6" s="3267">
        <f t="shared" si="0"/>
        <v>8</v>
      </c>
      <c r="Q6" s="3267">
        <f t="shared" si="0"/>
        <v>9</v>
      </c>
      <c r="R6" s="3267">
        <f t="shared" si="0"/>
        <v>10</v>
      </c>
      <c r="S6" s="3267">
        <f t="shared" si="0"/>
        <v>11</v>
      </c>
      <c r="T6" s="3267">
        <f>S6+1</f>
        <v>12</v>
      </c>
      <c r="U6" s="3267">
        <f>T6+1</f>
        <v>13</v>
      </c>
      <c r="V6" s="3267">
        <f>U6+1</f>
        <v>14</v>
      </c>
      <c r="W6" s="3267">
        <f>V6+1</f>
        <v>15</v>
      </c>
      <c r="X6" s="3275">
        <f>W6+1</f>
        <v>16</v>
      </c>
      <c r="Y6" s="3278"/>
      <c r="Z6" s="665"/>
    </row>
    <row r="7" spans="1:26" s="686" customFormat="1" ht="14.25" customHeight="1" x14ac:dyDescent="0.2">
      <c r="A7" s="665"/>
      <c r="B7" s="527"/>
      <c r="C7" s="527"/>
      <c r="D7" s="527"/>
      <c r="E7" s="848"/>
      <c r="F7" s="3061"/>
      <c r="G7" s="3061"/>
      <c r="H7" s="849"/>
      <c r="I7" s="3072"/>
      <c r="J7" s="3262"/>
      <c r="K7" s="3265"/>
      <c r="L7" s="3265"/>
      <c r="M7" s="3265"/>
      <c r="N7" s="3265"/>
      <c r="O7" s="3265"/>
      <c r="P7" s="3265"/>
      <c r="Q7" s="3265"/>
      <c r="R7" s="3265"/>
      <c r="S7" s="3265"/>
      <c r="T7" s="3265"/>
      <c r="U7" s="3265"/>
      <c r="V7" s="3265"/>
      <c r="W7" s="3265"/>
      <c r="X7" s="3276"/>
      <c r="Y7" s="3278"/>
      <c r="Z7" s="665"/>
    </row>
    <row r="8" spans="1:26" ht="14.25" customHeight="1" x14ac:dyDescent="0.2">
      <c r="A8" s="671"/>
      <c r="B8" s="763"/>
      <c r="C8" s="763"/>
      <c r="D8" s="763"/>
      <c r="E8" s="850"/>
      <c r="F8" s="3061"/>
      <c r="G8" s="3061"/>
      <c r="H8" s="849"/>
      <c r="I8" s="3072"/>
      <c r="J8" s="3262"/>
      <c r="K8" s="3265"/>
      <c r="L8" s="3265"/>
      <c r="M8" s="3265"/>
      <c r="N8" s="3265"/>
      <c r="O8" s="3265"/>
      <c r="P8" s="3265"/>
      <c r="Q8" s="3265"/>
      <c r="R8" s="3265"/>
      <c r="S8" s="3265"/>
      <c r="T8" s="3265"/>
      <c r="U8" s="3265"/>
      <c r="V8" s="3265"/>
      <c r="W8" s="3265"/>
      <c r="X8" s="3276"/>
      <c r="Y8" s="3278"/>
      <c r="Z8" s="671"/>
    </row>
    <row r="9" spans="1:26" ht="14.25" customHeight="1" x14ac:dyDescent="0.2">
      <c r="A9" s="671"/>
      <c r="B9" s="3069" t="s">
        <v>3741</v>
      </c>
      <c r="C9" s="3070"/>
      <c r="D9" s="3071"/>
      <c r="E9" s="851" t="s">
        <v>2623</v>
      </c>
      <c r="F9" s="3061"/>
      <c r="G9" s="3061"/>
      <c r="H9" s="849"/>
      <c r="I9" s="3072"/>
      <c r="J9" s="3262"/>
      <c r="K9" s="3265"/>
      <c r="L9" s="3265"/>
      <c r="M9" s="3265"/>
      <c r="N9" s="3265"/>
      <c r="O9" s="3265"/>
      <c r="P9" s="3265"/>
      <c r="Q9" s="3265"/>
      <c r="R9" s="3265"/>
      <c r="S9" s="3265"/>
      <c r="T9" s="3265"/>
      <c r="U9" s="3265"/>
      <c r="V9" s="3265"/>
      <c r="W9" s="3265"/>
      <c r="X9" s="3276"/>
      <c r="Y9" s="3278"/>
      <c r="Z9" s="671"/>
    </row>
    <row r="10" spans="1:26" ht="14.25" customHeight="1" x14ac:dyDescent="0.2">
      <c r="A10" s="671"/>
      <c r="B10" s="3057" t="s">
        <v>2622</v>
      </c>
      <c r="C10" s="2473"/>
      <c r="D10" s="2484"/>
      <c r="E10" s="852"/>
      <c r="F10" s="3062"/>
      <c r="G10" s="3062"/>
      <c r="H10" s="853"/>
      <c r="I10" s="3073"/>
      <c r="J10" s="3263"/>
      <c r="K10" s="3266"/>
      <c r="L10" s="3266"/>
      <c r="M10" s="3266"/>
      <c r="N10" s="3266"/>
      <c r="O10" s="3266"/>
      <c r="P10" s="3266"/>
      <c r="Q10" s="3266"/>
      <c r="R10" s="3266"/>
      <c r="S10" s="3266"/>
      <c r="T10" s="3266"/>
      <c r="U10" s="3266"/>
      <c r="V10" s="3266"/>
      <c r="W10" s="3266"/>
      <c r="X10" s="3277"/>
      <c r="Y10" s="3278"/>
      <c r="Z10" s="671"/>
    </row>
    <row r="11" spans="1:26" ht="14.25" customHeight="1" x14ac:dyDescent="0.2">
      <c r="A11" s="671"/>
      <c r="B11" s="3279" t="s">
        <v>1797</v>
      </c>
      <c r="C11" s="3280"/>
      <c r="D11" s="3280"/>
      <c r="E11" s="854" t="s">
        <v>1796</v>
      </c>
      <c r="F11" s="855" t="s">
        <v>4118</v>
      </c>
      <c r="G11" s="856">
        <f t="shared" ref="G11:G41" si="1">IF((SUM(I11:Y11)&lt;=0),"",(ROUND(AVERAGE(I11:Y11),1)))</f>
        <v>1</v>
      </c>
      <c r="H11" s="857"/>
      <c r="I11" s="858">
        <v>1</v>
      </c>
      <c r="J11" s="859"/>
      <c r="K11" s="859"/>
      <c r="L11" s="859"/>
      <c r="M11" s="859"/>
      <c r="N11" s="859"/>
      <c r="O11" s="859"/>
      <c r="P11" s="859"/>
      <c r="Q11" s="859"/>
      <c r="R11" s="859"/>
      <c r="S11" s="859"/>
      <c r="T11" s="859"/>
      <c r="U11" s="859"/>
      <c r="V11" s="860"/>
      <c r="W11" s="859"/>
      <c r="X11" s="859"/>
      <c r="Y11" s="861"/>
      <c r="Z11" s="671"/>
    </row>
    <row r="12" spans="1:26" ht="14.25" customHeight="1" x14ac:dyDescent="0.2">
      <c r="A12" s="671"/>
      <c r="B12" s="3108" t="s">
        <v>1797</v>
      </c>
      <c r="C12" s="3109"/>
      <c r="D12" s="3109"/>
      <c r="E12" s="854" t="s">
        <v>1796</v>
      </c>
      <c r="F12" s="862" t="s">
        <v>6535</v>
      </c>
      <c r="G12" s="863" t="str">
        <f t="shared" si="1"/>
        <v/>
      </c>
      <c r="H12" s="857"/>
      <c r="I12" s="864"/>
      <c r="J12" s="865"/>
      <c r="K12" s="865"/>
      <c r="L12" s="865"/>
      <c r="M12" s="865"/>
      <c r="N12" s="865"/>
      <c r="O12" s="865"/>
      <c r="P12" s="865"/>
      <c r="Q12" s="865"/>
      <c r="R12" s="865"/>
      <c r="S12" s="865"/>
      <c r="T12" s="865"/>
      <c r="U12" s="865"/>
      <c r="V12" s="866"/>
      <c r="W12" s="865"/>
      <c r="X12" s="865"/>
      <c r="Y12" s="861"/>
      <c r="Z12" s="671"/>
    </row>
    <row r="13" spans="1:26" ht="14.25" customHeight="1" x14ac:dyDescent="0.2">
      <c r="A13" s="671"/>
      <c r="B13" s="3108" t="s">
        <v>1797</v>
      </c>
      <c r="C13" s="3109"/>
      <c r="D13" s="3109"/>
      <c r="E13" s="854" t="s">
        <v>1796</v>
      </c>
      <c r="F13" s="862"/>
      <c r="G13" s="863" t="str">
        <f t="shared" si="1"/>
        <v/>
      </c>
      <c r="H13" s="857"/>
      <c r="I13" s="864"/>
      <c r="J13" s="865"/>
      <c r="K13" s="865"/>
      <c r="L13" s="865"/>
      <c r="M13" s="865"/>
      <c r="N13" s="865"/>
      <c r="O13" s="865"/>
      <c r="P13" s="865"/>
      <c r="Q13" s="865"/>
      <c r="R13" s="865"/>
      <c r="S13" s="865"/>
      <c r="T13" s="865"/>
      <c r="U13" s="865"/>
      <c r="V13" s="866"/>
      <c r="W13" s="865"/>
      <c r="X13" s="865"/>
      <c r="Y13" s="861"/>
      <c r="Z13" s="671"/>
    </row>
    <row r="14" spans="1:26" ht="14.25" customHeight="1" x14ac:dyDescent="0.2">
      <c r="A14" s="671"/>
      <c r="B14" s="3108" t="s">
        <v>1797</v>
      </c>
      <c r="C14" s="3109"/>
      <c r="D14" s="3109"/>
      <c r="E14" s="854" t="s">
        <v>1796</v>
      </c>
      <c r="F14" s="862"/>
      <c r="G14" s="863" t="str">
        <f t="shared" si="1"/>
        <v/>
      </c>
      <c r="H14" s="857"/>
      <c r="I14" s="864"/>
      <c r="J14" s="865"/>
      <c r="K14" s="865"/>
      <c r="L14" s="865"/>
      <c r="M14" s="865"/>
      <c r="N14" s="865"/>
      <c r="O14" s="865"/>
      <c r="P14" s="865"/>
      <c r="Q14" s="865"/>
      <c r="R14" s="865"/>
      <c r="S14" s="865"/>
      <c r="T14" s="865"/>
      <c r="U14" s="865"/>
      <c r="V14" s="866"/>
      <c r="W14" s="865"/>
      <c r="X14" s="865"/>
      <c r="Y14" s="861"/>
      <c r="Z14" s="671"/>
    </row>
    <row r="15" spans="1:26" ht="14.25" customHeight="1" x14ac:dyDescent="0.2">
      <c r="A15" s="671"/>
      <c r="B15" s="3108" t="s">
        <v>1797</v>
      </c>
      <c r="C15" s="3109"/>
      <c r="D15" s="3109"/>
      <c r="E15" s="854" t="s">
        <v>1796</v>
      </c>
      <c r="F15" s="862"/>
      <c r="G15" s="863" t="str">
        <f t="shared" si="1"/>
        <v/>
      </c>
      <c r="H15" s="857"/>
      <c r="I15" s="864"/>
      <c r="J15" s="865"/>
      <c r="K15" s="865"/>
      <c r="L15" s="865"/>
      <c r="M15" s="865"/>
      <c r="N15" s="865"/>
      <c r="O15" s="865"/>
      <c r="P15" s="865"/>
      <c r="Q15" s="865"/>
      <c r="R15" s="865"/>
      <c r="S15" s="865"/>
      <c r="T15" s="865"/>
      <c r="U15" s="865"/>
      <c r="V15" s="866"/>
      <c r="W15" s="865"/>
      <c r="X15" s="865"/>
      <c r="Y15" s="861"/>
      <c r="Z15" s="671"/>
    </row>
    <row r="16" spans="1:26" ht="14.25" customHeight="1" x14ac:dyDescent="0.2">
      <c r="A16" s="671"/>
      <c r="B16" s="3108" t="s">
        <v>1797</v>
      </c>
      <c r="C16" s="3109"/>
      <c r="D16" s="3109"/>
      <c r="E16" s="854" t="s">
        <v>1796</v>
      </c>
      <c r="F16" s="862"/>
      <c r="G16" s="863" t="str">
        <f t="shared" si="1"/>
        <v/>
      </c>
      <c r="H16" s="857"/>
      <c r="I16" s="864"/>
      <c r="J16" s="865"/>
      <c r="K16" s="865"/>
      <c r="L16" s="865"/>
      <c r="M16" s="865"/>
      <c r="N16" s="865"/>
      <c r="O16" s="865"/>
      <c r="P16" s="865"/>
      <c r="Q16" s="865"/>
      <c r="R16" s="865"/>
      <c r="S16" s="865"/>
      <c r="T16" s="865"/>
      <c r="U16" s="865"/>
      <c r="V16" s="866"/>
      <c r="W16" s="865"/>
      <c r="X16" s="865"/>
      <c r="Y16" s="861"/>
      <c r="Z16" s="671"/>
    </row>
    <row r="17" spans="1:26" ht="14.25" customHeight="1" x14ac:dyDescent="0.2">
      <c r="A17" s="671"/>
      <c r="B17" s="3108" t="s">
        <v>1797</v>
      </c>
      <c r="C17" s="3109"/>
      <c r="D17" s="3109"/>
      <c r="E17" s="854" t="s">
        <v>1796</v>
      </c>
      <c r="F17" s="862"/>
      <c r="G17" s="863" t="str">
        <f t="shared" si="1"/>
        <v/>
      </c>
      <c r="H17" s="857"/>
      <c r="I17" s="864"/>
      <c r="J17" s="865"/>
      <c r="K17" s="865"/>
      <c r="L17" s="865"/>
      <c r="M17" s="865"/>
      <c r="N17" s="865"/>
      <c r="O17" s="865"/>
      <c r="P17" s="865"/>
      <c r="Q17" s="865"/>
      <c r="R17" s="865"/>
      <c r="S17" s="865"/>
      <c r="T17" s="865"/>
      <c r="U17" s="865"/>
      <c r="V17" s="866"/>
      <c r="W17" s="865"/>
      <c r="X17" s="865"/>
      <c r="Y17" s="861"/>
      <c r="Z17" s="671"/>
    </row>
    <row r="18" spans="1:26" ht="14.25" customHeight="1" x14ac:dyDescent="0.2">
      <c r="A18" s="671"/>
      <c r="B18" s="3108" t="s">
        <v>1797</v>
      </c>
      <c r="C18" s="3109"/>
      <c r="D18" s="3109"/>
      <c r="E18" s="854" t="s">
        <v>1796</v>
      </c>
      <c r="F18" s="862"/>
      <c r="G18" s="863" t="str">
        <f t="shared" si="1"/>
        <v/>
      </c>
      <c r="H18" s="857"/>
      <c r="I18" s="864"/>
      <c r="J18" s="865"/>
      <c r="K18" s="865"/>
      <c r="L18" s="865"/>
      <c r="M18" s="865"/>
      <c r="N18" s="865"/>
      <c r="O18" s="865"/>
      <c r="P18" s="865"/>
      <c r="Q18" s="865"/>
      <c r="R18" s="865"/>
      <c r="S18" s="865"/>
      <c r="T18" s="865"/>
      <c r="U18" s="865"/>
      <c r="V18" s="866"/>
      <c r="W18" s="865"/>
      <c r="X18" s="865"/>
      <c r="Y18" s="861"/>
      <c r="Z18" s="671"/>
    </row>
    <row r="19" spans="1:26" ht="14.25" customHeight="1" x14ac:dyDescent="0.2">
      <c r="A19" s="671"/>
      <c r="B19" s="3108" t="s">
        <v>1797</v>
      </c>
      <c r="C19" s="3109"/>
      <c r="D19" s="3109"/>
      <c r="E19" s="854" t="s">
        <v>1796</v>
      </c>
      <c r="F19" s="862"/>
      <c r="G19" s="863" t="str">
        <f t="shared" si="1"/>
        <v/>
      </c>
      <c r="H19" s="857"/>
      <c r="I19" s="864"/>
      <c r="J19" s="865"/>
      <c r="K19" s="865"/>
      <c r="L19" s="865"/>
      <c r="M19" s="865"/>
      <c r="N19" s="865"/>
      <c r="O19" s="865"/>
      <c r="P19" s="865"/>
      <c r="Q19" s="865"/>
      <c r="R19" s="865"/>
      <c r="S19" s="865"/>
      <c r="T19" s="865"/>
      <c r="U19" s="865"/>
      <c r="V19" s="866"/>
      <c r="W19" s="865"/>
      <c r="X19" s="865"/>
      <c r="Y19" s="861"/>
      <c r="Z19" s="671"/>
    </row>
    <row r="20" spans="1:26" ht="14.25" customHeight="1" x14ac:dyDescent="0.2">
      <c r="A20" s="671"/>
      <c r="B20" s="3108" t="s">
        <v>1797</v>
      </c>
      <c r="C20" s="3109"/>
      <c r="D20" s="3109"/>
      <c r="E20" s="854" t="s">
        <v>1796</v>
      </c>
      <c r="F20" s="862"/>
      <c r="G20" s="863" t="str">
        <f t="shared" si="1"/>
        <v/>
      </c>
      <c r="H20" s="857"/>
      <c r="I20" s="864"/>
      <c r="J20" s="865"/>
      <c r="K20" s="865"/>
      <c r="L20" s="865"/>
      <c r="M20" s="865"/>
      <c r="N20" s="865"/>
      <c r="O20" s="865"/>
      <c r="P20" s="865"/>
      <c r="Q20" s="865"/>
      <c r="R20" s="865"/>
      <c r="S20" s="865"/>
      <c r="T20" s="865"/>
      <c r="U20" s="865"/>
      <c r="V20" s="866"/>
      <c r="W20" s="865"/>
      <c r="X20" s="865"/>
      <c r="Y20" s="861"/>
      <c r="Z20" s="671"/>
    </row>
    <row r="21" spans="1:26" ht="14.25" customHeight="1" x14ac:dyDescent="0.2">
      <c r="A21" s="671"/>
      <c r="B21" s="3108" t="s">
        <v>1797</v>
      </c>
      <c r="C21" s="3109"/>
      <c r="D21" s="3109"/>
      <c r="E21" s="854" t="s">
        <v>1796</v>
      </c>
      <c r="F21" s="862"/>
      <c r="G21" s="863" t="str">
        <f t="shared" si="1"/>
        <v/>
      </c>
      <c r="H21" s="857"/>
      <c r="I21" s="864"/>
      <c r="J21" s="865"/>
      <c r="K21" s="865"/>
      <c r="L21" s="865"/>
      <c r="M21" s="865"/>
      <c r="N21" s="865"/>
      <c r="O21" s="865"/>
      <c r="P21" s="865"/>
      <c r="Q21" s="865"/>
      <c r="R21" s="865"/>
      <c r="S21" s="865"/>
      <c r="T21" s="865"/>
      <c r="U21" s="865"/>
      <c r="V21" s="866"/>
      <c r="W21" s="865"/>
      <c r="X21" s="865"/>
      <c r="Y21" s="861"/>
      <c r="Z21" s="671"/>
    </row>
    <row r="22" spans="1:26" ht="14.25" customHeight="1" x14ac:dyDescent="0.2">
      <c r="A22" s="671"/>
      <c r="B22" s="3108" t="s">
        <v>1797</v>
      </c>
      <c r="C22" s="3109"/>
      <c r="D22" s="3109"/>
      <c r="E22" s="854" t="s">
        <v>1796</v>
      </c>
      <c r="F22" s="862"/>
      <c r="G22" s="863" t="str">
        <f t="shared" si="1"/>
        <v/>
      </c>
      <c r="H22" s="857"/>
      <c r="I22" s="864"/>
      <c r="J22" s="865"/>
      <c r="K22" s="865"/>
      <c r="L22" s="865"/>
      <c r="M22" s="865"/>
      <c r="N22" s="865"/>
      <c r="O22" s="865"/>
      <c r="P22" s="865"/>
      <c r="Q22" s="865"/>
      <c r="R22" s="865"/>
      <c r="S22" s="865"/>
      <c r="T22" s="865"/>
      <c r="U22" s="865"/>
      <c r="V22" s="866"/>
      <c r="W22" s="865"/>
      <c r="X22" s="865"/>
      <c r="Y22" s="861"/>
      <c r="Z22" s="671"/>
    </row>
    <row r="23" spans="1:26" ht="14.25" customHeight="1" x14ac:dyDescent="0.2">
      <c r="A23" s="671"/>
      <c r="B23" s="3108" t="s">
        <v>1797</v>
      </c>
      <c r="C23" s="3109"/>
      <c r="D23" s="3109"/>
      <c r="E23" s="854" t="s">
        <v>1796</v>
      </c>
      <c r="F23" s="862"/>
      <c r="G23" s="863" t="str">
        <f t="shared" si="1"/>
        <v/>
      </c>
      <c r="H23" s="857"/>
      <c r="I23" s="864"/>
      <c r="J23" s="865"/>
      <c r="K23" s="865"/>
      <c r="L23" s="865"/>
      <c r="M23" s="865"/>
      <c r="N23" s="865"/>
      <c r="O23" s="865"/>
      <c r="P23" s="865"/>
      <c r="Q23" s="865"/>
      <c r="R23" s="865"/>
      <c r="S23" s="865"/>
      <c r="T23" s="865"/>
      <c r="U23" s="865"/>
      <c r="V23" s="866"/>
      <c r="W23" s="865"/>
      <c r="X23" s="865"/>
      <c r="Y23" s="861"/>
      <c r="Z23" s="671"/>
    </row>
    <row r="24" spans="1:26" ht="14.25" customHeight="1" x14ac:dyDescent="0.2">
      <c r="A24" s="671"/>
      <c r="B24" s="3108" t="s">
        <v>1797</v>
      </c>
      <c r="C24" s="3109"/>
      <c r="D24" s="3109"/>
      <c r="E24" s="854" t="s">
        <v>1796</v>
      </c>
      <c r="F24" s="862"/>
      <c r="G24" s="863" t="str">
        <f t="shared" si="1"/>
        <v/>
      </c>
      <c r="H24" s="857"/>
      <c r="I24" s="864"/>
      <c r="J24" s="865"/>
      <c r="K24" s="865"/>
      <c r="L24" s="865"/>
      <c r="M24" s="865"/>
      <c r="N24" s="865"/>
      <c r="O24" s="865"/>
      <c r="P24" s="865"/>
      <c r="Q24" s="865"/>
      <c r="R24" s="865"/>
      <c r="S24" s="865"/>
      <c r="T24" s="865"/>
      <c r="U24" s="865"/>
      <c r="V24" s="866"/>
      <c r="W24" s="865"/>
      <c r="X24" s="865"/>
      <c r="Y24" s="861"/>
      <c r="Z24" s="671"/>
    </row>
    <row r="25" spans="1:26" ht="14.25" customHeight="1" x14ac:dyDescent="0.2">
      <c r="A25" s="671"/>
      <c r="B25" s="3108" t="s">
        <v>1797</v>
      </c>
      <c r="C25" s="3109"/>
      <c r="D25" s="3109"/>
      <c r="E25" s="854" t="s">
        <v>1796</v>
      </c>
      <c r="F25" s="862"/>
      <c r="G25" s="863" t="str">
        <f t="shared" si="1"/>
        <v/>
      </c>
      <c r="H25" s="857"/>
      <c r="I25" s="864"/>
      <c r="J25" s="865"/>
      <c r="K25" s="865"/>
      <c r="L25" s="865"/>
      <c r="M25" s="865"/>
      <c r="N25" s="865"/>
      <c r="O25" s="865"/>
      <c r="P25" s="865"/>
      <c r="Q25" s="865"/>
      <c r="R25" s="865"/>
      <c r="S25" s="865"/>
      <c r="T25" s="865"/>
      <c r="U25" s="865"/>
      <c r="V25" s="866"/>
      <c r="W25" s="865"/>
      <c r="X25" s="865"/>
      <c r="Y25" s="861"/>
      <c r="Z25" s="671"/>
    </row>
    <row r="26" spans="1:26" ht="14.25" customHeight="1" x14ac:dyDescent="0.2">
      <c r="A26" s="671"/>
      <c r="B26" s="3108" t="s">
        <v>1797</v>
      </c>
      <c r="C26" s="3109"/>
      <c r="D26" s="3109"/>
      <c r="E26" s="854" t="s">
        <v>1796</v>
      </c>
      <c r="F26" s="862"/>
      <c r="G26" s="863" t="str">
        <f t="shared" si="1"/>
        <v/>
      </c>
      <c r="H26" s="857"/>
      <c r="I26" s="864"/>
      <c r="J26" s="865"/>
      <c r="K26" s="865"/>
      <c r="L26" s="865"/>
      <c r="M26" s="865"/>
      <c r="N26" s="865"/>
      <c r="O26" s="865"/>
      <c r="P26" s="865"/>
      <c r="Q26" s="865"/>
      <c r="R26" s="865"/>
      <c r="S26" s="865"/>
      <c r="T26" s="865"/>
      <c r="U26" s="865"/>
      <c r="V26" s="866"/>
      <c r="W26" s="865"/>
      <c r="X26" s="865"/>
      <c r="Y26" s="861"/>
      <c r="Z26" s="671"/>
    </row>
    <row r="27" spans="1:26" ht="14.25" customHeight="1" x14ac:dyDescent="0.2">
      <c r="A27" s="671"/>
      <c r="B27" s="3108" t="s">
        <v>1797</v>
      </c>
      <c r="C27" s="3109"/>
      <c r="D27" s="3109"/>
      <c r="E27" s="854" t="s">
        <v>1796</v>
      </c>
      <c r="F27" s="862"/>
      <c r="G27" s="863" t="str">
        <f t="shared" si="1"/>
        <v/>
      </c>
      <c r="H27" s="857"/>
      <c r="I27" s="864"/>
      <c r="J27" s="865"/>
      <c r="K27" s="865"/>
      <c r="L27" s="865"/>
      <c r="M27" s="865"/>
      <c r="N27" s="865"/>
      <c r="O27" s="865"/>
      <c r="P27" s="865"/>
      <c r="Q27" s="865"/>
      <c r="R27" s="865"/>
      <c r="S27" s="865"/>
      <c r="T27" s="865"/>
      <c r="U27" s="865"/>
      <c r="V27" s="866"/>
      <c r="W27" s="865"/>
      <c r="X27" s="865"/>
      <c r="Y27" s="861"/>
      <c r="Z27" s="671"/>
    </row>
    <row r="28" spans="1:26" ht="14.25" customHeight="1" x14ac:dyDescent="0.2">
      <c r="A28" s="671"/>
      <c r="B28" s="3108" t="s">
        <v>1797</v>
      </c>
      <c r="C28" s="3109"/>
      <c r="D28" s="3109"/>
      <c r="E28" s="854" t="s">
        <v>1796</v>
      </c>
      <c r="F28" s="862"/>
      <c r="G28" s="863" t="str">
        <f t="shared" si="1"/>
        <v/>
      </c>
      <c r="H28" s="857"/>
      <c r="I28" s="864"/>
      <c r="J28" s="865"/>
      <c r="K28" s="865"/>
      <c r="L28" s="865"/>
      <c r="M28" s="865"/>
      <c r="N28" s="865"/>
      <c r="O28" s="865"/>
      <c r="P28" s="865"/>
      <c r="Q28" s="865"/>
      <c r="R28" s="865"/>
      <c r="S28" s="865"/>
      <c r="T28" s="865"/>
      <c r="U28" s="865"/>
      <c r="V28" s="866"/>
      <c r="W28" s="865"/>
      <c r="X28" s="865"/>
      <c r="Y28" s="861"/>
      <c r="Z28" s="671"/>
    </row>
    <row r="29" spans="1:26" ht="14.25" customHeight="1" x14ac:dyDescent="0.2">
      <c r="A29" s="671"/>
      <c r="B29" s="3108" t="s">
        <v>1797</v>
      </c>
      <c r="C29" s="3109"/>
      <c r="D29" s="3109"/>
      <c r="E29" s="854" t="s">
        <v>1796</v>
      </c>
      <c r="F29" s="862"/>
      <c r="G29" s="863" t="str">
        <f t="shared" si="1"/>
        <v/>
      </c>
      <c r="H29" s="857"/>
      <c r="I29" s="864"/>
      <c r="J29" s="865"/>
      <c r="K29" s="865"/>
      <c r="L29" s="865"/>
      <c r="M29" s="865"/>
      <c r="N29" s="865"/>
      <c r="O29" s="865"/>
      <c r="P29" s="865"/>
      <c r="Q29" s="865"/>
      <c r="R29" s="865"/>
      <c r="S29" s="865"/>
      <c r="T29" s="865"/>
      <c r="U29" s="865"/>
      <c r="V29" s="866"/>
      <c r="W29" s="865"/>
      <c r="X29" s="865"/>
      <c r="Y29" s="861"/>
      <c r="Z29" s="671"/>
    </row>
    <row r="30" spans="1:26" ht="14.25" customHeight="1" x14ac:dyDescent="0.2">
      <c r="A30" s="671"/>
      <c r="B30" s="3108" t="s">
        <v>1797</v>
      </c>
      <c r="C30" s="3109"/>
      <c r="D30" s="3109"/>
      <c r="E30" s="854" t="s">
        <v>1796</v>
      </c>
      <c r="F30" s="862"/>
      <c r="G30" s="863" t="str">
        <f t="shared" si="1"/>
        <v/>
      </c>
      <c r="H30" s="857"/>
      <c r="I30" s="864"/>
      <c r="J30" s="865"/>
      <c r="K30" s="865"/>
      <c r="L30" s="865"/>
      <c r="M30" s="865"/>
      <c r="N30" s="865"/>
      <c r="O30" s="865"/>
      <c r="P30" s="865"/>
      <c r="Q30" s="865"/>
      <c r="R30" s="865"/>
      <c r="S30" s="865"/>
      <c r="T30" s="865"/>
      <c r="U30" s="865"/>
      <c r="V30" s="866"/>
      <c r="W30" s="865"/>
      <c r="X30" s="865"/>
      <c r="Y30" s="861"/>
      <c r="Z30" s="671"/>
    </row>
    <row r="31" spans="1:26" ht="14.25" customHeight="1" x14ac:dyDescent="0.2">
      <c r="A31" s="671"/>
      <c r="B31" s="3108" t="s">
        <v>1797</v>
      </c>
      <c r="C31" s="3109"/>
      <c r="D31" s="3109"/>
      <c r="E31" s="854" t="s">
        <v>1796</v>
      </c>
      <c r="F31" s="862"/>
      <c r="G31" s="863" t="str">
        <f t="shared" si="1"/>
        <v/>
      </c>
      <c r="H31" s="857"/>
      <c r="I31" s="864"/>
      <c r="J31" s="865"/>
      <c r="K31" s="865"/>
      <c r="L31" s="865"/>
      <c r="M31" s="865"/>
      <c r="N31" s="865"/>
      <c r="O31" s="865"/>
      <c r="P31" s="865"/>
      <c r="Q31" s="865"/>
      <c r="R31" s="865"/>
      <c r="S31" s="865"/>
      <c r="T31" s="865"/>
      <c r="U31" s="865"/>
      <c r="V31" s="866"/>
      <c r="W31" s="865"/>
      <c r="X31" s="865"/>
      <c r="Y31" s="861"/>
      <c r="Z31" s="671"/>
    </row>
    <row r="32" spans="1:26" ht="14.25" customHeight="1" x14ac:dyDescent="0.2">
      <c r="A32" s="671"/>
      <c r="B32" s="3108" t="s">
        <v>1797</v>
      </c>
      <c r="C32" s="3109"/>
      <c r="D32" s="3109"/>
      <c r="E32" s="854" t="s">
        <v>1796</v>
      </c>
      <c r="F32" s="862"/>
      <c r="G32" s="863" t="str">
        <f t="shared" si="1"/>
        <v/>
      </c>
      <c r="H32" s="857"/>
      <c r="I32" s="864"/>
      <c r="J32" s="865"/>
      <c r="K32" s="865"/>
      <c r="L32" s="865"/>
      <c r="M32" s="865"/>
      <c r="N32" s="865"/>
      <c r="O32" s="865"/>
      <c r="P32" s="865"/>
      <c r="Q32" s="865"/>
      <c r="R32" s="865"/>
      <c r="S32" s="865"/>
      <c r="T32" s="865"/>
      <c r="U32" s="865"/>
      <c r="V32" s="866"/>
      <c r="W32" s="865"/>
      <c r="X32" s="865"/>
      <c r="Y32" s="861"/>
      <c r="Z32" s="671"/>
    </row>
    <row r="33" spans="1:26" ht="14.25" customHeight="1" x14ac:dyDescent="0.2">
      <c r="A33" s="671"/>
      <c r="B33" s="3108" t="s">
        <v>1797</v>
      </c>
      <c r="C33" s="3109"/>
      <c r="D33" s="3109"/>
      <c r="E33" s="854" t="s">
        <v>1796</v>
      </c>
      <c r="F33" s="862"/>
      <c r="G33" s="863" t="str">
        <f t="shared" si="1"/>
        <v/>
      </c>
      <c r="H33" s="857"/>
      <c r="I33" s="864"/>
      <c r="J33" s="865"/>
      <c r="K33" s="865"/>
      <c r="L33" s="865"/>
      <c r="M33" s="865"/>
      <c r="N33" s="865"/>
      <c r="O33" s="865"/>
      <c r="P33" s="865"/>
      <c r="Q33" s="865"/>
      <c r="R33" s="865"/>
      <c r="S33" s="865"/>
      <c r="T33" s="865"/>
      <c r="U33" s="865"/>
      <c r="V33" s="866"/>
      <c r="W33" s="865"/>
      <c r="X33" s="865"/>
      <c r="Y33" s="861"/>
      <c r="Z33" s="671"/>
    </row>
    <row r="34" spans="1:26" ht="14.25" customHeight="1" x14ac:dyDescent="0.2">
      <c r="A34" s="671"/>
      <c r="B34" s="3108" t="s">
        <v>1797</v>
      </c>
      <c r="C34" s="3109"/>
      <c r="D34" s="3109"/>
      <c r="E34" s="854" t="s">
        <v>1796</v>
      </c>
      <c r="F34" s="862"/>
      <c r="G34" s="863" t="str">
        <f t="shared" si="1"/>
        <v/>
      </c>
      <c r="H34" s="857"/>
      <c r="I34" s="864"/>
      <c r="J34" s="865"/>
      <c r="K34" s="865"/>
      <c r="L34" s="865"/>
      <c r="M34" s="865"/>
      <c r="N34" s="865"/>
      <c r="O34" s="865"/>
      <c r="P34" s="865"/>
      <c r="Q34" s="865"/>
      <c r="R34" s="865"/>
      <c r="S34" s="865"/>
      <c r="T34" s="865"/>
      <c r="U34" s="865"/>
      <c r="V34" s="866"/>
      <c r="W34" s="865"/>
      <c r="X34" s="865"/>
      <c r="Y34" s="861"/>
      <c r="Z34" s="671"/>
    </row>
    <row r="35" spans="1:26" ht="14.25" customHeight="1" x14ac:dyDescent="0.2">
      <c r="A35" s="671"/>
      <c r="B35" s="3108" t="s">
        <v>1797</v>
      </c>
      <c r="C35" s="3109"/>
      <c r="D35" s="3109"/>
      <c r="E35" s="854" t="s">
        <v>1796</v>
      </c>
      <c r="F35" s="862"/>
      <c r="G35" s="863" t="str">
        <f t="shared" si="1"/>
        <v/>
      </c>
      <c r="H35" s="857"/>
      <c r="I35" s="864"/>
      <c r="J35" s="865"/>
      <c r="K35" s="865"/>
      <c r="L35" s="865"/>
      <c r="M35" s="865"/>
      <c r="N35" s="865"/>
      <c r="O35" s="865"/>
      <c r="P35" s="865"/>
      <c r="Q35" s="865"/>
      <c r="R35" s="865"/>
      <c r="S35" s="865"/>
      <c r="T35" s="865"/>
      <c r="U35" s="865"/>
      <c r="V35" s="866"/>
      <c r="W35" s="865"/>
      <c r="X35" s="865"/>
      <c r="Y35" s="861"/>
      <c r="Z35" s="671"/>
    </row>
    <row r="36" spans="1:26" ht="14.25" customHeight="1" x14ac:dyDescent="0.2">
      <c r="A36" s="671"/>
      <c r="B36" s="3108" t="s">
        <v>1797</v>
      </c>
      <c r="C36" s="3109"/>
      <c r="D36" s="3109"/>
      <c r="E36" s="854" t="s">
        <v>1796</v>
      </c>
      <c r="F36" s="862"/>
      <c r="G36" s="863" t="str">
        <f t="shared" si="1"/>
        <v/>
      </c>
      <c r="H36" s="857"/>
      <c r="I36" s="864"/>
      <c r="J36" s="865"/>
      <c r="K36" s="865"/>
      <c r="L36" s="865"/>
      <c r="M36" s="865"/>
      <c r="N36" s="865"/>
      <c r="O36" s="865"/>
      <c r="P36" s="865"/>
      <c r="Q36" s="865"/>
      <c r="R36" s="865"/>
      <c r="S36" s="865"/>
      <c r="T36" s="865"/>
      <c r="U36" s="865"/>
      <c r="V36" s="866"/>
      <c r="W36" s="865"/>
      <c r="X36" s="865"/>
      <c r="Y36" s="861"/>
      <c r="Z36" s="671"/>
    </row>
    <row r="37" spans="1:26" ht="14.25" customHeight="1" x14ac:dyDescent="0.2">
      <c r="A37" s="671"/>
      <c r="B37" s="3108" t="s">
        <v>1797</v>
      </c>
      <c r="C37" s="3109"/>
      <c r="D37" s="3109"/>
      <c r="E37" s="854" t="s">
        <v>1796</v>
      </c>
      <c r="F37" s="862"/>
      <c r="G37" s="863" t="str">
        <f t="shared" si="1"/>
        <v/>
      </c>
      <c r="H37" s="857"/>
      <c r="I37" s="864"/>
      <c r="J37" s="865"/>
      <c r="K37" s="865"/>
      <c r="L37" s="865"/>
      <c r="M37" s="865"/>
      <c r="N37" s="865"/>
      <c r="O37" s="865"/>
      <c r="P37" s="865"/>
      <c r="Q37" s="865"/>
      <c r="R37" s="865"/>
      <c r="S37" s="865"/>
      <c r="T37" s="865"/>
      <c r="U37" s="865"/>
      <c r="V37" s="866"/>
      <c r="W37" s="865"/>
      <c r="X37" s="865"/>
      <c r="Y37" s="861"/>
      <c r="Z37" s="671"/>
    </row>
    <row r="38" spans="1:26" ht="14.25" customHeight="1" x14ac:dyDescent="0.2">
      <c r="A38" s="671"/>
      <c r="B38" s="3108" t="s">
        <v>1797</v>
      </c>
      <c r="C38" s="3109"/>
      <c r="D38" s="3109"/>
      <c r="E38" s="854" t="s">
        <v>1796</v>
      </c>
      <c r="F38" s="862"/>
      <c r="G38" s="863" t="str">
        <f t="shared" si="1"/>
        <v/>
      </c>
      <c r="H38" s="857"/>
      <c r="I38" s="864"/>
      <c r="J38" s="865"/>
      <c r="K38" s="865"/>
      <c r="L38" s="865"/>
      <c r="M38" s="865"/>
      <c r="N38" s="865"/>
      <c r="O38" s="865"/>
      <c r="P38" s="865"/>
      <c r="Q38" s="865"/>
      <c r="R38" s="865"/>
      <c r="S38" s="865"/>
      <c r="T38" s="865"/>
      <c r="U38" s="865"/>
      <c r="V38" s="866"/>
      <c r="W38" s="865"/>
      <c r="X38" s="865"/>
      <c r="Y38" s="861"/>
      <c r="Z38" s="671"/>
    </row>
    <row r="39" spans="1:26" ht="14.25" customHeight="1" x14ac:dyDescent="0.2">
      <c r="A39" s="671"/>
      <c r="B39" s="3108" t="s">
        <v>1797</v>
      </c>
      <c r="C39" s="3109"/>
      <c r="D39" s="3109"/>
      <c r="E39" s="854" t="s">
        <v>1796</v>
      </c>
      <c r="F39" s="862"/>
      <c r="G39" s="863" t="str">
        <f t="shared" si="1"/>
        <v/>
      </c>
      <c r="H39" s="857"/>
      <c r="I39" s="864"/>
      <c r="J39" s="865"/>
      <c r="K39" s="865"/>
      <c r="L39" s="865"/>
      <c r="M39" s="865"/>
      <c r="N39" s="865"/>
      <c r="O39" s="865"/>
      <c r="P39" s="865"/>
      <c r="Q39" s="865"/>
      <c r="R39" s="865"/>
      <c r="S39" s="865"/>
      <c r="T39" s="865"/>
      <c r="U39" s="865"/>
      <c r="V39" s="866"/>
      <c r="W39" s="865"/>
      <c r="X39" s="865"/>
      <c r="Y39" s="861"/>
      <c r="Z39" s="671"/>
    </row>
    <row r="40" spans="1:26" ht="14.25" customHeight="1" x14ac:dyDescent="0.2">
      <c r="A40" s="671"/>
      <c r="B40" s="3108" t="s">
        <v>1797</v>
      </c>
      <c r="C40" s="3109"/>
      <c r="D40" s="3109"/>
      <c r="E40" s="854" t="s">
        <v>1796</v>
      </c>
      <c r="F40" s="862"/>
      <c r="G40" s="863" t="str">
        <f t="shared" si="1"/>
        <v/>
      </c>
      <c r="H40" s="857"/>
      <c r="I40" s="864"/>
      <c r="J40" s="865"/>
      <c r="K40" s="865"/>
      <c r="L40" s="865"/>
      <c r="M40" s="865"/>
      <c r="N40" s="865"/>
      <c r="O40" s="865"/>
      <c r="P40" s="865"/>
      <c r="Q40" s="865"/>
      <c r="R40" s="865"/>
      <c r="S40" s="865"/>
      <c r="T40" s="865"/>
      <c r="U40" s="865"/>
      <c r="V40" s="866"/>
      <c r="W40" s="865"/>
      <c r="X40" s="865"/>
      <c r="Y40" s="861"/>
      <c r="Z40" s="671"/>
    </row>
    <row r="41" spans="1:26" ht="14.25" customHeight="1" x14ac:dyDescent="0.2">
      <c r="A41" s="671"/>
      <c r="B41" s="3281" t="s">
        <v>1797</v>
      </c>
      <c r="C41" s="3282"/>
      <c r="D41" s="3282"/>
      <c r="E41" s="867" t="s">
        <v>1796</v>
      </c>
      <c r="F41" s="868"/>
      <c r="G41" s="869" t="str">
        <f t="shared" si="1"/>
        <v/>
      </c>
      <c r="H41" s="857"/>
      <c r="I41" s="870"/>
      <c r="J41" s="871"/>
      <c r="K41" s="871"/>
      <c r="L41" s="871"/>
      <c r="M41" s="871"/>
      <c r="N41" s="871"/>
      <c r="O41" s="871"/>
      <c r="P41" s="871"/>
      <c r="Q41" s="871"/>
      <c r="R41" s="871"/>
      <c r="S41" s="871"/>
      <c r="T41" s="871"/>
      <c r="U41" s="871"/>
      <c r="V41" s="872"/>
      <c r="W41" s="871"/>
      <c r="X41" s="871"/>
      <c r="Y41" s="861"/>
      <c r="Z41" s="671"/>
    </row>
    <row r="42" spans="1:26" ht="5.0999999999999996" customHeight="1" x14ac:dyDescent="0.2">
      <c r="A42" s="671"/>
      <c r="B42" s="873" t="str">
        <f>IF((SUM($I42:$Y42)&lt;=0),"",(ROUND(AVERAGE($I42:$Y42),1)))</f>
        <v/>
      </c>
      <c r="C42" s="874"/>
      <c r="D42" s="874"/>
      <c r="E42" s="874"/>
      <c r="F42" s="874"/>
      <c r="G42" s="874"/>
      <c r="H42" s="874"/>
      <c r="I42" s="874"/>
      <c r="J42" s="874"/>
      <c r="K42" s="874"/>
      <c r="L42" s="874"/>
      <c r="M42" s="874"/>
      <c r="N42" s="874"/>
      <c r="O42" s="874"/>
      <c r="P42" s="874"/>
      <c r="Q42" s="874"/>
      <c r="R42" s="874"/>
      <c r="S42" s="874"/>
      <c r="T42" s="874"/>
      <c r="U42" s="874"/>
      <c r="V42" s="874"/>
      <c r="W42" s="874"/>
      <c r="X42" s="874"/>
      <c r="Y42" s="874"/>
      <c r="Z42" s="671"/>
    </row>
    <row r="43" spans="1:26" ht="14.25" customHeight="1" x14ac:dyDescent="0.2">
      <c r="A43" s="671"/>
      <c r="B43" s="667"/>
      <c r="C43" s="667"/>
      <c r="D43" s="667"/>
      <c r="E43" s="667"/>
      <c r="F43" s="667"/>
      <c r="G43" s="667"/>
      <c r="H43" s="667"/>
      <c r="I43" s="667"/>
      <c r="J43" s="667"/>
      <c r="K43" s="667"/>
      <c r="L43" s="667"/>
      <c r="M43" s="667"/>
      <c r="N43" s="667"/>
      <c r="O43" s="667"/>
      <c r="P43" s="667"/>
      <c r="Q43" s="667"/>
      <c r="R43" s="667"/>
      <c r="S43" s="667"/>
      <c r="T43" s="667"/>
      <c r="U43" s="667"/>
      <c r="V43" s="667"/>
      <c r="W43" s="667"/>
      <c r="X43" s="667"/>
      <c r="Y43" s="667"/>
      <c r="Z43" s="671"/>
    </row>
    <row r="44" spans="1:26" ht="14.25" customHeight="1" x14ac:dyDescent="0.2">
      <c r="A44" s="671"/>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671"/>
    </row>
    <row r="45" spans="1:26" ht="14.25" customHeight="1" x14ac:dyDescent="0.2">
      <c r="A45" s="671"/>
      <c r="B45" s="3230" t="s">
        <v>3792</v>
      </c>
      <c r="C45" s="3231"/>
      <c r="D45" s="3231"/>
      <c r="E45" s="3231"/>
      <c r="F45" s="3231"/>
      <c r="G45" s="3231"/>
      <c r="H45" s="3231"/>
      <c r="I45" s="3231"/>
      <c r="J45" s="3231"/>
      <c r="K45" s="3231"/>
      <c r="L45" s="3231"/>
      <c r="M45" s="3231"/>
      <c r="N45" s="3231"/>
      <c r="O45" s="3231"/>
      <c r="P45" s="3231"/>
      <c r="Q45" s="3231"/>
      <c r="R45" s="3231"/>
      <c r="S45" s="3231"/>
      <c r="T45" s="3231"/>
      <c r="U45" s="3231"/>
      <c r="V45" s="3231"/>
      <c r="W45" s="3231"/>
      <c r="X45" s="3231"/>
      <c r="Y45" s="3249"/>
      <c r="Z45" s="671"/>
    </row>
    <row r="46" spans="1:26" ht="14.25" customHeight="1" x14ac:dyDescent="0.2">
      <c r="A46" s="671"/>
      <c r="B46" s="2472"/>
      <c r="C46" s="2473"/>
      <c r="D46" s="2473"/>
      <c r="E46" s="2473"/>
      <c r="F46" s="2473"/>
      <c r="G46" s="2473"/>
      <c r="H46" s="2473"/>
      <c r="I46" s="2473"/>
      <c r="J46" s="2473"/>
      <c r="K46" s="2473"/>
      <c r="L46" s="2473"/>
      <c r="M46" s="2473"/>
      <c r="N46" s="2473"/>
      <c r="O46" s="2473"/>
      <c r="P46" s="2473"/>
      <c r="Q46" s="2473"/>
      <c r="R46" s="2473"/>
      <c r="S46" s="2473"/>
      <c r="T46" s="2473"/>
      <c r="U46" s="2473"/>
      <c r="V46" s="2473"/>
      <c r="W46" s="2473"/>
      <c r="X46" s="2473"/>
      <c r="Y46" s="2484"/>
      <c r="Z46" s="671"/>
    </row>
    <row r="47" spans="1:26" ht="14.25" customHeight="1" x14ac:dyDescent="0.2">
      <c r="A47" s="671"/>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671"/>
    </row>
    <row r="48" spans="1:26" ht="14.25" customHeight="1" x14ac:dyDescent="0.2">
      <c r="A48" s="671"/>
      <c r="B48" s="3250"/>
      <c r="C48" s="3251"/>
      <c r="D48" s="3251"/>
      <c r="E48" s="3252"/>
      <c r="F48" s="3253" t="s">
        <v>3744</v>
      </c>
      <c r="G48" s="3254"/>
      <c r="H48" s="3254"/>
      <c r="I48" s="3254"/>
      <c r="J48" s="3254"/>
      <c r="K48" s="3254"/>
      <c r="L48" s="3254"/>
      <c r="M48" s="3254"/>
      <c r="N48" s="3254"/>
      <c r="O48" s="3254"/>
      <c r="P48" s="3254"/>
      <c r="Q48" s="3254"/>
      <c r="R48" s="3254"/>
      <c r="S48" s="3254"/>
      <c r="T48" s="3254"/>
      <c r="U48" s="3254"/>
      <c r="V48" s="3254"/>
      <c r="W48" s="3254"/>
      <c r="X48" s="3254"/>
      <c r="Y48" s="3241"/>
      <c r="Z48" s="671"/>
    </row>
    <row r="49" spans="1:26" ht="14.25" customHeight="1" x14ac:dyDescent="0.2">
      <c r="A49" s="671"/>
      <c r="B49" s="3255"/>
      <c r="C49" s="3255"/>
      <c r="D49" s="3255"/>
      <c r="E49" s="3255"/>
      <c r="F49" s="3256" t="s">
        <v>3742</v>
      </c>
      <c r="G49" s="3257" t="s">
        <v>3791</v>
      </c>
      <c r="H49" s="3258"/>
      <c r="I49" s="3258"/>
      <c r="J49" s="3258"/>
      <c r="K49" s="3258"/>
      <c r="L49" s="3258"/>
      <c r="M49" s="3258"/>
      <c r="N49" s="3258"/>
      <c r="O49" s="3258"/>
      <c r="P49" s="3258"/>
      <c r="Q49" s="3258"/>
      <c r="R49" s="3258"/>
      <c r="S49" s="3258"/>
      <c r="T49" s="3258"/>
      <c r="U49" s="3258"/>
      <c r="V49" s="3258"/>
      <c r="W49" s="3258"/>
      <c r="X49" s="3258"/>
      <c r="Y49" s="3259"/>
      <c r="Z49" s="671"/>
    </row>
    <row r="50" spans="1:26" ht="14.25" customHeight="1" x14ac:dyDescent="0.2">
      <c r="A50" s="671"/>
      <c r="B50" s="3054"/>
      <c r="C50" s="3054"/>
      <c r="D50" s="3054"/>
      <c r="E50" s="3054"/>
      <c r="F50" s="3061"/>
      <c r="G50" s="3260" t="s">
        <v>3748</v>
      </c>
      <c r="H50" s="875"/>
      <c r="I50" s="3261">
        <v>1</v>
      </c>
      <c r="J50" s="3264">
        <f t="shared" ref="J50:W50" si="2">I50+1</f>
        <v>2</v>
      </c>
      <c r="K50" s="3267">
        <f t="shared" si="2"/>
        <v>3</v>
      </c>
      <c r="L50" s="3267">
        <f t="shared" si="2"/>
        <v>4</v>
      </c>
      <c r="M50" s="3267">
        <f t="shared" si="2"/>
        <v>5</v>
      </c>
      <c r="N50" s="3267">
        <f t="shared" si="2"/>
        <v>6</v>
      </c>
      <c r="O50" s="3267">
        <f t="shared" si="2"/>
        <v>7</v>
      </c>
      <c r="P50" s="3267">
        <f t="shared" si="2"/>
        <v>8</v>
      </c>
      <c r="Q50" s="3267">
        <f t="shared" si="2"/>
        <v>9</v>
      </c>
      <c r="R50" s="3267">
        <f t="shared" si="2"/>
        <v>10</v>
      </c>
      <c r="S50" s="3267">
        <f t="shared" si="2"/>
        <v>11</v>
      </c>
      <c r="T50" s="3267">
        <f t="shared" si="2"/>
        <v>12</v>
      </c>
      <c r="U50" s="3267">
        <f t="shared" si="2"/>
        <v>13</v>
      </c>
      <c r="V50" s="3267">
        <f t="shared" si="2"/>
        <v>14</v>
      </c>
      <c r="W50" s="3267">
        <f t="shared" si="2"/>
        <v>15</v>
      </c>
      <c r="X50" s="3267">
        <f>W50+1</f>
        <v>16</v>
      </c>
      <c r="Y50" s="3268"/>
      <c r="Z50" s="671"/>
    </row>
    <row r="51" spans="1:26" ht="14.25" customHeight="1" x14ac:dyDescent="0.2">
      <c r="A51" s="671"/>
      <c r="B51" s="3054"/>
      <c r="C51" s="3054"/>
      <c r="D51" s="3054"/>
      <c r="E51" s="3054"/>
      <c r="F51" s="3061"/>
      <c r="G51" s="3064"/>
      <c r="H51" s="876"/>
      <c r="I51" s="3262"/>
      <c r="J51" s="3265"/>
      <c r="K51" s="3265"/>
      <c r="L51" s="3265"/>
      <c r="M51" s="3265"/>
      <c r="N51" s="3265"/>
      <c r="O51" s="3265"/>
      <c r="P51" s="3265"/>
      <c r="Q51" s="3265"/>
      <c r="R51" s="3265"/>
      <c r="S51" s="3265"/>
      <c r="T51" s="3265"/>
      <c r="U51" s="3265"/>
      <c r="V51" s="3265"/>
      <c r="W51" s="3265"/>
      <c r="X51" s="3265"/>
      <c r="Y51" s="3269"/>
      <c r="Z51" s="671"/>
    </row>
    <row r="52" spans="1:26" ht="14.25" customHeight="1" x14ac:dyDescent="0.2">
      <c r="A52" s="671"/>
      <c r="B52" s="3054"/>
      <c r="C52" s="3054"/>
      <c r="D52" s="3054"/>
      <c r="E52" s="3054"/>
      <c r="F52" s="3061"/>
      <c r="G52" s="3064"/>
      <c r="H52" s="876"/>
      <c r="I52" s="3262"/>
      <c r="J52" s="3265"/>
      <c r="K52" s="3265"/>
      <c r="L52" s="3265"/>
      <c r="M52" s="3265"/>
      <c r="N52" s="3265"/>
      <c r="O52" s="3265"/>
      <c r="P52" s="3265"/>
      <c r="Q52" s="3265"/>
      <c r="R52" s="3265"/>
      <c r="S52" s="3265"/>
      <c r="T52" s="3265"/>
      <c r="U52" s="3265"/>
      <c r="V52" s="3265"/>
      <c r="W52" s="3265"/>
      <c r="X52" s="3265"/>
      <c r="Y52" s="3269"/>
      <c r="Z52" s="671"/>
    </row>
    <row r="53" spans="1:26" ht="14.25" customHeight="1" x14ac:dyDescent="0.2">
      <c r="A53" s="671"/>
      <c r="B53" s="3054"/>
      <c r="C53" s="3054"/>
      <c r="D53" s="3054"/>
      <c r="E53" s="3054"/>
      <c r="F53" s="3061"/>
      <c r="G53" s="3064"/>
      <c r="H53" s="876"/>
      <c r="I53" s="3262"/>
      <c r="J53" s="3265"/>
      <c r="K53" s="3265"/>
      <c r="L53" s="3265"/>
      <c r="M53" s="3265"/>
      <c r="N53" s="3265"/>
      <c r="O53" s="3265"/>
      <c r="P53" s="3265"/>
      <c r="Q53" s="3265"/>
      <c r="R53" s="3265"/>
      <c r="S53" s="3265"/>
      <c r="T53" s="3265"/>
      <c r="U53" s="3265"/>
      <c r="V53" s="3265"/>
      <c r="W53" s="3265"/>
      <c r="X53" s="3265"/>
      <c r="Y53" s="3269"/>
      <c r="Z53" s="671"/>
    </row>
    <row r="54" spans="1:26" ht="14.25" customHeight="1" x14ac:dyDescent="0.2">
      <c r="A54" s="671"/>
      <c r="B54" s="3057"/>
      <c r="C54" s="3057"/>
      <c r="D54" s="3057"/>
      <c r="E54" s="3057"/>
      <c r="F54" s="3062"/>
      <c r="G54" s="3065"/>
      <c r="H54" s="877"/>
      <c r="I54" s="3263"/>
      <c r="J54" s="3266"/>
      <c r="K54" s="3266"/>
      <c r="L54" s="3266"/>
      <c r="M54" s="3266"/>
      <c r="N54" s="3266"/>
      <c r="O54" s="3266"/>
      <c r="P54" s="3266"/>
      <c r="Q54" s="3266"/>
      <c r="R54" s="3266"/>
      <c r="S54" s="3266"/>
      <c r="T54" s="3266"/>
      <c r="U54" s="3266"/>
      <c r="V54" s="3266"/>
      <c r="W54" s="3266"/>
      <c r="X54" s="3266"/>
      <c r="Y54" s="3270"/>
      <c r="Z54" s="671"/>
    </row>
    <row r="55" spans="1:26" ht="14.25" customHeight="1" x14ac:dyDescent="0.2">
      <c r="A55" s="671"/>
      <c r="B55" s="525"/>
      <c r="C55" s="525"/>
      <c r="D55" s="525"/>
      <c r="E55" s="525"/>
      <c r="F55" s="878"/>
      <c r="G55" s="878"/>
      <c r="H55" s="878"/>
      <c r="I55" s="667"/>
      <c r="J55" s="667"/>
      <c r="K55" s="667"/>
      <c r="L55" s="667"/>
      <c r="M55" s="667"/>
      <c r="N55" s="667"/>
      <c r="O55" s="667"/>
      <c r="P55" s="667"/>
      <c r="Q55" s="667"/>
      <c r="R55" s="667"/>
      <c r="S55" s="667"/>
      <c r="T55" s="667"/>
      <c r="U55" s="667"/>
      <c r="V55" s="667"/>
      <c r="W55" s="667"/>
      <c r="X55" s="667"/>
      <c r="Y55" s="667"/>
      <c r="Z55" s="671"/>
    </row>
    <row r="56" spans="1:26" ht="14.25" customHeight="1" x14ac:dyDescent="0.2">
      <c r="A56" s="671"/>
      <c r="B56" s="3137" t="s">
        <v>6520</v>
      </c>
      <c r="C56" s="3137"/>
      <c r="D56" s="3137"/>
      <c r="E56" s="3137"/>
      <c r="F56" s="879"/>
      <c r="G56" s="880">
        <f>ROUND(AVERAGE(I59:Y59),1)</f>
        <v>2</v>
      </c>
      <c r="H56" s="857"/>
      <c r="I56" s="881">
        <v>1</v>
      </c>
      <c r="J56" s="882"/>
      <c r="K56" s="882"/>
      <c r="L56" s="882"/>
      <c r="M56" s="882"/>
      <c r="N56" s="882"/>
      <c r="O56" s="882"/>
      <c r="P56" s="882"/>
      <c r="Q56" s="882"/>
      <c r="R56" s="882"/>
      <c r="S56" s="882"/>
      <c r="T56" s="882"/>
      <c r="U56" s="882"/>
      <c r="V56" s="882"/>
      <c r="W56" s="882"/>
      <c r="X56" s="882"/>
      <c r="Y56" s="883"/>
      <c r="Z56" s="671"/>
    </row>
    <row r="57" spans="1:26" ht="14.25" customHeight="1" x14ac:dyDescent="0.2">
      <c r="A57" s="671"/>
      <c r="B57" s="525"/>
      <c r="C57" s="525"/>
      <c r="D57" s="525"/>
      <c r="E57" s="525"/>
      <c r="F57" s="878"/>
      <c r="G57" s="878"/>
      <c r="H57" s="878"/>
      <c r="I57" s="667"/>
      <c r="J57" s="667"/>
      <c r="K57" s="667"/>
      <c r="L57" s="667"/>
      <c r="M57" s="667"/>
      <c r="N57" s="667"/>
      <c r="O57" s="667"/>
      <c r="P57" s="667"/>
      <c r="Q57" s="667"/>
      <c r="R57" s="667"/>
      <c r="S57" s="667"/>
      <c r="T57" s="667"/>
      <c r="U57" s="667"/>
      <c r="V57" s="667"/>
      <c r="W57" s="667"/>
      <c r="X57" s="667"/>
      <c r="Y57" s="667"/>
      <c r="Z57" s="671"/>
    </row>
    <row r="58" spans="1:26" ht="14.25" customHeight="1" x14ac:dyDescent="0.2">
      <c r="A58" s="671"/>
      <c r="B58" s="3123" t="s">
        <v>6536</v>
      </c>
      <c r="C58" s="3123"/>
      <c r="D58" s="3123"/>
      <c r="E58" s="3123"/>
      <c r="F58" s="3284"/>
      <c r="G58" s="3285"/>
      <c r="H58" s="3285"/>
      <c r="I58" s="3285"/>
      <c r="J58" s="3285"/>
      <c r="K58" s="3285"/>
      <c r="L58" s="3285"/>
      <c r="M58" s="3285"/>
      <c r="N58" s="3285"/>
      <c r="O58" s="3285"/>
      <c r="P58" s="3285"/>
      <c r="Q58" s="3285"/>
      <c r="R58" s="3285"/>
      <c r="S58" s="3285"/>
      <c r="T58" s="3285"/>
      <c r="U58" s="3285"/>
      <c r="V58" s="3285"/>
      <c r="W58" s="3285"/>
      <c r="X58" s="3285"/>
      <c r="Y58" s="3285"/>
      <c r="Z58" s="671"/>
    </row>
    <row r="59" spans="1:26" ht="14.25" customHeight="1" x14ac:dyDescent="0.2">
      <c r="A59" s="671"/>
      <c r="B59" s="347"/>
      <c r="C59" s="3123" t="s">
        <v>3757</v>
      </c>
      <c r="D59" s="3123"/>
      <c r="E59" s="3123"/>
      <c r="F59" s="888"/>
      <c r="G59" s="889">
        <f>ROUND(AVERAGE(I59:Y59),1)</f>
        <v>2</v>
      </c>
      <c r="H59" s="890"/>
      <c r="I59" s="891">
        <v>2</v>
      </c>
      <c r="J59" s="892" t="s">
        <v>6535</v>
      </c>
      <c r="K59" s="892" t="s">
        <v>6535</v>
      </c>
      <c r="L59" s="892" t="s">
        <v>6535</v>
      </c>
      <c r="M59" s="892"/>
      <c r="N59" s="892"/>
      <c r="O59" s="892"/>
      <c r="P59" s="892"/>
      <c r="Q59" s="892"/>
      <c r="R59" s="892"/>
      <c r="S59" s="892"/>
      <c r="T59" s="892"/>
      <c r="U59" s="892"/>
      <c r="V59" s="892"/>
      <c r="W59" s="892"/>
      <c r="X59" s="892"/>
      <c r="Y59" s="893"/>
      <c r="Z59" s="671"/>
    </row>
    <row r="60" spans="1:26" ht="14.25" customHeight="1" x14ac:dyDescent="0.2">
      <c r="A60" s="671"/>
      <c r="B60" s="525"/>
      <c r="C60" s="525"/>
      <c r="D60" s="525"/>
      <c r="E60" s="525"/>
      <c r="F60" s="878"/>
      <c r="G60" s="878"/>
      <c r="H60" s="878"/>
      <c r="I60" s="667"/>
      <c r="J60" s="667"/>
      <c r="K60" s="667"/>
      <c r="L60" s="667"/>
      <c r="M60" s="667"/>
      <c r="N60" s="667"/>
      <c r="O60" s="667"/>
      <c r="P60" s="667"/>
      <c r="Q60" s="667"/>
      <c r="R60" s="667"/>
      <c r="S60" s="667"/>
      <c r="T60" s="667"/>
      <c r="U60" s="667"/>
      <c r="V60" s="667"/>
      <c r="W60" s="667"/>
      <c r="X60" s="667"/>
      <c r="Y60" s="667"/>
      <c r="Z60" s="671"/>
    </row>
    <row r="61" spans="1:26" ht="12.75" customHeight="1" x14ac:dyDescent="0.2">
      <c r="A61" s="671"/>
      <c r="B61" s="3057" t="s">
        <v>2250</v>
      </c>
      <c r="C61" s="3057"/>
      <c r="D61" s="3057"/>
      <c r="E61" s="3057"/>
      <c r="F61" s="3284"/>
      <c r="G61" s="3285"/>
      <c r="H61" s="3285"/>
      <c r="I61" s="3285"/>
      <c r="J61" s="3285"/>
      <c r="K61" s="3285"/>
      <c r="L61" s="3285"/>
      <c r="M61" s="3285"/>
      <c r="N61" s="3285"/>
      <c r="O61" s="3285"/>
      <c r="P61" s="3285"/>
      <c r="Q61" s="3285"/>
      <c r="R61" s="3285"/>
      <c r="S61" s="3285"/>
      <c r="T61" s="3285"/>
      <c r="U61" s="3285"/>
      <c r="V61" s="3285"/>
      <c r="W61" s="3285"/>
      <c r="X61" s="3285"/>
      <c r="Y61" s="3285"/>
      <c r="Z61" s="671"/>
    </row>
    <row r="62" spans="1:26" s="1793" customFormat="1" ht="14.25" customHeight="1" x14ac:dyDescent="0.2">
      <c r="A62" s="1781"/>
      <c r="B62" s="1802"/>
      <c r="C62" s="3286" t="s">
        <v>3758</v>
      </c>
      <c r="D62" s="3286"/>
      <c r="E62" s="3287"/>
      <c r="F62" s="1786"/>
      <c r="G62" s="1787">
        <f>ROUND(AVERAGE(I62:Y62),1)</f>
        <v>100</v>
      </c>
      <c r="H62" s="1803"/>
      <c r="I62" s="1789">
        <v>100</v>
      </c>
      <c r="J62" s="1790"/>
      <c r="K62" s="1790"/>
      <c r="L62" s="1790"/>
      <c r="M62" s="1790"/>
      <c r="N62" s="1790"/>
      <c r="O62" s="1790"/>
      <c r="P62" s="1790"/>
      <c r="Q62" s="1790"/>
      <c r="R62" s="1790"/>
      <c r="S62" s="1790"/>
      <c r="T62" s="1790"/>
      <c r="U62" s="1790"/>
      <c r="V62" s="1790"/>
      <c r="W62" s="1790"/>
      <c r="X62" s="1790"/>
      <c r="Y62" s="1804"/>
      <c r="Z62" s="1781"/>
    </row>
    <row r="63" spans="1:26" s="1793" customFormat="1" ht="14.25" customHeight="1" x14ac:dyDescent="0.2">
      <c r="C63" s="3288" t="s">
        <v>3761</v>
      </c>
      <c r="D63" s="3288"/>
      <c r="E63" s="3289"/>
      <c r="F63" s="1805"/>
      <c r="G63" s="1806">
        <f>ROUND(AVERAGE(I63:Y63),1)</f>
        <v>1</v>
      </c>
      <c r="H63" s="1807"/>
      <c r="I63" s="1808">
        <v>1</v>
      </c>
      <c r="J63" s="1809"/>
      <c r="K63" s="1809"/>
      <c r="L63" s="1809"/>
      <c r="M63" s="1809"/>
      <c r="N63" s="1809"/>
      <c r="O63" s="1809"/>
      <c r="P63" s="1809"/>
      <c r="Q63" s="1809"/>
      <c r="R63" s="1809"/>
      <c r="S63" s="1809"/>
      <c r="T63" s="1809"/>
      <c r="U63" s="1809"/>
      <c r="V63" s="1809"/>
      <c r="W63" s="1809"/>
      <c r="X63" s="1809"/>
      <c r="Y63" s="1810"/>
      <c r="Z63" s="1781"/>
    </row>
    <row r="64" spans="1:26" s="1793" customFormat="1" ht="14.25" customHeight="1" x14ac:dyDescent="0.2">
      <c r="B64" s="1811"/>
      <c r="C64" s="1812" t="s">
        <v>3793</v>
      </c>
      <c r="D64" s="1813">
        <v>1</v>
      </c>
      <c r="E64" s="1814" t="s">
        <v>2626</v>
      </c>
      <c r="F64" s="1815" t="str">
        <f>IF(F63="","",(IF(F63&gt;1,"Fail","Pass")))</f>
        <v/>
      </c>
      <c r="G64" s="1816"/>
      <c r="H64" s="1817"/>
      <c r="I64" s="1818" t="str">
        <f>IF(I63="","",(IF(I63&gt;1,"Fail","Pass")))</f>
        <v>Pass</v>
      </c>
      <c r="J64" s="1819" t="str">
        <f t="shared" ref="J64:Y64" si="3">IF(J63="","",(IF(J63&gt;1,"Fail","Pass")))</f>
        <v/>
      </c>
      <c r="K64" s="1819" t="str">
        <f t="shared" si="3"/>
        <v/>
      </c>
      <c r="L64" s="1819" t="str">
        <f t="shared" si="3"/>
        <v/>
      </c>
      <c r="M64" s="1819" t="str">
        <f t="shared" si="3"/>
        <v/>
      </c>
      <c r="N64" s="1819" t="str">
        <f t="shared" si="3"/>
        <v/>
      </c>
      <c r="O64" s="1819" t="str">
        <f t="shared" si="3"/>
        <v/>
      </c>
      <c r="P64" s="1819" t="str">
        <f t="shared" si="3"/>
        <v/>
      </c>
      <c r="Q64" s="1819" t="str">
        <f t="shared" si="3"/>
        <v/>
      </c>
      <c r="R64" s="1819" t="str">
        <f t="shared" si="3"/>
        <v/>
      </c>
      <c r="S64" s="1819" t="str">
        <f t="shared" si="3"/>
        <v/>
      </c>
      <c r="T64" s="1819"/>
      <c r="U64" s="1819"/>
      <c r="V64" s="1819" t="str">
        <f t="shared" si="3"/>
        <v/>
      </c>
      <c r="W64" s="1819" t="str">
        <f t="shared" si="3"/>
        <v/>
      </c>
      <c r="X64" s="1819" t="str">
        <f t="shared" si="3"/>
        <v/>
      </c>
      <c r="Y64" s="1820" t="str">
        <f t="shared" si="3"/>
        <v/>
      </c>
      <c r="Z64" s="1781"/>
    </row>
    <row r="65" spans="1:27" ht="14.25" customHeight="1" x14ac:dyDescent="0.2">
      <c r="A65" s="671"/>
      <c r="B65" s="525"/>
      <c r="C65" s="525"/>
      <c r="D65" s="525"/>
      <c r="E65" s="525"/>
      <c r="F65" s="878"/>
      <c r="G65" s="878"/>
      <c r="H65" s="878"/>
      <c r="I65" s="667"/>
      <c r="J65" s="667"/>
      <c r="K65" s="667"/>
      <c r="L65" s="667"/>
      <c r="M65" s="667"/>
      <c r="N65" s="667"/>
      <c r="O65" s="667"/>
      <c r="P65" s="667"/>
      <c r="Q65" s="667"/>
      <c r="R65" s="667"/>
      <c r="S65" s="667"/>
      <c r="T65" s="667"/>
      <c r="U65" s="667"/>
      <c r="V65" s="667"/>
      <c r="W65" s="667"/>
      <c r="X65" s="667"/>
      <c r="Y65" s="667"/>
      <c r="Z65" s="671"/>
    </row>
    <row r="66" spans="1:27" s="680" customFormat="1" ht="14.25" customHeight="1" x14ac:dyDescent="0.2">
      <c r="A66" s="679"/>
      <c r="B66" s="3057" t="s">
        <v>3794</v>
      </c>
      <c r="C66" s="3057"/>
      <c r="D66" s="3057"/>
      <c r="E66" s="3057"/>
      <c r="F66" s="3284"/>
      <c r="G66" s="3285"/>
      <c r="H66" s="3285"/>
      <c r="I66" s="3285"/>
      <c r="J66" s="3285"/>
      <c r="K66" s="3285"/>
      <c r="L66" s="3285"/>
      <c r="M66" s="3285"/>
      <c r="N66" s="3285"/>
      <c r="O66" s="3285"/>
      <c r="P66" s="3285"/>
      <c r="Q66" s="3285"/>
      <c r="R66" s="3285"/>
      <c r="S66" s="3285"/>
      <c r="T66" s="3285"/>
      <c r="U66" s="3285"/>
      <c r="V66" s="3285"/>
      <c r="W66" s="3285"/>
      <c r="X66" s="3285"/>
      <c r="Y66" s="3285"/>
      <c r="Z66" s="679"/>
    </row>
    <row r="67" spans="1:27" ht="14.25" customHeight="1" x14ac:dyDescent="0.2">
      <c r="A67" s="671"/>
      <c r="B67" s="346"/>
      <c r="C67" s="3283" t="s">
        <v>3762</v>
      </c>
      <c r="D67" s="3283"/>
      <c r="E67" s="3283"/>
      <c r="F67" s="884"/>
      <c r="G67" s="739">
        <f>ROUND(AVERAGE(I67:Y67),1)</f>
        <v>1</v>
      </c>
      <c r="H67" s="885"/>
      <c r="I67" s="886">
        <v>1</v>
      </c>
      <c r="J67" s="887"/>
      <c r="K67" s="887"/>
      <c r="L67" s="887"/>
      <c r="M67" s="887"/>
      <c r="N67" s="887"/>
      <c r="O67" s="887"/>
      <c r="P67" s="887"/>
      <c r="Q67" s="887"/>
      <c r="R67" s="887"/>
      <c r="S67" s="887"/>
      <c r="T67" s="887"/>
      <c r="U67" s="887"/>
      <c r="V67" s="887"/>
      <c r="W67" s="887"/>
      <c r="X67" s="887"/>
      <c r="Y67" s="898"/>
      <c r="Z67" s="671"/>
    </row>
    <row r="68" spans="1:27" ht="14.25" customHeight="1" x14ac:dyDescent="0.2">
      <c r="A68" s="671"/>
      <c r="B68" s="346"/>
      <c r="C68" s="3283" t="s">
        <v>3765</v>
      </c>
      <c r="D68" s="3283"/>
      <c r="E68" s="3283"/>
      <c r="F68" s="884"/>
      <c r="G68" s="739">
        <f>ROUND(AVERAGE(I68:Y68),1)</f>
        <v>1</v>
      </c>
      <c r="H68" s="885"/>
      <c r="I68" s="886">
        <v>1</v>
      </c>
      <c r="J68" s="887"/>
      <c r="K68" s="887"/>
      <c r="L68" s="887"/>
      <c r="M68" s="887"/>
      <c r="N68" s="887"/>
      <c r="O68" s="887"/>
      <c r="P68" s="887"/>
      <c r="Q68" s="887"/>
      <c r="R68" s="887"/>
      <c r="S68" s="887"/>
      <c r="T68" s="887"/>
      <c r="U68" s="887"/>
      <c r="V68" s="887"/>
      <c r="W68" s="887"/>
      <c r="X68" s="887"/>
      <c r="Y68" s="898"/>
      <c r="Z68" s="671"/>
    </row>
    <row r="69" spans="1:27" ht="14.25" customHeight="1" x14ac:dyDescent="0.2">
      <c r="A69" s="671"/>
      <c r="B69" s="350"/>
      <c r="C69" s="3123" t="s">
        <v>3766</v>
      </c>
      <c r="D69" s="3123"/>
      <c r="E69" s="3123"/>
      <c r="F69" s="888"/>
      <c r="G69" s="743">
        <f>ROUND(AVERAGE(I69:Y69),1)</f>
        <v>1</v>
      </c>
      <c r="H69" s="890"/>
      <c r="I69" s="891">
        <v>1</v>
      </c>
      <c r="J69" s="892"/>
      <c r="K69" s="892"/>
      <c r="L69" s="892"/>
      <c r="M69" s="892"/>
      <c r="N69" s="892"/>
      <c r="O69" s="892"/>
      <c r="P69" s="892"/>
      <c r="Q69" s="892"/>
      <c r="R69" s="892"/>
      <c r="S69" s="892"/>
      <c r="T69" s="892"/>
      <c r="U69" s="892"/>
      <c r="V69" s="892"/>
      <c r="W69" s="892"/>
      <c r="X69" s="892"/>
      <c r="Y69" s="899"/>
      <c r="Z69" s="671"/>
    </row>
    <row r="70" spans="1:27" ht="5.0999999999999996" customHeight="1" x14ac:dyDescent="0.2">
      <c r="A70" s="671"/>
      <c r="B70" s="874" t="str">
        <f>IF((SUM($I70:$Y70)&lt;=0),"",(ROUND(AVERAGE($I70:$Y70),1)))</f>
        <v/>
      </c>
      <c r="C70" s="874"/>
      <c r="D70" s="874"/>
      <c r="E70" s="874"/>
      <c r="F70" s="874"/>
      <c r="G70" s="874"/>
      <c r="H70" s="874"/>
      <c r="I70" s="874"/>
      <c r="J70" s="874"/>
      <c r="K70" s="874"/>
      <c r="L70" s="874"/>
      <c r="M70" s="874"/>
      <c r="N70" s="874"/>
      <c r="O70" s="874"/>
      <c r="P70" s="874"/>
      <c r="Q70" s="874"/>
      <c r="R70" s="874"/>
      <c r="S70" s="874"/>
      <c r="T70" s="874"/>
      <c r="U70" s="874"/>
      <c r="V70" s="874"/>
      <c r="W70" s="874"/>
      <c r="X70" s="874"/>
      <c r="Y70" s="874"/>
      <c r="Z70" s="671"/>
    </row>
    <row r="71" spans="1:27" ht="14.25" customHeight="1" x14ac:dyDescent="0.2">
      <c r="A71" s="671"/>
      <c r="B71" s="346"/>
      <c r="C71" s="737"/>
      <c r="D71" s="737"/>
      <c r="E71" s="737"/>
      <c r="F71" s="737"/>
      <c r="G71" s="737"/>
      <c r="H71" s="737"/>
      <c r="I71" s="737"/>
      <c r="J71" s="737"/>
      <c r="K71" s="737"/>
      <c r="L71" s="737"/>
      <c r="M71" s="737"/>
      <c r="N71" s="737"/>
      <c r="O71" s="737"/>
      <c r="P71" s="737"/>
      <c r="Q71" s="737"/>
      <c r="R71" s="737"/>
      <c r="S71" s="737"/>
      <c r="T71" s="737"/>
      <c r="U71" s="737"/>
      <c r="V71" s="737"/>
      <c r="W71" s="737"/>
      <c r="X71" s="737"/>
      <c r="Y71" s="737"/>
      <c r="Z71" s="671"/>
    </row>
    <row r="72" spans="1:27" ht="14.25" customHeight="1" x14ac:dyDescent="0.2">
      <c r="A72" s="671"/>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671"/>
    </row>
    <row r="73" spans="1:27" ht="14.25" customHeight="1" x14ac:dyDescent="0.2">
      <c r="A73" s="671"/>
      <c r="B73" s="3230" t="s">
        <v>3952</v>
      </c>
      <c r="C73" s="3231"/>
      <c r="D73" s="3231"/>
      <c r="E73" s="3231"/>
      <c r="F73" s="3231"/>
      <c r="G73" s="3231"/>
      <c r="H73" s="3231"/>
      <c r="I73" s="3231"/>
      <c r="J73" s="3231"/>
      <c r="K73" s="3231"/>
      <c r="L73" s="3231"/>
      <c r="M73" s="3231"/>
      <c r="N73" s="3231"/>
      <c r="O73" s="3231"/>
      <c r="P73" s="3231"/>
      <c r="Q73" s="3231"/>
      <c r="R73" s="3231"/>
      <c r="S73" s="3231"/>
      <c r="T73" s="3231"/>
      <c r="U73" s="3231"/>
      <c r="V73" s="3231"/>
      <c r="W73" s="3231"/>
      <c r="X73" s="3231"/>
      <c r="Y73" s="3249"/>
      <c r="Z73" s="671"/>
    </row>
    <row r="74" spans="1:27" ht="14.25" customHeight="1" x14ac:dyDescent="0.2">
      <c r="A74" s="671"/>
      <c r="B74" s="2472"/>
      <c r="C74" s="2473"/>
      <c r="D74" s="2473"/>
      <c r="E74" s="2473"/>
      <c r="F74" s="2473"/>
      <c r="G74" s="2473"/>
      <c r="H74" s="2473"/>
      <c r="I74" s="2473"/>
      <c r="J74" s="2473"/>
      <c r="K74" s="2473"/>
      <c r="L74" s="2473"/>
      <c r="M74" s="2473"/>
      <c r="N74" s="2473"/>
      <c r="O74" s="2473"/>
      <c r="P74" s="2473"/>
      <c r="Q74" s="2473"/>
      <c r="R74" s="2473"/>
      <c r="S74" s="2473"/>
      <c r="T74" s="2473"/>
      <c r="U74" s="2473"/>
      <c r="V74" s="2473"/>
      <c r="W74" s="2473"/>
      <c r="X74" s="2473"/>
      <c r="Y74" s="2484"/>
      <c r="Z74" s="671"/>
    </row>
    <row r="75" spans="1:27" ht="14.25" customHeight="1" x14ac:dyDescent="0.2">
      <c r="A75" s="671"/>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671"/>
    </row>
    <row r="76" spans="1:27" ht="14.25" customHeight="1" x14ac:dyDescent="0.2">
      <c r="A76" s="671"/>
      <c r="B76" s="842"/>
      <c r="C76" s="843"/>
      <c r="D76" s="843"/>
      <c r="E76" s="844"/>
      <c r="F76" s="3290" t="s">
        <v>3745</v>
      </c>
      <c r="G76" s="3254"/>
      <c r="H76" s="3254"/>
      <c r="I76" s="3254"/>
      <c r="J76" s="3254"/>
      <c r="K76" s="3254"/>
      <c r="L76" s="3254"/>
      <c r="M76" s="3254"/>
      <c r="N76" s="3254"/>
      <c r="O76" s="3254"/>
      <c r="P76" s="3254"/>
      <c r="Q76" s="3254"/>
      <c r="R76" s="3254"/>
      <c r="S76" s="3254"/>
      <c r="T76" s="3254"/>
      <c r="U76" s="3254"/>
      <c r="V76" s="3254"/>
      <c r="W76" s="3254"/>
      <c r="X76" s="3254"/>
      <c r="Y76" s="3241"/>
      <c r="Z76" s="671"/>
      <c r="AA76" s="686"/>
    </row>
    <row r="77" spans="1:27" ht="14.25" customHeight="1" x14ac:dyDescent="0.2">
      <c r="A77" s="671"/>
      <c r="B77" s="349"/>
      <c r="C77" s="349"/>
      <c r="D77" s="349"/>
      <c r="E77" s="845"/>
      <c r="F77" s="3256" t="s">
        <v>3742</v>
      </c>
      <c r="G77" s="3291" t="s">
        <v>3795</v>
      </c>
      <c r="H77" s="3272"/>
      <c r="I77" s="3272"/>
      <c r="J77" s="3272"/>
      <c r="K77" s="3272"/>
      <c r="L77" s="3272"/>
      <c r="M77" s="3272"/>
      <c r="N77" s="3272"/>
      <c r="O77" s="3272"/>
      <c r="P77" s="3272"/>
      <c r="Q77" s="3272"/>
      <c r="R77" s="3272"/>
      <c r="S77" s="3272"/>
      <c r="T77" s="3272"/>
      <c r="U77" s="3272"/>
      <c r="V77" s="3272"/>
      <c r="W77" s="3272"/>
      <c r="X77" s="3272"/>
      <c r="Y77" s="3273"/>
      <c r="Z77" s="671"/>
      <c r="AA77" s="686"/>
    </row>
    <row r="78" spans="1:27" ht="14.25" customHeight="1" x14ac:dyDescent="0.2">
      <c r="A78" s="671"/>
      <c r="B78" s="686"/>
      <c r="C78" s="527"/>
      <c r="D78" s="527"/>
      <c r="E78" s="846"/>
      <c r="F78" s="3061"/>
      <c r="G78" s="3256" t="s">
        <v>3748</v>
      </c>
      <c r="H78" s="900"/>
      <c r="I78" s="3261">
        <v>1</v>
      </c>
      <c r="J78" s="3264">
        <f t="shared" ref="J78:W78" si="4">I78+1</f>
        <v>2</v>
      </c>
      <c r="K78" s="3267">
        <f t="shared" si="4"/>
        <v>3</v>
      </c>
      <c r="L78" s="3267">
        <f t="shared" si="4"/>
        <v>4</v>
      </c>
      <c r="M78" s="3267">
        <f t="shared" si="4"/>
        <v>5</v>
      </c>
      <c r="N78" s="3267">
        <f t="shared" si="4"/>
        <v>6</v>
      </c>
      <c r="O78" s="3267">
        <f t="shared" si="4"/>
        <v>7</v>
      </c>
      <c r="P78" s="3267">
        <f t="shared" si="4"/>
        <v>8</v>
      </c>
      <c r="Q78" s="3267">
        <f t="shared" si="4"/>
        <v>9</v>
      </c>
      <c r="R78" s="3267">
        <f t="shared" si="4"/>
        <v>10</v>
      </c>
      <c r="S78" s="3267">
        <f t="shared" si="4"/>
        <v>11</v>
      </c>
      <c r="T78" s="3267">
        <f t="shared" si="4"/>
        <v>12</v>
      </c>
      <c r="U78" s="3267">
        <f t="shared" si="4"/>
        <v>13</v>
      </c>
      <c r="V78" s="3267">
        <f t="shared" si="4"/>
        <v>14</v>
      </c>
      <c r="W78" s="3267">
        <f t="shared" si="4"/>
        <v>15</v>
      </c>
      <c r="X78" s="3275">
        <f>W78+1</f>
        <v>16</v>
      </c>
      <c r="Y78" s="3278"/>
      <c r="Z78" s="671"/>
      <c r="AA78" s="686"/>
    </row>
    <row r="79" spans="1:27" ht="14.25" customHeight="1" x14ac:dyDescent="0.2">
      <c r="A79" s="671"/>
      <c r="B79" s="527"/>
      <c r="C79" s="527"/>
      <c r="D79" s="527"/>
      <c r="E79" s="848"/>
      <c r="F79" s="3061"/>
      <c r="G79" s="3061"/>
      <c r="H79" s="900"/>
      <c r="I79" s="3262"/>
      <c r="J79" s="3265"/>
      <c r="K79" s="3265"/>
      <c r="L79" s="3265"/>
      <c r="M79" s="3265"/>
      <c r="N79" s="3265"/>
      <c r="O79" s="3265"/>
      <c r="P79" s="3265"/>
      <c r="Q79" s="3265"/>
      <c r="R79" s="3265"/>
      <c r="S79" s="3265"/>
      <c r="T79" s="3265"/>
      <c r="U79" s="3265"/>
      <c r="V79" s="3265"/>
      <c r="W79" s="3265"/>
      <c r="X79" s="3276"/>
      <c r="Y79" s="3278"/>
      <c r="Z79" s="671"/>
      <c r="AA79" s="686"/>
    </row>
    <row r="80" spans="1:27" ht="14.25" customHeight="1" x14ac:dyDescent="0.2">
      <c r="A80" s="671"/>
      <c r="B80" s="763"/>
      <c r="C80" s="763"/>
      <c r="D80" s="763"/>
      <c r="E80" s="850"/>
      <c r="F80" s="3061"/>
      <c r="G80" s="3061"/>
      <c r="H80" s="900"/>
      <c r="I80" s="3262"/>
      <c r="J80" s="3265"/>
      <c r="K80" s="3265"/>
      <c r="L80" s="3265"/>
      <c r="M80" s="3265"/>
      <c r="N80" s="3265"/>
      <c r="O80" s="3265"/>
      <c r="P80" s="3265"/>
      <c r="Q80" s="3265"/>
      <c r="R80" s="3265"/>
      <c r="S80" s="3265"/>
      <c r="T80" s="3265"/>
      <c r="U80" s="3265"/>
      <c r="V80" s="3265"/>
      <c r="W80" s="3265"/>
      <c r="X80" s="3276"/>
      <c r="Y80" s="3278"/>
      <c r="Z80" s="671"/>
    </row>
    <row r="81" spans="1:26" ht="14.25" customHeight="1" x14ac:dyDescent="0.2">
      <c r="A81" s="671"/>
      <c r="B81" s="3069" t="s">
        <v>3741</v>
      </c>
      <c r="C81" s="3070"/>
      <c r="D81" s="3071"/>
      <c r="E81" s="851" t="s">
        <v>2623</v>
      </c>
      <c r="F81" s="3061"/>
      <c r="G81" s="3061"/>
      <c r="H81" s="900"/>
      <c r="I81" s="3262"/>
      <c r="J81" s="3265"/>
      <c r="K81" s="3265"/>
      <c r="L81" s="3265"/>
      <c r="M81" s="3265"/>
      <c r="N81" s="3265"/>
      <c r="O81" s="3265"/>
      <c r="P81" s="3265"/>
      <c r="Q81" s="3265"/>
      <c r="R81" s="3265"/>
      <c r="S81" s="3265"/>
      <c r="T81" s="3265"/>
      <c r="U81" s="3265"/>
      <c r="V81" s="3265"/>
      <c r="W81" s="3265"/>
      <c r="X81" s="3276"/>
      <c r="Y81" s="3278"/>
      <c r="Z81" s="671"/>
    </row>
    <row r="82" spans="1:26" ht="14.25" customHeight="1" x14ac:dyDescent="0.2">
      <c r="A82" s="671"/>
      <c r="B82" s="3057" t="s">
        <v>2622</v>
      </c>
      <c r="C82" s="2473"/>
      <c r="D82" s="2484"/>
      <c r="E82" s="852"/>
      <c r="F82" s="3062"/>
      <c r="G82" s="3062"/>
      <c r="H82" s="900"/>
      <c r="I82" s="3263"/>
      <c r="J82" s="3266"/>
      <c r="K82" s="3266"/>
      <c r="L82" s="3266"/>
      <c r="M82" s="3266"/>
      <c r="N82" s="3266"/>
      <c r="O82" s="3266"/>
      <c r="P82" s="3266"/>
      <c r="Q82" s="3266"/>
      <c r="R82" s="3266"/>
      <c r="S82" s="3266"/>
      <c r="T82" s="3266"/>
      <c r="U82" s="3266"/>
      <c r="V82" s="3266"/>
      <c r="W82" s="3266"/>
      <c r="X82" s="3277"/>
      <c r="Y82" s="3278"/>
      <c r="Z82" s="671"/>
    </row>
    <row r="83" spans="1:26" ht="14.25" customHeight="1" x14ac:dyDescent="0.2">
      <c r="A83" s="671"/>
      <c r="B83" s="3292" t="str">
        <f t="shared" ref="B83:B113" si="5">$B11</f>
        <v>Cover Code*</v>
      </c>
      <c r="C83" s="3293"/>
      <c r="D83" s="3294"/>
      <c r="E83" s="901" t="str">
        <f t="shared" ref="E83:E113" si="6">$E11</f>
        <v>Classif.*</v>
      </c>
      <c r="F83" s="902" t="str">
        <f t="shared" ref="F83:F113" si="7">$F11</f>
        <v>y</v>
      </c>
      <c r="G83" s="856">
        <f t="shared" ref="G83:G113" si="8">IF((SUM(I83:Y83)&lt;=0),"",(ROUND(AVERAGE(I83:Y83),1)))</f>
        <v>1</v>
      </c>
      <c r="H83" s="857"/>
      <c r="I83" s="903">
        <v>1</v>
      </c>
      <c r="J83" s="904"/>
      <c r="K83" s="904"/>
      <c r="L83" s="904"/>
      <c r="M83" s="904"/>
      <c r="N83" s="904"/>
      <c r="O83" s="904"/>
      <c r="P83" s="904"/>
      <c r="Q83" s="904"/>
      <c r="R83" s="904"/>
      <c r="S83" s="904"/>
      <c r="T83" s="904"/>
      <c r="U83" s="904"/>
      <c r="V83" s="905"/>
      <c r="W83" s="905"/>
      <c r="X83" s="906"/>
      <c r="Y83" s="861"/>
      <c r="Z83" s="671"/>
    </row>
    <row r="84" spans="1:26" ht="14.25" customHeight="1" x14ac:dyDescent="0.2">
      <c r="A84" s="671"/>
      <c r="B84" s="3292" t="str">
        <f t="shared" si="5"/>
        <v>Cover Code*</v>
      </c>
      <c r="C84" s="3293"/>
      <c r="D84" s="3294"/>
      <c r="E84" s="907" t="s">
        <v>6545</v>
      </c>
      <c r="F84" s="908">
        <v>0</v>
      </c>
      <c r="G84" s="863"/>
      <c r="H84" s="857"/>
      <c r="I84" s="909"/>
      <c r="J84" s="910"/>
      <c r="K84" s="910"/>
      <c r="L84" s="910"/>
      <c r="M84" s="910"/>
      <c r="N84" s="910"/>
      <c r="O84" s="910"/>
      <c r="P84" s="910"/>
      <c r="Q84" s="910"/>
      <c r="R84" s="910"/>
      <c r="S84" s="910"/>
      <c r="T84" s="910"/>
      <c r="U84" s="910"/>
      <c r="V84" s="911"/>
      <c r="W84" s="911"/>
      <c r="X84" s="912"/>
      <c r="Y84" s="861"/>
      <c r="Z84" s="671"/>
    </row>
    <row r="85" spans="1:26" ht="14.25" customHeight="1" x14ac:dyDescent="0.2">
      <c r="A85" s="671"/>
      <c r="B85" s="3292" t="str">
        <f t="shared" si="5"/>
        <v>Cover Code*</v>
      </c>
      <c r="C85" s="3293"/>
      <c r="D85" s="3294"/>
      <c r="E85" s="907" t="str">
        <f t="shared" si="6"/>
        <v>Classif.*</v>
      </c>
      <c r="F85" s="908">
        <f t="shared" si="7"/>
        <v>0</v>
      </c>
      <c r="G85" s="863"/>
      <c r="H85" s="857"/>
      <c r="I85" s="909"/>
      <c r="J85" s="910"/>
      <c r="K85" s="910"/>
      <c r="L85" s="910"/>
      <c r="M85" s="910"/>
      <c r="N85" s="910"/>
      <c r="O85" s="910"/>
      <c r="P85" s="910"/>
      <c r="Q85" s="910"/>
      <c r="R85" s="910"/>
      <c r="S85" s="910"/>
      <c r="T85" s="910"/>
      <c r="U85" s="910"/>
      <c r="V85" s="911"/>
      <c r="W85" s="911"/>
      <c r="X85" s="912"/>
      <c r="Y85" s="861"/>
      <c r="Z85" s="671"/>
    </row>
    <row r="86" spans="1:26" ht="14.25" customHeight="1" x14ac:dyDescent="0.2">
      <c r="A86" s="671"/>
      <c r="B86" s="3292" t="str">
        <f t="shared" si="5"/>
        <v>Cover Code*</v>
      </c>
      <c r="C86" s="3293"/>
      <c r="D86" s="3294"/>
      <c r="E86" s="907" t="str">
        <f t="shared" si="6"/>
        <v>Classif.*</v>
      </c>
      <c r="F86" s="908">
        <f t="shared" si="7"/>
        <v>0</v>
      </c>
      <c r="G86" s="863" t="str">
        <f t="shared" si="8"/>
        <v/>
      </c>
      <c r="H86" s="857"/>
      <c r="I86" s="909"/>
      <c r="J86" s="910"/>
      <c r="K86" s="910"/>
      <c r="L86" s="910"/>
      <c r="M86" s="910"/>
      <c r="N86" s="910"/>
      <c r="O86" s="910"/>
      <c r="P86" s="910"/>
      <c r="Q86" s="910"/>
      <c r="R86" s="910"/>
      <c r="S86" s="910"/>
      <c r="T86" s="910"/>
      <c r="U86" s="910"/>
      <c r="V86" s="911"/>
      <c r="W86" s="911"/>
      <c r="X86" s="912"/>
      <c r="Y86" s="861"/>
      <c r="Z86" s="671"/>
    </row>
    <row r="87" spans="1:26" ht="14.25" customHeight="1" x14ac:dyDescent="0.2">
      <c r="A87" s="671"/>
      <c r="B87" s="3292" t="str">
        <f t="shared" si="5"/>
        <v>Cover Code*</v>
      </c>
      <c r="C87" s="3293"/>
      <c r="D87" s="3294"/>
      <c r="E87" s="907" t="str">
        <f t="shared" si="6"/>
        <v>Classif.*</v>
      </c>
      <c r="F87" s="908">
        <f t="shared" si="7"/>
        <v>0</v>
      </c>
      <c r="G87" s="863" t="str">
        <f t="shared" si="8"/>
        <v/>
      </c>
      <c r="H87" s="857"/>
      <c r="I87" s="909"/>
      <c r="J87" s="910"/>
      <c r="K87" s="910"/>
      <c r="L87" s="910"/>
      <c r="M87" s="910"/>
      <c r="N87" s="910"/>
      <c r="O87" s="910"/>
      <c r="P87" s="910"/>
      <c r="Q87" s="910"/>
      <c r="R87" s="910"/>
      <c r="S87" s="910"/>
      <c r="T87" s="910"/>
      <c r="U87" s="910"/>
      <c r="V87" s="911"/>
      <c r="W87" s="911"/>
      <c r="X87" s="912"/>
      <c r="Y87" s="861"/>
      <c r="Z87" s="671"/>
    </row>
    <row r="88" spans="1:26" ht="14.25" customHeight="1" x14ac:dyDescent="0.2">
      <c r="A88" s="671"/>
      <c r="B88" s="3292" t="str">
        <f t="shared" si="5"/>
        <v>Cover Code*</v>
      </c>
      <c r="C88" s="3293"/>
      <c r="D88" s="3294"/>
      <c r="E88" s="907" t="str">
        <f t="shared" si="6"/>
        <v>Classif.*</v>
      </c>
      <c r="F88" s="908">
        <f t="shared" si="7"/>
        <v>0</v>
      </c>
      <c r="G88" s="863" t="str">
        <f t="shared" si="8"/>
        <v/>
      </c>
      <c r="H88" s="857"/>
      <c r="I88" s="909"/>
      <c r="J88" s="910"/>
      <c r="K88" s="910"/>
      <c r="L88" s="910"/>
      <c r="M88" s="910"/>
      <c r="N88" s="910"/>
      <c r="O88" s="910"/>
      <c r="P88" s="910"/>
      <c r="Q88" s="910"/>
      <c r="R88" s="910"/>
      <c r="S88" s="910"/>
      <c r="T88" s="910"/>
      <c r="U88" s="910"/>
      <c r="V88" s="911"/>
      <c r="W88" s="911"/>
      <c r="X88" s="912"/>
      <c r="Y88" s="861"/>
      <c r="Z88" s="671"/>
    </row>
    <row r="89" spans="1:26" ht="14.25" customHeight="1" x14ac:dyDescent="0.2">
      <c r="A89" s="671"/>
      <c r="B89" s="3292" t="str">
        <f t="shared" si="5"/>
        <v>Cover Code*</v>
      </c>
      <c r="C89" s="3293"/>
      <c r="D89" s="3294"/>
      <c r="E89" s="907" t="str">
        <f t="shared" si="6"/>
        <v>Classif.*</v>
      </c>
      <c r="F89" s="908">
        <f t="shared" si="7"/>
        <v>0</v>
      </c>
      <c r="G89" s="863" t="str">
        <f t="shared" si="8"/>
        <v/>
      </c>
      <c r="H89" s="857"/>
      <c r="I89" s="909"/>
      <c r="J89" s="910"/>
      <c r="K89" s="910"/>
      <c r="L89" s="910"/>
      <c r="M89" s="910"/>
      <c r="N89" s="910"/>
      <c r="O89" s="910"/>
      <c r="P89" s="910"/>
      <c r="Q89" s="910"/>
      <c r="R89" s="910"/>
      <c r="S89" s="910"/>
      <c r="T89" s="910"/>
      <c r="U89" s="910"/>
      <c r="V89" s="911"/>
      <c r="W89" s="911"/>
      <c r="X89" s="912"/>
      <c r="Y89" s="861"/>
      <c r="Z89" s="671"/>
    </row>
    <row r="90" spans="1:26" ht="14.25" customHeight="1" x14ac:dyDescent="0.2">
      <c r="A90" s="671"/>
      <c r="B90" s="3292" t="str">
        <f t="shared" si="5"/>
        <v>Cover Code*</v>
      </c>
      <c r="C90" s="3293"/>
      <c r="D90" s="3294"/>
      <c r="E90" s="907" t="str">
        <f t="shared" si="6"/>
        <v>Classif.*</v>
      </c>
      <c r="F90" s="908">
        <f t="shared" si="7"/>
        <v>0</v>
      </c>
      <c r="G90" s="863" t="str">
        <f t="shared" si="8"/>
        <v/>
      </c>
      <c r="H90" s="857"/>
      <c r="I90" s="909"/>
      <c r="J90" s="910"/>
      <c r="K90" s="910"/>
      <c r="L90" s="910"/>
      <c r="M90" s="910"/>
      <c r="N90" s="910"/>
      <c r="O90" s="910"/>
      <c r="P90" s="910"/>
      <c r="Q90" s="910"/>
      <c r="R90" s="910"/>
      <c r="S90" s="910"/>
      <c r="T90" s="910"/>
      <c r="U90" s="910"/>
      <c r="V90" s="911"/>
      <c r="W90" s="911"/>
      <c r="X90" s="912"/>
      <c r="Y90" s="861"/>
      <c r="Z90" s="671"/>
    </row>
    <row r="91" spans="1:26" ht="14.25" customHeight="1" x14ac:dyDescent="0.2">
      <c r="A91" s="671"/>
      <c r="B91" s="3292" t="str">
        <f t="shared" si="5"/>
        <v>Cover Code*</v>
      </c>
      <c r="C91" s="3293"/>
      <c r="D91" s="3294"/>
      <c r="E91" s="907" t="str">
        <f t="shared" si="6"/>
        <v>Classif.*</v>
      </c>
      <c r="F91" s="908">
        <f t="shared" si="7"/>
        <v>0</v>
      </c>
      <c r="G91" s="863" t="str">
        <f t="shared" si="8"/>
        <v/>
      </c>
      <c r="H91" s="857"/>
      <c r="I91" s="909"/>
      <c r="J91" s="910"/>
      <c r="K91" s="910"/>
      <c r="L91" s="910"/>
      <c r="M91" s="910"/>
      <c r="N91" s="910"/>
      <c r="O91" s="910"/>
      <c r="P91" s="910"/>
      <c r="Q91" s="910"/>
      <c r="R91" s="910"/>
      <c r="S91" s="910"/>
      <c r="T91" s="910"/>
      <c r="U91" s="910"/>
      <c r="V91" s="911"/>
      <c r="W91" s="911"/>
      <c r="X91" s="912"/>
      <c r="Y91" s="861"/>
      <c r="Z91" s="671"/>
    </row>
    <row r="92" spans="1:26" ht="14.25" customHeight="1" x14ac:dyDescent="0.2">
      <c r="A92" s="671"/>
      <c r="B92" s="3292" t="str">
        <f t="shared" si="5"/>
        <v>Cover Code*</v>
      </c>
      <c r="C92" s="3293"/>
      <c r="D92" s="3294"/>
      <c r="E92" s="907" t="str">
        <f t="shared" si="6"/>
        <v>Classif.*</v>
      </c>
      <c r="F92" s="908">
        <f t="shared" si="7"/>
        <v>0</v>
      </c>
      <c r="G92" s="863" t="str">
        <f t="shared" si="8"/>
        <v/>
      </c>
      <c r="H92" s="857"/>
      <c r="I92" s="909"/>
      <c r="J92" s="910"/>
      <c r="K92" s="910"/>
      <c r="L92" s="910"/>
      <c r="M92" s="910"/>
      <c r="N92" s="910"/>
      <c r="O92" s="910"/>
      <c r="P92" s="910"/>
      <c r="Q92" s="910"/>
      <c r="R92" s="910"/>
      <c r="S92" s="910"/>
      <c r="T92" s="910"/>
      <c r="U92" s="910"/>
      <c r="V92" s="911"/>
      <c r="W92" s="911"/>
      <c r="X92" s="912"/>
      <c r="Y92" s="861"/>
      <c r="Z92" s="671"/>
    </row>
    <row r="93" spans="1:26" ht="14.25" customHeight="1" x14ac:dyDescent="0.2">
      <c r="A93" s="671"/>
      <c r="B93" s="3292" t="str">
        <f t="shared" si="5"/>
        <v>Cover Code*</v>
      </c>
      <c r="C93" s="3293"/>
      <c r="D93" s="3294"/>
      <c r="E93" s="907" t="str">
        <f t="shared" si="6"/>
        <v>Classif.*</v>
      </c>
      <c r="F93" s="908">
        <f t="shared" si="7"/>
        <v>0</v>
      </c>
      <c r="G93" s="863" t="str">
        <f t="shared" si="8"/>
        <v/>
      </c>
      <c r="H93" s="857"/>
      <c r="I93" s="909"/>
      <c r="J93" s="910"/>
      <c r="K93" s="910"/>
      <c r="L93" s="910"/>
      <c r="M93" s="910"/>
      <c r="N93" s="910"/>
      <c r="O93" s="910"/>
      <c r="P93" s="910"/>
      <c r="Q93" s="910"/>
      <c r="R93" s="910"/>
      <c r="S93" s="910"/>
      <c r="T93" s="910"/>
      <c r="U93" s="910"/>
      <c r="V93" s="911"/>
      <c r="W93" s="911"/>
      <c r="X93" s="912"/>
      <c r="Y93" s="861"/>
      <c r="Z93" s="671"/>
    </row>
    <row r="94" spans="1:26" ht="14.25" customHeight="1" x14ac:dyDescent="0.2">
      <c r="A94" s="671"/>
      <c r="B94" s="3292" t="str">
        <f t="shared" si="5"/>
        <v>Cover Code*</v>
      </c>
      <c r="C94" s="3293"/>
      <c r="D94" s="3294"/>
      <c r="E94" s="907" t="str">
        <f t="shared" si="6"/>
        <v>Classif.*</v>
      </c>
      <c r="F94" s="908">
        <f t="shared" si="7"/>
        <v>0</v>
      </c>
      <c r="G94" s="863" t="str">
        <f t="shared" si="8"/>
        <v/>
      </c>
      <c r="H94" s="857"/>
      <c r="I94" s="909"/>
      <c r="J94" s="910"/>
      <c r="K94" s="910"/>
      <c r="L94" s="910"/>
      <c r="M94" s="910"/>
      <c r="N94" s="910"/>
      <c r="O94" s="910"/>
      <c r="P94" s="910"/>
      <c r="Q94" s="910"/>
      <c r="R94" s="910"/>
      <c r="S94" s="910"/>
      <c r="T94" s="910"/>
      <c r="U94" s="910"/>
      <c r="V94" s="911"/>
      <c r="W94" s="911"/>
      <c r="X94" s="912"/>
      <c r="Y94" s="861"/>
      <c r="Z94" s="671"/>
    </row>
    <row r="95" spans="1:26" ht="14.25" customHeight="1" x14ac:dyDescent="0.2">
      <c r="A95" s="671"/>
      <c r="B95" s="3292" t="str">
        <f t="shared" si="5"/>
        <v>Cover Code*</v>
      </c>
      <c r="C95" s="3293"/>
      <c r="D95" s="3294"/>
      <c r="E95" s="907" t="str">
        <f t="shared" si="6"/>
        <v>Classif.*</v>
      </c>
      <c r="F95" s="908">
        <f t="shared" si="7"/>
        <v>0</v>
      </c>
      <c r="G95" s="863" t="str">
        <f t="shared" si="8"/>
        <v/>
      </c>
      <c r="H95" s="857"/>
      <c r="I95" s="909"/>
      <c r="J95" s="910"/>
      <c r="K95" s="910"/>
      <c r="L95" s="910"/>
      <c r="M95" s="910"/>
      <c r="N95" s="910"/>
      <c r="O95" s="910"/>
      <c r="P95" s="910"/>
      <c r="Q95" s="910"/>
      <c r="R95" s="910"/>
      <c r="S95" s="910"/>
      <c r="T95" s="910"/>
      <c r="U95" s="910"/>
      <c r="V95" s="911"/>
      <c r="W95" s="911"/>
      <c r="X95" s="912"/>
      <c r="Y95" s="861"/>
      <c r="Z95" s="671"/>
    </row>
    <row r="96" spans="1:26" ht="14.25" customHeight="1" x14ac:dyDescent="0.2">
      <c r="A96" s="671"/>
      <c r="B96" s="3292" t="str">
        <f t="shared" si="5"/>
        <v>Cover Code*</v>
      </c>
      <c r="C96" s="3293"/>
      <c r="D96" s="3294"/>
      <c r="E96" s="907" t="str">
        <f t="shared" si="6"/>
        <v>Classif.*</v>
      </c>
      <c r="F96" s="908">
        <f t="shared" si="7"/>
        <v>0</v>
      </c>
      <c r="G96" s="863" t="str">
        <f t="shared" si="8"/>
        <v/>
      </c>
      <c r="H96" s="857"/>
      <c r="I96" s="909"/>
      <c r="J96" s="910"/>
      <c r="K96" s="910"/>
      <c r="L96" s="910"/>
      <c r="M96" s="910"/>
      <c r="N96" s="910"/>
      <c r="O96" s="910"/>
      <c r="P96" s="910"/>
      <c r="Q96" s="910"/>
      <c r="R96" s="910"/>
      <c r="S96" s="910"/>
      <c r="T96" s="910"/>
      <c r="U96" s="910"/>
      <c r="V96" s="911"/>
      <c r="W96" s="911"/>
      <c r="X96" s="912"/>
      <c r="Y96" s="861"/>
      <c r="Z96" s="671"/>
    </row>
    <row r="97" spans="1:26" ht="14.25" customHeight="1" x14ac:dyDescent="0.2">
      <c r="A97" s="671"/>
      <c r="B97" s="3292" t="str">
        <f t="shared" si="5"/>
        <v>Cover Code*</v>
      </c>
      <c r="C97" s="3293"/>
      <c r="D97" s="3294"/>
      <c r="E97" s="907" t="str">
        <f t="shared" si="6"/>
        <v>Classif.*</v>
      </c>
      <c r="F97" s="908">
        <f t="shared" si="7"/>
        <v>0</v>
      </c>
      <c r="G97" s="863" t="str">
        <f t="shared" si="8"/>
        <v/>
      </c>
      <c r="H97" s="857"/>
      <c r="I97" s="909"/>
      <c r="J97" s="910"/>
      <c r="K97" s="910"/>
      <c r="L97" s="910"/>
      <c r="M97" s="910"/>
      <c r="N97" s="910"/>
      <c r="O97" s="910"/>
      <c r="P97" s="910"/>
      <c r="Q97" s="910"/>
      <c r="R97" s="910"/>
      <c r="S97" s="910"/>
      <c r="T97" s="910"/>
      <c r="U97" s="910"/>
      <c r="V97" s="911"/>
      <c r="W97" s="911"/>
      <c r="X97" s="912"/>
      <c r="Y97" s="861"/>
      <c r="Z97" s="671"/>
    </row>
    <row r="98" spans="1:26" ht="14.25" customHeight="1" x14ac:dyDescent="0.2">
      <c r="A98" s="671"/>
      <c r="B98" s="3292" t="str">
        <f t="shared" si="5"/>
        <v>Cover Code*</v>
      </c>
      <c r="C98" s="3293"/>
      <c r="D98" s="3294"/>
      <c r="E98" s="907" t="str">
        <f t="shared" si="6"/>
        <v>Classif.*</v>
      </c>
      <c r="F98" s="908">
        <f t="shared" si="7"/>
        <v>0</v>
      </c>
      <c r="G98" s="863" t="str">
        <f t="shared" si="8"/>
        <v/>
      </c>
      <c r="H98" s="857"/>
      <c r="I98" s="909"/>
      <c r="J98" s="910"/>
      <c r="K98" s="910"/>
      <c r="L98" s="910"/>
      <c r="M98" s="910"/>
      <c r="N98" s="910"/>
      <c r="O98" s="910"/>
      <c r="P98" s="910"/>
      <c r="Q98" s="910"/>
      <c r="R98" s="910"/>
      <c r="S98" s="910"/>
      <c r="T98" s="910"/>
      <c r="U98" s="910"/>
      <c r="V98" s="911"/>
      <c r="W98" s="911"/>
      <c r="X98" s="912"/>
      <c r="Y98" s="861"/>
      <c r="Z98" s="671"/>
    </row>
    <row r="99" spans="1:26" ht="14.25" customHeight="1" x14ac:dyDescent="0.2">
      <c r="A99" s="671"/>
      <c r="B99" s="3292" t="str">
        <f t="shared" si="5"/>
        <v>Cover Code*</v>
      </c>
      <c r="C99" s="3293"/>
      <c r="D99" s="3294"/>
      <c r="E99" s="907" t="str">
        <f t="shared" si="6"/>
        <v>Classif.*</v>
      </c>
      <c r="F99" s="908">
        <f t="shared" si="7"/>
        <v>0</v>
      </c>
      <c r="G99" s="863" t="str">
        <f t="shared" si="8"/>
        <v/>
      </c>
      <c r="H99" s="857"/>
      <c r="I99" s="909"/>
      <c r="J99" s="910"/>
      <c r="K99" s="910"/>
      <c r="L99" s="910"/>
      <c r="M99" s="910"/>
      <c r="N99" s="910"/>
      <c r="O99" s="910"/>
      <c r="P99" s="910"/>
      <c r="Q99" s="910"/>
      <c r="R99" s="910"/>
      <c r="S99" s="910"/>
      <c r="T99" s="910"/>
      <c r="U99" s="910"/>
      <c r="V99" s="911"/>
      <c r="W99" s="911"/>
      <c r="X99" s="912"/>
      <c r="Y99" s="861"/>
      <c r="Z99" s="671"/>
    </row>
    <row r="100" spans="1:26" ht="14.25" customHeight="1" x14ac:dyDescent="0.2">
      <c r="A100" s="671"/>
      <c r="B100" s="3292" t="str">
        <f t="shared" si="5"/>
        <v>Cover Code*</v>
      </c>
      <c r="C100" s="3293"/>
      <c r="D100" s="3294"/>
      <c r="E100" s="907" t="str">
        <f t="shared" si="6"/>
        <v>Classif.*</v>
      </c>
      <c r="F100" s="908">
        <f t="shared" si="7"/>
        <v>0</v>
      </c>
      <c r="G100" s="863" t="str">
        <f t="shared" si="8"/>
        <v/>
      </c>
      <c r="H100" s="857"/>
      <c r="I100" s="909"/>
      <c r="J100" s="910"/>
      <c r="K100" s="910"/>
      <c r="L100" s="910"/>
      <c r="M100" s="910"/>
      <c r="N100" s="910"/>
      <c r="O100" s="910"/>
      <c r="P100" s="910"/>
      <c r="Q100" s="910"/>
      <c r="R100" s="910"/>
      <c r="S100" s="910"/>
      <c r="T100" s="910"/>
      <c r="U100" s="910"/>
      <c r="V100" s="911"/>
      <c r="W100" s="911"/>
      <c r="X100" s="912"/>
      <c r="Y100" s="861"/>
      <c r="Z100" s="671"/>
    </row>
    <row r="101" spans="1:26" ht="14.25" customHeight="1" x14ac:dyDescent="0.2">
      <c r="A101" s="671"/>
      <c r="B101" s="3292" t="str">
        <f t="shared" si="5"/>
        <v>Cover Code*</v>
      </c>
      <c r="C101" s="3293"/>
      <c r="D101" s="3294"/>
      <c r="E101" s="907" t="str">
        <f t="shared" si="6"/>
        <v>Classif.*</v>
      </c>
      <c r="F101" s="908">
        <f t="shared" si="7"/>
        <v>0</v>
      </c>
      <c r="G101" s="863" t="str">
        <f t="shared" si="8"/>
        <v/>
      </c>
      <c r="H101" s="857"/>
      <c r="I101" s="909"/>
      <c r="J101" s="910"/>
      <c r="K101" s="910"/>
      <c r="L101" s="910"/>
      <c r="M101" s="910"/>
      <c r="N101" s="910"/>
      <c r="O101" s="910"/>
      <c r="P101" s="910"/>
      <c r="Q101" s="910"/>
      <c r="R101" s="910"/>
      <c r="S101" s="910"/>
      <c r="T101" s="910"/>
      <c r="U101" s="910"/>
      <c r="V101" s="911"/>
      <c r="W101" s="911"/>
      <c r="X101" s="912"/>
      <c r="Y101" s="861"/>
      <c r="Z101" s="671"/>
    </row>
    <row r="102" spans="1:26" ht="14.25" customHeight="1" x14ac:dyDescent="0.2">
      <c r="A102" s="671"/>
      <c r="B102" s="3292" t="str">
        <f t="shared" si="5"/>
        <v>Cover Code*</v>
      </c>
      <c r="C102" s="3293"/>
      <c r="D102" s="3294"/>
      <c r="E102" s="907" t="str">
        <f t="shared" si="6"/>
        <v>Classif.*</v>
      </c>
      <c r="F102" s="908">
        <f t="shared" si="7"/>
        <v>0</v>
      </c>
      <c r="G102" s="863" t="str">
        <f t="shared" si="8"/>
        <v/>
      </c>
      <c r="H102" s="857"/>
      <c r="I102" s="909"/>
      <c r="J102" s="910"/>
      <c r="K102" s="910"/>
      <c r="L102" s="910"/>
      <c r="M102" s="910"/>
      <c r="N102" s="910"/>
      <c r="O102" s="910"/>
      <c r="P102" s="910"/>
      <c r="Q102" s="910"/>
      <c r="R102" s="910"/>
      <c r="S102" s="910"/>
      <c r="T102" s="910"/>
      <c r="U102" s="910"/>
      <c r="V102" s="911"/>
      <c r="W102" s="911"/>
      <c r="X102" s="912"/>
      <c r="Y102" s="861"/>
      <c r="Z102" s="671"/>
    </row>
    <row r="103" spans="1:26" ht="14.25" customHeight="1" x14ac:dyDescent="0.2">
      <c r="A103" s="671"/>
      <c r="B103" s="3292" t="str">
        <f t="shared" si="5"/>
        <v>Cover Code*</v>
      </c>
      <c r="C103" s="3293"/>
      <c r="D103" s="3294"/>
      <c r="E103" s="907" t="str">
        <f t="shared" si="6"/>
        <v>Classif.*</v>
      </c>
      <c r="F103" s="908">
        <f t="shared" si="7"/>
        <v>0</v>
      </c>
      <c r="G103" s="863" t="str">
        <f t="shared" si="8"/>
        <v/>
      </c>
      <c r="H103" s="857"/>
      <c r="I103" s="909"/>
      <c r="J103" s="910"/>
      <c r="K103" s="910"/>
      <c r="L103" s="910"/>
      <c r="M103" s="910"/>
      <c r="N103" s="910"/>
      <c r="O103" s="910"/>
      <c r="P103" s="910"/>
      <c r="Q103" s="910"/>
      <c r="R103" s="910"/>
      <c r="S103" s="910"/>
      <c r="T103" s="910"/>
      <c r="U103" s="910"/>
      <c r="V103" s="911"/>
      <c r="W103" s="911"/>
      <c r="X103" s="912"/>
      <c r="Y103" s="861"/>
      <c r="Z103" s="671"/>
    </row>
    <row r="104" spans="1:26" ht="14.25" customHeight="1" x14ac:dyDescent="0.2">
      <c r="A104" s="671"/>
      <c r="B104" s="3292" t="str">
        <f t="shared" si="5"/>
        <v>Cover Code*</v>
      </c>
      <c r="C104" s="3293"/>
      <c r="D104" s="3294"/>
      <c r="E104" s="907" t="str">
        <f t="shared" si="6"/>
        <v>Classif.*</v>
      </c>
      <c r="F104" s="908">
        <f t="shared" si="7"/>
        <v>0</v>
      </c>
      <c r="G104" s="863" t="str">
        <f t="shared" si="8"/>
        <v/>
      </c>
      <c r="H104" s="857"/>
      <c r="I104" s="909"/>
      <c r="J104" s="910"/>
      <c r="K104" s="910"/>
      <c r="L104" s="910"/>
      <c r="M104" s="910"/>
      <c r="N104" s="910"/>
      <c r="O104" s="910"/>
      <c r="P104" s="910"/>
      <c r="Q104" s="910"/>
      <c r="R104" s="910"/>
      <c r="S104" s="910"/>
      <c r="T104" s="910"/>
      <c r="U104" s="910"/>
      <c r="V104" s="911"/>
      <c r="W104" s="911"/>
      <c r="X104" s="912"/>
      <c r="Y104" s="861"/>
      <c r="Z104" s="671"/>
    </row>
    <row r="105" spans="1:26" ht="14.25" customHeight="1" x14ac:dyDescent="0.2">
      <c r="A105" s="671"/>
      <c r="B105" s="3292" t="str">
        <f t="shared" si="5"/>
        <v>Cover Code*</v>
      </c>
      <c r="C105" s="3293"/>
      <c r="D105" s="3294"/>
      <c r="E105" s="907" t="str">
        <f t="shared" si="6"/>
        <v>Classif.*</v>
      </c>
      <c r="F105" s="908">
        <f t="shared" si="7"/>
        <v>0</v>
      </c>
      <c r="G105" s="863" t="str">
        <f t="shared" si="8"/>
        <v/>
      </c>
      <c r="H105" s="857"/>
      <c r="I105" s="909"/>
      <c r="J105" s="910"/>
      <c r="K105" s="910"/>
      <c r="L105" s="910"/>
      <c r="M105" s="910"/>
      <c r="N105" s="910"/>
      <c r="O105" s="910"/>
      <c r="P105" s="910"/>
      <c r="Q105" s="910"/>
      <c r="R105" s="910"/>
      <c r="S105" s="910"/>
      <c r="T105" s="910"/>
      <c r="U105" s="910"/>
      <c r="V105" s="911"/>
      <c r="W105" s="911"/>
      <c r="X105" s="912"/>
      <c r="Y105" s="861"/>
      <c r="Z105" s="671"/>
    </row>
    <row r="106" spans="1:26" ht="14.25" customHeight="1" x14ac:dyDescent="0.2">
      <c r="A106" s="671"/>
      <c r="B106" s="3292" t="str">
        <f t="shared" si="5"/>
        <v>Cover Code*</v>
      </c>
      <c r="C106" s="3293"/>
      <c r="D106" s="3294"/>
      <c r="E106" s="907" t="str">
        <f t="shared" si="6"/>
        <v>Classif.*</v>
      </c>
      <c r="F106" s="908">
        <f t="shared" si="7"/>
        <v>0</v>
      </c>
      <c r="G106" s="863" t="str">
        <f t="shared" si="8"/>
        <v/>
      </c>
      <c r="H106" s="857"/>
      <c r="I106" s="909"/>
      <c r="J106" s="910"/>
      <c r="K106" s="910"/>
      <c r="L106" s="910"/>
      <c r="M106" s="910"/>
      <c r="N106" s="910"/>
      <c r="O106" s="910"/>
      <c r="P106" s="910"/>
      <c r="Q106" s="910"/>
      <c r="R106" s="910"/>
      <c r="S106" s="910"/>
      <c r="T106" s="910"/>
      <c r="U106" s="910"/>
      <c r="V106" s="911"/>
      <c r="W106" s="911"/>
      <c r="X106" s="912"/>
      <c r="Y106" s="861"/>
      <c r="Z106" s="671"/>
    </row>
    <row r="107" spans="1:26" ht="14.25" customHeight="1" x14ac:dyDescent="0.2">
      <c r="A107" s="671"/>
      <c r="B107" s="3292" t="str">
        <f t="shared" si="5"/>
        <v>Cover Code*</v>
      </c>
      <c r="C107" s="3293"/>
      <c r="D107" s="3294"/>
      <c r="E107" s="907" t="str">
        <f t="shared" si="6"/>
        <v>Classif.*</v>
      </c>
      <c r="F107" s="908">
        <f t="shared" si="7"/>
        <v>0</v>
      </c>
      <c r="G107" s="863" t="str">
        <f t="shared" si="8"/>
        <v/>
      </c>
      <c r="H107" s="857"/>
      <c r="I107" s="909"/>
      <c r="J107" s="910"/>
      <c r="K107" s="910"/>
      <c r="L107" s="910"/>
      <c r="M107" s="910"/>
      <c r="N107" s="910"/>
      <c r="O107" s="910"/>
      <c r="P107" s="910"/>
      <c r="Q107" s="910"/>
      <c r="R107" s="910"/>
      <c r="S107" s="910"/>
      <c r="T107" s="910"/>
      <c r="U107" s="910"/>
      <c r="V107" s="911"/>
      <c r="W107" s="911"/>
      <c r="X107" s="912"/>
      <c r="Y107" s="861"/>
      <c r="Z107" s="671"/>
    </row>
    <row r="108" spans="1:26" ht="14.25" customHeight="1" x14ac:dyDescent="0.2">
      <c r="A108" s="671"/>
      <c r="B108" s="3292" t="str">
        <f t="shared" si="5"/>
        <v>Cover Code*</v>
      </c>
      <c r="C108" s="3293"/>
      <c r="D108" s="3294"/>
      <c r="E108" s="907" t="str">
        <f t="shared" si="6"/>
        <v>Classif.*</v>
      </c>
      <c r="F108" s="908">
        <f t="shared" si="7"/>
        <v>0</v>
      </c>
      <c r="G108" s="863" t="str">
        <f t="shared" si="8"/>
        <v/>
      </c>
      <c r="H108" s="857"/>
      <c r="I108" s="909"/>
      <c r="J108" s="910"/>
      <c r="K108" s="910"/>
      <c r="L108" s="910"/>
      <c r="M108" s="910"/>
      <c r="N108" s="910"/>
      <c r="O108" s="910"/>
      <c r="P108" s="910"/>
      <c r="Q108" s="910"/>
      <c r="R108" s="910"/>
      <c r="S108" s="910"/>
      <c r="T108" s="910"/>
      <c r="U108" s="910"/>
      <c r="V108" s="911"/>
      <c r="W108" s="911"/>
      <c r="X108" s="912"/>
      <c r="Y108" s="861"/>
      <c r="Z108" s="671"/>
    </row>
    <row r="109" spans="1:26" s="680" customFormat="1" ht="14.25" customHeight="1" x14ac:dyDescent="0.2">
      <c r="A109" s="679"/>
      <c r="B109" s="3292" t="str">
        <f t="shared" si="5"/>
        <v>Cover Code*</v>
      </c>
      <c r="C109" s="3293"/>
      <c r="D109" s="3294"/>
      <c r="E109" s="907" t="str">
        <f t="shared" si="6"/>
        <v>Classif.*</v>
      </c>
      <c r="F109" s="908">
        <f t="shared" si="7"/>
        <v>0</v>
      </c>
      <c r="G109" s="863" t="str">
        <f t="shared" si="8"/>
        <v/>
      </c>
      <c r="H109" s="857"/>
      <c r="I109" s="909"/>
      <c r="J109" s="910"/>
      <c r="K109" s="910"/>
      <c r="L109" s="910"/>
      <c r="M109" s="910"/>
      <c r="N109" s="910"/>
      <c r="O109" s="910"/>
      <c r="P109" s="910"/>
      <c r="Q109" s="910"/>
      <c r="R109" s="910"/>
      <c r="S109" s="910"/>
      <c r="T109" s="910"/>
      <c r="U109" s="910"/>
      <c r="V109" s="911"/>
      <c r="W109" s="911"/>
      <c r="X109" s="912"/>
      <c r="Y109" s="861"/>
      <c r="Z109" s="679"/>
    </row>
    <row r="110" spans="1:26" s="680" customFormat="1" ht="14.25" customHeight="1" x14ac:dyDescent="0.2">
      <c r="A110" s="679"/>
      <c r="B110" s="3292" t="str">
        <f t="shared" si="5"/>
        <v>Cover Code*</v>
      </c>
      <c r="C110" s="3293"/>
      <c r="D110" s="3294"/>
      <c r="E110" s="907" t="str">
        <f t="shared" si="6"/>
        <v>Classif.*</v>
      </c>
      <c r="F110" s="908">
        <f t="shared" si="7"/>
        <v>0</v>
      </c>
      <c r="G110" s="863" t="str">
        <f t="shared" si="8"/>
        <v/>
      </c>
      <c r="H110" s="857"/>
      <c r="I110" s="909"/>
      <c r="J110" s="910"/>
      <c r="K110" s="910"/>
      <c r="L110" s="910"/>
      <c r="M110" s="910"/>
      <c r="N110" s="910"/>
      <c r="O110" s="910"/>
      <c r="P110" s="910"/>
      <c r="Q110" s="910"/>
      <c r="R110" s="910"/>
      <c r="S110" s="910"/>
      <c r="T110" s="910"/>
      <c r="U110" s="910"/>
      <c r="V110" s="911"/>
      <c r="W110" s="911"/>
      <c r="X110" s="912"/>
      <c r="Y110" s="861"/>
      <c r="Z110" s="679"/>
    </row>
    <row r="111" spans="1:26" ht="14.25" customHeight="1" x14ac:dyDescent="0.2">
      <c r="A111" s="671"/>
      <c r="B111" s="3292" t="str">
        <f t="shared" si="5"/>
        <v>Cover Code*</v>
      </c>
      <c r="C111" s="3293"/>
      <c r="D111" s="3294"/>
      <c r="E111" s="907" t="str">
        <f t="shared" si="6"/>
        <v>Classif.*</v>
      </c>
      <c r="F111" s="908">
        <f t="shared" si="7"/>
        <v>0</v>
      </c>
      <c r="G111" s="863" t="str">
        <f t="shared" si="8"/>
        <v/>
      </c>
      <c r="H111" s="857"/>
      <c r="I111" s="909"/>
      <c r="J111" s="910"/>
      <c r="K111" s="910"/>
      <c r="L111" s="910"/>
      <c r="M111" s="910"/>
      <c r="N111" s="910"/>
      <c r="O111" s="910"/>
      <c r="P111" s="910"/>
      <c r="Q111" s="910"/>
      <c r="R111" s="910"/>
      <c r="S111" s="910"/>
      <c r="T111" s="910"/>
      <c r="U111" s="910"/>
      <c r="V111" s="911"/>
      <c r="W111" s="911"/>
      <c r="X111" s="912"/>
      <c r="Y111" s="861"/>
      <c r="Z111" s="671"/>
    </row>
    <row r="112" spans="1:26" ht="14.25" customHeight="1" x14ac:dyDescent="0.2">
      <c r="A112" s="671"/>
      <c r="B112" s="3292" t="str">
        <f t="shared" si="5"/>
        <v>Cover Code*</v>
      </c>
      <c r="C112" s="3293"/>
      <c r="D112" s="3294"/>
      <c r="E112" s="907" t="str">
        <f t="shared" si="6"/>
        <v>Classif.*</v>
      </c>
      <c r="F112" s="908">
        <f t="shared" si="7"/>
        <v>0</v>
      </c>
      <c r="G112" s="863" t="str">
        <f t="shared" si="8"/>
        <v/>
      </c>
      <c r="H112" s="857"/>
      <c r="I112" s="909"/>
      <c r="J112" s="910"/>
      <c r="K112" s="910"/>
      <c r="L112" s="910"/>
      <c r="M112" s="910"/>
      <c r="N112" s="910"/>
      <c r="O112" s="910"/>
      <c r="P112" s="910"/>
      <c r="Q112" s="910"/>
      <c r="R112" s="910"/>
      <c r="S112" s="910"/>
      <c r="T112" s="910"/>
      <c r="U112" s="910"/>
      <c r="V112" s="911"/>
      <c r="W112" s="911"/>
      <c r="X112" s="912"/>
      <c r="Y112" s="861"/>
      <c r="Z112" s="671"/>
    </row>
    <row r="113" spans="1:26" ht="14.25" customHeight="1" x14ac:dyDescent="0.2">
      <c r="A113" s="671"/>
      <c r="B113" s="3295" t="str">
        <f t="shared" si="5"/>
        <v>Cover Code*</v>
      </c>
      <c r="C113" s="3296"/>
      <c r="D113" s="3297"/>
      <c r="E113" s="913" t="str">
        <f t="shared" si="6"/>
        <v>Classif.*</v>
      </c>
      <c r="F113" s="914">
        <f t="shared" si="7"/>
        <v>0</v>
      </c>
      <c r="G113" s="869" t="str">
        <f t="shared" si="8"/>
        <v/>
      </c>
      <c r="H113" s="857"/>
      <c r="I113" s="915"/>
      <c r="J113" s="916"/>
      <c r="K113" s="916"/>
      <c r="L113" s="916"/>
      <c r="M113" s="916"/>
      <c r="N113" s="916"/>
      <c r="O113" s="916"/>
      <c r="P113" s="916"/>
      <c r="Q113" s="916"/>
      <c r="R113" s="916"/>
      <c r="S113" s="916"/>
      <c r="T113" s="916"/>
      <c r="U113" s="916"/>
      <c r="V113" s="917"/>
      <c r="W113" s="917"/>
      <c r="X113" s="918"/>
      <c r="Y113" s="861"/>
      <c r="Z113" s="671"/>
    </row>
    <row r="114" spans="1:26" ht="5.0999999999999996" customHeight="1" x14ac:dyDescent="0.2">
      <c r="A114" s="671"/>
      <c r="B114" s="873" t="str">
        <f>IF((SUM($I114:$Y114)&lt;=0),"",(ROUND(AVERAGE($I114:$Y114),1)))</f>
        <v/>
      </c>
      <c r="C114" s="874"/>
      <c r="D114" s="874"/>
      <c r="E114" s="874"/>
      <c r="F114" s="874"/>
      <c r="G114" s="874"/>
      <c r="H114" s="874"/>
      <c r="I114" s="874"/>
      <c r="J114" s="874"/>
      <c r="K114" s="874"/>
      <c r="L114" s="874"/>
      <c r="M114" s="874"/>
      <c r="N114" s="874"/>
      <c r="O114" s="874"/>
      <c r="P114" s="874"/>
      <c r="Q114" s="874"/>
      <c r="R114" s="874"/>
      <c r="S114" s="874"/>
      <c r="T114" s="874"/>
      <c r="U114" s="874"/>
      <c r="V114" s="874"/>
      <c r="W114" s="874"/>
      <c r="X114" s="874"/>
      <c r="Y114" s="874"/>
      <c r="Z114" s="671"/>
    </row>
    <row r="115" spans="1:26" ht="14.25" customHeight="1" x14ac:dyDescent="0.2">
      <c r="A115" s="671"/>
      <c r="B115" s="667"/>
      <c r="C115" s="667"/>
      <c r="D115" s="667"/>
      <c r="E115" s="667"/>
      <c r="F115" s="667"/>
      <c r="G115" s="667"/>
      <c r="H115" s="667"/>
      <c r="I115" s="667"/>
      <c r="J115" s="667"/>
      <c r="K115" s="667"/>
      <c r="L115" s="667"/>
      <c r="M115" s="667"/>
      <c r="N115" s="667"/>
      <c r="O115" s="667"/>
      <c r="P115" s="667"/>
      <c r="Q115" s="667"/>
      <c r="R115" s="667"/>
      <c r="S115" s="667"/>
      <c r="T115" s="667"/>
      <c r="U115" s="667"/>
      <c r="V115" s="667"/>
      <c r="W115" s="667"/>
      <c r="X115" s="667"/>
      <c r="Y115" s="667"/>
      <c r="Z115" s="671"/>
    </row>
    <row r="116" spans="1:26" ht="14.25" customHeight="1" x14ac:dyDescent="0.2">
      <c r="A116" s="671"/>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671"/>
    </row>
    <row r="117" spans="1:26" ht="14.25" customHeight="1" x14ac:dyDescent="0.2">
      <c r="A117" s="671"/>
      <c r="B117" s="3230" t="s">
        <v>6527</v>
      </c>
      <c r="C117" s="3231"/>
      <c r="D117" s="3231"/>
      <c r="E117" s="3231"/>
      <c r="F117" s="3231"/>
      <c r="G117" s="3231"/>
      <c r="H117" s="3231"/>
      <c r="I117" s="3231"/>
      <c r="J117" s="3231"/>
      <c r="K117" s="3231"/>
      <c r="L117" s="3231"/>
      <c r="M117" s="3231"/>
      <c r="N117" s="3231"/>
      <c r="O117" s="3231"/>
      <c r="P117" s="3231"/>
      <c r="Q117" s="3231"/>
      <c r="R117" s="3231"/>
      <c r="S117" s="3231"/>
      <c r="T117" s="3231"/>
      <c r="U117" s="3231"/>
      <c r="V117" s="3231"/>
      <c r="W117" s="3231"/>
      <c r="X117" s="3231"/>
      <c r="Y117" s="3249"/>
      <c r="Z117" s="671"/>
    </row>
    <row r="118" spans="1:26" ht="14.25" customHeight="1" x14ac:dyDescent="0.2">
      <c r="A118" s="671"/>
      <c r="B118" s="2472"/>
      <c r="C118" s="2473"/>
      <c r="D118" s="2473"/>
      <c r="E118" s="2473"/>
      <c r="F118" s="2473"/>
      <c r="G118" s="2473"/>
      <c r="H118" s="2473"/>
      <c r="I118" s="2473"/>
      <c r="J118" s="2473"/>
      <c r="K118" s="2473"/>
      <c r="L118" s="2473"/>
      <c r="M118" s="2473"/>
      <c r="N118" s="2473"/>
      <c r="O118" s="2473"/>
      <c r="P118" s="2473"/>
      <c r="Q118" s="2473"/>
      <c r="R118" s="2473"/>
      <c r="S118" s="2473"/>
      <c r="T118" s="2473"/>
      <c r="U118" s="2473"/>
      <c r="V118" s="2473"/>
      <c r="W118" s="2473"/>
      <c r="X118" s="2473"/>
      <c r="Y118" s="2484"/>
      <c r="Z118" s="671"/>
    </row>
    <row r="119" spans="1:26" ht="14.25" customHeight="1" x14ac:dyDescent="0.2">
      <c r="A119" s="671"/>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671"/>
    </row>
    <row r="120" spans="1:26" ht="14.25" customHeight="1" x14ac:dyDescent="0.2">
      <c r="A120" s="671"/>
      <c r="B120" s="919"/>
      <c r="C120" s="920"/>
      <c r="D120" s="920"/>
      <c r="E120" s="921"/>
      <c r="F120" s="3227" t="s">
        <v>3745</v>
      </c>
      <c r="G120" s="3298"/>
      <c r="H120" s="3298"/>
      <c r="I120" s="3298"/>
      <c r="J120" s="3298"/>
      <c r="K120" s="3298"/>
      <c r="L120" s="3298"/>
      <c r="M120" s="3298"/>
      <c r="N120" s="3298"/>
      <c r="O120" s="3298"/>
      <c r="P120" s="3298"/>
      <c r="Q120" s="3298"/>
      <c r="R120" s="3298"/>
      <c r="S120" s="3298"/>
      <c r="T120" s="3298"/>
      <c r="U120" s="3298"/>
      <c r="V120" s="3298"/>
      <c r="W120" s="3298"/>
      <c r="X120" s="3298"/>
      <c r="Y120" s="3229"/>
      <c r="Z120" s="671"/>
    </row>
    <row r="121" spans="1:26" ht="14.25" customHeight="1" x14ac:dyDescent="0.2">
      <c r="A121" s="671"/>
      <c r="B121" s="922"/>
      <c r="C121" s="349"/>
      <c r="D121" s="349"/>
      <c r="E121" s="349"/>
      <c r="F121" s="3300" t="s">
        <v>3742</v>
      </c>
      <c r="G121" s="3301" t="s">
        <v>3796</v>
      </c>
      <c r="H121" s="3258"/>
      <c r="I121" s="3258"/>
      <c r="J121" s="3258"/>
      <c r="K121" s="3258"/>
      <c r="L121" s="3258"/>
      <c r="M121" s="3258"/>
      <c r="N121" s="3258"/>
      <c r="O121" s="3258"/>
      <c r="P121" s="3258"/>
      <c r="Q121" s="3258"/>
      <c r="R121" s="3258"/>
      <c r="S121" s="3258"/>
      <c r="T121" s="3258"/>
      <c r="U121" s="3258"/>
      <c r="V121" s="3258"/>
      <c r="W121" s="3258"/>
      <c r="X121" s="3258"/>
      <c r="Y121" s="3302"/>
      <c r="Z121" s="671"/>
    </row>
    <row r="122" spans="1:26" ht="14.25" customHeight="1" x14ac:dyDescent="0.2">
      <c r="A122" s="671"/>
      <c r="B122" s="923"/>
      <c r="C122" s="527"/>
      <c r="D122" s="527"/>
      <c r="E122" s="527"/>
      <c r="F122" s="3061"/>
      <c r="G122" s="3303" t="s">
        <v>3748</v>
      </c>
      <c r="H122" s="924"/>
      <c r="I122" s="3306">
        <v>1</v>
      </c>
      <c r="J122" s="3307">
        <f t="shared" ref="J122:W122" si="9">I122+1</f>
        <v>2</v>
      </c>
      <c r="K122" s="3267">
        <f t="shared" si="9"/>
        <v>3</v>
      </c>
      <c r="L122" s="3267">
        <f t="shared" si="9"/>
        <v>4</v>
      </c>
      <c r="M122" s="3267">
        <f t="shared" si="9"/>
        <v>5</v>
      </c>
      <c r="N122" s="3267">
        <f t="shared" si="9"/>
        <v>6</v>
      </c>
      <c r="O122" s="3267">
        <f t="shared" si="9"/>
        <v>7</v>
      </c>
      <c r="P122" s="3267">
        <f t="shared" si="9"/>
        <v>8</v>
      </c>
      <c r="Q122" s="3267">
        <f t="shared" si="9"/>
        <v>9</v>
      </c>
      <c r="R122" s="3267">
        <f t="shared" si="9"/>
        <v>10</v>
      </c>
      <c r="S122" s="3267">
        <f t="shared" si="9"/>
        <v>11</v>
      </c>
      <c r="T122" s="3267">
        <f t="shared" si="9"/>
        <v>12</v>
      </c>
      <c r="U122" s="3267">
        <f t="shared" si="9"/>
        <v>13</v>
      </c>
      <c r="V122" s="3267">
        <f t="shared" si="9"/>
        <v>14</v>
      </c>
      <c r="W122" s="3267">
        <f t="shared" si="9"/>
        <v>15</v>
      </c>
      <c r="X122" s="3275">
        <f>W122+1</f>
        <v>16</v>
      </c>
      <c r="Y122" s="3299"/>
      <c r="Z122" s="671"/>
    </row>
    <row r="123" spans="1:26" ht="14.25" customHeight="1" x14ac:dyDescent="0.2">
      <c r="A123" s="671"/>
      <c r="B123" s="923"/>
      <c r="C123" s="527"/>
      <c r="D123" s="527"/>
      <c r="E123" s="527"/>
      <c r="F123" s="3061"/>
      <c r="G123" s="3304"/>
      <c r="H123" s="876"/>
      <c r="I123" s="3262"/>
      <c r="J123" s="3265"/>
      <c r="K123" s="3265"/>
      <c r="L123" s="3265"/>
      <c r="M123" s="3265"/>
      <c r="N123" s="3265"/>
      <c r="O123" s="3265"/>
      <c r="P123" s="3265"/>
      <c r="Q123" s="3265"/>
      <c r="R123" s="3265"/>
      <c r="S123" s="3265"/>
      <c r="T123" s="3265"/>
      <c r="U123" s="3265"/>
      <c r="V123" s="3265"/>
      <c r="W123" s="3265"/>
      <c r="X123" s="3276"/>
      <c r="Y123" s="3299"/>
      <c r="Z123" s="671"/>
    </row>
    <row r="124" spans="1:26" ht="14.25" customHeight="1" x14ac:dyDescent="0.2">
      <c r="A124" s="671"/>
      <c r="B124" s="923"/>
      <c r="C124" s="527"/>
      <c r="D124" s="527"/>
      <c r="E124" s="527"/>
      <c r="F124" s="3061"/>
      <c r="G124" s="3304"/>
      <c r="H124" s="876"/>
      <c r="I124" s="3262"/>
      <c r="J124" s="3265"/>
      <c r="K124" s="3265"/>
      <c r="L124" s="3265"/>
      <c r="M124" s="3265"/>
      <c r="N124" s="3265"/>
      <c r="O124" s="3265"/>
      <c r="P124" s="3265"/>
      <c r="Q124" s="3265"/>
      <c r="R124" s="3265"/>
      <c r="S124" s="3265"/>
      <c r="T124" s="3265"/>
      <c r="U124" s="3265"/>
      <c r="V124" s="3265"/>
      <c r="W124" s="3265"/>
      <c r="X124" s="3276"/>
      <c r="Y124" s="3299"/>
      <c r="Z124" s="671"/>
    </row>
    <row r="125" spans="1:26" ht="14.25" customHeight="1" x14ac:dyDescent="0.2">
      <c r="A125" s="671"/>
      <c r="B125" s="923"/>
      <c r="C125" s="527"/>
      <c r="D125" s="527"/>
      <c r="E125" s="527"/>
      <c r="F125" s="3061"/>
      <c r="G125" s="3304"/>
      <c r="H125" s="876"/>
      <c r="I125" s="3262"/>
      <c r="J125" s="3265"/>
      <c r="K125" s="3265"/>
      <c r="L125" s="3265"/>
      <c r="M125" s="3265"/>
      <c r="N125" s="3265"/>
      <c r="O125" s="3265"/>
      <c r="P125" s="3265"/>
      <c r="Q125" s="3265"/>
      <c r="R125" s="3265"/>
      <c r="S125" s="3265"/>
      <c r="T125" s="3265"/>
      <c r="U125" s="3265"/>
      <c r="V125" s="3265"/>
      <c r="W125" s="3265"/>
      <c r="X125" s="3276"/>
      <c r="Y125" s="3299"/>
      <c r="Z125" s="671"/>
    </row>
    <row r="126" spans="1:26" ht="14.25" customHeight="1" x14ac:dyDescent="0.2">
      <c r="A126" s="671"/>
      <c r="B126" s="925"/>
      <c r="C126" s="763"/>
      <c r="D126" s="763"/>
      <c r="E126" s="763"/>
      <c r="F126" s="3062"/>
      <c r="G126" s="3305"/>
      <c r="H126" s="877"/>
      <c r="I126" s="3263"/>
      <c r="J126" s="3266"/>
      <c r="K126" s="3266"/>
      <c r="L126" s="3266"/>
      <c r="M126" s="3266"/>
      <c r="N126" s="3266"/>
      <c r="O126" s="3266"/>
      <c r="P126" s="3266"/>
      <c r="Q126" s="3266"/>
      <c r="R126" s="3266"/>
      <c r="S126" s="3266"/>
      <c r="T126" s="3266"/>
      <c r="U126" s="3266"/>
      <c r="V126" s="3266"/>
      <c r="W126" s="3266"/>
      <c r="X126" s="3277"/>
      <c r="Y126" s="3299"/>
      <c r="Z126" s="671"/>
    </row>
    <row r="127" spans="1:26" ht="14.25" customHeight="1" x14ac:dyDescent="0.2">
      <c r="A127" s="671"/>
      <c r="B127" s="525"/>
      <c r="C127" s="525"/>
      <c r="D127" s="525"/>
      <c r="E127" s="525"/>
      <c r="F127" s="878"/>
      <c r="G127" s="878"/>
      <c r="H127" s="878"/>
      <c r="I127" s="667"/>
      <c r="J127" s="667"/>
      <c r="K127" s="667"/>
      <c r="L127" s="667"/>
      <c r="M127" s="667"/>
      <c r="N127" s="667"/>
      <c r="O127" s="667"/>
      <c r="P127" s="667"/>
      <c r="Q127" s="667"/>
      <c r="R127" s="667"/>
      <c r="S127" s="667"/>
      <c r="T127" s="667"/>
      <c r="U127" s="667"/>
      <c r="V127" s="667"/>
      <c r="W127" s="667"/>
      <c r="X127" s="667"/>
      <c r="Y127" s="667"/>
      <c r="Z127" s="671"/>
    </row>
    <row r="128" spans="1:26" ht="14.25" customHeight="1" x14ac:dyDescent="0.2">
      <c r="A128" s="671"/>
      <c r="B128" s="3136" t="s">
        <v>6518</v>
      </c>
      <c r="C128" s="3136"/>
      <c r="D128" s="3136"/>
      <c r="E128" s="3136"/>
      <c r="F128" s="926"/>
      <c r="G128" s="927">
        <f>AVERAGE(I128:Y128)</f>
        <v>1</v>
      </c>
      <c r="H128" s="928"/>
      <c r="I128" s="929">
        <v>1</v>
      </c>
      <c r="J128" s="930"/>
      <c r="K128" s="930"/>
      <c r="L128" s="930"/>
      <c r="M128" s="930"/>
      <c r="N128" s="930"/>
      <c r="O128" s="930"/>
      <c r="P128" s="930"/>
      <c r="Q128" s="930"/>
      <c r="R128" s="930"/>
      <c r="S128" s="930"/>
      <c r="T128" s="930"/>
      <c r="U128" s="930"/>
      <c r="V128" s="930"/>
      <c r="W128" s="930"/>
      <c r="X128" s="931"/>
      <c r="Y128" s="932"/>
      <c r="Z128" s="671"/>
    </row>
    <row r="129" spans="1:26" ht="14.25" customHeight="1" x14ac:dyDescent="0.2">
      <c r="A129" s="671"/>
      <c r="B129" s="933"/>
      <c r="C129" s="933"/>
      <c r="D129" s="933"/>
      <c r="E129" s="933"/>
      <c r="F129" s="672"/>
      <c r="G129" s="667"/>
      <c r="H129" s="667"/>
      <c r="I129" s="672"/>
      <c r="J129" s="672"/>
      <c r="K129" s="672"/>
      <c r="L129" s="672"/>
      <c r="M129" s="672"/>
      <c r="N129" s="672"/>
      <c r="O129" s="672"/>
      <c r="P129" s="672"/>
      <c r="Q129" s="672"/>
      <c r="R129" s="672"/>
      <c r="S129" s="672"/>
      <c r="T129" s="672"/>
      <c r="U129" s="672"/>
      <c r="V129" s="672"/>
      <c r="W129" s="672"/>
      <c r="X129" s="934"/>
      <c r="Y129" s="934"/>
      <c r="Z129" s="671"/>
    </row>
    <row r="130" spans="1:26" ht="14.25" customHeight="1" x14ac:dyDescent="0.2">
      <c r="A130" s="671"/>
      <c r="B130" s="3283" t="s">
        <v>6536</v>
      </c>
      <c r="C130" s="3283"/>
      <c r="D130" s="3283"/>
      <c r="E130" s="3283"/>
      <c r="F130" s="3284"/>
      <c r="G130" s="3285"/>
      <c r="H130" s="3285"/>
      <c r="I130" s="3285"/>
      <c r="J130" s="3285"/>
      <c r="K130" s="3285"/>
      <c r="L130" s="3285"/>
      <c r="M130" s="3285"/>
      <c r="N130" s="3285"/>
      <c r="O130" s="3285"/>
      <c r="P130" s="3285"/>
      <c r="Q130" s="3285"/>
      <c r="R130" s="3285"/>
      <c r="S130" s="3285"/>
      <c r="T130" s="3285"/>
      <c r="U130" s="3285"/>
      <c r="V130" s="3285"/>
      <c r="W130" s="3285"/>
      <c r="X130" s="3285"/>
      <c r="Y130" s="3285"/>
      <c r="Z130" s="671"/>
    </row>
    <row r="131" spans="1:26" ht="14.25" customHeight="1" x14ac:dyDescent="0.2">
      <c r="A131" s="671"/>
      <c r="B131" s="722"/>
      <c r="C131" s="3123" t="s">
        <v>3757</v>
      </c>
      <c r="D131" s="3123"/>
      <c r="E131" s="3308"/>
      <c r="F131" s="888"/>
      <c r="G131" s="1749">
        <f>AVERAGE(I131:Y131)</f>
        <v>1</v>
      </c>
      <c r="H131" s="928"/>
      <c r="I131" s="891">
        <v>1</v>
      </c>
      <c r="J131" s="892" t="s">
        <v>6535</v>
      </c>
      <c r="K131" s="892" t="s">
        <v>6535</v>
      </c>
      <c r="L131" s="892" t="s">
        <v>6535</v>
      </c>
      <c r="M131" s="892"/>
      <c r="N131" s="892"/>
      <c r="O131" s="892"/>
      <c r="P131" s="892"/>
      <c r="Q131" s="892"/>
      <c r="R131" s="892"/>
      <c r="S131" s="892"/>
      <c r="T131" s="892"/>
      <c r="U131" s="892"/>
      <c r="V131" s="892"/>
      <c r="W131" s="892"/>
      <c r="X131" s="936"/>
      <c r="Y131" s="861"/>
      <c r="Z131" s="671"/>
    </row>
    <row r="132" spans="1:26" ht="14.25" customHeight="1" x14ac:dyDescent="0.2">
      <c r="A132" s="671"/>
      <c r="B132" s="933"/>
      <c r="C132" s="933"/>
      <c r="D132" s="933"/>
      <c r="E132" s="933"/>
      <c r="F132" s="672"/>
      <c r="G132" s="667"/>
      <c r="H132" s="667"/>
      <c r="I132" s="672"/>
      <c r="J132" s="672"/>
      <c r="K132" s="672"/>
      <c r="L132" s="672"/>
      <c r="M132" s="672"/>
      <c r="N132" s="672"/>
      <c r="O132" s="672"/>
      <c r="P132" s="672"/>
      <c r="Q132" s="672"/>
      <c r="R132" s="672"/>
      <c r="S132" s="672"/>
      <c r="T132" s="672"/>
      <c r="U132" s="672"/>
      <c r="V132" s="672"/>
      <c r="W132" s="672"/>
      <c r="X132" s="934"/>
      <c r="Y132" s="934"/>
      <c r="Z132" s="671"/>
    </row>
    <row r="133" spans="1:26" ht="14.25" customHeight="1" x14ac:dyDescent="0.2">
      <c r="A133" s="671"/>
      <c r="B133" s="3057" t="s">
        <v>2250</v>
      </c>
      <c r="C133" s="3057"/>
      <c r="D133" s="3057"/>
      <c r="E133" s="3057"/>
      <c r="F133" s="3284"/>
      <c r="G133" s="3285"/>
      <c r="H133" s="3285"/>
      <c r="I133" s="3285"/>
      <c r="J133" s="3285"/>
      <c r="K133" s="3285"/>
      <c r="L133" s="3285"/>
      <c r="M133" s="3285"/>
      <c r="N133" s="3285"/>
      <c r="O133" s="3285"/>
      <c r="P133" s="3285"/>
      <c r="Q133" s="3285"/>
      <c r="R133" s="3285"/>
      <c r="S133" s="3285"/>
      <c r="T133" s="3285"/>
      <c r="U133" s="3285"/>
      <c r="V133" s="3285"/>
      <c r="W133" s="3285"/>
      <c r="X133" s="3285"/>
      <c r="Y133" s="3285"/>
      <c r="Z133" s="671"/>
    </row>
    <row r="134" spans="1:26" ht="14.25" customHeight="1" x14ac:dyDescent="0.2">
      <c r="A134" s="671"/>
      <c r="B134" s="719"/>
      <c r="C134" s="3309" t="s">
        <v>3758</v>
      </c>
      <c r="D134" s="3309"/>
      <c r="E134" s="3310"/>
      <c r="F134" s="937"/>
      <c r="G134" s="938">
        <f>AVERAGE(I134:Y134)</f>
        <v>501.5</v>
      </c>
      <c r="H134" s="928"/>
      <c r="I134" s="935">
        <v>1000</v>
      </c>
      <c r="J134" s="939"/>
      <c r="K134" s="939">
        <v>3</v>
      </c>
      <c r="L134" s="939"/>
      <c r="M134" s="939"/>
      <c r="N134" s="939"/>
      <c r="O134" s="939"/>
      <c r="P134" s="939"/>
      <c r="Q134" s="939"/>
      <c r="R134" s="939"/>
      <c r="S134" s="939"/>
      <c r="T134" s="939"/>
      <c r="U134" s="939"/>
      <c r="V134" s="939"/>
      <c r="W134" s="939"/>
      <c r="X134" s="940"/>
      <c r="Y134" s="941"/>
      <c r="Z134" s="671"/>
    </row>
    <row r="135" spans="1:26" ht="14.25" customHeight="1" x14ac:dyDescent="0.2">
      <c r="A135" s="671"/>
      <c r="B135" s="346"/>
      <c r="C135" s="3309" t="s">
        <v>3761</v>
      </c>
      <c r="D135" s="3309"/>
      <c r="E135" s="3309"/>
      <c r="F135" s="937"/>
      <c r="G135" s="938">
        <f>AVERAGE(I135:Y135)</f>
        <v>1</v>
      </c>
      <c r="H135" s="928"/>
      <c r="I135" s="935">
        <v>1</v>
      </c>
      <c r="J135" s="939">
        <v>1</v>
      </c>
      <c r="K135" s="939">
        <v>1</v>
      </c>
      <c r="L135" s="939">
        <v>1</v>
      </c>
      <c r="M135" s="939">
        <v>1</v>
      </c>
      <c r="N135" s="939">
        <v>1</v>
      </c>
      <c r="O135" s="939">
        <v>1</v>
      </c>
      <c r="P135" s="939">
        <v>1</v>
      </c>
      <c r="Q135" s="939">
        <v>1</v>
      </c>
      <c r="R135" s="939">
        <v>1</v>
      </c>
      <c r="S135" s="939">
        <v>1</v>
      </c>
      <c r="T135" s="939">
        <v>1</v>
      </c>
      <c r="U135" s="939">
        <v>1</v>
      </c>
      <c r="V135" s="939">
        <v>1</v>
      </c>
      <c r="W135" s="939">
        <v>1</v>
      </c>
      <c r="X135" s="940">
        <v>1</v>
      </c>
      <c r="Y135" s="941"/>
      <c r="Z135" s="671"/>
    </row>
    <row r="136" spans="1:26" ht="14.25" customHeight="1" x14ac:dyDescent="0.2">
      <c r="A136" s="671"/>
      <c r="B136" s="350"/>
      <c r="C136" s="894" t="s">
        <v>3793</v>
      </c>
      <c r="D136" s="895">
        <v>1</v>
      </c>
      <c r="E136" s="741" t="s">
        <v>2626</v>
      </c>
      <c r="F136" s="888" t="str">
        <f>IF(F135="","",(IF(F135&gt;1,"Fail","Pass")))</f>
        <v/>
      </c>
      <c r="G136" s="897" t="str">
        <f>(IF(G135=1,"Pass","Fail"))</f>
        <v>Pass</v>
      </c>
      <c r="H136" s="928"/>
      <c r="I136" s="1772"/>
      <c r="J136" s="1772"/>
      <c r="K136" s="1772"/>
      <c r="L136" s="1772"/>
      <c r="M136" s="1772"/>
      <c r="N136" s="1772"/>
      <c r="O136" s="1772"/>
      <c r="P136" s="1772"/>
      <c r="Q136" s="1772"/>
      <c r="R136" s="1772"/>
      <c r="S136" s="1772"/>
      <c r="T136" s="1772"/>
      <c r="U136" s="1772"/>
      <c r="V136" s="1772"/>
      <c r="W136" s="1772"/>
      <c r="X136" s="1773"/>
      <c r="Y136" s="941" t="str">
        <f t="shared" ref="Y136" si="10">IF(Y135="","",(IF(Y135&gt;1,"Fail","Pass")))</f>
        <v/>
      </c>
      <c r="Z136" s="671"/>
    </row>
    <row r="137" spans="1:26" ht="14.25" customHeight="1" x14ac:dyDescent="0.2">
      <c r="A137" s="671"/>
      <c r="B137" s="933"/>
      <c r="C137" s="933"/>
      <c r="D137" s="933"/>
      <c r="E137" s="933"/>
      <c r="F137" s="672"/>
      <c r="G137" s="667"/>
      <c r="H137" s="667"/>
      <c r="I137" s="672"/>
      <c r="J137" s="672"/>
      <c r="K137" s="672"/>
      <c r="L137" s="672"/>
      <c r="M137" s="672"/>
      <c r="N137" s="672"/>
      <c r="O137" s="672"/>
      <c r="P137" s="672"/>
      <c r="Q137" s="672"/>
      <c r="R137" s="672"/>
      <c r="S137" s="672"/>
      <c r="T137" s="672"/>
      <c r="U137" s="672"/>
      <c r="V137" s="672"/>
      <c r="W137" s="672"/>
      <c r="X137" s="934"/>
      <c r="Y137" s="934"/>
      <c r="Z137" s="671"/>
    </row>
    <row r="138" spans="1:26" ht="14.25" customHeight="1" x14ac:dyDescent="0.2">
      <c r="A138" s="671"/>
      <c r="B138" s="3057" t="s">
        <v>3794</v>
      </c>
      <c r="C138" s="3057"/>
      <c r="D138" s="3057"/>
      <c r="E138" s="3057"/>
      <c r="F138" s="3284"/>
      <c r="G138" s="3285"/>
      <c r="H138" s="3285"/>
      <c r="I138" s="3285"/>
      <c r="J138" s="3285"/>
      <c r="K138" s="3285"/>
      <c r="L138" s="3285"/>
      <c r="M138" s="3285"/>
      <c r="N138" s="3285"/>
      <c r="O138" s="3285"/>
      <c r="P138" s="3285"/>
      <c r="Q138" s="3285"/>
      <c r="R138" s="3285"/>
      <c r="S138" s="3285"/>
      <c r="T138" s="3285"/>
      <c r="U138" s="3285"/>
      <c r="V138" s="3285"/>
      <c r="W138" s="3285"/>
      <c r="X138" s="3285"/>
      <c r="Y138" s="3285"/>
      <c r="Z138" s="671"/>
    </row>
    <row r="139" spans="1:26" ht="14.25" customHeight="1" x14ac:dyDescent="0.2">
      <c r="A139" s="671"/>
      <c r="B139" s="346"/>
      <c r="C139" s="3283" t="s">
        <v>3762</v>
      </c>
      <c r="D139" s="3283"/>
      <c r="E139" s="3283"/>
      <c r="F139" s="884"/>
      <c r="G139" s="739">
        <f>AVERAGE(I139:Y139)</f>
        <v>1</v>
      </c>
      <c r="H139" s="890"/>
      <c r="I139" s="886">
        <v>1</v>
      </c>
      <c r="J139" s="887"/>
      <c r="K139" s="887"/>
      <c r="L139" s="887"/>
      <c r="M139" s="887"/>
      <c r="N139" s="887"/>
      <c r="O139" s="887"/>
      <c r="P139" s="887"/>
      <c r="Q139" s="887"/>
      <c r="R139" s="887"/>
      <c r="S139" s="887"/>
      <c r="T139" s="887"/>
      <c r="U139" s="887"/>
      <c r="V139" s="887"/>
      <c r="W139" s="887"/>
      <c r="X139" s="942"/>
      <c r="Y139" s="943"/>
      <c r="Z139" s="671"/>
    </row>
    <row r="140" spans="1:26" ht="14.25" customHeight="1" x14ac:dyDescent="0.2">
      <c r="A140" s="671"/>
      <c r="B140" s="346"/>
      <c r="C140" s="3283" t="s">
        <v>3765</v>
      </c>
      <c r="D140" s="3283"/>
      <c r="E140" s="3283"/>
      <c r="F140" s="884"/>
      <c r="G140" s="739">
        <f>AVERAGE(I140:Y140)</f>
        <v>1</v>
      </c>
      <c r="H140" s="928"/>
      <c r="I140" s="886">
        <v>1</v>
      </c>
      <c r="J140" s="887" t="s">
        <v>6535</v>
      </c>
      <c r="K140" s="887" t="s">
        <v>6535</v>
      </c>
      <c r="L140" s="887"/>
      <c r="M140" s="887" t="s">
        <v>6535</v>
      </c>
      <c r="N140" s="887"/>
      <c r="O140" s="887"/>
      <c r="P140" s="887" t="s">
        <v>6535</v>
      </c>
      <c r="Q140" s="887"/>
      <c r="R140" s="887"/>
      <c r="S140" s="887"/>
      <c r="T140" s="887"/>
      <c r="U140" s="887"/>
      <c r="V140" s="887"/>
      <c r="W140" s="887"/>
      <c r="X140" s="942"/>
      <c r="Y140" s="861"/>
      <c r="Z140" s="671"/>
    </row>
    <row r="141" spans="1:26" ht="14.25" customHeight="1" x14ac:dyDescent="0.2">
      <c r="A141" s="671"/>
      <c r="B141" s="350"/>
      <c r="C141" s="3123" t="s">
        <v>3766</v>
      </c>
      <c r="D141" s="3123"/>
      <c r="E141" s="3123"/>
      <c r="F141" s="888"/>
      <c r="G141" s="743">
        <f>AVERAGE(I141:Y141)</f>
        <v>1</v>
      </c>
      <c r="H141" s="928"/>
      <c r="I141" s="891">
        <v>1</v>
      </c>
      <c r="J141" s="892"/>
      <c r="K141" s="892"/>
      <c r="L141" s="892"/>
      <c r="M141" s="892"/>
      <c r="N141" s="892"/>
      <c r="O141" s="892"/>
      <c r="P141" s="892"/>
      <c r="Q141" s="892"/>
      <c r="R141" s="892"/>
      <c r="S141" s="892"/>
      <c r="T141" s="892"/>
      <c r="U141" s="892"/>
      <c r="V141" s="892"/>
      <c r="W141" s="892"/>
      <c r="X141" s="936"/>
      <c r="Y141" s="861"/>
      <c r="Z141" s="671"/>
    </row>
    <row r="142" spans="1:26" ht="5.0999999999999996" customHeight="1" x14ac:dyDescent="0.2">
      <c r="A142" s="671"/>
      <c r="B142" s="874" t="str">
        <f>IF((SUM($I142:$Y142)&lt;=0),"",(ROUND(AVERAGE($I142:$Y142),1)))</f>
        <v/>
      </c>
      <c r="C142" s="874"/>
      <c r="D142" s="874"/>
      <c r="E142" s="874"/>
      <c r="F142" s="874"/>
      <c r="G142" s="874"/>
      <c r="H142" s="874"/>
      <c r="I142" s="874"/>
      <c r="J142" s="874"/>
      <c r="K142" s="874"/>
      <c r="L142" s="874"/>
      <c r="M142" s="874"/>
      <c r="N142" s="874"/>
      <c r="O142" s="874"/>
      <c r="P142" s="874"/>
      <c r="Q142" s="874"/>
      <c r="R142" s="874"/>
      <c r="S142" s="874"/>
      <c r="T142" s="874"/>
      <c r="U142" s="874"/>
      <c r="V142" s="874"/>
      <c r="W142" s="874"/>
      <c r="X142" s="874"/>
      <c r="Y142" s="874"/>
      <c r="Z142" s="671"/>
    </row>
    <row r="143" spans="1:26" ht="14.25" customHeight="1" x14ac:dyDescent="0.2">
      <c r="A143" s="671"/>
      <c r="B143" s="346"/>
      <c r="C143" s="737"/>
      <c r="D143" s="737"/>
      <c r="E143" s="737"/>
      <c r="F143" s="737"/>
      <c r="G143" s="737"/>
      <c r="H143" s="737"/>
      <c r="I143" s="737"/>
      <c r="J143" s="737"/>
      <c r="K143" s="737"/>
      <c r="L143" s="737"/>
      <c r="M143" s="737"/>
      <c r="N143" s="737"/>
      <c r="O143" s="737"/>
      <c r="P143" s="737"/>
      <c r="Q143" s="737"/>
      <c r="R143" s="737"/>
      <c r="S143" s="737"/>
      <c r="T143" s="737"/>
      <c r="U143" s="737"/>
      <c r="V143" s="737"/>
      <c r="W143" s="737"/>
      <c r="X143" s="737"/>
      <c r="Y143" s="737"/>
      <c r="Z143" s="671"/>
    </row>
    <row r="144" spans="1:26" ht="14.25" customHeight="1" x14ac:dyDescent="0.2">
      <c r="A144" s="671"/>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671"/>
    </row>
    <row r="145" spans="1:26" ht="14.25" customHeight="1" x14ac:dyDescent="0.2">
      <c r="A145" s="671"/>
      <c r="B145" s="3230" t="s">
        <v>6528</v>
      </c>
      <c r="C145" s="3231"/>
      <c r="D145" s="3231"/>
      <c r="E145" s="3231"/>
      <c r="F145" s="3231"/>
      <c r="G145" s="3231"/>
      <c r="H145" s="3231"/>
      <c r="I145" s="3231"/>
      <c r="J145" s="3231"/>
      <c r="K145" s="3231"/>
      <c r="L145" s="3231"/>
      <c r="M145" s="3231"/>
      <c r="N145" s="3231"/>
      <c r="O145" s="3231"/>
      <c r="P145" s="3231"/>
      <c r="Q145" s="3231"/>
      <c r="R145" s="3231"/>
      <c r="S145" s="3231"/>
      <c r="T145" s="3231"/>
      <c r="U145" s="3231"/>
      <c r="V145" s="3231"/>
      <c r="W145" s="3231"/>
      <c r="X145" s="3231"/>
      <c r="Y145" s="3249"/>
      <c r="Z145" s="671"/>
    </row>
    <row r="146" spans="1:26" ht="14.25" customHeight="1" x14ac:dyDescent="0.2">
      <c r="A146" s="671"/>
      <c r="B146" s="2472"/>
      <c r="C146" s="2473"/>
      <c r="D146" s="2473"/>
      <c r="E146" s="2473"/>
      <c r="F146" s="2473"/>
      <c r="G146" s="2473"/>
      <c r="H146" s="2473"/>
      <c r="I146" s="2473"/>
      <c r="J146" s="2473"/>
      <c r="K146" s="2473"/>
      <c r="L146" s="2473"/>
      <c r="M146" s="2473"/>
      <c r="N146" s="2473"/>
      <c r="O146" s="2473"/>
      <c r="P146" s="2473"/>
      <c r="Q146" s="2473"/>
      <c r="R146" s="2473"/>
      <c r="S146" s="2473"/>
      <c r="T146" s="2473"/>
      <c r="U146" s="2473"/>
      <c r="V146" s="2473"/>
      <c r="W146" s="2473"/>
      <c r="X146" s="2473"/>
      <c r="Y146" s="2484"/>
      <c r="Z146" s="671"/>
    </row>
    <row r="147" spans="1:26" ht="14.25" customHeight="1" x14ac:dyDescent="0.2">
      <c r="A147" s="671"/>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671"/>
    </row>
    <row r="148" spans="1:26" ht="14.25" customHeight="1" x14ac:dyDescent="0.2">
      <c r="A148" s="671"/>
      <c r="B148" s="842"/>
      <c r="C148" s="843"/>
      <c r="D148" s="843"/>
      <c r="E148" s="844"/>
      <c r="F148" s="3254" t="s">
        <v>3745</v>
      </c>
      <c r="G148" s="3254"/>
      <c r="H148" s="3254"/>
      <c r="I148" s="3319"/>
      <c r="J148" s="3319"/>
      <c r="K148" s="3319"/>
      <c r="L148" s="3319"/>
      <c r="M148" s="3319"/>
      <c r="N148" s="3319"/>
      <c r="O148" s="3319"/>
      <c r="P148" s="3319"/>
      <c r="Q148" s="3319"/>
      <c r="R148" s="3319"/>
      <c r="S148" s="3319"/>
      <c r="T148" s="3319"/>
      <c r="U148" s="3319"/>
      <c r="V148" s="3319"/>
      <c r="W148" s="3319"/>
      <c r="X148" s="3319"/>
      <c r="Y148" s="3320"/>
      <c r="Z148" s="671"/>
    </row>
    <row r="149" spans="1:26" ht="14.25" customHeight="1" x14ac:dyDescent="0.2">
      <c r="A149" s="671"/>
      <c r="B149" s="349"/>
      <c r="C149" s="349"/>
      <c r="D149" s="349"/>
      <c r="E149" s="845"/>
      <c r="F149" s="944"/>
      <c r="G149" s="3272" t="s">
        <v>3797</v>
      </c>
      <c r="H149" s="3319"/>
      <c r="I149" s="3319"/>
      <c r="J149" s="3319"/>
      <c r="K149" s="3319"/>
      <c r="L149" s="3319"/>
      <c r="M149" s="3319"/>
      <c r="N149" s="3319"/>
      <c r="O149" s="3319"/>
      <c r="P149" s="3319"/>
      <c r="Q149" s="3319"/>
      <c r="R149" s="3319"/>
      <c r="S149" s="3319"/>
      <c r="T149" s="3319"/>
      <c r="U149" s="3319"/>
      <c r="V149" s="3319"/>
      <c r="W149" s="3319"/>
      <c r="X149" s="3319"/>
      <c r="Y149" s="3320"/>
      <c r="Z149" s="671"/>
    </row>
    <row r="150" spans="1:26" ht="14.25" customHeight="1" x14ac:dyDescent="0.2">
      <c r="A150" s="671"/>
      <c r="B150" s="349"/>
      <c r="C150" s="349"/>
      <c r="D150" s="349"/>
      <c r="E150" s="845"/>
      <c r="F150" s="3321" t="s">
        <v>3742</v>
      </c>
      <c r="G150" s="3256" t="s">
        <v>3748</v>
      </c>
      <c r="H150" s="690" t="s">
        <v>3749</v>
      </c>
      <c r="I150" s="346"/>
      <c r="J150" s="346"/>
      <c r="K150" s="346"/>
      <c r="L150" s="346"/>
      <c r="M150" s="346"/>
      <c r="N150" s="346"/>
      <c r="O150" s="346"/>
      <c r="P150" s="346"/>
      <c r="Q150" s="346"/>
      <c r="R150" s="346"/>
      <c r="S150" s="346"/>
      <c r="T150" s="346"/>
      <c r="U150" s="346"/>
      <c r="V150" s="346"/>
      <c r="W150" s="346"/>
      <c r="X150" s="346"/>
      <c r="Y150" s="945"/>
      <c r="Z150" s="671"/>
    </row>
    <row r="151" spans="1:26" ht="14.25" customHeight="1" x14ac:dyDescent="0.2">
      <c r="A151" s="671"/>
      <c r="C151" s="527"/>
      <c r="D151" s="527"/>
      <c r="E151" s="946"/>
      <c r="F151" s="3320"/>
      <c r="G151" s="3322"/>
      <c r="H151" s="3256" t="s">
        <v>3768</v>
      </c>
      <c r="I151" s="3324">
        <v>1</v>
      </c>
      <c r="J151" s="3314">
        <f t="shared" ref="J151:W151" si="11">I151+1</f>
        <v>2</v>
      </c>
      <c r="K151" s="3267">
        <f t="shared" si="11"/>
        <v>3</v>
      </c>
      <c r="L151" s="3267">
        <f t="shared" si="11"/>
        <v>4</v>
      </c>
      <c r="M151" s="3267">
        <f t="shared" si="11"/>
        <v>5</v>
      </c>
      <c r="N151" s="3267">
        <f t="shared" si="11"/>
        <v>6</v>
      </c>
      <c r="O151" s="3267">
        <f t="shared" si="11"/>
        <v>7</v>
      </c>
      <c r="P151" s="3267">
        <f t="shared" si="11"/>
        <v>8</v>
      </c>
      <c r="Q151" s="3267">
        <f t="shared" si="11"/>
        <v>9</v>
      </c>
      <c r="R151" s="3267">
        <f t="shared" si="11"/>
        <v>10</v>
      </c>
      <c r="S151" s="3267">
        <f t="shared" si="11"/>
        <v>11</v>
      </c>
      <c r="T151" s="3267">
        <f t="shared" si="11"/>
        <v>12</v>
      </c>
      <c r="U151" s="3267">
        <f t="shared" si="11"/>
        <v>13</v>
      </c>
      <c r="V151" s="3267">
        <f t="shared" si="11"/>
        <v>14</v>
      </c>
      <c r="W151" s="3267">
        <f t="shared" si="11"/>
        <v>15</v>
      </c>
      <c r="X151" s="3275">
        <f>W151+1</f>
        <v>16</v>
      </c>
      <c r="Y151" s="3278"/>
      <c r="Z151" s="671"/>
    </row>
    <row r="152" spans="1:26" ht="14.25" customHeight="1" x14ac:dyDescent="0.2">
      <c r="A152" s="671"/>
      <c r="B152" s="527"/>
      <c r="C152" s="527"/>
      <c r="D152" s="527"/>
      <c r="E152" s="848"/>
      <c r="F152" s="3320"/>
      <c r="G152" s="3322"/>
      <c r="H152" s="3106"/>
      <c r="I152" s="3262"/>
      <c r="J152" s="3265"/>
      <c r="K152" s="3265"/>
      <c r="L152" s="3265"/>
      <c r="M152" s="3265"/>
      <c r="N152" s="3265"/>
      <c r="O152" s="3265"/>
      <c r="P152" s="3265"/>
      <c r="Q152" s="3265"/>
      <c r="R152" s="3265"/>
      <c r="S152" s="3265"/>
      <c r="T152" s="3265"/>
      <c r="U152" s="3265"/>
      <c r="V152" s="3265"/>
      <c r="W152" s="3265"/>
      <c r="X152" s="3276"/>
      <c r="Y152" s="3278"/>
      <c r="Z152" s="671"/>
    </row>
    <row r="153" spans="1:26" ht="14.25" customHeight="1" x14ac:dyDescent="0.2">
      <c r="A153" s="671"/>
      <c r="B153" s="763"/>
      <c r="C153" s="763"/>
      <c r="D153" s="763"/>
      <c r="E153" s="848"/>
      <c r="F153" s="3320"/>
      <c r="G153" s="3322"/>
      <c r="H153" s="3106"/>
      <c r="I153" s="3262"/>
      <c r="J153" s="3265"/>
      <c r="K153" s="3265"/>
      <c r="L153" s="3265"/>
      <c r="M153" s="3265"/>
      <c r="N153" s="3265"/>
      <c r="O153" s="3265"/>
      <c r="P153" s="3265"/>
      <c r="Q153" s="3265"/>
      <c r="R153" s="3265"/>
      <c r="S153" s="3265"/>
      <c r="T153" s="3265"/>
      <c r="U153" s="3265"/>
      <c r="V153" s="3265"/>
      <c r="W153" s="3265"/>
      <c r="X153" s="3276"/>
      <c r="Y153" s="3278"/>
      <c r="Z153" s="671"/>
    </row>
    <row r="154" spans="1:26" ht="14.25" customHeight="1" x14ac:dyDescent="0.2">
      <c r="A154" s="671"/>
      <c r="B154" s="3069" t="s">
        <v>3741</v>
      </c>
      <c r="C154" s="3070"/>
      <c r="D154" s="3071"/>
      <c r="E154" s="851" t="s">
        <v>2623</v>
      </c>
      <c r="F154" s="3320"/>
      <c r="G154" s="3322"/>
      <c r="H154" s="3106"/>
      <c r="I154" s="3262"/>
      <c r="J154" s="3265"/>
      <c r="K154" s="3265"/>
      <c r="L154" s="3265"/>
      <c r="M154" s="3265"/>
      <c r="N154" s="3265"/>
      <c r="O154" s="3265"/>
      <c r="P154" s="3265"/>
      <c r="Q154" s="3265"/>
      <c r="R154" s="3265"/>
      <c r="S154" s="3265"/>
      <c r="T154" s="3265"/>
      <c r="U154" s="3265"/>
      <c r="V154" s="3265"/>
      <c r="W154" s="3265"/>
      <c r="X154" s="3276"/>
      <c r="Y154" s="3278"/>
      <c r="Z154" s="671"/>
    </row>
    <row r="155" spans="1:26" ht="14.25" customHeight="1" x14ac:dyDescent="0.2">
      <c r="A155" s="671"/>
      <c r="B155" s="3057" t="s">
        <v>2622</v>
      </c>
      <c r="C155" s="2473"/>
      <c r="D155" s="2484"/>
      <c r="E155" s="852"/>
      <c r="F155" s="3320"/>
      <c r="G155" s="3323"/>
      <c r="H155" s="3107"/>
      <c r="I155" s="3325"/>
      <c r="J155" s="3315"/>
      <c r="K155" s="3266"/>
      <c r="L155" s="3266"/>
      <c r="M155" s="3266"/>
      <c r="N155" s="3266"/>
      <c r="O155" s="3266"/>
      <c r="P155" s="3266"/>
      <c r="Q155" s="3266"/>
      <c r="R155" s="3266"/>
      <c r="S155" s="3266"/>
      <c r="T155" s="3266"/>
      <c r="U155" s="3266"/>
      <c r="V155" s="3266"/>
      <c r="W155" s="3266"/>
      <c r="X155" s="3277"/>
      <c r="Y155" s="3278"/>
      <c r="Z155" s="671"/>
    </row>
    <row r="156" spans="1:26" ht="14.25" customHeight="1" x14ac:dyDescent="0.2">
      <c r="A156" s="671"/>
      <c r="B156" s="3311" t="str">
        <f t="shared" ref="B156:B186" si="12">$B11</f>
        <v>Cover Code*</v>
      </c>
      <c r="C156" s="3312"/>
      <c r="D156" s="3313"/>
      <c r="E156" s="947" t="str">
        <f t="shared" ref="E156:E186" si="13">$E11</f>
        <v>Classif.*</v>
      </c>
      <c r="F156" s="948" t="str">
        <f t="shared" ref="F156:F186" si="14">$F11</f>
        <v>y</v>
      </c>
      <c r="G156" s="949">
        <f t="shared" ref="G156:G186" si="15">IF((SUM(I156:Y156)&lt;=0),"",(ROUND(AVERAGE(I156:Y156),1)))</f>
        <v>1</v>
      </c>
      <c r="H156" s="950" t="str">
        <f t="shared" ref="H156:H186" si="16">IF(G156="","",(IF(E156="Native-Infill",(IF(F156="N",MIN(G11,G156),(IF(G156&gt;5,5,MIN(G11,G156))))),"")))</f>
        <v/>
      </c>
      <c r="I156" s="951">
        <v>1</v>
      </c>
      <c r="J156" s="952"/>
      <c r="K156" s="952"/>
      <c r="L156" s="952"/>
      <c r="M156" s="952"/>
      <c r="N156" s="952"/>
      <c r="O156" s="952"/>
      <c r="P156" s="952"/>
      <c r="Q156" s="952"/>
      <c r="R156" s="952"/>
      <c r="S156" s="952"/>
      <c r="T156" s="952"/>
      <c r="U156" s="952"/>
      <c r="V156" s="953"/>
      <c r="W156" s="953"/>
      <c r="X156" s="954"/>
      <c r="Y156" s="943"/>
      <c r="Z156" s="671"/>
    </row>
    <row r="157" spans="1:26" ht="14.25" customHeight="1" x14ac:dyDescent="0.2">
      <c r="A157" s="671"/>
      <c r="B157" s="3316" t="str">
        <f t="shared" si="12"/>
        <v>Cover Code*</v>
      </c>
      <c r="C157" s="3317"/>
      <c r="D157" s="3318"/>
      <c r="E157" s="907" t="str">
        <f t="shared" si="13"/>
        <v>Classif.*</v>
      </c>
      <c r="F157" s="908" t="str">
        <f t="shared" si="14"/>
        <v xml:space="preserve"> </v>
      </c>
      <c r="G157" s="863">
        <f t="shared" si="15"/>
        <v>1</v>
      </c>
      <c r="H157" s="955" t="str">
        <f t="shared" si="16"/>
        <v/>
      </c>
      <c r="I157" s="956">
        <v>1</v>
      </c>
      <c r="J157" s="910"/>
      <c r="K157" s="910"/>
      <c r="L157" s="910"/>
      <c r="M157" s="910"/>
      <c r="N157" s="910"/>
      <c r="O157" s="910"/>
      <c r="P157" s="910"/>
      <c r="Q157" s="910"/>
      <c r="R157" s="910"/>
      <c r="S157" s="910"/>
      <c r="T157" s="910"/>
      <c r="U157" s="910"/>
      <c r="V157" s="911"/>
      <c r="W157" s="911"/>
      <c r="X157" s="957"/>
      <c r="Y157" s="861"/>
      <c r="Z157" s="671"/>
    </row>
    <row r="158" spans="1:26" ht="14.25" customHeight="1" x14ac:dyDescent="0.2">
      <c r="A158" s="671"/>
      <c r="B158" s="3316" t="str">
        <f t="shared" si="12"/>
        <v>Cover Code*</v>
      </c>
      <c r="C158" s="3317"/>
      <c r="D158" s="3318"/>
      <c r="E158" s="907" t="str">
        <f t="shared" si="13"/>
        <v>Classif.*</v>
      </c>
      <c r="F158" s="908">
        <f t="shared" si="14"/>
        <v>0</v>
      </c>
      <c r="G158" s="863">
        <f t="shared" si="15"/>
        <v>1</v>
      </c>
      <c r="H158" s="955" t="str">
        <f t="shared" si="16"/>
        <v/>
      </c>
      <c r="I158" s="956">
        <v>1</v>
      </c>
      <c r="J158" s="910"/>
      <c r="K158" s="910"/>
      <c r="L158" s="910"/>
      <c r="M158" s="910"/>
      <c r="N158" s="910"/>
      <c r="O158" s="910"/>
      <c r="P158" s="910"/>
      <c r="Q158" s="910"/>
      <c r="R158" s="910"/>
      <c r="S158" s="910"/>
      <c r="T158" s="910"/>
      <c r="U158" s="910"/>
      <c r="V158" s="911"/>
      <c r="W158" s="911"/>
      <c r="X158" s="957"/>
      <c r="Y158" s="861"/>
      <c r="Z158" s="671"/>
    </row>
    <row r="159" spans="1:26" ht="14.25" customHeight="1" x14ac:dyDescent="0.2">
      <c r="A159" s="671"/>
      <c r="B159" s="3316" t="str">
        <f t="shared" si="12"/>
        <v>Cover Code*</v>
      </c>
      <c r="C159" s="3317"/>
      <c r="D159" s="3318"/>
      <c r="E159" s="907" t="str">
        <f t="shared" si="13"/>
        <v>Classif.*</v>
      </c>
      <c r="F159" s="908">
        <f t="shared" si="14"/>
        <v>0</v>
      </c>
      <c r="G159" s="863">
        <f t="shared" si="15"/>
        <v>1</v>
      </c>
      <c r="H159" s="955" t="str">
        <f t="shared" si="16"/>
        <v/>
      </c>
      <c r="I159" s="956">
        <v>1</v>
      </c>
      <c r="J159" s="910"/>
      <c r="K159" s="910"/>
      <c r="L159" s="910"/>
      <c r="M159" s="910"/>
      <c r="N159" s="910"/>
      <c r="O159" s="910"/>
      <c r="P159" s="910"/>
      <c r="Q159" s="910"/>
      <c r="R159" s="910"/>
      <c r="S159" s="910"/>
      <c r="T159" s="910"/>
      <c r="U159" s="910"/>
      <c r="V159" s="911"/>
      <c r="W159" s="911"/>
      <c r="X159" s="957"/>
      <c r="Y159" s="861"/>
      <c r="Z159" s="671"/>
    </row>
    <row r="160" spans="1:26" ht="14.25" customHeight="1" x14ac:dyDescent="0.2">
      <c r="A160" s="671"/>
      <c r="B160" s="3316" t="str">
        <f t="shared" si="12"/>
        <v>Cover Code*</v>
      </c>
      <c r="C160" s="3317"/>
      <c r="D160" s="3318"/>
      <c r="E160" s="907" t="str">
        <f t="shared" si="13"/>
        <v>Classif.*</v>
      </c>
      <c r="F160" s="908">
        <f t="shared" si="14"/>
        <v>0</v>
      </c>
      <c r="G160" s="863" t="str">
        <f t="shared" si="15"/>
        <v/>
      </c>
      <c r="H160" s="955" t="str">
        <f t="shared" si="16"/>
        <v/>
      </c>
      <c r="I160" s="956"/>
      <c r="J160" s="910"/>
      <c r="K160" s="910"/>
      <c r="L160" s="910"/>
      <c r="M160" s="910"/>
      <c r="N160" s="910"/>
      <c r="O160" s="910"/>
      <c r="P160" s="910"/>
      <c r="Q160" s="910"/>
      <c r="R160" s="910"/>
      <c r="S160" s="910"/>
      <c r="T160" s="910"/>
      <c r="U160" s="910"/>
      <c r="V160" s="911"/>
      <c r="W160" s="911"/>
      <c r="X160" s="957"/>
      <c r="Y160" s="861"/>
      <c r="Z160" s="671"/>
    </row>
    <row r="161" spans="1:26" ht="14.25" customHeight="1" x14ac:dyDescent="0.2">
      <c r="A161" s="671"/>
      <c r="B161" s="3316" t="str">
        <f t="shared" si="12"/>
        <v>Cover Code*</v>
      </c>
      <c r="C161" s="3317"/>
      <c r="D161" s="3318"/>
      <c r="E161" s="907" t="str">
        <f t="shared" si="13"/>
        <v>Classif.*</v>
      </c>
      <c r="F161" s="908">
        <f t="shared" si="14"/>
        <v>0</v>
      </c>
      <c r="G161" s="863" t="str">
        <f t="shared" si="15"/>
        <v/>
      </c>
      <c r="H161" s="955" t="str">
        <f t="shared" si="16"/>
        <v/>
      </c>
      <c r="I161" s="956"/>
      <c r="J161" s="910"/>
      <c r="K161" s="910"/>
      <c r="L161" s="910"/>
      <c r="M161" s="910"/>
      <c r="N161" s="910"/>
      <c r="O161" s="910"/>
      <c r="P161" s="910"/>
      <c r="Q161" s="910"/>
      <c r="R161" s="910"/>
      <c r="S161" s="910"/>
      <c r="T161" s="910"/>
      <c r="U161" s="910"/>
      <c r="V161" s="911"/>
      <c r="W161" s="911"/>
      <c r="X161" s="957"/>
      <c r="Y161" s="861"/>
      <c r="Z161" s="671"/>
    </row>
    <row r="162" spans="1:26" ht="14.25" customHeight="1" x14ac:dyDescent="0.2">
      <c r="A162" s="671"/>
      <c r="B162" s="3316" t="str">
        <f t="shared" si="12"/>
        <v>Cover Code*</v>
      </c>
      <c r="C162" s="3317"/>
      <c r="D162" s="3318"/>
      <c r="E162" s="907" t="str">
        <f t="shared" si="13"/>
        <v>Classif.*</v>
      </c>
      <c r="F162" s="908">
        <f t="shared" si="14"/>
        <v>0</v>
      </c>
      <c r="G162" s="863" t="str">
        <f t="shared" si="15"/>
        <v/>
      </c>
      <c r="H162" s="955" t="str">
        <f t="shared" si="16"/>
        <v/>
      </c>
      <c r="I162" s="956"/>
      <c r="J162" s="910"/>
      <c r="K162" s="910"/>
      <c r="L162" s="910"/>
      <c r="M162" s="910"/>
      <c r="N162" s="910"/>
      <c r="O162" s="910"/>
      <c r="P162" s="910"/>
      <c r="Q162" s="910"/>
      <c r="R162" s="910"/>
      <c r="S162" s="910"/>
      <c r="T162" s="910"/>
      <c r="U162" s="910"/>
      <c r="V162" s="911"/>
      <c r="W162" s="911"/>
      <c r="X162" s="957"/>
      <c r="Y162" s="861"/>
      <c r="Z162" s="671"/>
    </row>
    <row r="163" spans="1:26" ht="14.25" customHeight="1" x14ac:dyDescent="0.2">
      <c r="A163" s="671"/>
      <c r="B163" s="3316" t="str">
        <f t="shared" si="12"/>
        <v>Cover Code*</v>
      </c>
      <c r="C163" s="3317"/>
      <c r="D163" s="3318"/>
      <c r="E163" s="907" t="str">
        <f t="shared" si="13"/>
        <v>Classif.*</v>
      </c>
      <c r="F163" s="908">
        <f t="shared" si="14"/>
        <v>0</v>
      </c>
      <c r="G163" s="863" t="str">
        <f t="shared" si="15"/>
        <v/>
      </c>
      <c r="H163" s="955" t="str">
        <f t="shared" si="16"/>
        <v/>
      </c>
      <c r="I163" s="956"/>
      <c r="J163" s="910"/>
      <c r="K163" s="910"/>
      <c r="L163" s="910"/>
      <c r="M163" s="910"/>
      <c r="N163" s="910"/>
      <c r="O163" s="910"/>
      <c r="P163" s="910"/>
      <c r="Q163" s="910"/>
      <c r="R163" s="910"/>
      <c r="S163" s="910"/>
      <c r="T163" s="910"/>
      <c r="U163" s="910"/>
      <c r="V163" s="911"/>
      <c r="W163" s="911"/>
      <c r="X163" s="957"/>
      <c r="Y163" s="861"/>
      <c r="Z163" s="671"/>
    </row>
    <row r="164" spans="1:26" ht="14.25" customHeight="1" x14ac:dyDescent="0.2">
      <c r="A164" s="671"/>
      <c r="B164" s="3316" t="str">
        <f t="shared" si="12"/>
        <v>Cover Code*</v>
      </c>
      <c r="C164" s="3317"/>
      <c r="D164" s="3318"/>
      <c r="E164" s="907" t="str">
        <f t="shared" si="13"/>
        <v>Classif.*</v>
      </c>
      <c r="F164" s="908">
        <f t="shared" si="14"/>
        <v>0</v>
      </c>
      <c r="G164" s="863" t="str">
        <f t="shared" si="15"/>
        <v/>
      </c>
      <c r="H164" s="955" t="str">
        <f t="shared" si="16"/>
        <v/>
      </c>
      <c r="I164" s="956"/>
      <c r="J164" s="910"/>
      <c r="K164" s="910"/>
      <c r="L164" s="910"/>
      <c r="M164" s="910"/>
      <c r="N164" s="910"/>
      <c r="O164" s="910"/>
      <c r="P164" s="910"/>
      <c r="Q164" s="910"/>
      <c r="R164" s="910"/>
      <c r="S164" s="910"/>
      <c r="T164" s="910"/>
      <c r="U164" s="910"/>
      <c r="V164" s="911"/>
      <c r="W164" s="911"/>
      <c r="X164" s="957"/>
      <c r="Y164" s="861"/>
      <c r="Z164" s="671"/>
    </row>
    <row r="165" spans="1:26" ht="14.25" customHeight="1" x14ac:dyDescent="0.2">
      <c r="A165" s="671"/>
      <c r="B165" s="3316" t="str">
        <f t="shared" si="12"/>
        <v>Cover Code*</v>
      </c>
      <c r="C165" s="3317"/>
      <c r="D165" s="3318"/>
      <c r="E165" s="907" t="str">
        <f t="shared" si="13"/>
        <v>Classif.*</v>
      </c>
      <c r="F165" s="908">
        <f t="shared" si="14"/>
        <v>0</v>
      </c>
      <c r="G165" s="863" t="str">
        <f t="shared" si="15"/>
        <v/>
      </c>
      <c r="H165" s="955" t="str">
        <f t="shared" si="16"/>
        <v/>
      </c>
      <c r="I165" s="956"/>
      <c r="J165" s="910"/>
      <c r="K165" s="910"/>
      <c r="L165" s="910"/>
      <c r="M165" s="910"/>
      <c r="N165" s="910"/>
      <c r="O165" s="910"/>
      <c r="P165" s="910"/>
      <c r="Q165" s="910"/>
      <c r="R165" s="910"/>
      <c r="S165" s="910"/>
      <c r="T165" s="910"/>
      <c r="U165" s="910"/>
      <c r="V165" s="911"/>
      <c r="W165" s="911"/>
      <c r="X165" s="957"/>
      <c r="Y165" s="861"/>
      <c r="Z165" s="671"/>
    </row>
    <row r="166" spans="1:26" ht="14.25" customHeight="1" x14ac:dyDescent="0.2">
      <c r="A166" s="671"/>
      <c r="B166" s="3316" t="str">
        <f t="shared" si="12"/>
        <v>Cover Code*</v>
      </c>
      <c r="C166" s="3317"/>
      <c r="D166" s="3318"/>
      <c r="E166" s="907" t="str">
        <f t="shared" si="13"/>
        <v>Classif.*</v>
      </c>
      <c r="F166" s="908">
        <f t="shared" si="14"/>
        <v>0</v>
      </c>
      <c r="G166" s="863" t="str">
        <f t="shared" si="15"/>
        <v/>
      </c>
      <c r="H166" s="955" t="str">
        <f t="shared" si="16"/>
        <v/>
      </c>
      <c r="I166" s="956"/>
      <c r="J166" s="910"/>
      <c r="K166" s="910"/>
      <c r="L166" s="910"/>
      <c r="M166" s="910"/>
      <c r="N166" s="910"/>
      <c r="O166" s="910"/>
      <c r="P166" s="910"/>
      <c r="Q166" s="910"/>
      <c r="R166" s="910"/>
      <c r="S166" s="910"/>
      <c r="T166" s="910"/>
      <c r="U166" s="910"/>
      <c r="V166" s="911"/>
      <c r="W166" s="911"/>
      <c r="X166" s="957"/>
      <c r="Y166" s="861"/>
      <c r="Z166" s="671"/>
    </row>
    <row r="167" spans="1:26" ht="14.25" customHeight="1" x14ac:dyDescent="0.2">
      <c r="A167" s="671"/>
      <c r="B167" s="3316" t="str">
        <f t="shared" si="12"/>
        <v>Cover Code*</v>
      </c>
      <c r="C167" s="3317"/>
      <c r="D167" s="3318"/>
      <c r="E167" s="907" t="str">
        <f t="shared" si="13"/>
        <v>Classif.*</v>
      </c>
      <c r="F167" s="908">
        <f t="shared" si="14"/>
        <v>0</v>
      </c>
      <c r="G167" s="863" t="str">
        <f t="shared" si="15"/>
        <v/>
      </c>
      <c r="H167" s="955" t="str">
        <f t="shared" si="16"/>
        <v/>
      </c>
      <c r="I167" s="956"/>
      <c r="J167" s="910"/>
      <c r="K167" s="910"/>
      <c r="L167" s="910"/>
      <c r="M167" s="910"/>
      <c r="N167" s="910"/>
      <c r="O167" s="910"/>
      <c r="P167" s="910"/>
      <c r="Q167" s="910"/>
      <c r="R167" s="910"/>
      <c r="S167" s="910"/>
      <c r="T167" s="910"/>
      <c r="U167" s="910"/>
      <c r="V167" s="911"/>
      <c r="W167" s="911"/>
      <c r="X167" s="957"/>
      <c r="Y167" s="861"/>
      <c r="Z167" s="671"/>
    </row>
    <row r="168" spans="1:26" ht="14.25" customHeight="1" x14ac:dyDescent="0.2">
      <c r="A168" s="671"/>
      <c r="B168" s="3316" t="str">
        <f t="shared" si="12"/>
        <v>Cover Code*</v>
      </c>
      <c r="C168" s="3317"/>
      <c r="D168" s="3318"/>
      <c r="E168" s="907" t="str">
        <f t="shared" si="13"/>
        <v>Classif.*</v>
      </c>
      <c r="F168" s="908">
        <f t="shared" si="14"/>
        <v>0</v>
      </c>
      <c r="G168" s="863" t="str">
        <f t="shared" si="15"/>
        <v/>
      </c>
      <c r="H168" s="955" t="str">
        <f t="shared" si="16"/>
        <v/>
      </c>
      <c r="I168" s="956"/>
      <c r="J168" s="910"/>
      <c r="K168" s="910"/>
      <c r="L168" s="910"/>
      <c r="M168" s="910"/>
      <c r="N168" s="910"/>
      <c r="O168" s="910"/>
      <c r="P168" s="910"/>
      <c r="Q168" s="910"/>
      <c r="R168" s="910"/>
      <c r="S168" s="910"/>
      <c r="T168" s="910"/>
      <c r="U168" s="910"/>
      <c r="V168" s="911"/>
      <c r="W168" s="911"/>
      <c r="X168" s="957"/>
      <c r="Y168" s="861"/>
      <c r="Z168" s="671"/>
    </row>
    <row r="169" spans="1:26" ht="14.25" customHeight="1" x14ac:dyDescent="0.2">
      <c r="A169" s="671"/>
      <c r="B169" s="3316" t="str">
        <f t="shared" si="12"/>
        <v>Cover Code*</v>
      </c>
      <c r="C169" s="3317"/>
      <c r="D169" s="3318"/>
      <c r="E169" s="907" t="str">
        <f t="shared" si="13"/>
        <v>Classif.*</v>
      </c>
      <c r="F169" s="908">
        <f t="shared" si="14"/>
        <v>0</v>
      </c>
      <c r="G169" s="863" t="str">
        <f t="shared" si="15"/>
        <v/>
      </c>
      <c r="H169" s="955" t="str">
        <f t="shared" si="16"/>
        <v/>
      </c>
      <c r="I169" s="956"/>
      <c r="J169" s="910"/>
      <c r="K169" s="910"/>
      <c r="L169" s="910"/>
      <c r="M169" s="910"/>
      <c r="N169" s="910"/>
      <c r="O169" s="910"/>
      <c r="P169" s="910"/>
      <c r="Q169" s="910"/>
      <c r="R169" s="910"/>
      <c r="S169" s="910"/>
      <c r="T169" s="910"/>
      <c r="U169" s="910"/>
      <c r="V169" s="911"/>
      <c r="W169" s="911"/>
      <c r="X169" s="957"/>
      <c r="Y169" s="861"/>
      <c r="Z169" s="671"/>
    </row>
    <row r="170" spans="1:26" ht="14.25" customHeight="1" x14ac:dyDescent="0.2">
      <c r="A170" s="671"/>
      <c r="B170" s="3316" t="str">
        <f t="shared" si="12"/>
        <v>Cover Code*</v>
      </c>
      <c r="C170" s="3317"/>
      <c r="D170" s="3318"/>
      <c r="E170" s="907" t="str">
        <f t="shared" si="13"/>
        <v>Classif.*</v>
      </c>
      <c r="F170" s="908">
        <f t="shared" si="14"/>
        <v>0</v>
      </c>
      <c r="G170" s="863" t="str">
        <f t="shared" si="15"/>
        <v/>
      </c>
      <c r="H170" s="955" t="str">
        <f t="shared" si="16"/>
        <v/>
      </c>
      <c r="I170" s="956"/>
      <c r="J170" s="910"/>
      <c r="K170" s="910"/>
      <c r="L170" s="910"/>
      <c r="M170" s="910"/>
      <c r="N170" s="910"/>
      <c r="O170" s="910"/>
      <c r="P170" s="910"/>
      <c r="Q170" s="910"/>
      <c r="R170" s="910"/>
      <c r="S170" s="910"/>
      <c r="T170" s="910"/>
      <c r="U170" s="910"/>
      <c r="V170" s="911"/>
      <c r="W170" s="911"/>
      <c r="X170" s="957"/>
      <c r="Y170" s="861"/>
      <c r="Z170" s="671"/>
    </row>
    <row r="171" spans="1:26" ht="14.25" customHeight="1" x14ac:dyDescent="0.2">
      <c r="A171" s="671"/>
      <c r="B171" s="3316" t="str">
        <f t="shared" si="12"/>
        <v>Cover Code*</v>
      </c>
      <c r="C171" s="3317"/>
      <c r="D171" s="3318"/>
      <c r="E171" s="907" t="str">
        <f t="shared" si="13"/>
        <v>Classif.*</v>
      </c>
      <c r="F171" s="908">
        <f t="shared" si="14"/>
        <v>0</v>
      </c>
      <c r="G171" s="863" t="str">
        <f t="shared" si="15"/>
        <v/>
      </c>
      <c r="H171" s="955" t="str">
        <f t="shared" si="16"/>
        <v/>
      </c>
      <c r="I171" s="956"/>
      <c r="J171" s="910"/>
      <c r="K171" s="910"/>
      <c r="L171" s="910"/>
      <c r="M171" s="910"/>
      <c r="N171" s="910"/>
      <c r="O171" s="910"/>
      <c r="P171" s="910"/>
      <c r="Q171" s="910"/>
      <c r="R171" s="910"/>
      <c r="S171" s="910"/>
      <c r="T171" s="910"/>
      <c r="U171" s="910"/>
      <c r="V171" s="911"/>
      <c r="W171" s="911"/>
      <c r="X171" s="957"/>
      <c r="Y171" s="861"/>
      <c r="Z171" s="671"/>
    </row>
    <row r="172" spans="1:26" ht="14.25" customHeight="1" x14ac:dyDescent="0.2">
      <c r="A172" s="671"/>
      <c r="B172" s="3316" t="str">
        <f t="shared" si="12"/>
        <v>Cover Code*</v>
      </c>
      <c r="C172" s="3317"/>
      <c r="D172" s="3318"/>
      <c r="E172" s="907" t="str">
        <f t="shared" si="13"/>
        <v>Classif.*</v>
      </c>
      <c r="F172" s="908">
        <f t="shared" si="14"/>
        <v>0</v>
      </c>
      <c r="G172" s="863" t="str">
        <f t="shared" si="15"/>
        <v/>
      </c>
      <c r="H172" s="955" t="str">
        <f t="shared" si="16"/>
        <v/>
      </c>
      <c r="I172" s="956"/>
      <c r="J172" s="910"/>
      <c r="K172" s="910"/>
      <c r="L172" s="910"/>
      <c r="M172" s="910"/>
      <c r="N172" s="910"/>
      <c r="O172" s="910"/>
      <c r="P172" s="910"/>
      <c r="Q172" s="910"/>
      <c r="R172" s="910"/>
      <c r="S172" s="910"/>
      <c r="T172" s="910"/>
      <c r="U172" s="910"/>
      <c r="V172" s="911"/>
      <c r="W172" s="911"/>
      <c r="X172" s="957"/>
      <c r="Y172" s="861"/>
      <c r="Z172" s="671"/>
    </row>
    <row r="173" spans="1:26" ht="14.25" customHeight="1" x14ac:dyDescent="0.2">
      <c r="A173" s="671"/>
      <c r="B173" s="3316" t="str">
        <f t="shared" si="12"/>
        <v>Cover Code*</v>
      </c>
      <c r="C173" s="3317"/>
      <c r="D173" s="3318"/>
      <c r="E173" s="907" t="str">
        <f t="shared" si="13"/>
        <v>Classif.*</v>
      </c>
      <c r="F173" s="908">
        <f t="shared" si="14"/>
        <v>0</v>
      </c>
      <c r="G173" s="863" t="str">
        <f t="shared" si="15"/>
        <v/>
      </c>
      <c r="H173" s="955" t="str">
        <f t="shared" si="16"/>
        <v/>
      </c>
      <c r="I173" s="956"/>
      <c r="J173" s="910"/>
      <c r="K173" s="910"/>
      <c r="L173" s="910"/>
      <c r="M173" s="910"/>
      <c r="N173" s="910"/>
      <c r="O173" s="910"/>
      <c r="P173" s="910"/>
      <c r="Q173" s="910"/>
      <c r="R173" s="910"/>
      <c r="S173" s="910"/>
      <c r="T173" s="910"/>
      <c r="U173" s="910"/>
      <c r="V173" s="911"/>
      <c r="W173" s="911"/>
      <c r="X173" s="957"/>
      <c r="Y173" s="861"/>
      <c r="Z173" s="671"/>
    </row>
    <row r="174" spans="1:26" ht="14.25" customHeight="1" x14ac:dyDescent="0.2">
      <c r="A174" s="671"/>
      <c r="B174" s="3316" t="str">
        <f t="shared" si="12"/>
        <v>Cover Code*</v>
      </c>
      <c r="C174" s="3317"/>
      <c r="D174" s="3318"/>
      <c r="E174" s="907" t="str">
        <f t="shared" si="13"/>
        <v>Classif.*</v>
      </c>
      <c r="F174" s="908">
        <f t="shared" si="14"/>
        <v>0</v>
      </c>
      <c r="G174" s="863" t="str">
        <f t="shared" si="15"/>
        <v/>
      </c>
      <c r="H174" s="955" t="str">
        <f t="shared" si="16"/>
        <v/>
      </c>
      <c r="I174" s="956"/>
      <c r="J174" s="910"/>
      <c r="K174" s="910"/>
      <c r="L174" s="910"/>
      <c r="M174" s="910"/>
      <c r="N174" s="910"/>
      <c r="O174" s="910"/>
      <c r="P174" s="910"/>
      <c r="Q174" s="910"/>
      <c r="R174" s="910"/>
      <c r="S174" s="910"/>
      <c r="T174" s="910"/>
      <c r="U174" s="910"/>
      <c r="V174" s="911"/>
      <c r="W174" s="911"/>
      <c r="X174" s="957"/>
      <c r="Y174" s="861"/>
      <c r="Z174" s="671"/>
    </row>
    <row r="175" spans="1:26" ht="14.25" customHeight="1" x14ac:dyDescent="0.2">
      <c r="A175" s="671"/>
      <c r="B175" s="3316" t="str">
        <f t="shared" si="12"/>
        <v>Cover Code*</v>
      </c>
      <c r="C175" s="3317"/>
      <c r="D175" s="3318"/>
      <c r="E175" s="907" t="str">
        <f t="shared" si="13"/>
        <v>Classif.*</v>
      </c>
      <c r="F175" s="908">
        <f t="shared" si="14"/>
        <v>0</v>
      </c>
      <c r="G175" s="863" t="str">
        <f t="shared" si="15"/>
        <v/>
      </c>
      <c r="H175" s="955" t="str">
        <f t="shared" si="16"/>
        <v/>
      </c>
      <c r="I175" s="956"/>
      <c r="J175" s="910"/>
      <c r="K175" s="910"/>
      <c r="L175" s="910"/>
      <c r="M175" s="910"/>
      <c r="N175" s="910"/>
      <c r="O175" s="910"/>
      <c r="P175" s="910"/>
      <c r="Q175" s="910"/>
      <c r="R175" s="910"/>
      <c r="S175" s="910"/>
      <c r="T175" s="910"/>
      <c r="U175" s="910"/>
      <c r="V175" s="911"/>
      <c r="W175" s="911"/>
      <c r="X175" s="957"/>
      <c r="Y175" s="861"/>
      <c r="Z175" s="671"/>
    </row>
    <row r="176" spans="1:26" ht="14.25" customHeight="1" x14ac:dyDescent="0.2">
      <c r="A176" s="671"/>
      <c r="B176" s="3316" t="str">
        <f t="shared" si="12"/>
        <v>Cover Code*</v>
      </c>
      <c r="C176" s="3317"/>
      <c r="D176" s="3318"/>
      <c r="E176" s="907" t="str">
        <f t="shared" si="13"/>
        <v>Classif.*</v>
      </c>
      <c r="F176" s="908">
        <f t="shared" si="14"/>
        <v>0</v>
      </c>
      <c r="G176" s="863" t="str">
        <f t="shared" si="15"/>
        <v/>
      </c>
      <c r="H176" s="955" t="str">
        <f t="shared" si="16"/>
        <v/>
      </c>
      <c r="I176" s="956"/>
      <c r="J176" s="910"/>
      <c r="K176" s="910"/>
      <c r="L176" s="910"/>
      <c r="M176" s="910"/>
      <c r="N176" s="910"/>
      <c r="O176" s="910"/>
      <c r="P176" s="910"/>
      <c r="Q176" s="910"/>
      <c r="R176" s="910"/>
      <c r="S176" s="910"/>
      <c r="T176" s="910"/>
      <c r="U176" s="910"/>
      <c r="V176" s="911"/>
      <c r="W176" s="911"/>
      <c r="X176" s="957"/>
      <c r="Y176" s="861"/>
      <c r="Z176" s="671"/>
    </row>
    <row r="177" spans="1:26" ht="14.25" customHeight="1" x14ac:dyDescent="0.2">
      <c r="A177" s="671"/>
      <c r="B177" s="3316" t="str">
        <f t="shared" si="12"/>
        <v>Cover Code*</v>
      </c>
      <c r="C177" s="3317"/>
      <c r="D177" s="3318"/>
      <c r="E177" s="907" t="str">
        <f t="shared" si="13"/>
        <v>Classif.*</v>
      </c>
      <c r="F177" s="908">
        <f t="shared" si="14"/>
        <v>0</v>
      </c>
      <c r="G177" s="863" t="str">
        <f t="shared" si="15"/>
        <v/>
      </c>
      <c r="H177" s="955" t="str">
        <f t="shared" si="16"/>
        <v/>
      </c>
      <c r="I177" s="956"/>
      <c r="J177" s="910"/>
      <c r="K177" s="910"/>
      <c r="L177" s="910"/>
      <c r="M177" s="910"/>
      <c r="N177" s="910"/>
      <c r="O177" s="910"/>
      <c r="P177" s="910"/>
      <c r="Q177" s="910"/>
      <c r="R177" s="910"/>
      <c r="S177" s="910"/>
      <c r="T177" s="910"/>
      <c r="U177" s="910"/>
      <c r="V177" s="911"/>
      <c r="W177" s="911"/>
      <c r="X177" s="957"/>
      <c r="Y177" s="861"/>
      <c r="Z177" s="671"/>
    </row>
    <row r="178" spans="1:26" ht="14.25" customHeight="1" x14ac:dyDescent="0.2">
      <c r="A178" s="671"/>
      <c r="B178" s="3316" t="str">
        <f t="shared" si="12"/>
        <v>Cover Code*</v>
      </c>
      <c r="C178" s="3317"/>
      <c r="D178" s="3318"/>
      <c r="E178" s="907" t="str">
        <f t="shared" si="13"/>
        <v>Classif.*</v>
      </c>
      <c r="F178" s="908">
        <f t="shared" si="14"/>
        <v>0</v>
      </c>
      <c r="G178" s="863" t="str">
        <f t="shared" si="15"/>
        <v/>
      </c>
      <c r="H178" s="955" t="str">
        <f t="shared" si="16"/>
        <v/>
      </c>
      <c r="I178" s="956"/>
      <c r="J178" s="910"/>
      <c r="K178" s="910"/>
      <c r="L178" s="910"/>
      <c r="M178" s="910"/>
      <c r="N178" s="910"/>
      <c r="O178" s="910"/>
      <c r="P178" s="910"/>
      <c r="Q178" s="910"/>
      <c r="R178" s="910"/>
      <c r="S178" s="910"/>
      <c r="T178" s="910"/>
      <c r="U178" s="910"/>
      <c r="V178" s="911"/>
      <c r="W178" s="911"/>
      <c r="X178" s="957"/>
      <c r="Y178" s="861"/>
      <c r="Z178" s="671"/>
    </row>
    <row r="179" spans="1:26" ht="14.25" customHeight="1" x14ac:dyDescent="0.2">
      <c r="A179" s="671"/>
      <c r="B179" s="3316" t="str">
        <f t="shared" si="12"/>
        <v>Cover Code*</v>
      </c>
      <c r="C179" s="3317"/>
      <c r="D179" s="3318"/>
      <c r="E179" s="907" t="str">
        <f t="shared" si="13"/>
        <v>Classif.*</v>
      </c>
      <c r="F179" s="908">
        <f t="shared" si="14"/>
        <v>0</v>
      </c>
      <c r="G179" s="863" t="str">
        <f t="shared" si="15"/>
        <v/>
      </c>
      <c r="H179" s="955" t="str">
        <f t="shared" si="16"/>
        <v/>
      </c>
      <c r="I179" s="956"/>
      <c r="J179" s="910"/>
      <c r="K179" s="910"/>
      <c r="L179" s="910"/>
      <c r="M179" s="910"/>
      <c r="N179" s="910"/>
      <c r="O179" s="910"/>
      <c r="P179" s="910"/>
      <c r="Q179" s="910"/>
      <c r="R179" s="910"/>
      <c r="S179" s="910"/>
      <c r="T179" s="910"/>
      <c r="U179" s="910"/>
      <c r="V179" s="911"/>
      <c r="W179" s="911"/>
      <c r="X179" s="957"/>
      <c r="Y179" s="861"/>
      <c r="Z179" s="671"/>
    </row>
    <row r="180" spans="1:26" ht="14.25" customHeight="1" x14ac:dyDescent="0.2">
      <c r="A180" s="671"/>
      <c r="B180" s="3316" t="str">
        <f t="shared" si="12"/>
        <v>Cover Code*</v>
      </c>
      <c r="C180" s="3317"/>
      <c r="D180" s="3318"/>
      <c r="E180" s="907" t="str">
        <f t="shared" si="13"/>
        <v>Classif.*</v>
      </c>
      <c r="F180" s="908">
        <f t="shared" si="14"/>
        <v>0</v>
      </c>
      <c r="G180" s="863" t="str">
        <f t="shared" si="15"/>
        <v/>
      </c>
      <c r="H180" s="955" t="str">
        <f t="shared" si="16"/>
        <v/>
      </c>
      <c r="I180" s="956"/>
      <c r="J180" s="910"/>
      <c r="K180" s="910"/>
      <c r="L180" s="910"/>
      <c r="M180" s="910"/>
      <c r="N180" s="910"/>
      <c r="O180" s="910"/>
      <c r="P180" s="910"/>
      <c r="Q180" s="910"/>
      <c r="R180" s="910"/>
      <c r="S180" s="910"/>
      <c r="T180" s="910"/>
      <c r="U180" s="910"/>
      <c r="V180" s="911"/>
      <c r="W180" s="911"/>
      <c r="X180" s="957"/>
      <c r="Y180" s="861"/>
      <c r="Z180" s="671"/>
    </row>
    <row r="181" spans="1:26" ht="14.25" customHeight="1" x14ac:dyDescent="0.2">
      <c r="A181" s="671"/>
      <c r="B181" s="3316" t="str">
        <f t="shared" si="12"/>
        <v>Cover Code*</v>
      </c>
      <c r="C181" s="3317"/>
      <c r="D181" s="3318"/>
      <c r="E181" s="907" t="str">
        <f t="shared" si="13"/>
        <v>Classif.*</v>
      </c>
      <c r="F181" s="908">
        <f t="shared" si="14"/>
        <v>0</v>
      </c>
      <c r="G181" s="863" t="str">
        <f t="shared" si="15"/>
        <v/>
      </c>
      <c r="H181" s="955" t="str">
        <f t="shared" si="16"/>
        <v/>
      </c>
      <c r="I181" s="956"/>
      <c r="J181" s="910"/>
      <c r="K181" s="910"/>
      <c r="L181" s="910"/>
      <c r="M181" s="910"/>
      <c r="N181" s="910"/>
      <c r="O181" s="910"/>
      <c r="P181" s="910"/>
      <c r="Q181" s="910"/>
      <c r="R181" s="910"/>
      <c r="S181" s="910"/>
      <c r="T181" s="910"/>
      <c r="U181" s="910"/>
      <c r="V181" s="911"/>
      <c r="W181" s="911"/>
      <c r="X181" s="957"/>
      <c r="Y181" s="861"/>
      <c r="Z181" s="671"/>
    </row>
    <row r="182" spans="1:26" ht="14.25" customHeight="1" x14ac:dyDescent="0.2">
      <c r="A182" s="671"/>
      <c r="B182" s="3316" t="str">
        <f t="shared" si="12"/>
        <v>Cover Code*</v>
      </c>
      <c r="C182" s="3317"/>
      <c r="D182" s="3318"/>
      <c r="E182" s="907" t="str">
        <f t="shared" si="13"/>
        <v>Classif.*</v>
      </c>
      <c r="F182" s="908">
        <f t="shared" si="14"/>
        <v>0</v>
      </c>
      <c r="G182" s="863" t="str">
        <f t="shared" si="15"/>
        <v/>
      </c>
      <c r="H182" s="955" t="str">
        <f t="shared" si="16"/>
        <v/>
      </c>
      <c r="I182" s="956"/>
      <c r="J182" s="910"/>
      <c r="K182" s="910"/>
      <c r="L182" s="910"/>
      <c r="M182" s="910"/>
      <c r="N182" s="910"/>
      <c r="O182" s="910"/>
      <c r="P182" s="910"/>
      <c r="Q182" s="910"/>
      <c r="R182" s="910"/>
      <c r="S182" s="910"/>
      <c r="T182" s="910"/>
      <c r="U182" s="910"/>
      <c r="V182" s="911"/>
      <c r="W182" s="911"/>
      <c r="X182" s="957"/>
      <c r="Y182" s="861"/>
      <c r="Z182" s="671"/>
    </row>
    <row r="183" spans="1:26" ht="14.25" customHeight="1" x14ac:dyDescent="0.2">
      <c r="A183" s="671"/>
      <c r="B183" s="3316" t="str">
        <f t="shared" si="12"/>
        <v>Cover Code*</v>
      </c>
      <c r="C183" s="3317"/>
      <c r="D183" s="3318"/>
      <c r="E183" s="907" t="str">
        <f t="shared" si="13"/>
        <v>Classif.*</v>
      </c>
      <c r="F183" s="908">
        <f t="shared" si="14"/>
        <v>0</v>
      </c>
      <c r="G183" s="863" t="str">
        <f t="shared" si="15"/>
        <v/>
      </c>
      <c r="H183" s="955" t="str">
        <f t="shared" si="16"/>
        <v/>
      </c>
      <c r="I183" s="956"/>
      <c r="J183" s="910"/>
      <c r="K183" s="910"/>
      <c r="L183" s="910"/>
      <c r="M183" s="910"/>
      <c r="N183" s="910"/>
      <c r="O183" s="910"/>
      <c r="P183" s="910"/>
      <c r="Q183" s="910"/>
      <c r="R183" s="910"/>
      <c r="S183" s="910"/>
      <c r="T183" s="910"/>
      <c r="U183" s="910"/>
      <c r="V183" s="911"/>
      <c r="W183" s="911"/>
      <c r="X183" s="957"/>
      <c r="Y183" s="861"/>
      <c r="Z183" s="671"/>
    </row>
    <row r="184" spans="1:26" ht="14.25" customHeight="1" x14ac:dyDescent="0.2">
      <c r="A184" s="671"/>
      <c r="B184" s="3316" t="str">
        <f t="shared" si="12"/>
        <v>Cover Code*</v>
      </c>
      <c r="C184" s="3317"/>
      <c r="D184" s="3318"/>
      <c r="E184" s="907" t="str">
        <f t="shared" si="13"/>
        <v>Classif.*</v>
      </c>
      <c r="F184" s="908">
        <f t="shared" si="14"/>
        <v>0</v>
      </c>
      <c r="G184" s="863" t="str">
        <f t="shared" si="15"/>
        <v/>
      </c>
      <c r="H184" s="955" t="str">
        <f t="shared" si="16"/>
        <v/>
      </c>
      <c r="I184" s="956"/>
      <c r="J184" s="910"/>
      <c r="K184" s="910"/>
      <c r="L184" s="910"/>
      <c r="M184" s="910"/>
      <c r="N184" s="910"/>
      <c r="O184" s="910"/>
      <c r="P184" s="910"/>
      <c r="Q184" s="910"/>
      <c r="R184" s="910"/>
      <c r="S184" s="910"/>
      <c r="T184" s="910"/>
      <c r="U184" s="910"/>
      <c r="V184" s="911"/>
      <c r="W184" s="911"/>
      <c r="X184" s="957"/>
      <c r="Y184" s="861"/>
      <c r="Z184" s="671"/>
    </row>
    <row r="185" spans="1:26" ht="14.25" customHeight="1" x14ac:dyDescent="0.2">
      <c r="A185" s="671"/>
      <c r="B185" s="3316" t="str">
        <f t="shared" si="12"/>
        <v>Cover Code*</v>
      </c>
      <c r="C185" s="3317"/>
      <c r="D185" s="3318"/>
      <c r="E185" s="907" t="str">
        <f t="shared" si="13"/>
        <v>Classif.*</v>
      </c>
      <c r="F185" s="908">
        <f t="shared" si="14"/>
        <v>0</v>
      </c>
      <c r="G185" s="863" t="str">
        <f t="shared" si="15"/>
        <v/>
      </c>
      <c r="H185" s="955" t="str">
        <f t="shared" si="16"/>
        <v/>
      </c>
      <c r="I185" s="956"/>
      <c r="J185" s="910"/>
      <c r="K185" s="910"/>
      <c r="L185" s="910"/>
      <c r="M185" s="910"/>
      <c r="N185" s="910"/>
      <c r="O185" s="910"/>
      <c r="P185" s="910"/>
      <c r="Q185" s="910"/>
      <c r="R185" s="910"/>
      <c r="S185" s="910"/>
      <c r="T185" s="910"/>
      <c r="U185" s="910"/>
      <c r="V185" s="911"/>
      <c r="W185" s="911"/>
      <c r="X185" s="957"/>
      <c r="Y185" s="861"/>
      <c r="Z185" s="671"/>
    </row>
    <row r="186" spans="1:26" ht="14.25" customHeight="1" x14ac:dyDescent="0.2">
      <c r="A186" s="671"/>
      <c r="B186" s="3316" t="str">
        <f t="shared" si="12"/>
        <v>Cover Code*</v>
      </c>
      <c r="C186" s="3317"/>
      <c r="D186" s="3318"/>
      <c r="E186" s="907" t="str">
        <f t="shared" si="13"/>
        <v>Classif.*</v>
      </c>
      <c r="F186" s="908">
        <f t="shared" si="14"/>
        <v>0</v>
      </c>
      <c r="G186" s="863" t="str">
        <f t="shared" si="15"/>
        <v/>
      </c>
      <c r="H186" s="955" t="str">
        <f t="shared" si="16"/>
        <v/>
      </c>
      <c r="I186" s="956"/>
      <c r="J186" s="910"/>
      <c r="K186" s="910"/>
      <c r="L186" s="910"/>
      <c r="M186" s="910"/>
      <c r="N186" s="910"/>
      <c r="O186" s="910"/>
      <c r="P186" s="910"/>
      <c r="Q186" s="910"/>
      <c r="R186" s="910"/>
      <c r="S186" s="910"/>
      <c r="T186" s="910"/>
      <c r="U186" s="910"/>
      <c r="V186" s="911"/>
      <c r="W186" s="911"/>
      <c r="X186" s="957"/>
      <c r="Y186" s="861"/>
      <c r="Z186" s="671"/>
    </row>
    <row r="187" spans="1:26" ht="5.0999999999999996" customHeight="1" x14ac:dyDescent="0.2">
      <c r="A187" s="671"/>
      <c r="B187" s="873" t="str">
        <f>IF((SUM($I187:$Y187)&lt;=0),"",(ROUND(AVERAGE($I187:$Y187),1)))</f>
        <v/>
      </c>
      <c r="C187" s="874"/>
      <c r="D187" s="874"/>
      <c r="E187" s="874"/>
      <c r="F187" s="874"/>
      <c r="G187" s="874"/>
      <c r="H187" s="874"/>
      <c r="I187" s="874"/>
      <c r="J187" s="874"/>
      <c r="K187" s="874"/>
      <c r="L187" s="874"/>
      <c r="M187" s="874"/>
      <c r="N187" s="874"/>
      <c r="O187" s="874"/>
      <c r="P187" s="874"/>
      <c r="Q187" s="874"/>
      <c r="R187" s="874"/>
      <c r="S187" s="874"/>
      <c r="T187" s="874"/>
      <c r="U187" s="874"/>
      <c r="V187" s="874"/>
      <c r="W187" s="874"/>
      <c r="X187" s="874"/>
      <c r="Y187" s="874"/>
      <c r="Z187" s="671"/>
    </row>
    <row r="188" spans="1:26" ht="14.25" customHeight="1" x14ac:dyDescent="0.2">
      <c r="A188" s="671"/>
      <c r="B188" s="346"/>
      <c r="C188" s="737"/>
      <c r="D188" s="737"/>
      <c r="E188" s="737"/>
      <c r="F188" s="737"/>
      <c r="G188" s="737"/>
      <c r="H188" s="737"/>
      <c r="I188" s="737"/>
      <c r="J188" s="737"/>
      <c r="K188" s="737"/>
      <c r="L188" s="737"/>
      <c r="M188" s="737"/>
      <c r="N188" s="737"/>
      <c r="O188" s="737"/>
      <c r="P188" s="737"/>
      <c r="Q188" s="737"/>
      <c r="R188" s="737"/>
      <c r="S188" s="737"/>
      <c r="T188" s="737"/>
      <c r="U188" s="737"/>
      <c r="V188" s="737"/>
      <c r="W188" s="737"/>
      <c r="X188" s="737"/>
      <c r="Y188" s="737"/>
      <c r="Z188" s="671"/>
    </row>
    <row r="189" spans="1:26" ht="14.25" customHeight="1" x14ac:dyDescent="0.2">
      <c r="A189" s="671"/>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671"/>
    </row>
    <row r="190" spans="1:26" ht="14.25" customHeight="1" x14ac:dyDescent="0.2">
      <c r="A190" s="671"/>
      <c r="B190" s="3230" t="s">
        <v>6529</v>
      </c>
      <c r="C190" s="3231"/>
      <c r="D190" s="3231"/>
      <c r="E190" s="3231"/>
      <c r="F190" s="3231"/>
      <c r="G190" s="3231"/>
      <c r="H190" s="3231"/>
      <c r="I190" s="3231"/>
      <c r="J190" s="3231"/>
      <c r="K190" s="3231"/>
      <c r="L190" s="3231"/>
      <c r="M190" s="3231"/>
      <c r="N190" s="3231"/>
      <c r="O190" s="3231"/>
      <c r="P190" s="3231"/>
      <c r="Q190" s="3231"/>
      <c r="R190" s="3231"/>
      <c r="S190" s="3231"/>
      <c r="T190" s="3231"/>
      <c r="U190" s="3231"/>
      <c r="V190" s="3231"/>
      <c r="W190" s="3231"/>
      <c r="X190" s="3231"/>
      <c r="Y190" s="3249"/>
      <c r="Z190" s="671"/>
    </row>
    <row r="191" spans="1:26" ht="14.25" customHeight="1" x14ac:dyDescent="0.2">
      <c r="A191" s="671"/>
      <c r="B191" s="2472"/>
      <c r="C191" s="2473"/>
      <c r="D191" s="2473"/>
      <c r="E191" s="2473"/>
      <c r="F191" s="2473"/>
      <c r="G191" s="2473"/>
      <c r="H191" s="2473"/>
      <c r="I191" s="2473"/>
      <c r="J191" s="2473"/>
      <c r="K191" s="2473"/>
      <c r="L191" s="2473"/>
      <c r="M191" s="2473"/>
      <c r="N191" s="2473"/>
      <c r="O191" s="2473"/>
      <c r="P191" s="2473"/>
      <c r="Q191" s="2473"/>
      <c r="R191" s="2473"/>
      <c r="S191" s="2473"/>
      <c r="T191" s="2473"/>
      <c r="U191" s="2473"/>
      <c r="V191" s="2473"/>
      <c r="W191" s="2473"/>
      <c r="X191" s="2473"/>
      <c r="Y191" s="2484"/>
      <c r="Z191" s="671"/>
    </row>
    <row r="192" spans="1:26" ht="14.25" customHeight="1" x14ac:dyDescent="0.2">
      <c r="A192" s="671"/>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671"/>
    </row>
    <row r="193" spans="1:26" ht="14.25" customHeight="1" x14ac:dyDescent="0.2">
      <c r="A193" s="671"/>
      <c r="B193" s="3250"/>
      <c r="C193" s="3251"/>
      <c r="D193" s="3251"/>
      <c r="E193" s="3251"/>
      <c r="F193" s="3326" t="s">
        <v>3745</v>
      </c>
      <c r="G193" s="3327"/>
      <c r="H193" s="3327"/>
      <c r="I193" s="3328"/>
      <c r="J193" s="3328"/>
      <c r="K193" s="3328"/>
      <c r="L193" s="3328"/>
      <c r="M193" s="3328"/>
      <c r="N193" s="3328"/>
      <c r="O193" s="3328"/>
      <c r="P193" s="3328"/>
      <c r="Q193" s="3328"/>
      <c r="R193" s="3328"/>
      <c r="S193" s="3328"/>
      <c r="T193" s="3328"/>
      <c r="U193" s="3328"/>
      <c r="V193" s="3328"/>
      <c r="W193" s="3328"/>
      <c r="X193" s="3328"/>
      <c r="Y193" s="3329"/>
      <c r="Z193" s="671"/>
    </row>
    <row r="194" spans="1:26" ht="14.25" customHeight="1" x14ac:dyDescent="0.2">
      <c r="A194" s="671"/>
      <c r="B194" s="3255"/>
      <c r="C194" s="3255"/>
      <c r="D194" s="3255"/>
      <c r="E194" s="3255"/>
      <c r="F194" s="3330" t="s">
        <v>3742</v>
      </c>
      <c r="G194" s="3333" t="s">
        <v>3797</v>
      </c>
      <c r="H194" s="3328"/>
      <c r="I194" s="3328"/>
      <c r="J194" s="3328"/>
      <c r="K194" s="3328"/>
      <c r="L194" s="3328"/>
      <c r="M194" s="3328"/>
      <c r="N194" s="3328"/>
      <c r="O194" s="3328"/>
      <c r="P194" s="3328"/>
      <c r="Q194" s="3328"/>
      <c r="R194" s="3328"/>
      <c r="S194" s="3328"/>
      <c r="T194" s="3328"/>
      <c r="U194" s="3328"/>
      <c r="V194" s="3328"/>
      <c r="W194" s="3328"/>
      <c r="X194" s="3328"/>
      <c r="Y194" s="3334"/>
      <c r="Z194" s="671"/>
    </row>
    <row r="195" spans="1:26" ht="14.25" customHeight="1" x14ac:dyDescent="0.2">
      <c r="A195" s="671"/>
      <c r="B195" s="349"/>
      <c r="C195" s="349"/>
      <c r="D195" s="349"/>
      <c r="E195" s="349"/>
      <c r="F195" s="3330"/>
      <c r="G195" s="958"/>
      <c r="H195" s="959" t="s">
        <v>3749</v>
      </c>
      <c r="I195" s="960"/>
      <c r="J195" s="961"/>
      <c r="K195" s="961"/>
      <c r="L195" s="961"/>
      <c r="M195" s="961"/>
      <c r="N195" s="961"/>
      <c r="O195" s="961"/>
      <c r="P195" s="961"/>
      <c r="Q195" s="961"/>
      <c r="R195" s="961"/>
      <c r="S195" s="961"/>
      <c r="T195" s="961"/>
      <c r="U195" s="961"/>
      <c r="V195" s="961"/>
      <c r="W195" s="961"/>
      <c r="X195" s="962"/>
      <c r="Y195" s="963"/>
      <c r="Z195" s="671"/>
    </row>
    <row r="196" spans="1:26" ht="14.25" customHeight="1" x14ac:dyDescent="0.2">
      <c r="A196" s="671"/>
      <c r="B196" s="3054"/>
      <c r="C196" s="3054"/>
      <c r="D196" s="3054"/>
      <c r="E196" s="3054"/>
      <c r="F196" s="3331"/>
      <c r="G196" s="3335" t="s">
        <v>3748</v>
      </c>
      <c r="H196" s="3339" t="s">
        <v>3768</v>
      </c>
      <c r="I196" s="3264">
        <v>1</v>
      </c>
      <c r="J196" s="3264">
        <f t="shared" ref="J196:W196" si="17">I196+1</f>
        <v>2</v>
      </c>
      <c r="K196" s="3267">
        <f t="shared" si="17"/>
        <v>3</v>
      </c>
      <c r="L196" s="3267">
        <f t="shared" si="17"/>
        <v>4</v>
      </c>
      <c r="M196" s="3267">
        <f t="shared" si="17"/>
        <v>5</v>
      </c>
      <c r="N196" s="3267">
        <f t="shared" si="17"/>
        <v>6</v>
      </c>
      <c r="O196" s="3267">
        <f t="shared" si="17"/>
        <v>7</v>
      </c>
      <c r="P196" s="3267">
        <f t="shared" si="17"/>
        <v>8</v>
      </c>
      <c r="Q196" s="3267">
        <f t="shared" si="17"/>
        <v>9</v>
      </c>
      <c r="R196" s="3267">
        <f t="shared" si="17"/>
        <v>10</v>
      </c>
      <c r="S196" s="3267">
        <f t="shared" si="17"/>
        <v>11</v>
      </c>
      <c r="T196" s="3267">
        <f t="shared" si="17"/>
        <v>12</v>
      </c>
      <c r="U196" s="3267">
        <f t="shared" si="17"/>
        <v>13</v>
      </c>
      <c r="V196" s="3267">
        <f t="shared" si="17"/>
        <v>14</v>
      </c>
      <c r="W196" s="3267">
        <f t="shared" si="17"/>
        <v>15</v>
      </c>
      <c r="X196" s="3275">
        <f>W196+1</f>
        <v>16</v>
      </c>
      <c r="Y196" s="3278"/>
      <c r="Z196" s="671"/>
    </row>
    <row r="197" spans="1:26" ht="14.25" customHeight="1" x14ac:dyDescent="0.2">
      <c r="A197" s="671"/>
      <c r="B197" s="3054"/>
      <c r="C197" s="3054"/>
      <c r="D197" s="3054"/>
      <c r="E197" s="3054"/>
      <c r="F197" s="3331"/>
      <c r="G197" s="3335"/>
      <c r="H197" s="3340"/>
      <c r="I197" s="3265"/>
      <c r="J197" s="3265"/>
      <c r="K197" s="3265"/>
      <c r="L197" s="3265"/>
      <c r="M197" s="3265"/>
      <c r="N197" s="3265"/>
      <c r="O197" s="3265"/>
      <c r="P197" s="3265"/>
      <c r="Q197" s="3265"/>
      <c r="R197" s="3265"/>
      <c r="S197" s="3265"/>
      <c r="T197" s="3265"/>
      <c r="U197" s="3265"/>
      <c r="V197" s="3265"/>
      <c r="W197" s="3265"/>
      <c r="X197" s="3276"/>
      <c r="Y197" s="3278"/>
      <c r="Z197" s="671"/>
    </row>
    <row r="198" spans="1:26" ht="14.25" customHeight="1" x14ac:dyDescent="0.2">
      <c r="A198" s="671"/>
      <c r="B198" s="3054"/>
      <c r="C198" s="3054"/>
      <c r="D198" s="3054"/>
      <c r="E198" s="3054"/>
      <c r="F198" s="3331"/>
      <c r="G198" s="3335"/>
      <c r="H198" s="3340"/>
      <c r="I198" s="3265"/>
      <c r="J198" s="3265"/>
      <c r="K198" s="3265"/>
      <c r="L198" s="3265"/>
      <c r="M198" s="3265"/>
      <c r="N198" s="3265"/>
      <c r="O198" s="3265"/>
      <c r="P198" s="3265"/>
      <c r="Q198" s="3265"/>
      <c r="R198" s="3265"/>
      <c r="S198" s="3265"/>
      <c r="T198" s="3265"/>
      <c r="U198" s="3265"/>
      <c r="V198" s="3265"/>
      <c r="W198" s="3265"/>
      <c r="X198" s="3276"/>
      <c r="Y198" s="3278"/>
      <c r="Z198" s="671"/>
    </row>
    <row r="199" spans="1:26" ht="14.25" customHeight="1" x14ac:dyDescent="0.2">
      <c r="A199" s="671"/>
      <c r="B199" s="3054"/>
      <c r="C199" s="3054"/>
      <c r="D199" s="3054"/>
      <c r="E199" s="3054"/>
      <c r="F199" s="3331"/>
      <c r="G199" s="3335"/>
      <c r="H199" s="3340"/>
      <c r="I199" s="3265"/>
      <c r="J199" s="3265"/>
      <c r="K199" s="3265"/>
      <c r="L199" s="3265"/>
      <c r="M199" s="3265"/>
      <c r="N199" s="3265"/>
      <c r="O199" s="3265"/>
      <c r="P199" s="3265"/>
      <c r="Q199" s="3265"/>
      <c r="R199" s="3265"/>
      <c r="S199" s="3265"/>
      <c r="T199" s="3265"/>
      <c r="U199" s="3265"/>
      <c r="V199" s="3265"/>
      <c r="W199" s="3265"/>
      <c r="X199" s="3276"/>
      <c r="Y199" s="3278"/>
      <c r="Z199" s="671"/>
    </row>
    <row r="200" spans="1:26" ht="14.25" customHeight="1" x14ac:dyDescent="0.2">
      <c r="A200" s="671"/>
      <c r="B200" s="3057"/>
      <c r="C200" s="3057"/>
      <c r="D200" s="3057"/>
      <c r="E200" s="3057"/>
      <c r="F200" s="3332"/>
      <c r="G200" s="3336"/>
      <c r="H200" s="3341"/>
      <c r="I200" s="3266"/>
      <c r="J200" s="3266"/>
      <c r="K200" s="3266"/>
      <c r="L200" s="3266"/>
      <c r="M200" s="3266"/>
      <c r="N200" s="3266"/>
      <c r="O200" s="3266"/>
      <c r="P200" s="3266"/>
      <c r="Q200" s="3266"/>
      <c r="R200" s="3266"/>
      <c r="S200" s="3266"/>
      <c r="T200" s="3266"/>
      <c r="U200" s="3266"/>
      <c r="V200" s="3266"/>
      <c r="W200" s="3266"/>
      <c r="X200" s="3277"/>
      <c r="Y200" s="3278"/>
      <c r="Z200" s="671"/>
    </row>
    <row r="201" spans="1:26" ht="14.25" customHeight="1" x14ac:dyDescent="0.2">
      <c r="A201" s="671"/>
      <c r="B201" s="933"/>
      <c r="C201" s="933"/>
      <c r="D201" s="933"/>
      <c r="E201" s="933"/>
      <c r="F201" s="672"/>
      <c r="G201" s="667"/>
      <c r="H201" s="667"/>
      <c r="I201" s="672"/>
      <c r="J201" s="672"/>
      <c r="K201" s="672"/>
      <c r="L201" s="672"/>
      <c r="M201" s="672"/>
      <c r="N201" s="672"/>
      <c r="O201" s="672"/>
      <c r="P201" s="672"/>
      <c r="Q201" s="672"/>
      <c r="R201" s="672"/>
      <c r="S201" s="672"/>
      <c r="T201" s="672"/>
      <c r="U201" s="672"/>
      <c r="V201" s="672"/>
      <c r="W201" s="672"/>
      <c r="X201" s="934"/>
      <c r="Y201" s="934"/>
      <c r="Z201" s="671"/>
    </row>
    <row r="202" spans="1:26" ht="14.25" customHeight="1" x14ac:dyDescent="0.2">
      <c r="A202" s="671"/>
      <c r="B202" s="3337" t="s">
        <v>6518</v>
      </c>
      <c r="C202" s="3338"/>
      <c r="D202" s="3338"/>
      <c r="E202" s="3338"/>
      <c r="F202" s="879"/>
      <c r="G202" s="964">
        <f>AVERAGE(I202:Y202)</f>
        <v>1</v>
      </c>
      <c r="H202" s="965"/>
      <c r="I202" s="966">
        <v>1</v>
      </c>
      <c r="J202" s="967"/>
      <c r="K202" s="967"/>
      <c r="L202" s="967"/>
      <c r="M202" s="967"/>
      <c r="N202" s="967"/>
      <c r="O202" s="967"/>
      <c r="P202" s="967"/>
      <c r="Q202" s="967"/>
      <c r="R202" s="967"/>
      <c r="S202" s="967"/>
      <c r="T202" s="967"/>
      <c r="U202" s="967"/>
      <c r="V202" s="967"/>
      <c r="W202" s="967"/>
      <c r="X202" s="931"/>
      <c r="Y202" s="968"/>
      <c r="Z202" s="671"/>
    </row>
    <row r="203" spans="1:26" ht="14.25" customHeight="1" x14ac:dyDescent="0.2">
      <c r="A203" s="671"/>
      <c r="B203" s="933"/>
      <c r="C203" s="933"/>
      <c r="D203" s="933"/>
      <c r="E203" s="933"/>
      <c r="F203" s="672"/>
      <c r="G203" s="667"/>
      <c r="H203" s="667"/>
      <c r="I203" s="672"/>
      <c r="J203" s="672"/>
      <c r="K203" s="672"/>
      <c r="L203" s="672"/>
      <c r="M203" s="672"/>
      <c r="N203" s="672"/>
      <c r="O203" s="672"/>
      <c r="P203" s="672"/>
      <c r="Q203" s="672"/>
      <c r="R203" s="672"/>
      <c r="S203" s="672"/>
      <c r="T203" s="672"/>
      <c r="U203" s="672"/>
      <c r="V203" s="672"/>
      <c r="W203" s="672"/>
      <c r="X203" s="934"/>
      <c r="Y203" s="934"/>
      <c r="Z203" s="671"/>
    </row>
    <row r="204" spans="1:26" ht="14.25" customHeight="1" x14ac:dyDescent="0.2">
      <c r="A204" s="671"/>
      <c r="B204" s="3123" t="s">
        <v>6536</v>
      </c>
      <c r="C204" s="3123"/>
      <c r="D204" s="3123"/>
      <c r="E204" s="3123"/>
      <c r="F204" s="3284"/>
      <c r="G204" s="3285"/>
      <c r="H204" s="3285"/>
      <c r="I204" s="3285"/>
      <c r="J204" s="3285"/>
      <c r="K204" s="3285"/>
      <c r="L204" s="3285"/>
      <c r="M204" s="3285"/>
      <c r="N204" s="3285"/>
      <c r="O204" s="3285"/>
      <c r="P204" s="3285"/>
      <c r="Q204" s="3285"/>
      <c r="R204" s="3285"/>
      <c r="S204" s="3285"/>
      <c r="T204" s="3285"/>
      <c r="U204" s="3285"/>
      <c r="V204" s="3285"/>
      <c r="W204" s="3285"/>
      <c r="X204" s="3285"/>
      <c r="Y204" s="3285"/>
      <c r="Z204" s="671"/>
    </row>
    <row r="205" spans="1:26" ht="14.25" customHeight="1" x14ac:dyDescent="0.2">
      <c r="A205" s="671"/>
      <c r="B205" s="722"/>
      <c r="C205" s="3123" t="s">
        <v>3757</v>
      </c>
      <c r="D205" s="3123"/>
      <c r="E205" s="3115"/>
      <c r="F205" s="888"/>
      <c r="G205" s="1749">
        <f>AVERAGE(I205:Y205)</f>
        <v>1.3333333333333333</v>
      </c>
      <c r="H205" s="970"/>
      <c r="I205" s="891">
        <v>1</v>
      </c>
      <c r="J205" s="892">
        <v>1</v>
      </c>
      <c r="K205" s="892">
        <v>2</v>
      </c>
      <c r="L205" s="892"/>
      <c r="M205" s="892"/>
      <c r="N205" s="892"/>
      <c r="O205" s="892"/>
      <c r="P205" s="892"/>
      <c r="Q205" s="892"/>
      <c r="R205" s="892"/>
      <c r="S205" s="892"/>
      <c r="T205" s="892"/>
      <c r="U205" s="892"/>
      <c r="V205" s="892"/>
      <c r="W205" s="892"/>
      <c r="X205" s="936"/>
      <c r="Y205" s="861"/>
      <c r="Z205" s="671"/>
    </row>
    <row r="206" spans="1:26" ht="14.25" customHeight="1" x14ac:dyDescent="0.2">
      <c r="A206" s="671"/>
      <c r="B206" s="933"/>
      <c r="C206" s="933"/>
      <c r="D206" s="933"/>
      <c r="E206" s="933"/>
      <c r="F206" s="672"/>
      <c r="G206" s="667"/>
      <c r="H206" s="667"/>
      <c r="I206" s="672"/>
      <c r="J206" s="672"/>
      <c r="K206" s="672"/>
      <c r="L206" s="672"/>
      <c r="M206" s="672"/>
      <c r="N206" s="672"/>
      <c r="O206" s="672"/>
      <c r="P206" s="672"/>
      <c r="Q206" s="672"/>
      <c r="R206" s="672"/>
      <c r="S206" s="672"/>
      <c r="T206" s="672"/>
      <c r="U206" s="672"/>
      <c r="V206" s="672"/>
      <c r="W206" s="672"/>
      <c r="X206" s="934"/>
      <c r="Y206" s="934"/>
      <c r="Z206" s="671"/>
    </row>
    <row r="207" spans="1:26" ht="14.25" customHeight="1" x14ac:dyDescent="0.2">
      <c r="A207" s="671"/>
      <c r="B207" s="3057" t="s">
        <v>2250</v>
      </c>
      <c r="C207" s="3115"/>
      <c r="D207" s="3115"/>
      <c r="E207" s="3115"/>
      <c r="F207" s="3284"/>
      <c r="G207" s="3285"/>
      <c r="H207" s="3285"/>
      <c r="I207" s="3285"/>
      <c r="J207" s="3285"/>
      <c r="K207" s="3285"/>
      <c r="L207" s="3285"/>
      <c r="M207" s="3285"/>
      <c r="N207" s="3285"/>
      <c r="O207" s="3285"/>
      <c r="P207" s="3285"/>
      <c r="Q207" s="3285"/>
      <c r="R207" s="3285"/>
      <c r="S207" s="3285"/>
      <c r="T207" s="3285"/>
      <c r="U207" s="3285"/>
      <c r="V207" s="3285"/>
      <c r="W207" s="3285"/>
      <c r="X207" s="3285"/>
      <c r="Y207" s="3285"/>
      <c r="Z207" s="671"/>
    </row>
    <row r="208" spans="1:26" s="1793" customFormat="1" ht="14.25" customHeight="1" x14ac:dyDescent="0.2">
      <c r="A208" s="1781"/>
      <c r="B208" s="1781"/>
      <c r="C208" s="3342" t="s">
        <v>3758</v>
      </c>
      <c r="D208" s="3342"/>
      <c r="E208" s="3343"/>
      <c r="F208" s="1786"/>
      <c r="G208" s="1787">
        <f>AVERAGE(I208:Y208)</f>
        <v>300</v>
      </c>
      <c r="H208" s="1788"/>
      <c r="I208" s="1789">
        <v>300</v>
      </c>
      <c r="J208" s="1790"/>
      <c r="K208" s="1790"/>
      <c r="L208" s="1790"/>
      <c r="M208" s="1790"/>
      <c r="N208" s="1790"/>
      <c r="O208" s="1790"/>
      <c r="P208" s="1790"/>
      <c r="Q208" s="1790"/>
      <c r="R208" s="1790"/>
      <c r="S208" s="1790"/>
      <c r="T208" s="1790"/>
      <c r="U208" s="1790"/>
      <c r="V208" s="1790"/>
      <c r="W208" s="1790"/>
      <c r="X208" s="1791"/>
      <c r="Y208" s="1792"/>
      <c r="Z208" s="1781"/>
    </row>
    <row r="209" spans="1:26" s="1793" customFormat="1" ht="14.25" customHeight="1" x14ac:dyDescent="0.2">
      <c r="A209" s="1781"/>
      <c r="B209" s="1781"/>
      <c r="C209" s="3344" t="s">
        <v>3761</v>
      </c>
      <c r="D209" s="3345"/>
      <c r="E209" s="3345"/>
      <c r="F209" s="1794"/>
      <c r="G209" s="1787">
        <f>AVERAGE(I209:Y209)</f>
        <v>1</v>
      </c>
      <c r="H209" s="1788"/>
      <c r="I209" s="1789">
        <v>1</v>
      </c>
      <c r="J209" s="1790"/>
      <c r="K209" s="1790"/>
      <c r="L209" s="1790"/>
      <c r="M209" s="1790"/>
      <c r="N209" s="1790"/>
      <c r="O209" s="1790"/>
      <c r="P209" s="1790"/>
      <c r="Q209" s="1790"/>
      <c r="R209" s="1790"/>
      <c r="S209" s="1790"/>
      <c r="T209" s="1790"/>
      <c r="U209" s="1790"/>
      <c r="V209" s="1790"/>
      <c r="W209" s="1790"/>
      <c r="X209" s="1791"/>
      <c r="Y209" s="1795"/>
      <c r="Z209" s="1781"/>
    </row>
    <row r="210" spans="1:26" s="1793" customFormat="1" ht="14.25" customHeight="1" x14ac:dyDescent="0.2">
      <c r="A210" s="1781"/>
      <c r="B210" s="1782"/>
      <c r="C210" s="1783" t="s">
        <v>3793</v>
      </c>
      <c r="D210" s="1784">
        <v>1</v>
      </c>
      <c r="E210" s="1785" t="s">
        <v>2626</v>
      </c>
      <c r="F210" s="1796" t="str">
        <f t="shared" ref="F210:Q210" si="18">IF(F209="","",(IF(F209&gt;1,"Fail","Pass")))</f>
        <v/>
      </c>
      <c r="G210" s="1797"/>
      <c r="H210" s="1798"/>
      <c r="I210" s="1799" t="str">
        <f>IF(I209="","",(IF(I209&gt;1,"Fail","Pass")))</f>
        <v>Pass</v>
      </c>
      <c r="J210" s="1800" t="str">
        <f t="shared" si="18"/>
        <v/>
      </c>
      <c r="K210" s="1800" t="str">
        <f t="shared" si="18"/>
        <v/>
      </c>
      <c r="L210" s="1800" t="str">
        <f t="shared" si="18"/>
        <v/>
      </c>
      <c r="M210" s="1800" t="str">
        <f t="shared" si="18"/>
        <v/>
      </c>
      <c r="N210" s="1800" t="str">
        <f t="shared" si="18"/>
        <v/>
      </c>
      <c r="O210" s="1800" t="str">
        <f t="shared" si="18"/>
        <v/>
      </c>
      <c r="P210" s="1800" t="str">
        <f t="shared" si="18"/>
        <v/>
      </c>
      <c r="Q210" s="1800" t="str">
        <f t="shared" si="18"/>
        <v/>
      </c>
      <c r="R210" s="1800"/>
      <c r="S210" s="1800" t="str">
        <f t="shared" ref="S210:Y210" si="19">IF(S209="","",(IF(S209&gt;1,"Fail","Pass")))</f>
        <v/>
      </c>
      <c r="T210" s="1800"/>
      <c r="U210" s="1800" t="str">
        <f t="shared" si="19"/>
        <v/>
      </c>
      <c r="V210" s="1800" t="str">
        <f t="shared" si="19"/>
        <v/>
      </c>
      <c r="W210" s="1800" t="str">
        <f t="shared" si="19"/>
        <v/>
      </c>
      <c r="X210" s="1801" t="str">
        <f t="shared" si="19"/>
        <v/>
      </c>
      <c r="Y210" s="1795" t="str">
        <f t="shared" si="19"/>
        <v/>
      </c>
      <c r="Z210" s="1781"/>
    </row>
    <row r="211" spans="1:26" ht="14.25" customHeight="1" x14ac:dyDescent="0.2">
      <c r="A211" s="671"/>
      <c r="B211" s="933"/>
      <c r="C211" s="933"/>
      <c r="D211" s="933"/>
      <c r="E211" s="933"/>
      <c r="F211" s="672"/>
      <c r="G211" s="667"/>
      <c r="H211" s="667"/>
      <c r="I211" s="672"/>
      <c r="J211" s="672"/>
      <c r="K211" s="672"/>
      <c r="L211" s="672"/>
      <c r="M211" s="672"/>
      <c r="N211" s="672"/>
      <c r="O211" s="672"/>
      <c r="P211" s="672"/>
      <c r="Q211" s="672"/>
      <c r="R211" s="672"/>
      <c r="S211" s="672"/>
      <c r="T211" s="672"/>
      <c r="U211" s="672"/>
      <c r="V211" s="672"/>
      <c r="W211" s="672"/>
      <c r="X211" s="934"/>
      <c r="Y211" s="934"/>
      <c r="Z211" s="671"/>
    </row>
    <row r="212" spans="1:26" ht="14.25" customHeight="1" x14ac:dyDescent="0.2">
      <c r="A212" s="671"/>
      <c r="B212" s="3057" t="s">
        <v>3794</v>
      </c>
      <c r="C212" s="3115"/>
      <c r="D212" s="3115"/>
      <c r="E212" s="3115"/>
      <c r="F212" s="3284"/>
      <c r="G212" s="3285"/>
      <c r="H212" s="3285"/>
      <c r="I212" s="3285"/>
      <c r="J212" s="3285"/>
      <c r="K212" s="3285"/>
      <c r="L212" s="3285"/>
      <c r="M212" s="3285"/>
      <c r="N212" s="3285"/>
      <c r="O212" s="3285"/>
      <c r="P212" s="3285"/>
      <c r="Q212" s="3285"/>
      <c r="R212" s="3285"/>
      <c r="S212" s="3285"/>
      <c r="T212" s="3285"/>
      <c r="U212" s="3285"/>
      <c r="V212" s="3285"/>
      <c r="W212" s="3285"/>
      <c r="X212" s="3285"/>
      <c r="Y212" s="3285"/>
      <c r="Z212" s="671"/>
    </row>
    <row r="213" spans="1:26" ht="14.25" customHeight="1" x14ac:dyDescent="0.2">
      <c r="A213" s="671"/>
      <c r="B213" s="346"/>
      <c r="C213" s="3283" t="s">
        <v>3762</v>
      </c>
      <c r="D213" s="3113"/>
      <c r="E213" s="3113"/>
      <c r="F213" s="884"/>
      <c r="G213" s="739">
        <f>AVERAGE(I213:Y213)</f>
        <v>1</v>
      </c>
      <c r="H213" s="969"/>
      <c r="I213" s="886">
        <v>1</v>
      </c>
      <c r="J213" s="887"/>
      <c r="K213" s="887"/>
      <c r="L213" s="887"/>
      <c r="M213" s="887"/>
      <c r="N213" s="887"/>
      <c r="O213" s="887"/>
      <c r="P213" s="887"/>
      <c r="Q213" s="887"/>
      <c r="R213" s="887"/>
      <c r="S213" s="887"/>
      <c r="T213" s="887"/>
      <c r="U213" s="887"/>
      <c r="V213" s="887"/>
      <c r="W213" s="887"/>
      <c r="X213" s="942"/>
      <c r="Y213" s="943"/>
      <c r="Z213" s="671"/>
    </row>
    <row r="214" spans="1:26" ht="14.25" customHeight="1" x14ac:dyDescent="0.2">
      <c r="A214" s="671"/>
      <c r="B214" s="346"/>
      <c r="C214" s="3283" t="s">
        <v>3765</v>
      </c>
      <c r="D214" s="3113"/>
      <c r="E214" s="3113"/>
      <c r="F214" s="884"/>
      <c r="G214" s="739">
        <f>AVERAGE(I214:Y214)</f>
        <v>1</v>
      </c>
      <c r="H214" s="969"/>
      <c r="I214" s="886">
        <v>1</v>
      </c>
      <c r="J214" s="887"/>
      <c r="K214" s="887"/>
      <c r="L214" s="887"/>
      <c r="M214" s="887"/>
      <c r="N214" s="887"/>
      <c r="O214" s="887"/>
      <c r="P214" s="887"/>
      <c r="Q214" s="887"/>
      <c r="R214" s="887"/>
      <c r="S214" s="887"/>
      <c r="T214" s="887"/>
      <c r="U214" s="887"/>
      <c r="V214" s="887"/>
      <c r="W214" s="887"/>
      <c r="X214" s="942"/>
      <c r="Y214" s="861"/>
      <c r="Z214" s="671"/>
    </row>
    <row r="215" spans="1:26" ht="14.25" customHeight="1" x14ac:dyDescent="0.2">
      <c r="A215" s="671"/>
      <c r="B215" s="350"/>
      <c r="C215" s="3123" t="s">
        <v>3766</v>
      </c>
      <c r="D215" s="3115"/>
      <c r="E215" s="3115"/>
      <c r="F215" s="888"/>
      <c r="G215" s="743">
        <f>AVERAGE(I215:Y215)</f>
        <v>1</v>
      </c>
      <c r="H215" s="970"/>
      <c r="I215" s="891">
        <v>1</v>
      </c>
      <c r="J215" s="892"/>
      <c r="K215" s="892"/>
      <c r="L215" s="892"/>
      <c r="M215" s="892"/>
      <c r="N215" s="892"/>
      <c r="O215" s="892"/>
      <c r="P215" s="892"/>
      <c r="Q215" s="892"/>
      <c r="R215" s="892"/>
      <c r="S215" s="892"/>
      <c r="T215" s="892"/>
      <c r="U215" s="892"/>
      <c r="V215" s="892"/>
      <c r="W215" s="892"/>
      <c r="X215" s="936"/>
      <c r="Y215" s="861"/>
      <c r="Z215" s="671"/>
    </row>
    <row r="216" spans="1:26" ht="5.0999999999999996" customHeight="1" x14ac:dyDescent="0.2">
      <c r="A216" s="671"/>
      <c r="B216" s="874" t="str">
        <f>IF((SUM($I216:$Y216)&lt;=0),"",(ROUND(AVERAGE($I216:$Y216),1)))</f>
        <v/>
      </c>
      <c r="C216" s="874"/>
      <c r="D216" s="874"/>
      <c r="E216" s="874"/>
      <c r="F216" s="874"/>
      <c r="G216" s="874"/>
      <c r="H216" s="874"/>
      <c r="I216" s="874"/>
      <c r="J216" s="874"/>
      <c r="K216" s="874"/>
      <c r="L216" s="874"/>
      <c r="M216" s="874"/>
      <c r="N216" s="874"/>
      <c r="O216" s="874"/>
      <c r="P216" s="874"/>
      <c r="Q216" s="874"/>
      <c r="R216" s="874"/>
      <c r="S216" s="874"/>
      <c r="T216" s="874"/>
      <c r="U216" s="874"/>
      <c r="V216" s="874"/>
      <c r="W216" s="874"/>
      <c r="X216" s="874"/>
      <c r="Y216" s="971"/>
      <c r="Z216" s="671"/>
    </row>
    <row r="217" spans="1:26" ht="14.25" customHeight="1" x14ac:dyDescent="0.2">
      <c r="A217" s="671"/>
      <c r="B217" s="346"/>
      <c r="C217" s="737"/>
      <c r="D217" s="737"/>
      <c r="E217" s="737"/>
      <c r="F217" s="737"/>
      <c r="G217" s="737"/>
      <c r="H217" s="737"/>
      <c r="I217" s="737"/>
      <c r="J217" s="737"/>
      <c r="K217" s="737"/>
      <c r="L217" s="737"/>
      <c r="M217" s="737"/>
      <c r="N217" s="737"/>
      <c r="O217" s="737"/>
      <c r="P217" s="737"/>
      <c r="Q217" s="737"/>
      <c r="R217" s="737"/>
      <c r="S217" s="737"/>
      <c r="T217" s="737"/>
      <c r="U217" s="737"/>
      <c r="V217" s="737"/>
      <c r="W217" s="737"/>
      <c r="X217" s="737"/>
      <c r="Y217" s="737"/>
      <c r="Z217" s="671"/>
    </row>
  </sheetData>
  <sheetProtection selectLockedCells="1"/>
  <mergeCells count="282">
    <mergeCell ref="C213:E213"/>
    <mergeCell ref="C214:E214"/>
    <mergeCell ref="C215:E215"/>
    <mergeCell ref="B207:E207"/>
    <mergeCell ref="F207:Y207"/>
    <mergeCell ref="C208:E208"/>
    <mergeCell ref="C209:E209"/>
    <mergeCell ref="B212:E212"/>
    <mergeCell ref="F212:Y212"/>
    <mergeCell ref="B202:E202"/>
    <mergeCell ref="B204:E204"/>
    <mergeCell ref="F204:Y204"/>
    <mergeCell ref="C205:E205"/>
    <mergeCell ref="T196:T200"/>
    <mergeCell ref="U196:U200"/>
    <mergeCell ref="V196:V200"/>
    <mergeCell ref="W196:W200"/>
    <mergeCell ref="X196:X200"/>
    <mergeCell ref="Y196:Y200"/>
    <mergeCell ref="N196:N200"/>
    <mergeCell ref="O196:O200"/>
    <mergeCell ref="P196:P200"/>
    <mergeCell ref="Q196:Q200"/>
    <mergeCell ref="R196:R200"/>
    <mergeCell ref="S196:S200"/>
    <mergeCell ref="H196:H200"/>
    <mergeCell ref="I196:I200"/>
    <mergeCell ref="J196:J200"/>
    <mergeCell ref="K196:K200"/>
    <mergeCell ref="L196:L200"/>
    <mergeCell ref="M196:M200"/>
    <mergeCell ref="F193:Y193"/>
    <mergeCell ref="B194:E194"/>
    <mergeCell ref="F194:F200"/>
    <mergeCell ref="G194:Y194"/>
    <mergeCell ref="B196:D199"/>
    <mergeCell ref="E196:E200"/>
    <mergeCell ref="G196:G200"/>
    <mergeCell ref="B200:D200"/>
    <mergeCell ref="B181:D181"/>
    <mergeCell ref="B182:D182"/>
    <mergeCell ref="B183:D183"/>
    <mergeCell ref="B184:D184"/>
    <mergeCell ref="B185:D185"/>
    <mergeCell ref="B186:D186"/>
    <mergeCell ref="B190:Y191"/>
    <mergeCell ref="B193:E193"/>
    <mergeCell ref="B175:D175"/>
    <mergeCell ref="B176:D176"/>
    <mergeCell ref="B177:D177"/>
    <mergeCell ref="B178:D178"/>
    <mergeCell ref="B179:D179"/>
    <mergeCell ref="B180:D180"/>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6:D156"/>
    <mergeCell ref="J151:J155"/>
    <mergeCell ref="B169:D169"/>
    <mergeCell ref="B145:Y146"/>
    <mergeCell ref="F148:Y148"/>
    <mergeCell ref="G149:Y149"/>
    <mergeCell ref="F150:F155"/>
    <mergeCell ref="G150:G155"/>
    <mergeCell ref="H151:H155"/>
    <mergeCell ref="I151:I155"/>
    <mergeCell ref="Y151:Y155"/>
    <mergeCell ref="B155:D155"/>
    <mergeCell ref="B154:D154"/>
    <mergeCell ref="X151:X155"/>
    <mergeCell ref="W151:W155"/>
    <mergeCell ref="V151:V155"/>
    <mergeCell ref="U151:U155"/>
    <mergeCell ref="T151:T155"/>
    <mergeCell ref="S151:S155"/>
    <mergeCell ref="R151:R155"/>
    <mergeCell ref="Q151:Q155"/>
    <mergeCell ref="P151:P155"/>
    <mergeCell ref="O151:O155"/>
    <mergeCell ref="N151:N155"/>
    <mergeCell ref="M151:M155"/>
    <mergeCell ref="L151:L155"/>
    <mergeCell ref="K151:K155"/>
    <mergeCell ref="B138:E138"/>
    <mergeCell ref="F138:Y138"/>
    <mergeCell ref="C139:E139"/>
    <mergeCell ref="C140:E140"/>
    <mergeCell ref="C141:E141"/>
    <mergeCell ref="C131:E131"/>
    <mergeCell ref="B133:E133"/>
    <mergeCell ref="F133:Y133"/>
    <mergeCell ref="C134:E134"/>
    <mergeCell ref="C135:E135"/>
    <mergeCell ref="V122:V126"/>
    <mergeCell ref="W122:W126"/>
    <mergeCell ref="X122:X126"/>
    <mergeCell ref="Y122:Y126"/>
    <mergeCell ref="B128:E128"/>
    <mergeCell ref="B130:E130"/>
    <mergeCell ref="F130:Y130"/>
    <mergeCell ref="P122:P126"/>
    <mergeCell ref="Q122:Q126"/>
    <mergeCell ref="R122:R126"/>
    <mergeCell ref="S122:S126"/>
    <mergeCell ref="T122:T126"/>
    <mergeCell ref="U122:U126"/>
    <mergeCell ref="F121:F126"/>
    <mergeCell ref="G121:Y121"/>
    <mergeCell ref="G122:G126"/>
    <mergeCell ref="I122:I126"/>
    <mergeCell ref="J122:J126"/>
    <mergeCell ref="K122:K126"/>
    <mergeCell ref="L122:L126"/>
    <mergeCell ref="M122:M126"/>
    <mergeCell ref="N122:N126"/>
    <mergeCell ref="O122:O126"/>
    <mergeCell ref="B111:D111"/>
    <mergeCell ref="B112:D112"/>
    <mergeCell ref="B113:D113"/>
    <mergeCell ref="F120:Y120"/>
    <mergeCell ref="B105:D105"/>
    <mergeCell ref="B106:D106"/>
    <mergeCell ref="B107:D107"/>
    <mergeCell ref="B108:D108"/>
    <mergeCell ref="B109:D109"/>
    <mergeCell ref="B110:D110"/>
    <mergeCell ref="B117:Y118"/>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Y78:Y82"/>
    <mergeCell ref="B82:D82"/>
    <mergeCell ref="B83:D83"/>
    <mergeCell ref="B84:D84"/>
    <mergeCell ref="B85:D85"/>
    <mergeCell ref="B86:D86"/>
    <mergeCell ref="S78:S82"/>
    <mergeCell ref="T78:T82"/>
    <mergeCell ref="U78:U82"/>
    <mergeCell ref="V78:V82"/>
    <mergeCell ref="W78:W82"/>
    <mergeCell ref="X78:X82"/>
    <mergeCell ref="M78:M82"/>
    <mergeCell ref="N78:N82"/>
    <mergeCell ref="O78:O82"/>
    <mergeCell ref="P78:P82"/>
    <mergeCell ref="Q78:Q82"/>
    <mergeCell ref="R78:R82"/>
    <mergeCell ref="F76:Y76"/>
    <mergeCell ref="F77:F82"/>
    <mergeCell ref="G77:Y77"/>
    <mergeCell ref="G78:G82"/>
    <mergeCell ref="I78:I82"/>
    <mergeCell ref="J78:J82"/>
    <mergeCell ref="K78:K82"/>
    <mergeCell ref="L78:L82"/>
    <mergeCell ref="B81:D81"/>
    <mergeCell ref="C68:E68"/>
    <mergeCell ref="C69:E69"/>
    <mergeCell ref="C59:E59"/>
    <mergeCell ref="B61:E61"/>
    <mergeCell ref="F61:Y61"/>
    <mergeCell ref="C62:E62"/>
    <mergeCell ref="C63:E63"/>
    <mergeCell ref="B73:Y74"/>
    <mergeCell ref="M50:M54"/>
    <mergeCell ref="L50:L54"/>
    <mergeCell ref="K50:K54"/>
    <mergeCell ref="B56:E56"/>
    <mergeCell ref="B58:E58"/>
    <mergeCell ref="F58:Y58"/>
    <mergeCell ref="B66:E66"/>
    <mergeCell ref="F66:Y66"/>
    <mergeCell ref="C67:E67"/>
    <mergeCell ref="B38:D38"/>
    <mergeCell ref="B39:D39"/>
    <mergeCell ref="B40:D40"/>
    <mergeCell ref="B41:D41"/>
    <mergeCell ref="B32:D32"/>
    <mergeCell ref="B33:D33"/>
    <mergeCell ref="B34:D34"/>
    <mergeCell ref="B35:D35"/>
    <mergeCell ref="B36:D36"/>
    <mergeCell ref="B37:D37"/>
    <mergeCell ref="B26:D26"/>
    <mergeCell ref="B27:D27"/>
    <mergeCell ref="B28:D28"/>
    <mergeCell ref="B29:D29"/>
    <mergeCell ref="B30:D30"/>
    <mergeCell ref="B31:D31"/>
    <mergeCell ref="B20:D20"/>
    <mergeCell ref="B21:D21"/>
    <mergeCell ref="B22:D22"/>
    <mergeCell ref="B23:D23"/>
    <mergeCell ref="B24:D24"/>
    <mergeCell ref="B25:D25"/>
    <mergeCell ref="B9:D9"/>
    <mergeCell ref="B1:Y2"/>
    <mergeCell ref="B14:D14"/>
    <mergeCell ref="B15:D15"/>
    <mergeCell ref="B16:D16"/>
    <mergeCell ref="B17:D17"/>
    <mergeCell ref="B18:D18"/>
    <mergeCell ref="B19:D19"/>
    <mergeCell ref="X6:X10"/>
    <mergeCell ref="Y6:Y10"/>
    <mergeCell ref="B10:D10"/>
    <mergeCell ref="B11:D11"/>
    <mergeCell ref="B12:D12"/>
    <mergeCell ref="B13:D13"/>
    <mergeCell ref="R6:R10"/>
    <mergeCell ref="S6:S10"/>
    <mergeCell ref="T6:T10"/>
    <mergeCell ref="U6:U10"/>
    <mergeCell ref="V6:V10"/>
    <mergeCell ref="W6:W10"/>
    <mergeCell ref="L6:L10"/>
    <mergeCell ref="M6:M10"/>
    <mergeCell ref="N6:N10"/>
    <mergeCell ref="O6:O10"/>
    <mergeCell ref="F4:Y4"/>
    <mergeCell ref="F5:F10"/>
    <mergeCell ref="G5:Y5"/>
    <mergeCell ref="G6:G10"/>
    <mergeCell ref="I6:I10"/>
    <mergeCell ref="J6:J10"/>
    <mergeCell ref="K6:K10"/>
    <mergeCell ref="P6:P10"/>
    <mergeCell ref="Q6:Q10"/>
    <mergeCell ref="B45:Y46"/>
    <mergeCell ref="B48:E48"/>
    <mergeCell ref="F48:Y48"/>
    <mergeCell ref="B49:E49"/>
    <mergeCell ref="F49:F54"/>
    <mergeCell ref="G49:Y49"/>
    <mergeCell ref="B50:D53"/>
    <mergeCell ref="E50:E54"/>
    <mergeCell ref="G50:G54"/>
    <mergeCell ref="I50:I54"/>
    <mergeCell ref="J50:J54"/>
    <mergeCell ref="W50:W54"/>
    <mergeCell ref="X50:X54"/>
    <mergeCell ref="Y50:Y54"/>
    <mergeCell ref="B54:D54"/>
    <mergeCell ref="V50:V54"/>
    <mergeCell ref="U50:U54"/>
    <mergeCell ref="T50:T54"/>
    <mergeCell ref="S50:S54"/>
    <mergeCell ref="R50:R54"/>
    <mergeCell ref="Q50:Q54"/>
    <mergeCell ref="P50:P54"/>
    <mergeCell ref="O50:O54"/>
    <mergeCell ref="N50:N54"/>
  </mergeCells>
  <dataValidations count="2">
    <dataValidation type="list" allowBlank="1" showInputMessage="1" showErrorMessage="1" sqref="II65565:II65595 SE65565:SE65595 ACA65565:ACA65595 ALW65565:ALW65595 AVS65565:AVS65595 BFO65565:BFO65595 BPK65565:BPK65595 BZG65565:BZG65595 CJC65565:CJC65595 CSY65565:CSY65595 DCU65565:DCU65595 DMQ65565:DMQ65595 DWM65565:DWM65595 EGI65565:EGI65595 EQE65565:EQE65595 FAA65565:FAA65595 FJW65565:FJW65595 FTS65565:FTS65595 GDO65565:GDO65595 GNK65565:GNK65595 GXG65565:GXG65595 HHC65565:HHC65595 HQY65565:HQY65595 IAU65565:IAU65595 IKQ65565:IKQ65595 IUM65565:IUM65595 JEI65565:JEI65595 JOE65565:JOE65595 JYA65565:JYA65595 KHW65565:KHW65595 KRS65565:KRS65595 LBO65565:LBO65595 LLK65565:LLK65595 LVG65565:LVG65595 MFC65565:MFC65595 MOY65565:MOY65595 MYU65565:MYU65595 NIQ65565:NIQ65595 NSM65565:NSM65595 OCI65565:OCI65595 OME65565:OME65595 OWA65565:OWA65595 PFW65565:PFW65595 PPS65565:PPS65595 PZO65565:PZO65595 QJK65565:QJK65595 QTG65565:QTG65595 RDC65565:RDC65595 RMY65565:RMY65595 RWU65565:RWU65595 SGQ65565:SGQ65595 SQM65565:SQM65595 TAI65565:TAI65595 TKE65565:TKE65595 TUA65565:TUA65595 UDW65565:UDW65595 UNS65565:UNS65595 UXO65565:UXO65595 VHK65565:VHK65595 VRG65565:VRG65595 WBC65565:WBC65595 WKY65565:WKY65595 WUU65565:WUU65595 II131101:II131131 SE131101:SE131131 ACA131101:ACA131131 ALW131101:ALW131131 AVS131101:AVS131131 BFO131101:BFO131131 BPK131101:BPK131131 BZG131101:BZG131131 CJC131101:CJC131131 CSY131101:CSY131131 DCU131101:DCU131131 DMQ131101:DMQ131131 DWM131101:DWM131131 EGI131101:EGI131131 EQE131101:EQE131131 FAA131101:FAA131131 FJW131101:FJW131131 FTS131101:FTS131131 GDO131101:GDO131131 GNK131101:GNK131131 GXG131101:GXG131131 HHC131101:HHC131131 HQY131101:HQY131131 IAU131101:IAU131131 IKQ131101:IKQ131131 IUM131101:IUM131131 JEI131101:JEI131131 JOE131101:JOE131131 JYA131101:JYA131131 KHW131101:KHW131131 KRS131101:KRS131131 LBO131101:LBO131131 LLK131101:LLK131131 LVG131101:LVG131131 MFC131101:MFC131131 MOY131101:MOY131131 MYU131101:MYU131131 NIQ131101:NIQ131131 NSM131101:NSM131131 OCI131101:OCI131131 OME131101:OME131131 OWA131101:OWA131131 PFW131101:PFW131131 PPS131101:PPS131131 PZO131101:PZO131131 QJK131101:QJK131131 QTG131101:QTG131131 RDC131101:RDC131131 RMY131101:RMY131131 RWU131101:RWU131131 SGQ131101:SGQ131131 SQM131101:SQM131131 TAI131101:TAI131131 TKE131101:TKE131131 TUA131101:TUA131131 UDW131101:UDW131131 UNS131101:UNS131131 UXO131101:UXO131131 VHK131101:VHK131131 VRG131101:VRG131131 WBC131101:WBC131131 WKY131101:WKY131131 WUU131101:WUU131131 II196637:II196667 SE196637:SE196667 ACA196637:ACA196667 ALW196637:ALW196667 AVS196637:AVS196667 BFO196637:BFO196667 BPK196637:BPK196667 BZG196637:BZG196667 CJC196637:CJC196667 CSY196637:CSY196667 DCU196637:DCU196667 DMQ196637:DMQ196667 DWM196637:DWM196667 EGI196637:EGI196667 EQE196637:EQE196667 FAA196637:FAA196667 FJW196637:FJW196667 FTS196637:FTS196667 GDO196637:GDO196667 GNK196637:GNK196667 GXG196637:GXG196667 HHC196637:HHC196667 HQY196637:HQY196667 IAU196637:IAU196667 IKQ196637:IKQ196667 IUM196637:IUM196667 JEI196637:JEI196667 JOE196637:JOE196667 JYA196637:JYA196667 KHW196637:KHW196667 KRS196637:KRS196667 LBO196637:LBO196667 LLK196637:LLK196667 LVG196637:LVG196667 MFC196637:MFC196667 MOY196637:MOY196667 MYU196637:MYU196667 NIQ196637:NIQ196667 NSM196637:NSM196667 OCI196637:OCI196667 OME196637:OME196667 OWA196637:OWA196667 PFW196637:PFW196667 PPS196637:PPS196667 PZO196637:PZO196667 QJK196637:QJK196667 QTG196637:QTG196667 RDC196637:RDC196667 RMY196637:RMY196667 RWU196637:RWU196667 SGQ196637:SGQ196667 SQM196637:SQM196667 TAI196637:TAI196667 TKE196637:TKE196667 TUA196637:TUA196667 UDW196637:UDW196667 UNS196637:UNS196667 UXO196637:UXO196667 VHK196637:VHK196667 VRG196637:VRG196667 WBC196637:WBC196667 WKY196637:WKY196667 WUU196637:WUU196667 II262173:II262203 SE262173:SE262203 ACA262173:ACA262203 ALW262173:ALW262203 AVS262173:AVS262203 BFO262173:BFO262203 BPK262173:BPK262203 BZG262173:BZG262203 CJC262173:CJC262203 CSY262173:CSY262203 DCU262173:DCU262203 DMQ262173:DMQ262203 DWM262173:DWM262203 EGI262173:EGI262203 EQE262173:EQE262203 FAA262173:FAA262203 FJW262173:FJW262203 FTS262173:FTS262203 GDO262173:GDO262203 GNK262173:GNK262203 GXG262173:GXG262203 HHC262173:HHC262203 HQY262173:HQY262203 IAU262173:IAU262203 IKQ262173:IKQ262203 IUM262173:IUM262203 JEI262173:JEI262203 JOE262173:JOE262203 JYA262173:JYA262203 KHW262173:KHW262203 KRS262173:KRS262203 LBO262173:LBO262203 LLK262173:LLK262203 LVG262173:LVG262203 MFC262173:MFC262203 MOY262173:MOY262203 MYU262173:MYU262203 NIQ262173:NIQ262203 NSM262173:NSM262203 OCI262173:OCI262203 OME262173:OME262203 OWA262173:OWA262203 PFW262173:PFW262203 PPS262173:PPS262203 PZO262173:PZO262203 QJK262173:QJK262203 QTG262173:QTG262203 RDC262173:RDC262203 RMY262173:RMY262203 RWU262173:RWU262203 SGQ262173:SGQ262203 SQM262173:SQM262203 TAI262173:TAI262203 TKE262173:TKE262203 TUA262173:TUA262203 UDW262173:UDW262203 UNS262173:UNS262203 UXO262173:UXO262203 VHK262173:VHK262203 VRG262173:VRG262203 WBC262173:WBC262203 WKY262173:WKY262203 WUU262173:WUU262203 II327709:II327739 SE327709:SE327739 ACA327709:ACA327739 ALW327709:ALW327739 AVS327709:AVS327739 BFO327709:BFO327739 BPK327709:BPK327739 BZG327709:BZG327739 CJC327709:CJC327739 CSY327709:CSY327739 DCU327709:DCU327739 DMQ327709:DMQ327739 DWM327709:DWM327739 EGI327709:EGI327739 EQE327709:EQE327739 FAA327709:FAA327739 FJW327709:FJW327739 FTS327709:FTS327739 GDO327709:GDO327739 GNK327709:GNK327739 GXG327709:GXG327739 HHC327709:HHC327739 HQY327709:HQY327739 IAU327709:IAU327739 IKQ327709:IKQ327739 IUM327709:IUM327739 JEI327709:JEI327739 JOE327709:JOE327739 JYA327709:JYA327739 KHW327709:KHW327739 KRS327709:KRS327739 LBO327709:LBO327739 LLK327709:LLK327739 LVG327709:LVG327739 MFC327709:MFC327739 MOY327709:MOY327739 MYU327709:MYU327739 NIQ327709:NIQ327739 NSM327709:NSM327739 OCI327709:OCI327739 OME327709:OME327739 OWA327709:OWA327739 PFW327709:PFW327739 PPS327709:PPS327739 PZO327709:PZO327739 QJK327709:QJK327739 QTG327709:QTG327739 RDC327709:RDC327739 RMY327709:RMY327739 RWU327709:RWU327739 SGQ327709:SGQ327739 SQM327709:SQM327739 TAI327709:TAI327739 TKE327709:TKE327739 TUA327709:TUA327739 UDW327709:UDW327739 UNS327709:UNS327739 UXO327709:UXO327739 VHK327709:VHK327739 VRG327709:VRG327739 WBC327709:WBC327739 WKY327709:WKY327739 WUU327709:WUU327739 II393245:II393275 SE393245:SE393275 ACA393245:ACA393275 ALW393245:ALW393275 AVS393245:AVS393275 BFO393245:BFO393275 BPK393245:BPK393275 BZG393245:BZG393275 CJC393245:CJC393275 CSY393245:CSY393275 DCU393245:DCU393275 DMQ393245:DMQ393275 DWM393245:DWM393275 EGI393245:EGI393275 EQE393245:EQE393275 FAA393245:FAA393275 FJW393245:FJW393275 FTS393245:FTS393275 GDO393245:GDO393275 GNK393245:GNK393275 GXG393245:GXG393275 HHC393245:HHC393275 HQY393245:HQY393275 IAU393245:IAU393275 IKQ393245:IKQ393275 IUM393245:IUM393275 JEI393245:JEI393275 JOE393245:JOE393275 JYA393245:JYA393275 KHW393245:KHW393275 KRS393245:KRS393275 LBO393245:LBO393275 LLK393245:LLK393275 LVG393245:LVG393275 MFC393245:MFC393275 MOY393245:MOY393275 MYU393245:MYU393275 NIQ393245:NIQ393275 NSM393245:NSM393275 OCI393245:OCI393275 OME393245:OME393275 OWA393245:OWA393275 PFW393245:PFW393275 PPS393245:PPS393275 PZO393245:PZO393275 QJK393245:QJK393275 QTG393245:QTG393275 RDC393245:RDC393275 RMY393245:RMY393275 RWU393245:RWU393275 SGQ393245:SGQ393275 SQM393245:SQM393275 TAI393245:TAI393275 TKE393245:TKE393275 TUA393245:TUA393275 UDW393245:UDW393275 UNS393245:UNS393275 UXO393245:UXO393275 VHK393245:VHK393275 VRG393245:VRG393275 WBC393245:WBC393275 WKY393245:WKY393275 WUU393245:WUU393275 II458781:II458811 SE458781:SE458811 ACA458781:ACA458811 ALW458781:ALW458811 AVS458781:AVS458811 BFO458781:BFO458811 BPK458781:BPK458811 BZG458781:BZG458811 CJC458781:CJC458811 CSY458781:CSY458811 DCU458781:DCU458811 DMQ458781:DMQ458811 DWM458781:DWM458811 EGI458781:EGI458811 EQE458781:EQE458811 FAA458781:FAA458811 FJW458781:FJW458811 FTS458781:FTS458811 GDO458781:GDO458811 GNK458781:GNK458811 GXG458781:GXG458811 HHC458781:HHC458811 HQY458781:HQY458811 IAU458781:IAU458811 IKQ458781:IKQ458811 IUM458781:IUM458811 JEI458781:JEI458811 JOE458781:JOE458811 JYA458781:JYA458811 KHW458781:KHW458811 KRS458781:KRS458811 LBO458781:LBO458811 LLK458781:LLK458811 LVG458781:LVG458811 MFC458781:MFC458811 MOY458781:MOY458811 MYU458781:MYU458811 NIQ458781:NIQ458811 NSM458781:NSM458811 OCI458781:OCI458811 OME458781:OME458811 OWA458781:OWA458811 PFW458781:PFW458811 PPS458781:PPS458811 PZO458781:PZO458811 QJK458781:QJK458811 QTG458781:QTG458811 RDC458781:RDC458811 RMY458781:RMY458811 RWU458781:RWU458811 SGQ458781:SGQ458811 SQM458781:SQM458811 TAI458781:TAI458811 TKE458781:TKE458811 TUA458781:TUA458811 UDW458781:UDW458811 UNS458781:UNS458811 UXO458781:UXO458811 VHK458781:VHK458811 VRG458781:VRG458811 WBC458781:WBC458811 WKY458781:WKY458811 WUU458781:WUU458811 II524317:II524347 SE524317:SE524347 ACA524317:ACA524347 ALW524317:ALW524347 AVS524317:AVS524347 BFO524317:BFO524347 BPK524317:BPK524347 BZG524317:BZG524347 CJC524317:CJC524347 CSY524317:CSY524347 DCU524317:DCU524347 DMQ524317:DMQ524347 DWM524317:DWM524347 EGI524317:EGI524347 EQE524317:EQE524347 FAA524317:FAA524347 FJW524317:FJW524347 FTS524317:FTS524347 GDO524317:GDO524347 GNK524317:GNK524347 GXG524317:GXG524347 HHC524317:HHC524347 HQY524317:HQY524347 IAU524317:IAU524347 IKQ524317:IKQ524347 IUM524317:IUM524347 JEI524317:JEI524347 JOE524317:JOE524347 JYA524317:JYA524347 KHW524317:KHW524347 KRS524317:KRS524347 LBO524317:LBO524347 LLK524317:LLK524347 LVG524317:LVG524347 MFC524317:MFC524347 MOY524317:MOY524347 MYU524317:MYU524347 NIQ524317:NIQ524347 NSM524317:NSM524347 OCI524317:OCI524347 OME524317:OME524347 OWA524317:OWA524347 PFW524317:PFW524347 PPS524317:PPS524347 PZO524317:PZO524347 QJK524317:QJK524347 QTG524317:QTG524347 RDC524317:RDC524347 RMY524317:RMY524347 RWU524317:RWU524347 SGQ524317:SGQ524347 SQM524317:SQM524347 TAI524317:TAI524347 TKE524317:TKE524347 TUA524317:TUA524347 UDW524317:UDW524347 UNS524317:UNS524347 UXO524317:UXO524347 VHK524317:VHK524347 VRG524317:VRG524347 WBC524317:WBC524347 WKY524317:WKY524347 WUU524317:WUU524347 II589853:II589883 SE589853:SE589883 ACA589853:ACA589883 ALW589853:ALW589883 AVS589853:AVS589883 BFO589853:BFO589883 BPK589853:BPK589883 BZG589853:BZG589883 CJC589853:CJC589883 CSY589853:CSY589883 DCU589853:DCU589883 DMQ589853:DMQ589883 DWM589853:DWM589883 EGI589853:EGI589883 EQE589853:EQE589883 FAA589853:FAA589883 FJW589853:FJW589883 FTS589853:FTS589883 GDO589853:GDO589883 GNK589853:GNK589883 GXG589853:GXG589883 HHC589853:HHC589883 HQY589853:HQY589883 IAU589853:IAU589883 IKQ589853:IKQ589883 IUM589853:IUM589883 JEI589853:JEI589883 JOE589853:JOE589883 JYA589853:JYA589883 KHW589853:KHW589883 KRS589853:KRS589883 LBO589853:LBO589883 LLK589853:LLK589883 LVG589853:LVG589883 MFC589853:MFC589883 MOY589853:MOY589883 MYU589853:MYU589883 NIQ589853:NIQ589883 NSM589853:NSM589883 OCI589853:OCI589883 OME589853:OME589883 OWA589853:OWA589883 PFW589853:PFW589883 PPS589853:PPS589883 PZO589853:PZO589883 QJK589853:QJK589883 QTG589853:QTG589883 RDC589853:RDC589883 RMY589853:RMY589883 RWU589853:RWU589883 SGQ589853:SGQ589883 SQM589853:SQM589883 TAI589853:TAI589883 TKE589853:TKE589883 TUA589853:TUA589883 UDW589853:UDW589883 UNS589853:UNS589883 UXO589853:UXO589883 VHK589853:VHK589883 VRG589853:VRG589883 WBC589853:WBC589883 WKY589853:WKY589883 WUU589853:WUU589883 II655389:II655419 SE655389:SE655419 ACA655389:ACA655419 ALW655389:ALW655419 AVS655389:AVS655419 BFO655389:BFO655419 BPK655389:BPK655419 BZG655389:BZG655419 CJC655389:CJC655419 CSY655389:CSY655419 DCU655389:DCU655419 DMQ655389:DMQ655419 DWM655389:DWM655419 EGI655389:EGI655419 EQE655389:EQE655419 FAA655389:FAA655419 FJW655389:FJW655419 FTS655389:FTS655419 GDO655389:GDO655419 GNK655389:GNK655419 GXG655389:GXG655419 HHC655389:HHC655419 HQY655389:HQY655419 IAU655389:IAU655419 IKQ655389:IKQ655419 IUM655389:IUM655419 JEI655389:JEI655419 JOE655389:JOE655419 JYA655389:JYA655419 KHW655389:KHW655419 KRS655389:KRS655419 LBO655389:LBO655419 LLK655389:LLK655419 LVG655389:LVG655419 MFC655389:MFC655419 MOY655389:MOY655419 MYU655389:MYU655419 NIQ655389:NIQ655419 NSM655389:NSM655419 OCI655389:OCI655419 OME655389:OME655419 OWA655389:OWA655419 PFW655389:PFW655419 PPS655389:PPS655419 PZO655389:PZO655419 QJK655389:QJK655419 QTG655389:QTG655419 RDC655389:RDC655419 RMY655389:RMY655419 RWU655389:RWU655419 SGQ655389:SGQ655419 SQM655389:SQM655419 TAI655389:TAI655419 TKE655389:TKE655419 TUA655389:TUA655419 UDW655389:UDW655419 UNS655389:UNS655419 UXO655389:UXO655419 VHK655389:VHK655419 VRG655389:VRG655419 WBC655389:WBC655419 WKY655389:WKY655419 WUU655389:WUU655419 II720925:II720955 SE720925:SE720955 ACA720925:ACA720955 ALW720925:ALW720955 AVS720925:AVS720955 BFO720925:BFO720955 BPK720925:BPK720955 BZG720925:BZG720955 CJC720925:CJC720955 CSY720925:CSY720955 DCU720925:DCU720955 DMQ720925:DMQ720955 DWM720925:DWM720955 EGI720925:EGI720955 EQE720925:EQE720955 FAA720925:FAA720955 FJW720925:FJW720955 FTS720925:FTS720955 GDO720925:GDO720955 GNK720925:GNK720955 GXG720925:GXG720955 HHC720925:HHC720955 HQY720925:HQY720955 IAU720925:IAU720955 IKQ720925:IKQ720955 IUM720925:IUM720955 JEI720925:JEI720955 JOE720925:JOE720955 JYA720925:JYA720955 KHW720925:KHW720955 KRS720925:KRS720955 LBO720925:LBO720955 LLK720925:LLK720955 LVG720925:LVG720955 MFC720925:MFC720955 MOY720925:MOY720955 MYU720925:MYU720955 NIQ720925:NIQ720955 NSM720925:NSM720955 OCI720925:OCI720955 OME720925:OME720955 OWA720925:OWA720955 PFW720925:PFW720955 PPS720925:PPS720955 PZO720925:PZO720955 QJK720925:QJK720955 QTG720925:QTG720955 RDC720925:RDC720955 RMY720925:RMY720955 RWU720925:RWU720955 SGQ720925:SGQ720955 SQM720925:SQM720955 TAI720925:TAI720955 TKE720925:TKE720955 TUA720925:TUA720955 UDW720925:UDW720955 UNS720925:UNS720955 UXO720925:UXO720955 VHK720925:VHK720955 VRG720925:VRG720955 WBC720925:WBC720955 WKY720925:WKY720955 WUU720925:WUU720955 II786461:II786491 SE786461:SE786491 ACA786461:ACA786491 ALW786461:ALW786491 AVS786461:AVS786491 BFO786461:BFO786491 BPK786461:BPK786491 BZG786461:BZG786491 CJC786461:CJC786491 CSY786461:CSY786491 DCU786461:DCU786491 DMQ786461:DMQ786491 DWM786461:DWM786491 EGI786461:EGI786491 EQE786461:EQE786491 FAA786461:FAA786491 FJW786461:FJW786491 FTS786461:FTS786491 GDO786461:GDO786491 GNK786461:GNK786491 GXG786461:GXG786491 HHC786461:HHC786491 HQY786461:HQY786491 IAU786461:IAU786491 IKQ786461:IKQ786491 IUM786461:IUM786491 JEI786461:JEI786491 JOE786461:JOE786491 JYA786461:JYA786491 KHW786461:KHW786491 KRS786461:KRS786491 LBO786461:LBO786491 LLK786461:LLK786491 LVG786461:LVG786491 MFC786461:MFC786491 MOY786461:MOY786491 MYU786461:MYU786491 NIQ786461:NIQ786491 NSM786461:NSM786491 OCI786461:OCI786491 OME786461:OME786491 OWA786461:OWA786491 PFW786461:PFW786491 PPS786461:PPS786491 PZO786461:PZO786491 QJK786461:QJK786491 QTG786461:QTG786491 RDC786461:RDC786491 RMY786461:RMY786491 RWU786461:RWU786491 SGQ786461:SGQ786491 SQM786461:SQM786491 TAI786461:TAI786491 TKE786461:TKE786491 TUA786461:TUA786491 UDW786461:UDW786491 UNS786461:UNS786491 UXO786461:UXO786491 VHK786461:VHK786491 VRG786461:VRG786491 WBC786461:WBC786491 WKY786461:WKY786491 WUU786461:WUU786491 II851997:II852027 SE851997:SE852027 ACA851997:ACA852027 ALW851997:ALW852027 AVS851997:AVS852027 BFO851997:BFO852027 BPK851997:BPK852027 BZG851997:BZG852027 CJC851997:CJC852027 CSY851997:CSY852027 DCU851997:DCU852027 DMQ851997:DMQ852027 DWM851997:DWM852027 EGI851997:EGI852027 EQE851997:EQE852027 FAA851997:FAA852027 FJW851997:FJW852027 FTS851997:FTS852027 GDO851997:GDO852027 GNK851997:GNK852027 GXG851997:GXG852027 HHC851997:HHC852027 HQY851997:HQY852027 IAU851997:IAU852027 IKQ851997:IKQ852027 IUM851997:IUM852027 JEI851997:JEI852027 JOE851997:JOE852027 JYA851997:JYA852027 KHW851997:KHW852027 KRS851997:KRS852027 LBO851997:LBO852027 LLK851997:LLK852027 LVG851997:LVG852027 MFC851997:MFC852027 MOY851997:MOY852027 MYU851997:MYU852027 NIQ851997:NIQ852027 NSM851997:NSM852027 OCI851997:OCI852027 OME851997:OME852027 OWA851997:OWA852027 PFW851997:PFW852027 PPS851997:PPS852027 PZO851997:PZO852027 QJK851997:QJK852027 QTG851997:QTG852027 RDC851997:RDC852027 RMY851997:RMY852027 RWU851997:RWU852027 SGQ851997:SGQ852027 SQM851997:SQM852027 TAI851997:TAI852027 TKE851997:TKE852027 TUA851997:TUA852027 UDW851997:UDW852027 UNS851997:UNS852027 UXO851997:UXO852027 VHK851997:VHK852027 VRG851997:VRG852027 WBC851997:WBC852027 WKY851997:WKY852027 WUU851997:WUU852027 II917533:II917563 SE917533:SE917563 ACA917533:ACA917563 ALW917533:ALW917563 AVS917533:AVS917563 BFO917533:BFO917563 BPK917533:BPK917563 BZG917533:BZG917563 CJC917533:CJC917563 CSY917533:CSY917563 DCU917533:DCU917563 DMQ917533:DMQ917563 DWM917533:DWM917563 EGI917533:EGI917563 EQE917533:EQE917563 FAA917533:FAA917563 FJW917533:FJW917563 FTS917533:FTS917563 GDO917533:GDO917563 GNK917533:GNK917563 GXG917533:GXG917563 HHC917533:HHC917563 HQY917533:HQY917563 IAU917533:IAU917563 IKQ917533:IKQ917563 IUM917533:IUM917563 JEI917533:JEI917563 JOE917533:JOE917563 JYA917533:JYA917563 KHW917533:KHW917563 KRS917533:KRS917563 LBO917533:LBO917563 LLK917533:LLK917563 LVG917533:LVG917563 MFC917533:MFC917563 MOY917533:MOY917563 MYU917533:MYU917563 NIQ917533:NIQ917563 NSM917533:NSM917563 OCI917533:OCI917563 OME917533:OME917563 OWA917533:OWA917563 PFW917533:PFW917563 PPS917533:PPS917563 PZO917533:PZO917563 QJK917533:QJK917563 QTG917533:QTG917563 RDC917533:RDC917563 RMY917533:RMY917563 RWU917533:RWU917563 SGQ917533:SGQ917563 SQM917533:SQM917563 TAI917533:TAI917563 TKE917533:TKE917563 TUA917533:TUA917563 UDW917533:UDW917563 UNS917533:UNS917563 UXO917533:UXO917563 VHK917533:VHK917563 VRG917533:VRG917563 WBC917533:WBC917563 WKY917533:WKY917563 WUU917533:WUU917563 II983069:II983099 SE983069:SE983099 ACA983069:ACA983099 ALW983069:ALW983099 AVS983069:AVS983099 BFO983069:BFO983099 BPK983069:BPK983099 BZG983069:BZG983099 CJC983069:CJC983099 CSY983069:CSY983099 DCU983069:DCU983099 DMQ983069:DMQ983099 DWM983069:DWM983099 EGI983069:EGI983099 EQE983069:EQE983099 FAA983069:FAA983099 FJW983069:FJW983099 FTS983069:FTS983099 GDO983069:GDO983099 GNK983069:GNK983099 GXG983069:GXG983099 HHC983069:HHC983099 HQY983069:HQY983099 IAU983069:IAU983099 IKQ983069:IKQ983099 IUM983069:IUM983099 JEI983069:JEI983099 JOE983069:JOE983099 JYA983069:JYA983099 KHW983069:KHW983099 KRS983069:KRS983099 LBO983069:LBO983099 LLK983069:LLK983099 LVG983069:LVG983099 MFC983069:MFC983099 MOY983069:MOY983099 MYU983069:MYU983099 NIQ983069:NIQ983099 NSM983069:NSM983099 OCI983069:OCI983099 OME983069:OME983099 OWA983069:OWA983099 PFW983069:PFW983099 PPS983069:PPS983099 PZO983069:PZO983099 QJK983069:QJK983099 QTG983069:QTG983099 RDC983069:RDC983099 RMY983069:RMY983099 RWU983069:RWU983099 SGQ983069:SGQ983099 SQM983069:SQM983099 TAI983069:TAI983099 TKE983069:TKE983099 TUA983069:TUA983099 UDW983069:UDW983099 UNS983069:UNS983099 UXO983069:UXO983099 VHK983069:VHK983099 VRG983069:VRG983099 WBC983069:WBC983099 WKY983069:WKY983099 WUU983069:WUU983099 WUU11:WUU41 WKY11:WKY41 WBC11:WBC41 VRG11:VRG41 VHK11:VHK41 UXO11:UXO41 UNS11:UNS41 UDW11:UDW41 TUA11:TUA41 TKE11:TKE41 TAI11:TAI41 SQM11:SQM41 SGQ11:SGQ41 RWU11:RWU41 RMY11:RMY41 RDC11:RDC41 QTG11:QTG41 QJK11:QJK41 PZO11:PZO41 PPS11:PPS41 PFW11:PFW41 OWA11:OWA41 OME11:OME41 OCI11:OCI41 NSM11:NSM41 NIQ11:NIQ41 MYU11:MYU41 MOY11:MOY41 MFC11:MFC41 LVG11:LVG41 LLK11:LLK41 LBO11:LBO41 KRS11:KRS41 KHW11:KHW41 JYA11:JYA41 JOE11:JOE41 JEI11:JEI41 IUM11:IUM41 IKQ11:IKQ41 IAU11:IAU41 HQY11:HQY41 HHC11:HHC41 GXG11:GXG41 GNK11:GNK41 GDO11:GDO41 FTS11:FTS41 FJW11:FJW41 FAA11:FAA41 EQE11:EQE41 EGI11:EGI41 DWM11:DWM41 DMQ11:DMQ41 DCU11:DCU41 CSY11:CSY41 CJC11:CJC41 BZG11:BZG41 BPK11:BPK41 BFO11:BFO41 AVS11:AVS41 ALW11:ALW41 ACA11:ACA41 SE11:SE41 II11:II41 E983069:E983099 E917533:E917563 E851997:E852027 E786461:E786491 E720925:E720955 E655389:E655419 E589853:E589883 E524317:E524347 E458781:E458811 E393245:E393275 E327709:E327739 E262173:E262203 E196637:E196667 E131101:E131131 E65565:E65595 E11:E41">
      <formula1>Veg_Cover_Classification</formula1>
    </dataValidation>
    <dataValidation type="list" allowBlank="1" showInputMessage="1" showErrorMessage="1" sqref="IF65565:IH65595 SB65565:SD65595 ABX65565:ABZ65595 ALT65565:ALV65595 AVP65565:AVR65595 BFL65565:BFN65595 BPH65565:BPJ65595 BZD65565:BZF65595 CIZ65565:CJB65595 CSV65565:CSX65595 DCR65565:DCT65595 DMN65565:DMP65595 DWJ65565:DWL65595 EGF65565:EGH65595 EQB65565:EQD65595 EZX65565:EZZ65595 FJT65565:FJV65595 FTP65565:FTR65595 GDL65565:GDN65595 GNH65565:GNJ65595 GXD65565:GXF65595 HGZ65565:HHB65595 HQV65565:HQX65595 IAR65565:IAT65595 IKN65565:IKP65595 IUJ65565:IUL65595 JEF65565:JEH65595 JOB65565:JOD65595 JXX65565:JXZ65595 KHT65565:KHV65595 KRP65565:KRR65595 LBL65565:LBN65595 LLH65565:LLJ65595 LVD65565:LVF65595 MEZ65565:MFB65595 MOV65565:MOX65595 MYR65565:MYT65595 NIN65565:NIP65595 NSJ65565:NSL65595 OCF65565:OCH65595 OMB65565:OMD65595 OVX65565:OVZ65595 PFT65565:PFV65595 PPP65565:PPR65595 PZL65565:PZN65595 QJH65565:QJJ65595 QTD65565:QTF65595 RCZ65565:RDB65595 RMV65565:RMX65595 RWR65565:RWT65595 SGN65565:SGP65595 SQJ65565:SQL65595 TAF65565:TAH65595 TKB65565:TKD65595 TTX65565:TTZ65595 UDT65565:UDV65595 UNP65565:UNR65595 UXL65565:UXN65595 VHH65565:VHJ65595 VRD65565:VRF65595 WAZ65565:WBB65595 WKV65565:WKX65595 WUR65565:WUT65595 IF131101:IH131131 SB131101:SD131131 ABX131101:ABZ131131 ALT131101:ALV131131 AVP131101:AVR131131 BFL131101:BFN131131 BPH131101:BPJ131131 BZD131101:BZF131131 CIZ131101:CJB131131 CSV131101:CSX131131 DCR131101:DCT131131 DMN131101:DMP131131 DWJ131101:DWL131131 EGF131101:EGH131131 EQB131101:EQD131131 EZX131101:EZZ131131 FJT131101:FJV131131 FTP131101:FTR131131 GDL131101:GDN131131 GNH131101:GNJ131131 GXD131101:GXF131131 HGZ131101:HHB131131 HQV131101:HQX131131 IAR131101:IAT131131 IKN131101:IKP131131 IUJ131101:IUL131131 JEF131101:JEH131131 JOB131101:JOD131131 JXX131101:JXZ131131 KHT131101:KHV131131 KRP131101:KRR131131 LBL131101:LBN131131 LLH131101:LLJ131131 LVD131101:LVF131131 MEZ131101:MFB131131 MOV131101:MOX131131 MYR131101:MYT131131 NIN131101:NIP131131 NSJ131101:NSL131131 OCF131101:OCH131131 OMB131101:OMD131131 OVX131101:OVZ131131 PFT131101:PFV131131 PPP131101:PPR131131 PZL131101:PZN131131 QJH131101:QJJ131131 QTD131101:QTF131131 RCZ131101:RDB131131 RMV131101:RMX131131 RWR131101:RWT131131 SGN131101:SGP131131 SQJ131101:SQL131131 TAF131101:TAH131131 TKB131101:TKD131131 TTX131101:TTZ131131 UDT131101:UDV131131 UNP131101:UNR131131 UXL131101:UXN131131 VHH131101:VHJ131131 VRD131101:VRF131131 WAZ131101:WBB131131 WKV131101:WKX131131 WUR131101:WUT131131 IF196637:IH196667 SB196637:SD196667 ABX196637:ABZ196667 ALT196637:ALV196667 AVP196637:AVR196667 BFL196637:BFN196667 BPH196637:BPJ196667 BZD196637:BZF196667 CIZ196637:CJB196667 CSV196637:CSX196667 DCR196637:DCT196667 DMN196637:DMP196667 DWJ196637:DWL196667 EGF196637:EGH196667 EQB196637:EQD196667 EZX196637:EZZ196667 FJT196637:FJV196667 FTP196637:FTR196667 GDL196637:GDN196667 GNH196637:GNJ196667 GXD196637:GXF196667 HGZ196637:HHB196667 HQV196637:HQX196667 IAR196637:IAT196667 IKN196637:IKP196667 IUJ196637:IUL196667 JEF196637:JEH196667 JOB196637:JOD196667 JXX196637:JXZ196667 KHT196637:KHV196667 KRP196637:KRR196667 LBL196637:LBN196667 LLH196637:LLJ196667 LVD196637:LVF196667 MEZ196637:MFB196667 MOV196637:MOX196667 MYR196637:MYT196667 NIN196637:NIP196667 NSJ196637:NSL196667 OCF196637:OCH196667 OMB196637:OMD196667 OVX196637:OVZ196667 PFT196637:PFV196667 PPP196637:PPR196667 PZL196637:PZN196667 QJH196637:QJJ196667 QTD196637:QTF196667 RCZ196637:RDB196667 RMV196637:RMX196667 RWR196637:RWT196667 SGN196637:SGP196667 SQJ196637:SQL196667 TAF196637:TAH196667 TKB196637:TKD196667 TTX196637:TTZ196667 UDT196637:UDV196667 UNP196637:UNR196667 UXL196637:UXN196667 VHH196637:VHJ196667 VRD196637:VRF196667 WAZ196637:WBB196667 WKV196637:WKX196667 WUR196637:WUT196667 IF262173:IH262203 SB262173:SD262203 ABX262173:ABZ262203 ALT262173:ALV262203 AVP262173:AVR262203 BFL262173:BFN262203 BPH262173:BPJ262203 BZD262173:BZF262203 CIZ262173:CJB262203 CSV262173:CSX262203 DCR262173:DCT262203 DMN262173:DMP262203 DWJ262173:DWL262203 EGF262173:EGH262203 EQB262173:EQD262203 EZX262173:EZZ262203 FJT262173:FJV262203 FTP262173:FTR262203 GDL262173:GDN262203 GNH262173:GNJ262203 GXD262173:GXF262203 HGZ262173:HHB262203 HQV262173:HQX262203 IAR262173:IAT262203 IKN262173:IKP262203 IUJ262173:IUL262203 JEF262173:JEH262203 JOB262173:JOD262203 JXX262173:JXZ262203 KHT262173:KHV262203 KRP262173:KRR262203 LBL262173:LBN262203 LLH262173:LLJ262203 LVD262173:LVF262203 MEZ262173:MFB262203 MOV262173:MOX262203 MYR262173:MYT262203 NIN262173:NIP262203 NSJ262173:NSL262203 OCF262173:OCH262203 OMB262173:OMD262203 OVX262173:OVZ262203 PFT262173:PFV262203 PPP262173:PPR262203 PZL262173:PZN262203 QJH262173:QJJ262203 QTD262173:QTF262203 RCZ262173:RDB262203 RMV262173:RMX262203 RWR262173:RWT262203 SGN262173:SGP262203 SQJ262173:SQL262203 TAF262173:TAH262203 TKB262173:TKD262203 TTX262173:TTZ262203 UDT262173:UDV262203 UNP262173:UNR262203 UXL262173:UXN262203 VHH262173:VHJ262203 VRD262173:VRF262203 WAZ262173:WBB262203 WKV262173:WKX262203 WUR262173:WUT262203 IF327709:IH327739 SB327709:SD327739 ABX327709:ABZ327739 ALT327709:ALV327739 AVP327709:AVR327739 BFL327709:BFN327739 BPH327709:BPJ327739 BZD327709:BZF327739 CIZ327709:CJB327739 CSV327709:CSX327739 DCR327709:DCT327739 DMN327709:DMP327739 DWJ327709:DWL327739 EGF327709:EGH327739 EQB327709:EQD327739 EZX327709:EZZ327739 FJT327709:FJV327739 FTP327709:FTR327739 GDL327709:GDN327739 GNH327709:GNJ327739 GXD327709:GXF327739 HGZ327709:HHB327739 HQV327709:HQX327739 IAR327709:IAT327739 IKN327709:IKP327739 IUJ327709:IUL327739 JEF327709:JEH327739 JOB327709:JOD327739 JXX327709:JXZ327739 KHT327709:KHV327739 KRP327709:KRR327739 LBL327709:LBN327739 LLH327709:LLJ327739 LVD327709:LVF327739 MEZ327709:MFB327739 MOV327709:MOX327739 MYR327709:MYT327739 NIN327709:NIP327739 NSJ327709:NSL327739 OCF327709:OCH327739 OMB327709:OMD327739 OVX327709:OVZ327739 PFT327709:PFV327739 PPP327709:PPR327739 PZL327709:PZN327739 QJH327709:QJJ327739 QTD327709:QTF327739 RCZ327709:RDB327739 RMV327709:RMX327739 RWR327709:RWT327739 SGN327709:SGP327739 SQJ327709:SQL327739 TAF327709:TAH327739 TKB327709:TKD327739 TTX327709:TTZ327739 UDT327709:UDV327739 UNP327709:UNR327739 UXL327709:UXN327739 VHH327709:VHJ327739 VRD327709:VRF327739 WAZ327709:WBB327739 WKV327709:WKX327739 WUR327709:WUT327739 IF393245:IH393275 SB393245:SD393275 ABX393245:ABZ393275 ALT393245:ALV393275 AVP393245:AVR393275 BFL393245:BFN393275 BPH393245:BPJ393275 BZD393245:BZF393275 CIZ393245:CJB393275 CSV393245:CSX393275 DCR393245:DCT393275 DMN393245:DMP393275 DWJ393245:DWL393275 EGF393245:EGH393275 EQB393245:EQD393275 EZX393245:EZZ393275 FJT393245:FJV393275 FTP393245:FTR393275 GDL393245:GDN393275 GNH393245:GNJ393275 GXD393245:GXF393275 HGZ393245:HHB393275 HQV393245:HQX393275 IAR393245:IAT393275 IKN393245:IKP393275 IUJ393245:IUL393275 JEF393245:JEH393275 JOB393245:JOD393275 JXX393245:JXZ393275 KHT393245:KHV393275 KRP393245:KRR393275 LBL393245:LBN393275 LLH393245:LLJ393275 LVD393245:LVF393275 MEZ393245:MFB393275 MOV393245:MOX393275 MYR393245:MYT393275 NIN393245:NIP393275 NSJ393245:NSL393275 OCF393245:OCH393275 OMB393245:OMD393275 OVX393245:OVZ393275 PFT393245:PFV393275 PPP393245:PPR393275 PZL393245:PZN393275 QJH393245:QJJ393275 QTD393245:QTF393275 RCZ393245:RDB393275 RMV393245:RMX393275 RWR393245:RWT393275 SGN393245:SGP393275 SQJ393245:SQL393275 TAF393245:TAH393275 TKB393245:TKD393275 TTX393245:TTZ393275 UDT393245:UDV393275 UNP393245:UNR393275 UXL393245:UXN393275 VHH393245:VHJ393275 VRD393245:VRF393275 WAZ393245:WBB393275 WKV393245:WKX393275 WUR393245:WUT393275 IF458781:IH458811 SB458781:SD458811 ABX458781:ABZ458811 ALT458781:ALV458811 AVP458781:AVR458811 BFL458781:BFN458811 BPH458781:BPJ458811 BZD458781:BZF458811 CIZ458781:CJB458811 CSV458781:CSX458811 DCR458781:DCT458811 DMN458781:DMP458811 DWJ458781:DWL458811 EGF458781:EGH458811 EQB458781:EQD458811 EZX458781:EZZ458811 FJT458781:FJV458811 FTP458781:FTR458811 GDL458781:GDN458811 GNH458781:GNJ458811 GXD458781:GXF458811 HGZ458781:HHB458811 HQV458781:HQX458811 IAR458781:IAT458811 IKN458781:IKP458811 IUJ458781:IUL458811 JEF458781:JEH458811 JOB458781:JOD458811 JXX458781:JXZ458811 KHT458781:KHV458811 KRP458781:KRR458811 LBL458781:LBN458811 LLH458781:LLJ458811 LVD458781:LVF458811 MEZ458781:MFB458811 MOV458781:MOX458811 MYR458781:MYT458811 NIN458781:NIP458811 NSJ458781:NSL458811 OCF458781:OCH458811 OMB458781:OMD458811 OVX458781:OVZ458811 PFT458781:PFV458811 PPP458781:PPR458811 PZL458781:PZN458811 QJH458781:QJJ458811 QTD458781:QTF458811 RCZ458781:RDB458811 RMV458781:RMX458811 RWR458781:RWT458811 SGN458781:SGP458811 SQJ458781:SQL458811 TAF458781:TAH458811 TKB458781:TKD458811 TTX458781:TTZ458811 UDT458781:UDV458811 UNP458781:UNR458811 UXL458781:UXN458811 VHH458781:VHJ458811 VRD458781:VRF458811 WAZ458781:WBB458811 WKV458781:WKX458811 WUR458781:WUT458811 IF524317:IH524347 SB524317:SD524347 ABX524317:ABZ524347 ALT524317:ALV524347 AVP524317:AVR524347 BFL524317:BFN524347 BPH524317:BPJ524347 BZD524317:BZF524347 CIZ524317:CJB524347 CSV524317:CSX524347 DCR524317:DCT524347 DMN524317:DMP524347 DWJ524317:DWL524347 EGF524317:EGH524347 EQB524317:EQD524347 EZX524317:EZZ524347 FJT524317:FJV524347 FTP524317:FTR524347 GDL524317:GDN524347 GNH524317:GNJ524347 GXD524317:GXF524347 HGZ524317:HHB524347 HQV524317:HQX524347 IAR524317:IAT524347 IKN524317:IKP524347 IUJ524317:IUL524347 JEF524317:JEH524347 JOB524317:JOD524347 JXX524317:JXZ524347 KHT524317:KHV524347 KRP524317:KRR524347 LBL524317:LBN524347 LLH524317:LLJ524347 LVD524317:LVF524347 MEZ524317:MFB524347 MOV524317:MOX524347 MYR524317:MYT524347 NIN524317:NIP524347 NSJ524317:NSL524347 OCF524317:OCH524347 OMB524317:OMD524347 OVX524317:OVZ524347 PFT524317:PFV524347 PPP524317:PPR524347 PZL524317:PZN524347 QJH524317:QJJ524347 QTD524317:QTF524347 RCZ524317:RDB524347 RMV524317:RMX524347 RWR524317:RWT524347 SGN524317:SGP524347 SQJ524317:SQL524347 TAF524317:TAH524347 TKB524317:TKD524347 TTX524317:TTZ524347 UDT524317:UDV524347 UNP524317:UNR524347 UXL524317:UXN524347 VHH524317:VHJ524347 VRD524317:VRF524347 WAZ524317:WBB524347 WKV524317:WKX524347 WUR524317:WUT524347 IF589853:IH589883 SB589853:SD589883 ABX589853:ABZ589883 ALT589853:ALV589883 AVP589853:AVR589883 BFL589853:BFN589883 BPH589853:BPJ589883 BZD589853:BZF589883 CIZ589853:CJB589883 CSV589853:CSX589883 DCR589853:DCT589883 DMN589853:DMP589883 DWJ589853:DWL589883 EGF589853:EGH589883 EQB589853:EQD589883 EZX589853:EZZ589883 FJT589853:FJV589883 FTP589853:FTR589883 GDL589853:GDN589883 GNH589853:GNJ589883 GXD589853:GXF589883 HGZ589853:HHB589883 HQV589853:HQX589883 IAR589853:IAT589883 IKN589853:IKP589883 IUJ589853:IUL589883 JEF589853:JEH589883 JOB589853:JOD589883 JXX589853:JXZ589883 KHT589853:KHV589883 KRP589853:KRR589883 LBL589853:LBN589883 LLH589853:LLJ589883 LVD589853:LVF589883 MEZ589853:MFB589883 MOV589853:MOX589883 MYR589853:MYT589883 NIN589853:NIP589883 NSJ589853:NSL589883 OCF589853:OCH589883 OMB589853:OMD589883 OVX589853:OVZ589883 PFT589853:PFV589883 PPP589853:PPR589883 PZL589853:PZN589883 QJH589853:QJJ589883 QTD589853:QTF589883 RCZ589853:RDB589883 RMV589853:RMX589883 RWR589853:RWT589883 SGN589853:SGP589883 SQJ589853:SQL589883 TAF589853:TAH589883 TKB589853:TKD589883 TTX589853:TTZ589883 UDT589853:UDV589883 UNP589853:UNR589883 UXL589853:UXN589883 VHH589853:VHJ589883 VRD589853:VRF589883 WAZ589853:WBB589883 WKV589853:WKX589883 WUR589853:WUT589883 IF655389:IH655419 SB655389:SD655419 ABX655389:ABZ655419 ALT655389:ALV655419 AVP655389:AVR655419 BFL655389:BFN655419 BPH655389:BPJ655419 BZD655389:BZF655419 CIZ655389:CJB655419 CSV655389:CSX655419 DCR655389:DCT655419 DMN655389:DMP655419 DWJ655389:DWL655419 EGF655389:EGH655419 EQB655389:EQD655419 EZX655389:EZZ655419 FJT655389:FJV655419 FTP655389:FTR655419 GDL655389:GDN655419 GNH655389:GNJ655419 GXD655389:GXF655419 HGZ655389:HHB655419 HQV655389:HQX655419 IAR655389:IAT655419 IKN655389:IKP655419 IUJ655389:IUL655419 JEF655389:JEH655419 JOB655389:JOD655419 JXX655389:JXZ655419 KHT655389:KHV655419 KRP655389:KRR655419 LBL655389:LBN655419 LLH655389:LLJ655419 LVD655389:LVF655419 MEZ655389:MFB655419 MOV655389:MOX655419 MYR655389:MYT655419 NIN655389:NIP655419 NSJ655389:NSL655419 OCF655389:OCH655419 OMB655389:OMD655419 OVX655389:OVZ655419 PFT655389:PFV655419 PPP655389:PPR655419 PZL655389:PZN655419 QJH655389:QJJ655419 QTD655389:QTF655419 RCZ655389:RDB655419 RMV655389:RMX655419 RWR655389:RWT655419 SGN655389:SGP655419 SQJ655389:SQL655419 TAF655389:TAH655419 TKB655389:TKD655419 TTX655389:TTZ655419 UDT655389:UDV655419 UNP655389:UNR655419 UXL655389:UXN655419 VHH655389:VHJ655419 VRD655389:VRF655419 WAZ655389:WBB655419 WKV655389:WKX655419 WUR655389:WUT655419 IF720925:IH720955 SB720925:SD720955 ABX720925:ABZ720955 ALT720925:ALV720955 AVP720925:AVR720955 BFL720925:BFN720955 BPH720925:BPJ720955 BZD720925:BZF720955 CIZ720925:CJB720955 CSV720925:CSX720955 DCR720925:DCT720955 DMN720925:DMP720955 DWJ720925:DWL720955 EGF720925:EGH720955 EQB720925:EQD720955 EZX720925:EZZ720955 FJT720925:FJV720955 FTP720925:FTR720955 GDL720925:GDN720955 GNH720925:GNJ720955 GXD720925:GXF720955 HGZ720925:HHB720955 HQV720925:HQX720955 IAR720925:IAT720955 IKN720925:IKP720955 IUJ720925:IUL720955 JEF720925:JEH720955 JOB720925:JOD720955 JXX720925:JXZ720955 KHT720925:KHV720955 KRP720925:KRR720955 LBL720925:LBN720955 LLH720925:LLJ720955 LVD720925:LVF720955 MEZ720925:MFB720955 MOV720925:MOX720955 MYR720925:MYT720955 NIN720925:NIP720955 NSJ720925:NSL720955 OCF720925:OCH720955 OMB720925:OMD720955 OVX720925:OVZ720955 PFT720925:PFV720955 PPP720925:PPR720955 PZL720925:PZN720955 QJH720925:QJJ720955 QTD720925:QTF720955 RCZ720925:RDB720955 RMV720925:RMX720955 RWR720925:RWT720955 SGN720925:SGP720955 SQJ720925:SQL720955 TAF720925:TAH720955 TKB720925:TKD720955 TTX720925:TTZ720955 UDT720925:UDV720955 UNP720925:UNR720955 UXL720925:UXN720955 VHH720925:VHJ720955 VRD720925:VRF720955 WAZ720925:WBB720955 WKV720925:WKX720955 WUR720925:WUT720955 IF786461:IH786491 SB786461:SD786491 ABX786461:ABZ786491 ALT786461:ALV786491 AVP786461:AVR786491 BFL786461:BFN786491 BPH786461:BPJ786491 BZD786461:BZF786491 CIZ786461:CJB786491 CSV786461:CSX786491 DCR786461:DCT786491 DMN786461:DMP786491 DWJ786461:DWL786491 EGF786461:EGH786491 EQB786461:EQD786491 EZX786461:EZZ786491 FJT786461:FJV786491 FTP786461:FTR786491 GDL786461:GDN786491 GNH786461:GNJ786491 GXD786461:GXF786491 HGZ786461:HHB786491 HQV786461:HQX786491 IAR786461:IAT786491 IKN786461:IKP786491 IUJ786461:IUL786491 JEF786461:JEH786491 JOB786461:JOD786491 JXX786461:JXZ786491 KHT786461:KHV786491 KRP786461:KRR786491 LBL786461:LBN786491 LLH786461:LLJ786491 LVD786461:LVF786491 MEZ786461:MFB786491 MOV786461:MOX786491 MYR786461:MYT786491 NIN786461:NIP786491 NSJ786461:NSL786491 OCF786461:OCH786491 OMB786461:OMD786491 OVX786461:OVZ786491 PFT786461:PFV786491 PPP786461:PPR786491 PZL786461:PZN786491 QJH786461:QJJ786491 QTD786461:QTF786491 RCZ786461:RDB786491 RMV786461:RMX786491 RWR786461:RWT786491 SGN786461:SGP786491 SQJ786461:SQL786491 TAF786461:TAH786491 TKB786461:TKD786491 TTX786461:TTZ786491 UDT786461:UDV786491 UNP786461:UNR786491 UXL786461:UXN786491 VHH786461:VHJ786491 VRD786461:VRF786491 WAZ786461:WBB786491 WKV786461:WKX786491 WUR786461:WUT786491 IF851997:IH852027 SB851997:SD852027 ABX851997:ABZ852027 ALT851997:ALV852027 AVP851997:AVR852027 BFL851997:BFN852027 BPH851997:BPJ852027 BZD851997:BZF852027 CIZ851997:CJB852027 CSV851997:CSX852027 DCR851997:DCT852027 DMN851997:DMP852027 DWJ851997:DWL852027 EGF851997:EGH852027 EQB851997:EQD852027 EZX851997:EZZ852027 FJT851997:FJV852027 FTP851997:FTR852027 GDL851997:GDN852027 GNH851997:GNJ852027 GXD851997:GXF852027 HGZ851997:HHB852027 HQV851997:HQX852027 IAR851997:IAT852027 IKN851997:IKP852027 IUJ851997:IUL852027 JEF851997:JEH852027 JOB851997:JOD852027 JXX851997:JXZ852027 KHT851997:KHV852027 KRP851997:KRR852027 LBL851997:LBN852027 LLH851997:LLJ852027 LVD851997:LVF852027 MEZ851997:MFB852027 MOV851997:MOX852027 MYR851997:MYT852027 NIN851997:NIP852027 NSJ851997:NSL852027 OCF851997:OCH852027 OMB851997:OMD852027 OVX851997:OVZ852027 PFT851997:PFV852027 PPP851997:PPR852027 PZL851997:PZN852027 QJH851997:QJJ852027 QTD851997:QTF852027 RCZ851997:RDB852027 RMV851997:RMX852027 RWR851997:RWT852027 SGN851997:SGP852027 SQJ851997:SQL852027 TAF851997:TAH852027 TKB851997:TKD852027 TTX851997:TTZ852027 UDT851997:UDV852027 UNP851997:UNR852027 UXL851997:UXN852027 VHH851997:VHJ852027 VRD851997:VRF852027 WAZ851997:WBB852027 WKV851997:WKX852027 WUR851997:WUT852027 IF917533:IH917563 SB917533:SD917563 ABX917533:ABZ917563 ALT917533:ALV917563 AVP917533:AVR917563 BFL917533:BFN917563 BPH917533:BPJ917563 BZD917533:BZF917563 CIZ917533:CJB917563 CSV917533:CSX917563 DCR917533:DCT917563 DMN917533:DMP917563 DWJ917533:DWL917563 EGF917533:EGH917563 EQB917533:EQD917563 EZX917533:EZZ917563 FJT917533:FJV917563 FTP917533:FTR917563 GDL917533:GDN917563 GNH917533:GNJ917563 GXD917533:GXF917563 HGZ917533:HHB917563 HQV917533:HQX917563 IAR917533:IAT917563 IKN917533:IKP917563 IUJ917533:IUL917563 JEF917533:JEH917563 JOB917533:JOD917563 JXX917533:JXZ917563 KHT917533:KHV917563 KRP917533:KRR917563 LBL917533:LBN917563 LLH917533:LLJ917563 LVD917533:LVF917563 MEZ917533:MFB917563 MOV917533:MOX917563 MYR917533:MYT917563 NIN917533:NIP917563 NSJ917533:NSL917563 OCF917533:OCH917563 OMB917533:OMD917563 OVX917533:OVZ917563 PFT917533:PFV917563 PPP917533:PPR917563 PZL917533:PZN917563 QJH917533:QJJ917563 QTD917533:QTF917563 RCZ917533:RDB917563 RMV917533:RMX917563 RWR917533:RWT917563 SGN917533:SGP917563 SQJ917533:SQL917563 TAF917533:TAH917563 TKB917533:TKD917563 TTX917533:TTZ917563 UDT917533:UDV917563 UNP917533:UNR917563 UXL917533:UXN917563 VHH917533:VHJ917563 VRD917533:VRF917563 WAZ917533:WBB917563 WKV917533:WKX917563 WUR917533:WUT917563 IF983069:IH983099 SB983069:SD983099 ABX983069:ABZ983099 ALT983069:ALV983099 AVP983069:AVR983099 BFL983069:BFN983099 BPH983069:BPJ983099 BZD983069:BZF983099 CIZ983069:CJB983099 CSV983069:CSX983099 DCR983069:DCT983099 DMN983069:DMP983099 DWJ983069:DWL983099 EGF983069:EGH983099 EQB983069:EQD983099 EZX983069:EZZ983099 FJT983069:FJV983099 FTP983069:FTR983099 GDL983069:GDN983099 GNH983069:GNJ983099 GXD983069:GXF983099 HGZ983069:HHB983099 HQV983069:HQX983099 IAR983069:IAT983099 IKN983069:IKP983099 IUJ983069:IUL983099 JEF983069:JEH983099 JOB983069:JOD983099 JXX983069:JXZ983099 KHT983069:KHV983099 KRP983069:KRR983099 LBL983069:LBN983099 LLH983069:LLJ983099 LVD983069:LVF983099 MEZ983069:MFB983099 MOV983069:MOX983099 MYR983069:MYT983099 NIN983069:NIP983099 NSJ983069:NSL983099 OCF983069:OCH983099 OMB983069:OMD983099 OVX983069:OVZ983099 PFT983069:PFV983099 PPP983069:PPR983099 PZL983069:PZN983099 QJH983069:QJJ983099 QTD983069:QTF983099 RCZ983069:RDB983099 RMV983069:RMX983099 RWR983069:RWT983099 SGN983069:SGP983099 SQJ983069:SQL983099 TAF983069:TAH983099 TKB983069:TKD983099 TTX983069:TTZ983099 UDT983069:UDV983099 UNP983069:UNR983099 UXL983069:UXN983099 VHH983069:VHJ983099 VRD983069:VRF983099 WAZ983069:WBB983099 WKV983069:WKX983099 WUR983069:WUT983099 WUR11:WUT41 WKV11:WKX41 WAZ11:WBB41 VRD11:VRF41 VHH11:VHJ41 UXL11:UXN41 UNP11:UNR41 UDT11:UDV41 TTX11:TTZ41 TKB11:TKD41 TAF11:TAH41 SQJ11:SQL41 SGN11:SGP41 RWR11:RWT41 RMV11:RMX41 RCZ11:RDB41 QTD11:QTF41 QJH11:QJJ41 PZL11:PZN41 PPP11:PPR41 PFT11:PFV41 OVX11:OVZ41 OMB11:OMD41 OCF11:OCH41 NSJ11:NSL41 NIN11:NIP41 MYR11:MYT41 MOV11:MOX41 MEZ11:MFB41 LVD11:LVF41 LLH11:LLJ41 LBL11:LBN41 KRP11:KRR41 KHT11:KHV41 JXX11:JXZ41 JOB11:JOD41 JEF11:JEH41 IUJ11:IUL41 IKN11:IKP41 IAR11:IAT41 HQV11:HQX41 HGZ11:HHB41 GXD11:GXF41 GNH11:GNJ41 GDL11:GDN41 FTP11:FTR41 FJT11:FJV41 EZX11:EZZ41 EQB11:EQD41 EGF11:EGH41 DWJ11:DWL41 DMN11:DMP41 DCR11:DCT41 CSV11:CSX41 CIZ11:CJB41 BZD11:BZF41 BPH11:BPJ41 BFL11:BFN41 AVP11:AVR41 ALT11:ALV41 ABX11:ABZ41 SB11:SD41 IF11:IH41 B983069:D983099 B917533:D917563 B851997:D852027 B786461:D786491 B720925:D720955 B655389:D655419 B589853:D589883 B524317:D524347 B458781:D458811 B393245:D393275 B327709:D327739 B262173:D262203 B196637:D196667 B131101:D131131 B65565:D65595 B11:D41">
      <formula1>Veg_Species_Code</formula1>
    </dataValidation>
  </dataValidations>
  <pageMargins left="0.2" right="0.2" top="0.24" bottom="0.19" header="0.17" footer="0.17"/>
  <pageSetup scale="90" pageOrder="overThenDown" orientation="landscape" r:id="rId1"/>
  <headerFooter alignWithMargins="0"/>
  <rowBreaks count="5" manualBreakCount="5">
    <brk id="43" max="16383" man="1"/>
    <brk id="71" max="16383" man="1"/>
    <brk id="115" max="16383" man="1"/>
    <brk id="143" max="16383" man="1"/>
    <brk id="188" max="16383" man="1"/>
  </rowBreaks>
  <colBreaks count="1" manualBreakCount="1">
    <brk id="26"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83"/>
  <sheetViews>
    <sheetView topLeftCell="A52" zoomScale="75" zoomScaleNormal="75" workbookViewId="0">
      <selection activeCell="U1" sqref="U1:V1"/>
    </sheetView>
  </sheetViews>
  <sheetFormatPr defaultColWidth="10.28515625" defaultRowHeight="15" customHeight="1" x14ac:dyDescent="0.2"/>
  <cols>
    <col min="1" max="1" width="2.7109375" style="678" customWidth="1"/>
    <col min="2" max="6" width="10.28515625" style="841" customWidth="1"/>
    <col min="7" max="7" width="9.5703125" style="841" customWidth="1"/>
    <col min="8" max="12" width="9.5703125" style="680" customWidth="1"/>
    <col min="13" max="13" width="2.7109375" style="678" customWidth="1"/>
    <col min="14" max="14" width="2.140625" style="678" customWidth="1"/>
    <col min="15" max="19" width="10.28515625" style="841" customWidth="1"/>
    <col min="20" max="20" width="9.5703125" style="841" customWidth="1"/>
    <col min="21" max="25" width="9.5703125" style="680" customWidth="1"/>
    <col min="26" max="26" width="2.7109375" style="678" customWidth="1"/>
    <col min="27" max="229" width="10.28515625" style="678"/>
    <col min="230" max="240" width="10.28515625" style="678" customWidth="1"/>
    <col min="241" max="485" width="10.28515625" style="678"/>
    <col min="486" max="496" width="10.28515625" style="678" customWidth="1"/>
    <col min="497" max="741" width="10.28515625" style="678"/>
    <col min="742" max="752" width="10.28515625" style="678" customWidth="1"/>
    <col min="753" max="997" width="10.28515625" style="678"/>
    <col min="998" max="1008" width="10.28515625" style="678" customWidth="1"/>
    <col min="1009" max="1253" width="10.28515625" style="678"/>
    <col min="1254" max="1264" width="10.28515625" style="678" customWidth="1"/>
    <col min="1265" max="1509" width="10.28515625" style="678"/>
    <col min="1510" max="1520" width="10.28515625" style="678" customWidth="1"/>
    <col min="1521" max="1765" width="10.28515625" style="678"/>
    <col min="1766" max="1776" width="10.28515625" style="678" customWidth="1"/>
    <col min="1777" max="2021" width="10.28515625" style="678"/>
    <col min="2022" max="2032" width="10.28515625" style="678" customWidth="1"/>
    <col min="2033" max="2277" width="10.28515625" style="678"/>
    <col min="2278" max="2288" width="10.28515625" style="678" customWidth="1"/>
    <col min="2289" max="2533" width="10.28515625" style="678"/>
    <col min="2534" max="2544" width="10.28515625" style="678" customWidth="1"/>
    <col min="2545" max="2789" width="10.28515625" style="678"/>
    <col min="2790" max="2800" width="10.28515625" style="678" customWidth="1"/>
    <col min="2801" max="3045" width="10.28515625" style="678"/>
    <col min="3046" max="3056" width="10.28515625" style="678" customWidth="1"/>
    <col min="3057" max="3301" width="10.28515625" style="678"/>
    <col min="3302" max="3312" width="10.28515625" style="678" customWidth="1"/>
    <col min="3313" max="3557" width="10.28515625" style="678"/>
    <col min="3558" max="3568" width="10.28515625" style="678" customWidth="1"/>
    <col min="3569" max="3813" width="10.28515625" style="678"/>
    <col min="3814" max="3824" width="10.28515625" style="678" customWidth="1"/>
    <col min="3825" max="4069" width="10.28515625" style="678"/>
    <col min="4070" max="4080" width="10.28515625" style="678" customWidth="1"/>
    <col min="4081" max="4325" width="10.28515625" style="678"/>
    <col min="4326" max="4336" width="10.28515625" style="678" customWidth="1"/>
    <col min="4337" max="4581" width="10.28515625" style="678"/>
    <col min="4582" max="4592" width="10.28515625" style="678" customWidth="1"/>
    <col min="4593" max="4837" width="10.28515625" style="678"/>
    <col min="4838" max="4848" width="10.28515625" style="678" customWidth="1"/>
    <col min="4849" max="5093" width="10.28515625" style="678"/>
    <col min="5094" max="5104" width="10.28515625" style="678" customWidth="1"/>
    <col min="5105" max="5349" width="10.28515625" style="678"/>
    <col min="5350" max="5360" width="10.28515625" style="678" customWidth="1"/>
    <col min="5361" max="5605" width="10.28515625" style="678"/>
    <col min="5606" max="5616" width="10.28515625" style="678" customWidth="1"/>
    <col min="5617" max="5861" width="10.28515625" style="678"/>
    <col min="5862" max="5872" width="10.28515625" style="678" customWidth="1"/>
    <col min="5873" max="6117" width="10.28515625" style="678"/>
    <col min="6118" max="6128" width="10.28515625" style="678" customWidth="1"/>
    <col min="6129" max="6373" width="10.28515625" style="678"/>
    <col min="6374" max="6384" width="10.28515625" style="678" customWidth="1"/>
    <col min="6385" max="6629" width="10.28515625" style="678"/>
    <col min="6630" max="6640" width="10.28515625" style="678" customWidth="1"/>
    <col min="6641" max="6885" width="10.28515625" style="678"/>
    <col min="6886" max="6896" width="10.28515625" style="678" customWidth="1"/>
    <col min="6897" max="7141" width="10.28515625" style="678"/>
    <col min="7142" max="7152" width="10.28515625" style="678" customWidth="1"/>
    <col min="7153" max="7397" width="10.28515625" style="678"/>
    <col min="7398" max="7408" width="10.28515625" style="678" customWidth="1"/>
    <col min="7409" max="7653" width="10.28515625" style="678"/>
    <col min="7654" max="7664" width="10.28515625" style="678" customWidth="1"/>
    <col min="7665" max="7909" width="10.28515625" style="678"/>
    <col min="7910" max="7920" width="10.28515625" style="678" customWidth="1"/>
    <col min="7921" max="8165" width="10.28515625" style="678"/>
    <col min="8166" max="8176" width="10.28515625" style="678" customWidth="1"/>
    <col min="8177" max="8421" width="10.28515625" style="678"/>
    <col min="8422" max="8432" width="10.28515625" style="678" customWidth="1"/>
    <col min="8433" max="8677" width="10.28515625" style="678"/>
    <col min="8678" max="8688" width="10.28515625" style="678" customWidth="1"/>
    <col min="8689" max="8933" width="10.28515625" style="678"/>
    <col min="8934" max="8944" width="10.28515625" style="678" customWidth="1"/>
    <col min="8945" max="9189" width="10.28515625" style="678"/>
    <col min="9190" max="9200" width="10.28515625" style="678" customWidth="1"/>
    <col min="9201" max="9445" width="10.28515625" style="678"/>
    <col min="9446" max="9456" width="10.28515625" style="678" customWidth="1"/>
    <col min="9457" max="9701" width="10.28515625" style="678"/>
    <col min="9702" max="9712" width="10.28515625" style="678" customWidth="1"/>
    <col min="9713" max="9957" width="10.28515625" style="678"/>
    <col min="9958" max="9968" width="10.28515625" style="678" customWidth="1"/>
    <col min="9969" max="10213" width="10.28515625" style="678"/>
    <col min="10214" max="10224" width="10.28515625" style="678" customWidth="1"/>
    <col min="10225" max="10469" width="10.28515625" style="678"/>
    <col min="10470" max="10480" width="10.28515625" style="678" customWidth="1"/>
    <col min="10481" max="10725" width="10.28515625" style="678"/>
    <col min="10726" max="10736" width="10.28515625" style="678" customWidth="1"/>
    <col min="10737" max="10981" width="10.28515625" style="678"/>
    <col min="10982" max="10992" width="10.28515625" style="678" customWidth="1"/>
    <col min="10993" max="11237" width="10.28515625" style="678"/>
    <col min="11238" max="11248" width="10.28515625" style="678" customWidth="1"/>
    <col min="11249" max="11493" width="10.28515625" style="678"/>
    <col min="11494" max="11504" width="10.28515625" style="678" customWidth="1"/>
    <col min="11505" max="11749" width="10.28515625" style="678"/>
    <col min="11750" max="11760" width="10.28515625" style="678" customWidth="1"/>
    <col min="11761" max="12005" width="10.28515625" style="678"/>
    <col min="12006" max="12016" width="10.28515625" style="678" customWidth="1"/>
    <col min="12017" max="12261" width="10.28515625" style="678"/>
    <col min="12262" max="12272" width="10.28515625" style="678" customWidth="1"/>
    <col min="12273" max="12517" width="10.28515625" style="678"/>
    <col min="12518" max="12528" width="10.28515625" style="678" customWidth="1"/>
    <col min="12529" max="12773" width="10.28515625" style="678"/>
    <col min="12774" max="12784" width="10.28515625" style="678" customWidth="1"/>
    <col min="12785" max="13029" width="10.28515625" style="678"/>
    <col min="13030" max="13040" width="10.28515625" style="678" customWidth="1"/>
    <col min="13041" max="13285" width="10.28515625" style="678"/>
    <col min="13286" max="13296" width="10.28515625" style="678" customWidth="1"/>
    <col min="13297" max="13541" width="10.28515625" style="678"/>
    <col min="13542" max="13552" width="10.28515625" style="678" customWidth="1"/>
    <col min="13553" max="13797" width="10.28515625" style="678"/>
    <col min="13798" max="13808" width="10.28515625" style="678" customWidth="1"/>
    <col min="13809" max="14053" width="10.28515625" style="678"/>
    <col min="14054" max="14064" width="10.28515625" style="678" customWidth="1"/>
    <col min="14065" max="14309" width="10.28515625" style="678"/>
    <col min="14310" max="14320" width="10.28515625" style="678" customWidth="1"/>
    <col min="14321" max="14565" width="10.28515625" style="678"/>
    <col min="14566" max="14576" width="10.28515625" style="678" customWidth="1"/>
    <col min="14577" max="14821" width="10.28515625" style="678"/>
    <col min="14822" max="14832" width="10.28515625" style="678" customWidth="1"/>
    <col min="14833" max="15077" width="10.28515625" style="678"/>
    <col min="15078" max="15088" width="10.28515625" style="678" customWidth="1"/>
    <col min="15089" max="15333" width="10.28515625" style="678"/>
    <col min="15334" max="15344" width="10.28515625" style="678" customWidth="1"/>
    <col min="15345" max="15589" width="10.28515625" style="678"/>
    <col min="15590" max="15600" width="10.28515625" style="678" customWidth="1"/>
    <col min="15601" max="15845" width="10.28515625" style="678"/>
    <col min="15846" max="15856" width="10.28515625" style="678" customWidth="1"/>
    <col min="15857" max="16384" width="10.28515625" style="678"/>
  </cols>
  <sheetData>
    <row r="1" spans="1:26" ht="15" customHeight="1" x14ac:dyDescent="0.2">
      <c r="A1" s="671"/>
      <c r="B1" s="3091" t="str">
        <f>'TP-ToC'!$Z$122</f>
        <v>Criteria</v>
      </c>
      <c r="C1" s="3091"/>
      <c r="D1" s="3091">
        <f>'TP-ToC'!$Z$124</f>
        <v>41730</v>
      </c>
      <c r="E1" s="3091"/>
      <c r="F1" s="676"/>
      <c r="G1" s="676"/>
      <c r="H1" s="3098"/>
      <c r="I1" s="3098"/>
      <c r="J1" s="3226" t="s">
        <v>1165</v>
      </c>
      <c r="K1" s="3097"/>
      <c r="L1" s="3097"/>
      <c r="M1" s="671"/>
      <c r="N1" s="671"/>
      <c r="O1" s="3091" t="str">
        <f>B1</f>
        <v>Criteria</v>
      </c>
      <c r="P1" s="3091"/>
      <c r="Q1" s="3091">
        <f>D1</f>
        <v>41730</v>
      </c>
      <c r="R1" s="3091"/>
      <c r="S1" s="676"/>
      <c r="T1" s="676"/>
      <c r="U1" s="3098"/>
      <c r="V1" s="3098"/>
      <c r="W1" s="3226" t="s">
        <v>1165</v>
      </c>
      <c r="X1" s="3097"/>
      <c r="Y1" s="3097"/>
      <c r="Z1" s="671"/>
    </row>
    <row r="2" spans="1:26" ht="15" customHeight="1" x14ac:dyDescent="0.2">
      <c r="A2" s="671"/>
      <c r="B2" s="676"/>
      <c r="C2" s="676"/>
      <c r="D2" s="676"/>
      <c r="E2" s="676"/>
      <c r="F2" s="676"/>
      <c r="G2" s="676"/>
      <c r="H2" s="3400" t="s">
        <v>218</v>
      </c>
      <c r="I2" s="3098"/>
      <c r="J2" s="3095" t="s">
        <v>6122</v>
      </c>
      <c r="K2" s="3097"/>
      <c r="L2" s="3097"/>
      <c r="M2" s="671"/>
      <c r="N2" s="671"/>
      <c r="O2" s="676"/>
      <c r="P2" s="676"/>
      <c r="Q2" s="676"/>
      <c r="R2" s="676"/>
      <c r="S2" s="676"/>
      <c r="T2" s="676"/>
      <c r="U2" s="3400" t="s">
        <v>218</v>
      </c>
      <c r="V2" s="3098"/>
      <c r="W2" s="3401" t="str">
        <f>J2</f>
        <v>Grassland: On/After Jan 1/93</v>
      </c>
      <c r="X2" s="3402"/>
      <c r="Y2" s="3402"/>
      <c r="Z2" s="671"/>
    </row>
    <row r="3" spans="1:26" ht="15" customHeight="1" x14ac:dyDescent="0.2">
      <c r="A3" s="671"/>
      <c r="B3" s="2295" t="str">
        <f>'TP-ToC'!$B$124</f>
        <v>Unique ID / License No</v>
      </c>
      <c r="C3" s="2295"/>
      <c r="D3" s="2295"/>
      <c r="E3" s="2713"/>
      <c r="F3" s="676"/>
      <c r="G3" s="676"/>
      <c r="H3" s="3400" t="s">
        <v>1159</v>
      </c>
      <c r="I3" s="3098"/>
      <c r="J3" s="3095" t="s">
        <v>4046</v>
      </c>
      <c r="K3" s="3097"/>
      <c r="L3" s="3097"/>
      <c r="M3" s="671"/>
      <c r="N3" s="671"/>
      <c r="O3" s="2295" t="str">
        <f>B3</f>
        <v>Unique ID / License No</v>
      </c>
      <c r="P3" s="2295"/>
      <c r="Q3" s="2295"/>
      <c r="R3" s="2713"/>
      <c r="S3" s="676"/>
      <c r="T3" s="676"/>
      <c r="U3" s="3400" t="s">
        <v>1159</v>
      </c>
      <c r="V3" s="3098"/>
      <c r="W3" s="3401" t="str">
        <f t="shared" ref="W3:W5" si="0">J3</f>
        <v>Aband / Reclam. / Reveg. Date*</v>
      </c>
      <c r="X3" s="3402"/>
      <c r="Y3" s="3402"/>
      <c r="Z3" s="671"/>
    </row>
    <row r="4" spans="1:26" ht="15" customHeight="1" x14ac:dyDescent="0.2">
      <c r="A4" s="671"/>
      <c r="B4" s="2295" t="str">
        <f>'TP-ToC'!$K$124</f>
        <v>Unique ID / License No</v>
      </c>
      <c r="C4" s="2295"/>
      <c r="D4" s="2295"/>
      <c r="E4" s="2713"/>
      <c r="F4" s="676"/>
      <c r="G4" s="676"/>
      <c r="H4" s="3400" t="s">
        <v>1160</v>
      </c>
      <c r="I4" s="3098"/>
      <c r="J4" s="3095" t="s">
        <v>4049</v>
      </c>
      <c r="K4" s="3097"/>
      <c r="L4" s="3097"/>
      <c r="M4" s="671"/>
      <c r="N4" s="671"/>
      <c r="O4" s="2295" t="str">
        <f>B4</f>
        <v>Unique ID / License No</v>
      </c>
      <c r="P4" s="2295"/>
      <c r="Q4" s="2295"/>
      <c r="R4" s="2713"/>
      <c r="S4" s="676"/>
      <c r="T4" s="676"/>
      <c r="U4" s="3400" t="s">
        <v>1160</v>
      </c>
      <c r="V4" s="3098"/>
      <c r="W4" s="3401" t="str">
        <f t="shared" si="0"/>
        <v>Grassland: Before Jan 1/10</v>
      </c>
      <c r="X4" s="3402"/>
      <c r="Y4" s="3402"/>
      <c r="Z4" s="671"/>
    </row>
    <row r="5" spans="1:26" ht="15" customHeight="1" x14ac:dyDescent="0.2">
      <c r="A5" s="671"/>
      <c r="B5" s="3403"/>
      <c r="C5" s="3403"/>
      <c r="D5" s="3403"/>
      <c r="E5" s="676"/>
      <c r="F5" s="676"/>
      <c r="G5" s="676"/>
      <c r="H5" s="3400" t="s">
        <v>220</v>
      </c>
      <c r="I5" s="3098"/>
      <c r="J5" s="3095" t="s">
        <v>4046</v>
      </c>
      <c r="K5" s="3097"/>
      <c r="L5" s="3097"/>
      <c r="M5" s="671"/>
      <c r="N5" s="671"/>
      <c r="O5" s="3403"/>
      <c r="P5" s="3403"/>
      <c r="Q5" s="3403"/>
      <c r="R5" s="676"/>
      <c r="S5" s="676"/>
      <c r="T5" s="676"/>
      <c r="U5" s="3400" t="s">
        <v>220</v>
      </c>
      <c r="V5" s="3098"/>
      <c r="W5" s="3401" t="str">
        <f t="shared" si="0"/>
        <v>Aband / Reclam. / Reveg. Date*</v>
      </c>
      <c r="X5" s="3402"/>
      <c r="Y5" s="3402"/>
      <c r="Z5" s="671"/>
    </row>
    <row r="6" spans="1:26" ht="5.0999999999999996" customHeight="1" x14ac:dyDescent="0.2">
      <c r="A6" s="671"/>
      <c r="B6" s="346"/>
      <c r="C6" s="346"/>
      <c r="D6" s="346"/>
      <c r="E6" s="348"/>
      <c r="F6" s="346"/>
      <c r="G6" s="346"/>
      <c r="H6" s="346"/>
      <c r="I6" s="346"/>
      <c r="J6" s="348"/>
      <c r="K6" s="348"/>
      <c r="L6" s="348"/>
      <c r="M6" s="671"/>
      <c r="N6" s="671"/>
      <c r="O6" s="346"/>
      <c r="P6" s="346"/>
      <c r="Q6" s="346"/>
      <c r="R6" s="348"/>
      <c r="S6" s="346"/>
      <c r="T6" s="346"/>
      <c r="U6" s="346"/>
      <c r="V6" s="346"/>
      <c r="W6" s="348"/>
      <c r="X6" s="348"/>
      <c r="Y6" s="348"/>
      <c r="Z6" s="671"/>
    </row>
    <row r="7" spans="1:26" s="680" customFormat="1" ht="15" customHeight="1" x14ac:dyDescent="0.2">
      <c r="A7" s="679"/>
      <c r="B7" s="3223" t="s">
        <v>3798</v>
      </c>
      <c r="C7" s="3358"/>
      <c r="D7" s="3358"/>
      <c r="E7" s="3358"/>
      <c r="F7" s="3358"/>
      <c r="G7" s="3358"/>
      <c r="H7" s="3358"/>
      <c r="I7" s="3358"/>
      <c r="J7" s="3404"/>
      <c r="K7" s="679"/>
      <c r="L7" s="3374" t="s">
        <v>3799</v>
      </c>
      <c r="M7" s="679"/>
      <c r="N7" s="679"/>
      <c r="O7" s="3223" t="s">
        <v>3798</v>
      </c>
      <c r="P7" s="3358"/>
      <c r="Q7" s="3358"/>
      <c r="R7" s="3358"/>
      <c r="S7" s="3358"/>
      <c r="T7" s="3358"/>
      <c r="U7" s="3358"/>
      <c r="V7" s="3358"/>
      <c r="W7" s="3404"/>
      <c r="X7" s="679"/>
      <c r="Y7" s="3374" t="s">
        <v>3799</v>
      </c>
      <c r="Z7" s="679"/>
    </row>
    <row r="8" spans="1:26" s="680" customFormat="1" ht="15" customHeight="1" x14ac:dyDescent="0.2">
      <c r="A8" s="679"/>
      <c r="B8" s="3053"/>
      <c r="C8" s="3054"/>
      <c r="D8" s="3054"/>
      <c r="E8" s="3054"/>
      <c r="F8" s="3054"/>
      <c r="G8" s="3054"/>
      <c r="H8" s="3054"/>
      <c r="I8" s="3054"/>
      <c r="J8" s="3405"/>
      <c r="K8" s="679"/>
      <c r="L8" s="3017"/>
      <c r="M8" s="679"/>
      <c r="N8" s="679"/>
      <c r="O8" s="3053"/>
      <c r="P8" s="3054"/>
      <c r="Q8" s="3054"/>
      <c r="R8" s="3054"/>
      <c r="S8" s="3054"/>
      <c r="T8" s="3054"/>
      <c r="U8" s="3054"/>
      <c r="V8" s="3054"/>
      <c r="W8" s="3405"/>
      <c r="X8" s="679"/>
      <c r="Y8" s="3017"/>
      <c r="Z8" s="679"/>
    </row>
    <row r="9" spans="1:26" s="680" customFormat="1" ht="15" customHeight="1" x14ac:dyDescent="0.2">
      <c r="A9" s="679"/>
      <c r="B9" s="3056"/>
      <c r="C9" s="3057"/>
      <c r="D9" s="3057"/>
      <c r="E9" s="3057"/>
      <c r="F9" s="3057"/>
      <c r="G9" s="3057"/>
      <c r="H9" s="3057"/>
      <c r="I9" s="3057"/>
      <c r="J9" s="3406"/>
      <c r="K9" s="679"/>
      <c r="L9" s="681">
        <v>1</v>
      </c>
      <c r="M9" s="679"/>
      <c r="N9" s="679"/>
      <c r="O9" s="3056"/>
      <c r="P9" s="3057"/>
      <c r="Q9" s="3057"/>
      <c r="R9" s="3057"/>
      <c r="S9" s="3057"/>
      <c r="T9" s="3057"/>
      <c r="U9" s="3057"/>
      <c r="V9" s="3057"/>
      <c r="W9" s="3406"/>
      <c r="X9" s="679"/>
      <c r="Y9" s="682">
        <f>L9+1</f>
        <v>2</v>
      </c>
      <c r="Z9" s="679"/>
    </row>
    <row r="10" spans="1:26" s="680" customFormat="1" ht="5.0999999999999996" customHeight="1" x14ac:dyDescent="0.2">
      <c r="A10" s="679"/>
      <c r="B10" s="527"/>
      <c r="C10" s="527"/>
      <c r="D10" s="527"/>
      <c r="E10" s="527"/>
      <c r="F10" s="527"/>
      <c r="G10" s="527"/>
      <c r="H10" s="527"/>
      <c r="I10" s="527"/>
      <c r="J10" s="527"/>
      <c r="K10" s="527"/>
      <c r="L10" s="527"/>
      <c r="M10" s="679"/>
      <c r="N10" s="679"/>
      <c r="O10" s="527"/>
      <c r="P10" s="527"/>
      <c r="Q10" s="527"/>
      <c r="R10" s="527"/>
      <c r="S10" s="527"/>
      <c r="T10" s="527"/>
      <c r="U10" s="527"/>
      <c r="V10" s="527"/>
      <c r="W10" s="527"/>
      <c r="X10" s="527"/>
      <c r="Y10" s="527"/>
      <c r="Z10" s="679"/>
    </row>
    <row r="11" spans="1:26" s="686" customFormat="1" ht="15" customHeight="1" x14ac:dyDescent="0.2">
      <c r="A11" s="665"/>
      <c r="B11" s="683" t="s">
        <v>3741</v>
      </c>
      <c r="C11" s="684"/>
      <c r="D11" s="685"/>
      <c r="E11" s="3174"/>
      <c r="F11" s="3175"/>
      <c r="G11" s="3241" t="s">
        <v>3800</v>
      </c>
      <c r="H11" s="3210" t="s">
        <v>931</v>
      </c>
      <c r="I11" s="3210" t="s">
        <v>930</v>
      </c>
      <c r="J11" s="3210"/>
      <c r="K11" s="3210"/>
      <c r="L11" s="3210"/>
      <c r="M11" s="665"/>
      <c r="N11" s="665"/>
      <c r="O11" s="683" t="s">
        <v>3741</v>
      </c>
      <c r="P11" s="684"/>
      <c r="Q11" s="685"/>
      <c r="R11" s="3174"/>
      <c r="S11" s="3175"/>
      <c r="T11" s="3241" t="s">
        <v>3800</v>
      </c>
      <c r="U11" s="3210" t="s">
        <v>931</v>
      </c>
      <c r="V11" s="3210" t="s">
        <v>930</v>
      </c>
      <c r="W11" s="3210"/>
      <c r="X11" s="3210"/>
      <c r="Y11" s="3210"/>
      <c r="Z11" s="665"/>
    </row>
    <row r="12" spans="1:26" s="686" customFormat="1" ht="15" customHeight="1" x14ac:dyDescent="0.2">
      <c r="A12" s="665"/>
      <c r="B12" s="687" t="s">
        <v>2622</v>
      </c>
      <c r="C12" s="688"/>
      <c r="D12" s="689"/>
      <c r="E12" s="3407" t="s">
        <v>2623</v>
      </c>
      <c r="F12" s="3408"/>
      <c r="G12" s="3210"/>
      <c r="H12" s="3210"/>
      <c r="I12" s="690" t="s">
        <v>4015</v>
      </c>
      <c r="J12" s="690" t="s">
        <v>3747</v>
      </c>
      <c r="K12" s="690" t="s">
        <v>1559</v>
      </c>
      <c r="L12" s="690" t="s">
        <v>3801</v>
      </c>
      <c r="M12" s="665"/>
      <c r="N12" s="665"/>
      <c r="O12" s="687" t="s">
        <v>2622</v>
      </c>
      <c r="P12" s="688"/>
      <c r="Q12" s="689"/>
      <c r="R12" s="3407" t="s">
        <v>2623</v>
      </c>
      <c r="S12" s="3408"/>
      <c r="T12" s="3210"/>
      <c r="U12" s="3210"/>
      <c r="V12" s="690" t="s">
        <v>4015</v>
      </c>
      <c r="W12" s="690" t="s">
        <v>3747</v>
      </c>
      <c r="X12" s="690" t="s">
        <v>1559</v>
      </c>
      <c r="Y12" s="690" t="s">
        <v>3801</v>
      </c>
      <c r="Z12" s="665"/>
    </row>
    <row r="13" spans="1:26" ht="15" customHeight="1" x14ac:dyDescent="0.2">
      <c r="A13" s="671"/>
      <c r="B13" s="3398" t="s">
        <v>1797</v>
      </c>
      <c r="C13" s="3399"/>
      <c r="D13" s="3399"/>
      <c r="E13" s="3380" t="s">
        <v>1813</v>
      </c>
      <c r="F13" s="3397"/>
      <c r="G13" s="691" t="s">
        <v>6123</v>
      </c>
      <c r="H13" s="692">
        <v>5</v>
      </c>
      <c r="I13" s="693">
        <v>5</v>
      </c>
      <c r="J13" s="692">
        <v>2</v>
      </c>
      <c r="K13" s="694">
        <f>J13</f>
        <v>2</v>
      </c>
      <c r="L13" s="694">
        <f>IF(E13="Native-Infill",(IF(G13="Y",(IF(K13&gt;5,5,MIN(H13,K13))),MIN(H13,K13))),"")</f>
        <v>2</v>
      </c>
      <c r="M13" s="671"/>
      <c r="N13" s="671"/>
      <c r="O13" s="3398" t="s">
        <v>1797</v>
      </c>
      <c r="P13" s="3399"/>
      <c r="Q13" s="3399"/>
      <c r="R13" s="3380" t="s">
        <v>1813</v>
      </c>
      <c r="S13" s="3397"/>
      <c r="T13" s="691" t="s">
        <v>6123</v>
      </c>
      <c r="U13" s="692">
        <v>5</v>
      </c>
      <c r="V13" s="693">
        <v>5</v>
      </c>
      <c r="W13" s="692">
        <v>2</v>
      </c>
      <c r="X13" s="694">
        <f>W13</f>
        <v>2</v>
      </c>
      <c r="Y13" s="694">
        <f>IF(R13="Native-Infill",(IF(T13="Y",(IF(X13&gt;5,5,MIN(U13,X13))),MIN(U13,X13))),"")</f>
        <v>2</v>
      </c>
      <c r="Z13" s="671"/>
    </row>
    <row r="14" spans="1:26" ht="15" customHeight="1" x14ac:dyDescent="0.2">
      <c r="A14" s="671"/>
      <c r="B14" s="3379" t="s">
        <v>1797</v>
      </c>
      <c r="C14" s="3380"/>
      <c r="D14" s="3380"/>
      <c r="E14" s="3380" t="s">
        <v>1796</v>
      </c>
      <c r="F14" s="3397"/>
      <c r="G14" s="695"/>
      <c r="H14" s="696"/>
      <c r="I14" s="697"/>
      <c r="J14" s="696"/>
      <c r="K14" s="698">
        <f>J14</f>
        <v>0</v>
      </c>
      <c r="L14" s="698" t="str">
        <f t="shared" ref="L14:L50" si="1">IF(E14="Native-Infill",(IF(G14="Y",(IF(K14&gt;5,5,MIN(H14,K14))),MIN(H14,K14))),"")</f>
        <v/>
      </c>
      <c r="M14" s="671"/>
      <c r="N14" s="671"/>
      <c r="O14" s="3379" t="s">
        <v>1797</v>
      </c>
      <c r="P14" s="3380"/>
      <c r="Q14" s="3380"/>
      <c r="R14" s="3380" t="s">
        <v>1813</v>
      </c>
      <c r="S14" s="3397"/>
      <c r="T14" s="695"/>
      <c r="U14" s="696"/>
      <c r="V14" s="697"/>
      <c r="W14" s="696"/>
      <c r="X14" s="698">
        <f>W14</f>
        <v>0</v>
      </c>
      <c r="Y14" s="698">
        <f t="shared" ref="Y14:Y25" si="2">IF(R14="Native-Infill",(IF(T14="Y",(IF(X14&gt;5,5,MIN(U14,X14))),MIN(U14,X14))),"")</f>
        <v>0</v>
      </c>
      <c r="Z14" s="671"/>
    </row>
    <row r="15" spans="1:26" ht="15" customHeight="1" x14ac:dyDescent="0.2">
      <c r="A15" s="671"/>
      <c r="B15" s="3379" t="s">
        <v>1797</v>
      </c>
      <c r="C15" s="3380"/>
      <c r="D15" s="3380"/>
      <c r="E15" s="3380" t="s">
        <v>1796</v>
      </c>
      <c r="F15" s="3397"/>
      <c r="G15" s="695"/>
      <c r="H15" s="696"/>
      <c r="I15" s="697"/>
      <c r="J15" s="696"/>
      <c r="K15" s="698">
        <f t="shared" ref="K15:K50" si="3">J15</f>
        <v>0</v>
      </c>
      <c r="L15" s="698" t="str">
        <f t="shared" si="1"/>
        <v/>
      </c>
      <c r="M15" s="671"/>
      <c r="N15" s="671"/>
      <c r="O15" s="3379" t="s">
        <v>1797</v>
      </c>
      <c r="P15" s="3380"/>
      <c r="Q15" s="3380"/>
      <c r="R15" s="3380" t="s">
        <v>1796</v>
      </c>
      <c r="S15" s="3397"/>
      <c r="T15" s="695"/>
      <c r="U15" s="696"/>
      <c r="V15" s="697"/>
      <c r="W15" s="696"/>
      <c r="X15" s="698">
        <f t="shared" ref="X15:X50" si="4">W15</f>
        <v>0</v>
      </c>
      <c r="Y15" s="698" t="str">
        <f t="shared" si="2"/>
        <v/>
      </c>
      <c r="Z15" s="671"/>
    </row>
    <row r="16" spans="1:26" ht="15" customHeight="1" x14ac:dyDescent="0.2">
      <c r="A16" s="671"/>
      <c r="B16" s="3379" t="s">
        <v>1797</v>
      </c>
      <c r="C16" s="3380"/>
      <c r="D16" s="3380"/>
      <c r="E16" s="3380" t="s">
        <v>1796</v>
      </c>
      <c r="F16" s="3397"/>
      <c r="G16" s="695"/>
      <c r="H16" s="696"/>
      <c r="I16" s="697"/>
      <c r="J16" s="696"/>
      <c r="K16" s="698">
        <f t="shared" si="3"/>
        <v>0</v>
      </c>
      <c r="L16" s="698" t="str">
        <f t="shared" si="1"/>
        <v/>
      </c>
      <c r="M16" s="671"/>
      <c r="N16" s="671"/>
      <c r="O16" s="3379" t="s">
        <v>1797</v>
      </c>
      <c r="P16" s="3380"/>
      <c r="Q16" s="3380"/>
      <c r="R16" s="3380" t="s">
        <v>1796</v>
      </c>
      <c r="S16" s="3397"/>
      <c r="T16" s="695"/>
      <c r="U16" s="696"/>
      <c r="V16" s="697"/>
      <c r="W16" s="696"/>
      <c r="X16" s="698">
        <f t="shared" si="4"/>
        <v>0</v>
      </c>
      <c r="Y16" s="698" t="str">
        <f t="shared" si="2"/>
        <v/>
      </c>
      <c r="Z16" s="671"/>
    </row>
    <row r="17" spans="1:26" ht="15" customHeight="1" x14ac:dyDescent="0.2">
      <c r="A17" s="671"/>
      <c r="B17" s="3379" t="s">
        <v>1797</v>
      </c>
      <c r="C17" s="3380"/>
      <c r="D17" s="3380"/>
      <c r="E17" s="3380" t="s">
        <v>1796</v>
      </c>
      <c r="F17" s="3397"/>
      <c r="G17" s="695"/>
      <c r="H17" s="696"/>
      <c r="I17" s="697"/>
      <c r="J17" s="696"/>
      <c r="K17" s="698">
        <f t="shared" si="3"/>
        <v>0</v>
      </c>
      <c r="L17" s="698" t="str">
        <f t="shared" si="1"/>
        <v/>
      </c>
      <c r="M17" s="671"/>
      <c r="N17" s="671"/>
      <c r="O17" s="3379" t="s">
        <v>1797</v>
      </c>
      <c r="P17" s="3380"/>
      <c r="Q17" s="3380"/>
      <c r="R17" s="3380" t="s">
        <v>1796</v>
      </c>
      <c r="S17" s="3397"/>
      <c r="T17" s="695"/>
      <c r="U17" s="696"/>
      <c r="V17" s="697"/>
      <c r="W17" s="696"/>
      <c r="X17" s="698">
        <f t="shared" si="4"/>
        <v>0</v>
      </c>
      <c r="Y17" s="698" t="str">
        <f t="shared" si="2"/>
        <v/>
      </c>
      <c r="Z17" s="671"/>
    </row>
    <row r="18" spans="1:26" ht="15" customHeight="1" x14ac:dyDescent="0.2">
      <c r="A18" s="671"/>
      <c r="B18" s="3379" t="s">
        <v>1797</v>
      </c>
      <c r="C18" s="3380"/>
      <c r="D18" s="3380"/>
      <c r="E18" s="3380" t="s">
        <v>1796</v>
      </c>
      <c r="F18" s="3397"/>
      <c r="G18" s="695"/>
      <c r="H18" s="696"/>
      <c r="I18" s="697"/>
      <c r="J18" s="696"/>
      <c r="K18" s="698">
        <f t="shared" si="3"/>
        <v>0</v>
      </c>
      <c r="L18" s="698" t="str">
        <f t="shared" si="1"/>
        <v/>
      </c>
      <c r="M18" s="671"/>
      <c r="N18" s="671"/>
      <c r="O18" s="3379" t="s">
        <v>1797</v>
      </c>
      <c r="P18" s="3380"/>
      <c r="Q18" s="3380"/>
      <c r="R18" s="3380" t="s">
        <v>1796</v>
      </c>
      <c r="S18" s="3397"/>
      <c r="T18" s="695"/>
      <c r="U18" s="696"/>
      <c r="V18" s="697"/>
      <c r="W18" s="696"/>
      <c r="X18" s="698">
        <f t="shared" si="4"/>
        <v>0</v>
      </c>
      <c r="Y18" s="698" t="str">
        <f t="shared" si="2"/>
        <v/>
      </c>
      <c r="Z18" s="671"/>
    </row>
    <row r="19" spans="1:26" ht="15" customHeight="1" x14ac:dyDescent="0.2">
      <c r="A19" s="671"/>
      <c r="B19" s="3379" t="s">
        <v>1797</v>
      </c>
      <c r="C19" s="3380"/>
      <c r="D19" s="3380"/>
      <c r="E19" s="3380" t="s">
        <v>1796</v>
      </c>
      <c r="F19" s="3397"/>
      <c r="G19" s="695"/>
      <c r="H19" s="696"/>
      <c r="I19" s="697"/>
      <c r="J19" s="696"/>
      <c r="K19" s="698">
        <f t="shared" si="3"/>
        <v>0</v>
      </c>
      <c r="L19" s="698" t="str">
        <f t="shared" si="1"/>
        <v/>
      </c>
      <c r="M19" s="671"/>
      <c r="N19" s="671"/>
      <c r="O19" s="3379" t="s">
        <v>1797</v>
      </c>
      <c r="P19" s="3380"/>
      <c r="Q19" s="3380"/>
      <c r="R19" s="3380" t="s">
        <v>1796</v>
      </c>
      <c r="S19" s="3397"/>
      <c r="T19" s="695"/>
      <c r="U19" s="696"/>
      <c r="V19" s="697"/>
      <c r="W19" s="696"/>
      <c r="X19" s="698">
        <f t="shared" si="4"/>
        <v>0</v>
      </c>
      <c r="Y19" s="698" t="str">
        <f t="shared" si="2"/>
        <v/>
      </c>
      <c r="Z19" s="671"/>
    </row>
    <row r="20" spans="1:26" s="700" customFormat="1" ht="15" customHeight="1" x14ac:dyDescent="0.2">
      <c r="A20" s="525"/>
      <c r="B20" s="3379" t="s">
        <v>1797</v>
      </c>
      <c r="C20" s="3380"/>
      <c r="D20" s="3380"/>
      <c r="E20" s="3380" t="s">
        <v>1796</v>
      </c>
      <c r="F20" s="3397"/>
      <c r="G20" s="699"/>
      <c r="H20" s="696"/>
      <c r="I20" s="697"/>
      <c r="J20" s="696"/>
      <c r="K20" s="698">
        <f t="shared" si="3"/>
        <v>0</v>
      </c>
      <c r="L20" s="698" t="str">
        <f t="shared" si="1"/>
        <v/>
      </c>
      <c r="M20" s="525"/>
      <c r="N20" s="525"/>
      <c r="O20" s="3379" t="s">
        <v>1797</v>
      </c>
      <c r="P20" s="3380"/>
      <c r="Q20" s="3380"/>
      <c r="R20" s="3380" t="s">
        <v>1796</v>
      </c>
      <c r="S20" s="3397"/>
      <c r="T20" s="699"/>
      <c r="U20" s="696"/>
      <c r="V20" s="697"/>
      <c r="W20" s="696"/>
      <c r="X20" s="698">
        <f t="shared" si="4"/>
        <v>0</v>
      </c>
      <c r="Y20" s="698" t="str">
        <f t="shared" si="2"/>
        <v/>
      </c>
      <c r="Z20" s="525"/>
    </row>
    <row r="21" spans="1:26" s="700" customFormat="1" ht="15" customHeight="1" x14ac:dyDescent="0.2">
      <c r="A21" s="525"/>
      <c r="B21" s="3379" t="s">
        <v>1797</v>
      </c>
      <c r="C21" s="3380"/>
      <c r="D21" s="3380"/>
      <c r="E21" s="3380" t="s">
        <v>1796</v>
      </c>
      <c r="F21" s="3397"/>
      <c r="G21" s="699"/>
      <c r="H21" s="696"/>
      <c r="I21" s="697"/>
      <c r="J21" s="696"/>
      <c r="K21" s="698">
        <f t="shared" si="3"/>
        <v>0</v>
      </c>
      <c r="L21" s="698" t="str">
        <f t="shared" si="1"/>
        <v/>
      </c>
      <c r="M21" s="525"/>
      <c r="N21" s="525"/>
      <c r="O21" s="3379" t="s">
        <v>1797</v>
      </c>
      <c r="P21" s="3380"/>
      <c r="Q21" s="3380"/>
      <c r="R21" s="3380" t="s">
        <v>1796</v>
      </c>
      <c r="S21" s="3397"/>
      <c r="T21" s="699"/>
      <c r="U21" s="696"/>
      <c r="V21" s="697"/>
      <c r="W21" s="696"/>
      <c r="X21" s="698">
        <f t="shared" si="4"/>
        <v>0</v>
      </c>
      <c r="Y21" s="698" t="str">
        <f t="shared" si="2"/>
        <v/>
      </c>
      <c r="Z21" s="525"/>
    </row>
    <row r="22" spans="1:26" s="700" customFormat="1" ht="15" customHeight="1" x14ac:dyDescent="0.2">
      <c r="A22" s="525"/>
      <c r="B22" s="3379" t="s">
        <v>1797</v>
      </c>
      <c r="C22" s="3380"/>
      <c r="D22" s="3380"/>
      <c r="E22" s="3380" t="s">
        <v>1796</v>
      </c>
      <c r="F22" s="3397"/>
      <c r="G22" s="699"/>
      <c r="H22" s="696"/>
      <c r="I22" s="697"/>
      <c r="J22" s="696"/>
      <c r="K22" s="698">
        <f t="shared" si="3"/>
        <v>0</v>
      </c>
      <c r="L22" s="698" t="str">
        <f t="shared" si="1"/>
        <v/>
      </c>
      <c r="M22" s="525"/>
      <c r="N22" s="525"/>
      <c r="O22" s="3379" t="s">
        <v>1797</v>
      </c>
      <c r="P22" s="3380"/>
      <c r="Q22" s="3380"/>
      <c r="R22" s="3380" t="s">
        <v>1796</v>
      </c>
      <c r="S22" s="3397"/>
      <c r="T22" s="699"/>
      <c r="U22" s="696"/>
      <c r="V22" s="697"/>
      <c r="W22" s="696"/>
      <c r="X22" s="698">
        <f t="shared" si="4"/>
        <v>0</v>
      </c>
      <c r="Y22" s="698" t="str">
        <f t="shared" si="2"/>
        <v/>
      </c>
      <c r="Z22" s="525"/>
    </row>
    <row r="23" spans="1:26" s="700" customFormat="1" ht="15" customHeight="1" x14ac:dyDescent="0.2">
      <c r="A23" s="525"/>
      <c r="B23" s="3379" t="s">
        <v>1797</v>
      </c>
      <c r="C23" s="3380"/>
      <c r="D23" s="3380"/>
      <c r="E23" s="3380" t="s">
        <v>1796</v>
      </c>
      <c r="F23" s="3397"/>
      <c r="G23" s="699"/>
      <c r="H23" s="696"/>
      <c r="I23" s="697"/>
      <c r="J23" s="696"/>
      <c r="K23" s="698">
        <f t="shared" si="3"/>
        <v>0</v>
      </c>
      <c r="L23" s="698" t="str">
        <f t="shared" si="1"/>
        <v/>
      </c>
      <c r="M23" s="525"/>
      <c r="N23" s="525"/>
      <c r="O23" s="3379" t="s">
        <v>1797</v>
      </c>
      <c r="P23" s="3380"/>
      <c r="Q23" s="3380"/>
      <c r="R23" s="3380" t="s">
        <v>1796</v>
      </c>
      <c r="S23" s="3397"/>
      <c r="T23" s="699"/>
      <c r="U23" s="696"/>
      <c r="V23" s="697"/>
      <c r="W23" s="696"/>
      <c r="X23" s="698">
        <f t="shared" si="4"/>
        <v>0</v>
      </c>
      <c r="Y23" s="698" t="str">
        <f t="shared" si="2"/>
        <v/>
      </c>
      <c r="Z23" s="525"/>
    </row>
    <row r="24" spans="1:26" s="700" customFormat="1" ht="15" customHeight="1" x14ac:dyDescent="0.2">
      <c r="A24" s="525"/>
      <c r="B24" s="3379" t="s">
        <v>1797</v>
      </c>
      <c r="C24" s="3380"/>
      <c r="D24" s="3380"/>
      <c r="E24" s="3380" t="s">
        <v>1796</v>
      </c>
      <c r="F24" s="3397"/>
      <c r="G24" s="699"/>
      <c r="H24" s="696"/>
      <c r="I24" s="697"/>
      <c r="J24" s="696"/>
      <c r="K24" s="698">
        <f t="shared" si="3"/>
        <v>0</v>
      </c>
      <c r="L24" s="698" t="str">
        <f t="shared" si="1"/>
        <v/>
      </c>
      <c r="M24" s="525"/>
      <c r="N24" s="525"/>
      <c r="O24" s="3379" t="s">
        <v>1797</v>
      </c>
      <c r="P24" s="3380"/>
      <c r="Q24" s="3380"/>
      <c r="R24" s="3380" t="s">
        <v>1796</v>
      </c>
      <c r="S24" s="3397"/>
      <c r="T24" s="699"/>
      <c r="U24" s="696"/>
      <c r="V24" s="697"/>
      <c r="W24" s="696"/>
      <c r="X24" s="698">
        <f t="shared" si="4"/>
        <v>0</v>
      </c>
      <c r="Y24" s="698" t="str">
        <f t="shared" si="2"/>
        <v/>
      </c>
      <c r="Z24" s="525"/>
    </row>
    <row r="25" spans="1:26" s="700" customFormat="1" ht="15" customHeight="1" x14ac:dyDescent="0.2">
      <c r="A25" s="525"/>
      <c r="B25" s="3379" t="s">
        <v>1797</v>
      </c>
      <c r="C25" s="3380"/>
      <c r="D25" s="3380"/>
      <c r="E25" s="3380" t="s">
        <v>1796</v>
      </c>
      <c r="F25" s="3397"/>
      <c r="G25" s="699"/>
      <c r="H25" s="696"/>
      <c r="I25" s="697"/>
      <c r="J25" s="696"/>
      <c r="K25" s="698">
        <f t="shared" si="3"/>
        <v>0</v>
      </c>
      <c r="L25" s="698" t="str">
        <f t="shared" si="1"/>
        <v/>
      </c>
      <c r="M25" s="525"/>
      <c r="N25" s="525"/>
      <c r="O25" s="3379" t="s">
        <v>1797</v>
      </c>
      <c r="P25" s="3380"/>
      <c r="Q25" s="3380"/>
      <c r="R25" s="3380" t="s">
        <v>1796</v>
      </c>
      <c r="S25" s="3397"/>
      <c r="T25" s="699"/>
      <c r="U25" s="696"/>
      <c r="V25" s="697"/>
      <c r="W25" s="696"/>
      <c r="X25" s="698">
        <f t="shared" si="4"/>
        <v>0</v>
      </c>
      <c r="Y25" s="698" t="str">
        <f t="shared" si="2"/>
        <v/>
      </c>
      <c r="Z25" s="525"/>
    </row>
    <row r="26" spans="1:26" s="700" customFormat="1" ht="15" customHeight="1" x14ac:dyDescent="0.2">
      <c r="A26" s="525"/>
      <c r="B26" s="3379" t="s">
        <v>1797</v>
      </c>
      <c r="C26" s="3380"/>
      <c r="D26" s="3380"/>
      <c r="E26" s="3380" t="s">
        <v>1796</v>
      </c>
      <c r="F26" s="3397"/>
      <c r="G26" s="699"/>
      <c r="H26" s="696"/>
      <c r="I26" s="697"/>
      <c r="J26" s="696"/>
      <c r="K26" s="698">
        <f t="shared" si="3"/>
        <v>0</v>
      </c>
      <c r="L26" s="698" t="str">
        <f>IF(E26="Native-Infill",(IF(G26="Y",(IF(K26&gt;5,5,MIN(H26,K26))),MIN(H26,K26))),"")</f>
        <v/>
      </c>
      <c r="M26" s="525"/>
      <c r="N26" s="525"/>
      <c r="O26" s="3379" t="s">
        <v>1797</v>
      </c>
      <c r="P26" s="3380"/>
      <c r="Q26" s="3380"/>
      <c r="R26" s="3380" t="s">
        <v>1796</v>
      </c>
      <c r="S26" s="3397"/>
      <c r="T26" s="699"/>
      <c r="U26" s="696"/>
      <c r="V26" s="697"/>
      <c r="W26" s="696"/>
      <c r="X26" s="698">
        <f t="shared" si="4"/>
        <v>0</v>
      </c>
      <c r="Y26" s="698" t="str">
        <f>IF(R26="Native-Infill",(IF(T26="Y",(IF(X26&gt;5,5,MIN(U26,X26))),MIN(U26,X26))),"")</f>
        <v/>
      </c>
      <c r="Z26" s="525"/>
    </row>
    <row r="27" spans="1:26" s="700" customFormat="1" ht="15" customHeight="1" x14ac:dyDescent="0.2">
      <c r="A27" s="525"/>
      <c r="B27" s="3379" t="s">
        <v>1797</v>
      </c>
      <c r="C27" s="3380"/>
      <c r="D27" s="3380"/>
      <c r="E27" s="3380" t="s">
        <v>1796</v>
      </c>
      <c r="F27" s="3397"/>
      <c r="G27" s="699"/>
      <c r="H27" s="696"/>
      <c r="I27" s="697"/>
      <c r="J27" s="696"/>
      <c r="K27" s="698">
        <f t="shared" si="3"/>
        <v>0</v>
      </c>
      <c r="L27" s="698" t="str">
        <f t="shared" si="1"/>
        <v/>
      </c>
      <c r="M27" s="525"/>
      <c r="N27" s="525"/>
      <c r="O27" s="3379" t="s">
        <v>1797</v>
      </c>
      <c r="P27" s="3380"/>
      <c r="Q27" s="3380"/>
      <c r="R27" s="3380" t="s">
        <v>1796</v>
      </c>
      <c r="S27" s="3397"/>
      <c r="T27" s="699"/>
      <c r="U27" s="696"/>
      <c r="V27" s="697"/>
      <c r="W27" s="696"/>
      <c r="X27" s="698">
        <f t="shared" si="4"/>
        <v>0</v>
      </c>
      <c r="Y27" s="698" t="str">
        <f t="shared" ref="Y27:Y31" si="5">IF(R27="Native-Infill",(IF(T27="Y",(IF(X27&gt;5,5,MIN(U27,X27))),MIN(U27,X27))),"")</f>
        <v/>
      </c>
      <c r="Z27" s="525"/>
    </row>
    <row r="28" spans="1:26" s="700" customFormat="1" ht="15" customHeight="1" x14ac:dyDescent="0.2">
      <c r="A28" s="525"/>
      <c r="B28" s="3379" t="s">
        <v>1797</v>
      </c>
      <c r="C28" s="3380"/>
      <c r="D28" s="3380"/>
      <c r="E28" s="3380" t="s">
        <v>1796</v>
      </c>
      <c r="F28" s="3397"/>
      <c r="G28" s="699"/>
      <c r="H28" s="696"/>
      <c r="I28" s="697"/>
      <c r="J28" s="696"/>
      <c r="K28" s="698">
        <f t="shared" si="3"/>
        <v>0</v>
      </c>
      <c r="L28" s="698" t="str">
        <f t="shared" si="1"/>
        <v/>
      </c>
      <c r="M28" s="525"/>
      <c r="N28" s="525"/>
      <c r="O28" s="3379" t="s">
        <v>1797</v>
      </c>
      <c r="P28" s="3380"/>
      <c r="Q28" s="3380"/>
      <c r="R28" s="3380" t="s">
        <v>1796</v>
      </c>
      <c r="S28" s="3397"/>
      <c r="T28" s="699"/>
      <c r="U28" s="696"/>
      <c r="V28" s="697"/>
      <c r="W28" s="696"/>
      <c r="X28" s="698">
        <f t="shared" si="4"/>
        <v>0</v>
      </c>
      <c r="Y28" s="698" t="str">
        <f t="shared" si="5"/>
        <v/>
      </c>
      <c r="Z28" s="525"/>
    </row>
    <row r="29" spans="1:26" s="700" customFormat="1" ht="15" customHeight="1" x14ac:dyDescent="0.2">
      <c r="A29" s="525"/>
      <c r="B29" s="3379" t="s">
        <v>1797</v>
      </c>
      <c r="C29" s="3380"/>
      <c r="D29" s="3380"/>
      <c r="E29" s="3380" t="s">
        <v>1796</v>
      </c>
      <c r="F29" s="3397"/>
      <c r="G29" s="699"/>
      <c r="H29" s="696"/>
      <c r="I29" s="697"/>
      <c r="J29" s="696"/>
      <c r="K29" s="698">
        <f t="shared" si="3"/>
        <v>0</v>
      </c>
      <c r="L29" s="698" t="str">
        <f t="shared" si="1"/>
        <v/>
      </c>
      <c r="M29" s="525"/>
      <c r="N29" s="525"/>
      <c r="O29" s="3379" t="s">
        <v>1797</v>
      </c>
      <c r="P29" s="3380"/>
      <c r="Q29" s="3380"/>
      <c r="R29" s="3380" t="s">
        <v>1796</v>
      </c>
      <c r="S29" s="3397"/>
      <c r="T29" s="699"/>
      <c r="U29" s="696"/>
      <c r="V29" s="697"/>
      <c r="W29" s="696"/>
      <c r="X29" s="698">
        <f t="shared" si="4"/>
        <v>0</v>
      </c>
      <c r="Y29" s="698" t="str">
        <f t="shared" si="5"/>
        <v/>
      </c>
      <c r="Z29" s="525"/>
    </row>
    <row r="30" spans="1:26" s="700" customFormat="1" ht="15" customHeight="1" x14ac:dyDescent="0.2">
      <c r="A30" s="525"/>
      <c r="B30" s="3379" t="s">
        <v>1797</v>
      </c>
      <c r="C30" s="3380"/>
      <c r="D30" s="3380"/>
      <c r="E30" s="3380" t="s">
        <v>1796</v>
      </c>
      <c r="F30" s="3397"/>
      <c r="G30" s="699"/>
      <c r="H30" s="696"/>
      <c r="I30" s="697"/>
      <c r="J30" s="696"/>
      <c r="K30" s="698">
        <f t="shared" si="3"/>
        <v>0</v>
      </c>
      <c r="L30" s="698" t="str">
        <f t="shared" si="1"/>
        <v/>
      </c>
      <c r="M30" s="525"/>
      <c r="N30" s="525"/>
      <c r="O30" s="3379" t="s">
        <v>1797</v>
      </c>
      <c r="P30" s="3380"/>
      <c r="Q30" s="3380"/>
      <c r="R30" s="3380" t="s">
        <v>1796</v>
      </c>
      <c r="S30" s="3397"/>
      <c r="T30" s="699"/>
      <c r="U30" s="696"/>
      <c r="V30" s="697"/>
      <c r="W30" s="696"/>
      <c r="X30" s="698">
        <f t="shared" si="4"/>
        <v>0</v>
      </c>
      <c r="Y30" s="698" t="str">
        <f t="shared" si="5"/>
        <v/>
      </c>
      <c r="Z30" s="525"/>
    </row>
    <row r="31" spans="1:26" s="700" customFormat="1" ht="15" customHeight="1" x14ac:dyDescent="0.2">
      <c r="A31" s="525"/>
      <c r="B31" s="3379" t="s">
        <v>1797</v>
      </c>
      <c r="C31" s="3380"/>
      <c r="D31" s="3380"/>
      <c r="E31" s="3380" t="s">
        <v>1796</v>
      </c>
      <c r="F31" s="3397"/>
      <c r="G31" s="699"/>
      <c r="H31" s="696"/>
      <c r="I31" s="697"/>
      <c r="J31" s="696"/>
      <c r="K31" s="698">
        <f t="shared" si="3"/>
        <v>0</v>
      </c>
      <c r="L31" s="698" t="str">
        <f t="shared" si="1"/>
        <v/>
      </c>
      <c r="M31" s="525"/>
      <c r="N31" s="525"/>
      <c r="O31" s="3379" t="s">
        <v>1797</v>
      </c>
      <c r="P31" s="3380"/>
      <c r="Q31" s="3380"/>
      <c r="R31" s="3380" t="s">
        <v>1796</v>
      </c>
      <c r="S31" s="3397"/>
      <c r="T31" s="699"/>
      <c r="U31" s="696"/>
      <c r="V31" s="697"/>
      <c r="W31" s="696"/>
      <c r="X31" s="698">
        <f t="shared" si="4"/>
        <v>0</v>
      </c>
      <c r="Y31" s="698" t="str">
        <f t="shared" si="5"/>
        <v/>
      </c>
      <c r="Z31" s="525"/>
    </row>
    <row r="32" spans="1:26" s="700" customFormat="1" ht="15" customHeight="1" x14ac:dyDescent="0.2">
      <c r="A32" s="525"/>
      <c r="B32" s="3379" t="s">
        <v>1797</v>
      </c>
      <c r="C32" s="3380"/>
      <c r="D32" s="3380"/>
      <c r="E32" s="3380" t="s">
        <v>1796</v>
      </c>
      <c r="F32" s="3397"/>
      <c r="G32" s="699"/>
      <c r="H32" s="696"/>
      <c r="I32" s="697"/>
      <c r="J32" s="696"/>
      <c r="K32" s="698">
        <f t="shared" si="3"/>
        <v>0</v>
      </c>
      <c r="L32" s="698" t="str">
        <f>IF(E32="Native-Infill",(IF(G32="Y",(IF(K32&gt;5,5,MIN(H32,K32))),MIN(H32,K32))),"")</f>
        <v/>
      </c>
      <c r="M32" s="525"/>
      <c r="N32" s="525"/>
      <c r="O32" s="3379" t="s">
        <v>1797</v>
      </c>
      <c r="P32" s="3380"/>
      <c r="Q32" s="3380"/>
      <c r="R32" s="3380" t="s">
        <v>1796</v>
      </c>
      <c r="S32" s="3397"/>
      <c r="T32" s="699"/>
      <c r="U32" s="696"/>
      <c r="V32" s="697"/>
      <c r="W32" s="696"/>
      <c r="X32" s="698">
        <f t="shared" si="4"/>
        <v>0</v>
      </c>
      <c r="Y32" s="698" t="str">
        <f>IF(R32="Native-Infill",(IF(T32="Y",(IF(X32&gt;5,5,MIN(U32,X32))),MIN(U32,X32))),"")</f>
        <v/>
      </c>
      <c r="Z32" s="525"/>
    </row>
    <row r="33" spans="1:26" s="700" customFormat="1" ht="15" customHeight="1" x14ac:dyDescent="0.2">
      <c r="A33" s="525"/>
      <c r="B33" s="3379" t="s">
        <v>1797</v>
      </c>
      <c r="C33" s="3380"/>
      <c r="D33" s="3380"/>
      <c r="E33" s="3380" t="s">
        <v>1796</v>
      </c>
      <c r="F33" s="3397"/>
      <c r="G33" s="699"/>
      <c r="H33" s="696"/>
      <c r="I33" s="697"/>
      <c r="J33" s="696"/>
      <c r="K33" s="698">
        <f t="shared" si="3"/>
        <v>0</v>
      </c>
      <c r="L33" s="698" t="str">
        <f t="shared" si="1"/>
        <v/>
      </c>
      <c r="M33" s="525"/>
      <c r="N33" s="525"/>
      <c r="O33" s="3379" t="s">
        <v>1797</v>
      </c>
      <c r="P33" s="3380"/>
      <c r="Q33" s="3380"/>
      <c r="R33" s="3380" t="s">
        <v>1796</v>
      </c>
      <c r="S33" s="3397"/>
      <c r="T33" s="699"/>
      <c r="U33" s="696"/>
      <c r="V33" s="697"/>
      <c r="W33" s="696"/>
      <c r="X33" s="698">
        <f t="shared" si="4"/>
        <v>0</v>
      </c>
      <c r="Y33" s="698" t="str">
        <f t="shared" ref="Y33:Y50" si="6">IF(R33="Native-Infill",(IF(T33="Y",(IF(X33&gt;5,5,MIN(U33,X33))),MIN(U33,X33))),"")</f>
        <v/>
      </c>
      <c r="Z33" s="525"/>
    </row>
    <row r="34" spans="1:26" s="700" customFormat="1" ht="15" customHeight="1" x14ac:dyDescent="0.2">
      <c r="A34" s="525"/>
      <c r="B34" s="3379" t="s">
        <v>1797</v>
      </c>
      <c r="C34" s="3380"/>
      <c r="D34" s="3380"/>
      <c r="E34" s="3380" t="s">
        <v>1796</v>
      </c>
      <c r="F34" s="3397"/>
      <c r="G34" s="699"/>
      <c r="H34" s="696"/>
      <c r="I34" s="697"/>
      <c r="J34" s="696"/>
      <c r="K34" s="698">
        <f t="shared" si="3"/>
        <v>0</v>
      </c>
      <c r="L34" s="698" t="str">
        <f t="shared" si="1"/>
        <v/>
      </c>
      <c r="M34" s="525"/>
      <c r="N34" s="525"/>
      <c r="O34" s="3379" t="s">
        <v>1797</v>
      </c>
      <c r="P34" s="3380"/>
      <c r="Q34" s="3380"/>
      <c r="R34" s="3380" t="s">
        <v>1796</v>
      </c>
      <c r="S34" s="3397"/>
      <c r="T34" s="699"/>
      <c r="U34" s="696"/>
      <c r="V34" s="697"/>
      <c r="W34" s="696"/>
      <c r="X34" s="698">
        <f t="shared" si="4"/>
        <v>0</v>
      </c>
      <c r="Y34" s="698" t="str">
        <f t="shared" si="6"/>
        <v/>
      </c>
      <c r="Z34" s="525"/>
    </row>
    <row r="35" spans="1:26" s="700" customFormat="1" ht="15" customHeight="1" x14ac:dyDescent="0.2">
      <c r="A35" s="525"/>
      <c r="B35" s="3379" t="s">
        <v>1797</v>
      </c>
      <c r="C35" s="3380"/>
      <c r="D35" s="3380"/>
      <c r="E35" s="3380" t="s">
        <v>1796</v>
      </c>
      <c r="F35" s="3397"/>
      <c r="G35" s="699"/>
      <c r="H35" s="696"/>
      <c r="I35" s="697"/>
      <c r="J35" s="696"/>
      <c r="K35" s="698">
        <f t="shared" si="3"/>
        <v>0</v>
      </c>
      <c r="L35" s="698" t="str">
        <f t="shared" si="1"/>
        <v/>
      </c>
      <c r="M35" s="525"/>
      <c r="N35" s="525"/>
      <c r="O35" s="3379" t="s">
        <v>1797</v>
      </c>
      <c r="P35" s="3380"/>
      <c r="Q35" s="3380"/>
      <c r="R35" s="3380" t="s">
        <v>1796</v>
      </c>
      <c r="S35" s="3397"/>
      <c r="T35" s="699"/>
      <c r="U35" s="696"/>
      <c r="V35" s="697"/>
      <c r="W35" s="696"/>
      <c r="X35" s="698">
        <f t="shared" si="4"/>
        <v>0</v>
      </c>
      <c r="Y35" s="698" t="str">
        <f t="shared" si="6"/>
        <v/>
      </c>
      <c r="Z35" s="525"/>
    </row>
    <row r="36" spans="1:26" s="700" customFormat="1" ht="15" customHeight="1" x14ac:dyDescent="0.2">
      <c r="A36" s="525"/>
      <c r="B36" s="3379" t="s">
        <v>1797</v>
      </c>
      <c r="C36" s="3380"/>
      <c r="D36" s="3380"/>
      <c r="E36" s="3380" t="s">
        <v>1796</v>
      </c>
      <c r="F36" s="3397"/>
      <c r="G36" s="699"/>
      <c r="H36" s="696"/>
      <c r="I36" s="697"/>
      <c r="J36" s="696"/>
      <c r="K36" s="698">
        <f t="shared" si="3"/>
        <v>0</v>
      </c>
      <c r="L36" s="698" t="str">
        <f t="shared" si="1"/>
        <v/>
      </c>
      <c r="M36" s="525"/>
      <c r="N36" s="525"/>
      <c r="O36" s="3379" t="s">
        <v>1797</v>
      </c>
      <c r="P36" s="3380"/>
      <c r="Q36" s="3380"/>
      <c r="R36" s="3380" t="s">
        <v>1796</v>
      </c>
      <c r="S36" s="3397"/>
      <c r="T36" s="699"/>
      <c r="U36" s="696"/>
      <c r="V36" s="697"/>
      <c r="W36" s="696"/>
      <c r="X36" s="698">
        <f t="shared" si="4"/>
        <v>0</v>
      </c>
      <c r="Y36" s="698" t="str">
        <f t="shared" si="6"/>
        <v/>
      </c>
      <c r="Z36" s="525"/>
    </row>
    <row r="37" spans="1:26" s="700" customFormat="1" ht="15" customHeight="1" x14ac:dyDescent="0.2">
      <c r="A37" s="525"/>
      <c r="B37" s="3379" t="s">
        <v>1797</v>
      </c>
      <c r="C37" s="3380"/>
      <c r="D37" s="3380"/>
      <c r="E37" s="3380" t="s">
        <v>1796</v>
      </c>
      <c r="F37" s="3397"/>
      <c r="G37" s="699"/>
      <c r="H37" s="696"/>
      <c r="I37" s="697"/>
      <c r="J37" s="696"/>
      <c r="K37" s="698">
        <f t="shared" si="3"/>
        <v>0</v>
      </c>
      <c r="L37" s="698" t="str">
        <f t="shared" si="1"/>
        <v/>
      </c>
      <c r="M37" s="525"/>
      <c r="N37" s="525"/>
      <c r="O37" s="3379" t="s">
        <v>1797</v>
      </c>
      <c r="P37" s="3380"/>
      <c r="Q37" s="3380"/>
      <c r="R37" s="3380" t="s">
        <v>1796</v>
      </c>
      <c r="S37" s="3397"/>
      <c r="T37" s="699"/>
      <c r="U37" s="696"/>
      <c r="V37" s="697"/>
      <c r="W37" s="696"/>
      <c r="X37" s="698">
        <f t="shared" si="4"/>
        <v>0</v>
      </c>
      <c r="Y37" s="698" t="str">
        <f t="shared" si="6"/>
        <v/>
      </c>
      <c r="Z37" s="525"/>
    </row>
    <row r="38" spans="1:26" s="700" customFormat="1" ht="15" customHeight="1" x14ac:dyDescent="0.2">
      <c r="A38" s="525"/>
      <c r="B38" s="3379" t="s">
        <v>1797</v>
      </c>
      <c r="C38" s="3380"/>
      <c r="D38" s="3380"/>
      <c r="E38" s="3380" t="s">
        <v>1796</v>
      </c>
      <c r="F38" s="3397"/>
      <c r="G38" s="699"/>
      <c r="H38" s="696"/>
      <c r="I38" s="697"/>
      <c r="J38" s="696"/>
      <c r="K38" s="698">
        <f t="shared" si="3"/>
        <v>0</v>
      </c>
      <c r="L38" s="698" t="str">
        <f t="shared" si="1"/>
        <v/>
      </c>
      <c r="M38" s="525"/>
      <c r="N38" s="525"/>
      <c r="O38" s="3379" t="s">
        <v>1797</v>
      </c>
      <c r="P38" s="3380"/>
      <c r="Q38" s="3380"/>
      <c r="R38" s="3380" t="s">
        <v>1796</v>
      </c>
      <c r="S38" s="3397"/>
      <c r="T38" s="699"/>
      <c r="U38" s="696"/>
      <c r="V38" s="697"/>
      <c r="W38" s="696"/>
      <c r="X38" s="698">
        <f t="shared" si="4"/>
        <v>0</v>
      </c>
      <c r="Y38" s="698" t="str">
        <f t="shared" si="6"/>
        <v/>
      </c>
      <c r="Z38" s="525"/>
    </row>
    <row r="39" spans="1:26" s="700" customFormat="1" ht="15" customHeight="1" x14ac:dyDescent="0.2">
      <c r="A39" s="525"/>
      <c r="B39" s="3379" t="s">
        <v>1797</v>
      </c>
      <c r="C39" s="3380"/>
      <c r="D39" s="3380"/>
      <c r="E39" s="3380" t="s">
        <v>1796</v>
      </c>
      <c r="F39" s="3397"/>
      <c r="G39" s="699"/>
      <c r="H39" s="696"/>
      <c r="I39" s="697"/>
      <c r="J39" s="696"/>
      <c r="K39" s="698">
        <f t="shared" si="3"/>
        <v>0</v>
      </c>
      <c r="L39" s="698" t="str">
        <f t="shared" si="1"/>
        <v/>
      </c>
      <c r="M39" s="525"/>
      <c r="N39" s="525"/>
      <c r="O39" s="3379" t="s">
        <v>1797</v>
      </c>
      <c r="P39" s="3380"/>
      <c r="Q39" s="3380"/>
      <c r="R39" s="3380" t="s">
        <v>1796</v>
      </c>
      <c r="S39" s="3397"/>
      <c r="T39" s="699"/>
      <c r="U39" s="696"/>
      <c r="V39" s="697"/>
      <c r="W39" s="696"/>
      <c r="X39" s="698">
        <f t="shared" si="4"/>
        <v>0</v>
      </c>
      <c r="Y39" s="698" t="str">
        <f t="shared" si="6"/>
        <v/>
      </c>
      <c r="Z39" s="525"/>
    </row>
    <row r="40" spans="1:26" s="700" customFormat="1" ht="15" customHeight="1" x14ac:dyDescent="0.2">
      <c r="A40" s="525"/>
      <c r="B40" s="3379" t="s">
        <v>1797</v>
      </c>
      <c r="C40" s="3380"/>
      <c r="D40" s="3380"/>
      <c r="E40" s="3380" t="s">
        <v>1796</v>
      </c>
      <c r="F40" s="3397"/>
      <c r="G40" s="699"/>
      <c r="H40" s="696"/>
      <c r="I40" s="697"/>
      <c r="J40" s="696"/>
      <c r="K40" s="698">
        <f t="shared" si="3"/>
        <v>0</v>
      </c>
      <c r="L40" s="698" t="str">
        <f t="shared" si="1"/>
        <v/>
      </c>
      <c r="M40" s="525"/>
      <c r="N40" s="525"/>
      <c r="O40" s="3379" t="s">
        <v>1797</v>
      </c>
      <c r="P40" s="3380"/>
      <c r="Q40" s="3380"/>
      <c r="R40" s="3380" t="s">
        <v>1796</v>
      </c>
      <c r="S40" s="3397"/>
      <c r="T40" s="699"/>
      <c r="U40" s="696"/>
      <c r="V40" s="697"/>
      <c r="W40" s="696"/>
      <c r="X40" s="698">
        <f t="shared" si="4"/>
        <v>0</v>
      </c>
      <c r="Y40" s="698" t="str">
        <f t="shared" si="6"/>
        <v/>
      </c>
      <c r="Z40" s="525"/>
    </row>
    <row r="41" spans="1:26" s="700" customFormat="1" ht="15" customHeight="1" x14ac:dyDescent="0.2">
      <c r="A41" s="525"/>
      <c r="B41" s="3379" t="s">
        <v>1797</v>
      </c>
      <c r="C41" s="3380"/>
      <c r="D41" s="3380"/>
      <c r="E41" s="3380" t="s">
        <v>1796</v>
      </c>
      <c r="F41" s="3397"/>
      <c r="G41" s="699"/>
      <c r="H41" s="696"/>
      <c r="I41" s="697"/>
      <c r="J41" s="696"/>
      <c r="K41" s="698">
        <f t="shared" si="3"/>
        <v>0</v>
      </c>
      <c r="L41" s="698" t="str">
        <f t="shared" si="1"/>
        <v/>
      </c>
      <c r="M41" s="525"/>
      <c r="N41" s="525"/>
      <c r="O41" s="3379" t="s">
        <v>1797</v>
      </c>
      <c r="P41" s="3380"/>
      <c r="Q41" s="3380"/>
      <c r="R41" s="3380" t="s">
        <v>1796</v>
      </c>
      <c r="S41" s="3397"/>
      <c r="T41" s="699"/>
      <c r="U41" s="696"/>
      <c r="V41" s="697"/>
      <c r="W41" s="696"/>
      <c r="X41" s="698">
        <f t="shared" si="4"/>
        <v>0</v>
      </c>
      <c r="Y41" s="698" t="str">
        <f t="shared" si="6"/>
        <v/>
      </c>
      <c r="Z41" s="525"/>
    </row>
    <row r="42" spans="1:26" s="700" customFormat="1" ht="15" customHeight="1" x14ac:dyDescent="0.2">
      <c r="A42" s="525"/>
      <c r="B42" s="3379" t="s">
        <v>1797</v>
      </c>
      <c r="C42" s="3380"/>
      <c r="D42" s="3380"/>
      <c r="E42" s="3380" t="s">
        <v>1796</v>
      </c>
      <c r="F42" s="3397"/>
      <c r="G42" s="699"/>
      <c r="H42" s="696"/>
      <c r="I42" s="697"/>
      <c r="J42" s="696"/>
      <c r="K42" s="698">
        <f t="shared" si="3"/>
        <v>0</v>
      </c>
      <c r="L42" s="698" t="str">
        <f t="shared" si="1"/>
        <v/>
      </c>
      <c r="M42" s="525"/>
      <c r="N42" s="525"/>
      <c r="O42" s="3379" t="s">
        <v>1797</v>
      </c>
      <c r="P42" s="3380"/>
      <c r="Q42" s="3380"/>
      <c r="R42" s="3380" t="s">
        <v>1796</v>
      </c>
      <c r="S42" s="3397"/>
      <c r="T42" s="699"/>
      <c r="U42" s="696"/>
      <c r="V42" s="697"/>
      <c r="W42" s="696"/>
      <c r="X42" s="698">
        <f t="shared" si="4"/>
        <v>0</v>
      </c>
      <c r="Y42" s="698" t="str">
        <f t="shared" si="6"/>
        <v/>
      </c>
      <c r="Z42" s="525"/>
    </row>
    <row r="43" spans="1:26" s="700" customFormat="1" ht="15" customHeight="1" x14ac:dyDescent="0.2">
      <c r="A43" s="525"/>
      <c r="B43" s="3379" t="s">
        <v>1797</v>
      </c>
      <c r="C43" s="3380"/>
      <c r="D43" s="3380"/>
      <c r="E43" s="3380" t="s">
        <v>1796</v>
      </c>
      <c r="F43" s="3397"/>
      <c r="G43" s="699"/>
      <c r="H43" s="696"/>
      <c r="I43" s="697"/>
      <c r="J43" s="696"/>
      <c r="K43" s="698">
        <f t="shared" si="3"/>
        <v>0</v>
      </c>
      <c r="L43" s="698" t="str">
        <f t="shared" si="1"/>
        <v/>
      </c>
      <c r="M43" s="525"/>
      <c r="N43" s="525"/>
      <c r="O43" s="3379" t="s">
        <v>1797</v>
      </c>
      <c r="P43" s="3380"/>
      <c r="Q43" s="3380"/>
      <c r="R43" s="3380" t="s">
        <v>1796</v>
      </c>
      <c r="S43" s="3397"/>
      <c r="T43" s="699"/>
      <c r="U43" s="696"/>
      <c r="V43" s="697"/>
      <c r="W43" s="696"/>
      <c r="X43" s="698">
        <f t="shared" si="4"/>
        <v>0</v>
      </c>
      <c r="Y43" s="698" t="str">
        <f t="shared" si="6"/>
        <v/>
      </c>
      <c r="Z43" s="525"/>
    </row>
    <row r="44" spans="1:26" s="700" customFormat="1" ht="15" customHeight="1" x14ac:dyDescent="0.2">
      <c r="A44" s="525"/>
      <c r="B44" s="3379" t="s">
        <v>1797</v>
      </c>
      <c r="C44" s="3380"/>
      <c r="D44" s="3380"/>
      <c r="E44" s="3380" t="s">
        <v>1796</v>
      </c>
      <c r="F44" s="3397"/>
      <c r="G44" s="699"/>
      <c r="H44" s="696"/>
      <c r="I44" s="697"/>
      <c r="J44" s="696"/>
      <c r="K44" s="698">
        <f t="shared" si="3"/>
        <v>0</v>
      </c>
      <c r="L44" s="698" t="str">
        <f t="shared" si="1"/>
        <v/>
      </c>
      <c r="M44" s="525"/>
      <c r="N44" s="525"/>
      <c r="O44" s="3379" t="s">
        <v>1797</v>
      </c>
      <c r="P44" s="3380"/>
      <c r="Q44" s="3380"/>
      <c r="R44" s="3380" t="s">
        <v>1796</v>
      </c>
      <c r="S44" s="3397"/>
      <c r="T44" s="699"/>
      <c r="U44" s="696"/>
      <c r="V44" s="697"/>
      <c r="W44" s="696"/>
      <c r="X44" s="698">
        <f t="shared" si="4"/>
        <v>0</v>
      </c>
      <c r="Y44" s="698" t="str">
        <f t="shared" si="6"/>
        <v/>
      </c>
      <c r="Z44" s="525"/>
    </row>
    <row r="45" spans="1:26" s="700" customFormat="1" ht="15" customHeight="1" x14ac:dyDescent="0.2">
      <c r="A45" s="525"/>
      <c r="B45" s="3379" t="s">
        <v>1797</v>
      </c>
      <c r="C45" s="3380"/>
      <c r="D45" s="3380"/>
      <c r="E45" s="3380" t="s">
        <v>1796</v>
      </c>
      <c r="F45" s="3397"/>
      <c r="G45" s="699"/>
      <c r="H45" s="696"/>
      <c r="I45" s="697"/>
      <c r="J45" s="696"/>
      <c r="K45" s="698">
        <f t="shared" si="3"/>
        <v>0</v>
      </c>
      <c r="L45" s="698" t="str">
        <f t="shared" si="1"/>
        <v/>
      </c>
      <c r="M45" s="525"/>
      <c r="N45" s="525"/>
      <c r="O45" s="3379" t="s">
        <v>1797</v>
      </c>
      <c r="P45" s="3380"/>
      <c r="Q45" s="3380"/>
      <c r="R45" s="3380" t="s">
        <v>1796</v>
      </c>
      <c r="S45" s="3397"/>
      <c r="T45" s="699"/>
      <c r="U45" s="696"/>
      <c r="V45" s="697"/>
      <c r="W45" s="696"/>
      <c r="X45" s="698">
        <f t="shared" si="4"/>
        <v>0</v>
      </c>
      <c r="Y45" s="698" t="str">
        <f t="shared" si="6"/>
        <v/>
      </c>
      <c r="Z45" s="525"/>
    </row>
    <row r="46" spans="1:26" s="700" customFormat="1" ht="15" customHeight="1" x14ac:dyDescent="0.2">
      <c r="A46" s="525"/>
      <c r="B46" s="3379" t="s">
        <v>1797</v>
      </c>
      <c r="C46" s="3380"/>
      <c r="D46" s="3380"/>
      <c r="E46" s="3380" t="s">
        <v>1796</v>
      </c>
      <c r="F46" s="3397"/>
      <c r="G46" s="699"/>
      <c r="H46" s="696"/>
      <c r="I46" s="697"/>
      <c r="J46" s="696"/>
      <c r="K46" s="698">
        <f t="shared" si="3"/>
        <v>0</v>
      </c>
      <c r="L46" s="698" t="str">
        <f t="shared" si="1"/>
        <v/>
      </c>
      <c r="M46" s="525"/>
      <c r="N46" s="525"/>
      <c r="O46" s="3379" t="s">
        <v>1797</v>
      </c>
      <c r="P46" s="3380"/>
      <c r="Q46" s="3380"/>
      <c r="R46" s="3380" t="s">
        <v>1796</v>
      </c>
      <c r="S46" s="3397"/>
      <c r="T46" s="699"/>
      <c r="U46" s="696"/>
      <c r="V46" s="697"/>
      <c r="W46" s="696"/>
      <c r="X46" s="698">
        <f t="shared" si="4"/>
        <v>0</v>
      </c>
      <c r="Y46" s="698" t="str">
        <f t="shared" si="6"/>
        <v/>
      </c>
      <c r="Z46" s="525"/>
    </row>
    <row r="47" spans="1:26" s="700" customFormat="1" ht="15" customHeight="1" x14ac:dyDescent="0.2">
      <c r="A47" s="525"/>
      <c r="B47" s="3379" t="s">
        <v>1797</v>
      </c>
      <c r="C47" s="3380"/>
      <c r="D47" s="3380"/>
      <c r="E47" s="3380" t="s">
        <v>1796</v>
      </c>
      <c r="F47" s="3397"/>
      <c r="G47" s="699"/>
      <c r="H47" s="696"/>
      <c r="I47" s="697"/>
      <c r="J47" s="696"/>
      <c r="K47" s="698">
        <f t="shared" si="3"/>
        <v>0</v>
      </c>
      <c r="L47" s="698" t="str">
        <f t="shared" si="1"/>
        <v/>
      </c>
      <c r="M47" s="525"/>
      <c r="N47" s="525"/>
      <c r="O47" s="3379" t="s">
        <v>1797</v>
      </c>
      <c r="P47" s="3380"/>
      <c r="Q47" s="3380"/>
      <c r="R47" s="3380" t="s">
        <v>1796</v>
      </c>
      <c r="S47" s="3397"/>
      <c r="T47" s="699"/>
      <c r="U47" s="696"/>
      <c r="V47" s="697"/>
      <c r="W47" s="696"/>
      <c r="X47" s="698">
        <f t="shared" si="4"/>
        <v>0</v>
      </c>
      <c r="Y47" s="698" t="str">
        <f t="shared" si="6"/>
        <v/>
      </c>
      <c r="Z47" s="525"/>
    </row>
    <row r="48" spans="1:26" s="700" customFormat="1" ht="15" customHeight="1" x14ac:dyDescent="0.2">
      <c r="A48" s="525"/>
      <c r="B48" s="3379" t="s">
        <v>1797</v>
      </c>
      <c r="C48" s="3380"/>
      <c r="D48" s="3380"/>
      <c r="E48" s="3380" t="s">
        <v>1796</v>
      </c>
      <c r="F48" s="3397"/>
      <c r="G48" s="699"/>
      <c r="H48" s="696"/>
      <c r="I48" s="697"/>
      <c r="J48" s="696"/>
      <c r="K48" s="698">
        <f t="shared" si="3"/>
        <v>0</v>
      </c>
      <c r="L48" s="698" t="str">
        <f t="shared" si="1"/>
        <v/>
      </c>
      <c r="M48" s="525"/>
      <c r="N48" s="525"/>
      <c r="O48" s="3379" t="s">
        <v>1797</v>
      </c>
      <c r="P48" s="3380"/>
      <c r="Q48" s="3380"/>
      <c r="R48" s="3380" t="s">
        <v>1796</v>
      </c>
      <c r="S48" s="3397"/>
      <c r="T48" s="699"/>
      <c r="U48" s="696"/>
      <c r="V48" s="697"/>
      <c r="W48" s="696"/>
      <c r="X48" s="698">
        <f t="shared" si="4"/>
        <v>0</v>
      </c>
      <c r="Y48" s="698" t="str">
        <f t="shared" si="6"/>
        <v/>
      </c>
      <c r="Z48" s="525"/>
    </row>
    <row r="49" spans="1:26" s="700" customFormat="1" ht="15" customHeight="1" x14ac:dyDescent="0.2">
      <c r="A49" s="525"/>
      <c r="B49" s="3379" t="s">
        <v>1797</v>
      </c>
      <c r="C49" s="3380"/>
      <c r="D49" s="3380"/>
      <c r="E49" s="3380" t="s">
        <v>1796</v>
      </c>
      <c r="F49" s="3397"/>
      <c r="G49" s="699"/>
      <c r="H49" s="696"/>
      <c r="I49" s="697"/>
      <c r="J49" s="696"/>
      <c r="K49" s="698">
        <f t="shared" si="3"/>
        <v>0</v>
      </c>
      <c r="L49" s="698" t="str">
        <f t="shared" si="1"/>
        <v/>
      </c>
      <c r="M49" s="525"/>
      <c r="N49" s="525"/>
      <c r="O49" s="3379" t="s">
        <v>1797</v>
      </c>
      <c r="P49" s="3380"/>
      <c r="Q49" s="3380"/>
      <c r="R49" s="3380" t="s">
        <v>1796</v>
      </c>
      <c r="S49" s="3397"/>
      <c r="T49" s="699"/>
      <c r="U49" s="696"/>
      <c r="V49" s="697"/>
      <c r="W49" s="696"/>
      <c r="X49" s="698">
        <f t="shared" si="4"/>
        <v>0</v>
      </c>
      <c r="Y49" s="698" t="str">
        <f t="shared" si="6"/>
        <v/>
      </c>
      <c r="Z49" s="525"/>
    </row>
    <row r="50" spans="1:26" s="700" customFormat="1" ht="15" customHeight="1" x14ac:dyDescent="0.2">
      <c r="A50" s="525"/>
      <c r="B50" s="3379" t="s">
        <v>1797</v>
      </c>
      <c r="C50" s="3380"/>
      <c r="D50" s="3380"/>
      <c r="E50" s="3380" t="s">
        <v>1796</v>
      </c>
      <c r="F50" s="3397"/>
      <c r="G50" s="701"/>
      <c r="H50" s="702"/>
      <c r="I50" s="703"/>
      <c r="J50" s="702"/>
      <c r="K50" s="704">
        <f t="shared" si="3"/>
        <v>0</v>
      </c>
      <c r="L50" s="704" t="str">
        <f t="shared" si="1"/>
        <v/>
      </c>
      <c r="M50" s="525"/>
      <c r="N50" s="525"/>
      <c r="O50" s="3379" t="s">
        <v>1797</v>
      </c>
      <c r="P50" s="3380"/>
      <c r="Q50" s="3380"/>
      <c r="R50" s="3380" t="s">
        <v>1796</v>
      </c>
      <c r="S50" s="3397"/>
      <c r="T50" s="701"/>
      <c r="U50" s="702"/>
      <c r="V50" s="703"/>
      <c r="W50" s="702"/>
      <c r="X50" s="704">
        <f t="shared" si="4"/>
        <v>0</v>
      </c>
      <c r="Y50" s="704" t="str">
        <f t="shared" si="6"/>
        <v/>
      </c>
      <c r="Z50" s="525"/>
    </row>
    <row r="51" spans="1:26" s="700" customFormat="1" ht="5.0999999999999996" customHeight="1" x14ac:dyDescent="0.2">
      <c r="A51" s="525"/>
      <c r="B51" s="705"/>
      <c r="C51" s="706"/>
      <c r="D51" s="706"/>
      <c r="E51" s="707"/>
      <c r="F51" s="707"/>
      <c r="G51" s="708"/>
      <c r="H51" s="709"/>
      <c r="I51" s="709"/>
      <c r="J51" s="709"/>
      <c r="K51" s="708"/>
      <c r="L51" s="710"/>
      <c r="M51" s="525"/>
      <c r="N51" s="525"/>
      <c r="O51" s="705"/>
      <c r="P51" s="706"/>
      <c r="Q51" s="706"/>
      <c r="R51" s="707"/>
      <c r="S51" s="707"/>
      <c r="T51" s="708"/>
      <c r="U51" s="709"/>
      <c r="V51" s="709"/>
      <c r="W51" s="709"/>
      <c r="X51" s="708"/>
      <c r="Y51" s="710"/>
      <c r="Z51" s="525"/>
    </row>
    <row r="52" spans="1:26" s="700" customFormat="1" ht="5.0999999999999996" customHeight="1" x14ac:dyDescent="0.2">
      <c r="A52" s="525"/>
      <c r="B52" s="347"/>
      <c r="C52" s="347"/>
      <c r="D52" s="347"/>
      <c r="E52" s="527"/>
      <c r="F52" s="527"/>
      <c r="G52" s="349"/>
      <c r="H52" s="711"/>
      <c r="I52" s="711"/>
      <c r="J52" s="711"/>
      <c r="K52" s="349"/>
      <c r="L52" s="349"/>
      <c r="M52" s="525"/>
      <c r="N52" s="525"/>
      <c r="O52" s="347"/>
      <c r="P52" s="347"/>
      <c r="Q52" s="347"/>
      <c r="R52" s="527"/>
      <c r="S52" s="527"/>
      <c r="T52" s="349"/>
      <c r="U52" s="711"/>
      <c r="V52" s="711"/>
      <c r="W52" s="711"/>
      <c r="X52" s="349"/>
      <c r="Y52" s="349"/>
      <c r="Z52" s="525"/>
    </row>
    <row r="53" spans="1:26" s="700" customFormat="1" ht="15" customHeight="1" x14ac:dyDescent="0.2">
      <c r="A53" s="525"/>
      <c r="B53" s="712" t="s">
        <v>3792</v>
      </c>
      <c r="C53" s="713"/>
      <c r="D53" s="713"/>
      <c r="E53" s="713"/>
      <c r="F53" s="713"/>
      <c r="G53" s="713"/>
      <c r="H53" s="713"/>
      <c r="I53" s="713"/>
      <c r="J53" s="713"/>
      <c r="K53" s="713"/>
      <c r="L53" s="713"/>
      <c r="M53" s="713"/>
      <c r="N53" s="713"/>
      <c r="O53" s="713"/>
      <c r="P53" s="713"/>
      <c r="Q53" s="713"/>
      <c r="R53" s="713"/>
      <c r="S53" s="713"/>
      <c r="T53" s="713"/>
      <c r="U53" s="713"/>
      <c r="V53" s="713"/>
      <c r="W53" s="713"/>
      <c r="X53" s="713"/>
      <c r="Y53" s="714"/>
      <c r="Z53" s="525"/>
    </row>
    <row r="54" spans="1:26" s="700" customFormat="1" ht="15" customHeight="1" x14ac:dyDescent="0.2">
      <c r="A54" s="525"/>
      <c r="B54" s="715"/>
      <c r="C54" s="716"/>
      <c r="D54" s="716"/>
      <c r="E54" s="716"/>
      <c r="F54" s="716"/>
      <c r="G54" s="716"/>
      <c r="H54" s="716"/>
      <c r="I54" s="716"/>
      <c r="J54" s="716"/>
      <c r="K54" s="716"/>
      <c r="L54" s="716"/>
      <c r="M54" s="716"/>
      <c r="N54" s="716"/>
      <c r="O54" s="716"/>
      <c r="P54" s="716"/>
      <c r="Q54" s="716"/>
      <c r="R54" s="716"/>
      <c r="S54" s="716"/>
      <c r="T54" s="716"/>
      <c r="U54" s="716"/>
      <c r="V54" s="716"/>
      <c r="W54" s="716"/>
      <c r="X54" s="716"/>
      <c r="Y54" s="717"/>
      <c r="Z54" s="525"/>
    </row>
    <row r="55" spans="1:26" s="700" customFormat="1" ht="5.0999999999999996" customHeight="1" x14ac:dyDescent="0.2">
      <c r="A55" s="525"/>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5"/>
    </row>
    <row r="56" spans="1:26" s="700" customFormat="1" ht="15" customHeight="1" x14ac:dyDescent="0.2">
      <c r="A56" s="525"/>
      <c r="B56" s="3223" t="s">
        <v>3802</v>
      </c>
      <c r="C56" s="2181"/>
      <c r="D56" s="2181"/>
      <c r="E56" s="2181"/>
      <c r="F56" s="2181"/>
      <c r="G56" s="2181"/>
      <c r="H56" s="2181"/>
      <c r="I56" s="2181"/>
      <c r="J56" s="3225"/>
      <c r="K56" s="348"/>
      <c r="L56" s="3374" t="s">
        <v>3799</v>
      </c>
      <c r="M56" s="525"/>
      <c r="N56" s="525"/>
      <c r="O56" s="3223" t="s">
        <v>3802</v>
      </c>
      <c r="P56" s="2181"/>
      <c r="Q56" s="2181"/>
      <c r="R56" s="2181"/>
      <c r="S56" s="2181"/>
      <c r="T56" s="2181"/>
      <c r="U56" s="2181"/>
      <c r="V56" s="2181"/>
      <c r="W56" s="3225"/>
      <c r="X56" s="348"/>
      <c r="Y56" s="3374" t="s">
        <v>3799</v>
      </c>
      <c r="Z56" s="525"/>
    </row>
    <row r="57" spans="1:26" s="700" customFormat="1" ht="15" customHeight="1" x14ac:dyDescent="0.2">
      <c r="A57" s="525"/>
      <c r="B57" s="3053"/>
      <c r="C57" s="2148"/>
      <c r="D57" s="2148"/>
      <c r="E57" s="2148"/>
      <c r="F57" s="2148"/>
      <c r="G57" s="2148"/>
      <c r="H57" s="2148"/>
      <c r="I57" s="2148"/>
      <c r="J57" s="2111"/>
      <c r="K57" s="348"/>
      <c r="L57" s="3017"/>
      <c r="M57" s="525"/>
      <c r="N57" s="525"/>
      <c r="O57" s="3053"/>
      <c r="P57" s="2148"/>
      <c r="Q57" s="2148"/>
      <c r="R57" s="2148"/>
      <c r="S57" s="2148"/>
      <c r="T57" s="2148"/>
      <c r="U57" s="2148"/>
      <c r="V57" s="2148"/>
      <c r="W57" s="2111"/>
      <c r="X57" s="348"/>
      <c r="Y57" s="3017"/>
      <c r="Z57" s="525"/>
    </row>
    <row r="58" spans="1:26" s="700" customFormat="1" ht="15" customHeight="1" x14ac:dyDescent="0.2">
      <c r="A58" s="525"/>
      <c r="B58" s="2378"/>
      <c r="C58" s="2183"/>
      <c r="D58" s="2183"/>
      <c r="E58" s="2183"/>
      <c r="F58" s="2183"/>
      <c r="G58" s="2183"/>
      <c r="H58" s="2183"/>
      <c r="I58" s="2183"/>
      <c r="J58" s="2056"/>
      <c r="K58" s="348"/>
      <c r="L58" s="682">
        <f>L$9</f>
        <v>1</v>
      </c>
      <c r="M58" s="525"/>
      <c r="N58" s="525"/>
      <c r="O58" s="2378"/>
      <c r="P58" s="2183"/>
      <c r="Q58" s="2183"/>
      <c r="R58" s="2183"/>
      <c r="S58" s="2183"/>
      <c r="T58" s="2183"/>
      <c r="U58" s="2183"/>
      <c r="V58" s="2183"/>
      <c r="W58" s="2056"/>
      <c r="X58" s="348"/>
      <c r="Y58" s="682">
        <f>Y$9</f>
        <v>2</v>
      </c>
      <c r="Z58" s="525"/>
    </row>
    <row r="59" spans="1:26" s="700" customFormat="1" ht="5.0999999999999996" customHeight="1" x14ac:dyDescent="0.2">
      <c r="A59" s="525"/>
      <c r="B59" s="527"/>
      <c r="C59" s="527"/>
      <c r="D59" s="527"/>
      <c r="E59" s="718"/>
      <c r="F59" s="527"/>
      <c r="G59" s="348"/>
      <c r="H59" s="527"/>
      <c r="I59" s="718"/>
      <c r="J59" s="527"/>
      <c r="K59" s="527"/>
      <c r="L59" s="527"/>
      <c r="M59" s="525"/>
      <c r="N59" s="525"/>
      <c r="O59" s="527"/>
      <c r="P59" s="527"/>
      <c r="Q59" s="527"/>
      <c r="R59" s="718"/>
      <c r="S59" s="527"/>
      <c r="T59" s="348"/>
      <c r="U59" s="527"/>
      <c r="V59" s="718"/>
      <c r="W59" s="527"/>
      <c r="X59" s="527"/>
      <c r="Y59" s="527"/>
      <c r="Z59" s="525"/>
    </row>
    <row r="60" spans="1:26" s="700" customFormat="1" ht="15" customHeight="1" x14ac:dyDescent="0.2">
      <c r="A60" s="525"/>
      <c r="B60" s="719"/>
      <c r="C60" s="719"/>
      <c r="D60" s="720"/>
      <c r="E60" s="720"/>
      <c r="F60" s="721"/>
      <c r="G60" s="3360" t="s">
        <v>3744</v>
      </c>
      <c r="H60" s="3361" t="s">
        <v>4014</v>
      </c>
      <c r="I60" s="3360" t="s">
        <v>3744</v>
      </c>
      <c r="J60" s="3361" t="s">
        <v>3754</v>
      </c>
      <c r="K60" s="527"/>
      <c r="L60" s="527"/>
      <c r="M60" s="525"/>
      <c r="N60" s="525"/>
      <c r="O60" s="719"/>
      <c r="P60" s="719"/>
      <c r="Q60" s="720"/>
      <c r="R60" s="720"/>
      <c r="S60" s="721"/>
      <c r="T60" s="3360" t="s">
        <v>3744</v>
      </c>
      <c r="U60" s="3361" t="s">
        <v>4014</v>
      </c>
      <c r="V60" s="3360" t="s">
        <v>3744</v>
      </c>
      <c r="W60" s="3361" t="s">
        <v>3754</v>
      </c>
      <c r="X60" s="527"/>
      <c r="Y60" s="527"/>
      <c r="Z60" s="525"/>
    </row>
    <row r="61" spans="1:26" s="700" customFormat="1" ht="15" customHeight="1" x14ac:dyDescent="0.2">
      <c r="A61" s="525"/>
      <c r="B61" s="350"/>
      <c r="C61" s="350"/>
      <c r="D61" s="722"/>
      <c r="E61" s="722"/>
      <c r="F61" s="723"/>
      <c r="G61" s="3074"/>
      <c r="H61" s="3076"/>
      <c r="I61" s="3074"/>
      <c r="J61" s="3076"/>
      <c r="K61" s="527"/>
      <c r="L61" s="527"/>
      <c r="M61" s="525"/>
      <c r="N61" s="525"/>
      <c r="O61" s="350"/>
      <c r="P61" s="350"/>
      <c r="Q61" s="722"/>
      <c r="R61" s="722"/>
      <c r="S61" s="723"/>
      <c r="T61" s="3074"/>
      <c r="U61" s="3076"/>
      <c r="V61" s="3074"/>
      <c r="W61" s="3076"/>
      <c r="X61" s="527"/>
      <c r="Y61" s="527"/>
      <c r="Z61" s="525"/>
    </row>
    <row r="62" spans="1:26" s="700" customFormat="1" ht="5.0999999999999996" customHeight="1" x14ac:dyDescent="0.2">
      <c r="A62" s="525"/>
      <c r="B62" s="346"/>
      <c r="C62" s="346"/>
      <c r="D62" s="347"/>
      <c r="E62" s="347"/>
      <c r="F62" s="348"/>
      <c r="G62" s="349"/>
      <c r="H62" s="349"/>
      <c r="I62" s="349"/>
      <c r="J62" s="349"/>
      <c r="K62" s="527"/>
      <c r="L62" s="527"/>
      <c r="M62" s="525"/>
      <c r="N62" s="525"/>
      <c r="O62" s="346"/>
      <c r="P62" s="346"/>
      <c r="Q62" s="347"/>
      <c r="R62" s="347"/>
      <c r="S62" s="348"/>
      <c r="T62" s="349"/>
      <c r="U62" s="349"/>
      <c r="V62" s="349"/>
      <c r="W62" s="349"/>
      <c r="X62" s="527"/>
      <c r="Y62" s="527"/>
      <c r="Z62" s="525"/>
    </row>
    <row r="63" spans="1:26" s="700" customFormat="1" ht="15" customHeight="1" x14ac:dyDescent="0.2">
      <c r="A63" s="525"/>
      <c r="B63" s="1766" t="s">
        <v>6518</v>
      </c>
      <c r="C63" s="1767"/>
      <c r="D63" s="725"/>
      <c r="E63" s="725"/>
      <c r="F63" s="726"/>
      <c r="G63" s="727"/>
      <c r="H63" s="728"/>
      <c r="I63" s="729">
        <f>G63</f>
        <v>0</v>
      </c>
      <c r="J63" s="728"/>
      <c r="K63" s="527"/>
      <c r="L63" s="527"/>
      <c r="M63" s="525"/>
      <c r="N63" s="525"/>
      <c r="O63" s="1766" t="s">
        <v>6518</v>
      </c>
      <c r="P63" s="1767"/>
      <c r="Q63" s="725"/>
      <c r="R63" s="725"/>
      <c r="S63" s="726"/>
      <c r="T63" s="727"/>
      <c r="U63" s="728"/>
      <c r="V63" s="729">
        <f>T63</f>
        <v>0</v>
      </c>
      <c r="W63" s="728"/>
      <c r="X63" s="527"/>
      <c r="Y63" s="527"/>
      <c r="Z63" s="525"/>
    </row>
    <row r="64" spans="1:26" s="700" customFormat="1" ht="5.0999999999999996" customHeight="1" x14ac:dyDescent="0.2">
      <c r="A64" s="525"/>
      <c r="B64" s="730"/>
      <c r="C64" s="730"/>
      <c r="D64" s="527"/>
      <c r="E64" s="527"/>
      <c r="F64" s="346"/>
      <c r="G64" s="348"/>
      <c r="H64" s="348"/>
      <c r="I64" s="349"/>
      <c r="J64" s="348"/>
      <c r="K64" s="527"/>
      <c r="L64" s="527"/>
      <c r="M64" s="525"/>
      <c r="N64" s="525"/>
      <c r="O64" s="730"/>
      <c r="P64" s="730"/>
      <c r="Q64" s="527"/>
      <c r="R64" s="527"/>
      <c r="S64" s="346"/>
      <c r="T64" s="348"/>
      <c r="U64" s="348"/>
      <c r="V64" s="349"/>
      <c r="W64" s="348"/>
      <c r="X64" s="527"/>
      <c r="Y64" s="527"/>
      <c r="Z64" s="525"/>
    </row>
    <row r="65" spans="1:26" s="700" customFormat="1" ht="15" customHeight="1" x14ac:dyDescent="0.2">
      <c r="A65" s="525"/>
      <c r="B65" s="724" t="s">
        <v>6536</v>
      </c>
      <c r="C65" s="731"/>
      <c r="D65" s="732"/>
      <c r="E65" s="732"/>
      <c r="F65" s="733"/>
      <c r="G65" s="734">
        <v>3</v>
      </c>
      <c r="H65" s="735">
        <v>1</v>
      </c>
      <c r="I65" s="736">
        <v>3</v>
      </c>
      <c r="J65" s="735">
        <v>22</v>
      </c>
      <c r="K65" s="527"/>
      <c r="L65" s="527"/>
      <c r="M65" s="525"/>
      <c r="N65" s="525"/>
      <c r="O65" s="724" t="s">
        <v>6539</v>
      </c>
      <c r="P65" s="731"/>
      <c r="Q65" s="732"/>
      <c r="R65" s="732"/>
      <c r="S65" s="733"/>
      <c r="T65" s="734">
        <v>1</v>
      </c>
      <c r="U65" s="735">
        <v>2</v>
      </c>
      <c r="V65" s="736">
        <v>3</v>
      </c>
      <c r="W65" s="735">
        <v>2</v>
      </c>
      <c r="X65" s="527"/>
      <c r="Y65" s="527"/>
      <c r="Z65" s="525"/>
    </row>
    <row r="66" spans="1:26" s="700" customFormat="1" ht="15" customHeight="1" x14ac:dyDescent="0.2">
      <c r="A66" s="525"/>
      <c r="B66" s="737"/>
      <c r="C66" s="3394" t="s">
        <v>6542</v>
      </c>
      <c r="D66" s="3395"/>
      <c r="E66" s="3142"/>
      <c r="F66" s="1775"/>
      <c r="G66" s="738"/>
      <c r="H66" s="739">
        <f>G65-H65</f>
        <v>2</v>
      </c>
      <c r="I66" s="738"/>
      <c r="J66" s="739">
        <f>I65-J65</f>
        <v>-19</v>
      </c>
      <c r="K66" s="527"/>
      <c r="L66" s="527"/>
      <c r="M66" s="525"/>
      <c r="N66" s="525"/>
      <c r="O66" s="737"/>
      <c r="P66" s="3394" t="s">
        <v>6542</v>
      </c>
      <c r="Q66" s="3395"/>
      <c r="R66" s="3142"/>
      <c r="S66" s="1776"/>
      <c r="T66" s="738"/>
      <c r="U66" s="739">
        <f>T65-U65</f>
        <v>-1</v>
      </c>
      <c r="V66" s="738"/>
      <c r="W66" s="1777">
        <f>V65-W65</f>
        <v>1</v>
      </c>
      <c r="X66" s="527"/>
      <c r="Y66" s="527"/>
      <c r="Z66" s="525"/>
    </row>
    <row r="67" spans="1:26" s="700" customFormat="1" ht="29.25" customHeight="1" x14ac:dyDescent="0.2">
      <c r="A67" s="525"/>
      <c r="B67" s="3358" t="s">
        <v>6537</v>
      </c>
      <c r="C67" s="3359"/>
      <c r="D67" s="3388" t="s">
        <v>2626</v>
      </c>
      <c r="E67" s="3389"/>
      <c r="F67" s="1764">
        <v>1</v>
      </c>
      <c r="G67" s="738"/>
      <c r="H67" s="739" t="str">
        <f>IF(F67&gt;=H66,"Pass","Assess as disturbed")</f>
        <v>Assess as disturbed</v>
      </c>
      <c r="I67" s="738"/>
      <c r="J67" s="739" t="str">
        <f>IF(F67&gt;=J66,"Pass","Fail")</f>
        <v>Pass</v>
      </c>
      <c r="K67" s="527"/>
      <c r="L67" s="527"/>
      <c r="M67" s="525"/>
      <c r="N67" s="525"/>
      <c r="O67" s="3129" t="s">
        <v>6537</v>
      </c>
      <c r="P67" s="3396"/>
      <c r="Q67" s="3388" t="s">
        <v>2626</v>
      </c>
      <c r="R67" s="3389"/>
      <c r="S67" s="1763">
        <v>1</v>
      </c>
      <c r="T67" s="742"/>
      <c r="U67" s="739" t="str">
        <f>IF(S67&gt;=U66,"Pass","Assess as disturbed")</f>
        <v>Pass</v>
      </c>
      <c r="V67" s="742"/>
      <c r="W67" s="744" t="str">
        <f>IF(S67&gt;=W66,"Pass","Fail")</f>
        <v>Pass</v>
      </c>
      <c r="X67" s="527"/>
      <c r="Y67" s="527"/>
      <c r="Z67" s="525"/>
    </row>
    <row r="68" spans="1:26" s="700" customFormat="1" ht="42" customHeight="1" x14ac:dyDescent="0.2">
      <c r="A68" s="525"/>
      <c r="B68" s="3129" t="s">
        <v>6538</v>
      </c>
      <c r="C68" s="3130"/>
      <c r="D68" s="1757"/>
      <c r="E68" s="1758" t="s">
        <v>6540</v>
      </c>
      <c r="F68" s="1763">
        <v>2</v>
      </c>
      <c r="G68" s="1761"/>
      <c r="H68" s="1760"/>
      <c r="I68" s="1761"/>
      <c r="J68" s="1760"/>
      <c r="K68" s="1756"/>
      <c r="L68" s="1756"/>
      <c r="M68" s="525"/>
      <c r="N68" s="525"/>
      <c r="O68" s="3129" t="s">
        <v>6538</v>
      </c>
      <c r="P68" s="3130"/>
      <c r="Q68" s="1757"/>
      <c r="R68" s="1759" t="s">
        <v>6540</v>
      </c>
      <c r="S68" s="1765">
        <v>2</v>
      </c>
      <c r="T68" s="1761"/>
      <c r="U68" s="1760"/>
      <c r="V68" s="1761"/>
      <c r="W68" s="1762"/>
      <c r="X68" s="1756"/>
      <c r="Y68" s="1756"/>
      <c r="Z68" s="525"/>
    </row>
    <row r="69" spans="1:26" s="700" customFormat="1" ht="7.5" customHeight="1" x14ac:dyDescent="0.2">
      <c r="A69" s="525"/>
      <c r="B69" s="737"/>
      <c r="C69" s="737"/>
      <c r="D69" s="737"/>
      <c r="E69" s="737"/>
      <c r="F69" s="745"/>
      <c r="G69" s="348"/>
      <c r="H69" s="348"/>
      <c r="I69" s="718"/>
      <c r="J69" s="348"/>
      <c r="K69" s="527"/>
      <c r="L69" s="527"/>
      <c r="M69" s="525"/>
      <c r="N69" s="525"/>
      <c r="O69" s="737"/>
      <c r="P69" s="737"/>
      <c r="Q69" s="737"/>
      <c r="R69" s="737"/>
      <c r="S69" s="745"/>
      <c r="T69" s="348"/>
      <c r="U69" s="348"/>
      <c r="V69" s="718"/>
      <c r="W69" s="348"/>
      <c r="X69" s="527"/>
      <c r="Y69" s="527"/>
      <c r="Z69" s="525"/>
    </row>
    <row r="70" spans="1:26" s="700" customFormat="1" ht="15" customHeight="1" x14ac:dyDescent="0.2">
      <c r="A70" s="525"/>
      <c r="B70" s="724" t="s">
        <v>3758</v>
      </c>
      <c r="C70" s="746"/>
      <c r="D70" s="746"/>
      <c r="E70" s="747"/>
      <c r="F70" s="748"/>
      <c r="G70" s="1744">
        <v>1</v>
      </c>
      <c r="H70" s="728" t="s">
        <v>6535</v>
      </c>
      <c r="I70" s="708">
        <f>G70</f>
        <v>1</v>
      </c>
      <c r="J70" s="728" t="s">
        <v>6535</v>
      </c>
      <c r="K70" s="527"/>
      <c r="L70" s="527"/>
      <c r="M70" s="525"/>
      <c r="N70" s="525"/>
      <c r="O70" s="724" t="s">
        <v>3758</v>
      </c>
      <c r="P70" s="746"/>
      <c r="Q70" s="746"/>
      <c r="R70" s="747"/>
      <c r="S70" s="748"/>
      <c r="T70" s="1744">
        <v>1</v>
      </c>
      <c r="U70" s="728" t="s">
        <v>6535</v>
      </c>
      <c r="V70" s="708"/>
      <c r="W70" s="728" t="s">
        <v>6535</v>
      </c>
      <c r="X70" s="527"/>
      <c r="Y70" s="527"/>
      <c r="Z70" s="525"/>
    </row>
    <row r="71" spans="1:26" s="700" customFormat="1" ht="15" customHeight="1" x14ac:dyDescent="0.2">
      <c r="A71" s="525"/>
      <c r="B71" s="3126" t="s">
        <v>3759</v>
      </c>
      <c r="C71" s="3127"/>
      <c r="D71" s="3123" t="s">
        <v>2626</v>
      </c>
      <c r="E71" s="3128"/>
      <c r="F71" s="1768" t="s">
        <v>6535</v>
      </c>
      <c r="G71" s="752"/>
      <c r="H71" s="753" t="str">
        <f>IF(H70&gt;=F71,"Pass","Fail")</f>
        <v>Pass</v>
      </c>
      <c r="I71" s="752"/>
      <c r="J71" s="754"/>
      <c r="K71" s="527"/>
      <c r="L71" s="527"/>
      <c r="M71" s="525"/>
      <c r="N71" s="525"/>
      <c r="O71" s="3126" t="s">
        <v>3759</v>
      </c>
      <c r="P71" s="3127"/>
      <c r="Q71" s="3123" t="s">
        <v>2626</v>
      </c>
      <c r="R71" s="3128"/>
      <c r="S71" s="1768" t="s">
        <v>6535</v>
      </c>
      <c r="T71" s="752"/>
      <c r="U71" s="753" t="str">
        <f>IF(U70&gt;=S71,"Pass","Fail")</f>
        <v>Pass</v>
      </c>
      <c r="V71" s="755"/>
      <c r="W71" s="756"/>
      <c r="X71" s="527"/>
      <c r="Y71" s="527"/>
      <c r="Z71" s="525"/>
    </row>
    <row r="72" spans="1:26" s="700" customFormat="1" ht="15" customHeight="1" x14ac:dyDescent="0.2">
      <c r="A72" s="525"/>
      <c r="B72" s="3150" t="s">
        <v>3760</v>
      </c>
      <c r="C72" s="3151"/>
      <c r="D72" s="3123" t="s">
        <v>2626</v>
      </c>
      <c r="E72" s="3128"/>
      <c r="F72" s="1741" t="s">
        <v>6535</v>
      </c>
      <c r="G72" s="738"/>
      <c r="H72" s="896"/>
      <c r="I72" s="738"/>
      <c r="J72" s="740" t="str">
        <f>IF(J70&gt;=F72, "Pass","Fail")</f>
        <v>Pass</v>
      </c>
      <c r="K72" s="527"/>
      <c r="L72" s="527"/>
      <c r="M72" s="525"/>
      <c r="N72" s="525"/>
      <c r="O72" s="3150" t="s">
        <v>3760</v>
      </c>
      <c r="P72" s="3151"/>
      <c r="Q72" s="3123" t="s">
        <v>2626</v>
      </c>
      <c r="R72" s="3128"/>
      <c r="S72" s="1741" t="s">
        <v>6535</v>
      </c>
      <c r="T72" s="738"/>
      <c r="U72" s="1769" t="s">
        <v>6535</v>
      </c>
      <c r="V72" s="758"/>
      <c r="W72" s="740" t="str">
        <f>IF(W70&gt;=S72, "Pass","Fail")</f>
        <v>Pass</v>
      </c>
      <c r="X72" s="527"/>
      <c r="Y72" s="527"/>
      <c r="Z72" s="525"/>
    </row>
    <row r="73" spans="1:26" s="700" customFormat="1" ht="5.0999999999999996" customHeight="1" x14ac:dyDescent="0.2">
      <c r="A73" s="525"/>
      <c r="B73" s="737"/>
      <c r="C73" s="346"/>
      <c r="D73" s="759"/>
      <c r="E73" s="718"/>
      <c r="F73" s="346"/>
      <c r="G73" s="349"/>
      <c r="H73" s="349"/>
      <c r="I73" s="349"/>
      <c r="J73" s="667"/>
      <c r="K73" s="527"/>
      <c r="L73" s="527"/>
      <c r="M73" s="525"/>
      <c r="N73" s="525"/>
      <c r="O73" s="737"/>
      <c r="P73" s="346"/>
      <c r="Q73" s="759"/>
      <c r="R73" s="718"/>
      <c r="S73" s="346"/>
      <c r="T73" s="349"/>
      <c r="U73" s="349"/>
      <c r="V73" s="349"/>
      <c r="W73" s="667"/>
      <c r="X73" s="527"/>
      <c r="Y73" s="527"/>
      <c r="Z73" s="525"/>
    </row>
    <row r="74" spans="1:26" s="700" customFormat="1" ht="15" customHeight="1" x14ac:dyDescent="0.2">
      <c r="A74" s="525"/>
      <c r="B74" s="3136" t="s">
        <v>3761</v>
      </c>
      <c r="C74" s="3390"/>
      <c r="D74" s="3390"/>
      <c r="E74" s="3391"/>
      <c r="F74" s="726"/>
      <c r="G74" s="1744" t="s">
        <v>6535</v>
      </c>
      <c r="H74" s="728">
        <v>1</v>
      </c>
      <c r="I74" s="708" t="s">
        <v>6535</v>
      </c>
      <c r="J74" s="728">
        <v>1</v>
      </c>
      <c r="K74" s="527"/>
      <c r="L74" s="527"/>
      <c r="M74" s="525"/>
      <c r="N74" s="525"/>
      <c r="O74" s="3136" t="s">
        <v>3761</v>
      </c>
      <c r="P74" s="3390"/>
      <c r="Q74" s="3390"/>
      <c r="R74" s="3391"/>
      <c r="S74" s="726"/>
      <c r="T74" s="1744" t="s">
        <v>6535</v>
      </c>
      <c r="U74" s="728">
        <v>1</v>
      </c>
      <c r="V74" s="708" t="s">
        <v>6535</v>
      </c>
      <c r="W74" s="728">
        <v>1</v>
      </c>
      <c r="X74" s="527"/>
      <c r="Y74" s="527"/>
      <c r="Z74" s="525"/>
    </row>
    <row r="75" spans="1:26" s="700" customFormat="1" ht="15" customHeight="1" x14ac:dyDescent="0.2">
      <c r="A75" s="525"/>
      <c r="B75" s="737"/>
      <c r="C75" s="346"/>
      <c r="D75" s="3392" t="s">
        <v>3803</v>
      </c>
      <c r="E75" s="3393"/>
      <c r="F75" s="751">
        <v>1</v>
      </c>
      <c r="G75" s="524"/>
      <c r="H75" s="1748" t="s">
        <v>6535</v>
      </c>
      <c r="I75" s="1770"/>
      <c r="J75" s="1748" t="s">
        <v>6535</v>
      </c>
      <c r="K75" s="527"/>
      <c r="L75" s="527"/>
      <c r="M75" s="525"/>
      <c r="N75" s="525"/>
      <c r="O75" s="737"/>
      <c r="P75" s="346"/>
      <c r="Q75" s="3392" t="s">
        <v>3803</v>
      </c>
      <c r="R75" s="3393"/>
      <c r="S75" s="751">
        <v>1</v>
      </c>
      <c r="T75" s="524"/>
      <c r="U75" s="1748" t="s">
        <v>6535</v>
      </c>
      <c r="V75" s="1770"/>
      <c r="W75" s="1748" t="s">
        <v>6535</v>
      </c>
      <c r="X75" s="527"/>
      <c r="Y75" s="527"/>
      <c r="Z75" s="525"/>
    </row>
    <row r="76" spans="1:26" s="700" customFormat="1" ht="15" customHeight="1" x14ac:dyDescent="0.2">
      <c r="A76" s="525"/>
      <c r="B76" s="741"/>
      <c r="C76" s="350"/>
      <c r="D76" s="3185" t="s">
        <v>2626</v>
      </c>
      <c r="E76" s="3116"/>
      <c r="F76" s="757"/>
      <c r="G76" s="524"/>
      <c r="H76" s="760" t="str">
        <f>IF(H74=F75, "pass","fail")</f>
        <v>pass</v>
      </c>
      <c r="I76" s="524"/>
      <c r="J76" s="760" t="str">
        <f>IF(J74=F75,"pass","fail")</f>
        <v>pass</v>
      </c>
      <c r="K76" s="527"/>
      <c r="L76" s="527"/>
      <c r="M76" s="525"/>
      <c r="N76" s="525"/>
      <c r="O76" s="741"/>
      <c r="P76" s="350"/>
      <c r="Q76" s="3185" t="s">
        <v>2626</v>
      </c>
      <c r="R76" s="3116"/>
      <c r="S76" s="757"/>
      <c r="T76" s="524"/>
      <c r="U76" s="760" t="str">
        <f>IF(U74=S75, "pass","fail")</f>
        <v>pass</v>
      </c>
      <c r="V76" s="524"/>
      <c r="W76" s="760" t="str">
        <f>IF(W74=S75,"pass","fail")</f>
        <v>pass</v>
      </c>
      <c r="X76" s="527"/>
      <c r="Y76" s="527"/>
      <c r="Z76" s="525"/>
    </row>
    <row r="77" spans="1:26" s="700" customFormat="1" ht="5.0999999999999996" customHeight="1" x14ac:dyDescent="0.2">
      <c r="A77" s="525"/>
      <c r="B77" s="737"/>
      <c r="C77" s="346"/>
      <c r="D77" s="759"/>
      <c r="E77" s="718"/>
      <c r="F77" s="346"/>
      <c r="G77" s="349"/>
      <c r="H77" s="349"/>
      <c r="I77" s="349"/>
      <c r="J77" s="349"/>
      <c r="K77" s="527"/>
      <c r="L77" s="527"/>
      <c r="M77" s="525"/>
      <c r="N77" s="525"/>
      <c r="O77" s="737"/>
      <c r="P77" s="346"/>
      <c r="Q77" s="759"/>
      <c r="R77" s="718"/>
      <c r="S77" s="346"/>
      <c r="T77" s="349"/>
      <c r="U77" s="349"/>
      <c r="V77" s="349"/>
      <c r="W77" s="349"/>
      <c r="X77" s="527"/>
      <c r="Y77" s="527"/>
      <c r="Z77" s="525"/>
    </row>
    <row r="78" spans="1:26" s="700" customFormat="1" ht="15" customHeight="1" x14ac:dyDescent="0.2">
      <c r="A78" s="525"/>
      <c r="B78" s="3158" t="s">
        <v>3762</v>
      </c>
      <c r="C78" s="3383"/>
      <c r="D78" s="3383"/>
      <c r="E78" s="3384"/>
      <c r="F78" s="748"/>
      <c r="G78" s="727">
        <v>1</v>
      </c>
      <c r="H78" s="728">
        <v>2</v>
      </c>
      <c r="I78" s="729">
        <v>1</v>
      </c>
      <c r="J78" s="728">
        <v>1</v>
      </c>
      <c r="K78" s="527"/>
      <c r="L78" s="527"/>
      <c r="M78" s="525"/>
      <c r="N78" s="525"/>
      <c r="O78" s="3158" t="s">
        <v>3762</v>
      </c>
      <c r="P78" s="3383"/>
      <c r="Q78" s="3383"/>
      <c r="R78" s="3384"/>
      <c r="S78" s="748"/>
      <c r="T78" s="727">
        <v>1</v>
      </c>
      <c r="U78" s="728">
        <v>1</v>
      </c>
      <c r="V78" s="729">
        <f>T78</f>
        <v>1</v>
      </c>
      <c r="W78" s="728">
        <v>1</v>
      </c>
      <c r="X78" s="527"/>
      <c r="Y78" s="527"/>
      <c r="Z78" s="525"/>
    </row>
    <row r="79" spans="1:26" s="700" customFormat="1" ht="15" customHeight="1" x14ac:dyDescent="0.2">
      <c r="A79" s="525"/>
      <c r="B79" s="741"/>
      <c r="C79" s="350"/>
      <c r="D79" s="763"/>
      <c r="E79" s="764" t="s">
        <v>2626</v>
      </c>
      <c r="F79" s="765"/>
      <c r="G79" s="524"/>
      <c r="H79" s="766" t="str">
        <f>IF(H78="","",(IF(H78=1,"Pass","Fail")))</f>
        <v>Fail</v>
      </c>
      <c r="I79" s="524"/>
      <c r="J79" s="766" t="str">
        <f>IF(J78="","",(IF(J78=1,"Pass","Fail")))</f>
        <v>Pass</v>
      </c>
      <c r="K79" s="527"/>
      <c r="L79" s="527"/>
      <c r="M79" s="525"/>
      <c r="N79" s="525"/>
      <c r="O79" s="741"/>
      <c r="P79" s="350"/>
      <c r="Q79" s="763"/>
      <c r="R79" s="764" t="s">
        <v>2626</v>
      </c>
      <c r="S79" s="765"/>
      <c r="T79" s="524"/>
      <c r="U79" s="766" t="str">
        <f>IF(U78="","",(IF(U78=1,"Pass","Fail")))</f>
        <v>Pass</v>
      </c>
      <c r="V79" s="524"/>
      <c r="W79" s="766" t="str">
        <f>IF(W78="","",(IF(W78=1,"Pass","Fail")))</f>
        <v>Pass</v>
      </c>
      <c r="X79" s="527"/>
      <c r="Y79" s="527"/>
      <c r="Z79" s="525"/>
    </row>
    <row r="80" spans="1:26" s="700" customFormat="1" ht="5.0999999999999996" customHeight="1" x14ac:dyDescent="0.2">
      <c r="A80" s="525"/>
      <c r="B80" s="737"/>
      <c r="C80" s="346"/>
      <c r="D80" s="759"/>
      <c r="E80" s="718"/>
      <c r="F80" s="346"/>
      <c r="G80" s="349"/>
      <c r="H80" s="349"/>
      <c r="I80" s="349"/>
      <c r="J80" s="349"/>
      <c r="K80" s="527"/>
      <c r="L80" s="527"/>
      <c r="M80" s="525"/>
      <c r="N80" s="525"/>
      <c r="O80" s="737"/>
      <c r="P80" s="346"/>
      <c r="Q80" s="759"/>
      <c r="R80" s="718"/>
      <c r="S80" s="346"/>
      <c r="T80" s="349"/>
      <c r="U80" s="349"/>
      <c r="V80" s="349"/>
      <c r="W80" s="349"/>
      <c r="X80" s="527"/>
      <c r="Y80" s="527"/>
      <c r="Z80" s="525"/>
    </row>
    <row r="81" spans="1:26" s="700" customFormat="1" ht="15" customHeight="1" x14ac:dyDescent="0.2">
      <c r="A81" s="525"/>
      <c r="B81" s="3158" t="s">
        <v>3765</v>
      </c>
      <c r="C81" s="3383"/>
      <c r="D81" s="3383"/>
      <c r="E81" s="3384"/>
      <c r="F81" s="748"/>
      <c r="G81" s="727">
        <v>1</v>
      </c>
      <c r="H81" s="728">
        <v>1</v>
      </c>
      <c r="I81" s="729">
        <f>G81</f>
        <v>1</v>
      </c>
      <c r="J81" s="728">
        <v>1</v>
      </c>
      <c r="K81" s="527"/>
      <c r="L81" s="527"/>
      <c r="M81" s="525"/>
      <c r="N81" s="525"/>
      <c r="O81" s="3158" t="s">
        <v>3765</v>
      </c>
      <c r="P81" s="3383"/>
      <c r="Q81" s="3383"/>
      <c r="R81" s="3384"/>
      <c r="S81" s="748"/>
      <c r="T81" s="727">
        <v>3</v>
      </c>
      <c r="U81" s="728">
        <v>3</v>
      </c>
      <c r="V81" s="729">
        <v>2</v>
      </c>
      <c r="W81" s="728">
        <v>1</v>
      </c>
      <c r="X81" s="527"/>
      <c r="Y81" s="527"/>
      <c r="Z81" s="525"/>
    </row>
    <row r="82" spans="1:26" s="700" customFormat="1" ht="15" customHeight="1" x14ac:dyDescent="0.2">
      <c r="A82" s="525"/>
      <c r="B82" s="749"/>
      <c r="C82" s="750"/>
      <c r="D82" s="767"/>
      <c r="E82" s="768" t="s">
        <v>3804</v>
      </c>
      <c r="F82" s="751">
        <v>0</v>
      </c>
      <c r="G82" s="524"/>
      <c r="H82" s="762">
        <f>IF(H81="","",(H81-G81))</f>
        <v>0</v>
      </c>
      <c r="I82" s="524"/>
      <c r="J82" s="762">
        <f>IF(J81="","",(J81-I81))</f>
        <v>0</v>
      </c>
      <c r="K82" s="527"/>
      <c r="L82" s="527"/>
      <c r="M82" s="525"/>
      <c r="N82" s="525"/>
      <c r="O82" s="749"/>
      <c r="P82" s="750"/>
      <c r="Q82" s="767"/>
      <c r="R82" s="768" t="s">
        <v>3804</v>
      </c>
      <c r="S82" s="751">
        <v>0</v>
      </c>
      <c r="T82" s="524"/>
      <c r="U82" s="762">
        <f>IF(U81="","",(U81-T81))</f>
        <v>0</v>
      </c>
      <c r="V82" s="524"/>
      <c r="W82" s="762">
        <f>IF(W81="","",(W81-V81))</f>
        <v>-1</v>
      </c>
      <c r="X82" s="527"/>
      <c r="Y82" s="527"/>
      <c r="Z82" s="525"/>
    </row>
    <row r="83" spans="1:26" s="700" customFormat="1" ht="15" customHeight="1" x14ac:dyDescent="0.2">
      <c r="A83" s="525"/>
      <c r="B83" s="741"/>
      <c r="C83" s="350"/>
      <c r="D83" s="763"/>
      <c r="E83" s="764" t="s">
        <v>2626</v>
      </c>
      <c r="F83" s="757"/>
      <c r="G83" s="524"/>
      <c r="H83" s="766" t="str">
        <f>IF(H81="","",(IF(F82&gt;=H82,"Pass","Fail")))</f>
        <v>Pass</v>
      </c>
      <c r="I83" s="524"/>
      <c r="J83" s="766" t="str">
        <f>IF(J81="","",(IF(F82&gt;=J82,"Pass","Fail")))</f>
        <v>Pass</v>
      </c>
      <c r="K83" s="527"/>
      <c r="L83" s="527"/>
      <c r="M83" s="525"/>
      <c r="N83" s="525"/>
      <c r="O83" s="741"/>
      <c r="P83" s="350"/>
      <c r="Q83" s="763"/>
      <c r="R83" s="764" t="s">
        <v>2626</v>
      </c>
      <c r="S83" s="757"/>
      <c r="T83" s="524"/>
      <c r="U83" s="766" t="str">
        <f>IF(U81="","",(IF(S82&gt;=U82,"Pass","Fail")))</f>
        <v>Pass</v>
      </c>
      <c r="V83" s="524"/>
      <c r="W83" s="766" t="str">
        <f>IF(W81="","",(IF(S82&gt;=W82,"Pass","Fail")))</f>
        <v>Pass</v>
      </c>
      <c r="X83" s="527"/>
      <c r="Y83" s="527"/>
      <c r="Z83" s="525"/>
    </row>
    <row r="84" spans="1:26" s="700" customFormat="1" ht="5.0999999999999996" customHeight="1" x14ac:dyDescent="0.2">
      <c r="A84" s="525"/>
      <c r="B84" s="737"/>
      <c r="C84" s="346"/>
      <c r="D84" s="759"/>
      <c r="E84" s="718"/>
      <c r="F84" s="346"/>
      <c r="G84" s="349"/>
      <c r="H84" s="349"/>
      <c r="I84" s="349"/>
      <c r="J84" s="349"/>
      <c r="K84" s="527"/>
      <c r="L84" s="527"/>
      <c r="M84" s="525"/>
      <c r="N84" s="525"/>
      <c r="O84" s="737"/>
      <c r="P84" s="346"/>
      <c r="Q84" s="759"/>
      <c r="R84" s="718"/>
      <c r="S84" s="346"/>
      <c r="T84" s="349"/>
      <c r="U84" s="349"/>
      <c r="V84" s="349"/>
      <c r="W84" s="349"/>
      <c r="X84" s="527"/>
      <c r="Y84" s="527"/>
      <c r="Z84" s="525"/>
    </row>
    <row r="85" spans="1:26" s="700" customFormat="1" ht="15" customHeight="1" x14ac:dyDescent="0.2">
      <c r="A85" s="525"/>
      <c r="B85" s="3158" t="s">
        <v>3766</v>
      </c>
      <c r="C85" s="3383"/>
      <c r="D85" s="3383"/>
      <c r="E85" s="3384"/>
      <c r="F85" s="748"/>
      <c r="G85" s="727">
        <v>1</v>
      </c>
      <c r="H85" s="728">
        <v>2</v>
      </c>
      <c r="I85" s="729">
        <f>G85</f>
        <v>1</v>
      </c>
      <c r="J85" s="728">
        <v>1</v>
      </c>
      <c r="K85" s="527"/>
      <c r="L85" s="527"/>
      <c r="M85" s="525"/>
      <c r="N85" s="525"/>
      <c r="O85" s="3158" t="s">
        <v>3766</v>
      </c>
      <c r="P85" s="3383"/>
      <c r="Q85" s="3383"/>
      <c r="R85" s="3384"/>
      <c r="S85" s="748"/>
      <c r="T85" s="727">
        <v>1</v>
      </c>
      <c r="U85" s="728">
        <v>3</v>
      </c>
      <c r="V85" s="729">
        <f>T85</f>
        <v>1</v>
      </c>
      <c r="W85" s="728">
        <v>7</v>
      </c>
      <c r="X85" s="527"/>
      <c r="Y85" s="527"/>
      <c r="Z85" s="525"/>
    </row>
    <row r="86" spans="1:26" s="700" customFormat="1" ht="15" customHeight="1" x14ac:dyDescent="0.2">
      <c r="A86" s="525"/>
      <c r="B86" s="749"/>
      <c r="C86" s="750"/>
      <c r="D86" s="767"/>
      <c r="E86" s="768" t="s">
        <v>6543</v>
      </c>
      <c r="F86" s="751">
        <v>2</v>
      </c>
      <c r="G86" s="524"/>
      <c r="H86" s="762">
        <f>IF(H85="","",(H85-G85))</f>
        <v>1</v>
      </c>
      <c r="I86" s="524"/>
      <c r="J86" s="762">
        <f>IF(J85="","",(J85-I85))</f>
        <v>0</v>
      </c>
      <c r="K86" s="527"/>
      <c r="L86" s="527"/>
      <c r="M86" s="525"/>
      <c r="N86" s="525"/>
      <c r="O86" s="749"/>
      <c r="P86" s="750"/>
      <c r="Q86" s="767"/>
      <c r="R86" s="768" t="s">
        <v>3804</v>
      </c>
      <c r="S86" s="751">
        <v>2</v>
      </c>
      <c r="T86" s="524"/>
      <c r="U86" s="762">
        <f>IF(U85="","",(U85-T85))</f>
        <v>2</v>
      </c>
      <c r="V86" s="524"/>
      <c r="W86" s="762">
        <f>IF(W85="","",(W85-V85))</f>
        <v>6</v>
      </c>
      <c r="X86" s="527"/>
      <c r="Y86" s="527"/>
      <c r="Z86" s="525"/>
    </row>
    <row r="87" spans="1:26" s="700" customFormat="1" ht="15" customHeight="1" x14ac:dyDescent="0.2">
      <c r="A87" s="525"/>
      <c r="B87" s="741"/>
      <c r="C87" s="350"/>
      <c r="D87" s="763"/>
      <c r="E87" s="764" t="s">
        <v>2626</v>
      </c>
      <c r="F87" s="757"/>
      <c r="G87" s="524"/>
      <c r="H87" s="766" t="str">
        <f>IF(H85="","",(IF(F86&gt;=H86,"Pass","Fail")))</f>
        <v>Pass</v>
      </c>
      <c r="I87" s="524"/>
      <c r="J87" s="766" t="str">
        <f>IF(J85="","",(IF(F86&gt;=J86,"Pass","Fail")))</f>
        <v>Pass</v>
      </c>
      <c r="K87" s="527"/>
      <c r="L87" s="527"/>
      <c r="M87" s="525"/>
      <c r="N87" s="525"/>
      <c r="O87" s="741"/>
      <c r="P87" s="350"/>
      <c r="Q87" s="763"/>
      <c r="R87" s="764" t="s">
        <v>2626</v>
      </c>
      <c r="S87" s="757"/>
      <c r="T87" s="524"/>
      <c r="U87" s="766" t="str">
        <f>IF(U85="","",(IF(S86&gt;=U86,"Pass","Fail")))</f>
        <v>Pass</v>
      </c>
      <c r="V87" s="524"/>
      <c r="W87" s="766" t="str">
        <f>IF(W85="","",(IF(S86&gt;=W86,"Pass","Fail")))</f>
        <v>Fail</v>
      </c>
      <c r="X87" s="527"/>
      <c r="Y87" s="527"/>
      <c r="Z87" s="525"/>
    </row>
    <row r="88" spans="1:26" s="700" customFormat="1" ht="5.0999999999999996" customHeight="1" x14ac:dyDescent="0.2">
      <c r="A88" s="525"/>
      <c r="B88" s="737"/>
      <c r="C88" s="346"/>
      <c r="D88" s="527"/>
      <c r="E88" s="769"/>
      <c r="F88" s="346"/>
      <c r="G88" s="349"/>
      <c r="H88" s="348"/>
      <c r="I88" s="349"/>
      <c r="J88" s="348"/>
      <c r="K88" s="527"/>
      <c r="L88" s="527"/>
      <c r="M88" s="525"/>
      <c r="N88" s="525"/>
      <c r="O88" s="737"/>
      <c r="P88" s="346"/>
      <c r="Q88" s="527"/>
      <c r="R88" s="769"/>
      <c r="S88" s="346"/>
      <c r="T88" s="349"/>
      <c r="U88" s="348"/>
      <c r="V88" s="349"/>
      <c r="W88" s="348"/>
      <c r="X88" s="527"/>
      <c r="Y88" s="527"/>
      <c r="Z88" s="525"/>
    </row>
    <row r="89" spans="1:26" ht="5.0999999999999996" customHeight="1" x14ac:dyDescent="0.2">
      <c r="A89" s="671"/>
      <c r="B89" s="347"/>
      <c r="C89" s="347"/>
      <c r="D89" s="347"/>
      <c r="E89" s="347"/>
      <c r="F89" s="347"/>
      <c r="G89" s="347"/>
      <c r="H89" s="348"/>
      <c r="I89" s="348"/>
      <c r="J89" s="348"/>
      <c r="K89" s="348"/>
      <c r="L89" s="348"/>
      <c r="M89" s="671"/>
      <c r="N89" s="671"/>
      <c r="O89" s="347"/>
      <c r="P89" s="347"/>
      <c r="Q89" s="347"/>
      <c r="R89" s="347"/>
      <c r="S89" s="347"/>
      <c r="T89" s="347"/>
      <c r="U89" s="348"/>
      <c r="V89" s="348"/>
      <c r="W89" s="348"/>
      <c r="X89" s="348"/>
      <c r="Y89" s="348"/>
      <c r="Z89" s="671"/>
    </row>
    <row r="90" spans="1:26" ht="15" customHeight="1" x14ac:dyDescent="0.2">
      <c r="A90" s="671"/>
      <c r="B90" s="3372" t="s">
        <v>3805</v>
      </c>
      <c r="C90" s="2181"/>
      <c r="D90" s="2181"/>
      <c r="E90" s="2181"/>
      <c r="F90" s="2181"/>
      <c r="G90" s="2181"/>
      <c r="H90" s="2181"/>
      <c r="I90" s="2181"/>
      <c r="J90" s="3225"/>
      <c r="K90" s="348"/>
      <c r="L90" s="3374" t="s">
        <v>3799</v>
      </c>
      <c r="M90" s="671"/>
      <c r="N90" s="671"/>
      <c r="O90" s="3372" t="s">
        <v>3805</v>
      </c>
      <c r="P90" s="2181"/>
      <c r="Q90" s="2181"/>
      <c r="R90" s="2181"/>
      <c r="S90" s="2181"/>
      <c r="T90" s="2181"/>
      <c r="U90" s="2181"/>
      <c r="V90" s="2181"/>
      <c r="W90" s="3225"/>
      <c r="X90" s="348"/>
      <c r="Y90" s="3374" t="s">
        <v>3799</v>
      </c>
      <c r="Z90" s="671"/>
    </row>
    <row r="91" spans="1:26" ht="15" customHeight="1" x14ac:dyDescent="0.2">
      <c r="A91" s="671"/>
      <c r="B91" s="3103"/>
      <c r="C91" s="2148"/>
      <c r="D91" s="2148"/>
      <c r="E91" s="2148"/>
      <c r="F91" s="2148"/>
      <c r="G91" s="2148"/>
      <c r="H91" s="2148"/>
      <c r="I91" s="2148"/>
      <c r="J91" s="2111"/>
      <c r="K91" s="348"/>
      <c r="L91" s="3017"/>
      <c r="M91" s="671"/>
      <c r="N91" s="671"/>
      <c r="O91" s="3103"/>
      <c r="P91" s="2148"/>
      <c r="Q91" s="2148"/>
      <c r="R91" s="2148"/>
      <c r="S91" s="2148"/>
      <c r="T91" s="2148"/>
      <c r="U91" s="2148"/>
      <c r="V91" s="2148"/>
      <c r="W91" s="2111"/>
      <c r="X91" s="348"/>
      <c r="Y91" s="3017"/>
      <c r="Z91" s="671"/>
    </row>
    <row r="92" spans="1:26" ht="15" customHeight="1" x14ac:dyDescent="0.2">
      <c r="A92" s="671"/>
      <c r="B92" s="2378"/>
      <c r="C92" s="2183"/>
      <c r="D92" s="2183"/>
      <c r="E92" s="2183"/>
      <c r="F92" s="2183"/>
      <c r="G92" s="2183"/>
      <c r="H92" s="2183"/>
      <c r="I92" s="2183"/>
      <c r="J92" s="2056"/>
      <c r="K92" s="348"/>
      <c r="L92" s="682">
        <f>L$9</f>
        <v>1</v>
      </c>
      <c r="M92" s="671"/>
      <c r="N92" s="671"/>
      <c r="O92" s="2378"/>
      <c r="P92" s="2183"/>
      <c r="Q92" s="2183"/>
      <c r="R92" s="2183"/>
      <c r="S92" s="2183"/>
      <c r="T92" s="2183"/>
      <c r="U92" s="2183"/>
      <c r="V92" s="2183"/>
      <c r="W92" s="2056"/>
      <c r="X92" s="348"/>
      <c r="Y92" s="682">
        <f>Y$9</f>
        <v>2</v>
      </c>
      <c r="Z92" s="671"/>
    </row>
    <row r="93" spans="1:26" ht="5.0999999999999996" customHeight="1" x14ac:dyDescent="0.2">
      <c r="A93" s="671"/>
      <c r="B93" s="718"/>
      <c r="C93" s="718"/>
      <c r="D93" s="718"/>
      <c r="E93" s="718"/>
      <c r="F93" s="718"/>
      <c r="G93" s="347"/>
      <c r="H93" s="346"/>
      <c r="I93" s="346"/>
      <c r="J93" s="346"/>
      <c r="K93" s="665"/>
      <c r="L93" s="667"/>
      <c r="M93" s="671"/>
      <c r="N93" s="671"/>
      <c r="O93" s="718"/>
      <c r="P93" s="718"/>
      <c r="Q93" s="718"/>
      <c r="R93" s="718"/>
      <c r="S93" s="718"/>
      <c r="T93" s="347"/>
      <c r="U93" s="346"/>
      <c r="V93" s="346"/>
      <c r="W93" s="346"/>
      <c r="X93" s="665"/>
      <c r="Y93" s="667"/>
      <c r="Z93" s="671"/>
    </row>
    <row r="94" spans="1:26" ht="15" customHeight="1" x14ac:dyDescent="0.2">
      <c r="A94" s="671"/>
      <c r="B94" s="770" t="s">
        <v>3741</v>
      </c>
      <c r="C94" s="684"/>
      <c r="D94" s="3101" t="s">
        <v>3769</v>
      </c>
      <c r="E94" s="3101" t="s">
        <v>3770</v>
      </c>
      <c r="F94" s="3385" t="s">
        <v>3806</v>
      </c>
      <c r="G94" s="3386"/>
      <c r="H94" s="346"/>
      <c r="I94" s="346"/>
      <c r="J94" s="346"/>
      <c r="K94" s="665"/>
      <c r="L94" s="667"/>
      <c r="M94" s="671"/>
      <c r="N94" s="671"/>
      <c r="O94" s="770" t="s">
        <v>3741</v>
      </c>
      <c r="P94" s="684"/>
      <c r="Q94" s="3101" t="s">
        <v>3769</v>
      </c>
      <c r="R94" s="3101" t="s">
        <v>3770</v>
      </c>
      <c r="S94" s="3385" t="s">
        <v>3806</v>
      </c>
      <c r="T94" s="3386"/>
      <c r="U94" s="346"/>
      <c r="V94" s="346"/>
      <c r="W94" s="346"/>
      <c r="X94" s="665"/>
      <c r="Y94" s="667"/>
      <c r="Z94" s="671"/>
    </row>
    <row r="95" spans="1:26" ht="15" customHeight="1" x14ac:dyDescent="0.2">
      <c r="A95" s="671"/>
      <c r="B95" s="687" t="s">
        <v>2622</v>
      </c>
      <c r="C95" s="688"/>
      <c r="D95" s="3101"/>
      <c r="E95" s="3101"/>
      <c r="F95" s="3387"/>
      <c r="G95" s="3114"/>
      <c r="H95" s="346"/>
      <c r="I95" s="346"/>
      <c r="J95" s="346"/>
      <c r="K95" s="718"/>
      <c r="L95" s="349"/>
      <c r="M95" s="671"/>
      <c r="N95" s="671"/>
      <c r="O95" s="687" t="s">
        <v>2622</v>
      </c>
      <c r="P95" s="688"/>
      <c r="Q95" s="3101"/>
      <c r="R95" s="3101"/>
      <c r="S95" s="3387"/>
      <c r="T95" s="3114"/>
      <c r="U95" s="346"/>
      <c r="V95" s="346"/>
      <c r="W95" s="346"/>
      <c r="X95" s="718"/>
      <c r="Y95" s="349"/>
      <c r="Z95" s="671"/>
    </row>
    <row r="96" spans="1:26" ht="15" customHeight="1" x14ac:dyDescent="0.2">
      <c r="A96" s="671"/>
      <c r="B96" s="3379" t="s">
        <v>4011</v>
      </c>
      <c r="C96" s="3380"/>
      <c r="D96" s="771">
        <v>1</v>
      </c>
      <c r="E96" s="771">
        <v>1</v>
      </c>
      <c r="F96" s="772"/>
      <c r="G96" s="773"/>
      <c r="H96" s="346"/>
      <c r="I96" s="346"/>
      <c r="J96" s="346"/>
      <c r="K96" s="346"/>
      <c r="L96" s="346"/>
      <c r="M96" s="671"/>
      <c r="N96" s="671"/>
      <c r="O96" s="3379" t="s">
        <v>4011</v>
      </c>
      <c r="P96" s="3380"/>
      <c r="Q96" s="771">
        <v>1</v>
      </c>
      <c r="R96" s="771">
        <v>1</v>
      </c>
      <c r="S96" s="772"/>
      <c r="T96" s="773"/>
      <c r="U96" s="346"/>
      <c r="V96" s="346"/>
      <c r="W96" s="346"/>
      <c r="X96" s="346"/>
      <c r="Y96" s="346"/>
      <c r="Z96" s="671"/>
    </row>
    <row r="97" spans="1:26" ht="15" customHeight="1" x14ac:dyDescent="0.2">
      <c r="A97" s="671"/>
      <c r="B97" s="3379" t="s">
        <v>4011</v>
      </c>
      <c r="C97" s="3380"/>
      <c r="D97" s="771"/>
      <c r="E97" s="771"/>
      <c r="F97" s="774"/>
      <c r="G97" s="775"/>
      <c r="H97" s="346"/>
      <c r="I97" s="346"/>
      <c r="J97" s="346"/>
      <c r="K97" s="346"/>
      <c r="L97" s="346"/>
      <c r="M97" s="671"/>
      <c r="N97" s="671"/>
      <c r="O97" s="3379" t="s">
        <v>4011</v>
      </c>
      <c r="P97" s="3380"/>
      <c r="Q97" s="771"/>
      <c r="R97" s="771"/>
      <c r="S97" s="774"/>
      <c r="T97" s="775"/>
      <c r="U97" s="346"/>
      <c r="V97" s="346"/>
      <c r="W97" s="346"/>
      <c r="X97" s="346"/>
      <c r="Y97" s="346"/>
      <c r="Z97" s="671"/>
    </row>
    <row r="98" spans="1:26" ht="15" customHeight="1" x14ac:dyDescent="0.2">
      <c r="A98" s="671"/>
      <c r="B98" s="3379" t="s">
        <v>4011</v>
      </c>
      <c r="C98" s="3380"/>
      <c r="D98" s="771"/>
      <c r="E98" s="771"/>
      <c r="F98" s="774"/>
      <c r="G98" s="775"/>
      <c r="H98" s="346"/>
      <c r="I98" s="346"/>
      <c r="J98" s="346"/>
      <c r="K98" s="346"/>
      <c r="L98" s="346"/>
      <c r="M98" s="671"/>
      <c r="N98" s="671"/>
      <c r="O98" s="3379" t="s">
        <v>4011</v>
      </c>
      <c r="P98" s="3380"/>
      <c r="Q98" s="771"/>
      <c r="R98" s="771"/>
      <c r="S98" s="774"/>
      <c r="T98" s="775"/>
      <c r="U98" s="346"/>
      <c r="V98" s="346"/>
      <c r="W98" s="346"/>
      <c r="X98" s="346"/>
      <c r="Y98" s="346"/>
      <c r="Z98" s="671"/>
    </row>
    <row r="99" spans="1:26" ht="15" customHeight="1" x14ac:dyDescent="0.2">
      <c r="A99" s="671"/>
      <c r="B99" s="3379" t="s">
        <v>4011</v>
      </c>
      <c r="C99" s="3380"/>
      <c r="D99" s="771"/>
      <c r="E99" s="771"/>
      <c r="F99" s="774"/>
      <c r="G99" s="775"/>
      <c r="H99" s="346"/>
      <c r="I99" s="346"/>
      <c r="J99" s="346"/>
      <c r="K99" s="346"/>
      <c r="L99" s="346"/>
      <c r="M99" s="671"/>
      <c r="N99" s="671"/>
      <c r="O99" s="3379" t="s">
        <v>4011</v>
      </c>
      <c r="P99" s="3380"/>
      <c r="Q99" s="771"/>
      <c r="R99" s="771"/>
      <c r="S99" s="774"/>
      <c r="T99" s="775"/>
      <c r="U99" s="346"/>
      <c r="V99" s="346"/>
      <c r="W99" s="346"/>
      <c r="X99" s="346"/>
      <c r="Y99" s="346"/>
      <c r="Z99" s="671"/>
    </row>
    <row r="100" spans="1:26" ht="15" customHeight="1" x14ac:dyDescent="0.2">
      <c r="A100" s="671"/>
      <c r="B100" s="3379" t="s">
        <v>4011</v>
      </c>
      <c r="C100" s="3380"/>
      <c r="D100" s="771"/>
      <c r="E100" s="771"/>
      <c r="F100" s="774"/>
      <c r="G100" s="775"/>
      <c r="H100" s="346"/>
      <c r="I100" s="346"/>
      <c r="J100" s="346"/>
      <c r="K100" s="346"/>
      <c r="L100" s="346"/>
      <c r="M100" s="671"/>
      <c r="N100" s="671"/>
      <c r="O100" s="3379" t="s">
        <v>4011</v>
      </c>
      <c r="P100" s="3380"/>
      <c r="Q100" s="771"/>
      <c r="R100" s="771"/>
      <c r="S100" s="774"/>
      <c r="T100" s="775"/>
      <c r="U100" s="346"/>
      <c r="V100" s="346"/>
      <c r="W100" s="346"/>
      <c r="X100" s="346"/>
      <c r="Y100" s="346"/>
      <c r="Z100" s="671"/>
    </row>
    <row r="101" spans="1:26" ht="15" customHeight="1" x14ac:dyDescent="0.2">
      <c r="A101" s="671"/>
      <c r="B101" s="3379" t="s">
        <v>4011</v>
      </c>
      <c r="C101" s="3380"/>
      <c r="D101" s="771"/>
      <c r="E101" s="771"/>
      <c r="F101" s="774"/>
      <c r="G101" s="775"/>
      <c r="H101" s="346"/>
      <c r="I101" s="346"/>
      <c r="J101" s="346"/>
      <c r="K101" s="346"/>
      <c r="L101" s="346"/>
      <c r="M101" s="671"/>
      <c r="N101" s="671"/>
      <c r="O101" s="3379" t="s">
        <v>4011</v>
      </c>
      <c r="P101" s="3380"/>
      <c r="Q101" s="771"/>
      <c r="R101" s="771"/>
      <c r="S101" s="774"/>
      <c r="T101" s="775"/>
      <c r="U101" s="346"/>
      <c r="V101" s="346"/>
      <c r="W101" s="346"/>
      <c r="X101" s="346"/>
      <c r="Y101" s="346"/>
      <c r="Z101" s="671"/>
    </row>
    <row r="102" spans="1:26" ht="15" customHeight="1" x14ac:dyDescent="0.2">
      <c r="A102" s="671"/>
      <c r="B102" s="3379" t="s">
        <v>4011</v>
      </c>
      <c r="C102" s="3380"/>
      <c r="D102" s="771"/>
      <c r="E102" s="771"/>
      <c r="F102" s="774"/>
      <c r="G102" s="775"/>
      <c r="H102" s="346"/>
      <c r="I102" s="346"/>
      <c r="J102" s="346"/>
      <c r="K102" s="346"/>
      <c r="L102" s="346"/>
      <c r="M102" s="671"/>
      <c r="N102" s="671"/>
      <c r="O102" s="3379" t="s">
        <v>4011</v>
      </c>
      <c r="P102" s="3380"/>
      <c r="Q102" s="771"/>
      <c r="R102" s="771"/>
      <c r="S102" s="774"/>
      <c r="T102" s="775"/>
      <c r="U102" s="346"/>
      <c r="V102" s="346"/>
      <c r="W102" s="346"/>
      <c r="X102" s="346"/>
      <c r="Y102" s="346"/>
      <c r="Z102" s="671"/>
    </row>
    <row r="103" spans="1:26" ht="15" customHeight="1" x14ac:dyDescent="0.2">
      <c r="A103" s="671"/>
      <c r="B103" s="3379" t="s">
        <v>4011</v>
      </c>
      <c r="C103" s="3380"/>
      <c r="D103" s="771"/>
      <c r="E103" s="771"/>
      <c r="F103" s="774"/>
      <c r="G103" s="775"/>
      <c r="H103" s="346"/>
      <c r="I103" s="346"/>
      <c r="J103" s="346"/>
      <c r="K103" s="346"/>
      <c r="L103" s="346"/>
      <c r="M103" s="671"/>
      <c r="N103" s="671"/>
      <c r="O103" s="3379" t="s">
        <v>4011</v>
      </c>
      <c r="P103" s="3380"/>
      <c r="Q103" s="771"/>
      <c r="R103" s="771"/>
      <c r="S103" s="774"/>
      <c r="T103" s="775"/>
      <c r="U103" s="346"/>
      <c r="V103" s="346"/>
      <c r="W103" s="346"/>
      <c r="X103" s="346"/>
      <c r="Y103" s="346"/>
      <c r="Z103" s="671"/>
    </row>
    <row r="104" spans="1:26" ht="15" customHeight="1" x14ac:dyDescent="0.2">
      <c r="A104" s="671"/>
      <c r="B104" s="3379" t="s">
        <v>4011</v>
      </c>
      <c r="C104" s="3380"/>
      <c r="D104" s="771"/>
      <c r="E104" s="771"/>
      <c r="F104" s="774"/>
      <c r="G104" s="775"/>
      <c r="H104" s="348"/>
      <c r="I104" s="348"/>
      <c r="J104" s="348"/>
      <c r="K104" s="348"/>
      <c r="L104" s="348"/>
      <c r="M104" s="671"/>
      <c r="N104" s="671"/>
      <c r="O104" s="3379" t="s">
        <v>4011</v>
      </c>
      <c r="P104" s="3380"/>
      <c r="Q104" s="771"/>
      <c r="R104" s="771"/>
      <c r="S104" s="774"/>
      <c r="T104" s="775"/>
      <c r="U104" s="348"/>
      <c r="V104" s="348"/>
      <c r="W104" s="348"/>
      <c r="X104" s="348"/>
      <c r="Y104" s="348"/>
      <c r="Z104" s="671"/>
    </row>
    <row r="105" spans="1:26" ht="15" customHeight="1" x14ac:dyDescent="0.2">
      <c r="A105" s="671"/>
      <c r="B105" s="3379" t="s">
        <v>4011</v>
      </c>
      <c r="C105" s="3380"/>
      <c r="D105" s="771"/>
      <c r="E105" s="771"/>
      <c r="F105" s="776"/>
      <c r="G105" s="777"/>
      <c r="H105" s="348"/>
      <c r="I105" s="348"/>
      <c r="J105" s="348"/>
      <c r="K105" s="348"/>
      <c r="L105" s="348"/>
      <c r="M105" s="671"/>
      <c r="N105" s="671"/>
      <c r="O105" s="3379" t="s">
        <v>4011</v>
      </c>
      <c r="P105" s="3380"/>
      <c r="Q105" s="771"/>
      <c r="R105" s="771"/>
      <c r="S105" s="776"/>
      <c r="T105" s="777"/>
      <c r="U105" s="348"/>
      <c r="V105" s="348"/>
      <c r="W105" s="348"/>
      <c r="X105" s="348"/>
      <c r="Y105" s="348"/>
      <c r="Z105" s="671"/>
    </row>
    <row r="106" spans="1:26" ht="15" customHeight="1" x14ac:dyDescent="0.2">
      <c r="A106" s="671"/>
      <c r="B106" s="3229" t="s">
        <v>3807</v>
      </c>
      <c r="C106" s="3101"/>
      <c r="D106" s="778">
        <f>SUM(D96:D105)</f>
        <v>1</v>
      </c>
      <c r="E106" s="778">
        <f>SUM(E96:E105)</f>
        <v>1</v>
      </c>
      <c r="F106" s="3381">
        <f>IF((D106-E106)&lt;0,0,(D106-E106))</f>
        <v>0</v>
      </c>
      <c r="G106" s="3382"/>
      <c r="H106" s="348"/>
      <c r="I106" s="348"/>
      <c r="J106" s="348"/>
      <c r="K106" s="348"/>
      <c r="L106" s="348"/>
      <c r="M106" s="671"/>
      <c r="N106" s="671"/>
      <c r="O106" s="3229" t="s">
        <v>3807</v>
      </c>
      <c r="P106" s="3101"/>
      <c r="Q106" s="778">
        <f>SUM(Q96:Q105)</f>
        <v>1</v>
      </c>
      <c r="R106" s="778">
        <f>SUM(R96:R105)</f>
        <v>1</v>
      </c>
      <c r="S106" s="3381">
        <f>IF((Q106-R106)&lt;0,0,(Q106-R106))</f>
        <v>0</v>
      </c>
      <c r="T106" s="3382"/>
      <c r="U106" s="348"/>
      <c r="V106" s="348"/>
      <c r="W106" s="348"/>
      <c r="X106" s="348"/>
      <c r="Y106" s="348"/>
      <c r="Z106" s="671"/>
    </row>
    <row r="107" spans="1:26" ht="5.0999999999999996" customHeight="1" x14ac:dyDescent="0.2">
      <c r="A107" s="671"/>
      <c r="B107" s="347"/>
      <c r="C107" s="347"/>
      <c r="D107" s="347"/>
      <c r="E107" s="347"/>
      <c r="F107" s="347"/>
      <c r="G107" s="347"/>
      <c r="H107" s="348"/>
      <c r="I107" s="348"/>
      <c r="J107" s="348"/>
      <c r="K107" s="348"/>
      <c r="L107" s="348"/>
      <c r="M107" s="671"/>
      <c r="N107" s="671"/>
      <c r="O107" s="347"/>
      <c r="P107" s="347"/>
      <c r="Q107" s="347"/>
      <c r="R107" s="347"/>
      <c r="S107" s="347"/>
      <c r="T107" s="347"/>
      <c r="U107" s="348"/>
      <c r="V107" s="348"/>
      <c r="W107" s="348"/>
      <c r="X107" s="348"/>
      <c r="Y107" s="348"/>
      <c r="Z107" s="671"/>
    </row>
    <row r="108" spans="1:26" ht="15" customHeight="1" x14ac:dyDescent="0.2">
      <c r="A108" s="671"/>
      <c r="B108" s="347"/>
      <c r="C108" s="347"/>
      <c r="D108" s="347"/>
      <c r="E108" s="347"/>
      <c r="F108" s="347"/>
      <c r="G108" s="347"/>
      <c r="H108" s="348"/>
      <c r="I108" s="348"/>
      <c r="J108" s="348"/>
      <c r="K108" s="348"/>
      <c r="L108" s="348"/>
      <c r="M108" s="671"/>
      <c r="N108" s="671"/>
      <c r="O108" s="347"/>
      <c r="P108" s="347"/>
      <c r="Q108" s="347"/>
      <c r="R108" s="347"/>
      <c r="S108" s="347"/>
      <c r="T108" s="347"/>
      <c r="U108" s="348"/>
      <c r="V108" s="348"/>
      <c r="W108" s="348"/>
      <c r="X108" s="348"/>
      <c r="Y108" s="348"/>
      <c r="Z108" s="671"/>
    </row>
    <row r="109" spans="1:26" ht="15" customHeight="1" x14ac:dyDescent="0.2">
      <c r="A109" s="671"/>
      <c r="B109" s="3372" t="s">
        <v>3808</v>
      </c>
      <c r="C109" s="3373"/>
      <c r="D109" s="3373"/>
      <c r="E109" s="3373"/>
      <c r="F109" s="3373"/>
      <c r="G109" s="3373"/>
      <c r="H109" s="3373"/>
      <c r="I109" s="3373"/>
      <c r="J109" s="3225"/>
      <c r="K109" s="348"/>
      <c r="L109" s="3374" t="s">
        <v>3799</v>
      </c>
      <c r="M109" s="671"/>
      <c r="N109" s="671"/>
      <c r="O109" s="3372" t="s">
        <v>3808</v>
      </c>
      <c r="P109" s="3373"/>
      <c r="Q109" s="3373"/>
      <c r="R109" s="3373"/>
      <c r="S109" s="3373"/>
      <c r="T109" s="3373"/>
      <c r="U109" s="3373"/>
      <c r="V109" s="3373"/>
      <c r="W109" s="3225"/>
      <c r="X109" s="348"/>
      <c r="Y109" s="3374" t="s">
        <v>3799</v>
      </c>
      <c r="Z109" s="671"/>
    </row>
    <row r="110" spans="1:26" ht="15" customHeight="1" x14ac:dyDescent="0.2">
      <c r="A110" s="671"/>
      <c r="B110" s="3103"/>
      <c r="C110" s="2148"/>
      <c r="D110" s="2148"/>
      <c r="E110" s="2148"/>
      <c r="F110" s="2148"/>
      <c r="G110" s="2148"/>
      <c r="H110" s="2148"/>
      <c r="I110" s="2148"/>
      <c r="J110" s="2111"/>
      <c r="K110" s="348"/>
      <c r="L110" s="3017"/>
      <c r="M110" s="671"/>
      <c r="N110" s="671"/>
      <c r="O110" s="3103"/>
      <c r="P110" s="2148"/>
      <c r="Q110" s="2148"/>
      <c r="R110" s="2148"/>
      <c r="S110" s="2148"/>
      <c r="T110" s="2148"/>
      <c r="U110" s="2148"/>
      <c r="V110" s="2148"/>
      <c r="W110" s="2111"/>
      <c r="X110" s="348"/>
      <c r="Y110" s="3017"/>
      <c r="Z110" s="671"/>
    </row>
    <row r="111" spans="1:26" ht="15" customHeight="1" x14ac:dyDescent="0.2">
      <c r="A111" s="671"/>
      <c r="B111" s="2378"/>
      <c r="C111" s="2183"/>
      <c r="D111" s="2183"/>
      <c r="E111" s="2183"/>
      <c r="F111" s="2183"/>
      <c r="G111" s="2183"/>
      <c r="H111" s="2183"/>
      <c r="I111" s="2183"/>
      <c r="J111" s="2056"/>
      <c r="K111" s="348"/>
      <c r="L111" s="682">
        <f>L$9</f>
        <v>1</v>
      </c>
      <c r="M111" s="671"/>
      <c r="N111" s="671"/>
      <c r="O111" s="2378"/>
      <c r="P111" s="2183"/>
      <c r="Q111" s="2183"/>
      <c r="R111" s="2183"/>
      <c r="S111" s="2183"/>
      <c r="T111" s="2183"/>
      <c r="U111" s="2183"/>
      <c r="V111" s="2183"/>
      <c r="W111" s="2056"/>
      <c r="X111" s="348"/>
      <c r="Y111" s="682">
        <f>Y$9</f>
        <v>2</v>
      </c>
      <c r="Z111" s="671"/>
    </row>
    <row r="112" spans="1:26" ht="5.0999999999999996" customHeight="1" x14ac:dyDescent="0.2">
      <c r="A112" s="671"/>
      <c r="B112" s="676"/>
      <c r="C112" s="676"/>
      <c r="D112" s="676"/>
      <c r="E112" s="676"/>
      <c r="F112" s="676"/>
      <c r="G112" s="676"/>
      <c r="H112" s="679"/>
      <c r="I112" s="679"/>
      <c r="J112" s="679"/>
      <c r="K112" s="679"/>
      <c r="L112" s="679"/>
      <c r="M112" s="671"/>
      <c r="N112" s="671"/>
      <c r="O112" s="676"/>
      <c r="P112" s="676"/>
      <c r="Q112" s="676"/>
      <c r="R112" s="676"/>
      <c r="S112" s="676"/>
      <c r="T112" s="676"/>
      <c r="U112" s="679"/>
      <c r="V112" s="679"/>
      <c r="W112" s="679"/>
      <c r="X112" s="679"/>
      <c r="Y112" s="679"/>
      <c r="Z112" s="671"/>
    </row>
    <row r="113" spans="1:26" s="700" customFormat="1" ht="15" customHeight="1" x14ac:dyDescent="0.2">
      <c r="A113" s="525"/>
      <c r="B113" s="719"/>
      <c r="C113" s="779"/>
      <c r="D113" s="780"/>
      <c r="E113" s="780"/>
      <c r="F113" s="781"/>
      <c r="G113" s="3375" t="s">
        <v>3744</v>
      </c>
      <c r="H113" s="3377" t="s">
        <v>4014</v>
      </c>
      <c r="I113" s="3375" t="s">
        <v>3744</v>
      </c>
      <c r="J113" s="3377" t="s">
        <v>3754</v>
      </c>
      <c r="K113" s="527"/>
      <c r="L113" s="527"/>
      <c r="M113" s="525"/>
      <c r="N113" s="525"/>
      <c r="O113" s="719"/>
      <c r="P113" s="779"/>
      <c r="Q113" s="780"/>
      <c r="R113" s="780"/>
      <c r="S113" s="781"/>
      <c r="T113" s="3375" t="s">
        <v>3744</v>
      </c>
      <c r="U113" s="3377" t="s">
        <v>4014</v>
      </c>
      <c r="V113" s="3375" t="s">
        <v>3744</v>
      </c>
      <c r="W113" s="3377" t="s">
        <v>3754</v>
      </c>
      <c r="X113" s="527"/>
      <c r="Y113" s="527"/>
      <c r="Z113" s="525"/>
    </row>
    <row r="114" spans="1:26" s="700" customFormat="1" ht="15" customHeight="1" x14ac:dyDescent="0.2">
      <c r="A114" s="525"/>
      <c r="B114" s="350"/>
      <c r="C114" s="350"/>
      <c r="D114" s="722"/>
      <c r="E114" s="722"/>
      <c r="F114" s="782"/>
      <c r="G114" s="3376"/>
      <c r="H114" s="3378"/>
      <c r="I114" s="3376"/>
      <c r="J114" s="3378"/>
      <c r="K114" s="527"/>
      <c r="L114" s="527"/>
      <c r="M114" s="525"/>
      <c r="N114" s="525"/>
      <c r="O114" s="350"/>
      <c r="P114" s="350"/>
      <c r="Q114" s="722"/>
      <c r="R114" s="722"/>
      <c r="S114" s="782"/>
      <c r="T114" s="3376"/>
      <c r="U114" s="3378"/>
      <c r="V114" s="3376"/>
      <c r="W114" s="3378"/>
      <c r="X114" s="527"/>
      <c r="Y114" s="527"/>
      <c r="Z114" s="525"/>
    </row>
    <row r="115" spans="1:26" s="700" customFormat="1" ht="5.0999999999999996" customHeight="1" x14ac:dyDescent="0.2">
      <c r="A115" s="525"/>
      <c r="B115" s="346"/>
      <c r="C115" s="346"/>
      <c r="D115" s="347"/>
      <c r="E115" s="347"/>
      <c r="F115" s="348"/>
      <c r="G115" s="349"/>
      <c r="H115" s="349"/>
      <c r="I115" s="349"/>
      <c r="J115" s="349"/>
      <c r="K115" s="527"/>
      <c r="L115" s="527"/>
      <c r="M115" s="525"/>
      <c r="N115" s="525"/>
      <c r="O115" s="346"/>
      <c r="P115" s="346"/>
      <c r="Q115" s="347"/>
      <c r="R115" s="347"/>
      <c r="S115" s="348"/>
      <c r="T115" s="349"/>
      <c r="U115" s="349"/>
      <c r="V115" s="349"/>
      <c r="W115" s="349"/>
      <c r="X115" s="527"/>
      <c r="Y115" s="527"/>
      <c r="Z115" s="525"/>
    </row>
    <row r="116" spans="1:26" ht="15" customHeight="1" x14ac:dyDescent="0.2">
      <c r="A116" s="671"/>
      <c r="B116" s="346" t="s">
        <v>3809</v>
      </c>
      <c r="C116" s="346"/>
      <c r="D116" s="346"/>
      <c r="E116" s="346"/>
      <c r="F116" s="346"/>
      <c r="G116" s="346"/>
      <c r="H116" s="346"/>
      <c r="I116" s="346"/>
      <c r="J116" s="346"/>
      <c r="K116" s="348"/>
      <c r="L116" s="348"/>
      <c r="M116" s="671"/>
      <c r="N116" s="671"/>
      <c r="O116" s="346" t="s">
        <v>3809</v>
      </c>
      <c r="P116" s="346"/>
      <c r="Q116" s="346"/>
      <c r="R116" s="346"/>
      <c r="S116" s="346"/>
      <c r="T116" s="346"/>
      <c r="U116" s="346"/>
      <c r="V116" s="346"/>
      <c r="W116" s="346"/>
      <c r="X116" s="348"/>
      <c r="Y116" s="348"/>
      <c r="Z116" s="671"/>
    </row>
    <row r="117" spans="1:26" ht="15" customHeight="1" x14ac:dyDescent="0.2">
      <c r="A117" s="671"/>
      <c r="B117" s="770"/>
      <c r="C117" s="3368" t="s">
        <v>3772</v>
      </c>
      <c r="D117" s="3368"/>
      <c r="E117" s="3368"/>
      <c r="F117" s="3369"/>
      <c r="G117" s="783">
        <f>SUM(H13:H50)</f>
        <v>5</v>
      </c>
      <c r="H117" s="784">
        <f>SUM(I13:I50)</f>
        <v>5</v>
      </c>
      <c r="I117" s="785">
        <f>G117</f>
        <v>5</v>
      </c>
      <c r="J117" s="784">
        <f>SUM(K13:K50)</f>
        <v>2</v>
      </c>
      <c r="K117" s="348"/>
      <c r="L117" s="348"/>
      <c r="M117" s="671"/>
      <c r="N117" s="671"/>
      <c r="O117" s="770"/>
      <c r="P117" s="3368" t="s">
        <v>3772</v>
      </c>
      <c r="Q117" s="3368"/>
      <c r="R117" s="3368"/>
      <c r="S117" s="3369"/>
      <c r="T117" s="783">
        <f>SUM(U13:U50)</f>
        <v>5</v>
      </c>
      <c r="U117" s="784">
        <f>SUM(V13:V50)</f>
        <v>5</v>
      </c>
      <c r="V117" s="785">
        <f>T117</f>
        <v>5</v>
      </c>
      <c r="W117" s="784">
        <f>SUM(X13:X50)</f>
        <v>2</v>
      </c>
      <c r="X117" s="348"/>
      <c r="Y117" s="348"/>
      <c r="Z117" s="671"/>
    </row>
    <row r="118" spans="1:26" ht="15" customHeight="1" x14ac:dyDescent="0.2">
      <c r="A118" s="671"/>
      <c r="B118" s="671"/>
      <c r="C118" s="3245" t="s">
        <v>6237</v>
      </c>
      <c r="D118" s="3245"/>
      <c r="E118" s="3245"/>
      <c r="F118" s="3370"/>
      <c r="G118" s="786">
        <f>SUMIF(E13:E50,"=Native-Infill",H13:H50)</f>
        <v>5</v>
      </c>
      <c r="H118" s="787">
        <f>SUMIF(E13:E50,"=Native-Infill",I13:I50)</f>
        <v>5</v>
      </c>
      <c r="I118" s="788">
        <f t="shared" ref="I118:I132" si="7">G118</f>
        <v>5</v>
      </c>
      <c r="J118" s="787">
        <f>SUMIF(E13:E50,"=Native-Infill",K13:K50)</f>
        <v>2</v>
      </c>
      <c r="K118" s="348"/>
      <c r="L118" s="348"/>
      <c r="M118" s="671"/>
      <c r="N118" s="671"/>
      <c r="O118" s="671"/>
      <c r="P118" s="3245" t="s">
        <v>6237</v>
      </c>
      <c r="Q118" s="3245"/>
      <c r="R118" s="3245"/>
      <c r="S118" s="3370"/>
      <c r="T118" s="786">
        <f>SUMIF(R13:R50,"=Native-Infill",U13:U50)</f>
        <v>5</v>
      </c>
      <c r="U118" s="787">
        <f>SUMIF(R13:R50,"=Native-Infill",V13:V50)</f>
        <v>5</v>
      </c>
      <c r="V118" s="788">
        <f t="shared" ref="V118:V119" si="8">T118</f>
        <v>5</v>
      </c>
      <c r="W118" s="787">
        <f>SUMIF(R13:R50,"=Native-Infill",X13:X50)</f>
        <v>2</v>
      </c>
      <c r="X118" s="348"/>
      <c r="Y118" s="348"/>
      <c r="Z118" s="671"/>
    </row>
    <row r="119" spans="1:26" ht="15" customHeight="1" x14ac:dyDescent="0.2">
      <c r="A119" s="671"/>
      <c r="B119" s="671"/>
      <c r="C119" s="3246" t="s">
        <v>6238</v>
      </c>
      <c r="D119" s="3246"/>
      <c r="E119" s="3246"/>
      <c r="F119" s="3371"/>
      <c r="G119" s="789">
        <f>SUMIF(E13:E50,"=Native-Infill",H13:H50)</f>
        <v>5</v>
      </c>
      <c r="H119" s="790">
        <f>SUMIF(E13:E50,"=Native-Infill",I13:I50)</f>
        <v>5</v>
      </c>
      <c r="I119" s="791">
        <f t="shared" si="7"/>
        <v>5</v>
      </c>
      <c r="J119" s="790">
        <f>SUMIF(E13:E50,"=Native-Infill",L13:L50)</f>
        <v>2</v>
      </c>
      <c r="K119" s="348"/>
      <c r="L119" s="348"/>
      <c r="M119" s="671"/>
      <c r="N119" s="671"/>
      <c r="O119" s="671"/>
      <c r="P119" s="3246" t="s">
        <v>6238</v>
      </c>
      <c r="Q119" s="3246"/>
      <c r="R119" s="3246"/>
      <c r="S119" s="3371"/>
      <c r="T119" s="789">
        <f>SUMIF(R13:R50,"=Native-Infill",U13:U50)</f>
        <v>5</v>
      </c>
      <c r="U119" s="790">
        <f>SUMIF(R13:R50,"=Native-Infill",V13:V50)</f>
        <v>5</v>
      </c>
      <c r="V119" s="791">
        <f t="shared" si="8"/>
        <v>5</v>
      </c>
      <c r="W119" s="790">
        <f>SUMIF(R13:R50,"=Native-Infill",Y13:Y50)</f>
        <v>2</v>
      </c>
      <c r="X119" s="348"/>
      <c r="Y119" s="348"/>
      <c r="Z119" s="671"/>
    </row>
    <row r="120" spans="1:26" ht="5.0999999999999996" customHeight="1" x14ac:dyDescent="0.2">
      <c r="A120" s="671"/>
      <c r="B120" s="671"/>
      <c r="C120" s="792"/>
      <c r="D120" s="792"/>
      <c r="E120" s="792"/>
      <c r="F120" s="792"/>
      <c r="G120" s="793"/>
      <c r="H120" s="793"/>
      <c r="I120" s="794"/>
      <c r="J120" s="793"/>
      <c r="K120" s="348"/>
      <c r="L120" s="348"/>
      <c r="M120" s="671"/>
      <c r="N120" s="671"/>
      <c r="O120" s="671"/>
      <c r="P120" s="792"/>
      <c r="Q120" s="792"/>
      <c r="R120" s="792"/>
      <c r="S120" s="792"/>
      <c r="T120" s="793"/>
      <c r="U120" s="793"/>
      <c r="V120" s="794"/>
      <c r="W120" s="793"/>
      <c r="X120" s="348"/>
      <c r="Y120" s="348"/>
      <c r="Z120" s="671"/>
    </row>
    <row r="121" spans="1:26" ht="15" customHeight="1" x14ac:dyDescent="0.2">
      <c r="A121" s="671"/>
      <c r="B121" s="671"/>
      <c r="C121" s="3362" t="s">
        <v>6239</v>
      </c>
      <c r="D121" s="3362"/>
      <c r="E121" s="3362"/>
      <c r="F121" s="3363"/>
      <c r="G121" s="789">
        <f>SUMIF(E13:E52,"=Accept-Sub",H13:H52)</f>
        <v>0</v>
      </c>
      <c r="H121" s="784">
        <f>SUMIF(E13:E50,"=Accept-Sub",I13:I50)</f>
        <v>0</v>
      </c>
      <c r="I121" s="784">
        <f>SUMIF(E13:E50,"=Accept-Sub",H13:H50)</f>
        <v>0</v>
      </c>
      <c r="J121" s="784">
        <f>SUMIF(E13:E50,"=Accept-Sub",K13:K50)</f>
        <v>0</v>
      </c>
      <c r="K121" s="348"/>
      <c r="L121" s="348"/>
      <c r="M121" s="671"/>
      <c r="N121" s="671"/>
      <c r="O121" s="671"/>
      <c r="P121" s="3362" t="s">
        <v>6239</v>
      </c>
      <c r="Q121" s="3362"/>
      <c r="R121" s="3362"/>
      <c r="S121" s="3363"/>
      <c r="T121" s="789">
        <f>SUMIF(R13:R52,"=Accept-Sub",U13:U52)</f>
        <v>0</v>
      </c>
      <c r="U121" s="784">
        <f>SUMIF(R13:R50,"=Accept-Sub",V13:V50)</f>
        <v>0</v>
      </c>
      <c r="V121" s="784">
        <f>SUMIF(R13:R50,"=Accept-Sub",U13:U50)</f>
        <v>0</v>
      </c>
      <c r="W121" s="784">
        <f>SUMIF(R13:R50,"=Accept-Sub",X13:X50)</f>
        <v>0</v>
      </c>
      <c r="X121" s="348"/>
      <c r="Y121" s="348"/>
      <c r="Z121" s="671"/>
    </row>
    <row r="122" spans="1:26" ht="15" customHeight="1" x14ac:dyDescent="0.2">
      <c r="A122" s="671"/>
      <c r="B122" s="671"/>
      <c r="C122" s="3364" t="s">
        <v>6240</v>
      </c>
      <c r="D122" s="3364"/>
      <c r="E122" s="3364"/>
      <c r="F122" s="3365"/>
      <c r="G122" s="795"/>
      <c r="H122" s="790">
        <f>H121</f>
        <v>0</v>
      </c>
      <c r="I122" s="796"/>
      <c r="J122" s="790">
        <f>F106</f>
        <v>0</v>
      </c>
      <c r="K122" s="348"/>
      <c r="L122" s="348"/>
      <c r="M122" s="671"/>
      <c r="N122" s="671"/>
      <c r="O122" s="671"/>
      <c r="P122" s="3364" t="s">
        <v>6240</v>
      </c>
      <c r="Q122" s="3364"/>
      <c r="R122" s="3364"/>
      <c r="S122" s="3365"/>
      <c r="T122" s="795"/>
      <c r="U122" s="790">
        <f>U121</f>
        <v>0</v>
      </c>
      <c r="V122" s="796"/>
      <c r="W122" s="790">
        <f>S106</f>
        <v>0</v>
      </c>
      <c r="X122" s="348"/>
      <c r="Y122" s="348"/>
      <c r="Z122" s="671"/>
    </row>
    <row r="123" spans="1:26" ht="5.0999999999999996" customHeight="1" x14ac:dyDescent="0.2">
      <c r="A123" s="671"/>
      <c r="B123" s="671"/>
      <c r="C123" s="792"/>
      <c r="D123" s="792"/>
      <c r="E123" s="792"/>
      <c r="F123" s="792"/>
      <c r="G123" s="793"/>
      <c r="H123" s="793"/>
      <c r="I123" s="794"/>
      <c r="J123" s="793"/>
      <c r="K123" s="348"/>
      <c r="L123" s="348"/>
      <c r="M123" s="671"/>
      <c r="N123" s="671"/>
      <c r="O123" s="671"/>
      <c r="P123" s="792"/>
      <c r="Q123" s="792"/>
      <c r="R123" s="792"/>
      <c r="S123" s="792"/>
      <c r="T123" s="793"/>
      <c r="U123" s="793"/>
      <c r="V123" s="794"/>
      <c r="W123" s="793"/>
      <c r="X123" s="348"/>
      <c r="Y123" s="348"/>
      <c r="Z123" s="671"/>
    </row>
    <row r="124" spans="1:26" ht="15" customHeight="1" x14ac:dyDescent="0.2">
      <c r="A124" s="671"/>
      <c r="B124" s="671"/>
      <c r="C124" s="3366" t="s">
        <v>6241</v>
      </c>
      <c r="D124" s="3366"/>
      <c r="E124" s="3366"/>
      <c r="F124" s="3367"/>
      <c r="G124" s="797">
        <f>SUMIF(E13:E50,"=Compatible",H13:H50)</f>
        <v>0</v>
      </c>
      <c r="H124" s="797">
        <f>SUMIF(E13:E50,"=Compatible",I13:I50)</f>
        <v>0</v>
      </c>
      <c r="I124" s="784">
        <f>SUMIF(E13:E53,"=Compatible",H13:H53)</f>
        <v>0</v>
      </c>
      <c r="J124" s="797">
        <f>SUMIF(E13:E50,"=Compatible",K13:K50)</f>
        <v>0</v>
      </c>
      <c r="K124" s="348"/>
      <c r="L124" s="348"/>
      <c r="M124" s="671"/>
      <c r="N124" s="671"/>
      <c r="O124" s="671"/>
      <c r="P124" s="3366" t="s">
        <v>6241</v>
      </c>
      <c r="Q124" s="3366"/>
      <c r="R124" s="3366"/>
      <c r="S124" s="3367"/>
      <c r="T124" s="797">
        <f>SUMIF(R13:R50,"=Compatible",U13:U50)</f>
        <v>0</v>
      </c>
      <c r="U124" s="797">
        <f>SUMIF(R13:R50,"=Compatible",V13:V50)</f>
        <v>0</v>
      </c>
      <c r="V124" s="797">
        <f>SUMIF(R13:R50,"=Compatible",U13:U50)</f>
        <v>0</v>
      </c>
      <c r="W124" s="797">
        <f>SUMIF(R13:R50,"=Compatible",X13:X50)</f>
        <v>0</v>
      </c>
      <c r="X124" s="348"/>
      <c r="Y124" s="348"/>
      <c r="Z124" s="671"/>
    </row>
    <row r="125" spans="1:26" ht="5.0999999999999996" customHeight="1" x14ac:dyDescent="0.2">
      <c r="A125" s="671"/>
      <c r="B125" s="671"/>
      <c r="C125" s="792"/>
      <c r="D125" s="792"/>
      <c r="E125" s="792"/>
      <c r="F125" s="792"/>
      <c r="G125" s="793"/>
      <c r="H125" s="793"/>
      <c r="I125" s="794"/>
      <c r="J125" s="793"/>
      <c r="K125" s="348"/>
      <c r="L125" s="348"/>
      <c r="M125" s="671"/>
      <c r="N125" s="671"/>
      <c r="O125" s="671"/>
      <c r="P125" s="792"/>
      <c r="Q125" s="792"/>
      <c r="R125" s="792"/>
      <c r="S125" s="792"/>
      <c r="T125" s="793"/>
      <c r="U125" s="793"/>
      <c r="V125" s="794"/>
      <c r="W125" s="793"/>
      <c r="X125" s="348"/>
      <c r="Y125" s="348"/>
      <c r="Z125" s="671"/>
    </row>
    <row r="126" spans="1:26" ht="15" customHeight="1" x14ac:dyDescent="0.2">
      <c r="A126" s="671"/>
      <c r="B126" s="671"/>
      <c r="C126" s="3366" t="s">
        <v>6242</v>
      </c>
      <c r="D126" s="3366"/>
      <c r="E126" s="3366"/>
      <c r="F126" s="3367"/>
      <c r="G126" s="797">
        <f>SUMIF(E15:E52,"=Problem-Intro",H15:H52)</f>
        <v>0</v>
      </c>
      <c r="H126" s="797">
        <f>SUMIF(E13:E50,"=Problem-Intro",I13:I50)</f>
        <v>0</v>
      </c>
      <c r="I126" s="784">
        <f>SUMIF(E18:E55,"=Accept-Sub",H18:H55)</f>
        <v>0</v>
      </c>
      <c r="J126" s="797">
        <f>SUMIF(E13:E50,"=Problem-Intro",K13:K50)</f>
        <v>0</v>
      </c>
      <c r="K126" s="348"/>
      <c r="L126" s="348"/>
      <c r="M126" s="671"/>
      <c r="N126" s="671"/>
      <c r="O126" s="671"/>
      <c r="P126" s="3366" t="s">
        <v>6242</v>
      </c>
      <c r="Q126" s="3366"/>
      <c r="R126" s="3366"/>
      <c r="S126" s="3367"/>
      <c r="T126" s="797">
        <f>SUMIF(R15:R52,"=Problem-Intro",U15:U52)</f>
        <v>0</v>
      </c>
      <c r="U126" s="797">
        <f>SUMIF(R13:R50,"=Problem-Intro",V13:V50)</f>
        <v>0</v>
      </c>
      <c r="V126" s="784">
        <f>SUMIF(R18:R55,"=Problem-Intro",U18:U55)</f>
        <v>0</v>
      </c>
      <c r="W126" s="797">
        <f>SUMIF(R13:R50,"=Problem-Intro",X13:X50)</f>
        <v>0</v>
      </c>
      <c r="X126" s="348"/>
      <c r="Y126" s="348"/>
      <c r="Z126" s="671"/>
    </row>
    <row r="127" spans="1:26" ht="5.0999999999999996" customHeight="1" x14ac:dyDescent="0.2">
      <c r="A127" s="671"/>
      <c r="B127" s="671"/>
      <c r="C127" s="792"/>
      <c r="D127" s="792"/>
      <c r="E127" s="792"/>
      <c r="F127" s="792"/>
      <c r="G127" s="793"/>
      <c r="H127" s="793"/>
      <c r="I127" s="794"/>
      <c r="J127" s="793"/>
      <c r="K127" s="348"/>
      <c r="L127" s="348"/>
      <c r="M127" s="671"/>
      <c r="N127" s="671"/>
      <c r="O127" s="671"/>
      <c r="P127" s="792"/>
      <c r="Q127" s="792"/>
      <c r="R127" s="792"/>
      <c r="S127" s="792"/>
      <c r="T127" s="793"/>
      <c r="U127" s="793"/>
      <c r="V127" s="794"/>
      <c r="W127" s="793"/>
      <c r="X127" s="348"/>
      <c r="Y127" s="348"/>
      <c r="Z127" s="671"/>
    </row>
    <row r="128" spans="1:26" ht="15" customHeight="1" x14ac:dyDescent="0.2">
      <c r="A128" s="671"/>
      <c r="B128" s="671"/>
      <c r="C128" s="3366" t="s">
        <v>6243</v>
      </c>
      <c r="D128" s="3366"/>
      <c r="E128" s="3366"/>
      <c r="F128" s="3367"/>
      <c r="G128" s="798">
        <f>SUMIF(E13:E50,"=Weeds - ProNox",H13:H50)</f>
        <v>0</v>
      </c>
      <c r="H128" s="797">
        <f>SUMIF(E13:E50,"=Weeds - ProNox",I13:I50)</f>
        <v>0</v>
      </c>
      <c r="I128" s="799">
        <f t="shared" si="7"/>
        <v>0</v>
      </c>
      <c r="J128" s="797">
        <f>SUMIF(E13:E50,"=Weeds - ProNox",K13:K50)</f>
        <v>0</v>
      </c>
      <c r="K128" s="348"/>
      <c r="L128" s="348"/>
      <c r="M128" s="671"/>
      <c r="N128" s="671"/>
      <c r="O128" s="671"/>
      <c r="P128" s="3366" t="s">
        <v>6243</v>
      </c>
      <c r="Q128" s="3366"/>
      <c r="R128" s="3366"/>
      <c r="S128" s="3367"/>
      <c r="T128" s="798">
        <f>SUMIF(R13:R50,"=Weeds - ProNox",U13:U50)</f>
        <v>0</v>
      </c>
      <c r="U128" s="797">
        <f>SUMIF(R13:R50,"=Weeds - ProNox",V13:V50)</f>
        <v>0</v>
      </c>
      <c r="V128" s="799">
        <f t="shared" ref="V128" si="9">T128</f>
        <v>0</v>
      </c>
      <c r="W128" s="797">
        <f>SUMIF(R13:R50,"=Weeds - ProNox",X13:X50)</f>
        <v>0</v>
      </c>
      <c r="X128" s="348"/>
      <c r="Y128" s="348"/>
      <c r="Z128" s="671"/>
    </row>
    <row r="129" spans="1:26" ht="5.0999999999999996" customHeight="1" x14ac:dyDescent="0.2">
      <c r="A129" s="671"/>
      <c r="B129" s="671"/>
      <c r="C129" s="792"/>
      <c r="D129" s="792"/>
      <c r="E129" s="792"/>
      <c r="F129" s="792"/>
      <c r="G129" s="793"/>
      <c r="H129" s="793"/>
      <c r="I129" s="794"/>
      <c r="J129" s="793"/>
      <c r="K129" s="348"/>
      <c r="L129" s="348"/>
      <c r="M129" s="671"/>
      <c r="N129" s="671"/>
      <c r="O129" s="671"/>
      <c r="P129" s="792"/>
      <c r="Q129" s="792"/>
      <c r="R129" s="792"/>
      <c r="S129" s="792"/>
      <c r="T129" s="793"/>
      <c r="U129" s="793"/>
      <c r="V129" s="794"/>
      <c r="W129" s="793"/>
      <c r="X129" s="348"/>
      <c r="Y129" s="348"/>
      <c r="Z129" s="671"/>
    </row>
    <row r="130" spans="1:26" ht="15" customHeight="1" x14ac:dyDescent="0.2">
      <c r="A130" s="671"/>
      <c r="B130" s="671"/>
      <c r="C130" s="3368" t="s">
        <v>6244</v>
      </c>
      <c r="D130" s="3368"/>
      <c r="E130" s="3368"/>
      <c r="F130" s="3369"/>
      <c r="G130" s="783">
        <f>SUMIF(E13:E50,"=Weeds - Nox",H13:H50)</f>
        <v>0</v>
      </c>
      <c r="H130" s="784">
        <f>SUMIF(E13:E50,"=Weeds - Nox",I13:I50)</f>
        <v>0</v>
      </c>
      <c r="I130" s="785">
        <f t="shared" si="7"/>
        <v>0</v>
      </c>
      <c r="J130" s="784">
        <f>SUMIF(E13:E50,"=Weeds - Nox",K13:K50)</f>
        <v>0</v>
      </c>
      <c r="K130" s="348"/>
      <c r="L130" s="348"/>
      <c r="M130" s="671"/>
      <c r="N130" s="671"/>
      <c r="O130" s="671"/>
      <c r="P130" s="3368" t="s">
        <v>6244</v>
      </c>
      <c r="Q130" s="3368"/>
      <c r="R130" s="3368"/>
      <c r="S130" s="3369"/>
      <c r="T130" s="783">
        <f>SUMIF(R13:R50,"=Weeds - Nox",U13:U50)</f>
        <v>0</v>
      </c>
      <c r="U130" s="784">
        <f>SUMIF(R13:R50,"=Weeds - Nox",V13:V50)</f>
        <v>0</v>
      </c>
      <c r="V130" s="785">
        <f t="shared" ref="V130:V132" si="10">T130</f>
        <v>0</v>
      </c>
      <c r="W130" s="784">
        <f>SUMIF(R13:R50,"=Weeds - Nox",X13:X50)</f>
        <v>0</v>
      </c>
      <c r="X130" s="348"/>
      <c r="Y130" s="348"/>
      <c r="Z130" s="671"/>
    </row>
    <row r="131" spans="1:26" ht="15" customHeight="1" x14ac:dyDescent="0.2">
      <c r="A131" s="671"/>
      <c r="B131" s="671"/>
      <c r="C131" s="3245" t="s">
        <v>6245</v>
      </c>
      <c r="D131" s="3245"/>
      <c r="E131" s="3245"/>
      <c r="F131" s="3370"/>
      <c r="G131" s="786">
        <f>SUMIF(E13:E50,"=Weeds - Prob",H13:H50)</f>
        <v>0</v>
      </c>
      <c r="H131" s="787">
        <f>SUMIF(E13:E50,"=Weeds - Prob",I13:I50)</f>
        <v>0</v>
      </c>
      <c r="I131" s="788">
        <f t="shared" si="7"/>
        <v>0</v>
      </c>
      <c r="J131" s="787">
        <f>SUMIF(E13:E50,"=Weeds - Prob",K13:K50)</f>
        <v>0</v>
      </c>
      <c r="K131" s="348"/>
      <c r="L131" s="348"/>
      <c r="M131" s="671"/>
      <c r="N131" s="671"/>
      <c r="O131" s="671"/>
      <c r="P131" s="3245" t="s">
        <v>6245</v>
      </c>
      <c r="Q131" s="3245"/>
      <c r="R131" s="3245"/>
      <c r="S131" s="3370"/>
      <c r="T131" s="786">
        <f>SUMIF(R13:R50,"=Weeds - Prob",U13:U50)</f>
        <v>0</v>
      </c>
      <c r="U131" s="787">
        <f>SUMIF(R13:R50,"=Weeds - Prob",V13:V50)</f>
        <v>0</v>
      </c>
      <c r="V131" s="788">
        <f t="shared" si="10"/>
        <v>0</v>
      </c>
      <c r="W131" s="787">
        <f>SUMIF(R13:R50,"=Weeds - Prob",X13:X50)</f>
        <v>0</v>
      </c>
      <c r="X131" s="348"/>
      <c r="Y131" s="348"/>
      <c r="Z131" s="671"/>
    </row>
    <row r="132" spans="1:26" ht="15" customHeight="1" x14ac:dyDescent="0.2">
      <c r="A132" s="671"/>
      <c r="B132" s="800"/>
      <c r="C132" s="3246" t="s">
        <v>6246</v>
      </c>
      <c r="D132" s="3246"/>
      <c r="E132" s="3246"/>
      <c r="F132" s="3371"/>
      <c r="G132" s="789">
        <f>SUMIF(E13:E50,"=Moss - Lichen",H13:H50)</f>
        <v>0</v>
      </c>
      <c r="H132" s="790">
        <f>SUMIF(E13:E50,"=Moss - Lichen",I13:I50)</f>
        <v>0</v>
      </c>
      <c r="I132" s="791">
        <f t="shared" si="7"/>
        <v>0</v>
      </c>
      <c r="J132" s="790">
        <f>SUMIF(E13:E50,"=Moss - Lichen",K13:K50)</f>
        <v>0</v>
      </c>
      <c r="K132" s="348"/>
      <c r="L132" s="348"/>
      <c r="M132" s="671"/>
      <c r="N132" s="671"/>
      <c r="O132" s="800"/>
      <c r="P132" s="3246" t="s">
        <v>6246</v>
      </c>
      <c r="Q132" s="3246"/>
      <c r="R132" s="3246"/>
      <c r="S132" s="3371"/>
      <c r="T132" s="789">
        <f>SUMIF(R13:R50,"=Moss - Lichen",U13:U50)</f>
        <v>0</v>
      </c>
      <c r="U132" s="790">
        <f>SUMIF(R13:R50,"=Moss - Lichen",V13:V50)</f>
        <v>0</v>
      </c>
      <c r="V132" s="791">
        <f t="shared" si="10"/>
        <v>0</v>
      </c>
      <c r="W132" s="790">
        <f>SUMIF(R13:R50,"=Moss - Lichen",X13:X50)</f>
        <v>0</v>
      </c>
      <c r="X132" s="348"/>
      <c r="Y132" s="348"/>
      <c r="Z132" s="671"/>
    </row>
    <row r="133" spans="1:26" ht="15" customHeight="1" x14ac:dyDescent="0.2">
      <c r="A133" s="671"/>
      <c r="B133" s="347"/>
      <c r="C133" s="347"/>
      <c r="D133" s="347"/>
      <c r="E133" s="347"/>
      <c r="F133" s="347"/>
      <c r="G133" s="347"/>
      <c r="H133" s="348"/>
      <c r="I133" s="348"/>
      <c r="J133" s="348"/>
      <c r="K133" s="348"/>
      <c r="L133" s="348"/>
      <c r="M133" s="671"/>
      <c r="N133" s="671"/>
      <c r="O133" s="347"/>
      <c r="P133" s="347"/>
      <c r="Q133" s="347"/>
      <c r="R133" s="347"/>
      <c r="S133" s="347"/>
      <c r="T133" s="347"/>
      <c r="U133" s="348"/>
      <c r="V133" s="348"/>
      <c r="W133" s="348"/>
      <c r="X133" s="348"/>
      <c r="Y133" s="348"/>
      <c r="Z133" s="671"/>
    </row>
    <row r="134" spans="1:26" ht="15" customHeight="1" x14ac:dyDescent="0.2">
      <c r="A134" s="671"/>
      <c r="B134" s="347"/>
      <c r="C134" s="347"/>
      <c r="D134" s="347"/>
      <c r="E134" s="347"/>
      <c r="F134" s="347"/>
      <c r="G134" s="347"/>
      <c r="H134" s="348"/>
      <c r="I134" s="348"/>
      <c r="J134" s="348"/>
      <c r="K134" s="348"/>
      <c r="L134" s="348"/>
      <c r="M134" s="671"/>
      <c r="N134" s="671"/>
      <c r="O134" s="347"/>
      <c r="P134" s="347"/>
      <c r="Q134" s="347"/>
      <c r="R134" s="347"/>
      <c r="S134" s="347"/>
      <c r="T134" s="347"/>
      <c r="U134" s="348"/>
      <c r="V134" s="348"/>
      <c r="W134" s="348"/>
      <c r="X134" s="348"/>
      <c r="Y134" s="348"/>
      <c r="Z134" s="671"/>
    </row>
    <row r="135" spans="1:26" ht="15" customHeight="1" x14ac:dyDescent="0.2">
      <c r="A135" s="671"/>
      <c r="B135" s="3223" t="s">
        <v>4078</v>
      </c>
      <c r="C135" s="3358"/>
      <c r="D135" s="3358"/>
      <c r="E135" s="3358"/>
      <c r="F135" s="3358"/>
      <c r="G135" s="3358"/>
      <c r="H135" s="3358"/>
      <c r="I135" s="2107"/>
      <c r="J135" s="3225"/>
      <c r="K135" s="3274" t="s">
        <v>3780</v>
      </c>
      <c r="L135" s="3089" t="s">
        <v>3799</v>
      </c>
      <c r="M135" s="671"/>
      <c r="N135" s="671"/>
      <c r="O135" s="3223" t="s">
        <v>4078</v>
      </c>
      <c r="P135" s="3358"/>
      <c r="Q135" s="3358"/>
      <c r="R135" s="3358"/>
      <c r="S135" s="3358"/>
      <c r="T135" s="3358"/>
      <c r="U135" s="3358"/>
      <c r="V135" s="2107"/>
      <c r="W135" s="3225"/>
      <c r="X135" s="3274" t="s">
        <v>3780</v>
      </c>
      <c r="Y135" s="3089" t="s">
        <v>3799</v>
      </c>
      <c r="Z135" s="671"/>
    </row>
    <row r="136" spans="1:26" ht="15" customHeight="1" x14ac:dyDescent="0.2">
      <c r="A136" s="671"/>
      <c r="B136" s="3053"/>
      <c r="C136" s="3054"/>
      <c r="D136" s="3054"/>
      <c r="E136" s="3054"/>
      <c r="F136" s="3054"/>
      <c r="G136" s="3054"/>
      <c r="H136" s="3054"/>
      <c r="I136" s="2175"/>
      <c r="J136" s="2111"/>
      <c r="K136" s="3351"/>
      <c r="L136" s="3089"/>
      <c r="M136" s="671"/>
      <c r="N136" s="671"/>
      <c r="O136" s="3053"/>
      <c r="P136" s="3054"/>
      <c r="Q136" s="3054"/>
      <c r="R136" s="3054"/>
      <c r="S136" s="3054"/>
      <c r="T136" s="3054"/>
      <c r="U136" s="3054"/>
      <c r="V136" s="2175"/>
      <c r="W136" s="2111"/>
      <c r="X136" s="3351"/>
      <c r="Y136" s="3089"/>
      <c r="Z136" s="671"/>
    </row>
    <row r="137" spans="1:26" ht="15" customHeight="1" x14ac:dyDescent="0.2">
      <c r="A137" s="671"/>
      <c r="B137" s="3056"/>
      <c r="C137" s="3057"/>
      <c r="D137" s="3057"/>
      <c r="E137" s="3057"/>
      <c r="F137" s="3057"/>
      <c r="G137" s="3057"/>
      <c r="H137" s="3057"/>
      <c r="I137" s="2055"/>
      <c r="J137" s="2056"/>
      <c r="K137" s="801" t="str">
        <f>IF($J$2="Grassland: Before Jan 1/93","YES",(IF($J$2="Grassland: On/after Jan 1/93","NO","NO")))</f>
        <v>NO</v>
      </c>
      <c r="L137" s="682">
        <f>L$9</f>
        <v>1</v>
      </c>
      <c r="M137" s="671"/>
      <c r="N137" s="671"/>
      <c r="O137" s="3056"/>
      <c r="P137" s="3057"/>
      <c r="Q137" s="3057"/>
      <c r="R137" s="3057"/>
      <c r="S137" s="3057"/>
      <c r="T137" s="3057"/>
      <c r="U137" s="3057"/>
      <c r="V137" s="2055"/>
      <c r="W137" s="2056"/>
      <c r="X137" s="801" t="str">
        <f>IF($J$2="Grassland: Before Jan 1/93","YES",(IF($J$2="Grassland: On/after Jan 1/93","NO","NO")))</f>
        <v>NO</v>
      </c>
      <c r="Y137" s="682">
        <f>Y$9</f>
        <v>2</v>
      </c>
      <c r="Z137" s="671"/>
    </row>
    <row r="138" spans="1:26" ht="5.0999999999999996" customHeight="1" x14ac:dyDescent="0.2">
      <c r="A138" s="671"/>
      <c r="B138" s="527"/>
      <c r="C138" s="527"/>
      <c r="D138" s="527"/>
      <c r="E138" s="527"/>
      <c r="F138" s="527"/>
      <c r="G138" s="527"/>
      <c r="H138" s="527"/>
      <c r="I138" s="349"/>
      <c r="J138" s="718"/>
      <c r="K138" s="665"/>
      <c r="L138" s="667"/>
      <c r="M138" s="671"/>
      <c r="N138" s="671"/>
      <c r="O138" s="527"/>
      <c r="P138" s="527"/>
      <c r="Q138" s="527"/>
      <c r="R138" s="527"/>
      <c r="S138" s="527"/>
      <c r="T138" s="527"/>
      <c r="U138" s="527"/>
      <c r="V138" s="349"/>
      <c r="W138" s="718"/>
      <c r="X138" s="665"/>
      <c r="Y138" s="667"/>
      <c r="Z138" s="671"/>
    </row>
    <row r="139" spans="1:26" s="700" customFormat="1" ht="15" customHeight="1" x14ac:dyDescent="0.2">
      <c r="A139" s="525"/>
      <c r="B139" s="719"/>
      <c r="C139" s="719"/>
      <c r="D139" s="720"/>
      <c r="E139" s="720"/>
      <c r="F139" s="721"/>
      <c r="G139" s="3360" t="s">
        <v>3744</v>
      </c>
      <c r="H139" s="3361" t="s">
        <v>4014</v>
      </c>
      <c r="I139" s="3360" t="s">
        <v>3744</v>
      </c>
      <c r="J139" s="3361" t="s">
        <v>3754</v>
      </c>
      <c r="K139" s="718"/>
      <c r="L139" s="349"/>
      <c r="M139" s="525"/>
      <c r="N139" s="525"/>
      <c r="O139" s="719"/>
      <c r="P139" s="719"/>
      <c r="Q139" s="720"/>
      <c r="R139" s="720"/>
      <c r="S139" s="721"/>
      <c r="T139" s="3360" t="s">
        <v>3744</v>
      </c>
      <c r="U139" s="3361" t="s">
        <v>4014</v>
      </c>
      <c r="V139" s="3360" t="s">
        <v>3744</v>
      </c>
      <c r="W139" s="3361" t="s">
        <v>3754</v>
      </c>
      <c r="X139" s="718"/>
      <c r="Y139" s="349"/>
      <c r="Z139" s="525"/>
    </row>
    <row r="140" spans="1:26" s="700" customFormat="1" ht="15" customHeight="1" x14ac:dyDescent="0.2">
      <c r="A140" s="525"/>
      <c r="B140" s="350"/>
      <c r="C140" s="350"/>
      <c r="D140" s="722"/>
      <c r="E140" s="722"/>
      <c r="F140" s="723"/>
      <c r="G140" s="3074"/>
      <c r="H140" s="3076"/>
      <c r="I140" s="3074"/>
      <c r="J140" s="3076"/>
      <c r="K140" s="527"/>
      <c r="L140" s="527"/>
      <c r="M140" s="525"/>
      <c r="N140" s="525"/>
      <c r="O140" s="350"/>
      <c r="P140" s="350"/>
      <c r="Q140" s="722"/>
      <c r="R140" s="722"/>
      <c r="S140" s="723"/>
      <c r="T140" s="3074"/>
      <c r="U140" s="3076"/>
      <c r="V140" s="3074"/>
      <c r="W140" s="3076"/>
      <c r="X140" s="527"/>
      <c r="Y140" s="527"/>
      <c r="Z140" s="525"/>
    </row>
    <row r="141" spans="1:26" s="700" customFormat="1" ht="5.0999999999999996" customHeight="1" x14ac:dyDescent="0.2">
      <c r="A141" s="525"/>
      <c r="B141" s="346"/>
      <c r="C141" s="346"/>
      <c r="D141" s="347"/>
      <c r="E141" s="347"/>
      <c r="F141" s="348"/>
      <c r="G141" s="349"/>
      <c r="H141" s="349"/>
      <c r="I141" s="349"/>
      <c r="J141" s="349"/>
      <c r="K141" s="527"/>
      <c r="L141" s="527"/>
      <c r="M141" s="525"/>
      <c r="N141" s="525"/>
      <c r="O141" s="346"/>
      <c r="P141" s="346"/>
      <c r="Q141" s="347"/>
      <c r="R141" s="347"/>
      <c r="S141" s="348"/>
      <c r="T141" s="349"/>
      <c r="U141" s="349"/>
      <c r="V141" s="349"/>
      <c r="W141" s="349"/>
      <c r="X141" s="527"/>
      <c r="Y141" s="527"/>
      <c r="Z141" s="525"/>
    </row>
    <row r="142" spans="1:26" ht="15" customHeight="1" x14ac:dyDescent="0.2">
      <c r="A142" s="671"/>
      <c r="B142" s="350" t="s">
        <v>3781</v>
      </c>
      <c r="C142" s="350"/>
      <c r="D142" s="350"/>
      <c r="E142" s="722"/>
      <c r="F142" s="782"/>
      <c r="G142" s="350"/>
      <c r="H142" s="350"/>
      <c r="I142" s="350"/>
      <c r="J142" s="350"/>
      <c r="K142" s="346"/>
      <c r="L142" s="346"/>
      <c r="M142" s="671"/>
      <c r="N142" s="671"/>
      <c r="O142" s="350" t="s">
        <v>3781</v>
      </c>
      <c r="P142" s="350"/>
      <c r="Q142" s="350"/>
      <c r="R142" s="722"/>
      <c r="S142" s="782"/>
      <c r="T142" s="350"/>
      <c r="U142" s="350"/>
      <c r="V142" s="350"/>
      <c r="W142" s="350"/>
      <c r="X142" s="346"/>
      <c r="Y142" s="346"/>
      <c r="Z142" s="671"/>
    </row>
    <row r="143" spans="1:26" ht="15" customHeight="1" x14ac:dyDescent="0.2">
      <c r="A143" s="671"/>
      <c r="B143" s="3189" t="s">
        <v>3782</v>
      </c>
      <c r="C143" s="3162" t="str">
        <f>IF($J$4="Grassland: Before Jan 1/93","YES",(IF($J$4="Grassland: On/after Jan 1/93 to Jan 1/01","NO",(IF($J$4="On/after Jan 1/01","NO",(IF($J$4="Grassland: Before Jan 1/10","NO","NO")))))))</f>
        <v>NO</v>
      </c>
      <c r="D143" s="3354" t="s">
        <v>3783</v>
      </c>
      <c r="E143" s="3355"/>
      <c r="F143" s="3355"/>
      <c r="G143" s="802">
        <f>(SUM(G118,G121,G124,G126))</f>
        <v>5</v>
      </c>
      <c r="H143" s="802">
        <f>(SUM(H118,H121,H124,H126))</f>
        <v>5</v>
      </c>
      <c r="I143" s="802">
        <f>(SUM(I118,I121,I124,I126))</f>
        <v>5</v>
      </c>
      <c r="J143" s="803">
        <f>(SUM(J118,J121,J124,J126))</f>
        <v>2</v>
      </c>
      <c r="K143" s="346"/>
      <c r="L143" s="346"/>
      <c r="M143" s="671"/>
      <c r="N143" s="671"/>
      <c r="O143" s="3189" t="s">
        <v>3782</v>
      </c>
      <c r="P143" s="3162" t="str">
        <f>IF($J$4="Grassland: Before Jan 1/93","YES",(IF($J$4="Grassland: On/after Jan 1/93 to Jan 1/01","NO",(IF($J$4="On/after Jan 1/01","NO",(IF($J$4="Grassland: Before Jan 1/10","NO","NO")))))))</f>
        <v>NO</v>
      </c>
      <c r="Q143" s="3354" t="s">
        <v>3783</v>
      </c>
      <c r="R143" s="3355"/>
      <c r="S143" s="3355"/>
      <c r="T143" s="802">
        <v>1</v>
      </c>
      <c r="U143" s="802">
        <v>1</v>
      </c>
      <c r="V143" s="802">
        <v>1</v>
      </c>
      <c r="W143" s="803">
        <v>1</v>
      </c>
      <c r="X143" s="346"/>
      <c r="Y143" s="346"/>
      <c r="Z143" s="671"/>
    </row>
    <row r="144" spans="1:26" ht="15" customHeight="1" x14ac:dyDescent="0.2">
      <c r="A144" s="671"/>
      <c r="B144" s="3190"/>
      <c r="C144" s="3163"/>
      <c r="D144" s="3179" t="s">
        <v>3784</v>
      </c>
      <c r="E144" s="3180"/>
      <c r="F144" s="804">
        <v>0.7</v>
      </c>
      <c r="G144" s="805"/>
      <c r="H144" s="806">
        <f>H143/G143</f>
        <v>1</v>
      </c>
      <c r="I144" s="807"/>
      <c r="J144" s="808">
        <f>J143/G143</f>
        <v>0.4</v>
      </c>
      <c r="K144" s="346"/>
      <c r="L144" s="346"/>
      <c r="M144" s="671"/>
      <c r="N144" s="671"/>
      <c r="O144" s="3190"/>
      <c r="P144" s="3163"/>
      <c r="Q144" s="3179" t="s">
        <v>3784</v>
      </c>
      <c r="R144" s="3180"/>
      <c r="S144" s="804">
        <v>0.7</v>
      </c>
      <c r="T144" s="805"/>
      <c r="U144" s="806">
        <f>U143/T143</f>
        <v>1</v>
      </c>
      <c r="V144" s="807"/>
      <c r="W144" s="808">
        <f>W143/T143</f>
        <v>1</v>
      </c>
      <c r="X144" s="346"/>
      <c r="Y144" s="346"/>
      <c r="Z144" s="671"/>
    </row>
    <row r="145" spans="1:26" ht="15" customHeight="1" x14ac:dyDescent="0.2">
      <c r="A145" s="671"/>
      <c r="B145" s="3191"/>
      <c r="C145" s="3164"/>
      <c r="D145" s="3185" t="s">
        <v>2626</v>
      </c>
      <c r="E145" s="3116"/>
      <c r="F145" s="765"/>
      <c r="G145" s="809"/>
      <c r="H145" s="810" t="str">
        <f>IF(H144&gt;=F144,"Pass","Fail")</f>
        <v>Pass</v>
      </c>
      <c r="I145" s="811"/>
      <c r="J145" s="812" t="str">
        <f>IF(J144&gt;=F144,"Pass","Fail")</f>
        <v>Fail</v>
      </c>
      <c r="K145" s="346"/>
      <c r="L145" s="346"/>
      <c r="M145" s="671"/>
      <c r="N145" s="671"/>
      <c r="O145" s="3191"/>
      <c r="P145" s="3164"/>
      <c r="Q145" s="3185" t="s">
        <v>2626</v>
      </c>
      <c r="R145" s="3116"/>
      <c r="S145" s="765"/>
      <c r="T145" s="809"/>
      <c r="U145" s="810" t="str">
        <f>IF(U144&gt;=S144,"Pass","Fail")</f>
        <v>Pass</v>
      </c>
      <c r="V145" s="811"/>
      <c r="W145" s="812" t="str">
        <f>IF(W144&gt;=S144,"Pass","Fail")</f>
        <v>Pass</v>
      </c>
      <c r="X145" s="346"/>
      <c r="Y145" s="346"/>
      <c r="Z145" s="671"/>
    </row>
    <row r="146" spans="1:26" ht="5.0999999999999996" customHeight="1" x14ac:dyDescent="0.2">
      <c r="A146" s="671"/>
      <c r="B146" s="779"/>
      <c r="C146" s="611"/>
      <c r="D146" s="611"/>
      <c r="E146" s="611"/>
      <c r="F146" s="611"/>
      <c r="G146" s="813"/>
      <c r="H146" s="813"/>
      <c r="I146" s="813"/>
      <c r="J146" s="813"/>
      <c r="K146" s="346"/>
      <c r="L146" s="346"/>
      <c r="M146" s="671"/>
      <c r="N146" s="671"/>
      <c r="O146" s="779"/>
      <c r="P146" s="611"/>
      <c r="Q146" s="611"/>
      <c r="R146" s="611"/>
      <c r="S146" s="611"/>
      <c r="T146" s="813"/>
      <c r="U146" s="813"/>
      <c r="V146" s="813"/>
      <c r="W146" s="813"/>
      <c r="X146" s="346"/>
      <c r="Y146" s="346"/>
      <c r="Z146" s="671"/>
    </row>
    <row r="147" spans="1:26" ht="15" customHeight="1" x14ac:dyDescent="0.2">
      <c r="A147" s="671"/>
      <c r="B147" s="350" t="s">
        <v>3785</v>
      </c>
      <c r="C147" s="350"/>
      <c r="D147" s="350"/>
      <c r="E147" s="350"/>
      <c r="F147" s="814"/>
      <c r="G147" s="815"/>
      <c r="H147" s="815"/>
      <c r="I147" s="815"/>
      <c r="J147" s="815"/>
      <c r="K147" s="346"/>
      <c r="L147" s="346"/>
      <c r="M147" s="671"/>
      <c r="N147" s="671"/>
      <c r="O147" s="350" t="s">
        <v>3785</v>
      </c>
      <c r="P147" s="350"/>
      <c r="Q147" s="350"/>
      <c r="R147" s="350"/>
      <c r="S147" s="814"/>
      <c r="T147" s="815"/>
      <c r="U147" s="815"/>
      <c r="V147" s="815"/>
      <c r="W147" s="815"/>
      <c r="X147" s="346"/>
      <c r="Y147" s="346"/>
      <c r="Z147" s="671"/>
    </row>
    <row r="148" spans="1:26" ht="15" customHeight="1" x14ac:dyDescent="0.2">
      <c r="A148" s="671"/>
      <c r="B148" s="3189" t="s">
        <v>3782</v>
      </c>
      <c r="C148" s="3162" t="str">
        <f>IF($J$4="Grassland: Before Jan 1/93","NO",(IF($J$4="Grassland: On/After Jan 1/93 to Jan 1/01","YES",(IF($J$4="Grassland: On/after Jan 1/01","NO",(IF($J$4="Grassland: Before Jan 1/10","NO","NO")))))))</f>
        <v>NO</v>
      </c>
      <c r="D148" s="3354" t="s">
        <v>3783</v>
      </c>
      <c r="E148" s="3355"/>
      <c r="F148" s="3355"/>
      <c r="G148" s="816">
        <f>(SUM(G118,G121,G124,G126))</f>
        <v>5</v>
      </c>
      <c r="H148" s="816">
        <f>(SUM(H118,H121,H124,H126))</f>
        <v>5</v>
      </c>
      <c r="I148" s="816">
        <f>(SUM(I118,I121,I124,I126))</f>
        <v>5</v>
      </c>
      <c r="J148" s="817">
        <f>(SUM(J118,J121,J124,J126))</f>
        <v>2</v>
      </c>
      <c r="K148" s="346"/>
      <c r="L148" s="346"/>
      <c r="M148" s="671"/>
      <c r="N148" s="671"/>
      <c r="O148" s="3189" t="s">
        <v>3782</v>
      </c>
      <c r="P148" s="3162" t="str">
        <f>IF($J$4="Grassland: Before Jan 1/93","NO",(IF($J$4="Grassland: On/After Jan 1/93 to Jan 1/01","YES",(IF($J$4="Grassland: On/after Jan 1/01","NO",(IF($J$4="Grassland: Before Jan 1/10","NO","NO")))))))</f>
        <v>NO</v>
      </c>
      <c r="Q148" s="3354" t="s">
        <v>3783</v>
      </c>
      <c r="R148" s="3355"/>
      <c r="S148" s="3355"/>
      <c r="T148" s="816">
        <v>1</v>
      </c>
      <c r="U148" s="816">
        <v>1</v>
      </c>
      <c r="V148" s="816">
        <v>1</v>
      </c>
      <c r="W148" s="817">
        <v>1</v>
      </c>
      <c r="X148" s="346"/>
      <c r="Y148" s="346"/>
      <c r="Z148" s="671"/>
    </row>
    <row r="149" spans="1:26" ht="15" customHeight="1" x14ac:dyDescent="0.2">
      <c r="A149" s="671"/>
      <c r="B149" s="3190"/>
      <c r="C149" s="3163"/>
      <c r="D149" s="3179" t="s">
        <v>3784</v>
      </c>
      <c r="E149" s="3180"/>
      <c r="F149" s="804">
        <v>0.7</v>
      </c>
      <c r="G149" s="805"/>
      <c r="H149" s="806">
        <f>H148/G148</f>
        <v>1</v>
      </c>
      <c r="I149" s="807"/>
      <c r="J149" s="808">
        <f>J148/G148</f>
        <v>0.4</v>
      </c>
      <c r="K149" s="346"/>
      <c r="L149" s="346"/>
      <c r="M149" s="671"/>
      <c r="N149" s="671"/>
      <c r="O149" s="3190"/>
      <c r="P149" s="3163"/>
      <c r="Q149" s="3179" t="s">
        <v>3784</v>
      </c>
      <c r="R149" s="3180"/>
      <c r="S149" s="804">
        <v>0.7</v>
      </c>
      <c r="T149" s="805"/>
      <c r="U149" s="806">
        <f>U148/T148</f>
        <v>1</v>
      </c>
      <c r="V149" s="807"/>
      <c r="W149" s="808">
        <f>W148/T148</f>
        <v>1</v>
      </c>
      <c r="X149" s="346"/>
      <c r="Y149" s="346"/>
      <c r="Z149" s="671"/>
    </row>
    <row r="150" spans="1:26" ht="15" customHeight="1" x14ac:dyDescent="0.2">
      <c r="A150" s="671"/>
      <c r="B150" s="3191"/>
      <c r="C150" s="3164"/>
      <c r="D150" s="818" t="s">
        <v>2626</v>
      </c>
      <c r="E150" s="819"/>
      <c r="F150" s="765"/>
      <c r="G150" s="809"/>
      <c r="H150" s="810" t="str">
        <f>IF(H149&gt;=F149,"Pass","Fail")</f>
        <v>Pass</v>
      </c>
      <c r="I150" s="811"/>
      <c r="J150" s="812" t="str">
        <f>IF(J149&gt;=F149,"Pass","Fail")</f>
        <v>Fail</v>
      </c>
      <c r="K150" s="346"/>
      <c r="L150" s="346"/>
      <c r="M150" s="671"/>
      <c r="N150" s="671"/>
      <c r="O150" s="3191"/>
      <c r="P150" s="3164"/>
      <c r="Q150" s="818" t="s">
        <v>2626</v>
      </c>
      <c r="R150" s="819"/>
      <c r="S150" s="765"/>
      <c r="T150" s="809"/>
      <c r="U150" s="810" t="str">
        <f>IF(U149&gt;=S149,"Pass","Fail")</f>
        <v>Pass</v>
      </c>
      <c r="V150" s="811"/>
      <c r="W150" s="812" t="str">
        <f>IF(W149&gt;=S149,"Pass","Fail")</f>
        <v>Pass</v>
      </c>
      <c r="X150" s="346"/>
      <c r="Y150" s="346"/>
      <c r="Z150" s="671"/>
    </row>
    <row r="151" spans="1:26" ht="5.0999999999999996" customHeight="1" x14ac:dyDescent="0.2">
      <c r="A151" s="671"/>
      <c r="B151" s="779"/>
      <c r="C151" s="611"/>
      <c r="D151" s="611"/>
      <c r="E151" s="611"/>
      <c r="F151" s="611"/>
      <c r="G151" s="813"/>
      <c r="H151" s="813"/>
      <c r="I151" s="813"/>
      <c r="J151" s="813"/>
      <c r="K151" s="346"/>
      <c r="L151" s="346"/>
      <c r="M151" s="671"/>
      <c r="N151" s="671"/>
      <c r="O151" s="779"/>
      <c r="P151" s="611"/>
      <c r="Q151" s="611"/>
      <c r="R151" s="611"/>
      <c r="S151" s="611"/>
      <c r="T151" s="813"/>
      <c r="U151" s="820"/>
      <c r="V151" s="820"/>
      <c r="W151" s="820"/>
      <c r="X151" s="346"/>
      <c r="Y151" s="346"/>
      <c r="Z151" s="671"/>
    </row>
    <row r="152" spans="1:26" ht="15" customHeight="1" x14ac:dyDescent="0.2">
      <c r="A152" s="671"/>
      <c r="B152" s="350" t="s">
        <v>3786</v>
      </c>
      <c r="C152" s="350"/>
      <c r="D152" s="350"/>
      <c r="E152" s="350"/>
      <c r="F152" s="814"/>
      <c r="G152" s="815"/>
      <c r="H152" s="815"/>
      <c r="I152" s="815"/>
      <c r="J152" s="815"/>
      <c r="K152" s="346"/>
      <c r="L152" s="346"/>
      <c r="M152" s="671"/>
      <c r="N152" s="671"/>
      <c r="O152" s="350" t="s">
        <v>3786</v>
      </c>
      <c r="P152" s="350"/>
      <c r="Q152" s="350"/>
      <c r="R152" s="350"/>
      <c r="S152" s="814"/>
      <c r="T152" s="815"/>
      <c r="U152" s="815"/>
      <c r="V152" s="815"/>
      <c r="W152" s="815"/>
      <c r="X152" s="346"/>
      <c r="Y152" s="346"/>
      <c r="Z152" s="671"/>
    </row>
    <row r="153" spans="1:26" ht="15" customHeight="1" x14ac:dyDescent="0.2">
      <c r="A153" s="671"/>
      <c r="B153" s="3189" t="s">
        <v>3782</v>
      </c>
      <c r="C153" s="3162" t="str">
        <f>IF($J$4="Grassland: Before Jan 1/93","NO",(IF($J$4="Grassland: Jan 1/93 to Jan 1/01","NO",(IF($J$4="Grassland: On/after Jan 1/01","YES",(IF($J$4="Grassland: Before Jan 1/10","NO","NO")))))))</f>
        <v>NO</v>
      </c>
      <c r="D153" s="347" t="s">
        <v>3783</v>
      </c>
      <c r="E153" s="346"/>
      <c r="F153" s="346"/>
      <c r="G153" s="816">
        <f>(SUM(G118,G121,G124,G126))</f>
        <v>5</v>
      </c>
      <c r="H153" s="816">
        <f>(SUM(H118,H121,H124,H126))</f>
        <v>5</v>
      </c>
      <c r="I153" s="816">
        <f>(SUM(I118,I121,I124,I126))</f>
        <v>5</v>
      </c>
      <c r="J153" s="817">
        <f>(SUM(J118,J121,J124,J126))</f>
        <v>2</v>
      </c>
      <c r="K153" s="346"/>
      <c r="L153" s="346"/>
      <c r="M153" s="671"/>
      <c r="N153" s="671"/>
      <c r="O153" s="3189" t="s">
        <v>3782</v>
      </c>
      <c r="P153" s="3162" t="str">
        <f>IF($J$4="Grassland: Before Jan 1/93","NO",(IF($J$4="Grassland: Jan 1/93 to Jan 1/01","NO",(IF($J$4="Grassland: On/after Jan 1/01","YES",(IF($J$4="Grassland: Before Jan 1/10","NO","NO")))))))</f>
        <v>NO</v>
      </c>
      <c r="Q153" s="347" t="s">
        <v>3783</v>
      </c>
      <c r="R153" s="346"/>
      <c r="S153" s="346"/>
      <c r="T153" s="816">
        <v>1</v>
      </c>
      <c r="U153" s="816">
        <v>1</v>
      </c>
      <c r="V153" s="816">
        <v>1</v>
      </c>
      <c r="W153" s="817">
        <v>1</v>
      </c>
      <c r="X153" s="346"/>
      <c r="Y153" s="346"/>
      <c r="Z153" s="671"/>
    </row>
    <row r="154" spans="1:26" ht="15" customHeight="1" x14ac:dyDescent="0.2">
      <c r="A154" s="671"/>
      <c r="B154" s="3356"/>
      <c r="C154" s="3163"/>
      <c r="D154" s="3179" t="s">
        <v>3784</v>
      </c>
      <c r="E154" s="3180"/>
      <c r="F154" s="804">
        <v>0.7</v>
      </c>
      <c r="G154" s="805"/>
      <c r="H154" s="806">
        <f>H153/G153</f>
        <v>1</v>
      </c>
      <c r="I154" s="807"/>
      <c r="J154" s="808">
        <f>J153/G153</f>
        <v>0.4</v>
      </c>
      <c r="K154" s="346"/>
      <c r="L154" s="346"/>
      <c r="M154" s="671"/>
      <c r="N154" s="671"/>
      <c r="O154" s="3356"/>
      <c r="P154" s="3163"/>
      <c r="Q154" s="3179" t="s">
        <v>3784</v>
      </c>
      <c r="R154" s="3180"/>
      <c r="S154" s="804">
        <v>0.7</v>
      </c>
      <c r="T154" s="805"/>
      <c r="U154" s="806">
        <f>U153/T153</f>
        <v>1</v>
      </c>
      <c r="V154" s="807"/>
      <c r="W154" s="808">
        <f>W153/T153</f>
        <v>1</v>
      </c>
      <c r="X154" s="346"/>
      <c r="Y154" s="346"/>
      <c r="Z154" s="671"/>
    </row>
    <row r="155" spans="1:26" ht="15" customHeight="1" x14ac:dyDescent="0.2">
      <c r="A155" s="671"/>
      <c r="B155" s="3357"/>
      <c r="C155" s="3164"/>
      <c r="D155" s="3185" t="s">
        <v>2626</v>
      </c>
      <c r="E155" s="3116"/>
      <c r="F155" s="765"/>
      <c r="G155" s="809"/>
      <c r="H155" s="810" t="str">
        <f>IF(H154&gt;=F154,"Pass","Fail")</f>
        <v>Pass</v>
      </c>
      <c r="I155" s="811"/>
      <c r="J155" s="812" t="str">
        <f>IF(J154&gt;=F154,"Pass","Fail")</f>
        <v>Fail</v>
      </c>
      <c r="K155" s="346"/>
      <c r="L155" s="346"/>
      <c r="M155" s="671"/>
      <c r="N155" s="671"/>
      <c r="O155" s="3357"/>
      <c r="P155" s="3164"/>
      <c r="Q155" s="3185" t="s">
        <v>2626</v>
      </c>
      <c r="R155" s="3116"/>
      <c r="S155" s="765"/>
      <c r="T155" s="809"/>
      <c r="U155" s="810" t="str">
        <f>IF(U154&gt;=S154,"Pass","Fail")</f>
        <v>Pass</v>
      </c>
      <c r="V155" s="811"/>
      <c r="W155" s="812" t="str">
        <f>IF(W154&gt;=S154,"Pass","Fail")</f>
        <v>Pass</v>
      </c>
      <c r="X155" s="346"/>
      <c r="Y155" s="346"/>
      <c r="Z155" s="671"/>
    </row>
    <row r="156" spans="1:26" ht="15" customHeight="1" x14ac:dyDescent="0.2">
      <c r="A156" s="671"/>
      <c r="B156" s="671"/>
      <c r="C156" s="671"/>
      <c r="D156" s="671"/>
      <c r="E156" s="671"/>
      <c r="F156" s="671"/>
      <c r="G156" s="671"/>
      <c r="H156" s="671"/>
      <c r="I156" s="671"/>
      <c r="J156" s="671"/>
      <c r="K156" s="671"/>
      <c r="L156" s="671"/>
      <c r="M156" s="671"/>
      <c r="N156" s="671"/>
      <c r="O156" s="671"/>
      <c r="P156" s="671"/>
      <c r="Q156" s="671"/>
      <c r="R156" s="671"/>
      <c r="S156" s="671"/>
      <c r="T156" s="671"/>
      <c r="U156" s="671"/>
      <c r="V156" s="671"/>
      <c r="W156" s="671"/>
      <c r="X156" s="671"/>
      <c r="Y156" s="671"/>
      <c r="Z156" s="671"/>
    </row>
    <row r="157" spans="1:26" ht="5.0999999999999996" customHeight="1" x14ac:dyDescent="0.2">
      <c r="A157" s="671"/>
      <c r="B157" s="346"/>
      <c r="C157" s="346"/>
      <c r="D157" s="346"/>
      <c r="E157" s="346"/>
      <c r="F157" s="346"/>
      <c r="G157" s="346"/>
      <c r="H157" s="346"/>
      <c r="I157" s="346"/>
      <c r="J157" s="346"/>
      <c r="K157" s="346"/>
      <c r="L157" s="346"/>
      <c r="M157" s="671"/>
      <c r="N157" s="671"/>
      <c r="O157" s="346"/>
      <c r="P157" s="346"/>
      <c r="Q157" s="346"/>
      <c r="R157" s="346"/>
      <c r="S157" s="346"/>
      <c r="T157" s="346"/>
      <c r="U157" s="346"/>
      <c r="V157" s="346"/>
      <c r="W157" s="346"/>
      <c r="X157" s="346"/>
      <c r="Y157" s="346"/>
      <c r="Z157" s="671"/>
    </row>
    <row r="158" spans="1:26" ht="15" customHeight="1" x14ac:dyDescent="0.2">
      <c r="A158" s="671"/>
      <c r="B158" s="3223" t="s">
        <v>4079</v>
      </c>
      <c r="C158" s="3358"/>
      <c r="D158" s="3358"/>
      <c r="E158" s="3358"/>
      <c r="F158" s="3358"/>
      <c r="G158" s="3358"/>
      <c r="H158" s="3359"/>
      <c r="I158" s="2107"/>
      <c r="J158" s="3225"/>
      <c r="K158" s="3274" t="s">
        <v>3780</v>
      </c>
      <c r="L158" s="3089" t="s">
        <v>3799</v>
      </c>
      <c r="M158" s="671"/>
      <c r="N158" s="671"/>
      <c r="O158" s="3223" t="s">
        <v>4079</v>
      </c>
      <c r="P158" s="3358"/>
      <c r="Q158" s="3358"/>
      <c r="R158" s="3358"/>
      <c r="S158" s="3358"/>
      <c r="T158" s="3358"/>
      <c r="U158" s="3359"/>
      <c r="V158" s="2107"/>
      <c r="W158" s="3225"/>
      <c r="X158" s="3274" t="s">
        <v>3780</v>
      </c>
      <c r="Y158" s="3089" t="s">
        <v>3799</v>
      </c>
      <c r="Z158" s="671"/>
    </row>
    <row r="159" spans="1:26" ht="15" customHeight="1" x14ac:dyDescent="0.2">
      <c r="A159" s="671"/>
      <c r="B159" s="3053"/>
      <c r="C159" s="3054"/>
      <c r="D159" s="3054"/>
      <c r="E159" s="3054"/>
      <c r="F159" s="3054"/>
      <c r="G159" s="3054"/>
      <c r="H159" s="3113"/>
      <c r="I159" s="2175"/>
      <c r="J159" s="2111"/>
      <c r="K159" s="3351"/>
      <c r="L159" s="3089"/>
      <c r="M159" s="671"/>
      <c r="N159" s="671"/>
      <c r="O159" s="3053"/>
      <c r="P159" s="3054"/>
      <c r="Q159" s="3054"/>
      <c r="R159" s="3054"/>
      <c r="S159" s="3054"/>
      <c r="T159" s="3054"/>
      <c r="U159" s="3113"/>
      <c r="V159" s="2175"/>
      <c r="W159" s="2111"/>
      <c r="X159" s="3351"/>
      <c r="Y159" s="3089"/>
      <c r="Z159" s="671"/>
    </row>
    <row r="160" spans="1:26" ht="15" customHeight="1" x14ac:dyDescent="0.2">
      <c r="A160" s="671"/>
      <c r="B160" s="3056"/>
      <c r="C160" s="3057"/>
      <c r="D160" s="3057"/>
      <c r="E160" s="3057"/>
      <c r="F160" s="3057"/>
      <c r="G160" s="3057"/>
      <c r="H160" s="3115"/>
      <c r="I160" s="2055"/>
      <c r="J160" s="2056"/>
      <c r="K160" s="801" t="str">
        <f>IF($J$2="Grassland: Before Jan 1/93","NO",(IF($J$2="Grassland: On/after Jan 1/93","YES","NO")))</f>
        <v>YES</v>
      </c>
      <c r="L160" s="682">
        <f>L$9</f>
        <v>1</v>
      </c>
      <c r="M160" s="671"/>
      <c r="N160" s="671"/>
      <c r="O160" s="3056"/>
      <c r="P160" s="3057"/>
      <c r="Q160" s="3057"/>
      <c r="R160" s="3057"/>
      <c r="S160" s="3057"/>
      <c r="T160" s="3057"/>
      <c r="U160" s="3115"/>
      <c r="V160" s="2055"/>
      <c r="W160" s="2056"/>
      <c r="X160" s="801" t="str">
        <f>IF($J$2="Grassland: Before Jan 1/93","NO",(IF($J$2="Grassland: On/after Jan 1/93","YES","NO")))</f>
        <v>YES</v>
      </c>
      <c r="Y160" s="682">
        <f>Y$9</f>
        <v>2</v>
      </c>
      <c r="Z160" s="671"/>
    </row>
    <row r="161" spans="1:26" ht="5.0999999999999996" customHeight="1" x14ac:dyDescent="0.2">
      <c r="A161" s="671"/>
      <c r="B161" s="527"/>
      <c r="C161" s="527"/>
      <c r="D161" s="527"/>
      <c r="E161" s="527"/>
      <c r="F161" s="527"/>
      <c r="G161" s="527"/>
      <c r="H161" s="527"/>
      <c r="I161" s="667"/>
      <c r="J161" s="718"/>
      <c r="K161" s="718"/>
      <c r="L161" s="349"/>
      <c r="M161" s="671"/>
      <c r="N161" s="671"/>
      <c r="O161" s="527"/>
      <c r="P161" s="527"/>
      <c r="Q161" s="527"/>
      <c r="R161" s="527"/>
      <c r="S161" s="527"/>
      <c r="T161" s="527"/>
      <c r="U161" s="527"/>
      <c r="V161" s="667"/>
      <c r="W161" s="718"/>
      <c r="X161" s="718"/>
      <c r="Y161" s="349"/>
      <c r="Z161" s="671"/>
    </row>
    <row r="162" spans="1:26" s="700" customFormat="1" ht="15" customHeight="1" x14ac:dyDescent="0.2">
      <c r="A162" s="525"/>
      <c r="B162" s="719"/>
      <c r="C162" s="719"/>
      <c r="D162" s="720"/>
      <c r="E162" s="720"/>
      <c r="F162" s="721"/>
      <c r="G162" s="3352" t="s">
        <v>3744</v>
      </c>
      <c r="H162" s="3353" t="s">
        <v>4014</v>
      </c>
      <c r="I162" s="3352" t="s">
        <v>3744</v>
      </c>
      <c r="J162" s="3353" t="s">
        <v>3754</v>
      </c>
      <c r="K162" s="527"/>
      <c r="L162" s="527"/>
      <c r="M162" s="525"/>
      <c r="N162" s="525"/>
      <c r="O162" s="719"/>
      <c r="P162" s="719"/>
      <c r="Q162" s="720"/>
      <c r="R162" s="720"/>
      <c r="S162" s="721"/>
      <c r="T162" s="3352" t="s">
        <v>3744</v>
      </c>
      <c r="U162" s="3353" t="s">
        <v>4014</v>
      </c>
      <c r="V162" s="3352" t="s">
        <v>3744</v>
      </c>
      <c r="W162" s="3353" t="s">
        <v>3754</v>
      </c>
      <c r="X162" s="527"/>
      <c r="Y162" s="527"/>
      <c r="Z162" s="525"/>
    </row>
    <row r="163" spans="1:26" s="700" customFormat="1" ht="15" customHeight="1" x14ac:dyDescent="0.2">
      <c r="A163" s="525"/>
      <c r="B163" s="350"/>
      <c r="C163" s="350"/>
      <c r="D163" s="722"/>
      <c r="E163" s="722"/>
      <c r="F163" s="723"/>
      <c r="G163" s="3074"/>
      <c r="H163" s="3076"/>
      <c r="I163" s="3074"/>
      <c r="J163" s="3076"/>
      <c r="K163" s="527"/>
      <c r="L163" s="527"/>
      <c r="M163" s="525"/>
      <c r="N163" s="525"/>
      <c r="O163" s="350"/>
      <c r="P163" s="350"/>
      <c r="Q163" s="722"/>
      <c r="R163" s="722"/>
      <c r="S163" s="723"/>
      <c r="T163" s="3074"/>
      <c r="U163" s="3076"/>
      <c r="V163" s="3074"/>
      <c r="W163" s="3076"/>
      <c r="X163" s="527"/>
      <c r="Y163" s="527"/>
      <c r="Z163" s="525"/>
    </row>
    <row r="164" spans="1:26" s="700" customFormat="1" ht="5.0999999999999996" customHeight="1" x14ac:dyDescent="0.2">
      <c r="A164" s="525"/>
      <c r="B164" s="346"/>
      <c r="C164" s="346"/>
      <c r="D164" s="347"/>
      <c r="E164" s="347"/>
      <c r="F164" s="348"/>
      <c r="G164" s="349"/>
      <c r="H164" s="349"/>
      <c r="I164" s="349"/>
      <c r="J164" s="349"/>
      <c r="K164" s="527"/>
      <c r="L164" s="527"/>
      <c r="M164" s="525"/>
      <c r="N164" s="525"/>
      <c r="O164" s="346"/>
      <c r="P164" s="346"/>
      <c r="Q164" s="347"/>
      <c r="R164" s="347"/>
      <c r="S164" s="348"/>
      <c r="T164" s="349"/>
      <c r="U164" s="349"/>
      <c r="V164" s="349"/>
      <c r="W164" s="349"/>
      <c r="X164" s="527"/>
      <c r="Y164" s="527"/>
      <c r="Z164" s="525"/>
    </row>
    <row r="165" spans="1:26" ht="15" customHeight="1" x14ac:dyDescent="0.2">
      <c r="A165" s="671"/>
      <c r="B165" s="350" t="s">
        <v>3787</v>
      </c>
      <c r="C165" s="350"/>
      <c r="D165" s="350"/>
      <c r="E165" s="350"/>
      <c r="F165" s="350"/>
      <c r="G165" s="821"/>
      <c r="H165" s="821"/>
      <c r="I165" s="782"/>
      <c r="J165" s="821"/>
      <c r="K165" s="346"/>
      <c r="L165" s="346"/>
      <c r="M165" s="671"/>
      <c r="N165" s="671"/>
      <c r="O165" s="350" t="s">
        <v>3787</v>
      </c>
      <c r="P165" s="350"/>
      <c r="Q165" s="350"/>
      <c r="R165" s="350"/>
      <c r="S165" s="350"/>
      <c r="T165" s="821"/>
      <c r="U165" s="821"/>
      <c r="V165" s="782"/>
      <c r="W165" s="821"/>
      <c r="X165" s="346"/>
      <c r="Y165" s="346"/>
      <c r="Z165" s="671"/>
    </row>
    <row r="166" spans="1:26" ht="15" customHeight="1" x14ac:dyDescent="0.2">
      <c r="A166" s="671"/>
      <c r="B166" s="3189" t="s">
        <v>3782</v>
      </c>
      <c r="C166" s="3162" t="str">
        <f>IF($J$4="Grassland: Before Jan 1/93","YES",(IF($J$4="Grassland: Jan 1/93 to Jan 1/01","YES",(IF($J$4="Grassland: On/after Jan 1/01","YES",(IF($J$4="Grassland: On/after Jan 1/10","NO","YES")))))))</f>
        <v>YES</v>
      </c>
      <c r="D166" s="3165" t="s">
        <v>3783</v>
      </c>
      <c r="E166" s="3166"/>
      <c r="F166" s="3166"/>
      <c r="G166" s="817">
        <f>(SUM(G118,G121,G124))</f>
        <v>5</v>
      </c>
      <c r="H166" s="817">
        <f>(SUM(H118,H121,H124))</f>
        <v>5</v>
      </c>
      <c r="I166" s="817">
        <f>(SUM(I118,I121,I124))</f>
        <v>5</v>
      </c>
      <c r="J166" s="817">
        <f>(SUM(J118,J121,J124))</f>
        <v>2</v>
      </c>
      <c r="K166" s="346"/>
      <c r="L166" s="346"/>
      <c r="M166" s="671"/>
      <c r="N166" s="671"/>
      <c r="O166" s="3189" t="s">
        <v>3782</v>
      </c>
      <c r="P166" s="3162" t="str">
        <f>IF($J$4="Grassland: Before Jan 1/93","YES",(IF($J$4="Grassland: Jan 1/93 to Jan 1/01","YES",(IF($J$4="Grassland: On/after Jan 1/01","YES",(IF($J$4="Grassland: On/after Jan 1/10","NO","YES")))))))</f>
        <v>YES</v>
      </c>
      <c r="Q166" s="3165" t="s">
        <v>3783</v>
      </c>
      <c r="R166" s="3166"/>
      <c r="S166" s="3166"/>
      <c r="T166" s="817">
        <v>1</v>
      </c>
      <c r="U166" s="817">
        <v>1</v>
      </c>
      <c r="V166" s="817">
        <v>1</v>
      </c>
      <c r="W166" s="817">
        <v>1</v>
      </c>
      <c r="X166" s="346"/>
      <c r="Y166" s="346"/>
      <c r="Z166" s="671"/>
    </row>
    <row r="167" spans="1:26" ht="15" customHeight="1" x14ac:dyDescent="0.2">
      <c r="A167" s="671"/>
      <c r="B167" s="3190"/>
      <c r="C167" s="3163"/>
      <c r="D167" s="3179" t="s">
        <v>3784</v>
      </c>
      <c r="E167" s="3180"/>
      <c r="F167" s="822">
        <v>0.7</v>
      </c>
      <c r="G167" s="823"/>
      <c r="H167" s="824">
        <f>H166/G166</f>
        <v>1</v>
      </c>
      <c r="I167" s="825"/>
      <c r="J167" s="825"/>
      <c r="K167" s="346"/>
      <c r="L167" s="346"/>
      <c r="M167" s="671"/>
      <c r="N167" s="671"/>
      <c r="O167" s="3190"/>
      <c r="P167" s="3163"/>
      <c r="Q167" s="3179" t="s">
        <v>3784</v>
      </c>
      <c r="R167" s="3180"/>
      <c r="S167" s="822">
        <v>0.7</v>
      </c>
      <c r="T167" s="823"/>
      <c r="U167" s="824">
        <f>U166/T166</f>
        <v>1</v>
      </c>
      <c r="V167" s="825"/>
      <c r="W167" s="825"/>
      <c r="X167" s="346"/>
      <c r="Y167" s="346"/>
      <c r="Z167" s="671"/>
    </row>
    <row r="168" spans="1:26" ht="15" customHeight="1" x14ac:dyDescent="0.2">
      <c r="A168" s="671"/>
      <c r="B168" s="3190"/>
      <c r="C168" s="3163"/>
      <c r="D168" s="3179" t="s">
        <v>3784</v>
      </c>
      <c r="E168" s="3180"/>
      <c r="F168" s="822">
        <v>0.5</v>
      </c>
      <c r="G168" s="823"/>
      <c r="H168" s="825"/>
      <c r="I168" s="825"/>
      <c r="J168" s="824">
        <f>J166/I166</f>
        <v>0.4</v>
      </c>
      <c r="K168" s="346"/>
      <c r="L168" s="346"/>
      <c r="M168" s="671"/>
      <c r="N168" s="671"/>
      <c r="O168" s="3190"/>
      <c r="P168" s="3163"/>
      <c r="Q168" s="3179" t="s">
        <v>3784</v>
      </c>
      <c r="R168" s="3180"/>
      <c r="S168" s="822">
        <v>0.5</v>
      </c>
      <c r="T168" s="823"/>
      <c r="U168" s="825"/>
      <c r="V168" s="825"/>
      <c r="W168" s="824">
        <f>W166/V166</f>
        <v>1</v>
      </c>
      <c r="X168" s="346"/>
      <c r="Y168" s="346"/>
      <c r="Z168" s="671"/>
    </row>
    <row r="169" spans="1:26" ht="15" customHeight="1" x14ac:dyDescent="0.2">
      <c r="A169" s="671"/>
      <c r="B169" s="3191"/>
      <c r="C169" s="3164"/>
      <c r="D169" s="3185" t="s">
        <v>2626</v>
      </c>
      <c r="E169" s="3116"/>
      <c r="F169" s="826"/>
      <c r="G169" s="823"/>
      <c r="H169" s="824" t="str">
        <f>IF(H167&gt;=F167,"Pass","Fail")</f>
        <v>Pass</v>
      </c>
      <c r="I169" s="825"/>
      <c r="J169" s="824" t="str">
        <f>IF(J168&gt;=F168,"Pass","Fail")</f>
        <v>Fail</v>
      </c>
      <c r="K169" s="346"/>
      <c r="L169" s="346"/>
      <c r="M169" s="671"/>
      <c r="N169" s="671"/>
      <c r="O169" s="3191"/>
      <c r="P169" s="3164"/>
      <c r="Q169" s="3185" t="s">
        <v>2626</v>
      </c>
      <c r="R169" s="3116"/>
      <c r="S169" s="826"/>
      <c r="T169" s="823"/>
      <c r="U169" s="824" t="str">
        <f>IF(U167&gt;=S167,"Pass","Fail")</f>
        <v>Pass</v>
      </c>
      <c r="V169" s="825"/>
      <c r="W169" s="824" t="str">
        <f>IF(W168&gt;=S168,"Pass","Fail")</f>
        <v>Pass</v>
      </c>
      <c r="X169" s="346"/>
      <c r="Y169" s="346"/>
      <c r="Z169" s="671"/>
    </row>
    <row r="170" spans="1:26" ht="5.0999999999999996" customHeight="1" x14ac:dyDescent="0.2">
      <c r="A170" s="671"/>
      <c r="B170" s="827"/>
      <c r="C170" s="828"/>
      <c r="D170" s="828"/>
      <c r="E170" s="828"/>
      <c r="F170" s="828"/>
      <c r="G170" s="829"/>
      <c r="H170" s="829"/>
      <c r="I170" s="830"/>
      <c r="J170" s="829"/>
      <c r="K170" s="348"/>
      <c r="L170" s="348"/>
      <c r="M170" s="671"/>
      <c r="N170" s="671"/>
      <c r="O170" s="827"/>
      <c r="P170" s="828"/>
      <c r="Q170" s="828"/>
      <c r="R170" s="828"/>
      <c r="S170" s="828"/>
      <c r="T170" s="829"/>
      <c r="U170" s="829"/>
      <c r="V170" s="830"/>
      <c r="W170" s="829"/>
      <c r="X170" s="348"/>
      <c r="Y170" s="348"/>
      <c r="Z170" s="671"/>
    </row>
    <row r="171" spans="1:26" ht="15" customHeight="1" x14ac:dyDescent="0.2">
      <c r="A171" s="671"/>
      <c r="B171" s="350" t="s">
        <v>3788</v>
      </c>
      <c r="C171" s="350"/>
      <c r="D171" s="350"/>
      <c r="E171" s="350"/>
      <c r="F171" s="350"/>
      <c r="G171" s="831"/>
      <c r="H171" s="831"/>
      <c r="I171" s="832"/>
      <c r="J171" s="831"/>
      <c r="K171" s="346"/>
      <c r="L171" s="346"/>
      <c r="M171" s="671"/>
      <c r="N171" s="671"/>
      <c r="O171" s="350" t="s">
        <v>3788</v>
      </c>
      <c r="P171" s="350"/>
      <c r="Q171" s="350"/>
      <c r="R171" s="350"/>
      <c r="S171" s="350"/>
      <c r="T171" s="831"/>
      <c r="U171" s="831"/>
      <c r="V171" s="832"/>
      <c r="W171" s="831"/>
      <c r="X171" s="346"/>
      <c r="Y171" s="346"/>
      <c r="Z171" s="671"/>
    </row>
    <row r="172" spans="1:26" ht="15" customHeight="1" x14ac:dyDescent="0.2">
      <c r="A172" s="671"/>
      <c r="B172" s="3189" t="s">
        <v>3782</v>
      </c>
      <c r="C172" s="3162" t="str">
        <f>IF($J$4="Grassland: Before Jan 1/93","NO",(IF($J$4="Grassland: Jan 1/93 to Jan 1/01","NO",(IF($J$4="Grassland: On/after Jan 1/01","NO",(IF($J$4="Grassland: On/after Jan 1/10","YES","NO")))))))</f>
        <v>NO</v>
      </c>
      <c r="D172" s="3346" t="s">
        <v>3783</v>
      </c>
      <c r="E172" s="3347"/>
      <c r="F172" s="3347"/>
      <c r="G172" s="833">
        <f>G119</f>
        <v>5</v>
      </c>
      <c r="H172" s="833">
        <f>(SUM(H119,H122))</f>
        <v>5</v>
      </c>
      <c r="I172" s="833">
        <f>(SUM(I119,I122))</f>
        <v>5</v>
      </c>
      <c r="J172" s="833">
        <f>(SUM(J119,J122))</f>
        <v>2</v>
      </c>
      <c r="K172" s="346"/>
      <c r="L172" s="346"/>
      <c r="M172" s="671"/>
      <c r="N172" s="671"/>
      <c r="O172" s="3189" t="s">
        <v>3782</v>
      </c>
      <c r="P172" s="3162" t="str">
        <f>IF($J$4="Grassland: Before Jan 1/93","NO",(IF($J$4="Grassland: Jan 1/93 to Jan 1/01","NO",(IF($J$4="Grassland: On/after Jan 1/01","NO",(IF($J$4="Grassland: On/after Jan 1/10","YES","NO")))))))</f>
        <v>NO</v>
      </c>
      <c r="Q172" s="3346" t="s">
        <v>3783</v>
      </c>
      <c r="R172" s="3347"/>
      <c r="S172" s="3347"/>
      <c r="T172" s="833">
        <v>1</v>
      </c>
      <c r="U172" s="833">
        <v>1</v>
      </c>
      <c r="V172" s="833">
        <v>1</v>
      </c>
      <c r="W172" s="833">
        <v>1</v>
      </c>
      <c r="X172" s="346"/>
      <c r="Y172" s="346"/>
      <c r="Z172" s="671"/>
    </row>
    <row r="173" spans="1:26" ht="15" customHeight="1" x14ac:dyDescent="0.2">
      <c r="A173" s="671"/>
      <c r="B173" s="3190"/>
      <c r="C173" s="3163"/>
      <c r="D173" s="3179" t="s">
        <v>3784</v>
      </c>
      <c r="E173" s="3180"/>
      <c r="F173" s="834">
        <v>0.7</v>
      </c>
      <c r="G173" s="835"/>
      <c r="H173" s="836">
        <f>H172/G172</f>
        <v>1</v>
      </c>
      <c r="I173" s="837"/>
      <c r="J173" s="837"/>
      <c r="K173" s="346"/>
      <c r="L173" s="346"/>
      <c r="M173" s="671"/>
      <c r="N173" s="671"/>
      <c r="O173" s="3190"/>
      <c r="P173" s="3163"/>
      <c r="Q173" s="3179" t="s">
        <v>3784</v>
      </c>
      <c r="R173" s="3180"/>
      <c r="S173" s="834">
        <v>0.7</v>
      </c>
      <c r="T173" s="835"/>
      <c r="U173" s="836">
        <f>U172/T172</f>
        <v>1</v>
      </c>
      <c r="V173" s="837"/>
      <c r="W173" s="837"/>
      <c r="X173" s="346"/>
      <c r="Y173" s="346"/>
      <c r="Z173" s="671"/>
    </row>
    <row r="174" spans="1:26" ht="15" customHeight="1" x14ac:dyDescent="0.2">
      <c r="A174" s="671"/>
      <c r="B174" s="3190"/>
      <c r="C174" s="3163"/>
      <c r="D174" s="3179" t="s">
        <v>3784</v>
      </c>
      <c r="E174" s="3180"/>
      <c r="F174" s="834">
        <v>0.5</v>
      </c>
      <c r="G174" s="835"/>
      <c r="H174" s="837"/>
      <c r="I174" s="837"/>
      <c r="J174" s="836">
        <f>J172/I172</f>
        <v>0.4</v>
      </c>
      <c r="K174" s="346"/>
      <c r="L174" s="346"/>
      <c r="M174" s="671"/>
      <c r="N174" s="671"/>
      <c r="O174" s="3190"/>
      <c r="P174" s="3163"/>
      <c r="Q174" s="3179" t="s">
        <v>3784</v>
      </c>
      <c r="R174" s="3180"/>
      <c r="S174" s="834">
        <v>0.5</v>
      </c>
      <c r="T174" s="835"/>
      <c r="U174" s="837"/>
      <c r="V174" s="837"/>
      <c r="W174" s="836">
        <f>W172/V172</f>
        <v>1</v>
      </c>
      <c r="X174" s="346"/>
      <c r="Y174" s="346"/>
      <c r="Z174" s="671"/>
    </row>
    <row r="175" spans="1:26" ht="15" customHeight="1" x14ac:dyDescent="0.2">
      <c r="A175" s="671"/>
      <c r="B175" s="3191"/>
      <c r="C175" s="3164"/>
      <c r="D175" s="3185" t="s">
        <v>2626</v>
      </c>
      <c r="E175" s="3116"/>
      <c r="F175" s="826"/>
      <c r="G175" s="835"/>
      <c r="H175" s="836" t="str">
        <f>IF(H173&gt;=F173,"Pass","Fail")</f>
        <v>Pass</v>
      </c>
      <c r="I175" s="837"/>
      <c r="J175" s="836" t="str">
        <f>IF(J174&gt;=F174,"Pass","Fail")</f>
        <v>Fail</v>
      </c>
      <c r="K175" s="527"/>
      <c r="L175" s="527"/>
      <c r="M175" s="671"/>
      <c r="N175" s="671"/>
      <c r="O175" s="3191"/>
      <c r="P175" s="3164"/>
      <c r="Q175" s="3185" t="s">
        <v>2626</v>
      </c>
      <c r="R175" s="3116"/>
      <c r="S175" s="826"/>
      <c r="T175" s="835"/>
      <c r="U175" s="836" t="str">
        <f>IF(U173&gt;=S173,"Pass","Fail")</f>
        <v>Pass</v>
      </c>
      <c r="V175" s="837"/>
      <c r="W175" s="836" t="str">
        <f>IF(W174&gt;=S174,"Pass","Fail")</f>
        <v>Pass</v>
      </c>
      <c r="X175" s="527"/>
      <c r="Y175" s="527"/>
      <c r="Z175" s="671"/>
    </row>
    <row r="176" spans="1:26" ht="5.0999999999999996" customHeight="1" x14ac:dyDescent="0.2">
      <c r="A176" s="671"/>
      <c r="B176" s="779"/>
      <c r="C176" s="611"/>
      <c r="D176" s="611"/>
      <c r="E176" s="611"/>
      <c r="F176" s="611"/>
      <c r="G176" s="813"/>
      <c r="H176" s="813"/>
      <c r="I176" s="813"/>
      <c r="J176" s="813"/>
      <c r="K176" s="346"/>
      <c r="L176" s="346"/>
      <c r="M176" s="671"/>
      <c r="N176" s="671"/>
      <c r="O176" s="779"/>
      <c r="P176" s="611"/>
      <c r="Q176" s="611"/>
      <c r="R176" s="611"/>
      <c r="S176" s="611"/>
      <c r="T176" s="813"/>
      <c r="U176" s="813"/>
      <c r="V176" s="813"/>
      <c r="W176" s="813"/>
      <c r="X176" s="346"/>
      <c r="Y176" s="346"/>
      <c r="Z176" s="671"/>
    </row>
    <row r="177" spans="1:26" ht="15" customHeight="1" x14ac:dyDescent="0.2">
      <c r="A177" s="671"/>
      <c r="B177" s="350" t="s">
        <v>4050</v>
      </c>
      <c r="C177" s="350"/>
      <c r="D177" s="350"/>
      <c r="E177" s="350"/>
      <c r="F177" s="350"/>
      <c r="G177" s="832"/>
      <c r="H177" s="832"/>
      <c r="I177" s="832"/>
      <c r="J177" s="832"/>
      <c r="K177" s="346"/>
      <c r="L177" s="346"/>
      <c r="M177" s="671"/>
      <c r="N177" s="671"/>
      <c r="O177" s="350" t="s">
        <v>4050</v>
      </c>
      <c r="P177" s="350"/>
      <c r="Q177" s="350"/>
      <c r="R177" s="350"/>
      <c r="S177" s="350"/>
      <c r="T177" s="832"/>
      <c r="U177" s="832"/>
      <c r="V177" s="832"/>
      <c r="W177" s="832"/>
      <c r="X177" s="346"/>
      <c r="Y177" s="346"/>
      <c r="Z177" s="671"/>
    </row>
    <row r="178" spans="1:26" ht="15" customHeight="1" x14ac:dyDescent="0.2">
      <c r="A178" s="671"/>
      <c r="B178" s="3189" t="s">
        <v>4051</v>
      </c>
      <c r="C178" s="3162" t="str">
        <f>IF($J$4="Grassland: Before Jan 1/93","NO",(IF($J$4="Grassland: Jan 1/93 to Jan 1/01","NO",(IF($J$4="Grassland: On/after Jan 1/01","NO",(IF($J$4="Grassland: On/after Jan 1/10","YES","NO")))))))</f>
        <v>NO</v>
      </c>
      <c r="D178" s="3202" t="s">
        <v>6544</v>
      </c>
      <c r="E178" s="3202"/>
      <c r="F178" s="3348"/>
      <c r="G178" s="833">
        <f>G119</f>
        <v>5</v>
      </c>
      <c r="H178" s="838"/>
      <c r="I178" s="833">
        <f>I119</f>
        <v>5</v>
      </c>
      <c r="J178" s="839"/>
      <c r="K178" s="346"/>
      <c r="L178" s="346"/>
      <c r="M178" s="671"/>
      <c r="N178" s="671"/>
      <c r="O178" s="3189" t="s">
        <v>4051</v>
      </c>
      <c r="P178" s="3162" t="str">
        <f>IF($J$4="Grassland: Before Jan 1/93","NO",(IF($J$4="Grassland: Jan 1/93 to Jan 1/01","NO",(IF($J$4="Grassland: On/after Jan 1/01","NO",(IF($J$4="Grassland: On/after Jan 1/10","YES","NO")))))))</f>
        <v>NO</v>
      </c>
      <c r="Q178" s="3202" t="s">
        <v>6544</v>
      </c>
      <c r="R178" s="3202"/>
      <c r="S178" s="3348"/>
      <c r="T178" s="833">
        <f>T119</f>
        <v>5</v>
      </c>
      <c r="U178" s="838"/>
      <c r="V178" s="833">
        <f>V119</f>
        <v>5</v>
      </c>
      <c r="W178" s="839"/>
      <c r="X178" s="346"/>
      <c r="Y178" s="346"/>
      <c r="Z178" s="671"/>
    </row>
    <row r="179" spans="1:26" ht="15" customHeight="1" x14ac:dyDescent="0.2">
      <c r="A179" s="671"/>
      <c r="B179" s="3190"/>
      <c r="C179" s="3163"/>
      <c r="D179" s="3113" t="s">
        <v>3789</v>
      </c>
      <c r="E179" s="3113"/>
      <c r="F179" s="3114"/>
      <c r="G179" s="835"/>
      <c r="H179" s="833">
        <f>H119</f>
        <v>5</v>
      </c>
      <c r="I179" s="837"/>
      <c r="J179" s="833">
        <f>J119</f>
        <v>2</v>
      </c>
      <c r="K179" s="346"/>
      <c r="L179" s="346"/>
      <c r="M179" s="671"/>
      <c r="N179" s="671"/>
      <c r="O179" s="3190"/>
      <c r="P179" s="3163"/>
      <c r="Q179" s="3113" t="s">
        <v>3789</v>
      </c>
      <c r="R179" s="3113"/>
      <c r="S179" s="3114"/>
      <c r="T179" s="835"/>
      <c r="U179" s="833">
        <f>U119</f>
        <v>5</v>
      </c>
      <c r="V179" s="837"/>
      <c r="W179" s="833">
        <f>W119</f>
        <v>2</v>
      </c>
      <c r="X179" s="346"/>
      <c r="Y179" s="346"/>
      <c r="Z179" s="671"/>
    </row>
    <row r="180" spans="1:26" ht="15" customHeight="1" x14ac:dyDescent="0.2">
      <c r="A180" s="671"/>
      <c r="B180" s="3190"/>
      <c r="C180" s="3163"/>
      <c r="D180" s="3113" t="s">
        <v>3784</v>
      </c>
      <c r="E180" s="3349"/>
      <c r="F180" s="834">
        <v>0.15</v>
      </c>
      <c r="G180" s="835"/>
      <c r="H180" s="836">
        <f>H179/G178</f>
        <v>1</v>
      </c>
      <c r="I180" s="837"/>
      <c r="J180" s="836">
        <f>J179/I178</f>
        <v>0.4</v>
      </c>
      <c r="K180" s="346"/>
      <c r="L180" s="346"/>
      <c r="M180" s="671"/>
      <c r="N180" s="671"/>
      <c r="O180" s="3190"/>
      <c r="P180" s="3163"/>
      <c r="Q180" s="3113" t="s">
        <v>3784</v>
      </c>
      <c r="R180" s="3349"/>
      <c r="S180" s="834">
        <v>0.15</v>
      </c>
      <c r="T180" s="835"/>
      <c r="U180" s="836">
        <f>U179/T178</f>
        <v>1</v>
      </c>
      <c r="V180" s="837"/>
      <c r="W180" s="836">
        <f>W179/V178</f>
        <v>0.4</v>
      </c>
      <c r="X180" s="346"/>
      <c r="Y180" s="346"/>
      <c r="Z180" s="671"/>
    </row>
    <row r="181" spans="1:26" ht="15" customHeight="1" x14ac:dyDescent="0.2">
      <c r="A181" s="671"/>
      <c r="B181" s="3191"/>
      <c r="C181" s="3164"/>
      <c r="D181" s="3185" t="s">
        <v>2626</v>
      </c>
      <c r="E181" s="3350"/>
      <c r="F181" s="840"/>
      <c r="G181" s="835"/>
      <c r="H181" s="836" t="str">
        <f>IF(H180&gt;=F180,"Pass","Fail")</f>
        <v>Pass</v>
      </c>
      <c r="I181" s="837"/>
      <c r="J181" s="836" t="str">
        <f>IF(J180&gt;=F180,"Pass","Fail")</f>
        <v>Pass</v>
      </c>
      <c r="K181" s="346"/>
      <c r="L181" s="346"/>
      <c r="M181" s="671"/>
      <c r="N181" s="671"/>
      <c r="O181" s="3191"/>
      <c r="P181" s="3164"/>
      <c r="Q181" s="3185" t="s">
        <v>2626</v>
      </c>
      <c r="R181" s="3350"/>
      <c r="S181" s="840"/>
      <c r="T181" s="835"/>
      <c r="U181" s="836" t="str">
        <f>IF(U180&gt;=S180,"Pass","Fail")</f>
        <v>Pass</v>
      </c>
      <c r="V181" s="837"/>
      <c r="W181" s="836" t="str">
        <f>IF(W180&gt;=S180,"Pass","Fail")</f>
        <v>Pass</v>
      </c>
      <c r="X181" s="346"/>
      <c r="Y181" s="346"/>
      <c r="Z181" s="671"/>
    </row>
    <row r="182" spans="1:26" ht="15" customHeight="1" x14ac:dyDescent="0.2">
      <c r="A182" s="671"/>
      <c r="B182" s="346"/>
      <c r="C182" s="346"/>
      <c r="D182" s="346"/>
      <c r="E182" s="346"/>
      <c r="F182" s="346"/>
      <c r="G182" s="346"/>
      <c r="H182" s="346"/>
      <c r="I182" s="346"/>
      <c r="J182" s="346"/>
      <c r="K182" s="346"/>
      <c r="L182" s="346"/>
      <c r="M182" s="671"/>
      <c r="N182" s="671"/>
      <c r="O182" s="346"/>
      <c r="P182" s="346"/>
      <c r="Q182" s="346"/>
      <c r="R182" s="346"/>
      <c r="S182" s="346"/>
      <c r="T182" s="346"/>
      <c r="U182" s="346"/>
      <c r="V182" s="346"/>
      <c r="W182" s="346"/>
      <c r="X182" s="346"/>
      <c r="Y182" s="346"/>
      <c r="Z182" s="671"/>
    </row>
    <row r="183" spans="1:26" ht="15" customHeight="1" x14ac:dyDescent="0.2">
      <c r="B183" s="346"/>
      <c r="C183" s="346"/>
      <c r="D183" s="346"/>
      <c r="E183" s="346"/>
      <c r="F183" s="346"/>
      <c r="G183" s="346"/>
      <c r="H183" s="346"/>
      <c r="I183" s="346"/>
      <c r="J183" s="346"/>
      <c r="K183" s="346"/>
      <c r="L183" s="346"/>
      <c r="M183" s="671"/>
      <c r="O183" s="346"/>
      <c r="P183" s="346"/>
      <c r="Q183" s="346"/>
      <c r="R183" s="346"/>
      <c r="S183" s="346"/>
      <c r="T183" s="346"/>
      <c r="U183" s="346"/>
      <c r="V183" s="346"/>
      <c r="W183" s="346"/>
      <c r="X183" s="346"/>
      <c r="Y183" s="346"/>
      <c r="Z183" s="671"/>
    </row>
  </sheetData>
  <sheetProtection selectLockedCells="1"/>
  <mergeCells count="394">
    <mergeCell ref="B97:C97"/>
    <mergeCell ref="I113:I114"/>
    <mergeCell ref="J113:J114"/>
    <mergeCell ref="C126:F126"/>
    <mergeCell ref="K135:K136"/>
    <mergeCell ref="L109:L110"/>
    <mergeCell ref="B74:E74"/>
    <mergeCell ref="D75:E75"/>
    <mergeCell ref="L135:L136"/>
    <mergeCell ref="H139:H140"/>
    <mergeCell ref="I139:I140"/>
    <mergeCell ref="C128:F128"/>
    <mergeCell ref="C130:F130"/>
    <mergeCell ref="C131:F131"/>
    <mergeCell ref="C132:F132"/>
    <mergeCell ref="C118:F118"/>
    <mergeCell ref="C119:F119"/>
    <mergeCell ref="C121:F121"/>
    <mergeCell ref="C122:F122"/>
    <mergeCell ref="C124:F124"/>
    <mergeCell ref="J139:J140"/>
    <mergeCell ref="C117:F117"/>
    <mergeCell ref="H113:H114"/>
    <mergeCell ref="B98:C98"/>
    <mergeCell ref="B99:C99"/>
    <mergeCell ref="B100:C100"/>
    <mergeCell ref="B172:B175"/>
    <mergeCell ref="C172:C175"/>
    <mergeCell ref="D172:F172"/>
    <mergeCell ref="B135:J137"/>
    <mergeCell ref="B109:J111"/>
    <mergeCell ref="G113:G114"/>
    <mergeCell ref="B105:C105"/>
    <mergeCell ref="B106:C106"/>
    <mergeCell ref="F106:G106"/>
    <mergeCell ref="B153:B155"/>
    <mergeCell ref="C153:C155"/>
    <mergeCell ref="D154:E154"/>
    <mergeCell ref="D155:E155"/>
    <mergeCell ref="B143:B145"/>
    <mergeCell ref="C143:C145"/>
    <mergeCell ref="D143:F143"/>
    <mergeCell ref="L158:L159"/>
    <mergeCell ref="C178:C181"/>
    <mergeCell ref="D178:F178"/>
    <mergeCell ref="D179:F179"/>
    <mergeCell ref="D180:E180"/>
    <mergeCell ref="D181:E181"/>
    <mergeCell ref="B166:B169"/>
    <mergeCell ref="C166:C169"/>
    <mergeCell ref="D166:F166"/>
    <mergeCell ref="D167:E167"/>
    <mergeCell ref="D168:E168"/>
    <mergeCell ref="D169:E169"/>
    <mergeCell ref="G162:G163"/>
    <mergeCell ref="H162:H163"/>
    <mergeCell ref="I162:I163"/>
    <mergeCell ref="B158:J160"/>
    <mergeCell ref="D175:E175"/>
    <mergeCell ref="K158:K159"/>
    <mergeCell ref="B178:B181"/>
    <mergeCell ref="J162:J163"/>
    <mergeCell ref="D144:E144"/>
    <mergeCell ref="D145:E145"/>
    <mergeCell ref="B148:B150"/>
    <mergeCell ref="C148:C150"/>
    <mergeCell ref="D148:F148"/>
    <mergeCell ref="D149:E149"/>
    <mergeCell ref="G139:G140"/>
    <mergeCell ref="D173:E173"/>
    <mergeCell ref="D174:E174"/>
    <mergeCell ref="B56:J58"/>
    <mergeCell ref="B102:C102"/>
    <mergeCell ref="L90:L91"/>
    <mergeCell ref="B103:C103"/>
    <mergeCell ref="B104:C104"/>
    <mergeCell ref="D76:E76"/>
    <mergeCell ref="B78:E78"/>
    <mergeCell ref="B81:E81"/>
    <mergeCell ref="B85:E85"/>
    <mergeCell ref="I60:I61"/>
    <mergeCell ref="J60:J61"/>
    <mergeCell ref="D71:E71"/>
    <mergeCell ref="D72:E72"/>
    <mergeCell ref="C66:E66"/>
    <mergeCell ref="B101:C101"/>
    <mergeCell ref="D94:D95"/>
    <mergeCell ref="E94:E95"/>
    <mergeCell ref="F94:G95"/>
    <mergeCell ref="L56:L57"/>
    <mergeCell ref="G60:G61"/>
    <mergeCell ref="B68:C68"/>
    <mergeCell ref="B71:C71"/>
    <mergeCell ref="B72:C72"/>
    <mergeCell ref="B96:C96"/>
    <mergeCell ref="B50:D50"/>
    <mergeCell ref="E50:F50"/>
    <mergeCell ref="D67:E67"/>
    <mergeCell ref="B90:J92"/>
    <mergeCell ref="B41:D41"/>
    <mergeCell ref="E41:F41"/>
    <mergeCell ref="B42:D42"/>
    <mergeCell ref="E42:F42"/>
    <mergeCell ref="B43:D43"/>
    <mergeCell ref="E43:F43"/>
    <mergeCell ref="B47:D47"/>
    <mergeCell ref="E47:F47"/>
    <mergeCell ref="B48:D48"/>
    <mergeCell ref="E48:F48"/>
    <mergeCell ref="B49:D49"/>
    <mergeCell ref="E49:F49"/>
    <mergeCell ref="B44:D44"/>
    <mergeCell ref="E44:F44"/>
    <mergeCell ref="B45:D45"/>
    <mergeCell ref="E45:F45"/>
    <mergeCell ref="B46:D46"/>
    <mergeCell ref="E46:F46"/>
    <mergeCell ref="B67:C67"/>
    <mergeCell ref="H60:H61"/>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G11:G12"/>
    <mergeCell ref="H11:H12"/>
    <mergeCell ref="I11:L11"/>
    <mergeCell ref="E11:F11"/>
    <mergeCell ref="B13:D13"/>
    <mergeCell ref="E13:F13"/>
    <mergeCell ref="B5:D5"/>
    <mergeCell ref="H5:I5"/>
    <mergeCell ref="J5:L5"/>
    <mergeCell ref="E12:F12"/>
    <mergeCell ref="B7:J9"/>
    <mergeCell ref="L7:L8"/>
    <mergeCell ref="H3:I3"/>
    <mergeCell ref="H4:I4"/>
    <mergeCell ref="B1:C1"/>
    <mergeCell ref="H1:I1"/>
    <mergeCell ref="D1:E1"/>
    <mergeCell ref="H2:I2"/>
    <mergeCell ref="J1:L1"/>
    <mergeCell ref="J2:L2"/>
    <mergeCell ref="J3:L3"/>
    <mergeCell ref="J4:L4"/>
    <mergeCell ref="B3:E3"/>
    <mergeCell ref="B4:E4"/>
    <mergeCell ref="O1:P1"/>
    <mergeCell ref="Q1:R1"/>
    <mergeCell ref="U1:V1"/>
    <mergeCell ref="W1:Y1"/>
    <mergeCell ref="U2:V2"/>
    <mergeCell ref="W2:Y2"/>
    <mergeCell ref="O3:R3"/>
    <mergeCell ref="U3:V3"/>
    <mergeCell ref="W3:Y3"/>
    <mergeCell ref="O4:R4"/>
    <mergeCell ref="U4:V4"/>
    <mergeCell ref="W4:Y4"/>
    <mergeCell ref="O5:Q5"/>
    <mergeCell ref="U5:V5"/>
    <mergeCell ref="W5:Y5"/>
    <mergeCell ref="O7:W9"/>
    <mergeCell ref="Y7:Y8"/>
    <mergeCell ref="R11:S11"/>
    <mergeCell ref="T11:T12"/>
    <mergeCell ref="U11:U12"/>
    <mergeCell ref="V11:Y11"/>
    <mergeCell ref="R12:S12"/>
    <mergeCell ref="O13:Q13"/>
    <mergeCell ref="R13:S13"/>
    <mergeCell ref="O14:Q14"/>
    <mergeCell ref="R14:S14"/>
    <mergeCell ref="O15:Q15"/>
    <mergeCell ref="R15:S15"/>
    <mergeCell ref="O16:Q16"/>
    <mergeCell ref="R16:S16"/>
    <mergeCell ref="O17:Q17"/>
    <mergeCell ref="R17:S17"/>
    <mergeCell ref="O18:Q18"/>
    <mergeCell ref="R18:S18"/>
    <mergeCell ref="O19:Q19"/>
    <mergeCell ref="R19:S19"/>
    <mergeCell ref="O20:Q20"/>
    <mergeCell ref="R20:S20"/>
    <mergeCell ref="O21:Q21"/>
    <mergeCell ref="R21:S21"/>
    <mergeCell ref="O22:Q22"/>
    <mergeCell ref="R22:S22"/>
    <mergeCell ref="O23:Q23"/>
    <mergeCell ref="R23:S23"/>
    <mergeCell ref="O24:Q24"/>
    <mergeCell ref="R24:S24"/>
    <mergeCell ref="O25:Q25"/>
    <mergeCell ref="R25:S25"/>
    <mergeCell ref="O26:Q26"/>
    <mergeCell ref="R26:S26"/>
    <mergeCell ref="O27:Q27"/>
    <mergeCell ref="R27:S27"/>
    <mergeCell ref="O28:Q28"/>
    <mergeCell ref="R28:S28"/>
    <mergeCell ref="O29:Q29"/>
    <mergeCell ref="R29:S29"/>
    <mergeCell ref="O30:Q30"/>
    <mergeCell ref="R30:S30"/>
    <mergeCell ref="O31:Q31"/>
    <mergeCell ref="R31:S31"/>
    <mergeCell ref="O32:Q32"/>
    <mergeCell ref="R32:S32"/>
    <mergeCell ref="O33:Q33"/>
    <mergeCell ref="R33:S33"/>
    <mergeCell ref="O34:Q34"/>
    <mergeCell ref="R34:S34"/>
    <mergeCell ref="O35:Q35"/>
    <mergeCell ref="R35:S35"/>
    <mergeCell ref="O36:Q36"/>
    <mergeCell ref="R36:S36"/>
    <mergeCell ref="O37:Q37"/>
    <mergeCell ref="R37:S37"/>
    <mergeCell ref="O38:Q38"/>
    <mergeCell ref="R38:S38"/>
    <mergeCell ref="O39:Q39"/>
    <mergeCell ref="R39:S39"/>
    <mergeCell ref="O40:Q40"/>
    <mergeCell ref="R40:S40"/>
    <mergeCell ref="O41:Q41"/>
    <mergeCell ref="R41:S41"/>
    <mergeCell ref="O42:Q42"/>
    <mergeCell ref="R42:S42"/>
    <mergeCell ref="O43:Q43"/>
    <mergeCell ref="R43:S43"/>
    <mergeCell ref="O44:Q44"/>
    <mergeCell ref="R44:S44"/>
    <mergeCell ref="O45:Q45"/>
    <mergeCell ref="R45:S45"/>
    <mergeCell ref="O46:Q46"/>
    <mergeCell ref="R46:S46"/>
    <mergeCell ref="O47:Q47"/>
    <mergeCell ref="R47:S47"/>
    <mergeCell ref="O48:Q48"/>
    <mergeCell ref="R48:S48"/>
    <mergeCell ref="O49:Q49"/>
    <mergeCell ref="R49:S49"/>
    <mergeCell ref="O50:Q50"/>
    <mergeCell ref="R50:S50"/>
    <mergeCell ref="O56:W58"/>
    <mergeCell ref="Y56:Y57"/>
    <mergeCell ref="T60:T61"/>
    <mergeCell ref="U60:U61"/>
    <mergeCell ref="V60:V61"/>
    <mergeCell ref="W60:W61"/>
    <mergeCell ref="Q67:R67"/>
    <mergeCell ref="Q71:R71"/>
    <mergeCell ref="Q72:R72"/>
    <mergeCell ref="O74:R74"/>
    <mergeCell ref="Q75:R75"/>
    <mergeCell ref="Q76:R76"/>
    <mergeCell ref="O78:R78"/>
    <mergeCell ref="O81:R81"/>
    <mergeCell ref="P66:R66"/>
    <mergeCell ref="O67:P67"/>
    <mergeCell ref="O68:P68"/>
    <mergeCell ref="O71:P71"/>
    <mergeCell ref="O72:P72"/>
    <mergeCell ref="O85:R85"/>
    <mergeCell ref="O90:W92"/>
    <mergeCell ref="Y90:Y91"/>
    <mergeCell ref="Q94:Q95"/>
    <mergeCell ref="R94:R95"/>
    <mergeCell ref="S94:T95"/>
    <mergeCell ref="O96:P96"/>
    <mergeCell ref="O97:P97"/>
    <mergeCell ref="O98:P98"/>
    <mergeCell ref="O99:P99"/>
    <mergeCell ref="O100:P100"/>
    <mergeCell ref="O101:P101"/>
    <mergeCell ref="O102:P102"/>
    <mergeCell ref="O103:P103"/>
    <mergeCell ref="O104:P104"/>
    <mergeCell ref="O105:P105"/>
    <mergeCell ref="O106:P106"/>
    <mergeCell ref="S106:T106"/>
    <mergeCell ref="O109:W111"/>
    <mergeCell ref="Y109:Y110"/>
    <mergeCell ref="T113:T114"/>
    <mergeCell ref="U113:U114"/>
    <mergeCell ref="V113:V114"/>
    <mergeCell ref="W113:W114"/>
    <mergeCell ref="P117:S117"/>
    <mergeCell ref="P118:S118"/>
    <mergeCell ref="P119:S119"/>
    <mergeCell ref="P121:S121"/>
    <mergeCell ref="P122:S122"/>
    <mergeCell ref="P124:S124"/>
    <mergeCell ref="P126:S126"/>
    <mergeCell ref="P128:S128"/>
    <mergeCell ref="P130:S130"/>
    <mergeCell ref="P131:S131"/>
    <mergeCell ref="P132:S132"/>
    <mergeCell ref="O135:W137"/>
    <mergeCell ref="X135:X136"/>
    <mergeCell ref="Y135:Y136"/>
    <mergeCell ref="T139:T140"/>
    <mergeCell ref="U139:U140"/>
    <mergeCell ref="V139:V140"/>
    <mergeCell ref="W139:W140"/>
    <mergeCell ref="O143:O145"/>
    <mergeCell ref="P143:P145"/>
    <mergeCell ref="Q143:S143"/>
    <mergeCell ref="Q144:R144"/>
    <mergeCell ref="Q145:R145"/>
    <mergeCell ref="O148:O150"/>
    <mergeCell ref="P148:P150"/>
    <mergeCell ref="Q148:S148"/>
    <mergeCell ref="Q149:R149"/>
    <mergeCell ref="O153:O155"/>
    <mergeCell ref="P153:P155"/>
    <mergeCell ref="Q154:R154"/>
    <mergeCell ref="Q155:R155"/>
    <mergeCell ref="O158:W160"/>
    <mergeCell ref="X158:X159"/>
    <mergeCell ref="Y158:Y159"/>
    <mergeCell ref="T162:T163"/>
    <mergeCell ref="U162:U163"/>
    <mergeCell ref="V162:V163"/>
    <mergeCell ref="W162:W163"/>
    <mergeCell ref="O166:O169"/>
    <mergeCell ref="P166:P169"/>
    <mergeCell ref="Q166:S166"/>
    <mergeCell ref="Q167:R167"/>
    <mergeCell ref="Q168:R168"/>
    <mergeCell ref="Q169:R169"/>
    <mergeCell ref="O172:O175"/>
    <mergeCell ref="P172:P175"/>
    <mergeCell ref="Q172:S172"/>
    <mergeCell ref="Q173:R173"/>
    <mergeCell ref="Q174:R174"/>
    <mergeCell ref="Q175:R175"/>
    <mergeCell ref="O178:O181"/>
    <mergeCell ref="P178:P181"/>
    <mergeCell ref="Q178:S178"/>
    <mergeCell ref="Q179:S179"/>
    <mergeCell ref="Q180:R180"/>
    <mergeCell ref="Q181:R181"/>
  </mergeCells>
  <dataValidations count="7">
    <dataValidation type="list" allowBlank="1" showInputMessage="1" showErrorMessage="1" sqref="WKL983124:WKM983133 HV96:HW105 RR96:RS105 ABN96:ABO105 ALJ96:ALK105 AVF96:AVG105 BFB96:BFC105 BOX96:BOY105 BYT96:BYU105 CIP96:CIQ105 CSL96:CSM105 DCH96:DCI105 DMD96:DME105 DVZ96:DWA105 EFV96:EFW105 EPR96:EPS105 EZN96:EZO105 FJJ96:FJK105 FTF96:FTG105 GDB96:GDC105 GMX96:GMY105 GWT96:GWU105 HGP96:HGQ105 HQL96:HQM105 IAH96:IAI105 IKD96:IKE105 ITZ96:IUA105 JDV96:JDW105 JNR96:JNS105 JXN96:JXO105 KHJ96:KHK105 KRF96:KRG105 LBB96:LBC105 LKX96:LKY105 LUT96:LUU105 MEP96:MEQ105 MOL96:MOM105 MYH96:MYI105 NID96:NIE105 NRZ96:NSA105 OBV96:OBW105 OLR96:OLS105 OVN96:OVO105 PFJ96:PFK105 PPF96:PPG105 PZB96:PZC105 QIX96:QIY105 QST96:QSU105 RCP96:RCQ105 RML96:RMM105 RWH96:RWI105 SGD96:SGE105 SPZ96:SQA105 SZV96:SZW105 TJR96:TJS105 TTN96:TTO105 UDJ96:UDK105 UNF96:UNG105 UXB96:UXC105 VGX96:VGY105 VQT96:VQU105 WAP96:WAQ105 WKL96:WKM105 WAP983124:WAQ983133 VQT983124:VQU983133 VGX983124:VGY983133 UXB983124:UXC983133 UNF983124:UNG983133 UDJ983124:UDK983133 TTN983124:TTO983133 TJR983124:TJS983133 SZV983124:SZW983133 SPZ983124:SQA983133 SGD983124:SGE983133 RWH983124:RWI983133 RML983124:RMM983133 RCP983124:RCQ983133 QST983124:QSU983133 QIX983124:QIY983133 PZB983124:PZC983133 PPF983124:PPG983133 PFJ983124:PFK983133 OVN983124:OVO983133 OLR983124:OLS983133 OBV983124:OBW983133 NRZ983124:NSA983133 NID983124:NIE983133 MYH983124:MYI983133 MOL983124:MOM983133 MEP983124:MEQ983133 LUT983124:LUU983133 LKX983124:LKY983133 LBB983124:LBC983133 KRF983124:KRG983133 KHJ983124:KHK983133 JXN983124:JXO983133 JNR983124:JNS983133 JDV983124:JDW983133 ITZ983124:IUA983133 IKD983124:IKE983133 IAH983124:IAI983133 HQL983124:HQM983133 HGP983124:HGQ983133 GWT983124:GWU983133 GMX983124:GMY983133 GDB983124:GDC983133 FTF983124:FTG983133 FJJ983124:FJK983133 EZN983124:EZO983133 EPR983124:EPS983133 EFV983124:EFW983133 DVZ983124:DWA983133 DMD983124:DME983133 DCH983124:DCI983133 CSL983124:CSM983133 CIP983124:CIQ983133 BYT983124:BYU983133 BOX983124:BOY983133 BFB983124:BFC983133 AVF983124:AVG983133 ALJ983124:ALK983133 ABN983124:ABO983133 RR983124:RS983133 HV983124:HW983133 WKL917588:WKM917597 WAP917588:WAQ917597 VQT917588:VQU917597 VGX917588:VGY917597 UXB917588:UXC917597 UNF917588:UNG917597 UDJ917588:UDK917597 TTN917588:TTO917597 TJR917588:TJS917597 SZV917588:SZW917597 SPZ917588:SQA917597 SGD917588:SGE917597 RWH917588:RWI917597 RML917588:RMM917597 RCP917588:RCQ917597 QST917588:QSU917597 QIX917588:QIY917597 PZB917588:PZC917597 PPF917588:PPG917597 PFJ917588:PFK917597 OVN917588:OVO917597 OLR917588:OLS917597 OBV917588:OBW917597 NRZ917588:NSA917597 NID917588:NIE917597 MYH917588:MYI917597 MOL917588:MOM917597 MEP917588:MEQ917597 LUT917588:LUU917597 LKX917588:LKY917597 LBB917588:LBC917597 KRF917588:KRG917597 KHJ917588:KHK917597 JXN917588:JXO917597 JNR917588:JNS917597 JDV917588:JDW917597 ITZ917588:IUA917597 IKD917588:IKE917597 IAH917588:IAI917597 HQL917588:HQM917597 HGP917588:HGQ917597 GWT917588:GWU917597 GMX917588:GMY917597 GDB917588:GDC917597 FTF917588:FTG917597 FJJ917588:FJK917597 EZN917588:EZO917597 EPR917588:EPS917597 EFV917588:EFW917597 DVZ917588:DWA917597 DMD917588:DME917597 DCH917588:DCI917597 CSL917588:CSM917597 CIP917588:CIQ917597 BYT917588:BYU917597 BOX917588:BOY917597 BFB917588:BFC917597 AVF917588:AVG917597 ALJ917588:ALK917597 ABN917588:ABO917597 RR917588:RS917597 HV917588:HW917597 WKL852052:WKM852061 WAP852052:WAQ852061 VQT852052:VQU852061 VGX852052:VGY852061 UXB852052:UXC852061 UNF852052:UNG852061 UDJ852052:UDK852061 TTN852052:TTO852061 TJR852052:TJS852061 SZV852052:SZW852061 SPZ852052:SQA852061 SGD852052:SGE852061 RWH852052:RWI852061 RML852052:RMM852061 RCP852052:RCQ852061 QST852052:QSU852061 QIX852052:QIY852061 PZB852052:PZC852061 PPF852052:PPG852061 PFJ852052:PFK852061 OVN852052:OVO852061 OLR852052:OLS852061 OBV852052:OBW852061 NRZ852052:NSA852061 NID852052:NIE852061 MYH852052:MYI852061 MOL852052:MOM852061 MEP852052:MEQ852061 LUT852052:LUU852061 LKX852052:LKY852061 LBB852052:LBC852061 KRF852052:KRG852061 KHJ852052:KHK852061 JXN852052:JXO852061 JNR852052:JNS852061 JDV852052:JDW852061 ITZ852052:IUA852061 IKD852052:IKE852061 IAH852052:IAI852061 HQL852052:HQM852061 HGP852052:HGQ852061 GWT852052:GWU852061 GMX852052:GMY852061 GDB852052:GDC852061 FTF852052:FTG852061 FJJ852052:FJK852061 EZN852052:EZO852061 EPR852052:EPS852061 EFV852052:EFW852061 DVZ852052:DWA852061 DMD852052:DME852061 DCH852052:DCI852061 CSL852052:CSM852061 CIP852052:CIQ852061 BYT852052:BYU852061 BOX852052:BOY852061 BFB852052:BFC852061 AVF852052:AVG852061 ALJ852052:ALK852061 ABN852052:ABO852061 RR852052:RS852061 HV852052:HW852061 WKL786516:WKM786525 WAP786516:WAQ786525 VQT786516:VQU786525 VGX786516:VGY786525 UXB786516:UXC786525 UNF786516:UNG786525 UDJ786516:UDK786525 TTN786516:TTO786525 TJR786516:TJS786525 SZV786516:SZW786525 SPZ786516:SQA786525 SGD786516:SGE786525 RWH786516:RWI786525 RML786516:RMM786525 RCP786516:RCQ786525 QST786516:QSU786525 QIX786516:QIY786525 PZB786516:PZC786525 PPF786516:PPG786525 PFJ786516:PFK786525 OVN786516:OVO786525 OLR786516:OLS786525 OBV786516:OBW786525 NRZ786516:NSA786525 NID786516:NIE786525 MYH786516:MYI786525 MOL786516:MOM786525 MEP786516:MEQ786525 LUT786516:LUU786525 LKX786516:LKY786525 LBB786516:LBC786525 KRF786516:KRG786525 KHJ786516:KHK786525 JXN786516:JXO786525 JNR786516:JNS786525 JDV786516:JDW786525 ITZ786516:IUA786525 IKD786516:IKE786525 IAH786516:IAI786525 HQL786516:HQM786525 HGP786516:HGQ786525 GWT786516:GWU786525 GMX786516:GMY786525 GDB786516:GDC786525 FTF786516:FTG786525 FJJ786516:FJK786525 EZN786516:EZO786525 EPR786516:EPS786525 EFV786516:EFW786525 DVZ786516:DWA786525 DMD786516:DME786525 DCH786516:DCI786525 CSL786516:CSM786525 CIP786516:CIQ786525 BYT786516:BYU786525 BOX786516:BOY786525 BFB786516:BFC786525 AVF786516:AVG786525 ALJ786516:ALK786525 ABN786516:ABO786525 RR786516:RS786525 HV786516:HW786525 WKL720980:WKM720989 WAP720980:WAQ720989 VQT720980:VQU720989 VGX720980:VGY720989 UXB720980:UXC720989 UNF720980:UNG720989 UDJ720980:UDK720989 TTN720980:TTO720989 TJR720980:TJS720989 SZV720980:SZW720989 SPZ720980:SQA720989 SGD720980:SGE720989 RWH720980:RWI720989 RML720980:RMM720989 RCP720980:RCQ720989 QST720980:QSU720989 QIX720980:QIY720989 PZB720980:PZC720989 PPF720980:PPG720989 PFJ720980:PFK720989 OVN720980:OVO720989 OLR720980:OLS720989 OBV720980:OBW720989 NRZ720980:NSA720989 NID720980:NIE720989 MYH720980:MYI720989 MOL720980:MOM720989 MEP720980:MEQ720989 LUT720980:LUU720989 LKX720980:LKY720989 LBB720980:LBC720989 KRF720980:KRG720989 KHJ720980:KHK720989 JXN720980:JXO720989 JNR720980:JNS720989 JDV720980:JDW720989 ITZ720980:IUA720989 IKD720980:IKE720989 IAH720980:IAI720989 HQL720980:HQM720989 HGP720980:HGQ720989 GWT720980:GWU720989 GMX720980:GMY720989 GDB720980:GDC720989 FTF720980:FTG720989 FJJ720980:FJK720989 EZN720980:EZO720989 EPR720980:EPS720989 EFV720980:EFW720989 DVZ720980:DWA720989 DMD720980:DME720989 DCH720980:DCI720989 CSL720980:CSM720989 CIP720980:CIQ720989 BYT720980:BYU720989 BOX720980:BOY720989 BFB720980:BFC720989 AVF720980:AVG720989 ALJ720980:ALK720989 ABN720980:ABO720989 RR720980:RS720989 HV720980:HW720989 WKL655444:WKM655453 WAP655444:WAQ655453 VQT655444:VQU655453 VGX655444:VGY655453 UXB655444:UXC655453 UNF655444:UNG655453 UDJ655444:UDK655453 TTN655444:TTO655453 TJR655444:TJS655453 SZV655444:SZW655453 SPZ655444:SQA655453 SGD655444:SGE655453 RWH655444:RWI655453 RML655444:RMM655453 RCP655444:RCQ655453 QST655444:QSU655453 QIX655444:QIY655453 PZB655444:PZC655453 PPF655444:PPG655453 PFJ655444:PFK655453 OVN655444:OVO655453 OLR655444:OLS655453 OBV655444:OBW655453 NRZ655444:NSA655453 NID655444:NIE655453 MYH655444:MYI655453 MOL655444:MOM655453 MEP655444:MEQ655453 LUT655444:LUU655453 LKX655444:LKY655453 LBB655444:LBC655453 KRF655444:KRG655453 KHJ655444:KHK655453 JXN655444:JXO655453 JNR655444:JNS655453 JDV655444:JDW655453 ITZ655444:IUA655453 IKD655444:IKE655453 IAH655444:IAI655453 HQL655444:HQM655453 HGP655444:HGQ655453 GWT655444:GWU655453 GMX655444:GMY655453 GDB655444:GDC655453 FTF655444:FTG655453 FJJ655444:FJK655453 EZN655444:EZO655453 EPR655444:EPS655453 EFV655444:EFW655453 DVZ655444:DWA655453 DMD655444:DME655453 DCH655444:DCI655453 CSL655444:CSM655453 CIP655444:CIQ655453 BYT655444:BYU655453 BOX655444:BOY655453 BFB655444:BFC655453 AVF655444:AVG655453 ALJ655444:ALK655453 ABN655444:ABO655453 RR655444:RS655453 HV655444:HW655453 WKL589908:WKM589917 WAP589908:WAQ589917 VQT589908:VQU589917 VGX589908:VGY589917 UXB589908:UXC589917 UNF589908:UNG589917 UDJ589908:UDK589917 TTN589908:TTO589917 TJR589908:TJS589917 SZV589908:SZW589917 SPZ589908:SQA589917 SGD589908:SGE589917 RWH589908:RWI589917 RML589908:RMM589917 RCP589908:RCQ589917 QST589908:QSU589917 QIX589908:QIY589917 PZB589908:PZC589917 PPF589908:PPG589917 PFJ589908:PFK589917 OVN589908:OVO589917 OLR589908:OLS589917 OBV589908:OBW589917 NRZ589908:NSA589917 NID589908:NIE589917 MYH589908:MYI589917 MOL589908:MOM589917 MEP589908:MEQ589917 LUT589908:LUU589917 LKX589908:LKY589917 LBB589908:LBC589917 KRF589908:KRG589917 KHJ589908:KHK589917 JXN589908:JXO589917 JNR589908:JNS589917 JDV589908:JDW589917 ITZ589908:IUA589917 IKD589908:IKE589917 IAH589908:IAI589917 HQL589908:HQM589917 HGP589908:HGQ589917 GWT589908:GWU589917 GMX589908:GMY589917 GDB589908:GDC589917 FTF589908:FTG589917 FJJ589908:FJK589917 EZN589908:EZO589917 EPR589908:EPS589917 EFV589908:EFW589917 DVZ589908:DWA589917 DMD589908:DME589917 DCH589908:DCI589917 CSL589908:CSM589917 CIP589908:CIQ589917 BYT589908:BYU589917 BOX589908:BOY589917 BFB589908:BFC589917 AVF589908:AVG589917 ALJ589908:ALK589917 ABN589908:ABO589917 RR589908:RS589917 HV589908:HW589917 WKL524372:WKM524381 WAP524372:WAQ524381 VQT524372:VQU524381 VGX524372:VGY524381 UXB524372:UXC524381 UNF524372:UNG524381 UDJ524372:UDK524381 TTN524372:TTO524381 TJR524372:TJS524381 SZV524372:SZW524381 SPZ524372:SQA524381 SGD524372:SGE524381 RWH524372:RWI524381 RML524372:RMM524381 RCP524372:RCQ524381 QST524372:QSU524381 QIX524372:QIY524381 PZB524372:PZC524381 PPF524372:PPG524381 PFJ524372:PFK524381 OVN524372:OVO524381 OLR524372:OLS524381 OBV524372:OBW524381 NRZ524372:NSA524381 NID524372:NIE524381 MYH524372:MYI524381 MOL524372:MOM524381 MEP524372:MEQ524381 LUT524372:LUU524381 LKX524372:LKY524381 LBB524372:LBC524381 KRF524372:KRG524381 KHJ524372:KHK524381 JXN524372:JXO524381 JNR524372:JNS524381 JDV524372:JDW524381 ITZ524372:IUA524381 IKD524372:IKE524381 IAH524372:IAI524381 HQL524372:HQM524381 HGP524372:HGQ524381 GWT524372:GWU524381 GMX524372:GMY524381 GDB524372:GDC524381 FTF524372:FTG524381 FJJ524372:FJK524381 EZN524372:EZO524381 EPR524372:EPS524381 EFV524372:EFW524381 DVZ524372:DWA524381 DMD524372:DME524381 DCH524372:DCI524381 CSL524372:CSM524381 CIP524372:CIQ524381 BYT524372:BYU524381 BOX524372:BOY524381 BFB524372:BFC524381 AVF524372:AVG524381 ALJ524372:ALK524381 ABN524372:ABO524381 RR524372:RS524381 HV524372:HW524381 WKL458836:WKM458845 WAP458836:WAQ458845 VQT458836:VQU458845 VGX458836:VGY458845 UXB458836:UXC458845 UNF458836:UNG458845 UDJ458836:UDK458845 TTN458836:TTO458845 TJR458836:TJS458845 SZV458836:SZW458845 SPZ458836:SQA458845 SGD458836:SGE458845 RWH458836:RWI458845 RML458836:RMM458845 RCP458836:RCQ458845 QST458836:QSU458845 QIX458836:QIY458845 PZB458836:PZC458845 PPF458836:PPG458845 PFJ458836:PFK458845 OVN458836:OVO458845 OLR458836:OLS458845 OBV458836:OBW458845 NRZ458836:NSA458845 NID458836:NIE458845 MYH458836:MYI458845 MOL458836:MOM458845 MEP458836:MEQ458845 LUT458836:LUU458845 LKX458836:LKY458845 LBB458836:LBC458845 KRF458836:KRG458845 KHJ458836:KHK458845 JXN458836:JXO458845 JNR458836:JNS458845 JDV458836:JDW458845 ITZ458836:IUA458845 IKD458836:IKE458845 IAH458836:IAI458845 HQL458836:HQM458845 HGP458836:HGQ458845 GWT458836:GWU458845 GMX458836:GMY458845 GDB458836:GDC458845 FTF458836:FTG458845 FJJ458836:FJK458845 EZN458836:EZO458845 EPR458836:EPS458845 EFV458836:EFW458845 DVZ458836:DWA458845 DMD458836:DME458845 DCH458836:DCI458845 CSL458836:CSM458845 CIP458836:CIQ458845 BYT458836:BYU458845 BOX458836:BOY458845 BFB458836:BFC458845 AVF458836:AVG458845 ALJ458836:ALK458845 ABN458836:ABO458845 RR458836:RS458845 HV458836:HW458845 WKL393300:WKM393309 WAP393300:WAQ393309 VQT393300:VQU393309 VGX393300:VGY393309 UXB393300:UXC393309 UNF393300:UNG393309 UDJ393300:UDK393309 TTN393300:TTO393309 TJR393300:TJS393309 SZV393300:SZW393309 SPZ393300:SQA393309 SGD393300:SGE393309 RWH393300:RWI393309 RML393300:RMM393309 RCP393300:RCQ393309 QST393300:QSU393309 QIX393300:QIY393309 PZB393300:PZC393309 PPF393300:PPG393309 PFJ393300:PFK393309 OVN393300:OVO393309 OLR393300:OLS393309 OBV393300:OBW393309 NRZ393300:NSA393309 NID393300:NIE393309 MYH393300:MYI393309 MOL393300:MOM393309 MEP393300:MEQ393309 LUT393300:LUU393309 LKX393300:LKY393309 LBB393300:LBC393309 KRF393300:KRG393309 KHJ393300:KHK393309 JXN393300:JXO393309 JNR393300:JNS393309 JDV393300:JDW393309 ITZ393300:IUA393309 IKD393300:IKE393309 IAH393300:IAI393309 HQL393300:HQM393309 HGP393300:HGQ393309 GWT393300:GWU393309 GMX393300:GMY393309 GDB393300:GDC393309 FTF393300:FTG393309 FJJ393300:FJK393309 EZN393300:EZO393309 EPR393300:EPS393309 EFV393300:EFW393309 DVZ393300:DWA393309 DMD393300:DME393309 DCH393300:DCI393309 CSL393300:CSM393309 CIP393300:CIQ393309 BYT393300:BYU393309 BOX393300:BOY393309 BFB393300:BFC393309 AVF393300:AVG393309 ALJ393300:ALK393309 ABN393300:ABO393309 RR393300:RS393309 HV393300:HW393309 WKL327764:WKM327773 WAP327764:WAQ327773 VQT327764:VQU327773 VGX327764:VGY327773 UXB327764:UXC327773 UNF327764:UNG327773 UDJ327764:UDK327773 TTN327764:TTO327773 TJR327764:TJS327773 SZV327764:SZW327773 SPZ327764:SQA327773 SGD327764:SGE327773 RWH327764:RWI327773 RML327764:RMM327773 RCP327764:RCQ327773 QST327764:QSU327773 QIX327764:QIY327773 PZB327764:PZC327773 PPF327764:PPG327773 PFJ327764:PFK327773 OVN327764:OVO327773 OLR327764:OLS327773 OBV327764:OBW327773 NRZ327764:NSA327773 NID327764:NIE327773 MYH327764:MYI327773 MOL327764:MOM327773 MEP327764:MEQ327773 LUT327764:LUU327773 LKX327764:LKY327773 LBB327764:LBC327773 KRF327764:KRG327773 KHJ327764:KHK327773 JXN327764:JXO327773 JNR327764:JNS327773 JDV327764:JDW327773 ITZ327764:IUA327773 IKD327764:IKE327773 IAH327764:IAI327773 HQL327764:HQM327773 HGP327764:HGQ327773 GWT327764:GWU327773 GMX327764:GMY327773 GDB327764:GDC327773 FTF327764:FTG327773 FJJ327764:FJK327773 EZN327764:EZO327773 EPR327764:EPS327773 EFV327764:EFW327773 DVZ327764:DWA327773 DMD327764:DME327773 DCH327764:DCI327773 CSL327764:CSM327773 CIP327764:CIQ327773 BYT327764:BYU327773 BOX327764:BOY327773 BFB327764:BFC327773 AVF327764:AVG327773 ALJ327764:ALK327773 ABN327764:ABO327773 RR327764:RS327773 HV327764:HW327773 WKL262228:WKM262237 WAP262228:WAQ262237 VQT262228:VQU262237 VGX262228:VGY262237 UXB262228:UXC262237 UNF262228:UNG262237 UDJ262228:UDK262237 TTN262228:TTO262237 TJR262228:TJS262237 SZV262228:SZW262237 SPZ262228:SQA262237 SGD262228:SGE262237 RWH262228:RWI262237 RML262228:RMM262237 RCP262228:RCQ262237 QST262228:QSU262237 QIX262228:QIY262237 PZB262228:PZC262237 PPF262228:PPG262237 PFJ262228:PFK262237 OVN262228:OVO262237 OLR262228:OLS262237 OBV262228:OBW262237 NRZ262228:NSA262237 NID262228:NIE262237 MYH262228:MYI262237 MOL262228:MOM262237 MEP262228:MEQ262237 LUT262228:LUU262237 LKX262228:LKY262237 LBB262228:LBC262237 KRF262228:KRG262237 KHJ262228:KHK262237 JXN262228:JXO262237 JNR262228:JNS262237 JDV262228:JDW262237 ITZ262228:IUA262237 IKD262228:IKE262237 IAH262228:IAI262237 HQL262228:HQM262237 HGP262228:HGQ262237 GWT262228:GWU262237 GMX262228:GMY262237 GDB262228:GDC262237 FTF262228:FTG262237 FJJ262228:FJK262237 EZN262228:EZO262237 EPR262228:EPS262237 EFV262228:EFW262237 DVZ262228:DWA262237 DMD262228:DME262237 DCH262228:DCI262237 CSL262228:CSM262237 CIP262228:CIQ262237 BYT262228:BYU262237 BOX262228:BOY262237 BFB262228:BFC262237 AVF262228:AVG262237 ALJ262228:ALK262237 ABN262228:ABO262237 RR262228:RS262237 HV262228:HW262237 WKL196692:WKM196701 WAP196692:WAQ196701 VQT196692:VQU196701 VGX196692:VGY196701 UXB196692:UXC196701 UNF196692:UNG196701 UDJ196692:UDK196701 TTN196692:TTO196701 TJR196692:TJS196701 SZV196692:SZW196701 SPZ196692:SQA196701 SGD196692:SGE196701 RWH196692:RWI196701 RML196692:RMM196701 RCP196692:RCQ196701 QST196692:QSU196701 QIX196692:QIY196701 PZB196692:PZC196701 PPF196692:PPG196701 PFJ196692:PFK196701 OVN196692:OVO196701 OLR196692:OLS196701 OBV196692:OBW196701 NRZ196692:NSA196701 NID196692:NIE196701 MYH196692:MYI196701 MOL196692:MOM196701 MEP196692:MEQ196701 LUT196692:LUU196701 LKX196692:LKY196701 LBB196692:LBC196701 KRF196692:KRG196701 KHJ196692:KHK196701 JXN196692:JXO196701 JNR196692:JNS196701 JDV196692:JDW196701 ITZ196692:IUA196701 IKD196692:IKE196701 IAH196692:IAI196701 HQL196692:HQM196701 HGP196692:HGQ196701 GWT196692:GWU196701 GMX196692:GMY196701 GDB196692:GDC196701 FTF196692:FTG196701 FJJ196692:FJK196701 EZN196692:EZO196701 EPR196692:EPS196701 EFV196692:EFW196701 DVZ196692:DWA196701 DMD196692:DME196701 DCH196692:DCI196701 CSL196692:CSM196701 CIP196692:CIQ196701 BYT196692:BYU196701 BOX196692:BOY196701 BFB196692:BFC196701 AVF196692:AVG196701 ALJ196692:ALK196701 ABN196692:ABO196701 RR196692:RS196701 HV196692:HW196701 WKL131156:WKM131165 WAP131156:WAQ131165 VQT131156:VQU131165 VGX131156:VGY131165 UXB131156:UXC131165 UNF131156:UNG131165 UDJ131156:UDK131165 TTN131156:TTO131165 TJR131156:TJS131165 SZV131156:SZW131165 SPZ131156:SQA131165 SGD131156:SGE131165 RWH131156:RWI131165 RML131156:RMM131165 RCP131156:RCQ131165 QST131156:QSU131165 QIX131156:QIY131165 PZB131156:PZC131165 PPF131156:PPG131165 PFJ131156:PFK131165 OVN131156:OVO131165 OLR131156:OLS131165 OBV131156:OBW131165 NRZ131156:NSA131165 NID131156:NIE131165 MYH131156:MYI131165 MOL131156:MOM131165 MEP131156:MEQ131165 LUT131156:LUU131165 LKX131156:LKY131165 LBB131156:LBC131165 KRF131156:KRG131165 KHJ131156:KHK131165 JXN131156:JXO131165 JNR131156:JNS131165 JDV131156:JDW131165 ITZ131156:IUA131165 IKD131156:IKE131165 IAH131156:IAI131165 HQL131156:HQM131165 HGP131156:HGQ131165 GWT131156:GWU131165 GMX131156:GMY131165 GDB131156:GDC131165 FTF131156:FTG131165 FJJ131156:FJK131165 EZN131156:EZO131165 EPR131156:EPS131165 EFV131156:EFW131165 DVZ131156:DWA131165 DMD131156:DME131165 DCH131156:DCI131165 CSL131156:CSM131165 CIP131156:CIQ131165 BYT131156:BYU131165 BOX131156:BOY131165 BFB131156:BFC131165 AVF131156:AVG131165 ALJ131156:ALK131165 ABN131156:ABO131165 RR131156:RS131165 HV131156:HW131165 WKL65620:WKM65629 WAP65620:WAQ65629 VQT65620:VQU65629 VGX65620:VGY65629 UXB65620:UXC65629 UNF65620:UNG65629 UDJ65620:UDK65629 TTN65620:TTO65629 TJR65620:TJS65629 SZV65620:SZW65629 SPZ65620:SQA65629 SGD65620:SGE65629 RWH65620:RWI65629 RML65620:RMM65629 RCP65620:RCQ65629 QST65620:QSU65629 QIX65620:QIY65629 PZB65620:PZC65629 PPF65620:PPG65629 PFJ65620:PFK65629 OVN65620:OVO65629 OLR65620:OLS65629 OBV65620:OBW65629 NRZ65620:NSA65629 NID65620:NIE65629 MYH65620:MYI65629 MOL65620:MOM65629 MEP65620:MEQ65629 LUT65620:LUU65629 LKX65620:LKY65629 LBB65620:LBC65629 KRF65620:KRG65629 KHJ65620:KHK65629 JXN65620:JXO65629 JNR65620:JNS65629 JDV65620:JDW65629 ITZ65620:IUA65629 IKD65620:IKE65629 IAH65620:IAI65629 HQL65620:HQM65629 HGP65620:HGQ65629 GWT65620:GWU65629 GMX65620:GMY65629 GDB65620:GDC65629 FTF65620:FTG65629 FJJ65620:FJK65629 EZN65620:EZO65629 EPR65620:EPS65629 EFV65620:EFW65629 DVZ65620:DWA65629 DMD65620:DME65629 DCH65620:DCI65629 CSL65620:CSM65629 CIP65620:CIQ65629 BYT65620:BYU65629 BOX65620:BOY65629 BFB65620:BFC65629 AVF65620:AVG65629 ALJ65620:ALK65629 ABN65620:ABO65629 RR65620:RS65629 HV65620:HW65629 WKL983038:WKN983075 WAP983038:WAR983075 VQT983038:VQV983075 VGX983038:VGZ983075 UXB983038:UXD983075 UNF983038:UNH983075 UDJ983038:UDL983075 TTN983038:TTP983075 TJR983038:TJT983075 SZV983038:SZX983075 SPZ983038:SQB983075 SGD983038:SGF983075 RWH983038:RWJ983075 RML983038:RMN983075 RCP983038:RCR983075 QST983038:QSV983075 QIX983038:QIZ983075 PZB983038:PZD983075 PPF983038:PPH983075 PFJ983038:PFL983075 OVN983038:OVP983075 OLR983038:OLT983075 OBV983038:OBX983075 NRZ983038:NSB983075 NID983038:NIF983075 MYH983038:MYJ983075 MOL983038:MON983075 MEP983038:MER983075 LUT983038:LUV983075 LKX983038:LKZ983075 LBB983038:LBD983075 KRF983038:KRH983075 KHJ983038:KHL983075 JXN983038:JXP983075 JNR983038:JNT983075 JDV983038:JDX983075 ITZ983038:IUB983075 IKD983038:IKF983075 IAH983038:IAJ983075 HQL983038:HQN983075 HGP983038:HGR983075 GWT983038:GWV983075 GMX983038:GMZ983075 GDB983038:GDD983075 FTF983038:FTH983075 FJJ983038:FJL983075 EZN983038:EZP983075 EPR983038:EPT983075 EFV983038:EFX983075 DVZ983038:DWB983075 DMD983038:DMF983075 DCH983038:DCJ983075 CSL983038:CSN983075 CIP983038:CIR983075 BYT983038:BYV983075 BOX983038:BOZ983075 BFB983038:BFD983075 AVF983038:AVH983075 ALJ983038:ALL983075 ABN983038:ABP983075 RR983038:RT983075 HV983038:HX983075 WKL917502:WKN917539 WAP917502:WAR917539 VQT917502:VQV917539 VGX917502:VGZ917539 UXB917502:UXD917539 UNF917502:UNH917539 UDJ917502:UDL917539 TTN917502:TTP917539 TJR917502:TJT917539 SZV917502:SZX917539 SPZ917502:SQB917539 SGD917502:SGF917539 RWH917502:RWJ917539 RML917502:RMN917539 RCP917502:RCR917539 QST917502:QSV917539 QIX917502:QIZ917539 PZB917502:PZD917539 PPF917502:PPH917539 PFJ917502:PFL917539 OVN917502:OVP917539 OLR917502:OLT917539 OBV917502:OBX917539 NRZ917502:NSB917539 NID917502:NIF917539 MYH917502:MYJ917539 MOL917502:MON917539 MEP917502:MER917539 LUT917502:LUV917539 LKX917502:LKZ917539 LBB917502:LBD917539 KRF917502:KRH917539 KHJ917502:KHL917539 JXN917502:JXP917539 JNR917502:JNT917539 JDV917502:JDX917539 ITZ917502:IUB917539 IKD917502:IKF917539 IAH917502:IAJ917539 HQL917502:HQN917539 HGP917502:HGR917539 GWT917502:GWV917539 GMX917502:GMZ917539 GDB917502:GDD917539 FTF917502:FTH917539 FJJ917502:FJL917539 EZN917502:EZP917539 EPR917502:EPT917539 EFV917502:EFX917539 DVZ917502:DWB917539 DMD917502:DMF917539 DCH917502:DCJ917539 CSL917502:CSN917539 CIP917502:CIR917539 BYT917502:BYV917539 BOX917502:BOZ917539 BFB917502:BFD917539 AVF917502:AVH917539 ALJ917502:ALL917539 ABN917502:ABP917539 RR917502:RT917539 HV917502:HX917539 WKL851966:WKN852003 WAP851966:WAR852003 VQT851966:VQV852003 VGX851966:VGZ852003 UXB851966:UXD852003 UNF851966:UNH852003 UDJ851966:UDL852003 TTN851966:TTP852003 TJR851966:TJT852003 SZV851966:SZX852003 SPZ851966:SQB852003 SGD851966:SGF852003 RWH851966:RWJ852003 RML851966:RMN852003 RCP851966:RCR852003 QST851966:QSV852003 QIX851966:QIZ852003 PZB851966:PZD852003 PPF851966:PPH852003 PFJ851966:PFL852003 OVN851966:OVP852003 OLR851966:OLT852003 OBV851966:OBX852003 NRZ851966:NSB852003 NID851966:NIF852003 MYH851966:MYJ852003 MOL851966:MON852003 MEP851966:MER852003 LUT851966:LUV852003 LKX851966:LKZ852003 LBB851966:LBD852003 KRF851966:KRH852003 KHJ851966:KHL852003 JXN851966:JXP852003 JNR851966:JNT852003 JDV851966:JDX852003 ITZ851966:IUB852003 IKD851966:IKF852003 IAH851966:IAJ852003 HQL851966:HQN852003 HGP851966:HGR852003 GWT851966:GWV852003 GMX851966:GMZ852003 GDB851966:GDD852003 FTF851966:FTH852003 FJJ851966:FJL852003 EZN851966:EZP852003 EPR851966:EPT852003 EFV851966:EFX852003 DVZ851966:DWB852003 DMD851966:DMF852003 DCH851966:DCJ852003 CSL851966:CSN852003 CIP851966:CIR852003 BYT851966:BYV852003 BOX851966:BOZ852003 BFB851966:BFD852003 AVF851966:AVH852003 ALJ851966:ALL852003 ABN851966:ABP852003 RR851966:RT852003 HV851966:HX852003 WKL786430:WKN786467 WAP786430:WAR786467 VQT786430:VQV786467 VGX786430:VGZ786467 UXB786430:UXD786467 UNF786430:UNH786467 UDJ786430:UDL786467 TTN786430:TTP786467 TJR786430:TJT786467 SZV786430:SZX786467 SPZ786430:SQB786467 SGD786430:SGF786467 RWH786430:RWJ786467 RML786430:RMN786467 RCP786430:RCR786467 QST786430:QSV786467 QIX786430:QIZ786467 PZB786430:PZD786467 PPF786430:PPH786467 PFJ786430:PFL786467 OVN786430:OVP786467 OLR786430:OLT786467 OBV786430:OBX786467 NRZ786430:NSB786467 NID786430:NIF786467 MYH786430:MYJ786467 MOL786430:MON786467 MEP786430:MER786467 LUT786430:LUV786467 LKX786430:LKZ786467 LBB786430:LBD786467 KRF786430:KRH786467 KHJ786430:KHL786467 JXN786430:JXP786467 JNR786430:JNT786467 JDV786430:JDX786467 ITZ786430:IUB786467 IKD786430:IKF786467 IAH786430:IAJ786467 HQL786430:HQN786467 HGP786430:HGR786467 GWT786430:GWV786467 GMX786430:GMZ786467 GDB786430:GDD786467 FTF786430:FTH786467 FJJ786430:FJL786467 EZN786430:EZP786467 EPR786430:EPT786467 EFV786430:EFX786467 DVZ786430:DWB786467 DMD786430:DMF786467 DCH786430:DCJ786467 CSL786430:CSN786467 CIP786430:CIR786467 BYT786430:BYV786467 BOX786430:BOZ786467 BFB786430:BFD786467 AVF786430:AVH786467 ALJ786430:ALL786467 ABN786430:ABP786467 RR786430:RT786467 HV786430:HX786467 WKL720894:WKN720931 WAP720894:WAR720931 VQT720894:VQV720931 VGX720894:VGZ720931 UXB720894:UXD720931 UNF720894:UNH720931 UDJ720894:UDL720931 TTN720894:TTP720931 TJR720894:TJT720931 SZV720894:SZX720931 SPZ720894:SQB720931 SGD720894:SGF720931 RWH720894:RWJ720931 RML720894:RMN720931 RCP720894:RCR720931 QST720894:QSV720931 QIX720894:QIZ720931 PZB720894:PZD720931 PPF720894:PPH720931 PFJ720894:PFL720931 OVN720894:OVP720931 OLR720894:OLT720931 OBV720894:OBX720931 NRZ720894:NSB720931 NID720894:NIF720931 MYH720894:MYJ720931 MOL720894:MON720931 MEP720894:MER720931 LUT720894:LUV720931 LKX720894:LKZ720931 LBB720894:LBD720931 KRF720894:KRH720931 KHJ720894:KHL720931 JXN720894:JXP720931 JNR720894:JNT720931 JDV720894:JDX720931 ITZ720894:IUB720931 IKD720894:IKF720931 IAH720894:IAJ720931 HQL720894:HQN720931 HGP720894:HGR720931 GWT720894:GWV720931 GMX720894:GMZ720931 GDB720894:GDD720931 FTF720894:FTH720931 FJJ720894:FJL720931 EZN720894:EZP720931 EPR720894:EPT720931 EFV720894:EFX720931 DVZ720894:DWB720931 DMD720894:DMF720931 DCH720894:DCJ720931 CSL720894:CSN720931 CIP720894:CIR720931 BYT720894:BYV720931 BOX720894:BOZ720931 BFB720894:BFD720931 AVF720894:AVH720931 ALJ720894:ALL720931 ABN720894:ABP720931 RR720894:RT720931 HV720894:HX720931 WKL655358:WKN655395 WAP655358:WAR655395 VQT655358:VQV655395 VGX655358:VGZ655395 UXB655358:UXD655395 UNF655358:UNH655395 UDJ655358:UDL655395 TTN655358:TTP655395 TJR655358:TJT655395 SZV655358:SZX655395 SPZ655358:SQB655395 SGD655358:SGF655395 RWH655358:RWJ655395 RML655358:RMN655395 RCP655358:RCR655395 QST655358:QSV655395 QIX655358:QIZ655395 PZB655358:PZD655395 PPF655358:PPH655395 PFJ655358:PFL655395 OVN655358:OVP655395 OLR655358:OLT655395 OBV655358:OBX655395 NRZ655358:NSB655395 NID655358:NIF655395 MYH655358:MYJ655395 MOL655358:MON655395 MEP655358:MER655395 LUT655358:LUV655395 LKX655358:LKZ655395 LBB655358:LBD655395 KRF655358:KRH655395 KHJ655358:KHL655395 JXN655358:JXP655395 JNR655358:JNT655395 JDV655358:JDX655395 ITZ655358:IUB655395 IKD655358:IKF655395 IAH655358:IAJ655395 HQL655358:HQN655395 HGP655358:HGR655395 GWT655358:GWV655395 GMX655358:GMZ655395 GDB655358:GDD655395 FTF655358:FTH655395 FJJ655358:FJL655395 EZN655358:EZP655395 EPR655358:EPT655395 EFV655358:EFX655395 DVZ655358:DWB655395 DMD655358:DMF655395 DCH655358:DCJ655395 CSL655358:CSN655395 CIP655358:CIR655395 BYT655358:BYV655395 BOX655358:BOZ655395 BFB655358:BFD655395 AVF655358:AVH655395 ALJ655358:ALL655395 ABN655358:ABP655395 RR655358:RT655395 HV655358:HX655395 WKL589822:WKN589859 WAP589822:WAR589859 VQT589822:VQV589859 VGX589822:VGZ589859 UXB589822:UXD589859 UNF589822:UNH589859 UDJ589822:UDL589859 TTN589822:TTP589859 TJR589822:TJT589859 SZV589822:SZX589859 SPZ589822:SQB589859 SGD589822:SGF589859 RWH589822:RWJ589859 RML589822:RMN589859 RCP589822:RCR589859 QST589822:QSV589859 QIX589822:QIZ589859 PZB589822:PZD589859 PPF589822:PPH589859 PFJ589822:PFL589859 OVN589822:OVP589859 OLR589822:OLT589859 OBV589822:OBX589859 NRZ589822:NSB589859 NID589822:NIF589859 MYH589822:MYJ589859 MOL589822:MON589859 MEP589822:MER589859 LUT589822:LUV589859 LKX589822:LKZ589859 LBB589822:LBD589859 KRF589822:KRH589859 KHJ589822:KHL589859 JXN589822:JXP589859 JNR589822:JNT589859 JDV589822:JDX589859 ITZ589822:IUB589859 IKD589822:IKF589859 IAH589822:IAJ589859 HQL589822:HQN589859 HGP589822:HGR589859 GWT589822:GWV589859 GMX589822:GMZ589859 GDB589822:GDD589859 FTF589822:FTH589859 FJJ589822:FJL589859 EZN589822:EZP589859 EPR589822:EPT589859 EFV589822:EFX589859 DVZ589822:DWB589859 DMD589822:DMF589859 DCH589822:DCJ589859 CSL589822:CSN589859 CIP589822:CIR589859 BYT589822:BYV589859 BOX589822:BOZ589859 BFB589822:BFD589859 AVF589822:AVH589859 ALJ589822:ALL589859 ABN589822:ABP589859 RR589822:RT589859 HV589822:HX589859 WKL524286:WKN524323 WAP524286:WAR524323 VQT524286:VQV524323 VGX524286:VGZ524323 UXB524286:UXD524323 UNF524286:UNH524323 UDJ524286:UDL524323 TTN524286:TTP524323 TJR524286:TJT524323 SZV524286:SZX524323 SPZ524286:SQB524323 SGD524286:SGF524323 RWH524286:RWJ524323 RML524286:RMN524323 RCP524286:RCR524323 QST524286:QSV524323 QIX524286:QIZ524323 PZB524286:PZD524323 PPF524286:PPH524323 PFJ524286:PFL524323 OVN524286:OVP524323 OLR524286:OLT524323 OBV524286:OBX524323 NRZ524286:NSB524323 NID524286:NIF524323 MYH524286:MYJ524323 MOL524286:MON524323 MEP524286:MER524323 LUT524286:LUV524323 LKX524286:LKZ524323 LBB524286:LBD524323 KRF524286:KRH524323 KHJ524286:KHL524323 JXN524286:JXP524323 JNR524286:JNT524323 JDV524286:JDX524323 ITZ524286:IUB524323 IKD524286:IKF524323 IAH524286:IAJ524323 HQL524286:HQN524323 HGP524286:HGR524323 GWT524286:GWV524323 GMX524286:GMZ524323 GDB524286:GDD524323 FTF524286:FTH524323 FJJ524286:FJL524323 EZN524286:EZP524323 EPR524286:EPT524323 EFV524286:EFX524323 DVZ524286:DWB524323 DMD524286:DMF524323 DCH524286:DCJ524323 CSL524286:CSN524323 CIP524286:CIR524323 BYT524286:BYV524323 BOX524286:BOZ524323 BFB524286:BFD524323 AVF524286:AVH524323 ALJ524286:ALL524323 ABN524286:ABP524323 RR524286:RT524323 HV524286:HX524323 WKL458750:WKN458787 WAP458750:WAR458787 VQT458750:VQV458787 VGX458750:VGZ458787 UXB458750:UXD458787 UNF458750:UNH458787 UDJ458750:UDL458787 TTN458750:TTP458787 TJR458750:TJT458787 SZV458750:SZX458787 SPZ458750:SQB458787 SGD458750:SGF458787 RWH458750:RWJ458787 RML458750:RMN458787 RCP458750:RCR458787 QST458750:QSV458787 QIX458750:QIZ458787 PZB458750:PZD458787 PPF458750:PPH458787 PFJ458750:PFL458787 OVN458750:OVP458787 OLR458750:OLT458787 OBV458750:OBX458787 NRZ458750:NSB458787 NID458750:NIF458787 MYH458750:MYJ458787 MOL458750:MON458787 MEP458750:MER458787 LUT458750:LUV458787 LKX458750:LKZ458787 LBB458750:LBD458787 KRF458750:KRH458787 KHJ458750:KHL458787 JXN458750:JXP458787 JNR458750:JNT458787 JDV458750:JDX458787 ITZ458750:IUB458787 IKD458750:IKF458787 IAH458750:IAJ458787 HQL458750:HQN458787 HGP458750:HGR458787 GWT458750:GWV458787 GMX458750:GMZ458787 GDB458750:GDD458787 FTF458750:FTH458787 FJJ458750:FJL458787 EZN458750:EZP458787 EPR458750:EPT458787 EFV458750:EFX458787 DVZ458750:DWB458787 DMD458750:DMF458787 DCH458750:DCJ458787 CSL458750:CSN458787 CIP458750:CIR458787 BYT458750:BYV458787 BOX458750:BOZ458787 BFB458750:BFD458787 AVF458750:AVH458787 ALJ458750:ALL458787 ABN458750:ABP458787 RR458750:RT458787 HV458750:HX458787 WKL393214:WKN393251 WAP393214:WAR393251 VQT393214:VQV393251 VGX393214:VGZ393251 UXB393214:UXD393251 UNF393214:UNH393251 UDJ393214:UDL393251 TTN393214:TTP393251 TJR393214:TJT393251 SZV393214:SZX393251 SPZ393214:SQB393251 SGD393214:SGF393251 RWH393214:RWJ393251 RML393214:RMN393251 RCP393214:RCR393251 QST393214:QSV393251 QIX393214:QIZ393251 PZB393214:PZD393251 PPF393214:PPH393251 PFJ393214:PFL393251 OVN393214:OVP393251 OLR393214:OLT393251 OBV393214:OBX393251 NRZ393214:NSB393251 NID393214:NIF393251 MYH393214:MYJ393251 MOL393214:MON393251 MEP393214:MER393251 LUT393214:LUV393251 LKX393214:LKZ393251 LBB393214:LBD393251 KRF393214:KRH393251 KHJ393214:KHL393251 JXN393214:JXP393251 JNR393214:JNT393251 JDV393214:JDX393251 ITZ393214:IUB393251 IKD393214:IKF393251 IAH393214:IAJ393251 HQL393214:HQN393251 HGP393214:HGR393251 GWT393214:GWV393251 GMX393214:GMZ393251 GDB393214:GDD393251 FTF393214:FTH393251 FJJ393214:FJL393251 EZN393214:EZP393251 EPR393214:EPT393251 EFV393214:EFX393251 DVZ393214:DWB393251 DMD393214:DMF393251 DCH393214:DCJ393251 CSL393214:CSN393251 CIP393214:CIR393251 BYT393214:BYV393251 BOX393214:BOZ393251 BFB393214:BFD393251 AVF393214:AVH393251 ALJ393214:ALL393251 ABN393214:ABP393251 RR393214:RT393251 HV393214:HX393251 WKL327678:WKN327715 WAP327678:WAR327715 VQT327678:VQV327715 VGX327678:VGZ327715 UXB327678:UXD327715 UNF327678:UNH327715 UDJ327678:UDL327715 TTN327678:TTP327715 TJR327678:TJT327715 SZV327678:SZX327715 SPZ327678:SQB327715 SGD327678:SGF327715 RWH327678:RWJ327715 RML327678:RMN327715 RCP327678:RCR327715 QST327678:QSV327715 QIX327678:QIZ327715 PZB327678:PZD327715 PPF327678:PPH327715 PFJ327678:PFL327715 OVN327678:OVP327715 OLR327678:OLT327715 OBV327678:OBX327715 NRZ327678:NSB327715 NID327678:NIF327715 MYH327678:MYJ327715 MOL327678:MON327715 MEP327678:MER327715 LUT327678:LUV327715 LKX327678:LKZ327715 LBB327678:LBD327715 KRF327678:KRH327715 KHJ327678:KHL327715 JXN327678:JXP327715 JNR327678:JNT327715 JDV327678:JDX327715 ITZ327678:IUB327715 IKD327678:IKF327715 IAH327678:IAJ327715 HQL327678:HQN327715 HGP327678:HGR327715 GWT327678:GWV327715 GMX327678:GMZ327715 GDB327678:GDD327715 FTF327678:FTH327715 FJJ327678:FJL327715 EZN327678:EZP327715 EPR327678:EPT327715 EFV327678:EFX327715 DVZ327678:DWB327715 DMD327678:DMF327715 DCH327678:DCJ327715 CSL327678:CSN327715 CIP327678:CIR327715 BYT327678:BYV327715 BOX327678:BOZ327715 BFB327678:BFD327715 AVF327678:AVH327715 ALJ327678:ALL327715 ABN327678:ABP327715 RR327678:RT327715 HV327678:HX327715 WKL262142:WKN262179 WAP262142:WAR262179 VQT262142:VQV262179 VGX262142:VGZ262179 UXB262142:UXD262179 UNF262142:UNH262179 UDJ262142:UDL262179 TTN262142:TTP262179 TJR262142:TJT262179 SZV262142:SZX262179 SPZ262142:SQB262179 SGD262142:SGF262179 RWH262142:RWJ262179 RML262142:RMN262179 RCP262142:RCR262179 QST262142:QSV262179 QIX262142:QIZ262179 PZB262142:PZD262179 PPF262142:PPH262179 PFJ262142:PFL262179 OVN262142:OVP262179 OLR262142:OLT262179 OBV262142:OBX262179 NRZ262142:NSB262179 NID262142:NIF262179 MYH262142:MYJ262179 MOL262142:MON262179 MEP262142:MER262179 LUT262142:LUV262179 LKX262142:LKZ262179 LBB262142:LBD262179 KRF262142:KRH262179 KHJ262142:KHL262179 JXN262142:JXP262179 JNR262142:JNT262179 JDV262142:JDX262179 ITZ262142:IUB262179 IKD262142:IKF262179 IAH262142:IAJ262179 HQL262142:HQN262179 HGP262142:HGR262179 GWT262142:GWV262179 GMX262142:GMZ262179 GDB262142:GDD262179 FTF262142:FTH262179 FJJ262142:FJL262179 EZN262142:EZP262179 EPR262142:EPT262179 EFV262142:EFX262179 DVZ262142:DWB262179 DMD262142:DMF262179 DCH262142:DCJ262179 CSL262142:CSN262179 CIP262142:CIR262179 BYT262142:BYV262179 BOX262142:BOZ262179 BFB262142:BFD262179 AVF262142:AVH262179 ALJ262142:ALL262179 ABN262142:ABP262179 RR262142:RT262179 HV262142:HX262179 WKL196606:WKN196643 WAP196606:WAR196643 VQT196606:VQV196643 VGX196606:VGZ196643 UXB196606:UXD196643 UNF196606:UNH196643 UDJ196606:UDL196643 TTN196606:TTP196643 TJR196606:TJT196643 SZV196606:SZX196643 SPZ196606:SQB196643 SGD196606:SGF196643 RWH196606:RWJ196643 RML196606:RMN196643 RCP196606:RCR196643 QST196606:QSV196643 QIX196606:QIZ196643 PZB196606:PZD196643 PPF196606:PPH196643 PFJ196606:PFL196643 OVN196606:OVP196643 OLR196606:OLT196643 OBV196606:OBX196643 NRZ196606:NSB196643 NID196606:NIF196643 MYH196606:MYJ196643 MOL196606:MON196643 MEP196606:MER196643 LUT196606:LUV196643 LKX196606:LKZ196643 LBB196606:LBD196643 KRF196606:KRH196643 KHJ196606:KHL196643 JXN196606:JXP196643 JNR196606:JNT196643 JDV196606:JDX196643 ITZ196606:IUB196643 IKD196606:IKF196643 IAH196606:IAJ196643 HQL196606:HQN196643 HGP196606:HGR196643 GWT196606:GWV196643 GMX196606:GMZ196643 GDB196606:GDD196643 FTF196606:FTH196643 FJJ196606:FJL196643 EZN196606:EZP196643 EPR196606:EPT196643 EFV196606:EFX196643 DVZ196606:DWB196643 DMD196606:DMF196643 DCH196606:DCJ196643 CSL196606:CSN196643 CIP196606:CIR196643 BYT196606:BYV196643 BOX196606:BOZ196643 BFB196606:BFD196643 AVF196606:AVH196643 ALJ196606:ALL196643 ABN196606:ABP196643 RR196606:RT196643 HV196606:HX196643 WKL131070:WKN131107 WAP131070:WAR131107 VQT131070:VQV131107 VGX131070:VGZ131107 UXB131070:UXD131107 UNF131070:UNH131107 UDJ131070:UDL131107 TTN131070:TTP131107 TJR131070:TJT131107 SZV131070:SZX131107 SPZ131070:SQB131107 SGD131070:SGF131107 RWH131070:RWJ131107 RML131070:RMN131107 RCP131070:RCR131107 QST131070:QSV131107 QIX131070:QIZ131107 PZB131070:PZD131107 PPF131070:PPH131107 PFJ131070:PFL131107 OVN131070:OVP131107 OLR131070:OLT131107 OBV131070:OBX131107 NRZ131070:NSB131107 NID131070:NIF131107 MYH131070:MYJ131107 MOL131070:MON131107 MEP131070:MER131107 LUT131070:LUV131107 LKX131070:LKZ131107 LBB131070:LBD131107 KRF131070:KRH131107 KHJ131070:KHL131107 JXN131070:JXP131107 JNR131070:JNT131107 JDV131070:JDX131107 ITZ131070:IUB131107 IKD131070:IKF131107 IAH131070:IAJ131107 HQL131070:HQN131107 HGP131070:HGR131107 GWT131070:GWV131107 GMX131070:GMZ131107 GDB131070:GDD131107 FTF131070:FTH131107 FJJ131070:FJL131107 EZN131070:EZP131107 EPR131070:EPT131107 EFV131070:EFX131107 DVZ131070:DWB131107 DMD131070:DMF131107 DCH131070:DCJ131107 CSL131070:CSN131107 CIP131070:CIR131107 BYT131070:BYV131107 BOX131070:BOZ131107 BFB131070:BFD131107 AVF131070:AVH131107 ALJ131070:ALL131107 ABN131070:ABP131107 RR131070:RT131107 HV131070:HX131107 WKL65534:WKN65571 WAP65534:WAR65571 VQT65534:VQV65571 VGX65534:VGZ65571 UXB65534:UXD65571 UNF65534:UNH65571 UDJ65534:UDL65571 TTN65534:TTP65571 TJR65534:TJT65571 SZV65534:SZX65571 SPZ65534:SQB65571 SGD65534:SGF65571 RWH65534:RWJ65571 RML65534:RMN65571 RCP65534:RCR65571 QST65534:QSV65571 QIX65534:QIZ65571 PZB65534:PZD65571 PPF65534:PPH65571 PFJ65534:PFL65571 OVN65534:OVP65571 OLR65534:OLT65571 OBV65534:OBX65571 NRZ65534:NSB65571 NID65534:NIF65571 MYH65534:MYJ65571 MOL65534:MON65571 MEP65534:MER65571 LUT65534:LUV65571 LKX65534:LKZ65571 LBB65534:LBD65571 KRF65534:KRH65571 KHJ65534:KHL65571 JXN65534:JXP65571 JNR65534:JNT65571 JDV65534:JDX65571 ITZ65534:IUB65571 IKD65534:IKF65571 IAH65534:IAJ65571 HQL65534:HQN65571 HGP65534:HGR65571 GWT65534:GWV65571 GMX65534:GMZ65571 GDB65534:GDD65571 FTF65534:FTH65571 FJJ65534:FJL65571 EZN65534:EZP65571 EPR65534:EPT65571 EFV65534:EFX65571 DVZ65534:DWB65571 DMD65534:DMF65571 DCH65534:DCJ65571 CSL65534:CSN65571 CIP65534:CIR65571 BYT65534:BYV65571 BOX65534:BOZ65571 BFB65534:BFD65571 AVF65534:AVH65571 ALJ65534:ALL65571 ABN65534:ABP65571 RR65534:RT65571 HV65534:HX65571 HV13:HX50 RR13:RT50 ABN13:ABP50 ALJ13:ALL50 AVF13:AVH50 BFB13:BFD50 BOX13:BOZ50 BYT13:BYV50 CIP13:CIR50 CSL13:CSN50 DCH13:DCJ50 DMD13:DMF50 DVZ13:DWB50 EFV13:EFX50 EPR13:EPT50 EZN13:EZP50 FJJ13:FJL50 FTF13:FTH50 GDB13:GDD50 GMX13:GMZ50 GWT13:GWV50 HGP13:HGR50 HQL13:HQN50 IAH13:IAJ50 IKD13:IKF50 ITZ13:IUB50 JDV13:JDX50 JNR13:JNT50 JXN13:JXP50 KHJ13:KHL50 KRF13:KRH50 LBB13:LBD50 LKX13:LKZ50 LUT13:LUV50 MEP13:MER50 MOL13:MON50 MYH13:MYJ50 NID13:NIF50 NRZ13:NSB50 OBV13:OBX50 OLR13:OLT50 OVN13:OVP50 PFJ13:PFL50 PPF13:PPH50 PZB13:PZD50 QIX13:QIZ50 QST13:QSV50 RCP13:RCR50 RML13:RMN50 RWH13:RWJ50 SGD13:SGF50 SPZ13:SQB50 SZV13:SZX50 TJR13:TJT50 TTN13:TTP50 UDJ13:UDL50 UNF13:UNH50 UXB13:UXD50 VGX13:VGZ50 VQT13:VQV50 WAP13:WAR50 WKL13:WKN50 O13:Q50 B13:D50 O983124:P983133 O917588:P917597 O852052:P852061 O786516:P786525 O720980:P720989 O655444:P655453 O589908:P589917 O524372:P524381 O458836:P458845 O393300:P393309 O327764:P327773 O262228:P262237 O196692:P196701 O131156:P131165 O65620:P65629 O983038:Q983075 O917502:Q917539 O851966:Q852003 O786430:Q786467 O720894:Q720931 O655358:Q655395 O589822:Q589859 O524286:Q524323 O458750:Q458787 O393214:Q393251 O327678:Q327715 O262142:Q262179 O196606:Q196643 O131070:Q131107 O65534:Q65571 B983124:C983133 B917588:C917597 B852052:C852061 B786516:C786525 B720980:C720989 B655444:C655453 B589908:C589917 B524372:C524381 B458836:C458845 B393300:C393309 B327764:C327773 B262228:C262237 B196692:C196701 B131156:C131165 B65620:C65629 B983038:D983075 B917502:D917539 B851966:D852003 B786430:D786467 B720894:D720931 B655358:D655395 B589822:D589859 B524286:D524323 B458750:D458787 B393214:D393251 B327678:D327715 B262142:D262179 B196606:D196643 B131070:D131107 B65534:D65571">
      <formula1>Veg_Species_Code</formula1>
    </dataValidation>
    <dataValidation type="list" allowBlank="1" showInputMessage="1" showErrorMessage="1" sqref="WKO983038:WKO983075 WAS983038:WAS983075 VQW983038:VQW983075 VHA983038:VHA983075 UXE983038:UXE983075 UNI983038:UNI983075 UDM983038:UDM983075 TTQ983038:TTQ983075 TJU983038:TJU983075 SZY983038:SZY983075 SQC983038:SQC983075 SGG983038:SGG983075 RWK983038:RWK983075 RMO983038:RMO983075 RCS983038:RCS983075 QSW983038:QSW983075 QJA983038:QJA983075 PZE983038:PZE983075 PPI983038:PPI983075 PFM983038:PFM983075 OVQ983038:OVQ983075 OLU983038:OLU983075 OBY983038:OBY983075 NSC983038:NSC983075 NIG983038:NIG983075 MYK983038:MYK983075 MOO983038:MOO983075 MES983038:MES983075 LUW983038:LUW983075 LLA983038:LLA983075 LBE983038:LBE983075 KRI983038:KRI983075 KHM983038:KHM983075 JXQ983038:JXQ983075 JNU983038:JNU983075 JDY983038:JDY983075 IUC983038:IUC983075 IKG983038:IKG983075 IAK983038:IAK983075 HQO983038:HQO983075 HGS983038:HGS983075 GWW983038:GWW983075 GNA983038:GNA983075 GDE983038:GDE983075 FTI983038:FTI983075 FJM983038:FJM983075 EZQ983038:EZQ983075 EPU983038:EPU983075 EFY983038:EFY983075 DWC983038:DWC983075 DMG983038:DMG983075 DCK983038:DCK983075 CSO983038:CSO983075 CIS983038:CIS983075 BYW983038:BYW983075 BPA983038:BPA983075 BFE983038:BFE983075 AVI983038:AVI983075 ALM983038:ALM983075 ABQ983038:ABQ983075 RU983038:RU983075 HY983038:HY983075 WKO917502:WKO917539 WAS917502:WAS917539 VQW917502:VQW917539 VHA917502:VHA917539 UXE917502:UXE917539 UNI917502:UNI917539 UDM917502:UDM917539 TTQ917502:TTQ917539 TJU917502:TJU917539 SZY917502:SZY917539 SQC917502:SQC917539 SGG917502:SGG917539 RWK917502:RWK917539 RMO917502:RMO917539 RCS917502:RCS917539 QSW917502:QSW917539 QJA917502:QJA917539 PZE917502:PZE917539 PPI917502:PPI917539 PFM917502:PFM917539 OVQ917502:OVQ917539 OLU917502:OLU917539 OBY917502:OBY917539 NSC917502:NSC917539 NIG917502:NIG917539 MYK917502:MYK917539 MOO917502:MOO917539 MES917502:MES917539 LUW917502:LUW917539 LLA917502:LLA917539 LBE917502:LBE917539 KRI917502:KRI917539 KHM917502:KHM917539 JXQ917502:JXQ917539 JNU917502:JNU917539 JDY917502:JDY917539 IUC917502:IUC917539 IKG917502:IKG917539 IAK917502:IAK917539 HQO917502:HQO917539 HGS917502:HGS917539 GWW917502:GWW917539 GNA917502:GNA917539 GDE917502:GDE917539 FTI917502:FTI917539 FJM917502:FJM917539 EZQ917502:EZQ917539 EPU917502:EPU917539 EFY917502:EFY917539 DWC917502:DWC917539 DMG917502:DMG917539 DCK917502:DCK917539 CSO917502:CSO917539 CIS917502:CIS917539 BYW917502:BYW917539 BPA917502:BPA917539 BFE917502:BFE917539 AVI917502:AVI917539 ALM917502:ALM917539 ABQ917502:ABQ917539 RU917502:RU917539 HY917502:HY917539 WKO851966:WKO852003 WAS851966:WAS852003 VQW851966:VQW852003 VHA851966:VHA852003 UXE851966:UXE852003 UNI851966:UNI852003 UDM851966:UDM852003 TTQ851966:TTQ852003 TJU851966:TJU852003 SZY851966:SZY852003 SQC851966:SQC852003 SGG851966:SGG852003 RWK851966:RWK852003 RMO851966:RMO852003 RCS851966:RCS852003 QSW851966:QSW852003 QJA851966:QJA852003 PZE851966:PZE852003 PPI851966:PPI852003 PFM851966:PFM852003 OVQ851966:OVQ852003 OLU851966:OLU852003 OBY851966:OBY852003 NSC851966:NSC852003 NIG851966:NIG852003 MYK851966:MYK852003 MOO851966:MOO852003 MES851966:MES852003 LUW851966:LUW852003 LLA851966:LLA852003 LBE851966:LBE852003 KRI851966:KRI852003 KHM851966:KHM852003 JXQ851966:JXQ852003 JNU851966:JNU852003 JDY851966:JDY852003 IUC851966:IUC852003 IKG851966:IKG852003 IAK851966:IAK852003 HQO851966:HQO852003 HGS851966:HGS852003 GWW851966:GWW852003 GNA851966:GNA852003 GDE851966:GDE852003 FTI851966:FTI852003 FJM851966:FJM852003 EZQ851966:EZQ852003 EPU851966:EPU852003 EFY851966:EFY852003 DWC851966:DWC852003 DMG851966:DMG852003 DCK851966:DCK852003 CSO851966:CSO852003 CIS851966:CIS852003 BYW851966:BYW852003 BPA851966:BPA852003 BFE851966:BFE852003 AVI851966:AVI852003 ALM851966:ALM852003 ABQ851966:ABQ852003 RU851966:RU852003 HY851966:HY852003 WKO786430:WKO786467 WAS786430:WAS786467 VQW786430:VQW786467 VHA786430:VHA786467 UXE786430:UXE786467 UNI786430:UNI786467 UDM786430:UDM786467 TTQ786430:TTQ786467 TJU786430:TJU786467 SZY786430:SZY786467 SQC786430:SQC786467 SGG786430:SGG786467 RWK786430:RWK786467 RMO786430:RMO786467 RCS786430:RCS786467 QSW786430:QSW786467 QJA786430:QJA786467 PZE786430:PZE786467 PPI786430:PPI786467 PFM786430:PFM786467 OVQ786430:OVQ786467 OLU786430:OLU786467 OBY786430:OBY786467 NSC786430:NSC786467 NIG786430:NIG786467 MYK786430:MYK786467 MOO786430:MOO786467 MES786430:MES786467 LUW786430:LUW786467 LLA786430:LLA786467 LBE786430:LBE786467 KRI786430:KRI786467 KHM786430:KHM786467 JXQ786430:JXQ786467 JNU786430:JNU786467 JDY786430:JDY786467 IUC786430:IUC786467 IKG786430:IKG786467 IAK786430:IAK786467 HQO786430:HQO786467 HGS786430:HGS786467 GWW786430:GWW786467 GNA786430:GNA786467 GDE786430:GDE786467 FTI786430:FTI786467 FJM786430:FJM786467 EZQ786430:EZQ786467 EPU786430:EPU786467 EFY786430:EFY786467 DWC786430:DWC786467 DMG786430:DMG786467 DCK786430:DCK786467 CSO786430:CSO786467 CIS786430:CIS786467 BYW786430:BYW786467 BPA786430:BPA786467 BFE786430:BFE786467 AVI786430:AVI786467 ALM786430:ALM786467 ABQ786430:ABQ786467 RU786430:RU786467 HY786430:HY786467 WKO720894:WKO720931 WAS720894:WAS720931 VQW720894:VQW720931 VHA720894:VHA720931 UXE720894:UXE720931 UNI720894:UNI720931 UDM720894:UDM720931 TTQ720894:TTQ720931 TJU720894:TJU720931 SZY720894:SZY720931 SQC720894:SQC720931 SGG720894:SGG720931 RWK720894:RWK720931 RMO720894:RMO720931 RCS720894:RCS720931 QSW720894:QSW720931 QJA720894:QJA720931 PZE720894:PZE720931 PPI720894:PPI720931 PFM720894:PFM720931 OVQ720894:OVQ720931 OLU720894:OLU720931 OBY720894:OBY720931 NSC720894:NSC720931 NIG720894:NIG720931 MYK720894:MYK720931 MOO720894:MOO720931 MES720894:MES720931 LUW720894:LUW720931 LLA720894:LLA720931 LBE720894:LBE720931 KRI720894:KRI720931 KHM720894:KHM720931 JXQ720894:JXQ720931 JNU720894:JNU720931 JDY720894:JDY720931 IUC720894:IUC720931 IKG720894:IKG720931 IAK720894:IAK720931 HQO720894:HQO720931 HGS720894:HGS720931 GWW720894:GWW720931 GNA720894:GNA720931 GDE720894:GDE720931 FTI720894:FTI720931 FJM720894:FJM720931 EZQ720894:EZQ720931 EPU720894:EPU720931 EFY720894:EFY720931 DWC720894:DWC720931 DMG720894:DMG720931 DCK720894:DCK720931 CSO720894:CSO720931 CIS720894:CIS720931 BYW720894:BYW720931 BPA720894:BPA720931 BFE720894:BFE720931 AVI720894:AVI720931 ALM720894:ALM720931 ABQ720894:ABQ720931 RU720894:RU720931 HY720894:HY720931 WKO655358:WKO655395 WAS655358:WAS655395 VQW655358:VQW655395 VHA655358:VHA655395 UXE655358:UXE655395 UNI655358:UNI655395 UDM655358:UDM655395 TTQ655358:TTQ655395 TJU655358:TJU655395 SZY655358:SZY655395 SQC655358:SQC655395 SGG655358:SGG655395 RWK655358:RWK655395 RMO655358:RMO655395 RCS655358:RCS655395 QSW655358:QSW655395 QJA655358:QJA655395 PZE655358:PZE655395 PPI655358:PPI655395 PFM655358:PFM655395 OVQ655358:OVQ655395 OLU655358:OLU655395 OBY655358:OBY655395 NSC655358:NSC655395 NIG655358:NIG655395 MYK655358:MYK655395 MOO655358:MOO655395 MES655358:MES655395 LUW655358:LUW655395 LLA655358:LLA655395 LBE655358:LBE655395 KRI655358:KRI655395 KHM655358:KHM655395 JXQ655358:JXQ655395 JNU655358:JNU655395 JDY655358:JDY655395 IUC655358:IUC655395 IKG655358:IKG655395 IAK655358:IAK655395 HQO655358:HQO655395 HGS655358:HGS655395 GWW655358:GWW655395 GNA655358:GNA655395 GDE655358:GDE655395 FTI655358:FTI655395 FJM655358:FJM655395 EZQ655358:EZQ655395 EPU655358:EPU655395 EFY655358:EFY655395 DWC655358:DWC655395 DMG655358:DMG655395 DCK655358:DCK655395 CSO655358:CSO655395 CIS655358:CIS655395 BYW655358:BYW655395 BPA655358:BPA655395 BFE655358:BFE655395 AVI655358:AVI655395 ALM655358:ALM655395 ABQ655358:ABQ655395 RU655358:RU655395 HY655358:HY655395 WKO589822:WKO589859 WAS589822:WAS589859 VQW589822:VQW589859 VHA589822:VHA589859 UXE589822:UXE589859 UNI589822:UNI589859 UDM589822:UDM589859 TTQ589822:TTQ589859 TJU589822:TJU589859 SZY589822:SZY589859 SQC589822:SQC589859 SGG589822:SGG589859 RWK589822:RWK589859 RMO589822:RMO589859 RCS589822:RCS589859 QSW589822:QSW589859 QJA589822:QJA589859 PZE589822:PZE589859 PPI589822:PPI589859 PFM589822:PFM589859 OVQ589822:OVQ589859 OLU589822:OLU589859 OBY589822:OBY589859 NSC589822:NSC589859 NIG589822:NIG589859 MYK589822:MYK589859 MOO589822:MOO589859 MES589822:MES589859 LUW589822:LUW589859 LLA589822:LLA589859 LBE589822:LBE589859 KRI589822:KRI589859 KHM589822:KHM589859 JXQ589822:JXQ589859 JNU589822:JNU589859 JDY589822:JDY589859 IUC589822:IUC589859 IKG589822:IKG589859 IAK589822:IAK589859 HQO589822:HQO589859 HGS589822:HGS589859 GWW589822:GWW589859 GNA589822:GNA589859 GDE589822:GDE589859 FTI589822:FTI589859 FJM589822:FJM589859 EZQ589822:EZQ589859 EPU589822:EPU589859 EFY589822:EFY589859 DWC589822:DWC589859 DMG589822:DMG589859 DCK589822:DCK589859 CSO589822:CSO589859 CIS589822:CIS589859 BYW589822:BYW589859 BPA589822:BPA589859 BFE589822:BFE589859 AVI589822:AVI589859 ALM589822:ALM589859 ABQ589822:ABQ589859 RU589822:RU589859 HY589822:HY589859 WKO524286:WKO524323 WAS524286:WAS524323 VQW524286:VQW524323 VHA524286:VHA524323 UXE524286:UXE524323 UNI524286:UNI524323 UDM524286:UDM524323 TTQ524286:TTQ524323 TJU524286:TJU524323 SZY524286:SZY524323 SQC524286:SQC524323 SGG524286:SGG524323 RWK524286:RWK524323 RMO524286:RMO524323 RCS524286:RCS524323 QSW524286:QSW524323 QJA524286:QJA524323 PZE524286:PZE524323 PPI524286:PPI524323 PFM524286:PFM524323 OVQ524286:OVQ524323 OLU524286:OLU524323 OBY524286:OBY524323 NSC524286:NSC524323 NIG524286:NIG524323 MYK524286:MYK524323 MOO524286:MOO524323 MES524286:MES524323 LUW524286:LUW524323 LLA524286:LLA524323 LBE524286:LBE524323 KRI524286:KRI524323 KHM524286:KHM524323 JXQ524286:JXQ524323 JNU524286:JNU524323 JDY524286:JDY524323 IUC524286:IUC524323 IKG524286:IKG524323 IAK524286:IAK524323 HQO524286:HQO524323 HGS524286:HGS524323 GWW524286:GWW524323 GNA524286:GNA524323 GDE524286:GDE524323 FTI524286:FTI524323 FJM524286:FJM524323 EZQ524286:EZQ524323 EPU524286:EPU524323 EFY524286:EFY524323 DWC524286:DWC524323 DMG524286:DMG524323 DCK524286:DCK524323 CSO524286:CSO524323 CIS524286:CIS524323 BYW524286:BYW524323 BPA524286:BPA524323 BFE524286:BFE524323 AVI524286:AVI524323 ALM524286:ALM524323 ABQ524286:ABQ524323 RU524286:RU524323 HY524286:HY524323 WKO458750:WKO458787 WAS458750:WAS458787 VQW458750:VQW458787 VHA458750:VHA458787 UXE458750:UXE458787 UNI458750:UNI458787 UDM458750:UDM458787 TTQ458750:TTQ458787 TJU458750:TJU458787 SZY458750:SZY458787 SQC458750:SQC458787 SGG458750:SGG458787 RWK458750:RWK458787 RMO458750:RMO458787 RCS458750:RCS458787 QSW458750:QSW458787 QJA458750:QJA458787 PZE458750:PZE458787 PPI458750:PPI458787 PFM458750:PFM458787 OVQ458750:OVQ458787 OLU458750:OLU458787 OBY458750:OBY458787 NSC458750:NSC458787 NIG458750:NIG458787 MYK458750:MYK458787 MOO458750:MOO458787 MES458750:MES458787 LUW458750:LUW458787 LLA458750:LLA458787 LBE458750:LBE458787 KRI458750:KRI458787 KHM458750:KHM458787 JXQ458750:JXQ458787 JNU458750:JNU458787 JDY458750:JDY458787 IUC458750:IUC458787 IKG458750:IKG458787 IAK458750:IAK458787 HQO458750:HQO458787 HGS458750:HGS458787 GWW458750:GWW458787 GNA458750:GNA458787 GDE458750:GDE458787 FTI458750:FTI458787 FJM458750:FJM458787 EZQ458750:EZQ458787 EPU458750:EPU458787 EFY458750:EFY458787 DWC458750:DWC458787 DMG458750:DMG458787 DCK458750:DCK458787 CSO458750:CSO458787 CIS458750:CIS458787 BYW458750:BYW458787 BPA458750:BPA458787 BFE458750:BFE458787 AVI458750:AVI458787 ALM458750:ALM458787 ABQ458750:ABQ458787 RU458750:RU458787 HY458750:HY458787 WKO393214:WKO393251 WAS393214:WAS393251 VQW393214:VQW393251 VHA393214:VHA393251 UXE393214:UXE393251 UNI393214:UNI393251 UDM393214:UDM393251 TTQ393214:TTQ393251 TJU393214:TJU393251 SZY393214:SZY393251 SQC393214:SQC393251 SGG393214:SGG393251 RWK393214:RWK393251 RMO393214:RMO393251 RCS393214:RCS393251 QSW393214:QSW393251 QJA393214:QJA393251 PZE393214:PZE393251 PPI393214:PPI393251 PFM393214:PFM393251 OVQ393214:OVQ393251 OLU393214:OLU393251 OBY393214:OBY393251 NSC393214:NSC393251 NIG393214:NIG393251 MYK393214:MYK393251 MOO393214:MOO393251 MES393214:MES393251 LUW393214:LUW393251 LLA393214:LLA393251 LBE393214:LBE393251 KRI393214:KRI393251 KHM393214:KHM393251 JXQ393214:JXQ393251 JNU393214:JNU393251 JDY393214:JDY393251 IUC393214:IUC393251 IKG393214:IKG393251 IAK393214:IAK393251 HQO393214:HQO393251 HGS393214:HGS393251 GWW393214:GWW393251 GNA393214:GNA393251 GDE393214:GDE393251 FTI393214:FTI393251 FJM393214:FJM393251 EZQ393214:EZQ393251 EPU393214:EPU393251 EFY393214:EFY393251 DWC393214:DWC393251 DMG393214:DMG393251 DCK393214:DCK393251 CSO393214:CSO393251 CIS393214:CIS393251 BYW393214:BYW393251 BPA393214:BPA393251 BFE393214:BFE393251 AVI393214:AVI393251 ALM393214:ALM393251 ABQ393214:ABQ393251 RU393214:RU393251 HY393214:HY393251 WKO327678:WKO327715 WAS327678:WAS327715 VQW327678:VQW327715 VHA327678:VHA327715 UXE327678:UXE327715 UNI327678:UNI327715 UDM327678:UDM327715 TTQ327678:TTQ327715 TJU327678:TJU327715 SZY327678:SZY327715 SQC327678:SQC327715 SGG327678:SGG327715 RWK327678:RWK327715 RMO327678:RMO327715 RCS327678:RCS327715 QSW327678:QSW327715 QJA327678:QJA327715 PZE327678:PZE327715 PPI327678:PPI327715 PFM327678:PFM327715 OVQ327678:OVQ327715 OLU327678:OLU327715 OBY327678:OBY327715 NSC327678:NSC327715 NIG327678:NIG327715 MYK327678:MYK327715 MOO327678:MOO327715 MES327678:MES327715 LUW327678:LUW327715 LLA327678:LLA327715 LBE327678:LBE327715 KRI327678:KRI327715 KHM327678:KHM327715 JXQ327678:JXQ327715 JNU327678:JNU327715 JDY327678:JDY327715 IUC327678:IUC327715 IKG327678:IKG327715 IAK327678:IAK327715 HQO327678:HQO327715 HGS327678:HGS327715 GWW327678:GWW327715 GNA327678:GNA327715 GDE327678:GDE327715 FTI327678:FTI327715 FJM327678:FJM327715 EZQ327678:EZQ327715 EPU327678:EPU327715 EFY327678:EFY327715 DWC327678:DWC327715 DMG327678:DMG327715 DCK327678:DCK327715 CSO327678:CSO327715 CIS327678:CIS327715 BYW327678:BYW327715 BPA327678:BPA327715 BFE327678:BFE327715 AVI327678:AVI327715 ALM327678:ALM327715 ABQ327678:ABQ327715 RU327678:RU327715 HY327678:HY327715 WKO262142:WKO262179 WAS262142:WAS262179 VQW262142:VQW262179 VHA262142:VHA262179 UXE262142:UXE262179 UNI262142:UNI262179 UDM262142:UDM262179 TTQ262142:TTQ262179 TJU262142:TJU262179 SZY262142:SZY262179 SQC262142:SQC262179 SGG262142:SGG262179 RWK262142:RWK262179 RMO262142:RMO262179 RCS262142:RCS262179 QSW262142:QSW262179 QJA262142:QJA262179 PZE262142:PZE262179 PPI262142:PPI262179 PFM262142:PFM262179 OVQ262142:OVQ262179 OLU262142:OLU262179 OBY262142:OBY262179 NSC262142:NSC262179 NIG262142:NIG262179 MYK262142:MYK262179 MOO262142:MOO262179 MES262142:MES262179 LUW262142:LUW262179 LLA262142:LLA262179 LBE262142:LBE262179 KRI262142:KRI262179 KHM262142:KHM262179 JXQ262142:JXQ262179 JNU262142:JNU262179 JDY262142:JDY262179 IUC262142:IUC262179 IKG262142:IKG262179 IAK262142:IAK262179 HQO262142:HQO262179 HGS262142:HGS262179 GWW262142:GWW262179 GNA262142:GNA262179 GDE262142:GDE262179 FTI262142:FTI262179 FJM262142:FJM262179 EZQ262142:EZQ262179 EPU262142:EPU262179 EFY262142:EFY262179 DWC262142:DWC262179 DMG262142:DMG262179 DCK262142:DCK262179 CSO262142:CSO262179 CIS262142:CIS262179 BYW262142:BYW262179 BPA262142:BPA262179 BFE262142:BFE262179 AVI262142:AVI262179 ALM262142:ALM262179 ABQ262142:ABQ262179 RU262142:RU262179 HY262142:HY262179 WKO196606:WKO196643 WAS196606:WAS196643 VQW196606:VQW196643 VHA196606:VHA196643 UXE196606:UXE196643 UNI196606:UNI196643 UDM196606:UDM196643 TTQ196606:TTQ196643 TJU196606:TJU196643 SZY196606:SZY196643 SQC196606:SQC196643 SGG196606:SGG196643 RWK196606:RWK196643 RMO196606:RMO196643 RCS196606:RCS196643 QSW196606:QSW196643 QJA196606:QJA196643 PZE196606:PZE196643 PPI196606:PPI196643 PFM196606:PFM196643 OVQ196606:OVQ196643 OLU196606:OLU196643 OBY196606:OBY196643 NSC196606:NSC196643 NIG196606:NIG196643 MYK196606:MYK196643 MOO196606:MOO196643 MES196606:MES196643 LUW196606:LUW196643 LLA196606:LLA196643 LBE196606:LBE196643 KRI196606:KRI196643 KHM196606:KHM196643 JXQ196606:JXQ196643 JNU196606:JNU196643 JDY196606:JDY196643 IUC196606:IUC196643 IKG196606:IKG196643 IAK196606:IAK196643 HQO196606:HQO196643 HGS196606:HGS196643 GWW196606:GWW196643 GNA196606:GNA196643 GDE196606:GDE196643 FTI196606:FTI196643 FJM196606:FJM196643 EZQ196606:EZQ196643 EPU196606:EPU196643 EFY196606:EFY196643 DWC196606:DWC196643 DMG196606:DMG196643 DCK196606:DCK196643 CSO196606:CSO196643 CIS196606:CIS196643 BYW196606:BYW196643 BPA196606:BPA196643 BFE196606:BFE196643 AVI196606:AVI196643 ALM196606:ALM196643 ABQ196606:ABQ196643 RU196606:RU196643 HY196606:HY196643 WKO131070:WKO131107 WAS131070:WAS131107 VQW131070:VQW131107 VHA131070:VHA131107 UXE131070:UXE131107 UNI131070:UNI131107 UDM131070:UDM131107 TTQ131070:TTQ131107 TJU131070:TJU131107 SZY131070:SZY131107 SQC131070:SQC131107 SGG131070:SGG131107 RWK131070:RWK131107 RMO131070:RMO131107 RCS131070:RCS131107 QSW131070:QSW131107 QJA131070:QJA131107 PZE131070:PZE131107 PPI131070:PPI131107 PFM131070:PFM131107 OVQ131070:OVQ131107 OLU131070:OLU131107 OBY131070:OBY131107 NSC131070:NSC131107 NIG131070:NIG131107 MYK131070:MYK131107 MOO131070:MOO131107 MES131070:MES131107 LUW131070:LUW131107 LLA131070:LLA131107 LBE131070:LBE131107 KRI131070:KRI131107 KHM131070:KHM131107 JXQ131070:JXQ131107 JNU131070:JNU131107 JDY131070:JDY131107 IUC131070:IUC131107 IKG131070:IKG131107 IAK131070:IAK131107 HQO131070:HQO131107 HGS131070:HGS131107 GWW131070:GWW131107 GNA131070:GNA131107 GDE131070:GDE131107 FTI131070:FTI131107 FJM131070:FJM131107 EZQ131070:EZQ131107 EPU131070:EPU131107 EFY131070:EFY131107 DWC131070:DWC131107 DMG131070:DMG131107 DCK131070:DCK131107 CSO131070:CSO131107 CIS131070:CIS131107 BYW131070:BYW131107 BPA131070:BPA131107 BFE131070:BFE131107 AVI131070:AVI131107 ALM131070:ALM131107 ABQ131070:ABQ131107 RU131070:RU131107 HY131070:HY131107 WKO65534:WKO65571 WAS65534:WAS65571 VQW65534:VQW65571 VHA65534:VHA65571 UXE65534:UXE65571 UNI65534:UNI65571 UDM65534:UDM65571 TTQ65534:TTQ65571 TJU65534:TJU65571 SZY65534:SZY65571 SQC65534:SQC65571 SGG65534:SGG65571 RWK65534:RWK65571 RMO65534:RMO65571 RCS65534:RCS65571 QSW65534:QSW65571 QJA65534:QJA65571 PZE65534:PZE65571 PPI65534:PPI65571 PFM65534:PFM65571 OVQ65534:OVQ65571 OLU65534:OLU65571 OBY65534:OBY65571 NSC65534:NSC65571 NIG65534:NIG65571 MYK65534:MYK65571 MOO65534:MOO65571 MES65534:MES65571 LUW65534:LUW65571 LLA65534:LLA65571 LBE65534:LBE65571 KRI65534:KRI65571 KHM65534:KHM65571 JXQ65534:JXQ65571 JNU65534:JNU65571 JDY65534:JDY65571 IUC65534:IUC65571 IKG65534:IKG65571 IAK65534:IAK65571 HQO65534:HQO65571 HGS65534:HGS65571 GWW65534:GWW65571 GNA65534:GNA65571 GDE65534:GDE65571 FTI65534:FTI65571 FJM65534:FJM65571 EZQ65534:EZQ65571 EPU65534:EPU65571 EFY65534:EFY65571 DWC65534:DWC65571 DMG65534:DMG65571 DCK65534:DCK65571 CSO65534:CSO65571 CIS65534:CIS65571 BYW65534:BYW65571 BPA65534:BPA65571 BFE65534:BFE65571 AVI65534:AVI65571 ALM65534:ALM65571 ABQ65534:ABQ65571 RU65534:RU65571 HY65534:HY65571 HY13:HY50 RU13:RU50 ABQ13:ABQ50 ALM13:ALM50 AVI13:AVI50 BFE13:BFE50 BPA13:BPA50 BYW13:BYW50 CIS13:CIS50 CSO13:CSO50 DCK13:DCK50 DMG13:DMG50 DWC13:DWC50 EFY13:EFY50 EPU13:EPU50 EZQ13:EZQ50 FJM13:FJM50 FTI13:FTI50 GDE13:GDE50 GNA13:GNA50 GWW13:GWW50 HGS13:HGS50 HQO13:HQO50 IAK13:IAK50 IKG13:IKG50 IUC13:IUC50 JDY13:JDY50 JNU13:JNU50 JXQ13:JXQ50 KHM13:KHM50 KRI13:KRI50 LBE13:LBE50 LLA13:LLA50 LUW13:LUW50 MES13:MES50 MOO13:MOO50 MYK13:MYK50 NIG13:NIG50 NSC13:NSC50 OBY13:OBY50 OLU13:OLU50 OVQ13:OVQ50 PFM13:PFM50 PPI13:PPI50 PZE13:PZE50 QJA13:QJA50 QSW13:QSW50 RCS13:RCS50 RMO13:RMO50 RWK13:RWK50 SGG13:SGG50 SQC13:SQC50 SZY13:SZY50 TJU13:TJU50 TTQ13:TTQ50 UDM13:UDM50 UNI13:UNI50 UXE13:UXE50 VHA13:VHA50 VQW13:VQW50 WAS13:WAS50 WKO13:WKO50 R13:R50 E13:E50 R983038:R983075 R917502:R917539 R851966:R852003 R786430:R786467 R720894:R720931 R655358:R655395 R589822:R589859 R524286:R524323 R458750:R458787 R393214:R393251 R327678:R327715 R262142:R262179 R196606:R196643 R131070:R131107 R65534:R65571 E983038:E983075 E917502:E917539 E851966:E852003 E786430:E786467 E720894:E720931 E655358:E655395 E589822:E589859 E524286:E524323 E458750:E458787 E393214:E393251 E327678:E327715 E262142:E262179 E196606:E196643 E131070:E131107 E65534:E65571">
      <formula1>Veg_Cover_Classification</formula1>
    </dataValidation>
    <dataValidation type="list" allowBlank="1" showInputMessage="1" showErrorMessage="1" sqref="WKU983028:WKV983030 WAY983028:WAZ983030 VRC983028:VRD983030 VHG983028:VHH983030 UXK983028:UXL983030 UNO983028:UNP983030 UDS983028:UDT983030 TTW983028:TTX983030 TKA983028:TKB983030 TAE983028:TAF983030 SQI983028:SQJ983030 SGM983028:SGN983030 RWQ983028:RWR983030 RMU983028:RMV983030 RCY983028:RCZ983030 QTC983028:QTD983030 QJG983028:QJH983030 PZK983028:PZL983030 PPO983028:PPP983030 PFS983028:PFT983030 OVW983028:OVX983030 OMA983028:OMB983030 OCE983028:OCF983030 NSI983028:NSJ983030 NIM983028:NIN983030 MYQ983028:MYR983030 MOU983028:MOV983030 MEY983028:MEZ983030 LVC983028:LVD983030 LLG983028:LLH983030 LBK983028:LBL983030 KRO983028:KRP983030 KHS983028:KHT983030 JXW983028:JXX983030 JOA983028:JOB983030 JEE983028:JEF983030 IUI983028:IUJ983030 IKM983028:IKN983030 IAQ983028:IAR983030 HQU983028:HQV983030 HGY983028:HGZ983030 GXC983028:GXD983030 GNG983028:GNH983030 GDK983028:GDL983030 FTO983028:FTP983030 FJS983028:FJT983030 EZW983028:EZX983030 EQA983028:EQB983030 EGE983028:EGF983030 DWI983028:DWJ983030 DMM983028:DMN983030 DCQ983028:DCR983030 CSU983028:CSV983030 CIY983028:CIZ983030 BZC983028:BZD983030 BPG983028:BPH983030 BFK983028:BFL983030 AVO983028:AVP983030 ALS983028:ALT983030 ABW983028:ABX983030 SA983028:SB983030 IE983028:IF983030 WKU917492:WKV917494 WAY917492:WAZ917494 VRC917492:VRD917494 VHG917492:VHH917494 UXK917492:UXL917494 UNO917492:UNP917494 UDS917492:UDT917494 TTW917492:TTX917494 TKA917492:TKB917494 TAE917492:TAF917494 SQI917492:SQJ917494 SGM917492:SGN917494 RWQ917492:RWR917494 RMU917492:RMV917494 RCY917492:RCZ917494 QTC917492:QTD917494 QJG917492:QJH917494 PZK917492:PZL917494 PPO917492:PPP917494 PFS917492:PFT917494 OVW917492:OVX917494 OMA917492:OMB917494 OCE917492:OCF917494 NSI917492:NSJ917494 NIM917492:NIN917494 MYQ917492:MYR917494 MOU917492:MOV917494 MEY917492:MEZ917494 LVC917492:LVD917494 LLG917492:LLH917494 LBK917492:LBL917494 KRO917492:KRP917494 KHS917492:KHT917494 JXW917492:JXX917494 JOA917492:JOB917494 JEE917492:JEF917494 IUI917492:IUJ917494 IKM917492:IKN917494 IAQ917492:IAR917494 HQU917492:HQV917494 HGY917492:HGZ917494 GXC917492:GXD917494 GNG917492:GNH917494 GDK917492:GDL917494 FTO917492:FTP917494 FJS917492:FJT917494 EZW917492:EZX917494 EQA917492:EQB917494 EGE917492:EGF917494 DWI917492:DWJ917494 DMM917492:DMN917494 DCQ917492:DCR917494 CSU917492:CSV917494 CIY917492:CIZ917494 BZC917492:BZD917494 BPG917492:BPH917494 BFK917492:BFL917494 AVO917492:AVP917494 ALS917492:ALT917494 ABW917492:ABX917494 SA917492:SB917494 IE917492:IF917494 WKU851956:WKV851958 WAY851956:WAZ851958 VRC851956:VRD851958 VHG851956:VHH851958 UXK851956:UXL851958 UNO851956:UNP851958 UDS851956:UDT851958 TTW851956:TTX851958 TKA851956:TKB851958 TAE851956:TAF851958 SQI851956:SQJ851958 SGM851956:SGN851958 RWQ851956:RWR851958 RMU851956:RMV851958 RCY851956:RCZ851958 QTC851956:QTD851958 QJG851956:QJH851958 PZK851956:PZL851958 PPO851956:PPP851958 PFS851956:PFT851958 OVW851956:OVX851958 OMA851956:OMB851958 OCE851956:OCF851958 NSI851956:NSJ851958 NIM851956:NIN851958 MYQ851956:MYR851958 MOU851956:MOV851958 MEY851956:MEZ851958 LVC851956:LVD851958 LLG851956:LLH851958 LBK851956:LBL851958 KRO851956:KRP851958 KHS851956:KHT851958 JXW851956:JXX851958 JOA851956:JOB851958 JEE851956:JEF851958 IUI851956:IUJ851958 IKM851956:IKN851958 IAQ851956:IAR851958 HQU851956:HQV851958 HGY851956:HGZ851958 GXC851956:GXD851958 GNG851956:GNH851958 GDK851956:GDL851958 FTO851956:FTP851958 FJS851956:FJT851958 EZW851956:EZX851958 EQA851956:EQB851958 EGE851956:EGF851958 DWI851956:DWJ851958 DMM851956:DMN851958 DCQ851956:DCR851958 CSU851956:CSV851958 CIY851956:CIZ851958 BZC851956:BZD851958 BPG851956:BPH851958 BFK851956:BFL851958 AVO851956:AVP851958 ALS851956:ALT851958 ABW851956:ABX851958 SA851956:SB851958 IE851956:IF851958 WKU786420:WKV786422 WAY786420:WAZ786422 VRC786420:VRD786422 VHG786420:VHH786422 UXK786420:UXL786422 UNO786420:UNP786422 UDS786420:UDT786422 TTW786420:TTX786422 TKA786420:TKB786422 TAE786420:TAF786422 SQI786420:SQJ786422 SGM786420:SGN786422 RWQ786420:RWR786422 RMU786420:RMV786422 RCY786420:RCZ786422 QTC786420:QTD786422 QJG786420:QJH786422 PZK786420:PZL786422 PPO786420:PPP786422 PFS786420:PFT786422 OVW786420:OVX786422 OMA786420:OMB786422 OCE786420:OCF786422 NSI786420:NSJ786422 NIM786420:NIN786422 MYQ786420:MYR786422 MOU786420:MOV786422 MEY786420:MEZ786422 LVC786420:LVD786422 LLG786420:LLH786422 LBK786420:LBL786422 KRO786420:KRP786422 KHS786420:KHT786422 JXW786420:JXX786422 JOA786420:JOB786422 JEE786420:JEF786422 IUI786420:IUJ786422 IKM786420:IKN786422 IAQ786420:IAR786422 HQU786420:HQV786422 HGY786420:HGZ786422 GXC786420:GXD786422 GNG786420:GNH786422 GDK786420:GDL786422 FTO786420:FTP786422 FJS786420:FJT786422 EZW786420:EZX786422 EQA786420:EQB786422 EGE786420:EGF786422 DWI786420:DWJ786422 DMM786420:DMN786422 DCQ786420:DCR786422 CSU786420:CSV786422 CIY786420:CIZ786422 BZC786420:BZD786422 BPG786420:BPH786422 BFK786420:BFL786422 AVO786420:AVP786422 ALS786420:ALT786422 ABW786420:ABX786422 SA786420:SB786422 IE786420:IF786422 WKU720884:WKV720886 WAY720884:WAZ720886 VRC720884:VRD720886 VHG720884:VHH720886 UXK720884:UXL720886 UNO720884:UNP720886 UDS720884:UDT720886 TTW720884:TTX720886 TKA720884:TKB720886 TAE720884:TAF720886 SQI720884:SQJ720886 SGM720884:SGN720886 RWQ720884:RWR720886 RMU720884:RMV720886 RCY720884:RCZ720886 QTC720884:QTD720886 QJG720884:QJH720886 PZK720884:PZL720886 PPO720884:PPP720886 PFS720884:PFT720886 OVW720884:OVX720886 OMA720884:OMB720886 OCE720884:OCF720886 NSI720884:NSJ720886 NIM720884:NIN720886 MYQ720884:MYR720886 MOU720884:MOV720886 MEY720884:MEZ720886 LVC720884:LVD720886 LLG720884:LLH720886 LBK720884:LBL720886 KRO720884:KRP720886 KHS720884:KHT720886 JXW720884:JXX720886 JOA720884:JOB720886 JEE720884:JEF720886 IUI720884:IUJ720886 IKM720884:IKN720886 IAQ720884:IAR720886 HQU720884:HQV720886 HGY720884:HGZ720886 GXC720884:GXD720886 GNG720884:GNH720886 GDK720884:GDL720886 FTO720884:FTP720886 FJS720884:FJT720886 EZW720884:EZX720886 EQA720884:EQB720886 EGE720884:EGF720886 DWI720884:DWJ720886 DMM720884:DMN720886 DCQ720884:DCR720886 CSU720884:CSV720886 CIY720884:CIZ720886 BZC720884:BZD720886 BPG720884:BPH720886 BFK720884:BFL720886 AVO720884:AVP720886 ALS720884:ALT720886 ABW720884:ABX720886 SA720884:SB720886 IE720884:IF720886 WKU655348:WKV655350 WAY655348:WAZ655350 VRC655348:VRD655350 VHG655348:VHH655350 UXK655348:UXL655350 UNO655348:UNP655350 UDS655348:UDT655350 TTW655348:TTX655350 TKA655348:TKB655350 TAE655348:TAF655350 SQI655348:SQJ655350 SGM655348:SGN655350 RWQ655348:RWR655350 RMU655348:RMV655350 RCY655348:RCZ655350 QTC655348:QTD655350 QJG655348:QJH655350 PZK655348:PZL655350 PPO655348:PPP655350 PFS655348:PFT655350 OVW655348:OVX655350 OMA655348:OMB655350 OCE655348:OCF655350 NSI655348:NSJ655350 NIM655348:NIN655350 MYQ655348:MYR655350 MOU655348:MOV655350 MEY655348:MEZ655350 LVC655348:LVD655350 LLG655348:LLH655350 LBK655348:LBL655350 KRO655348:KRP655350 KHS655348:KHT655350 JXW655348:JXX655350 JOA655348:JOB655350 JEE655348:JEF655350 IUI655348:IUJ655350 IKM655348:IKN655350 IAQ655348:IAR655350 HQU655348:HQV655350 HGY655348:HGZ655350 GXC655348:GXD655350 GNG655348:GNH655350 GDK655348:GDL655350 FTO655348:FTP655350 FJS655348:FJT655350 EZW655348:EZX655350 EQA655348:EQB655350 EGE655348:EGF655350 DWI655348:DWJ655350 DMM655348:DMN655350 DCQ655348:DCR655350 CSU655348:CSV655350 CIY655348:CIZ655350 BZC655348:BZD655350 BPG655348:BPH655350 BFK655348:BFL655350 AVO655348:AVP655350 ALS655348:ALT655350 ABW655348:ABX655350 SA655348:SB655350 IE655348:IF655350 WKU589812:WKV589814 WAY589812:WAZ589814 VRC589812:VRD589814 VHG589812:VHH589814 UXK589812:UXL589814 UNO589812:UNP589814 UDS589812:UDT589814 TTW589812:TTX589814 TKA589812:TKB589814 TAE589812:TAF589814 SQI589812:SQJ589814 SGM589812:SGN589814 RWQ589812:RWR589814 RMU589812:RMV589814 RCY589812:RCZ589814 QTC589812:QTD589814 QJG589812:QJH589814 PZK589812:PZL589814 PPO589812:PPP589814 PFS589812:PFT589814 OVW589812:OVX589814 OMA589812:OMB589814 OCE589812:OCF589814 NSI589812:NSJ589814 NIM589812:NIN589814 MYQ589812:MYR589814 MOU589812:MOV589814 MEY589812:MEZ589814 LVC589812:LVD589814 LLG589812:LLH589814 LBK589812:LBL589814 KRO589812:KRP589814 KHS589812:KHT589814 JXW589812:JXX589814 JOA589812:JOB589814 JEE589812:JEF589814 IUI589812:IUJ589814 IKM589812:IKN589814 IAQ589812:IAR589814 HQU589812:HQV589814 HGY589812:HGZ589814 GXC589812:GXD589814 GNG589812:GNH589814 GDK589812:GDL589814 FTO589812:FTP589814 FJS589812:FJT589814 EZW589812:EZX589814 EQA589812:EQB589814 EGE589812:EGF589814 DWI589812:DWJ589814 DMM589812:DMN589814 DCQ589812:DCR589814 CSU589812:CSV589814 CIY589812:CIZ589814 BZC589812:BZD589814 BPG589812:BPH589814 BFK589812:BFL589814 AVO589812:AVP589814 ALS589812:ALT589814 ABW589812:ABX589814 SA589812:SB589814 IE589812:IF589814 WKU524276:WKV524278 WAY524276:WAZ524278 VRC524276:VRD524278 VHG524276:VHH524278 UXK524276:UXL524278 UNO524276:UNP524278 UDS524276:UDT524278 TTW524276:TTX524278 TKA524276:TKB524278 TAE524276:TAF524278 SQI524276:SQJ524278 SGM524276:SGN524278 RWQ524276:RWR524278 RMU524276:RMV524278 RCY524276:RCZ524278 QTC524276:QTD524278 QJG524276:QJH524278 PZK524276:PZL524278 PPO524276:PPP524278 PFS524276:PFT524278 OVW524276:OVX524278 OMA524276:OMB524278 OCE524276:OCF524278 NSI524276:NSJ524278 NIM524276:NIN524278 MYQ524276:MYR524278 MOU524276:MOV524278 MEY524276:MEZ524278 LVC524276:LVD524278 LLG524276:LLH524278 LBK524276:LBL524278 KRO524276:KRP524278 KHS524276:KHT524278 JXW524276:JXX524278 JOA524276:JOB524278 JEE524276:JEF524278 IUI524276:IUJ524278 IKM524276:IKN524278 IAQ524276:IAR524278 HQU524276:HQV524278 HGY524276:HGZ524278 GXC524276:GXD524278 GNG524276:GNH524278 GDK524276:GDL524278 FTO524276:FTP524278 FJS524276:FJT524278 EZW524276:EZX524278 EQA524276:EQB524278 EGE524276:EGF524278 DWI524276:DWJ524278 DMM524276:DMN524278 DCQ524276:DCR524278 CSU524276:CSV524278 CIY524276:CIZ524278 BZC524276:BZD524278 BPG524276:BPH524278 BFK524276:BFL524278 AVO524276:AVP524278 ALS524276:ALT524278 ABW524276:ABX524278 SA524276:SB524278 IE524276:IF524278 WKU458740:WKV458742 WAY458740:WAZ458742 VRC458740:VRD458742 VHG458740:VHH458742 UXK458740:UXL458742 UNO458740:UNP458742 UDS458740:UDT458742 TTW458740:TTX458742 TKA458740:TKB458742 TAE458740:TAF458742 SQI458740:SQJ458742 SGM458740:SGN458742 RWQ458740:RWR458742 RMU458740:RMV458742 RCY458740:RCZ458742 QTC458740:QTD458742 QJG458740:QJH458742 PZK458740:PZL458742 PPO458740:PPP458742 PFS458740:PFT458742 OVW458740:OVX458742 OMA458740:OMB458742 OCE458740:OCF458742 NSI458740:NSJ458742 NIM458740:NIN458742 MYQ458740:MYR458742 MOU458740:MOV458742 MEY458740:MEZ458742 LVC458740:LVD458742 LLG458740:LLH458742 LBK458740:LBL458742 KRO458740:KRP458742 KHS458740:KHT458742 JXW458740:JXX458742 JOA458740:JOB458742 JEE458740:JEF458742 IUI458740:IUJ458742 IKM458740:IKN458742 IAQ458740:IAR458742 HQU458740:HQV458742 HGY458740:HGZ458742 GXC458740:GXD458742 GNG458740:GNH458742 GDK458740:GDL458742 FTO458740:FTP458742 FJS458740:FJT458742 EZW458740:EZX458742 EQA458740:EQB458742 EGE458740:EGF458742 DWI458740:DWJ458742 DMM458740:DMN458742 DCQ458740:DCR458742 CSU458740:CSV458742 CIY458740:CIZ458742 BZC458740:BZD458742 BPG458740:BPH458742 BFK458740:BFL458742 AVO458740:AVP458742 ALS458740:ALT458742 ABW458740:ABX458742 SA458740:SB458742 IE458740:IF458742 WKU393204:WKV393206 WAY393204:WAZ393206 VRC393204:VRD393206 VHG393204:VHH393206 UXK393204:UXL393206 UNO393204:UNP393206 UDS393204:UDT393206 TTW393204:TTX393206 TKA393204:TKB393206 TAE393204:TAF393206 SQI393204:SQJ393206 SGM393204:SGN393206 RWQ393204:RWR393206 RMU393204:RMV393206 RCY393204:RCZ393206 QTC393204:QTD393206 QJG393204:QJH393206 PZK393204:PZL393206 PPO393204:PPP393206 PFS393204:PFT393206 OVW393204:OVX393206 OMA393204:OMB393206 OCE393204:OCF393206 NSI393204:NSJ393206 NIM393204:NIN393206 MYQ393204:MYR393206 MOU393204:MOV393206 MEY393204:MEZ393206 LVC393204:LVD393206 LLG393204:LLH393206 LBK393204:LBL393206 KRO393204:KRP393206 KHS393204:KHT393206 JXW393204:JXX393206 JOA393204:JOB393206 JEE393204:JEF393206 IUI393204:IUJ393206 IKM393204:IKN393206 IAQ393204:IAR393206 HQU393204:HQV393206 HGY393204:HGZ393206 GXC393204:GXD393206 GNG393204:GNH393206 GDK393204:GDL393206 FTO393204:FTP393206 FJS393204:FJT393206 EZW393204:EZX393206 EQA393204:EQB393206 EGE393204:EGF393206 DWI393204:DWJ393206 DMM393204:DMN393206 DCQ393204:DCR393206 CSU393204:CSV393206 CIY393204:CIZ393206 BZC393204:BZD393206 BPG393204:BPH393206 BFK393204:BFL393206 AVO393204:AVP393206 ALS393204:ALT393206 ABW393204:ABX393206 SA393204:SB393206 IE393204:IF393206 WKU327668:WKV327670 WAY327668:WAZ327670 VRC327668:VRD327670 VHG327668:VHH327670 UXK327668:UXL327670 UNO327668:UNP327670 UDS327668:UDT327670 TTW327668:TTX327670 TKA327668:TKB327670 TAE327668:TAF327670 SQI327668:SQJ327670 SGM327668:SGN327670 RWQ327668:RWR327670 RMU327668:RMV327670 RCY327668:RCZ327670 QTC327668:QTD327670 QJG327668:QJH327670 PZK327668:PZL327670 PPO327668:PPP327670 PFS327668:PFT327670 OVW327668:OVX327670 OMA327668:OMB327670 OCE327668:OCF327670 NSI327668:NSJ327670 NIM327668:NIN327670 MYQ327668:MYR327670 MOU327668:MOV327670 MEY327668:MEZ327670 LVC327668:LVD327670 LLG327668:LLH327670 LBK327668:LBL327670 KRO327668:KRP327670 KHS327668:KHT327670 JXW327668:JXX327670 JOA327668:JOB327670 JEE327668:JEF327670 IUI327668:IUJ327670 IKM327668:IKN327670 IAQ327668:IAR327670 HQU327668:HQV327670 HGY327668:HGZ327670 GXC327668:GXD327670 GNG327668:GNH327670 GDK327668:GDL327670 FTO327668:FTP327670 FJS327668:FJT327670 EZW327668:EZX327670 EQA327668:EQB327670 EGE327668:EGF327670 DWI327668:DWJ327670 DMM327668:DMN327670 DCQ327668:DCR327670 CSU327668:CSV327670 CIY327668:CIZ327670 BZC327668:BZD327670 BPG327668:BPH327670 BFK327668:BFL327670 AVO327668:AVP327670 ALS327668:ALT327670 ABW327668:ABX327670 SA327668:SB327670 IE327668:IF327670 WKU262132:WKV262134 WAY262132:WAZ262134 VRC262132:VRD262134 VHG262132:VHH262134 UXK262132:UXL262134 UNO262132:UNP262134 UDS262132:UDT262134 TTW262132:TTX262134 TKA262132:TKB262134 TAE262132:TAF262134 SQI262132:SQJ262134 SGM262132:SGN262134 RWQ262132:RWR262134 RMU262132:RMV262134 RCY262132:RCZ262134 QTC262132:QTD262134 QJG262132:QJH262134 PZK262132:PZL262134 PPO262132:PPP262134 PFS262132:PFT262134 OVW262132:OVX262134 OMA262132:OMB262134 OCE262132:OCF262134 NSI262132:NSJ262134 NIM262132:NIN262134 MYQ262132:MYR262134 MOU262132:MOV262134 MEY262132:MEZ262134 LVC262132:LVD262134 LLG262132:LLH262134 LBK262132:LBL262134 KRO262132:KRP262134 KHS262132:KHT262134 JXW262132:JXX262134 JOA262132:JOB262134 JEE262132:JEF262134 IUI262132:IUJ262134 IKM262132:IKN262134 IAQ262132:IAR262134 HQU262132:HQV262134 HGY262132:HGZ262134 GXC262132:GXD262134 GNG262132:GNH262134 GDK262132:GDL262134 FTO262132:FTP262134 FJS262132:FJT262134 EZW262132:EZX262134 EQA262132:EQB262134 EGE262132:EGF262134 DWI262132:DWJ262134 DMM262132:DMN262134 DCQ262132:DCR262134 CSU262132:CSV262134 CIY262132:CIZ262134 BZC262132:BZD262134 BPG262132:BPH262134 BFK262132:BFL262134 AVO262132:AVP262134 ALS262132:ALT262134 ABW262132:ABX262134 SA262132:SB262134 IE262132:IF262134 WKU196596:WKV196598 WAY196596:WAZ196598 VRC196596:VRD196598 VHG196596:VHH196598 UXK196596:UXL196598 UNO196596:UNP196598 UDS196596:UDT196598 TTW196596:TTX196598 TKA196596:TKB196598 TAE196596:TAF196598 SQI196596:SQJ196598 SGM196596:SGN196598 RWQ196596:RWR196598 RMU196596:RMV196598 RCY196596:RCZ196598 QTC196596:QTD196598 QJG196596:QJH196598 PZK196596:PZL196598 PPO196596:PPP196598 PFS196596:PFT196598 OVW196596:OVX196598 OMA196596:OMB196598 OCE196596:OCF196598 NSI196596:NSJ196598 NIM196596:NIN196598 MYQ196596:MYR196598 MOU196596:MOV196598 MEY196596:MEZ196598 LVC196596:LVD196598 LLG196596:LLH196598 LBK196596:LBL196598 KRO196596:KRP196598 KHS196596:KHT196598 JXW196596:JXX196598 JOA196596:JOB196598 JEE196596:JEF196598 IUI196596:IUJ196598 IKM196596:IKN196598 IAQ196596:IAR196598 HQU196596:HQV196598 HGY196596:HGZ196598 GXC196596:GXD196598 GNG196596:GNH196598 GDK196596:GDL196598 FTO196596:FTP196598 FJS196596:FJT196598 EZW196596:EZX196598 EQA196596:EQB196598 EGE196596:EGF196598 DWI196596:DWJ196598 DMM196596:DMN196598 DCQ196596:DCR196598 CSU196596:CSV196598 CIY196596:CIZ196598 BZC196596:BZD196598 BPG196596:BPH196598 BFK196596:BFL196598 AVO196596:AVP196598 ALS196596:ALT196598 ABW196596:ABX196598 SA196596:SB196598 IE196596:IF196598 WKU131060:WKV131062 WAY131060:WAZ131062 VRC131060:VRD131062 VHG131060:VHH131062 UXK131060:UXL131062 UNO131060:UNP131062 UDS131060:UDT131062 TTW131060:TTX131062 TKA131060:TKB131062 TAE131060:TAF131062 SQI131060:SQJ131062 SGM131060:SGN131062 RWQ131060:RWR131062 RMU131060:RMV131062 RCY131060:RCZ131062 QTC131060:QTD131062 QJG131060:QJH131062 PZK131060:PZL131062 PPO131060:PPP131062 PFS131060:PFT131062 OVW131060:OVX131062 OMA131060:OMB131062 OCE131060:OCF131062 NSI131060:NSJ131062 NIM131060:NIN131062 MYQ131060:MYR131062 MOU131060:MOV131062 MEY131060:MEZ131062 LVC131060:LVD131062 LLG131060:LLH131062 LBK131060:LBL131062 KRO131060:KRP131062 KHS131060:KHT131062 JXW131060:JXX131062 JOA131060:JOB131062 JEE131060:JEF131062 IUI131060:IUJ131062 IKM131060:IKN131062 IAQ131060:IAR131062 HQU131060:HQV131062 HGY131060:HGZ131062 GXC131060:GXD131062 GNG131060:GNH131062 GDK131060:GDL131062 FTO131060:FTP131062 FJS131060:FJT131062 EZW131060:EZX131062 EQA131060:EQB131062 EGE131060:EGF131062 DWI131060:DWJ131062 DMM131060:DMN131062 DCQ131060:DCR131062 CSU131060:CSV131062 CIY131060:CIZ131062 BZC131060:BZD131062 BPG131060:BPH131062 BFK131060:BFL131062 AVO131060:AVP131062 ALS131060:ALT131062 ABW131060:ABX131062 SA131060:SB131062 IE131060:IF131062 WKU65524:WKV65526 WAY65524:WAZ65526 VRC65524:VRD65526 VHG65524:VHH65526 UXK65524:UXL65526 UNO65524:UNP65526 UDS65524:UDT65526 TTW65524:TTX65526 TKA65524:TKB65526 TAE65524:TAF65526 SQI65524:SQJ65526 SGM65524:SGN65526 RWQ65524:RWR65526 RMU65524:RMV65526 RCY65524:RCZ65526 QTC65524:QTD65526 QJG65524:QJH65526 PZK65524:PZL65526 PPO65524:PPP65526 PFS65524:PFT65526 OVW65524:OVX65526 OMA65524:OMB65526 OCE65524:OCF65526 NSI65524:NSJ65526 NIM65524:NIN65526 MYQ65524:MYR65526 MOU65524:MOV65526 MEY65524:MEZ65526 LVC65524:LVD65526 LLG65524:LLH65526 LBK65524:LBL65526 KRO65524:KRP65526 KHS65524:KHT65526 JXW65524:JXX65526 JOA65524:JOB65526 JEE65524:JEF65526 IUI65524:IUJ65526 IKM65524:IKN65526 IAQ65524:IAR65526 HQU65524:HQV65526 HGY65524:HGZ65526 GXC65524:GXD65526 GNG65524:GNH65526 GDK65524:GDL65526 FTO65524:FTP65526 FJS65524:FJT65526 EZW65524:EZX65526 EQA65524:EQB65526 EGE65524:EGF65526 DWI65524:DWJ65526 DMM65524:DMN65526 DCQ65524:DCR65526 CSU65524:CSV65526 CIY65524:CIZ65526 BZC65524:BZD65526 BPG65524:BPH65526 BFK65524:BFL65526 AVO65524:AVP65526 ALS65524:ALT65526 ABW65524:ABX65526 SA65524:SB65526 IE65524:IF65526 WKU3:WKV5 WAY3:WAZ5 VRC3:VRD5 VHG3:VHH5 UXK3:UXL5 UNO3:UNP5 UDS3:UDT5 TTW3:TTX5 TKA3:TKB5 TAE3:TAF5 SQI3:SQJ5 SGM3:SGN5 RWQ3:RWR5 RMU3:RMV5 RCY3:RCZ5 QTC3:QTD5 QJG3:QJH5 PZK3:PZL5 PPO3:PPP5 PFS3:PFT5 OVW3:OVX5 OMA3:OMB5 OCE3:OCF5 NSI3:NSJ5 NIM3:NIN5 MYQ3:MYR5 MOU3:MOV5 MEY3:MEZ5 LVC3:LVD5 LLG3:LLH5 LBK3:LBL5 KRO3:KRP5 KHS3:KHT5 JXW3:JXX5 JOA3:JOB5 JEE3:JEF5 IUI3:IUJ5 IKM3:IKN5 IAQ3:IAR5 HQU3:HQV5 HGY3:HGZ5 GXC3:GXD5 GNG3:GNH5 GDK3:GDL5 FTO3:FTP5 FJS3:FJT5 EZW3:EZX5 EQA3:EQB5 EGE3:EGF5 DWI3:DWJ5 DMM3:DMN5 DCQ3:DCR5 CSU3:CSV5 CIY3:CIZ5 BZC3:BZD5 BPG3:BPH5 BFK3:BFL5 AVO3:AVP5 ALS3:ALT5 ABW3:ABX5 SA3:SB5 IE3:IF5 X983028:Y983030 X917492:Y917494 X851956:Y851958 X786420:Y786422 X720884:Y720886 X655348:Y655350 X589812:Y589814 X524276:Y524278 X458740:Y458742 X393204:Y393206 X327668:Y327670 X262132:Y262134 X196596:Y196598 X131060:Y131062 X65524:Y65526 K983028:L983030 K917492:L917494 K851956:L851958 K786420:L786422 K720884:L720886 K655348:L655350 K589812:L589814 K524276:L524278 K458740:L458742 K393204:L393206 K327668:L327670 K262132:L262134 K196596:L196598 K131060:L131062 K65524:L65526">
      <formula1>List_RecDates</formula1>
    </dataValidation>
    <dataValidation type="list" allowBlank="1" showInputMessage="1" showErrorMessage="1" sqref="WKU983027:WKV983027 WAY983027:WAZ983027 VRC983027:VRD983027 VHG983027:VHH983027 UXK983027:UXL983027 UNO983027:UNP983027 UDS983027:UDT983027 TTW983027:TTX983027 TKA983027:TKB983027 TAE983027:TAF983027 SQI983027:SQJ983027 SGM983027:SGN983027 RWQ983027:RWR983027 RMU983027:RMV983027 RCY983027:RCZ983027 QTC983027:QTD983027 QJG983027:QJH983027 PZK983027:PZL983027 PPO983027:PPP983027 PFS983027:PFT983027 OVW983027:OVX983027 OMA983027:OMB983027 OCE983027:OCF983027 NSI983027:NSJ983027 NIM983027:NIN983027 MYQ983027:MYR983027 MOU983027:MOV983027 MEY983027:MEZ983027 LVC983027:LVD983027 LLG983027:LLH983027 LBK983027:LBL983027 KRO983027:KRP983027 KHS983027:KHT983027 JXW983027:JXX983027 JOA983027:JOB983027 JEE983027:JEF983027 IUI983027:IUJ983027 IKM983027:IKN983027 IAQ983027:IAR983027 HQU983027:HQV983027 HGY983027:HGZ983027 GXC983027:GXD983027 GNG983027:GNH983027 GDK983027:GDL983027 FTO983027:FTP983027 FJS983027:FJT983027 EZW983027:EZX983027 EQA983027:EQB983027 EGE983027:EGF983027 DWI983027:DWJ983027 DMM983027:DMN983027 DCQ983027:DCR983027 CSU983027:CSV983027 CIY983027:CIZ983027 BZC983027:BZD983027 BPG983027:BPH983027 BFK983027:BFL983027 AVO983027:AVP983027 ALS983027:ALT983027 ABW983027:ABX983027 SA983027:SB983027 IE983027:IF983027 WKU917491:WKV917491 WAY917491:WAZ917491 VRC917491:VRD917491 VHG917491:VHH917491 UXK917491:UXL917491 UNO917491:UNP917491 UDS917491:UDT917491 TTW917491:TTX917491 TKA917491:TKB917491 TAE917491:TAF917491 SQI917491:SQJ917491 SGM917491:SGN917491 RWQ917491:RWR917491 RMU917491:RMV917491 RCY917491:RCZ917491 QTC917491:QTD917491 QJG917491:QJH917491 PZK917491:PZL917491 PPO917491:PPP917491 PFS917491:PFT917491 OVW917491:OVX917491 OMA917491:OMB917491 OCE917491:OCF917491 NSI917491:NSJ917491 NIM917491:NIN917491 MYQ917491:MYR917491 MOU917491:MOV917491 MEY917491:MEZ917491 LVC917491:LVD917491 LLG917491:LLH917491 LBK917491:LBL917491 KRO917491:KRP917491 KHS917491:KHT917491 JXW917491:JXX917491 JOA917491:JOB917491 JEE917491:JEF917491 IUI917491:IUJ917491 IKM917491:IKN917491 IAQ917491:IAR917491 HQU917491:HQV917491 HGY917491:HGZ917491 GXC917491:GXD917491 GNG917491:GNH917491 GDK917491:GDL917491 FTO917491:FTP917491 FJS917491:FJT917491 EZW917491:EZX917491 EQA917491:EQB917491 EGE917491:EGF917491 DWI917491:DWJ917491 DMM917491:DMN917491 DCQ917491:DCR917491 CSU917491:CSV917491 CIY917491:CIZ917491 BZC917491:BZD917491 BPG917491:BPH917491 BFK917491:BFL917491 AVO917491:AVP917491 ALS917491:ALT917491 ABW917491:ABX917491 SA917491:SB917491 IE917491:IF917491 WKU851955:WKV851955 WAY851955:WAZ851955 VRC851955:VRD851955 VHG851955:VHH851955 UXK851955:UXL851955 UNO851955:UNP851955 UDS851955:UDT851955 TTW851955:TTX851955 TKA851955:TKB851955 TAE851955:TAF851955 SQI851955:SQJ851955 SGM851955:SGN851955 RWQ851955:RWR851955 RMU851955:RMV851955 RCY851955:RCZ851955 QTC851955:QTD851955 QJG851955:QJH851955 PZK851955:PZL851955 PPO851955:PPP851955 PFS851955:PFT851955 OVW851955:OVX851955 OMA851955:OMB851955 OCE851955:OCF851955 NSI851955:NSJ851955 NIM851955:NIN851955 MYQ851955:MYR851955 MOU851955:MOV851955 MEY851955:MEZ851955 LVC851955:LVD851955 LLG851955:LLH851955 LBK851955:LBL851955 KRO851955:KRP851955 KHS851955:KHT851955 JXW851955:JXX851955 JOA851955:JOB851955 JEE851955:JEF851955 IUI851955:IUJ851955 IKM851955:IKN851955 IAQ851955:IAR851955 HQU851955:HQV851955 HGY851955:HGZ851955 GXC851955:GXD851955 GNG851955:GNH851955 GDK851955:GDL851955 FTO851955:FTP851955 FJS851955:FJT851955 EZW851955:EZX851955 EQA851955:EQB851955 EGE851955:EGF851955 DWI851955:DWJ851955 DMM851955:DMN851955 DCQ851955:DCR851955 CSU851955:CSV851955 CIY851955:CIZ851955 BZC851955:BZD851955 BPG851955:BPH851955 BFK851955:BFL851955 AVO851955:AVP851955 ALS851955:ALT851955 ABW851955:ABX851955 SA851955:SB851955 IE851955:IF851955 WKU786419:WKV786419 WAY786419:WAZ786419 VRC786419:VRD786419 VHG786419:VHH786419 UXK786419:UXL786419 UNO786419:UNP786419 UDS786419:UDT786419 TTW786419:TTX786419 TKA786419:TKB786419 TAE786419:TAF786419 SQI786419:SQJ786419 SGM786419:SGN786419 RWQ786419:RWR786419 RMU786419:RMV786419 RCY786419:RCZ786419 QTC786419:QTD786419 QJG786419:QJH786419 PZK786419:PZL786419 PPO786419:PPP786419 PFS786419:PFT786419 OVW786419:OVX786419 OMA786419:OMB786419 OCE786419:OCF786419 NSI786419:NSJ786419 NIM786419:NIN786419 MYQ786419:MYR786419 MOU786419:MOV786419 MEY786419:MEZ786419 LVC786419:LVD786419 LLG786419:LLH786419 LBK786419:LBL786419 KRO786419:KRP786419 KHS786419:KHT786419 JXW786419:JXX786419 JOA786419:JOB786419 JEE786419:JEF786419 IUI786419:IUJ786419 IKM786419:IKN786419 IAQ786419:IAR786419 HQU786419:HQV786419 HGY786419:HGZ786419 GXC786419:GXD786419 GNG786419:GNH786419 GDK786419:GDL786419 FTO786419:FTP786419 FJS786419:FJT786419 EZW786419:EZX786419 EQA786419:EQB786419 EGE786419:EGF786419 DWI786419:DWJ786419 DMM786419:DMN786419 DCQ786419:DCR786419 CSU786419:CSV786419 CIY786419:CIZ786419 BZC786419:BZD786419 BPG786419:BPH786419 BFK786419:BFL786419 AVO786419:AVP786419 ALS786419:ALT786419 ABW786419:ABX786419 SA786419:SB786419 IE786419:IF786419 WKU720883:WKV720883 WAY720883:WAZ720883 VRC720883:VRD720883 VHG720883:VHH720883 UXK720883:UXL720883 UNO720883:UNP720883 UDS720883:UDT720883 TTW720883:TTX720883 TKA720883:TKB720883 TAE720883:TAF720883 SQI720883:SQJ720883 SGM720883:SGN720883 RWQ720883:RWR720883 RMU720883:RMV720883 RCY720883:RCZ720883 QTC720883:QTD720883 QJG720883:QJH720883 PZK720883:PZL720883 PPO720883:PPP720883 PFS720883:PFT720883 OVW720883:OVX720883 OMA720883:OMB720883 OCE720883:OCF720883 NSI720883:NSJ720883 NIM720883:NIN720883 MYQ720883:MYR720883 MOU720883:MOV720883 MEY720883:MEZ720883 LVC720883:LVD720883 LLG720883:LLH720883 LBK720883:LBL720883 KRO720883:KRP720883 KHS720883:KHT720883 JXW720883:JXX720883 JOA720883:JOB720883 JEE720883:JEF720883 IUI720883:IUJ720883 IKM720883:IKN720883 IAQ720883:IAR720883 HQU720883:HQV720883 HGY720883:HGZ720883 GXC720883:GXD720883 GNG720883:GNH720883 GDK720883:GDL720883 FTO720883:FTP720883 FJS720883:FJT720883 EZW720883:EZX720883 EQA720883:EQB720883 EGE720883:EGF720883 DWI720883:DWJ720883 DMM720883:DMN720883 DCQ720883:DCR720883 CSU720883:CSV720883 CIY720883:CIZ720883 BZC720883:BZD720883 BPG720883:BPH720883 BFK720883:BFL720883 AVO720883:AVP720883 ALS720883:ALT720883 ABW720883:ABX720883 SA720883:SB720883 IE720883:IF720883 WKU655347:WKV655347 WAY655347:WAZ655347 VRC655347:VRD655347 VHG655347:VHH655347 UXK655347:UXL655347 UNO655347:UNP655347 UDS655347:UDT655347 TTW655347:TTX655347 TKA655347:TKB655347 TAE655347:TAF655347 SQI655347:SQJ655347 SGM655347:SGN655347 RWQ655347:RWR655347 RMU655347:RMV655347 RCY655347:RCZ655347 QTC655347:QTD655347 QJG655347:QJH655347 PZK655347:PZL655347 PPO655347:PPP655347 PFS655347:PFT655347 OVW655347:OVX655347 OMA655347:OMB655347 OCE655347:OCF655347 NSI655347:NSJ655347 NIM655347:NIN655347 MYQ655347:MYR655347 MOU655347:MOV655347 MEY655347:MEZ655347 LVC655347:LVD655347 LLG655347:LLH655347 LBK655347:LBL655347 KRO655347:KRP655347 KHS655347:KHT655347 JXW655347:JXX655347 JOA655347:JOB655347 JEE655347:JEF655347 IUI655347:IUJ655347 IKM655347:IKN655347 IAQ655347:IAR655347 HQU655347:HQV655347 HGY655347:HGZ655347 GXC655347:GXD655347 GNG655347:GNH655347 GDK655347:GDL655347 FTO655347:FTP655347 FJS655347:FJT655347 EZW655347:EZX655347 EQA655347:EQB655347 EGE655347:EGF655347 DWI655347:DWJ655347 DMM655347:DMN655347 DCQ655347:DCR655347 CSU655347:CSV655347 CIY655347:CIZ655347 BZC655347:BZD655347 BPG655347:BPH655347 BFK655347:BFL655347 AVO655347:AVP655347 ALS655347:ALT655347 ABW655347:ABX655347 SA655347:SB655347 IE655347:IF655347 WKU589811:WKV589811 WAY589811:WAZ589811 VRC589811:VRD589811 VHG589811:VHH589811 UXK589811:UXL589811 UNO589811:UNP589811 UDS589811:UDT589811 TTW589811:TTX589811 TKA589811:TKB589811 TAE589811:TAF589811 SQI589811:SQJ589811 SGM589811:SGN589811 RWQ589811:RWR589811 RMU589811:RMV589811 RCY589811:RCZ589811 QTC589811:QTD589811 QJG589811:QJH589811 PZK589811:PZL589811 PPO589811:PPP589811 PFS589811:PFT589811 OVW589811:OVX589811 OMA589811:OMB589811 OCE589811:OCF589811 NSI589811:NSJ589811 NIM589811:NIN589811 MYQ589811:MYR589811 MOU589811:MOV589811 MEY589811:MEZ589811 LVC589811:LVD589811 LLG589811:LLH589811 LBK589811:LBL589811 KRO589811:KRP589811 KHS589811:KHT589811 JXW589811:JXX589811 JOA589811:JOB589811 JEE589811:JEF589811 IUI589811:IUJ589811 IKM589811:IKN589811 IAQ589811:IAR589811 HQU589811:HQV589811 HGY589811:HGZ589811 GXC589811:GXD589811 GNG589811:GNH589811 GDK589811:GDL589811 FTO589811:FTP589811 FJS589811:FJT589811 EZW589811:EZX589811 EQA589811:EQB589811 EGE589811:EGF589811 DWI589811:DWJ589811 DMM589811:DMN589811 DCQ589811:DCR589811 CSU589811:CSV589811 CIY589811:CIZ589811 BZC589811:BZD589811 BPG589811:BPH589811 BFK589811:BFL589811 AVO589811:AVP589811 ALS589811:ALT589811 ABW589811:ABX589811 SA589811:SB589811 IE589811:IF589811 WKU524275:WKV524275 WAY524275:WAZ524275 VRC524275:VRD524275 VHG524275:VHH524275 UXK524275:UXL524275 UNO524275:UNP524275 UDS524275:UDT524275 TTW524275:TTX524275 TKA524275:TKB524275 TAE524275:TAF524275 SQI524275:SQJ524275 SGM524275:SGN524275 RWQ524275:RWR524275 RMU524275:RMV524275 RCY524275:RCZ524275 QTC524275:QTD524275 QJG524275:QJH524275 PZK524275:PZL524275 PPO524275:PPP524275 PFS524275:PFT524275 OVW524275:OVX524275 OMA524275:OMB524275 OCE524275:OCF524275 NSI524275:NSJ524275 NIM524275:NIN524275 MYQ524275:MYR524275 MOU524275:MOV524275 MEY524275:MEZ524275 LVC524275:LVD524275 LLG524275:LLH524275 LBK524275:LBL524275 KRO524275:KRP524275 KHS524275:KHT524275 JXW524275:JXX524275 JOA524275:JOB524275 JEE524275:JEF524275 IUI524275:IUJ524275 IKM524275:IKN524275 IAQ524275:IAR524275 HQU524275:HQV524275 HGY524275:HGZ524275 GXC524275:GXD524275 GNG524275:GNH524275 GDK524275:GDL524275 FTO524275:FTP524275 FJS524275:FJT524275 EZW524275:EZX524275 EQA524275:EQB524275 EGE524275:EGF524275 DWI524275:DWJ524275 DMM524275:DMN524275 DCQ524275:DCR524275 CSU524275:CSV524275 CIY524275:CIZ524275 BZC524275:BZD524275 BPG524275:BPH524275 BFK524275:BFL524275 AVO524275:AVP524275 ALS524275:ALT524275 ABW524275:ABX524275 SA524275:SB524275 IE524275:IF524275 WKU458739:WKV458739 WAY458739:WAZ458739 VRC458739:VRD458739 VHG458739:VHH458739 UXK458739:UXL458739 UNO458739:UNP458739 UDS458739:UDT458739 TTW458739:TTX458739 TKA458739:TKB458739 TAE458739:TAF458739 SQI458739:SQJ458739 SGM458739:SGN458739 RWQ458739:RWR458739 RMU458739:RMV458739 RCY458739:RCZ458739 QTC458739:QTD458739 QJG458739:QJH458739 PZK458739:PZL458739 PPO458739:PPP458739 PFS458739:PFT458739 OVW458739:OVX458739 OMA458739:OMB458739 OCE458739:OCF458739 NSI458739:NSJ458739 NIM458739:NIN458739 MYQ458739:MYR458739 MOU458739:MOV458739 MEY458739:MEZ458739 LVC458739:LVD458739 LLG458739:LLH458739 LBK458739:LBL458739 KRO458739:KRP458739 KHS458739:KHT458739 JXW458739:JXX458739 JOA458739:JOB458739 JEE458739:JEF458739 IUI458739:IUJ458739 IKM458739:IKN458739 IAQ458739:IAR458739 HQU458739:HQV458739 HGY458739:HGZ458739 GXC458739:GXD458739 GNG458739:GNH458739 GDK458739:GDL458739 FTO458739:FTP458739 FJS458739:FJT458739 EZW458739:EZX458739 EQA458739:EQB458739 EGE458739:EGF458739 DWI458739:DWJ458739 DMM458739:DMN458739 DCQ458739:DCR458739 CSU458739:CSV458739 CIY458739:CIZ458739 BZC458739:BZD458739 BPG458739:BPH458739 BFK458739:BFL458739 AVO458739:AVP458739 ALS458739:ALT458739 ABW458739:ABX458739 SA458739:SB458739 IE458739:IF458739 WKU393203:WKV393203 WAY393203:WAZ393203 VRC393203:VRD393203 VHG393203:VHH393203 UXK393203:UXL393203 UNO393203:UNP393203 UDS393203:UDT393203 TTW393203:TTX393203 TKA393203:TKB393203 TAE393203:TAF393203 SQI393203:SQJ393203 SGM393203:SGN393203 RWQ393203:RWR393203 RMU393203:RMV393203 RCY393203:RCZ393203 QTC393203:QTD393203 QJG393203:QJH393203 PZK393203:PZL393203 PPO393203:PPP393203 PFS393203:PFT393203 OVW393203:OVX393203 OMA393203:OMB393203 OCE393203:OCF393203 NSI393203:NSJ393203 NIM393203:NIN393203 MYQ393203:MYR393203 MOU393203:MOV393203 MEY393203:MEZ393203 LVC393203:LVD393203 LLG393203:LLH393203 LBK393203:LBL393203 KRO393203:KRP393203 KHS393203:KHT393203 JXW393203:JXX393203 JOA393203:JOB393203 JEE393203:JEF393203 IUI393203:IUJ393203 IKM393203:IKN393203 IAQ393203:IAR393203 HQU393203:HQV393203 HGY393203:HGZ393203 GXC393203:GXD393203 GNG393203:GNH393203 GDK393203:GDL393203 FTO393203:FTP393203 FJS393203:FJT393203 EZW393203:EZX393203 EQA393203:EQB393203 EGE393203:EGF393203 DWI393203:DWJ393203 DMM393203:DMN393203 DCQ393203:DCR393203 CSU393203:CSV393203 CIY393203:CIZ393203 BZC393203:BZD393203 BPG393203:BPH393203 BFK393203:BFL393203 AVO393203:AVP393203 ALS393203:ALT393203 ABW393203:ABX393203 SA393203:SB393203 IE393203:IF393203 WKU327667:WKV327667 WAY327667:WAZ327667 VRC327667:VRD327667 VHG327667:VHH327667 UXK327667:UXL327667 UNO327667:UNP327667 UDS327667:UDT327667 TTW327667:TTX327667 TKA327667:TKB327667 TAE327667:TAF327667 SQI327667:SQJ327667 SGM327667:SGN327667 RWQ327667:RWR327667 RMU327667:RMV327667 RCY327667:RCZ327667 QTC327667:QTD327667 QJG327667:QJH327667 PZK327667:PZL327667 PPO327667:PPP327667 PFS327667:PFT327667 OVW327667:OVX327667 OMA327667:OMB327667 OCE327667:OCF327667 NSI327667:NSJ327667 NIM327667:NIN327667 MYQ327667:MYR327667 MOU327667:MOV327667 MEY327667:MEZ327667 LVC327667:LVD327667 LLG327667:LLH327667 LBK327667:LBL327667 KRO327667:KRP327667 KHS327667:KHT327667 JXW327667:JXX327667 JOA327667:JOB327667 JEE327667:JEF327667 IUI327667:IUJ327667 IKM327667:IKN327667 IAQ327667:IAR327667 HQU327667:HQV327667 HGY327667:HGZ327667 GXC327667:GXD327667 GNG327667:GNH327667 GDK327667:GDL327667 FTO327667:FTP327667 FJS327667:FJT327667 EZW327667:EZX327667 EQA327667:EQB327667 EGE327667:EGF327667 DWI327667:DWJ327667 DMM327667:DMN327667 DCQ327667:DCR327667 CSU327667:CSV327667 CIY327667:CIZ327667 BZC327667:BZD327667 BPG327667:BPH327667 BFK327667:BFL327667 AVO327667:AVP327667 ALS327667:ALT327667 ABW327667:ABX327667 SA327667:SB327667 IE327667:IF327667 WKU262131:WKV262131 WAY262131:WAZ262131 VRC262131:VRD262131 VHG262131:VHH262131 UXK262131:UXL262131 UNO262131:UNP262131 UDS262131:UDT262131 TTW262131:TTX262131 TKA262131:TKB262131 TAE262131:TAF262131 SQI262131:SQJ262131 SGM262131:SGN262131 RWQ262131:RWR262131 RMU262131:RMV262131 RCY262131:RCZ262131 QTC262131:QTD262131 QJG262131:QJH262131 PZK262131:PZL262131 PPO262131:PPP262131 PFS262131:PFT262131 OVW262131:OVX262131 OMA262131:OMB262131 OCE262131:OCF262131 NSI262131:NSJ262131 NIM262131:NIN262131 MYQ262131:MYR262131 MOU262131:MOV262131 MEY262131:MEZ262131 LVC262131:LVD262131 LLG262131:LLH262131 LBK262131:LBL262131 KRO262131:KRP262131 KHS262131:KHT262131 JXW262131:JXX262131 JOA262131:JOB262131 JEE262131:JEF262131 IUI262131:IUJ262131 IKM262131:IKN262131 IAQ262131:IAR262131 HQU262131:HQV262131 HGY262131:HGZ262131 GXC262131:GXD262131 GNG262131:GNH262131 GDK262131:GDL262131 FTO262131:FTP262131 FJS262131:FJT262131 EZW262131:EZX262131 EQA262131:EQB262131 EGE262131:EGF262131 DWI262131:DWJ262131 DMM262131:DMN262131 DCQ262131:DCR262131 CSU262131:CSV262131 CIY262131:CIZ262131 BZC262131:BZD262131 BPG262131:BPH262131 BFK262131:BFL262131 AVO262131:AVP262131 ALS262131:ALT262131 ABW262131:ABX262131 SA262131:SB262131 IE262131:IF262131 WKU196595:WKV196595 WAY196595:WAZ196595 VRC196595:VRD196595 VHG196595:VHH196595 UXK196595:UXL196595 UNO196595:UNP196595 UDS196595:UDT196595 TTW196595:TTX196595 TKA196595:TKB196595 TAE196595:TAF196595 SQI196595:SQJ196595 SGM196595:SGN196595 RWQ196595:RWR196595 RMU196595:RMV196595 RCY196595:RCZ196595 QTC196595:QTD196595 QJG196595:QJH196595 PZK196595:PZL196595 PPO196595:PPP196595 PFS196595:PFT196595 OVW196595:OVX196595 OMA196595:OMB196595 OCE196595:OCF196595 NSI196595:NSJ196595 NIM196595:NIN196595 MYQ196595:MYR196595 MOU196595:MOV196595 MEY196595:MEZ196595 LVC196595:LVD196595 LLG196595:LLH196595 LBK196595:LBL196595 KRO196595:KRP196595 KHS196595:KHT196595 JXW196595:JXX196595 JOA196595:JOB196595 JEE196595:JEF196595 IUI196595:IUJ196595 IKM196595:IKN196595 IAQ196595:IAR196595 HQU196595:HQV196595 HGY196595:HGZ196595 GXC196595:GXD196595 GNG196595:GNH196595 GDK196595:GDL196595 FTO196595:FTP196595 FJS196595:FJT196595 EZW196595:EZX196595 EQA196595:EQB196595 EGE196595:EGF196595 DWI196595:DWJ196595 DMM196595:DMN196595 DCQ196595:DCR196595 CSU196595:CSV196595 CIY196595:CIZ196595 BZC196595:BZD196595 BPG196595:BPH196595 BFK196595:BFL196595 AVO196595:AVP196595 ALS196595:ALT196595 ABW196595:ABX196595 SA196595:SB196595 IE196595:IF196595 WKU131059:WKV131059 WAY131059:WAZ131059 VRC131059:VRD131059 VHG131059:VHH131059 UXK131059:UXL131059 UNO131059:UNP131059 UDS131059:UDT131059 TTW131059:TTX131059 TKA131059:TKB131059 TAE131059:TAF131059 SQI131059:SQJ131059 SGM131059:SGN131059 RWQ131059:RWR131059 RMU131059:RMV131059 RCY131059:RCZ131059 QTC131059:QTD131059 QJG131059:QJH131059 PZK131059:PZL131059 PPO131059:PPP131059 PFS131059:PFT131059 OVW131059:OVX131059 OMA131059:OMB131059 OCE131059:OCF131059 NSI131059:NSJ131059 NIM131059:NIN131059 MYQ131059:MYR131059 MOU131059:MOV131059 MEY131059:MEZ131059 LVC131059:LVD131059 LLG131059:LLH131059 LBK131059:LBL131059 KRO131059:KRP131059 KHS131059:KHT131059 JXW131059:JXX131059 JOA131059:JOB131059 JEE131059:JEF131059 IUI131059:IUJ131059 IKM131059:IKN131059 IAQ131059:IAR131059 HQU131059:HQV131059 HGY131059:HGZ131059 GXC131059:GXD131059 GNG131059:GNH131059 GDK131059:GDL131059 FTO131059:FTP131059 FJS131059:FJT131059 EZW131059:EZX131059 EQA131059:EQB131059 EGE131059:EGF131059 DWI131059:DWJ131059 DMM131059:DMN131059 DCQ131059:DCR131059 CSU131059:CSV131059 CIY131059:CIZ131059 BZC131059:BZD131059 BPG131059:BPH131059 BFK131059:BFL131059 AVO131059:AVP131059 ALS131059:ALT131059 ABW131059:ABX131059 SA131059:SB131059 IE131059:IF131059 WKU65523:WKV65523 WAY65523:WAZ65523 VRC65523:VRD65523 VHG65523:VHH65523 UXK65523:UXL65523 UNO65523:UNP65523 UDS65523:UDT65523 TTW65523:TTX65523 TKA65523:TKB65523 TAE65523:TAF65523 SQI65523:SQJ65523 SGM65523:SGN65523 RWQ65523:RWR65523 RMU65523:RMV65523 RCY65523:RCZ65523 QTC65523:QTD65523 QJG65523:QJH65523 PZK65523:PZL65523 PPO65523:PPP65523 PFS65523:PFT65523 OVW65523:OVX65523 OMA65523:OMB65523 OCE65523:OCF65523 NSI65523:NSJ65523 NIM65523:NIN65523 MYQ65523:MYR65523 MOU65523:MOV65523 MEY65523:MEZ65523 LVC65523:LVD65523 LLG65523:LLH65523 LBK65523:LBL65523 KRO65523:KRP65523 KHS65523:KHT65523 JXW65523:JXX65523 JOA65523:JOB65523 JEE65523:JEF65523 IUI65523:IUJ65523 IKM65523:IKN65523 IAQ65523:IAR65523 HQU65523:HQV65523 HGY65523:HGZ65523 GXC65523:GXD65523 GNG65523:GNH65523 GDK65523:GDL65523 FTO65523:FTP65523 FJS65523:FJT65523 EZW65523:EZX65523 EQA65523:EQB65523 EGE65523:EGF65523 DWI65523:DWJ65523 DMM65523:DMN65523 DCQ65523:DCR65523 CSU65523:CSV65523 CIY65523:CIZ65523 BZC65523:BZD65523 BPG65523:BPH65523 BFK65523:BFL65523 AVO65523:AVP65523 ALS65523:ALT65523 ABW65523:ABX65523 SA65523:SB65523 IE65523:IF65523 WKU2:WKV2 WAY2:WAZ2 VRC2:VRD2 VHG2:VHH2 UXK2:UXL2 UNO2:UNP2 UDS2:UDT2 TTW2:TTX2 TKA2:TKB2 TAE2:TAF2 SQI2:SQJ2 SGM2:SGN2 RWQ2:RWR2 RMU2:RMV2 RCY2:RCZ2 QTC2:QTD2 QJG2:QJH2 PZK2:PZL2 PPO2:PPP2 PFS2:PFT2 OVW2:OVX2 OMA2:OMB2 OCE2:OCF2 NSI2:NSJ2 NIM2:NIN2 MYQ2:MYR2 MOU2:MOV2 MEY2:MEZ2 LVC2:LVD2 LLG2:LLH2 LBK2:LBL2 KRO2:KRP2 KHS2:KHT2 JXW2:JXX2 JOA2:JOB2 JEE2:JEF2 IUI2:IUJ2 IKM2:IKN2 IAQ2:IAR2 HQU2:HQV2 HGY2:HGZ2 GXC2:GXD2 GNG2:GNH2 GDK2:GDL2 FTO2:FTP2 FJS2:FJT2 EZW2:EZX2 EQA2:EQB2 EGE2:EGF2 DWI2:DWJ2 DMM2:DMN2 DCQ2:DCR2 CSU2:CSV2 CIY2:CIZ2 BZC2:BZD2 BPG2:BPH2 BFK2:BFL2 AVO2:AVP2 ALS2:ALT2 ABW2:ABX2 SA2:SB2 IE2:IF2 X983027:Y983027 X917491:Y917491 X851955:Y851955 X786419:Y786419 X720883:Y720883 X655347:Y655347 X589811:Y589811 X524275:Y524275 X458739:Y458739 X393203:Y393203 X327667:Y327667 X262131:Y262131 X196595:Y196595 X131059:Y131059 X65523:Y65523 K983027:L983027 K917491:L917491 K851955:L851955 K786419:L786419 K720883:L720883 K655347:L655347 K589811:L589811 K524275:L524275 K458739:L458739 K393203:L393203 K327667:L327667 K262131:L262131 K196595:L196595 K131059:L131059 K65523:L65523">
      <formula1>List_ConDates</formula1>
    </dataValidation>
    <dataValidation type="list" allowBlank="1" showInputMessage="1" showErrorMessage="1" sqref="B96:C105 O96:P105">
      <formula1>Type4_Species_Code</formula1>
    </dataValidation>
    <dataValidation type="list" allowBlank="1" showInputMessage="1" showErrorMessage="1" sqref="J3:J5">
      <formula1>Date_Const_Recl_Veg</formula1>
    </dataValidation>
    <dataValidation type="list" allowBlank="1" showInputMessage="1" showErrorMessage="1" sqref="J2:L2">
      <formula1>Date_Const_Recl_Soil</formula1>
    </dataValidation>
  </dataValidations>
  <pageMargins left="0.2" right="0.2" top="0.37" bottom="0.33" header="0.19" footer="0.17"/>
  <pageSetup scale="90" pageOrder="overThenDown" orientation="portrait" r:id="rId1"/>
  <headerFooter alignWithMargins="0"/>
  <rowBreaks count="2" manualBreakCount="2">
    <brk id="88" max="16383" man="1"/>
    <brk id="133" max="16383" man="1"/>
  </rowBreaks>
  <colBreaks count="1" manualBreakCount="1">
    <brk id="13"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74"/>
  <sheetViews>
    <sheetView zoomScale="75" zoomScaleNormal="75" workbookViewId="0"/>
  </sheetViews>
  <sheetFormatPr defaultColWidth="6.140625" defaultRowHeight="14.1" customHeight="1" x14ac:dyDescent="0.2"/>
  <cols>
    <col min="1" max="1" width="2.7109375" style="563" customWidth="1"/>
    <col min="2" max="2" width="3.5703125" style="563" customWidth="1"/>
    <col min="3" max="6" width="7.140625" style="563" customWidth="1"/>
    <col min="7" max="10" width="5.42578125" style="563" customWidth="1"/>
    <col min="11" max="12" width="7.7109375" style="563" customWidth="1"/>
    <col min="13" max="16" width="7" style="563" customWidth="1"/>
    <col min="17" max="17" width="7.7109375" style="563" customWidth="1"/>
    <col min="18" max="19" width="7" style="563" customWidth="1"/>
    <col min="20" max="23" width="5.42578125" style="563" customWidth="1"/>
    <col min="24" max="24" width="7.7109375" style="563" customWidth="1"/>
    <col min="25" max="29" width="7" style="563" customWidth="1"/>
    <col min="30" max="31" width="5.5703125" style="677" customWidth="1"/>
    <col min="32" max="33" width="2" style="677" customWidth="1"/>
    <col min="34" max="34" width="3.5703125" style="563" customWidth="1"/>
    <col min="35" max="38" width="7.140625" style="563" customWidth="1"/>
    <col min="39" max="42" width="5.42578125" style="563" customWidth="1"/>
    <col min="43" max="44" width="7.7109375" style="563" customWidth="1"/>
    <col min="45" max="48" width="7" style="563" customWidth="1"/>
    <col min="49" max="49" width="7.7109375" style="563" customWidth="1"/>
    <col min="50" max="51" width="7" style="563" customWidth="1"/>
    <col min="52" max="55" width="5.42578125" style="563" customWidth="1"/>
    <col min="56" max="56" width="7.7109375" style="563" customWidth="1"/>
    <col min="57" max="61" width="7" style="563" customWidth="1"/>
    <col min="62" max="63" width="5.5703125" style="677" customWidth="1"/>
    <col min="64" max="257" width="6.140625" style="563"/>
    <col min="258" max="258" width="3.5703125" style="563" customWidth="1"/>
    <col min="259" max="262" width="7" style="563" customWidth="1"/>
    <col min="263" max="266" width="5.42578125" style="563" customWidth="1"/>
    <col min="267" max="275" width="7" style="563" customWidth="1"/>
    <col min="276" max="279" width="5.42578125" style="563" customWidth="1"/>
    <col min="280" max="287" width="7" style="563" customWidth="1"/>
    <col min="288" max="289" width="2" style="563" customWidth="1"/>
    <col min="290" max="290" width="3.5703125" style="563" customWidth="1"/>
    <col min="291" max="294" width="7" style="563" customWidth="1"/>
    <col min="295" max="298" width="5.42578125" style="563" customWidth="1"/>
    <col min="299" max="307" width="7" style="563" customWidth="1"/>
    <col min="308" max="311" width="5.42578125" style="563" customWidth="1"/>
    <col min="312" max="319" width="7" style="563" customWidth="1"/>
    <col min="320" max="513" width="6.140625" style="563"/>
    <col min="514" max="514" width="3.5703125" style="563" customWidth="1"/>
    <col min="515" max="518" width="7" style="563" customWidth="1"/>
    <col min="519" max="522" width="5.42578125" style="563" customWidth="1"/>
    <col min="523" max="531" width="7" style="563" customWidth="1"/>
    <col min="532" max="535" width="5.42578125" style="563" customWidth="1"/>
    <col min="536" max="543" width="7" style="563" customWidth="1"/>
    <col min="544" max="545" width="2" style="563" customWidth="1"/>
    <col min="546" max="546" width="3.5703125" style="563" customWidth="1"/>
    <col min="547" max="550" width="7" style="563" customWidth="1"/>
    <col min="551" max="554" width="5.42578125" style="563" customWidth="1"/>
    <col min="555" max="563" width="7" style="563" customWidth="1"/>
    <col min="564" max="567" width="5.42578125" style="563" customWidth="1"/>
    <col min="568" max="575" width="7" style="563" customWidth="1"/>
    <col min="576" max="769" width="6.140625" style="563"/>
    <col min="770" max="770" width="3.5703125" style="563" customWidth="1"/>
    <col min="771" max="774" width="7" style="563" customWidth="1"/>
    <col min="775" max="778" width="5.42578125" style="563" customWidth="1"/>
    <col min="779" max="787" width="7" style="563" customWidth="1"/>
    <col min="788" max="791" width="5.42578125" style="563" customWidth="1"/>
    <col min="792" max="799" width="7" style="563" customWidth="1"/>
    <col min="800" max="801" width="2" style="563" customWidth="1"/>
    <col min="802" max="802" width="3.5703125" style="563" customWidth="1"/>
    <col min="803" max="806" width="7" style="563" customWidth="1"/>
    <col min="807" max="810" width="5.42578125" style="563" customWidth="1"/>
    <col min="811" max="819" width="7" style="563" customWidth="1"/>
    <col min="820" max="823" width="5.42578125" style="563" customWidth="1"/>
    <col min="824" max="831" width="7" style="563" customWidth="1"/>
    <col min="832" max="1025" width="6.140625" style="563"/>
    <col min="1026" max="1026" width="3.5703125" style="563" customWidth="1"/>
    <col min="1027" max="1030" width="7" style="563" customWidth="1"/>
    <col min="1031" max="1034" width="5.42578125" style="563" customWidth="1"/>
    <col min="1035" max="1043" width="7" style="563" customWidth="1"/>
    <col min="1044" max="1047" width="5.42578125" style="563" customWidth="1"/>
    <col min="1048" max="1055" width="7" style="563" customWidth="1"/>
    <col min="1056" max="1057" width="2" style="563" customWidth="1"/>
    <col min="1058" max="1058" width="3.5703125" style="563" customWidth="1"/>
    <col min="1059" max="1062" width="7" style="563" customWidth="1"/>
    <col min="1063" max="1066" width="5.42578125" style="563" customWidth="1"/>
    <col min="1067" max="1075" width="7" style="563" customWidth="1"/>
    <col min="1076" max="1079" width="5.42578125" style="563" customWidth="1"/>
    <col min="1080" max="1087" width="7" style="563" customWidth="1"/>
    <col min="1088" max="1281" width="6.140625" style="563"/>
    <col min="1282" max="1282" width="3.5703125" style="563" customWidth="1"/>
    <col min="1283" max="1286" width="7" style="563" customWidth="1"/>
    <col min="1287" max="1290" width="5.42578125" style="563" customWidth="1"/>
    <col min="1291" max="1299" width="7" style="563" customWidth="1"/>
    <col min="1300" max="1303" width="5.42578125" style="563" customWidth="1"/>
    <col min="1304" max="1311" width="7" style="563" customWidth="1"/>
    <col min="1312" max="1313" width="2" style="563" customWidth="1"/>
    <col min="1314" max="1314" width="3.5703125" style="563" customWidth="1"/>
    <col min="1315" max="1318" width="7" style="563" customWidth="1"/>
    <col min="1319" max="1322" width="5.42578125" style="563" customWidth="1"/>
    <col min="1323" max="1331" width="7" style="563" customWidth="1"/>
    <col min="1332" max="1335" width="5.42578125" style="563" customWidth="1"/>
    <col min="1336" max="1343" width="7" style="563" customWidth="1"/>
    <col min="1344" max="1537" width="6.140625" style="563"/>
    <col min="1538" max="1538" width="3.5703125" style="563" customWidth="1"/>
    <col min="1539" max="1542" width="7" style="563" customWidth="1"/>
    <col min="1543" max="1546" width="5.42578125" style="563" customWidth="1"/>
    <col min="1547" max="1555" width="7" style="563" customWidth="1"/>
    <col min="1556" max="1559" width="5.42578125" style="563" customWidth="1"/>
    <col min="1560" max="1567" width="7" style="563" customWidth="1"/>
    <col min="1568" max="1569" width="2" style="563" customWidth="1"/>
    <col min="1570" max="1570" width="3.5703125" style="563" customWidth="1"/>
    <col min="1571" max="1574" width="7" style="563" customWidth="1"/>
    <col min="1575" max="1578" width="5.42578125" style="563" customWidth="1"/>
    <col min="1579" max="1587" width="7" style="563" customWidth="1"/>
    <col min="1588" max="1591" width="5.42578125" style="563" customWidth="1"/>
    <col min="1592" max="1599" width="7" style="563" customWidth="1"/>
    <col min="1600" max="1793" width="6.140625" style="563"/>
    <col min="1794" max="1794" width="3.5703125" style="563" customWidth="1"/>
    <col min="1795" max="1798" width="7" style="563" customWidth="1"/>
    <col min="1799" max="1802" width="5.42578125" style="563" customWidth="1"/>
    <col min="1803" max="1811" width="7" style="563" customWidth="1"/>
    <col min="1812" max="1815" width="5.42578125" style="563" customWidth="1"/>
    <col min="1816" max="1823" width="7" style="563" customWidth="1"/>
    <col min="1824" max="1825" width="2" style="563" customWidth="1"/>
    <col min="1826" max="1826" width="3.5703125" style="563" customWidth="1"/>
    <col min="1827" max="1830" width="7" style="563" customWidth="1"/>
    <col min="1831" max="1834" width="5.42578125" style="563" customWidth="1"/>
    <col min="1835" max="1843" width="7" style="563" customWidth="1"/>
    <col min="1844" max="1847" width="5.42578125" style="563" customWidth="1"/>
    <col min="1848" max="1855" width="7" style="563" customWidth="1"/>
    <col min="1856" max="2049" width="6.140625" style="563"/>
    <col min="2050" max="2050" width="3.5703125" style="563" customWidth="1"/>
    <col min="2051" max="2054" width="7" style="563" customWidth="1"/>
    <col min="2055" max="2058" width="5.42578125" style="563" customWidth="1"/>
    <col min="2059" max="2067" width="7" style="563" customWidth="1"/>
    <col min="2068" max="2071" width="5.42578125" style="563" customWidth="1"/>
    <col min="2072" max="2079" width="7" style="563" customWidth="1"/>
    <col min="2080" max="2081" width="2" style="563" customWidth="1"/>
    <col min="2082" max="2082" width="3.5703125" style="563" customWidth="1"/>
    <col min="2083" max="2086" width="7" style="563" customWidth="1"/>
    <col min="2087" max="2090" width="5.42578125" style="563" customWidth="1"/>
    <col min="2091" max="2099" width="7" style="563" customWidth="1"/>
    <col min="2100" max="2103" width="5.42578125" style="563" customWidth="1"/>
    <col min="2104" max="2111" width="7" style="563" customWidth="1"/>
    <col min="2112" max="2305" width="6.140625" style="563"/>
    <col min="2306" max="2306" width="3.5703125" style="563" customWidth="1"/>
    <col min="2307" max="2310" width="7" style="563" customWidth="1"/>
    <col min="2311" max="2314" width="5.42578125" style="563" customWidth="1"/>
    <col min="2315" max="2323" width="7" style="563" customWidth="1"/>
    <col min="2324" max="2327" width="5.42578125" style="563" customWidth="1"/>
    <col min="2328" max="2335" width="7" style="563" customWidth="1"/>
    <col min="2336" max="2337" width="2" style="563" customWidth="1"/>
    <col min="2338" max="2338" width="3.5703125" style="563" customWidth="1"/>
    <col min="2339" max="2342" width="7" style="563" customWidth="1"/>
    <col min="2343" max="2346" width="5.42578125" style="563" customWidth="1"/>
    <col min="2347" max="2355" width="7" style="563" customWidth="1"/>
    <col min="2356" max="2359" width="5.42578125" style="563" customWidth="1"/>
    <col min="2360" max="2367" width="7" style="563" customWidth="1"/>
    <col min="2368" max="2561" width="6.140625" style="563"/>
    <col min="2562" max="2562" width="3.5703125" style="563" customWidth="1"/>
    <col min="2563" max="2566" width="7" style="563" customWidth="1"/>
    <col min="2567" max="2570" width="5.42578125" style="563" customWidth="1"/>
    <col min="2571" max="2579" width="7" style="563" customWidth="1"/>
    <col min="2580" max="2583" width="5.42578125" style="563" customWidth="1"/>
    <col min="2584" max="2591" width="7" style="563" customWidth="1"/>
    <col min="2592" max="2593" width="2" style="563" customWidth="1"/>
    <col min="2594" max="2594" width="3.5703125" style="563" customWidth="1"/>
    <col min="2595" max="2598" width="7" style="563" customWidth="1"/>
    <col min="2599" max="2602" width="5.42578125" style="563" customWidth="1"/>
    <col min="2603" max="2611" width="7" style="563" customWidth="1"/>
    <col min="2612" max="2615" width="5.42578125" style="563" customWidth="1"/>
    <col min="2616" max="2623" width="7" style="563" customWidth="1"/>
    <col min="2624" max="2817" width="6.140625" style="563"/>
    <col min="2818" max="2818" width="3.5703125" style="563" customWidth="1"/>
    <col min="2819" max="2822" width="7" style="563" customWidth="1"/>
    <col min="2823" max="2826" width="5.42578125" style="563" customWidth="1"/>
    <col min="2827" max="2835" width="7" style="563" customWidth="1"/>
    <col min="2836" max="2839" width="5.42578125" style="563" customWidth="1"/>
    <col min="2840" max="2847" width="7" style="563" customWidth="1"/>
    <col min="2848" max="2849" width="2" style="563" customWidth="1"/>
    <col min="2850" max="2850" width="3.5703125" style="563" customWidth="1"/>
    <col min="2851" max="2854" width="7" style="563" customWidth="1"/>
    <col min="2855" max="2858" width="5.42578125" style="563" customWidth="1"/>
    <col min="2859" max="2867" width="7" style="563" customWidth="1"/>
    <col min="2868" max="2871" width="5.42578125" style="563" customWidth="1"/>
    <col min="2872" max="2879" width="7" style="563" customWidth="1"/>
    <col min="2880" max="3073" width="6.140625" style="563"/>
    <col min="3074" max="3074" width="3.5703125" style="563" customWidth="1"/>
    <col min="3075" max="3078" width="7" style="563" customWidth="1"/>
    <col min="3079" max="3082" width="5.42578125" style="563" customWidth="1"/>
    <col min="3083" max="3091" width="7" style="563" customWidth="1"/>
    <col min="3092" max="3095" width="5.42578125" style="563" customWidth="1"/>
    <col min="3096" max="3103" width="7" style="563" customWidth="1"/>
    <col min="3104" max="3105" width="2" style="563" customWidth="1"/>
    <col min="3106" max="3106" width="3.5703125" style="563" customWidth="1"/>
    <col min="3107" max="3110" width="7" style="563" customWidth="1"/>
    <col min="3111" max="3114" width="5.42578125" style="563" customWidth="1"/>
    <col min="3115" max="3123" width="7" style="563" customWidth="1"/>
    <col min="3124" max="3127" width="5.42578125" style="563" customWidth="1"/>
    <col min="3128" max="3135" width="7" style="563" customWidth="1"/>
    <col min="3136" max="3329" width="6.140625" style="563"/>
    <col min="3330" max="3330" width="3.5703125" style="563" customWidth="1"/>
    <col min="3331" max="3334" width="7" style="563" customWidth="1"/>
    <col min="3335" max="3338" width="5.42578125" style="563" customWidth="1"/>
    <col min="3339" max="3347" width="7" style="563" customWidth="1"/>
    <col min="3348" max="3351" width="5.42578125" style="563" customWidth="1"/>
    <col min="3352" max="3359" width="7" style="563" customWidth="1"/>
    <col min="3360" max="3361" width="2" style="563" customWidth="1"/>
    <col min="3362" max="3362" width="3.5703125" style="563" customWidth="1"/>
    <col min="3363" max="3366" width="7" style="563" customWidth="1"/>
    <col min="3367" max="3370" width="5.42578125" style="563" customWidth="1"/>
    <col min="3371" max="3379" width="7" style="563" customWidth="1"/>
    <col min="3380" max="3383" width="5.42578125" style="563" customWidth="1"/>
    <col min="3384" max="3391" width="7" style="563" customWidth="1"/>
    <col min="3392" max="3585" width="6.140625" style="563"/>
    <col min="3586" max="3586" width="3.5703125" style="563" customWidth="1"/>
    <col min="3587" max="3590" width="7" style="563" customWidth="1"/>
    <col min="3591" max="3594" width="5.42578125" style="563" customWidth="1"/>
    <col min="3595" max="3603" width="7" style="563" customWidth="1"/>
    <col min="3604" max="3607" width="5.42578125" style="563" customWidth="1"/>
    <col min="3608" max="3615" width="7" style="563" customWidth="1"/>
    <col min="3616" max="3617" width="2" style="563" customWidth="1"/>
    <col min="3618" max="3618" width="3.5703125" style="563" customWidth="1"/>
    <col min="3619" max="3622" width="7" style="563" customWidth="1"/>
    <col min="3623" max="3626" width="5.42578125" style="563" customWidth="1"/>
    <col min="3627" max="3635" width="7" style="563" customWidth="1"/>
    <col min="3636" max="3639" width="5.42578125" style="563" customWidth="1"/>
    <col min="3640" max="3647" width="7" style="563" customWidth="1"/>
    <col min="3648" max="3841" width="6.140625" style="563"/>
    <col min="3842" max="3842" width="3.5703125" style="563" customWidth="1"/>
    <col min="3843" max="3846" width="7" style="563" customWidth="1"/>
    <col min="3847" max="3850" width="5.42578125" style="563" customWidth="1"/>
    <col min="3851" max="3859" width="7" style="563" customWidth="1"/>
    <col min="3860" max="3863" width="5.42578125" style="563" customWidth="1"/>
    <col min="3864" max="3871" width="7" style="563" customWidth="1"/>
    <col min="3872" max="3873" width="2" style="563" customWidth="1"/>
    <col min="3874" max="3874" width="3.5703125" style="563" customWidth="1"/>
    <col min="3875" max="3878" width="7" style="563" customWidth="1"/>
    <col min="3879" max="3882" width="5.42578125" style="563" customWidth="1"/>
    <col min="3883" max="3891" width="7" style="563" customWidth="1"/>
    <col min="3892" max="3895" width="5.42578125" style="563" customWidth="1"/>
    <col min="3896" max="3903" width="7" style="563" customWidth="1"/>
    <col min="3904" max="4097" width="6.140625" style="563"/>
    <col min="4098" max="4098" width="3.5703125" style="563" customWidth="1"/>
    <col min="4099" max="4102" width="7" style="563" customWidth="1"/>
    <col min="4103" max="4106" width="5.42578125" style="563" customWidth="1"/>
    <col min="4107" max="4115" width="7" style="563" customWidth="1"/>
    <col min="4116" max="4119" width="5.42578125" style="563" customWidth="1"/>
    <col min="4120" max="4127" width="7" style="563" customWidth="1"/>
    <col min="4128" max="4129" width="2" style="563" customWidth="1"/>
    <col min="4130" max="4130" width="3.5703125" style="563" customWidth="1"/>
    <col min="4131" max="4134" width="7" style="563" customWidth="1"/>
    <col min="4135" max="4138" width="5.42578125" style="563" customWidth="1"/>
    <col min="4139" max="4147" width="7" style="563" customWidth="1"/>
    <col min="4148" max="4151" width="5.42578125" style="563" customWidth="1"/>
    <col min="4152" max="4159" width="7" style="563" customWidth="1"/>
    <col min="4160" max="4353" width="6.140625" style="563"/>
    <col min="4354" max="4354" width="3.5703125" style="563" customWidth="1"/>
    <col min="4355" max="4358" width="7" style="563" customWidth="1"/>
    <col min="4359" max="4362" width="5.42578125" style="563" customWidth="1"/>
    <col min="4363" max="4371" width="7" style="563" customWidth="1"/>
    <col min="4372" max="4375" width="5.42578125" style="563" customWidth="1"/>
    <col min="4376" max="4383" width="7" style="563" customWidth="1"/>
    <col min="4384" max="4385" width="2" style="563" customWidth="1"/>
    <col min="4386" max="4386" width="3.5703125" style="563" customWidth="1"/>
    <col min="4387" max="4390" width="7" style="563" customWidth="1"/>
    <col min="4391" max="4394" width="5.42578125" style="563" customWidth="1"/>
    <col min="4395" max="4403" width="7" style="563" customWidth="1"/>
    <col min="4404" max="4407" width="5.42578125" style="563" customWidth="1"/>
    <col min="4408" max="4415" width="7" style="563" customWidth="1"/>
    <col min="4416" max="4609" width="6.140625" style="563"/>
    <col min="4610" max="4610" width="3.5703125" style="563" customWidth="1"/>
    <col min="4611" max="4614" width="7" style="563" customWidth="1"/>
    <col min="4615" max="4618" width="5.42578125" style="563" customWidth="1"/>
    <col min="4619" max="4627" width="7" style="563" customWidth="1"/>
    <col min="4628" max="4631" width="5.42578125" style="563" customWidth="1"/>
    <col min="4632" max="4639" width="7" style="563" customWidth="1"/>
    <col min="4640" max="4641" width="2" style="563" customWidth="1"/>
    <col min="4642" max="4642" width="3.5703125" style="563" customWidth="1"/>
    <col min="4643" max="4646" width="7" style="563" customWidth="1"/>
    <col min="4647" max="4650" width="5.42578125" style="563" customWidth="1"/>
    <col min="4651" max="4659" width="7" style="563" customWidth="1"/>
    <col min="4660" max="4663" width="5.42578125" style="563" customWidth="1"/>
    <col min="4664" max="4671" width="7" style="563" customWidth="1"/>
    <col min="4672" max="4865" width="6.140625" style="563"/>
    <col min="4866" max="4866" width="3.5703125" style="563" customWidth="1"/>
    <col min="4867" max="4870" width="7" style="563" customWidth="1"/>
    <col min="4871" max="4874" width="5.42578125" style="563" customWidth="1"/>
    <col min="4875" max="4883" width="7" style="563" customWidth="1"/>
    <col min="4884" max="4887" width="5.42578125" style="563" customWidth="1"/>
    <col min="4888" max="4895" width="7" style="563" customWidth="1"/>
    <col min="4896" max="4897" width="2" style="563" customWidth="1"/>
    <col min="4898" max="4898" width="3.5703125" style="563" customWidth="1"/>
    <col min="4899" max="4902" width="7" style="563" customWidth="1"/>
    <col min="4903" max="4906" width="5.42578125" style="563" customWidth="1"/>
    <col min="4907" max="4915" width="7" style="563" customWidth="1"/>
    <col min="4916" max="4919" width="5.42578125" style="563" customWidth="1"/>
    <col min="4920" max="4927" width="7" style="563" customWidth="1"/>
    <col min="4928" max="5121" width="6.140625" style="563"/>
    <col min="5122" max="5122" width="3.5703125" style="563" customWidth="1"/>
    <col min="5123" max="5126" width="7" style="563" customWidth="1"/>
    <col min="5127" max="5130" width="5.42578125" style="563" customWidth="1"/>
    <col min="5131" max="5139" width="7" style="563" customWidth="1"/>
    <col min="5140" max="5143" width="5.42578125" style="563" customWidth="1"/>
    <col min="5144" max="5151" width="7" style="563" customWidth="1"/>
    <col min="5152" max="5153" width="2" style="563" customWidth="1"/>
    <col min="5154" max="5154" width="3.5703125" style="563" customWidth="1"/>
    <col min="5155" max="5158" width="7" style="563" customWidth="1"/>
    <col min="5159" max="5162" width="5.42578125" style="563" customWidth="1"/>
    <col min="5163" max="5171" width="7" style="563" customWidth="1"/>
    <col min="5172" max="5175" width="5.42578125" style="563" customWidth="1"/>
    <col min="5176" max="5183" width="7" style="563" customWidth="1"/>
    <col min="5184" max="5377" width="6.140625" style="563"/>
    <col min="5378" max="5378" width="3.5703125" style="563" customWidth="1"/>
    <col min="5379" max="5382" width="7" style="563" customWidth="1"/>
    <col min="5383" max="5386" width="5.42578125" style="563" customWidth="1"/>
    <col min="5387" max="5395" width="7" style="563" customWidth="1"/>
    <col min="5396" max="5399" width="5.42578125" style="563" customWidth="1"/>
    <col min="5400" max="5407" width="7" style="563" customWidth="1"/>
    <col min="5408" max="5409" width="2" style="563" customWidth="1"/>
    <col min="5410" max="5410" width="3.5703125" style="563" customWidth="1"/>
    <col min="5411" max="5414" width="7" style="563" customWidth="1"/>
    <col min="5415" max="5418" width="5.42578125" style="563" customWidth="1"/>
    <col min="5419" max="5427" width="7" style="563" customWidth="1"/>
    <col min="5428" max="5431" width="5.42578125" style="563" customWidth="1"/>
    <col min="5432" max="5439" width="7" style="563" customWidth="1"/>
    <col min="5440" max="5633" width="6.140625" style="563"/>
    <col min="5634" max="5634" width="3.5703125" style="563" customWidth="1"/>
    <col min="5635" max="5638" width="7" style="563" customWidth="1"/>
    <col min="5639" max="5642" width="5.42578125" style="563" customWidth="1"/>
    <col min="5643" max="5651" width="7" style="563" customWidth="1"/>
    <col min="5652" max="5655" width="5.42578125" style="563" customWidth="1"/>
    <col min="5656" max="5663" width="7" style="563" customWidth="1"/>
    <col min="5664" max="5665" width="2" style="563" customWidth="1"/>
    <col min="5666" max="5666" width="3.5703125" style="563" customWidth="1"/>
    <col min="5667" max="5670" width="7" style="563" customWidth="1"/>
    <col min="5671" max="5674" width="5.42578125" style="563" customWidth="1"/>
    <col min="5675" max="5683" width="7" style="563" customWidth="1"/>
    <col min="5684" max="5687" width="5.42578125" style="563" customWidth="1"/>
    <col min="5688" max="5695" width="7" style="563" customWidth="1"/>
    <col min="5696" max="5889" width="6.140625" style="563"/>
    <col min="5890" max="5890" width="3.5703125" style="563" customWidth="1"/>
    <col min="5891" max="5894" width="7" style="563" customWidth="1"/>
    <col min="5895" max="5898" width="5.42578125" style="563" customWidth="1"/>
    <col min="5899" max="5907" width="7" style="563" customWidth="1"/>
    <col min="5908" max="5911" width="5.42578125" style="563" customWidth="1"/>
    <col min="5912" max="5919" width="7" style="563" customWidth="1"/>
    <col min="5920" max="5921" width="2" style="563" customWidth="1"/>
    <col min="5922" max="5922" width="3.5703125" style="563" customWidth="1"/>
    <col min="5923" max="5926" width="7" style="563" customWidth="1"/>
    <col min="5927" max="5930" width="5.42578125" style="563" customWidth="1"/>
    <col min="5931" max="5939" width="7" style="563" customWidth="1"/>
    <col min="5940" max="5943" width="5.42578125" style="563" customWidth="1"/>
    <col min="5944" max="5951" width="7" style="563" customWidth="1"/>
    <col min="5952" max="6145" width="6.140625" style="563"/>
    <col min="6146" max="6146" width="3.5703125" style="563" customWidth="1"/>
    <col min="6147" max="6150" width="7" style="563" customWidth="1"/>
    <col min="6151" max="6154" width="5.42578125" style="563" customWidth="1"/>
    <col min="6155" max="6163" width="7" style="563" customWidth="1"/>
    <col min="6164" max="6167" width="5.42578125" style="563" customWidth="1"/>
    <col min="6168" max="6175" width="7" style="563" customWidth="1"/>
    <col min="6176" max="6177" width="2" style="563" customWidth="1"/>
    <col min="6178" max="6178" width="3.5703125" style="563" customWidth="1"/>
    <col min="6179" max="6182" width="7" style="563" customWidth="1"/>
    <col min="6183" max="6186" width="5.42578125" style="563" customWidth="1"/>
    <col min="6187" max="6195" width="7" style="563" customWidth="1"/>
    <col min="6196" max="6199" width="5.42578125" style="563" customWidth="1"/>
    <col min="6200" max="6207" width="7" style="563" customWidth="1"/>
    <col min="6208" max="6401" width="6.140625" style="563"/>
    <col min="6402" max="6402" width="3.5703125" style="563" customWidth="1"/>
    <col min="6403" max="6406" width="7" style="563" customWidth="1"/>
    <col min="6407" max="6410" width="5.42578125" style="563" customWidth="1"/>
    <col min="6411" max="6419" width="7" style="563" customWidth="1"/>
    <col min="6420" max="6423" width="5.42578125" style="563" customWidth="1"/>
    <col min="6424" max="6431" width="7" style="563" customWidth="1"/>
    <col min="6432" max="6433" width="2" style="563" customWidth="1"/>
    <col min="6434" max="6434" width="3.5703125" style="563" customWidth="1"/>
    <col min="6435" max="6438" width="7" style="563" customWidth="1"/>
    <col min="6439" max="6442" width="5.42578125" style="563" customWidth="1"/>
    <col min="6443" max="6451" width="7" style="563" customWidth="1"/>
    <col min="6452" max="6455" width="5.42578125" style="563" customWidth="1"/>
    <col min="6456" max="6463" width="7" style="563" customWidth="1"/>
    <col min="6464" max="6657" width="6.140625" style="563"/>
    <col min="6658" max="6658" width="3.5703125" style="563" customWidth="1"/>
    <col min="6659" max="6662" width="7" style="563" customWidth="1"/>
    <col min="6663" max="6666" width="5.42578125" style="563" customWidth="1"/>
    <col min="6667" max="6675" width="7" style="563" customWidth="1"/>
    <col min="6676" max="6679" width="5.42578125" style="563" customWidth="1"/>
    <col min="6680" max="6687" width="7" style="563" customWidth="1"/>
    <col min="6688" max="6689" width="2" style="563" customWidth="1"/>
    <col min="6690" max="6690" width="3.5703125" style="563" customWidth="1"/>
    <col min="6691" max="6694" width="7" style="563" customWidth="1"/>
    <col min="6695" max="6698" width="5.42578125" style="563" customWidth="1"/>
    <col min="6699" max="6707" width="7" style="563" customWidth="1"/>
    <col min="6708" max="6711" width="5.42578125" style="563" customWidth="1"/>
    <col min="6712" max="6719" width="7" style="563" customWidth="1"/>
    <col min="6720" max="6913" width="6.140625" style="563"/>
    <col min="6914" max="6914" width="3.5703125" style="563" customWidth="1"/>
    <col min="6915" max="6918" width="7" style="563" customWidth="1"/>
    <col min="6919" max="6922" width="5.42578125" style="563" customWidth="1"/>
    <col min="6923" max="6931" width="7" style="563" customWidth="1"/>
    <col min="6932" max="6935" width="5.42578125" style="563" customWidth="1"/>
    <col min="6936" max="6943" width="7" style="563" customWidth="1"/>
    <col min="6944" max="6945" width="2" style="563" customWidth="1"/>
    <col min="6946" max="6946" width="3.5703125" style="563" customWidth="1"/>
    <col min="6947" max="6950" width="7" style="563" customWidth="1"/>
    <col min="6951" max="6954" width="5.42578125" style="563" customWidth="1"/>
    <col min="6955" max="6963" width="7" style="563" customWidth="1"/>
    <col min="6964" max="6967" width="5.42578125" style="563" customWidth="1"/>
    <col min="6968" max="6975" width="7" style="563" customWidth="1"/>
    <col min="6976" max="7169" width="6.140625" style="563"/>
    <col min="7170" max="7170" width="3.5703125" style="563" customWidth="1"/>
    <col min="7171" max="7174" width="7" style="563" customWidth="1"/>
    <col min="7175" max="7178" width="5.42578125" style="563" customWidth="1"/>
    <col min="7179" max="7187" width="7" style="563" customWidth="1"/>
    <col min="7188" max="7191" width="5.42578125" style="563" customWidth="1"/>
    <col min="7192" max="7199" width="7" style="563" customWidth="1"/>
    <col min="7200" max="7201" width="2" style="563" customWidth="1"/>
    <col min="7202" max="7202" width="3.5703125" style="563" customWidth="1"/>
    <col min="7203" max="7206" width="7" style="563" customWidth="1"/>
    <col min="7207" max="7210" width="5.42578125" style="563" customWidth="1"/>
    <col min="7211" max="7219" width="7" style="563" customWidth="1"/>
    <col min="7220" max="7223" width="5.42578125" style="563" customWidth="1"/>
    <col min="7224" max="7231" width="7" style="563" customWidth="1"/>
    <col min="7232" max="7425" width="6.140625" style="563"/>
    <col min="7426" max="7426" width="3.5703125" style="563" customWidth="1"/>
    <col min="7427" max="7430" width="7" style="563" customWidth="1"/>
    <col min="7431" max="7434" width="5.42578125" style="563" customWidth="1"/>
    <col min="7435" max="7443" width="7" style="563" customWidth="1"/>
    <col min="7444" max="7447" width="5.42578125" style="563" customWidth="1"/>
    <col min="7448" max="7455" width="7" style="563" customWidth="1"/>
    <col min="7456" max="7457" width="2" style="563" customWidth="1"/>
    <col min="7458" max="7458" width="3.5703125" style="563" customWidth="1"/>
    <col min="7459" max="7462" width="7" style="563" customWidth="1"/>
    <col min="7463" max="7466" width="5.42578125" style="563" customWidth="1"/>
    <col min="7467" max="7475" width="7" style="563" customWidth="1"/>
    <col min="7476" max="7479" width="5.42578125" style="563" customWidth="1"/>
    <col min="7480" max="7487" width="7" style="563" customWidth="1"/>
    <col min="7488" max="7681" width="6.140625" style="563"/>
    <col min="7682" max="7682" width="3.5703125" style="563" customWidth="1"/>
    <col min="7683" max="7686" width="7" style="563" customWidth="1"/>
    <col min="7687" max="7690" width="5.42578125" style="563" customWidth="1"/>
    <col min="7691" max="7699" width="7" style="563" customWidth="1"/>
    <col min="7700" max="7703" width="5.42578125" style="563" customWidth="1"/>
    <col min="7704" max="7711" width="7" style="563" customWidth="1"/>
    <col min="7712" max="7713" width="2" style="563" customWidth="1"/>
    <col min="7714" max="7714" width="3.5703125" style="563" customWidth="1"/>
    <col min="7715" max="7718" width="7" style="563" customWidth="1"/>
    <col min="7719" max="7722" width="5.42578125" style="563" customWidth="1"/>
    <col min="7723" max="7731" width="7" style="563" customWidth="1"/>
    <col min="7732" max="7735" width="5.42578125" style="563" customWidth="1"/>
    <col min="7736" max="7743" width="7" style="563" customWidth="1"/>
    <col min="7744" max="7937" width="6.140625" style="563"/>
    <col min="7938" max="7938" width="3.5703125" style="563" customWidth="1"/>
    <col min="7939" max="7942" width="7" style="563" customWidth="1"/>
    <col min="7943" max="7946" width="5.42578125" style="563" customWidth="1"/>
    <col min="7947" max="7955" width="7" style="563" customWidth="1"/>
    <col min="7956" max="7959" width="5.42578125" style="563" customWidth="1"/>
    <col min="7960" max="7967" width="7" style="563" customWidth="1"/>
    <col min="7968" max="7969" width="2" style="563" customWidth="1"/>
    <col min="7970" max="7970" width="3.5703125" style="563" customWidth="1"/>
    <col min="7971" max="7974" width="7" style="563" customWidth="1"/>
    <col min="7975" max="7978" width="5.42578125" style="563" customWidth="1"/>
    <col min="7979" max="7987" width="7" style="563" customWidth="1"/>
    <col min="7988" max="7991" width="5.42578125" style="563" customWidth="1"/>
    <col min="7992" max="7999" width="7" style="563" customWidth="1"/>
    <col min="8000" max="8193" width="6.140625" style="563"/>
    <col min="8194" max="8194" width="3.5703125" style="563" customWidth="1"/>
    <col min="8195" max="8198" width="7" style="563" customWidth="1"/>
    <col min="8199" max="8202" width="5.42578125" style="563" customWidth="1"/>
    <col min="8203" max="8211" width="7" style="563" customWidth="1"/>
    <col min="8212" max="8215" width="5.42578125" style="563" customWidth="1"/>
    <col min="8216" max="8223" width="7" style="563" customWidth="1"/>
    <col min="8224" max="8225" width="2" style="563" customWidth="1"/>
    <col min="8226" max="8226" width="3.5703125" style="563" customWidth="1"/>
    <col min="8227" max="8230" width="7" style="563" customWidth="1"/>
    <col min="8231" max="8234" width="5.42578125" style="563" customWidth="1"/>
    <col min="8235" max="8243" width="7" style="563" customWidth="1"/>
    <col min="8244" max="8247" width="5.42578125" style="563" customWidth="1"/>
    <col min="8248" max="8255" width="7" style="563" customWidth="1"/>
    <col min="8256" max="8449" width="6.140625" style="563"/>
    <col min="8450" max="8450" width="3.5703125" style="563" customWidth="1"/>
    <col min="8451" max="8454" width="7" style="563" customWidth="1"/>
    <col min="8455" max="8458" width="5.42578125" style="563" customWidth="1"/>
    <col min="8459" max="8467" width="7" style="563" customWidth="1"/>
    <col min="8468" max="8471" width="5.42578125" style="563" customWidth="1"/>
    <col min="8472" max="8479" width="7" style="563" customWidth="1"/>
    <col min="8480" max="8481" width="2" style="563" customWidth="1"/>
    <col min="8482" max="8482" width="3.5703125" style="563" customWidth="1"/>
    <col min="8483" max="8486" width="7" style="563" customWidth="1"/>
    <col min="8487" max="8490" width="5.42578125" style="563" customWidth="1"/>
    <col min="8491" max="8499" width="7" style="563" customWidth="1"/>
    <col min="8500" max="8503" width="5.42578125" style="563" customWidth="1"/>
    <col min="8504" max="8511" width="7" style="563" customWidth="1"/>
    <col min="8512" max="8705" width="6.140625" style="563"/>
    <col min="8706" max="8706" width="3.5703125" style="563" customWidth="1"/>
    <col min="8707" max="8710" width="7" style="563" customWidth="1"/>
    <col min="8711" max="8714" width="5.42578125" style="563" customWidth="1"/>
    <col min="8715" max="8723" width="7" style="563" customWidth="1"/>
    <col min="8724" max="8727" width="5.42578125" style="563" customWidth="1"/>
    <col min="8728" max="8735" width="7" style="563" customWidth="1"/>
    <col min="8736" max="8737" width="2" style="563" customWidth="1"/>
    <col min="8738" max="8738" width="3.5703125" style="563" customWidth="1"/>
    <col min="8739" max="8742" width="7" style="563" customWidth="1"/>
    <col min="8743" max="8746" width="5.42578125" style="563" customWidth="1"/>
    <col min="8747" max="8755" width="7" style="563" customWidth="1"/>
    <col min="8756" max="8759" width="5.42578125" style="563" customWidth="1"/>
    <col min="8760" max="8767" width="7" style="563" customWidth="1"/>
    <col min="8768" max="8961" width="6.140625" style="563"/>
    <col min="8962" max="8962" width="3.5703125" style="563" customWidth="1"/>
    <col min="8963" max="8966" width="7" style="563" customWidth="1"/>
    <col min="8967" max="8970" width="5.42578125" style="563" customWidth="1"/>
    <col min="8971" max="8979" width="7" style="563" customWidth="1"/>
    <col min="8980" max="8983" width="5.42578125" style="563" customWidth="1"/>
    <col min="8984" max="8991" width="7" style="563" customWidth="1"/>
    <col min="8992" max="8993" width="2" style="563" customWidth="1"/>
    <col min="8994" max="8994" width="3.5703125" style="563" customWidth="1"/>
    <col min="8995" max="8998" width="7" style="563" customWidth="1"/>
    <col min="8999" max="9002" width="5.42578125" style="563" customWidth="1"/>
    <col min="9003" max="9011" width="7" style="563" customWidth="1"/>
    <col min="9012" max="9015" width="5.42578125" style="563" customWidth="1"/>
    <col min="9016" max="9023" width="7" style="563" customWidth="1"/>
    <col min="9024" max="9217" width="6.140625" style="563"/>
    <col min="9218" max="9218" width="3.5703125" style="563" customWidth="1"/>
    <col min="9219" max="9222" width="7" style="563" customWidth="1"/>
    <col min="9223" max="9226" width="5.42578125" style="563" customWidth="1"/>
    <col min="9227" max="9235" width="7" style="563" customWidth="1"/>
    <col min="9236" max="9239" width="5.42578125" style="563" customWidth="1"/>
    <col min="9240" max="9247" width="7" style="563" customWidth="1"/>
    <col min="9248" max="9249" width="2" style="563" customWidth="1"/>
    <col min="9250" max="9250" width="3.5703125" style="563" customWidth="1"/>
    <col min="9251" max="9254" width="7" style="563" customWidth="1"/>
    <col min="9255" max="9258" width="5.42578125" style="563" customWidth="1"/>
    <col min="9259" max="9267" width="7" style="563" customWidth="1"/>
    <col min="9268" max="9271" width="5.42578125" style="563" customWidth="1"/>
    <col min="9272" max="9279" width="7" style="563" customWidth="1"/>
    <col min="9280" max="9473" width="6.140625" style="563"/>
    <col min="9474" max="9474" width="3.5703125" style="563" customWidth="1"/>
    <col min="9475" max="9478" width="7" style="563" customWidth="1"/>
    <col min="9479" max="9482" width="5.42578125" style="563" customWidth="1"/>
    <col min="9483" max="9491" width="7" style="563" customWidth="1"/>
    <col min="9492" max="9495" width="5.42578125" style="563" customWidth="1"/>
    <col min="9496" max="9503" width="7" style="563" customWidth="1"/>
    <col min="9504" max="9505" width="2" style="563" customWidth="1"/>
    <col min="9506" max="9506" width="3.5703125" style="563" customWidth="1"/>
    <col min="9507" max="9510" width="7" style="563" customWidth="1"/>
    <col min="9511" max="9514" width="5.42578125" style="563" customWidth="1"/>
    <col min="9515" max="9523" width="7" style="563" customWidth="1"/>
    <col min="9524" max="9527" width="5.42578125" style="563" customWidth="1"/>
    <col min="9528" max="9535" width="7" style="563" customWidth="1"/>
    <col min="9536" max="9729" width="6.140625" style="563"/>
    <col min="9730" max="9730" width="3.5703125" style="563" customWidth="1"/>
    <col min="9731" max="9734" width="7" style="563" customWidth="1"/>
    <col min="9735" max="9738" width="5.42578125" style="563" customWidth="1"/>
    <col min="9739" max="9747" width="7" style="563" customWidth="1"/>
    <col min="9748" max="9751" width="5.42578125" style="563" customWidth="1"/>
    <col min="9752" max="9759" width="7" style="563" customWidth="1"/>
    <col min="9760" max="9761" width="2" style="563" customWidth="1"/>
    <col min="9762" max="9762" width="3.5703125" style="563" customWidth="1"/>
    <col min="9763" max="9766" width="7" style="563" customWidth="1"/>
    <col min="9767" max="9770" width="5.42578125" style="563" customWidth="1"/>
    <col min="9771" max="9779" width="7" style="563" customWidth="1"/>
    <col min="9780" max="9783" width="5.42578125" style="563" customWidth="1"/>
    <col min="9784" max="9791" width="7" style="563" customWidth="1"/>
    <col min="9792" max="9985" width="6.140625" style="563"/>
    <col min="9986" max="9986" width="3.5703125" style="563" customWidth="1"/>
    <col min="9987" max="9990" width="7" style="563" customWidth="1"/>
    <col min="9991" max="9994" width="5.42578125" style="563" customWidth="1"/>
    <col min="9995" max="10003" width="7" style="563" customWidth="1"/>
    <col min="10004" max="10007" width="5.42578125" style="563" customWidth="1"/>
    <col min="10008" max="10015" width="7" style="563" customWidth="1"/>
    <col min="10016" max="10017" width="2" style="563" customWidth="1"/>
    <col min="10018" max="10018" width="3.5703125" style="563" customWidth="1"/>
    <col min="10019" max="10022" width="7" style="563" customWidth="1"/>
    <col min="10023" max="10026" width="5.42578125" style="563" customWidth="1"/>
    <col min="10027" max="10035" width="7" style="563" customWidth="1"/>
    <col min="10036" max="10039" width="5.42578125" style="563" customWidth="1"/>
    <col min="10040" max="10047" width="7" style="563" customWidth="1"/>
    <col min="10048" max="10241" width="6.140625" style="563"/>
    <col min="10242" max="10242" width="3.5703125" style="563" customWidth="1"/>
    <col min="10243" max="10246" width="7" style="563" customWidth="1"/>
    <col min="10247" max="10250" width="5.42578125" style="563" customWidth="1"/>
    <col min="10251" max="10259" width="7" style="563" customWidth="1"/>
    <col min="10260" max="10263" width="5.42578125" style="563" customWidth="1"/>
    <col min="10264" max="10271" width="7" style="563" customWidth="1"/>
    <col min="10272" max="10273" width="2" style="563" customWidth="1"/>
    <col min="10274" max="10274" width="3.5703125" style="563" customWidth="1"/>
    <col min="10275" max="10278" width="7" style="563" customWidth="1"/>
    <col min="10279" max="10282" width="5.42578125" style="563" customWidth="1"/>
    <col min="10283" max="10291" width="7" style="563" customWidth="1"/>
    <col min="10292" max="10295" width="5.42578125" style="563" customWidth="1"/>
    <col min="10296" max="10303" width="7" style="563" customWidth="1"/>
    <col min="10304" max="10497" width="6.140625" style="563"/>
    <col min="10498" max="10498" width="3.5703125" style="563" customWidth="1"/>
    <col min="10499" max="10502" width="7" style="563" customWidth="1"/>
    <col min="10503" max="10506" width="5.42578125" style="563" customWidth="1"/>
    <col min="10507" max="10515" width="7" style="563" customWidth="1"/>
    <col min="10516" max="10519" width="5.42578125" style="563" customWidth="1"/>
    <col min="10520" max="10527" width="7" style="563" customWidth="1"/>
    <col min="10528" max="10529" width="2" style="563" customWidth="1"/>
    <col min="10530" max="10530" width="3.5703125" style="563" customWidth="1"/>
    <col min="10531" max="10534" width="7" style="563" customWidth="1"/>
    <col min="10535" max="10538" width="5.42578125" style="563" customWidth="1"/>
    <col min="10539" max="10547" width="7" style="563" customWidth="1"/>
    <col min="10548" max="10551" width="5.42578125" style="563" customWidth="1"/>
    <col min="10552" max="10559" width="7" style="563" customWidth="1"/>
    <col min="10560" max="10753" width="6.140625" style="563"/>
    <col min="10754" max="10754" width="3.5703125" style="563" customWidth="1"/>
    <col min="10755" max="10758" width="7" style="563" customWidth="1"/>
    <col min="10759" max="10762" width="5.42578125" style="563" customWidth="1"/>
    <col min="10763" max="10771" width="7" style="563" customWidth="1"/>
    <col min="10772" max="10775" width="5.42578125" style="563" customWidth="1"/>
    <col min="10776" max="10783" width="7" style="563" customWidth="1"/>
    <col min="10784" max="10785" width="2" style="563" customWidth="1"/>
    <col min="10786" max="10786" width="3.5703125" style="563" customWidth="1"/>
    <col min="10787" max="10790" width="7" style="563" customWidth="1"/>
    <col min="10791" max="10794" width="5.42578125" style="563" customWidth="1"/>
    <col min="10795" max="10803" width="7" style="563" customWidth="1"/>
    <col min="10804" max="10807" width="5.42578125" style="563" customWidth="1"/>
    <col min="10808" max="10815" width="7" style="563" customWidth="1"/>
    <col min="10816" max="11009" width="6.140625" style="563"/>
    <col min="11010" max="11010" width="3.5703125" style="563" customWidth="1"/>
    <col min="11011" max="11014" width="7" style="563" customWidth="1"/>
    <col min="11015" max="11018" width="5.42578125" style="563" customWidth="1"/>
    <col min="11019" max="11027" width="7" style="563" customWidth="1"/>
    <col min="11028" max="11031" width="5.42578125" style="563" customWidth="1"/>
    <col min="11032" max="11039" width="7" style="563" customWidth="1"/>
    <col min="11040" max="11041" width="2" style="563" customWidth="1"/>
    <col min="11042" max="11042" width="3.5703125" style="563" customWidth="1"/>
    <col min="11043" max="11046" width="7" style="563" customWidth="1"/>
    <col min="11047" max="11050" width="5.42578125" style="563" customWidth="1"/>
    <col min="11051" max="11059" width="7" style="563" customWidth="1"/>
    <col min="11060" max="11063" width="5.42578125" style="563" customWidth="1"/>
    <col min="11064" max="11071" width="7" style="563" customWidth="1"/>
    <col min="11072" max="11265" width="6.140625" style="563"/>
    <col min="11266" max="11266" width="3.5703125" style="563" customWidth="1"/>
    <col min="11267" max="11270" width="7" style="563" customWidth="1"/>
    <col min="11271" max="11274" width="5.42578125" style="563" customWidth="1"/>
    <col min="11275" max="11283" width="7" style="563" customWidth="1"/>
    <col min="11284" max="11287" width="5.42578125" style="563" customWidth="1"/>
    <col min="11288" max="11295" width="7" style="563" customWidth="1"/>
    <col min="11296" max="11297" width="2" style="563" customWidth="1"/>
    <col min="11298" max="11298" width="3.5703125" style="563" customWidth="1"/>
    <col min="11299" max="11302" width="7" style="563" customWidth="1"/>
    <col min="11303" max="11306" width="5.42578125" style="563" customWidth="1"/>
    <col min="11307" max="11315" width="7" style="563" customWidth="1"/>
    <col min="11316" max="11319" width="5.42578125" style="563" customWidth="1"/>
    <col min="11320" max="11327" width="7" style="563" customWidth="1"/>
    <col min="11328" max="11521" width="6.140625" style="563"/>
    <col min="11522" max="11522" width="3.5703125" style="563" customWidth="1"/>
    <col min="11523" max="11526" width="7" style="563" customWidth="1"/>
    <col min="11527" max="11530" width="5.42578125" style="563" customWidth="1"/>
    <col min="11531" max="11539" width="7" style="563" customWidth="1"/>
    <col min="11540" max="11543" width="5.42578125" style="563" customWidth="1"/>
    <col min="11544" max="11551" width="7" style="563" customWidth="1"/>
    <col min="11552" max="11553" width="2" style="563" customWidth="1"/>
    <col min="11554" max="11554" width="3.5703125" style="563" customWidth="1"/>
    <col min="11555" max="11558" width="7" style="563" customWidth="1"/>
    <col min="11559" max="11562" width="5.42578125" style="563" customWidth="1"/>
    <col min="11563" max="11571" width="7" style="563" customWidth="1"/>
    <col min="11572" max="11575" width="5.42578125" style="563" customWidth="1"/>
    <col min="11576" max="11583" width="7" style="563" customWidth="1"/>
    <col min="11584" max="11777" width="6.140625" style="563"/>
    <col min="11778" max="11778" width="3.5703125" style="563" customWidth="1"/>
    <col min="11779" max="11782" width="7" style="563" customWidth="1"/>
    <col min="11783" max="11786" width="5.42578125" style="563" customWidth="1"/>
    <col min="11787" max="11795" width="7" style="563" customWidth="1"/>
    <col min="11796" max="11799" width="5.42578125" style="563" customWidth="1"/>
    <col min="11800" max="11807" width="7" style="563" customWidth="1"/>
    <col min="11808" max="11809" width="2" style="563" customWidth="1"/>
    <col min="11810" max="11810" width="3.5703125" style="563" customWidth="1"/>
    <col min="11811" max="11814" width="7" style="563" customWidth="1"/>
    <col min="11815" max="11818" width="5.42578125" style="563" customWidth="1"/>
    <col min="11819" max="11827" width="7" style="563" customWidth="1"/>
    <col min="11828" max="11831" width="5.42578125" style="563" customWidth="1"/>
    <col min="11832" max="11839" width="7" style="563" customWidth="1"/>
    <col min="11840" max="12033" width="6.140625" style="563"/>
    <col min="12034" max="12034" width="3.5703125" style="563" customWidth="1"/>
    <col min="12035" max="12038" width="7" style="563" customWidth="1"/>
    <col min="12039" max="12042" width="5.42578125" style="563" customWidth="1"/>
    <col min="12043" max="12051" width="7" style="563" customWidth="1"/>
    <col min="12052" max="12055" width="5.42578125" style="563" customWidth="1"/>
    <col min="12056" max="12063" width="7" style="563" customWidth="1"/>
    <col min="12064" max="12065" width="2" style="563" customWidth="1"/>
    <col min="12066" max="12066" width="3.5703125" style="563" customWidth="1"/>
    <col min="12067" max="12070" width="7" style="563" customWidth="1"/>
    <col min="12071" max="12074" width="5.42578125" style="563" customWidth="1"/>
    <col min="12075" max="12083" width="7" style="563" customWidth="1"/>
    <col min="12084" max="12087" width="5.42578125" style="563" customWidth="1"/>
    <col min="12088" max="12095" width="7" style="563" customWidth="1"/>
    <col min="12096" max="12289" width="6.140625" style="563"/>
    <col min="12290" max="12290" width="3.5703125" style="563" customWidth="1"/>
    <col min="12291" max="12294" width="7" style="563" customWidth="1"/>
    <col min="12295" max="12298" width="5.42578125" style="563" customWidth="1"/>
    <col min="12299" max="12307" width="7" style="563" customWidth="1"/>
    <col min="12308" max="12311" width="5.42578125" style="563" customWidth="1"/>
    <col min="12312" max="12319" width="7" style="563" customWidth="1"/>
    <col min="12320" max="12321" width="2" style="563" customWidth="1"/>
    <col min="12322" max="12322" width="3.5703125" style="563" customWidth="1"/>
    <col min="12323" max="12326" width="7" style="563" customWidth="1"/>
    <col min="12327" max="12330" width="5.42578125" style="563" customWidth="1"/>
    <col min="12331" max="12339" width="7" style="563" customWidth="1"/>
    <col min="12340" max="12343" width="5.42578125" style="563" customWidth="1"/>
    <col min="12344" max="12351" width="7" style="563" customWidth="1"/>
    <col min="12352" max="12545" width="6.140625" style="563"/>
    <col min="12546" max="12546" width="3.5703125" style="563" customWidth="1"/>
    <col min="12547" max="12550" width="7" style="563" customWidth="1"/>
    <col min="12551" max="12554" width="5.42578125" style="563" customWidth="1"/>
    <col min="12555" max="12563" width="7" style="563" customWidth="1"/>
    <col min="12564" max="12567" width="5.42578125" style="563" customWidth="1"/>
    <col min="12568" max="12575" width="7" style="563" customWidth="1"/>
    <col min="12576" max="12577" width="2" style="563" customWidth="1"/>
    <col min="12578" max="12578" width="3.5703125" style="563" customWidth="1"/>
    <col min="12579" max="12582" width="7" style="563" customWidth="1"/>
    <col min="12583" max="12586" width="5.42578125" style="563" customWidth="1"/>
    <col min="12587" max="12595" width="7" style="563" customWidth="1"/>
    <col min="12596" max="12599" width="5.42578125" style="563" customWidth="1"/>
    <col min="12600" max="12607" width="7" style="563" customWidth="1"/>
    <col min="12608" max="12801" width="6.140625" style="563"/>
    <col min="12802" max="12802" width="3.5703125" style="563" customWidth="1"/>
    <col min="12803" max="12806" width="7" style="563" customWidth="1"/>
    <col min="12807" max="12810" width="5.42578125" style="563" customWidth="1"/>
    <col min="12811" max="12819" width="7" style="563" customWidth="1"/>
    <col min="12820" max="12823" width="5.42578125" style="563" customWidth="1"/>
    <col min="12824" max="12831" width="7" style="563" customWidth="1"/>
    <col min="12832" max="12833" width="2" style="563" customWidth="1"/>
    <col min="12834" max="12834" width="3.5703125" style="563" customWidth="1"/>
    <col min="12835" max="12838" width="7" style="563" customWidth="1"/>
    <col min="12839" max="12842" width="5.42578125" style="563" customWidth="1"/>
    <col min="12843" max="12851" width="7" style="563" customWidth="1"/>
    <col min="12852" max="12855" width="5.42578125" style="563" customWidth="1"/>
    <col min="12856" max="12863" width="7" style="563" customWidth="1"/>
    <col min="12864" max="13057" width="6.140625" style="563"/>
    <col min="13058" max="13058" width="3.5703125" style="563" customWidth="1"/>
    <col min="13059" max="13062" width="7" style="563" customWidth="1"/>
    <col min="13063" max="13066" width="5.42578125" style="563" customWidth="1"/>
    <col min="13067" max="13075" width="7" style="563" customWidth="1"/>
    <col min="13076" max="13079" width="5.42578125" style="563" customWidth="1"/>
    <col min="13080" max="13087" width="7" style="563" customWidth="1"/>
    <col min="13088" max="13089" width="2" style="563" customWidth="1"/>
    <col min="13090" max="13090" width="3.5703125" style="563" customWidth="1"/>
    <col min="13091" max="13094" width="7" style="563" customWidth="1"/>
    <col min="13095" max="13098" width="5.42578125" style="563" customWidth="1"/>
    <col min="13099" max="13107" width="7" style="563" customWidth="1"/>
    <col min="13108" max="13111" width="5.42578125" style="563" customWidth="1"/>
    <col min="13112" max="13119" width="7" style="563" customWidth="1"/>
    <col min="13120" max="13313" width="6.140625" style="563"/>
    <col min="13314" max="13314" width="3.5703125" style="563" customWidth="1"/>
    <col min="13315" max="13318" width="7" style="563" customWidth="1"/>
    <col min="13319" max="13322" width="5.42578125" style="563" customWidth="1"/>
    <col min="13323" max="13331" width="7" style="563" customWidth="1"/>
    <col min="13332" max="13335" width="5.42578125" style="563" customWidth="1"/>
    <col min="13336" max="13343" width="7" style="563" customWidth="1"/>
    <col min="13344" max="13345" width="2" style="563" customWidth="1"/>
    <col min="13346" max="13346" width="3.5703125" style="563" customWidth="1"/>
    <col min="13347" max="13350" width="7" style="563" customWidth="1"/>
    <col min="13351" max="13354" width="5.42578125" style="563" customWidth="1"/>
    <col min="13355" max="13363" width="7" style="563" customWidth="1"/>
    <col min="13364" max="13367" width="5.42578125" style="563" customWidth="1"/>
    <col min="13368" max="13375" width="7" style="563" customWidth="1"/>
    <col min="13376" max="13569" width="6.140625" style="563"/>
    <col min="13570" max="13570" width="3.5703125" style="563" customWidth="1"/>
    <col min="13571" max="13574" width="7" style="563" customWidth="1"/>
    <col min="13575" max="13578" width="5.42578125" style="563" customWidth="1"/>
    <col min="13579" max="13587" width="7" style="563" customWidth="1"/>
    <col min="13588" max="13591" width="5.42578125" style="563" customWidth="1"/>
    <col min="13592" max="13599" width="7" style="563" customWidth="1"/>
    <col min="13600" max="13601" width="2" style="563" customWidth="1"/>
    <col min="13602" max="13602" width="3.5703125" style="563" customWidth="1"/>
    <col min="13603" max="13606" width="7" style="563" customWidth="1"/>
    <col min="13607" max="13610" width="5.42578125" style="563" customWidth="1"/>
    <col min="13611" max="13619" width="7" style="563" customWidth="1"/>
    <col min="13620" max="13623" width="5.42578125" style="563" customWidth="1"/>
    <col min="13624" max="13631" width="7" style="563" customWidth="1"/>
    <col min="13632" max="13825" width="6.140625" style="563"/>
    <col min="13826" max="13826" width="3.5703125" style="563" customWidth="1"/>
    <col min="13827" max="13830" width="7" style="563" customWidth="1"/>
    <col min="13831" max="13834" width="5.42578125" style="563" customWidth="1"/>
    <col min="13835" max="13843" width="7" style="563" customWidth="1"/>
    <col min="13844" max="13847" width="5.42578125" style="563" customWidth="1"/>
    <col min="13848" max="13855" width="7" style="563" customWidth="1"/>
    <col min="13856" max="13857" width="2" style="563" customWidth="1"/>
    <col min="13858" max="13858" width="3.5703125" style="563" customWidth="1"/>
    <col min="13859" max="13862" width="7" style="563" customWidth="1"/>
    <col min="13863" max="13866" width="5.42578125" style="563" customWidth="1"/>
    <col min="13867" max="13875" width="7" style="563" customWidth="1"/>
    <col min="13876" max="13879" width="5.42578125" style="563" customWidth="1"/>
    <col min="13880" max="13887" width="7" style="563" customWidth="1"/>
    <col min="13888" max="14081" width="6.140625" style="563"/>
    <col min="14082" max="14082" width="3.5703125" style="563" customWidth="1"/>
    <col min="14083" max="14086" width="7" style="563" customWidth="1"/>
    <col min="14087" max="14090" width="5.42578125" style="563" customWidth="1"/>
    <col min="14091" max="14099" width="7" style="563" customWidth="1"/>
    <col min="14100" max="14103" width="5.42578125" style="563" customWidth="1"/>
    <col min="14104" max="14111" width="7" style="563" customWidth="1"/>
    <col min="14112" max="14113" width="2" style="563" customWidth="1"/>
    <col min="14114" max="14114" width="3.5703125" style="563" customWidth="1"/>
    <col min="14115" max="14118" width="7" style="563" customWidth="1"/>
    <col min="14119" max="14122" width="5.42578125" style="563" customWidth="1"/>
    <col min="14123" max="14131" width="7" style="563" customWidth="1"/>
    <col min="14132" max="14135" width="5.42578125" style="563" customWidth="1"/>
    <col min="14136" max="14143" width="7" style="563" customWidth="1"/>
    <col min="14144" max="14337" width="6.140625" style="563"/>
    <col min="14338" max="14338" width="3.5703125" style="563" customWidth="1"/>
    <col min="14339" max="14342" width="7" style="563" customWidth="1"/>
    <col min="14343" max="14346" width="5.42578125" style="563" customWidth="1"/>
    <col min="14347" max="14355" width="7" style="563" customWidth="1"/>
    <col min="14356" max="14359" width="5.42578125" style="563" customWidth="1"/>
    <col min="14360" max="14367" width="7" style="563" customWidth="1"/>
    <col min="14368" max="14369" width="2" style="563" customWidth="1"/>
    <col min="14370" max="14370" width="3.5703125" style="563" customWidth="1"/>
    <col min="14371" max="14374" width="7" style="563" customWidth="1"/>
    <col min="14375" max="14378" width="5.42578125" style="563" customWidth="1"/>
    <col min="14379" max="14387" width="7" style="563" customWidth="1"/>
    <col min="14388" max="14391" width="5.42578125" style="563" customWidth="1"/>
    <col min="14392" max="14399" width="7" style="563" customWidth="1"/>
    <col min="14400" max="14593" width="6.140625" style="563"/>
    <col min="14594" max="14594" width="3.5703125" style="563" customWidth="1"/>
    <col min="14595" max="14598" width="7" style="563" customWidth="1"/>
    <col min="14599" max="14602" width="5.42578125" style="563" customWidth="1"/>
    <col min="14603" max="14611" width="7" style="563" customWidth="1"/>
    <col min="14612" max="14615" width="5.42578125" style="563" customWidth="1"/>
    <col min="14616" max="14623" width="7" style="563" customWidth="1"/>
    <col min="14624" max="14625" width="2" style="563" customWidth="1"/>
    <col min="14626" max="14626" width="3.5703125" style="563" customWidth="1"/>
    <col min="14627" max="14630" width="7" style="563" customWidth="1"/>
    <col min="14631" max="14634" width="5.42578125" style="563" customWidth="1"/>
    <col min="14635" max="14643" width="7" style="563" customWidth="1"/>
    <col min="14644" max="14647" width="5.42578125" style="563" customWidth="1"/>
    <col min="14648" max="14655" width="7" style="563" customWidth="1"/>
    <col min="14656" max="14849" width="6.140625" style="563"/>
    <col min="14850" max="14850" width="3.5703125" style="563" customWidth="1"/>
    <col min="14851" max="14854" width="7" style="563" customWidth="1"/>
    <col min="14855" max="14858" width="5.42578125" style="563" customWidth="1"/>
    <col min="14859" max="14867" width="7" style="563" customWidth="1"/>
    <col min="14868" max="14871" width="5.42578125" style="563" customWidth="1"/>
    <col min="14872" max="14879" width="7" style="563" customWidth="1"/>
    <col min="14880" max="14881" width="2" style="563" customWidth="1"/>
    <col min="14882" max="14882" width="3.5703125" style="563" customWidth="1"/>
    <col min="14883" max="14886" width="7" style="563" customWidth="1"/>
    <col min="14887" max="14890" width="5.42578125" style="563" customWidth="1"/>
    <col min="14891" max="14899" width="7" style="563" customWidth="1"/>
    <col min="14900" max="14903" width="5.42578125" style="563" customWidth="1"/>
    <col min="14904" max="14911" width="7" style="563" customWidth="1"/>
    <col min="14912" max="15105" width="6.140625" style="563"/>
    <col min="15106" max="15106" width="3.5703125" style="563" customWidth="1"/>
    <col min="15107" max="15110" width="7" style="563" customWidth="1"/>
    <col min="15111" max="15114" width="5.42578125" style="563" customWidth="1"/>
    <col min="15115" max="15123" width="7" style="563" customWidth="1"/>
    <col min="15124" max="15127" width="5.42578125" style="563" customWidth="1"/>
    <col min="15128" max="15135" width="7" style="563" customWidth="1"/>
    <col min="15136" max="15137" width="2" style="563" customWidth="1"/>
    <col min="15138" max="15138" width="3.5703125" style="563" customWidth="1"/>
    <col min="15139" max="15142" width="7" style="563" customWidth="1"/>
    <col min="15143" max="15146" width="5.42578125" style="563" customWidth="1"/>
    <col min="15147" max="15155" width="7" style="563" customWidth="1"/>
    <col min="15156" max="15159" width="5.42578125" style="563" customWidth="1"/>
    <col min="15160" max="15167" width="7" style="563" customWidth="1"/>
    <col min="15168" max="15361" width="6.140625" style="563"/>
    <col min="15362" max="15362" width="3.5703125" style="563" customWidth="1"/>
    <col min="15363" max="15366" width="7" style="563" customWidth="1"/>
    <col min="15367" max="15370" width="5.42578125" style="563" customWidth="1"/>
    <col min="15371" max="15379" width="7" style="563" customWidth="1"/>
    <col min="15380" max="15383" width="5.42578125" style="563" customWidth="1"/>
    <col min="15384" max="15391" width="7" style="563" customWidth="1"/>
    <col min="15392" max="15393" width="2" style="563" customWidth="1"/>
    <col min="15394" max="15394" width="3.5703125" style="563" customWidth="1"/>
    <col min="15395" max="15398" width="7" style="563" customWidth="1"/>
    <col min="15399" max="15402" width="5.42578125" style="563" customWidth="1"/>
    <col min="15403" max="15411" width="7" style="563" customWidth="1"/>
    <col min="15412" max="15415" width="5.42578125" style="563" customWidth="1"/>
    <col min="15416" max="15423" width="7" style="563" customWidth="1"/>
    <col min="15424" max="15617" width="6.140625" style="563"/>
    <col min="15618" max="15618" width="3.5703125" style="563" customWidth="1"/>
    <col min="15619" max="15622" width="7" style="563" customWidth="1"/>
    <col min="15623" max="15626" width="5.42578125" style="563" customWidth="1"/>
    <col min="15627" max="15635" width="7" style="563" customWidth="1"/>
    <col min="15636" max="15639" width="5.42578125" style="563" customWidth="1"/>
    <col min="15640" max="15647" width="7" style="563" customWidth="1"/>
    <col min="15648" max="15649" width="2" style="563" customWidth="1"/>
    <col min="15650" max="15650" width="3.5703125" style="563" customWidth="1"/>
    <col min="15651" max="15654" width="7" style="563" customWidth="1"/>
    <col min="15655" max="15658" width="5.42578125" style="563" customWidth="1"/>
    <col min="15659" max="15667" width="7" style="563" customWidth="1"/>
    <col min="15668" max="15671" width="5.42578125" style="563" customWidth="1"/>
    <col min="15672" max="15679" width="7" style="563" customWidth="1"/>
    <col min="15680" max="15873" width="6.140625" style="563"/>
    <col min="15874" max="15874" width="3.5703125" style="563" customWidth="1"/>
    <col min="15875" max="15878" width="7" style="563" customWidth="1"/>
    <col min="15879" max="15882" width="5.42578125" style="563" customWidth="1"/>
    <col min="15883" max="15891" width="7" style="563" customWidth="1"/>
    <col min="15892" max="15895" width="5.42578125" style="563" customWidth="1"/>
    <col min="15896" max="15903" width="7" style="563" customWidth="1"/>
    <col min="15904" max="15905" width="2" style="563" customWidth="1"/>
    <col min="15906" max="15906" width="3.5703125" style="563" customWidth="1"/>
    <col min="15907" max="15910" width="7" style="563" customWidth="1"/>
    <col min="15911" max="15914" width="5.42578125" style="563" customWidth="1"/>
    <col min="15915" max="15923" width="7" style="563" customWidth="1"/>
    <col min="15924" max="15927" width="5.42578125" style="563" customWidth="1"/>
    <col min="15928" max="15935" width="7" style="563" customWidth="1"/>
    <col min="15936" max="16129" width="6.140625" style="563"/>
    <col min="16130" max="16130" width="3.5703125" style="563" customWidth="1"/>
    <col min="16131" max="16134" width="7" style="563" customWidth="1"/>
    <col min="16135" max="16138" width="5.42578125" style="563" customWidth="1"/>
    <col min="16139" max="16147" width="7" style="563" customWidth="1"/>
    <col min="16148" max="16151" width="5.42578125" style="563" customWidth="1"/>
    <col min="16152" max="16159" width="7" style="563" customWidth="1"/>
    <col min="16160" max="16161" width="2" style="563" customWidth="1"/>
    <col min="16162" max="16162" width="3.5703125" style="563" customWidth="1"/>
    <col min="16163" max="16166" width="7" style="563" customWidth="1"/>
    <col min="16167" max="16170" width="5.42578125" style="563" customWidth="1"/>
    <col min="16171" max="16179" width="7" style="563" customWidth="1"/>
    <col min="16180" max="16183" width="5.42578125" style="563" customWidth="1"/>
    <col min="16184" max="16191" width="7" style="563" customWidth="1"/>
    <col min="16192" max="16384" width="6.140625" style="563"/>
  </cols>
  <sheetData>
    <row r="1" spans="1:63" ht="14.1" customHeight="1" x14ac:dyDescent="0.2">
      <c r="A1" s="518"/>
      <c r="B1" s="3424" t="s">
        <v>1428</v>
      </c>
      <c r="C1" s="3425"/>
      <c r="D1" s="3426"/>
      <c r="E1" s="517"/>
      <c r="F1" s="2315" t="str">
        <f>'TP-ToC'!$B$124</f>
        <v>Unique ID / License No</v>
      </c>
      <c r="G1" s="2315"/>
      <c r="H1" s="2315"/>
      <c r="I1" s="2315"/>
      <c r="J1" s="2315"/>
      <c r="K1" s="3427" t="s">
        <v>1040</v>
      </c>
      <c r="L1" s="3427"/>
      <c r="M1" s="3427"/>
      <c r="N1" s="3427"/>
      <c r="O1" s="3427"/>
      <c r="P1" s="517"/>
      <c r="Q1" s="2716" t="s">
        <v>1158</v>
      </c>
      <c r="R1" s="3428"/>
      <c r="S1" s="3428"/>
      <c r="T1" s="3428"/>
      <c r="U1" s="3428"/>
      <c r="V1" s="3077" t="s">
        <v>729</v>
      </c>
      <c r="W1" s="3428"/>
      <c r="X1" s="3428"/>
      <c r="Y1" s="517"/>
      <c r="Z1" s="2699" t="str">
        <f>'TP-ToC'!$Z$122</f>
        <v>Criteria</v>
      </c>
      <c r="AA1" s="2699"/>
      <c r="AB1" s="3411"/>
      <c r="AC1" s="518"/>
      <c r="AD1" s="519"/>
      <c r="AE1" s="519"/>
      <c r="AF1" s="518"/>
      <c r="AG1" s="518"/>
      <c r="AH1" s="3424" t="s">
        <v>3953</v>
      </c>
      <c r="AI1" s="3425"/>
      <c r="AJ1" s="3426"/>
      <c r="AK1" s="517"/>
      <c r="AL1" s="2315" t="str">
        <f>'TP-ToC'!$B$124</f>
        <v>Unique ID / License No</v>
      </c>
      <c r="AM1" s="2315"/>
      <c r="AN1" s="2315"/>
      <c r="AO1" s="2315"/>
      <c r="AP1" s="2315"/>
      <c r="AQ1" s="3427" t="s">
        <v>1040</v>
      </c>
      <c r="AR1" s="3427"/>
      <c r="AS1" s="3427"/>
      <c r="AT1" s="3427"/>
      <c r="AU1" s="3427"/>
      <c r="AV1" s="517"/>
      <c r="AW1" s="2716" t="s">
        <v>1158</v>
      </c>
      <c r="AX1" s="3428"/>
      <c r="AY1" s="3428"/>
      <c r="AZ1" s="3428"/>
      <c r="BA1" s="3428"/>
      <c r="BB1" s="3077" t="s">
        <v>729</v>
      </c>
      <c r="BC1" s="3428"/>
      <c r="BD1" s="3428"/>
      <c r="BE1" s="517"/>
      <c r="BF1" s="2699" t="str">
        <f>'TP-ToC'!$Z$122</f>
        <v>Criteria</v>
      </c>
      <c r="BG1" s="2699"/>
      <c r="BH1" s="3411"/>
      <c r="BI1" s="518"/>
      <c r="BJ1" s="519"/>
      <c r="BK1" s="519"/>
    </row>
    <row r="2" spans="1:63" ht="14.1" customHeight="1" x14ac:dyDescent="0.2">
      <c r="A2" s="518"/>
      <c r="B2" s="3056"/>
      <c r="C2" s="3057"/>
      <c r="D2" s="3058"/>
      <c r="E2" s="517"/>
      <c r="F2" s="2315" t="str">
        <f>'TP-ToC'!$B$126</f>
        <v>Disposition #</v>
      </c>
      <c r="G2" s="2315"/>
      <c r="H2" s="2315"/>
      <c r="I2" s="2315"/>
      <c r="J2" s="2315"/>
      <c r="K2" s="2315" t="str">
        <f>'TP-ToC'!$K$126</f>
        <v>Disposition #</v>
      </c>
      <c r="L2" s="2315"/>
      <c r="M2" s="2315"/>
      <c r="N2" s="2315"/>
      <c r="O2" s="2315"/>
      <c r="P2" s="517"/>
      <c r="Q2" s="2697" t="str">
        <f>'TP-ToC'!$O$147</f>
        <v>Soil-Assessor</v>
      </c>
      <c r="R2" s="3429"/>
      <c r="S2" s="3429"/>
      <c r="T2" s="3429"/>
      <c r="U2" s="3429"/>
      <c r="V2" s="3430">
        <f>'TP-ToC'!$O$146</f>
        <v>27581</v>
      </c>
      <c r="W2" s="3431"/>
      <c r="X2" s="3431"/>
      <c r="Y2" s="517"/>
      <c r="Z2" s="2699">
        <f>'TP-ToC'!$Z$124</f>
        <v>41730</v>
      </c>
      <c r="AA2" s="2699"/>
      <c r="AB2" s="3411"/>
      <c r="AC2" s="518"/>
      <c r="AD2" s="519"/>
      <c r="AE2" s="519"/>
      <c r="AF2" s="518"/>
      <c r="AG2" s="518"/>
      <c r="AH2" s="3056"/>
      <c r="AI2" s="3057"/>
      <c r="AJ2" s="3058"/>
      <c r="AK2" s="517"/>
      <c r="AL2" s="2315" t="str">
        <f>'TP-ToC'!$B$126</f>
        <v>Disposition #</v>
      </c>
      <c r="AM2" s="2315"/>
      <c r="AN2" s="2315"/>
      <c r="AO2" s="2315"/>
      <c r="AP2" s="2315"/>
      <c r="AQ2" s="2315" t="str">
        <f>'TP-ToC'!$K$126</f>
        <v>Disposition #</v>
      </c>
      <c r="AR2" s="2315"/>
      <c r="AS2" s="2315"/>
      <c r="AT2" s="2315"/>
      <c r="AU2" s="2315"/>
      <c r="AV2" s="517"/>
      <c r="AW2" s="2697" t="str">
        <f>'TP-ToC'!$O$147</f>
        <v>Soil-Assessor</v>
      </c>
      <c r="AX2" s="3429"/>
      <c r="AY2" s="3429"/>
      <c r="AZ2" s="3429"/>
      <c r="BA2" s="3429"/>
      <c r="BB2" s="3430">
        <f>'TP-ToC'!$O$146</f>
        <v>27581</v>
      </c>
      <c r="BC2" s="3431"/>
      <c r="BD2" s="3431"/>
      <c r="BE2" s="517"/>
      <c r="BF2" s="2699">
        <f>'TP-ToC'!$Z$124</f>
        <v>41730</v>
      </c>
      <c r="BG2" s="2699"/>
      <c r="BH2" s="3411"/>
      <c r="BI2" s="518"/>
      <c r="BJ2" s="519"/>
      <c r="BK2" s="519"/>
    </row>
    <row r="3" spans="1:63" ht="4.5" customHeight="1" x14ac:dyDescent="0.2">
      <c r="A3" s="518"/>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8"/>
      <c r="AD3" s="518"/>
      <c r="AE3" s="518"/>
      <c r="AF3" s="518"/>
      <c r="AG3" s="518"/>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8"/>
      <c r="BJ3" s="518"/>
      <c r="BK3" s="518"/>
    </row>
    <row r="4" spans="1:63" s="564" customFormat="1" ht="12" customHeight="1" x14ac:dyDescent="0.2">
      <c r="A4" s="522"/>
      <c r="B4" s="3400" t="s">
        <v>464</v>
      </c>
      <c r="C4" s="3409"/>
      <c r="D4" s="3409"/>
      <c r="E4" s="3409"/>
      <c r="F4" s="3409"/>
      <c r="G4" s="3421" t="s">
        <v>696</v>
      </c>
      <c r="H4" s="3421"/>
      <c r="I4" s="3421"/>
      <c r="J4" s="3421"/>
      <c r="K4" s="2400"/>
      <c r="L4" s="520"/>
      <c r="M4" s="3422"/>
      <c r="N4" s="3423"/>
      <c r="O4" s="3423"/>
      <c r="P4" s="3416" t="s">
        <v>1161</v>
      </c>
      <c r="Q4" s="3417"/>
      <c r="R4" s="3417"/>
      <c r="S4" s="3417"/>
      <c r="T4" s="3418"/>
      <c r="U4" s="3101" t="s">
        <v>1165</v>
      </c>
      <c r="V4" s="3101"/>
      <c r="W4" s="3101"/>
      <c r="X4" s="3101"/>
      <c r="Y4" s="520"/>
      <c r="Z4" s="520"/>
      <c r="AA4" s="520"/>
      <c r="AB4" s="520"/>
      <c r="AC4" s="520"/>
      <c r="AD4" s="520"/>
      <c r="AE4" s="521"/>
      <c r="AF4" s="522"/>
      <c r="AG4" s="522"/>
      <c r="AH4" s="3400" t="s">
        <v>464</v>
      </c>
      <c r="AI4" s="3409"/>
      <c r="AJ4" s="3409"/>
      <c r="AK4" s="3409"/>
      <c r="AL4" s="3409"/>
      <c r="AM4" s="3421" t="s">
        <v>696</v>
      </c>
      <c r="AN4" s="3421"/>
      <c r="AO4" s="3421"/>
      <c r="AP4" s="3421"/>
      <c r="AQ4" s="2400"/>
      <c r="AR4" s="520"/>
      <c r="AS4" s="3422"/>
      <c r="AT4" s="3423"/>
      <c r="AU4" s="3423"/>
      <c r="AV4" s="3416" t="s">
        <v>1161</v>
      </c>
      <c r="AW4" s="3417"/>
      <c r="AX4" s="3417"/>
      <c r="AY4" s="3417"/>
      <c r="AZ4" s="3418"/>
      <c r="BA4" s="3101" t="s">
        <v>1165</v>
      </c>
      <c r="BB4" s="3101"/>
      <c r="BC4" s="3101"/>
      <c r="BD4" s="3101"/>
      <c r="BE4" s="520"/>
      <c r="BF4" s="520"/>
      <c r="BG4" s="520"/>
      <c r="BH4" s="520"/>
      <c r="BI4" s="520"/>
      <c r="BJ4" s="520"/>
      <c r="BK4" s="521"/>
    </row>
    <row r="5" spans="1:63" s="564" customFormat="1" ht="12.75" customHeight="1" x14ac:dyDescent="0.2">
      <c r="A5" s="522"/>
      <c r="B5" s="3400" t="s">
        <v>462</v>
      </c>
      <c r="C5" s="3409"/>
      <c r="D5" s="3409"/>
      <c r="E5" s="3409"/>
      <c r="F5" s="3409"/>
      <c r="G5" s="2774" t="s">
        <v>1877</v>
      </c>
      <c r="H5" s="3419"/>
      <c r="I5" s="3419"/>
      <c r="J5" s="3419"/>
      <c r="K5" s="2400"/>
      <c r="L5" s="520"/>
      <c r="M5" s="3400" t="s">
        <v>218</v>
      </c>
      <c r="N5" s="3409"/>
      <c r="O5" s="3409"/>
      <c r="P5" s="3432" t="s">
        <v>555</v>
      </c>
      <c r="Q5" s="3433"/>
      <c r="R5" s="3433"/>
      <c r="S5" s="3433"/>
      <c r="T5" s="3433"/>
      <c r="U5" s="3434" t="s">
        <v>64</v>
      </c>
      <c r="V5" s="3434"/>
      <c r="W5" s="3433"/>
      <c r="X5" s="3433"/>
      <c r="Y5" s="520"/>
      <c r="Z5" s="520"/>
      <c r="AA5" s="520"/>
      <c r="AB5" s="520"/>
      <c r="AC5" s="520"/>
      <c r="AD5" s="520"/>
      <c r="AE5" s="522"/>
      <c r="AF5" s="522"/>
      <c r="AG5" s="522"/>
      <c r="AH5" s="3400" t="s">
        <v>462</v>
      </c>
      <c r="AI5" s="3409"/>
      <c r="AJ5" s="3409"/>
      <c r="AK5" s="3409"/>
      <c r="AL5" s="3409"/>
      <c r="AM5" s="2774" t="s">
        <v>2439</v>
      </c>
      <c r="AN5" s="3419"/>
      <c r="AO5" s="3419"/>
      <c r="AP5" s="3419"/>
      <c r="AQ5" s="2400"/>
      <c r="AR5" s="520"/>
      <c r="AS5" s="3400" t="s">
        <v>218</v>
      </c>
      <c r="AT5" s="3409"/>
      <c r="AU5" s="3409"/>
      <c r="AV5" s="3410" t="str">
        <f>P5</f>
        <v>Level of Disturbance At Construction*</v>
      </c>
      <c r="AW5" s="3411"/>
      <c r="AX5" s="3411"/>
      <c r="AY5" s="3411"/>
      <c r="AZ5" s="3411"/>
      <c r="BA5" s="3059" t="str">
        <f>U5</f>
        <v>Construction Date*</v>
      </c>
      <c r="BB5" s="3059"/>
      <c r="BC5" s="3411"/>
      <c r="BD5" s="3411"/>
      <c r="BE5" s="520"/>
      <c r="BF5" s="520"/>
      <c r="BG5" s="520"/>
      <c r="BH5" s="520"/>
      <c r="BI5" s="520"/>
      <c r="BJ5" s="520"/>
      <c r="BK5" s="522"/>
    </row>
    <row r="6" spans="1:63" s="564" customFormat="1" ht="12.75" customHeight="1" x14ac:dyDescent="0.2">
      <c r="A6" s="522"/>
      <c r="B6" s="3400" t="s">
        <v>217</v>
      </c>
      <c r="C6" s="3409"/>
      <c r="D6" s="3409"/>
      <c r="E6" s="3409"/>
      <c r="F6" s="3409"/>
      <c r="G6" s="3420"/>
      <c r="H6" s="3420"/>
      <c r="I6" s="3420"/>
      <c r="J6" s="3420"/>
      <c r="K6" s="2404"/>
      <c r="L6" s="520"/>
      <c r="M6" s="3400" t="s">
        <v>1159</v>
      </c>
      <c r="N6" s="3409"/>
      <c r="O6" s="3409"/>
      <c r="P6" s="523"/>
      <c r="Q6" s="523"/>
      <c r="R6" s="523"/>
      <c r="S6" s="523"/>
      <c r="T6" s="524"/>
      <c r="U6" s="3434" t="s">
        <v>4046</v>
      </c>
      <c r="V6" s="3434"/>
      <c r="W6" s="3433"/>
      <c r="X6" s="3433"/>
      <c r="Y6" s="520"/>
      <c r="Z6" s="520"/>
      <c r="AA6" s="520"/>
      <c r="AB6" s="520"/>
      <c r="AC6" s="520"/>
      <c r="AD6" s="520"/>
      <c r="AE6" s="525"/>
      <c r="AF6" s="522"/>
      <c r="AG6" s="522"/>
      <c r="AH6" s="3400" t="s">
        <v>217</v>
      </c>
      <c r="AI6" s="3409"/>
      <c r="AJ6" s="3409"/>
      <c r="AK6" s="3409"/>
      <c r="AL6" s="3409"/>
      <c r="AM6" s="3420"/>
      <c r="AN6" s="3420"/>
      <c r="AO6" s="3420"/>
      <c r="AP6" s="3420"/>
      <c r="AQ6" s="2404"/>
      <c r="AR6" s="520"/>
      <c r="AS6" s="3400" t="s">
        <v>1159</v>
      </c>
      <c r="AT6" s="3409"/>
      <c r="AU6" s="3409"/>
      <c r="AV6" s="523"/>
      <c r="AW6" s="523"/>
      <c r="AX6" s="523"/>
      <c r="AY6" s="523"/>
      <c r="AZ6" s="524"/>
      <c r="BA6" s="3059" t="str">
        <f>U6</f>
        <v>Aband / Reclam. / Reveg. Date*</v>
      </c>
      <c r="BB6" s="3059"/>
      <c r="BC6" s="3411"/>
      <c r="BD6" s="3411"/>
      <c r="BE6" s="520"/>
      <c r="BF6" s="520"/>
      <c r="BG6" s="520"/>
      <c r="BH6" s="520"/>
      <c r="BI6" s="520"/>
      <c r="BJ6" s="520"/>
      <c r="BK6" s="525"/>
    </row>
    <row r="7" spans="1:63" s="564" customFormat="1" ht="12.75" customHeight="1" x14ac:dyDescent="0.2">
      <c r="A7" s="522"/>
      <c r="B7" s="3400" t="s">
        <v>693</v>
      </c>
      <c r="C7" s="3409"/>
      <c r="D7" s="3409"/>
      <c r="E7" s="526" t="s">
        <v>4127</v>
      </c>
      <c r="F7" s="3239" t="s">
        <v>694</v>
      </c>
      <c r="G7" s="3412"/>
      <c r="H7" s="3412"/>
      <c r="I7" s="3413" t="s">
        <v>695</v>
      </c>
      <c r="J7" s="3412"/>
      <c r="K7" s="3412"/>
      <c r="L7" s="520"/>
      <c r="M7" s="3400" t="s">
        <v>1160</v>
      </c>
      <c r="N7" s="3409"/>
      <c r="O7" s="3409"/>
      <c r="P7" s="3432" t="s">
        <v>556</v>
      </c>
      <c r="Q7" s="3432"/>
      <c r="R7" s="3432"/>
      <c r="S7" s="3432"/>
      <c r="T7" s="3433"/>
      <c r="U7" s="3434" t="s">
        <v>4046</v>
      </c>
      <c r="V7" s="3434"/>
      <c r="W7" s="3433"/>
      <c r="X7" s="3433"/>
      <c r="Y7" s="520"/>
      <c r="Z7" s="520"/>
      <c r="AA7" s="520"/>
      <c r="AB7" s="520"/>
      <c r="AC7" s="520"/>
      <c r="AD7" s="520"/>
      <c r="AE7" s="527"/>
      <c r="AF7" s="522"/>
      <c r="AG7" s="522"/>
      <c r="AH7" s="3400" t="s">
        <v>693</v>
      </c>
      <c r="AI7" s="3409"/>
      <c r="AJ7" s="3409"/>
      <c r="AK7" s="526" t="s">
        <v>4127</v>
      </c>
      <c r="AL7" s="3239" t="s">
        <v>694</v>
      </c>
      <c r="AM7" s="3412"/>
      <c r="AN7" s="3412"/>
      <c r="AO7" s="3413" t="s">
        <v>695</v>
      </c>
      <c r="AP7" s="3412"/>
      <c r="AQ7" s="3412"/>
      <c r="AR7" s="520"/>
      <c r="AS7" s="3400" t="s">
        <v>1160</v>
      </c>
      <c r="AT7" s="3409"/>
      <c r="AU7" s="3409"/>
      <c r="AV7" s="3410" t="str">
        <f>P7</f>
        <v>Level of Disturbance At Reclamation*</v>
      </c>
      <c r="AW7" s="3410"/>
      <c r="AX7" s="3410"/>
      <c r="AY7" s="3410"/>
      <c r="AZ7" s="3411"/>
      <c r="BA7" s="3059" t="str">
        <f>U7</f>
        <v>Aband / Reclam. / Reveg. Date*</v>
      </c>
      <c r="BB7" s="3059"/>
      <c r="BC7" s="3411"/>
      <c r="BD7" s="3411"/>
      <c r="BE7" s="520"/>
      <c r="BF7" s="520"/>
      <c r="BG7" s="520"/>
      <c r="BH7" s="520"/>
      <c r="BI7" s="520"/>
      <c r="BJ7" s="520"/>
      <c r="BK7" s="527"/>
    </row>
    <row r="8" spans="1:63" s="564" customFormat="1" ht="12.75" customHeight="1" x14ac:dyDescent="0.2">
      <c r="A8" s="522"/>
      <c r="B8" s="3409"/>
      <c r="C8" s="3409"/>
      <c r="D8" s="3409"/>
      <c r="E8" s="528" t="s">
        <v>4129</v>
      </c>
      <c r="F8" s="3435">
        <v>1234567.1233999999</v>
      </c>
      <c r="G8" s="3436"/>
      <c r="H8" s="3436"/>
      <c r="I8" s="3435">
        <v>123456.1234</v>
      </c>
      <c r="J8" s="3436"/>
      <c r="K8" s="3436"/>
      <c r="L8" s="520"/>
      <c r="M8" s="3400" t="s">
        <v>220</v>
      </c>
      <c r="N8" s="3409"/>
      <c r="O8" s="3409"/>
      <c r="P8" s="3432" t="s">
        <v>51</v>
      </c>
      <c r="Q8" s="3433"/>
      <c r="R8" s="3433"/>
      <c r="S8" s="3433"/>
      <c r="T8" s="3433"/>
      <c r="U8" s="3434" t="s">
        <v>3945</v>
      </c>
      <c r="V8" s="3434"/>
      <c r="W8" s="3433"/>
      <c r="X8" s="3433"/>
      <c r="Y8" s="520"/>
      <c r="Z8" s="520"/>
      <c r="AA8" s="520"/>
      <c r="AB8" s="520"/>
      <c r="AC8" s="520"/>
      <c r="AD8" s="520"/>
      <c r="AE8" s="520"/>
      <c r="AF8" s="522"/>
      <c r="AG8" s="522"/>
      <c r="AH8" s="3409"/>
      <c r="AI8" s="3409"/>
      <c r="AJ8" s="3409"/>
      <c r="AK8" s="565" t="str">
        <f>E8</f>
        <v>Zone*</v>
      </c>
      <c r="AL8" s="3414">
        <f>F8</f>
        <v>1234567.1233999999</v>
      </c>
      <c r="AM8" s="3415"/>
      <c r="AN8" s="3415"/>
      <c r="AO8" s="3414">
        <f>I8</f>
        <v>123456.1234</v>
      </c>
      <c r="AP8" s="3415"/>
      <c r="AQ8" s="3415"/>
      <c r="AR8" s="520"/>
      <c r="AS8" s="3400" t="s">
        <v>220</v>
      </c>
      <c r="AT8" s="3409"/>
      <c r="AU8" s="3409"/>
      <c r="AV8" s="3410" t="str">
        <f>P8</f>
        <v>Forested: Grasses Pre-2007</v>
      </c>
      <c r="AW8" s="3411"/>
      <c r="AX8" s="3411"/>
      <c r="AY8" s="3411"/>
      <c r="AZ8" s="3411"/>
      <c r="BA8" s="3059" t="str">
        <f>U8</f>
        <v xml:space="preserve">Forested - Green: Before Apr 30/94 </v>
      </c>
      <c r="BB8" s="3059"/>
      <c r="BC8" s="3411"/>
      <c r="BD8" s="3411"/>
      <c r="BE8" s="520"/>
      <c r="BF8" s="520"/>
      <c r="BG8" s="520"/>
      <c r="BH8" s="520"/>
      <c r="BI8" s="520"/>
      <c r="BJ8" s="520"/>
      <c r="BK8" s="520"/>
    </row>
    <row r="9" spans="1:63" s="564" customFormat="1" ht="5.0999999999999996" customHeight="1" x14ac:dyDescent="0.2">
      <c r="A9" s="522"/>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2"/>
      <c r="AG9" s="522"/>
      <c r="AH9" s="520"/>
      <c r="AI9" s="520"/>
      <c r="AJ9" s="520"/>
      <c r="AK9" s="520"/>
      <c r="AL9" s="520"/>
      <c r="AM9" s="520"/>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row>
    <row r="10" spans="1:63" ht="5.0999999999999996" customHeight="1" x14ac:dyDescent="0.2">
      <c r="A10" s="518"/>
      <c r="B10" s="517"/>
      <c r="C10" s="517"/>
      <c r="D10" s="517"/>
      <c r="E10" s="517"/>
      <c r="F10" s="517"/>
      <c r="G10" s="51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8"/>
      <c r="AG10" s="518"/>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row>
    <row r="11" spans="1:63" s="567" customFormat="1" ht="15.95" customHeight="1" x14ac:dyDescent="0.2">
      <c r="A11" s="521"/>
      <c r="B11" s="3455" t="s">
        <v>1554</v>
      </c>
      <c r="C11" s="3456"/>
      <c r="D11" s="3456"/>
      <c r="E11" s="3456"/>
      <c r="F11" s="3464"/>
      <c r="G11" s="3437" t="s">
        <v>3813</v>
      </c>
      <c r="H11" s="3438"/>
      <c r="I11" s="3438"/>
      <c r="J11" s="3438"/>
      <c r="K11" s="3438"/>
      <c r="L11" s="3438"/>
      <c r="M11" s="3438"/>
      <c r="N11" s="3438"/>
      <c r="O11" s="3438"/>
      <c r="P11" s="3438"/>
      <c r="Q11" s="3438"/>
      <c r="R11" s="3438"/>
      <c r="S11" s="3439"/>
      <c r="T11" s="3437" t="s">
        <v>3814</v>
      </c>
      <c r="U11" s="3438"/>
      <c r="V11" s="3438"/>
      <c r="W11" s="3438"/>
      <c r="X11" s="3438"/>
      <c r="Y11" s="3438"/>
      <c r="Z11" s="3439"/>
      <c r="AA11" s="3443" t="s">
        <v>591</v>
      </c>
      <c r="AB11" s="3444"/>
      <c r="AC11" s="3445"/>
      <c r="AD11" s="3473" t="s">
        <v>3815</v>
      </c>
      <c r="AE11" s="3474"/>
      <c r="AF11" s="566"/>
      <c r="AG11" s="521"/>
      <c r="AH11" s="3455" t="s">
        <v>1554</v>
      </c>
      <c r="AI11" s="3456"/>
      <c r="AJ11" s="3456"/>
      <c r="AK11" s="3456"/>
      <c r="AL11" s="3464"/>
      <c r="AM11" s="3437" t="s">
        <v>3813</v>
      </c>
      <c r="AN11" s="3438"/>
      <c r="AO11" s="3438"/>
      <c r="AP11" s="3438"/>
      <c r="AQ11" s="3438"/>
      <c r="AR11" s="3438"/>
      <c r="AS11" s="3438"/>
      <c r="AT11" s="3438"/>
      <c r="AU11" s="3438"/>
      <c r="AV11" s="3438"/>
      <c r="AW11" s="3438"/>
      <c r="AX11" s="3438"/>
      <c r="AY11" s="3439"/>
      <c r="AZ11" s="3437" t="s">
        <v>3814</v>
      </c>
      <c r="BA11" s="3438"/>
      <c r="BB11" s="3438"/>
      <c r="BC11" s="3438"/>
      <c r="BD11" s="3438"/>
      <c r="BE11" s="3438"/>
      <c r="BF11" s="3439"/>
      <c r="BG11" s="3443" t="s">
        <v>591</v>
      </c>
      <c r="BH11" s="3444"/>
      <c r="BI11" s="3445"/>
      <c r="BJ11" s="3449" t="s">
        <v>3815</v>
      </c>
      <c r="BK11" s="3450"/>
    </row>
    <row r="12" spans="1:63" s="567" customFormat="1" ht="15.95" customHeight="1" x14ac:dyDescent="0.2">
      <c r="A12" s="521"/>
      <c r="B12" s="3459"/>
      <c r="C12" s="3460"/>
      <c r="D12" s="3460"/>
      <c r="E12" s="3460"/>
      <c r="F12" s="3466"/>
      <c r="G12" s="3440"/>
      <c r="H12" s="3441"/>
      <c r="I12" s="3441"/>
      <c r="J12" s="3441"/>
      <c r="K12" s="3441"/>
      <c r="L12" s="3441"/>
      <c r="M12" s="3441"/>
      <c r="N12" s="3441"/>
      <c r="O12" s="3441"/>
      <c r="P12" s="3441"/>
      <c r="Q12" s="3441"/>
      <c r="R12" s="3441"/>
      <c r="S12" s="3442"/>
      <c r="T12" s="3440"/>
      <c r="U12" s="3441"/>
      <c r="V12" s="3441"/>
      <c r="W12" s="3441"/>
      <c r="X12" s="3441"/>
      <c r="Y12" s="3441"/>
      <c r="Z12" s="3442"/>
      <c r="AA12" s="3446"/>
      <c r="AB12" s="3447"/>
      <c r="AC12" s="3448"/>
      <c r="AD12" s="3475"/>
      <c r="AE12" s="3476"/>
      <c r="AF12" s="566"/>
      <c r="AG12" s="521"/>
      <c r="AH12" s="3459"/>
      <c r="AI12" s="3460"/>
      <c r="AJ12" s="3460"/>
      <c r="AK12" s="3460"/>
      <c r="AL12" s="3466"/>
      <c r="AM12" s="3440"/>
      <c r="AN12" s="3441"/>
      <c r="AO12" s="3441"/>
      <c r="AP12" s="3441"/>
      <c r="AQ12" s="3441"/>
      <c r="AR12" s="3441"/>
      <c r="AS12" s="3441"/>
      <c r="AT12" s="3441"/>
      <c r="AU12" s="3441"/>
      <c r="AV12" s="3441"/>
      <c r="AW12" s="3441"/>
      <c r="AX12" s="3441"/>
      <c r="AY12" s="3442"/>
      <c r="AZ12" s="3440"/>
      <c r="BA12" s="3441"/>
      <c r="BB12" s="3441"/>
      <c r="BC12" s="3441"/>
      <c r="BD12" s="3441"/>
      <c r="BE12" s="3441"/>
      <c r="BF12" s="3442"/>
      <c r="BG12" s="3446"/>
      <c r="BH12" s="3447"/>
      <c r="BI12" s="3448"/>
      <c r="BJ12" s="3451"/>
      <c r="BK12" s="3452"/>
    </row>
    <row r="13" spans="1:63" s="567" customFormat="1" ht="15.95" customHeight="1" x14ac:dyDescent="0.2">
      <c r="A13" s="521"/>
      <c r="B13" s="3455" t="s">
        <v>3273</v>
      </c>
      <c r="C13" s="3456"/>
      <c r="D13" s="3461" t="s">
        <v>212</v>
      </c>
      <c r="E13" s="3461" t="s">
        <v>3816</v>
      </c>
      <c r="F13" s="3464"/>
      <c r="G13" s="3437" t="s">
        <v>4000</v>
      </c>
      <c r="H13" s="3438"/>
      <c r="I13" s="3438"/>
      <c r="J13" s="3439"/>
      <c r="K13" s="3470" t="s">
        <v>3818</v>
      </c>
      <c r="L13" s="3479" t="s">
        <v>3819</v>
      </c>
      <c r="M13" s="3480"/>
      <c r="N13" s="3481"/>
      <c r="O13" s="3437" t="s">
        <v>3820</v>
      </c>
      <c r="P13" s="3439"/>
      <c r="Q13" s="3484" t="s">
        <v>3821</v>
      </c>
      <c r="R13" s="3485"/>
      <c r="S13" s="3486"/>
      <c r="T13" s="3437" t="s">
        <v>3999</v>
      </c>
      <c r="U13" s="3438"/>
      <c r="V13" s="3438"/>
      <c r="W13" s="3439"/>
      <c r="X13" s="3484" t="s">
        <v>3821</v>
      </c>
      <c r="Y13" s="3485"/>
      <c r="Z13" s="3486"/>
      <c r="AA13" s="3446" t="s">
        <v>3823</v>
      </c>
      <c r="AB13" s="3447"/>
      <c r="AC13" s="3448"/>
      <c r="AD13" s="3475"/>
      <c r="AE13" s="3476"/>
      <c r="AF13" s="566"/>
      <c r="AG13" s="521"/>
      <c r="AH13" s="3455" t="s">
        <v>3273</v>
      </c>
      <c r="AI13" s="3456"/>
      <c r="AJ13" s="3461" t="s">
        <v>212</v>
      </c>
      <c r="AK13" s="3461" t="s">
        <v>3816</v>
      </c>
      <c r="AL13" s="3464"/>
      <c r="AM13" s="3437" t="s">
        <v>4000</v>
      </c>
      <c r="AN13" s="3438"/>
      <c r="AO13" s="3438"/>
      <c r="AP13" s="3439"/>
      <c r="AQ13" s="3470" t="s">
        <v>3818</v>
      </c>
      <c r="AR13" s="3479" t="s">
        <v>3819</v>
      </c>
      <c r="AS13" s="3480"/>
      <c r="AT13" s="3481"/>
      <c r="AU13" s="3437" t="s">
        <v>3820</v>
      </c>
      <c r="AV13" s="3439"/>
      <c r="AW13" s="3484" t="s">
        <v>3821</v>
      </c>
      <c r="AX13" s="3485"/>
      <c r="AY13" s="3486"/>
      <c r="AZ13" s="3437" t="s">
        <v>3999</v>
      </c>
      <c r="BA13" s="3438"/>
      <c r="BB13" s="3438"/>
      <c r="BC13" s="3439"/>
      <c r="BD13" s="3484" t="s">
        <v>3821</v>
      </c>
      <c r="BE13" s="3485"/>
      <c r="BF13" s="3486"/>
      <c r="BG13" s="3446" t="s">
        <v>3823</v>
      </c>
      <c r="BH13" s="3447"/>
      <c r="BI13" s="3448"/>
      <c r="BJ13" s="3451"/>
      <c r="BK13" s="3452"/>
    </row>
    <row r="14" spans="1:63" s="567" customFormat="1" ht="15.95" customHeight="1" x14ac:dyDescent="0.2">
      <c r="A14" s="521"/>
      <c r="B14" s="3457"/>
      <c r="C14" s="3458"/>
      <c r="D14" s="3462"/>
      <c r="E14" s="3462"/>
      <c r="F14" s="3465"/>
      <c r="G14" s="3467"/>
      <c r="H14" s="3468"/>
      <c r="I14" s="3468"/>
      <c r="J14" s="3469"/>
      <c r="K14" s="3471"/>
      <c r="L14" s="3487" t="s">
        <v>3824</v>
      </c>
      <c r="M14" s="3490" t="s">
        <v>3825</v>
      </c>
      <c r="N14" s="530" t="s">
        <v>3826</v>
      </c>
      <c r="O14" s="3467"/>
      <c r="P14" s="3469"/>
      <c r="Q14" s="3494" t="s">
        <v>3827</v>
      </c>
      <c r="R14" s="3496" t="s">
        <v>3828</v>
      </c>
      <c r="S14" s="531" t="s">
        <v>3826</v>
      </c>
      <c r="T14" s="3467"/>
      <c r="U14" s="3468"/>
      <c r="V14" s="3468"/>
      <c r="W14" s="3469"/>
      <c r="X14" s="3494" t="s">
        <v>3827</v>
      </c>
      <c r="Y14" s="3496" t="s">
        <v>3828</v>
      </c>
      <c r="Z14" s="531" t="s">
        <v>3826</v>
      </c>
      <c r="AA14" s="3515" t="s">
        <v>3829</v>
      </c>
      <c r="AB14" s="3517" t="s">
        <v>3830</v>
      </c>
      <c r="AC14" s="3510" t="s">
        <v>3831</v>
      </c>
      <c r="AD14" s="3475"/>
      <c r="AE14" s="3476"/>
      <c r="AF14" s="566"/>
      <c r="AG14" s="521"/>
      <c r="AH14" s="3457"/>
      <c r="AI14" s="3458"/>
      <c r="AJ14" s="3462"/>
      <c r="AK14" s="3462"/>
      <c r="AL14" s="3465"/>
      <c r="AM14" s="3467"/>
      <c r="AN14" s="3468"/>
      <c r="AO14" s="3468"/>
      <c r="AP14" s="3469"/>
      <c r="AQ14" s="3471"/>
      <c r="AR14" s="3487" t="s">
        <v>3824</v>
      </c>
      <c r="AS14" s="3490" t="s">
        <v>3825</v>
      </c>
      <c r="AT14" s="530" t="s">
        <v>3826</v>
      </c>
      <c r="AU14" s="3467"/>
      <c r="AV14" s="3469"/>
      <c r="AW14" s="3494" t="s">
        <v>3827</v>
      </c>
      <c r="AX14" s="3496" t="s">
        <v>3828</v>
      </c>
      <c r="AY14" s="531" t="s">
        <v>3826</v>
      </c>
      <c r="AZ14" s="3467"/>
      <c r="BA14" s="3468"/>
      <c r="BB14" s="3468"/>
      <c r="BC14" s="3469"/>
      <c r="BD14" s="3494" t="s">
        <v>3827</v>
      </c>
      <c r="BE14" s="3496" t="s">
        <v>3828</v>
      </c>
      <c r="BF14" s="531" t="s">
        <v>3826</v>
      </c>
      <c r="BG14" s="3498" t="s">
        <v>3829</v>
      </c>
      <c r="BH14" s="3500" t="s">
        <v>3830</v>
      </c>
      <c r="BI14" s="3502" t="s">
        <v>3831</v>
      </c>
      <c r="BJ14" s="3451"/>
      <c r="BK14" s="3452"/>
    </row>
    <row r="15" spans="1:63" s="567" customFormat="1" ht="15.95" customHeight="1" x14ac:dyDescent="0.2">
      <c r="A15" s="521"/>
      <c r="B15" s="3457"/>
      <c r="C15" s="3458"/>
      <c r="D15" s="3462"/>
      <c r="E15" s="3462"/>
      <c r="F15" s="3465"/>
      <c r="G15" s="3467"/>
      <c r="H15" s="3468"/>
      <c r="I15" s="3468"/>
      <c r="J15" s="3469"/>
      <c r="K15" s="3471"/>
      <c r="L15" s="3488"/>
      <c r="M15" s="3491"/>
      <c r="N15" s="532" t="str">
        <f>IF($P$8="Forested: Peatland","NA",(IF($P$8="Forested: Grasses Pre-2007","NA",(IF($P$8="Forested: Natural Recovery",5,(IF($P$8="Forested: Planted",2,"NA")))))))</f>
        <v>NA</v>
      </c>
      <c r="O15" s="3482"/>
      <c r="P15" s="3483"/>
      <c r="Q15" s="3494"/>
      <c r="R15" s="3496"/>
      <c r="S15" s="532" t="str">
        <f>IF($P$8="Forested: Peatland","NA",(IF($P$8="Forested: Grasses Pre-2007","NA",(IF($P$8="Forested: Natural Recovery",25,(IF($P$8="Forested: Planted",25,"NA")))))))</f>
        <v>NA</v>
      </c>
      <c r="T15" s="3467"/>
      <c r="U15" s="3468"/>
      <c r="V15" s="3468"/>
      <c r="W15" s="3469"/>
      <c r="X15" s="3494"/>
      <c r="Y15" s="3496"/>
      <c r="Z15" s="532">
        <f>IF($P$8="Forested: Peatland",50,(IF($P$8="Forested: Grasses Pre-2007",80,(IF($P$8="Forested: Natural Recovery",25,(IF($P$8="Forested: Planted",25,"NA")))))))</f>
        <v>80</v>
      </c>
      <c r="AA15" s="3515"/>
      <c r="AB15" s="3517"/>
      <c r="AC15" s="3510"/>
      <c r="AD15" s="3475"/>
      <c r="AE15" s="3476"/>
      <c r="AF15" s="566"/>
      <c r="AG15" s="521"/>
      <c r="AH15" s="3457"/>
      <c r="AI15" s="3458"/>
      <c r="AJ15" s="3462"/>
      <c r="AK15" s="3462"/>
      <c r="AL15" s="3465"/>
      <c r="AM15" s="3467"/>
      <c r="AN15" s="3468"/>
      <c r="AO15" s="3468"/>
      <c r="AP15" s="3469"/>
      <c r="AQ15" s="3471"/>
      <c r="AR15" s="3488"/>
      <c r="AS15" s="3491"/>
      <c r="AT15" s="532" t="str">
        <f>IF($P$8="Forested: Peatland","NA",(IF($P$8="Forested: Grasses Pre-2007","NA",(IF($P$8="Forested: Natural Recovery",5,(IF($P$8="Forested: Planted",2,"NA")))))))</f>
        <v>NA</v>
      </c>
      <c r="AU15" s="3482"/>
      <c r="AV15" s="3483"/>
      <c r="AW15" s="3494"/>
      <c r="AX15" s="3496"/>
      <c r="AY15" s="532" t="str">
        <f>IF($P$8="Forested: Peatland","NA",(IF($P$8="Forested: Grasses Pre-2007","NA",(IF($P$8="Forested: Natural Recovery",25,(IF($P$8="Forested: Planted",25,"NA")))))))</f>
        <v>NA</v>
      </c>
      <c r="AZ15" s="3467"/>
      <c r="BA15" s="3468"/>
      <c r="BB15" s="3468"/>
      <c r="BC15" s="3469"/>
      <c r="BD15" s="3494"/>
      <c r="BE15" s="3496"/>
      <c r="BF15" s="532">
        <f>IF($P$8="Forested: Peatland",50,(IF($P$8="Forested: Grasses Pre-2007",80,(IF($P$8="Forested: Natural Recovery",25,(IF($P$8="Forested: Planted",25,"NA")))))))</f>
        <v>80</v>
      </c>
      <c r="BG15" s="3498"/>
      <c r="BH15" s="3500"/>
      <c r="BI15" s="3502"/>
      <c r="BJ15" s="3451"/>
      <c r="BK15" s="3452"/>
    </row>
    <row r="16" spans="1:63" s="567" customFormat="1" ht="15.95" customHeight="1" x14ac:dyDescent="0.2">
      <c r="A16" s="521"/>
      <c r="B16" s="3457"/>
      <c r="C16" s="3458"/>
      <c r="D16" s="3462"/>
      <c r="E16" s="3462"/>
      <c r="F16" s="3465"/>
      <c r="G16" s="3467"/>
      <c r="H16" s="3468"/>
      <c r="I16" s="3468"/>
      <c r="J16" s="3469"/>
      <c r="K16" s="3472"/>
      <c r="L16" s="3488"/>
      <c r="M16" s="3491"/>
      <c r="N16" s="3504" t="s">
        <v>3832</v>
      </c>
      <c r="O16" s="3506" t="s">
        <v>3833</v>
      </c>
      <c r="P16" s="3507"/>
      <c r="Q16" s="3494"/>
      <c r="R16" s="3496"/>
      <c r="S16" s="3508" t="s">
        <v>3832</v>
      </c>
      <c r="T16" s="3467"/>
      <c r="U16" s="3468"/>
      <c r="V16" s="3468"/>
      <c r="W16" s="3469"/>
      <c r="X16" s="3494"/>
      <c r="Y16" s="3496"/>
      <c r="Z16" s="3508" t="s">
        <v>3832</v>
      </c>
      <c r="AA16" s="3515"/>
      <c r="AB16" s="3517"/>
      <c r="AC16" s="3510"/>
      <c r="AD16" s="3475"/>
      <c r="AE16" s="3476"/>
      <c r="AF16" s="566"/>
      <c r="AG16" s="521"/>
      <c r="AH16" s="3457"/>
      <c r="AI16" s="3458"/>
      <c r="AJ16" s="3462"/>
      <c r="AK16" s="3462"/>
      <c r="AL16" s="3465"/>
      <c r="AM16" s="3467"/>
      <c r="AN16" s="3468"/>
      <c r="AO16" s="3468"/>
      <c r="AP16" s="3469"/>
      <c r="AQ16" s="3472"/>
      <c r="AR16" s="3488"/>
      <c r="AS16" s="3491"/>
      <c r="AT16" s="3504" t="s">
        <v>3832</v>
      </c>
      <c r="AU16" s="3506" t="s">
        <v>3833</v>
      </c>
      <c r="AV16" s="3507"/>
      <c r="AW16" s="3494"/>
      <c r="AX16" s="3496"/>
      <c r="AY16" s="3508" t="s">
        <v>3832</v>
      </c>
      <c r="AZ16" s="3467"/>
      <c r="BA16" s="3468"/>
      <c r="BB16" s="3468"/>
      <c r="BC16" s="3469"/>
      <c r="BD16" s="3494"/>
      <c r="BE16" s="3496"/>
      <c r="BF16" s="3508" t="s">
        <v>3832</v>
      </c>
      <c r="BG16" s="3498"/>
      <c r="BH16" s="3500"/>
      <c r="BI16" s="3502"/>
      <c r="BJ16" s="3451"/>
      <c r="BK16" s="3452"/>
    </row>
    <row r="17" spans="1:63" s="567" customFormat="1" ht="15.95" customHeight="1" x14ac:dyDescent="0.2">
      <c r="A17" s="521"/>
      <c r="B17" s="3459"/>
      <c r="C17" s="3460"/>
      <c r="D17" s="3463"/>
      <c r="E17" s="3463"/>
      <c r="F17" s="3466"/>
      <c r="G17" s="3440"/>
      <c r="H17" s="3441"/>
      <c r="I17" s="3441"/>
      <c r="J17" s="3442"/>
      <c r="K17" s="533" t="s">
        <v>3834</v>
      </c>
      <c r="L17" s="3489"/>
      <c r="M17" s="3492"/>
      <c r="N17" s="3505"/>
      <c r="O17" s="534" t="s">
        <v>3835</v>
      </c>
      <c r="P17" s="535" t="s">
        <v>3836</v>
      </c>
      <c r="Q17" s="3495"/>
      <c r="R17" s="3497"/>
      <c r="S17" s="3509"/>
      <c r="T17" s="3440"/>
      <c r="U17" s="3441"/>
      <c r="V17" s="3441"/>
      <c r="W17" s="3442"/>
      <c r="X17" s="3495"/>
      <c r="Y17" s="3497"/>
      <c r="Z17" s="3509"/>
      <c r="AA17" s="3516"/>
      <c r="AB17" s="3518"/>
      <c r="AC17" s="3511"/>
      <c r="AD17" s="3477"/>
      <c r="AE17" s="3478"/>
      <c r="AF17" s="566"/>
      <c r="AG17" s="521"/>
      <c r="AH17" s="3459"/>
      <c r="AI17" s="3460"/>
      <c r="AJ17" s="3463"/>
      <c r="AK17" s="3463"/>
      <c r="AL17" s="3466"/>
      <c r="AM17" s="3440"/>
      <c r="AN17" s="3441"/>
      <c r="AO17" s="3441"/>
      <c r="AP17" s="3442"/>
      <c r="AQ17" s="533" t="s">
        <v>3834</v>
      </c>
      <c r="AR17" s="3489"/>
      <c r="AS17" s="3492"/>
      <c r="AT17" s="3505"/>
      <c r="AU17" s="534" t="s">
        <v>3835</v>
      </c>
      <c r="AV17" s="535" t="s">
        <v>3836</v>
      </c>
      <c r="AW17" s="3495"/>
      <c r="AX17" s="3497"/>
      <c r="AY17" s="3509"/>
      <c r="AZ17" s="3440"/>
      <c r="BA17" s="3441"/>
      <c r="BB17" s="3441"/>
      <c r="BC17" s="3442"/>
      <c r="BD17" s="3495"/>
      <c r="BE17" s="3497"/>
      <c r="BF17" s="3509"/>
      <c r="BG17" s="3499"/>
      <c r="BH17" s="3501"/>
      <c r="BI17" s="3503"/>
      <c r="BJ17" s="3453"/>
      <c r="BK17" s="3454"/>
    </row>
    <row r="18" spans="1:63" ht="15" customHeight="1" x14ac:dyDescent="0.2">
      <c r="A18" s="518"/>
      <c r="B18" s="568" t="s">
        <v>2398</v>
      </c>
      <c r="C18" s="569"/>
      <c r="D18" s="569"/>
      <c r="E18" s="569"/>
      <c r="F18" s="569"/>
      <c r="G18" s="570"/>
      <c r="H18" s="570"/>
      <c r="I18" s="570"/>
      <c r="J18" s="570"/>
      <c r="K18" s="570"/>
      <c r="L18" s="570"/>
      <c r="M18" s="570"/>
      <c r="N18" s="570"/>
      <c r="O18" s="570"/>
      <c r="P18" s="570"/>
      <c r="Q18" s="570"/>
      <c r="R18" s="570"/>
      <c r="S18" s="571"/>
      <c r="T18" s="570"/>
      <c r="U18" s="570"/>
      <c r="V18" s="570"/>
      <c r="W18" s="570"/>
      <c r="X18" s="570"/>
      <c r="Y18" s="570"/>
      <c r="Z18" s="570"/>
      <c r="AA18" s="569"/>
      <c r="AB18" s="569"/>
      <c r="AC18" s="569"/>
      <c r="AD18" s="3493"/>
      <c r="AE18" s="3493"/>
      <c r="AF18" s="521"/>
      <c r="AG18" s="519"/>
      <c r="AH18" s="572" t="s">
        <v>3276</v>
      </c>
      <c r="AI18" s="573"/>
      <c r="AJ18" s="573"/>
      <c r="AK18" s="573"/>
      <c r="AL18" s="573"/>
      <c r="AM18" s="573"/>
      <c r="AN18" s="573"/>
      <c r="AO18" s="573"/>
      <c r="AP18" s="573"/>
      <c r="AQ18" s="573"/>
      <c r="AR18" s="573"/>
      <c r="AS18" s="573"/>
      <c r="AT18" s="573"/>
      <c r="AU18" s="573"/>
      <c r="AV18" s="573"/>
      <c r="AW18" s="573"/>
      <c r="AX18" s="573"/>
      <c r="AY18" s="574"/>
      <c r="AZ18" s="573"/>
      <c r="BA18" s="573"/>
      <c r="BB18" s="573"/>
      <c r="BC18" s="573"/>
      <c r="BD18" s="573"/>
      <c r="BE18" s="573"/>
      <c r="BF18" s="573"/>
      <c r="BG18" s="573"/>
      <c r="BH18" s="573"/>
      <c r="BI18" s="573"/>
      <c r="BJ18" s="3493"/>
      <c r="BK18" s="3493"/>
    </row>
    <row r="19" spans="1:63" ht="13.5" customHeight="1" x14ac:dyDescent="0.2">
      <c r="A19" s="518"/>
      <c r="B19" s="3424" t="s">
        <v>3837</v>
      </c>
      <c r="C19" s="3166"/>
      <c r="D19" s="3166"/>
      <c r="E19" s="3166"/>
      <c r="F19" s="575"/>
      <c r="G19" s="576"/>
      <c r="H19" s="577"/>
      <c r="I19" s="577"/>
      <c r="J19" s="577"/>
      <c r="K19" s="575"/>
      <c r="L19" s="575"/>
      <c r="M19" s="575"/>
      <c r="N19" s="575"/>
      <c r="O19" s="575"/>
      <c r="P19" s="575"/>
      <c r="Q19" s="575"/>
      <c r="R19" s="575"/>
      <c r="S19" s="575"/>
      <c r="T19" s="575"/>
      <c r="U19" s="575"/>
      <c r="V19" s="575"/>
      <c r="W19" s="575"/>
      <c r="X19" s="575"/>
      <c r="Y19" s="575"/>
      <c r="Z19" s="578"/>
      <c r="AA19" s="579">
        <f>COUNTIF(AA$34:AA$7994,"&gt;0")</f>
        <v>4</v>
      </c>
      <c r="AB19" s="580">
        <f>COUNTIF(AB$34:AB$7994,"&gt;0")</f>
        <v>4</v>
      </c>
      <c r="AC19" s="581">
        <f>COUNTIF(AC$34:AC$7994,"&gt;0")</f>
        <v>4</v>
      </c>
      <c r="AD19" s="576"/>
      <c r="AE19" s="582"/>
      <c r="AF19" s="518"/>
      <c r="AG19" s="518"/>
      <c r="AH19" s="3424" t="s">
        <v>3837</v>
      </c>
      <c r="AI19" s="3166"/>
      <c r="AJ19" s="3166"/>
      <c r="AK19" s="3166"/>
      <c r="AL19" s="575"/>
      <c r="AM19" s="576"/>
      <c r="AN19" s="577"/>
      <c r="AO19" s="577"/>
      <c r="AP19" s="577"/>
      <c r="AQ19" s="575"/>
      <c r="AR19" s="575"/>
      <c r="AS19" s="575"/>
      <c r="AT19" s="575"/>
      <c r="AU19" s="575"/>
      <c r="AV19" s="575"/>
      <c r="AW19" s="575"/>
      <c r="AX19" s="575"/>
      <c r="AY19" s="575"/>
      <c r="AZ19" s="575"/>
      <c r="BA19" s="575"/>
      <c r="BB19" s="575"/>
      <c r="BC19" s="575"/>
      <c r="BD19" s="575"/>
      <c r="BE19" s="575"/>
      <c r="BF19" s="578"/>
      <c r="BG19" s="579">
        <f>COUNTIF(BG$34:BG$7994,"&gt;0")</f>
        <v>4</v>
      </c>
      <c r="BH19" s="580">
        <f>COUNTIF(BH$34:BH$7994,"&gt;0")</f>
        <v>4</v>
      </c>
      <c r="BI19" s="581">
        <f>COUNTIF(BI$34:BI$7994,"&gt;0")</f>
        <v>4</v>
      </c>
      <c r="BJ19" s="583"/>
      <c r="BK19" s="582"/>
    </row>
    <row r="20" spans="1:63" ht="12.75" customHeight="1" x14ac:dyDescent="0.2">
      <c r="A20" s="518"/>
      <c r="B20" s="3512" t="s">
        <v>205</v>
      </c>
      <c r="C20" s="3355"/>
      <c r="D20" s="3355"/>
      <c r="E20" s="3355"/>
      <c r="F20" s="584"/>
      <c r="G20" s="585"/>
      <c r="H20" s="517"/>
      <c r="I20" s="517"/>
      <c r="J20" s="517"/>
      <c r="K20" s="584"/>
      <c r="L20" s="584"/>
      <c r="M20" s="584"/>
      <c r="N20" s="584"/>
      <c r="O20" s="485"/>
      <c r="P20" s="485"/>
      <c r="Q20" s="485"/>
      <c r="R20" s="485"/>
      <c r="S20" s="485"/>
      <c r="T20" s="485"/>
      <c r="U20" s="485"/>
      <c r="V20" s="485"/>
      <c r="W20" s="485"/>
      <c r="X20" s="485"/>
      <c r="Y20" s="485"/>
      <c r="Z20" s="586"/>
      <c r="AA20" s="587">
        <f>ROUND(AVERAGE(AA$34:AA$7994),2)</f>
        <v>1</v>
      </c>
      <c r="AB20" s="588">
        <f>ROUND(AVERAGE(AB$34:AB$7994),2)</f>
        <v>1</v>
      </c>
      <c r="AC20" s="589">
        <f>ROUND(AVERAGE(AC$34:AC$7994),2)</f>
        <v>1</v>
      </c>
      <c r="AD20" s="590"/>
      <c r="AE20" s="591"/>
      <c r="AF20" s="518"/>
      <c r="AG20" s="518"/>
      <c r="AH20" s="3512" t="s">
        <v>205</v>
      </c>
      <c r="AI20" s="3355"/>
      <c r="AJ20" s="3355"/>
      <c r="AK20" s="3355"/>
      <c r="AL20" s="584"/>
      <c r="AM20" s="585"/>
      <c r="AN20" s="517"/>
      <c r="AO20" s="517"/>
      <c r="AP20" s="517"/>
      <c r="AQ20" s="584"/>
      <c r="AR20" s="584"/>
      <c r="AS20" s="584"/>
      <c r="AT20" s="584"/>
      <c r="AU20" s="485"/>
      <c r="AV20" s="485"/>
      <c r="AW20" s="485"/>
      <c r="AX20" s="485"/>
      <c r="AY20" s="485"/>
      <c r="AZ20" s="485"/>
      <c r="BA20" s="485"/>
      <c r="BB20" s="485"/>
      <c r="BC20" s="485"/>
      <c r="BD20" s="485"/>
      <c r="BE20" s="485"/>
      <c r="BF20" s="586"/>
      <c r="BG20" s="592">
        <f>ROUND(AVERAGE(BG$34:BG$7994),2)</f>
        <v>1.25</v>
      </c>
      <c r="BH20" s="593">
        <f>ROUND(AVERAGE(BH$34:BH$7994),2)</f>
        <v>1</v>
      </c>
      <c r="BI20" s="594">
        <f>ROUND(AVERAGE(BI$34:BI$7994),2)</f>
        <v>1</v>
      </c>
      <c r="BJ20" s="585"/>
      <c r="BK20" s="591"/>
    </row>
    <row r="21" spans="1:63" ht="12.75" customHeight="1" x14ac:dyDescent="0.2">
      <c r="A21" s="518"/>
      <c r="B21" s="3512" t="s">
        <v>3838</v>
      </c>
      <c r="C21" s="3355"/>
      <c r="D21" s="3355"/>
      <c r="E21" s="3355"/>
      <c r="F21" s="485"/>
      <c r="G21" s="585"/>
      <c r="H21" s="517"/>
      <c r="I21" s="517"/>
      <c r="J21" s="517"/>
      <c r="K21" s="485"/>
      <c r="L21" s="485"/>
      <c r="M21" s="485"/>
      <c r="N21" s="485"/>
      <c r="O21" s="485"/>
      <c r="P21" s="485"/>
      <c r="Q21" s="485"/>
      <c r="R21" s="485"/>
      <c r="S21" s="485"/>
      <c r="T21" s="485"/>
      <c r="U21" s="485"/>
      <c r="V21" s="485"/>
      <c r="W21" s="485"/>
      <c r="X21" s="485"/>
      <c r="Y21" s="485"/>
      <c r="Z21" s="586"/>
      <c r="AA21" s="587">
        <f>ROUND(MIN(AA$34:AA$7994),2)</f>
        <v>1</v>
      </c>
      <c r="AB21" s="588">
        <f>ROUND(MIN(AB$34:AB$7994),2)</f>
        <v>1</v>
      </c>
      <c r="AC21" s="589">
        <f>ROUND(MIN(AC$34:AC$7994),2)</f>
        <v>1</v>
      </c>
      <c r="AD21" s="590"/>
      <c r="AE21" s="591"/>
      <c r="AF21" s="518"/>
      <c r="AG21" s="518"/>
      <c r="AH21" s="3512" t="s">
        <v>3838</v>
      </c>
      <c r="AI21" s="3355"/>
      <c r="AJ21" s="3355"/>
      <c r="AK21" s="3355"/>
      <c r="AL21" s="485"/>
      <c r="AM21" s="585"/>
      <c r="AN21" s="517"/>
      <c r="AO21" s="517"/>
      <c r="AP21" s="517"/>
      <c r="AQ21" s="485"/>
      <c r="AR21" s="485"/>
      <c r="AS21" s="485"/>
      <c r="AT21" s="485"/>
      <c r="AU21" s="485"/>
      <c r="AV21" s="485"/>
      <c r="AW21" s="485"/>
      <c r="AX21" s="485"/>
      <c r="AY21" s="485"/>
      <c r="AZ21" s="485"/>
      <c r="BA21" s="485"/>
      <c r="BB21" s="485"/>
      <c r="BC21" s="485"/>
      <c r="BD21" s="485"/>
      <c r="BE21" s="485"/>
      <c r="BF21" s="586"/>
      <c r="BG21" s="592">
        <f>ROUND(MIN(BG$34:BG$7994),2)</f>
        <v>1</v>
      </c>
      <c r="BH21" s="593">
        <f>ROUND(MIN(BH$34:BH$7994),2)</f>
        <v>1</v>
      </c>
      <c r="BI21" s="594">
        <f>ROUND(MIN(BI$34:BI$7994),2)</f>
        <v>1</v>
      </c>
      <c r="BJ21" s="585"/>
      <c r="BK21" s="591"/>
    </row>
    <row r="22" spans="1:63" ht="12.75" customHeight="1" x14ac:dyDescent="0.2">
      <c r="A22" s="518"/>
      <c r="B22" s="3513" t="s">
        <v>3839</v>
      </c>
      <c r="C22" s="3514"/>
      <c r="D22" s="3514"/>
      <c r="E22" s="3514"/>
      <c r="F22" s="595"/>
      <c r="G22" s="596"/>
      <c r="H22" s="597"/>
      <c r="I22" s="597"/>
      <c r="J22" s="597"/>
      <c r="K22" s="595"/>
      <c r="L22" s="595"/>
      <c r="M22" s="595"/>
      <c r="N22" s="595"/>
      <c r="O22" s="595"/>
      <c r="P22" s="595"/>
      <c r="Q22" s="595"/>
      <c r="R22" s="595"/>
      <c r="S22" s="595"/>
      <c r="T22" s="595"/>
      <c r="U22" s="595"/>
      <c r="V22" s="595"/>
      <c r="W22" s="595"/>
      <c r="X22" s="595"/>
      <c r="Y22" s="595"/>
      <c r="Z22" s="598"/>
      <c r="AA22" s="599">
        <f>ROUND(MAX(AA$34:AA$7994),2)</f>
        <v>1</v>
      </c>
      <c r="AB22" s="600">
        <f>ROUND(MAX(AB$34:AB$7994),2)</f>
        <v>1</v>
      </c>
      <c r="AC22" s="601">
        <f>ROUND(MAX(AC$34:AC$7994),2)</f>
        <v>1</v>
      </c>
      <c r="AD22" s="602"/>
      <c r="AE22" s="603"/>
      <c r="AF22" s="518"/>
      <c r="AG22" s="518"/>
      <c r="AH22" s="3513" t="s">
        <v>3839</v>
      </c>
      <c r="AI22" s="3514"/>
      <c r="AJ22" s="3514"/>
      <c r="AK22" s="3514"/>
      <c r="AL22" s="595"/>
      <c r="AM22" s="596"/>
      <c r="AN22" s="597"/>
      <c r="AO22" s="597"/>
      <c r="AP22" s="597"/>
      <c r="AQ22" s="595"/>
      <c r="AR22" s="595"/>
      <c r="AS22" s="595"/>
      <c r="AT22" s="595"/>
      <c r="AU22" s="595"/>
      <c r="AV22" s="595"/>
      <c r="AW22" s="595"/>
      <c r="AX22" s="595"/>
      <c r="AY22" s="595"/>
      <c r="AZ22" s="595"/>
      <c r="BA22" s="595"/>
      <c r="BB22" s="595"/>
      <c r="BC22" s="595"/>
      <c r="BD22" s="595"/>
      <c r="BE22" s="595"/>
      <c r="BF22" s="598"/>
      <c r="BG22" s="604">
        <f>ROUND(MAX(BG$34:BG$7994),2)</f>
        <v>2</v>
      </c>
      <c r="BH22" s="605">
        <f>ROUND(MAX(BH$34:BH$7994),2)</f>
        <v>1</v>
      </c>
      <c r="BI22" s="606">
        <f>ROUND(MAX(BI$34:BI$7994),2)</f>
        <v>1</v>
      </c>
      <c r="BJ22" s="596"/>
      <c r="BK22" s="603"/>
    </row>
    <row r="23" spans="1:63" ht="5.0999999999999996" customHeight="1" x14ac:dyDescent="0.2">
      <c r="A23" s="518"/>
      <c r="B23" s="607"/>
      <c r="C23" s="517"/>
      <c r="D23" s="608"/>
      <c r="E23" s="608"/>
      <c r="F23" s="608"/>
      <c r="G23" s="485"/>
      <c r="H23" s="485"/>
      <c r="I23" s="485"/>
      <c r="J23" s="485"/>
      <c r="K23" s="485"/>
      <c r="L23" s="485"/>
      <c r="M23" s="485"/>
      <c r="N23" s="485"/>
      <c r="O23" s="485"/>
      <c r="P23" s="485"/>
      <c r="Q23" s="485"/>
      <c r="R23" s="485"/>
      <c r="S23" s="485"/>
      <c r="T23" s="485"/>
      <c r="U23" s="485"/>
      <c r="V23" s="485"/>
      <c r="W23" s="485"/>
      <c r="X23" s="485"/>
      <c r="Y23" s="485"/>
      <c r="Z23" s="485"/>
      <c r="AA23" s="608"/>
      <c r="AB23" s="608"/>
      <c r="AC23" s="608"/>
      <c r="AD23" s="608"/>
      <c r="AE23" s="517"/>
      <c r="AF23" s="518"/>
      <c r="AG23" s="518"/>
      <c r="AH23" s="607"/>
      <c r="AI23" s="517"/>
      <c r="AJ23" s="608"/>
      <c r="AK23" s="608"/>
      <c r="AL23" s="608"/>
      <c r="AM23" s="485"/>
      <c r="AN23" s="485"/>
      <c r="AO23" s="485"/>
      <c r="AP23" s="485"/>
      <c r="AQ23" s="485"/>
      <c r="AR23" s="485"/>
      <c r="AS23" s="485"/>
      <c r="AT23" s="485"/>
      <c r="AU23" s="485"/>
      <c r="AV23" s="485"/>
      <c r="AW23" s="485"/>
      <c r="AX23" s="485"/>
      <c r="AY23" s="485"/>
      <c r="AZ23" s="485"/>
      <c r="BA23" s="485"/>
      <c r="BB23" s="485"/>
      <c r="BC23" s="485"/>
      <c r="BD23" s="485"/>
      <c r="BE23" s="485"/>
      <c r="BF23" s="485"/>
      <c r="BG23" s="608"/>
      <c r="BH23" s="608"/>
      <c r="BI23" s="608"/>
      <c r="BJ23" s="517"/>
      <c r="BK23" s="517"/>
    </row>
    <row r="24" spans="1:63" ht="12" x14ac:dyDescent="0.2">
      <c r="A24" s="518"/>
      <c r="B24" s="609"/>
      <c r="C24" s="610"/>
      <c r="D24" s="610"/>
      <c r="E24" s="611"/>
      <c r="F24" s="612"/>
      <c r="G24" s="613"/>
      <c r="H24" s="613"/>
      <c r="I24" s="613"/>
      <c r="J24" s="613"/>
      <c r="K24" s="613"/>
      <c r="L24" s="613"/>
      <c r="M24" s="613"/>
      <c r="N24" s="613"/>
      <c r="O24" s="613"/>
      <c r="P24" s="613"/>
      <c r="Q24" s="613"/>
      <c r="R24" s="613"/>
      <c r="S24" s="613"/>
      <c r="T24" s="613"/>
      <c r="U24" s="613"/>
      <c r="V24" s="613"/>
      <c r="W24" s="613"/>
      <c r="X24" s="613"/>
      <c r="Y24" s="613"/>
      <c r="Z24" s="613"/>
      <c r="AA24" s="614"/>
      <c r="AB24" s="614"/>
      <c r="AC24" s="614"/>
      <c r="AD24" s="612"/>
      <c r="AE24" s="615"/>
      <c r="AF24" s="518"/>
      <c r="AG24" s="518"/>
      <c r="AH24" s="616" t="s">
        <v>3840</v>
      </c>
      <c r="AI24" s="617"/>
      <c r="AJ24" s="617"/>
      <c r="AK24" s="618"/>
      <c r="AL24" s="619"/>
      <c r="AM24" s="620"/>
      <c r="AN24" s="620"/>
      <c r="AO24" s="620"/>
      <c r="AP24" s="620"/>
      <c r="AQ24" s="620"/>
      <c r="AR24" s="620"/>
      <c r="AS24" s="620"/>
      <c r="AT24" s="620"/>
      <c r="AU24" s="620"/>
      <c r="AV24" s="620"/>
      <c r="AW24" s="620"/>
      <c r="AX24" s="620"/>
      <c r="AY24" s="620"/>
      <c r="AZ24" s="620"/>
      <c r="BA24" s="620"/>
      <c r="BB24" s="620"/>
      <c r="BC24" s="620"/>
      <c r="BD24" s="620"/>
      <c r="BE24" s="620"/>
      <c r="BF24" s="621"/>
      <c r="BG24" s="622"/>
      <c r="BH24" s="623"/>
      <c r="BI24" s="623"/>
      <c r="BJ24" s="624"/>
      <c r="BK24" s="615"/>
    </row>
    <row r="25" spans="1:63" ht="12" x14ac:dyDescent="0.2">
      <c r="A25" s="518"/>
      <c r="B25" s="625"/>
      <c r="C25" s="347"/>
      <c r="D25" s="347"/>
      <c r="E25" s="347"/>
      <c r="F25" s="608"/>
      <c r="G25" s="626"/>
      <c r="H25" s="485"/>
      <c r="I25" s="485"/>
      <c r="J25" s="485"/>
      <c r="K25" s="485"/>
      <c r="L25" s="485"/>
      <c r="M25" s="485"/>
      <c r="N25" s="485"/>
      <c r="O25" s="485"/>
      <c r="P25" s="485"/>
      <c r="Q25" s="485"/>
      <c r="R25" s="485"/>
      <c r="S25" s="485"/>
      <c r="T25" s="485"/>
      <c r="U25" s="485"/>
      <c r="V25" s="485"/>
      <c r="W25" s="485"/>
      <c r="X25" s="485"/>
      <c r="Y25" s="485"/>
      <c r="Z25" s="485"/>
      <c r="AA25" s="485"/>
      <c r="AB25" s="485"/>
      <c r="AC25" s="485"/>
      <c r="AD25" s="608"/>
      <c r="AE25" s="591"/>
      <c r="AF25" s="518"/>
      <c r="AG25" s="518"/>
      <c r="AH25" s="627" t="s">
        <v>2407</v>
      </c>
      <c r="AI25" s="628"/>
      <c r="AJ25" s="628"/>
      <c r="AK25" s="628"/>
      <c r="AL25" s="629"/>
      <c r="AM25" s="630"/>
      <c r="AN25" s="631"/>
      <c r="AO25" s="631"/>
      <c r="AP25" s="631"/>
      <c r="AQ25" s="631"/>
      <c r="AR25" s="631"/>
      <c r="AS25" s="631"/>
      <c r="AT25" s="631"/>
      <c r="AU25" s="631"/>
      <c r="AV25" s="631"/>
      <c r="AW25" s="631"/>
      <c r="AX25" s="631"/>
      <c r="AY25" s="631"/>
      <c r="AZ25" s="631"/>
      <c r="BA25" s="631"/>
      <c r="BB25" s="631"/>
      <c r="BC25" s="631"/>
      <c r="BD25" s="631"/>
      <c r="BE25" s="631"/>
      <c r="BF25" s="632"/>
      <c r="BG25" s="633"/>
      <c r="BH25" s="634">
        <v>0</v>
      </c>
      <c r="BI25" s="635">
        <v>2</v>
      </c>
      <c r="BJ25" s="585"/>
      <c r="BK25" s="591"/>
    </row>
    <row r="26" spans="1:63" ht="12.75" customHeight="1" x14ac:dyDescent="0.2">
      <c r="A26" s="518"/>
      <c r="B26" s="3512"/>
      <c r="C26" s="3054"/>
      <c r="D26" s="3054"/>
      <c r="E26" s="3054"/>
      <c r="F26" s="584"/>
      <c r="G26" s="584"/>
      <c r="H26" s="517"/>
      <c r="I26" s="517"/>
      <c r="J26" s="517"/>
      <c r="K26" s="584"/>
      <c r="L26" s="584"/>
      <c r="M26" s="584"/>
      <c r="N26" s="584"/>
      <c r="O26" s="584"/>
      <c r="P26" s="584"/>
      <c r="Q26" s="584"/>
      <c r="R26" s="584"/>
      <c r="S26" s="584"/>
      <c r="T26" s="584"/>
      <c r="U26" s="584"/>
      <c r="V26" s="584"/>
      <c r="W26" s="584"/>
      <c r="X26" s="584"/>
      <c r="Y26" s="584"/>
      <c r="Z26" s="584"/>
      <c r="AA26" s="485"/>
      <c r="AB26" s="485"/>
      <c r="AC26" s="485"/>
      <c r="AD26" s="608"/>
      <c r="AE26" s="591"/>
      <c r="AF26" s="518"/>
      <c r="AG26" s="518"/>
      <c r="AH26" s="3524" t="s">
        <v>3281</v>
      </c>
      <c r="AI26" s="3231"/>
      <c r="AJ26" s="3231"/>
      <c r="AK26" s="3231"/>
      <c r="AL26" s="636"/>
      <c r="AM26" s="637"/>
      <c r="AN26" s="638"/>
      <c r="AO26" s="638"/>
      <c r="AP26" s="638"/>
      <c r="AQ26" s="636"/>
      <c r="AR26" s="636"/>
      <c r="AS26" s="636"/>
      <c r="AT26" s="636"/>
      <c r="AU26" s="636"/>
      <c r="AV26" s="636"/>
      <c r="AW26" s="636"/>
      <c r="AX26" s="636"/>
      <c r="AY26" s="636"/>
      <c r="AZ26" s="636"/>
      <c r="BA26" s="636"/>
      <c r="BB26" s="636"/>
      <c r="BC26" s="636"/>
      <c r="BD26" s="636"/>
      <c r="BE26" s="636"/>
      <c r="BF26" s="639"/>
      <c r="BG26" s="640">
        <f>AA22</f>
        <v>1</v>
      </c>
      <c r="BH26" s="641">
        <f>AB22</f>
        <v>1</v>
      </c>
      <c r="BI26" s="642">
        <f>AC22</f>
        <v>1</v>
      </c>
      <c r="BJ26" s="585"/>
      <c r="BK26" s="591"/>
    </row>
    <row r="27" spans="1:63" ht="12.75" customHeight="1" x14ac:dyDescent="0.2">
      <c r="A27" s="518"/>
      <c r="B27" s="3512"/>
      <c r="C27" s="3054"/>
      <c r="D27" s="3054"/>
      <c r="E27" s="3054"/>
      <c r="F27" s="584"/>
      <c r="G27" s="517"/>
      <c r="H27" s="517"/>
      <c r="I27" s="517"/>
      <c r="J27" s="517"/>
      <c r="K27" s="584"/>
      <c r="L27" s="584"/>
      <c r="M27" s="584"/>
      <c r="N27" s="584"/>
      <c r="O27" s="485"/>
      <c r="P27" s="485"/>
      <c r="Q27" s="485"/>
      <c r="R27" s="485"/>
      <c r="S27" s="485"/>
      <c r="T27" s="485"/>
      <c r="U27" s="485"/>
      <c r="V27" s="485"/>
      <c r="W27" s="485"/>
      <c r="X27" s="485"/>
      <c r="Y27" s="485"/>
      <c r="Z27" s="485"/>
      <c r="AA27" s="485"/>
      <c r="AB27" s="485"/>
      <c r="AC27" s="485"/>
      <c r="AD27" s="608"/>
      <c r="AE27" s="591"/>
      <c r="AF27" s="518"/>
      <c r="AG27" s="518"/>
      <c r="AH27" s="3512" t="s">
        <v>3282</v>
      </c>
      <c r="AI27" s="3054"/>
      <c r="AJ27" s="3054"/>
      <c r="AK27" s="3054"/>
      <c r="AL27" s="584"/>
      <c r="AM27" s="585"/>
      <c r="AN27" s="517"/>
      <c r="AO27" s="517"/>
      <c r="AP27" s="517"/>
      <c r="AQ27" s="584"/>
      <c r="AR27" s="584"/>
      <c r="AS27" s="584"/>
      <c r="AT27" s="584"/>
      <c r="AU27" s="485"/>
      <c r="AV27" s="485"/>
      <c r="AW27" s="485"/>
      <c r="AX27" s="485"/>
      <c r="AY27" s="485"/>
      <c r="AZ27" s="485"/>
      <c r="BA27" s="485"/>
      <c r="BB27" s="485"/>
      <c r="BC27" s="485"/>
      <c r="BD27" s="485"/>
      <c r="BE27" s="485"/>
      <c r="BF27" s="586"/>
      <c r="BG27" s="587">
        <f>BG22</f>
        <v>2</v>
      </c>
      <c r="BH27" s="588">
        <f>BH22</f>
        <v>1</v>
      </c>
      <c r="BI27" s="589">
        <f>BI22</f>
        <v>1</v>
      </c>
      <c r="BJ27" s="585"/>
      <c r="BK27" s="591"/>
    </row>
    <row r="28" spans="1:63" ht="12" customHeight="1" x14ac:dyDescent="0.2">
      <c r="A28" s="518"/>
      <c r="B28" s="3512"/>
      <c r="C28" s="3054"/>
      <c r="D28" s="3054"/>
      <c r="E28" s="3054"/>
      <c r="F28" s="584"/>
      <c r="G28" s="517"/>
      <c r="H28" s="517"/>
      <c r="I28" s="517"/>
      <c r="J28" s="517"/>
      <c r="K28" s="485"/>
      <c r="L28" s="485"/>
      <c r="M28" s="485"/>
      <c r="N28" s="485"/>
      <c r="O28" s="485"/>
      <c r="P28" s="485"/>
      <c r="Q28" s="485"/>
      <c r="R28" s="485"/>
      <c r="S28" s="485"/>
      <c r="T28" s="485"/>
      <c r="U28" s="485"/>
      <c r="V28" s="485"/>
      <c r="W28" s="485"/>
      <c r="X28" s="485"/>
      <c r="Y28" s="485"/>
      <c r="Z28" s="485"/>
      <c r="AA28" s="584"/>
      <c r="AB28" s="584"/>
      <c r="AC28" s="584"/>
      <c r="AD28" s="608"/>
      <c r="AE28" s="591"/>
      <c r="AF28" s="518"/>
      <c r="AG28" s="518"/>
      <c r="AH28" s="3513" t="s">
        <v>2436</v>
      </c>
      <c r="AI28" s="3057"/>
      <c r="AJ28" s="3057"/>
      <c r="AK28" s="3057"/>
      <c r="AL28" s="643"/>
      <c r="AM28" s="585"/>
      <c r="AN28" s="517"/>
      <c r="AO28" s="517"/>
      <c r="AP28" s="517"/>
      <c r="AQ28" s="485"/>
      <c r="AR28" s="485"/>
      <c r="AS28" s="485"/>
      <c r="AT28" s="485"/>
      <c r="AU28" s="485"/>
      <c r="AV28" s="485"/>
      <c r="AW28" s="485"/>
      <c r="AX28" s="485"/>
      <c r="AY28" s="485"/>
      <c r="AZ28" s="485"/>
      <c r="BA28" s="485"/>
      <c r="BB28" s="485"/>
      <c r="BC28" s="485"/>
      <c r="BD28" s="485"/>
      <c r="BE28" s="485"/>
      <c r="BF28" s="586"/>
      <c r="BG28" s="644">
        <f>BG27-BG26</f>
        <v>1</v>
      </c>
      <c r="BH28" s="645">
        <f>BH27-BH26</f>
        <v>0</v>
      </c>
      <c r="BI28" s="646">
        <f>BI27-BI26</f>
        <v>0</v>
      </c>
      <c r="BJ28" s="585"/>
      <c r="BK28" s="591"/>
    </row>
    <row r="29" spans="1:63" ht="12" customHeight="1" x14ac:dyDescent="0.2">
      <c r="A29" s="518"/>
      <c r="B29" s="3512"/>
      <c r="C29" s="3519"/>
      <c r="D29" s="3520"/>
      <c r="E29" s="3520"/>
      <c r="F29" s="584"/>
      <c r="G29" s="517"/>
      <c r="H29" s="517"/>
      <c r="I29" s="517"/>
      <c r="J29" s="517"/>
      <c r="K29" s="485"/>
      <c r="L29" s="485"/>
      <c r="M29" s="485"/>
      <c r="N29" s="485"/>
      <c r="O29" s="485"/>
      <c r="P29" s="485"/>
      <c r="Q29" s="485"/>
      <c r="R29" s="485"/>
      <c r="S29" s="485"/>
      <c r="T29" s="485"/>
      <c r="U29" s="485"/>
      <c r="V29" s="485"/>
      <c r="W29" s="485"/>
      <c r="X29" s="485"/>
      <c r="Y29" s="485"/>
      <c r="Z29" s="485"/>
      <c r="AA29" s="584"/>
      <c r="AB29" s="584"/>
      <c r="AC29" s="584"/>
      <c r="AD29" s="608"/>
      <c r="AE29" s="591"/>
      <c r="AF29" s="518"/>
      <c r="AG29" s="518"/>
      <c r="AH29" s="3521"/>
      <c r="AI29" s="3522"/>
      <c r="AJ29" s="3523" t="s">
        <v>1553</v>
      </c>
      <c r="AK29" s="3523"/>
      <c r="AL29" s="647"/>
      <c r="AM29" s="648"/>
      <c r="AN29" s="617"/>
      <c r="AO29" s="617"/>
      <c r="AP29" s="617"/>
      <c r="AQ29" s="620"/>
      <c r="AR29" s="620"/>
      <c r="AS29" s="620"/>
      <c r="AT29" s="620"/>
      <c r="AU29" s="620"/>
      <c r="AV29" s="620"/>
      <c r="AW29" s="620"/>
      <c r="AX29" s="620"/>
      <c r="AY29" s="620"/>
      <c r="AZ29" s="620"/>
      <c r="BA29" s="620"/>
      <c r="BB29" s="620"/>
      <c r="BC29" s="620"/>
      <c r="BD29" s="620"/>
      <c r="BE29" s="620"/>
      <c r="BF29" s="621"/>
      <c r="BG29" s="649" t="str">
        <f>IF(BG20&gt;1,"F","P")</f>
        <v>F</v>
      </c>
      <c r="BH29" s="650" t="str">
        <f>IF(BH28&gt;BH25,"F","P")</f>
        <v>P</v>
      </c>
      <c r="BI29" s="651" t="str">
        <f>IF(BI28&gt;BI25,"F","P")</f>
        <v>P</v>
      </c>
      <c r="BJ29" s="585"/>
      <c r="BK29" s="591"/>
    </row>
    <row r="30" spans="1:63" ht="12" x14ac:dyDescent="0.2">
      <c r="A30" s="518"/>
      <c r="B30" s="625"/>
      <c r="C30" s="347"/>
      <c r="D30" s="347"/>
      <c r="E30" s="347"/>
      <c r="F30" s="608"/>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608"/>
      <c r="AE30" s="591"/>
      <c r="AF30" s="518"/>
      <c r="AG30" s="518"/>
      <c r="AH30" s="625" t="s">
        <v>3841</v>
      </c>
      <c r="AI30" s="347"/>
      <c r="AJ30" s="347"/>
      <c r="AK30" s="347"/>
      <c r="AL30" s="608"/>
      <c r="AM30" s="485"/>
      <c r="AN30" s="485"/>
      <c r="AO30" s="485"/>
      <c r="AP30" s="485"/>
      <c r="AQ30" s="485"/>
      <c r="AR30" s="485"/>
      <c r="AS30" s="485"/>
      <c r="AT30" s="485"/>
      <c r="AU30" s="485"/>
      <c r="AV30" s="485"/>
      <c r="AW30" s="485"/>
      <c r="AX30" s="485"/>
      <c r="AY30" s="485"/>
      <c r="AZ30" s="485"/>
      <c r="BA30" s="485"/>
      <c r="BB30" s="485"/>
      <c r="BC30" s="485"/>
      <c r="BD30" s="485"/>
      <c r="BE30" s="485"/>
      <c r="BF30" s="586"/>
      <c r="BG30" s="652"/>
      <c r="BH30" s="653">
        <v>0</v>
      </c>
      <c r="BI30" s="654">
        <f>IF($BI$19&gt;$AC$19,0.15,0.3)</f>
        <v>0.3</v>
      </c>
      <c r="BJ30" s="585"/>
      <c r="BK30" s="591"/>
    </row>
    <row r="31" spans="1:63" ht="12" customHeight="1" x14ac:dyDescent="0.2">
      <c r="A31" s="518"/>
      <c r="B31" s="3512"/>
      <c r="C31" s="3519"/>
      <c r="D31" s="3520"/>
      <c r="E31" s="3520"/>
      <c r="F31" s="608"/>
      <c r="G31" s="584"/>
      <c r="H31" s="517"/>
      <c r="I31" s="517"/>
      <c r="J31" s="517"/>
      <c r="K31" s="584"/>
      <c r="L31" s="584"/>
      <c r="M31" s="584"/>
      <c r="N31" s="584"/>
      <c r="O31" s="584"/>
      <c r="P31" s="584"/>
      <c r="Q31" s="584"/>
      <c r="R31" s="584"/>
      <c r="S31" s="584"/>
      <c r="T31" s="584"/>
      <c r="U31" s="584"/>
      <c r="V31" s="584"/>
      <c r="W31" s="584"/>
      <c r="X31" s="584"/>
      <c r="Y31" s="584"/>
      <c r="Z31" s="584"/>
      <c r="AA31" s="584"/>
      <c r="AB31" s="584"/>
      <c r="AC31" s="584"/>
      <c r="AD31" s="608"/>
      <c r="AE31" s="591"/>
      <c r="AF31" s="518"/>
      <c r="AG31" s="518"/>
      <c r="AH31" s="3524" t="s">
        <v>3842</v>
      </c>
      <c r="AI31" s="3525"/>
      <c r="AJ31" s="3526"/>
      <c r="AK31" s="3526"/>
      <c r="AL31" s="629"/>
      <c r="AM31" s="637"/>
      <c r="AN31" s="638"/>
      <c r="AO31" s="638"/>
      <c r="AP31" s="638"/>
      <c r="AQ31" s="636"/>
      <c r="AR31" s="636"/>
      <c r="AS31" s="636"/>
      <c r="AT31" s="636"/>
      <c r="AU31" s="636"/>
      <c r="AV31" s="636"/>
      <c r="AW31" s="636"/>
      <c r="AX31" s="636"/>
      <c r="AY31" s="636"/>
      <c r="AZ31" s="636"/>
      <c r="BA31" s="636"/>
      <c r="BB31" s="636"/>
      <c r="BC31" s="636"/>
      <c r="BD31" s="636"/>
      <c r="BE31" s="636"/>
      <c r="BF31" s="639"/>
      <c r="BG31" s="655"/>
      <c r="BH31" s="656">
        <f>ROUND(BH$20-AB$20,2)</f>
        <v>0</v>
      </c>
      <c r="BI31" s="657">
        <f>ROUND(BI$20-AC$20,2)</f>
        <v>0</v>
      </c>
      <c r="BJ31" s="585"/>
      <c r="BK31" s="591"/>
    </row>
    <row r="32" spans="1:63" ht="12" customHeight="1" x14ac:dyDescent="0.2">
      <c r="A32" s="518"/>
      <c r="B32" s="3513"/>
      <c r="C32" s="3527"/>
      <c r="D32" s="3528"/>
      <c r="E32" s="3528"/>
      <c r="F32" s="658"/>
      <c r="G32" s="597"/>
      <c r="H32" s="597"/>
      <c r="I32" s="597"/>
      <c r="J32" s="597"/>
      <c r="K32" s="643"/>
      <c r="L32" s="643"/>
      <c r="M32" s="643"/>
      <c r="N32" s="643"/>
      <c r="O32" s="595"/>
      <c r="P32" s="595"/>
      <c r="Q32" s="595"/>
      <c r="R32" s="595"/>
      <c r="S32" s="595"/>
      <c r="T32" s="595"/>
      <c r="U32" s="595"/>
      <c r="V32" s="595"/>
      <c r="W32" s="595"/>
      <c r="X32" s="595"/>
      <c r="Y32" s="595"/>
      <c r="Z32" s="595"/>
      <c r="AA32" s="643"/>
      <c r="AB32" s="643"/>
      <c r="AC32" s="643"/>
      <c r="AD32" s="658"/>
      <c r="AE32" s="603"/>
      <c r="AF32" s="518"/>
      <c r="AG32" s="518"/>
      <c r="AH32" s="3513"/>
      <c r="AI32" s="3527"/>
      <c r="AJ32" s="3528" t="s">
        <v>1553</v>
      </c>
      <c r="AK32" s="3528"/>
      <c r="AL32" s="658"/>
      <c r="AM32" s="648"/>
      <c r="AN32" s="617"/>
      <c r="AO32" s="617"/>
      <c r="AP32" s="617"/>
      <c r="AQ32" s="647"/>
      <c r="AR32" s="647"/>
      <c r="AS32" s="647"/>
      <c r="AT32" s="647"/>
      <c r="AU32" s="620"/>
      <c r="AV32" s="620"/>
      <c r="AW32" s="620"/>
      <c r="AX32" s="620"/>
      <c r="AY32" s="620"/>
      <c r="AZ32" s="620"/>
      <c r="BA32" s="620"/>
      <c r="BB32" s="620"/>
      <c r="BC32" s="620"/>
      <c r="BD32" s="620"/>
      <c r="BE32" s="620"/>
      <c r="BF32" s="621"/>
      <c r="BG32" s="659" t="str">
        <f>IF(BG20&gt;1,"F","P")</f>
        <v>F</v>
      </c>
      <c r="BH32" s="660" t="str">
        <f>IF(BH31&gt;BH$30,"F","P")</f>
        <v>P</v>
      </c>
      <c r="BI32" s="660" t="str">
        <f>IF(BI31&gt;BI$30,"F","P")</f>
        <v>P</v>
      </c>
      <c r="BJ32" s="596"/>
      <c r="BK32" s="603"/>
    </row>
    <row r="33" spans="1:63" ht="5.0999999999999996" customHeight="1" x14ac:dyDescent="0.2">
      <c r="A33" s="518"/>
      <c r="B33" s="517"/>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608"/>
      <c r="AE33" s="608"/>
      <c r="AF33" s="519"/>
      <c r="AG33" s="519"/>
      <c r="AH33" s="517"/>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608"/>
      <c r="BK33" s="608"/>
    </row>
    <row r="34" spans="1:63" ht="19.5" customHeight="1" x14ac:dyDescent="0.2">
      <c r="A34" s="518"/>
      <c r="B34" s="661">
        <v>1</v>
      </c>
      <c r="C34" s="662" t="s">
        <v>3248</v>
      </c>
      <c r="D34" s="541"/>
      <c r="E34" s="541"/>
      <c r="F34" s="663" t="s">
        <v>1146</v>
      </c>
      <c r="G34" s="3529"/>
      <c r="H34" s="3530"/>
      <c r="I34" s="3530"/>
      <c r="J34" s="3531"/>
      <c r="K34" s="543"/>
      <c r="L34" s="544"/>
      <c r="M34" s="3532" t="str">
        <f>IF((SUM(L34:L36)&gt;0),(SUM(L34:L36)),"")</f>
        <v/>
      </c>
      <c r="N34" s="3535"/>
      <c r="O34" s="545"/>
      <c r="P34" s="546"/>
      <c r="Q34" s="547"/>
      <c r="R34" s="3532" t="str">
        <f>IF((SUM(Q34:Q36)&gt;0),(SUM(Q34:Q36)),"")</f>
        <v/>
      </c>
      <c r="S34" s="3535"/>
      <c r="T34" s="3529"/>
      <c r="U34" s="3530"/>
      <c r="V34" s="3530"/>
      <c r="W34" s="3531"/>
      <c r="X34" s="547"/>
      <c r="Y34" s="3532" t="str">
        <f>IF((SUM(X34:X36)&gt;0),(SUM(X34:X36)),"")</f>
        <v/>
      </c>
      <c r="Z34" s="3535"/>
      <c r="AA34" s="548">
        <v>1</v>
      </c>
      <c r="AB34" s="549">
        <v>1</v>
      </c>
      <c r="AC34" s="664">
        <v>1</v>
      </c>
      <c r="AD34" s="3541"/>
      <c r="AE34" s="3541"/>
      <c r="AF34" s="665"/>
      <c r="AG34" s="518"/>
      <c r="AH34" s="661">
        <v>1</v>
      </c>
      <c r="AI34" s="662" t="s">
        <v>3248</v>
      </c>
      <c r="AJ34" s="541"/>
      <c r="AK34" s="541"/>
      <c r="AL34" s="663" t="s">
        <v>1146</v>
      </c>
      <c r="AM34" s="3529"/>
      <c r="AN34" s="3530"/>
      <c r="AO34" s="3530"/>
      <c r="AP34" s="3531"/>
      <c r="AQ34" s="543"/>
      <c r="AR34" s="544"/>
      <c r="AS34" s="3532" t="str">
        <f>IF((SUM(AR34:AR36)&gt;0),(SUM(AR34:AR36)),"")</f>
        <v/>
      </c>
      <c r="AT34" s="3538" t="str">
        <f>IF($AT$15="NA","NA",(IF(AS34="","",(IF(AS34&gt;=$AT$15,"Pass","Fail")))))</f>
        <v>NA</v>
      </c>
      <c r="AU34" s="545"/>
      <c r="AV34" s="546"/>
      <c r="AW34" s="547"/>
      <c r="AX34" s="3532" t="str">
        <f>IF((SUM(AW34:AW36)&gt;0),(SUM(AW34:AW36)),"")</f>
        <v/>
      </c>
      <c r="AY34" s="3538" t="str">
        <f>IF($AY$15="NA","NA",(IF(AX34="","",(IF(AX34&gt;=$AY$15,"Pass","Fail")))))</f>
        <v>NA</v>
      </c>
      <c r="AZ34" s="3529"/>
      <c r="BA34" s="3530"/>
      <c r="BB34" s="3530"/>
      <c r="BC34" s="3531"/>
      <c r="BD34" s="547"/>
      <c r="BE34" s="3532" t="str">
        <f>IF((SUM(BD34:BD36)&gt;0),(SUM(BD34:BD36)),"")</f>
        <v/>
      </c>
      <c r="BF34" s="3538" t="str">
        <f>IF($BF$15="NA","NA",(IF(BE34="","",(IF(BE34&gt;=$BF$15,"Pass","Fail")))))</f>
        <v/>
      </c>
      <c r="BG34" s="548">
        <v>1</v>
      </c>
      <c r="BH34" s="549">
        <v>1</v>
      </c>
      <c r="BI34" s="664">
        <v>1</v>
      </c>
      <c r="BJ34" s="3541"/>
      <c r="BK34" s="3541"/>
    </row>
    <row r="35" spans="1:63" ht="19.5" customHeight="1" x14ac:dyDescent="0.2">
      <c r="A35" s="518"/>
      <c r="B35" s="3451" t="s">
        <v>3275</v>
      </c>
      <c r="C35" s="3551" t="s">
        <v>3247</v>
      </c>
      <c r="D35" s="2579" t="s">
        <v>465</v>
      </c>
      <c r="E35" s="2579" t="s">
        <v>465</v>
      </c>
      <c r="F35" s="666" t="s">
        <v>1147</v>
      </c>
      <c r="G35" s="3553"/>
      <c r="H35" s="3554"/>
      <c r="I35" s="3554"/>
      <c r="J35" s="3555"/>
      <c r="K35" s="552"/>
      <c r="L35" s="553"/>
      <c r="M35" s="3533"/>
      <c r="N35" s="3536"/>
      <c r="O35" s="554"/>
      <c r="P35" s="555"/>
      <c r="Q35" s="556"/>
      <c r="R35" s="3533"/>
      <c r="S35" s="3536"/>
      <c r="T35" s="3553"/>
      <c r="U35" s="3554"/>
      <c r="V35" s="3554"/>
      <c r="W35" s="3555"/>
      <c r="X35" s="556"/>
      <c r="Y35" s="3533"/>
      <c r="Z35" s="3536"/>
      <c r="AA35" s="3542" t="s">
        <v>380</v>
      </c>
      <c r="AB35" s="3544" t="s">
        <v>380</v>
      </c>
      <c r="AC35" s="3546" t="s">
        <v>380</v>
      </c>
      <c r="AD35" s="3548" t="s">
        <v>2731</v>
      </c>
      <c r="AE35" s="3549"/>
      <c r="AF35" s="667"/>
      <c r="AG35" s="518"/>
      <c r="AH35" s="3451" t="s">
        <v>3277</v>
      </c>
      <c r="AI35" s="3551" t="s">
        <v>3247</v>
      </c>
      <c r="AJ35" s="2579" t="s">
        <v>465</v>
      </c>
      <c r="AK35" s="2579" t="s">
        <v>465</v>
      </c>
      <c r="AL35" s="666" t="s">
        <v>1147</v>
      </c>
      <c r="AM35" s="3553"/>
      <c r="AN35" s="3554"/>
      <c r="AO35" s="3554"/>
      <c r="AP35" s="3555"/>
      <c r="AQ35" s="552"/>
      <c r="AR35" s="553"/>
      <c r="AS35" s="3533"/>
      <c r="AT35" s="3539"/>
      <c r="AU35" s="554"/>
      <c r="AV35" s="555"/>
      <c r="AW35" s="556"/>
      <c r="AX35" s="3533"/>
      <c r="AY35" s="3539"/>
      <c r="AZ35" s="3553"/>
      <c r="BA35" s="3554"/>
      <c r="BB35" s="3554"/>
      <c r="BC35" s="3555"/>
      <c r="BD35" s="556"/>
      <c r="BE35" s="3533"/>
      <c r="BF35" s="3539"/>
      <c r="BG35" s="3542" t="s">
        <v>380</v>
      </c>
      <c r="BH35" s="3544" t="s">
        <v>380</v>
      </c>
      <c r="BI35" s="3546" t="s">
        <v>380</v>
      </c>
      <c r="BJ35" s="3548" t="s">
        <v>2731</v>
      </c>
      <c r="BK35" s="3549"/>
    </row>
    <row r="36" spans="1:63" ht="19.5" customHeight="1" x14ac:dyDescent="0.2">
      <c r="A36" s="518"/>
      <c r="B36" s="3065"/>
      <c r="C36" s="3552"/>
      <c r="D36" s="2580"/>
      <c r="E36" s="2580"/>
      <c r="F36" s="668" t="s">
        <v>1148</v>
      </c>
      <c r="G36" s="3556"/>
      <c r="H36" s="3557"/>
      <c r="I36" s="3557"/>
      <c r="J36" s="3558"/>
      <c r="K36" s="558"/>
      <c r="L36" s="559"/>
      <c r="M36" s="3534"/>
      <c r="N36" s="3537"/>
      <c r="O36" s="560"/>
      <c r="P36" s="561"/>
      <c r="Q36" s="562"/>
      <c r="R36" s="3534"/>
      <c r="S36" s="3537"/>
      <c r="T36" s="3556"/>
      <c r="U36" s="3557"/>
      <c r="V36" s="3557"/>
      <c r="W36" s="3558"/>
      <c r="X36" s="562"/>
      <c r="Y36" s="3534"/>
      <c r="Z36" s="3537"/>
      <c r="AA36" s="3543"/>
      <c r="AB36" s="3545"/>
      <c r="AC36" s="3547"/>
      <c r="AD36" s="3550"/>
      <c r="AE36" s="3550"/>
      <c r="AF36" s="667"/>
      <c r="AG36" s="518"/>
      <c r="AH36" s="3065"/>
      <c r="AI36" s="3552"/>
      <c r="AJ36" s="2580"/>
      <c r="AK36" s="2580"/>
      <c r="AL36" s="668" t="s">
        <v>1148</v>
      </c>
      <c r="AM36" s="3556"/>
      <c r="AN36" s="3557"/>
      <c r="AO36" s="3557"/>
      <c r="AP36" s="3558"/>
      <c r="AQ36" s="558"/>
      <c r="AR36" s="559"/>
      <c r="AS36" s="3534"/>
      <c r="AT36" s="3540"/>
      <c r="AU36" s="560"/>
      <c r="AV36" s="561"/>
      <c r="AW36" s="562"/>
      <c r="AX36" s="3534"/>
      <c r="AY36" s="3540"/>
      <c r="AZ36" s="3556"/>
      <c r="BA36" s="3557"/>
      <c r="BB36" s="3557"/>
      <c r="BC36" s="3558"/>
      <c r="BD36" s="562"/>
      <c r="BE36" s="3534"/>
      <c r="BF36" s="3540"/>
      <c r="BG36" s="3543"/>
      <c r="BH36" s="3545"/>
      <c r="BI36" s="3547"/>
      <c r="BJ36" s="3550"/>
      <c r="BK36" s="3550"/>
    </row>
    <row r="37" spans="1:63" ht="19.5" customHeight="1" x14ac:dyDescent="0.2">
      <c r="A37" s="518"/>
      <c r="B37" s="661">
        <f>B34+1</f>
        <v>2</v>
      </c>
      <c r="C37" s="662" t="s">
        <v>3248</v>
      </c>
      <c r="D37" s="541"/>
      <c r="E37" s="541"/>
      <c r="F37" s="663" t="s">
        <v>1146</v>
      </c>
      <c r="G37" s="3529"/>
      <c r="H37" s="3530"/>
      <c r="I37" s="3530"/>
      <c r="J37" s="3531"/>
      <c r="K37" s="543"/>
      <c r="L37" s="544"/>
      <c r="M37" s="3532" t="str">
        <f>IF((SUM(L37:L39)&gt;0),(SUM(L37:L39)),"")</f>
        <v/>
      </c>
      <c r="N37" s="3535"/>
      <c r="O37" s="545"/>
      <c r="P37" s="546"/>
      <c r="Q37" s="547"/>
      <c r="R37" s="3532" t="str">
        <f>IF((SUM(Q37:Q39)&gt;0),(SUM(Q37:Q39)),"")</f>
        <v/>
      </c>
      <c r="S37" s="3535"/>
      <c r="T37" s="3529"/>
      <c r="U37" s="3530"/>
      <c r="V37" s="3530"/>
      <c r="W37" s="3531"/>
      <c r="X37" s="547"/>
      <c r="Y37" s="3532" t="str">
        <f>IF((SUM(X37:X39)&gt;0),(SUM(X37:X39)),"")</f>
        <v/>
      </c>
      <c r="Z37" s="3535"/>
      <c r="AA37" s="548">
        <v>1</v>
      </c>
      <c r="AB37" s="549">
        <v>1</v>
      </c>
      <c r="AC37" s="664">
        <v>1</v>
      </c>
      <c r="AD37" s="3541"/>
      <c r="AE37" s="3541"/>
      <c r="AF37" s="665"/>
      <c r="AG37" s="518"/>
      <c r="AH37" s="661">
        <f>AH34+1</f>
        <v>2</v>
      </c>
      <c r="AI37" s="662" t="s">
        <v>3248</v>
      </c>
      <c r="AJ37" s="541"/>
      <c r="AK37" s="541"/>
      <c r="AL37" s="663" t="s">
        <v>1146</v>
      </c>
      <c r="AM37" s="3529"/>
      <c r="AN37" s="3530"/>
      <c r="AO37" s="3530"/>
      <c r="AP37" s="3531"/>
      <c r="AQ37" s="543"/>
      <c r="AR37" s="544"/>
      <c r="AS37" s="3532" t="str">
        <f t="shared" ref="AS37" si="0">IF((SUM(AR37:AR39)&gt;0),(SUM(AR37:AR39)),"")</f>
        <v/>
      </c>
      <c r="AT37" s="3538" t="str">
        <f t="shared" ref="AT37" si="1">IF($AT$15="NA","NA",(IF(AS37="","",(IF(AS37&gt;=$AT$15,"Pass","Fail")))))</f>
        <v>NA</v>
      </c>
      <c r="AU37" s="545"/>
      <c r="AV37" s="546"/>
      <c r="AW37" s="547"/>
      <c r="AX37" s="3532" t="str">
        <f t="shared" ref="AX37" si="2">IF((SUM(AW37:AW39)&gt;0),(SUM(AW37:AW39)),"")</f>
        <v/>
      </c>
      <c r="AY37" s="3538" t="str">
        <f t="shared" ref="AY37" si="3">IF($AY$15="NA","NA",(IF(AX37="","",(IF(AX37&gt;=$AY$15,"Pass","Fail")))))</f>
        <v>NA</v>
      </c>
      <c r="AZ37" s="3529"/>
      <c r="BA37" s="3530"/>
      <c r="BB37" s="3530"/>
      <c r="BC37" s="3531"/>
      <c r="BD37" s="547"/>
      <c r="BE37" s="3532" t="str">
        <f t="shared" ref="BE37" si="4">IF((SUM(BD37:BD39)&gt;0),(SUM(BD37:BD39)),"")</f>
        <v/>
      </c>
      <c r="BF37" s="3538" t="str">
        <f t="shared" ref="BF37" si="5">IF($BF$15="NA","NA",(IF(BE37="","",(IF(BE37&gt;=$BF$15,"Pass","Fail")))))</f>
        <v/>
      </c>
      <c r="BG37" s="548">
        <v>2</v>
      </c>
      <c r="BH37" s="549">
        <v>1</v>
      </c>
      <c r="BI37" s="664">
        <v>1</v>
      </c>
      <c r="BJ37" s="3541"/>
      <c r="BK37" s="3541"/>
    </row>
    <row r="38" spans="1:63" ht="19.5" customHeight="1" x14ac:dyDescent="0.2">
      <c r="A38" s="518"/>
      <c r="B38" s="3451" t="s">
        <v>3275</v>
      </c>
      <c r="C38" s="3551" t="s">
        <v>3247</v>
      </c>
      <c r="D38" s="2579" t="s">
        <v>465</v>
      </c>
      <c r="E38" s="2579" t="s">
        <v>465</v>
      </c>
      <c r="F38" s="666" t="s">
        <v>1147</v>
      </c>
      <c r="G38" s="3553"/>
      <c r="H38" s="3554"/>
      <c r="I38" s="3554"/>
      <c r="J38" s="3555"/>
      <c r="K38" s="552"/>
      <c r="L38" s="553"/>
      <c r="M38" s="3533"/>
      <c r="N38" s="3536"/>
      <c r="O38" s="554"/>
      <c r="P38" s="555"/>
      <c r="Q38" s="556"/>
      <c r="R38" s="3533"/>
      <c r="S38" s="3536"/>
      <c r="T38" s="3553"/>
      <c r="U38" s="3554"/>
      <c r="V38" s="3554"/>
      <c r="W38" s="3555"/>
      <c r="X38" s="556"/>
      <c r="Y38" s="3533"/>
      <c r="Z38" s="3536"/>
      <c r="AA38" s="3542" t="s">
        <v>380</v>
      </c>
      <c r="AB38" s="3544" t="s">
        <v>380</v>
      </c>
      <c r="AC38" s="3546" t="s">
        <v>380</v>
      </c>
      <c r="AD38" s="3548" t="s">
        <v>2731</v>
      </c>
      <c r="AE38" s="3549"/>
      <c r="AF38" s="665"/>
      <c r="AG38" s="518"/>
      <c r="AH38" s="3451" t="s">
        <v>3277</v>
      </c>
      <c r="AI38" s="3551" t="s">
        <v>3247</v>
      </c>
      <c r="AJ38" s="2579" t="s">
        <v>465</v>
      </c>
      <c r="AK38" s="2579" t="s">
        <v>465</v>
      </c>
      <c r="AL38" s="666" t="s">
        <v>1147</v>
      </c>
      <c r="AM38" s="3553"/>
      <c r="AN38" s="3554"/>
      <c r="AO38" s="3554"/>
      <c r="AP38" s="3555"/>
      <c r="AQ38" s="552"/>
      <c r="AR38" s="553"/>
      <c r="AS38" s="3533"/>
      <c r="AT38" s="3539"/>
      <c r="AU38" s="554"/>
      <c r="AV38" s="555"/>
      <c r="AW38" s="556"/>
      <c r="AX38" s="3533"/>
      <c r="AY38" s="3539"/>
      <c r="AZ38" s="3553"/>
      <c r="BA38" s="3554"/>
      <c r="BB38" s="3554"/>
      <c r="BC38" s="3555"/>
      <c r="BD38" s="556"/>
      <c r="BE38" s="3533"/>
      <c r="BF38" s="3539"/>
      <c r="BG38" s="3542" t="s">
        <v>380</v>
      </c>
      <c r="BH38" s="3544" t="s">
        <v>380</v>
      </c>
      <c r="BI38" s="3546" t="s">
        <v>380</v>
      </c>
      <c r="BJ38" s="3548" t="s">
        <v>2731</v>
      </c>
      <c r="BK38" s="3549"/>
    </row>
    <row r="39" spans="1:63" ht="19.5" customHeight="1" x14ac:dyDescent="0.2">
      <c r="A39" s="518"/>
      <c r="B39" s="3065"/>
      <c r="C39" s="3552"/>
      <c r="D39" s="2580"/>
      <c r="E39" s="2580"/>
      <c r="F39" s="668" t="s">
        <v>1148</v>
      </c>
      <c r="G39" s="3556"/>
      <c r="H39" s="3557"/>
      <c r="I39" s="3557"/>
      <c r="J39" s="3558"/>
      <c r="K39" s="558"/>
      <c r="L39" s="559"/>
      <c r="M39" s="3534"/>
      <c r="N39" s="3537"/>
      <c r="O39" s="560"/>
      <c r="P39" s="561"/>
      <c r="Q39" s="562"/>
      <c r="R39" s="3534"/>
      <c r="S39" s="3537"/>
      <c r="T39" s="3556"/>
      <c r="U39" s="3557"/>
      <c r="V39" s="3557"/>
      <c r="W39" s="3558"/>
      <c r="X39" s="562"/>
      <c r="Y39" s="3534"/>
      <c r="Z39" s="3537"/>
      <c r="AA39" s="3543"/>
      <c r="AB39" s="3545"/>
      <c r="AC39" s="3547"/>
      <c r="AD39" s="3550"/>
      <c r="AE39" s="3550"/>
      <c r="AF39" s="665"/>
      <c r="AG39" s="518"/>
      <c r="AH39" s="3065"/>
      <c r="AI39" s="3552"/>
      <c r="AJ39" s="2580"/>
      <c r="AK39" s="2580"/>
      <c r="AL39" s="668" t="s">
        <v>1148</v>
      </c>
      <c r="AM39" s="3556"/>
      <c r="AN39" s="3557"/>
      <c r="AO39" s="3557"/>
      <c r="AP39" s="3558"/>
      <c r="AQ39" s="558"/>
      <c r="AR39" s="559"/>
      <c r="AS39" s="3534"/>
      <c r="AT39" s="3540"/>
      <c r="AU39" s="560"/>
      <c r="AV39" s="561"/>
      <c r="AW39" s="562"/>
      <c r="AX39" s="3534"/>
      <c r="AY39" s="3540"/>
      <c r="AZ39" s="3556"/>
      <c r="BA39" s="3557"/>
      <c r="BB39" s="3557"/>
      <c r="BC39" s="3558"/>
      <c r="BD39" s="562"/>
      <c r="BE39" s="3534"/>
      <c r="BF39" s="3540"/>
      <c r="BG39" s="3543"/>
      <c r="BH39" s="3545"/>
      <c r="BI39" s="3547"/>
      <c r="BJ39" s="3550"/>
      <c r="BK39" s="3550"/>
    </row>
    <row r="40" spans="1:63" ht="19.5" customHeight="1" x14ac:dyDescent="0.2">
      <c r="A40" s="518"/>
      <c r="B40" s="661">
        <f>B37+1</f>
        <v>3</v>
      </c>
      <c r="C40" s="662" t="s">
        <v>3248</v>
      </c>
      <c r="D40" s="541"/>
      <c r="E40" s="541"/>
      <c r="F40" s="663" t="s">
        <v>1146</v>
      </c>
      <c r="G40" s="3529"/>
      <c r="H40" s="3530"/>
      <c r="I40" s="3530"/>
      <c r="J40" s="3531"/>
      <c r="K40" s="543"/>
      <c r="L40" s="544"/>
      <c r="M40" s="3532" t="str">
        <f>IF((SUM(L40:L42)&gt;0),(SUM(L40:L42)),"")</f>
        <v/>
      </c>
      <c r="N40" s="3535"/>
      <c r="O40" s="545"/>
      <c r="P40" s="546"/>
      <c r="Q40" s="547"/>
      <c r="R40" s="3532" t="str">
        <f>IF((SUM(Q40:Q42)&gt;0),(SUM(Q40:Q42)),"")</f>
        <v/>
      </c>
      <c r="S40" s="3535"/>
      <c r="T40" s="3529"/>
      <c r="U40" s="3530"/>
      <c r="V40" s="3530"/>
      <c r="W40" s="3531"/>
      <c r="X40" s="547"/>
      <c r="Y40" s="3532" t="str">
        <f>IF((SUM(X40:X42)&gt;0),(SUM(X40:X42)),"")</f>
        <v/>
      </c>
      <c r="Z40" s="3535"/>
      <c r="AA40" s="548">
        <v>1</v>
      </c>
      <c r="AB40" s="549">
        <v>1</v>
      </c>
      <c r="AC40" s="664">
        <v>1</v>
      </c>
      <c r="AD40" s="3541"/>
      <c r="AE40" s="3541"/>
      <c r="AF40" s="665"/>
      <c r="AG40" s="518"/>
      <c r="AH40" s="661">
        <f>AH37+1</f>
        <v>3</v>
      </c>
      <c r="AI40" s="662" t="s">
        <v>3248</v>
      </c>
      <c r="AJ40" s="541"/>
      <c r="AK40" s="541"/>
      <c r="AL40" s="663" t="s">
        <v>1146</v>
      </c>
      <c r="AM40" s="3529"/>
      <c r="AN40" s="3530"/>
      <c r="AO40" s="3530"/>
      <c r="AP40" s="3531"/>
      <c r="AQ40" s="543"/>
      <c r="AR40" s="544"/>
      <c r="AS40" s="3532" t="str">
        <f t="shared" ref="AS40" si="6">IF((SUM(AR40:AR42)&gt;0),(SUM(AR40:AR42)),"")</f>
        <v/>
      </c>
      <c r="AT40" s="3538" t="str">
        <f t="shared" ref="AT40" si="7">IF($AT$15="NA","NA",(IF(AS40="","",(IF(AS40&gt;=$AT$15,"Pass","Fail")))))</f>
        <v>NA</v>
      </c>
      <c r="AU40" s="545"/>
      <c r="AV40" s="546"/>
      <c r="AW40" s="547"/>
      <c r="AX40" s="3532" t="str">
        <f t="shared" ref="AX40" si="8">IF((SUM(AW40:AW42)&gt;0),(SUM(AW40:AW42)),"")</f>
        <v/>
      </c>
      <c r="AY40" s="3538" t="str">
        <f t="shared" ref="AY40" si="9">IF($AY$15="NA","NA",(IF(AX40="","",(IF(AX40&gt;=$AY$15,"Pass","Fail")))))</f>
        <v>NA</v>
      </c>
      <c r="AZ40" s="3529"/>
      <c r="BA40" s="3530"/>
      <c r="BB40" s="3530"/>
      <c r="BC40" s="3531"/>
      <c r="BD40" s="547"/>
      <c r="BE40" s="3532" t="str">
        <f t="shared" ref="BE40" si="10">IF((SUM(BD40:BD42)&gt;0),(SUM(BD40:BD42)),"")</f>
        <v/>
      </c>
      <c r="BF40" s="3538" t="str">
        <f t="shared" ref="BF40" si="11">IF($BF$15="NA","NA",(IF(BE40="","",(IF(BE40&gt;=$BF$15,"Pass","Fail")))))</f>
        <v/>
      </c>
      <c r="BG40" s="548">
        <v>1</v>
      </c>
      <c r="BH40" s="549">
        <v>1</v>
      </c>
      <c r="BI40" s="664">
        <v>1</v>
      </c>
      <c r="BJ40" s="3541"/>
      <c r="BK40" s="3541"/>
    </row>
    <row r="41" spans="1:63" ht="19.5" customHeight="1" x14ac:dyDescent="0.2">
      <c r="A41" s="518"/>
      <c r="B41" s="3451" t="s">
        <v>3275</v>
      </c>
      <c r="C41" s="3551" t="s">
        <v>3247</v>
      </c>
      <c r="D41" s="2579" t="s">
        <v>465</v>
      </c>
      <c r="E41" s="2579" t="s">
        <v>465</v>
      </c>
      <c r="F41" s="666" t="s">
        <v>1147</v>
      </c>
      <c r="G41" s="3553"/>
      <c r="H41" s="3554"/>
      <c r="I41" s="3554"/>
      <c r="J41" s="3555"/>
      <c r="K41" s="552"/>
      <c r="L41" s="553"/>
      <c r="M41" s="3533"/>
      <c r="N41" s="3536"/>
      <c r="O41" s="554"/>
      <c r="P41" s="555"/>
      <c r="Q41" s="556"/>
      <c r="R41" s="3533"/>
      <c r="S41" s="3536"/>
      <c r="T41" s="3553"/>
      <c r="U41" s="3554"/>
      <c r="V41" s="3554"/>
      <c r="W41" s="3555"/>
      <c r="X41" s="556"/>
      <c r="Y41" s="3533"/>
      <c r="Z41" s="3536"/>
      <c r="AA41" s="3542" t="s">
        <v>380</v>
      </c>
      <c r="AB41" s="3544" t="s">
        <v>380</v>
      </c>
      <c r="AC41" s="3546" t="s">
        <v>380</v>
      </c>
      <c r="AD41" s="3548" t="s">
        <v>2731</v>
      </c>
      <c r="AE41" s="3549"/>
      <c r="AF41" s="665"/>
      <c r="AG41" s="518"/>
      <c r="AH41" s="3451" t="s">
        <v>3277</v>
      </c>
      <c r="AI41" s="3551" t="s">
        <v>3247</v>
      </c>
      <c r="AJ41" s="2579" t="s">
        <v>465</v>
      </c>
      <c r="AK41" s="2579" t="s">
        <v>465</v>
      </c>
      <c r="AL41" s="666" t="s">
        <v>1147</v>
      </c>
      <c r="AM41" s="3553"/>
      <c r="AN41" s="3554"/>
      <c r="AO41" s="3554"/>
      <c r="AP41" s="3555"/>
      <c r="AQ41" s="552"/>
      <c r="AR41" s="553"/>
      <c r="AS41" s="3533"/>
      <c r="AT41" s="3539"/>
      <c r="AU41" s="554"/>
      <c r="AV41" s="555"/>
      <c r="AW41" s="556"/>
      <c r="AX41" s="3533"/>
      <c r="AY41" s="3539"/>
      <c r="AZ41" s="3553"/>
      <c r="BA41" s="3554"/>
      <c r="BB41" s="3554"/>
      <c r="BC41" s="3555"/>
      <c r="BD41" s="556"/>
      <c r="BE41" s="3533"/>
      <c r="BF41" s="3539"/>
      <c r="BG41" s="3542" t="s">
        <v>380</v>
      </c>
      <c r="BH41" s="3544" t="s">
        <v>380</v>
      </c>
      <c r="BI41" s="3546" t="s">
        <v>380</v>
      </c>
      <c r="BJ41" s="3548" t="s">
        <v>2731</v>
      </c>
      <c r="BK41" s="3549"/>
    </row>
    <row r="42" spans="1:63" ht="19.5" customHeight="1" x14ac:dyDescent="0.2">
      <c r="A42" s="518"/>
      <c r="B42" s="3065"/>
      <c r="C42" s="3552"/>
      <c r="D42" s="2580"/>
      <c r="E42" s="2580"/>
      <c r="F42" s="668" t="s">
        <v>1148</v>
      </c>
      <c r="G42" s="3556"/>
      <c r="H42" s="3557"/>
      <c r="I42" s="3557"/>
      <c r="J42" s="3558"/>
      <c r="K42" s="558"/>
      <c r="L42" s="559"/>
      <c r="M42" s="3534"/>
      <c r="N42" s="3537"/>
      <c r="O42" s="560"/>
      <c r="P42" s="561"/>
      <c r="Q42" s="562"/>
      <c r="R42" s="3534"/>
      <c r="S42" s="3537"/>
      <c r="T42" s="3556"/>
      <c r="U42" s="3557"/>
      <c r="V42" s="3557"/>
      <c r="W42" s="3558"/>
      <c r="X42" s="562"/>
      <c r="Y42" s="3534"/>
      <c r="Z42" s="3537"/>
      <c r="AA42" s="3543"/>
      <c r="AB42" s="3545"/>
      <c r="AC42" s="3547"/>
      <c r="AD42" s="3550"/>
      <c r="AE42" s="3550"/>
      <c r="AF42" s="665"/>
      <c r="AG42" s="518"/>
      <c r="AH42" s="3065"/>
      <c r="AI42" s="3552"/>
      <c r="AJ42" s="2580"/>
      <c r="AK42" s="2580"/>
      <c r="AL42" s="668" t="s">
        <v>1148</v>
      </c>
      <c r="AM42" s="3556"/>
      <c r="AN42" s="3557"/>
      <c r="AO42" s="3557"/>
      <c r="AP42" s="3558"/>
      <c r="AQ42" s="558"/>
      <c r="AR42" s="559"/>
      <c r="AS42" s="3534"/>
      <c r="AT42" s="3540"/>
      <c r="AU42" s="560"/>
      <c r="AV42" s="561"/>
      <c r="AW42" s="562"/>
      <c r="AX42" s="3534"/>
      <c r="AY42" s="3540"/>
      <c r="AZ42" s="3556"/>
      <c r="BA42" s="3557"/>
      <c r="BB42" s="3557"/>
      <c r="BC42" s="3558"/>
      <c r="BD42" s="562"/>
      <c r="BE42" s="3534"/>
      <c r="BF42" s="3540"/>
      <c r="BG42" s="3543"/>
      <c r="BH42" s="3545"/>
      <c r="BI42" s="3547"/>
      <c r="BJ42" s="3550"/>
      <c r="BK42" s="3550"/>
    </row>
    <row r="43" spans="1:63" ht="19.5" customHeight="1" x14ac:dyDescent="0.2">
      <c r="A43" s="518"/>
      <c r="B43" s="661">
        <f>B40+1</f>
        <v>4</v>
      </c>
      <c r="C43" s="662" t="s">
        <v>3248</v>
      </c>
      <c r="D43" s="541"/>
      <c r="E43" s="541"/>
      <c r="F43" s="663" t="s">
        <v>1146</v>
      </c>
      <c r="G43" s="3529"/>
      <c r="H43" s="3530"/>
      <c r="I43" s="3530"/>
      <c r="J43" s="3531"/>
      <c r="K43" s="543"/>
      <c r="L43" s="544"/>
      <c r="M43" s="3532" t="str">
        <f>IF((SUM(L43:L45)&gt;0),(SUM(L43:L45)),"")</f>
        <v/>
      </c>
      <c r="N43" s="3535"/>
      <c r="O43" s="545"/>
      <c r="P43" s="546"/>
      <c r="Q43" s="547"/>
      <c r="R43" s="3532" t="str">
        <f>IF((SUM(Q43:Q45)&gt;0),(SUM(Q43:Q45)),"")</f>
        <v/>
      </c>
      <c r="S43" s="3535"/>
      <c r="T43" s="3529"/>
      <c r="U43" s="3530"/>
      <c r="V43" s="3530"/>
      <c r="W43" s="3531"/>
      <c r="X43" s="547"/>
      <c r="Y43" s="3532" t="str">
        <f>IF((SUM(X43:X45)&gt;0),(SUM(X43:X45)),"")</f>
        <v/>
      </c>
      <c r="Z43" s="3535"/>
      <c r="AA43" s="548">
        <v>1</v>
      </c>
      <c r="AB43" s="549">
        <v>1</v>
      </c>
      <c r="AC43" s="664">
        <v>1</v>
      </c>
      <c r="AD43" s="3541"/>
      <c r="AE43" s="3541"/>
      <c r="AF43" s="665"/>
      <c r="AG43" s="518"/>
      <c r="AH43" s="661">
        <f>AH40+1</f>
        <v>4</v>
      </c>
      <c r="AI43" s="662" t="s">
        <v>3248</v>
      </c>
      <c r="AJ43" s="541"/>
      <c r="AK43" s="541"/>
      <c r="AL43" s="663" t="s">
        <v>1146</v>
      </c>
      <c r="AM43" s="3529"/>
      <c r="AN43" s="3530"/>
      <c r="AO43" s="3530"/>
      <c r="AP43" s="3531"/>
      <c r="AQ43" s="543"/>
      <c r="AR43" s="544"/>
      <c r="AS43" s="3532" t="str">
        <f t="shared" ref="AS43" si="12">IF((SUM(AR43:AR45)&gt;0),(SUM(AR43:AR45)),"")</f>
        <v/>
      </c>
      <c r="AT43" s="3538" t="str">
        <f t="shared" ref="AT43" si="13">IF($AT$15="NA","NA",(IF(AS43="","",(IF(AS43&gt;=$AT$15,"Pass","Fail")))))</f>
        <v>NA</v>
      </c>
      <c r="AU43" s="545"/>
      <c r="AV43" s="546"/>
      <c r="AW43" s="547"/>
      <c r="AX43" s="3532" t="str">
        <f t="shared" ref="AX43" si="14">IF((SUM(AW43:AW45)&gt;0),(SUM(AW43:AW45)),"")</f>
        <v/>
      </c>
      <c r="AY43" s="3538" t="str">
        <f t="shared" ref="AY43" si="15">IF($AY$15="NA","NA",(IF(AX43="","",(IF(AX43&gt;=$AY$15,"Pass","Fail")))))</f>
        <v>NA</v>
      </c>
      <c r="AZ43" s="3529"/>
      <c r="BA43" s="3530"/>
      <c r="BB43" s="3530"/>
      <c r="BC43" s="3531"/>
      <c r="BD43" s="547"/>
      <c r="BE43" s="3532" t="str">
        <f t="shared" ref="BE43" si="16">IF((SUM(BD43:BD45)&gt;0),(SUM(BD43:BD45)),"")</f>
        <v/>
      </c>
      <c r="BF43" s="3538" t="str">
        <f t="shared" ref="BF43" si="17">IF($BF$15="NA","NA",(IF(BE43="","",(IF(BE43&gt;=$BF$15,"Pass","Fail")))))</f>
        <v/>
      </c>
      <c r="BG43" s="548">
        <v>1</v>
      </c>
      <c r="BH43" s="549">
        <v>1</v>
      </c>
      <c r="BI43" s="664">
        <v>1</v>
      </c>
      <c r="BJ43" s="3541"/>
      <c r="BK43" s="3541"/>
    </row>
    <row r="44" spans="1:63" ht="19.5" customHeight="1" x14ac:dyDescent="0.2">
      <c r="A44" s="518"/>
      <c r="B44" s="3451" t="s">
        <v>3275</v>
      </c>
      <c r="C44" s="3551" t="s">
        <v>3247</v>
      </c>
      <c r="D44" s="2579" t="s">
        <v>465</v>
      </c>
      <c r="E44" s="2579" t="s">
        <v>465</v>
      </c>
      <c r="F44" s="666" t="s">
        <v>1147</v>
      </c>
      <c r="G44" s="3553"/>
      <c r="H44" s="3554"/>
      <c r="I44" s="3554"/>
      <c r="J44" s="3555"/>
      <c r="K44" s="552"/>
      <c r="L44" s="553"/>
      <c r="M44" s="3533"/>
      <c r="N44" s="3536"/>
      <c r="O44" s="554"/>
      <c r="P44" s="555"/>
      <c r="Q44" s="556"/>
      <c r="R44" s="3533"/>
      <c r="S44" s="3536"/>
      <c r="T44" s="3553"/>
      <c r="U44" s="3554"/>
      <c r="V44" s="3554"/>
      <c r="W44" s="3555"/>
      <c r="X44" s="556"/>
      <c r="Y44" s="3533"/>
      <c r="Z44" s="3536"/>
      <c r="AA44" s="3542" t="s">
        <v>380</v>
      </c>
      <c r="AB44" s="3544" t="s">
        <v>380</v>
      </c>
      <c r="AC44" s="3546" t="s">
        <v>380</v>
      </c>
      <c r="AD44" s="3548" t="s">
        <v>2731</v>
      </c>
      <c r="AE44" s="3549"/>
      <c r="AF44" s="665"/>
      <c r="AG44" s="518"/>
      <c r="AH44" s="3451" t="s">
        <v>3277</v>
      </c>
      <c r="AI44" s="3551" t="s">
        <v>3247</v>
      </c>
      <c r="AJ44" s="2579" t="s">
        <v>465</v>
      </c>
      <c r="AK44" s="2579" t="s">
        <v>465</v>
      </c>
      <c r="AL44" s="666" t="s">
        <v>1147</v>
      </c>
      <c r="AM44" s="3553"/>
      <c r="AN44" s="3554"/>
      <c r="AO44" s="3554"/>
      <c r="AP44" s="3555"/>
      <c r="AQ44" s="552"/>
      <c r="AR44" s="553"/>
      <c r="AS44" s="3533"/>
      <c r="AT44" s="3539"/>
      <c r="AU44" s="554"/>
      <c r="AV44" s="555"/>
      <c r="AW44" s="556"/>
      <c r="AX44" s="3533"/>
      <c r="AY44" s="3539"/>
      <c r="AZ44" s="3553"/>
      <c r="BA44" s="3554"/>
      <c r="BB44" s="3554"/>
      <c r="BC44" s="3555"/>
      <c r="BD44" s="556"/>
      <c r="BE44" s="3533"/>
      <c r="BF44" s="3539"/>
      <c r="BG44" s="3542" t="s">
        <v>380</v>
      </c>
      <c r="BH44" s="3544" t="s">
        <v>380</v>
      </c>
      <c r="BI44" s="3546" t="s">
        <v>380</v>
      </c>
      <c r="BJ44" s="3548" t="s">
        <v>2731</v>
      </c>
      <c r="BK44" s="3549"/>
    </row>
    <row r="45" spans="1:63" ht="19.5" customHeight="1" x14ac:dyDescent="0.2">
      <c r="A45" s="518"/>
      <c r="B45" s="3065"/>
      <c r="C45" s="3552"/>
      <c r="D45" s="2580"/>
      <c r="E45" s="2580"/>
      <c r="F45" s="668" t="s">
        <v>1148</v>
      </c>
      <c r="G45" s="3556"/>
      <c r="H45" s="3557"/>
      <c r="I45" s="3557"/>
      <c r="J45" s="3558"/>
      <c r="K45" s="558"/>
      <c r="L45" s="559"/>
      <c r="M45" s="3534"/>
      <c r="N45" s="3537"/>
      <c r="O45" s="560"/>
      <c r="P45" s="561"/>
      <c r="Q45" s="562"/>
      <c r="R45" s="3534"/>
      <c r="S45" s="3537"/>
      <c r="T45" s="3556"/>
      <c r="U45" s="3557"/>
      <c r="V45" s="3557"/>
      <c r="W45" s="3558"/>
      <c r="X45" s="562"/>
      <c r="Y45" s="3534"/>
      <c r="Z45" s="3537"/>
      <c r="AA45" s="3543"/>
      <c r="AB45" s="3545"/>
      <c r="AC45" s="3547"/>
      <c r="AD45" s="3550"/>
      <c r="AE45" s="3550"/>
      <c r="AF45" s="665"/>
      <c r="AG45" s="518"/>
      <c r="AH45" s="3065"/>
      <c r="AI45" s="3552"/>
      <c r="AJ45" s="2580"/>
      <c r="AK45" s="2580"/>
      <c r="AL45" s="668" t="s">
        <v>1148</v>
      </c>
      <c r="AM45" s="3556"/>
      <c r="AN45" s="3557"/>
      <c r="AO45" s="3557"/>
      <c r="AP45" s="3558"/>
      <c r="AQ45" s="558"/>
      <c r="AR45" s="559"/>
      <c r="AS45" s="3534"/>
      <c r="AT45" s="3540"/>
      <c r="AU45" s="560"/>
      <c r="AV45" s="561"/>
      <c r="AW45" s="562"/>
      <c r="AX45" s="3534"/>
      <c r="AY45" s="3540"/>
      <c r="AZ45" s="3556"/>
      <c r="BA45" s="3557"/>
      <c r="BB45" s="3557"/>
      <c r="BC45" s="3558"/>
      <c r="BD45" s="562"/>
      <c r="BE45" s="3534"/>
      <c r="BF45" s="3540"/>
      <c r="BG45" s="3543"/>
      <c r="BH45" s="3545"/>
      <c r="BI45" s="3547"/>
      <c r="BJ45" s="3550"/>
      <c r="BK45" s="3550"/>
    </row>
    <row r="46" spans="1:63" ht="19.5" customHeight="1" x14ac:dyDescent="0.2">
      <c r="A46" s="518"/>
      <c r="B46" s="669"/>
      <c r="C46" s="519"/>
      <c r="D46" s="670"/>
      <c r="E46" s="670"/>
      <c r="F46" s="522"/>
      <c r="G46" s="670"/>
      <c r="H46" s="671"/>
      <c r="I46" s="671"/>
      <c r="J46" s="671"/>
      <c r="K46" s="670"/>
      <c r="L46" s="670"/>
      <c r="M46" s="670"/>
      <c r="N46" s="670"/>
      <c r="O46" s="670"/>
      <c r="P46" s="670"/>
      <c r="Q46" s="670"/>
      <c r="R46" s="670"/>
      <c r="S46" s="670"/>
      <c r="T46" s="670"/>
      <c r="U46" s="671"/>
      <c r="V46" s="671"/>
      <c r="W46" s="671"/>
      <c r="X46" s="670"/>
      <c r="Y46" s="670"/>
      <c r="Z46" s="670"/>
      <c r="AA46" s="672"/>
      <c r="AB46" s="672"/>
      <c r="AC46" s="672"/>
      <c r="AD46" s="670"/>
      <c r="AE46" s="671"/>
      <c r="AF46" s="671"/>
      <c r="AG46" s="519"/>
      <c r="AH46" s="661">
        <f>AH43+1</f>
        <v>5</v>
      </c>
      <c r="AI46" s="662" t="s">
        <v>3248</v>
      </c>
      <c r="AJ46" s="541"/>
      <c r="AK46" s="541"/>
      <c r="AL46" s="663" t="s">
        <v>1146</v>
      </c>
      <c r="AM46" s="3529"/>
      <c r="AN46" s="3530"/>
      <c r="AO46" s="3530"/>
      <c r="AP46" s="3531"/>
      <c r="AQ46" s="543"/>
      <c r="AR46" s="544"/>
      <c r="AS46" s="3532" t="str">
        <f t="shared" ref="AS46" si="18">IF((SUM(AR46:AR48)&gt;0),(SUM(AR46:AR48)),"")</f>
        <v/>
      </c>
      <c r="AT46" s="3538" t="str">
        <f t="shared" ref="AT46" si="19">IF($AT$15="NA","NA",(IF(AS46="","",(IF(AS46&gt;=$AT$15,"Pass","Fail")))))</f>
        <v>NA</v>
      </c>
      <c r="AU46" s="545"/>
      <c r="AV46" s="546"/>
      <c r="AW46" s="547"/>
      <c r="AX46" s="3532" t="str">
        <f t="shared" ref="AX46" si="20">IF((SUM(AW46:AW48)&gt;0),(SUM(AW46:AW48)),"")</f>
        <v/>
      </c>
      <c r="AY46" s="3538" t="str">
        <f t="shared" ref="AY46" si="21">IF($AY$15="NA","NA",(IF(AX46="","",(IF(AX46&gt;=$AY$15,"Pass","Fail")))))</f>
        <v>NA</v>
      </c>
      <c r="AZ46" s="3529"/>
      <c r="BA46" s="3530"/>
      <c r="BB46" s="3530"/>
      <c r="BC46" s="3531"/>
      <c r="BD46" s="547"/>
      <c r="BE46" s="3532" t="str">
        <f t="shared" ref="BE46" si="22">IF((SUM(BD46:BD48)&gt;0),(SUM(BD46:BD48)),"")</f>
        <v/>
      </c>
      <c r="BF46" s="3538" t="str">
        <f t="shared" ref="BF46" si="23">IF($BF$15="NA","NA",(IF(BE46="","",(IF(BE46&gt;=$BF$15,"Pass","Fail")))))</f>
        <v/>
      </c>
      <c r="BG46" s="548"/>
      <c r="BH46" s="549"/>
      <c r="BI46" s="664"/>
      <c r="BJ46" s="3541"/>
      <c r="BK46" s="3541"/>
    </row>
    <row r="47" spans="1:63" ht="19.5" customHeight="1" x14ac:dyDescent="0.2">
      <c r="A47" s="518"/>
      <c r="B47" s="669"/>
      <c r="C47" s="519"/>
      <c r="D47" s="673"/>
      <c r="E47" s="673"/>
      <c r="F47" s="522"/>
      <c r="G47" s="670"/>
      <c r="H47" s="671"/>
      <c r="I47" s="671"/>
      <c r="J47" s="671"/>
      <c r="K47" s="670"/>
      <c r="L47" s="670"/>
      <c r="M47" s="670"/>
      <c r="N47" s="518"/>
      <c r="O47" s="518"/>
      <c r="P47" s="518"/>
      <c r="Q47" s="518"/>
      <c r="R47" s="518"/>
      <c r="S47" s="518"/>
      <c r="T47" s="518"/>
      <c r="U47" s="518"/>
      <c r="V47" s="518"/>
      <c r="W47" s="518"/>
      <c r="X47" s="518"/>
      <c r="Y47" s="518"/>
      <c r="Z47" s="671"/>
      <c r="AA47" s="674"/>
      <c r="AB47" s="674"/>
      <c r="AC47" s="674"/>
      <c r="AD47" s="518"/>
      <c r="AE47" s="518"/>
      <c r="AF47" s="671"/>
      <c r="AG47" s="519"/>
      <c r="AH47" s="3451" t="s">
        <v>3277</v>
      </c>
      <c r="AI47" s="3551" t="s">
        <v>3247</v>
      </c>
      <c r="AJ47" s="2579" t="s">
        <v>465</v>
      </c>
      <c r="AK47" s="2579" t="s">
        <v>465</v>
      </c>
      <c r="AL47" s="666" t="s">
        <v>1147</v>
      </c>
      <c r="AM47" s="3553"/>
      <c r="AN47" s="3554"/>
      <c r="AO47" s="3554"/>
      <c r="AP47" s="3555"/>
      <c r="AQ47" s="552"/>
      <c r="AR47" s="553"/>
      <c r="AS47" s="3533"/>
      <c r="AT47" s="3539"/>
      <c r="AU47" s="554"/>
      <c r="AV47" s="555"/>
      <c r="AW47" s="556"/>
      <c r="AX47" s="3533"/>
      <c r="AY47" s="3539"/>
      <c r="AZ47" s="3553"/>
      <c r="BA47" s="3554"/>
      <c r="BB47" s="3554"/>
      <c r="BC47" s="3555"/>
      <c r="BD47" s="556"/>
      <c r="BE47" s="3533"/>
      <c r="BF47" s="3539"/>
      <c r="BG47" s="3542" t="s">
        <v>380</v>
      </c>
      <c r="BH47" s="3544" t="s">
        <v>380</v>
      </c>
      <c r="BI47" s="3546" t="s">
        <v>380</v>
      </c>
      <c r="BJ47" s="3548" t="s">
        <v>2731</v>
      </c>
      <c r="BK47" s="3549"/>
    </row>
    <row r="48" spans="1:63" ht="19.5" customHeight="1" x14ac:dyDescent="0.2">
      <c r="A48" s="518"/>
      <c r="B48" s="675"/>
      <c r="C48" s="519"/>
      <c r="D48" s="673"/>
      <c r="E48" s="673"/>
      <c r="F48" s="522"/>
      <c r="G48" s="673"/>
      <c r="H48" s="671"/>
      <c r="I48" s="671"/>
      <c r="J48" s="671"/>
      <c r="K48" s="670"/>
      <c r="L48" s="670"/>
      <c r="M48" s="670"/>
      <c r="N48" s="518"/>
      <c r="O48" s="518"/>
      <c r="P48" s="518"/>
      <c r="Q48" s="518"/>
      <c r="R48" s="518"/>
      <c r="S48" s="518"/>
      <c r="T48" s="518"/>
      <c r="U48" s="518"/>
      <c r="V48" s="518"/>
      <c r="W48" s="518"/>
      <c r="X48" s="518"/>
      <c r="Y48" s="518"/>
      <c r="Z48" s="671"/>
      <c r="AA48" s="676"/>
      <c r="AB48" s="676"/>
      <c r="AC48" s="676"/>
      <c r="AD48" s="518"/>
      <c r="AE48" s="518"/>
      <c r="AF48" s="671"/>
      <c r="AG48" s="519"/>
      <c r="AH48" s="3065"/>
      <c r="AI48" s="3552"/>
      <c r="AJ48" s="2580"/>
      <c r="AK48" s="2580"/>
      <c r="AL48" s="668" t="s">
        <v>1148</v>
      </c>
      <c r="AM48" s="3556"/>
      <c r="AN48" s="3557"/>
      <c r="AO48" s="3557"/>
      <c r="AP48" s="3558"/>
      <c r="AQ48" s="558"/>
      <c r="AR48" s="559"/>
      <c r="AS48" s="3534"/>
      <c r="AT48" s="3540"/>
      <c r="AU48" s="560"/>
      <c r="AV48" s="561"/>
      <c r="AW48" s="562"/>
      <c r="AX48" s="3534"/>
      <c r="AY48" s="3540"/>
      <c r="AZ48" s="3556"/>
      <c r="BA48" s="3557"/>
      <c r="BB48" s="3557"/>
      <c r="BC48" s="3558"/>
      <c r="BD48" s="562"/>
      <c r="BE48" s="3534"/>
      <c r="BF48" s="3540"/>
      <c r="BG48" s="3543"/>
      <c r="BH48" s="3545"/>
      <c r="BI48" s="3547"/>
      <c r="BJ48" s="3550"/>
      <c r="BK48" s="3550"/>
    </row>
    <row r="49" spans="1:63" ht="19.5" customHeight="1" x14ac:dyDescent="0.2">
      <c r="A49" s="518"/>
      <c r="B49" s="518"/>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9"/>
      <c r="AE49" s="519"/>
      <c r="AF49" s="519"/>
      <c r="AG49" s="519"/>
      <c r="AH49" s="661">
        <f>AH46+1</f>
        <v>6</v>
      </c>
      <c r="AI49" s="662" t="s">
        <v>3248</v>
      </c>
      <c r="AJ49" s="541"/>
      <c r="AK49" s="541"/>
      <c r="AL49" s="663" t="s">
        <v>1146</v>
      </c>
      <c r="AM49" s="3529"/>
      <c r="AN49" s="3530"/>
      <c r="AO49" s="3530"/>
      <c r="AP49" s="3531"/>
      <c r="AQ49" s="543"/>
      <c r="AR49" s="544"/>
      <c r="AS49" s="3532" t="str">
        <f t="shared" ref="AS49" si="24">IF((SUM(AR49:AR51)&gt;0),(SUM(AR49:AR51)),"")</f>
        <v/>
      </c>
      <c r="AT49" s="3538" t="str">
        <f t="shared" ref="AT49" si="25">IF($AT$15="NA","NA",(IF(AS49="","",(IF(AS49&gt;=$AT$15,"Pass","Fail")))))</f>
        <v>NA</v>
      </c>
      <c r="AU49" s="545"/>
      <c r="AV49" s="546"/>
      <c r="AW49" s="547"/>
      <c r="AX49" s="3532" t="str">
        <f t="shared" ref="AX49" si="26">IF((SUM(AW49:AW51)&gt;0),(SUM(AW49:AW51)),"")</f>
        <v/>
      </c>
      <c r="AY49" s="3538" t="str">
        <f t="shared" ref="AY49" si="27">IF($AY$15="NA","NA",(IF(AX49="","",(IF(AX49&gt;=$AY$15,"Pass","Fail")))))</f>
        <v>NA</v>
      </c>
      <c r="AZ49" s="3529"/>
      <c r="BA49" s="3530"/>
      <c r="BB49" s="3530"/>
      <c r="BC49" s="3531"/>
      <c r="BD49" s="547"/>
      <c r="BE49" s="3532" t="str">
        <f t="shared" ref="BE49" si="28">IF((SUM(BD49:BD51)&gt;0),(SUM(BD49:BD51)),"")</f>
        <v/>
      </c>
      <c r="BF49" s="3538" t="str">
        <f t="shared" ref="BF49" si="29">IF($BF$15="NA","NA",(IF(BE49="","",(IF(BE49&gt;=$BF$15,"Pass","Fail")))))</f>
        <v/>
      </c>
      <c r="BG49" s="548"/>
      <c r="BH49" s="549"/>
      <c r="BI49" s="664"/>
      <c r="BJ49" s="3541"/>
      <c r="BK49" s="3541"/>
    </row>
    <row r="50" spans="1:63" ht="19.5" customHeight="1" x14ac:dyDescent="0.2">
      <c r="A50" s="518"/>
      <c r="B50" s="518"/>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9"/>
      <c r="AE50" s="519"/>
      <c r="AF50" s="519"/>
      <c r="AG50" s="519"/>
      <c r="AH50" s="3451" t="s">
        <v>3277</v>
      </c>
      <c r="AI50" s="3551" t="s">
        <v>3247</v>
      </c>
      <c r="AJ50" s="2579" t="s">
        <v>465</v>
      </c>
      <c r="AK50" s="2579" t="s">
        <v>465</v>
      </c>
      <c r="AL50" s="666" t="s">
        <v>1147</v>
      </c>
      <c r="AM50" s="3553"/>
      <c r="AN50" s="3554"/>
      <c r="AO50" s="3554"/>
      <c r="AP50" s="3555"/>
      <c r="AQ50" s="552"/>
      <c r="AR50" s="553"/>
      <c r="AS50" s="3533"/>
      <c r="AT50" s="3539"/>
      <c r="AU50" s="554"/>
      <c r="AV50" s="555"/>
      <c r="AW50" s="556"/>
      <c r="AX50" s="3533"/>
      <c r="AY50" s="3539"/>
      <c r="AZ50" s="3553"/>
      <c r="BA50" s="3554"/>
      <c r="BB50" s="3554"/>
      <c r="BC50" s="3555"/>
      <c r="BD50" s="556"/>
      <c r="BE50" s="3533"/>
      <c r="BF50" s="3539"/>
      <c r="BG50" s="3542" t="s">
        <v>380</v>
      </c>
      <c r="BH50" s="3544" t="s">
        <v>380</v>
      </c>
      <c r="BI50" s="3546" t="s">
        <v>380</v>
      </c>
      <c r="BJ50" s="3548" t="s">
        <v>2731</v>
      </c>
      <c r="BK50" s="3549"/>
    </row>
    <row r="51" spans="1:63" ht="19.5" customHeight="1" x14ac:dyDescent="0.2">
      <c r="A51" s="518"/>
      <c r="B51" s="518"/>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9"/>
      <c r="AE51" s="519"/>
      <c r="AF51" s="519"/>
      <c r="AG51" s="519"/>
      <c r="AH51" s="3065"/>
      <c r="AI51" s="3552"/>
      <c r="AJ51" s="2580"/>
      <c r="AK51" s="2580"/>
      <c r="AL51" s="668" t="s">
        <v>1148</v>
      </c>
      <c r="AM51" s="3556"/>
      <c r="AN51" s="3557"/>
      <c r="AO51" s="3557"/>
      <c r="AP51" s="3558"/>
      <c r="AQ51" s="558"/>
      <c r="AR51" s="559"/>
      <c r="AS51" s="3534"/>
      <c r="AT51" s="3540"/>
      <c r="AU51" s="560"/>
      <c r="AV51" s="561"/>
      <c r="AW51" s="562"/>
      <c r="AX51" s="3534"/>
      <c r="AY51" s="3540"/>
      <c r="AZ51" s="3556"/>
      <c r="BA51" s="3557"/>
      <c r="BB51" s="3557"/>
      <c r="BC51" s="3558"/>
      <c r="BD51" s="562"/>
      <c r="BE51" s="3534"/>
      <c r="BF51" s="3540"/>
      <c r="BG51" s="3543"/>
      <c r="BH51" s="3545"/>
      <c r="BI51" s="3547"/>
      <c r="BJ51" s="3550"/>
      <c r="BK51" s="3550"/>
    </row>
    <row r="52" spans="1:63" ht="19.5" customHeight="1" x14ac:dyDescent="0.2">
      <c r="A52" s="518"/>
      <c r="B52" s="518"/>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9"/>
      <c r="AE52" s="519"/>
      <c r="AF52" s="519"/>
      <c r="AG52" s="519"/>
      <c r="AH52" s="661">
        <f>AH49+1</f>
        <v>7</v>
      </c>
      <c r="AI52" s="662" t="s">
        <v>3248</v>
      </c>
      <c r="AJ52" s="541"/>
      <c r="AK52" s="541"/>
      <c r="AL52" s="663" t="s">
        <v>1146</v>
      </c>
      <c r="AM52" s="3529"/>
      <c r="AN52" s="3530"/>
      <c r="AO52" s="3530"/>
      <c r="AP52" s="3531"/>
      <c r="AQ52" s="543"/>
      <c r="AR52" s="544"/>
      <c r="AS52" s="3532" t="str">
        <f t="shared" ref="AS52" si="30">IF((SUM(AR52:AR54)&gt;0),(SUM(AR52:AR54)),"")</f>
        <v/>
      </c>
      <c r="AT52" s="3538" t="str">
        <f t="shared" ref="AT52" si="31">IF($AT$15="NA","NA",(IF(AS52="","",(IF(AS52&gt;=$AT$15,"Pass","Fail")))))</f>
        <v>NA</v>
      </c>
      <c r="AU52" s="545"/>
      <c r="AV52" s="546"/>
      <c r="AW52" s="547"/>
      <c r="AX52" s="3532" t="str">
        <f t="shared" ref="AX52" si="32">IF((SUM(AW52:AW54)&gt;0),(SUM(AW52:AW54)),"")</f>
        <v/>
      </c>
      <c r="AY52" s="3538" t="str">
        <f t="shared" ref="AY52" si="33">IF($AY$15="NA","NA",(IF(AX52="","",(IF(AX52&gt;=$AY$15,"Pass","Fail")))))</f>
        <v>NA</v>
      </c>
      <c r="AZ52" s="3529"/>
      <c r="BA52" s="3530"/>
      <c r="BB52" s="3530"/>
      <c r="BC52" s="3531"/>
      <c r="BD52" s="547"/>
      <c r="BE52" s="3532" t="str">
        <f t="shared" ref="BE52" si="34">IF((SUM(BD52:BD54)&gt;0),(SUM(BD52:BD54)),"")</f>
        <v/>
      </c>
      <c r="BF52" s="3538" t="str">
        <f t="shared" ref="BF52" si="35">IF($BF$15="NA","NA",(IF(BE52="","",(IF(BE52&gt;=$BF$15,"Pass","Fail")))))</f>
        <v/>
      </c>
      <c r="BG52" s="548"/>
      <c r="BH52" s="549"/>
      <c r="BI52" s="550"/>
      <c r="BJ52" s="3541"/>
      <c r="BK52" s="3541"/>
    </row>
    <row r="53" spans="1:63" ht="19.5" customHeight="1" x14ac:dyDescent="0.2">
      <c r="A53" s="518"/>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9"/>
      <c r="AE53" s="519"/>
      <c r="AF53" s="519"/>
      <c r="AG53" s="519"/>
      <c r="AH53" s="3451" t="s">
        <v>3277</v>
      </c>
      <c r="AI53" s="3551" t="s">
        <v>3247</v>
      </c>
      <c r="AJ53" s="2579" t="s">
        <v>465</v>
      </c>
      <c r="AK53" s="2579" t="s">
        <v>465</v>
      </c>
      <c r="AL53" s="666" t="s">
        <v>1147</v>
      </c>
      <c r="AM53" s="3553"/>
      <c r="AN53" s="3554"/>
      <c r="AO53" s="3554"/>
      <c r="AP53" s="3555"/>
      <c r="AQ53" s="552"/>
      <c r="AR53" s="553"/>
      <c r="AS53" s="3533"/>
      <c r="AT53" s="3539"/>
      <c r="AU53" s="554"/>
      <c r="AV53" s="555"/>
      <c r="AW53" s="556"/>
      <c r="AX53" s="3533"/>
      <c r="AY53" s="3539"/>
      <c r="AZ53" s="3553"/>
      <c r="BA53" s="3554"/>
      <c r="BB53" s="3554"/>
      <c r="BC53" s="3555"/>
      <c r="BD53" s="556"/>
      <c r="BE53" s="3533"/>
      <c r="BF53" s="3539"/>
      <c r="BG53" s="3542" t="s">
        <v>380</v>
      </c>
      <c r="BH53" s="3544" t="s">
        <v>380</v>
      </c>
      <c r="BI53" s="3546" t="s">
        <v>380</v>
      </c>
      <c r="BJ53" s="3548" t="s">
        <v>2731</v>
      </c>
      <c r="BK53" s="3549"/>
    </row>
    <row r="54" spans="1:63" ht="19.5" customHeight="1" x14ac:dyDescent="0.2">
      <c r="A54" s="518"/>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9"/>
      <c r="AE54" s="519"/>
      <c r="AF54" s="519"/>
      <c r="AG54" s="519"/>
      <c r="AH54" s="3065"/>
      <c r="AI54" s="3552"/>
      <c r="AJ54" s="2580"/>
      <c r="AK54" s="2580"/>
      <c r="AL54" s="668" t="s">
        <v>1148</v>
      </c>
      <c r="AM54" s="3556"/>
      <c r="AN54" s="3557"/>
      <c r="AO54" s="3557"/>
      <c r="AP54" s="3558"/>
      <c r="AQ54" s="558"/>
      <c r="AR54" s="559"/>
      <c r="AS54" s="3534"/>
      <c r="AT54" s="3540"/>
      <c r="AU54" s="560"/>
      <c r="AV54" s="561"/>
      <c r="AW54" s="562"/>
      <c r="AX54" s="3534"/>
      <c r="AY54" s="3540"/>
      <c r="AZ54" s="3556"/>
      <c r="BA54" s="3557"/>
      <c r="BB54" s="3557"/>
      <c r="BC54" s="3558"/>
      <c r="BD54" s="562"/>
      <c r="BE54" s="3534"/>
      <c r="BF54" s="3540"/>
      <c r="BG54" s="3543"/>
      <c r="BH54" s="3545"/>
      <c r="BI54" s="3547"/>
      <c r="BJ54" s="3550"/>
      <c r="BK54" s="3550"/>
    </row>
    <row r="55" spans="1:63" ht="19.5" customHeight="1" x14ac:dyDescent="0.2">
      <c r="A55" s="518"/>
      <c r="B55" s="518"/>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9"/>
      <c r="AE55" s="519"/>
      <c r="AF55" s="519"/>
      <c r="AG55" s="519"/>
      <c r="AH55" s="661">
        <f>AH52+1</f>
        <v>8</v>
      </c>
      <c r="AI55" s="662" t="s">
        <v>3248</v>
      </c>
      <c r="AJ55" s="541"/>
      <c r="AK55" s="541"/>
      <c r="AL55" s="663" t="s">
        <v>1146</v>
      </c>
      <c r="AM55" s="3529"/>
      <c r="AN55" s="3530"/>
      <c r="AO55" s="3530"/>
      <c r="AP55" s="3531"/>
      <c r="AQ55" s="543"/>
      <c r="AR55" s="544"/>
      <c r="AS55" s="3532" t="str">
        <f t="shared" ref="AS55" si="36">IF((SUM(AR55:AR57)&gt;0),(SUM(AR55:AR57)),"")</f>
        <v/>
      </c>
      <c r="AT55" s="3538" t="str">
        <f t="shared" ref="AT55" si="37">IF($AT$15="NA","NA",(IF(AS55="","",(IF(AS55&gt;=$AT$15,"Pass","Fail")))))</f>
        <v>NA</v>
      </c>
      <c r="AU55" s="545"/>
      <c r="AV55" s="546"/>
      <c r="AW55" s="547"/>
      <c r="AX55" s="3532" t="str">
        <f t="shared" ref="AX55" si="38">IF((SUM(AW55:AW57)&gt;0),(SUM(AW55:AW57)),"")</f>
        <v/>
      </c>
      <c r="AY55" s="3538" t="str">
        <f t="shared" ref="AY55" si="39">IF($AY$15="NA","NA",(IF(AX55="","",(IF(AX55&gt;=$AY$15,"Pass","Fail")))))</f>
        <v>NA</v>
      </c>
      <c r="AZ55" s="3529"/>
      <c r="BA55" s="3530"/>
      <c r="BB55" s="3530"/>
      <c r="BC55" s="3531"/>
      <c r="BD55" s="547"/>
      <c r="BE55" s="3532" t="str">
        <f t="shared" ref="BE55" si="40">IF((SUM(BD55:BD57)&gt;0),(SUM(BD55:BD57)),"")</f>
        <v/>
      </c>
      <c r="BF55" s="3538" t="str">
        <f t="shared" ref="BF55" si="41">IF($BF$15="NA","NA",(IF(BE55="","",(IF(BE55&gt;=$BF$15,"Pass","Fail")))))</f>
        <v/>
      </c>
      <c r="BG55" s="548"/>
      <c r="BH55" s="549"/>
      <c r="BI55" s="550"/>
      <c r="BJ55" s="3541"/>
      <c r="BK55" s="3541"/>
    </row>
    <row r="56" spans="1:63" ht="19.5" customHeight="1" x14ac:dyDescent="0.2">
      <c r="A56" s="518"/>
      <c r="B56" s="518"/>
      <c r="C56" s="518"/>
      <c r="D56" s="518"/>
      <c r="E56" s="518"/>
      <c r="F56" s="518"/>
      <c r="G56" s="518"/>
      <c r="H56" s="518"/>
      <c r="I56" s="518"/>
      <c r="J56" s="518"/>
      <c r="K56" s="518"/>
      <c r="L56" s="518"/>
      <c r="M56" s="518"/>
      <c r="N56" s="518"/>
      <c r="O56" s="518"/>
      <c r="P56" s="518"/>
      <c r="Q56" s="518"/>
      <c r="R56" s="518"/>
      <c r="S56" s="518"/>
      <c r="T56" s="518"/>
      <c r="U56" s="518"/>
      <c r="V56" s="518"/>
      <c r="W56" s="518"/>
      <c r="X56" s="518"/>
      <c r="Y56" s="518"/>
      <c r="Z56" s="518"/>
      <c r="AA56" s="518"/>
      <c r="AB56" s="518"/>
      <c r="AC56" s="518"/>
      <c r="AD56" s="519"/>
      <c r="AE56" s="519"/>
      <c r="AF56" s="519"/>
      <c r="AG56" s="519"/>
      <c r="AH56" s="3451" t="s">
        <v>3277</v>
      </c>
      <c r="AI56" s="3551" t="s">
        <v>3247</v>
      </c>
      <c r="AJ56" s="2579" t="s">
        <v>465</v>
      </c>
      <c r="AK56" s="2579" t="s">
        <v>465</v>
      </c>
      <c r="AL56" s="666" t="s">
        <v>1147</v>
      </c>
      <c r="AM56" s="3553"/>
      <c r="AN56" s="3554"/>
      <c r="AO56" s="3554"/>
      <c r="AP56" s="3555"/>
      <c r="AQ56" s="552"/>
      <c r="AR56" s="553"/>
      <c r="AS56" s="3533"/>
      <c r="AT56" s="3539"/>
      <c r="AU56" s="554"/>
      <c r="AV56" s="555"/>
      <c r="AW56" s="556"/>
      <c r="AX56" s="3533"/>
      <c r="AY56" s="3539"/>
      <c r="AZ56" s="3553"/>
      <c r="BA56" s="3554"/>
      <c r="BB56" s="3554"/>
      <c r="BC56" s="3555"/>
      <c r="BD56" s="556"/>
      <c r="BE56" s="3533"/>
      <c r="BF56" s="3539"/>
      <c r="BG56" s="3542" t="s">
        <v>380</v>
      </c>
      <c r="BH56" s="3544" t="s">
        <v>380</v>
      </c>
      <c r="BI56" s="3546" t="s">
        <v>380</v>
      </c>
      <c r="BJ56" s="3548" t="s">
        <v>2731</v>
      </c>
      <c r="BK56" s="3549"/>
    </row>
    <row r="57" spans="1:63" ht="19.5" customHeight="1" x14ac:dyDescent="0.2">
      <c r="A57" s="518"/>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9"/>
      <c r="AE57" s="519"/>
      <c r="AF57" s="519"/>
      <c r="AG57" s="519"/>
      <c r="AH57" s="3065"/>
      <c r="AI57" s="3552"/>
      <c r="AJ57" s="2580"/>
      <c r="AK57" s="2580"/>
      <c r="AL57" s="668" t="s">
        <v>1148</v>
      </c>
      <c r="AM57" s="3556"/>
      <c r="AN57" s="3557"/>
      <c r="AO57" s="3557"/>
      <c r="AP57" s="3558"/>
      <c r="AQ57" s="558"/>
      <c r="AR57" s="559"/>
      <c r="AS57" s="3534"/>
      <c r="AT57" s="3540"/>
      <c r="AU57" s="560"/>
      <c r="AV57" s="561"/>
      <c r="AW57" s="562"/>
      <c r="AX57" s="3534"/>
      <c r="AY57" s="3540"/>
      <c r="AZ57" s="3556"/>
      <c r="BA57" s="3557"/>
      <c r="BB57" s="3557"/>
      <c r="BC57" s="3558"/>
      <c r="BD57" s="562"/>
      <c r="BE57" s="3534"/>
      <c r="BF57" s="3540"/>
      <c r="BG57" s="3543"/>
      <c r="BH57" s="3545"/>
      <c r="BI57" s="3547"/>
      <c r="BJ57" s="3550"/>
      <c r="BK57" s="3550"/>
    </row>
    <row r="58" spans="1:63" ht="19.5" customHeight="1" x14ac:dyDescent="0.2">
      <c r="A58" s="518"/>
      <c r="B58" s="518"/>
      <c r="C58" s="518"/>
      <c r="D58" s="518"/>
      <c r="E58" s="518"/>
      <c r="F58" s="518"/>
      <c r="G58" s="518"/>
      <c r="H58" s="518"/>
      <c r="I58" s="518"/>
      <c r="J58" s="518"/>
      <c r="K58" s="518"/>
      <c r="L58" s="518"/>
      <c r="M58" s="518"/>
      <c r="N58" s="518"/>
      <c r="O58" s="518"/>
      <c r="P58" s="518"/>
      <c r="Q58" s="518"/>
      <c r="R58" s="518"/>
      <c r="S58" s="518"/>
      <c r="T58" s="518"/>
      <c r="U58" s="518"/>
      <c r="V58" s="518"/>
      <c r="W58" s="518"/>
      <c r="X58" s="518"/>
      <c r="Y58" s="518"/>
      <c r="Z58" s="518"/>
      <c r="AA58" s="518"/>
      <c r="AB58" s="518"/>
      <c r="AC58" s="518"/>
      <c r="AD58" s="519"/>
      <c r="AE58" s="519"/>
      <c r="AF58" s="519"/>
      <c r="AG58" s="519"/>
      <c r="AH58" s="661">
        <f>AH55+1</f>
        <v>9</v>
      </c>
      <c r="AI58" s="662" t="s">
        <v>3248</v>
      </c>
      <c r="AJ58" s="541"/>
      <c r="AK58" s="541"/>
      <c r="AL58" s="663" t="s">
        <v>1146</v>
      </c>
      <c r="AM58" s="3529"/>
      <c r="AN58" s="3530"/>
      <c r="AO58" s="3530"/>
      <c r="AP58" s="3531"/>
      <c r="AQ58" s="543"/>
      <c r="AR58" s="544"/>
      <c r="AS58" s="3532" t="str">
        <f t="shared" ref="AS58" si="42">IF((SUM(AR58:AR60)&gt;0),(SUM(AR58:AR60)),"")</f>
        <v/>
      </c>
      <c r="AT58" s="3538" t="str">
        <f t="shared" ref="AT58" si="43">IF($AT$15="NA","NA",(IF(AS58="","",(IF(AS58&gt;=$AT$15,"Pass","Fail")))))</f>
        <v>NA</v>
      </c>
      <c r="AU58" s="545"/>
      <c r="AV58" s="546"/>
      <c r="AW58" s="547"/>
      <c r="AX58" s="3532" t="str">
        <f t="shared" ref="AX58" si="44">IF((SUM(AW58:AW60)&gt;0),(SUM(AW58:AW60)),"")</f>
        <v/>
      </c>
      <c r="AY58" s="3538" t="str">
        <f t="shared" ref="AY58" si="45">IF($AY$15="NA","NA",(IF(AX58="","",(IF(AX58&gt;=$AY$15,"Pass","Fail")))))</f>
        <v>NA</v>
      </c>
      <c r="AZ58" s="3529"/>
      <c r="BA58" s="3530"/>
      <c r="BB58" s="3530"/>
      <c r="BC58" s="3531"/>
      <c r="BD58" s="547"/>
      <c r="BE58" s="3532" t="str">
        <f t="shared" ref="BE58" si="46">IF((SUM(BD58:BD60)&gt;0),(SUM(BD58:BD60)),"")</f>
        <v/>
      </c>
      <c r="BF58" s="3538" t="str">
        <f t="shared" ref="BF58" si="47">IF($BF$15="NA","NA",(IF(BE58="","",(IF(BE58&gt;=$BF$15,"Pass","Fail")))))</f>
        <v/>
      </c>
      <c r="BG58" s="548"/>
      <c r="BH58" s="549"/>
      <c r="BI58" s="550"/>
      <c r="BJ58" s="3541"/>
      <c r="BK58" s="3541"/>
    </row>
    <row r="59" spans="1:63" ht="19.5" customHeight="1" x14ac:dyDescent="0.2">
      <c r="A59" s="518"/>
      <c r="B59" s="518"/>
      <c r="C59" s="518"/>
      <c r="D59" s="518"/>
      <c r="E59" s="518"/>
      <c r="F59" s="518"/>
      <c r="G59" s="518"/>
      <c r="H59" s="518"/>
      <c r="I59" s="518"/>
      <c r="J59" s="518"/>
      <c r="K59" s="518"/>
      <c r="L59" s="518"/>
      <c r="M59" s="518"/>
      <c r="N59" s="518"/>
      <c r="O59" s="518"/>
      <c r="P59" s="518"/>
      <c r="Q59" s="518"/>
      <c r="R59" s="518"/>
      <c r="S59" s="518"/>
      <c r="T59" s="518"/>
      <c r="U59" s="518"/>
      <c r="V59" s="518"/>
      <c r="W59" s="518"/>
      <c r="X59" s="518"/>
      <c r="Y59" s="518"/>
      <c r="Z59" s="518"/>
      <c r="AA59" s="518"/>
      <c r="AB59" s="518"/>
      <c r="AC59" s="518"/>
      <c r="AD59" s="519"/>
      <c r="AE59" s="519"/>
      <c r="AF59" s="519"/>
      <c r="AG59" s="519"/>
      <c r="AH59" s="3451" t="s">
        <v>3277</v>
      </c>
      <c r="AI59" s="3551" t="s">
        <v>3247</v>
      </c>
      <c r="AJ59" s="2579" t="s">
        <v>465</v>
      </c>
      <c r="AK59" s="2579" t="s">
        <v>465</v>
      </c>
      <c r="AL59" s="666" t="s">
        <v>1147</v>
      </c>
      <c r="AM59" s="3553"/>
      <c r="AN59" s="3554"/>
      <c r="AO59" s="3554"/>
      <c r="AP59" s="3555"/>
      <c r="AQ59" s="552"/>
      <c r="AR59" s="553"/>
      <c r="AS59" s="3533"/>
      <c r="AT59" s="3539"/>
      <c r="AU59" s="554"/>
      <c r="AV59" s="555"/>
      <c r="AW59" s="556"/>
      <c r="AX59" s="3533"/>
      <c r="AY59" s="3539"/>
      <c r="AZ59" s="3553"/>
      <c r="BA59" s="3554"/>
      <c r="BB59" s="3554"/>
      <c r="BC59" s="3555"/>
      <c r="BD59" s="556"/>
      <c r="BE59" s="3533"/>
      <c r="BF59" s="3539"/>
      <c r="BG59" s="3542" t="s">
        <v>380</v>
      </c>
      <c r="BH59" s="3544" t="s">
        <v>380</v>
      </c>
      <c r="BI59" s="3546" t="s">
        <v>380</v>
      </c>
      <c r="BJ59" s="3548" t="s">
        <v>2731</v>
      </c>
      <c r="BK59" s="3549"/>
    </row>
    <row r="60" spans="1:63" ht="19.5" customHeight="1" x14ac:dyDescent="0.2">
      <c r="A60" s="518"/>
      <c r="B60" s="518"/>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9"/>
      <c r="AE60" s="519"/>
      <c r="AF60" s="519"/>
      <c r="AG60" s="519"/>
      <c r="AH60" s="3065"/>
      <c r="AI60" s="3552"/>
      <c r="AJ60" s="2580"/>
      <c r="AK60" s="2580"/>
      <c r="AL60" s="668" t="s">
        <v>1148</v>
      </c>
      <c r="AM60" s="3556"/>
      <c r="AN60" s="3557"/>
      <c r="AO60" s="3557"/>
      <c r="AP60" s="3558"/>
      <c r="AQ60" s="558"/>
      <c r="AR60" s="559"/>
      <c r="AS60" s="3534"/>
      <c r="AT60" s="3540"/>
      <c r="AU60" s="560"/>
      <c r="AV60" s="561"/>
      <c r="AW60" s="562"/>
      <c r="AX60" s="3534"/>
      <c r="AY60" s="3540"/>
      <c r="AZ60" s="3556"/>
      <c r="BA60" s="3557"/>
      <c r="BB60" s="3557"/>
      <c r="BC60" s="3558"/>
      <c r="BD60" s="562"/>
      <c r="BE60" s="3534"/>
      <c r="BF60" s="3540"/>
      <c r="BG60" s="3543"/>
      <c r="BH60" s="3545"/>
      <c r="BI60" s="3547"/>
      <c r="BJ60" s="3550"/>
      <c r="BK60" s="3550"/>
    </row>
    <row r="61" spans="1:63" ht="19.5" customHeight="1" x14ac:dyDescent="0.2"/>
    <row r="62" spans="1:63" ht="19.5" customHeight="1" x14ac:dyDescent="0.2"/>
    <row r="63" spans="1:63" ht="19.5" customHeight="1" x14ac:dyDescent="0.2"/>
    <row r="64" spans="1:63"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sheetData>
  <sheetProtection formatCells="0" selectLockedCells="1"/>
  <mergeCells count="431">
    <mergeCell ref="BH59:BH60"/>
    <mergeCell ref="BI59:BI60"/>
    <mergeCell ref="BJ59:BK60"/>
    <mergeCell ref="AM60:AP60"/>
    <mergeCell ref="AZ60:BC60"/>
    <mergeCell ref="BE58:BE60"/>
    <mergeCell ref="BF58:BF60"/>
    <mergeCell ref="BJ58:BK58"/>
    <mergeCell ref="AH59:AH60"/>
    <mergeCell ref="AI59:AI60"/>
    <mergeCell ref="AJ59:AJ60"/>
    <mergeCell ref="AK59:AK60"/>
    <mergeCell ref="AM59:AP59"/>
    <mergeCell ref="AZ59:BC59"/>
    <mergeCell ref="BG59:BG60"/>
    <mergeCell ref="AM58:AP58"/>
    <mergeCell ref="AS58:AS60"/>
    <mergeCell ref="AT58:AT60"/>
    <mergeCell ref="AX58:AX60"/>
    <mergeCell ref="AY58:AY60"/>
    <mergeCell ref="AZ58:BC58"/>
    <mergeCell ref="BG56:BG57"/>
    <mergeCell ref="BH56:BH57"/>
    <mergeCell ref="BI56:BI57"/>
    <mergeCell ref="BJ56:BK57"/>
    <mergeCell ref="AM57:AP57"/>
    <mergeCell ref="AZ57:BC57"/>
    <mergeCell ref="AZ55:BC55"/>
    <mergeCell ref="BE55:BE57"/>
    <mergeCell ref="BF55:BF57"/>
    <mergeCell ref="BJ55:BK55"/>
    <mergeCell ref="AH56:AH57"/>
    <mergeCell ref="AI56:AI57"/>
    <mergeCell ref="AJ56:AJ57"/>
    <mergeCell ref="AK56:AK57"/>
    <mergeCell ref="AM56:AP56"/>
    <mergeCell ref="AZ56:BC56"/>
    <mergeCell ref="BH53:BH54"/>
    <mergeCell ref="BI53:BI54"/>
    <mergeCell ref="BJ53:BK54"/>
    <mergeCell ref="AM54:AP54"/>
    <mergeCell ref="AZ54:BC54"/>
    <mergeCell ref="AM55:AP55"/>
    <mergeCell ref="AS55:AS57"/>
    <mergeCell ref="AT55:AT57"/>
    <mergeCell ref="AX55:AX57"/>
    <mergeCell ref="AY55:AY57"/>
    <mergeCell ref="BE52:BE54"/>
    <mergeCell ref="BF52:BF54"/>
    <mergeCell ref="BJ52:BK52"/>
    <mergeCell ref="AH53:AH54"/>
    <mergeCell ref="AI53:AI54"/>
    <mergeCell ref="AJ53:AJ54"/>
    <mergeCell ref="AK53:AK54"/>
    <mergeCell ref="AM53:AP53"/>
    <mergeCell ref="AZ53:BC53"/>
    <mergeCell ref="BG53:BG54"/>
    <mergeCell ref="AM52:AP52"/>
    <mergeCell ref="AS52:AS54"/>
    <mergeCell ref="AT52:AT54"/>
    <mergeCell ref="AX52:AX54"/>
    <mergeCell ref="AY52:AY54"/>
    <mergeCell ref="AZ52:BC52"/>
    <mergeCell ref="BG50:BG51"/>
    <mergeCell ref="BH50:BH51"/>
    <mergeCell ref="BI50:BI51"/>
    <mergeCell ref="BJ50:BK51"/>
    <mergeCell ref="AM51:AP51"/>
    <mergeCell ref="AZ51:BC51"/>
    <mergeCell ref="AZ49:BC49"/>
    <mergeCell ref="BE49:BE51"/>
    <mergeCell ref="BF49:BF51"/>
    <mergeCell ref="BJ49:BK49"/>
    <mergeCell ref="AH50:AH51"/>
    <mergeCell ref="AI50:AI51"/>
    <mergeCell ref="AJ50:AJ51"/>
    <mergeCell ref="AK50:AK51"/>
    <mergeCell ref="AM50:AP50"/>
    <mergeCell ref="AZ50:BC50"/>
    <mergeCell ref="BH47:BH48"/>
    <mergeCell ref="BI47:BI48"/>
    <mergeCell ref="BJ47:BK48"/>
    <mergeCell ref="AM48:AP48"/>
    <mergeCell ref="AZ48:BC48"/>
    <mergeCell ref="AM49:AP49"/>
    <mergeCell ref="AS49:AS51"/>
    <mergeCell ref="AT49:AT51"/>
    <mergeCell ref="AX49:AX51"/>
    <mergeCell ref="AY49:AY51"/>
    <mergeCell ref="BE46:BE48"/>
    <mergeCell ref="BF46:BF48"/>
    <mergeCell ref="BJ46:BK46"/>
    <mergeCell ref="AH47:AH48"/>
    <mergeCell ref="AI47:AI48"/>
    <mergeCell ref="AJ47:AJ48"/>
    <mergeCell ref="AK47:AK48"/>
    <mergeCell ref="AM47:AP47"/>
    <mergeCell ref="AZ47:BC47"/>
    <mergeCell ref="BG47:BG48"/>
    <mergeCell ref="AM46:AP46"/>
    <mergeCell ref="AS46:AS48"/>
    <mergeCell ref="AT46:AT48"/>
    <mergeCell ref="AX46:AX48"/>
    <mergeCell ref="AY46:AY48"/>
    <mergeCell ref="AZ46:BC46"/>
    <mergeCell ref="AH44:AH45"/>
    <mergeCell ref="AI44:AI45"/>
    <mergeCell ref="AJ44:AJ45"/>
    <mergeCell ref="AK44:AK45"/>
    <mergeCell ref="AM44:AP44"/>
    <mergeCell ref="AZ44:BC44"/>
    <mergeCell ref="AM45:AP45"/>
    <mergeCell ref="AZ45:BC45"/>
    <mergeCell ref="AY43:AY45"/>
    <mergeCell ref="AZ43:BC43"/>
    <mergeCell ref="BE43:BE45"/>
    <mergeCell ref="BF43:BF45"/>
    <mergeCell ref="B44:B45"/>
    <mergeCell ref="C44:C45"/>
    <mergeCell ref="D44:D45"/>
    <mergeCell ref="E44:E45"/>
    <mergeCell ref="G44:J44"/>
    <mergeCell ref="T44:W44"/>
    <mergeCell ref="G45:J45"/>
    <mergeCell ref="T45:W45"/>
    <mergeCell ref="AX43:AX45"/>
    <mergeCell ref="G43:J43"/>
    <mergeCell ref="M43:M45"/>
    <mergeCell ref="N43:N45"/>
    <mergeCell ref="R43:R45"/>
    <mergeCell ref="S43:S45"/>
    <mergeCell ref="T43:W43"/>
    <mergeCell ref="BJ43:BK43"/>
    <mergeCell ref="BG44:BG45"/>
    <mergeCell ref="BH44:BH45"/>
    <mergeCell ref="BI44:BI45"/>
    <mergeCell ref="BJ44:BK45"/>
    <mergeCell ref="Y43:Y45"/>
    <mergeCell ref="Z43:Z45"/>
    <mergeCell ref="AD43:AE43"/>
    <mergeCell ref="AM43:AP43"/>
    <mergeCell ref="AS43:AS45"/>
    <mergeCell ref="AT43:AT45"/>
    <mergeCell ref="AA44:AA45"/>
    <mergeCell ref="AB44:AB45"/>
    <mergeCell ref="AC44:AC45"/>
    <mergeCell ref="AD44:AE45"/>
    <mergeCell ref="AZ42:BC42"/>
    <mergeCell ref="B41:B42"/>
    <mergeCell ref="C41:C42"/>
    <mergeCell ref="D41:D42"/>
    <mergeCell ref="E41:E42"/>
    <mergeCell ref="G41:J41"/>
    <mergeCell ref="T41:W41"/>
    <mergeCell ref="G42:J42"/>
    <mergeCell ref="T42:W42"/>
    <mergeCell ref="AX40:AX42"/>
    <mergeCell ref="AY40:AY42"/>
    <mergeCell ref="AZ40:BC40"/>
    <mergeCell ref="G40:J40"/>
    <mergeCell ref="M40:M42"/>
    <mergeCell ref="N40:N42"/>
    <mergeCell ref="R40:R42"/>
    <mergeCell ref="S40:S42"/>
    <mergeCell ref="T40:W40"/>
    <mergeCell ref="BE40:BE42"/>
    <mergeCell ref="BF40:BF42"/>
    <mergeCell ref="BJ40:BK40"/>
    <mergeCell ref="BG41:BG42"/>
    <mergeCell ref="BH41:BH42"/>
    <mergeCell ref="BI41:BI42"/>
    <mergeCell ref="BJ41:BK42"/>
    <mergeCell ref="Y40:Y42"/>
    <mergeCell ref="Z40:Z42"/>
    <mergeCell ref="AD40:AE40"/>
    <mergeCell ref="AM40:AP40"/>
    <mergeCell ref="AS40:AS42"/>
    <mergeCell ref="AT40:AT42"/>
    <mergeCell ref="AA41:AA42"/>
    <mergeCell ref="AB41:AB42"/>
    <mergeCell ref="AC41:AC42"/>
    <mergeCell ref="AD41:AE42"/>
    <mergeCell ref="AH41:AH42"/>
    <mergeCell ref="AI41:AI42"/>
    <mergeCell ref="AJ41:AJ42"/>
    <mergeCell ref="AK41:AK42"/>
    <mergeCell ref="AM41:AP41"/>
    <mergeCell ref="AZ41:BC41"/>
    <mergeCell ref="AM42:AP42"/>
    <mergeCell ref="B38:B39"/>
    <mergeCell ref="C38:C39"/>
    <mergeCell ref="D38:D39"/>
    <mergeCell ref="E38:E39"/>
    <mergeCell ref="G38:J38"/>
    <mergeCell ref="T38:W38"/>
    <mergeCell ref="G39:J39"/>
    <mergeCell ref="T39:W39"/>
    <mergeCell ref="AX37:AX39"/>
    <mergeCell ref="G37:J37"/>
    <mergeCell ref="M37:M39"/>
    <mergeCell ref="N37:N39"/>
    <mergeCell ref="R37:R39"/>
    <mergeCell ref="S37:S39"/>
    <mergeCell ref="T37:W37"/>
    <mergeCell ref="AH38:AH39"/>
    <mergeCell ref="AI38:AI39"/>
    <mergeCell ref="AJ38:AJ39"/>
    <mergeCell ref="AK38:AK39"/>
    <mergeCell ref="AM38:AP38"/>
    <mergeCell ref="AM39:AP39"/>
    <mergeCell ref="BE37:BE39"/>
    <mergeCell ref="BF37:BF39"/>
    <mergeCell ref="BJ37:BK37"/>
    <mergeCell ref="BG38:BG39"/>
    <mergeCell ref="BH38:BH39"/>
    <mergeCell ref="BI38:BI39"/>
    <mergeCell ref="BJ38:BK39"/>
    <mergeCell ref="Y37:Y39"/>
    <mergeCell ref="Z37:Z39"/>
    <mergeCell ref="AD37:AE37"/>
    <mergeCell ref="AM37:AP37"/>
    <mergeCell ref="AS37:AS39"/>
    <mergeCell ref="AT37:AT39"/>
    <mergeCell ref="AA38:AA39"/>
    <mergeCell ref="AB38:AB39"/>
    <mergeCell ref="AC38:AC39"/>
    <mergeCell ref="AD38:AE39"/>
    <mergeCell ref="AZ38:BC38"/>
    <mergeCell ref="AZ39:BC39"/>
    <mergeCell ref="AY37:AY39"/>
    <mergeCell ref="AZ37:BC37"/>
    <mergeCell ref="AZ36:BC36"/>
    <mergeCell ref="B35:B36"/>
    <mergeCell ref="C35:C36"/>
    <mergeCell ref="D35:D36"/>
    <mergeCell ref="E35:E36"/>
    <mergeCell ref="G35:J35"/>
    <mergeCell ref="T35:W35"/>
    <mergeCell ref="G36:J36"/>
    <mergeCell ref="T36:W36"/>
    <mergeCell ref="AX34:AX36"/>
    <mergeCell ref="AY34:AY36"/>
    <mergeCell ref="AZ34:BC34"/>
    <mergeCell ref="BE34:BE36"/>
    <mergeCell ref="BF34:BF36"/>
    <mergeCell ref="BJ34:BK34"/>
    <mergeCell ref="BG35:BG36"/>
    <mergeCell ref="BH35:BH36"/>
    <mergeCell ref="BI35:BI36"/>
    <mergeCell ref="BJ35:BK36"/>
    <mergeCell ref="Y34:Y36"/>
    <mergeCell ref="Z34:Z36"/>
    <mergeCell ref="AD34:AE34"/>
    <mergeCell ref="AM34:AP34"/>
    <mergeCell ref="AS34:AS36"/>
    <mergeCell ref="AT34:AT36"/>
    <mergeCell ref="AA35:AA36"/>
    <mergeCell ref="AB35:AB36"/>
    <mergeCell ref="AC35:AC36"/>
    <mergeCell ref="AD35:AE36"/>
    <mergeCell ref="AH35:AH36"/>
    <mergeCell ref="AI35:AI36"/>
    <mergeCell ref="AJ35:AJ36"/>
    <mergeCell ref="AK35:AK36"/>
    <mergeCell ref="AM35:AP35"/>
    <mergeCell ref="AZ35:BC35"/>
    <mergeCell ref="AM36:AP36"/>
    <mergeCell ref="B32:C32"/>
    <mergeCell ref="D32:E32"/>
    <mergeCell ref="AH32:AI32"/>
    <mergeCell ref="AJ32:AK32"/>
    <mergeCell ref="G34:J34"/>
    <mergeCell ref="M34:M36"/>
    <mergeCell ref="N34:N36"/>
    <mergeCell ref="R34:R36"/>
    <mergeCell ref="S34:S36"/>
    <mergeCell ref="T34:W34"/>
    <mergeCell ref="B29:C29"/>
    <mergeCell ref="D29:E29"/>
    <mergeCell ref="AH29:AI29"/>
    <mergeCell ref="AJ29:AK29"/>
    <mergeCell ref="B31:E31"/>
    <mergeCell ref="AH31:AK31"/>
    <mergeCell ref="B26:E26"/>
    <mergeCell ref="AH26:AK26"/>
    <mergeCell ref="B27:E27"/>
    <mergeCell ref="AH27:AK27"/>
    <mergeCell ref="B28:E28"/>
    <mergeCell ref="AH28:AK28"/>
    <mergeCell ref="B20:E20"/>
    <mergeCell ref="AH20:AK20"/>
    <mergeCell ref="B21:E21"/>
    <mergeCell ref="AH21:AK21"/>
    <mergeCell ref="B22:E22"/>
    <mergeCell ref="AH22:AK22"/>
    <mergeCell ref="AU16:AV16"/>
    <mergeCell ref="AY16:AY17"/>
    <mergeCell ref="BF16:BF17"/>
    <mergeCell ref="AD18:AE18"/>
    <mergeCell ref="AM13:AP17"/>
    <mergeCell ref="AQ13:AQ16"/>
    <mergeCell ref="AR13:AT13"/>
    <mergeCell ref="AA13:AC13"/>
    <mergeCell ref="AH13:AI17"/>
    <mergeCell ref="AJ13:AJ17"/>
    <mergeCell ref="Q14:Q17"/>
    <mergeCell ref="R14:R17"/>
    <mergeCell ref="X14:X17"/>
    <mergeCell ref="Y14:Y17"/>
    <mergeCell ref="AA14:AA17"/>
    <mergeCell ref="AB14:AB17"/>
    <mergeCell ref="BJ18:BK18"/>
    <mergeCell ref="B19:E19"/>
    <mergeCell ref="AH19:AK19"/>
    <mergeCell ref="BD14:BD17"/>
    <mergeCell ref="BE14:BE17"/>
    <mergeCell ref="BG14:BG17"/>
    <mergeCell ref="BH14:BH17"/>
    <mergeCell ref="BI14:BI17"/>
    <mergeCell ref="N16:N17"/>
    <mergeCell ref="O16:P16"/>
    <mergeCell ref="S16:S17"/>
    <mergeCell ref="Z16:Z17"/>
    <mergeCell ref="AT16:AT17"/>
    <mergeCell ref="AK13:AK17"/>
    <mergeCell ref="AL13:AL17"/>
    <mergeCell ref="AC14:AC17"/>
    <mergeCell ref="AU13:AV15"/>
    <mergeCell ref="AW13:AY13"/>
    <mergeCell ref="AZ13:BC17"/>
    <mergeCell ref="AR14:AR17"/>
    <mergeCell ref="AS14:AS17"/>
    <mergeCell ref="AW14:AW17"/>
    <mergeCell ref="AX14:AX17"/>
    <mergeCell ref="X13:Z13"/>
    <mergeCell ref="AM11:AY12"/>
    <mergeCell ref="AZ11:BF12"/>
    <mergeCell ref="BG11:BI12"/>
    <mergeCell ref="BJ11:BK17"/>
    <mergeCell ref="B13:C17"/>
    <mergeCell ref="D13:D17"/>
    <mergeCell ref="E13:E17"/>
    <mergeCell ref="F13:F17"/>
    <mergeCell ref="G13:J17"/>
    <mergeCell ref="K13:K16"/>
    <mergeCell ref="B11:F12"/>
    <mergeCell ref="G11:S12"/>
    <mergeCell ref="T11:Z12"/>
    <mergeCell ref="AA11:AC12"/>
    <mergeCell ref="AD11:AE17"/>
    <mergeCell ref="AH11:AL12"/>
    <mergeCell ref="L13:N13"/>
    <mergeCell ref="O13:P15"/>
    <mergeCell ref="Q13:S13"/>
    <mergeCell ref="T13:W17"/>
    <mergeCell ref="BD13:BF13"/>
    <mergeCell ref="BG13:BI13"/>
    <mergeCell ref="L14:L17"/>
    <mergeCell ref="M14:M17"/>
    <mergeCell ref="B6:F6"/>
    <mergeCell ref="M6:O6"/>
    <mergeCell ref="U6:X6"/>
    <mergeCell ref="B7:D8"/>
    <mergeCell ref="M7:O7"/>
    <mergeCell ref="P7:T7"/>
    <mergeCell ref="U7:X7"/>
    <mergeCell ref="M8:O8"/>
    <mergeCell ref="P8:T8"/>
    <mergeCell ref="U8:X8"/>
    <mergeCell ref="G6:K6"/>
    <mergeCell ref="F7:H7"/>
    <mergeCell ref="F8:H8"/>
    <mergeCell ref="I8:K8"/>
    <mergeCell ref="I7:K7"/>
    <mergeCell ref="B5:F5"/>
    <mergeCell ref="M5:O5"/>
    <mergeCell ref="P5:T5"/>
    <mergeCell ref="U5:X5"/>
    <mergeCell ref="AH5:AL5"/>
    <mergeCell ref="B4:F4"/>
    <mergeCell ref="M4:O4"/>
    <mergeCell ref="P4:T4"/>
    <mergeCell ref="U4:X4"/>
    <mergeCell ref="AH4:AL4"/>
    <mergeCell ref="G4:K4"/>
    <mergeCell ref="G5:K5"/>
    <mergeCell ref="AL2:AP2"/>
    <mergeCell ref="AQ2:AU2"/>
    <mergeCell ref="AW2:BA2"/>
    <mergeCell ref="BB2:BD2"/>
    <mergeCell ref="BF2:BH2"/>
    <mergeCell ref="AH1:AJ2"/>
    <mergeCell ref="AL1:AP1"/>
    <mergeCell ref="AQ1:AU1"/>
    <mergeCell ref="AW1:BA1"/>
    <mergeCell ref="BB1:BD1"/>
    <mergeCell ref="BF1:BH1"/>
    <mergeCell ref="B1:D2"/>
    <mergeCell ref="F1:J1"/>
    <mergeCell ref="K1:O1"/>
    <mergeCell ref="Q1:U1"/>
    <mergeCell ref="V1:X1"/>
    <mergeCell ref="Z1:AB1"/>
    <mergeCell ref="F2:J2"/>
    <mergeCell ref="K2:O2"/>
    <mergeCell ref="Q2:U2"/>
    <mergeCell ref="V2:X2"/>
    <mergeCell ref="Z2:AB2"/>
    <mergeCell ref="AV4:AZ4"/>
    <mergeCell ref="BA4:BD4"/>
    <mergeCell ref="AM5:AQ5"/>
    <mergeCell ref="AS5:AU5"/>
    <mergeCell ref="AV5:AZ5"/>
    <mergeCell ref="BA5:BD5"/>
    <mergeCell ref="AH6:AL6"/>
    <mergeCell ref="AM6:AQ6"/>
    <mergeCell ref="AS6:AU6"/>
    <mergeCell ref="BA6:BD6"/>
    <mergeCell ref="AM4:AQ4"/>
    <mergeCell ref="AS4:AU4"/>
    <mergeCell ref="AH7:AJ8"/>
    <mergeCell ref="AS7:AU7"/>
    <mergeCell ref="AV7:AZ7"/>
    <mergeCell ref="BA7:BD7"/>
    <mergeCell ref="AS8:AU8"/>
    <mergeCell ref="AV8:AZ8"/>
    <mergeCell ref="BA8:BD8"/>
    <mergeCell ref="AL7:AN7"/>
    <mergeCell ref="AO7:AQ7"/>
    <mergeCell ref="AL8:AN8"/>
    <mergeCell ref="AO8:AQ8"/>
  </mergeCells>
  <dataValidations count="15">
    <dataValidation type="list" allowBlank="1" showInputMessage="1" showErrorMessage="1" sqref="WMY983038:WNB983038 WDC983038:WDF983038 VTG983038:VTJ983038 VJK983038:VJN983038 UZO983038:UZR983038 UPS983038:UPV983038 UFW983038:UFZ983038 TWA983038:TWD983038 TME983038:TMH983038 TCI983038:TCL983038 SSM983038:SSP983038 SIQ983038:SIT983038 RYU983038:RYX983038 ROY983038:RPB983038 RFC983038:RFF983038 QVG983038:QVJ983038 QLK983038:QLN983038 QBO983038:QBR983038 PRS983038:PRV983038 PHW983038:PHZ983038 OYA983038:OYD983038 OOE983038:OOH983038 OEI983038:OEL983038 NUM983038:NUP983038 NKQ983038:NKT983038 NAU983038:NAX983038 MQY983038:MRB983038 MHC983038:MHF983038 LXG983038:LXJ983038 LNK983038:LNN983038 LDO983038:LDR983038 KTS983038:KTV983038 KJW983038:KJZ983038 KAA983038:KAD983038 JQE983038:JQH983038 JGI983038:JGL983038 IWM983038:IWP983038 IMQ983038:IMT983038 ICU983038:ICX983038 HSY983038:HTB983038 HJC983038:HJF983038 GZG983038:GZJ983038 GPK983038:GPN983038 GFO983038:GFR983038 FVS983038:FVV983038 FLW983038:FLZ983038 FCA983038:FCD983038 ESE983038:ESH983038 EII983038:EIL983038 DYM983038:DYP983038 DOQ983038:DOT983038 DEU983038:DEX983038 CUY983038:CVB983038 CLC983038:CLF983038 CBG983038:CBJ983038 BRK983038:BRN983038 BHO983038:BHR983038 AXS983038:AXV983038 ANW983038:ANZ983038 AEA983038:AED983038 UE983038:UH983038 KI983038:KL983038 AM983038:AP983038 WWU917502:WWX917502 WMY917502:WNB917502 WDC917502:WDF917502 VTG917502:VTJ917502 VJK917502:VJN917502 UZO917502:UZR917502 UPS917502:UPV917502 UFW917502:UFZ917502 TWA917502:TWD917502 TME917502:TMH917502 TCI917502:TCL917502 SSM917502:SSP917502 SIQ917502:SIT917502 RYU917502:RYX917502 ROY917502:RPB917502 RFC917502:RFF917502 QVG917502:QVJ917502 QLK917502:QLN917502 QBO917502:QBR917502 PRS917502:PRV917502 PHW917502:PHZ917502 OYA917502:OYD917502 OOE917502:OOH917502 OEI917502:OEL917502 NUM917502:NUP917502 NKQ917502:NKT917502 NAU917502:NAX917502 MQY917502:MRB917502 MHC917502:MHF917502 LXG917502:LXJ917502 LNK917502:LNN917502 LDO917502:LDR917502 KTS917502:KTV917502 KJW917502:KJZ917502 KAA917502:KAD917502 JQE917502:JQH917502 JGI917502:JGL917502 IWM917502:IWP917502 IMQ917502:IMT917502 ICU917502:ICX917502 HSY917502:HTB917502 HJC917502:HJF917502 GZG917502:GZJ917502 GPK917502:GPN917502 GFO917502:GFR917502 FVS917502:FVV917502 FLW917502:FLZ917502 FCA917502:FCD917502 ESE917502:ESH917502 EII917502:EIL917502 DYM917502:DYP917502 DOQ917502:DOT917502 DEU917502:DEX917502 CUY917502:CVB917502 CLC917502:CLF917502 CBG917502:CBJ917502 BRK917502:BRN917502 BHO917502:BHR917502 AXS917502:AXV917502 ANW917502:ANZ917502 AEA917502:AED917502 UE917502:UH917502 KI917502:KL917502 AM917502:AP917502 WWU851966:WWX851966 WMY851966:WNB851966 WDC851966:WDF851966 VTG851966:VTJ851966 VJK851966:VJN851966 UZO851966:UZR851966 UPS851966:UPV851966 UFW851966:UFZ851966 TWA851966:TWD851966 TME851966:TMH851966 TCI851966:TCL851966 SSM851966:SSP851966 SIQ851966:SIT851966 RYU851966:RYX851966 ROY851966:RPB851966 RFC851966:RFF851966 QVG851966:QVJ851966 QLK851966:QLN851966 QBO851966:QBR851966 PRS851966:PRV851966 PHW851966:PHZ851966 OYA851966:OYD851966 OOE851966:OOH851966 OEI851966:OEL851966 NUM851966:NUP851966 NKQ851966:NKT851966 NAU851966:NAX851966 MQY851966:MRB851966 MHC851966:MHF851966 LXG851966:LXJ851966 LNK851966:LNN851966 LDO851966:LDR851966 KTS851966:KTV851966 KJW851966:KJZ851966 KAA851966:KAD851966 JQE851966:JQH851966 JGI851966:JGL851966 IWM851966:IWP851966 IMQ851966:IMT851966 ICU851966:ICX851966 HSY851966:HTB851966 HJC851966:HJF851966 GZG851966:GZJ851966 GPK851966:GPN851966 GFO851966:GFR851966 FVS851966:FVV851966 FLW851966:FLZ851966 FCA851966:FCD851966 ESE851966:ESH851966 EII851966:EIL851966 DYM851966:DYP851966 DOQ851966:DOT851966 DEU851966:DEX851966 CUY851966:CVB851966 CLC851966:CLF851966 CBG851966:CBJ851966 BRK851966:BRN851966 BHO851966:BHR851966 AXS851966:AXV851966 ANW851966:ANZ851966 AEA851966:AED851966 UE851966:UH851966 KI851966:KL851966 AM851966:AP851966 WWU786430:WWX786430 WMY786430:WNB786430 WDC786430:WDF786430 VTG786430:VTJ786430 VJK786430:VJN786430 UZO786430:UZR786430 UPS786430:UPV786430 UFW786430:UFZ786430 TWA786430:TWD786430 TME786430:TMH786430 TCI786430:TCL786430 SSM786430:SSP786430 SIQ786430:SIT786430 RYU786430:RYX786430 ROY786430:RPB786430 RFC786430:RFF786430 QVG786430:QVJ786430 QLK786430:QLN786430 QBO786430:QBR786430 PRS786430:PRV786430 PHW786430:PHZ786430 OYA786430:OYD786430 OOE786430:OOH786430 OEI786430:OEL786430 NUM786430:NUP786430 NKQ786430:NKT786430 NAU786430:NAX786430 MQY786430:MRB786430 MHC786430:MHF786430 LXG786430:LXJ786430 LNK786430:LNN786430 LDO786430:LDR786430 KTS786430:KTV786430 KJW786430:KJZ786430 KAA786430:KAD786430 JQE786430:JQH786430 JGI786430:JGL786430 IWM786430:IWP786430 IMQ786430:IMT786430 ICU786430:ICX786430 HSY786430:HTB786430 HJC786430:HJF786430 GZG786430:GZJ786430 GPK786430:GPN786430 GFO786430:GFR786430 FVS786430:FVV786430 FLW786430:FLZ786430 FCA786430:FCD786430 ESE786430:ESH786430 EII786430:EIL786430 DYM786430:DYP786430 DOQ786430:DOT786430 DEU786430:DEX786430 CUY786430:CVB786430 CLC786430:CLF786430 CBG786430:CBJ786430 BRK786430:BRN786430 BHO786430:BHR786430 AXS786430:AXV786430 ANW786430:ANZ786430 AEA786430:AED786430 UE786430:UH786430 KI786430:KL786430 AM786430:AP786430 WWU720894:WWX720894 WMY720894:WNB720894 WDC720894:WDF720894 VTG720894:VTJ720894 VJK720894:VJN720894 UZO720894:UZR720894 UPS720894:UPV720894 UFW720894:UFZ720894 TWA720894:TWD720894 TME720894:TMH720894 TCI720894:TCL720894 SSM720894:SSP720894 SIQ720894:SIT720894 RYU720894:RYX720894 ROY720894:RPB720894 RFC720894:RFF720894 QVG720894:QVJ720894 QLK720894:QLN720894 QBO720894:QBR720894 PRS720894:PRV720894 PHW720894:PHZ720894 OYA720894:OYD720894 OOE720894:OOH720894 OEI720894:OEL720894 NUM720894:NUP720894 NKQ720894:NKT720894 NAU720894:NAX720894 MQY720894:MRB720894 MHC720894:MHF720894 LXG720894:LXJ720894 LNK720894:LNN720894 LDO720894:LDR720894 KTS720894:KTV720894 KJW720894:KJZ720894 KAA720894:KAD720894 JQE720894:JQH720894 JGI720894:JGL720894 IWM720894:IWP720894 IMQ720894:IMT720894 ICU720894:ICX720894 HSY720894:HTB720894 HJC720894:HJF720894 GZG720894:GZJ720894 GPK720894:GPN720894 GFO720894:GFR720894 FVS720894:FVV720894 FLW720894:FLZ720894 FCA720894:FCD720894 ESE720894:ESH720894 EII720894:EIL720894 DYM720894:DYP720894 DOQ720894:DOT720894 DEU720894:DEX720894 CUY720894:CVB720894 CLC720894:CLF720894 CBG720894:CBJ720894 BRK720894:BRN720894 BHO720894:BHR720894 AXS720894:AXV720894 ANW720894:ANZ720894 AEA720894:AED720894 UE720894:UH720894 KI720894:KL720894 AM720894:AP720894 WWU655358:WWX655358 WMY655358:WNB655358 WDC655358:WDF655358 VTG655358:VTJ655358 VJK655358:VJN655358 UZO655358:UZR655358 UPS655358:UPV655358 UFW655358:UFZ655358 TWA655358:TWD655358 TME655358:TMH655358 TCI655358:TCL655358 SSM655358:SSP655358 SIQ655358:SIT655358 RYU655358:RYX655358 ROY655358:RPB655358 RFC655358:RFF655358 QVG655358:QVJ655358 QLK655358:QLN655358 QBO655358:QBR655358 PRS655358:PRV655358 PHW655358:PHZ655358 OYA655358:OYD655358 OOE655358:OOH655358 OEI655358:OEL655358 NUM655358:NUP655358 NKQ655358:NKT655358 NAU655358:NAX655358 MQY655358:MRB655358 MHC655358:MHF655358 LXG655358:LXJ655358 LNK655358:LNN655358 LDO655358:LDR655358 KTS655358:KTV655358 KJW655358:KJZ655358 KAA655358:KAD655358 JQE655358:JQH655358 JGI655358:JGL655358 IWM655358:IWP655358 IMQ655358:IMT655358 ICU655358:ICX655358 HSY655358:HTB655358 HJC655358:HJF655358 GZG655358:GZJ655358 GPK655358:GPN655358 GFO655358:GFR655358 FVS655358:FVV655358 FLW655358:FLZ655358 FCA655358:FCD655358 ESE655358:ESH655358 EII655358:EIL655358 DYM655358:DYP655358 DOQ655358:DOT655358 DEU655358:DEX655358 CUY655358:CVB655358 CLC655358:CLF655358 CBG655358:CBJ655358 BRK655358:BRN655358 BHO655358:BHR655358 AXS655358:AXV655358 ANW655358:ANZ655358 AEA655358:AED655358 UE655358:UH655358 KI655358:KL655358 AM655358:AP655358 WWU589822:WWX589822 WMY589822:WNB589822 WDC589822:WDF589822 VTG589822:VTJ589822 VJK589822:VJN589822 UZO589822:UZR589822 UPS589822:UPV589822 UFW589822:UFZ589822 TWA589822:TWD589822 TME589822:TMH589822 TCI589822:TCL589822 SSM589822:SSP589822 SIQ589822:SIT589822 RYU589822:RYX589822 ROY589822:RPB589822 RFC589822:RFF589822 QVG589822:QVJ589822 QLK589822:QLN589822 QBO589822:QBR589822 PRS589822:PRV589822 PHW589822:PHZ589822 OYA589822:OYD589822 OOE589822:OOH589822 OEI589822:OEL589822 NUM589822:NUP589822 NKQ589822:NKT589822 NAU589822:NAX589822 MQY589822:MRB589822 MHC589822:MHF589822 LXG589822:LXJ589822 LNK589822:LNN589822 LDO589822:LDR589822 KTS589822:KTV589822 KJW589822:KJZ589822 KAA589822:KAD589822 JQE589822:JQH589822 JGI589822:JGL589822 IWM589822:IWP589822 IMQ589822:IMT589822 ICU589822:ICX589822 HSY589822:HTB589822 HJC589822:HJF589822 GZG589822:GZJ589822 GPK589822:GPN589822 GFO589822:GFR589822 FVS589822:FVV589822 FLW589822:FLZ589822 FCA589822:FCD589822 ESE589822:ESH589822 EII589822:EIL589822 DYM589822:DYP589822 DOQ589822:DOT589822 DEU589822:DEX589822 CUY589822:CVB589822 CLC589822:CLF589822 CBG589822:CBJ589822 BRK589822:BRN589822 BHO589822:BHR589822 AXS589822:AXV589822 ANW589822:ANZ589822 AEA589822:AED589822 UE589822:UH589822 KI589822:KL589822 AM589822:AP589822 WWU524286:WWX524286 WMY524286:WNB524286 WDC524286:WDF524286 VTG524286:VTJ524286 VJK524286:VJN524286 UZO524286:UZR524286 UPS524286:UPV524286 UFW524286:UFZ524286 TWA524286:TWD524286 TME524286:TMH524286 TCI524286:TCL524286 SSM524286:SSP524286 SIQ524286:SIT524286 RYU524286:RYX524286 ROY524286:RPB524286 RFC524286:RFF524286 QVG524286:QVJ524286 QLK524286:QLN524286 QBO524286:QBR524286 PRS524286:PRV524286 PHW524286:PHZ524286 OYA524286:OYD524286 OOE524286:OOH524286 OEI524286:OEL524286 NUM524286:NUP524286 NKQ524286:NKT524286 NAU524286:NAX524286 MQY524286:MRB524286 MHC524286:MHF524286 LXG524286:LXJ524286 LNK524286:LNN524286 LDO524286:LDR524286 KTS524286:KTV524286 KJW524286:KJZ524286 KAA524286:KAD524286 JQE524286:JQH524286 JGI524286:JGL524286 IWM524286:IWP524286 IMQ524286:IMT524286 ICU524286:ICX524286 HSY524286:HTB524286 HJC524286:HJF524286 GZG524286:GZJ524286 GPK524286:GPN524286 GFO524286:GFR524286 FVS524286:FVV524286 FLW524286:FLZ524286 FCA524286:FCD524286 ESE524286:ESH524286 EII524286:EIL524286 DYM524286:DYP524286 DOQ524286:DOT524286 DEU524286:DEX524286 CUY524286:CVB524286 CLC524286:CLF524286 CBG524286:CBJ524286 BRK524286:BRN524286 BHO524286:BHR524286 AXS524286:AXV524286 ANW524286:ANZ524286 AEA524286:AED524286 UE524286:UH524286 KI524286:KL524286 AM524286:AP524286 WWU458750:WWX458750 WMY458750:WNB458750 WDC458750:WDF458750 VTG458750:VTJ458750 VJK458750:VJN458750 UZO458750:UZR458750 UPS458750:UPV458750 UFW458750:UFZ458750 TWA458750:TWD458750 TME458750:TMH458750 TCI458750:TCL458750 SSM458750:SSP458750 SIQ458750:SIT458750 RYU458750:RYX458750 ROY458750:RPB458750 RFC458750:RFF458750 QVG458750:QVJ458750 QLK458750:QLN458750 QBO458750:QBR458750 PRS458750:PRV458750 PHW458750:PHZ458750 OYA458750:OYD458750 OOE458750:OOH458750 OEI458750:OEL458750 NUM458750:NUP458750 NKQ458750:NKT458750 NAU458750:NAX458750 MQY458750:MRB458750 MHC458750:MHF458750 LXG458750:LXJ458750 LNK458750:LNN458750 LDO458750:LDR458750 KTS458750:KTV458750 KJW458750:KJZ458750 KAA458750:KAD458750 JQE458750:JQH458750 JGI458750:JGL458750 IWM458750:IWP458750 IMQ458750:IMT458750 ICU458750:ICX458750 HSY458750:HTB458750 HJC458750:HJF458750 GZG458750:GZJ458750 GPK458750:GPN458750 GFO458750:GFR458750 FVS458750:FVV458750 FLW458750:FLZ458750 FCA458750:FCD458750 ESE458750:ESH458750 EII458750:EIL458750 DYM458750:DYP458750 DOQ458750:DOT458750 DEU458750:DEX458750 CUY458750:CVB458750 CLC458750:CLF458750 CBG458750:CBJ458750 BRK458750:BRN458750 BHO458750:BHR458750 AXS458750:AXV458750 ANW458750:ANZ458750 AEA458750:AED458750 UE458750:UH458750 KI458750:KL458750 AM458750:AP458750 WWU393214:WWX393214 WMY393214:WNB393214 WDC393214:WDF393214 VTG393214:VTJ393214 VJK393214:VJN393214 UZO393214:UZR393214 UPS393214:UPV393214 UFW393214:UFZ393214 TWA393214:TWD393214 TME393214:TMH393214 TCI393214:TCL393214 SSM393214:SSP393214 SIQ393214:SIT393214 RYU393214:RYX393214 ROY393214:RPB393214 RFC393214:RFF393214 QVG393214:QVJ393214 QLK393214:QLN393214 QBO393214:QBR393214 PRS393214:PRV393214 PHW393214:PHZ393214 OYA393214:OYD393214 OOE393214:OOH393214 OEI393214:OEL393214 NUM393214:NUP393214 NKQ393214:NKT393214 NAU393214:NAX393214 MQY393214:MRB393214 MHC393214:MHF393214 LXG393214:LXJ393214 LNK393214:LNN393214 LDO393214:LDR393214 KTS393214:KTV393214 KJW393214:KJZ393214 KAA393214:KAD393214 JQE393214:JQH393214 JGI393214:JGL393214 IWM393214:IWP393214 IMQ393214:IMT393214 ICU393214:ICX393214 HSY393214:HTB393214 HJC393214:HJF393214 GZG393214:GZJ393214 GPK393214:GPN393214 GFO393214:GFR393214 FVS393214:FVV393214 FLW393214:FLZ393214 FCA393214:FCD393214 ESE393214:ESH393214 EII393214:EIL393214 DYM393214:DYP393214 DOQ393214:DOT393214 DEU393214:DEX393214 CUY393214:CVB393214 CLC393214:CLF393214 CBG393214:CBJ393214 BRK393214:BRN393214 BHO393214:BHR393214 AXS393214:AXV393214 ANW393214:ANZ393214 AEA393214:AED393214 UE393214:UH393214 KI393214:KL393214 AM393214:AP393214 WWU327678:WWX327678 WMY327678:WNB327678 WDC327678:WDF327678 VTG327678:VTJ327678 VJK327678:VJN327678 UZO327678:UZR327678 UPS327678:UPV327678 UFW327678:UFZ327678 TWA327678:TWD327678 TME327678:TMH327678 TCI327678:TCL327678 SSM327678:SSP327678 SIQ327678:SIT327678 RYU327678:RYX327678 ROY327678:RPB327678 RFC327678:RFF327678 QVG327678:QVJ327678 QLK327678:QLN327678 QBO327678:QBR327678 PRS327678:PRV327678 PHW327678:PHZ327678 OYA327678:OYD327678 OOE327678:OOH327678 OEI327678:OEL327678 NUM327678:NUP327678 NKQ327678:NKT327678 NAU327678:NAX327678 MQY327678:MRB327678 MHC327678:MHF327678 LXG327678:LXJ327678 LNK327678:LNN327678 LDO327678:LDR327678 KTS327678:KTV327678 KJW327678:KJZ327678 KAA327678:KAD327678 JQE327678:JQH327678 JGI327678:JGL327678 IWM327678:IWP327678 IMQ327678:IMT327678 ICU327678:ICX327678 HSY327678:HTB327678 HJC327678:HJF327678 GZG327678:GZJ327678 GPK327678:GPN327678 GFO327678:GFR327678 FVS327678:FVV327678 FLW327678:FLZ327678 FCA327678:FCD327678 ESE327678:ESH327678 EII327678:EIL327678 DYM327678:DYP327678 DOQ327678:DOT327678 DEU327678:DEX327678 CUY327678:CVB327678 CLC327678:CLF327678 CBG327678:CBJ327678 BRK327678:BRN327678 BHO327678:BHR327678 AXS327678:AXV327678 ANW327678:ANZ327678 AEA327678:AED327678 UE327678:UH327678 KI327678:KL327678 AM327678:AP327678 WWU262142:WWX262142 WMY262142:WNB262142 WDC262142:WDF262142 VTG262142:VTJ262142 VJK262142:VJN262142 UZO262142:UZR262142 UPS262142:UPV262142 UFW262142:UFZ262142 TWA262142:TWD262142 TME262142:TMH262142 TCI262142:TCL262142 SSM262142:SSP262142 SIQ262142:SIT262142 RYU262142:RYX262142 ROY262142:RPB262142 RFC262142:RFF262142 QVG262142:QVJ262142 QLK262142:QLN262142 QBO262142:QBR262142 PRS262142:PRV262142 PHW262142:PHZ262142 OYA262142:OYD262142 OOE262142:OOH262142 OEI262142:OEL262142 NUM262142:NUP262142 NKQ262142:NKT262142 NAU262142:NAX262142 MQY262142:MRB262142 MHC262142:MHF262142 LXG262142:LXJ262142 LNK262142:LNN262142 LDO262142:LDR262142 KTS262142:KTV262142 KJW262142:KJZ262142 KAA262142:KAD262142 JQE262142:JQH262142 JGI262142:JGL262142 IWM262142:IWP262142 IMQ262142:IMT262142 ICU262142:ICX262142 HSY262142:HTB262142 HJC262142:HJF262142 GZG262142:GZJ262142 GPK262142:GPN262142 GFO262142:GFR262142 FVS262142:FVV262142 FLW262142:FLZ262142 FCA262142:FCD262142 ESE262142:ESH262142 EII262142:EIL262142 DYM262142:DYP262142 DOQ262142:DOT262142 DEU262142:DEX262142 CUY262142:CVB262142 CLC262142:CLF262142 CBG262142:CBJ262142 BRK262142:BRN262142 BHO262142:BHR262142 AXS262142:AXV262142 ANW262142:ANZ262142 AEA262142:AED262142 UE262142:UH262142 KI262142:KL262142 AM262142:AP262142 WWU196606:WWX196606 WMY196606:WNB196606 WDC196606:WDF196606 VTG196606:VTJ196606 VJK196606:VJN196606 UZO196606:UZR196606 UPS196606:UPV196606 UFW196606:UFZ196606 TWA196606:TWD196606 TME196606:TMH196606 TCI196606:TCL196606 SSM196606:SSP196606 SIQ196606:SIT196606 RYU196606:RYX196606 ROY196606:RPB196606 RFC196606:RFF196606 QVG196606:QVJ196606 QLK196606:QLN196606 QBO196606:QBR196606 PRS196606:PRV196606 PHW196606:PHZ196606 OYA196606:OYD196606 OOE196606:OOH196606 OEI196606:OEL196606 NUM196606:NUP196606 NKQ196606:NKT196606 NAU196606:NAX196606 MQY196606:MRB196606 MHC196606:MHF196606 LXG196606:LXJ196606 LNK196606:LNN196606 LDO196606:LDR196606 KTS196606:KTV196606 KJW196606:KJZ196606 KAA196606:KAD196606 JQE196606:JQH196606 JGI196606:JGL196606 IWM196606:IWP196606 IMQ196606:IMT196606 ICU196606:ICX196606 HSY196606:HTB196606 HJC196606:HJF196606 GZG196606:GZJ196606 GPK196606:GPN196606 GFO196606:GFR196606 FVS196606:FVV196606 FLW196606:FLZ196606 FCA196606:FCD196606 ESE196606:ESH196606 EII196606:EIL196606 DYM196606:DYP196606 DOQ196606:DOT196606 DEU196606:DEX196606 CUY196606:CVB196606 CLC196606:CLF196606 CBG196606:CBJ196606 BRK196606:BRN196606 BHO196606:BHR196606 AXS196606:AXV196606 ANW196606:ANZ196606 AEA196606:AED196606 UE196606:UH196606 KI196606:KL196606 AM196606:AP196606 WWU131070:WWX131070 WMY131070:WNB131070 WDC131070:WDF131070 VTG131070:VTJ131070 VJK131070:VJN131070 UZO131070:UZR131070 UPS131070:UPV131070 UFW131070:UFZ131070 TWA131070:TWD131070 TME131070:TMH131070 TCI131070:TCL131070 SSM131070:SSP131070 SIQ131070:SIT131070 RYU131070:RYX131070 ROY131070:RPB131070 RFC131070:RFF131070 QVG131070:QVJ131070 QLK131070:QLN131070 QBO131070:QBR131070 PRS131070:PRV131070 PHW131070:PHZ131070 OYA131070:OYD131070 OOE131070:OOH131070 OEI131070:OEL131070 NUM131070:NUP131070 NKQ131070:NKT131070 NAU131070:NAX131070 MQY131070:MRB131070 MHC131070:MHF131070 LXG131070:LXJ131070 LNK131070:LNN131070 LDO131070:LDR131070 KTS131070:KTV131070 KJW131070:KJZ131070 KAA131070:KAD131070 JQE131070:JQH131070 JGI131070:JGL131070 IWM131070:IWP131070 IMQ131070:IMT131070 ICU131070:ICX131070 HSY131070:HTB131070 HJC131070:HJF131070 GZG131070:GZJ131070 GPK131070:GPN131070 GFO131070:GFR131070 FVS131070:FVV131070 FLW131070:FLZ131070 FCA131070:FCD131070 ESE131070:ESH131070 EII131070:EIL131070 DYM131070:DYP131070 DOQ131070:DOT131070 DEU131070:DEX131070 CUY131070:CVB131070 CLC131070:CLF131070 CBG131070:CBJ131070 BRK131070:BRN131070 BHO131070:BHR131070 AXS131070:AXV131070 ANW131070:ANZ131070 AEA131070:AED131070 UE131070:UH131070 KI131070:KL131070 AM131070:AP131070 WWU65534:WWX65534 WMY65534:WNB65534 WDC65534:WDF65534 VTG65534:VTJ65534 VJK65534:VJN65534 UZO65534:UZR65534 UPS65534:UPV65534 UFW65534:UFZ65534 TWA65534:TWD65534 TME65534:TMH65534 TCI65534:TCL65534 SSM65534:SSP65534 SIQ65534:SIT65534 RYU65534:RYX65534 ROY65534:RPB65534 RFC65534:RFF65534 QVG65534:QVJ65534 QLK65534:QLN65534 QBO65534:QBR65534 PRS65534:PRV65534 PHW65534:PHZ65534 OYA65534:OYD65534 OOE65534:OOH65534 OEI65534:OEL65534 NUM65534:NUP65534 NKQ65534:NKT65534 NAU65534:NAX65534 MQY65534:MRB65534 MHC65534:MHF65534 LXG65534:LXJ65534 LNK65534:LNN65534 LDO65534:LDR65534 KTS65534:KTV65534 KJW65534:KJZ65534 KAA65534:KAD65534 JQE65534:JQH65534 JGI65534:JGL65534 IWM65534:IWP65534 IMQ65534:IMT65534 ICU65534:ICX65534 HSY65534:HTB65534 HJC65534:HJF65534 GZG65534:GZJ65534 GPK65534:GPN65534 GFO65534:GFR65534 FVS65534:FVV65534 FLW65534:FLZ65534 FCA65534:FCD65534 ESE65534:ESH65534 EII65534:EIL65534 DYM65534:DYP65534 DOQ65534:DOT65534 DEU65534:DEX65534 CUY65534:CVB65534 CLC65534:CLF65534 CBG65534:CBJ65534 BRK65534:BRN65534 BHO65534:BHR65534 AXS65534:AXV65534 ANW65534:ANZ65534 AEA65534:AED65534 UE65534:UH65534 KI65534:KL65534 AM65534:AP65534 WWU983038:WWX983038 WVO983038:WVR983038 WLS983038:WLV983038 WBW983038:WBZ983038 VSA983038:VSD983038 VIE983038:VIH983038 UYI983038:UYL983038 UOM983038:UOP983038 UEQ983038:UET983038 TUU983038:TUX983038 TKY983038:TLB983038 TBC983038:TBF983038 SRG983038:SRJ983038 SHK983038:SHN983038 RXO983038:RXR983038 RNS983038:RNV983038 RDW983038:RDZ983038 QUA983038:QUD983038 QKE983038:QKH983038 QAI983038:QAL983038 PQM983038:PQP983038 PGQ983038:PGT983038 OWU983038:OWX983038 OMY983038:ONB983038 ODC983038:ODF983038 NTG983038:NTJ983038 NJK983038:NJN983038 MZO983038:MZR983038 MPS983038:MPV983038 MFW983038:MFZ983038 LWA983038:LWD983038 LME983038:LMH983038 LCI983038:LCL983038 KSM983038:KSP983038 KIQ983038:KIT983038 JYU983038:JYX983038 JOY983038:JPB983038 JFC983038:JFF983038 IVG983038:IVJ983038 ILK983038:ILN983038 IBO983038:IBR983038 HRS983038:HRV983038 HHW983038:HHZ983038 GYA983038:GYD983038 GOE983038:GOH983038 GEI983038:GEL983038 FUM983038:FUP983038 FKQ983038:FKT983038 FAU983038:FAX983038 EQY983038:ERB983038 EHC983038:EHF983038 DXG983038:DXJ983038 DNK983038:DNN983038 DDO983038:DDR983038 CTS983038:CTV983038 CJW983038:CJZ983038 CAA983038:CAD983038 BQE983038:BQH983038 BGI983038:BGL983038 AWM983038:AWP983038 AMQ983038:AMT983038 ACU983038:ACX983038 SY983038:TB983038 JC983038:JF983038 G983038:J983038 WVO917502:WVR917502 WLS917502:WLV917502 WBW917502:WBZ917502 VSA917502:VSD917502 VIE917502:VIH917502 UYI917502:UYL917502 UOM917502:UOP917502 UEQ917502:UET917502 TUU917502:TUX917502 TKY917502:TLB917502 TBC917502:TBF917502 SRG917502:SRJ917502 SHK917502:SHN917502 RXO917502:RXR917502 RNS917502:RNV917502 RDW917502:RDZ917502 QUA917502:QUD917502 QKE917502:QKH917502 QAI917502:QAL917502 PQM917502:PQP917502 PGQ917502:PGT917502 OWU917502:OWX917502 OMY917502:ONB917502 ODC917502:ODF917502 NTG917502:NTJ917502 NJK917502:NJN917502 MZO917502:MZR917502 MPS917502:MPV917502 MFW917502:MFZ917502 LWA917502:LWD917502 LME917502:LMH917502 LCI917502:LCL917502 KSM917502:KSP917502 KIQ917502:KIT917502 JYU917502:JYX917502 JOY917502:JPB917502 JFC917502:JFF917502 IVG917502:IVJ917502 ILK917502:ILN917502 IBO917502:IBR917502 HRS917502:HRV917502 HHW917502:HHZ917502 GYA917502:GYD917502 GOE917502:GOH917502 GEI917502:GEL917502 FUM917502:FUP917502 FKQ917502:FKT917502 FAU917502:FAX917502 EQY917502:ERB917502 EHC917502:EHF917502 DXG917502:DXJ917502 DNK917502:DNN917502 DDO917502:DDR917502 CTS917502:CTV917502 CJW917502:CJZ917502 CAA917502:CAD917502 BQE917502:BQH917502 BGI917502:BGL917502 AWM917502:AWP917502 AMQ917502:AMT917502 ACU917502:ACX917502 SY917502:TB917502 JC917502:JF917502 G917502:J917502 WVO851966:WVR851966 WLS851966:WLV851966 WBW851966:WBZ851966 VSA851966:VSD851966 VIE851966:VIH851966 UYI851966:UYL851966 UOM851966:UOP851966 UEQ851966:UET851966 TUU851966:TUX851966 TKY851966:TLB851966 TBC851966:TBF851966 SRG851966:SRJ851966 SHK851966:SHN851966 RXO851966:RXR851966 RNS851966:RNV851966 RDW851966:RDZ851966 QUA851966:QUD851966 QKE851966:QKH851966 QAI851966:QAL851966 PQM851966:PQP851966 PGQ851966:PGT851966 OWU851966:OWX851966 OMY851966:ONB851966 ODC851966:ODF851966 NTG851966:NTJ851966 NJK851966:NJN851966 MZO851966:MZR851966 MPS851966:MPV851966 MFW851966:MFZ851966 LWA851966:LWD851966 LME851966:LMH851966 LCI851966:LCL851966 KSM851966:KSP851966 KIQ851966:KIT851966 JYU851966:JYX851966 JOY851966:JPB851966 JFC851966:JFF851966 IVG851966:IVJ851966 ILK851966:ILN851966 IBO851966:IBR851966 HRS851966:HRV851966 HHW851966:HHZ851966 GYA851966:GYD851966 GOE851966:GOH851966 GEI851966:GEL851966 FUM851966:FUP851966 FKQ851966:FKT851966 FAU851966:FAX851966 EQY851966:ERB851966 EHC851966:EHF851966 DXG851966:DXJ851966 DNK851966:DNN851966 DDO851966:DDR851966 CTS851966:CTV851966 CJW851966:CJZ851966 CAA851966:CAD851966 BQE851966:BQH851966 BGI851966:BGL851966 AWM851966:AWP851966 AMQ851966:AMT851966 ACU851966:ACX851966 SY851966:TB851966 JC851966:JF851966 G851966:J851966 WVO786430:WVR786430 WLS786430:WLV786430 WBW786430:WBZ786430 VSA786430:VSD786430 VIE786430:VIH786430 UYI786430:UYL786430 UOM786430:UOP786430 UEQ786430:UET786430 TUU786430:TUX786430 TKY786430:TLB786430 TBC786430:TBF786430 SRG786430:SRJ786430 SHK786430:SHN786430 RXO786430:RXR786430 RNS786430:RNV786430 RDW786430:RDZ786430 QUA786430:QUD786430 QKE786430:QKH786430 QAI786430:QAL786430 PQM786430:PQP786430 PGQ786430:PGT786430 OWU786430:OWX786430 OMY786430:ONB786430 ODC786430:ODF786430 NTG786430:NTJ786430 NJK786430:NJN786430 MZO786430:MZR786430 MPS786430:MPV786430 MFW786430:MFZ786430 LWA786430:LWD786430 LME786430:LMH786430 LCI786430:LCL786430 KSM786430:KSP786430 KIQ786430:KIT786430 JYU786430:JYX786430 JOY786430:JPB786430 JFC786430:JFF786430 IVG786430:IVJ786430 ILK786430:ILN786430 IBO786430:IBR786430 HRS786430:HRV786430 HHW786430:HHZ786430 GYA786430:GYD786430 GOE786430:GOH786430 GEI786430:GEL786430 FUM786430:FUP786430 FKQ786430:FKT786430 FAU786430:FAX786430 EQY786430:ERB786430 EHC786430:EHF786430 DXG786430:DXJ786430 DNK786430:DNN786430 DDO786430:DDR786430 CTS786430:CTV786430 CJW786430:CJZ786430 CAA786430:CAD786430 BQE786430:BQH786430 BGI786430:BGL786430 AWM786430:AWP786430 AMQ786430:AMT786430 ACU786430:ACX786430 SY786430:TB786430 JC786430:JF786430 G786430:J786430 WVO720894:WVR720894 WLS720894:WLV720894 WBW720894:WBZ720894 VSA720894:VSD720894 VIE720894:VIH720894 UYI720894:UYL720894 UOM720894:UOP720894 UEQ720894:UET720894 TUU720894:TUX720894 TKY720894:TLB720894 TBC720894:TBF720894 SRG720894:SRJ720894 SHK720894:SHN720894 RXO720894:RXR720894 RNS720894:RNV720894 RDW720894:RDZ720894 QUA720894:QUD720894 QKE720894:QKH720894 QAI720894:QAL720894 PQM720894:PQP720894 PGQ720894:PGT720894 OWU720894:OWX720894 OMY720894:ONB720894 ODC720894:ODF720894 NTG720894:NTJ720894 NJK720894:NJN720894 MZO720894:MZR720894 MPS720894:MPV720894 MFW720894:MFZ720894 LWA720894:LWD720894 LME720894:LMH720894 LCI720894:LCL720894 KSM720894:KSP720894 KIQ720894:KIT720894 JYU720894:JYX720894 JOY720894:JPB720894 JFC720894:JFF720894 IVG720894:IVJ720894 ILK720894:ILN720894 IBO720894:IBR720894 HRS720894:HRV720894 HHW720894:HHZ720894 GYA720894:GYD720894 GOE720894:GOH720894 GEI720894:GEL720894 FUM720894:FUP720894 FKQ720894:FKT720894 FAU720894:FAX720894 EQY720894:ERB720894 EHC720894:EHF720894 DXG720894:DXJ720894 DNK720894:DNN720894 DDO720894:DDR720894 CTS720894:CTV720894 CJW720894:CJZ720894 CAA720894:CAD720894 BQE720894:BQH720894 BGI720894:BGL720894 AWM720894:AWP720894 AMQ720894:AMT720894 ACU720894:ACX720894 SY720894:TB720894 JC720894:JF720894 G720894:J720894 WVO655358:WVR655358 WLS655358:WLV655358 WBW655358:WBZ655358 VSA655358:VSD655358 VIE655358:VIH655358 UYI655358:UYL655358 UOM655358:UOP655358 UEQ655358:UET655358 TUU655358:TUX655358 TKY655358:TLB655358 TBC655358:TBF655358 SRG655358:SRJ655358 SHK655358:SHN655358 RXO655358:RXR655358 RNS655358:RNV655358 RDW655358:RDZ655358 QUA655358:QUD655358 QKE655358:QKH655358 QAI655358:QAL655358 PQM655358:PQP655358 PGQ655358:PGT655358 OWU655358:OWX655358 OMY655358:ONB655358 ODC655358:ODF655358 NTG655358:NTJ655358 NJK655358:NJN655358 MZO655358:MZR655358 MPS655358:MPV655358 MFW655358:MFZ655358 LWA655358:LWD655358 LME655358:LMH655358 LCI655358:LCL655358 KSM655358:KSP655358 KIQ655358:KIT655358 JYU655358:JYX655358 JOY655358:JPB655358 JFC655358:JFF655358 IVG655358:IVJ655358 ILK655358:ILN655358 IBO655358:IBR655358 HRS655358:HRV655358 HHW655358:HHZ655358 GYA655358:GYD655358 GOE655358:GOH655358 GEI655358:GEL655358 FUM655358:FUP655358 FKQ655358:FKT655358 FAU655358:FAX655358 EQY655358:ERB655358 EHC655358:EHF655358 DXG655358:DXJ655358 DNK655358:DNN655358 DDO655358:DDR655358 CTS655358:CTV655358 CJW655358:CJZ655358 CAA655358:CAD655358 BQE655358:BQH655358 BGI655358:BGL655358 AWM655358:AWP655358 AMQ655358:AMT655358 ACU655358:ACX655358 SY655358:TB655358 JC655358:JF655358 G655358:J655358 WVO589822:WVR589822 WLS589822:WLV589822 WBW589822:WBZ589822 VSA589822:VSD589822 VIE589822:VIH589822 UYI589822:UYL589822 UOM589822:UOP589822 UEQ589822:UET589822 TUU589822:TUX589822 TKY589822:TLB589822 TBC589822:TBF589822 SRG589822:SRJ589822 SHK589822:SHN589822 RXO589822:RXR589822 RNS589822:RNV589822 RDW589822:RDZ589822 QUA589822:QUD589822 QKE589822:QKH589822 QAI589822:QAL589822 PQM589822:PQP589822 PGQ589822:PGT589822 OWU589822:OWX589822 OMY589822:ONB589822 ODC589822:ODF589822 NTG589822:NTJ589822 NJK589822:NJN589822 MZO589822:MZR589822 MPS589822:MPV589822 MFW589822:MFZ589822 LWA589822:LWD589822 LME589822:LMH589822 LCI589822:LCL589822 KSM589822:KSP589822 KIQ589822:KIT589822 JYU589822:JYX589822 JOY589822:JPB589822 JFC589822:JFF589822 IVG589822:IVJ589822 ILK589822:ILN589822 IBO589822:IBR589822 HRS589822:HRV589822 HHW589822:HHZ589822 GYA589822:GYD589822 GOE589822:GOH589822 GEI589822:GEL589822 FUM589822:FUP589822 FKQ589822:FKT589822 FAU589822:FAX589822 EQY589822:ERB589822 EHC589822:EHF589822 DXG589822:DXJ589822 DNK589822:DNN589822 DDO589822:DDR589822 CTS589822:CTV589822 CJW589822:CJZ589822 CAA589822:CAD589822 BQE589822:BQH589822 BGI589822:BGL589822 AWM589822:AWP589822 AMQ589822:AMT589822 ACU589822:ACX589822 SY589822:TB589822 JC589822:JF589822 G589822:J589822 WVO524286:WVR524286 WLS524286:WLV524286 WBW524286:WBZ524286 VSA524286:VSD524286 VIE524286:VIH524286 UYI524286:UYL524286 UOM524286:UOP524286 UEQ524286:UET524286 TUU524286:TUX524286 TKY524286:TLB524286 TBC524286:TBF524286 SRG524286:SRJ524286 SHK524286:SHN524286 RXO524286:RXR524286 RNS524286:RNV524286 RDW524286:RDZ524286 QUA524286:QUD524286 QKE524286:QKH524286 QAI524286:QAL524286 PQM524286:PQP524286 PGQ524286:PGT524286 OWU524286:OWX524286 OMY524286:ONB524286 ODC524286:ODF524286 NTG524286:NTJ524286 NJK524286:NJN524286 MZO524286:MZR524286 MPS524286:MPV524286 MFW524286:MFZ524286 LWA524286:LWD524286 LME524286:LMH524286 LCI524286:LCL524286 KSM524286:KSP524286 KIQ524286:KIT524286 JYU524286:JYX524286 JOY524286:JPB524286 JFC524286:JFF524286 IVG524286:IVJ524286 ILK524286:ILN524286 IBO524286:IBR524286 HRS524286:HRV524286 HHW524286:HHZ524286 GYA524286:GYD524286 GOE524286:GOH524286 GEI524286:GEL524286 FUM524286:FUP524286 FKQ524286:FKT524286 FAU524286:FAX524286 EQY524286:ERB524286 EHC524286:EHF524286 DXG524286:DXJ524286 DNK524286:DNN524286 DDO524286:DDR524286 CTS524286:CTV524286 CJW524286:CJZ524286 CAA524286:CAD524286 BQE524286:BQH524286 BGI524286:BGL524286 AWM524286:AWP524286 AMQ524286:AMT524286 ACU524286:ACX524286 SY524286:TB524286 JC524286:JF524286 G524286:J524286 WVO458750:WVR458750 WLS458750:WLV458750 WBW458750:WBZ458750 VSA458750:VSD458750 VIE458750:VIH458750 UYI458750:UYL458750 UOM458750:UOP458750 UEQ458750:UET458750 TUU458750:TUX458750 TKY458750:TLB458750 TBC458750:TBF458750 SRG458750:SRJ458750 SHK458750:SHN458750 RXO458750:RXR458750 RNS458750:RNV458750 RDW458750:RDZ458750 QUA458750:QUD458750 QKE458750:QKH458750 QAI458750:QAL458750 PQM458750:PQP458750 PGQ458750:PGT458750 OWU458750:OWX458750 OMY458750:ONB458750 ODC458750:ODF458750 NTG458750:NTJ458750 NJK458750:NJN458750 MZO458750:MZR458750 MPS458750:MPV458750 MFW458750:MFZ458750 LWA458750:LWD458750 LME458750:LMH458750 LCI458750:LCL458750 KSM458750:KSP458750 KIQ458750:KIT458750 JYU458750:JYX458750 JOY458750:JPB458750 JFC458750:JFF458750 IVG458750:IVJ458750 ILK458750:ILN458750 IBO458750:IBR458750 HRS458750:HRV458750 HHW458750:HHZ458750 GYA458750:GYD458750 GOE458750:GOH458750 GEI458750:GEL458750 FUM458750:FUP458750 FKQ458750:FKT458750 FAU458750:FAX458750 EQY458750:ERB458750 EHC458750:EHF458750 DXG458750:DXJ458750 DNK458750:DNN458750 DDO458750:DDR458750 CTS458750:CTV458750 CJW458750:CJZ458750 CAA458750:CAD458750 BQE458750:BQH458750 BGI458750:BGL458750 AWM458750:AWP458750 AMQ458750:AMT458750 ACU458750:ACX458750 SY458750:TB458750 JC458750:JF458750 G458750:J458750 WVO393214:WVR393214 WLS393214:WLV393214 WBW393214:WBZ393214 VSA393214:VSD393214 VIE393214:VIH393214 UYI393214:UYL393214 UOM393214:UOP393214 UEQ393214:UET393214 TUU393214:TUX393214 TKY393214:TLB393214 TBC393214:TBF393214 SRG393214:SRJ393214 SHK393214:SHN393214 RXO393214:RXR393214 RNS393214:RNV393214 RDW393214:RDZ393214 QUA393214:QUD393214 QKE393214:QKH393214 QAI393214:QAL393214 PQM393214:PQP393214 PGQ393214:PGT393214 OWU393214:OWX393214 OMY393214:ONB393214 ODC393214:ODF393214 NTG393214:NTJ393214 NJK393214:NJN393214 MZO393214:MZR393214 MPS393214:MPV393214 MFW393214:MFZ393214 LWA393214:LWD393214 LME393214:LMH393214 LCI393214:LCL393214 KSM393214:KSP393214 KIQ393214:KIT393214 JYU393214:JYX393214 JOY393214:JPB393214 JFC393214:JFF393214 IVG393214:IVJ393214 ILK393214:ILN393214 IBO393214:IBR393214 HRS393214:HRV393214 HHW393214:HHZ393214 GYA393214:GYD393214 GOE393214:GOH393214 GEI393214:GEL393214 FUM393214:FUP393214 FKQ393214:FKT393214 FAU393214:FAX393214 EQY393214:ERB393214 EHC393214:EHF393214 DXG393214:DXJ393214 DNK393214:DNN393214 DDO393214:DDR393214 CTS393214:CTV393214 CJW393214:CJZ393214 CAA393214:CAD393214 BQE393214:BQH393214 BGI393214:BGL393214 AWM393214:AWP393214 AMQ393214:AMT393214 ACU393214:ACX393214 SY393214:TB393214 JC393214:JF393214 G393214:J393214 WVO327678:WVR327678 WLS327678:WLV327678 WBW327678:WBZ327678 VSA327678:VSD327678 VIE327678:VIH327678 UYI327678:UYL327678 UOM327678:UOP327678 UEQ327678:UET327678 TUU327678:TUX327678 TKY327678:TLB327678 TBC327678:TBF327678 SRG327678:SRJ327678 SHK327678:SHN327678 RXO327678:RXR327678 RNS327678:RNV327678 RDW327678:RDZ327678 QUA327678:QUD327678 QKE327678:QKH327678 QAI327678:QAL327678 PQM327678:PQP327678 PGQ327678:PGT327678 OWU327678:OWX327678 OMY327678:ONB327678 ODC327678:ODF327678 NTG327678:NTJ327678 NJK327678:NJN327678 MZO327678:MZR327678 MPS327678:MPV327678 MFW327678:MFZ327678 LWA327678:LWD327678 LME327678:LMH327678 LCI327678:LCL327678 KSM327678:KSP327678 KIQ327678:KIT327678 JYU327678:JYX327678 JOY327678:JPB327678 JFC327678:JFF327678 IVG327678:IVJ327678 ILK327678:ILN327678 IBO327678:IBR327678 HRS327678:HRV327678 HHW327678:HHZ327678 GYA327678:GYD327678 GOE327678:GOH327678 GEI327678:GEL327678 FUM327678:FUP327678 FKQ327678:FKT327678 FAU327678:FAX327678 EQY327678:ERB327678 EHC327678:EHF327678 DXG327678:DXJ327678 DNK327678:DNN327678 DDO327678:DDR327678 CTS327678:CTV327678 CJW327678:CJZ327678 CAA327678:CAD327678 BQE327678:BQH327678 BGI327678:BGL327678 AWM327678:AWP327678 AMQ327678:AMT327678 ACU327678:ACX327678 SY327678:TB327678 JC327678:JF327678 G327678:J327678 WVO262142:WVR262142 WLS262142:WLV262142 WBW262142:WBZ262142 VSA262142:VSD262142 VIE262142:VIH262142 UYI262142:UYL262142 UOM262142:UOP262142 UEQ262142:UET262142 TUU262142:TUX262142 TKY262142:TLB262142 TBC262142:TBF262142 SRG262142:SRJ262142 SHK262142:SHN262142 RXO262142:RXR262142 RNS262142:RNV262142 RDW262142:RDZ262142 QUA262142:QUD262142 QKE262142:QKH262142 QAI262142:QAL262142 PQM262142:PQP262142 PGQ262142:PGT262142 OWU262142:OWX262142 OMY262142:ONB262142 ODC262142:ODF262142 NTG262142:NTJ262142 NJK262142:NJN262142 MZO262142:MZR262142 MPS262142:MPV262142 MFW262142:MFZ262142 LWA262142:LWD262142 LME262142:LMH262142 LCI262142:LCL262142 KSM262142:KSP262142 KIQ262142:KIT262142 JYU262142:JYX262142 JOY262142:JPB262142 JFC262142:JFF262142 IVG262142:IVJ262142 ILK262142:ILN262142 IBO262142:IBR262142 HRS262142:HRV262142 HHW262142:HHZ262142 GYA262142:GYD262142 GOE262142:GOH262142 GEI262142:GEL262142 FUM262142:FUP262142 FKQ262142:FKT262142 FAU262142:FAX262142 EQY262142:ERB262142 EHC262142:EHF262142 DXG262142:DXJ262142 DNK262142:DNN262142 DDO262142:DDR262142 CTS262142:CTV262142 CJW262142:CJZ262142 CAA262142:CAD262142 BQE262142:BQH262142 BGI262142:BGL262142 AWM262142:AWP262142 AMQ262142:AMT262142 ACU262142:ACX262142 SY262142:TB262142 JC262142:JF262142 G262142:J262142 WVO196606:WVR196606 WLS196606:WLV196606 WBW196606:WBZ196606 VSA196606:VSD196606 VIE196606:VIH196606 UYI196606:UYL196606 UOM196606:UOP196606 UEQ196606:UET196606 TUU196606:TUX196606 TKY196606:TLB196606 TBC196606:TBF196606 SRG196606:SRJ196606 SHK196606:SHN196606 RXO196606:RXR196606 RNS196606:RNV196606 RDW196606:RDZ196606 QUA196606:QUD196606 QKE196606:QKH196606 QAI196606:QAL196606 PQM196606:PQP196606 PGQ196606:PGT196606 OWU196606:OWX196606 OMY196606:ONB196606 ODC196606:ODF196606 NTG196606:NTJ196606 NJK196606:NJN196606 MZO196606:MZR196606 MPS196606:MPV196606 MFW196606:MFZ196606 LWA196606:LWD196606 LME196606:LMH196606 LCI196606:LCL196606 KSM196606:KSP196606 KIQ196606:KIT196606 JYU196606:JYX196606 JOY196606:JPB196606 JFC196606:JFF196606 IVG196606:IVJ196606 ILK196606:ILN196606 IBO196606:IBR196606 HRS196606:HRV196606 HHW196606:HHZ196606 GYA196606:GYD196606 GOE196606:GOH196606 GEI196606:GEL196606 FUM196606:FUP196606 FKQ196606:FKT196606 FAU196606:FAX196606 EQY196606:ERB196606 EHC196606:EHF196606 DXG196606:DXJ196606 DNK196606:DNN196606 DDO196606:DDR196606 CTS196606:CTV196606 CJW196606:CJZ196606 CAA196606:CAD196606 BQE196606:BQH196606 BGI196606:BGL196606 AWM196606:AWP196606 AMQ196606:AMT196606 ACU196606:ACX196606 SY196606:TB196606 JC196606:JF196606 G196606:J196606 WVO131070:WVR131070 WLS131070:WLV131070 WBW131070:WBZ131070 VSA131070:VSD131070 VIE131070:VIH131070 UYI131070:UYL131070 UOM131070:UOP131070 UEQ131070:UET131070 TUU131070:TUX131070 TKY131070:TLB131070 TBC131070:TBF131070 SRG131070:SRJ131070 SHK131070:SHN131070 RXO131070:RXR131070 RNS131070:RNV131070 RDW131070:RDZ131070 QUA131070:QUD131070 QKE131070:QKH131070 QAI131070:QAL131070 PQM131070:PQP131070 PGQ131070:PGT131070 OWU131070:OWX131070 OMY131070:ONB131070 ODC131070:ODF131070 NTG131070:NTJ131070 NJK131070:NJN131070 MZO131070:MZR131070 MPS131070:MPV131070 MFW131070:MFZ131070 LWA131070:LWD131070 LME131070:LMH131070 LCI131070:LCL131070 KSM131070:KSP131070 KIQ131070:KIT131070 JYU131070:JYX131070 JOY131070:JPB131070 JFC131070:JFF131070 IVG131070:IVJ131070 ILK131070:ILN131070 IBO131070:IBR131070 HRS131070:HRV131070 HHW131070:HHZ131070 GYA131070:GYD131070 GOE131070:GOH131070 GEI131070:GEL131070 FUM131070:FUP131070 FKQ131070:FKT131070 FAU131070:FAX131070 EQY131070:ERB131070 EHC131070:EHF131070 DXG131070:DXJ131070 DNK131070:DNN131070 DDO131070:DDR131070 CTS131070:CTV131070 CJW131070:CJZ131070 CAA131070:CAD131070 BQE131070:BQH131070 BGI131070:BGL131070 AWM131070:AWP131070 AMQ131070:AMT131070 ACU131070:ACX131070 SY131070:TB131070 JC131070:JF131070 G131070:J131070 WVO65534:WVR65534 WLS65534:WLV65534 WBW65534:WBZ65534 VSA65534:VSD65534 VIE65534:VIH65534 UYI65534:UYL65534 UOM65534:UOP65534 UEQ65534:UET65534 TUU65534:TUX65534 TKY65534:TLB65534 TBC65534:TBF65534 SRG65534:SRJ65534 SHK65534:SHN65534 RXO65534:RXR65534 RNS65534:RNV65534 RDW65534:RDZ65534 QUA65534:QUD65534 QKE65534:QKH65534 QAI65534:QAL65534 PQM65534:PQP65534 PGQ65534:PGT65534 OWU65534:OWX65534 OMY65534:ONB65534 ODC65534:ODF65534 NTG65534:NTJ65534 NJK65534:NJN65534 MZO65534:MZR65534 MPS65534:MPV65534 MFW65534:MFZ65534 LWA65534:LWD65534 LME65534:LMH65534 LCI65534:LCL65534 KSM65534:KSP65534 KIQ65534:KIT65534 JYU65534:JYX65534 JOY65534:JPB65534 JFC65534:JFF65534 IVG65534:IVJ65534 ILK65534:ILN65534 IBO65534:IBR65534 HRS65534:HRV65534 HHW65534:HHZ65534 GYA65534:GYD65534 GOE65534:GOH65534 GEI65534:GEL65534 FUM65534:FUP65534 FKQ65534:FKT65534 FAU65534:FAX65534 EQY65534:ERB65534 EHC65534:EHF65534 DXG65534:DXJ65534 DNK65534:DNN65534 DDO65534:DDR65534 CTS65534:CTV65534 CJW65534:CJZ65534 CAA65534:CAD65534 BQE65534:BQH65534 BGI65534:BGL65534 AWM65534:AWP65534 AMQ65534:AMT65534 ACU65534:ACX65534 SY65534:TB65534 JC65534:JF65534 G65534:J65534 AM4:AP4 G4:J4 WVF4:WVI4 WLJ4:WLM4 WBN4:WBQ4 VRR4:VRU4 VHV4:VHY4 UXZ4:UYC4 UOD4:UOG4 UEH4:UEK4 TUL4:TUO4 TKP4:TKS4 TAT4:TAW4 SQX4:SRA4 SHB4:SHE4 RXF4:RXI4 RNJ4:RNM4 RDN4:RDQ4 QTR4:QTU4 QJV4:QJY4 PZZ4:QAC4 PQD4:PQG4 PGH4:PGK4 OWL4:OWO4 OMP4:OMS4 OCT4:OCW4 NSX4:NTA4 NJB4:NJE4 MZF4:MZI4 MPJ4:MPM4 MFN4:MFQ4 LVR4:LVU4 LLV4:LLY4 LBZ4:LCC4 KSD4:KSG4 KIH4:KIK4 JYL4:JYO4 JOP4:JOS4 JET4:JEW4 IUX4:IVA4 ILB4:ILE4 IBF4:IBI4 HRJ4:HRM4 HHN4:HHQ4 GXR4:GXU4 GNV4:GNY4 GDZ4:GEC4 FUD4:FUG4 FKH4:FKK4 FAL4:FAO4 EQP4:EQS4 EGT4:EGW4 DWX4:DXA4 DNB4:DNE4 DDF4:DDI4 CTJ4:CTM4 CJN4:CJQ4 BZR4:BZU4 BPV4:BPY4 BFZ4:BGC4 AWD4:AWG4 AMH4:AMK4 ACL4:ACO4 SP4:SS4 IT4:IW4 WTZ4:WUC4 WKD4:WKG4 WAH4:WAK4 VQL4:VQO4 VGP4:VGS4 UWT4:UWW4 UMX4:UNA4 UDB4:UDE4 TTF4:TTI4 TJJ4:TJM4 SZN4:SZQ4 SPR4:SPU4 SFV4:SFY4 RVZ4:RWC4 RMD4:RMG4 RCH4:RCK4 QSL4:QSO4 QIP4:QIS4 PYT4:PYW4 POX4:PPA4 PFB4:PFE4 OVF4:OVI4 OLJ4:OLM4 OBN4:OBQ4 NRR4:NRU4 NHV4:NHY4 MXZ4:MYC4 MOD4:MOG4 MEH4:MEK4 LUL4:LUO4 LKP4:LKS4 LAT4:LAW4 KQX4:KRA4 KHB4:KHE4 JXF4:JXI4 JNJ4:JNM4 JDN4:JDQ4 ITR4:ITU4 IJV4:IJY4 HZZ4:IAC4 HQD4:HQG4 HGH4:HGK4 GWL4:GWO4 GMP4:GMS4 GCT4:GCW4 FSX4:FTA4 FJB4:FJE4 EZF4:EZI4 EPJ4:EPM4 EFN4:EFQ4 DVR4:DVU4 DLV4:DLY4 DBZ4:DCC4 CSD4:CSG4 CIH4:CIK4 BYL4:BYO4 BOP4:BOS4 BET4:BEW4 AUX4:AVA4 ALB4:ALE4 ABF4:ABI4 RJ4:RM4 HN4:HQ4">
      <formula1>Facility_Type</formula1>
    </dataValidation>
    <dataValidation type="list" allowBlank="1" showInputMessage="1" showErrorMessage="1" sqref="WMY983039:WNB983039 WDC983039:WDF983039 VTG983039:VTJ983039 VJK983039:VJN983039 UZO983039:UZR983039 UPS983039:UPV983039 UFW983039:UFZ983039 TWA983039:TWD983039 TME983039:TMH983039 TCI983039:TCL983039 SSM983039:SSP983039 SIQ983039:SIT983039 RYU983039:RYX983039 ROY983039:RPB983039 RFC983039:RFF983039 QVG983039:QVJ983039 QLK983039:QLN983039 QBO983039:QBR983039 PRS983039:PRV983039 PHW983039:PHZ983039 OYA983039:OYD983039 OOE983039:OOH983039 OEI983039:OEL983039 NUM983039:NUP983039 NKQ983039:NKT983039 NAU983039:NAX983039 MQY983039:MRB983039 MHC983039:MHF983039 LXG983039:LXJ983039 LNK983039:LNN983039 LDO983039:LDR983039 KTS983039:KTV983039 KJW983039:KJZ983039 KAA983039:KAD983039 JQE983039:JQH983039 JGI983039:JGL983039 IWM983039:IWP983039 IMQ983039:IMT983039 ICU983039:ICX983039 HSY983039:HTB983039 HJC983039:HJF983039 GZG983039:GZJ983039 GPK983039:GPN983039 GFO983039:GFR983039 FVS983039:FVV983039 FLW983039:FLZ983039 FCA983039:FCD983039 ESE983039:ESH983039 EII983039:EIL983039 DYM983039:DYP983039 DOQ983039:DOT983039 DEU983039:DEX983039 CUY983039:CVB983039 CLC983039:CLF983039 CBG983039:CBJ983039 BRK983039:BRN983039 BHO983039:BHR983039 AXS983039:AXV983039 ANW983039:ANZ983039 AEA983039:AED983039 UE983039:UH983039 KI983039:KL983039 AM983039:AP983039 WWU917503:WWX917503 WMY917503:WNB917503 WDC917503:WDF917503 VTG917503:VTJ917503 VJK917503:VJN917503 UZO917503:UZR917503 UPS917503:UPV917503 UFW917503:UFZ917503 TWA917503:TWD917503 TME917503:TMH917503 TCI917503:TCL917503 SSM917503:SSP917503 SIQ917503:SIT917503 RYU917503:RYX917503 ROY917503:RPB917503 RFC917503:RFF917503 QVG917503:QVJ917503 QLK917503:QLN917503 QBO917503:QBR917503 PRS917503:PRV917503 PHW917503:PHZ917503 OYA917503:OYD917503 OOE917503:OOH917503 OEI917503:OEL917503 NUM917503:NUP917503 NKQ917503:NKT917503 NAU917503:NAX917503 MQY917503:MRB917503 MHC917503:MHF917503 LXG917503:LXJ917503 LNK917503:LNN917503 LDO917503:LDR917503 KTS917503:KTV917503 KJW917503:KJZ917503 KAA917503:KAD917503 JQE917503:JQH917503 JGI917503:JGL917503 IWM917503:IWP917503 IMQ917503:IMT917503 ICU917503:ICX917503 HSY917503:HTB917503 HJC917503:HJF917503 GZG917503:GZJ917503 GPK917503:GPN917503 GFO917503:GFR917503 FVS917503:FVV917503 FLW917503:FLZ917503 FCA917503:FCD917503 ESE917503:ESH917503 EII917503:EIL917503 DYM917503:DYP917503 DOQ917503:DOT917503 DEU917503:DEX917503 CUY917503:CVB917503 CLC917503:CLF917503 CBG917503:CBJ917503 BRK917503:BRN917503 BHO917503:BHR917503 AXS917503:AXV917503 ANW917503:ANZ917503 AEA917503:AED917503 UE917503:UH917503 KI917503:KL917503 AM917503:AP917503 WWU851967:WWX851967 WMY851967:WNB851967 WDC851967:WDF851967 VTG851967:VTJ851967 VJK851967:VJN851967 UZO851967:UZR851967 UPS851967:UPV851967 UFW851967:UFZ851967 TWA851967:TWD851967 TME851967:TMH851967 TCI851967:TCL851967 SSM851967:SSP851967 SIQ851967:SIT851967 RYU851967:RYX851967 ROY851967:RPB851967 RFC851967:RFF851967 QVG851967:QVJ851967 QLK851967:QLN851967 QBO851967:QBR851967 PRS851967:PRV851967 PHW851967:PHZ851967 OYA851967:OYD851967 OOE851967:OOH851967 OEI851967:OEL851967 NUM851967:NUP851967 NKQ851967:NKT851967 NAU851967:NAX851967 MQY851967:MRB851967 MHC851967:MHF851967 LXG851967:LXJ851967 LNK851967:LNN851967 LDO851967:LDR851967 KTS851967:KTV851967 KJW851967:KJZ851967 KAA851967:KAD851967 JQE851967:JQH851967 JGI851967:JGL851967 IWM851967:IWP851967 IMQ851967:IMT851967 ICU851967:ICX851967 HSY851967:HTB851967 HJC851967:HJF851967 GZG851967:GZJ851967 GPK851967:GPN851967 GFO851967:GFR851967 FVS851967:FVV851967 FLW851967:FLZ851967 FCA851967:FCD851967 ESE851967:ESH851967 EII851967:EIL851967 DYM851967:DYP851967 DOQ851967:DOT851967 DEU851967:DEX851967 CUY851967:CVB851967 CLC851967:CLF851967 CBG851967:CBJ851967 BRK851967:BRN851967 BHO851967:BHR851967 AXS851967:AXV851967 ANW851967:ANZ851967 AEA851967:AED851967 UE851967:UH851967 KI851967:KL851967 AM851967:AP851967 WWU786431:WWX786431 WMY786431:WNB786431 WDC786431:WDF786431 VTG786431:VTJ786431 VJK786431:VJN786431 UZO786431:UZR786431 UPS786431:UPV786431 UFW786431:UFZ786431 TWA786431:TWD786431 TME786431:TMH786431 TCI786431:TCL786431 SSM786431:SSP786431 SIQ786431:SIT786431 RYU786431:RYX786431 ROY786431:RPB786431 RFC786431:RFF786431 QVG786431:QVJ786431 QLK786431:QLN786431 QBO786431:QBR786431 PRS786431:PRV786431 PHW786431:PHZ786431 OYA786431:OYD786431 OOE786431:OOH786431 OEI786431:OEL786431 NUM786431:NUP786431 NKQ786431:NKT786431 NAU786431:NAX786431 MQY786431:MRB786431 MHC786431:MHF786431 LXG786431:LXJ786431 LNK786431:LNN786431 LDO786431:LDR786431 KTS786431:KTV786431 KJW786431:KJZ786431 KAA786431:KAD786431 JQE786431:JQH786431 JGI786431:JGL786431 IWM786431:IWP786431 IMQ786431:IMT786431 ICU786431:ICX786431 HSY786431:HTB786431 HJC786431:HJF786431 GZG786431:GZJ786431 GPK786431:GPN786431 GFO786431:GFR786431 FVS786431:FVV786431 FLW786431:FLZ786431 FCA786431:FCD786431 ESE786431:ESH786431 EII786431:EIL786431 DYM786431:DYP786431 DOQ786431:DOT786431 DEU786431:DEX786431 CUY786431:CVB786431 CLC786431:CLF786431 CBG786431:CBJ786431 BRK786431:BRN786431 BHO786431:BHR786431 AXS786431:AXV786431 ANW786431:ANZ786431 AEA786431:AED786431 UE786431:UH786431 KI786431:KL786431 AM786431:AP786431 WWU720895:WWX720895 WMY720895:WNB720895 WDC720895:WDF720895 VTG720895:VTJ720895 VJK720895:VJN720895 UZO720895:UZR720895 UPS720895:UPV720895 UFW720895:UFZ720895 TWA720895:TWD720895 TME720895:TMH720895 TCI720895:TCL720895 SSM720895:SSP720895 SIQ720895:SIT720895 RYU720895:RYX720895 ROY720895:RPB720895 RFC720895:RFF720895 QVG720895:QVJ720895 QLK720895:QLN720895 QBO720895:QBR720895 PRS720895:PRV720895 PHW720895:PHZ720895 OYA720895:OYD720895 OOE720895:OOH720895 OEI720895:OEL720895 NUM720895:NUP720895 NKQ720895:NKT720895 NAU720895:NAX720895 MQY720895:MRB720895 MHC720895:MHF720895 LXG720895:LXJ720895 LNK720895:LNN720895 LDO720895:LDR720895 KTS720895:KTV720895 KJW720895:KJZ720895 KAA720895:KAD720895 JQE720895:JQH720895 JGI720895:JGL720895 IWM720895:IWP720895 IMQ720895:IMT720895 ICU720895:ICX720895 HSY720895:HTB720895 HJC720895:HJF720895 GZG720895:GZJ720895 GPK720895:GPN720895 GFO720895:GFR720895 FVS720895:FVV720895 FLW720895:FLZ720895 FCA720895:FCD720895 ESE720895:ESH720895 EII720895:EIL720895 DYM720895:DYP720895 DOQ720895:DOT720895 DEU720895:DEX720895 CUY720895:CVB720895 CLC720895:CLF720895 CBG720895:CBJ720895 BRK720895:BRN720895 BHO720895:BHR720895 AXS720895:AXV720895 ANW720895:ANZ720895 AEA720895:AED720895 UE720895:UH720895 KI720895:KL720895 AM720895:AP720895 WWU655359:WWX655359 WMY655359:WNB655359 WDC655359:WDF655359 VTG655359:VTJ655359 VJK655359:VJN655359 UZO655359:UZR655359 UPS655359:UPV655359 UFW655359:UFZ655359 TWA655359:TWD655359 TME655359:TMH655359 TCI655359:TCL655359 SSM655359:SSP655359 SIQ655359:SIT655359 RYU655359:RYX655359 ROY655359:RPB655359 RFC655359:RFF655359 QVG655359:QVJ655359 QLK655359:QLN655359 QBO655359:QBR655359 PRS655359:PRV655359 PHW655359:PHZ655359 OYA655359:OYD655359 OOE655359:OOH655359 OEI655359:OEL655359 NUM655359:NUP655359 NKQ655359:NKT655359 NAU655359:NAX655359 MQY655359:MRB655359 MHC655359:MHF655359 LXG655359:LXJ655359 LNK655359:LNN655359 LDO655359:LDR655359 KTS655359:KTV655359 KJW655359:KJZ655359 KAA655359:KAD655359 JQE655359:JQH655359 JGI655359:JGL655359 IWM655359:IWP655359 IMQ655359:IMT655359 ICU655359:ICX655359 HSY655359:HTB655359 HJC655359:HJF655359 GZG655359:GZJ655359 GPK655359:GPN655359 GFO655359:GFR655359 FVS655359:FVV655359 FLW655359:FLZ655359 FCA655359:FCD655359 ESE655359:ESH655359 EII655359:EIL655359 DYM655359:DYP655359 DOQ655359:DOT655359 DEU655359:DEX655359 CUY655359:CVB655359 CLC655359:CLF655359 CBG655359:CBJ655359 BRK655359:BRN655359 BHO655359:BHR655359 AXS655359:AXV655359 ANW655359:ANZ655359 AEA655359:AED655359 UE655359:UH655359 KI655359:KL655359 AM655359:AP655359 WWU589823:WWX589823 WMY589823:WNB589823 WDC589823:WDF589823 VTG589823:VTJ589823 VJK589823:VJN589823 UZO589823:UZR589823 UPS589823:UPV589823 UFW589823:UFZ589823 TWA589823:TWD589823 TME589823:TMH589823 TCI589823:TCL589823 SSM589823:SSP589823 SIQ589823:SIT589823 RYU589823:RYX589823 ROY589823:RPB589823 RFC589823:RFF589823 QVG589823:QVJ589823 QLK589823:QLN589823 QBO589823:QBR589823 PRS589823:PRV589823 PHW589823:PHZ589823 OYA589823:OYD589823 OOE589823:OOH589823 OEI589823:OEL589823 NUM589823:NUP589823 NKQ589823:NKT589823 NAU589823:NAX589823 MQY589823:MRB589823 MHC589823:MHF589823 LXG589823:LXJ589823 LNK589823:LNN589823 LDO589823:LDR589823 KTS589823:KTV589823 KJW589823:KJZ589823 KAA589823:KAD589823 JQE589823:JQH589823 JGI589823:JGL589823 IWM589823:IWP589823 IMQ589823:IMT589823 ICU589823:ICX589823 HSY589823:HTB589823 HJC589823:HJF589823 GZG589823:GZJ589823 GPK589823:GPN589823 GFO589823:GFR589823 FVS589823:FVV589823 FLW589823:FLZ589823 FCA589823:FCD589823 ESE589823:ESH589823 EII589823:EIL589823 DYM589823:DYP589823 DOQ589823:DOT589823 DEU589823:DEX589823 CUY589823:CVB589823 CLC589823:CLF589823 CBG589823:CBJ589823 BRK589823:BRN589823 BHO589823:BHR589823 AXS589823:AXV589823 ANW589823:ANZ589823 AEA589823:AED589823 UE589823:UH589823 KI589823:KL589823 AM589823:AP589823 WWU524287:WWX524287 WMY524287:WNB524287 WDC524287:WDF524287 VTG524287:VTJ524287 VJK524287:VJN524287 UZO524287:UZR524287 UPS524287:UPV524287 UFW524287:UFZ524287 TWA524287:TWD524287 TME524287:TMH524287 TCI524287:TCL524287 SSM524287:SSP524287 SIQ524287:SIT524287 RYU524287:RYX524287 ROY524287:RPB524287 RFC524287:RFF524287 QVG524287:QVJ524287 QLK524287:QLN524287 QBO524287:QBR524287 PRS524287:PRV524287 PHW524287:PHZ524287 OYA524287:OYD524287 OOE524287:OOH524287 OEI524287:OEL524287 NUM524287:NUP524287 NKQ524287:NKT524287 NAU524287:NAX524287 MQY524287:MRB524287 MHC524287:MHF524287 LXG524287:LXJ524287 LNK524287:LNN524287 LDO524287:LDR524287 KTS524287:KTV524287 KJW524287:KJZ524287 KAA524287:KAD524287 JQE524287:JQH524287 JGI524287:JGL524287 IWM524287:IWP524287 IMQ524287:IMT524287 ICU524287:ICX524287 HSY524287:HTB524287 HJC524287:HJF524287 GZG524287:GZJ524287 GPK524287:GPN524287 GFO524287:GFR524287 FVS524287:FVV524287 FLW524287:FLZ524287 FCA524287:FCD524287 ESE524287:ESH524287 EII524287:EIL524287 DYM524287:DYP524287 DOQ524287:DOT524287 DEU524287:DEX524287 CUY524287:CVB524287 CLC524287:CLF524287 CBG524287:CBJ524287 BRK524287:BRN524287 BHO524287:BHR524287 AXS524287:AXV524287 ANW524287:ANZ524287 AEA524287:AED524287 UE524287:UH524287 KI524287:KL524287 AM524287:AP524287 WWU458751:WWX458751 WMY458751:WNB458751 WDC458751:WDF458751 VTG458751:VTJ458751 VJK458751:VJN458751 UZO458751:UZR458751 UPS458751:UPV458751 UFW458751:UFZ458751 TWA458751:TWD458751 TME458751:TMH458751 TCI458751:TCL458751 SSM458751:SSP458751 SIQ458751:SIT458751 RYU458751:RYX458751 ROY458751:RPB458751 RFC458751:RFF458751 QVG458751:QVJ458751 QLK458751:QLN458751 QBO458751:QBR458751 PRS458751:PRV458751 PHW458751:PHZ458751 OYA458751:OYD458751 OOE458751:OOH458751 OEI458751:OEL458751 NUM458751:NUP458751 NKQ458751:NKT458751 NAU458751:NAX458751 MQY458751:MRB458751 MHC458751:MHF458751 LXG458751:LXJ458751 LNK458751:LNN458751 LDO458751:LDR458751 KTS458751:KTV458751 KJW458751:KJZ458751 KAA458751:KAD458751 JQE458751:JQH458751 JGI458751:JGL458751 IWM458751:IWP458751 IMQ458751:IMT458751 ICU458751:ICX458751 HSY458751:HTB458751 HJC458751:HJF458751 GZG458751:GZJ458751 GPK458751:GPN458751 GFO458751:GFR458751 FVS458751:FVV458751 FLW458751:FLZ458751 FCA458751:FCD458751 ESE458751:ESH458751 EII458751:EIL458751 DYM458751:DYP458751 DOQ458751:DOT458751 DEU458751:DEX458751 CUY458751:CVB458751 CLC458751:CLF458751 CBG458751:CBJ458751 BRK458751:BRN458751 BHO458751:BHR458751 AXS458751:AXV458751 ANW458751:ANZ458751 AEA458751:AED458751 UE458751:UH458751 KI458751:KL458751 AM458751:AP458751 WWU393215:WWX393215 WMY393215:WNB393215 WDC393215:WDF393215 VTG393215:VTJ393215 VJK393215:VJN393215 UZO393215:UZR393215 UPS393215:UPV393215 UFW393215:UFZ393215 TWA393215:TWD393215 TME393215:TMH393215 TCI393215:TCL393215 SSM393215:SSP393215 SIQ393215:SIT393215 RYU393215:RYX393215 ROY393215:RPB393215 RFC393215:RFF393215 QVG393215:QVJ393215 QLK393215:QLN393215 QBO393215:QBR393215 PRS393215:PRV393215 PHW393215:PHZ393215 OYA393215:OYD393215 OOE393215:OOH393215 OEI393215:OEL393215 NUM393215:NUP393215 NKQ393215:NKT393215 NAU393215:NAX393215 MQY393215:MRB393215 MHC393215:MHF393215 LXG393215:LXJ393215 LNK393215:LNN393215 LDO393215:LDR393215 KTS393215:KTV393215 KJW393215:KJZ393215 KAA393215:KAD393215 JQE393215:JQH393215 JGI393215:JGL393215 IWM393215:IWP393215 IMQ393215:IMT393215 ICU393215:ICX393215 HSY393215:HTB393215 HJC393215:HJF393215 GZG393215:GZJ393215 GPK393215:GPN393215 GFO393215:GFR393215 FVS393215:FVV393215 FLW393215:FLZ393215 FCA393215:FCD393215 ESE393215:ESH393215 EII393215:EIL393215 DYM393215:DYP393215 DOQ393215:DOT393215 DEU393215:DEX393215 CUY393215:CVB393215 CLC393215:CLF393215 CBG393215:CBJ393215 BRK393215:BRN393215 BHO393215:BHR393215 AXS393215:AXV393215 ANW393215:ANZ393215 AEA393215:AED393215 UE393215:UH393215 KI393215:KL393215 AM393215:AP393215 WWU327679:WWX327679 WMY327679:WNB327679 WDC327679:WDF327679 VTG327679:VTJ327679 VJK327679:VJN327679 UZO327679:UZR327679 UPS327679:UPV327679 UFW327679:UFZ327679 TWA327679:TWD327679 TME327679:TMH327679 TCI327679:TCL327679 SSM327679:SSP327679 SIQ327679:SIT327679 RYU327679:RYX327679 ROY327679:RPB327679 RFC327679:RFF327679 QVG327679:QVJ327679 QLK327679:QLN327679 QBO327679:QBR327679 PRS327679:PRV327679 PHW327679:PHZ327679 OYA327679:OYD327679 OOE327679:OOH327679 OEI327679:OEL327679 NUM327679:NUP327679 NKQ327679:NKT327679 NAU327679:NAX327679 MQY327679:MRB327679 MHC327679:MHF327679 LXG327679:LXJ327679 LNK327679:LNN327679 LDO327679:LDR327679 KTS327679:KTV327679 KJW327679:KJZ327679 KAA327679:KAD327679 JQE327679:JQH327679 JGI327679:JGL327679 IWM327679:IWP327679 IMQ327679:IMT327679 ICU327679:ICX327679 HSY327679:HTB327679 HJC327679:HJF327679 GZG327679:GZJ327679 GPK327679:GPN327679 GFO327679:GFR327679 FVS327679:FVV327679 FLW327679:FLZ327679 FCA327679:FCD327679 ESE327679:ESH327679 EII327679:EIL327679 DYM327679:DYP327679 DOQ327679:DOT327679 DEU327679:DEX327679 CUY327679:CVB327679 CLC327679:CLF327679 CBG327679:CBJ327679 BRK327679:BRN327679 BHO327679:BHR327679 AXS327679:AXV327679 ANW327679:ANZ327679 AEA327679:AED327679 UE327679:UH327679 KI327679:KL327679 AM327679:AP327679 WWU262143:WWX262143 WMY262143:WNB262143 WDC262143:WDF262143 VTG262143:VTJ262143 VJK262143:VJN262143 UZO262143:UZR262143 UPS262143:UPV262143 UFW262143:UFZ262143 TWA262143:TWD262143 TME262143:TMH262143 TCI262143:TCL262143 SSM262143:SSP262143 SIQ262143:SIT262143 RYU262143:RYX262143 ROY262143:RPB262143 RFC262143:RFF262143 QVG262143:QVJ262143 QLK262143:QLN262143 QBO262143:QBR262143 PRS262143:PRV262143 PHW262143:PHZ262143 OYA262143:OYD262143 OOE262143:OOH262143 OEI262143:OEL262143 NUM262143:NUP262143 NKQ262143:NKT262143 NAU262143:NAX262143 MQY262143:MRB262143 MHC262143:MHF262143 LXG262143:LXJ262143 LNK262143:LNN262143 LDO262143:LDR262143 KTS262143:KTV262143 KJW262143:KJZ262143 KAA262143:KAD262143 JQE262143:JQH262143 JGI262143:JGL262143 IWM262143:IWP262143 IMQ262143:IMT262143 ICU262143:ICX262143 HSY262143:HTB262143 HJC262143:HJF262143 GZG262143:GZJ262143 GPK262143:GPN262143 GFO262143:GFR262143 FVS262143:FVV262143 FLW262143:FLZ262143 FCA262143:FCD262143 ESE262143:ESH262143 EII262143:EIL262143 DYM262143:DYP262143 DOQ262143:DOT262143 DEU262143:DEX262143 CUY262143:CVB262143 CLC262143:CLF262143 CBG262143:CBJ262143 BRK262143:BRN262143 BHO262143:BHR262143 AXS262143:AXV262143 ANW262143:ANZ262143 AEA262143:AED262143 UE262143:UH262143 KI262143:KL262143 AM262143:AP262143 WWU196607:WWX196607 WMY196607:WNB196607 WDC196607:WDF196607 VTG196607:VTJ196607 VJK196607:VJN196607 UZO196607:UZR196607 UPS196607:UPV196607 UFW196607:UFZ196607 TWA196607:TWD196607 TME196607:TMH196607 TCI196607:TCL196607 SSM196607:SSP196607 SIQ196607:SIT196607 RYU196607:RYX196607 ROY196607:RPB196607 RFC196607:RFF196607 QVG196607:QVJ196607 QLK196607:QLN196607 QBO196607:QBR196607 PRS196607:PRV196607 PHW196607:PHZ196607 OYA196607:OYD196607 OOE196607:OOH196607 OEI196607:OEL196607 NUM196607:NUP196607 NKQ196607:NKT196607 NAU196607:NAX196607 MQY196607:MRB196607 MHC196607:MHF196607 LXG196607:LXJ196607 LNK196607:LNN196607 LDO196607:LDR196607 KTS196607:KTV196607 KJW196607:KJZ196607 KAA196607:KAD196607 JQE196607:JQH196607 JGI196607:JGL196607 IWM196607:IWP196607 IMQ196607:IMT196607 ICU196607:ICX196607 HSY196607:HTB196607 HJC196607:HJF196607 GZG196607:GZJ196607 GPK196607:GPN196607 GFO196607:GFR196607 FVS196607:FVV196607 FLW196607:FLZ196607 FCA196607:FCD196607 ESE196607:ESH196607 EII196607:EIL196607 DYM196607:DYP196607 DOQ196607:DOT196607 DEU196607:DEX196607 CUY196607:CVB196607 CLC196607:CLF196607 CBG196607:CBJ196607 BRK196607:BRN196607 BHO196607:BHR196607 AXS196607:AXV196607 ANW196607:ANZ196607 AEA196607:AED196607 UE196607:UH196607 KI196607:KL196607 AM196607:AP196607 WWU131071:WWX131071 WMY131071:WNB131071 WDC131071:WDF131071 VTG131071:VTJ131071 VJK131071:VJN131071 UZO131071:UZR131071 UPS131071:UPV131071 UFW131071:UFZ131071 TWA131071:TWD131071 TME131071:TMH131071 TCI131071:TCL131071 SSM131071:SSP131071 SIQ131071:SIT131071 RYU131071:RYX131071 ROY131071:RPB131071 RFC131071:RFF131071 QVG131071:QVJ131071 QLK131071:QLN131071 QBO131071:QBR131071 PRS131071:PRV131071 PHW131071:PHZ131071 OYA131071:OYD131071 OOE131071:OOH131071 OEI131071:OEL131071 NUM131071:NUP131071 NKQ131071:NKT131071 NAU131071:NAX131071 MQY131071:MRB131071 MHC131071:MHF131071 LXG131071:LXJ131071 LNK131071:LNN131071 LDO131071:LDR131071 KTS131071:KTV131071 KJW131071:KJZ131071 KAA131071:KAD131071 JQE131071:JQH131071 JGI131071:JGL131071 IWM131071:IWP131071 IMQ131071:IMT131071 ICU131071:ICX131071 HSY131071:HTB131071 HJC131071:HJF131071 GZG131071:GZJ131071 GPK131071:GPN131071 GFO131071:GFR131071 FVS131071:FVV131071 FLW131071:FLZ131071 FCA131071:FCD131071 ESE131071:ESH131071 EII131071:EIL131071 DYM131071:DYP131071 DOQ131071:DOT131071 DEU131071:DEX131071 CUY131071:CVB131071 CLC131071:CLF131071 CBG131071:CBJ131071 BRK131071:BRN131071 BHO131071:BHR131071 AXS131071:AXV131071 ANW131071:ANZ131071 AEA131071:AED131071 UE131071:UH131071 KI131071:KL131071 AM131071:AP131071 WWU65535:WWX65535 WMY65535:WNB65535 WDC65535:WDF65535 VTG65535:VTJ65535 VJK65535:VJN65535 UZO65535:UZR65535 UPS65535:UPV65535 UFW65535:UFZ65535 TWA65535:TWD65535 TME65535:TMH65535 TCI65535:TCL65535 SSM65535:SSP65535 SIQ65535:SIT65535 RYU65535:RYX65535 ROY65535:RPB65535 RFC65535:RFF65535 QVG65535:QVJ65535 QLK65535:QLN65535 QBO65535:QBR65535 PRS65535:PRV65535 PHW65535:PHZ65535 OYA65535:OYD65535 OOE65535:OOH65535 OEI65535:OEL65535 NUM65535:NUP65535 NKQ65535:NKT65535 NAU65535:NAX65535 MQY65535:MRB65535 MHC65535:MHF65535 LXG65535:LXJ65535 LNK65535:LNN65535 LDO65535:LDR65535 KTS65535:KTV65535 KJW65535:KJZ65535 KAA65535:KAD65535 JQE65535:JQH65535 JGI65535:JGL65535 IWM65535:IWP65535 IMQ65535:IMT65535 ICU65535:ICX65535 HSY65535:HTB65535 HJC65535:HJF65535 GZG65535:GZJ65535 GPK65535:GPN65535 GFO65535:GFR65535 FVS65535:FVV65535 FLW65535:FLZ65535 FCA65535:FCD65535 ESE65535:ESH65535 EII65535:EIL65535 DYM65535:DYP65535 DOQ65535:DOT65535 DEU65535:DEX65535 CUY65535:CVB65535 CLC65535:CLF65535 CBG65535:CBJ65535 BRK65535:BRN65535 BHO65535:BHR65535 AXS65535:AXV65535 ANW65535:ANZ65535 AEA65535:AED65535 UE65535:UH65535 KI65535:KL65535 AM65535:AP65535 WWU983039:WWX983039 WVO983039:WVR983039 WLS983039:WLV983039 WBW983039:WBZ983039 VSA983039:VSD983039 VIE983039:VIH983039 UYI983039:UYL983039 UOM983039:UOP983039 UEQ983039:UET983039 TUU983039:TUX983039 TKY983039:TLB983039 TBC983039:TBF983039 SRG983039:SRJ983039 SHK983039:SHN983039 RXO983039:RXR983039 RNS983039:RNV983039 RDW983039:RDZ983039 QUA983039:QUD983039 QKE983039:QKH983039 QAI983039:QAL983039 PQM983039:PQP983039 PGQ983039:PGT983039 OWU983039:OWX983039 OMY983039:ONB983039 ODC983039:ODF983039 NTG983039:NTJ983039 NJK983039:NJN983039 MZO983039:MZR983039 MPS983039:MPV983039 MFW983039:MFZ983039 LWA983039:LWD983039 LME983039:LMH983039 LCI983039:LCL983039 KSM983039:KSP983039 KIQ983039:KIT983039 JYU983039:JYX983039 JOY983039:JPB983039 JFC983039:JFF983039 IVG983039:IVJ983039 ILK983039:ILN983039 IBO983039:IBR983039 HRS983039:HRV983039 HHW983039:HHZ983039 GYA983039:GYD983039 GOE983039:GOH983039 GEI983039:GEL983039 FUM983039:FUP983039 FKQ983039:FKT983039 FAU983039:FAX983039 EQY983039:ERB983039 EHC983039:EHF983039 DXG983039:DXJ983039 DNK983039:DNN983039 DDO983039:DDR983039 CTS983039:CTV983039 CJW983039:CJZ983039 CAA983039:CAD983039 BQE983039:BQH983039 BGI983039:BGL983039 AWM983039:AWP983039 AMQ983039:AMT983039 ACU983039:ACX983039 SY983039:TB983039 JC983039:JF983039 G983039:J983039 WVO917503:WVR917503 WLS917503:WLV917503 WBW917503:WBZ917503 VSA917503:VSD917503 VIE917503:VIH917503 UYI917503:UYL917503 UOM917503:UOP917503 UEQ917503:UET917503 TUU917503:TUX917503 TKY917503:TLB917503 TBC917503:TBF917503 SRG917503:SRJ917503 SHK917503:SHN917503 RXO917503:RXR917503 RNS917503:RNV917503 RDW917503:RDZ917503 QUA917503:QUD917503 QKE917503:QKH917503 QAI917503:QAL917503 PQM917503:PQP917503 PGQ917503:PGT917503 OWU917503:OWX917503 OMY917503:ONB917503 ODC917503:ODF917503 NTG917503:NTJ917503 NJK917503:NJN917503 MZO917503:MZR917503 MPS917503:MPV917503 MFW917503:MFZ917503 LWA917503:LWD917503 LME917503:LMH917503 LCI917503:LCL917503 KSM917503:KSP917503 KIQ917503:KIT917503 JYU917503:JYX917503 JOY917503:JPB917503 JFC917503:JFF917503 IVG917503:IVJ917503 ILK917503:ILN917503 IBO917503:IBR917503 HRS917503:HRV917503 HHW917503:HHZ917503 GYA917503:GYD917503 GOE917503:GOH917503 GEI917503:GEL917503 FUM917503:FUP917503 FKQ917503:FKT917503 FAU917503:FAX917503 EQY917503:ERB917503 EHC917503:EHF917503 DXG917503:DXJ917503 DNK917503:DNN917503 DDO917503:DDR917503 CTS917503:CTV917503 CJW917503:CJZ917503 CAA917503:CAD917503 BQE917503:BQH917503 BGI917503:BGL917503 AWM917503:AWP917503 AMQ917503:AMT917503 ACU917503:ACX917503 SY917503:TB917503 JC917503:JF917503 G917503:J917503 WVO851967:WVR851967 WLS851967:WLV851967 WBW851967:WBZ851967 VSA851967:VSD851967 VIE851967:VIH851967 UYI851967:UYL851967 UOM851967:UOP851967 UEQ851967:UET851967 TUU851967:TUX851967 TKY851967:TLB851967 TBC851967:TBF851967 SRG851967:SRJ851967 SHK851967:SHN851967 RXO851967:RXR851967 RNS851967:RNV851967 RDW851967:RDZ851967 QUA851967:QUD851967 QKE851967:QKH851967 QAI851967:QAL851967 PQM851967:PQP851967 PGQ851967:PGT851967 OWU851967:OWX851967 OMY851967:ONB851967 ODC851967:ODF851967 NTG851967:NTJ851967 NJK851967:NJN851967 MZO851967:MZR851967 MPS851967:MPV851967 MFW851967:MFZ851967 LWA851967:LWD851967 LME851967:LMH851967 LCI851967:LCL851967 KSM851967:KSP851967 KIQ851967:KIT851967 JYU851967:JYX851967 JOY851967:JPB851967 JFC851967:JFF851967 IVG851967:IVJ851967 ILK851967:ILN851967 IBO851967:IBR851967 HRS851967:HRV851967 HHW851967:HHZ851967 GYA851967:GYD851967 GOE851967:GOH851967 GEI851967:GEL851967 FUM851967:FUP851967 FKQ851967:FKT851967 FAU851967:FAX851967 EQY851967:ERB851967 EHC851967:EHF851967 DXG851967:DXJ851967 DNK851967:DNN851967 DDO851967:DDR851967 CTS851967:CTV851967 CJW851967:CJZ851967 CAA851967:CAD851967 BQE851967:BQH851967 BGI851967:BGL851967 AWM851967:AWP851967 AMQ851967:AMT851967 ACU851967:ACX851967 SY851967:TB851967 JC851967:JF851967 G851967:J851967 WVO786431:WVR786431 WLS786431:WLV786431 WBW786431:WBZ786431 VSA786431:VSD786431 VIE786431:VIH786431 UYI786431:UYL786431 UOM786431:UOP786431 UEQ786431:UET786431 TUU786431:TUX786431 TKY786431:TLB786431 TBC786431:TBF786431 SRG786431:SRJ786431 SHK786431:SHN786431 RXO786431:RXR786431 RNS786431:RNV786431 RDW786431:RDZ786431 QUA786431:QUD786431 QKE786431:QKH786431 QAI786431:QAL786431 PQM786431:PQP786431 PGQ786431:PGT786431 OWU786431:OWX786431 OMY786431:ONB786431 ODC786431:ODF786431 NTG786431:NTJ786431 NJK786431:NJN786431 MZO786431:MZR786431 MPS786431:MPV786431 MFW786431:MFZ786431 LWA786431:LWD786431 LME786431:LMH786431 LCI786431:LCL786431 KSM786431:KSP786431 KIQ786431:KIT786431 JYU786431:JYX786431 JOY786431:JPB786431 JFC786431:JFF786431 IVG786431:IVJ786431 ILK786431:ILN786431 IBO786431:IBR786431 HRS786431:HRV786431 HHW786431:HHZ786431 GYA786431:GYD786431 GOE786431:GOH786431 GEI786431:GEL786431 FUM786431:FUP786431 FKQ786431:FKT786431 FAU786431:FAX786431 EQY786431:ERB786431 EHC786431:EHF786431 DXG786431:DXJ786431 DNK786431:DNN786431 DDO786431:DDR786431 CTS786431:CTV786431 CJW786431:CJZ786431 CAA786431:CAD786431 BQE786431:BQH786431 BGI786431:BGL786431 AWM786431:AWP786431 AMQ786431:AMT786431 ACU786431:ACX786431 SY786431:TB786431 JC786431:JF786431 G786431:J786431 WVO720895:WVR720895 WLS720895:WLV720895 WBW720895:WBZ720895 VSA720895:VSD720895 VIE720895:VIH720895 UYI720895:UYL720895 UOM720895:UOP720895 UEQ720895:UET720895 TUU720895:TUX720895 TKY720895:TLB720895 TBC720895:TBF720895 SRG720895:SRJ720895 SHK720895:SHN720895 RXO720895:RXR720895 RNS720895:RNV720895 RDW720895:RDZ720895 QUA720895:QUD720895 QKE720895:QKH720895 QAI720895:QAL720895 PQM720895:PQP720895 PGQ720895:PGT720895 OWU720895:OWX720895 OMY720895:ONB720895 ODC720895:ODF720895 NTG720895:NTJ720895 NJK720895:NJN720895 MZO720895:MZR720895 MPS720895:MPV720895 MFW720895:MFZ720895 LWA720895:LWD720895 LME720895:LMH720895 LCI720895:LCL720895 KSM720895:KSP720895 KIQ720895:KIT720895 JYU720895:JYX720895 JOY720895:JPB720895 JFC720895:JFF720895 IVG720895:IVJ720895 ILK720895:ILN720895 IBO720895:IBR720895 HRS720895:HRV720895 HHW720895:HHZ720895 GYA720895:GYD720895 GOE720895:GOH720895 GEI720895:GEL720895 FUM720895:FUP720895 FKQ720895:FKT720895 FAU720895:FAX720895 EQY720895:ERB720895 EHC720895:EHF720895 DXG720895:DXJ720895 DNK720895:DNN720895 DDO720895:DDR720895 CTS720895:CTV720895 CJW720895:CJZ720895 CAA720895:CAD720895 BQE720895:BQH720895 BGI720895:BGL720895 AWM720895:AWP720895 AMQ720895:AMT720895 ACU720895:ACX720895 SY720895:TB720895 JC720895:JF720895 G720895:J720895 WVO655359:WVR655359 WLS655359:WLV655359 WBW655359:WBZ655359 VSA655359:VSD655359 VIE655359:VIH655359 UYI655359:UYL655359 UOM655359:UOP655359 UEQ655359:UET655359 TUU655359:TUX655359 TKY655359:TLB655359 TBC655359:TBF655359 SRG655359:SRJ655359 SHK655359:SHN655359 RXO655359:RXR655359 RNS655359:RNV655359 RDW655359:RDZ655359 QUA655359:QUD655359 QKE655359:QKH655359 QAI655359:QAL655359 PQM655359:PQP655359 PGQ655359:PGT655359 OWU655359:OWX655359 OMY655359:ONB655359 ODC655359:ODF655359 NTG655359:NTJ655359 NJK655359:NJN655359 MZO655359:MZR655359 MPS655359:MPV655359 MFW655359:MFZ655359 LWA655359:LWD655359 LME655359:LMH655359 LCI655359:LCL655359 KSM655359:KSP655359 KIQ655359:KIT655359 JYU655359:JYX655359 JOY655359:JPB655359 JFC655359:JFF655359 IVG655359:IVJ655359 ILK655359:ILN655359 IBO655359:IBR655359 HRS655359:HRV655359 HHW655359:HHZ655359 GYA655359:GYD655359 GOE655359:GOH655359 GEI655359:GEL655359 FUM655359:FUP655359 FKQ655359:FKT655359 FAU655359:FAX655359 EQY655359:ERB655359 EHC655359:EHF655359 DXG655359:DXJ655359 DNK655359:DNN655359 DDO655359:DDR655359 CTS655359:CTV655359 CJW655359:CJZ655359 CAA655359:CAD655359 BQE655359:BQH655359 BGI655359:BGL655359 AWM655359:AWP655359 AMQ655359:AMT655359 ACU655359:ACX655359 SY655359:TB655359 JC655359:JF655359 G655359:J655359 WVO589823:WVR589823 WLS589823:WLV589823 WBW589823:WBZ589823 VSA589823:VSD589823 VIE589823:VIH589823 UYI589823:UYL589823 UOM589823:UOP589823 UEQ589823:UET589823 TUU589823:TUX589823 TKY589823:TLB589823 TBC589823:TBF589823 SRG589823:SRJ589823 SHK589823:SHN589823 RXO589823:RXR589823 RNS589823:RNV589823 RDW589823:RDZ589823 QUA589823:QUD589823 QKE589823:QKH589823 QAI589823:QAL589823 PQM589823:PQP589823 PGQ589823:PGT589823 OWU589823:OWX589823 OMY589823:ONB589823 ODC589823:ODF589823 NTG589823:NTJ589823 NJK589823:NJN589823 MZO589823:MZR589823 MPS589823:MPV589823 MFW589823:MFZ589823 LWA589823:LWD589823 LME589823:LMH589823 LCI589823:LCL589823 KSM589823:KSP589823 KIQ589823:KIT589823 JYU589823:JYX589823 JOY589823:JPB589823 JFC589823:JFF589823 IVG589823:IVJ589823 ILK589823:ILN589823 IBO589823:IBR589823 HRS589823:HRV589823 HHW589823:HHZ589823 GYA589823:GYD589823 GOE589823:GOH589823 GEI589823:GEL589823 FUM589823:FUP589823 FKQ589823:FKT589823 FAU589823:FAX589823 EQY589823:ERB589823 EHC589823:EHF589823 DXG589823:DXJ589823 DNK589823:DNN589823 DDO589823:DDR589823 CTS589823:CTV589823 CJW589823:CJZ589823 CAA589823:CAD589823 BQE589823:BQH589823 BGI589823:BGL589823 AWM589823:AWP589823 AMQ589823:AMT589823 ACU589823:ACX589823 SY589823:TB589823 JC589823:JF589823 G589823:J589823 WVO524287:WVR524287 WLS524287:WLV524287 WBW524287:WBZ524287 VSA524287:VSD524287 VIE524287:VIH524287 UYI524287:UYL524287 UOM524287:UOP524287 UEQ524287:UET524287 TUU524287:TUX524287 TKY524287:TLB524287 TBC524287:TBF524287 SRG524287:SRJ524287 SHK524287:SHN524287 RXO524287:RXR524287 RNS524287:RNV524287 RDW524287:RDZ524287 QUA524287:QUD524287 QKE524287:QKH524287 QAI524287:QAL524287 PQM524287:PQP524287 PGQ524287:PGT524287 OWU524287:OWX524287 OMY524287:ONB524287 ODC524287:ODF524287 NTG524287:NTJ524287 NJK524287:NJN524287 MZO524287:MZR524287 MPS524287:MPV524287 MFW524287:MFZ524287 LWA524287:LWD524287 LME524287:LMH524287 LCI524287:LCL524287 KSM524287:KSP524287 KIQ524287:KIT524287 JYU524287:JYX524287 JOY524287:JPB524287 JFC524287:JFF524287 IVG524287:IVJ524287 ILK524287:ILN524287 IBO524287:IBR524287 HRS524287:HRV524287 HHW524287:HHZ524287 GYA524287:GYD524287 GOE524287:GOH524287 GEI524287:GEL524287 FUM524287:FUP524287 FKQ524287:FKT524287 FAU524287:FAX524287 EQY524287:ERB524287 EHC524287:EHF524287 DXG524287:DXJ524287 DNK524287:DNN524287 DDO524287:DDR524287 CTS524287:CTV524287 CJW524287:CJZ524287 CAA524287:CAD524287 BQE524287:BQH524287 BGI524287:BGL524287 AWM524287:AWP524287 AMQ524287:AMT524287 ACU524287:ACX524287 SY524287:TB524287 JC524287:JF524287 G524287:J524287 WVO458751:WVR458751 WLS458751:WLV458751 WBW458751:WBZ458751 VSA458751:VSD458751 VIE458751:VIH458751 UYI458751:UYL458751 UOM458751:UOP458751 UEQ458751:UET458751 TUU458751:TUX458751 TKY458751:TLB458751 TBC458751:TBF458751 SRG458751:SRJ458751 SHK458751:SHN458751 RXO458751:RXR458751 RNS458751:RNV458751 RDW458751:RDZ458751 QUA458751:QUD458751 QKE458751:QKH458751 QAI458751:QAL458751 PQM458751:PQP458751 PGQ458751:PGT458751 OWU458751:OWX458751 OMY458751:ONB458751 ODC458751:ODF458751 NTG458751:NTJ458751 NJK458751:NJN458751 MZO458751:MZR458751 MPS458751:MPV458751 MFW458751:MFZ458751 LWA458751:LWD458751 LME458751:LMH458751 LCI458751:LCL458751 KSM458751:KSP458751 KIQ458751:KIT458751 JYU458751:JYX458751 JOY458751:JPB458751 JFC458751:JFF458751 IVG458751:IVJ458751 ILK458751:ILN458751 IBO458751:IBR458751 HRS458751:HRV458751 HHW458751:HHZ458751 GYA458751:GYD458751 GOE458751:GOH458751 GEI458751:GEL458751 FUM458751:FUP458751 FKQ458751:FKT458751 FAU458751:FAX458751 EQY458751:ERB458751 EHC458751:EHF458751 DXG458751:DXJ458751 DNK458751:DNN458751 DDO458751:DDR458751 CTS458751:CTV458751 CJW458751:CJZ458751 CAA458751:CAD458751 BQE458751:BQH458751 BGI458751:BGL458751 AWM458751:AWP458751 AMQ458751:AMT458751 ACU458751:ACX458751 SY458751:TB458751 JC458751:JF458751 G458751:J458751 WVO393215:WVR393215 WLS393215:WLV393215 WBW393215:WBZ393215 VSA393215:VSD393215 VIE393215:VIH393215 UYI393215:UYL393215 UOM393215:UOP393215 UEQ393215:UET393215 TUU393215:TUX393215 TKY393215:TLB393215 TBC393215:TBF393215 SRG393215:SRJ393215 SHK393215:SHN393215 RXO393215:RXR393215 RNS393215:RNV393215 RDW393215:RDZ393215 QUA393215:QUD393215 QKE393215:QKH393215 QAI393215:QAL393215 PQM393215:PQP393215 PGQ393215:PGT393215 OWU393215:OWX393215 OMY393215:ONB393215 ODC393215:ODF393215 NTG393215:NTJ393215 NJK393215:NJN393215 MZO393215:MZR393215 MPS393215:MPV393215 MFW393215:MFZ393215 LWA393215:LWD393215 LME393215:LMH393215 LCI393215:LCL393215 KSM393215:KSP393215 KIQ393215:KIT393215 JYU393215:JYX393215 JOY393215:JPB393215 JFC393215:JFF393215 IVG393215:IVJ393215 ILK393215:ILN393215 IBO393215:IBR393215 HRS393215:HRV393215 HHW393215:HHZ393215 GYA393215:GYD393215 GOE393215:GOH393215 GEI393215:GEL393215 FUM393215:FUP393215 FKQ393215:FKT393215 FAU393215:FAX393215 EQY393215:ERB393215 EHC393215:EHF393215 DXG393215:DXJ393215 DNK393215:DNN393215 DDO393215:DDR393215 CTS393215:CTV393215 CJW393215:CJZ393215 CAA393215:CAD393215 BQE393215:BQH393215 BGI393215:BGL393215 AWM393215:AWP393215 AMQ393215:AMT393215 ACU393215:ACX393215 SY393215:TB393215 JC393215:JF393215 G393215:J393215 WVO327679:WVR327679 WLS327679:WLV327679 WBW327679:WBZ327679 VSA327679:VSD327679 VIE327679:VIH327679 UYI327679:UYL327679 UOM327679:UOP327679 UEQ327679:UET327679 TUU327679:TUX327679 TKY327679:TLB327679 TBC327679:TBF327679 SRG327679:SRJ327679 SHK327679:SHN327679 RXO327679:RXR327679 RNS327679:RNV327679 RDW327679:RDZ327679 QUA327679:QUD327679 QKE327679:QKH327679 QAI327679:QAL327679 PQM327679:PQP327679 PGQ327679:PGT327679 OWU327679:OWX327679 OMY327679:ONB327679 ODC327679:ODF327679 NTG327679:NTJ327679 NJK327679:NJN327679 MZO327679:MZR327679 MPS327679:MPV327679 MFW327679:MFZ327679 LWA327679:LWD327679 LME327679:LMH327679 LCI327679:LCL327679 KSM327679:KSP327679 KIQ327679:KIT327679 JYU327679:JYX327679 JOY327679:JPB327679 JFC327679:JFF327679 IVG327679:IVJ327679 ILK327679:ILN327679 IBO327679:IBR327679 HRS327679:HRV327679 HHW327679:HHZ327679 GYA327679:GYD327679 GOE327679:GOH327679 GEI327679:GEL327679 FUM327679:FUP327679 FKQ327679:FKT327679 FAU327679:FAX327679 EQY327679:ERB327679 EHC327679:EHF327679 DXG327679:DXJ327679 DNK327679:DNN327679 DDO327679:DDR327679 CTS327679:CTV327679 CJW327679:CJZ327679 CAA327679:CAD327679 BQE327679:BQH327679 BGI327679:BGL327679 AWM327679:AWP327679 AMQ327679:AMT327679 ACU327679:ACX327679 SY327679:TB327679 JC327679:JF327679 G327679:J327679 WVO262143:WVR262143 WLS262143:WLV262143 WBW262143:WBZ262143 VSA262143:VSD262143 VIE262143:VIH262143 UYI262143:UYL262143 UOM262143:UOP262143 UEQ262143:UET262143 TUU262143:TUX262143 TKY262143:TLB262143 TBC262143:TBF262143 SRG262143:SRJ262143 SHK262143:SHN262143 RXO262143:RXR262143 RNS262143:RNV262143 RDW262143:RDZ262143 QUA262143:QUD262143 QKE262143:QKH262143 QAI262143:QAL262143 PQM262143:PQP262143 PGQ262143:PGT262143 OWU262143:OWX262143 OMY262143:ONB262143 ODC262143:ODF262143 NTG262143:NTJ262143 NJK262143:NJN262143 MZO262143:MZR262143 MPS262143:MPV262143 MFW262143:MFZ262143 LWA262143:LWD262143 LME262143:LMH262143 LCI262143:LCL262143 KSM262143:KSP262143 KIQ262143:KIT262143 JYU262143:JYX262143 JOY262143:JPB262143 JFC262143:JFF262143 IVG262143:IVJ262143 ILK262143:ILN262143 IBO262143:IBR262143 HRS262143:HRV262143 HHW262143:HHZ262143 GYA262143:GYD262143 GOE262143:GOH262143 GEI262143:GEL262143 FUM262143:FUP262143 FKQ262143:FKT262143 FAU262143:FAX262143 EQY262143:ERB262143 EHC262143:EHF262143 DXG262143:DXJ262143 DNK262143:DNN262143 DDO262143:DDR262143 CTS262143:CTV262143 CJW262143:CJZ262143 CAA262143:CAD262143 BQE262143:BQH262143 BGI262143:BGL262143 AWM262143:AWP262143 AMQ262143:AMT262143 ACU262143:ACX262143 SY262143:TB262143 JC262143:JF262143 G262143:J262143 WVO196607:WVR196607 WLS196607:WLV196607 WBW196607:WBZ196607 VSA196607:VSD196607 VIE196607:VIH196607 UYI196607:UYL196607 UOM196607:UOP196607 UEQ196607:UET196607 TUU196607:TUX196607 TKY196607:TLB196607 TBC196607:TBF196607 SRG196607:SRJ196607 SHK196607:SHN196607 RXO196607:RXR196607 RNS196607:RNV196607 RDW196607:RDZ196607 QUA196607:QUD196607 QKE196607:QKH196607 QAI196607:QAL196607 PQM196607:PQP196607 PGQ196607:PGT196607 OWU196607:OWX196607 OMY196607:ONB196607 ODC196607:ODF196607 NTG196607:NTJ196607 NJK196607:NJN196607 MZO196607:MZR196607 MPS196607:MPV196607 MFW196607:MFZ196607 LWA196607:LWD196607 LME196607:LMH196607 LCI196607:LCL196607 KSM196607:KSP196607 KIQ196607:KIT196607 JYU196607:JYX196607 JOY196607:JPB196607 JFC196607:JFF196607 IVG196607:IVJ196607 ILK196607:ILN196607 IBO196607:IBR196607 HRS196607:HRV196607 HHW196607:HHZ196607 GYA196607:GYD196607 GOE196607:GOH196607 GEI196607:GEL196607 FUM196607:FUP196607 FKQ196607:FKT196607 FAU196607:FAX196607 EQY196607:ERB196607 EHC196607:EHF196607 DXG196607:DXJ196607 DNK196607:DNN196607 DDO196607:DDR196607 CTS196607:CTV196607 CJW196607:CJZ196607 CAA196607:CAD196607 BQE196607:BQH196607 BGI196607:BGL196607 AWM196607:AWP196607 AMQ196607:AMT196607 ACU196607:ACX196607 SY196607:TB196607 JC196607:JF196607 G196607:J196607 WVO131071:WVR131071 WLS131071:WLV131071 WBW131071:WBZ131071 VSA131071:VSD131071 VIE131071:VIH131071 UYI131071:UYL131071 UOM131071:UOP131071 UEQ131071:UET131071 TUU131071:TUX131071 TKY131071:TLB131071 TBC131071:TBF131071 SRG131071:SRJ131071 SHK131071:SHN131071 RXO131071:RXR131071 RNS131071:RNV131071 RDW131071:RDZ131071 QUA131071:QUD131071 QKE131071:QKH131071 QAI131071:QAL131071 PQM131071:PQP131071 PGQ131071:PGT131071 OWU131071:OWX131071 OMY131071:ONB131071 ODC131071:ODF131071 NTG131071:NTJ131071 NJK131071:NJN131071 MZO131071:MZR131071 MPS131071:MPV131071 MFW131071:MFZ131071 LWA131071:LWD131071 LME131071:LMH131071 LCI131071:LCL131071 KSM131071:KSP131071 KIQ131071:KIT131071 JYU131071:JYX131071 JOY131071:JPB131071 JFC131071:JFF131071 IVG131071:IVJ131071 ILK131071:ILN131071 IBO131071:IBR131071 HRS131071:HRV131071 HHW131071:HHZ131071 GYA131071:GYD131071 GOE131071:GOH131071 GEI131071:GEL131071 FUM131071:FUP131071 FKQ131071:FKT131071 FAU131071:FAX131071 EQY131071:ERB131071 EHC131071:EHF131071 DXG131071:DXJ131071 DNK131071:DNN131071 DDO131071:DDR131071 CTS131071:CTV131071 CJW131071:CJZ131071 CAA131071:CAD131071 BQE131071:BQH131071 BGI131071:BGL131071 AWM131071:AWP131071 AMQ131071:AMT131071 ACU131071:ACX131071 SY131071:TB131071 JC131071:JF131071 G131071:J131071 WVO65535:WVR65535 WLS65535:WLV65535 WBW65535:WBZ65535 VSA65535:VSD65535 VIE65535:VIH65535 UYI65535:UYL65535 UOM65535:UOP65535 UEQ65535:UET65535 TUU65535:TUX65535 TKY65535:TLB65535 TBC65535:TBF65535 SRG65535:SRJ65535 SHK65535:SHN65535 RXO65535:RXR65535 RNS65535:RNV65535 RDW65535:RDZ65535 QUA65535:QUD65535 QKE65535:QKH65535 QAI65535:QAL65535 PQM65535:PQP65535 PGQ65535:PGT65535 OWU65535:OWX65535 OMY65535:ONB65535 ODC65535:ODF65535 NTG65535:NTJ65535 NJK65535:NJN65535 MZO65535:MZR65535 MPS65535:MPV65535 MFW65535:MFZ65535 LWA65535:LWD65535 LME65535:LMH65535 LCI65535:LCL65535 KSM65535:KSP65535 KIQ65535:KIT65535 JYU65535:JYX65535 JOY65535:JPB65535 JFC65535:JFF65535 IVG65535:IVJ65535 ILK65535:ILN65535 IBO65535:IBR65535 HRS65535:HRV65535 HHW65535:HHZ65535 GYA65535:GYD65535 GOE65535:GOH65535 GEI65535:GEL65535 FUM65535:FUP65535 FKQ65535:FKT65535 FAU65535:FAX65535 EQY65535:ERB65535 EHC65535:EHF65535 DXG65535:DXJ65535 DNK65535:DNN65535 DDO65535:DDR65535 CTS65535:CTV65535 CJW65535:CJZ65535 CAA65535:CAD65535 BQE65535:BQH65535 BGI65535:BGL65535 AWM65535:AWP65535 AMQ65535:AMT65535 ACU65535:ACX65535 SY65535:TB65535 JC65535:JF65535 G65535:J65535 AM5:AP5 G5:J5 WVF5:WVI5 WLJ5:WLM5 WBN5:WBQ5 VRR5:VRU5 VHV5:VHY5 UXZ5:UYC5 UOD5:UOG5 UEH5:UEK5 TUL5:TUO5 TKP5:TKS5 TAT5:TAW5 SQX5:SRA5 SHB5:SHE5 RXF5:RXI5 RNJ5:RNM5 RDN5:RDQ5 QTR5:QTU5 QJV5:QJY5 PZZ5:QAC5 PQD5:PQG5 PGH5:PGK5 OWL5:OWO5 OMP5:OMS5 OCT5:OCW5 NSX5:NTA5 NJB5:NJE5 MZF5:MZI5 MPJ5:MPM5 MFN5:MFQ5 LVR5:LVU5 LLV5:LLY5 LBZ5:LCC5 KSD5:KSG5 KIH5:KIK5 JYL5:JYO5 JOP5:JOS5 JET5:JEW5 IUX5:IVA5 ILB5:ILE5 IBF5:IBI5 HRJ5:HRM5 HHN5:HHQ5 GXR5:GXU5 GNV5:GNY5 GDZ5:GEC5 FUD5:FUG5 FKH5:FKK5 FAL5:FAO5 EQP5:EQS5 EGT5:EGW5 DWX5:DXA5 DNB5:DNE5 DDF5:DDI5 CTJ5:CTM5 CJN5:CJQ5 BZR5:BZU5 BPV5:BPY5 BFZ5:BGC5 AWD5:AWG5 AMH5:AMK5 ACL5:ACO5 SP5:SS5 IT5:IW5 WTZ5:WUC5 WKD5:WKG5 WAH5:WAK5 VQL5:VQO5 VGP5:VGS5 UWT5:UWW5 UMX5:UNA5 UDB5:UDE5 TTF5:TTI5 TJJ5:TJM5 SZN5:SZQ5 SPR5:SPU5 SFV5:SFY5 RVZ5:RWC5 RMD5:RMG5 RCH5:RCK5 QSL5:QSO5 QIP5:QIS5 PYT5:PYW5 POX5:PPA5 PFB5:PFE5 OVF5:OVI5 OLJ5:OLM5 OBN5:OBQ5 NRR5:NRU5 NHV5:NHY5 MXZ5:MYC5 MOD5:MOG5 MEH5:MEK5 LUL5:LUO5 LKP5:LKS5 LAT5:LAW5 KQX5:KRA5 KHB5:KHE5 JXF5:JXI5 JNJ5:JNM5 JDN5:JDQ5 ITR5:ITU5 IJV5:IJY5 HZZ5:IAC5 HQD5:HQG5 HGH5:HGK5 GWL5:GWO5 GMP5:GMS5 GCT5:GCW5 FSX5:FTA5 FJB5:FJE5 EZF5:EZI5 EPJ5:EPM5 EFN5:EFQ5 DVR5:DVU5 DLV5:DLY5 DBZ5:DCC5 CSD5:CSG5 CIH5:CIK5 BYL5:BYO5 BOP5:BOS5 BET5:BEW5 AUX5:AVA5 ALB5:ALE5 ABF5:ABI5 RJ5:RM5 HN5:HQ5">
      <formula1>Facility_Assessment_type</formula1>
    </dataValidation>
    <dataValidation type="list" allowBlank="1" showInputMessage="1" showErrorMessage="1" sqref="WNG983039:WNK983039 WDK983039:WDO983039 VTO983039:VTS983039 VJS983039:VJW983039 UZW983039:VAA983039 UQA983039:UQE983039 UGE983039:UGI983039 TWI983039:TWM983039 TMM983039:TMQ983039 TCQ983039:TCU983039 SSU983039:SSY983039 SIY983039:SJC983039 RZC983039:RZG983039 RPG983039:RPK983039 RFK983039:RFO983039 QVO983039:QVS983039 QLS983039:QLW983039 QBW983039:QCA983039 PSA983039:PSE983039 PIE983039:PII983039 OYI983039:OYM983039 OOM983039:OOQ983039 OEQ983039:OEU983039 NUU983039:NUY983039 NKY983039:NLC983039 NBC983039:NBG983039 MRG983039:MRK983039 MHK983039:MHO983039 LXO983039:LXS983039 LNS983039:LNW983039 LDW983039:LEA983039 KUA983039:KUE983039 KKE983039:KKI983039 KAI983039:KAM983039 JQM983039:JQQ983039 JGQ983039:JGU983039 IWU983039:IWY983039 IMY983039:INC983039 IDC983039:IDG983039 HTG983039:HTK983039 HJK983039:HJO983039 GZO983039:GZS983039 GPS983039:GPW983039 GFW983039:GGA983039 FWA983039:FWE983039 FME983039:FMI983039 FCI983039:FCM983039 ESM983039:ESQ983039 EIQ983039:EIU983039 DYU983039:DYY983039 DOY983039:DPC983039 DFC983039:DFG983039 CVG983039:CVK983039 CLK983039:CLO983039 CBO983039:CBS983039 BRS983039:BRW983039 BHW983039:BIA983039 AYA983039:AYE983039 AOE983039:AOI983039 AEI983039:AEM983039 UM983039:UQ983039 KQ983039:KU983039 AU983039:AY983039 WXC917503:WXG917503 WNG917503:WNK917503 WDK917503:WDO917503 VTO917503:VTS917503 VJS917503:VJW917503 UZW917503:VAA917503 UQA917503:UQE917503 UGE917503:UGI917503 TWI917503:TWM917503 TMM917503:TMQ917503 TCQ917503:TCU917503 SSU917503:SSY917503 SIY917503:SJC917503 RZC917503:RZG917503 RPG917503:RPK917503 RFK917503:RFO917503 QVO917503:QVS917503 QLS917503:QLW917503 QBW917503:QCA917503 PSA917503:PSE917503 PIE917503:PII917503 OYI917503:OYM917503 OOM917503:OOQ917503 OEQ917503:OEU917503 NUU917503:NUY917503 NKY917503:NLC917503 NBC917503:NBG917503 MRG917503:MRK917503 MHK917503:MHO917503 LXO917503:LXS917503 LNS917503:LNW917503 LDW917503:LEA917503 KUA917503:KUE917503 KKE917503:KKI917503 KAI917503:KAM917503 JQM917503:JQQ917503 JGQ917503:JGU917503 IWU917503:IWY917503 IMY917503:INC917503 IDC917503:IDG917503 HTG917503:HTK917503 HJK917503:HJO917503 GZO917503:GZS917503 GPS917503:GPW917503 GFW917503:GGA917503 FWA917503:FWE917503 FME917503:FMI917503 FCI917503:FCM917503 ESM917503:ESQ917503 EIQ917503:EIU917503 DYU917503:DYY917503 DOY917503:DPC917503 DFC917503:DFG917503 CVG917503:CVK917503 CLK917503:CLO917503 CBO917503:CBS917503 BRS917503:BRW917503 BHW917503:BIA917503 AYA917503:AYE917503 AOE917503:AOI917503 AEI917503:AEM917503 UM917503:UQ917503 KQ917503:KU917503 AU917503:AY917503 WXC851967:WXG851967 WNG851967:WNK851967 WDK851967:WDO851967 VTO851967:VTS851967 VJS851967:VJW851967 UZW851967:VAA851967 UQA851967:UQE851967 UGE851967:UGI851967 TWI851967:TWM851967 TMM851967:TMQ851967 TCQ851967:TCU851967 SSU851967:SSY851967 SIY851967:SJC851967 RZC851967:RZG851967 RPG851967:RPK851967 RFK851967:RFO851967 QVO851967:QVS851967 QLS851967:QLW851967 QBW851967:QCA851967 PSA851967:PSE851967 PIE851967:PII851967 OYI851967:OYM851967 OOM851967:OOQ851967 OEQ851967:OEU851967 NUU851967:NUY851967 NKY851967:NLC851967 NBC851967:NBG851967 MRG851967:MRK851967 MHK851967:MHO851967 LXO851967:LXS851967 LNS851967:LNW851967 LDW851967:LEA851967 KUA851967:KUE851967 KKE851967:KKI851967 KAI851967:KAM851967 JQM851967:JQQ851967 JGQ851967:JGU851967 IWU851967:IWY851967 IMY851967:INC851967 IDC851967:IDG851967 HTG851967:HTK851967 HJK851967:HJO851967 GZO851967:GZS851967 GPS851967:GPW851967 GFW851967:GGA851967 FWA851967:FWE851967 FME851967:FMI851967 FCI851967:FCM851967 ESM851967:ESQ851967 EIQ851967:EIU851967 DYU851967:DYY851967 DOY851967:DPC851967 DFC851967:DFG851967 CVG851967:CVK851967 CLK851967:CLO851967 CBO851967:CBS851967 BRS851967:BRW851967 BHW851967:BIA851967 AYA851967:AYE851967 AOE851967:AOI851967 AEI851967:AEM851967 UM851967:UQ851967 KQ851967:KU851967 AU851967:AY851967 WXC786431:WXG786431 WNG786431:WNK786431 WDK786431:WDO786431 VTO786431:VTS786431 VJS786431:VJW786431 UZW786431:VAA786431 UQA786431:UQE786431 UGE786431:UGI786431 TWI786431:TWM786431 TMM786431:TMQ786431 TCQ786431:TCU786431 SSU786431:SSY786431 SIY786431:SJC786431 RZC786431:RZG786431 RPG786431:RPK786431 RFK786431:RFO786431 QVO786431:QVS786431 QLS786431:QLW786431 QBW786431:QCA786431 PSA786431:PSE786431 PIE786431:PII786431 OYI786431:OYM786431 OOM786431:OOQ786431 OEQ786431:OEU786431 NUU786431:NUY786431 NKY786431:NLC786431 NBC786431:NBG786431 MRG786431:MRK786431 MHK786431:MHO786431 LXO786431:LXS786431 LNS786431:LNW786431 LDW786431:LEA786431 KUA786431:KUE786431 KKE786431:KKI786431 KAI786431:KAM786431 JQM786431:JQQ786431 JGQ786431:JGU786431 IWU786431:IWY786431 IMY786431:INC786431 IDC786431:IDG786431 HTG786431:HTK786431 HJK786431:HJO786431 GZO786431:GZS786431 GPS786431:GPW786431 GFW786431:GGA786431 FWA786431:FWE786431 FME786431:FMI786431 FCI786431:FCM786431 ESM786431:ESQ786431 EIQ786431:EIU786431 DYU786431:DYY786431 DOY786431:DPC786431 DFC786431:DFG786431 CVG786431:CVK786431 CLK786431:CLO786431 CBO786431:CBS786431 BRS786431:BRW786431 BHW786431:BIA786431 AYA786431:AYE786431 AOE786431:AOI786431 AEI786431:AEM786431 UM786431:UQ786431 KQ786431:KU786431 AU786431:AY786431 WXC720895:WXG720895 WNG720895:WNK720895 WDK720895:WDO720895 VTO720895:VTS720895 VJS720895:VJW720895 UZW720895:VAA720895 UQA720895:UQE720895 UGE720895:UGI720895 TWI720895:TWM720895 TMM720895:TMQ720895 TCQ720895:TCU720895 SSU720895:SSY720895 SIY720895:SJC720895 RZC720895:RZG720895 RPG720895:RPK720895 RFK720895:RFO720895 QVO720895:QVS720895 QLS720895:QLW720895 QBW720895:QCA720895 PSA720895:PSE720895 PIE720895:PII720895 OYI720895:OYM720895 OOM720895:OOQ720895 OEQ720895:OEU720895 NUU720895:NUY720895 NKY720895:NLC720895 NBC720895:NBG720895 MRG720895:MRK720895 MHK720895:MHO720895 LXO720895:LXS720895 LNS720895:LNW720895 LDW720895:LEA720895 KUA720895:KUE720895 KKE720895:KKI720895 KAI720895:KAM720895 JQM720895:JQQ720895 JGQ720895:JGU720895 IWU720895:IWY720895 IMY720895:INC720895 IDC720895:IDG720895 HTG720895:HTK720895 HJK720895:HJO720895 GZO720895:GZS720895 GPS720895:GPW720895 GFW720895:GGA720895 FWA720895:FWE720895 FME720895:FMI720895 FCI720895:FCM720895 ESM720895:ESQ720895 EIQ720895:EIU720895 DYU720895:DYY720895 DOY720895:DPC720895 DFC720895:DFG720895 CVG720895:CVK720895 CLK720895:CLO720895 CBO720895:CBS720895 BRS720895:BRW720895 BHW720895:BIA720895 AYA720895:AYE720895 AOE720895:AOI720895 AEI720895:AEM720895 UM720895:UQ720895 KQ720895:KU720895 AU720895:AY720895 WXC655359:WXG655359 WNG655359:WNK655359 WDK655359:WDO655359 VTO655359:VTS655359 VJS655359:VJW655359 UZW655359:VAA655359 UQA655359:UQE655359 UGE655359:UGI655359 TWI655359:TWM655359 TMM655359:TMQ655359 TCQ655359:TCU655359 SSU655359:SSY655359 SIY655359:SJC655359 RZC655359:RZG655359 RPG655359:RPK655359 RFK655359:RFO655359 QVO655359:QVS655359 QLS655359:QLW655359 QBW655359:QCA655359 PSA655359:PSE655359 PIE655359:PII655359 OYI655359:OYM655359 OOM655359:OOQ655359 OEQ655359:OEU655359 NUU655359:NUY655359 NKY655359:NLC655359 NBC655359:NBG655359 MRG655359:MRK655359 MHK655359:MHO655359 LXO655359:LXS655359 LNS655359:LNW655359 LDW655359:LEA655359 KUA655359:KUE655359 KKE655359:KKI655359 KAI655359:KAM655359 JQM655359:JQQ655359 JGQ655359:JGU655359 IWU655359:IWY655359 IMY655359:INC655359 IDC655359:IDG655359 HTG655359:HTK655359 HJK655359:HJO655359 GZO655359:GZS655359 GPS655359:GPW655359 GFW655359:GGA655359 FWA655359:FWE655359 FME655359:FMI655359 FCI655359:FCM655359 ESM655359:ESQ655359 EIQ655359:EIU655359 DYU655359:DYY655359 DOY655359:DPC655359 DFC655359:DFG655359 CVG655359:CVK655359 CLK655359:CLO655359 CBO655359:CBS655359 BRS655359:BRW655359 BHW655359:BIA655359 AYA655359:AYE655359 AOE655359:AOI655359 AEI655359:AEM655359 UM655359:UQ655359 KQ655359:KU655359 AU655359:AY655359 WXC589823:WXG589823 WNG589823:WNK589823 WDK589823:WDO589823 VTO589823:VTS589823 VJS589823:VJW589823 UZW589823:VAA589823 UQA589823:UQE589823 UGE589823:UGI589823 TWI589823:TWM589823 TMM589823:TMQ589823 TCQ589823:TCU589823 SSU589823:SSY589823 SIY589823:SJC589823 RZC589823:RZG589823 RPG589823:RPK589823 RFK589823:RFO589823 QVO589823:QVS589823 QLS589823:QLW589823 QBW589823:QCA589823 PSA589823:PSE589823 PIE589823:PII589823 OYI589823:OYM589823 OOM589823:OOQ589823 OEQ589823:OEU589823 NUU589823:NUY589823 NKY589823:NLC589823 NBC589823:NBG589823 MRG589823:MRK589823 MHK589823:MHO589823 LXO589823:LXS589823 LNS589823:LNW589823 LDW589823:LEA589823 KUA589823:KUE589823 KKE589823:KKI589823 KAI589823:KAM589823 JQM589823:JQQ589823 JGQ589823:JGU589823 IWU589823:IWY589823 IMY589823:INC589823 IDC589823:IDG589823 HTG589823:HTK589823 HJK589823:HJO589823 GZO589823:GZS589823 GPS589823:GPW589823 GFW589823:GGA589823 FWA589823:FWE589823 FME589823:FMI589823 FCI589823:FCM589823 ESM589823:ESQ589823 EIQ589823:EIU589823 DYU589823:DYY589823 DOY589823:DPC589823 DFC589823:DFG589823 CVG589823:CVK589823 CLK589823:CLO589823 CBO589823:CBS589823 BRS589823:BRW589823 BHW589823:BIA589823 AYA589823:AYE589823 AOE589823:AOI589823 AEI589823:AEM589823 UM589823:UQ589823 KQ589823:KU589823 AU589823:AY589823 WXC524287:WXG524287 WNG524287:WNK524287 WDK524287:WDO524287 VTO524287:VTS524287 VJS524287:VJW524287 UZW524287:VAA524287 UQA524287:UQE524287 UGE524287:UGI524287 TWI524287:TWM524287 TMM524287:TMQ524287 TCQ524287:TCU524287 SSU524287:SSY524287 SIY524287:SJC524287 RZC524287:RZG524287 RPG524287:RPK524287 RFK524287:RFO524287 QVO524287:QVS524287 QLS524287:QLW524287 QBW524287:QCA524287 PSA524287:PSE524287 PIE524287:PII524287 OYI524287:OYM524287 OOM524287:OOQ524287 OEQ524287:OEU524287 NUU524287:NUY524287 NKY524287:NLC524287 NBC524287:NBG524287 MRG524287:MRK524287 MHK524287:MHO524287 LXO524287:LXS524287 LNS524287:LNW524287 LDW524287:LEA524287 KUA524287:KUE524287 KKE524287:KKI524287 KAI524287:KAM524287 JQM524287:JQQ524287 JGQ524287:JGU524287 IWU524287:IWY524287 IMY524287:INC524287 IDC524287:IDG524287 HTG524287:HTK524287 HJK524287:HJO524287 GZO524287:GZS524287 GPS524287:GPW524287 GFW524287:GGA524287 FWA524287:FWE524287 FME524287:FMI524287 FCI524287:FCM524287 ESM524287:ESQ524287 EIQ524287:EIU524287 DYU524287:DYY524287 DOY524287:DPC524287 DFC524287:DFG524287 CVG524287:CVK524287 CLK524287:CLO524287 CBO524287:CBS524287 BRS524287:BRW524287 BHW524287:BIA524287 AYA524287:AYE524287 AOE524287:AOI524287 AEI524287:AEM524287 UM524287:UQ524287 KQ524287:KU524287 AU524287:AY524287 WXC458751:WXG458751 WNG458751:WNK458751 WDK458751:WDO458751 VTO458751:VTS458751 VJS458751:VJW458751 UZW458751:VAA458751 UQA458751:UQE458751 UGE458751:UGI458751 TWI458751:TWM458751 TMM458751:TMQ458751 TCQ458751:TCU458751 SSU458751:SSY458751 SIY458751:SJC458751 RZC458751:RZG458751 RPG458751:RPK458751 RFK458751:RFO458751 QVO458751:QVS458751 QLS458751:QLW458751 QBW458751:QCA458751 PSA458751:PSE458751 PIE458751:PII458751 OYI458751:OYM458751 OOM458751:OOQ458751 OEQ458751:OEU458751 NUU458751:NUY458751 NKY458751:NLC458751 NBC458751:NBG458751 MRG458751:MRK458751 MHK458751:MHO458751 LXO458751:LXS458751 LNS458751:LNW458751 LDW458751:LEA458751 KUA458751:KUE458751 KKE458751:KKI458751 KAI458751:KAM458751 JQM458751:JQQ458751 JGQ458751:JGU458751 IWU458751:IWY458751 IMY458751:INC458751 IDC458751:IDG458751 HTG458751:HTK458751 HJK458751:HJO458751 GZO458751:GZS458751 GPS458751:GPW458751 GFW458751:GGA458751 FWA458751:FWE458751 FME458751:FMI458751 FCI458751:FCM458751 ESM458751:ESQ458751 EIQ458751:EIU458751 DYU458751:DYY458751 DOY458751:DPC458751 DFC458751:DFG458751 CVG458751:CVK458751 CLK458751:CLO458751 CBO458751:CBS458751 BRS458751:BRW458751 BHW458751:BIA458751 AYA458751:AYE458751 AOE458751:AOI458751 AEI458751:AEM458751 UM458751:UQ458751 KQ458751:KU458751 AU458751:AY458751 WXC393215:WXG393215 WNG393215:WNK393215 WDK393215:WDO393215 VTO393215:VTS393215 VJS393215:VJW393215 UZW393215:VAA393215 UQA393215:UQE393215 UGE393215:UGI393215 TWI393215:TWM393215 TMM393215:TMQ393215 TCQ393215:TCU393215 SSU393215:SSY393215 SIY393215:SJC393215 RZC393215:RZG393215 RPG393215:RPK393215 RFK393215:RFO393215 QVO393215:QVS393215 QLS393215:QLW393215 QBW393215:QCA393215 PSA393215:PSE393215 PIE393215:PII393215 OYI393215:OYM393215 OOM393215:OOQ393215 OEQ393215:OEU393215 NUU393215:NUY393215 NKY393215:NLC393215 NBC393215:NBG393215 MRG393215:MRK393215 MHK393215:MHO393215 LXO393215:LXS393215 LNS393215:LNW393215 LDW393215:LEA393215 KUA393215:KUE393215 KKE393215:KKI393215 KAI393215:KAM393215 JQM393215:JQQ393215 JGQ393215:JGU393215 IWU393215:IWY393215 IMY393215:INC393215 IDC393215:IDG393215 HTG393215:HTK393215 HJK393215:HJO393215 GZO393215:GZS393215 GPS393215:GPW393215 GFW393215:GGA393215 FWA393215:FWE393215 FME393215:FMI393215 FCI393215:FCM393215 ESM393215:ESQ393215 EIQ393215:EIU393215 DYU393215:DYY393215 DOY393215:DPC393215 DFC393215:DFG393215 CVG393215:CVK393215 CLK393215:CLO393215 CBO393215:CBS393215 BRS393215:BRW393215 BHW393215:BIA393215 AYA393215:AYE393215 AOE393215:AOI393215 AEI393215:AEM393215 UM393215:UQ393215 KQ393215:KU393215 AU393215:AY393215 WXC327679:WXG327679 WNG327679:WNK327679 WDK327679:WDO327679 VTO327679:VTS327679 VJS327679:VJW327679 UZW327679:VAA327679 UQA327679:UQE327679 UGE327679:UGI327679 TWI327679:TWM327679 TMM327679:TMQ327679 TCQ327679:TCU327679 SSU327679:SSY327679 SIY327679:SJC327679 RZC327679:RZG327679 RPG327679:RPK327679 RFK327679:RFO327679 QVO327679:QVS327679 QLS327679:QLW327679 QBW327679:QCA327679 PSA327679:PSE327679 PIE327679:PII327679 OYI327679:OYM327679 OOM327679:OOQ327679 OEQ327679:OEU327679 NUU327679:NUY327679 NKY327679:NLC327679 NBC327679:NBG327679 MRG327679:MRK327679 MHK327679:MHO327679 LXO327679:LXS327679 LNS327679:LNW327679 LDW327679:LEA327679 KUA327679:KUE327679 KKE327679:KKI327679 KAI327679:KAM327679 JQM327679:JQQ327679 JGQ327679:JGU327679 IWU327679:IWY327679 IMY327679:INC327679 IDC327679:IDG327679 HTG327679:HTK327679 HJK327679:HJO327679 GZO327679:GZS327679 GPS327679:GPW327679 GFW327679:GGA327679 FWA327679:FWE327679 FME327679:FMI327679 FCI327679:FCM327679 ESM327679:ESQ327679 EIQ327679:EIU327679 DYU327679:DYY327679 DOY327679:DPC327679 DFC327679:DFG327679 CVG327679:CVK327679 CLK327679:CLO327679 CBO327679:CBS327679 BRS327679:BRW327679 BHW327679:BIA327679 AYA327679:AYE327679 AOE327679:AOI327679 AEI327679:AEM327679 UM327679:UQ327679 KQ327679:KU327679 AU327679:AY327679 WXC262143:WXG262143 WNG262143:WNK262143 WDK262143:WDO262143 VTO262143:VTS262143 VJS262143:VJW262143 UZW262143:VAA262143 UQA262143:UQE262143 UGE262143:UGI262143 TWI262143:TWM262143 TMM262143:TMQ262143 TCQ262143:TCU262143 SSU262143:SSY262143 SIY262143:SJC262143 RZC262143:RZG262143 RPG262143:RPK262143 RFK262143:RFO262143 QVO262143:QVS262143 QLS262143:QLW262143 QBW262143:QCA262143 PSA262143:PSE262143 PIE262143:PII262143 OYI262143:OYM262143 OOM262143:OOQ262143 OEQ262143:OEU262143 NUU262143:NUY262143 NKY262143:NLC262143 NBC262143:NBG262143 MRG262143:MRK262143 MHK262143:MHO262143 LXO262143:LXS262143 LNS262143:LNW262143 LDW262143:LEA262143 KUA262143:KUE262143 KKE262143:KKI262143 KAI262143:KAM262143 JQM262143:JQQ262143 JGQ262143:JGU262143 IWU262143:IWY262143 IMY262143:INC262143 IDC262143:IDG262143 HTG262143:HTK262143 HJK262143:HJO262143 GZO262143:GZS262143 GPS262143:GPW262143 GFW262143:GGA262143 FWA262143:FWE262143 FME262143:FMI262143 FCI262143:FCM262143 ESM262143:ESQ262143 EIQ262143:EIU262143 DYU262143:DYY262143 DOY262143:DPC262143 DFC262143:DFG262143 CVG262143:CVK262143 CLK262143:CLO262143 CBO262143:CBS262143 BRS262143:BRW262143 BHW262143:BIA262143 AYA262143:AYE262143 AOE262143:AOI262143 AEI262143:AEM262143 UM262143:UQ262143 KQ262143:KU262143 AU262143:AY262143 WXC196607:WXG196607 WNG196607:WNK196607 WDK196607:WDO196607 VTO196607:VTS196607 VJS196607:VJW196607 UZW196607:VAA196607 UQA196607:UQE196607 UGE196607:UGI196607 TWI196607:TWM196607 TMM196607:TMQ196607 TCQ196607:TCU196607 SSU196607:SSY196607 SIY196607:SJC196607 RZC196607:RZG196607 RPG196607:RPK196607 RFK196607:RFO196607 QVO196607:QVS196607 QLS196607:QLW196607 QBW196607:QCA196607 PSA196607:PSE196607 PIE196607:PII196607 OYI196607:OYM196607 OOM196607:OOQ196607 OEQ196607:OEU196607 NUU196607:NUY196607 NKY196607:NLC196607 NBC196607:NBG196607 MRG196607:MRK196607 MHK196607:MHO196607 LXO196607:LXS196607 LNS196607:LNW196607 LDW196607:LEA196607 KUA196607:KUE196607 KKE196607:KKI196607 KAI196607:KAM196607 JQM196607:JQQ196607 JGQ196607:JGU196607 IWU196607:IWY196607 IMY196607:INC196607 IDC196607:IDG196607 HTG196607:HTK196607 HJK196607:HJO196607 GZO196607:GZS196607 GPS196607:GPW196607 GFW196607:GGA196607 FWA196607:FWE196607 FME196607:FMI196607 FCI196607:FCM196607 ESM196607:ESQ196607 EIQ196607:EIU196607 DYU196607:DYY196607 DOY196607:DPC196607 DFC196607:DFG196607 CVG196607:CVK196607 CLK196607:CLO196607 CBO196607:CBS196607 BRS196607:BRW196607 BHW196607:BIA196607 AYA196607:AYE196607 AOE196607:AOI196607 AEI196607:AEM196607 UM196607:UQ196607 KQ196607:KU196607 AU196607:AY196607 WXC131071:WXG131071 WNG131071:WNK131071 WDK131071:WDO131071 VTO131071:VTS131071 VJS131071:VJW131071 UZW131071:VAA131071 UQA131071:UQE131071 UGE131071:UGI131071 TWI131071:TWM131071 TMM131071:TMQ131071 TCQ131071:TCU131071 SSU131071:SSY131071 SIY131071:SJC131071 RZC131071:RZG131071 RPG131071:RPK131071 RFK131071:RFO131071 QVO131071:QVS131071 QLS131071:QLW131071 QBW131071:QCA131071 PSA131071:PSE131071 PIE131071:PII131071 OYI131071:OYM131071 OOM131071:OOQ131071 OEQ131071:OEU131071 NUU131071:NUY131071 NKY131071:NLC131071 NBC131071:NBG131071 MRG131071:MRK131071 MHK131071:MHO131071 LXO131071:LXS131071 LNS131071:LNW131071 LDW131071:LEA131071 KUA131071:KUE131071 KKE131071:KKI131071 KAI131071:KAM131071 JQM131071:JQQ131071 JGQ131071:JGU131071 IWU131071:IWY131071 IMY131071:INC131071 IDC131071:IDG131071 HTG131071:HTK131071 HJK131071:HJO131071 GZO131071:GZS131071 GPS131071:GPW131071 GFW131071:GGA131071 FWA131071:FWE131071 FME131071:FMI131071 FCI131071:FCM131071 ESM131071:ESQ131071 EIQ131071:EIU131071 DYU131071:DYY131071 DOY131071:DPC131071 DFC131071:DFG131071 CVG131071:CVK131071 CLK131071:CLO131071 CBO131071:CBS131071 BRS131071:BRW131071 BHW131071:BIA131071 AYA131071:AYE131071 AOE131071:AOI131071 AEI131071:AEM131071 UM131071:UQ131071 KQ131071:KU131071 AU131071:AY131071 WXC65535:WXG65535 WNG65535:WNK65535 WDK65535:WDO65535 VTO65535:VTS65535 VJS65535:VJW65535 UZW65535:VAA65535 UQA65535:UQE65535 UGE65535:UGI65535 TWI65535:TWM65535 TMM65535:TMQ65535 TCQ65535:TCU65535 SSU65535:SSY65535 SIY65535:SJC65535 RZC65535:RZG65535 RPG65535:RPK65535 RFK65535:RFO65535 QVO65535:QVS65535 QLS65535:QLW65535 QBW65535:QCA65535 PSA65535:PSE65535 PIE65535:PII65535 OYI65535:OYM65535 OOM65535:OOQ65535 OEQ65535:OEU65535 NUU65535:NUY65535 NKY65535:NLC65535 NBC65535:NBG65535 MRG65535:MRK65535 MHK65535:MHO65535 LXO65535:LXS65535 LNS65535:LNW65535 LDW65535:LEA65535 KUA65535:KUE65535 KKE65535:KKI65535 KAI65535:KAM65535 JQM65535:JQQ65535 JGQ65535:JGU65535 IWU65535:IWY65535 IMY65535:INC65535 IDC65535:IDG65535 HTG65535:HTK65535 HJK65535:HJO65535 GZO65535:GZS65535 GPS65535:GPW65535 GFW65535:GGA65535 FWA65535:FWE65535 FME65535:FMI65535 FCI65535:FCM65535 ESM65535:ESQ65535 EIQ65535:EIU65535 DYU65535:DYY65535 DOY65535:DPC65535 DFC65535:DFG65535 CVG65535:CVK65535 CLK65535:CLO65535 CBO65535:CBS65535 BRS65535:BRW65535 BHW65535:BIA65535 AYA65535:AYE65535 AOE65535:AOI65535 AEI65535:AEM65535 UM65535:UQ65535 KQ65535:KU65535 AU65535:AY65535 WXC983039:WXG983039 WVW983039:WWA983039 WMA983039:WME983039 WCE983039:WCI983039 VSI983039:VSM983039 VIM983039:VIQ983039 UYQ983039:UYU983039 UOU983039:UOY983039 UEY983039:UFC983039 TVC983039:TVG983039 TLG983039:TLK983039 TBK983039:TBO983039 SRO983039:SRS983039 SHS983039:SHW983039 RXW983039:RYA983039 ROA983039:ROE983039 REE983039:REI983039 QUI983039:QUM983039 QKM983039:QKQ983039 QAQ983039:QAU983039 PQU983039:PQY983039 PGY983039:PHC983039 OXC983039:OXG983039 ONG983039:ONK983039 ODK983039:ODO983039 NTO983039:NTS983039 NJS983039:NJW983039 MZW983039:NAA983039 MQA983039:MQE983039 MGE983039:MGI983039 LWI983039:LWM983039 LMM983039:LMQ983039 LCQ983039:LCU983039 KSU983039:KSY983039 KIY983039:KJC983039 JZC983039:JZG983039 JPG983039:JPK983039 JFK983039:JFO983039 IVO983039:IVS983039 ILS983039:ILW983039 IBW983039:ICA983039 HSA983039:HSE983039 HIE983039:HII983039 GYI983039:GYM983039 GOM983039:GOQ983039 GEQ983039:GEU983039 FUU983039:FUY983039 FKY983039:FLC983039 FBC983039:FBG983039 ERG983039:ERK983039 EHK983039:EHO983039 DXO983039:DXS983039 DNS983039:DNW983039 DDW983039:DEA983039 CUA983039:CUE983039 CKE983039:CKI983039 CAI983039:CAM983039 BQM983039:BQQ983039 BGQ983039:BGU983039 AWU983039:AWY983039 AMY983039:ANC983039 ADC983039:ADG983039 TG983039:TK983039 JK983039:JO983039 O983039:S983039 WVW917503:WWA917503 WMA917503:WME917503 WCE917503:WCI917503 VSI917503:VSM917503 VIM917503:VIQ917503 UYQ917503:UYU917503 UOU917503:UOY917503 UEY917503:UFC917503 TVC917503:TVG917503 TLG917503:TLK917503 TBK917503:TBO917503 SRO917503:SRS917503 SHS917503:SHW917503 RXW917503:RYA917503 ROA917503:ROE917503 REE917503:REI917503 QUI917503:QUM917503 QKM917503:QKQ917503 QAQ917503:QAU917503 PQU917503:PQY917503 PGY917503:PHC917503 OXC917503:OXG917503 ONG917503:ONK917503 ODK917503:ODO917503 NTO917503:NTS917503 NJS917503:NJW917503 MZW917503:NAA917503 MQA917503:MQE917503 MGE917503:MGI917503 LWI917503:LWM917503 LMM917503:LMQ917503 LCQ917503:LCU917503 KSU917503:KSY917503 KIY917503:KJC917503 JZC917503:JZG917503 JPG917503:JPK917503 JFK917503:JFO917503 IVO917503:IVS917503 ILS917503:ILW917503 IBW917503:ICA917503 HSA917503:HSE917503 HIE917503:HII917503 GYI917503:GYM917503 GOM917503:GOQ917503 GEQ917503:GEU917503 FUU917503:FUY917503 FKY917503:FLC917503 FBC917503:FBG917503 ERG917503:ERK917503 EHK917503:EHO917503 DXO917503:DXS917503 DNS917503:DNW917503 DDW917503:DEA917503 CUA917503:CUE917503 CKE917503:CKI917503 CAI917503:CAM917503 BQM917503:BQQ917503 BGQ917503:BGU917503 AWU917503:AWY917503 AMY917503:ANC917503 ADC917503:ADG917503 TG917503:TK917503 JK917503:JO917503 O917503:S917503 WVW851967:WWA851967 WMA851967:WME851967 WCE851967:WCI851967 VSI851967:VSM851967 VIM851967:VIQ851967 UYQ851967:UYU851967 UOU851967:UOY851967 UEY851967:UFC851967 TVC851967:TVG851967 TLG851967:TLK851967 TBK851967:TBO851967 SRO851967:SRS851967 SHS851967:SHW851967 RXW851967:RYA851967 ROA851967:ROE851967 REE851967:REI851967 QUI851967:QUM851967 QKM851967:QKQ851967 QAQ851967:QAU851967 PQU851967:PQY851967 PGY851967:PHC851967 OXC851967:OXG851967 ONG851967:ONK851967 ODK851967:ODO851967 NTO851967:NTS851967 NJS851967:NJW851967 MZW851967:NAA851967 MQA851967:MQE851967 MGE851967:MGI851967 LWI851967:LWM851967 LMM851967:LMQ851967 LCQ851967:LCU851967 KSU851967:KSY851967 KIY851967:KJC851967 JZC851967:JZG851967 JPG851967:JPK851967 JFK851967:JFO851967 IVO851967:IVS851967 ILS851967:ILW851967 IBW851967:ICA851967 HSA851967:HSE851967 HIE851967:HII851967 GYI851967:GYM851967 GOM851967:GOQ851967 GEQ851967:GEU851967 FUU851967:FUY851967 FKY851967:FLC851967 FBC851967:FBG851967 ERG851967:ERK851967 EHK851967:EHO851967 DXO851967:DXS851967 DNS851967:DNW851967 DDW851967:DEA851967 CUA851967:CUE851967 CKE851967:CKI851967 CAI851967:CAM851967 BQM851967:BQQ851967 BGQ851967:BGU851967 AWU851967:AWY851967 AMY851967:ANC851967 ADC851967:ADG851967 TG851967:TK851967 JK851967:JO851967 O851967:S851967 WVW786431:WWA786431 WMA786431:WME786431 WCE786431:WCI786431 VSI786431:VSM786431 VIM786431:VIQ786431 UYQ786431:UYU786431 UOU786431:UOY786431 UEY786431:UFC786431 TVC786431:TVG786431 TLG786431:TLK786431 TBK786431:TBO786431 SRO786431:SRS786431 SHS786431:SHW786431 RXW786431:RYA786431 ROA786431:ROE786431 REE786431:REI786431 QUI786431:QUM786431 QKM786431:QKQ786431 QAQ786431:QAU786431 PQU786431:PQY786431 PGY786431:PHC786431 OXC786431:OXG786431 ONG786431:ONK786431 ODK786431:ODO786431 NTO786431:NTS786431 NJS786431:NJW786431 MZW786431:NAA786431 MQA786431:MQE786431 MGE786431:MGI786431 LWI786431:LWM786431 LMM786431:LMQ786431 LCQ786431:LCU786431 KSU786431:KSY786431 KIY786431:KJC786431 JZC786431:JZG786431 JPG786431:JPK786431 JFK786431:JFO786431 IVO786431:IVS786431 ILS786431:ILW786431 IBW786431:ICA786431 HSA786431:HSE786431 HIE786431:HII786431 GYI786431:GYM786431 GOM786431:GOQ786431 GEQ786431:GEU786431 FUU786431:FUY786431 FKY786431:FLC786431 FBC786431:FBG786431 ERG786431:ERK786431 EHK786431:EHO786431 DXO786431:DXS786431 DNS786431:DNW786431 DDW786431:DEA786431 CUA786431:CUE786431 CKE786431:CKI786431 CAI786431:CAM786431 BQM786431:BQQ786431 BGQ786431:BGU786431 AWU786431:AWY786431 AMY786431:ANC786431 ADC786431:ADG786431 TG786431:TK786431 JK786431:JO786431 O786431:S786431 WVW720895:WWA720895 WMA720895:WME720895 WCE720895:WCI720895 VSI720895:VSM720895 VIM720895:VIQ720895 UYQ720895:UYU720895 UOU720895:UOY720895 UEY720895:UFC720895 TVC720895:TVG720895 TLG720895:TLK720895 TBK720895:TBO720895 SRO720895:SRS720895 SHS720895:SHW720895 RXW720895:RYA720895 ROA720895:ROE720895 REE720895:REI720895 QUI720895:QUM720895 QKM720895:QKQ720895 QAQ720895:QAU720895 PQU720895:PQY720895 PGY720895:PHC720895 OXC720895:OXG720895 ONG720895:ONK720895 ODK720895:ODO720895 NTO720895:NTS720895 NJS720895:NJW720895 MZW720895:NAA720895 MQA720895:MQE720895 MGE720895:MGI720895 LWI720895:LWM720895 LMM720895:LMQ720895 LCQ720895:LCU720895 KSU720895:KSY720895 KIY720895:KJC720895 JZC720895:JZG720895 JPG720895:JPK720895 JFK720895:JFO720895 IVO720895:IVS720895 ILS720895:ILW720895 IBW720895:ICA720895 HSA720895:HSE720895 HIE720895:HII720895 GYI720895:GYM720895 GOM720895:GOQ720895 GEQ720895:GEU720895 FUU720895:FUY720895 FKY720895:FLC720895 FBC720895:FBG720895 ERG720895:ERK720895 EHK720895:EHO720895 DXO720895:DXS720895 DNS720895:DNW720895 DDW720895:DEA720895 CUA720895:CUE720895 CKE720895:CKI720895 CAI720895:CAM720895 BQM720895:BQQ720895 BGQ720895:BGU720895 AWU720895:AWY720895 AMY720895:ANC720895 ADC720895:ADG720895 TG720895:TK720895 JK720895:JO720895 O720895:S720895 WVW655359:WWA655359 WMA655359:WME655359 WCE655359:WCI655359 VSI655359:VSM655359 VIM655359:VIQ655359 UYQ655359:UYU655359 UOU655359:UOY655359 UEY655359:UFC655359 TVC655359:TVG655359 TLG655359:TLK655359 TBK655359:TBO655359 SRO655359:SRS655359 SHS655359:SHW655359 RXW655359:RYA655359 ROA655359:ROE655359 REE655359:REI655359 QUI655359:QUM655359 QKM655359:QKQ655359 QAQ655359:QAU655359 PQU655359:PQY655359 PGY655359:PHC655359 OXC655359:OXG655359 ONG655359:ONK655359 ODK655359:ODO655359 NTO655359:NTS655359 NJS655359:NJW655359 MZW655359:NAA655359 MQA655359:MQE655359 MGE655359:MGI655359 LWI655359:LWM655359 LMM655359:LMQ655359 LCQ655359:LCU655359 KSU655359:KSY655359 KIY655359:KJC655359 JZC655359:JZG655359 JPG655359:JPK655359 JFK655359:JFO655359 IVO655359:IVS655359 ILS655359:ILW655359 IBW655359:ICA655359 HSA655359:HSE655359 HIE655359:HII655359 GYI655359:GYM655359 GOM655359:GOQ655359 GEQ655359:GEU655359 FUU655359:FUY655359 FKY655359:FLC655359 FBC655359:FBG655359 ERG655359:ERK655359 EHK655359:EHO655359 DXO655359:DXS655359 DNS655359:DNW655359 DDW655359:DEA655359 CUA655359:CUE655359 CKE655359:CKI655359 CAI655359:CAM655359 BQM655359:BQQ655359 BGQ655359:BGU655359 AWU655359:AWY655359 AMY655359:ANC655359 ADC655359:ADG655359 TG655359:TK655359 JK655359:JO655359 O655359:S655359 WVW589823:WWA589823 WMA589823:WME589823 WCE589823:WCI589823 VSI589823:VSM589823 VIM589823:VIQ589823 UYQ589823:UYU589823 UOU589823:UOY589823 UEY589823:UFC589823 TVC589823:TVG589823 TLG589823:TLK589823 TBK589823:TBO589823 SRO589823:SRS589823 SHS589823:SHW589823 RXW589823:RYA589823 ROA589823:ROE589823 REE589823:REI589823 QUI589823:QUM589823 QKM589823:QKQ589823 QAQ589823:QAU589823 PQU589823:PQY589823 PGY589823:PHC589823 OXC589823:OXG589823 ONG589823:ONK589823 ODK589823:ODO589823 NTO589823:NTS589823 NJS589823:NJW589823 MZW589823:NAA589823 MQA589823:MQE589823 MGE589823:MGI589823 LWI589823:LWM589823 LMM589823:LMQ589823 LCQ589823:LCU589823 KSU589823:KSY589823 KIY589823:KJC589823 JZC589823:JZG589823 JPG589823:JPK589823 JFK589823:JFO589823 IVO589823:IVS589823 ILS589823:ILW589823 IBW589823:ICA589823 HSA589823:HSE589823 HIE589823:HII589823 GYI589823:GYM589823 GOM589823:GOQ589823 GEQ589823:GEU589823 FUU589823:FUY589823 FKY589823:FLC589823 FBC589823:FBG589823 ERG589823:ERK589823 EHK589823:EHO589823 DXO589823:DXS589823 DNS589823:DNW589823 DDW589823:DEA589823 CUA589823:CUE589823 CKE589823:CKI589823 CAI589823:CAM589823 BQM589823:BQQ589823 BGQ589823:BGU589823 AWU589823:AWY589823 AMY589823:ANC589823 ADC589823:ADG589823 TG589823:TK589823 JK589823:JO589823 O589823:S589823 WVW524287:WWA524287 WMA524287:WME524287 WCE524287:WCI524287 VSI524287:VSM524287 VIM524287:VIQ524287 UYQ524287:UYU524287 UOU524287:UOY524287 UEY524287:UFC524287 TVC524287:TVG524287 TLG524287:TLK524287 TBK524287:TBO524287 SRO524287:SRS524287 SHS524287:SHW524287 RXW524287:RYA524287 ROA524287:ROE524287 REE524287:REI524287 QUI524287:QUM524287 QKM524287:QKQ524287 QAQ524287:QAU524287 PQU524287:PQY524287 PGY524287:PHC524287 OXC524287:OXG524287 ONG524287:ONK524287 ODK524287:ODO524287 NTO524287:NTS524287 NJS524287:NJW524287 MZW524287:NAA524287 MQA524287:MQE524287 MGE524287:MGI524287 LWI524287:LWM524287 LMM524287:LMQ524287 LCQ524287:LCU524287 KSU524287:KSY524287 KIY524287:KJC524287 JZC524287:JZG524287 JPG524287:JPK524287 JFK524287:JFO524287 IVO524287:IVS524287 ILS524287:ILW524287 IBW524287:ICA524287 HSA524287:HSE524287 HIE524287:HII524287 GYI524287:GYM524287 GOM524287:GOQ524287 GEQ524287:GEU524287 FUU524287:FUY524287 FKY524287:FLC524287 FBC524287:FBG524287 ERG524287:ERK524287 EHK524287:EHO524287 DXO524287:DXS524287 DNS524287:DNW524287 DDW524287:DEA524287 CUA524287:CUE524287 CKE524287:CKI524287 CAI524287:CAM524287 BQM524287:BQQ524287 BGQ524287:BGU524287 AWU524287:AWY524287 AMY524287:ANC524287 ADC524287:ADG524287 TG524287:TK524287 JK524287:JO524287 O524287:S524287 WVW458751:WWA458751 WMA458751:WME458751 WCE458751:WCI458751 VSI458751:VSM458751 VIM458751:VIQ458751 UYQ458751:UYU458751 UOU458751:UOY458751 UEY458751:UFC458751 TVC458751:TVG458751 TLG458751:TLK458751 TBK458751:TBO458751 SRO458751:SRS458751 SHS458751:SHW458751 RXW458751:RYA458751 ROA458751:ROE458751 REE458751:REI458751 QUI458751:QUM458751 QKM458751:QKQ458751 QAQ458751:QAU458751 PQU458751:PQY458751 PGY458751:PHC458751 OXC458751:OXG458751 ONG458751:ONK458751 ODK458751:ODO458751 NTO458751:NTS458751 NJS458751:NJW458751 MZW458751:NAA458751 MQA458751:MQE458751 MGE458751:MGI458751 LWI458751:LWM458751 LMM458751:LMQ458751 LCQ458751:LCU458751 KSU458751:KSY458751 KIY458751:KJC458751 JZC458751:JZG458751 JPG458751:JPK458751 JFK458751:JFO458751 IVO458751:IVS458751 ILS458751:ILW458751 IBW458751:ICA458751 HSA458751:HSE458751 HIE458751:HII458751 GYI458751:GYM458751 GOM458751:GOQ458751 GEQ458751:GEU458751 FUU458751:FUY458751 FKY458751:FLC458751 FBC458751:FBG458751 ERG458751:ERK458751 EHK458751:EHO458751 DXO458751:DXS458751 DNS458751:DNW458751 DDW458751:DEA458751 CUA458751:CUE458751 CKE458751:CKI458751 CAI458751:CAM458751 BQM458751:BQQ458751 BGQ458751:BGU458751 AWU458751:AWY458751 AMY458751:ANC458751 ADC458751:ADG458751 TG458751:TK458751 JK458751:JO458751 O458751:S458751 WVW393215:WWA393215 WMA393215:WME393215 WCE393215:WCI393215 VSI393215:VSM393215 VIM393215:VIQ393215 UYQ393215:UYU393215 UOU393215:UOY393215 UEY393215:UFC393215 TVC393215:TVG393215 TLG393215:TLK393215 TBK393215:TBO393215 SRO393215:SRS393215 SHS393215:SHW393215 RXW393215:RYA393215 ROA393215:ROE393215 REE393215:REI393215 QUI393215:QUM393215 QKM393215:QKQ393215 QAQ393215:QAU393215 PQU393215:PQY393215 PGY393215:PHC393215 OXC393215:OXG393215 ONG393215:ONK393215 ODK393215:ODO393215 NTO393215:NTS393215 NJS393215:NJW393215 MZW393215:NAA393215 MQA393215:MQE393215 MGE393215:MGI393215 LWI393215:LWM393215 LMM393215:LMQ393215 LCQ393215:LCU393215 KSU393215:KSY393215 KIY393215:KJC393215 JZC393215:JZG393215 JPG393215:JPK393215 JFK393215:JFO393215 IVO393215:IVS393215 ILS393215:ILW393215 IBW393215:ICA393215 HSA393215:HSE393215 HIE393215:HII393215 GYI393215:GYM393215 GOM393215:GOQ393215 GEQ393215:GEU393215 FUU393215:FUY393215 FKY393215:FLC393215 FBC393215:FBG393215 ERG393215:ERK393215 EHK393215:EHO393215 DXO393215:DXS393215 DNS393215:DNW393215 DDW393215:DEA393215 CUA393215:CUE393215 CKE393215:CKI393215 CAI393215:CAM393215 BQM393215:BQQ393215 BGQ393215:BGU393215 AWU393215:AWY393215 AMY393215:ANC393215 ADC393215:ADG393215 TG393215:TK393215 JK393215:JO393215 O393215:S393215 WVW327679:WWA327679 WMA327679:WME327679 WCE327679:WCI327679 VSI327679:VSM327679 VIM327679:VIQ327679 UYQ327679:UYU327679 UOU327679:UOY327679 UEY327679:UFC327679 TVC327679:TVG327679 TLG327679:TLK327679 TBK327679:TBO327679 SRO327679:SRS327679 SHS327679:SHW327679 RXW327679:RYA327679 ROA327679:ROE327679 REE327679:REI327679 QUI327679:QUM327679 QKM327679:QKQ327679 QAQ327679:QAU327679 PQU327679:PQY327679 PGY327679:PHC327679 OXC327679:OXG327679 ONG327679:ONK327679 ODK327679:ODO327679 NTO327679:NTS327679 NJS327679:NJW327679 MZW327679:NAA327679 MQA327679:MQE327679 MGE327679:MGI327679 LWI327679:LWM327679 LMM327679:LMQ327679 LCQ327679:LCU327679 KSU327679:KSY327679 KIY327679:KJC327679 JZC327679:JZG327679 JPG327679:JPK327679 JFK327679:JFO327679 IVO327679:IVS327679 ILS327679:ILW327679 IBW327679:ICA327679 HSA327679:HSE327679 HIE327679:HII327679 GYI327679:GYM327679 GOM327679:GOQ327679 GEQ327679:GEU327679 FUU327679:FUY327679 FKY327679:FLC327679 FBC327679:FBG327679 ERG327679:ERK327679 EHK327679:EHO327679 DXO327679:DXS327679 DNS327679:DNW327679 DDW327679:DEA327679 CUA327679:CUE327679 CKE327679:CKI327679 CAI327679:CAM327679 BQM327679:BQQ327679 BGQ327679:BGU327679 AWU327679:AWY327679 AMY327679:ANC327679 ADC327679:ADG327679 TG327679:TK327679 JK327679:JO327679 O327679:S327679 WVW262143:WWA262143 WMA262143:WME262143 WCE262143:WCI262143 VSI262143:VSM262143 VIM262143:VIQ262143 UYQ262143:UYU262143 UOU262143:UOY262143 UEY262143:UFC262143 TVC262143:TVG262143 TLG262143:TLK262143 TBK262143:TBO262143 SRO262143:SRS262143 SHS262143:SHW262143 RXW262143:RYA262143 ROA262143:ROE262143 REE262143:REI262143 QUI262143:QUM262143 QKM262143:QKQ262143 QAQ262143:QAU262143 PQU262143:PQY262143 PGY262143:PHC262143 OXC262143:OXG262143 ONG262143:ONK262143 ODK262143:ODO262143 NTO262143:NTS262143 NJS262143:NJW262143 MZW262143:NAA262143 MQA262143:MQE262143 MGE262143:MGI262143 LWI262143:LWM262143 LMM262143:LMQ262143 LCQ262143:LCU262143 KSU262143:KSY262143 KIY262143:KJC262143 JZC262143:JZG262143 JPG262143:JPK262143 JFK262143:JFO262143 IVO262143:IVS262143 ILS262143:ILW262143 IBW262143:ICA262143 HSA262143:HSE262143 HIE262143:HII262143 GYI262143:GYM262143 GOM262143:GOQ262143 GEQ262143:GEU262143 FUU262143:FUY262143 FKY262143:FLC262143 FBC262143:FBG262143 ERG262143:ERK262143 EHK262143:EHO262143 DXO262143:DXS262143 DNS262143:DNW262143 DDW262143:DEA262143 CUA262143:CUE262143 CKE262143:CKI262143 CAI262143:CAM262143 BQM262143:BQQ262143 BGQ262143:BGU262143 AWU262143:AWY262143 AMY262143:ANC262143 ADC262143:ADG262143 TG262143:TK262143 JK262143:JO262143 O262143:S262143 WVW196607:WWA196607 WMA196607:WME196607 WCE196607:WCI196607 VSI196607:VSM196607 VIM196607:VIQ196607 UYQ196607:UYU196607 UOU196607:UOY196607 UEY196607:UFC196607 TVC196607:TVG196607 TLG196607:TLK196607 TBK196607:TBO196607 SRO196607:SRS196607 SHS196607:SHW196607 RXW196607:RYA196607 ROA196607:ROE196607 REE196607:REI196607 QUI196607:QUM196607 QKM196607:QKQ196607 QAQ196607:QAU196607 PQU196607:PQY196607 PGY196607:PHC196607 OXC196607:OXG196607 ONG196607:ONK196607 ODK196607:ODO196607 NTO196607:NTS196607 NJS196607:NJW196607 MZW196607:NAA196607 MQA196607:MQE196607 MGE196607:MGI196607 LWI196607:LWM196607 LMM196607:LMQ196607 LCQ196607:LCU196607 KSU196607:KSY196607 KIY196607:KJC196607 JZC196607:JZG196607 JPG196607:JPK196607 JFK196607:JFO196607 IVO196607:IVS196607 ILS196607:ILW196607 IBW196607:ICA196607 HSA196607:HSE196607 HIE196607:HII196607 GYI196607:GYM196607 GOM196607:GOQ196607 GEQ196607:GEU196607 FUU196607:FUY196607 FKY196607:FLC196607 FBC196607:FBG196607 ERG196607:ERK196607 EHK196607:EHO196607 DXO196607:DXS196607 DNS196607:DNW196607 DDW196607:DEA196607 CUA196607:CUE196607 CKE196607:CKI196607 CAI196607:CAM196607 BQM196607:BQQ196607 BGQ196607:BGU196607 AWU196607:AWY196607 AMY196607:ANC196607 ADC196607:ADG196607 TG196607:TK196607 JK196607:JO196607 O196607:S196607 WVW131071:WWA131071 WMA131071:WME131071 WCE131071:WCI131071 VSI131071:VSM131071 VIM131071:VIQ131071 UYQ131071:UYU131071 UOU131071:UOY131071 UEY131071:UFC131071 TVC131071:TVG131071 TLG131071:TLK131071 TBK131071:TBO131071 SRO131071:SRS131071 SHS131071:SHW131071 RXW131071:RYA131071 ROA131071:ROE131071 REE131071:REI131071 QUI131071:QUM131071 QKM131071:QKQ131071 QAQ131071:QAU131071 PQU131071:PQY131071 PGY131071:PHC131071 OXC131071:OXG131071 ONG131071:ONK131071 ODK131071:ODO131071 NTO131071:NTS131071 NJS131071:NJW131071 MZW131071:NAA131071 MQA131071:MQE131071 MGE131071:MGI131071 LWI131071:LWM131071 LMM131071:LMQ131071 LCQ131071:LCU131071 KSU131071:KSY131071 KIY131071:KJC131071 JZC131071:JZG131071 JPG131071:JPK131071 JFK131071:JFO131071 IVO131071:IVS131071 ILS131071:ILW131071 IBW131071:ICA131071 HSA131071:HSE131071 HIE131071:HII131071 GYI131071:GYM131071 GOM131071:GOQ131071 GEQ131071:GEU131071 FUU131071:FUY131071 FKY131071:FLC131071 FBC131071:FBG131071 ERG131071:ERK131071 EHK131071:EHO131071 DXO131071:DXS131071 DNS131071:DNW131071 DDW131071:DEA131071 CUA131071:CUE131071 CKE131071:CKI131071 CAI131071:CAM131071 BQM131071:BQQ131071 BGQ131071:BGU131071 AWU131071:AWY131071 AMY131071:ANC131071 ADC131071:ADG131071 TG131071:TK131071 JK131071:JO131071 O131071:S131071 WVW65535:WWA65535 WMA65535:WME65535 WCE65535:WCI65535 VSI65535:VSM65535 VIM65535:VIQ65535 UYQ65535:UYU65535 UOU65535:UOY65535 UEY65535:UFC65535 TVC65535:TVG65535 TLG65535:TLK65535 TBK65535:TBO65535 SRO65535:SRS65535 SHS65535:SHW65535 RXW65535:RYA65535 ROA65535:ROE65535 REE65535:REI65535 QUI65535:QUM65535 QKM65535:QKQ65535 QAQ65535:QAU65535 PQU65535:PQY65535 PGY65535:PHC65535 OXC65535:OXG65535 ONG65535:ONK65535 ODK65535:ODO65535 NTO65535:NTS65535 NJS65535:NJW65535 MZW65535:NAA65535 MQA65535:MQE65535 MGE65535:MGI65535 LWI65535:LWM65535 LMM65535:LMQ65535 LCQ65535:LCU65535 KSU65535:KSY65535 KIY65535:KJC65535 JZC65535:JZG65535 JPG65535:JPK65535 JFK65535:JFO65535 IVO65535:IVS65535 ILS65535:ILW65535 IBW65535:ICA65535 HSA65535:HSE65535 HIE65535:HII65535 GYI65535:GYM65535 GOM65535:GOQ65535 GEQ65535:GEU65535 FUU65535:FUY65535 FKY65535:FLC65535 FBC65535:FBG65535 ERG65535:ERK65535 EHK65535:EHO65535 DXO65535:DXS65535 DNS65535:DNW65535 DDW65535:DEA65535 CUA65535:CUE65535 CKE65535:CKI65535 CAI65535:CAM65535 BQM65535:BQQ65535 BGQ65535:BGU65535 AWU65535:AWY65535 AMY65535:ANC65535 ADC65535:ADG65535 TG65535:TK65535 JK65535:JO65535 O65535:S65535 P5:T5 WVN5:WVR5 WLR5:WLV5 WBV5:WBZ5 VRZ5:VSD5 VID5:VIH5 UYH5:UYL5 UOL5:UOP5 UEP5:UET5 TUT5:TUX5 TKX5:TLB5 TBB5:TBF5 SRF5:SRJ5 SHJ5:SHN5 RXN5:RXR5 RNR5:RNV5 RDV5:RDZ5 QTZ5:QUD5 QKD5:QKH5 QAH5:QAL5 PQL5:PQP5 PGP5:PGT5 OWT5:OWX5 OMX5:ONB5 ODB5:ODF5 NTF5:NTJ5 NJJ5:NJN5 MZN5:MZR5 MPR5:MPV5 MFV5:MFZ5 LVZ5:LWD5 LMD5:LMH5 LCH5:LCL5 KSL5:KSP5 KIP5:KIT5 JYT5:JYX5 JOX5:JPB5 JFB5:JFF5 IVF5:IVJ5 ILJ5:ILN5 IBN5:IBR5 HRR5:HRV5 HHV5:HHZ5 GXZ5:GYD5 GOD5:GOH5 GEH5:GEL5 FUL5:FUP5 FKP5:FKT5 FAT5:FAX5 EQX5:ERB5 EHB5:EHF5 DXF5:DXJ5 DNJ5:DNN5 DDN5:DDR5 CTR5:CTV5 CJV5:CJZ5 BZZ5:CAD5 BQD5:BQH5 BGH5:BGL5 AWL5:AWP5 AMP5:AMT5 ACT5:ACX5 SX5:TB5 JB5:JF5 WUH5:WUL5 WKL5:WKP5 WAP5:WAT5 VQT5:VQX5 VGX5:VHB5 UXB5:UXF5 UNF5:UNJ5 UDJ5:UDN5 TTN5:TTR5 TJR5:TJV5 SZV5:SZZ5 SPZ5:SQD5 SGD5:SGH5 RWH5:RWL5 RML5:RMP5 RCP5:RCT5 QST5:QSX5 QIX5:QJB5 PZB5:PZF5 PPF5:PPJ5 PFJ5:PFN5 OVN5:OVR5 OLR5:OLV5 OBV5:OBZ5 NRZ5:NSD5 NID5:NIH5 MYH5:MYL5 MOL5:MOP5 MEP5:MET5 LUT5:LUX5 LKX5:LLB5 LBB5:LBF5 KRF5:KRJ5 KHJ5:KHN5 JXN5:JXR5 JNR5:JNV5 JDV5:JDZ5 ITZ5:IUD5 IKD5:IKH5 IAH5:IAL5 HQL5:HQP5 HGP5:HGT5 GWT5:GWX5 GMX5:GNB5 GDB5:GDF5 FTF5:FTJ5 FJJ5:FJN5 EZN5:EZR5 EPR5:EPV5 EFV5:EFZ5 DVZ5:DWD5 DMD5:DMH5 DCH5:DCL5 CSL5:CSP5 CIP5:CIT5 BYT5:BYX5 BOX5:BPB5 BFB5:BFF5 AVF5:AVJ5 ALJ5:ALN5 ABN5:ABR5 RR5:RV5 HV5:HZ5">
      <formula1>Facility_Disturbance_Construction</formula1>
    </dataValidation>
    <dataValidation type="list" allowBlank="1" showInputMessage="1" showErrorMessage="1" sqref="WNG983041:WNK983041 WDK983041:WDO983041 VTO983041:VTS983041 VJS983041:VJW983041 UZW983041:VAA983041 UQA983041:UQE983041 UGE983041:UGI983041 TWI983041:TWM983041 TMM983041:TMQ983041 TCQ983041:TCU983041 SSU983041:SSY983041 SIY983041:SJC983041 RZC983041:RZG983041 RPG983041:RPK983041 RFK983041:RFO983041 QVO983041:QVS983041 QLS983041:QLW983041 QBW983041:QCA983041 PSA983041:PSE983041 PIE983041:PII983041 OYI983041:OYM983041 OOM983041:OOQ983041 OEQ983041:OEU983041 NUU983041:NUY983041 NKY983041:NLC983041 NBC983041:NBG983041 MRG983041:MRK983041 MHK983041:MHO983041 LXO983041:LXS983041 LNS983041:LNW983041 LDW983041:LEA983041 KUA983041:KUE983041 KKE983041:KKI983041 KAI983041:KAM983041 JQM983041:JQQ983041 JGQ983041:JGU983041 IWU983041:IWY983041 IMY983041:INC983041 IDC983041:IDG983041 HTG983041:HTK983041 HJK983041:HJO983041 GZO983041:GZS983041 GPS983041:GPW983041 GFW983041:GGA983041 FWA983041:FWE983041 FME983041:FMI983041 FCI983041:FCM983041 ESM983041:ESQ983041 EIQ983041:EIU983041 DYU983041:DYY983041 DOY983041:DPC983041 DFC983041:DFG983041 CVG983041:CVK983041 CLK983041:CLO983041 CBO983041:CBS983041 BRS983041:BRW983041 BHW983041:BIA983041 AYA983041:AYE983041 AOE983041:AOI983041 AEI983041:AEM983041 UM983041:UQ983041 KQ983041:KU983041 AU983041:AY983041 WXC917505:WXG917505 WNG917505:WNK917505 WDK917505:WDO917505 VTO917505:VTS917505 VJS917505:VJW917505 UZW917505:VAA917505 UQA917505:UQE917505 UGE917505:UGI917505 TWI917505:TWM917505 TMM917505:TMQ917505 TCQ917505:TCU917505 SSU917505:SSY917505 SIY917505:SJC917505 RZC917505:RZG917505 RPG917505:RPK917505 RFK917505:RFO917505 QVO917505:QVS917505 QLS917505:QLW917505 QBW917505:QCA917505 PSA917505:PSE917505 PIE917505:PII917505 OYI917505:OYM917505 OOM917505:OOQ917505 OEQ917505:OEU917505 NUU917505:NUY917505 NKY917505:NLC917505 NBC917505:NBG917505 MRG917505:MRK917505 MHK917505:MHO917505 LXO917505:LXS917505 LNS917505:LNW917505 LDW917505:LEA917505 KUA917505:KUE917505 KKE917505:KKI917505 KAI917505:KAM917505 JQM917505:JQQ917505 JGQ917505:JGU917505 IWU917505:IWY917505 IMY917505:INC917505 IDC917505:IDG917505 HTG917505:HTK917505 HJK917505:HJO917505 GZO917505:GZS917505 GPS917505:GPW917505 GFW917505:GGA917505 FWA917505:FWE917505 FME917505:FMI917505 FCI917505:FCM917505 ESM917505:ESQ917505 EIQ917505:EIU917505 DYU917505:DYY917505 DOY917505:DPC917505 DFC917505:DFG917505 CVG917505:CVK917505 CLK917505:CLO917505 CBO917505:CBS917505 BRS917505:BRW917505 BHW917505:BIA917505 AYA917505:AYE917505 AOE917505:AOI917505 AEI917505:AEM917505 UM917505:UQ917505 KQ917505:KU917505 AU917505:AY917505 WXC851969:WXG851969 WNG851969:WNK851969 WDK851969:WDO851969 VTO851969:VTS851969 VJS851969:VJW851969 UZW851969:VAA851969 UQA851969:UQE851969 UGE851969:UGI851969 TWI851969:TWM851969 TMM851969:TMQ851969 TCQ851969:TCU851969 SSU851969:SSY851969 SIY851969:SJC851969 RZC851969:RZG851969 RPG851969:RPK851969 RFK851969:RFO851969 QVO851969:QVS851969 QLS851969:QLW851969 QBW851969:QCA851969 PSA851969:PSE851969 PIE851969:PII851969 OYI851969:OYM851969 OOM851969:OOQ851969 OEQ851969:OEU851969 NUU851969:NUY851969 NKY851969:NLC851969 NBC851969:NBG851969 MRG851969:MRK851969 MHK851969:MHO851969 LXO851969:LXS851969 LNS851969:LNW851969 LDW851969:LEA851969 KUA851969:KUE851969 KKE851969:KKI851969 KAI851969:KAM851969 JQM851969:JQQ851969 JGQ851969:JGU851969 IWU851969:IWY851969 IMY851969:INC851969 IDC851969:IDG851969 HTG851969:HTK851969 HJK851969:HJO851969 GZO851969:GZS851969 GPS851969:GPW851969 GFW851969:GGA851969 FWA851969:FWE851969 FME851969:FMI851969 FCI851969:FCM851969 ESM851969:ESQ851969 EIQ851969:EIU851969 DYU851969:DYY851969 DOY851969:DPC851969 DFC851969:DFG851969 CVG851969:CVK851969 CLK851969:CLO851969 CBO851969:CBS851969 BRS851969:BRW851969 BHW851969:BIA851969 AYA851969:AYE851969 AOE851969:AOI851969 AEI851969:AEM851969 UM851969:UQ851969 KQ851969:KU851969 AU851969:AY851969 WXC786433:WXG786433 WNG786433:WNK786433 WDK786433:WDO786433 VTO786433:VTS786433 VJS786433:VJW786433 UZW786433:VAA786433 UQA786433:UQE786433 UGE786433:UGI786433 TWI786433:TWM786433 TMM786433:TMQ786433 TCQ786433:TCU786433 SSU786433:SSY786433 SIY786433:SJC786433 RZC786433:RZG786433 RPG786433:RPK786433 RFK786433:RFO786433 QVO786433:QVS786433 QLS786433:QLW786433 QBW786433:QCA786433 PSA786433:PSE786433 PIE786433:PII786433 OYI786433:OYM786433 OOM786433:OOQ786433 OEQ786433:OEU786433 NUU786433:NUY786433 NKY786433:NLC786433 NBC786433:NBG786433 MRG786433:MRK786433 MHK786433:MHO786433 LXO786433:LXS786433 LNS786433:LNW786433 LDW786433:LEA786433 KUA786433:KUE786433 KKE786433:KKI786433 KAI786433:KAM786433 JQM786433:JQQ786433 JGQ786433:JGU786433 IWU786433:IWY786433 IMY786433:INC786433 IDC786433:IDG786433 HTG786433:HTK786433 HJK786433:HJO786433 GZO786433:GZS786433 GPS786433:GPW786433 GFW786433:GGA786433 FWA786433:FWE786433 FME786433:FMI786433 FCI786433:FCM786433 ESM786433:ESQ786433 EIQ786433:EIU786433 DYU786433:DYY786433 DOY786433:DPC786433 DFC786433:DFG786433 CVG786433:CVK786433 CLK786433:CLO786433 CBO786433:CBS786433 BRS786433:BRW786433 BHW786433:BIA786433 AYA786433:AYE786433 AOE786433:AOI786433 AEI786433:AEM786433 UM786433:UQ786433 KQ786433:KU786433 AU786433:AY786433 WXC720897:WXG720897 WNG720897:WNK720897 WDK720897:WDO720897 VTO720897:VTS720897 VJS720897:VJW720897 UZW720897:VAA720897 UQA720897:UQE720897 UGE720897:UGI720897 TWI720897:TWM720897 TMM720897:TMQ720897 TCQ720897:TCU720897 SSU720897:SSY720897 SIY720897:SJC720897 RZC720897:RZG720897 RPG720897:RPK720897 RFK720897:RFO720897 QVO720897:QVS720897 QLS720897:QLW720897 QBW720897:QCA720897 PSA720897:PSE720897 PIE720897:PII720897 OYI720897:OYM720897 OOM720897:OOQ720897 OEQ720897:OEU720897 NUU720897:NUY720897 NKY720897:NLC720897 NBC720897:NBG720897 MRG720897:MRK720897 MHK720897:MHO720897 LXO720897:LXS720897 LNS720897:LNW720897 LDW720897:LEA720897 KUA720897:KUE720897 KKE720897:KKI720897 KAI720897:KAM720897 JQM720897:JQQ720897 JGQ720897:JGU720897 IWU720897:IWY720897 IMY720897:INC720897 IDC720897:IDG720897 HTG720897:HTK720897 HJK720897:HJO720897 GZO720897:GZS720897 GPS720897:GPW720897 GFW720897:GGA720897 FWA720897:FWE720897 FME720897:FMI720897 FCI720897:FCM720897 ESM720897:ESQ720897 EIQ720897:EIU720897 DYU720897:DYY720897 DOY720897:DPC720897 DFC720897:DFG720897 CVG720897:CVK720897 CLK720897:CLO720897 CBO720897:CBS720897 BRS720897:BRW720897 BHW720897:BIA720897 AYA720897:AYE720897 AOE720897:AOI720897 AEI720897:AEM720897 UM720897:UQ720897 KQ720897:KU720897 AU720897:AY720897 WXC655361:WXG655361 WNG655361:WNK655361 WDK655361:WDO655361 VTO655361:VTS655361 VJS655361:VJW655361 UZW655361:VAA655361 UQA655361:UQE655361 UGE655361:UGI655361 TWI655361:TWM655361 TMM655361:TMQ655361 TCQ655361:TCU655361 SSU655361:SSY655361 SIY655361:SJC655361 RZC655361:RZG655361 RPG655361:RPK655361 RFK655361:RFO655361 QVO655361:QVS655361 QLS655361:QLW655361 QBW655361:QCA655361 PSA655361:PSE655361 PIE655361:PII655361 OYI655361:OYM655361 OOM655361:OOQ655361 OEQ655361:OEU655361 NUU655361:NUY655361 NKY655361:NLC655361 NBC655361:NBG655361 MRG655361:MRK655361 MHK655361:MHO655361 LXO655361:LXS655361 LNS655361:LNW655361 LDW655361:LEA655361 KUA655361:KUE655361 KKE655361:KKI655361 KAI655361:KAM655361 JQM655361:JQQ655361 JGQ655361:JGU655361 IWU655361:IWY655361 IMY655361:INC655361 IDC655361:IDG655361 HTG655361:HTK655361 HJK655361:HJO655361 GZO655361:GZS655361 GPS655361:GPW655361 GFW655361:GGA655361 FWA655361:FWE655361 FME655361:FMI655361 FCI655361:FCM655361 ESM655361:ESQ655361 EIQ655361:EIU655361 DYU655361:DYY655361 DOY655361:DPC655361 DFC655361:DFG655361 CVG655361:CVK655361 CLK655361:CLO655361 CBO655361:CBS655361 BRS655361:BRW655361 BHW655361:BIA655361 AYA655361:AYE655361 AOE655361:AOI655361 AEI655361:AEM655361 UM655361:UQ655361 KQ655361:KU655361 AU655361:AY655361 WXC589825:WXG589825 WNG589825:WNK589825 WDK589825:WDO589825 VTO589825:VTS589825 VJS589825:VJW589825 UZW589825:VAA589825 UQA589825:UQE589825 UGE589825:UGI589825 TWI589825:TWM589825 TMM589825:TMQ589825 TCQ589825:TCU589825 SSU589825:SSY589825 SIY589825:SJC589825 RZC589825:RZG589825 RPG589825:RPK589825 RFK589825:RFO589825 QVO589825:QVS589825 QLS589825:QLW589825 QBW589825:QCA589825 PSA589825:PSE589825 PIE589825:PII589825 OYI589825:OYM589825 OOM589825:OOQ589825 OEQ589825:OEU589825 NUU589825:NUY589825 NKY589825:NLC589825 NBC589825:NBG589825 MRG589825:MRK589825 MHK589825:MHO589825 LXO589825:LXS589825 LNS589825:LNW589825 LDW589825:LEA589825 KUA589825:KUE589825 KKE589825:KKI589825 KAI589825:KAM589825 JQM589825:JQQ589825 JGQ589825:JGU589825 IWU589825:IWY589825 IMY589825:INC589825 IDC589825:IDG589825 HTG589825:HTK589825 HJK589825:HJO589825 GZO589825:GZS589825 GPS589825:GPW589825 GFW589825:GGA589825 FWA589825:FWE589825 FME589825:FMI589825 FCI589825:FCM589825 ESM589825:ESQ589825 EIQ589825:EIU589825 DYU589825:DYY589825 DOY589825:DPC589825 DFC589825:DFG589825 CVG589825:CVK589825 CLK589825:CLO589825 CBO589825:CBS589825 BRS589825:BRW589825 BHW589825:BIA589825 AYA589825:AYE589825 AOE589825:AOI589825 AEI589825:AEM589825 UM589825:UQ589825 KQ589825:KU589825 AU589825:AY589825 WXC524289:WXG524289 WNG524289:WNK524289 WDK524289:WDO524289 VTO524289:VTS524289 VJS524289:VJW524289 UZW524289:VAA524289 UQA524289:UQE524289 UGE524289:UGI524289 TWI524289:TWM524289 TMM524289:TMQ524289 TCQ524289:TCU524289 SSU524289:SSY524289 SIY524289:SJC524289 RZC524289:RZG524289 RPG524289:RPK524289 RFK524289:RFO524289 QVO524289:QVS524289 QLS524289:QLW524289 QBW524289:QCA524289 PSA524289:PSE524289 PIE524289:PII524289 OYI524289:OYM524289 OOM524289:OOQ524289 OEQ524289:OEU524289 NUU524289:NUY524289 NKY524289:NLC524289 NBC524289:NBG524289 MRG524289:MRK524289 MHK524289:MHO524289 LXO524289:LXS524289 LNS524289:LNW524289 LDW524289:LEA524289 KUA524289:KUE524289 KKE524289:KKI524289 KAI524289:KAM524289 JQM524289:JQQ524289 JGQ524289:JGU524289 IWU524289:IWY524289 IMY524289:INC524289 IDC524289:IDG524289 HTG524289:HTK524289 HJK524289:HJO524289 GZO524289:GZS524289 GPS524289:GPW524289 GFW524289:GGA524289 FWA524289:FWE524289 FME524289:FMI524289 FCI524289:FCM524289 ESM524289:ESQ524289 EIQ524289:EIU524289 DYU524289:DYY524289 DOY524289:DPC524289 DFC524289:DFG524289 CVG524289:CVK524289 CLK524289:CLO524289 CBO524289:CBS524289 BRS524289:BRW524289 BHW524289:BIA524289 AYA524289:AYE524289 AOE524289:AOI524289 AEI524289:AEM524289 UM524289:UQ524289 KQ524289:KU524289 AU524289:AY524289 WXC458753:WXG458753 WNG458753:WNK458753 WDK458753:WDO458753 VTO458753:VTS458753 VJS458753:VJW458753 UZW458753:VAA458753 UQA458753:UQE458753 UGE458753:UGI458753 TWI458753:TWM458753 TMM458753:TMQ458753 TCQ458753:TCU458753 SSU458753:SSY458753 SIY458753:SJC458753 RZC458753:RZG458753 RPG458753:RPK458753 RFK458753:RFO458753 QVO458753:QVS458753 QLS458753:QLW458753 QBW458753:QCA458753 PSA458753:PSE458753 PIE458753:PII458753 OYI458753:OYM458753 OOM458753:OOQ458753 OEQ458753:OEU458753 NUU458753:NUY458753 NKY458753:NLC458753 NBC458753:NBG458753 MRG458753:MRK458753 MHK458753:MHO458753 LXO458753:LXS458753 LNS458753:LNW458753 LDW458753:LEA458753 KUA458753:KUE458753 KKE458753:KKI458753 KAI458753:KAM458753 JQM458753:JQQ458753 JGQ458753:JGU458753 IWU458753:IWY458753 IMY458753:INC458753 IDC458753:IDG458753 HTG458753:HTK458753 HJK458753:HJO458753 GZO458753:GZS458753 GPS458753:GPW458753 GFW458753:GGA458753 FWA458753:FWE458753 FME458753:FMI458753 FCI458753:FCM458753 ESM458753:ESQ458753 EIQ458753:EIU458753 DYU458753:DYY458753 DOY458753:DPC458753 DFC458753:DFG458753 CVG458753:CVK458753 CLK458753:CLO458753 CBO458753:CBS458753 BRS458753:BRW458753 BHW458753:BIA458753 AYA458753:AYE458753 AOE458753:AOI458753 AEI458753:AEM458753 UM458753:UQ458753 KQ458753:KU458753 AU458753:AY458753 WXC393217:WXG393217 WNG393217:WNK393217 WDK393217:WDO393217 VTO393217:VTS393217 VJS393217:VJW393217 UZW393217:VAA393217 UQA393217:UQE393217 UGE393217:UGI393217 TWI393217:TWM393217 TMM393217:TMQ393217 TCQ393217:TCU393217 SSU393217:SSY393217 SIY393217:SJC393217 RZC393217:RZG393217 RPG393217:RPK393217 RFK393217:RFO393217 QVO393217:QVS393217 QLS393217:QLW393217 QBW393217:QCA393217 PSA393217:PSE393217 PIE393217:PII393217 OYI393217:OYM393217 OOM393217:OOQ393217 OEQ393217:OEU393217 NUU393217:NUY393217 NKY393217:NLC393217 NBC393217:NBG393217 MRG393217:MRK393217 MHK393217:MHO393217 LXO393217:LXS393217 LNS393217:LNW393217 LDW393217:LEA393217 KUA393217:KUE393217 KKE393217:KKI393217 KAI393217:KAM393217 JQM393217:JQQ393217 JGQ393217:JGU393217 IWU393217:IWY393217 IMY393217:INC393217 IDC393217:IDG393217 HTG393217:HTK393217 HJK393217:HJO393217 GZO393217:GZS393217 GPS393217:GPW393217 GFW393217:GGA393217 FWA393217:FWE393217 FME393217:FMI393217 FCI393217:FCM393217 ESM393217:ESQ393217 EIQ393217:EIU393217 DYU393217:DYY393217 DOY393217:DPC393217 DFC393217:DFG393217 CVG393217:CVK393217 CLK393217:CLO393217 CBO393217:CBS393217 BRS393217:BRW393217 BHW393217:BIA393217 AYA393217:AYE393217 AOE393217:AOI393217 AEI393217:AEM393217 UM393217:UQ393217 KQ393217:KU393217 AU393217:AY393217 WXC327681:WXG327681 WNG327681:WNK327681 WDK327681:WDO327681 VTO327681:VTS327681 VJS327681:VJW327681 UZW327681:VAA327681 UQA327681:UQE327681 UGE327681:UGI327681 TWI327681:TWM327681 TMM327681:TMQ327681 TCQ327681:TCU327681 SSU327681:SSY327681 SIY327681:SJC327681 RZC327681:RZG327681 RPG327681:RPK327681 RFK327681:RFO327681 QVO327681:QVS327681 QLS327681:QLW327681 QBW327681:QCA327681 PSA327681:PSE327681 PIE327681:PII327681 OYI327681:OYM327681 OOM327681:OOQ327681 OEQ327681:OEU327681 NUU327681:NUY327681 NKY327681:NLC327681 NBC327681:NBG327681 MRG327681:MRK327681 MHK327681:MHO327681 LXO327681:LXS327681 LNS327681:LNW327681 LDW327681:LEA327681 KUA327681:KUE327681 KKE327681:KKI327681 KAI327681:KAM327681 JQM327681:JQQ327681 JGQ327681:JGU327681 IWU327681:IWY327681 IMY327681:INC327681 IDC327681:IDG327681 HTG327681:HTK327681 HJK327681:HJO327681 GZO327681:GZS327681 GPS327681:GPW327681 GFW327681:GGA327681 FWA327681:FWE327681 FME327681:FMI327681 FCI327681:FCM327681 ESM327681:ESQ327681 EIQ327681:EIU327681 DYU327681:DYY327681 DOY327681:DPC327681 DFC327681:DFG327681 CVG327681:CVK327681 CLK327681:CLO327681 CBO327681:CBS327681 BRS327681:BRW327681 BHW327681:BIA327681 AYA327681:AYE327681 AOE327681:AOI327681 AEI327681:AEM327681 UM327681:UQ327681 KQ327681:KU327681 AU327681:AY327681 WXC262145:WXG262145 WNG262145:WNK262145 WDK262145:WDO262145 VTO262145:VTS262145 VJS262145:VJW262145 UZW262145:VAA262145 UQA262145:UQE262145 UGE262145:UGI262145 TWI262145:TWM262145 TMM262145:TMQ262145 TCQ262145:TCU262145 SSU262145:SSY262145 SIY262145:SJC262145 RZC262145:RZG262145 RPG262145:RPK262145 RFK262145:RFO262145 QVO262145:QVS262145 QLS262145:QLW262145 QBW262145:QCA262145 PSA262145:PSE262145 PIE262145:PII262145 OYI262145:OYM262145 OOM262145:OOQ262145 OEQ262145:OEU262145 NUU262145:NUY262145 NKY262145:NLC262145 NBC262145:NBG262145 MRG262145:MRK262145 MHK262145:MHO262145 LXO262145:LXS262145 LNS262145:LNW262145 LDW262145:LEA262145 KUA262145:KUE262145 KKE262145:KKI262145 KAI262145:KAM262145 JQM262145:JQQ262145 JGQ262145:JGU262145 IWU262145:IWY262145 IMY262145:INC262145 IDC262145:IDG262145 HTG262145:HTK262145 HJK262145:HJO262145 GZO262145:GZS262145 GPS262145:GPW262145 GFW262145:GGA262145 FWA262145:FWE262145 FME262145:FMI262145 FCI262145:FCM262145 ESM262145:ESQ262145 EIQ262145:EIU262145 DYU262145:DYY262145 DOY262145:DPC262145 DFC262145:DFG262145 CVG262145:CVK262145 CLK262145:CLO262145 CBO262145:CBS262145 BRS262145:BRW262145 BHW262145:BIA262145 AYA262145:AYE262145 AOE262145:AOI262145 AEI262145:AEM262145 UM262145:UQ262145 KQ262145:KU262145 AU262145:AY262145 WXC196609:WXG196609 WNG196609:WNK196609 WDK196609:WDO196609 VTO196609:VTS196609 VJS196609:VJW196609 UZW196609:VAA196609 UQA196609:UQE196609 UGE196609:UGI196609 TWI196609:TWM196609 TMM196609:TMQ196609 TCQ196609:TCU196609 SSU196609:SSY196609 SIY196609:SJC196609 RZC196609:RZG196609 RPG196609:RPK196609 RFK196609:RFO196609 QVO196609:QVS196609 QLS196609:QLW196609 QBW196609:QCA196609 PSA196609:PSE196609 PIE196609:PII196609 OYI196609:OYM196609 OOM196609:OOQ196609 OEQ196609:OEU196609 NUU196609:NUY196609 NKY196609:NLC196609 NBC196609:NBG196609 MRG196609:MRK196609 MHK196609:MHO196609 LXO196609:LXS196609 LNS196609:LNW196609 LDW196609:LEA196609 KUA196609:KUE196609 KKE196609:KKI196609 KAI196609:KAM196609 JQM196609:JQQ196609 JGQ196609:JGU196609 IWU196609:IWY196609 IMY196609:INC196609 IDC196609:IDG196609 HTG196609:HTK196609 HJK196609:HJO196609 GZO196609:GZS196609 GPS196609:GPW196609 GFW196609:GGA196609 FWA196609:FWE196609 FME196609:FMI196609 FCI196609:FCM196609 ESM196609:ESQ196609 EIQ196609:EIU196609 DYU196609:DYY196609 DOY196609:DPC196609 DFC196609:DFG196609 CVG196609:CVK196609 CLK196609:CLO196609 CBO196609:CBS196609 BRS196609:BRW196609 BHW196609:BIA196609 AYA196609:AYE196609 AOE196609:AOI196609 AEI196609:AEM196609 UM196609:UQ196609 KQ196609:KU196609 AU196609:AY196609 WXC131073:WXG131073 WNG131073:WNK131073 WDK131073:WDO131073 VTO131073:VTS131073 VJS131073:VJW131073 UZW131073:VAA131073 UQA131073:UQE131073 UGE131073:UGI131073 TWI131073:TWM131073 TMM131073:TMQ131073 TCQ131073:TCU131073 SSU131073:SSY131073 SIY131073:SJC131073 RZC131073:RZG131073 RPG131073:RPK131073 RFK131073:RFO131073 QVO131073:QVS131073 QLS131073:QLW131073 QBW131073:QCA131073 PSA131073:PSE131073 PIE131073:PII131073 OYI131073:OYM131073 OOM131073:OOQ131073 OEQ131073:OEU131073 NUU131073:NUY131073 NKY131073:NLC131073 NBC131073:NBG131073 MRG131073:MRK131073 MHK131073:MHO131073 LXO131073:LXS131073 LNS131073:LNW131073 LDW131073:LEA131073 KUA131073:KUE131073 KKE131073:KKI131073 KAI131073:KAM131073 JQM131073:JQQ131073 JGQ131073:JGU131073 IWU131073:IWY131073 IMY131073:INC131073 IDC131073:IDG131073 HTG131073:HTK131073 HJK131073:HJO131073 GZO131073:GZS131073 GPS131073:GPW131073 GFW131073:GGA131073 FWA131073:FWE131073 FME131073:FMI131073 FCI131073:FCM131073 ESM131073:ESQ131073 EIQ131073:EIU131073 DYU131073:DYY131073 DOY131073:DPC131073 DFC131073:DFG131073 CVG131073:CVK131073 CLK131073:CLO131073 CBO131073:CBS131073 BRS131073:BRW131073 BHW131073:BIA131073 AYA131073:AYE131073 AOE131073:AOI131073 AEI131073:AEM131073 UM131073:UQ131073 KQ131073:KU131073 AU131073:AY131073 WXC65537:WXG65537 WNG65537:WNK65537 WDK65537:WDO65537 VTO65537:VTS65537 VJS65537:VJW65537 UZW65537:VAA65537 UQA65537:UQE65537 UGE65537:UGI65537 TWI65537:TWM65537 TMM65537:TMQ65537 TCQ65537:TCU65537 SSU65537:SSY65537 SIY65537:SJC65537 RZC65537:RZG65537 RPG65537:RPK65537 RFK65537:RFO65537 QVO65537:QVS65537 QLS65537:QLW65537 QBW65537:QCA65537 PSA65537:PSE65537 PIE65537:PII65537 OYI65537:OYM65537 OOM65537:OOQ65537 OEQ65537:OEU65537 NUU65537:NUY65537 NKY65537:NLC65537 NBC65537:NBG65537 MRG65537:MRK65537 MHK65537:MHO65537 LXO65537:LXS65537 LNS65537:LNW65537 LDW65537:LEA65537 KUA65537:KUE65537 KKE65537:KKI65537 KAI65537:KAM65537 JQM65537:JQQ65537 JGQ65537:JGU65537 IWU65537:IWY65537 IMY65537:INC65537 IDC65537:IDG65537 HTG65537:HTK65537 HJK65537:HJO65537 GZO65537:GZS65537 GPS65537:GPW65537 GFW65537:GGA65537 FWA65537:FWE65537 FME65537:FMI65537 FCI65537:FCM65537 ESM65537:ESQ65537 EIQ65537:EIU65537 DYU65537:DYY65537 DOY65537:DPC65537 DFC65537:DFG65537 CVG65537:CVK65537 CLK65537:CLO65537 CBO65537:CBS65537 BRS65537:BRW65537 BHW65537:BIA65537 AYA65537:AYE65537 AOE65537:AOI65537 AEI65537:AEM65537 UM65537:UQ65537 KQ65537:KU65537 AU65537:AY65537 WXC983041:WXG983041 WVW983041:WWA983041 WMA983041:WME983041 WCE983041:WCI983041 VSI983041:VSM983041 VIM983041:VIQ983041 UYQ983041:UYU983041 UOU983041:UOY983041 UEY983041:UFC983041 TVC983041:TVG983041 TLG983041:TLK983041 TBK983041:TBO983041 SRO983041:SRS983041 SHS983041:SHW983041 RXW983041:RYA983041 ROA983041:ROE983041 REE983041:REI983041 QUI983041:QUM983041 QKM983041:QKQ983041 QAQ983041:QAU983041 PQU983041:PQY983041 PGY983041:PHC983041 OXC983041:OXG983041 ONG983041:ONK983041 ODK983041:ODO983041 NTO983041:NTS983041 NJS983041:NJW983041 MZW983041:NAA983041 MQA983041:MQE983041 MGE983041:MGI983041 LWI983041:LWM983041 LMM983041:LMQ983041 LCQ983041:LCU983041 KSU983041:KSY983041 KIY983041:KJC983041 JZC983041:JZG983041 JPG983041:JPK983041 JFK983041:JFO983041 IVO983041:IVS983041 ILS983041:ILW983041 IBW983041:ICA983041 HSA983041:HSE983041 HIE983041:HII983041 GYI983041:GYM983041 GOM983041:GOQ983041 GEQ983041:GEU983041 FUU983041:FUY983041 FKY983041:FLC983041 FBC983041:FBG983041 ERG983041:ERK983041 EHK983041:EHO983041 DXO983041:DXS983041 DNS983041:DNW983041 DDW983041:DEA983041 CUA983041:CUE983041 CKE983041:CKI983041 CAI983041:CAM983041 BQM983041:BQQ983041 BGQ983041:BGU983041 AWU983041:AWY983041 AMY983041:ANC983041 ADC983041:ADG983041 TG983041:TK983041 JK983041:JO983041 O983041:S983041 WVW917505:WWA917505 WMA917505:WME917505 WCE917505:WCI917505 VSI917505:VSM917505 VIM917505:VIQ917505 UYQ917505:UYU917505 UOU917505:UOY917505 UEY917505:UFC917505 TVC917505:TVG917505 TLG917505:TLK917505 TBK917505:TBO917505 SRO917505:SRS917505 SHS917505:SHW917505 RXW917505:RYA917505 ROA917505:ROE917505 REE917505:REI917505 QUI917505:QUM917505 QKM917505:QKQ917505 QAQ917505:QAU917505 PQU917505:PQY917505 PGY917505:PHC917505 OXC917505:OXG917505 ONG917505:ONK917505 ODK917505:ODO917505 NTO917505:NTS917505 NJS917505:NJW917505 MZW917505:NAA917505 MQA917505:MQE917505 MGE917505:MGI917505 LWI917505:LWM917505 LMM917505:LMQ917505 LCQ917505:LCU917505 KSU917505:KSY917505 KIY917505:KJC917505 JZC917505:JZG917505 JPG917505:JPK917505 JFK917505:JFO917505 IVO917505:IVS917505 ILS917505:ILW917505 IBW917505:ICA917505 HSA917505:HSE917505 HIE917505:HII917505 GYI917505:GYM917505 GOM917505:GOQ917505 GEQ917505:GEU917505 FUU917505:FUY917505 FKY917505:FLC917505 FBC917505:FBG917505 ERG917505:ERK917505 EHK917505:EHO917505 DXO917505:DXS917505 DNS917505:DNW917505 DDW917505:DEA917505 CUA917505:CUE917505 CKE917505:CKI917505 CAI917505:CAM917505 BQM917505:BQQ917505 BGQ917505:BGU917505 AWU917505:AWY917505 AMY917505:ANC917505 ADC917505:ADG917505 TG917505:TK917505 JK917505:JO917505 O917505:S917505 WVW851969:WWA851969 WMA851969:WME851969 WCE851969:WCI851969 VSI851969:VSM851969 VIM851969:VIQ851969 UYQ851969:UYU851969 UOU851969:UOY851969 UEY851969:UFC851969 TVC851969:TVG851969 TLG851969:TLK851969 TBK851969:TBO851969 SRO851969:SRS851969 SHS851969:SHW851969 RXW851969:RYA851969 ROA851969:ROE851969 REE851969:REI851969 QUI851969:QUM851969 QKM851969:QKQ851969 QAQ851969:QAU851969 PQU851969:PQY851969 PGY851969:PHC851969 OXC851969:OXG851969 ONG851969:ONK851969 ODK851969:ODO851969 NTO851969:NTS851969 NJS851969:NJW851969 MZW851969:NAA851969 MQA851969:MQE851969 MGE851969:MGI851969 LWI851969:LWM851969 LMM851969:LMQ851969 LCQ851969:LCU851969 KSU851969:KSY851969 KIY851969:KJC851969 JZC851969:JZG851969 JPG851969:JPK851969 JFK851969:JFO851969 IVO851969:IVS851969 ILS851969:ILW851969 IBW851969:ICA851969 HSA851969:HSE851969 HIE851969:HII851969 GYI851969:GYM851969 GOM851969:GOQ851969 GEQ851969:GEU851969 FUU851969:FUY851969 FKY851969:FLC851969 FBC851969:FBG851969 ERG851969:ERK851969 EHK851969:EHO851969 DXO851969:DXS851969 DNS851969:DNW851969 DDW851969:DEA851969 CUA851969:CUE851969 CKE851969:CKI851969 CAI851969:CAM851969 BQM851969:BQQ851969 BGQ851969:BGU851969 AWU851969:AWY851969 AMY851969:ANC851969 ADC851969:ADG851969 TG851969:TK851969 JK851969:JO851969 O851969:S851969 WVW786433:WWA786433 WMA786433:WME786433 WCE786433:WCI786433 VSI786433:VSM786433 VIM786433:VIQ786433 UYQ786433:UYU786433 UOU786433:UOY786433 UEY786433:UFC786433 TVC786433:TVG786433 TLG786433:TLK786433 TBK786433:TBO786433 SRO786433:SRS786433 SHS786433:SHW786433 RXW786433:RYA786433 ROA786433:ROE786433 REE786433:REI786433 QUI786433:QUM786433 QKM786433:QKQ786433 QAQ786433:QAU786433 PQU786433:PQY786433 PGY786433:PHC786433 OXC786433:OXG786433 ONG786433:ONK786433 ODK786433:ODO786433 NTO786433:NTS786433 NJS786433:NJW786433 MZW786433:NAA786433 MQA786433:MQE786433 MGE786433:MGI786433 LWI786433:LWM786433 LMM786433:LMQ786433 LCQ786433:LCU786433 KSU786433:KSY786433 KIY786433:KJC786433 JZC786433:JZG786433 JPG786433:JPK786433 JFK786433:JFO786433 IVO786433:IVS786433 ILS786433:ILW786433 IBW786433:ICA786433 HSA786433:HSE786433 HIE786433:HII786433 GYI786433:GYM786433 GOM786433:GOQ786433 GEQ786433:GEU786433 FUU786433:FUY786433 FKY786433:FLC786433 FBC786433:FBG786433 ERG786433:ERK786433 EHK786433:EHO786433 DXO786433:DXS786433 DNS786433:DNW786433 DDW786433:DEA786433 CUA786433:CUE786433 CKE786433:CKI786433 CAI786433:CAM786433 BQM786433:BQQ786433 BGQ786433:BGU786433 AWU786433:AWY786433 AMY786433:ANC786433 ADC786433:ADG786433 TG786433:TK786433 JK786433:JO786433 O786433:S786433 WVW720897:WWA720897 WMA720897:WME720897 WCE720897:WCI720897 VSI720897:VSM720897 VIM720897:VIQ720897 UYQ720897:UYU720897 UOU720897:UOY720897 UEY720897:UFC720897 TVC720897:TVG720897 TLG720897:TLK720897 TBK720897:TBO720897 SRO720897:SRS720897 SHS720897:SHW720897 RXW720897:RYA720897 ROA720897:ROE720897 REE720897:REI720897 QUI720897:QUM720897 QKM720897:QKQ720897 QAQ720897:QAU720897 PQU720897:PQY720897 PGY720897:PHC720897 OXC720897:OXG720897 ONG720897:ONK720897 ODK720897:ODO720897 NTO720897:NTS720897 NJS720897:NJW720897 MZW720897:NAA720897 MQA720897:MQE720897 MGE720897:MGI720897 LWI720897:LWM720897 LMM720897:LMQ720897 LCQ720897:LCU720897 KSU720897:KSY720897 KIY720897:KJC720897 JZC720897:JZG720897 JPG720897:JPK720897 JFK720897:JFO720897 IVO720897:IVS720897 ILS720897:ILW720897 IBW720897:ICA720897 HSA720897:HSE720897 HIE720897:HII720897 GYI720897:GYM720897 GOM720897:GOQ720897 GEQ720897:GEU720897 FUU720897:FUY720897 FKY720897:FLC720897 FBC720897:FBG720897 ERG720897:ERK720897 EHK720897:EHO720897 DXO720897:DXS720897 DNS720897:DNW720897 DDW720897:DEA720897 CUA720897:CUE720897 CKE720897:CKI720897 CAI720897:CAM720897 BQM720897:BQQ720897 BGQ720897:BGU720897 AWU720897:AWY720897 AMY720897:ANC720897 ADC720897:ADG720897 TG720897:TK720897 JK720897:JO720897 O720897:S720897 WVW655361:WWA655361 WMA655361:WME655361 WCE655361:WCI655361 VSI655361:VSM655361 VIM655361:VIQ655361 UYQ655361:UYU655361 UOU655361:UOY655361 UEY655361:UFC655361 TVC655361:TVG655361 TLG655361:TLK655361 TBK655361:TBO655361 SRO655361:SRS655361 SHS655361:SHW655361 RXW655361:RYA655361 ROA655361:ROE655361 REE655361:REI655361 QUI655361:QUM655361 QKM655361:QKQ655361 QAQ655361:QAU655361 PQU655361:PQY655361 PGY655361:PHC655361 OXC655361:OXG655361 ONG655361:ONK655361 ODK655361:ODO655361 NTO655361:NTS655361 NJS655361:NJW655361 MZW655361:NAA655361 MQA655361:MQE655361 MGE655361:MGI655361 LWI655361:LWM655361 LMM655361:LMQ655361 LCQ655361:LCU655361 KSU655361:KSY655361 KIY655361:KJC655361 JZC655361:JZG655361 JPG655361:JPK655361 JFK655361:JFO655361 IVO655361:IVS655361 ILS655361:ILW655361 IBW655361:ICA655361 HSA655361:HSE655361 HIE655361:HII655361 GYI655361:GYM655361 GOM655361:GOQ655361 GEQ655361:GEU655361 FUU655361:FUY655361 FKY655361:FLC655361 FBC655361:FBG655361 ERG655361:ERK655361 EHK655361:EHO655361 DXO655361:DXS655361 DNS655361:DNW655361 DDW655361:DEA655361 CUA655361:CUE655361 CKE655361:CKI655361 CAI655361:CAM655361 BQM655361:BQQ655361 BGQ655361:BGU655361 AWU655361:AWY655361 AMY655361:ANC655361 ADC655361:ADG655361 TG655361:TK655361 JK655361:JO655361 O655361:S655361 WVW589825:WWA589825 WMA589825:WME589825 WCE589825:WCI589825 VSI589825:VSM589825 VIM589825:VIQ589825 UYQ589825:UYU589825 UOU589825:UOY589825 UEY589825:UFC589825 TVC589825:TVG589825 TLG589825:TLK589825 TBK589825:TBO589825 SRO589825:SRS589825 SHS589825:SHW589825 RXW589825:RYA589825 ROA589825:ROE589825 REE589825:REI589825 QUI589825:QUM589825 QKM589825:QKQ589825 QAQ589825:QAU589825 PQU589825:PQY589825 PGY589825:PHC589825 OXC589825:OXG589825 ONG589825:ONK589825 ODK589825:ODO589825 NTO589825:NTS589825 NJS589825:NJW589825 MZW589825:NAA589825 MQA589825:MQE589825 MGE589825:MGI589825 LWI589825:LWM589825 LMM589825:LMQ589825 LCQ589825:LCU589825 KSU589825:KSY589825 KIY589825:KJC589825 JZC589825:JZG589825 JPG589825:JPK589825 JFK589825:JFO589825 IVO589825:IVS589825 ILS589825:ILW589825 IBW589825:ICA589825 HSA589825:HSE589825 HIE589825:HII589825 GYI589825:GYM589825 GOM589825:GOQ589825 GEQ589825:GEU589825 FUU589825:FUY589825 FKY589825:FLC589825 FBC589825:FBG589825 ERG589825:ERK589825 EHK589825:EHO589825 DXO589825:DXS589825 DNS589825:DNW589825 DDW589825:DEA589825 CUA589825:CUE589825 CKE589825:CKI589825 CAI589825:CAM589825 BQM589825:BQQ589825 BGQ589825:BGU589825 AWU589825:AWY589825 AMY589825:ANC589825 ADC589825:ADG589825 TG589825:TK589825 JK589825:JO589825 O589825:S589825 WVW524289:WWA524289 WMA524289:WME524289 WCE524289:WCI524289 VSI524289:VSM524289 VIM524289:VIQ524289 UYQ524289:UYU524289 UOU524289:UOY524289 UEY524289:UFC524289 TVC524289:TVG524289 TLG524289:TLK524289 TBK524289:TBO524289 SRO524289:SRS524289 SHS524289:SHW524289 RXW524289:RYA524289 ROA524289:ROE524289 REE524289:REI524289 QUI524289:QUM524289 QKM524289:QKQ524289 QAQ524289:QAU524289 PQU524289:PQY524289 PGY524289:PHC524289 OXC524289:OXG524289 ONG524289:ONK524289 ODK524289:ODO524289 NTO524289:NTS524289 NJS524289:NJW524289 MZW524289:NAA524289 MQA524289:MQE524289 MGE524289:MGI524289 LWI524289:LWM524289 LMM524289:LMQ524289 LCQ524289:LCU524289 KSU524289:KSY524289 KIY524289:KJC524289 JZC524289:JZG524289 JPG524289:JPK524289 JFK524289:JFO524289 IVO524289:IVS524289 ILS524289:ILW524289 IBW524289:ICA524289 HSA524289:HSE524289 HIE524289:HII524289 GYI524289:GYM524289 GOM524289:GOQ524289 GEQ524289:GEU524289 FUU524289:FUY524289 FKY524289:FLC524289 FBC524289:FBG524289 ERG524289:ERK524289 EHK524289:EHO524289 DXO524289:DXS524289 DNS524289:DNW524289 DDW524289:DEA524289 CUA524289:CUE524289 CKE524289:CKI524289 CAI524289:CAM524289 BQM524289:BQQ524289 BGQ524289:BGU524289 AWU524289:AWY524289 AMY524289:ANC524289 ADC524289:ADG524289 TG524289:TK524289 JK524289:JO524289 O524289:S524289 WVW458753:WWA458753 WMA458753:WME458753 WCE458753:WCI458753 VSI458753:VSM458753 VIM458753:VIQ458753 UYQ458753:UYU458753 UOU458753:UOY458753 UEY458753:UFC458753 TVC458753:TVG458753 TLG458753:TLK458753 TBK458753:TBO458753 SRO458753:SRS458753 SHS458753:SHW458753 RXW458753:RYA458753 ROA458753:ROE458753 REE458753:REI458753 QUI458753:QUM458753 QKM458753:QKQ458753 QAQ458753:QAU458753 PQU458753:PQY458753 PGY458753:PHC458753 OXC458753:OXG458753 ONG458753:ONK458753 ODK458753:ODO458753 NTO458753:NTS458753 NJS458753:NJW458753 MZW458753:NAA458753 MQA458753:MQE458753 MGE458753:MGI458753 LWI458753:LWM458753 LMM458753:LMQ458753 LCQ458753:LCU458753 KSU458753:KSY458753 KIY458753:KJC458753 JZC458753:JZG458753 JPG458753:JPK458753 JFK458753:JFO458753 IVO458753:IVS458753 ILS458753:ILW458753 IBW458753:ICA458753 HSA458753:HSE458753 HIE458753:HII458753 GYI458753:GYM458753 GOM458753:GOQ458753 GEQ458753:GEU458753 FUU458753:FUY458753 FKY458753:FLC458753 FBC458753:FBG458753 ERG458753:ERK458753 EHK458753:EHO458753 DXO458753:DXS458753 DNS458753:DNW458753 DDW458753:DEA458753 CUA458753:CUE458753 CKE458753:CKI458753 CAI458753:CAM458753 BQM458753:BQQ458753 BGQ458753:BGU458753 AWU458753:AWY458753 AMY458753:ANC458753 ADC458753:ADG458753 TG458753:TK458753 JK458753:JO458753 O458753:S458753 WVW393217:WWA393217 WMA393217:WME393217 WCE393217:WCI393217 VSI393217:VSM393217 VIM393217:VIQ393217 UYQ393217:UYU393217 UOU393217:UOY393217 UEY393217:UFC393217 TVC393217:TVG393217 TLG393217:TLK393217 TBK393217:TBO393217 SRO393217:SRS393217 SHS393217:SHW393217 RXW393217:RYA393217 ROA393217:ROE393217 REE393217:REI393217 QUI393217:QUM393217 QKM393217:QKQ393217 QAQ393217:QAU393217 PQU393217:PQY393217 PGY393217:PHC393217 OXC393217:OXG393217 ONG393217:ONK393217 ODK393217:ODO393217 NTO393217:NTS393217 NJS393217:NJW393217 MZW393217:NAA393217 MQA393217:MQE393217 MGE393217:MGI393217 LWI393217:LWM393217 LMM393217:LMQ393217 LCQ393217:LCU393217 KSU393217:KSY393217 KIY393217:KJC393217 JZC393217:JZG393217 JPG393217:JPK393217 JFK393217:JFO393217 IVO393217:IVS393217 ILS393217:ILW393217 IBW393217:ICA393217 HSA393217:HSE393217 HIE393217:HII393217 GYI393217:GYM393217 GOM393217:GOQ393217 GEQ393217:GEU393217 FUU393217:FUY393217 FKY393217:FLC393217 FBC393217:FBG393217 ERG393217:ERK393217 EHK393217:EHO393217 DXO393217:DXS393217 DNS393217:DNW393217 DDW393217:DEA393217 CUA393217:CUE393217 CKE393217:CKI393217 CAI393217:CAM393217 BQM393217:BQQ393217 BGQ393217:BGU393217 AWU393217:AWY393217 AMY393217:ANC393217 ADC393217:ADG393217 TG393217:TK393217 JK393217:JO393217 O393217:S393217 WVW327681:WWA327681 WMA327681:WME327681 WCE327681:WCI327681 VSI327681:VSM327681 VIM327681:VIQ327681 UYQ327681:UYU327681 UOU327681:UOY327681 UEY327681:UFC327681 TVC327681:TVG327681 TLG327681:TLK327681 TBK327681:TBO327681 SRO327681:SRS327681 SHS327681:SHW327681 RXW327681:RYA327681 ROA327681:ROE327681 REE327681:REI327681 QUI327681:QUM327681 QKM327681:QKQ327681 QAQ327681:QAU327681 PQU327681:PQY327681 PGY327681:PHC327681 OXC327681:OXG327681 ONG327681:ONK327681 ODK327681:ODO327681 NTO327681:NTS327681 NJS327681:NJW327681 MZW327681:NAA327681 MQA327681:MQE327681 MGE327681:MGI327681 LWI327681:LWM327681 LMM327681:LMQ327681 LCQ327681:LCU327681 KSU327681:KSY327681 KIY327681:KJC327681 JZC327681:JZG327681 JPG327681:JPK327681 JFK327681:JFO327681 IVO327681:IVS327681 ILS327681:ILW327681 IBW327681:ICA327681 HSA327681:HSE327681 HIE327681:HII327681 GYI327681:GYM327681 GOM327681:GOQ327681 GEQ327681:GEU327681 FUU327681:FUY327681 FKY327681:FLC327681 FBC327681:FBG327681 ERG327681:ERK327681 EHK327681:EHO327681 DXO327681:DXS327681 DNS327681:DNW327681 DDW327681:DEA327681 CUA327681:CUE327681 CKE327681:CKI327681 CAI327681:CAM327681 BQM327681:BQQ327681 BGQ327681:BGU327681 AWU327681:AWY327681 AMY327681:ANC327681 ADC327681:ADG327681 TG327681:TK327681 JK327681:JO327681 O327681:S327681 WVW262145:WWA262145 WMA262145:WME262145 WCE262145:WCI262145 VSI262145:VSM262145 VIM262145:VIQ262145 UYQ262145:UYU262145 UOU262145:UOY262145 UEY262145:UFC262145 TVC262145:TVG262145 TLG262145:TLK262145 TBK262145:TBO262145 SRO262145:SRS262145 SHS262145:SHW262145 RXW262145:RYA262145 ROA262145:ROE262145 REE262145:REI262145 QUI262145:QUM262145 QKM262145:QKQ262145 QAQ262145:QAU262145 PQU262145:PQY262145 PGY262145:PHC262145 OXC262145:OXG262145 ONG262145:ONK262145 ODK262145:ODO262145 NTO262145:NTS262145 NJS262145:NJW262145 MZW262145:NAA262145 MQA262145:MQE262145 MGE262145:MGI262145 LWI262145:LWM262145 LMM262145:LMQ262145 LCQ262145:LCU262145 KSU262145:KSY262145 KIY262145:KJC262145 JZC262145:JZG262145 JPG262145:JPK262145 JFK262145:JFO262145 IVO262145:IVS262145 ILS262145:ILW262145 IBW262145:ICA262145 HSA262145:HSE262145 HIE262145:HII262145 GYI262145:GYM262145 GOM262145:GOQ262145 GEQ262145:GEU262145 FUU262145:FUY262145 FKY262145:FLC262145 FBC262145:FBG262145 ERG262145:ERK262145 EHK262145:EHO262145 DXO262145:DXS262145 DNS262145:DNW262145 DDW262145:DEA262145 CUA262145:CUE262145 CKE262145:CKI262145 CAI262145:CAM262145 BQM262145:BQQ262145 BGQ262145:BGU262145 AWU262145:AWY262145 AMY262145:ANC262145 ADC262145:ADG262145 TG262145:TK262145 JK262145:JO262145 O262145:S262145 WVW196609:WWA196609 WMA196609:WME196609 WCE196609:WCI196609 VSI196609:VSM196609 VIM196609:VIQ196609 UYQ196609:UYU196609 UOU196609:UOY196609 UEY196609:UFC196609 TVC196609:TVG196609 TLG196609:TLK196609 TBK196609:TBO196609 SRO196609:SRS196609 SHS196609:SHW196609 RXW196609:RYA196609 ROA196609:ROE196609 REE196609:REI196609 QUI196609:QUM196609 QKM196609:QKQ196609 QAQ196609:QAU196609 PQU196609:PQY196609 PGY196609:PHC196609 OXC196609:OXG196609 ONG196609:ONK196609 ODK196609:ODO196609 NTO196609:NTS196609 NJS196609:NJW196609 MZW196609:NAA196609 MQA196609:MQE196609 MGE196609:MGI196609 LWI196609:LWM196609 LMM196609:LMQ196609 LCQ196609:LCU196609 KSU196609:KSY196609 KIY196609:KJC196609 JZC196609:JZG196609 JPG196609:JPK196609 JFK196609:JFO196609 IVO196609:IVS196609 ILS196609:ILW196609 IBW196609:ICA196609 HSA196609:HSE196609 HIE196609:HII196609 GYI196609:GYM196609 GOM196609:GOQ196609 GEQ196609:GEU196609 FUU196609:FUY196609 FKY196609:FLC196609 FBC196609:FBG196609 ERG196609:ERK196609 EHK196609:EHO196609 DXO196609:DXS196609 DNS196609:DNW196609 DDW196609:DEA196609 CUA196609:CUE196609 CKE196609:CKI196609 CAI196609:CAM196609 BQM196609:BQQ196609 BGQ196609:BGU196609 AWU196609:AWY196609 AMY196609:ANC196609 ADC196609:ADG196609 TG196609:TK196609 JK196609:JO196609 O196609:S196609 WVW131073:WWA131073 WMA131073:WME131073 WCE131073:WCI131073 VSI131073:VSM131073 VIM131073:VIQ131073 UYQ131073:UYU131073 UOU131073:UOY131073 UEY131073:UFC131073 TVC131073:TVG131073 TLG131073:TLK131073 TBK131073:TBO131073 SRO131073:SRS131073 SHS131073:SHW131073 RXW131073:RYA131073 ROA131073:ROE131073 REE131073:REI131073 QUI131073:QUM131073 QKM131073:QKQ131073 QAQ131073:QAU131073 PQU131073:PQY131073 PGY131073:PHC131073 OXC131073:OXG131073 ONG131073:ONK131073 ODK131073:ODO131073 NTO131073:NTS131073 NJS131073:NJW131073 MZW131073:NAA131073 MQA131073:MQE131073 MGE131073:MGI131073 LWI131073:LWM131073 LMM131073:LMQ131073 LCQ131073:LCU131073 KSU131073:KSY131073 KIY131073:KJC131073 JZC131073:JZG131073 JPG131073:JPK131073 JFK131073:JFO131073 IVO131073:IVS131073 ILS131073:ILW131073 IBW131073:ICA131073 HSA131073:HSE131073 HIE131073:HII131073 GYI131073:GYM131073 GOM131073:GOQ131073 GEQ131073:GEU131073 FUU131073:FUY131073 FKY131073:FLC131073 FBC131073:FBG131073 ERG131073:ERK131073 EHK131073:EHO131073 DXO131073:DXS131073 DNS131073:DNW131073 DDW131073:DEA131073 CUA131073:CUE131073 CKE131073:CKI131073 CAI131073:CAM131073 BQM131073:BQQ131073 BGQ131073:BGU131073 AWU131073:AWY131073 AMY131073:ANC131073 ADC131073:ADG131073 TG131073:TK131073 JK131073:JO131073 O131073:S131073 WVW65537:WWA65537 WMA65537:WME65537 WCE65537:WCI65537 VSI65537:VSM65537 VIM65537:VIQ65537 UYQ65537:UYU65537 UOU65537:UOY65537 UEY65537:UFC65537 TVC65537:TVG65537 TLG65537:TLK65537 TBK65537:TBO65537 SRO65537:SRS65537 SHS65537:SHW65537 RXW65537:RYA65537 ROA65537:ROE65537 REE65537:REI65537 QUI65537:QUM65537 QKM65537:QKQ65537 QAQ65537:QAU65537 PQU65537:PQY65537 PGY65537:PHC65537 OXC65537:OXG65537 ONG65537:ONK65537 ODK65537:ODO65537 NTO65537:NTS65537 NJS65537:NJW65537 MZW65537:NAA65537 MQA65537:MQE65537 MGE65537:MGI65537 LWI65537:LWM65537 LMM65537:LMQ65537 LCQ65537:LCU65537 KSU65537:KSY65537 KIY65537:KJC65537 JZC65537:JZG65537 JPG65537:JPK65537 JFK65537:JFO65537 IVO65537:IVS65537 ILS65537:ILW65537 IBW65537:ICA65537 HSA65537:HSE65537 HIE65537:HII65537 GYI65537:GYM65537 GOM65537:GOQ65537 GEQ65537:GEU65537 FUU65537:FUY65537 FKY65537:FLC65537 FBC65537:FBG65537 ERG65537:ERK65537 EHK65537:EHO65537 DXO65537:DXS65537 DNS65537:DNW65537 DDW65537:DEA65537 CUA65537:CUE65537 CKE65537:CKI65537 CAI65537:CAM65537 BQM65537:BQQ65537 BGQ65537:BGU65537 AWU65537:AWY65537 AMY65537:ANC65537 ADC65537:ADG65537 TG65537:TK65537 JK65537:JO65537 O65537:S65537 P7:T7 WVN7:WVR7 WLR7:WLV7 WBV7:WBZ7 VRZ7:VSD7 VID7:VIH7 UYH7:UYL7 UOL7:UOP7 UEP7:UET7 TUT7:TUX7 TKX7:TLB7 TBB7:TBF7 SRF7:SRJ7 SHJ7:SHN7 RXN7:RXR7 RNR7:RNV7 RDV7:RDZ7 QTZ7:QUD7 QKD7:QKH7 QAH7:QAL7 PQL7:PQP7 PGP7:PGT7 OWT7:OWX7 OMX7:ONB7 ODB7:ODF7 NTF7:NTJ7 NJJ7:NJN7 MZN7:MZR7 MPR7:MPV7 MFV7:MFZ7 LVZ7:LWD7 LMD7:LMH7 LCH7:LCL7 KSL7:KSP7 KIP7:KIT7 JYT7:JYX7 JOX7:JPB7 JFB7:JFF7 IVF7:IVJ7 ILJ7:ILN7 IBN7:IBR7 HRR7:HRV7 HHV7:HHZ7 GXZ7:GYD7 GOD7:GOH7 GEH7:GEL7 FUL7:FUP7 FKP7:FKT7 FAT7:FAX7 EQX7:ERB7 EHB7:EHF7 DXF7:DXJ7 DNJ7:DNN7 DDN7:DDR7 CTR7:CTV7 CJV7:CJZ7 BZZ7:CAD7 BQD7:BQH7 BGH7:BGL7 AWL7:AWP7 AMP7:AMT7 ACT7:ACX7 SX7:TB7 JB7:JF7 WUH7:WUL7 WKL7:WKP7 WAP7:WAT7 VQT7:VQX7 VGX7:VHB7 UXB7:UXF7 UNF7:UNJ7 UDJ7:UDN7 TTN7:TTR7 TJR7:TJV7 SZV7:SZZ7 SPZ7:SQD7 SGD7:SGH7 RWH7:RWL7 RML7:RMP7 RCP7:RCT7 QST7:QSX7 QIX7:QJB7 PZB7:PZF7 PPF7:PPJ7 PFJ7:PFN7 OVN7:OVR7 OLR7:OLV7 OBV7:OBZ7 NRZ7:NSD7 NID7:NIH7 MYH7:MYL7 MOL7:MOP7 MEP7:MET7 LUT7:LUX7 LKX7:LLB7 LBB7:LBF7 KRF7:KRJ7 KHJ7:KHN7 JXN7:JXR7 JNR7:JNV7 JDV7:JDZ7 ITZ7:IUD7 IKD7:IKH7 IAH7:IAL7 HQL7:HQP7 HGP7:HGT7 GWT7:GWX7 GMX7:GNB7 GDB7:GDF7 FTF7:FTJ7 FJJ7:FJN7 EZN7:EZR7 EPR7:EPV7 EFV7:EFZ7 DVZ7:DWD7 DMD7:DMH7 DCH7:DCL7 CSL7:CSP7 CIP7:CIT7 BYT7:BYX7 BOX7:BPB7 BFB7:BFF7 AVF7:AVJ7 ALJ7:ALN7 ABN7:ABR7 RR7:RV7 HV7:HZ7">
      <formula1>Facility_Disturbance_REclamation</formula1>
    </dataValidation>
    <dataValidation type="list" allowBlank="1" showInputMessage="1" showErrorMessage="1" sqref="WNG983042:WNK983042 WDK983042:WDO983042 VTO983042:VTS983042 VJS983042:VJW983042 UZW983042:VAA983042 UQA983042:UQE983042 UGE983042:UGI983042 TWI983042:TWM983042 TMM983042:TMQ983042 TCQ983042:TCU983042 SSU983042:SSY983042 SIY983042:SJC983042 RZC983042:RZG983042 RPG983042:RPK983042 RFK983042:RFO983042 QVO983042:QVS983042 QLS983042:QLW983042 QBW983042:QCA983042 PSA983042:PSE983042 PIE983042:PII983042 OYI983042:OYM983042 OOM983042:OOQ983042 OEQ983042:OEU983042 NUU983042:NUY983042 NKY983042:NLC983042 NBC983042:NBG983042 MRG983042:MRK983042 MHK983042:MHO983042 LXO983042:LXS983042 LNS983042:LNW983042 LDW983042:LEA983042 KUA983042:KUE983042 KKE983042:KKI983042 KAI983042:KAM983042 JQM983042:JQQ983042 JGQ983042:JGU983042 IWU983042:IWY983042 IMY983042:INC983042 IDC983042:IDG983042 HTG983042:HTK983042 HJK983042:HJO983042 GZO983042:GZS983042 GPS983042:GPW983042 GFW983042:GGA983042 FWA983042:FWE983042 FME983042:FMI983042 FCI983042:FCM983042 ESM983042:ESQ983042 EIQ983042:EIU983042 DYU983042:DYY983042 DOY983042:DPC983042 DFC983042:DFG983042 CVG983042:CVK983042 CLK983042:CLO983042 CBO983042:CBS983042 BRS983042:BRW983042 BHW983042:BIA983042 AYA983042:AYE983042 AOE983042:AOI983042 AEI983042:AEM983042 UM983042:UQ983042 KQ983042:KU983042 AU983042:AY983042 WXC917506:WXG917506 WNG917506:WNK917506 WDK917506:WDO917506 VTO917506:VTS917506 VJS917506:VJW917506 UZW917506:VAA917506 UQA917506:UQE917506 UGE917506:UGI917506 TWI917506:TWM917506 TMM917506:TMQ917506 TCQ917506:TCU917506 SSU917506:SSY917506 SIY917506:SJC917506 RZC917506:RZG917506 RPG917506:RPK917506 RFK917506:RFO917506 QVO917506:QVS917506 QLS917506:QLW917506 QBW917506:QCA917506 PSA917506:PSE917506 PIE917506:PII917506 OYI917506:OYM917506 OOM917506:OOQ917506 OEQ917506:OEU917506 NUU917506:NUY917506 NKY917506:NLC917506 NBC917506:NBG917506 MRG917506:MRK917506 MHK917506:MHO917506 LXO917506:LXS917506 LNS917506:LNW917506 LDW917506:LEA917506 KUA917506:KUE917506 KKE917506:KKI917506 KAI917506:KAM917506 JQM917506:JQQ917506 JGQ917506:JGU917506 IWU917506:IWY917506 IMY917506:INC917506 IDC917506:IDG917506 HTG917506:HTK917506 HJK917506:HJO917506 GZO917506:GZS917506 GPS917506:GPW917506 GFW917506:GGA917506 FWA917506:FWE917506 FME917506:FMI917506 FCI917506:FCM917506 ESM917506:ESQ917506 EIQ917506:EIU917506 DYU917506:DYY917506 DOY917506:DPC917506 DFC917506:DFG917506 CVG917506:CVK917506 CLK917506:CLO917506 CBO917506:CBS917506 BRS917506:BRW917506 BHW917506:BIA917506 AYA917506:AYE917506 AOE917506:AOI917506 AEI917506:AEM917506 UM917506:UQ917506 KQ917506:KU917506 AU917506:AY917506 WXC851970:WXG851970 WNG851970:WNK851970 WDK851970:WDO851970 VTO851970:VTS851970 VJS851970:VJW851970 UZW851970:VAA851970 UQA851970:UQE851970 UGE851970:UGI851970 TWI851970:TWM851970 TMM851970:TMQ851970 TCQ851970:TCU851970 SSU851970:SSY851970 SIY851970:SJC851970 RZC851970:RZG851970 RPG851970:RPK851970 RFK851970:RFO851970 QVO851970:QVS851970 QLS851970:QLW851970 QBW851970:QCA851970 PSA851970:PSE851970 PIE851970:PII851970 OYI851970:OYM851970 OOM851970:OOQ851970 OEQ851970:OEU851970 NUU851970:NUY851970 NKY851970:NLC851970 NBC851970:NBG851970 MRG851970:MRK851970 MHK851970:MHO851970 LXO851970:LXS851970 LNS851970:LNW851970 LDW851970:LEA851970 KUA851970:KUE851970 KKE851970:KKI851970 KAI851970:KAM851970 JQM851970:JQQ851970 JGQ851970:JGU851970 IWU851970:IWY851970 IMY851970:INC851970 IDC851970:IDG851970 HTG851970:HTK851970 HJK851970:HJO851970 GZO851970:GZS851970 GPS851970:GPW851970 GFW851970:GGA851970 FWA851970:FWE851970 FME851970:FMI851970 FCI851970:FCM851970 ESM851970:ESQ851970 EIQ851970:EIU851970 DYU851970:DYY851970 DOY851970:DPC851970 DFC851970:DFG851970 CVG851970:CVK851970 CLK851970:CLO851970 CBO851970:CBS851970 BRS851970:BRW851970 BHW851970:BIA851970 AYA851970:AYE851970 AOE851970:AOI851970 AEI851970:AEM851970 UM851970:UQ851970 KQ851970:KU851970 AU851970:AY851970 WXC786434:WXG786434 WNG786434:WNK786434 WDK786434:WDO786434 VTO786434:VTS786434 VJS786434:VJW786434 UZW786434:VAA786434 UQA786434:UQE786434 UGE786434:UGI786434 TWI786434:TWM786434 TMM786434:TMQ786434 TCQ786434:TCU786434 SSU786434:SSY786434 SIY786434:SJC786434 RZC786434:RZG786434 RPG786434:RPK786434 RFK786434:RFO786434 QVO786434:QVS786434 QLS786434:QLW786434 QBW786434:QCA786434 PSA786434:PSE786434 PIE786434:PII786434 OYI786434:OYM786434 OOM786434:OOQ786434 OEQ786434:OEU786434 NUU786434:NUY786434 NKY786434:NLC786434 NBC786434:NBG786434 MRG786434:MRK786434 MHK786434:MHO786434 LXO786434:LXS786434 LNS786434:LNW786434 LDW786434:LEA786434 KUA786434:KUE786434 KKE786434:KKI786434 KAI786434:KAM786434 JQM786434:JQQ786434 JGQ786434:JGU786434 IWU786434:IWY786434 IMY786434:INC786434 IDC786434:IDG786434 HTG786434:HTK786434 HJK786434:HJO786434 GZO786434:GZS786434 GPS786434:GPW786434 GFW786434:GGA786434 FWA786434:FWE786434 FME786434:FMI786434 FCI786434:FCM786434 ESM786434:ESQ786434 EIQ786434:EIU786434 DYU786434:DYY786434 DOY786434:DPC786434 DFC786434:DFG786434 CVG786434:CVK786434 CLK786434:CLO786434 CBO786434:CBS786434 BRS786434:BRW786434 BHW786434:BIA786434 AYA786434:AYE786434 AOE786434:AOI786434 AEI786434:AEM786434 UM786434:UQ786434 KQ786434:KU786434 AU786434:AY786434 WXC720898:WXG720898 WNG720898:WNK720898 WDK720898:WDO720898 VTO720898:VTS720898 VJS720898:VJW720898 UZW720898:VAA720898 UQA720898:UQE720898 UGE720898:UGI720898 TWI720898:TWM720898 TMM720898:TMQ720898 TCQ720898:TCU720898 SSU720898:SSY720898 SIY720898:SJC720898 RZC720898:RZG720898 RPG720898:RPK720898 RFK720898:RFO720898 QVO720898:QVS720898 QLS720898:QLW720898 QBW720898:QCA720898 PSA720898:PSE720898 PIE720898:PII720898 OYI720898:OYM720898 OOM720898:OOQ720898 OEQ720898:OEU720898 NUU720898:NUY720898 NKY720898:NLC720898 NBC720898:NBG720898 MRG720898:MRK720898 MHK720898:MHO720898 LXO720898:LXS720898 LNS720898:LNW720898 LDW720898:LEA720898 KUA720898:KUE720898 KKE720898:KKI720898 KAI720898:KAM720898 JQM720898:JQQ720898 JGQ720898:JGU720898 IWU720898:IWY720898 IMY720898:INC720898 IDC720898:IDG720898 HTG720898:HTK720898 HJK720898:HJO720898 GZO720898:GZS720898 GPS720898:GPW720898 GFW720898:GGA720898 FWA720898:FWE720898 FME720898:FMI720898 FCI720898:FCM720898 ESM720898:ESQ720898 EIQ720898:EIU720898 DYU720898:DYY720898 DOY720898:DPC720898 DFC720898:DFG720898 CVG720898:CVK720898 CLK720898:CLO720898 CBO720898:CBS720898 BRS720898:BRW720898 BHW720898:BIA720898 AYA720898:AYE720898 AOE720898:AOI720898 AEI720898:AEM720898 UM720898:UQ720898 KQ720898:KU720898 AU720898:AY720898 WXC655362:WXG655362 WNG655362:WNK655362 WDK655362:WDO655362 VTO655362:VTS655362 VJS655362:VJW655362 UZW655362:VAA655362 UQA655362:UQE655362 UGE655362:UGI655362 TWI655362:TWM655362 TMM655362:TMQ655362 TCQ655362:TCU655362 SSU655362:SSY655362 SIY655362:SJC655362 RZC655362:RZG655362 RPG655362:RPK655362 RFK655362:RFO655362 QVO655362:QVS655362 QLS655362:QLW655362 QBW655362:QCA655362 PSA655362:PSE655362 PIE655362:PII655362 OYI655362:OYM655362 OOM655362:OOQ655362 OEQ655362:OEU655362 NUU655362:NUY655362 NKY655362:NLC655362 NBC655362:NBG655362 MRG655362:MRK655362 MHK655362:MHO655362 LXO655362:LXS655362 LNS655362:LNW655362 LDW655362:LEA655362 KUA655362:KUE655362 KKE655362:KKI655362 KAI655362:KAM655362 JQM655362:JQQ655362 JGQ655362:JGU655362 IWU655362:IWY655362 IMY655362:INC655362 IDC655362:IDG655362 HTG655362:HTK655362 HJK655362:HJO655362 GZO655362:GZS655362 GPS655362:GPW655362 GFW655362:GGA655362 FWA655362:FWE655362 FME655362:FMI655362 FCI655362:FCM655362 ESM655362:ESQ655362 EIQ655362:EIU655362 DYU655362:DYY655362 DOY655362:DPC655362 DFC655362:DFG655362 CVG655362:CVK655362 CLK655362:CLO655362 CBO655362:CBS655362 BRS655362:BRW655362 BHW655362:BIA655362 AYA655362:AYE655362 AOE655362:AOI655362 AEI655362:AEM655362 UM655362:UQ655362 KQ655362:KU655362 AU655362:AY655362 WXC589826:WXG589826 WNG589826:WNK589826 WDK589826:WDO589826 VTO589826:VTS589826 VJS589826:VJW589826 UZW589826:VAA589826 UQA589826:UQE589826 UGE589826:UGI589826 TWI589826:TWM589826 TMM589826:TMQ589826 TCQ589826:TCU589826 SSU589826:SSY589826 SIY589826:SJC589826 RZC589826:RZG589826 RPG589826:RPK589826 RFK589826:RFO589826 QVO589826:QVS589826 QLS589826:QLW589826 QBW589826:QCA589826 PSA589826:PSE589826 PIE589826:PII589826 OYI589826:OYM589826 OOM589826:OOQ589826 OEQ589826:OEU589826 NUU589826:NUY589826 NKY589826:NLC589826 NBC589826:NBG589826 MRG589826:MRK589826 MHK589826:MHO589826 LXO589826:LXS589826 LNS589826:LNW589826 LDW589826:LEA589826 KUA589826:KUE589826 KKE589826:KKI589826 KAI589826:KAM589826 JQM589826:JQQ589826 JGQ589826:JGU589826 IWU589826:IWY589826 IMY589826:INC589826 IDC589826:IDG589826 HTG589826:HTK589826 HJK589826:HJO589826 GZO589826:GZS589826 GPS589826:GPW589826 GFW589826:GGA589826 FWA589826:FWE589826 FME589826:FMI589826 FCI589826:FCM589826 ESM589826:ESQ589826 EIQ589826:EIU589826 DYU589826:DYY589826 DOY589826:DPC589826 DFC589826:DFG589826 CVG589826:CVK589826 CLK589826:CLO589826 CBO589826:CBS589826 BRS589826:BRW589826 BHW589826:BIA589826 AYA589826:AYE589826 AOE589826:AOI589826 AEI589826:AEM589826 UM589826:UQ589826 KQ589826:KU589826 AU589826:AY589826 WXC524290:WXG524290 WNG524290:WNK524290 WDK524290:WDO524290 VTO524290:VTS524290 VJS524290:VJW524290 UZW524290:VAA524290 UQA524290:UQE524290 UGE524290:UGI524290 TWI524290:TWM524290 TMM524290:TMQ524290 TCQ524290:TCU524290 SSU524290:SSY524290 SIY524290:SJC524290 RZC524290:RZG524290 RPG524290:RPK524290 RFK524290:RFO524290 QVO524290:QVS524290 QLS524290:QLW524290 QBW524290:QCA524290 PSA524290:PSE524290 PIE524290:PII524290 OYI524290:OYM524290 OOM524290:OOQ524290 OEQ524290:OEU524290 NUU524290:NUY524290 NKY524290:NLC524290 NBC524290:NBG524290 MRG524290:MRK524290 MHK524290:MHO524290 LXO524290:LXS524290 LNS524290:LNW524290 LDW524290:LEA524290 KUA524290:KUE524290 KKE524290:KKI524290 KAI524290:KAM524290 JQM524290:JQQ524290 JGQ524290:JGU524290 IWU524290:IWY524290 IMY524290:INC524290 IDC524290:IDG524290 HTG524290:HTK524290 HJK524290:HJO524290 GZO524290:GZS524290 GPS524290:GPW524290 GFW524290:GGA524290 FWA524290:FWE524290 FME524290:FMI524290 FCI524290:FCM524290 ESM524290:ESQ524290 EIQ524290:EIU524290 DYU524290:DYY524290 DOY524290:DPC524290 DFC524290:DFG524290 CVG524290:CVK524290 CLK524290:CLO524290 CBO524290:CBS524290 BRS524290:BRW524290 BHW524290:BIA524290 AYA524290:AYE524290 AOE524290:AOI524290 AEI524290:AEM524290 UM524290:UQ524290 KQ524290:KU524290 AU524290:AY524290 WXC458754:WXG458754 WNG458754:WNK458754 WDK458754:WDO458754 VTO458754:VTS458754 VJS458754:VJW458754 UZW458754:VAA458754 UQA458754:UQE458754 UGE458754:UGI458754 TWI458754:TWM458754 TMM458754:TMQ458754 TCQ458754:TCU458754 SSU458754:SSY458754 SIY458754:SJC458754 RZC458754:RZG458754 RPG458754:RPK458754 RFK458754:RFO458754 QVO458754:QVS458754 QLS458754:QLW458754 QBW458754:QCA458754 PSA458754:PSE458754 PIE458754:PII458754 OYI458754:OYM458754 OOM458754:OOQ458754 OEQ458754:OEU458754 NUU458754:NUY458754 NKY458754:NLC458754 NBC458754:NBG458754 MRG458754:MRK458754 MHK458754:MHO458754 LXO458754:LXS458754 LNS458754:LNW458754 LDW458754:LEA458754 KUA458754:KUE458754 KKE458754:KKI458754 KAI458754:KAM458754 JQM458754:JQQ458754 JGQ458754:JGU458754 IWU458754:IWY458754 IMY458754:INC458754 IDC458754:IDG458754 HTG458754:HTK458754 HJK458754:HJO458754 GZO458754:GZS458754 GPS458754:GPW458754 GFW458754:GGA458754 FWA458754:FWE458754 FME458754:FMI458754 FCI458754:FCM458754 ESM458754:ESQ458754 EIQ458754:EIU458754 DYU458754:DYY458754 DOY458754:DPC458754 DFC458754:DFG458754 CVG458754:CVK458754 CLK458754:CLO458754 CBO458754:CBS458754 BRS458754:BRW458754 BHW458754:BIA458754 AYA458754:AYE458754 AOE458754:AOI458754 AEI458754:AEM458754 UM458754:UQ458754 KQ458754:KU458754 AU458754:AY458754 WXC393218:WXG393218 WNG393218:WNK393218 WDK393218:WDO393218 VTO393218:VTS393218 VJS393218:VJW393218 UZW393218:VAA393218 UQA393218:UQE393218 UGE393218:UGI393218 TWI393218:TWM393218 TMM393218:TMQ393218 TCQ393218:TCU393218 SSU393218:SSY393218 SIY393218:SJC393218 RZC393218:RZG393218 RPG393218:RPK393218 RFK393218:RFO393218 QVO393218:QVS393218 QLS393218:QLW393218 QBW393218:QCA393218 PSA393218:PSE393218 PIE393218:PII393218 OYI393218:OYM393218 OOM393218:OOQ393218 OEQ393218:OEU393218 NUU393218:NUY393218 NKY393218:NLC393218 NBC393218:NBG393218 MRG393218:MRK393218 MHK393218:MHO393218 LXO393218:LXS393218 LNS393218:LNW393218 LDW393218:LEA393218 KUA393218:KUE393218 KKE393218:KKI393218 KAI393218:KAM393218 JQM393218:JQQ393218 JGQ393218:JGU393218 IWU393218:IWY393218 IMY393218:INC393218 IDC393218:IDG393218 HTG393218:HTK393218 HJK393218:HJO393218 GZO393218:GZS393218 GPS393218:GPW393218 GFW393218:GGA393218 FWA393218:FWE393218 FME393218:FMI393218 FCI393218:FCM393218 ESM393218:ESQ393218 EIQ393218:EIU393218 DYU393218:DYY393218 DOY393218:DPC393218 DFC393218:DFG393218 CVG393218:CVK393218 CLK393218:CLO393218 CBO393218:CBS393218 BRS393218:BRW393218 BHW393218:BIA393218 AYA393218:AYE393218 AOE393218:AOI393218 AEI393218:AEM393218 UM393218:UQ393218 KQ393218:KU393218 AU393218:AY393218 WXC327682:WXG327682 WNG327682:WNK327682 WDK327682:WDO327682 VTO327682:VTS327682 VJS327682:VJW327682 UZW327682:VAA327682 UQA327682:UQE327682 UGE327682:UGI327682 TWI327682:TWM327682 TMM327682:TMQ327682 TCQ327682:TCU327682 SSU327682:SSY327682 SIY327682:SJC327682 RZC327682:RZG327682 RPG327682:RPK327682 RFK327682:RFO327682 QVO327682:QVS327682 QLS327682:QLW327682 QBW327682:QCA327682 PSA327682:PSE327682 PIE327682:PII327682 OYI327682:OYM327682 OOM327682:OOQ327682 OEQ327682:OEU327682 NUU327682:NUY327682 NKY327682:NLC327682 NBC327682:NBG327682 MRG327682:MRK327682 MHK327682:MHO327682 LXO327682:LXS327682 LNS327682:LNW327682 LDW327682:LEA327682 KUA327682:KUE327682 KKE327682:KKI327682 KAI327682:KAM327682 JQM327682:JQQ327682 JGQ327682:JGU327682 IWU327682:IWY327682 IMY327682:INC327682 IDC327682:IDG327682 HTG327682:HTK327682 HJK327682:HJO327682 GZO327682:GZS327682 GPS327682:GPW327682 GFW327682:GGA327682 FWA327682:FWE327682 FME327682:FMI327682 FCI327682:FCM327682 ESM327682:ESQ327682 EIQ327682:EIU327682 DYU327682:DYY327682 DOY327682:DPC327682 DFC327682:DFG327682 CVG327682:CVK327682 CLK327682:CLO327682 CBO327682:CBS327682 BRS327682:BRW327682 BHW327682:BIA327682 AYA327682:AYE327682 AOE327682:AOI327682 AEI327682:AEM327682 UM327682:UQ327682 KQ327682:KU327682 AU327682:AY327682 WXC262146:WXG262146 WNG262146:WNK262146 WDK262146:WDO262146 VTO262146:VTS262146 VJS262146:VJW262146 UZW262146:VAA262146 UQA262146:UQE262146 UGE262146:UGI262146 TWI262146:TWM262146 TMM262146:TMQ262146 TCQ262146:TCU262146 SSU262146:SSY262146 SIY262146:SJC262146 RZC262146:RZG262146 RPG262146:RPK262146 RFK262146:RFO262146 QVO262146:QVS262146 QLS262146:QLW262146 QBW262146:QCA262146 PSA262146:PSE262146 PIE262146:PII262146 OYI262146:OYM262146 OOM262146:OOQ262146 OEQ262146:OEU262146 NUU262146:NUY262146 NKY262146:NLC262146 NBC262146:NBG262146 MRG262146:MRK262146 MHK262146:MHO262146 LXO262146:LXS262146 LNS262146:LNW262146 LDW262146:LEA262146 KUA262146:KUE262146 KKE262146:KKI262146 KAI262146:KAM262146 JQM262146:JQQ262146 JGQ262146:JGU262146 IWU262146:IWY262146 IMY262146:INC262146 IDC262146:IDG262146 HTG262146:HTK262146 HJK262146:HJO262146 GZO262146:GZS262146 GPS262146:GPW262146 GFW262146:GGA262146 FWA262146:FWE262146 FME262146:FMI262146 FCI262146:FCM262146 ESM262146:ESQ262146 EIQ262146:EIU262146 DYU262146:DYY262146 DOY262146:DPC262146 DFC262146:DFG262146 CVG262146:CVK262146 CLK262146:CLO262146 CBO262146:CBS262146 BRS262146:BRW262146 BHW262146:BIA262146 AYA262146:AYE262146 AOE262146:AOI262146 AEI262146:AEM262146 UM262146:UQ262146 KQ262146:KU262146 AU262146:AY262146 WXC196610:WXG196610 WNG196610:WNK196610 WDK196610:WDO196610 VTO196610:VTS196610 VJS196610:VJW196610 UZW196610:VAA196610 UQA196610:UQE196610 UGE196610:UGI196610 TWI196610:TWM196610 TMM196610:TMQ196610 TCQ196610:TCU196610 SSU196610:SSY196610 SIY196610:SJC196610 RZC196610:RZG196610 RPG196610:RPK196610 RFK196610:RFO196610 QVO196610:QVS196610 QLS196610:QLW196610 QBW196610:QCA196610 PSA196610:PSE196610 PIE196610:PII196610 OYI196610:OYM196610 OOM196610:OOQ196610 OEQ196610:OEU196610 NUU196610:NUY196610 NKY196610:NLC196610 NBC196610:NBG196610 MRG196610:MRK196610 MHK196610:MHO196610 LXO196610:LXS196610 LNS196610:LNW196610 LDW196610:LEA196610 KUA196610:KUE196610 KKE196610:KKI196610 KAI196610:KAM196610 JQM196610:JQQ196610 JGQ196610:JGU196610 IWU196610:IWY196610 IMY196610:INC196610 IDC196610:IDG196610 HTG196610:HTK196610 HJK196610:HJO196610 GZO196610:GZS196610 GPS196610:GPW196610 GFW196610:GGA196610 FWA196610:FWE196610 FME196610:FMI196610 FCI196610:FCM196610 ESM196610:ESQ196610 EIQ196610:EIU196610 DYU196610:DYY196610 DOY196610:DPC196610 DFC196610:DFG196610 CVG196610:CVK196610 CLK196610:CLO196610 CBO196610:CBS196610 BRS196610:BRW196610 BHW196610:BIA196610 AYA196610:AYE196610 AOE196610:AOI196610 AEI196610:AEM196610 UM196610:UQ196610 KQ196610:KU196610 AU196610:AY196610 WXC131074:WXG131074 WNG131074:WNK131074 WDK131074:WDO131074 VTO131074:VTS131074 VJS131074:VJW131074 UZW131074:VAA131074 UQA131074:UQE131074 UGE131074:UGI131074 TWI131074:TWM131074 TMM131074:TMQ131074 TCQ131074:TCU131074 SSU131074:SSY131074 SIY131074:SJC131074 RZC131074:RZG131074 RPG131074:RPK131074 RFK131074:RFO131074 QVO131074:QVS131074 QLS131074:QLW131074 QBW131074:QCA131074 PSA131074:PSE131074 PIE131074:PII131074 OYI131074:OYM131074 OOM131074:OOQ131074 OEQ131074:OEU131074 NUU131074:NUY131074 NKY131074:NLC131074 NBC131074:NBG131074 MRG131074:MRK131074 MHK131074:MHO131074 LXO131074:LXS131074 LNS131074:LNW131074 LDW131074:LEA131074 KUA131074:KUE131074 KKE131074:KKI131074 KAI131074:KAM131074 JQM131074:JQQ131074 JGQ131074:JGU131074 IWU131074:IWY131074 IMY131074:INC131074 IDC131074:IDG131074 HTG131074:HTK131074 HJK131074:HJO131074 GZO131074:GZS131074 GPS131074:GPW131074 GFW131074:GGA131074 FWA131074:FWE131074 FME131074:FMI131074 FCI131074:FCM131074 ESM131074:ESQ131074 EIQ131074:EIU131074 DYU131074:DYY131074 DOY131074:DPC131074 DFC131074:DFG131074 CVG131074:CVK131074 CLK131074:CLO131074 CBO131074:CBS131074 BRS131074:BRW131074 BHW131074:BIA131074 AYA131074:AYE131074 AOE131074:AOI131074 AEI131074:AEM131074 UM131074:UQ131074 KQ131074:KU131074 AU131074:AY131074 WXC65538:WXG65538 WNG65538:WNK65538 WDK65538:WDO65538 VTO65538:VTS65538 VJS65538:VJW65538 UZW65538:VAA65538 UQA65538:UQE65538 UGE65538:UGI65538 TWI65538:TWM65538 TMM65538:TMQ65538 TCQ65538:TCU65538 SSU65538:SSY65538 SIY65538:SJC65538 RZC65538:RZG65538 RPG65538:RPK65538 RFK65538:RFO65538 QVO65538:QVS65538 QLS65538:QLW65538 QBW65538:QCA65538 PSA65538:PSE65538 PIE65538:PII65538 OYI65538:OYM65538 OOM65538:OOQ65538 OEQ65538:OEU65538 NUU65538:NUY65538 NKY65538:NLC65538 NBC65538:NBG65538 MRG65538:MRK65538 MHK65538:MHO65538 LXO65538:LXS65538 LNS65538:LNW65538 LDW65538:LEA65538 KUA65538:KUE65538 KKE65538:KKI65538 KAI65538:KAM65538 JQM65538:JQQ65538 JGQ65538:JGU65538 IWU65538:IWY65538 IMY65538:INC65538 IDC65538:IDG65538 HTG65538:HTK65538 HJK65538:HJO65538 GZO65538:GZS65538 GPS65538:GPW65538 GFW65538:GGA65538 FWA65538:FWE65538 FME65538:FMI65538 FCI65538:FCM65538 ESM65538:ESQ65538 EIQ65538:EIU65538 DYU65538:DYY65538 DOY65538:DPC65538 DFC65538:DFG65538 CVG65538:CVK65538 CLK65538:CLO65538 CBO65538:CBS65538 BRS65538:BRW65538 BHW65538:BIA65538 AYA65538:AYE65538 AOE65538:AOI65538 AEI65538:AEM65538 UM65538:UQ65538 KQ65538:KU65538 AU65538:AY65538 WXC983042:WXG983042 WVW983042:WWA983042 WMA983042:WME983042 WCE983042:WCI983042 VSI983042:VSM983042 VIM983042:VIQ983042 UYQ983042:UYU983042 UOU983042:UOY983042 UEY983042:UFC983042 TVC983042:TVG983042 TLG983042:TLK983042 TBK983042:TBO983042 SRO983042:SRS983042 SHS983042:SHW983042 RXW983042:RYA983042 ROA983042:ROE983042 REE983042:REI983042 QUI983042:QUM983042 QKM983042:QKQ983042 QAQ983042:QAU983042 PQU983042:PQY983042 PGY983042:PHC983042 OXC983042:OXG983042 ONG983042:ONK983042 ODK983042:ODO983042 NTO983042:NTS983042 NJS983042:NJW983042 MZW983042:NAA983042 MQA983042:MQE983042 MGE983042:MGI983042 LWI983042:LWM983042 LMM983042:LMQ983042 LCQ983042:LCU983042 KSU983042:KSY983042 KIY983042:KJC983042 JZC983042:JZG983042 JPG983042:JPK983042 JFK983042:JFO983042 IVO983042:IVS983042 ILS983042:ILW983042 IBW983042:ICA983042 HSA983042:HSE983042 HIE983042:HII983042 GYI983042:GYM983042 GOM983042:GOQ983042 GEQ983042:GEU983042 FUU983042:FUY983042 FKY983042:FLC983042 FBC983042:FBG983042 ERG983042:ERK983042 EHK983042:EHO983042 DXO983042:DXS983042 DNS983042:DNW983042 DDW983042:DEA983042 CUA983042:CUE983042 CKE983042:CKI983042 CAI983042:CAM983042 BQM983042:BQQ983042 BGQ983042:BGU983042 AWU983042:AWY983042 AMY983042:ANC983042 ADC983042:ADG983042 TG983042:TK983042 JK983042:JO983042 O983042:S983042 WVW917506:WWA917506 WMA917506:WME917506 WCE917506:WCI917506 VSI917506:VSM917506 VIM917506:VIQ917506 UYQ917506:UYU917506 UOU917506:UOY917506 UEY917506:UFC917506 TVC917506:TVG917506 TLG917506:TLK917506 TBK917506:TBO917506 SRO917506:SRS917506 SHS917506:SHW917506 RXW917506:RYA917506 ROA917506:ROE917506 REE917506:REI917506 QUI917506:QUM917506 QKM917506:QKQ917506 QAQ917506:QAU917506 PQU917506:PQY917506 PGY917506:PHC917506 OXC917506:OXG917506 ONG917506:ONK917506 ODK917506:ODO917506 NTO917506:NTS917506 NJS917506:NJW917506 MZW917506:NAA917506 MQA917506:MQE917506 MGE917506:MGI917506 LWI917506:LWM917506 LMM917506:LMQ917506 LCQ917506:LCU917506 KSU917506:KSY917506 KIY917506:KJC917506 JZC917506:JZG917506 JPG917506:JPK917506 JFK917506:JFO917506 IVO917506:IVS917506 ILS917506:ILW917506 IBW917506:ICA917506 HSA917506:HSE917506 HIE917506:HII917506 GYI917506:GYM917506 GOM917506:GOQ917506 GEQ917506:GEU917506 FUU917506:FUY917506 FKY917506:FLC917506 FBC917506:FBG917506 ERG917506:ERK917506 EHK917506:EHO917506 DXO917506:DXS917506 DNS917506:DNW917506 DDW917506:DEA917506 CUA917506:CUE917506 CKE917506:CKI917506 CAI917506:CAM917506 BQM917506:BQQ917506 BGQ917506:BGU917506 AWU917506:AWY917506 AMY917506:ANC917506 ADC917506:ADG917506 TG917506:TK917506 JK917506:JO917506 O917506:S917506 WVW851970:WWA851970 WMA851970:WME851970 WCE851970:WCI851970 VSI851970:VSM851970 VIM851970:VIQ851970 UYQ851970:UYU851970 UOU851970:UOY851970 UEY851970:UFC851970 TVC851970:TVG851970 TLG851970:TLK851970 TBK851970:TBO851970 SRO851970:SRS851970 SHS851970:SHW851970 RXW851970:RYA851970 ROA851970:ROE851970 REE851970:REI851970 QUI851970:QUM851970 QKM851970:QKQ851970 QAQ851970:QAU851970 PQU851970:PQY851970 PGY851970:PHC851970 OXC851970:OXG851970 ONG851970:ONK851970 ODK851970:ODO851970 NTO851970:NTS851970 NJS851970:NJW851970 MZW851970:NAA851970 MQA851970:MQE851970 MGE851970:MGI851970 LWI851970:LWM851970 LMM851970:LMQ851970 LCQ851970:LCU851970 KSU851970:KSY851970 KIY851970:KJC851970 JZC851970:JZG851970 JPG851970:JPK851970 JFK851970:JFO851970 IVO851970:IVS851970 ILS851970:ILW851970 IBW851970:ICA851970 HSA851970:HSE851970 HIE851970:HII851970 GYI851970:GYM851970 GOM851970:GOQ851970 GEQ851970:GEU851970 FUU851970:FUY851970 FKY851970:FLC851970 FBC851970:FBG851970 ERG851970:ERK851970 EHK851970:EHO851970 DXO851970:DXS851970 DNS851970:DNW851970 DDW851970:DEA851970 CUA851970:CUE851970 CKE851970:CKI851970 CAI851970:CAM851970 BQM851970:BQQ851970 BGQ851970:BGU851970 AWU851970:AWY851970 AMY851970:ANC851970 ADC851970:ADG851970 TG851970:TK851970 JK851970:JO851970 O851970:S851970 WVW786434:WWA786434 WMA786434:WME786434 WCE786434:WCI786434 VSI786434:VSM786434 VIM786434:VIQ786434 UYQ786434:UYU786434 UOU786434:UOY786434 UEY786434:UFC786434 TVC786434:TVG786434 TLG786434:TLK786434 TBK786434:TBO786434 SRO786434:SRS786434 SHS786434:SHW786434 RXW786434:RYA786434 ROA786434:ROE786434 REE786434:REI786434 QUI786434:QUM786434 QKM786434:QKQ786434 QAQ786434:QAU786434 PQU786434:PQY786434 PGY786434:PHC786434 OXC786434:OXG786434 ONG786434:ONK786434 ODK786434:ODO786434 NTO786434:NTS786434 NJS786434:NJW786434 MZW786434:NAA786434 MQA786434:MQE786434 MGE786434:MGI786434 LWI786434:LWM786434 LMM786434:LMQ786434 LCQ786434:LCU786434 KSU786434:KSY786434 KIY786434:KJC786434 JZC786434:JZG786434 JPG786434:JPK786434 JFK786434:JFO786434 IVO786434:IVS786434 ILS786434:ILW786434 IBW786434:ICA786434 HSA786434:HSE786434 HIE786434:HII786434 GYI786434:GYM786434 GOM786434:GOQ786434 GEQ786434:GEU786434 FUU786434:FUY786434 FKY786434:FLC786434 FBC786434:FBG786434 ERG786434:ERK786434 EHK786434:EHO786434 DXO786434:DXS786434 DNS786434:DNW786434 DDW786434:DEA786434 CUA786434:CUE786434 CKE786434:CKI786434 CAI786434:CAM786434 BQM786434:BQQ786434 BGQ786434:BGU786434 AWU786434:AWY786434 AMY786434:ANC786434 ADC786434:ADG786434 TG786434:TK786434 JK786434:JO786434 O786434:S786434 WVW720898:WWA720898 WMA720898:WME720898 WCE720898:WCI720898 VSI720898:VSM720898 VIM720898:VIQ720898 UYQ720898:UYU720898 UOU720898:UOY720898 UEY720898:UFC720898 TVC720898:TVG720898 TLG720898:TLK720898 TBK720898:TBO720898 SRO720898:SRS720898 SHS720898:SHW720898 RXW720898:RYA720898 ROA720898:ROE720898 REE720898:REI720898 QUI720898:QUM720898 QKM720898:QKQ720898 QAQ720898:QAU720898 PQU720898:PQY720898 PGY720898:PHC720898 OXC720898:OXG720898 ONG720898:ONK720898 ODK720898:ODO720898 NTO720898:NTS720898 NJS720898:NJW720898 MZW720898:NAA720898 MQA720898:MQE720898 MGE720898:MGI720898 LWI720898:LWM720898 LMM720898:LMQ720898 LCQ720898:LCU720898 KSU720898:KSY720898 KIY720898:KJC720898 JZC720898:JZG720898 JPG720898:JPK720898 JFK720898:JFO720898 IVO720898:IVS720898 ILS720898:ILW720898 IBW720898:ICA720898 HSA720898:HSE720898 HIE720898:HII720898 GYI720898:GYM720898 GOM720898:GOQ720898 GEQ720898:GEU720898 FUU720898:FUY720898 FKY720898:FLC720898 FBC720898:FBG720898 ERG720898:ERK720898 EHK720898:EHO720898 DXO720898:DXS720898 DNS720898:DNW720898 DDW720898:DEA720898 CUA720898:CUE720898 CKE720898:CKI720898 CAI720898:CAM720898 BQM720898:BQQ720898 BGQ720898:BGU720898 AWU720898:AWY720898 AMY720898:ANC720898 ADC720898:ADG720898 TG720898:TK720898 JK720898:JO720898 O720898:S720898 WVW655362:WWA655362 WMA655362:WME655362 WCE655362:WCI655362 VSI655362:VSM655362 VIM655362:VIQ655362 UYQ655362:UYU655362 UOU655362:UOY655362 UEY655362:UFC655362 TVC655362:TVG655362 TLG655362:TLK655362 TBK655362:TBO655362 SRO655362:SRS655362 SHS655362:SHW655362 RXW655362:RYA655362 ROA655362:ROE655362 REE655362:REI655362 QUI655362:QUM655362 QKM655362:QKQ655362 QAQ655362:QAU655362 PQU655362:PQY655362 PGY655362:PHC655362 OXC655362:OXG655362 ONG655362:ONK655362 ODK655362:ODO655362 NTO655362:NTS655362 NJS655362:NJW655362 MZW655362:NAA655362 MQA655362:MQE655362 MGE655362:MGI655362 LWI655362:LWM655362 LMM655362:LMQ655362 LCQ655362:LCU655362 KSU655362:KSY655362 KIY655362:KJC655362 JZC655362:JZG655362 JPG655362:JPK655362 JFK655362:JFO655362 IVO655362:IVS655362 ILS655362:ILW655362 IBW655362:ICA655362 HSA655362:HSE655362 HIE655362:HII655362 GYI655362:GYM655362 GOM655362:GOQ655362 GEQ655362:GEU655362 FUU655362:FUY655362 FKY655362:FLC655362 FBC655362:FBG655362 ERG655362:ERK655362 EHK655362:EHO655362 DXO655362:DXS655362 DNS655362:DNW655362 DDW655362:DEA655362 CUA655362:CUE655362 CKE655362:CKI655362 CAI655362:CAM655362 BQM655362:BQQ655362 BGQ655362:BGU655362 AWU655362:AWY655362 AMY655362:ANC655362 ADC655362:ADG655362 TG655362:TK655362 JK655362:JO655362 O655362:S655362 WVW589826:WWA589826 WMA589826:WME589826 WCE589826:WCI589826 VSI589826:VSM589826 VIM589826:VIQ589826 UYQ589826:UYU589826 UOU589826:UOY589826 UEY589826:UFC589826 TVC589826:TVG589826 TLG589826:TLK589826 TBK589826:TBO589826 SRO589826:SRS589826 SHS589826:SHW589826 RXW589826:RYA589826 ROA589826:ROE589826 REE589826:REI589826 QUI589826:QUM589826 QKM589826:QKQ589826 QAQ589826:QAU589826 PQU589826:PQY589826 PGY589826:PHC589826 OXC589826:OXG589826 ONG589826:ONK589826 ODK589826:ODO589826 NTO589826:NTS589826 NJS589826:NJW589826 MZW589826:NAA589826 MQA589826:MQE589826 MGE589826:MGI589826 LWI589826:LWM589826 LMM589826:LMQ589826 LCQ589826:LCU589826 KSU589826:KSY589826 KIY589826:KJC589826 JZC589826:JZG589826 JPG589826:JPK589826 JFK589826:JFO589826 IVO589826:IVS589826 ILS589826:ILW589826 IBW589826:ICA589826 HSA589826:HSE589826 HIE589826:HII589826 GYI589826:GYM589826 GOM589826:GOQ589826 GEQ589826:GEU589826 FUU589826:FUY589826 FKY589826:FLC589826 FBC589826:FBG589826 ERG589826:ERK589826 EHK589826:EHO589826 DXO589826:DXS589826 DNS589826:DNW589826 DDW589826:DEA589826 CUA589826:CUE589826 CKE589826:CKI589826 CAI589826:CAM589826 BQM589826:BQQ589826 BGQ589826:BGU589826 AWU589826:AWY589826 AMY589826:ANC589826 ADC589826:ADG589826 TG589826:TK589826 JK589826:JO589826 O589826:S589826 WVW524290:WWA524290 WMA524290:WME524290 WCE524290:WCI524290 VSI524290:VSM524290 VIM524290:VIQ524290 UYQ524290:UYU524290 UOU524290:UOY524290 UEY524290:UFC524290 TVC524290:TVG524290 TLG524290:TLK524290 TBK524290:TBO524290 SRO524290:SRS524290 SHS524290:SHW524290 RXW524290:RYA524290 ROA524290:ROE524290 REE524290:REI524290 QUI524290:QUM524290 QKM524290:QKQ524290 QAQ524290:QAU524290 PQU524290:PQY524290 PGY524290:PHC524290 OXC524290:OXG524290 ONG524290:ONK524290 ODK524290:ODO524290 NTO524290:NTS524290 NJS524290:NJW524290 MZW524290:NAA524290 MQA524290:MQE524290 MGE524290:MGI524290 LWI524290:LWM524290 LMM524290:LMQ524290 LCQ524290:LCU524290 KSU524290:KSY524290 KIY524290:KJC524290 JZC524290:JZG524290 JPG524290:JPK524290 JFK524290:JFO524290 IVO524290:IVS524290 ILS524290:ILW524290 IBW524290:ICA524290 HSA524290:HSE524290 HIE524290:HII524290 GYI524290:GYM524290 GOM524290:GOQ524290 GEQ524290:GEU524290 FUU524290:FUY524290 FKY524290:FLC524290 FBC524290:FBG524290 ERG524290:ERK524290 EHK524290:EHO524290 DXO524290:DXS524290 DNS524290:DNW524290 DDW524290:DEA524290 CUA524290:CUE524290 CKE524290:CKI524290 CAI524290:CAM524290 BQM524290:BQQ524290 BGQ524290:BGU524290 AWU524290:AWY524290 AMY524290:ANC524290 ADC524290:ADG524290 TG524290:TK524290 JK524290:JO524290 O524290:S524290 WVW458754:WWA458754 WMA458754:WME458754 WCE458754:WCI458754 VSI458754:VSM458754 VIM458754:VIQ458754 UYQ458754:UYU458754 UOU458754:UOY458754 UEY458754:UFC458754 TVC458754:TVG458754 TLG458754:TLK458754 TBK458754:TBO458754 SRO458754:SRS458754 SHS458754:SHW458754 RXW458754:RYA458754 ROA458754:ROE458754 REE458754:REI458754 QUI458754:QUM458754 QKM458754:QKQ458754 QAQ458754:QAU458754 PQU458754:PQY458754 PGY458754:PHC458754 OXC458754:OXG458754 ONG458754:ONK458754 ODK458754:ODO458754 NTO458754:NTS458754 NJS458754:NJW458754 MZW458754:NAA458754 MQA458754:MQE458754 MGE458754:MGI458754 LWI458754:LWM458754 LMM458754:LMQ458754 LCQ458754:LCU458754 KSU458754:KSY458754 KIY458754:KJC458754 JZC458754:JZG458754 JPG458754:JPK458754 JFK458754:JFO458754 IVO458754:IVS458754 ILS458754:ILW458754 IBW458754:ICA458754 HSA458754:HSE458754 HIE458754:HII458754 GYI458754:GYM458754 GOM458754:GOQ458754 GEQ458754:GEU458754 FUU458754:FUY458754 FKY458754:FLC458754 FBC458754:FBG458754 ERG458754:ERK458754 EHK458754:EHO458754 DXO458754:DXS458754 DNS458754:DNW458754 DDW458754:DEA458754 CUA458754:CUE458754 CKE458754:CKI458754 CAI458754:CAM458754 BQM458754:BQQ458754 BGQ458754:BGU458754 AWU458754:AWY458754 AMY458754:ANC458754 ADC458754:ADG458754 TG458754:TK458754 JK458754:JO458754 O458754:S458754 WVW393218:WWA393218 WMA393218:WME393218 WCE393218:WCI393218 VSI393218:VSM393218 VIM393218:VIQ393218 UYQ393218:UYU393218 UOU393218:UOY393218 UEY393218:UFC393218 TVC393218:TVG393218 TLG393218:TLK393218 TBK393218:TBO393218 SRO393218:SRS393218 SHS393218:SHW393218 RXW393218:RYA393218 ROA393218:ROE393218 REE393218:REI393218 QUI393218:QUM393218 QKM393218:QKQ393218 QAQ393218:QAU393218 PQU393218:PQY393218 PGY393218:PHC393218 OXC393218:OXG393218 ONG393218:ONK393218 ODK393218:ODO393218 NTO393218:NTS393218 NJS393218:NJW393218 MZW393218:NAA393218 MQA393218:MQE393218 MGE393218:MGI393218 LWI393218:LWM393218 LMM393218:LMQ393218 LCQ393218:LCU393218 KSU393218:KSY393218 KIY393218:KJC393218 JZC393218:JZG393218 JPG393218:JPK393218 JFK393218:JFO393218 IVO393218:IVS393218 ILS393218:ILW393218 IBW393218:ICA393218 HSA393218:HSE393218 HIE393218:HII393218 GYI393218:GYM393218 GOM393218:GOQ393218 GEQ393218:GEU393218 FUU393218:FUY393218 FKY393218:FLC393218 FBC393218:FBG393218 ERG393218:ERK393218 EHK393218:EHO393218 DXO393218:DXS393218 DNS393218:DNW393218 DDW393218:DEA393218 CUA393218:CUE393218 CKE393218:CKI393218 CAI393218:CAM393218 BQM393218:BQQ393218 BGQ393218:BGU393218 AWU393218:AWY393218 AMY393218:ANC393218 ADC393218:ADG393218 TG393218:TK393218 JK393218:JO393218 O393218:S393218 WVW327682:WWA327682 WMA327682:WME327682 WCE327682:WCI327682 VSI327682:VSM327682 VIM327682:VIQ327682 UYQ327682:UYU327682 UOU327682:UOY327682 UEY327682:UFC327682 TVC327682:TVG327682 TLG327682:TLK327682 TBK327682:TBO327682 SRO327682:SRS327682 SHS327682:SHW327682 RXW327682:RYA327682 ROA327682:ROE327682 REE327682:REI327682 QUI327682:QUM327682 QKM327682:QKQ327682 QAQ327682:QAU327682 PQU327682:PQY327682 PGY327682:PHC327682 OXC327682:OXG327682 ONG327682:ONK327682 ODK327682:ODO327682 NTO327682:NTS327682 NJS327682:NJW327682 MZW327682:NAA327682 MQA327682:MQE327682 MGE327682:MGI327682 LWI327682:LWM327682 LMM327682:LMQ327682 LCQ327682:LCU327682 KSU327682:KSY327682 KIY327682:KJC327682 JZC327682:JZG327682 JPG327682:JPK327682 JFK327682:JFO327682 IVO327682:IVS327682 ILS327682:ILW327682 IBW327682:ICA327682 HSA327682:HSE327682 HIE327682:HII327682 GYI327682:GYM327682 GOM327682:GOQ327682 GEQ327682:GEU327682 FUU327682:FUY327682 FKY327682:FLC327682 FBC327682:FBG327682 ERG327682:ERK327682 EHK327682:EHO327682 DXO327682:DXS327682 DNS327682:DNW327682 DDW327682:DEA327682 CUA327682:CUE327682 CKE327682:CKI327682 CAI327682:CAM327682 BQM327682:BQQ327682 BGQ327682:BGU327682 AWU327682:AWY327682 AMY327682:ANC327682 ADC327682:ADG327682 TG327682:TK327682 JK327682:JO327682 O327682:S327682 WVW262146:WWA262146 WMA262146:WME262146 WCE262146:WCI262146 VSI262146:VSM262146 VIM262146:VIQ262146 UYQ262146:UYU262146 UOU262146:UOY262146 UEY262146:UFC262146 TVC262146:TVG262146 TLG262146:TLK262146 TBK262146:TBO262146 SRO262146:SRS262146 SHS262146:SHW262146 RXW262146:RYA262146 ROA262146:ROE262146 REE262146:REI262146 QUI262146:QUM262146 QKM262146:QKQ262146 QAQ262146:QAU262146 PQU262146:PQY262146 PGY262146:PHC262146 OXC262146:OXG262146 ONG262146:ONK262146 ODK262146:ODO262146 NTO262146:NTS262146 NJS262146:NJW262146 MZW262146:NAA262146 MQA262146:MQE262146 MGE262146:MGI262146 LWI262146:LWM262146 LMM262146:LMQ262146 LCQ262146:LCU262146 KSU262146:KSY262146 KIY262146:KJC262146 JZC262146:JZG262146 JPG262146:JPK262146 JFK262146:JFO262146 IVO262146:IVS262146 ILS262146:ILW262146 IBW262146:ICA262146 HSA262146:HSE262146 HIE262146:HII262146 GYI262146:GYM262146 GOM262146:GOQ262146 GEQ262146:GEU262146 FUU262146:FUY262146 FKY262146:FLC262146 FBC262146:FBG262146 ERG262146:ERK262146 EHK262146:EHO262146 DXO262146:DXS262146 DNS262146:DNW262146 DDW262146:DEA262146 CUA262146:CUE262146 CKE262146:CKI262146 CAI262146:CAM262146 BQM262146:BQQ262146 BGQ262146:BGU262146 AWU262146:AWY262146 AMY262146:ANC262146 ADC262146:ADG262146 TG262146:TK262146 JK262146:JO262146 O262146:S262146 WVW196610:WWA196610 WMA196610:WME196610 WCE196610:WCI196610 VSI196610:VSM196610 VIM196610:VIQ196610 UYQ196610:UYU196610 UOU196610:UOY196610 UEY196610:UFC196610 TVC196610:TVG196610 TLG196610:TLK196610 TBK196610:TBO196610 SRO196610:SRS196610 SHS196610:SHW196610 RXW196610:RYA196610 ROA196610:ROE196610 REE196610:REI196610 QUI196610:QUM196610 QKM196610:QKQ196610 QAQ196610:QAU196610 PQU196610:PQY196610 PGY196610:PHC196610 OXC196610:OXG196610 ONG196610:ONK196610 ODK196610:ODO196610 NTO196610:NTS196610 NJS196610:NJW196610 MZW196610:NAA196610 MQA196610:MQE196610 MGE196610:MGI196610 LWI196610:LWM196610 LMM196610:LMQ196610 LCQ196610:LCU196610 KSU196610:KSY196610 KIY196610:KJC196610 JZC196610:JZG196610 JPG196610:JPK196610 JFK196610:JFO196610 IVO196610:IVS196610 ILS196610:ILW196610 IBW196610:ICA196610 HSA196610:HSE196610 HIE196610:HII196610 GYI196610:GYM196610 GOM196610:GOQ196610 GEQ196610:GEU196610 FUU196610:FUY196610 FKY196610:FLC196610 FBC196610:FBG196610 ERG196610:ERK196610 EHK196610:EHO196610 DXO196610:DXS196610 DNS196610:DNW196610 DDW196610:DEA196610 CUA196610:CUE196610 CKE196610:CKI196610 CAI196610:CAM196610 BQM196610:BQQ196610 BGQ196610:BGU196610 AWU196610:AWY196610 AMY196610:ANC196610 ADC196610:ADG196610 TG196610:TK196610 JK196610:JO196610 O196610:S196610 WVW131074:WWA131074 WMA131074:WME131074 WCE131074:WCI131074 VSI131074:VSM131074 VIM131074:VIQ131074 UYQ131074:UYU131074 UOU131074:UOY131074 UEY131074:UFC131074 TVC131074:TVG131074 TLG131074:TLK131074 TBK131074:TBO131074 SRO131074:SRS131074 SHS131074:SHW131074 RXW131074:RYA131074 ROA131074:ROE131074 REE131074:REI131074 QUI131074:QUM131074 QKM131074:QKQ131074 QAQ131074:QAU131074 PQU131074:PQY131074 PGY131074:PHC131074 OXC131074:OXG131074 ONG131074:ONK131074 ODK131074:ODO131074 NTO131074:NTS131074 NJS131074:NJW131074 MZW131074:NAA131074 MQA131074:MQE131074 MGE131074:MGI131074 LWI131074:LWM131074 LMM131074:LMQ131074 LCQ131074:LCU131074 KSU131074:KSY131074 KIY131074:KJC131074 JZC131074:JZG131074 JPG131074:JPK131074 JFK131074:JFO131074 IVO131074:IVS131074 ILS131074:ILW131074 IBW131074:ICA131074 HSA131074:HSE131074 HIE131074:HII131074 GYI131074:GYM131074 GOM131074:GOQ131074 GEQ131074:GEU131074 FUU131074:FUY131074 FKY131074:FLC131074 FBC131074:FBG131074 ERG131074:ERK131074 EHK131074:EHO131074 DXO131074:DXS131074 DNS131074:DNW131074 DDW131074:DEA131074 CUA131074:CUE131074 CKE131074:CKI131074 CAI131074:CAM131074 BQM131074:BQQ131074 BGQ131074:BGU131074 AWU131074:AWY131074 AMY131074:ANC131074 ADC131074:ADG131074 TG131074:TK131074 JK131074:JO131074 O131074:S131074 WVW65538:WWA65538 WMA65538:WME65538 WCE65538:WCI65538 VSI65538:VSM65538 VIM65538:VIQ65538 UYQ65538:UYU65538 UOU65538:UOY65538 UEY65538:UFC65538 TVC65538:TVG65538 TLG65538:TLK65538 TBK65538:TBO65538 SRO65538:SRS65538 SHS65538:SHW65538 RXW65538:RYA65538 ROA65538:ROE65538 REE65538:REI65538 QUI65538:QUM65538 QKM65538:QKQ65538 QAQ65538:QAU65538 PQU65538:PQY65538 PGY65538:PHC65538 OXC65538:OXG65538 ONG65538:ONK65538 ODK65538:ODO65538 NTO65538:NTS65538 NJS65538:NJW65538 MZW65538:NAA65538 MQA65538:MQE65538 MGE65538:MGI65538 LWI65538:LWM65538 LMM65538:LMQ65538 LCQ65538:LCU65538 KSU65538:KSY65538 KIY65538:KJC65538 JZC65538:JZG65538 JPG65538:JPK65538 JFK65538:JFO65538 IVO65538:IVS65538 ILS65538:ILW65538 IBW65538:ICA65538 HSA65538:HSE65538 HIE65538:HII65538 GYI65538:GYM65538 GOM65538:GOQ65538 GEQ65538:GEU65538 FUU65538:FUY65538 FKY65538:FLC65538 FBC65538:FBG65538 ERG65538:ERK65538 EHK65538:EHO65538 DXO65538:DXS65538 DNS65538:DNW65538 DDW65538:DEA65538 CUA65538:CUE65538 CKE65538:CKI65538 CAI65538:CAM65538 BQM65538:BQQ65538 BGQ65538:BGU65538 AWU65538:AWY65538 AMY65538:ANC65538 ADC65538:ADG65538 TG65538:TK65538 JK65538:JO65538 O65538:S65538 P8:T8 WVN8:WVR8 WLR8:WLV8 WBV8:WBZ8 VRZ8:VSD8 VID8:VIH8 UYH8:UYL8 UOL8:UOP8 UEP8:UET8 TUT8:TUX8 TKX8:TLB8 TBB8:TBF8 SRF8:SRJ8 SHJ8:SHN8 RXN8:RXR8 RNR8:RNV8 RDV8:RDZ8 QTZ8:QUD8 QKD8:QKH8 QAH8:QAL8 PQL8:PQP8 PGP8:PGT8 OWT8:OWX8 OMX8:ONB8 ODB8:ODF8 NTF8:NTJ8 NJJ8:NJN8 MZN8:MZR8 MPR8:MPV8 MFV8:MFZ8 LVZ8:LWD8 LMD8:LMH8 LCH8:LCL8 KSL8:KSP8 KIP8:KIT8 JYT8:JYX8 JOX8:JPB8 JFB8:JFF8 IVF8:IVJ8 ILJ8:ILN8 IBN8:IBR8 HRR8:HRV8 HHV8:HHZ8 GXZ8:GYD8 GOD8:GOH8 GEH8:GEL8 FUL8:FUP8 FKP8:FKT8 FAT8:FAX8 EQX8:ERB8 EHB8:EHF8 DXF8:DXJ8 DNJ8:DNN8 DDN8:DDR8 CTR8:CTV8 CJV8:CJZ8 BZZ8:CAD8 BQD8:BQH8 BGH8:BGL8 AWL8:AWP8 AMP8:AMT8 ACT8:ACX8 SX8:TB8 JB8:JF8 WUH8:WUL8 WKL8:WKP8 WAP8:WAT8 VQT8:VQX8 VGX8:VHB8 UXB8:UXF8 UNF8:UNJ8 UDJ8:UDN8 TTN8:TTR8 TJR8:TJV8 SZV8:SZZ8 SPZ8:SQD8 SGD8:SGH8 RWH8:RWL8 RML8:RMP8 RCP8:RCT8 QST8:QSX8 QIX8:QJB8 PZB8:PZF8 PPF8:PPJ8 PFJ8:PFN8 OVN8:OVR8 OLR8:OLV8 OBV8:OBZ8 NRZ8:NSD8 NID8:NIH8 MYH8:MYL8 MOL8:MOP8 MEP8:MET8 LUT8:LUX8 LKX8:LLB8 LBB8:LBF8 KRF8:KRJ8 KHJ8:KHN8 JXN8:JXR8 JNR8:JNV8 JDV8:JDZ8 ITZ8:IUD8 IKD8:IKH8 IAH8:IAL8 HQL8:HQP8 HGP8:HGT8 GWT8:GWX8 GMX8:GNB8 GDB8:GDF8 FTF8:FTJ8 FJJ8:FJN8 EZN8:EZR8 EPR8:EPV8 EFV8:EFZ8 DVZ8:DWD8 DMD8:DMH8 DCH8:DCL8 CSL8:CSP8 CIP8:CIT8 BYT8:BYX8 BOX8:BPB8 BFB8:BFF8 AVF8:AVJ8 ALJ8:ALN8 ABN8:ABR8 RR8:RV8 HV8:HZ8">
      <formula1>Facility_Revegetation_Approach</formula1>
    </dataValidation>
    <dataValidation type="list" allowBlank="1" showInputMessage="1" showErrorMessage="1" sqref="WWB983040:WWE983042 WMF983040:WMI983042 WCJ983040:WCM983042 VSN983040:VSQ983042 VIR983040:VIU983042 UYV983040:UYY983042 UOZ983040:UPC983042 UFD983040:UFG983042 TVH983040:TVK983042 TLL983040:TLO983042 TBP983040:TBS983042 SRT983040:SRW983042 SHX983040:SIA983042 RYB983040:RYE983042 ROF983040:ROI983042 REJ983040:REM983042 QUN983040:QUQ983042 QKR983040:QKU983042 QAV983040:QAY983042 PQZ983040:PRC983042 PHD983040:PHG983042 OXH983040:OXK983042 ONL983040:ONO983042 ODP983040:ODS983042 NTT983040:NTW983042 NJX983040:NKA983042 NAB983040:NAE983042 MQF983040:MQI983042 MGJ983040:MGM983042 LWN983040:LWQ983042 LMR983040:LMU983042 LCV983040:LCY983042 KSZ983040:KTC983042 KJD983040:KJG983042 JZH983040:JZK983042 JPL983040:JPO983042 JFP983040:JFS983042 IVT983040:IVW983042 ILX983040:IMA983042 ICB983040:ICE983042 HSF983040:HSI983042 HIJ983040:HIM983042 GYN983040:GYQ983042 GOR983040:GOU983042 GEV983040:GEY983042 FUZ983040:FVC983042 FLD983040:FLG983042 FBH983040:FBK983042 ERL983040:ERO983042 EHP983040:EHS983042 DXT983040:DXW983042 DNX983040:DOA983042 DEB983040:DEE983042 CUF983040:CUI983042 CKJ983040:CKM983042 CAN983040:CAQ983042 BQR983040:BQU983042 BGV983040:BGY983042 AWZ983040:AXC983042 AND983040:ANG983042 ADH983040:ADK983042 TL983040:TO983042 JP983040:JS983042 T983040:W983042 WWB917504:WWE917506 WMF917504:WMI917506 WCJ917504:WCM917506 VSN917504:VSQ917506 VIR917504:VIU917506 UYV917504:UYY917506 UOZ917504:UPC917506 UFD917504:UFG917506 TVH917504:TVK917506 TLL917504:TLO917506 TBP917504:TBS917506 SRT917504:SRW917506 SHX917504:SIA917506 RYB917504:RYE917506 ROF917504:ROI917506 REJ917504:REM917506 QUN917504:QUQ917506 QKR917504:QKU917506 QAV917504:QAY917506 PQZ917504:PRC917506 PHD917504:PHG917506 OXH917504:OXK917506 ONL917504:ONO917506 ODP917504:ODS917506 NTT917504:NTW917506 NJX917504:NKA917506 NAB917504:NAE917506 MQF917504:MQI917506 MGJ917504:MGM917506 LWN917504:LWQ917506 LMR917504:LMU917506 LCV917504:LCY917506 KSZ917504:KTC917506 KJD917504:KJG917506 JZH917504:JZK917506 JPL917504:JPO917506 JFP917504:JFS917506 IVT917504:IVW917506 ILX917504:IMA917506 ICB917504:ICE917506 HSF917504:HSI917506 HIJ917504:HIM917506 GYN917504:GYQ917506 GOR917504:GOU917506 GEV917504:GEY917506 FUZ917504:FVC917506 FLD917504:FLG917506 FBH917504:FBK917506 ERL917504:ERO917506 EHP917504:EHS917506 DXT917504:DXW917506 DNX917504:DOA917506 DEB917504:DEE917506 CUF917504:CUI917506 CKJ917504:CKM917506 CAN917504:CAQ917506 BQR917504:BQU917506 BGV917504:BGY917506 AWZ917504:AXC917506 AND917504:ANG917506 ADH917504:ADK917506 TL917504:TO917506 JP917504:JS917506 T917504:W917506 WWB851968:WWE851970 WMF851968:WMI851970 WCJ851968:WCM851970 VSN851968:VSQ851970 VIR851968:VIU851970 UYV851968:UYY851970 UOZ851968:UPC851970 UFD851968:UFG851970 TVH851968:TVK851970 TLL851968:TLO851970 TBP851968:TBS851970 SRT851968:SRW851970 SHX851968:SIA851970 RYB851968:RYE851970 ROF851968:ROI851970 REJ851968:REM851970 QUN851968:QUQ851970 QKR851968:QKU851970 QAV851968:QAY851970 PQZ851968:PRC851970 PHD851968:PHG851970 OXH851968:OXK851970 ONL851968:ONO851970 ODP851968:ODS851970 NTT851968:NTW851970 NJX851968:NKA851970 NAB851968:NAE851970 MQF851968:MQI851970 MGJ851968:MGM851970 LWN851968:LWQ851970 LMR851968:LMU851970 LCV851968:LCY851970 KSZ851968:KTC851970 KJD851968:KJG851970 JZH851968:JZK851970 JPL851968:JPO851970 JFP851968:JFS851970 IVT851968:IVW851970 ILX851968:IMA851970 ICB851968:ICE851970 HSF851968:HSI851970 HIJ851968:HIM851970 GYN851968:GYQ851970 GOR851968:GOU851970 GEV851968:GEY851970 FUZ851968:FVC851970 FLD851968:FLG851970 FBH851968:FBK851970 ERL851968:ERO851970 EHP851968:EHS851970 DXT851968:DXW851970 DNX851968:DOA851970 DEB851968:DEE851970 CUF851968:CUI851970 CKJ851968:CKM851970 CAN851968:CAQ851970 BQR851968:BQU851970 BGV851968:BGY851970 AWZ851968:AXC851970 AND851968:ANG851970 ADH851968:ADK851970 TL851968:TO851970 JP851968:JS851970 T851968:W851970 WWB786432:WWE786434 WMF786432:WMI786434 WCJ786432:WCM786434 VSN786432:VSQ786434 VIR786432:VIU786434 UYV786432:UYY786434 UOZ786432:UPC786434 UFD786432:UFG786434 TVH786432:TVK786434 TLL786432:TLO786434 TBP786432:TBS786434 SRT786432:SRW786434 SHX786432:SIA786434 RYB786432:RYE786434 ROF786432:ROI786434 REJ786432:REM786434 QUN786432:QUQ786434 QKR786432:QKU786434 QAV786432:QAY786434 PQZ786432:PRC786434 PHD786432:PHG786434 OXH786432:OXK786434 ONL786432:ONO786434 ODP786432:ODS786434 NTT786432:NTW786434 NJX786432:NKA786434 NAB786432:NAE786434 MQF786432:MQI786434 MGJ786432:MGM786434 LWN786432:LWQ786434 LMR786432:LMU786434 LCV786432:LCY786434 KSZ786432:KTC786434 KJD786432:KJG786434 JZH786432:JZK786434 JPL786432:JPO786434 JFP786432:JFS786434 IVT786432:IVW786434 ILX786432:IMA786434 ICB786432:ICE786434 HSF786432:HSI786434 HIJ786432:HIM786434 GYN786432:GYQ786434 GOR786432:GOU786434 GEV786432:GEY786434 FUZ786432:FVC786434 FLD786432:FLG786434 FBH786432:FBK786434 ERL786432:ERO786434 EHP786432:EHS786434 DXT786432:DXW786434 DNX786432:DOA786434 DEB786432:DEE786434 CUF786432:CUI786434 CKJ786432:CKM786434 CAN786432:CAQ786434 BQR786432:BQU786434 BGV786432:BGY786434 AWZ786432:AXC786434 AND786432:ANG786434 ADH786432:ADK786434 TL786432:TO786434 JP786432:JS786434 T786432:W786434 WWB720896:WWE720898 WMF720896:WMI720898 WCJ720896:WCM720898 VSN720896:VSQ720898 VIR720896:VIU720898 UYV720896:UYY720898 UOZ720896:UPC720898 UFD720896:UFG720898 TVH720896:TVK720898 TLL720896:TLO720898 TBP720896:TBS720898 SRT720896:SRW720898 SHX720896:SIA720898 RYB720896:RYE720898 ROF720896:ROI720898 REJ720896:REM720898 QUN720896:QUQ720898 QKR720896:QKU720898 QAV720896:QAY720898 PQZ720896:PRC720898 PHD720896:PHG720898 OXH720896:OXK720898 ONL720896:ONO720898 ODP720896:ODS720898 NTT720896:NTW720898 NJX720896:NKA720898 NAB720896:NAE720898 MQF720896:MQI720898 MGJ720896:MGM720898 LWN720896:LWQ720898 LMR720896:LMU720898 LCV720896:LCY720898 KSZ720896:KTC720898 KJD720896:KJG720898 JZH720896:JZK720898 JPL720896:JPO720898 JFP720896:JFS720898 IVT720896:IVW720898 ILX720896:IMA720898 ICB720896:ICE720898 HSF720896:HSI720898 HIJ720896:HIM720898 GYN720896:GYQ720898 GOR720896:GOU720898 GEV720896:GEY720898 FUZ720896:FVC720898 FLD720896:FLG720898 FBH720896:FBK720898 ERL720896:ERO720898 EHP720896:EHS720898 DXT720896:DXW720898 DNX720896:DOA720898 DEB720896:DEE720898 CUF720896:CUI720898 CKJ720896:CKM720898 CAN720896:CAQ720898 BQR720896:BQU720898 BGV720896:BGY720898 AWZ720896:AXC720898 AND720896:ANG720898 ADH720896:ADK720898 TL720896:TO720898 JP720896:JS720898 T720896:W720898 WWB655360:WWE655362 WMF655360:WMI655362 WCJ655360:WCM655362 VSN655360:VSQ655362 VIR655360:VIU655362 UYV655360:UYY655362 UOZ655360:UPC655362 UFD655360:UFG655362 TVH655360:TVK655362 TLL655360:TLO655362 TBP655360:TBS655362 SRT655360:SRW655362 SHX655360:SIA655362 RYB655360:RYE655362 ROF655360:ROI655362 REJ655360:REM655362 QUN655360:QUQ655362 QKR655360:QKU655362 QAV655360:QAY655362 PQZ655360:PRC655362 PHD655360:PHG655362 OXH655360:OXK655362 ONL655360:ONO655362 ODP655360:ODS655362 NTT655360:NTW655362 NJX655360:NKA655362 NAB655360:NAE655362 MQF655360:MQI655362 MGJ655360:MGM655362 LWN655360:LWQ655362 LMR655360:LMU655362 LCV655360:LCY655362 KSZ655360:KTC655362 KJD655360:KJG655362 JZH655360:JZK655362 JPL655360:JPO655362 JFP655360:JFS655362 IVT655360:IVW655362 ILX655360:IMA655362 ICB655360:ICE655362 HSF655360:HSI655362 HIJ655360:HIM655362 GYN655360:GYQ655362 GOR655360:GOU655362 GEV655360:GEY655362 FUZ655360:FVC655362 FLD655360:FLG655362 FBH655360:FBK655362 ERL655360:ERO655362 EHP655360:EHS655362 DXT655360:DXW655362 DNX655360:DOA655362 DEB655360:DEE655362 CUF655360:CUI655362 CKJ655360:CKM655362 CAN655360:CAQ655362 BQR655360:BQU655362 BGV655360:BGY655362 AWZ655360:AXC655362 AND655360:ANG655362 ADH655360:ADK655362 TL655360:TO655362 JP655360:JS655362 T655360:W655362 WWB589824:WWE589826 WMF589824:WMI589826 WCJ589824:WCM589826 VSN589824:VSQ589826 VIR589824:VIU589826 UYV589824:UYY589826 UOZ589824:UPC589826 UFD589824:UFG589826 TVH589824:TVK589826 TLL589824:TLO589826 TBP589824:TBS589826 SRT589824:SRW589826 SHX589824:SIA589826 RYB589824:RYE589826 ROF589824:ROI589826 REJ589824:REM589826 QUN589824:QUQ589826 QKR589824:QKU589826 QAV589824:QAY589826 PQZ589824:PRC589826 PHD589824:PHG589826 OXH589824:OXK589826 ONL589824:ONO589826 ODP589824:ODS589826 NTT589824:NTW589826 NJX589824:NKA589826 NAB589824:NAE589826 MQF589824:MQI589826 MGJ589824:MGM589826 LWN589824:LWQ589826 LMR589824:LMU589826 LCV589824:LCY589826 KSZ589824:KTC589826 KJD589824:KJG589826 JZH589824:JZK589826 JPL589824:JPO589826 JFP589824:JFS589826 IVT589824:IVW589826 ILX589824:IMA589826 ICB589824:ICE589826 HSF589824:HSI589826 HIJ589824:HIM589826 GYN589824:GYQ589826 GOR589824:GOU589826 GEV589824:GEY589826 FUZ589824:FVC589826 FLD589824:FLG589826 FBH589824:FBK589826 ERL589824:ERO589826 EHP589824:EHS589826 DXT589824:DXW589826 DNX589824:DOA589826 DEB589824:DEE589826 CUF589824:CUI589826 CKJ589824:CKM589826 CAN589824:CAQ589826 BQR589824:BQU589826 BGV589824:BGY589826 AWZ589824:AXC589826 AND589824:ANG589826 ADH589824:ADK589826 TL589824:TO589826 JP589824:JS589826 T589824:W589826 WWB524288:WWE524290 WMF524288:WMI524290 WCJ524288:WCM524290 VSN524288:VSQ524290 VIR524288:VIU524290 UYV524288:UYY524290 UOZ524288:UPC524290 UFD524288:UFG524290 TVH524288:TVK524290 TLL524288:TLO524290 TBP524288:TBS524290 SRT524288:SRW524290 SHX524288:SIA524290 RYB524288:RYE524290 ROF524288:ROI524290 REJ524288:REM524290 QUN524288:QUQ524290 QKR524288:QKU524290 QAV524288:QAY524290 PQZ524288:PRC524290 PHD524288:PHG524290 OXH524288:OXK524290 ONL524288:ONO524290 ODP524288:ODS524290 NTT524288:NTW524290 NJX524288:NKA524290 NAB524288:NAE524290 MQF524288:MQI524290 MGJ524288:MGM524290 LWN524288:LWQ524290 LMR524288:LMU524290 LCV524288:LCY524290 KSZ524288:KTC524290 KJD524288:KJG524290 JZH524288:JZK524290 JPL524288:JPO524290 JFP524288:JFS524290 IVT524288:IVW524290 ILX524288:IMA524290 ICB524288:ICE524290 HSF524288:HSI524290 HIJ524288:HIM524290 GYN524288:GYQ524290 GOR524288:GOU524290 GEV524288:GEY524290 FUZ524288:FVC524290 FLD524288:FLG524290 FBH524288:FBK524290 ERL524288:ERO524290 EHP524288:EHS524290 DXT524288:DXW524290 DNX524288:DOA524290 DEB524288:DEE524290 CUF524288:CUI524290 CKJ524288:CKM524290 CAN524288:CAQ524290 BQR524288:BQU524290 BGV524288:BGY524290 AWZ524288:AXC524290 AND524288:ANG524290 ADH524288:ADK524290 TL524288:TO524290 JP524288:JS524290 T524288:W524290 WWB458752:WWE458754 WMF458752:WMI458754 WCJ458752:WCM458754 VSN458752:VSQ458754 VIR458752:VIU458754 UYV458752:UYY458754 UOZ458752:UPC458754 UFD458752:UFG458754 TVH458752:TVK458754 TLL458752:TLO458754 TBP458752:TBS458754 SRT458752:SRW458754 SHX458752:SIA458754 RYB458752:RYE458754 ROF458752:ROI458754 REJ458752:REM458754 QUN458752:QUQ458754 QKR458752:QKU458754 QAV458752:QAY458754 PQZ458752:PRC458754 PHD458752:PHG458754 OXH458752:OXK458754 ONL458752:ONO458754 ODP458752:ODS458754 NTT458752:NTW458754 NJX458752:NKA458754 NAB458752:NAE458754 MQF458752:MQI458754 MGJ458752:MGM458754 LWN458752:LWQ458754 LMR458752:LMU458754 LCV458752:LCY458754 KSZ458752:KTC458754 KJD458752:KJG458754 JZH458752:JZK458754 JPL458752:JPO458754 JFP458752:JFS458754 IVT458752:IVW458754 ILX458752:IMA458754 ICB458752:ICE458754 HSF458752:HSI458754 HIJ458752:HIM458754 GYN458752:GYQ458754 GOR458752:GOU458754 GEV458752:GEY458754 FUZ458752:FVC458754 FLD458752:FLG458754 FBH458752:FBK458754 ERL458752:ERO458754 EHP458752:EHS458754 DXT458752:DXW458754 DNX458752:DOA458754 DEB458752:DEE458754 CUF458752:CUI458754 CKJ458752:CKM458754 CAN458752:CAQ458754 BQR458752:BQU458754 BGV458752:BGY458754 AWZ458752:AXC458754 AND458752:ANG458754 ADH458752:ADK458754 TL458752:TO458754 JP458752:JS458754 T458752:W458754 WWB393216:WWE393218 WMF393216:WMI393218 WCJ393216:WCM393218 VSN393216:VSQ393218 VIR393216:VIU393218 UYV393216:UYY393218 UOZ393216:UPC393218 UFD393216:UFG393218 TVH393216:TVK393218 TLL393216:TLO393218 TBP393216:TBS393218 SRT393216:SRW393218 SHX393216:SIA393218 RYB393216:RYE393218 ROF393216:ROI393218 REJ393216:REM393218 QUN393216:QUQ393218 QKR393216:QKU393218 QAV393216:QAY393218 PQZ393216:PRC393218 PHD393216:PHG393218 OXH393216:OXK393218 ONL393216:ONO393218 ODP393216:ODS393218 NTT393216:NTW393218 NJX393216:NKA393218 NAB393216:NAE393218 MQF393216:MQI393218 MGJ393216:MGM393218 LWN393216:LWQ393218 LMR393216:LMU393218 LCV393216:LCY393218 KSZ393216:KTC393218 KJD393216:KJG393218 JZH393216:JZK393218 JPL393216:JPO393218 JFP393216:JFS393218 IVT393216:IVW393218 ILX393216:IMA393218 ICB393216:ICE393218 HSF393216:HSI393218 HIJ393216:HIM393218 GYN393216:GYQ393218 GOR393216:GOU393218 GEV393216:GEY393218 FUZ393216:FVC393218 FLD393216:FLG393218 FBH393216:FBK393218 ERL393216:ERO393218 EHP393216:EHS393218 DXT393216:DXW393218 DNX393216:DOA393218 DEB393216:DEE393218 CUF393216:CUI393218 CKJ393216:CKM393218 CAN393216:CAQ393218 BQR393216:BQU393218 BGV393216:BGY393218 AWZ393216:AXC393218 AND393216:ANG393218 ADH393216:ADK393218 TL393216:TO393218 JP393216:JS393218 T393216:W393218 WWB327680:WWE327682 WMF327680:WMI327682 WCJ327680:WCM327682 VSN327680:VSQ327682 VIR327680:VIU327682 UYV327680:UYY327682 UOZ327680:UPC327682 UFD327680:UFG327682 TVH327680:TVK327682 TLL327680:TLO327682 TBP327680:TBS327682 SRT327680:SRW327682 SHX327680:SIA327682 RYB327680:RYE327682 ROF327680:ROI327682 REJ327680:REM327682 QUN327680:QUQ327682 QKR327680:QKU327682 QAV327680:QAY327682 PQZ327680:PRC327682 PHD327680:PHG327682 OXH327680:OXK327682 ONL327680:ONO327682 ODP327680:ODS327682 NTT327680:NTW327682 NJX327680:NKA327682 NAB327680:NAE327682 MQF327680:MQI327682 MGJ327680:MGM327682 LWN327680:LWQ327682 LMR327680:LMU327682 LCV327680:LCY327682 KSZ327680:KTC327682 KJD327680:KJG327682 JZH327680:JZK327682 JPL327680:JPO327682 JFP327680:JFS327682 IVT327680:IVW327682 ILX327680:IMA327682 ICB327680:ICE327682 HSF327680:HSI327682 HIJ327680:HIM327682 GYN327680:GYQ327682 GOR327680:GOU327682 GEV327680:GEY327682 FUZ327680:FVC327682 FLD327680:FLG327682 FBH327680:FBK327682 ERL327680:ERO327682 EHP327680:EHS327682 DXT327680:DXW327682 DNX327680:DOA327682 DEB327680:DEE327682 CUF327680:CUI327682 CKJ327680:CKM327682 CAN327680:CAQ327682 BQR327680:BQU327682 BGV327680:BGY327682 AWZ327680:AXC327682 AND327680:ANG327682 ADH327680:ADK327682 TL327680:TO327682 JP327680:JS327682 T327680:W327682 WWB262144:WWE262146 WMF262144:WMI262146 WCJ262144:WCM262146 VSN262144:VSQ262146 VIR262144:VIU262146 UYV262144:UYY262146 UOZ262144:UPC262146 UFD262144:UFG262146 TVH262144:TVK262146 TLL262144:TLO262146 TBP262144:TBS262146 SRT262144:SRW262146 SHX262144:SIA262146 RYB262144:RYE262146 ROF262144:ROI262146 REJ262144:REM262146 QUN262144:QUQ262146 QKR262144:QKU262146 QAV262144:QAY262146 PQZ262144:PRC262146 PHD262144:PHG262146 OXH262144:OXK262146 ONL262144:ONO262146 ODP262144:ODS262146 NTT262144:NTW262146 NJX262144:NKA262146 NAB262144:NAE262146 MQF262144:MQI262146 MGJ262144:MGM262146 LWN262144:LWQ262146 LMR262144:LMU262146 LCV262144:LCY262146 KSZ262144:KTC262146 KJD262144:KJG262146 JZH262144:JZK262146 JPL262144:JPO262146 JFP262144:JFS262146 IVT262144:IVW262146 ILX262144:IMA262146 ICB262144:ICE262146 HSF262144:HSI262146 HIJ262144:HIM262146 GYN262144:GYQ262146 GOR262144:GOU262146 GEV262144:GEY262146 FUZ262144:FVC262146 FLD262144:FLG262146 FBH262144:FBK262146 ERL262144:ERO262146 EHP262144:EHS262146 DXT262144:DXW262146 DNX262144:DOA262146 DEB262144:DEE262146 CUF262144:CUI262146 CKJ262144:CKM262146 CAN262144:CAQ262146 BQR262144:BQU262146 BGV262144:BGY262146 AWZ262144:AXC262146 AND262144:ANG262146 ADH262144:ADK262146 TL262144:TO262146 JP262144:JS262146 T262144:W262146 WWB196608:WWE196610 WMF196608:WMI196610 WCJ196608:WCM196610 VSN196608:VSQ196610 VIR196608:VIU196610 UYV196608:UYY196610 UOZ196608:UPC196610 UFD196608:UFG196610 TVH196608:TVK196610 TLL196608:TLO196610 TBP196608:TBS196610 SRT196608:SRW196610 SHX196608:SIA196610 RYB196608:RYE196610 ROF196608:ROI196610 REJ196608:REM196610 QUN196608:QUQ196610 QKR196608:QKU196610 QAV196608:QAY196610 PQZ196608:PRC196610 PHD196608:PHG196610 OXH196608:OXK196610 ONL196608:ONO196610 ODP196608:ODS196610 NTT196608:NTW196610 NJX196608:NKA196610 NAB196608:NAE196610 MQF196608:MQI196610 MGJ196608:MGM196610 LWN196608:LWQ196610 LMR196608:LMU196610 LCV196608:LCY196610 KSZ196608:KTC196610 KJD196608:KJG196610 JZH196608:JZK196610 JPL196608:JPO196610 JFP196608:JFS196610 IVT196608:IVW196610 ILX196608:IMA196610 ICB196608:ICE196610 HSF196608:HSI196610 HIJ196608:HIM196610 GYN196608:GYQ196610 GOR196608:GOU196610 GEV196608:GEY196610 FUZ196608:FVC196610 FLD196608:FLG196610 FBH196608:FBK196610 ERL196608:ERO196610 EHP196608:EHS196610 DXT196608:DXW196610 DNX196608:DOA196610 DEB196608:DEE196610 CUF196608:CUI196610 CKJ196608:CKM196610 CAN196608:CAQ196610 BQR196608:BQU196610 BGV196608:BGY196610 AWZ196608:AXC196610 AND196608:ANG196610 ADH196608:ADK196610 TL196608:TO196610 JP196608:JS196610 T196608:W196610 WWB131072:WWE131074 WMF131072:WMI131074 WCJ131072:WCM131074 VSN131072:VSQ131074 VIR131072:VIU131074 UYV131072:UYY131074 UOZ131072:UPC131074 UFD131072:UFG131074 TVH131072:TVK131074 TLL131072:TLO131074 TBP131072:TBS131074 SRT131072:SRW131074 SHX131072:SIA131074 RYB131072:RYE131074 ROF131072:ROI131074 REJ131072:REM131074 QUN131072:QUQ131074 QKR131072:QKU131074 QAV131072:QAY131074 PQZ131072:PRC131074 PHD131072:PHG131074 OXH131072:OXK131074 ONL131072:ONO131074 ODP131072:ODS131074 NTT131072:NTW131074 NJX131072:NKA131074 NAB131072:NAE131074 MQF131072:MQI131074 MGJ131072:MGM131074 LWN131072:LWQ131074 LMR131072:LMU131074 LCV131072:LCY131074 KSZ131072:KTC131074 KJD131072:KJG131074 JZH131072:JZK131074 JPL131072:JPO131074 JFP131072:JFS131074 IVT131072:IVW131074 ILX131072:IMA131074 ICB131072:ICE131074 HSF131072:HSI131074 HIJ131072:HIM131074 GYN131072:GYQ131074 GOR131072:GOU131074 GEV131072:GEY131074 FUZ131072:FVC131074 FLD131072:FLG131074 FBH131072:FBK131074 ERL131072:ERO131074 EHP131072:EHS131074 DXT131072:DXW131074 DNX131072:DOA131074 DEB131072:DEE131074 CUF131072:CUI131074 CKJ131072:CKM131074 CAN131072:CAQ131074 BQR131072:BQU131074 BGV131072:BGY131074 AWZ131072:AXC131074 AND131072:ANG131074 ADH131072:ADK131074 TL131072:TO131074 JP131072:JS131074 T131072:W131074 WWB65536:WWE65538 WMF65536:WMI65538 WCJ65536:WCM65538 VSN65536:VSQ65538 VIR65536:VIU65538 UYV65536:UYY65538 UOZ65536:UPC65538 UFD65536:UFG65538 TVH65536:TVK65538 TLL65536:TLO65538 TBP65536:TBS65538 SRT65536:SRW65538 SHX65536:SIA65538 RYB65536:RYE65538 ROF65536:ROI65538 REJ65536:REM65538 QUN65536:QUQ65538 QKR65536:QKU65538 QAV65536:QAY65538 PQZ65536:PRC65538 PHD65536:PHG65538 OXH65536:OXK65538 ONL65536:ONO65538 ODP65536:ODS65538 NTT65536:NTW65538 NJX65536:NKA65538 NAB65536:NAE65538 MQF65536:MQI65538 MGJ65536:MGM65538 LWN65536:LWQ65538 LMR65536:LMU65538 LCV65536:LCY65538 KSZ65536:KTC65538 KJD65536:KJG65538 JZH65536:JZK65538 JPL65536:JPO65538 JFP65536:JFS65538 IVT65536:IVW65538 ILX65536:IMA65538 ICB65536:ICE65538 HSF65536:HSI65538 HIJ65536:HIM65538 GYN65536:GYQ65538 GOR65536:GOU65538 GEV65536:GEY65538 FUZ65536:FVC65538 FLD65536:FLG65538 FBH65536:FBK65538 ERL65536:ERO65538 EHP65536:EHS65538 DXT65536:DXW65538 DNX65536:DOA65538 DEB65536:DEE65538 CUF65536:CUI65538 CKJ65536:CKM65538 CAN65536:CAQ65538 BQR65536:BQU65538 BGV65536:BGY65538 AWZ65536:AXC65538 AND65536:ANG65538 ADH65536:ADK65538 TL65536:TO65538 JP65536:JS65538 T65536:W65538 WUM6:WUP8 WKQ6:WKT8 WAU6:WAX8 VQY6:VRB8 VHC6:VHF8 UXG6:UXJ8 UNK6:UNN8 UDO6:UDR8 TTS6:TTV8 TJW6:TJZ8 TAA6:TAD8 SQE6:SQH8 SGI6:SGL8 RWM6:RWP8 RMQ6:RMT8 RCU6:RCX8 QSY6:QTB8 QJC6:QJF8 PZG6:PZJ8 PPK6:PPN8 PFO6:PFR8 OVS6:OVV8 OLW6:OLZ8 OCA6:OCD8 NSE6:NSH8 NII6:NIL8 MYM6:MYP8 MOQ6:MOT8 MEU6:MEX8 LUY6:LVB8 LLC6:LLF8 LBG6:LBJ8 KRK6:KRN8 KHO6:KHR8 JXS6:JXV8 JNW6:JNZ8 JEA6:JED8 IUE6:IUH8 IKI6:IKL8 IAM6:IAP8 HQQ6:HQT8 HGU6:HGX8 GWY6:GXB8 GNC6:GNF8 GDG6:GDJ8 FTK6:FTN8 FJO6:FJR8 EZS6:EZV8 EPW6:EPZ8 EGA6:EGD8 DWE6:DWH8 DMI6:DML8 DCM6:DCP8 CSQ6:CST8 CIU6:CIX8 BYY6:BZB8 BPC6:BPF8 BFG6:BFJ8 AVK6:AVN8 ALO6:ALR8 ABS6:ABV8 RW6:RZ8 IA6:ID8">
      <formula1>Date_Aband_Reclaim</formula1>
    </dataValidation>
    <dataValidation type="list" allowBlank="1" showInputMessage="1" showErrorMessage="1" sqref="WNL983039:WNO983042 WDP983039:WDS983042 VTT983039:VTW983042 VJX983039:VKA983042 VAB983039:VAE983042 UQF983039:UQI983042 UGJ983039:UGM983042 TWN983039:TWQ983042 TMR983039:TMU983042 TCV983039:TCY983042 SSZ983039:STC983042 SJD983039:SJG983042 RZH983039:RZK983042 RPL983039:RPO983042 RFP983039:RFS983042 QVT983039:QVW983042 QLX983039:QMA983042 QCB983039:QCE983042 PSF983039:PSI983042 PIJ983039:PIM983042 OYN983039:OYQ983042 OOR983039:OOU983042 OEV983039:OEY983042 NUZ983039:NVC983042 NLD983039:NLG983042 NBH983039:NBK983042 MRL983039:MRO983042 MHP983039:MHS983042 LXT983039:LXW983042 LNX983039:LOA983042 LEB983039:LEE983042 KUF983039:KUI983042 KKJ983039:KKM983042 KAN983039:KAQ983042 JQR983039:JQU983042 JGV983039:JGY983042 IWZ983039:IXC983042 IND983039:ING983042 IDH983039:IDK983042 HTL983039:HTO983042 HJP983039:HJS983042 GZT983039:GZW983042 GPX983039:GQA983042 GGB983039:GGE983042 FWF983039:FWI983042 FMJ983039:FMM983042 FCN983039:FCQ983042 ESR983039:ESU983042 EIV983039:EIY983042 DYZ983039:DZC983042 DPD983039:DPG983042 DFH983039:DFK983042 CVL983039:CVO983042 CLP983039:CLS983042 CBT983039:CBW983042 BRX983039:BSA983042 BIB983039:BIE983042 AYF983039:AYI983042 AOJ983039:AOM983042 AEN983039:AEQ983042 UR983039:UU983042 KV983039:KY983042 AZ983039:BC983042 WXH917503:WXK917506 WNL917503:WNO917506 WDP917503:WDS917506 VTT917503:VTW917506 VJX917503:VKA917506 VAB917503:VAE917506 UQF917503:UQI917506 UGJ917503:UGM917506 TWN917503:TWQ917506 TMR917503:TMU917506 TCV917503:TCY917506 SSZ917503:STC917506 SJD917503:SJG917506 RZH917503:RZK917506 RPL917503:RPO917506 RFP917503:RFS917506 QVT917503:QVW917506 QLX917503:QMA917506 QCB917503:QCE917506 PSF917503:PSI917506 PIJ917503:PIM917506 OYN917503:OYQ917506 OOR917503:OOU917506 OEV917503:OEY917506 NUZ917503:NVC917506 NLD917503:NLG917506 NBH917503:NBK917506 MRL917503:MRO917506 MHP917503:MHS917506 LXT917503:LXW917506 LNX917503:LOA917506 LEB917503:LEE917506 KUF917503:KUI917506 KKJ917503:KKM917506 KAN917503:KAQ917506 JQR917503:JQU917506 JGV917503:JGY917506 IWZ917503:IXC917506 IND917503:ING917506 IDH917503:IDK917506 HTL917503:HTO917506 HJP917503:HJS917506 GZT917503:GZW917506 GPX917503:GQA917506 GGB917503:GGE917506 FWF917503:FWI917506 FMJ917503:FMM917506 FCN917503:FCQ917506 ESR917503:ESU917506 EIV917503:EIY917506 DYZ917503:DZC917506 DPD917503:DPG917506 DFH917503:DFK917506 CVL917503:CVO917506 CLP917503:CLS917506 CBT917503:CBW917506 BRX917503:BSA917506 BIB917503:BIE917506 AYF917503:AYI917506 AOJ917503:AOM917506 AEN917503:AEQ917506 UR917503:UU917506 KV917503:KY917506 AZ917503:BC917506 WXH851967:WXK851970 WNL851967:WNO851970 WDP851967:WDS851970 VTT851967:VTW851970 VJX851967:VKA851970 VAB851967:VAE851970 UQF851967:UQI851970 UGJ851967:UGM851970 TWN851967:TWQ851970 TMR851967:TMU851970 TCV851967:TCY851970 SSZ851967:STC851970 SJD851967:SJG851970 RZH851967:RZK851970 RPL851967:RPO851970 RFP851967:RFS851970 QVT851967:QVW851970 QLX851967:QMA851970 QCB851967:QCE851970 PSF851967:PSI851970 PIJ851967:PIM851970 OYN851967:OYQ851970 OOR851967:OOU851970 OEV851967:OEY851970 NUZ851967:NVC851970 NLD851967:NLG851970 NBH851967:NBK851970 MRL851967:MRO851970 MHP851967:MHS851970 LXT851967:LXW851970 LNX851967:LOA851970 LEB851967:LEE851970 KUF851967:KUI851970 KKJ851967:KKM851970 KAN851967:KAQ851970 JQR851967:JQU851970 JGV851967:JGY851970 IWZ851967:IXC851970 IND851967:ING851970 IDH851967:IDK851970 HTL851967:HTO851970 HJP851967:HJS851970 GZT851967:GZW851970 GPX851967:GQA851970 GGB851967:GGE851970 FWF851967:FWI851970 FMJ851967:FMM851970 FCN851967:FCQ851970 ESR851967:ESU851970 EIV851967:EIY851970 DYZ851967:DZC851970 DPD851967:DPG851970 DFH851967:DFK851970 CVL851967:CVO851970 CLP851967:CLS851970 CBT851967:CBW851970 BRX851967:BSA851970 BIB851967:BIE851970 AYF851967:AYI851970 AOJ851967:AOM851970 AEN851967:AEQ851970 UR851967:UU851970 KV851967:KY851970 AZ851967:BC851970 WXH786431:WXK786434 WNL786431:WNO786434 WDP786431:WDS786434 VTT786431:VTW786434 VJX786431:VKA786434 VAB786431:VAE786434 UQF786431:UQI786434 UGJ786431:UGM786434 TWN786431:TWQ786434 TMR786431:TMU786434 TCV786431:TCY786434 SSZ786431:STC786434 SJD786431:SJG786434 RZH786431:RZK786434 RPL786431:RPO786434 RFP786431:RFS786434 QVT786431:QVW786434 QLX786431:QMA786434 QCB786431:QCE786434 PSF786431:PSI786434 PIJ786431:PIM786434 OYN786431:OYQ786434 OOR786431:OOU786434 OEV786431:OEY786434 NUZ786431:NVC786434 NLD786431:NLG786434 NBH786431:NBK786434 MRL786431:MRO786434 MHP786431:MHS786434 LXT786431:LXW786434 LNX786431:LOA786434 LEB786431:LEE786434 KUF786431:KUI786434 KKJ786431:KKM786434 KAN786431:KAQ786434 JQR786431:JQU786434 JGV786431:JGY786434 IWZ786431:IXC786434 IND786431:ING786434 IDH786431:IDK786434 HTL786431:HTO786434 HJP786431:HJS786434 GZT786431:GZW786434 GPX786431:GQA786434 GGB786431:GGE786434 FWF786431:FWI786434 FMJ786431:FMM786434 FCN786431:FCQ786434 ESR786431:ESU786434 EIV786431:EIY786434 DYZ786431:DZC786434 DPD786431:DPG786434 DFH786431:DFK786434 CVL786431:CVO786434 CLP786431:CLS786434 CBT786431:CBW786434 BRX786431:BSA786434 BIB786431:BIE786434 AYF786431:AYI786434 AOJ786431:AOM786434 AEN786431:AEQ786434 UR786431:UU786434 KV786431:KY786434 AZ786431:BC786434 WXH720895:WXK720898 WNL720895:WNO720898 WDP720895:WDS720898 VTT720895:VTW720898 VJX720895:VKA720898 VAB720895:VAE720898 UQF720895:UQI720898 UGJ720895:UGM720898 TWN720895:TWQ720898 TMR720895:TMU720898 TCV720895:TCY720898 SSZ720895:STC720898 SJD720895:SJG720898 RZH720895:RZK720898 RPL720895:RPO720898 RFP720895:RFS720898 QVT720895:QVW720898 QLX720895:QMA720898 QCB720895:QCE720898 PSF720895:PSI720898 PIJ720895:PIM720898 OYN720895:OYQ720898 OOR720895:OOU720898 OEV720895:OEY720898 NUZ720895:NVC720898 NLD720895:NLG720898 NBH720895:NBK720898 MRL720895:MRO720898 MHP720895:MHS720898 LXT720895:LXW720898 LNX720895:LOA720898 LEB720895:LEE720898 KUF720895:KUI720898 KKJ720895:KKM720898 KAN720895:KAQ720898 JQR720895:JQU720898 JGV720895:JGY720898 IWZ720895:IXC720898 IND720895:ING720898 IDH720895:IDK720898 HTL720895:HTO720898 HJP720895:HJS720898 GZT720895:GZW720898 GPX720895:GQA720898 GGB720895:GGE720898 FWF720895:FWI720898 FMJ720895:FMM720898 FCN720895:FCQ720898 ESR720895:ESU720898 EIV720895:EIY720898 DYZ720895:DZC720898 DPD720895:DPG720898 DFH720895:DFK720898 CVL720895:CVO720898 CLP720895:CLS720898 CBT720895:CBW720898 BRX720895:BSA720898 BIB720895:BIE720898 AYF720895:AYI720898 AOJ720895:AOM720898 AEN720895:AEQ720898 UR720895:UU720898 KV720895:KY720898 AZ720895:BC720898 WXH655359:WXK655362 WNL655359:WNO655362 WDP655359:WDS655362 VTT655359:VTW655362 VJX655359:VKA655362 VAB655359:VAE655362 UQF655359:UQI655362 UGJ655359:UGM655362 TWN655359:TWQ655362 TMR655359:TMU655362 TCV655359:TCY655362 SSZ655359:STC655362 SJD655359:SJG655362 RZH655359:RZK655362 RPL655359:RPO655362 RFP655359:RFS655362 QVT655359:QVW655362 QLX655359:QMA655362 QCB655359:QCE655362 PSF655359:PSI655362 PIJ655359:PIM655362 OYN655359:OYQ655362 OOR655359:OOU655362 OEV655359:OEY655362 NUZ655359:NVC655362 NLD655359:NLG655362 NBH655359:NBK655362 MRL655359:MRO655362 MHP655359:MHS655362 LXT655359:LXW655362 LNX655359:LOA655362 LEB655359:LEE655362 KUF655359:KUI655362 KKJ655359:KKM655362 KAN655359:KAQ655362 JQR655359:JQU655362 JGV655359:JGY655362 IWZ655359:IXC655362 IND655359:ING655362 IDH655359:IDK655362 HTL655359:HTO655362 HJP655359:HJS655362 GZT655359:GZW655362 GPX655359:GQA655362 GGB655359:GGE655362 FWF655359:FWI655362 FMJ655359:FMM655362 FCN655359:FCQ655362 ESR655359:ESU655362 EIV655359:EIY655362 DYZ655359:DZC655362 DPD655359:DPG655362 DFH655359:DFK655362 CVL655359:CVO655362 CLP655359:CLS655362 CBT655359:CBW655362 BRX655359:BSA655362 BIB655359:BIE655362 AYF655359:AYI655362 AOJ655359:AOM655362 AEN655359:AEQ655362 UR655359:UU655362 KV655359:KY655362 AZ655359:BC655362 WXH589823:WXK589826 WNL589823:WNO589826 WDP589823:WDS589826 VTT589823:VTW589826 VJX589823:VKA589826 VAB589823:VAE589826 UQF589823:UQI589826 UGJ589823:UGM589826 TWN589823:TWQ589826 TMR589823:TMU589826 TCV589823:TCY589826 SSZ589823:STC589826 SJD589823:SJG589826 RZH589823:RZK589826 RPL589823:RPO589826 RFP589823:RFS589826 QVT589823:QVW589826 QLX589823:QMA589826 QCB589823:QCE589826 PSF589823:PSI589826 PIJ589823:PIM589826 OYN589823:OYQ589826 OOR589823:OOU589826 OEV589823:OEY589826 NUZ589823:NVC589826 NLD589823:NLG589826 NBH589823:NBK589826 MRL589823:MRO589826 MHP589823:MHS589826 LXT589823:LXW589826 LNX589823:LOA589826 LEB589823:LEE589826 KUF589823:KUI589826 KKJ589823:KKM589826 KAN589823:KAQ589826 JQR589823:JQU589826 JGV589823:JGY589826 IWZ589823:IXC589826 IND589823:ING589826 IDH589823:IDK589826 HTL589823:HTO589826 HJP589823:HJS589826 GZT589823:GZW589826 GPX589823:GQA589826 GGB589823:GGE589826 FWF589823:FWI589826 FMJ589823:FMM589826 FCN589823:FCQ589826 ESR589823:ESU589826 EIV589823:EIY589826 DYZ589823:DZC589826 DPD589823:DPG589826 DFH589823:DFK589826 CVL589823:CVO589826 CLP589823:CLS589826 CBT589823:CBW589826 BRX589823:BSA589826 BIB589823:BIE589826 AYF589823:AYI589826 AOJ589823:AOM589826 AEN589823:AEQ589826 UR589823:UU589826 KV589823:KY589826 AZ589823:BC589826 WXH524287:WXK524290 WNL524287:WNO524290 WDP524287:WDS524290 VTT524287:VTW524290 VJX524287:VKA524290 VAB524287:VAE524290 UQF524287:UQI524290 UGJ524287:UGM524290 TWN524287:TWQ524290 TMR524287:TMU524290 TCV524287:TCY524290 SSZ524287:STC524290 SJD524287:SJG524290 RZH524287:RZK524290 RPL524287:RPO524290 RFP524287:RFS524290 QVT524287:QVW524290 QLX524287:QMA524290 QCB524287:QCE524290 PSF524287:PSI524290 PIJ524287:PIM524290 OYN524287:OYQ524290 OOR524287:OOU524290 OEV524287:OEY524290 NUZ524287:NVC524290 NLD524287:NLG524290 NBH524287:NBK524290 MRL524287:MRO524290 MHP524287:MHS524290 LXT524287:LXW524290 LNX524287:LOA524290 LEB524287:LEE524290 KUF524287:KUI524290 KKJ524287:KKM524290 KAN524287:KAQ524290 JQR524287:JQU524290 JGV524287:JGY524290 IWZ524287:IXC524290 IND524287:ING524290 IDH524287:IDK524290 HTL524287:HTO524290 HJP524287:HJS524290 GZT524287:GZW524290 GPX524287:GQA524290 GGB524287:GGE524290 FWF524287:FWI524290 FMJ524287:FMM524290 FCN524287:FCQ524290 ESR524287:ESU524290 EIV524287:EIY524290 DYZ524287:DZC524290 DPD524287:DPG524290 DFH524287:DFK524290 CVL524287:CVO524290 CLP524287:CLS524290 CBT524287:CBW524290 BRX524287:BSA524290 BIB524287:BIE524290 AYF524287:AYI524290 AOJ524287:AOM524290 AEN524287:AEQ524290 UR524287:UU524290 KV524287:KY524290 AZ524287:BC524290 WXH458751:WXK458754 WNL458751:WNO458754 WDP458751:WDS458754 VTT458751:VTW458754 VJX458751:VKA458754 VAB458751:VAE458754 UQF458751:UQI458754 UGJ458751:UGM458754 TWN458751:TWQ458754 TMR458751:TMU458754 TCV458751:TCY458754 SSZ458751:STC458754 SJD458751:SJG458754 RZH458751:RZK458754 RPL458751:RPO458754 RFP458751:RFS458754 QVT458751:QVW458754 QLX458751:QMA458754 QCB458751:QCE458754 PSF458751:PSI458754 PIJ458751:PIM458754 OYN458751:OYQ458754 OOR458751:OOU458754 OEV458751:OEY458754 NUZ458751:NVC458754 NLD458751:NLG458754 NBH458751:NBK458754 MRL458751:MRO458754 MHP458751:MHS458754 LXT458751:LXW458754 LNX458751:LOA458754 LEB458751:LEE458754 KUF458751:KUI458754 KKJ458751:KKM458754 KAN458751:KAQ458754 JQR458751:JQU458754 JGV458751:JGY458754 IWZ458751:IXC458754 IND458751:ING458754 IDH458751:IDK458754 HTL458751:HTO458754 HJP458751:HJS458754 GZT458751:GZW458754 GPX458751:GQA458754 GGB458751:GGE458754 FWF458751:FWI458754 FMJ458751:FMM458754 FCN458751:FCQ458754 ESR458751:ESU458754 EIV458751:EIY458754 DYZ458751:DZC458754 DPD458751:DPG458754 DFH458751:DFK458754 CVL458751:CVO458754 CLP458751:CLS458754 CBT458751:CBW458754 BRX458751:BSA458754 BIB458751:BIE458754 AYF458751:AYI458754 AOJ458751:AOM458754 AEN458751:AEQ458754 UR458751:UU458754 KV458751:KY458754 AZ458751:BC458754 WXH393215:WXK393218 WNL393215:WNO393218 WDP393215:WDS393218 VTT393215:VTW393218 VJX393215:VKA393218 VAB393215:VAE393218 UQF393215:UQI393218 UGJ393215:UGM393218 TWN393215:TWQ393218 TMR393215:TMU393218 TCV393215:TCY393218 SSZ393215:STC393218 SJD393215:SJG393218 RZH393215:RZK393218 RPL393215:RPO393218 RFP393215:RFS393218 QVT393215:QVW393218 QLX393215:QMA393218 QCB393215:QCE393218 PSF393215:PSI393218 PIJ393215:PIM393218 OYN393215:OYQ393218 OOR393215:OOU393218 OEV393215:OEY393218 NUZ393215:NVC393218 NLD393215:NLG393218 NBH393215:NBK393218 MRL393215:MRO393218 MHP393215:MHS393218 LXT393215:LXW393218 LNX393215:LOA393218 LEB393215:LEE393218 KUF393215:KUI393218 KKJ393215:KKM393218 KAN393215:KAQ393218 JQR393215:JQU393218 JGV393215:JGY393218 IWZ393215:IXC393218 IND393215:ING393218 IDH393215:IDK393218 HTL393215:HTO393218 HJP393215:HJS393218 GZT393215:GZW393218 GPX393215:GQA393218 GGB393215:GGE393218 FWF393215:FWI393218 FMJ393215:FMM393218 FCN393215:FCQ393218 ESR393215:ESU393218 EIV393215:EIY393218 DYZ393215:DZC393218 DPD393215:DPG393218 DFH393215:DFK393218 CVL393215:CVO393218 CLP393215:CLS393218 CBT393215:CBW393218 BRX393215:BSA393218 BIB393215:BIE393218 AYF393215:AYI393218 AOJ393215:AOM393218 AEN393215:AEQ393218 UR393215:UU393218 KV393215:KY393218 AZ393215:BC393218 WXH327679:WXK327682 WNL327679:WNO327682 WDP327679:WDS327682 VTT327679:VTW327682 VJX327679:VKA327682 VAB327679:VAE327682 UQF327679:UQI327682 UGJ327679:UGM327682 TWN327679:TWQ327682 TMR327679:TMU327682 TCV327679:TCY327682 SSZ327679:STC327682 SJD327679:SJG327682 RZH327679:RZK327682 RPL327679:RPO327682 RFP327679:RFS327682 QVT327679:QVW327682 QLX327679:QMA327682 QCB327679:QCE327682 PSF327679:PSI327682 PIJ327679:PIM327682 OYN327679:OYQ327682 OOR327679:OOU327682 OEV327679:OEY327682 NUZ327679:NVC327682 NLD327679:NLG327682 NBH327679:NBK327682 MRL327679:MRO327682 MHP327679:MHS327682 LXT327679:LXW327682 LNX327679:LOA327682 LEB327679:LEE327682 KUF327679:KUI327682 KKJ327679:KKM327682 KAN327679:KAQ327682 JQR327679:JQU327682 JGV327679:JGY327682 IWZ327679:IXC327682 IND327679:ING327682 IDH327679:IDK327682 HTL327679:HTO327682 HJP327679:HJS327682 GZT327679:GZW327682 GPX327679:GQA327682 GGB327679:GGE327682 FWF327679:FWI327682 FMJ327679:FMM327682 FCN327679:FCQ327682 ESR327679:ESU327682 EIV327679:EIY327682 DYZ327679:DZC327682 DPD327679:DPG327682 DFH327679:DFK327682 CVL327679:CVO327682 CLP327679:CLS327682 CBT327679:CBW327682 BRX327679:BSA327682 BIB327679:BIE327682 AYF327679:AYI327682 AOJ327679:AOM327682 AEN327679:AEQ327682 UR327679:UU327682 KV327679:KY327682 AZ327679:BC327682 WXH262143:WXK262146 WNL262143:WNO262146 WDP262143:WDS262146 VTT262143:VTW262146 VJX262143:VKA262146 VAB262143:VAE262146 UQF262143:UQI262146 UGJ262143:UGM262146 TWN262143:TWQ262146 TMR262143:TMU262146 TCV262143:TCY262146 SSZ262143:STC262146 SJD262143:SJG262146 RZH262143:RZK262146 RPL262143:RPO262146 RFP262143:RFS262146 QVT262143:QVW262146 QLX262143:QMA262146 QCB262143:QCE262146 PSF262143:PSI262146 PIJ262143:PIM262146 OYN262143:OYQ262146 OOR262143:OOU262146 OEV262143:OEY262146 NUZ262143:NVC262146 NLD262143:NLG262146 NBH262143:NBK262146 MRL262143:MRO262146 MHP262143:MHS262146 LXT262143:LXW262146 LNX262143:LOA262146 LEB262143:LEE262146 KUF262143:KUI262146 KKJ262143:KKM262146 KAN262143:KAQ262146 JQR262143:JQU262146 JGV262143:JGY262146 IWZ262143:IXC262146 IND262143:ING262146 IDH262143:IDK262146 HTL262143:HTO262146 HJP262143:HJS262146 GZT262143:GZW262146 GPX262143:GQA262146 GGB262143:GGE262146 FWF262143:FWI262146 FMJ262143:FMM262146 FCN262143:FCQ262146 ESR262143:ESU262146 EIV262143:EIY262146 DYZ262143:DZC262146 DPD262143:DPG262146 DFH262143:DFK262146 CVL262143:CVO262146 CLP262143:CLS262146 CBT262143:CBW262146 BRX262143:BSA262146 BIB262143:BIE262146 AYF262143:AYI262146 AOJ262143:AOM262146 AEN262143:AEQ262146 UR262143:UU262146 KV262143:KY262146 AZ262143:BC262146 WXH196607:WXK196610 WNL196607:WNO196610 WDP196607:WDS196610 VTT196607:VTW196610 VJX196607:VKA196610 VAB196607:VAE196610 UQF196607:UQI196610 UGJ196607:UGM196610 TWN196607:TWQ196610 TMR196607:TMU196610 TCV196607:TCY196610 SSZ196607:STC196610 SJD196607:SJG196610 RZH196607:RZK196610 RPL196607:RPO196610 RFP196607:RFS196610 QVT196607:QVW196610 QLX196607:QMA196610 QCB196607:QCE196610 PSF196607:PSI196610 PIJ196607:PIM196610 OYN196607:OYQ196610 OOR196607:OOU196610 OEV196607:OEY196610 NUZ196607:NVC196610 NLD196607:NLG196610 NBH196607:NBK196610 MRL196607:MRO196610 MHP196607:MHS196610 LXT196607:LXW196610 LNX196607:LOA196610 LEB196607:LEE196610 KUF196607:KUI196610 KKJ196607:KKM196610 KAN196607:KAQ196610 JQR196607:JQU196610 JGV196607:JGY196610 IWZ196607:IXC196610 IND196607:ING196610 IDH196607:IDK196610 HTL196607:HTO196610 HJP196607:HJS196610 GZT196607:GZW196610 GPX196607:GQA196610 GGB196607:GGE196610 FWF196607:FWI196610 FMJ196607:FMM196610 FCN196607:FCQ196610 ESR196607:ESU196610 EIV196607:EIY196610 DYZ196607:DZC196610 DPD196607:DPG196610 DFH196607:DFK196610 CVL196607:CVO196610 CLP196607:CLS196610 CBT196607:CBW196610 BRX196607:BSA196610 BIB196607:BIE196610 AYF196607:AYI196610 AOJ196607:AOM196610 AEN196607:AEQ196610 UR196607:UU196610 KV196607:KY196610 AZ196607:BC196610 WXH131071:WXK131074 WNL131071:WNO131074 WDP131071:WDS131074 VTT131071:VTW131074 VJX131071:VKA131074 VAB131071:VAE131074 UQF131071:UQI131074 UGJ131071:UGM131074 TWN131071:TWQ131074 TMR131071:TMU131074 TCV131071:TCY131074 SSZ131071:STC131074 SJD131071:SJG131074 RZH131071:RZK131074 RPL131071:RPO131074 RFP131071:RFS131074 QVT131071:QVW131074 QLX131071:QMA131074 QCB131071:QCE131074 PSF131071:PSI131074 PIJ131071:PIM131074 OYN131071:OYQ131074 OOR131071:OOU131074 OEV131071:OEY131074 NUZ131071:NVC131074 NLD131071:NLG131074 NBH131071:NBK131074 MRL131071:MRO131074 MHP131071:MHS131074 LXT131071:LXW131074 LNX131071:LOA131074 LEB131071:LEE131074 KUF131071:KUI131074 KKJ131071:KKM131074 KAN131071:KAQ131074 JQR131071:JQU131074 JGV131071:JGY131074 IWZ131071:IXC131074 IND131071:ING131074 IDH131071:IDK131074 HTL131071:HTO131074 HJP131071:HJS131074 GZT131071:GZW131074 GPX131071:GQA131074 GGB131071:GGE131074 FWF131071:FWI131074 FMJ131071:FMM131074 FCN131071:FCQ131074 ESR131071:ESU131074 EIV131071:EIY131074 DYZ131071:DZC131074 DPD131071:DPG131074 DFH131071:DFK131074 CVL131071:CVO131074 CLP131071:CLS131074 CBT131071:CBW131074 BRX131071:BSA131074 BIB131071:BIE131074 AYF131071:AYI131074 AOJ131071:AOM131074 AEN131071:AEQ131074 UR131071:UU131074 KV131071:KY131074 AZ131071:BC131074 WXH65535:WXK65538 WNL65535:WNO65538 WDP65535:WDS65538 VTT65535:VTW65538 VJX65535:VKA65538 VAB65535:VAE65538 UQF65535:UQI65538 UGJ65535:UGM65538 TWN65535:TWQ65538 TMR65535:TMU65538 TCV65535:TCY65538 SSZ65535:STC65538 SJD65535:SJG65538 RZH65535:RZK65538 RPL65535:RPO65538 RFP65535:RFS65538 QVT65535:QVW65538 QLX65535:QMA65538 QCB65535:QCE65538 PSF65535:PSI65538 PIJ65535:PIM65538 OYN65535:OYQ65538 OOR65535:OOU65538 OEV65535:OEY65538 NUZ65535:NVC65538 NLD65535:NLG65538 NBH65535:NBK65538 MRL65535:MRO65538 MHP65535:MHS65538 LXT65535:LXW65538 LNX65535:LOA65538 LEB65535:LEE65538 KUF65535:KUI65538 KKJ65535:KKM65538 KAN65535:KAQ65538 JQR65535:JQU65538 JGV65535:JGY65538 IWZ65535:IXC65538 IND65535:ING65538 IDH65535:IDK65538 HTL65535:HTO65538 HJP65535:HJS65538 GZT65535:GZW65538 GPX65535:GQA65538 GGB65535:GGE65538 FWF65535:FWI65538 FMJ65535:FMM65538 FCN65535:FCQ65538 ESR65535:ESU65538 EIV65535:EIY65538 DYZ65535:DZC65538 DPD65535:DPG65538 DFH65535:DFK65538 CVL65535:CVO65538 CLP65535:CLS65538 CBT65535:CBW65538 BRX65535:BSA65538 BIB65535:BIE65538 AYF65535:AYI65538 AOJ65535:AOM65538 AEN65535:AEQ65538 UR65535:UU65538 KV65535:KY65538 AZ65535:BC65538 WXH983039:WXK983042 WWB983039:WWE983039 WMF983039:WMI983039 WCJ983039:WCM983039 VSN983039:VSQ983039 VIR983039:VIU983039 UYV983039:UYY983039 UOZ983039:UPC983039 UFD983039:UFG983039 TVH983039:TVK983039 TLL983039:TLO983039 TBP983039:TBS983039 SRT983039:SRW983039 SHX983039:SIA983039 RYB983039:RYE983039 ROF983039:ROI983039 REJ983039:REM983039 QUN983039:QUQ983039 QKR983039:QKU983039 QAV983039:QAY983039 PQZ983039:PRC983039 PHD983039:PHG983039 OXH983039:OXK983039 ONL983039:ONO983039 ODP983039:ODS983039 NTT983039:NTW983039 NJX983039:NKA983039 NAB983039:NAE983039 MQF983039:MQI983039 MGJ983039:MGM983039 LWN983039:LWQ983039 LMR983039:LMU983039 LCV983039:LCY983039 KSZ983039:KTC983039 KJD983039:KJG983039 JZH983039:JZK983039 JPL983039:JPO983039 JFP983039:JFS983039 IVT983039:IVW983039 ILX983039:IMA983039 ICB983039:ICE983039 HSF983039:HSI983039 HIJ983039:HIM983039 GYN983039:GYQ983039 GOR983039:GOU983039 GEV983039:GEY983039 FUZ983039:FVC983039 FLD983039:FLG983039 FBH983039:FBK983039 ERL983039:ERO983039 EHP983039:EHS983039 DXT983039:DXW983039 DNX983039:DOA983039 DEB983039:DEE983039 CUF983039:CUI983039 CKJ983039:CKM983039 CAN983039:CAQ983039 BQR983039:BQU983039 BGV983039:BGY983039 AWZ983039:AXC983039 AND983039:ANG983039 ADH983039:ADK983039 TL983039:TO983039 JP983039:JS983039 T983039:W983039 WWB917503:WWE917503 WMF917503:WMI917503 WCJ917503:WCM917503 VSN917503:VSQ917503 VIR917503:VIU917503 UYV917503:UYY917503 UOZ917503:UPC917503 UFD917503:UFG917503 TVH917503:TVK917503 TLL917503:TLO917503 TBP917503:TBS917503 SRT917503:SRW917503 SHX917503:SIA917503 RYB917503:RYE917503 ROF917503:ROI917503 REJ917503:REM917503 QUN917503:QUQ917503 QKR917503:QKU917503 QAV917503:QAY917503 PQZ917503:PRC917503 PHD917503:PHG917503 OXH917503:OXK917503 ONL917503:ONO917503 ODP917503:ODS917503 NTT917503:NTW917503 NJX917503:NKA917503 NAB917503:NAE917503 MQF917503:MQI917503 MGJ917503:MGM917503 LWN917503:LWQ917503 LMR917503:LMU917503 LCV917503:LCY917503 KSZ917503:KTC917503 KJD917503:KJG917503 JZH917503:JZK917503 JPL917503:JPO917503 JFP917503:JFS917503 IVT917503:IVW917503 ILX917503:IMA917503 ICB917503:ICE917503 HSF917503:HSI917503 HIJ917503:HIM917503 GYN917503:GYQ917503 GOR917503:GOU917503 GEV917503:GEY917503 FUZ917503:FVC917503 FLD917503:FLG917503 FBH917503:FBK917503 ERL917503:ERO917503 EHP917503:EHS917503 DXT917503:DXW917503 DNX917503:DOA917503 DEB917503:DEE917503 CUF917503:CUI917503 CKJ917503:CKM917503 CAN917503:CAQ917503 BQR917503:BQU917503 BGV917503:BGY917503 AWZ917503:AXC917503 AND917503:ANG917503 ADH917503:ADK917503 TL917503:TO917503 JP917503:JS917503 T917503:W917503 WWB851967:WWE851967 WMF851967:WMI851967 WCJ851967:WCM851967 VSN851967:VSQ851967 VIR851967:VIU851967 UYV851967:UYY851967 UOZ851967:UPC851967 UFD851967:UFG851967 TVH851967:TVK851967 TLL851967:TLO851967 TBP851967:TBS851967 SRT851967:SRW851967 SHX851967:SIA851967 RYB851967:RYE851967 ROF851967:ROI851967 REJ851967:REM851967 QUN851967:QUQ851967 QKR851967:QKU851967 QAV851967:QAY851967 PQZ851967:PRC851967 PHD851967:PHG851967 OXH851967:OXK851967 ONL851967:ONO851967 ODP851967:ODS851967 NTT851967:NTW851967 NJX851967:NKA851967 NAB851967:NAE851967 MQF851967:MQI851967 MGJ851967:MGM851967 LWN851967:LWQ851967 LMR851967:LMU851967 LCV851967:LCY851967 KSZ851967:KTC851967 KJD851967:KJG851967 JZH851967:JZK851967 JPL851967:JPO851967 JFP851967:JFS851967 IVT851967:IVW851967 ILX851967:IMA851967 ICB851967:ICE851967 HSF851967:HSI851967 HIJ851967:HIM851967 GYN851967:GYQ851967 GOR851967:GOU851967 GEV851967:GEY851967 FUZ851967:FVC851967 FLD851967:FLG851967 FBH851967:FBK851967 ERL851967:ERO851967 EHP851967:EHS851967 DXT851967:DXW851967 DNX851967:DOA851967 DEB851967:DEE851967 CUF851967:CUI851967 CKJ851967:CKM851967 CAN851967:CAQ851967 BQR851967:BQU851967 BGV851967:BGY851967 AWZ851967:AXC851967 AND851967:ANG851967 ADH851967:ADK851967 TL851967:TO851967 JP851967:JS851967 T851967:W851967 WWB786431:WWE786431 WMF786431:WMI786431 WCJ786431:WCM786431 VSN786431:VSQ786431 VIR786431:VIU786431 UYV786431:UYY786431 UOZ786431:UPC786431 UFD786431:UFG786431 TVH786431:TVK786431 TLL786431:TLO786431 TBP786431:TBS786431 SRT786431:SRW786431 SHX786431:SIA786431 RYB786431:RYE786431 ROF786431:ROI786431 REJ786431:REM786431 QUN786431:QUQ786431 QKR786431:QKU786431 QAV786431:QAY786431 PQZ786431:PRC786431 PHD786431:PHG786431 OXH786431:OXK786431 ONL786431:ONO786431 ODP786431:ODS786431 NTT786431:NTW786431 NJX786431:NKA786431 NAB786431:NAE786431 MQF786431:MQI786431 MGJ786431:MGM786431 LWN786431:LWQ786431 LMR786431:LMU786431 LCV786431:LCY786431 KSZ786431:KTC786431 KJD786431:KJG786431 JZH786431:JZK786431 JPL786431:JPO786431 JFP786431:JFS786431 IVT786431:IVW786431 ILX786431:IMA786431 ICB786431:ICE786431 HSF786431:HSI786431 HIJ786431:HIM786431 GYN786431:GYQ786431 GOR786431:GOU786431 GEV786431:GEY786431 FUZ786431:FVC786431 FLD786431:FLG786431 FBH786431:FBK786431 ERL786431:ERO786431 EHP786431:EHS786431 DXT786431:DXW786431 DNX786431:DOA786431 DEB786431:DEE786431 CUF786431:CUI786431 CKJ786431:CKM786431 CAN786431:CAQ786431 BQR786431:BQU786431 BGV786431:BGY786431 AWZ786431:AXC786431 AND786431:ANG786431 ADH786431:ADK786431 TL786431:TO786431 JP786431:JS786431 T786431:W786431 WWB720895:WWE720895 WMF720895:WMI720895 WCJ720895:WCM720895 VSN720895:VSQ720895 VIR720895:VIU720895 UYV720895:UYY720895 UOZ720895:UPC720895 UFD720895:UFG720895 TVH720895:TVK720895 TLL720895:TLO720895 TBP720895:TBS720895 SRT720895:SRW720895 SHX720895:SIA720895 RYB720895:RYE720895 ROF720895:ROI720895 REJ720895:REM720895 QUN720895:QUQ720895 QKR720895:QKU720895 QAV720895:QAY720895 PQZ720895:PRC720895 PHD720895:PHG720895 OXH720895:OXK720895 ONL720895:ONO720895 ODP720895:ODS720895 NTT720895:NTW720895 NJX720895:NKA720895 NAB720895:NAE720895 MQF720895:MQI720895 MGJ720895:MGM720895 LWN720895:LWQ720895 LMR720895:LMU720895 LCV720895:LCY720895 KSZ720895:KTC720895 KJD720895:KJG720895 JZH720895:JZK720895 JPL720895:JPO720895 JFP720895:JFS720895 IVT720895:IVW720895 ILX720895:IMA720895 ICB720895:ICE720895 HSF720895:HSI720895 HIJ720895:HIM720895 GYN720895:GYQ720895 GOR720895:GOU720895 GEV720895:GEY720895 FUZ720895:FVC720895 FLD720895:FLG720895 FBH720895:FBK720895 ERL720895:ERO720895 EHP720895:EHS720895 DXT720895:DXW720895 DNX720895:DOA720895 DEB720895:DEE720895 CUF720895:CUI720895 CKJ720895:CKM720895 CAN720895:CAQ720895 BQR720895:BQU720895 BGV720895:BGY720895 AWZ720895:AXC720895 AND720895:ANG720895 ADH720895:ADK720895 TL720895:TO720895 JP720895:JS720895 T720895:W720895 WWB655359:WWE655359 WMF655359:WMI655359 WCJ655359:WCM655359 VSN655359:VSQ655359 VIR655359:VIU655359 UYV655359:UYY655359 UOZ655359:UPC655359 UFD655359:UFG655359 TVH655359:TVK655359 TLL655359:TLO655359 TBP655359:TBS655359 SRT655359:SRW655359 SHX655359:SIA655359 RYB655359:RYE655359 ROF655359:ROI655359 REJ655359:REM655359 QUN655359:QUQ655359 QKR655359:QKU655359 QAV655359:QAY655359 PQZ655359:PRC655359 PHD655359:PHG655359 OXH655359:OXK655359 ONL655359:ONO655359 ODP655359:ODS655359 NTT655359:NTW655359 NJX655359:NKA655359 NAB655359:NAE655359 MQF655359:MQI655359 MGJ655359:MGM655359 LWN655359:LWQ655359 LMR655359:LMU655359 LCV655359:LCY655359 KSZ655359:KTC655359 KJD655359:KJG655359 JZH655359:JZK655359 JPL655359:JPO655359 JFP655359:JFS655359 IVT655359:IVW655359 ILX655359:IMA655359 ICB655359:ICE655359 HSF655359:HSI655359 HIJ655359:HIM655359 GYN655359:GYQ655359 GOR655359:GOU655359 GEV655359:GEY655359 FUZ655359:FVC655359 FLD655359:FLG655359 FBH655359:FBK655359 ERL655359:ERO655359 EHP655359:EHS655359 DXT655359:DXW655359 DNX655359:DOA655359 DEB655359:DEE655359 CUF655359:CUI655359 CKJ655359:CKM655359 CAN655359:CAQ655359 BQR655359:BQU655359 BGV655359:BGY655359 AWZ655359:AXC655359 AND655359:ANG655359 ADH655359:ADK655359 TL655359:TO655359 JP655359:JS655359 T655359:W655359 WWB589823:WWE589823 WMF589823:WMI589823 WCJ589823:WCM589823 VSN589823:VSQ589823 VIR589823:VIU589823 UYV589823:UYY589823 UOZ589823:UPC589823 UFD589823:UFG589823 TVH589823:TVK589823 TLL589823:TLO589823 TBP589823:TBS589823 SRT589823:SRW589823 SHX589823:SIA589823 RYB589823:RYE589823 ROF589823:ROI589823 REJ589823:REM589823 QUN589823:QUQ589823 QKR589823:QKU589823 QAV589823:QAY589823 PQZ589823:PRC589823 PHD589823:PHG589823 OXH589823:OXK589823 ONL589823:ONO589823 ODP589823:ODS589823 NTT589823:NTW589823 NJX589823:NKA589823 NAB589823:NAE589823 MQF589823:MQI589823 MGJ589823:MGM589823 LWN589823:LWQ589823 LMR589823:LMU589823 LCV589823:LCY589823 KSZ589823:KTC589823 KJD589823:KJG589823 JZH589823:JZK589823 JPL589823:JPO589823 JFP589823:JFS589823 IVT589823:IVW589823 ILX589823:IMA589823 ICB589823:ICE589823 HSF589823:HSI589823 HIJ589823:HIM589823 GYN589823:GYQ589823 GOR589823:GOU589823 GEV589823:GEY589823 FUZ589823:FVC589823 FLD589823:FLG589823 FBH589823:FBK589823 ERL589823:ERO589823 EHP589823:EHS589823 DXT589823:DXW589823 DNX589823:DOA589823 DEB589823:DEE589823 CUF589823:CUI589823 CKJ589823:CKM589823 CAN589823:CAQ589823 BQR589823:BQU589823 BGV589823:BGY589823 AWZ589823:AXC589823 AND589823:ANG589823 ADH589823:ADK589823 TL589823:TO589823 JP589823:JS589823 T589823:W589823 WWB524287:WWE524287 WMF524287:WMI524287 WCJ524287:WCM524287 VSN524287:VSQ524287 VIR524287:VIU524287 UYV524287:UYY524287 UOZ524287:UPC524287 UFD524287:UFG524287 TVH524287:TVK524287 TLL524287:TLO524287 TBP524287:TBS524287 SRT524287:SRW524287 SHX524287:SIA524287 RYB524287:RYE524287 ROF524287:ROI524287 REJ524287:REM524287 QUN524287:QUQ524287 QKR524287:QKU524287 QAV524287:QAY524287 PQZ524287:PRC524287 PHD524287:PHG524287 OXH524287:OXK524287 ONL524287:ONO524287 ODP524287:ODS524287 NTT524287:NTW524287 NJX524287:NKA524287 NAB524287:NAE524287 MQF524287:MQI524287 MGJ524287:MGM524287 LWN524287:LWQ524287 LMR524287:LMU524287 LCV524287:LCY524287 KSZ524287:KTC524287 KJD524287:KJG524287 JZH524287:JZK524287 JPL524287:JPO524287 JFP524287:JFS524287 IVT524287:IVW524287 ILX524287:IMA524287 ICB524287:ICE524287 HSF524287:HSI524287 HIJ524287:HIM524287 GYN524287:GYQ524287 GOR524287:GOU524287 GEV524287:GEY524287 FUZ524287:FVC524287 FLD524287:FLG524287 FBH524287:FBK524287 ERL524287:ERO524287 EHP524287:EHS524287 DXT524287:DXW524287 DNX524287:DOA524287 DEB524287:DEE524287 CUF524287:CUI524287 CKJ524287:CKM524287 CAN524287:CAQ524287 BQR524287:BQU524287 BGV524287:BGY524287 AWZ524287:AXC524287 AND524287:ANG524287 ADH524287:ADK524287 TL524287:TO524287 JP524287:JS524287 T524287:W524287 WWB458751:WWE458751 WMF458751:WMI458751 WCJ458751:WCM458751 VSN458751:VSQ458751 VIR458751:VIU458751 UYV458751:UYY458751 UOZ458751:UPC458751 UFD458751:UFG458751 TVH458751:TVK458751 TLL458751:TLO458751 TBP458751:TBS458751 SRT458751:SRW458751 SHX458751:SIA458751 RYB458751:RYE458751 ROF458751:ROI458751 REJ458751:REM458751 QUN458751:QUQ458751 QKR458751:QKU458751 QAV458751:QAY458751 PQZ458751:PRC458751 PHD458751:PHG458751 OXH458751:OXK458751 ONL458751:ONO458751 ODP458751:ODS458751 NTT458751:NTW458751 NJX458751:NKA458751 NAB458751:NAE458751 MQF458751:MQI458751 MGJ458751:MGM458751 LWN458751:LWQ458751 LMR458751:LMU458751 LCV458751:LCY458751 KSZ458751:KTC458751 KJD458751:KJG458751 JZH458751:JZK458751 JPL458751:JPO458751 JFP458751:JFS458751 IVT458751:IVW458751 ILX458751:IMA458751 ICB458751:ICE458751 HSF458751:HSI458751 HIJ458751:HIM458751 GYN458751:GYQ458751 GOR458751:GOU458751 GEV458751:GEY458751 FUZ458751:FVC458751 FLD458751:FLG458751 FBH458751:FBK458751 ERL458751:ERO458751 EHP458751:EHS458751 DXT458751:DXW458751 DNX458751:DOA458751 DEB458751:DEE458751 CUF458751:CUI458751 CKJ458751:CKM458751 CAN458751:CAQ458751 BQR458751:BQU458751 BGV458751:BGY458751 AWZ458751:AXC458751 AND458751:ANG458751 ADH458751:ADK458751 TL458751:TO458751 JP458751:JS458751 T458751:W458751 WWB393215:WWE393215 WMF393215:WMI393215 WCJ393215:WCM393215 VSN393215:VSQ393215 VIR393215:VIU393215 UYV393215:UYY393215 UOZ393215:UPC393215 UFD393215:UFG393215 TVH393215:TVK393215 TLL393215:TLO393215 TBP393215:TBS393215 SRT393215:SRW393215 SHX393215:SIA393215 RYB393215:RYE393215 ROF393215:ROI393215 REJ393215:REM393215 QUN393215:QUQ393215 QKR393215:QKU393215 QAV393215:QAY393215 PQZ393215:PRC393215 PHD393215:PHG393215 OXH393215:OXK393215 ONL393215:ONO393215 ODP393215:ODS393215 NTT393215:NTW393215 NJX393215:NKA393215 NAB393215:NAE393215 MQF393215:MQI393215 MGJ393215:MGM393215 LWN393215:LWQ393215 LMR393215:LMU393215 LCV393215:LCY393215 KSZ393215:KTC393215 KJD393215:KJG393215 JZH393215:JZK393215 JPL393215:JPO393215 JFP393215:JFS393215 IVT393215:IVW393215 ILX393215:IMA393215 ICB393215:ICE393215 HSF393215:HSI393215 HIJ393215:HIM393215 GYN393215:GYQ393215 GOR393215:GOU393215 GEV393215:GEY393215 FUZ393215:FVC393215 FLD393215:FLG393215 FBH393215:FBK393215 ERL393215:ERO393215 EHP393215:EHS393215 DXT393215:DXW393215 DNX393215:DOA393215 DEB393215:DEE393215 CUF393215:CUI393215 CKJ393215:CKM393215 CAN393215:CAQ393215 BQR393215:BQU393215 BGV393215:BGY393215 AWZ393215:AXC393215 AND393215:ANG393215 ADH393215:ADK393215 TL393215:TO393215 JP393215:JS393215 T393215:W393215 WWB327679:WWE327679 WMF327679:WMI327679 WCJ327679:WCM327679 VSN327679:VSQ327679 VIR327679:VIU327679 UYV327679:UYY327679 UOZ327679:UPC327679 UFD327679:UFG327679 TVH327679:TVK327679 TLL327679:TLO327679 TBP327679:TBS327679 SRT327679:SRW327679 SHX327679:SIA327679 RYB327679:RYE327679 ROF327679:ROI327679 REJ327679:REM327679 QUN327679:QUQ327679 QKR327679:QKU327679 QAV327679:QAY327679 PQZ327679:PRC327679 PHD327679:PHG327679 OXH327679:OXK327679 ONL327679:ONO327679 ODP327679:ODS327679 NTT327679:NTW327679 NJX327679:NKA327679 NAB327679:NAE327679 MQF327679:MQI327679 MGJ327679:MGM327679 LWN327679:LWQ327679 LMR327679:LMU327679 LCV327679:LCY327679 KSZ327679:KTC327679 KJD327679:KJG327679 JZH327679:JZK327679 JPL327679:JPO327679 JFP327679:JFS327679 IVT327679:IVW327679 ILX327679:IMA327679 ICB327679:ICE327679 HSF327679:HSI327679 HIJ327679:HIM327679 GYN327679:GYQ327679 GOR327679:GOU327679 GEV327679:GEY327679 FUZ327679:FVC327679 FLD327679:FLG327679 FBH327679:FBK327679 ERL327679:ERO327679 EHP327679:EHS327679 DXT327679:DXW327679 DNX327679:DOA327679 DEB327679:DEE327679 CUF327679:CUI327679 CKJ327679:CKM327679 CAN327679:CAQ327679 BQR327679:BQU327679 BGV327679:BGY327679 AWZ327679:AXC327679 AND327679:ANG327679 ADH327679:ADK327679 TL327679:TO327679 JP327679:JS327679 T327679:W327679 WWB262143:WWE262143 WMF262143:WMI262143 WCJ262143:WCM262143 VSN262143:VSQ262143 VIR262143:VIU262143 UYV262143:UYY262143 UOZ262143:UPC262143 UFD262143:UFG262143 TVH262143:TVK262143 TLL262143:TLO262143 TBP262143:TBS262143 SRT262143:SRW262143 SHX262143:SIA262143 RYB262143:RYE262143 ROF262143:ROI262143 REJ262143:REM262143 QUN262143:QUQ262143 QKR262143:QKU262143 QAV262143:QAY262143 PQZ262143:PRC262143 PHD262143:PHG262143 OXH262143:OXK262143 ONL262143:ONO262143 ODP262143:ODS262143 NTT262143:NTW262143 NJX262143:NKA262143 NAB262143:NAE262143 MQF262143:MQI262143 MGJ262143:MGM262143 LWN262143:LWQ262143 LMR262143:LMU262143 LCV262143:LCY262143 KSZ262143:KTC262143 KJD262143:KJG262143 JZH262143:JZK262143 JPL262143:JPO262143 JFP262143:JFS262143 IVT262143:IVW262143 ILX262143:IMA262143 ICB262143:ICE262143 HSF262143:HSI262143 HIJ262143:HIM262143 GYN262143:GYQ262143 GOR262143:GOU262143 GEV262143:GEY262143 FUZ262143:FVC262143 FLD262143:FLG262143 FBH262143:FBK262143 ERL262143:ERO262143 EHP262143:EHS262143 DXT262143:DXW262143 DNX262143:DOA262143 DEB262143:DEE262143 CUF262143:CUI262143 CKJ262143:CKM262143 CAN262143:CAQ262143 BQR262143:BQU262143 BGV262143:BGY262143 AWZ262143:AXC262143 AND262143:ANG262143 ADH262143:ADK262143 TL262143:TO262143 JP262143:JS262143 T262143:W262143 WWB196607:WWE196607 WMF196607:WMI196607 WCJ196607:WCM196607 VSN196607:VSQ196607 VIR196607:VIU196607 UYV196607:UYY196607 UOZ196607:UPC196607 UFD196607:UFG196607 TVH196607:TVK196607 TLL196607:TLO196607 TBP196607:TBS196607 SRT196607:SRW196607 SHX196607:SIA196607 RYB196607:RYE196607 ROF196607:ROI196607 REJ196607:REM196607 QUN196607:QUQ196607 QKR196607:QKU196607 QAV196607:QAY196607 PQZ196607:PRC196607 PHD196607:PHG196607 OXH196607:OXK196607 ONL196607:ONO196607 ODP196607:ODS196607 NTT196607:NTW196607 NJX196607:NKA196607 NAB196607:NAE196607 MQF196607:MQI196607 MGJ196607:MGM196607 LWN196607:LWQ196607 LMR196607:LMU196607 LCV196607:LCY196607 KSZ196607:KTC196607 KJD196607:KJG196607 JZH196607:JZK196607 JPL196607:JPO196607 JFP196607:JFS196607 IVT196607:IVW196607 ILX196607:IMA196607 ICB196607:ICE196607 HSF196607:HSI196607 HIJ196607:HIM196607 GYN196607:GYQ196607 GOR196607:GOU196607 GEV196607:GEY196607 FUZ196607:FVC196607 FLD196607:FLG196607 FBH196607:FBK196607 ERL196607:ERO196607 EHP196607:EHS196607 DXT196607:DXW196607 DNX196607:DOA196607 DEB196607:DEE196607 CUF196607:CUI196607 CKJ196607:CKM196607 CAN196607:CAQ196607 BQR196607:BQU196607 BGV196607:BGY196607 AWZ196607:AXC196607 AND196607:ANG196607 ADH196607:ADK196607 TL196607:TO196607 JP196607:JS196607 T196607:W196607 WWB131071:WWE131071 WMF131071:WMI131071 WCJ131071:WCM131071 VSN131071:VSQ131071 VIR131071:VIU131071 UYV131071:UYY131071 UOZ131071:UPC131071 UFD131071:UFG131071 TVH131071:TVK131071 TLL131071:TLO131071 TBP131071:TBS131071 SRT131071:SRW131071 SHX131071:SIA131071 RYB131071:RYE131071 ROF131071:ROI131071 REJ131071:REM131071 QUN131071:QUQ131071 QKR131071:QKU131071 QAV131071:QAY131071 PQZ131071:PRC131071 PHD131071:PHG131071 OXH131071:OXK131071 ONL131071:ONO131071 ODP131071:ODS131071 NTT131071:NTW131071 NJX131071:NKA131071 NAB131071:NAE131071 MQF131071:MQI131071 MGJ131071:MGM131071 LWN131071:LWQ131071 LMR131071:LMU131071 LCV131071:LCY131071 KSZ131071:KTC131071 KJD131071:KJG131071 JZH131071:JZK131071 JPL131071:JPO131071 JFP131071:JFS131071 IVT131071:IVW131071 ILX131071:IMA131071 ICB131071:ICE131071 HSF131071:HSI131071 HIJ131071:HIM131071 GYN131071:GYQ131071 GOR131071:GOU131071 GEV131071:GEY131071 FUZ131071:FVC131071 FLD131071:FLG131071 FBH131071:FBK131071 ERL131071:ERO131071 EHP131071:EHS131071 DXT131071:DXW131071 DNX131071:DOA131071 DEB131071:DEE131071 CUF131071:CUI131071 CKJ131071:CKM131071 CAN131071:CAQ131071 BQR131071:BQU131071 BGV131071:BGY131071 AWZ131071:AXC131071 AND131071:ANG131071 ADH131071:ADK131071 TL131071:TO131071 JP131071:JS131071 T131071:W131071 WWB65535:WWE65535 WMF65535:WMI65535 WCJ65535:WCM65535 VSN65535:VSQ65535 VIR65535:VIU65535 UYV65535:UYY65535 UOZ65535:UPC65535 UFD65535:UFG65535 TVH65535:TVK65535 TLL65535:TLO65535 TBP65535:TBS65535 SRT65535:SRW65535 SHX65535:SIA65535 RYB65535:RYE65535 ROF65535:ROI65535 REJ65535:REM65535 QUN65535:QUQ65535 QKR65535:QKU65535 QAV65535:QAY65535 PQZ65535:PRC65535 PHD65535:PHG65535 OXH65535:OXK65535 ONL65535:ONO65535 ODP65535:ODS65535 NTT65535:NTW65535 NJX65535:NKA65535 NAB65535:NAE65535 MQF65535:MQI65535 MGJ65535:MGM65535 LWN65535:LWQ65535 LMR65535:LMU65535 LCV65535:LCY65535 KSZ65535:KTC65535 KJD65535:KJG65535 JZH65535:JZK65535 JPL65535:JPO65535 JFP65535:JFS65535 IVT65535:IVW65535 ILX65535:IMA65535 ICB65535:ICE65535 HSF65535:HSI65535 HIJ65535:HIM65535 GYN65535:GYQ65535 GOR65535:GOU65535 GEV65535:GEY65535 FUZ65535:FVC65535 FLD65535:FLG65535 FBH65535:FBK65535 ERL65535:ERO65535 EHP65535:EHS65535 DXT65535:DXW65535 DNX65535:DOA65535 DEB65535:DEE65535 CUF65535:CUI65535 CKJ65535:CKM65535 CAN65535:CAQ65535 BQR65535:BQU65535 BGV65535:BGY65535 AWZ65535:AXC65535 AND65535:ANG65535 ADH65535:ADK65535 TL65535:TO65535 JP65535:JS65535 T65535:W65535 WVS5:WVV8 WLW5:WLZ8 WCA5:WCD8 VSE5:VSH8 VII5:VIL8 UYM5:UYP8 UOQ5:UOT8 UEU5:UEX8 TUY5:TVB8 TLC5:TLF8 TBG5:TBJ8 SRK5:SRN8 SHO5:SHR8 RXS5:RXV8 RNW5:RNZ8 REA5:RED8 QUE5:QUH8 QKI5:QKL8 QAM5:QAP8 PQQ5:PQT8 PGU5:PGX8 OWY5:OXB8 ONC5:ONF8 ODG5:ODJ8 NTK5:NTN8 NJO5:NJR8 MZS5:MZV8 MPW5:MPZ8 MGA5:MGD8 LWE5:LWH8 LMI5:LML8 LCM5:LCP8 KSQ5:KST8 KIU5:KIX8 JYY5:JZB8 JPC5:JPF8 JFG5:JFJ8 IVK5:IVN8 ILO5:ILR8 IBS5:IBV8 HRW5:HRZ8 HIA5:HID8 GYE5:GYH8 GOI5:GOL8 GEM5:GEP8 FUQ5:FUT8 FKU5:FKX8 FAY5:FBB8 ERC5:ERF8 EHG5:EHJ8 DXK5:DXN8 DNO5:DNR8 DDS5:DDV8 CTW5:CTZ8 CKA5:CKD8 CAE5:CAH8 BQI5:BQL8 BGM5:BGP8 AWQ5:AWT8 AMU5:AMX8 ACY5:ADB8 TC5:TF8 JG5:JJ8 WUM5:WUP5 WKQ5:WKT5 WAU5:WAX5 VQY5:VRB5 VHC5:VHF5 UXG5:UXJ5 UNK5:UNN5 UDO5:UDR5 TTS5:TTV5 TJW5:TJZ5 TAA5:TAD5 SQE5:SQH5 SGI5:SGL5 RWM5:RWP5 RMQ5:RMT5 RCU5:RCX5 QSY5:QTB5 QJC5:QJF5 PZG5:PZJ5 PPK5:PPN5 PFO5:PFR5 OVS5:OVV5 OLW5:OLZ5 OCA5:OCD5 NSE5:NSH5 NII5:NIL5 MYM5:MYP5 MOQ5:MOT5 MEU5:MEX5 LUY5:LVB5 LLC5:LLF5 LBG5:LBJ5 KRK5:KRN5 KHO5:KHR5 JXS5:JXV5 JNW5:JNZ5 JEA5:JED5 IUE5:IUH5 IKI5:IKL5 IAM5:IAP5 HQQ5:HQT5 HGU5:HGX5 GWY5:GXB5 GNC5:GNF5 GDG5:GDJ5 FTK5:FTN5 FJO5:FJR5 EZS5:EZV5 EPW5:EPZ5 EGA5:EGD5 DWE5:DWH5 DMI5:DML5 DCM5:DCP5 CSQ5:CST5 CIU5:CIX5 BYY5:BZB5 BPC5:BPF5 BFG5:BFJ5 AVK5:AVN5 ALO5:ALR5 ABS5:ABV5 RW5:RZ5 IA5:ID5">
      <formula1>Date_Construction</formula1>
    </dataValidation>
    <dataValidation type="list" allowBlank="1" showInputMessage="1" showErrorMessage="1" sqref="WDZ983039 VUD983039 VKH983039 VAL983039 UQP983039 UGT983039 TWX983039 TNB983039 TDF983039 STJ983039 SJN983039 RZR983039 RPV983039 RFZ983039 QWD983039 QMH983039 QCL983039 PSP983039 PIT983039 OYX983039 OPB983039 OFF983039 NVJ983039 NLN983039 NBR983039 MRV983039 MHZ983039 LYD983039 LOH983039 LEL983039 KUP983039 KKT983039 KAX983039 JRB983039 JHF983039 IXJ983039 INN983039 IDR983039 HTV983039 HJZ983039 HAD983039 GQH983039 GGL983039 FWP983039 FMT983039 FCX983039 ETB983039 EJF983039 DZJ983039 DPN983039 DFR983039 CVV983039 CLZ983039 CCD983039 BSH983039 BIL983039 AYP983039 AOT983039 AEX983039 VB983039 LF983039 BJ983039 WXR917503 WNV917503 WDZ917503 VUD917503 VKH917503 VAL917503 UQP917503 UGT917503 TWX917503 TNB917503 TDF917503 STJ917503 SJN917503 RZR917503 RPV917503 RFZ917503 QWD917503 QMH917503 QCL917503 PSP917503 PIT917503 OYX917503 OPB917503 OFF917503 NVJ917503 NLN917503 NBR917503 MRV917503 MHZ917503 LYD917503 LOH917503 LEL917503 KUP917503 KKT917503 KAX917503 JRB917503 JHF917503 IXJ917503 INN917503 IDR917503 HTV917503 HJZ917503 HAD917503 GQH917503 GGL917503 FWP917503 FMT917503 FCX917503 ETB917503 EJF917503 DZJ917503 DPN917503 DFR917503 CVV917503 CLZ917503 CCD917503 BSH917503 BIL917503 AYP917503 AOT917503 AEX917503 VB917503 LF917503 BJ917503 WXR851967 WNV851967 WDZ851967 VUD851967 VKH851967 VAL851967 UQP851967 UGT851967 TWX851967 TNB851967 TDF851967 STJ851967 SJN851967 RZR851967 RPV851967 RFZ851967 QWD851967 QMH851967 QCL851967 PSP851967 PIT851967 OYX851967 OPB851967 OFF851967 NVJ851967 NLN851967 NBR851967 MRV851967 MHZ851967 LYD851967 LOH851967 LEL851967 KUP851967 KKT851967 KAX851967 JRB851967 JHF851967 IXJ851967 INN851967 IDR851967 HTV851967 HJZ851967 HAD851967 GQH851967 GGL851967 FWP851967 FMT851967 FCX851967 ETB851967 EJF851967 DZJ851967 DPN851967 DFR851967 CVV851967 CLZ851967 CCD851967 BSH851967 BIL851967 AYP851967 AOT851967 AEX851967 VB851967 LF851967 BJ851967 WXR786431 WNV786431 WDZ786431 VUD786431 VKH786431 VAL786431 UQP786431 UGT786431 TWX786431 TNB786431 TDF786431 STJ786431 SJN786431 RZR786431 RPV786431 RFZ786431 QWD786431 QMH786431 QCL786431 PSP786431 PIT786431 OYX786431 OPB786431 OFF786431 NVJ786431 NLN786431 NBR786431 MRV786431 MHZ786431 LYD786431 LOH786431 LEL786431 KUP786431 KKT786431 KAX786431 JRB786431 JHF786431 IXJ786431 INN786431 IDR786431 HTV786431 HJZ786431 HAD786431 GQH786431 GGL786431 FWP786431 FMT786431 FCX786431 ETB786431 EJF786431 DZJ786431 DPN786431 DFR786431 CVV786431 CLZ786431 CCD786431 BSH786431 BIL786431 AYP786431 AOT786431 AEX786431 VB786431 LF786431 BJ786431 WXR720895 WNV720895 WDZ720895 VUD720895 VKH720895 VAL720895 UQP720895 UGT720895 TWX720895 TNB720895 TDF720895 STJ720895 SJN720895 RZR720895 RPV720895 RFZ720895 QWD720895 QMH720895 QCL720895 PSP720895 PIT720895 OYX720895 OPB720895 OFF720895 NVJ720895 NLN720895 NBR720895 MRV720895 MHZ720895 LYD720895 LOH720895 LEL720895 KUP720895 KKT720895 KAX720895 JRB720895 JHF720895 IXJ720895 INN720895 IDR720895 HTV720895 HJZ720895 HAD720895 GQH720895 GGL720895 FWP720895 FMT720895 FCX720895 ETB720895 EJF720895 DZJ720895 DPN720895 DFR720895 CVV720895 CLZ720895 CCD720895 BSH720895 BIL720895 AYP720895 AOT720895 AEX720895 VB720895 LF720895 BJ720895 WXR655359 WNV655359 WDZ655359 VUD655359 VKH655359 VAL655359 UQP655359 UGT655359 TWX655359 TNB655359 TDF655359 STJ655359 SJN655359 RZR655359 RPV655359 RFZ655359 QWD655359 QMH655359 QCL655359 PSP655359 PIT655359 OYX655359 OPB655359 OFF655359 NVJ655359 NLN655359 NBR655359 MRV655359 MHZ655359 LYD655359 LOH655359 LEL655359 KUP655359 KKT655359 KAX655359 JRB655359 JHF655359 IXJ655359 INN655359 IDR655359 HTV655359 HJZ655359 HAD655359 GQH655359 GGL655359 FWP655359 FMT655359 FCX655359 ETB655359 EJF655359 DZJ655359 DPN655359 DFR655359 CVV655359 CLZ655359 CCD655359 BSH655359 BIL655359 AYP655359 AOT655359 AEX655359 VB655359 LF655359 BJ655359 WXR589823 WNV589823 WDZ589823 VUD589823 VKH589823 VAL589823 UQP589823 UGT589823 TWX589823 TNB589823 TDF589823 STJ589823 SJN589823 RZR589823 RPV589823 RFZ589823 QWD589823 QMH589823 QCL589823 PSP589823 PIT589823 OYX589823 OPB589823 OFF589823 NVJ589823 NLN589823 NBR589823 MRV589823 MHZ589823 LYD589823 LOH589823 LEL589823 KUP589823 KKT589823 KAX589823 JRB589823 JHF589823 IXJ589823 INN589823 IDR589823 HTV589823 HJZ589823 HAD589823 GQH589823 GGL589823 FWP589823 FMT589823 FCX589823 ETB589823 EJF589823 DZJ589823 DPN589823 DFR589823 CVV589823 CLZ589823 CCD589823 BSH589823 BIL589823 AYP589823 AOT589823 AEX589823 VB589823 LF589823 BJ589823 WXR524287 WNV524287 WDZ524287 VUD524287 VKH524287 VAL524287 UQP524287 UGT524287 TWX524287 TNB524287 TDF524287 STJ524287 SJN524287 RZR524287 RPV524287 RFZ524287 QWD524287 QMH524287 QCL524287 PSP524287 PIT524287 OYX524287 OPB524287 OFF524287 NVJ524287 NLN524287 NBR524287 MRV524287 MHZ524287 LYD524287 LOH524287 LEL524287 KUP524287 KKT524287 KAX524287 JRB524287 JHF524287 IXJ524287 INN524287 IDR524287 HTV524287 HJZ524287 HAD524287 GQH524287 GGL524287 FWP524287 FMT524287 FCX524287 ETB524287 EJF524287 DZJ524287 DPN524287 DFR524287 CVV524287 CLZ524287 CCD524287 BSH524287 BIL524287 AYP524287 AOT524287 AEX524287 VB524287 LF524287 BJ524287 WXR458751 WNV458751 WDZ458751 VUD458751 VKH458751 VAL458751 UQP458751 UGT458751 TWX458751 TNB458751 TDF458751 STJ458751 SJN458751 RZR458751 RPV458751 RFZ458751 QWD458751 QMH458751 QCL458751 PSP458751 PIT458751 OYX458751 OPB458751 OFF458751 NVJ458751 NLN458751 NBR458751 MRV458751 MHZ458751 LYD458751 LOH458751 LEL458751 KUP458751 KKT458751 KAX458751 JRB458751 JHF458751 IXJ458751 INN458751 IDR458751 HTV458751 HJZ458751 HAD458751 GQH458751 GGL458751 FWP458751 FMT458751 FCX458751 ETB458751 EJF458751 DZJ458751 DPN458751 DFR458751 CVV458751 CLZ458751 CCD458751 BSH458751 BIL458751 AYP458751 AOT458751 AEX458751 VB458751 LF458751 BJ458751 WXR393215 WNV393215 WDZ393215 VUD393215 VKH393215 VAL393215 UQP393215 UGT393215 TWX393215 TNB393215 TDF393215 STJ393215 SJN393215 RZR393215 RPV393215 RFZ393215 QWD393215 QMH393215 QCL393215 PSP393215 PIT393215 OYX393215 OPB393215 OFF393215 NVJ393215 NLN393215 NBR393215 MRV393215 MHZ393215 LYD393215 LOH393215 LEL393215 KUP393215 KKT393215 KAX393215 JRB393215 JHF393215 IXJ393215 INN393215 IDR393215 HTV393215 HJZ393215 HAD393215 GQH393215 GGL393215 FWP393215 FMT393215 FCX393215 ETB393215 EJF393215 DZJ393215 DPN393215 DFR393215 CVV393215 CLZ393215 CCD393215 BSH393215 BIL393215 AYP393215 AOT393215 AEX393215 VB393215 LF393215 BJ393215 WXR327679 WNV327679 WDZ327679 VUD327679 VKH327679 VAL327679 UQP327679 UGT327679 TWX327679 TNB327679 TDF327679 STJ327679 SJN327679 RZR327679 RPV327679 RFZ327679 QWD327679 QMH327679 QCL327679 PSP327679 PIT327679 OYX327679 OPB327679 OFF327679 NVJ327679 NLN327679 NBR327679 MRV327679 MHZ327679 LYD327679 LOH327679 LEL327679 KUP327679 KKT327679 KAX327679 JRB327679 JHF327679 IXJ327679 INN327679 IDR327679 HTV327679 HJZ327679 HAD327679 GQH327679 GGL327679 FWP327679 FMT327679 FCX327679 ETB327679 EJF327679 DZJ327679 DPN327679 DFR327679 CVV327679 CLZ327679 CCD327679 BSH327679 BIL327679 AYP327679 AOT327679 AEX327679 VB327679 LF327679 BJ327679 WXR262143 WNV262143 WDZ262143 VUD262143 VKH262143 VAL262143 UQP262143 UGT262143 TWX262143 TNB262143 TDF262143 STJ262143 SJN262143 RZR262143 RPV262143 RFZ262143 QWD262143 QMH262143 QCL262143 PSP262143 PIT262143 OYX262143 OPB262143 OFF262143 NVJ262143 NLN262143 NBR262143 MRV262143 MHZ262143 LYD262143 LOH262143 LEL262143 KUP262143 KKT262143 KAX262143 JRB262143 JHF262143 IXJ262143 INN262143 IDR262143 HTV262143 HJZ262143 HAD262143 GQH262143 GGL262143 FWP262143 FMT262143 FCX262143 ETB262143 EJF262143 DZJ262143 DPN262143 DFR262143 CVV262143 CLZ262143 CCD262143 BSH262143 BIL262143 AYP262143 AOT262143 AEX262143 VB262143 LF262143 BJ262143 WXR196607 WNV196607 WDZ196607 VUD196607 VKH196607 VAL196607 UQP196607 UGT196607 TWX196607 TNB196607 TDF196607 STJ196607 SJN196607 RZR196607 RPV196607 RFZ196607 QWD196607 QMH196607 QCL196607 PSP196607 PIT196607 OYX196607 OPB196607 OFF196607 NVJ196607 NLN196607 NBR196607 MRV196607 MHZ196607 LYD196607 LOH196607 LEL196607 KUP196607 KKT196607 KAX196607 JRB196607 JHF196607 IXJ196607 INN196607 IDR196607 HTV196607 HJZ196607 HAD196607 GQH196607 GGL196607 FWP196607 FMT196607 FCX196607 ETB196607 EJF196607 DZJ196607 DPN196607 DFR196607 CVV196607 CLZ196607 CCD196607 BSH196607 BIL196607 AYP196607 AOT196607 AEX196607 VB196607 LF196607 BJ196607 WXR131071 WNV131071 WDZ131071 VUD131071 VKH131071 VAL131071 UQP131071 UGT131071 TWX131071 TNB131071 TDF131071 STJ131071 SJN131071 RZR131071 RPV131071 RFZ131071 QWD131071 QMH131071 QCL131071 PSP131071 PIT131071 OYX131071 OPB131071 OFF131071 NVJ131071 NLN131071 NBR131071 MRV131071 MHZ131071 LYD131071 LOH131071 LEL131071 KUP131071 KKT131071 KAX131071 JRB131071 JHF131071 IXJ131071 INN131071 IDR131071 HTV131071 HJZ131071 HAD131071 GQH131071 GGL131071 FWP131071 FMT131071 FCX131071 ETB131071 EJF131071 DZJ131071 DPN131071 DFR131071 CVV131071 CLZ131071 CCD131071 BSH131071 BIL131071 AYP131071 AOT131071 AEX131071 VB131071 LF131071 BJ131071 WXR65535 WNV65535 WDZ65535 VUD65535 VKH65535 VAL65535 UQP65535 UGT65535 TWX65535 TNB65535 TDF65535 STJ65535 SJN65535 RZR65535 RPV65535 RFZ65535 QWD65535 QMH65535 QCL65535 PSP65535 PIT65535 OYX65535 OPB65535 OFF65535 NVJ65535 NLN65535 NBR65535 MRV65535 MHZ65535 LYD65535 LOH65535 LEL65535 KUP65535 KKT65535 KAX65535 JRB65535 JHF65535 IXJ65535 INN65535 IDR65535 HTV65535 HJZ65535 HAD65535 GQH65535 GGL65535 FWP65535 FMT65535 FCX65535 ETB65535 EJF65535 DZJ65535 DPN65535 DFR65535 CVV65535 CLZ65535 CCD65535 BSH65535 BIL65535 AYP65535 AOT65535 AEX65535 VB65535 LF65535 BJ65535 WXR983039 WWL983039 WMP983039 WCT983039 VSX983039 VJB983039 UZF983039 UPJ983039 UFN983039 TVR983039 TLV983039 TBZ983039 SSD983039 SIH983039 RYL983039 ROP983039 RET983039 QUX983039 QLB983039 QBF983039 PRJ983039 PHN983039 OXR983039 ONV983039 ODZ983039 NUD983039 NKH983039 NAL983039 MQP983039 MGT983039 LWX983039 LNB983039 LDF983039 KTJ983039 KJN983039 JZR983039 JPV983039 JFZ983039 IWD983039 IMH983039 ICL983039 HSP983039 HIT983039 GYX983039 GPB983039 GFF983039 FVJ983039 FLN983039 FBR983039 ERV983039 EHZ983039 DYD983039 DOH983039 DEL983039 CUP983039 CKT983039 CAX983039 BRB983039 BHF983039 AXJ983039 ANN983039 ADR983039 TV983039 JZ983039 AD983039 WWL917503 WMP917503 WCT917503 VSX917503 VJB917503 UZF917503 UPJ917503 UFN917503 TVR917503 TLV917503 TBZ917503 SSD917503 SIH917503 RYL917503 ROP917503 RET917503 QUX917503 QLB917503 QBF917503 PRJ917503 PHN917503 OXR917503 ONV917503 ODZ917503 NUD917503 NKH917503 NAL917503 MQP917503 MGT917503 LWX917503 LNB917503 LDF917503 KTJ917503 KJN917503 JZR917503 JPV917503 JFZ917503 IWD917503 IMH917503 ICL917503 HSP917503 HIT917503 GYX917503 GPB917503 GFF917503 FVJ917503 FLN917503 FBR917503 ERV917503 EHZ917503 DYD917503 DOH917503 DEL917503 CUP917503 CKT917503 CAX917503 BRB917503 BHF917503 AXJ917503 ANN917503 ADR917503 TV917503 JZ917503 AD917503 WWL851967 WMP851967 WCT851967 VSX851967 VJB851967 UZF851967 UPJ851967 UFN851967 TVR851967 TLV851967 TBZ851967 SSD851967 SIH851967 RYL851967 ROP851967 RET851967 QUX851967 QLB851967 QBF851967 PRJ851967 PHN851967 OXR851967 ONV851967 ODZ851967 NUD851967 NKH851967 NAL851967 MQP851967 MGT851967 LWX851967 LNB851967 LDF851967 KTJ851967 KJN851967 JZR851967 JPV851967 JFZ851967 IWD851967 IMH851967 ICL851967 HSP851967 HIT851967 GYX851967 GPB851967 GFF851967 FVJ851967 FLN851967 FBR851967 ERV851967 EHZ851967 DYD851967 DOH851967 DEL851967 CUP851967 CKT851967 CAX851967 BRB851967 BHF851967 AXJ851967 ANN851967 ADR851967 TV851967 JZ851967 AD851967 WWL786431 WMP786431 WCT786431 VSX786431 VJB786431 UZF786431 UPJ786431 UFN786431 TVR786431 TLV786431 TBZ786431 SSD786431 SIH786431 RYL786431 ROP786431 RET786431 QUX786431 QLB786431 QBF786431 PRJ786431 PHN786431 OXR786431 ONV786431 ODZ786431 NUD786431 NKH786431 NAL786431 MQP786431 MGT786431 LWX786431 LNB786431 LDF786431 KTJ786431 KJN786431 JZR786431 JPV786431 JFZ786431 IWD786431 IMH786431 ICL786431 HSP786431 HIT786431 GYX786431 GPB786431 GFF786431 FVJ786431 FLN786431 FBR786431 ERV786431 EHZ786431 DYD786431 DOH786431 DEL786431 CUP786431 CKT786431 CAX786431 BRB786431 BHF786431 AXJ786431 ANN786431 ADR786431 TV786431 JZ786431 AD786431 WWL720895 WMP720895 WCT720895 VSX720895 VJB720895 UZF720895 UPJ720895 UFN720895 TVR720895 TLV720895 TBZ720895 SSD720895 SIH720895 RYL720895 ROP720895 RET720895 QUX720895 QLB720895 QBF720895 PRJ720895 PHN720895 OXR720895 ONV720895 ODZ720895 NUD720895 NKH720895 NAL720895 MQP720895 MGT720895 LWX720895 LNB720895 LDF720895 KTJ720895 KJN720895 JZR720895 JPV720895 JFZ720895 IWD720895 IMH720895 ICL720895 HSP720895 HIT720895 GYX720895 GPB720895 GFF720895 FVJ720895 FLN720895 FBR720895 ERV720895 EHZ720895 DYD720895 DOH720895 DEL720895 CUP720895 CKT720895 CAX720895 BRB720895 BHF720895 AXJ720895 ANN720895 ADR720895 TV720895 JZ720895 AD720895 WWL655359 WMP655359 WCT655359 VSX655359 VJB655359 UZF655359 UPJ655359 UFN655359 TVR655359 TLV655359 TBZ655359 SSD655359 SIH655359 RYL655359 ROP655359 RET655359 QUX655359 QLB655359 QBF655359 PRJ655359 PHN655359 OXR655359 ONV655359 ODZ655359 NUD655359 NKH655359 NAL655359 MQP655359 MGT655359 LWX655359 LNB655359 LDF655359 KTJ655359 KJN655359 JZR655359 JPV655359 JFZ655359 IWD655359 IMH655359 ICL655359 HSP655359 HIT655359 GYX655359 GPB655359 GFF655359 FVJ655359 FLN655359 FBR655359 ERV655359 EHZ655359 DYD655359 DOH655359 DEL655359 CUP655359 CKT655359 CAX655359 BRB655359 BHF655359 AXJ655359 ANN655359 ADR655359 TV655359 JZ655359 AD655359 WWL589823 WMP589823 WCT589823 VSX589823 VJB589823 UZF589823 UPJ589823 UFN589823 TVR589823 TLV589823 TBZ589823 SSD589823 SIH589823 RYL589823 ROP589823 RET589823 QUX589823 QLB589823 QBF589823 PRJ589823 PHN589823 OXR589823 ONV589823 ODZ589823 NUD589823 NKH589823 NAL589823 MQP589823 MGT589823 LWX589823 LNB589823 LDF589823 KTJ589823 KJN589823 JZR589823 JPV589823 JFZ589823 IWD589823 IMH589823 ICL589823 HSP589823 HIT589823 GYX589823 GPB589823 GFF589823 FVJ589823 FLN589823 FBR589823 ERV589823 EHZ589823 DYD589823 DOH589823 DEL589823 CUP589823 CKT589823 CAX589823 BRB589823 BHF589823 AXJ589823 ANN589823 ADR589823 TV589823 JZ589823 AD589823 WWL524287 WMP524287 WCT524287 VSX524287 VJB524287 UZF524287 UPJ524287 UFN524287 TVR524287 TLV524287 TBZ524287 SSD524287 SIH524287 RYL524287 ROP524287 RET524287 QUX524287 QLB524287 QBF524287 PRJ524287 PHN524287 OXR524287 ONV524287 ODZ524287 NUD524287 NKH524287 NAL524287 MQP524287 MGT524287 LWX524287 LNB524287 LDF524287 KTJ524287 KJN524287 JZR524287 JPV524287 JFZ524287 IWD524287 IMH524287 ICL524287 HSP524287 HIT524287 GYX524287 GPB524287 GFF524287 FVJ524287 FLN524287 FBR524287 ERV524287 EHZ524287 DYD524287 DOH524287 DEL524287 CUP524287 CKT524287 CAX524287 BRB524287 BHF524287 AXJ524287 ANN524287 ADR524287 TV524287 JZ524287 AD524287 WWL458751 WMP458751 WCT458751 VSX458751 VJB458751 UZF458751 UPJ458751 UFN458751 TVR458751 TLV458751 TBZ458751 SSD458751 SIH458751 RYL458751 ROP458751 RET458751 QUX458751 QLB458751 QBF458751 PRJ458751 PHN458751 OXR458751 ONV458751 ODZ458751 NUD458751 NKH458751 NAL458751 MQP458751 MGT458751 LWX458751 LNB458751 LDF458751 KTJ458751 KJN458751 JZR458751 JPV458751 JFZ458751 IWD458751 IMH458751 ICL458751 HSP458751 HIT458751 GYX458751 GPB458751 GFF458751 FVJ458751 FLN458751 FBR458751 ERV458751 EHZ458751 DYD458751 DOH458751 DEL458751 CUP458751 CKT458751 CAX458751 BRB458751 BHF458751 AXJ458751 ANN458751 ADR458751 TV458751 JZ458751 AD458751 WWL393215 WMP393215 WCT393215 VSX393215 VJB393215 UZF393215 UPJ393215 UFN393215 TVR393215 TLV393215 TBZ393215 SSD393215 SIH393215 RYL393215 ROP393215 RET393215 QUX393215 QLB393215 QBF393215 PRJ393215 PHN393215 OXR393215 ONV393215 ODZ393215 NUD393215 NKH393215 NAL393215 MQP393215 MGT393215 LWX393215 LNB393215 LDF393215 KTJ393215 KJN393215 JZR393215 JPV393215 JFZ393215 IWD393215 IMH393215 ICL393215 HSP393215 HIT393215 GYX393215 GPB393215 GFF393215 FVJ393215 FLN393215 FBR393215 ERV393215 EHZ393215 DYD393215 DOH393215 DEL393215 CUP393215 CKT393215 CAX393215 BRB393215 BHF393215 AXJ393215 ANN393215 ADR393215 TV393215 JZ393215 AD393215 WWL327679 WMP327679 WCT327679 VSX327679 VJB327679 UZF327679 UPJ327679 UFN327679 TVR327679 TLV327679 TBZ327679 SSD327679 SIH327679 RYL327679 ROP327679 RET327679 QUX327679 QLB327679 QBF327679 PRJ327679 PHN327679 OXR327679 ONV327679 ODZ327679 NUD327679 NKH327679 NAL327679 MQP327679 MGT327679 LWX327679 LNB327679 LDF327679 KTJ327679 KJN327679 JZR327679 JPV327679 JFZ327679 IWD327679 IMH327679 ICL327679 HSP327679 HIT327679 GYX327679 GPB327679 GFF327679 FVJ327679 FLN327679 FBR327679 ERV327679 EHZ327679 DYD327679 DOH327679 DEL327679 CUP327679 CKT327679 CAX327679 BRB327679 BHF327679 AXJ327679 ANN327679 ADR327679 TV327679 JZ327679 AD327679 WWL262143 WMP262143 WCT262143 VSX262143 VJB262143 UZF262143 UPJ262143 UFN262143 TVR262143 TLV262143 TBZ262143 SSD262143 SIH262143 RYL262143 ROP262143 RET262143 QUX262143 QLB262143 QBF262143 PRJ262143 PHN262143 OXR262143 ONV262143 ODZ262143 NUD262143 NKH262143 NAL262143 MQP262143 MGT262143 LWX262143 LNB262143 LDF262143 KTJ262143 KJN262143 JZR262143 JPV262143 JFZ262143 IWD262143 IMH262143 ICL262143 HSP262143 HIT262143 GYX262143 GPB262143 GFF262143 FVJ262143 FLN262143 FBR262143 ERV262143 EHZ262143 DYD262143 DOH262143 DEL262143 CUP262143 CKT262143 CAX262143 BRB262143 BHF262143 AXJ262143 ANN262143 ADR262143 TV262143 JZ262143 AD262143 WWL196607 WMP196607 WCT196607 VSX196607 VJB196607 UZF196607 UPJ196607 UFN196607 TVR196607 TLV196607 TBZ196607 SSD196607 SIH196607 RYL196607 ROP196607 RET196607 QUX196607 QLB196607 QBF196607 PRJ196607 PHN196607 OXR196607 ONV196607 ODZ196607 NUD196607 NKH196607 NAL196607 MQP196607 MGT196607 LWX196607 LNB196607 LDF196607 KTJ196607 KJN196607 JZR196607 JPV196607 JFZ196607 IWD196607 IMH196607 ICL196607 HSP196607 HIT196607 GYX196607 GPB196607 GFF196607 FVJ196607 FLN196607 FBR196607 ERV196607 EHZ196607 DYD196607 DOH196607 DEL196607 CUP196607 CKT196607 CAX196607 BRB196607 BHF196607 AXJ196607 ANN196607 ADR196607 TV196607 JZ196607 AD196607 WWL131071 WMP131071 WCT131071 VSX131071 VJB131071 UZF131071 UPJ131071 UFN131071 TVR131071 TLV131071 TBZ131071 SSD131071 SIH131071 RYL131071 ROP131071 RET131071 QUX131071 QLB131071 QBF131071 PRJ131071 PHN131071 OXR131071 ONV131071 ODZ131071 NUD131071 NKH131071 NAL131071 MQP131071 MGT131071 LWX131071 LNB131071 LDF131071 KTJ131071 KJN131071 JZR131071 JPV131071 JFZ131071 IWD131071 IMH131071 ICL131071 HSP131071 HIT131071 GYX131071 GPB131071 GFF131071 FVJ131071 FLN131071 FBR131071 ERV131071 EHZ131071 DYD131071 DOH131071 DEL131071 CUP131071 CKT131071 CAX131071 BRB131071 BHF131071 AXJ131071 ANN131071 ADR131071 TV131071 JZ131071 AD131071 WWL65535 WMP65535 WCT65535 VSX65535 VJB65535 UZF65535 UPJ65535 UFN65535 TVR65535 TLV65535 TBZ65535 SSD65535 SIH65535 RYL65535 ROP65535 RET65535 QUX65535 QLB65535 QBF65535 PRJ65535 PHN65535 OXR65535 ONV65535 ODZ65535 NUD65535 NKH65535 NAL65535 MQP65535 MGT65535 LWX65535 LNB65535 LDF65535 KTJ65535 KJN65535 JZR65535 JPV65535 JFZ65535 IWD65535 IMH65535 ICL65535 HSP65535 HIT65535 GYX65535 GPB65535 GFF65535 FVJ65535 FLN65535 FBR65535 ERV65535 EHZ65535 DYD65535 DOH65535 DEL65535 CUP65535 CKT65535 CAX65535 BRB65535 BHF65535 AXJ65535 ANN65535 ADR65535 TV65535 JZ65535 AD65535 WNV983039 WWC5 WMG5 WCK5 VSO5 VIS5 UYW5 UPA5 UFE5 TVI5 TLM5 TBQ5 SRU5 SHY5 RYC5 ROG5 REK5 QUO5 QKS5 QAW5 PRA5 PHE5 OXI5 ONM5 ODQ5 NTU5 NJY5 NAC5 MQG5 MGK5 LWO5 LMS5 LCW5 KTA5 KJE5 JZI5 JPM5 JFQ5 IVU5 ILY5 ICC5 HSG5 HIK5 GYO5 GOS5 GEW5 FVA5 FLE5 FBI5 ERM5 EHQ5 DXU5 DNY5 DEC5 CUG5 CKK5 CAO5 BQS5 BGW5 AXA5 ANE5 ADI5 TM5 JQ5 WUW5 WLA5 WBE5 VRI5 VHM5 UXQ5 UNU5 UDY5 TUC5 TKG5 TAK5 SQO5 SGS5 RWW5 RNA5 RDE5 QTI5 QJM5 PZQ5 PPU5 PFY5 OWC5 OMG5 OCK5 NSO5 NIS5 MYW5 MPA5 MFE5 LVI5 LLM5 LBQ5 KRU5 KHY5 JYC5 JOG5 JEK5 IUO5 IKS5 IAW5 HRA5 HHE5 GXI5 GNM5 GDQ5 FTU5 FJY5 FAC5 EQG5 EGK5 DWO5 DMS5 DCW5 CTA5 CJE5 BZI5 BPM5 BFQ5 AVU5 ALY5 ACC5 SG5 IK5">
      <formula1>Soil_Orders</formula1>
    </dataValidation>
    <dataValidation type="list" allowBlank="1" showInputMessage="1" showErrorMessage="1" sqref="WNV983040 WDZ983040 VUD983040 VKH983040 VAL983040 UQP983040 UGT983040 TWX983040 TNB983040 TDF983040 STJ983040 SJN983040 RZR983040 RPV983040 RFZ983040 QWD983040 QMH983040 QCL983040 PSP983040 PIT983040 OYX983040 OPB983040 OFF983040 NVJ983040 NLN983040 NBR983040 MRV983040 MHZ983040 LYD983040 LOH983040 LEL983040 KUP983040 KKT983040 KAX983040 JRB983040 JHF983040 IXJ983040 INN983040 IDR983040 HTV983040 HJZ983040 HAD983040 GQH983040 GGL983040 FWP983040 FMT983040 FCX983040 ETB983040 EJF983040 DZJ983040 DPN983040 DFR983040 CVV983040 CLZ983040 CCD983040 BSH983040 BIL983040 AYP983040 AOT983040 AEX983040 VB983040 LF983040 BJ983040 WXR917504 WNV917504 WDZ917504 VUD917504 VKH917504 VAL917504 UQP917504 UGT917504 TWX917504 TNB917504 TDF917504 STJ917504 SJN917504 RZR917504 RPV917504 RFZ917504 QWD917504 QMH917504 QCL917504 PSP917504 PIT917504 OYX917504 OPB917504 OFF917504 NVJ917504 NLN917504 NBR917504 MRV917504 MHZ917504 LYD917504 LOH917504 LEL917504 KUP917504 KKT917504 KAX917504 JRB917504 JHF917504 IXJ917504 INN917504 IDR917504 HTV917504 HJZ917504 HAD917504 GQH917504 GGL917504 FWP917504 FMT917504 FCX917504 ETB917504 EJF917504 DZJ917504 DPN917504 DFR917504 CVV917504 CLZ917504 CCD917504 BSH917504 BIL917504 AYP917504 AOT917504 AEX917504 VB917504 LF917504 BJ917504 WXR851968 WNV851968 WDZ851968 VUD851968 VKH851968 VAL851968 UQP851968 UGT851968 TWX851968 TNB851968 TDF851968 STJ851968 SJN851968 RZR851968 RPV851968 RFZ851968 QWD851968 QMH851968 QCL851968 PSP851968 PIT851968 OYX851968 OPB851968 OFF851968 NVJ851968 NLN851968 NBR851968 MRV851968 MHZ851968 LYD851968 LOH851968 LEL851968 KUP851968 KKT851968 KAX851968 JRB851968 JHF851968 IXJ851968 INN851968 IDR851968 HTV851968 HJZ851968 HAD851968 GQH851968 GGL851968 FWP851968 FMT851968 FCX851968 ETB851968 EJF851968 DZJ851968 DPN851968 DFR851968 CVV851968 CLZ851968 CCD851968 BSH851968 BIL851968 AYP851968 AOT851968 AEX851968 VB851968 LF851968 BJ851968 WXR786432 WNV786432 WDZ786432 VUD786432 VKH786432 VAL786432 UQP786432 UGT786432 TWX786432 TNB786432 TDF786432 STJ786432 SJN786432 RZR786432 RPV786432 RFZ786432 QWD786432 QMH786432 QCL786432 PSP786432 PIT786432 OYX786432 OPB786432 OFF786432 NVJ786432 NLN786432 NBR786432 MRV786432 MHZ786432 LYD786432 LOH786432 LEL786432 KUP786432 KKT786432 KAX786432 JRB786432 JHF786432 IXJ786432 INN786432 IDR786432 HTV786432 HJZ786432 HAD786432 GQH786432 GGL786432 FWP786432 FMT786432 FCX786432 ETB786432 EJF786432 DZJ786432 DPN786432 DFR786432 CVV786432 CLZ786432 CCD786432 BSH786432 BIL786432 AYP786432 AOT786432 AEX786432 VB786432 LF786432 BJ786432 WXR720896 WNV720896 WDZ720896 VUD720896 VKH720896 VAL720896 UQP720896 UGT720896 TWX720896 TNB720896 TDF720896 STJ720896 SJN720896 RZR720896 RPV720896 RFZ720896 QWD720896 QMH720896 QCL720896 PSP720896 PIT720896 OYX720896 OPB720896 OFF720896 NVJ720896 NLN720896 NBR720896 MRV720896 MHZ720896 LYD720896 LOH720896 LEL720896 KUP720896 KKT720896 KAX720896 JRB720896 JHF720896 IXJ720896 INN720896 IDR720896 HTV720896 HJZ720896 HAD720896 GQH720896 GGL720896 FWP720896 FMT720896 FCX720896 ETB720896 EJF720896 DZJ720896 DPN720896 DFR720896 CVV720896 CLZ720896 CCD720896 BSH720896 BIL720896 AYP720896 AOT720896 AEX720896 VB720896 LF720896 BJ720896 WXR655360 WNV655360 WDZ655360 VUD655360 VKH655360 VAL655360 UQP655360 UGT655360 TWX655360 TNB655360 TDF655360 STJ655360 SJN655360 RZR655360 RPV655360 RFZ655360 QWD655360 QMH655360 QCL655360 PSP655360 PIT655360 OYX655360 OPB655360 OFF655360 NVJ655360 NLN655360 NBR655360 MRV655360 MHZ655360 LYD655360 LOH655360 LEL655360 KUP655360 KKT655360 KAX655360 JRB655360 JHF655360 IXJ655360 INN655360 IDR655360 HTV655360 HJZ655360 HAD655360 GQH655360 GGL655360 FWP655360 FMT655360 FCX655360 ETB655360 EJF655360 DZJ655360 DPN655360 DFR655360 CVV655360 CLZ655360 CCD655360 BSH655360 BIL655360 AYP655360 AOT655360 AEX655360 VB655360 LF655360 BJ655360 WXR589824 WNV589824 WDZ589824 VUD589824 VKH589824 VAL589824 UQP589824 UGT589824 TWX589824 TNB589824 TDF589824 STJ589824 SJN589824 RZR589824 RPV589824 RFZ589824 QWD589824 QMH589824 QCL589824 PSP589824 PIT589824 OYX589824 OPB589824 OFF589824 NVJ589824 NLN589824 NBR589824 MRV589824 MHZ589824 LYD589824 LOH589824 LEL589824 KUP589824 KKT589824 KAX589824 JRB589824 JHF589824 IXJ589824 INN589824 IDR589824 HTV589824 HJZ589824 HAD589824 GQH589824 GGL589824 FWP589824 FMT589824 FCX589824 ETB589824 EJF589824 DZJ589824 DPN589824 DFR589824 CVV589824 CLZ589824 CCD589824 BSH589824 BIL589824 AYP589824 AOT589824 AEX589824 VB589824 LF589824 BJ589824 WXR524288 WNV524288 WDZ524288 VUD524288 VKH524288 VAL524288 UQP524288 UGT524288 TWX524288 TNB524288 TDF524288 STJ524288 SJN524288 RZR524288 RPV524288 RFZ524288 QWD524288 QMH524288 QCL524288 PSP524288 PIT524288 OYX524288 OPB524288 OFF524288 NVJ524288 NLN524288 NBR524288 MRV524288 MHZ524288 LYD524288 LOH524288 LEL524288 KUP524288 KKT524288 KAX524288 JRB524288 JHF524288 IXJ524288 INN524288 IDR524288 HTV524288 HJZ524288 HAD524288 GQH524288 GGL524288 FWP524288 FMT524288 FCX524288 ETB524288 EJF524288 DZJ524288 DPN524288 DFR524288 CVV524288 CLZ524288 CCD524288 BSH524288 BIL524288 AYP524288 AOT524288 AEX524288 VB524288 LF524288 BJ524288 WXR458752 WNV458752 WDZ458752 VUD458752 VKH458752 VAL458752 UQP458752 UGT458752 TWX458752 TNB458752 TDF458752 STJ458752 SJN458752 RZR458752 RPV458752 RFZ458752 QWD458752 QMH458752 QCL458752 PSP458752 PIT458752 OYX458752 OPB458752 OFF458752 NVJ458752 NLN458752 NBR458752 MRV458752 MHZ458752 LYD458752 LOH458752 LEL458752 KUP458752 KKT458752 KAX458752 JRB458752 JHF458752 IXJ458752 INN458752 IDR458752 HTV458752 HJZ458752 HAD458752 GQH458752 GGL458752 FWP458752 FMT458752 FCX458752 ETB458752 EJF458752 DZJ458752 DPN458752 DFR458752 CVV458752 CLZ458752 CCD458752 BSH458752 BIL458752 AYP458752 AOT458752 AEX458752 VB458752 LF458752 BJ458752 WXR393216 WNV393216 WDZ393216 VUD393216 VKH393216 VAL393216 UQP393216 UGT393216 TWX393216 TNB393216 TDF393216 STJ393216 SJN393216 RZR393216 RPV393216 RFZ393216 QWD393216 QMH393216 QCL393216 PSP393216 PIT393216 OYX393216 OPB393216 OFF393216 NVJ393216 NLN393216 NBR393216 MRV393216 MHZ393216 LYD393216 LOH393216 LEL393216 KUP393216 KKT393216 KAX393216 JRB393216 JHF393216 IXJ393216 INN393216 IDR393216 HTV393216 HJZ393216 HAD393216 GQH393216 GGL393216 FWP393216 FMT393216 FCX393216 ETB393216 EJF393216 DZJ393216 DPN393216 DFR393216 CVV393216 CLZ393216 CCD393216 BSH393216 BIL393216 AYP393216 AOT393216 AEX393216 VB393216 LF393216 BJ393216 WXR327680 WNV327680 WDZ327680 VUD327680 VKH327680 VAL327680 UQP327680 UGT327680 TWX327680 TNB327680 TDF327680 STJ327680 SJN327680 RZR327680 RPV327680 RFZ327680 QWD327680 QMH327680 QCL327680 PSP327680 PIT327680 OYX327680 OPB327680 OFF327680 NVJ327680 NLN327680 NBR327680 MRV327680 MHZ327680 LYD327680 LOH327680 LEL327680 KUP327680 KKT327680 KAX327680 JRB327680 JHF327680 IXJ327680 INN327680 IDR327680 HTV327680 HJZ327680 HAD327680 GQH327680 GGL327680 FWP327680 FMT327680 FCX327680 ETB327680 EJF327680 DZJ327680 DPN327680 DFR327680 CVV327680 CLZ327680 CCD327680 BSH327680 BIL327680 AYP327680 AOT327680 AEX327680 VB327680 LF327680 BJ327680 WXR262144 WNV262144 WDZ262144 VUD262144 VKH262144 VAL262144 UQP262144 UGT262144 TWX262144 TNB262144 TDF262144 STJ262144 SJN262144 RZR262144 RPV262144 RFZ262144 QWD262144 QMH262144 QCL262144 PSP262144 PIT262144 OYX262144 OPB262144 OFF262144 NVJ262144 NLN262144 NBR262144 MRV262144 MHZ262144 LYD262144 LOH262144 LEL262144 KUP262144 KKT262144 KAX262144 JRB262144 JHF262144 IXJ262144 INN262144 IDR262144 HTV262144 HJZ262144 HAD262144 GQH262144 GGL262144 FWP262144 FMT262144 FCX262144 ETB262144 EJF262144 DZJ262144 DPN262144 DFR262144 CVV262144 CLZ262144 CCD262144 BSH262144 BIL262144 AYP262144 AOT262144 AEX262144 VB262144 LF262144 BJ262144 WXR196608 WNV196608 WDZ196608 VUD196608 VKH196608 VAL196608 UQP196608 UGT196608 TWX196608 TNB196608 TDF196608 STJ196608 SJN196608 RZR196608 RPV196608 RFZ196608 QWD196608 QMH196608 QCL196608 PSP196608 PIT196608 OYX196608 OPB196608 OFF196608 NVJ196608 NLN196608 NBR196608 MRV196608 MHZ196608 LYD196608 LOH196608 LEL196608 KUP196608 KKT196608 KAX196608 JRB196608 JHF196608 IXJ196608 INN196608 IDR196608 HTV196608 HJZ196608 HAD196608 GQH196608 GGL196608 FWP196608 FMT196608 FCX196608 ETB196608 EJF196608 DZJ196608 DPN196608 DFR196608 CVV196608 CLZ196608 CCD196608 BSH196608 BIL196608 AYP196608 AOT196608 AEX196608 VB196608 LF196608 BJ196608 WXR131072 WNV131072 WDZ131072 VUD131072 VKH131072 VAL131072 UQP131072 UGT131072 TWX131072 TNB131072 TDF131072 STJ131072 SJN131072 RZR131072 RPV131072 RFZ131072 QWD131072 QMH131072 QCL131072 PSP131072 PIT131072 OYX131072 OPB131072 OFF131072 NVJ131072 NLN131072 NBR131072 MRV131072 MHZ131072 LYD131072 LOH131072 LEL131072 KUP131072 KKT131072 KAX131072 JRB131072 JHF131072 IXJ131072 INN131072 IDR131072 HTV131072 HJZ131072 HAD131072 GQH131072 GGL131072 FWP131072 FMT131072 FCX131072 ETB131072 EJF131072 DZJ131072 DPN131072 DFR131072 CVV131072 CLZ131072 CCD131072 BSH131072 BIL131072 AYP131072 AOT131072 AEX131072 VB131072 LF131072 BJ131072 WXR65536 WNV65536 WDZ65536 VUD65536 VKH65536 VAL65536 UQP65536 UGT65536 TWX65536 TNB65536 TDF65536 STJ65536 SJN65536 RZR65536 RPV65536 RFZ65536 QWD65536 QMH65536 QCL65536 PSP65536 PIT65536 OYX65536 OPB65536 OFF65536 NVJ65536 NLN65536 NBR65536 MRV65536 MHZ65536 LYD65536 LOH65536 LEL65536 KUP65536 KKT65536 KAX65536 JRB65536 JHF65536 IXJ65536 INN65536 IDR65536 HTV65536 HJZ65536 HAD65536 GQH65536 GGL65536 FWP65536 FMT65536 FCX65536 ETB65536 EJF65536 DZJ65536 DPN65536 DFR65536 CVV65536 CLZ65536 CCD65536 BSH65536 BIL65536 AYP65536 AOT65536 AEX65536 VB65536 LF65536 BJ65536 WXR983040 WWL983040 WMP983040 WCT983040 VSX983040 VJB983040 UZF983040 UPJ983040 UFN983040 TVR983040 TLV983040 TBZ983040 SSD983040 SIH983040 RYL983040 ROP983040 RET983040 QUX983040 QLB983040 QBF983040 PRJ983040 PHN983040 OXR983040 ONV983040 ODZ983040 NUD983040 NKH983040 NAL983040 MQP983040 MGT983040 LWX983040 LNB983040 LDF983040 KTJ983040 KJN983040 JZR983040 JPV983040 JFZ983040 IWD983040 IMH983040 ICL983040 HSP983040 HIT983040 GYX983040 GPB983040 GFF983040 FVJ983040 FLN983040 FBR983040 ERV983040 EHZ983040 DYD983040 DOH983040 DEL983040 CUP983040 CKT983040 CAX983040 BRB983040 BHF983040 AXJ983040 ANN983040 ADR983040 TV983040 JZ983040 AD983040 WWL917504 WMP917504 WCT917504 VSX917504 VJB917504 UZF917504 UPJ917504 UFN917504 TVR917504 TLV917504 TBZ917504 SSD917504 SIH917504 RYL917504 ROP917504 RET917504 QUX917504 QLB917504 QBF917504 PRJ917504 PHN917504 OXR917504 ONV917504 ODZ917504 NUD917504 NKH917504 NAL917504 MQP917504 MGT917504 LWX917504 LNB917504 LDF917504 KTJ917504 KJN917504 JZR917504 JPV917504 JFZ917504 IWD917504 IMH917504 ICL917504 HSP917504 HIT917504 GYX917504 GPB917504 GFF917504 FVJ917504 FLN917504 FBR917504 ERV917504 EHZ917504 DYD917504 DOH917504 DEL917504 CUP917504 CKT917504 CAX917504 BRB917504 BHF917504 AXJ917504 ANN917504 ADR917504 TV917504 JZ917504 AD917504 WWL851968 WMP851968 WCT851968 VSX851968 VJB851968 UZF851968 UPJ851968 UFN851968 TVR851968 TLV851968 TBZ851968 SSD851968 SIH851968 RYL851968 ROP851968 RET851968 QUX851968 QLB851968 QBF851968 PRJ851968 PHN851968 OXR851968 ONV851968 ODZ851968 NUD851968 NKH851968 NAL851968 MQP851968 MGT851968 LWX851968 LNB851968 LDF851968 KTJ851968 KJN851968 JZR851968 JPV851968 JFZ851968 IWD851968 IMH851968 ICL851968 HSP851968 HIT851968 GYX851968 GPB851968 GFF851968 FVJ851968 FLN851968 FBR851968 ERV851968 EHZ851968 DYD851968 DOH851968 DEL851968 CUP851968 CKT851968 CAX851968 BRB851968 BHF851968 AXJ851968 ANN851968 ADR851968 TV851968 JZ851968 AD851968 WWL786432 WMP786432 WCT786432 VSX786432 VJB786432 UZF786432 UPJ786432 UFN786432 TVR786432 TLV786432 TBZ786432 SSD786432 SIH786432 RYL786432 ROP786432 RET786432 QUX786432 QLB786432 QBF786432 PRJ786432 PHN786432 OXR786432 ONV786432 ODZ786432 NUD786432 NKH786432 NAL786432 MQP786432 MGT786432 LWX786432 LNB786432 LDF786432 KTJ786432 KJN786432 JZR786432 JPV786432 JFZ786432 IWD786432 IMH786432 ICL786432 HSP786432 HIT786432 GYX786432 GPB786432 GFF786432 FVJ786432 FLN786432 FBR786432 ERV786432 EHZ786432 DYD786432 DOH786432 DEL786432 CUP786432 CKT786432 CAX786432 BRB786432 BHF786432 AXJ786432 ANN786432 ADR786432 TV786432 JZ786432 AD786432 WWL720896 WMP720896 WCT720896 VSX720896 VJB720896 UZF720896 UPJ720896 UFN720896 TVR720896 TLV720896 TBZ720896 SSD720896 SIH720896 RYL720896 ROP720896 RET720896 QUX720896 QLB720896 QBF720896 PRJ720896 PHN720896 OXR720896 ONV720896 ODZ720896 NUD720896 NKH720896 NAL720896 MQP720896 MGT720896 LWX720896 LNB720896 LDF720896 KTJ720896 KJN720896 JZR720896 JPV720896 JFZ720896 IWD720896 IMH720896 ICL720896 HSP720896 HIT720896 GYX720896 GPB720896 GFF720896 FVJ720896 FLN720896 FBR720896 ERV720896 EHZ720896 DYD720896 DOH720896 DEL720896 CUP720896 CKT720896 CAX720896 BRB720896 BHF720896 AXJ720896 ANN720896 ADR720896 TV720896 JZ720896 AD720896 WWL655360 WMP655360 WCT655360 VSX655360 VJB655360 UZF655360 UPJ655360 UFN655360 TVR655360 TLV655360 TBZ655360 SSD655360 SIH655360 RYL655360 ROP655360 RET655360 QUX655360 QLB655360 QBF655360 PRJ655360 PHN655360 OXR655360 ONV655360 ODZ655360 NUD655360 NKH655360 NAL655360 MQP655360 MGT655360 LWX655360 LNB655360 LDF655360 KTJ655360 KJN655360 JZR655360 JPV655360 JFZ655360 IWD655360 IMH655360 ICL655360 HSP655360 HIT655360 GYX655360 GPB655360 GFF655360 FVJ655360 FLN655360 FBR655360 ERV655360 EHZ655360 DYD655360 DOH655360 DEL655360 CUP655360 CKT655360 CAX655360 BRB655360 BHF655360 AXJ655360 ANN655360 ADR655360 TV655360 JZ655360 AD655360 WWL589824 WMP589824 WCT589824 VSX589824 VJB589824 UZF589824 UPJ589824 UFN589824 TVR589824 TLV589824 TBZ589824 SSD589824 SIH589824 RYL589824 ROP589824 RET589824 QUX589824 QLB589824 QBF589824 PRJ589824 PHN589824 OXR589824 ONV589824 ODZ589824 NUD589824 NKH589824 NAL589824 MQP589824 MGT589824 LWX589824 LNB589824 LDF589824 KTJ589824 KJN589824 JZR589824 JPV589824 JFZ589824 IWD589824 IMH589824 ICL589824 HSP589824 HIT589824 GYX589824 GPB589824 GFF589824 FVJ589824 FLN589824 FBR589824 ERV589824 EHZ589824 DYD589824 DOH589824 DEL589824 CUP589824 CKT589824 CAX589824 BRB589824 BHF589824 AXJ589824 ANN589824 ADR589824 TV589824 JZ589824 AD589824 WWL524288 WMP524288 WCT524288 VSX524288 VJB524288 UZF524288 UPJ524288 UFN524288 TVR524288 TLV524288 TBZ524288 SSD524288 SIH524288 RYL524288 ROP524288 RET524288 QUX524288 QLB524288 QBF524288 PRJ524288 PHN524288 OXR524288 ONV524288 ODZ524288 NUD524288 NKH524288 NAL524288 MQP524288 MGT524288 LWX524288 LNB524288 LDF524288 KTJ524288 KJN524288 JZR524288 JPV524288 JFZ524288 IWD524288 IMH524288 ICL524288 HSP524288 HIT524288 GYX524288 GPB524288 GFF524288 FVJ524288 FLN524288 FBR524288 ERV524288 EHZ524288 DYD524288 DOH524288 DEL524288 CUP524288 CKT524288 CAX524288 BRB524288 BHF524288 AXJ524288 ANN524288 ADR524288 TV524288 JZ524288 AD524288 WWL458752 WMP458752 WCT458752 VSX458752 VJB458752 UZF458752 UPJ458752 UFN458752 TVR458752 TLV458752 TBZ458752 SSD458752 SIH458752 RYL458752 ROP458752 RET458752 QUX458752 QLB458752 QBF458752 PRJ458752 PHN458752 OXR458752 ONV458752 ODZ458752 NUD458752 NKH458752 NAL458752 MQP458752 MGT458752 LWX458752 LNB458752 LDF458752 KTJ458752 KJN458752 JZR458752 JPV458752 JFZ458752 IWD458752 IMH458752 ICL458752 HSP458752 HIT458752 GYX458752 GPB458752 GFF458752 FVJ458752 FLN458752 FBR458752 ERV458752 EHZ458752 DYD458752 DOH458752 DEL458752 CUP458752 CKT458752 CAX458752 BRB458752 BHF458752 AXJ458752 ANN458752 ADR458752 TV458752 JZ458752 AD458752 WWL393216 WMP393216 WCT393216 VSX393216 VJB393216 UZF393216 UPJ393216 UFN393216 TVR393216 TLV393216 TBZ393216 SSD393216 SIH393216 RYL393216 ROP393216 RET393216 QUX393216 QLB393216 QBF393216 PRJ393216 PHN393216 OXR393216 ONV393216 ODZ393216 NUD393216 NKH393216 NAL393216 MQP393216 MGT393216 LWX393216 LNB393216 LDF393216 KTJ393216 KJN393216 JZR393216 JPV393216 JFZ393216 IWD393216 IMH393216 ICL393216 HSP393216 HIT393216 GYX393216 GPB393216 GFF393216 FVJ393216 FLN393216 FBR393216 ERV393216 EHZ393216 DYD393216 DOH393216 DEL393216 CUP393216 CKT393216 CAX393216 BRB393216 BHF393216 AXJ393216 ANN393216 ADR393216 TV393216 JZ393216 AD393216 WWL327680 WMP327680 WCT327680 VSX327680 VJB327680 UZF327680 UPJ327680 UFN327680 TVR327680 TLV327680 TBZ327680 SSD327680 SIH327680 RYL327680 ROP327680 RET327680 QUX327680 QLB327680 QBF327680 PRJ327680 PHN327680 OXR327680 ONV327680 ODZ327680 NUD327680 NKH327680 NAL327680 MQP327680 MGT327680 LWX327680 LNB327680 LDF327680 KTJ327680 KJN327680 JZR327680 JPV327680 JFZ327680 IWD327680 IMH327680 ICL327680 HSP327680 HIT327680 GYX327680 GPB327680 GFF327680 FVJ327680 FLN327680 FBR327680 ERV327680 EHZ327680 DYD327680 DOH327680 DEL327680 CUP327680 CKT327680 CAX327680 BRB327680 BHF327680 AXJ327680 ANN327680 ADR327680 TV327680 JZ327680 AD327680 WWL262144 WMP262144 WCT262144 VSX262144 VJB262144 UZF262144 UPJ262144 UFN262144 TVR262144 TLV262144 TBZ262144 SSD262144 SIH262144 RYL262144 ROP262144 RET262144 QUX262144 QLB262144 QBF262144 PRJ262144 PHN262144 OXR262144 ONV262144 ODZ262144 NUD262144 NKH262144 NAL262144 MQP262144 MGT262144 LWX262144 LNB262144 LDF262144 KTJ262144 KJN262144 JZR262144 JPV262144 JFZ262144 IWD262144 IMH262144 ICL262144 HSP262144 HIT262144 GYX262144 GPB262144 GFF262144 FVJ262144 FLN262144 FBR262144 ERV262144 EHZ262144 DYD262144 DOH262144 DEL262144 CUP262144 CKT262144 CAX262144 BRB262144 BHF262144 AXJ262144 ANN262144 ADR262144 TV262144 JZ262144 AD262144 WWL196608 WMP196608 WCT196608 VSX196608 VJB196608 UZF196608 UPJ196608 UFN196608 TVR196608 TLV196608 TBZ196608 SSD196608 SIH196608 RYL196608 ROP196608 RET196608 QUX196608 QLB196608 QBF196608 PRJ196608 PHN196608 OXR196608 ONV196608 ODZ196608 NUD196608 NKH196608 NAL196608 MQP196608 MGT196608 LWX196608 LNB196608 LDF196608 KTJ196608 KJN196608 JZR196608 JPV196608 JFZ196608 IWD196608 IMH196608 ICL196608 HSP196608 HIT196608 GYX196608 GPB196608 GFF196608 FVJ196608 FLN196608 FBR196608 ERV196608 EHZ196608 DYD196608 DOH196608 DEL196608 CUP196608 CKT196608 CAX196608 BRB196608 BHF196608 AXJ196608 ANN196608 ADR196608 TV196608 JZ196608 AD196608 WWL131072 WMP131072 WCT131072 VSX131072 VJB131072 UZF131072 UPJ131072 UFN131072 TVR131072 TLV131072 TBZ131072 SSD131072 SIH131072 RYL131072 ROP131072 RET131072 QUX131072 QLB131072 QBF131072 PRJ131072 PHN131072 OXR131072 ONV131072 ODZ131072 NUD131072 NKH131072 NAL131072 MQP131072 MGT131072 LWX131072 LNB131072 LDF131072 KTJ131072 KJN131072 JZR131072 JPV131072 JFZ131072 IWD131072 IMH131072 ICL131072 HSP131072 HIT131072 GYX131072 GPB131072 GFF131072 FVJ131072 FLN131072 FBR131072 ERV131072 EHZ131072 DYD131072 DOH131072 DEL131072 CUP131072 CKT131072 CAX131072 BRB131072 BHF131072 AXJ131072 ANN131072 ADR131072 TV131072 JZ131072 AD131072 WWL65536 WMP65536 WCT65536 VSX65536 VJB65536 UZF65536 UPJ65536 UFN65536 TVR65536 TLV65536 TBZ65536 SSD65536 SIH65536 RYL65536 ROP65536 RET65536 QUX65536 QLB65536 QBF65536 PRJ65536 PHN65536 OXR65536 ONV65536 ODZ65536 NUD65536 NKH65536 NAL65536 MQP65536 MGT65536 LWX65536 LNB65536 LDF65536 KTJ65536 KJN65536 JZR65536 JPV65536 JFZ65536 IWD65536 IMH65536 ICL65536 HSP65536 HIT65536 GYX65536 GPB65536 GFF65536 FVJ65536 FLN65536 FBR65536 ERV65536 EHZ65536 DYD65536 DOH65536 DEL65536 CUP65536 CKT65536 CAX65536 BRB65536 BHF65536 AXJ65536 ANN65536 ADR65536 TV65536 JZ65536 AD65536 BK6 AE6 WWC6 WMG6 WCK6 VSO6 VIS6 UYW6 UPA6 UFE6 TVI6 TLM6 TBQ6 SRU6 SHY6 RYC6 ROG6 REK6 QUO6 QKS6 QAW6 PRA6 PHE6 OXI6 ONM6 ODQ6 NTU6 NJY6 NAC6 MQG6 MGK6 LWO6 LMS6 LCW6 KTA6 KJE6 JZI6 JPM6 JFQ6 IVU6 ILY6 ICC6 HSG6 HIK6 GYO6 GOS6 GEW6 FVA6 FLE6 FBI6 ERM6 EHQ6 DXU6 DNY6 DEC6 CUG6 CKK6 CAO6 BQS6 BGW6 AXA6 ANE6 ADI6 TM6 JQ6 WUW6 WLA6 WBE6 VRI6 VHM6 UXQ6 UNU6 UDY6 TUC6 TKG6 TAK6 SQO6 SGS6 RWW6 RNA6 RDE6 QTI6 QJM6 PZQ6 PPU6 PFY6 OWC6 OMG6 OCK6 NSO6 NIS6 MYW6 MPA6 MFE6 LVI6 LLM6 LBQ6 KRU6 KHY6 JYC6 JOG6 JEK6 IUO6 IKS6 IAW6 HRA6 HHE6 GXI6 GNM6 GDQ6 FTU6 FJY6 FAC6 EQG6 EGK6 DWO6 DMS6 DCW6 CTA6 CJE6 BZI6 BPM6 BFQ6 AVU6 ALY6 ACC6 SG6 IK6">
      <formula1>Soil_Great_Group</formula1>
    </dataValidation>
    <dataValidation type="list" allowBlank="1" showInputMessage="1" showErrorMessage="1" sqref="WWI983081:WWK983082 WMM983081:WMO983082 WCQ983081:WCS983082 VSU983081:VSW983082 VIY983081:VJA983082 UZC983081:UZE983082 UPG983081:UPI983082 UFK983081:UFM983082 TVO983081:TVQ983082 TLS983081:TLU983082 TBW983081:TBY983082 SSA983081:SSC983082 SIE983081:SIG983082 RYI983081:RYK983082 ROM983081:ROO983082 REQ983081:RES983082 QUU983081:QUW983082 QKY983081:QLA983082 QBC983081:QBE983082 PRG983081:PRI983082 PHK983081:PHM983082 OXO983081:OXQ983082 ONS983081:ONU983082 ODW983081:ODY983082 NUA983081:NUC983082 NKE983081:NKG983082 NAI983081:NAK983082 MQM983081:MQO983082 MGQ983081:MGS983082 LWU983081:LWW983082 LMY983081:LNA983082 LDC983081:LDE983082 KTG983081:KTI983082 KJK983081:KJM983082 JZO983081:JZQ983082 JPS983081:JPU983082 JFW983081:JFY983082 IWA983081:IWC983082 IME983081:IMG983082 ICI983081:ICK983082 HSM983081:HSO983082 HIQ983081:HIS983082 GYU983081:GYW983082 GOY983081:GPA983082 GFC983081:GFE983082 FVG983081:FVI983082 FLK983081:FLM983082 FBO983081:FBQ983082 ERS983081:ERU983082 EHW983081:EHY983082 DYA983081:DYC983082 DOE983081:DOG983082 DEI983081:DEK983082 CUM983081:CUO983082 CKQ983081:CKS983082 CAU983081:CAW983082 BQY983081:BRA983082 BHC983081:BHE983082 AXG983081:AXI983082 ANK983081:ANM983082 ADO983081:ADQ983082 TS983081:TU983082 JW983081:JY983082 AA983081:AC983082 WWI917545:WWK917546 WMM917545:WMO917546 WCQ917545:WCS917546 VSU917545:VSW917546 VIY917545:VJA917546 UZC917545:UZE917546 UPG917545:UPI917546 UFK917545:UFM917546 TVO917545:TVQ917546 TLS917545:TLU917546 TBW917545:TBY917546 SSA917545:SSC917546 SIE917545:SIG917546 RYI917545:RYK917546 ROM917545:ROO917546 REQ917545:RES917546 QUU917545:QUW917546 QKY917545:QLA917546 QBC917545:QBE917546 PRG917545:PRI917546 PHK917545:PHM917546 OXO917545:OXQ917546 ONS917545:ONU917546 ODW917545:ODY917546 NUA917545:NUC917546 NKE917545:NKG917546 NAI917545:NAK917546 MQM917545:MQO917546 MGQ917545:MGS917546 LWU917545:LWW917546 LMY917545:LNA917546 LDC917545:LDE917546 KTG917545:KTI917546 KJK917545:KJM917546 JZO917545:JZQ917546 JPS917545:JPU917546 JFW917545:JFY917546 IWA917545:IWC917546 IME917545:IMG917546 ICI917545:ICK917546 HSM917545:HSO917546 HIQ917545:HIS917546 GYU917545:GYW917546 GOY917545:GPA917546 GFC917545:GFE917546 FVG917545:FVI917546 FLK917545:FLM917546 FBO917545:FBQ917546 ERS917545:ERU917546 EHW917545:EHY917546 DYA917545:DYC917546 DOE917545:DOG917546 DEI917545:DEK917546 CUM917545:CUO917546 CKQ917545:CKS917546 CAU917545:CAW917546 BQY917545:BRA917546 BHC917545:BHE917546 AXG917545:AXI917546 ANK917545:ANM917546 ADO917545:ADQ917546 TS917545:TU917546 JW917545:JY917546 AA917545:AC917546 WWI852009:WWK852010 WMM852009:WMO852010 WCQ852009:WCS852010 VSU852009:VSW852010 VIY852009:VJA852010 UZC852009:UZE852010 UPG852009:UPI852010 UFK852009:UFM852010 TVO852009:TVQ852010 TLS852009:TLU852010 TBW852009:TBY852010 SSA852009:SSC852010 SIE852009:SIG852010 RYI852009:RYK852010 ROM852009:ROO852010 REQ852009:RES852010 QUU852009:QUW852010 QKY852009:QLA852010 QBC852009:QBE852010 PRG852009:PRI852010 PHK852009:PHM852010 OXO852009:OXQ852010 ONS852009:ONU852010 ODW852009:ODY852010 NUA852009:NUC852010 NKE852009:NKG852010 NAI852009:NAK852010 MQM852009:MQO852010 MGQ852009:MGS852010 LWU852009:LWW852010 LMY852009:LNA852010 LDC852009:LDE852010 KTG852009:KTI852010 KJK852009:KJM852010 JZO852009:JZQ852010 JPS852009:JPU852010 JFW852009:JFY852010 IWA852009:IWC852010 IME852009:IMG852010 ICI852009:ICK852010 HSM852009:HSO852010 HIQ852009:HIS852010 GYU852009:GYW852010 GOY852009:GPA852010 GFC852009:GFE852010 FVG852009:FVI852010 FLK852009:FLM852010 FBO852009:FBQ852010 ERS852009:ERU852010 EHW852009:EHY852010 DYA852009:DYC852010 DOE852009:DOG852010 DEI852009:DEK852010 CUM852009:CUO852010 CKQ852009:CKS852010 CAU852009:CAW852010 BQY852009:BRA852010 BHC852009:BHE852010 AXG852009:AXI852010 ANK852009:ANM852010 ADO852009:ADQ852010 TS852009:TU852010 JW852009:JY852010 AA852009:AC852010 WWI786473:WWK786474 WMM786473:WMO786474 WCQ786473:WCS786474 VSU786473:VSW786474 VIY786473:VJA786474 UZC786473:UZE786474 UPG786473:UPI786474 UFK786473:UFM786474 TVO786473:TVQ786474 TLS786473:TLU786474 TBW786473:TBY786474 SSA786473:SSC786474 SIE786473:SIG786474 RYI786473:RYK786474 ROM786473:ROO786474 REQ786473:RES786474 QUU786473:QUW786474 QKY786473:QLA786474 QBC786473:QBE786474 PRG786473:PRI786474 PHK786473:PHM786474 OXO786473:OXQ786474 ONS786473:ONU786474 ODW786473:ODY786474 NUA786473:NUC786474 NKE786473:NKG786474 NAI786473:NAK786474 MQM786473:MQO786474 MGQ786473:MGS786474 LWU786473:LWW786474 LMY786473:LNA786474 LDC786473:LDE786474 KTG786473:KTI786474 KJK786473:KJM786474 JZO786473:JZQ786474 JPS786473:JPU786474 JFW786473:JFY786474 IWA786473:IWC786474 IME786473:IMG786474 ICI786473:ICK786474 HSM786473:HSO786474 HIQ786473:HIS786474 GYU786473:GYW786474 GOY786473:GPA786474 GFC786473:GFE786474 FVG786473:FVI786474 FLK786473:FLM786474 FBO786473:FBQ786474 ERS786473:ERU786474 EHW786473:EHY786474 DYA786473:DYC786474 DOE786473:DOG786474 DEI786473:DEK786474 CUM786473:CUO786474 CKQ786473:CKS786474 CAU786473:CAW786474 BQY786473:BRA786474 BHC786473:BHE786474 AXG786473:AXI786474 ANK786473:ANM786474 ADO786473:ADQ786474 TS786473:TU786474 JW786473:JY786474 AA786473:AC786474 WWI720937:WWK720938 WMM720937:WMO720938 WCQ720937:WCS720938 VSU720937:VSW720938 VIY720937:VJA720938 UZC720937:UZE720938 UPG720937:UPI720938 UFK720937:UFM720938 TVO720937:TVQ720938 TLS720937:TLU720938 TBW720937:TBY720938 SSA720937:SSC720938 SIE720937:SIG720938 RYI720937:RYK720938 ROM720937:ROO720938 REQ720937:RES720938 QUU720937:QUW720938 QKY720937:QLA720938 QBC720937:QBE720938 PRG720937:PRI720938 PHK720937:PHM720938 OXO720937:OXQ720938 ONS720937:ONU720938 ODW720937:ODY720938 NUA720937:NUC720938 NKE720937:NKG720938 NAI720937:NAK720938 MQM720937:MQO720938 MGQ720937:MGS720938 LWU720937:LWW720938 LMY720937:LNA720938 LDC720937:LDE720938 KTG720937:KTI720938 KJK720937:KJM720938 JZO720937:JZQ720938 JPS720937:JPU720938 JFW720937:JFY720938 IWA720937:IWC720938 IME720937:IMG720938 ICI720937:ICK720938 HSM720937:HSO720938 HIQ720937:HIS720938 GYU720937:GYW720938 GOY720937:GPA720938 GFC720937:GFE720938 FVG720937:FVI720938 FLK720937:FLM720938 FBO720937:FBQ720938 ERS720937:ERU720938 EHW720937:EHY720938 DYA720937:DYC720938 DOE720937:DOG720938 DEI720937:DEK720938 CUM720937:CUO720938 CKQ720937:CKS720938 CAU720937:CAW720938 BQY720937:BRA720938 BHC720937:BHE720938 AXG720937:AXI720938 ANK720937:ANM720938 ADO720937:ADQ720938 TS720937:TU720938 JW720937:JY720938 AA720937:AC720938 WWI655401:WWK655402 WMM655401:WMO655402 WCQ655401:WCS655402 VSU655401:VSW655402 VIY655401:VJA655402 UZC655401:UZE655402 UPG655401:UPI655402 UFK655401:UFM655402 TVO655401:TVQ655402 TLS655401:TLU655402 TBW655401:TBY655402 SSA655401:SSC655402 SIE655401:SIG655402 RYI655401:RYK655402 ROM655401:ROO655402 REQ655401:RES655402 QUU655401:QUW655402 QKY655401:QLA655402 QBC655401:QBE655402 PRG655401:PRI655402 PHK655401:PHM655402 OXO655401:OXQ655402 ONS655401:ONU655402 ODW655401:ODY655402 NUA655401:NUC655402 NKE655401:NKG655402 NAI655401:NAK655402 MQM655401:MQO655402 MGQ655401:MGS655402 LWU655401:LWW655402 LMY655401:LNA655402 LDC655401:LDE655402 KTG655401:KTI655402 KJK655401:KJM655402 JZO655401:JZQ655402 JPS655401:JPU655402 JFW655401:JFY655402 IWA655401:IWC655402 IME655401:IMG655402 ICI655401:ICK655402 HSM655401:HSO655402 HIQ655401:HIS655402 GYU655401:GYW655402 GOY655401:GPA655402 GFC655401:GFE655402 FVG655401:FVI655402 FLK655401:FLM655402 FBO655401:FBQ655402 ERS655401:ERU655402 EHW655401:EHY655402 DYA655401:DYC655402 DOE655401:DOG655402 DEI655401:DEK655402 CUM655401:CUO655402 CKQ655401:CKS655402 CAU655401:CAW655402 BQY655401:BRA655402 BHC655401:BHE655402 AXG655401:AXI655402 ANK655401:ANM655402 ADO655401:ADQ655402 TS655401:TU655402 JW655401:JY655402 AA655401:AC655402 WWI589865:WWK589866 WMM589865:WMO589866 WCQ589865:WCS589866 VSU589865:VSW589866 VIY589865:VJA589866 UZC589865:UZE589866 UPG589865:UPI589866 UFK589865:UFM589866 TVO589865:TVQ589866 TLS589865:TLU589866 TBW589865:TBY589866 SSA589865:SSC589866 SIE589865:SIG589866 RYI589865:RYK589866 ROM589865:ROO589866 REQ589865:RES589866 QUU589865:QUW589866 QKY589865:QLA589866 QBC589865:QBE589866 PRG589865:PRI589866 PHK589865:PHM589866 OXO589865:OXQ589866 ONS589865:ONU589866 ODW589865:ODY589866 NUA589865:NUC589866 NKE589865:NKG589866 NAI589865:NAK589866 MQM589865:MQO589866 MGQ589865:MGS589866 LWU589865:LWW589866 LMY589865:LNA589866 LDC589865:LDE589866 KTG589865:KTI589866 KJK589865:KJM589866 JZO589865:JZQ589866 JPS589865:JPU589866 JFW589865:JFY589866 IWA589865:IWC589866 IME589865:IMG589866 ICI589865:ICK589866 HSM589865:HSO589866 HIQ589865:HIS589866 GYU589865:GYW589866 GOY589865:GPA589866 GFC589865:GFE589866 FVG589865:FVI589866 FLK589865:FLM589866 FBO589865:FBQ589866 ERS589865:ERU589866 EHW589865:EHY589866 DYA589865:DYC589866 DOE589865:DOG589866 DEI589865:DEK589866 CUM589865:CUO589866 CKQ589865:CKS589866 CAU589865:CAW589866 BQY589865:BRA589866 BHC589865:BHE589866 AXG589865:AXI589866 ANK589865:ANM589866 ADO589865:ADQ589866 TS589865:TU589866 JW589865:JY589866 AA589865:AC589866 WWI524329:WWK524330 WMM524329:WMO524330 WCQ524329:WCS524330 VSU524329:VSW524330 VIY524329:VJA524330 UZC524329:UZE524330 UPG524329:UPI524330 UFK524329:UFM524330 TVO524329:TVQ524330 TLS524329:TLU524330 TBW524329:TBY524330 SSA524329:SSC524330 SIE524329:SIG524330 RYI524329:RYK524330 ROM524329:ROO524330 REQ524329:RES524330 QUU524329:QUW524330 QKY524329:QLA524330 QBC524329:QBE524330 PRG524329:PRI524330 PHK524329:PHM524330 OXO524329:OXQ524330 ONS524329:ONU524330 ODW524329:ODY524330 NUA524329:NUC524330 NKE524329:NKG524330 NAI524329:NAK524330 MQM524329:MQO524330 MGQ524329:MGS524330 LWU524329:LWW524330 LMY524329:LNA524330 LDC524329:LDE524330 KTG524329:KTI524330 KJK524329:KJM524330 JZO524329:JZQ524330 JPS524329:JPU524330 JFW524329:JFY524330 IWA524329:IWC524330 IME524329:IMG524330 ICI524329:ICK524330 HSM524329:HSO524330 HIQ524329:HIS524330 GYU524329:GYW524330 GOY524329:GPA524330 GFC524329:GFE524330 FVG524329:FVI524330 FLK524329:FLM524330 FBO524329:FBQ524330 ERS524329:ERU524330 EHW524329:EHY524330 DYA524329:DYC524330 DOE524329:DOG524330 DEI524329:DEK524330 CUM524329:CUO524330 CKQ524329:CKS524330 CAU524329:CAW524330 BQY524329:BRA524330 BHC524329:BHE524330 AXG524329:AXI524330 ANK524329:ANM524330 ADO524329:ADQ524330 TS524329:TU524330 JW524329:JY524330 AA524329:AC524330 WWI458793:WWK458794 WMM458793:WMO458794 WCQ458793:WCS458794 VSU458793:VSW458794 VIY458793:VJA458794 UZC458793:UZE458794 UPG458793:UPI458794 UFK458793:UFM458794 TVO458793:TVQ458794 TLS458793:TLU458794 TBW458793:TBY458794 SSA458793:SSC458794 SIE458793:SIG458794 RYI458793:RYK458794 ROM458793:ROO458794 REQ458793:RES458794 QUU458793:QUW458794 QKY458793:QLA458794 QBC458793:QBE458794 PRG458793:PRI458794 PHK458793:PHM458794 OXO458793:OXQ458794 ONS458793:ONU458794 ODW458793:ODY458794 NUA458793:NUC458794 NKE458793:NKG458794 NAI458793:NAK458794 MQM458793:MQO458794 MGQ458793:MGS458794 LWU458793:LWW458794 LMY458793:LNA458794 LDC458793:LDE458794 KTG458793:KTI458794 KJK458793:KJM458794 JZO458793:JZQ458794 JPS458793:JPU458794 JFW458793:JFY458794 IWA458793:IWC458794 IME458793:IMG458794 ICI458793:ICK458794 HSM458793:HSO458794 HIQ458793:HIS458794 GYU458793:GYW458794 GOY458793:GPA458794 GFC458793:GFE458794 FVG458793:FVI458794 FLK458793:FLM458794 FBO458793:FBQ458794 ERS458793:ERU458794 EHW458793:EHY458794 DYA458793:DYC458794 DOE458793:DOG458794 DEI458793:DEK458794 CUM458793:CUO458794 CKQ458793:CKS458794 CAU458793:CAW458794 BQY458793:BRA458794 BHC458793:BHE458794 AXG458793:AXI458794 ANK458793:ANM458794 ADO458793:ADQ458794 TS458793:TU458794 JW458793:JY458794 AA458793:AC458794 WWI393257:WWK393258 WMM393257:WMO393258 WCQ393257:WCS393258 VSU393257:VSW393258 VIY393257:VJA393258 UZC393257:UZE393258 UPG393257:UPI393258 UFK393257:UFM393258 TVO393257:TVQ393258 TLS393257:TLU393258 TBW393257:TBY393258 SSA393257:SSC393258 SIE393257:SIG393258 RYI393257:RYK393258 ROM393257:ROO393258 REQ393257:RES393258 QUU393257:QUW393258 QKY393257:QLA393258 QBC393257:QBE393258 PRG393257:PRI393258 PHK393257:PHM393258 OXO393257:OXQ393258 ONS393257:ONU393258 ODW393257:ODY393258 NUA393257:NUC393258 NKE393257:NKG393258 NAI393257:NAK393258 MQM393257:MQO393258 MGQ393257:MGS393258 LWU393257:LWW393258 LMY393257:LNA393258 LDC393257:LDE393258 KTG393257:KTI393258 KJK393257:KJM393258 JZO393257:JZQ393258 JPS393257:JPU393258 JFW393257:JFY393258 IWA393257:IWC393258 IME393257:IMG393258 ICI393257:ICK393258 HSM393257:HSO393258 HIQ393257:HIS393258 GYU393257:GYW393258 GOY393257:GPA393258 GFC393257:GFE393258 FVG393257:FVI393258 FLK393257:FLM393258 FBO393257:FBQ393258 ERS393257:ERU393258 EHW393257:EHY393258 DYA393257:DYC393258 DOE393257:DOG393258 DEI393257:DEK393258 CUM393257:CUO393258 CKQ393257:CKS393258 CAU393257:CAW393258 BQY393257:BRA393258 BHC393257:BHE393258 AXG393257:AXI393258 ANK393257:ANM393258 ADO393257:ADQ393258 TS393257:TU393258 JW393257:JY393258 AA393257:AC393258 WWI327721:WWK327722 WMM327721:WMO327722 WCQ327721:WCS327722 VSU327721:VSW327722 VIY327721:VJA327722 UZC327721:UZE327722 UPG327721:UPI327722 UFK327721:UFM327722 TVO327721:TVQ327722 TLS327721:TLU327722 TBW327721:TBY327722 SSA327721:SSC327722 SIE327721:SIG327722 RYI327721:RYK327722 ROM327721:ROO327722 REQ327721:RES327722 QUU327721:QUW327722 QKY327721:QLA327722 QBC327721:QBE327722 PRG327721:PRI327722 PHK327721:PHM327722 OXO327721:OXQ327722 ONS327721:ONU327722 ODW327721:ODY327722 NUA327721:NUC327722 NKE327721:NKG327722 NAI327721:NAK327722 MQM327721:MQO327722 MGQ327721:MGS327722 LWU327721:LWW327722 LMY327721:LNA327722 LDC327721:LDE327722 KTG327721:KTI327722 KJK327721:KJM327722 JZO327721:JZQ327722 JPS327721:JPU327722 JFW327721:JFY327722 IWA327721:IWC327722 IME327721:IMG327722 ICI327721:ICK327722 HSM327721:HSO327722 HIQ327721:HIS327722 GYU327721:GYW327722 GOY327721:GPA327722 GFC327721:GFE327722 FVG327721:FVI327722 FLK327721:FLM327722 FBO327721:FBQ327722 ERS327721:ERU327722 EHW327721:EHY327722 DYA327721:DYC327722 DOE327721:DOG327722 DEI327721:DEK327722 CUM327721:CUO327722 CKQ327721:CKS327722 CAU327721:CAW327722 BQY327721:BRA327722 BHC327721:BHE327722 AXG327721:AXI327722 ANK327721:ANM327722 ADO327721:ADQ327722 TS327721:TU327722 JW327721:JY327722 AA327721:AC327722 WWI262185:WWK262186 WMM262185:WMO262186 WCQ262185:WCS262186 VSU262185:VSW262186 VIY262185:VJA262186 UZC262185:UZE262186 UPG262185:UPI262186 UFK262185:UFM262186 TVO262185:TVQ262186 TLS262185:TLU262186 TBW262185:TBY262186 SSA262185:SSC262186 SIE262185:SIG262186 RYI262185:RYK262186 ROM262185:ROO262186 REQ262185:RES262186 QUU262185:QUW262186 QKY262185:QLA262186 QBC262185:QBE262186 PRG262185:PRI262186 PHK262185:PHM262186 OXO262185:OXQ262186 ONS262185:ONU262186 ODW262185:ODY262186 NUA262185:NUC262186 NKE262185:NKG262186 NAI262185:NAK262186 MQM262185:MQO262186 MGQ262185:MGS262186 LWU262185:LWW262186 LMY262185:LNA262186 LDC262185:LDE262186 KTG262185:KTI262186 KJK262185:KJM262186 JZO262185:JZQ262186 JPS262185:JPU262186 JFW262185:JFY262186 IWA262185:IWC262186 IME262185:IMG262186 ICI262185:ICK262186 HSM262185:HSO262186 HIQ262185:HIS262186 GYU262185:GYW262186 GOY262185:GPA262186 GFC262185:GFE262186 FVG262185:FVI262186 FLK262185:FLM262186 FBO262185:FBQ262186 ERS262185:ERU262186 EHW262185:EHY262186 DYA262185:DYC262186 DOE262185:DOG262186 DEI262185:DEK262186 CUM262185:CUO262186 CKQ262185:CKS262186 CAU262185:CAW262186 BQY262185:BRA262186 BHC262185:BHE262186 AXG262185:AXI262186 ANK262185:ANM262186 ADO262185:ADQ262186 TS262185:TU262186 JW262185:JY262186 AA262185:AC262186 WWI196649:WWK196650 WMM196649:WMO196650 WCQ196649:WCS196650 VSU196649:VSW196650 VIY196649:VJA196650 UZC196649:UZE196650 UPG196649:UPI196650 UFK196649:UFM196650 TVO196649:TVQ196650 TLS196649:TLU196650 TBW196649:TBY196650 SSA196649:SSC196650 SIE196649:SIG196650 RYI196649:RYK196650 ROM196649:ROO196650 REQ196649:RES196650 QUU196649:QUW196650 QKY196649:QLA196650 QBC196649:QBE196650 PRG196649:PRI196650 PHK196649:PHM196650 OXO196649:OXQ196650 ONS196649:ONU196650 ODW196649:ODY196650 NUA196649:NUC196650 NKE196649:NKG196650 NAI196649:NAK196650 MQM196649:MQO196650 MGQ196649:MGS196650 LWU196649:LWW196650 LMY196649:LNA196650 LDC196649:LDE196650 KTG196649:KTI196650 KJK196649:KJM196650 JZO196649:JZQ196650 JPS196649:JPU196650 JFW196649:JFY196650 IWA196649:IWC196650 IME196649:IMG196650 ICI196649:ICK196650 HSM196649:HSO196650 HIQ196649:HIS196650 GYU196649:GYW196650 GOY196649:GPA196650 GFC196649:GFE196650 FVG196649:FVI196650 FLK196649:FLM196650 FBO196649:FBQ196650 ERS196649:ERU196650 EHW196649:EHY196650 DYA196649:DYC196650 DOE196649:DOG196650 DEI196649:DEK196650 CUM196649:CUO196650 CKQ196649:CKS196650 CAU196649:CAW196650 BQY196649:BRA196650 BHC196649:BHE196650 AXG196649:AXI196650 ANK196649:ANM196650 ADO196649:ADQ196650 TS196649:TU196650 JW196649:JY196650 AA196649:AC196650 WWI131113:WWK131114 WMM131113:WMO131114 WCQ131113:WCS131114 VSU131113:VSW131114 VIY131113:VJA131114 UZC131113:UZE131114 UPG131113:UPI131114 UFK131113:UFM131114 TVO131113:TVQ131114 TLS131113:TLU131114 TBW131113:TBY131114 SSA131113:SSC131114 SIE131113:SIG131114 RYI131113:RYK131114 ROM131113:ROO131114 REQ131113:RES131114 QUU131113:QUW131114 QKY131113:QLA131114 QBC131113:QBE131114 PRG131113:PRI131114 PHK131113:PHM131114 OXO131113:OXQ131114 ONS131113:ONU131114 ODW131113:ODY131114 NUA131113:NUC131114 NKE131113:NKG131114 NAI131113:NAK131114 MQM131113:MQO131114 MGQ131113:MGS131114 LWU131113:LWW131114 LMY131113:LNA131114 LDC131113:LDE131114 KTG131113:KTI131114 KJK131113:KJM131114 JZO131113:JZQ131114 JPS131113:JPU131114 JFW131113:JFY131114 IWA131113:IWC131114 IME131113:IMG131114 ICI131113:ICK131114 HSM131113:HSO131114 HIQ131113:HIS131114 GYU131113:GYW131114 GOY131113:GPA131114 GFC131113:GFE131114 FVG131113:FVI131114 FLK131113:FLM131114 FBO131113:FBQ131114 ERS131113:ERU131114 EHW131113:EHY131114 DYA131113:DYC131114 DOE131113:DOG131114 DEI131113:DEK131114 CUM131113:CUO131114 CKQ131113:CKS131114 CAU131113:CAW131114 BQY131113:BRA131114 BHC131113:BHE131114 AXG131113:AXI131114 ANK131113:ANM131114 ADO131113:ADQ131114 TS131113:TU131114 JW131113:JY131114 AA131113:AC131114 WWI65577:WWK65578 WMM65577:WMO65578 WCQ65577:WCS65578 VSU65577:VSW65578 VIY65577:VJA65578 UZC65577:UZE65578 UPG65577:UPI65578 UFK65577:UFM65578 TVO65577:TVQ65578 TLS65577:TLU65578 TBW65577:TBY65578 SSA65577:SSC65578 SIE65577:SIG65578 RYI65577:RYK65578 ROM65577:ROO65578 REQ65577:RES65578 QUU65577:QUW65578 QKY65577:QLA65578 QBC65577:QBE65578 PRG65577:PRI65578 PHK65577:PHM65578 OXO65577:OXQ65578 ONS65577:ONU65578 ODW65577:ODY65578 NUA65577:NUC65578 NKE65577:NKG65578 NAI65577:NAK65578 MQM65577:MQO65578 MGQ65577:MGS65578 LWU65577:LWW65578 LMY65577:LNA65578 LDC65577:LDE65578 KTG65577:KTI65578 KJK65577:KJM65578 JZO65577:JZQ65578 JPS65577:JPU65578 JFW65577:JFY65578 IWA65577:IWC65578 IME65577:IMG65578 ICI65577:ICK65578 HSM65577:HSO65578 HIQ65577:HIS65578 GYU65577:GYW65578 GOY65577:GPA65578 GFC65577:GFE65578 FVG65577:FVI65578 FLK65577:FLM65578 FBO65577:FBQ65578 ERS65577:ERU65578 EHW65577:EHY65578 DYA65577:DYC65578 DOE65577:DOG65578 DEI65577:DEK65578 CUM65577:CUO65578 CKQ65577:CKS65578 CAU65577:CAW65578 BQY65577:BRA65578 BHC65577:BHE65578 AXG65577:AXI65578 ANK65577:ANM65578 ADO65577:ADQ65578 TS65577:TU65578 JW65577:JY65578 AA65577:AC65578 JW47:JY48 TS47:TU48 ADO47:ADQ48 ANK47:ANM48 AXG47:AXI48 BHC47:BHE48 BQY47:BRA48 CAU47:CAW48 CKQ47:CKS48 CUM47:CUO48 DEI47:DEK48 DOE47:DOG48 DYA47:DYC48 EHW47:EHY48 ERS47:ERU48 FBO47:FBQ48 FLK47:FLM48 FVG47:FVI48 GFC47:GFE48 GOY47:GPA48 GYU47:GYW48 HIQ47:HIS48 HSM47:HSO48 ICI47:ICK48 IME47:IMG48 IWA47:IWC48 JFW47:JFY48 JPS47:JPU48 JZO47:JZQ48 KJK47:KJM48 KTG47:KTI48 LDC47:LDE48 LMY47:LNA48 LWU47:LWW48 MGQ47:MGS48 MQM47:MQO48 NAI47:NAK48 NKE47:NKG48 NUA47:NUC48 ODW47:ODY48 ONS47:ONU48 OXO47:OXQ48 PHK47:PHM48 PRG47:PRI48 QBC47:QBE48 QKY47:QLA48 QUU47:QUW48 REQ47:RES48 ROM47:ROO48 RYI47:RYK48 SIE47:SIG48 SSA47:SSC48 TBW47:TBY48 TLS47:TLU48 TVO47:TVQ48 UFK47:UFM48 UPG47:UPI48 UZC47:UZE48 VIY47:VJA48 VSU47:VSW48 WCQ47:WCS48 WMM47:WMO48 WWI47:WWK48 AA47:AC48">
      <formula1>plant_weed</formula1>
    </dataValidation>
    <dataValidation type="list" allowBlank="1" showInputMessage="1" showErrorMessage="1" sqref="WWA983053:WWB983066 WME983053:WMF983066 WCI983053:WCJ983066 VSM983053:VSN983066 VIQ983053:VIR983066 UYU983053:UYV983066 UOY983053:UOZ983066 UFC983053:UFD983066 TVG983053:TVH983066 TLK983053:TLL983066 TBO983053:TBP983066 SRS983053:SRT983066 SHW983053:SHX983066 RYA983053:RYB983066 ROE983053:ROF983066 REI983053:REJ983066 QUM983053:QUN983066 QKQ983053:QKR983066 QAU983053:QAV983066 PQY983053:PQZ983066 PHC983053:PHD983066 OXG983053:OXH983066 ONK983053:ONL983066 ODO983053:ODP983066 NTS983053:NTT983066 NJW983053:NJX983066 NAA983053:NAB983066 MQE983053:MQF983066 MGI983053:MGJ983066 LWM983053:LWN983066 LMQ983053:LMR983066 LCU983053:LCV983066 KSY983053:KSZ983066 KJC983053:KJD983066 JZG983053:JZH983066 JPK983053:JPL983066 JFO983053:JFP983066 IVS983053:IVT983066 ILW983053:ILX983066 ICA983053:ICB983066 HSE983053:HSF983066 HII983053:HIJ983066 GYM983053:GYN983066 GOQ983053:GOR983066 GEU983053:GEV983066 FUY983053:FUZ983066 FLC983053:FLD983066 FBG983053:FBH983066 ERK983053:ERL983066 EHO983053:EHP983066 DXS983053:DXT983066 DNW983053:DNX983066 DEA983053:DEB983066 CUE983053:CUF983066 CKI983053:CKJ983066 CAM983053:CAN983066 BQQ983053:BQR983066 BGU983053:BGV983066 AWY983053:AWZ983066 ANC983053:AND983066 ADG983053:ADH983066 TK983053:TL983066 JO983053:JP983066 S983053:T983066 WWA917517:WWB917530 WME917517:WMF917530 WCI917517:WCJ917530 VSM917517:VSN917530 VIQ917517:VIR917530 UYU917517:UYV917530 UOY917517:UOZ917530 UFC917517:UFD917530 TVG917517:TVH917530 TLK917517:TLL917530 TBO917517:TBP917530 SRS917517:SRT917530 SHW917517:SHX917530 RYA917517:RYB917530 ROE917517:ROF917530 REI917517:REJ917530 QUM917517:QUN917530 QKQ917517:QKR917530 QAU917517:QAV917530 PQY917517:PQZ917530 PHC917517:PHD917530 OXG917517:OXH917530 ONK917517:ONL917530 ODO917517:ODP917530 NTS917517:NTT917530 NJW917517:NJX917530 NAA917517:NAB917530 MQE917517:MQF917530 MGI917517:MGJ917530 LWM917517:LWN917530 LMQ917517:LMR917530 LCU917517:LCV917530 KSY917517:KSZ917530 KJC917517:KJD917530 JZG917517:JZH917530 JPK917517:JPL917530 JFO917517:JFP917530 IVS917517:IVT917530 ILW917517:ILX917530 ICA917517:ICB917530 HSE917517:HSF917530 HII917517:HIJ917530 GYM917517:GYN917530 GOQ917517:GOR917530 GEU917517:GEV917530 FUY917517:FUZ917530 FLC917517:FLD917530 FBG917517:FBH917530 ERK917517:ERL917530 EHO917517:EHP917530 DXS917517:DXT917530 DNW917517:DNX917530 DEA917517:DEB917530 CUE917517:CUF917530 CKI917517:CKJ917530 CAM917517:CAN917530 BQQ917517:BQR917530 BGU917517:BGV917530 AWY917517:AWZ917530 ANC917517:AND917530 ADG917517:ADH917530 TK917517:TL917530 JO917517:JP917530 S917517:T917530 WWA851981:WWB851994 WME851981:WMF851994 WCI851981:WCJ851994 VSM851981:VSN851994 VIQ851981:VIR851994 UYU851981:UYV851994 UOY851981:UOZ851994 UFC851981:UFD851994 TVG851981:TVH851994 TLK851981:TLL851994 TBO851981:TBP851994 SRS851981:SRT851994 SHW851981:SHX851994 RYA851981:RYB851994 ROE851981:ROF851994 REI851981:REJ851994 QUM851981:QUN851994 QKQ851981:QKR851994 QAU851981:QAV851994 PQY851981:PQZ851994 PHC851981:PHD851994 OXG851981:OXH851994 ONK851981:ONL851994 ODO851981:ODP851994 NTS851981:NTT851994 NJW851981:NJX851994 NAA851981:NAB851994 MQE851981:MQF851994 MGI851981:MGJ851994 LWM851981:LWN851994 LMQ851981:LMR851994 LCU851981:LCV851994 KSY851981:KSZ851994 KJC851981:KJD851994 JZG851981:JZH851994 JPK851981:JPL851994 JFO851981:JFP851994 IVS851981:IVT851994 ILW851981:ILX851994 ICA851981:ICB851994 HSE851981:HSF851994 HII851981:HIJ851994 GYM851981:GYN851994 GOQ851981:GOR851994 GEU851981:GEV851994 FUY851981:FUZ851994 FLC851981:FLD851994 FBG851981:FBH851994 ERK851981:ERL851994 EHO851981:EHP851994 DXS851981:DXT851994 DNW851981:DNX851994 DEA851981:DEB851994 CUE851981:CUF851994 CKI851981:CKJ851994 CAM851981:CAN851994 BQQ851981:BQR851994 BGU851981:BGV851994 AWY851981:AWZ851994 ANC851981:AND851994 ADG851981:ADH851994 TK851981:TL851994 JO851981:JP851994 S851981:T851994 WWA786445:WWB786458 WME786445:WMF786458 WCI786445:WCJ786458 VSM786445:VSN786458 VIQ786445:VIR786458 UYU786445:UYV786458 UOY786445:UOZ786458 UFC786445:UFD786458 TVG786445:TVH786458 TLK786445:TLL786458 TBO786445:TBP786458 SRS786445:SRT786458 SHW786445:SHX786458 RYA786445:RYB786458 ROE786445:ROF786458 REI786445:REJ786458 QUM786445:QUN786458 QKQ786445:QKR786458 QAU786445:QAV786458 PQY786445:PQZ786458 PHC786445:PHD786458 OXG786445:OXH786458 ONK786445:ONL786458 ODO786445:ODP786458 NTS786445:NTT786458 NJW786445:NJX786458 NAA786445:NAB786458 MQE786445:MQF786458 MGI786445:MGJ786458 LWM786445:LWN786458 LMQ786445:LMR786458 LCU786445:LCV786458 KSY786445:KSZ786458 KJC786445:KJD786458 JZG786445:JZH786458 JPK786445:JPL786458 JFO786445:JFP786458 IVS786445:IVT786458 ILW786445:ILX786458 ICA786445:ICB786458 HSE786445:HSF786458 HII786445:HIJ786458 GYM786445:GYN786458 GOQ786445:GOR786458 GEU786445:GEV786458 FUY786445:FUZ786458 FLC786445:FLD786458 FBG786445:FBH786458 ERK786445:ERL786458 EHO786445:EHP786458 DXS786445:DXT786458 DNW786445:DNX786458 DEA786445:DEB786458 CUE786445:CUF786458 CKI786445:CKJ786458 CAM786445:CAN786458 BQQ786445:BQR786458 BGU786445:BGV786458 AWY786445:AWZ786458 ANC786445:AND786458 ADG786445:ADH786458 TK786445:TL786458 JO786445:JP786458 S786445:T786458 WWA720909:WWB720922 WME720909:WMF720922 WCI720909:WCJ720922 VSM720909:VSN720922 VIQ720909:VIR720922 UYU720909:UYV720922 UOY720909:UOZ720922 UFC720909:UFD720922 TVG720909:TVH720922 TLK720909:TLL720922 TBO720909:TBP720922 SRS720909:SRT720922 SHW720909:SHX720922 RYA720909:RYB720922 ROE720909:ROF720922 REI720909:REJ720922 QUM720909:QUN720922 QKQ720909:QKR720922 QAU720909:QAV720922 PQY720909:PQZ720922 PHC720909:PHD720922 OXG720909:OXH720922 ONK720909:ONL720922 ODO720909:ODP720922 NTS720909:NTT720922 NJW720909:NJX720922 NAA720909:NAB720922 MQE720909:MQF720922 MGI720909:MGJ720922 LWM720909:LWN720922 LMQ720909:LMR720922 LCU720909:LCV720922 KSY720909:KSZ720922 KJC720909:KJD720922 JZG720909:JZH720922 JPK720909:JPL720922 JFO720909:JFP720922 IVS720909:IVT720922 ILW720909:ILX720922 ICA720909:ICB720922 HSE720909:HSF720922 HII720909:HIJ720922 GYM720909:GYN720922 GOQ720909:GOR720922 GEU720909:GEV720922 FUY720909:FUZ720922 FLC720909:FLD720922 FBG720909:FBH720922 ERK720909:ERL720922 EHO720909:EHP720922 DXS720909:DXT720922 DNW720909:DNX720922 DEA720909:DEB720922 CUE720909:CUF720922 CKI720909:CKJ720922 CAM720909:CAN720922 BQQ720909:BQR720922 BGU720909:BGV720922 AWY720909:AWZ720922 ANC720909:AND720922 ADG720909:ADH720922 TK720909:TL720922 JO720909:JP720922 S720909:T720922 WWA655373:WWB655386 WME655373:WMF655386 WCI655373:WCJ655386 VSM655373:VSN655386 VIQ655373:VIR655386 UYU655373:UYV655386 UOY655373:UOZ655386 UFC655373:UFD655386 TVG655373:TVH655386 TLK655373:TLL655386 TBO655373:TBP655386 SRS655373:SRT655386 SHW655373:SHX655386 RYA655373:RYB655386 ROE655373:ROF655386 REI655373:REJ655386 QUM655373:QUN655386 QKQ655373:QKR655386 QAU655373:QAV655386 PQY655373:PQZ655386 PHC655373:PHD655386 OXG655373:OXH655386 ONK655373:ONL655386 ODO655373:ODP655386 NTS655373:NTT655386 NJW655373:NJX655386 NAA655373:NAB655386 MQE655373:MQF655386 MGI655373:MGJ655386 LWM655373:LWN655386 LMQ655373:LMR655386 LCU655373:LCV655386 KSY655373:KSZ655386 KJC655373:KJD655386 JZG655373:JZH655386 JPK655373:JPL655386 JFO655373:JFP655386 IVS655373:IVT655386 ILW655373:ILX655386 ICA655373:ICB655386 HSE655373:HSF655386 HII655373:HIJ655386 GYM655373:GYN655386 GOQ655373:GOR655386 GEU655373:GEV655386 FUY655373:FUZ655386 FLC655373:FLD655386 FBG655373:FBH655386 ERK655373:ERL655386 EHO655373:EHP655386 DXS655373:DXT655386 DNW655373:DNX655386 DEA655373:DEB655386 CUE655373:CUF655386 CKI655373:CKJ655386 CAM655373:CAN655386 BQQ655373:BQR655386 BGU655373:BGV655386 AWY655373:AWZ655386 ANC655373:AND655386 ADG655373:ADH655386 TK655373:TL655386 JO655373:JP655386 S655373:T655386 WWA589837:WWB589850 WME589837:WMF589850 WCI589837:WCJ589850 VSM589837:VSN589850 VIQ589837:VIR589850 UYU589837:UYV589850 UOY589837:UOZ589850 UFC589837:UFD589850 TVG589837:TVH589850 TLK589837:TLL589850 TBO589837:TBP589850 SRS589837:SRT589850 SHW589837:SHX589850 RYA589837:RYB589850 ROE589837:ROF589850 REI589837:REJ589850 QUM589837:QUN589850 QKQ589837:QKR589850 QAU589837:QAV589850 PQY589837:PQZ589850 PHC589837:PHD589850 OXG589837:OXH589850 ONK589837:ONL589850 ODO589837:ODP589850 NTS589837:NTT589850 NJW589837:NJX589850 NAA589837:NAB589850 MQE589837:MQF589850 MGI589837:MGJ589850 LWM589837:LWN589850 LMQ589837:LMR589850 LCU589837:LCV589850 KSY589837:KSZ589850 KJC589837:KJD589850 JZG589837:JZH589850 JPK589837:JPL589850 JFO589837:JFP589850 IVS589837:IVT589850 ILW589837:ILX589850 ICA589837:ICB589850 HSE589837:HSF589850 HII589837:HIJ589850 GYM589837:GYN589850 GOQ589837:GOR589850 GEU589837:GEV589850 FUY589837:FUZ589850 FLC589837:FLD589850 FBG589837:FBH589850 ERK589837:ERL589850 EHO589837:EHP589850 DXS589837:DXT589850 DNW589837:DNX589850 DEA589837:DEB589850 CUE589837:CUF589850 CKI589837:CKJ589850 CAM589837:CAN589850 BQQ589837:BQR589850 BGU589837:BGV589850 AWY589837:AWZ589850 ANC589837:AND589850 ADG589837:ADH589850 TK589837:TL589850 JO589837:JP589850 S589837:T589850 WWA524301:WWB524314 WME524301:WMF524314 WCI524301:WCJ524314 VSM524301:VSN524314 VIQ524301:VIR524314 UYU524301:UYV524314 UOY524301:UOZ524314 UFC524301:UFD524314 TVG524301:TVH524314 TLK524301:TLL524314 TBO524301:TBP524314 SRS524301:SRT524314 SHW524301:SHX524314 RYA524301:RYB524314 ROE524301:ROF524314 REI524301:REJ524314 QUM524301:QUN524314 QKQ524301:QKR524314 QAU524301:QAV524314 PQY524301:PQZ524314 PHC524301:PHD524314 OXG524301:OXH524314 ONK524301:ONL524314 ODO524301:ODP524314 NTS524301:NTT524314 NJW524301:NJX524314 NAA524301:NAB524314 MQE524301:MQF524314 MGI524301:MGJ524314 LWM524301:LWN524314 LMQ524301:LMR524314 LCU524301:LCV524314 KSY524301:KSZ524314 KJC524301:KJD524314 JZG524301:JZH524314 JPK524301:JPL524314 JFO524301:JFP524314 IVS524301:IVT524314 ILW524301:ILX524314 ICA524301:ICB524314 HSE524301:HSF524314 HII524301:HIJ524314 GYM524301:GYN524314 GOQ524301:GOR524314 GEU524301:GEV524314 FUY524301:FUZ524314 FLC524301:FLD524314 FBG524301:FBH524314 ERK524301:ERL524314 EHO524301:EHP524314 DXS524301:DXT524314 DNW524301:DNX524314 DEA524301:DEB524314 CUE524301:CUF524314 CKI524301:CKJ524314 CAM524301:CAN524314 BQQ524301:BQR524314 BGU524301:BGV524314 AWY524301:AWZ524314 ANC524301:AND524314 ADG524301:ADH524314 TK524301:TL524314 JO524301:JP524314 S524301:T524314 WWA458765:WWB458778 WME458765:WMF458778 WCI458765:WCJ458778 VSM458765:VSN458778 VIQ458765:VIR458778 UYU458765:UYV458778 UOY458765:UOZ458778 UFC458765:UFD458778 TVG458765:TVH458778 TLK458765:TLL458778 TBO458765:TBP458778 SRS458765:SRT458778 SHW458765:SHX458778 RYA458765:RYB458778 ROE458765:ROF458778 REI458765:REJ458778 QUM458765:QUN458778 QKQ458765:QKR458778 QAU458765:QAV458778 PQY458765:PQZ458778 PHC458765:PHD458778 OXG458765:OXH458778 ONK458765:ONL458778 ODO458765:ODP458778 NTS458765:NTT458778 NJW458765:NJX458778 NAA458765:NAB458778 MQE458765:MQF458778 MGI458765:MGJ458778 LWM458765:LWN458778 LMQ458765:LMR458778 LCU458765:LCV458778 KSY458765:KSZ458778 KJC458765:KJD458778 JZG458765:JZH458778 JPK458765:JPL458778 JFO458765:JFP458778 IVS458765:IVT458778 ILW458765:ILX458778 ICA458765:ICB458778 HSE458765:HSF458778 HII458765:HIJ458778 GYM458765:GYN458778 GOQ458765:GOR458778 GEU458765:GEV458778 FUY458765:FUZ458778 FLC458765:FLD458778 FBG458765:FBH458778 ERK458765:ERL458778 EHO458765:EHP458778 DXS458765:DXT458778 DNW458765:DNX458778 DEA458765:DEB458778 CUE458765:CUF458778 CKI458765:CKJ458778 CAM458765:CAN458778 BQQ458765:BQR458778 BGU458765:BGV458778 AWY458765:AWZ458778 ANC458765:AND458778 ADG458765:ADH458778 TK458765:TL458778 JO458765:JP458778 S458765:T458778 WWA393229:WWB393242 WME393229:WMF393242 WCI393229:WCJ393242 VSM393229:VSN393242 VIQ393229:VIR393242 UYU393229:UYV393242 UOY393229:UOZ393242 UFC393229:UFD393242 TVG393229:TVH393242 TLK393229:TLL393242 TBO393229:TBP393242 SRS393229:SRT393242 SHW393229:SHX393242 RYA393229:RYB393242 ROE393229:ROF393242 REI393229:REJ393242 QUM393229:QUN393242 QKQ393229:QKR393242 QAU393229:QAV393242 PQY393229:PQZ393242 PHC393229:PHD393242 OXG393229:OXH393242 ONK393229:ONL393242 ODO393229:ODP393242 NTS393229:NTT393242 NJW393229:NJX393242 NAA393229:NAB393242 MQE393229:MQF393242 MGI393229:MGJ393242 LWM393229:LWN393242 LMQ393229:LMR393242 LCU393229:LCV393242 KSY393229:KSZ393242 KJC393229:KJD393242 JZG393229:JZH393242 JPK393229:JPL393242 JFO393229:JFP393242 IVS393229:IVT393242 ILW393229:ILX393242 ICA393229:ICB393242 HSE393229:HSF393242 HII393229:HIJ393242 GYM393229:GYN393242 GOQ393229:GOR393242 GEU393229:GEV393242 FUY393229:FUZ393242 FLC393229:FLD393242 FBG393229:FBH393242 ERK393229:ERL393242 EHO393229:EHP393242 DXS393229:DXT393242 DNW393229:DNX393242 DEA393229:DEB393242 CUE393229:CUF393242 CKI393229:CKJ393242 CAM393229:CAN393242 BQQ393229:BQR393242 BGU393229:BGV393242 AWY393229:AWZ393242 ANC393229:AND393242 ADG393229:ADH393242 TK393229:TL393242 JO393229:JP393242 S393229:T393242 WWA327693:WWB327706 WME327693:WMF327706 WCI327693:WCJ327706 VSM327693:VSN327706 VIQ327693:VIR327706 UYU327693:UYV327706 UOY327693:UOZ327706 UFC327693:UFD327706 TVG327693:TVH327706 TLK327693:TLL327706 TBO327693:TBP327706 SRS327693:SRT327706 SHW327693:SHX327706 RYA327693:RYB327706 ROE327693:ROF327706 REI327693:REJ327706 QUM327693:QUN327706 QKQ327693:QKR327706 QAU327693:QAV327706 PQY327693:PQZ327706 PHC327693:PHD327706 OXG327693:OXH327706 ONK327693:ONL327706 ODO327693:ODP327706 NTS327693:NTT327706 NJW327693:NJX327706 NAA327693:NAB327706 MQE327693:MQF327706 MGI327693:MGJ327706 LWM327693:LWN327706 LMQ327693:LMR327706 LCU327693:LCV327706 KSY327693:KSZ327706 KJC327693:KJD327706 JZG327693:JZH327706 JPK327693:JPL327706 JFO327693:JFP327706 IVS327693:IVT327706 ILW327693:ILX327706 ICA327693:ICB327706 HSE327693:HSF327706 HII327693:HIJ327706 GYM327693:GYN327706 GOQ327693:GOR327706 GEU327693:GEV327706 FUY327693:FUZ327706 FLC327693:FLD327706 FBG327693:FBH327706 ERK327693:ERL327706 EHO327693:EHP327706 DXS327693:DXT327706 DNW327693:DNX327706 DEA327693:DEB327706 CUE327693:CUF327706 CKI327693:CKJ327706 CAM327693:CAN327706 BQQ327693:BQR327706 BGU327693:BGV327706 AWY327693:AWZ327706 ANC327693:AND327706 ADG327693:ADH327706 TK327693:TL327706 JO327693:JP327706 S327693:T327706 WWA262157:WWB262170 WME262157:WMF262170 WCI262157:WCJ262170 VSM262157:VSN262170 VIQ262157:VIR262170 UYU262157:UYV262170 UOY262157:UOZ262170 UFC262157:UFD262170 TVG262157:TVH262170 TLK262157:TLL262170 TBO262157:TBP262170 SRS262157:SRT262170 SHW262157:SHX262170 RYA262157:RYB262170 ROE262157:ROF262170 REI262157:REJ262170 QUM262157:QUN262170 QKQ262157:QKR262170 QAU262157:QAV262170 PQY262157:PQZ262170 PHC262157:PHD262170 OXG262157:OXH262170 ONK262157:ONL262170 ODO262157:ODP262170 NTS262157:NTT262170 NJW262157:NJX262170 NAA262157:NAB262170 MQE262157:MQF262170 MGI262157:MGJ262170 LWM262157:LWN262170 LMQ262157:LMR262170 LCU262157:LCV262170 KSY262157:KSZ262170 KJC262157:KJD262170 JZG262157:JZH262170 JPK262157:JPL262170 JFO262157:JFP262170 IVS262157:IVT262170 ILW262157:ILX262170 ICA262157:ICB262170 HSE262157:HSF262170 HII262157:HIJ262170 GYM262157:GYN262170 GOQ262157:GOR262170 GEU262157:GEV262170 FUY262157:FUZ262170 FLC262157:FLD262170 FBG262157:FBH262170 ERK262157:ERL262170 EHO262157:EHP262170 DXS262157:DXT262170 DNW262157:DNX262170 DEA262157:DEB262170 CUE262157:CUF262170 CKI262157:CKJ262170 CAM262157:CAN262170 BQQ262157:BQR262170 BGU262157:BGV262170 AWY262157:AWZ262170 ANC262157:AND262170 ADG262157:ADH262170 TK262157:TL262170 JO262157:JP262170 S262157:T262170 WWA196621:WWB196634 WME196621:WMF196634 WCI196621:WCJ196634 VSM196621:VSN196634 VIQ196621:VIR196634 UYU196621:UYV196634 UOY196621:UOZ196634 UFC196621:UFD196634 TVG196621:TVH196634 TLK196621:TLL196634 TBO196621:TBP196634 SRS196621:SRT196634 SHW196621:SHX196634 RYA196621:RYB196634 ROE196621:ROF196634 REI196621:REJ196634 QUM196621:QUN196634 QKQ196621:QKR196634 QAU196621:QAV196634 PQY196621:PQZ196634 PHC196621:PHD196634 OXG196621:OXH196634 ONK196621:ONL196634 ODO196621:ODP196634 NTS196621:NTT196634 NJW196621:NJX196634 NAA196621:NAB196634 MQE196621:MQF196634 MGI196621:MGJ196634 LWM196621:LWN196634 LMQ196621:LMR196634 LCU196621:LCV196634 KSY196621:KSZ196634 KJC196621:KJD196634 JZG196621:JZH196634 JPK196621:JPL196634 JFO196621:JFP196634 IVS196621:IVT196634 ILW196621:ILX196634 ICA196621:ICB196634 HSE196621:HSF196634 HII196621:HIJ196634 GYM196621:GYN196634 GOQ196621:GOR196634 GEU196621:GEV196634 FUY196621:FUZ196634 FLC196621:FLD196634 FBG196621:FBH196634 ERK196621:ERL196634 EHO196621:EHP196634 DXS196621:DXT196634 DNW196621:DNX196634 DEA196621:DEB196634 CUE196621:CUF196634 CKI196621:CKJ196634 CAM196621:CAN196634 BQQ196621:BQR196634 BGU196621:BGV196634 AWY196621:AWZ196634 ANC196621:AND196634 ADG196621:ADH196634 TK196621:TL196634 JO196621:JP196634 S196621:T196634 WWA131085:WWB131098 WME131085:WMF131098 WCI131085:WCJ131098 VSM131085:VSN131098 VIQ131085:VIR131098 UYU131085:UYV131098 UOY131085:UOZ131098 UFC131085:UFD131098 TVG131085:TVH131098 TLK131085:TLL131098 TBO131085:TBP131098 SRS131085:SRT131098 SHW131085:SHX131098 RYA131085:RYB131098 ROE131085:ROF131098 REI131085:REJ131098 QUM131085:QUN131098 QKQ131085:QKR131098 QAU131085:QAV131098 PQY131085:PQZ131098 PHC131085:PHD131098 OXG131085:OXH131098 ONK131085:ONL131098 ODO131085:ODP131098 NTS131085:NTT131098 NJW131085:NJX131098 NAA131085:NAB131098 MQE131085:MQF131098 MGI131085:MGJ131098 LWM131085:LWN131098 LMQ131085:LMR131098 LCU131085:LCV131098 KSY131085:KSZ131098 KJC131085:KJD131098 JZG131085:JZH131098 JPK131085:JPL131098 JFO131085:JFP131098 IVS131085:IVT131098 ILW131085:ILX131098 ICA131085:ICB131098 HSE131085:HSF131098 HII131085:HIJ131098 GYM131085:GYN131098 GOQ131085:GOR131098 GEU131085:GEV131098 FUY131085:FUZ131098 FLC131085:FLD131098 FBG131085:FBH131098 ERK131085:ERL131098 EHO131085:EHP131098 DXS131085:DXT131098 DNW131085:DNX131098 DEA131085:DEB131098 CUE131085:CUF131098 CKI131085:CKJ131098 CAM131085:CAN131098 BQQ131085:BQR131098 BGU131085:BGV131098 AWY131085:AWZ131098 ANC131085:AND131098 ADG131085:ADH131098 TK131085:TL131098 JO131085:JP131098 S131085:T131098 WWA65549:WWB65562 WME65549:WMF65562 WCI65549:WCJ65562 VSM65549:VSN65562 VIQ65549:VIR65562 UYU65549:UYV65562 UOY65549:UOZ65562 UFC65549:UFD65562 TVG65549:TVH65562 TLK65549:TLL65562 TBO65549:TBP65562 SRS65549:SRT65562 SHW65549:SHX65562 RYA65549:RYB65562 ROE65549:ROF65562 REI65549:REJ65562 QUM65549:QUN65562 QKQ65549:QKR65562 QAU65549:QAV65562 PQY65549:PQZ65562 PHC65549:PHD65562 OXG65549:OXH65562 ONK65549:ONL65562 ODO65549:ODP65562 NTS65549:NTT65562 NJW65549:NJX65562 NAA65549:NAB65562 MQE65549:MQF65562 MGI65549:MGJ65562 LWM65549:LWN65562 LMQ65549:LMR65562 LCU65549:LCV65562 KSY65549:KSZ65562 KJC65549:KJD65562 JZG65549:JZH65562 JPK65549:JPL65562 JFO65549:JFP65562 IVS65549:IVT65562 ILW65549:ILX65562 ICA65549:ICB65562 HSE65549:HSF65562 HII65549:HIJ65562 GYM65549:GYN65562 GOQ65549:GOR65562 GEU65549:GEV65562 FUY65549:FUZ65562 FLC65549:FLD65562 FBG65549:FBH65562 ERK65549:ERL65562 EHO65549:EHP65562 DXS65549:DXT65562 DNW65549:DNX65562 DEA65549:DEB65562 CUE65549:CUF65562 CKI65549:CKJ65562 CAM65549:CAN65562 BQQ65549:BQR65562 BGU65549:BGV65562 AWY65549:AWZ65562 ANC65549:AND65562 ADG65549:ADH65562 TK65549:TL65562 JO65549:JP65562 S65549:T65562 WXG983053:WXH983066 WNK983053:WNL983066 WDO983053:WDP983066 VTS983053:VTT983066 VJW983053:VJX983066 VAA983053:VAB983066 UQE983053:UQF983066 UGI983053:UGJ983066 TWM983053:TWN983066 TMQ983053:TMR983066 TCU983053:TCV983066 SSY983053:SSZ983066 SJC983053:SJD983066 RZG983053:RZH983066 RPK983053:RPL983066 RFO983053:RFP983066 QVS983053:QVT983066 QLW983053:QLX983066 QCA983053:QCB983066 PSE983053:PSF983066 PII983053:PIJ983066 OYM983053:OYN983066 OOQ983053:OOR983066 OEU983053:OEV983066 NUY983053:NUZ983066 NLC983053:NLD983066 NBG983053:NBH983066 MRK983053:MRL983066 MHO983053:MHP983066 LXS983053:LXT983066 LNW983053:LNX983066 LEA983053:LEB983066 KUE983053:KUF983066 KKI983053:KKJ983066 KAM983053:KAN983066 JQQ983053:JQR983066 JGU983053:JGV983066 IWY983053:IWZ983066 INC983053:IND983066 IDG983053:IDH983066 HTK983053:HTL983066 HJO983053:HJP983066 GZS983053:GZT983066 GPW983053:GPX983066 GGA983053:GGB983066 FWE983053:FWF983066 FMI983053:FMJ983066 FCM983053:FCN983066 ESQ983053:ESR983066 EIU983053:EIV983066 DYY983053:DYZ983066 DPC983053:DPD983066 DFG983053:DFH983066 CVK983053:CVL983066 CLO983053:CLP983066 CBS983053:CBT983066 BRW983053:BRX983066 BIA983053:BIB983066 AYE983053:AYF983066 AOI983053:AOJ983066 AEM983053:AEN983066 UQ983053:UR983066 KU983053:KV983066 AY983053:AZ983066 WXG917517:WXH917530 WNK917517:WNL917530 WDO917517:WDP917530 VTS917517:VTT917530 VJW917517:VJX917530 VAA917517:VAB917530 UQE917517:UQF917530 UGI917517:UGJ917530 TWM917517:TWN917530 TMQ917517:TMR917530 TCU917517:TCV917530 SSY917517:SSZ917530 SJC917517:SJD917530 RZG917517:RZH917530 RPK917517:RPL917530 RFO917517:RFP917530 QVS917517:QVT917530 QLW917517:QLX917530 QCA917517:QCB917530 PSE917517:PSF917530 PII917517:PIJ917530 OYM917517:OYN917530 OOQ917517:OOR917530 OEU917517:OEV917530 NUY917517:NUZ917530 NLC917517:NLD917530 NBG917517:NBH917530 MRK917517:MRL917530 MHO917517:MHP917530 LXS917517:LXT917530 LNW917517:LNX917530 LEA917517:LEB917530 KUE917517:KUF917530 KKI917517:KKJ917530 KAM917517:KAN917530 JQQ917517:JQR917530 JGU917517:JGV917530 IWY917517:IWZ917530 INC917517:IND917530 IDG917517:IDH917530 HTK917517:HTL917530 HJO917517:HJP917530 GZS917517:GZT917530 GPW917517:GPX917530 GGA917517:GGB917530 FWE917517:FWF917530 FMI917517:FMJ917530 FCM917517:FCN917530 ESQ917517:ESR917530 EIU917517:EIV917530 DYY917517:DYZ917530 DPC917517:DPD917530 DFG917517:DFH917530 CVK917517:CVL917530 CLO917517:CLP917530 CBS917517:CBT917530 BRW917517:BRX917530 BIA917517:BIB917530 AYE917517:AYF917530 AOI917517:AOJ917530 AEM917517:AEN917530 UQ917517:UR917530 KU917517:KV917530 AY917517:AZ917530 WXG851981:WXH851994 WNK851981:WNL851994 WDO851981:WDP851994 VTS851981:VTT851994 VJW851981:VJX851994 VAA851981:VAB851994 UQE851981:UQF851994 UGI851981:UGJ851994 TWM851981:TWN851994 TMQ851981:TMR851994 TCU851981:TCV851994 SSY851981:SSZ851994 SJC851981:SJD851994 RZG851981:RZH851994 RPK851981:RPL851994 RFO851981:RFP851994 QVS851981:QVT851994 QLW851981:QLX851994 QCA851981:QCB851994 PSE851981:PSF851994 PII851981:PIJ851994 OYM851981:OYN851994 OOQ851981:OOR851994 OEU851981:OEV851994 NUY851981:NUZ851994 NLC851981:NLD851994 NBG851981:NBH851994 MRK851981:MRL851994 MHO851981:MHP851994 LXS851981:LXT851994 LNW851981:LNX851994 LEA851981:LEB851994 KUE851981:KUF851994 KKI851981:KKJ851994 KAM851981:KAN851994 JQQ851981:JQR851994 JGU851981:JGV851994 IWY851981:IWZ851994 INC851981:IND851994 IDG851981:IDH851994 HTK851981:HTL851994 HJO851981:HJP851994 GZS851981:GZT851994 GPW851981:GPX851994 GGA851981:GGB851994 FWE851981:FWF851994 FMI851981:FMJ851994 FCM851981:FCN851994 ESQ851981:ESR851994 EIU851981:EIV851994 DYY851981:DYZ851994 DPC851981:DPD851994 DFG851981:DFH851994 CVK851981:CVL851994 CLO851981:CLP851994 CBS851981:CBT851994 BRW851981:BRX851994 BIA851981:BIB851994 AYE851981:AYF851994 AOI851981:AOJ851994 AEM851981:AEN851994 UQ851981:UR851994 KU851981:KV851994 AY851981:AZ851994 WXG786445:WXH786458 WNK786445:WNL786458 WDO786445:WDP786458 VTS786445:VTT786458 VJW786445:VJX786458 VAA786445:VAB786458 UQE786445:UQF786458 UGI786445:UGJ786458 TWM786445:TWN786458 TMQ786445:TMR786458 TCU786445:TCV786458 SSY786445:SSZ786458 SJC786445:SJD786458 RZG786445:RZH786458 RPK786445:RPL786458 RFO786445:RFP786458 QVS786445:QVT786458 QLW786445:QLX786458 QCA786445:QCB786458 PSE786445:PSF786458 PII786445:PIJ786458 OYM786445:OYN786458 OOQ786445:OOR786458 OEU786445:OEV786458 NUY786445:NUZ786458 NLC786445:NLD786458 NBG786445:NBH786458 MRK786445:MRL786458 MHO786445:MHP786458 LXS786445:LXT786458 LNW786445:LNX786458 LEA786445:LEB786458 KUE786445:KUF786458 KKI786445:KKJ786458 KAM786445:KAN786458 JQQ786445:JQR786458 JGU786445:JGV786458 IWY786445:IWZ786458 INC786445:IND786458 IDG786445:IDH786458 HTK786445:HTL786458 HJO786445:HJP786458 GZS786445:GZT786458 GPW786445:GPX786458 GGA786445:GGB786458 FWE786445:FWF786458 FMI786445:FMJ786458 FCM786445:FCN786458 ESQ786445:ESR786458 EIU786445:EIV786458 DYY786445:DYZ786458 DPC786445:DPD786458 DFG786445:DFH786458 CVK786445:CVL786458 CLO786445:CLP786458 CBS786445:CBT786458 BRW786445:BRX786458 BIA786445:BIB786458 AYE786445:AYF786458 AOI786445:AOJ786458 AEM786445:AEN786458 UQ786445:UR786458 KU786445:KV786458 AY786445:AZ786458 WXG720909:WXH720922 WNK720909:WNL720922 WDO720909:WDP720922 VTS720909:VTT720922 VJW720909:VJX720922 VAA720909:VAB720922 UQE720909:UQF720922 UGI720909:UGJ720922 TWM720909:TWN720922 TMQ720909:TMR720922 TCU720909:TCV720922 SSY720909:SSZ720922 SJC720909:SJD720922 RZG720909:RZH720922 RPK720909:RPL720922 RFO720909:RFP720922 QVS720909:QVT720922 QLW720909:QLX720922 QCA720909:QCB720922 PSE720909:PSF720922 PII720909:PIJ720922 OYM720909:OYN720922 OOQ720909:OOR720922 OEU720909:OEV720922 NUY720909:NUZ720922 NLC720909:NLD720922 NBG720909:NBH720922 MRK720909:MRL720922 MHO720909:MHP720922 LXS720909:LXT720922 LNW720909:LNX720922 LEA720909:LEB720922 KUE720909:KUF720922 KKI720909:KKJ720922 KAM720909:KAN720922 JQQ720909:JQR720922 JGU720909:JGV720922 IWY720909:IWZ720922 INC720909:IND720922 IDG720909:IDH720922 HTK720909:HTL720922 HJO720909:HJP720922 GZS720909:GZT720922 GPW720909:GPX720922 GGA720909:GGB720922 FWE720909:FWF720922 FMI720909:FMJ720922 FCM720909:FCN720922 ESQ720909:ESR720922 EIU720909:EIV720922 DYY720909:DYZ720922 DPC720909:DPD720922 DFG720909:DFH720922 CVK720909:CVL720922 CLO720909:CLP720922 CBS720909:CBT720922 BRW720909:BRX720922 BIA720909:BIB720922 AYE720909:AYF720922 AOI720909:AOJ720922 AEM720909:AEN720922 UQ720909:UR720922 KU720909:KV720922 AY720909:AZ720922 WXG655373:WXH655386 WNK655373:WNL655386 WDO655373:WDP655386 VTS655373:VTT655386 VJW655373:VJX655386 VAA655373:VAB655386 UQE655373:UQF655386 UGI655373:UGJ655386 TWM655373:TWN655386 TMQ655373:TMR655386 TCU655373:TCV655386 SSY655373:SSZ655386 SJC655373:SJD655386 RZG655373:RZH655386 RPK655373:RPL655386 RFO655373:RFP655386 QVS655373:QVT655386 QLW655373:QLX655386 QCA655373:QCB655386 PSE655373:PSF655386 PII655373:PIJ655386 OYM655373:OYN655386 OOQ655373:OOR655386 OEU655373:OEV655386 NUY655373:NUZ655386 NLC655373:NLD655386 NBG655373:NBH655386 MRK655373:MRL655386 MHO655373:MHP655386 LXS655373:LXT655386 LNW655373:LNX655386 LEA655373:LEB655386 KUE655373:KUF655386 KKI655373:KKJ655386 KAM655373:KAN655386 JQQ655373:JQR655386 JGU655373:JGV655386 IWY655373:IWZ655386 INC655373:IND655386 IDG655373:IDH655386 HTK655373:HTL655386 HJO655373:HJP655386 GZS655373:GZT655386 GPW655373:GPX655386 GGA655373:GGB655386 FWE655373:FWF655386 FMI655373:FMJ655386 FCM655373:FCN655386 ESQ655373:ESR655386 EIU655373:EIV655386 DYY655373:DYZ655386 DPC655373:DPD655386 DFG655373:DFH655386 CVK655373:CVL655386 CLO655373:CLP655386 CBS655373:CBT655386 BRW655373:BRX655386 BIA655373:BIB655386 AYE655373:AYF655386 AOI655373:AOJ655386 AEM655373:AEN655386 UQ655373:UR655386 KU655373:KV655386 AY655373:AZ655386 WXG589837:WXH589850 WNK589837:WNL589850 WDO589837:WDP589850 VTS589837:VTT589850 VJW589837:VJX589850 VAA589837:VAB589850 UQE589837:UQF589850 UGI589837:UGJ589850 TWM589837:TWN589850 TMQ589837:TMR589850 TCU589837:TCV589850 SSY589837:SSZ589850 SJC589837:SJD589850 RZG589837:RZH589850 RPK589837:RPL589850 RFO589837:RFP589850 QVS589837:QVT589850 QLW589837:QLX589850 QCA589837:QCB589850 PSE589837:PSF589850 PII589837:PIJ589850 OYM589837:OYN589850 OOQ589837:OOR589850 OEU589837:OEV589850 NUY589837:NUZ589850 NLC589837:NLD589850 NBG589837:NBH589850 MRK589837:MRL589850 MHO589837:MHP589850 LXS589837:LXT589850 LNW589837:LNX589850 LEA589837:LEB589850 KUE589837:KUF589850 KKI589837:KKJ589850 KAM589837:KAN589850 JQQ589837:JQR589850 JGU589837:JGV589850 IWY589837:IWZ589850 INC589837:IND589850 IDG589837:IDH589850 HTK589837:HTL589850 HJO589837:HJP589850 GZS589837:GZT589850 GPW589837:GPX589850 GGA589837:GGB589850 FWE589837:FWF589850 FMI589837:FMJ589850 FCM589837:FCN589850 ESQ589837:ESR589850 EIU589837:EIV589850 DYY589837:DYZ589850 DPC589837:DPD589850 DFG589837:DFH589850 CVK589837:CVL589850 CLO589837:CLP589850 CBS589837:CBT589850 BRW589837:BRX589850 BIA589837:BIB589850 AYE589837:AYF589850 AOI589837:AOJ589850 AEM589837:AEN589850 UQ589837:UR589850 KU589837:KV589850 AY589837:AZ589850 WXG524301:WXH524314 WNK524301:WNL524314 WDO524301:WDP524314 VTS524301:VTT524314 VJW524301:VJX524314 VAA524301:VAB524314 UQE524301:UQF524314 UGI524301:UGJ524314 TWM524301:TWN524314 TMQ524301:TMR524314 TCU524301:TCV524314 SSY524301:SSZ524314 SJC524301:SJD524314 RZG524301:RZH524314 RPK524301:RPL524314 RFO524301:RFP524314 QVS524301:QVT524314 QLW524301:QLX524314 QCA524301:QCB524314 PSE524301:PSF524314 PII524301:PIJ524314 OYM524301:OYN524314 OOQ524301:OOR524314 OEU524301:OEV524314 NUY524301:NUZ524314 NLC524301:NLD524314 NBG524301:NBH524314 MRK524301:MRL524314 MHO524301:MHP524314 LXS524301:LXT524314 LNW524301:LNX524314 LEA524301:LEB524314 KUE524301:KUF524314 KKI524301:KKJ524314 KAM524301:KAN524314 JQQ524301:JQR524314 JGU524301:JGV524314 IWY524301:IWZ524314 INC524301:IND524314 IDG524301:IDH524314 HTK524301:HTL524314 HJO524301:HJP524314 GZS524301:GZT524314 GPW524301:GPX524314 GGA524301:GGB524314 FWE524301:FWF524314 FMI524301:FMJ524314 FCM524301:FCN524314 ESQ524301:ESR524314 EIU524301:EIV524314 DYY524301:DYZ524314 DPC524301:DPD524314 DFG524301:DFH524314 CVK524301:CVL524314 CLO524301:CLP524314 CBS524301:CBT524314 BRW524301:BRX524314 BIA524301:BIB524314 AYE524301:AYF524314 AOI524301:AOJ524314 AEM524301:AEN524314 UQ524301:UR524314 KU524301:KV524314 AY524301:AZ524314 WXG458765:WXH458778 WNK458765:WNL458778 WDO458765:WDP458778 VTS458765:VTT458778 VJW458765:VJX458778 VAA458765:VAB458778 UQE458765:UQF458778 UGI458765:UGJ458778 TWM458765:TWN458778 TMQ458765:TMR458778 TCU458765:TCV458778 SSY458765:SSZ458778 SJC458765:SJD458778 RZG458765:RZH458778 RPK458765:RPL458778 RFO458765:RFP458778 QVS458765:QVT458778 QLW458765:QLX458778 QCA458765:QCB458778 PSE458765:PSF458778 PII458765:PIJ458778 OYM458765:OYN458778 OOQ458765:OOR458778 OEU458765:OEV458778 NUY458765:NUZ458778 NLC458765:NLD458778 NBG458765:NBH458778 MRK458765:MRL458778 MHO458765:MHP458778 LXS458765:LXT458778 LNW458765:LNX458778 LEA458765:LEB458778 KUE458765:KUF458778 KKI458765:KKJ458778 KAM458765:KAN458778 JQQ458765:JQR458778 JGU458765:JGV458778 IWY458765:IWZ458778 INC458765:IND458778 IDG458765:IDH458778 HTK458765:HTL458778 HJO458765:HJP458778 GZS458765:GZT458778 GPW458765:GPX458778 GGA458765:GGB458778 FWE458765:FWF458778 FMI458765:FMJ458778 FCM458765:FCN458778 ESQ458765:ESR458778 EIU458765:EIV458778 DYY458765:DYZ458778 DPC458765:DPD458778 DFG458765:DFH458778 CVK458765:CVL458778 CLO458765:CLP458778 CBS458765:CBT458778 BRW458765:BRX458778 BIA458765:BIB458778 AYE458765:AYF458778 AOI458765:AOJ458778 AEM458765:AEN458778 UQ458765:UR458778 KU458765:KV458778 AY458765:AZ458778 WXG393229:WXH393242 WNK393229:WNL393242 WDO393229:WDP393242 VTS393229:VTT393242 VJW393229:VJX393242 VAA393229:VAB393242 UQE393229:UQF393242 UGI393229:UGJ393242 TWM393229:TWN393242 TMQ393229:TMR393242 TCU393229:TCV393242 SSY393229:SSZ393242 SJC393229:SJD393242 RZG393229:RZH393242 RPK393229:RPL393242 RFO393229:RFP393242 QVS393229:QVT393242 QLW393229:QLX393242 QCA393229:QCB393242 PSE393229:PSF393242 PII393229:PIJ393242 OYM393229:OYN393242 OOQ393229:OOR393242 OEU393229:OEV393242 NUY393229:NUZ393242 NLC393229:NLD393242 NBG393229:NBH393242 MRK393229:MRL393242 MHO393229:MHP393242 LXS393229:LXT393242 LNW393229:LNX393242 LEA393229:LEB393242 KUE393229:KUF393242 KKI393229:KKJ393242 KAM393229:KAN393242 JQQ393229:JQR393242 JGU393229:JGV393242 IWY393229:IWZ393242 INC393229:IND393242 IDG393229:IDH393242 HTK393229:HTL393242 HJO393229:HJP393242 GZS393229:GZT393242 GPW393229:GPX393242 GGA393229:GGB393242 FWE393229:FWF393242 FMI393229:FMJ393242 FCM393229:FCN393242 ESQ393229:ESR393242 EIU393229:EIV393242 DYY393229:DYZ393242 DPC393229:DPD393242 DFG393229:DFH393242 CVK393229:CVL393242 CLO393229:CLP393242 CBS393229:CBT393242 BRW393229:BRX393242 BIA393229:BIB393242 AYE393229:AYF393242 AOI393229:AOJ393242 AEM393229:AEN393242 UQ393229:UR393242 KU393229:KV393242 AY393229:AZ393242 WXG327693:WXH327706 WNK327693:WNL327706 WDO327693:WDP327706 VTS327693:VTT327706 VJW327693:VJX327706 VAA327693:VAB327706 UQE327693:UQF327706 UGI327693:UGJ327706 TWM327693:TWN327706 TMQ327693:TMR327706 TCU327693:TCV327706 SSY327693:SSZ327706 SJC327693:SJD327706 RZG327693:RZH327706 RPK327693:RPL327706 RFO327693:RFP327706 QVS327693:QVT327706 QLW327693:QLX327706 QCA327693:QCB327706 PSE327693:PSF327706 PII327693:PIJ327706 OYM327693:OYN327706 OOQ327693:OOR327706 OEU327693:OEV327706 NUY327693:NUZ327706 NLC327693:NLD327706 NBG327693:NBH327706 MRK327693:MRL327706 MHO327693:MHP327706 LXS327693:LXT327706 LNW327693:LNX327706 LEA327693:LEB327706 KUE327693:KUF327706 KKI327693:KKJ327706 KAM327693:KAN327706 JQQ327693:JQR327706 JGU327693:JGV327706 IWY327693:IWZ327706 INC327693:IND327706 IDG327693:IDH327706 HTK327693:HTL327706 HJO327693:HJP327706 GZS327693:GZT327706 GPW327693:GPX327706 GGA327693:GGB327706 FWE327693:FWF327706 FMI327693:FMJ327706 FCM327693:FCN327706 ESQ327693:ESR327706 EIU327693:EIV327706 DYY327693:DYZ327706 DPC327693:DPD327706 DFG327693:DFH327706 CVK327693:CVL327706 CLO327693:CLP327706 CBS327693:CBT327706 BRW327693:BRX327706 BIA327693:BIB327706 AYE327693:AYF327706 AOI327693:AOJ327706 AEM327693:AEN327706 UQ327693:UR327706 KU327693:KV327706 AY327693:AZ327706 WXG262157:WXH262170 WNK262157:WNL262170 WDO262157:WDP262170 VTS262157:VTT262170 VJW262157:VJX262170 VAA262157:VAB262170 UQE262157:UQF262170 UGI262157:UGJ262170 TWM262157:TWN262170 TMQ262157:TMR262170 TCU262157:TCV262170 SSY262157:SSZ262170 SJC262157:SJD262170 RZG262157:RZH262170 RPK262157:RPL262170 RFO262157:RFP262170 QVS262157:QVT262170 QLW262157:QLX262170 QCA262157:QCB262170 PSE262157:PSF262170 PII262157:PIJ262170 OYM262157:OYN262170 OOQ262157:OOR262170 OEU262157:OEV262170 NUY262157:NUZ262170 NLC262157:NLD262170 NBG262157:NBH262170 MRK262157:MRL262170 MHO262157:MHP262170 LXS262157:LXT262170 LNW262157:LNX262170 LEA262157:LEB262170 KUE262157:KUF262170 KKI262157:KKJ262170 KAM262157:KAN262170 JQQ262157:JQR262170 JGU262157:JGV262170 IWY262157:IWZ262170 INC262157:IND262170 IDG262157:IDH262170 HTK262157:HTL262170 HJO262157:HJP262170 GZS262157:GZT262170 GPW262157:GPX262170 GGA262157:GGB262170 FWE262157:FWF262170 FMI262157:FMJ262170 FCM262157:FCN262170 ESQ262157:ESR262170 EIU262157:EIV262170 DYY262157:DYZ262170 DPC262157:DPD262170 DFG262157:DFH262170 CVK262157:CVL262170 CLO262157:CLP262170 CBS262157:CBT262170 BRW262157:BRX262170 BIA262157:BIB262170 AYE262157:AYF262170 AOI262157:AOJ262170 AEM262157:AEN262170 UQ262157:UR262170 KU262157:KV262170 AY262157:AZ262170 WXG196621:WXH196634 WNK196621:WNL196634 WDO196621:WDP196634 VTS196621:VTT196634 VJW196621:VJX196634 VAA196621:VAB196634 UQE196621:UQF196634 UGI196621:UGJ196634 TWM196621:TWN196634 TMQ196621:TMR196634 TCU196621:TCV196634 SSY196621:SSZ196634 SJC196621:SJD196634 RZG196621:RZH196634 RPK196621:RPL196634 RFO196621:RFP196634 QVS196621:QVT196634 QLW196621:QLX196634 QCA196621:QCB196634 PSE196621:PSF196634 PII196621:PIJ196634 OYM196621:OYN196634 OOQ196621:OOR196634 OEU196621:OEV196634 NUY196621:NUZ196634 NLC196621:NLD196634 NBG196621:NBH196634 MRK196621:MRL196634 MHO196621:MHP196634 LXS196621:LXT196634 LNW196621:LNX196634 LEA196621:LEB196634 KUE196621:KUF196634 KKI196621:KKJ196634 KAM196621:KAN196634 JQQ196621:JQR196634 JGU196621:JGV196634 IWY196621:IWZ196634 INC196621:IND196634 IDG196621:IDH196634 HTK196621:HTL196634 HJO196621:HJP196634 GZS196621:GZT196634 GPW196621:GPX196634 GGA196621:GGB196634 FWE196621:FWF196634 FMI196621:FMJ196634 FCM196621:FCN196634 ESQ196621:ESR196634 EIU196621:EIV196634 DYY196621:DYZ196634 DPC196621:DPD196634 DFG196621:DFH196634 CVK196621:CVL196634 CLO196621:CLP196634 CBS196621:CBT196634 BRW196621:BRX196634 BIA196621:BIB196634 AYE196621:AYF196634 AOI196621:AOJ196634 AEM196621:AEN196634 UQ196621:UR196634 KU196621:KV196634 AY196621:AZ196634 WXG131085:WXH131098 WNK131085:WNL131098 WDO131085:WDP131098 VTS131085:VTT131098 VJW131085:VJX131098 VAA131085:VAB131098 UQE131085:UQF131098 UGI131085:UGJ131098 TWM131085:TWN131098 TMQ131085:TMR131098 TCU131085:TCV131098 SSY131085:SSZ131098 SJC131085:SJD131098 RZG131085:RZH131098 RPK131085:RPL131098 RFO131085:RFP131098 QVS131085:QVT131098 QLW131085:QLX131098 QCA131085:QCB131098 PSE131085:PSF131098 PII131085:PIJ131098 OYM131085:OYN131098 OOQ131085:OOR131098 OEU131085:OEV131098 NUY131085:NUZ131098 NLC131085:NLD131098 NBG131085:NBH131098 MRK131085:MRL131098 MHO131085:MHP131098 LXS131085:LXT131098 LNW131085:LNX131098 LEA131085:LEB131098 KUE131085:KUF131098 KKI131085:KKJ131098 KAM131085:KAN131098 JQQ131085:JQR131098 JGU131085:JGV131098 IWY131085:IWZ131098 INC131085:IND131098 IDG131085:IDH131098 HTK131085:HTL131098 HJO131085:HJP131098 GZS131085:GZT131098 GPW131085:GPX131098 GGA131085:GGB131098 FWE131085:FWF131098 FMI131085:FMJ131098 FCM131085:FCN131098 ESQ131085:ESR131098 EIU131085:EIV131098 DYY131085:DYZ131098 DPC131085:DPD131098 DFG131085:DFH131098 CVK131085:CVL131098 CLO131085:CLP131098 CBS131085:CBT131098 BRW131085:BRX131098 BIA131085:BIB131098 AYE131085:AYF131098 AOI131085:AOJ131098 AEM131085:AEN131098 UQ131085:UR131098 KU131085:KV131098 AY131085:AZ131098 WXG65549:WXH65562 WNK65549:WNL65562 WDO65549:WDP65562 VTS65549:VTT65562 VJW65549:VJX65562 VAA65549:VAB65562 UQE65549:UQF65562 UGI65549:UGJ65562 TWM65549:TWN65562 TMQ65549:TMR65562 TCU65549:TCV65562 SSY65549:SSZ65562 SJC65549:SJD65562 RZG65549:RZH65562 RPK65549:RPL65562 RFO65549:RFP65562 QVS65549:QVT65562 QLW65549:QLX65562 QCA65549:QCB65562 PSE65549:PSF65562 PII65549:PIJ65562 OYM65549:OYN65562 OOQ65549:OOR65562 OEU65549:OEV65562 NUY65549:NUZ65562 NLC65549:NLD65562 NBG65549:NBH65562 MRK65549:MRL65562 MHO65549:MHP65562 LXS65549:LXT65562 LNW65549:LNX65562 LEA65549:LEB65562 KUE65549:KUF65562 KKI65549:KKJ65562 KAM65549:KAN65562 JQQ65549:JQR65562 JGU65549:JGV65562 IWY65549:IWZ65562 INC65549:IND65562 IDG65549:IDH65562 HTK65549:HTL65562 HJO65549:HJP65562 GZS65549:GZT65562 GPW65549:GPX65562 GGA65549:GGB65562 FWE65549:FWF65562 FMI65549:FMJ65562 FCM65549:FCN65562 ESQ65549:ESR65562 EIU65549:EIV65562 DYY65549:DYZ65562 DPC65549:DPD65562 DFG65549:DFH65562 CVK65549:CVL65562 CLO65549:CLP65562 CBS65549:CBT65562 BRW65549:BRX65562 BIA65549:BIB65562 AYE65549:AYF65562 AOI65549:AOJ65562 AEM65549:AEN65562 UQ65549:UR65562 KU65549:KV65562 AY65549:AZ65562 KU19:KV32 UQ19:UR32 AEM19:AEN32 AOI19:AOJ32 AYE19:AYF32 BIA19:BIB32 BRW19:BRX32 CBS19:CBT32 CLO19:CLP32 CVK19:CVL32 DFG19:DFH32 DPC19:DPD32 DYY19:DYZ32 EIU19:EIV32 ESQ19:ESR32 FCM19:FCN32 FMI19:FMJ32 FWE19:FWF32 GGA19:GGB32 GPW19:GPX32 GZS19:GZT32 HJO19:HJP32 HTK19:HTL32 IDG19:IDH32 INC19:IND32 IWY19:IWZ32 JGU19:JGV32 JQQ19:JQR32 KAM19:KAN32 KKI19:KKJ32 KUE19:KUF32 LEA19:LEB32 LNW19:LNX32 LXS19:LXT32 MHO19:MHP32 MRK19:MRL32 NBG19:NBH32 NLC19:NLD32 NUY19:NUZ32 OEU19:OEV32 OOQ19:OOR32 OYM19:OYN32 PII19:PIJ32 PSE19:PSF32 QCA19:QCB32 QLW19:QLX32 QVS19:QVT32 RFO19:RFP32 RPK19:RPL32 RZG19:RZH32 SJC19:SJD32 SSY19:SSZ32 TCU19:TCV32 TMQ19:TMR32 TWM19:TWN32 UGI19:UGJ32 UQE19:UQF32 VAA19:VAB32 VJW19:VJX32 VTS19:VTT32 WDO19:WDP32 WNK19:WNL32 WXG19:WXH32 S19:T32 JO19:JP32 TK19:TL32 ADG19:ADH32 ANC19:AND32 AWY19:AWZ32 BGU19:BGV32 BQQ19:BQR32 CAM19:CAN32 CKI19:CKJ32 CUE19:CUF32 DEA19:DEB32 DNW19:DNX32 DXS19:DXT32 EHO19:EHP32 ERK19:ERL32 FBG19:FBH32 FLC19:FLD32 FUY19:FUZ32 GEU19:GEV32 GOQ19:GOR32 GYM19:GYN32 HII19:HIJ32 HSE19:HSF32 ICA19:ICB32 ILW19:ILX32 IVS19:IVT32 JFO19:JFP32 JPK19:JPL32 JZG19:JZH32 KJC19:KJD32 KSY19:KSZ32 LCU19:LCV32 LMQ19:LMR32 LWM19:LWN32 MGI19:MGJ32 MQE19:MQF32 NAA19:NAB32 NJW19:NJX32 NTS19:NTT32 ODO19:ODP32 ONK19:ONL32 OXG19:OXH32 PHC19:PHD32 PQY19:PQZ32 QAU19:QAV32 QKQ19:QKR32 QUM19:QUN32 REI19:REJ32 ROE19:ROF32 RYA19:RYB32 SHW19:SHX32 SRS19:SRT32 TBO19:TBP32 TLK19:TLL32 TVG19:TVH32 UFC19:UFD32 UOY19:UOZ32 UYU19:UYV32 VIQ19:VIR32 VSM19:VSN32 WCI19:WCJ32 WME19:WMF32 WWA19:WWB32 AY19:AZ32">
      <formula1>Reveg_app</formula1>
    </dataValidation>
    <dataValidation type="list" allowBlank="1" showInputMessage="1" showErrorMessage="1" sqref="U5:X5">
      <formula1>Date_Const_Recl_Soil</formula1>
    </dataValidation>
    <dataValidation type="list" allowBlank="1" showInputMessage="1" showErrorMessage="1" sqref="U6:X8">
      <formula1>Date_Const_Recl_Veg</formula1>
    </dataValidation>
    <dataValidation type="list" allowBlank="1" showInputMessage="1" showErrorMessage="1" sqref="E8 AK8">
      <formula1>UTM_Zone</formula1>
    </dataValidation>
    <dataValidation type="list" allowBlank="1" showInputMessage="1" showErrorMessage="1" sqref="D35:E36 D38:E39 D41:E42 D44:E45 AJ35:AK36 AJ38:AK39 AJ41:AK42 AJ44:AK45 AJ47:AK48 AJ50:AK51 AJ53:AK54 AJ56:AK57 AJ59:AK60">
      <formula1>List_Summary</formula1>
    </dataValidation>
  </dataValidations>
  <pageMargins left="0.2" right="0.2" top="0.54" bottom="0.28999999999999998" header="0.25" footer="0.16"/>
  <pageSetup scale="65" fitToHeight="0" orientation="landscape" r:id="rId1"/>
  <headerFooter alignWithMargins="0"/>
  <rowBreaks count="1" manualBreakCount="1">
    <brk id="33" max="16383" man="1"/>
  </rowBreaks>
  <colBreaks count="1" manualBreakCount="1">
    <brk id="32" max="1048575" man="1"/>
  </col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Veg_Weed_Density</xm:f>
          </x14:formula1>
          <xm:sqref>WXO983093:WXQ983094 WNS983093:WNU983094 WDW983093:WDY983094 VUA983093:VUC983094 VKE983093:VKG983094 VAI983093:VAK983094 UQM983093:UQO983094 UGQ983093:UGS983094 TWU983093:TWW983094 TMY983093:TNA983094 TDC983093:TDE983094 STG983093:STI983094 SJK983093:SJM983094 RZO983093:RZQ983094 RPS983093:RPU983094 RFW983093:RFY983094 QWA983093:QWC983094 QME983093:QMG983094 QCI983093:QCK983094 PSM983093:PSO983094 PIQ983093:PIS983094 OYU983093:OYW983094 OOY983093:OPA983094 OFC983093:OFE983094 NVG983093:NVI983094 NLK983093:NLM983094 NBO983093:NBQ983094 MRS983093:MRU983094 MHW983093:MHY983094 LYA983093:LYC983094 LOE983093:LOG983094 LEI983093:LEK983094 KUM983093:KUO983094 KKQ983093:KKS983094 KAU983093:KAW983094 JQY983093:JRA983094 JHC983093:JHE983094 IXG983093:IXI983094 INK983093:INM983094 IDO983093:IDQ983094 HTS983093:HTU983094 HJW983093:HJY983094 HAA983093:HAC983094 GQE983093:GQG983094 GGI983093:GGK983094 FWM983093:FWO983094 FMQ983093:FMS983094 FCU983093:FCW983094 ESY983093:ETA983094 EJC983093:EJE983094 DZG983093:DZI983094 DPK983093:DPM983094 DFO983093:DFQ983094 CVS983093:CVU983094 CLW983093:CLY983094 CCA983093:CCC983094 BSE983093:BSG983094 BII983093:BIK983094 AYM983093:AYO983094 AOQ983093:AOS983094 AEU983093:AEW983094 UY983093:VA983094 LC983093:LE983094 BG983093:BI983094 WXO917557:WXQ917558 WNS917557:WNU917558 WDW917557:WDY917558 VUA917557:VUC917558 VKE917557:VKG917558 VAI917557:VAK917558 UQM917557:UQO917558 UGQ917557:UGS917558 TWU917557:TWW917558 TMY917557:TNA917558 TDC917557:TDE917558 STG917557:STI917558 SJK917557:SJM917558 RZO917557:RZQ917558 RPS917557:RPU917558 RFW917557:RFY917558 QWA917557:QWC917558 QME917557:QMG917558 QCI917557:QCK917558 PSM917557:PSO917558 PIQ917557:PIS917558 OYU917557:OYW917558 OOY917557:OPA917558 OFC917557:OFE917558 NVG917557:NVI917558 NLK917557:NLM917558 NBO917557:NBQ917558 MRS917557:MRU917558 MHW917557:MHY917558 LYA917557:LYC917558 LOE917557:LOG917558 LEI917557:LEK917558 KUM917557:KUO917558 KKQ917557:KKS917558 KAU917557:KAW917558 JQY917557:JRA917558 JHC917557:JHE917558 IXG917557:IXI917558 INK917557:INM917558 IDO917557:IDQ917558 HTS917557:HTU917558 HJW917557:HJY917558 HAA917557:HAC917558 GQE917557:GQG917558 GGI917557:GGK917558 FWM917557:FWO917558 FMQ917557:FMS917558 FCU917557:FCW917558 ESY917557:ETA917558 EJC917557:EJE917558 DZG917557:DZI917558 DPK917557:DPM917558 DFO917557:DFQ917558 CVS917557:CVU917558 CLW917557:CLY917558 CCA917557:CCC917558 BSE917557:BSG917558 BII917557:BIK917558 AYM917557:AYO917558 AOQ917557:AOS917558 AEU917557:AEW917558 UY917557:VA917558 LC917557:LE917558 BG917557:BI917558 WXO852021:WXQ852022 WNS852021:WNU852022 WDW852021:WDY852022 VUA852021:VUC852022 VKE852021:VKG852022 VAI852021:VAK852022 UQM852021:UQO852022 UGQ852021:UGS852022 TWU852021:TWW852022 TMY852021:TNA852022 TDC852021:TDE852022 STG852021:STI852022 SJK852021:SJM852022 RZO852021:RZQ852022 RPS852021:RPU852022 RFW852021:RFY852022 QWA852021:QWC852022 QME852021:QMG852022 QCI852021:QCK852022 PSM852021:PSO852022 PIQ852021:PIS852022 OYU852021:OYW852022 OOY852021:OPA852022 OFC852021:OFE852022 NVG852021:NVI852022 NLK852021:NLM852022 NBO852021:NBQ852022 MRS852021:MRU852022 MHW852021:MHY852022 LYA852021:LYC852022 LOE852021:LOG852022 LEI852021:LEK852022 KUM852021:KUO852022 KKQ852021:KKS852022 KAU852021:KAW852022 JQY852021:JRA852022 JHC852021:JHE852022 IXG852021:IXI852022 INK852021:INM852022 IDO852021:IDQ852022 HTS852021:HTU852022 HJW852021:HJY852022 HAA852021:HAC852022 GQE852021:GQG852022 GGI852021:GGK852022 FWM852021:FWO852022 FMQ852021:FMS852022 FCU852021:FCW852022 ESY852021:ETA852022 EJC852021:EJE852022 DZG852021:DZI852022 DPK852021:DPM852022 DFO852021:DFQ852022 CVS852021:CVU852022 CLW852021:CLY852022 CCA852021:CCC852022 BSE852021:BSG852022 BII852021:BIK852022 AYM852021:AYO852022 AOQ852021:AOS852022 AEU852021:AEW852022 UY852021:VA852022 LC852021:LE852022 BG852021:BI852022 WXO786485:WXQ786486 WNS786485:WNU786486 WDW786485:WDY786486 VUA786485:VUC786486 VKE786485:VKG786486 VAI786485:VAK786486 UQM786485:UQO786486 UGQ786485:UGS786486 TWU786485:TWW786486 TMY786485:TNA786486 TDC786485:TDE786486 STG786485:STI786486 SJK786485:SJM786486 RZO786485:RZQ786486 RPS786485:RPU786486 RFW786485:RFY786486 QWA786485:QWC786486 QME786485:QMG786486 QCI786485:QCK786486 PSM786485:PSO786486 PIQ786485:PIS786486 OYU786485:OYW786486 OOY786485:OPA786486 OFC786485:OFE786486 NVG786485:NVI786486 NLK786485:NLM786486 NBO786485:NBQ786486 MRS786485:MRU786486 MHW786485:MHY786486 LYA786485:LYC786486 LOE786485:LOG786486 LEI786485:LEK786486 KUM786485:KUO786486 KKQ786485:KKS786486 KAU786485:KAW786486 JQY786485:JRA786486 JHC786485:JHE786486 IXG786485:IXI786486 INK786485:INM786486 IDO786485:IDQ786486 HTS786485:HTU786486 HJW786485:HJY786486 HAA786485:HAC786486 GQE786485:GQG786486 GGI786485:GGK786486 FWM786485:FWO786486 FMQ786485:FMS786486 FCU786485:FCW786486 ESY786485:ETA786486 EJC786485:EJE786486 DZG786485:DZI786486 DPK786485:DPM786486 DFO786485:DFQ786486 CVS786485:CVU786486 CLW786485:CLY786486 CCA786485:CCC786486 BSE786485:BSG786486 BII786485:BIK786486 AYM786485:AYO786486 AOQ786485:AOS786486 AEU786485:AEW786486 UY786485:VA786486 LC786485:LE786486 BG786485:BI786486 WXO720949:WXQ720950 WNS720949:WNU720950 WDW720949:WDY720950 VUA720949:VUC720950 VKE720949:VKG720950 VAI720949:VAK720950 UQM720949:UQO720950 UGQ720949:UGS720950 TWU720949:TWW720950 TMY720949:TNA720950 TDC720949:TDE720950 STG720949:STI720950 SJK720949:SJM720950 RZO720949:RZQ720950 RPS720949:RPU720950 RFW720949:RFY720950 QWA720949:QWC720950 QME720949:QMG720950 QCI720949:QCK720950 PSM720949:PSO720950 PIQ720949:PIS720950 OYU720949:OYW720950 OOY720949:OPA720950 OFC720949:OFE720950 NVG720949:NVI720950 NLK720949:NLM720950 NBO720949:NBQ720950 MRS720949:MRU720950 MHW720949:MHY720950 LYA720949:LYC720950 LOE720949:LOG720950 LEI720949:LEK720950 KUM720949:KUO720950 KKQ720949:KKS720950 KAU720949:KAW720950 JQY720949:JRA720950 JHC720949:JHE720950 IXG720949:IXI720950 INK720949:INM720950 IDO720949:IDQ720950 HTS720949:HTU720950 HJW720949:HJY720950 HAA720949:HAC720950 GQE720949:GQG720950 GGI720949:GGK720950 FWM720949:FWO720950 FMQ720949:FMS720950 FCU720949:FCW720950 ESY720949:ETA720950 EJC720949:EJE720950 DZG720949:DZI720950 DPK720949:DPM720950 DFO720949:DFQ720950 CVS720949:CVU720950 CLW720949:CLY720950 CCA720949:CCC720950 BSE720949:BSG720950 BII720949:BIK720950 AYM720949:AYO720950 AOQ720949:AOS720950 AEU720949:AEW720950 UY720949:VA720950 LC720949:LE720950 BG720949:BI720950 WXO655413:WXQ655414 WNS655413:WNU655414 WDW655413:WDY655414 VUA655413:VUC655414 VKE655413:VKG655414 VAI655413:VAK655414 UQM655413:UQO655414 UGQ655413:UGS655414 TWU655413:TWW655414 TMY655413:TNA655414 TDC655413:TDE655414 STG655413:STI655414 SJK655413:SJM655414 RZO655413:RZQ655414 RPS655413:RPU655414 RFW655413:RFY655414 QWA655413:QWC655414 QME655413:QMG655414 QCI655413:QCK655414 PSM655413:PSO655414 PIQ655413:PIS655414 OYU655413:OYW655414 OOY655413:OPA655414 OFC655413:OFE655414 NVG655413:NVI655414 NLK655413:NLM655414 NBO655413:NBQ655414 MRS655413:MRU655414 MHW655413:MHY655414 LYA655413:LYC655414 LOE655413:LOG655414 LEI655413:LEK655414 KUM655413:KUO655414 KKQ655413:KKS655414 KAU655413:KAW655414 JQY655413:JRA655414 JHC655413:JHE655414 IXG655413:IXI655414 INK655413:INM655414 IDO655413:IDQ655414 HTS655413:HTU655414 HJW655413:HJY655414 HAA655413:HAC655414 GQE655413:GQG655414 GGI655413:GGK655414 FWM655413:FWO655414 FMQ655413:FMS655414 FCU655413:FCW655414 ESY655413:ETA655414 EJC655413:EJE655414 DZG655413:DZI655414 DPK655413:DPM655414 DFO655413:DFQ655414 CVS655413:CVU655414 CLW655413:CLY655414 CCA655413:CCC655414 BSE655413:BSG655414 BII655413:BIK655414 AYM655413:AYO655414 AOQ655413:AOS655414 AEU655413:AEW655414 UY655413:VA655414 LC655413:LE655414 BG655413:BI655414 WXO589877:WXQ589878 WNS589877:WNU589878 WDW589877:WDY589878 VUA589877:VUC589878 VKE589877:VKG589878 VAI589877:VAK589878 UQM589877:UQO589878 UGQ589877:UGS589878 TWU589877:TWW589878 TMY589877:TNA589878 TDC589877:TDE589878 STG589877:STI589878 SJK589877:SJM589878 RZO589877:RZQ589878 RPS589877:RPU589878 RFW589877:RFY589878 QWA589877:QWC589878 QME589877:QMG589878 QCI589877:QCK589878 PSM589877:PSO589878 PIQ589877:PIS589878 OYU589877:OYW589878 OOY589877:OPA589878 OFC589877:OFE589878 NVG589877:NVI589878 NLK589877:NLM589878 NBO589877:NBQ589878 MRS589877:MRU589878 MHW589877:MHY589878 LYA589877:LYC589878 LOE589877:LOG589878 LEI589877:LEK589878 KUM589877:KUO589878 KKQ589877:KKS589878 KAU589877:KAW589878 JQY589877:JRA589878 JHC589877:JHE589878 IXG589877:IXI589878 INK589877:INM589878 IDO589877:IDQ589878 HTS589877:HTU589878 HJW589877:HJY589878 HAA589877:HAC589878 GQE589877:GQG589878 GGI589877:GGK589878 FWM589877:FWO589878 FMQ589877:FMS589878 FCU589877:FCW589878 ESY589877:ETA589878 EJC589877:EJE589878 DZG589877:DZI589878 DPK589877:DPM589878 DFO589877:DFQ589878 CVS589877:CVU589878 CLW589877:CLY589878 CCA589877:CCC589878 BSE589877:BSG589878 BII589877:BIK589878 AYM589877:AYO589878 AOQ589877:AOS589878 AEU589877:AEW589878 UY589877:VA589878 LC589877:LE589878 BG589877:BI589878 WXO524341:WXQ524342 WNS524341:WNU524342 WDW524341:WDY524342 VUA524341:VUC524342 VKE524341:VKG524342 VAI524341:VAK524342 UQM524341:UQO524342 UGQ524341:UGS524342 TWU524341:TWW524342 TMY524341:TNA524342 TDC524341:TDE524342 STG524341:STI524342 SJK524341:SJM524342 RZO524341:RZQ524342 RPS524341:RPU524342 RFW524341:RFY524342 QWA524341:QWC524342 QME524341:QMG524342 QCI524341:QCK524342 PSM524341:PSO524342 PIQ524341:PIS524342 OYU524341:OYW524342 OOY524341:OPA524342 OFC524341:OFE524342 NVG524341:NVI524342 NLK524341:NLM524342 NBO524341:NBQ524342 MRS524341:MRU524342 MHW524341:MHY524342 LYA524341:LYC524342 LOE524341:LOG524342 LEI524341:LEK524342 KUM524341:KUO524342 KKQ524341:KKS524342 KAU524341:KAW524342 JQY524341:JRA524342 JHC524341:JHE524342 IXG524341:IXI524342 INK524341:INM524342 IDO524341:IDQ524342 HTS524341:HTU524342 HJW524341:HJY524342 HAA524341:HAC524342 GQE524341:GQG524342 GGI524341:GGK524342 FWM524341:FWO524342 FMQ524341:FMS524342 FCU524341:FCW524342 ESY524341:ETA524342 EJC524341:EJE524342 DZG524341:DZI524342 DPK524341:DPM524342 DFO524341:DFQ524342 CVS524341:CVU524342 CLW524341:CLY524342 CCA524341:CCC524342 BSE524341:BSG524342 BII524341:BIK524342 AYM524341:AYO524342 AOQ524341:AOS524342 AEU524341:AEW524342 UY524341:VA524342 LC524341:LE524342 BG524341:BI524342 WXO458805:WXQ458806 WNS458805:WNU458806 WDW458805:WDY458806 VUA458805:VUC458806 VKE458805:VKG458806 VAI458805:VAK458806 UQM458805:UQO458806 UGQ458805:UGS458806 TWU458805:TWW458806 TMY458805:TNA458806 TDC458805:TDE458806 STG458805:STI458806 SJK458805:SJM458806 RZO458805:RZQ458806 RPS458805:RPU458806 RFW458805:RFY458806 QWA458805:QWC458806 QME458805:QMG458806 QCI458805:QCK458806 PSM458805:PSO458806 PIQ458805:PIS458806 OYU458805:OYW458806 OOY458805:OPA458806 OFC458805:OFE458806 NVG458805:NVI458806 NLK458805:NLM458806 NBO458805:NBQ458806 MRS458805:MRU458806 MHW458805:MHY458806 LYA458805:LYC458806 LOE458805:LOG458806 LEI458805:LEK458806 KUM458805:KUO458806 KKQ458805:KKS458806 KAU458805:KAW458806 JQY458805:JRA458806 JHC458805:JHE458806 IXG458805:IXI458806 INK458805:INM458806 IDO458805:IDQ458806 HTS458805:HTU458806 HJW458805:HJY458806 HAA458805:HAC458806 GQE458805:GQG458806 GGI458805:GGK458806 FWM458805:FWO458806 FMQ458805:FMS458806 FCU458805:FCW458806 ESY458805:ETA458806 EJC458805:EJE458806 DZG458805:DZI458806 DPK458805:DPM458806 DFO458805:DFQ458806 CVS458805:CVU458806 CLW458805:CLY458806 CCA458805:CCC458806 BSE458805:BSG458806 BII458805:BIK458806 AYM458805:AYO458806 AOQ458805:AOS458806 AEU458805:AEW458806 UY458805:VA458806 LC458805:LE458806 BG458805:BI458806 WXO393269:WXQ393270 WNS393269:WNU393270 WDW393269:WDY393270 VUA393269:VUC393270 VKE393269:VKG393270 VAI393269:VAK393270 UQM393269:UQO393270 UGQ393269:UGS393270 TWU393269:TWW393270 TMY393269:TNA393270 TDC393269:TDE393270 STG393269:STI393270 SJK393269:SJM393270 RZO393269:RZQ393270 RPS393269:RPU393270 RFW393269:RFY393270 QWA393269:QWC393270 QME393269:QMG393270 QCI393269:QCK393270 PSM393269:PSO393270 PIQ393269:PIS393270 OYU393269:OYW393270 OOY393269:OPA393270 OFC393269:OFE393270 NVG393269:NVI393270 NLK393269:NLM393270 NBO393269:NBQ393270 MRS393269:MRU393270 MHW393269:MHY393270 LYA393269:LYC393270 LOE393269:LOG393270 LEI393269:LEK393270 KUM393269:KUO393270 KKQ393269:KKS393270 KAU393269:KAW393270 JQY393269:JRA393270 JHC393269:JHE393270 IXG393269:IXI393270 INK393269:INM393270 IDO393269:IDQ393270 HTS393269:HTU393270 HJW393269:HJY393270 HAA393269:HAC393270 GQE393269:GQG393270 GGI393269:GGK393270 FWM393269:FWO393270 FMQ393269:FMS393270 FCU393269:FCW393270 ESY393269:ETA393270 EJC393269:EJE393270 DZG393269:DZI393270 DPK393269:DPM393270 DFO393269:DFQ393270 CVS393269:CVU393270 CLW393269:CLY393270 CCA393269:CCC393270 BSE393269:BSG393270 BII393269:BIK393270 AYM393269:AYO393270 AOQ393269:AOS393270 AEU393269:AEW393270 UY393269:VA393270 LC393269:LE393270 BG393269:BI393270 WXO327733:WXQ327734 WNS327733:WNU327734 WDW327733:WDY327734 VUA327733:VUC327734 VKE327733:VKG327734 VAI327733:VAK327734 UQM327733:UQO327734 UGQ327733:UGS327734 TWU327733:TWW327734 TMY327733:TNA327734 TDC327733:TDE327734 STG327733:STI327734 SJK327733:SJM327734 RZO327733:RZQ327734 RPS327733:RPU327734 RFW327733:RFY327734 QWA327733:QWC327734 QME327733:QMG327734 QCI327733:QCK327734 PSM327733:PSO327734 PIQ327733:PIS327734 OYU327733:OYW327734 OOY327733:OPA327734 OFC327733:OFE327734 NVG327733:NVI327734 NLK327733:NLM327734 NBO327733:NBQ327734 MRS327733:MRU327734 MHW327733:MHY327734 LYA327733:LYC327734 LOE327733:LOG327734 LEI327733:LEK327734 KUM327733:KUO327734 KKQ327733:KKS327734 KAU327733:KAW327734 JQY327733:JRA327734 JHC327733:JHE327734 IXG327733:IXI327734 INK327733:INM327734 IDO327733:IDQ327734 HTS327733:HTU327734 HJW327733:HJY327734 HAA327733:HAC327734 GQE327733:GQG327734 GGI327733:GGK327734 FWM327733:FWO327734 FMQ327733:FMS327734 FCU327733:FCW327734 ESY327733:ETA327734 EJC327733:EJE327734 DZG327733:DZI327734 DPK327733:DPM327734 DFO327733:DFQ327734 CVS327733:CVU327734 CLW327733:CLY327734 CCA327733:CCC327734 BSE327733:BSG327734 BII327733:BIK327734 AYM327733:AYO327734 AOQ327733:AOS327734 AEU327733:AEW327734 UY327733:VA327734 LC327733:LE327734 BG327733:BI327734 WXO262197:WXQ262198 WNS262197:WNU262198 WDW262197:WDY262198 VUA262197:VUC262198 VKE262197:VKG262198 VAI262197:VAK262198 UQM262197:UQO262198 UGQ262197:UGS262198 TWU262197:TWW262198 TMY262197:TNA262198 TDC262197:TDE262198 STG262197:STI262198 SJK262197:SJM262198 RZO262197:RZQ262198 RPS262197:RPU262198 RFW262197:RFY262198 QWA262197:QWC262198 QME262197:QMG262198 QCI262197:QCK262198 PSM262197:PSO262198 PIQ262197:PIS262198 OYU262197:OYW262198 OOY262197:OPA262198 OFC262197:OFE262198 NVG262197:NVI262198 NLK262197:NLM262198 NBO262197:NBQ262198 MRS262197:MRU262198 MHW262197:MHY262198 LYA262197:LYC262198 LOE262197:LOG262198 LEI262197:LEK262198 KUM262197:KUO262198 KKQ262197:KKS262198 KAU262197:KAW262198 JQY262197:JRA262198 JHC262197:JHE262198 IXG262197:IXI262198 INK262197:INM262198 IDO262197:IDQ262198 HTS262197:HTU262198 HJW262197:HJY262198 HAA262197:HAC262198 GQE262197:GQG262198 GGI262197:GGK262198 FWM262197:FWO262198 FMQ262197:FMS262198 FCU262197:FCW262198 ESY262197:ETA262198 EJC262197:EJE262198 DZG262197:DZI262198 DPK262197:DPM262198 DFO262197:DFQ262198 CVS262197:CVU262198 CLW262197:CLY262198 CCA262197:CCC262198 BSE262197:BSG262198 BII262197:BIK262198 AYM262197:AYO262198 AOQ262197:AOS262198 AEU262197:AEW262198 UY262197:VA262198 LC262197:LE262198 BG262197:BI262198 WXO196661:WXQ196662 WNS196661:WNU196662 WDW196661:WDY196662 VUA196661:VUC196662 VKE196661:VKG196662 VAI196661:VAK196662 UQM196661:UQO196662 UGQ196661:UGS196662 TWU196661:TWW196662 TMY196661:TNA196662 TDC196661:TDE196662 STG196661:STI196662 SJK196661:SJM196662 RZO196661:RZQ196662 RPS196661:RPU196662 RFW196661:RFY196662 QWA196661:QWC196662 QME196661:QMG196662 QCI196661:QCK196662 PSM196661:PSO196662 PIQ196661:PIS196662 OYU196661:OYW196662 OOY196661:OPA196662 OFC196661:OFE196662 NVG196661:NVI196662 NLK196661:NLM196662 NBO196661:NBQ196662 MRS196661:MRU196662 MHW196661:MHY196662 LYA196661:LYC196662 LOE196661:LOG196662 LEI196661:LEK196662 KUM196661:KUO196662 KKQ196661:KKS196662 KAU196661:KAW196662 JQY196661:JRA196662 JHC196661:JHE196662 IXG196661:IXI196662 INK196661:INM196662 IDO196661:IDQ196662 HTS196661:HTU196662 HJW196661:HJY196662 HAA196661:HAC196662 GQE196661:GQG196662 GGI196661:GGK196662 FWM196661:FWO196662 FMQ196661:FMS196662 FCU196661:FCW196662 ESY196661:ETA196662 EJC196661:EJE196662 DZG196661:DZI196662 DPK196661:DPM196662 DFO196661:DFQ196662 CVS196661:CVU196662 CLW196661:CLY196662 CCA196661:CCC196662 BSE196661:BSG196662 BII196661:BIK196662 AYM196661:AYO196662 AOQ196661:AOS196662 AEU196661:AEW196662 UY196661:VA196662 LC196661:LE196662 BG196661:BI196662 WXO131125:WXQ131126 WNS131125:WNU131126 WDW131125:WDY131126 VUA131125:VUC131126 VKE131125:VKG131126 VAI131125:VAK131126 UQM131125:UQO131126 UGQ131125:UGS131126 TWU131125:TWW131126 TMY131125:TNA131126 TDC131125:TDE131126 STG131125:STI131126 SJK131125:SJM131126 RZO131125:RZQ131126 RPS131125:RPU131126 RFW131125:RFY131126 QWA131125:QWC131126 QME131125:QMG131126 QCI131125:QCK131126 PSM131125:PSO131126 PIQ131125:PIS131126 OYU131125:OYW131126 OOY131125:OPA131126 OFC131125:OFE131126 NVG131125:NVI131126 NLK131125:NLM131126 NBO131125:NBQ131126 MRS131125:MRU131126 MHW131125:MHY131126 LYA131125:LYC131126 LOE131125:LOG131126 LEI131125:LEK131126 KUM131125:KUO131126 KKQ131125:KKS131126 KAU131125:KAW131126 JQY131125:JRA131126 JHC131125:JHE131126 IXG131125:IXI131126 INK131125:INM131126 IDO131125:IDQ131126 HTS131125:HTU131126 HJW131125:HJY131126 HAA131125:HAC131126 GQE131125:GQG131126 GGI131125:GGK131126 FWM131125:FWO131126 FMQ131125:FMS131126 FCU131125:FCW131126 ESY131125:ETA131126 EJC131125:EJE131126 DZG131125:DZI131126 DPK131125:DPM131126 DFO131125:DFQ131126 CVS131125:CVU131126 CLW131125:CLY131126 CCA131125:CCC131126 BSE131125:BSG131126 BII131125:BIK131126 AYM131125:AYO131126 AOQ131125:AOS131126 AEU131125:AEW131126 UY131125:VA131126 LC131125:LE131126 BG131125:BI131126 WXO65589:WXQ65590 WNS65589:WNU65590 WDW65589:WDY65590 VUA65589:VUC65590 VKE65589:VKG65590 VAI65589:VAK65590 UQM65589:UQO65590 UGQ65589:UGS65590 TWU65589:TWW65590 TMY65589:TNA65590 TDC65589:TDE65590 STG65589:STI65590 SJK65589:SJM65590 RZO65589:RZQ65590 RPS65589:RPU65590 RFW65589:RFY65590 QWA65589:QWC65590 QME65589:QMG65590 QCI65589:QCK65590 PSM65589:PSO65590 PIQ65589:PIS65590 OYU65589:OYW65590 OOY65589:OPA65590 OFC65589:OFE65590 NVG65589:NVI65590 NLK65589:NLM65590 NBO65589:NBQ65590 MRS65589:MRU65590 MHW65589:MHY65590 LYA65589:LYC65590 LOE65589:LOG65590 LEI65589:LEK65590 KUM65589:KUO65590 KKQ65589:KKS65590 KAU65589:KAW65590 JQY65589:JRA65590 JHC65589:JHE65590 IXG65589:IXI65590 INK65589:INM65590 IDO65589:IDQ65590 HTS65589:HTU65590 HJW65589:HJY65590 HAA65589:HAC65590 GQE65589:GQG65590 GGI65589:GGK65590 FWM65589:FWO65590 FMQ65589:FMS65590 FCU65589:FCW65590 ESY65589:ETA65590 EJC65589:EJE65590 DZG65589:DZI65590 DPK65589:DPM65590 DFO65589:DFQ65590 CVS65589:CVU65590 CLW65589:CLY65590 CCA65589:CCC65590 BSE65589:BSG65590 BII65589:BIK65590 AYM65589:AYO65590 AOQ65589:AOS65590 AEU65589:AEW65590 UY65589:VA65590 LC65589:LE65590 BG65589:BI65590 WXO983090:WXQ983091 WNS983090:WNU983091 WDW983090:WDY983091 VUA983090:VUC983091 VKE983090:VKG983091 VAI983090:VAK983091 UQM983090:UQO983091 UGQ983090:UGS983091 TWU983090:TWW983091 TMY983090:TNA983091 TDC983090:TDE983091 STG983090:STI983091 SJK983090:SJM983091 RZO983090:RZQ983091 RPS983090:RPU983091 RFW983090:RFY983091 QWA983090:QWC983091 QME983090:QMG983091 QCI983090:QCK983091 PSM983090:PSO983091 PIQ983090:PIS983091 OYU983090:OYW983091 OOY983090:OPA983091 OFC983090:OFE983091 NVG983090:NVI983091 NLK983090:NLM983091 NBO983090:NBQ983091 MRS983090:MRU983091 MHW983090:MHY983091 LYA983090:LYC983091 LOE983090:LOG983091 LEI983090:LEK983091 KUM983090:KUO983091 KKQ983090:KKS983091 KAU983090:KAW983091 JQY983090:JRA983091 JHC983090:JHE983091 IXG983090:IXI983091 INK983090:INM983091 IDO983090:IDQ983091 HTS983090:HTU983091 HJW983090:HJY983091 HAA983090:HAC983091 GQE983090:GQG983091 GGI983090:GGK983091 FWM983090:FWO983091 FMQ983090:FMS983091 FCU983090:FCW983091 ESY983090:ETA983091 EJC983090:EJE983091 DZG983090:DZI983091 DPK983090:DPM983091 DFO983090:DFQ983091 CVS983090:CVU983091 CLW983090:CLY983091 CCA983090:CCC983091 BSE983090:BSG983091 BII983090:BIK983091 AYM983090:AYO983091 AOQ983090:AOS983091 AEU983090:AEW983091 UY983090:VA983091 LC983090:LE983091 BG983090:BI983091 WXO917554:WXQ917555 WNS917554:WNU917555 WDW917554:WDY917555 VUA917554:VUC917555 VKE917554:VKG917555 VAI917554:VAK917555 UQM917554:UQO917555 UGQ917554:UGS917555 TWU917554:TWW917555 TMY917554:TNA917555 TDC917554:TDE917555 STG917554:STI917555 SJK917554:SJM917555 RZO917554:RZQ917555 RPS917554:RPU917555 RFW917554:RFY917555 QWA917554:QWC917555 QME917554:QMG917555 QCI917554:QCK917555 PSM917554:PSO917555 PIQ917554:PIS917555 OYU917554:OYW917555 OOY917554:OPA917555 OFC917554:OFE917555 NVG917554:NVI917555 NLK917554:NLM917555 NBO917554:NBQ917555 MRS917554:MRU917555 MHW917554:MHY917555 LYA917554:LYC917555 LOE917554:LOG917555 LEI917554:LEK917555 KUM917554:KUO917555 KKQ917554:KKS917555 KAU917554:KAW917555 JQY917554:JRA917555 JHC917554:JHE917555 IXG917554:IXI917555 INK917554:INM917555 IDO917554:IDQ917555 HTS917554:HTU917555 HJW917554:HJY917555 HAA917554:HAC917555 GQE917554:GQG917555 GGI917554:GGK917555 FWM917554:FWO917555 FMQ917554:FMS917555 FCU917554:FCW917555 ESY917554:ETA917555 EJC917554:EJE917555 DZG917554:DZI917555 DPK917554:DPM917555 DFO917554:DFQ917555 CVS917554:CVU917555 CLW917554:CLY917555 CCA917554:CCC917555 BSE917554:BSG917555 BII917554:BIK917555 AYM917554:AYO917555 AOQ917554:AOS917555 AEU917554:AEW917555 UY917554:VA917555 LC917554:LE917555 BG917554:BI917555 WXO852018:WXQ852019 WNS852018:WNU852019 WDW852018:WDY852019 VUA852018:VUC852019 VKE852018:VKG852019 VAI852018:VAK852019 UQM852018:UQO852019 UGQ852018:UGS852019 TWU852018:TWW852019 TMY852018:TNA852019 TDC852018:TDE852019 STG852018:STI852019 SJK852018:SJM852019 RZO852018:RZQ852019 RPS852018:RPU852019 RFW852018:RFY852019 QWA852018:QWC852019 QME852018:QMG852019 QCI852018:QCK852019 PSM852018:PSO852019 PIQ852018:PIS852019 OYU852018:OYW852019 OOY852018:OPA852019 OFC852018:OFE852019 NVG852018:NVI852019 NLK852018:NLM852019 NBO852018:NBQ852019 MRS852018:MRU852019 MHW852018:MHY852019 LYA852018:LYC852019 LOE852018:LOG852019 LEI852018:LEK852019 KUM852018:KUO852019 KKQ852018:KKS852019 KAU852018:KAW852019 JQY852018:JRA852019 JHC852018:JHE852019 IXG852018:IXI852019 INK852018:INM852019 IDO852018:IDQ852019 HTS852018:HTU852019 HJW852018:HJY852019 HAA852018:HAC852019 GQE852018:GQG852019 GGI852018:GGK852019 FWM852018:FWO852019 FMQ852018:FMS852019 FCU852018:FCW852019 ESY852018:ETA852019 EJC852018:EJE852019 DZG852018:DZI852019 DPK852018:DPM852019 DFO852018:DFQ852019 CVS852018:CVU852019 CLW852018:CLY852019 CCA852018:CCC852019 BSE852018:BSG852019 BII852018:BIK852019 AYM852018:AYO852019 AOQ852018:AOS852019 AEU852018:AEW852019 UY852018:VA852019 LC852018:LE852019 BG852018:BI852019 WXO786482:WXQ786483 WNS786482:WNU786483 WDW786482:WDY786483 VUA786482:VUC786483 VKE786482:VKG786483 VAI786482:VAK786483 UQM786482:UQO786483 UGQ786482:UGS786483 TWU786482:TWW786483 TMY786482:TNA786483 TDC786482:TDE786483 STG786482:STI786483 SJK786482:SJM786483 RZO786482:RZQ786483 RPS786482:RPU786483 RFW786482:RFY786483 QWA786482:QWC786483 QME786482:QMG786483 QCI786482:QCK786483 PSM786482:PSO786483 PIQ786482:PIS786483 OYU786482:OYW786483 OOY786482:OPA786483 OFC786482:OFE786483 NVG786482:NVI786483 NLK786482:NLM786483 NBO786482:NBQ786483 MRS786482:MRU786483 MHW786482:MHY786483 LYA786482:LYC786483 LOE786482:LOG786483 LEI786482:LEK786483 KUM786482:KUO786483 KKQ786482:KKS786483 KAU786482:KAW786483 JQY786482:JRA786483 JHC786482:JHE786483 IXG786482:IXI786483 INK786482:INM786483 IDO786482:IDQ786483 HTS786482:HTU786483 HJW786482:HJY786483 HAA786482:HAC786483 GQE786482:GQG786483 GGI786482:GGK786483 FWM786482:FWO786483 FMQ786482:FMS786483 FCU786482:FCW786483 ESY786482:ETA786483 EJC786482:EJE786483 DZG786482:DZI786483 DPK786482:DPM786483 DFO786482:DFQ786483 CVS786482:CVU786483 CLW786482:CLY786483 CCA786482:CCC786483 BSE786482:BSG786483 BII786482:BIK786483 AYM786482:AYO786483 AOQ786482:AOS786483 AEU786482:AEW786483 UY786482:VA786483 LC786482:LE786483 BG786482:BI786483 WXO720946:WXQ720947 WNS720946:WNU720947 WDW720946:WDY720947 VUA720946:VUC720947 VKE720946:VKG720947 VAI720946:VAK720947 UQM720946:UQO720947 UGQ720946:UGS720947 TWU720946:TWW720947 TMY720946:TNA720947 TDC720946:TDE720947 STG720946:STI720947 SJK720946:SJM720947 RZO720946:RZQ720947 RPS720946:RPU720947 RFW720946:RFY720947 QWA720946:QWC720947 QME720946:QMG720947 QCI720946:QCK720947 PSM720946:PSO720947 PIQ720946:PIS720947 OYU720946:OYW720947 OOY720946:OPA720947 OFC720946:OFE720947 NVG720946:NVI720947 NLK720946:NLM720947 NBO720946:NBQ720947 MRS720946:MRU720947 MHW720946:MHY720947 LYA720946:LYC720947 LOE720946:LOG720947 LEI720946:LEK720947 KUM720946:KUO720947 KKQ720946:KKS720947 KAU720946:KAW720947 JQY720946:JRA720947 JHC720946:JHE720947 IXG720946:IXI720947 INK720946:INM720947 IDO720946:IDQ720947 HTS720946:HTU720947 HJW720946:HJY720947 HAA720946:HAC720947 GQE720946:GQG720947 GGI720946:GGK720947 FWM720946:FWO720947 FMQ720946:FMS720947 FCU720946:FCW720947 ESY720946:ETA720947 EJC720946:EJE720947 DZG720946:DZI720947 DPK720946:DPM720947 DFO720946:DFQ720947 CVS720946:CVU720947 CLW720946:CLY720947 CCA720946:CCC720947 BSE720946:BSG720947 BII720946:BIK720947 AYM720946:AYO720947 AOQ720946:AOS720947 AEU720946:AEW720947 UY720946:VA720947 LC720946:LE720947 BG720946:BI720947 WXO655410:WXQ655411 WNS655410:WNU655411 WDW655410:WDY655411 VUA655410:VUC655411 VKE655410:VKG655411 VAI655410:VAK655411 UQM655410:UQO655411 UGQ655410:UGS655411 TWU655410:TWW655411 TMY655410:TNA655411 TDC655410:TDE655411 STG655410:STI655411 SJK655410:SJM655411 RZO655410:RZQ655411 RPS655410:RPU655411 RFW655410:RFY655411 QWA655410:QWC655411 QME655410:QMG655411 QCI655410:QCK655411 PSM655410:PSO655411 PIQ655410:PIS655411 OYU655410:OYW655411 OOY655410:OPA655411 OFC655410:OFE655411 NVG655410:NVI655411 NLK655410:NLM655411 NBO655410:NBQ655411 MRS655410:MRU655411 MHW655410:MHY655411 LYA655410:LYC655411 LOE655410:LOG655411 LEI655410:LEK655411 KUM655410:KUO655411 KKQ655410:KKS655411 KAU655410:KAW655411 JQY655410:JRA655411 JHC655410:JHE655411 IXG655410:IXI655411 INK655410:INM655411 IDO655410:IDQ655411 HTS655410:HTU655411 HJW655410:HJY655411 HAA655410:HAC655411 GQE655410:GQG655411 GGI655410:GGK655411 FWM655410:FWO655411 FMQ655410:FMS655411 FCU655410:FCW655411 ESY655410:ETA655411 EJC655410:EJE655411 DZG655410:DZI655411 DPK655410:DPM655411 DFO655410:DFQ655411 CVS655410:CVU655411 CLW655410:CLY655411 CCA655410:CCC655411 BSE655410:BSG655411 BII655410:BIK655411 AYM655410:AYO655411 AOQ655410:AOS655411 AEU655410:AEW655411 UY655410:VA655411 LC655410:LE655411 BG655410:BI655411 WXO589874:WXQ589875 WNS589874:WNU589875 WDW589874:WDY589875 VUA589874:VUC589875 VKE589874:VKG589875 VAI589874:VAK589875 UQM589874:UQO589875 UGQ589874:UGS589875 TWU589874:TWW589875 TMY589874:TNA589875 TDC589874:TDE589875 STG589874:STI589875 SJK589874:SJM589875 RZO589874:RZQ589875 RPS589874:RPU589875 RFW589874:RFY589875 QWA589874:QWC589875 QME589874:QMG589875 QCI589874:QCK589875 PSM589874:PSO589875 PIQ589874:PIS589875 OYU589874:OYW589875 OOY589874:OPA589875 OFC589874:OFE589875 NVG589874:NVI589875 NLK589874:NLM589875 NBO589874:NBQ589875 MRS589874:MRU589875 MHW589874:MHY589875 LYA589874:LYC589875 LOE589874:LOG589875 LEI589874:LEK589875 KUM589874:KUO589875 KKQ589874:KKS589875 KAU589874:KAW589875 JQY589874:JRA589875 JHC589874:JHE589875 IXG589874:IXI589875 INK589874:INM589875 IDO589874:IDQ589875 HTS589874:HTU589875 HJW589874:HJY589875 HAA589874:HAC589875 GQE589874:GQG589875 GGI589874:GGK589875 FWM589874:FWO589875 FMQ589874:FMS589875 FCU589874:FCW589875 ESY589874:ETA589875 EJC589874:EJE589875 DZG589874:DZI589875 DPK589874:DPM589875 DFO589874:DFQ589875 CVS589874:CVU589875 CLW589874:CLY589875 CCA589874:CCC589875 BSE589874:BSG589875 BII589874:BIK589875 AYM589874:AYO589875 AOQ589874:AOS589875 AEU589874:AEW589875 UY589874:VA589875 LC589874:LE589875 BG589874:BI589875 WXO524338:WXQ524339 WNS524338:WNU524339 WDW524338:WDY524339 VUA524338:VUC524339 VKE524338:VKG524339 VAI524338:VAK524339 UQM524338:UQO524339 UGQ524338:UGS524339 TWU524338:TWW524339 TMY524338:TNA524339 TDC524338:TDE524339 STG524338:STI524339 SJK524338:SJM524339 RZO524338:RZQ524339 RPS524338:RPU524339 RFW524338:RFY524339 QWA524338:QWC524339 QME524338:QMG524339 QCI524338:QCK524339 PSM524338:PSO524339 PIQ524338:PIS524339 OYU524338:OYW524339 OOY524338:OPA524339 OFC524338:OFE524339 NVG524338:NVI524339 NLK524338:NLM524339 NBO524338:NBQ524339 MRS524338:MRU524339 MHW524338:MHY524339 LYA524338:LYC524339 LOE524338:LOG524339 LEI524338:LEK524339 KUM524338:KUO524339 KKQ524338:KKS524339 KAU524338:KAW524339 JQY524338:JRA524339 JHC524338:JHE524339 IXG524338:IXI524339 INK524338:INM524339 IDO524338:IDQ524339 HTS524338:HTU524339 HJW524338:HJY524339 HAA524338:HAC524339 GQE524338:GQG524339 GGI524338:GGK524339 FWM524338:FWO524339 FMQ524338:FMS524339 FCU524338:FCW524339 ESY524338:ETA524339 EJC524338:EJE524339 DZG524338:DZI524339 DPK524338:DPM524339 DFO524338:DFQ524339 CVS524338:CVU524339 CLW524338:CLY524339 CCA524338:CCC524339 BSE524338:BSG524339 BII524338:BIK524339 AYM524338:AYO524339 AOQ524338:AOS524339 AEU524338:AEW524339 UY524338:VA524339 LC524338:LE524339 BG524338:BI524339 WXO458802:WXQ458803 WNS458802:WNU458803 WDW458802:WDY458803 VUA458802:VUC458803 VKE458802:VKG458803 VAI458802:VAK458803 UQM458802:UQO458803 UGQ458802:UGS458803 TWU458802:TWW458803 TMY458802:TNA458803 TDC458802:TDE458803 STG458802:STI458803 SJK458802:SJM458803 RZO458802:RZQ458803 RPS458802:RPU458803 RFW458802:RFY458803 QWA458802:QWC458803 QME458802:QMG458803 QCI458802:QCK458803 PSM458802:PSO458803 PIQ458802:PIS458803 OYU458802:OYW458803 OOY458802:OPA458803 OFC458802:OFE458803 NVG458802:NVI458803 NLK458802:NLM458803 NBO458802:NBQ458803 MRS458802:MRU458803 MHW458802:MHY458803 LYA458802:LYC458803 LOE458802:LOG458803 LEI458802:LEK458803 KUM458802:KUO458803 KKQ458802:KKS458803 KAU458802:KAW458803 JQY458802:JRA458803 JHC458802:JHE458803 IXG458802:IXI458803 INK458802:INM458803 IDO458802:IDQ458803 HTS458802:HTU458803 HJW458802:HJY458803 HAA458802:HAC458803 GQE458802:GQG458803 GGI458802:GGK458803 FWM458802:FWO458803 FMQ458802:FMS458803 FCU458802:FCW458803 ESY458802:ETA458803 EJC458802:EJE458803 DZG458802:DZI458803 DPK458802:DPM458803 DFO458802:DFQ458803 CVS458802:CVU458803 CLW458802:CLY458803 CCA458802:CCC458803 BSE458802:BSG458803 BII458802:BIK458803 AYM458802:AYO458803 AOQ458802:AOS458803 AEU458802:AEW458803 UY458802:VA458803 LC458802:LE458803 BG458802:BI458803 WXO393266:WXQ393267 WNS393266:WNU393267 WDW393266:WDY393267 VUA393266:VUC393267 VKE393266:VKG393267 VAI393266:VAK393267 UQM393266:UQO393267 UGQ393266:UGS393267 TWU393266:TWW393267 TMY393266:TNA393267 TDC393266:TDE393267 STG393266:STI393267 SJK393266:SJM393267 RZO393266:RZQ393267 RPS393266:RPU393267 RFW393266:RFY393267 QWA393266:QWC393267 QME393266:QMG393267 QCI393266:QCK393267 PSM393266:PSO393267 PIQ393266:PIS393267 OYU393266:OYW393267 OOY393266:OPA393267 OFC393266:OFE393267 NVG393266:NVI393267 NLK393266:NLM393267 NBO393266:NBQ393267 MRS393266:MRU393267 MHW393266:MHY393267 LYA393266:LYC393267 LOE393266:LOG393267 LEI393266:LEK393267 KUM393266:KUO393267 KKQ393266:KKS393267 KAU393266:KAW393267 JQY393266:JRA393267 JHC393266:JHE393267 IXG393266:IXI393267 INK393266:INM393267 IDO393266:IDQ393267 HTS393266:HTU393267 HJW393266:HJY393267 HAA393266:HAC393267 GQE393266:GQG393267 GGI393266:GGK393267 FWM393266:FWO393267 FMQ393266:FMS393267 FCU393266:FCW393267 ESY393266:ETA393267 EJC393266:EJE393267 DZG393266:DZI393267 DPK393266:DPM393267 DFO393266:DFQ393267 CVS393266:CVU393267 CLW393266:CLY393267 CCA393266:CCC393267 BSE393266:BSG393267 BII393266:BIK393267 AYM393266:AYO393267 AOQ393266:AOS393267 AEU393266:AEW393267 UY393266:VA393267 LC393266:LE393267 BG393266:BI393267 WXO327730:WXQ327731 WNS327730:WNU327731 WDW327730:WDY327731 VUA327730:VUC327731 VKE327730:VKG327731 VAI327730:VAK327731 UQM327730:UQO327731 UGQ327730:UGS327731 TWU327730:TWW327731 TMY327730:TNA327731 TDC327730:TDE327731 STG327730:STI327731 SJK327730:SJM327731 RZO327730:RZQ327731 RPS327730:RPU327731 RFW327730:RFY327731 QWA327730:QWC327731 QME327730:QMG327731 QCI327730:QCK327731 PSM327730:PSO327731 PIQ327730:PIS327731 OYU327730:OYW327731 OOY327730:OPA327731 OFC327730:OFE327731 NVG327730:NVI327731 NLK327730:NLM327731 NBO327730:NBQ327731 MRS327730:MRU327731 MHW327730:MHY327731 LYA327730:LYC327731 LOE327730:LOG327731 LEI327730:LEK327731 KUM327730:KUO327731 KKQ327730:KKS327731 KAU327730:KAW327731 JQY327730:JRA327731 JHC327730:JHE327731 IXG327730:IXI327731 INK327730:INM327731 IDO327730:IDQ327731 HTS327730:HTU327731 HJW327730:HJY327731 HAA327730:HAC327731 GQE327730:GQG327731 GGI327730:GGK327731 FWM327730:FWO327731 FMQ327730:FMS327731 FCU327730:FCW327731 ESY327730:ETA327731 EJC327730:EJE327731 DZG327730:DZI327731 DPK327730:DPM327731 DFO327730:DFQ327731 CVS327730:CVU327731 CLW327730:CLY327731 CCA327730:CCC327731 BSE327730:BSG327731 BII327730:BIK327731 AYM327730:AYO327731 AOQ327730:AOS327731 AEU327730:AEW327731 UY327730:VA327731 LC327730:LE327731 BG327730:BI327731 WXO262194:WXQ262195 WNS262194:WNU262195 WDW262194:WDY262195 VUA262194:VUC262195 VKE262194:VKG262195 VAI262194:VAK262195 UQM262194:UQO262195 UGQ262194:UGS262195 TWU262194:TWW262195 TMY262194:TNA262195 TDC262194:TDE262195 STG262194:STI262195 SJK262194:SJM262195 RZO262194:RZQ262195 RPS262194:RPU262195 RFW262194:RFY262195 QWA262194:QWC262195 QME262194:QMG262195 QCI262194:QCK262195 PSM262194:PSO262195 PIQ262194:PIS262195 OYU262194:OYW262195 OOY262194:OPA262195 OFC262194:OFE262195 NVG262194:NVI262195 NLK262194:NLM262195 NBO262194:NBQ262195 MRS262194:MRU262195 MHW262194:MHY262195 LYA262194:LYC262195 LOE262194:LOG262195 LEI262194:LEK262195 KUM262194:KUO262195 KKQ262194:KKS262195 KAU262194:KAW262195 JQY262194:JRA262195 JHC262194:JHE262195 IXG262194:IXI262195 INK262194:INM262195 IDO262194:IDQ262195 HTS262194:HTU262195 HJW262194:HJY262195 HAA262194:HAC262195 GQE262194:GQG262195 GGI262194:GGK262195 FWM262194:FWO262195 FMQ262194:FMS262195 FCU262194:FCW262195 ESY262194:ETA262195 EJC262194:EJE262195 DZG262194:DZI262195 DPK262194:DPM262195 DFO262194:DFQ262195 CVS262194:CVU262195 CLW262194:CLY262195 CCA262194:CCC262195 BSE262194:BSG262195 BII262194:BIK262195 AYM262194:AYO262195 AOQ262194:AOS262195 AEU262194:AEW262195 UY262194:VA262195 LC262194:LE262195 BG262194:BI262195 WXO196658:WXQ196659 WNS196658:WNU196659 WDW196658:WDY196659 VUA196658:VUC196659 VKE196658:VKG196659 VAI196658:VAK196659 UQM196658:UQO196659 UGQ196658:UGS196659 TWU196658:TWW196659 TMY196658:TNA196659 TDC196658:TDE196659 STG196658:STI196659 SJK196658:SJM196659 RZO196658:RZQ196659 RPS196658:RPU196659 RFW196658:RFY196659 QWA196658:QWC196659 QME196658:QMG196659 QCI196658:QCK196659 PSM196658:PSO196659 PIQ196658:PIS196659 OYU196658:OYW196659 OOY196658:OPA196659 OFC196658:OFE196659 NVG196658:NVI196659 NLK196658:NLM196659 NBO196658:NBQ196659 MRS196658:MRU196659 MHW196658:MHY196659 LYA196658:LYC196659 LOE196658:LOG196659 LEI196658:LEK196659 KUM196658:KUO196659 KKQ196658:KKS196659 KAU196658:KAW196659 JQY196658:JRA196659 JHC196658:JHE196659 IXG196658:IXI196659 INK196658:INM196659 IDO196658:IDQ196659 HTS196658:HTU196659 HJW196658:HJY196659 HAA196658:HAC196659 GQE196658:GQG196659 GGI196658:GGK196659 FWM196658:FWO196659 FMQ196658:FMS196659 FCU196658:FCW196659 ESY196658:ETA196659 EJC196658:EJE196659 DZG196658:DZI196659 DPK196658:DPM196659 DFO196658:DFQ196659 CVS196658:CVU196659 CLW196658:CLY196659 CCA196658:CCC196659 BSE196658:BSG196659 BII196658:BIK196659 AYM196658:AYO196659 AOQ196658:AOS196659 AEU196658:AEW196659 UY196658:VA196659 LC196658:LE196659 BG196658:BI196659 WXO131122:WXQ131123 WNS131122:WNU131123 WDW131122:WDY131123 VUA131122:VUC131123 VKE131122:VKG131123 VAI131122:VAK131123 UQM131122:UQO131123 UGQ131122:UGS131123 TWU131122:TWW131123 TMY131122:TNA131123 TDC131122:TDE131123 STG131122:STI131123 SJK131122:SJM131123 RZO131122:RZQ131123 RPS131122:RPU131123 RFW131122:RFY131123 QWA131122:QWC131123 QME131122:QMG131123 QCI131122:QCK131123 PSM131122:PSO131123 PIQ131122:PIS131123 OYU131122:OYW131123 OOY131122:OPA131123 OFC131122:OFE131123 NVG131122:NVI131123 NLK131122:NLM131123 NBO131122:NBQ131123 MRS131122:MRU131123 MHW131122:MHY131123 LYA131122:LYC131123 LOE131122:LOG131123 LEI131122:LEK131123 KUM131122:KUO131123 KKQ131122:KKS131123 KAU131122:KAW131123 JQY131122:JRA131123 JHC131122:JHE131123 IXG131122:IXI131123 INK131122:INM131123 IDO131122:IDQ131123 HTS131122:HTU131123 HJW131122:HJY131123 HAA131122:HAC131123 GQE131122:GQG131123 GGI131122:GGK131123 FWM131122:FWO131123 FMQ131122:FMS131123 FCU131122:FCW131123 ESY131122:ETA131123 EJC131122:EJE131123 DZG131122:DZI131123 DPK131122:DPM131123 DFO131122:DFQ131123 CVS131122:CVU131123 CLW131122:CLY131123 CCA131122:CCC131123 BSE131122:BSG131123 BII131122:BIK131123 AYM131122:AYO131123 AOQ131122:AOS131123 AEU131122:AEW131123 UY131122:VA131123 LC131122:LE131123 BG131122:BI131123 WXO65586:WXQ65587 WNS65586:WNU65587 WDW65586:WDY65587 VUA65586:VUC65587 VKE65586:VKG65587 VAI65586:VAK65587 UQM65586:UQO65587 UGQ65586:UGS65587 TWU65586:TWW65587 TMY65586:TNA65587 TDC65586:TDE65587 STG65586:STI65587 SJK65586:SJM65587 RZO65586:RZQ65587 RPS65586:RPU65587 RFW65586:RFY65587 QWA65586:QWC65587 QME65586:QMG65587 QCI65586:QCK65587 PSM65586:PSO65587 PIQ65586:PIS65587 OYU65586:OYW65587 OOY65586:OPA65587 OFC65586:OFE65587 NVG65586:NVI65587 NLK65586:NLM65587 NBO65586:NBQ65587 MRS65586:MRU65587 MHW65586:MHY65587 LYA65586:LYC65587 LOE65586:LOG65587 LEI65586:LEK65587 KUM65586:KUO65587 KKQ65586:KKS65587 KAU65586:KAW65587 JQY65586:JRA65587 JHC65586:JHE65587 IXG65586:IXI65587 INK65586:INM65587 IDO65586:IDQ65587 HTS65586:HTU65587 HJW65586:HJY65587 HAA65586:HAC65587 GQE65586:GQG65587 GGI65586:GGK65587 FWM65586:FWO65587 FMQ65586:FMS65587 FCU65586:FCW65587 ESY65586:ETA65587 EJC65586:EJE65587 DZG65586:DZI65587 DPK65586:DPM65587 DFO65586:DFQ65587 CVS65586:CVU65587 CLW65586:CLY65587 CCA65586:CCC65587 BSE65586:BSG65587 BII65586:BIK65587 AYM65586:AYO65587 AOQ65586:AOS65587 AEU65586:AEW65587 UY65586:VA65587 LC65586:LE65587 BG65586:BI65587 WXO983087:WXQ983088 WNS983087:WNU983088 WDW983087:WDY983088 VUA983087:VUC983088 VKE983087:VKG983088 VAI983087:VAK983088 UQM983087:UQO983088 UGQ983087:UGS983088 TWU983087:TWW983088 TMY983087:TNA983088 TDC983087:TDE983088 STG983087:STI983088 SJK983087:SJM983088 RZO983087:RZQ983088 RPS983087:RPU983088 RFW983087:RFY983088 QWA983087:QWC983088 QME983087:QMG983088 QCI983087:QCK983088 PSM983087:PSO983088 PIQ983087:PIS983088 OYU983087:OYW983088 OOY983087:OPA983088 OFC983087:OFE983088 NVG983087:NVI983088 NLK983087:NLM983088 NBO983087:NBQ983088 MRS983087:MRU983088 MHW983087:MHY983088 LYA983087:LYC983088 LOE983087:LOG983088 LEI983087:LEK983088 KUM983087:KUO983088 KKQ983087:KKS983088 KAU983087:KAW983088 JQY983087:JRA983088 JHC983087:JHE983088 IXG983087:IXI983088 INK983087:INM983088 IDO983087:IDQ983088 HTS983087:HTU983088 HJW983087:HJY983088 HAA983087:HAC983088 GQE983087:GQG983088 GGI983087:GGK983088 FWM983087:FWO983088 FMQ983087:FMS983088 FCU983087:FCW983088 ESY983087:ETA983088 EJC983087:EJE983088 DZG983087:DZI983088 DPK983087:DPM983088 DFO983087:DFQ983088 CVS983087:CVU983088 CLW983087:CLY983088 CCA983087:CCC983088 BSE983087:BSG983088 BII983087:BIK983088 AYM983087:AYO983088 AOQ983087:AOS983088 AEU983087:AEW983088 UY983087:VA983088 LC983087:LE983088 BG983087:BI983088 WXO917551:WXQ917552 WNS917551:WNU917552 WDW917551:WDY917552 VUA917551:VUC917552 VKE917551:VKG917552 VAI917551:VAK917552 UQM917551:UQO917552 UGQ917551:UGS917552 TWU917551:TWW917552 TMY917551:TNA917552 TDC917551:TDE917552 STG917551:STI917552 SJK917551:SJM917552 RZO917551:RZQ917552 RPS917551:RPU917552 RFW917551:RFY917552 QWA917551:QWC917552 QME917551:QMG917552 QCI917551:QCK917552 PSM917551:PSO917552 PIQ917551:PIS917552 OYU917551:OYW917552 OOY917551:OPA917552 OFC917551:OFE917552 NVG917551:NVI917552 NLK917551:NLM917552 NBO917551:NBQ917552 MRS917551:MRU917552 MHW917551:MHY917552 LYA917551:LYC917552 LOE917551:LOG917552 LEI917551:LEK917552 KUM917551:KUO917552 KKQ917551:KKS917552 KAU917551:KAW917552 JQY917551:JRA917552 JHC917551:JHE917552 IXG917551:IXI917552 INK917551:INM917552 IDO917551:IDQ917552 HTS917551:HTU917552 HJW917551:HJY917552 HAA917551:HAC917552 GQE917551:GQG917552 GGI917551:GGK917552 FWM917551:FWO917552 FMQ917551:FMS917552 FCU917551:FCW917552 ESY917551:ETA917552 EJC917551:EJE917552 DZG917551:DZI917552 DPK917551:DPM917552 DFO917551:DFQ917552 CVS917551:CVU917552 CLW917551:CLY917552 CCA917551:CCC917552 BSE917551:BSG917552 BII917551:BIK917552 AYM917551:AYO917552 AOQ917551:AOS917552 AEU917551:AEW917552 UY917551:VA917552 LC917551:LE917552 BG917551:BI917552 WXO852015:WXQ852016 WNS852015:WNU852016 WDW852015:WDY852016 VUA852015:VUC852016 VKE852015:VKG852016 VAI852015:VAK852016 UQM852015:UQO852016 UGQ852015:UGS852016 TWU852015:TWW852016 TMY852015:TNA852016 TDC852015:TDE852016 STG852015:STI852016 SJK852015:SJM852016 RZO852015:RZQ852016 RPS852015:RPU852016 RFW852015:RFY852016 QWA852015:QWC852016 QME852015:QMG852016 QCI852015:QCK852016 PSM852015:PSO852016 PIQ852015:PIS852016 OYU852015:OYW852016 OOY852015:OPA852016 OFC852015:OFE852016 NVG852015:NVI852016 NLK852015:NLM852016 NBO852015:NBQ852016 MRS852015:MRU852016 MHW852015:MHY852016 LYA852015:LYC852016 LOE852015:LOG852016 LEI852015:LEK852016 KUM852015:KUO852016 KKQ852015:KKS852016 KAU852015:KAW852016 JQY852015:JRA852016 JHC852015:JHE852016 IXG852015:IXI852016 INK852015:INM852016 IDO852015:IDQ852016 HTS852015:HTU852016 HJW852015:HJY852016 HAA852015:HAC852016 GQE852015:GQG852016 GGI852015:GGK852016 FWM852015:FWO852016 FMQ852015:FMS852016 FCU852015:FCW852016 ESY852015:ETA852016 EJC852015:EJE852016 DZG852015:DZI852016 DPK852015:DPM852016 DFO852015:DFQ852016 CVS852015:CVU852016 CLW852015:CLY852016 CCA852015:CCC852016 BSE852015:BSG852016 BII852015:BIK852016 AYM852015:AYO852016 AOQ852015:AOS852016 AEU852015:AEW852016 UY852015:VA852016 LC852015:LE852016 BG852015:BI852016 WXO786479:WXQ786480 WNS786479:WNU786480 WDW786479:WDY786480 VUA786479:VUC786480 VKE786479:VKG786480 VAI786479:VAK786480 UQM786479:UQO786480 UGQ786479:UGS786480 TWU786479:TWW786480 TMY786479:TNA786480 TDC786479:TDE786480 STG786479:STI786480 SJK786479:SJM786480 RZO786479:RZQ786480 RPS786479:RPU786480 RFW786479:RFY786480 QWA786479:QWC786480 QME786479:QMG786480 QCI786479:QCK786480 PSM786479:PSO786480 PIQ786479:PIS786480 OYU786479:OYW786480 OOY786479:OPA786480 OFC786479:OFE786480 NVG786479:NVI786480 NLK786479:NLM786480 NBO786479:NBQ786480 MRS786479:MRU786480 MHW786479:MHY786480 LYA786479:LYC786480 LOE786479:LOG786480 LEI786479:LEK786480 KUM786479:KUO786480 KKQ786479:KKS786480 KAU786479:KAW786480 JQY786479:JRA786480 JHC786479:JHE786480 IXG786479:IXI786480 INK786479:INM786480 IDO786479:IDQ786480 HTS786479:HTU786480 HJW786479:HJY786480 HAA786479:HAC786480 GQE786479:GQG786480 GGI786479:GGK786480 FWM786479:FWO786480 FMQ786479:FMS786480 FCU786479:FCW786480 ESY786479:ETA786480 EJC786479:EJE786480 DZG786479:DZI786480 DPK786479:DPM786480 DFO786479:DFQ786480 CVS786479:CVU786480 CLW786479:CLY786480 CCA786479:CCC786480 BSE786479:BSG786480 BII786479:BIK786480 AYM786479:AYO786480 AOQ786479:AOS786480 AEU786479:AEW786480 UY786479:VA786480 LC786479:LE786480 BG786479:BI786480 WXO720943:WXQ720944 WNS720943:WNU720944 WDW720943:WDY720944 VUA720943:VUC720944 VKE720943:VKG720944 VAI720943:VAK720944 UQM720943:UQO720944 UGQ720943:UGS720944 TWU720943:TWW720944 TMY720943:TNA720944 TDC720943:TDE720944 STG720943:STI720944 SJK720943:SJM720944 RZO720943:RZQ720944 RPS720943:RPU720944 RFW720943:RFY720944 QWA720943:QWC720944 QME720943:QMG720944 QCI720943:QCK720944 PSM720943:PSO720944 PIQ720943:PIS720944 OYU720943:OYW720944 OOY720943:OPA720944 OFC720943:OFE720944 NVG720943:NVI720944 NLK720943:NLM720944 NBO720943:NBQ720944 MRS720943:MRU720944 MHW720943:MHY720944 LYA720943:LYC720944 LOE720943:LOG720944 LEI720943:LEK720944 KUM720943:KUO720944 KKQ720943:KKS720944 KAU720943:KAW720944 JQY720943:JRA720944 JHC720943:JHE720944 IXG720943:IXI720944 INK720943:INM720944 IDO720943:IDQ720944 HTS720943:HTU720944 HJW720943:HJY720944 HAA720943:HAC720944 GQE720943:GQG720944 GGI720943:GGK720944 FWM720943:FWO720944 FMQ720943:FMS720944 FCU720943:FCW720944 ESY720943:ETA720944 EJC720943:EJE720944 DZG720943:DZI720944 DPK720943:DPM720944 DFO720943:DFQ720944 CVS720943:CVU720944 CLW720943:CLY720944 CCA720943:CCC720944 BSE720943:BSG720944 BII720943:BIK720944 AYM720943:AYO720944 AOQ720943:AOS720944 AEU720943:AEW720944 UY720943:VA720944 LC720943:LE720944 BG720943:BI720944 WXO655407:WXQ655408 WNS655407:WNU655408 WDW655407:WDY655408 VUA655407:VUC655408 VKE655407:VKG655408 VAI655407:VAK655408 UQM655407:UQO655408 UGQ655407:UGS655408 TWU655407:TWW655408 TMY655407:TNA655408 TDC655407:TDE655408 STG655407:STI655408 SJK655407:SJM655408 RZO655407:RZQ655408 RPS655407:RPU655408 RFW655407:RFY655408 QWA655407:QWC655408 QME655407:QMG655408 QCI655407:QCK655408 PSM655407:PSO655408 PIQ655407:PIS655408 OYU655407:OYW655408 OOY655407:OPA655408 OFC655407:OFE655408 NVG655407:NVI655408 NLK655407:NLM655408 NBO655407:NBQ655408 MRS655407:MRU655408 MHW655407:MHY655408 LYA655407:LYC655408 LOE655407:LOG655408 LEI655407:LEK655408 KUM655407:KUO655408 KKQ655407:KKS655408 KAU655407:KAW655408 JQY655407:JRA655408 JHC655407:JHE655408 IXG655407:IXI655408 INK655407:INM655408 IDO655407:IDQ655408 HTS655407:HTU655408 HJW655407:HJY655408 HAA655407:HAC655408 GQE655407:GQG655408 GGI655407:GGK655408 FWM655407:FWO655408 FMQ655407:FMS655408 FCU655407:FCW655408 ESY655407:ETA655408 EJC655407:EJE655408 DZG655407:DZI655408 DPK655407:DPM655408 DFO655407:DFQ655408 CVS655407:CVU655408 CLW655407:CLY655408 CCA655407:CCC655408 BSE655407:BSG655408 BII655407:BIK655408 AYM655407:AYO655408 AOQ655407:AOS655408 AEU655407:AEW655408 UY655407:VA655408 LC655407:LE655408 BG655407:BI655408 WXO589871:WXQ589872 WNS589871:WNU589872 WDW589871:WDY589872 VUA589871:VUC589872 VKE589871:VKG589872 VAI589871:VAK589872 UQM589871:UQO589872 UGQ589871:UGS589872 TWU589871:TWW589872 TMY589871:TNA589872 TDC589871:TDE589872 STG589871:STI589872 SJK589871:SJM589872 RZO589871:RZQ589872 RPS589871:RPU589872 RFW589871:RFY589872 QWA589871:QWC589872 QME589871:QMG589872 QCI589871:QCK589872 PSM589871:PSO589872 PIQ589871:PIS589872 OYU589871:OYW589872 OOY589871:OPA589872 OFC589871:OFE589872 NVG589871:NVI589872 NLK589871:NLM589872 NBO589871:NBQ589872 MRS589871:MRU589872 MHW589871:MHY589872 LYA589871:LYC589872 LOE589871:LOG589872 LEI589871:LEK589872 KUM589871:KUO589872 KKQ589871:KKS589872 KAU589871:KAW589872 JQY589871:JRA589872 JHC589871:JHE589872 IXG589871:IXI589872 INK589871:INM589872 IDO589871:IDQ589872 HTS589871:HTU589872 HJW589871:HJY589872 HAA589871:HAC589872 GQE589871:GQG589872 GGI589871:GGK589872 FWM589871:FWO589872 FMQ589871:FMS589872 FCU589871:FCW589872 ESY589871:ETA589872 EJC589871:EJE589872 DZG589871:DZI589872 DPK589871:DPM589872 DFO589871:DFQ589872 CVS589871:CVU589872 CLW589871:CLY589872 CCA589871:CCC589872 BSE589871:BSG589872 BII589871:BIK589872 AYM589871:AYO589872 AOQ589871:AOS589872 AEU589871:AEW589872 UY589871:VA589872 LC589871:LE589872 BG589871:BI589872 WXO524335:WXQ524336 WNS524335:WNU524336 WDW524335:WDY524336 VUA524335:VUC524336 VKE524335:VKG524336 VAI524335:VAK524336 UQM524335:UQO524336 UGQ524335:UGS524336 TWU524335:TWW524336 TMY524335:TNA524336 TDC524335:TDE524336 STG524335:STI524336 SJK524335:SJM524336 RZO524335:RZQ524336 RPS524335:RPU524336 RFW524335:RFY524336 QWA524335:QWC524336 QME524335:QMG524336 QCI524335:QCK524336 PSM524335:PSO524336 PIQ524335:PIS524336 OYU524335:OYW524336 OOY524335:OPA524336 OFC524335:OFE524336 NVG524335:NVI524336 NLK524335:NLM524336 NBO524335:NBQ524336 MRS524335:MRU524336 MHW524335:MHY524336 LYA524335:LYC524336 LOE524335:LOG524336 LEI524335:LEK524336 KUM524335:KUO524336 KKQ524335:KKS524336 KAU524335:KAW524336 JQY524335:JRA524336 JHC524335:JHE524336 IXG524335:IXI524336 INK524335:INM524336 IDO524335:IDQ524336 HTS524335:HTU524336 HJW524335:HJY524336 HAA524335:HAC524336 GQE524335:GQG524336 GGI524335:GGK524336 FWM524335:FWO524336 FMQ524335:FMS524336 FCU524335:FCW524336 ESY524335:ETA524336 EJC524335:EJE524336 DZG524335:DZI524336 DPK524335:DPM524336 DFO524335:DFQ524336 CVS524335:CVU524336 CLW524335:CLY524336 CCA524335:CCC524336 BSE524335:BSG524336 BII524335:BIK524336 AYM524335:AYO524336 AOQ524335:AOS524336 AEU524335:AEW524336 UY524335:VA524336 LC524335:LE524336 BG524335:BI524336 WXO458799:WXQ458800 WNS458799:WNU458800 WDW458799:WDY458800 VUA458799:VUC458800 VKE458799:VKG458800 VAI458799:VAK458800 UQM458799:UQO458800 UGQ458799:UGS458800 TWU458799:TWW458800 TMY458799:TNA458800 TDC458799:TDE458800 STG458799:STI458800 SJK458799:SJM458800 RZO458799:RZQ458800 RPS458799:RPU458800 RFW458799:RFY458800 QWA458799:QWC458800 QME458799:QMG458800 QCI458799:QCK458800 PSM458799:PSO458800 PIQ458799:PIS458800 OYU458799:OYW458800 OOY458799:OPA458800 OFC458799:OFE458800 NVG458799:NVI458800 NLK458799:NLM458800 NBO458799:NBQ458800 MRS458799:MRU458800 MHW458799:MHY458800 LYA458799:LYC458800 LOE458799:LOG458800 LEI458799:LEK458800 KUM458799:KUO458800 KKQ458799:KKS458800 KAU458799:KAW458800 JQY458799:JRA458800 JHC458799:JHE458800 IXG458799:IXI458800 INK458799:INM458800 IDO458799:IDQ458800 HTS458799:HTU458800 HJW458799:HJY458800 HAA458799:HAC458800 GQE458799:GQG458800 GGI458799:GGK458800 FWM458799:FWO458800 FMQ458799:FMS458800 FCU458799:FCW458800 ESY458799:ETA458800 EJC458799:EJE458800 DZG458799:DZI458800 DPK458799:DPM458800 DFO458799:DFQ458800 CVS458799:CVU458800 CLW458799:CLY458800 CCA458799:CCC458800 BSE458799:BSG458800 BII458799:BIK458800 AYM458799:AYO458800 AOQ458799:AOS458800 AEU458799:AEW458800 UY458799:VA458800 LC458799:LE458800 BG458799:BI458800 WXO393263:WXQ393264 WNS393263:WNU393264 WDW393263:WDY393264 VUA393263:VUC393264 VKE393263:VKG393264 VAI393263:VAK393264 UQM393263:UQO393264 UGQ393263:UGS393264 TWU393263:TWW393264 TMY393263:TNA393264 TDC393263:TDE393264 STG393263:STI393264 SJK393263:SJM393264 RZO393263:RZQ393264 RPS393263:RPU393264 RFW393263:RFY393264 QWA393263:QWC393264 QME393263:QMG393264 QCI393263:QCK393264 PSM393263:PSO393264 PIQ393263:PIS393264 OYU393263:OYW393264 OOY393263:OPA393264 OFC393263:OFE393264 NVG393263:NVI393264 NLK393263:NLM393264 NBO393263:NBQ393264 MRS393263:MRU393264 MHW393263:MHY393264 LYA393263:LYC393264 LOE393263:LOG393264 LEI393263:LEK393264 KUM393263:KUO393264 KKQ393263:KKS393264 KAU393263:KAW393264 JQY393263:JRA393264 JHC393263:JHE393264 IXG393263:IXI393264 INK393263:INM393264 IDO393263:IDQ393264 HTS393263:HTU393264 HJW393263:HJY393264 HAA393263:HAC393264 GQE393263:GQG393264 GGI393263:GGK393264 FWM393263:FWO393264 FMQ393263:FMS393264 FCU393263:FCW393264 ESY393263:ETA393264 EJC393263:EJE393264 DZG393263:DZI393264 DPK393263:DPM393264 DFO393263:DFQ393264 CVS393263:CVU393264 CLW393263:CLY393264 CCA393263:CCC393264 BSE393263:BSG393264 BII393263:BIK393264 AYM393263:AYO393264 AOQ393263:AOS393264 AEU393263:AEW393264 UY393263:VA393264 LC393263:LE393264 BG393263:BI393264 WXO327727:WXQ327728 WNS327727:WNU327728 WDW327727:WDY327728 VUA327727:VUC327728 VKE327727:VKG327728 VAI327727:VAK327728 UQM327727:UQO327728 UGQ327727:UGS327728 TWU327727:TWW327728 TMY327727:TNA327728 TDC327727:TDE327728 STG327727:STI327728 SJK327727:SJM327728 RZO327727:RZQ327728 RPS327727:RPU327728 RFW327727:RFY327728 QWA327727:QWC327728 QME327727:QMG327728 QCI327727:QCK327728 PSM327727:PSO327728 PIQ327727:PIS327728 OYU327727:OYW327728 OOY327727:OPA327728 OFC327727:OFE327728 NVG327727:NVI327728 NLK327727:NLM327728 NBO327727:NBQ327728 MRS327727:MRU327728 MHW327727:MHY327728 LYA327727:LYC327728 LOE327727:LOG327728 LEI327727:LEK327728 KUM327727:KUO327728 KKQ327727:KKS327728 KAU327727:KAW327728 JQY327727:JRA327728 JHC327727:JHE327728 IXG327727:IXI327728 INK327727:INM327728 IDO327727:IDQ327728 HTS327727:HTU327728 HJW327727:HJY327728 HAA327727:HAC327728 GQE327727:GQG327728 GGI327727:GGK327728 FWM327727:FWO327728 FMQ327727:FMS327728 FCU327727:FCW327728 ESY327727:ETA327728 EJC327727:EJE327728 DZG327727:DZI327728 DPK327727:DPM327728 DFO327727:DFQ327728 CVS327727:CVU327728 CLW327727:CLY327728 CCA327727:CCC327728 BSE327727:BSG327728 BII327727:BIK327728 AYM327727:AYO327728 AOQ327727:AOS327728 AEU327727:AEW327728 UY327727:VA327728 LC327727:LE327728 BG327727:BI327728 WXO262191:WXQ262192 WNS262191:WNU262192 WDW262191:WDY262192 VUA262191:VUC262192 VKE262191:VKG262192 VAI262191:VAK262192 UQM262191:UQO262192 UGQ262191:UGS262192 TWU262191:TWW262192 TMY262191:TNA262192 TDC262191:TDE262192 STG262191:STI262192 SJK262191:SJM262192 RZO262191:RZQ262192 RPS262191:RPU262192 RFW262191:RFY262192 QWA262191:QWC262192 QME262191:QMG262192 QCI262191:QCK262192 PSM262191:PSO262192 PIQ262191:PIS262192 OYU262191:OYW262192 OOY262191:OPA262192 OFC262191:OFE262192 NVG262191:NVI262192 NLK262191:NLM262192 NBO262191:NBQ262192 MRS262191:MRU262192 MHW262191:MHY262192 LYA262191:LYC262192 LOE262191:LOG262192 LEI262191:LEK262192 KUM262191:KUO262192 KKQ262191:KKS262192 KAU262191:KAW262192 JQY262191:JRA262192 JHC262191:JHE262192 IXG262191:IXI262192 INK262191:INM262192 IDO262191:IDQ262192 HTS262191:HTU262192 HJW262191:HJY262192 HAA262191:HAC262192 GQE262191:GQG262192 GGI262191:GGK262192 FWM262191:FWO262192 FMQ262191:FMS262192 FCU262191:FCW262192 ESY262191:ETA262192 EJC262191:EJE262192 DZG262191:DZI262192 DPK262191:DPM262192 DFO262191:DFQ262192 CVS262191:CVU262192 CLW262191:CLY262192 CCA262191:CCC262192 BSE262191:BSG262192 BII262191:BIK262192 AYM262191:AYO262192 AOQ262191:AOS262192 AEU262191:AEW262192 UY262191:VA262192 LC262191:LE262192 BG262191:BI262192 WXO196655:WXQ196656 WNS196655:WNU196656 WDW196655:WDY196656 VUA196655:VUC196656 VKE196655:VKG196656 VAI196655:VAK196656 UQM196655:UQO196656 UGQ196655:UGS196656 TWU196655:TWW196656 TMY196655:TNA196656 TDC196655:TDE196656 STG196655:STI196656 SJK196655:SJM196656 RZO196655:RZQ196656 RPS196655:RPU196656 RFW196655:RFY196656 QWA196655:QWC196656 QME196655:QMG196656 QCI196655:QCK196656 PSM196655:PSO196656 PIQ196655:PIS196656 OYU196655:OYW196656 OOY196655:OPA196656 OFC196655:OFE196656 NVG196655:NVI196656 NLK196655:NLM196656 NBO196655:NBQ196656 MRS196655:MRU196656 MHW196655:MHY196656 LYA196655:LYC196656 LOE196655:LOG196656 LEI196655:LEK196656 KUM196655:KUO196656 KKQ196655:KKS196656 KAU196655:KAW196656 JQY196655:JRA196656 JHC196655:JHE196656 IXG196655:IXI196656 INK196655:INM196656 IDO196655:IDQ196656 HTS196655:HTU196656 HJW196655:HJY196656 HAA196655:HAC196656 GQE196655:GQG196656 GGI196655:GGK196656 FWM196655:FWO196656 FMQ196655:FMS196656 FCU196655:FCW196656 ESY196655:ETA196656 EJC196655:EJE196656 DZG196655:DZI196656 DPK196655:DPM196656 DFO196655:DFQ196656 CVS196655:CVU196656 CLW196655:CLY196656 CCA196655:CCC196656 BSE196655:BSG196656 BII196655:BIK196656 AYM196655:AYO196656 AOQ196655:AOS196656 AEU196655:AEW196656 UY196655:VA196656 LC196655:LE196656 BG196655:BI196656 WXO131119:WXQ131120 WNS131119:WNU131120 WDW131119:WDY131120 VUA131119:VUC131120 VKE131119:VKG131120 VAI131119:VAK131120 UQM131119:UQO131120 UGQ131119:UGS131120 TWU131119:TWW131120 TMY131119:TNA131120 TDC131119:TDE131120 STG131119:STI131120 SJK131119:SJM131120 RZO131119:RZQ131120 RPS131119:RPU131120 RFW131119:RFY131120 QWA131119:QWC131120 QME131119:QMG131120 QCI131119:QCK131120 PSM131119:PSO131120 PIQ131119:PIS131120 OYU131119:OYW131120 OOY131119:OPA131120 OFC131119:OFE131120 NVG131119:NVI131120 NLK131119:NLM131120 NBO131119:NBQ131120 MRS131119:MRU131120 MHW131119:MHY131120 LYA131119:LYC131120 LOE131119:LOG131120 LEI131119:LEK131120 KUM131119:KUO131120 KKQ131119:KKS131120 KAU131119:KAW131120 JQY131119:JRA131120 JHC131119:JHE131120 IXG131119:IXI131120 INK131119:INM131120 IDO131119:IDQ131120 HTS131119:HTU131120 HJW131119:HJY131120 HAA131119:HAC131120 GQE131119:GQG131120 GGI131119:GGK131120 FWM131119:FWO131120 FMQ131119:FMS131120 FCU131119:FCW131120 ESY131119:ETA131120 EJC131119:EJE131120 DZG131119:DZI131120 DPK131119:DPM131120 DFO131119:DFQ131120 CVS131119:CVU131120 CLW131119:CLY131120 CCA131119:CCC131120 BSE131119:BSG131120 BII131119:BIK131120 AYM131119:AYO131120 AOQ131119:AOS131120 AEU131119:AEW131120 UY131119:VA131120 LC131119:LE131120 BG131119:BI131120 WXO65583:WXQ65584 WNS65583:WNU65584 WDW65583:WDY65584 VUA65583:VUC65584 VKE65583:VKG65584 VAI65583:VAK65584 UQM65583:UQO65584 UGQ65583:UGS65584 TWU65583:TWW65584 TMY65583:TNA65584 TDC65583:TDE65584 STG65583:STI65584 SJK65583:SJM65584 RZO65583:RZQ65584 RPS65583:RPU65584 RFW65583:RFY65584 QWA65583:QWC65584 QME65583:QMG65584 QCI65583:QCK65584 PSM65583:PSO65584 PIQ65583:PIS65584 OYU65583:OYW65584 OOY65583:OPA65584 OFC65583:OFE65584 NVG65583:NVI65584 NLK65583:NLM65584 NBO65583:NBQ65584 MRS65583:MRU65584 MHW65583:MHY65584 LYA65583:LYC65584 LOE65583:LOG65584 LEI65583:LEK65584 KUM65583:KUO65584 KKQ65583:KKS65584 KAU65583:KAW65584 JQY65583:JRA65584 JHC65583:JHE65584 IXG65583:IXI65584 INK65583:INM65584 IDO65583:IDQ65584 HTS65583:HTU65584 HJW65583:HJY65584 HAA65583:HAC65584 GQE65583:GQG65584 GGI65583:GGK65584 FWM65583:FWO65584 FMQ65583:FMS65584 FCU65583:FCW65584 ESY65583:ETA65584 EJC65583:EJE65584 DZG65583:DZI65584 DPK65583:DPM65584 DFO65583:DFQ65584 CVS65583:CVU65584 CLW65583:CLY65584 CCA65583:CCC65584 BSE65583:BSG65584 BII65583:BIK65584 AYM65583:AYO65584 AOQ65583:AOS65584 AEU65583:AEW65584 UY65583:VA65584 LC65583:LE65584 BG65583:BI65584 WXO983084:WXQ983085 WNS983084:WNU983085 WDW983084:WDY983085 VUA983084:VUC983085 VKE983084:VKG983085 VAI983084:VAK983085 UQM983084:UQO983085 UGQ983084:UGS983085 TWU983084:TWW983085 TMY983084:TNA983085 TDC983084:TDE983085 STG983084:STI983085 SJK983084:SJM983085 RZO983084:RZQ983085 RPS983084:RPU983085 RFW983084:RFY983085 QWA983084:QWC983085 QME983084:QMG983085 QCI983084:QCK983085 PSM983084:PSO983085 PIQ983084:PIS983085 OYU983084:OYW983085 OOY983084:OPA983085 OFC983084:OFE983085 NVG983084:NVI983085 NLK983084:NLM983085 NBO983084:NBQ983085 MRS983084:MRU983085 MHW983084:MHY983085 LYA983084:LYC983085 LOE983084:LOG983085 LEI983084:LEK983085 KUM983084:KUO983085 KKQ983084:KKS983085 KAU983084:KAW983085 JQY983084:JRA983085 JHC983084:JHE983085 IXG983084:IXI983085 INK983084:INM983085 IDO983084:IDQ983085 HTS983084:HTU983085 HJW983084:HJY983085 HAA983084:HAC983085 GQE983084:GQG983085 GGI983084:GGK983085 FWM983084:FWO983085 FMQ983084:FMS983085 FCU983084:FCW983085 ESY983084:ETA983085 EJC983084:EJE983085 DZG983084:DZI983085 DPK983084:DPM983085 DFO983084:DFQ983085 CVS983084:CVU983085 CLW983084:CLY983085 CCA983084:CCC983085 BSE983084:BSG983085 BII983084:BIK983085 AYM983084:AYO983085 AOQ983084:AOS983085 AEU983084:AEW983085 UY983084:VA983085 LC983084:LE983085 BG983084:BI983085 WXO917548:WXQ917549 WNS917548:WNU917549 WDW917548:WDY917549 VUA917548:VUC917549 VKE917548:VKG917549 VAI917548:VAK917549 UQM917548:UQO917549 UGQ917548:UGS917549 TWU917548:TWW917549 TMY917548:TNA917549 TDC917548:TDE917549 STG917548:STI917549 SJK917548:SJM917549 RZO917548:RZQ917549 RPS917548:RPU917549 RFW917548:RFY917549 QWA917548:QWC917549 QME917548:QMG917549 QCI917548:QCK917549 PSM917548:PSO917549 PIQ917548:PIS917549 OYU917548:OYW917549 OOY917548:OPA917549 OFC917548:OFE917549 NVG917548:NVI917549 NLK917548:NLM917549 NBO917548:NBQ917549 MRS917548:MRU917549 MHW917548:MHY917549 LYA917548:LYC917549 LOE917548:LOG917549 LEI917548:LEK917549 KUM917548:KUO917549 KKQ917548:KKS917549 KAU917548:KAW917549 JQY917548:JRA917549 JHC917548:JHE917549 IXG917548:IXI917549 INK917548:INM917549 IDO917548:IDQ917549 HTS917548:HTU917549 HJW917548:HJY917549 HAA917548:HAC917549 GQE917548:GQG917549 GGI917548:GGK917549 FWM917548:FWO917549 FMQ917548:FMS917549 FCU917548:FCW917549 ESY917548:ETA917549 EJC917548:EJE917549 DZG917548:DZI917549 DPK917548:DPM917549 DFO917548:DFQ917549 CVS917548:CVU917549 CLW917548:CLY917549 CCA917548:CCC917549 BSE917548:BSG917549 BII917548:BIK917549 AYM917548:AYO917549 AOQ917548:AOS917549 AEU917548:AEW917549 UY917548:VA917549 LC917548:LE917549 BG917548:BI917549 WXO852012:WXQ852013 WNS852012:WNU852013 WDW852012:WDY852013 VUA852012:VUC852013 VKE852012:VKG852013 VAI852012:VAK852013 UQM852012:UQO852013 UGQ852012:UGS852013 TWU852012:TWW852013 TMY852012:TNA852013 TDC852012:TDE852013 STG852012:STI852013 SJK852012:SJM852013 RZO852012:RZQ852013 RPS852012:RPU852013 RFW852012:RFY852013 QWA852012:QWC852013 QME852012:QMG852013 QCI852012:QCK852013 PSM852012:PSO852013 PIQ852012:PIS852013 OYU852012:OYW852013 OOY852012:OPA852013 OFC852012:OFE852013 NVG852012:NVI852013 NLK852012:NLM852013 NBO852012:NBQ852013 MRS852012:MRU852013 MHW852012:MHY852013 LYA852012:LYC852013 LOE852012:LOG852013 LEI852012:LEK852013 KUM852012:KUO852013 KKQ852012:KKS852013 KAU852012:KAW852013 JQY852012:JRA852013 JHC852012:JHE852013 IXG852012:IXI852013 INK852012:INM852013 IDO852012:IDQ852013 HTS852012:HTU852013 HJW852012:HJY852013 HAA852012:HAC852013 GQE852012:GQG852013 GGI852012:GGK852013 FWM852012:FWO852013 FMQ852012:FMS852013 FCU852012:FCW852013 ESY852012:ETA852013 EJC852012:EJE852013 DZG852012:DZI852013 DPK852012:DPM852013 DFO852012:DFQ852013 CVS852012:CVU852013 CLW852012:CLY852013 CCA852012:CCC852013 BSE852012:BSG852013 BII852012:BIK852013 AYM852012:AYO852013 AOQ852012:AOS852013 AEU852012:AEW852013 UY852012:VA852013 LC852012:LE852013 BG852012:BI852013 WXO786476:WXQ786477 WNS786476:WNU786477 WDW786476:WDY786477 VUA786476:VUC786477 VKE786476:VKG786477 VAI786476:VAK786477 UQM786476:UQO786477 UGQ786476:UGS786477 TWU786476:TWW786477 TMY786476:TNA786477 TDC786476:TDE786477 STG786476:STI786477 SJK786476:SJM786477 RZO786476:RZQ786477 RPS786476:RPU786477 RFW786476:RFY786477 QWA786476:QWC786477 QME786476:QMG786477 QCI786476:QCK786477 PSM786476:PSO786477 PIQ786476:PIS786477 OYU786476:OYW786477 OOY786476:OPA786477 OFC786476:OFE786477 NVG786476:NVI786477 NLK786476:NLM786477 NBO786476:NBQ786477 MRS786476:MRU786477 MHW786476:MHY786477 LYA786476:LYC786477 LOE786476:LOG786477 LEI786476:LEK786477 KUM786476:KUO786477 KKQ786476:KKS786477 KAU786476:KAW786477 JQY786476:JRA786477 JHC786476:JHE786477 IXG786476:IXI786477 INK786476:INM786477 IDO786476:IDQ786477 HTS786476:HTU786477 HJW786476:HJY786477 HAA786476:HAC786477 GQE786476:GQG786477 GGI786476:GGK786477 FWM786476:FWO786477 FMQ786476:FMS786477 FCU786476:FCW786477 ESY786476:ETA786477 EJC786476:EJE786477 DZG786476:DZI786477 DPK786476:DPM786477 DFO786476:DFQ786477 CVS786476:CVU786477 CLW786476:CLY786477 CCA786476:CCC786477 BSE786476:BSG786477 BII786476:BIK786477 AYM786476:AYO786477 AOQ786476:AOS786477 AEU786476:AEW786477 UY786476:VA786477 LC786476:LE786477 BG786476:BI786477 WXO720940:WXQ720941 WNS720940:WNU720941 WDW720940:WDY720941 VUA720940:VUC720941 VKE720940:VKG720941 VAI720940:VAK720941 UQM720940:UQO720941 UGQ720940:UGS720941 TWU720940:TWW720941 TMY720940:TNA720941 TDC720940:TDE720941 STG720940:STI720941 SJK720940:SJM720941 RZO720940:RZQ720941 RPS720940:RPU720941 RFW720940:RFY720941 QWA720940:QWC720941 QME720940:QMG720941 QCI720940:QCK720941 PSM720940:PSO720941 PIQ720940:PIS720941 OYU720940:OYW720941 OOY720940:OPA720941 OFC720940:OFE720941 NVG720940:NVI720941 NLK720940:NLM720941 NBO720940:NBQ720941 MRS720940:MRU720941 MHW720940:MHY720941 LYA720940:LYC720941 LOE720940:LOG720941 LEI720940:LEK720941 KUM720940:KUO720941 KKQ720940:KKS720941 KAU720940:KAW720941 JQY720940:JRA720941 JHC720940:JHE720941 IXG720940:IXI720941 INK720940:INM720941 IDO720940:IDQ720941 HTS720940:HTU720941 HJW720940:HJY720941 HAA720940:HAC720941 GQE720940:GQG720941 GGI720940:GGK720941 FWM720940:FWO720941 FMQ720940:FMS720941 FCU720940:FCW720941 ESY720940:ETA720941 EJC720940:EJE720941 DZG720940:DZI720941 DPK720940:DPM720941 DFO720940:DFQ720941 CVS720940:CVU720941 CLW720940:CLY720941 CCA720940:CCC720941 BSE720940:BSG720941 BII720940:BIK720941 AYM720940:AYO720941 AOQ720940:AOS720941 AEU720940:AEW720941 UY720940:VA720941 LC720940:LE720941 BG720940:BI720941 WXO655404:WXQ655405 WNS655404:WNU655405 WDW655404:WDY655405 VUA655404:VUC655405 VKE655404:VKG655405 VAI655404:VAK655405 UQM655404:UQO655405 UGQ655404:UGS655405 TWU655404:TWW655405 TMY655404:TNA655405 TDC655404:TDE655405 STG655404:STI655405 SJK655404:SJM655405 RZO655404:RZQ655405 RPS655404:RPU655405 RFW655404:RFY655405 QWA655404:QWC655405 QME655404:QMG655405 QCI655404:QCK655405 PSM655404:PSO655405 PIQ655404:PIS655405 OYU655404:OYW655405 OOY655404:OPA655405 OFC655404:OFE655405 NVG655404:NVI655405 NLK655404:NLM655405 NBO655404:NBQ655405 MRS655404:MRU655405 MHW655404:MHY655405 LYA655404:LYC655405 LOE655404:LOG655405 LEI655404:LEK655405 KUM655404:KUO655405 KKQ655404:KKS655405 KAU655404:KAW655405 JQY655404:JRA655405 JHC655404:JHE655405 IXG655404:IXI655405 INK655404:INM655405 IDO655404:IDQ655405 HTS655404:HTU655405 HJW655404:HJY655405 HAA655404:HAC655405 GQE655404:GQG655405 GGI655404:GGK655405 FWM655404:FWO655405 FMQ655404:FMS655405 FCU655404:FCW655405 ESY655404:ETA655405 EJC655404:EJE655405 DZG655404:DZI655405 DPK655404:DPM655405 DFO655404:DFQ655405 CVS655404:CVU655405 CLW655404:CLY655405 CCA655404:CCC655405 BSE655404:BSG655405 BII655404:BIK655405 AYM655404:AYO655405 AOQ655404:AOS655405 AEU655404:AEW655405 UY655404:VA655405 LC655404:LE655405 BG655404:BI655405 WXO589868:WXQ589869 WNS589868:WNU589869 WDW589868:WDY589869 VUA589868:VUC589869 VKE589868:VKG589869 VAI589868:VAK589869 UQM589868:UQO589869 UGQ589868:UGS589869 TWU589868:TWW589869 TMY589868:TNA589869 TDC589868:TDE589869 STG589868:STI589869 SJK589868:SJM589869 RZO589868:RZQ589869 RPS589868:RPU589869 RFW589868:RFY589869 QWA589868:QWC589869 QME589868:QMG589869 QCI589868:QCK589869 PSM589868:PSO589869 PIQ589868:PIS589869 OYU589868:OYW589869 OOY589868:OPA589869 OFC589868:OFE589869 NVG589868:NVI589869 NLK589868:NLM589869 NBO589868:NBQ589869 MRS589868:MRU589869 MHW589868:MHY589869 LYA589868:LYC589869 LOE589868:LOG589869 LEI589868:LEK589869 KUM589868:KUO589869 KKQ589868:KKS589869 KAU589868:KAW589869 JQY589868:JRA589869 JHC589868:JHE589869 IXG589868:IXI589869 INK589868:INM589869 IDO589868:IDQ589869 HTS589868:HTU589869 HJW589868:HJY589869 HAA589868:HAC589869 GQE589868:GQG589869 GGI589868:GGK589869 FWM589868:FWO589869 FMQ589868:FMS589869 FCU589868:FCW589869 ESY589868:ETA589869 EJC589868:EJE589869 DZG589868:DZI589869 DPK589868:DPM589869 DFO589868:DFQ589869 CVS589868:CVU589869 CLW589868:CLY589869 CCA589868:CCC589869 BSE589868:BSG589869 BII589868:BIK589869 AYM589868:AYO589869 AOQ589868:AOS589869 AEU589868:AEW589869 UY589868:VA589869 LC589868:LE589869 BG589868:BI589869 WXO524332:WXQ524333 WNS524332:WNU524333 WDW524332:WDY524333 VUA524332:VUC524333 VKE524332:VKG524333 VAI524332:VAK524333 UQM524332:UQO524333 UGQ524332:UGS524333 TWU524332:TWW524333 TMY524332:TNA524333 TDC524332:TDE524333 STG524332:STI524333 SJK524332:SJM524333 RZO524332:RZQ524333 RPS524332:RPU524333 RFW524332:RFY524333 QWA524332:QWC524333 QME524332:QMG524333 QCI524332:QCK524333 PSM524332:PSO524333 PIQ524332:PIS524333 OYU524332:OYW524333 OOY524332:OPA524333 OFC524332:OFE524333 NVG524332:NVI524333 NLK524332:NLM524333 NBO524332:NBQ524333 MRS524332:MRU524333 MHW524332:MHY524333 LYA524332:LYC524333 LOE524332:LOG524333 LEI524332:LEK524333 KUM524332:KUO524333 KKQ524332:KKS524333 KAU524332:KAW524333 JQY524332:JRA524333 JHC524332:JHE524333 IXG524332:IXI524333 INK524332:INM524333 IDO524332:IDQ524333 HTS524332:HTU524333 HJW524332:HJY524333 HAA524332:HAC524333 GQE524332:GQG524333 GGI524332:GGK524333 FWM524332:FWO524333 FMQ524332:FMS524333 FCU524332:FCW524333 ESY524332:ETA524333 EJC524332:EJE524333 DZG524332:DZI524333 DPK524332:DPM524333 DFO524332:DFQ524333 CVS524332:CVU524333 CLW524332:CLY524333 CCA524332:CCC524333 BSE524332:BSG524333 BII524332:BIK524333 AYM524332:AYO524333 AOQ524332:AOS524333 AEU524332:AEW524333 UY524332:VA524333 LC524332:LE524333 BG524332:BI524333 WXO458796:WXQ458797 WNS458796:WNU458797 WDW458796:WDY458797 VUA458796:VUC458797 VKE458796:VKG458797 VAI458796:VAK458797 UQM458796:UQO458797 UGQ458796:UGS458797 TWU458796:TWW458797 TMY458796:TNA458797 TDC458796:TDE458797 STG458796:STI458797 SJK458796:SJM458797 RZO458796:RZQ458797 RPS458796:RPU458797 RFW458796:RFY458797 QWA458796:QWC458797 QME458796:QMG458797 QCI458796:QCK458797 PSM458796:PSO458797 PIQ458796:PIS458797 OYU458796:OYW458797 OOY458796:OPA458797 OFC458796:OFE458797 NVG458796:NVI458797 NLK458796:NLM458797 NBO458796:NBQ458797 MRS458796:MRU458797 MHW458796:MHY458797 LYA458796:LYC458797 LOE458796:LOG458797 LEI458796:LEK458797 KUM458796:KUO458797 KKQ458796:KKS458797 KAU458796:KAW458797 JQY458796:JRA458797 JHC458796:JHE458797 IXG458796:IXI458797 INK458796:INM458797 IDO458796:IDQ458797 HTS458796:HTU458797 HJW458796:HJY458797 HAA458796:HAC458797 GQE458796:GQG458797 GGI458796:GGK458797 FWM458796:FWO458797 FMQ458796:FMS458797 FCU458796:FCW458797 ESY458796:ETA458797 EJC458796:EJE458797 DZG458796:DZI458797 DPK458796:DPM458797 DFO458796:DFQ458797 CVS458796:CVU458797 CLW458796:CLY458797 CCA458796:CCC458797 BSE458796:BSG458797 BII458796:BIK458797 AYM458796:AYO458797 AOQ458796:AOS458797 AEU458796:AEW458797 UY458796:VA458797 LC458796:LE458797 BG458796:BI458797 WXO393260:WXQ393261 WNS393260:WNU393261 WDW393260:WDY393261 VUA393260:VUC393261 VKE393260:VKG393261 VAI393260:VAK393261 UQM393260:UQO393261 UGQ393260:UGS393261 TWU393260:TWW393261 TMY393260:TNA393261 TDC393260:TDE393261 STG393260:STI393261 SJK393260:SJM393261 RZO393260:RZQ393261 RPS393260:RPU393261 RFW393260:RFY393261 QWA393260:QWC393261 QME393260:QMG393261 QCI393260:QCK393261 PSM393260:PSO393261 PIQ393260:PIS393261 OYU393260:OYW393261 OOY393260:OPA393261 OFC393260:OFE393261 NVG393260:NVI393261 NLK393260:NLM393261 NBO393260:NBQ393261 MRS393260:MRU393261 MHW393260:MHY393261 LYA393260:LYC393261 LOE393260:LOG393261 LEI393260:LEK393261 KUM393260:KUO393261 KKQ393260:KKS393261 KAU393260:KAW393261 JQY393260:JRA393261 JHC393260:JHE393261 IXG393260:IXI393261 INK393260:INM393261 IDO393260:IDQ393261 HTS393260:HTU393261 HJW393260:HJY393261 HAA393260:HAC393261 GQE393260:GQG393261 GGI393260:GGK393261 FWM393260:FWO393261 FMQ393260:FMS393261 FCU393260:FCW393261 ESY393260:ETA393261 EJC393260:EJE393261 DZG393260:DZI393261 DPK393260:DPM393261 DFO393260:DFQ393261 CVS393260:CVU393261 CLW393260:CLY393261 CCA393260:CCC393261 BSE393260:BSG393261 BII393260:BIK393261 AYM393260:AYO393261 AOQ393260:AOS393261 AEU393260:AEW393261 UY393260:VA393261 LC393260:LE393261 BG393260:BI393261 WXO327724:WXQ327725 WNS327724:WNU327725 WDW327724:WDY327725 VUA327724:VUC327725 VKE327724:VKG327725 VAI327724:VAK327725 UQM327724:UQO327725 UGQ327724:UGS327725 TWU327724:TWW327725 TMY327724:TNA327725 TDC327724:TDE327725 STG327724:STI327725 SJK327724:SJM327725 RZO327724:RZQ327725 RPS327724:RPU327725 RFW327724:RFY327725 QWA327724:QWC327725 QME327724:QMG327725 QCI327724:QCK327725 PSM327724:PSO327725 PIQ327724:PIS327725 OYU327724:OYW327725 OOY327724:OPA327725 OFC327724:OFE327725 NVG327724:NVI327725 NLK327724:NLM327725 NBO327724:NBQ327725 MRS327724:MRU327725 MHW327724:MHY327725 LYA327724:LYC327725 LOE327724:LOG327725 LEI327724:LEK327725 KUM327724:KUO327725 KKQ327724:KKS327725 KAU327724:KAW327725 JQY327724:JRA327725 JHC327724:JHE327725 IXG327724:IXI327725 INK327724:INM327725 IDO327724:IDQ327725 HTS327724:HTU327725 HJW327724:HJY327725 HAA327724:HAC327725 GQE327724:GQG327725 GGI327724:GGK327725 FWM327724:FWO327725 FMQ327724:FMS327725 FCU327724:FCW327725 ESY327724:ETA327725 EJC327724:EJE327725 DZG327724:DZI327725 DPK327724:DPM327725 DFO327724:DFQ327725 CVS327724:CVU327725 CLW327724:CLY327725 CCA327724:CCC327725 BSE327724:BSG327725 BII327724:BIK327725 AYM327724:AYO327725 AOQ327724:AOS327725 AEU327724:AEW327725 UY327724:VA327725 LC327724:LE327725 BG327724:BI327725 WXO262188:WXQ262189 WNS262188:WNU262189 WDW262188:WDY262189 VUA262188:VUC262189 VKE262188:VKG262189 VAI262188:VAK262189 UQM262188:UQO262189 UGQ262188:UGS262189 TWU262188:TWW262189 TMY262188:TNA262189 TDC262188:TDE262189 STG262188:STI262189 SJK262188:SJM262189 RZO262188:RZQ262189 RPS262188:RPU262189 RFW262188:RFY262189 QWA262188:QWC262189 QME262188:QMG262189 QCI262188:QCK262189 PSM262188:PSO262189 PIQ262188:PIS262189 OYU262188:OYW262189 OOY262188:OPA262189 OFC262188:OFE262189 NVG262188:NVI262189 NLK262188:NLM262189 NBO262188:NBQ262189 MRS262188:MRU262189 MHW262188:MHY262189 LYA262188:LYC262189 LOE262188:LOG262189 LEI262188:LEK262189 KUM262188:KUO262189 KKQ262188:KKS262189 KAU262188:KAW262189 JQY262188:JRA262189 JHC262188:JHE262189 IXG262188:IXI262189 INK262188:INM262189 IDO262188:IDQ262189 HTS262188:HTU262189 HJW262188:HJY262189 HAA262188:HAC262189 GQE262188:GQG262189 GGI262188:GGK262189 FWM262188:FWO262189 FMQ262188:FMS262189 FCU262188:FCW262189 ESY262188:ETA262189 EJC262188:EJE262189 DZG262188:DZI262189 DPK262188:DPM262189 DFO262188:DFQ262189 CVS262188:CVU262189 CLW262188:CLY262189 CCA262188:CCC262189 BSE262188:BSG262189 BII262188:BIK262189 AYM262188:AYO262189 AOQ262188:AOS262189 AEU262188:AEW262189 UY262188:VA262189 LC262188:LE262189 BG262188:BI262189 WXO196652:WXQ196653 WNS196652:WNU196653 WDW196652:WDY196653 VUA196652:VUC196653 VKE196652:VKG196653 VAI196652:VAK196653 UQM196652:UQO196653 UGQ196652:UGS196653 TWU196652:TWW196653 TMY196652:TNA196653 TDC196652:TDE196653 STG196652:STI196653 SJK196652:SJM196653 RZO196652:RZQ196653 RPS196652:RPU196653 RFW196652:RFY196653 QWA196652:QWC196653 QME196652:QMG196653 QCI196652:QCK196653 PSM196652:PSO196653 PIQ196652:PIS196653 OYU196652:OYW196653 OOY196652:OPA196653 OFC196652:OFE196653 NVG196652:NVI196653 NLK196652:NLM196653 NBO196652:NBQ196653 MRS196652:MRU196653 MHW196652:MHY196653 LYA196652:LYC196653 LOE196652:LOG196653 LEI196652:LEK196653 KUM196652:KUO196653 KKQ196652:KKS196653 KAU196652:KAW196653 JQY196652:JRA196653 JHC196652:JHE196653 IXG196652:IXI196653 INK196652:INM196653 IDO196652:IDQ196653 HTS196652:HTU196653 HJW196652:HJY196653 HAA196652:HAC196653 GQE196652:GQG196653 GGI196652:GGK196653 FWM196652:FWO196653 FMQ196652:FMS196653 FCU196652:FCW196653 ESY196652:ETA196653 EJC196652:EJE196653 DZG196652:DZI196653 DPK196652:DPM196653 DFO196652:DFQ196653 CVS196652:CVU196653 CLW196652:CLY196653 CCA196652:CCC196653 BSE196652:BSG196653 BII196652:BIK196653 AYM196652:AYO196653 AOQ196652:AOS196653 AEU196652:AEW196653 UY196652:VA196653 LC196652:LE196653 BG196652:BI196653 WXO131116:WXQ131117 WNS131116:WNU131117 WDW131116:WDY131117 VUA131116:VUC131117 VKE131116:VKG131117 VAI131116:VAK131117 UQM131116:UQO131117 UGQ131116:UGS131117 TWU131116:TWW131117 TMY131116:TNA131117 TDC131116:TDE131117 STG131116:STI131117 SJK131116:SJM131117 RZO131116:RZQ131117 RPS131116:RPU131117 RFW131116:RFY131117 QWA131116:QWC131117 QME131116:QMG131117 QCI131116:QCK131117 PSM131116:PSO131117 PIQ131116:PIS131117 OYU131116:OYW131117 OOY131116:OPA131117 OFC131116:OFE131117 NVG131116:NVI131117 NLK131116:NLM131117 NBO131116:NBQ131117 MRS131116:MRU131117 MHW131116:MHY131117 LYA131116:LYC131117 LOE131116:LOG131117 LEI131116:LEK131117 KUM131116:KUO131117 KKQ131116:KKS131117 KAU131116:KAW131117 JQY131116:JRA131117 JHC131116:JHE131117 IXG131116:IXI131117 INK131116:INM131117 IDO131116:IDQ131117 HTS131116:HTU131117 HJW131116:HJY131117 HAA131116:HAC131117 GQE131116:GQG131117 GGI131116:GGK131117 FWM131116:FWO131117 FMQ131116:FMS131117 FCU131116:FCW131117 ESY131116:ETA131117 EJC131116:EJE131117 DZG131116:DZI131117 DPK131116:DPM131117 DFO131116:DFQ131117 CVS131116:CVU131117 CLW131116:CLY131117 CCA131116:CCC131117 BSE131116:BSG131117 BII131116:BIK131117 AYM131116:AYO131117 AOQ131116:AOS131117 AEU131116:AEW131117 UY131116:VA131117 LC131116:LE131117 BG131116:BI131117 WXO65580:WXQ65581 WNS65580:WNU65581 WDW65580:WDY65581 VUA65580:VUC65581 VKE65580:VKG65581 VAI65580:VAK65581 UQM65580:UQO65581 UGQ65580:UGS65581 TWU65580:TWW65581 TMY65580:TNA65581 TDC65580:TDE65581 STG65580:STI65581 SJK65580:SJM65581 RZO65580:RZQ65581 RPS65580:RPU65581 RFW65580:RFY65581 QWA65580:QWC65581 QME65580:QMG65581 QCI65580:QCK65581 PSM65580:PSO65581 PIQ65580:PIS65581 OYU65580:OYW65581 OOY65580:OPA65581 OFC65580:OFE65581 NVG65580:NVI65581 NLK65580:NLM65581 NBO65580:NBQ65581 MRS65580:MRU65581 MHW65580:MHY65581 LYA65580:LYC65581 LOE65580:LOG65581 LEI65580:LEK65581 KUM65580:KUO65581 KKQ65580:KKS65581 KAU65580:KAW65581 JQY65580:JRA65581 JHC65580:JHE65581 IXG65580:IXI65581 INK65580:INM65581 IDO65580:IDQ65581 HTS65580:HTU65581 HJW65580:HJY65581 HAA65580:HAC65581 GQE65580:GQG65581 GGI65580:GGK65581 FWM65580:FWO65581 FMQ65580:FMS65581 FCU65580:FCW65581 ESY65580:ETA65581 EJC65580:EJE65581 DZG65580:DZI65581 DPK65580:DPM65581 DFO65580:DFQ65581 CVS65580:CVU65581 CLW65580:CLY65581 CCA65580:CCC65581 BSE65580:BSG65581 BII65580:BIK65581 AYM65580:AYO65581 AOQ65580:AOS65581 AEU65580:AEW65581 UY65580:VA65581 LC65580:LE65581 BG65580:BI65581 WXO983081:WXQ983082 WNS983081:WNU983082 WDW983081:WDY983082 VUA983081:VUC983082 VKE983081:VKG983082 VAI983081:VAK983082 UQM983081:UQO983082 UGQ983081:UGS983082 TWU983081:TWW983082 TMY983081:TNA983082 TDC983081:TDE983082 STG983081:STI983082 SJK983081:SJM983082 RZO983081:RZQ983082 RPS983081:RPU983082 RFW983081:RFY983082 QWA983081:QWC983082 QME983081:QMG983082 QCI983081:QCK983082 PSM983081:PSO983082 PIQ983081:PIS983082 OYU983081:OYW983082 OOY983081:OPA983082 OFC983081:OFE983082 NVG983081:NVI983082 NLK983081:NLM983082 NBO983081:NBQ983082 MRS983081:MRU983082 MHW983081:MHY983082 LYA983081:LYC983082 LOE983081:LOG983082 LEI983081:LEK983082 KUM983081:KUO983082 KKQ983081:KKS983082 KAU983081:KAW983082 JQY983081:JRA983082 JHC983081:JHE983082 IXG983081:IXI983082 INK983081:INM983082 IDO983081:IDQ983082 HTS983081:HTU983082 HJW983081:HJY983082 HAA983081:HAC983082 GQE983081:GQG983082 GGI983081:GGK983082 FWM983081:FWO983082 FMQ983081:FMS983082 FCU983081:FCW983082 ESY983081:ETA983082 EJC983081:EJE983082 DZG983081:DZI983082 DPK983081:DPM983082 DFO983081:DFQ983082 CVS983081:CVU983082 CLW983081:CLY983082 CCA983081:CCC983082 BSE983081:BSG983082 BII983081:BIK983082 AYM983081:AYO983082 AOQ983081:AOS983082 AEU983081:AEW983082 UY983081:VA983082 LC983081:LE983082 BG983081:BI983082 WXO917545:WXQ917546 WNS917545:WNU917546 WDW917545:WDY917546 VUA917545:VUC917546 VKE917545:VKG917546 VAI917545:VAK917546 UQM917545:UQO917546 UGQ917545:UGS917546 TWU917545:TWW917546 TMY917545:TNA917546 TDC917545:TDE917546 STG917545:STI917546 SJK917545:SJM917546 RZO917545:RZQ917546 RPS917545:RPU917546 RFW917545:RFY917546 QWA917545:QWC917546 QME917545:QMG917546 QCI917545:QCK917546 PSM917545:PSO917546 PIQ917545:PIS917546 OYU917545:OYW917546 OOY917545:OPA917546 OFC917545:OFE917546 NVG917545:NVI917546 NLK917545:NLM917546 NBO917545:NBQ917546 MRS917545:MRU917546 MHW917545:MHY917546 LYA917545:LYC917546 LOE917545:LOG917546 LEI917545:LEK917546 KUM917545:KUO917546 KKQ917545:KKS917546 KAU917545:KAW917546 JQY917545:JRA917546 JHC917545:JHE917546 IXG917545:IXI917546 INK917545:INM917546 IDO917545:IDQ917546 HTS917545:HTU917546 HJW917545:HJY917546 HAA917545:HAC917546 GQE917545:GQG917546 GGI917545:GGK917546 FWM917545:FWO917546 FMQ917545:FMS917546 FCU917545:FCW917546 ESY917545:ETA917546 EJC917545:EJE917546 DZG917545:DZI917546 DPK917545:DPM917546 DFO917545:DFQ917546 CVS917545:CVU917546 CLW917545:CLY917546 CCA917545:CCC917546 BSE917545:BSG917546 BII917545:BIK917546 AYM917545:AYO917546 AOQ917545:AOS917546 AEU917545:AEW917546 UY917545:VA917546 LC917545:LE917546 BG917545:BI917546 WXO852009:WXQ852010 WNS852009:WNU852010 WDW852009:WDY852010 VUA852009:VUC852010 VKE852009:VKG852010 VAI852009:VAK852010 UQM852009:UQO852010 UGQ852009:UGS852010 TWU852009:TWW852010 TMY852009:TNA852010 TDC852009:TDE852010 STG852009:STI852010 SJK852009:SJM852010 RZO852009:RZQ852010 RPS852009:RPU852010 RFW852009:RFY852010 QWA852009:QWC852010 QME852009:QMG852010 QCI852009:QCK852010 PSM852009:PSO852010 PIQ852009:PIS852010 OYU852009:OYW852010 OOY852009:OPA852010 OFC852009:OFE852010 NVG852009:NVI852010 NLK852009:NLM852010 NBO852009:NBQ852010 MRS852009:MRU852010 MHW852009:MHY852010 LYA852009:LYC852010 LOE852009:LOG852010 LEI852009:LEK852010 KUM852009:KUO852010 KKQ852009:KKS852010 KAU852009:KAW852010 JQY852009:JRA852010 JHC852009:JHE852010 IXG852009:IXI852010 INK852009:INM852010 IDO852009:IDQ852010 HTS852009:HTU852010 HJW852009:HJY852010 HAA852009:HAC852010 GQE852009:GQG852010 GGI852009:GGK852010 FWM852009:FWO852010 FMQ852009:FMS852010 FCU852009:FCW852010 ESY852009:ETA852010 EJC852009:EJE852010 DZG852009:DZI852010 DPK852009:DPM852010 DFO852009:DFQ852010 CVS852009:CVU852010 CLW852009:CLY852010 CCA852009:CCC852010 BSE852009:BSG852010 BII852009:BIK852010 AYM852009:AYO852010 AOQ852009:AOS852010 AEU852009:AEW852010 UY852009:VA852010 LC852009:LE852010 BG852009:BI852010 WXO786473:WXQ786474 WNS786473:WNU786474 WDW786473:WDY786474 VUA786473:VUC786474 VKE786473:VKG786474 VAI786473:VAK786474 UQM786473:UQO786474 UGQ786473:UGS786474 TWU786473:TWW786474 TMY786473:TNA786474 TDC786473:TDE786474 STG786473:STI786474 SJK786473:SJM786474 RZO786473:RZQ786474 RPS786473:RPU786474 RFW786473:RFY786474 QWA786473:QWC786474 QME786473:QMG786474 QCI786473:QCK786474 PSM786473:PSO786474 PIQ786473:PIS786474 OYU786473:OYW786474 OOY786473:OPA786474 OFC786473:OFE786474 NVG786473:NVI786474 NLK786473:NLM786474 NBO786473:NBQ786474 MRS786473:MRU786474 MHW786473:MHY786474 LYA786473:LYC786474 LOE786473:LOG786474 LEI786473:LEK786474 KUM786473:KUO786474 KKQ786473:KKS786474 KAU786473:KAW786474 JQY786473:JRA786474 JHC786473:JHE786474 IXG786473:IXI786474 INK786473:INM786474 IDO786473:IDQ786474 HTS786473:HTU786474 HJW786473:HJY786474 HAA786473:HAC786474 GQE786473:GQG786474 GGI786473:GGK786474 FWM786473:FWO786474 FMQ786473:FMS786474 FCU786473:FCW786474 ESY786473:ETA786474 EJC786473:EJE786474 DZG786473:DZI786474 DPK786473:DPM786474 DFO786473:DFQ786474 CVS786473:CVU786474 CLW786473:CLY786474 CCA786473:CCC786474 BSE786473:BSG786474 BII786473:BIK786474 AYM786473:AYO786474 AOQ786473:AOS786474 AEU786473:AEW786474 UY786473:VA786474 LC786473:LE786474 BG786473:BI786474 WXO720937:WXQ720938 WNS720937:WNU720938 WDW720937:WDY720938 VUA720937:VUC720938 VKE720937:VKG720938 VAI720937:VAK720938 UQM720937:UQO720938 UGQ720937:UGS720938 TWU720937:TWW720938 TMY720937:TNA720938 TDC720937:TDE720938 STG720937:STI720938 SJK720937:SJM720938 RZO720937:RZQ720938 RPS720937:RPU720938 RFW720937:RFY720938 QWA720937:QWC720938 QME720937:QMG720938 QCI720937:QCK720938 PSM720937:PSO720938 PIQ720937:PIS720938 OYU720937:OYW720938 OOY720937:OPA720938 OFC720937:OFE720938 NVG720937:NVI720938 NLK720937:NLM720938 NBO720937:NBQ720938 MRS720937:MRU720938 MHW720937:MHY720938 LYA720937:LYC720938 LOE720937:LOG720938 LEI720937:LEK720938 KUM720937:KUO720938 KKQ720937:KKS720938 KAU720937:KAW720938 JQY720937:JRA720938 JHC720937:JHE720938 IXG720937:IXI720938 INK720937:INM720938 IDO720937:IDQ720938 HTS720937:HTU720938 HJW720937:HJY720938 HAA720937:HAC720938 GQE720937:GQG720938 GGI720937:GGK720938 FWM720937:FWO720938 FMQ720937:FMS720938 FCU720937:FCW720938 ESY720937:ETA720938 EJC720937:EJE720938 DZG720937:DZI720938 DPK720937:DPM720938 DFO720937:DFQ720938 CVS720937:CVU720938 CLW720937:CLY720938 CCA720937:CCC720938 BSE720937:BSG720938 BII720937:BIK720938 AYM720937:AYO720938 AOQ720937:AOS720938 AEU720937:AEW720938 UY720937:VA720938 LC720937:LE720938 BG720937:BI720938 WXO655401:WXQ655402 WNS655401:WNU655402 WDW655401:WDY655402 VUA655401:VUC655402 VKE655401:VKG655402 VAI655401:VAK655402 UQM655401:UQO655402 UGQ655401:UGS655402 TWU655401:TWW655402 TMY655401:TNA655402 TDC655401:TDE655402 STG655401:STI655402 SJK655401:SJM655402 RZO655401:RZQ655402 RPS655401:RPU655402 RFW655401:RFY655402 QWA655401:QWC655402 QME655401:QMG655402 QCI655401:QCK655402 PSM655401:PSO655402 PIQ655401:PIS655402 OYU655401:OYW655402 OOY655401:OPA655402 OFC655401:OFE655402 NVG655401:NVI655402 NLK655401:NLM655402 NBO655401:NBQ655402 MRS655401:MRU655402 MHW655401:MHY655402 LYA655401:LYC655402 LOE655401:LOG655402 LEI655401:LEK655402 KUM655401:KUO655402 KKQ655401:KKS655402 KAU655401:KAW655402 JQY655401:JRA655402 JHC655401:JHE655402 IXG655401:IXI655402 INK655401:INM655402 IDO655401:IDQ655402 HTS655401:HTU655402 HJW655401:HJY655402 HAA655401:HAC655402 GQE655401:GQG655402 GGI655401:GGK655402 FWM655401:FWO655402 FMQ655401:FMS655402 FCU655401:FCW655402 ESY655401:ETA655402 EJC655401:EJE655402 DZG655401:DZI655402 DPK655401:DPM655402 DFO655401:DFQ655402 CVS655401:CVU655402 CLW655401:CLY655402 CCA655401:CCC655402 BSE655401:BSG655402 BII655401:BIK655402 AYM655401:AYO655402 AOQ655401:AOS655402 AEU655401:AEW655402 UY655401:VA655402 LC655401:LE655402 BG655401:BI655402 WXO589865:WXQ589866 WNS589865:WNU589866 WDW589865:WDY589866 VUA589865:VUC589866 VKE589865:VKG589866 VAI589865:VAK589866 UQM589865:UQO589866 UGQ589865:UGS589866 TWU589865:TWW589866 TMY589865:TNA589866 TDC589865:TDE589866 STG589865:STI589866 SJK589865:SJM589866 RZO589865:RZQ589866 RPS589865:RPU589866 RFW589865:RFY589866 QWA589865:QWC589866 QME589865:QMG589866 QCI589865:QCK589866 PSM589865:PSO589866 PIQ589865:PIS589866 OYU589865:OYW589866 OOY589865:OPA589866 OFC589865:OFE589866 NVG589865:NVI589866 NLK589865:NLM589866 NBO589865:NBQ589866 MRS589865:MRU589866 MHW589865:MHY589866 LYA589865:LYC589866 LOE589865:LOG589866 LEI589865:LEK589866 KUM589865:KUO589866 KKQ589865:KKS589866 KAU589865:KAW589866 JQY589865:JRA589866 JHC589865:JHE589866 IXG589865:IXI589866 INK589865:INM589866 IDO589865:IDQ589866 HTS589865:HTU589866 HJW589865:HJY589866 HAA589865:HAC589866 GQE589865:GQG589866 GGI589865:GGK589866 FWM589865:FWO589866 FMQ589865:FMS589866 FCU589865:FCW589866 ESY589865:ETA589866 EJC589865:EJE589866 DZG589865:DZI589866 DPK589865:DPM589866 DFO589865:DFQ589866 CVS589865:CVU589866 CLW589865:CLY589866 CCA589865:CCC589866 BSE589865:BSG589866 BII589865:BIK589866 AYM589865:AYO589866 AOQ589865:AOS589866 AEU589865:AEW589866 UY589865:VA589866 LC589865:LE589866 BG589865:BI589866 WXO524329:WXQ524330 WNS524329:WNU524330 WDW524329:WDY524330 VUA524329:VUC524330 VKE524329:VKG524330 VAI524329:VAK524330 UQM524329:UQO524330 UGQ524329:UGS524330 TWU524329:TWW524330 TMY524329:TNA524330 TDC524329:TDE524330 STG524329:STI524330 SJK524329:SJM524330 RZO524329:RZQ524330 RPS524329:RPU524330 RFW524329:RFY524330 QWA524329:QWC524330 QME524329:QMG524330 QCI524329:QCK524330 PSM524329:PSO524330 PIQ524329:PIS524330 OYU524329:OYW524330 OOY524329:OPA524330 OFC524329:OFE524330 NVG524329:NVI524330 NLK524329:NLM524330 NBO524329:NBQ524330 MRS524329:MRU524330 MHW524329:MHY524330 LYA524329:LYC524330 LOE524329:LOG524330 LEI524329:LEK524330 KUM524329:KUO524330 KKQ524329:KKS524330 KAU524329:KAW524330 JQY524329:JRA524330 JHC524329:JHE524330 IXG524329:IXI524330 INK524329:INM524330 IDO524329:IDQ524330 HTS524329:HTU524330 HJW524329:HJY524330 HAA524329:HAC524330 GQE524329:GQG524330 GGI524329:GGK524330 FWM524329:FWO524330 FMQ524329:FMS524330 FCU524329:FCW524330 ESY524329:ETA524330 EJC524329:EJE524330 DZG524329:DZI524330 DPK524329:DPM524330 DFO524329:DFQ524330 CVS524329:CVU524330 CLW524329:CLY524330 CCA524329:CCC524330 BSE524329:BSG524330 BII524329:BIK524330 AYM524329:AYO524330 AOQ524329:AOS524330 AEU524329:AEW524330 UY524329:VA524330 LC524329:LE524330 BG524329:BI524330 WXO458793:WXQ458794 WNS458793:WNU458794 WDW458793:WDY458794 VUA458793:VUC458794 VKE458793:VKG458794 VAI458793:VAK458794 UQM458793:UQO458794 UGQ458793:UGS458794 TWU458793:TWW458794 TMY458793:TNA458794 TDC458793:TDE458794 STG458793:STI458794 SJK458793:SJM458794 RZO458793:RZQ458794 RPS458793:RPU458794 RFW458793:RFY458794 QWA458793:QWC458794 QME458793:QMG458794 QCI458793:QCK458794 PSM458793:PSO458794 PIQ458793:PIS458794 OYU458793:OYW458794 OOY458793:OPA458794 OFC458793:OFE458794 NVG458793:NVI458794 NLK458793:NLM458794 NBO458793:NBQ458794 MRS458793:MRU458794 MHW458793:MHY458794 LYA458793:LYC458794 LOE458793:LOG458794 LEI458793:LEK458794 KUM458793:KUO458794 KKQ458793:KKS458794 KAU458793:KAW458794 JQY458793:JRA458794 JHC458793:JHE458794 IXG458793:IXI458794 INK458793:INM458794 IDO458793:IDQ458794 HTS458793:HTU458794 HJW458793:HJY458794 HAA458793:HAC458794 GQE458793:GQG458794 GGI458793:GGK458794 FWM458793:FWO458794 FMQ458793:FMS458794 FCU458793:FCW458794 ESY458793:ETA458794 EJC458793:EJE458794 DZG458793:DZI458794 DPK458793:DPM458794 DFO458793:DFQ458794 CVS458793:CVU458794 CLW458793:CLY458794 CCA458793:CCC458794 BSE458793:BSG458794 BII458793:BIK458794 AYM458793:AYO458794 AOQ458793:AOS458794 AEU458793:AEW458794 UY458793:VA458794 LC458793:LE458794 BG458793:BI458794 WXO393257:WXQ393258 WNS393257:WNU393258 WDW393257:WDY393258 VUA393257:VUC393258 VKE393257:VKG393258 VAI393257:VAK393258 UQM393257:UQO393258 UGQ393257:UGS393258 TWU393257:TWW393258 TMY393257:TNA393258 TDC393257:TDE393258 STG393257:STI393258 SJK393257:SJM393258 RZO393257:RZQ393258 RPS393257:RPU393258 RFW393257:RFY393258 QWA393257:QWC393258 QME393257:QMG393258 QCI393257:QCK393258 PSM393257:PSO393258 PIQ393257:PIS393258 OYU393257:OYW393258 OOY393257:OPA393258 OFC393257:OFE393258 NVG393257:NVI393258 NLK393257:NLM393258 NBO393257:NBQ393258 MRS393257:MRU393258 MHW393257:MHY393258 LYA393257:LYC393258 LOE393257:LOG393258 LEI393257:LEK393258 KUM393257:KUO393258 KKQ393257:KKS393258 KAU393257:KAW393258 JQY393257:JRA393258 JHC393257:JHE393258 IXG393257:IXI393258 INK393257:INM393258 IDO393257:IDQ393258 HTS393257:HTU393258 HJW393257:HJY393258 HAA393257:HAC393258 GQE393257:GQG393258 GGI393257:GGK393258 FWM393257:FWO393258 FMQ393257:FMS393258 FCU393257:FCW393258 ESY393257:ETA393258 EJC393257:EJE393258 DZG393257:DZI393258 DPK393257:DPM393258 DFO393257:DFQ393258 CVS393257:CVU393258 CLW393257:CLY393258 CCA393257:CCC393258 BSE393257:BSG393258 BII393257:BIK393258 AYM393257:AYO393258 AOQ393257:AOS393258 AEU393257:AEW393258 UY393257:VA393258 LC393257:LE393258 BG393257:BI393258 WXO327721:WXQ327722 WNS327721:WNU327722 WDW327721:WDY327722 VUA327721:VUC327722 VKE327721:VKG327722 VAI327721:VAK327722 UQM327721:UQO327722 UGQ327721:UGS327722 TWU327721:TWW327722 TMY327721:TNA327722 TDC327721:TDE327722 STG327721:STI327722 SJK327721:SJM327722 RZO327721:RZQ327722 RPS327721:RPU327722 RFW327721:RFY327722 QWA327721:QWC327722 QME327721:QMG327722 QCI327721:QCK327722 PSM327721:PSO327722 PIQ327721:PIS327722 OYU327721:OYW327722 OOY327721:OPA327722 OFC327721:OFE327722 NVG327721:NVI327722 NLK327721:NLM327722 NBO327721:NBQ327722 MRS327721:MRU327722 MHW327721:MHY327722 LYA327721:LYC327722 LOE327721:LOG327722 LEI327721:LEK327722 KUM327721:KUO327722 KKQ327721:KKS327722 KAU327721:KAW327722 JQY327721:JRA327722 JHC327721:JHE327722 IXG327721:IXI327722 INK327721:INM327722 IDO327721:IDQ327722 HTS327721:HTU327722 HJW327721:HJY327722 HAA327721:HAC327722 GQE327721:GQG327722 GGI327721:GGK327722 FWM327721:FWO327722 FMQ327721:FMS327722 FCU327721:FCW327722 ESY327721:ETA327722 EJC327721:EJE327722 DZG327721:DZI327722 DPK327721:DPM327722 DFO327721:DFQ327722 CVS327721:CVU327722 CLW327721:CLY327722 CCA327721:CCC327722 BSE327721:BSG327722 BII327721:BIK327722 AYM327721:AYO327722 AOQ327721:AOS327722 AEU327721:AEW327722 UY327721:VA327722 LC327721:LE327722 BG327721:BI327722 WXO262185:WXQ262186 WNS262185:WNU262186 WDW262185:WDY262186 VUA262185:VUC262186 VKE262185:VKG262186 VAI262185:VAK262186 UQM262185:UQO262186 UGQ262185:UGS262186 TWU262185:TWW262186 TMY262185:TNA262186 TDC262185:TDE262186 STG262185:STI262186 SJK262185:SJM262186 RZO262185:RZQ262186 RPS262185:RPU262186 RFW262185:RFY262186 QWA262185:QWC262186 QME262185:QMG262186 QCI262185:QCK262186 PSM262185:PSO262186 PIQ262185:PIS262186 OYU262185:OYW262186 OOY262185:OPA262186 OFC262185:OFE262186 NVG262185:NVI262186 NLK262185:NLM262186 NBO262185:NBQ262186 MRS262185:MRU262186 MHW262185:MHY262186 LYA262185:LYC262186 LOE262185:LOG262186 LEI262185:LEK262186 KUM262185:KUO262186 KKQ262185:KKS262186 KAU262185:KAW262186 JQY262185:JRA262186 JHC262185:JHE262186 IXG262185:IXI262186 INK262185:INM262186 IDO262185:IDQ262186 HTS262185:HTU262186 HJW262185:HJY262186 HAA262185:HAC262186 GQE262185:GQG262186 GGI262185:GGK262186 FWM262185:FWO262186 FMQ262185:FMS262186 FCU262185:FCW262186 ESY262185:ETA262186 EJC262185:EJE262186 DZG262185:DZI262186 DPK262185:DPM262186 DFO262185:DFQ262186 CVS262185:CVU262186 CLW262185:CLY262186 CCA262185:CCC262186 BSE262185:BSG262186 BII262185:BIK262186 AYM262185:AYO262186 AOQ262185:AOS262186 AEU262185:AEW262186 UY262185:VA262186 LC262185:LE262186 BG262185:BI262186 WXO196649:WXQ196650 WNS196649:WNU196650 WDW196649:WDY196650 VUA196649:VUC196650 VKE196649:VKG196650 VAI196649:VAK196650 UQM196649:UQO196650 UGQ196649:UGS196650 TWU196649:TWW196650 TMY196649:TNA196650 TDC196649:TDE196650 STG196649:STI196650 SJK196649:SJM196650 RZO196649:RZQ196650 RPS196649:RPU196650 RFW196649:RFY196650 QWA196649:QWC196650 QME196649:QMG196650 QCI196649:QCK196650 PSM196649:PSO196650 PIQ196649:PIS196650 OYU196649:OYW196650 OOY196649:OPA196650 OFC196649:OFE196650 NVG196649:NVI196650 NLK196649:NLM196650 NBO196649:NBQ196650 MRS196649:MRU196650 MHW196649:MHY196650 LYA196649:LYC196650 LOE196649:LOG196650 LEI196649:LEK196650 KUM196649:KUO196650 KKQ196649:KKS196650 KAU196649:KAW196650 JQY196649:JRA196650 JHC196649:JHE196650 IXG196649:IXI196650 INK196649:INM196650 IDO196649:IDQ196650 HTS196649:HTU196650 HJW196649:HJY196650 HAA196649:HAC196650 GQE196649:GQG196650 GGI196649:GGK196650 FWM196649:FWO196650 FMQ196649:FMS196650 FCU196649:FCW196650 ESY196649:ETA196650 EJC196649:EJE196650 DZG196649:DZI196650 DPK196649:DPM196650 DFO196649:DFQ196650 CVS196649:CVU196650 CLW196649:CLY196650 CCA196649:CCC196650 BSE196649:BSG196650 BII196649:BIK196650 AYM196649:AYO196650 AOQ196649:AOS196650 AEU196649:AEW196650 UY196649:VA196650 LC196649:LE196650 BG196649:BI196650 WXO131113:WXQ131114 WNS131113:WNU131114 WDW131113:WDY131114 VUA131113:VUC131114 VKE131113:VKG131114 VAI131113:VAK131114 UQM131113:UQO131114 UGQ131113:UGS131114 TWU131113:TWW131114 TMY131113:TNA131114 TDC131113:TDE131114 STG131113:STI131114 SJK131113:SJM131114 RZO131113:RZQ131114 RPS131113:RPU131114 RFW131113:RFY131114 QWA131113:QWC131114 QME131113:QMG131114 QCI131113:QCK131114 PSM131113:PSO131114 PIQ131113:PIS131114 OYU131113:OYW131114 OOY131113:OPA131114 OFC131113:OFE131114 NVG131113:NVI131114 NLK131113:NLM131114 NBO131113:NBQ131114 MRS131113:MRU131114 MHW131113:MHY131114 LYA131113:LYC131114 LOE131113:LOG131114 LEI131113:LEK131114 KUM131113:KUO131114 KKQ131113:KKS131114 KAU131113:KAW131114 JQY131113:JRA131114 JHC131113:JHE131114 IXG131113:IXI131114 INK131113:INM131114 IDO131113:IDQ131114 HTS131113:HTU131114 HJW131113:HJY131114 HAA131113:HAC131114 GQE131113:GQG131114 GGI131113:GGK131114 FWM131113:FWO131114 FMQ131113:FMS131114 FCU131113:FCW131114 ESY131113:ETA131114 EJC131113:EJE131114 DZG131113:DZI131114 DPK131113:DPM131114 DFO131113:DFQ131114 CVS131113:CVU131114 CLW131113:CLY131114 CCA131113:CCC131114 BSE131113:BSG131114 BII131113:BIK131114 AYM131113:AYO131114 AOQ131113:AOS131114 AEU131113:AEW131114 UY131113:VA131114 LC131113:LE131114 BG131113:BI131114 WXO65577:WXQ65578 WNS65577:WNU65578 WDW65577:WDY65578 VUA65577:VUC65578 VKE65577:VKG65578 VAI65577:VAK65578 UQM65577:UQO65578 UGQ65577:UGS65578 TWU65577:TWW65578 TMY65577:TNA65578 TDC65577:TDE65578 STG65577:STI65578 SJK65577:SJM65578 RZO65577:RZQ65578 RPS65577:RPU65578 RFW65577:RFY65578 QWA65577:QWC65578 QME65577:QMG65578 QCI65577:QCK65578 PSM65577:PSO65578 PIQ65577:PIS65578 OYU65577:OYW65578 OOY65577:OPA65578 OFC65577:OFE65578 NVG65577:NVI65578 NLK65577:NLM65578 NBO65577:NBQ65578 MRS65577:MRU65578 MHW65577:MHY65578 LYA65577:LYC65578 LOE65577:LOG65578 LEI65577:LEK65578 KUM65577:KUO65578 KKQ65577:KKS65578 KAU65577:KAW65578 JQY65577:JRA65578 JHC65577:JHE65578 IXG65577:IXI65578 INK65577:INM65578 IDO65577:IDQ65578 HTS65577:HTU65578 HJW65577:HJY65578 HAA65577:HAC65578 GQE65577:GQG65578 GGI65577:GGK65578 FWM65577:FWO65578 FMQ65577:FMS65578 FCU65577:FCW65578 ESY65577:ETA65578 EJC65577:EJE65578 DZG65577:DZI65578 DPK65577:DPM65578 DFO65577:DFQ65578 CVS65577:CVU65578 CLW65577:CLY65578 CCA65577:CCC65578 BSE65577:BSG65578 BII65577:BIK65578 AYM65577:AYO65578 AOQ65577:AOS65578 AEU65577:AEW65578 UY65577:VA65578 LC65577:LE65578 BG65577:BI65578 WXO983078:WXQ983079 WNS983078:WNU983079 WDW983078:WDY983079 VUA983078:VUC983079 VKE983078:VKG983079 VAI983078:VAK983079 UQM983078:UQO983079 UGQ983078:UGS983079 TWU983078:TWW983079 TMY983078:TNA983079 TDC983078:TDE983079 STG983078:STI983079 SJK983078:SJM983079 RZO983078:RZQ983079 RPS983078:RPU983079 RFW983078:RFY983079 QWA983078:QWC983079 QME983078:QMG983079 QCI983078:QCK983079 PSM983078:PSO983079 PIQ983078:PIS983079 OYU983078:OYW983079 OOY983078:OPA983079 OFC983078:OFE983079 NVG983078:NVI983079 NLK983078:NLM983079 NBO983078:NBQ983079 MRS983078:MRU983079 MHW983078:MHY983079 LYA983078:LYC983079 LOE983078:LOG983079 LEI983078:LEK983079 KUM983078:KUO983079 KKQ983078:KKS983079 KAU983078:KAW983079 JQY983078:JRA983079 JHC983078:JHE983079 IXG983078:IXI983079 INK983078:INM983079 IDO983078:IDQ983079 HTS983078:HTU983079 HJW983078:HJY983079 HAA983078:HAC983079 GQE983078:GQG983079 GGI983078:GGK983079 FWM983078:FWO983079 FMQ983078:FMS983079 FCU983078:FCW983079 ESY983078:ETA983079 EJC983078:EJE983079 DZG983078:DZI983079 DPK983078:DPM983079 DFO983078:DFQ983079 CVS983078:CVU983079 CLW983078:CLY983079 CCA983078:CCC983079 BSE983078:BSG983079 BII983078:BIK983079 AYM983078:AYO983079 AOQ983078:AOS983079 AEU983078:AEW983079 UY983078:VA983079 LC983078:LE983079 BG983078:BI983079 WXO917542:WXQ917543 WNS917542:WNU917543 WDW917542:WDY917543 VUA917542:VUC917543 VKE917542:VKG917543 VAI917542:VAK917543 UQM917542:UQO917543 UGQ917542:UGS917543 TWU917542:TWW917543 TMY917542:TNA917543 TDC917542:TDE917543 STG917542:STI917543 SJK917542:SJM917543 RZO917542:RZQ917543 RPS917542:RPU917543 RFW917542:RFY917543 QWA917542:QWC917543 QME917542:QMG917543 QCI917542:QCK917543 PSM917542:PSO917543 PIQ917542:PIS917543 OYU917542:OYW917543 OOY917542:OPA917543 OFC917542:OFE917543 NVG917542:NVI917543 NLK917542:NLM917543 NBO917542:NBQ917543 MRS917542:MRU917543 MHW917542:MHY917543 LYA917542:LYC917543 LOE917542:LOG917543 LEI917542:LEK917543 KUM917542:KUO917543 KKQ917542:KKS917543 KAU917542:KAW917543 JQY917542:JRA917543 JHC917542:JHE917543 IXG917542:IXI917543 INK917542:INM917543 IDO917542:IDQ917543 HTS917542:HTU917543 HJW917542:HJY917543 HAA917542:HAC917543 GQE917542:GQG917543 GGI917542:GGK917543 FWM917542:FWO917543 FMQ917542:FMS917543 FCU917542:FCW917543 ESY917542:ETA917543 EJC917542:EJE917543 DZG917542:DZI917543 DPK917542:DPM917543 DFO917542:DFQ917543 CVS917542:CVU917543 CLW917542:CLY917543 CCA917542:CCC917543 BSE917542:BSG917543 BII917542:BIK917543 AYM917542:AYO917543 AOQ917542:AOS917543 AEU917542:AEW917543 UY917542:VA917543 LC917542:LE917543 BG917542:BI917543 WXO852006:WXQ852007 WNS852006:WNU852007 WDW852006:WDY852007 VUA852006:VUC852007 VKE852006:VKG852007 VAI852006:VAK852007 UQM852006:UQO852007 UGQ852006:UGS852007 TWU852006:TWW852007 TMY852006:TNA852007 TDC852006:TDE852007 STG852006:STI852007 SJK852006:SJM852007 RZO852006:RZQ852007 RPS852006:RPU852007 RFW852006:RFY852007 QWA852006:QWC852007 QME852006:QMG852007 QCI852006:QCK852007 PSM852006:PSO852007 PIQ852006:PIS852007 OYU852006:OYW852007 OOY852006:OPA852007 OFC852006:OFE852007 NVG852006:NVI852007 NLK852006:NLM852007 NBO852006:NBQ852007 MRS852006:MRU852007 MHW852006:MHY852007 LYA852006:LYC852007 LOE852006:LOG852007 LEI852006:LEK852007 KUM852006:KUO852007 KKQ852006:KKS852007 KAU852006:KAW852007 JQY852006:JRA852007 JHC852006:JHE852007 IXG852006:IXI852007 INK852006:INM852007 IDO852006:IDQ852007 HTS852006:HTU852007 HJW852006:HJY852007 HAA852006:HAC852007 GQE852006:GQG852007 GGI852006:GGK852007 FWM852006:FWO852007 FMQ852006:FMS852007 FCU852006:FCW852007 ESY852006:ETA852007 EJC852006:EJE852007 DZG852006:DZI852007 DPK852006:DPM852007 DFO852006:DFQ852007 CVS852006:CVU852007 CLW852006:CLY852007 CCA852006:CCC852007 BSE852006:BSG852007 BII852006:BIK852007 AYM852006:AYO852007 AOQ852006:AOS852007 AEU852006:AEW852007 UY852006:VA852007 LC852006:LE852007 BG852006:BI852007 WXO786470:WXQ786471 WNS786470:WNU786471 WDW786470:WDY786471 VUA786470:VUC786471 VKE786470:VKG786471 VAI786470:VAK786471 UQM786470:UQO786471 UGQ786470:UGS786471 TWU786470:TWW786471 TMY786470:TNA786471 TDC786470:TDE786471 STG786470:STI786471 SJK786470:SJM786471 RZO786470:RZQ786471 RPS786470:RPU786471 RFW786470:RFY786471 QWA786470:QWC786471 QME786470:QMG786471 QCI786470:QCK786471 PSM786470:PSO786471 PIQ786470:PIS786471 OYU786470:OYW786471 OOY786470:OPA786471 OFC786470:OFE786471 NVG786470:NVI786471 NLK786470:NLM786471 NBO786470:NBQ786471 MRS786470:MRU786471 MHW786470:MHY786471 LYA786470:LYC786471 LOE786470:LOG786471 LEI786470:LEK786471 KUM786470:KUO786471 KKQ786470:KKS786471 KAU786470:KAW786471 JQY786470:JRA786471 JHC786470:JHE786471 IXG786470:IXI786471 INK786470:INM786471 IDO786470:IDQ786471 HTS786470:HTU786471 HJW786470:HJY786471 HAA786470:HAC786471 GQE786470:GQG786471 GGI786470:GGK786471 FWM786470:FWO786471 FMQ786470:FMS786471 FCU786470:FCW786471 ESY786470:ETA786471 EJC786470:EJE786471 DZG786470:DZI786471 DPK786470:DPM786471 DFO786470:DFQ786471 CVS786470:CVU786471 CLW786470:CLY786471 CCA786470:CCC786471 BSE786470:BSG786471 BII786470:BIK786471 AYM786470:AYO786471 AOQ786470:AOS786471 AEU786470:AEW786471 UY786470:VA786471 LC786470:LE786471 BG786470:BI786471 WXO720934:WXQ720935 WNS720934:WNU720935 WDW720934:WDY720935 VUA720934:VUC720935 VKE720934:VKG720935 VAI720934:VAK720935 UQM720934:UQO720935 UGQ720934:UGS720935 TWU720934:TWW720935 TMY720934:TNA720935 TDC720934:TDE720935 STG720934:STI720935 SJK720934:SJM720935 RZO720934:RZQ720935 RPS720934:RPU720935 RFW720934:RFY720935 QWA720934:QWC720935 QME720934:QMG720935 QCI720934:QCK720935 PSM720934:PSO720935 PIQ720934:PIS720935 OYU720934:OYW720935 OOY720934:OPA720935 OFC720934:OFE720935 NVG720934:NVI720935 NLK720934:NLM720935 NBO720934:NBQ720935 MRS720934:MRU720935 MHW720934:MHY720935 LYA720934:LYC720935 LOE720934:LOG720935 LEI720934:LEK720935 KUM720934:KUO720935 KKQ720934:KKS720935 KAU720934:KAW720935 JQY720934:JRA720935 JHC720934:JHE720935 IXG720934:IXI720935 INK720934:INM720935 IDO720934:IDQ720935 HTS720934:HTU720935 HJW720934:HJY720935 HAA720934:HAC720935 GQE720934:GQG720935 GGI720934:GGK720935 FWM720934:FWO720935 FMQ720934:FMS720935 FCU720934:FCW720935 ESY720934:ETA720935 EJC720934:EJE720935 DZG720934:DZI720935 DPK720934:DPM720935 DFO720934:DFQ720935 CVS720934:CVU720935 CLW720934:CLY720935 CCA720934:CCC720935 BSE720934:BSG720935 BII720934:BIK720935 AYM720934:AYO720935 AOQ720934:AOS720935 AEU720934:AEW720935 UY720934:VA720935 LC720934:LE720935 BG720934:BI720935 WXO655398:WXQ655399 WNS655398:WNU655399 WDW655398:WDY655399 VUA655398:VUC655399 VKE655398:VKG655399 VAI655398:VAK655399 UQM655398:UQO655399 UGQ655398:UGS655399 TWU655398:TWW655399 TMY655398:TNA655399 TDC655398:TDE655399 STG655398:STI655399 SJK655398:SJM655399 RZO655398:RZQ655399 RPS655398:RPU655399 RFW655398:RFY655399 QWA655398:QWC655399 QME655398:QMG655399 QCI655398:QCK655399 PSM655398:PSO655399 PIQ655398:PIS655399 OYU655398:OYW655399 OOY655398:OPA655399 OFC655398:OFE655399 NVG655398:NVI655399 NLK655398:NLM655399 NBO655398:NBQ655399 MRS655398:MRU655399 MHW655398:MHY655399 LYA655398:LYC655399 LOE655398:LOG655399 LEI655398:LEK655399 KUM655398:KUO655399 KKQ655398:KKS655399 KAU655398:KAW655399 JQY655398:JRA655399 JHC655398:JHE655399 IXG655398:IXI655399 INK655398:INM655399 IDO655398:IDQ655399 HTS655398:HTU655399 HJW655398:HJY655399 HAA655398:HAC655399 GQE655398:GQG655399 GGI655398:GGK655399 FWM655398:FWO655399 FMQ655398:FMS655399 FCU655398:FCW655399 ESY655398:ETA655399 EJC655398:EJE655399 DZG655398:DZI655399 DPK655398:DPM655399 DFO655398:DFQ655399 CVS655398:CVU655399 CLW655398:CLY655399 CCA655398:CCC655399 BSE655398:BSG655399 BII655398:BIK655399 AYM655398:AYO655399 AOQ655398:AOS655399 AEU655398:AEW655399 UY655398:VA655399 LC655398:LE655399 BG655398:BI655399 WXO589862:WXQ589863 WNS589862:WNU589863 WDW589862:WDY589863 VUA589862:VUC589863 VKE589862:VKG589863 VAI589862:VAK589863 UQM589862:UQO589863 UGQ589862:UGS589863 TWU589862:TWW589863 TMY589862:TNA589863 TDC589862:TDE589863 STG589862:STI589863 SJK589862:SJM589863 RZO589862:RZQ589863 RPS589862:RPU589863 RFW589862:RFY589863 QWA589862:QWC589863 QME589862:QMG589863 QCI589862:QCK589863 PSM589862:PSO589863 PIQ589862:PIS589863 OYU589862:OYW589863 OOY589862:OPA589863 OFC589862:OFE589863 NVG589862:NVI589863 NLK589862:NLM589863 NBO589862:NBQ589863 MRS589862:MRU589863 MHW589862:MHY589863 LYA589862:LYC589863 LOE589862:LOG589863 LEI589862:LEK589863 KUM589862:KUO589863 KKQ589862:KKS589863 KAU589862:KAW589863 JQY589862:JRA589863 JHC589862:JHE589863 IXG589862:IXI589863 INK589862:INM589863 IDO589862:IDQ589863 HTS589862:HTU589863 HJW589862:HJY589863 HAA589862:HAC589863 GQE589862:GQG589863 GGI589862:GGK589863 FWM589862:FWO589863 FMQ589862:FMS589863 FCU589862:FCW589863 ESY589862:ETA589863 EJC589862:EJE589863 DZG589862:DZI589863 DPK589862:DPM589863 DFO589862:DFQ589863 CVS589862:CVU589863 CLW589862:CLY589863 CCA589862:CCC589863 BSE589862:BSG589863 BII589862:BIK589863 AYM589862:AYO589863 AOQ589862:AOS589863 AEU589862:AEW589863 UY589862:VA589863 LC589862:LE589863 BG589862:BI589863 WXO524326:WXQ524327 WNS524326:WNU524327 WDW524326:WDY524327 VUA524326:VUC524327 VKE524326:VKG524327 VAI524326:VAK524327 UQM524326:UQO524327 UGQ524326:UGS524327 TWU524326:TWW524327 TMY524326:TNA524327 TDC524326:TDE524327 STG524326:STI524327 SJK524326:SJM524327 RZO524326:RZQ524327 RPS524326:RPU524327 RFW524326:RFY524327 QWA524326:QWC524327 QME524326:QMG524327 QCI524326:QCK524327 PSM524326:PSO524327 PIQ524326:PIS524327 OYU524326:OYW524327 OOY524326:OPA524327 OFC524326:OFE524327 NVG524326:NVI524327 NLK524326:NLM524327 NBO524326:NBQ524327 MRS524326:MRU524327 MHW524326:MHY524327 LYA524326:LYC524327 LOE524326:LOG524327 LEI524326:LEK524327 KUM524326:KUO524327 KKQ524326:KKS524327 KAU524326:KAW524327 JQY524326:JRA524327 JHC524326:JHE524327 IXG524326:IXI524327 INK524326:INM524327 IDO524326:IDQ524327 HTS524326:HTU524327 HJW524326:HJY524327 HAA524326:HAC524327 GQE524326:GQG524327 GGI524326:GGK524327 FWM524326:FWO524327 FMQ524326:FMS524327 FCU524326:FCW524327 ESY524326:ETA524327 EJC524326:EJE524327 DZG524326:DZI524327 DPK524326:DPM524327 DFO524326:DFQ524327 CVS524326:CVU524327 CLW524326:CLY524327 CCA524326:CCC524327 BSE524326:BSG524327 BII524326:BIK524327 AYM524326:AYO524327 AOQ524326:AOS524327 AEU524326:AEW524327 UY524326:VA524327 LC524326:LE524327 BG524326:BI524327 WXO458790:WXQ458791 WNS458790:WNU458791 WDW458790:WDY458791 VUA458790:VUC458791 VKE458790:VKG458791 VAI458790:VAK458791 UQM458790:UQO458791 UGQ458790:UGS458791 TWU458790:TWW458791 TMY458790:TNA458791 TDC458790:TDE458791 STG458790:STI458791 SJK458790:SJM458791 RZO458790:RZQ458791 RPS458790:RPU458791 RFW458790:RFY458791 QWA458790:QWC458791 QME458790:QMG458791 QCI458790:QCK458791 PSM458790:PSO458791 PIQ458790:PIS458791 OYU458790:OYW458791 OOY458790:OPA458791 OFC458790:OFE458791 NVG458790:NVI458791 NLK458790:NLM458791 NBO458790:NBQ458791 MRS458790:MRU458791 MHW458790:MHY458791 LYA458790:LYC458791 LOE458790:LOG458791 LEI458790:LEK458791 KUM458790:KUO458791 KKQ458790:KKS458791 KAU458790:KAW458791 JQY458790:JRA458791 JHC458790:JHE458791 IXG458790:IXI458791 INK458790:INM458791 IDO458790:IDQ458791 HTS458790:HTU458791 HJW458790:HJY458791 HAA458790:HAC458791 GQE458790:GQG458791 GGI458790:GGK458791 FWM458790:FWO458791 FMQ458790:FMS458791 FCU458790:FCW458791 ESY458790:ETA458791 EJC458790:EJE458791 DZG458790:DZI458791 DPK458790:DPM458791 DFO458790:DFQ458791 CVS458790:CVU458791 CLW458790:CLY458791 CCA458790:CCC458791 BSE458790:BSG458791 BII458790:BIK458791 AYM458790:AYO458791 AOQ458790:AOS458791 AEU458790:AEW458791 UY458790:VA458791 LC458790:LE458791 BG458790:BI458791 WXO393254:WXQ393255 WNS393254:WNU393255 WDW393254:WDY393255 VUA393254:VUC393255 VKE393254:VKG393255 VAI393254:VAK393255 UQM393254:UQO393255 UGQ393254:UGS393255 TWU393254:TWW393255 TMY393254:TNA393255 TDC393254:TDE393255 STG393254:STI393255 SJK393254:SJM393255 RZO393254:RZQ393255 RPS393254:RPU393255 RFW393254:RFY393255 QWA393254:QWC393255 QME393254:QMG393255 QCI393254:QCK393255 PSM393254:PSO393255 PIQ393254:PIS393255 OYU393254:OYW393255 OOY393254:OPA393255 OFC393254:OFE393255 NVG393254:NVI393255 NLK393254:NLM393255 NBO393254:NBQ393255 MRS393254:MRU393255 MHW393254:MHY393255 LYA393254:LYC393255 LOE393254:LOG393255 LEI393254:LEK393255 KUM393254:KUO393255 KKQ393254:KKS393255 KAU393254:KAW393255 JQY393254:JRA393255 JHC393254:JHE393255 IXG393254:IXI393255 INK393254:INM393255 IDO393254:IDQ393255 HTS393254:HTU393255 HJW393254:HJY393255 HAA393254:HAC393255 GQE393254:GQG393255 GGI393254:GGK393255 FWM393254:FWO393255 FMQ393254:FMS393255 FCU393254:FCW393255 ESY393254:ETA393255 EJC393254:EJE393255 DZG393254:DZI393255 DPK393254:DPM393255 DFO393254:DFQ393255 CVS393254:CVU393255 CLW393254:CLY393255 CCA393254:CCC393255 BSE393254:BSG393255 BII393254:BIK393255 AYM393254:AYO393255 AOQ393254:AOS393255 AEU393254:AEW393255 UY393254:VA393255 LC393254:LE393255 BG393254:BI393255 WXO327718:WXQ327719 WNS327718:WNU327719 WDW327718:WDY327719 VUA327718:VUC327719 VKE327718:VKG327719 VAI327718:VAK327719 UQM327718:UQO327719 UGQ327718:UGS327719 TWU327718:TWW327719 TMY327718:TNA327719 TDC327718:TDE327719 STG327718:STI327719 SJK327718:SJM327719 RZO327718:RZQ327719 RPS327718:RPU327719 RFW327718:RFY327719 QWA327718:QWC327719 QME327718:QMG327719 QCI327718:QCK327719 PSM327718:PSO327719 PIQ327718:PIS327719 OYU327718:OYW327719 OOY327718:OPA327719 OFC327718:OFE327719 NVG327718:NVI327719 NLK327718:NLM327719 NBO327718:NBQ327719 MRS327718:MRU327719 MHW327718:MHY327719 LYA327718:LYC327719 LOE327718:LOG327719 LEI327718:LEK327719 KUM327718:KUO327719 KKQ327718:KKS327719 KAU327718:KAW327719 JQY327718:JRA327719 JHC327718:JHE327719 IXG327718:IXI327719 INK327718:INM327719 IDO327718:IDQ327719 HTS327718:HTU327719 HJW327718:HJY327719 HAA327718:HAC327719 GQE327718:GQG327719 GGI327718:GGK327719 FWM327718:FWO327719 FMQ327718:FMS327719 FCU327718:FCW327719 ESY327718:ETA327719 EJC327718:EJE327719 DZG327718:DZI327719 DPK327718:DPM327719 DFO327718:DFQ327719 CVS327718:CVU327719 CLW327718:CLY327719 CCA327718:CCC327719 BSE327718:BSG327719 BII327718:BIK327719 AYM327718:AYO327719 AOQ327718:AOS327719 AEU327718:AEW327719 UY327718:VA327719 LC327718:LE327719 BG327718:BI327719 WXO262182:WXQ262183 WNS262182:WNU262183 WDW262182:WDY262183 VUA262182:VUC262183 VKE262182:VKG262183 VAI262182:VAK262183 UQM262182:UQO262183 UGQ262182:UGS262183 TWU262182:TWW262183 TMY262182:TNA262183 TDC262182:TDE262183 STG262182:STI262183 SJK262182:SJM262183 RZO262182:RZQ262183 RPS262182:RPU262183 RFW262182:RFY262183 QWA262182:QWC262183 QME262182:QMG262183 QCI262182:QCK262183 PSM262182:PSO262183 PIQ262182:PIS262183 OYU262182:OYW262183 OOY262182:OPA262183 OFC262182:OFE262183 NVG262182:NVI262183 NLK262182:NLM262183 NBO262182:NBQ262183 MRS262182:MRU262183 MHW262182:MHY262183 LYA262182:LYC262183 LOE262182:LOG262183 LEI262182:LEK262183 KUM262182:KUO262183 KKQ262182:KKS262183 KAU262182:KAW262183 JQY262182:JRA262183 JHC262182:JHE262183 IXG262182:IXI262183 INK262182:INM262183 IDO262182:IDQ262183 HTS262182:HTU262183 HJW262182:HJY262183 HAA262182:HAC262183 GQE262182:GQG262183 GGI262182:GGK262183 FWM262182:FWO262183 FMQ262182:FMS262183 FCU262182:FCW262183 ESY262182:ETA262183 EJC262182:EJE262183 DZG262182:DZI262183 DPK262182:DPM262183 DFO262182:DFQ262183 CVS262182:CVU262183 CLW262182:CLY262183 CCA262182:CCC262183 BSE262182:BSG262183 BII262182:BIK262183 AYM262182:AYO262183 AOQ262182:AOS262183 AEU262182:AEW262183 UY262182:VA262183 LC262182:LE262183 BG262182:BI262183 WXO196646:WXQ196647 WNS196646:WNU196647 WDW196646:WDY196647 VUA196646:VUC196647 VKE196646:VKG196647 VAI196646:VAK196647 UQM196646:UQO196647 UGQ196646:UGS196647 TWU196646:TWW196647 TMY196646:TNA196647 TDC196646:TDE196647 STG196646:STI196647 SJK196646:SJM196647 RZO196646:RZQ196647 RPS196646:RPU196647 RFW196646:RFY196647 QWA196646:QWC196647 QME196646:QMG196647 QCI196646:QCK196647 PSM196646:PSO196647 PIQ196646:PIS196647 OYU196646:OYW196647 OOY196646:OPA196647 OFC196646:OFE196647 NVG196646:NVI196647 NLK196646:NLM196647 NBO196646:NBQ196647 MRS196646:MRU196647 MHW196646:MHY196647 LYA196646:LYC196647 LOE196646:LOG196647 LEI196646:LEK196647 KUM196646:KUO196647 KKQ196646:KKS196647 KAU196646:KAW196647 JQY196646:JRA196647 JHC196646:JHE196647 IXG196646:IXI196647 INK196646:INM196647 IDO196646:IDQ196647 HTS196646:HTU196647 HJW196646:HJY196647 HAA196646:HAC196647 GQE196646:GQG196647 GGI196646:GGK196647 FWM196646:FWO196647 FMQ196646:FMS196647 FCU196646:FCW196647 ESY196646:ETA196647 EJC196646:EJE196647 DZG196646:DZI196647 DPK196646:DPM196647 DFO196646:DFQ196647 CVS196646:CVU196647 CLW196646:CLY196647 CCA196646:CCC196647 BSE196646:BSG196647 BII196646:BIK196647 AYM196646:AYO196647 AOQ196646:AOS196647 AEU196646:AEW196647 UY196646:VA196647 LC196646:LE196647 BG196646:BI196647 WXO131110:WXQ131111 WNS131110:WNU131111 WDW131110:WDY131111 VUA131110:VUC131111 VKE131110:VKG131111 VAI131110:VAK131111 UQM131110:UQO131111 UGQ131110:UGS131111 TWU131110:TWW131111 TMY131110:TNA131111 TDC131110:TDE131111 STG131110:STI131111 SJK131110:SJM131111 RZO131110:RZQ131111 RPS131110:RPU131111 RFW131110:RFY131111 QWA131110:QWC131111 QME131110:QMG131111 QCI131110:QCK131111 PSM131110:PSO131111 PIQ131110:PIS131111 OYU131110:OYW131111 OOY131110:OPA131111 OFC131110:OFE131111 NVG131110:NVI131111 NLK131110:NLM131111 NBO131110:NBQ131111 MRS131110:MRU131111 MHW131110:MHY131111 LYA131110:LYC131111 LOE131110:LOG131111 LEI131110:LEK131111 KUM131110:KUO131111 KKQ131110:KKS131111 KAU131110:KAW131111 JQY131110:JRA131111 JHC131110:JHE131111 IXG131110:IXI131111 INK131110:INM131111 IDO131110:IDQ131111 HTS131110:HTU131111 HJW131110:HJY131111 HAA131110:HAC131111 GQE131110:GQG131111 GGI131110:GGK131111 FWM131110:FWO131111 FMQ131110:FMS131111 FCU131110:FCW131111 ESY131110:ETA131111 EJC131110:EJE131111 DZG131110:DZI131111 DPK131110:DPM131111 DFO131110:DFQ131111 CVS131110:CVU131111 CLW131110:CLY131111 CCA131110:CCC131111 BSE131110:BSG131111 BII131110:BIK131111 AYM131110:AYO131111 AOQ131110:AOS131111 AEU131110:AEW131111 UY131110:VA131111 LC131110:LE131111 BG131110:BI131111 WXO65574:WXQ65575 WNS65574:WNU65575 WDW65574:WDY65575 VUA65574:VUC65575 VKE65574:VKG65575 VAI65574:VAK65575 UQM65574:UQO65575 UGQ65574:UGS65575 TWU65574:TWW65575 TMY65574:TNA65575 TDC65574:TDE65575 STG65574:STI65575 SJK65574:SJM65575 RZO65574:RZQ65575 RPS65574:RPU65575 RFW65574:RFY65575 QWA65574:QWC65575 QME65574:QMG65575 QCI65574:QCK65575 PSM65574:PSO65575 PIQ65574:PIS65575 OYU65574:OYW65575 OOY65574:OPA65575 OFC65574:OFE65575 NVG65574:NVI65575 NLK65574:NLM65575 NBO65574:NBQ65575 MRS65574:MRU65575 MHW65574:MHY65575 LYA65574:LYC65575 LOE65574:LOG65575 LEI65574:LEK65575 KUM65574:KUO65575 KKQ65574:KKS65575 KAU65574:KAW65575 JQY65574:JRA65575 JHC65574:JHE65575 IXG65574:IXI65575 INK65574:INM65575 IDO65574:IDQ65575 HTS65574:HTU65575 HJW65574:HJY65575 HAA65574:HAC65575 GQE65574:GQG65575 GGI65574:GGK65575 FWM65574:FWO65575 FMQ65574:FMS65575 FCU65574:FCW65575 ESY65574:ETA65575 EJC65574:EJE65575 DZG65574:DZI65575 DPK65574:DPM65575 DFO65574:DFQ65575 CVS65574:CVU65575 CLW65574:CLY65575 CCA65574:CCC65575 BSE65574:BSG65575 BII65574:BIK65575 AYM65574:AYO65575 AOQ65574:AOS65575 AEU65574:AEW65575 UY65574:VA65575 LC65574:LE65575 BG65574:BI65575 WXO983075:WXQ983076 WNS983075:WNU983076 WDW983075:WDY983076 VUA983075:VUC983076 VKE983075:VKG983076 VAI983075:VAK983076 UQM983075:UQO983076 UGQ983075:UGS983076 TWU983075:TWW983076 TMY983075:TNA983076 TDC983075:TDE983076 STG983075:STI983076 SJK983075:SJM983076 RZO983075:RZQ983076 RPS983075:RPU983076 RFW983075:RFY983076 QWA983075:QWC983076 QME983075:QMG983076 QCI983075:QCK983076 PSM983075:PSO983076 PIQ983075:PIS983076 OYU983075:OYW983076 OOY983075:OPA983076 OFC983075:OFE983076 NVG983075:NVI983076 NLK983075:NLM983076 NBO983075:NBQ983076 MRS983075:MRU983076 MHW983075:MHY983076 LYA983075:LYC983076 LOE983075:LOG983076 LEI983075:LEK983076 KUM983075:KUO983076 KKQ983075:KKS983076 KAU983075:KAW983076 JQY983075:JRA983076 JHC983075:JHE983076 IXG983075:IXI983076 INK983075:INM983076 IDO983075:IDQ983076 HTS983075:HTU983076 HJW983075:HJY983076 HAA983075:HAC983076 GQE983075:GQG983076 GGI983075:GGK983076 FWM983075:FWO983076 FMQ983075:FMS983076 FCU983075:FCW983076 ESY983075:ETA983076 EJC983075:EJE983076 DZG983075:DZI983076 DPK983075:DPM983076 DFO983075:DFQ983076 CVS983075:CVU983076 CLW983075:CLY983076 CCA983075:CCC983076 BSE983075:BSG983076 BII983075:BIK983076 AYM983075:AYO983076 AOQ983075:AOS983076 AEU983075:AEW983076 UY983075:VA983076 LC983075:LE983076 BG983075:BI983076 WXO917539:WXQ917540 WNS917539:WNU917540 WDW917539:WDY917540 VUA917539:VUC917540 VKE917539:VKG917540 VAI917539:VAK917540 UQM917539:UQO917540 UGQ917539:UGS917540 TWU917539:TWW917540 TMY917539:TNA917540 TDC917539:TDE917540 STG917539:STI917540 SJK917539:SJM917540 RZO917539:RZQ917540 RPS917539:RPU917540 RFW917539:RFY917540 QWA917539:QWC917540 QME917539:QMG917540 QCI917539:QCK917540 PSM917539:PSO917540 PIQ917539:PIS917540 OYU917539:OYW917540 OOY917539:OPA917540 OFC917539:OFE917540 NVG917539:NVI917540 NLK917539:NLM917540 NBO917539:NBQ917540 MRS917539:MRU917540 MHW917539:MHY917540 LYA917539:LYC917540 LOE917539:LOG917540 LEI917539:LEK917540 KUM917539:KUO917540 KKQ917539:KKS917540 KAU917539:KAW917540 JQY917539:JRA917540 JHC917539:JHE917540 IXG917539:IXI917540 INK917539:INM917540 IDO917539:IDQ917540 HTS917539:HTU917540 HJW917539:HJY917540 HAA917539:HAC917540 GQE917539:GQG917540 GGI917539:GGK917540 FWM917539:FWO917540 FMQ917539:FMS917540 FCU917539:FCW917540 ESY917539:ETA917540 EJC917539:EJE917540 DZG917539:DZI917540 DPK917539:DPM917540 DFO917539:DFQ917540 CVS917539:CVU917540 CLW917539:CLY917540 CCA917539:CCC917540 BSE917539:BSG917540 BII917539:BIK917540 AYM917539:AYO917540 AOQ917539:AOS917540 AEU917539:AEW917540 UY917539:VA917540 LC917539:LE917540 BG917539:BI917540 WXO852003:WXQ852004 WNS852003:WNU852004 WDW852003:WDY852004 VUA852003:VUC852004 VKE852003:VKG852004 VAI852003:VAK852004 UQM852003:UQO852004 UGQ852003:UGS852004 TWU852003:TWW852004 TMY852003:TNA852004 TDC852003:TDE852004 STG852003:STI852004 SJK852003:SJM852004 RZO852003:RZQ852004 RPS852003:RPU852004 RFW852003:RFY852004 QWA852003:QWC852004 QME852003:QMG852004 QCI852003:QCK852004 PSM852003:PSO852004 PIQ852003:PIS852004 OYU852003:OYW852004 OOY852003:OPA852004 OFC852003:OFE852004 NVG852003:NVI852004 NLK852003:NLM852004 NBO852003:NBQ852004 MRS852003:MRU852004 MHW852003:MHY852004 LYA852003:LYC852004 LOE852003:LOG852004 LEI852003:LEK852004 KUM852003:KUO852004 KKQ852003:KKS852004 KAU852003:KAW852004 JQY852003:JRA852004 JHC852003:JHE852004 IXG852003:IXI852004 INK852003:INM852004 IDO852003:IDQ852004 HTS852003:HTU852004 HJW852003:HJY852004 HAA852003:HAC852004 GQE852003:GQG852004 GGI852003:GGK852004 FWM852003:FWO852004 FMQ852003:FMS852004 FCU852003:FCW852004 ESY852003:ETA852004 EJC852003:EJE852004 DZG852003:DZI852004 DPK852003:DPM852004 DFO852003:DFQ852004 CVS852003:CVU852004 CLW852003:CLY852004 CCA852003:CCC852004 BSE852003:BSG852004 BII852003:BIK852004 AYM852003:AYO852004 AOQ852003:AOS852004 AEU852003:AEW852004 UY852003:VA852004 LC852003:LE852004 BG852003:BI852004 WXO786467:WXQ786468 WNS786467:WNU786468 WDW786467:WDY786468 VUA786467:VUC786468 VKE786467:VKG786468 VAI786467:VAK786468 UQM786467:UQO786468 UGQ786467:UGS786468 TWU786467:TWW786468 TMY786467:TNA786468 TDC786467:TDE786468 STG786467:STI786468 SJK786467:SJM786468 RZO786467:RZQ786468 RPS786467:RPU786468 RFW786467:RFY786468 QWA786467:QWC786468 QME786467:QMG786468 QCI786467:QCK786468 PSM786467:PSO786468 PIQ786467:PIS786468 OYU786467:OYW786468 OOY786467:OPA786468 OFC786467:OFE786468 NVG786467:NVI786468 NLK786467:NLM786468 NBO786467:NBQ786468 MRS786467:MRU786468 MHW786467:MHY786468 LYA786467:LYC786468 LOE786467:LOG786468 LEI786467:LEK786468 KUM786467:KUO786468 KKQ786467:KKS786468 KAU786467:KAW786468 JQY786467:JRA786468 JHC786467:JHE786468 IXG786467:IXI786468 INK786467:INM786468 IDO786467:IDQ786468 HTS786467:HTU786468 HJW786467:HJY786468 HAA786467:HAC786468 GQE786467:GQG786468 GGI786467:GGK786468 FWM786467:FWO786468 FMQ786467:FMS786468 FCU786467:FCW786468 ESY786467:ETA786468 EJC786467:EJE786468 DZG786467:DZI786468 DPK786467:DPM786468 DFO786467:DFQ786468 CVS786467:CVU786468 CLW786467:CLY786468 CCA786467:CCC786468 BSE786467:BSG786468 BII786467:BIK786468 AYM786467:AYO786468 AOQ786467:AOS786468 AEU786467:AEW786468 UY786467:VA786468 LC786467:LE786468 BG786467:BI786468 WXO720931:WXQ720932 WNS720931:WNU720932 WDW720931:WDY720932 VUA720931:VUC720932 VKE720931:VKG720932 VAI720931:VAK720932 UQM720931:UQO720932 UGQ720931:UGS720932 TWU720931:TWW720932 TMY720931:TNA720932 TDC720931:TDE720932 STG720931:STI720932 SJK720931:SJM720932 RZO720931:RZQ720932 RPS720931:RPU720932 RFW720931:RFY720932 QWA720931:QWC720932 QME720931:QMG720932 QCI720931:QCK720932 PSM720931:PSO720932 PIQ720931:PIS720932 OYU720931:OYW720932 OOY720931:OPA720932 OFC720931:OFE720932 NVG720931:NVI720932 NLK720931:NLM720932 NBO720931:NBQ720932 MRS720931:MRU720932 MHW720931:MHY720932 LYA720931:LYC720932 LOE720931:LOG720932 LEI720931:LEK720932 KUM720931:KUO720932 KKQ720931:KKS720932 KAU720931:KAW720932 JQY720931:JRA720932 JHC720931:JHE720932 IXG720931:IXI720932 INK720931:INM720932 IDO720931:IDQ720932 HTS720931:HTU720932 HJW720931:HJY720932 HAA720931:HAC720932 GQE720931:GQG720932 GGI720931:GGK720932 FWM720931:FWO720932 FMQ720931:FMS720932 FCU720931:FCW720932 ESY720931:ETA720932 EJC720931:EJE720932 DZG720931:DZI720932 DPK720931:DPM720932 DFO720931:DFQ720932 CVS720931:CVU720932 CLW720931:CLY720932 CCA720931:CCC720932 BSE720931:BSG720932 BII720931:BIK720932 AYM720931:AYO720932 AOQ720931:AOS720932 AEU720931:AEW720932 UY720931:VA720932 LC720931:LE720932 BG720931:BI720932 WXO655395:WXQ655396 WNS655395:WNU655396 WDW655395:WDY655396 VUA655395:VUC655396 VKE655395:VKG655396 VAI655395:VAK655396 UQM655395:UQO655396 UGQ655395:UGS655396 TWU655395:TWW655396 TMY655395:TNA655396 TDC655395:TDE655396 STG655395:STI655396 SJK655395:SJM655396 RZO655395:RZQ655396 RPS655395:RPU655396 RFW655395:RFY655396 QWA655395:QWC655396 QME655395:QMG655396 QCI655395:QCK655396 PSM655395:PSO655396 PIQ655395:PIS655396 OYU655395:OYW655396 OOY655395:OPA655396 OFC655395:OFE655396 NVG655395:NVI655396 NLK655395:NLM655396 NBO655395:NBQ655396 MRS655395:MRU655396 MHW655395:MHY655396 LYA655395:LYC655396 LOE655395:LOG655396 LEI655395:LEK655396 KUM655395:KUO655396 KKQ655395:KKS655396 KAU655395:KAW655396 JQY655395:JRA655396 JHC655395:JHE655396 IXG655395:IXI655396 INK655395:INM655396 IDO655395:IDQ655396 HTS655395:HTU655396 HJW655395:HJY655396 HAA655395:HAC655396 GQE655395:GQG655396 GGI655395:GGK655396 FWM655395:FWO655396 FMQ655395:FMS655396 FCU655395:FCW655396 ESY655395:ETA655396 EJC655395:EJE655396 DZG655395:DZI655396 DPK655395:DPM655396 DFO655395:DFQ655396 CVS655395:CVU655396 CLW655395:CLY655396 CCA655395:CCC655396 BSE655395:BSG655396 BII655395:BIK655396 AYM655395:AYO655396 AOQ655395:AOS655396 AEU655395:AEW655396 UY655395:VA655396 LC655395:LE655396 BG655395:BI655396 WXO589859:WXQ589860 WNS589859:WNU589860 WDW589859:WDY589860 VUA589859:VUC589860 VKE589859:VKG589860 VAI589859:VAK589860 UQM589859:UQO589860 UGQ589859:UGS589860 TWU589859:TWW589860 TMY589859:TNA589860 TDC589859:TDE589860 STG589859:STI589860 SJK589859:SJM589860 RZO589859:RZQ589860 RPS589859:RPU589860 RFW589859:RFY589860 QWA589859:QWC589860 QME589859:QMG589860 QCI589859:QCK589860 PSM589859:PSO589860 PIQ589859:PIS589860 OYU589859:OYW589860 OOY589859:OPA589860 OFC589859:OFE589860 NVG589859:NVI589860 NLK589859:NLM589860 NBO589859:NBQ589860 MRS589859:MRU589860 MHW589859:MHY589860 LYA589859:LYC589860 LOE589859:LOG589860 LEI589859:LEK589860 KUM589859:KUO589860 KKQ589859:KKS589860 KAU589859:KAW589860 JQY589859:JRA589860 JHC589859:JHE589860 IXG589859:IXI589860 INK589859:INM589860 IDO589859:IDQ589860 HTS589859:HTU589860 HJW589859:HJY589860 HAA589859:HAC589860 GQE589859:GQG589860 GGI589859:GGK589860 FWM589859:FWO589860 FMQ589859:FMS589860 FCU589859:FCW589860 ESY589859:ETA589860 EJC589859:EJE589860 DZG589859:DZI589860 DPK589859:DPM589860 DFO589859:DFQ589860 CVS589859:CVU589860 CLW589859:CLY589860 CCA589859:CCC589860 BSE589859:BSG589860 BII589859:BIK589860 AYM589859:AYO589860 AOQ589859:AOS589860 AEU589859:AEW589860 UY589859:VA589860 LC589859:LE589860 BG589859:BI589860 WXO524323:WXQ524324 WNS524323:WNU524324 WDW524323:WDY524324 VUA524323:VUC524324 VKE524323:VKG524324 VAI524323:VAK524324 UQM524323:UQO524324 UGQ524323:UGS524324 TWU524323:TWW524324 TMY524323:TNA524324 TDC524323:TDE524324 STG524323:STI524324 SJK524323:SJM524324 RZO524323:RZQ524324 RPS524323:RPU524324 RFW524323:RFY524324 QWA524323:QWC524324 QME524323:QMG524324 QCI524323:QCK524324 PSM524323:PSO524324 PIQ524323:PIS524324 OYU524323:OYW524324 OOY524323:OPA524324 OFC524323:OFE524324 NVG524323:NVI524324 NLK524323:NLM524324 NBO524323:NBQ524324 MRS524323:MRU524324 MHW524323:MHY524324 LYA524323:LYC524324 LOE524323:LOG524324 LEI524323:LEK524324 KUM524323:KUO524324 KKQ524323:KKS524324 KAU524323:KAW524324 JQY524323:JRA524324 JHC524323:JHE524324 IXG524323:IXI524324 INK524323:INM524324 IDO524323:IDQ524324 HTS524323:HTU524324 HJW524323:HJY524324 HAA524323:HAC524324 GQE524323:GQG524324 GGI524323:GGK524324 FWM524323:FWO524324 FMQ524323:FMS524324 FCU524323:FCW524324 ESY524323:ETA524324 EJC524323:EJE524324 DZG524323:DZI524324 DPK524323:DPM524324 DFO524323:DFQ524324 CVS524323:CVU524324 CLW524323:CLY524324 CCA524323:CCC524324 BSE524323:BSG524324 BII524323:BIK524324 AYM524323:AYO524324 AOQ524323:AOS524324 AEU524323:AEW524324 UY524323:VA524324 LC524323:LE524324 BG524323:BI524324 WXO458787:WXQ458788 WNS458787:WNU458788 WDW458787:WDY458788 VUA458787:VUC458788 VKE458787:VKG458788 VAI458787:VAK458788 UQM458787:UQO458788 UGQ458787:UGS458788 TWU458787:TWW458788 TMY458787:TNA458788 TDC458787:TDE458788 STG458787:STI458788 SJK458787:SJM458788 RZO458787:RZQ458788 RPS458787:RPU458788 RFW458787:RFY458788 QWA458787:QWC458788 QME458787:QMG458788 QCI458787:QCK458788 PSM458787:PSO458788 PIQ458787:PIS458788 OYU458787:OYW458788 OOY458787:OPA458788 OFC458787:OFE458788 NVG458787:NVI458788 NLK458787:NLM458788 NBO458787:NBQ458788 MRS458787:MRU458788 MHW458787:MHY458788 LYA458787:LYC458788 LOE458787:LOG458788 LEI458787:LEK458788 KUM458787:KUO458788 KKQ458787:KKS458788 KAU458787:KAW458788 JQY458787:JRA458788 JHC458787:JHE458788 IXG458787:IXI458788 INK458787:INM458788 IDO458787:IDQ458788 HTS458787:HTU458788 HJW458787:HJY458788 HAA458787:HAC458788 GQE458787:GQG458788 GGI458787:GGK458788 FWM458787:FWO458788 FMQ458787:FMS458788 FCU458787:FCW458788 ESY458787:ETA458788 EJC458787:EJE458788 DZG458787:DZI458788 DPK458787:DPM458788 DFO458787:DFQ458788 CVS458787:CVU458788 CLW458787:CLY458788 CCA458787:CCC458788 BSE458787:BSG458788 BII458787:BIK458788 AYM458787:AYO458788 AOQ458787:AOS458788 AEU458787:AEW458788 UY458787:VA458788 LC458787:LE458788 BG458787:BI458788 WXO393251:WXQ393252 WNS393251:WNU393252 WDW393251:WDY393252 VUA393251:VUC393252 VKE393251:VKG393252 VAI393251:VAK393252 UQM393251:UQO393252 UGQ393251:UGS393252 TWU393251:TWW393252 TMY393251:TNA393252 TDC393251:TDE393252 STG393251:STI393252 SJK393251:SJM393252 RZO393251:RZQ393252 RPS393251:RPU393252 RFW393251:RFY393252 QWA393251:QWC393252 QME393251:QMG393252 QCI393251:QCK393252 PSM393251:PSO393252 PIQ393251:PIS393252 OYU393251:OYW393252 OOY393251:OPA393252 OFC393251:OFE393252 NVG393251:NVI393252 NLK393251:NLM393252 NBO393251:NBQ393252 MRS393251:MRU393252 MHW393251:MHY393252 LYA393251:LYC393252 LOE393251:LOG393252 LEI393251:LEK393252 KUM393251:KUO393252 KKQ393251:KKS393252 KAU393251:KAW393252 JQY393251:JRA393252 JHC393251:JHE393252 IXG393251:IXI393252 INK393251:INM393252 IDO393251:IDQ393252 HTS393251:HTU393252 HJW393251:HJY393252 HAA393251:HAC393252 GQE393251:GQG393252 GGI393251:GGK393252 FWM393251:FWO393252 FMQ393251:FMS393252 FCU393251:FCW393252 ESY393251:ETA393252 EJC393251:EJE393252 DZG393251:DZI393252 DPK393251:DPM393252 DFO393251:DFQ393252 CVS393251:CVU393252 CLW393251:CLY393252 CCA393251:CCC393252 BSE393251:BSG393252 BII393251:BIK393252 AYM393251:AYO393252 AOQ393251:AOS393252 AEU393251:AEW393252 UY393251:VA393252 LC393251:LE393252 BG393251:BI393252 WXO327715:WXQ327716 WNS327715:WNU327716 WDW327715:WDY327716 VUA327715:VUC327716 VKE327715:VKG327716 VAI327715:VAK327716 UQM327715:UQO327716 UGQ327715:UGS327716 TWU327715:TWW327716 TMY327715:TNA327716 TDC327715:TDE327716 STG327715:STI327716 SJK327715:SJM327716 RZO327715:RZQ327716 RPS327715:RPU327716 RFW327715:RFY327716 QWA327715:QWC327716 QME327715:QMG327716 QCI327715:QCK327716 PSM327715:PSO327716 PIQ327715:PIS327716 OYU327715:OYW327716 OOY327715:OPA327716 OFC327715:OFE327716 NVG327715:NVI327716 NLK327715:NLM327716 NBO327715:NBQ327716 MRS327715:MRU327716 MHW327715:MHY327716 LYA327715:LYC327716 LOE327715:LOG327716 LEI327715:LEK327716 KUM327715:KUO327716 KKQ327715:KKS327716 KAU327715:KAW327716 JQY327715:JRA327716 JHC327715:JHE327716 IXG327715:IXI327716 INK327715:INM327716 IDO327715:IDQ327716 HTS327715:HTU327716 HJW327715:HJY327716 HAA327715:HAC327716 GQE327715:GQG327716 GGI327715:GGK327716 FWM327715:FWO327716 FMQ327715:FMS327716 FCU327715:FCW327716 ESY327715:ETA327716 EJC327715:EJE327716 DZG327715:DZI327716 DPK327715:DPM327716 DFO327715:DFQ327716 CVS327715:CVU327716 CLW327715:CLY327716 CCA327715:CCC327716 BSE327715:BSG327716 BII327715:BIK327716 AYM327715:AYO327716 AOQ327715:AOS327716 AEU327715:AEW327716 UY327715:VA327716 LC327715:LE327716 BG327715:BI327716 WXO262179:WXQ262180 WNS262179:WNU262180 WDW262179:WDY262180 VUA262179:VUC262180 VKE262179:VKG262180 VAI262179:VAK262180 UQM262179:UQO262180 UGQ262179:UGS262180 TWU262179:TWW262180 TMY262179:TNA262180 TDC262179:TDE262180 STG262179:STI262180 SJK262179:SJM262180 RZO262179:RZQ262180 RPS262179:RPU262180 RFW262179:RFY262180 QWA262179:QWC262180 QME262179:QMG262180 QCI262179:QCK262180 PSM262179:PSO262180 PIQ262179:PIS262180 OYU262179:OYW262180 OOY262179:OPA262180 OFC262179:OFE262180 NVG262179:NVI262180 NLK262179:NLM262180 NBO262179:NBQ262180 MRS262179:MRU262180 MHW262179:MHY262180 LYA262179:LYC262180 LOE262179:LOG262180 LEI262179:LEK262180 KUM262179:KUO262180 KKQ262179:KKS262180 KAU262179:KAW262180 JQY262179:JRA262180 JHC262179:JHE262180 IXG262179:IXI262180 INK262179:INM262180 IDO262179:IDQ262180 HTS262179:HTU262180 HJW262179:HJY262180 HAA262179:HAC262180 GQE262179:GQG262180 GGI262179:GGK262180 FWM262179:FWO262180 FMQ262179:FMS262180 FCU262179:FCW262180 ESY262179:ETA262180 EJC262179:EJE262180 DZG262179:DZI262180 DPK262179:DPM262180 DFO262179:DFQ262180 CVS262179:CVU262180 CLW262179:CLY262180 CCA262179:CCC262180 BSE262179:BSG262180 BII262179:BIK262180 AYM262179:AYO262180 AOQ262179:AOS262180 AEU262179:AEW262180 UY262179:VA262180 LC262179:LE262180 BG262179:BI262180 WXO196643:WXQ196644 WNS196643:WNU196644 WDW196643:WDY196644 VUA196643:VUC196644 VKE196643:VKG196644 VAI196643:VAK196644 UQM196643:UQO196644 UGQ196643:UGS196644 TWU196643:TWW196644 TMY196643:TNA196644 TDC196643:TDE196644 STG196643:STI196644 SJK196643:SJM196644 RZO196643:RZQ196644 RPS196643:RPU196644 RFW196643:RFY196644 QWA196643:QWC196644 QME196643:QMG196644 QCI196643:QCK196644 PSM196643:PSO196644 PIQ196643:PIS196644 OYU196643:OYW196644 OOY196643:OPA196644 OFC196643:OFE196644 NVG196643:NVI196644 NLK196643:NLM196644 NBO196643:NBQ196644 MRS196643:MRU196644 MHW196643:MHY196644 LYA196643:LYC196644 LOE196643:LOG196644 LEI196643:LEK196644 KUM196643:KUO196644 KKQ196643:KKS196644 KAU196643:KAW196644 JQY196643:JRA196644 JHC196643:JHE196644 IXG196643:IXI196644 INK196643:INM196644 IDO196643:IDQ196644 HTS196643:HTU196644 HJW196643:HJY196644 HAA196643:HAC196644 GQE196643:GQG196644 GGI196643:GGK196644 FWM196643:FWO196644 FMQ196643:FMS196644 FCU196643:FCW196644 ESY196643:ETA196644 EJC196643:EJE196644 DZG196643:DZI196644 DPK196643:DPM196644 DFO196643:DFQ196644 CVS196643:CVU196644 CLW196643:CLY196644 CCA196643:CCC196644 BSE196643:BSG196644 BII196643:BIK196644 AYM196643:AYO196644 AOQ196643:AOS196644 AEU196643:AEW196644 UY196643:VA196644 LC196643:LE196644 BG196643:BI196644 WXO131107:WXQ131108 WNS131107:WNU131108 WDW131107:WDY131108 VUA131107:VUC131108 VKE131107:VKG131108 VAI131107:VAK131108 UQM131107:UQO131108 UGQ131107:UGS131108 TWU131107:TWW131108 TMY131107:TNA131108 TDC131107:TDE131108 STG131107:STI131108 SJK131107:SJM131108 RZO131107:RZQ131108 RPS131107:RPU131108 RFW131107:RFY131108 QWA131107:QWC131108 QME131107:QMG131108 QCI131107:QCK131108 PSM131107:PSO131108 PIQ131107:PIS131108 OYU131107:OYW131108 OOY131107:OPA131108 OFC131107:OFE131108 NVG131107:NVI131108 NLK131107:NLM131108 NBO131107:NBQ131108 MRS131107:MRU131108 MHW131107:MHY131108 LYA131107:LYC131108 LOE131107:LOG131108 LEI131107:LEK131108 KUM131107:KUO131108 KKQ131107:KKS131108 KAU131107:KAW131108 JQY131107:JRA131108 JHC131107:JHE131108 IXG131107:IXI131108 INK131107:INM131108 IDO131107:IDQ131108 HTS131107:HTU131108 HJW131107:HJY131108 HAA131107:HAC131108 GQE131107:GQG131108 GGI131107:GGK131108 FWM131107:FWO131108 FMQ131107:FMS131108 FCU131107:FCW131108 ESY131107:ETA131108 EJC131107:EJE131108 DZG131107:DZI131108 DPK131107:DPM131108 DFO131107:DFQ131108 CVS131107:CVU131108 CLW131107:CLY131108 CCA131107:CCC131108 BSE131107:BSG131108 BII131107:BIK131108 AYM131107:AYO131108 AOQ131107:AOS131108 AEU131107:AEW131108 UY131107:VA131108 LC131107:LE131108 BG131107:BI131108 WXO65571:WXQ65572 WNS65571:WNU65572 WDW65571:WDY65572 VUA65571:VUC65572 VKE65571:VKG65572 VAI65571:VAK65572 UQM65571:UQO65572 UGQ65571:UGS65572 TWU65571:TWW65572 TMY65571:TNA65572 TDC65571:TDE65572 STG65571:STI65572 SJK65571:SJM65572 RZO65571:RZQ65572 RPS65571:RPU65572 RFW65571:RFY65572 QWA65571:QWC65572 QME65571:QMG65572 QCI65571:QCK65572 PSM65571:PSO65572 PIQ65571:PIS65572 OYU65571:OYW65572 OOY65571:OPA65572 OFC65571:OFE65572 NVG65571:NVI65572 NLK65571:NLM65572 NBO65571:NBQ65572 MRS65571:MRU65572 MHW65571:MHY65572 LYA65571:LYC65572 LOE65571:LOG65572 LEI65571:LEK65572 KUM65571:KUO65572 KKQ65571:KKS65572 KAU65571:KAW65572 JQY65571:JRA65572 JHC65571:JHE65572 IXG65571:IXI65572 INK65571:INM65572 IDO65571:IDQ65572 HTS65571:HTU65572 HJW65571:HJY65572 HAA65571:HAC65572 GQE65571:GQG65572 GGI65571:GGK65572 FWM65571:FWO65572 FMQ65571:FMS65572 FCU65571:FCW65572 ESY65571:ETA65572 EJC65571:EJE65572 DZG65571:DZI65572 DPK65571:DPM65572 DFO65571:DFQ65572 CVS65571:CVU65572 CLW65571:CLY65572 CCA65571:CCC65572 BSE65571:BSG65572 BII65571:BIK65572 AYM65571:AYO65572 AOQ65571:AOS65572 AEU65571:AEW65572 UY65571:VA65572 LC65571:LE65572 BG65571:BI65572 WXO983072:WXQ983073 WNS983072:WNU983073 WDW983072:WDY983073 VUA983072:VUC983073 VKE983072:VKG983073 VAI983072:VAK983073 UQM983072:UQO983073 UGQ983072:UGS983073 TWU983072:TWW983073 TMY983072:TNA983073 TDC983072:TDE983073 STG983072:STI983073 SJK983072:SJM983073 RZO983072:RZQ983073 RPS983072:RPU983073 RFW983072:RFY983073 QWA983072:QWC983073 QME983072:QMG983073 QCI983072:QCK983073 PSM983072:PSO983073 PIQ983072:PIS983073 OYU983072:OYW983073 OOY983072:OPA983073 OFC983072:OFE983073 NVG983072:NVI983073 NLK983072:NLM983073 NBO983072:NBQ983073 MRS983072:MRU983073 MHW983072:MHY983073 LYA983072:LYC983073 LOE983072:LOG983073 LEI983072:LEK983073 KUM983072:KUO983073 KKQ983072:KKS983073 KAU983072:KAW983073 JQY983072:JRA983073 JHC983072:JHE983073 IXG983072:IXI983073 INK983072:INM983073 IDO983072:IDQ983073 HTS983072:HTU983073 HJW983072:HJY983073 HAA983072:HAC983073 GQE983072:GQG983073 GGI983072:GGK983073 FWM983072:FWO983073 FMQ983072:FMS983073 FCU983072:FCW983073 ESY983072:ETA983073 EJC983072:EJE983073 DZG983072:DZI983073 DPK983072:DPM983073 DFO983072:DFQ983073 CVS983072:CVU983073 CLW983072:CLY983073 CCA983072:CCC983073 BSE983072:BSG983073 BII983072:BIK983073 AYM983072:AYO983073 AOQ983072:AOS983073 AEU983072:AEW983073 UY983072:VA983073 LC983072:LE983073 BG983072:BI983073 WXO917536:WXQ917537 WNS917536:WNU917537 WDW917536:WDY917537 VUA917536:VUC917537 VKE917536:VKG917537 VAI917536:VAK917537 UQM917536:UQO917537 UGQ917536:UGS917537 TWU917536:TWW917537 TMY917536:TNA917537 TDC917536:TDE917537 STG917536:STI917537 SJK917536:SJM917537 RZO917536:RZQ917537 RPS917536:RPU917537 RFW917536:RFY917537 QWA917536:QWC917537 QME917536:QMG917537 QCI917536:QCK917537 PSM917536:PSO917537 PIQ917536:PIS917537 OYU917536:OYW917537 OOY917536:OPA917537 OFC917536:OFE917537 NVG917536:NVI917537 NLK917536:NLM917537 NBO917536:NBQ917537 MRS917536:MRU917537 MHW917536:MHY917537 LYA917536:LYC917537 LOE917536:LOG917537 LEI917536:LEK917537 KUM917536:KUO917537 KKQ917536:KKS917537 KAU917536:KAW917537 JQY917536:JRA917537 JHC917536:JHE917537 IXG917536:IXI917537 INK917536:INM917537 IDO917536:IDQ917537 HTS917536:HTU917537 HJW917536:HJY917537 HAA917536:HAC917537 GQE917536:GQG917537 GGI917536:GGK917537 FWM917536:FWO917537 FMQ917536:FMS917537 FCU917536:FCW917537 ESY917536:ETA917537 EJC917536:EJE917537 DZG917536:DZI917537 DPK917536:DPM917537 DFO917536:DFQ917537 CVS917536:CVU917537 CLW917536:CLY917537 CCA917536:CCC917537 BSE917536:BSG917537 BII917536:BIK917537 AYM917536:AYO917537 AOQ917536:AOS917537 AEU917536:AEW917537 UY917536:VA917537 LC917536:LE917537 BG917536:BI917537 WXO852000:WXQ852001 WNS852000:WNU852001 WDW852000:WDY852001 VUA852000:VUC852001 VKE852000:VKG852001 VAI852000:VAK852001 UQM852000:UQO852001 UGQ852000:UGS852001 TWU852000:TWW852001 TMY852000:TNA852001 TDC852000:TDE852001 STG852000:STI852001 SJK852000:SJM852001 RZO852000:RZQ852001 RPS852000:RPU852001 RFW852000:RFY852001 QWA852000:QWC852001 QME852000:QMG852001 QCI852000:QCK852001 PSM852000:PSO852001 PIQ852000:PIS852001 OYU852000:OYW852001 OOY852000:OPA852001 OFC852000:OFE852001 NVG852000:NVI852001 NLK852000:NLM852001 NBO852000:NBQ852001 MRS852000:MRU852001 MHW852000:MHY852001 LYA852000:LYC852001 LOE852000:LOG852001 LEI852000:LEK852001 KUM852000:KUO852001 KKQ852000:KKS852001 KAU852000:KAW852001 JQY852000:JRA852001 JHC852000:JHE852001 IXG852000:IXI852001 INK852000:INM852001 IDO852000:IDQ852001 HTS852000:HTU852001 HJW852000:HJY852001 HAA852000:HAC852001 GQE852000:GQG852001 GGI852000:GGK852001 FWM852000:FWO852001 FMQ852000:FMS852001 FCU852000:FCW852001 ESY852000:ETA852001 EJC852000:EJE852001 DZG852000:DZI852001 DPK852000:DPM852001 DFO852000:DFQ852001 CVS852000:CVU852001 CLW852000:CLY852001 CCA852000:CCC852001 BSE852000:BSG852001 BII852000:BIK852001 AYM852000:AYO852001 AOQ852000:AOS852001 AEU852000:AEW852001 UY852000:VA852001 LC852000:LE852001 BG852000:BI852001 WXO786464:WXQ786465 WNS786464:WNU786465 WDW786464:WDY786465 VUA786464:VUC786465 VKE786464:VKG786465 VAI786464:VAK786465 UQM786464:UQO786465 UGQ786464:UGS786465 TWU786464:TWW786465 TMY786464:TNA786465 TDC786464:TDE786465 STG786464:STI786465 SJK786464:SJM786465 RZO786464:RZQ786465 RPS786464:RPU786465 RFW786464:RFY786465 QWA786464:QWC786465 QME786464:QMG786465 QCI786464:QCK786465 PSM786464:PSO786465 PIQ786464:PIS786465 OYU786464:OYW786465 OOY786464:OPA786465 OFC786464:OFE786465 NVG786464:NVI786465 NLK786464:NLM786465 NBO786464:NBQ786465 MRS786464:MRU786465 MHW786464:MHY786465 LYA786464:LYC786465 LOE786464:LOG786465 LEI786464:LEK786465 KUM786464:KUO786465 KKQ786464:KKS786465 KAU786464:KAW786465 JQY786464:JRA786465 JHC786464:JHE786465 IXG786464:IXI786465 INK786464:INM786465 IDO786464:IDQ786465 HTS786464:HTU786465 HJW786464:HJY786465 HAA786464:HAC786465 GQE786464:GQG786465 GGI786464:GGK786465 FWM786464:FWO786465 FMQ786464:FMS786465 FCU786464:FCW786465 ESY786464:ETA786465 EJC786464:EJE786465 DZG786464:DZI786465 DPK786464:DPM786465 DFO786464:DFQ786465 CVS786464:CVU786465 CLW786464:CLY786465 CCA786464:CCC786465 BSE786464:BSG786465 BII786464:BIK786465 AYM786464:AYO786465 AOQ786464:AOS786465 AEU786464:AEW786465 UY786464:VA786465 LC786464:LE786465 BG786464:BI786465 WXO720928:WXQ720929 WNS720928:WNU720929 WDW720928:WDY720929 VUA720928:VUC720929 VKE720928:VKG720929 VAI720928:VAK720929 UQM720928:UQO720929 UGQ720928:UGS720929 TWU720928:TWW720929 TMY720928:TNA720929 TDC720928:TDE720929 STG720928:STI720929 SJK720928:SJM720929 RZO720928:RZQ720929 RPS720928:RPU720929 RFW720928:RFY720929 QWA720928:QWC720929 QME720928:QMG720929 QCI720928:QCK720929 PSM720928:PSO720929 PIQ720928:PIS720929 OYU720928:OYW720929 OOY720928:OPA720929 OFC720928:OFE720929 NVG720928:NVI720929 NLK720928:NLM720929 NBO720928:NBQ720929 MRS720928:MRU720929 MHW720928:MHY720929 LYA720928:LYC720929 LOE720928:LOG720929 LEI720928:LEK720929 KUM720928:KUO720929 KKQ720928:KKS720929 KAU720928:KAW720929 JQY720928:JRA720929 JHC720928:JHE720929 IXG720928:IXI720929 INK720928:INM720929 IDO720928:IDQ720929 HTS720928:HTU720929 HJW720928:HJY720929 HAA720928:HAC720929 GQE720928:GQG720929 GGI720928:GGK720929 FWM720928:FWO720929 FMQ720928:FMS720929 FCU720928:FCW720929 ESY720928:ETA720929 EJC720928:EJE720929 DZG720928:DZI720929 DPK720928:DPM720929 DFO720928:DFQ720929 CVS720928:CVU720929 CLW720928:CLY720929 CCA720928:CCC720929 BSE720928:BSG720929 BII720928:BIK720929 AYM720928:AYO720929 AOQ720928:AOS720929 AEU720928:AEW720929 UY720928:VA720929 LC720928:LE720929 BG720928:BI720929 WXO655392:WXQ655393 WNS655392:WNU655393 WDW655392:WDY655393 VUA655392:VUC655393 VKE655392:VKG655393 VAI655392:VAK655393 UQM655392:UQO655393 UGQ655392:UGS655393 TWU655392:TWW655393 TMY655392:TNA655393 TDC655392:TDE655393 STG655392:STI655393 SJK655392:SJM655393 RZO655392:RZQ655393 RPS655392:RPU655393 RFW655392:RFY655393 QWA655392:QWC655393 QME655392:QMG655393 QCI655392:QCK655393 PSM655392:PSO655393 PIQ655392:PIS655393 OYU655392:OYW655393 OOY655392:OPA655393 OFC655392:OFE655393 NVG655392:NVI655393 NLK655392:NLM655393 NBO655392:NBQ655393 MRS655392:MRU655393 MHW655392:MHY655393 LYA655392:LYC655393 LOE655392:LOG655393 LEI655392:LEK655393 KUM655392:KUO655393 KKQ655392:KKS655393 KAU655392:KAW655393 JQY655392:JRA655393 JHC655392:JHE655393 IXG655392:IXI655393 INK655392:INM655393 IDO655392:IDQ655393 HTS655392:HTU655393 HJW655392:HJY655393 HAA655392:HAC655393 GQE655392:GQG655393 GGI655392:GGK655393 FWM655392:FWO655393 FMQ655392:FMS655393 FCU655392:FCW655393 ESY655392:ETA655393 EJC655392:EJE655393 DZG655392:DZI655393 DPK655392:DPM655393 DFO655392:DFQ655393 CVS655392:CVU655393 CLW655392:CLY655393 CCA655392:CCC655393 BSE655392:BSG655393 BII655392:BIK655393 AYM655392:AYO655393 AOQ655392:AOS655393 AEU655392:AEW655393 UY655392:VA655393 LC655392:LE655393 BG655392:BI655393 WXO589856:WXQ589857 WNS589856:WNU589857 WDW589856:WDY589857 VUA589856:VUC589857 VKE589856:VKG589857 VAI589856:VAK589857 UQM589856:UQO589857 UGQ589856:UGS589857 TWU589856:TWW589857 TMY589856:TNA589857 TDC589856:TDE589857 STG589856:STI589857 SJK589856:SJM589857 RZO589856:RZQ589857 RPS589856:RPU589857 RFW589856:RFY589857 QWA589856:QWC589857 QME589856:QMG589857 QCI589856:QCK589857 PSM589856:PSO589857 PIQ589856:PIS589857 OYU589856:OYW589857 OOY589856:OPA589857 OFC589856:OFE589857 NVG589856:NVI589857 NLK589856:NLM589857 NBO589856:NBQ589857 MRS589856:MRU589857 MHW589856:MHY589857 LYA589856:LYC589857 LOE589856:LOG589857 LEI589856:LEK589857 KUM589856:KUO589857 KKQ589856:KKS589857 KAU589856:KAW589857 JQY589856:JRA589857 JHC589856:JHE589857 IXG589856:IXI589857 INK589856:INM589857 IDO589856:IDQ589857 HTS589856:HTU589857 HJW589856:HJY589857 HAA589856:HAC589857 GQE589856:GQG589857 GGI589856:GGK589857 FWM589856:FWO589857 FMQ589856:FMS589857 FCU589856:FCW589857 ESY589856:ETA589857 EJC589856:EJE589857 DZG589856:DZI589857 DPK589856:DPM589857 DFO589856:DFQ589857 CVS589856:CVU589857 CLW589856:CLY589857 CCA589856:CCC589857 BSE589856:BSG589857 BII589856:BIK589857 AYM589856:AYO589857 AOQ589856:AOS589857 AEU589856:AEW589857 UY589856:VA589857 LC589856:LE589857 BG589856:BI589857 WXO524320:WXQ524321 WNS524320:WNU524321 WDW524320:WDY524321 VUA524320:VUC524321 VKE524320:VKG524321 VAI524320:VAK524321 UQM524320:UQO524321 UGQ524320:UGS524321 TWU524320:TWW524321 TMY524320:TNA524321 TDC524320:TDE524321 STG524320:STI524321 SJK524320:SJM524321 RZO524320:RZQ524321 RPS524320:RPU524321 RFW524320:RFY524321 QWA524320:QWC524321 QME524320:QMG524321 QCI524320:QCK524321 PSM524320:PSO524321 PIQ524320:PIS524321 OYU524320:OYW524321 OOY524320:OPA524321 OFC524320:OFE524321 NVG524320:NVI524321 NLK524320:NLM524321 NBO524320:NBQ524321 MRS524320:MRU524321 MHW524320:MHY524321 LYA524320:LYC524321 LOE524320:LOG524321 LEI524320:LEK524321 KUM524320:KUO524321 KKQ524320:KKS524321 KAU524320:KAW524321 JQY524320:JRA524321 JHC524320:JHE524321 IXG524320:IXI524321 INK524320:INM524321 IDO524320:IDQ524321 HTS524320:HTU524321 HJW524320:HJY524321 HAA524320:HAC524321 GQE524320:GQG524321 GGI524320:GGK524321 FWM524320:FWO524321 FMQ524320:FMS524321 FCU524320:FCW524321 ESY524320:ETA524321 EJC524320:EJE524321 DZG524320:DZI524321 DPK524320:DPM524321 DFO524320:DFQ524321 CVS524320:CVU524321 CLW524320:CLY524321 CCA524320:CCC524321 BSE524320:BSG524321 BII524320:BIK524321 AYM524320:AYO524321 AOQ524320:AOS524321 AEU524320:AEW524321 UY524320:VA524321 LC524320:LE524321 BG524320:BI524321 WXO458784:WXQ458785 WNS458784:WNU458785 WDW458784:WDY458785 VUA458784:VUC458785 VKE458784:VKG458785 VAI458784:VAK458785 UQM458784:UQO458785 UGQ458784:UGS458785 TWU458784:TWW458785 TMY458784:TNA458785 TDC458784:TDE458785 STG458784:STI458785 SJK458784:SJM458785 RZO458784:RZQ458785 RPS458784:RPU458785 RFW458784:RFY458785 QWA458784:QWC458785 QME458784:QMG458785 QCI458784:QCK458785 PSM458784:PSO458785 PIQ458784:PIS458785 OYU458784:OYW458785 OOY458784:OPA458785 OFC458784:OFE458785 NVG458784:NVI458785 NLK458784:NLM458785 NBO458784:NBQ458785 MRS458784:MRU458785 MHW458784:MHY458785 LYA458784:LYC458785 LOE458784:LOG458785 LEI458784:LEK458785 KUM458784:KUO458785 KKQ458784:KKS458785 KAU458784:KAW458785 JQY458784:JRA458785 JHC458784:JHE458785 IXG458784:IXI458785 INK458784:INM458785 IDO458784:IDQ458785 HTS458784:HTU458785 HJW458784:HJY458785 HAA458784:HAC458785 GQE458784:GQG458785 GGI458784:GGK458785 FWM458784:FWO458785 FMQ458784:FMS458785 FCU458784:FCW458785 ESY458784:ETA458785 EJC458784:EJE458785 DZG458784:DZI458785 DPK458784:DPM458785 DFO458784:DFQ458785 CVS458784:CVU458785 CLW458784:CLY458785 CCA458784:CCC458785 BSE458784:BSG458785 BII458784:BIK458785 AYM458784:AYO458785 AOQ458784:AOS458785 AEU458784:AEW458785 UY458784:VA458785 LC458784:LE458785 BG458784:BI458785 WXO393248:WXQ393249 WNS393248:WNU393249 WDW393248:WDY393249 VUA393248:VUC393249 VKE393248:VKG393249 VAI393248:VAK393249 UQM393248:UQO393249 UGQ393248:UGS393249 TWU393248:TWW393249 TMY393248:TNA393249 TDC393248:TDE393249 STG393248:STI393249 SJK393248:SJM393249 RZO393248:RZQ393249 RPS393248:RPU393249 RFW393248:RFY393249 QWA393248:QWC393249 QME393248:QMG393249 QCI393248:QCK393249 PSM393248:PSO393249 PIQ393248:PIS393249 OYU393248:OYW393249 OOY393248:OPA393249 OFC393248:OFE393249 NVG393248:NVI393249 NLK393248:NLM393249 NBO393248:NBQ393249 MRS393248:MRU393249 MHW393248:MHY393249 LYA393248:LYC393249 LOE393248:LOG393249 LEI393248:LEK393249 KUM393248:KUO393249 KKQ393248:KKS393249 KAU393248:KAW393249 JQY393248:JRA393249 JHC393248:JHE393249 IXG393248:IXI393249 INK393248:INM393249 IDO393248:IDQ393249 HTS393248:HTU393249 HJW393248:HJY393249 HAA393248:HAC393249 GQE393248:GQG393249 GGI393248:GGK393249 FWM393248:FWO393249 FMQ393248:FMS393249 FCU393248:FCW393249 ESY393248:ETA393249 EJC393248:EJE393249 DZG393248:DZI393249 DPK393248:DPM393249 DFO393248:DFQ393249 CVS393248:CVU393249 CLW393248:CLY393249 CCA393248:CCC393249 BSE393248:BSG393249 BII393248:BIK393249 AYM393248:AYO393249 AOQ393248:AOS393249 AEU393248:AEW393249 UY393248:VA393249 LC393248:LE393249 BG393248:BI393249 WXO327712:WXQ327713 WNS327712:WNU327713 WDW327712:WDY327713 VUA327712:VUC327713 VKE327712:VKG327713 VAI327712:VAK327713 UQM327712:UQO327713 UGQ327712:UGS327713 TWU327712:TWW327713 TMY327712:TNA327713 TDC327712:TDE327713 STG327712:STI327713 SJK327712:SJM327713 RZO327712:RZQ327713 RPS327712:RPU327713 RFW327712:RFY327713 QWA327712:QWC327713 QME327712:QMG327713 QCI327712:QCK327713 PSM327712:PSO327713 PIQ327712:PIS327713 OYU327712:OYW327713 OOY327712:OPA327713 OFC327712:OFE327713 NVG327712:NVI327713 NLK327712:NLM327713 NBO327712:NBQ327713 MRS327712:MRU327713 MHW327712:MHY327713 LYA327712:LYC327713 LOE327712:LOG327713 LEI327712:LEK327713 KUM327712:KUO327713 KKQ327712:KKS327713 KAU327712:KAW327713 JQY327712:JRA327713 JHC327712:JHE327713 IXG327712:IXI327713 INK327712:INM327713 IDO327712:IDQ327713 HTS327712:HTU327713 HJW327712:HJY327713 HAA327712:HAC327713 GQE327712:GQG327713 GGI327712:GGK327713 FWM327712:FWO327713 FMQ327712:FMS327713 FCU327712:FCW327713 ESY327712:ETA327713 EJC327712:EJE327713 DZG327712:DZI327713 DPK327712:DPM327713 DFO327712:DFQ327713 CVS327712:CVU327713 CLW327712:CLY327713 CCA327712:CCC327713 BSE327712:BSG327713 BII327712:BIK327713 AYM327712:AYO327713 AOQ327712:AOS327713 AEU327712:AEW327713 UY327712:VA327713 LC327712:LE327713 BG327712:BI327713 WXO262176:WXQ262177 WNS262176:WNU262177 WDW262176:WDY262177 VUA262176:VUC262177 VKE262176:VKG262177 VAI262176:VAK262177 UQM262176:UQO262177 UGQ262176:UGS262177 TWU262176:TWW262177 TMY262176:TNA262177 TDC262176:TDE262177 STG262176:STI262177 SJK262176:SJM262177 RZO262176:RZQ262177 RPS262176:RPU262177 RFW262176:RFY262177 QWA262176:QWC262177 QME262176:QMG262177 QCI262176:QCK262177 PSM262176:PSO262177 PIQ262176:PIS262177 OYU262176:OYW262177 OOY262176:OPA262177 OFC262176:OFE262177 NVG262176:NVI262177 NLK262176:NLM262177 NBO262176:NBQ262177 MRS262176:MRU262177 MHW262176:MHY262177 LYA262176:LYC262177 LOE262176:LOG262177 LEI262176:LEK262177 KUM262176:KUO262177 KKQ262176:KKS262177 KAU262176:KAW262177 JQY262176:JRA262177 JHC262176:JHE262177 IXG262176:IXI262177 INK262176:INM262177 IDO262176:IDQ262177 HTS262176:HTU262177 HJW262176:HJY262177 HAA262176:HAC262177 GQE262176:GQG262177 GGI262176:GGK262177 FWM262176:FWO262177 FMQ262176:FMS262177 FCU262176:FCW262177 ESY262176:ETA262177 EJC262176:EJE262177 DZG262176:DZI262177 DPK262176:DPM262177 DFO262176:DFQ262177 CVS262176:CVU262177 CLW262176:CLY262177 CCA262176:CCC262177 BSE262176:BSG262177 BII262176:BIK262177 AYM262176:AYO262177 AOQ262176:AOS262177 AEU262176:AEW262177 UY262176:VA262177 LC262176:LE262177 BG262176:BI262177 WXO196640:WXQ196641 WNS196640:WNU196641 WDW196640:WDY196641 VUA196640:VUC196641 VKE196640:VKG196641 VAI196640:VAK196641 UQM196640:UQO196641 UGQ196640:UGS196641 TWU196640:TWW196641 TMY196640:TNA196641 TDC196640:TDE196641 STG196640:STI196641 SJK196640:SJM196641 RZO196640:RZQ196641 RPS196640:RPU196641 RFW196640:RFY196641 QWA196640:QWC196641 QME196640:QMG196641 QCI196640:QCK196641 PSM196640:PSO196641 PIQ196640:PIS196641 OYU196640:OYW196641 OOY196640:OPA196641 OFC196640:OFE196641 NVG196640:NVI196641 NLK196640:NLM196641 NBO196640:NBQ196641 MRS196640:MRU196641 MHW196640:MHY196641 LYA196640:LYC196641 LOE196640:LOG196641 LEI196640:LEK196641 KUM196640:KUO196641 KKQ196640:KKS196641 KAU196640:KAW196641 JQY196640:JRA196641 JHC196640:JHE196641 IXG196640:IXI196641 INK196640:INM196641 IDO196640:IDQ196641 HTS196640:HTU196641 HJW196640:HJY196641 HAA196640:HAC196641 GQE196640:GQG196641 GGI196640:GGK196641 FWM196640:FWO196641 FMQ196640:FMS196641 FCU196640:FCW196641 ESY196640:ETA196641 EJC196640:EJE196641 DZG196640:DZI196641 DPK196640:DPM196641 DFO196640:DFQ196641 CVS196640:CVU196641 CLW196640:CLY196641 CCA196640:CCC196641 BSE196640:BSG196641 BII196640:BIK196641 AYM196640:AYO196641 AOQ196640:AOS196641 AEU196640:AEW196641 UY196640:VA196641 LC196640:LE196641 BG196640:BI196641 WXO131104:WXQ131105 WNS131104:WNU131105 WDW131104:WDY131105 VUA131104:VUC131105 VKE131104:VKG131105 VAI131104:VAK131105 UQM131104:UQO131105 UGQ131104:UGS131105 TWU131104:TWW131105 TMY131104:TNA131105 TDC131104:TDE131105 STG131104:STI131105 SJK131104:SJM131105 RZO131104:RZQ131105 RPS131104:RPU131105 RFW131104:RFY131105 QWA131104:QWC131105 QME131104:QMG131105 QCI131104:QCK131105 PSM131104:PSO131105 PIQ131104:PIS131105 OYU131104:OYW131105 OOY131104:OPA131105 OFC131104:OFE131105 NVG131104:NVI131105 NLK131104:NLM131105 NBO131104:NBQ131105 MRS131104:MRU131105 MHW131104:MHY131105 LYA131104:LYC131105 LOE131104:LOG131105 LEI131104:LEK131105 KUM131104:KUO131105 KKQ131104:KKS131105 KAU131104:KAW131105 JQY131104:JRA131105 JHC131104:JHE131105 IXG131104:IXI131105 INK131104:INM131105 IDO131104:IDQ131105 HTS131104:HTU131105 HJW131104:HJY131105 HAA131104:HAC131105 GQE131104:GQG131105 GGI131104:GGK131105 FWM131104:FWO131105 FMQ131104:FMS131105 FCU131104:FCW131105 ESY131104:ETA131105 EJC131104:EJE131105 DZG131104:DZI131105 DPK131104:DPM131105 DFO131104:DFQ131105 CVS131104:CVU131105 CLW131104:CLY131105 CCA131104:CCC131105 BSE131104:BSG131105 BII131104:BIK131105 AYM131104:AYO131105 AOQ131104:AOS131105 AEU131104:AEW131105 UY131104:VA131105 LC131104:LE131105 BG131104:BI131105 WXO65568:WXQ65569 WNS65568:WNU65569 WDW65568:WDY65569 VUA65568:VUC65569 VKE65568:VKG65569 VAI65568:VAK65569 UQM65568:UQO65569 UGQ65568:UGS65569 TWU65568:TWW65569 TMY65568:TNA65569 TDC65568:TDE65569 STG65568:STI65569 SJK65568:SJM65569 RZO65568:RZQ65569 RPS65568:RPU65569 RFW65568:RFY65569 QWA65568:QWC65569 QME65568:QMG65569 QCI65568:QCK65569 PSM65568:PSO65569 PIQ65568:PIS65569 OYU65568:OYW65569 OOY65568:OPA65569 OFC65568:OFE65569 NVG65568:NVI65569 NLK65568:NLM65569 NBO65568:NBQ65569 MRS65568:MRU65569 MHW65568:MHY65569 LYA65568:LYC65569 LOE65568:LOG65569 LEI65568:LEK65569 KUM65568:KUO65569 KKQ65568:KKS65569 KAU65568:KAW65569 JQY65568:JRA65569 JHC65568:JHE65569 IXG65568:IXI65569 INK65568:INM65569 IDO65568:IDQ65569 HTS65568:HTU65569 HJW65568:HJY65569 HAA65568:HAC65569 GQE65568:GQG65569 GGI65568:GGK65569 FWM65568:FWO65569 FMQ65568:FMS65569 FCU65568:FCW65569 ESY65568:ETA65569 EJC65568:EJE65569 DZG65568:DZI65569 DPK65568:DPM65569 DFO65568:DFQ65569 CVS65568:CVU65569 CLW65568:CLY65569 CCA65568:CCC65569 BSE65568:BSG65569 BII65568:BIK65569 AYM65568:AYO65569 AOQ65568:AOS65569 AEU65568:AEW65569 UY65568:VA65569 LC65568:LE65569 BG65568:BI65569 WXO983069:WXQ983070 WNS983069:WNU983070 WDW983069:WDY983070 VUA983069:VUC983070 VKE983069:VKG983070 VAI983069:VAK983070 UQM983069:UQO983070 UGQ983069:UGS983070 TWU983069:TWW983070 TMY983069:TNA983070 TDC983069:TDE983070 STG983069:STI983070 SJK983069:SJM983070 RZO983069:RZQ983070 RPS983069:RPU983070 RFW983069:RFY983070 QWA983069:QWC983070 QME983069:QMG983070 QCI983069:QCK983070 PSM983069:PSO983070 PIQ983069:PIS983070 OYU983069:OYW983070 OOY983069:OPA983070 OFC983069:OFE983070 NVG983069:NVI983070 NLK983069:NLM983070 NBO983069:NBQ983070 MRS983069:MRU983070 MHW983069:MHY983070 LYA983069:LYC983070 LOE983069:LOG983070 LEI983069:LEK983070 KUM983069:KUO983070 KKQ983069:KKS983070 KAU983069:KAW983070 JQY983069:JRA983070 JHC983069:JHE983070 IXG983069:IXI983070 INK983069:INM983070 IDO983069:IDQ983070 HTS983069:HTU983070 HJW983069:HJY983070 HAA983069:HAC983070 GQE983069:GQG983070 GGI983069:GGK983070 FWM983069:FWO983070 FMQ983069:FMS983070 FCU983069:FCW983070 ESY983069:ETA983070 EJC983069:EJE983070 DZG983069:DZI983070 DPK983069:DPM983070 DFO983069:DFQ983070 CVS983069:CVU983070 CLW983069:CLY983070 CCA983069:CCC983070 BSE983069:BSG983070 BII983069:BIK983070 AYM983069:AYO983070 AOQ983069:AOS983070 AEU983069:AEW983070 UY983069:VA983070 LC983069:LE983070 BG983069:BI983070 WXO917533:WXQ917534 WNS917533:WNU917534 WDW917533:WDY917534 VUA917533:VUC917534 VKE917533:VKG917534 VAI917533:VAK917534 UQM917533:UQO917534 UGQ917533:UGS917534 TWU917533:TWW917534 TMY917533:TNA917534 TDC917533:TDE917534 STG917533:STI917534 SJK917533:SJM917534 RZO917533:RZQ917534 RPS917533:RPU917534 RFW917533:RFY917534 QWA917533:QWC917534 QME917533:QMG917534 QCI917533:QCK917534 PSM917533:PSO917534 PIQ917533:PIS917534 OYU917533:OYW917534 OOY917533:OPA917534 OFC917533:OFE917534 NVG917533:NVI917534 NLK917533:NLM917534 NBO917533:NBQ917534 MRS917533:MRU917534 MHW917533:MHY917534 LYA917533:LYC917534 LOE917533:LOG917534 LEI917533:LEK917534 KUM917533:KUO917534 KKQ917533:KKS917534 KAU917533:KAW917534 JQY917533:JRA917534 JHC917533:JHE917534 IXG917533:IXI917534 INK917533:INM917534 IDO917533:IDQ917534 HTS917533:HTU917534 HJW917533:HJY917534 HAA917533:HAC917534 GQE917533:GQG917534 GGI917533:GGK917534 FWM917533:FWO917534 FMQ917533:FMS917534 FCU917533:FCW917534 ESY917533:ETA917534 EJC917533:EJE917534 DZG917533:DZI917534 DPK917533:DPM917534 DFO917533:DFQ917534 CVS917533:CVU917534 CLW917533:CLY917534 CCA917533:CCC917534 BSE917533:BSG917534 BII917533:BIK917534 AYM917533:AYO917534 AOQ917533:AOS917534 AEU917533:AEW917534 UY917533:VA917534 LC917533:LE917534 BG917533:BI917534 WXO851997:WXQ851998 WNS851997:WNU851998 WDW851997:WDY851998 VUA851997:VUC851998 VKE851997:VKG851998 VAI851997:VAK851998 UQM851997:UQO851998 UGQ851997:UGS851998 TWU851997:TWW851998 TMY851997:TNA851998 TDC851997:TDE851998 STG851997:STI851998 SJK851997:SJM851998 RZO851997:RZQ851998 RPS851997:RPU851998 RFW851997:RFY851998 QWA851997:QWC851998 QME851997:QMG851998 QCI851997:QCK851998 PSM851997:PSO851998 PIQ851997:PIS851998 OYU851997:OYW851998 OOY851997:OPA851998 OFC851997:OFE851998 NVG851997:NVI851998 NLK851997:NLM851998 NBO851997:NBQ851998 MRS851997:MRU851998 MHW851997:MHY851998 LYA851997:LYC851998 LOE851997:LOG851998 LEI851997:LEK851998 KUM851997:KUO851998 KKQ851997:KKS851998 KAU851997:KAW851998 JQY851997:JRA851998 JHC851997:JHE851998 IXG851997:IXI851998 INK851997:INM851998 IDO851997:IDQ851998 HTS851997:HTU851998 HJW851997:HJY851998 HAA851997:HAC851998 GQE851997:GQG851998 GGI851997:GGK851998 FWM851997:FWO851998 FMQ851997:FMS851998 FCU851997:FCW851998 ESY851997:ETA851998 EJC851997:EJE851998 DZG851997:DZI851998 DPK851997:DPM851998 DFO851997:DFQ851998 CVS851997:CVU851998 CLW851997:CLY851998 CCA851997:CCC851998 BSE851997:BSG851998 BII851997:BIK851998 AYM851997:AYO851998 AOQ851997:AOS851998 AEU851997:AEW851998 UY851997:VA851998 LC851997:LE851998 BG851997:BI851998 WXO786461:WXQ786462 WNS786461:WNU786462 WDW786461:WDY786462 VUA786461:VUC786462 VKE786461:VKG786462 VAI786461:VAK786462 UQM786461:UQO786462 UGQ786461:UGS786462 TWU786461:TWW786462 TMY786461:TNA786462 TDC786461:TDE786462 STG786461:STI786462 SJK786461:SJM786462 RZO786461:RZQ786462 RPS786461:RPU786462 RFW786461:RFY786462 QWA786461:QWC786462 QME786461:QMG786462 QCI786461:QCK786462 PSM786461:PSO786462 PIQ786461:PIS786462 OYU786461:OYW786462 OOY786461:OPA786462 OFC786461:OFE786462 NVG786461:NVI786462 NLK786461:NLM786462 NBO786461:NBQ786462 MRS786461:MRU786462 MHW786461:MHY786462 LYA786461:LYC786462 LOE786461:LOG786462 LEI786461:LEK786462 KUM786461:KUO786462 KKQ786461:KKS786462 KAU786461:KAW786462 JQY786461:JRA786462 JHC786461:JHE786462 IXG786461:IXI786462 INK786461:INM786462 IDO786461:IDQ786462 HTS786461:HTU786462 HJW786461:HJY786462 HAA786461:HAC786462 GQE786461:GQG786462 GGI786461:GGK786462 FWM786461:FWO786462 FMQ786461:FMS786462 FCU786461:FCW786462 ESY786461:ETA786462 EJC786461:EJE786462 DZG786461:DZI786462 DPK786461:DPM786462 DFO786461:DFQ786462 CVS786461:CVU786462 CLW786461:CLY786462 CCA786461:CCC786462 BSE786461:BSG786462 BII786461:BIK786462 AYM786461:AYO786462 AOQ786461:AOS786462 AEU786461:AEW786462 UY786461:VA786462 LC786461:LE786462 BG786461:BI786462 WXO720925:WXQ720926 WNS720925:WNU720926 WDW720925:WDY720926 VUA720925:VUC720926 VKE720925:VKG720926 VAI720925:VAK720926 UQM720925:UQO720926 UGQ720925:UGS720926 TWU720925:TWW720926 TMY720925:TNA720926 TDC720925:TDE720926 STG720925:STI720926 SJK720925:SJM720926 RZO720925:RZQ720926 RPS720925:RPU720926 RFW720925:RFY720926 QWA720925:QWC720926 QME720925:QMG720926 QCI720925:QCK720926 PSM720925:PSO720926 PIQ720925:PIS720926 OYU720925:OYW720926 OOY720925:OPA720926 OFC720925:OFE720926 NVG720925:NVI720926 NLK720925:NLM720926 NBO720925:NBQ720926 MRS720925:MRU720926 MHW720925:MHY720926 LYA720925:LYC720926 LOE720925:LOG720926 LEI720925:LEK720926 KUM720925:KUO720926 KKQ720925:KKS720926 KAU720925:KAW720926 JQY720925:JRA720926 JHC720925:JHE720926 IXG720925:IXI720926 INK720925:INM720926 IDO720925:IDQ720926 HTS720925:HTU720926 HJW720925:HJY720926 HAA720925:HAC720926 GQE720925:GQG720926 GGI720925:GGK720926 FWM720925:FWO720926 FMQ720925:FMS720926 FCU720925:FCW720926 ESY720925:ETA720926 EJC720925:EJE720926 DZG720925:DZI720926 DPK720925:DPM720926 DFO720925:DFQ720926 CVS720925:CVU720926 CLW720925:CLY720926 CCA720925:CCC720926 BSE720925:BSG720926 BII720925:BIK720926 AYM720925:AYO720926 AOQ720925:AOS720926 AEU720925:AEW720926 UY720925:VA720926 LC720925:LE720926 BG720925:BI720926 WXO655389:WXQ655390 WNS655389:WNU655390 WDW655389:WDY655390 VUA655389:VUC655390 VKE655389:VKG655390 VAI655389:VAK655390 UQM655389:UQO655390 UGQ655389:UGS655390 TWU655389:TWW655390 TMY655389:TNA655390 TDC655389:TDE655390 STG655389:STI655390 SJK655389:SJM655390 RZO655389:RZQ655390 RPS655389:RPU655390 RFW655389:RFY655390 QWA655389:QWC655390 QME655389:QMG655390 QCI655389:QCK655390 PSM655389:PSO655390 PIQ655389:PIS655390 OYU655389:OYW655390 OOY655389:OPA655390 OFC655389:OFE655390 NVG655389:NVI655390 NLK655389:NLM655390 NBO655389:NBQ655390 MRS655389:MRU655390 MHW655389:MHY655390 LYA655389:LYC655390 LOE655389:LOG655390 LEI655389:LEK655390 KUM655389:KUO655390 KKQ655389:KKS655390 KAU655389:KAW655390 JQY655389:JRA655390 JHC655389:JHE655390 IXG655389:IXI655390 INK655389:INM655390 IDO655389:IDQ655390 HTS655389:HTU655390 HJW655389:HJY655390 HAA655389:HAC655390 GQE655389:GQG655390 GGI655389:GGK655390 FWM655389:FWO655390 FMQ655389:FMS655390 FCU655389:FCW655390 ESY655389:ETA655390 EJC655389:EJE655390 DZG655389:DZI655390 DPK655389:DPM655390 DFO655389:DFQ655390 CVS655389:CVU655390 CLW655389:CLY655390 CCA655389:CCC655390 BSE655389:BSG655390 BII655389:BIK655390 AYM655389:AYO655390 AOQ655389:AOS655390 AEU655389:AEW655390 UY655389:VA655390 LC655389:LE655390 BG655389:BI655390 WXO589853:WXQ589854 WNS589853:WNU589854 WDW589853:WDY589854 VUA589853:VUC589854 VKE589853:VKG589854 VAI589853:VAK589854 UQM589853:UQO589854 UGQ589853:UGS589854 TWU589853:TWW589854 TMY589853:TNA589854 TDC589853:TDE589854 STG589853:STI589854 SJK589853:SJM589854 RZO589853:RZQ589854 RPS589853:RPU589854 RFW589853:RFY589854 QWA589853:QWC589854 QME589853:QMG589854 QCI589853:QCK589854 PSM589853:PSO589854 PIQ589853:PIS589854 OYU589853:OYW589854 OOY589853:OPA589854 OFC589853:OFE589854 NVG589853:NVI589854 NLK589853:NLM589854 NBO589853:NBQ589854 MRS589853:MRU589854 MHW589853:MHY589854 LYA589853:LYC589854 LOE589853:LOG589854 LEI589853:LEK589854 KUM589853:KUO589854 KKQ589853:KKS589854 KAU589853:KAW589854 JQY589853:JRA589854 JHC589853:JHE589854 IXG589853:IXI589854 INK589853:INM589854 IDO589853:IDQ589854 HTS589853:HTU589854 HJW589853:HJY589854 HAA589853:HAC589854 GQE589853:GQG589854 GGI589853:GGK589854 FWM589853:FWO589854 FMQ589853:FMS589854 FCU589853:FCW589854 ESY589853:ETA589854 EJC589853:EJE589854 DZG589853:DZI589854 DPK589853:DPM589854 DFO589853:DFQ589854 CVS589853:CVU589854 CLW589853:CLY589854 CCA589853:CCC589854 BSE589853:BSG589854 BII589853:BIK589854 AYM589853:AYO589854 AOQ589853:AOS589854 AEU589853:AEW589854 UY589853:VA589854 LC589853:LE589854 BG589853:BI589854 WXO524317:WXQ524318 WNS524317:WNU524318 WDW524317:WDY524318 VUA524317:VUC524318 VKE524317:VKG524318 VAI524317:VAK524318 UQM524317:UQO524318 UGQ524317:UGS524318 TWU524317:TWW524318 TMY524317:TNA524318 TDC524317:TDE524318 STG524317:STI524318 SJK524317:SJM524318 RZO524317:RZQ524318 RPS524317:RPU524318 RFW524317:RFY524318 QWA524317:QWC524318 QME524317:QMG524318 QCI524317:QCK524318 PSM524317:PSO524318 PIQ524317:PIS524318 OYU524317:OYW524318 OOY524317:OPA524318 OFC524317:OFE524318 NVG524317:NVI524318 NLK524317:NLM524318 NBO524317:NBQ524318 MRS524317:MRU524318 MHW524317:MHY524318 LYA524317:LYC524318 LOE524317:LOG524318 LEI524317:LEK524318 KUM524317:KUO524318 KKQ524317:KKS524318 KAU524317:KAW524318 JQY524317:JRA524318 JHC524317:JHE524318 IXG524317:IXI524318 INK524317:INM524318 IDO524317:IDQ524318 HTS524317:HTU524318 HJW524317:HJY524318 HAA524317:HAC524318 GQE524317:GQG524318 GGI524317:GGK524318 FWM524317:FWO524318 FMQ524317:FMS524318 FCU524317:FCW524318 ESY524317:ETA524318 EJC524317:EJE524318 DZG524317:DZI524318 DPK524317:DPM524318 DFO524317:DFQ524318 CVS524317:CVU524318 CLW524317:CLY524318 CCA524317:CCC524318 BSE524317:BSG524318 BII524317:BIK524318 AYM524317:AYO524318 AOQ524317:AOS524318 AEU524317:AEW524318 UY524317:VA524318 LC524317:LE524318 BG524317:BI524318 WXO458781:WXQ458782 WNS458781:WNU458782 WDW458781:WDY458782 VUA458781:VUC458782 VKE458781:VKG458782 VAI458781:VAK458782 UQM458781:UQO458782 UGQ458781:UGS458782 TWU458781:TWW458782 TMY458781:TNA458782 TDC458781:TDE458782 STG458781:STI458782 SJK458781:SJM458782 RZO458781:RZQ458782 RPS458781:RPU458782 RFW458781:RFY458782 QWA458781:QWC458782 QME458781:QMG458782 QCI458781:QCK458782 PSM458781:PSO458782 PIQ458781:PIS458782 OYU458781:OYW458782 OOY458781:OPA458782 OFC458781:OFE458782 NVG458781:NVI458782 NLK458781:NLM458782 NBO458781:NBQ458782 MRS458781:MRU458782 MHW458781:MHY458782 LYA458781:LYC458782 LOE458781:LOG458782 LEI458781:LEK458782 KUM458781:KUO458782 KKQ458781:KKS458782 KAU458781:KAW458782 JQY458781:JRA458782 JHC458781:JHE458782 IXG458781:IXI458782 INK458781:INM458782 IDO458781:IDQ458782 HTS458781:HTU458782 HJW458781:HJY458782 HAA458781:HAC458782 GQE458781:GQG458782 GGI458781:GGK458782 FWM458781:FWO458782 FMQ458781:FMS458782 FCU458781:FCW458782 ESY458781:ETA458782 EJC458781:EJE458782 DZG458781:DZI458782 DPK458781:DPM458782 DFO458781:DFQ458782 CVS458781:CVU458782 CLW458781:CLY458782 CCA458781:CCC458782 BSE458781:BSG458782 BII458781:BIK458782 AYM458781:AYO458782 AOQ458781:AOS458782 AEU458781:AEW458782 UY458781:VA458782 LC458781:LE458782 BG458781:BI458782 WXO393245:WXQ393246 WNS393245:WNU393246 WDW393245:WDY393246 VUA393245:VUC393246 VKE393245:VKG393246 VAI393245:VAK393246 UQM393245:UQO393246 UGQ393245:UGS393246 TWU393245:TWW393246 TMY393245:TNA393246 TDC393245:TDE393246 STG393245:STI393246 SJK393245:SJM393246 RZO393245:RZQ393246 RPS393245:RPU393246 RFW393245:RFY393246 QWA393245:QWC393246 QME393245:QMG393246 QCI393245:QCK393246 PSM393245:PSO393246 PIQ393245:PIS393246 OYU393245:OYW393246 OOY393245:OPA393246 OFC393245:OFE393246 NVG393245:NVI393246 NLK393245:NLM393246 NBO393245:NBQ393246 MRS393245:MRU393246 MHW393245:MHY393246 LYA393245:LYC393246 LOE393245:LOG393246 LEI393245:LEK393246 KUM393245:KUO393246 KKQ393245:KKS393246 KAU393245:KAW393246 JQY393245:JRA393246 JHC393245:JHE393246 IXG393245:IXI393246 INK393245:INM393246 IDO393245:IDQ393246 HTS393245:HTU393246 HJW393245:HJY393246 HAA393245:HAC393246 GQE393245:GQG393246 GGI393245:GGK393246 FWM393245:FWO393246 FMQ393245:FMS393246 FCU393245:FCW393246 ESY393245:ETA393246 EJC393245:EJE393246 DZG393245:DZI393246 DPK393245:DPM393246 DFO393245:DFQ393246 CVS393245:CVU393246 CLW393245:CLY393246 CCA393245:CCC393246 BSE393245:BSG393246 BII393245:BIK393246 AYM393245:AYO393246 AOQ393245:AOS393246 AEU393245:AEW393246 UY393245:VA393246 LC393245:LE393246 BG393245:BI393246 WXO327709:WXQ327710 WNS327709:WNU327710 WDW327709:WDY327710 VUA327709:VUC327710 VKE327709:VKG327710 VAI327709:VAK327710 UQM327709:UQO327710 UGQ327709:UGS327710 TWU327709:TWW327710 TMY327709:TNA327710 TDC327709:TDE327710 STG327709:STI327710 SJK327709:SJM327710 RZO327709:RZQ327710 RPS327709:RPU327710 RFW327709:RFY327710 QWA327709:QWC327710 QME327709:QMG327710 QCI327709:QCK327710 PSM327709:PSO327710 PIQ327709:PIS327710 OYU327709:OYW327710 OOY327709:OPA327710 OFC327709:OFE327710 NVG327709:NVI327710 NLK327709:NLM327710 NBO327709:NBQ327710 MRS327709:MRU327710 MHW327709:MHY327710 LYA327709:LYC327710 LOE327709:LOG327710 LEI327709:LEK327710 KUM327709:KUO327710 KKQ327709:KKS327710 KAU327709:KAW327710 JQY327709:JRA327710 JHC327709:JHE327710 IXG327709:IXI327710 INK327709:INM327710 IDO327709:IDQ327710 HTS327709:HTU327710 HJW327709:HJY327710 HAA327709:HAC327710 GQE327709:GQG327710 GGI327709:GGK327710 FWM327709:FWO327710 FMQ327709:FMS327710 FCU327709:FCW327710 ESY327709:ETA327710 EJC327709:EJE327710 DZG327709:DZI327710 DPK327709:DPM327710 DFO327709:DFQ327710 CVS327709:CVU327710 CLW327709:CLY327710 CCA327709:CCC327710 BSE327709:BSG327710 BII327709:BIK327710 AYM327709:AYO327710 AOQ327709:AOS327710 AEU327709:AEW327710 UY327709:VA327710 LC327709:LE327710 BG327709:BI327710 WXO262173:WXQ262174 WNS262173:WNU262174 WDW262173:WDY262174 VUA262173:VUC262174 VKE262173:VKG262174 VAI262173:VAK262174 UQM262173:UQO262174 UGQ262173:UGS262174 TWU262173:TWW262174 TMY262173:TNA262174 TDC262173:TDE262174 STG262173:STI262174 SJK262173:SJM262174 RZO262173:RZQ262174 RPS262173:RPU262174 RFW262173:RFY262174 QWA262173:QWC262174 QME262173:QMG262174 QCI262173:QCK262174 PSM262173:PSO262174 PIQ262173:PIS262174 OYU262173:OYW262174 OOY262173:OPA262174 OFC262173:OFE262174 NVG262173:NVI262174 NLK262173:NLM262174 NBO262173:NBQ262174 MRS262173:MRU262174 MHW262173:MHY262174 LYA262173:LYC262174 LOE262173:LOG262174 LEI262173:LEK262174 KUM262173:KUO262174 KKQ262173:KKS262174 KAU262173:KAW262174 JQY262173:JRA262174 JHC262173:JHE262174 IXG262173:IXI262174 INK262173:INM262174 IDO262173:IDQ262174 HTS262173:HTU262174 HJW262173:HJY262174 HAA262173:HAC262174 GQE262173:GQG262174 GGI262173:GGK262174 FWM262173:FWO262174 FMQ262173:FMS262174 FCU262173:FCW262174 ESY262173:ETA262174 EJC262173:EJE262174 DZG262173:DZI262174 DPK262173:DPM262174 DFO262173:DFQ262174 CVS262173:CVU262174 CLW262173:CLY262174 CCA262173:CCC262174 BSE262173:BSG262174 BII262173:BIK262174 AYM262173:AYO262174 AOQ262173:AOS262174 AEU262173:AEW262174 UY262173:VA262174 LC262173:LE262174 BG262173:BI262174 WXO196637:WXQ196638 WNS196637:WNU196638 WDW196637:WDY196638 VUA196637:VUC196638 VKE196637:VKG196638 VAI196637:VAK196638 UQM196637:UQO196638 UGQ196637:UGS196638 TWU196637:TWW196638 TMY196637:TNA196638 TDC196637:TDE196638 STG196637:STI196638 SJK196637:SJM196638 RZO196637:RZQ196638 RPS196637:RPU196638 RFW196637:RFY196638 QWA196637:QWC196638 QME196637:QMG196638 QCI196637:QCK196638 PSM196637:PSO196638 PIQ196637:PIS196638 OYU196637:OYW196638 OOY196637:OPA196638 OFC196637:OFE196638 NVG196637:NVI196638 NLK196637:NLM196638 NBO196637:NBQ196638 MRS196637:MRU196638 MHW196637:MHY196638 LYA196637:LYC196638 LOE196637:LOG196638 LEI196637:LEK196638 KUM196637:KUO196638 KKQ196637:KKS196638 KAU196637:KAW196638 JQY196637:JRA196638 JHC196637:JHE196638 IXG196637:IXI196638 INK196637:INM196638 IDO196637:IDQ196638 HTS196637:HTU196638 HJW196637:HJY196638 HAA196637:HAC196638 GQE196637:GQG196638 GGI196637:GGK196638 FWM196637:FWO196638 FMQ196637:FMS196638 FCU196637:FCW196638 ESY196637:ETA196638 EJC196637:EJE196638 DZG196637:DZI196638 DPK196637:DPM196638 DFO196637:DFQ196638 CVS196637:CVU196638 CLW196637:CLY196638 CCA196637:CCC196638 BSE196637:BSG196638 BII196637:BIK196638 AYM196637:AYO196638 AOQ196637:AOS196638 AEU196637:AEW196638 UY196637:VA196638 LC196637:LE196638 BG196637:BI196638 WXO131101:WXQ131102 WNS131101:WNU131102 WDW131101:WDY131102 VUA131101:VUC131102 VKE131101:VKG131102 VAI131101:VAK131102 UQM131101:UQO131102 UGQ131101:UGS131102 TWU131101:TWW131102 TMY131101:TNA131102 TDC131101:TDE131102 STG131101:STI131102 SJK131101:SJM131102 RZO131101:RZQ131102 RPS131101:RPU131102 RFW131101:RFY131102 QWA131101:QWC131102 QME131101:QMG131102 QCI131101:QCK131102 PSM131101:PSO131102 PIQ131101:PIS131102 OYU131101:OYW131102 OOY131101:OPA131102 OFC131101:OFE131102 NVG131101:NVI131102 NLK131101:NLM131102 NBO131101:NBQ131102 MRS131101:MRU131102 MHW131101:MHY131102 LYA131101:LYC131102 LOE131101:LOG131102 LEI131101:LEK131102 KUM131101:KUO131102 KKQ131101:KKS131102 KAU131101:KAW131102 JQY131101:JRA131102 JHC131101:JHE131102 IXG131101:IXI131102 INK131101:INM131102 IDO131101:IDQ131102 HTS131101:HTU131102 HJW131101:HJY131102 HAA131101:HAC131102 GQE131101:GQG131102 GGI131101:GGK131102 FWM131101:FWO131102 FMQ131101:FMS131102 FCU131101:FCW131102 ESY131101:ETA131102 EJC131101:EJE131102 DZG131101:DZI131102 DPK131101:DPM131102 DFO131101:DFQ131102 CVS131101:CVU131102 CLW131101:CLY131102 CCA131101:CCC131102 BSE131101:BSG131102 BII131101:BIK131102 AYM131101:AYO131102 AOQ131101:AOS131102 AEU131101:AEW131102 UY131101:VA131102 LC131101:LE131102 BG131101:BI131102 WXO65565:WXQ65566 WNS65565:WNU65566 WDW65565:WDY65566 VUA65565:VUC65566 VKE65565:VKG65566 VAI65565:VAK65566 UQM65565:UQO65566 UGQ65565:UGS65566 TWU65565:TWW65566 TMY65565:TNA65566 TDC65565:TDE65566 STG65565:STI65566 SJK65565:SJM65566 RZO65565:RZQ65566 RPS65565:RPU65566 RFW65565:RFY65566 QWA65565:QWC65566 QME65565:QMG65566 QCI65565:QCK65566 PSM65565:PSO65566 PIQ65565:PIS65566 OYU65565:OYW65566 OOY65565:OPA65566 OFC65565:OFE65566 NVG65565:NVI65566 NLK65565:NLM65566 NBO65565:NBQ65566 MRS65565:MRU65566 MHW65565:MHY65566 LYA65565:LYC65566 LOE65565:LOG65566 LEI65565:LEK65566 KUM65565:KUO65566 KKQ65565:KKS65566 KAU65565:KAW65566 JQY65565:JRA65566 JHC65565:JHE65566 IXG65565:IXI65566 INK65565:INM65566 IDO65565:IDQ65566 HTS65565:HTU65566 HJW65565:HJY65566 HAA65565:HAC65566 GQE65565:GQG65566 GGI65565:GGK65566 FWM65565:FWO65566 FMQ65565:FMS65566 FCU65565:FCW65566 ESY65565:ETA65566 EJC65565:EJE65566 DZG65565:DZI65566 DPK65565:DPM65566 DFO65565:DFQ65566 CVS65565:CVU65566 CLW65565:CLY65566 CCA65565:CCC65566 BSE65565:BSG65566 BII65565:BIK65566 AYM65565:AYO65566 AOQ65565:AOS65566 AEU65565:AEW65566 UY65565:VA65566 LC65565:LE65566 BG65565:BI65566 WWI983078:WWK983079 WMM983078:WMO983079 WCQ983078:WCS983079 VSU983078:VSW983079 VIY983078:VJA983079 UZC983078:UZE983079 UPG983078:UPI983079 UFK983078:UFM983079 TVO983078:TVQ983079 TLS983078:TLU983079 TBW983078:TBY983079 SSA983078:SSC983079 SIE983078:SIG983079 RYI983078:RYK983079 ROM983078:ROO983079 REQ983078:RES983079 QUU983078:QUW983079 QKY983078:QLA983079 QBC983078:QBE983079 PRG983078:PRI983079 PHK983078:PHM983079 OXO983078:OXQ983079 ONS983078:ONU983079 ODW983078:ODY983079 NUA983078:NUC983079 NKE983078:NKG983079 NAI983078:NAK983079 MQM983078:MQO983079 MGQ983078:MGS983079 LWU983078:LWW983079 LMY983078:LNA983079 LDC983078:LDE983079 KTG983078:KTI983079 KJK983078:KJM983079 JZO983078:JZQ983079 JPS983078:JPU983079 JFW983078:JFY983079 IWA983078:IWC983079 IME983078:IMG983079 ICI983078:ICK983079 HSM983078:HSO983079 HIQ983078:HIS983079 GYU983078:GYW983079 GOY983078:GPA983079 GFC983078:GFE983079 FVG983078:FVI983079 FLK983078:FLM983079 FBO983078:FBQ983079 ERS983078:ERU983079 EHW983078:EHY983079 DYA983078:DYC983079 DOE983078:DOG983079 DEI983078:DEK983079 CUM983078:CUO983079 CKQ983078:CKS983079 CAU983078:CAW983079 BQY983078:BRA983079 BHC983078:BHE983079 AXG983078:AXI983079 ANK983078:ANM983079 ADO983078:ADQ983079 TS983078:TU983079 JW983078:JY983079 AA983078:AC983079 WWI917542:WWK917543 WMM917542:WMO917543 WCQ917542:WCS917543 VSU917542:VSW917543 VIY917542:VJA917543 UZC917542:UZE917543 UPG917542:UPI917543 UFK917542:UFM917543 TVO917542:TVQ917543 TLS917542:TLU917543 TBW917542:TBY917543 SSA917542:SSC917543 SIE917542:SIG917543 RYI917542:RYK917543 ROM917542:ROO917543 REQ917542:RES917543 QUU917542:QUW917543 QKY917542:QLA917543 QBC917542:QBE917543 PRG917542:PRI917543 PHK917542:PHM917543 OXO917542:OXQ917543 ONS917542:ONU917543 ODW917542:ODY917543 NUA917542:NUC917543 NKE917542:NKG917543 NAI917542:NAK917543 MQM917542:MQO917543 MGQ917542:MGS917543 LWU917542:LWW917543 LMY917542:LNA917543 LDC917542:LDE917543 KTG917542:KTI917543 KJK917542:KJM917543 JZO917542:JZQ917543 JPS917542:JPU917543 JFW917542:JFY917543 IWA917542:IWC917543 IME917542:IMG917543 ICI917542:ICK917543 HSM917542:HSO917543 HIQ917542:HIS917543 GYU917542:GYW917543 GOY917542:GPA917543 GFC917542:GFE917543 FVG917542:FVI917543 FLK917542:FLM917543 FBO917542:FBQ917543 ERS917542:ERU917543 EHW917542:EHY917543 DYA917542:DYC917543 DOE917542:DOG917543 DEI917542:DEK917543 CUM917542:CUO917543 CKQ917542:CKS917543 CAU917542:CAW917543 BQY917542:BRA917543 BHC917542:BHE917543 AXG917542:AXI917543 ANK917542:ANM917543 ADO917542:ADQ917543 TS917542:TU917543 JW917542:JY917543 AA917542:AC917543 WWI852006:WWK852007 WMM852006:WMO852007 WCQ852006:WCS852007 VSU852006:VSW852007 VIY852006:VJA852007 UZC852006:UZE852007 UPG852006:UPI852007 UFK852006:UFM852007 TVO852006:TVQ852007 TLS852006:TLU852007 TBW852006:TBY852007 SSA852006:SSC852007 SIE852006:SIG852007 RYI852006:RYK852007 ROM852006:ROO852007 REQ852006:RES852007 QUU852006:QUW852007 QKY852006:QLA852007 QBC852006:QBE852007 PRG852006:PRI852007 PHK852006:PHM852007 OXO852006:OXQ852007 ONS852006:ONU852007 ODW852006:ODY852007 NUA852006:NUC852007 NKE852006:NKG852007 NAI852006:NAK852007 MQM852006:MQO852007 MGQ852006:MGS852007 LWU852006:LWW852007 LMY852006:LNA852007 LDC852006:LDE852007 KTG852006:KTI852007 KJK852006:KJM852007 JZO852006:JZQ852007 JPS852006:JPU852007 JFW852006:JFY852007 IWA852006:IWC852007 IME852006:IMG852007 ICI852006:ICK852007 HSM852006:HSO852007 HIQ852006:HIS852007 GYU852006:GYW852007 GOY852006:GPA852007 GFC852006:GFE852007 FVG852006:FVI852007 FLK852006:FLM852007 FBO852006:FBQ852007 ERS852006:ERU852007 EHW852006:EHY852007 DYA852006:DYC852007 DOE852006:DOG852007 DEI852006:DEK852007 CUM852006:CUO852007 CKQ852006:CKS852007 CAU852006:CAW852007 BQY852006:BRA852007 BHC852006:BHE852007 AXG852006:AXI852007 ANK852006:ANM852007 ADO852006:ADQ852007 TS852006:TU852007 JW852006:JY852007 AA852006:AC852007 WWI786470:WWK786471 WMM786470:WMO786471 WCQ786470:WCS786471 VSU786470:VSW786471 VIY786470:VJA786471 UZC786470:UZE786471 UPG786470:UPI786471 UFK786470:UFM786471 TVO786470:TVQ786471 TLS786470:TLU786471 TBW786470:TBY786471 SSA786470:SSC786471 SIE786470:SIG786471 RYI786470:RYK786471 ROM786470:ROO786471 REQ786470:RES786471 QUU786470:QUW786471 QKY786470:QLA786471 QBC786470:QBE786471 PRG786470:PRI786471 PHK786470:PHM786471 OXO786470:OXQ786471 ONS786470:ONU786471 ODW786470:ODY786471 NUA786470:NUC786471 NKE786470:NKG786471 NAI786470:NAK786471 MQM786470:MQO786471 MGQ786470:MGS786471 LWU786470:LWW786471 LMY786470:LNA786471 LDC786470:LDE786471 KTG786470:KTI786471 KJK786470:KJM786471 JZO786470:JZQ786471 JPS786470:JPU786471 JFW786470:JFY786471 IWA786470:IWC786471 IME786470:IMG786471 ICI786470:ICK786471 HSM786470:HSO786471 HIQ786470:HIS786471 GYU786470:GYW786471 GOY786470:GPA786471 GFC786470:GFE786471 FVG786470:FVI786471 FLK786470:FLM786471 FBO786470:FBQ786471 ERS786470:ERU786471 EHW786470:EHY786471 DYA786470:DYC786471 DOE786470:DOG786471 DEI786470:DEK786471 CUM786470:CUO786471 CKQ786470:CKS786471 CAU786470:CAW786471 BQY786470:BRA786471 BHC786470:BHE786471 AXG786470:AXI786471 ANK786470:ANM786471 ADO786470:ADQ786471 TS786470:TU786471 JW786470:JY786471 AA786470:AC786471 WWI720934:WWK720935 WMM720934:WMO720935 WCQ720934:WCS720935 VSU720934:VSW720935 VIY720934:VJA720935 UZC720934:UZE720935 UPG720934:UPI720935 UFK720934:UFM720935 TVO720934:TVQ720935 TLS720934:TLU720935 TBW720934:TBY720935 SSA720934:SSC720935 SIE720934:SIG720935 RYI720934:RYK720935 ROM720934:ROO720935 REQ720934:RES720935 QUU720934:QUW720935 QKY720934:QLA720935 QBC720934:QBE720935 PRG720934:PRI720935 PHK720934:PHM720935 OXO720934:OXQ720935 ONS720934:ONU720935 ODW720934:ODY720935 NUA720934:NUC720935 NKE720934:NKG720935 NAI720934:NAK720935 MQM720934:MQO720935 MGQ720934:MGS720935 LWU720934:LWW720935 LMY720934:LNA720935 LDC720934:LDE720935 KTG720934:KTI720935 KJK720934:KJM720935 JZO720934:JZQ720935 JPS720934:JPU720935 JFW720934:JFY720935 IWA720934:IWC720935 IME720934:IMG720935 ICI720934:ICK720935 HSM720934:HSO720935 HIQ720934:HIS720935 GYU720934:GYW720935 GOY720934:GPA720935 GFC720934:GFE720935 FVG720934:FVI720935 FLK720934:FLM720935 FBO720934:FBQ720935 ERS720934:ERU720935 EHW720934:EHY720935 DYA720934:DYC720935 DOE720934:DOG720935 DEI720934:DEK720935 CUM720934:CUO720935 CKQ720934:CKS720935 CAU720934:CAW720935 BQY720934:BRA720935 BHC720934:BHE720935 AXG720934:AXI720935 ANK720934:ANM720935 ADO720934:ADQ720935 TS720934:TU720935 JW720934:JY720935 AA720934:AC720935 WWI655398:WWK655399 WMM655398:WMO655399 WCQ655398:WCS655399 VSU655398:VSW655399 VIY655398:VJA655399 UZC655398:UZE655399 UPG655398:UPI655399 UFK655398:UFM655399 TVO655398:TVQ655399 TLS655398:TLU655399 TBW655398:TBY655399 SSA655398:SSC655399 SIE655398:SIG655399 RYI655398:RYK655399 ROM655398:ROO655399 REQ655398:RES655399 QUU655398:QUW655399 QKY655398:QLA655399 QBC655398:QBE655399 PRG655398:PRI655399 PHK655398:PHM655399 OXO655398:OXQ655399 ONS655398:ONU655399 ODW655398:ODY655399 NUA655398:NUC655399 NKE655398:NKG655399 NAI655398:NAK655399 MQM655398:MQO655399 MGQ655398:MGS655399 LWU655398:LWW655399 LMY655398:LNA655399 LDC655398:LDE655399 KTG655398:KTI655399 KJK655398:KJM655399 JZO655398:JZQ655399 JPS655398:JPU655399 JFW655398:JFY655399 IWA655398:IWC655399 IME655398:IMG655399 ICI655398:ICK655399 HSM655398:HSO655399 HIQ655398:HIS655399 GYU655398:GYW655399 GOY655398:GPA655399 GFC655398:GFE655399 FVG655398:FVI655399 FLK655398:FLM655399 FBO655398:FBQ655399 ERS655398:ERU655399 EHW655398:EHY655399 DYA655398:DYC655399 DOE655398:DOG655399 DEI655398:DEK655399 CUM655398:CUO655399 CKQ655398:CKS655399 CAU655398:CAW655399 BQY655398:BRA655399 BHC655398:BHE655399 AXG655398:AXI655399 ANK655398:ANM655399 ADO655398:ADQ655399 TS655398:TU655399 JW655398:JY655399 AA655398:AC655399 WWI589862:WWK589863 WMM589862:WMO589863 WCQ589862:WCS589863 VSU589862:VSW589863 VIY589862:VJA589863 UZC589862:UZE589863 UPG589862:UPI589863 UFK589862:UFM589863 TVO589862:TVQ589863 TLS589862:TLU589863 TBW589862:TBY589863 SSA589862:SSC589863 SIE589862:SIG589863 RYI589862:RYK589863 ROM589862:ROO589863 REQ589862:RES589863 QUU589862:QUW589863 QKY589862:QLA589863 QBC589862:QBE589863 PRG589862:PRI589863 PHK589862:PHM589863 OXO589862:OXQ589863 ONS589862:ONU589863 ODW589862:ODY589863 NUA589862:NUC589863 NKE589862:NKG589863 NAI589862:NAK589863 MQM589862:MQO589863 MGQ589862:MGS589863 LWU589862:LWW589863 LMY589862:LNA589863 LDC589862:LDE589863 KTG589862:KTI589863 KJK589862:KJM589863 JZO589862:JZQ589863 JPS589862:JPU589863 JFW589862:JFY589863 IWA589862:IWC589863 IME589862:IMG589863 ICI589862:ICK589863 HSM589862:HSO589863 HIQ589862:HIS589863 GYU589862:GYW589863 GOY589862:GPA589863 GFC589862:GFE589863 FVG589862:FVI589863 FLK589862:FLM589863 FBO589862:FBQ589863 ERS589862:ERU589863 EHW589862:EHY589863 DYA589862:DYC589863 DOE589862:DOG589863 DEI589862:DEK589863 CUM589862:CUO589863 CKQ589862:CKS589863 CAU589862:CAW589863 BQY589862:BRA589863 BHC589862:BHE589863 AXG589862:AXI589863 ANK589862:ANM589863 ADO589862:ADQ589863 TS589862:TU589863 JW589862:JY589863 AA589862:AC589863 WWI524326:WWK524327 WMM524326:WMO524327 WCQ524326:WCS524327 VSU524326:VSW524327 VIY524326:VJA524327 UZC524326:UZE524327 UPG524326:UPI524327 UFK524326:UFM524327 TVO524326:TVQ524327 TLS524326:TLU524327 TBW524326:TBY524327 SSA524326:SSC524327 SIE524326:SIG524327 RYI524326:RYK524327 ROM524326:ROO524327 REQ524326:RES524327 QUU524326:QUW524327 QKY524326:QLA524327 QBC524326:QBE524327 PRG524326:PRI524327 PHK524326:PHM524327 OXO524326:OXQ524327 ONS524326:ONU524327 ODW524326:ODY524327 NUA524326:NUC524327 NKE524326:NKG524327 NAI524326:NAK524327 MQM524326:MQO524327 MGQ524326:MGS524327 LWU524326:LWW524327 LMY524326:LNA524327 LDC524326:LDE524327 KTG524326:KTI524327 KJK524326:KJM524327 JZO524326:JZQ524327 JPS524326:JPU524327 JFW524326:JFY524327 IWA524326:IWC524327 IME524326:IMG524327 ICI524326:ICK524327 HSM524326:HSO524327 HIQ524326:HIS524327 GYU524326:GYW524327 GOY524326:GPA524327 GFC524326:GFE524327 FVG524326:FVI524327 FLK524326:FLM524327 FBO524326:FBQ524327 ERS524326:ERU524327 EHW524326:EHY524327 DYA524326:DYC524327 DOE524326:DOG524327 DEI524326:DEK524327 CUM524326:CUO524327 CKQ524326:CKS524327 CAU524326:CAW524327 BQY524326:BRA524327 BHC524326:BHE524327 AXG524326:AXI524327 ANK524326:ANM524327 ADO524326:ADQ524327 TS524326:TU524327 JW524326:JY524327 AA524326:AC524327 WWI458790:WWK458791 WMM458790:WMO458791 WCQ458790:WCS458791 VSU458790:VSW458791 VIY458790:VJA458791 UZC458790:UZE458791 UPG458790:UPI458791 UFK458790:UFM458791 TVO458790:TVQ458791 TLS458790:TLU458791 TBW458790:TBY458791 SSA458790:SSC458791 SIE458790:SIG458791 RYI458790:RYK458791 ROM458790:ROO458791 REQ458790:RES458791 QUU458790:QUW458791 QKY458790:QLA458791 QBC458790:QBE458791 PRG458790:PRI458791 PHK458790:PHM458791 OXO458790:OXQ458791 ONS458790:ONU458791 ODW458790:ODY458791 NUA458790:NUC458791 NKE458790:NKG458791 NAI458790:NAK458791 MQM458790:MQO458791 MGQ458790:MGS458791 LWU458790:LWW458791 LMY458790:LNA458791 LDC458790:LDE458791 KTG458790:KTI458791 KJK458790:KJM458791 JZO458790:JZQ458791 JPS458790:JPU458791 JFW458790:JFY458791 IWA458790:IWC458791 IME458790:IMG458791 ICI458790:ICK458791 HSM458790:HSO458791 HIQ458790:HIS458791 GYU458790:GYW458791 GOY458790:GPA458791 GFC458790:GFE458791 FVG458790:FVI458791 FLK458790:FLM458791 FBO458790:FBQ458791 ERS458790:ERU458791 EHW458790:EHY458791 DYA458790:DYC458791 DOE458790:DOG458791 DEI458790:DEK458791 CUM458790:CUO458791 CKQ458790:CKS458791 CAU458790:CAW458791 BQY458790:BRA458791 BHC458790:BHE458791 AXG458790:AXI458791 ANK458790:ANM458791 ADO458790:ADQ458791 TS458790:TU458791 JW458790:JY458791 AA458790:AC458791 WWI393254:WWK393255 WMM393254:WMO393255 WCQ393254:WCS393255 VSU393254:VSW393255 VIY393254:VJA393255 UZC393254:UZE393255 UPG393254:UPI393255 UFK393254:UFM393255 TVO393254:TVQ393255 TLS393254:TLU393255 TBW393254:TBY393255 SSA393254:SSC393255 SIE393254:SIG393255 RYI393254:RYK393255 ROM393254:ROO393255 REQ393254:RES393255 QUU393254:QUW393255 QKY393254:QLA393255 QBC393254:QBE393255 PRG393254:PRI393255 PHK393254:PHM393255 OXO393254:OXQ393255 ONS393254:ONU393255 ODW393254:ODY393255 NUA393254:NUC393255 NKE393254:NKG393255 NAI393254:NAK393255 MQM393254:MQO393255 MGQ393254:MGS393255 LWU393254:LWW393255 LMY393254:LNA393255 LDC393254:LDE393255 KTG393254:KTI393255 KJK393254:KJM393255 JZO393254:JZQ393255 JPS393254:JPU393255 JFW393254:JFY393255 IWA393254:IWC393255 IME393254:IMG393255 ICI393254:ICK393255 HSM393254:HSO393255 HIQ393254:HIS393255 GYU393254:GYW393255 GOY393254:GPA393255 GFC393254:GFE393255 FVG393254:FVI393255 FLK393254:FLM393255 FBO393254:FBQ393255 ERS393254:ERU393255 EHW393254:EHY393255 DYA393254:DYC393255 DOE393254:DOG393255 DEI393254:DEK393255 CUM393254:CUO393255 CKQ393254:CKS393255 CAU393254:CAW393255 BQY393254:BRA393255 BHC393254:BHE393255 AXG393254:AXI393255 ANK393254:ANM393255 ADO393254:ADQ393255 TS393254:TU393255 JW393254:JY393255 AA393254:AC393255 WWI327718:WWK327719 WMM327718:WMO327719 WCQ327718:WCS327719 VSU327718:VSW327719 VIY327718:VJA327719 UZC327718:UZE327719 UPG327718:UPI327719 UFK327718:UFM327719 TVO327718:TVQ327719 TLS327718:TLU327719 TBW327718:TBY327719 SSA327718:SSC327719 SIE327718:SIG327719 RYI327718:RYK327719 ROM327718:ROO327719 REQ327718:RES327719 QUU327718:QUW327719 QKY327718:QLA327719 QBC327718:QBE327719 PRG327718:PRI327719 PHK327718:PHM327719 OXO327718:OXQ327719 ONS327718:ONU327719 ODW327718:ODY327719 NUA327718:NUC327719 NKE327718:NKG327719 NAI327718:NAK327719 MQM327718:MQO327719 MGQ327718:MGS327719 LWU327718:LWW327719 LMY327718:LNA327719 LDC327718:LDE327719 KTG327718:KTI327719 KJK327718:KJM327719 JZO327718:JZQ327719 JPS327718:JPU327719 JFW327718:JFY327719 IWA327718:IWC327719 IME327718:IMG327719 ICI327718:ICK327719 HSM327718:HSO327719 HIQ327718:HIS327719 GYU327718:GYW327719 GOY327718:GPA327719 GFC327718:GFE327719 FVG327718:FVI327719 FLK327718:FLM327719 FBO327718:FBQ327719 ERS327718:ERU327719 EHW327718:EHY327719 DYA327718:DYC327719 DOE327718:DOG327719 DEI327718:DEK327719 CUM327718:CUO327719 CKQ327718:CKS327719 CAU327718:CAW327719 BQY327718:BRA327719 BHC327718:BHE327719 AXG327718:AXI327719 ANK327718:ANM327719 ADO327718:ADQ327719 TS327718:TU327719 JW327718:JY327719 AA327718:AC327719 WWI262182:WWK262183 WMM262182:WMO262183 WCQ262182:WCS262183 VSU262182:VSW262183 VIY262182:VJA262183 UZC262182:UZE262183 UPG262182:UPI262183 UFK262182:UFM262183 TVO262182:TVQ262183 TLS262182:TLU262183 TBW262182:TBY262183 SSA262182:SSC262183 SIE262182:SIG262183 RYI262182:RYK262183 ROM262182:ROO262183 REQ262182:RES262183 QUU262182:QUW262183 QKY262182:QLA262183 QBC262182:QBE262183 PRG262182:PRI262183 PHK262182:PHM262183 OXO262182:OXQ262183 ONS262182:ONU262183 ODW262182:ODY262183 NUA262182:NUC262183 NKE262182:NKG262183 NAI262182:NAK262183 MQM262182:MQO262183 MGQ262182:MGS262183 LWU262182:LWW262183 LMY262182:LNA262183 LDC262182:LDE262183 KTG262182:KTI262183 KJK262182:KJM262183 JZO262182:JZQ262183 JPS262182:JPU262183 JFW262182:JFY262183 IWA262182:IWC262183 IME262182:IMG262183 ICI262182:ICK262183 HSM262182:HSO262183 HIQ262182:HIS262183 GYU262182:GYW262183 GOY262182:GPA262183 GFC262182:GFE262183 FVG262182:FVI262183 FLK262182:FLM262183 FBO262182:FBQ262183 ERS262182:ERU262183 EHW262182:EHY262183 DYA262182:DYC262183 DOE262182:DOG262183 DEI262182:DEK262183 CUM262182:CUO262183 CKQ262182:CKS262183 CAU262182:CAW262183 BQY262182:BRA262183 BHC262182:BHE262183 AXG262182:AXI262183 ANK262182:ANM262183 ADO262182:ADQ262183 TS262182:TU262183 JW262182:JY262183 AA262182:AC262183 WWI196646:WWK196647 WMM196646:WMO196647 WCQ196646:WCS196647 VSU196646:VSW196647 VIY196646:VJA196647 UZC196646:UZE196647 UPG196646:UPI196647 UFK196646:UFM196647 TVO196646:TVQ196647 TLS196646:TLU196647 TBW196646:TBY196647 SSA196646:SSC196647 SIE196646:SIG196647 RYI196646:RYK196647 ROM196646:ROO196647 REQ196646:RES196647 QUU196646:QUW196647 QKY196646:QLA196647 QBC196646:QBE196647 PRG196646:PRI196647 PHK196646:PHM196647 OXO196646:OXQ196647 ONS196646:ONU196647 ODW196646:ODY196647 NUA196646:NUC196647 NKE196646:NKG196647 NAI196646:NAK196647 MQM196646:MQO196647 MGQ196646:MGS196647 LWU196646:LWW196647 LMY196646:LNA196647 LDC196646:LDE196647 KTG196646:KTI196647 KJK196646:KJM196647 JZO196646:JZQ196647 JPS196646:JPU196647 JFW196646:JFY196647 IWA196646:IWC196647 IME196646:IMG196647 ICI196646:ICK196647 HSM196646:HSO196647 HIQ196646:HIS196647 GYU196646:GYW196647 GOY196646:GPA196647 GFC196646:GFE196647 FVG196646:FVI196647 FLK196646:FLM196647 FBO196646:FBQ196647 ERS196646:ERU196647 EHW196646:EHY196647 DYA196646:DYC196647 DOE196646:DOG196647 DEI196646:DEK196647 CUM196646:CUO196647 CKQ196646:CKS196647 CAU196646:CAW196647 BQY196646:BRA196647 BHC196646:BHE196647 AXG196646:AXI196647 ANK196646:ANM196647 ADO196646:ADQ196647 TS196646:TU196647 JW196646:JY196647 AA196646:AC196647 WWI131110:WWK131111 WMM131110:WMO131111 WCQ131110:WCS131111 VSU131110:VSW131111 VIY131110:VJA131111 UZC131110:UZE131111 UPG131110:UPI131111 UFK131110:UFM131111 TVO131110:TVQ131111 TLS131110:TLU131111 TBW131110:TBY131111 SSA131110:SSC131111 SIE131110:SIG131111 RYI131110:RYK131111 ROM131110:ROO131111 REQ131110:RES131111 QUU131110:QUW131111 QKY131110:QLA131111 QBC131110:QBE131111 PRG131110:PRI131111 PHK131110:PHM131111 OXO131110:OXQ131111 ONS131110:ONU131111 ODW131110:ODY131111 NUA131110:NUC131111 NKE131110:NKG131111 NAI131110:NAK131111 MQM131110:MQO131111 MGQ131110:MGS131111 LWU131110:LWW131111 LMY131110:LNA131111 LDC131110:LDE131111 KTG131110:KTI131111 KJK131110:KJM131111 JZO131110:JZQ131111 JPS131110:JPU131111 JFW131110:JFY131111 IWA131110:IWC131111 IME131110:IMG131111 ICI131110:ICK131111 HSM131110:HSO131111 HIQ131110:HIS131111 GYU131110:GYW131111 GOY131110:GPA131111 GFC131110:GFE131111 FVG131110:FVI131111 FLK131110:FLM131111 FBO131110:FBQ131111 ERS131110:ERU131111 EHW131110:EHY131111 DYA131110:DYC131111 DOE131110:DOG131111 DEI131110:DEK131111 CUM131110:CUO131111 CKQ131110:CKS131111 CAU131110:CAW131111 BQY131110:BRA131111 BHC131110:BHE131111 AXG131110:AXI131111 ANK131110:ANM131111 ADO131110:ADQ131111 TS131110:TU131111 JW131110:JY131111 AA131110:AC131111 WWI65574:WWK65575 WMM65574:WMO65575 WCQ65574:WCS65575 VSU65574:VSW65575 VIY65574:VJA65575 UZC65574:UZE65575 UPG65574:UPI65575 UFK65574:UFM65575 TVO65574:TVQ65575 TLS65574:TLU65575 TBW65574:TBY65575 SSA65574:SSC65575 SIE65574:SIG65575 RYI65574:RYK65575 ROM65574:ROO65575 REQ65574:RES65575 QUU65574:QUW65575 QKY65574:QLA65575 QBC65574:QBE65575 PRG65574:PRI65575 PHK65574:PHM65575 OXO65574:OXQ65575 ONS65574:ONU65575 ODW65574:ODY65575 NUA65574:NUC65575 NKE65574:NKG65575 NAI65574:NAK65575 MQM65574:MQO65575 MGQ65574:MGS65575 LWU65574:LWW65575 LMY65574:LNA65575 LDC65574:LDE65575 KTG65574:KTI65575 KJK65574:KJM65575 JZO65574:JZQ65575 JPS65574:JPU65575 JFW65574:JFY65575 IWA65574:IWC65575 IME65574:IMG65575 ICI65574:ICK65575 HSM65574:HSO65575 HIQ65574:HIS65575 GYU65574:GYW65575 GOY65574:GPA65575 GFC65574:GFE65575 FVG65574:FVI65575 FLK65574:FLM65575 FBO65574:FBQ65575 ERS65574:ERU65575 EHW65574:EHY65575 DYA65574:DYC65575 DOE65574:DOG65575 DEI65574:DEK65575 CUM65574:CUO65575 CKQ65574:CKS65575 CAU65574:CAW65575 BQY65574:BRA65575 BHC65574:BHE65575 AXG65574:AXI65575 ANK65574:ANM65575 ADO65574:ADQ65575 TS65574:TU65575 JW65574:JY65575 AA65574:AC65575 WWI983075:WWK983076 WMM983075:WMO983076 WCQ983075:WCS983076 VSU983075:VSW983076 VIY983075:VJA983076 UZC983075:UZE983076 UPG983075:UPI983076 UFK983075:UFM983076 TVO983075:TVQ983076 TLS983075:TLU983076 TBW983075:TBY983076 SSA983075:SSC983076 SIE983075:SIG983076 RYI983075:RYK983076 ROM983075:ROO983076 REQ983075:RES983076 QUU983075:QUW983076 QKY983075:QLA983076 QBC983075:QBE983076 PRG983075:PRI983076 PHK983075:PHM983076 OXO983075:OXQ983076 ONS983075:ONU983076 ODW983075:ODY983076 NUA983075:NUC983076 NKE983075:NKG983076 NAI983075:NAK983076 MQM983075:MQO983076 MGQ983075:MGS983076 LWU983075:LWW983076 LMY983075:LNA983076 LDC983075:LDE983076 KTG983075:KTI983076 KJK983075:KJM983076 JZO983075:JZQ983076 JPS983075:JPU983076 JFW983075:JFY983076 IWA983075:IWC983076 IME983075:IMG983076 ICI983075:ICK983076 HSM983075:HSO983076 HIQ983075:HIS983076 GYU983075:GYW983076 GOY983075:GPA983076 GFC983075:GFE983076 FVG983075:FVI983076 FLK983075:FLM983076 FBO983075:FBQ983076 ERS983075:ERU983076 EHW983075:EHY983076 DYA983075:DYC983076 DOE983075:DOG983076 DEI983075:DEK983076 CUM983075:CUO983076 CKQ983075:CKS983076 CAU983075:CAW983076 BQY983075:BRA983076 BHC983075:BHE983076 AXG983075:AXI983076 ANK983075:ANM983076 ADO983075:ADQ983076 TS983075:TU983076 JW983075:JY983076 AA983075:AC983076 WWI917539:WWK917540 WMM917539:WMO917540 WCQ917539:WCS917540 VSU917539:VSW917540 VIY917539:VJA917540 UZC917539:UZE917540 UPG917539:UPI917540 UFK917539:UFM917540 TVO917539:TVQ917540 TLS917539:TLU917540 TBW917539:TBY917540 SSA917539:SSC917540 SIE917539:SIG917540 RYI917539:RYK917540 ROM917539:ROO917540 REQ917539:RES917540 QUU917539:QUW917540 QKY917539:QLA917540 QBC917539:QBE917540 PRG917539:PRI917540 PHK917539:PHM917540 OXO917539:OXQ917540 ONS917539:ONU917540 ODW917539:ODY917540 NUA917539:NUC917540 NKE917539:NKG917540 NAI917539:NAK917540 MQM917539:MQO917540 MGQ917539:MGS917540 LWU917539:LWW917540 LMY917539:LNA917540 LDC917539:LDE917540 KTG917539:KTI917540 KJK917539:KJM917540 JZO917539:JZQ917540 JPS917539:JPU917540 JFW917539:JFY917540 IWA917539:IWC917540 IME917539:IMG917540 ICI917539:ICK917540 HSM917539:HSO917540 HIQ917539:HIS917540 GYU917539:GYW917540 GOY917539:GPA917540 GFC917539:GFE917540 FVG917539:FVI917540 FLK917539:FLM917540 FBO917539:FBQ917540 ERS917539:ERU917540 EHW917539:EHY917540 DYA917539:DYC917540 DOE917539:DOG917540 DEI917539:DEK917540 CUM917539:CUO917540 CKQ917539:CKS917540 CAU917539:CAW917540 BQY917539:BRA917540 BHC917539:BHE917540 AXG917539:AXI917540 ANK917539:ANM917540 ADO917539:ADQ917540 TS917539:TU917540 JW917539:JY917540 AA917539:AC917540 WWI852003:WWK852004 WMM852003:WMO852004 WCQ852003:WCS852004 VSU852003:VSW852004 VIY852003:VJA852004 UZC852003:UZE852004 UPG852003:UPI852004 UFK852003:UFM852004 TVO852003:TVQ852004 TLS852003:TLU852004 TBW852003:TBY852004 SSA852003:SSC852004 SIE852003:SIG852004 RYI852003:RYK852004 ROM852003:ROO852004 REQ852003:RES852004 QUU852003:QUW852004 QKY852003:QLA852004 QBC852003:QBE852004 PRG852003:PRI852004 PHK852003:PHM852004 OXO852003:OXQ852004 ONS852003:ONU852004 ODW852003:ODY852004 NUA852003:NUC852004 NKE852003:NKG852004 NAI852003:NAK852004 MQM852003:MQO852004 MGQ852003:MGS852004 LWU852003:LWW852004 LMY852003:LNA852004 LDC852003:LDE852004 KTG852003:KTI852004 KJK852003:KJM852004 JZO852003:JZQ852004 JPS852003:JPU852004 JFW852003:JFY852004 IWA852003:IWC852004 IME852003:IMG852004 ICI852003:ICK852004 HSM852003:HSO852004 HIQ852003:HIS852004 GYU852003:GYW852004 GOY852003:GPA852004 GFC852003:GFE852004 FVG852003:FVI852004 FLK852003:FLM852004 FBO852003:FBQ852004 ERS852003:ERU852004 EHW852003:EHY852004 DYA852003:DYC852004 DOE852003:DOG852004 DEI852003:DEK852004 CUM852003:CUO852004 CKQ852003:CKS852004 CAU852003:CAW852004 BQY852003:BRA852004 BHC852003:BHE852004 AXG852003:AXI852004 ANK852003:ANM852004 ADO852003:ADQ852004 TS852003:TU852004 JW852003:JY852004 AA852003:AC852004 WWI786467:WWK786468 WMM786467:WMO786468 WCQ786467:WCS786468 VSU786467:VSW786468 VIY786467:VJA786468 UZC786467:UZE786468 UPG786467:UPI786468 UFK786467:UFM786468 TVO786467:TVQ786468 TLS786467:TLU786468 TBW786467:TBY786468 SSA786467:SSC786468 SIE786467:SIG786468 RYI786467:RYK786468 ROM786467:ROO786468 REQ786467:RES786468 QUU786467:QUW786468 QKY786467:QLA786468 QBC786467:QBE786468 PRG786467:PRI786468 PHK786467:PHM786468 OXO786467:OXQ786468 ONS786467:ONU786468 ODW786467:ODY786468 NUA786467:NUC786468 NKE786467:NKG786468 NAI786467:NAK786468 MQM786467:MQO786468 MGQ786467:MGS786468 LWU786467:LWW786468 LMY786467:LNA786468 LDC786467:LDE786468 KTG786467:KTI786468 KJK786467:KJM786468 JZO786467:JZQ786468 JPS786467:JPU786468 JFW786467:JFY786468 IWA786467:IWC786468 IME786467:IMG786468 ICI786467:ICK786468 HSM786467:HSO786468 HIQ786467:HIS786468 GYU786467:GYW786468 GOY786467:GPA786468 GFC786467:GFE786468 FVG786467:FVI786468 FLK786467:FLM786468 FBO786467:FBQ786468 ERS786467:ERU786468 EHW786467:EHY786468 DYA786467:DYC786468 DOE786467:DOG786468 DEI786467:DEK786468 CUM786467:CUO786468 CKQ786467:CKS786468 CAU786467:CAW786468 BQY786467:BRA786468 BHC786467:BHE786468 AXG786467:AXI786468 ANK786467:ANM786468 ADO786467:ADQ786468 TS786467:TU786468 JW786467:JY786468 AA786467:AC786468 WWI720931:WWK720932 WMM720931:WMO720932 WCQ720931:WCS720932 VSU720931:VSW720932 VIY720931:VJA720932 UZC720931:UZE720932 UPG720931:UPI720932 UFK720931:UFM720932 TVO720931:TVQ720932 TLS720931:TLU720932 TBW720931:TBY720932 SSA720931:SSC720932 SIE720931:SIG720932 RYI720931:RYK720932 ROM720931:ROO720932 REQ720931:RES720932 QUU720931:QUW720932 QKY720931:QLA720932 QBC720931:QBE720932 PRG720931:PRI720932 PHK720931:PHM720932 OXO720931:OXQ720932 ONS720931:ONU720932 ODW720931:ODY720932 NUA720931:NUC720932 NKE720931:NKG720932 NAI720931:NAK720932 MQM720931:MQO720932 MGQ720931:MGS720932 LWU720931:LWW720932 LMY720931:LNA720932 LDC720931:LDE720932 KTG720931:KTI720932 KJK720931:KJM720932 JZO720931:JZQ720932 JPS720931:JPU720932 JFW720931:JFY720932 IWA720931:IWC720932 IME720931:IMG720932 ICI720931:ICK720932 HSM720931:HSO720932 HIQ720931:HIS720932 GYU720931:GYW720932 GOY720931:GPA720932 GFC720931:GFE720932 FVG720931:FVI720932 FLK720931:FLM720932 FBO720931:FBQ720932 ERS720931:ERU720932 EHW720931:EHY720932 DYA720931:DYC720932 DOE720931:DOG720932 DEI720931:DEK720932 CUM720931:CUO720932 CKQ720931:CKS720932 CAU720931:CAW720932 BQY720931:BRA720932 BHC720931:BHE720932 AXG720931:AXI720932 ANK720931:ANM720932 ADO720931:ADQ720932 TS720931:TU720932 JW720931:JY720932 AA720931:AC720932 WWI655395:WWK655396 WMM655395:WMO655396 WCQ655395:WCS655396 VSU655395:VSW655396 VIY655395:VJA655396 UZC655395:UZE655396 UPG655395:UPI655396 UFK655395:UFM655396 TVO655395:TVQ655396 TLS655395:TLU655396 TBW655395:TBY655396 SSA655395:SSC655396 SIE655395:SIG655396 RYI655395:RYK655396 ROM655395:ROO655396 REQ655395:RES655396 QUU655395:QUW655396 QKY655395:QLA655396 QBC655395:QBE655396 PRG655395:PRI655396 PHK655395:PHM655396 OXO655395:OXQ655396 ONS655395:ONU655396 ODW655395:ODY655396 NUA655395:NUC655396 NKE655395:NKG655396 NAI655395:NAK655396 MQM655395:MQO655396 MGQ655395:MGS655396 LWU655395:LWW655396 LMY655395:LNA655396 LDC655395:LDE655396 KTG655395:KTI655396 KJK655395:KJM655396 JZO655395:JZQ655396 JPS655395:JPU655396 JFW655395:JFY655396 IWA655395:IWC655396 IME655395:IMG655396 ICI655395:ICK655396 HSM655395:HSO655396 HIQ655395:HIS655396 GYU655395:GYW655396 GOY655395:GPA655396 GFC655395:GFE655396 FVG655395:FVI655396 FLK655395:FLM655396 FBO655395:FBQ655396 ERS655395:ERU655396 EHW655395:EHY655396 DYA655395:DYC655396 DOE655395:DOG655396 DEI655395:DEK655396 CUM655395:CUO655396 CKQ655395:CKS655396 CAU655395:CAW655396 BQY655395:BRA655396 BHC655395:BHE655396 AXG655395:AXI655396 ANK655395:ANM655396 ADO655395:ADQ655396 TS655395:TU655396 JW655395:JY655396 AA655395:AC655396 WWI589859:WWK589860 WMM589859:WMO589860 WCQ589859:WCS589860 VSU589859:VSW589860 VIY589859:VJA589860 UZC589859:UZE589860 UPG589859:UPI589860 UFK589859:UFM589860 TVO589859:TVQ589860 TLS589859:TLU589860 TBW589859:TBY589860 SSA589859:SSC589860 SIE589859:SIG589860 RYI589859:RYK589860 ROM589859:ROO589860 REQ589859:RES589860 QUU589859:QUW589860 QKY589859:QLA589860 QBC589859:QBE589860 PRG589859:PRI589860 PHK589859:PHM589860 OXO589859:OXQ589860 ONS589859:ONU589860 ODW589859:ODY589860 NUA589859:NUC589860 NKE589859:NKG589860 NAI589859:NAK589860 MQM589859:MQO589860 MGQ589859:MGS589860 LWU589859:LWW589860 LMY589859:LNA589860 LDC589859:LDE589860 KTG589859:KTI589860 KJK589859:KJM589860 JZO589859:JZQ589860 JPS589859:JPU589860 JFW589859:JFY589860 IWA589859:IWC589860 IME589859:IMG589860 ICI589859:ICK589860 HSM589859:HSO589860 HIQ589859:HIS589860 GYU589859:GYW589860 GOY589859:GPA589860 GFC589859:GFE589860 FVG589859:FVI589860 FLK589859:FLM589860 FBO589859:FBQ589860 ERS589859:ERU589860 EHW589859:EHY589860 DYA589859:DYC589860 DOE589859:DOG589860 DEI589859:DEK589860 CUM589859:CUO589860 CKQ589859:CKS589860 CAU589859:CAW589860 BQY589859:BRA589860 BHC589859:BHE589860 AXG589859:AXI589860 ANK589859:ANM589860 ADO589859:ADQ589860 TS589859:TU589860 JW589859:JY589860 AA589859:AC589860 WWI524323:WWK524324 WMM524323:WMO524324 WCQ524323:WCS524324 VSU524323:VSW524324 VIY524323:VJA524324 UZC524323:UZE524324 UPG524323:UPI524324 UFK524323:UFM524324 TVO524323:TVQ524324 TLS524323:TLU524324 TBW524323:TBY524324 SSA524323:SSC524324 SIE524323:SIG524324 RYI524323:RYK524324 ROM524323:ROO524324 REQ524323:RES524324 QUU524323:QUW524324 QKY524323:QLA524324 QBC524323:QBE524324 PRG524323:PRI524324 PHK524323:PHM524324 OXO524323:OXQ524324 ONS524323:ONU524324 ODW524323:ODY524324 NUA524323:NUC524324 NKE524323:NKG524324 NAI524323:NAK524324 MQM524323:MQO524324 MGQ524323:MGS524324 LWU524323:LWW524324 LMY524323:LNA524324 LDC524323:LDE524324 KTG524323:KTI524324 KJK524323:KJM524324 JZO524323:JZQ524324 JPS524323:JPU524324 JFW524323:JFY524324 IWA524323:IWC524324 IME524323:IMG524324 ICI524323:ICK524324 HSM524323:HSO524324 HIQ524323:HIS524324 GYU524323:GYW524324 GOY524323:GPA524324 GFC524323:GFE524324 FVG524323:FVI524324 FLK524323:FLM524324 FBO524323:FBQ524324 ERS524323:ERU524324 EHW524323:EHY524324 DYA524323:DYC524324 DOE524323:DOG524324 DEI524323:DEK524324 CUM524323:CUO524324 CKQ524323:CKS524324 CAU524323:CAW524324 BQY524323:BRA524324 BHC524323:BHE524324 AXG524323:AXI524324 ANK524323:ANM524324 ADO524323:ADQ524324 TS524323:TU524324 JW524323:JY524324 AA524323:AC524324 WWI458787:WWK458788 WMM458787:WMO458788 WCQ458787:WCS458788 VSU458787:VSW458788 VIY458787:VJA458788 UZC458787:UZE458788 UPG458787:UPI458788 UFK458787:UFM458788 TVO458787:TVQ458788 TLS458787:TLU458788 TBW458787:TBY458788 SSA458787:SSC458788 SIE458787:SIG458788 RYI458787:RYK458788 ROM458787:ROO458788 REQ458787:RES458788 QUU458787:QUW458788 QKY458787:QLA458788 QBC458787:QBE458788 PRG458787:PRI458788 PHK458787:PHM458788 OXO458787:OXQ458788 ONS458787:ONU458788 ODW458787:ODY458788 NUA458787:NUC458788 NKE458787:NKG458788 NAI458787:NAK458788 MQM458787:MQO458788 MGQ458787:MGS458788 LWU458787:LWW458788 LMY458787:LNA458788 LDC458787:LDE458788 KTG458787:KTI458788 KJK458787:KJM458788 JZO458787:JZQ458788 JPS458787:JPU458788 JFW458787:JFY458788 IWA458787:IWC458788 IME458787:IMG458788 ICI458787:ICK458788 HSM458787:HSO458788 HIQ458787:HIS458788 GYU458787:GYW458788 GOY458787:GPA458788 GFC458787:GFE458788 FVG458787:FVI458788 FLK458787:FLM458788 FBO458787:FBQ458788 ERS458787:ERU458788 EHW458787:EHY458788 DYA458787:DYC458788 DOE458787:DOG458788 DEI458787:DEK458788 CUM458787:CUO458788 CKQ458787:CKS458788 CAU458787:CAW458788 BQY458787:BRA458788 BHC458787:BHE458788 AXG458787:AXI458788 ANK458787:ANM458788 ADO458787:ADQ458788 TS458787:TU458788 JW458787:JY458788 AA458787:AC458788 WWI393251:WWK393252 WMM393251:WMO393252 WCQ393251:WCS393252 VSU393251:VSW393252 VIY393251:VJA393252 UZC393251:UZE393252 UPG393251:UPI393252 UFK393251:UFM393252 TVO393251:TVQ393252 TLS393251:TLU393252 TBW393251:TBY393252 SSA393251:SSC393252 SIE393251:SIG393252 RYI393251:RYK393252 ROM393251:ROO393252 REQ393251:RES393252 QUU393251:QUW393252 QKY393251:QLA393252 QBC393251:QBE393252 PRG393251:PRI393252 PHK393251:PHM393252 OXO393251:OXQ393252 ONS393251:ONU393252 ODW393251:ODY393252 NUA393251:NUC393252 NKE393251:NKG393252 NAI393251:NAK393252 MQM393251:MQO393252 MGQ393251:MGS393252 LWU393251:LWW393252 LMY393251:LNA393252 LDC393251:LDE393252 KTG393251:KTI393252 KJK393251:KJM393252 JZO393251:JZQ393252 JPS393251:JPU393252 JFW393251:JFY393252 IWA393251:IWC393252 IME393251:IMG393252 ICI393251:ICK393252 HSM393251:HSO393252 HIQ393251:HIS393252 GYU393251:GYW393252 GOY393251:GPA393252 GFC393251:GFE393252 FVG393251:FVI393252 FLK393251:FLM393252 FBO393251:FBQ393252 ERS393251:ERU393252 EHW393251:EHY393252 DYA393251:DYC393252 DOE393251:DOG393252 DEI393251:DEK393252 CUM393251:CUO393252 CKQ393251:CKS393252 CAU393251:CAW393252 BQY393251:BRA393252 BHC393251:BHE393252 AXG393251:AXI393252 ANK393251:ANM393252 ADO393251:ADQ393252 TS393251:TU393252 JW393251:JY393252 AA393251:AC393252 WWI327715:WWK327716 WMM327715:WMO327716 WCQ327715:WCS327716 VSU327715:VSW327716 VIY327715:VJA327716 UZC327715:UZE327716 UPG327715:UPI327716 UFK327715:UFM327716 TVO327715:TVQ327716 TLS327715:TLU327716 TBW327715:TBY327716 SSA327715:SSC327716 SIE327715:SIG327716 RYI327715:RYK327716 ROM327715:ROO327716 REQ327715:RES327716 QUU327715:QUW327716 QKY327715:QLA327716 QBC327715:QBE327716 PRG327715:PRI327716 PHK327715:PHM327716 OXO327715:OXQ327716 ONS327715:ONU327716 ODW327715:ODY327716 NUA327715:NUC327716 NKE327715:NKG327716 NAI327715:NAK327716 MQM327715:MQO327716 MGQ327715:MGS327716 LWU327715:LWW327716 LMY327715:LNA327716 LDC327715:LDE327716 KTG327715:KTI327716 KJK327715:KJM327716 JZO327715:JZQ327716 JPS327715:JPU327716 JFW327715:JFY327716 IWA327715:IWC327716 IME327715:IMG327716 ICI327715:ICK327716 HSM327715:HSO327716 HIQ327715:HIS327716 GYU327715:GYW327716 GOY327715:GPA327716 GFC327715:GFE327716 FVG327715:FVI327716 FLK327715:FLM327716 FBO327715:FBQ327716 ERS327715:ERU327716 EHW327715:EHY327716 DYA327715:DYC327716 DOE327715:DOG327716 DEI327715:DEK327716 CUM327715:CUO327716 CKQ327715:CKS327716 CAU327715:CAW327716 BQY327715:BRA327716 BHC327715:BHE327716 AXG327715:AXI327716 ANK327715:ANM327716 ADO327715:ADQ327716 TS327715:TU327716 JW327715:JY327716 AA327715:AC327716 WWI262179:WWK262180 WMM262179:WMO262180 WCQ262179:WCS262180 VSU262179:VSW262180 VIY262179:VJA262180 UZC262179:UZE262180 UPG262179:UPI262180 UFK262179:UFM262180 TVO262179:TVQ262180 TLS262179:TLU262180 TBW262179:TBY262180 SSA262179:SSC262180 SIE262179:SIG262180 RYI262179:RYK262180 ROM262179:ROO262180 REQ262179:RES262180 QUU262179:QUW262180 QKY262179:QLA262180 QBC262179:QBE262180 PRG262179:PRI262180 PHK262179:PHM262180 OXO262179:OXQ262180 ONS262179:ONU262180 ODW262179:ODY262180 NUA262179:NUC262180 NKE262179:NKG262180 NAI262179:NAK262180 MQM262179:MQO262180 MGQ262179:MGS262180 LWU262179:LWW262180 LMY262179:LNA262180 LDC262179:LDE262180 KTG262179:KTI262180 KJK262179:KJM262180 JZO262179:JZQ262180 JPS262179:JPU262180 JFW262179:JFY262180 IWA262179:IWC262180 IME262179:IMG262180 ICI262179:ICK262180 HSM262179:HSO262180 HIQ262179:HIS262180 GYU262179:GYW262180 GOY262179:GPA262180 GFC262179:GFE262180 FVG262179:FVI262180 FLK262179:FLM262180 FBO262179:FBQ262180 ERS262179:ERU262180 EHW262179:EHY262180 DYA262179:DYC262180 DOE262179:DOG262180 DEI262179:DEK262180 CUM262179:CUO262180 CKQ262179:CKS262180 CAU262179:CAW262180 BQY262179:BRA262180 BHC262179:BHE262180 AXG262179:AXI262180 ANK262179:ANM262180 ADO262179:ADQ262180 TS262179:TU262180 JW262179:JY262180 AA262179:AC262180 WWI196643:WWK196644 WMM196643:WMO196644 WCQ196643:WCS196644 VSU196643:VSW196644 VIY196643:VJA196644 UZC196643:UZE196644 UPG196643:UPI196644 UFK196643:UFM196644 TVO196643:TVQ196644 TLS196643:TLU196644 TBW196643:TBY196644 SSA196643:SSC196644 SIE196643:SIG196644 RYI196643:RYK196644 ROM196643:ROO196644 REQ196643:RES196644 QUU196643:QUW196644 QKY196643:QLA196644 QBC196643:QBE196644 PRG196643:PRI196644 PHK196643:PHM196644 OXO196643:OXQ196644 ONS196643:ONU196644 ODW196643:ODY196644 NUA196643:NUC196644 NKE196643:NKG196644 NAI196643:NAK196644 MQM196643:MQO196644 MGQ196643:MGS196644 LWU196643:LWW196644 LMY196643:LNA196644 LDC196643:LDE196644 KTG196643:KTI196644 KJK196643:KJM196644 JZO196643:JZQ196644 JPS196643:JPU196644 JFW196643:JFY196644 IWA196643:IWC196644 IME196643:IMG196644 ICI196643:ICK196644 HSM196643:HSO196644 HIQ196643:HIS196644 GYU196643:GYW196644 GOY196643:GPA196644 GFC196643:GFE196644 FVG196643:FVI196644 FLK196643:FLM196644 FBO196643:FBQ196644 ERS196643:ERU196644 EHW196643:EHY196644 DYA196643:DYC196644 DOE196643:DOG196644 DEI196643:DEK196644 CUM196643:CUO196644 CKQ196643:CKS196644 CAU196643:CAW196644 BQY196643:BRA196644 BHC196643:BHE196644 AXG196643:AXI196644 ANK196643:ANM196644 ADO196643:ADQ196644 TS196643:TU196644 JW196643:JY196644 AA196643:AC196644 WWI131107:WWK131108 WMM131107:WMO131108 WCQ131107:WCS131108 VSU131107:VSW131108 VIY131107:VJA131108 UZC131107:UZE131108 UPG131107:UPI131108 UFK131107:UFM131108 TVO131107:TVQ131108 TLS131107:TLU131108 TBW131107:TBY131108 SSA131107:SSC131108 SIE131107:SIG131108 RYI131107:RYK131108 ROM131107:ROO131108 REQ131107:RES131108 QUU131107:QUW131108 QKY131107:QLA131108 QBC131107:QBE131108 PRG131107:PRI131108 PHK131107:PHM131108 OXO131107:OXQ131108 ONS131107:ONU131108 ODW131107:ODY131108 NUA131107:NUC131108 NKE131107:NKG131108 NAI131107:NAK131108 MQM131107:MQO131108 MGQ131107:MGS131108 LWU131107:LWW131108 LMY131107:LNA131108 LDC131107:LDE131108 KTG131107:KTI131108 KJK131107:KJM131108 JZO131107:JZQ131108 JPS131107:JPU131108 JFW131107:JFY131108 IWA131107:IWC131108 IME131107:IMG131108 ICI131107:ICK131108 HSM131107:HSO131108 HIQ131107:HIS131108 GYU131107:GYW131108 GOY131107:GPA131108 GFC131107:GFE131108 FVG131107:FVI131108 FLK131107:FLM131108 FBO131107:FBQ131108 ERS131107:ERU131108 EHW131107:EHY131108 DYA131107:DYC131108 DOE131107:DOG131108 DEI131107:DEK131108 CUM131107:CUO131108 CKQ131107:CKS131108 CAU131107:CAW131108 BQY131107:BRA131108 BHC131107:BHE131108 AXG131107:AXI131108 ANK131107:ANM131108 ADO131107:ADQ131108 TS131107:TU131108 JW131107:JY131108 AA131107:AC131108 WWI65571:WWK65572 WMM65571:WMO65572 WCQ65571:WCS65572 VSU65571:VSW65572 VIY65571:VJA65572 UZC65571:UZE65572 UPG65571:UPI65572 UFK65571:UFM65572 TVO65571:TVQ65572 TLS65571:TLU65572 TBW65571:TBY65572 SSA65571:SSC65572 SIE65571:SIG65572 RYI65571:RYK65572 ROM65571:ROO65572 REQ65571:RES65572 QUU65571:QUW65572 QKY65571:QLA65572 QBC65571:QBE65572 PRG65571:PRI65572 PHK65571:PHM65572 OXO65571:OXQ65572 ONS65571:ONU65572 ODW65571:ODY65572 NUA65571:NUC65572 NKE65571:NKG65572 NAI65571:NAK65572 MQM65571:MQO65572 MGQ65571:MGS65572 LWU65571:LWW65572 LMY65571:LNA65572 LDC65571:LDE65572 KTG65571:KTI65572 KJK65571:KJM65572 JZO65571:JZQ65572 JPS65571:JPU65572 JFW65571:JFY65572 IWA65571:IWC65572 IME65571:IMG65572 ICI65571:ICK65572 HSM65571:HSO65572 HIQ65571:HIS65572 GYU65571:GYW65572 GOY65571:GPA65572 GFC65571:GFE65572 FVG65571:FVI65572 FLK65571:FLM65572 FBO65571:FBQ65572 ERS65571:ERU65572 EHW65571:EHY65572 DYA65571:DYC65572 DOE65571:DOG65572 DEI65571:DEK65572 CUM65571:CUO65572 CKQ65571:CKS65572 CAU65571:CAW65572 BQY65571:BRA65572 BHC65571:BHE65572 AXG65571:AXI65572 ANK65571:ANM65572 ADO65571:ADQ65572 TS65571:TU65572 JW65571:JY65572 AA65571:AC65572 WWI983072:WWK983073 WMM983072:WMO983073 WCQ983072:WCS983073 VSU983072:VSW983073 VIY983072:VJA983073 UZC983072:UZE983073 UPG983072:UPI983073 UFK983072:UFM983073 TVO983072:TVQ983073 TLS983072:TLU983073 TBW983072:TBY983073 SSA983072:SSC983073 SIE983072:SIG983073 RYI983072:RYK983073 ROM983072:ROO983073 REQ983072:RES983073 QUU983072:QUW983073 QKY983072:QLA983073 QBC983072:QBE983073 PRG983072:PRI983073 PHK983072:PHM983073 OXO983072:OXQ983073 ONS983072:ONU983073 ODW983072:ODY983073 NUA983072:NUC983073 NKE983072:NKG983073 NAI983072:NAK983073 MQM983072:MQO983073 MGQ983072:MGS983073 LWU983072:LWW983073 LMY983072:LNA983073 LDC983072:LDE983073 KTG983072:KTI983073 KJK983072:KJM983073 JZO983072:JZQ983073 JPS983072:JPU983073 JFW983072:JFY983073 IWA983072:IWC983073 IME983072:IMG983073 ICI983072:ICK983073 HSM983072:HSO983073 HIQ983072:HIS983073 GYU983072:GYW983073 GOY983072:GPA983073 GFC983072:GFE983073 FVG983072:FVI983073 FLK983072:FLM983073 FBO983072:FBQ983073 ERS983072:ERU983073 EHW983072:EHY983073 DYA983072:DYC983073 DOE983072:DOG983073 DEI983072:DEK983073 CUM983072:CUO983073 CKQ983072:CKS983073 CAU983072:CAW983073 BQY983072:BRA983073 BHC983072:BHE983073 AXG983072:AXI983073 ANK983072:ANM983073 ADO983072:ADQ983073 TS983072:TU983073 JW983072:JY983073 AA983072:AC983073 WWI917536:WWK917537 WMM917536:WMO917537 WCQ917536:WCS917537 VSU917536:VSW917537 VIY917536:VJA917537 UZC917536:UZE917537 UPG917536:UPI917537 UFK917536:UFM917537 TVO917536:TVQ917537 TLS917536:TLU917537 TBW917536:TBY917537 SSA917536:SSC917537 SIE917536:SIG917537 RYI917536:RYK917537 ROM917536:ROO917537 REQ917536:RES917537 QUU917536:QUW917537 QKY917536:QLA917537 QBC917536:QBE917537 PRG917536:PRI917537 PHK917536:PHM917537 OXO917536:OXQ917537 ONS917536:ONU917537 ODW917536:ODY917537 NUA917536:NUC917537 NKE917536:NKG917537 NAI917536:NAK917537 MQM917536:MQO917537 MGQ917536:MGS917537 LWU917536:LWW917537 LMY917536:LNA917537 LDC917536:LDE917537 KTG917536:KTI917537 KJK917536:KJM917537 JZO917536:JZQ917537 JPS917536:JPU917537 JFW917536:JFY917537 IWA917536:IWC917537 IME917536:IMG917537 ICI917536:ICK917537 HSM917536:HSO917537 HIQ917536:HIS917537 GYU917536:GYW917537 GOY917536:GPA917537 GFC917536:GFE917537 FVG917536:FVI917537 FLK917536:FLM917537 FBO917536:FBQ917537 ERS917536:ERU917537 EHW917536:EHY917537 DYA917536:DYC917537 DOE917536:DOG917537 DEI917536:DEK917537 CUM917536:CUO917537 CKQ917536:CKS917537 CAU917536:CAW917537 BQY917536:BRA917537 BHC917536:BHE917537 AXG917536:AXI917537 ANK917536:ANM917537 ADO917536:ADQ917537 TS917536:TU917537 JW917536:JY917537 AA917536:AC917537 WWI852000:WWK852001 WMM852000:WMO852001 WCQ852000:WCS852001 VSU852000:VSW852001 VIY852000:VJA852001 UZC852000:UZE852001 UPG852000:UPI852001 UFK852000:UFM852001 TVO852000:TVQ852001 TLS852000:TLU852001 TBW852000:TBY852001 SSA852000:SSC852001 SIE852000:SIG852001 RYI852000:RYK852001 ROM852000:ROO852001 REQ852000:RES852001 QUU852000:QUW852001 QKY852000:QLA852001 QBC852000:QBE852001 PRG852000:PRI852001 PHK852000:PHM852001 OXO852000:OXQ852001 ONS852000:ONU852001 ODW852000:ODY852001 NUA852000:NUC852001 NKE852000:NKG852001 NAI852000:NAK852001 MQM852000:MQO852001 MGQ852000:MGS852001 LWU852000:LWW852001 LMY852000:LNA852001 LDC852000:LDE852001 KTG852000:KTI852001 KJK852000:KJM852001 JZO852000:JZQ852001 JPS852000:JPU852001 JFW852000:JFY852001 IWA852000:IWC852001 IME852000:IMG852001 ICI852000:ICK852001 HSM852000:HSO852001 HIQ852000:HIS852001 GYU852000:GYW852001 GOY852000:GPA852001 GFC852000:GFE852001 FVG852000:FVI852001 FLK852000:FLM852001 FBO852000:FBQ852001 ERS852000:ERU852001 EHW852000:EHY852001 DYA852000:DYC852001 DOE852000:DOG852001 DEI852000:DEK852001 CUM852000:CUO852001 CKQ852000:CKS852001 CAU852000:CAW852001 BQY852000:BRA852001 BHC852000:BHE852001 AXG852000:AXI852001 ANK852000:ANM852001 ADO852000:ADQ852001 TS852000:TU852001 JW852000:JY852001 AA852000:AC852001 WWI786464:WWK786465 WMM786464:WMO786465 WCQ786464:WCS786465 VSU786464:VSW786465 VIY786464:VJA786465 UZC786464:UZE786465 UPG786464:UPI786465 UFK786464:UFM786465 TVO786464:TVQ786465 TLS786464:TLU786465 TBW786464:TBY786465 SSA786464:SSC786465 SIE786464:SIG786465 RYI786464:RYK786465 ROM786464:ROO786465 REQ786464:RES786465 QUU786464:QUW786465 QKY786464:QLA786465 QBC786464:QBE786465 PRG786464:PRI786465 PHK786464:PHM786465 OXO786464:OXQ786465 ONS786464:ONU786465 ODW786464:ODY786465 NUA786464:NUC786465 NKE786464:NKG786465 NAI786464:NAK786465 MQM786464:MQO786465 MGQ786464:MGS786465 LWU786464:LWW786465 LMY786464:LNA786465 LDC786464:LDE786465 KTG786464:KTI786465 KJK786464:KJM786465 JZO786464:JZQ786465 JPS786464:JPU786465 JFW786464:JFY786465 IWA786464:IWC786465 IME786464:IMG786465 ICI786464:ICK786465 HSM786464:HSO786465 HIQ786464:HIS786465 GYU786464:GYW786465 GOY786464:GPA786465 GFC786464:GFE786465 FVG786464:FVI786465 FLK786464:FLM786465 FBO786464:FBQ786465 ERS786464:ERU786465 EHW786464:EHY786465 DYA786464:DYC786465 DOE786464:DOG786465 DEI786464:DEK786465 CUM786464:CUO786465 CKQ786464:CKS786465 CAU786464:CAW786465 BQY786464:BRA786465 BHC786464:BHE786465 AXG786464:AXI786465 ANK786464:ANM786465 ADO786464:ADQ786465 TS786464:TU786465 JW786464:JY786465 AA786464:AC786465 WWI720928:WWK720929 WMM720928:WMO720929 WCQ720928:WCS720929 VSU720928:VSW720929 VIY720928:VJA720929 UZC720928:UZE720929 UPG720928:UPI720929 UFK720928:UFM720929 TVO720928:TVQ720929 TLS720928:TLU720929 TBW720928:TBY720929 SSA720928:SSC720929 SIE720928:SIG720929 RYI720928:RYK720929 ROM720928:ROO720929 REQ720928:RES720929 QUU720928:QUW720929 QKY720928:QLA720929 QBC720928:QBE720929 PRG720928:PRI720929 PHK720928:PHM720929 OXO720928:OXQ720929 ONS720928:ONU720929 ODW720928:ODY720929 NUA720928:NUC720929 NKE720928:NKG720929 NAI720928:NAK720929 MQM720928:MQO720929 MGQ720928:MGS720929 LWU720928:LWW720929 LMY720928:LNA720929 LDC720928:LDE720929 KTG720928:KTI720929 KJK720928:KJM720929 JZO720928:JZQ720929 JPS720928:JPU720929 JFW720928:JFY720929 IWA720928:IWC720929 IME720928:IMG720929 ICI720928:ICK720929 HSM720928:HSO720929 HIQ720928:HIS720929 GYU720928:GYW720929 GOY720928:GPA720929 GFC720928:GFE720929 FVG720928:FVI720929 FLK720928:FLM720929 FBO720928:FBQ720929 ERS720928:ERU720929 EHW720928:EHY720929 DYA720928:DYC720929 DOE720928:DOG720929 DEI720928:DEK720929 CUM720928:CUO720929 CKQ720928:CKS720929 CAU720928:CAW720929 BQY720928:BRA720929 BHC720928:BHE720929 AXG720928:AXI720929 ANK720928:ANM720929 ADO720928:ADQ720929 TS720928:TU720929 JW720928:JY720929 AA720928:AC720929 WWI655392:WWK655393 WMM655392:WMO655393 WCQ655392:WCS655393 VSU655392:VSW655393 VIY655392:VJA655393 UZC655392:UZE655393 UPG655392:UPI655393 UFK655392:UFM655393 TVO655392:TVQ655393 TLS655392:TLU655393 TBW655392:TBY655393 SSA655392:SSC655393 SIE655392:SIG655393 RYI655392:RYK655393 ROM655392:ROO655393 REQ655392:RES655393 QUU655392:QUW655393 QKY655392:QLA655393 QBC655392:QBE655393 PRG655392:PRI655393 PHK655392:PHM655393 OXO655392:OXQ655393 ONS655392:ONU655393 ODW655392:ODY655393 NUA655392:NUC655393 NKE655392:NKG655393 NAI655392:NAK655393 MQM655392:MQO655393 MGQ655392:MGS655393 LWU655392:LWW655393 LMY655392:LNA655393 LDC655392:LDE655393 KTG655392:KTI655393 KJK655392:KJM655393 JZO655392:JZQ655393 JPS655392:JPU655393 JFW655392:JFY655393 IWA655392:IWC655393 IME655392:IMG655393 ICI655392:ICK655393 HSM655392:HSO655393 HIQ655392:HIS655393 GYU655392:GYW655393 GOY655392:GPA655393 GFC655392:GFE655393 FVG655392:FVI655393 FLK655392:FLM655393 FBO655392:FBQ655393 ERS655392:ERU655393 EHW655392:EHY655393 DYA655392:DYC655393 DOE655392:DOG655393 DEI655392:DEK655393 CUM655392:CUO655393 CKQ655392:CKS655393 CAU655392:CAW655393 BQY655392:BRA655393 BHC655392:BHE655393 AXG655392:AXI655393 ANK655392:ANM655393 ADO655392:ADQ655393 TS655392:TU655393 JW655392:JY655393 AA655392:AC655393 WWI589856:WWK589857 WMM589856:WMO589857 WCQ589856:WCS589857 VSU589856:VSW589857 VIY589856:VJA589857 UZC589856:UZE589857 UPG589856:UPI589857 UFK589856:UFM589857 TVO589856:TVQ589857 TLS589856:TLU589857 TBW589856:TBY589857 SSA589856:SSC589857 SIE589856:SIG589857 RYI589856:RYK589857 ROM589856:ROO589857 REQ589856:RES589857 QUU589856:QUW589857 QKY589856:QLA589857 QBC589856:QBE589857 PRG589856:PRI589857 PHK589856:PHM589857 OXO589856:OXQ589857 ONS589856:ONU589857 ODW589856:ODY589857 NUA589856:NUC589857 NKE589856:NKG589857 NAI589856:NAK589857 MQM589856:MQO589857 MGQ589856:MGS589857 LWU589856:LWW589857 LMY589856:LNA589857 LDC589856:LDE589857 KTG589856:KTI589857 KJK589856:KJM589857 JZO589856:JZQ589857 JPS589856:JPU589857 JFW589856:JFY589857 IWA589856:IWC589857 IME589856:IMG589857 ICI589856:ICK589857 HSM589856:HSO589857 HIQ589856:HIS589857 GYU589856:GYW589857 GOY589856:GPA589857 GFC589856:GFE589857 FVG589856:FVI589857 FLK589856:FLM589857 FBO589856:FBQ589857 ERS589856:ERU589857 EHW589856:EHY589857 DYA589856:DYC589857 DOE589856:DOG589857 DEI589856:DEK589857 CUM589856:CUO589857 CKQ589856:CKS589857 CAU589856:CAW589857 BQY589856:BRA589857 BHC589856:BHE589857 AXG589856:AXI589857 ANK589856:ANM589857 ADO589856:ADQ589857 TS589856:TU589857 JW589856:JY589857 AA589856:AC589857 WWI524320:WWK524321 WMM524320:WMO524321 WCQ524320:WCS524321 VSU524320:VSW524321 VIY524320:VJA524321 UZC524320:UZE524321 UPG524320:UPI524321 UFK524320:UFM524321 TVO524320:TVQ524321 TLS524320:TLU524321 TBW524320:TBY524321 SSA524320:SSC524321 SIE524320:SIG524321 RYI524320:RYK524321 ROM524320:ROO524321 REQ524320:RES524321 QUU524320:QUW524321 QKY524320:QLA524321 QBC524320:QBE524321 PRG524320:PRI524321 PHK524320:PHM524321 OXO524320:OXQ524321 ONS524320:ONU524321 ODW524320:ODY524321 NUA524320:NUC524321 NKE524320:NKG524321 NAI524320:NAK524321 MQM524320:MQO524321 MGQ524320:MGS524321 LWU524320:LWW524321 LMY524320:LNA524321 LDC524320:LDE524321 KTG524320:KTI524321 KJK524320:KJM524321 JZO524320:JZQ524321 JPS524320:JPU524321 JFW524320:JFY524321 IWA524320:IWC524321 IME524320:IMG524321 ICI524320:ICK524321 HSM524320:HSO524321 HIQ524320:HIS524321 GYU524320:GYW524321 GOY524320:GPA524321 GFC524320:GFE524321 FVG524320:FVI524321 FLK524320:FLM524321 FBO524320:FBQ524321 ERS524320:ERU524321 EHW524320:EHY524321 DYA524320:DYC524321 DOE524320:DOG524321 DEI524320:DEK524321 CUM524320:CUO524321 CKQ524320:CKS524321 CAU524320:CAW524321 BQY524320:BRA524321 BHC524320:BHE524321 AXG524320:AXI524321 ANK524320:ANM524321 ADO524320:ADQ524321 TS524320:TU524321 JW524320:JY524321 AA524320:AC524321 WWI458784:WWK458785 WMM458784:WMO458785 WCQ458784:WCS458785 VSU458784:VSW458785 VIY458784:VJA458785 UZC458784:UZE458785 UPG458784:UPI458785 UFK458784:UFM458785 TVO458784:TVQ458785 TLS458784:TLU458785 TBW458784:TBY458785 SSA458784:SSC458785 SIE458784:SIG458785 RYI458784:RYK458785 ROM458784:ROO458785 REQ458784:RES458785 QUU458784:QUW458785 QKY458784:QLA458785 QBC458784:QBE458785 PRG458784:PRI458785 PHK458784:PHM458785 OXO458784:OXQ458785 ONS458784:ONU458785 ODW458784:ODY458785 NUA458784:NUC458785 NKE458784:NKG458785 NAI458784:NAK458785 MQM458784:MQO458785 MGQ458784:MGS458785 LWU458784:LWW458785 LMY458784:LNA458785 LDC458784:LDE458785 KTG458784:KTI458785 KJK458784:KJM458785 JZO458784:JZQ458785 JPS458784:JPU458785 JFW458784:JFY458785 IWA458784:IWC458785 IME458784:IMG458785 ICI458784:ICK458785 HSM458784:HSO458785 HIQ458784:HIS458785 GYU458784:GYW458785 GOY458784:GPA458785 GFC458784:GFE458785 FVG458784:FVI458785 FLK458784:FLM458785 FBO458784:FBQ458785 ERS458784:ERU458785 EHW458784:EHY458785 DYA458784:DYC458785 DOE458784:DOG458785 DEI458784:DEK458785 CUM458784:CUO458785 CKQ458784:CKS458785 CAU458784:CAW458785 BQY458784:BRA458785 BHC458784:BHE458785 AXG458784:AXI458785 ANK458784:ANM458785 ADO458784:ADQ458785 TS458784:TU458785 JW458784:JY458785 AA458784:AC458785 WWI393248:WWK393249 WMM393248:WMO393249 WCQ393248:WCS393249 VSU393248:VSW393249 VIY393248:VJA393249 UZC393248:UZE393249 UPG393248:UPI393249 UFK393248:UFM393249 TVO393248:TVQ393249 TLS393248:TLU393249 TBW393248:TBY393249 SSA393248:SSC393249 SIE393248:SIG393249 RYI393248:RYK393249 ROM393248:ROO393249 REQ393248:RES393249 QUU393248:QUW393249 QKY393248:QLA393249 QBC393248:QBE393249 PRG393248:PRI393249 PHK393248:PHM393249 OXO393248:OXQ393249 ONS393248:ONU393249 ODW393248:ODY393249 NUA393248:NUC393249 NKE393248:NKG393249 NAI393248:NAK393249 MQM393248:MQO393249 MGQ393248:MGS393249 LWU393248:LWW393249 LMY393248:LNA393249 LDC393248:LDE393249 KTG393248:KTI393249 KJK393248:KJM393249 JZO393248:JZQ393249 JPS393248:JPU393249 JFW393248:JFY393249 IWA393248:IWC393249 IME393248:IMG393249 ICI393248:ICK393249 HSM393248:HSO393249 HIQ393248:HIS393249 GYU393248:GYW393249 GOY393248:GPA393249 GFC393248:GFE393249 FVG393248:FVI393249 FLK393248:FLM393249 FBO393248:FBQ393249 ERS393248:ERU393249 EHW393248:EHY393249 DYA393248:DYC393249 DOE393248:DOG393249 DEI393248:DEK393249 CUM393248:CUO393249 CKQ393248:CKS393249 CAU393248:CAW393249 BQY393248:BRA393249 BHC393248:BHE393249 AXG393248:AXI393249 ANK393248:ANM393249 ADO393248:ADQ393249 TS393248:TU393249 JW393248:JY393249 AA393248:AC393249 WWI327712:WWK327713 WMM327712:WMO327713 WCQ327712:WCS327713 VSU327712:VSW327713 VIY327712:VJA327713 UZC327712:UZE327713 UPG327712:UPI327713 UFK327712:UFM327713 TVO327712:TVQ327713 TLS327712:TLU327713 TBW327712:TBY327713 SSA327712:SSC327713 SIE327712:SIG327713 RYI327712:RYK327713 ROM327712:ROO327713 REQ327712:RES327713 QUU327712:QUW327713 QKY327712:QLA327713 QBC327712:QBE327713 PRG327712:PRI327713 PHK327712:PHM327713 OXO327712:OXQ327713 ONS327712:ONU327713 ODW327712:ODY327713 NUA327712:NUC327713 NKE327712:NKG327713 NAI327712:NAK327713 MQM327712:MQO327713 MGQ327712:MGS327713 LWU327712:LWW327713 LMY327712:LNA327713 LDC327712:LDE327713 KTG327712:KTI327713 KJK327712:KJM327713 JZO327712:JZQ327713 JPS327712:JPU327713 JFW327712:JFY327713 IWA327712:IWC327713 IME327712:IMG327713 ICI327712:ICK327713 HSM327712:HSO327713 HIQ327712:HIS327713 GYU327712:GYW327713 GOY327712:GPA327713 GFC327712:GFE327713 FVG327712:FVI327713 FLK327712:FLM327713 FBO327712:FBQ327713 ERS327712:ERU327713 EHW327712:EHY327713 DYA327712:DYC327713 DOE327712:DOG327713 DEI327712:DEK327713 CUM327712:CUO327713 CKQ327712:CKS327713 CAU327712:CAW327713 BQY327712:BRA327713 BHC327712:BHE327713 AXG327712:AXI327713 ANK327712:ANM327713 ADO327712:ADQ327713 TS327712:TU327713 JW327712:JY327713 AA327712:AC327713 WWI262176:WWK262177 WMM262176:WMO262177 WCQ262176:WCS262177 VSU262176:VSW262177 VIY262176:VJA262177 UZC262176:UZE262177 UPG262176:UPI262177 UFK262176:UFM262177 TVO262176:TVQ262177 TLS262176:TLU262177 TBW262176:TBY262177 SSA262176:SSC262177 SIE262176:SIG262177 RYI262176:RYK262177 ROM262176:ROO262177 REQ262176:RES262177 QUU262176:QUW262177 QKY262176:QLA262177 QBC262176:QBE262177 PRG262176:PRI262177 PHK262176:PHM262177 OXO262176:OXQ262177 ONS262176:ONU262177 ODW262176:ODY262177 NUA262176:NUC262177 NKE262176:NKG262177 NAI262176:NAK262177 MQM262176:MQO262177 MGQ262176:MGS262177 LWU262176:LWW262177 LMY262176:LNA262177 LDC262176:LDE262177 KTG262176:KTI262177 KJK262176:KJM262177 JZO262176:JZQ262177 JPS262176:JPU262177 JFW262176:JFY262177 IWA262176:IWC262177 IME262176:IMG262177 ICI262176:ICK262177 HSM262176:HSO262177 HIQ262176:HIS262177 GYU262176:GYW262177 GOY262176:GPA262177 GFC262176:GFE262177 FVG262176:FVI262177 FLK262176:FLM262177 FBO262176:FBQ262177 ERS262176:ERU262177 EHW262176:EHY262177 DYA262176:DYC262177 DOE262176:DOG262177 DEI262176:DEK262177 CUM262176:CUO262177 CKQ262176:CKS262177 CAU262176:CAW262177 BQY262176:BRA262177 BHC262176:BHE262177 AXG262176:AXI262177 ANK262176:ANM262177 ADO262176:ADQ262177 TS262176:TU262177 JW262176:JY262177 AA262176:AC262177 WWI196640:WWK196641 WMM196640:WMO196641 WCQ196640:WCS196641 VSU196640:VSW196641 VIY196640:VJA196641 UZC196640:UZE196641 UPG196640:UPI196641 UFK196640:UFM196641 TVO196640:TVQ196641 TLS196640:TLU196641 TBW196640:TBY196641 SSA196640:SSC196641 SIE196640:SIG196641 RYI196640:RYK196641 ROM196640:ROO196641 REQ196640:RES196641 QUU196640:QUW196641 QKY196640:QLA196641 QBC196640:QBE196641 PRG196640:PRI196641 PHK196640:PHM196641 OXO196640:OXQ196641 ONS196640:ONU196641 ODW196640:ODY196641 NUA196640:NUC196641 NKE196640:NKG196641 NAI196640:NAK196641 MQM196640:MQO196641 MGQ196640:MGS196641 LWU196640:LWW196641 LMY196640:LNA196641 LDC196640:LDE196641 KTG196640:KTI196641 KJK196640:KJM196641 JZO196640:JZQ196641 JPS196640:JPU196641 JFW196640:JFY196641 IWA196640:IWC196641 IME196640:IMG196641 ICI196640:ICK196641 HSM196640:HSO196641 HIQ196640:HIS196641 GYU196640:GYW196641 GOY196640:GPA196641 GFC196640:GFE196641 FVG196640:FVI196641 FLK196640:FLM196641 FBO196640:FBQ196641 ERS196640:ERU196641 EHW196640:EHY196641 DYA196640:DYC196641 DOE196640:DOG196641 DEI196640:DEK196641 CUM196640:CUO196641 CKQ196640:CKS196641 CAU196640:CAW196641 BQY196640:BRA196641 BHC196640:BHE196641 AXG196640:AXI196641 ANK196640:ANM196641 ADO196640:ADQ196641 TS196640:TU196641 JW196640:JY196641 AA196640:AC196641 WWI131104:WWK131105 WMM131104:WMO131105 WCQ131104:WCS131105 VSU131104:VSW131105 VIY131104:VJA131105 UZC131104:UZE131105 UPG131104:UPI131105 UFK131104:UFM131105 TVO131104:TVQ131105 TLS131104:TLU131105 TBW131104:TBY131105 SSA131104:SSC131105 SIE131104:SIG131105 RYI131104:RYK131105 ROM131104:ROO131105 REQ131104:RES131105 QUU131104:QUW131105 QKY131104:QLA131105 QBC131104:QBE131105 PRG131104:PRI131105 PHK131104:PHM131105 OXO131104:OXQ131105 ONS131104:ONU131105 ODW131104:ODY131105 NUA131104:NUC131105 NKE131104:NKG131105 NAI131104:NAK131105 MQM131104:MQO131105 MGQ131104:MGS131105 LWU131104:LWW131105 LMY131104:LNA131105 LDC131104:LDE131105 KTG131104:KTI131105 KJK131104:KJM131105 JZO131104:JZQ131105 JPS131104:JPU131105 JFW131104:JFY131105 IWA131104:IWC131105 IME131104:IMG131105 ICI131104:ICK131105 HSM131104:HSO131105 HIQ131104:HIS131105 GYU131104:GYW131105 GOY131104:GPA131105 GFC131104:GFE131105 FVG131104:FVI131105 FLK131104:FLM131105 FBO131104:FBQ131105 ERS131104:ERU131105 EHW131104:EHY131105 DYA131104:DYC131105 DOE131104:DOG131105 DEI131104:DEK131105 CUM131104:CUO131105 CKQ131104:CKS131105 CAU131104:CAW131105 BQY131104:BRA131105 BHC131104:BHE131105 AXG131104:AXI131105 ANK131104:ANM131105 ADO131104:ADQ131105 TS131104:TU131105 JW131104:JY131105 AA131104:AC131105 WWI65568:WWK65569 WMM65568:WMO65569 WCQ65568:WCS65569 VSU65568:VSW65569 VIY65568:VJA65569 UZC65568:UZE65569 UPG65568:UPI65569 UFK65568:UFM65569 TVO65568:TVQ65569 TLS65568:TLU65569 TBW65568:TBY65569 SSA65568:SSC65569 SIE65568:SIG65569 RYI65568:RYK65569 ROM65568:ROO65569 REQ65568:RES65569 QUU65568:QUW65569 QKY65568:QLA65569 QBC65568:QBE65569 PRG65568:PRI65569 PHK65568:PHM65569 OXO65568:OXQ65569 ONS65568:ONU65569 ODW65568:ODY65569 NUA65568:NUC65569 NKE65568:NKG65569 NAI65568:NAK65569 MQM65568:MQO65569 MGQ65568:MGS65569 LWU65568:LWW65569 LMY65568:LNA65569 LDC65568:LDE65569 KTG65568:KTI65569 KJK65568:KJM65569 JZO65568:JZQ65569 JPS65568:JPU65569 JFW65568:JFY65569 IWA65568:IWC65569 IME65568:IMG65569 ICI65568:ICK65569 HSM65568:HSO65569 HIQ65568:HIS65569 GYU65568:GYW65569 GOY65568:GPA65569 GFC65568:GFE65569 FVG65568:FVI65569 FLK65568:FLM65569 FBO65568:FBQ65569 ERS65568:ERU65569 EHW65568:EHY65569 DYA65568:DYC65569 DOE65568:DOG65569 DEI65568:DEK65569 CUM65568:CUO65569 CKQ65568:CKS65569 CAU65568:CAW65569 BQY65568:BRA65569 BHC65568:BHE65569 AXG65568:AXI65569 ANK65568:ANM65569 ADO65568:ADQ65569 TS65568:TU65569 JW65568:JY65569 AA65568:AC65569 WWI983069:WWK983070 WMM983069:WMO983070 WCQ983069:WCS983070 VSU983069:VSW983070 VIY983069:VJA983070 UZC983069:UZE983070 UPG983069:UPI983070 UFK983069:UFM983070 TVO983069:TVQ983070 TLS983069:TLU983070 TBW983069:TBY983070 SSA983069:SSC983070 SIE983069:SIG983070 RYI983069:RYK983070 ROM983069:ROO983070 REQ983069:RES983070 QUU983069:QUW983070 QKY983069:QLA983070 QBC983069:QBE983070 PRG983069:PRI983070 PHK983069:PHM983070 OXO983069:OXQ983070 ONS983069:ONU983070 ODW983069:ODY983070 NUA983069:NUC983070 NKE983069:NKG983070 NAI983069:NAK983070 MQM983069:MQO983070 MGQ983069:MGS983070 LWU983069:LWW983070 LMY983069:LNA983070 LDC983069:LDE983070 KTG983069:KTI983070 KJK983069:KJM983070 JZO983069:JZQ983070 JPS983069:JPU983070 JFW983069:JFY983070 IWA983069:IWC983070 IME983069:IMG983070 ICI983069:ICK983070 HSM983069:HSO983070 HIQ983069:HIS983070 GYU983069:GYW983070 GOY983069:GPA983070 GFC983069:GFE983070 FVG983069:FVI983070 FLK983069:FLM983070 FBO983069:FBQ983070 ERS983069:ERU983070 EHW983069:EHY983070 DYA983069:DYC983070 DOE983069:DOG983070 DEI983069:DEK983070 CUM983069:CUO983070 CKQ983069:CKS983070 CAU983069:CAW983070 BQY983069:BRA983070 BHC983069:BHE983070 AXG983069:AXI983070 ANK983069:ANM983070 ADO983069:ADQ983070 TS983069:TU983070 JW983069:JY983070 AA983069:AC983070 WWI917533:WWK917534 WMM917533:WMO917534 WCQ917533:WCS917534 VSU917533:VSW917534 VIY917533:VJA917534 UZC917533:UZE917534 UPG917533:UPI917534 UFK917533:UFM917534 TVO917533:TVQ917534 TLS917533:TLU917534 TBW917533:TBY917534 SSA917533:SSC917534 SIE917533:SIG917534 RYI917533:RYK917534 ROM917533:ROO917534 REQ917533:RES917534 QUU917533:QUW917534 QKY917533:QLA917534 QBC917533:QBE917534 PRG917533:PRI917534 PHK917533:PHM917534 OXO917533:OXQ917534 ONS917533:ONU917534 ODW917533:ODY917534 NUA917533:NUC917534 NKE917533:NKG917534 NAI917533:NAK917534 MQM917533:MQO917534 MGQ917533:MGS917534 LWU917533:LWW917534 LMY917533:LNA917534 LDC917533:LDE917534 KTG917533:KTI917534 KJK917533:KJM917534 JZO917533:JZQ917534 JPS917533:JPU917534 JFW917533:JFY917534 IWA917533:IWC917534 IME917533:IMG917534 ICI917533:ICK917534 HSM917533:HSO917534 HIQ917533:HIS917534 GYU917533:GYW917534 GOY917533:GPA917534 GFC917533:GFE917534 FVG917533:FVI917534 FLK917533:FLM917534 FBO917533:FBQ917534 ERS917533:ERU917534 EHW917533:EHY917534 DYA917533:DYC917534 DOE917533:DOG917534 DEI917533:DEK917534 CUM917533:CUO917534 CKQ917533:CKS917534 CAU917533:CAW917534 BQY917533:BRA917534 BHC917533:BHE917534 AXG917533:AXI917534 ANK917533:ANM917534 ADO917533:ADQ917534 TS917533:TU917534 JW917533:JY917534 AA917533:AC917534 WWI851997:WWK851998 WMM851997:WMO851998 WCQ851997:WCS851998 VSU851997:VSW851998 VIY851997:VJA851998 UZC851997:UZE851998 UPG851997:UPI851998 UFK851997:UFM851998 TVO851997:TVQ851998 TLS851997:TLU851998 TBW851997:TBY851998 SSA851997:SSC851998 SIE851997:SIG851998 RYI851997:RYK851998 ROM851997:ROO851998 REQ851997:RES851998 QUU851997:QUW851998 QKY851997:QLA851998 QBC851997:QBE851998 PRG851997:PRI851998 PHK851997:PHM851998 OXO851997:OXQ851998 ONS851997:ONU851998 ODW851997:ODY851998 NUA851997:NUC851998 NKE851997:NKG851998 NAI851997:NAK851998 MQM851997:MQO851998 MGQ851997:MGS851998 LWU851997:LWW851998 LMY851997:LNA851998 LDC851997:LDE851998 KTG851997:KTI851998 KJK851997:KJM851998 JZO851997:JZQ851998 JPS851997:JPU851998 JFW851997:JFY851998 IWA851997:IWC851998 IME851997:IMG851998 ICI851997:ICK851998 HSM851997:HSO851998 HIQ851997:HIS851998 GYU851997:GYW851998 GOY851997:GPA851998 GFC851997:GFE851998 FVG851997:FVI851998 FLK851997:FLM851998 FBO851997:FBQ851998 ERS851997:ERU851998 EHW851997:EHY851998 DYA851997:DYC851998 DOE851997:DOG851998 DEI851997:DEK851998 CUM851997:CUO851998 CKQ851997:CKS851998 CAU851997:CAW851998 BQY851997:BRA851998 BHC851997:BHE851998 AXG851997:AXI851998 ANK851997:ANM851998 ADO851997:ADQ851998 TS851997:TU851998 JW851997:JY851998 AA851997:AC851998 WWI786461:WWK786462 WMM786461:WMO786462 WCQ786461:WCS786462 VSU786461:VSW786462 VIY786461:VJA786462 UZC786461:UZE786462 UPG786461:UPI786462 UFK786461:UFM786462 TVO786461:TVQ786462 TLS786461:TLU786462 TBW786461:TBY786462 SSA786461:SSC786462 SIE786461:SIG786462 RYI786461:RYK786462 ROM786461:ROO786462 REQ786461:RES786462 QUU786461:QUW786462 QKY786461:QLA786462 QBC786461:QBE786462 PRG786461:PRI786462 PHK786461:PHM786462 OXO786461:OXQ786462 ONS786461:ONU786462 ODW786461:ODY786462 NUA786461:NUC786462 NKE786461:NKG786462 NAI786461:NAK786462 MQM786461:MQO786462 MGQ786461:MGS786462 LWU786461:LWW786462 LMY786461:LNA786462 LDC786461:LDE786462 KTG786461:KTI786462 KJK786461:KJM786462 JZO786461:JZQ786462 JPS786461:JPU786462 JFW786461:JFY786462 IWA786461:IWC786462 IME786461:IMG786462 ICI786461:ICK786462 HSM786461:HSO786462 HIQ786461:HIS786462 GYU786461:GYW786462 GOY786461:GPA786462 GFC786461:GFE786462 FVG786461:FVI786462 FLK786461:FLM786462 FBO786461:FBQ786462 ERS786461:ERU786462 EHW786461:EHY786462 DYA786461:DYC786462 DOE786461:DOG786462 DEI786461:DEK786462 CUM786461:CUO786462 CKQ786461:CKS786462 CAU786461:CAW786462 BQY786461:BRA786462 BHC786461:BHE786462 AXG786461:AXI786462 ANK786461:ANM786462 ADO786461:ADQ786462 TS786461:TU786462 JW786461:JY786462 AA786461:AC786462 WWI720925:WWK720926 WMM720925:WMO720926 WCQ720925:WCS720926 VSU720925:VSW720926 VIY720925:VJA720926 UZC720925:UZE720926 UPG720925:UPI720926 UFK720925:UFM720926 TVO720925:TVQ720926 TLS720925:TLU720926 TBW720925:TBY720926 SSA720925:SSC720926 SIE720925:SIG720926 RYI720925:RYK720926 ROM720925:ROO720926 REQ720925:RES720926 QUU720925:QUW720926 QKY720925:QLA720926 QBC720925:QBE720926 PRG720925:PRI720926 PHK720925:PHM720926 OXO720925:OXQ720926 ONS720925:ONU720926 ODW720925:ODY720926 NUA720925:NUC720926 NKE720925:NKG720926 NAI720925:NAK720926 MQM720925:MQO720926 MGQ720925:MGS720926 LWU720925:LWW720926 LMY720925:LNA720926 LDC720925:LDE720926 KTG720925:KTI720926 KJK720925:KJM720926 JZO720925:JZQ720926 JPS720925:JPU720926 JFW720925:JFY720926 IWA720925:IWC720926 IME720925:IMG720926 ICI720925:ICK720926 HSM720925:HSO720926 HIQ720925:HIS720926 GYU720925:GYW720926 GOY720925:GPA720926 GFC720925:GFE720926 FVG720925:FVI720926 FLK720925:FLM720926 FBO720925:FBQ720926 ERS720925:ERU720926 EHW720925:EHY720926 DYA720925:DYC720926 DOE720925:DOG720926 DEI720925:DEK720926 CUM720925:CUO720926 CKQ720925:CKS720926 CAU720925:CAW720926 BQY720925:BRA720926 BHC720925:BHE720926 AXG720925:AXI720926 ANK720925:ANM720926 ADO720925:ADQ720926 TS720925:TU720926 JW720925:JY720926 AA720925:AC720926 WWI655389:WWK655390 WMM655389:WMO655390 WCQ655389:WCS655390 VSU655389:VSW655390 VIY655389:VJA655390 UZC655389:UZE655390 UPG655389:UPI655390 UFK655389:UFM655390 TVO655389:TVQ655390 TLS655389:TLU655390 TBW655389:TBY655390 SSA655389:SSC655390 SIE655389:SIG655390 RYI655389:RYK655390 ROM655389:ROO655390 REQ655389:RES655390 QUU655389:QUW655390 QKY655389:QLA655390 QBC655389:QBE655390 PRG655389:PRI655390 PHK655389:PHM655390 OXO655389:OXQ655390 ONS655389:ONU655390 ODW655389:ODY655390 NUA655389:NUC655390 NKE655389:NKG655390 NAI655389:NAK655390 MQM655389:MQO655390 MGQ655389:MGS655390 LWU655389:LWW655390 LMY655389:LNA655390 LDC655389:LDE655390 KTG655389:KTI655390 KJK655389:KJM655390 JZO655389:JZQ655390 JPS655389:JPU655390 JFW655389:JFY655390 IWA655389:IWC655390 IME655389:IMG655390 ICI655389:ICK655390 HSM655389:HSO655390 HIQ655389:HIS655390 GYU655389:GYW655390 GOY655389:GPA655390 GFC655389:GFE655390 FVG655389:FVI655390 FLK655389:FLM655390 FBO655389:FBQ655390 ERS655389:ERU655390 EHW655389:EHY655390 DYA655389:DYC655390 DOE655389:DOG655390 DEI655389:DEK655390 CUM655389:CUO655390 CKQ655389:CKS655390 CAU655389:CAW655390 BQY655389:BRA655390 BHC655389:BHE655390 AXG655389:AXI655390 ANK655389:ANM655390 ADO655389:ADQ655390 TS655389:TU655390 JW655389:JY655390 AA655389:AC655390 WWI589853:WWK589854 WMM589853:WMO589854 WCQ589853:WCS589854 VSU589853:VSW589854 VIY589853:VJA589854 UZC589853:UZE589854 UPG589853:UPI589854 UFK589853:UFM589854 TVO589853:TVQ589854 TLS589853:TLU589854 TBW589853:TBY589854 SSA589853:SSC589854 SIE589853:SIG589854 RYI589853:RYK589854 ROM589853:ROO589854 REQ589853:RES589854 QUU589853:QUW589854 QKY589853:QLA589854 QBC589853:QBE589854 PRG589853:PRI589854 PHK589853:PHM589854 OXO589853:OXQ589854 ONS589853:ONU589854 ODW589853:ODY589854 NUA589853:NUC589854 NKE589853:NKG589854 NAI589853:NAK589854 MQM589853:MQO589854 MGQ589853:MGS589854 LWU589853:LWW589854 LMY589853:LNA589854 LDC589853:LDE589854 KTG589853:KTI589854 KJK589853:KJM589854 JZO589853:JZQ589854 JPS589853:JPU589854 JFW589853:JFY589854 IWA589853:IWC589854 IME589853:IMG589854 ICI589853:ICK589854 HSM589853:HSO589854 HIQ589853:HIS589854 GYU589853:GYW589854 GOY589853:GPA589854 GFC589853:GFE589854 FVG589853:FVI589854 FLK589853:FLM589854 FBO589853:FBQ589854 ERS589853:ERU589854 EHW589853:EHY589854 DYA589853:DYC589854 DOE589853:DOG589854 DEI589853:DEK589854 CUM589853:CUO589854 CKQ589853:CKS589854 CAU589853:CAW589854 BQY589853:BRA589854 BHC589853:BHE589854 AXG589853:AXI589854 ANK589853:ANM589854 ADO589853:ADQ589854 TS589853:TU589854 JW589853:JY589854 AA589853:AC589854 WWI524317:WWK524318 WMM524317:WMO524318 WCQ524317:WCS524318 VSU524317:VSW524318 VIY524317:VJA524318 UZC524317:UZE524318 UPG524317:UPI524318 UFK524317:UFM524318 TVO524317:TVQ524318 TLS524317:TLU524318 TBW524317:TBY524318 SSA524317:SSC524318 SIE524317:SIG524318 RYI524317:RYK524318 ROM524317:ROO524318 REQ524317:RES524318 QUU524317:QUW524318 QKY524317:QLA524318 QBC524317:QBE524318 PRG524317:PRI524318 PHK524317:PHM524318 OXO524317:OXQ524318 ONS524317:ONU524318 ODW524317:ODY524318 NUA524317:NUC524318 NKE524317:NKG524318 NAI524317:NAK524318 MQM524317:MQO524318 MGQ524317:MGS524318 LWU524317:LWW524318 LMY524317:LNA524318 LDC524317:LDE524318 KTG524317:KTI524318 KJK524317:KJM524318 JZO524317:JZQ524318 JPS524317:JPU524318 JFW524317:JFY524318 IWA524317:IWC524318 IME524317:IMG524318 ICI524317:ICK524318 HSM524317:HSO524318 HIQ524317:HIS524318 GYU524317:GYW524318 GOY524317:GPA524318 GFC524317:GFE524318 FVG524317:FVI524318 FLK524317:FLM524318 FBO524317:FBQ524318 ERS524317:ERU524318 EHW524317:EHY524318 DYA524317:DYC524318 DOE524317:DOG524318 DEI524317:DEK524318 CUM524317:CUO524318 CKQ524317:CKS524318 CAU524317:CAW524318 BQY524317:BRA524318 BHC524317:BHE524318 AXG524317:AXI524318 ANK524317:ANM524318 ADO524317:ADQ524318 TS524317:TU524318 JW524317:JY524318 AA524317:AC524318 WWI458781:WWK458782 WMM458781:WMO458782 WCQ458781:WCS458782 VSU458781:VSW458782 VIY458781:VJA458782 UZC458781:UZE458782 UPG458781:UPI458782 UFK458781:UFM458782 TVO458781:TVQ458782 TLS458781:TLU458782 TBW458781:TBY458782 SSA458781:SSC458782 SIE458781:SIG458782 RYI458781:RYK458782 ROM458781:ROO458782 REQ458781:RES458782 QUU458781:QUW458782 QKY458781:QLA458782 QBC458781:QBE458782 PRG458781:PRI458782 PHK458781:PHM458782 OXO458781:OXQ458782 ONS458781:ONU458782 ODW458781:ODY458782 NUA458781:NUC458782 NKE458781:NKG458782 NAI458781:NAK458782 MQM458781:MQO458782 MGQ458781:MGS458782 LWU458781:LWW458782 LMY458781:LNA458782 LDC458781:LDE458782 KTG458781:KTI458782 KJK458781:KJM458782 JZO458781:JZQ458782 JPS458781:JPU458782 JFW458781:JFY458782 IWA458781:IWC458782 IME458781:IMG458782 ICI458781:ICK458782 HSM458781:HSO458782 HIQ458781:HIS458782 GYU458781:GYW458782 GOY458781:GPA458782 GFC458781:GFE458782 FVG458781:FVI458782 FLK458781:FLM458782 FBO458781:FBQ458782 ERS458781:ERU458782 EHW458781:EHY458782 DYA458781:DYC458782 DOE458781:DOG458782 DEI458781:DEK458782 CUM458781:CUO458782 CKQ458781:CKS458782 CAU458781:CAW458782 BQY458781:BRA458782 BHC458781:BHE458782 AXG458781:AXI458782 ANK458781:ANM458782 ADO458781:ADQ458782 TS458781:TU458782 JW458781:JY458782 AA458781:AC458782 WWI393245:WWK393246 WMM393245:WMO393246 WCQ393245:WCS393246 VSU393245:VSW393246 VIY393245:VJA393246 UZC393245:UZE393246 UPG393245:UPI393246 UFK393245:UFM393246 TVO393245:TVQ393246 TLS393245:TLU393246 TBW393245:TBY393246 SSA393245:SSC393246 SIE393245:SIG393246 RYI393245:RYK393246 ROM393245:ROO393246 REQ393245:RES393246 QUU393245:QUW393246 QKY393245:QLA393246 QBC393245:QBE393246 PRG393245:PRI393246 PHK393245:PHM393246 OXO393245:OXQ393246 ONS393245:ONU393246 ODW393245:ODY393246 NUA393245:NUC393246 NKE393245:NKG393246 NAI393245:NAK393246 MQM393245:MQO393246 MGQ393245:MGS393246 LWU393245:LWW393246 LMY393245:LNA393246 LDC393245:LDE393246 KTG393245:KTI393246 KJK393245:KJM393246 JZO393245:JZQ393246 JPS393245:JPU393246 JFW393245:JFY393246 IWA393245:IWC393246 IME393245:IMG393246 ICI393245:ICK393246 HSM393245:HSO393246 HIQ393245:HIS393246 GYU393245:GYW393246 GOY393245:GPA393246 GFC393245:GFE393246 FVG393245:FVI393246 FLK393245:FLM393246 FBO393245:FBQ393246 ERS393245:ERU393246 EHW393245:EHY393246 DYA393245:DYC393246 DOE393245:DOG393246 DEI393245:DEK393246 CUM393245:CUO393246 CKQ393245:CKS393246 CAU393245:CAW393246 BQY393245:BRA393246 BHC393245:BHE393246 AXG393245:AXI393246 ANK393245:ANM393246 ADO393245:ADQ393246 TS393245:TU393246 JW393245:JY393246 AA393245:AC393246 WWI327709:WWK327710 WMM327709:WMO327710 WCQ327709:WCS327710 VSU327709:VSW327710 VIY327709:VJA327710 UZC327709:UZE327710 UPG327709:UPI327710 UFK327709:UFM327710 TVO327709:TVQ327710 TLS327709:TLU327710 TBW327709:TBY327710 SSA327709:SSC327710 SIE327709:SIG327710 RYI327709:RYK327710 ROM327709:ROO327710 REQ327709:RES327710 QUU327709:QUW327710 QKY327709:QLA327710 QBC327709:QBE327710 PRG327709:PRI327710 PHK327709:PHM327710 OXO327709:OXQ327710 ONS327709:ONU327710 ODW327709:ODY327710 NUA327709:NUC327710 NKE327709:NKG327710 NAI327709:NAK327710 MQM327709:MQO327710 MGQ327709:MGS327710 LWU327709:LWW327710 LMY327709:LNA327710 LDC327709:LDE327710 KTG327709:KTI327710 KJK327709:KJM327710 JZO327709:JZQ327710 JPS327709:JPU327710 JFW327709:JFY327710 IWA327709:IWC327710 IME327709:IMG327710 ICI327709:ICK327710 HSM327709:HSO327710 HIQ327709:HIS327710 GYU327709:GYW327710 GOY327709:GPA327710 GFC327709:GFE327710 FVG327709:FVI327710 FLK327709:FLM327710 FBO327709:FBQ327710 ERS327709:ERU327710 EHW327709:EHY327710 DYA327709:DYC327710 DOE327709:DOG327710 DEI327709:DEK327710 CUM327709:CUO327710 CKQ327709:CKS327710 CAU327709:CAW327710 BQY327709:BRA327710 BHC327709:BHE327710 AXG327709:AXI327710 ANK327709:ANM327710 ADO327709:ADQ327710 TS327709:TU327710 JW327709:JY327710 AA327709:AC327710 WWI262173:WWK262174 WMM262173:WMO262174 WCQ262173:WCS262174 VSU262173:VSW262174 VIY262173:VJA262174 UZC262173:UZE262174 UPG262173:UPI262174 UFK262173:UFM262174 TVO262173:TVQ262174 TLS262173:TLU262174 TBW262173:TBY262174 SSA262173:SSC262174 SIE262173:SIG262174 RYI262173:RYK262174 ROM262173:ROO262174 REQ262173:RES262174 QUU262173:QUW262174 QKY262173:QLA262174 QBC262173:QBE262174 PRG262173:PRI262174 PHK262173:PHM262174 OXO262173:OXQ262174 ONS262173:ONU262174 ODW262173:ODY262174 NUA262173:NUC262174 NKE262173:NKG262174 NAI262173:NAK262174 MQM262173:MQO262174 MGQ262173:MGS262174 LWU262173:LWW262174 LMY262173:LNA262174 LDC262173:LDE262174 KTG262173:KTI262174 KJK262173:KJM262174 JZO262173:JZQ262174 JPS262173:JPU262174 JFW262173:JFY262174 IWA262173:IWC262174 IME262173:IMG262174 ICI262173:ICK262174 HSM262173:HSO262174 HIQ262173:HIS262174 GYU262173:GYW262174 GOY262173:GPA262174 GFC262173:GFE262174 FVG262173:FVI262174 FLK262173:FLM262174 FBO262173:FBQ262174 ERS262173:ERU262174 EHW262173:EHY262174 DYA262173:DYC262174 DOE262173:DOG262174 DEI262173:DEK262174 CUM262173:CUO262174 CKQ262173:CKS262174 CAU262173:CAW262174 BQY262173:BRA262174 BHC262173:BHE262174 AXG262173:AXI262174 ANK262173:ANM262174 ADO262173:ADQ262174 TS262173:TU262174 JW262173:JY262174 AA262173:AC262174 WWI196637:WWK196638 WMM196637:WMO196638 WCQ196637:WCS196638 VSU196637:VSW196638 VIY196637:VJA196638 UZC196637:UZE196638 UPG196637:UPI196638 UFK196637:UFM196638 TVO196637:TVQ196638 TLS196637:TLU196638 TBW196637:TBY196638 SSA196637:SSC196638 SIE196637:SIG196638 RYI196637:RYK196638 ROM196637:ROO196638 REQ196637:RES196638 QUU196637:QUW196638 QKY196637:QLA196638 QBC196637:QBE196638 PRG196637:PRI196638 PHK196637:PHM196638 OXO196637:OXQ196638 ONS196637:ONU196638 ODW196637:ODY196638 NUA196637:NUC196638 NKE196637:NKG196638 NAI196637:NAK196638 MQM196637:MQO196638 MGQ196637:MGS196638 LWU196637:LWW196638 LMY196637:LNA196638 LDC196637:LDE196638 KTG196637:KTI196638 KJK196637:KJM196638 JZO196637:JZQ196638 JPS196637:JPU196638 JFW196637:JFY196638 IWA196637:IWC196638 IME196637:IMG196638 ICI196637:ICK196638 HSM196637:HSO196638 HIQ196637:HIS196638 GYU196637:GYW196638 GOY196637:GPA196638 GFC196637:GFE196638 FVG196637:FVI196638 FLK196637:FLM196638 FBO196637:FBQ196638 ERS196637:ERU196638 EHW196637:EHY196638 DYA196637:DYC196638 DOE196637:DOG196638 DEI196637:DEK196638 CUM196637:CUO196638 CKQ196637:CKS196638 CAU196637:CAW196638 BQY196637:BRA196638 BHC196637:BHE196638 AXG196637:AXI196638 ANK196637:ANM196638 ADO196637:ADQ196638 TS196637:TU196638 JW196637:JY196638 AA196637:AC196638 WWI131101:WWK131102 WMM131101:WMO131102 WCQ131101:WCS131102 VSU131101:VSW131102 VIY131101:VJA131102 UZC131101:UZE131102 UPG131101:UPI131102 UFK131101:UFM131102 TVO131101:TVQ131102 TLS131101:TLU131102 TBW131101:TBY131102 SSA131101:SSC131102 SIE131101:SIG131102 RYI131101:RYK131102 ROM131101:ROO131102 REQ131101:RES131102 QUU131101:QUW131102 QKY131101:QLA131102 QBC131101:QBE131102 PRG131101:PRI131102 PHK131101:PHM131102 OXO131101:OXQ131102 ONS131101:ONU131102 ODW131101:ODY131102 NUA131101:NUC131102 NKE131101:NKG131102 NAI131101:NAK131102 MQM131101:MQO131102 MGQ131101:MGS131102 LWU131101:LWW131102 LMY131101:LNA131102 LDC131101:LDE131102 KTG131101:KTI131102 KJK131101:KJM131102 JZO131101:JZQ131102 JPS131101:JPU131102 JFW131101:JFY131102 IWA131101:IWC131102 IME131101:IMG131102 ICI131101:ICK131102 HSM131101:HSO131102 HIQ131101:HIS131102 GYU131101:GYW131102 GOY131101:GPA131102 GFC131101:GFE131102 FVG131101:FVI131102 FLK131101:FLM131102 FBO131101:FBQ131102 ERS131101:ERU131102 EHW131101:EHY131102 DYA131101:DYC131102 DOE131101:DOG131102 DEI131101:DEK131102 CUM131101:CUO131102 CKQ131101:CKS131102 CAU131101:CAW131102 BQY131101:BRA131102 BHC131101:BHE131102 AXG131101:AXI131102 ANK131101:ANM131102 ADO131101:ADQ131102 TS131101:TU131102 JW131101:JY131102 AA131101:AC131102 WWI65565:WWK65566 WMM65565:WMO65566 WCQ65565:WCS65566 VSU65565:VSW65566 VIY65565:VJA65566 UZC65565:UZE65566 UPG65565:UPI65566 UFK65565:UFM65566 TVO65565:TVQ65566 TLS65565:TLU65566 TBW65565:TBY65566 SSA65565:SSC65566 SIE65565:SIG65566 RYI65565:RYK65566 ROM65565:ROO65566 REQ65565:RES65566 QUU65565:QUW65566 QKY65565:QLA65566 QBC65565:QBE65566 PRG65565:PRI65566 PHK65565:PHM65566 OXO65565:OXQ65566 ONS65565:ONU65566 ODW65565:ODY65566 NUA65565:NUC65566 NKE65565:NKG65566 NAI65565:NAK65566 MQM65565:MQO65566 MGQ65565:MGS65566 LWU65565:LWW65566 LMY65565:LNA65566 LDC65565:LDE65566 KTG65565:KTI65566 KJK65565:KJM65566 JZO65565:JZQ65566 JPS65565:JPU65566 JFW65565:JFY65566 IWA65565:IWC65566 IME65565:IMG65566 ICI65565:ICK65566 HSM65565:HSO65566 HIQ65565:HIS65566 GYU65565:GYW65566 GOY65565:GPA65566 GFC65565:GFE65566 FVG65565:FVI65566 FLK65565:FLM65566 FBO65565:FBQ65566 ERS65565:ERU65566 EHW65565:EHY65566 DYA65565:DYC65566 DOE65565:DOG65566 DEI65565:DEK65566 CUM65565:CUO65566 CKQ65565:CKS65566 CAU65565:CAW65566 BQY65565:BRA65566 BHC65565:BHE65566 AXG65565:AXI65566 ANK65565:ANM65566 ADO65565:ADQ65566 TS65565:TU65566 JW65565:JY65566 AA65565:AC65566 BG53:BI54 BG56:BI57 BG59:BI60 BG50:BI51 AXG35:AXI36 BHC35:BHE36 BQY35:BRA36 CAU35:CAW36 CKQ35:CKS36 CUM35:CUO36 DEI35:DEK36 DOE35:DOG36 DYA35:DYC36 EHW35:EHY36 ERS35:ERU36 FBO35:FBQ36 FLK35:FLM36 FVG35:FVI36 GFC35:GFE36 GOY35:GPA36 GYU35:GYW36 HIQ35:HIS36 HSM35:HSO36 ICI35:ICK36 IME35:IMG36 IWA35:IWC36 JFW35:JFY36 JPS35:JPU36 JZO35:JZQ36 KJK35:KJM36 KTG35:KTI36 LDC35:LDE36 LMY35:LNA36 LWU35:LWW36 MGQ35:MGS36 MQM35:MQO36 NAI35:NAK36 NKE35:NKG36 NUA35:NUC36 ODW35:ODY36 ONS35:ONU36 OXO35:OXQ36 PHK35:PHM36 PRG35:PRI36 QBC35:QBE36 QKY35:QLA36 QUU35:QUW36 REQ35:RES36 ROM35:ROO36 RYI35:RYK36 SIE35:SIG36 SSA35:SSC36 TBW35:TBY36 TLS35:TLU36 TVO35:TVQ36 UFK35:UFM36 UPG35:UPI36 UZC35:UZE36 VIY35:VJA36 VSU35:VSW36 WCQ35:WCS36 WMM35:WMO36 WWI35:WWK36 AA38:AC39 JW38:JY39 TS38:TU39 ADO38:ADQ39 ANK38:ANM39 AXG38:AXI39 BHC38:BHE39 BQY38:BRA39 CAU38:CAW39 CKQ38:CKS39 CUM38:CUO39 DEI38:DEK39 DOE38:DOG39 DYA38:DYC39 EHW38:EHY39 ERS38:ERU39 FBO38:FBQ39 FLK38:FLM39 FVG38:FVI39 GFC38:GFE39 GOY38:GPA39 GYU38:GYW39 HIQ38:HIS39 HSM38:HSO39 ICI38:ICK39 IME38:IMG39 IWA38:IWC39 JFW38:JFY39 JPS38:JPU39 JZO38:JZQ39 KJK38:KJM39 KTG38:KTI39 LDC38:LDE39 LMY38:LNA39 LWU38:LWW39 MGQ38:MGS39 MQM38:MQO39 NAI38:NAK39 NKE38:NKG39 NUA38:NUC39 ODW38:ODY39 ONS38:ONU39 OXO38:OXQ39 PHK38:PHM39 PRG38:PRI39 QBC38:QBE39 QKY38:QLA39 QUU38:QUW39 REQ38:RES39 ROM38:ROO39 RYI38:RYK39 SIE38:SIG39 SSA38:SSC39 TBW38:TBY39 TLS38:TLU39 TVO38:TVQ39 UFK38:UFM39 UPG38:UPI39 UZC38:UZE39 VIY38:VJA39 VSU38:VSW39 WCQ38:WCS39 WMM38:WMO39 WWI38:WWK39 AA41:AC42 JW41:JY42 TS41:TU42 ADO41:ADQ42 ANK41:ANM42 AXG41:AXI42 BHC41:BHE42 BQY41:BRA42 CAU41:CAW42 CKQ41:CKS42 CUM41:CUO42 DEI41:DEK42 DOE41:DOG42 DYA41:DYC42 EHW41:EHY42 ERS41:ERU42 FBO41:FBQ42 FLK41:FLM42 FVG41:FVI42 GFC41:GFE42 GOY41:GPA42 GYU41:GYW42 HIQ41:HIS42 HSM41:HSO42 ICI41:ICK42 IME41:IMG42 IWA41:IWC42 JFW41:JFY42 JPS41:JPU42 JZO41:JZQ42 KJK41:KJM42 KTG41:KTI42 LDC41:LDE42 LMY41:LNA42 LWU41:LWW42 MGQ41:MGS42 MQM41:MQO42 NAI41:NAK42 NKE41:NKG42 NUA41:NUC42 ODW41:ODY42 ONS41:ONU42 OXO41:OXQ42 PHK41:PHM42 PRG41:PRI42 QBC41:QBE42 QKY41:QLA42 QUU41:QUW42 REQ41:RES42 ROM41:ROO42 RYI41:RYK42 SIE41:SIG42 SSA41:SSC42 TBW41:TBY42 TLS41:TLU42 TVO41:TVQ42 UFK41:UFM42 UPG41:UPI42 UZC41:UZE42 VIY41:VJA42 VSU41:VSW42 WCQ41:WCS42 WMM41:WMO42 WWI41:WWK42 AA44:AC45 JW44:JY45 TS44:TU45 ADO44:ADQ45 ANK44:ANM45 AXG44:AXI45 BHC44:BHE45 BQY44:BRA45 CAU44:CAW45 CKQ44:CKS45 CUM44:CUO45 DEI44:DEK45 DOE44:DOG45 DYA44:DYC45 EHW44:EHY45 ERS44:ERU45 FBO44:FBQ45 FLK44:FLM45 FVG44:FVI45 GFC44:GFE45 GOY44:GPA45 GYU44:GYW45 HIQ44:HIS45 HSM44:HSO45 ICI44:ICK45 IME44:IMG45 IWA44:IWC45 JFW44:JFY45 JPS44:JPU45 JZO44:JZQ45 KJK44:KJM45 KTG44:KTI45 LDC44:LDE45 LMY44:LNA45 LWU44:LWW45 MGQ44:MGS45 MQM44:MQO45 NAI44:NAK45 NKE44:NKG45 NUA44:NUC45 ODW44:ODY45 ONS44:ONU45 OXO44:OXQ45 PHK44:PHM45 PRG44:PRI45 QBC44:QBE45 QKY44:QLA45 QUU44:QUW45 REQ44:RES45 ROM44:ROO45 RYI44:RYK45 SIE44:SIG45 SSA44:SSC45 TBW44:TBY45 TLS44:TLU45 TVO44:TVQ45 UFK44:UFM45 UPG44:UPI45 UZC44:UZE45 VIY44:VJA45 VSU44:VSW45 WCQ44:WCS45 WMM44:WMO45 WWI44:WWK45 JW35:JY36 LC35:LE36 UY35:VA36 AEU35:AEW36 AOQ35:AOS36 AYM35:AYO36 BII35:BIK36 BSE35:BSG36 CCA35:CCC36 CLW35:CLY36 CVS35:CVU36 DFO35:DFQ36 DPK35:DPM36 DZG35:DZI36 EJC35:EJE36 ESY35:ETA36 FCU35:FCW36 FMQ35:FMS36 FWM35:FWO36 GGI35:GGK36 GQE35:GQG36 HAA35:HAC36 HJW35:HJY36 HTS35:HTU36 IDO35:IDQ36 INK35:INM36 IXG35:IXI36 JHC35:JHE36 JQY35:JRA36 KAU35:KAW36 KKQ35:KKS36 KUM35:KUO36 LEI35:LEK36 LOE35:LOG36 LYA35:LYC36 MHW35:MHY36 MRS35:MRU36 NBO35:NBQ36 NLK35:NLM36 NVG35:NVI36 OFC35:OFE36 OOY35:OPA36 OYU35:OYW36 PIQ35:PIS36 PSM35:PSO36 QCI35:QCK36 QME35:QMG36 QWA35:QWC36 RFW35:RFY36 RPS35:RPU36 RZO35:RZQ36 SJK35:SJM36 STG35:STI36 TDC35:TDE36 TMY35:TNA36 TWU35:TWW36 UGQ35:UGS36 UQM35:UQO36 VAI35:VAK36 VKE35:VKG36 VUA35:VUC36 WDW35:WDY36 WNS35:WNU36 WXO35:WXQ36 TS35:TU36 LC38:LE39 UY38:VA39 AEU38:AEW39 AOQ38:AOS39 AYM38:AYO39 BII38:BIK39 BSE38:BSG39 CCA38:CCC39 CLW38:CLY39 CVS38:CVU39 DFO38:DFQ39 DPK38:DPM39 DZG38:DZI39 EJC38:EJE39 ESY38:ETA39 FCU38:FCW39 FMQ38:FMS39 FWM38:FWO39 GGI38:GGK39 GQE38:GQG39 HAA38:HAC39 HJW38:HJY39 HTS38:HTU39 IDO38:IDQ39 INK38:INM39 IXG38:IXI39 JHC38:JHE39 JQY38:JRA39 KAU38:KAW39 KKQ38:KKS39 KUM38:KUO39 LEI38:LEK39 LOE38:LOG39 LYA38:LYC39 MHW38:MHY39 MRS38:MRU39 NBO38:NBQ39 NLK38:NLM39 NVG38:NVI39 OFC38:OFE39 OOY38:OPA39 OYU38:OYW39 PIQ38:PIS39 PSM38:PSO39 QCI38:QCK39 QME38:QMG39 QWA38:QWC39 RFW38:RFY39 RPS38:RPU39 RZO38:RZQ39 SJK38:SJM39 STG38:STI39 TDC38:TDE39 TMY38:TNA39 TWU38:TWW39 UGQ38:UGS39 UQM38:UQO39 VAI38:VAK39 VKE38:VKG39 VUA38:VUC39 WDW38:WDY39 WNS38:WNU39 WXO38:WXQ39 ADO35:ADQ36 LC41:LE42 UY41:VA42 AEU41:AEW42 AOQ41:AOS42 AYM41:AYO42 BII41:BIK42 BSE41:BSG42 CCA41:CCC42 CLW41:CLY42 CVS41:CVU42 DFO41:DFQ42 DPK41:DPM42 DZG41:DZI42 EJC41:EJE42 ESY41:ETA42 FCU41:FCW42 FMQ41:FMS42 FWM41:FWO42 GGI41:GGK42 GQE41:GQG42 HAA41:HAC42 HJW41:HJY42 HTS41:HTU42 IDO41:IDQ42 INK41:INM42 IXG41:IXI42 JHC41:JHE42 JQY41:JRA42 KAU41:KAW42 KKQ41:KKS42 KUM41:KUO42 LEI41:LEK42 LOE41:LOG42 LYA41:LYC42 MHW41:MHY42 MRS41:MRU42 NBO41:NBQ42 NLK41:NLM42 NVG41:NVI42 OFC41:OFE42 OOY41:OPA42 OYU41:OYW42 PIQ41:PIS42 PSM41:PSO42 QCI41:QCK42 QME41:QMG42 QWA41:QWC42 RFW41:RFY42 RPS41:RPU42 RZO41:RZQ42 SJK41:SJM42 STG41:STI42 TDC41:TDE42 TMY41:TNA42 TWU41:TWW42 UGQ41:UGS42 UQM41:UQO42 VAI41:VAK42 VKE41:VKG42 VUA41:VUC42 WDW41:WDY42 WNS41:WNU42 WXO41:WXQ42 ANK35:ANM36 LC44:LE45 UY44:VA45 AEU44:AEW45 AOQ44:AOS45 AYM44:AYO45 BII44:BIK45 BSE44:BSG45 CCA44:CCC45 CLW44:CLY45 CVS44:CVU45 DFO44:DFQ45 DPK44:DPM45 DZG44:DZI45 EJC44:EJE45 ESY44:ETA45 FCU44:FCW45 FMQ44:FMS45 FWM44:FWO45 GGI44:GGK45 GQE44:GQG45 HAA44:HAC45 HJW44:HJY45 HTS44:HTU45 IDO44:IDQ45 INK44:INM45 IXG44:IXI45 JHC44:JHE45 JQY44:JRA45 KAU44:KAW45 KKQ44:KKS45 KUM44:KUO45 LEI44:LEK45 LOE44:LOG45 LYA44:LYC45 MHW44:MHY45 MRS44:MRU45 NBO44:NBQ45 NLK44:NLM45 NVG44:NVI45 OFC44:OFE45 OOY44:OPA45 OYU44:OYW45 PIQ44:PIS45 PSM44:PSO45 QCI44:QCK45 QME44:QMG45 QWA44:QWC45 RFW44:RFY45 RPS44:RPU45 RZO44:RZQ45 SJK44:SJM45 STG44:STI45 TDC44:TDE45 TMY44:TNA45 TWU44:TWW45 UGQ44:UGS45 UQM44:UQO45 VAI44:VAK45 VKE44:VKG45 VUA44:VUC45 WDW44:WDY45 WNS44:WNU45 WXO44:WXQ45 BG38:BI39 LC47:LE48 UY47:VA48 AEU47:AEW48 AOQ47:AOS48 AYM47:AYO48 BII47:BIK48 BSE47:BSG48 CCA47:CCC48 CLW47:CLY48 CVS47:CVU48 DFO47:DFQ48 DPK47:DPM48 DZG47:DZI48 EJC47:EJE48 ESY47:ETA48 FCU47:FCW48 FMQ47:FMS48 FWM47:FWO48 GGI47:GGK48 GQE47:GQG48 HAA47:HAC48 HJW47:HJY48 HTS47:HTU48 IDO47:IDQ48 INK47:INM48 IXG47:IXI48 JHC47:JHE48 JQY47:JRA48 KAU47:KAW48 KKQ47:KKS48 KUM47:KUO48 LEI47:LEK48 LOE47:LOG48 LYA47:LYC48 MHW47:MHY48 MRS47:MRU48 NBO47:NBQ48 NLK47:NLM48 NVG47:NVI48 OFC47:OFE48 OOY47:OPA48 OYU47:OYW48 PIQ47:PIS48 PSM47:PSO48 QCI47:QCK48 QME47:QMG48 QWA47:QWC48 RFW47:RFY48 RPS47:RPU48 RZO47:RZQ48 SJK47:SJM48 STG47:STI48 TDC47:TDE48 TMY47:TNA48 TWU47:TWW48 UGQ47:UGS48 UQM47:UQO48 VAI47:VAK48 VKE47:VKG48 VUA47:VUC48 WDW47:WDY48 WNS47:WNU48 WXO47:WXQ48 BG41:BI42 LC50:LE51 UY50:VA51 AEU50:AEW51 AOQ50:AOS51 AYM50:AYO51 BII50:BIK51 BSE50:BSG51 CCA50:CCC51 CLW50:CLY51 CVS50:CVU51 DFO50:DFQ51 DPK50:DPM51 DZG50:DZI51 EJC50:EJE51 ESY50:ETA51 FCU50:FCW51 FMQ50:FMS51 FWM50:FWO51 GGI50:GGK51 GQE50:GQG51 HAA50:HAC51 HJW50:HJY51 HTS50:HTU51 IDO50:IDQ51 INK50:INM51 IXG50:IXI51 JHC50:JHE51 JQY50:JRA51 KAU50:KAW51 KKQ50:KKS51 KUM50:KUO51 LEI50:LEK51 LOE50:LOG51 LYA50:LYC51 MHW50:MHY51 MRS50:MRU51 NBO50:NBQ51 NLK50:NLM51 NVG50:NVI51 OFC50:OFE51 OOY50:OPA51 OYU50:OYW51 PIQ50:PIS51 PSM50:PSO51 QCI50:QCK51 QME50:QMG51 QWA50:QWC51 RFW50:RFY51 RPS50:RPU51 RZO50:RZQ51 SJK50:SJM51 STG50:STI51 TDC50:TDE51 TMY50:TNA51 TWU50:TWW51 UGQ50:UGS51 UQM50:UQO51 VAI50:VAK51 VKE50:VKG51 VUA50:VUC51 WDW50:WDY51 WNS50:WNU51 WXO50:WXQ51 BG44:BI45 LC53:LE54 UY53:VA54 AEU53:AEW54 AOQ53:AOS54 AYM53:AYO54 BII53:BIK54 BSE53:BSG54 CCA53:CCC54 CLW53:CLY54 CVS53:CVU54 DFO53:DFQ54 DPK53:DPM54 DZG53:DZI54 EJC53:EJE54 ESY53:ETA54 FCU53:FCW54 FMQ53:FMS54 FWM53:FWO54 GGI53:GGK54 GQE53:GQG54 HAA53:HAC54 HJW53:HJY54 HTS53:HTU54 IDO53:IDQ54 INK53:INM54 IXG53:IXI54 JHC53:JHE54 JQY53:JRA54 KAU53:KAW54 KKQ53:KKS54 KUM53:KUO54 LEI53:LEK54 LOE53:LOG54 LYA53:LYC54 MHW53:MHY54 MRS53:MRU54 NBO53:NBQ54 NLK53:NLM54 NVG53:NVI54 OFC53:OFE54 OOY53:OPA54 OYU53:OYW54 PIQ53:PIS54 PSM53:PSO54 QCI53:QCK54 QME53:QMG54 QWA53:QWC54 RFW53:RFY54 RPS53:RPU54 RZO53:RZQ54 SJK53:SJM54 STG53:STI54 TDC53:TDE54 TMY53:TNA54 TWU53:TWW54 UGQ53:UGS54 UQM53:UQO54 VAI53:VAK54 VKE53:VKG54 VUA53:VUC54 WDW53:WDY54 WNS53:WNU54 WXO53:WXQ54 BG35:BI36 LC56:LE57 UY56:VA57 AEU56:AEW57 AOQ56:AOS57 AYM56:AYO57 BII56:BIK57 BSE56:BSG57 CCA56:CCC57 CLW56:CLY57 CVS56:CVU57 DFO56:DFQ57 DPK56:DPM57 DZG56:DZI57 EJC56:EJE57 ESY56:ETA57 FCU56:FCW57 FMQ56:FMS57 FWM56:FWO57 GGI56:GGK57 GQE56:GQG57 HAA56:HAC57 HJW56:HJY57 HTS56:HTU57 IDO56:IDQ57 INK56:INM57 IXG56:IXI57 JHC56:JHE57 JQY56:JRA57 KAU56:KAW57 KKQ56:KKS57 KUM56:KUO57 LEI56:LEK57 LOE56:LOG57 LYA56:LYC57 MHW56:MHY57 MRS56:MRU57 NBO56:NBQ57 NLK56:NLM57 NVG56:NVI57 OFC56:OFE57 OOY56:OPA57 OYU56:OYW57 PIQ56:PIS57 PSM56:PSO57 QCI56:QCK57 QME56:QMG57 QWA56:QWC57 RFW56:RFY57 RPS56:RPU57 RZO56:RZQ57 SJK56:SJM57 STG56:STI57 TDC56:TDE57 TMY56:TNA57 TWU56:TWW57 UGQ56:UGS57 UQM56:UQO57 VAI56:VAK57 VKE56:VKG57 VUA56:VUC57 WDW56:WDY57 WNS56:WNU57 WXO56:WXQ57 BG47:BI48 LC59:LE60 UY59:VA60 AEU59:AEW60 AOQ59:AOS60 AYM59:AYO60 BII59:BIK60 BSE59:BSG60 CCA59:CCC60 CLW59:CLY60 CVS59:CVU60 DFO59:DFQ60 DPK59:DPM60 DZG59:DZI60 EJC59:EJE60 ESY59:ETA60 FCU59:FCW60 FMQ59:FMS60 FWM59:FWO60 GGI59:GGK60 GQE59:GQG60 HAA59:HAC60 HJW59:HJY60 HTS59:HTU60 IDO59:IDQ60 INK59:INM60 IXG59:IXI60 JHC59:JHE60 JQY59:JRA60 KAU59:KAW60 KKQ59:KKS60 KUM59:KUO60 LEI59:LEK60 LOE59:LOG60 LYA59:LYC60 MHW59:MHY60 MRS59:MRU60 NBO59:NBQ60 NLK59:NLM60 NVG59:NVI60 OFC59:OFE60 OOY59:OPA60 OYU59:OYW60 PIQ59:PIS60 PSM59:PSO60 QCI59:QCK60 QME59:QMG60 QWA59:QWC60 RFW59:RFY60 RPS59:RPU60 RZO59:RZQ60 SJK59:SJM60 STG59:STI60 TDC59:TDE60 TMY59:TNA60 TWU59:TWW60 UGQ59:UGS60 UQM59:UQO60 VAI59:VAK60 VKE59:VKG60 VUA59:VUC60 WDW59:WDY60 WNS59:WNU60 WXO59:WXQ60 AA35:AC36</xm:sqref>
        </x14:dataValidation>
        <x14:dataValidation type="list" allowBlank="1" showInputMessage="1" showErrorMessage="1">
          <x14:formula1>
            <xm:f>Graz_Respon</xm:f>
          </x14:formula1>
          <xm:sqref>WXR983093:WXS983093 WNV983093:WNW983093 WDZ983093:WEA983093 VUD983093:VUE983093 VKH983093:VKI983093 VAL983093:VAM983093 UQP983093:UQQ983093 UGT983093:UGU983093 TWX983093:TWY983093 TNB983093:TNC983093 TDF983093:TDG983093 STJ983093:STK983093 SJN983093:SJO983093 RZR983093:RZS983093 RPV983093:RPW983093 RFZ983093:RGA983093 QWD983093:QWE983093 QMH983093:QMI983093 QCL983093:QCM983093 PSP983093:PSQ983093 PIT983093:PIU983093 OYX983093:OYY983093 OPB983093:OPC983093 OFF983093:OFG983093 NVJ983093:NVK983093 NLN983093:NLO983093 NBR983093:NBS983093 MRV983093:MRW983093 MHZ983093:MIA983093 LYD983093:LYE983093 LOH983093:LOI983093 LEL983093:LEM983093 KUP983093:KUQ983093 KKT983093:KKU983093 KAX983093:KAY983093 JRB983093:JRC983093 JHF983093:JHG983093 IXJ983093:IXK983093 INN983093:INO983093 IDR983093:IDS983093 HTV983093:HTW983093 HJZ983093:HKA983093 HAD983093:HAE983093 GQH983093:GQI983093 GGL983093:GGM983093 FWP983093:FWQ983093 FMT983093:FMU983093 FCX983093:FCY983093 ETB983093:ETC983093 EJF983093:EJG983093 DZJ983093:DZK983093 DPN983093:DPO983093 DFR983093:DFS983093 CVV983093:CVW983093 CLZ983093:CMA983093 CCD983093:CCE983093 BSH983093:BSI983093 BIL983093:BIM983093 AYP983093:AYQ983093 AOT983093:AOU983093 AEX983093:AEY983093 VB983093:VC983093 LF983093:LG983093 BJ983093:BK983093 WXR917557:WXS917557 WNV917557:WNW917557 WDZ917557:WEA917557 VUD917557:VUE917557 VKH917557:VKI917557 VAL917557:VAM917557 UQP917557:UQQ917557 UGT917557:UGU917557 TWX917557:TWY917557 TNB917557:TNC917557 TDF917557:TDG917557 STJ917557:STK917557 SJN917557:SJO917557 RZR917557:RZS917557 RPV917557:RPW917557 RFZ917557:RGA917557 QWD917557:QWE917557 QMH917557:QMI917557 QCL917557:QCM917557 PSP917557:PSQ917557 PIT917557:PIU917557 OYX917557:OYY917557 OPB917557:OPC917557 OFF917557:OFG917557 NVJ917557:NVK917557 NLN917557:NLO917557 NBR917557:NBS917557 MRV917557:MRW917557 MHZ917557:MIA917557 LYD917557:LYE917557 LOH917557:LOI917557 LEL917557:LEM917557 KUP917557:KUQ917557 KKT917557:KKU917557 KAX917557:KAY917557 JRB917557:JRC917557 JHF917557:JHG917557 IXJ917557:IXK917557 INN917557:INO917557 IDR917557:IDS917557 HTV917557:HTW917557 HJZ917557:HKA917557 HAD917557:HAE917557 GQH917557:GQI917557 GGL917557:GGM917557 FWP917557:FWQ917557 FMT917557:FMU917557 FCX917557:FCY917557 ETB917557:ETC917557 EJF917557:EJG917557 DZJ917557:DZK917557 DPN917557:DPO917557 DFR917557:DFS917557 CVV917557:CVW917557 CLZ917557:CMA917557 CCD917557:CCE917557 BSH917557:BSI917557 BIL917557:BIM917557 AYP917557:AYQ917557 AOT917557:AOU917557 AEX917557:AEY917557 VB917557:VC917557 LF917557:LG917557 BJ917557:BK917557 WXR852021:WXS852021 WNV852021:WNW852021 WDZ852021:WEA852021 VUD852021:VUE852021 VKH852021:VKI852021 VAL852021:VAM852021 UQP852021:UQQ852021 UGT852021:UGU852021 TWX852021:TWY852021 TNB852021:TNC852021 TDF852021:TDG852021 STJ852021:STK852021 SJN852021:SJO852021 RZR852021:RZS852021 RPV852021:RPW852021 RFZ852021:RGA852021 QWD852021:QWE852021 QMH852021:QMI852021 QCL852021:QCM852021 PSP852021:PSQ852021 PIT852021:PIU852021 OYX852021:OYY852021 OPB852021:OPC852021 OFF852021:OFG852021 NVJ852021:NVK852021 NLN852021:NLO852021 NBR852021:NBS852021 MRV852021:MRW852021 MHZ852021:MIA852021 LYD852021:LYE852021 LOH852021:LOI852021 LEL852021:LEM852021 KUP852021:KUQ852021 KKT852021:KKU852021 KAX852021:KAY852021 JRB852021:JRC852021 JHF852021:JHG852021 IXJ852021:IXK852021 INN852021:INO852021 IDR852021:IDS852021 HTV852021:HTW852021 HJZ852021:HKA852021 HAD852021:HAE852021 GQH852021:GQI852021 GGL852021:GGM852021 FWP852021:FWQ852021 FMT852021:FMU852021 FCX852021:FCY852021 ETB852021:ETC852021 EJF852021:EJG852021 DZJ852021:DZK852021 DPN852021:DPO852021 DFR852021:DFS852021 CVV852021:CVW852021 CLZ852021:CMA852021 CCD852021:CCE852021 BSH852021:BSI852021 BIL852021:BIM852021 AYP852021:AYQ852021 AOT852021:AOU852021 AEX852021:AEY852021 VB852021:VC852021 LF852021:LG852021 BJ852021:BK852021 WXR786485:WXS786485 WNV786485:WNW786485 WDZ786485:WEA786485 VUD786485:VUE786485 VKH786485:VKI786485 VAL786485:VAM786485 UQP786485:UQQ786485 UGT786485:UGU786485 TWX786485:TWY786485 TNB786485:TNC786485 TDF786485:TDG786485 STJ786485:STK786485 SJN786485:SJO786485 RZR786485:RZS786485 RPV786485:RPW786485 RFZ786485:RGA786485 QWD786485:QWE786485 QMH786485:QMI786485 QCL786485:QCM786485 PSP786485:PSQ786485 PIT786485:PIU786485 OYX786485:OYY786485 OPB786485:OPC786485 OFF786485:OFG786485 NVJ786485:NVK786485 NLN786485:NLO786485 NBR786485:NBS786485 MRV786485:MRW786485 MHZ786485:MIA786485 LYD786485:LYE786485 LOH786485:LOI786485 LEL786485:LEM786485 KUP786485:KUQ786485 KKT786485:KKU786485 KAX786485:KAY786485 JRB786485:JRC786485 JHF786485:JHG786485 IXJ786485:IXK786485 INN786485:INO786485 IDR786485:IDS786485 HTV786485:HTW786485 HJZ786485:HKA786485 HAD786485:HAE786485 GQH786485:GQI786485 GGL786485:GGM786485 FWP786485:FWQ786485 FMT786485:FMU786485 FCX786485:FCY786485 ETB786485:ETC786485 EJF786485:EJG786485 DZJ786485:DZK786485 DPN786485:DPO786485 DFR786485:DFS786485 CVV786485:CVW786485 CLZ786485:CMA786485 CCD786485:CCE786485 BSH786485:BSI786485 BIL786485:BIM786485 AYP786485:AYQ786485 AOT786485:AOU786485 AEX786485:AEY786485 VB786485:VC786485 LF786485:LG786485 BJ786485:BK786485 WXR720949:WXS720949 WNV720949:WNW720949 WDZ720949:WEA720949 VUD720949:VUE720949 VKH720949:VKI720949 VAL720949:VAM720949 UQP720949:UQQ720949 UGT720949:UGU720949 TWX720949:TWY720949 TNB720949:TNC720949 TDF720949:TDG720949 STJ720949:STK720949 SJN720949:SJO720949 RZR720949:RZS720949 RPV720949:RPW720949 RFZ720949:RGA720949 QWD720949:QWE720949 QMH720949:QMI720949 QCL720949:QCM720949 PSP720949:PSQ720949 PIT720949:PIU720949 OYX720949:OYY720949 OPB720949:OPC720949 OFF720949:OFG720949 NVJ720949:NVK720949 NLN720949:NLO720949 NBR720949:NBS720949 MRV720949:MRW720949 MHZ720949:MIA720949 LYD720949:LYE720949 LOH720949:LOI720949 LEL720949:LEM720949 KUP720949:KUQ720949 KKT720949:KKU720949 KAX720949:KAY720949 JRB720949:JRC720949 JHF720949:JHG720949 IXJ720949:IXK720949 INN720949:INO720949 IDR720949:IDS720949 HTV720949:HTW720949 HJZ720949:HKA720949 HAD720949:HAE720949 GQH720949:GQI720949 GGL720949:GGM720949 FWP720949:FWQ720949 FMT720949:FMU720949 FCX720949:FCY720949 ETB720949:ETC720949 EJF720949:EJG720949 DZJ720949:DZK720949 DPN720949:DPO720949 DFR720949:DFS720949 CVV720949:CVW720949 CLZ720949:CMA720949 CCD720949:CCE720949 BSH720949:BSI720949 BIL720949:BIM720949 AYP720949:AYQ720949 AOT720949:AOU720949 AEX720949:AEY720949 VB720949:VC720949 LF720949:LG720949 BJ720949:BK720949 WXR655413:WXS655413 WNV655413:WNW655413 WDZ655413:WEA655413 VUD655413:VUE655413 VKH655413:VKI655413 VAL655413:VAM655413 UQP655413:UQQ655413 UGT655413:UGU655413 TWX655413:TWY655413 TNB655413:TNC655413 TDF655413:TDG655413 STJ655413:STK655413 SJN655413:SJO655413 RZR655413:RZS655413 RPV655413:RPW655413 RFZ655413:RGA655413 QWD655413:QWE655413 QMH655413:QMI655413 QCL655413:QCM655413 PSP655413:PSQ655413 PIT655413:PIU655413 OYX655413:OYY655413 OPB655413:OPC655413 OFF655413:OFG655413 NVJ655413:NVK655413 NLN655413:NLO655413 NBR655413:NBS655413 MRV655413:MRW655413 MHZ655413:MIA655413 LYD655413:LYE655413 LOH655413:LOI655413 LEL655413:LEM655413 KUP655413:KUQ655413 KKT655413:KKU655413 KAX655413:KAY655413 JRB655413:JRC655413 JHF655413:JHG655413 IXJ655413:IXK655413 INN655413:INO655413 IDR655413:IDS655413 HTV655413:HTW655413 HJZ655413:HKA655413 HAD655413:HAE655413 GQH655413:GQI655413 GGL655413:GGM655413 FWP655413:FWQ655413 FMT655413:FMU655413 FCX655413:FCY655413 ETB655413:ETC655413 EJF655413:EJG655413 DZJ655413:DZK655413 DPN655413:DPO655413 DFR655413:DFS655413 CVV655413:CVW655413 CLZ655413:CMA655413 CCD655413:CCE655413 BSH655413:BSI655413 BIL655413:BIM655413 AYP655413:AYQ655413 AOT655413:AOU655413 AEX655413:AEY655413 VB655413:VC655413 LF655413:LG655413 BJ655413:BK655413 WXR589877:WXS589877 WNV589877:WNW589877 WDZ589877:WEA589877 VUD589877:VUE589877 VKH589877:VKI589877 VAL589877:VAM589877 UQP589877:UQQ589877 UGT589877:UGU589877 TWX589877:TWY589877 TNB589877:TNC589877 TDF589877:TDG589877 STJ589877:STK589877 SJN589877:SJO589877 RZR589877:RZS589877 RPV589877:RPW589877 RFZ589877:RGA589877 QWD589877:QWE589877 QMH589877:QMI589877 QCL589877:QCM589877 PSP589877:PSQ589877 PIT589877:PIU589877 OYX589877:OYY589877 OPB589877:OPC589877 OFF589877:OFG589877 NVJ589877:NVK589877 NLN589877:NLO589877 NBR589877:NBS589877 MRV589877:MRW589877 MHZ589877:MIA589877 LYD589877:LYE589877 LOH589877:LOI589877 LEL589877:LEM589877 KUP589877:KUQ589877 KKT589877:KKU589877 KAX589877:KAY589877 JRB589877:JRC589877 JHF589877:JHG589877 IXJ589877:IXK589877 INN589877:INO589877 IDR589877:IDS589877 HTV589877:HTW589877 HJZ589877:HKA589877 HAD589877:HAE589877 GQH589877:GQI589877 GGL589877:GGM589877 FWP589877:FWQ589877 FMT589877:FMU589877 FCX589877:FCY589877 ETB589877:ETC589877 EJF589877:EJG589877 DZJ589877:DZK589877 DPN589877:DPO589877 DFR589877:DFS589877 CVV589877:CVW589877 CLZ589877:CMA589877 CCD589877:CCE589877 BSH589877:BSI589877 BIL589877:BIM589877 AYP589877:AYQ589877 AOT589877:AOU589877 AEX589877:AEY589877 VB589877:VC589877 LF589877:LG589877 BJ589877:BK589877 WXR524341:WXS524341 WNV524341:WNW524341 WDZ524341:WEA524341 VUD524341:VUE524341 VKH524341:VKI524341 VAL524341:VAM524341 UQP524341:UQQ524341 UGT524341:UGU524341 TWX524341:TWY524341 TNB524341:TNC524341 TDF524341:TDG524341 STJ524341:STK524341 SJN524341:SJO524341 RZR524341:RZS524341 RPV524341:RPW524341 RFZ524341:RGA524341 QWD524341:QWE524341 QMH524341:QMI524341 QCL524341:QCM524341 PSP524341:PSQ524341 PIT524341:PIU524341 OYX524341:OYY524341 OPB524341:OPC524341 OFF524341:OFG524341 NVJ524341:NVK524341 NLN524341:NLO524341 NBR524341:NBS524341 MRV524341:MRW524341 MHZ524341:MIA524341 LYD524341:LYE524341 LOH524341:LOI524341 LEL524341:LEM524341 KUP524341:KUQ524341 KKT524341:KKU524341 KAX524341:KAY524341 JRB524341:JRC524341 JHF524341:JHG524341 IXJ524341:IXK524341 INN524341:INO524341 IDR524341:IDS524341 HTV524341:HTW524341 HJZ524341:HKA524341 HAD524341:HAE524341 GQH524341:GQI524341 GGL524341:GGM524341 FWP524341:FWQ524341 FMT524341:FMU524341 FCX524341:FCY524341 ETB524341:ETC524341 EJF524341:EJG524341 DZJ524341:DZK524341 DPN524341:DPO524341 DFR524341:DFS524341 CVV524341:CVW524341 CLZ524341:CMA524341 CCD524341:CCE524341 BSH524341:BSI524341 BIL524341:BIM524341 AYP524341:AYQ524341 AOT524341:AOU524341 AEX524341:AEY524341 VB524341:VC524341 LF524341:LG524341 BJ524341:BK524341 WXR458805:WXS458805 WNV458805:WNW458805 WDZ458805:WEA458805 VUD458805:VUE458805 VKH458805:VKI458805 VAL458805:VAM458805 UQP458805:UQQ458805 UGT458805:UGU458805 TWX458805:TWY458805 TNB458805:TNC458805 TDF458805:TDG458805 STJ458805:STK458805 SJN458805:SJO458805 RZR458805:RZS458805 RPV458805:RPW458805 RFZ458805:RGA458805 QWD458805:QWE458805 QMH458805:QMI458805 QCL458805:QCM458805 PSP458805:PSQ458805 PIT458805:PIU458805 OYX458805:OYY458805 OPB458805:OPC458805 OFF458805:OFG458805 NVJ458805:NVK458805 NLN458805:NLO458805 NBR458805:NBS458805 MRV458805:MRW458805 MHZ458805:MIA458805 LYD458805:LYE458805 LOH458805:LOI458805 LEL458805:LEM458805 KUP458805:KUQ458805 KKT458805:KKU458805 KAX458805:KAY458805 JRB458805:JRC458805 JHF458805:JHG458805 IXJ458805:IXK458805 INN458805:INO458805 IDR458805:IDS458805 HTV458805:HTW458805 HJZ458805:HKA458805 HAD458805:HAE458805 GQH458805:GQI458805 GGL458805:GGM458805 FWP458805:FWQ458805 FMT458805:FMU458805 FCX458805:FCY458805 ETB458805:ETC458805 EJF458805:EJG458805 DZJ458805:DZK458805 DPN458805:DPO458805 DFR458805:DFS458805 CVV458805:CVW458805 CLZ458805:CMA458805 CCD458805:CCE458805 BSH458805:BSI458805 BIL458805:BIM458805 AYP458805:AYQ458805 AOT458805:AOU458805 AEX458805:AEY458805 VB458805:VC458805 LF458805:LG458805 BJ458805:BK458805 WXR393269:WXS393269 WNV393269:WNW393269 WDZ393269:WEA393269 VUD393269:VUE393269 VKH393269:VKI393269 VAL393269:VAM393269 UQP393269:UQQ393269 UGT393269:UGU393269 TWX393269:TWY393269 TNB393269:TNC393269 TDF393269:TDG393269 STJ393269:STK393269 SJN393269:SJO393269 RZR393269:RZS393269 RPV393269:RPW393269 RFZ393269:RGA393269 QWD393269:QWE393269 QMH393269:QMI393269 QCL393269:QCM393269 PSP393269:PSQ393269 PIT393269:PIU393269 OYX393269:OYY393269 OPB393269:OPC393269 OFF393269:OFG393269 NVJ393269:NVK393269 NLN393269:NLO393269 NBR393269:NBS393269 MRV393269:MRW393269 MHZ393269:MIA393269 LYD393269:LYE393269 LOH393269:LOI393269 LEL393269:LEM393269 KUP393269:KUQ393269 KKT393269:KKU393269 KAX393269:KAY393269 JRB393269:JRC393269 JHF393269:JHG393269 IXJ393269:IXK393269 INN393269:INO393269 IDR393269:IDS393269 HTV393269:HTW393269 HJZ393269:HKA393269 HAD393269:HAE393269 GQH393269:GQI393269 GGL393269:GGM393269 FWP393269:FWQ393269 FMT393269:FMU393269 FCX393269:FCY393269 ETB393269:ETC393269 EJF393269:EJG393269 DZJ393269:DZK393269 DPN393269:DPO393269 DFR393269:DFS393269 CVV393269:CVW393269 CLZ393269:CMA393269 CCD393269:CCE393269 BSH393269:BSI393269 BIL393269:BIM393269 AYP393269:AYQ393269 AOT393269:AOU393269 AEX393269:AEY393269 VB393269:VC393269 LF393269:LG393269 BJ393269:BK393269 WXR327733:WXS327733 WNV327733:WNW327733 WDZ327733:WEA327733 VUD327733:VUE327733 VKH327733:VKI327733 VAL327733:VAM327733 UQP327733:UQQ327733 UGT327733:UGU327733 TWX327733:TWY327733 TNB327733:TNC327733 TDF327733:TDG327733 STJ327733:STK327733 SJN327733:SJO327733 RZR327733:RZS327733 RPV327733:RPW327733 RFZ327733:RGA327733 QWD327733:QWE327733 QMH327733:QMI327733 QCL327733:QCM327733 PSP327733:PSQ327733 PIT327733:PIU327733 OYX327733:OYY327733 OPB327733:OPC327733 OFF327733:OFG327733 NVJ327733:NVK327733 NLN327733:NLO327733 NBR327733:NBS327733 MRV327733:MRW327733 MHZ327733:MIA327733 LYD327733:LYE327733 LOH327733:LOI327733 LEL327733:LEM327733 KUP327733:KUQ327733 KKT327733:KKU327733 KAX327733:KAY327733 JRB327733:JRC327733 JHF327733:JHG327733 IXJ327733:IXK327733 INN327733:INO327733 IDR327733:IDS327733 HTV327733:HTW327733 HJZ327733:HKA327733 HAD327733:HAE327733 GQH327733:GQI327733 GGL327733:GGM327733 FWP327733:FWQ327733 FMT327733:FMU327733 FCX327733:FCY327733 ETB327733:ETC327733 EJF327733:EJG327733 DZJ327733:DZK327733 DPN327733:DPO327733 DFR327733:DFS327733 CVV327733:CVW327733 CLZ327733:CMA327733 CCD327733:CCE327733 BSH327733:BSI327733 BIL327733:BIM327733 AYP327733:AYQ327733 AOT327733:AOU327733 AEX327733:AEY327733 VB327733:VC327733 LF327733:LG327733 BJ327733:BK327733 WXR262197:WXS262197 WNV262197:WNW262197 WDZ262197:WEA262197 VUD262197:VUE262197 VKH262197:VKI262197 VAL262197:VAM262197 UQP262197:UQQ262197 UGT262197:UGU262197 TWX262197:TWY262197 TNB262197:TNC262197 TDF262197:TDG262197 STJ262197:STK262197 SJN262197:SJO262197 RZR262197:RZS262197 RPV262197:RPW262197 RFZ262197:RGA262197 QWD262197:QWE262197 QMH262197:QMI262197 QCL262197:QCM262197 PSP262197:PSQ262197 PIT262197:PIU262197 OYX262197:OYY262197 OPB262197:OPC262197 OFF262197:OFG262197 NVJ262197:NVK262197 NLN262197:NLO262197 NBR262197:NBS262197 MRV262197:MRW262197 MHZ262197:MIA262197 LYD262197:LYE262197 LOH262197:LOI262197 LEL262197:LEM262197 KUP262197:KUQ262197 KKT262197:KKU262197 KAX262197:KAY262197 JRB262197:JRC262197 JHF262197:JHG262197 IXJ262197:IXK262197 INN262197:INO262197 IDR262197:IDS262197 HTV262197:HTW262197 HJZ262197:HKA262197 HAD262197:HAE262197 GQH262197:GQI262197 GGL262197:GGM262197 FWP262197:FWQ262197 FMT262197:FMU262197 FCX262197:FCY262197 ETB262197:ETC262197 EJF262197:EJG262197 DZJ262197:DZK262197 DPN262197:DPO262197 DFR262197:DFS262197 CVV262197:CVW262197 CLZ262197:CMA262197 CCD262197:CCE262197 BSH262197:BSI262197 BIL262197:BIM262197 AYP262197:AYQ262197 AOT262197:AOU262197 AEX262197:AEY262197 VB262197:VC262197 LF262197:LG262197 BJ262197:BK262197 WXR196661:WXS196661 WNV196661:WNW196661 WDZ196661:WEA196661 VUD196661:VUE196661 VKH196661:VKI196661 VAL196661:VAM196661 UQP196661:UQQ196661 UGT196661:UGU196661 TWX196661:TWY196661 TNB196661:TNC196661 TDF196661:TDG196661 STJ196661:STK196661 SJN196661:SJO196661 RZR196661:RZS196661 RPV196661:RPW196661 RFZ196661:RGA196661 QWD196661:QWE196661 QMH196661:QMI196661 QCL196661:QCM196661 PSP196661:PSQ196661 PIT196661:PIU196661 OYX196661:OYY196661 OPB196661:OPC196661 OFF196661:OFG196661 NVJ196661:NVK196661 NLN196661:NLO196661 NBR196661:NBS196661 MRV196661:MRW196661 MHZ196661:MIA196661 LYD196661:LYE196661 LOH196661:LOI196661 LEL196661:LEM196661 KUP196661:KUQ196661 KKT196661:KKU196661 KAX196661:KAY196661 JRB196661:JRC196661 JHF196661:JHG196661 IXJ196661:IXK196661 INN196661:INO196661 IDR196661:IDS196661 HTV196661:HTW196661 HJZ196661:HKA196661 HAD196661:HAE196661 GQH196661:GQI196661 GGL196661:GGM196661 FWP196661:FWQ196661 FMT196661:FMU196661 FCX196661:FCY196661 ETB196661:ETC196661 EJF196661:EJG196661 DZJ196661:DZK196661 DPN196661:DPO196661 DFR196661:DFS196661 CVV196661:CVW196661 CLZ196661:CMA196661 CCD196661:CCE196661 BSH196661:BSI196661 BIL196661:BIM196661 AYP196661:AYQ196661 AOT196661:AOU196661 AEX196661:AEY196661 VB196661:VC196661 LF196661:LG196661 BJ196661:BK196661 WXR131125:WXS131125 WNV131125:WNW131125 WDZ131125:WEA131125 VUD131125:VUE131125 VKH131125:VKI131125 VAL131125:VAM131125 UQP131125:UQQ131125 UGT131125:UGU131125 TWX131125:TWY131125 TNB131125:TNC131125 TDF131125:TDG131125 STJ131125:STK131125 SJN131125:SJO131125 RZR131125:RZS131125 RPV131125:RPW131125 RFZ131125:RGA131125 QWD131125:QWE131125 QMH131125:QMI131125 QCL131125:QCM131125 PSP131125:PSQ131125 PIT131125:PIU131125 OYX131125:OYY131125 OPB131125:OPC131125 OFF131125:OFG131125 NVJ131125:NVK131125 NLN131125:NLO131125 NBR131125:NBS131125 MRV131125:MRW131125 MHZ131125:MIA131125 LYD131125:LYE131125 LOH131125:LOI131125 LEL131125:LEM131125 KUP131125:KUQ131125 KKT131125:KKU131125 KAX131125:KAY131125 JRB131125:JRC131125 JHF131125:JHG131125 IXJ131125:IXK131125 INN131125:INO131125 IDR131125:IDS131125 HTV131125:HTW131125 HJZ131125:HKA131125 HAD131125:HAE131125 GQH131125:GQI131125 GGL131125:GGM131125 FWP131125:FWQ131125 FMT131125:FMU131125 FCX131125:FCY131125 ETB131125:ETC131125 EJF131125:EJG131125 DZJ131125:DZK131125 DPN131125:DPO131125 DFR131125:DFS131125 CVV131125:CVW131125 CLZ131125:CMA131125 CCD131125:CCE131125 BSH131125:BSI131125 BIL131125:BIM131125 AYP131125:AYQ131125 AOT131125:AOU131125 AEX131125:AEY131125 VB131125:VC131125 LF131125:LG131125 BJ131125:BK131125 WXR65589:WXS65589 WNV65589:WNW65589 WDZ65589:WEA65589 VUD65589:VUE65589 VKH65589:VKI65589 VAL65589:VAM65589 UQP65589:UQQ65589 UGT65589:UGU65589 TWX65589:TWY65589 TNB65589:TNC65589 TDF65589:TDG65589 STJ65589:STK65589 SJN65589:SJO65589 RZR65589:RZS65589 RPV65589:RPW65589 RFZ65589:RGA65589 QWD65589:QWE65589 QMH65589:QMI65589 QCL65589:QCM65589 PSP65589:PSQ65589 PIT65589:PIU65589 OYX65589:OYY65589 OPB65589:OPC65589 OFF65589:OFG65589 NVJ65589:NVK65589 NLN65589:NLO65589 NBR65589:NBS65589 MRV65589:MRW65589 MHZ65589:MIA65589 LYD65589:LYE65589 LOH65589:LOI65589 LEL65589:LEM65589 KUP65589:KUQ65589 KKT65589:KKU65589 KAX65589:KAY65589 JRB65589:JRC65589 JHF65589:JHG65589 IXJ65589:IXK65589 INN65589:INO65589 IDR65589:IDS65589 HTV65589:HTW65589 HJZ65589:HKA65589 HAD65589:HAE65589 GQH65589:GQI65589 GGL65589:GGM65589 FWP65589:FWQ65589 FMT65589:FMU65589 FCX65589:FCY65589 ETB65589:ETC65589 EJF65589:EJG65589 DZJ65589:DZK65589 DPN65589:DPO65589 DFR65589:DFS65589 CVV65589:CVW65589 CLZ65589:CMA65589 CCD65589:CCE65589 BSH65589:BSI65589 BIL65589:BIM65589 AYP65589:AYQ65589 AOT65589:AOU65589 AEX65589:AEY65589 VB65589:VC65589 LF65589:LG65589 BJ65589:BK65589 WXR983090:WXS983090 WNV983090:WNW983090 WDZ983090:WEA983090 VUD983090:VUE983090 VKH983090:VKI983090 VAL983090:VAM983090 UQP983090:UQQ983090 UGT983090:UGU983090 TWX983090:TWY983090 TNB983090:TNC983090 TDF983090:TDG983090 STJ983090:STK983090 SJN983090:SJO983090 RZR983090:RZS983090 RPV983090:RPW983090 RFZ983090:RGA983090 QWD983090:QWE983090 QMH983090:QMI983090 QCL983090:QCM983090 PSP983090:PSQ983090 PIT983090:PIU983090 OYX983090:OYY983090 OPB983090:OPC983090 OFF983090:OFG983090 NVJ983090:NVK983090 NLN983090:NLO983090 NBR983090:NBS983090 MRV983090:MRW983090 MHZ983090:MIA983090 LYD983090:LYE983090 LOH983090:LOI983090 LEL983090:LEM983090 KUP983090:KUQ983090 KKT983090:KKU983090 KAX983090:KAY983090 JRB983090:JRC983090 JHF983090:JHG983090 IXJ983090:IXK983090 INN983090:INO983090 IDR983090:IDS983090 HTV983090:HTW983090 HJZ983090:HKA983090 HAD983090:HAE983090 GQH983090:GQI983090 GGL983090:GGM983090 FWP983090:FWQ983090 FMT983090:FMU983090 FCX983090:FCY983090 ETB983090:ETC983090 EJF983090:EJG983090 DZJ983090:DZK983090 DPN983090:DPO983090 DFR983090:DFS983090 CVV983090:CVW983090 CLZ983090:CMA983090 CCD983090:CCE983090 BSH983090:BSI983090 BIL983090:BIM983090 AYP983090:AYQ983090 AOT983090:AOU983090 AEX983090:AEY983090 VB983090:VC983090 LF983090:LG983090 BJ983090:BK983090 WXR917554:WXS917554 WNV917554:WNW917554 WDZ917554:WEA917554 VUD917554:VUE917554 VKH917554:VKI917554 VAL917554:VAM917554 UQP917554:UQQ917554 UGT917554:UGU917554 TWX917554:TWY917554 TNB917554:TNC917554 TDF917554:TDG917554 STJ917554:STK917554 SJN917554:SJO917554 RZR917554:RZS917554 RPV917554:RPW917554 RFZ917554:RGA917554 QWD917554:QWE917554 QMH917554:QMI917554 QCL917554:QCM917554 PSP917554:PSQ917554 PIT917554:PIU917554 OYX917554:OYY917554 OPB917554:OPC917554 OFF917554:OFG917554 NVJ917554:NVK917554 NLN917554:NLO917554 NBR917554:NBS917554 MRV917554:MRW917554 MHZ917554:MIA917554 LYD917554:LYE917554 LOH917554:LOI917554 LEL917554:LEM917554 KUP917554:KUQ917554 KKT917554:KKU917554 KAX917554:KAY917554 JRB917554:JRC917554 JHF917554:JHG917554 IXJ917554:IXK917554 INN917554:INO917554 IDR917554:IDS917554 HTV917554:HTW917554 HJZ917554:HKA917554 HAD917554:HAE917554 GQH917554:GQI917554 GGL917554:GGM917554 FWP917554:FWQ917554 FMT917554:FMU917554 FCX917554:FCY917554 ETB917554:ETC917554 EJF917554:EJG917554 DZJ917554:DZK917554 DPN917554:DPO917554 DFR917554:DFS917554 CVV917554:CVW917554 CLZ917554:CMA917554 CCD917554:CCE917554 BSH917554:BSI917554 BIL917554:BIM917554 AYP917554:AYQ917554 AOT917554:AOU917554 AEX917554:AEY917554 VB917554:VC917554 LF917554:LG917554 BJ917554:BK917554 WXR852018:WXS852018 WNV852018:WNW852018 WDZ852018:WEA852018 VUD852018:VUE852018 VKH852018:VKI852018 VAL852018:VAM852018 UQP852018:UQQ852018 UGT852018:UGU852018 TWX852018:TWY852018 TNB852018:TNC852018 TDF852018:TDG852018 STJ852018:STK852018 SJN852018:SJO852018 RZR852018:RZS852018 RPV852018:RPW852018 RFZ852018:RGA852018 QWD852018:QWE852018 QMH852018:QMI852018 QCL852018:QCM852018 PSP852018:PSQ852018 PIT852018:PIU852018 OYX852018:OYY852018 OPB852018:OPC852018 OFF852018:OFG852018 NVJ852018:NVK852018 NLN852018:NLO852018 NBR852018:NBS852018 MRV852018:MRW852018 MHZ852018:MIA852018 LYD852018:LYE852018 LOH852018:LOI852018 LEL852018:LEM852018 KUP852018:KUQ852018 KKT852018:KKU852018 KAX852018:KAY852018 JRB852018:JRC852018 JHF852018:JHG852018 IXJ852018:IXK852018 INN852018:INO852018 IDR852018:IDS852018 HTV852018:HTW852018 HJZ852018:HKA852018 HAD852018:HAE852018 GQH852018:GQI852018 GGL852018:GGM852018 FWP852018:FWQ852018 FMT852018:FMU852018 FCX852018:FCY852018 ETB852018:ETC852018 EJF852018:EJG852018 DZJ852018:DZK852018 DPN852018:DPO852018 DFR852018:DFS852018 CVV852018:CVW852018 CLZ852018:CMA852018 CCD852018:CCE852018 BSH852018:BSI852018 BIL852018:BIM852018 AYP852018:AYQ852018 AOT852018:AOU852018 AEX852018:AEY852018 VB852018:VC852018 LF852018:LG852018 BJ852018:BK852018 WXR786482:WXS786482 WNV786482:WNW786482 WDZ786482:WEA786482 VUD786482:VUE786482 VKH786482:VKI786482 VAL786482:VAM786482 UQP786482:UQQ786482 UGT786482:UGU786482 TWX786482:TWY786482 TNB786482:TNC786482 TDF786482:TDG786482 STJ786482:STK786482 SJN786482:SJO786482 RZR786482:RZS786482 RPV786482:RPW786482 RFZ786482:RGA786482 QWD786482:QWE786482 QMH786482:QMI786482 QCL786482:QCM786482 PSP786482:PSQ786482 PIT786482:PIU786482 OYX786482:OYY786482 OPB786482:OPC786482 OFF786482:OFG786482 NVJ786482:NVK786482 NLN786482:NLO786482 NBR786482:NBS786482 MRV786482:MRW786482 MHZ786482:MIA786482 LYD786482:LYE786482 LOH786482:LOI786482 LEL786482:LEM786482 KUP786482:KUQ786482 KKT786482:KKU786482 KAX786482:KAY786482 JRB786482:JRC786482 JHF786482:JHG786482 IXJ786482:IXK786482 INN786482:INO786482 IDR786482:IDS786482 HTV786482:HTW786482 HJZ786482:HKA786482 HAD786482:HAE786482 GQH786482:GQI786482 GGL786482:GGM786482 FWP786482:FWQ786482 FMT786482:FMU786482 FCX786482:FCY786482 ETB786482:ETC786482 EJF786482:EJG786482 DZJ786482:DZK786482 DPN786482:DPO786482 DFR786482:DFS786482 CVV786482:CVW786482 CLZ786482:CMA786482 CCD786482:CCE786482 BSH786482:BSI786482 BIL786482:BIM786482 AYP786482:AYQ786482 AOT786482:AOU786482 AEX786482:AEY786482 VB786482:VC786482 LF786482:LG786482 BJ786482:BK786482 WXR720946:WXS720946 WNV720946:WNW720946 WDZ720946:WEA720946 VUD720946:VUE720946 VKH720946:VKI720946 VAL720946:VAM720946 UQP720946:UQQ720946 UGT720946:UGU720946 TWX720946:TWY720946 TNB720946:TNC720946 TDF720946:TDG720946 STJ720946:STK720946 SJN720946:SJO720946 RZR720946:RZS720946 RPV720946:RPW720946 RFZ720946:RGA720946 QWD720946:QWE720946 QMH720946:QMI720946 QCL720946:QCM720946 PSP720946:PSQ720946 PIT720946:PIU720946 OYX720946:OYY720946 OPB720946:OPC720946 OFF720946:OFG720946 NVJ720946:NVK720946 NLN720946:NLO720946 NBR720946:NBS720946 MRV720946:MRW720946 MHZ720946:MIA720946 LYD720946:LYE720946 LOH720946:LOI720946 LEL720946:LEM720946 KUP720946:KUQ720946 KKT720946:KKU720946 KAX720946:KAY720946 JRB720946:JRC720946 JHF720946:JHG720946 IXJ720946:IXK720946 INN720946:INO720946 IDR720946:IDS720946 HTV720946:HTW720946 HJZ720946:HKA720946 HAD720946:HAE720946 GQH720946:GQI720946 GGL720946:GGM720946 FWP720946:FWQ720946 FMT720946:FMU720946 FCX720946:FCY720946 ETB720946:ETC720946 EJF720946:EJG720946 DZJ720946:DZK720946 DPN720946:DPO720946 DFR720946:DFS720946 CVV720946:CVW720946 CLZ720946:CMA720946 CCD720946:CCE720946 BSH720946:BSI720946 BIL720946:BIM720946 AYP720946:AYQ720946 AOT720946:AOU720946 AEX720946:AEY720946 VB720946:VC720946 LF720946:LG720946 BJ720946:BK720946 WXR655410:WXS655410 WNV655410:WNW655410 WDZ655410:WEA655410 VUD655410:VUE655410 VKH655410:VKI655410 VAL655410:VAM655410 UQP655410:UQQ655410 UGT655410:UGU655410 TWX655410:TWY655410 TNB655410:TNC655410 TDF655410:TDG655410 STJ655410:STK655410 SJN655410:SJO655410 RZR655410:RZS655410 RPV655410:RPW655410 RFZ655410:RGA655410 QWD655410:QWE655410 QMH655410:QMI655410 QCL655410:QCM655410 PSP655410:PSQ655410 PIT655410:PIU655410 OYX655410:OYY655410 OPB655410:OPC655410 OFF655410:OFG655410 NVJ655410:NVK655410 NLN655410:NLO655410 NBR655410:NBS655410 MRV655410:MRW655410 MHZ655410:MIA655410 LYD655410:LYE655410 LOH655410:LOI655410 LEL655410:LEM655410 KUP655410:KUQ655410 KKT655410:KKU655410 KAX655410:KAY655410 JRB655410:JRC655410 JHF655410:JHG655410 IXJ655410:IXK655410 INN655410:INO655410 IDR655410:IDS655410 HTV655410:HTW655410 HJZ655410:HKA655410 HAD655410:HAE655410 GQH655410:GQI655410 GGL655410:GGM655410 FWP655410:FWQ655410 FMT655410:FMU655410 FCX655410:FCY655410 ETB655410:ETC655410 EJF655410:EJG655410 DZJ655410:DZK655410 DPN655410:DPO655410 DFR655410:DFS655410 CVV655410:CVW655410 CLZ655410:CMA655410 CCD655410:CCE655410 BSH655410:BSI655410 BIL655410:BIM655410 AYP655410:AYQ655410 AOT655410:AOU655410 AEX655410:AEY655410 VB655410:VC655410 LF655410:LG655410 BJ655410:BK655410 WXR589874:WXS589874 WNV589874:WNW589874 WDZ589874:WEA589874 VUD589874:VUE589874 VKH589874:VKI589874 VAL589874:VAM589874 UQP589874:UQQ589874 UGT589874:UGU589874 TWX589874:TWY589874 TNB589874:TNC589874 TDF589874:TDG589874 STJ589874:STK589874 SJN589874:SJO589874 RZR589874:RZS589874 RPV589874:RPW589874 RFZ589874:RGA589874 QWD589874:QWE589874 QMH589874:QMI589874 QCL589874:QCM589874 PSP589874:PSQ589874 PIT589874:PIU589874 OYX589874:OYY589874 OPB589874:OPC589874 OFF589874:OFG589874 NVJ589874:NVK589874 NLN589874:NLO589874 NBR589874:NBS589874 MRV589874:MRW589874 MHZ589874:MIA589874 LYD589874:LYE589874 LOH589874:LOI589874 LEL589874:LEM589874 KUP589874:KUQ589874 KKT589874:KKU589874 KAX589874:KAY589874 JRB589874:JRC589874 JHF589874:JHG589874 IXJ589874:IXK589874 INN589874:INO589874 IDR589874:IDS589874 HTV589874:HTW589874 HJZ589874:HKA589874 HAD589874:HAE589874 GQH589874:GQI589874 GGL589874:GGM589874 FWP589874:FWQ589874 FMT589874:FMU589874 FCX589874:FCY589874 ETB589874:ETC589874 EJF589874:EJG589874 DZJ589874:DZK589874 DPN589874:DPO589874 DFR589874:DFS589874 CVV589874:CVW589874 CLZ589874:CMA589874 CCD589874:CCE589874 BSH589874:BSI589874 BIL589874:BIM589874 AYP589874:AYQ589874 AOT589874:AOU589874 AEX589874:AEY589874 VB589874:VC589874 LF589874:LG589874 BJ589874:BK589874 WXR524338:WXS524338 WNV524338:WNW524338 WDZ524338:WEA524338 VUD524338:VUE524338 VKH524338:VKI524338 VAL524338:VAM524338 UQP524338:UQQ524338 UGT524338:UGU524338 TWX524338:TWY524338 TNB524338:TNC524338 TDF524338:TDG524338 STJ524338:STK524338 SJN524338:SJO524338 RZR524338:RZS524338 RPV524338:RPW524338 RFZ524338:RGA524338 QWD524338:QWE524338 QMH524338:QMI524338 QCL524338:QCM524338 PSP524338:PSQ524338 PIT524338:PIU524338 OYX524338:OYY524338 OPB524338:OPC524338 OFF524338:OFG524338 NVJ524338:NVK524338 NLN524338:NLO524338 NBR524338:NBS524338 MRV524338:MRW524338 MHZ524338:MIA524338 LYD524338:LYE524338 LOH524338:LOI524338 LEL524338:LEM524338 KUP524338:KUQ524338 KKT524338:KKU524338 KAX524338:KAY524338 JRB524338:JRC524338 JHF524338:JHG524338 IXJ524338:IXK524338 INN524338:INO524338 IDR524338:IDS524338 HTV524338:HTW524338 HJZ524338:HKA524338 HAD524338:HAE524338 GQH524338:GQI524338 GGL524338:GGM524338 FWP524338:FWQ524338 FMT524338:FMU524338 FCX524338:FCY524338 ETB524338:ETC524338 EJF524338:EJG524338 DZJ524338:DZK524338 DPN524338:DPO524338 DFR524338:DFS524338 CVV524338:CVW524338 CLZ524338:CMA524338 CCD524338:CCE524338 BSH524338:BSI524338 BIL524338:BIM524338 AYP524338:AYQ524338 AOT524338:AOU524338 AEX524338:AEY524338 VB524338:VC524338 LF524338:LG524338 BJ524338:BK524338 WXR458802:WXS458802 WNV458802:WNW458802 WDZ458802:WEA458802 VUD458802:VUE458802 VKH458802:VKI458802 VAL458802:VAM458802 UQP458802:UQQ458802 UGT458802:UGU458802 TWX458802:TWY458802 TNB458802:TNC458802 TDF458802:TDG458802 STJ458802:STK458802 SJN458802:SJO458802 RZR458802:RZS458802 RPV458802:RPW458802 RFZ458802:RGA458802 QWD458802:QWE458802 QMH458802:QMI458802 QCL458802:QCM458802 PSP458802:PSQ458802 PIT458802:PIU458802 OYX458802:OYY458802 OPB458802:OPC458802 OFF458802:OFG458802 NVJ458802:NVK458802 NLN458802:NLO458802 NBR458802:NBS458802 MRV458802:MRW458802 MHZ458802:MIA458802 LYD458802:LYE458802 LOH458802:LOI458802 LEL458802:LEM458802 KUP458802:KUQ458802 KKT458802:KKU458802 KAX458802:KAY458802 JRB458802:JRC458802 JHF458802:JHG458802 IXJ458802:IXK458802 INN458802:INO458802 IDR458802:IDS458802 HTV458802:HTW458802 HJZ458802:HKA458802 HAD458802:HAE458802 GQH458802:GQI458802 GGL458802:GGM458802 FWP458802:FWQ458802 FMT458802:FMU458802 FCX458802:FCY458802 ETB458802:ETC458802 EJF458802:EJG458802 DZJ458802:DZK458802 DPN458802:DPO458802 DFR458802:DFS458802 CVV458802:CVW458802 CLZ458802:CMA458802 CCD458802:CCE458802 BSH458802:BSI458802 BIL458802:BIM458802 AYP458802:AYQ458802 AOT458802:AOU458802 AEX458802:AEY458802 VB458802:VC458802 LF458802:LG458802 BJ458802:BK458802 WXR393266:WXS393266 WNV393266:WNW393266 WDZ393266:WEA393266 VUD393266:VUE393266 VKH393266:VKI393266 VAL393266:VAM393266 UQP393266:UQQ393266 UGT393266:UGU393266 TWX393266:TWY393266 TNB393266:TNC393266 TDF393266:TDG393266 STJ393266:STK393266 SJN393266:SJO393266 RZR393266:RZS393266 RPV393266:RPW393266 RFZ393266:RGA393266 QWD393266:QWE393266 QMH393266:QMI393266 QCL393266:QCM393266 PSP393266:PSQ393266 PIT393266:PIU393266 OYX393266:OYY393266 OPB393266:OPC393266 OFF393266:OFG393266 NVJ393266:NVK393266 NLN393266:NLO393266 NBR393266:NBS393266 MRV393266:MRW393266 MHZ393266:MIA393266 LYD393266:LYE393266 LOH393266:LOI393266 LEL393266:LEM393266 KUP393266:KUQ393266 KKT393266:KKU393266 KAX393266:KAY393266 JRB393266:JRC393266 JHF393266:JHG393266 IXJ393266:IXK393266 INN393266:INO393266 IDR393266:IDS393266 HTV393266:HTW393266 HJZ393266:HKA393266 HAD393266:HAE393266 GQH393266:GQI393266 GGL393266:GGM393266 FWP393266:FWQ393266 FMT393266:FMU393266 FCX393266:FCY393266 ETB393266:ETC393266 EJF393266:EJG393266 DZJ393266:DZK393266 DPN393266:DPO393266 DFR393266:DFS393266 CVV393266:CVW393266 CLZ393266:CMA393266 CCD393266:CCE393266 BSH393266:BSI393266 BIL393266:BIM393266 AYP393266:AYQ393266 AOT393266:AOU393266 AEX393266:AEY393266 VB393266:VC393266 LF393266:LG393266 BJ393266:BK393266 WXR327730:WXS327730 WNV327730:WNW327730 WDZ327730:WEA327730 VUD327730:VUE327730 VKH327730:VKI327730 VAL327730:VAM327730 UQP327730:UQQ327730 UGT327730:UGU327730 TWX327730:TWY327730 TNB327730:TNC327730 TDF327730:TDG327730 STJ327730:STK327730 SJN327730:SJO327730 RZR327730:RZS327730 RPV327730:RPW327730 RFZ327730:RGA327730 QWD327730:QWE327730 QMH327730:QMI327730 QCL327730:QCM327730 PSP327730:PSQ327730 PIT327730:PIU327730 OYX327730:OYY327730 OPB327730:OPC327730 OFF327730:OFG327730 NVJ327730:NVK327730 NLN327730:NLO327730 NBR327730:NBS327730 MRV327730:MRW327730 MHZ327730:MIA327730 LYD327730:LYE327730 LOH327730:LOI327730 LEL327730:LEM327730 KUP327730:KUQ327730 KKT327730:KKU327730 KAX327730:KAY327730 JRB327730:JRC327730 JHF327730:JHG327730 IXJ327730:IXK327730 INN327730:INO327730 IDR327730:IDS327730 HTV327730:HTW327730 HJZ327730:HKA327730 HAD327730:HAE327730 GQH327730:GQI327730 GGL327730:GGM327730 FWP327730:FWQ327730 FMT327730:FMU327730 FCX327730:FCY327730 ETB327730:ETC327730 EJF327730:EJG327730 DZJ327730:DZK327730 DPN327730:DPO327730 DFR327730:DFS327730 CVV327730:CVW327730 CLZ327730:CMA327730 CCD327730:CCE327730 BSH327730:BSI327730 BIL327730:BIM327730 AYP327730:AYQ327730 AOT327730:AOU327730 AEX327730:AEY327730 VB327730:VC327730 LF327730:LG327730 BJ327730:BK327730 WXR262194:WXS262194 WNV262194:WNW262194 WDZ262194:WEA262194 VUD262194:VUE262194 VKH262194:VKI262194 VAL262194:VAM262194 UQP262194:UQQ262194 UGT262194:UGU262194 TWX262194:TWY262194 TNB262194:TNC262194 TDF262194:TDG262194 STJ262194:STK262194 SJN262194:SJO262194 RZR262194:RZS262194 RPV262194:RPW262194 RFZ262194:RGA262194 QWD262194:QWE262194 QMH262194:QMI262194 QCL262194:QCM262194 PSP262194:PSQ262194 PIT262194:PIU262194 OYX262194:OYY262194 OPB262194:OPC262194 OFF262194:OFG262194 NVJ262194:NVK262194 NLN262194:NLO262194 NBR262194:NBS262194 MRV262194:MRW262194 MHZ262194:MIA262194 LYD262194:LYE262194 LOH262194:LOI262194 LEL262194:LEM262194 KUP262194:KUQ262194 KKT262194:KKU262194 KAX262194:KAY262194 JRB262194:JRC262194 JHF262194:JHG262194 IXJ262194:IXK262194 INN262194:INO262194 IDR262194:IDS262194 HTV262194:HTW262194 HJZ262194:HKA262194 HAD262194:HAE262194 GQH262194:GQI262194 GGL262194:GGM262194 FWP262194:FWQ262194 FMT262194:FMU262194 FCX262194:FCY262194 ETB262194:ETC262194 EJF262194:EJG262194 DZJ262194:DZK262194 DPN262194:DPO262194 DFR262194:DFS262194 CVV262194:CVW262194 CLZ262194:CMA262194 CCD262194:CCE262194 BSH262194:BSI262194 BIL262194:BIM262194 AYP262194:AYQ262194 AOT262194:AOU262194 AEX262194:AEY262194 VB262194:VC262194 LF262194:LG262194 BJ262194:BK262194 WXR196658:WXS196658 WNV196658:WNW196658 WDZ196658:WEA196658 VUD196658:VUE196658 VKH196658:VKI196658 VAL196658:VAM196658 UQP196658:UQQ196658 UGT196658:UGU196658 TWX196658:TWY196658 TNB196658:TNC196658 TDF196658:TDG196658 STJ196658:STK196658 SJN196658:SJO196658 RZR196658:RZS196658 RPV196658:RPW196658 RFZ196658:RGA196658 QWD196658:QWE196658 QMH196658:QMI196658 QCL196658:QCM196658 PSP196658:PSQ196658 PIT196658:PIU196658 OYX196658:OYY196658 OPB196658:OPC196658 OFF196658:OFG196658 NVJ196658:NVK196658 NLN196658:NLO196658 NBR196658:NBS196658 MRV196658:MRW196658 MHZ196658:MIA196658 LYD196658:LYE196658 LOH196658:LOI196658 LEL196658:LEM196658 KUP196658:KUQ196658 KKT196658:KKU196658 KAX196658:KAY196658 JRB196658:JRC196658 JHF196658:JHG196658 IXJ196658:IXK196658 INN196658:INO196658 IDR196658:IDS196658 HTV196658:HTW196658 HJZ196658:HKA196658 HAD196658:HAE196658 GQH196658:GQI196658 GGL196658:GGM196658 FWP196658:FWQ196658 FMT196658:FMU196658 FCX196658:FCY196658 ETB196658:ETC196658 EJF196658:EJG196658 DZJ196658:DZK196658 DPN196658:DPO196658 DFR196658:DFS196658 CVV196658:CVW196658 CLZ196658:CMA196658 CCD196658:CCE196658 BSH196658:BSI196658 BIL196658:BIM196658 AYP196658:AYQ196658 AOT196658:AOU196658 AEX196658:AEY196658 VB196658:VC196658 LF196658:LG196658 BJ196658:BK196658 WXR131122:WXS131122 WNV131122:WNW131122 WDZ131122:WEA131122 VUD131122:VUE131122 VKH131122:VKI131122 VAL131122:VAM131122 UQP131122:UQQ131122 UGT131122:UGU131122 TWX131122:TWY131122 TNB131122:TNC131122 TDF131122:TDG131122 STJ131122:STK131122 SJN131122:SJO131122 RZR131122:RZS131122 RPV131122:RPW131122 RFZ131122:RGA131122 QWD131122:QWE131122 QMH131122:QMI131122 QCL131122:QCM131122 PSP131122:PSQ131122 PIT131122:PIU131122 OYX131122:OYY131122 OPB131122:OPC131122 OFF131122:OFG131122 NVJ131122:NVK131122 NLN131122:NLO131122 NBR131122:NBS131122 MRV131122:MRW131122 MHZ131122:MIA131122 LYD131122:LYE131122 LOH131122:LOI131122 LEL131122:LEM131122 KUP131122:KUQ131122 KKT131122:KKU131122 KAX131122:KAY131122 JRB131122:JRC131122 JHF131122:JHG131122 IXJ131122:IXK131122 INN131122:INO131122 IDR131122:IDS131122 HTV131122:HTW131122 HJZ131122:HKA131122 HAD131122:HAE131122 GQH131122:GQI131122 GGL131122:GGM131122 FWP131122:FWQ131122 FMT131122:FMU131122 FCX131122:FCY131122 ETB131122:ETC131122 EJF131122:EJG131122 DZJ131122:DZK131122 DPN131122:DPO131122 DFR131122:DFS131122 CVV131122:CVW131122 CLZ131122:CMA131122 CCD131122:CCE131122 BSH131122:BSI131122 BIL131122:BIM131122 AYP131122:AYQ131122 AOT131122:AOU131122 AEX131122:AEY131122 VB131122:VC131122 LF131122:LG131122 BJ131122:BK131122 WXR65586:WXS65586 WNV65586:WNW65586 WDZ65586:WEA65586 VUD65586:VUE65586 VKH65586:VKI65586 VAL65586:VAM65586 UQP65586:UQQ65586 UGT65586:UGU65586 TWX65586:TWY65586 TNB65586:TNC65586 TDF65586:TDG65586 STJ65586:STK65586 SJN65586:SJO65586 RZR65586:RZS65586 RPV65586:RPW65586 RFZ65586:RGA65586 QWD65586:QWE65586 QMH65586:QMI65586 QCL65586:QCM65586 PSP65586:PSQ65586 PIT65586:PIU65586 OYX65586:OYY65586 OPB65586:OPC65586 OFF65586:OFG65586 NVJ65586:NVK65586 NLN65586:NLO65586 NBR65586:NBS65586 MRV65586:MRW65586 MHZ65586:MIA65586 LYD65586:LYE65586 LOH65586:LOI65586 LEL65586:LEM65586 KUP65586:KUQ65586 KKT65586:KKU65586 KAX65586:KAY65586 JRB65586:JRC65586 JHF65586:JHG65586 IXJ65586:IXK65586 INN65586:INO65586 IDR65586:IDS65586 HTV65586:HTW65586 HJZ65586:HKA65586 HAD65586:HAE65586 GQH65586:GQI65586 GGL65586:GGM65586 FWP65586:FWQ65586 FMT65586:FMU65586 FCX65586:FCY65586 ETB65586:ETC65586 EJF65586:EJG65586 DZJ65586:DZK65586 DPN65586:DPO65586 DFR65586:DFS65586 CVV65586:CVW65586 CLZ65586:CMA65586 CCD65586:CCE65586 BSH65586:BSI65586 BIL65586:BIM65586 AYP65586:AYQ65586 AOT65586:AOU65586 AEX65586:AEY65586 VB65586:VC65586 LF65586:LG65586 BJ65586:BK65586 WXR983087:WXS983087 WNV983087:WNW983087 WDZ983087:WEA983087 VUD983087:VUE983087 VKH983087:VKI983087 VAL983087:VAM983087 UQP983087:UQQ983087 UGT983087:UGU983087 TWX983087:TWY983087 TNB983087:TNC983087 TDF983087:TDG983087 STJ983087:STK983087 SJN983087:SJO983087 RZR983087:RZS983087 RPV983087:RPW983087 RFZ983087:RGA983087 QWD983087:QWE983087 QMH983087:QMI983087 QCL983087:QCM983087 PSP983087:PSQ983087 PIT983087:PIU983087 OYX983087:OYY983087 OPB983087:OPC983087 OFF983087:OFG983087 NVJ983087:NVK983087 NLN983087:NLO983087 NBR983087:NBS983087 MRV983087:MRW983087 MHZ983087:MIA983087 LYD983087:LYE983087 LOH983087:LOI983087 LEL983087:LEM983087 KUP983087:KUQ983087 KKT983087:KKU983087 KAX983087:KAY983087 JRB983087:JRC983087 JHF983087:JHG983087 IXJ983087:IXK983087 INN983087:INO983087 IDR983087:IDS983087 HTV983087:HTW983087 HJZ983087:HKA983087 HAD983087:HAE983087 GQH983087:GQI983087 GGL983087:GGM983087 FWP983087:FWQ983087 FMT983087:FMU983087 FCX983087:FCY983087 ETB983087:ETC983087 EJF983087:EJG983087 DZJ983087:DZK983087 DPN983087:DPO983087 DFR983087:DFS983087 CVV983087:CVW983087 CLZ983087:CMA983087 CCD983087:CCE983087 BSH983087:BSI983087 BIL983087:BIM983087 AYP983087:AYQ983087 AOT983087:AOU983087 AEX983087:AEY983087 VB983087:VC983087 LF983087:LG983087 BJ983087:BK983087 WXR917551:WXS917551 WNV917551:WNW917551 WDZ917551:WEA917551 VUD917551:VUE917551 VKH917551:VKI917551 VAL917551:VAM917551 UQP917551:UQQ917551 UGT917551:UGU917551 TWX917551:TWY917551 TNB917551:TNC917551 TDF917551:TDG917551 STJ917551:STK917551 SJN917551:SJO917551 RZR917551:RZS917551 RPV917551:RPW917551 RFZ917551:RGA917551 QWD917551:QWE917551 QMH917551:QMI917551 QCL917551:QCM917551 PSP917551:PSQ917551 PIT917551:PIU917551 OYX917551:OYY917551 OPB917551:OPC917551 OFF917551:OFG917551 NVJ917551:NVK917551 NLN917551:NLO917551 NBR917551:NBS917551 MRV917551:MRW917551 MHZ917551:MIA917551 LYD917551:LYE917551 LOH917551:LOI917551 LEL917551:LEM917551 KUP917551:KUQ917551 KKT917551:KKU917551 KAX917551:KAY917551 JRB917551:JRC917551 JHF917551:JHG917551 IXJ917551:IXK917551 INN917551:INO917551 IDR917551:IDS917551 HTV917551:HTW917551 HJZ917551:HKA917551 HAD917551:HAE917551 GQH917551:GQI917551 GGL917551:GGM917551 FWP917551:FWQ917551 FMT917551:FMU917551 FCX917551:FCY917551 ETB917551:ETC917551 EJF917551:EJG917551 DZJ917551:DZK917551 DPN917551:DPO917551 DFR917551:DFS917551 CVV917551:CVW917551 CLZ917551:CMA917551 CCD917551:CCE917551 BSH917551:BSI917551 BIL917551:BIM917551 AYP917551:AYQ917551 AOT917551:AOU917551 AEX917551:AEY917551 VB917551:VC917551 LF917551:LG917551 BJ917551:BK917551 WXR852015:WXS852015 WNV852015:WNW852015 WDZ852015:WEA852015 VUD852015:VUE852015 VKH852015:VKI852015 VAL852015:VAM852015 UQP852015:UQQ852015 UGT852015:UGU852015 TWX852015:TWY852015 TNB852015:TNC852015 TDF852015:TDG852015 STJ852015:STK852015 SJN852015:SJO852015 RZR852015:RZS852015 RPV852015:RPW852015 RFZ852015:RGA852015 QWD852015:QWE852015 QMH852015:QMI852015 QCL852015:QCM852015 PSP852015:PSQ852015 PIT852015:PIU852015 OYX852015:OYY852015 OPB852015:OPC852015 OFF852015:OFG852015 NVJ852015:NVK852015 NLN852015:NLO852015 NBR852015:NBS852015 MRV852015:MRW852015 MHZ852015:MIA852015 LYD852015:LYE852015 LOH852015:LOI852015 LEL852015:LEM852015 KUP852015:KUQ852015 KKT852015:KKU852015 KAX852015:KAY852015 JRB852015:JRC852015 JHF852015:JHG852015 IXJ852015:IXK852015 INN852015:INO852015 IDR852015:IDS852015 HTV852015:HTW852015 HJZ852015:HKA852015 HAD852015:HAE852015 GQH852015:GQI852015 GGL852015:GGM852015 FWP852015:FWQ852015 FMT852015:FMU852015 FCX852015:FCY852015 ETB852015:ETC852015 EJF852015:EJG852015 DZJ852015:DZK852015 DPN852015:DPO852015 DFR852015:DFS852015 CVV852015:CVW852015 CLZ852015:CMA852015 CCD852015:CCE852015 BSH852015:BSI852015 BIL852015:BIM852015 AYP852015:AYQ852015 AOT852015:AOU852015 AEX852015:AEY852015 VB852015:VC852015 LF852015:LG852015 BJ852015:BK852015 WXR786479:WXS786479 WNV786479:WNW786479 WDZ786479:WEA786479 VUD786479:VUE786479 VKH786479:VKI786479 VAL786479:VAM786479 UQP786479:UQQ786479 UGT786479:UGU786479 TWX786479:TWY786479 TNB786479:TNC786479 TDF786479:TDG786479 STJ786479:STK786479 SJN786479:SJO786479 RZR786479:RZS786479 RPV786479:RPW786479 RFZ786479:RGA786479 QWD786479:QWE786479 QMH786479:QMI786479 QCL786479:QCM786479 PSP786479:PSQ786479 PIT786479:PIU786479 OYX786479:OYY786479 OPB786479:OPC786479 OFF786479:OFG786479 NVJ786479:NVK786479 NLN786479:NLO786479 NBR786479:NBS786479 MRV786479:MRW786479 MHZ786479:MIA786479 LYD786479:LYE786479 LOH786479:LOI786479 LEL786479:LEM786479 KUP786479:KUQ786479 KKT786479:KKU786479 KAX786479:KAY786479 JRB786479:JRC786479 JHF786479:JHG786479 IXJ786479:IXK786479 INN786479:INO786479 IDR786479:IDS786479 HTV786479:HTW786479 HJZ786479:HKA786479 HAD786479:HAE786479 GQH786479:GQI786479 GGL786479:GGM786479 FWP786479:FWQ786479 FMT786479:FMU786479 FCX786479:FCY786479 ETB786479:ETC786479 EJF786479:EJG786479 DZJ786479:DZK786479 DPN786479:DPO786479 DFR786479:DFS786479 CVV786479:CVW786479 CLZ786479:CMA786479 CCD786479:CCE786479 BSH786479:BSI786479 BIL786479:BIM786479 AYP786479:AYQ786479 AOT786479:AOU786479 AEX786479:AEY786479 VB786479:VC786479 LF786479:LG786479 BJ786479:BK786479 WXR720943:WXS720943 WNV720943:WNW720943 WDZ720943:WEA720943 VUD720943:VUE720943 VKH720943:VKI720943 VAL720943:VAM720943 UQP720943:UQQ720943 UGT720943:UGU720943 TWX720943:TWY720943 TNB720943:TNC720943 TDF720943:TDG720943 STJ720943:STK720943 SJN720943:SJO720943 RZR720943:RZS720943 RPV720943:RPW720943 RFZ720943:RGA720943 QWD720943:QWE720943 QMH720943:QMI720943 QCL720943:QCM720943 PSP720943:PSQ720943 PIT720943:PIU720943 OYX720943:OYY720943 OPB720943:OPC720943 OFF720943:OFG720943 NVJ720943:NVK720943 NLN720943:NLO720943 NBR720943:NBS720943 MRV720943:MRW720943 MHZ720943:MIA720943 LYD720943:LYE720943 LOH720943:LOI720943 LEL720943:LEM720943 KUP720943:KUQ720943 KKT720943:KKU720943 KAX720943:KAY720943 JRB720943:JRC720943 JHF720943:JHG720943 IXJ720943:IXK720943 INN720943:INO720943 IDR720943:IDS720943 HTV720943:HTW720943 HJZ720943:HKA720943 HAD720943:HAE720943 GQH720943:GQI720943 GGL720943:GGM720943 FWP720943:FWQ720943 FMT720943:FMU720943 FCX720943:FCY720943 ETB720943:ETC720943 EJF720943:EJG720943 DZJ720943:DZK720943 DPN720943:DPO720943 DFR720943:DFS720943 CVV720943:CVW720943 CLZ720943:CMA720943 CCD720943:CCE720943 BSH720943:BSI720943 BIL720943:BIM720943 AYP720943:AYQ720943 AOT720943:AOU720943 AEX720943:AEY720943 VB720943:VC720943 LF720943:LG720943 BJ720943:BK720943 WXR655407:WXS655407 WNV655407:WNW655407 WDZ655407:WEA655407 VUD655407:VUE655407 VKH655407:VKI655407 VAL655407:VAM655407 UQP655407:UQQ655407 UGT655407:UGU655407 TWX655407:TWY655407 TNB655407:TNC655407 TDF655407:TDG655407 STJ655407:STK655407 SJN655407:SJO655407 RZR655407:RZS655407 RPV655407:RPW655407 RFZ655407:RGA655407 QWD655407:QWE655407 QMH655407:QMI655407 QCL655407:QCM655407 PSP655407:PSQ655407 PIT655407:PIU655407 OYX655407:OYY655407 OPB655407:OPC655407 OFF655407:OFG655407 NVJ655407:NVK655407 NLN655407:NLO655407 NBR655407:NBS655407 MRV655407:MRW655407 MHZ655407:MIA655407 LYD655407:LYE655407 LOH655407:LOI655407 LEL655407:LEM655407 KUP655407:KUQ655407 KKT655407:KKU655407 KAX655407:KAY655407 JRB655407:JRC655407 JHF655407:JHG655407 IXJ655407:IXK655407 INN655407:INO655407 IDR655407:IDS655407 HTV655407:HTW655407 HJZ655407:HKA655407 HAD655407:HAE655407 GQH655407:GQI655407 GGL655407:GGM655407 FWP655407:FWQ655407 FMT655407:FMU655407 FCX655407:FCY655407 ETB655407:ETC655407 EJF655407:EJG655407 DZJ655407:DZK655407 DPN655407:DPO655407 DFR655407:DFS655407 CVV655407:CVW655407 CLZ655407:CMA655407 CCD655407:CCE655407 BSH655407:BSI655407 BIL655407:BIM655407 AYP655407:AYQ655407 AOT655407:AOU655407 AEX655407:AEY655407 VB655407:VC655407 LF655407:LG655407 BJ655407:BK655407 WXR589871:WXS589871 WNV589871:WNW589871 WDZ589871:WEA589871 VUD589871:VUE589871 VKH589871:VKI589871 VAL589871:VAM589871 UQP589871:UQQ589871 UGT589871:UGU589871 TWX589871:TWY589871 TNB589871:TNC589871 TDF589871:TDG589871 STJ589871:STK589871 SJN589871:SJO589871 RZR589871:RZS589871 RPV589871:RPW589871 RFZ589871:RGA589871 QWD589871:QWE589871 QMH589871:QMI589871 QCL589871:QCM589871 PSP589871:PSQ589871 PIT589871:PIU589871 OYX589871:OYY589871 OPB589871:OPC589871 OFF589871:OFG589871 NVJ589871:NVK589871 NLN589871:NLO589871 NBR589871:NBS589871 MRV589871:MRW589871 MHZ589871:MIA589871 LYD589871:LYE589871 LOH589871:LOI589871 LEL589871:LEM589871 KUP589871:KUQ589871 KKT589871:KKU589871 KAX589871:KAY589871 JRB589871:JRC589871 JHF589871:JHG589871 IXJ589871:IXK589871 INN589871:INO589871 IDR589871:IDS589871 HTV589871:HTW589871 HJZ589871:HKA589871 HAD589871:HAE589871 GQH589871:GQI589871 GGL589871:GGM589871 FWP589871:FWQ589871 FMT589871:FMU589871 FCX589871:FCY589871 ETB589871:ETC589871 EJF589871:EJG589871 DZJ589871:DZK589871 DPN589871:DPO589871 DFR589871:DFS589871 CVV589871:CVW589871 CLZ589871:CMA589871 CCD589871:CCE589871 BSH589871:BSI589871 BIL589871:BIM589871 AYP589871:AYQ589871 AOT589871:AOU589871 AEX589871:AEY589871 VB589871:VC589871 LF589871:LG589871 BJ589871:BK589871 WXR524335:WXS524335 WNV524335:WNW524335 WDZ524335:WEA524335 VUD524335:VUE524335 VKH524335:VKI524335 VAL524335:VAM524335 UQP524335:UQQ524335 UGT524335:UGU524335 TWX524335:TWY524335 TNB524335:TNC524335 TDF524335:TDG524335 STJ524335:STK524335 SJN524335:SJO524335 RZR524335:RZS524335 RPV524335:RPW524335 RFZ524335:RGA524335 QWD524335:QWE524335 QMH524335:QMI524335 QCL524335:QCM524335 PSP524335:PSQ524335 PIT524335:PIU524335 OYX524335:OYY524335 OPB524335:OPC524335 OFF524335:OFG524335 NVJ524335:NVK524335 NLN524335:NLO524335 NBR524335:NBS524335 MRV524335:MRW524335 MHZ524335:MIA524335 LYD524335:LYE524335 LOH524335:LOI524335 LEL524335:LEM524335 KUP524335:KUQ524335 KKT524335:KKU524335 KAX524335:KAY524335 JRB524335:JRC524335 JHF524335:JHG524335 IXJ524335:IXK524335 INN524335:INO524335 IDR524335:IDS524335 HTV524335:HTW524335 HJZ524335:HKA524335 HAD524335:HAE524335 GQH524335:GQI524335 GGL524335:GGM524335 FWP524335:FWQ524335 FMT524335:FMU524335 FCX524335:FCY524335 ETB524335:ETC524335 EJF524335:EJG524335 DZJ524335:DZK524335 DPN524335:DPO524335 DFR524335:DFS524335 CVV524335:CVW524335 CLZ524335:CMA524335 CCD524335:CCE524335 BSH524335:BSI524335 BIL524335:BIM524335 AYP524335:AYQ524335 AOT524335:AOU524335 AEX524335:AEY524335 VB524335:VC524335 LF524335:LG524335 BJ524335:BK524335 WXR458799:WXS458799 WNV458799:WNW458799 WDZ458799:WEA458799 VUD458799:VUE458799 VKH458799:VKI458799 VAL458799:VAM458799 UQP458799:UQQ458799 UGT458799:UGU458799 TWX458799:TWY458799 TNB458799:TNC458799 TDF458799:TDG458799 STJ458799:STK458799 SJN458799:SJO458799 RZR458799:RZS458799 RPV458799:RPW458799 RFZ458799:RGA458799 QWD458799:QWE458799 QMH458799:QMI458799 QCL458799:QCM458799 PSP458799:PSQ458799 PIT458799:PIU458799 OYX458799:OYY458799 OPB458799:OPC458799 OFF458799:OFG458799 NVJ458799:NVK458799 NLN458799:NLO458799 NBR458799:NBS458799 MRV458799:MRW458799 MHZ458799:MIA458799 LYD458799:LYE458799 LOH458799:LOI458799 LEL458799:LEM458799 KUP458799:KUQ458799 KKT458799:KKU458799 KAX458799:KAY458799 JRB458799:JRC458799 JHF458799:JHG458799 IXJ458799:IXK458799 INN458799:INO458799 IDR458799:IDS458799 HTV458799:HTW458799 HJZ458799:HKA458799 HAD458799:HAE458799 GQH458799:GQI458799 GGL458799:GGM458799 FWP458799:FWQ458799 FMT458799:FMU458799 FCX458799:FCY458799 ETB458799:ETC458799 EJF458799:EJG458799 DZJ458799:DZK458799 DPN458799:DPO458799 DFR458799:DFS458799 CVV458799:CVW458799 CLZ458799:CMA458799 CCD458799:CCE458799 BSH458799:BSI458799 BIL458799:BIM458799 AYP458799:AYQ458799 AOT458799:AOU458799 AEX458799:AEY458799 VB458799:VC458799 LF458799:LG458799 BJ458799:BK458799 WXR393263:WXS393263 WNV393263:WNW393263 WDZ393263:WEA393263 VUD393263:VUE393263 VKH393263:VKI393263 VAL393263:VAM393263 UQP393263:UQQ393263 UGT393263:UGU393263 TWX393263:TWY393263 TNB393263:TNC393263 TDF393263:TDG393263 STJ393263:STK393263 SJN393263:SJO393263 RZR393263:RZS393263 RPV393263:RPW393263 RFZ393263:RGA393263 QWD393263:QWE393263 QMH393263:QMI393263 QCL393263:QCM393263 PSP393263:PSQ393263 PIT393263:PIU393263 OYX393263:OYY393263 OPB393263:OPC393263 OFF393263:OFG393263 NVJ393263:NVK393263 NLN393263:NLO393263 NBR393263:NBS393263 MRV393263:MRW393263 MHZ393263:MIA393263 LYD393263:LYE393263 LOH393263:LOI393263 LEL393263:LEM393263 KUP393263:KUQ393263 KKT393263:KKU393263 KAX393263:KAY393263 JRB393263:JRC393263 JHF393263:JHG393263 IXJ393263:IXK393263 INN393263:INO393263 IDR393263:IDS393263 HTV393263:HTW393263 HJZ393263:HKA393263 HAD393263:HAE393263 GQH393263:GQI393263 GGL393263:GGM393263 FWP393263:FWQ393263 FMT393263:FMU393263 FCX393263:FCY393263 ETB393263:ETC393263 EJF393263:EJG393263 DZJ393263:DZK393263 DPN393263:DPO393263 DFR393263:DFS393263 CVV393263:CVW393263 CLZ393263:CMA393263 CCD393263:CCE393263 BSH393263:BSI393263 BIL393263:BIM393263 AYP393263:AYQ393263 AOT393263:AOU393263 AEX393263:AEY393263 VB393263:VC393263 LF393263:LG393263 BJ393263:BK393263 WXR327727:WXS327727 WNV327727:WNW327727 WDZ327727:WEA327727 VUD327727:VUE327727 VKH327727:VKI327727 VAL327727:VAM327727 UQP327727:UQQ327727 UGT327727:UGU327727 TWX327727:TWY327727 TNB327727:TNC327727 TDF327727:TDG327727 STJ327727:STK327727 SJN327727:SJO327727 RZR327727:RZS327727 RPV327727:RPW327727 RFZ327727:RGA327727 QWD327727:QWE327727 QMH327727:QMI327727 QCL327727:QCM327727 PSP327727:PSQ327727 PIT327727:PIU327727 OYX327727:OYY327727 OPB327727:OPC327727 OFF327727:OFG327727 NVJ327727:NVK327727 NLN327727:NLO327727 NBR327727:NBS327727 MRV327727:MRW327727 MHZ327727:MIA327727 LYD327727:LYE327727 LOH327727:LOI327727 LEL327727:LEM327727 KUP327727:KUQ327727 KKT327727:KKU327727 KAX327727:KAY327727 JRB327727:JRC327727 JHF327727:JHG327727 IXJ327727:IXK327727 INN327727:INO327727 IDR327727:IDS327727 HTV327727:HTW327727 HJZ327727:HKA327727 HAD327727:HAE327727 GQH327727:GQI327727 GGL327727:GGM327727 FWP327727:FWQ327727 FMT327727:FMU327727 FCX327727:FCY327727 ETB327727:ETC327727 EJF327727:EJG327727 DZJ327727:DZK327727 DPN327727:DPO327727 DFR327727:DFS327727 CVV327727:CVW327727 CLZ327727:CMA327727 CCD327727:CCE327727 BSH327727:BSI327727 BIL327727:BIM327727 AYP327727:AYQ327727 AOT327727:AOU327727 AEX327727:AEY327727 VB327727:VC327727 LF327727:LG327727 BJ327727:BK327727 WXR262191:WXS262191 WNV262191:WNW262191 WDZ262191:WEA262191 VUD262191:VUE262191 VKH262191:VKI262191 VAL262191:VAM262191 UQP262191:UQQ262191 UGT262191:UGU262191 TWX262191:TWY262191 TNB262191:TNC262191 TDF262191:TDG262191 STJ262191:STK262191 SJN262191:SJO262191 RZR262191:RZS262191 RPV262191:RPW262191 RFZ262191:RGA262191 QWD262191:QWE262191 QMH262191:QMI262191 QCL262191:QCM262191 PSP262191:PSQ262191 PIT262191:PIU262191 OYX262191:OYY262191 OPB262191:OPC262191 OFF262191:OFG262191 NVJ262191:NVK262191 NLN262191:NLO262191 NBR262191:NBS262191 MRV262191:MRW262191 MHZ262191:MIA262191 LYD262191:LYE262191 LOH262191:LOI262191 LEL262191:LEM262191 KUP262191:KUQ262191 KKT262191:KKU262191 KAX262191:KAY262191 JRB262191:JRC262191 JHF262191:JHG262191 IXJ262191:IXK262191 INN262191:INO262191 IDR262191:IDS262191 HTV262191:HTW262191 HJZ262191:HKA262191 HAD262191:HAE262191 GQH262191:GQI262191 GGL262191:GGM262191 FWP262191:FWQ262191 FMT262191:FMU262191 FCX262191:FCY262191 ETB262191:ETC262191 EJF262191:EJG262191 DZJ262191:DZK262191 DPN262191:DPO262191 DFR262191:DFS262191 CVV262191:CVW262191 CLZ262191:CMA262191 CCD262191:CCE262191 BSH262191:BSI262191 BIL262191:BIM262191 AYP262191:AYQ262191 AOT262191:AOU262191 AEX262191:AEY262191 VB262191:VC262191 LF262191:LG262191 BJ262191:BK262191 WXR196655:WXS196655 WNV196655:WNW196655 WDZ196655:WEA196655 VUD196655:VUE196655 VKH196655:VKI196655 VAL196655:VAM196655 UQP196655:UQQ196655 UGT196655:UGU196655 TWX196655:TWY196655 TNB196655:TNC196655 TDF196655:TDG196655 STJ196655:STK196655 SJN196655:SJO196655 RZR196655:RZS196655 RPV196655:RPW196655 RFZ196655:RGA196655 QWD196655:QWE196655 QMH196655:QMI196655 QCL196655:QCM196655 PSP196655:PSQ196655 PIT196655:PIU196655 OYX196655:OYY196655 OPB196655:OPC196655 OFF196655:OFG196655 NVJ196655:NVK196655 NLN196655:NLO196655 NBR196655:NBS196655 MRV196655:MRW196655 MHZ196655:MIA196655 LYD196655:LYE196655 LOH196655:LOI196655 LEL196655:LEM196655 KUP196655:KUQ196655 KKT196655:KKU196655 KAX196655:KAY196655 JRB196655:JRC196655 JHF196655:JHG196655 IXJ196655:IXK196655 INN196655:INO196655 IDR196655:IDS196655 HTV196655:HTW196655 HJZ196655:HKA196655 HAD196655:HAE196655 GQH196655:GQI196655 GGL196655:GGM196655 FWP196655:FWQ196655 FMT196655:FMU196655 FCX196655:FCY196655 ETB196655:ETC196655 EJF196655:EJG196655 DZJ196655:DZK196655 DPN196655:DPO196655 DFR196655:DFS196655 CVV196655:CVW196655 CLZ196655:CMA196655 CCD196655:CCE196655 BSH196655:BSI196655 BIL196655:BIM196655 AYP196655:AYQ196655 AOT196655:AOU196655 AEX196655:AEY196655 VB196655:VC196655 LF196655:LG196655 BJ196655:BK196655 WXR131119:WXS131119 WNV131119:WNW131119 WDZ131119:WEA131119 VUD131119:VUE131119 VKH131119:VKI131119 VAL131119:VAM131119 UQP131119:UQQ131119 UGT131119:UGU131119 TWX131119:TWY131119 TNB131119:TNC131119 TDF131119:TDG131119 STJ131119:STK131119 SJN131119:SJO131119 RZR131119:RZS131119 RPV131119:RPW131119 RFZ131119:RGA131119 QWD131119:QWE131119 QMH131119:QMI131119 QCL131119:QCM131119 PSP131119:PSQ131119 PIT131119:PIU131119 OYX131119:OYY131119 OPB131119:OPC131119 OFF131119:OFG131119 NVJ131119:NVK131119 NLN131119:NLO131119 NBR131119:NBS131119 MRV131119:MRW131119 MHZ131119:MIA131119 LYD131119:LYE131119 LOH131119:LOI131119 LEL131119:LEM131119 KUP131119:KUQ131119 KKT131119:KKU131119 KAX131119:KAY131119 JRB131119:JRC131119 JHF131119:JHG131119 IXJ131119:IXK131119 INN131119:INO131119 IDR131119:IDS131119 HTV131119:HTW131119 HJZ131119:HKA131119 HAD131119:HAE131119 GQH131119:GQI131119 GGL131119:GGM131119 FWP131119:FWQ131119 FMT131119:FMU131119 FCX131119:FCY131119 ETB131119:ETC131119 EJF131119:EJG131119 DZJ131119:DZK131119 DPN131119:DPO131119 DFR131119:DFS131119 CVV131119:CVW131119 CLZ131119:CMA131119 CCD131119:CCE131119 BSH131119:BSI131119 BIL131119:BIM131119 AYP131119:AYQ131119 AOT131119:AOU131119 AEX131119:AEY131119 VB131119:VC131119 LF131119:LG131119 BJ131119:BK131119 WXR65583:WXS65583 WNV65583:WNW65583 WDZ65583:WEA65583 VUD65583:VUE65583 VKH65583:VKI65583 VAL65583:VAM65583 UQP65583:UQQ65583 UGT65583:UGU65583 TWX65583:TWY65583 TNB65583:TNC65583 TDF65583:TDG65583 STJ65583:STK65583 SJN65583:SJO65583 RZR65583:RZS65583 RPV65583:RPW65583 RFZ65583:RGA65583 QWD65583:QWE65583 QMH65583:QMI65583 QCL65583:QCM65583 PSP65583:PSQ65583 PIT65583:PIU65583 OYX65583:OYY65583 OPB65583:OPC65583 OFF65583:OFG65583 NVJ65583:NVK65583 NLN65583:NLO65583 NBR65583:NBS65583 MRV65583:MRW65583 MHZ65583:MIA65583 LYD65583:LYE65583 LOH65583:LOI65583 LEL65583:LEM65583 KUP65583:KUQ65583 KKT65583:KKU65583 KAX65583:KAY65583 JRB65583:JRC65583 JHF65583:JHG65583 IXJ65583:IXK65583 INN65583:INO65583 IDR65583:IDS65583 HTV65583:HTW65583 HJZ65583:HKA65583 HAD65583:HAE65583 GQH65583:GQI65583 GGL65583:GGM65583 FWP65583:FWQ65583 FMT65583:FMU65583 FCX65583:FCY65583 ETB65583:ETC65583 EJF65583:EJG65583 DZJ65583:DZK65583 DPN65583:DPO65583 DFR65583:DFS65583 CVV65583:CVW65583 CLZ65583:CMA65583 CCD65583:CCE65583 BSH65583:BSI65583 BIL65583:BIM65583 AYP65583:AYQ65583 AOT65583:AOU65583 AEX65583:AEY65583 VB65583:VC65583 LF65583:LG65583 BJ65583:BK65583 WXR983078:WXS983078 WNV983078:WNW983078 WDZ983078:WEA983078 VUD983078:VUE983078 VKH983078:VKI983078 VAL983078:VAM983078 UQP983078:UQQ983078 UGT983078:UGU983078 TWX983078:TWY983078 TNB983078:TNC983078 TDF983078:TDG983078 STJ983078:STK983078 SJN983078:SJO983078 RZR983078:RZS983078 RPV983078:RPW983078 RFZ983078:RGA983078 QWD983078:QWE983078 QMH983078:QMI983078 QCL983078:QCM983078 PSP983078:PSQ983078 PIT983078:PIU983078 OYX983078:OYY983078 OPB983078:OPC983078 OFF983078:OFG983078 NVJ983078:NVK983078 NLN983078:NLO983078 NBR983078:NBS983078 MRV983078:MRW983078 MHZ983078:MIA983078 LYD983078:LYE983078 LOH983078:LOI983078 LEL983078:LEM983078 KUP983078:KUQ983078 KKT983078:KKU983078 KAX983078:KAY983078 JRB983078:JRC983078 JHF983078:JHG983078 IXJ983078:IXK983078 INN983078:INO983078 IDR983078:IDS983078 HTV983078:HTW983078 HJZ983078:HKA983078 HAD983078:HAE983078 GQH983078:GQI983078 GGL983078:GGM983078 FWP983078:FWQ983078 FMT983078:FMU983078 FCX983078:FCY983078 ETB983078:ETC983078 EJF983078:EJG983078 DZJ983078:DZK983078 DPN983078:DPO983078 DFR983078:DFS983078 CVV983078:CVW983078 CLZ983078:CMA983078 CCD983078:CCE983078 BSH983078:BSI983078 BIL983078:BIM983078 AYP983078:AYQ983078 AOT983078:AOU983078 AEX983078:AEY983078 VB983078:VC983078 LF983078:LG983078 BJ983078:BK983078 WXR917542:WXS917542 WNV917542:WNW917542 WDZ917542:WEA917542 VUD917542:VUE917542 VKH917542:VKI917542 VAL917542:VAM917542 UQP917542:UQQ917542 UGT917542:UGU917542 TWX917542:TWY917542 TNB917542:TNC917542 TDF917542:TDG917542 STJ917542:STK917542 SJN917542:SJO917542 RZR917542:RZS917542 RPV917542:RPW917542 RFZ917542:RGA917542 QWD917542:QWE917542 QMH917542:QMI917542 QCL917542:QCM917542 PSP917542:PSQ917542 PIT917542:PIU917542 OYX917542:OYY917542 OPB917542:OPC917542 OFF917542:OFG917542 NVJ917542:NVK917542 NLN917542:NLO917542 NBR917542:NBS917542 MRV917542:MRW917542 MHZ917542:MIA917542 LYD917542:LYE917542 LOH917542:LOI917542 LEL917542:LEM917542 KUP917542:KUQ917542 KKT917542:KKU917542 KAX917542:KAY917542 JRB917542:JRC917542 JHF917542:JHG917542 IXJ917542:IXK917542 INN917542:INO917542 IDR917542:IDS917542 HTV917542:HTW917542 HJZ917542:HKA917542 HAD917542:HAE917542 GQH917542:GQI917542 GGL917542:GGM917542 FWP917542:FWQ917542 FMT917542:FMU917542 FCX917542:FCY917542 ETB917542:ETC917542 EJF917542:EJG917542 DZJ917542:DZK917542 DPN917542:DPO917542 DFR917542:DFS917542 CVV917542:CVW917542 CLZ917542:CMA917542 CCD917542:CCE917542 BSH917542:BSI917542 BIL917542:BIM917542 AYP917542:AYQ917542 AOT917542:AOU917542 AEX917542:AEY917542 VB917542:VC917542 LF917542:LG917542 BJ917542:BK917542 WXR852006:WXS852006 WNV852006:WNW852006 WDZ852006:WEA852006 VUD852006:VUE852006 VKH852006:VKI852006 VAL852006:VAM852006 UQP852006:UQQ852006 UGT852006:UGU852006 TWX852006:TWY852006 TNB852006:TNC852006 TDF852006:TDG852006 STJ852006:STK852006 SJN852006:SJO852006 RZR852006:RZS852006 RPV852006:RPW852006 RFZ852006:RGA852006 QWD852006:QWE852006 QMH852006:QMI852006 QCL852006:QCM852006 PSP852006:PSQ852006 PIT852006:PIU852006 OYX852006:OYY852006 OPB852006:OPC852006 OFF852006:OFG852006 NVJ852006:NVK852006 NLN852006:NLO852006 NBR852006:NBS852006 MRV852006:MRW852006 MHZ852006:MIA852006 LYD852006:LYE852006 LOH852006:LOI852006 LEL852006:LEM852006 KUP852006:KUQ852006 KKT852006:KKU852006 KAX852006:KAY852006 JRB852006:JRC852006 JHF852006:JHG852006 IXJ852006:IXK852006 INN852006:INO852006 IDR852006:IDS852006 HTV852006:HTW852006 HJZ852006:HKA852006 HAD852006:HAE852006 GQH852006:GQI852006 GGL852006:GGM852006 FWP852006:FWQ852006 FMT852006:FMU852006 FCX852006:FCY852006 ETB852006:ETC852006 EJF852006:EJG852006 DZJ852006:DZK852006 DPN852006:DPO852006 DFR852006:DFS852006 CVV852006:CVW852006 CLZ852006:CMA852006 CCD852006:CCE852006 BSH852006:BSI852006 BIL852006:BIM852006 AYP852006:AYQ852006 AOT852006:AOU852006 AEX852006:AEY852006 VB852006:VC852006 LF852006:LG852006 BJ852006:BK852006 WXR786470:WXS786470 WNV786470:WNW786470 WDZ786470:WEA786470 VUD786470:VUE786470 VKH786470:VKI786470 VAL786470:VAM786470 UQP786470:UQQ786470 UGT786470:UGU786470 TWX786470:TWY786470 TNB786470:TNC786470 TDF786470:TDG786470 STJ786470:STK786470 SJN786470:SJO786470 RZR786470:RZS786470 RPV786470:RPW786470 RFZ786470:RGA786470 QWD786470:QWE786470 QMH786470:QMI786470 QCL786470:QCM786470 PSP786470:PSQ786470 PIT786470:PIU786470 OYX786470:OYY786470 OPB786470:OPC786470 OFF786470:OFG786470 NVJ786470:NVK786470 NLN786470:NLO786470 NBR786470:NBS786470 MRV786470:MRW786470 MHZ786470:MIA786470 LYD786470:LYE786470 LOH786470:LOI786470 LEL786470:LEM786470 KUP786470:KUQ786470 KKT786470:KKU786470 KAX786470:KAY786470 JRB786470:JRC786470 JHF786470:JHG786470 IXJ786470:IXK786470 INN786470:INO786470 IDR786470:IDS786470 HTV786470:HTW786470 HJZ786470:HKA786470 HAD786470:HAE786470 GQH786470:GQI786470 GGL786470:GGM786470 FWP786470:FWQ786470 FMT786470:FMU786470 FCX786470:FCY786470 ETB786470:ETC786470 EJF786470:EJG786470 DZJ786470:DZK786470 DPN786470:DPO786470 DFR786470:DFS786470 CVV786470:CVW786470 CLZ786470:CMA786470 CCD786470:CCE786470 BSH786470:BSI786470 BIL786470:BIM786470 AYP786470:AYQ786470 AOT786470:AOU786470 AEX786470:AEY786470 VB786470:VC786470 LF786470:LG786470 BJ786470:BK786470 WXR720934:WXS720934 WNV720934:WNW720934 WDZ720934:WEA720934 VUD720934:VUE720934 VKH720934:VKI720934 VAL720934:VAM720934 UQP720934:UQQ720934 UGT720934:UGU720934 TWX720934:TWY720934 TNB720934:TNC720934 TDF720934:TDG720934 STJ720934:STK720934 SJN720934:SJO720934 RZR720934:RZS720934 RPV720934:RPW720934 RFZ720934:RGA720934 QWD720934:QWE720934 QMH720934:QMI720934 QCL720934:QCM720934 PSP720934:PSQ720934 PIT720934:PIU720934 OYX720934:OYY720934 OPB720934:OPC720934 OFF720934:OFG720934 NVJ720934:NVK720934 NLN720934:NLO720934 NBR720934:NBS720934 MRV720934:MRW720934 MHZ720934:MIA720934 LYD720934:LYE720934 LOH720934:LOI720934 LEL720934:LEM720934 KUP720934:KUQ720934 KKT720934:KKU720934 KAX720934:KAY720934 JRB720934:JRC720934 JHF720934:JHG720934 IXJ720934:IXK720934 INN720934:INO720934 IDR720934:IDS720934 HTV720934:HTW720934 HJZ720934:HKA720934 HAD720934:HAE720934 GQH720934:GQI720934 GGL720934:GGM720934 FWP720934:FWQ720934 FMT720934:FMU720934 FCX720934:FCY720934 ETB720934:ETC720934 EJF720934:EJG720934 DZJ720934:DZK720934 DPN720934:DPO720934 DFR720934:DFS720934 CVV720934:CVW720934 CLZ720934:CMA720934 CCD720934:CCE720934 BSH720934:BSI720934 BIL720934:BIM720934 AYP720934:AYQ720934 AOT720934:AOU720934 AEX720934:AEY720934 VB720934:VC720934 LF720934:LG720934 BJ720934:BK720934 WXR655398:WXS655398 WNV655398:WNW655398 WDZ655398:WEA655398 VUD655398:VUE655398 VKH655398:VKI655398 VAL655398:VAM655398 UQP655398:UQQ655398 UGT655398:UGU655398 TWX655398:TWY655398 TNB655398:TNC655398 TDF655398:TDG655398 STJ655398:STK655398 SJN655398:SJO655398 RZR655398:RZS655398 RPV655398:RPW655398 RFZ655398:RGA655398 QWD655398:QWE655398 QMH655398:QMI655398 QCL655398:QCM655398 PSP655398:PSQ655398 PIT655398:PIU655398 OYX655398:OYY655398 OPB655398:OPC655398 OFF655398:OFG655398 NVJ655398:NVK655398 NLN655398:NLO655398 NBR655398:NBS655398 MRV655398:MRW655398 MHZ655398:MIA655398 LYD655398:LYE655398 LOH655398:LOI655398 LEL655398:LEM655398 KUP655398:KUQ655398 KKT655398:KKU655398 KAX655398:KAY655398 JRB655398:JRC655398 JHF655398:JHG655398 IXJ655398:IXK655398 INN655398:INO655398 IDR655398:IDS655398 HTV655398:HTW655398 HJZ655398:HKA655398 HAD655398:HAE655398 GQH655398:GQI655398 GGL655398:GGM655398 FWP655398:FWQ655398 FMT655398:FMU655398 FCX655398:FCY655398 ETB655398:ETC655398 EJF655398:EJG655398 DZJ655398:DZK655398 DPN655398:DPO655398 DFR655398:DFS655398 CVV655398:CVW655398 CLZ655398:CMA655398 CCD655398:CCE655398 BSH655398:BSI655398 BIL655398:BIM655398 AYP655398:AYQ655398 AOT655398:AOU655398 AEX655398:AEY655398 VB655398:VC655398 LF655398:LG655398 BJ655398:BK655398 WXR589862:WXS589862 WNV589862:WNW589862 WDZ589862:WEA589862 VUD589862:VUE589862 VKH589862:VKI589862 VAL589862:VAM589862 UQP589862:UQQ589862 UGT589862:UGU589862 TWX589862:TWY589862 TNB589862:TNC589862 TDF589862:TDG589862 STJ589862:STK589862 SJN589862:SJO589862 RZR589862:RZS589862 RPV589862:RPW589862 RFZ589862:RGA589862 QWD589862:QWE589862 QMH589862:QMI589862 QCL589862:QCM589862 PSP589862:PSQ589862 PIT589862:PIU589862 OYX589862:OYY589862 OPB589862:OPC589862 OFF589862:OFG589862 NVJ589862:NVK589862 NLN589862:NLO589862 NBR589862:NBS589862 MRV589862:MRW589862 MHZ589862:MIA589862 LYD589862:LYE589862 LOH589862:LOI589862 LEL589862:LEM589862 KUP589862:KUQ589862 KKT589862:KKU589862 KAX589862:KAY589862 JRB589862:JRC589862 JHF589862:JHG589862 IXJ589862:IXK589862 INN589862:INO589862 IDR589862:IDS589862 HTV589862:HTW589862 HJZ589862:HKA589862 HAD589862:HAE589862 GQH589862:GQI589862 GGL589862:GGM589862 FWP589862:FWQ589862 FMT589862:FMU589862 FCX589862:FCY589862 ETB589862:ETC589862 EJF589862:EJG589862 DZJ589862:DZK589862 DPN589862:DPO589862 DFR589862:DFS589862 CVV589862:CVW589862 CLZ589862:CMA589862 CCD589862:CCE589862 BSH589862:BSI589862 BIL589862:BIM589862 AYP589862:AYQ589862 AOT589862:AOU589862 AEX589862:AEY589862 VB589862:VC589862 LF589862:LG589862 BJ589862:BK589862 WXR524326:WXS524326 WNV524326:WNW524326 WDZ524326:WEA524326 VUD524326:VUE524326 VKH524326:VKI524326 VAL524326:VAM524326 UQP524326:UQQ524326 UGT524326:UGU524326 TWX524326:TWY524326 TNB524326:TNC524326 TDF524326:TDG524326 STJ524326:STK524326 SJN524326:SJO524326 RZR524326:RZS524326 RPV524326:RPW524326 RFZ524326:RGA524326 QWD524326:QWE524326 QMH524326:QMI524326 QCL524326:QCM524326 PSP524326:PSQ524326 PIT524326:PIU524326 OYX524326:OYY524326 OPB524326:OPC524326 OFF524326:OFG524326 NVJ524326:NVK524326 NLN524326:NLO524326 NBR524326:NBS524326 MRV524326:MRW524326 MHZ524326:MIA524326 LYD524326:LYE524326 LOH524326:LOI524326 LEL524326:LEM524326 KUP524326:KUQ524326 KKT524326:KKU524326 KAX524326:KAY524326 JRB524326:JRC524326 JHF524326:JHG524326 IXJ524326:IXK524326 INN524326:INO524326 IDR524326:IDS524326 HTV524326:HTW524326 HJZ524326:HKA524326 HAD524326:HAE524326 GQH524326:GQI524326 GGL524326:GGM524326 FWP524326:FWQ524326 FMT524326:FMU524326 FCX524326:FCY524326 ETB524326:ETC524326 EJF524326:EJG524326 DZJ524326:DZK524326 DPN524326:DPO524326 DFR524326:DFS524326 CVV524326:CVW524326 CLZ524326:CMA524326 CCD524326:CCE524326 BSH524326:BSI524326 BIL524326:BIM524326 AYP524326:AYQ524326 AOT524326:AOU524326 AEX524326:AEY524326 VB524326:VC524326 LF524326:LG524326 BJ524326:BK524326 WXR458790:WXS458790 WNV458790:WNW458790 WDZ458790:WEA458790 VUD458790:VUE458790 VKH458790:VKI458790 VAL458790:VAM458790 UQP458790:UQQ458790 UGT458790:UGU458790 TWX458790:TWY458790 TNB458790:TNC458790 TDF458790:TDG458790 STJ458790:STK458790 SJN458790:SJO458790 RZR458790:RZS458790 RPV458790:RPW458790 RFZ458790:RGA458790 QWD458790:QWE458790 QMH458790:QMI458790 QCL458790:QCM458790 PSP458790:PSQ458790 PIT458790:PIU458790 OYX458790:OYY458790 OPB458790:OPC458790 OFF458790:OFG458790 NVJ458790:NVK458790 NLN458790:NLO458790 NBR458790:NBS458790 MRV458790:MRW458790 MHZ458790:MIA458790 LYD458790:LYE458790 LOH458790:LOI458790 LEL458790:LEM458790 KUP458790:KUQ458790 KKT458790:KKU458790 KAX458790:KAY458790 JRB458790:JRC458790 JHF458790:JHG458790 IXJ458790:IXK458790 INN458790:INO458790 IDR458790:IDS458790 HTV458790:HTW458790 HJZ458790:HKA458790 HAD458790:HAE458790 GQH458790:GQI458790 GGL458790:GGM458790 FWP458790:FWQ458790 FMT458790:FMU458790 FCX458790:FCY458790 ETB458790:ETC458790 EJF458790:EJG458790 DZJ458790:DZK458790 DPN458790:DPO458790 DFR458790:DFS458790 CVV458790:CVW458790 CLZ458790:CMA458790 CCD458790:CCE458790 BSH458790:BSI458790 BIL458790:BIM458790 AYP458790:AYQ458790 AOT458790:AOU458790 AEX458790:AEY458790 VB458790:VC458790 LF458790:LG458790 BJ458790:BK458790 WXR393254:WXS393254 WNV393254:WNW393254 WDZ393254:WEA393254 VUD393254:VUE393254 VKH393254:VKI393254 VAL393254:VAM393254 UQP393254:UQQ393254 UGT393254:UGU393254 TWX393254:TWY393254 TNB393254:TNC393254 TDF393254:TDG393254 STJ393254:STK393254 SJN393254:SJO393254 RZR393254:RZS393254 RPV393254:RPW393254 RFZ393254:RGA393254 QWD393254:QWE393254 QMH393254:QMI393254 QCL393254:QCM393254 PSP393254:PSQ393254 PIT393254:PIU393254 OYX393254:OYY393254 OPB393254:OPC393254 OFF393254:OFG393254 NVJ393254:NVK393254 NLN393254:NLO393254 NBR393254:NBS393254 MRV393254:MRW393254 MHZ393254:MIA393254 LYD393254:LYE393254 LOH393254:LOI393254 LEL393254:LEM393254 KUP393254:KUQ393254 KKT393254:KKU393254 KAX393254:KAY393254 JRB393254:JRC393254 JHF393254:JHG393254 IXJ393254:IXK393254 INN393254:INO393254 IDR393254:IDS393254 HTV393254:HTW393254 HJZ393254:HKA393254 HAD393254:HAE393254 GQH393254:GQI393254 GGL393254:GGM393254 FWP393254:FWQ393254 FMT393254:FMU393254 FCX393254:FCY393254 ETB393254:ETC393254 EJF393254:EJG393254 DZJ393254:DZK393254 DPN393254:DPO393254 DFR393254:DFS393254 CVV393254:CVW393254 CLZ393254:CMA393254 CCD393254:CCE393254 BSH393254:BSI393254 BIL393254:BIM393254 AYP393254:AYQ393254 AOT393254:AOU393254 AEX393254:AEY393254 VB393254:VC393254 LF393254:LG393254 BJ393254:BK393254 WXR327718:WXS327718 WNV327718:WNW327718 WDZ327718:WEA327718 VUD327718:VUE327718 VKH327718:VKI327718 VAL327718:VAM327718 UQP327718:UQQ327718 UGT327718:UGU327718 TWX327718:TWY327718 TNB327718:TNC327718 TDF327718:TDG327718 STJ327718:STK327718 SJN327718:SJO327718 RZR327718:RZS327718 RPV327718:RPW327718 RFZ327718:RGA327718 QWD327718:QWE327718 QMH327718:QMI327718 QCL327718:QCM327718 PSP327718:PSQ327718 PIT327718:PIU327718 OYX327718:OYY327718 OPB327718:OPC327718 OFF327718:OFG327718 NVJ327718:NVK327718 NLN327718:NLO327718 NBR327718:NBS327718 MRV327718:MRW327718 MHZ327718:MIA327718 LYD327718:LYE327718 LOH327718:LOI327718 LEL327718:LEM327718 KUP327718:KUQ327718 KKT327718:KKU327718 KAX327718:KAY327718 JRB327718:JRC327718 JHF327718:JHG327718 IXJ327718:IXK327718 INN327718:INO327718 IDR327718:IDS327718 HTV327718:HTW327718 HJZ327718:HKA327718 HAD327718:HAE327718 GQH327718:GQI327718 GGL327718:GGM327718 FWP327718:FWQ327718 FMT327718:FMU327718 FCX327718:FCY327718 ETB327718:ETC327718 EJF327718:EJG327718 DZJ327718:DZK327718 DPN327718:DPO327718 DFR327718:DFS327718 CVV327718:CVW327718 CLZ327718:CMA327718 CCD327718:CCE327718 BSH327718:BSI327718 BIL327718:BIM327718 AYP327718:AYQ327718 AOT327718:AOU327718 AEX327718:AEY327718 VB327718:VC327718 LF327718:LG327718 BJ327718:BK327718 WXR262182:WXS262182 WNV262182:WNW262182 WDZ262182:WEA262182 VUD262182:VUE262182 VKH262182:VKI262182 VAL262182:VAM262182 UQP262182:UQQ262182 UGT262182:UGU262182 TWX262182:TWY262182 TNB262182:TNC262182 TDF262182:TDG262182 STJ262182:STK262182 SJN262182:SJO262182 RZR262182:RZS262182 RPV262182:RPW262182 RFZ262182:RGA262182 QWD262182:QWE262182 QMH262182:QMI262182 QCL262182:QCM262182 PSP262182:PSQ262182 PIT262182:PIU262182 OYX262182:OYY262182 OPB262182:OPC262182 OFF262182:OFG262182 NVJ262182:NVK262182 NLN262182:NLO262182 NBR262182:NBS262182 MRV262182:MRW262182 MHZ262182:MIA262182 LYD262182:LYE262182 LOH262182:LOI262182 LEL262182:LEM262182 KUP262182:KUQ262182 KKT262182:KKU262182 KAX262182:KAY262182 JRB262182:JRC262182 JHF262182:JHG262182 IXJ262182:IXK262182 INN262182:INO262182 IDR262182:IDS262182 HTV262182:HTW262182 HJZ262182:HKA262182 HAD262182:HAE262182 GQH262182:GQI262182 GGL262182:GGM262182 FWP262182:FWQ262182 FMT262182:FMU262182 FCX262182:FCY262182 ETB262182:ETC262182 EJF262182:EJG262182 DZJ262182:DZK262182 DPN262182:DPO262182 DFR262182:DFS262182 CVV262182:CVW262182 CLZ262182:CMA262182 CCD262182:CCE262182 BSH262182:BSI262182 BIL262182:BIM262182 AYP262182:AYQ262182 AOT262182:AOU262182 AEX262182:AEY262182 VB262182:VC262182 LF262182:LG262182 BJ262182:BK262182 WXR196646:WXS196646 WNV196646:WNW196646 WDZ196646:WEA196646 VUD196646:VUE196646 VKH196646:VKI196646 VAL196646:VAM196646 UQP196646:UQQ196646 UGT196646:UGU196646 TWX196646:TWY196646 TNB196646:TNC196646 TDF196646:TDG196646 STJ196646:STK196646 SJN196646:SJO196646 RZR196646:RZS196646 RPV196646:RPW196646 RFZ196646:RGA196646 QWD196646:QWE196646 QMH196646:QMI196646 QCL196646:QCM196646 PSP196646:PSQ196646 PIT196646:PIU196646 OYX196646:OYY196646 OPB196646:OPC196646 OFF196646:OFG196646 NVJ196646:NVK196646 NLN196646:NLO196646 NBR196646:NBS196646 MRV196646:MRW196646 MHZ196646:MIA196646 LYD196646:LYE196646 LOH196646:LOI196646 LEL196646:LEM196646 KUP196646:KUQ196646 KKT196646:KKU196646 KAX196646:KAY196646 JRB196646:JRC196646 JHF196646:JHG196646 IXJ196646:IXK196646 INN196646:INO196646 IDR196646:IDS196646 HTV196646:HTW196646 HJZ196646:HKA196646 HAD196646:HAE196646 GQH196646:GQI196646 GGL196646:GGM196646 FWP196646:FWQ196646 FMT196646:FMU196646 FCX196646:FCY196646 ETB196646:ETC196646 EJF196646:EJG196646 DZJ196646:DZK196646 DPN196646:DPO196646 DFR196646:DFS196646 CVV196646:CVW196646 CLZ196646:CMA196646 CCD196646:CCE196646 BSH196646:BSI196646 BIL196646:BIM196646 AYP196646:AYQ196646 AOT196646:AOU196646 AEX196646:AEY196646 VB196646:VC196646 LF196646:LG196646 BJ196646:BK196646 WXR131110:WXS131110 WNV131110:WNW131110 WDZ131110:WEA131110 VUD131110:VUE131110 VKH131110:VKI131110 VAL131110:VAM131110 UQP131110:UQQ131110 UGT131110:UGU131110 TWX131110:TWY131110 TNB131110:TNC131110 TDF131110:TDG131110 STJ131110:STK131110 SJN131110:SJO131110 RZR131110:RZS131110 RPV131110:RPW131110 RFZ131110:RGA131110 QWD131110:QWE131110 QMH131110:QMI131110 QCL131110:QCM131110 PSP131110:PSQ131110 PIT131110:PIU131110 OYX131110:OYY131110 OPB131110:OPC131110 OFF131110:OFG131110 NVJ131110:NVK131110 NLN131110:NLO131110 NBR131110:NBS131110 MRV131110:MRW131110 MHZ131110:MIA131110 LYD131110:LYE131110 LOH131110:LOI131110 LEL131110:LEM131110 KUP131110:KUQ131110 KKT131110:KKU131110 KAX131110:KAY131110 JRB131110:JRC131110 JHF131110:JHG131110 IXJ131110:IXK131110 INN131110:INO131110 IDR131110:IDS131110 HTV131110:HTW131110 HJZ131110:HKA131110 HAD131110:HAE131110 GQH131110:GQI131110 GGL131110:GGM131110 FWP131110:FWQ131110 FMT131110:FMU131110 FCX131110:FCY131110 ETB131110:ETC131110 EJF131110:EJG131110 DZJ131110:DZK131110 DPN131110:DPO131110 DFR131110:DFS131110 CVV131110:CVW131110 CLZ131110:CMA131110 CCD131110:CCE131110 BSH131110:BSI131110 BIL131110:BIM131110 AYP131110:AYQ131110 AOT131110:AOU131110 AEX131110:AEY131110 VB131110:VC131110 LF131110:LG131110 BJ131110:BK131110 WXR65574:WXS65574 WNV65574:WNW65574 WDZ65574:WEA65574 VUD65574:VUE65574 VKH65574:VKI65574 VAL65574:VAM65574 UQP65574:UQQ65574 UGT65574:UGU65574 TWX65574:TWY65574 TNB65574:TNC65574 TDF65574:TDG65574 STJ65574:STK65574 SJN65574:SJO65574 RZR65574:RZS65574 RPV65574:RPW65574 RFZ65574:RGA65574 QWD65574:QWE65574 QMH65574:QMI65574 QCL65574:QCM65574 PSP65574:PSQ65574 PIT65574:PIU65574 OYX65574:OYY65574 OPB65574:OPC65574 OFF65574:OFG65574 NVJ65574:NVK65574 NLN65574:NLO65574 NBR65574:NBS65574 MRV65574:MRW65574 MHZ65574:MIA65574 LYD65574:LYE65574 LOH65574:LOI65574 LEL65574:LEM65574 KUP65574:KUQ65574 KKT65574:KKU65574 KAX65574:KAY65574 JRB65574:JRC65574 JHF65574:JHG65574 IXJ65574:IXK65574 INN65574:INO65574 IDR65574:IDS65574 HTV65574:HTW65574 HJZ65574:HKA65574 HAD65574:HAE65574 GQH65574:GQI65574 GGL65574:GGM65574 FWP65574:FWQ65574 FMT65574:FMU65574 FCX65574:FCY65574 ETB65574:ETC65574 EJF65574:EJG65574 DZJ65574:DZK65574 DPN65574:DPO65574 DFR65574:DFS65574 CVV65574:CVW65574 CLZ65574:CMA65574 CCD65574:CCE65574 BSH65574:BSI65574 BIL65574:BIM65574 AYP65574:AYQ65574 AOT65574:AOU65574 AEX65574:AEY65574 VB65574:VC65574 LF65574:LG65574 BJ65574:BK65574 WXR983075:WXS983075 WNV983075:WNW983075 WDZ983075:WEA983075 VUD983075:VUE983075 VKH983075:VKI983075 VAL983075:VAM983075 UQP983075:UQQ983075 UGT983075:UGU983075 TWX983075:TWY983075 TNB983075:TNC983075 TDF983075:TDG983075 STJ983075:STK983075 SJN983075:SJO983075 RZR983075:RZS983075 RPV983075:RPW983075 RFZ983075:RGA983075 QWD983075:QWE983075 QMH983075:QMI983075 QCL983075:QCM983075 PSP983075:PSQ983075 PIT983075:PIU983075 OYX983075:OYY983075 OPB983075:OPC983075 OFF983075:OFG983075 NVJ983075:NVK983075 NLN983075:NLO983075 NBR983075:NBS983075 MRV983075:MRW983075 MHZ983075:MIA983075 LYD983075:LYE983075 LOH983075:LOI983075 LEL983075:LEM983075 KUP983075:KUQ983075 KKT983075:KKU983075 KAX983075:KAY983075 JRB983075:JRC983075 JHF983075:JHG983075 IXJ983075:IXK983075 INN983075:INO983075 IDR983075:IDS983075 HTV983075:HTW983075 HJZ983075:HKA983075 HAD983075:HAE983075 GQH983075:GQI983075 GGL983075:GGM983075 FWP983075:FWQ983075 FMT983075:FMU983075 FCX983075:FCY983075 ETB983075:ETC983075 EJF983075:EJG983075 DZJ983075:DZK983075 DPN983075:DPO983075 DFR983075:DFS983075 CVV983075:CVW983075 CLZ983075:CMA983075 CCD983075:CCE983075 BSH983075:BSI983075 BIL983075:BIM983075 AYP983075:AYQ983075 AOT983075:AOU983075 AEX983075:AEY983075 VB983075:VC983075 LF983075:LG983075 BJ983075:BK983075 WXR917539:WXS917539 WNV917539:WNW917539 WDZ917539:WEA917539 VUD917539:VUE917539 VKH917539:VKI917539 VAL917539:VAM917539 UQP917539:UQQ917539 UGT917539:UGU917539 TWX917539:TWY917539 TNB917539:TNC917539 TDF917539:TDG917539 STJ917539:STK917539 SJN917539:SJO917539 RZR917539:RZS917539 RPV917539:RPW917539 RFZ917539:RGA917539 QWD917539:QWE917539 QMH917539:QMI917539 QCL917539:QCM917539 PSP917539:PSQ917539 PIT917539:PIU917539 OYX917539:OYY917539 OPB917539:OPC917539 OFF917539:OFG917539 NVJ917539:NVK917539 NLN917539:NLO917539 NBR917539:NBS917539 MRV917539:MRW917539 MHZ917539:MIA917539 LYD917539:LYE917539 LOH917539:LOI917539 LEL917539:LEM917539 KUP917539:KUQ917539 KKT917539:KKU917539 KAX917539:KAY917539 JRB917539:JRC917539 JHF917539:JHG917539 IXJ917539:IXK917539 INN917539:INO917539 IDR917539:IDS917539 HTV917539:HTW917539 HJZ917539:HKA917539 HAD917539:HAE917539 GQH917539:GQI917539 GGL917539:GGM917539 FWP917539:FWQ917539 FMT917539:FMU917539 FCX917539:FCY917539 ETB917539:ETC917539 EJF917539:EJG917539 DZJ917539:DZK917539 DPN917539:DPO917539 DFR917539:DFS917539 CVV917539:CVW917539 CLZ917539:CMA917539 CCD917539:CCE917539 BSH917539:BSI917539 BIL917539:BIM917539 AYP917539:AYQ917539 AOT917539:AOU917539 AEX917539:AEY917539 VB917539:VC917539 LF917539:LG917539 BJ917539:BK917539 WXR852003:WXS852003 WNV852003:WNW852003 WDZ852003:WEA852003 VUD852003:VUE852003 VKH852003:VKI852003 VAL852003:VAM852003 UQP852003:UQQ852003 UGT852003:UGU852003 TWX852003:TWY852003 TNB852003:TNC852003 TDF852003:TDG852003 STJ852003:STK852003 SJN852003:SJO852003 RZR852003:RZS852003 RPV852003:RPW852003 RFZ852003:RGA852003 QWD852003:QWE852003 QMH852003:QMI852003 QCL852003:QCM852003 PSP852003:PSQ852003 PIT852003:PIU852003 OYX852003:OYY852003 OPB852003:OPC852003 OFF852003:OFG852003 NVJ852003:NVK852003 NLN852003:NLO852003 NBR852003:NBS852003 MRV852003:MRW852003 MHZ852003:MIA852003 LYD852003:LYE852003 LOH852003:LOI852003 LEL852003:LEM852003 KUP852003:KUQ852003 KKT852003:KKU852003 KAX852003:KAY852003 JRB852003:JRC852003 JHF852003:JHG852003 IXJ852003:IXK852003 INN852003:INO852003 IDR852003:IDS852003 HTV852003:HTW852003 HJZ852003:HKA852003 HAD852003:HAE852003 GQH852003:GQI852003 GGL852003:GGM852003 FWP852003:FWQ852003 FMT852003:FMU852003 FCX852003:FCY852003 ETB852003:ETC852003 EJF852003:EJG852003 DZJ852003:DZK852003 DPN852003:DPO852003 DFR852003:DFS852003 CVV852003:CVW852003 CLZ852003:CMA852003 CCD852003:CCE852003 BSH852003:BSI852003 BIL852003:BIM852003 AYP852003:AYQ852003 AOT852003:AOU852003 AEX852003:AEY852003 VB852003:VC852003 LF852003:LG852003 BJ852003:BK852003 WXR786467:WXS786467 WNV786467:WNW786467 WDZ786467:WEA786467 VUD786467:VUE786467 VKH786467:VKI786467 VAL786467:VAM786467 UQP786467:UQQ786467 UGT786467:UGU786467 TWX786467:TWY786467 TNB786467:TNC786467 TDF786467:TDG786467 STJ786467:STK786467 SJN786467:SJO786467 RZR786467:RZS786467 RPV786467:RPW786467 RFZ786467:RGA786467 QWD786467:QWE786467 QMH786467:QMI786467 QCL786467:QCM786467 PSP786467:PSQ786467 PIT786467:PIU786467 OYX786467:OYY786467 OPB786467:OPC786467 OFF786467:OFG786467 NVJ786467:NVK786467 NLN786467:NLO786467 NBR786467:NBS786467 MRV786467:MRW786467 MHZ786467:MIA786467 LYD786467:LYE786467 LOH786467:LOI786467 LEL786467:LEM786467 KUP786467:KUQ786467 KKT786467:KKU786467 KAX786467:KAY786467 JRB786467:JRC786467 JHF786467:JHG786467 IXJ786467:IXK786467 INN786467:INO786467 IDR786467:IDS786467 HTV786467:HTW786467 HJZ786467:HKA786467 HAD786467:HAE786467 GQH786467:GQI786467 GGL786467:GGM786467 FWP786467:FWQ786467 FMT786467:FMU786467 FCX786467:FCY786467 ETB786467:ETC786467 EJF786467:EJG786467 DZJ786467:DZK786467 DPN786467:DPO786467 DFR786467:DFS786467 CVV786467:CVW786467 CLZ786467:CMA786467 CCD786467:CCE786467 BSH786467:BSI786467 BIL786467:BIM786467 AYP786467:AYQ786467 AOT786467:AOU786467 AEX786467:AEY786467 VB786467:VC786467 LF786467:LG786467 BJ786467:BK786467 WXR720931:WXS720931 WNV720931:WNW720931 WDZ720931:WEA720931 VUD720931:VUE720931 VKH720931:VKI720931 VAL720931:VAM720931 UQP720931:UQQ720931 UGT720931:UGU720931 TWX720931:TWY720931 TNB720931:TNC720931 TDF720931:TDG720931 STJ720931:STK720931 SJN720931:SJO720931 RZR720931:RZS720931 RPV720931:RPW720931 RFZ720931:RGA720931 QWD720931:QWE720931 QMH720931:QMI720931 QCL720931:QCM720931 PSP720931:PSQ720931 PIT720931:PIU720931 OYX720931:OYY720931 OPB720931:OPC720931 OFF720931:OFG720931 NVJ720931:NVK720931 NLN720931:NLO720931 NBR720931:NBS720931 MRV720931:MRW720931 MHZ720931:MIA720931 LYD720931:LYE720931 LOH720931:LOI720931 LEL720931:LEM720931 KUP720931:KUQ720931 KKT720931:KKU720931 KAX720931:KAY720931 JRB720931:JRC720931 JHF720931:JHG720931 IXJ720931:IXK720931 INN720931:INO720931 IDR720931:IDS720931 HTV720931:HTW720931 HJZ720931:HKA720931 HAD720931:HAE720931 GQH720931:GQI720931 GGL720931:GGM720931 FWP720931:FWQ720931 FMT720931:FMU720931 FCX720931:FCY720931 ETB720931:ETC720931 EJF720931:EJG720931 DZJ720931:DZK720931 DPN720931:DPO720931 DFR720931:DFS720931 CVV720931:CVW720931 CLZ720931:CMA720931 CCD720931:CCE720931 BSH720931:BSI720931 BIL720931:BIM720931 AYP720931:AYQ720931 AOT720931:AOU720931 AEX720931:AEY720931 VB720931:VC720931 LF720931:LG720931 BJ720931:BK720931 WXR655395:WXS655395 WNV655395:WNW655395 WDZ655395:WEA655395 VUD655395:VUE655395 VKH655395:VKI655395 VAL655395:VAM655395 UQP655395:UQQ655395 UGT655395:UGU655395 TWX655395:TWY655395 TNB655395:TNC655395 TDF655395:TDG655395 STJ655395:STK655395 SJN655395:SJO655395 RZR655395:RZS655395 RPV655395:RPW655395 RFZ655395:RGA655395 QWD655395:QWE655395 QMH655395:QMI655395 QCL655395:QCM655395 PSP655395:PSQ655395 PIT655395:PIU655395 OYX655395:OYY655395 OPB655395:OPC655395 OFF655395:OFG655395 NVJ655395:NVK655395 NLN655395:NLO655395 NBR655395:NBS655395 MRV655395:MRW655395 MHZ655395:MIA655395 LYD655395:LYE655395 LOH655395:LOI655395 LEL655395:LEM655395 KUP655395:KUQ655395 KKT655395:KKU655395 KAX655395:KAY655395 JRB655395:JRC655395 JHF655395:JHG655395 IXJ655395:IXK655395 INN655395:INO655395 IDR655395:IDS655395 HTV655395:HTW655395 HJZ655395:HKA655395 HAD655395:HAE655395 GQH655395:GQI655395 GGL655395:GGM655395 FWP655395:FWQ655395 FMT655395:FMU655395 FCX655395:FCY655395 ETB655395:ETC655395 EJF655395:EJG655395 DZJ655395:DZK655395 DPN655395:DPO655395 DFR655395:DFS655395 CVV655395:CVW655395 CLZ655395:CMA655395 CCD655395:CCE655395 BSH655395:BSI655395 BIL655395:BIM655395 AYP655395:AYQ655395 AOT655395:AOU655395 AEX655395:AEY655395 VB655395:VC655395 LF655395:LG655395 BJ655395:BK655395 WXR589859:WXS589859 WNV589859:WNW589859 WDZ589859:WEA589859 VUD589859:VUE589859 VKH589859:VKI589859 VAL589859:VAM589859 UQP589859:UQQ589859 UGT589859:UGU589859 TWX589859:TWY589859 TNB589859:TNC589859 TDF589859:TDG589859 STJ589859:STK589859 SJN589859:SJO589859 RZR589859:RZS589859 RPV589859:RPW589859 RFZ589859:RGA589859 QWD589859:QWE589859 QMH589859:QMI589859 QCL589859:QCM589859 PSP589859:PSQ589859 PIT589859:PIU589859 OYX589859:OYY589859 OPB589859:OPC589859 OFF589859:OFG589859 NVJ589859:NVK589859 NLN589859:NLO589859 NBR589859:NBS589859 MRV589859:MRW589859 MHZ589859:MIA589859 LYD589859:LYE589859 LOH589859:LOI589859 LEL589859:LEM589859 KUP589859:KUQ589859 KKT589859:KKU589859 KAX589859:KAY589859 JRB589859:JRC589859 JHF589859:JHG589859 IXJ589859:IXK589859 INN589859:INO589859 IDR589859:IDS589859 HTV589859:HTW589859 HJZ589859:HKA589859 HAD589859:HAE589859 GQH589859:GQI589859 GGL589859:GGM589859 FWP589859:FWQ589859 FMT589859:FMU589859 FCX589859:FCY589859 ETB589859:ETC589859 EJF589859:EJG589859 DZJ589859:DZK589859 DPN589859:DPO589859 DFR589859:DFS589859 CVV589859:CVW589859 CLZ589859:CMA589859 CCD589859:CCE589859 BSH589859:BSI589859 BIL589859:BIM589859 AYP589859:AYQ589859 AOT589859:AOU589859 AEX589859:AEY589859 VB589859:VC589859 LF589859:LG589859 BJ589859:BK589859 WXR524323:WXS524323 WNV524323:WNW524323 WDZ524323:WEA524323 VUD524323:VUE524323 VKH524323:VKI524323 VAL524323:VAM524323 UQP524323:UQQ524323 UGT524323:UGU524323 TWX524323:TWY524323 TNB524323:TNC524323 TDF524323:TDG524323 STJ524323:STK524323 SJN524323:SJO524323 RZR524323:RZS524323 RPV524323:RPW524323 RFZ524323:RGA524323 QWD524323:QWE524323 QMH524323:QMI524323 QCL524323:QCM524323 PSP524323:PSQ524323 PIT524323:PIU524323 OYX524323:OYY524323 OPB524323:OPC524323 OFF524323:OFG524323 NVJ524323:NVK524323 NLN524323:NLO524323 NBR524323:NBS524323 MRV524323:MRW524323 MHZ524323:MIA524323 LYD524323:LYE524323 LOH524323:LOI524323 LEL524323:LEM524323 KUP524323:KUQ524323 KKT524323:KKU524323 KAX524323:KAY524323 JRB524323:JRC524323 JHF524323:JHG524323 IXJ524323:IXK524323 INN524323:INO524323 IDR524323:IDS524323 HTV524323:HTW524323 HJZ524323:HKA524323 HAD524323:HAE524323 GQH524323:GQI524323 GGL524323:GGM524323 FWP524323:FWQ524323 FMT524323:FMU524323 FCX524323:FCY524323 ETB524323:ETC524323 EJF524323:EJG524323 DZJ524323:DZK524323 DPN524323:DPO524323 DFR524323:DFS524323 CVV524323:CVW524323 CLZ524323:CMA524323 CCD524323:CCE524323 BSH524323:BSI524323 BIL524323:BIM524323 AYP524323:AYQ524323 AOT524323:AOU524323 AEX524323:AEY524323 VB524323:VC524323 LF524323:LG524323 BJ524323:BK524323 WXR458787:WXS458787 WNV458787:WNW458787 WDZ458787:WEA458787 VUD458787:VUE458787 VKH458787:VKI458787 VAL458787:VAM458787 UQP458787:UQQ458787 UGT458787:UGU458787 TWX458787:TWY458787 TNB458787:TNC458787 TDF458787:TDG458787 STJ458787:STK458787 SJN458787:SJO458787 RZR458787:RZS458787 RPV458787:RPW458787 RFZ458787:RGA458787 QWD458787:QWE458787 QMH458787:QMI458787 QCL458787:QCM458787 PSP458787:PSQ458787 PIT458787:PIU458787 OYX458787:OYY458787 OPB458787:OPC458787 OFF458787:OFG458787 NVJ458787:NVK458787 NLN458787:NLO458787 NBR458787:NBS458787 MRV458787:MRW458787 MHZ458787:MIA458787 LYD458787:LYE458787 LOH458787:LOI458787 LEL458787:LEM458787 KUP458787:KUQ458787 KKT458787:KKU458787 KAX458787:KAY458787 JRB458787:JRC458787 JHF458787:JHG458787 IXJ458787:IXK458787 INN458787:INO458787 IDR458787:IDS458787 HTV458787:HTW458787 HJZ458787:HKA458787 HAD458787:HAE458787 GQH458787:GQI458787 GGL458787:GGM458787 FWP458787:FWQ458787 FMT458787:FMU458787 FCX458787:FCY458787 ETB458787:ETC458787 EJF458787:EJG458787 DZJ458787:DZK458787 DPN458787:DPO458787 DFR458787:DFS458787 CVV458787:CVW458787 CLZ458787:CMA458787 CCD458787:CCE458787 BSH458787:BSI458787 BIL458787:BIM458787 AYP458787:AYQ458787 AOT458787:AOU458787 AEX458787:AEY458787 VB458787:VC458787 LF458787:LG458787 BJ458787:BK458787 WXR393251:WXS393251 WNV393251:WNW393251 WDZ393251:WEA393251 VUD393251:VUE393251 VKH393251:VKI393251 VAL393251:VAM393251 UQP393251:UQQ393251 UGT393251:UGU393251 TWX393251:TWY393251 TNB393251:TNC393251 TDF393251:TDG393251 STJ393251:STK393251 SJN393251:SJO393251 RZR393251:RZS393251 RPV393251:RPW393251 RFZ393251:RGA393251 QWD393251:QWE393251 QMH393251:QMI393251 QCL393251:QCM393251 PSP393251:PSQ393251 PIT393251:PIU393251 OYX393251:OYY393251 OPB393251:OPC393251 OFF393251:OFG393251 NVJ393251:NVK393251 NLN393251:NLO393251 NBR393251:NBS393251 MRV393251:MRW393251 MHZ393251:MIA393251 LYD393251:LYE393251 LOH393251:LOI393251 LEL393251:LEM393251 KUP393251:KUQ393251 KKT393251:KKU393251 KAX393251:KAY393251 JRB393251:JRC393251 JHF393251:JHG393251 IXJ393251:IXK393251 INN393251:INO393251 IDR393251:IDS393251 HTV393251:HTW393251 HJZ393251:HKA393251 HAD393251:HAE393251 GQH393251:GQI393251 GGL393251:GGM393251 FWP393251:FWQ393251 FMT393251:FMU393251 FCX393251:FCY393251 ETB393251:ETC393251 EJF393251:EJG393251 DZJ393251:DZK393251 DPN393251:DPO393251 DFR393251:DFS393251 CVV393251:CVW393251 CLZ393251:CMA393251 CCD393251:CCE393251 BSH393251:BSI393251 BIL393251:BIM393251 AYP393251:AYQ393251 AOT393251:AOU393251 AEX393251:AEY393251 VB393251:VC393251 LF393251:LG393251 BJ393251:BK393251 WXR327715:WXS327715 WNV327715:WNW327715 WDZ327715:WEA327715 VUD327715:VUE327715 VKH327715:VKI327715 VAL327715:VAM327715 UQP327715:UQQ327715 UGT327715:UGU327715 TWX327715:TWY327715 TNB327715:TNC327715 TDF327715:TDG327715 STJ327715:STK327715 SJN327715:SJO327715 RZR327715:RZS327715 RPV327715:RPW327715 RFZ327715:RGA327715 QWD327715:QWE327715 QMH327715:QMI327715 QCL327715:QCM327715 PSP327715:PSQ327715 PIT327715:PIU327715 OYX327715:OYY327715 OPB327715:OPC327715 OFF327715:OFG327715 NVJ327715:NVK327715 NLN327715:NLO327715 NBR327715:NBS327715 MRV327715:MRW327715 MHZ327715:MIA327715 LYD327715:LYE327715 LOH327715:LOI327715 LEL327715:LEM327715 KUP327715:KUQ327715 KKT327715:KKU327715 KAX327715:KAY327715 JRB327715:JRC327715 JHF327715:JHG327715 IXJ327715:IXK327715 INN327715:INO327715 IDR327715:IDS327715 HTV327715:HTW327715 HJZ327715:HKA327715 HAD327715:HAE327715 GQH327715:GQI327715 GGL327715:GGM327715 FWP327715:FWQ327715 FMT327715:FMU327715 FCX327715:FCY327715 ETB327715:ETC327715 EJF327715:EJG327715 DZJ327715:DZK327715 DPN327715:DPO327715 DFR327715:DFS327715 CVV327715:CVW327715 CLZ327715:CMA327715 CCD327715:CCE327715 BSH327715:BSI327715 BIL327715:BIM327715 AYP327715:AYQ327715 AOT327715:AOU327715 AEX327715:AEY327715 VB327715:VC327715 LF327715:LG327715 BJ327715:BK327715 WXR262179:WXS262179 WNV262179:WNW262179 WDZ262179:WEA262179 VUD262179:VUE262179 VKH262179:VKI262179 VAL262179:VAM262179 UQP262179:UQQ262179 UGT262179:UGU262179 TWX262179:TWY262179 TNB262179:TNC262179 TDF262179:TDG262179 STJ262179:STK262179 SJN262179:SJO262179 RZR262179:RZS262179 RPV262179:RPW262179 RFZ262179:RGA262179 QWD262179:QWE262179 QMH262179:QMI262179 QCL262179:QCM262179 PSP262179:PSQ262179 PIT262179:PIU262179 OYX262179:OYY262179 OPB262179:OPC262179 OFF262179:OFG262179 NVJ262179:NVK262179 NLN262179:NLO262179 NBR262179:NBS262179 MRV262179:MRW262179 MHZ262179:MIA262179 LYD262179:LYE262179 LOH262179:LOI262179 LEL262179:LEM262179 KUP262179:KUQ262179 KKT262179:KKU262179 KAX262179:KAY262179 JRB262179:JRC262179 JHF262179:JHG262179 IXJ262179:IXK262179 INN262179:INO262179 IDR262179:IDS262179 HTV262179:HTW262179 HJZ262179:HKA262179 HAD262179:HAE262179 GQH262179:GQI262179 GGL262179:GGM262179 FWP262179:FWQ262179 FMT262179:FMU262179 FCX262179:FCY262179 ETB262179:ETC262179 EJF262179:EJG262179 DZJ262179:DZK262179 DPN262179:DPO262179 DFR262179:DFS262179 CVV262179:CVW262179 CLZ262179:CMA262179 CCD262179:CCE262179 BSH262179:BSI262179 BIL262179:BIM262179 AYP262179:AYQ262179 AOT262179:AOU262179 AEX262179:AEY262179 VB262179:VC262179 LF262179:LG262179 BJ262179:BK262179 WXR196643:WXS196643 WNV196643:WNW196643 WDZ196643:WEA196643 VUD196643:VUE196643 VKH196643:VKI196643 VAL196643:VAM196643 UQP196643:UQQ196643 UGT196643:UGU196643 TWX196643:TWY196643 TNB196643:TNC196643 TDF196643:TDG196643 STJ196643:STK196643 SJN196643:SJO196643 RZR196643:RZS196643 RPV196643:RPW196643 RFZ196643:RGA196643 QWD196643:QWE196643 QMH196643:QMI196643 QCL196643:QCM196643 PSP196643:PSQ196643 PIT196643:PIU196643 OYX196643:OYY196643 OPB196643:OPC196643 OFF196643:OFG196643 NVJ196643:NVK196643 NLN196643:NLO196643 NBR196643:NBS196643 MRV196643:MRW196643 MHZ196643:MIA196643 LYD196643:LYE196643 LOH196643:LOI196643 LEL196643:LEM196643 KUP196643:KUQ196643 KKT196643:KKU196643 KAX196643:KAY196643 JRB196643:JRC196643 JHF196643:JHG196643 IXJ196643:IXK196643 INN196643:INO196643 IDR196643:IDS196643 HTV196643:HTW196643 HJZ196643:HKA196643 HAD196643:HAE196643 GQH196643:GQI196643 GGL196643:GGM196643 FWP196643:FWQ196643 FMT196643:FMU196643 FCX196643:FCY196643 ETB196643:ETC196643 EJF196643:EJG196643 DZJ196643:DZK196643 DPN196643:DPO196643 DFR196643:DFS196643 CVV196643:CVW196643 CLZ196643:CMA196643 CCD196643:CCE196643 BSH196643:BSI196643 BIL196643:BIM196643 AYP196643:AYQ196643 AOT196643:AOU196643 AEX196643:AEY196643 VB196643:VC196643 LF196643:LG196643 BJ196643:BK196643 WXR131107:WXS131107 WNV131107:WNW131107 WDZ131107:WEA131107 VUD131107:VUE131107 VKH131107:VKI131107 VAL131107:VAM131107 UQP131107:UQQ131107 UGT131107:UGU131107 TWX131107:TWY131107 TNB131107:TNC131107 TDF131107:TDG131107 STJ131107:STK131107 SJN131107:SJO131107 RZR131107:RZS131107 RPV131107:RPW131107 RFZ131107:RGA131107 QWD131107:QWE131107 QMH131107:QMI131107 QCL131107:QCM131107 PSP131107:PSQ131107 PIT131107:PIU131107 OYX131107:OYY131107 OPB131107:OPC131107 OFF131107:OFG131107 NVJ131107:NVK131107 NLN131107:NLO131107 NBR131107:NBS131107 MRV131107:MRW131107 MHZ131107:MIA131107 LYD131107:LYE131107 LOH131107:LOI131107 LEL131107:LEM131107 KUP131107:KUQ131107 KKT131107:KKU131107 KAX131107:KAY131107 JRB131107:JRC131107 JHF131107:JHG131107 IXJ131107:IXK131107 INN131107:INO131107 IDR131107:IDS131107 HTV131107:HTW131107 HJZ131107:HKA131107 HAD131107:HAE131107 GQH131107:GQI131107 GGL131107:GGM131107 FWP131107:FWQ131107 FMT131107:FMU131107 FCX131107:FCY131107 ETB131107:ETC131107 EJF131107:EJG131107 DZJ131107:DZK131107 DPN131107:DPO131107 DFR131107:DFS131107 CVV131107:CVW131107 CLZ131107:CMA131107 CCD131107:CCE131107 BSH131107:BSI131107 BIL131107:BIM131107 AYP131107:AYQ131107 AOT131107:AOU131107 AEX131107:AEY131107 VB131107:VC131107 LF131107:LG131107 BJ131107:BK131107 WXR65571:WXS65571 WNV65571:WNW65571 WDZ65571:WEA65571 VUD65571:VUE65571 VKH65571:VKI65571 VAL65571:VAM65571 UQP65571:UQQ65571 UGT65571:UGU65571 TWX65571:TWY65571 TNB65571:TNC65571 TDF65571:TDG65571 STJ65571:STK65571 SJN65571:SJO65571 RZR65571:RZS65571 RPV65571:RPW65571 RFZ65571:RGA65571 QWD65571:QWE65571 QMH65571:QMI65571 QCL65571:QCM65571 PSP65571:PSQ65571 PIT65571:PIU65571 OYX65571:OYY65571 OPB65571:OPC65571 OFF65571:OFG65571 NVJ65571:NVK65571 NLN65571:NLO65571 NBR65571:NBS65571 MRV65571:MRW65571 MHZ65571:MIA65571 LYD65571:LYE65571 LOH65571:LOI65571 LEL65571:LEM65571 KUP65571:KUQ65571 KKT65571:KKU65571 KAX65571:KAY65571 JRB65571:JRC65571 JHF65571:JHG65571 IXJ65571:IXK65571 INN65571:INO65571 IDR65571:IDS65571 HTV65571:HTW65571 HJZ65571:HKA65571 HAD65571:HAE65571 GQH65571:GQI65571 GGL65571:GGM65571 FWP65571:FWQ65571 FMT65571:FMU65571 FCX65571:FCY65571 ETB65571:ETC65571 EJF65571:EJG65571 DZJ65571:DZK65571 DPN65571:DPO65571 DFR65571:DFS65571 CVV65571:CVW65571 CLZ65571:CMA65571 CCD65571:CCE65571 BSH65571:BSI65571 BIL65571:BIM65571 AYP65571:AYQ65571 AOT65571:AOU65571 AEX65571:AEY65571 VB65571:VC65571 LF65571:LG65571 BJ65571:BK65571 WXR983084:WXS983084 WNV983084:WNW983084 WDZ983084:WEA983084 VUD983084:VUE983084 VKH983084:VKI983084 VAL983084:VAM983084 UQP983084:UQQ983084 UGT983084:UGU983084 TWX983084:TWY983084 TNB983084:TNC983084 TDF983084:TDG983084 STJ983084:STK983084 SJN983084:SJO983084 RZR983084:RZS983084 RPV983084:RPW983084 RFZ983084:RGA983084 QWD983084:QWE983084 QMH983084:QMI983084 QCL983084:QCM983084 PSP983084:PSQ983084 PIT983084:PIU983084 OYX983084:OYY983084 OPB983084:OPC983084 OFF983084:OFG983084 NVJ983084:NVK983084 NLN983084:NLO983084 NBR983084:NBS983084 MRV983084:MRW983084 MHZ983084:MIA983084 LYD983084:LYE983084 LOH983084:LOI983084 LEL983084:LEM983084 KUP983084:KUQ983084 KKT983084:KKU983084 KAX983084:KAY983084 JRB983084:JRC983084 JHF983084:JHG983084 IXJ983084:IXK983084 INN983084:INO983084 IDR983084:IDS983084 HTV983084:HTW983084 HJZ983084:HKA983084 HAD983084:HAE983084 GQH983084:GQI983084 GGL983084:GGM983084 FWP983084:FWQ983084 FMT983084:FMU983084 FCX983084:FCY983084 ETB983084:ETC983084 EJF983084:EJG983084 DZJ983084:DZK983084 DPN983084:DPO983084 DFR983084:DFS983084 CVV983084:CVW983084 CLZ983084:CMA983084 CCD983084:CCE983084 BSH983084:BSI983084 BIL983084:BIM983084 AYP983084:AYQ983084 AOT983084:AOU983084 AEX983084:AEY983084 VB983084:VC983084 LF983084:LG983084 BJ983084:BK983084 WXR917548:WXS917548 WNV917548:WNW917548 WDZ917548:WEA917548 VUD917548:VUE917548 VKH917548:VKI917548 VAL917548:VAM917548 UQP917548:UQQ917548 UGT917548:UGU917548 TWX917548:TWY917548 TNB917548:TNC917548 TDF917548:TDG917548 STJ917548:STK917548 SJN917548:SJO917548 RZR917548:RZS917548 RPV917548:RPW917548 RFZ917548:RGA917548 QWD917548:QWE917548 QMH917548:QMI917548 QCL917548:QCM917548 PSP917548:PSQ917548 PIT917548:PIU917548 OYX917548:OYY917548 OPB917548:OPC917548 OFF917548:OFG917548 NVJ917548:NVK917548 NLN917548:NLO917548 NBR917548:NBS917548 MRV917548:MRW917548 MHZ917548:MIA917548 LYD917548:LYE917548 LOH917548:LOI917548 LEL917548:LEM917548 KUP917548:KUQ917548 KKT917548:KKU917548 KAX917548:KAY917548 JRB917548:JRC917548 JHF917548:JHG917548 IXJ917548:IXK917548 INN917548:INO917548 IDR917548:IDS917548 HTV917548:HTW917548 HJZ917548:HKA917548 HAD917548:HAE917548 GQH917548:GQI917548 GGL917548:GGM917548 FWP917548:FWQ917548 FMT917548:FMU917548 FCX917548:FCY917548 ETB917548:ETC917548 EJF917548:EJG917548 DZJ917548:DZK917548 DPN917548:DPO917548 DFR917548:DFS917548 CVV917548:CVW917548 CLZ917548:CMA917548 CCD917548:CCE917548 BSH917548:BSI917548 BIL917548:BIM917548 AYP917548:AYQ917548 AOT917548:AOU917548 AEX917548:AEY917548 VB917548:VC917548 LF917548:LG917548 BJ917548:BK917548 WXR852012:WXS852012 WNV852012:WNW852012 WDZ852012:WEA852012 VUD852012:VUE852012 VKH852012:VKI852012 VAL852012:VAM852012 UQP852012:UQQ852012 UGT852012:UGU852012 TWX852012:TWY852012 TNB852012:TNC852012 TDF852012:TDG852012 STJ852012:STK852012 SJN852012:SJO852012 RZR852012:RZS852012 RPV852012:RPW852012 RFZ852012:RGA852012 QWD852012:QWE852012 QMH852012:QMI852012 QCL852012:QCM852012 PSP852012:PSQ852012 PIT852012:PIU852012 OYX852012:OYY852012 OPB852012:OPC852012 OFF852012:OFG852012 NVJ852012:NVK852012 NLN852012:NLO852012 NBR852012:NBS852012 MRV852012:MRW852012 MHZ852012:MIA852012 LYD852012:LYE852012 LOH852012:LOI852012 LEL852012:LEM852012 KUP852012:KUQ852012 KKT852012:KKU852012 KAX852012:KAY852012 JRB852012:JRC852012 JHF852012:JHG852012 IXJ852012:IXK852012 INN852012:INO852012 IDR852012:IDS852012 HTV852012:HTW852012 HJZ852012:HKA852012 HAD852012:HAE852012 GQH852012:GQI852012 GGL852012:GGM852012 FWP852012:FWQ852012 FMT852012:FMU852012 FCX852012:FCY852012 ETB852012:ETC852012 EJF852012:EJG852012 DZJ852012:DZK852012 DPN852012:DPO852012 DFR852012:DFS852012 CVV852012:CVW852012 CLZ852012:CMA852012 CCD852012:CCE852012 BSH852012:BSI852012 BIL852012:BIM852012 AYP852012:AYQ852012 AOT852012:AOU852012 AEX852012:AEY852012 VB852012:VC852012 LF852012:LG852012 BJ852012:BK852012 WXR786476:WXS786476 WNV786476:WNW786476 WDZ786476:WEA786476 VUD786476:VUE786476 VKH786476:VKI786476 VAL786476:VAM786476 UQP786476:UQQ786476 UGT786476:UGU786476 TWX786476:TWY786476 TNB786476:TNC786476 TDF786476:TDG786476 STJ786476:STK786476 SJN786476:SJO786476 RZR786476:RZS786476 RPV786476:RPW786476 RFZ786476:RGA786476 QWD786476:QWE786476 QMH786476:QMI786476 QCL786476:QCM786476 PSP786476:PSQ786476 PIT786476:PIU786476 OYX786476:OYY786476 OPB786476:OPC786476 OFF786476:OFG786476 NVJ786476:NVK786476 NLN786476:NLO786476 NBR786476:NBS786476 MRV786476:MRW786476 MHZ786476:MIA786476 LYD786476:LYE786476 LOH786476:LOI786476 LEL786476:LEM786476 KUP786476:KUQ786476 KKT786476:KKU786476 KAX786476:KAY786476 JRB786476:JRC786476 JHF786476:JHG786476 IXJ786476:IXK786476 INN786476:INO786476 IDR786476:IDS786476 HTV786476:HTW786476 HJZ786476:HKA786476 HAD786476:HAE786476 GQH786476:GQI786476 GGL786476:GGM786476 FWP786476:FWQ786476 FMT786476:FMU786476 FCX786476:FCY786476 ETB786476:ETC786476 EJF786476:EJG786476 DZJ786476:DZK786476 DPN786476:DPO786476 DFR786476:DFS786476 CVV786476:CVW786476 CLZ786476:CMA786476 CCD786476:CCE786476 BSH786476:BSI786476 BIL786476:BIM786476 AYP786476:AYQ786476 AOT786476:AOU786476 AEX786476:AEY786476 VB786476:VC786476 LF786476:LG786476 BJ786476:BK786476 WXR720940:WXS720940 WNV720940:WNW720940 WDZ720940:WEA720940 VUD720940:VUE720940 VKH720940:VKI720940 VAL720940:VAM720940 UQP720940:UQQ720940 UGT720940:UGU720940 TWX720940:TWY720940 TNB720940:TNC720940 TDF720940:TDG720940 STJ720940:STK720940 SJN720940:SJO720940 RZR720940:RZS720940 RPV720940:RPW720940 RFZ720940:RGA720940 QWD720940:QWE720940 QMH720940:QMI720940 QCL720940:QCM720940 PSP720940:PSQ720940 PIT720940:PIU720940 OYX720940:OYY720940 OPB720940:OPC720940 OFF720940:OFG720940 NVJ720940:NVK720940 NLN720940:NLO720940 NBR720940:NBS720940 MRV720940:MRW720940 MHZ720940:MIA720940 LYD720940:LYE720940 LOH720940:LOI720940 LEL720940:LEM720940 KUP720940:KUQ720940 KKT720940:KKU720940 KAX720940:KAY720940 JRB720940:JRC720940 JHF720940:JHG720940 IXJ720940:IXK720940 INN720940:INO720940 IDR720940:IDS720940 HTV720940:HTW720940 HJZ720940:HKA720940 HAD720940:HAE720940 GQH720940:GQI720940 GGL720940:GGM720940 FWP720940:FWQ720940 FMT720940:FMU720940 FCX720940:FCY720940 ETB720940:ETC720940 EJF720940:EJG720940 DZJ720940:DZK720940 DPN720940:DPO720940 DFR720940:DFS720940 CVV720940:CVW720940 CLZ720940:CMA720940 CCD720940:CCE720940 BSH720940:BSI720940 BIL720940:BIM720940 AYP720940:AYQ720940 AOT720940:AOU720940 AEX720940:AEY720940 VB720940:VC720940 LF720940:LG720940 BJ720940:BK720940 WXR655404:WXS655404 WNV655404:WNW655404 WDZ655404:WEA655404 VUD655404:VUE655404 VKH655404:VKI655404 VAL655404:VAM655404 UQP655404:UQQ655404 UGT655404:UGU655404 TWX655404:TWY655404 TNB655404:TNC655404 TDF655404:TDG655404 STJ655404:STK655404 SJN655404:SJO655404 RZR655404:RZS655404 RPV655404:RPW655404 RFZ655404:RGA655404 QWD655404:QWE655404 QMH655404:QMI655404 QCL655404:QCM655404 PSP655404:PSQ655404 PIT655404:PIU655404 OYX655404:OYY655404 OPB655404:OPC655404 OFF655404:OFG655404 NVJ655404:NVK655404 NLN655404:NLO655404 NBR655404:NBS655404 MRV655404:MRW655404 MHZ655404:MIA655404 LYD655404:LYE655404 LOH655404:LOI655404 LEL655404:LEM655404 KUP655404:KUQ655404 KKT655404:KKU655404 KAX655404:KAY655404 JRB655404:JRC655404 JHF655404:JHG655404 IXJ655404:IXK655404 INN655404:INO655404 IDR655404:IDS655404 HTV655404:HTW655404 HJZ655404:HKA655404 HAD655404:HAE655404 GQH655404:GQI655404 GGL655404:GGM655404 FWP655404:FWQ655404 FMT655404:FMU655404 FCX655404:FCY655404 ETB655404:ETC655404 EJF655404:EJG655404 DZJ655404:DZK655404 DPN655404:DPO655404 DFR655404:DFS655404 CVV655404:CVW655404 CLZ655404:CMA655404 CCD655404:CCE655404 BSH655404:BSI655404 BIL655404:BIM655404 AYP655404:AYQ655404 AOT655404:AOU655404 AEX655404:AEY655404 VB655404:VC655404 LF655404:LG655404 BJ655404:BK655404 WXR589868:WXS589868 WNV589868:WNW589868 WDZ589868:WEA589868 VUD589868:VUE589868 VKH589868:VKI589868 VAL589868:VAM589868 UQP589868:UQQ589868 UGT589868:UGU589868 TWX589868:TWY589868 TNB589868:TNC589868 TDF589868:TDG589868 STJ589868:STK589868 SJN589868:SJO589868 RZR589868:RZS589868 RPV589868:RPW589868 RFZ589868:RGA589868 QWD589868:QWE589868 QMH589868:QMI589868 QCL589868:QCM589868 PSP589868:PSQ589868 PIT589868:PIU589868 OYX589868:OYY589868 OPB589868:OPC589868 OFF589868:OFG589868 NVJ589868:NVK589868 NLN589868:NLO589868 NBR589868:NBS589868 MRV589868:MRW589868 MHZ589868:MIA589868 LYD589868:LYE589868 LOH589868:LOI589868 LEL589868:LEM589868 KUP589868:KUQ589868 KKT589868:KKU589868 KAX589868:KAY589868 JRB589868:JRC589868 JHF589868:JHG589868 IXJ589868:IXK589868 INN589868:INO589868 IDR589868:IDS589868 HTV589868:HTW589868 HJZ589868:HKA589868 HAD589868:HAE589868 GQH589868:GQI589868 GGL589868:GGM589868 FWP589868:FWQ589868 FMT589868:FMU589868 FCX589868:FCY589868 ETB589868:ETC589868 EJF589868:EJG589868 DZJ589868:DZK589868 DPN589868:DPO589868 DFR589868:DFS589868 CVV589868:CVW589868 CLZ589868:CMA589868 CCD589868:CCE589868 BSH589868:BSI589868 BIL589868:BIM589868 AYP589868:AYQ589868 AOT589868:AOU589868 AEX589868:AEY589868 VB589868:VC589868 LF589868:LG589868 BJ589868:BK589868 WXR524332:WXS524332 WNV524332:WNW524332 WDZ524332:WEA524332 VUD524332:VUE524332 VKH524332:VKI524332 VAL524332:VAM524332 UQP524332:UQQ524332 UGT524332:UGU524332 TWX524332:TWY524332 TNB524332:TNC524332 TDF524332:TDG524332 STJ524332:STK524332 SJN524332:SJO524332 RZR524332:RZS524332 RPV524332:RPW524332 RFZ524332:RGA524332 QWD524332:QWE524332 QMH524332:QMI524332 QCL524332:QCM524332 PSP524332:PSQ524332 PIT524332:PIU524332 OYX524332:OYY524332 OPB524332:OPC524332 OFF524332:OFG524332 NVJ524332:NVK524332 NLN524332:NLO524332 NBR524332:NBS524332 MRV524332:MRW524332 MHZ524332:MIA524332 LYD524332:LYE524332 LOH524332:LOI524332 LEL524332:LEM524332 KUP524332:KUQ524332 KKT524332:KKU524332 KAX524332:KAY524332 JRB524332:JRC524332 JHF524332:JHG524332 IXJ524332:IXK524332 INN524332:INO524332 IDR524332:IDS524332 HTV524332:HTW524332 HJZ524332:HKA524332 HAD524332:HAE524332 GQH524332:GQI524332 GGL524332:GGM524332 FWP524332:FWQ524332 FMT524332:FMU524332 FCX524332:FCY524332 ETB524332:ETC524332 EJF524332:EJG524332 DZJ524332:DZK524332 DPN524332:DPO524332 DFR524332:DFS524332 CVV524332:CVW524332 CLZ524332:CMA524332 CCD524332:CCE524332 BSH524332:BSI524332 BIL524332:BIM524332 AYP524332:AYQ524332 AOT524332:AOU524332 AEX524332:AEY524332 VB524332:VC524332 LF524332:LG524332 BJ524332:BK524332 WXR458796:WXS458796 WNV458796:WNW458796 WDZ458796:WEA458796 VUD458796:VUE458796 VKH458796:VKI458796 VAL458796:VAM458796 UQP458796:UQQ458796 UGT458796:UGU458796 TWX458796:TWY458796 TNB458796:TNC458796 TDF458796:TDG458796 STJ458796:STK458796 SJN458796:SJO458796 RZR458796:RZS458796 RPV458796:RPW458796 RFZ458796:RGA458796 QWD458796:QWE458796 QMH458796:QMI458796 QCL458796:QCM458796 PSP458796:PSQ458796 PIT458796:PIU458796 OYX458796:OYY458796 OPB458796:OPC458796 OFF458796:OFG458796 NVJ458796:NVK458796 NLN458796:NLO458796 NBR458796:NBS458796 MRV458796:MRW458796 MHZ458796:MIA458796 LYD458796:LYE458796 LOH458796:LOI458796 LEL458796:LEM458796 KUP458796:KUQ458796 KKT458796:KKU458796 KAX458796:KAY458796 JRB458796:JRC458796 JHF458796:JHG458796 IXJ458796:IXK458796 INN458796:INO458796 IDR458796:IDS458796 HTV458796:HTW458796 HJZ458796:HKA458796 HAD458796:HAE458796 GQH458796:GQI458796 GGL458796:GGM458796 FWP458796:FWQ458796 FMT458796:FMU458796 FCX458796:FCY458796 ETB458796:ETC458796 EJF458796:EJG458796 DZJ458796:DZK458796 DPN458796:DPO458796 DFR458796:DFS458796 CVV458796:CVW458796 CLZ458796:CMA458796 CCD458796:CCE458796 BSH458796:BSI458796 BIL458796:BIM458796 AYP458796:AYQ458796 AOT458796:AOU458796 AEX458796:AEY458796 VB458796:VC458796 LF458796:LG458796 BJ458796:BK458796 WXR393260:WXS393260 WNV393260:WNW393260 WDZ393260:WEA393260 VUD393260:VUE393260 VKH393260:VKI393260 VAL393260:VAM393260 UQP393260:UQQ393260 UGT393260:UGU393260 TWX393260:TWY393260 TNB393260:TNC393260 TDF393260:TDG393260 STJ393260:STK393260 SJN393260:SJO393260 RZR393260:RZS393260 RPV393260:RPW393260 RFZ393260:RGA393260 QWD393260:QWE393260 QMH393260:QMI393260 QCL393260:QCM393260 PSP393260:PSQ393260 PIT393260:PIU393260 OYX393260:OYY393260 OPB393260:OPC393260 OFF393260:OFG393260 NVJ393260:NVK393260 NLN393260:NLO393260 NBR393260:NBS393260 MRV393260:MRW393260 MHZ393260:MIA393260 LYD393260:LYE393260 LOH393260:LOI393260 LEL393260:LEM393260 KUP393260:KUQ393260 KKT393260:KKU393260 KAX393260:KAY393260 JRB393260:JRC393260 JHF393260:JHG393260 IXJ393260:IXK393260 INN393260:INO393260 IDR393260:IDS393260 HTV393260:HTW393260 HJZ393260:HKA393260 HAD393260:HAE393260 GQH393260:GQI393260 GGL393260:GGM393260 FWP393260:FWQ393260 FMT393260:FMU393260 FCX393260:FCY393260 ETB393260:ETC393260 EJF393260:EJG393260 DZJ393260:DZK393260 DPN393260:DPO393260 DFR393260:DFS393260 CVV393260:CVW393260 CLZ393260:CMA393260 CCD393260:CCE393260 BSH393260:BSI393260 BIL393260:BIM393260 AYP393260:AYQ393260 AOT393260:AOU393260 AEX393260:AEY393260 VB393260:VC393260 LF393260:LG393260 BJ393260:BK393260 WXR327724:WXS327724 WNV327724:WNW327724 WDZ327724:WEA327724 VUD327724:VUE327724 VKH327724:VKI327724 VAL327724:VAM327724 UQP327724:UQQ327724 UGT327724:UGU327724 TWX327724:TWY327724 TNB327724:TNC327724 TDF327724:TDG327724 STJ327724:STK327724 SJN327724:SJO327724 RZR327724:RZS327724 RPV327724:RPW327724 RFZ327724:RGA327724 QWD327724:QWE327724 QMH327724:QMI327724 QCL327724:QCM327724 PSP327724:PSQ327724 PIT327724:PIU327724 OYX327724:OYY327724 OPB327724:OPC327724 OFF327724:OFG327724 NVJ327724:NVK327724 NLN327724:NLO327724 NBR327724:NBS327724 MRV327724:MRW327724 MHZ327724:MIA327724 LYD327724:LYE327724 LOH327724:LOI327724 LEL327724:LEM327724 KUP327724:KUQ327724 KKT327724:KKU327724 KAX327724:KAY327724 JRB327724:JRC327724 JHF327724:JHG327724 IXJ327724:IXK327724 INN327724:INO327724 IDR327724:IDS327724 HTV327724:HTW327724 HJZ327724:HKA327724 HAD327724:HAE327724 GQH327724:GQI327724 GGL327724:GGM327724 FWP327724:FWQ327724 FMT327724:FMU327724 FCX327724:FCY327724 ETB327724:ETC327724 EJF327724:EJG327724 DZJ327724:DZK327724 DPN327724:DPO327724 DFR327724:DFS327724 CVV327724:CVW327724 CLZ327724:CMA327724 CCD327724:CCE327724 BSH327724:BSI327724 BIL327724:BIM327724 AYP327724:AYQ327724 AOT327724:AOU327724 AEX327724:AEY327724 VB327724:VC327724 LF327724:LG327724 BJ327724:BK327724 WXR262188:WXS262188 WNV262188:WNW262188 WDZ262188:WEA262188 VUD262188:VUE262188 VKH262188:VKI262188 VAL262188:VAM262188 UQP262188:UQQ262188 UGT262188:UGU262188 TWX262188:TWY262188 TNB262188:TNC262188 TDF262188:TDG262188 STJ262188:STK262188 SJN262188:SJO262188 RZR262188:RZS262188 RPV262188:RPW262188 RFZ262188:RGA262188 QWD262188:QWE262188 QMH262188:QMI262188 QCL262188:QCM262188 PSP262188:PSQ262188 PIT262188:PIU262188 OYX262188:OYY262188 OPB262188:OPC262188 OFF262188:OFG262188 NVJ262188:NVK262188 NLN262188:NLO262188 NBR262188:NBS262188 MRV262188:MRW262188 MHZ262188:MIA262188 LYD262188:LYE262188 LOH262188:LOI262188 LEL262188:LEM262188 KUP262188:KUQ262188 KKT262188:KKU262188 KAX262188:KAY262188 JRB262188:JRC262188 JHF262188:JHG262188 IXJ262188:IXK262188 INN262188:INO262188 IDR262188:IDS262188 HTV262188:HTW262188 HJZ262188:HKA262188 HAD262188:HAE262188 GQH262188:GQI262188 GGL262188:GGM262188 FWP262188:FWQ262188 FMT262188:FMU262188 FCX262188:FCY262188 ETB262188:ETC262188 EJF262188:EJG262188 DZJ262188:DZK262188 DPN262188:DPO262188 DFR262188:DFS262188 CVV262188:CVW262188 CLZ262188:CMA262188 CCD262188:CCE262188 BSH262188:BSI262188 BIL262188:BIM262188 AYP262188:AYQ262188 AOT262188:AOU262188 AEX262188:AEY262188 VB262188:VC262188 LF262188:LG262188 BJ262188:BK262188 WXR196652:WXS196652 WNV196652:WNW196652 WDZ196652:WEA196652 VUD196652:VUE196652 VKH196652:VKI196652 VAL196652:VAM196652 UQP196652:UQQ196652 UGT196652:UGU196652 TWX196652:TWY196652 TNB196652:TNC196652 TDF196652:TDG196652 STJ196652:STK196652 SJN196652:SJO196652 RZR196652:RZS196652 RPV196652:RPW196652 RFZ196652:RGA196652 QWD196652:QWE196652 QMH196652:QMI196652 QCL196652:QCM196652 PSP196652:PSQ196652 PIT196652:PIU196652 OYX196652:OYY196652 OPB196652:OPC196652 OFF196652:OFG196652 NVJ196652:NVK196652 NLN196652:NLO196652 NBR196652:NBS196652 MRV196652:MRW196652 MHZ196652:MIA196652 LYD196652:LYE196652 LOH196652:LOI196652 LEL196652:LEM196652 KUP196652:KUQ196652 KKT196652:KKU196652 KAX196652:KAY196652 JRB196652:JRC196652 JHF196652:JHG196652 IXJ196652:IXK196652 INN196652:INO196652 IDR196652:IDS196652 HTV196652:HTW196652 HJZ196652:HKA196652 HAD196652:HAE196652 GQH196652:GQI196652 GGL196652:GGM196652 FWP196652:FWQ196652 FMT196652:FMU196652 FCX196652:FCY196652 ETB196652:ETC196652 EJF196652:EJG196652 DZJ196652:DZK196652 DPN196652:DPO196652 DFR196652:DFS196652 CVV196652:CVW196652 CLZ196652:CMA196652 CCD196652:CCE196652 BSH196652:BSI196652 BIL196652:BIM196652 AYP196652:AYQ196652 AOT196652:AOU196652 AEX196652:AEY196652 VB196652:VC196652 LF196652:LG196652 BJ196652:BK196652 WXR131116:WXS131116 WNV131116:WNW131116 WDZ131116:WEA131116 VUD131116:VUE131116 VKH131116:VKI131116 VAL131116:VAM131116 UQP131116:UQQ131116 UGT131116:UGU131116 TWX131116:TWY131116 TNB131116:TNC131116 TDF131116:TDG131116 STJ131116:STK131116 SJN131116:SJO131116 RZR131116:RZS131116 RPV131116:RPW131116 RFZ131116:RGA131116 QWD131116:QWE131116 QMH131116:QMI131116 QCL131116:QCM131116 PSP131116:PSQ131116 PIT131116:PIU131116 OYX131116:OYY131116 OPB131116:OPC131116 OFF131116:OFG131116 NVJ131116:NVK131116 NLN131116:NLO131116 NBR131116:NBS131116 MRV131116:MRW131116 MHZ131116:MIA131116 LYD131116:LYE131116 LOH131116:LOI131116 LEL131116:LEM131116 KUP131116:KUQ131116 KKT131116:KKU131116 KAX131116:KAY131116 JRB131116:JRC131116 JHF131116:JHG131116 IXJ131116:IXK131116 INN131116:INO131116 IDR131116:IDS131116 HTV131116:HTW131116 HJZ131116:HKA131116 HAD131116:HAE131116 GQH131116:GQI131116 GGL131116:GGM131116 FWP131116:FWQ131116 FMT131116:FMU131116 FCX131116:FCY131116 ETB131116:ETC131116 EJF131116:EJG131116 DZJ131116:DZK131116 DPN131116:DPO131116 DFR131116:DFS131116 CVV131116:CVW131116 CLZ131116:CMA131116 CCD131116:CCE131116 BSH131116:BSI131116 BIL131116:BIM131116 AYP131116:AYQ131116 AOT131116:AOU131116 AEX131116:AEY131116 VB131116:VC131116 LF131116:LG131116 BJ131116:BK131116 WXR65580:WXS65580 WNV65580:WNW65580 WDZ65580:WEA65580 VUD65580:VUE65580 VKH65580:VKI65580 VAL65580:VAM65580 UQP65580:UQQ65580 UGT65580:UGU65580 TWX65580:TWY65580 TNB65580:TNC65580 TDF65580:TDG65580 STJ65580:STK65580 SJN65580:SJO65580 RZR65580:RZS65580 RPV65580:RPW65580 RFZ65580:RGA65580 QWD65580:QWE65580 QMH65580:QMI65580 QCL65580:QCM65580 PSP65580:PSQ65580 PIT65580:PIU65580 OYX65580:OYY65580 OPB65580:OPC65580 OFF65580:OFG65580 NVJ65580:NVK65580 NLN65580:NLO65580 NBR65580:NBS65580 MRV65580:MRW65580 MHZ65580:MIA65580 LYD65580:LYE65580 LOH65580:LOI65580 LEL65580:LEM65580 KUP65580:KUQ65580 KKT65580:KKU65580 KAX65580:KAY65580 JRB65580:JRC65580 JHF65580:JHG65580 IXJ65580:IXK65580 INN65580:INO65580 IDR65580:IDS65580 HTV65580:HTW65580 HJZ65580:HKA65580 HAD65580:HAE65580 GQH65580:GQI65580 GGL65580:GGM65580 FWP65580:FWQ65580 FMT65580:FMU65580 FCX65580:FCY65580 ETB65580:ETC65580 EJF65580:EJG65580 DZJ65580:DZK65580 DPN65580:DPO65580 DFR65580:DFS65580 CVV65580:CVW65580 CLZ65580:CMA65580 CCD65580:CCE65580 BSH65580:BSI65580 BIL65580:BIM65580 AYP65580:AYQ65580 AOT65580:AOU65580 AEX65580:AEY65580 VB65580:VC65580 LF65580:LG65580 BJ65580:BK65580 WXR983081:WXS983081 WNV983081:WNW983081 WDZ983081:WEA983081 VUD983081:VUE983081 VKH983081:VKI983081 VAL983081:VAM983081 UQP983081:UQQ983081 UGT983081:UGU983081 TWX983081:TWY983081 TNB983081:TNC983081 TDF983081:TDG983081 STJ983081:STK983081 SJN983081:SJO983081 RZR983081:RZS983081 RPV983081:RPW983081 RFZ983081:RGA983081 QWD983081:QWE983081 QMH983081:QMI983081 QCL983081:QCM983081 PSP983081:PSQ983081 PIT983081:PIU983081 OYX983081:OYY983081 OPB983081:OPC983081 OFF983081:OFG983081 NVJ983081:NVK983081 NLN983081:NLO983081 NBR983081:NBS983081 MRV983081:MRW983081 MHZ983081:MIA983081 LYD983081:LYE983081 LOH983081:LOI983081 LEL983081:LEM983081 KUP983081:KUQ983081 KKT983081:KKU983081 KAX983081:KAY983081 JRB983081:JRC983081 JHF983081:JHG983081 IXJ983081:IXK983081 INN983081:INO983081 IDR983081:IDS983081 HTV983081:HTW983081 HJZ983081:HKA983081 HAD983081:HAE983081 GQH983081:GQI983081 GGL983081:GGM983081 FWP983081:FWQ983081 FMT983081:FMU983081 FCX983081:FCY983081 ETB983081:ETC983081 EJF983081:EJG983081 DZJ983081:DZK983081 DPN983081:DPO983081 DFR983081:DFS983081 CVV983081:CVW983081 CLZ983081:CMA983081 CCD983081:CCE983081 BSH983081:BSI983081 BIL983081:BIM983081 AYP983081:AYQ983081 AOT983081:AOU983081 AEX983081:AEY983081 VB983081:VC983081 LF983081:LG983081 BJ983081:BK983081 WXR917545:WXS917545 WNV917545:WNW917545 WDZ917545:WEA917545 VUD917545:VUE917545 VKH917545:VKI917545 VAL917545:VAM917545 UQP917545:UQQ917545 UGT917545:UGU917545 TWX917545:TWY917545 TNB917545:TNC917545 TDF917545:TDG917545 STJ917545:STK917545 SJN917545:SJO917545 RZR917545:RZS917545 RPV917545:RPW917545 RFZ917545:RGA917545 QWD917545:QWE917545 QMH917545:QMI917545 QCL917545:QCM917545 PSP917545:PSQ917545 PIT917545:PIU917545 OYX917545:OYY917545 OPB917545:OPC917545 OFF917545:OFG917545 NVJ917545:NVK917545 NLN917545:NLO917545 NBR917545:NBS917545 MRV917545:MRW917545 MHZ917545:MIA917545 LYD917545:LYE917545 LOH917545:LOI917545 LEL917545:LEM917545 KUP917545:KUQ917545 KKT917545:KKU917545 KAX917545:KAY917545 JRB917545:JRC917545 JHF917545:JHG917545 IXJ917545:IXK917545 INN917545:INO917545 IDR917545:IDS917545 HTV917545:HTW917545 HJZ917545:HKA917545 HAD917545:HAE917545 GQH917545:GQI917545 GGL917545:GGM917545 FWP917545:FWQ917545 FMT917545:FMU917545 FCX917545:FCY917545 ETB917545:ETC917545 EJF917545:EJG917545 DZJ917545:DZK917545 DPN917545:DPO917545 DFR917545:DFS917545 CVV917545:CVW917545 CLZ917545:CMA917545 CCD917545:CCE917545 BSH917545:BSI917545 BIL917545:BIM917545 AYP917545:AYQ917545 AOT917545:AOU917545 AEX917545:AEY917545 VB917545:VC917545 LF917545:LG917545 BJ917545:BK917545 WXR852009:WXS852009 WNV852009:WNW852009 WDZ852009:WEA852009 VUD852009:VUE852009 VKH852009:VKI852009 VAL852009:VAM852009 UQP852009:UQQ852009 UGT852009:UGU852009 TWX852009:TWY852009 TNB852009:TNC852009 TDF852009:TDG852009 STJ852009:STK852009 SJN852009:SJO852009 RZR852009:RZS852009 RPV852009:RPW852009 RFZ852009:RGA852009 QWD852009:QWE852009 QMH852009:QMI852009 QCL852009:QCM852009 PSP852009:PSQ852009 PIT852009:PIU852009 OYX852009:OYY852009 OPB852009:OPC852009 OFF852009:OFG852009 NVJ852009:NVK852009 NLN852009:NLO852009 NBR852009:NBS852009 MRV852009:MRW852009 MHZ852009:MIA852009 LYD852009:LYE852009 LOH852009:LOI852009 LEL852009:LEM852009 KUP852009:KUQ852009 KKT852009:KKU852009 KAX852009:KAY852009 JRB852009:JRC852009 JHF852009:JHG852009 IXJ852009:IXK852009 INN852009:INO852009 IDR852009:IDS852009 HTV852009:HTW852009 HJZ852009:HKA852009 HAD852009:HAE852009 GQH852009:GQI852009 GGL852009:GGM852009 FWP852009:FWQ852009 FMT852009:FMU852009 FCX852009:FCY852009 ETB852009:ETC852009 EJF852009:EJG852009 DZJ852009:DZK852009 DPN852009:DPO852009 DFR852009:DFS852009 CVV852009:CVW852009 CLZ852009:CMA852009 CCD852009:CCE852009 BSH852009:BSI852009 BIL852009:BIM852009 AYP852009:AYQ852009 AOT852009:AOU852009 AEX852009:AEY852009 VB852009:VC852009 LF852009:LG852009 BJ852009:BK852009 WXR786473:WXS786473 WNV786473:WNW786473 WDZ786473:WEA786473 VUD786473:VUE786473 VKH786473:VKI786473 VAL786473:VAM786473 UQP786473:UQQ786473 UGT786473:UGU786473 TWX786473:TWY786473 TNB786473:TNC786473 TDF786473:TDG786473 STJ786473:STK786473 SJN786473:SJO786473 RZR786473:RZS786473 RPV786473:RPW786473 RFZ786473:RGA786473 QWD786473:QWE786473 QMH786473:QMI786473 QCL786473:QCM786473 PSP786473:PSQ786473 PIT786473:PIU786473 OYX786473:OYY786473 OPB786473:OPC786473 OFF786473:OFG786473 NVJ786473:NVK786473 NLN786473:NLO786473 NBR786473:NBS786473 MRV786473:MRW786473 MHZ786473:MIA786473 LYD786473:LYE786473 LOH786473:LOI786473 LEL786473:LEM786473 KUP786473:KUQ786473 KKT786473:KKU786473 KAX786473:KAY786473 JRB786473:JRC786473 JHF786473:JHG786473 IXJ786473:IXK786473 INN786473:INO786473 IDR786473:IDS786473 HTV786473:HTW786473 HJZ786473:HKA786473 HAD786473:HAE786473 GQH786473:GQI786473 GGL786473:GGM786473 FWP786473:FWQ786473 FMT786473:FMU786473 FCX786473:FCY786473 ETB786473:ETC786473 EJF786473:EJG786473 DZJ786473:DZK786473 DPN786473:DPO786473 DFR786473:DFS786473 CVV786473:CVW786473 CLZ786473:CMA786473 CCD786473:CCE786473 BSH786473:BSI786473 BIL786473:BIM786473 AYP786473:AYQ786473 AOT786473:AOU786473 AEX786473:AEY786473 VB786473:VC786473 LF786473:LG786473 BJ786473:BK786473 WXR720937:WXS720937 WNV720937:WNW720937 WDZ720937:WEA720937 VUD720937:VUE720937 VKH720937:VKI720937 VAL720937:VAM720937 UQP720937:UQQ720937 UGT720937:UGU720937 TWX720937:TWY720937 TNB720937:TNC720937 TDF720937:TDG720937 STJ720937:STK720937 SJN720937:SJO720937 RZR720937:RZS720937 RPV720937:RPW720937 RFZ720937:RGA720937 QWD720937:QWE720937 QMH720937:QMI720937 QCL720937:QCM720937 PSP720937:PSQ720937 PIT720937:PIU720937 OYX720937:OYY720937 OPB720937:OPC720937 OFF720937:OFG720937 NVJ720937:NVK720937 NLN720937:NLO720937 NBR720937:NBS720937 MRV720937:MRW720937 MHZ720937:MIA720937 LYD720937:LYE720937 LOH720937:LOI720937 LEL720937:LEM720937 KUP720937:KUQ720937 KKT720937:KKU720937 KAX720937:KAY720937 JRB720937:JRC720937 JHF720937:JHG720937 IXJ720937:IXK720937 INN720937:INO720937 IDR720937:IDS720937 HTV720937:HTW720937 HJZ720937:HKA720937 HAD720937:HAE720937 GQH720937:GQI720937 GGL720937:GGM720937 FWP720937:FWQ720937 FMT720937:FMU720937 FCX720937:FCY720937 ETB720937:ETC720937 EJF720937:EJG720937 DZJ720937:DZK720937 DPN720937:DPO720937 DFR720937:DFS720937 CVV720937:CVW720937 CLZ720937:CMA720937 CCD720937:CCE720937 BSH720937:BSI720937 BIL720937:BIM720937 AYP720937:AYQ720937 AOT720937:AOU720937 AEX720937:AEY720937 VB720937:VC720937 LF720937:LG720937 BJ720937:BK720937 WXR655401:WXS655401 WNV655401:WNW655401 WDZ655401:WEA655401 VUD655401:VUE655401 VKH655401:VKI655401 VAL655401:VAM655401 UQP655401:UQQ655401 UGT655401:UGU655401 TWX655401:TWY655401 TNB655401:TNC655401 TDF655401:TDG655401 STJ655401:STK655401 SJN655401:SJO655401 RZR655401:RZS655401 RPV655401:RPW655401 RFZ655401:RGA655401 QWD655401:QWE655401 QMH655401:QMI655401 QCL655401:QCM655401 PSP655401:PSQ655401 PIT655401:PIU655401 OYX655401:OYY655401 OPB655401:OPC655401 OFF655401:OFG655401 NVJ655401:NVK655401 NLN655401:NLO655401 NBR655401:NBS655401 MRV655401:MRW655401 MHZ655401:MIA655401 LYD655401:LYE655401 LOH655401:LOI655401 LEL655401:LEM655401 KUP655401:KUQ655401 KKT655401:KKU655401 KAX655401:KAY655401 JRB655401:JRC655401 JHF655401:JHG655401 IXJ655401:IXK655401 INN655401:INO655401 IDR655401:IDS655401 HTV655401:HTW655401 HJZ655401:HKA655401 HAD655401:HAE655401 GQH655401:GQI655401 GGL655401:GGM655401 FWP655401:FWQ655401 FMT655401:FMU655401 FCX655401:FCY655401 ETB655401:ETC655401 EJF655401:EJG655401 DZJ655401:DZK655401 DPN655401:DPO655401 DFR655401:DFS655401 CVV655401:CVW655401 CLZ655401:CMA655401 CCD655401:CCE655401 BSH655401:BSI655401 BIL655401:BIM655401 AYP655401:AYQ655401 AOT655401:AOU655401 AEX655401:AEY655401 VB655401:VC655401 LF655401:LG655401 BJ655401:BK655401 WXR589865:WXS589865 WNV589865:WNW589865 WDZ589865:WEA589865 VUD589865:VUE589865 VKH589865:VKI589865 VAL589865:VAM589865 UQP589865:UQQ589865 UGT589865:UGU589865 TWX589865:TWY589865 TNB589865:TNC589865 TDF589865:TDG589865 STJ589865:STK589865 SJN589865:SJO589865 RZR589865:RZS589865 RPV589865:RPW589865 RFZ589865:RGA589865 QWD589865:QWE589865 QMH589865:QMI589865 QCL589865:QCM589865 PSP589865:PSQ589865 PIT589865:PIU589865 OYX589865:OYY589865 OPB589865:OPC589865 OFF589865:OFG589865 NVJ589865:NVK589865 NLN589865:NLO589865 NBR589865:NBS589865 MRV589865:MRW589865 MHZ589865:MIA589865 LYD589865:LYE589865 LOH589865:LOI589865 LEL589865:LEM589865 KUP589865:KUQ589865 KKT589865:KKU589865 KAX589865:KAY589865 JRB589865:JRC589865 JHF589865:JHG589865 IXJ589865:IXK589865 INN589865:INO589865 IDR589865:IDS589865 HTV589865:HTW589865 HJZ589865:HKA589865 HAD589865:HAE589865 GQH589865:GQI589865 GGL589865:GGM589865 FWP589865:FWQ589865 FMT589865:FMU589865 FCX589865:FCY589865 ETB589865:ETC589865 EJF589865:EJG589865 DZJ589865:DZK589865 DPN589865:DPO589865 DFR589865:DFS589865 CVV589865:CVW589865 CLZ589865:CMA589865 CCD589865:CCE589865 BSH589865:BSI589865 BIL589865:BIM589865 AYP589865:AYQ589865 AOT589865:AOU589865 AEX589865:AEY589865 VB589865:VC589865 LF589865:LG589865 BJ589865:BK589865 WXR524329:WXS524329 WNV524329:WNW524329 WDZ524329:WEA524329 VUD524329:VUE524329 VKH524329:VKI524329 VAL524329:VAM524329 UQP524329:UQQ524329 UGT524329:UGU524329 TWX524329:TWY524329 TNB524329:TNC524329 TDF524329:TDG524329 STJ524329:STK524329 SJN524329:SJO524329 RZR524329:RZS524329 RPV524329:RPW524329 RFZ524329:RGA524329 QWD524329:QWE524329 QMH524329:QMI524329 QCL524329:QCM524329 PSP524329:PSQ524329 PIT524329:PIU524329 OYX524329:OYY524329 OPB524329:OPC524329 OFF524329:OFG524329 NVJ524329:NVK524329 NLN524329:NLO524329 NBR524329:NBS524329 MRV524329:MRW524329 MHZ524329:MIA524329 LYD524329:LYE524329 LOH524329:LOI524329 LEL524329:LEM524329 KUP524329:KUQ524329 KKT524329:KKU524329 KAX524329:KAY524329 JRB524329:JRC524329 JHF524329:JHG524329 IXJ524329:IXK524329 INN524329:INO524329 IDR524329:IDS524329 HTV524329:HTW524329 HJZ524329:HKA524329 HAD524329:HAE524329 GQH524329:GQI524329 GGL524329:GGM524329 FWP524329:FWQ524329 FMT524329:FMU524329 FCX524329:FCY524329 ETB524329:ETC524329 EJF524329:EJG524329 DZJ524329:DZK524329 DPN524329:DPO524329 DFR524329:DFS524329 CVV524329:CVW524329 CLZ524329:CMA524329 CCD524329:CCE524329 BSH524329:BSI524329 BIL524329:BIM524329 AYP524329:AYQ524329 AOT524329:AOU524329 AEX524329:AEY524329 VB524329:VC524329 LF524329:LG524329 BJ524329:BK524329 WXR458793:WXS458793 WNV458793:WNW458793 WDZ458793:WEA458793 VUD458793:VUE458793 VKH458793:VKI458793 VAL458793:VAM458793 UQP458793:UQQ458793 UGT458793:UGU458793 TWX458793:TWY458793 TNB458793:TNC458793 TDF458793:TDG458793 STJ458793:STK458793 SJN458793:SJO458793 RZR458793:RZS458793 RPV458793:RPW458793 RFZ458793:RGA458793 QWD458793:QWE458793 QMH458793:QMI458793 QCL458793:QCM458793 PSP458793:PSQ458793 PIT458793:PIU458793 OYX458793:OYY458793 OPB458793:OPC458793 OFF458793:OFG458793 NVJ458793:NVK458793 NLN458793:NLO458793 NBR458793:NBS458793 MRV458793:MRW458793 MHZ458793:MIA458793 LYD458793:LYE458793 LOH458793:LOI458793 LEL458793:LEM458793 KUP458793:KUQ458793 KKT458793:KKU458793 KAX458793:KAY458793 JRB458793:JRC458793 JHF458793:JHG458793 IXJ458793:IXK458793 INN458793:INO458793 IDR458793:IDS458793 HTV458793:HTW458793 HJZ458793:HKA458793 HAD458793:HAE458793 GQH458793:GQI458793 GGL458793:GGM458793 FWP458793:FWQ458793 FMT458793:FMU458793 FCX458793:FCY458793 ETB458793:ETC458793 EJF458793:EJG458793 DZJ458793:DZK458793 DPN458793:DPO458793 DFR458793:DFS458793 CVV458793:CVW458793 CLZ458793:CMA458793 CCD458793:CCE458793 BSH458793:BSI458793 BIL458793:BIM458793 AYP458793:AYQ458793 AOT458793:AOU458793 AEX458793:AEY458793 VB458793:VC458793 LF458793:LG458793 BJ458793:BK458793 WXR393257:WXS393257 WNV393257:WNW393257 WDZ393257:WEA393257 VUD393257:VUE393257 VKH393257:VKI393257 VAL393257:VAM393257 UQP393257:UQQ393257 UGT393257:UGU393257 TWX393257:TWY393257 TNB393257:TNC393257 TDF393257:TDG393257 STJ393257:STK393257 SJN393257:SJO393257 RZR393257:RZS393257 RPV393257:RPW393257 RFZ393257:RGA393257 QWD393257:QWE393257 QMH393257:QMI393257 QCL393257:QCM393257 PSP393257:PSQ393257 PIT393257:PIU393257 OYX393257:OYY393257 OPB393257:OPC393257 OFF393257:OFG393257 NVJ393257:NVK393257 NLN393257:NLO393257 NBR393257:NBS393257 MRV393257:MRW393257 MHZ393257:MIA393257 LYD393257:LYE393257 LOH393257:LOI393257 LEL393257:LEM393257 KUP393257:KUQ393257 KKT393257:KKU393257 KAX393257:KAY393257 JRB393257:JRC393257 JHF393257:JHG393257 IXJ393257:IXK393257 INN393257:INO393257 IDR393257:IDS393257 HTV393257:HTW393257 HJZ393257:HKA393257 HAD393257:HAE393257 GQH393257:GQI393257 GGL393257:GGM393257 FWP393257:FWQ393257 FMT393257:FMU393257 FCX393257:FCY393257 ETB393257:ETC393257 EJF393257:EJG393257 DZJ393257:DZK393257 DPN393257:DPO393257 DFR393257:DFS393257 CVV393257:CVW393257 CLZ393257:CMA393257 CCD393257:CCE393257 BSH393257:BSI393257 BIL393257:BIM393257 AYP393257:AYQ393257 AOT393257:AOU393257 AEX393257:AEY393257 VB393257:VC393257 LF393257:LG393257 BJ393257:BK393257 WXR327721:WXS327721 WNV327721:WNW327721 WDZ327721:WEA327721 VUD327721:VUE327721 VKH327721:VKI327721 VAL327721:VAM327721 UQP327721:UQQ327721 UGT327721:UGU327721 TWX327721:TWY327721 TNB327721:TNC327721 TDF327721:TDG327721 STJ327721:STK327721 SJN327721:SJO327721 RZR327721:RZS327721 RPV327721:RPW327721 RFZ327721:RGA327721 QWD327721:QWE327721 QMH327721:QMI327721 QCL327721:QCM327721 PSP327721:PSQ327721 PIT327721:PIU327721 OYX327721:OYY327721 OPB327721:OPC327721 OFF327721:OFG327721 NVJ327721:NVK327721 NLN327721:NLO327721 NBR327721:NBS327721 MRV327721:MRW327721 MHZ327721:MIA327721 LYD327721:LYE327721 LOH327721:LOI327721 LEL327721:LEM327721 KUP327721:KUQ327721 KKT327721:KKU327721 KAX327721:KAY327721 JRB327721:JRC327721 JHF327721:JHG327721 IXJ327721:IXK327721 INN327721:INO327721 IDR327721:IDS327721 HTV327721:HTW327721 HJZ327721:HKA327721 HAD327721:HAE327721 GQH327721:GQI327721 GGL327721:GGM327721 FWP327721:FWQ327721 FMT327721:FMU327721 FCX327721:FCY327721 ETB327721:ETC327721 EJF327721:EJG327721 DZJ327721:DZK327721 DPN327721:DPO327721 DFR327721:DFS327721 CVV327721:CVW327721 CLZ327721:CMA327721 CCD327721:CCE327721 BSH327721:BSI327721 BIL327721:BIM327721 AYP327721:AYQ327721 AOT327721:AOU327721 AEX327721:AEY327721 VB327721:VC327721 LF327721:LG327721 BJ327721:BK327721 WXR262185:WXS262185 WNV262185:WNW262185 WDZ262185:WEA262185 VUD262185:VUE262185 VKH262185:VKI262185 VAL262185:VAM262185 UQP262185:UQQ262185 UGT262185:UGU262185 TWX262185:TWY262185 TNB262185:TNC262185 TDF262185:TDG262185 STJ262185:STK262185 SJN262185:SJO262185 RZR262185:RZS262185 RPV262185:RPW262185 RFZ262185:RGA262185 QWD262185:QWE262185 QMH262185:QMI262185 QCL262185:QCM262185 PSP262185:PSQ262185 PIT262185:PIU262185 OYX262185:OYY262185 OPB262185:OPC262185 OFF262185:OFG262185 NVJ262185:NVK262185 NLN262185:NLO262185 NBR262185:NBS262185 MRV262185:MRW262185 MHZ262185:MIA262185 LYD262185:LYE262185 LOH262185:LOI262185 LEL262185:LEM262185 KUP262185:KUQ262185 KKT262185:KKU262185 KAX262185:KAY262185 JRB262185:JRC262185 JHF262185:JHG262185 IXJ262185:IXK262185 INN262185:INO262185 IDR262185:IDS262185 HTV262185:HTW262185 HJZ262185:HKA262185 HAD262185:HAE262185 GQH262185:GQI262185 GGL262185:GGM262185 FWP262185:FWQ262185 FMT262185:FMU262185 FCX262185:FCY262185 ETB262185:ETC262185 EJF262185:EJG262185 DZJ262185:DZK262185 DPN262185:DPO262185 DFR262185:DFS262185 CVV262185:CVW262185 CLZ262185:CMA262185 CCD262185:CCE262185 BSH262185:BSI262185 BIL262185:BIM262185 AYP262185:AYQ262185 AOT262185:AOU262185 AEX262185:AEY262185 VB262185:VC262185 LF262185:LG262185 BJ262185:BK262185 WXR196649:WXS196649 WNV196649:WNW196649 WDZ196649:WEA196649 VUD196649:VUE196649 VKH196649:VKI196649 VAL196649:VAM196649 UQP196649:UQQ196649 UGT196649:UGU196649 TWX196649:TWY196649 TNB196649:TNC196649 TDF196649:TDG196649 STJ196649:STK196649 SJN196649:SJO196649 RZR196649:RZS196649 RPV196649:RPW196649 RFZ196649:RGA196649 QWD196649:QWE196649 QMH196649:QMI196649 QCL196649:QCM196649 PSP196649:PSQ196649 PIT196649:PIU196649 OYX196649:OYY196649 OPB196649:OPC196649 OFF196649:OFG196649 NVJ196649:NVK196649 NLN196649:NLO196649 NBR196649:NBS196649 MRV196649:MRW196649 MHZ196649:MIA196649 LYD196649:LYE196649 LOH196649:LOI196649 LEL196649:LEM196649 KUP196649:KUQ196649 KKT196649:KKU196649 KAX196649:KAY196649 JRB196649:JRC196649 JHF196649:JHG196649 IXJ196649:IXK196649 INN196649:INO196649 IDR196649:IDS196649 HTV196649:HTW196649 HJZ196649:HKA196649 HAD196649:HAE196649 GQH196649:GQI196649 GGL196649:GGM196649 FWP196649:FWQ196649 FMT196649:FMU196649 FCX196649:FCY196649 ETB196649:ETC196649 EJF196649:EJG196649 DZJ196649:DZK196649 DPN196649:DPO196649 DFR196649:DFS196649 CVV196649:CVW196649 CLZ196649:CMA196649 CCD196649:CCE196649 BSH196649:BSI196649 BIL196649:BIM196649 AYP196649:AYQ196649 AOT196649:AOU196649 AEX196649:AEY196649 VB196649:VC196649 LF196649:LG196649 BJ196649:BK196649 WXR131113:WXS131113 WNV131113:WNW131113 WDZ131113:WEA131113 VUD131113:VUE131113 VKH131113:VKI131113 VAL131113:VAM131113 UQP131113:UQQ131113 UGT131113:UGU131113 TWX131113:TWY131113 TNB131113:TNC131113 TDF131113:TDG131113 STJ131113:STK131113 SJN131113:SJO131113 RZR131113:RZS131113 RPV131113:RPW131113 RFZ131113:RGA131113 QWD131113:QWE131113 QMH131113:QMI131113 QCL131113:QCM131113 PSP131113:PSQ131113 PIT131113:PIU131113 OYX131113:OYY131113 OPB131113:OPC131113 OFF131113:OFG131113 NVJ131113:NVK131113 NLN131113:NLO131113 NBR131113:NBS131113 MRV131113:MRW131113 MHZ131113:MIA131113 LYD131113:LYE131113 LOH131113:LOI131113 LEL131113:LEM131113 KUP131113:KUQ131113 KKT131113:KKU131113 KAX131113:KAY131113 JRB131113:JRC131113 JHF131113:JHG131113 IXJ131113:IXK131113 INN131113:INO131113 IDR131113:IDS131113 HTV131113:HTW131113 HJZ131113:HKA131113 HAD131113:HAE131113 GQH131113:GQI131113 GGL131113:GGM131113 FWP131113:FWQ131113 FMT131113:FMU131113 FCX131113:FCY131113 ETB131113:ETC131113 EJF131113:EJG131113 DZJ131113:DZK131113 DPN131113:DPO131113 DFR131113:DFS131113 CVV131113:CVW131113 CLZ131113:CMA131113 CCD131113:CCE131113 BSH131113:BSI131113 BIL131113:BIM131113 AYP131113:AYQ131113 AOT131113:AOU131113 AEX131113:AEY131113 VB131113:VC131113 LF131113:LG131113 BJ131113:BK131113 WXR65577:WXS65577 WNV65577:WNW65577 WDZ65577:WEA65577 VUD65577:VUE65577 VKH65577:VKI65577 VAL65577:VAM65577 UQP65577:UQQ65577 UGT65577:UGU65577 TWX65577:TWY65577 TNB65577:TNC65577 TDF65577:TDG65577 STJ65577:STK65577 SJN65577:SJO65577 RZR65577:RZS65577 RPV65577:RPW65577 RFZ65577:RGA65577 QWD65577:QWE65577 QMH65577:QMI65577 QCL65577:QCM65577 PSP65577:PSQ65577 PIT65577:PIU65577 OYX65577:OYY65577 OPB65577:OPC65577 OFF65577:OFG65577 NVJ65577:NVK65577 NLN65577:NLO65577 NBR65577:NBS65577 MRV65577:MRW65577 MHZ65577:MIA65577 LYD65577:LYE65577 LOH65577:LOI65577 LEL65577:LEM65577 KUP65577:KUQ65577 KKT65577:KKU65577 KAX65577:KAY65577 JRB65577:JRC65577 JHF65577:JHG65577 IXJ65577:IXK65577 INN65577:INO65577 IDR65577:IDS65577 HTV65577:HTW65577 HJZ65577:HKA65577 HAD65577:HAE65577 GQH65577:GQI65577 GGL65577:GGM65577 FWP65577:FWQ65577 FMT65577:FMU65577 FCX65577:FCY65577 ETB65577:ETC65577 EJF65577:EJG65577 DZJ65577:DZK65577 DPN65577:DPO65577 DFR65577:DFS65577 CVV65577:CVW65577 CLZ65577:CMA65577 CCD65577:CCE65577 BSH65577:BSI65577 BIL65577:BIM65577 AYP65577:AYQ65577 AOT65577:AOU65577 AEX65577:AEY65577 VB65577:VC65577 LF65577:LG65577 BJ65577:BK65577 WXR983072:WXS983072 WNV983072:WNW983072 WDZ983072:WEA983072 VUD983072:VUE983072 VKH983072:VKI983072 VAL983072:VAM983072 UQP983072:UQQ983072 UGT983072:UGU983072 TWX983072:TWY983072 TNB983072:TNC983072 TDF983072:TDG983072 STJ983072:STK983072 SJN983072:SJO983072 RZR983072:RZS983072 RPV983072:RPW983072 RFZ983072:RGA983072 QWD983072:QWE983072 QMH983072:QMI983072 QCL983072:QCM983072 PSP983072:PSQ983072 PIT983072:PIU983072 OYX983072:OYY983072 OPB983072:OPC983072 OFF983072:OFG983072 NVJ983072:NVK983072 NLN983072:NLO983072 NBR983072:NBS983072 MRV983072:MRW983072 MHZ983072:MIA983072 LYD983072:LYE983072 LOH983072:LOI983072 LEL983072:LEM983072 KUP983072:KUQ983072 KKT983072:KKU983072 KAX983072:KAY983072 JRB983072:JRC983072 JHF983072:JHG983072 IXJ983072:IXK983072 INN983072:INO983072 IDR983072:IDS983072 HTV983072:HTW983072 HJZ983072:HKA983072 HAD983072:HAE983072 GQH983072:GQI983072 GGL983072:GGM983072 FWP983072:FWQ983072 FMT983072:FMU983072 FCX983072:FCY983072 ETB983072:ETC983072 EJF983072:EJG983072 DZJ983072:DZK983072 DPN983072:DPO983072 DFR983072:DFS983072 CVV983072:CVW983072 CLZ983072:CMA983072 CCD983072:CCE983072 BSH983072:BSI983072 BIL983072:BIM983072 AYP983072:AYQ983072 AOT983072:AOU983072 AEX983072:AEY983072 VB983072:VC983072 LF983072:LG983072 BJ983072:BK983072 WXR917536:WXS917536 WNV917536:WNW917536 WDZ917536:WEA917536 VUD917536:VUE917536 VKH917536:VKI917536 VAL917536:VAM917536 UQP917536:UQQ917536 UGT917536:UGU917536 TWX917536:TWY917536 TNB917536:TNC917536 TDF917536:TDG917536 STJ917536:STK917536 SJN917536:SJO917536 RZR917536:RZS917536 RPV917536:RPW917536 RFZ917536:RGA917536 QWD917536:QWE917536 QMH917536:QMI917536 QCL917536:QCM917536 PSP917536:PSQ917536 PIT917536:PIU917536 OYX917536:OYY917536 OPB917536:OPC917536 OFF917536:OFG917536 NVJ917536:NVK917536 NLN917536:NLO917536 NBR917536:NBS917536 MRV917536:MRW917536 MHZ917536:MIA917536 LYD917536:LYE917536 LOH917536:LOI917536 LEL917536:LEM917536 KUP917536:KUQ917536 KKT917536:KKU917536 KAX917536:KAY917536 JRB917536:JRC917536 JHF917536:JHG917536 IXJ917536:IXK917536 INN917536:INO917536 IDR917536:IDS917536 HTV917536:HTW917536 HJZ917536:HKA917536 HAD917536:HAE917536 GQH917536:GQI917536 GGL917536:GGM917536 FWP917536:FWQ917536 FMT917536:FMU917536 FCX917536:FCY917536 ETB917536:ETC917536 EJF917536:EJG917536 DZJ917536:DZK917536 DPN917536:DPO917536 DFR917536:DFS917536 CVV917536:CVW917536 CLZ917536:CMA917536 CCD917536:CCE917536 BSH917536:BSI917536 BIL917536:BIM917536 AYP917536:AYQ917536 AOT917536:AOU917536 AEX917536:AEY917536 VB917536:VC917536 LF917536:LG917536 BJ917536:BK917536 WXR852000:WXS852000 WNV852000:WNW852000 WDZ852000:WEA852000 VUD852000:VUE852000 VKH852000:VKI852000 VAL852000:VAM852000 UQP852000:UQQ852000 UGT852000:UGU852000 TWX852000:TWY852000 TNB852000:TNC852000 TDF852000:TDG852000 STJ852000:STK852000 SJN852000:SJO852000 RZR852000:RZS852000 RPV852000:RPW852000 RFZ852000:RGA852000 QWD852000:QWE852000 QMH852000:QMI852000 QCL852000:QCM852000 PSP852000:PSQ852000 PIT852000:PIU852000 OYX852000:OYY852000 OPB852000:OPC852000 OFF852000:OFG852000 NVJ852000:NVK852000 NLN852000:NLO852000 NBR852000:NBS852000 MRV852000:MRW852000 MHZ852000:MIA852000 LYD852000:LYE852000 LOH852000:LOI852000 LEL852000:LEM852000 KUP852000:KUQ852000 KKT852000:KKU852000 KAX852000:KAY852000 JRB852000:JRC852000 JHF852000:JHG852000 IXJ852000:IXK852000 INN852000:INO852000 IDR852000:IDS852000 HTV852000:HTW852000 HJZ852000:HKA852000 HAD852000:HAE852000 GQH852000:GQI852000 GGL852000:GGM852000 FWP852000:FWQ852000 FMT852000:FMU852000 FCX852000:FCY852000 ETB852000:ETC852000 EJF852000:EJG852000 DZJ852000:DZK852000 DPN852000:DPO852000 DFR852000:DFS852000 CVV852000:CVW852000 CLZ852000:CMA852000 CCD852000:CCE852000 BSH852000:BSI852000 BIL852000:BIM852000 AYP852000:AYQ852000 AOT852000:AOU852000 AEX852000:AEY852000 VB852000:VC852000 LF852000:LG852000 BJ852000:BK852000 WXR786464:WXS786464 WNV786464:WNW786464 WDZ786464:WEA786464 VUD786464:VUE786464 VKH786464:VKI786464 VAL786464:VAM786464 UQP786464:UQQ786464 UGT786464:UGU786464 TWX786464:TWY786464 TNB786464:TNC786464 TDF786464:TDG786464 STJ786464:STK786464 SJN786464:SJO786464 RZR786464:RZS786464 RPV786464:RPW786464 RFZ786464:RGA786464 QWD786464:QWE786464 QMH786464:QMI786464 QCL786464:QCM786464 PSP786464:PSQ786464 PIT786464:PIU786464 OYX786464:OYY786464 OPB786464:OPC786464 OFF786464:OFG786464 NVJ786464:NVK786464 NLN786464:NLO786464 NBR786464:NBS786464 MRV786464:MRW786464 MHZ786464:MIA786464 LYD786464:LYE786464 LOH786464:LOI786464 LEL786464:LEM786464 KUP786464:KUQ786464 KKT786464:KKU786464 KAX786464:KAY786464 JRB786464:JRC786464 JHF786464:JHG786464 IXJ786464:IXK786464 INN786464:INO786464 IDR786464:IDS786464 HTV786464:HTW786464 HJZ786464:HKA786464 HAD786464:HAE786464 GQH786464:GQI786464 GGL786464:GGM786464 FWP786464:FWQ786464 FMT786464:FMU786464 FCX786464:FCY786464 ETB786464:ETC786464 EJF786464:EJG786464 DZJ786464:DZK786464 DPN786464:DPO786464 DFR786464:DFS786464 CVV786464:CVW786464 CLZ786464:CMA786464 CCD786464:CCE786464 BSH786464:BSI786464 BIL786464:BIM786464 AYP786464:AYQ786464 AOT786464:AOU786464 AEX786464:AEY786464 VB786464:VC786464 LF786464:LG786464 BJ786464:BK786464 WXR720928:WXS720928 WNV720928:WNW720928 WDZ720928:WEA720928 VUD720928:VUE720928 VKH720928:VKI720928 VAL720928:VAM720928 UQP720928:UQQ720928 UGT720928:UGU720928 TWX720928:TWY720928 TNB720928:TNC720928 TDF720928:TDG720928 STJ720928:STK720928 SJN720928:SJO720928 RZR720928:RZS720928 RPV720928:RPW720928 RFZ720928:RGA720928 QWD720928:QWE720928 QMH720928:QMI720928 QCL720928:QCM720928 PSP720928:PSQ720928 PIT720928:PIU720928 OYX720928:OYY720928 OPB720928:OPC720928 OFF720928:OFG720928 NVJ720928:NVK720928 NLN720928:NLO720928 NBR720928:NBS720928 MRV720928:MRW720928 MHZ720928:MIA720928 LYD720928:LYE720928 LOH720928:LOI720928 LEL720928:LEM720928 KUP720928:KUQ720928 KKT720928:KKU720928 KAX720928:KAY720928 JRB720928:JRC720928 JHF720928:JHG720928 IXJ720928:IXK720928 INN720928:INO720928 IDR720928:IDS720928 HTV720928:HTW720928 HJZ720928:HKA720928 HAD720928:HAE720928 GQH720928:GQI720928 GGL720928:GGM720928 FWP720928:FWQ720928 FMT720928:FMU720928 FCX720928:FCY720928 ETB720928:ETC720928 EJF720928:EJG720928 DZJ720928:DZK720928 DPN720928:DPO720928 DFR720928:DFS720928 CVV720928:CVW720928 CLZ720928:CMA720928 CCD720928:CCE720928 BSH720928:BSI720928 BIL720928:BIM720928 AYP720928:AYQ720928 AOT720928:AOU720928 AEX720928:AEY720928 VB720928:VC720928 LF720928:LG720928 BJ720928:BK720928 WXR655392:WXS655392 WNV655392:WNW655392 WDZ655392:WEA655392 VUD655392:VUE655392 VKH655392:VKI655392 VAL655392:VAM655392 UQP655392:UQQ655392 UGT655392:UGU655392 TWX655392:TWY655392 TNB655392:TNC655392 TDF655392:TDG655392 STJ655392:STK655392 SJN655392:SJO655392 RZR655392:RZS655392 RPV655392:RPW655392 RFZ655392:RGA655392 QWD655392:QWE655392 QMH655392:QMI655392 QCL655392:QCM655392 PSP655392:PSQ655392 PIT655392:PIU655392 OYX655392:OYY655392 OPB655392:OPC655392 OFF655392:OFG655392 NVJ655392:NVK655392 NLN655392:NLO655392 NBR655392:NBS655392 MRV655392:MRW655392 MHZ655392:MIA655392 LYD655392:LYE655392 LOH655392:LOI655392 LEL655392:LEM655392 KUP655392:KUQ655392 KKT655392:KKU655392 KAX655392:KAY655392 JRB655392:JRC655392 JHF655392:JHG655392 IXJ655392:IXK655392 INN655392:INO655392 IDR655392:IDS655392 HTV655392:HTW655392 HJZ655392:HKA655392 HAD655392:HAE655392 GQH655392:GQI655392 GGL655392:GGM655392 FWP655392:FWQ655392 FMT655392:FMU655392 FCX655392:FCY655392 ETB655392:ETC655392 EJF655392:EJG655392 DZJ655392:DZK655392 DPN655392:DPO655392 DFR655392:DFS655392 CVV655392:CVW655392 CLZ655392:CMA655392 CCD655392:CCE655392 BSH655392:BSI655392 BIL655392:BIM655392 AYP655392:AYQ655392 AOT655392:AOU655392 AEX655392:AEY655392 VB655392:VC655392 LF655392:LG655392 BJ655392:BK655392 WXR589856:WXS589856 WNV589856:WNW589856 WDZ589856:WEA589856 VUD589856:VUE589856 VKH589856:VKI589856 VAL589856:VAM589856 UQP589856:UQQ589856 UGT589856:UGU589856 TWX589856:TWY589856 TNB589856:TNC589856 TDF589856:TDG589856 STJ589856:STK589856 SJN589856:SJO589856 RZR589856:RZS589856 RPV589856:RPW589856 RFZ589856:RGA589856 QWD589856:QWE589856 QMH589856:QMI589856 QCL589856:QCM589856 PSP589856:PSQ589856 PIT589856:PIU589856 OYX589856:OYY589856 OPB589856:OPC589856 OFF589856:OFG589856 NVJ589856:NVK589856 NLN589856:NLO589856 NBR589856:NBS589856 MRV589856:MRW589856 MHZ589856:MIA589856 LYD589856:LYE589856 LOH589856:LOI589856 LEL589856:LEM589856 KUP589856:KUQ589856 KKT589856:KKU589856 KAX589856:KAY589856 JRB589856:JRC589856 JHF589856:JHG589856 IXJ589856:IXK589856 INN589856:INO589856 IDR589856:IDS589856 HTV589856:HTW589856 HJZ589856:HKA589856 HAD589856:HAE589856 GQH589856:GQI589856 GGL589856:GGM589856 FWP589856:FWQ589856 FMT589856:FMU589856 FCX589856:FCY589856 ETB589856:ETC589856 EJF589856:EJG589856 DZJ589856:DZK589856 DPN589856:DPO589856 DFR589856:DFS589856 CVV589856:CVW589856 CLZ589856:CMA589856 CCD589856:CCE589856 BSH589856:BSI589856 BIL589856:BIM589856 AYP589856:AYQ589856 AOT589856:AOU589856 AEX589856:AEY589856 VB589856:VC589856 LF589856:LG589856 BJ589856:BK589856 WXR524320:WXS524320 WNV524320:WNW524320 WDZ524320:WEA524320 VUD524320:VUE524320 VKH524320:VKI524320 VAL524320:VAM524320 UQP524320:UQQ524320 UGT524320:UGU524320 TWX524320:TWY524320 TNB524320:TNC524320 TDF524320:TDG524320 STJ524320:STK524320 SJN524320:SJO524320 RZR524320:RZS524320 RPV524320:RPW524320 RFZ524320:RGA524320 QWD524320:QWE524320 QMH524320:QMI524320 QCL524320:QCM524320 PSP524320:PSQ524320 PIT524320:PIU524320 OYX524320:OYY524320 OPB524320:OPC524320 OFF524320:OFG524320 NVJ524320:NVK524320 NLN524320:NLO524320 NBR524320:NBS524320 MRV524320:MRW524320 MHZ524320:MIA524320 LYD524320:LYE524320 LOH524320:LOI524320 LEL524320:LEM524320 KUP524320:KUQ524320 KKT524320:KKU524320 KAX524320:KAY524320 JRB524320:JRC524320 JHF524320:JHG524320 IXJ524320:IXK524320 INN524320:INO524320 IDR524320:IDS524320 HTV524320:HTW524320 HJZ524320:HKA524320 HAD524320:HAE524320 GQH524320:GQI524320 GGL524320:GGM524320 FWP524320:FWQ524320 FMT524320:FMU524320 FCX524320:FCY524320 ETB524320:ETC524320 EJF524320:EJG524320 DZJ524320:DZK524320 DPN524320:DPO524320 DFR524320:DFS524320 CVV524320:CVW524320 CLZ524320:CMA524320 CCD524320:CCE524320 BSH524320:BSI524320 BIL524320:BIM524320 AYP524320:AYQ524320 AOT524320:AOU524320 AEX524320:AEY524320 VB524320:VC524320 LF524320:LG524320 BJ524320:BK524320 WXR458784:WXS458784 WNV458784:WNW458784 WDZ458784:WEA458784 VUD458784:VUE458784 VKH458784:VKI458784 VAL458784:VAM458784 UQP458784:UQQ458784 UGT458784:UGU458784 TWX458784:TWY458784 TNB458784:TNC458784 TDF458784:TDG458784 STJ458784:STK458784 SJN458784:SJO458784 RZR458784:RZS458784 RPV458784:RPW458784 RFZ458784:RGA458784 QWD458784:QWE458784 QMH458784:QMI458784 QCL458784:QCM458784 PSP458784:PSQ458784 PIT458784:PIU458784 OYX458784:OYY458784 OPB458784:OPC458784 OFF458784:OFG458784 NVJ458784:NVK458784 NLN458784:NLO458784 NBR458784:NBS458784 MRV458784:MRW458784 MHZ458784:MIA458784 LYD458784:LYE458784 LOH458784:LOI458784 LEL458784:LEM458784 KUP458784:KUQ458784 KKT458784:KKU458784 KAX458784:KAY458784 JRB458784:JRC458784 JHF458784:JHG458784 IXJ458784:IXK458784 INN458784:INO458784 IDR458784:IDS458784 HTV458784:HTW458784 HJZ458784:HKA458784 HAD458784:HAE458784 GQH458784:GQI458784 GGL458784:GGM458784 FWP458784:FWQ458784 FMT458784:FMU458784 FCX458784:FCY458784 ETB458784:ETC458784 EJF458784:EJG458784 DZJ458784:DZK458784 DPN458784:DPO458784 DFR458784:DFS458784 CVV458784:CVW458784 CLZ458784:CMA458784 CCD458784:CCE458784 BSH458784:BSI458784 BIL458784:BIM458784 AYP458784:AYQ458784 AOT458784:AOU458784 AEX458784:AEY458784 VB458784:VC458784 LF458784:LG458784 BJ458784:BK458784 WXR393248:WXS393248 WNV393248:WNW393248 WDZ393248:WEA393248 VUD393248:VUE393248 VKH393248:VKI393248 VAL393248:VAM393248 UQP393248:UQQ393248 UGT393248:UGU393248 TWX393248:TWY393248 TNB393248:TNC393248 TDF393248:TDG393248 STJ393248:STK393248 SJN393248:SJO393248 RZR393248:RZS393248 RPV393248:RPW393248 RFZ393248:RGA393248 QWD393248:QWE393248 QMH393248:QMI393248 QCL393248:QCM393248 PSP393248:PSQ393248 PIT393248:PIU393248 OYX393248:OYY393248 OPB393248:OPC393248 OFF393248:OFG393248 NVJ393248:NVK393248 NLN393248:NLO393248 NBR393248:NBS393248 MRV393248:MRW393248 MHZ393248:MIA393248 LYD393248:LYE393248 LOH393248:LOI393248 LEL393248:LEM393248 KUP393248:KUQ393248 KKT393248:KKU393248 KAX393248:KAY393248 JRB393248:JRC393248 JHF393248:JHG393248 IXJ393248:IXK393248 INN393248:INO393248 IDR393248:IDS393248 HTV393248:HTW393248 HJZ393248:HKA393248 HAD393248:HAE393248 GQH393248:GQI393248 GGL393248:GGM393248 FWP393248:FWQ393248 FMT393248:FMU393248 FCX393248:FCY393248 ETB393248:ETC393248 EJF393248:EJG393248 DZJ393248:DZK393248 DPN393248:DPO393248 DFR393248:DFS393248 CVV393248:CVW393248 CLZ393248:CMA393248 CCD393248:CCE393248 BSH393248:BSI393248 BIL393248:BIM393248 AYP393248:AYQ393248 AOT393248:AOU393248 AEX393248:AEY393248 VB393248:VC393248 LF393248:LG393248 BJ393248:BK393248 WXR327712:WXS327712 WNV327712:WNW327712 WDZ327712:WEA327712 VUD327712:VUE327712 VKH327712:VKI327712 VAL327712:VAM327712 UQP327712:UQQ327712 UGT327712:UGU327712 TWX327712:TWY327712 TNB327712:TNC327712 TDF327712:TDG327712 STJ327712:STK327712 SJN327712:SJO327712 RZR327712:RZS327712 RPV327712:RPW327712 RFZ327712:RGA327712 QWD327712:QWE327712 QMH327712:QMI327712 QCL327712:QCM327712 PSP327712:PSQ327712 PIT327712:PIU327712 OYX327712:OYY327712 OPB327712:OPC327712 OFF327712:OFG327712 NVJ327712:NVK327712 NLN327712:NLO327712 NBR327712:NBS327712 MRV327712:MRW327712 MHZ327712:MIA327712 LYD327712:LYE327712 LOH327712:LOI327712 LEL327712:LEM327712 KUP327712:KUQ327712 KKT327712:KKU327712 KAX327712:KAY327712 JRB327712:JRC327712 JHF327712:JHG327712 IXJ327712:IXK327712 INN327712:INO327712 IDR327712:IDS327712 HTV327712:HTW327712 HJZ327712:HKA327712 HAD327712:HAE327712 GQH327712:GQI327712 GGL327712:GGM327712 FWP327712:FWQ327712 FMT327712:FMU327712 FCX327712:FCY327712 ETB327712:ETC327712 EJF327712:EJG327712 DZJ327712:DZK327712 DPN327712:DPO327712 DFR327712:DFS327712 CVV327712:CVW327712 CLZ327712:CMA327712 CCD327712:CCE327712 BSH327712:BSI327712 BIL327712:BIM327712 AYP327712:AYQ327712 AOT327712:AOU327712 AEX327712:AEY327712 VB327712:VC327712 LF327712:LG327712 BJ327712:BK327712 WXR262176:WXS262176 WNV262176:WNW262176 WDZ262176:WEA262176 VUD262176:VUE262176 VKH262176:VKI262176 VAL262176:VAM262176 UQP262176:UQQ262176 UGT262176:UGU262176 TWX262176:TWY262176 TNB262176:TNC262176 TDF262176:TDG262176 STJ262176:STK262176 SJN262176:SJO262176 RZR262176:RZS262176 RPV262176:RPW262176 RFZ262176:RGA262176 QWD262176:QWE262176 QMH262176:QMI262176 QCL262176:QCM262176 PSP262176:PSQ262176 PIT262176:PIU262176 OYX262176:OYY262176 OPB262176:OPC262176 OFF262176:OFG262176 NVJ262176:NVK262176 NLN262176:NLO262176 NBR262176:NBS262176 MRV262176:MRW262176 MHZ262176:MIA262176 LYD262176:LYE262176 LOH262176:LOI262176 LEL262176:LEM262176 KUP262176:KUQ262176 KKT262176:KKU262176 KAX262176:KAY262176 JRB262176:JRC262176 JHF262176:JHG262176 IXJ262176:IXK262176 INN262176:INO262176 IDR262176:IDS262176 HTV262176:HTW262176 HJZ262176:HKA262176 HAD262176:HAE262176 GQH262176:GQI262176 GGL262176:GGM262176 FWP262176:FWQ262176 FMT262176:FMU262176 FCX262176:FCY262176 ETB262176:ETC262176 EJF262176:EJG262176 DZJ262176:DZK262176 DPN262176:DPO262176 DFR262176:DFS262176 CVV262176:CVW262176 CLZ262176:CMA262176 CCD262176:CCE262176 BSH262176:BSI262176 BIL262176:BIM262176 AYP262176:AYQ262176 AOT262176:AOU262176 AEX262176:AEY262176 VB262176:VC262176 LF262176:LG262176 BJ262176:BK262176 WXR196640:WXS196640 WNV196640:WNW196640 WDZ196640:WEA196640 VUD196640:VUE196640 VKH196640:VKI196640 VAL196640:VAM196640 UQP196640:UQQ196640 UGT196640:UGU196640 TWX196640:TWY196640 TNB196640:TNC196640 TDF196640:TDG196640 STJ196640:STK196640 SJN196640:SJO196640 RZR196640:RZS196640 RPV196640:RPW196640 RFZ196640:RGA196640 QWD196640:QWE196640 QMH196640:QMI196640 QCL196640:QCM196640 PSP196640:PSQ196640 PIT196640:PIU196640 OYX196640:OYY196640 OPB196640:OPC196640 OFF196640:OFG196640 NVJ196640:NVK196640 NLN196640:NLO196640 NBR196640:NBS196640 MRV196640:MRW196640 MHZ196640:MIA196640 LYD196640:LYE196640 LOH196640:LOI196640 LEL196640:LEM196640 KUP196640:KUQ196640 KKT196640:KKU196640 KAX196640:KAY196640 JRB196640:JRC196640 JHF196640:JHG196640 IXJ196640:IXK196640 INN196640:INO196640 IDR196640:IDS196640 HTV196640:HTW196640 HJZ196640:HKA196640 HAD196640:HAE196640 GQH196640:GQI196640 GGL196640:GGM196640 FWP196640:FWQ196640 FMT196640:FMU196640 FCX196640:FCY196640 ETB196640:ETC196640 EJF196640:EJG196640 DZJ196640:DZK196640 DPN196640:DPO196640 DFR196640:DFS196640 CVV196640:CVW196640 CLZ196640:CMA196640 CCD196640:CCE196640 BSH196640:BSI196640 BIL196640:BIM196640 AYP196640:AYQ196640 AOT196640:AOU196640 AEX196640:AEY196640 VB196640:VC196640 LF196640:LG196640 BJ196640:BK196640 WXR131104:WXS131104 WNV131104:WNW131104 WDZ131104:WEA131104 VUD131104:VUE131104 VKH131104:VKI131104 VAL131104:VAM131104 UQP131104:UQQ131104 UGT131104:UGU131104 TWX131104:TWY131104 TNB131104:TNC131104 TDF131104:TDG131104 STJ131104:STK131104 SJN131104:SJO131104 RZR131104:RZS131104 RPV131104:RPW131104 RFZ131104:RGA131104 QWD131104:QWE131104 QMH131104:QMI131104 QCL131104:QCM131104 PSP131104:PSQ131104 PIT131104:PIU131104 OYX131104:OYY131104 OPB131104:OPC131104 OFF131104:OFG131104 NVJ131104:NVK131104 NLN131104:NLO131104 NBR131104:NBS131104 MRV131104:MRW131104 MHZ131104:MIA131104 LYD131104:LYE131104 LOH131104:LOI131104 LEL131104:LEM131104 KUP131104:KUQ131104 KKT131104:KKU131104 KAX131104:KAY131104 JRB131104:JRC131104 JHF131104:JHG131104 IXJ131104:IXK131104 INN131104:INO131104 IDR131104:IDS131104 HTV131104:HTW131104 HJZ131104:HKA131104 HAD131104:HAE131104 GQH131104:GQI131104 GGL131104:GGM131104 FWP131104:FWQ131104 FMT131104:FMU131104 FCX131104:FCY131104 ETB131104:ETC131104 EJF131104:EJG131104 DZJ131104:DZK131104 DPN131104:DPO131104 DFR131104:DFS131104 CVV131104:CVW131104 CLZ131104:CMA131104 CCD131104:CCE131104 BSH131104:BSI131104 BIL131104:BIM131104 AYP131104:AYQ131104 AOT131104:AOU131104 AEX131104:AEY131104 VB131104:VC131104 LF131104:LG131104 BJ131104:BK131104 WXR65568:WXS65568 WNV65568:WNW65568 WDZ65568:WEA65568 VUD65568:VUE65568 VKH65568:VKI65568 VAL65568:VAM65568 UQP65568:UQQ65568 UGT65568:UGU65568 TWX65568:TWY65568 TNB65568:TNC65568 TDF65568:TDG65568 STJ65568:STK65568 SJN65568:SJO65568 RZR65568:RZS65568 RPV65568:RPW65568 RFZ65568:RGA65568 QWD65568:QWE65568 QMH65568:QMI65568 QCL65568:QCM65568 PSP65568:PSQ65568 PIT65568:PIU65568 OYX65568:OYY65568 OPB65568:OPC65568 OFF65568:OFG65568 NVJ65568:NVK65568 NLN65568:NLO65568 NBR65568:NBS65568 MRV65568:MRW65568 MHZ65568:MIA65568 LYD65568:LYE65568 LOH65568:LOI65568 LEL65568:LEM65568 KUP65568:KUQ65568 KKT65568:KKU65568 KAX65568:KAY65568 JRB65568:JRC65568 JHF65568:JHG65568 IXJ65568:IXK65568 INN65568:INO65568 IDR65568:IDS65568 HTV65568:HTW65568 HJZ65568:HKA65568 HAD65568:HAE65568 GQH65568:GQI65568 GGL65568:GGM65568 FWP65568:FWQ65568 FMT65568:FMU65568 FCX65568:FCY65568 ETB65568:ETC65568 EJF65568:EJG65568 DZJ65568:DZK65568 DPN65568:DPO65568 DFR65568:DFS65568 CVV65568:CVW65568 CLZ65568:CMA65568 CCD65568:CCE65568 BSH65568:BSI65568 BIL65568:BIM65568 AYP65568:AYQ65568 AOT65568:AOU65568 AEX65568:AEY65568 VB65568:VC65568 LF65568:LG65568 BJ65568:BK65568 WXR983069:WXS983069 WNV983069:WNW983069 WDZ983069:WEA983069 VUD983069:VUE983069 VKH983069:VKI983069 VAL983069:VAM983069 UQP983069:UQQ983069 UGT983069:UGU983069 TWX983069:TWY983069 TNB983069:TNC983069 TDF983069:TDG983069 STJ983069:STK983069 SJN983069:SJO983069 RZR983069:RZS983069 RPV983069:RPW983069 RFZ983069:RGA983069 QWD983069:QWE983069 QMH983069:QMI983069 QCL983069:QCM983069 PSP983069:PSQ983069 PIT983069:PIU983069 OYX983069:OYY983069 OPB983069:OPC983069 OFF983069:OFG983069 NVJ983069:NVK983069 NLN983069:NLO983069 NBR983069:NBS983069 MRV983069:MRW983069 MHZ983069:MIA983069 LYD983069:LYE983069 LOH983069:LOI983069 LEL983069:LEM983069 KUP983069:KUQ983069 KKT983069:KKU983069 KAX983069:KAY983069 JRB983069:JRC983069 JHF983069:JHG983069 IXJ983069:IXK983069 INN983069:INO983069 IDR983069:IDS983069 HTV983069:HTW983069 HJZ983069:HKA983069 HAD983069:HAE983069 GQH983069:GQI983069 GGL983069:GGM983069 FWP983069:FWQ983069 FMT983069:FMU983069 FCX983069:FCY983069 ETB983069:ETC983069 EJF983069:EJG983069 DZJ983069:DZK983069 DPN983069:DPO983069 DFR983069:DFS983069 CVV983069:CVW983069 CLZ983069:CMA983069 CCD983069:CCE983069 BSH983069:BSI983069 BIL983069:BIM983069 AYP983069:AYQ983069 AOT983069:AOU983069 AEX983069:AEY983069 VB983069:VC983069 LF983069:LG983069 BJ983069:BK983069 WXR917533:WXS917533 WNV917533:WNW917533 WDZ917533:WEA917533 VUD917533:VUE917533 VKH917533:VKI917533 VAL917533:VAM917533 UQP917533:UQQ917533 UGT917533:UGU917533 TWX917533:TWY917533 TNB917533:TNC917533 TDF917533:TDG917533 STJ917533:STK917533 SJN917533:SJO917533 RZR917533:RZS917533 RPV917533:RPW917533 RFZ917533:RGA917533 QWD917533:QWE917533 QMH917533:QMI917533 QCL917533:QCM917533 PSP917533:PSQ917533 PIT917533:PIU917533 OYX917533:OYY917533 OPB917533:OPC917533 OFF917533:OFG917533 NVJ917533:NVK917533 NLN917533:NLO917533 NBR917533:NBS917533 MRV917533:MRW917533 MHZ917533:MIA917533 LYD917533:LYE917533 LOH917533:LOI917533 LEL917533:LEM917533 KUP917533:KUQ917533 KKT917533:KKU917533 KAX917533:KAY917533 JRB917533:JRC917533 JHF917533:JHG917533 IXJ917533:IXK917533 INN917533:INO917533 IDR917533:IDS917533 HTV917533:HTW917533 HJZ917533:HKA917533 HAD917533:HAE917533 GQH917533:GQI917533 GGL917533:GGM917533 FWP917533:FWQ917533 FMT917533:FMU917533 FCX917533:FCY917533 ETB917533:ETC917533 EJF917533:EJG917533 DZJ917533:DZK917533 DPN917533:DPO917533 DFR917533:DFS917533 CVV917533:CVW917533 CLZ917533:CMA917533 CCD917533:CCE917533 BSH917533:BSI917533 BIL917533:BIM917533 AYP917533:AYQ917533 AOT917533:AOU917533 AEX917533:AEY917533 VB917533:VC917533 LF917533:LG917533 BJ917533:BK917533 WXR851997:WXS851997 WNV851997:WNW851997 WDZ851997:WEA851997 VUD851997:VUE851997 VKH851997:VKI851997 VAL851997:VAM851997 UQP851997:UQQ851997 UGT851997:UGU851997 TWX851997:TWY851997 TNB851997:TNC851997 TDF851997:TDG851997 STJ851997:STK851997 SJN851997:SJO851997 RZR851997:RZS851997 RPV851997:RPW851997 RFZ851997:RGA851997 QWD851997:QWE851997 QMH851997:QMI851997 QCL851997:QCM851997 PSP851997:PSQ851997 PIT851997:PIU851997 OYX851997:OYY851997 OPB851997:OPC851997 OFF851997:OFG851997 NVJ851997:NVK851997 NLN851997:NLO851997 NBR851997:NBS851997 MRV851997:MRW851997 MHZ851997:MIA851997 LYD851997:LYE851997 LOH851997:LOI851997 LEL851997:LEM851997 KUP851997:KUQ851997 KKT851997:KKU851997 KAX851997:KAY851997 JRB851997:JRC851997 JHF851997:JHG851997 IXJ851997:IXK851997 INN851997:INO851997 IDR851997:IDS851997 HTV851997:HTW851997 HJZ851997:HKA851997 HAD851997:HAE851997 GQH851997:GQI851997 GGL851997:GGM851997 FWP851997:FWQ851997 FMT851997:FMU851997 FCX851997:FCY851997 ETB851997:ETC851997 EJF851997:EJG851997 DZJ851997:DZK851997 DPN851997:DPO851997 DFR851997:DFS851997 CVV851997:CVW851997 CLZ851997:CMA851997 CCD851997:CCE851997 BSH851997:BSI851997 BIL851997:BIM851997 AYP851997:AYQ851997 AOT851997:AOU851997 AEX851997:AEY851997 VB851997:VC851997 LF851997:LG851997 BJ851997:BK851997 WXR786461:WXS786461 WNV786461:WNW786461 WDZ786461:WEA786461 VUD786461:VUE786461 VKH786461:VKI786461 VAL786461:VAM786461 UQP786461:UQQ786461 UGT786461:UGU786461 TWX786461:TWY786461 TNB786461:TNC786461 TDF786461:TDG786461 STJ786461:STK786461 SJN786461:SJO786461 RZR786461:RZS786461 RPV786461:RPW786461 RFZ786461:RGA786461 QWD786461:QWE786461 QMH786461:QMI786461 QCL786461:QCM786461 PSP786461:PSQ786461 PIT786461:PIU786461 OYX786461:OYY786461 OPB786461:OPC786461 OFF786461:OFG786461 NVJ786461:NVK786461 NLN786461:NLO786461 NBR786461:NBS786461 MRV786461:MRW786461 MHZ786461:MIA786461 LYD786461:LYE786461 LOH786461:LOI786461 LEL786461:LEM786461 KUP786461:KUQ786461 KKT786461:KKU786461 KAX786461:KAY786461 JRB786461:JRC786461 JHF786461:JHG786461 IXJ786461:IXK786461 INN786461:INO786461 IDR786461:IDS786461 HTV786461:HTW786461 HJZ786461:HKA786461 HAD786461:HAE786461 GQH786461:GQI786461 GGL786461:GGM786461 FWP786461:FWQ786461 FMT786461:FMU786461 FCX786461:FCY786461 ETB786461:ETC786461 EJF786461:EJG786461 DZJ786461:DZK786461 DPN786461:DPO786461 DFR786461:DFS786461 CVV786461:CVW786461 CLZ786461:CMA786461 CCD786461:CCE786461 BSH786461:BSI786461 BIL786461:BIM786461 AYP786461:AYQ786461 AOT786461:AOU786461 AEX786461:AEY786461 VB786461:VC786461 LF786461:LG786461 BJ786461:BK786461 WXR720925:WXS720925 WNV720925:WNW720925 WDZ720925:WEA720925 VUD720925:VUE720925 VKH720925:VKI720925 VAL720925:VAM720925 UQP720925:UQQ720925 UGT720925:UGU720925 TWX720925:TWY720925 TNB720925:TNC720925 TDF720925:TDG720925 STJ720925:STK720925 SJN720925:SJO720925 RZR720925:RZS720925 RPV720925:RPW720925 RFZ720925:RGA720925 QWD720925:QWE720925 QMH720925:QMI720925 QCL720925:QCM720925 PSP720925:PSQ720925 PIT720925:PIU720925 OYX720925:OYY720925 OPB720925:OPC720925 OFF720925:OFG720925 NVJ720925:NVK720925 NLN720925:NLO720925 NBR720925:NBS720925 MRV720925:MRW720925 MHZ720925:MIA720925 LYD720925:LYE720925 LOH720925:LOI720925 LEL720925:LEM720925 KUP720925:KUQ720925 KKT720925:KKU720925 KAX720925:KAY720925 JRB720925:JRC720925 JHF720925:JHG720925 IXJ720925:IXK720925 INN720925:INO720925 IDR720925:IDS720925 HTV720925:HTW720925 HJZ720925:HKA720925 HAD720925:HAE720925 GQH720925:GQI720925 GGL720925:GGM720925 FWP720925:FWQ720925 FMT720925:FMU720925 FCX720925:FCY720925 ETB720925:ETC720925 EJF720925:EJG720925 DZJ720925:DZK720925 DPN720925:DPO720925 DFR720925:DFS720925 CVV720925:CVW720925 CLZ720925:CMA720925 CCD720925:CCE720925 BSH720925:BSI720925 BIL720925:BIM720925 AYP720925:AYQ720925 AOT720925:AOU720925 AEX720925:AEY720925 VB720925:VC720925 LF720925:LG720925 BJ720925:BK720925 WXR655389:WXS655389 WNV655389:WNW655389 WDZ655389:WEA655389 VUD655389:VUE655389 VKH655389:VKI655389 VAL655389:VAM655389 UQP655389:UQQ655389 UGT655389:UGU655389 TWX655389:TWY655389 TNB655389:TNC655389 TDF655389:TDG655389 STJ655389:STK655389 SJN655389:SJO655389 RZR655389:RZS655389 RPV655389:RPW655389 RFZ655389:RGA655389 QWD655389:QWE655389 QMH655389:QMI655389 QCL655389:QCM655389 PSP655389:PSQ655389 PIT655389:PIU655389 OYX655389:OYY655389 OPB655389:OPC655389 OFF655389:OFG655389 NVJ655389:NVK655389 NLN655389:NLO655389 NBR655389:NBS655389 MRV655389:MRW655389 MHZ655389:MIA655389 LYD655389:LYE655389 LOH655389:LOI655389 LEL655389:LEM655389 KUP655389:KUQ655389 KKT655389:KKU655389 KAX655389:KAY655389 JRB655389:JRC655389 JHF655389:JHG655389 IXJ655389:IXK655389 INN655389:INO655389 IDR655389:IDS655389 HTV655389:HTW655389 HJZ655389:HKA655389 HAD655389:HAE655389 GQH655389:GQI655389 GGL655389:GGM655389 FWP655389:FWQ655389 FMT655389:FMU655389 FCX655389:FCY655389 ETB655389:ETC655389 EJF655389:EJG655389 DZJ655389:DZK655389 DPN655389:DPO655389 DFR655389:DFS655389 CVV655389:CVW655389 CLZ655389:CMA655389 CCD655389:CCE655389 BSH655389:BSI655389 BIL655389:BIM655389 AYP655389:AYQ655389 AOT655389:AOU655389 AEX655389:AEY655389 VB655389:VC655389 LF655389:LG655389 BJ655389:BK655389 WXR589853:WXS589853 WNV589853:WNW589853 WDZ589853:WEA589853 VUD589853:VUE589853 VKH589853:VKI589853 VAL589853:VAM589853 UQP589853:UQQ589853 UGT589853:UGU589853 TWX589853:TWY589853 TNB589853:TNC589853 TDF589853:TDG589853 STJ589853:STK589853 SJN589853:SJO589853 RZR589853:RZS589853 RPV589853:RPW589853 RFZ589853:RGA589853 QWD589853:QWE589853 QMH589853:QMI589853 QCL589853:QCM589853 PSP589853:PSQ589853 PIT589853:PIU589853 OYX589853:OYY589853 OPB589853:OPC589853 OFF589853:OFG589853 NVJ589853:NVK589853 NLN589853:NLO589853 NBR589853:NBS589853 MRV589853:MRW589853 MHZ589853:MIA589853 LYD589853:LYE589853 LOH589853:LOI589853 LEL589853:LEM589853 KUP589853:KUQ589853 KKT589853:KKU589853 KAX589853:KAY589853 JRB589853:JRC589853 JHF589853:JHG589853 IXJ589853:IXK589853 INN589853:INO589853 IDR589853:IDS589853 HTV589853:HTW589853 HJZ589853:HKA589853 HAD589853:HAE589853 GQH589853:GQI589853 GGL589853:GGM589853 FWP589853:FWQ589853 FMT589853:FMU589853 FCX589853:FCY589853 ETB589853:ETC589853 EJF589853:EJG589853 DZJ589853:DZK589853 DPN589853:DPO589853 DFR589853:DFS589853 CVV589853:CVW589853 CLZ589853:CMA589853 CCD589853:CCE589853 BSH589853:BSI589853 BIL589853:BIM589853 AYP589853:AYQ589853 AOT589853:AOU589853 AEX589853:AEY589853 VB589853:VC589853 LF589853:LG589853 BJ589853:BK589853 WXR524317:WXS524317 WNV524317:WNW524317 WDZ524317:WEA524317 VUD524317:VUE524317 VKH524317:VKI524317 VAL524317:VAM524317 UQP524317:UQQ524317 UGT524317:UGU524317 TWX524317:TWY524317 TNB524317:TNC524317 TDF524317:TDG524317 STJ524317:STK524317 SJN524317:SJO524317 RZR524317:RZS524317 RPV524317:RPW524317 RFZ524317:RGA524317 QWD524317:QWE524317 QMH524317:QMI524317 QCL524317:QCM524317 PSP524317:PSQ524317 PIT524317:PIU524317 OYX524317:OYY524317 OPB524317:OPC524317 OFF524317:OFG524317 NVJ524317:NVK524317 NLN524317:NLO524317 NBR524317:NBS524317 MRV524317:MRW524317 MHZ524317:MIA524317 LYD524317:LYE524317 LOH524317:LOI524317 LEL524317:LEM524317 KUP524317:KUQ524317 KKT524317:KKU524317 KAX524317:KAY524317 JRB524317:JRC524317 JHF524317:JHG524317 IXJ524317:IXK524317 INN524317:INO524317 IDR524317:IDS524317 HTV524317:HTW524317 HJZ524317:HKA524317 HAD524317:HAE524317 GQH524317:GQI524317 GGL524317:GGM524317 FWP524317:FWQ524317 FMT524317:FMU524317 FCX524317:FCY524317 ETB524317:ETC524317 EJF524317:EJG524317 DZJ524317:DZK524317 DPN524317:DPO524317 DFR524317:DFS524317 CVV524317:CVW524317 CLZ524317:CMA524317 CCD524317:CCE524317 BSH524317:BSI524317 BIL524317:BIM524317 AYP524317:AYQ524317 AOT524317:AOU524317 AEX524317:AEY524317 VB524317:VC524317 LF524317:LG524317 BJ524317:BK524317 WXR458781:WXS458781 WNV458781:WNW458781 WDZ458781:WEA458781 VUD458781:VUE458781 VKH458781:VKI458781 VAL458781:VAM458781 UQP458781:UQQ458781 UGT458781:UGU458781 TWX458781:TWY458781 TNB458781:TNC458781 TDF458781:TDG458781 STJ458781:STK458781 SJN458781:SJO458781 RZR458781:RZS458781 RPV458781:RPW458781 RFZ458781:RGA458781 QWD458781:QWE458781 QMH458781:QMI458781 QCL458781:QCM458781 PSP458781:PSQ458781 PIT458781:PIU458781 OYX458781:OYY458781 OPB458781:OPC458781 OFF458781:OFG458781 NVJ458781:NVK458781 NLN458781:NLO458781 NBR458781:NBS458781 MRV458781:MRW458781 MHZ458781:MIA458781 LYD458781:LYE458781 LOH458781:LOI458781 LEL458781:LEM458781 KUP458781:KUQ458781 KKT458781:KKU458781 KAX458781:KAY458781 JRB458781:JRC458781 JHF458781:JHG458781 IXJ458781:IXK458781 INN458781:INO458781 IDR458781:IDS458781 HTV458781:HTW458781 HJZ458781:HKA458781 HAD458781:HAE458781 GQH458781:GQI458781 GGL458781:GGM458781 FWP458781:FWQ458781 FMT458781:FMU458781 FCX458781:FCY458781 ETB458781:ETC458781 EJF458781:EJG458781 DZJ458781:DZK458781 DPN458781:DPO458781 DFR458781:DFS458781 CVV458781:CVW458781 CLZ458781:CMA458781 CCD458781:CCE458781 BSH458781:BSI458781 BIL458781:BIM458781 AYP458781:AYQ458781 AOT458781:AOU458781 AEX458781:AEY458781 VB458781:VC458781 LF458781:LG458781 BJ458781:BK458781 WXR393245:WXS393245 WNV393245:WNW393245 WDZ393245:WEA393245 VUD393245:VUE393245 VKH393245:VKI393245 VAL393245:VAM393245 UQP393245:UQQ393245 UGT393245:UGU393245 TWX393245:TWY393245 TNB393245:TNC393245 TDF393245:TDG393245 STJ393245:STK393245 SJN393245:SJO393245 RZR393245:RZS393245 RPV393245:RPW393245 RFZ393245:RGA393245 QWD393245:QWE393245 QMH393245:QMI393245 QCL393245:QCM393245 PSP393245:PSQ393245 PIT393245:PIU393245 OYX393245:OYY393245 OPB393245:OPC393245 OFF393245:OFG393245 NVJ393245:NVK393245 NLN393245:NLO393245 NBR393245:NBS393245 MRV393245:MRW393245 MHZ393245:MIA393245 LYD393245:LYE393245 LOH393245:LOI393245 LEL393245:LEM393245 KUP393245:KUQ393245 KKT393245:KKU393245 KAX393245:KAY393245 JRB393245:JRC393245 JHF393245:JHG393245 IXJ393245:IXK393245 INN393245:INO393245 IDR393245:IDS393245 HTV393245:HTW393245 HJZ393245:HKA393245 HAD393245:HAE393245 GQH393245:GQI393245 GGL393245:GGM393245 FWP393245:FWQ393245 FMT393245:FMU393245 FCX393245:FCY393245 ETB393245:ETC393245 EJF393245:EJG393245 DZJ393245:DZK393245 DPN393245:DPO393245 DFR393245:DFS393245 CVV393245:CVW393245 CLZ393245:CMA393245 CCD393245:CCE393245 BSH393245:BSI393245 BIL393245:BIM393245 AYP393245:AYQ393245 AOT393245:AOU393245 AEX393245:AEY393245 VB393245:VC393245 LF393245:LG393245 BJ393245:BK393245 WXR327709:WXS327709 WNV327709:WNW327709 WDZ327709:WEA327709 VUD327709:VUE327709 VKH327709:VKI327709 VAL327709:VAM327709 UQP327709:UQQ327709 UGT327709:UGU327709 TWX327709:TWY327709 TNB327709:TNC327709 TDF327709:TDG327709 STJ327709:STK327709 SJN327709:SJO327709 RZR327709:RZS327709 RPV327709:RPW327709 RFZ327709:RGA327709 QWD327709:QWE327709 QMH327709:QMI327709 QCL327709:QCM327709 PSP327709:PSQ327709 PIT327709:PIU327709 OYX327709:OYY327709 OPB327709:OPC327709 OFF327709:OFG327709 NVJ327709:NVK327709 NLN327709:NLO327709 NBR327709:NBS327709 MRV327709:MRW327709 MHZ327709:MIA327709 LYD327709:LYE327709 LOH327709:LOI327709 LEL327709:LEM327709 KUP327709:KUQ327709 KKT327709:KKU327709 KAX327709:KAY327709 JRB327709:JRC327709 JHF327709:JHG327709 IXJ327709:IXK327709 INN327709:INO327709 IDR327709:IDS327709 HTV327709:HTW327709 HJZ327709:HKA327709 HAD327709:HAE327709 GQH327709:GQI327709 GGL327709:GGM327709 FWP327709:FWQ327709 FMT327709:FMU327709 FCX327709:FCY327709 ETB327709:ETC327709 EJF327709:EJG327709 DZJ327709:DZK327709 DPN327709:DPO327709 DFR327709:DFS327709 CVV327709:CVW327709 CLZ327709:CMA327709 CCD327709:CCE327709 BSH327709:BSI327709 BIL327709:BIM327709 AYP327709:AYQ327709 AOT327709:AOU327709 AEX327709:AEY327709 VB327709:VC327709 LF327709:LG327709 BJ327709:BK327709 WXR262173:WXS262173 WNV262173:WNW262173 WDZ262173:WEA262173 VUD262173:VUE262173 VKH262173:VKI262173 VAL262173:VAM262173 UQP262173:UQQ262173 UGT262173:UGU262173 TWX262173:TWY262173 TNB262173:TNC262173 TDF262173:TDG262173 STJ262173:STK262173 SJN262173:SJO262173 RZR262173:RZS262173 RPV262173:RPW262173 RFZ262173:RGA262173 QWD262173:QWE262173 QMH262173:QMI262173 QCL262173:QCM262173 PSP262173:PSQ262173 PIT262173:PIU262173 OYX262173:OYY262173 OPB262173:OPC262173 OFF262173:OFG262173 NVJ262173:NVK262173 NLN262173:NLO262173 NBR262173:NBS262173 MRV262173:MRW262173 MHZ262173:MIA262173 LYD262173:LYE262173 LOH262173:LOI262173 LEL262173:LEM262173 KUP262173:KUQ262173 KKT262173:KKU262173 KAX262173:KAY262173 JRB262173:JRC262173 JHF262173:JHG262173 IXJ262173:IXK262173 INN262173:INO262173 IDR262173:IDS262173 HTV262173:HTW262173 HJZ262173:HKA262173 HAD262173:HAE262173 GQH262173:GQI262173 GGL262173:GGM262173 FWP262173:FWQ262173 FMT262173:FMU262173 FCX262173:FCY262173 ETB262173:ETC262173 EJF262173:EJG262173 DZJ262173:DZK262173 DPN262173:DPO262173 DFR262173:DFS262173 CVV262173:CVW262173 CLZ262173:CMA262173 CCD262173:CCE262173 BSH262173:BSI262173 BIL262173:BIM262173 AYP262173:AYQ262173 AOT262173:AOU262173 AEX262173:AEY262173 VB262173:VC262173 LF262173:LG262173 BJ262173:BK262173 WXR196637:WXS196637 WNV196637:WNW196637 WDZ196637:WEA196637 VUD196637:VUE196637 VKH196637:VKI196637 VAL196637:VAM196637 UQP196637:UQQ196637 UGT196637:UGU196637 TWX196637:TWY196637 TNB196637:TNC196637 TDF196637:TDG196637 STJ196637:STK196637 SJN196637:SJO196637 RZR196637:RZS196637 RPV196637:RPW196637 RFZ196637:RGA196637 QWD196637:QWE196637 QMH196637:QMI196637 QCL196637:QCM196637 PSP196637:PSQ196637 PIT196637:PIU196637 OYX196637:OYY196637 OPB196637:OPC196637 OFF196637:OFG196637 NVJ196637:NVK196637 NLN196637:NLO196637 NBR196637:NBS196637 MRV196637:MRW196637 MHZ196637:MIA196637 LYD196637:LYE196637 LOH196637:LOI196637 LEL196637:LEM196637 KUP196637:KUQ196637 KKT196637:KKU196637 KAX196637:KAY196637 JRB196637:JRC196637 JHF196637:JHG196637 IXJ196637:IXK196637 INN196637:INO196637 IDR196637:IDS196637 HTV196637:HTW196637 HJZ196637:HKA196637 HAD196637:HAE196637 GQH196637:GQI196637 GGL196637:GGM196637 FWP196637:FWQ196637 FMT196637:FMU196637 FCX196637:FCY196637 ETB196637:ETC196637 EJF196637:EJG196637 DZJ196637:DZK196637 DPN196637:DPO196637 DFR196637:DFS196637 CVV196637:CVW196637 CLZ196637:CMA196637 CCD196637:CCE196637 BSH196637:BSI196637 BIL196637:BIM196637 AYP196637:AYQ196637 AOT196637:AOU196637 AEX196637:AEY196637 VB196637:VC196637 LF196637:LG196637 BJ196637:BK196637 WXR131101:WXS131101 WNV131101:WNW131101 WDZ131101:WEA131101 VUD131101:VUE131101 VKH131101:VKI131101 VAL131101:VAM131101 UQP131101:UQQ131101 UGT131101:UGU131101 TWX131101:TWY131101 TNB131101:TNC131101 TDF131101:TDG131101 STJ131101:STK131101 SJN131101:SJO131101 RZR131101:RZS131101 RPV131101:RPW131101 RFZ131101:RGA131101 QWD131101:QWE131101 QMH131101:QMI131101 QCL131101:QCM131101 PSP131101:PSQ131101 PIT131101:PIU131101 OYX131101:OYY131101 OPB131101:OPC131101 OFF131101:OFG131101 NVJ131101:NVK131101 NLN131101:NLO131101 NBR131101:NBS131101 MRV131101:MRW131101 MHZ131101:MIA131101 LYD131101:LYE131101 LOH131101:LOI131101 LEL131101:LEM131101 KUP131101:KUQ131101 KKT131101:KKU131101 KAX131101:KAY131101 JRB131101:JRC131101 JHF131101:JHG131101 IXJ131101:IXK131101 INN131101:INO131101 IDR131101:IDS131101 HTV131101:HTW131101 HJZ131101:HKA131101 HAD131101:HAE131101 GQH131101:GQI131101 GGL131101:GGM131101 FWP131101:FWQ131101 FMT131101:FMU131101 FCX131101:FCY131101 ETB131101:ETC131101 EJF131101:EJG131101 DZJ131101:DZK131101 DPN131101:DPO131101 DFR131101:DFS131101 CVV131101:CVW131101 CLZ131101:CMA131101 CCD131101:CCE131101 BSH131101:BSI131101 BIL131101:BIM131101 AYP131101:AYQ131101 AOT131101:AOU131101 AEX131101:AEY131101 VB131101:VC131101 LF131101:LG131101 BJ131101:BK131101 WXR65565:WXS65565 WNV65565:WNW65565 WDZ65565:WEA65565 VUD65565:VUE65565 VKH65565:VKI65565 VAL65565:VAM65565 UQP65565:UQQ65565 UGT65565:UGU65565 TWX65565:TWY65565 TNB65565:TNC65565 TDF65565:TDG65565 STJ65565:STK65565 SJN65565:SJO65565 RZR65565:RZS65565 RPV65565:RPW65565 RFZ65565:RGA65565 QWD65565:QWE65565 QMH65565:QMI65565 QCL65565:QCM65565 PSP65565:PSQ65565 PIT65565:PIU65565 OYX65565:OYY65565 OPB65565:OPC65565 OFF65565:OFG65565 NVJ65565:NVK65565 NLN65565:NLO65565 NBR65565:NBS65565 MRV65565:MRW65565 MHZ65565:MIA65565 LYD65565:LYE65565 LOH65565:LOI65565 LEL65565:LEM65565 KUP65565:KUQ65565 KKT65565:KKU65565 KAX65565:KAY65565 JRB65565:JRC65565 JHF65565:JHG65565 IXJ65565:IXK65565 INN65565:INO65565 IDR65565:IDS65565 HTV65565:HTW65565 HJZ65565:HKA65565 HAD65565:HAE65565 GQH65565:GQI65565 GGL65565:GGM65565 FWP65565:FWQ65565 FMT65565:FMU65565 FCX65565:FCY65565 ETB65565:ETC65565 EJF65565:EJG65565 DZJ65565:DZK65565 DPN65565:DPO65565 DFR65565:DFS65565 CVV65565:CVW65565 CLZ65565:CMA65565 CCD65565:CCE65565 BSH65565:BSI65565 BIL65565:BIM65565 AYP65565:AYQ65565 AOT65565:AOU65565 AEX65565:AEY65565 VB65565:VC65565 LF65565:LG65565 BJ65565:BK65565 WWL983078:WWM983078 WMP983078:WMQ983078 WCT983078:WCU983078 VSX983078:VSY983078 VJB983078:VJC983078 UZF983078:UZG983078 UPJ983078:UPK983078 UFN983078:UFO983078 TVR983078:TVS983078 TLV983078:TLW983078 TBZ983078:TCA983078 SSD983078:SSE983078 SIH983078:SII983078 RYL983078:RYM983078 ROP983078:ROQ983078 RET983078:REU983078 QUX983078:QUY983078 QLB983078:QLC983078 QBF983078:QBG983078 PRJ983078:PRK983078 PHN983078:PHO983078 OXR983078:OXS983078 ONV983078:ONW983078 ODZ983078:OEA983078 NUD983078:NUE983078 NKH983078:NKI983078 NAL983078:NAM983078 MQP983078:MQQ983078 MGT983078:MGU983078 LWX983078:LWY983078 LNB983078:LNC983078 LDF983078:LDG983078 KTJ983078:KTK983078 KJN983078:KJO983078 JZR983078:JZS983078 JPV983078:JPW983078 JFZ983078:JGA983078 IWD983078:IWE983078 IMH983078:IMI983078 ICL983078:ICM983078 HSP983078:HSQ983078 HIT983078:HIU983078 GYX983078:GYY983078 GPB983078:GPC983078 GFF983078:GFG983078 FVJ983078:FVK983078 FLN983078:FLO983078 FBR983078:FBS983078 ERV983078:ERW983078 EHZ983078:EIA983078 DYD983078:DYE983078 DOH983078:DOI983078 DEL983078:DEM983078 CUP983078:CUQ983078 CKT983078:CKU983078 CAX983078:CAY983078 BRB983078:BRC983078 BHF983078:BHG983078 AXJ983078:AXK983078 ANN983078:ANO983078 ADR983078:ADS983078 TV983078:TW983078 JZ983078:KA983078 AD983078:AE983078 WWL917542:WWM917542 WMP917542:WMQ917542 WCT917542:WCU917542 VSX917542:VSY917542 VJB917542:VJC917542 UZF917542:UZG917542 UPJ917542:UPK917542 UFN917542:UFO917542 TVR917542:TVS917542 TLV917542:TLW917542 TBZ917542:TCA917542 SSD917542:SSE917542 SIH917542:SII917542 RYL917542:RYM917542 ROP917542:ROQ917542 RET917542:REU917542 QUX917542:QUY917542 QLB917542:QLC917542 QBF917542:QBG917542 PRJ917542:PRK917542 PHN917542:PHO917542 OXR917542:OXS917542 ONV917542:ONW917542 ODZ917542:OEA917542 NUD917542:NUE917542 NKH917542:NKI917542 NAL917542:NAM917542 MQP917542:MQQ917542 MGT917542:MGU917542 LWX917542:LWY917542 LNB917542:LNC917542 LDF917542:LDG917542 KTJ917542:KTK917542 KJN917542:KJO917542 JZR917542:JZS917542 JPV917542:JPW917542 JFZ917542:JGA917542 IWD917542:IWE917542 IMH917542:IMI917542 ICL917542:ICM917542 HSP917542:HSQ917542 HIT917542:HIU917542 GYX917542:GYY917542 GPB917542:GPC917542 GFF917542:GFG917542 FVJ917542:FVK917542 FLN917542:FLO917542 FBR917542:FBS917542 ERV917542:ERW917542 EHZ917542:EIA917542 DYD917542:DYE917542 DOH917542:DOI917542 DEL917542:DEM917542 CUP917542:CUQ917542 CKT917542:CKU917542 CAX917542:CAY917542 BRB917542:BRC917542 BHF917542:BHG917542 AXJ917542:AXK917542 ANN917542:ANO917542 ADR917542:ADS917542 TV917542:TW917542 JZ917542:KA917542 AD917542:AE917542 WWL852006:WWM852006 WMP852006:WMQ852006 WCT852006:WCU852006 VSX852006:VSY852006 VJB852006:VJC852006 UZF852006:UZG852006 UPJ852006:UPK852006 UFN852006:UFO852006 TVR852006:TVS852006 TLV852006:TLW852006 TBZ852006:TCA852006 SSD852006:SSE852006 SIH852006:SII852006 RYL852006:RYM852006 ROP852006:ROQ852006 RET852006:REU852006 QUX852006:QUY852006 QLB852006:QLC852006 QBF852006:QBG852006 PRJ852006:PRK852006 PHN852006:PHO852006 OXR852006:OXS852006 ONV852006:ONW852006 ODZ852006:OEA852006 NUD852006:NUE852006 NKH852006:NKI852006 NAL852006:NAM852006 MQP852006:MQQ852006 MGT852006:MGU852006 LWX852006:LWY852006 LNB852006:LNC852006 LDF852006:LDG852006 KTJ852006:KTK852006 KJN852006:KJO852006 JZR852006:JZS852006 JPV852006:JPW852006 JFZ852006:JGA852006 IWD852006:IWE852006 IMH852006:IMI852006 ICL852006:ICM852006 HSP852006:HSQ852006 HIT852006:HIU852006 GYX852006:GYY852006 GPB852006:GPC852006 GFF852006:GFG852006 FVJ852006:FVK852006 FLN852006:FLO852006 FBR852006:FBS852006 ERV852006:ERW852006 EHZ852006:EIA852006 DYD852006:DYE852006 DOH852006:DOI852006 DEL852006:DEM852006 CUP852006:CUQ852006 CKT852006:CKU852006 CAX852006:CAY852006 BRB852006:BRC852006 BHF852006:BHG852006 AXJ852006:AXK852006 ANN852006:ANO852006 ADR852006:ADS852006 TV852006:TW852006 JZ852006:KA852006 AD852006:AE852006 WWL786470:WWM786470 WMP786470:WMQ786470 WCT786470:WCU786470 VSX786470:VSY786470 VJB786470:VJC786470 UZF786470:UZG786470 UPJ786470:UPK786470 UFN786470:UFO786470 TVR786470:TVS786470 TLV786470:TLW786470 TBZ786470:TCA786470 SSD786470:SSE786470 SIH786470:SII786470 RYL786470:RYM786470 ROP786470:ROQ786470 RET786470:REU786470 QUX786470:QUY786470 QLB786470:QLC786470 QBF786470:QBG786470 PRJ786470:PRK786470 PHN786470:PHO786470 OXR786470:OXS786470 ONV786470:ONW786470 ODZ786470:OEA786470 NUD786470:NUE786470 NKH786470:NKI786470 NAL786470:NAM786470 MQP786470:MQQ786470 MGT786470:MGU786470 LWX786470:LWY786470 LNB786470:LNC786470 LDF786470:LDG786470 KTJ786470:KTK786470 KJN786470:KJO786470 JZR786470:JZS786470 JPV786470:JPW786470 JFZ786470:JGA786470 IWD786470:IWE786470 IMH786470:IMI786470 ICL786470:ICM786470 HSP786470:HSQ786470 HIT786470:HIU786470 GYX786470:GYY786470 GPB786470:GPC786470 GFF786470:GFG786470 FVJ786470:FVK786470 FLN786470:FLO786470 FBR786470:FBS786470 ERV786470:ERW786470 EHZ786470:EIA786470 DYD786470:DYE786470 DOH786470:DOI786470 DEL786470:DEM786470 CUP786470:CUQ786470 CKT786470:CKU786470 CAX786470:CAY786470 BRB786470:BRC786470 BHF786470:BHG786470 AXJ786470:AXK786470 ANN786470:ANO786470 ADR786470:ADS786470 TV786470:TW786470 JZ786470:KA786470 AD786470:AE786470 WWL720934:WWM720934 WMP720934:WMQ720934 WCT720934:WCU720934 VSX720934:VSY720934 VJB720934:VJC720934 UZF720934:UZG720934 UPJ720934:UPK720934 UFN720934:UFO720934 TVR720934:TVS720934 TLV720934:TLW720934 TBZ720934:TCA720934 SSD720934:SSE720934 SIH720934:SII720934 RYL720934:RYM720934 ROP720934:ROQ720934 RET720934:REU720934 QUX720934:QUY720934 QLB720934:QLC720934 QBF720934:QBG720934 PRJ720934:PRK720934 PHN720934:PHO720934 OXR720934:OXS720934 ONV720934:ONW720934 ODZ720934:OEA720934 NUD720934:NUE720934 NKH720934:NKI720934 NAL720934:NAM720934 MQP720934:MQQ720934 MGT720934:MGU720934 LWX720934:LWY720934 LNB720934:LNC720934 LDF720934:LDG720934 KTJ720934:KTK720934 KJN720934:KJO720934 JZR720934:JZS720934 JPV720934:JPW720934 JFZ720934:JGA720934 IWD720934:IWE720934 IMH720934:IMI720934 ICL720934:ICM720934 HSP720934:HSQ720934 HIT720934:HIU720934 GYX720934:GYY720934 GPB720934:GPC720934 GFF720934:GFG720934 FVJ720934:FVK720934 FLN720934:FLO720934 FBR720934:FBS720934 ERV720934:ERW720934 EHZ720934:EIA720934 DYD720934:DYE720934 DOH720934:DOI720934 DEL720934:DEM720934 CUP720934:CUQ720934 CKT720934:CKU720934 CAX720934:CAY720934 BRB720934:BRC720934 BHF720934:BHG720934 AXJ720934:AXK720934 ANN720934:ANO720934 ADR720934:ADS720934 TV720934:TW720934 JZ720934:KA720934 AD720934:AE720934 WWL655398:WWM655398 WMP655398:WMQ655398 WCT655398:WCU655398 VSX655398:VSY655398 VJB655398:VJC655398 UZF655398:UZG655398 UPJ655398:UPK655398 UFN655398:UFO655398 TVR655398:TVS655398 TLV655398:TLW655398 TBZ655398:TCA655398 SSD655398:SSE655398 SIH655398:SII655398 RYL655398:RYM655398 ROP655398:ROQ655398 RET655398:REU655398 QUX655398:QUY655398 QLB655398:QLC655398 QBF655398:QBG655398 PRJ655398:PRK655398 PHN655398:PHO655398 OXR655398:OXS655398 ONV655398:ONW655398 ODZ655398:OEA655398 NUD655398:NUE655398 NKH655398:NKI655398 NAL655398:NAM655398 MQP655398:MQQ655398 MGT655398:MGU655398 LWX655398:LWY655398 LNB655398:LNC655398 LDF655398:LDG655398 KTJ655398:KTK655398 KJN655398:KJO655398 JZR655398:JZS655398 JPV655398:JPW655398 JFZ655398:JGA655398 IWD655398:IWE655398 IMH655398:IMI655398 ICL655398:ICM655398 HSP655398:HSQ655398 HIT655398:HIU655398 GYX655398:GYY655398 GPB655398:GPC655398 GFF655398:GFG655398 FVJ655398:FVK655398 FLN655398:FLO655398 FBR655398:FBS655398 ERV655398:ERW655398 EHZ655398:EIA655398 DYD655398:DYE655398 DOH655398:DOI655398 DEL655398:DEM655398 CUP655398:CUQ655398 CKT655398:CKU655398 CAX655398:CAY655398 BRB655398:BRC655398 BHF655398:BHG655398 AXJ655398:AXK655398 ANN655398:ANO655398 ADR655398:ADS655398 TV655398:TW655398 JZ655398:KA655398 AD655398:AE655398 WWL589862:WWM589862 WMP589862:WMQ589862 WCT589862:WCU589862 VSX589862:VSY589862 VJB589862:VJC589862 UZF589862:UZG589862 UPJ589862:UPK589862 UFN589862:UFO589862 TVR589862:TVS589862 TLV589862:TLW589862 TBZ589862:TCA589862 SSD589862:SSE589862 SIH589862:SII589862 RYL589862:RYM589862 ROP589862:ROQ589862 RET589862:REU589862 QUX589862:QUY589862 QLB589862:QLC589862 QBF589862:QBG589862 PRJ589862:PRK589862 PHN589862:PHO589862 OXR589862:OXS589862 ONV589862:ONW589862 ODZ589862:OEA589862 NUD589862:NUE589862 NKH589862:NKI589862 NAL589862:NAM589862 MQP589862:MQQ589862 MGT589862:MGU589862 LWX589862:LWY589862 LNB589862:LNC589862 LDF589862:LDG589862 KTJ589862:KTK589862 KJN589862:KJO589862 JZR589862:JZS589862 JPV589862:JPW589862 JFZ589862:JGA589862 IWD589862:IWE589862 IMH589862:IMI589862 ICL589862:ICM589862 HSP589862:HSQ589862 HIT589862:HIU589862 GYX589862:GYY589862 GPB589862:GPC589862 GFF589862:GFG589862 FVJ589862:FVK589862 FLN589862:FLO589862 FBR589862:FBS589862 ERV589862:ERW589862 EHZ589862:EIA589862 DYD589862:DYE589862 DOH589862:DOI589862 DEL589862:DEM589862 CUP589862:CUQ589862 CKT589862:CKU589862 CAX589862:CAY589862 BRB589862:BRC589862 BHF589862:BHG589862 AXJ589862:AXK589862 ANN589862:ANO589862 ADR589862:ADS589862 TV589862:TW589862 JZ589862:KA589862 AD589862:AE589862 WWL524326:WWM524326 WMP524326:WMQ524326 WCT524326:WCU524326 VSX524326:VSY524326 VJB524326:VJC524326 UZF524326:UZG524326 UPJ524326:UPK524326 UFN524326:UFO524326 TVR524326:TVS524326 TLV524326:TLW524326 TBZ524326:TCA524326 SSD524326:SSE524326 SIH524326:SII524326 RYL524326:RYM524326 ROP524326:ROQ524326 RET524326:REU524326 QUX524326:QUY524326 QLB524326:QLC524326 QBF524326:QBG524326 PRJ524326:PRK524326 PHN524326:PHO524326 OXR524326:OXS524326 ONV524326:ONW524326 ODZ524326:OEA524326 NUD524326:NUE524326 NKH524326:NKI524326 NAL524326:NAM524326 MQP524326:MQQ524326 MGT524326:MGU524326 LWX524326:LWY524326 LNB524326:LNC524326 LDF524326:LDG524326 KTJ524326:KTK524326 KJN524326:KJO524326 JZR524326:JZS524326 JPV524326:JPW524326 JFZ524326:JGA524326 IWD524326:IWE524326 IMH524326:IMI524326 ICL524326:ICM524326 HSP524326:HSQ524326 HIT524326:HIU524326 GYX524326:GYY524326 GPB524326:GPC524326 GFF524326:GFG524326 FVJ524326:FVK524326 FLN524326:FLO524326 FBR524326:FBS524326 ERV524326:ERW524326 EHZ524326:EIA524326 DYD524326:DYE524326 DOH524326:DOI524326 DEL524326:DEM524326 CUP524326:CUQ524326 CKT524326:CKU524326 CAX524326:CAY524326 BRB524326:BRC524326 BHF524326:BHG524326 AXJ524326:AXK524326 ANN524326:ANO524326 ADR524326:ADS524326 TV524326:TW524326 JZ524326:KA524326 AD524326:AE524326 WWL458790:WWM458790 WMP458790:WMQ458790 WCT458790:WCU458790 VSX458790:VSY458790 VJB458790:VJC458790 UZF458790:UZG458790 UPJ458790:UPK458790 UFN458790:UFO458790 TVR458790:TVS458790 TLV458790:TLW458790 TBZ458790:TCA458790 SSD458790:SSE458790 SIH458790:SII458790 RYL458790:RYM458790 ROP458790:ROQ458790 RET458790:REU458790 QUX458790:QUY458790 QLB458790:QLC458790 QBF458790:QBG458790 PRJ458790:PRK458790 PHN458790:PHO458790 OXR458790:OXS458790 ONV458790:ONW458790 ODZ458790:OEA458790 NUD458790:NUE458790 NKH458790:NKI458790 NAL458790:NAM458790 MQP458790:MQQ458790 MGT458790:MGU458790 LWX458790:LWY458790 LNB458790:LNC458790 LDF458790:LDG458790 KTJ458790:KTK458790 KJN458790:KJO458790 JZR458790:JZS458790 JPV458790:JPW458790 JFZ458790:JGA458790 IWD458790:IWE458790 IMH458790:IMI458790 ICL458790:ICM458790 HSP458790:HSQ458790 HIT458790:HIU458790 GYX458790:GYY458790 GPB458790:GPC458790 GFF458790:GFG458790 FVJ458790:FVK458790 FLN458790:FLO458790 FBR458790:FBS458790 ERV458790:ERW458790 EHZ458790:EIA458790 DYD458790:DYE458790 DOH458790:DOI458790 DEL458790:DEM458790 CUP458790:CUQ458790 CKT458790:CKU458790 CAX458790:CAY458790 BRB458790:BRC458790 BHF458790:BHG458790 AXJ458790:AXK458790 ANN458790:ANO458790 ADR458790:ADS458790 TV458790:TW458790 JZ458790:KA458790 AD458790:AE458790 WWL393254:WWM393254 WMP393254:WMQ393254 WCT393254:WCU393254 VSX393254:VSY393254 VJB393254:VJC393254 UZF393254:UZG393254 UPJ393254:UPK393254 UFN393254:UFO393254 TVR393254:TVS393254 TLV393254:TLW393254 TBZ393254:TCA393254 SSD393254:SSE393254 SIH393254:SII393254 RYL393254:RYM393254 ROP393254:ROQ393254 RET393254:REU393254 QUX393254:QUY393254 QLB393254:QLC393254 QBF393254:QBG393254 PRJ393254:PRK393254 PHN393254:PHO393254 OXR393254:OXS393254 ONV393254:ONW393254 ODZ393254:OEA393254 NUD393254:NUE393254 NKH393254:NKI393254 NAL393254:NAM393254 MQP393254:MQQ393254 MGT393254:MGU393254 LWX393254:LWY393254 LNB393254:LNC393254 LDF393254:LDG393254 KTJ393254:KTK393254 KJN393254:KJO393254 JZR393254:JZS393254 JPV393254:JPW393254 JFZ393254:JGA393254 IWD393254:IWE393254 IMH393254:IMI393254 ICL393254:ICM393254 HSP393254:HSQ393254 HIT393254:HIU393254 GYX393254:GYY393254 GPB393254:GPC393254 GFF393254:GFG393254 FVJ393254:FVK393254 FLN393254:FLO393254 FBR393254:FBS393254 ERV393254:ERW393254 EHZ393254:EIA393254 DYD393254:DYE393254 DOH393254:DOI393254 DEL393254:DEM393254 CUP393254:CUQ393254 CKT393254:CKU393254 CAX393254:CAY393254 BRB393254:BRC393254 BHF393254:BHG393254 AXJ393254:AXK393254 ANN393254:ANO393254 ADR393254:ADS393254 TV393254:TW393254 JZ393254:KA393254 AD393254:AE393254 WWL327718:WWM327718 WMP327718:WMQ327718 WCT327718:WCU327718 VSX327718:VSY327718 VJB327718:VJC327718 UZF327718:UZG327718 UPJ327718:UPK327718 UFN327718:UFO327718 TVR327718:TVS327718 TLV327718:TLW327718 TBZ327718:TCA327718 SSD327718:SSE327718 SIH327718:SII327718 RYL327718:RYM327718 ROP327718:ROQ327718 RET327718:REU327718 QUX327718:QUY327718 QLB327718:QLC327718 QBF327718:QBG327718 PRJ327718:PRK327718 PHN327718:PHO327718 OXR327718:OXS327718 ONV327718:ONW327718 ODZ327718:OEA327718 NUD327718:NUE327718 NKH327718:NKI327718 NAL327718:NAM327718 MQP327718:MQQ327718 MGT327718:MGU327718 LWX327718:LWY327718 LNB327718:LNC327718 LDF327718:LDG327718 KTJ327718:KTK327718 KJN327718:KJO327718 JZR327718:JZS327718 JPV327718:JPW327718 JFZ327718:JGA327718 IWD327718:IWE327718 IMH327718:IMI327718 ICL327718:ICM327718 HSP327718:HSQ327718 HIT327718:HIU327718 GYX327718:GYY327718 GPB327718:GPC327718 GFF327718:GFG327718 FVJ327718:FVK327718 FLN327718:FLO327718 FBR327718:FBS327718 ERV327718:ERW327718 EHZ327718:EIA327718 DYD327718:DYE327718 DOH327718:DOI327718 DEL327718:DEM327718 CUP327718:CUQ327718 CKT327718:CKU327718 CAX327718:CAY327718 BRB327718:BRC327718 BHF327718:BHG327718 AXJ327718:AXK327718 ANN327718:ANO327718 ADR327718:ADS327718 TV327718:TW327718 JZ327718:KA327718 AD327718:AE327718 WWL262182:WWM262182 WMP262182:WMQ262182 WCT262182:WCU262182 VSX262182:VSY262182 VJB262182:VJC262182 UZF262182:UZG262182 UPJ262182:UPK262182 UFN262182:UFO262182 TVR262182:TVS262182 TLV262182:TLW262182 TBZ262182:TCA262182 SSD262182:SSE262182 SIH262182:SII262182 RYL262182:RYM262182 ROP262182:ROQ262182 RET262182:REU262182 QUX262182:QUY262182 QLB262182:QLC262182 QBF262182:QBG262182 PRJ262182:PRK262182 PHN262182:PHO262182 OXR262182:OXS262182 ONV262182:ONW262182 ODZ262182:OEA262182 NUD262182:NUE262182 NKH262182:NKI262182 NAL262182:NAM262182 MQP262182:MQQ262182 MGT262182:MGU262182 LWX262182:LWY262182 LNB262182:LNC262182 LDF262182:LDG262182 KTJ262182:KTK262182 KJN262182:KJO262182 JZR262182:JZS262182 JPV262182:JPW262182 JFZ262182:JGA262182 IWD262182:IWE262182 IMH262182:IMI262182 ICL262182:ICM262182 HSP262182:HSQ262182 HIT262182:HIU262182 GYX262182:GYY262182 GPB262182:GPC262182 GFF262182:GFG262182 FVJ262182:FVK262182 FLN262182:FLO262182 FBR262182:FBS262182 ERV262182:ERW262182 EHZ262182:EIA262182 DYD262182:DYE262182 DOH262182:DOI262182 DEL262182:DEM262182 CUP262182:CUQ262182 CKT262182:CKU262182 CAX262182:CAY262182 BRB262182:BRC262182 BHF262182:BHG262182 AXJ262182:AXK262182 ANN262182:ANO262182 ADR262182:ADS262182 TV262182:TW262182 JZ262182:KA262182 AD262182:AE262182 WWL196646:WWM196646 WMP196646:WMQ196646 WCT196646:WCU196646 VSX196646:VSY196646 VJB196646:VJC196646 UZF196646:UZG196646 UPJ196646:UPK196646 UFN196646:UFO196646 TVR196646:TVS196646 TLV196646:TLW196646 TBZ196646:TCA196646 SSD196646:SSE196646 SIH196646:SII196646 RYL196646:RYM196646 ROP196646:ROQ196646 RET196646:REU196646 QUX196646:QUY196646 QLB196646:QLC196646 QBF196646:QBG196646 PRJ196646:PRK196646 PHN196646:PHO196646 OXR196646:OXS196646 ONV196646:ONW196646 ODZ196646:OEA196646 NUD196646:NUE196646 NKH196646:NKI196646 NAL196646:NAM196646 MQP196646:MQQ196646 MGT196646:MGU196646 LWX196646:LWY196646 LNB196646:LNC196646 LDF196646:LDG196646 KTJ196646:KTK196646 KJN196646:KJO196646 JZR196646:JZS196646 JPV196646:JPW196646 JFZ196646:JGA196646 IWD196646:IWE196646 IMH196646:IMI196646 ICL196646:ICM196646 HSP196646:HSQ196646 HIT196646:HIU196646 GYX196646:GYY196646 GPB196646:GPC196646 GFF196646:GFG196646 FVJ196646:FVK196646 FLN196646:FLO196646 FBR196646:FBS196646 ERV196646:ERW196646 EHZ196646:EIA196646 DYD196646:DYE196646 DOH196646:DOI196646 DEL196646:DEM196646 CUP196646:CUQ196646 CKT196646:CKU196646 CAX196646:CAY196646 BRB196646:BRC196646 BHF196646:BHG196646 AXJ196646:AXK196646 ANN196646:ANO196646 ADR196646:ADS196646 TV196646:TW196646 JZ196646:KA196646 AD196646:AE196646 WWL131110:WWM131110 WMP131110:WMQ131110 WCT131110:WCU131110 VSX131110:VSY131110 VJB131110:VJC131110 UZF131110:UZG131110 UPJ131110:UPK131110 UFN131110:UFO131110 TVR131110:TVS131110 TLV131110:TLW131110 TBZ131110:TCA131110 SSD131110:SSE131110 SIH131110:SII131110 RYL131110:RYM131110 ROP131110:ROQ131110 RET131110:REU131110 QUX131110:QUY131110 QLB131110:QLC131110 QBF131110:QBG131110 PRJ131110:PRK131110 PHN131110:PHO131110 OXR131110:OXS131110 ONV131110:ONW131110 ODZ131110:OEA131110 NUD131110:NUE131110 NKH131110:NKI131110 NAL131110:NAM131110 MQP131110:MQQ131110 MGT131110:MGU131110 LWX131110:LWY131110 LNB131110:LNC131110 LDF131110:LDG131110 KTJ131110:KTK131110 KJN131110:KJO131110 JZR131110:JZS131110 JPV131110:JPW131110 JFZ131110:JGA131110 IWD131110:IWE131110 IMH131110:IMI131110 ICL131110:ICM131110 HSP131110:HSQ131110 HIT131110:HIU131110 GYX131110:GYY131110 GPB131110:GPC131110 GFF131110:GFG131110 FVJ131110:FVK131110 FLN131110:FLO131110 FBR131110:FBS131110 ERV131110:ERW131110 EHZ131110:EIA131110 DYD131110:DYE131110 DOH131110:DOI131110 DEL131110:DEM131110 CUP131110:CUQ131110 CKT131110:CKU131110 CAX131110:CAY131110 BRB131110:BRC131110 BHF131110:BHG131110 AXJ131110:AXK131110 ANN131110:ANO131110 ADR131110:ADS131110 TV131110:TW131110 JZ131110:KA131110 AD131110:AE131110 WWL65574:WWM65574 WMP65574:WMQ65574 WCT65574:WCU65574 VSX65574:VSY65574 VJB65574:VJC65574 UZF65574:UZG65574 UPJ65574:UPK65574 UFN65574:UFO65574 TVR65574:TVS65574 TLV65574:TLW65574 TBZ65574:TCA65574 SSD65574:SSE65574 SIH65574:SII65574 RYL65574:RYM65574 ROP65574:ROQ65574 RET65574:REU65574 QUX65574:QUY65574 QLB65574:QLC65574 QBF65574:QBG65574 PRJ65574:PRK65574 PHN65574:PHO65574 OXR65574:OXS65574 ONV65574:ONW65574 ODZ65574:OEA65574 NUD65574:NUE65574 NKH65574:NKI65574 NAL65574:NAM65574 MQP65574:MQQ65574 MGT65574:MGU65574 LWX65574:LWY65574 LNB65574:LNC65574 LDF65574:LDG65574 KTJ65574:KTK65574 KJN65574:KJO65574 JZR65574:JZS65574 JPV65574:JPW65574 JFZ65574:JGA65574 IWD65574:IWE65574 IMH65574:IMI65574 ICL65574:ICM65574 HSP65574:HSQ65574 HIT65574:HIU65574 GYX65574:GYY65574 GPB65574:GPC65574 GFF65574:GFG65574 FVJ65574:FVK65574 FLN65574:FLO65574 FBR65574:FBS65574 ERV65574:ERW65574 EHZ65574:EIA65574 DYD65574:DYE65574 DOH65574:DOI65574 DEL65574:DEM65574 CUP65574:CUQ65574 CKT65574:CKU65574 CAX65574:CAY65574 BRB65574:BRC65574 BHF65574:BHG65574 AXJ65574:AXK65574 ANN65574:ANO65574 ADR65574:ADS65574 TV65574:TW65574 JZ65574:KA65574 AD65574:AE65574 WWL983075:WWM983075 WMP983075:WMQ983075 WCT983075:WCU983075 VSX983075:VSY983075 VJB983075:VJC983075 UZF983075:UZG983075 UPJ983075:UPK983075 UFN983075:UFO983075 TVR983075:TVS983075 TLV983075:TLW983075 TBZ983075:TCA983075 SSD983075:SSE983075 SIH983075:SII983075 RYL983075:RYM983075 ROP983075:ROQ983075 RET983075:REU983075 QUX983075:QUY983075 QLB983075:QLC983075 QBF983075:QBG983075 PRJ983075:PRK983075 PHN983075:PHO983075 OXR983075:OXS983075 ONV983075:ONW983075 ODZ983075:OEA983075 NUD983075:NUE983075 NKH983075:NKI983075 NAL983075:NAM983075 MQP983075:MQQ983075 MGT983075:MGU983075 LWX983075:LWY983075 LNB983075:LNC983075 LDF983075:LDG983075 KTJ983075:KTK983075 KJN983075:KJO983075 JZR983075:JZS983075 JPV983075:JPW983075 JFZ983075:JGA983075 IWD983075:IWE983075 IMH983075:IMI983075 ICL983075:ICM983075 HSP983075:HSQ983075 HIT983075:HIU983075 GYX983075:GYY983075 GPB983075:GPC983075 GFF983075:GFG983075 FVJ983075:FVK983075 FLN983075:FLO983075 FBR983075:FBS983075 ERV983075:ERW983075 EHZ983075:EIA983075 DYD983075:DYE983075 DOH983075:DOI983075 DEL983075:DEM983075 CUP983075:CUQ983075 CKT983075:CKU983075 CAX983075:CAY983075 BRB983075:BRC983075 BHF983075:BHG983075 AXJ983075:AXK983075 ANN983075:ANO983075 ADR983075:ADS983075 TV983075:TW983075 JZ983075:KA983075 AD983075:AE983075 WWL917539:WWM917539 WMP917539:WMQ917539 WCT917539:WCU917539 VSX917539:VSY917539 VJB917539:VJC917539 UZF917539:UZG917539 UPJ917539:UPK917539 UFN917539:UFO917539 TVR917539:TVS917539 TLV917539:TLW917539 TBZ917539:TCA917539 SSD917539:SSE917539 SIH917539:SII917539 RYL917539:RYM917539 ROP917539:ROQ917539 RET917539:REU917539 QUX917539:QUY917539 QLB917539:QLC917539 QBF917539:QBG917539 PRJ917539:PRK917539 PHN917539:PHO917539 OXR917539:OXS917539 ONV917539:ONW917539 ODZ917539:OEA917539 NUD917539:NUE917539 NKH917539:NKI917539 NAL917539:NAM917539 MQP917539:MQQ917539 MGT917539:MGU917539 LWX917539:LWY917539 LNB917539:LNC917539 LDF917539:LDG917539 KTJ917539:KTK917539 KJN917539:KJO917539 JZR917539:JZS917539 JPV917539:JPW917539 JFZ917539:JGA917539 IWD917539:IWE917539 IMH917539:IMI917539 ICL917539:ICM917539 HSP917539:HSQ917539 HIT917539:HIU917539 GYX917539:GYY917539 GPB917539:GPC917539 GFF917539:GFG917539 FVJ917539:FVK917539 FLN917539:FLO917539 FBR917539:FBS917539 ERV917539:ERW917539 EHZ917539:EIA917539 DYD917539:DYE917539 DOH917539:DOI917539 DEL917539:DEM917539 CUP917539:CUQ917539 CKT917539:CKU917539 CAX917539:CAY917539 BRB917539:BRC917539 BHF917539:BHG917539 AXJ917539:AXK917539 ANN917539:ANO917539 ADR917539:ADS917539 TV917539:TW917539 JZ917539:KA917539 AD917539:AE917539 WWL852003:WWM852003 WMP852003:WMQ852003 WCT852003:WCU852003 VSX852003:VSY852003 VJB852003:VJC852003 UZF852003:UZG852003 UPJ852003:UPK852003 UFN852003:UFO852003 TVR852003:TVS852003 TLV852003:TLW852003 TBZ852003:TCA852003 SSD852003:SSE852003 SIH852003:SII852003 RYL852003:RYM852003 ROP852003:ROQ852003 RET852003:REU852003 QUX852003:QUY852003 QLB852003:QLC852003 QBF852003:QBG852003 PRJ852003:PRK852003 PHN852003:PHO852003 OXR852003:OXS852003 ONV852003:ONW852003 ODZ852003:OEA852003 NUD852003:NUE852003 NKH852003:NKI852003 NAL852003:NAM852003 MQP852003:MQQ852003 MGT852003:MGU852003 LWX852003:LWY852003 LNB852003:LNC852003 LDF852003:LDG852003 KTJ852003:KTK852003 KJN852003:KJO852003 JZR852003:JZS852003 JPV852003:JPW852003 JFZ852003:JGA852003 IWD852003:IWE852003 IMH852003:IMI852003 ICL852003:ICM852003 HSP852003:HSQ852003 HIT852003:HIU852003 GYX852003:GYY852003 GPB852003:GPC852003 GFF852003:GFG852003 FVJ852003:FVK852003 FLN852003:FLO852003 FBR852003:FBS852003 ERV852003:ERW852003 EHZ852003:EIA852003 DYD852003:DYE852003 DOH852003:DOI852003 DEL852003:DEM852003 CUP852003:CUQ852003 CKT852003:CKU852003 CAX852003:CAY852003 BRB852003:BRC852003 BHF852003:BHG852003 AXJ852003:AXK852003 ANN852003:ANO852003 ADR852003:ADS852003 TV852003:TW852003 JZ852003:KA852003 AD852003:AE852003 WWL786467:WWM786467 WMP786467:WMQ786467 WCT786467:WCU786467 VSX786467:VSY786467 VJB786467:VJC786467 UZF786467:UZG786467 UPJ786467:UPK786467 UFN786467:UFO786467 TVR786467:TVS786467 TLV786467:TLW786467 TBZ786467:TCA786467 SSD786467:SSE786467 SIH786467:SII786467 RYL786467:RYM786467 ROP786467:ROQ786467 RET786467:REU786467 QUX786467:QUY786467 QLB786467:QLC786467 QBF786467:QBG786467 PRJ786467:PRK786467 PHN786467:PHO786467 OXR786467:OXS786467 ONV786467:ONW786467 ODZ786467:OEA786467 NUD786467:NUE786467 NKH786467:NKI786467 NAL786467:NAM786467 MQP786467:MQQ786467 MGT786467:MGU786467 LWX786467:LWY786467 LNB786467:LNC786467 LDF786467:LDG786467 KTJ786467:KTK786467 KJN786467:KJO786467 JZR786467:JZS786467 JPV786467:JPW786467 JFZ786467:JGA786467 IWD786467:IWE786467 IMH786467:IMI786467 ICL786467:ICM786467 HSP786467:HSQ786467 HIT786467:HIU786467 GYX786467:GYY786467 GPB786467:GPC786467 GFF786467:GFG786467 FVJ786467:FVK786467 FLN786467:FLO786467 FBR786467:FBS786467 ERV786467:ERW786467 EHZ786467:EIA786467 DYD786467:DYE786467 DOH786467:DOI786467 DEL786467:DEM786467 CUP786467:CUQ786467 CKT786467:CKU786467 CAX786467:CAY786467 BRB786467:BRC786467 BHF786467:BHG786467 AXJ786467:AXK786467 ANN786467:ANO786467 ADR786467:ADS786467 TV786467:TW786467 JZ786467:KA786467 AD786467:AE786467 WWL720931:WWM720931 WMP720931:WMQ720931 WCT720931:WCU720931 VSX720931:VSY720931 VJB720931:VJC720931 UZF720931:UZG720931 UPJ720931:UPK720931 UFN720931:UFO720931 TVR720931:TVS720931 TLV720931:TLW720931 TBZ720931:TCA720931 SSD720931:SSE720931 SIH720931:SII720931 RYL720931:RYM720931 ROP720931:ROQ720931 RET720931:REU720931 QUX720931:QUY720931 QLB720931:QLC720931 QBF720931:QBG720931 PRJ720931:PRK720931 PHN720931:PHO720931 OXR720931:OXS720931 ONV720931:ONW720931 ODZ720931:OEA720931 NUD720931:NUE720931 NKH720931:NKI720931 NAL720931:NAM720931 MQP720931:MQQ720931 MGT720931:MGU720931 LWX720931:LWY720931 LNB720931:LNC720931 LDF720931:LDG720931 KTJ720931:KTK720931 KJN720931:KJO720931 JZR720931:JZS720931 JPV720931:JPW720931 JFZ720931:JGA720931 IWD720931:IWE720931 IMH720931:IMI720931 ICL720931:ICM720931 HSP720931:HSQ720931 HIT720931:HIU720931 GYX720931:GYY720931 GPB720931:GPC720931 GFF720931:GFG720931 FVJ720931:FVK720931 FLN720931:FLO720931 FBR720931:FBS720931 ERV720931:ERW720931 EHZ720931:EIA720931 DYD720931:DYE720931 DOH720931:DOI720931 DEL720931:DEM720931 CUP720931:CUQ720931 CKT720931:CKU720931 CAX720931:CAY720931 BRB720931:BRC720931 BHF720931:BHG720931 AXJ720931:AXK720931 ANN720931:ANO720931 ADR720931:ADS720931 TV720931:TW720931 JZ720931:KA720931 AD720931:AE720931 WWL655395:WWM655395 WMP655395:WMQ655395 WCT655395:WCU655395 VSX655395:VSY655395 VJB655395:VJC655395 UZF655395:UZG655395 UPJ655395:UPK655395 UFN655395:UFO655395 TVR655395:TVS655395 TLV655395:TLW655395 TBZ655395:TCA655395 SSD655395:SSE655395 SIH655395:SII655395 RYL655395:RYM655395 ROP655395:ROQ655395 RET655395:REU655395 QUX655395:QUY655395 QLB655395:QLC655395 QBF655395:QBG655395 PRJ655395:PRK655395 PHN655395:PHO655395 OXR655395:OXS655395 ONV655395:ONW655395 ODZ655395:OEA655395 NUD655395:NUE655395 NKH655395:NKI655395 NAL655395:NAM655395 MQP655395:MQQ655395 MGT655395:MGU655395 LWX655395:LWY655395 LNB655395:LNC655395 LDF655395:LDG655395 KTJ655395:KTK655395 KJN655395:KJO655395 JZR655395:JZS655395 JPV655395:JPW655395 JFZ655395:JGA655395 IWD655395:IWE655395 IMH655395:IMI655395 ICL655395:ICM655395 HSP655395:HSQ655395 HIT655395:HIU655395 GYX655395:GYY655395 GPB655395:GPC655395 GFF655395:GFG655395 FVJ655395:FVK655395 FLN655395:FLO655395 FBR655395:FBS655395 ERV655395:ERW655395 EHZ655395:EIA655395 DYD655395:DYE655395 DOH655395:DOI655395 DEL655395:DEM655395 CUP655395:CUQ655395 CKT655395:CKU655395 CAX655395:CAY655395 BRB655395:BRC655395 BHF655395:BHG655395 AXJ655395:AXK655395 ANN655395:ANO655395 ADR655395:ADS655395 TV655395:TW655395 JZ655395:KA655395 AD655395:AE655395 WWL589859:WWM589859 WMP589859:WMQ589859 WCT589859:WCU589859 VSX589859:VSY589859 VJB589859:VJC589859 UZF589859:UZG589859 UPJ589859:UPK589859 UFN589859:UFO589859 TVR589859:TVS589859 TLV589859:TLW589859 TBZ589859:TCA589859 SSD589859:SSE589859 SIH589859:SII589859 RYL589859:RYM589859 ROP589859:ROQ589859 RET589859:REU589859 QUX589859:QUY589859 QLB589859:QLC589859 QBF589859:QBG589859 PRJ589859:PRK589859 PHN589859:PHO589859 OXR589859:OXS589859 ONV589859:ONW589859 ODZ589859:OEA589859 NUD589859:NUE589859 NKH589859:NKI589859 NAL589859:NAM589859 MQP589859:MQQ589859 MGT589859:MGU589859 LWX589859:LWY589859 LNB589859:LNC589859 LDF589859:LDG589859 KTJ589859:KTK589859 KJN589859:KJO589859 JZR589859:JZS589859 JPV589859:JPW589859 JFZ589859:JGA589859 IWD589859:IWE589859 IMH589859:IMI589859 ICL589859:ICM589859 HSP589859:HSQ589859 HIT589859:HIU589859 GYX589859:GYY589859 GPB589859:GPC589859 GFF589859:GFG589859 FVJ589859:FVK589859 FLN589859:FLO589859 FBR589859:FBS589859 ERV589859:ERW589859 EHZ589859:EIA589859 DYD589859:DYE589859 DOH589859:DOI589859 DEL589859:DEM589859 CUP589859:CUQ589859 CKT589859:CKU589859 CAX589859:CAY589859 BRB589859:BRC589859 BHF589859:BHG589859 AXJ589859:AXK589859 ANN589859:ANO589859 ADR589859:ADS589859 TV589859:TW589859 JZ589859:KA589859 AD589859:AE589859 WWL524323:WWM524323 WMP524323:WMQ524323 WCT524323:WCU524323 VSX524323:VSY524323 VJB524323:VJC524323 UZF524323:UZG524323 UPJ524323:UPK524323 UFN524323:UFO524323 TVR524323:TVS524323 TLV524323:TLW524323 TBZ524323:TCA524323 SSD524323:SSE524323 SIH524323:SII524323 RYL524323:RYM524323 ROP524323:ROQ524323 RET524323:REU524323 QUX524323:QUY524323 QLB524323:QLC524323 QBF524323:QBG524323 PRJ524323:PRK524323 PHN524323:PHO524323 OXR524323:OXS524323 ONV524323:ONW524323 ODZ524323:OEA524323 NUD524323:NUE524323 NKH524323:NKI524323 NAL524323:NAM524323 MQP524323:MQQ524323 MGT524323:MGU524323 LWX524323:LWY524323 LNB524323:LNC524323 LDF524323:LDG524323 KTJ524323:KTK524323 KJN524323:KJO524323 JZR524323:JZS524323 JPV524323:JPW524323 JFZ524323:JGA524323 IWD524323:IWE524323 IMH524323:IMI524323 ICL524323:ICM524323 HSP524323:HSQ524323 HIT524323:HIU524323 GYX524323:GYY524323 GPB524323:GPC524323 GFF524323:GFG524323 FVJ524323:FVK524323 FLN524323:FLO524323 FBR524323:FBS524323 ERV524323:ERW524323 EHZ524323:EIA524323 DYD524323:DYE524323 DOH524323:DOI524323 DEL524323:DEM524323 CUP524323:CUQ524323 CKT524323:CKU524323 CAX524323:CAY524323 BRB524323:BRC524323 BHF524323:BHG524323 AXJ524323:AXK524323 ANN524323:ANO524323 ADR524323:ADS524323 TV524323:TW524323 JZ524323:KA524323 AD524323:AE524323 WWL458787:WWM458787 WMP458787:WMQ458787 WCT458787:WCU458787 VSX458787:VSY458787 VJB458787:VJC458787 UZF458787:UZG458787 UPJ458787:UPK458787 UFN458787:UFO458787 TVR458787:TVS458787 TLV458787:TLW458787 TBZ458787:TCA458787 SSD458787:SSE458787 SIH458787:SII458787 RYL458787:RYM458787 ROP458787:ROQ458787 RET458787:REU458787 QUX458787:QUY458787 QLB458787:QLC458787 QBF458787:QBG458787 PRJ458787:PRK458787 PHN458787:PHO458787 OXR458787:OXS458787 ONV458787:ONW458787 ODZ458787:OEA458787 NUD458787:NUE458787 NKH458787:NKI458787 NAL458787:NAM458787 MQP458787:MQQ458787 MGT458787:MGU458787 LWX458787:LWY458787 LNB458787:LNC458787 LDF458787:LDG458787 KTJ458787:KTK458787 KJN458787:KJO458787 JZR458787:JZS458787 JPV458787:JPW458787 JFZ458787:JGA458787 IWD458787:IWE458787 IMH458787:IMI458787 ICL458787:ICM458787 HSP458787:HSQ458787 HIT458787:HIU458787 GYX458787:GYY458787 GPB458787:GPC458787 GFF458787:GFG458787 FVJ458787:FVK458787 FLN458787:FLO458787 FBR458787:FBS458787 ERV458787:ERW458787 EHZ458787:EIA458787 DYD458787:DYE458787 DOH458787:DOI458787 DEL458787:DEM458787 CUP458787:CUQ458787 CKT458787:CKU458787 CAX458787:CAY458787 BRB458787:BRC458787 BHF458787:BHG458787 AXJ458787:AXK458787 ANN458787:ANO458787 ADR458787:ADS458787 TV458787:TW458787 JZ458787:KA458787 AD458787:AE458787 WWL393251:WWM393251 WMP393251:WMQ393251 WCT393251:WCU393251 VSX393251:VSY393251 VJB393251:VJC393251 UZF393251:UZG393251 UPJ393251:UPK393251 UFN393251:UFO393251 TVR393251:TVS393251 TLV393251:TLW393251 TBZ393251:TCA393251 SSD393251:SSE393251 SIH393251:SII393251 RYL393251:RYM393251 ROP393251:ROQ393251 RET393251:REU393251 QUX393251:QUY393251 QLB393251:QLC393251 QBF393251:QBG393251 PRJ393251:PRK393251 PHN393251:PHO393251 OXR393251:OXS393251 ONV393251:ONW393251 ODZ393251:OEA393251 NUD393251:NUE393251 NKH393251:NKI393251 NAL393251:NAM393251 MQP393251:MQQ393251 MGT393251:MGU393251 LWX393251:LWY393251 LNB393251:LNC393251 LDF393251:LDG393251 KTJ393251:KTK393251 KJN393251:KJO393251 JZR393251:JZS393251 JPV393251:JPW393251 JFZ393251:JGA393251 IWD393251:IWE393251 IMH393251:IMI393251 ICL393251:ICM393251 HSP393251:HSQ393251 HIT393251:HIU393251 GYX393251:GYY393251 GPB393251:GPC393251 GFF393251:GFG393251 FVJ393251:FVK393251 FLN393251:FLO393251 FBR393251:FBS393251 ERV393251:ERW393251 EHZ393251:EIA393251 DYD393251:DYE393251 DOH393251:DOI393251 DEL393251:DEM393251 CUP393251:CUQ393251 CKT393251:CKU393251 CAX393251:CAY393251 BRB393251:BRC393251 BHF393251:BHG393251 AXJ393251:AXK393251 ANN393251:ANO393251 ADR393251:ADS393251 TV393251:TW393251 JZ393251:KA393251 AD393251:AE393251 WWL327715:WWM327715 WMP327715:WMQ327715 WCT327715:WCU327715 VSX327715:VSY327715 VJB327715:VJC327715 UZF327715:UZG327715 UPJ327715:UPK327715 UFN327715:UFO327715 TVR327715:TVS327715 TLV327715:TLW327715 TBZ327715:TCA327715 SSD327715:SSE327715 SIH327715:SII327715 RYL327715:RYM327715 ROP327715:ROQ327715 RET327715:REU327715 QUX327715:QUY327715 QLB327715:QLC327715 QBF327715:QBG327715 PRJ327715:PRK327715 PHN327715:PHO327715 OXR327715:OXS327715 ONV327715:ONW327715 ODZ327715:OEA327715 NUD327715:NUE327715 NKH327715:NKI327715 NAL327715:NAM327715 MQP327715:MQQ327715 MGT327715:MGU327715 LWX327715:LWY327715 LNB327715:LNC327715 LDF327715:LDG327715 KTJ327715:KTK327715 KJN327715:KJO327715 JZR327715:JZS327715 JPV327715:JPW327715 JFZ327715:JGA327715 IWD327715:IWE327715 IMH327715:IMI327715 ICL327715:ICM327715 HSP327715:HSQ327715 HIT327715:HIU327715 GYX327715:GYY327715 GPB327715:GPC327715 GFF327715:GFG327715 FVJ327715:FVK327715 FLN327715:FLO327715 FBR327715:FBS327715 ERV327715:ERW327715 EHZ327715:EIA327715 DYD327715:DYE327715 DOH327715:DOI327715 DEL327715:DEM327715 CUP327715:CUQ327715 CKT327715:CKU327715 CAX327715:CAY327715 BRB327715:BRC327715 BHF327715:BHG327715 AXJ327715:AXK327715 ANN327715:ANO327715 ADR327715:ADS327715 TV327715:TW327715 JZ327715:KA327715 AD327715:AE327715 WWL262179:WWM262179 WMP262179:WMQ262179 WCT262179:WCU262179 VSX262179:VSY262179 VJB262179:VJC262179 UZF262179:UZG262179 UPJ262179:UPK262179 UFN262179:UFO262179 TVR262179:TVS262179 TLV262179:TLW262179 TBZ262179:TCA262179 SSD262179:SSE262179 SIH262179:SII262179 RYL262179:RYM262179 ROP262179:ROQ262179 RET262179:REU262179 QUX262179:QUY262179 QLB262179:QLC262179 QBF262179:QBG262179 PRJ262179:PRK262179 PHN262179:PHO262179 OXR262179:OXS262179 ONV262179:ONW262179 ODZ262179:OEA262179 NUD262179:NUE262179 NKH262179:NKI262179 NAL262179:NAM262179 MQP262179:MQQ262179 MGT262179:MGU262179 LWX262179:LWY262179 LNB262179:LNC262179 LDF262179:LDG262179 KTJ262179:KTK262179 KJN262179:KJO262179 JZR262179:JZS262179 JPV262179:JPW262179 JFZ262179:JGA262179 IWD262179:IWE262179 IMH262179:IMI262179 ICL262179:ICM262179 HSP262179:HSQ262179 HIT262179:HIU262179 GYX262179:GYY262179 GPB262179:GPC262179 GFF262179:GFG262179 FVJ262179:FVK262179 FLN262179:FLO262179 FBR262179:FBS262179 ERV262179:ERW262179 EHZ262179:EIA262179 DYD262179:DYE262179 DOH262179:DOI262179 DEL262179:DEM262179 CUP262179:CUQ262179 CKT262179:CKU262179 CAX262179:CAY262179 BRB262179:BRC262179 BHF262179:BHG262179 AXJ262179:AXK262179 ANN262179:ANO262179 ADR262179:ADS262179 TV262179:TW262179 JZ262179:KA262179 AD262179:AE262179 WWL196643:WWM196643 WMP196643:WMQ196643 WCT196643:WCU196643 VSX196643:VSY196643 VJB196643:VJC196643 UZF196643:UZG196643 UPJ196643:UPK196643 UFN196643:UFO196643 TVR196643:TVS196643 TLV196643:TLW196643 TBZ196643:TCA196643 SSD196643:SSE196643 SIH196643:SII196643 RYL196643:RYM196643 ROP196643:ROQ196643 RET196643:REU196643 QUX196643:QUY196643 QLB196643:QLC196643 QBF196643:QBG196643 PRJ196643:PRK196643 PHN196643:PHO196643 OXR196643:OXS196643 ONV196643:ONW196643 ODZ196643:OEA196643 NUD196643:NUE196643 NKH196643:NKI196643 NAL196643:NAM196643 MQP196643:MQQ196643 MGT196643:MGU196643 LWX196643:LWY196643 LNB196643:LNC196643 LDF196643:LDG196643 KTJ196643:KTK196643 KJN196643:KJO196643 JZR196643:JZS196643 JPV196643:JPW196643 JFZ196643:JGA196643 IWD196643:IWE196643 IMH196643:IMI196643 ICL196643:ICM196643 HSP196643:HSQ196643 HIT196643:HIU196643 GYX196643:GYY196643 GPB196643:GPC196643 GFF196643:GFG196643 FVJ196643:FVK196643 FLN196643:FLO196643 FBR196643:FBS196643 ERV196643:ERW196643 EHZ196643:EIA196643 DYD196643:DYE196643 DOH196643:DOI196643 DEL196643:DEM196643 CUP196643:CUQ196643 CKT196643:CKU196643 CAX196643:CAY196643 BRB196643:BRC196643 BHF196643:BHG196643 AXJ196643:AXK196643 ANN196643:ANO196643 ADR196643:ADS196643 TV196643:TW196643 JZ196643:KA196643 AD196643:AE196643 WWL131107:WWM131107 WMP131107:WMQ131107 WCT131107:WCU131107 VSX131107:VSY131107 VJB131107:VJC131107 UZF131107:UZG131107 UPJ131107:UPK131107 UFN131107:UFO131107 TVR131107:TVS131107 TLV131107:TLW131107 TBZ131107:TCA131107 SSD131107:SSE131107 SIH131107:SII131107 RYL131107:RYM131107 ROP131107:ROQ131107 RET131107:REU131107 QUX131107:QUY131107 QLB131107:QLC131107 QBF131107:QBG131107 PRJ131107:PRK131107 PHN131107:PHO131107 OXR131107:OXS131107 ONV131107:ONW131107 ODZ131107:OEA131107 NUD131107:NUE131107 NKH131107:NKI131107 NAL131107:NAM131107 MQP131107:MQQ131107 MGT131107:MGU131107 LWX131107:LWY131107 LNB131107:LNC131107 LDF131107:LDG131107 KTJ131107:KTK131107 KJN131107:KJO131107 JZR131107:JZS131107 JPV131107:JPW131107 JFZ131107:JGA131107 IWD131107:IWE131107 IMH131107:IMI131107 ICL131107:ICM131107 HSP131107:HSQ131107 HIT131107:HIU131107 GYX131107:GYY131107 GPB131107:GPC131107 GFF131107:GFG131107 FVJ131107:FVK131107 FLN131107:FLO131107 FBR131107:FBS131107 ERV131107:ERW131107 EHZ131107:EIA131107 DYD131107:DYE131107 DOH131107:DOI131107 DEL131107:DEM131107 CUP131107:CUQ131107 CKT131107:CKU131107 CAX131107:CAY131107 BRB131107:BRC131107 BHF131107:BHG131107 AXJ131107:AXK131107 ANN131107:ANO131107 ADR131107:ADS131107 TV131107:TW131107 JZ131107:KA131107 AD131107:AE131107 WWL65571:WWM65571 WMP65571:WMQ65571 WCT65571:WCU65571 VSX65571:VSY65571 VJB65571:VJC65571 UZF65571:UZG65571 UPJ65571:UPK65571 UFN65571:UFO65571 TVR65571:TVS65571 TLV65571:TLW65571 TBZ65571:TCA65571 SSD65571:SSE65571 SIH65571:SII65571 RYL65571:RYM65571 ROP65571:ROQ65571 RET65571:REU65571 QUX65571:QUY65571 QLB65571:QLC65571 QBF65571:QBG65571 PRJ65571:PRK65571 PHN65571:PHO65571 OXR65571:OXS65571 ONV65571:ONW65571 ODZ65571:OEA65571 NUD65571:NUE65571 NKH65571:NKI65571 NAL65571:NAM65571 MQP65571:MQQ65571 MGT65571:MGU65571 LWX65571:LWY65571 LNB65571:LNC65571 LDF65571:LDG65571 KTJ65571:KTK65571 KJN65571:KJO65571 JZR65571:JZS65571 JPV65571:JPW65571 JFZ65571:JGA65571 IWD65571:IWE65571 IMH65571:IMI65571 ICL65571:ICM65571 HSP65571:HSQ65571 HIT65571:HIU65571 GYX65571:GYY65571 GPB65571:GPC65571 GFF65571:GFG65571 FVJ65571:FVK65571 FLN65571:FLO65571 FBR65571:FBS65571 ERV65571:ERW65571 EHZ65571:EIA65571 DYD65571:DYE65571 DOH65571:DOI65571 DEL65571:DEM65571 CUP65571:CUQ65571 CKT65571:CKU65571 CAX65571:CAY65571 BRB65571:BRC65571 BHF65571:BHG65571 AXJ65571:AXK65571 ANN65571:ANO65571 ADR65571:ADS65571 TV65571:TW65571 JZ65571:KA65571 AD65571:AE65571 WWL983072:WWM983072 WMP983072:WMQ983072 WCT983072:WCU983072 VSX983072:VSY983072 VJB983072:VJC983072 UZF983072:UZG983072 UPJ983072:UPK983072 UFN983072:UFO983072 TVR983072:TVS983072 TLV983072:TLW983072 TBZ983072:TCA983072 SSD983072:SSE983072 SIH983072:SII983072 RYL983072:RYM983072 ROP983072:ROQ983072 RET983072:REU983072 QUX983072:QUY983072 QLB983072:QLC983072 QBF983072:QBG983072 PRJ983072:PRK983072 PHN983072:PHO983072 OXR983072:OXS983072 ONV983072:ONW983072 ODZ983072:OEA983072 NUD983072:NUE983072 NKH983072:NKI983072 NAL983072:NAM983072 MQP983072:MQQ983072 MGT983072:MGU983072 LWX983072:LWY983072 LNB983072:LNC983072 LDF983072:LDG983072 KTJ983072:KTK983072 KJN983072:KJO983072 JZR983072:JZS983072 JPV983072:JPW983072 JFZ983072:JGA983072 IWD983072:IWE983072 IMH983072:IMI983072 ICL983072:ICM983072 HSP983072:HSQ983072 HIT983072:HIU983072 GYX983072:GYY983072 GPB983072:GPC983072 GFF983072:GFG983072 FVJ983072:FVK983072 FLN983072:FLO983072 FBR983072:FBS983072 ERV983072:ERW983072 EHZ983072:EIA983072 DYD983072:DYE983072 DOH983072:DOI983072 DEL983072:DEM983072 CUP983072:CUQ983072 CKT983072:CKU983072 CAX983072:CAY983072 BRB983072:BRC983072 BHF983072:BHG983072 AXJ983072:AXK983072 ANN983072:ANO983072 ADR983072:ADS983072 TV983072:TW983072 JZ983072:KA983072 AD983072:AE983072 WWL917536:WWM917536 WMP917536:WMQ917536 WCT917536:WCU917536 VSX917536:VSY917536 VJB917536:VJC917536 UZF917536:UZG917536 UPJ917536:UPK917536 UFN917536:UFO917536 TVR917536:TVS917536 TLV917536:TLW917536 TBZ917536:TCA917536 SSD917536:SSE917536 SIH917536:SII917536 RYL917536:RYM917536 ROP917536:ROQ917536 RET917536:REU917536 QUX917536:QUY917536 QLB917536:QLC917536 QBF917536:QBG917536 PRJ917536:PRK917536 PHN917536:PHO917536 OXR917536:OXS917536 ONV917536:ONW917536 ODZ917536:OEA917536 NUD917536:NUE917536 NKH917536:NKI917536 NAL917536:NAM917536 MQP917536:MQQ917536 MGT917536:MGU917536 LWX917536:LWY917536 LNB917536:LNC917536 LDF917536:LDG917536 KTJ917536:KTK917536 KJN917536:KJO917536 JZR917536:JZS917536 JPV917536:JPW917536 JFZ917536:JGA917536 IWD917536:IWE917536 IMH917536:IMI917536 ICL917536:ICM917536 HSP917536:HSQ917536 HIT917536:HIU917536 GYX917536:GYY917536 GPB917536:GPC917536 GFF917536:GFG917536 FVJ917536:FVK917536 FLN917536:FLO917536 FBR917536:FBS917536 ERV917536:ERW917536 EHZ917536:EIA917536 DYD917536:DYE917536 DOH917536:DOI917536 DEL917536:DEM917536 CUP917536:CUQ917536 CKT917536:CKU917536 CAX917536:CAY917536 BRB917536:BRC917536 BHF917536:BHG917536 AXJ917536:AXK917536 ANN917536:ANO917536 ADR917536:ADS917536 TV917536:TW917536 JZ917536:KA917536 AD917536:AE917536 WWL852000:WWM852000 WMP852000:WMQ852000 WCT852000:WCU852000 VSX852000:VSY852000 VJB852000:VJC852000 UZF852000:UZG852000 UPJ852000:UPK852000 UFN852000:UFO852000 TVR852000:TVS852000 TLV852000:TLW852000 TBZ852000:TCA852000 SSD852000:SSE852000 SIH852000:SII852000 RYL852000:RYM852000 ROP852000:ROQ852000 RET852000:REU852000 QUX852000:QUY852000 QLB852000:QLC852000 QBF852000:QBG852000 PRJ852000:PRK852000 PHN852000:PHO852000 OXR852000:OXS852000 ONV852000:ONW852000 ODZ852000:OEA852000 NUD852000:NUE852000 NKH852000:NKI852000 NAL852000:NAM852000 MQP852000:MQQ852000 MGT852000:MGU852000 LWX852000:LWY852000 LNB852000:LNC852000 LDF852000:LDG852000 KTJ852000:KTK852000 KJN852000:KJO852000 JZR852000:JZS852000 JPV852000:JPW852000 JFZ852000:JGA852000 IWD852000:IWE852000 IMH852000:IMI852000 ICL852000:ICM852000 HSP852000:HSQ852000 HIT852000:HIU852000 GYX852000:GYY852000 GPB852000:GPC852000 GFF852000:GFG852000 FVJ852000:FVK852000 FLN852000:FLO852000 FBR852000:FBS852000 ERV852000:ERW852000 EHZ852000:EIA852000 DYD852000:DYE852000 DOH852000:DOI852000 DEL852000:DEM852000 CUP852000:CUQ852000 CKT852000:CKU852000 CAX852000:CAY852000 BRB852000:BRC852000 BHF852000:BHG852000 AXJ852000:AXK852000 ANN852000:ANO852000 ADR852000:ADS852000 TV852000:TW852000 JZ852000:KA852000 AD852000:AE852000 WWL786464:WWM786464 WMP786464:WMQ786464 WCT786464:WCU786464 VSX786464:VSY786464 VJB786464:VJC786464 UZF786464:UZG786464 UPJ786464:UPK786464 UFN786464:UFO786464 TVR786464:TVS786464 TLV786464:TLW786464 TBZ786464:TCA786464 SSD786464:SSE786464 SIH786464:SII786464 RYL786464:RYM786464 ROP786464:ROQ786464 RET786464:REU786464 QUX786464:QUY786464 QLB786464:QLC786464 QBF786464:QBG786464 PRJ786464:PRK786464 PHN786464:PHO786464 OXR786464:OXS786464 ONV786464:ONW786464 ODZ786464:OEA786464 NUD786464:NUE786464 NKH786464:NKI786464 NAL786464:NAM786464 MQP786464:MQQ786464 MGT786464:MGU786464 LWX786464:LWY786464 LNB786464:LNC786464 LDF786464:LDG786464 KTJ786464:KTK786464 KJN786464:KJO786464 JZR786464:JZS786464 JPV786464:JPW786464 JFZ786464:JGA786464 IWD786464:IWE786464 IMH786464:IMI786464 ICL786464:ICM786464 HSP786464:HSQ786464 HIT786464:HIU786464 GYX786464:GYY786464 GPB786464:GPC786464 GFF786464:GFG786464 FVJ786464:FVK786464 FLN786464:FLO786464 FBR786464:FBS786464 ERV786464:ERW786464 EHZ786464:EIA786464 DYD786464:DYE786464 DOH786464:DOI786464 DEL786464:DEM786464 CUP786464:CUQ786464 CKT786464:CKU786464 CAX786464:CAY786464 BRB786464:BRC786464 BHF786464:BHG786464 AXJ786464:AXK786464 ANN786464:ANO786464 ADR786464:ADS786464 TV786464:TW786464 JZ786464:KA786464 AD786464:AE786464 WWL720928:WWM720928 WMP720928:WMQ720928 WCT720928:WCU720928 VSX720928:VSY720928 VJB720928:VJC720928 UZF720928:UZG720928 UPJ720928:UPK720928 UFN720928:UFO720928 TVR720928:TVS720928 TLV720928:TLW720928 TBZ720928:TCA720928 SSD720928:SSE720928 SIH720928:SII720928 RYL720928:RYM720928 ROP720928:ROQ720928 RET720928:REU720928 QUX720928:QUY720928 QLB720928:QLC720928 QBF720928:QBG720928 PRJ720928:PRK720928 PHN720928:PHO720928 OXR720928:OXS720928 ONV720928:ONW720928 ODZ720928:OEA720928 NUD720928:NUE720928 NKH720928:NKI720928 NAL720928:NAM720928 MQP720928:MQQ720928 MGT720928:MGU720928 LWX720928:LWY720928 LNB720928:LNC720928 LDF720928:LDG720928 KTJ720928:KTK720928 KJN720928:KJO720928 JZR720928:JZS720928 JPV720928:JPW720928 JFZ720928:JGA720928 IWD720928:IWE720928 IMH720928:IMI720928 ICL720928:ICM720928 HSP720928:HSQ720928 HIT720928:HIU720928 GYX720928:GYY720928 GPB720928:GPC720928 GFF720928:GFG720928 FVJ720928:FVK720928 FLN720928:FLO720928 FBR720928:FBS720928 ERV720928:ERW720928 EHZ720928:EIA720928 DYD720928:DYE720928 DOH720928:DOI720928 DEL720928:DEM720928 CUP720928:CUQ720928 CKT720928:CKU720928 CAX720928:CAY720928 BRB720928:BRC720928 BHF720928:BHG720928 AXJ720928:AXK720928 ANN720928:ANO720928 ADR720928:ADS720928 TV720928:TW720928 JZ720928:KA720928 AD720928:AE720928 WWL655392:WWM655392 WMP655392:WMQ655392 WCT655392:WCU655392 VSX655392:VSY655392 VJB655392:VJC655392 UZF655392:UZG655392 UPJ655392:UPK655392 UFN655392:UFO655392 TVR655392:TVS655392 TLV655392:TLW655392 TBZ655392:TCA655392 SSD655392:SSE655392 SIH655392:SII655392 RYL655392:RYM655392 ROP655392:ROQ655392 RET655392:REU655392 QUX655392:QUY655392 QLB655392:QLC655392 QBF655392:QBG655392 PRJ655392:PRK655392 PHN655392:PHO655392 OXR655392:OXS655392 ONV655392:ONW655392 ODZ655392:OEA655392 NUD655392:NUE655392 NKH655392:NKI655392 NAL655392:NAM655392 MQP655392:MQQ655392 MGT655392:MGU655392 LWX655392:LWY655392 LNB655392:LNC655392 LDF655392:LDG655392 KTJ655392:KTK655392 KJN655392:KJO655392 JZR655392:JZS655392 JPV655392:JPW655392 JFZ655392:JGA655392 IWD655392:IWE655392 IMH655392:IMI655392 ICL655392:ICM655392 HSP655392:HSQ655392 HIT655392:HIU655392 GYX655392:GYY655392 GPB655392:GPC655392 GFF655392:GFG655392 FVJ655392:FVK655392 FLN655392:FLO655392 FBR655392:FBS655392 ERV655392:ERW655392 EHZ655392:EIA655392 DYD655392:DYE655392 DOH655392:DOI655392 DEL655392:DEM655392 CUP655392:CUQ655392 CKT655392:CKU655392 CAX655392:CAY655392 BRB655392:BRC655392 BHF655392:BHG655392 AXJ655392:AXK655392 ANN655392:ANO655392 ADR655392:ADS655392 TV655392:TW655392 JZ655392:KA655392 AD655392:AE655392 WWL589856:WWM589856 WMP589856:WMQ589856 WCT589856:WCU589856 VSX589856:VSY589856 VJB589856:VJC589856 UZF589856:UZG589856 UPJ589856:UPK589856 UFN589856:UFO589856 TVR589856:TVS589856 TLV589856:TLW589856 TBZ589856:TCA589856 SSD589856:SSE589856 SIH589856:SII589856 RYL589856:RYM589856 ROP589856:ROQ589856 RET589856:REU589856 QUX589856:QUY589856 QLB589856:QLC589856 QBF589856:QBG589856 PRJ589856:PRK589856 PHN589856:PHO589856 OXR589856:OXS589856 ONV589856:ONW589856 ODZ589856:OEA589856 NUD589856:NUE589856 NKH589856:NKI589856 NAL589856:NAM589856 MQP589856:MQQ589856 MGT589856:MGU589856 LWX589856:LWY589856 LNB589856:LNC589856 LDF589856:LDG589856 KTJ589856:KTK589856 KJN589856:KJO589856 JZR589856:JZS589856 JPV589856:JPW589856 JFZ589856:JGA589856 IWD589856:IWE589856 IMH589856:IMI589856 ICL589856:ICM589856 HSP589856:HSQ589856 HIT589856:HIU589856 GYX589856:GYY589856 GPB589856:GPC589856 GFF589856:GFG589856 FVJ589856:FVK589856 FLN589856:FLO589856 FBR589856:FBS589856 ERV589856:ERW589856 EHZ589856:EIA589856 DYD589856:DYE589856 DOH589856:DOI589856 DEL589856:DEM589856 CUP589856:CUQ589856 CKT589856:CKU589856 CAX589856:CAY589856 BRB589856:BRC589856 BHF589856:BHG589856 AXJ589856:AXK589856 ANN589856:ANO589856 ADR589856:ADS589856 TV589856:TW589856 JZ589856:KA589856 AD589856:AE589856 WWL524320:WWM524320 WMP524320:WMQ524320 WCT524320:WCU524320 VSX524320:VSY524320 VJB524320:VJC524320 UZF524320:UZG524320 UPJ524320:UPK524320 UFN524320:UFO524320 TVR524320:TVS524320 TLV524320:TLW524320 TBZ524320:TCA524320 SSD524320:SSE524320 SIH524320:SII524320 RYL524320:RYM524320 ROP524320:ROQ524320 RET524320:REU524320 QUX524320:QUY524320 QLB524320:QLC524320 QBF524320:QBG524320 PRJ524320:PRK524320 PHN524320:PHO524320 OXR524320:OXS524320 ONV524320:ONW524320 ODZ524320:OEA524320 NUD524320:NUE524320 NKH524320:NKI524320 NAL524320:NAM524320 MQP524320:MQQ524320 MGT524320:MGU524320 LWX524320:LWY524320 LNB524320:LNC524320 LDF524320:LDG524320 KTJ524320:KTK524320 KJN524320:KJO524320 JZR524320:JZS524320 JPV524320:JPW524320 JFZ524320:JGA524320 IWD524320:IWE524320 IMH524320:IMI524320 ICL524320:ICM524320 HSP524320:HSQ524320 HIT524320:HIU524320 GYX524320:GYY524320 GPB524320:GPC524320 GFF524320:GFG524320 FVJ524320:FVK524320 FLN524320:FLO524320 FBR524320:FBS524320 ERV524320:ERW524320 EHZ524320:EIA524320 DYD524320:DYE524320 DOH524320:DOI524320 DEL524320:DEM524320 CUP524320:CUQ524320 CKT524320:CKU524320 CAX524320:CAY524320 BRB524320:BRC524320 BHF524320:BHG524320 AXJ524320:AXK524320 ANN524320:ANO524320 ADR524320:ADS524320 TV524320:TW524320 JZ524320:KA524320 AD524320:AE524320 WWL458784:WWM458784 WMP458784:WMQ458784 WCT458784:WCU458784 VSX458784:VSY458784 VJB458784:VJC458784 UZF458784:UZG458784 UPJ458784:UPK458784 UFN458784:UFO458784 TVR458784:TVS458784 TLV458784:TLW458784 TBZ458784:TCA458784 SSD458784:SSE458784 SIH458784:SII458784 RYL458784:RYM458784 ROP458784:ROQ458784 RET458784:REU458784 QUX458784:QUY458784 QLB458784:QLC458784 QBF458784:QBG458784 PRJ458784:PRK458784 PHN458784:PHO458784 OXR458784:OXS458784 ONV458784:ONW458784 ODZ458784:OEA458784 NUD458784:NUE458784 NKH458784:NKI458784 NAL458784:NAM458784 MQP458784:MQQ458784 MGT458784:MGU458784 LWX458784:LWY458784 LNB458784:LNC458784 LDF458784:LDG458784 KTJ458784:KTK458784 KJN458784:KJO458784 JZR458784:JZS458784 JPV458784:JPW458784 JFZ458784:JGA458784 IWD458784:IWE458784 IMH458784:IMI458784 ICL458784:ICM458784 HSP458784:HSQ458784 HIT458784:HIU458784 GYX458784:GYY458784 GPB458784:GPC458784 GFF458784:GFG458784 FVJ458784:FVK458784 FLN458784:FLO458784 FBR458784:FBS458784 ERV458784:ERW458784 EHZ458784:EIA458784 DYD458784:DYE458784 DOH458784:DOI458784 DEL458784:DEM458784 CUP458784:CUQ458784 CKT458784:CKU458784 CAX458784:CAY458784 BRB458784:BRC458784 BHF458784:BHG458784 AXJ458784:AXK458784 ANN458784:ANO458784 ADR458784:ADS458784 TV458784:TW458784 JZ458784:KA458784 AD458784:AE458784 WWL393248:WWM393248 WMP393248:WMQ393248 WCT393248:WCU393248 VSX393248:VSY393248 VJB393248:VJC393248 UZF393248:UZG393248 UPJ393248:UPK393248 UFN393248:UFO393248 TVR393248:TVS393248 TLV393248:TLW393248 TBZ393248:TCA393248 SSD393248:SSE393248 SIH393248:SII393248 RYL393248:RYM393248 ROP393248:ROQ393248 RET393248:REU393248 QUX393248:QUY393248 QLB393248:QLC393248 QBF393248:QBG393248 PRJ393248:PRK393248 PHN393248:PHO393248 OXR393248:OXS393248 ONV393248:ONW393248 ODZ393248:OEA393248 NUD393248:NUE393248 NKH393248:NKI393248 NAL393248:NAM393248 MQP393248:MQQ393248 MGT393248:MGU393248 LWX393248:LWY393248 LNB393248:LNC393248 LDF393248:LDG393248 KTJ393248:KTK393248 KJN393248:KJO393248 JZR393248:JZS393248 JPV393248:JPW393248 JFZ393248:JGA393248 IWD393248:IWE393248 IMH393248:IMI393248 ICL393248:ICM393248 HSP393248:HSQ393248 HIT393248:HIU393248 GYX393248:GYY393248 GPB393248:GPC393248 GFF393248:GFG393248 FVJ393248:FVK393248 FLN393248:FLO393248 FBR393248:FBS393248 ERV393248:ERW393248 EHZ393248:EIA393248 DYD393248:DYE393248 DOH393248:DOI393248 DEL393248:DEM393248 CUP393248:CUQ393248 CKT393248:CKU393248 CAX393248:CAY393248 BRB393248:BRC393248 BHF393248:BHG393248 AXJ393248:AXK393248 ANN393248:ANO393248 ADR393248:ADS393248 TV393248:TW393248 JZ393248:KA393248 AD393248:AE393248 WWL327712:WWM327712 WMP327712:WMQ327712 WCT327712:WCU327712 VSX327712:VSY327712 VJB327712:VJC327712 UZF327712:UZG327712 UPJ327712:UPK327712 UFN327712:UFO327712 TVR327712:TVS327712 TLV327712:TLW327712 TBZ327712:TCA327712 SSD327712:SSE327712 SIH327712:SII327712 RYL327712:RYM327712 ROP327712:ROQ327712 RET327712:REU327712 QUX327712:QUY327712 QLB327712:QLC327712 QBF327712:QBG327712 PRJ327712:PRK327712 PHN327712:PHO327712 OXR327712:OXS327712 ONV327712:ONW327712 ODZ327712:OEA327712 NUD327712:NUE327712 NKH327712:NKI327712 NAL327712:NAM327712 MQP327712:MQQ327712 MGT327712:MGU327712 LWX327712:LWY327712 LNB327712:LNC327712 LDF327712:LDG327712 KTJ327712:KTK327712 KJN327712:KJO327712 JZR327712:JZS327712 JPV327712:JPW327712 JFZ327712:JGA327712 IWD327712:IWE327712 IMH327712:IMI327712 ICL327712:ICM327712 HSP327712:HSQ327712 HIT327712:HIU327712 GYX327712:GYY327712 GPB327712:GPC327712 GFF327712:GFG327712 FVJ327712:FVK327712 FLN327712:FLO327712 FBR327712:FBS327712 ERV327712:ERW327712 EHZ327712:EIA327712 DYD327712:DYE327712 DOH327712:DOI327712 DEL327712:DEM327712 CUP327712:CUQ327712 CKT327712:CKU327712 CAX327712:CAY327712 BRB327712:BRC327712 BHF327712:BHG327712 AXJ327712:AXK327712 ANN327712:ANO327712 ADR327712:ADS327712 TV327712:TW327712 JZ327712:KA327712 AD327712:AE327712 WWL262176:WWM262176 WMP262176:WMQ262176 WCT262176:WCU262176 VSX262176:VSY262176 VJB262176:VJC262176 UZF262176:UZG262176 UPJ262176:UPK262176 UFN262176:UFO262176 TVR262176:TVS262176 TLV262176:TLW262176 TBZ262176:TCA262176 SSD262176:SSE262176 SIH262176:SII262176 RYL262176:RYM262176 ROP262176:ROQ262176 RET262176:REU262176 QUX262176:QUY262176 QLB262176:QLC262176 QBF262176:QBG262176 PRJ262176:PRK262176 PHN262176:PHO262176 OXR262176:OXS262176 ONV262176:ONW262176 ODZ262176:OEA262176 NUD262176:NUE262176 NKH262176:NKI262176 NAL262176:NAM262176 MQP262176:MQQ262176 MGT262176:MGU262176 LWX262176:LWY262176 LNB262176:LNC262176 LDF262176:LDG262176 KTJ262176:KTK262176 KJN262176:KJO262176 JZR262176:JZS262176 JPV262176:JPW262176 JFZ262176:JGA262176 IWD262176:IWE262176 IMH262176:IMI262176 ICL262176:ICM262176 HSP262176:HSQ262176 HIT262176:HIU262176 GYX262176:GYY262176 GPB262176:GPC262176 GFF262176:GFG262176 FVJ262176:FVK262176 FLN262176:FLO262176 FBR262176:FBS262176 ERV262176:ERW262176 EHZ262176:EIA262176 DYD262176:DYE262176 DOH262176:DOI262176 DEL262176:DEM262176 CUP262176:CUQ262176 CKT262176:CKU262176 CAX262176:CAY262176 BRB262176:BRC262176 BHF262176:BHG262176 AXJ262176:AXK262176 ANN262176:ANO262176 ADR262176:ADS262176 TV262176:TW262176 JZ262176:KA262176 AD262176:AE262176 WWL196640:WWM196640 WMP196640:WMQ196640 WCT196640:WCU196640 VSX196640:VSY196640 VJB196640:VJC196640 UZF196640:UZG196640 UPJ196640:UPK196640 UFN196640:UFO196640 TVR196640:TVS196640 TLV196640:TLW196640 TBZ196640:TCA196640 SSD196640:SSE196640 SIH196640:SII196640 RYL196640:RYM196640 ROP196640:ROQ196640 RET196640:REU196640 QUX196640:QUY196640 QLB196640:QLC196640 QBF196640:QBG196640 PRJ196640:PRK196640 PHN196640:PHO196640 OXR196640:OXS196640 ONV196640:ONW196640 ODZ196640:OEA196640 NUD196640:NUE196640 NKH196640:NKI196640 NAL196640:NAM196640 MQP196640:MQQ196640 MGT196640:MGU196640 LWX196640:LWY196640 LNB196640:LNC196640 LDF196640:LDG196640 KTJ196640:KTK196640 KJN196640:KJO196640 JZR196640:JZS196640 JPV196640:JPW196640 JFZ196640:JGA196640 IWD196640:IWE196640 IMH196640:IMI196640 ICL196640:ICM196640 HSP196640:HSQ196640 HIT196640:HIU196640 GYX196640:GYY196640 GPB196640:GPC196640 GFF196640:GFG196640 FVJ196640:FVK196640 FLN196640:FLO196640 FBR196640:FBS196640 ERV196640:ERW196640 EHZ196640:EIA196640 DYD196640:DYE196640 DOH196640:DOI196640 DEL196640:DEM196640 CUP196640:CUQ196640 CKT196640:CKU196640 CAX196640:CAY196640 BRB196640:BRC196640 BHF196640:BHG196640 AXJ196640:AXK196640 ANN196640:ANO196640 ADR196640:ADS196640 TV196640:TW196640 JZ196640:KA196640 AD196640:AE196640 WWL131104:WWM131104 WMP131104:WMQ131104 WCT131104:WCU131104 VSX131104:VSY131104 VJB131104:VJC131104 UZF131104:UZG131104 UPJ131104:UPK131104 UFN131104:UFO131104 TVR131104:TVS131104 TLV131104:TLW131104 TBZ131104:TCA131104 SSD131104:SSE131104 SIH131104:SII131104 RYL131104:RYM131104 ROP131104:ROQ131104 RET131104:REU131104 QUX131104:QUY131104 QLB131104:QLC131104 QBF131104:QBG131104 PRJ131104:PRK131104 PHN131104:PHO131104 OXR131104:OXS131104 ONV131104:ONW131104 ODZ131104:OEA131104 NUD131104:NUE131104 NKH131104:NKI131104 NAL131104:NAM131104 MQP131104:MQQ131104 MGT131104:MGU131104 LWX131104:LWY131104 LNB131104:LNC131104 LDF131104:LDG131104 KTJ131104:KTK131104 KJN131104:KJO131104 JZR131104:JZS131104 JPV131104:JPW131104 JFZ131104:JGA131104 IWD131104:IWE131104 IMH131104:IMI131104 ICL131104:ICM131104 HSP131104:HSQ131104 HIT131104:HIU131104 GYX131104:GYY131104 GPB131104:GPC131104 GFF131104:GFG131104 FVJ131104:FVK131104 FLN131104:FLO131104 FBR131104:FBS131104 ERV131104:ERW131104 EHZ131104:EIA131104 DYD131104:DYE131104 DOH131104:DOI131104 DEL131104:DEM131104 CUP131104:CUQ131104 CKT131104:CKU131104 CAX131104:CAY131104 BRB131104:BRC131104 BHF131104:BHG131104 AXJ131104:AXK131104 ANN131104:ANO131104 ADR131104:ADS131104 TV131104:TW131104 JZ131104:KA131104 AD131104:AE131104 WWL65568:WWM65568 WMP65568:WMQ65568 WCT65568:WCU65568 VSX65568:VSY65568 VJB65568:VJC65568 UZF65568:UZG65568 UPJ65568:UPK65568 UFN65568:UFO65568 TVR65568:TVS65568 TLV65568:TLW65568 TBZ65568:TCA65568 SSD65568:SSE65568 SIH65568:SII65568 RYL65568:RYM65568 ROP65568:ROQ65568 RET65568:REU65568 QUX65568:QUY65568 QLB65568:QLC65568 QBF65568:QBG65568 PRJ65568:PRK65568 PHN65568:PHO65568 OXR65568:OXS65568 ONV65568:ONW65568 ODZ65568:OEA65568 NUD65568:NUE65568 NKH65568:NKI65568 NAL65568:NAM65568 MQP65568:MQQ65568 MGT65568:MGU65568 LWX65568:LWY65568 LNB65568:LNC65568 LDF65568:LDG65568 KTJ65568:KTK65568 KJN65568:KJO65568 JZR65568:JZS65568 JPV65568:JPW65568 JFZ65568:JGA65568 IWD65568:IWE65568 IMH65568:IMI65568 ICL65568:ICM65568 HSP65568:HSQ65568 HIT65568:HIU65568 GYX65568:GYY65568 GPB65568:GPC65568 GFF65568:GFG65568 FVJ65568:FVK65568 FLN65568:FLO65568 FBR65568:FBS65568 ERV65568:ERW65568 EHZ65568:EIA65568 DYD65568:DYE65568 DOH65568:DOI65568 DEL65568:DEM65568 CUP65568:CUQ65568 CKT65568:CKU65568 CAX65568:CAY65568 BRB65568:BRC65568 BHF65568:BHG65568 AXJ65568:AXK65568 ANN65568:ANO65568 ADR65568:ADS65568 TV65568:TW65568 JZ65568:KA65568 AD65568:AE65568 WWN983071 WMR983071 WCV983071 VSZ983071 VJD983071 UZH983071 UPL983071 UFP983071 TVT983071 TLX983071 TCB983071 SSF983071 SIJ983071 RYN983071 ROR983071 REV983071 QUZ983071 QLD983071 QBH983071 PRL983071 PHP983071 OXT983071 ONX983071 OEB983071 NUF983071 NKJ983071 NAN983071 MQR983071 MGV983071 LWZ983071 LND983071 LDH983071 KTL983071 KJP983071 JZT983071 JPX983071 JGB983071 IWF983071 IMJ983071 ICN983071 HSR983071 HIV983071 GYZ983071 GPD983071 GFH983071 FVL983071 FLP983071 FBT983071 ERX983071 EIB983071 DYF983071 DOJ983071 DEN983071 CUR983071 CKV983071 CAZ983071 BRD983071 BHH983071 AXL983071 ANP983071 ADT983071 TX983071 KB983071 AF983071 WWN917535 WMR917535 WCV917535 VSZ917535 VJD917535 UZH917535 UPL917535 UFP917535 TVT917535 TLX917535 TCB917535 SSF917535 SIJ917535 RYN917535 ROR917535 REV917535 QUZ917535 QLD917535 QBH917535 PRL917535 PHP917535 OXT917535 ONX917535 OEB917535 NUF917535 NKJ917535 NAN917535 MQR917535 MGV917535 LWZ917535 LND917535 LDH917535 KTL917535 KJP917535 JZT917535 JPX917535 JGB917535 IWF917535 IMJ917535 ICN917535 HSR917535 HIV917535 GYZ917535 GPD917535 GFH917535 FVL917535 FLP917535 FBT917535 ERX917535 EIB917535 DYF917535 DOJ917535 DEN917535 CUR917535 CKV917535 CAZ917535 BRD917535 BHH917535 AXL917535 ANP917535 ADT917535 TX917535 KB917535 AF917535 WWN851999 WMR851999 WCV851999 VSZ851999 VJD851999 UZH851999 UPL851999 UFP851999 TVT851999 TLX851999 TCB851999 SSF851999 SIJ851999 RYN851999 ROR851999 REV851999 QUZ851999 QLD851999 QBH851999 PRL851999 PHP851999 OXT851999 ONX851999 OEB851999 NUF851999 NKJ851999 NAN851999 MQR851999 MGV851999 LWZ851999 LND851999 LDH851999 KTL851999 KJP851999 JZT851999 JPX851999 JGB851999 IWF851999 IMJ851999 ICN851999 HSR851999 HIV851999 GYZ851999 GPD851999 GFH851999 FVL851999 FLP851999 FBT851999 ERX851999 EIB851999 DYF851999 DOJ851999 DEN851999 CUR851999 CKV851999 CAZ851999 BRD851999 BHH851999 AXL851999 ANP851999 ADT851999 TX851999 KB851999 AF851999 WWN786463 WMR786463 WCV786463 VSZ786463 VJD786463 UZH786463 UPL786463 UFP786463 TVT786463 TLX786463 TCB786463 SSF786463 SIJ786463 RYN786463 ROR786463 REV786463 QUZ786463 QLD786463 QBH786463 PRL786463 PHP786463 OXT786463 ONX786463 OEB786463 NUF786463 NKJ786463 NAN786463 MQR786463 MGV786463 LWZ786463 LND786463 LDH786463 KTL786463 KJP786463 JZT786463 JPX786463 JGB786463 IWF786463 IMJ786463 ICN786463 HSR786463 HIV786463 GYZ786463 GPD786463 GFH786463 FVL786463 FLP786463 FBT786463 ERX786463 EIB786463 DYF786463 DOJ786463 DEN786463 CUR786463 CKV786463 CAZ786463 BRD786463 BHH786463 AXL786463 ANP786463 ADT786463 TX786463 KB786463 AF786463 WWN720927 WMR720927 WCV720927 VSZ720927 VJD720927 UZH720927 UPL720927 UFP720927 TVT720927 TLX720927 TCB720927 SSF720927 SIJ720927 RYN720927 ROR720927 REV720927 QUZ720927 QLD720927 QBH720927 PRL720927 PHP720927 OXT720927 ONX720927 OEB720927 NUF720927 NKJ720927 NAN720927 MQR720927 MGV720927 LWZ720927 LND720927 LDH720927 KTL720927 KJP720927 JZT720927 JPX720927 JGB720927 IWF720927 IMJ720927 ICN720927 HSR720927 HIV720927 GYZ720927 GPD720927 GFH720927 FVL720927 FLP720927 FBT720927 ERX720927 EIB720927 DYF720927 DOJ720927 DEN720927 CUR720927 CKV720927 CAZ720927 BRD720927 BHH720927 AXL720927 ANP720927 ADT720927 TX720927 KB720927 AF720927 WWN655391 WMR655391 WCV655391 VSZ655391 VJD655391 UZH655391 UPL655391 UFP655391 TVT655391 TLX655391 TCB655391 SSF655391 SIJ655391 RYN655391 ROR655391 REV655391 QUZ655391 QLD655391 QBH655391 PRL655391 PHP655391 OXT655391 ONX655391 OEB655391 NUF655391 NKJ655391 NAN655391 MQR655391 MGV655391 LWZ655391 LND655391 LDH655391 KTL655391 KJP655391 JZT655391 JPX655391 JGB655391 IWF655391 IMJ655391 ICN655391 HSR655391 HIV655391 GYZ655391 GPD655391 GFH655391 FVL655391 FLP655391 FBT655391 ERX655391 EIB655391 DYF655391 DOJ655391 DEN655391 CUR655391 CKV655391 CAZ655391 BRD655391 BHH655391 AXL655391 ANP655391 ADT655391 TX655391 KB655391 AF655391 WWN589855 WMR589855 WCV589855 VSZ589855 VJD589855 UZH589855 UPL589855 UFP589855 TVT589855 TLX589855 TCB589855 SSF589855 SIJ589855 RYN589855 ROR589855 REV589855 QUZ589855 QLD589855 QBH589855 PRL589855 PHP589855 OXT589855 ONX589855 OEB589855 NUF589855 NKJ589855 NAN589855 MQR589855 MGV589855 LWZ589855 LND589855 LDH589855 KTL589855 KJP589855 JZT589855 JPX589855 JGB589855 IWF589855 IMJ589855 ICN589855 HSR589855 HIV589855 GYZ589855 GPD589855 GFH589855 FVL589855 FLP589855 FBT589855 ERX589855 EIB589855 DYF589855 DOJ589855 DEN589855 CUR589855 CKV589855 CAZ589855 BRD589855 BHH589855 AXL589855 ANP589855 ADT589855 TX589855 KB589855 AF589855 WWN524319 WMR524319 WCV524319 VSZ524319 VJD524319 UZH524319 UPL524319 UFP524319 TVT524319 TLX524319 TCB524319 SSF524319 SIJ524319 RYN524319 ROR524319 REV524319 QUZ524319 QLD524319 QBH524319 PRL524319 PHP524319 OXT524319 ONX524319 OEB524319 NUF524319 NKJ524319 NAN524319 MQR524319 MGV524319 LWZ524319 LND524319 LDH524319 KTL524319 KJP524319 JZT524319 JPX524319 JGB524319 IWF524319 IMJ524319 ICN524319 HSR524319 HIV524319 GYZ524319 GPD524319 GFH524319 FVL524319 FLP524319 FBT524319 ERX524319 EIB524319 DYF524319 DOJ524319 DEN524319 CUR524319 CKV524319 CAZ524319 BRD524319 BHH524319 AXL524319 ANP524319 ADT524319 TX524319 KB524319 AF524319 WWN458783 WMR458783 WCV458783 VSZ458783 VJD458783 UZH458783 UPL458783 UFP458783 TVT458783 TLX458783 TCB458783 SSF458783 SIJ458783 RYN458783 ROR458783 REV458783 QUZ458783 QLD458783 QBH458783 PRL458783 PHP458783 OXT458783 ONX458783 OEB458783 NUF458783 NKJ458783 NAN458783 MQR458783 MGV458783 LWZ458783 LND458783 LDH458783 KTL458783 KJP458783 JZT458783 JPX458783 JGB458783 IWF458783 IMJ458783 ICN458783 HSR458783 HIV458783 GYZ458783 GPD458783 GFH458783 FVL458783 FLP458783 FBT458783 ERX458783 EIB458783 DYF458783 DOJ458783 DEN458783 CUR458783 CKV458783 CAZ458783 BRD458783 BHH458783 AXL458783 ANP458783 ADT458783 TX458783 KB458783 AF458783 WWN393247 WMR393247 WCV393247 VSZ393247 VJD393247 UZH393247 UPL393247 UFP393247 TVT393247 TLX393247 TCB393247 SSF393247 SIJ393247 RYN393247 ROR393247 REV393247 QUZ393247 QLD393247 QBH393247 PRL393247 PHP393247 OXT393247 ONX393247 OEB393247 NUF393247 NKJ393247 NAN393247 MQR393247 MGV393247 LWZ393247 LND393247 LDH393247 KTL393247 KJP393247 JZT393247 JPX393247 JGB393247 IWF393247 IMJ393247 ICN393247 HSR393247 HIV393247 GYZ393247 GPD393247 GFH393247 FVL393247 FLP393247 FBT393247 ERX393247 EIB393247 DYF393247 DOJ393247 DEN393247 CUR393247 CKV393247 CAZ393247 BRD393247 BHH393247 AXL393247 ANP393247 ADT393247 TX393247 KB393247 AF393247 WWN327711 WMR327711 WCV327711 VSZ327711 VJD327711 UZH327711 UPL327711 UFP327711 TVT327711 TLX327711 TCB327711 SSF327711 SIJ327711 RYN327711 ROR327711 REV327711 QUZ327711 QLD327711 QBH327711 PRL327711 PHP327711 OXT327711 ONX327711 OEB327711 NUF327711 NKJ327711 NAN327711 MQR327711 MGV327711 LWZ327711 LND327711 LDH327711 KTL327711 KJP327711 JZT327711 JPX327711 JGB327711 IWF327711 IMJ327711 ICN327711 HSR327711 HIV327711 GYZ327711 GPD327711 GFH327711 FVL327711 FLP327711 FBT327711 ERX327711 EIB327711 DYF327711 DOJ327711 DEN327711 CUR327711 CKV327711 CAZ327711 BRD327711 BHH327711 AXL327711 ANP327711 ADT327711 TX327711 KB327711 AF327711 WWN262175 WMR262175 WCV262175 VSZ262175 VJD262175 UZH262175 UPL262175 UFP262175 TVT262175 TLX262175 TCB262175 SSF262175 SIJ262175 RYN262175 ROR262175 REV262175 QUZ262175 QLD262175 QBH262175 PRL262175 PHP262175 OXT262175 ONX262175 OEB262175 NUF262175 NKJ262175 NAN262175 MQR262175 MGV262175 LWZ262175 LND262175 LDH262175 KTL262175 KJP262175 JZT262175 JPX262175 JGB262175 IWF262175 IMJ262175 ICN262175 HSR262175 HIV262175 GYZ262175 GPD262175 GFH262175 FVL262175 FLP262175 FBT262175 ERX262175 EIB262175 DYF262175 DOJ262175 DEN262175 CUR262175 CKV262175 CAZ262175 BRD262175 BHH262175 AXL262175 ANP262175 ADT262175 TX262175 KB262175 AF262175 WWN196639 WMR196639 WCV196639 VSZ196639 VJD196639 UZH196639 UPL196639 UFP196639 TVT196639 TLX196639 TCB196639 SSF196639 SIJ196639 RYN196639 ROR196639 REV196639 QUZ196639 QLD196639 QBH196639 PRL196639 PHP196639 OXT196639 ONX196639 OEB196639 NUF196639 NKJ196639 NAN196639 MQR196639 MGV196639 LWZ196639 LND196639 LDH196639 KTL196639 KJP196639 JZT196639 JPX196639 JGB196639 IWF196639 IMJ196639 ICN196639 HSR196639 HIV196639 GYZ196639 GPD196639 GFH196639 FVL196639 FLP196639 FBT196639 ERX196639 EIB196639 DYF196639 DOJ196639 DEN196639 CUR196639 CKV196639 CAZ196639 BRD196639 BHH196639 AXL196639 ANP196639 ADT196639 TX196639 KB196639 AF196639 WWN131103 WMR131103 WCV131103 VSZ131103 VJD131103 UZH131103 UPL131103 UFP131103 TVT131103 TLX131103 TCB131103 SSF131103 SIJ131103 RYN131103 ROR131103 REV131103 QUZ131103 QLD131103 QBH131103 PRL131103 PHP131103 OXT131103 ONX131103 OEB131103 NUF131103 NKJ131103 NAN131103 MQR131103 MGV131103 LWZ131103 LND131103 LDH131103 KTL131103 KJP131103 JZT131103 JPX131103 JGB131103 IWF131103 IMJ131103 ICN131103 HSR131103 HIV131103 GYZ131103 GPD131103 GFH131103 FVL131103 FLP131103 FBT131103 ERX131103 EIB131103 DYF131103 DOJ131103 DEN131103 CUR131103 CKV131103 CAZ131103 BRD131103 BHH131103 AXL131103 ANP131103 ADT131103 TX131103 KB131103 AF131103 WWN65567 WMR65567 WCV65567 VSZ65567 VJD65567 UZH65567 UPL65567 UFP65567 TVT65567 TLX65567 TCB65567 SSF65567 SIJ65567 RYN65567 ROR65567 REV65567 QUZ65567 QLD65567 QBH65567 PRL65567 PHP65567 OXT65567 ONX65567 OEB65567 NUF65567 NKJ65567 NAN65567 MQR65567 MGV65567 LWZ65567 LND65567 LDH65567 KTL65567 KJP65567 JZT65567 JPX65567 JGB65567 IWF65567 IMJ65567 ICN65567 HSR65567 HIV65567 GYZ65567 GPD65567 GFH65567 FVL65567 FLP65567 FBT65567 ERX65567 EIB65567 DYF65567 DOJ65567 DEN65567 CUR65567 CKV65567 CAZ65567 BRD65567 BHH65567 AXL65567 ANP65567 ADT65567 TX65567 KB65567 AF65567 WWN983074 WMR983074 WCV983074 VSZ983074 VJD983074 UZH983074 UPL983074 UFP983074 TVT983074 TLX983074 TCB983074 SSF983074 SIJ983074 RYN983074 ROR983074 REV983074 QUZ983074 QLD983074 QBH983074 PRL983074 PHP983074 OXT983074 ONX983074 OEB983074 NUF983074 NKJ983074 NAN983074 MQR983074 MGV983074 LWZ983074 LND983074 LDH983074 KTL983074 KJP983074 JZT983074 JPX983074 JGB983074 IWF983074 IMJ983074 ICN983074 HSR983074 HIV983074 GYZ983074 GPD983074 GFH983074 FVL983074 FLP983074 FBT983074 ERX983074 EIB983074 DYF983074 DOJ983074 DEN983074 CUR983074 CKV983074 CAZ983074 BRD983074 BHH983074 AXL983074 ANP983074 ADT983074 TX983074 KB983074 AF983074 WWN917538 WMR917538 WCV917538 VSZ917538 VJD917538 UZH917538 UPL917538 UFP917538 TVT917538 TLX917538 TCB917538 SSF917538 SIJ917538 RYN917538 ROR917538 REV917538 QUZ917538 QLD917538 QBH917538 PRL917538 PHP917538 OXT917538 ONX917538 OEB917538 NUF917538 NKJ917538 NAN917538 MQR917538 MGV917538 LWZ917538 LND917538 LDH917538 KTL917538 KJP917538 JZT917538 JPX917538 JGB917538 IWF917538 IMJ917538 ICN917538 HSR917538 HIV917538 GYZ917538 GPD917538 GFH917538 FVL917538 FLP917538 FBT917538 ERX917538 EIB917538 DYF917538 DOJ917538 DEN917538 CUR917538 CKV917538 CAZ917538 BRD917538 BHH917538 AXL917538 ANP917538 ADT917538 TX917538 KB917538 AF917538 WWN852002 WMR852002 WCV852002 VSZ852002 VJD852002 UZH852002 UPL852002 UFP852002 TVT852002 TLX852002 TCB852002 SSF852002 SIJ852002 RYN852002 ROR852002 REV852002 QUZ852002 QLD852002 QBH852002 PRL852002 PHP852002 OXT852002 ONX852002 OEB852002 NUF852002 NKJ852002 NAN852002 MQR852002 MGV852002 LWZ852002 LND852002 LDH852002 KTL852002 KJP852002 JZT852002 JPX852002 JGB852002 IWF852002 IMJ852002 ICN852002 HSR852002 HIV852002 GYZ852002 GPD852002 GFH852002 FVL852002 FLP852002 FBT852002 ERX852002 EIB852002 DYF852002 DOJ852002 DEN852002 CUR852002 CKV852002 CAZ852002 BRD852002 BHH852002 AXL852002 ANP852002 ADT852002 TX852002 KB852002 AF852002 WWN786466 WMR786466 WCV786466 VSZ786466 VJD786466 UZH786466 UPL786466 UFP786466 TVT786466 TLX786466 TCB786466 SSF786466 SIJ786466 RYN786466 ROR786466 REV786466 QUZ786466 QLD786466 QBH786466 PRL786466 PHP786466 OXT786466 ONX786466 OEB786466 NUF786466 NKJ786466 NAN786466 MQR786466 MGV786466 LWZ786466 LND786466 LDH786466 KTL786466 KJP786466 JZT786466 JPX786466 JGB786466 IWF786466 IMJ786466 ICN786466 HSR786466 HIV786466 GYZ786466 GPD786466 GFH786466 FVL786466 FLP786466 FBT786466 ERX786466 EIB786466 DYF786466 DOJ786466 DEN786466 CUR786466 CKV786466 CAZ786466 BRD786466 BHH786466 AXL786466 ANP786466 ADT786466 TX786466 KB786466 AF786466 WWN720930 WMR720930 WCV720930 VSZ720930 VJD720930 UZH720930 UPL720930 UFP720930 TVT720930 TLX720930 TCB720930 SSF720930 SIJ720930 RYN720930 ROR720930 REV720930 QUZ720930 QLD720930 QBH720930 PRL720930 PHP720930 OXT720930 ONX720930 OEB720930 NUF720930 NKJ720930 NAN720930 MQR720930 MGV720930 LWZ720930 LND720930 LDH720930 KTL720930 KJP720930 JZT720930 JPX720930 JGB720930 IWF720930 IMJ720930 ICN720930 HSR720930 HIV720930 GYZ720930 GPD720930 GFH720930 FVL720930 FLP720930 FBT720930 ERX720930 EIB720930 DYF720930 DOJ720930 DEN720930 CUR720930 CKV720930 CAZ720930 BRD720930 BHH720930 AXL720930 ANP720930 ADT720930 TX720930 KB720930 AF720930 WWN655394 WMR655394 WCV655394 VSZ655394 VJD655394 UZH655394 UPL655394 UFP655394 TVT655394 TLX655394 TCB655394 SSF655394 SIJ655394 RYN655394 ROR655394 REV655394 QUZ655394 QLD655394 QBH655394 PRL655394 PHP655394 OXT655394 ONX655394 OEB655394 NUF655394 NKJ655394 NAN655394 MQR655394 MGV655394 LWZ655394 LND655394 LDH655394 KTL655394 KJP655394 JZT655394 JPX655394 JGB655394 IWF655394 IMJ655394 ICN655394 HSR655394 HIV655394 GYZ655394 GPD655394 GFH655394 FVL655394 FLP655394 FBT655394 ERX655394 EIB655394 DYF655394 DOJ655394 DEN655394 CUR655394 CKV655394 CAZ655394 BRD655394 BHH655394 AXL655394 ANP655394 ADT655394 TX655394 KB655394 AF655394 WWN589858 WMR589858 WCV589858 VSZ589858 VJD589858 UZH589858 UPL589858 UFP589858 TVT589858 TLX589858 TCB589858 SSF589858 SIJ589858 RYN589858 ROR589858 REV589858 QUZ589858 QLD589858 QBH589858 PRL589858 PHP589858 OXT589858 ONX589858 OEB589858 NUF589858 NKJ589858 NAN589858 MQR589858 MGV589858 LWZ589858 LND589858 LDH589858 KTL589858 KJP589858 JZT589858 JPX589858 JGB589858 IWF589858 IMJ589858 ICN589858 HSR589858 HIV589858 GYZ589858 GPD589858 GFH589858 FVL589858 FLP589858 FBT589858 ERX589858 EIB589858 DYF589858 DOJ589858 DEN589858 CUR589858 CKV589858 CAZ589858 BRD589858 BHH589858 AXL589858 ANP589858 ADT589858 TX589858 KB589858 AF589858 WWN524322 WMR524322 WCV524322 VSZ524322 VJD524322 UZH524322 UPL524322 UFP524322 TVT524322 TLX524322 TCB524322 SSF524322 SIJ524322 RYN524322 ROR524322 REV524322 QUZ524322 QLD524322 QBH524322 PRL524322 PHP524322 OXT524322 ONX524322 OEB524322 NUF524322 NKJ524322 NAN524322 MQR524322 MGV524322 LWZ524322 LND524322 LDH524322 KTL524322 KJP524322 JZT524322 JPX524322 JGB524322 IWF524322 IMJ524322 ICN524322 HSR524322 HIV524322 GYZ524322 GPD524322 GFH524322 FVL524322 FLP524322 FBT524322 ERX524322 EIB524322 DYF524322 DOJ524322 DEN524322 CUR524322 CKV524322 CAZ524322 BRD524322 BHH524322 AXL524322 ANP524322 ADT524322 TX524322 KB524322 AF524322 WWN458786 WMR458786 WCV458786 VSZ458786 VJD458786 UZH458786 UPL458786 UFP458786 TVT458786 TLX458786 TCB458786 SSF458786 SIJ458786 RYN458786 ROR458786 REV458786 QUZ458786 QLD458786 QBH458786 PRL458786 PHP458786 OXT458786 ONX458786 OEB458786 NUF458786 NKJ458786 NAN458786 MQR458786 MGV458786 LWZ458786 LND458786 LDH458786 KTL458786 KJP458786 JZT458786 JPX458786 JGB458786 IWF458786 IMJ458786 ICN458786 HSR458786 HIV458786 GYZ458786 GPD458786 GFH458786 FVL458786 FLP458786 FBT458786 ERX458786 EIB458786 DYF458786 DOJ458786 DEN458786 CUR458786 CKV458786 CAZ458786 BRD458786 BHH458786 AXL458786 ANP458786 ADT458786 TX458786 KB458786 AF458786 WWN393250 WMR393250 WCV393250 VSZ393250 VJD393250 UZH393250 UPL393250 UFP393250 TVT393250 TLX393250 TCB393250 SSF393250 SIJ393250 RYN393250 ROR393250 REV393250 QUZ393250 QLD393250 QBH393250 PRL393250 PHP393250 OXT393250 ONX393250 OEB393250 NUF393250 NKJ393250 NAN393250 MQR393250 MGV393250 LWZ393250 LND393250 LDH393250 KTL393250 KJP393250 JZT393250 JPX393250 JGB393250 IWF393250 IMJ393250 ICN393250 HSR393250 HIV393250 GYZ393250 GPD393250 GFH393250 FVL393250 FLP393250 FBT393250 ERX393250 EIB393250 DYF393250 DOJ393250 DEN393250 CUR393250 CKV393250 CAZ393250 BRD393250 BHH393250 AXL393250 ANP393250 ADT393250 TX393250 KB393250 AF393250 WWN327714 WMR327714 WCV327714 VSZ327714 VJD327714 UZH327714 UPL327714 UFP327714 TVT327714 TLX327714 TCB327714 SSF327714 SIJ327714 RYN327714 ROR327714 REV327714 QUZ327714 QLD327714 QBH327714 PRL327714 PHP327714 OXT327714 ONX327714 OEB327714 NUF327714 NKJ327714 NAN327714 MQR327714 MGV327714 LWZ327714 LND327714 LDH327714 KTL327714 KJP327714 JZT327714 JPX327714 JGB327714 IWF327714 IMJ327714 ICN327714 HSR327714 HIV327714 GYZ327714 GPD327714 GFH327714 FVL327714 FLP327714 FBT327714 ERX327714 EIB327714 DYF327714 DOJ327714 DEN327714 CUR327714 CKV327714 CAZ327714 BRD327714 BHH327714 AXL327714 ANP327714 ADT327714 TX327714 KB327714 AF327714 WWN262178 WMR262178 WCV262178 VSZ262178 VJD262178 UZH262178 UPL262178 UFP262178 TVT262178 TLX262178 TCB262178 SSF262178 SIJ262178 RYN262178 ROR262178 REV262178 QUZ262178 QLD262178 QBH262178 PRL262178 PHP262178 OXT262178 ONX262178 OEB262178 NUF262178 NKJ262178 NAN262178 MQR262178 MGV262178 LWZ262178 LND262178 LDH262178 KTL262178 KJP262178 JZT262178 JPX262178 JGB262178 IWF262178 IMJ262178 ICN262178 HSR262178 HIV262178 GYZ262178 GPD262178 GFH262178 FVL262178 FLP262178 FBT262178 ERX262178 EIB262178 DYF262178 DOJ262178 DEN262178 CUR262178 CKV262178 CAZ262178 BRD262178 BHH262178 AXL262178 ANP262178 ADT262178 TX262178 KB262178 AF262178 WWN196642 WMR196642 WCV196642 VSZ196642 VJD196642 UZH196642 UPL196642 UFP196642 TVT196642 TLX196642 TCB196642 SSF196642 SIJ196642 RYN196642 ROR196642 REV196642 QUZ196642 QLD196642 QBH196642 PRL196642 PHP196642 OXT196642 ONX196642 OEB196642 NUF196642 NKJ196642 NAN196642 MQR196642 MGV196642 LWZ196642 LND196642 LDH196642 KTL196642 KJP196642 JZT196642 JPX196642 JGB196642 IWF196642 IMJ196642 ICN196642 HSR196642 HIV196642 GYZ196642 GPD196642 GFH196642 FVL196642 FLP196642 FBT196642 ERX196642 EIB196642 DYF196642 DOJ196642 DEN196642 CUR196642 CKV196642 CAZ196642 BRD196642 BHH196642 AXL196642 ANP196642 ADT196642 TX196642 KB196642 AF196642 WWN131106 WMR131106 WCV131106 VSZ131106 VJD131106 UZH131106 UPL131106 UFP131106 TVT131106 TLX131106 TCB131106 SSF131106 SIJ131106 RYN131106 ROR131106 REV131106 QUZ131106 QLD131106 QBH131106 PRL131106 PHP131106 OXT131106 ONX131106 OEB131106 NUF131106 NKJ131106 NAN131106 MQR131106 MGV131106 LWZ131106 LND131106 LDH131106 KTL131106 KJP131106 JZT131106 JPX131106 JGB131106 IWF131106 IMJ131106 ICN131106 HSR131106 HIV131106 GYZ131106 GPD131106 GFH131106 FVL131106 FLP131106 FBT131106 ERX131106 EIB131106 DYF131106 DOJ131106 DEN131106 CUR131106 CKV131106 CAZ131106 BRD131106 BHH131106 AXL131106 ANP131106 ADT131106 TX131106 KB131106 AF131106 WWN65570 WMR65570 WCV65570 VSZ65570 VJD65570 UZH65570 UPL65570 UFP65570 TVT65570 TLX65570 TCB65570 SSF65570 SIJ65570 RYN65570 ROR65570 REV65570 QUZ65570 QLD65570 QBH65570 PRL65570 PHP65570 OXT65570 ONX65570 OEB65570 NUF65570 NKJ65570 NAN65570 MQR65570 MGV65570 LWZ65570 LND65570 LDH65570 KTL65570 KJP65570 JZT65570 JPX65570 JGB65570 IWF65570 IMJ65570 ICN65570 HSR65570 HIV65570 GYZ65570 GPD65570 GFH65570 FVL65570 FLP65570 FBT65570 ERX65570 EIB65570 DYF65570 DOJ65570 DEN65570 CUR65570 CKV65570 CAZ65570 BRD65570 BHH65570 AXL65570 ANP65570 ADT65570 TX65570 KB65570 AF65570 WWN983068 WMR983068 WCV983068 VSZ983068 VJD983068 UZH983068 UPL983068 UFP983068 TVT983068 TLX983068 TCB983068 SSF983068 SIJ983068 RYN983068 ROR983068 REV983068 QUZ983068 QLD983068 QBH983068 PRL983068 PHP983068 OXT983068 ONX983068 OEB983068 NUF983068 NKJ983068 NAN983068 MQR983068 MGV983068 LWZ983068 LND983068 LDH983068 KTL983068 KJP983068 JZT983068 JPX983068 JGB983068 IWF983068 IMJ983068 ICN983068 HSR983068 HIV983068 GYZ983068 GPD983068 GFH983068 FVL983068 FLP983068 FBT983068 ERX983068 EIB983068 DYF983068 DOJ983068 DEN983068 CUR983068 CKV983068 CAZ983068 BRD983068 BHH983068 AXL983068 ANP983068 ADT983068 TX983068 KB983068 AF983068 WWN917532 WMR917532 WCV917532 VSZ917532 VJD917532 UZH917532 UPL917532 UFP917532 TVT917532 TLX917532 TCB917532 SSF917532 SIJ917532 RYN917532 ROR917532 REV917532 QUZ917532 QLD917532 QBH917532 PRL917532 PHP917532 OXT917532 ONX917532 OEB917532 NUF917532 NKJ917532 NAN917532 MQR917532 MGV917532 LWZ917532 LND917532 LDH917532 KTL917532 KJP917532 JZT917532 JPX917532 JGB917532 IWF917532 IMJ917532 ICN917532 HSR917532 HIV917532 GYZ917532 GPD917532 GFH917532 FVL917532 FLP917532 FBT917532 ERX917532 EIB917532 DYF917532 DOJ917532 DEN917532 CUR917532 CKV917532 CAZ917532 BRD917532 BHH917532 AXL917532 ANP917532 ADT917532 TX917532 KB917532 AF917532 WWN851996 WMR851996 WCV851996 VSZ851996 VJD851996 UZH851996 UPL851996 UFP851996 TVT851996 TLX851996 TCB851996 SSF851996 SIJ851996 RYN851996 ROR851996 REV851996 QUZ851996 QLD851996 QBH851996 PRL851996 PHP851996 OXT851996 ONX851996 OEB851996 NUF851996 NKJ851996 NAN851996 MQR851996 MGV851996 LWZ851996 LND851996 LDH851996 KTL851996 KJP851996 JZT851996 JPX851996 JGB851996 IWF851996 IMJ851996 ICN851996 HSR851996 HIV851996 GYZ851996 GPD851996 GFH851996 FVL851996 FLP851996 FBT851996 ERX851996 EIB851996 DYF851996 DOJ851996 DEN851996 CUR851996 CKV851996 CAZ851996 BRD851996 BHH851996 AXL851996 ANP851996 ADT851996 TX851996 KB851996 AF851996 WWN786460 WMR786460 WCV786460 VSZ786460 VJD786460 UZH786460 UPL786460 UFP786460 TVT786460 TLX786460 TCB786460 SSF786460 SIJ786460 RYN786460 ROR786460 REV786460 QUZ786460 QLD786460 QBH786460 PRL786460 PHP786460 OXT786460 ONX786460 OEB786460 NUF786460 NKJ786460 NAN786460 MQR786460 MGV786460 LWZ786460 LND786460 LDH786460 KTL786460 KJP786460 JZT786460 JPX786460 JGB786460 IWF786460 IMJ786460 ICN786460 HSR786460 HIV786460 GYZ786460 GPD786460 GFH786460 FVL786460 FLP786460 FBT786460 ERX786460 EIB786460 DYF786460 DOJ786460 DEN786460 CUR786460 CKV786460 CAZ786460 BRD786460 BHH786460 AXL786460 ANP786460 ADT786460 TX786460 KB786460 AF786460 WWN720924 WMR720924 WCV720924 VSZ720924 VJD720924 UZH720924 UPL720924 UFP720924 TVT720924 TLX720924 TCB720924 SSF720924 SIJ720924 RYN720924 ROR720924 REV720924 QUZ720924 QLD720924 QBH720924 PRL720924 PHP720924 OXT720924 ONX720924 OEB720924 NUF720924 NKJ720924 NAN720924 MQR720924 MGV720924 LWZ720924 LND720924 LDH720924 KTL720924 KJP720924 JZT720924 JPX720924 JGB720924 IWF720924 IMJ720924 ICN720924 HSR720924 HIV720924 GYZ720924 GPD720924 GFH720924 FVL720924 FLP720924 FBT720924 ERX720924 EIB720924 DYF720924 DOJ720924 DEN720924 CUR720924 CKV720924 CAZ720924 BRD720924 BHH720924 AXL720924 ANP720924 ADT720924 TX720924 KB720924 AF720924 WWN655388 WMR655388 WCV655388 VSZ655388 VJD655388 UZH655388 UPL655388 UFP655388 TVT655388 TLX655388 TCB655388 SSF655388 SIJ655388 RYN655388 ROR655388 REV655388 QUZ655388 QLD655388 QBH655388 PRL655388 PHP655388 OXT655388 ONX655388 OEB655388 NUF655388 NKJ655388 NAN655388 MQR655388 MGV655388 LWZ655388 LND655388 LDH655388 KTL655388 KJP655388 JZT655388 JPX655388 JGB655388 IWF655388 IMJ655388 ICN655388 HSR655388 HIV655388 GYZ655388 GPD655388 GFH655388 FVL655388 FLP655388 FBT655388 ERX655388 EIB655388 DYF655388 DOJ655388 DEN655388 CUR655388 CKV655388 CAZ655388 BRD655388 BHH655388 AXL655388 ANP655388 ADT655388 TX655388 KB655388 AF655388 WWN589852 WMR589852 WCV589852 VSZ589852 VJD589852 UZH589852 UPL589852 UFP589852 TVT589852 TLX589852 TCB589852 SSF589852 SIJ589852 RYN589852 ROR589852 REV589852 QUZ589852 QLD589852 QBH589852 PRL589852 PHP589852 OXT589852 ONX589852 OEB589852 NUF589852 NKJ589852 NAN589852 MQR589852 MGV589852 LWZ589852 LND589852 LDH589852 KTL589852 KJP589852 JZT589852 JPX589852 JGB589852 IWF589852 IMJ589852 ICN589852 HSR589852 HIV589852 GYZ589852 GPD589852 GFH589852 FVL589852 FLP589852 FBT589852 ERX589852 EIB589852 DYF589852 DOJ589852 DEN589852 CUR589852 CKV589852 CAZ589852 BRD589852 BHH589852 AXL589852 ANP589852 ADT589852 TX589852 KB589852 AF589852 WWN524316 WMR524316 WCV524316 VSZ524316 VJD524316 UZH524316 UPL524316 UFP524316 TVT524316 TLX524316 TCB524316 SSF524316 SIJ524316 RYN524316 ROR524316 REV524316 QUZ524316 QLD524316 QBH524316 PRL524316 PHP524316 OXT524316 ONX524316 OEB524316 NUF524316 NKJ524316 NAN524316 MQR524316 MGV524316 LWZ524316 LND524316 LDH524316 KTL524316 KJP524316 JZT524316 JPX524316 JGB524316 IWF524316 IMJ524316 ICN524316 HSR524316 HIV524316 GYZ524316 GPD524316 GFH524316 FVL524316 FLP524316 FBT524316 ERX524316 EIB524316 DYF524316 DOJ524316 DEN524316 CUR524316 CKV524316 CAZ524316 BRD524316 BHH524316 AXL524316 ANP524316 ADT524316 TX524316 KB524316 AF524316 WWN458780 WMR458780 WCV458780 VSZ458780 VJD458780 UZH458780 UPL458780 UFP458780 TVT458780 TLX458780 TCB458780 SSF458780 SIJ458780 RYN458780 ROR458780 REV458780 QUZ458780 QLD458780 QBH458780 PRL458780 PHP458780 OXT458780 ONX458780 OEB458780 NUF458780 NKJ458780 NAN458780 MQR458780 MGV458780 LWZ458780 LND458780 LDH458780 KTL458780 KJP458780 JZT458780 JPX458780 JGB458780 IWF458780 IMJ458780 ICN458780 HSR458780 HIV458780 GYZ458780 GPD458780 GFH458780 FVL458780 FLP458780 FBT458780 ERX458780 EIB458780 DYF458780 DOJ458780 DEN458780 CUR458780 CKV458780 CAZ458780 BRD458780 BHH458780 AXL458780 ANP458780 ADT458780 TX458780 KB458780 AF458780 WWN393244 WMR393244 WCV393244 VSZ393244 VJD393244 UZH393244 UPL393244 UFP393244 TVT393244 TLX393244 TCB393244 SSF393244 SIJ393244 RYN393244 ROR393244 REV393244 QUZ393244 QLD393244 QBH393244 PRL393244 PHP393244 OXT393244 ONX393244 OEB393244 NUF393244 NKJ393244 NAN393244 MQR393244 MGV393244 LWZ393244 LND393244 LDH393244 KTL393244 KJP393244 JZT393244 JPX393244 JGB393244 IWF393244 IMJ393244 ICN393244 HSR393244 HIV393244 GYZ393244 GPD393244 GFH393244 FVL393244 FLP393244 FBT393244 ERX393244 EIB393244 DYF393244 DOJ393244 DEN393244 CUR393244 CKV393244 CAZ393244 BRD393244 BHH393244 AXL393244 ANP393244 ADT393244 TX393244 KB393244 AF393244 WWN327708 WMR327708 WCV327708 VSZ327708 VJD327708 UZH327708 UPL327708 UFP327708 TVT327708 TLX327708 TCB327708 SSF327708 SIJ327708 RYN327708 ROR327708 REV327708 QUZ327708 QLD327708 QBH327708 PRL327708 PHP327708 OXT327708 ONX327708 OEB327708 NUF327708 NKJ327708 NAN327708 MQR327708 MGV327708 LWZ327708 LND327708 LDH327708 KTL327708 KJP327708 JZT327708 JPX327708 JGB327708 IWF327708 IMJ327708 ICN327708 HSR327708 HIV327708 GYZ327708 GPD327708 GFH327708 FVL327708 FLP327708 FBT327708 ERX327708 EIB327708 DYF327708 DOJ327708 DEN327708 CUR327708 CKV327708 CAZ327708 BRD327708 BHH327708 AXL327708 ANP327708 ADT327708 TX327708 KB327708 AF327708 WWN262172 WMR262172 WCV262172 VSZ262172 VJD262172 UZH262172 UPL262172 UFP262172 TVT262172 TLX262172 TCB262172 SSF262172 SIJ262172 RYN262172 ROR262172 REV262172 QUZ262172 QLD262172 QBH262172 PRL262172 PHP262172 OXT262172 ONX262172 OEB262172 NUF262172 NKJ262172 NAN262172 MQR262172 MGV262172 LWZ262172 LND262172 LDH262172 KTL262172 KJP262172 JZT262172 JPX262172 JGB262172 IWF262172 IMJ262172 ICN262172 HSR262172 HIV262172 GYZ262172 GPD262172 GFH262172 FVL262172 FLP262172 FBT262172 ERX262172 EIB262172 DYF262172 DOJ262172 DEN262172 CUR262172 CKV262172 CAZ262172 BRD262172 BHH262172 AXL262172 ANP262172 ADT262172 TX262172 KB262172 AF262172 WWN196636 WMR196636 WCV196636 VSZ196636 VJD196636 UZH196636 UPL196636 UFP196636 TVT196636 TLX196636 TCB196636 SSF196636 SIJ196636 RYN196636 ROR196636 REV196636 QUZ196636 QLD196636 QBH196636 PRL196636 PHP196636 OXT196636 ONX196636 OEB196636 NUF196636 NKJ196636 NAN196636 MQR196636 MGV196636 LWZ196636 LND196636 LDH196636 KTL196636 KJP196636 JZT196636 JPX196636 JGB196636 IWF196636 IMJ196636 ICN196636 HSR196636 HIV196636 GYZ196636 GPD196636 GFH196636 FVL196636 FLP196636 FBT196636 ERX196636 EIB196636 DYF196636 DOJ196636 DEN196636 CUR196636 CKV196636 CAZ196636 BRD196636 BHH196636 AXL196636 ANP196636 ADT196636 TX196636 KB196636 AF196636 WWN131100 WMR131100 WCV131100 VSZ131100 VJD131100 UZH131100 UPL131100 UFP131100 TVT131100 TLX131100 TCB131100 SSF131100 SIJ131100 RYN131100 ROR131100 REV131100 QUZ131100 QLD131100 QBH131100 PRL131100 PHP131100 OXT131100 ONX131100 OEB131100 NUF131100 NKJ131100 NAN131100 MQR131100 MGV131100 LWZ131100 LND131100 LDH131100 KTL131100 KJP131100 JZT131100 JPX131100 JGB131100 IWF131100 IMJ131100 ICN131100 HSR131100 HIV131100 GYZ131100 GPD131100 GFH131100 FVL131100 FLP131100 FBT131100 ERX131100 EIB131100 DYF131100 DOJ131100 DEN131100 CUR131100 CKV131100 CAZ131100 BRD131100 BHH131100 AXL131100 ANP131100 ADT131100 TX131100 KB131100 AF131100 WWN65564 WMR65564 WCV65564 VSZ65564 VJD65564 UZH65564 UPL65564 UFP65564 TVT65564 TLX65564 TCB65564 SSF65564 SIJ65564 RYN65564 ROR65564 REV65564 QUZ65564 QLD65564 QBH65564 PRL65564 PHP65564 OXT65564 ONX65564 OEB65564 NUF65564 NKJ65564 NAN65564 MQR65564 MGV65564 LWZ65564 LND65564 LDH65564 KTL65564 KJP65564 JZT65564 JPX65564 JGB65564 IWF65564 IMJ65564 ICN65564 HSR65564 HIV65564 GYZ65564 GPD65564 GFH65564 FVL65564 FLP65564 FBT65564 ERX65564 EIB65564 DYF65564 DOJ65564 DEN65564 CUR65564 CKV65564 CAZ65564 BRD65564 BHH65564 AXL65564 ANP65564 ADT65564 TX65564 KB65564 AF65564 WWN983077 WMR983077 WCV983077 VSZ983077 VJD983077 UZH983077 UPL983077 UFP983077 TVT983077 TLX983077 TCB983077 SSF983077 SIJ983077 RYN983077 ROR983077 REV983077 QUZ983077 QLD983077 QBH983077 PRL983077 PHP983077 OXT983077 ONX983077 OEB983077 NUF983077 NKJ983077 NAN983077 MQR983077 MGV983077 LWZ983077 LND983077 LDH983077 KTL983077 KJP983077 JZT983077 JPX983077 JGB983077 IWF983077 IMJ983077 ICN983077 HSR983077 HIV983077 GYZ983077 GPD983077 GFH983077 FVL983077 FLP983077 FBT983077 ERX983077 EIB983077 DYF983077 DOJ983077 DEN983077 CUR983077 CKV983077 CAZ983077 BRD983077 BHH983077 AXL983077 ANP983077 ADT983077 TX983077 KB983077 AF983077 WWN917541 WMR917541 WCV917541 VSZ917541 VJD917541 UZH917541 UPL917541 UFP917541 TVT917541 TLX917541 TCB917541 SSF917541 SIJ917541 RYN917541 ROR917541 REV917541 QUZ917541 QLD917541 QBH917541 PRL917541 PHP917541 OXT917541 ONX917541 OEB917541 NUF917541 NKJ917541 NAN917541 MQR917541 MGV917541 LWZ917541 LND917541 LDH917541 KTL917541 KJP917541 JZT917541 JPX917541 JGB917541 IWF917541 IMJ917541 ICN917541 HSR917541 HIV917541 GYZ917541 GPD917541 GFH917541 FVL917541 FLP917541 FBT917541 ERX917541 EIB917541 DYF917541 DOJ917541 DEN917541 CUR917541 CKV917541 CAZ917541 BRD917541 BHH917541 AXL917541 ANP917541 ADT917541 TX917541 KB917541 AF917541 WWN852005 WMR852005 WCV852005 VSZ852005 VJD852005 UZH852005 UPL852005 UFP852005 TVT852005 TLX852005 TCB852005 SSF852005 SIJ852005 RYN852005 ROR852005 REV852005 QUZ852005 QLD852005 QBH852005 PRL852005 PHP852005 OXT852005 ONX852005 OEB852005 NUF852005 NKJ852005 NAN852005 MQR852005 MGV852005 LWZ852005 LND852005 LDH852005 KTL852005 KJP852005 JZT852005 JPX852005 JGB852005 IWF852005 IMJ852005 ICN852005 HSR852005 HIV852005 GYZ852005 GPD852005 GFH852005 FVL852005 FLP852005 FBT852005 ERX852005 EIB852005 DYF852005 DOJ852005 DEN852005 CUR852005 CKV852005 CAZ852005 BRD852005 BHH852005 AXL852005 ANP852005 ADT852005 TX852005 KB852005 AF852005 WWN786469 WMR786469 WCV786469 VSZ786469 VJD786469 UZH786469 UPL786469 UFP786469 TVT786469 TLX786469 TCB786469 SSF786469 SIJ786469 RYN786469 ROR786469 REV786469 QUZ786469 QLD786469 QBH786469 PRL786469 PHP786469 OXT786469 ONX786469 OEB786469 NUF786469 NKJ786469 NAN786469 MQR786469 MGV786469 LWZ786469 LND786469 LDH786469 KTL786469 KJP786469 JZT786469 JPX786469 JGB786469 IWF786469 IMJ786469 ICN786469 HSR786469 HIV786469 GYZ786469 GPD786469 GFH786469 FVL786469 FLP786469 FBT786469 ERX786469 EIB786469 DYF786469 DOJ786469 DEN786469 CUR786469 CKV786469 CAZ786469 BRD786469 BHH786469 AXL786469 ANP786469 ADT786469 TX786469 KB786469 AF786469 WWN720933 WMR720933 WCV720933 VSZ720933 VJD720933 UZH720933 UPL720933 UFP720933 TVT720933 TLX720933 TCB720933 SSF720933 SIJ720933 RYN720933 ROR720933 REV720933 QUZ720933 QLD720933 QBH720933 PRL720933 PHP720933 OXT720933 ONX720933 OEB720933 NUF720933 NKJ720933 NAN720933 MQR720933 MGV720933 LWZ720933 LND720933 LDH720933 KTL720933 KJP720933 JZT720933 JPX720933 JGB720933 IWF720933 IMJ720933 ICN720933 HSR720933 HIV720933 GYZ720933 GPD720933 GFH720933 FVL720933 FLP720933 FBT720933 ERX720933 EIB720933 DYF720933 DOJ720933 DEN720933 CUR720933 CKV720933 CAZ720933 BRD720933 BHH720933 AXL720933 ANP720933 ADT720933 TX720933 KB720933 AF720933 WWN655397 WMR655397 WCV655397 VSZ655397 VJD655397 UZH655397 UPL655397 UFP655397 TVT655397 TLX655397 TCB655397 SSF655397 SIJ655397 RYN655397 ROR655397 REV655397 QUZ655397 QLD655397 QBH655397 PRL655397 PHP655397 OXT655397 ONX655397 OEB655397 NUF655397 NKJ655397 NAN655397 MQR655397 MGV655397 LWZ655397 LND655397 LDH655397 KTL655397 KJP655397 JZT655397 JPX655397 JGB655397 IWF655397 IMJ655397 ICN655397 HSR655397 HIV655397 GYZ655397 GPD655397 GFH655397 FVL655397 FLP655397 FBT655397 ERX655397 EIB655397 DYF655397 DOJ655397 DEN655397 CUR655397 CKV655397 CAZ655397 BRD655397 BHH655397 AXL655397 ANP655397 ADT655397 TX655397 KB655397 AF655397 WWN589861 WMR589861 WCV589861 VSZ589861 VJD589861 UZH589861 UPL589861 UFP589861 TVT589861 TLX589861 TCB589861 SSF589861 SIJ589861 RYN589861 ROR589861 REV589861 QUZ589861 QLD589861 QBH589861 PRL589861 PHP589861 OXT589861 ONX589861 OEB589861 NUF589861 NKJ589861 NAN589861 MQR589861 MGV589861 LWZ589861 LND589861 LDH589861 KTL589861 KJP589861 JZT589861 JPX589861 JGB589861 IWF589861 IMJ589861 ICN589861 HSR589861 HIV589861 GYZ589861 GPD589861 GFH589861 FVL589861 FLP589861 FBT589861 ERX589861 EIB589861 DYF589861 DOJ589861 DEN589861 CUR589861 CKV589861 CAZ589861 BRD589861 BHH589861 AXL589861 ANP589861 ADT589861 TX589861 KB589861 AF589861 WWN524325 WMR524325 WCV524325 VSZ524325 VJD524325 UZH524325 UPL524325 UFP524325 TVT524325 TLX524325 TCB524325 SSF524325 SIJ524325 RYN524325 ROR524325 REV524325 QUZ524325 QLD524325 QBH524325 PRL524325 PHP524325 OXT524325 ONX524325 OEB524325 NUF524325 NKJ524325 NAN524325 MQR524325 MGV524325 LWZ524325 LND524325 LDH524325 KTL524325 KJP524325 JZT524325 JPX524325 JGB524325 IWF524325 IMJ524325 ICN524325 HSR524325 HIV524325 GYZ524325 GPD524325 GFH524325 FVL524325 FLP524325 FBT524325 ERX524325 EIB524325 DYF524325 DOJ524325 DEN524325 CUR524325 CKV524325 CAZ524325 BRD524325 BHH524325 AXL524325 ANP524325 ADT524325 TX524325 KB524325 AF524325 WWN458789 WMR458789 WCV458789 VSZ458789 VJD458789 UZH458789 UPL458789 UFP458789 TVT458789 TLX458789 TCB458789 SSF458789 SIJ458789 RYN458789 ROR458789 REV458789 QUZ458789 QLD458789 QBH458789 PRL458789 PHP458789 OXT458789 ONX458789 OEB458789 NUF458789 NKJ458789 NAN458789 MQR458789 MGV458789 LWZ458789 LND458789 LDH458789 KTL458789 KJP458789 JZT458789 JPX458789 JGB458789 IWF458789 IMJ458789 ICN458789 HSR458789 HIV458789 GYZ458789 GPD458789 GFH458789 FVL458789 FLP458789 FBT458789 ERX458789 EIB458789 DYF458789 DOJ458789 DEN458789 CUR458789 CKV458789 CAZ458789 BRD458789 BHH458789 AXL458789 ANP458789 ADT458789 TX458789 KB458789 AF458789 WWN393253 WMR393253 WCV393253 VSZ393253 VJD393253 UZH393253 UPL393253 UFP393253 TVT393253 TLX393253 TCB393253 SSF393253 SIJ393253 RYN393253 ROR393253 REV393253 QUZ393253 QLD393253 QBH393253 PRL393253 PHP393253 OXT393253 ONX393253 OEB393253 NUF393253 NKJ393253 NAN393253 MQR393253 MGV393253 LWZ393253 LND393253 LDH393253 KTL393253 KJP393253 JZT393253 JPX393253 JGB393253 IWF393253 IMJ393253 ICN393253 HSR393253 HIV393253 GYZ393253 GPD393253 GFH393253 FVL393253 FLP393253 FBT393253 ERX393253 EIB393253 DYF393253 DOJ393253 DEN393253 CUR393253 CKV393253 CAZ393253 BRD393253 BHH393253 AXL393253 ANP393253 ADT393253 TX393253 KB393253 AF393253 WWN327717 WMR327717 WCV327717 VSZ327717 VJD327717 UZH327717 UPL327717 UFP327717 TVT327717 TLX327717 TCB327717 SSF327717 SIJ327717 RYN327717 ROR327717 REV327717 QUZ327717 QLD327717 QBH327717 PRL327717 PHP327717 OXT327717 ONX327717 OEB327717 NUF327717 NKJ327717 NAN327717 MQR327717 MGV327717 LWZ327717 LND327717 LDH327717 KTL327717 KJP327717 JZT327717 JPX327717 JGB327717 IWF327717 IMJ327717 ICN327717 HSR327717 HIV327717 GYZ327717 GPD327717 GFH327717 FVL327717 FLP327717 FBT327717 ERX327717 EIB327717 DYF327717 DOJ327717 DEN327717 CUR327717 CKV327717 CAZ327717 BRD327717 BHH327717 AXL327717 ANP327717 ADT327717 TX327717 KB327717 AF327717 WWN262181 WMR262181 WCV262181 VSZ262181 VJD262181 UZH262181 UPL262181 UFP262181 TVT262181 TLX262181 TCB262181 SSF262181 SIJ262181 RYN262181 ROR262181 REV262181 QUZ262181 QLD262181 QBH262181 PRL262181 PHP262181 OXT262181 ONX262181 OEB262181 NUF262181 NKJ262181 NAN262181 MQR262181 MGV262181 LWZ262181 LND262181 LDH262181 KTL262181 KJP262181 JZT262181 JPX262181 JGB262181 IWF262181 IMJ262181 ICN262181 HSR262181 HIV262181 GYZ262181 GPD262181 GFH262181 FVL262181 FLP262181 FBT262181 ERX262181 EIB262181 DYF262181 DOJ262181 DEN262181 CUR262181 CKV262181 CAZ262181 BRD262181 BHH262181 AXL262181 ANP262181 ADT262181 TX262181 KB262181 AF262181 WWN196645 WMR196645 WCV196645 VSZ196645 VJD196645 UZH196645 UPL196645 UFP196645 TVT196645 TLX196645 TCB196645 SSF196645 SIJ196645 RYN196645 ROR196645 REV196645 QUZ196645 QLD196645 QBH196645 PRL196645 PHP196645 OXT196645 ONX196645 OEB196645 NUF196645 NKJ196645 NAN196645 MQR196645 MGV196645 LWZ196645 LND196645 LDH196645 KTL196645 KJP196645 JZT196645 JPX196645 JGB196645 IWF196645 IMJ196645 ICN196645 HSR196645 HIV196645 GYZ196645 GPD196645 GFH196645 FVL196645 FLP196645 FBT196645 ERX196645 EIB196645 DYF196645 DOJ196645 DEN196645 CUR196645 CKV196645 CAZ196645 BRD196645 BHH196645 AXL196645 ANP196645 ADT196645 TX196645 KB196645 AF196645 WWN131109 WMR131109 WCV131109 VSZ131109 VJD131109 UZH131109 UPL131109 UFP131109 TVT131109 TLX131109 TCB131109 SSF131109 SIJ131109 RYN131109 ROR131109 REV131109 QUZ131109 QLD131109 QBH131109 PRL131109 PHP131109 OXT131109 ONX131109 OEB131109 NUF131109 NKJ131109 NAN131109 MQR131109 MGV131109 LWZ131109 LND131109 LDH131109 KTL131109 KJP131109 JZT131109 JPX131109 JGB131109 IWF131109 IMJ131109 ICN131109 HSR131109 HIV131109 GYZ131109 GPD131109 GFH131109 FVL131109 FLP131109 FBT131109 ERX131109 EIB131109 DYF131109 DOJ131109 DEN131109 CUR131109 CKV131109 CAZ131109 BRD131109 BHH131109 AXL131109 ANP131109 ADT131109 TX131109 KB131109 AF131109 WWN65573 WMR65573 WCV65573 VSZ65573 VJD65573 UZH65573 UPL65573 UFP65573 TVT65573 TLX65573 TCB65573 SSF65573 SIJ65573 RYN65573 ROR65573 REV65573 QUZ65573 QLD65573 QBH65573 PRL65573 PHP65573 OXT65573 ONX65573 OEB65573 NUF65573 NKJ65573 NAN65573 MQR65573 MGV65573 LWZ65573 LND65573 LDH65573 KTL65573 KJP65573 JZT65573 JPX65573 JGB65573 IWF65573 IMJ65573 ICN65573 HSR65573 HIV65573 GYZ65573 GPD65573 GFH65573 FVL65573 FLP65573 FBT65573 ERX65573 EIB65573 DYF65573 DOJ65573 DEN65573 CUR65573 CKV65573 CAZ65573 BRD65573 BHH65573 AXL65573 ANP65573 ADT65573 TX65573 KB65573 AF65573 WWL983080:WWN983080 WMP983080:WMR983080 WCT983080:WCV983080 VSX983080:VSZ983080 VJB983080:VJD983080 UZF983080:UZH983080 UPJ983080:UPL983080 UFN983080:UFP983080 TVR983080:TVT983080 TLV983080:TLX983080 TBZ983080:TCB983080 SSD983080:SSF983080 SIH983080:SIJ983080 RYL983080:RYN983080 ROP983080:ROR983080 RET983080:REV983080 QUX983080:QUZ983080 QLB983080:QLD983080 QBF983080:QBH983080 PRJ983080:PRL983080 PHN983080:PHP983080 OXR983080:OXT983080 ONV983080:ONX983080 ODZ983080:OEB983080 NUD983080:NUF983080 NKH983080:NKJ983080 NAL983080:NAN983080 MQP983080:MQR983080 MGT983080:MGV983080 LWX983080:LWZ983080 LNB983080:LND983080 LDF983080:LDH983080 KTJ983080:KTL983080 KJN983080:KJP983080 JZR983080:JZT983080 JPV983080:JPX983080 JFZ983080:JGB983080 IWD983080:IWF983080 IMH983080:IMJ983080 ICL983080:ICN983080 HSP983080:HSR983080 HIT983080:HIV983080 GYX983080:GYZ983080 GPB983080:GPD983080 GFF983080:GFH983080 FVJ983080:FVL983080 FLN983080:FLP983080 FBR983080:FBT983080 ERV983080:ERX983080 EHZ983080:EIB983080 DYD983080:DYF983080 DOH983080:DOJ983080 DEL983080:DEN983080 CUP983080:CUR983080 CKT983080:CKV983080 CAX983080:CAZ983080 BRB983080:BRD983080 BHF983080:BHH983080 AXJ983080:AXL983080 ANN983080:ANP983080 ADR983080:ADT983080 TV983080:TX983080 JZ983080:KB983080 AD983080:AF983080 WWL917544:WWN917544 WMP917544:WMR917544 WCT917544:WCV917544 VSX917544:VSZ917544 VJB917544:VJD917544 UZF917544:UZH917544 UPJ917544:UPL917544 UFN917544:UFP917544 TVR917544:TVT917544 TLV917544:TLX917544 TBZ917544:TCB917544 SSD917544:SSF917544 SIH917544:SIJ917544 RYL917544:RYN917544 ROP917544:ROR917544 RET917544:REV917544 QUX917544:QUZ917544 QLB917544:QLD917544 QBF917544:QBH917544 PRJ917544:PRL917544 PHN917544:PHP917544 OXR917544:OXT917544 ONV917544:ONX917544 ODZ917544:OEB917544 NUD917544:NUF917544 NKH917544:NKJ917544 NAL917544:NAN917544 MQP917544:MQR917544 MGT917544:MGV917544 LWX917544:LWZ917544 LNB917544:LND917544 LDF917544:LDH917544 KTJ917544:KTL917544 KJN917544:KJP917544 JZR917544:JZT917544 JPV917544:JPX917544 JFZ917544:JGB917544 IWD917544:IWF917544 IMH917544:IMJ917544 ICL917544:ICN917544 HSP917544:HSR917544 HIT917544:HIV917544 GYX917544:GYZ917544 GPB917544:GPD917544 GFF917544:GFH917544 FVJ917544:FVL917544 FLN917544:FLP917544 FBR917544:FBT917544 ERV917544:ERX917544 EHZ917544:EIB917544 DYD917544:DYF917544 DOH917544:DOJ917544 DEL917544:DEN917544 CUP917544:CUR917544 CKT917544:CKV917544 CAX917544:CAZ917544 BRB917544:BRD917544 BHF917544:BHH917544 AXJ917544:AXL917544 ANN917544:ANP917544 ADR917544:ADT917544 TV917544:TX917544 JZ917544:KB917544 AD917544:AF917544 WWL852008:WWN852008 WMP852008:WMR852008 WCT852008:WCV852008 VSX852008:VSZ852008 VJB852008:VJD852008 UZF852008:UZH852008 UPJ852008:UPL852008 UFN852008:UFP852008 TVR852008:TVT852008 TLV852008:TLX852008 TBZ852008:TCB852008 SSD852008:SSF852008 SIH852008:SIJ852008 RYL852008:RYN852008 ROP852008:ROR852008 RET852008:REV852008 QUX852008:QUZ852008 QLB852008:QLD852008 QBF852008:QBH852008 PRJ852008:PRL852008 PHN852008:PHP852008 OXR852008:OXT852008 ONV852008:ONX852008 ODZ852008:OEB852008 NUD852008:NUF852008 NKH852008:NKJ852008 NAL852008:NAN852008 MQP852008:MQR852008 MGT852008:MGV852008 LWX852008:LWZ852008 LNB852008:LND852008 LDF852008:LDH852008 KTJ852008:KTL852008 KJN852008:KJP852008 JZR852008:JZT852008 JPV852008:JPX852008 JFZ852008:JGB852008 IWD852008:IWF852008 IMH852008:IMJ852008 ICL852008:ICN852008 HSP852008:HSR852008 HIT852008:HIV852008 GYX852008:GYZ852008 GPB852008:GPD852008 GFF852008:GFH852008 FVJ852008:FVL852008 FLN852008:FLP852008 FBR852008:FBT852008 ERV852008:ERX852008 EHZ852008:EIB852008 DYD852008:DYF852008 DOH852008:DOJ852008 DEL852008:DEN852008 CUP852008:CUR852008 CKT852008:CKV852008 CAX852008:CAZ852008 BRB852008:BRD852008 BHF852008:BHH852008 AXJ852008:AXL852008 ANN852008:ANP852008 ADR852008:ADT852008 TV852008:TX852008 JZ852008:KB852008 AD852008:AF852008 WWL786472:WWN786472 WMP786472:WMR786472 WCT786472:WCV786472 VSX786472:VSZ786472 VJB786472:VJD786472 UZF786472:UZH786472 UPJ786472:UPL786472 UFN786472:UFP786472 TVR786472:TVT786472 TLV786472:TLX786472 TBZ786472:TCB786472 SSD786472:SSF786472 SIH786472:SIJ786472 RYL786472:RYN786472 ROP786472:ROR786472 RET786472:REV786472 QUX786472:QUZ786472 QLB786472:QLD786472 QBF786472:QBH786472 PRJ786472:PRL786472 PHN786472:PHP786472 OXR786472:OXT786472 ONV786472:ONX786472 ODZ786472:OEB786472 NUD786472:NUF786472 NKH786472:NKJ786472 NAL786472:NAN786472 MQP786472:MQR786472 MGT786472:MGV786472 LWX786472:LWZ786472 LNB786472:LND786472 LDF786472:LDH786472 KTJ786472:KTL786472 KJN786472:KJP786472 JZR786472:JZT786472 JPV786472:JPX786472 JFZ786472:JGB786472 IWD786472:IWF786472 IMH786472:IMJ786472 ICL786472:ICN786472 HSP786472:HSR786472 HIT786472:HIV786472 GYX786472:GYZ786472 GPB786472:GPD786472 GFF786472:GFH786472 FVJ786472:FVL786472 FLN786472:FLP786472 FBR786472:FBT786472 ERV786472:ERX786472 EHZ786472:EIB786472 DYD786472:DYF786472 DOH786472:DOJ786472 DEL786472:DEN786472 CUP786472:CUR786472 CKT786472:CKV786472 CAX786472:CAZ786472 BRB786472:BRD786472 BHF786472:BHH786472 AXJ786472:AXL786472 ANN786472:ANP786472 ADR786472:ADT786472 TV786472:TX786472 JZ786472:KB786472 AD786472:AF786472 WWL720936:WWN720936 WMP720936:WMR720936 WCT720936:WCV720936 VSX720936:VSZ720936 VJB720936:VJD720936 UZF720936:UZH720936 UPJ720936:UPL720936 UFN720936:UFP720936 TVR720936:TVT720936 TLV720936:TLX720936 TBZ720936:TCB720936 SSD720936:SSF720936 SIH720936:SIJ720936 RYL720936:RYN720936 ROP720936:ROR720936 RET720936:REV720936 QUX720936:QUZ720936 QLB720936:QLD720936 QBF720936:QBH720936 PRJ720936:PRL720936 PHN720936:PHP720936 OXR720936:OXT720936 ONV720936:ONX720936 ODZ720936:OEB720936 NUD720936:NUF720936 NKH720936:NKJ720936 NAL720936:NAN720936 MQP720936:MQR720936 MGT720936:MGV720936 LWX720936:LWZ720936 LNB720936:LND720936 LDF720936:LDH720936 KTJ720936:KTL720936 KJN720936:KJP720936 JZR720936:JZT720936 JPV720936:JPX720936 JFZ720936:JGB720936 IWD720936:IWF720936 IMH720936:IMJ720936 ICL720936:ICN720936 HSP720936:HSR720936 HIT720936:HIV720936 GYX720936:GYZ720936 GPB720936:GPD720936 GFF720936:GFH720936 FVJ720936:FVL720936 FLN720936:FLP720936 FBR720936:FBT720936 ERV720936:ERX720936 EHZ720936:EIB720936 DYD720936:DYF720936 DOH720936:DOJ720936 DEL720936:DEN720936 CUP720936:CUR720936 CKT720936:CKV720936 CAX720936:CAZ720936 BRB720936:BRD720936 BHF720936:BHH720936 AXJ720936:AXL720936 ANN720936:ANP720936 ADR720936:ADT720936 TV720936:TX720936 JZ720936:KB720936 AD720936:AF720936 WWL655400:WWN655400 WMP655400:WMR655400 WCT655400:WCV655400 VSX655400:VSZ655400 VJB655400:VJD655400 UZF655400:UZH655400 UPJ655400:UPL655400 UFN655400:UFP655400 TVR655400:TVT655400 TLV655400:TLX655400 TBZ655400:TCB655400 SSD655400:SSF655400 SIH655400:SIJ655400 RYL655400:RYN655400 ROP655400:ROR655400 RET655400:REV655400 QUX655400:QUZ655400 QLB655400:QLD655400 QBF655400:QBH655400 PRJ655400:PRL655400 PHN655400:PHP655400 OXR655400:OXT655400 ONV655400:ONX655400 ODZ655400:OEB655400 NUD655400:NUF655400 NKH655400:NKJ655400 NAL655400:NAN655400 MQP655400:MQR655400 MGT655400:MGV655400 LWX655400:LWZ655400 LNB655400:LND655400 LDF655400:LDH655400 KTJ655400:KTL655400 KJN655400:KJP655400 JZR655400:JZT655400 JPV655400:JPX655400 JFZ655400:JGB655400 IWD655400:IWF655400 IMH655400:IMJ655400 ICL655400:ICN655400 HSP655400:HSR655400 HIT655400:HIV655400 GYX655400:GYZ655400 GPB655400:GPD655400 GFF655400:GFH655400 FVJ655400:FVL655400 FLN655400:FLP655400 FBR655400:FBT655400 ERV655400:ERX655400 EHZ655400:EIB655400 DYD655400:DYF655400 DOH655400:DOJ655400 DEL655400:DEN655400 CUP655400:CUR655400 CKT655400:CKV655400 CAX655400:CAZ655400 BRB655400:BRD655400 BHF655400:BHH655400 AXJ655400:AXL655400 ANN655400:ANP655400 ADR655400:ADT655400 TV655400:TX655400 JZ655400:KB655400 AD655400:AF655400 WWL589864:WWN589864 WMP589864:WMR589864 WCT589864:WCV589864 VSX589864:VSZ589864 VJB589864:VJD589864 UZF589864:UZH589864 UPJ589864:UPL589864 UFN589864:UFP589864 TVR589864:TVT589864 TLV589864:TLX589864 TBZ589864:TCB589864 SSD589864:SSF589864 SIH589864:SIJ589864 RYL589864:RYN589864 ROP589864:ROR589864 RET589864:REV589864 QUX589864:QUZ589864 QLB589864:QLD589864 QBF589864:QBH589864 PRJ589864:PRL589864 PHN589864:PHP589864 OXR589864:OXT589864 ONV589864:ONX589864 ODZ589864:OEB589864 NUD589864:NUF589864 NKH589864:NKJ589864 NAL589864:NAN589864 MQP589864:MQR589864 MGT589864:MGV589864 LWX589864:LWZ589864 LNB589864:LND589864 LDF589864:LDH589864 KTJ589864:KTL589864 KJN589864:KJP589864 JZR589864:JZT589864 JPV589864:JPX589864 JFZ589864:JGB589864 IWD589864:IWF589864 IMH589864:IMJ589864 ICL589864:ICN589864 HSP589864:HSR589864 HIT589864:HIV589864 GYX589864:GYZ589864 GPB589864:GPD589864 GFF589864:GFH589864 FVJ589864:FVL589864 FLN589864:FLP589864 FBR589864:FBT589864 ERV589864:ERX589864 EHZ589864:EIB589864 DYD589864:DYF589864 DOH589864:DOJ589864 DEL589864:DEN589864 CUP589864:CUR589864 CKT589864:CKV589864 CAX589864:CAZ589864 BRB589864:BRD589864 BHF589864:BHH589864 AXJ589864:AXL589864 ANN589864:ANP589864 ADR589864:ADT589864 TV589864:TX589864 JZ589864:KB589864 AD589864:AF589864 WWL524328:WWN524328 WMP524328:WMR524328 WCT524328:WCV524328 VSX524328:VSZ524328 VJB524328:VJD524328 UZF524328:UZH524328 UPJ524328:UPL524328 UFN524328:UFP524328 TVR524328:TVT524328 TLV524328:TLX524328 TBZ524328:TCB524328 SSD524328:SSF524328 SIH524328:SIJ524328 RYL524328:RYN524328 ROP524328:ROR524328 RET524328:REV524328 QUX524328:QUZ524328 QLB524328:QLD524328 QBF524328:QBH524328 PRJ524328:PRL524328 PHN524328:PHP524328 OXR524328:OXT524328 ONV524328:ONX524328 ODZ524328:OEB524328 NUD524328:NUF524328 NKH524328:NKJ524328 NAL524328:NAN524328 MQP524328:MQR524328 MGT524328:MGV524328 LWX524328:LWZ524328 LNB524328:LND524328 LDF524328:LDH524328 KTJ524328:KTL524328 KJN524328:KJP524328 JZR524328:JZT524328 JPV524328:JPX524328 JFZ524328:JGB524328 IWD524328:IWF524328 IMH524328:IMJ524328 ICL524328:ICN524328 HSP524328:HSR524328 HIT524328:HIV524328 GYX524328:GYZ524328 GPB524328:GPD524328 GFF524328:GFH524328 FVJ524328:FVL524328 FLN524328:FLP524328 FBR524328:FBT524328 ERV524328:ERX524328 EHZ524328:EIB524328 DYD524328:DYF524328 DOH524328:DOJ524328 DEL524328:DEN524328 CUP524328:CUR524328 CKT524328:CKV524328 CAX524328:CAZ524328 BRB524328:BRD524328 BHF524328:BHH524328 AXJ524328:AXL524328 ANN524328:ANP524328 ADR524328:ADT524328 TV524328:TX524328 JZ524328:KB524328 AD524328:AF524328 WWL458792:WWN458792 WMP458792:WMR458792 WCT458792:WCV458792 VSX458792:VSZ458792 VJB458792:VJD458792 UZF458792:UZH458792 UPJ458792:UPL458792 UFN458792:UFP458792 TVR458792:TVT458792 TLV458792:TLX458792 TBZ458792:TCB458792 SSD458792:SSF458792 SIH458792:SIJ458792 RYL458792:RYN458792 ROP458792:ROR458792 RET458792:REV458792 QUX458792:QUZ458792 QLB458792:QLD458792 QBF458792:QBH458792 PRJ458792:PRL458792 PHN458792:PHP458792 OXR458792:OXT458792 ONV458792:ONX458792 ODZ458792:OEB458792 NUD458792:NUF458792 NKH458792:NKJ458792 NAL458792:NAN458792 MQP458792:MQR458792 MGT458792:MGV458792 LWX458792:LWZ458792 LNB458792:LND458792 LDF458792:LDH458792 KTJ458792:KTL458792 KJN458792:KJP458792 JZR458792:JZT458792 JPV458792:JPX458792 JFZ458792:JGB458792 IWD458792:IWF458792 IMH458792:IMJ458792 ICL458792:ICN458792 HSP458792:HSR458792 HIT458792:HIV458792 GYX458792:GYZ458792 GPB458792:GPD458792 GFF458792:GFH458792 FVJ458792:FVL458792 FLN458792:FLP458792 FBR458792:FBT458792 ERV458792:ERX458792 EHZ458792:EIB458792 DYD458792:DYF458792 DOH458792:DOJ458792 DEL458792:DEN458792 CUP458792:CUR458792 CKT458792:CKV458792 CAX458792:CAZ458792 BRB458792:BRD458792 BHF458792:BHH458792 AXJ458792:AXL458792 ANN458792:ANP458792 ADR458792:ADT458792 TV458792:TX458792 JZ458792:KB458792 AD458792:AF458792 WWL393256:WWN393256 WMP393256:WMR393256 WCT393256:WCV393256 VSX393256:VSZ393256 VJB393256:VJD393256 UZF393256:UZH393256 UPJ393256:UPL393256 UFN393256:UFP393256 TVR393256:TVT393256 TLV393256:TLX393256 TBZ393256:TCB393256 SSD393256:SSF393256 SIH393256:SIJ393256 RYL393256:RYN393256 ROP393256:ROR393256 RET393256:REV393256 QUX393256:QUZ393256 QLB393256:QLD393256 QBF393256:QBH393256 PRJ393256:PRL393256 PHN393256:PHP393256 OXR393256:OXT393256 ONV393256:ONX393256 ODZ393256:OEB393256 NUD393256:NUF393256 NKH393256:NKJ393256 NAL393256:NAN393256 MQP393256:MQR393256 MGT393256:MGV393256 LWX393256:LWZ393256 LNB393256:LND393256 LDF393256:LDH393256 KTJ393256:KTL393256 KJN393256:KJP393256 JZR393256:JZT393256 JPV393256:JPX393256 JFZ393256:JGB393256 IWD393256:IWF393256 IMH393256:IMJ393256 ICL393256:ICN393256 HSP393256:HSR393256 HIT393256:HIV393256 GYX393256:GYZ393256 GPB393256:GPD393256 GFF393256:GFH393256 FVJ393256:FVL393256 FLN393256:FLP393256 FBR393256:FBT393256 ERV393256:ERX393256 EHZ393256:EIB393256 DYD393256:DYF393256 DOH393256:DOJ393256 DEL393256:DEN393256 CUP393256:CUR393256 CKT393256:CKV393256 CAX393256:CAZ393256 BRB393256:BRD393256 BHF393256:BHH393256 AXJ393256:AXL393256 ANN393256:ANP393256 ADR393256:ADT393256 TV393256:TX393256 JZ393256:KB393256 AD393256:AF393256 WWL327720:WWN327720 WMP327720:WMR327720 WCT327720:WCV327720 VSX327720:VSZ327720 VJB327720:VJD327720 UZF327720:UZH327720 UPJ327720:UPL327720 UFN327720:UFP327720 TVR327720:TVT327720 TLV327720:TLX327720 TBZ327720:TCB327720 SSD327720:SSF327720 SIH327720:SIJ327720 RYL327720:RYN327720 ROP327720:ROR327720 RET327720:REV327720 QUX327720:QUZ327720 QLB327720:QLD327720 QBF327720:QBH327720 PRJ327720:PRL327720 PHN327720:PHP327720 OXR327720:OXT327720 ONV327720:ONX327720 ODZ327720:OEB327720 NUD327720:NUF327720 NKH327720:NKJ327720 NAL327720:NAN327720 MQP327720:MQR327720 MGT327720:MGV327720 LWX327720:LWZ327720 LNB327720:LND327720 LDF327720:LDH327720 KTJ327720:KTL327720 KJN327720:KJP327720 JZR327720:JZT327720 JPV327720:JPX327720 JFZ327720:JGB327720 IWD327720:IWF327720 IMH327720:IMJ327720 ICL327720:ICN327720 HSP327720:HSR327720 HIT327720:HIV327720 GYX327720:GYZ327720 GPB327720:GPD327720 GFF327720:GFH327720 FVJ327720:FVL327720 FLN327720:FLP327720 FBR327720:FBT327720 ERV327720:ERX327720 EHZ327720:EIB327720 DYD327720:DYF327720 DOH327720:DOJ327720 DEL327720:DEN327720 CUP327720:CUR327720 CKT327720:CKV327720 CAX327720:CAZ327720 BRB327720:BRD327720 BHF327720:BHH327720 AXJ327720:AXL327720 ANN327720:ANP327720 ADR327720:ADT327720 TV327720:TX327720 JZ327720:KB327720 AD327720:AF327720 WWL262184:WWN262184 WMP262184:WMR262184 WCT262184:WCV262184 VSX262184:VSZ262184 VJB262184:VJD262184 UZF262184:UZH262184 UPJ262184:UPL262184 UFN262184:UFP262184 TVR262184:TVT262184 TLV262184:TLX262184 TBZ262184:TCB262184 SSD262184:SSF262184 SIH262184:SIJ262184 RYL262184:RYN262184 ROP262184:ROR262184 RET262184:REV262184 QUX262184:QUZ262184 QLB262184:QLD262184 QBF262184:QBH262184 PRJ262184:PRL262184 PHN262184:PHP262184 OXR262184:OXT262184 ONV262184:ONX262184 ODZ262184:OEB262184 NUD262184:NUF262184 NKH262184:NKJ262184 NAL262184:NAN262184 MQP262184:MQR262184 MGT262184:MGV262184 LWX262184:LWZ262184 LNB262184:LND262184 LDF262184:LDH262184 KTJ262184:KTL262184 KJN262184:KJP262184 JZR262184:JZT262184 JPV262184:JPX262184 JFZ262184:JGB262184 IWD262184:IWF262184 IMH262184:IMJ262184 ICL262184:ICN262184 HSP262184:HSR262184 HIT262184:HIV262184 GYX262184:GYZ262184 GPB262184:GPD262184 GFF262184:GFH262184 FVJ262184:FVL262184 FLN262184:FLP262184 FBR262184:FBT262184 ERV262184:ERX262184 EHZ262184:EIB262184 DYD262184:DYF262184 DOH262184:DOJ262184 DEL262184:DEN262184 CUP262184:CUR262184 CKT262184:CKV262184 CAX262184:CAZ262184 BRB262184:BRD262184 BHF262184:BHH262184 AXJ262184:AXL262184 ANN262184:ANP262184 ADR262184:ADT262184 TV262184:TX262184 JZ262184:KB262184 AD262184:AF262184 WWL196648:WWN196648 WMP196648:WMR196648 WCT196648:WCV196648 VSX196648:VSZ196648 VJB196648:VJD196648 UZF196648:UZH196648 UPJ196648:UPL196648 UFN196648:UFP196648 TVR196648:TVT196648 TLV196648:TLX196648 TBZ196648:TCB196648 SSD196648:SSF196648 SIH196648:SIJ196648 RYL196648:RYN196648 ROP196648:ROR196648 RET196648:REV196648 QUX196648:QUZ196648 QLB196648:QLD196648 QBF196648:QBH196648 PRJ196648:PRL196648 PHN196648:PHP196648 OXR196648:OXT196648 ONV196648:ONX196648 ODZ196648:OEB196648 NUD196648:NUF196648 NKH196648:NKJ196648 NAL196648:NAN196648 MQP196648:MQR196648 MGT196648:MGV196648 LWX196648:LWZ196648 LNB196648:LND196648 LDF196648:LDH196648 KTJ196648:KTL196648 KJN196648:KJP196648 JZR196648:JZT196648 JPV196648:JPX196648 JFZ196648:JGB196648 IWD196648:IWF196648 IMH196648:IMJ196648 ICL196648:ICN196648 HSP196648:HSR196648 HIT196648:HIV196648 GYX196648:GYZ196648 GPB196648:GPD196648 GFF196648:GFH196648 FVJ196648:FVL196648 FLN196648:FLP196648 FBR196648:FBT196648 ERV196648:ERX196648 EHZ196648:EIB196648 DYD196648:DYF196648 DOH196648:DOJ196648 DEL196648:DEN196648 CUP196648:CUR196648 CKT196648:CKV196648 CAX196648:CAZ196648 BRB196648:BRD196648 BHF196648:BHH196648 AXJ196648:AXL196648 ANN196648:ANP196648 ADR196648:ADT196648 TV196648:TX196648 JZ196648:KB196648 AD196648:AF196648 WWL131112:WWN131112 WMP131112:WMR131112 WCT131112:WCV131112 VSX131112:VSZ131112 VJB131112:VJD131112 UZF131112:UZH131112 UPJ131112:UPL131112 UFN131112:UFP131112 TVR131112:TVT131112 TLV131112:TLX131112 TBZ131112:TCB131112 SSD131112:SSF131112 SIH131112:SIJ131112 RYL131112:RYN131112 ROP131112:ROR131112 RET131112:REV131112 QUX131112:QUZ131112 QLB131112:QLD131112 QBF131112:QBH131112 PRJ131112:PRL131112 PHN131112:PHP131112 OXR131112:OXT131112 ONV131112:ONX131112 ODZ131112:OEB131112 NUD131112:NUF131112 NKH131112:NKJ131112 NAL131112:NAN131112 MQP131112:MQR131112 MGT131112:MGV131112 LWX131112:LWZ131112 LNB131112:LND131112 LDF131112:LDH131112 KTJ131112:KTL131112 KJN131112:KJP131112 JZR131112:JZT131112 JPV131112:JPX131112 JFZ131112:JGB131112 IWD131112:IWF131112 IMH131112:IMJ131112 ICL131112:ICN131112 HSP131112:HSR131112 HIT131112:HIV131112 GYX131112:GYZ131112 GPB131112:GPD131112 GFF131112:GFH131112 FVJ131112:FVL131112 FLN131112:FLP131112 FBR131112:FBT131112 ERV131112:ERX131112 EHZ131112:EIB131112 DYD131112:DYF131112 DOH131112:DOJ131112 DEL131112:DEN131112 CUP131112:CUR131112 CKT131112:CKV131112 CAX131112:CAZ131112 BRB131112:BRD131112 BHF131112:BHH131112 AXJ131112:AXL131112 ANN131112:ANP131112 ADR131112:ADT131112 TV131112:TX131112 JZ131112:KB131112 AD131112:AF131112 WWL65576:WWN65576 WMP65576:WMR65576 WCT65576:WCV65576 VSX65576:VSZ65576 VJB65576:VJD65576 UZF65576:UZH65576 UPJ65576:UPL65576 UFN65576:UFP65576 TVR65576:TVT65576 TLV65576:TLX65576 TBZ65576:TCB65576 SSD65576:SSF65576 SIH65576:SIJ65576 RYL65576:RYN65576 ROP65576:ROR65576 RET65576:REV65576 QUX65576:QUZ65576 QLB65576:QLD65576 QBF65576:QBH65576 PRJ65576:PRL65576 PHN65576:PHP65576 OXR65576:OXT65576 ONV65576:ONX65576 ODZ65576:OEB65576 NUD65576:NUF65576 NKH65576:NKJ65576 NAL65576:NAN65576 MQP65576:MQR65576 MGT65576:MGV65576 LWX65576:LWZ65576 LNB65576:LND65576 LDF65576:LDH65576 KTJ65576:KTL65576 KJN65576:KJP65576 JZR65576:JZT65576 JPV65576:JPX65576 JFZ65576:JGB65576 IWD65576:IWF65576 IMH65576:IMJ65576 ICL65576:ICN65576 HSP65576:HSR65576 HIT65576:HIV65576 GYX65576:GYZ65576 GPB65576:GPD65576 GFF65576:GFH65576 FVJ65576:FVL65576 FLN65576:FLP65576 FBR65576:FBT65576 ERV65576:ERX65576 EHZ65576:EIB65576 DYD65576:DYF65576 DOH65576:DOJ65576 DEL65576:DEN65576 CUP65576:CUR65576 CKT65576:CKV65576 CAX65576:CAZ65576 BRB65576:BRD65576 BHF65576:BHH65576 AXJ65576:AXL65576 ANN65576:ANP65576 ADR65576:ADT65576 TV65576:TX65576 JZ65576:KB65576 AD65576:AF65576 WWL983069:WWM983069 WMP983069:WMQ983069 WCT983069:WCU983069 VSX983069:VSY983069 VJB983069:VJC983069 UZF983069:UZG983069 UPJ983069:UPK983069 UFN983069:UFO983069 TVR983069:TVS983069 TLV983069:TLW983069 TBZ983069:TCA983069 SSD983069:SSE983069 SIH983069:SII983069 RYL983069:RYM983069 ROP983069:ROQ983069 RET983069:REU983069 QUX983069:QUY983069 QLB983069:QLC983069 QBF983069:QBG983069 PRJ983069:PRK983069 PHN983069:PHO983069 OXR983069:OXS983069 ONV983069:ONW983069 ODZ983069:OEA983069 NUD983069:NUE983069 NKH983069:NKI983069 NAL983069:NAM983069 MQP983069:MQQ983069 MGT983069:MGU983069 LWX983069:LWY983069 LNB983069:LNC983069 LDF983069:LDG983069 KTJ983069:KTK983069 KJN983069:KJO983069 JZR983069:JZS983069 JPV983069:JPW983069 JFZ983069:JGA983069 IWD983069:IWE983069 IMH983069:IMI983069 ICL983069:ICM983069 HSP983069:HSQ983069 HIT983069:HIU983069 GYX983069:GYY983069 GPB983069:GPC983069 GFF983069:GFG983069 FVJ983069:FVK983069 FLN983069:FLO983069 FBR983069:FBS983069 ERV983069:ERW983069 EHZ983069:EIA983069 DYD983069:DYE983069 DOH983069:DOI983069 DEL983069:DEM983069 CUP983069:CUQ983069 CKT983069:CKU983069 CAX983069:CAY983069 BRB983069:BRC983069 BHF983069:BHG983069 AXJ983069:AXK983069 ANN983069:ANO983069 ADR983069:ADS983069 TV983069:TW983069 JZ983069:KA983069 AD983069:AE983069 WWL917533:WWM917533 WMP917533:WMQ917533 WCT917533:WCU917533 VSX917533:VSY917533 VJB917533:VJC917533 UZF917533:UZG917533 UPJ917533:UPK917533 UFN917533:UFO917533 TVR917533:TVS917533 TLV917533:TLW917533 TBZ917533:TCA917533 SSD917533:SSE917533 SIH917533:SII917533 RYL917533:RYM917533 ROP917533:ROQ917533 RET917533:REU917533 QUX917533:QUY917533 QLB917533:QLC917533 QBF917533:QBG917533 PRJ917533:PRK917533 PHN917533:PHO917533 OXR917533:OXS917533 ONV917533:ONW917533 ODZ917533:OEA917533 NUD917533:NUE917533 NKH917533:NKI917533 NAL917533:NAM917533 MQP917533:MQQ917533 MGT917533:MGU917533 LWX917533:LWY917533 LNB917533:LNC917533 LDF917533:LDG917533 KTJ917533:KTK917533 KJN917533:KJO917533 JZR917533:JZS917533 JPV917533:JPW917533 JFZ917533:JGA917533 IWD917533:IWE917533 IMH917533:IMI917533 ICL917533:ICM917533 HSP917533:HSQ917533 HIT917533:HIU917533 GYX917533:GYY917533 GPB917533:GPC917533 GFF917533:GFG917533 FVJ917533:FVK917533 FLN917533:FLO917533 FBR917533:FBS917533 ERV917533:ERW917533 EHZ917533:EIA917533 DYD917533:DYE917533 DOH917533:DOI917533 DEL917533:DEM917533 CUP917533:CUQ917533 CKT917533:CKU917533 CAX917533:CAY917533 BRB917533:BRC917533 BHF917533:BHG917533 AXJ917533:AXK917533 ANN917533:ANO917533 ADR917533:ADS917533 TV917533:TW917533 JZ917533:KA917533 AD917533:AE917533 WWL851997:WWM851997 WMP851997:WMQ851997 WCT851997:WCU851997 VSX851997:VSY851997 VJB851997:VJC851997 UZF851997:UZG851997 UPJ851997:UPK851997 UFN851997:UFO851997 TVR851997:TVS851997 TLV851997:TLW851997 TBZ851997:TCA851997 SSD851997:SSE851997 SIH851997:SII851997 RYL851997:RYM851997 ROP851997:ROQ851997 RET851997:REU851997 QUX851997:QUY851997 QLB851997:QLC851997 QBF851997:QBG851997 PRJ851997:PRK851997 PHN851997:PHO851997 OXR851997:OXS851997 ONV851997:ONW851997 ODZ851997:OEA851997 NUD851997:NUE851997 NKH851997:NKI851997 NAL851997:NAM851997 MQP851997:MQQ851997 MGT851997:MGU851997 LWX851997:LWY851997 LNB851997:LNC851997 LDF851997:LDG851997 KTJ851997:KTK851997 KJN851997:KJO851997 JZR851997:JZS851997 JPV851997:JPW851997 JFZ851997:JGA851997 IWD851997:IWE851997 IMH851997:IMI851997 ICL851997:ICM851997 HSP851997:HSQ851997 HIT851997:HIU851997 GYX851997:GYY851997 GPB851997:GPC851997 GFF851997:GFG851997 FVJ851997:FVK851997 FLN851997:FLO851997 FBR851997:FBS851997 ERV851997:ERW851997 EHZ851997:EIA851997 DYD851997:DYE851997 DOH851997:DOI851997 DEL851997:DEM851997 CUP851997:CUQ851997 CKT851997:CKU851997 CAX851997:CAY851997 BRB851997:BRC851997 BHF851997:BHG851997 AXJ851997:AXK851997 ANN851997:ANO851997 ADR851997:ADS851997 TV851997:TW851997 JZ851997:KA851997 AD851997:AE851997 WWL786461:WWM786461 WMP786461:WMQ786461 WCT786461:WCU786461 VSX786461:VSY786461 VJB786461:VJC786461 UZF786461:UZG786461 UPJ786461:UPK786461 UFN786461:UFO786461 TVR786461:TVS786461 TLV786461:TLW786461 TBZ786461:TCA786461 SSD786461:SSE786461 SIH786461:SII786461 RYL786461:RYM786461 ROP786461:ROQ786461 RET786461:REU786461 QUX786461:QUY786461 QLB786461:QLC786461 QBF786461:QBG786461 PRJ786461:PRK786461 PHN786461:PHO786461 OXR786461:OXS786461 ONV786461:ONW786461 ODZ786461:OEA786461 NUD786461:NUE786461 NKH786461:NKI786461 NAL786461:NAM786461 MQP786461:MQQ786461 MGT786461:MGU786461 LWX786461:LWY786461 LNB786461:LNC786461 LDF786461:LDG786461 KTJ786461:KTK786461 KJN786461:KJO786461 JZR786461:JZS786461 JPV786461:JPW786461 JFZ786461:JGA786461 IWD786461:IWE786461 IMH786461:IMI786461 ICL786461:ICM786461 HSP786461:HSQ786461 HIT786461:HIU786461 GYX786461:GYY786461 GPB786461:GPC786461 GFF786461:GFG786461 FVJ786461:FVK786461 FLN786461:FLO786461 FBR786461:FBS786461 ERV786461:ERW786461 EHZ786461:EIA786461 DYD786461:DYE786461 DOH786461:DOI786461 DEL786461:DEM786461 CUP786461:CUQ786461 CKT786461:CKU786461 CAX786461:CAY786461 BRB786461:BRC786461 BHF786461:BHG786461 AXJ786461:AXK786461 ANN786461:ANO786461 ADR786461:ADS786461 TV786461:TW786461 JZ786461:KA786461 AD786461:AE786461 WWL720925:WWM720925 WMP720925:WMQ720925 WCT720925:WCU720925 VSX720925:VSY720925 VJB720925:VJC720925 UZF720925:UZG720925 UPJ720925:UPK720925 UFN720925:UFO720925 TVR720925:TVS720925 TLV720925:TLW720925 TBZ720925:TCA720925 SSD720925:SSE720925 SIH720925:SII720925 RYL720925:RYM720925 ROP720925:ROQ720925 RET720925:REU720925 QUX720925:QUY720925 QLB720925:QLC720925 QBF720925:QBG720925 PRJ720925:PRK720925 PHN720925:PHO720925 OXR720925:OXS720925 ONV720925:ONW720925 ODZ720925:OEA720925 NUD720925:NUE720925 NKH720925:NKI720925 NAL720925:NAM720925 MQP720925:MQQ720925 MGT720925:MGU720925 LWX720925:LWY720925 LNB720925:LNC720925 LDF720925:LDG720925 KTJ720925:KTK720925 KJN720925:KJO720925 JZR720925:JZS720925 JPV720925:JPW720925 JFZ720925:JGA720925 IWD720925:IWE720925 IMH720925:IMI720925 ICL720925:ICM720925 HSP720925:HSQ720925 HIT720925:HIU720925 GYX720925:GYY720925 GPB720925:GPC720925 GFF720925:GFG720925 FVJ720925:FVK720925 FLN720925:FLO720925 FBR720925:FBS720925 ERV720925:ERW720925 EHZ720925:EIA720925 DYD720925:DYE720925 DOH720925:DOI720925 DEL720925:DEM720925 CUP720925:CUQ720925 CKT720925:CKU720925 CAX720925:CAY720925 BRB720925:BRC720925 BHF720925:BHG720925 AXJ720925:AXK720925 ANN720925:ANO720925 ADR720925:ADS720925 TV720925:TW720925 JZ720925:KA720925 AD720925:AE720925 WWL655389:WWM655389 WMP655389:WMQ655389 WCT655389:WCU655389 VSX655389:VSY655389 VJB655389:VJC655389 UZF655389:UZG655389 UPJ655389:UPK655389 UFN655389:UFO655389 TVR655389:TVS655389 TLV655389:TLW655389 TBZ655389:TCA655389 SSD655389:SSE655389 SIH655389:SII655389 RYL655389:RYM655389 ROP655389:ROQ655389 RET655389:REU655389 QUX655389:QUY655389 QLB655389:QLC655389 QBF655389:QBG655389 PRJ655389:PRK655389 PHN655389:PHO655389 OXR655389:OXS655389 ONV655389:ONW655389 ODZ655389:OEA655389 NUD655389:NUE655389 NKH655389:NKI655389 NAL655389:NAM655389 MQP655389:MQQ655389 MGT655389:MGU655389 LWX655389:LWY655389 LNB655389:LNC655389 LDF655389:LDG655389 KTJ655389:KTK655389 KJN655389:KJO655389 JZR655389:JZS655389 JPV655389:JPW655389 JFZ655389:JGA655389 IWD655389:IWE655389 IMH655389:IMI655389 ICL655389:ICM655389 HSP655389:HSQ655389 HIT655389:HIU655389 GYX655389:GYY655389 GPB655389:GPC655389 GFF655389:GFG655389 FVJ655389:FVK655389 FLN655389:FLO655389 FBR655389:FBS655389 ERV655389:ERW655389 EHZ655389:EIA655389 DYD655389:DYE655389 DOH655389:DOI655389 DEL655389:DEM655389 CUP655389:CUQ655389 CKT655389:CKU655389 CAX655389:CAY655389 BRB655389:BRC655389 BHF655389:BHG655389 AXJ655389:AXK655389 ANN655389:ANO655389 ADR655389:ADS655389 TV655389:TW655389 JZ655389:KA655389 AD655389:AE655389 WWL589853:WWM589853 WMP589853:WMQ589853 WCT589853:WCU589853 VSX589853:VSY589853 VJB589853:VJC589853 UZF589853:UZG589853 UPJ589853:UPK589853 UFN589853:UFO589853 TVR589853:TVS589853 TLV589853:TLW589853 TBZ589853:TCA589853 SSD589853:SSE589853 SIH589853:SII589853 RYL589853:RYM589853 ROP589853:ROQ589853 RET589853:REU589853 QUX589853:QUY589853 QLB589853:QLC589853 QBF589853:QBG589853 PRJ589853:PRK589853 PHN589853:PHO589853 OXR589853:OXS589853 ONV589853:ONW589853 ODZ589853:OEA589853 NUD589853:NUE589853 NKH589853:NKI589853 NAL589853:NAM589853 MQP589853:MQQ589853 MGT589853:MGU589853 LWX589853:LWY589853 LNB589853:LNC589853 LDF589853:LDG589853 KTJ589853:KTK589853 KJN589853:KJO589853 JZR589853:JZS589853 JPV589853:JPW589853 JFZ589853:JGA589853 IWD589853:IWE589853 IMH589853:IMI589853 ICL589853:ICM589853 HSP589853:HSQ589853 HIT589853:HIU589853 GYX589853:GYY589853 GPB589853:GPC589853 GFF589853:GFG589853 FVJ589853:FVK589853 FLN589853:FLO589853 FBR589853:FBS589853 ERV589853:ERW589853 EHZ589853:EIA589853 DYD589853:DYE589853 DOH589853:DOI589853 DEL589853:DEM589853 CUP589853:CUQ589853 CKT589853:CKU589853 CAX589853:CAY589853 BRB589853:BRC589853 BHF589853:BHG589853 AXJ589853:AXK589853 ANN589853:ANO589853 ADR589853:ADS589853 TV589853:TW589853 JZ589853:KA589853 AD589853:AE589853 WWL524317:WWM524317 WMP524317:WMQ524317 WCT524317:WCU524317 VSX524317:VSY524317 VJB524317:VJC524317 UZF524317:UZG524317 UPJ524317:UPK524317 UFN524317:UFO524317 TVR524317:TVS524317 TLV524317:TLW524317 TBZ524317:TCA524317 SSD524317:SSE524317 SIH524317:SII524317 RYL524317:RYM524317 ROP524317:ROQ524317 RET524317:REU524317 QUX524317:QUY524317 QLB524317:QLC524317 QBF524317:QBG524317 PRJ524317:PRK524317 PHN524317:PHO524317 OXR524317:OXS524317 ONV524317:ONW524317 ODZ524317:OEA524317 NUD524317:NUE524317 NKH524317:NKI524317 NAL524317:NAM524317 MQP524317:MQQ524317 MGT524317:MGU524317 LWX524317:LWY524317 LNB524317:LNC524317 LDF524317:LDG524317 KTJ524317:KTK524317 KJN524317:KJO524317 JZR524317:JZS524317 JPV524317:JPW524317 JFZ524317:JGA524317 IWD524317:IWE524317 IMH524317:IMI524317 ICL524317:ICM524317 HSP524317:HSQ524317 HIT524317:HIU524317 GYX524317:GYY524317 GPB524317:GPC524317 GFF524317:GFG524317 FVJ524317:FVK524317 FLN524317:FLO524317 FBR524317:FBS524317 ERV524317:ERW524317 EHZ524317:EIA524317 DYD524317:DYE524317 DOH524317:DOI524317 DEL524317:DEM524317 CUP524317:CUQ524317 CKT524317:CKU524317 CAX524317:CAY524317 BRB524317:BRC524317 BHF524317:BHG524317 AXJ524317:AXK524317 ANN524317:ANO524317 ADR524317:ADS524317 TV524317:TW524317 JZ524317:KA524317 AD524317:AE524317 WWL458781:WWM458781 WMP458781:WMQ458781 WCT458781:WCU458781 VSX458781:VSY458781 VJB458781:VJC458781 UZF458781:UZG458781 UPJ458781:UPK458781 UFN458781:UFO458781 TVR458781:TVS458781 TLV458781:TLW458781 TBZ458781:TCA458781 SSD458781:SSE458781 SIH458781:SII458781 RYL458781:RYM458781 ROP458781:ROQ458781 RET458781:REU458781 QUX458781:QUY458781 QLB458781:QLC458781 QBF458781:QBG458781 PRJ458781:PRK458781 PHN458781:PHO458781 OXR458781:OXS458781 ONV458781:ONW458781 ODZ458781:OEA458781 NUD458781:NUE458781 NKH458781:NKI458781 NAL458781:NAM458781 MQP458781:MQQ458781 MGT458781:MGU458781 LWX458781:LWY458781 LNB458781:LNC458781 LDF458781:LDG458781 KTJ458781:KTK458781 KJN458781:KJO458781 JZR458781:JZS458781 JPV458781:JPW458781 JFZ458781:JGA458781 IWD458781:IWE458781 IMH458781:IMI458781 ICL458781:ICM458781 HSP458781:HSQ458781 HIT458781:HIU458781 GYX458781:GYY458781 GPB458781:GPC458781 GFF458781:GFG458781 FVJ458781:FVK458781 FLN458781:FLO458781 FBR458781:FBS458781 ERV458781:ERW458781 EHZ458781:EIA458781 DYD458781:DYE458781 DOH458781:DOI458781 DEL458781:DEM458781 CUP458781:CUQ458781 CKT458781:CKU458781 CAX458781:CAY458781 BRB458781:BRC458781 BHF458781:BHG458781 AXJ458781:AXK458781 ANN458781:ANO458781 ADR458781:ADS458781 TV458781:TW458781 JZ458781:KA458781 AD458781:AE458781 WWL393245:WWM393245 WMP393245:WMQ393245 WCT393245:WCU393245 VSX393245:VSY393245 VJB393245:VJC393245 UZF393245:UZG393245 UPJ393245:UPK393245 UFN393245:UFO393245 TVR393245:TVS393245 TLV393245:TLW393245 TBZ393245:TCA393245 SSD393245:SSE393245 SIH393245:SII393245 RYL393245:RYM393245 ROP393245:ROQ393245 RET393245:REU393245 QUX393245:QUY393245 QLB393245:QLC393245 QBF393245:QBG393245 PRJ393245:PRK393245 PHN393245:PHO393245 OXR393245:OXS393245 ONV393245:ONW393245 ODZ393245:OEA393245 NUD393245:NUE393245 NKH393245:NKI393245 NAL393245:NAM393245 MQP393245:MQQ393245 MGT393245:MGU393245 LWX393245:LWY393245 LNB393245:LNC393245 LDF393245:LDG393245 KTJ393245:KTK393245 KJN393245:KJO393245 JZR393245:JZS393245 JPV393245:JPW393245 JFZ393245:JGA393245 IWD393245:IWE393245 IMH393245:IMI393245 ICL393245:ICM393245 HSP393245:HSQ393245 HIT393245:HIU393245 GYX393245:GYY393245 GPB393245:GPC393245 GFF393245:GFG393245 FVJ393245:FVK393245 FLN393245:FLO393245 FBR393245:FBS393245 ERV393245:ERW393245 EHZ393245:EIA393245 DYD393245:DYE393245 DOH393245:DOI393245 DEL393245:DEM393245 CUP393245:CUQ393245 CKT393245:CKU393245 CAX393245:CAY393245 BRB393245:BRC393245 BHF393245:BHG393245 AXJ393245:AXK393245 ANN393245:ANO393245 ADR393245:ADS393245 TV393245:TW393245 JZ393245:KA393245 AD393245:AE393245 WWL327709:WWM327709 WMP327709:WMQ327709 WCT327709:WCU327709 VSX327709:VSY327709 VJB327709:VJC327709 UZF327709:UZG327709 UPJ327709:UPK327709 UFN327709:UFO327709 TVR327709:TVS327709 TLV327709:TLW327709 TBZ327709:TCA327709 SSD327709:SSE327709 SIH327709:SII327709 RYL327709:RYM327709 ROP327709:ROQ327709 RET327709:REU327709 QUX327709:QUY327709 QLB327709:QLC327709 QBF327709:QBG327709 PRJ327709:PRK327709 PHN327709:PHO327709 OXR327709:OXS327709 ONV327709:ONW327709 ODZ327709:OEA327709 NUD327709:NUE327709 NKH327709:NKI327709 NAL327709:NAM327709 MQP327709:MQQ327709 MGT327709:MGU327709 LWX327709:LWY327709 LNB327709:LNC327709 LDF327709:LDG327709 KTJ327709:KTK327709 KJN327709:KJO327709 JZR327709:JZS327709 JPV327709:JPW327709 JFZ327709:JGA327709 IWD327709:IWE327709 IMH327709:IMI327709 ICL327709:ICM327709 HSP327709:HSQ327709 HIT327709:HIU327709 GYX327709:GYY327709 GPB327709:GPC327709 GFF327709:GFG327709 FVJ327709:FVK327709 FLN327709:FLO327709 FBR327709:FBS327709 ERV327709:ERW327709 EHZ327709:EIA327709 DYD327709:DYE327709 DOH327709:DOI327709 DEL327709:DEM327709 CUP327709:CUQ327709 CKT327709:CKU327709 CAX327709:CAY327709 BRB327709:BRC327709 BHF327709:BHG327709 AXJ327709:AXK327709 ANN327709:ANO327709 ADR327709:ADS327709 TV327709:TW327709 JZ327709:KA327709 AD327709:AE327709 WWL262173:WWM262173 WMP262173:WMQ262173 WCT262173:WCU262173 VSX262173:VSY262173 VJB262173:VJC262173 UZF262173:UZG262173 UPJ262173:UPK262173 UFN262173:UFO262173 TVR262173:TVS262173 TLV262173:TLW262173 TBZ262173:TCA262173 SSD262173:SSE262173 SIH262173:SII262173 RYL262173:RYM262173 ROP262173:ROQ262173 RET262173:REU262173 QUX262173:QUY262173 QLB262173:QLC262173 QBF262173:QBG262173 PRJ262173:PRK262173 PHN262173:PHO262173 OXR262173:OXS262173 ONV262173:ONW262173 ODZ262173:OEA262173 NUD262173:NUE262173 NKH262173:NKI262173 NAL262173:NAM262173 MQP262173:MQQ262173 MGT262173:MGU262173 LWX262173:LWY262173 LNB262173:LNC262173 LDF262173:LDG262173 KTJ262173:KTK262173 KJN262173:KJO262173 JZR262173:JZS262173 JPV262173:JPW262173 JFZ262173:JGA262173 IWD262173:IWE262173 IMH262173:IMI262173 ICL262173:ICM262173 HSP262173:HSQ262173 HIT262173:HIU262173 GYX262173:GYY262173 GPB262173:GPC262173 GFF262173:GFG262173 FVJ262173:FVK262173 FLN262173:FLO262173 FBR262173:FBS262173 ERV262173:ERW262173 EHZ262173:EIA262173 DYD262173:DYE262173 DOH262173:DOI262173 DEL262173:DEM262173 CUP262173:CUQ262173 CKT262173:CKU262173 CAX262173:CAY262173 BRB262173:BRC262173 BHF262173:BHG262173 AXJ262173:AXK262173 ANN262173:ANO262173 ADR262173:ADS262173 TV262173:TW262173 JZ262173:KA262173 AD262173:AE262173 WWL196637:WWM196637 WMP196637:WMQ196637 WCT196637:WCU196637 VSX196637:VSY196637 VJB196637:VJC196637 UZF196637:UZG196637 UPJ196637:UPK196637 UFN196637:UFO196637 TVR196637:TVS196637 TLV196637:TLW196637 TBZ196637:TCA196637 SSD196637:SSE196637 SIH196637:SII196637 RYL196637:RYM196637 ROP196637:ROQ196637 RET196637:REU196637 QUX196637:QUY196637 QLB196637:QLC196637 QBF196637:QBG196637 PRJ196637:PRK196637 PHN196637:PHO196637 OXR196637:OXS196637 ONV196637:ONW196637 ODZ196637:OEA196637 NUD196637:NUE196637 NKH196637:NKI196637 NAL196637:NAM196637 MQP196637:MQQ196637 MGT196637:MGU196637 LWX196637:LWY196637 LNB196637:LNC196637 LDF196637:LDG196637 KTJ196637:KTK196637 KJN196637:KJO196637 JZR196637:JZS196637 JPV196637:JPW196637 JFZ196637:JGA196637 IWD196637:IWE196637 IMH196637:IMI196637 ICL196637:ICM196637 HSP196637:HSQ196637 HIT196637:HIU196637 GYX196637:GYY196637 GPB196637:GPC196637 GFF196637:GFG196637 FVJ196637:FVK196637 FLN196637:FLO196637 FBR196637:FBS196637 ERV196637:ERW196637 EHZ196637:EIA196637 DYD196637:DYE196637 DOH196637:DOI196637 DEL196637:DEM196637 CUP196637:CUQ196637 CKT196637:CKU196637 CAX196637:CAY196637 BRB196637:BRC196637 BHF196637:BHG196637 AXJ196637:AXK196637 ANN196637:ANO196637 ADR196637:ADS196637 TV196637:TW196637 JZ196637:KA196637 AD196637:AE196637 WWL131101:WWM131101 WMP131101:WMQ131101 WCT131101:WCU131101 VSX131101:VSY131101 VJB131101:VJC131101 UZF131101:UZG131101 UPJ131101:UPK131101 UFN131101:UFO131101 TVR131101:TVS131101 TLV131101:TLW131101 TBZ131101:TCA131101 SSD131101:SSE131101 SIH131101:SII131101 RYL131101:RYM131101 ROP131101:ROQ131101 RET131101:REU131101 QUX131101:QUY131101 QLB131101:QLC131101 QBF131101:QBG131101 PRJ131101:PRK131101 PHN131101:PHO131101 OXR131101:OXS131101 ONV131101:ONW131101 ODZ131101:OEA131101 NUD131101:NUE131101 NKH131101:NKI131101 NAL131101:NAM131101 MQP131101:MQQ131101 MGT131101:MGU131101 LWX131101:LWY131101 LNB131101:LNC131101 LDF131101:LDG131101 KTJ131101:KTK131101 KJN131101:KJO131101 JZR131101:JZS131101 JPV131101:JPW131101 JFZ131101:JGA131101 IWD131101:IWE131101 IMH131101:IMI131101 ICL131101:ICM131101 HSP131101:HSQ131101 HIT131101:HIU131101 GYX131101:GYY131101 GPB131101:GPC131101 GFF131101:GFG131101 FVJ131101:FVK131101 FLN131101:FLO131101 FBR131101:FBS131101 ERV131101:ERW131101 EHZ131101:EIA131101 DYD131101:DYE131101 DOH131101:DOI131101 DEL131101:DEM131101 CUP131101:CUQ131101 CKT131101:CKU131101 CAX131101:CAY131101 BRB131101:BRC131101 BHF131101:BHG131101 AXJ131101:AXK131101 ANN131101:ANO131101 ADR131101:ADS131101 TV131101:TW131101 JZ131101:KA131101 AD131101:AE131101 WWL65565:WWM65565 WMP65565:WMQ65565 WCT65565:WCU65565 VSX65565:VSY65565 VJB65565:VJC65565 UZF65565:UZG65565 UPJ65565:UPK65565 UFN65565:UFO65565 TVR65565:TVS65565 TLV65565:TLW65565 TBZ65565:TCA65565 SSD65565:SSE65565 SIH65565:SII65565 RYL65565:RYM65565 ROP65565:ROQ65565 RET65565:REU65565 QUX65565:QUY65565 QLB65565:QLC65565 QBF65565:QBG65565 PRJ65565:PRK65565 PHN65565:PHO65565 OXR65565:OXS65565 ONV65565:ONW65565 ODZ65565:OEA65565 NUD65565:NUE65565 NKH65565:NKI65565 NAL65565:NAM65565 MQP65565:MQQ65565 MGT65565:MGU65565 LWX65565:LWY65565 LNB65565:LNC65565 LDF65565:LDG65565 KTJ65565:KTK65565 KJN65565:KJO65565 JZR65565:JZS65565 JPV65565:JPW65565 JFZ65565:JGA65565 IWD65565:IWE65565 IMH65565:IMI65565 ICL65565:ICM65565 HSP65565:HSQ65565 HIT65565:HIU65565 GYX65565:GYY65565 GPB65565:GPC65565 GFF65565:GFG65565 FVJ65565:FVK65565 FLN65565:FLO65565 FBR65565:FBS65565 ERV65565:ERW65565 EHZ65565:EIA65565 DYD65565:DYE65565 DOH65565:DOI65565 DEL65565:DEM65565 CUP65565:CUQ65565 CKT65565:CKU65565 CAX65565:CAY65565 BRB65565:BRC65565 BHF65565:BHG65565 AXJ65565:AXK65565 ANN65565:ANO65565 ADR65565:ADS65565 TV65565:TW65565 JZ65565:KA65565 AD65565:AE65565 BJ53:BK53 BJ56:BK56 BJ59:BK59 BJ50:BK50 AXJ35:AXK35 BHF35:BHG35 BRB35:BRC35 CAX35:CAY35 CKT35:CKU35 CUP35:CUQ35 DEL35:DEM35 DOH35:DOI35 DYD35:DYE35 EHZ35:EIA35 ERV35:ERW35 FBR35:FBS35 FLN35:FLO35 FVJ35:FVK35 GFF35:GFG35 GPB35:GPC35 GYX35:GYY35 HIT35:HIU35 HSP35:HSQ35 ICL35:ICM35 IMH35:IMI35 IWD35:IWE35 JFZ35:JGA35 JPV35:JPW35 JZR35:JZS35 KJN35:KJO35 KTJ35:KTK35 LDF35:LDG35 LNB35:LNC35 LWX35:LWY35 MGT35:MGU35 MQP35:MQQ35 NAL35:NAM35 NKH35:NKI35 NUD35:NUE35 ODZ35:OEA35 ONV35:ONW35 OXR35:OXS35 PHN35:PHO35 PRJ35:PRK35 QBF35:QBG35 QLB35:QLC35 QUX35:QUY35 RET35:REU35 ROP35:ROQ35 RYL35:RYM35 SIH35:SII35 SSD35:SSE35 TBZ35:TCA35 TLV35:TLW35 TVR35:TVS35 UFN35:UFO35 UPJ35:UPK35 UZF35:UZG35 VJB35:VJC35 VSX35:VSY35 WCT35:WCU35 WMP35:WMQ35 WWL35:WWM35 AD46:AF46 JZ46:KB46 TV46:TX46 ADR46:ADT46 ANN46:ANP46 AXJ46:AXL46 BHF46:BHH46 BRB46:BRD46 CAX46:CAZ46 CKT46:CKV46 CUP46:CUR46 DEL46:DEN46 DOH46:DOJ46 DYD46:DYF46 EHZ46:EIB46 ERV46:ERX46 FBR46:FBT46 FLN46:FLP46 FVJ46:FVL46 GFF46:GFH46 GPB46:GPD46 GYX46:GYZ46 HIT46:HIV46 HSP46:HSR46 ICL46:ICN46 IMH46:IMJ46 IWD46:IWF46 JFZ46:JGB46 JPV46:JPX46 JZR46:JZT46 KJN46:KJP46 KTJ46:KTL46 LDF46:LDH46 LNB46:LND46 LWX46:LWZ46 MGT46:MGV46 MQP46:MQR46 NAL46:NAN46 NKH46:NKJ46 NUD46:NUF46 ODZ46:OEB46 ONV46:ONX46 OXR46:OXT46 PHN46:PHP46 PRJ46:PRL46 QBF46:QBH46 QLB46:QLD46 QUX46:QUZ46 RET46:REV46 ROP46:ROR46 RYL46:RYN46 SIH46:SIJ46 SSD46:SSF46 TBZ46:TCB46 TLV46:TLX46 TVR46:TVT46 UFN46:UFP46 UPJ46:UPL46 UZF46:UZH46 VJB46:VJD46 VSX46:VSZ46 WCT46:WCV46 WMP46:WMR46 WWL46:WWN46 AF43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AF34 KB34 TX34 ADT34 ANP34 AXL34 BHH34 BRD34 CAZ34 CKV34 CUR34 DEN34 DOJ34 DYF34 EIB34 ERX34 FBT34 FLP34 FVL34 GFH34 GPD34 GYZ34 HIV34 HSR34 ICN34 IMJ34 IWF34 JGB34 JPX34 JZT34 KJP34 KTL34 LDH34 LND34 LWZ34 MGV34 MQR34 NAN34 NKJ34 NUF34 OEB34 ONX34 OXT34 PHP34 PRL34 QBH34 QLD34 QUZ34 REV34 ROR34 RYN34 SIJ34 SSF34 TCB34 TLX34 TVT34 UFP34 UPL34 UZH34 VJD34 VSZ34 WCV34 WMR34 WWN34 AF40 KB40 TX40 ADT40 ANP40 AXL40 BHH40 BRD40 CAZ40 CKV40 CUR40 DEN40 DOJ40 DYF40 EIB40 ERX40 FBT40 FLP40 FVL40 GFH40 GPD40 GYZ40 HIV40 HSR40 ICN40 IMJ40 IWF40 JGB40 JPX40 JZT40 KJP40 KTL40 LDH40 LND40 LWZ40 MGV40 MQR40 NAN40 NKJ40 NUF40 OEB40 ONX40 OXT40 PHP40 PRL40 QBH40 QLD40 QUZ40 REV40 ROR40 RYN40 SIJ40 SSF40 TCB40 TLX40 TVT40 UFP40 UPL40 UZH40 VJD40 VSZ40 WCV40 WMR40 WWN40 AF37 KB37 TX37 ADT37 ANP37 AXL37 BHH37 BRD37 CAZ37 CKV37 CUR37 DEN37 DOJ37 DYF37 EIB37 ERX37 FBT37 FLP37 FVL37 GFH37 GPD37 GYZ37 HIV37 HSR37 ICN37 IMJ37 IWF37 JGB37 JPX37 JZT37 KJP37 KTL37 LDH37 LND37 LWZ37 MGV37 MQR37 NAN37 NKJ37 NUF37 OEB37 ONX37 OXT37 PHP37 PRL37 QBH37 QLD37 QUZ37 REV37 ROR37 RYN37 SIJ37 SSF37 TCB37 TLX37 TVT37 UFP37 UPL37 UZH37 VJD37 VSZ37 WCV37 WMR37 WWN37 AD38:AE38 JZ38:KA38 TV38:TW38 ADR38:ADS38 ANN38:ANO38 AXJ38:AXK38 BHF38:BHG38 BRB38:BRC38 CAX38:CAY38 CKT38:CKU38 CUP38:CUQ38 DEL38:DEM38 DOH38:DOI38 DYD38:DYE38 EHZ38:EIA38 ERV38:ERW38 FBR38:FBS38 FLN38:FLO38 FVJ38:FVK38 GFF38:GFG38 GPB38:GPC38 GYX38:GYY38 HIT38:HIU38 HSP38:HSQ38 ICL38:ICM38 IMH38:IMI38 IWD38:IWE38 JFZ38:JGA38 JPV38:JPW38 JZR38:JZS38 KJN38:KJO38 KTJ38:KTK38 LDF38:LDG38 LNB38:LNC38 LWX38:LWY38 MGT38:MGU38 MQP38:MQQ38 NAL38:NAM38 NKH38:NKI38 NUD38:NUE38 ODZ38:OEA38 ONV38:ONW38 OXR38:OXS38 PHN38:PHO38 PRJ38:PRK38 QBF38:QBG38 QLB38:QLC38 QUX38:QUY38 RET38:REU38 ROP38:ROQ38 RYL38:RYM38 SIH38:SII38 SSD38:SSE38 TBZ38:TCA38 TLV38:TLW38 TVR38:TVS38 UFN38:UFO38 UPJ38:UPK38 UZF38:UZG38 VJB38:VJC38 VSX38:VSY38 WCT38:WCU38 WMP38:WMQ38 WWL38:WWM38 AD41:AE41 JZ41:KA41 TV41:TW41 ADR41:ADS41 ANN41:ANO41 AXJ41:AXK41 BHF41:BHG41 BRB41:BRC41 CAX41:CAY41 CKT41:CKU41 CUP41:CUQ41 DEL41:DEM41 DOH41:DOI41 DYD41:DYE41 EHZ41:EIA41 ERV41:ERW41 FBR41:FBS41 FLN41:FLO41 FVJ41:FVK41 GFF41:GFG41 GPB41:GPC41 GYX41:GYY41 HIT41:HIU41 HSP41:HSQ41 ICL41:ICM41 IMH41:IMI41 IWD41:IWE41 JFZ41:JGA41 JPV41:JPW41 JZR41:JZS41 KJN41:KJO41 KTJ41:KTK41 LDF41:LDG41 LNB41:LNC41 LWX41:LWY41 MGT41:MGU41 MQP41:MQQ41 NAL41:NAM41 NKH41:NKI41 NUD41:NUE41 ODZ41:OEA41 ONV41:ONW41 OXR41:OXS41 PHN41:PHO41 PRJ41:PRK41 QBF41:QBG41 QLB41:QLC41 QUX41:QUY41 RET41:REU41 ROP41:ROQ41 RYL41:RYM41 SIH41:SII41 SSD41:SSE41 TBZ41:TCA41 TLV41:TLW41 TVR41:TVS41 UFN41:UFO41 UPJ41:UPK41 UZF41:UZG41 VJB41:VJC41 VSX41:VSY41 WCT41:WCU41 WMP41:WMQ41 WWL41:WWM41 AD44:AE44 JZ44:KA44 TV44:TW44 ADR44:ADS44 ANN44:ANO44 AXJ44:AXK44 BHF44:BHG44 BRB44:BRC44 CAX44:CAY44 CKT44:CKU44 CUP44:CUQ44 DEL44:DEM44 DOH44:DOI44 DYD44:DYE44 EHZ44:EIA44 ERV44:ERW44 FBR44:FBS44 FLN44:FLO44 FVJ44:FVK44 GFF44:GFG44 GPB44:GPC44 GYX44:GYY44 HIT44:HIU44 HSP44:HSQ44 ICL44:ICM44 IMH44:IMI44 IWD44:IWE44 JFZ44:JGA44 JPV44:JPW44 JZR44:JZS44 KJN44:KJO44 KTJ44:KTK44 LDF44:LDG44 LNB44:LNC44 LWX44:LWY44 MGT44:MGU44 MQP44:MQQ44 NAL44:NAM44 NKH44:NKI44 NUD44:NUE44 ODZ44:OEA44 ONV44:ONW44 OXR44:OXS44 PHN44:PHO44 PRJ44:PRK44 QBF44:QBG44 QLB44:QLC44 QUX44:QUY44 RET44:REU44 ROP44:ROQ44 RYL44:RYM44 SIH44:SII44 SSD44:SSE44 TBZ44:TCA44 TLV44:TLW44 TVR44:TVS44 UFN44:UFO44 UPJ44:UPK44 UZF44:UZG44 VJB44:VJC44 VSX44:VSY44 WCT44:WCU44 WMP44:WMQ44 WWL44:WWM44 JZ35:KA35 LF35:LG35 VB35:VC35 AEX35:AEY35 AOT35:AOU35 AYP35:AYQ35 BIL35:BIM35 BSH35:BSI35 CCD35:CCE35 CLZ35:CMA35 CVV35:CVW35 DFR35:DFS35 DPN35:DPO35 DZJ35:DZK35 EJF35:EJG35 ETB35:ETC35 FCX35:FCY35 FMT35:FMU35 FWP35:FWQ35 GGL35:GGM35 GQH35:GQI35 HAD35:HAE35 HJZ35:HKA35 HTV35:HTW35 IDR35:IDS35 INN35:INO35 IXJ35:IXK35 JHF35:JHG35 JRB35:JRC35 KAX35:KAY35 KKT35:KKU35 KUP35:KUQ35 LEL35:LEM35 LOH35:LOI35 LYD35:LYE35 MHZ35:MIA35 MRV35:MRW35 NBR35:NBS35 NLN35:NLO35 NVJ35:NVK35 OFF35:OFG35 OPB35:OPC35 OYX35:OYY35 PIT35:PIU35 PSP35:PSQ35 QCL35:QCM35 QMH35:QMI35 QWD35:QWE35 RFZ35:RGA35 RPV35:RPW35 RZR35:RZS35 SJN35:SJO35 STJ35:STK35 TDF35:TDG35 TNB35:TNC35 TWX35:TWY35 UGT35:UGU35 UQP35:UQQ35 VAL35:VAM35 VKH35:VKI35 VUD35:VUE35 WDZ35:WEA35 WNV35:WNW35 WXR35:WXS35 TV35:TW35 LF38:LG38 VB38:VC38 AEX38:AEY38 AOT38:AOU38 AYP38:AYQ38 BIL38:BIM38 BSH38:BSI38 CCD38:CCE38 CLZ38:CMA38 CVV38:CVW38 DFR38:DFS38 DPN38:DPO38 DZJ38:DZK38 EJF38:EJG38 ETB38:ETC38 FCX38:FCY38 FMT38:FMU38 FWP38:FWQ38 GGL38:GGM38 GQH38:GQI38 HAD38:HAE38 HJZ38:HKA38 HTV38:HTW38 IDR38:IDS38 INN38:INO38 IXJ38:IXK38 JHF38:JHG38 JRB38:JRC38 KAX38:KAY38 KKT38:KKU38 KUP38:KUQ38 LEL38:LEM38 LOH38:LOI38 LYD38:LYE38 MHZ38:MIA38 MRV38:MRW38 NBR38:NBS38 NLN38:NLO38 NVJ38:NVK38 OFF38:OFG38 OPB38:OPC38 OYX38:OYY38 PIT38:PIU38 PSP38:PSQ38 QCL38:QCM38 QMH38:QMI38 QWD38:QWE38 RFZ38:RGA38 RPV38:RPW38 RZR38:RZS38 SJN38:SJO38 STJ38:STK38 TDF38:TDG38 TNB38:TNC38 TWX38:TWY38 UGT38:UGU38 UQP38:UQQ38 VAL38:VAM38 VKH38:VKI38 VUD38:VUE38 WDZ38:WEA38 WNV38:WNW38 WXR38:WXS38 BJ38:BK38 LF47:LG47 VB47:VC47 AEX47:AEY47 AOT47:AOU47 AYP47:AYQ47 BIL47:BIM47 BSH47:BSI47 CCD47:CCE47 CLZ47:CMA47 CVV47:CVW47 DFR47:DFS47 DPN47:DPO47 DZJ47:DZK47 EJF47:EJG47 ETB47:ETC47 FCX47:FCY47 FMT47:FMU47 FWP47:FWQ47 GGL47:GGM47 GQH47:GQI47 HAD47:HAE47 HJZ47:HKA47 HTV47:HTW47 IDR47:IDS47 INN47:INO47 IXJ47:IXK47 JHF47:JHG47 JRB47:JRC47 KAX47:KAY47 KKT47:KKU47 KUP47:KUQ47 LEL47:LEM47 LOH47:LOI47 LYD47:LYE47 MHZ47:MIA47 MRV47:MRW47 NBR47:NBS47 NLN47:NLO47 NVJ47:NVK47 OFF47:OFG47 OPB47:OPC47 OYX47:OYY47 PIT47:PIU47 PSP47:PSQ47 QCL47:QCM47 QMH47:QMI47 QWD47:QWE47 RFZ47:RGA47 RPV47:RPW47 RZR47:RZS47 SJN47:SJO47 STJ47:STK47 TDF47:TDG47 TNB47:TNC47 TWX47:TWY47 UGT47:UGU47 UQP47:UQQ47 VAL47:VAM47 VKH47:VKI47 VUD47:VUE47 WDZ47:WEA47 WNV47:WNW47 WXR47:WXS47 BJ41:BK41 LF50:LG50 VB50:VC50 AEX50:AEY50 AOT50:AOU50 AYP50:AYQ50 BIL50:BIM50 BSH50:BSI50 CCD50:CCE50 CLZ50:CMA50 CVV50:CVW50 DFR50:DFS50 DPN50:DPO50 DZJ50:DZK50 EJF50:EJG50 ETB50:ETC50 FCX50:FCY50 FMT50:FMU50 FWP50:FWQ50 GGL50:GGM50 GQH50:GQI50 HAD50:HAE50 HJZ50:HKA50 HTV50:HTW50 IDR50:IDS50 INN50:INO50 IXJ50:IXK50 JHF50:JHG50 JRB50:JRC50 KAX50:KAY50 KKT50:KKU50 KUP50:KUQ50 LEL50:LEM50 LOH50:LOI50 LYD50:LYE50 MHZ50:MIA50 MRV50:MRW50 NBR50:NBS50 NLN50:NLO50 NVJ50:NVK50 OFF50:OFG50 OPB50:OPC50 OYX50:OYY50 PIT50:PIU50 PSP50:PSQ50 QCL50:QCM50 QMH50:QMI50 QWD50:QWE50 RFZ50:RGA50 RPV50:RPW50 RZR50:RZS50 SJN50:SJO50 STJ50:STK50 TDF50:TDG50 TNB50:TNC50 TWX50:TWY50 UGT50:UGU50 UQP50:UQQ50 VAL50:VAM50 VKH50:VKI50 VUD50:VUE50 WDZ50:WEA50 WNV50:WNW50 WXR50:WXS50 ADR35:ADS35 LF41:LG41 VB41:VC41 AEX41:AEY41 AOT41:AOU41 AYP41:AYQ41 BIL41:BIM41 BSH41:BSI41 CCD41:CCE41 CLZ41:CMA41 CVV41:CVW41 DFR41:DFS41 DPN41:DPO41 DZJ41:DZK41 EJF41:EJG41 ETB41:ETC41 FCX41:FCY41 FMT41:FMU41 FWP41:FWQ41 GGL41:GGM41 GQH41:GQI41 HAD41:HAE41 HJZ41:HKA41 HTV41:HTW41 IDR41:IDS41 INN41:INO41 IXJ41:IXK41 JHF41:JHG41 JRB41:JRC41 KAX41:KAY41 KKT41:KKU41 KUP41:KUQ41 LEL41:LEM41 LOH41:LOI41 LYD41:LYE41 MHZ41:MIA41 MRV41:MRW41 NBR41:NBS41 NLN41:NLO41 NVJ41:NVK41 OFF41:OFG41 OPB41:OPC41 OYX41:OYY41 PIT41:PIU41 PSP41:PSQ41 QCL41:QCM41 QMH41:QMI41 QWD41:QWE41 RFZ41:RGA41 RPV41:RPW41 RZR41:RZS41 SJN41:SJO41 STJ41:STK41 TDF41:TDG41 TNB41:TNC41 TWX41:TWY41 UGT41:UGU41 UQP41:UQQ41 VAL41:VAM41 VKH41:VKI41 VUD41:VUE41 WDZ41:WEA41 WNV41:WNW41 WXR41:WXS41 ANN35:ANO35 LF44:LG44 VB44:VC44 AEX44:AEY44 AOT44:AOU44 AYP44:AYQ44 BIL44:BIM44 BSH44:BSI44 CCD44:CCE44 CLZ44:CMA44 CVV44:CVW44 DFR44:DFS44 DPN44:DPO44 DZJ44:DZK44 EJF44:EJG44 ETB44:ETC44 FCX44:FCY44 FMT44:FMU44 FWP44:FWQ44 GGL44:GGM44 GQH44:GQI44 HAD44:HAE44 HJZ44:HKA44 HTV44:HTW44 IDR44:IDS44 INN44:INO44 IXJ44:IXK44 JHF44:JHG44 JRB44:JRC44 KAX44:KAY44 KKT44:KKU44 KUP44:KUQ44 LEL44:LEM44 LOH44:LOI44 LYD44:LYE44 MHZ44:MIA44 MRV44:MRW44 NBR44:NBS44 NLN44:NLO44 NVJ44:NVK44 OFF44:OFG44 OPB44:OPC44 OYX44:OYY44 PIT44:PIU44 PSP44:PSQ44 QCL44:QCM44 QMH44:QMI44 QWD44:QWE44 RFZ44:RGA44 RPV44:RPW44 RZR44:RZS44 SJN44:SJO44 STJ44:STK44 TDF44:TDG44 TNB44:TNC44 TWX44:TWY44 UGT44:UGU44 UQP44:UQQ44 VAL44:VAM44 VKH44:VKI44 VUD44:VUE44 WDZ44:WEA44 WNV44:WNW44 WXR44:WXS44 BJ44:BK44 LF53:LG53 VB53:VC53 AEX53:AEY53 AOT53:AOU53 AYP53:AYQ53 BIL53:BIM53 BSH53:BSI53 CCD53:CCE53 CLZ53:CMA53 CVV53:CVW53 DFR53:DFS53 DPN53:DPO53 DZJ53:DZK53 EJF53:EJG53 ETB53:ETC53 FCX53:FCY53 FMT53:FMU53 FWP53:FWQ53 GGL53:GGM53 GQH53:GQI53 HAD53:HAE53 HJZ53:HKA53 HTV53:HTW53 IDR53:IDS53 INN53:INO53 IXJ53:IXK53 JHF53:JHG53 JRB53:JRC53 KAX53:KAY53 KKT53:KKU53 KUP53:KUQ53 LEL53:LEM53 LOH53:LOI53 LYD53:LYE53 MHZ53:MIA53 MRV53:MRW53 NBR53:NBS53 NLN53:NLO53 NVJ53:NVK53 OFF53:OFG53 OPB53:OPC53 OYX53:OYY53 PIT53:PIU53 PSP53:PSQ53 QCL53:QCM53 QMH53:QMI53 QWD53:QWE53 RFZ53:RGA53 RPV53:RPW53 RZR53:RZS53 SJN53:SJO53 STJ53:STK53 TDF53:TDG53 TNB53:TNC53 TWX53:TWY53 UGT53:UGU53 UQP53:UQQ53 VAL53:VAM53 VKH53:VKI53 VUD53:VUE53 WDZ53:WEA53 WNV53:WNW53 WXR53:WXS53 BJ35:BK35 LF56:LG56 VB56:VC56 AEX56:AEY56 AOT56:AOU56 AYP56:AYQ56 BIL56:BIM56 BSH56:BSI56 CCD56:CCE56 CLZ56:CMA56 CVV56:CVW56 DFR56:DFS56 DPN56:DPO56 DZJ56:DZK56 EJF56:EJG56 ETB56:ETC56 FCX56:FCY56 FMT56:FMU56 FWP56:FWQ56 GGL56:GGM56 GQH56:GQI56 HAD56:HAE56 HJZ56:HKA56 HTV56:HTW56 IDR56:IDS56 INN56:INO56 IXJ56:IXK56 JHF56:JHG56 JRB56:JRC56 KAX56:KAY56 KKT56:KKU56 KUP56:KUQ56 LEL56:LEM56 LOH56:LOI56 LYD56:LYE56 MHZ56:MIA56 MRV56:MRW56 NBR56:NBS56 NLN56:NLO56 NVJ56:NVK56 OFF56:OFG56 OPB56:OPC56 OYX56:OYY56 PIT56:PIU56 PSP56:PSQ56 QCL56:QCM56 QMH56:QMI56 QWD56:QWE56 RFZ56:RGA56 RPV56:RPW56 RZR56:RZS56 SJN56:SJO56 STJ56:STK56 TDF56:TDG56 TNB56:TNC56 TWX56:TWY56 UGT56:UGU56 UQP56:UQQ56 VAL56:VAM56 VKH56:VKI56 VUD56:VUE56 WDZ56:WEA56 WNV56:WNW56 WXR56:WXS56 BJ47:BK47 LF59:LG59 VB59:VC59 AEX59:AEY59 AOT59:AOU59 AYP59:AYQ59 BIL59:BIM59 BSH59:BSI59 CCD59:CCE59 CLZ59:CMA59 CVV59:CVW59 DFR59:DFS59 DPN59:DPO59 DZJ59:DZK59 EJF59:EJG59 ETB59:ETC59 FCX59:FCY59 FMT59:FMU59 FWP59:FWQ59 GGL59:GGM59 GQH59:GQI59 HAD59:HAE59 HJZ59:HKA59 HTV59:HTW59 IDR59:IDS59 INN59:INO59 IXJ59:IXK59 JHF59:JHG59 JRB59:JRC59 KAX59:KAY59 KKT59:KKU59 KUP59:KUQ59 LEL59:LEM59 LOH59:LOI59 LYD59:LYE59 MHZ59:MIA59 MRV59:MRW59 NBR59:NBS59 NLN59:NLO59 NVJ59:NVK59 OFF59:OFG59 OPB59:OPC59 OYX59:OYY59 PIT59:PIU59 PSP59:PSQ59 QCL59:QCM59 QMH59:QMI59 QWD59:QWE59 RFZ59:RGA59 RPV59:RPW59 RZR59:RZS59 SJN59:SJO59 STJ59:STK59 TDF59:TDG59 TNB59:TNC59 TWX59:TWY59 UGT59:UGU59 UQP59:UQQ59 VAL59:VAM59 VKH59:VKI59 VUD59:VUE59 WDZ59:WEA59 WNV59:WNW59 WXR59:WXS59 AD35:AE35</xm:sqref>
        </x14:dataValidation>
        <x14:dataValidation type="list" allowBlank="1" showInputMessage="1" showErrorMessage="1">
          <x14:formula1>
            <xm:f>NA_List</xm:f>
          </x14:formula1>
          <xm:sqref>WWR983072:WWS983073 WMV983072:WMW983073 WCZ983072:WDA983073 VTD983072:VTE983073 VJH983072:VJI983073 UZL983072:UZM983073 UPP983072:UPQ983073 UFT983072:UFU983073 TVX983072:TVY983073 TMB983072:TMC983073 TCF983072:TCG983073 SSJ983072:SSK983073 SIN983072:SIO983073 RYR983072:RYS983073 ROV983072:ROW983073 REZ983072:RFA983073 QVD983072:QVE983073 QLH983072:QLI983073 QBL983072:QBM983073 PRP983072:PRQ983073 PHT983072:PHU983073 OXX983072:OXY983073 OOB983072:OOC983073 OEF983072:OEG983073 NUJ983072:NUK983073 NKN983072:NKO983073 NAR983072:NAS983073 MQV983072:MQW983073 MGZ983072:MHA983073 LXD983072:LXE983073 LNH983072:LNI983073 LDL983072:LDM983073 KTP983072:KTQ983073 KJT983072:KJU983073 JZX983072:JZY983073 JQB983072:JQC983073 JGF983072:JGG983073 IWJ983072:IWK983073 IMN983072:IMO983073 ICR983072:ICS983073 HSV983072:HSW983073 HIZ983072:HJA983073 GZD983072:GZE983073 GPH983072:GPI983073 GFL983072:GFM983073 FVP983072:FVQ983073 FLT983072:FLU983073 FBX983072:FBY983073 ESB983072:ESC983073 EIF983072:EIG983073 DYJ983072:DYK983073 DON983072:DOO983073 DER983072:DES983073 CUV983072:CUW983073 CKZ983072:CLA983073 CBD983072:CBE983073 BRH983072:BRI983073 BHL983072:BHM983073 AXP983072:AXQ983073 ANT983072:ANU983073 ADX983072:ADY983073 UB983072:UC983073 KF983072:KG983073 AJ983072:AK983073 WWR917536:WWS917537 WMV917536:WMW917537 WCZ917536:WDA917537 VTD917536:VTE917537 VJH917536:VJI917537 UZL917536:UZM917537 UPP917536:UPQ917537 UFT917536:UFU917537 TVX917536:TVY917537 TMB917536:TMC917537 TCF917536:TCG917537 SSJ917536:SSK917537 SIN917536:SIO917537 RYR917536:RYS917537 ROV917536:ROW917537 REZ917536:RFA917537 QVD917536:QVE917537 QLH917536:QLI917537 QBL917536:QBM917537 PRP917536:PRQ917537 PHT917536:PHU917537 OXX917536:OXY917537 OOB917536:OOC917537 OEF917536:OEG917537 NUJ917536:NUK917537 NKN917536:NKO917537 NAR917536:NAS917537 MQV917536:MQW917537 MGZ917536:MHA917537 LXD917536:LXE917537 LNH917536:LNI917537 LDL917536:LDM917537 KTP917536:KTQ917537 KJT917536:KJU917537 JZX917536:JZY917537 JQB917536:JQC917537 JGF917536:JGG917537 IWJ917536:IWK917537 IMN917536:IMO917537 ICR917536:ICS917537 HSV917536:HSW917537 HIZ917536:HJA917537 GZD917536:GZE917537 GPH917536:GPI917537 GFL917536:GFM917537 FVP917536:FVQ917537 FLT917536:FLU917537 FBX917536:FBY917537 ESB917536:ESC917537 EIF917536:EIG917537 DYJ917536:DYK917537 DON917536:DOO917537 DER917536:DES917537 CUV917536:CUW917537 CKZ917536:CLA917537 CBD917536:CBE917537 BRH917536:BRI917537 BHL917536:BHM917537 AXP917536:AXQ917537 ANT917536:ANU917537 ADX917536:ADY917537 UB917536:UC917537 KF917536:KG917537 AJ917536:AK917537 WWR852000:WWS852001 WMV852000:WMW852001 WCZ852000:WDA852001 VTD852000:VTE852001 VJH852000:VJI852001 UZL852000:UZM852001 UPP852000:UPQ852001 UFT852000:UFU852001 TVX852000:TVY852001 TMB852000:TMC852001 TCF852000:TCG852001 SSJ852000:SSK852001 SIN852000:SIO852001 RYR852000:RYS852001 ROV852000:ROW852001 REZ852000:RFA852001 QVD852000:QVE852001 QLH852000:QLI852001 QBL852000:QBM852001 PRP852000:PRQ852001 PHT852000:PHU852001 OXX852000:OXY852001 OOB852000:OOC852001 OEF852000:OEG852001 NUJ852000:NUK852001 NKN852000:NKO852001 NAR852000:NAS852001 MQV852000:MQW852001 MGZ852000:MHA852001 LXD852000:LXE852001 LNH852000:LNI852001 LDL852000:LDM852001 KTP852000:KTQ852001 KJT852000:KJU852001 JZX852000:JZY852001 JQB852000:JQC852001 JGF852000:JGG852001 IWJ852000:IWK852001 IMN852000:IMO852001 ICR852000:ICS852001 HSV852000:HSW852001 HIZ852000:HJA852001 GZD852000:GZE852001 GPH852000:GPI852001 GFL852000:GFM852001 FVP852000:FVQ852001 FLT852000:FLU852001 FBX852000:FBY852001 ESB852000:ESC852001 EIF852000:EIG852001 DYJ852000:DYK852001 DON852000:DOO852001 DER852000:DES852001 CUV852000:CUW852001 CKZ852000:CLA852001 CBD852000:CBE852001 BRH852000:BRI852001 BHL852000:BHM852001 AXP852000:AXQ852001 ANT852000:ANU852001 ADX852000:ADY852001 UB852000:UC852001 KF852000:KG852001 AJ852000:AK852001 WWR786464:WWS786465 WMV786464:WMW786465 WCZ786464:WDA786465 VTD786464:VTE786465 VJH786464:VJI786465 UZL786464:UZM786465 UPP786464:UPQ786465 UFT786464:UFU786465 TVX786464:TVY786465 TMB786464:TMC786465 TCF786464:TCG786465 SSJ786464:SSK786465 SIN786464:SIO786465 RYR786464:RYS786465 ROV786464:ROW786465 REZ786464:RFA786465 QVD786464:QVE786465 QLH786464:QLI786465 QBL786464:QBM786465 PRP786464:PRQ786465 PHT786464:PHU786465 OXX786464:OXY786465 OOB786464:OOC786465 OEF786464:OEG786465 NUJ786464:NUK786465 NKN786464:NKO786465 NAR786464:NAS786465 MQV786464:MQW786465 MGZ786464:MHA786465 LXD786464:LXE786465 LNH786464:LNI786465 LDL786464:LDM786465 KTP786464:KTQ786465 KJT786464:KJU786465 JZX786464:JZY786465 JQB786464:JQC786465 JGF786464:JGG786465 IWJ786464:IWK786465 IMN786464:IMO786465 ICR786464:ICS786465 HSV786464:HSW786465 HIZ786464:HJA786465 GZD786464:GZE786465 GPH786464:GPI786465 GFL786464:GFM786465 FVP786464:FVQ786465 FLT786464:FLU786465 FBX786464:FBY786465 ESB786464:ESC786465 EIF786464:EIG786465 DYJ786464:DYK786465 DON786464:DOO786465 DER786464:DES786465 CUV786464:CUW786465 CKZ786464:CLA786465 CBD786464:CBE786465 BRH786464:BRI786465 BHL786464:BHM786465 AXP786464:AXQ786465 ANT786464:ANU786465 ADX786464:ADY786465 UB786464:UC786465 KF786464:KG786465 AJ786464:AK786465 WWR720928:WWS720929 WMV720928:WMW720929 WCZ720928:WDA720929 VTD720928:VTE720929 VJH720928:VJI720929 UZL720928:UZM720929 UPP720928:UPQ720929 UFT720928:UFU720929 TVX720928:TVY720929 TMB720928:TMC720929 TCF720928:TCG720929 SSJ720928:SSK720929 SIN720928:SIO720929 RYR720928:RYS720929 ROV720928:ROW720929 REZ720928:RFA720929 QVD720928:QVE720929 QLH720928:QLI720929 QBL720928:QBM720929 PRP720928:PRQ720929 PHT720928:PHU720929 OXX720928:OXY720929 OOB720928:OOC720929 OEF720928:OEG720929 NUJ720928:NUK720929 NKN720928:NKO720929 NAR720928:NAS720929 MQV720928:MQW720929 MGZ720928:MHA720929 LXD720928:LXE720929 LNH720928:LNI720929 LDL720928:LDM720929 KTP720928:KTQ720929 KJT720928:KJU720929 JZX720928:JZY720929 JQB720928:JQC720929 JGF720928:JGG720929 IWJ720928:IWK720929 IMN720928:IMO720929 ICR720928:ICS720929 HSV720928:HSW720929 HIZ720928:HJA720929 GZD720928:GZE720929 GPH720928:GPI720929 GFL720928:GFM720929 FVP720928:FVQ720929 FLT720928:FLU720929 FBX720928:FBY720929 ESB720928:ESC720929 EIF720928:EIG720929 DYJ720928:DYK720929 DON720928:DOO720929 DER720928:DES720929 CUV720928:CUW720929 CKZ720928:CLA720929 CBD720928:CBE720929 BRH720928:BRI720929 BHL720928:BHM720929 AXP720928:AXQ720929 ANT720928:ANU720929 ADX720928:ADY720929 UB720928:UC720929 KF720928:KG720929 AJ720928:AK720929 WWR655392:WWS655393 WMV655392:WMW655393 WCZ655392:WDA655393 VTD655392:VTE655393 VJH655392:VJI655393 UZL655392:UZM655393 UPP655392:UPQ655393 UFT655392:UFU655393 TVX655392:TVY655393 TMB655392:TMC655393 TCF655392:TCG655393 SSJ655392:SSK655393 SIN655392:SIO655393 RYR655392:RYS655393 ROV655392:ROW655393 REZ655392:RFA655393 QVD655392:QVE655393 QLH655392:QLI655393 QBL655392:QBM655393 PRP655392:PRQ655393 PHT655392:PHU655393 OXX655392:OXY655393 OOB655392:OOC655393 OEF655392:OEG655393 NUJ655392:NUK655393 NKN655392:NKO655393 NAR655392:NAS655393 MQV655392:MQW655393 MGZ655392:MHA655393 LXD655392:LXE655393 LNH655392:LNI655393 LDL655392:LDM655393 KTP655392:KTQ655393 KJT655392:KJU655393 JZX655392:JZY655393 JQB655392:JQC655393 JGF655392:JGG655393 IWJ655392:IWK655393 IMN655392:IMO655393 ICR655392:ICS655393 HSV655392:HSW655393 HIZ655392:HJA655393 GZD655392:GZE655393 GPH655392:GPI655393 GFL655392:GFM655393 FVP655392:FVQ655393 FLT655392:FLU655393 FBX655392:FBY655393 ESB655392:ESC655393 EIF655392:EIG655393 DYJ655392:DYK655393 DON655392:DOO655393 DER655392:DES655393 CUV655392:CUW655393 CKZ655392:CLA655393 CBD655392:CBE655393 BRH655392:BRI655393 BHL655392:BHM655393 AXP655392:AXQ655393 ANT655392:ANU655393 ADX655392:ADY655393 UB655392:UC655393 KF655392:KG655393 AJ655392:AK655393 WWR589856:WWS589857 WMV589856:WMW589857 WCZ589856:WDA589857 VTD589856:VTE589857 VJH589856:VJI589857 UZL589856:UZM589857 UPP589856:UPQ589857 UFT589856:UFU589857 TVX589856:TVY589857 TMB589856:TMC589857 TCF589856:TCG589857 SSJ589856:SSK589857 SIN589856:SIO589857 RYR589856:RYS589857 ROV589856:ROW589857 REZ589856:RFA589857 QVD589856:QVE589857 QLH589856:QLI589857 QBL589856:QBM589857 PRP589856:PRQ589857 PHT589856:PHU589857 OXX589856:OXY589857 OOB589856:OOC589857 OEF589856:OEG589857 NUJ589856:NUK589857 NKN589856:NKO589857 NAR589856:NAS589857 MQV589856:MQW589857 MGZ589856:MHA589857 LXD589856:LXE589857 LNH589856:LNI589857 LDL589856:LDM589857 KTP589856:KTQ589857 KJT589856:KJU589857 JZX589856:JZY589857 JQB589856:JQC589857 JGF589856:JGG589857 IWJ589856:IWK589857 IMN589856:IMO589857 ICR589856:ICS589857 HSV589856:HSW589857 HIZ589856:HJA589857 GZD589856:GZE589857 GPH589856:GPI589857 GFL589856:GFM589857 FVP589856:FVQ589857 FLT589856:FLU589857 FBX589856:FBY589857 ESB589856:ESC589857 EIF589856:EIG589857 DYJ589856:DYK589857 DON589856:DOO589857 DER589856:DES589857 CUV589856:CUW589857 CKZ589856:CLA589857 CBD589856:CBE589857 BRH589856:BRI589857 BHL589856:BHM589857 AXP589856:AXQ589857 ANT589856:ANU589857 ADX589856:ADY589857 UB589856:UC589857 KF589856:KG589857 AJ589856:AK589857 WWR524320:WWS524321 WMV524320:WMW524321 WCZ524320:WDA524321 VTD524320:VTE524321 VJH524320:VJI524321 UZL524320:UZM524321 UPP524320:UPQ524321 UFT524320:UFU524321 TVX524320:TVY524321 TMB524320:TMC524321 TCF524320:TCG524321 SSJ524320:SSK524321 SIN524320:SIO524321 RYR524320:RYS524321 ROV524320:ROW524321 REZ524320:RFA524321 QVD524320:QVE524321 QLH524320:QLI524321 QBL524320:QBM524321 PRP524320:PRQ524321 PHT524320:PHU524321 OXX524320:OXY524321 OOB524320:OOC524321 OEF524320:OEG524321 NUJ524320:NUK524321 NKN524320:NKO524321 NAR524320:NAS524321 MQV524320:MQW524321 MGZ524320:MHA524321 LXD524320:LXE524321 LNH524320:LNI524321 LDL524320:LDM524321 KTP524320:KTQ524321 KJT524320:KJU524321 JZX524320:JZY524321 JQB524320:JQC524321 JGF524320:JGG524321 IWJ524320:IWK524321 IMN524320:IMO524321 ICR524320:ICS524321 HSV524320:HSW524321 HIZ524320:HJA524321 GZD524320:GZE524321 GPH524320:GPI524321 GFL524320:GFM524321 FVP524320:FVQ524321 FLT524320:FLU524321 FBX524320:FBY524321 ESB524320:ESC524321 EIF524320:EIG524321 DYJ524320:DYK524321 DON524320:DOO524321 DER524320:DES524321 CUV524320:CUW524321 CKZ524320:CLA524321 CBD524320:CBE524321 BRH524320:BRI524321 BHL524320:BHM524321 AXP524320:AXQ524321 ANT524320:ANU524321 ADX524320:ADY524321 UB524320:UC524321 KF524320:KG524321 AJ524320:AK524321 WWR458784:WWS458785 WMV458784:WMW458785 WCZ458784:WDA458785 VTD458784:VTE458785 VJH458784:VJI458785 UZL458784:UZM458785 UPP458784:UPQ458785 UFT458784:UFU458785 TVX458784:TVY458785 TMB458784:TMC458785 TCF458784:TCG458785 SSJ458784:SSK458785 SIN458784:SIO458785 RYR458784:RYS458785 ROV458784:ROW458785 REZ458784:RFA458785 QVD458784:QVE458785 QLH458784:QLI458785 QBL458784:QBM458785 PRP458784:PRQ458785 PHT458784:PHU458785 OXX458784:OXY458785 OOB458784:OOC458785 OEF458784:OEG458785 NUJ458784:NUK458785 NKN458784:NKO458785 NAR458784:NAS458785 MQV458784:MQW458785 MGZ458784:MHA458785 LXD458784:LXE458785 LNH458784:LNI458785 LDL458784:LDM458785 KTP458784:KTQ458785 KJT458784:KJU458785 JZX458784:JZY458785 JQB458784:JQC458785 JGF458784:JGG458785 IWJ458784:IWK458785 IMN458784:IMO458785 ICR458784:ICS458785 HSV458784:HSW458785 HIZ458784:HJA458785 GZD458784:GZE458785 GPH458784:GPI458785 GFL458784:GFM458785 FVP458784:FVQ458785 FLT458784:FLU458785 FBX458784:FBY458785 ESB458784:ESC458785 EIF458784:EIG458785 DYJ458784:DYK458785 DON458784:DOO458785 DER458784:DES458785 CUV458784:CUW458785 CKZ458784:CLA458785 CBD458784:CBE458785 BRH458784:BRI458785 BHL458784:BHM458785 AXP458784:AXQ458785 ANT458784:ANU458785 ADX458784:ADY458785 UB458784:UC458785 KF458784:KG458785 AJ458784:AK458785 WWR393248:WWS393249 WMV393248:WMW393249 WCZ393248:WDA393249 VTD393248:VTE393249 VJH393248:VJI393249 UZL393248:UZM393249 UPP393248:UPQ393249 UFT393248:UFU393249 TVX393248:TVY393249 TMB393248:TMC393249 TCF393248:TCG393249 SSJ393248:SSK393249 SIN393248:SIO393249 RYR393248:RYS393249 ROV393248:ROW393249 REZ393248:RFA393249 QVD393248:QVE393249 QLH393248:QLI393249 QBL393248:QBM393249 PRP393248:PRQ393249 PHT393248:PHU393249 OXX393248:OXY393249 OOB393248:OOC393249 OEF393248:OEG393249 NUJ393248:NUK393249 NKN393248:NKO393249 NAR393248:NAS393249 MQV393248:MQW393249 MGZ393248:MHA393249 LXD393248:LXE393249 LNH393248:LNI393249 LDL393248:LDM393249 KTP393248:KTQ393249 KJT393248:KJU393249 JZX393248:JZY393249 JQB393248:JQC393249 JGF393248:JGG393249 IWJ393248:IWK393249 IMN393248:IMO393249 ICR393248:ICS393249 HSV393248:HSW393249 HIZ393248:HJA393249 GZD393248:GZE393249 GPH393248:GPI393249 GFL393248:GFM393249 FVP393248:FVQ393249 FLT393248:FLU393249 FBX393248:FBY393249 ESB393248:ESC393249 EIF393248:EIG393249 DYJ393248:DYK393249 DON393248:DOO393249 DER393248:DES393249 CUV393248:CUW393249 CKZ393248:CLA393249 CBD393248:CBE393249 BRH393248:BRI393249 BHL393248:BHM393249 AXP393248:AXQ393249 ANT393248:ANU393249 ADX393248:ADY393249 UB393248:UC393249 KF393248:KG393249 AJ393248:AK393249 WWR327712:WWS327713 WMV327712:WMW327713 WCZ327712:WDA327713 VTD327712:VTE327713 VJH327712:VJI327713 UZL327712:UZM327713 UPP327712:UPQ327713 UFT327712:UFU327713 TVX327712:TVY327713 TMB327712:TMC327713 TCF327712:TCG327713 SSJ327712:SSK327713 SIN327712:SIO327713 RYR327712:RYS327713 ROV327712:ROW327713 REZ327712:RFA327713 QVD327712:QVE327713 QLH327712:QLI327713 QBL327712:QBM327713 PRP327712:PRQ327713 PHT327712:PHU327713 OXX327712:OXY327713 OOB327712:OOC327713 OEF327712:OEG327713 NUJ327712:NUK327713 NKN327712:NKO327713 NAR327712:NAS327713 MQV327712:MQW327713 MGZ327712:MHA327713 LXD327712:LXE327713 LNH327712:LNI327713 LDL327712:LDM327713 KTP327712:KTQ327713 KJT327712:KJU327713 JZX327712:JZY327713 JQB327712:JQC327713 JGF327712:JGG327713 IWJ327712:IWK327713 IMN327712:IMO327713 ICR327712:ICS327713 HSV327712:HSW327713 HIZ327712:HJA327713 GZD327712:GZE327713 GPH327712:GPI327713 GFL327712:GFM327713 FVP327712:FVQ327713 FLT327712:FLU327713 FBX327712:FBY327713 ESB327712:ESC327713 EIF327712:EIG327713 DYJ327712:DYK327713 DON327712:DOO327713 DER327712:DES327713 CUV327712:CUW327713 CKZ327712:CLA327713 CBD327712:CBE327713 BRH327712:BRI327713 BHL327712:BHM327713 AXP327712:AXQ327713 ANT327712:ANU327713 ADX327712:ADY327713 UB327712:UC327713 KF327712:KG327713 AJ327712:AK327713 WWR262176:WWS262177 WMV262176:WMW262177 WCZ262176:WDA262177 VTD262176:VTE262177 VJH262176:VJI262177 UZL262176:UZM262177 UPP262176:UPQ262177 UFT262176:UFU262177 TVX262176:TVY262177 TMB262176:TMC262177 TCF262176:TCG262177 SSJ262176:SSK262177 SIN262176:SIO262177 RYR262176:RYS262177 ROV262176:ROW262177 REZ262176:RFA262177 QVD262176:QVE262177 QLH262176:QLI262177 QBL262176:QBM262177 PRP262176:PRQ262177 PHT262176:PHU262177 OXX262176:OXY262177 OOB262176:OOC262177 OEF262176:OEG262177 NUJ262176:NUK262177 NKN262176:NKO262177 NAR262176:NAS262177 MQV262176:MQW262177 MGZ262176:MHA262177 LXD262176:LXE262177 LNH262176:LNI262177 LDL262176:LDM262177 KTP262176:KTQ262177 KJT262176:KJU262177 JZX262176:JZY262177 JQB262176:JQC262177 JGF262176:JGG262177 IWJ262176:IWK262177 IMN262176:IMO262177 ICR262176:ICS262177 HSV262176:HSW262177 HIZ262176:HJA262177 GZD262176:GZE262177 GPH262176:GPI262177 GFL262176:GFM262177 FVP262176:FVQ262177 FLT262176:FLU262177 FBX262176:FBY262177 ESB262176:ESC262177 EIF262176:EIG262177 DYJ262176:DYK262177 DON262176:DOO262177 DER262176:DES262177 CUV262176:CUW262177 CKZ262176:CLA262177 CBD262176:CBE262177 BRH262176:BRI262177 BHL262176:BHM262177 AXP262176:AXQ262177 ANT262176:ANU262177 ADX262176:ADY262177 UB262176:UC262177 KF262176:KG262177 AJ262176:AK262177 WWR196640:WWS196641 WMV196640:WMW196641 WCZ196640:WDA196641 VTD196640:VTE196641 VJH196640:VJI196641 UZL196640:UZM196641 UPP196640:UPQ196641 UFT196640:UFU196641 TVX196640:TVY196641 TMB196640:TMC196641 TCF196640:TCG196641 SSJ196640:SSK196641 SIN196640:SIO196641 RYR196640:RYS196641 ROV196640:ROW196641 REZ196640:RFA196641 QVD196640:QVE196641 QLH196640:QLI196641 QBL196640:QBM196641 PRP196640:PRQ196641 PHT196640:PHU196641 OXX196640:OXY196641 OOB196640:OOC196641 OEF196640:OEG196641 NUJ196640:NUK196641 NKN196640:NKO196641 NAR196640:NAS196641 MQV196640:MQW196641 MGZ196640:MHA196641 LXD196640:LXE196641 LNH196640:LNI196641 LDL196640:LDM196641 KTP196640:KTQ196641 KJT196640:KJU196641 JZX196640:JZY196641 JQB196640:JQC196641 JGF196640:JGG196641 IWJ196640:IWK196641 IMN196640:IMO196641 ICR196640:ICS196641 HSV196640:HSW196641 HIZ196640:HJA196641 GZD196640:GZE196641 GPH196640:GPI196641 GFL196640:GFM196641 FVP196640:FVQ196641 FLT196640:FLU196641 FBX196640:FBY196641 ESB196640:ESC196641 EIF196640:EIG196641 DYJ196640:DYK196641 DON196640:DOO196641 DER196640:DES196641 CUV196640:CUW196641 CKZ196640:CLA196641 CBD196640:CBE196641 BRH196640:BRI196641 BHL196640:BHM196641 AXP196640:AXQ196641 ANT196640:ANU196641 ADX196640:ADY196641 UB196640:UC196641 KF196640:KG196641 AJ196640:AK196641 WWR131104:WWS131105 WMV131104:WMW131105 WCZ131104:WDA131105 VTD131104:VTE131105 VJH131104:VJI131105 UZL131104:UZM131105 UPP131104:UPQ131105 UFT131104:UFU131105 TVX131104:TVY131105 TMB131104:TMC131105 TCF131104:TCG131105 SSJ131104:SSK131105 SIN131104:SIO131105 RYR131104:RYS131105 ROV131104:ROW131105 REZ131104:RFA131105 QVD131104:QVE131105 QLH131104:QLI131105 QBL131104:QBM131105 PRP131104:PRQ131105 PHT131104:PHU131105 OXX131104:OXY131105 OOB131104:OOC131105 OEF131104:OEG131105 NUJ131104:NUK131105 NKN131104:NKO131105 NAR131104:NAS131105 MQV131104:MQW131105 MGZ131104:MHA131105 LXD131104:LXE131105 LNH131104:LNI131105 LDL131104:LDM131105 KTP131104:KTQ131105 KJT131104:KJU131105 JZX131104:JZY131105 JQB131104:JQC131105 JGF131104:JGG131105 IWJ131104:IWK131105 IMN131104:IMO131105 ICR131104:ICS131105 HSV131104:HSW131105 HIZ131104:HJA131105 GZD131104:GZE131105 GPH131104:GPI131105 GFL131104:GFM131105 FVP131104:FVQ131105 FLT131104:FLU131105 FBX131104:FBY131105 ESB131104:ESC131105 EIF131104:EIG131105 DYJ131104:DYK131105 DON131104:DOO131105 DER131104:DES131105 CUV131104:CUW131105 CKZ131104:CLA131105 CBD131104:CBE131105 BRH131104:BRI131105 BHL131104:BHM131105 AXP131104:AXQ131105 ANT131104:ANU131105 ADX131104:ADY131105 UB131104:UC131105 KF131104:KG131105 AJ131104:AK131105 WWR65568:WWS65569 WMV65568:WMW65569 WCZ65568:WDA65569 VTD65568:VTE65569 VJH65568:VJI65569 UZL65568:UZM65569 UPP65568:UPQ65569 UFT65568:UFU65569 TVX65568:TVY65569 TMB65568:TMC65569 TCF65568:TCG65569 SSJ65568:SSK65569 SIN65568:SIO65569 RYR65568:RYS65569 ROV65568:ROW65569 REZ65568:RFA65569 QVD65568:QVE65569 QLH65568:QLI65569 QBL65568:QBM65569 PRP65568:PRQ65569 PHT65568:PHU65569 OXX65568:OXY65569 OOB65568:OOC65569 OEF65568:OEG65569 NUJ65568:NUK65569 NKN65568:NKO65569 NAR65568:NAS65569 MQV65568:MQW65569 MGZ65568:MHA65569 LXD65568:LXE65569 LNH65568:LNI65569 LDL65568:LDM65569 KTP65568:KTQ65569 KJT65568:KJU65569 JZX65568:JZY65569 JQB65568:JQC65569 JGF65568:JGG65569 IWJ65568:IWK65569 IMN65568:IMO65569 ICR65568:ICS65569 HSV65568:HSW65569 HIZ65568:HJA65569 GZD65568:GZE65569 GPH65568:GPI65569 GFL65568:GFM65569 FVP65568:FVQ65569 FLT65568:FLU65569 FBX65568:FBY65569 ESB65568:ESC65569 EIF65568:EIG65569 DYJ65568:DYK65569 DON65568:DOO65569 DER65568:DES65569 CUV65568:CUW65569 CKZ65568:CLA65569 CBD65568:CBE65569 BRH65568:BRI65569 BHL65568:BHM65569 AXP65568:AXQ65569 ANT65568:ANU65569 ADX65568:ADY65569 UB65568:UC65569 KF65568:KG65569 AJ65568:AK65569 WWR983075:WWS983076 WMV983075:WMW983076 WCZ983075:WDA983076 VTD983075:VTE983076 VJH983075:VJI983076 UZL983075:UZM983076 UPP983075:UPQ983076 UFT983075:UFU983076 TVX983075:TVY983076 TMB983075:TMC983076 TCF983075:TCG983076 SSJ983075:SSK983076 SIN983075:SIO983076 RYR983075:RYS983076 ROV983075:ROW983076 REZ983075:RFA983076 QVD983075:QVE983076 QLH983075:QLI983076 QBL983075:QBM983076 PRP983075:PRQ983076 PHT983075:PHU983076 OXX983075:OXY983076 OOB983075:OOC983076 OEF983075:OEG983076 NUJ983075:NUK983076 NKN983075:NKO983076 NAR983075:NAS983076 MQV983075:MQW983076 MGZ983075:MHA983076 LXD983075:LXE983076 LNH983075:LNI983076 LDL983075:LDM983076 KTP983075:KTQ983076 KJT983075:KJU983076 JZX983075:JZY983076 JQB983075:JQC983076 JGF983075:JGG983076 IWJ983075:IWK983076 IMN983075:IMO983076 ICR983075:ICS983076 HSV983075:HSW983076 HIZ983075:HJA983076 GZD983075:GZE983076 GPH983075:GPI983076 GFL983075:GFM983076 FVP983075:FVQ983076 FLT983075:FLU983076 FBX983075:FBY983076 ESB983075:ESC983076 EIF983075:EIG983076 DYJ983075:DYK983076 DON983075:DOO983076 DER983075:DES983076 CUV983075:CUW983076 CKZ983075:CLA983076 CBD983075:CBE983076 BRH983075:BRI983076 BHL983075:BHM983076 AXP983075:AXQ983076 ANT983075:ANU983076 ADX983075:ADY983076 UB983075:UC983076 KF983075:KG983076 AJ983075:AK983076 WWR917539:WWS917540 WMV917539:WMW917540 WCZ917539:WDA917540 VTD917539:VTE917540 VJH917539:VJI917540 UZL917539:UZM917540 UPP917539:UPQ917540 UFT917539:UFU917540 TVX917539:TVY917540 TMB917539:TMC917540 TCF917539:TCG917540 SSJ917539:SSK917540 SIN917539:SIO917540 RYR917539:RYS917540 ROV917539:ROW917540 REZ917539:RFA917540 QVD917539:QVE917540 QLH917539:QLI917540 QBL917539:QBM917540 PRP917539:PRQ917540 PHT917539:PHU917540 OXX917539:OXY917540 OOB917539:OOC917540 OEF917539:OEG917540 NUJ917539:NUK917540 NKN917539:NKO917540 NAR917539:NAS917540 MQV917539:MQW917540 MGZ917539:MHA917540 LXD917539:LXE917540 LNH917539:LNI917540 LDL917539:LDM917540 KTP917539:KTQ917540 KJT917539:KJU917540 JZX917539:JZY917540 JQB917539:JQC917540 JGF917539:JGG917540 IWJ917539:IWK917540 IMN917539:IMO917540 ICR917539:ICS917540 HSV917539:HSW917540 HIZ917539:HJA917540 GZD917539:GZE917540 GPH917539:GPI917540 GFL917539:GFM917540 FVP917539:FVQ917540 FLT917539:FLU917540 FBX917539:FBY917540 ESB917539:ESC917540 EIF917539:EIG917540 DYJ917539:DYK917540 DON917539:DOO917540 DER917539:DES917540 CUV917539:CUW917540 CKZ917539:CLA917540 CBD917539:CBE917540 BRH917539:BRI917540 BHL917539:BHM917540 AXP917539:AXQ917540 ANT917539:ANU917540 ADX917539:ADY917540 UB917539:UC917540 KF917539:KG917540 AJ917539:AK917540 WWR852003:WWS852004 WMV852003:WMW852004 WCZ852003:WDA852004 VTD852003:VTE852004 VJH852003:VJI852004 UZL852003:UZM852004 UPP852003:UPQ852004 UFT852003:UFU852004 TVX852003:TVY852004 TMB852003:TMC852004 TCF852003:TCG852004 SSJ852003:SSK852004 SIN852003:SIO852004 RYR852003:RYS852004 ROV852003:ROW852004 REZ852003:RFA852004 QVD852003:QVE852004 QLH852003:QLI852004 QBL852003:QBM852004 PRP852003:PRQ852004 PHT852003:PHU852004 OXX852003:OXY852004 OOB852003:OOC852004 OEF852003:OEG852004 NUJ852003:NUK852004 NKN852003:NKO852004 NAR852003:NAS852004 MQV852003:MQW852004 MGZ852003:MHA852004 LXD852003:LXE852004 LNH852003:LNI852004 LDL852003:LDM852004 KTP852003:KTQ852004 KJT852003:KJU852004 JZX852003:JZY852004 JQB852003:JQC852004 JGF852003:JGG852004 IWJ852003:IWK852004 IMN852003:IMO852004 ICR852003:ICS852004 HSV852003:HSW852004 HIZ852003:HJA852004 GZD852003:GZE852004 GPH852003:GPI852004 GFL852003:GFM852004 FVP852003:FVQ852004 FLT852003:FLU852004 FBX852003:FBY852004 ESB852003:ESC852004 EIF852003:EIG852004 DYJ852003:DYK852004 DON852003:DOO852004 DER852003:DES852004 CUV852003:CUW852004 CKZ852003:CLA852004 CBD852003:CBE852004 BRH852003:BRI852004 BHL852003:BHM852004 AXP852003:AXQ852004 ANT852003:ANU852004 ADX852003:ADY852004 UB852003:UC852004 KF852003:KG852004 AJ852003:AK852004 WWR786467:WWS786468 WMV786467:WMW786468 WCZ786467:WDA786468 VTD786467:VTE786468 VJH786467:VJI786468 UZL786467:UZM786468 UPP786467:UPQ786468 UFT786467:UFU786468 TVX786467:TVY786468 TMB786467:TMC786468 TCF786467:TCG786468 SSJ786467:SSK786468 SIN786467:SIO786468 RYR786467:RYS786468 ROV786467:ROW786468 REZ786467:RFA786468 QVD786467:QVE786468 QLH786467:QLI786468 QBL786467:QBM786468 PRP786467:PRQ786468 PHT786467:PHU786468 OXX786467:OXY786468 OOB786467:OOC786468 OEF786467:OEG786468 NUJ786467:NUK786468 NKN786467:NKO786468 NAR786467:NAS786468 MQV786467:MQW786468 MGZ786467:MHA786468 LXD786467:LXE786468 LNH786467:LNI786468 LDL786467:LDM786468 KTP786467:KTQ786468 KJT786467:KJU786468 JZX786467:JZY786468 JQB786467:JQC786468 JGF786467:JGG786468 IWJ786467:IWK786468 IMN786467:IMO786468 ICR786467:ICS786468 HSV786467:HSW786468 HIZ786467:HJA786468 GZD786467:GZE786468 GPH786467:GPI786468 GFL786467:GFM786468 FVP786467:FVQ786468 FLT786467:FLU786468 FBX786467:FBY786468 ESB786467:ESC786468 EIF786467:EIG786468 DYJ786467:DYK786468 DON786467:DOO786468 DER786467:DES786468 CUV786467:CUW786468 CKZ786467:CLA786468 CBD786467:CBE786468 BRH786467:BRI786468 BHL786467:BHM786468 AXP786467:AXQ786468 ANT786467:ANU786468 ADX786467:ADY786468 UB786467:UC786468 KF786467:KG786468 AJ786467:AK786468 WWR720931:WWS720932 WMV720931:WMW720932 WCZ720931:WDA720932 VTD720931:VTE720932 VJH720931:VJI720932 UZL720931:UZM720932 UPP720931:UPQ720932 UFT720931:UFU720932 TVX720931:TVY720932 TMB720931:TMC720932 TCF720931:TCG720932 SSJ720931:SSK720932 SIN720931:SIO720932 RYR720931:RYS720932 ROV720931:ROW720932 REZ720931:RFA720932 QVD720931:QVE720932 QLH720931:QLI720932 QBL720931:QBM720932 PRP720931:PRQ720932 PHT720931:PHU720932 OXX720931:OXY720932 OOB720931:OOC720932 OEF720931:OEG720932 NUJ720931:NUK720932 NKN720931:NKO720932 NAR720931:NAS720932 MQV720931:MQW720932 MGZ720931:MHA720932 LXD720931:LXE720932 LNH720931:LNI720932 LDL720931:LDM720932 KTP720931:KTQ720932 KJT720931:KJU720932 JZX720931:JZY720932 JQB720931:JQC720932 JGF720931:JGG720932 IWJ720931:IWK720932 IMN720931:IMO720932 ICR720931:ICS720932 HSV720931:HSW720932 HIZ720931:HJA720932 GZD720931:GZE720932 GPH720931:GPI720932 GFL720931:GFM720932 FVP720931:FVQ720932 FLT720931:FLU720932 FBX720931:FBY720932 ESB720931:ESC720932 EIF720931:EIG720932 DYJ720931:DYK720932 DON720931:DOO720932 DER720931:DES720932 CUV720931:CUW720932 CKZ720931:CLA720932 CBD720931:CBE720932 BRH720931:BRI720932 BHL720931:BHM720932 AXP720931:AXQ720932 ANT720931:ANU720932 ADX720931:ADY720932 UB720931:UC720932 KF720931:KG720932 AJ720931:AK720932 WWR655395:WWS655396 WMV655395:WMW655396 WCZ655395:WDA655396 VTD655395:VTE655396 VJH655395:VJI655396 UZL655395:UZM655396 UPP655395:UPQ655396 UFT655395:UFU655396 TVX655395:TVY655396 TMB655395:TMC655396 TCF655395:TCG655396 SSJ655395:SSK655396 SIN655395:SIO655396 RYR655395:RYS655396 ROV655395:ROW655396 REZ655395:RFA655396 QVD655395:QVE655396 QLH655395:QLI655396 QBL655395:QBM655396 PRP655395:PRQ655396 PHT655395:PHU655396 OXX655395:OXY655396 OOB655395:OOC655396 OEF655395:OEG655396 NUJ655395:NUK655396 NKN655395:NKO655396 NAR655395:NAS655396 MQV655395:MQW655396 MGZ655395:MHA655396 LXD655395:LXE655396 LNH655395:LNI655396 LDL655395:LDM655396 KTP655395:KTQ655396 KJT655395:KJU655396 JZX655395:JZY655396 JQB655395:JQC655396 JGF655395:JGG655396 IWJ655395:IWK655396 IMN655395:IMO655396 ICR655395:ICS655396 HSV655395:HSW655396 HIZ655395:HJA655396 GZD655395:GZE655396 GPH655395:GPI655396 GFL655395:GFM655396 FVP655395:FVQ655396 FLT655395:FLU655396 FBX655395:FBY655396 ESB655395:ESC655396 EIF655395:EIG655396 DYJ655395:DYK655396 DON655395:DOO655396 DER655395:DES655396 CUV655395:CUW655396 CKZ655395:CLA655396 CBD655395:CBE655396 BRH655395:BRI655396 BHL655395:BHM655396 AXP655395:AXQ655396 ANT655395:ANU655396 ADX655395:ADY655396 UB655395:UC655396 KF655395:KG655396 AJ655395:AK655396 WWR589859:WWS589860 WMV589859:WMW589860 WCZ589859:WDA589860 VTD589859:VTE589860 VJH589859:VJI589860 UZL589859:UZM589860 UPP589859:UPQ589860 UFT589859:UFU589860 TVX589859:TVY589860 TMB589859:TMC589860 TCF589859:TCG589860 SSJ589859:SSK589860 SIN589859:SIO589860 RYR589859:RYS589860 ROV589859:ROW589860 REZ589859:RFA589860 QVD589859:QVE589860 QLH589859:QLI589860 QBL589859:QBM589860 PRP589859:PRQ589860 PHT589859:PHU589860 OXX589859:OXY589860 OOB589859:OOC589860 OEF589859:OEG589860 NUJ589859:NUK589860 NKN589859:NKO589860 NAR589859:NAS589860 MQV589859:MQW589860 MGZ589859:MHA589860 LXD589859:LXE589860 LNH589859:LNI589860 LDL589859:LDM589860 KTP589859:KTQ589860 KJT589859:KJU589860 JZX589859:JZY589860 JQB589859:JQC589860 JGF589859:JGG589860 IWJ589859:IWK589860 IMN589859:IMO589860 ICR589859:ICS589860 HSV589859:HSW589860 HIZ589859:HJA589860 GZD589859:GZE589860 GPH589859:GPI589860 GFL589859:GFM589860 FVP589859:FVQ589860 FLT589859:FLU589860 FBX589859:FBY589860 ESB589859:ESC589860 EIF589859:EIG589860 DYJ589859:DYK589860 DON589859:DOO589860 DER589859:DES589860 CUV589859:CUW589860 CKZ589859:CLA589860 CBD589859:CBE589860 BRH589859:BRI589860 BHL589859:BHM589860 AXP589859:AXQ589860 ANT589859:ANU589860 ADX589859:ADY589860 UB589859:UC589860 KF589859:KG589860 AJ589859:AK589860 WWR524323:WWS524324 WMV524323:WMW524324 WCZ524323:WDA524324 VTD524323:VTE524324 VJH524323:VJI524324 UZL524323:UZM524324 UPP524323:UPQ524324 UFT524323:UFU524324 TVX524323:TVY524324 TMB524323:TMC524324 TCF524323:TCG524324 SSJ524323:SSK524324 SIN524323:SIO524324 RYR524323:RYS524324 ROV524323:ROW524324 REZ524323:RFA524324 QVD524323:QVE524324 QLH524323:QLI524324 QBL524323:QBM524324 PRP524323:PRQ524324 PHT524323:PHU524324 OXX524323:OXY524324 OOB524323:OOC524324 OEF524323:OEG524324 NUJ524323:NUK524324 NKN524323:NKO524324 NAR524323:NAS524324 MQV524323:MQW524324 MGZ524323:MHA524324 LXD524323:LXE524324 LNH524323:LNI524324 LDL524323:LDM524324 KTP524323:KTQ524324 KJT524323:KJU524324 JZX524323:JZY524324 JQB524323:JQC524324 JGF524323:JGG524324 IWJ524323:IWK524324 IMN524323:IMO524324 ICR524323:ICS524324 HSV524323:HSW524324 HIZ524323:HJA524324 GZD524323:GZE524324 GPH524323:GPI524324 GFL524323:GFM524324 FVP524323:FVQ524324 FLT524323:FLU524324 FBX524323:FBY524324 ESB524323:ESC524324 EIF524323:EIG524324 DYJ524323:DYK524324 DON524323:DOO524324 DER524323:DES524324 CUV524323:CUW524324 CKZ524323:CLA524324 CBD524323:CBE524324 BRH524323:BRI524324 BHL524323:BHM524324 AXP524323:AXQ524324 ANT524323:ANU524324 ADX524323:ADY524324 UB524323:UC524324 KF524323:KG524324 AJ524323:AK524324 WWR458787:WWS458788 WMV458787:WMW458788 WCZ458787:WDA458788 VTD458787:VTE458788 VJH458787:VJI458788 UZL458787:UZM458788 UPP458787:UPQ458788 UFT458787:UFU458788 TVX458787:TVY458788 TMB458787:TMC458788 TCF458787:TCG458788 SSJ458787:SSK458788 SIN458787:SIO458788 RYR458787:RYS458788 ROV458787:ROW458788 REZ458787:RFA458788 QVD458787:QVE458788 QLH458787:QLI458788 QBL458787:QBM458788 PRP458787:PRQ458788 PHT458787:PHU458788 OXX458787:OXY458788 OOB458787:OOC458788 OEF458787:OEG458788 NUJ458787:NUK458788 NKN458787:NKO458788 NAR458787:NAS458788 MQV458787:MQW458788 MGZ458787:MHA458788 LXD458787:LXE458788 LNH458787:LNI458788 LDL458787:LDM458788 KTP458787:KTQ458788 KJT458787:KJU458788 JZX458787:JZY458788 JQB458787:JQC458788 JGF458787:JGG458788 IWJ458787:IWK458788 IMN458787:IMO458788 ICR458787:ICS458788 HSV458787:HSW458788 HIZ458787:HJA458788 GZD458787:GZE458788 GPH458787:GPI458788 GFL458787:GFM458788 FVP458787:FVQ458788 FLT458787:FLU458788 FBX458787:FBY458788 ESB458787:ESC458788 EIF458787:EIG458788 DYJ458787:DYK458788 DON458787:DOO458788 DER458787:DES458788 CUV458787:CUW458788 CKZ458787:CLA458788 CBD458787:CBE458788 BRH458787:BRI458788 BHL458787:BHM458788 AXP458787:AXQ458788 ANT458787:ANU458788 ADX458787:ADY458788 UB458787:UC458788 KF458787:KG458788 AJ458787:AK458788 WWR393251:WWS393252 WMV393251:WMW393252 WCZ393251:WDA393252 VTD393251:VTE393252 VJH393251:VJI393252 UZL393251:UZM393252 UPP393251:UPQ393252 UFT393251:UFU393252 TVX393251:TVY393252 TMB393251:TMC393252 TCF393251:TCG393252 SSJ393251:SSK393252 SIN393251:SIO393252 RYR393251:RYS393252 ROV393251:ROW393252 REZ393251:RFA393252 QVD393251:QVE393252 QLH393251:QLI393252 QBL393251:QBM393252 PRP393251:PRQ393252 PHT393251:PHU393252 OXX393251:OXY393252 OOB393251:OOC393252 OEF393251:OEG393252 NUJ393251:NUK393252 NKN393251:NKO393252 NAR393251:NAS393252 MQV393251:MQW393252 MGZ393251:MHA393252 LXD393251:LXE393252 LNH393251:LNI393252 LDL393251:LDM393252 KTP393251:KTQ393252 KJT393251:KJU393252 JZX393251:JZY393252 JQB393251:JQC393252 JGF393251:JGG393252 IWJ393251:IWK393252 IMN393251:IMO393252 ICR393251:ICS393252 HSV393251:HSW393252 HIZ393251:HJA393252 GZD393251:GZE393252 GPH393251:GPI393252 GFL393251:GFM393252 FVP393251:FVQ393252 FLT393251:FLU393252 FBX393251:FBY393252 ESB393251:ESC393252 EIF393251:EIG393252 DYJ393251:DYK393252 DON393251:DOO393252 DER393251:DES393252 CUV393251:CUW393252 CKZ393251:CLA393252 CBD393251:CBE393252 BRH393251:BRI393252 BHL393251:BHM393252 AXP393251:AXQ393252 ANT393251:ANU393252 ADX393251:ADY393252 UB393251:UC393252 KF393251:KG393252 AJ393251:AK393252 WWR327715:WWS327716 WMV327715:WMW327716 WCZ327715:WDA327716 VTD327715:VTE327716 VJH327715:VJI327716 UZL327715:UZM327716 UPP327715:UPQ327716 UFT327715:UFU327716 TVX327715:TVY327716 TMB327715:TMC327716 TCF327715:TCG327716 SSJ327715:SSK327716 SIN327715:SIO327716 RYR327715:RYS327716 ROV327715:ROW327716 REZ327715:RFA327716 QVD327715:QVE327716 QLH327715:QLI327716 QBL327715:QBM327716 PRP327715:PRQ327716 PHT327715:PHU327716 OXX327715:OXY327716 OOB327715:OOC327716 OEF327715:OEG327716 NUJ327715:NUK327716 NKN327715:NKO327716 NAR327715:NAS327716 MQV327715:MQW327716 MGZ327715:MHA327716 LXD327715:LXE327716 LNH327715:LNI327716 LDL327715:LDM327716 KTP327715:KTQ327716 KJT327715:KJU327716 JZX327715:JZY327716 JQB327715:JQC327716 JGF327715:JGG327716 IWJ327715:IWK327716 IMN327715:IMO327716 ICR327715:ICS327716 HSV327715:HSW327716 HIZ327715:HJA327716 GZD327715:GZE327716 GPH327715:GPI327716 GFL327715:GFM327716 FVP327715:FVQ327716 FLT327715:FLU327716 FBX327715:FBY327716 ESB327715:ESC327716 EIF327715:EIG327716 DYJ327715:DYK327716 DON327715:DOO327716 DER327715:DES327716 CUV327715:CUW327716 CKZ327715:CLA327716 CBD327715:CBE327716 BRH327715:BRI327716 BHL327715:BHM327716 AXP327715:AXQ327716 ANT327715:ANU327716 ADX327715:ADY327716 UB327715:UC327716 KF327715:KG327716 AJ327715:AK327716 WWR262179:WWS262180 WMV262179:WMW262180 WCZ262179:WDA262180 VTD262179:VTE262180 VJH262179:VJI262180 UZL262179:UZM262180 UPP262179:UPQ262180 UFT262179:UFU262180 TVX262179:TVY262180 TMB262179:TMC262180 TCF262179:TCG262180 SSJ262179:SSK262180 SIN262179:SIO262180 RYR262179:RYS262180 ROV262179:ROW262180 REZ262179:RFA262180 QVD262179:QVE262180 QLH262179:QLI262180 QBL262179:QBM262180 PRP262179:PRQ262180 PHT262179:PHU262180 OXX262179:OXY262180 OOB262179:OOC262180 OEF262179:OEG262180 NUJ262179:NUK262180 NKN262179:NKO262180 NAR262179:NAS262180 MQV262179:MQW262180 MGZ262179:MHA262180 LXD262179:LXE262180 LNH262179:LNI262180 LDL262179:LDM262180 KTP262179:KTQ262180 KJT262179:KJU262180 JZX262179:JZY262180 JQB262179:JQC262180 JGF262179:JGG262180 IWJ262179:IWK262180 IMN262179:IMO262180 ICR262179:ICS262180 HSV262179:HSW262180 HIZ262179:HJA262180 GZD262179:GZE262180 GPH262179:GPI262180 GFL262179:GFM262180 FVP262179:FVQ262180 FLT262179:FLU262180 FBX262179:FBY262180 ESB262179:ESC262180 EIF262179:EIG262180 DYJ262179:DYK262180 DON262179:DOO262180 DER262179:DES262180 CUV262179:CUW262180 CKZ262179:CLA262180 CBD262179:CBE262180 BRH262179:BRI262180 BHL262179:BHM262180 AXP262179:AXQ262180 ANT262179:ANU262180 ADX262179:ADY262180 UB262179:UC262180 KF262179:KG262180 AJ262179:AK262180 WWR196643:WWS196644 WMV196643:WMW196644 WCZ196643:WDA196644 VTD196643:VTE196644 VJH196643:VJI196644 UZL196643:UZM196644 UPP196643:UPQ196644 UFT196643:UFU196644 TVX196643:TVY196644 TMB196643:TMC196644 TCF196643:TCG196644 SSJ196643:SSK196644 SIN196643:SIO196644 RYR196643:RYS196644 ROV196643:ROW196644 REZ196643:RFA196644 QVD196643:QVE196644 QLH196643:QLI196644 QBL196643:QBM196644 PRP196643:PRQ196644 PHT196643:PHU196644 OXX196643:OXY196644 OOB196643:OOC196644 OEF196643:OEG196644 NUJ196643:NUK196644 NKN196643:NKO196644 NAR196643:NAS196644 MQV196643:MQW196644 MGZ196643:MHA196644 LXD196643:LXE196644 LNH196643:LNI196644 LDL196643:LDM196644 KTP196643:KTQ196644 KJT196643:KJU196644 JZX196643:JZY196644 JQB196643:JQC196644 JGF196643:JGG196644 IWJ196643:IWK196644 IMN196643:IMO196644 ICR196643:ICS196644 HSV196643:HSW196644 HIZ196643:HJA196644 GZD196643:GZE196644 GPH196643:GPI196644 GFL196643:GFM196644 FVP196643:FVQ196644 FLT196643:FLU196644 FBX196643:FBY196644 ESB196643:ESC196644 EIF196643:EIG196644 DYJ196643:DYK196644 DON196643:DOO196644 DER196643:DES196644 CUV196643:CUW196644 CKZ196643:CLA196644 CBD196643:CBE196644 BRH196643:BRI196644 BHL196643:BHM196644 AXP196643:AXQ196644 ANT196643:ANU196644 ADX196643:ADY196644 UB196643:UC196644 KF196643:KG196644 AJ196643:AK196644 WWR131107:WWS131108 WMV131107:WMW131108 WCZ131107:WDA131108 VTD131107:VTE131108 VJH131107:VJI131108 UZL131107:UZM131108 UPP131107:UPQ131108 UFT131107:UFU131108 TVX131107:TVY131108 TMB131107:TMC131108 TCF131107:TCG131108 SSJ131107:SSK131108 SIN131107:SIO131108 RYR131107:RYS131108 ROV131107:ROW131108 REZ131107:RFA131108 QVD131107:QVE131108 QLH131107:QLI131108 QBL131107:QBM131108 PRP131107:PRQ131108 PHT131107:PHU131108 OXX131107:OXY131108 OOB131107:OOC131108 OEF131107:OEG131108 NUJ131107:NUK131108 NKN131107:NKO131108 NAR131107:NAS131108 MQV131107:MQW131108 MGZ131107:MHA131108 LXD131107:LXE131108 LNH131107:LNI131108 LDL131107:LDM131108 KTP131107:KTQ131108 KJT131107:KJU131108 JZX131107:JZY131108 JQB131107:JQC131108 JGF131107:JGG131108 IWJ131107:IWK131108 IMN131107:IMO131108 ICR131107:ICS131108 HSV131107:HSW131108 HIZ131107:HJA131108 GZD131107:GZE131108 GPH131107:GPI131108 GFL131107:GFM131108 FVP131107:FVQ131108 FLT131107:FLU131108 FBX131107:FBY131108 ESB131107:ESC131108 EIF131107:EIG131108 DYJ131107:DYK131108 DON131107:DOO131108 DER131107:DES131108 CUV131107:CUW131108 CKZ131107:CLA131108 CBD131107:CBE131108 BRH131107:BRI131108 BHL131107:BHM131108 AXP131107:AXQ131108 ANT131107:ANU131108 ADX131107:ADY131108 UB131107:UC131108 KF131107:KG131108 AJ131107:AK131108 WWR65571:WWS65572 WMV65571:WMW65572 WCZ65571:WDA65572 VTD65571:VTE65572 VJH65571:VJI65572 UZL65571:UZM65572 UPP65571:UPQ65572 UFT65571:UFU65572 TVX65571:TVY65572 TMB65571:TMC65572 TCF65571:TCG65572 SSJ65571:SSK65572 SIN65571:SIO65572 RYR65571:RYS65572 ROV65571:ROW65572 REZ65571:RFA65572 QVD65571:QVE65572 QLH65571:QLI65572 QBL65571:QBM65572 PRP65571:PRQ65572 PHT65571:PHU65572 OXX65571:OXY65572 OOB65571:OOC65572 OEF65571:OEG65572 NUJ65571:NUK65572 NKN65571:NKO65572 NAR65571:NAS65572 MQV65571:MQW65572 MGZ65571:MHA65572 LXD65571:LXE65572 LNH65571:LNI65572 LDL65571:LDM65572 KTP65571:KTQ65572 KJT65571:KJU65572 JZX65571:JZY65572 JQB65571:JQC65572 JGF65571:JGG65572 IWJ65571:IWK65572 IMN65571:IMO65572 ICR65571:ICS65572 HSV65571:HSW65572 HIZ65571:HJA65572 GZD65571:GZE65572 GPH65571:GPI65572 GFL65571:GFM65572 FVP65571:FVQ65572 FLT65571:FLU65572 FBX65571:FBY65572 ESB65571:ESC65572 EIF65571:EIG65572 DYJ65571:DYK65572 DON65571:DOO65572 DER65571:DES65572 CUV65571:CUW65572 CKZ65571:CLA65572 CBD65571:CBE65572 BRH65571:BRI65572 BHL65571:BHM65572 AXP65571:AXQ65572 ANT65571:ANU65572 ADX65571:ADY65572 UB65571:UC65572 KF65571:KG65572 AJ65571:AK65572 WWR983078:WWS983079 WMV983078:WMW983079 WCZ983078:WDA983079 VTD983078:VTE983079 VJH983078:VJI983079 UZL983078:UZM983079 UPP983078:UPQ983079 UFT983078:UFU983079 TVX983078:TVY983079 TMB983078:TMC983079 TCF983078:TCG983079 SSJ983078:SSK983079 SIN983078:SIO983079 RYR983078:RYS983079 ROV983078:ROW983079 REZ983078:RFA983079 QVD983078:QVE983079 QLH983078:QLI983079 QBL983078:QBM983079 PRP983078:PRQ983079 PHT983078:PHU983079 OXX983078:OXY983079 OOB983078:OOC983079 OEF983078:OEG983079 NUJ983078:NUK983079 NKN983078:NKO983079 NAR983078:NAS983079 MQV983078:MQW983079 MGZ983078:MHA983079 LXD983078:LXE983079 LNH983078:LNI983079 LDL983078:LDM983079 KTP983078:KTQ983079 KJT983078:KJU983079 JZX983078:JZY983079 JQB983078:JQC983079 JGF983078:JGG983079 IWJ983078:IWK983079 IMN983078:IMO983079 ICR983078:ICS983079 HSV983078:HSW983079 HIZ983078:HJA983079 GZD983078:GZE983079 GPH983078:GPI983079 GFL983078:GFM983079 FVP983078:FVQ983079 FLT983078:FLU983079 FBX983078:FBY983079 ESB983078:ESC983079 EIF983078:EIG983079 DYJ983078:DYK983079 DON983078:DOO983079 DER983078:DES983079 CUV983078:CUW983079 CKZ983078:CLA983079 CBD983078:CBE983079 BRH983078:BRI983079 BHL983078:BHM983079 AXP983078:AXQ983079 ANT983078:ANU983079 ADX983078:ADY983079 UB983078:UC983079 KF983078:KG983079 AJ983078:AK983079 WWR917542:WWS917543 WMV917542:WMW917543 WCZ917542:WDA917543 VTD917542:VTE917543 VJH917542:VJI917543 UZL917542:UZM917543 UPP917542:UPQ917543 UFT917542:UFU917543 TVX917542:TVY917543 TMB917542:TMC917543 TCF917542:TCG917543 SSJ917542:SSK917543 SIN917542:SIO917543 RYR917542:RYS917543 ROV917542:ROW917543 REZ917542:RFA917543 QVD917542:QVE917543 QLH917542:QLI917543 QBL917542:QBM917543 PRP917542:PRQ917543 PHT917542:PHU917543 OXX917542:OXY917543 OOB917542:OOC917543 OEF917542:OEG917543 NUJ917542:NUK917543 NKN917542:NKO917543 NAR917542:NAS917543 MQV917542:MQW917543 MGZ917542:MHA917543 LXD917542:LXE917543 LNH917542:LNI917543 LDL917542:LDM917543 KTP917542:KTQ917543 KJT917542:KJU917543 JZX917542:JZY917543 JQB917542:JQC917543 JGF917542:JGG917543 IWJ917542:IWK917543 IMN917542:IMO917543 ICR917542:ICS917543 HSV917542:HSW917543 HIZ917542:HJA917543 GZD917542:GZE917543 GPH917542:GPI917543 GFL917542:GFM917543 FVP917542:FVQ917543 FLT917542:FLU917543 FBX917542:FBY917543 ESB917542:ESC917543 EIF917542:EIG917543 DYJ917542:DYK917543 DON917542:DOO917543 DER917542:DES917543 CUV917542:CUW917543 CKZ917542:CLA917543 CBD917542:CBE917543 BRH917542:BRI917543 BHL917542:BHM917543 AXP917542:AXQ917543 ANT917542:ANU917543 ADX917542:ADY917543 UB917542:UC917543 KF917542:KG917543 AJ917542:AK917543 WWR852006:WWS852007 WMV852006:WMW852007 WCZ852006:WDA852007 VTD852006:VTE852007 VJH852006:VJI852007 UZL852006:UZM852007 UPP852006:UPQ852007 UFT852006:UFU852007 TVX852006:TVY852007 TMB852006:TMC852007 TCF852006:TCG852007 SSJ852006:SSK852007 SIN852006:SIO852007 RYR852006:RYS852007 ROV852006:ROW852007 REZ852006:RFA852007 QVD852006:QVE852007 QLH852006:QLI852007 QBL852006:QBM852007 PRP852006:PRQ852007 PHT852006:PHU852007 OXX852006:OXY852007 OOB852006:OOC852007 OEF852006:OEG852007 NUJ852006:NUK852007 NKN852006:NKO852007 NAR852006:NAS852007 MQV852006:MQW852007 MGZ852006:MHA852007 LXD852006:LXE852007 LNH852006:LNI852007 LDL852006:LDM852007 KTP852006:KTQ852007 KJT852006:KJU852007 JZX852006:JZY852007 JQB852006:JQC852007 JGF852006:JGG852007 IWJ852006:IWK852007 IMN852006:IMO852007 ICR852006:ICS852007 HSV852006:HSW852007 HIZ852006:HJA852007 GZD852006:GZE852007 GPH852006:GPI852007 GFL852006:GFM852007 FVP852006:FVQ852007 FLT852006:FLU852007 FBX852006:FBY852007 ESB852006:ESC852007 EIF852006:EIG852007 DYJ852006:DYK852007 DON852006:DOO852007 DER852006:DES852007 CUV852006:CUW852007 CKZ852006:CLA852007 CBD852006:CBE852007 BRH852006:BRI852007 BHL852006:BHM852007 AXP852006:AXQ852007 ANT852006:ANU852007 ADX852006:ADY852007 UB852006:UC852007 KF852006:KG852007 AJ852006:AK852007 WWR786470:WWS786471 WMV786470:WMW786471 WCZ786470:WDA786471 VTD786470:VTE786471 VJH786470:VJI786471 UZL786470:UZM786471 UPP786470:UPQ786471 UFT786470:UFU786471 TVX786470:TVY786471 TMB786470:TMC786471 TCF786470:TCG786471 SSJ786470:SSK786471 SIN786470:SIO786471 RYR786470:RYS786471 ROV786470:ROW786471 REZ786470:RFA786471 QVD786470:QVE786471 QLH786470:QLI786471 QBL786470:QBM786471 PRP786470:PRQ786471 PHT786470:PHU786471 OXX786470:OXY786471 OOB786470:OOC786471 OEF786470:OEG786471 NUJ786470:NUK786471 NKN786470:NKO786471 NAR786470:NAS786471 MQV786470:MQW786471 MGZ786470:MHA786471 LXD786470:LXE786471 LNH786470:LNI786471 LDL786470:LDM786471 KTP786470:KTQ786471 KJT786470:KJU786471 JZX786470:JZY786471 JQB786470:JQC786471 JGF786470:JGG786471 IWJ786470:IWK786471 IMN786470:IMO786471 ICR786470:ICS786471 HSV786470:HSW786471 HIZ786470:HJA786471 GZD786470:GZE786471 GPH786470:GPI786471 GFL786470:GFM786471 FVP786470:FVQ786471 FLT786470:FLU786471 FBX786470:FBY786471 ESB786470:ESC786471 EIF786470:EIG786471 DYJ786470:DYK786471 DON786470:DOO786471 DER786470:DES786471 CUV786470:CUW786471 CKZ786470:CLA786471 CBD786470:CBE786471 BRH786470:BRI786471 BHL786470:BHM786471 AXP786470:AXQ786471 ANT786470:ANU786471 ADX786470:ADY786471 UB786470:UC786471 KF786470:KG786471 AJ786470:AK786471 WWR720934:WWS720935 WMV720934:WMW720935 WCZ720934:WDA720935 VTD720934:VTE720935 VJH720934:VJI720935 UZL720934:UZM720935 UPP720934:UPQ720935 UFT720934:UFU720935 TVX720934:TVY720935 TMB720934:TMC720935 TCF720934:TCG720935 SSJ720934:SSK720935 SIN720934:SIO720935 RYR720934:RYS720935 ROV720934:ROW720935 REZ720934:RFA720935 QVD720934:QVE720935 QLH720934:QLI720935 QBL720934:QBM720935 PRP720934:PRQ720935 PHT720934:PHU720935 OXX720934:OXY720935 OOB720934:OOC720935 OEF720934:OEG720935 NUJ720934:NUK720935 NKN720934:NKO720935 NAR720934:NAS720935 MQV720934:MQW720935 MGZ720934:MHA720935 LXD720934:LXE720935 LNH720934:LNI720935 LDL720934:LDM720935 KTP720934:KTQ720935 KJT720934:KJU720935 JZX720934:JZY720935 JQB720934:JQC720935 JGF720934:JGG720935 IWJ720934:IWK720935 IMN720934:IMO720935 ICR720934:ICS720935 HSV720934:HSW720935 HIZ720934:HJA720935 GZD720934:GZE720935 GPH720934:GPI720935 GFL720934:GFM720935 FVP720934:FVQ720935 FLT720934:FLU720935 FBX720934:FBY720935 ESB720934:ESC720935 EIF720934:EIG720935 DYJ720934:DYK720935 DON720934:DOO720935 DER720934:DES720935 CUV720934:CUW720935 CKZ720934:CLA720935 CBD720934:CBE720935 BRH720934:BRI720935 BHL720934:BHM720935 AXP720934:AXQ720935 ANT720934:ANU720935 ADX720934:ADY720935 UB720934:UC720935 KF720934:KG720935 AJ720934:AK720935 WWR655398:WWS655399 WMV655398:WMW655399 WCZ655398:WDA655399 VTD655398:VTE655399 VJH655398:VJI655399 UZL655398:UZM655399 UPP655398:UPQ655399 UFT655398:UFU655399 TVX655398:TVY655399 TMB655398:TMC655399 TCF655398:TCG655399 SSJ655398:SSK655399 SIN655398:SIO655399 RYR655398:RYS655399 ROV655398:ROW655399 REZ655398:RFA655399 QVD655398:QVE655399 QLH655398:QLI655399 QBL655398:QBM655399 PRP655398:PRQ655399 PHT655398:PHU655399 OXX655398:OXY655399 OOB655398:OOC655399 OEF655398:OEG655399 NUJ655398:NUK655399 NKN655398:NKO655399 NAR655398:NAS655399 MQV655398:MQW655399 MGZ655398:MHA655399 LXD655398:LXE655399 LNH655398:LNI655399 LDL655398:LDM655399 KTP655398:KTQ655399 KJT655398:KJU655399 JZX655398:JZY655399 JQB655398:JQC655399 JGF655398:JGG655399 IWJ655398:IWK655399 IMN655398:IMO655399 ICR655398:ICS655399 HSV655398:HSW655399 HIZ655398:HJA655399 GZD655398:GZE655399 GPH655398:GPI655399 GFL655398:GFM655399 FVP655398:FVQ655399 FLT655398:FLU655399 FBX655398:FBY655399 ESB655398:ESC655399 EIF655398:EIG655399 DYJ655398:DYK655399 DON655398:DOO655399 DER655398:DES655399 CUV655398:CUW655399 CKZ655398:CLA655399 CBD655398:CBE655399 BRH655398:BRI655399 BHL655398:BHM655399 AXP655398:AXQ655399 ANT655398:ANU655399 ADX655398:ADY655399 UB655398:UC655399 KF655398:KG655399 AJ655398:AK655399 WWR589862:WWS589863 WMV589862:WMW589863 WCZ589862:WDA589863 VTD589862:VTE589863 VJH589862:VJI589863 UZL589862:UZM589863 UPP589862:UPQ589863 UFT589862:UFU589863 TVX589862:TVY589863 TMB589862:TMC589863 TCF589862:TCG589863 SSJ589862:SSK589863 SIN589862:SIO589863 RYR589862:RYS589863 ROV589862:ROW589863 REZ589862:RFA589863 QVD589862:QVE589863 QLH589862:QLI589863 QBL589862:QBM589863 PRP589862:PRQ589863 PHT589862:PHU589863 OXX589862:OXY589863 OOB589862:OOC589863 OEF589862:OEG589863 NUJ589862:NUK589863 NKN589862:NKO589863 NAR589862:NAS589863 MQV589862:MQW589863 MGZ589862:MHA589863 LXD589862:LXE589863 LNH589862:LNI589863 LDL589862:LDM589863 KTP589862:KTQ589863 KJT589862:KJU589863 JZX589862:JZY589863 JQB589862:JQC589863 JGF589862:JGG589863 IWJ589862:IWK589863 IMN589862:IMO589863 ICR589862:ICS589863 HSV589862:HSW589863 HIZ589862:HJA589863 GZD589862:GZE589863 GPH589862:GPI589863 GFL589862:GFM589863 FVP589862:FVQ589863 FLT589862:FLU589863 FBX589862:FBY589863 ESB589862:ESC589863 EIF589862:EIG589863 DYJ589862:DYK589863 DON589862:DOO589863 DER589862:DES589863 CUV589862:CUW589863 CKZ589862:CLA589863 CBD589862:CBE589863 BRH589862:BRI589863 BHL589862:BHM589863 AXP589862:AXQ589863 ANT589862:ANU589863 ADX589862:ADY589863 UB589862:UC589863 KF589862:KG589863 AJ589862:AK589863 WWR524326:WWS524327 WMV524326:WMW524327 WCZ524326:WDA524327 VTD524326:VTE524327 VJH524326:VJI524327 UZL524326:UZM524327 UPP524326:UPQ524327 UFT524326:UFU524327 TVX524326:TVY524327 TMB524326:TMC524327 TCF524326:TCG524327 SSJ524326:SSK524327 SIN524326:SIO524327 RYR524326:RYS524327 ROV524326:ROW524327 REZ524326:RFA524327 QVD524326:QVE524327 QLH524326:QLI524327 QBL524326:QBM524327 PRP524326:PRQ524327 PHT524326:PHU524327 OXX524326:OXY524327 OOB524326:OOC524327 OEF524326:OEG524327 NUJ524326:NUK524327 NKN524326:NKO524327 NAR524326:NAS524327 MQV524326:MQW524327 MGZ524326:MHA524327 LXD524326:LXE524327 LNH524326:LNI524327 LDL524326:LDM524327 KTP524326:KTQ524327 KJT524326:KJU524327 JZX524326:JZY524327 JQB524326:JQC524327 JGF524326:JGG524327 IWJ524326:IWK524327 IMN524326:IMO524327 ICR524326:ICS524327 HSV524326:HSW524327 HIZ524326:HJA524327 GZD524326:GZE524327 GPH524326:GPI524327 GFL524326:GFM524327 FVP524326:FVQ524327 FLT524326:FLU524327 FBX524326:FBY524327 ESB524326:ESC524327 EIF524326:EIG524327 DYJ524326:DYK524327 DON524326:DOO524327 DER524326:DES524327 CUV524326:CUW524327 CKZ524326:CLA524327 CBD524326:CBE524327 BRH524326:BRI524327 BHL524326:BHM524327 AXP524326:AXQ524327 ANT524326:ANU524327 ADX524326:ADY524327 UB524326:UC524327 KF524326:KG524327 AJ524326:AK524327 WWR458790:WWS458791 WMV458790:WMW458791 WCZ458790:WDA458791 VTD458790:VTE458791 VJH458790:VJI458791 UZL458790:UZM458791 UPP458790:UPQ458791 UFT458790:UFU458791 TVX458790:TVY458791 TMB458790:TMC458791 TCF458790:TCG458791 SSJ458790:SSK458791 SIN458790:SIO458791 RYR458790:RYS458791 ROV458790:ROW458791 REZ458790:RFA458791 QVD458790:QVE458791 QLH458790:QLI458791 QBL458790:QBM458791 PRP458790:PRQ458791 PHT458790:PHU458791 OXX458790:OXY458791 OOB458790:OOC458791 OEF458790:OEG458791 NUJ458790:NUK458791 NKN458790:NKO458791 NAR458790:NAS458791 MQV458790:MQW458791 MGZ458790:MHA458791 LXD458790:LXE458791 LNH458790:LNI458791 LDL458790:LDM458791 KTP458790:KTQ458791 KJT458790:KJU458791 JZX458790:JZY458791 JQB458790:JQC458791 JGF458790:JGG458791 IWJ458790:IWK458791 IMN458790:IMO458791 ICR458790:ICS458791 HSV458790:HSW458791 HIZ458790:HJA458791 GZD458790:GZE458791 GPH458790:GPI458791 GFL458790:GFM458791 FVP458790:FVQ458791 FLT458790:FLU458791 FBX458790:FBY458791 ESB458790:ESC458791 EIF458790:EIG458791 DYJ458790:DYK458791 DON458790:DOO458791 DER458790:DES458791 CUV458790:CUW458791 CKZ458790:CLA458791 CBD458790:CBE458791 BRH458790:BRI458791 BHL458790:BHM458791 AXP458790:AXQ458791 ANT458790:ANU458791 ADX458790:ADY458791 UB458790:UC458791 KF458790:KG458791 AJ458790:AK458791 WWR393254:WWS393255 WMV393254:WMW393255 WCZ393254:WDA393255 VTD393254:VTE393255 VJH393254:VJI393255 UZL393254:UZM393255 UPP393254:UPQ393255 UFT393254:UFU393255 TVX393254:TVY393255 TMB393254:TMC393255 TCF393254:TCG393255 SSJ393254:SSK393255 SIN393254:SIO393255 RYR393254:RYS393255 ROV393254:ROW393255 REZ393254:RFA393255 QVD393254:QVE393255 QLH393254:QLI393255 QBL393254:QBM393255 PRP393254:PRQ393255 PHT393254:PHU393255 OXX393254:OXY393255 OOB393254:OOC393255 OEF393254:OEG393255 NUJ393254:NUK393255 NKN393254:NKO393255 NAR393254:NAS393255 MQV393254:MQW393255 MGZ393254:MHA393255 LXD393254:LXE393255 LNH393254:LNI393255 LDL393254:LDM393255 KTP393254:KTQ393255 KJT393254:KJU393255 JZX393254:JZY393255 JQB393254:JQC393255 JGF393254:JGG393255 IWJ393254:IWK393255 IMN393254:IMO393255 ICR393254:ICS393255 HSV393254:HSW393255 HIZ393254:HJA393255 GZD393254:GZE393255 GPH393254:GPI393255 GFL393254:GFM393255 FVP393254:FVQ393255 FLT393254:FLU393255 FBX393254:FBY393255 ESB393254:ESC393255 EIF393254:EIG393255 DYJ393254:DYK393255 DON393254:DOO393255 DER393254:DES393255 CUV393254:CUW393255 CKZ393254:CLA393255 CBD393254:CBE393255 BRH393254:BRI393255 BHL393254:BHM393255 AXP393254:AXQ393255 ANT393254:ANU393255 ADX393254:ADY393255 UB393254:UC393255 KF393254:KG393255 AJ393254:AK393255 WWR327718:WWS327719 WMV327718:WMW327719 WCZ327718:WDA327719 VTD327718:VTE327719 VJH327718:VJI327719 UZL327718:UZM327719 UPP327718:UPQ327719 UFT327718:UFU327719 TVX327718:TVY327719 TMB327718:TMC327719 TCF327718:TCG327719 SSJ327718:SSK327719 SIN327718:SIO327719 RYR327718:RYS327719 ROV327718:ROW327719 REZ327718:RFA327719 QVD327718:QVE327719 QLH327718:QLI327719 QBL327718:QBM327719 PRP327718:PRQ327719 PHT327718:PHU327719 OXX327718:OXY327719 OOB327718:OOC327719 OEF327718:OEG327719 NUJ327718:NUK327719 NKN327718:NKO327719 NAR327718:NAS327719 MQV327718:MQW327719 MGZ327718:MHA327719 LXD327718:LXE327719 LNH327718:LNI327719 LDL327718:LDM327719 KTP327718:KTQ327719 KJT327718:KJU327719 JZX327718:JZY327719 JQB327718:JQC327719 JGF327718:JGG327719 IWJ327718:IWK327719 IMN327718:IMO327719 ICR327718:ICS327719 HSV327718:HSW327719 HIZ327718:HJA327719 GZD327718:GZE327719 GPH327718:GPI327719 GFL327718:GFM327719 FVP327718:FVQ327719 FLT327718:FLU327719 FBX327718:FBY327719 ESB327718:ESC327719 EIF327718:EIG327719 DYJ327718:DYK327719 DON327718:DOO327719 DER327718:DES327719 CUV327718:CUW327719 CKZ327718:CLA327719 CBD327718:CBE327719 BRH327718:BRI327719 BHL327718:BHM327719 AXP327718:AXQ327719 ANT327718:ANU327719 ADX327718:ADY327719 UB327718:UC327719 KF327718:KG327719 AJ327718:AK327719 WWR262182:WWS262183 WMV262182:WMW262183 WCZ262182:WDA262183 VTD262182:VTE262183 VJH262182:VJI262183 UZL262182:UZM262183 UPP262182:UPQ262183 UFT262182:UFU262183 TVX262182:TVY262183 TMB262182:TMC262183 TCF262182:TCG262183 SSJ262182:SSK262183 SIN262182:SIO262183 RYR262182:RYS262183 ROV262182:ROW262183 REZ262182:RFA262183 QVD262182:QVE262183 QLH262182:QLI262183 QBL262182:QBM262183 PRP262182:PRQ262183 PHT262182:PHU262183 OXX262182:OXY262183 OOB262182:OOC262183 OEF262182:OEG262183 NUJ262182:NUK262183 NKN262182:NKO262183 NAR262182:NAS262183 MQV262182:MQW262183 MGZ262182:MHA262183 LXD262182:LXE262183 LNH262182:LNI262183 LDL262182:LDM262183 KTP262182:KTQ262183 KJT262182:KJU262183 JZX262182:JZY262183 JQB262182:JQC262183 JGF262182:JGG262183 IWJ262182:IWK262183 IMN262182:IMO262183 ICR262182:ICS262183 HSV262182:HSW262183 HIZ262182:HJA262183 GZD262182:GZE262183 GPH262182:GPI262183 GFL262182:GFM262183 FVP262182:FVQ262183 FLT262182:FLU262183 FBX262182:FBY262183 ESB262182:ESC262183 EIF262182:EIG262183 DYJ262182:DYK262183 DON262182:DOO262183 DER262182:DES262183 CUV262182:CUW262183 CKZ262182:CLA262183 CBD262182:CBE262183 BRH262182:BRI262183 BHL262182:BHM262183 AXP262182:AXQ262183 ANT262182:ANU262183 ADX262182:ADY262183 UB262182:UC262183 KF262182:KG262183 AJ262182:AK262183 WWR196646:WWS196647 WMV196646:WMW196647 WCZ196646:WDA196647 VTD196646:VTE196647 VJH196646:VJI196647 UZL196646:UZM196647 UPP196646:UPQ196647 UFT196646:UFU196647 TVX196646:TVY196647 TMB196646:TMC196647 TCF196646:TCG196647 SSJ196646:SSK196647 SIN196646:SIO196647 RYR196646:RYS196647 ROV196646:ROW196647 REZ196646:RFA196647 QVD196646:QVE196647 QLH196646:QLI196647 QBL196646:QBM196647 PRP196646:PRQ196647 PHT196646:PHU196647 OXX196646:OXY196647 OOB196646:OOC196647 OEF196646:OEG196647 NUJ196646:NUK196647 NKN196646:NKO196647 NAR196646:NAS196647 MQV196646:MQW196647 MGZ196646:MHA196647 LXD196646:LXE196647 LNH196646:LNI196647 LDL196646:LDM196647 KTP196646:KTQ196647 KJT196646:KJU196647 JZX196646:JZY196647 JQB196646:JQC196647 JGF196646:JGG196647 IWJ196646:IWK196647 IMN196646:IMO196647 ICR196646:ICS196647 HSV196646:HSW196647 HIZ196646:HJA196647 GZD196646:GZE196647 GPH196646:GPI196647 GFL196646:GFM196647 FVP196646:FVQ196647 FLT196646:FLU196647 FBX196646:FBY196647 ESB196646:ESC196647 EIF196646:EIG196647 DYJ196646:DYK196647 DON196646:DOO196647 DER196646:DES196647 CUV196646:CUW196647 CKZ196646:CLA196647 CBD196646:CBE196647 BRH196646:BRI196647 BHL196646:BHM196647 AXP196646:AXQ196647 ANT196646:ANU196647 ADX196646:ADY196647 UB196646:UC196647 KF196646:KG196647 AJ196646:AK196647 WWR131110:WWS131111 WMV131110:WMW131111 WCZ131110:WDA131111 VTD131110:VTE131111 VJH131110:VJI131111 UZL131110:UZM131111 UPP131110:UPQ131111 UFT131110:UFU131111 TVX131110:TVY131111 TMB131110:TMC131111 TCF131110:TCG131111 SSJ131110:SSK131111 SIN131110:SIO131111 RYR131110:RYS131111 ROV131110:ROW131111 REZ131110:RFA131111 QVD131110:QVE131111 QLH131110:QLI131111 QBL131110:QBM131111 PRP131110:PRQ131111 PHT131110:PHU131111 OXX131110:OXY131111 OOB131110:OOC131111 OEF131110:OEG131111 NUJ131110:NUK131111 NKN131110:NKO131111 NAR131110:NAS131111 MQV131110:MQW131111 MGZ131110:MHA131111 LXD131110:LXE131111 LNH131110:LNI131111 LDL131110:LDM131111 KTP131110:KTQ131111 KJT131110:KJU131111 JZX131110:JZY131111 JQB131110:JQC131111 JGF131110:JGG131111 IWJ131110:IWK131111 IMN131110:IMO131111 ICR131110:ICS131111 HSV131110:HSW131111 HIZ131110:HJA131111 GZD131110:GZE131111 GPH131110:GPI131111 GFL131110:GFM131111 FVP131110:FVQ131111 FLT131110:FLU131111 FBX131110:FBY131111 ESB131110:ESC131111 EIF131110:EIG131111 DYJ131110:DYK131111 DON131110:DOO131111 DER131110:DES131111 CUV131110:CUW131111 CKZ131110:CLA131111 CBD131110:CBE131111 BRH131110:BRI131111 BHL131110:BHM131111 AXP131110:AXQ131111 ANT131110:ANU131111 ADX131110:ADY131111 UB131110:UC131111 KF131110:KG131111 AJ131110:AK131111 WWR65574:WWS65575 WMV65574:WMW65575 WCZ65574:WDA65575 VTD65574:VTE65575 VJH65574:VJI65575 UZL65574:UZM65575 UPP65574:UPQ65575 UFT65574:UFU65575 TVX65574:TVY65575 TMB65574:TMC65575 TCF65574:TCG65575 SSJ65574:SSK65575 SIN65574:SIO65575 RYR65574:RYS65575 ROV65574:ROW65575 REZ65574:RFA65575 QVD65574:QVE65575 QLH65574:QLI65575 QBL65574:QBM65575 PRP65574:PRQ65575 PHT65574:PHU65575 OXX65574:OXY65575 OOB65574:OOC65575 OEF65574:OEG65575 NUJ65574:NUK65575 NKN65574:NKO65575 NAR65574:NAS65575 MQV65574:MQW65575 MGZ65574:MHA65575 LXD65574:LXE65575 LNH65574:LNI65575 LDL65574:LDM65575 KTP65574:KTQ65575 KJT65574:KJU65575 JZX65574:JZY65575 JQB65574:JQC65575 JGF65574:JGG65575 IWJ65574:IWK65575 IMN65574:IMO65575 ICR65574:ICS65575 HSV65574:HSW65575 HIZ65574:HJA65575 GZD65574:GZE65575 GPH65574:GPI65575 GFL65574:GFM65575 FVP65574:FVQ65575 FLT65574:FLU65575 FBX65574:FBY65575 ESB65574:ESC65575 EIF65574:EIG65575 DYJ65574:DYK65575 DON65574:DOO65575 DER65574:DES65575 CUV65574:CUW65575 CKZ65574:CLA65575 CBD65574:CBE65575 BRH65574:BRI65575 BHL65574:BHM65575 AXP65574:AXQ65575 ANT65574:ANU65575 ADX65574:ADY65575 UB65574:UC65575 KF65574:KG65575 AJ65574:AK65575 WWR983081:WWS983082 WMV983081:WMW983082 WCZ983081:WDA983082 VTD983081:VTE983082 VJH983081:VJI983082 UZL983081:UZM983082 UPP983081:UPQ983082 UFT983081:UFU983082 TVX983081:TVY983082 TMB983081:TMC983082 TCF983081:TCG983082 SSJ983081:SSK983082 SIN983081:SIO983082 RYR983081:RYS983082 ROV983081:ROW983082 REZ983081:RFA983082 QVD983081:QVE983082 QLH983081:QLI983082 QBL983081:QBM983082 PRP983081:PRQ983082 PHT983081:PHU983082 OXX983081:OXY983082 OOB983081:OOC983082 OEF983081:OEG983082 NUJ983081:NUK983082 NKN983081:NKO983082 NAR983081:NAS983082 MQV983081:MQW983082 MGZ983081:MHA983082 LXD983081:LXE983082 LNH983081:LNI983082 LDL983081:LDM983082 KTP983081:KTQ983082 KJT983081:KJU983082 JZX983081:JZY983082 JQB983081:JQC983082 JGF983081:JGG983082 IWJ983081:IWK983082 IMN983081:IMO983082 ICR983081:ICS983082 HSV983081:HSW983082 HIZ983081:HJA983082 GZD983081:GZE983082 GPH983081:GPI983082 GFL983081:GFM983082 FVP983081:FVQ983082 FLT983081:FLU983082 FBX983081:FBY983082 ESB983081:ESC983082 EIF983081:EIG983082 DYJ983081:DYK983082 DON983081:DOO983082 DER983081:DES983082 CUV983081:CUW983082 CKZ983081:CLA983082 CBD983081:CBE983082 BRH983081:BRI983082 BHL983081:BHM983082 AXP983081:AXQ983082 ANT983081:ANU983082 ADX983081:ADY983082 UB983081:UC983082 KF983081:KG983082 AJ983081:AK983082 WWR917545:WWS917546 WMV917545:WMW917546 WCZ917545:WDA917546 VTD917545:VTE917546 VJH917545:VJI917546 UZL917545:UZM917546 UPP917545:UPQ917546 UFT917545:UFU917546 TVX917545:TVY917546 TMB917545:TMC917546 TCF917545:TCG917546 SSJ917545:SSK917546 SIN917545:SIO917546 RYR917545:RYS917546 ROV917545:ROW917546 REZ917545:RFA917546 QVD917545:QVE917546 QLH917545:QLI917546 QBL917545:QBM917546 PRP917545:PRQ917546 PHT917545:PHU917546 OXX917545:OXY917546 OOB917545:OOC917546 OEF917545:OEG917546 NUJ917545:NUK917546 NKN917545:NKO917546 NAR917545:NAS917546 MQV917545:MQW917546 MGZ917545:MHA917546 LXD917545:LXE917546 LNH917545:LNI917546 LDL917545:LDM917546 KTP917545:KTQ917546 KJT917545:KJU917546 JZX917545:JZY917546 JQB917545:JQC917546 JGF917545:JGG917546 IWJ917545:IWK917546 IMN917545:IMO917546 ICR917545:ICS917546 HSV917545:HSW917546 HIZ917545:HJA917546 GZD917545:GZE917546 GPH917545:GPI917546 GFL917545:GFM917546 FVP917545:FVQ917546 FLT917545:FLU917546 FBX917545:FBY917546 ESB917545:ESC917546 EIF917545:EIG917546 DYJ917545:DYK917546 DON917545:DOO917546 DER917545:DES917546 CUV917545:CUW917546 CKZ917545:CLA917546 CBD917545:CBE917546 BRH917545:BRI917546 BHL917545:BHM917546 AXP917545:AXQ917546 ANT917545:ANU917546 ADX917545:ADY917546 UB917545:UC917546 KF917545:KG917546 AJ917545:AK917546 WWR852009:WWS852010 WMV852009:WMW852010 WCZ852009:WDA852010 VTD852009:VTE852010 VJH852009:VJI852010 UZL852009:UZM852010 UPP852009:UPQ852010 UFT852009:UFU852010 TVX852009:TVY852010 TMB852009:TMC852010 TCF852009:TCG852010 SSJ852009:SSK852010 SIN852009:SIO852010 RYR852009:RYS852010 ROV852009:ROW852010 REZ852009:RFA852010 QVD852009:QVE852010 QLH852009:QLI852010 QBL852009:QBM852010 PRP852009:PRQ852010 PHT852009:PHU852010 OXX852009:OXY852010 OOB852009:OOC852010 OEF852009:OEG852010 NUJ852009:NUK852010 NKN852009:NKO852010 NAR852009:NAS852010 MQV852009:MQW852010 MGZ852009:MHA852010 LXD852009:LXE852010 LNH852009:LNI852010 LDL852009:LDM852010 KTP852009:KTQ852010 KJT852009:KJU852010 JZX852009:JZY852010 JQB852009:JQC852010 JGF852009:JGG852010 IWJ852009:IWK852010 IMN852009:IMO852010 ICR852009:ICS852010 HSV852009:HSW852010 HIZ852009:HJA852010 GZD852009:GZE852010 GPH852009:GPI852010 GFL852009:GFM852010 FVP852009:FVQ852010 FLT852009:FLU852010 FBX852009:FBY852010 ESB852009:ESC852010 EIF852009:EIG852010 DYJ852009:DYK852010 DON852009:DOO852010 DER852009:DES852010 CUV852009:CUW852010 CKZ852009:CLA852010 CBD852009:CBE852010 BRH852009:BRI852010 BHL852009:BHM852010 AXP852009:AXQ852010 ANT852009:ANU852010 ADX852009:ADY852010 UB852009:UC852010 KF852009:KG852010 AJ852009:AK852010 WWR786473:WWS786474 WMV786473:WMW786474 WCZ786473:WDA786474 VTD786473:VTE786474 VJH786473:VJI786474 UZL786473:UZM786474 UPP786473:UPQ786474 UFT786473:UFU786474 TVX786473:TVY786474 TMB786473:TMC786474 TCF786473:TCG786474 SSJ786473:SSK786474 SIN786473:SIO786474 RYR786473:RYS786474 ROV786473:ROW786474 REZ786473:RFA786474 QVD786473:QVE786474 QLH786473:QLI786474 QBL786473:QBM786474 PRP786473:PRQ786474 PHT786473:PHU786474 OXX786473:OXY786474 OOB786473:OOC786474 OEF786473:OEG786474 NUJ786473:NUK786474 NKN786473:NKO786474 NAR786473:NAS786474 MQV786473:MQW786474 MGZ786473:MHA786474 LXD786473:LXE786474 LNH786473:LNI786474 LDL786473:LDM786474 KTP786473:KTQ786474 KJT786473:KJU786474 JZX786473:JZY786474 JQB786473:JQC786474 JGF786473:JGG786474 IWJ786473:IWK786474 IMN786473:IMO786474 ICR786473:ICS786474 HSV786473:HSW786474 HIZ786473:HJA786474 GZD786473:GZE786474 GPH786473:GPI786474 GFL786473:GFM786474 FVP786473:FVQ786474 FLT786473:FLU786474 FBX786473:FBY786474 ESB786473:ESC786474 EIF786473:EIG786474 DYJ786473:DYK786474 DON786473:DOO786474 DER786473:DES786474 CUV786473:CUW786474 CKZ786473:CLA786474 CBD786473:CBE786474 BRH786473:BRI786474 BHL786473:BHM786474 AXP786473:AXQ786474 ANT786473:ANU786474 ADX786473:ADY786474 UB786473:UC786474 KF786473:KG786474 AJ786473:AK786474 WWR720937:WWS720938 WMV720937:WMW720938 WCZ720937:WDA720938 VTD720937:VTE720938 VJH720937:VJI720938 UZL720937:UZM720938 UPP720937:UPQ720938 UFT720937:UFU720938 TVX720937:TVY720938 TMB720937:TMC720938 TCF720937:TCG720938 SSJ720937:SSK720938 SIN720937:SIO720938 RYR720937:RYS720938 ROV720937:ROW720938 REZ720937:RFA720938 QVD720937:QVE720938 QLH720937:QLI720938 QBL720937:QBM720938 PRP720937:PRQ720938 PHT720937:PHU720938 OXX720937:OXY720938 OOB720937:OOC720938 OEF720937:OEG720938 NUJ720937:NUK720938 NKN720937:NKO720938 NAR720937:NAS720938 MQV720937:MQW720938 MGZ720937:MHA720938 LXD720937:LXE720938 LNH720937:LNI720938 LDL720937:LDM720938 KTP720937:KTQ720938 KJT720937:KJU720938 JZX720937:JZY720938 JQB720937:JQC720938 JGF720937:JGG720938 IWJ720937:IWK720938 IMN720937:IMO720938 ICR720937:ICS720938 HSV720937:HSW720938 HIZ720937:HJA720938 GZD720937:GZE720938 GPH720937:GPI720938 GFL720937:GFM720938 FVP720937:FVQ720938 FLT720937:FLU720938 FBX720937:FBY720938 ESB720937:ESC720938 EIF720937:EIG720938 DYJ720937:DYK720938 DON720937:DOO720938 DER720937:DES720938 CUV720937:CUW720938 CKZ720937:CLA720938 CBD720937:CBE720938 BRH720937:BRI720938 BHL720937:BHM720938 AXP720937:AXQ720938 ANT720937:ANU720938 ADX720937:ADY720938 UB720937:UC720938 KF720937:KG720938 AJ720937:AK720938 WWR655401:WWS655402 WMV655401:WMW655402 WCZ655401:WDA655402 VTD655401:VTE655402 VJH655401:VJI655402 UZL655401:UZM655402 UPP655401:UPQ655402 UFT655401:UFU655402 TVX655401:TVY655402 TMB655401:TMC655402 TCF655401:TCG655402 SSJ655401:SSK655402 SIN655401:SIO655402 RYR655401:RYS655402 ROV655401:ROW655402 REZ655401:RFA655402 QVD655401:QVE655402 QLH655401:QLI655402 QBL655401:QBM655402 PRP655401:PRQ655402 PHT655401:PHU655402 OXX655401:OXY655402 OOB655401:OOC655402 OEF655401:OEG655402 NUJ655401:NUK655402 NKN655401:NKO655402 NAR655401:NAS655402 MQV655401:MQW655402 MGZ655401:MHA655402 LXD655401:LXE655402 LNH655401:LNI655402 LDL655401:LDM655402 KTP655401:KTQ655402 KJT655401:KJU655402 JZX655401:JZY655402 JQB655401:JQC655402 JGF655401:JGG655402 IWJ655401:IWK655402 IMN655401:IMO655402 ICR655401:ICS655402 HSV655401:HSW655402 HIZ655401:HJA655402 GZD655401:GZE655402 GPH655401:GPI655402 GFL655401:GFM655402 FVP655401:FVQ655402 FLT655401:FLU655402 FBX655401:FBY655402 ESB655401:ESC655402 EIF655401:EIG655402 DYJ655401:DYK655402 DON655401:DOO655402 DER655401:DES655402 CUV655401:CUW655402 CKZ655401:CLA655402 CBD655401:CBE655402 BRH655401:BRI655402 BHL655401:BHM655402 AXP655401:AXQ655402 ANT655401:ANU655402 ADX655401:ADY655402 UB655401:UC655402 KF655401:KG655402 AJ655401:AK655402 WWR589865:WWS589866 WMV589865:WMW589866 WCZ589865:WDA589866 VTD589865:VTE589866 VJH589865:VJI589866 UZL589865:UZM589866 UPP589865:UPQ589866 UFT589865:UFU589866 TVX589865:TVY589866 TMB589865:TMC589866 TCF589865:TCG589866 SSJ589865:SSK589866 SIN589865:SIO589866 RYR589865:RYS589866 ROV589865:ROW589866 REZ589865:RFA589866 QVD589865:QVE589866 QLH589865:QLI589866 QBL589865:QBM589866 PRP589865:PRQ589866 PHT589865:PHU589866 OXX589865:OXY589866 OOB589865:OOC589866 OEF589865:OEG589866 NUJ589865:NUK589866 NKN589865:NKO589866 NAR589865:NAS589866 MQV589865:MQW589866 MGZ589865:MHA589866 LXD589865:LXE589866 LNH589865:LNI589866 LDL589865:LDM589866 KTP589865:KTQ589866 KJT589865:KJU589866 JZX589865:JZY589866 JQB589865:JQC589866 JGF589865:JGG589866 IWJ589865:IWK589866 IMN589865:IMO589866 ICR589865:ICS589866 HSV589865:HSW589866 HIZ589865:HJA589866 GZD589865:GZE589866 GPH589865:GPI589866 GFL589865:GFM589866 FVP589865:FVQ589866 FLT589865:FLU589866 FBX589865:FBY589866 ESB589865:ESC589866 EIF589865:EIG589866 DYJ589865:DYK589866 DON589865:DOO589866 DER589865:DES589866 CUV589865:CUW589866 CKZ589865:CLA589866 CBD589865:CBE589866 BRH589865:BRI589866 BHL589865:BHM589866 AXP589865:AXQ589866 ANT589865:ANU589866 ADX589865:ADY589866 UB589865:UC589866 KF589865:KG589866 AJ589865:AK589866 WWR524329:WWS524330 WMV524329:WMW524330 WCZ524329:WDA524330 VTD524329:VTE524330 VJH524329:VJI524330 UZL524329:UZM524330 UPP524329:UPQ524330 UFT524329:UFU524330 TVX524329:TVY524330 TMB524329:TMC524330 TCF524329:TCG524330 SSJ524329:SSK524330 SIN524329:SIO524330 RYR524329:RYS524330 ROV524329:ROW524330 REZ524329:RFA524330 QVD524329:QVE524330 QLH524329:QLI524330 QBL524329:QBM524330 PRP524329:PRQ524330 PHT524329:PHU524330 OXX524329:OXY524330 OOB524329:OOC524330 OEF524329:OEG524330 NUJ524329:NUK524330 NKN524329:NKO524330 NAR524329:NAS524330 MQV524329:MQW524330 MGZ524329:MHA524330 LXD524329:LXE524330 LNH524329:LNI524330 LDL524329:LDM524330 KTP524329:KTQ524330 KJT524329:KJU524330 JZX524329:JZY524330 JQB524329:JQC524330 JGF524329:JGG524330 IWJ524329:IWK524330 IMN524329:IMO524330 ICR524329:ICS524330 HSV524329:HSW524330 HIZ524329:HJA524330 GZD524329:GZE524330 GPH524329:GPI524330 GFL524329:GFM524330 FVP524329:FVQ524330 FLT524329:FLU524330 FBX524329:FBY524330 ESB524329:ESC524330 EIF524329:EIG524330 DYJ524329:DYK524330 DON524329:DOO524330 DER524329:DES524330 CUV524329:CUW524330 CKZ524329:CLA524330 CBD524329:CBE524330 BRH524329:BRI524330 BHL524329:BHM524330 AXP524329:AXQ524330 ANT524329:ANU524330 ADX524329:ADY524330 UB524329:UC524330 KF524329:KG524330 AJ524329:AK524330 WWR458793:WWS458794 WMV458793:WMW458794 WCZ458793:WDA458794 VTD458793:VTE458794 VJH458793:VJI458794 UZL458793:UZM458794 UPP458793:UPQ458794 UFT458793:UFU458794 TVX458793:TVY458794 TMB458793:TMC458794 TCF458793:TCG458794 SSJ458793:SSK458794 SIN458793:SIO458794 RYR458793:RYS458794 ROV458793:ROW458794 REZ458793:RFA458794 QVD458793:QVE458794 QLH458793:QLI458794 QBL458793:QBM458794 PRP458793:PRQ458794 PHT458793:PHU458794 OXX458793:OXY458794 OOB458793:OOC458794 OEF458793:OEG458794 NUJ458793:NUK458794 NKN458793:NKO458794 NAR458793:NAS458794 MQV458793:MQW458794 MGZ458793:MHA458794 LXD458793:LXE458794 LNH458793:LNI458794 LDL458793:LDM458794 KTP458793:KTQ458794 KJT458793:KJU458794 JZX458793:JZY458794 JQB458793:JQC458794 JGF458793:JGG458794 IWJ458793:IWK458794 IMN458793:IMO458794 ICR458793:ICS458794 HSV458793:HSW458794 HIZ458793:HJA458794 GZD458793:GZE458794 GPH458793:GPI458794 GFL458793:GFM458794 FVP458793:FVQ458794 FLT458793:FLU458794 FBX458793:FBY458794 ESB458793:ESC458794 EIF458793:EIG458794 DYJ458793:DYK458794 DON458793:DOO458794 DER458793:DES458794 CUV458793:CUW458794 CKZ458793:CLA458794 CBD458793:CBE458794 BRH458793:BRI458794 BHL458793:BHM458794 AXP458793:AXQ458794 ANT458793:ANU458794 ADX458793:ADY458794 UB458793:UC458794 KF458793:KG458794 AJ458793:AK458794 WWR393257:WWS393258 WMV393257:WMW393258 WCZ393257:WDA393258 VTD393257:VTE393258 VJH393257:VJI393258 UZL393257:UZM393258 UPP393257:UPQ393258 UFT393257:UFU393258 TVX393257:TVY393258 TMB393257:TMC393258 TCF393257:TCG393258 SSJ393257:SSK393258 SIN393257:SIO393258 RYR393257:RYS393258 ROV393257:ROW393258 REZ393257:RFA393258 QVD393257:QVE393258 QLH393257:QLI393258 QBL393257:QBM393258 PRP393257:PRQ393258 PHT393257:PHU393258 OXX393257:OXY393258 OOB393257:OOC393258 OEF393257:OEG393258 NUJ393257:NUK393258 NKN393257:NKO393258 NAR393257:NAS393258 MQV393257:MQW393258 MGZ393257:MHA393258 LXD393257:LXE393258 LNH393257:LNI393258 LDL393257:LDM393258 KTP393257:KTQ393258 KJT393257:KJU393258 JZX393257:JZY393258 JQB393257:JQC393258 JGF393257:JGG393258 IWJ393257:IWK393258 IMN393257:IMO393258 ICR393257:ICS393258 HSV393257:HSW393258 HIZ393257:HJA393258 GZD393257:GZE393258 GPH393257:GPI393258 GFL393257:GFM393258 FVP393257:FVQ393258 FLT393257:FLU393258 FBX393257:FBY393258 ESB393257:ESC393258 EIF393257:EIG393258 DYJ393257:DYK393258 DON393257:DOO393258 DER393257:DES393258 CUV393257:CUW393258 CKZ393257:CLA393258 CBD393257:CBE393258 BRH393257:BRI393258 BHL393257:BHM393258 AXP393257:AXQ393258 ANT393257:ANU393258 ADX393257:ADY393258 UB393257:UC393258 KF393257:KG393258 AJ393257:AK393258 WWR327721:WWS327722 WMV327721:WMW327722 WCZ327721:WDA327722 VTD327721:VTE327722 VJH327721:VJI327722 UZL327721:UZM327722 UPP327721:UPQ327722 UFT327721:UFU327722 TVX327721:TVY327722 TMB327721:TMC327722 TCF327721:TCG327722 SSJ327721:SSK327722 SIN327721:SIO327722 RYR327721:RYS327722 ROV327721:ROW327722 REZ327721:RFA327722 QVD327721:QVE327722 QLH327721:QLI327722 QBL327721:QBM327722 PRP327721:PRQ327722 PHT327721:PHU327722 OXX327721:OXY327722 OOB327721:OOC327722 OEF327721:OEG327722 NUJ327721:NUK327722 NKN327721:NKO327722 NAR327721:NAS327722 MQV327721:MQW327722 MGZ327721:MHA327722 LXD327721:LXE327722 LNH327721:LNI327722 LDL327721:LDM327722 KTP327721:KTQ327722 KJT327721:KJU327722 JZX327721:JZY327722 JQB327721:JQC327722 JGF327721:JGG327722 IWJ327721:IWK327722 IMN327721:IMO327722 ICR327721:ICS327722 HSV327721:HSW327722 HIZ327721:HJA327722 GZD327721:GZE327722 GPH327721:GPI327722 GFL327721:GFM327722 FVP327721:FVQ327722 FLT327721:FLU327722 FBX327721:FBY327722 ESB327721:ESC327722 EIF327721:EIG327722 DYJ327721:DYK327722 DON327721:DOO327722 DER327721:DES327722 CUV327721:CUW327722 CKZ327721:CLA327722 CBD327721:CBE327722 BRH327721:BRI327722 BHL327721:BHM327722 AXP327721:AXQ327722 ANT327721:ANU327722 ADX327721:ADY327722 UB327721:UC327722 KF327721:KG327722 AJ327721:AK327722 WWR262185:WWS262186 WMV262185:WMW262186 WCZ262185:WDA262186 VTD262185:VTE262186 VJH262185:VJI262186 UZL262185:UZM262186 UPP262185:UPQ262186 UFT262185:UFU262186 TVX262185:TVY262186 TMB262185:TMC262186 TCF262185:TCG262186 SSJ262185:SSK262186 SIN262185:SIO262186 RYR262185:RYS262186 ROV262185:ROW262186 REZ262185:RFA262186 QVD262185:QVE262186 QLH262185:QLI262186 QBL262185:QBM262186 PRP262185:PRQ262186 PHT262185:PHU262186 OXX262185:OXY262186 OOB262185:OOC262186 OEF262185:OEG262186 NUJ262185:NUK262186 NKN262185:NKO262186 NAR262185:NAS262186 MQV262185:MQW262186 MGZ262185:MHA262186 LXD262185:LXE262186 LNH262185:LNI262186 LDL262185:LDM262186 KTP262185:KTQ262186 KJT262185:KJU262186 JZX262185:JZY262186 JQB262185:JQC262186 JGF262185:JGG262186 IWJ262185:IWK262186 IMN262185:IMO262186 ICR262185:ICS262186 HSV262185:HSW262186 HIZ262185:HJA262186 GZD262185:GZE262186 GPH262185:GPI262186 GFL262185:GFM262186 FVP262185:FVQ262186 FLT262185:FLU262186 FBX262185:FBY262186 ESB262185:ESC262186 EIF262185:EIG262186 DYJ262185:DYK262186 DON262185:DOO262186 DER262185:DES262186 CUV262185:CUW262186 CKZ262185:CLA262186 CBD262185:CBE262186 BRH262185:BRI262186 BHL262185:BHM262186 AXP262185:AXQ262186 ANT262185:ANU262186 ADX262185:ADY262186 UB262185:UC262186 KF262185:KG262186 AJ262185:AK262186 WWR196649:WWS196650 WMV196649:WMW196650 WCZ196649:WDA196650 VTD196649:VTE196650 VJH196649:VJI196650 UZL196649:UZM196650 UPP196649:UPQ196650 UFT196649:UFU196650 TVX196649:TVY196650 TMB196649:TMC196650 TCF196649:TCG196650 SSJ196649:SSK196650 SIN196649:SIO196650 RYR196649:RYS196650 ROV196649:ROW196650 REZ196649:RFA196650 QVD196649:QVE196650 QLH196649:QLI196650 QBL196649:QBM196650 PRP196649:PRQ196650 PHT196649:PHU196650 OXX196649:OXY196650 OOB196649:OOC196650 OEF196649:OEG196650 NUJ196649:NUK196650 NKN196649:NKO196650 NAR196649:NAS196650 MQV196649:MQW196650 MGZ196649:MHA196650 LXD196649:LXE196650 LNH196649:LNI196650 LDL196649:LDM196650 KTP196649:KTQ196650 KJT196649:KJU196650 JZX196649:JZY196650 JQB196649:JQC196650 JGF196649:JGG196650 IWJ196649:IWK196650 IMN196649:IMO196650 ICR196649:ICS196650 HSV196649:HSW196650 HIZ196649:HJA196650 GZD196649:GZE196650 GPH196649:GPI196650 GFL196649:GFM196650 FVP196649:FVQ196650 FLT196649:FLU196650 FBX196649:FBY196650 ESB196649:ESC196650 EIF196649:EIG196650 DYJ196649:DYK196650 DON196649:DOO196650 DER196649:DES196650 CUV196649:CUW196650 CKZ196649:CLA196650 CBD196649:CBE196650 BRH196649:BRI196650 BHL196649:BHM196650 AXP196649:AXQ196650 ANT196649:ANU196650 ADX196649:ADY196650 UB196649:UC196650 KF196649:KG196650 AJ196649:AK196650 WWR131113:WWS131114 WMV131113:WMW131114 WCZ131113:WDA131114 VTD131113:VTE131114 VJH131113:VJI131114 UZL131113:UZM131114 UPP131113:UPQ131114 UFT131113:UFU131114 TVX131113:TVY131114 TMB131113:TMC131114 TCF131113:TCG131114 SSJ131113:SSK131114 SIN131113:SIO131114 RYR131113:RYS131114 ROV131113:ROW131114 REZ131113:RFA131114 QVD131113:QVE131114 QLH131113:QLI131114 QBL131113:QBM131114 PRP131113:PRQ131114 PHT131113:PHU131114 OXX131113:OXY131114 OOB131113:OOC131114 OEF131113:OEG131114 NUJ131113:NUK131114 NKN131113:NKO131114 NAR131113:NAS131114 MQV131113:MQW131114 MGZ131113:MHA131114 LXD131113:LXE131114 LNH131113:LNI131114 LDL131113:LDM131114 KTP131113:KTQ131114 KJT131113:KJU131114 JZX131113:JZY131114 JQB131113:JQC131114 JGF131113:JGG131114 IWJ131113:IWK131114 IMN131113:IMO131114 ICR131113:ICS131114 HSV131113:HSW131114 HIZ131113:HJA131114 GZD131113:GZE131114 GPH131113:GPI131114 GFL131113:GFM131114 FVP131113:FVQ131114 FLT131113:FLU131114 FBX131113:FBY131114 ESB131113:ESC131114 EIF131113:EIG131114 DYJ131113:DYK131114 DON131113:DOO131114 DER131113:DES131114 CUV131113:CUW131114 CKZ131113:CLA131114 CBD131113:CBE131114 BRH131113:BRI131114 BHL131113:BHM131114 AXP131113:AXQ131114 ANT131113:ANU131114 ADX131113:ADY131114 UB131113:UC131114 KF131113:KG131114 AJ131113:AK131114 WWR65577:WWS65578 WMV65577:WMW65578 WCZ65577:WDA65578 VTD65577:VTE65578 VJH65577:VJI65578 UZL65577:UZM65578 UPP65577:UPQ65578 UFT65577:UFU65578 TVX65577:TVY65578 TMB65577:TMC65578 TCF65577:TCG65578 SSJ65577:SSK65578 SIN65577:SIO65578 RYR65577:RYS65578 ROV65577:ROW65578 REZ65577:RFA65578 QVD65577:QVE65578 QLH65577:QLI65578 QBL65577:QBM65578 PRP65577:PRQ65578 PHT65577:PHU65578 OXX65577:OXY65578 OOB65577:OOC65578 OEF65577:OEG65578 NUJ65577:NUK65578 NKN65577:NKO65578 NAR65577:NAS65578 MQV65577:MQW65578 MGZ65577:MHA65578 LXD65577:LXE65578 LNH65577:LNI65578 LDL65577:LDM65578 KTP65577:KTQ65578 KJT65577:KJU65578 JZX65577:JZY65578 JQB65577:JQC65578 JGF65577:JGG65578 IWJ65577:IWK65578 IMN65577:IMO65578 ICR65577:ICS65578 HSV65577:HSW65578 HIZ65577:HJA65578 GZD65577:GZE65578 GPH65577:GPI65578 GFL65577:GFM65578 FVP65577:FVQ65578 FLT65577:FLU65578 FBX65577:FBY65578 ESB65577:ESC65578 EIF65577:EIG65578 DYJ65577:DYK65578 DON65577:DOO65578 DER65577:DES65578 CUV65577:CUW65578 CKZ65577:CLA65578 CBD65577:CBE65578 BRH65577:BRI65578 BHL65577:BHM65578 AXP65577:AXQ65578 ANT65577:ANU65578 ADX65577:ADY65578 UB65577:UC65578 KF65577:KG65578 AJ65577:AK65578 WWR983084:WWS983085 WMV983084:WMW983085 WCZ983084:WDA983085 VTD983084:VTE983085 VJH983084:VJI983085 UZL983084:UZM983085 UPP983084:UPQ983085 UFT983084:UFU983085 TVX983084:TVY983085 TMB983084:TMC983085 TCF983084:TCG983085 SSJ983084:SSK983085 SIN983084:SIO983085 RYR983084:RYS983085 ROV983084:ROW983085 REZ983084:RFA983085 QVD983084:QVE983085 QLH983084:QLI983085 QBL983084:QBM983085 PRP983084:PRQ983085 PHT983084:PHU983085 OXX983084:OXY983085 OOB983084:OOC983085 OEF983084:OEG983085 NUJ983084:NUK983085 NKN983084:NKO983085 NAR983084:NAS983085 MQV983084:MQW983085 MGZ983084:MHA983085 LXD983084:LXE983085 LNH983084:LNI983085 LDL983084:LDM983085 KTP983084:KTQ983085 KJT983084:KJU983085 JZX983084:JZY983085 JQB983084:JQC983085 JGF983084:JGG983085 IWJ983084:IWK983085 IMN983084:IMO983085 ICR983084:ICS983085 HSV983084:HSW983085 HIZ983084:HJA983085 GZD983084:GZE983085 GPH983084:GPI983085 GFL983084:GFM983085 FVP983084:FVQ983085 FLT983084:FLU983085 FBX983084:FBY983085 ESB983084:ESC983085 EIF983084:EIG983085 DYJ983084:DYK983085 DON983084:DOO983085 DER983084:DES983085 CUV983084:CUW983085 CKZ983084:CLA983085 CBD983084:CBE983085 BRH983084:BRI983085 BHL983084:BHM983085 AXP983084:AXQ983085 ANT983084:ANU983085 ADX983084:ADY983085 UB983084:UC983085 KF983084:KG983085 AJ983084:AK983085 WWR917548:WWS917549 WMV917548:WMW917549 WCZ917548:WDA917549 VTD917548:VTE917549 VJH917548:VJI917549 UZL917548:UZM917549 UPP917548:UPQ917549 UFT917548:UFU917549 TVX917548:TVY917549 TMB917548:TMC917549 TCF917548:TCG917549 SSJ917548:SSK917549 SIN917548:SIO917549 RYR917548:RYS917549 ROV917548:ROW917549 REZ917548:RFA917549 QVD917548:QVE917549 QLH917548:QLI917549 QBL917548:QBM917549 PRP917548:PRQ917549 PHT917548:PHU917549 OXX917548:OXY917549 OOB917548:OOC917549 OEF917548:OEG917549 NUJ917548:NUK917549 NKN917548:NKO917549 NAR917548:NAS917549 MQV917548:MQW917549 MGZ917548:MHA917549 LXD917548:LXE917549 LNH917548:LNI917549 LDL917548:LDM917549 KTP917548:KTQ917549 KJT917548:KJU917549 JZX917548:JZY917549 JQB917548:JQC917549 JGF917548:JGG917549 IWJ917548:IWK917549 IMN917548:IMO917549 ICR917548:ICS917549 HSV917548:HSW917549 HIZ917548:HJA917549 GZD917548:GZE917549 GPH917548:GPI917549 GFL917548:GFM917549 FVP917548:FVQ917549 FLT917548:FLU917549 FBX917548:FBY917549 ESB917548:ESC917549 EIF917548:EIG917549 DYJ917548:DYK917549 DON917548:DOO917549 DER917548:DES917549 CUV917548:CUW917549 CKZ917548:CLA917549 CBD917548:CBE917549 BRH917548:BRI917549 BHL917548:BHM917549 AXP917548:AXQ917549 ANT917548:ANU917549 ADX917548:ADY917549 UB917548:UC917549 KF917548:KG917549 AJ917548:AK917549 WWR852012:WWS852013 WMV852012:WMW852013 WCZ852012:WDA852013 VTD852012:VTE852013 VJH852012:VJI852013 UZL852012:UZM852013 UPP852012:UPQ852013 UFT852012:UFU852013 TVX852012:TVY852013 TMB852012:TMC852013 TCF852012:TCG852013 SSJ852012:SSK852013 SIN852012:SIO852013 RYR852012:RYS852013 ROV852012:ROW852013 REZ852012:RFA852013 QVD852012:QVE852013 QLH852012:QLI852013 QBL852012:QBM852013 PRP852012:PRQ852013 PHT852012:PHU852013 OXX852012:OXY852013 OOB852012:OOC852013 OEF852012:OEG852013 NUJ852012:NUK852013 NKN852012:NKO852013 NAR852012:NAS852013 MQV852012:MQW852013 MGZ852012:MHA852013 LXD852012:LXE852013 LNH852012:LNI852013 LDL852012:LDM852013 KTP852012:KTQ852013 KJT852012:KJU852013 JZX852012:JZY852013 JQB852012:JQC852013 JGF852012:JGG852013 IWJ852012:IWK852013 IMN852012:IMO852013 ICR852012:ICS852013 HSV852012:HSW852013 HIZ852012:HJA852013 GZD852012:GZE852013 GPH852012:GPI852013 GFL852012:GFM852013 FVP852012:FVQ852013 FLT852012:FLU852013 FBX852012:FBY852013 ESB852012:ESC852013 EIF852012:EIG852013 DYJ852012:DYK852013 DON852012:DOO852013 DER852012:DES852013 CUV852012:CUW852013 CKZ852012:CLA852013 CBD852012:CBE852013 BRH852012:BRI852013 BHL852012:BHM852013 AXP852012:AXQ852013 ANT852012:ANU852013 ADX852012:ADY852013 UB852012:UC852013 KF852012:KG852013 AJ852012:AK852013 WWR786476:WWS786477 WMV786476:WMW786477 WCZ786476:WDA786477 VTD786476:VTE786477 VJH786476:VJI786477 UZL786476:UZM786477 UPP786476:UPQ786477 UFT786476:UFU786477 TVX786476:TVY786477 TMB786476:TMC786477 TCF786476:TCG786477 SSJ786476:SSK786477 SIN786476:SIO786477 RYR786476:RYS786477 ROV786476:ROW786477 REZ786476:RFA786477 QVD786476:QVE786477 QLH786476:QLI786477 QBL786476:QBM786477 PRP786476:PRQ786477 PHT786476:PHU786477 OXX786476:OXY786477 OOB786476:OOC786477 OEF786476:OEG786477 NUJ786476:NUK786477 NKN786476:NKO786477 NAR786476:NAS786477 MQV786476:MQW786477 MGZ786476:MHA786477 LXD786476:LXE786477 LNH786476:LNI786477 LDL786476:LDM786477 KTP786476:KTQ786477 KJT786476:KJU786477 JZX786476:JZY786477 JQB786476:JQC786477 JGF786476:JGG786477 IWJ786476:IWK786477 IMN786476:IMO786477 ICR786476:ICS786477 HSV786476:HSW786477 HIZ786476:HJA786477 GZD786476:GZE786477 GPH786476:GPI786477 GFL786476:GFM786477 FVP786476:FVQ786477 FLT786476:FLU786477 FBX786476:FBY786477 ESB786476:ESC786477 EIF786476:EIG786477 DYJ786476:DYK786477 DON786476:DOO786477 DER786476:DES786477 CUV786476:CUW786477 CKZ786476:CLA786477 CBD786476:CBE786477 BRH786476:BRI786477 BHL786476:BHM786477 AXP786476:AXQ786477 ANT786476:ANU786477 ADX786476:ADY786477 UB786476:UC786477 KF786476:KG786477 AJ786476:AK786477 WWR720940:WWS720941 WMV720940:WMW720941 WCZ720940:WDA720941 VTD720940:VTE720941 VJH720940:VJI720941 UZL720940:UZM720941 UPP720940:UPQ720941 UFT720940:UFU720941 TVX720940:TVY720941 TMB720940:TMC720941 TCF720940:TCG720941 SSJ720940:SSK720941 SIN720940:SIO720941 RYR720940:RYS720941 ROV720940:ROW720941 REZ720940:RFA720941 QVD720940:QVE720941 QLH720940:QLI720941 QBL720940:QBM720941 PRP720940:PRQ720941 PHT720940:PHU720941 OXX720940:OXY720941 OOB720940:OOC720941 OEF720940:OEG720941 NUJ720940:NUK720941 NKN720940:NKO720941 NAR720940:NAS720941 MQV720940:MQW720941 MGZ720940:MHA720941 LXD720940:LXE720941 LNH720940:LNI720941 LDL720940:LDM720941 KTP720940:KTQ720941 KJT720940:KJU720941 JZX720940:JZY720941 JQB720940:JQC720941 JGF720940:JGG720941 IWJ720940:IWK720941 IMN720940:IMO720941 ICR720940:ICS720941 HSV720940:HSW720941 HIZ720940:HJA720941 GZD720940:GZE720941 GPH720940:GPI720941 GFL720940:GFM720941 FVP720940:FVQ720941 FLT720940:FLU720941 FBX720940:FBY720941 ESB720940:ESC720941 EIF720940:EIG720941 DYJ720940:DYK720941 DON720940:DOO720941 DER720940:DES720941 CUV720940:CUW720941 CKZ720940:CLA720941 CBD720940:CBE720941 BRH720940:BRI720941 BHL720940:BHM720941 AXP720940:AXQ720941 ANT720940:ANU720941 ADX720940:ADY720941 UB720940:UC720941 KF720940:KG720941 AJ720940:AK720941 WWR655404:WWS655405 WMV655404:WMW655405 WCZ655404:WDA655405 VTD655404:VTE655405 VJH655404:VJI655405 UZL655404:UZM655405 UPP655404:UPQ655405 UFT655404:UFU655405 TVX655404:TVY655405 TMB655404:TMC655405 TCF655404:TCG655405 SSJ655404:SSK655405 SIN655404:SIO655405 RYR655404:RYS655405 ROV655404:ROW655405 REZ655404:RFA655405 QVD655404:QVE655405 QLH655404:QLI655405 QBL655404:QBM655405 PRP655404:PRQ655405 PHT655404:PHU655405 OXX655404:OXY655405 OOB655404:OOC655405 OEF655404:OEG655405 NUJ655404:NUK655405 NKN655404:NKO655405 NAR655404:NAS655405 MQV655404:MQW655405 MGZ655404:MHA655405 LXD655404:LXE655405 LNH655404:LNI655405 LDL655404:LDM655405 KTP655404:KTQ655405 KJT655404:KJU655405 JZX655404:JZY655405 JQB655404:JQC655405 JGF655404:JGG655405 IWJ655404:IWK655405 IMN655404:IMO655405 ICR655404:ICS655405 HSV655404:HSW655405 HIZ655404:HJA655405 GZD655404:GZE655405 GPH655404:GPI655405 GFL655404:GFM655405 FVP655404:FVQ655405 FLT655404:FLU655405 FBX655404:FBY655405 ESB655404:ESC655405 EIF655404:EIG655405 DYJ655404:DYK655405 DON655404:DOO655405 DER655404:DES655405 CUV655404:CUW655405 CKZ655404:CLA655405 CBD655404:CBE655405 BRH655404:BRI655405 BHL655404:BHM655405 AXP655404:AXQ655405 ANT655404:ANU655405 ADX655404:ADY655405 UB655404:UC655405 KF655404:KG655405 AJ655404:AK655405 WWR589868:WWS589869 WMV589868:WMW589869 WCZ589868:WDA589869 VTD589868:VTE589869 VJH589868:VJI589869 UZL589868:UZM589869 UPP589868:UPQ589869 UFT589868:UFU589869 TVX589868:TVY589869 TMB589868:TMC589869 TCF589868:TCG589869 SSJ589868:SSK589869 SIN589868:SIO589869 RYR589868:RYS589869 ROV589868:ROW589869 REZ589868:RFA589869 QVD589868:QVE589869 QLH589868:QLI589869 QBL589868:QBM589869 PRP589868:PRQ589869 PHT589868:PHU589869 OXX589868:OXY589869 OOB589868:OOC589869 OEF589868:OEG589869 NUJ589868:NUK589869 NKN589868:NKO589869 NAR589868:NAS589869 MQV589868:MQW589869 MGZ589868:MHA589869 LXD589868:LXE589869 LNH589868:LNI589869 LDL589868:LDM589869 KTP589868:KTQ589869 KJT589868:KJU589869 JZX589868:JZY589869 JQB589868:JQC589869 JGF589868:JGG589869 IWJ589868:IWK589869 IMN589868:IMO589869 ICR589868:ICS589869 HSV589868:HSW589869 HIZ589868:HJA589869 GZD589868:GZE589869 GPH589868:GPI589869 GFL589868:GFM589869 FVP589868:FVQ589869 FLT589868:FLU589869 FBX589868:FBY589869 ESB589868:ESC589869 EIF589868:EIG589869 DYJ589868:DYK589869 DON589868:DOO589869 DER589868:DES589869 CUV589868:CUW589869 CKZ589868:CLA589869 CBD589868:CBE589869 BRH589868:BRI589869 BHL589868:BHM589869 AXP589868:AXQ589869 ANT589868:ANU589869 ADX589868:ADY589869 UB589868:UC589869 KF589868:KG589869 AJ589868:AK589869 WWR524332:WWS524333 WMV524332:WMW524333 WCZ524332:WDA524333 VTD524332:VTE524333 VJH524332:VJI524333 UZL524332:UZM524333 UPP524332:UPQ524333 UFT524332:UFU524333 TVX524332:TVY524333 TMB524332:TMC524333 TCF524332:TCG524333 SSJ524332:SSK524333 SIN524332:SIO524333 RYR524332:RYS524333 ROV524332:ROW524333 REZ524332:RFA524333 QVD524332:QVE524333 QLH524332:QLI524333 QBL524332:QBM524333 PRP524332:PRQ524333 PHT524332:PHU524333 OXX524332:OXY524333 OOB524332:OOC524333 OEF524332:OEG524333 NUJ524332:NUK524333 NKN524332:NKO524333 NAR524332:NAS524333 MQV524332:MQW524333 MGZ524332:MHA524333 LXD524332:LXE524333 LNH524332:LNI524333 LDL524332:LDM524333 KTP524332:KTQ524333 KJT524332:KJU524333 JZX524332:JZY524333 JQB524332:JQC524333 JGF524332:JGG524333 IWJ524332:IWK524333 IMN524332:IMO524333 ICR524332:ICS524333 HSV524332:HSW524333 HIZ524332:HJA524333 GZD524332:GZE524333 GPH524332:GPI524333 GFL524332:GFM524333 FVP524332:FVQ524333 FLT524332:FLU524333 FBX524332:FBY524333 ESB524332:ESC524333 EIF524332:EIG524333 DYJ524332:DYK524333 DON524332:DOO524333 DER524332:DES524333 CUV524332:CUW524333 CKZ524332:CLA524333 CBD524332:CBE524333 BRH524332:BRI524333 BHL524332:BHM524333 AXP524332:AXQ524333 ANT524332:ANU524333 ADX524332:ADY524333 UB524332:UC524333 KF524332:KG524333 AJ524332:AK524333 WWR458796:WWS458797 WMV458796:WMW458797 WCZ458796:WDA458797 VTD458796:VTE458797 VJH458796:VJI458797 UZL458796:UZM458797 UPP458796:UPQ458797 UFT458796:UFU458797 TVX458796:TVY458797 TMB458796:TMC458797 TCF458796:TCG458797 SSJ458796:SSK458797 SIN458796:SIO458797 RYR458796:RYS458797 ROV458796:ROW458797 REZ458796:RFA458797 QVD458796:QVE458797 QLH458796:QLI458797 QBL458796:QBM458797 PRP458796:PRQ458797 PHT458796:PHU458797 OXX458796:OXY458797 OOB458796:OOC458797 OEF458796:OEG458797 NUJ458796:NUK458797 NKN458796:NKO458797 NAR458796:NAS458797 MQV458796:MQW458797 MGZ458796:MHA458797 LXD458796:LXE458797 LNH458796:LNI458797 LDL458796:LDM458797 KTP458796:KTQ458797 KJT458796:KJU458797 JZX458796:JZY458797 JQB458796:JQC458797 JGF458796:JGG458797 IWJ458796:IWK458797 IMN458796:IMO458797 ICR458796:ICS458797 HSV458796:HSW458797 HIZ458796:HJA458797 GZD458796:GZE458797 GPH458796:GPI458797 GFL458796:GFM458797 FVP458796:FVQ458797 FLT458796:FLU458797 FBX458796:FBY458797 ESB458796:ESC458797 EIF458796:EIG458797 DYJ458796:DYK458797 DON458796:DOO458797 DER458796:DES458797 CUV458796:CUW458797 CKZ458796:CLA458797 CBD458796:CBE458797 BRH458796:BRI458797 BHL458796:BHM458797 AXP458796:AXQ458797 ANT458796:ANU458797 ADX458796:ADY458797 UB458796:UC458797 KF458796:KG458797 AJ458796:AK458797 WWR393260:WWS393261 WMV393260:WMW393261 WCZ393260:WDA393261 VTD393260:VTE393261 VJH393260:VJI393261 UZL393260:UZM393261 UPP393260:UPQ393261 UFT393260:UFU393261 TVX393260:TVY393261 TMB393260:TMC393261 TCF393260:TCG393261 SSJ393260:SSK393261 SIN393260:SIO393261 RYR393260:RYS393261 ROV393260:ROW393261 REZ393260:RFA393261 QVD393260:QVE393261 QLH393260:QLI393261 QBL393260:QBM393261 PRP393260:PRQ393261 PHT393260:PHU393261 OXX393260:OXY393261 OOB393260:OOC393261 OEF393260:OEG393261 NUJ393260:NUK393261 NKN393260:NKO393261 NAR393260:NAS393261 MQV393260:MQW393261 MGZ393260:MHA393261 LXD393260:LXE393261 LNH393260:LNI393261 LDL393260:LDM393261 KTP393260:KTQ393261 KJT393260:KJU393261 JZX393260:JZY393261 JQB393260:JQC393261 JGF393260:JGG393261 IWJ393260:IWK393261 IMN393260:IMO393261 ICR393260:ICS393261 HSV393260:HSW393261 HIZ393260:HJA393261 GZD393260:GZE393261 GPH393260:GPI393261 GFL393260:GFM393261 FVP393260:FVQ393261 FLT393260:FLU393261 FBX393260:FBY393261 ESB393260:ESC393261 EIF393260:EIG393261 DYJ393260:DYK393261 DON393260:DOO393261 DER393260:DES393261 CUV393260:CUW393261 CKZ393260:CLA393261 CBD393260:CBE393261 BRH393260:BRI393261 BHL393260:BHM393261 AXP393260:AXQ393261 ANT393260:ANU393261 ADX393260:ADY393261 UB393260:UC393261 KF393260:KG393261 AJ393260:AK393261 WWR327724:WWS327725 WMV327724:WMW327725 WCZ327724:WDA327725 VTD327724:VTE327725 VJH327724:VJI327725 UZL327724:UZM327725 UPP327724:UPQ327725 UFT327724:UFU327725 TVX327724:TVY327725 TMB327724:TMC327725 TCF327724:TCG327725 SSJ327724:SSK327725 SIN327724:SIO327725 RYR327724:RYS327725 ROV327724:ROW327725 REZ327724:RFA327725 QVD327724:QVE327725 QLH327724:QLI327725 QBL327724:QBM327725 PRP327724:PRQ327725 PHT327724:PHU327725 OXX327724:OXY327725 OOB327724:OOC327725 OEF327724:OEG327725 NUJ327724:NUK327725 NKN327724:NKO327725 NAR327724:NAS327725 MQV327724:MQW327725 MGZ327724:MHA327725 LXD327724:LXE327725 LNH327724:LNI327725 LDL327724:LDM327725 KTP327724:KTQ327725 KJT327724:KJU327725 JZX327724:JZY327725 JQB327724:JQC327725 JGF327724:JGG327725 IWJ327724:IWK327725 IMN327724:IMO327725 ICR327724:ICS327725 HSV327724:HSW327725 HIZ327724:HJA327725 GZD327724:GZE327725 GPH327724:GPI327725 GFL327724:GFM327725 FVP327724:FVQ327725 FLT327724:FLU327725 FBX327724:FBY327725 ESB327724:ESC327725 EIF327724:EIG327725 DYJ327724:DYK327725 DON327724:DOO327725 DER327724:DES327725 CUV327724:CUW327725 CKZ327724:CLA327725 CBD327724:CBE327725 BRH327724:BRI327725 BHL327724:BHM327725 AXP327724:AXQ327725 ANT327724:ANU327725 ADX327724:ADY327725 UB327724:UC327725 KF327724:KG327725 AJ327724:AK327725 WWR262188:WWS262189 WMV262188:WMW262189 WCZ262188:WDA262189 VTD262188:VTE262189 VJH262188:VJI262189 UZL262188:UZM262189 UPP262188:UPQ262189 UFT262188:UFU262189 TVX262188:TVY262189 TMB262188:TMC262189 TCF262188:TCG262189 SSJ262188:SSK262189 SIN262188:SIO262189 RYR262188:RYS262189 ROV262188:ROW262189 REZ262188:RFA262189 QVD262188:QVE262189 QLH262188:QLI262189 QBL262188:QBM262189 PRP262188:PRQ262189 PHT262188:PHU262189 OXX262188:OXY262189 OOB262188:OOC262189 OEF262188:OEG262189 NUJ262188:NUK262189 NKN262188:NKO262189 NAR262188:NAS262189 MQV262188:MQW262189 MGZ262188:MHA262189 LXD262188:LXE262189 LNH262188:LNI262189 LDL262188:LDM262189 KTP262188:KTQ262189 KJT262188:KJU262189 JZX262188:JZY262189 JQB262188:JQC262189 JGF262188:JGG262189 IWJ262188:IWK262189 IMN262188:IMO262189 ICR262188:ICS262189 HSV262188:HSW262189 HIZ262188:HJA262189 GZD262188:GZE262189 GPH262188:GPI262189 GFL262188:GFM262189 FVP262188:FVQ262189 FLT262188:FLU262189 FBX262188:FBY262189 ESB262188:ESC262189 EIF262188:EIG262189 DYJ262188:DYK262189 DON262188:DOO262189 DER262188:DES262189 CUV262188:CUW262189 CKZ262188:CLA262189 CBD262188:CBE262189 BRH262188:BRI262189 BHL262188:BHM262189 AXP262188:AXQ262189 ANT262188:ANU262189 ADX262188:ADY262189 UB262188:UC262189 KF262188:KG262189 AJ262188:AK262189 WWR196652:WWS196653 WMV196652:WMW196653 WCZ196652:WDA196653 VTD196652:VTE196653 VJH196652:VJI196653 UZL196652:UZM196653 UPP196652:UPQ196653 UFT196652:UFU196653 TVX196652:TVY196653 TMB196652:TMC196653 TCF196652:TCG196653 SSJ196652:SSK196653 SIN196652:SIO196653 RYR196652:RYS196653 ROV196652:ROW196653 REZ196652:RFA196653 QVD196652:QVE196653 QLH196652:QLI196653 QBL196652:QBM196653 PRP196652:PRQ196653 PHT196652:PHU196653 OXX196652:OXY196653 OOB196652:OOC196653 OEF196652:OEG196653 NUJ196652:NUK196653 NKN196652:NKO196653 NAR196652:NAS196653 MQV196652:MQW196653 MGZ196652:MHA196653 LXD196652:LXE196653 LNH196652:LNI196653 LDL196652:LDM196653 KTP196652:KTQ196653 KJT196652:KJU196653 JZX196652:JZY196653 JQB196652:JQC196653 JGF196652:JGG196653 IWJ196652:IWK196653 IMN196652:IMO196653 ICR196652:ICS196653 HSV196652:HSW196653 HIZ196652:HJA196653 GZD196652:GZE196653 GPH196652:GPI196653 GFL196652:GFM196653 FVP196652:FVQ196653 FLT196652:FLU196653 FBX196652:FBY196653 ESB196652:ESC196653 EIF196652:EIG196653 DYJ196652:DYK196653 DON196652:DOO196653 DER196652:DES196653 CUV196652:CUW196653 CKZ196652:CLA196653 CBD196652:CBE196653 BRH196652:BRI196653 BHL196652:BHM196653 AXP196652:AXQ196653 ANT196652:ANU196653 ADX196652:ADY196653 UB196652:UC196653 KF196652:KG196653 AJ196652:AK196653 WWR131116:WWS131117 WMV131116:WMW131117 WCZ131116:WDA131117 VTD131116:VTE131117 VJH131116:VJI131117 UZL131116:UZM131117 UPP131116:UPQ131117 UFT131116:UFU131117 TVX131116:TVY131117 TMB131116:TMC131117 TCF131116:TCG131117 SSJ131116:SSK131117 SIN131116:SIO131117 RYR131116:RYS131117 ROV131116:ROW131117 REZ131116:RFA131117 QVD131116:QVE131117 QLH131116:QLI131117 QBL131116:QBM131117 PRP131116:PRQ131117 PHT131116:PHU131117 OXX131116:OXY131117 OOB131116:OOC131117 OEF131116:OEG131117 NUJ131116:NUK131117 NKN131116:NKO131117 NAR131116:NAS131117 MQV131116:MQW131117 MGZ131116:MHA131117 LXD131116:LXE131117 LNH131116:LNI131117 LDL131116:LDM131117 KTP131116:KTQ131117 KJT131116:KJU131117 JZX131116:JZY131117 JQB131116:JQC131117 JGF131116:JGG131117 IWJ131116:IWK131117 IMN131116:IMO131117 ICR131116:ICS131117 HSV131116:HSW131117 HIZ131116:HJA131117 GZD131116:GZE131117 GPH131116:GPI131117 GFL131116:GFM131117 FVP131116:FVQ131117 FLT131116:FLU131117 FBX131116:FBY131117 ESB131116:ESC131117 EIF131116:EIG131117 DYJ131116:DYK131117 DON131116:DOO131117 DER131116:DES131117 CUV131116:CUW131117 CKZ131116:CLA131117 CBD131116:CBE131117 BRH131116:BRI131117 BHL131116:BHM131117 AXP131116:AXQ131117 ANT131116:ANU131117 ADX131116:ADY131117 UB131116:UC131117 KF131116:KG131117 AJ131116:AK131117 WWR65580:WWS65581 WMV65580:WMW65581 WCZ65580:WDA65581 VTD65580:VTE65581 VJH65580:VJI65581 UZL65580:UZM65581 UPP65580:UPQ65581 UFT65580:UFU65581 TVX65580:TVY65581 TMB65580:TMC65581 TCF65580:TCG65581 SSJ65580:SSK65581 SIN65580:SIO65581 RYR65580:RYS65581 ROV65580:ROW65581 REZ65580:RFA65581 QVD65580:QVE65581 QLH65580:QLI65581 QBL65580:QBM65581 PRP65580:PRQ65581 PHT65580:PHU65581 OXX65580:OXY65581 OOB65580:OOC65581 OEF65580:OEG65581 NUJ65580:NUK65581 NKN65580:NKO65581 NAR65580:NAS65581 MQV65580:MQW65581 MGZ65580:MHA65581 LXD65580:LXE65581 LNH65580:LNI65581 LDL65580:LDM65581 KTP65580:KTQ65581 KJT65580:KJU65581 JZX65580:JZY65581 JQB65580:JQC65581 JGF65580:JGG65581 IWJ65580:IWK65581 IMN65580:IMO65581 ICR65580:ICS65581 HSV65580:HSW65581 HIZ65580:HJA65581 GZD65580:GZE65581 GPH65580:GPI65581 GFL65580:GFM65581 FVP65580:FVQ65581 FLT65580:FLU65581 FBX65580:FBY65581 ESB65580:ESC65581 EIF65580:EIG65581 DYJ65580:DYK65581 DON65580:DOO65581 DER65580:DES65581 CUV65580:CUW65581 CKZ65580:CLA65581 CBD65580:CBE65581 BRH65580:BRI65581 BHL65580:BHM65581 AXP65580:AXQ65581 ANT65580:ANU65581 ADX65580:ADY65581 UB65580:UC65581 KF65580:KG65581 AJ65580:AK65581 WWR983087:WWS983088 WMV983087:WMW983088 WCZ983087:WDA983088 VTD983087:VTE983088 VJH983087:VJI983088 UZL983087:UZM983088 UPP983087:UPQ983088 UFT983087:UFU983088 TVX983087:TVY983088 TMB983087:TMC983088 TCF983087:TCG983088 SSJ983087:SSK983088 SIN983087:SIO983088 RYR983087:RYS983088 ROV983087:ROW983088 REZ983087:RFA983088 QVD983087:QVE983088 QLH983087:QLI983088 QBL983087:QBM983088 PRP983087:PRQ983088 PHT983087:PHU983088 OXX983087:OXY983088 OOB983087:OOC983088 OEF983087:OEG983088 NUJ983087:NUK983088 NKN983087:NKO983088 NAR983087:NAS983088 MQV983087:MQW983088 MGZ983087:MHA983088 LXD983087:LXE983088 LNH983087:LNI983088 LDL983087:LDM983088 KTP983087:KTQ983088 KJT983087:KJU983088 JZX983087:JZY983088 JQB983087:JQC983088 JGF983087:JGG983088 IWJ983087:IWK983088 IMN983087:IMO983088 ICR983087:ICS983088 HSV983087:HSW983088 HIZ983087:HJA983088 GZD983087:GZE983088 GPH983087:GPI983088 GFL983087:GFM983088 FVP983087:FVQ983088 FLT983087:FLU983088 FBX983087:FBY983088 ESB983087:ESC983088 EIF983087:EIG983088 DYJ983087:DYK983088 DON983087:DOO983088 DER983087:DES983088 CUV983087:CUW983088 CKZ983087:CLA983088 CBD983087:CBE983088 BRH983087:BRI983088 BHL983087:BHM983088 AXP983087:AXQ983088 ANT983087:ANU983088 ADX983087:ADY983088 UB983087:UC983088 KF983087:KG983088 AJ983087:AK983088 WWR917551:WWS917552 WMV917551:WMW917552 WCZ917551:WDA917552 VTD917551:VTE917552 VJH917551:VJI917552 UZL917551:UZM917552 UPP917551:UPQ917552 UFT917551:UFU917552 TVX917551:TVY917552 TMB917551:TMC917552 TCF917551:TCG917552 SSJ917551:SSK917552 SIN917551:SIO917552 RYR917551:RYS917552 ROV917551:ROW917552 REZ917551:RFA917552 QVD917551:QVE917552 QLH917551:QLI917552 QBL917551:QBM917552 PRP917551:PRQ917552 PHT917551:PHU917552 OXX917551:OXY917552 OOB917551:OOC917552 OEF917551:OEG917552 NUJ917551:NUK917552 NKN917551:NKO917552 NAR917551:NAS917552 MQV917551:MQW917552 MGZ917551:MHA917552 LXD917551:LXE917552 LNH917551:LNI917552 LDL917551:LDM917552 KTP917551:KTQ917552 KJT917551:KJU917552 JZX917551:JZY917552 JQB917551:JQC917552 JGF917551:JGG917552 IWJ917551:IWK917552 IMN917551:IMO917552 ICR917551:ICS917552 HSV917551:HSW917552 HIZ917551:HJA917552 GZD917551:GZE917552 GPH917551:GPI917552 GFL917551:GFM917552 FVP917551:FVQ917552 FLT917551:FLU917552 FBX917551:FBY917552 ESB917551:ESC917552 EIF917551:EIG917552 DYJ917551:DYK917552 DON917551:DOO917552 DER917551:DES917552 CUV917551:CUW917552 CKZ917551:CLA917552 CBD917551:CBE917552 BRH917551:BRI917552 BHL917551:BHM917552 AXP917551:AXQ917552 ANT917551:ANU917552 ADX917551:ADY917552 UB917551:UC917552 KF917551:KG917552 AJ917551:AK917552 WWR852015:WWS852016 WMV852015:WMW852016 WCZ852015:WDA852016 VTD852015:VTE852016 VJH852015:VJI852016 UZL852015:UZM852016 UPP852015:UPQ852016 UFT852015:UFU852016 TVX852015:TVY852016 TMB852015:TMC852016 TCF852015:TCG852016 SSJ852015:SSK852016 SIN852015:SIO852016 RYR852015:RYS852016 ROV852015:ROW852016 REZ852015:RFA852016 QVD852015:QVE852016 QLH852015:QLI852016 QBL852015:QBM852016 PRP852015:PRQ852016 PHT852015:PHU852016 OXX852015:OXY852016 OOB852015:OOC852016 OEF852015:OEG852016 NUJ852015:NUK852016 NKN852015:NKO852016 NAR852015:NAS852016 MQV852015:MQW852016 MGZ852015:MHA852016 LXD852015:LXE852016 LNH852015:LNI852016 LDL852015:LDM852016 KTP852015:KTQ852016 KJT852015:KJU852016 JZX852015:JZY852016 JQB852015:JQC852016 JGF852015:JGG852016 IWJ852015:IWK852016 IMN852015:IMO852016 ICR852015:ICS852016 HSV852015:HSW852016 HIZ852015:HJA852016 GZD852015:GZE852016 GPH852015:GPI852016 GFL852015:GFM852016 FVP852015:FVQ852016 FLT852015:FLU852016 FBX852015:FBY852016 ESB852015:ESC852016 EIF852015:EIG852016 DYJ852015:DYK852016 DON852015:DOO852016 DER852015:DES852016 CUV852015:CUW852016 CKZ852015:CLA852016 CBD852015:CBE852016 BRH852015:BRI852016 BHL852015:BHM852016 AXP852015:AXQ852016 ANT852015:ANU852016 ADX852015:ADY852016 UB852015:UC852016 KF852015:KG852016 AJ852015:AK852016 WWR786479:WWS786480 WMV786479:WMW786480 WCZ786479:WDA786480 VTD786479:VTE786480 VJH786479:VJI786480 UZL786479:UZM786480 UPP786479:UPQ786480 UFT786479:UFU786480 TVX786479:TVY786480 TMB786479:TMC786480 TCF786479:TCG786480 SSJ786479:SSK786480 SIN786479:SIO786480 RYR786479:RYS786480 ROV786479:ROW786480 REZ786479:RFA786480 QVD786479:QVE786480 QLH786479:QLI786480 QBL786479:QBM786480 PRP786479:PRQ786480 PHT786479:PHU786480 OXX786479:OXY786480 OOB786479:OOC786480 OEF786479:OEG786480 NUJ786479:NUK786480 NKN786479:NKO786480 NAR786479:NAS786480 MQV786479:MQW786480 MGZ786479:MHA786480 LXD786479:LXE786480 LNH786479:LNI786480 LDL786479:LDM786480 KTP786479:KTQ786480 KJT786479:KJU786480 JZX786479:JZY786480 JQB786479:JQC786480 JGF786479:JGG786480 IWJ786479:IWK786480 IMN786479:IMO786480 ICR786479:ICS786480 HSV786479:HSW786480 HIZ786479:HJA786480 GZD786479:GZE786480 GPH786479:GPI786480 GFL786479:GFM786480 FVP786479:FVQ786480 FLT786479:FLU786480 FBX786479:FBY786480 ESB786479:ESC786480 EIF786479:EIG786480 DYJ786479:DYK786480 DON786479:DOO786480 DER786479:DES786480 CUV786479:CUW786480 CKZ786479:CLA786480 CBD786479:CBE786480 BRH786479:BRI786480 BHL786479:BHM786480 AXP786479:AXQ786480 ANT786479:ANU786480 ADX786479:ADY786480 UB786479:UC786480 KF786479:KG786480 AJ786479:AK786480 WWR720943:WWS720944 WMV720943:WMW720944 WCZ720943:WDA720944 VTD720943:VTE720944 VJH720943:VJI720944 UZL720943:UZM720944 UPP720943:UPQ720944 UFT720943:UFU720944 TVX720943:TVY720944 TMB720943:TMC720944 TCF720943:TCG720944 SSJ720943:SSK720944 SIN720943:SIO720944 RYR720943:RYS720944 ROV720943:ROW720944 REZ720943:RFA720944 QVD720943:QVE720944 QLH720943:QLI720944 QBL720943:QBM720944 PRP720943:PRQ720944 PHT720943:PHU720944 OXX720943:OXY720944 OOB720943:OOC720944 OEF720943:OEG720944 NUJ720943:NUK720944 NKN720943:NKO720944 NAR720943:NAS720944 MQV720943:MQW720944 MGZ720943:MHA720944 LXD720943:LXE720944 LNH720943:LNI720944 LDL720943:LDM720944 KTP720943:KTQ720944 KJT720943:KJU720944 JZX720943:JZY720944 JQB720943:JQC720944 JGF720943:JGG720944 IWJ720943:IWK720944 IMN720943:IMO720944 ICR720943:ICS720944 HSV720943:HSW720944 HIZ720943:HJA720944 GZD720943:GZE720944 GPH720943:GPI720944 GFL720943:GFM720944 FVP720943:FVQ720944 FLT720943:FLU720944 FBX720943:FBY720944 ESB720943:ESC720944 EIF720943:EIG720944 DYJ720943:DYK720944 DON720943:DOO720944 DER720943:DES720944 CUV720943:CUW720944 CKZ720943:CLA720944 CBD720943:CBE720944 BRH720943:BRI720944 BHL720943:BHM720944 AXP720943:AXQ720944 ANT720943:ANU720944 ADX720943:ADY720944 UB720943:UC720944 KF720943:KG720944 AJ720943:AK720944 WWR655407:WWS655408 WMV655407:WMW655408 WCZ655407:WDA655408 VTD655407:VTE655408 VJH655407:VJI655408 UZL655407:UZM655408 UPP655407:UPQ655408 UFT655407:UFU655408 TVX655407:TVY655408 TMB655407:TMC655408 TCF655407:TCG655408 SSJ655407:SSK655408 SIN655407:SIO655408 RYR655407:RYS655408 ROV655407:ROW655408 REZ655407:RFA655408 QVD655407:QVE655408 QLH655407:QLI655408 QBL655407:QBM655408 PRP655407:PRQ655408 PHT655407:PHU655408 OXX655407:OXY655408 OOB655407:OOC655408 OEF655407:OEG655408 NUJ655407:NUK655408 NKN655407:NKO655408 NAR655407:NAS655408 MQV655407:MQW655408 MGZ655407:MHA655408 LXD655407:LXE655408 LNH655407:LNI655408 LDL655407:LDM655408 KTP655407:KTQ655408 KJT655407:KJU655408 JZX655407:JZY655408 JQB655407:JQC655408 JGF655407:JGG655408 IWJ655407:IWK655408 IMN655407:IMO655408 ICR655407:ICS655408 HSV655407:HSW655408 HIZ655407:HJA655408 GZD655407:GZE655408 GPH655407:GPI655408 GFL655407:GFM655408 FVP655407:FVQ655408 FLT655407:FLU655408 FBX655407:FBY655408 ESB655407:ESC655408 EIF655407:EIG655408 DYJ655407:DYK655408 DON655407:DOO655408 DER655407:DES655408 CUV655407:CUW655408 CKZ655407:CLA655408 CBD655407:CBE655408 BRH655407:BRI655408 BHL655407:BHM655408 AXP655407:AXQ655408 ANT655407:ANU655408 ADX655407:ADY655408 UB655407:UC655408 KF655407:KG655408 AJ655407:AK655408 WWR589871:WWS589872 WMV589871:WMW589872 WCZ589871:WDA589872 VTD589871:VTE589872 VJH589871:VJI589872 UZL589871:UZM589872 UPP589871:UPQ589872 UFT589871:UFU589872 TVX589871:TVY589872 TMB589871:TMC589872 TCF589871:TCG589872 SSJ589871:SSK589872 SIN589871:SIO589872 RYR589871:RYS589872 ROV589871:ROW589872 REZ589871:RFA589872 QVD589871:QVE589872 QLH589871:QLI589872 QBL589871:QBM589872 PRP589871:PRQ589872 PHT589871:PHU589872 OXX589871:OXY589872 OOB589871:OOC589872 OEF589871:OEG589872 NUJ589871:NUK589872 NKN589871:NKO589872 NAR589871:NAS589872 MQV589871:MQW589872 MGZ589871:MHA589872 LXD589871:LXE589872 LNH589871:LNI589872 LDL589871:LDM589872 KTP589871:KTQ589872 KJT589871:KJU589872 JZX589871:JZY589872 JQB589871:JQC589872 JGF589871:JGG589872 IWJ589871:IWK589872 IMN589871:IMO589872 ICR589871:ICS589872 HSV589871:HSW589872 HIZ589871:HJA589872 GZD589871:GZE589872 GPH589871:GPI589872 GFL589871:GFM589872 FVP589871:FVQ589872 FLT589871:FLU589872 FBX589871:FBY589872 ESB589871:ESC589872 EIF589871:EIG589872 DYJ589871:DYK589872 DON589871:DOO589872 DER589871:DES589872 CUV589871:CUW589872 CKZ589871:CLA589872 CBD589871:CBE589872 BRH589871:BRI589872 BHL589871:BHM589872 AXP589871:AXQ589872 ANT589871:ANU589872 ADX589871:ADY589872 UB589871:UC589872 KF589871:KG589872 AJ589871:AK589872 WWR524335:WWS524336 WMV524335:WMW524336 WCZ524335:WDA524336 VTD524335:VTE524336 VJH524335:VJI524336 UZL524335:UZM524336 UPP524335:UPQ524336 UFT524335:UFU524336 TVX524335:TVY524336 TMB524335:TMC524336 TCF524335:TCG524336 SSJ524335:SSK524336 SIN524335:SIO524336 RYR524335:RYS524336 ROV524335:ROW524336 REZ524335:RFA524336 QVD524335:QVE524336 QLH524335:QLI524336 QBL524335:QBM524336 PRP524335:PRQ524336 PHT524335:PHU524336 OXX524335:OXY524336 OOB524335:OOC524336 OEF524335:OEG524336 NUJ524335:NUK524336 NKN524335:NKO524336 NAR524335:NAS524336 MQV524335:MQW524336 MGZ524335:MHA524336 LXD524335:LXE524336 LNH524335:LNI524336 LDL524335:LDM524336 KTP524335:KTQ524336 KJT524335:KJU524336 JZX524335:JZY524336 JQB524335:JQC524336 JGF524335:JGG524336 IWJ524335:IWK524336 IMN524335:IMO524336 ICR524335:ICS524336 HSV524335:HSW524336 HIZ524335:HJA524336 GZD524335:GZE524336 GPH524335:GPI524336 GFL524335:GFM524336 FVP524335:FVQ524336 FLT524335:FLU524336 FBX524335:FBY524336 ESB524335:ESC524336 EIF524335:EIG524336 DYJ524335:DYK524336 DON524335:DOO524336 DER524335:DES524336 CUV524335:CUW524336 CKZ524335:CLA524336 CBD524335:CBE524336 BRH524335:BRI524336 BHL524335:BHM524336 AXP524335:AXQ524336 ANT524335:ANU524336 ADX524335:ADY524336 UB524335:UC524336 KF524335:KG524336 AJ524335:AK524336 WWR458799:WWS458800 WMV458799:WMW458800 WCZ458799:WDA458800 VTD458799:VTE458800 VJH458799:VJI458800 UZL458799:UZM458800 UPP458799:UPQ458800 UFT458799:UFU458800 TVX458799:TVY458800 TMB458799:TMC458800 TCF458799:TCG458800 SSJ458799:SSK458800 SIN458799:SIO458800 RYR458799:RYS458800 ROV458799:ROW458800 REZ458799:RFA458800 QVD458799:QVE458800 QLH458799:QLI458800 QBL458799:QBM458800 PRP458799:PRQ458800 PHT458799:PHU458800 OXX458799:OXY458800 OOB458799:OOC458800 OEF458799:OEG458800 NUJ458799:NUK458800 NKN458799:NKO458800 NAR458799:NAS458800 MQV458799:MQW458800 MGZ458799:MHA458800 LXD458799:LXE458800 LNH458799:LNI458800 LDL458799:LDM458800 KTP458799:KTQ458800 KJT458799:KJU458800 JZX458799:JZY458800 JQB458799:JQC458800 JGF458799:JGG458800 IWJ458799:IWK458800 IMN458799:IMO458800 ICR458799:ICS458800 HSV458799:HSW458800 HIZ458799:HJA458800 GZD458799:GZE458800 GPH458799:GPI458800 GFL458799:GFM458800 FVP458799:FVQ458800 FLT458799:FLU458800 FBX458799:FBY458800 ESB458799:ESC458800 EIF458799:EIG458800 DYJ458799:DYK458800 DON458799:DOO458800 DER458799:DES458800 CUV458799:CUW458800 CKZ458799:CLA458800 CBD458799:CBE458800 BRH458799:BRI458800 BHL458799:BHM458800 AXP458799:AXQ458800 ANT458799:ANU458800 ADX458799:ADY458800 UB458799:UC458800 KF458799:KG458800 AJ458799:AK458800 WWR393263:WWS393264 WMV393263:WMW393264 WCZ393263:WDA393264 VTD393263:VTE393264 VJH393263:VJI393264 UZL393263:UZM393264 UPP393263:UPQ393264 UFT393263:UFU393264 TVX393263:TVY393264 TMB393263:TMC393264 TCF393263:TCG393264 SSJ393263:SSK393264 SIN393263:SIO393264 RYR393263:RYS393264 ROV393263:ROW393264 REZ393263:RFA393264 QVD393263:QVE393264 QLH393263:QLI393264 QBL393263:QBM393264 PRP393263:PRQ393264 PHT393263:PHU393264 OXX393263:OXY393264 OOB393263:OOC393264 OEF393263:OEG393264 NUJ393263:NUK393264 NKN393263:NKO393264 NAR393263:NAS393264 MQV393263:MQW393264 MGZ393263:MHA393264 LXD393263:LXE393264 LNH393263:LNI393264 LDL393263:LDM393264 KTP393263:KTQ393264 KJT393263:KJU393264 JZX393263:JZY393264 JQB393263:JQC393264 JGF393263:JGG393264 IWJ393263:IWK393264 IMN393263:IMO393264 ICR393263:ICS393264 HSV393263:HSW393264 HIZ393263:HJA393264 GZD393263:GZE393264 GPH393263:GPI393264 GFL393263:GFM393264 FVP393263:FVQ393264 FLT393263:FLU393264 FBX393263:FBY393264 ESB393263:ESC393264 EIF393263:EIG393264 DYJ393263:DYK393264 DON393263:DOO393264 DER393263:DES393264 CUV393263:CUW393264 CKZ393263:CLA393264 CBD393263:CBE393264 BRH393263:BRI393264 BHL393263:BHM393264 AXP393263:AXQ393264 ANT393263:ANU393264 ADX393263:ADY393264 UB393263:UC393264 KF393263:KG393264 AJ393263:AK393264 WWR327727:WWS327728 WMV327727:WMW327728 WCZ327727:WDA327728 VTD327727:VTE327728 VJH327727:VJI327728 UZL327727:UZM327728 UPP327727:UPQ327728 UFT327727:UFU327728 TVX327727:TVY327728 TMB327727:TMC327728 TCF327727:TCG327728 SSJ327727:SSK327728 SIN327727:SIO327728 RYR327727:RYS327728 ROV327727:ROW327728 REZ327727:RFA327728 QVD327727:QVE327728 QLH327727:QLI327728 QBL327727:QBM327728 PRP327727:PRQ327728 PHT327727:PHU327728 OXX327727:OXY327728 OOB327727:OOC327728 OEF327727:OEG327728 NUJ327727:NUK327728 NKN327727:NKO327728 NAR327727:NAS327728 MQV327727:MQW327728 MGZ327727:MHA327728 LXD327727:LXE327728 LNH327727:LNI327728 LDL327727:LDM327728 KTP327727:KTQ327728 KJT327727:KJU327728 JZX327727:JZY327728 JQB327727:JQC327728 JGF327727:JGG327728 IWJ327727:IWK327728 IMN327727:IMO327728 ICR327727:ICS327728 HSV327727:HSW327728 HIZ327727:HJA327728 GZD327727:GZE327728 GPH327727:GPI327728 GFL327727:GFM327728 FVP327727:FVQ327728 FLT327727:FLU327728 FBX327727:FBY327728 ESB327727:ESC327728 EIF327727:EIG327728 DYJ327727:DYK327728 DON327727:DOO327728 DER327727:DES327728 CUV327727:CUW327728 CKZ327727:CLA327728 CBD327727:CBE327728 BRH327727:BRI327728 BHL327727:BHM327728 AXP327727:AXQ327728 ANT327727:ANU327728 ADX327727:ADY327728 UB327727:UC327728 KF327727:KG327728 AJ327727:AK327728 WWR262191:WWS262192 WMV262191:WMW262192 WCZ262191:WDA262192 VTD262191:VTE262192 VJH262191:VJI262192 UZL262191:UZM262192 UPP262191:UPQ262192 UFT262191:UFU262192 TVX262191:TVY262192 TMB262191:TMC262192 TCF262191:TCG262192 SSJ262191:SSK262192 SIN262191:SIO262192 RYR262191:RYS262192 ROV262191:ROW262192 REZ262191:RFA262192 QVD262191:QVE262192 QLH262191:QLI262192 QBL262191:QBM262192 PRP262191:PRQ262192 PHT262191:PHU262192 OXX262191:OXY262192 OOB262191:OOC262192 OEF262191:OEG262192 NUJ262191:NUK262192 NKN262191:NKO262192 NAR262191:NAS262192 MQV262191:MQW262192 MGZ262191:MHA262192 LXD262191:LXE262192 LNH262191:LNI262192 LDL262191:LDM262192 KTP262191:KTQ262192 KJT262191:KJU262192 JZX262191:JZY262192 JQB262191:JQC262192 JGF262191:JGG262192 IWJ262191:IWK262192 IMN262191:IMO262192 ICR262191:ICS262192 HSV262191:HSW262192 HIZ262191:HJA262192 GZD262191:GZE262192 GPH262191:GPI262192 GFL262191:GFM262192 FVP262191:FVQ262192 FLT262191:FLU262192 FBX262191:FBY262192 ESB262191:ESC262192 EIF262191:EIG262192 DYJ262191:DYK262192 DON262191:DOO262192 DER262191:DES262192 CUV262191:CUW262192 CKZ262191:CLA262192 CBD262191:CBE262192 BRH262191:BRI262192 BHL262191:BHM262192 AXP262191:AXQ262192 ANT262191:ANU262192 ADX262191:ADY262192 UB262191:UC262192 KF262191:KG262192 AJ262191:AK262192 WWR196655:WWS196656 WMV196655:WMW196656 WCZ196655:WDA196656 VTD196655:VTE196656 VJH196655:VJI196656 UZL196655:UZM196656 UPP196655:UPQ196656 UFT196655:UFU196656 TVX196655:TVY196656 TMB196655:TMC196656 TCF196655:TCG196656 SSJ196655:SSK196656 SIN196655:SIO196656 RYR196655:RYS196656 ROV196655:ROW196656 REZ196655:RFA196656 QVD196655:QVE196656 QLH196655:QLI196656 QBL196655:QBM196656 PRP196655:PRQ196656 PHT196655:PHU196656 OXX196655:OXY196656 OOB196655:OOC196656 OEF196655:OEG196656 NUJ196655:NUK196656 NKN196655:NKO196656 NAR196655:NAS196656 MQV196655:MQW196656 MGZ196655:MHA196656 LXD196655:LXE196656 LNH196655:LNI196656 LDL196655:LDM196656 KTP196655:KTQ196656 KJT196655:KJU196656 JZX196655:JZY196656 JQB196655:JQC196656 JGF196655:JGG196656 IWJ196655:IWK196656 IMN196655:IMO196656 ICR196655:ICS196656 HSV196655:HSW196656 HIZ196655:HJA196656 GZD196655:GZE196656 GPH196655:GPI196656 GFL196655:GFM196656 FVP196655:FVQ196656 FLT196655:FLU196656 FBX196655:FBY196656 ESB196655:ESC196656 EIF196655:EIG196656 DYJ196655:DYK196656 DON196655:DOO196656 DER196655:DES196656 CUV196655:CUW196656 CKZ196655:CLA196656 CBD196655:CBE196656 BRH196655:BRI196656 BHL196655:BHM196656 AXP196655:AXQ196656 ANT196655:ANU196656 ADX196655:ADY196656 UB196655:UC196656 KF196655:KG196656 AJ196655:AK196656 WWR131119:WWS131120 WMV131119:WMW131120 WCZ131119:WDA131120 VTD131119:VTE131120 VJH131119:VJI131120 UZL131119:UZM131120 UPP131119:UPQ131120 UFT131119:UFU131120 TVX131119:TVY131120 TMB131119:TMC131120 TCF131119:TCG131120 SSJ131119:SSK131120 SIN131119:SIO131120 RYR131119:RYS131120 ROV131119:ROW131120 REZ131119:RFA131120 QVD131119:QVE131120 QLH131119:QLI131120 QBL131119:QBM131120 PRP131119:PRQ131120 PHT131119:PHU131120 OXX131119:OXY131120 OOB131119:OOC131120 OEF131119:OEG131120 NUJ131119:NUK131120 NKN131119:NKO131120 NAR131119:NAS131120 MQV131119:MQW131120 MGZ131119:MHA131120 LXD131119:LXE131120 LNH131119:LNI131120 LDL131119:LDM131120 KTP131119:KTQ131120 KJT131119:KJU131120 JZX131119:JZY131120 JQB131119:JQC131120 JGF131119:JGG131120 IWJ131119:IWK131120 IMN131119:IMO131120 ICR131119:ICS131120 HSV131119:HSW131120 HIZ131119:HJA131120 GZD131119:GZE131120 GPH131119:GPI131120 GFL131119:GFM131120 FVP131119:FVQ131120 FLT131119:FLU131120 FBX131119:FBY131120 ESB131119:ESC131120 EIF131119:EIG131120 DYJ131119:DYK131120 DON131119:DOO131120 DER131119:DES131120 CUV131119:CUW131120 CKZ131119:CLA131120 CBD131119:CBE131120 BRH131119:BRI131120 BHL131119:BHM131120 AXP131119:AXQ131120 ANT131119:ANU131120 ADX131119:ADY131120 UB131119:UC131120 KF131119:KG131120 AJ131119:AK131120 WWR65583:WWS65584 WMV65583:WMW65584 WCZ65583:WDA65584 VTD65583:VTE65584 VJH65583:VJI65584 UZL65583:UZM65584 UPP65583:UPQ65584 UFT65583:UFU65584 TVX65583:TVY65584 TMB65583:TMC65584 TCF65583:TCG65584 SSJ65583:SSK65584 SIN65583:SIO65584 RYR65583:RYS65584 ROV65583:ROW65584 REZ65583:RFA65584 QVD65583:QVE65584 QLH65583:QLI65584 QBL65583:QBM65584 PRP65583:PRQ65584 PHT65583:PHU65584 OXX65583:OXY65584 OOB65583:OOC65584 OEF65583:OEG65584 NUJ65583:NUK65584 NKN65583:NKO65584 NAR65583:NAS65584 MQV65583:MQW65584 MGZ65583:MHA65584 LXD65583:LXE65584 LNH65583:LNI65584 LDL65583:LDM65584 KTP65583:KTQ65584 KJT65583:KJU65584 JZX65583:JZY65584 JQB65583:JQC65584 JGF65583:JGG65584 IWJ65583:IWK65584 IMN65583:IMO65584 ICR65583:ICS65584 HSV65583:HSW65584 HIZ65583:HJA65584 GZD65583:GZE65584 GPH65583:GPI65584 GFL65583:GFM65584 FVP65583:FVQ65584 FLT65583:FLU65584 FBX65583:FBY65584 ESB65583:ESC65584 EIF65583:EIG65584 DYJ65583:DYK65584 DON65583:DOO65584 DER65583:DES65584 CUV65583:CUW65584 CKZ65583:CLA65584 CBD65583:CBE65584 BRH65583:BRI65584 BHL65583:BHM65584 AXP65583:AXQ65584 ANT65583:ANU65584 ADX65583:ADY65584 UB65583:UC65584 KF65583:KG65584 AJ65583:AK65584 WWR983090:WWS983091 WMV983090:WMW983091 WCZ983090:WDA983091 VTD983090:VTE983091 VJH983090:VJI983091 UZL983090:UZM983091 UPP983090:UPQ983091 UFT983090:UFU983091 TVX983090:TVY983091 TMB983090:TMC983091 TCF983090:TCG983091 SSJ983090:SSK983091 SIN983090:SIO983091 RYR983090:RYS983091 ROV983090:ROW983091 REZ983090:RFA983091 QVD983090:QVE983091 QLH983090:QLI983091 QBL983090:QBM983091 PRP983090:PRQ983091 PHT983090:PHU983091 OXX983090:OXY983091 OOB983090:OOC983091 OEF983090:OEG983091 NUJ983090:NUK983091 NKN983090:NKO983091 NAR983090:NAS983091 MQV983090:MQW983091 MGZ983090:MHA983091 LXD983090:LXE983091 LNH983090:LNI983091 LDL983090:LDM983091 KTP983090:KTQ983091 KJT983090:KJU983091 JZX983090:JZY983091 JQB983090:JQC983091 JGF983090:JGG983091 IWJ983090:IWK983091 IMN983090:IMO983091 ICR983090:ICS983091 HSV983090:HSW983091 HIZ983090:HJA983091 GZD983090:GZE983091 GPH983090:GPI983091 GFL983090:GFM983091 FVP983090:FVQ983091 FLT983090:FLU983091 FBX983090:FBY983091 ESB983090:ESC983091 EIF983090:EIG983091 DYJ983090:DYK983091 DON983090:DOO983091 DER983090:DES983091 CUV983090:CUW983091 CKZ983090:CLA983091 CBD983090:CBE983091 BRH983090:BRI983091 BHL983090:BHM983091 AXP983090:AXQ983091 ANT983090:ANU983091 ADX983090:ADY983091 UB983090:UC983091 KF983090:KG983091 AJ983090:AK983091 WWR917554:WWS917555 WMV917554:WMW917555 WCZ917554:WDA917555 VTD917554:VTE917555 VJH917554:VJI917555 UZL917554:UZM917555 UPP917554:UPQ917555 UFT917554:UFU917555 TVX917554:TVY917555 TMB917554:TMC917555 TCF917554:TCG917555 SSJ917554:SSK917555 SIN917554:SIO917555 RYR917554:RYS917555 ROV917554:ROW917555 REZ917554:RFA917555 QVD917554:QVE917555 QLH917554:QLI917555 QBL917554:QBM917555 PRP917554:PRQ917555 PHT917554:PHU917555 OXX917554:OXY917555 OOB917554:OOC917555 OEF917554:OEG917555 NUJ917554:NUK917555 NKN917554:NKO917555 NAR917554:NAS917555 MQV917554:MQW917555 MGZ917554:MHA917555 LXD917554:LXE917555 LNH917554:LNI917555 LDL917554:LDM917555 KTP917554:KTQ917555 KJT917554:KJU917555 JZX917554:JZY917555 JQB917554:JQC917555 JGF917554:JGG917555 IWJ917554:IWK917555 IMN917554:IMO917555 ICR917554:ICS917555 HSV917554:HSW917555 HIZ917554:HJA917555 GZD917554:GZE917555 GPH917554:GPI917555 GFL917554:GFM917555 FVP917554:FVQ917555 FLT917554:FLU917555 FBX917554:FBY917555 ESB917554:ESC917555 EIF917554:EIG917555 DYJ917554:DYK917555 DON917554:DOO917555 DER917554:DES917555 CUV917554:CUW917555 CKZ917554:CLA917555 CBD917554:CBE917555 BRH917554:BRI917555 BHL917554:BHM917555 AXP917554:AXQ917555 ANT917554:ANU917555 ADX917554:ADY917555 UB917554:UC917555 KF917554:KG917555 AJ917554:AK917555 WWR852018:WWS852019 WMV852018:WMW852019 WCZ852018:WDA852019 VTD852018:VTE852019 VJH852018:VJI852019 UZL852018:UZM852019 UPP852018:UPQ852019 UFT852018:UFU852019 TVX852018:TVY852019 TMB852018:TMC852019 TCF852018:TCG852019 SSJ852018:SSK852019 SIN852018:SIO852019 RYR852018:RYS852019 ROV852018:ROW852019 REZ852018:RFA852019 QVD852018:QVE852019 QLH852018:QLI852019 QBL852018:QBM852019 PRP852018:PRQ852019 PHT852018:PHU852019 OXX852018:OXY852019 OOB852018:OOC852019 OEF852018:OEG852019 NUJ852018:NUK852019 NKN852018:NKO852019 NAR852018:NAS852019 MQV852018:MQW852019 MGZ852018:MHA852019 LXD852018:LXE852019 LNH852018:LNI852019 LDL852018:LDM852019 KTP852018:KTQ852019 KJT852018:KJU852019 JZX852018:JZY852019 JQB852018:JQC852019 JGF852018:JGG852019 IWJ852018:IWK852019 IMN852018:IMO852019 ICR852018:ICS852019 HSV852018:HSW852019 HIZ852018:HJA852019 GZD852018:GZE852019 GPH852018:GPI852019 GFL852018:GFM852019 FVP852018:FVQ852019 FLT852018:FLU852019 FBX852018:FBY852019 ESB852018:ESC852019 EIF852018:EIG852019 DYJ852018:DYK852019 DON852018:DOO852019 DER852018:DES852019 CUV852018:CUW852019 CKZ852018:CLA852019 CBD852018:CBE852019 BRH852018:BRI852019 BHL852018:BHM852019 AXP852018:AXQ852019 ANT852018:ANU852019 ADX852018:ADY852019 UB852018:UC852019 KF852018:KG852019 AJ852018:AK852019 WWR786482:WWS786483 WMV786482:WMW786483 WCZ786482:WDA786483 VTD786482:VTE786483 VJH786482:VJI786483 UZL786482:UZM786483 UPP786482:UPQ786483 UFT786482:UFU786483 TVX786482:TVY786483 TMB786482:TMC786483 TCF786482:TCG786483 SSJ786482:SSK786483 SIN786482:SIO786483 RYR786482:RYS786483 ROV786482:ROW786483 REZ786482:RFA786483 QVD786482:QVE786483 QLH786482:QLI786483 QBL786482:QBM786483 PRP786482:PRQ786483 PHT786482:PHU786483 OXX786482:OXY786483 OOB786482:OOC786483 OEF786482:OEG786483 NUJ786482:NUK786483 NKN786482:NKO786483 NAR786482:NAS786483 MQV786482:MQW786483 MGZ786482:MHA786483 LXD786482:LXE786483 LNH786482:LNI786483 LDL786482:LDM786483 KTP786482:KTQ786483 KJT786482:KJU786483 JZX786482:JZY786483 JQB786482:JQC786483 JGF786482:JGG786483 IWJ786482:IWK786483 IMN786482:IMO786483 ICR786482:ICS786483 HSV786482:HSW786483 HIZ786482:HJA786483 GZD786482:GZE786483 GPH786482:GPI786483 GFL786482:GFM786483 FVP786482:FVQ786483 FLT786482:FLU786483 FBX786482:FBY786483 ESB786482:ESC786483 EIF786482:EIG786483 DYJ786482:DYK786483 DON786482:DOO786483 DER786482:DES786483 CUV786482:CUW786483 CKZ786482:CLA786483 CBD786482:CBE786483 BRH786482:BRI786483 BHL786482:BHM786483 AXP786482:AXQ786483 ANT786482:ANU786483 ADX786482:ADY786483 UB786482:UC786483 KF786482:KG786483 AJ786482:AK786483 WWR720946:WWS720947 WMV720946:WMW720947 WCZ720946:WDA720947 VTD720946:VTE720947 VJH720946:VJI720947 UZL720946:UZM720947 UPP720946:UPQ720947 UFT720946:UFU720947 TVX720946:TVY720947 TMB720946:TMC720947 TCF720946:TCG720947 SSJ720946:SSK720947 SIN720946:SIO720947 RYR720946:RYS720947 ROV720946:ROW720947 REZ720946:RFA720947 QVD720946:QVE720947 QLH720946:QLI720947 QBL720946:QBM720947 PRP720946:PRQ720947 PHT720946:PHU720947 OXX720946:OXY720947 OOB720946:OOC720947 OEF720946:OEG720947 NUJ720946:NUK720947 NKN720946:NKO720947 NAR720946:NAS720947 MQV720946:MQW720947 MGZ720946:MHA720947 LXD720946:LXE720947 LNH720946:LNI720947 LDL720946:LDM720947 KTP720946:KTQ720947 KJT720946:KJU720947 JZX720946:JZY720947 JQB720946:JQC720947 JGF720946:JGG720947 IWJ720946:IWK720947 IMN720946:IMO720947 ICR720946:ICS720947 HSV720946:HSW720947 HIZ720946:HJA720947 GZD720946:GZE720947 GPH720946:GPI720947 GFL720946:GFM720947 FVP720946:FVQ720947 FLT720946:FLU720947 FBX720946:FBY720947 ESB720946:ESC720947 EIF720946:EIG720947 DYJ720946:DYK720947 DON720946:DOO720947 DER720946:DES720947 CUV720946:CUW720947 CKZ720946:CLA720947 CBD720946:CBE720947 BRH720946:BRI720947 BHL720946:BHM720947 AXP720946:AXQ720947 ANT720946:ANU720947 ADX720946:ADY720947 UB720946:UC720947 KF720946:KG720947 AJ720946:AK720947 WWR655410:WWS655411 WMV655410:WMW655411 WCZ655410:WDA655411 VTD655410:VTE655411 VJH655410:VJI655411 UZL655410:UZM655411 UPP655410:UPQ655411 UFT655410:UFU655411 TVX655410:TVY655411 TMB655410:TMC655411 TCF655410:TCG655411 SSJ655410:SSK655411 SIN655410:SIO655411 RYR655410:RYS655411 ROV655410:ROW655411 REZ655410:RFA655411 QVD655410:QVE655411 QLH655410:QLI655411 QBL655410:QBM655411 PRP655410:PRQ655411 PHT655410:PHU655411 OXX655410:OXY655411 OOB655410:OOC655411 OEF655410:OEG655411 NUJ655410:NUK655411 NKN655410:NKO655411 NAR655410:NAS655411 MQV655410:MQW655411 MGZ655410:MHA655411 LXD655410:LXE655411 LNH655410:LNI655411 LDL655410:LDM655411 KTP655410:KTQ655411 KJT655410:KJU655411 JZX655410:JZY655411 JQB655410:JQC655411 JGF655410:JGG655411 IWJ655410:IWK655411 IMN655410:IMO655411 ICR655410:ICS655411 HSV655410:HSW655411 HIZ655410:HJA655411 GZD655410:GZE655411 GPH655410:GPI655411 GFL655410:GFM655411 FVP655410:FVQ655411 FLT655410:FLU655411 FBX655410:FBY655411 ESB655410:ESC655411 EIF655410:EIG655411 DYJ655410:DYK655411 DON655410:DOO655411 DER655410:DES655411 CUV655410:CUW655411 CKZ655410:CLA655411 CBD655410:CBE655411 BRH655410:BRI655411 BHL655410:BHM655411 AXP655410:AXQ655411 ANT655410:ANU655411 ADX655410:ADY655411 UB655410:UC655411 KF655410:KG655411 AJ655410:AK655411 WWR589874:WWS589875 WMV589874:WMW589875 WCZ589874:WDA589875 VTD589874:VTE589875 VJH589874:VJI589875 UZL589874:UZM589875 UPP589874:UPQ589875 UFT589874:UFU589875 TVX589874:TVY589875 TMB589874:TMC589875 TCF589874:TCG589875 SSJ589874:SSK589875 SIN589874:SIO589875 RYR589874:RYS589875 ROV589874:ROW589875 REZ589874:RFA589875 QVD589874:QVE589875 QLH589874:QLI589875 QBL589874:QBM589875 PRP589874:PRQ589875 PHT589874:PHU589875 OXX589874:OXY589875 OOB589874:OOC589875 OEF589874:OEG589875 NUJ589874:NUK589875 NKN589874:NKO589875 NAR589874:NAS589875 MQV589874:MQW589875 MGZ589874:MHA589875 LXD589874:LXE589875 LNH589874:LNI589875 LDL589874:LDM589875 KTP589874:KTQ589875 KJT589874:KJU589875 JZX589874:JZY589875 JQB589874:JQC589875 JGF589874:JGG589875 IWJ589874:IWK589875 IMN589874:IMO589875 ICR589874:ICS589875 HSV589874:HSW589875 HIZ589874:HJA589875 GZD589874:GZE589875 GPH589874:GPI589875 GFL589874:GFM589875 FVP589874:FVQ589875 FLT589874:FLU589875 FBX589874:FBY589875 ESB589874:ESC589875 EIF589874:EIG589875 DYJ589874:DYK589875 DON589874:DOO589875 DER589874:DES589875 CUV589874:CUW589875 CKZ589874:CLA589875 CBD589874:CBE589875 BRH589874:BRI589875 BHL589874:BHM589875 AXP589874:AXQ589875 ANT589874:ANU589875 ADX589874:ADY589875 UB589874:UC589875 KF589874:KG589875 AJ589874:AK589875 WWR524338:WWS524339 WMV524338:WMW524339 WCZ524338:WDA524339 VTD524338:VTE524339 VJH524338:VJI524339 UZL524338:UZM524339 UPP524338:UPQ524339 UFT524338:UFU524339 TVX524338:TVY524339 TMB524338:TMC524339 TCF524338:TCG524339 SSJ524338:SSK524339 SIN524338:SIO524339 RYR524338:RYS524339 ROV524338:ROW524339 REZ524338:RFA524339 QVD524338:QVE524339 QLH524338:QLI524339 QBL524338:QBM524339 PRP524338:PRQ524339 PHT524338:PHU524339 OXX524338:OXY524339 OOB524338:OOC524339 OEF524338:OEG524339 NUJ524338:NUK524339 NKN524338:NKO524339 NAR524338:NAS524339 MQV524338:MQW524339 MGZ524338:MHA524339 LXD524338:LXE524339 LNH524338:LNI524339 LDL524338:LDM524339 KTP524338:KTQ524339 KJT524338:KJU524339 JZX524338:JZY524339 JQB524338:JQC524339 JGF524338:JGG524339 IWJ524338:IWK524339 IMN524338:IMO524339 ICR524338:ICS524339 HSV524338:HSW524339 HIZ524338:HJA524339 GZD524338:GZE524339 GPH524338:GPI524339 GFL524338:GFM524339 FVP524338:FVQ524339 FLT524338:FLU524339 FBX524338:FBY524339 ESB524338:ESC524339 EIF524338:EIG524339 DYJ524338:DYK524339 DON524338:DOO524339 DER524338:DES524339 CUV524338:CUW524339 CKZ524338:CLA524339 CBD524338:CBE524339 BRH524338:BRI524339 BHL524338:BHM524339 AXP524338:AXQ524339 ANT524338:ANU524339 ADX524338:ADY524339 UB524338:UC524339 KF524338:KG524339 AJ524338:AK524339 WWR458802:WWS458803 WMV458802:WMW458803 WCZ458802:WDA458803 VTD458802:VTE458803 VJH458802:VJI458803 UZL458802:UZM458803 UPP458802:UPQ458803 UFT458802:UFU458803 TVX458802:TVY458803 TMB458802:TMC458803 TCF458802:TCG458803 SSJ458802:SSK458803 SIN458802:SIO458803 RYR458802:RYS458803 ROV458802:ROW458803 REZ458802:RFA458803 QVD458802:QVE458803 QLH458802:QLI458803 QBL458802:QBM458803 PRP458802:PRQ458803 PHT458802:PHU458803 OXX458802:OXY458803 OOB458802:OOC458803 OEF458802:OEG458803 NUJ458802:NUK458803 NKN458802:NKO458803 NAR458802:NAS458803 MQV458802:MQW458803 MGZ458802:MHA458803 LXD458802:LXE458803 LNH458802:LNI458803 LDL458802:LDM458803 KTP458802:KTQ458803 KJT458802:KJU458803 JZX458802:JZY458803 JQB458802:JQC458803 JGF458802:JGG458803 IWJ458802:IWK458803 IMN458802:IMO458803 ICR458802:ICS458803 HSV458802:HSW458803 HIZ458802:HJA458803 GZD458802:GZE458803 GPH458802:GPI458803 GFL458802:GFM458803 FVP458802:FVQ458803 FLT458802:FLU458803 FBX458802:FBY458803 ESB458802:ESC458803 EIF458802:EIG458803 DYJ458802:DYK458803 DON458802:DOO458803 DER458802:DES458803 CUV458802:CUW458803 CKZ458802:CLA458803 CBD458802:CBE458803 BRH458802:BRI458803 BHL458802:BHM458803 AXP458802:AXQ458803 ANT458802:ANU458803 ADX458802:ADY458803 UB458802:UC458803 KF458802:KG458803 AJ458802:AK458803 WWR393266:WWS393267 WMV393266:WMW393267 WCZ393266:WDA393267 VTD393266:VTE393267 VJH393266:VJI393267 UZL393266:UZM393267 UPP393266:UPQ393267 UFT393266:UFU393267 TVX393266:TVY393267 TMB393266:TMC393267 TCF393266:TCG393267 SSJ393266:SSK393267 SIN393266:SIO393267 RYR393266:RYS393267 ROV393266:ROW393267 REZ393266:RFA393267 QVD393266:QVE393267 QLH393266:QLI393267 QBL393266:QBM393267 PRP393266:PRQ393267 PHT393266:PHU393267 OXX393266:OXY393267 OOB393266:OOC393267 OEF393266:OEG393267 NUJ393266:NUK393267 NKN393266:NKO393267 NAR393266:NAS393267 MQV393266:MQW393267 MGZ393266:MHA393267 LXD393266:LXE393267 LNH393266:LNI393267 LDL393266:LDM393267 KTP393266:KTQ393267 KJT393266:KJU393267 JZX393266:JZY393267 JQB393266:JQC393267 JGF393266:JGG393267 IWJ393266:IWK393267 IMN393266:IMO393267 ICR393266:ICS393267 HSV393266:HSW393267 HIZ393266:HJA393267 GZD393266:GZE393267 GPH393266:GPI393267 GFL393266:GFM393267 FVP393266:FVQ393267 FLT393266:FLU393267 FBX393266:FBY393267 ESB393266:ESC393267 EIF393266:EIG393267 DYJ393266:DYK393267 DON393266:DOO393267 DER393266:DES393267 CUV393266:CUW393267 CKZ393266:CLA393267 CBD393266:CBE393267 BRH393266:BRI393267 BHL393266:BHM393267 AXP393266:AXQ393267 ANT393266:ANU393267 ADX393266:ADY393267 UB393266:UC393267 KF393266:KG393267 AJ393266:AK393267 WWR327730:WWS327731 WMV327730:WMW327731 WCZ327730:WDA327731 VTD327730:VTE327731 VJH327730:VJI327731 UZL327730:UZM327731 UPP327730:UPQ327731 UFT327730:UFU327731 TVX327730:TVY327731 TMB327730:TMC327731 TCF327730:TCG327731 SSJ327730:SSK327731 SIN327730:SIO327731 RYR327730:RYS327731 ROV327730:ROW327731 REZ327730:RFA327731 QVD327730:QVE327731 QLH327730:QLI327731 QBL327730:QBM327731 PRP327730:PRQ327731 PHT327730:PHU327731 OXX327730:OXY327731 OOB327730:OOC327731 OEF327730:OEG327731 NUJ327730:NUK327731 NKN327730:NKO327731 NAR327730:NAS327731 MQV327730:MQW327731 MGZ327730:MHA327731 LXD327730:LXE327731 LNH327730:LNI327731 LDL327730:LDM327731 KTP327730:KTQ327731 KJT327730:KJU327731 JZX327730:JZY327731 JQB327730:JQC327731 JGF327730:JGG327731 IWJ327730:IWK327731 IMN327730:IMO327731 ICR327730:ICS327731 HSV327730:HSW327731 HIZ327730:HJA327731 GZD327730:GZE327731 GPH327730:GPI327731 GFL327730:GFM327731 FVP327730:FVQ327731 FLT327730:FLU327731 FBX327730:FBY327731 ESB327730:ESC327731 EIF327730:EIG327731 DYJ327730:DYK327731 DON327730:DOO327731 DER327730:DES327731 CUV327730:CUW327731 CKZ327730:CLA327731 CBD327730:CBE327731 BRH327730:BRI327731 BHL327730:BHM327731 AXP327730:AXQ327731 ANT327730:ANU327731 ADX327730:ADY327731 UB327730:UC327731 KF327730:KG327731 AJ327730:AK327731 WWR262194:WWS262195 WMV262194:WMW262195 WCZ262194:WDA262195 VTD262194:VTE262195 VJH262194:VJI262195 UZL262194:UZM262195 UPP262194:UPQ262195 UFT262194:UFU262195 TVX262194:TVY262195 TMB262194:TMC262195 TCF262194:TCG262195 SSJ262194:SSK262195 SIN262194:SIO262195 RYR262194:RYS262195 ROV262194:ROW262195 REZ262194:RFA262195 QVD262194:QVE262195 QLH262194:QLI262195 QBL262194:QBM262195 PRP262194:PRQ262195 PHT262194:PHU262195 OXX262194:OXY262195 OOB262194:OOC262195 OEF262194:OEG262195 NUJ262194:NUK262195 NKN262194:NKO262195 NAR262194:NAS262195 MQV262194:MQW262195 MGZ262194:MHA262195 LXD262194:LXE262195 LNH262194:LNI262195 LDL262194:LDM262195 KTP262194:KTQ262195 KJT262194:KJU262195 JZX262194:JZY262195 JQB262194:JQC262195 JGF262194:JGG262195 IWJ262194:IWK262195 IMN262194:IMO262195 ICR262194:ICS262195 HSV262194:HSW262195 HIZ262194:HJA262195 GZD262194:GZE262195 GPH262194:GPI262195 GFL262194:GFM262195 FVP262194:FVQ262195 FLT262194:FLU262195 FBX262194:FBY262195 ESB262194:ESC262195 EIF262194:EIG262195 DYJ262194:DYK262195 DON262194:DOO262195 DER262194:DES262195 CUV262194:CUW262195 CKZ262194:CLA262195 CBD262194:CBE262195 BRH262194:BRI262195 BHL262194:BHM262195 AXP262194:AXQ262195 ANT262194:ANU262195 ADX262194:ADY262195 UB262194:UC262195 KF262194:KG262195 AJ262194:AK262195 WWR196658:WWS196659 WMV196658:WMW196659 WCZ196658:WDA196659 VTD196658:VTE196659 VJH196658:VJI196659 UZL196658:UZM196659 UPP196658:UPQ196659 UFT196658:UFU196659 TVX196658:TVY196659 TMB196658:TMC196659 TCF196658:TCG196659 SSJ196658:SSK196659 SIN196658:SIO196659 RYR196658:RYS196659 ROV196658:ROW196659 REZ196658:RFA196659 QVD196658:QVE196659 QLH196658:QLI196659 QBL196658:QBM196659 PRP196658:PRQ196659 PHT196658:PHU196659 OXX196658:OXY196659 OOB196658:OOC196659 OEF196658:OEG196659 NUJ196658:NUK196659 NKN196658:NKO196659 NAR196658:NAS196659 MQV196658:MQW196659 MGZ196658:MHA196659 LXD196658:LXE196659 LNH196658:LNI196659 LDL196658:LDM196659 KTP196658:KTQ196659 KJT196658:KJU196659 JZX196658:JZY196659 JQB196658:JQC196659 JGF196658:JGG196659 IWJ196658:IWK196659 IMN196658:IMO196659 ICR196658:ICS196659 HSV196658:HSW196659 HIZ196658:HJA196659 GZD196658:GZE196659 GPH196658:GPI196659 GFL196658:GFM196659 FVP196658:FVQ196659 FLT196658:FLU196659 FBX196658:FBY196659 ESB196658:ESC196659 EIF196658:EIG196659 DYJ196658:DYK196659 DON196658:DOO196659 DER196658:DES196659 CUV196658:CUW196659 CKZ196658:CLA196659 CBD196658:CBE196659 BRH196658:BRI196659 BHL196658:BHM196659 AXP196658:AXQ196659 ANT196658:ANU196659 ADX196658:ADY196659 UB196658:UC196659 KF196658:KG196659 AJ196658:AK196659 WWR131122:WWS131123 WMV131122:WMW131123 WCZ131122:WDA131123 VTD131122:VTE131123 VJH131122:VJI131123 UZL131122:UZM131123 UPP131122:UPQ131123 UFT131122:UFU131123 TVX131122:TVY131123 TMB131122:TMC131123 TCF131122:TCG131123 SSJ131122:SSK131123 SIN131122:SIO131123 RYR131122:RYS131123 ROV131122:ROW131123 REZ131122:RFA131123 QVD131122:QVE131123 QLH131122:QLI131123 QBL131122:QBM131123 PRP131122:PRQ131123 PHT131122:PHU131123 OXX131122:OXY131123 OOB131122:OOC131123 OEF131122:OEG131123 NUJ131122:NUK131123 NKN131122:NKO131123 NAR131122:NAS131123 MQV131122:MQW131123 MGZ131122:MHA131123 LXD131122:LXE131123 LNH131122:LNI131123 LDL131122:LDM131123 KTP131122:KTQ131123 KJT131122:KJU131123 JZX131122:JZY131123 JQB131122:JQC131123 JGF131122:JGG131123 IWJ131122:IWK131123 IMN131122:IMO131123 ICR131122:ICS131123 HSV131122:HSW131123 HIZ131122:HJA131123 GZD131122:GZE131123 GPH131122:GPI131123 GFL131122:GFM131123 FVP131122:FVQ131123 FLT131122:FLU131123 FBX131122:FBY131123 ESB131122:ESC131123 EIF131122:EIG131123 DYJ131122:DYK131123 DON131122:DOO131123 DER131122:DES131123 CUV131122:CUW131123 CKZ131122:CLA131123 CBD131122:CBE131123 BRH131122:BRI131123 BHL131122:BHM131123 AXP131122:AXQ131123 ANT131122:ANU131123 ADX131122:ADY131123 UB131122:UC131123 KF131122:KG131123 AJ131122:AK131123 WWR65586:WWS65587 WMV65586:WMW65587 WCZ65586:WDA65587 VTD65586:VTE65587 VJH65586:VJI65587 UZL65586:UZM65587 UPP65586:UPQ65587 UFT65586:UFU65587 TVX65586:TVY65587 TMB65586:TMC65587 TCF65586:TCG65587 SSJ65586:SSK65587 SIN65586:SIO65587 RYR65586:RYS65587 ROV65586:ROW65587 REZ65586:RFA65587 QVD65586:QVE65587 QLH65586:QLI65587 QBL65586:QBM65587 PRP65586:PRQ65587 PHT65586:PHU65587 OXX65586:OXY65587 OOB65586:OOC65587 OEF65586:OEG65587 NUJ65586:NUK65587 NKN65586:NKO65587 NAR65586:NAS65587 MQV65586:MQW65587 MGZ65586:MHA65587 LXD65586:LXE65587 LNH65586:LNI65587 LDL65586:LDM65587 KTP65586:KTQ65587 KJT65586:KJU65587 JZX65586:JZY65587 JQB65586:JQC65587 JGF65586:JGG65587 IWJ65586:IWK65587 IMN65586:IMO65587 ICR65586:ICS65587 HSV65586:HSW65587 HIZ65586:HJA65587 GZD65586:GZE65587 GPH65586:GPI65587 GFL65586:GFM65587 FVP65586:FVQ65587 FLT65586:FLU65587 FBX65586:FBY65587 ESB65586:ESC65587 EIF65586:EIG65587 DYJ65586:DYK65587 DON65586:DOO65587 DER65586:DES65587 CUV65586:CUW65587 CKZ65586:CLA65587 CBD65586:CBE65587 BRH65586:BRI65587 BHL65586:BHM65587 AXP65586:AXQ65587 ANT65586:ANU65587 ADX65586:ADY65587 UB65586:UC65587 KF65586:KG65587 AJ65586:AK65587 WWR983093:WWS983094 WMV983093:WMW983094 WCZ983093:WDA983094 VTD983093:VTE983094 VJH983093:VJI983094 UZL983093:UZM983094 UPP983093:UPQ983094 UFT983093:UFU983094 TVX983093:TVY983094 TMB983093:TMC983094 TCF983093:TCG983094 SSJ983093:SSK983094 SIN983093:SIO983094 RYR983093:RYS983094 ROV983093:ROW983094 REZ983093:RFA983094 QVD983093:QVE983094 QLH983093:QLI983094 QBL983093:QBM983094 PRP983093:PRQ983094 PHT983093:PHU983094 OXX983093:OXY983094 OOB983093:OOC983094 OEF983093:OEG983094 NUJ983093:NUK983094 NKN983093:NKO983094 NAR983093:NAS983094 MQV983093:MQW983094 MGZ983093:MHA983094 LXD983093:LXE983094 LNH983093:LNI983094 LDL983093:LDM983094 KTP983093:KTQ983094 KJT983093:KJU983094 JZX983093:JZY983094 JQB983093:JQC983094 JGF983093:JGG983094 IWJ983093:IWK983094 IMN983093:IMO983094 ICR983093:ICS983094 HSV983093:HSW983094 HIZ983093:HJA983094 GZD983093:GZE983094 GPH983093:GPI983094 GFL983093:GFM983094 FVP983093:FVQ983094 FLT983093:FLU983094 FBX983093:FBY983094 ESB983093:ESC983094 EIF983093:EIG983094 DYJ983093:DYK983094 DON983093:DOO983094 DER983093:DES983094 CUV983093:CUW983094 CKZ983093:CLA983094 CBD983093:CBE983094 BRH983093:BRI983094 BHL983093:BHM983094 AXP983093:AXQ983094 ANT983093:ANU983094 ADX983093:ADY983094 UB983093:UC983094 KF983093:KG983094 AJ983093:AK983094 WWR917557:WWS917558 WMV917557:WMW917558 WCZ917557:WDA917558 VTD917557:VTE917558 VJH917557:VJI917558 UZL917557:UZM917558 UPP917557:UPQ917558 UFT917557:UFU917558 TVX917557:TVY917558 TMB917557:TMC917558 TCF917557:TCG917558 SSJ917557:SSK917558 SIN917557:SIO917558 RYR917557:RYS917558 ROV917557:ROW917558 REZ917557:RFA917558 QVD917557:QVE917558 QLH917557:QLI917558 QBL917557:QBM917558 PRP917557:PRQ917558 PHT917557:PHU917558 OXX917557:OXY917558 OOB917557:OOC917558 OEF917557:OEG917558 NUJ917557:NUK917558 NKN917557:NKO917558 NAR917557:NAS917558 MQV917557:MQW917558 MGZ917557:MHA917558 LXD917557:LXE917558 LNH917557:LNI917558 LDL917557:LDM917558 KTP917557:KTQ917558 KJT917557:KJU917558 JZX917557:JZY917558 JQB917557:JQC917558 JGF917557:JGG917558 IWJ917557:IWK917558 IMN917557:IMO917558 ICR917557:ICS917558 HSV917557:HSW917558 HIZ917557:HJA917558 GZD917557:GZE917558 GPH917557:GPI917558 GFL917557:GFM917558 FVP917557:FVQ917558 FLT917557:FLU917558 FBX917557:FBY917558 ESB917557:ESC917558 EIF917557:EIG917558 DYJ917557:DYK917558 DON917557:DOO917558 DER917557:DES917558 CUV917557:CUW917558 CKZ917557:CLA917558 CBD917557:CBE917558 BRH917557:BRI917558 BHL917557:BHM917558 AXP917557:AXQ917558 ANT917557:ANU917558 ADX917557:ADY917558 UB917557:UC917558 KF917557:KG917558 AJ917557:AK917558 WWR852021:WWS852022 WMV852021:WMW852022 WCZ852021:WDA852022 VTD852021:VTE852022 VJH852021:VJI852022 UZL852021:UZM852022 UPP852021:UPQ852022 UFT852021:UFU852022 TVX852021:TVY852022 TMB852021:TMC852022 TCF852021:TCG852022 SSJ852021:SSK852022 SIN852021:SIO852022 RYR852021:RYS852022 ROV852021:ROW852022 REZ852021:RFA852022 QVD852021:QVE852022 QLH852021:QLI852022 QBL852021:QBM852022 PRP852021:PRQ852022 PHT852021:PHU852022 OXX852021:OXY852022 OOB852021:OOC852022 OEF852021:OEG852022 NUJ852021:NUK852022 NKN852021:NKO852022 NAR852021:NAS852022 MQV852021:MQW852022 MGZ852021:MHA852022 LXD852021:LXE852022 LNH852021:LNI852022 LDL852021:LDM852022 KTP852021:KTQ852022 KJT852021:KJU852022 JZX852021:JZY852022 JQB852021:JQC852022 JGF852021:JGG852022 IWJ852021:IWK852022 IMN852021:IMO852022 ICR852021:ICS852022 HSV852021:HSW852022 HIZ852021:HJA852022 GZD852021:GZE852022 GPH852021:GPI852022 GFL852021:GFM852022 FVP852021:FVQ852022 FLT852021:FLU852022 FBX852021:FBY852022 ESB852021:ESC852022 EIF852021:EIG852022 DYJ852021:DYK852022 DON852021:DOO852022 DER852021:DES852022 CUV852021:CUW852022 CKZ852021:CLA852022 CBD852021:CBE852022 BRH852021:BRI852022 BHL852021:BHM852022 AXP852021:AXQ852022 ANT852021:ANU852022 ADX852021:ADY852022 UB852021:UC852022 KF852021:KG852022 AJ852021:AK852022 WWR786485:WWS786486 WMV786485:WMW786486 WCZ786485:WDA786486 VTD786485:VTE786486 VJH786485:VJI786486 UZL786485:UZM786486 UPP786485:UPQ786486 UFT786485:UFU786486 TVX786485:TVY786486 TMB786485:TMC786486 TCF786485:TCG786486 SSJ786485:SSK786486 SIN786485:SIO786486 RYR786485:RYS786486 ROV786485:ROW786486 REZ786485:RFA786486 QVD786485:QVE786486 QLH786485:QLI786486 QBL786485:QBM786486 PRP786485:PRQ786486 PHT786485:PHU786486 OXX786485:OXY786486 OOB786485:OOC786486 OEF786485:OEG786486 NUJ786485:NUK786486 NKN786485:NKO786486 NAR786485:NAS786486 MQV786485:MQW786486 MGZ786485:MHA786486 LXD786485:LXE786486 LNH786485:LNI786486 LDL786485:LDM786486 KTP786485:KTQ786486 KJT786485:KJU786486 JZX786485:JZY786486 JQB786485:JQC786486 JGF786485:JGG786486 IWJ786485:IWK786486 IMN786485:IMO786486 ICR786485:ICS786486 HSV786485:HSW786486 HIZ786485:HJA786486 GZD786485:GZE786486 GPH786485:GPI786486 GFL786485:GFM786486 FVP786485:FVQ786486 FLT786485:FLU786486 FBX786485:FBY786486 ESB786485:ESC786486 EIF786485:EIG786486 DYJ786485:DYK786486 DON786485:DOO786486 DER786485:DES786486 CUV786485:CUW786486 CKZ786485:CLA786486 CBD786485:CBE786486 BRH786485:BRI786486 BHL786485:BHM786486 AXP786485:AXQ786486 ANT786485:ANU786486 ADX786485:ADY786486 UB786485:UC786486 KF786485:KG786486 AJ786485:AK786486 WWR720949:WWS720950 WMV720949:WMW720950 WCZ720949:WDA720950 VTD720949:VTE720950 VJH720949:VJI720950 UZL720949:UZM720950 UPP720949:UPQ720950 UFT720949:UFU720950 TVX720949:TVY720950 TMB720949:TMC720950 TCF720949:TCG720950 SSJ720949:SSK720950 SIN720949:SIO720950 RYR720949:RYS720950 ROV720949:ROW720950 REZ720949:RFA720950 QVD720949:QVE720950 QLH720949:QLI720950 QBL720949:QBM720950 PRP720949:PRQ720950 PHT720949:PHU720950 OXX720949:OXY720950 OOB720949:OOC720950 OEF720949:OEG720950 NUJ720949:NUK720950 NKN720949:NKO720950 NAR720949:NAS720950 MQV720949:MQW720950 MGZ720949:MHA720950 LXD720949:LXE720950 LNH720949:LNI720950 LDL720949:LDM720950 KTP720949:KTQ720950 KJT720949:KJU720950 JZX720949:JZY720950 JQB720949:JQC720950 JGF720949:JGG720950 IWJ720949:IWK720950 IMN720949:IMO720950 ICR720949:ICS720950 HSV720949:HSW720950 HIZ720949:HJA720950 GZD720949:GZE720950 GPH720949:GPI720950 GFL720949:GFM720950 FVP720949:FVQ720950 FLT720949:FLU720950 FBX720949:FBY720950 ESB720949:ESC720950 EIF720949:EIG720950 DYJ720949:DYK720950 DON720949:DOO720950 DER720949:DES720950 CUV720949:CUW720950 CKZ720949:CLA720950 CBD720949:CBE720950 BRH720949:BRI720950 BHL720949:BHM720950 AXP720949:AXQ720950 ANT720949:ANU720950 ADX720949:ADY720950 UB720949:UC720950 KF720949:KG720950 AJ720949:AK720950 WWR655413:WWS655414 WMV655413:WMW655414 WCZ655413:WDA655414 VTD655413:VTE655414 VJH655413:VJI655414 UZL655413:UZM655414 UPP655413:UPQ655414 UFT655413:UFU655414 TVX655413:TVY655414 TMB655413:TMC655414 TCF655413:TCG655414 SSJ655413:SSK655414 SIN655413:SIO655414 RYR655413:RYS655414 ROV655413:ROW655414 REZ655413:RFA655414 QVD655413:QVE655414 QLH655413:QLI655414 QBL655413:QBM655414 PRP655413:PRQ655414 PHT655413:PHU655414 OXX655413:OXY655414 OOB655413:OOC655414 OEF655413:OEG655414 NUJ655413:NUK655414 NKN655413:NKO655414 NAR655413:NAS655414 MQV655413:MQW655414 MGZ655413:MHA655414 LXD655413:LXE655414 LNH655413:LNI655414 LDL655413:LDM655414 KTP655413:KTQ655414 KJT655413:KJU655414 JZX655413:JZY655414 JQB655413:JQC655414 JGF655413:JGG655414 IWJ655413:IWK655414 IMN655413:IMO655414 ICR655413:ICS655414 HSV655413:HSW655414 HIZ655413:HJA655414 GZD655413:GZE655414 GPH655413:GPI655414 GFL655413:GFM655414 FVP655413:FVQ655414 FLT655413:FLU655414 FBX655413:FBY655414 ESB655413:ESC655414 EIF655413:EIG655414 DYJ655413:DYK655414 DON655413:DOO655414 DER655413:DES655414 CUV655413:CUW655414 CKZ655413:CLA655414 CBD655413:CBE655414 BRH655413:BRI655414 BHL655413:BHM655414 AXP655413:AXQ655414 ANT655413:ANU655414 ADX655413:ADY655414 UB655413:UC655414 KF655413:KG655414 AJ655413:AK655414 WWR589877:WWS589878 WMV589877:WMW589878 WCZ589877:WDA589878 VTD589877:VTE589878 VJH589877:VJI589878 UZL589877:UZM589878 UPP589877:UPQ589878 UFT589877:UFU589878 TVX589877:TVY589878 TMB589877:TMC589878 TCF589877:TCG589878 SSJ589877:SSK589878 SIN589877:SIO589878 RYR589877:RYS589878 ROV589877:ROW589878 REZ589877:RFA589878 QVD589877:QVE589878 QLH589877:QLI589878 QBL589877:QBM589878 PRP589877:PRQ589878 PHT589877:PHU589878 OXX589877:OXY589878 OOB589877:OOC589878 OEF589877:OEG589878 NUJ589877:NUK589878 NKN589877:NKO589878 NAR589877:NAS589878 MQV589877:MQW589878 MGZ589877:MHA589878 LXD589877:LXE589878 LNH589877:LNI589878 LDL589877:LDM589878 KTP589877:KTQ589878 KJT589877:KJU589878 JZX589877:JZY589878 JQB589877:JQC589878 JGF589877:JGG589878 IWJ589877:IWK589878 IMN589877:IMO589878 ICR589877:ICS589878 HSV589877:HSW589878 HIZ589877:HJA589878 GZD589877:GZE589878 GPH589877:GPI589878 GFL589877:GFM589878 FVP589877:FVQ589878 FLT589877:FLU589878 FBX589877:FBY589878 ESB589877:ESC589878 EIF589877:EIG589878 DYJ589877:DYK589878 DON589877:DOO589878 DER589877:DES589878 CUV589877:CUW589878 CKZ589877:CLA589878 CBD589877:CBE589878 BRH589877:BRI589878 BHL589877:BHM589878 AXP589877:AXQ589878 ANT589877:ANU589878 ADX589877:ADY589878 UB589877:UC589878 KF589877:KG589878 AJ589877:AK589878 WWR524341:WWS524342 WMV524341:WMW524342 WCZ524341:WDA524342 VTD524341:VTE524342 VJH524341:VJI524342 UZL524341:UZM524342 UPP524341:UPQ524342 UFT524341:UFU524342 TVX524341:TVY524342 TMB524341:TMC524342 TCF524341:TCG524342 SSJ524341:SSK524342 SIN524341:SIO524342 RYR524341:RYS524342 ROV524341:ROW524342 REZ524341:RFA524342 QVD524341:QVE524342 QLH524341:QLI524342 QBL524341:QBM524342 PRP524341:PRQ524342 PHT524341:PHU524342 OXX524341:OXY524342 OOB524341:OOC524342 OEF524341:OEG524342 NUJ524341:NUK524342 NKN524341:NKO524342 NAR524341:NAS524342 MQV524341:MQW524342 MGZ524341:MHA524342 LXD524341:LXE524342 LNH524341:LNI524342 LDL524341:LDM524342 KTP524341:KTQ524342 KJT524341:KJU524342 JZX524341:JZY524342 JQB524341:JQC524342 JGF524341:JGG524342 IWJ524341:IWK524342 IMN524341:IMO524342 ICR524341:ICS524342 HSV524341:HSW524342 HIZ524341:HJA524342 GZD524341:GZE524342 GPH524341:GPI524342 GFL524341:GFM524342 FVP524341:FVQ524342 FLT524341:FLU524342 FBX524341:FBY524342 ESB524341:ESC524342 EIF524341:EIG524342 DYJ524341:DYK524342 DON524341:DOO524342 DER524341:DES524342 CUV524341:CUW524342 CKZ524341:CLA524342 CBD524341:CBE524342 BRH524341:BRI524342 BHL524341:BHM524342 AXP524341:AXQ524342 ANT524341:ANU524342 ADX524341:ADY524342 UB524341:UC524342 KF524341:KG524342 AJ524341:AK524342 WWR458805:WWS458806 WMV458805:WMW458806 WCZ458805:WDA458806 VTD458805:VTE458806 VJH458805:VJI458806 UZL458805:UZM458806 UPP458805:UPQ458806 UFT458805:UFU458806 TVX458805:TVY458806 TMB458805:TMC458806 TCF458805:TCG458806 SSJ458805:SSK458806 SIN458805:SIO458806 RYR458805:RYS458806 ROV458805:ROW458806 REZ458805:RFA458806 QVD458805:QVE458806 QLH458805:QLI458806 QBL458805:QBM458806 PRP458805:PRQ458806 PHT458805:PHU458806 OXX458805:OXY458806 OOB458805:OOC458806 OEF458805:OEG458806 NUJ458805:NUK458806 NKN458805:NKO458806 NAR458805:NAS458806 MQV458805:MQW458806 MGZ458805:MHA458806 LXD458805:LXE458806 LNH458805:LNI458806 LDL458805:LDM458806 KTP458805:KTQ458806 KJT458805:KJU458806 JZX458805:JZY458806 JQB458805:JQC458806 JGF458805:JGG458806 IWJ458805:IWK458806 IMN458805:IMO458806 ICR458805:ICS458806 HSV458805:HSW458806 HIZ458805:HJA458806 GZD458805:GZE458806 GPH458805:GPI458806 GFL458805:GFM458806 FVP458805:FVQ458806 FLT458805:FLU458806 FBX458805:FBY458806 ESB458805:ESC458806 EIF458805:EIG458806 DYJ458805:DYK458806 DON458805:DOO458806 DER458805:DES458806 CUV458805:CUW458806 CKZ458805:CLA458806 CBD458805:CBE458806 BRH458805:BRI458806 BHL458805:BHM458806 AXP458805:AXQ458806 ANT458805:ANU458806 ADX458805:ADY458806 UB458805:UC458806 KF458805:KG458806 AJ458805:AK458806 WWR393269:WWS393270 WMV393269:WMW393270 WCZ393269:WDA393270 VTD393269:VTE393270 VJH393269:VJI393270 UZL393269:UZM393270 UPP393269:UPQ393270 UFT393269:UFU393270 TVX393269:TVY393270 TMB393269:TMC393270 TCF393269:TCG393270 SSJ393269:SSK393270 SIN393269:SIO393270 RYR393269:RYS393270 ROV393269:ROW393270 REZ393269:RFA393270 QVD393269:QVE393270 QLH393269:QLI393270 QBL393269:QBM393270 PRP393269:PRQ393270 PHT393269:PHU393270 OXX393269:OXY393270 OOB393269:OOC393270 OEF393269:OEG393270 NUJ393269:NUK393270 NKN393269:NKO393270 NAR393269:NAS393270 MQV393269:MQW393270 MGZ393269:MHA393270 LXD393269:LXE393270 LNH393269:LNI393270 LDL393269:LDM393270 KTP393269:KTQ393270 KJT393269:KJU393270 JZX393269:JZY393270 JQB393269:JQC393270 JGF393269:JGG393270 IWJ393269:IWK393270 IMN393269:IMO393270 ICR393269:ICS393270 HSV393269:HSW393270 HIZ393269:HJA393270 GZD393269:GZE393270 GPH393269:GPI393270 GFL393269:GFM393270 FVP393269:FVQ393270 FLT393269:FLU393270 FBX393269:FBY393270 ESB393269:ESC393270 EIF393269:EIG393270 DYJ393269:DYK393270 DON393269:DOO393270 DER393269:DES393270 CUV393269:CUW393270 CKZ393269:CLA393270 CBD393269:CBE393270 BRH393269:BRI393270 BHL393269:BHM393270 AXP393269:AXQ393270 ANT393269:ANU393270 ADX393269:ADY393270 UB393269:UC393270 KF393269:KG393270 AJ393269:AK393270 WWR327733:WWS327734 WMV327733:WMW327734 WCZ327733:WDA327734 VTD327733:VTE327734 VJH327733:VJI327734 UZL327733:UZM327734 UPP327733:UPQ327734 UFT327733:UFU327734 TVX327733:TVY327734 TMB327733:TMC327734 TCF327733:TCG327734 SSJ327733:SSK327734 SIN327733:SIO327734 RYR327733:RYS327734 ROV327733:ROW327734 REZ327733:RFA327734 QVD327733:QVE327734 QLH327733:QLI327734 QBL327733:QBM327734 PRP327733:PRQ327734 PHT327733:PHU327734 OXX327733:OXY327734 OOB327733:OOC327734 OEF327733:OEG327734 NUJ327733:NUK327734 NKN327733:NKO327734 NAR327733:NAS327734 MQV327733:MQW327734 MGZ327733:MHA327734 LXD327733:LXE327734 LNH327733:LNI327734 LDL327733:LDM327734 KTP327733:KTQ327734 KJT327733:KJU327734 JZX327733:JZY327734 JQB327733:JQC327734 JGF327733:JGG327734 IWJ327733:IWK327734 IMN327733:IMO327734 ICR327733:ICS327734 HSV327733:HSW327734 HIZ327733:HJA327734 GZD327733:GZE327734 GPH327733:GPI327734 GFL327733:GFM327734 FVP327733:FVQ327734 FLT327733:FLU327734 FBX327733:FBY327734 ESB327733:ESC327734 EIF327733:EIG327734 DYJ327733:DYK327734 DON327733:DOO327734 DER327733:DES327734 CUV327733:CUW327734 CKZ327733:CLA327734 CBD327733:CBE327734 BRH327733:BRI327734 BHL327733:BHM327734 AXP327733:AXQ327734 ANT327733:ANU327734 ADX327733:ADY327734 UB327733:UC327734 KF327733:KG327734 AJ327733:AK327734 WWR262197:WWS262198 WMV262197:WMW262198 WCZ262197:WDA262198 VTD262197:VTE262198 VJH262197:VJI262198 UZL262197:UZM262198 UPP262197:UPQ262198 UFT262197:UFU262198 TVX262197:TVY262198 TMB262197:TMC262198 TCF262197:TCG262198 SSJ262197:SSK262198 SIN262197:SIO262198 RYR262197:RYS262198 ROV262197:ROW262198 REZ262197:RFA262198 QVD262197:QVE262198 QLH262197:QLI262198 QBL262197:QBM262198 PRP262197:PRQ262198 PHT262197:PHU262198 OXX262197:OXY262198 OOB262197:OOC262198 OEF262197:OEG262198 NUJ262197:NUK262198 NKN262197:NKO262198 NAR262197:NAS262198 MQV262197:MQW262198 MGZ262197:MHA262198 LXD262197:LXE262198 LNH262197:LNI262198 LDL262197:LDM262198 KTP262197:KTQ262198 KJT262197:KJU262198 JZX262197:JZY262198 JQB262197:JQC262198 JGF262197:JGG262198 IWJ262197:IWK262198 IMN262197:IMO262198 ICR262197:ICS262198 HSV262197:HSW262198 HIZ262197:HJA262198 GZD262197:GZE262198 GPH262197:GPI262198 GFL262197:GFM262198 FVP262197:FVQ262198 FLT262197:FLU262198 FBX262197:FBY262198 ESB262197:ESC262198 EIF262197:EIG262198 DYJ262197:DYK262198 DON262197:DOO262198 DER262197:DES262198 CUV262197:CUW262198 CKZ262197:CLA262198 CBD262197:CBE262198 BRH262197:BRI262198 BHL262197:BHM262198 AXP262197:AXQ262198 ANT262197:ANU262198 ADX262197:ADY262198 UB262197:UC262198 KF262197:KG262198 AJ262197:AK262198 WWR196661:WWS196662 WMV196661:WMW196662 WCZ196661:WDA196662 VTD196661:VTE196662 VJH196661:VJI196662 UZL196661:UZM196662 UPP196661:UPQ196662 UFT196661:UFU196662 TVX196661:TVY196662 TMB196661:TMC196662 TCF196661:TCG196662 SSJ196661:SSK196662 SIN196661:SIO196662 RYR196661:RYS196662 ROV196661:ROW196662 REZ196661:RFA196662 QVD196661:QVE196662 QLH196661:QLI196662 QBL196661:QBM196662 PRP196661:PRQ196662 PHT196661:PHU196662 OXX196661:OXY196662 OOB196661:OOC196662 OEF196661:OEG196662 NUJ196661:NUK196662 NKN196661:NKO196662 NAR196661:NAS196662 MQV196661:MQW196662 MGZ196661:MHA196662 LXD196661:LXE196662 LNH196661:LNI196662 LDL196661:LDM196662 KTP196661:KTQ196662 KJT196661:KJU196662 JZX196661:JZY196662 JQB196661:JQC196662 JGF196661:JGG196662 IWJ196661:IWK196662 IMN196661:IMO196662 ICR196661:ICS196662 HSV196661:HSW196662 HIZ196661:HJA196662 GZD196661:GZE196662 GPH196661:GPI196662 GFL196661:GFM196662 FVP196661:FVQ196662 FLT196661:FLU196662 FBX196661:FBY196662 ESB196661:ESC196662 EIF196661:EIG196662 DYJ196661:DYK196662 DON196661:DOO196662 DER196661:DES196662 CUV196661:CUW196662 CKZ196661:CLA196662 CBD196661:CBE196662 BRH196661:BRI196662 BHL196661:BHM196662 AXP196661:AXQ196662 ANT196661:ANU196662 ADX196661:ADY196662 UB196661:UC196662 KF196661:KG196662 AJ196661:AK196662 WWR131125:WWS131126 WMV131125:WMW131126 WCZ131125:WDA131126 VTD131125:VTE131126 VJH131125:VJI131126 UZL131125:UZM131126 UPP131125:UPQ131126 UFT131125:UFU131126 TVX131125:TVY131126 TMB131125:TMC131126 TCF131125:TCG131126 SSJ131125:SSK131126 SIN131125:SIO131126 RYR131125:RYS131126 ROV131125:ROW131126 REZ131125:RFA131126 QVD131125:QVE131126 QLH131125:QLI131126 QBL131125:QBM131126 PRP131125:PRQ131126 PHT131125:PHU131126 OXX131125:OXY131126 OOB131125:OOC131126 OEF131125:OEG131126 NUJ131125:NUK131126 NKN131125:NKO131126 NAR131125:NAS131126 MQV131125:MQW131126 MGZ131125:MHA131126 LXD131125:LXE131126 LNH131125:LNI131126 LDL131125:LDM131126 KTP131125:KTQ131126 KJT131125:KJU131126 JZX131125:JZY131126 JQB131125:JQC131126 JGF131125:JGG131126 IWJ131125:IWK131126 IMN131125:IMO131126 ICR131125:ICS131126 HSV131125:HSW131126 HIZ131125:HJA131126 GZD131125:GZE131126 GPH131125:GPI131126 GFL131125:GFM131126 FVP131125:FVQ131126 FLT131125:FLU131126 FBX131125:FBY131126 ESB131125:ESC131126 EIF131125:EIG131126 DYJ131125:DYK131126 DON131125:DOO131126 DER131125:DES131126 CUV131125:CUW131126 CKZ131125:CLA131126 CBD131125:CBE131126 BRH131125:BRI131126 BHL131125:BHM131126 AXP131125:AXQ131126 ANT131125:ANU131126 ADX131125:ADY131126 UB131125:UC131126 KF131125:KG131126 AJ131125:AK131126 WWR65589:WWS65590 WMV65589:WMW65590 WCZ65589:WDA65590 VTD65589:VTE65590 VJH65589:VJI65590 UZL65589:UZM65590 UPP65589:UPQ65590 UFT65589:UFU65590 TVX65589:TVY65590 TMB65589:TMC65590 TCF65589:TCG65590 SSJ65589:SSK65590 SIN65589:SIO65590 RYR65589:RYS65590 ROV65589:ROW65590 REZ65589:RFA65590 QVD65589:QVE65590 QLH65589:QLI65590 QBL65589:QBM65590 PRP65589:PRQ65590 PHT65589:PHU65590 OXX65589:OXY65590 OOB65589:OOC65590 OEF65589:OEG65590 NUJ65589:NUK65590 NKN65589:NKO65590 NAR65589:NAS65590 MQV65589:MQW65590 MGZ65589:MHA65590 LXD65589:LXE65590 LNH65589:LNI65590 LDL65589:LDM65590 KTP65589:KTQ65590 KJT65589:KJU65590 JZX65589:JZY65590 JQB65589:JQC65590 JGF65589:JGG65590 IWJ65589:IWK65590 IMN65589:IMO65590 ICR65589:ICS65590 HSV65589:HSW65590 HIZ65589:HJA65590 GZD65589:GZE65590 GPH65589:GPI65590 GFL65589:GFM65590 FVP65589:FVQ65590 FLT65589:FLU65590 FBX65589:FBY65590 ESB65589:ESC65590 EIF65589:EIG65590 DYJ65589:DYK65590 DON65589:DOO65590 DER65589:DES65590 CUV65589:CUW65590 CKZ65589:CLA65590 CBD65589:CBE65590 BRH65589:BRI65590 BHL65589:BHM65590 AXP65589:AXQ65590 ANT65589:ANU65590 ADX65589:ADY65590 UB65589:UC65590 KF65589:KG65590 AJ65589:AK65590 WVL983069:WVM983070 WLP983069:WLQ983070 WBT983069:WBU983070 VRX983069:VRY983070 VIB983069:VIC983070 UYF983069:UYG983070 UOJ983069:UOK983070 UEN983069:UEO983070 TUR983069:TUS983070 TKV983069:TKW983070 TAZ983069:TBA983070 SRD983069:SRE983070 SHH983069:SHI983070 RXL983069:RXM983070 RNP983069:RNQ983070 RDT983069:RDU983070 QTX983069:QTY983070 QKB983069:QKC983070 QAF983069:QAG983070 PQJ983069:PQK983070 PGN983069:PGO983070 OWR983069:OWS983070 OMV983069:OMW983070 OCZ983069:ODA983070 NTD983069:NTE983070 NJH983069:NJI983070 MZL983069:MZM983070 MPP983069:MPQ983070 MFT983069:MFU983070 LVX983069:LVY983070 LMB983069:LMC983070 LCF983069:LCG983070 KSJ983069:KSK983070 KIN983069:KIO983070 JYR983069:JYS983070 JOV983069:JOW983070 JEZ983069:JFA983070 IVD983069:IVE983070 ILH983069:ILI983070 IBL983069:IBM983070 HRP983069:HRQ983070 HHT983069:HHU983070 GXX983069:GXY983070 GOB983069:GOC983070 GEF983069:GEG983070 FUJ983069:FUK983070 FKN983069:FKO983070 FAR983069:FAS983070 EQV983069:EQW983070 EGZ983069:EHA983070 DXD983069:DXE983070 DNH983069:DNI983070 DDL983069:DDM983070 CTP983069:CTQ983070 CJT983069:CJU983070 BZX983069:BZY983070 BQB983069:BQC983070 BGF983069:BGG983070 AWJ983069:AWK983070 AMN983069:AMO983070 ACR983069:ACS983070 SV983069:SW983070 IZ983069:JA983070 D983069:E983070 WVL917533:WVM917534 WLP917533:WLQ917534 WBT917533:WBU917534 VRX917533:VRY917534 VIB917533:VIC917534 UYF917533:UYG917534 UOJ917533:UOK917534 UEN917533:UEO917534 TUR917533:TUS917534 TKV917533:TKW917534 TAZ917533:TBA917534 SRD917533:SRE917534 SHH917533:SHI917534 RXL917533:RXM917534 RNP917533:RNQ917534 RDT917533:RDU917534 QTX917533:QTY917534 QKB917533:QKC917534 QAF917533:QAG917534 PQJ917533:PQK917534 PGN917533:PGO917534 OWR917533:OWS917534 OMV917533:OMW917534 OCZ917533:ODA917534 NTD917533:NTE917534 NJH917533:NJI917534 MZL917533:MZM917534 MPP917533:MPQ917534 MFT917533:MFU917534 LVX917533:LVY917534 LMB917533:LMC917534 LCF917533:LCG917534 KSJ917533:KSK917534 KIN917533:KIO917534 JYR917533:JYS917534 JOV917533:JOW917534 JEZ917533:JFA917534 IVD917533:IVE917534 ILH917533:ILI917534 IBL917533:IBM917534 HRP917533:HRQ917534 HHT917533:HHU917534 GXX917533:GXY917534 GOB917533:GOC917534 GEF917533:GEG917534 FUJ917533:FUK917534 FKN917533:FKO917534 FAR917533:FAS917534 EQV917533:EQW917534 EGZ917533:EHA917534 DXD917533:DXE917534 DNH917533:DNI917534 DDL917533:DDM917534 CTP917533:CTQ917534 CJT917533:CJU917534 BZX917533:BZY917534 BQB917533:BQC917534 BGF917533:BGG917534 AWJ917533:AWK917534 AMN917533:AMO917534 ACR917533:ACS917534 SV917533:SW917534 IZ917533:JA917534 D917533:E917534 WVL851997:WVM851998 WLP851997:WLQ851998 WBT851997:WBU851998 VRX851997:VRY851998 VIB851997:VIC851998 UYF851997:UYG851998 UOJ851997:UOK851998 UEN851997:UEO851998 TUR851997:TUS851998 TKV851997:TKW851998 TAZ851997:TBA851998 SRD851997:SRE851998 SHH851997:SHI851998 RXL851997:RXM851998 RNP851997:RNQ851998 RDT851997:RDU851998 QTX851997:QTY851998 QKB851997:QKC851998 QAF851997:QAG851998 PQJ851997:PQK851998 PGN851997:PGO851998 OWR851997:OWS851998 OMV851997:OMW851998 OCZ851997:ODA851998 NTD851997:NTE851998 NJH851997:NJI851998 MZL851997:MZM851998 MPP851997:MPQ851998 MFT851997:MFU851998 LVX851997:LVY851998 LMB851997:LMC851998 LCF851997:LCG851998 KSJ851997:KSK851998 KIN851997:KIO851998 JYR851997:JYS851998 JOV851997:JOW851998 JEZ851997:JFA851998 IVD851997:IVE851998 ILH851997:ILI851998 IBL851997:IBM851998 HRP851997:HRQ851998 HHT851997:HHU851998 GXX851997:GXY851998 GOB851997:GOC851998 GEF851997:GEG851998 FUJ851997:FUK851998 FKN851997:FKO851998 FAR851997:FAS851998 EQV851997:EQW851998 EGZ851997:EHA851998 DXD851997:DXE851998 DNH851997:DNI851998 DDL851997:DDM851998 CTP851997:CTQ851998 CJT851997:CJU851998 BZX851997:BZY851998 BQB851997:BQC851998 BGF851997:BGG851998 AWJ851997:AWK851998 AMN851997:AMO851998 ACR851997:ACS851998 SV851997:SW851998 IZ851997:JA851998 D851997:E851998 WVL786461:WVM786462 WLP786461:WLQ786462 WBT786461:WBU786462 VRX786461:VRY786462 VIB786461:VIC786462 UYF786461:UYG786462 UOJ786461:UOK786462 UEN786461:UEO786462 TUR786461:TUS786462 TKV786461:TKW786462 TAZ786461:TBA786462 SRD786461:SRE786462 SHH786461:SHI786462 RXL786461:RXM786462 RNP786461:RNQ786462 RDT786461:RDU786462 QTX786461:QTY786462 QKB786461:QKC786462 QAF786461:QAG786462 PQJ786461:PQK786462 PGN786461:PGO786462 OWR786461:OWS786462 OMV786461:OMW786462 OCZ786461:ODA786462 NTD786461:NTE786462 NJH786461:NJI786462 MZL786461:MZM786462 MPP786461:MPQ786462 MFT786461:MFU786462 LVX786461:LVY786462 LMB786461:LMC786462 LCF786461:LCG786462 KSJ786461:KSK786462 KIN786461:KIO786462 JYR786461:JYS786462 JOV786461:JOW786462 JEZ786461:JFA786462 IVD786461:IVE786462 ILH786461:ILI786462 IBL786461:IBM786462 HRP786461:HRQ786462 HHT786461:HHU786462 GXX786461:GXY786462 GOB786461:GOC786462 GEF786461:GEG786462 FUJ786461:FUK786462 FKN786461:FKO786462 FAR786461:FAS786462 EQV786461:EQW786462 EGZ786461:EHA786462 DXD786461:DXE786462 DNH786461:DNI786462 DDL786461:DDM786462 CTP786461:CTQ786462 CJT786461:CJU786462 BZX786461:BZY786462 BQB786461:BQC786462 BGF786461:BGG786462 AWJ786461:AWK786462 AMN786461:AMO786462 ACR786461:ACS786462 SV786461:SW786462 IZ786461:JA786462 D786461:E786462 WVL720925:WVM720926 WLP720925:WLQ720926 WBT720925:WBU720926 VRX720925:VRY720926 VIB720925:VIC720926 UYF720925:UYG720926 UOJ720925:UOK720926 UEN720925:UEO720926 TUR720925:TUS720926 TKV720925:TKW720926 TAZ720925:TBA720926 SRD720925:SRE720926 SHH720925:SHI720926 RXL720925:RXM720926 RNP720925:RNQ720926 RDT720925:RDU720926 QTX720925:QTY720926 QKB720925:QKC720926 QAF720925:QAG720926 PQJ720925:PQK720926 PGN720925:PGO720926 OWR720925:OWS720926 OMV720925:OMW720926 OCZ720925:ODA720926 NTD720925:NTE720926 NJH720925:NJI720926 MZL720925:MZM720926 MPP720925:MPQ720926 MFT720925:MFU720926 LVX720925:LVY720926 LMB720925:LMC720926 LCF720925:LCG720926 KSJ720925:KSK720926 KIN720925:KIO720926 JYR720925:JYS720926 JOV720925:JOW720926 JEZ720925:JFA720926 IVD720925:IVE720926 ILH720925:ILI720926 IBL720925:IBM720926 HRP720925:HRQ720926 HHT720925:HHU720926 GXX720925:GXY720926 GOB720925:GOC720926 GEF720925:GEG720926 FUJ720925:FUK720926 FKN720925:FKO720926 FAR720925:FAS720926 EQV720925:EQW720926 EGZ720925:EHA720926 DXD720925:DXE720926 DNH720925:DNI720926 DDL720925:DDM720926 CTP720925:CTQ720926 CJT720925:CJU720926 BZX720925:BZY720926 BQB720925:BQC720926 BGF720925:BGG720926 AWJ720925:AWK720926 AMN720925:AMO720926 ACR720925:ACS720926 SV720925:SW720926 IZ720925:JA720926 D720925:E720926 WVL655389:WVM655390 WLP655389:WLQ655390 WBT655389:WBU655390 VRX655389:VRY655390 VIB655389:VIC655390 UYF655389:UYG655390 UOJ655389:UOK655390 UEN655389:UEO655390 TUR655389:TUS655390 TKV655389:TKW655390 TAZ655389:TBA655390 SRD655389:SRE655390 SHH655389:SHI655390 RXL655389:RXM655390 RNP655389:RNQ655390 RDT655389:RDU655390 QTX655389:QTY655390 QKB655389:QKC655390 QAF655389:QAG655390 PQJ655389:PQK655390 PGN655389:PGO655390 OWR655389:OWS655390 OMV655389:OMW655390 OCZ655389:ODA655390 NTD655389:NTE655390 NJH655389:NJI655390 MZL655389:MZM655390 MPP655389:MPQ655390 MFT655389:MFU655390 LVX655389:LVY655390 LMB655389:LMC655390 LCF655389:LCG655390 KSJ655389:KSK655390 KIN655389:KIO655390 JYR655389:JYS655390 JOV655389:JOW655390 JEZ655389:JFA655390 IVD655389:IVE655390 ILH655389:ILI655390 IBL655389:IBM655390 HRP655389:HRQ655390 HHT655389:HHU655390 GXX655389:GXY655390 GOB655389:GOC655390 GEF655389:GEG655390 FUJ655389:FUK655390 FKN655389:FKO655390 FAR655389:FAS655390 EQV655389:EQW655390 EGZ655389:EHA655390 DXD655389:DXE655390 DNH655389:DNI655390 DDL655389:DDM655390 CTP655389:CTQ655390 CJT655389:CJU655390 BZX655389:BZY655390 BQB655389:BQC655390 BGF655389:BGG655390 AWJ655389:AWK655390 AMN655389:AMO655390 ACR655389:ACS655390 SV655389:SW655390 IZ655389:JA655390 D655389:E655390 WVL589853:WVM589854 WLP589853:WLQ589854 WBT589853:WBU589854 VRX589853:VRY589854 VIB589853:VIC589854 UYF589853:UYG589854 UOJ589853:UOK589854 UEN589853:UEO589854 TUR589853:TUS589854 TKV589853:TKW589854 TAZ589853:TBA589854 SRD589853:SRE589854 SHH589853:SHI589854 RXL589853:RXM589854 RNP589853:RNQ589854 RDT589853:RDU589854 QTX589853:QTY589854 QKB589853:QKC589854 QAF589853:QAG589854 PQJ589853:PQK589854 PGN589853:PGO589854 OWR589853:OWS589854 OMV589853:OMW589854 OCZ589853:ODA589854 NTD589853:NTE589854 NJH589853:NJI589854 MZL589853:MZM589854 MPP589853:MPQ589854 MFT589853:MFU589854 LVX589853:LVY589854 LMB589853:LMC589854 LCF589853:LCG589854 KSJ589853:KSK589854 KIN589853:KIO589854 JYR589853:JYS589854 JOV589853:JOW589854 JEZ589853:JFA589854 IVD589853:IVE589854 ILH589853:ILI589854 IBL589853:IBM589854 HRP589853:HRQ589854 HHT589853:HHU589854 GXX589853:GXY589854 GOB589853:GOC589854 GEF589853:GEG589854 FUJ589853:FUK589854 FKN589853:FKO589854 FAR589853:FAS589854 EQV589853:EQW589854 EGZ589853:EHA589854 DXD589853:DXE589854 DNH589853:DNI589854 DDL589853:DDM589854 CTP589853:CTQ589854 CJT589853:CJU589854 BZX589853:BZY589854 BQB589853:BQC589854 BGF589853:BGG589854 AWJ589853:AWK589854 AMN589853:AMO589854 ACR589853:ACS589854 SV589853:SW589854 IZ589853:JA589854 D589853:E589854 WVL524317:WVM524318 WLP524317:WLQ524318 WBT524317:WBU524318 VRX524317:VRY524318 VIB524317:VIC524318 UYF524317:UYG524318 UOJ524317:UOK524318 UEN524317:UEO524318 TUR524317:TUS524318 TKV524317:TKW524318 TAZ524317:TBA524318 SRD524317:SRE524318 SHH524317:SHI524318 RXL524317:RXM524318 RNP524317:RNQ524318 RDT524317:RDU524318 QTX524317:QTY524318 QKB524317:QKC524318 QAF524317:QAG524318 PQJ524317:PQK524318 PGN524317:PGO524318 OWR524317:OWS524318 OMV524317:OMW524318 OCZ524317:ODA524318 NTD524317:NTE524318 NJH524317:NJI524318 MZL524317:MZM524318 MPP524317:MPQ524318 MFT524317:MFU524318 LVX524317:LVY524318 LMB524317:LMC524318 LCF524317:LCG524318 KSJ524317:KSK524318 KIN524317:KIO524318 JYR524317:JYS524318 JOV524317:JOW524318 JEZ524317:JFA524318 IVD524317:IVE524318 ILH524317:ILI524318 IBL524317:IBM524318 HRP524317:HRQ524318 HHT524317:HHU524318 GXX524317:GXY524318 GOB524317:GOC524318 GEF524317:GEG524318 FUJ524317:FUK524318 FKN524317:FKO524318 FAR524317:FAS524318 EQV524317:EQW524318 EGZ524317:EHA524318 DXD524317:DXE524318 DNH524317:DNI524318 DDL524317:DDM524318 CTP524317:CTQ524318 CJT524317:CJU524318 BZX524317:BZY524318 BQB524317:BQC524318 BGF524317:BGG524318 AWJ524317:AWK524318 AMN524317:AMO524318 ACR524317:ACS524318 SV524317:SW524318 IZ524317:JA524318 D524317:E524318 WVL458781:WVM458782 WLP458781:WLQ458782 WBT458781:WBU458782 VRX458781:VRY458782 VIB458781:VIC458782 UYF458781:UYG458782 UOJ458781:UOK458782 UEN458781:UEO458782 TUR458781:TUS458782 TKV458781:TKW458782 TAZ458781:TBA458782 SRD458781:SRE458782 SHH458781:SHI458782 RXL458781:RXM458782 RNP458781:RNQ458782 RDT458781:RDU458782 QTX458781:QTY458782 QKB458781:QKC458782 QAF458781:QAG458782 PQJ458781:PQK458782 PGN458781:PGO458782 OWR458781:OWS458782 OMV458781:OMW458782 OCZ458781:ODA458782 NTD458781:NTE458782 NJH458781:NJI458782 MZL458781:MZM458782 MPP458781:MPQ458782 MFT458781:MFU458782 LVX458781:LVY458782 LMB458781:LMC458782 LCF458781:LCG458782 KSJ458781:KSK458782 KIN458781:KIO458782 JYR458781:JYS458782 JOV458781:JOW458782 JEZ458781:JFA458782 IVD458781:IVE458782 ILH458781:ILI458782 IBL458781:IBM458782 HRP458781:HRQ458782 HHT458781:HHU458782 GXX458781:GXY458782 GOB458781:GOC458782 GEF458781:GEG458782 FUJ458781:FUK458782 FKN458781:FKO458782 FAR458781:FAS458782 EQV458781:EQW458782 EGZ458781:EHA458782 DXD458781:DXE458782 DNH458781:DNI458782 DDL458781:DDM458782 CTP458781:CTQ458782 CJT458781:CJU458782 BZX458781:BZY458782 BQB458781:BQC458782 BGF458781:BGG458782 AWJ458781:AWK458782 AMN458781:AMO458782 ACR458781:ACS458782 SV458781:SW458782 IZ458781:JA458782 D458781:E458782 WVL393245:WVM393246 WLP393245:WLQ393246 WBT393245:WBU393246 VRX393245:VRY393246 VIB393245:VIC393246 UYF393245:UYG393246 UOJ393245:UOK393246 UEN393245:UEO393246 TUR393245:TUS393246 TKV393245:TKW393246 TAZ393245:TBA393246 SRD393245:SRE393246 SHH393245:SHI393246 RXL393245:RXM393246 RNP393245:RNQ393246 RDT393245:RDU393246 QTX393245:QTY393246 QKB393245:QKC393246 QAF393245:QAG393246 PQJ393245:PQK393246 PGN393245:PGO393246 OWR393245:OWS393246 OMV393245:OMW393246 OCZ393245:ODA393246 NTD393245:NTE393246 NJH393245:NJI393246 MZL393245:MZM393246 MPP393245:MPQ393246 MFT393245:MFU393246 LVX393245:LVY393246 LMB393245:LMC393246 LCF393245:LCG393246 KSJ393245:KSK393246 KIN393245:KIO393246 JYR393245:JYS393246 JOV393245:JOW393246 JEZ393245:JFA393246 IVD393245:IVE393246 ILH393245:ILI393246 IBL393245:IBM393246 HRP393245:HRQ393246 HHT393245:HHU393246 GXX393245:GXY393246 GOB393245:GOC393246 GEF393245:GEG393246 FUJ393245:FUK393246 FKN393245:FKO393246 FAR393245:FAS393246 EQV393245:EQW393246 EGZ393245:EHA393246 DXD393245:DXE393246 DNH393245:DNI393246 DDL393245:DDM393246 CTP393245:CTQ393246 CJT393245:CJU393246 BZX393245:BZY393246 BQB393245:BQC393246 BGF393245:BGG393246 AWJ393245:AWK393246 AMN393245:AMO393246 ACR393245:ACS393246 SV393245:SW393246 IZ393245:JA393246 D393245:E393246 WVL327709:WVM327710 WLP327709:WLQ327710 WBT327709:WBU327710 VRX327709:VRY327710 VIB327709:VIC327710 UYF327709:UYG327710 UOJ327709:UOK327710 UEN327709:UEO327710 TUR327709:TUS327710 TKV327709:TKW327710 TAZ327709:TBA327710 SRD327709:SRE327710 SHH327709:SHI327710 RXL327709:RXM327710 RNP327709:RNQ327710 RDT327709:RDU327710 QTX327709:QTY327710 QKB327709:QKC327710 QAF327709:QAG327710 PQJ327709:PQK327710 PGN327709:PGO327710 OWR327709:OWS327710 OMV327709:OMW327710 OCZ327709:ODA327710 NTD327709:NTE327710 NJH327709:NJI327710 MZL327709:MZM327710 MPP327709:MPQ327710 MFT327709:MFU327710 LVX327709:LVY327710 LMB327709:LMC327710 LCF327709:LCG327710 KSJ327709:KSK327710 KIN327709:KIO327710 JYR327709:JYS327710 JOV327709:JOW327710 JEZ327709:JFA327710 IVD327709:IVE327710 ILH327709:ILI327710 IBL327709:IBM327710 HRP327709:HRQ327710 HHT327709:HHU327710 GXX327709:GXY327710 GOB327709:GOC327710 GEF327709:GEG327710 FUJ327709:FUK327710 FKN327709:FKO327710 FAR327709:FAS327710 EQV327709:EQW327710 EGZ327709:EHA327710 DXD327709:DXE327710 DNH327709:DNI327710 DDL327709:DDM327710 CTP327709:CTQ327710 CJT327709:CJU327710 BZX327709:BZY327710 BQB327709:BQC327710 BGF327709:BGG327710 AWJ327709:AWK327710 AMN327709:AMO327710 ACR327709:ACS327710 SV327709:SW327710 IZ327709:JA327710 D327709:E327710 WVL262173:WVM262174 WLP262173:WLQ262174 WBT262173:WBU262174 VRX262173:VRY262174 VIB262173:VIC262174 UYF262173:UYG262174 UOJ262173:UOK262174 UEN262173:UEO262174 TUR262173:TUS262174 TKV262173:TKW262174 TAZ262173:TBA262174 SRD262173:SRE262174 SHH262173:SHI262174 RXL262173:RXM262174 RNP262173:RNQ262174 RDT262173:RDU262174 QTX262173:QTY262174 QKB262173:QKC262174 QAF262173:QAG262174 PQJ262173:PQK262174 PGN262173:PGO262174 OWR262173:OWS262174 OMV262173:OMW262174 OCZ262173:ODA262174 NTD262173:NTE262174 NJH262173:NJI262174 MZL262173:MZM262174 MPP262173:MPQ262174 MFT262173:MFU262174 LVX262173:LVY262174 LMB262173:LMC262174 LCF262173:LCG262174 KSJ262173:KSK262174 KIN262173:KIO262174 JYR262173:JYS262174 JOV262173:JOW262174 JEZ262173:JFA262174 IVD262173:IVE262174 ILH262173:ILI262174 IBL262173:IBM262174 HRP262173:HRQ262174 HHT262173:HHU262174 GXX262173:GXY262174 GOB262173:GOC262174 GEF262173:GEG262174 FUJ262173:FUK262174 FKN262173:FKO262174 FAR262173:FAS262174 EQV262173:EQW262174 EGZ262173:EHA262174 DXD262173:DXE262174 DNH262173:DNI262174 DDL262173:DDM262174 CTP262173:CTQ262174 CJT262173:CJU262174 BZX262173:BZY262174 BQB262173:BQC262174 BGF262173:BGG262174 AWJ262173:AWK262174 AMN262173:AMO262174 ACR262173:ACS262174 SV262173:SW262174 IZ262173:JA262174 D262173:E262174 WVL196637:WVM196638 WLP196637:WLQ196638 WBT196637:WBU196638 VRX196637:VRY196638 VIB196637:VIC196638 UYF196637:UYG196638 UOJ196637:UOK196638 UEN196637:UEO196638 TUR196637:TUS196638 TKV196637:TKW196638 TAZ196637:TBA196638 SRD196637:SRE196638 SHH196637:SHI196638 RXL196637:RXM196638 RNP196637:RNQ196638 RDT196637:RDU196638 QTX196637:QTY196638 QKB196637:QKC196638 QAF196637:QAG196638 PQJ196637:PQK196638 PGN196637:PGO196638 OWR196637:OWS196638 OMV196637:OMW196638 OCZ196637:ODA196638 NTD196637:NTE196638 NJH196637:NJI196638 MZL196637:MZM196638 MPP196637:MPQ196638 MFT196637:MFU196638 LVX196637:LVY196638 LMB196637:LMC196638 LCF196637:LCG196638 KSJ196637:KSK196638 KIN196637:KIO196638 JYR196637:JYS196638 JOV196637:JOW196638 JEZ196637:JFA196638 IVD196637:IVE196638 ILH196637:ILI196638 IBL196637:IBM196638 HRP196637:HRQ196638 HHT196637:HHU196638 GXX196637:GXY196638 GOB196637:GOC196638 GEF196637:GEG196638 FUJ196637:FUK196638 FKN196637:FKO196638 FAR196637:FAS196638 EQV196637:EQW196638 EGZ196637:EHA196638 DXD196637:DXE196638 DNH196637:DNI196638 DDL196637:DDM196638 CTP196637:CTQ196638 CJT196637:CJU196638 BZX196637:BZY196638 BQB196637:BQC196638 BGF196637:BGG196638 AWJ196637:AWK196638 AMN196637:AMO196638 ACR196637:ACS196638 SV196637:SW196638 IZ196637:JA196638 D196637:E196638 WVL131101:WVM131102 WLP131101:WLQ131102 WBT131101:WBU131102 VRX131101:VRY131102 VIB131101:VIC131102 UYF131101:UYG131102 UOJ131101:UOK131102 UEN131101:UEO131102 TUR131101:TUS131102 TKV131101:TKW131102 TAZ131101:TBA131102 SRD131101:SRE131102 SHH131101:SHI131102 RXL131101:RXM131102 RNP131101:RNQ131102 RDT131101:RDU131102 QTX131101:QTY131102 QKB131101:QKC131102 QAF131101:QAG131102 PQJ131101:PQK131102 PGN131101:PGO131102 OWR131101:OWS131102 OMV131101:OMW131102 OCZ131101:ODA131102 NTD131101:NTE131102 NJH131101:NJI131102 MZL131101:MZM131102 MPP131101:MPQ131102 MFT131101:MFU131102 LVX131101:LVY131102 LMB131101:LMC131102 LCF131101:LCG131102 KSJ131101:KSK131102 KIN131101:KIO131102 JYR131101:JYS131102 JOV131101:JOW131102 JEZ131101:JFA131102 IVD131101:IVE131102 ILH131101:ILI131102 IBL131101:IBM131102 HRP131101:HRQ131102 HHT131101:HHU131102 GXX131101:GXY131102 GOB131101:GOC131102 GEF131101:GEG131102 FUJ131101:FUK131102 FKN131101:FKO131102 FAR131101:FAS131102 EQV131101:EQW131102 EGZ131101:EHA131102 DXD131101:DXE131102 DNH131101:DNI131102 DDL131101:DDM131102 CTP131101:CTQ131102 CJT131101:CJU131102 BZX131101:BZY131102 BQB131101:BQC131102 BGF131101:BGG131102 AWJ131101:AWK131102 AMN131101:AMO131102 ACR131101:ACS131102 SV131101:SW131102 IZ131101:JA131102 D131101:E131102 WVL65565:WVM65566 WLP65565:WLQ65566 WBT65565:WBU65566 VRX65565:VRY65566 VIB65565:VIC65566 UYF65565:UYG65566 UOJ65565:UOK65566 UEN65565:UEO65566 TUR65565:TUS65566 TKV65565:TKW65566 TAZ65565:TBA65566 SRD65565:SRE65566 SHH65565:SHI65566 RXL65565:RXM65566 RNP65565:RNQ65566 RDT65565:RDU65566 QTX65565:QTY65566 QKB65565:QKC65566 QAF65565:QAG65566 PQJ65565:PQK65566 PGN65565:PGO65566 OWR65565:OWS65566 OMV65565:OMW65566 OCZ65565:ODA65566 NTD65565:NTE65566 NJH65565:NJI65566 MZL65565:MZM65566 MPP65565:MPQ65566 MFT65565:MFU65566 LVX65565:LVY65566 LMB65565:LMC65566 LCF65565:LCG65566 KSJ65565:KSK65566 KIN65565:KIO65566 JYR65565:JYS65566 JOV65565:JOW65566 JEZ65565:JFA65566 IVD65565:IVE65566 ILH65565:ILI65566 IBL65565:IBM65566 HRP65565:HRQ65566 HHT65565:HHU65566 GXX65565:GXY65566 GOB65565:GOC65566 GEF65565:GEG65566 FUJ65565:FUK65566 FKN65565:FKO65566 FAR65565:FAS65566 EQV65565:EQW65566 EGZ65565:EHA65566 DXD65565:DXE65566 DNH65565:DNI65566 DDL65565:DDM65566 CTP65565:CTQ65566 CJT65565:CJU65566 BZX65565:BZY65566 BQB65565:BQC65566 BGF65565:BGG65566 AWJ65565:AWK65566 AMN65565:AMO65566 ACR65565:ACS65566 SV65565:SW65566 IZ65565:JA65566 D65565:E65566 WVL983072:WVM983073 WLP983072:WLQ983073 WBT983072:WBU983073 VRX983072:VRY983073 VIB983072:VIC983073 UYF983072:UYG983073 UOJ983072:UOK983073 UEN983072:UEO983073 TUR983072:TUS983073 TKV983072:TKW983073 TAZ983072:TBA983073 SRD983072:SRE983073 SHH983072:SHI983073 RXL983072:RXM983073 RNP983072:RNQ983073 RDT983072:RDU983073 QTX983072:QTY983073 QKB983072:QKC983073 QAF983072:QAG983073 PQJ983072:PQK983073 PGN983072:PGO983073 OWR983072:OWS983073 OMV983072:OMW983073 OCZ983072:ODA983073 NTD983072:NTE983073 NJH983072:NJI983073 MZL983072:MZM983073 MPP983072:MPQ983073 MFT983072:MFU983073 LVX983072:LVY983073 LMB983072:LMC983073 LCF983072:LCG983073 KSJ983072:KSK983073 KIN983072:KIO983073 JYR983072:JYS983073 JOV983072:JOW983073 JEZ983072:JFA983073 IVD983072:IVE983073 ILH983072:ILI983073 IBL983072:IBM983073 HRP983072:HRQ983073 HHT983072:HHU983073 GXX983072:GXY983073 GOB983072:GOC983073 GEF983072:GEG983073 FUJ983072:FUK983073 FKN983072:FKO983073 FAR983072:FAS983073 EQV983072:EQW983073 EGZ983072:EHA983073 DXD983072:DXE983073 DNH983072:DNI983073 DDL983072:DDM983073 CTP983072:CTQ983073 CJT983072:CJU983073 BZX983072:BZY983073 BQB983072:BQC983073 BGF983072:BGG983073 AWJ983072:AWK983073 AMN983072:AMO983073 ACR983072:ACS983073 SV983072:SW983073 IZ983072:JA983073 D983072:E983073 WVL917536:WVM917537 WLP917536:WLQ917537 WBT917536:WBU917537 VRX917536:VRY917537 VIB917536:VIC917537 UYF917536:UYG917537 UOJ917536:UOK917537 UEN917536:UEO917537 TUR917536:TUS917537 TKV917536:TKW917537 TAZ917536:TBA917537 SRD917536:SRE917537 SHH917536:SHI917537 RXL917536:RXM917537 RNP917536:RNQ917537 RDT917536:RDU917537 QTX917536:QTY917537 QKB917536:QKC917537 QAF917536:QAG917537 PQJ917536:PQK917537 PGN917536:PGO917537 OWR917536:OWS917537 OMV917536:OMW917537 OCZ917536:ODA917537 NTD917536:NTE917537 NJH917536:NJI917537 MZL917536:MZM917537 MPP917536:MPQ917537 MFT917536:MFU917537 LVX917536:LVY917537 LMB917536:LMC917537 LCF917536:LCG917537 KSJ917536:KSK917537 KIN917536:KIO917537 JYR917536:JYS917537 JOV917536:JOW917537 JEZ917536:JFA917537 IVD917536:IVE917537 ILH917536:ILI917537 IBL917536:IBM917537 HRP917536:HRQ917537 HHT917536:HHU917537 GXX917536:GXY917537 GOB917536:GOC917537 GEF917536:GEG917537 FUJ917536:FUK917537 FKN917536:FKO917537 FAR917536:FAS917537 EQV917536:EQW917537 EGZ917536:EHA917537 DXD917536:DXE917537 DNH917536:DNI917537 DDL917536:DDM917537 CTP917536:CTQ917537 CJT917536:CJU917537 BZX917536:BZY917537 BQB917536:BQC917537 BGF917536:BGG917537 AWJ917536:AWK917537 AMN917536:AMO917537 ACR917536:ACS917537 SV917536:SW917537 IZ917536:JA917537 D917536:E917537 WVL852000:WVM852001 WLP852000:WLQ852001 WBT852000:WBU852001 VRX852000:VRY852001 VIB852000:VIC852001 UYF852000:UYG852001 UOJ852000:UOK852001 UEN852000:UEO852001 TUR852000:TUS852001 TKV852000:TKW852001 TAZ852000:TBA852001 SRD852000:SRE852001 SHH852000:SHI852001 RXL852000:RXM852001 RNP852000:RNQ852001 RDT852000:RDU852001 QTX852000:QTY852001 QKB852000:QKC852001 QAF852000:QAG852001 PQJ852000:PQK852001 PGN852000:PGO852001 OWR852000:OWS852001 OMV852000:OMW852001 OCZ852000:ODA852001 NTD852000:NTE852001 NJH852000:NJI852001 MZL852000:MZM852001 MPP852000:MPQ852001 MFT852000:MFU852001 LVX852000:LVY852001 LMB852000:LMC852001 LCF852000:LCG852001 KSJ852000:KSK852001 KIN852000:KIO852001 JYR852000:JYS852001 JOV852000:JOW852001 JEZ852000:JFA852001 IVD852000:IVE852001 ILH852000:ILI852001 IBL852000:IBM852001 HRP852000:HRQ852001 HHT852000:HHU852001 GXX852000:GXY852001 GOB852000:GOC852001 GEF852000:GEG852001 FUJ852000:FUK852001 FKN852000:FKO852001 FAR852000:FAS852001 EQV852000:EQW852001 EGZ852000:EHA852001 DXD852000:DXE852001 DNH852000:DNI852001 DDL852000:DDM852001 CTP852000:CTQ852001 CJT852000:CJU852001 BZX852000:BZY852001 BQB852000:BQC852001 BGF852000:BGG852001 AWJ852000:AWK852001 AMN852000:AMO852001 ACR852000:ACS852001 SV852000:SW852001 IZ852000:JA852001 D852000:E852001 WVL786464:WVM786465 WLP786464:WLQ786465 WBT786464:WBU786465 VRX786464:VRY786465 VIB786464:VIC786465 UYF786464:UYG786465 UOJ786464:UOK786465 UEN786464:UEO786465 TUR786464:TUS786465 TKV786464:TKW786465 TAZ786464:TBA786465 SRD786464:SRE786465 SHH786464:SHI786465 RXL786464:RXM786465 RNP786464:RNQ786465 RDT786464:RDU786465 QTX786464:QTY786465 QKB786464:QKC786465 QAF786464:QAG786465 PQJ786464:PQK786465 PGN786464:PGO786465 OWR786464:OWS786465 OMV786464:OMW786465 OCZ786464:ODA786465 NTD786464:NTE786465 NJH786464:NJI786465 MZL786464:MZM786465 MPP786464:MPQ786465 MFT786464:MFU786465 LVX786464:LVY786465 LMB786464:LMC786465 LCF786464:LCG786465 KSJ786464:KSK786465 KIN786464:KIO786465 JYR786464:JYS786465 JOV786464:JOW786465 JEZ786464:JFA786465 IVD786464:IVE786465 ILH786464:ILI786465 IBL786464:IBM786465 HRP786464:HRQ786465 HHT786464:HHU786465 GXX786464:GXY786465 GOB786464:GOC786465 GEF786464:GEG786465 FUJ786464:FUK786465 FKN786464:FKO786465 FAR786464:FAS786465 EQV786464:EQW786465 EGZ786464:EHA786465 DXD786464:DXE786465 DNH786464:DNI786465 DDL786464:DDM786465 CTP786464:CTQ786465 CJT786464:CJU786465 BZX786464:BZY786465 BQB786464:BQC786465 BGF786464:BGG786465 AWJ786464:AWK786465 AMN786464:AMO786465 ACR786464:ACS786465 SV786464:SW786465 IZ786464:JA786465 D786464:E786465 WVL720928:WVM720929 WLP720928:WLQ720929 WBT720928:WBU720929 VRX720928:VRY720929 VIB720928:VIC720929 UYF720928:UYG720929 UOJ720928:UOK720929 UEN720928:UEO720929 TUR720928:TUS720929 TKV720928:TKW720929 TAZ720928:TBA720929 SRD720928:SRE720929 SHH720928:SHI720929 RXL720928:RXM720929 RNP720928:RNQ720929 RDT720928:RDU720929 QTX720928:QTY720929 QKB720928:QKC720929 QAF720928:QAG720929 PQJ720928:PQK720929 PGN720928:PGO720929 OWR720928:OWS720929 OMV720928:OMW720929 OCZ720928:ODA720929 NTD720928:NTE720929 NJH720928:NJI720929 MZL720928:MZM720929 MPP720928:MPQ720929 MFT720928:MFU720929 LVX720928:LVY720929 LMB720928:LMC720929 LCF720928:LCG720929 KSJ720928:KSK720929 KIN720928:KIO720929 JYR720928:JYS720929 JOV720928:JOW720929 JEZ720928:JFA720929 IVD720928:IVE720929 ILH720928:ILI720929 IBL720928:IBM720929 HRP720928:HRQ720929 HHT720928:HHU720929 GXX720928:GXY720929 GOB720928:GOC720929 GEF720928:GEG720929 FUJ720928:FUK720929 FKN720928:FKO720929 FAR720928:FAS720929 EQV720928:EQW720929 EGZ720928:EHA720929 DXD720928:DXE720929 DNH720928:DNI720929 DDL720928:DDM720929 CTP720928:CTQ720929 CJT720928:CJU720929 BZX720928:BZY720929 BQB720928:BQC720929 BGF720928:BGG720929 AWJ720928:AWK720929 AMN720928:AMO720929 ACR720928:ACS720929 SV720928:SW720929 IZ720928:JA720929 D720928:E720929 WVL655392:WVM655393 WLP655392:WLQ655393 WBT655392:WBU655393 VRX655392:VRY655393 VIB655392:VIC655393 UYF655392:UYG655393 UOJ655392:UOK655393 UEN655392:UEO655393 TUR655392:TUS655393 TKV655392:TKW655393 TAZ655392:TBA655393 SRD655392:SRE655393 SHH655392:SHI655393 RXL655392:RXM655393 RNP655392:RNQ655393 RDT655392:RDU655393 QTX655392:QTY655393 QKB655392:QKC655393 QAF655392:QAG655393 PQJ655392:PQK655393 PGN655392:PGO655393 OWR655392:OWS655393 OMV655392:OMW655393 OCZ655392:ODA655393 NTD655392:NTE655393 NJH655392:NJI655393 MZL655392:MZM655393 MPP655392:MPQ655393 MFT655392:MFU655393 LVX655392:LVY655393 LMB655392:LMC655393 LCF655392:LCG655393 KSJ655392:KSK655393 KIN655392:KIO655393 JYR655392:JYS655393 JOV655392:JOW655393 JEZ655392:JFA655393 IVD655392:IVE655393 ILH655392:ILI655393 IBL655392:IBM655393 HRP655392:HRQ655393 HHT655392:HHU655393 GXX655392:GXY655393 GOB655392:GOC655393 GEF655392:GEG655393 FUJ655392:FUK655393 FKN655392:FKO655393 FAR655392:FAS655393 EQV655392:EQW655393 EGZ655392:EHA655393 DXD655392:DXE655393 DNH655392:DNI655393 DDL655392:DDM655393 CTP655392:CTQ655393 CJT655392:CJU655393 BZX655392:BZY655393 BQB655392:BQC655393 BGF655392:BGG655393 AWJ655392:AWK655393 AMN655392:AMO655393 ACR655392:ACS655393 SV655392:SW655393 IZ655392:JA655393 D655392:E655393 WVL589856:WVM589857 WLP589856:WLQ589857 WBT589856:WBU589857 VRX589856:VRY589857 VIB589856:VIC589857 UYF589856:UYG589857 UOJ589856:UOK589857 UEN589856:UEO589857 TUR589856:TUS589857 TKV589856:TKW589857 TAZ589856:TBA589857 SRD589856:SRE589857 SHH589856:SHI589857 RXL589856:RXM589857 RNP589856:RNQ589857 RDT589856:RDU589857 QTX589856:QTY589857 QKB589856:QKC589857 QAF589856:QAG589857 PQJ589856:PQK589857 PGN589856:PGO589857 OWR589856:OWS589857 OMV589856:OMW589857 OCZ589856:ODA589857 NTD589856:NTE589857 NJH589856:NJI589857 MZL589856:MZM589857 MPP589856:MPQ589857 MFT589856:MFU589857 LVX589856:LVY589857 LMB589856:LMC589857 LCF589856:LCG589857 KSJ589856:KSK589857 KIN589856:KIO589857 JYR589856:JYS589857 JOV589856:JOW589857 JEZ589856:JFA589857 IVD589856:IVE589857 ILH589856:ILI589857 IBL589856:IBM589857 HRP589856:HRQ589857 HHT589856:HHU589857 GXX589856:GXY589857 GOB589856:GOC589857 GEF589856:GEG589857 FUJ589856:FUK589857 FKN589856:FKO589857 FAR589856:FAS589857 EQV589856:EQW589857 EGZ589856:EHA589857 DXD589856:DXE589857 DNH589856:DNI589857 DDL589856:DDM589857 CTP589856:CTQ589857 CJT589856:CJU589857 BZX589856:BZY589857 BQB589856:BQC589857 BGF589856:BGG589857 AWJ589856:AWK589857 AMN589856:AMO589857 ACR589856:ACS589857 SV589856:SW589857 IZ589856:JA589857 D589856:E589857 WVL524320:WVM524321 WLP524320:WLQ524321 WBT524320:WBU524321 VRX524320:VRY524321 VIB524320:VIC524321 UYF524320:UYG524321 UOJ524320:UOK524321 UEN524320:UEO524321 TUR524320:TUS524321 TKV524320:TKW524321 TAZ524320:TBA524321 SRD524320:SRE524321 SHH524320:SHI524321 RXL524320:RXM524321 RNP524320:RNQ524321 RDT524320:RDU524321 QTX524320:QTY524321 QKB524320:QKC524321 QAF524320:QAG524321 PQJ524320:PQK524321 PGN524320:PGO524321 OWR524320:OWS524321 OMV524320:OMW524321 OCZ524320:ODA524321 NTD524320:NTE524321 NJH524320:NJI524321 MZL524320:MZM524321 MPP524320:MPQ524321 MFT524320:MFU524321 LVX524320:LVY524321 LMB524320:LMC524321 LCF524320:LCG524321 KSJ524320:KSK524321 KIN524320:KIO524321 JYR524320:JYS524321 JOV524320:JOW524321 JEZ524320:JFA524321 IVD524320:IVE524321 ILH524320:ILI524321 IBL524320:IBM524321 HRP524320:HRQ524321 HHT524320:HHU524321 GXX524320:GXY524321 GOB524320:GOC524321 GEF524320:GEG524321 FUJ524320:FUK524321 FKN524320:FKO524321 FAR524320:FAS524321 EQV524320:EQW524321 EGZ524320:EHA524321 DXD524320:DXE524321 DNH524320:DNI524321 DDL524320:DDM524321 CTP524320:CTQ524321 CJT524320:CJU524321 BZX524320:BZY524321 BQB524320:BQC524321 BGF524320:BGG524321 AWJ524320:AWK524321 AMN524320:AMO524321 ACR524320:ACS524321 SV524320:SW524321 IZ524320:JA524321 D524320:E524321 WVL458784:WVM458785 WLP458784:WLQ458785 WBT458784:WBU458785 VRX458784:VRY458785 VIB458784:VIC458785 UYF458784:UYG458785 UOJ458784:UOK458785 UEN458784:UEO458785 TUR458784:TUS458785 TKV458784:TKW458785 TAZ458784:TBA458785 SRD458784:SRE458785 SHH458784:SHI458785 RXL458784:RXM458785 RNP458784:RNQ458785 RDT458784:RDU458785 QTX458784:QTY458785 QKB458784:QKC458785 QAF458784:QAG458785 PQJ458784:PQK458785 PGN458784:PGO458785 OWR458784:OWS458785 OMV458784:OMW458785 OCZ458784:ODA458785 NTD458784:NTE458785 NJH458784:NJI458785 MZL458784:MZM458785 MPP458784:MPQ458785 MFT458784:MFU458785 LVX458784:LVY458785 LMB458784:LMC458785 LCF458784:LCG458785 KSJ458784:KSK458785 KIN458784:KIO458785 JYR458784:JYS458785 JOV458784:JOW458785 JEZ458784:JFA458785 IVD458784:IVE458785 ILH458784:ILI458785 IBL458784:IBM458785 HRP458784:HRQ458785 HHT458784:HHU458785 GXX458784:GXY458785 GOB458784:GOC458785 GEF458784:GEG458785 FUJ458784:FUK458785 FKN458784:FKO458785 FAR458784:FAS458785 EQV458784:EQW458785 EGZ458784:EHA458785 DXD458784:DXE458785 DNH458784:DNI458785 DDL458784:DDM458785 CTP458784:CTQ458785 CJT458784:CJU458785 BZX458784:BZY458785 BQB458784:BQC458785 BGF458784:BGG458785 AWJ458784:AWK458785 AMN458784:AMO458785 ACR458784:ACS458785 SV458784:SW458785 IZ458784:JA458785 D458784:E458785 WVL393248:WVM393249 WLP393248:WLQ393249 WBT393248:WBU393249 VRX393248:VRY393249 VIB393248:VIC393249 UYF393248:UYG393249 UOJ393248:UOK393249 UEN393248:UEO393249 TUR393248:TUS393249 TKV393248:TKW393249 TAZ393248:TBA393249 SRD393248:SRE393249 SHH393248:SHI393249 RXL393248:RXM393249 RNP393248:RNQ393249 RDT393248:RDU393249 QTX393248:QTY393249 QKB393248:QKC393249 QAF393248:QAG393249 PQJ393248:PQK393249 PGN393248:PGO393249 OWR393248:OWS393249 OMV393248:OMW393249 OCZ393248:ODA393249 NTD393248:NTE393249 NJH393248:NJI393249 MZL393248:MZM393249 MPP393248:MPQ393249 MFT393248:MFU393249 LVX393248:LVY393249 LMB393248:LMC393249 LCF393248:LCG393249 KSJ393248:KSK393249 KIN393248:KIO393249 JYR393248:JYS393249 JOV393248:JOW393249 JEZ393248:JFA393249 IVD393248:IVE393249 ILH393248:ILI393249 IBL393248:IBM393249 HRP393248:HRQ393249 HHT393248:HHU393249 GXX393248:GXY393249 GOB393248:GOC393249 GEF393248:GEG393249 FUJ393248:FUK393249 FKN393248:FKO393249 FAR393248:FAS393249 EQV393248:EQW393249 EGZ393248:EHA393249 DXD393248:DXE393249 DNH393248:DNI393249 DDL393248:DDM393249 CTP393248:CTQ393249 CJT393248:CJU393249 BZX393248:BZY393249 BQB393248:BQC393249 BGF393248:BGG393249 AWJ393248:AWK393249 AMN393248:AMO393249 ACR393248:ACS393249 SV393248:SW393249 IZ393248:JA393249 D393248:E393249 WVL327712:WVM327713 WLP327712:WLQ327713 WBT327712:WBU327713 VRX327712:VRY327713 VIB327712:VIC327713 UYF327712:UYG327713 UOJ327712:UOK327713 UEN327712:UEO327713 TUR327712:TUS327713 TKV327712:TKW327713 TAZ327712:TBA327713 SRD327712:SRE327713 SHH327712:SHI327713 RXL327712:RXM327713 RNP327712:RNQ327713 RDT327712:RDU327713 QTX327712:QTY327713 QKB327712:QKC327713 QAF327712:QAG327713 PQJ327712:PQK327713 PGN327712:PGO327713 OWR327712:OWS327713 OMV327712:OMW327713 OCZ327712:ODA327713 NTD327712:NTE327713 NJH327712:NJI327713 MZL327712:MZM327713 MPP327712:MPQ327713 MFT327712:MFU327713 LVX327712:LVY327713 LMB327712:LMC327713 LCF327712:LCG327713 KSJ327712:KSK327713 KIN327712:KIO327713 JYR327712:JYS327713 JOV327712:JOW327713 JEZ327712:JFA327713 IVD327712:IVE327713 ILH327712:ILI327713 IBL327712:IBM327713 HRP327712:HRQ327713 HHT327712:HHU327713 GXX327712:GXY327713 GOB327712:GOC327713 GEF327712:GEG327713 FUJ327712:FUK327713 FKN327712:FKO327713 FAR327712:FAS327713 EQV327712:EQW327713 EGZ327712:EHA327713 DXD327712:DXE327713 DNH327712:DNI327713 DDL327712:DDM327713 CTP327712:CTQ327713 CJT327712:CJU327713 BZX327712:BZY327713 BQB327712:BQC327713 BGF327712:BGG327713 AWJ327712:AWK327713 AMN327712:AMO327713 ACR327712:ACS327713 SV327712:SW327713 IZ327712:JA327713 D327712:E327713 WVL262176:WVM262177 WLP262176:WLQ262177 WBT262176:WBU262177 VRX262176:VRY262177 VIB262176:VIC262177 UYF262176:UYG262177 UOJ262176:UOK262177 UEN262176:UEO262177 TUR262176:TUS262177 TKV262176:TKW262177 TAZ262176:TBA262177 SRD262176:SRE262177 SHH262176:SHI262177 RXL262176:RXM262177 RNP262176:RNQ262177 RDT262176:RDU262177 QTX262176:QTY262177 QKB262176:QKC262177 QAF262176:QAG262177 PQJ262176:PQK262177 PGN262176:PGO262177 OWR262176:OWS262177 OMV262176:OMW262177 OCZ262176:ODA262177 NTD262176:NTE262177 NJH262176:NJI262177 MZL262176:MZM262177 MPP262176:MPQ262177 MFT262176:MFU262177 LVX262176:LVY262177 LMB262176:LMC262177 LCF262176:LCG262177 KSJ262176:KSK262177 KIN262176:KIO262177 JYR262176:JYS262177 JOV262176:JOW262177 JEZ262176:JFA262177 IVD262176:IVE262177 ILH262176:ILI262177 IBL262176:IBM262177 HRP262176:HRQ262177 HHT262176:HHU262177 GXX262176:GXY262177 GOB262176:GOC262177 GEF262176:GEG262177 FUJ262176:FUK262177 FKN262176:FKO262177 FAR262176:FAS262177 EQV262176:EQW262177 EGZ262176:EHA262177 DXD262176:DXE262177 DNH262176:DNI262177 DDL262176:DDM262177 CTP262176:CTQ262177 CJT262176:CJU262177 BZX262176:BZY262177 BQB262176:BQC262177 BGF262176:BGG262177 AWJ262176:AWK262177 AMN262176:AMO262177 ACR262176:ACS262177 SV262176:SW262177 IZ262176:JA262177 D262176:E262177 WVL196640:WVM196641 WLP196640:WLQ196641 WBT196640:WBU196641 VRX196640:VRY196641 VIB196640:VIC196641 UYF196640:UYG196641 UOJ196640:UOK196641 UEN196640:UEO196641 TUR196640:TUS196641 TKV196640:TKW196641 TAZ196640:TBA196641 SRD196640:SRE196641 SHH196640:SHI196641 RXL196640:RXM196641 RNP196640:RNQ196641 RDT196640:RDU196641 QTX196640:QTY196641 QKB196640:QKC196641 QAF196640:QAG196641 PQJ196640:PQK196641 PGN196640:PGO196641 OWR196640:OWS196641 OMV196640:OMW196641 OCZ196640:ODA196641 NTD196640:NTE196641 NJH196640:NJI196641 MZL196640:MZM196641 MPP196640:MPQ196641 MFT196640:MFU196641 LVX196640:LVY196641 LMB196640:LMC196641 LCF196640:LCG196641 KSJ196640:KSK196641 KIN196640:KIO196641 JYR196640:JYS196641 JOV196640:JOW196641 JEZ196640:JFA196641 IVD196640:IVE196641 ILH196640:ILI196641 IBL196640:IBM196641 HRP196640:HRQ196641 HHT196640:HHU196641 GXX196640:GXY196641 GOB196640:GOC196641 GEF196640:GEG196641 FUJ196640:FUK196641 FKN196640:FKO196641 FAR196640:FAS196641 EQV196640:EQW196641 EGZ196640:EHA196641 DXD196640:DXE196641 DNH196640:DNI196641 DDL196640:DDM196641 CTP196640:CTQ196641 CJT196640:CJU196641 BZX196640:BZY196641 BQB196640:BQC196641 BGF196640:BGG196641 AWJ196640:AWK196641 AMN196640:AMO196641 ACR196640:ACS196641 SV196640:SW196641 IZ196640:JA196641 D196640:E196641 WVL131104:WVM131105 WLP131104:WLQ131105 WBT131104:WBU131105 VRX131104:VRY131105 VIB131104:VIC131105 UYF131104:UYG131105 UOJ131104:UOK131105 UEN131104:UEO131105 TUR131104:TUS131105 TKV131104:TKW131105 TAZ131104:TBA131105 SRD131104:SRE131105 SHH131104:SHI131105 RXL131104:RXM131105 RNP131104:RNQ131105 RDT131104:RDU131105 QTX131104:QTY131105 QKB131104:QKC131105 QAF131104:QAG131105 PQJ131104:PQK131105 PGN131104:PGO131105 OWR131104:OWS131105 OMV131104:OMW131105 OCZ131104:ODA131105 NTD131104:NTE131105 NJH131104:NJI131105 MZL131104:MZM131105 MPP131104:MPQ131105 MFT131104:MFU131105 LVX131104:LVY131105 LMB131104:LMC131105 LCF131104:LCG131105 KSJ131104:KSK131105 KIN131104:KIO131105 JYR131104:JYS131105 JOV131104:JOW131105 JEZ131104:JFA131105 IVD131104:IVE131105 ILH131104:ILI131105 IBL131104:IBM131105 HRP131104:HRQ131105 HHT131104:HHU131105 GXX131104:GXY131105 GOB131104:GOC131105 GEF131104:GEG131105 FUJ131104:FUK131105 FKN131104:FKO131105 FAR131104:FAS131105 EQV131104:EQW131105 EGZ131104:EHA131105 DXD131104:DXE131105 DNH131104:DNI131105 DDL131104:DDM131105 CTP131104:CTQ131105 CJT131104:CJU131105 BZX131104:BZY131105 BQB131104:BQC131105 BGF131104:BGG131105 AWJ131104:AWK131105 AMN131104:AMO131105 ACR131104:ACS131105 SV131104:SW131105 IZ131104:JA131105 D131104:E131105 WVL65568:WVM65569 WLP65568:WLQ65569 WBT65568:WBU65569 VRX65568:VRY65569 VIB65568:VIC65569 UYF65568:UYG65569 UOJ65568:UOK65569 UEN65568:UEO65569 TUR65568:TUS65569 TKV65568:TKW65569 TAZ65568:TBA65569 SRD65568:SRE65569 SHH65568:SHI65569 RXL65568:RXM65569 RNP65568:RNQ65569 RDT65568:RDU65569 QTX65568:QTY65569 QKB65568:QKC65569 QAF65568:QAG65569 PQJ65568:PQK65569 PGN65568:PGO65569 OWR65568:OWS65569 OMV65568:OMW65569 OCZ65568:ODA65569 NTD65568:NTE65569 NJH65568:NJI65569 MZL65568:MZM65569 MPP65568:MPQ65569 MFT65568:MFU65569 LVX65568:LVY65569 LMB65568:LMC65569 LCF65568:LCG65569 KSJ65568:KSK65569 KIN65568:KIO65569 JYR65568:JYS65569 JOV65568:JOW65569 JEZ65568:JFA65569 IVD65568:IVE65569 ILH65568:ILI65569 IBL65568:IBM65569 HRP65568:HRQ65569 HHT65568:HHU65569 GXX65568:GXY65569 GOB65568:GOC65569 GEF65568:GEG65569 FUJ65568:FUK65569 FKN65568:FKO65569 FAR65568:FAS65569 EQV65568:EQW65569 EGZ65568:EHA65569 DXD65568:DXE65569 DNH65568:DNI65569 DDL65568:DDM65569 CTP65568:CTQ65569 CJT65568:CJU65569 BZX65568:BZY65569 BQB65568:BQC65569 BGF65568:BGG65569 AWJ65568:AWK65569 AMN65568:AMO65569 ACR65568:ACS65569 SV65568:SW65569 IZ65568:JA65569 D65568:E65569 WVL983075:WVM983076 WLP983075:WLQ983076 WBT983075:WBU983076 VRX983075:VRY983076 VIB983075:VIC983076 UYF983075:UYG983076 UOJ983075:UOK983076 UEN983075:UEO983076 TUR983075:TUS983076 TKV983075:TKW983076 TAZ983075:TBA983076 SRD983075:SRE983076 SHH983075:SHI983076 RXL983075:RXM983076 RNP983075:RNQ983076 RDT983075:RDU983076 QTX983075:QTY983076 QKB983075:QKC983076 QAF983075:QAG983076 PQJ983075:PQK983076 PGN983075:PGO983076 OWR983075:OWS983076 OMV983075:OMW983076 OCZ983075:ODA983076 NTD983075:NTE983076 NJH983075:NJI983076 MZL983075:MZM983076 MPP983075:MPQ983076 MFT983075:MFU983076 LVX983075:LVY983076 LMB983075:LMC983076 LCF983075:LCG983076 KSJ983075:KSK983076 KIN983075:KIO983076 JYR983075:JYS983076 JOV983075:JOW983076 JEZ983075:JFA983076 IVD983075:IVE983076 ILH983075:ILI983076 IBL983075:IBM983076 HRP983075:HRQ983076 HHT983075:HHU983076 GXX983075:GXY983076 GOB983075:GOC983076 GEF983075:GEG983076 FUJ983075:FUK983076 FKN983075:FKO983076 FAR983075:FAS983076 EQV983075:EQW983076 EGZ983075:EHA983076 DXD983075:DXE983076 DNH983075:DNI983076 DDL983075:DDM983076 CTP983075:CTQ983076 CJT983075:CJU983076 BZX983075:BZY983076 BQB983075:BQC983076 BGF983075:BGG983076 AWJ983075:AWK983076 AMN983075:AMO983076 ACR983075:ACS983076 SV983075:SW983076 IZ983075:JA983076 D983075:E983076 WVL917539:WVM917540 WLP917539:WLQ917540 WBT917539:WBU917540 VRX917539:VRY917540 VIB917539:VIC917540 UYF917539:UYG917540 UOJ917539:UOK917540 UEN917539:UEO917540 TUR917539:TUS917540 TKV917539:TKW917540 TAZ917539:TBA917540 SRD917539:SRE917540 SHH917539:SHI917540 RXL917539:RXM917540 RNP917539:RNQ917540 RDT917539:RDU917540 QTX917539:QTY917540 QKB917539:QKC917540 QAF917539:QAG917540 PQJ917539:PQK917540 PGN917539:PGO917540 OWR917539:OWS917540 OMV917539:OMW917540 OCZ917539:ODA917540 NTD917539:NTE917540 NJH917539:NJI917540 MZL917539:MZM917540 MPP917539:MPQ917540 MFT917539:MFU917540 LVX917539:LVY917540 LMB917539:LMC917540 LCF917539:LCG917540 KSJ917539:KSK917540 KIN917539:KIO917540 JYR917539:JYS917540 JOV917539:JOW917540 JEZ917539:JFA917540 IVD917539:IVE917540 ILH917539:ILI917540 IBL917539:IBM917540 HRP917539:HRQ917540 HHT917539:HHU917540 GXX917539:GXY917540 GOB917539:GOC917540 GEF917539:GEG917540 FUJ917539:FUK917540 FKN917539:FKO917540 FAR917539:FAS917540 EQV917539:EQW917540 EGZ917539:EHA917540 DXD917539:DXE917540 DNH917539:DNI917540 DDL917539:DDM917540 CTP917539:CTQ917540 CJT917539:CJU917540 BZX917539:BZY917540 BQB917539:BQC917540 BGF917539:BGG917540 AWJ917539:AWK917540 AMN917539:AMO917540 ACR917539:ACS917540 SV917539:SW917540 IZ917539:JA917540 D917539:E917540 WVL852003:WVM852004 WLP852003:WLQ852004 WBT852003:WBU852004 VRX852003:VRY852004 VIB852003:VIC852004 UYF852003:UYG852004 UOJ852003:UOK852004 UEN852003:UEO852004 TUR852003:TUS852004 TKV852003:TKW852004 TAZ852003:TBA852004 SRD852003:SRE852004 SHH852003:SHI852004 RXL852003:RXM852004 RNP852003:RNQ852004 RDT852003:RDU852004 QTX852003:QTY852004 QKB852003:QKC852004 QAF852003:QAG852004 PQJ852003:PQK852004 PGN852003:PGO852004 OWR852003:OWS852004 OMV852003:OMW852004 OCZ852003:ODA852004 NTD852003:NTE852004 NJH852003:NJI852004 MZL852003:MZM852004 MPP852003:MPQ852004 MFT852003:MFU852004 LVX852003:LVY852004 LMB852003:LMC852004 LCF852003:LCG852004 KSJ852003:KSK852004 KIN852003:KIO852004 JYR852003:JYS852004 JOV852003:JOW852004 JEZ852003:JFA852004 IVD852003:IVE852004 ILH852003:ILI852004 IBL852003:IBM852004 HRP852003:HRQ852004 HHT852003:HHU852004 GXX852003:GXY852004 GOB852003:GOC852004 GEF852003:GEG852004 FUJ852003:FUK852004 FKN852003:FKO852004 FAR852003:FAS852004 EQV852003:EQW852004 EGZ852003:EHA852004 DXD852003:DXE852004 DNH852003:DNI852004 DDL852003:DDM852004 CTP852003:CTQ852004 CJT852003:CJU852004 BZX852003:BZY852004 BQB852003:BQC852004 BGF852003:BGG852004 AWJ852003:AWK852004 AMN852003:AMO852004 ACR852003:ACS852004 SV852003:SW852004 IZ852003:JA852004 D852003:E852004 WVL786467:WVM786468 WLP786467:WLQ786468 WBT786467:WBU786468 VRX786467:VRY786468 VIB786467:VIC786468 UYF786467:UYG786468 UOJ786467:UOK786468 UEN786467:UEO786468 TUR786467:TUS786468 TKV786467:TKW786468 TAZ786467:TBA786468 SRD786467:SRE786468 SHH786467:SHI786468 RXL786467:RXM786468 RNP786467:RNQ786468 RDT786467:RDU786468 QTX786467:QTY786468 QKB786467:QKC786468 QAF786467:QAG786468 PQJ786467:PQK786468 PGN786467:PGO786468 OWR786467:OWS786468 OMV786467:OMW786468 OCZ786467:ODA786468 NTD786467:NTE786468 NJH786467:NJI786468 MZL786467:MZM786468 MPP786467:MPQ786468 MFT786467:MFU786468 LVX786467:LVY786468 LMB786467:LMC786468 LCF786467:LCG786468 KSJ786467:KSK786468 KIN786467:KIO786468 JYR786467:JYS786468 JOV786467:JOW786468 JEZ786467:JFA786468 IVD786467:IVE786468 ILH786467:ILI786468 IBL786467:IBM786468 HRP786467:HRQ786468 HHT786467:HHU786468 GXX786467:GXY786468 GOB786467:GOC786468 GEF786467:GEG786468 FUJ786467:FUK786468 FKN786467:FKO786468 FAR786467:FAS786468 EQV786467:EQW786468 EGZ786467:EHA786468 DXD786467:DXE786468 DNH786467:DNI786468 DDL786467:DDM786468 CTP786467:CTQ786468 CJT786467:CJU786468 BZX786467:BZY786468 BQB786467:BQC786468 BGF786467:BGG786468 AWJ786467:AWK786468 AMN786467:AMO786468 ACR786467:ACS786468 SV786467:SW786468 IZ786467:JA786468 D786467:E786468 WVL720931:WVM720932 WLP720931:WLQ720932 WBT720931:WBU720932 VRX720931:VRY720932 VIB720931:VIC720932 UYF720931:UYG720932 UOJ720931:UOK720932 UEN720931:UEO720932 TUR720931:TUS720932 TKV720931:TKW720932 TAZ720931:TBA720932 SRD720931:SRE720932 SHH720931:SHI720932 RXL720931:RXM720932 RNP720931:RNQ720932 RDT720931:RDU720932 QTX720931:QTY720932 QKB720931:QKC720932 QAF720931:QAG720932 PQJ720931:PQK720932 PGN720931:PGO720932 OWR720931:OWS720932 OMV720931:OMW720932 OCZ720931:ODA720932 NTD720931:NTE720932 NJH720931:NJI720932 MZL720931:MZM720932 MPP720931:MPQ720932 MFT720931:MFU720932 LVX720931:LVY720932 LMB720931:LMC720932 LCF720931:LCG720932 KSJ720931:KSK720932 KIN720931:KIO720932 JYR720931:JYS720932 JOV720931:JOW720932 JEZ720931:JFA720932 IVD720931:IVE720932 ILH720931:ILI720932 IBL720931:IBM720932 HRP720931:HRQ720932 HHT720931:HHU720932 GXX720931:GXY720932 GOB720931:GOC720932 GEF720931:GEG720932 FUJ720931:FUK720932 FKN720931:FKO720932 FAR720931:FAS720932 EQV720931:EQW720932 EGZ720931:EHA720932 DXD720931:DXE720932 DNH720931:DNI720932 DDL720931:DDM720932 CTP720931:CTQ720932 CJT720931:CJU720932 BZX720931:BZY720932 BQB720931:BQC720932 BGF720931:BGG720932 AWJ720931:AWK720932 AMN720931:AMO720932 ACR720931:ACS720932 SV720931:SW720932 IZ720931:JA720932 D720931:E720932 WVL655395:WVM655396 WLP655395:WLQ655396 WBT655395:WBU655396 VRX655395:VRY655396 VIB655395:VIC655396 UYF655395:UYG655396 UOJ655395:UOK655396 UEN655395:UEO655396 TUR655395:TUS655396 TKV655395:TKW655396 TAZ655395:TBA655396 SRD655395:SRE655396 SHH655395:SHI655396 RXL655395:RXM655396 RNP655395:RNQ655396 RDT655395:RDU655396 QTX655395:QTY655396 QKB655395:QKC655396 QAF655395:QAG655396 PQJ655395:PQK655396 PGN655395:PGO655396 OWR655395:OWS655396 OMV655395:OMW655396 OCZ655395:ODA655396 NTD655395:NTE655396 NJH655395:NJI655396 MZL655395:MZM655396 MPP655395:MPQ655396 MFT655395:MFU655396 LVX655395:LVY655396 LMB655395:LMC655396 LCF655395:LCG655396 KSJ655395:KSK655396 KIN655395:KIO655396 JYR655395:JYS655396 JOV655395:JOW655396 JEZ655395:JFA655396 IVD655395:IVE655396 ILH655395:ILI655396 IBL655395:IBM655396 HRP655395:HRQ655396 HHT655395:HHU655396 GXX655395:GXY655396 GOB655395:GOC655396 GEF655395:GEG655396 FUJ655395:FUK655396 FKN655395:FKO655396 FAR655395:FAS655396 EQV655395:EQW655396 EGZ655395:EHA655396 DXD655395:DXE655396 DNH655395:DNI655396 DDL655395:DDM655396 CTP655395:CTQ655396 CJT655395:CJU655396 BZX655395:BZY655396 BQB655395:BQC655396 BGF655395:BGG655396 AWJ655395:AWK655396 AMN655395:AMO655396 ACR655395:ACS655396 SV655395:SW655396 IZ655395:JA655396 D655395:E655396 WVL589859:WVM589860 WLP589859:WLQ589860 WBT589859:WBU589860 VRX589859:VRY589860 VIB589859:VIC589860 UYF589859:UYG589860 UOJ589859:UOK589860 UEN589859:UEO589860 TUR589859:TUS589860 TKV589859:TKW589860 TAZ589859:TBA589860 SRD589859:SRE589860 SHH589859:SHI589860 RXL589859:RXM589860 RNP589859:RNQ589860 RDT589859:RDU589860 QTX589859:QTY589860 QKB589859:QKC589860 QAF589859:QAG589860 PQJ589859:PQK589860 PGN589859:PGO589860 OWR589859:OWS589860 OMV589859:OMW589860 OCZ589859:ODA589860 NTD589859:NTE589860 NJH589859:NJI589860 MZL589859:MZM589860 MPP589859:MPQ589860 MFT589859:MFU589860 LVX589859:LVY589860 LMB589859:LMC589860 LCF589859:LCG589860 KSJ589859:KSK589860 KIN589859:KIO589860 JYR589859:JYS589860 JOV589859:JOW589860 JEZ589859:JFA589860 IVD589859:IVE589860 ILH589859:ILI589860 IBL589859:IBM589860 HRP589859:HRQ589860 HHT589859:HHU589860 GXX589859:GXY589860 GOB589859:GOC589860 GEF589859:GEG589860 FUJ589859:FUK589860 FKN589859:FKO589860 FAR589859:FAS589860 EQV589859:EQW589860 EGZ589859:EHA589860 DXD589859:DXE589860 DNH589859:DNI589860 DDL589859:DDM589860 CTP589859:CTQ589860 CJT589859:CJU589860 BZX589859:BZY589860 BQB589859:BQC589860 BGF589859:BGG589860 AWJ589859:AWK589860 AMN589859:AMO589860 ACR589859:ACS589860 SV589859:SW589860 IZ589859:JA589860 D589859:E589860 WVL524323:WVM524324 WLP524323:WLQ524324 WBT524323:WBU524324 VRX524323:VRY524324 VIB524323:VIC524324 UYF524323:UYG524324 UOJ524323:UOK524324 UEN524323:UEO524324 TUR524323:TUS524324 TKV524323:TKW524324 TAZ524323:TBA524324 SRD524323:SRE524324 SHH524323:SHI524324 RXL524323:RXM524324 RNP524323:RNQ524324 RDT524323:RDU524324 QTX524323:QTY524324 QKB524323:QKC524324 QAF524323:QAG524324 PQJ524323:PQK524324 PGN524323:PGO524324 OWR524323:OWS524324 OMV524323:OMW524324 OCZ524323:ODA524324 NTD524323:NTE524324 NJH524323:NJI524324 MZL524323:MZM524324 MPP524323:MPQ524324 MFT524323:MFU524324 LVX524323:LVY524324 LMB524323:LMC524324 LCF524323:LCG524324 KSJ524323:KSK524324 KIN524323:KIO524324 JYR524323:JYS524324 JOV524323:JOW524324 JEZ524323:JFA524324 IVD524323:IVE524324 ILH524323:ILI524324 IBL524323:IBM524324 HRP524323:HRQ524324 HHT524323:HHU524324 GXX524323:GXY524324 GOB524323:GOC524324 GEF524323:GEG524324 FUJ524323:FUK524324 FKN524323:FKO524324 FAR524323:FAS524324 EQV524323:EQW524324 EGZ524323:EHA524324 DXD524323:DXE524324 DNH524323:DNI524324 DDL524323:DDM524324 CTP524323:CTQ524324 CJT524323:CJU524324 BZX524323:BZY524324 BQB524323:BQC524324 BGF524323:BGG524324 AWJ524323:AWK524324 AMN524323:AMO524324 ACR524323:ACS524324 SV524323:SW524324 IZ524323:JA524324 D524323:E524324 WVL458787:WVM458788 WLP458787:WLQ458788 WBT458787:WBU458788 VRX458787:VRY458788 VIB458787:VIC458788 UYF458787:UYG458788 UOJ458787:UOK458788 UEN458787:UEO458788 TUR458787:TUS458788 TKV458787:TKW458788 TAZ458787:TBA458788 SRD458787:SRE458788 SHH458787:SHI458788 RXL458787:RXM458788 RNP458787:RNQ458788 RDT458787:RDU458788 QTX458787:QTY458788 QKB458787:QKC458788 QAF458787:QAG458788 PQJ458787:PQK458788 PGN458787:PGO458788 OWR458787:OWS458788 OMV458787:OMW458788 OCZ458787:ODA458788 NTD458787:NTE458788 NJH458787:NJI458788 MZL458787:MZM458788 MPP458787:MPQ458788 MFT458787:MFU458788 LVX458787:LVY458788 LMB458787:LMC458788 LCF458787:LCG458788 KSJ458787:KSK458788 KIN458787:KIO458788 JYR458787:JYS458788 JOV458787:JOW458788 JEZ458787:JFA458788 IVD458787:IVE458788 ILH458787:ILI458788 IBL458787:IBM458788 HRP458787:HRQ458788 HHT458787:HHU458788 GXX458787:GXY458788 GOB458787:GOC458788 GEF458787:GEG458788 FUJ458787:FUK458788 FKN458787:FKO458788 FAR458787:FAS458788 EQV458787:EQW458788 EGZ458787:EHA458788 DXD458787:DXE458788 DNH458787:DNI458788 DDL458787:DDM458788 CTP458787:CTQ458788 CJT458787:CJU458788 BZX458787:BZY458788 BQB458787:BQC458788 BGF458787:BGG458788 AWJ458787:AWK458788 AMN458787:AMO458788 ACR458787:ACS458788 SV458787:SW458788 IZ458787:JA458788 D458787:E458788 WVL393251:WVM393252 WLP393251:WLQ393252 WBT393251:WBU393252 VRX393251:VRY393252 VIB393251:VIC393252 UYF393251:UYG393252 UOJ393251:UOK393252 UEN393251:UEO393252 TUR393251:TUS393252 TKV393251:TKW393252 TAZ393251:TBA393252 SRD393251:SRE393252 SHH393251:SHI393252 RXL393251:RXM393252 RNP393251:RNQ393252 RDT393251:RDU393252 QTX393251:QTY393252 QKB393251:QKC393252 QAF393251:QAG393252 PQJ393251:PQK393252 PGN393251:PGO393252 OWR393251:OWS393252 OMV393251:OMW393252 OCZ393251:ODA393252 NTD393251:NTE393252 NJH393251:NJI393252 MZL393251:MZM393252 MPP393251:MPQ393252 MFT393251:MFU393252 LVX393251:LVY393252 LMB393251:LMC393252 LCF393251:LCG393252 KSJ393251:KSK393252 KIN393251:KIO393252 JYR393251:JYS393252 JOV393251:JOW393252 JEZ393251:JFA393252 IVD393251:IVE393252 ILH393251:ILI393252 IBL393251:IBM393252 HRP393251:HRQ393252 HHT393251:HHU393252 GXX393251:GXY393252 GOB393251:GOC393252 GEF393251:GEG393252 FUJ393251:FUK393252 FKN393251:FKO393252 FAR393251:FAS393252 EQV393251:EQW393252 EGZ393251:EHA393252 DXD393251:DXE393252 DNH393251:DNI393252 DDL393251:DDM393252 CTP393251:CTQ393252 CJT393251:CJU393252 BZX393251:BZY393252 BQB393251:BQC393252 BGF393251:BGG393252 AWJ393251:AWK393252 AMN393251:AMO393252 ACR393251:ACS393252 SV393251:SW393252 IZ393251:JA393252 D393251:E393252 WVL327715:WVM327716 WLP327715:WLQ327716 WBT327715:WBU327716 VRX327715:VRY327716 VIB327715:VIC327716 UYF327715:UYG327716 UOJ327715:UOK327716 UEN327715:UEO327716 TUR327715:TUS327716 TKV327715:TKW327716 TAZ327715:TBA327716 SRD327715:SRE327716 SHH327715:SHI327716 RXL327715:RXM327716 RNP327715:RNQ327716 RDT327715:RDU327716 QTX327715:QTY327716 QKB327715:QKC327716 QAF327715:QAG327716 PQJ327715:PQK327716 PGN327715:PGO327716 OWR327715:OWS327716 OMV327715:OMW327716 OCZ327715:ODA327716 NTD327715:NTE327716 NJH327715:NJI327716 MZL327715:MZM327716 MPP327715:MPQ327716 MFT327715:MFU327716 LVX327715:LVY327716 LMB327715:LMC327716 LCF327715:LCG327716 KSJ327715:KSK327716 KIN327715:KIO327716 JYR327715:JYS327716 JOV327715:JOW327716 JEZ327715:JFA327716 IVD327715:IVE327716 ILH327715:ILI327716 IBL327715:IBM327716 HRP327715:HRQ327716 HHT327715:HHU327716 GXX327715:GXY327716 GOB327715:GOC327716 GEF327715:GEG327716 FUJ327715:FUK327716 FKN327715:FKO327716 FAR327715:FAS327716 EQV327715:EQW327716 EGZ327715:EHA327716 DXD327715:DXE327716 DNH327715:DNI327716 DDL327715:DDM327716 CTP327715:CTQ327716 CJT327715:CJU327716 BZX327715:BZY327716 BQB327715:BQC327716 BGF327715:BGG327716 AWJ327715:AWK327716 AMN327715:AMO327716 ACR327715:ACS327716 SV327715:SW327716 IZ327715:JA327716 D327715:E327716 WVL262179:WVM262180 WLP262179:WLQ262180 WBT262179:WBU262180 VRX262179:VRY262180 VIB262179:VIC262180 UYF262179:UYG262180 UOJ262179:UOK262180 UEN262179:UEO262180 TUR262179:TUS262180 TKV262179:TKW262180 TAZ262179:TBA262180 SRD262179:SRE262180 SHH262179:SHI262180 RXL262179:RXM262180 RNP262179:RNQ262180 RDT262179:RDU262180 QTX262179:QTY262180 QKB262179:QKC262180 QAF262179:QAG262180 PQJ262179:PQK262180 PGN262179:PGO262180 OWR262179:OWS262180 OMV262179:OMW262180 OCZ262179:ODA262180 NTD262179:NTE262180 NJH262179:NJI262180 MZL262179:MZM262180 MPP262179:MPQ262180 MFT262179:MFU262180 LVX262179:LVY262180 LMB262179:LMC262180 LCF262179:LCG262180 KSJ262179:KSK262180 KIN262179:KIO262180 JYR262179:JYS262180 JOV262179:JOW262180 JEZ262179:JFA262180 IVD262179:IVE262180 ILH262179:ILI262180 IBL262179:IBM262180 HRP262179:HRQ262180 HHT262179:HHU262180 GXX262179:GXY262180 GOB262179:GOC262180 GEF262179:GEG262180 FUJ262179:FUK262180 FKN262179:FKO262180 FAR262179:FAS262180 EQV262179:EQW262180 EGZ262179:EHA262180 DXD262179:DXE262180 DNH262179:DNI262180 DDL262179:DDM262180 CTP262179:CTQ262180 CJT262179:CJU262180 BZX262179:BZY262180 BQB262179:BQC262180 BGF262179:BGG262180 AWJ262179:AWK262180 AMN262179:AMO262180 ACR262179:ACS262180 SV262179:SW262180 IZ262179:JA262180 D262179:E262180 WVL196643:WVM196644 WLP196643:WLQ196644 WBT196643:WBU196644 VRX196643:VRY196644 VIB196643:VIC196644 UYF196643:UYG196644 UOJ196643:UOK196644 UEN196643:UEO196644 TUR196643:TUS196644 TKV196643:TKW196644 TAZ196643:TBA196644 SRD196643:SRE196644 SHH196643:SHI196644 RXL196643:RXM196644 RNP196643:RNQ196644 RDT196643:RDU196644 QTX196643:QTY196644 QKB196643:QKC196644 QAF196643:QAG196644 PQJ196643:PQK196644 PGN196643:PGO196644 OWR196643:OWS196644 OMV196643:OMW196644 OCZ196643:ODA196644 NTD196643:NTE196644 NJH196643:NJI196644 MZL196643:MZM196644 MPP196643:MPQ196644 MFT196643:MFU196644 LVX196643:LVY196644 LMB196643:LMC196644 LCF196643:LCG196644 KSJ196643:KSK196644 KIN196643:KIO196644 JYR196643:JYS196644 JOV196643:JOW196644 JEZ196643:JFA196644 IVD196643:IVE196644 ILH196643:ILI196644 IBL196643:IBM196644 HRP196643:HRQ196644 HHT196643:HHU196644 GXX196643:GXY196644 GOB196643:GOC196644 GEF196643:GEG196644 FUJ196643:FUK196644 FKN196643:FKO196644 FAR196643:FAS196644 EQV196643:EQW196644 EGZ196643:EHA196644 DXD196643:DXE196644 DNH196643:DNI196644 DDL196643:DDM196644 CTP196643:CTQ196644 CJT196643:CJU196644 BZX196643:BZY196644 BQB196643:BQC196644 BGF196643:BGG196644 AWJ196643:AWK196644 AMN196643:AMO196644 ACR196643:ACS196644 SV196643:SW196644 IZ196643:JA196644 D196643:E196644 WVL131107:WVM131108 WLP131107:WLQ131108 WBT131107:WBU131108 VRX131107:VRY131108 VIB131107:VIC131108 UYF131107:UYG131108 UOJ131107:UOK131108 UEN131107:UEO131108 TUR131107:TUS131108 TKV131107:TKW131108 TAZ131107:TBA131108 SRD131107:SRE131108 SHH131107:SHI131108 RXL131107:RXM131108 RNP131107:RNQ131108 RDT131107:RDU131108 QTX131107:QTY131108 QKB131107:QKC131108 QAF131107:QAG131108 PQJ131107:PQK131108 PGN131107:PGO131108 OWR131107:OWS131108 OMV131107:OMW131108 OCZ131107:ODA131108 NTD131107:NTE131108 NJH131107:NJI131108 MZL131107:MZM131108 MPP131107:MPQ131108 MFT131107:MFU131108 LVX131107:LVY131108 LMB131107:LMC131108 LCF131107:LCG131108 KSJ131107:KSK131108 KIN131107:KIO131108 JYR131107:JYS131108 JOV131107:JOW131108 JEZ131107:JFA131108 IVD131107:IVE131108 ILH131107:ILI131108 IBL131107:IBM131108 HRP131107:HRQ131108 HHT131107:HHU131108 GXX131107:GXY131108 GOB131107:GOC131108 GEF131107:GEG131108 FUJ131107:FUK131108 FKN131107:FKO131108 FAR131107:FAS131108 EQV131107:EQW131108 EGZ131107:EHA131108 DXD131107:DXE131108 DNH131107:DNI131108 DDL131107:DDM131108 CTP131107:CTQ131108 CJT131107:CJU131108 BZX131107:BZY131108 BQB131107:BQC131108 BGF131107:BGG131108 AWJ131107:AWK131108 AMN131107:AMO131108 ACR131107:ACS131108 SV131107:SW131108 IZ131107:JA131108 D131107:E131108 WVL65571:WVM65572 WLP65571:WLQ65572 WBT65571:WBU65572 VRX65571:VRY65572 VIB65571:VIC65572 UYF65571:UYG65572 UOJ65571:UOK65572 UEN65571:UEO65572 TUR65571:TUS65572 TKV65571:TKW65572 TAZ65571:TBA65572 SRD65571:SRE65572 SHH65571:SHI65572 RXL65571:RXM65572 RNP65571:RNQ65572 RDT65571:RDU65572 QTX65571:QTY65572 QKB65571:QKC65572 QAF65571:QAG65572 PQJ65571:PQK65572 PGN65571:PGO65572 OWR65571:OWS65572 OMV65571:OMW65572 OCZ65571:ODA65572 NTD65571:NTE65572 NJH65571:NJI65572 MZL65571:MZM65572 MPP65571:MPQ65572 MFT65571:MFU65572 LVX65571:LVY65572 LMB65571:LMC65572 LCF65571:LCG65572 KSJ65571:KSK65572 KIN65571:KIO65572 JYR65571:JYS65572 JOV65571:JOW65572 JEZ65571:JFA65572 IVD65571:IVE65572 ILH65571:ILI65572 IBL65571:IBM65572 HRP65571:HRQ65572 HHT65571:HHU65572 GXX65571:GXY65572 GOB65571:GOC65572 GEF65571:GEG65572 FUJ65571:FUK65572 FKN65571:FKO65572 FAR65571:FAS65572 EQV65571:EQW65572 EGZ65571:EHA65572 DXD65571:DXE65572 DNH65571:DNI65572 DDL65571:DDM65572 CTP65571:CTQ65572 CJT65571:CJU65572 BZX65571:BZY65572 BQB65571:BQC65572 BGF65571:BGG65572 AWJ65571:AWK65572 AMN65571:AMO65572 ACR65571:ACS65572 SV65571:SW65572 IZ65571:JA65572 D65571:E65572 WVL983078:WVM983079 WLP983078:WLQ983079 WBT983078:WBU983079 VRX983078:VRY983079 VIB983078:VIC983079 UYF983078:UYG983079 UOJ983078:UOK983079 UEN983078:UEO983079 TUR983078:TUS983079 TKV983078:TKW983079 TAZ983078:TBA983079 SRD983078:SRE983079 SHH983078:SHI983079 RXL983078:RXM983079 RNP983078:RNQ983079 RDT983078:RDU983079 QTX983078:QTY983079 QKB983078:QKC983079 QAF983078:QAG983079 PQJ983078:PQK983079 PGN983078:PGO983079 OWR983078:OWS983079 OMV983078:OMW983079 OCZ983078:ODA983079 NTD983078:NTE983079 NJH983078:NJI983079 MZL983078:MZM983079 MPP983078:MPQ983079 MFT983078:MFU983079 LVX983078:LVY983079 LMB983078:LMC983079 LCF983078:LCG983079 KSJ983078:KSK983079 KIN983078:KIO983079 JYR983078:JYS983079 JOV983078:JOW983079 JEZ983078:JFA983079 IVD983078:IVE983079 ILH983078:ILI983079 IBL983078:IBM983079 HRP983078:HRQ983079 HHT983078:HHU983079 GXX983078:GXY983079 GOB983078:GOC983079 GEF983078:GEG983079 FUJ983078:FUK983079 FKN983078:FKO983079 FAR983078:FAS983079 EQV983078:EQW983079 EGZ983078:EHA983079 DXD983078:DXE983079 DNH983078:DNI983079 DDL983078:DDM983079 CTP983078:CTQ983079 CJT983078:CJU983079 BZX983078:BZY983079 BQB983078:BQC983079 BGF983078:BGG983079 AWJ983078:AWK983079 AMN983078:AMO983079 ACR983078:ACS983079 SV983078:SW983079 IZ983078:JA983079 D983078:E983079 WVL917542:WVM917543 WLP917542:WLQ917543 WBT917542:WBU917543 VRX917542:VRY917543 VIB917542:VIC917543 UYF917542:UYG917543 UOJ917542:UOK917543 UEN917542:UEO917543 TUR917542:TUS917543 TKV917542:TKW917543 TAZ917542:TBA917543 SRD917542:SRE917543 SHH917542:SHI917543 RXL917542:RXM917543 RNP917542:RNQ917543 RDT917542:RDU917543 QTX917542:QTY917543 QKB917542:QKC917543 QAF917542:QAG917543 PQJ917542:PQK917543 PGN917542:PGO917543 OWR917542:OWS917543 OMV917542:OMW917543 OCZ917542:ODA917543 NTD917542:NTE917543 NJH917542:NJI917543 MZL917542:MZM917543 MPP917542:MPQ917543 MFT917542:MFU917543 LVX917542:LVY917543 LMB917542:LMC917543 LCF917542:LCG917543 KSJ917542:KSK917543 KIN917542:KIO917543 JYR917542:JYS917543 JOV917542:JOW917543 JEZ917542:JFA917543 IVD917542:IVE917543 ILH917542:ILI917543 IBL917542:IBM917543 HRP917542:HRQ917543 HHT917542:HHU917543 GXX917542:GXY917543 GOB917542:GOC917543 GEF917542:GEG917543 FUJ917542:FUK917543 FKN917542:FKO917543 FAR917542:FAS917543 EQV917542:EQW917543 EGZ917542:EHA917543 DXD917542:DXE917543 DNH917542:DNI917543 DDL917542:DDM917543 CTP917542:CTQ917543 CJT917542:CJU917543 BZX917542:BZY917543 BQB917542:BQC917543 BGF917542:BGG917543 AWJ917542:AWK917543 AMN917542:AMO917543 ACR917542:ACS917543 SV917542:SW917543 IZ917542:JA917543 D917542:E917543 WVL852006:WVM852007 WLP852006:WLQ852007 WBT852006:WBU852007 VRX852006:VRY852007 VIB852006:VIC852007 UYF852006:UYG852007 UOJ852006:UOK852007 UEN852006:UEO852007 TUR852006:TUS852007 TKV852006:TKW852007 TAZ852006:TBA852007 SRD852006:SRE852007 SHH852006:SHI852007 RXL852006:RXM852007 RNP852006:RNQ852007 RDT852006:RDU852007 QTX852006:QTY852007 QKB852006:QKC852007 QAF852006:QAG852007 PQJ852006:PQK852007 PGN852006:PGO852007 OWR852006:OWS852007 OMV852006:OMW852007 OCZ852006:ODA852007 NTD852006:NTE852007 NJH852006:NJI852007 MZL852006:MZM852007 MPP852006:MPQ852007 MFT852006:MFU852007 LVX852006:LVY852007 LMB852006:LMC852007 LCF852006:LCG852007 KSJ852006:KSK852007 KIN852006:KIO852007 JYR852006:JYS852007 JOV852006:JOW852007 JEZ852006:JFA852007 IVD852006:IVE852007 ILH852006:ILI852007 IBL852006:IBM852007 HRP852006:HRQ852007 HHT852006:HHU852007 GXX852006:GXY852007 GOB852006:GOC852007 GEF852006:GEG852007 FUJ852006:FUK852007 FKN852006:FKO852007 FAR852006:FAS852007 EQV852006:EQW852007 EGZ852006:EHA852007 DXD852006:DXE852007 DNH852006:DNI852007 DDL852006:DDM852007 CTP852006:CTQ852007 CJT852006:CJU852007 BZX852006:BZY852007 BQB852006:BQC852007 BGF852006:BGG852007 AWJ852006:AWK852007 AMN852006:AMO852007 ACR852006:ACS852007 SV852006:SW852007 IZ852006:JA852007 D852006:E852007 WVL786470:WVM786471 WLP786470:WLQ786471 WBT786470:WBU786471 VRX786470:VRY786471 VIB786470:VIC786471 UYF786470:UYG786471 UOJ786470:UOK786471 UEN786470:UEO786471 TUR786470:TUS786471 TKV786470:TKW786471 TAZ786470:TBA786471 SRD786470:SRE786471 SHH786470:SHI786471 RXL786470:RXM786471 RNP786470:RNQ786471 RDT786470:RDU786471 QTX786470:QTY786471 QKB786470:QKC786471 QAF786470:QAG786471 PQJ786470:PQK786471 PGN786470:PGO786471 OWR786470:OWS786471 OMV786470:OMW786471 OCZ786470:ODA786471 NTD786470:NTE786471 NJH786470:NJI786471 MZL786470:MZM786471 MPP786470:MPQ786471 MFT786470:MFU786471 LVX786470:LVY786471 LMB786470:LMC786471 LCF786470:LCG786471 KSJ786470:KSK786471 KIN786470:KIO786471 JYR786470:JYS786471 JOV786470:JOW786471 JEZ786470:JFA786471 IVD786470:IVE786471 ILH786470:ILI786471 IBL786470:IBM786471 HRP786470:HRQ786471 HHT786470:HHU786471 GXX786470:GXY786471 GOB786470:GOC786471 GEF786470:GEG786471 FUJ786470:FUK786471 FKN786470:FKO786471 FAR786470:FAS786471 EQV786470:EQW786471 EGZ786470:EHA786471 DXD786470:DXE786471 DNH786470:DNI786471 DDL786470:DDM786471 CTP786470:CTQ786471 CJT786470:CJU786471 BZX786470:BZY786471 BQB786470:BQC786471 BGF786470:BGG786471 AWJ786470:AWK786471 AMN786470:AMO786471 ACR786470:ACS786471 SV786470:SW786471 IZ786470:JA786471 D786470:E786471 WVL720934:WVM720935 WLP720934:WLQ720935 WBT720934:WBU720935 VRX720934:VRY720935 VIB720934:VIC720935 UYF720934:UYG720935 UOJ720934:UOK720935 UEN720934:UEO720935 TUR720934:TUS720935 TKV720934:TKW720935 TAZ720934:TBA720935 SRD720934:SRE720935 SHH720934:SHI720935 RXL720934:RXM720935 RNP720934:RNQ720935 RDT720934:RDU720935 QTX720934:QTY720935 QKB720934:QKC720935 QAF720934:QAG720935 PQJ720934:PQK720935 PGN720934:PGO720935 OWR720934:OWS720935 OMV720934:OMW720935 OCZ720934:ODA720935 NTD720934:NTE720935 NJH720934:NJI720935 MZL720934:MZM720935 MPP720934:MPQ720935 MFT720934:MFU720935 LVX720934:LVY720935 LMB720934:LMC720935 LCF720934:LCG720935 KSJ720934:KSK720935 KIN720934:KIO720935 JYR720934:JYS720935 JOV720934:JOW720935 JEZ720934:JFA720935 IVD720934:IVE720935 ILH720934:ILI720935 IBL720934:IBM720935 HRP720934:HRQ720935 HHT720934:HHU720935 GXX720934:GXY720935 GOB720934:GOC720935 GEF720934:GEG720935 FUJ720934:FUK720935 FKN720934:FKO720935 FAR720934:FAS720935 EQV720934:EQW720935 EGZ720934:EHA720935 DXD720934:DXE720935 DNH720934:DNI720935 DDL720934:DDM720935 CTP720934:CTQ720935 CJT720934:CJU720935 BZX720934:BZY720935 BQB720934:BQC720935 BGF720934:BGG720935 AWJ720934:AWK720935 AMN720934:AMO720935 ACR720934:ACS720935 SV720934:SW720935 IZ720934:JA720935 D720934:E720935 WVL655398:WVM655399 WLP655398:WLQ655399 WBT655398:WBU655399 VRX655398:VRY655399 VIB655398:VIC655399 UYF655398:UYG655399 UOJ655398:UOK655399 UEN655398:UEO655399 TUR655398:TUS655399 TKV655398:TKW655399 TAZ655398:TBA655399 SRD655398:SRE655399 SHH655398:SHI655399 RXL655398:RXM655399 RNP655398:RNQ655399 RDT655398:RDU655399 QTX655398:QTY655399 QKB655398:QKC655399 QAF655398:QAG655399 PQJ655398:PQK655399 PGN655398:PGO655399 OWR655398:OWS655399 OMV655398:OMW655399 OCZ655398:ODA655399 NTD655398:NTE655399 NJH655398:NJI655399 MZL655398:MZM655399 MPP655398:MPQ655399 MFT655398:MFU655399 LVX655398:LVY655399 LMB655398:LMC655399 LCF655398:LCG655399 KSJ655398:KSK655399 KIN655398:KIO655399 JYR655398:JYS655399 JOV655398:JOW655399 JEZ655398:JFA655399 IVD655398:IVE655399 ILH655398:ILI655399 IBL655398:IBM655399 HRP655398:HRQ655399 HHT655398:HHU655399 GXX655398:GXY655399 GOB655398:GOC655399 GEF655398:GEG655399 FUJ655398:FUK655399 FKN655398:FKO655399 FAR655398:FAS655399 EQV655398:EQW655399 EGZ655398:EHA655399 DXD655398:DXE655399 DNH655398:DNI655399 DDL655398:DDM655399 CTP655398:CTQ655399 CJT655398:CJU655399 BZX655398:BZY655399 BQB655398:BQC655399 BGF655398:BGG655399 AWJ655398:AWK655399 AMN655398:AMO655399 ACR655398:ACS655399 SV655398:SW655399 IZ655398:JA655399 D655398:E655399 WVL589862:WVM589863 WLP589862:WLQ589863 WBT589862:WBU589863 VRX589862:VRY589863 VIB589862:VIC589863 UYF589862:UYG589863 UOJ589862:UOK589863 UEN589862:UEO589863 TUR589862:TUS589863 TKV589862:TKW589863 TAZ589862:TBA589863 SRD589862:SRE589863 SHH589862:SHI589863 RXL589862:RXM589863 RNP589862:RNQ589863 RDT589862:RDU589863 QTX589862:QTY589863 QKB589862:QKC589863 QAF589862:QAG589863 PQJ589862:PQK589863 PGN589862:PGO589863 OWR589862:OWS589863 OMV589862:OMW589863 OCZ589862:ODA589863 NTD589862:NTE589863 NJH589862:NJI589863 MZL589862:MZM589863 MPP589862:MPQ589863 MFT589862:MFU589863 LVX589862:LVY589863 LMB589862:LMC589863 LCF589862:LCG589863 KSJ589862:KSK589863 KIN589862:KIO589863 JYR589862:JYS589863 JOV589862:JOW589863 JEZ589862:JFA589863 IVD589862:IVE589863 ILH589862:ILI589863 IBL589862:IBM589863 HRP589862:HRQ589863 HHT589862:HHU589863 GXX589862:GXY589863 GOB589862:GOC589863 GEF589862:GEG589863 FUJ589862:FUK589863 FKN589862:FKO589863 FAR589862:FAS589863 EQV589862:EQW589863 EGZ589862:EHA589863 DXD589862:DXE589863 DNH589862:DNI589863 DDL589862:DDM589863 CTP589862:CTQ589863 CJT589862:CJU589863 BZX589862:BZY589863 BQB589862:BQC589863 BGF589862:BGG589863 AWJ589862:AWK589863 AMN589862:AMO589863 ACR589862:ACS589863 SV589862:SW589863 IZ589862:JA589863 D589862:E589863 WVL524326:WVM524327 WLP524326:WLQ524327 WBT524326:WBU524327 VRX524326:VRY524327 VIB524326:VIC524327 UYF524326:UYG524327 UOJ524326:UOK524327 UEN524326:UEO524327 TUR524326:TUS524327 TKV524326:TKW524327 TAZ524326:TBA524327 SRD524326:SRE524327 SHH524326:SHI524327 RXL524326:RXM524327 RNP524326:RNQ524327 RDT524326:RDU524327 QTX524326:QTY524327 QKB524326:QKC524327 QAF524326:QAG524327 PQJ524326:PQK524327 PGN524326:PGO524327 OWR524326:OWS524327 OMV524326:OMW524327 OCZ524326:ODA524327 NTD524326:NTE524327 NJH524326:NJI524327 MZL524326:MZM524327 MPP524326:MPQ524327 MFT524326:MFU524327 LVX524326:LVY524327 LMB524326:LMC524327 LCF524326:LCG524327 KSJ524326:KSK524327 KIN524326:KIO524327 JYR524326:JYS524327 JOV524326:JOW524327 JEZ524326:JFA524327 IVD524326:IVE524327 ILH524326:ILI524327 IBL524326:IBM524327 HRP524326:HRQ524327 HHT524326:HHU524327 GXX524326:GXY524327 GOB524326:GOC524327 GEF524326:GEG524327 FUJ524326:FUK524327 FKN524326:FKO524327 FAR524326:FAS524327 EQV524326:EQW524327 EGZ524326:EHA524327 DXD524326:DXE524327 DNH524326:DNI524327 DDL524326:DDM524327 CTP524326:CTQ524327 CJT524326:CJU524327 BZX524326:BZY524327 BQB524326:BQC524327 BGF524326:BGG524327 AWJ524326:AWK524327 AMN524326:AMO524327 ACR524326:ACS524327 SV524326:SW524327 IZ524326:JA524327 D524326:E524327 WVL458790:WVM458791 WLP458790:WLQ458791 WBT458790:WBU458791 VRX458790:VRY458791 VIB458790:VIC458791 UYF458790:UYG458791 UOJ458790:UOK458791 UEN458790:UEO458791 TUR458790:TUS458791 TKV458790:TKW458791 TAZ458790:TBA458791 SRD458790:SRE458791 SHH458790:SHI458791 RXL458790:RXM458791 RNP458790:RNQ458791 RDT458790:RDU458791 QTX458790:QTY458791 QKB458790:QKC458791 QAF458790:QAG458791 PQJ458790:PQK458791 PGN458790:PGO458791 OWR458790:OWS458791 OMV458790:OMW458791 OCZ458790:ODA458791 NTD458790:NTE458791 NJH458790:NJI458791 MZL458790:MZM458791 MPP458790:MPQ458791 MFT458790:MFU458791 LVX458790:LVY458791 LMB458790:LMC458791 LCF458790:LCG458791 KSJ458790:KSK458791 KIN458790:KIO458791 JYR458790:JYS458791 JOV458790:JOW458791 JEZ458790:JFA458791 IVD458790:IVE458791 ILH458790:ILI458791 IBL458790:IBM458791 HRP458790:HRQ458791 HHT458790:HHU458791 GXX458790:GXY458791 GOB458790:GOC458791 GEF458790:GEG458791 FUJ458790:FUK458791 FKN458790:FKO458791 FAR458790:FAS458791 EQV458790:EQW458791 EGZ458790:EHA458791 DXD458790:DXE458791 DNH458790:DNI458791 DDL458790:DDM458791 CTP458790:CTQ458791 CJT458790:CJU458791 BZX458790:BZY458791 BQB458790:BQC458791 BGF458790:BGG458791 AWJ458790:AWK458791 AMN458790:AMO458791 ACR458790:ACS458791 SV458790:SW458791 IZ458790:JA458791 D458790:E458791 WVL393254:WVM393255 WLP393254:WLQ393255 WBT393254:WBU393255 VRX393254:VRY393255 VIB393254:VIC393255 UYF393254:UYG393255 UOJ393254:UOK393255 UEN393254:UEO393255 TUR393254:TUS393255 TKV393254:TKW393255 TAZ393254:TBA393255 SRD393254:SRE393255 SHH393254:SHI393255 RXL393254:RXM393255 RNP393254:RNQ393255 RDT393254:RDU393255 QTX393254:QTY393255 QKB393254:QKC393255 QAF393254:QAG393255 PQJ393254:PQK393255 PGN393254:PGO393255 OWR393254:OWS393255 OMV393254:OMW393255 OCZ393254:ODA393255 NTD393254:NTE393255 NJH393254:NJI393255 MZL393254:MZM393255 MPP393254:MPQ393255 MFT393254:MFU393255 LVX393254:LVY393255 LMB393254:LMC393255 LCF393254:LCG393255 KSJ393254:KSK393255 KIN393254:KIO393255 JYR393254:JYS393255 JOV393254:JOW393255 JEZ393254:JFA393255 IVD393254:IVE393255 ILH393254:ILI393255 IBL393254:IBM393255 HRP393254:HRQ393255 HHT393254:HHU393255 GXX393254:GXY393255 GOB393254:GOC393255 GEF393254:GEG393255 FUJ393254:FUK393255 FKN393254:FKO393255 FAR393254:FAS393255 EQV393254:EQW393255 EGZ393254:EHA393255 DXD393254:DXE393255 DNH393254:DNI393255 DDL393254:DDM393255 CTP393254:CTQ393255 CJT393254:CJU393255 BZX393254:BZY393255 BQB393254:BQC393255 BGF393254:BGG393255 AWJ393254:AWK393255 AMN393254:AMO393255 ACR393254:ACS393255 SV393254:SW393255 IZ393254:JA393255 D393254:E393255 WVL327718:WVM327719 WLP327718:WLQ327719 WBT327718:WBU327719 VRX327718:VRY327719 VIB327718:VIC327719 UYF327718:UYG327719 UOJ327718:UOK327719 UEN327718:UEO327719 TUR327718:TUS327719 TKV327718:TKW327719 TAZ327718:TBA327719 SRD327718:SRE327719 SHH327718:SHI327719 RXL327718:RXM327719 RNP327718:RNQ327719 RDT327718:RDU327719 QTX327718:QTY327719 QKB327718:QKC327719 QAF327718:QAG327719 PQJ327718:PQK327719 PGN327718:PGO327719 OWR327718:OWS327719 OMV327718:OMW327719 OCZ327718:ODA327719 NTD327718:NTE327719 NJH327718:NJI327719 MZL327718:MZM327719 MPP327718:MPQ327719 MFT327718:MFU327719 LVX327718:LVY327719 LMB327718:LMC327719 LCF327718:LCG327719 KSJ327718:KSK327719 KIN327718:KIO327719 JYR327718:JYS327719 JOV327718:JOW327719 JEZ327718:JFA327719 IVD327718:IVE327719 ILH327718:ILI327719 IBL327718:IBM327719 HRP327718:HRQ327719 HHT327718:HHU327719 GXX327718:GXY327719 GOB327718:GOC327719 GEF327718:GEG327719 FUJ327718:FUK327719 FKN327718:FKO327719 FAR327718:FAS327719 EQV327718:EQW327719 EGZ327718:EHA327719 DXD327718:DXE327719 DNH327718:DNI327719 DDL327718:DDM327719 CTP327718:CTQ327719 CJT327718:CJU327719 BZX327718:BZY327719 BQB327718:BQC327719 BGF327718:BGG327719 AWJ327718:AWK327719 AMN327718:AMO327719 ACR327718:ACS327719 SV327718:SW327719 IZ327718:JA327719 D327718:E327719 WVL262182:WVM262183 WLP262182:WLQ262183 WBT262182:WBU262183 VRX262182:VRY262183 VIB262182:VIC262183 UYF262182:UYG262183 UOJ262182:UOK262183 UEN262182:UEO262183 TUR262182:TUS262183 TKV262182:TKW262183 TAZ262182:TBA262183 SRD262182:SRE262183 SHH262182:SHI262183 RXL262182:RXM262183 RNP262182:RNQ262183 RDT262182:RDU262183 QTX262182:QTY262183 QKB262182:QKC262183 QAF262182:QAG262183 PQJ262182:PQK262183 PGN262182:PGO262183 OWR262182:OWS262183 OMV262182:OMW262183 OCZ262182:ODA262183 NTD262182:NTE262183 NJH262182:NJI262183 MZL262182:MZM262183 MPP262182:MPQ262183 MFT262182:MFU262183 LVX262182:LVY262183 LMB262182:LMC262183 LCF262182:LCG262183 KSJ262182:KSK262183 KIN262182:KIO262183 JYR262182:JYS262183 JOV262182:JOW262183 JEZ262182:JFA262183 IVD262182:IVE262183 ILH262182:ILI262183 IBL262182:IBM262183 HRP262182:HRQ262183 HHT262182:HHU262183 GXX262182:GXY262183 GOB262182:GOC262183 GEF262182:GEG262183 FUJ262182:FUK262183 FKN262182:FKO262183 FAR262182:FAS262183 EQV262182:EQW262183 EGZ262182:EHA262183 DXD262182:DXE262183 DNH262182:DNI262183 DDL262182:DDM262183 CTP262182:CTQ262183 CJT262182:CJU262183 BZX262182:BZY262183 BQB262182:BQC262183 BGF262182:BGG262183 AWJ262182:AWK262183 AMN262182:AMO262183 ACR262182:ACS262183 SV262182:SW262183 IZ262182:JA262183 D262182:E262183 WVL196646:WVM196647 WLP196646:WLQ196647 WBT196646:WBU196647 VRX196646:VRY196647 VIB196646:VIC196647 UYF196646:UYG196647 UOJ196646:UOK196647 UEN196646:UEO196647 TUR196646:TUS196647 TKV196646:TKW196647 TAZ196646:TBA196647 SRD196646:SRE196647 SHH196646:SHI196647 RXL196646:RXM196647 RNP196646:RNQ196647 RDT196646:RDU196647 QTX196646:QTY196647 QKB196646:QKC196647 QAF196646:QAG196647 PQJ196646:PQK196647 PGN196646:PGO196647 OWR196646:OWS196647 OMV196646:OMW196647 OCZ196646:ODA196647 NTD196646:NTE196647 NJH196646:NJI196647 MZL196646:MZM196647 MPP196646:MPQ196647 MFT196646:MFU196647 LVX196646:LVY196647 LMB196646:LMC196647 LCF196646:LCG196647 KSJ196646:KSK196647 KIN196646:KIO196647 JYR196646:JYS196647 JOV196646:JOW196647 JEZ196646:JFA196647 IVD196646:IVE196647 ILH196646:ILI196647 IBL196646:IBM196647 HRP196646:HRQ196647 HHT196646:HHU196647 GXX196646:GXY196647 GOB196646:GOC196647 GEF196646:GEG196647 FUJ196646:FUK196647 FKN196646:FKO196647 FAR196646:FAS196647 EQV196646:EQW196647 EGZ196646:EHA196647 DXD196646:DXE196647 DNH196646:DNI196647 DDL196646:DDM196647 CTP196646:CTQ196647 CJT196646:CJU196647 BZX196646:BZY196647 BQB196646:BQC196647 BGF196646:BGG196647 AWJ196646:AWK196647 AMN196646:AMO196647 ACR196646:ACS196647 SV196646:SW196647 IZ196646:JA196647 D196646:E196647 WVL131110:WVM131111 WLP131110:WLQ131111 WBT131110:WBU131111 VRX131110:VRY131111 VIB131110:VIC131111 UYF131110:UYG131111 UOJ131110:UOK131111 UEN131110:UEO131111 TUR131110:TUS131111 TKV131110:TKW131111 TAZ131110:TBA131111 SRD131110:SRE131111 SHH131110:SHI131111 RXL131110:RXM131111 RNP131110:RNQ131111 RDT131110:RDU131111 QTX131110:QTY131111 QKB131110:QKC131111 QAF131110:QAG131111 PQJ131110:PQK131111 PGN131110:PGO131111 OWR131110:OWS131111 OMV131110:OMW131111 OCZ131110:ODA131111 NTD131110:NTE131111 NJH131110:NJI131111 MZL131110:MZM131111 MPP131110:MPQ131111 MFT131110:MFU131111 LVX131110:LVY131111 LMB131110:LMC131111 LCF131110:LCG131111 KSJ131110:KSK131111 KIN131110:KIO131111 JYR131110:JYS131111 JOV131110:JOW131111 JEZ131110:JFA131111 IVD131110:IVE131111 ILH131110:ILI131111 IBL131110:IBM131111 HRP131110:HRQ131111 HHT131110:HHU131111 GXX131110:GXY131111 GOB131110:GOC131111 GEF131110:GEG131111 FUJ131110:FUK131111 FKN131110:FKO131111 FAR131110:FAS131111 EQV131110:EQW131111 EGZ131110:EHA131111 DXD131110:DXE131111 DNH131110:DNI131111 DDL131110:DDM131111 CTP131110:CTQ131111 CJT131110:CJU131111 BZX131110:BZY131111 BQB131110:BQC131111 BGF131110:BGG131111 AWJ131110:AWK131111 AMN131110:AMO131111 ACR131110:ACS131111 SV131110:SW131111 IZ131110:JA131111 D131110:E131111 WVL65574:WVM65575 WLP65574:WLQ65575 WBT65574:WBU65575 VRX65574:VRY65575 VIB65574:VIC65575 UYF65574:UYG65575 UOJ65574:UOK65575 UEN65574:UEO65575 TUR65574:TUS65575 TKV65574:TKW65575 TAZ65574:TBA65575 SRD65574:SRE65575 SHH65574:SHI65575 RXL65574:RXM65575 RNP65574:RNQ65575 RDT65574:RDU65575 QTX65574:QTY65575 QKB65574:QKC65575 QAF65574:QAG65575 PQJ65574:PQK65575 PGN65574:PGO65575 OWR65574:OWS65575 OMV65574:OMW65575 OCZ65574:ODA65575 NTD65574:NTE65575 NJH65574:NJI65575 MZL65574:MZM65575 MPP65574:MPQ65575 MFT65574:MFU65575 LVX65574:LVY65575 LMB65574:LMC65575 LCF65574:LCG65575 KSJ65574:KSK65575 KIN65574:KIO65575 JYR65574:JYS65575 JOV65574:JOW65575 JEZ65574:JFA65575 IVD65574:IVE65575 ILH65574:ILI65575 IBL65574:IBM65575 HRP65574:HRQ65575 HHT65574:HHU65575 GXX65574:GXY65575 GOB65574:GOC65575 GEF65574:GEG65575 FUJ65574:FUK65575 FKN65574:FKO65575 FAR65574:FAS65575 EQV65574:EQW65575 EGZ65574:EHA65575 DXD65574:DXE65575 DNH65574:DNI65575 DDL65574:DDM65575 CTP65574:CTQ65575 CJT65574:CJU65575 BZX65574:BZY65575 BQB65574:BQC65575 BGF65574:BGG65575 AWJ65574:AWK65575 AMN65574:AMO65575 ACR65574:ACS65575 SV65574:SW65575 IZ65574:JA65575 D65574:E65575 WWR983069:WWS983070 WMV983069:WMW983070 WCZ983069:WDA983070 VTD983069:VTE983070 VJH983069:VJI983070 UZL983069:UZM983070 UPP983069:UPQ983070 UFT983069:UFU983070 TVX983069:TVY983070 TMB983069:TMC983070 TCF983069:TCG983070 SSJ983069:SSK983070 SIN983069:SIO983070 RYR983069:RYS983070 ROV983069:ROW983070 REZ983069:RFA983070 QVD983069:QVE983070 QLH983069:QLI983070 QBL983069:QBM983070 PRP983069:PRQ983070 PHT983069:PHU983070 OXX983069:OXY983070 OOB983069:OOC983070 OEF983069:OEG983070 NUJ983069:NUK983070 NKN983069:NKO983070 NAR983069:NAS983070 MQV983069:MQW983070 MGZ983069:MHA983070 LXD983069:LXE983070 LNH983069:LNI983070 LDL983069:LDM983070 KTP983069:KTQ983070 KJT983069:KJU983070 JZX983069:JZY983070 JQB983069:JQC983070 JGF983069:JGG983070 IWJ983069:IWK983070 IMN983069:IMO983070 ICR983069:ICS983070 HSV983069:HSW983070 HIZ983069:HJA983070 GZD983069:GZE983070 GPH983069:GPI983070 GFL983069:GFM983070 FVP983069:FVQ983070 FLT983069:FLU983070 FBX983069:FBY983070 ESB983069:ESC983070 EIF983069:EIG983070 DYJ983069:DYK983070 DON983069:DOO983070 DER983069:DES983070 CUV983069:CUW983070 CKZ983069:CLA983070 CBD983069:CBE983070 BRH983069:BRI983070 BHL983069:BHM983070 AXP983069:AXQ983070 ANT983069:ANU983070 ADX983069:ADY983070 UB983069:UC983070 KF983069:KG983070 AJ983069:AK983070 WWR917533:WWS917534 WMV917533:WMW917534 WCZ917533:WDA917534 VTD917533:VTE917534 VJH917533:VJI917534 UZL917533:UZM917534 UPP917533:UPQ917534 UFT917533:UFU917534 TVX917533:TVY917534 TMB917533:TMC917534 TCF917533:TCG917534 SSJ917533:SSK917534 SIN917533:SIO917534 RYR917533:RYS917534 ROV917533:ROW917534 REZ917533:RFA917534 QVD917533:QVE917534 QLH917533:QLI917534 QBL917533:QBM917534 PRP917533:PRQ917534 PHT917533:PHU917534 OXX917533:OXY917534 OOB917533:OOC917534 OEF917533:OEG917534 NUJ917533:NUK917534 NKN917533:NKO917534 NAR917533:NAS917534 MQV917533:MQW917534 MGZ917533:MHA917534 LXD917533:LXE917534 LNH917533:LNI917534 LDL917533:LDM917534 KTP917533:KTQ917534 KJT917533:KJU917534 JZX917533:JZY917534 JQB917533:JQC917534 JGF917533:JGG917534 IWJ917533:IWK917534 IMN917533:IMO917534 ICR917533:ICS917534 HSV917533:HSW917534 HIZ917533:HJA917534 GZD917533:GZE917534 GPH917533:GPI917534 GFL917533:GFM917534 FVP917533:FVQ917534 FLT917533:FLU917534 FBX917533:FBY917534 ESB917533:ESC917534 EIF917533:EIG917534 DYJ917533:DYK917534 DON917533:DOO917534 DER917533:DES917534 CUV917533:CUW917534 CKZ917533:CLA917534 CBD917533:CBE917534 BRH917533:BRI917534 BHL917533:BHM917534 AXP917533:AXQ917534 ANT917533:ANU917534 ADX917533:ADY917534 UB917533:UC917534 KF917533:KG917534 AJ917533:AK917534 WWR851997:WWS851998 WMV851997:WMW851998 WCZ851997:WDA851998 VTD851997:VTE851998 VJH851997:VJI851998 UZL851997:UZM851998 UPP851997:UPQ851998 UFT851997:UFU851998 TVX851997:TVY851998 TMB851997:TMC851998 TCF851997:TCG851998 SSJ851997:SSK851998 SIN851997:SIO851998 RYR851997:RYS851998 ROV851997:ROW851998 REZ851997:RFA851998 QVD851997:QVE851998 QLH851997:QLI851998 QBL851997:QBM851998 PRP851997:PRQ851998 PHT851997:PHU851998 OXX851997:OXY851998 OOB851997:OOC851998 OEF851997:OEG851998 NUJ851997:NUK851998 NKN851997:NKO851998 NAR851997:NAS851998 MQV851997:MQW851998 MGZ851997:MHA851998 LXD851997:LXE851998 LNH851997:LNI851998 LDL851997:LDM851998 KTP851997:KTQ851998 KJT851997:KJU851998 JZX851997:JZY851998 JQB851997:JQC851998 JGF851997:JGG851998 IWJ851997:IWK851998 IMN851997:IMO851998 ICR851997:ICS851998 HSV851997:HSW851998 HIZ851997:HJA851998 GZD851997:GZE851998 GPH851997:GPI851998 GFL851997:GFM851998 FVP851997:FVQ851998 FLT851997:FLU851998 FBX851997:FBY851998 ESB851997:ESC851998 EIF851997:EIG851998 DYJ851997:DYK851998 DON851997:DOO851998 DER851997:DES851998 CUV851997:CUW851998 CKZ851997:CLA851998 CBD851997:CBE851998 BRH851997:BRI851998 BHL851997:BHM851998 AXP851997:AXQ851998 ANT851997:ANU851998 ADX851997:ADY851998 UB851997:UC851998 KF851997:KG851998 AJ851997:AK851998 WWR786461:WWS786462 WMV786461:WMW786462 WCZ786461:WDA786462 VTD786461:VTE786462 VJH786461:VJI786462 UZL786461:UZM786462 UPP786461:UPQ786462 UFT786461:UFU786462 TVX786461:TVY786462 TMB786461:TMC786462 TCF786461:TCG786462 SSJ786461:SSK786462 SIN786461:SIO786462 RYR786461:RYS786462 ROV786461:ROW786462 REZ786461:RFA786462 QVD786461:QVE786462 QLH786461:QLI786462 QBL786461:QBM786462 PRP786461:PRQ786462 PHT786461:PHU786462 OXX786461:OXY786462 OOB786461:OOC786462 OEF786461:OEG786462 NUJ786461:NUK786462 NKN786461:NKO786462 NAR786461:NAS786462 MQV786461:MQW786462 MGZ786461:MHA786462 LXD786461:LXE786462 LNH786461:LNI786462 LDL786461:LDM786462 KTP786461:KTQ786462 KJT786461:KJU786462 JZX786461:JZY786462 JQB786461:JQC786462 JGF786461:JGG786462 IWJ786461:IWK786462 IMN786461:IMO786462 ICR786461:ICS786462 HSV786461:HSW786462 HIZ786461:HJA786462 GZD786461:GZE786462 GPH786461:GPI786462 GFL786461:GFM786462 FVP786461:FVQ786462 FLT786461:FLU786462 FBX786461:FBY786462 ESB786461:ESC786462 EIF786461:EIG786462 DYJ786461:DYK786462 DON786461:DOO786462 DER786461:DES786462 CUV786461:CUW786462 CKZ786461:CLA786462 CBD786461:CBE786462 BRH786461:BRI786462 BHL786461:BHM786462 AXP786461:AXQ786462 ANT786461:ANU786462 ADX786461:ADY786462 UB786461:UC786462 KF786461:KG786462 AJ786461:AK786462 WWR720925:WWS720926 WMV720925:WMW720926 WCZ720925:WDA720926 VTD720925:VTE720926 VJH720925:VJI720926 UZL720925:UZM720926 UPP720925:UPQ720926 UFT720925:UFU720926 TVX720925:TVY720926 TMB720925:TMC720926 TCF720925:TCG720926 SSJ720925:SSK720926 SIN720925:SIO720926 RYR720925:RYS720926 ROV720925:ROW720926 REZ720925:RFA720926 QVD720925:QVE720926 QLH720925:QLI720926 QBL720925:QBM720926 PRP720925:PRQ720926 PHT720925:PHU720926 OXX720925:OXY720926 OOB720925:OOC720926 OEF720925:OEG720926 NUJ720925:NUK720926 NKN720925:NKO720926 NAR720925:NAS720926 MQV720925:MQW720926 MGZ720925:MHA720926 LXD720925:LXE720926 LNH720925:LNI720926 LDL720925:LDM720926 KTP720925:KTQ720926 KJT720925:KJU720926 JZX720925:JZY720926 JQB720925:JQC720926 JGF720925:JGG720926 IWJ720925:IWK720926 IMN720925:IMO720926 ICR720925:ICS720926 HSV720925:HSW720926 HIZ720925:HJA720926 GZD720925:GZE720926 GPH720925:GPI720926 GFL720925:GFM720926 FVP720925:FVQ720926 FLT720925:FLU720926 FBX720925:FBY720926 ESB720925:ESC720926 EIF720925:EIG720926 DYJ720925:DYK720926 DON720925:DOO720926 DER720925:DES720926 CUV720925:CUW720926 CKZ720925:CLA720926 CBD720925:CBE720926 BRH720925:BRI720926 BHL720925:BHM720926 AXP720925:AXQ720926 ANT720925:ANU720926 ADX720925:ADY720926 UB720925:UC720926 KF720925:KG720926 AJ720925:AK720926 WWR655389:WWS655390 WMV655389:WMW655390 WCZ655389:WDA655390 VTD655389:VTE655390 VJH655389:VJI655390 UZL655389:UZM655390 UPP655389:UPQ655390 UFT655389:UFU655390 TVX655389:TVY655390 TMB655389:TMC655390 TCF655389:TCG655390 SSJ655389:SSK655390 SIN655389:SIO655390 RYR655389:RYS655390 ROV655389:ROW655390 REZ655389:RFA655390 QVD655389:QVE655390 QLH655389:QLI655390 QBL655389:QBM655390 PRP655389:PRQ655390 PHT655389:PHU655390 OXX655389:OXY655390 OOB655389:OOC655390 OEF655389:OEG655390 NUJ655389:NUK655390 NKN655389:NKO655390 NAR655389:NAS655390 MQV655389:MQW655390 MGZ655389:MHA655390 LXD655389:LXE655390 LNH655389:LNI655390 LDL655389:LDM655390 KTP655389:KTQ655390 KJT655389:KJU655390 JZX655389:JZY655390 JQB655389:JQC655390 JGF655389:JGG655390 IWJ655389:IWK655390 IMN655389:IMO655390 ICR655389:ICS655390 HSV655389:HSW655390 HIZ655389:HJA655390 GZD655389:GZE655390 GPH655389:GPI655390 GFL655389:GFM655390 FVP655389:FVQ655390 FLT655389:FLU655390 FBX655389:FBY655390 ESB655389:ESC655390 EIF655389:EIG655390 DYJ655389:DYK655390 DON655389:DOO655390 DER655389:DES655390 CUV655389:CUW655390 CKZ655389:CLA655390 CBD655389:CBE655390 BRH655389:BRI655390 BHL655389:BHM655390 AXP655389:AXQ655390 ANT655389:ANU655390 ADX655389:ADY655390 UB655389:UC655390 KF655389:KG655390 AJ655389:AK655390 WWR589853:WWS589854 WMV589853:WMW589854 WCZ589853:WDA589854 VTD589853:VTE589854 VJH589853:VJI589854 UZL589853:UZM589854 UPP589853:UPQ589854 UFT589853:UFU589854 TVX589853:TVY589854 TMB589853:TMC589854 TCF589853:TCG589854 SSJ589853:SSK589854 SIN589853:SIO589854 RYR589853:RYS589854 ROV589853:ROW589854 REZ589853:RFA589854 QVD589853:QVE589854 QLH589853:QLI589854 QBL589853:QBM589854 PRP589853:PRQ589854 PHT589853:PHU589854 OXX589853:OXY589854 OOB589853:OOC589854 OEF589853:OEG589854 NUJ589853:NUK589854 NKN589853:NKO589854 NAR589853:NAS589854 MQV589853:MQW589854 MGZ589853:MHA589854 LXD589853:LXE589854 LNH589853:LNI589854 LDL589853:LDM589854 KTP589853:KTQ589854 KJT589853:KJU589854 JZX589853:JZY589854 JQB589853:JQC589854 JGF589853:JGG589854 IWJ589853:IWK589854 IMN589853:IMO589854 ICR589853:ICS589854 HSV589853:HSW589854 HIZ589853:HJA589854 GZD589853:GZE589854 GPH589853:GPI589854 GFL589853:GFM589854 FVP589853:FVQ589854 FLT589853:FLU589854 FBX589853:FBY589854 ESB589853:ESC589854 EIF589853:EIG589854 DYJ589853:DYK589854 DON589853:DOO589854 DER589853:DES589854 CUV589853:CUW589854 CKZ589853:CLA589854 CBD589853:CBE589854 BRH589853:BRI589854 BHL589853:BHM589854 AXP589853:AXQ589854 ANT589853:ANU589854 ADX589853:ADY589854 UB589853:UC589854 KF589853:KG589854 AJ589853:AK589854 WWR524317:WWS524318 WMV524317:WMW524318 WCZ524317:WDA524318 VTD524317:VTE524318 VJH524317:VJI524318 UZL524317:UZM524318 UPP524317:UPQ524318 UFT524317:UFU524318 TVX524317:TVY524318 TMB524317:TMC524318 TCF524317:TCG524318 SSJ524317:SSK524318 SIN524317:SIO524318 RYR524317:RYS524318 ROV524317:ROW524318 REZ524317:RFA524318 QVD524317:QVE524318 QLH524317:QLI524318 QBL524317:QBM524318 PRP524317:PRQ524318 PHT524317:PHU524318 OXX524317:OXY524318 OOB524317:OOC524318 OEF524317:OEG524318 NUJ524317:NUK524318 NKN524317:NKO524318 NAR524317:NAS524318 MQV524317:MQW524318 MGZ524317:MHA524318 LXD524317:LXE524318 LNH524317:LNI524318 LDL524317:LDM524318 KTP524317:KTQ524318 KJT524317:KJU524318 JZX524317:JZY524318 JQB524317:JQC524318 JGF524317:JGG524318 IWJ524317:IWK524318 IMN524317:IMO524318 ICR524317:ICS524318 HSV524317:HSW524318 HIZ524317:HJA524318 GZD524317:GZE524318 GPH524317:GPI524318 GFL524317:GFM524318 FVP524317:FVQ524318 FLT524317:FLU524318 FBX524317:FBY524318 ESB524317:ESC524318 EIF524317:EIG524318 DYJ524317:DYK524318 DON524317:DOO524318 DER524317:DES524318 CUV524317:CUW524318 CKZ524317:CLA524318 CBD524317:CBE524318 BRH524317:BRI524318 BHL524317:BHM524318 AXP524317:AXQ524318 ANT524317:ANU524318 ADX524317:ADY524318 UB524317:UC524318 KF524317:KG524318 AJ524317:AK524318 WWR458781:WWS458782 WMV458781:WMW458782 WCZ458781:WDA458782 VTD458781:VTE458782 VJH458781:VJI458782 UZL458781:UZM458782 UPP458781:UPQ458782 UFT458781:UFU458782 TVX458781:TVY458782 TMB458781:TMC458782 TCF458781:TCG458782 SSJ458781:SSK458782 SIN458781:SIO458782 RYR458781:RYS458782 ROV458781:ROW458782 REZ458781:RFA458782 QVD458781:QVE458782 QLH458781:QLI458782 QBL458781:QBM458782 PRP458781:PRQ458782 PHT458781:PHU458782 OXX458781:OXY458782 OOB458781:OOC458782 OEF458781:OEG458782 NUJ458781:NUK458782 NKN458781:NKO458782 NAR458781:NAS458782 MQV458781:MQW458782 MGZ458781:MHA458782 LXD458781:LXE458782 LNH458781:LNI458782 LDL458781:LDM458782 KTP458781:KTQ458782 KJT458781:KJU458782 JZX458781:JZY458782 JQB458781:JQC458782 JGF458781:JGG458782 IWJ458781:IWK458782 IMN458781:IMO458782 ICR458781:ICS458782 HSV458781:HSW458782 HIZ458781:HJA458782 GZD458781:GZE458782 GPH458781:GPI458782 GFL458781:GFM458782 FVP458781:FVQ458782 FLT458781:FLU458782 FBX458781:FBY458782 ESB458781:ESC458782 EIF458781:EIG458782 DYJ458781:DYK458782 DON458781:DOO458782 DER458781:DES458782 CUV458781:CUW458782 CKZ458781:CLA458782 CBD458781:CBE458782 BRH458781:BRI458782 BHL458781:BHM458782 AXP458781:AXQ458782 ANT458781:ANU458782 ADX458781:ADY458782 UB458781:UC458782 KF458781:KG458782 AJ458781:AK458782 WWR393245:WWS393246 WMV393245:WMW393246 WCZ393245:WDA393246 VTD393245:VTE393246 VJH393245:VJI393246 UZL393245:UZM393246 UPP393245:UPQ393246 UFT393245:UFU393246 TVX393245:TVY393246 TMB393245:TMC393246 TCF393245:TCG393246 SSJ393245:SSK393246 SIN393245:SIO393246 RYR393245:RYS393246 ROV393245:ROW393246 REZ393245:RFA393246 QVD393245:QVE393246 QLH393245:QLI393246 QBL393245:QBM393246 PRP393245:PRQ393246 PHT393245:PHU393246 OXX393245:OXY393246 OOB393245:OOC393246 OEF393245:OEG393246 NUJ393245:NUK393246 NKN393245:NKO393246 NAR393245:NAS393246 MQV393245:MQW393246 MGZ393245:MHA393246 LXD393245:LXE393246 LNH393245:LNI393246 LDL393245:LDM393246 KTP393245:KTQ393246 KJT393245:KJU393246 JZX393245:JZY393246 JQB393245:JQC393246 JGF393245:JGG393246 IWJ393245:IWK393246 IMN393245:IMO393246 ICR393245:ICS393246 HSV393245:HSW393246 HIZ393245:HJA393246 GZD393245:GZE393246 GPH393245:GPI393246 GFL393245:GFM393246 FVP393245:FVQ393246 FLT393245:FLU393246 FBX393245:FBY393246 ESB393245:ESC393246 EIF393245:EIG393246 DYJ393245:DYK393246 DON393245:DOO393246 DER393245:DES393246 CUV393245:CUW393246 CKZ393245:CLA393246 CBD393245:CBE393246 BRH393245:BRI393246 BHL393245:BHM393246 AXP393245:AXQ393246 ANT393245:ANU393246 ADX393245:ADY393246 UB393245:UC393246 KF393245:KG393246 AJ393245:AK393246 WWR327709:WWS327710 WMV327709:WMW327710 WCZ327709:WDA327710 VTD327709:VTE327710 VJH327709:VJI327710 UZL327709:UZM327710 UPP327709:UPQ327710 UFT327709:UFU327710 TVX327709:TVY327710 TMB327709:TMC327710 TCF327709:TCG327710 SSJ327709:SSK327710 SIN327709:SIO327710 RYR327709:RYS327710 ROV327709:ROW327710 REZ327709:RFA327710 QVD327709:QVE327710 QLH327709:QLI327710 QBL327709:QBM327710 PRP327709:PRQ327710 PHT327709:PHU327710 OXX327709:OXY327710 OOB327709:OOC327710 OEF327709:OEG327710 NUJ327709:NUK327710 NKN327709:NKO327710 NAR327709:NAS327710 MQV327709:MQW327710 MGZ327709:MHA327710 LXD327709:LXE327710 LNH327709:LNI327710 LDL327709:LDM327710 KTP327709:KTQ327710 KJT327709:KJU327710 JZX327709:JZY327710 JQB327709:JQC327710 JGF327709:JGG327710 IWJ327709:IWK327710 IMN327709:IMO327710 ICR327709:ICS327710 HSV327709:HSW327710 HIZ327709:HJA327710 GZD327709:GZE327710 GPH327709:GPI327710 GFL327709:GFM327710 FVP327709:FVQ327710 FLT327709:FLU327710 FBX327709:FBY327710 ESB327709:ESC327710 EIF327709:EIG327710 DYJ327709:DYK327710 DON327709:DOO327710 DER327709:DES327710 CUV327709:CUW327710 CKZ327709:CLA327710 CBD327709:CBE327710 BRH327709:BRI327710 BHL327709:BHM327710 AXP327709:AXQ327710 ANT327709:ANU327710 ADX327709:ADY327710 UB327709:UC327710 KF327709:KG327710 AJ327709:AK327710 WWR262173:WWS262174 WMV262173:WMW262174 WCZ262173:WDA262174 VTD262173:VTE262174 VJH262173:VJI262174 UZL262173:UZM262174 UPP262173:UPQ262174 UFT262173:UFU262174 TVX262173:TVY262174 TMB262173:TMC262174 TCF262173:TCG262174 SSJ262173:SSK262174 SIN262173:SIO262174 RYR262173:RYS262174 ROV262173:ROW262174 REZ262173:RFA262174 QVD262173:QVE262174 QLH262173:QLI262174 QBL262173:QBM262174 PRP262173:PRQ262174 PHT262173:PHU262174 OXX262173:OXY262174 OOB262173:OOC262174 OEF262173:OEG262174 NUJ262173:NUK262174 NKN262173:NKO262174 NAR262173:NAS262174 MQV262173:MQW262174 MGZ262173:MHA262174 LXD262173:LXE262174 LNH262173:LNI262174 LDL262173:LDM262174 KTP262173:KTQ262174 KJT262173:KJU262174 JZX262173:JZY262174 JQB262173:JQC262174 JGF262173:JGG262174 IWJ262173:IWK262174 IMN262173:IMO262174 ICR262173:ICS262174 HSV262173:HSW262174 HIZ262173:HJA262174 GZD262173:GZE262174 GPH262173:GPI262174 GFL262173:GFM262174 FVP262173:FVQ262174 FLT262173:FLU262174 FBX262173:FBY262174 ESB262173:ESC262174 EIF262173:EIG262174 DYJ262173:DYK262174 DON262173:DOO262174 DER262173:DES262174 CUV262173:CUW262174 CKZ262173:CLA262174 CBD262173:CBE262174 BRH262173:BRI262174 BHL262173:BHM262174 AXP262173:AXQ262174 ANT262173:ANU262174 ADX262173:ADY262174 UB262173:UC262174 KF262173:KG262174 AJ262173:AK262174 WWR196637:WWS196638 WMV196637:WMW196638 WCZ196637:WDA196638 VTD196637:VTE196638 VJH196637:VJI196638 UZL196637:UZM196638 UPP196637:UPQ196638 UFT196637:UFU196638 TVX196637:TVY196638 TMB196637:TMC196638 TCF196637:TCG196638 SSJ196637:SSK196638 SIN196637:SIO196638 RYR196637:RYS196638 ROV196637:ROW196638 REZ196637:RFA196638 QVD196637:QVE196638 QLH196637:QLI196638 QBL196637:QBM196638 PRP196637:PRQ196638 PHT196637:PHU196638 OXX196637:OXY196638 OOB196637:OOC196638 OEF196637:OEG196638 NUJ196637:NUK196638 NKN196637:NKO196638 NAR196637:NAS196638 MQV196637:MQW196638 MGZ196637:MHA196638 LXD196637:LXE196638 LNH196637:LNI196638 LDL196637:LDM196638 KTP196637:KTQ196638 KJT196637:KJU196638 JZX196637:JZY196638 JQB196637:JQC196638 JGF196637:JGG196638 IWJ196637:IWK196638 IMN196637:IMO196638 ICR196637:ICS196638 HSV196637:HSW196638 HIZ196637:HJA196638 GZD196637:GZE196638 GPH196637:GPI196638 GFL196637:GFM196638 FVP196637:FVQ196638 FLT196637:FLU196638 FBX196637:FBY196638 ESB196637:ESC196638 EIF196637:EIG196638 DYJ196637:DYK196638 DON196637:DOO196638 DER196637:DES196638 CUV196637:CUW196638 CKZ196637:CLA196638 CBD196637:CBE196638 BRH196637:BRI196638 BHL196637:BHM196638 AXP196637:AXQ196638 ANT196637:ANU196638 ADX196637:ADY196638 UB196637:UC196638 KF196637:KG196638 AJ196637:AK196638 WWR131101:WWS131102 WMV131101:WMW131102 WCZ131101:WDA131102 VTD131101:VTE131102 VJH131101:VJI131102 UZL131101:UZM131102 UPP131101:UPQ131102 UFT131101:UFU131102 TVX131101:TVY131102 TMB131101:TMC131102 TCF131101:TCG131102 SSJ131101:SSK131102 SIN131101:SIO131102 RYR131101:RYS131102 ROV131101:ROW131102 REZ131101:RFA131102 QVD131101:QVE131102 QLH131101:QLI131102 QBL131101:QBM131102 PRP131101:PRQ131102 PHT131101:PHU131102 OXX131101:OXY131102 OOB131101:OOC131102 OEF131101:OEG131102 NUJ131101:NUK131102 NKN131101:NKO131102 NAR131101:NAS131102 MQV131101:MQW131102 MGZ131101:MHA131102 LXD131101:LXE131102 LNH131101:LNI131102 LDL131101:LDM131102 KTP131101:KTQ131102 KJT131101:KJU131102 JZX131101:JZY131102 JQB131101:JQC131102 JGF131101:JGG131102 IWJ131101:IWK131102 IMN131101:IMO131102 ICR131101:ICS131102 HSV131101:HSW131102 HIZ131101:HJA131102 GZD131101:GZE131102 GPH131101:GPI131102 GFL131101:GFM131102 FVP131101:FVQ131102 FLT131101:FLU131102 FBX131101:FBY131102 ESB131101:ESC131102 EIF131101:EIG131102 DYJ131101:DYK131102 DON131101:DOO131102 DER131101:DES131102 CUV131101:CUW131102 CKZ131101:CLA131102 CBD131101:CBE131102 BRH131101:BRI131102 BHL131101:BHM131102 AXP131101:AXQ131102 ANT131101:ANU131102 ADX131101:ADY131102 UB131101:UC131102 KF131101:KG131102 AJ131101:AK131102 WWR65565:WWS65566 WMV65565:WMW65566 WCZ65565:WDA65566 VTD65565:VTE65566 VJH65565:VJI65566 UZL65565:UZM65566 UPP65565:UPQ65566 UFT65565:UFU65566 TVX65565:TVY65566 TMB65565:TMC65566 TCF65565:TCG65566 SSJ65565:SSK65566 SIN65565:SIO65566 RYR65565:RYS65566 ROV65565:ROW65566 REZ65565:RFA65566 QVD65565:QVE65566 QLH65565:QLI65566 QBL65565:QBM65566 PRP65565:PRQ65566 PHT65565:PHU65566 OXX65565:OXY65566 OOB65565:OOC65566 OEF65565:OEG65566 NUJ65565:NUK65566 NKN65565:NKO65566 NAR65565:NAS65566 MQV65565:MQW65566 MGZ65565:MHA65566 LXD65565:LXE65566 LNH65565:LNI65566 LDL65565:LDM65566 KTP65565:KTQ65566 KJT65565:KJU65566 JZX65565:JZY65566 JQB65565:JQC65566 JGF65565:JGG65566 IWJ65565:IWK65566 IMN65565:IMO65566 ICR65565:ICS65566 HSV65565:HSW65566 HIZ65565:HJA65566 GZD65565:GZE65566 GPH65565:GPI65566 GFL65565:GFM65566 FVP65565:FVQ65566 FLT65565:FLU65566 FBX65565:FBY65566 ESB65565:ESC65566 EIF65565:EIG65566 DYJ65565:DYK65566 DON65565:DOO65566 DER65565:DES65566 CUV65565:CUW65566 CKZ65565:CLA65566 CBD65565:CBE65566 BRH65565:BRI65566 BHL65565:BHM65566 AXP65565:AXQ65566 ANT65565:ANU65566 ADX65565:ADY65566 UB65565:UC65566 KF65565:KG65566 AJ65565:AK65566 SSJ38:SSK39 TCF38:TCG39 TMB38:TMC39 TVX38:TVY39 AXP35:AXQ36 BHL35:BHM36 BRH35:BRI36 CBD35:CBE36 CKZ35:CLA36 CUV35:CUW36 DER35:DES36 DON35:DOO36 DYJ35:DYK36 EIF35:EIG36 ESB35:ESC36 FBX35:FBY36 FLT35:FLU36 FVP35:FVQ36 GFL35:GFM36 GPH35:GPI36 GZD35:GZE36 HIZ35:HJA36 HSV35:HSW36 ICR35:ICS36 IMN35:IMO36 IWJ35:IWK36 JGF35:JGG36 JQB35:JQC36 JZX35:JZY36 KJT35:KJU36 KTP35:KTQ36 LDL35:LDM36 LNH35:LNI36 LXD35:LXE36 MGZ35:MHA36 MQV35:MQW36 NAR35:NAS36 NKN35:NKO36 NUJ35:NUK36 OEF35:OEG36 OOB35:OOC36 OXX35:OXY36 PHT35:PHU36 PRP35:PRQ36 QBL35:QBM36 QLH35:QLI36 QVD35:QVE36 REZ35:RFA36 ROV35:ROW36 RYR35:RYS36 SIN35:SIO36 SSJ35:SSK36 TCF35:TCG36 TMB35:TMC36 TVX35:TVY36 UFT35:UFU36 UPP35:UPQ36 UZL35:UZM36 VJH35:VJI36 VTD35:VTE36 WCZ35:WDA36 WMV35:WMW36 WWR35:WWS36 WCZ38:WDA39 IZ44:JA45 SV44:SW45 ACR44:ACS45 AMN44:AMO45 AWJ44:AWK45 BGF44:BGG45 BQB44:BQC45 BZX44:BZY45 CJT44:CJU45 CTP44:CTQ45 DDL44:DDM45 DNH44:DNI45 DXD44:DXE45 EGZ44:EHA45 EQV44:EQW45 FAR44:FAS45 FKN44:FKO45 FUJ44:FUK45 GEF44:GEG45 GOB44:GOC45 GXX44:GXY45 HHT44:HHU45 HRP44:HRQ45 IBL44:IBM45 ILH44:ILI45 IVD44:IVE45 JEZ44:JFA45 JOV44:JOW45 JYR44:JYS45 KIN44:KIO45 KSJ44:KSK45 LCF44:LCG45 LMB44:LMC45 LVX44:LVY45 MFT44:MFU45 MPP44:MPQ45 MZL44:MZM45 NJH44:NJI45 NTD44:NTE45 OCZ44:ODA45 OMV44:OMW45 OWR44:OWS45 PGN44:PGO45 PQJ44:PQK45 QAF44:QAG45 QKB44:QKC45 QTX44:QTY45 RDT44:RDU45 RNP44:RNQ45 RXL44:RXM45 SHH44:SHI45 SRD44:SRE45 TAZ44:TBA45 TKV44:TKW45 TUR44:TUS45 UEN44:UEO45 UOJ44:UOK45 UYF44:UYG45 VIB44:VIC45 VRX44:VRY45 WBT44:WBU45 WLP44:WLQ45 WVL44:WVM45 WMV38:WMW39 IZ41:JA42 SV41:SW42 ACR41:ACS42 AMN41:AMO42 AWJ41:AWK42 BGF41:BGG42 BQB41:BQC42 BZX41:BZY42 CJT41:CJU42 CTP41:CTQ42 DDL41:DDM42 DNH41:DNI42 DXD41:DXE42 EGZ41:EHA42 EQV41:EQW42 FAR41:FAS42 FKN41:FKO42 FUJ41:FUK42 GEF41:GEG42 GOB41:GOC42 GXX41:GXY42 HHT41:HHU42 HRP41:HRQ42 IBL41:IBM42 ILH41:ILI42 IVD41:IVE42 JEZ41:JFA42 JOV41:JOW42 JYR41:JYS42 KIN41:KIO42 KSJ41:KSK42 LCF41:LCG42 LMB41:LMC42 LVX41:LVY42 MFT41:MFU42 MPP41:MPQ42 MZL41:MZM42 NJH41:NJI42 NTD41:NTE42 OCZ41:ODA42 OMV41:OMW42 OWR41:OWS42 PGN41:PGO42 PQJ41:PQK42 QAF41:QAG42 QKB41:QKC42 QTX41:QTY42 RDT41:RDU42 RNP41:RNQ42 RXL41:RXM42 SHH41:SHI42 SRD41:SRE42 TAZ41:TBA42 TKV41:TKW42 TUR41:TUS42 UEN41:UEO42 UOJ41:UOK42 UYF41:UYG42 VIB41:VIC42 VRX41:VRY42 WBT41:WBU42 WLP41:WLQ42 WVL41:WVM42 WWR38:WWS39 IZ38:JA39 SV38:SW39 ACR38:ACS39 AMN38:AMO39 AWJ38:AWK39 BGF38:BGG39 BQB38:BQC39 BZX38:BZY39 CJT38:CJU39 CTP38:CTQ39 DDL38:DDM39 DNH38:DNI39 DXD38:DXE39 EGZ38:EHA39 EQV38:EQW39 FAR38:FAS39 FKN38:FKO39 FUJ38:FUK39 GEF38:GEG39 GOB38:GOC39 GXX38:GXY39 HHT38:HHU39 HRP38:HRQ39 IBL38:IBM39 ILH38:ILI39 IVD38:IVE39 JEZ38:JFA39 JOV38:JOW39 JYR38:JYS39 KIN38:KIO39 KSJ38:KSK39 LCF38:LCG39 LMB38:LMC39 LVX38:LVY39 MFT38:MFU39 MPP38:MPQ39 MZL38:MZM39 NJH38:NJI39 NTD38:NTE39 OCZ38:ODA39 OMV38:OMW39 OWR38:OWS39 PGN38:PGO39 PQJ38:PQK39 QAF38:QAG39 QKB38:QKC39 QTX38:QTY39 RDT38:RDU39 RNP38:RNQ39 RXL38:RXM39 SHH38:SHI39 SRD38:SRE39 TAZ38:TBA39 TKV38:TKW39 TUR38:TUS39 UEN38:UEO39 UOJ38:UOK39 UYF38:UYG39 VIB38:VIC39 VRX38:VRY39 WBT38:WBU39 WLP38:WLQ39 WVL38:WVM39 ANT35:ANU36 IZ35:JA36 SV35:SW36 ACR35:ACS36 AMN35:AMO36 AWJ35:AWK36 BGF35:BGG36 BQB35:BQC36 BZX35:BZY36 CJT35:CJU36 CTP35:CTQ36 DDL35:DDM36 DNH35:DNI36 DXD35:DXE36 EGZ35:EHA36 EQV35:EQW36 FAR35:FAS36 FKN35:FKO36 FUJ35:FUK36 GEF35:GEG36 GOB35:GOC36 GXX35:GXY36 HHT35:HHU36 HRP35:HRQ36 IBL35:IBM36 ILH35:ILI36 IVD35:IVE36 JEZ35:JFA36 JOV35:JOW36 JYR35:JYS36 KIN35:KIO36 KSJ35:KSK36 LCF35:LCG36 LMB35:LMC36 LVX35:LVY36 MFT35:MFU36 MPP35:MPQ36 MZL35:MZM36 NJH35:NJI36 NTD35:NTE36 OCZ35:ODA36 OMV35:OMW36 OWR35:OWS36 PGN35:PGO36 PQJ35:PQK36 QAF35:QAG36 QKB35:QKC36 QTX35:QTY36 RDT35:RDU36 RNP35:RNQ36 RXL35:RXM36 SHH35:SHI36 SRD35:SRE36 TAZ35:TBA36 TKV35:TKW36 TUR35:TUS36 UEN35:UEO36 UOJ35:UOK36 UYF35:UYG36 VIB35:VIC36 VRX35:VRY36 WBT35:WBU36 WLP35:WLQ36 WVL35:WVM36 UFT38:UFU39 KF59:KG60 UB59:UC60 ADX59:ADY60 ANT59:ANU60 AXP59:AXQ60 BHL59:BHM60 BRH59:BRI60 CBD59:CBE60 CKZ59:CLA60 CUV59:CUW60 DER59:DES60 DON59:DOO60 DYJ59:DYK60 EIF59:EIG60 ESB59:ESC60 FBX59:FBY60 FLT59:FLU60 FVP59:FVQ60 GFL59:GFM60 GPH59:GPI60 GZD59:GZE60 HIZ59:HJA60 HSV59:HSW60 ICR59:ICS60 IMN59:IMO60 IWJ59:IWK60 JGF59:JGG60 JQB59:JQC60 JZX59:JZY60 KJT59:KJU60 KTP59:KTQ60 LDL59:LDM60 LNH59:LNI60 LXD59:LXE60 MGZ59:MHA60 MQV59:MQW60 NAR59:NAS60 NKN59:NKO60 NUJ59:NUK60 OEF59:OEG60 OOB59:OOC60 OXX59:OXY60 PHT59:PHU60 PRP59:PRQ60 QBL59:QBM60 QLH59:QLI60 QVD59:QVE60 REZ59:RFA60 ROV59:ROW60 RYR59:RYS60 SIN59:SIO60 SSJ59:SSK60 TCF59:TCG60 TMB59:TMC60 TVX59:TVY60 UFT59:UFU60 UPP59:UPQ60 UZL59:UZM60 VJH59:VJI60 VTD59:VTE60 WCZ59:WDA60 WMV59:WMW60 WWR59:WWS60 UPP38:UPQ39 KF56:KG57 UB56:UC57 ADX56:ADY57 ANT56:ANU57 AXP56:AXQ57 BHL56:BHM57 BRH56:BRI57 CBD56:CBE57 CKZ56:CLA57 CUV56:CUW57 DER56:DES57 DON56:DOO57 DYJ56:DYK57 EIF56:EIG57 ESB56:ESC57 FBX56:FBY57 FLT56:FLU57 FVP56:FVQ57 GFL56:GFM57 GPH56:GPI57 GZD56:GZE57 HIZ56:HJA57 HSV56:HSW57 ICR56:ICS57 IMN56:IMO57 IWJ56:IWK57 JGF56:JGG57 JQB56:JQC57 JZX56:JZY57 KJT56:KJU57 KTP56:KTQ57 LDL56:LDM57 LNH56:LNI57 LXD56:LXE57 MGZ56:MHA57 MQV56:MQW57 NAR56:NAS57 NKN56:NKO57 NUJ56:NUK57 OEF56:OEG57 OOB56:OOC57 OXX56:OXY57 PHT56:PHU57 PRP56:PRQ57 QBL56:QBM57 QLH56:QLI57 QVD56:QVE57 REZ56:RFA57 ROV56:ROW57 RYR56:RYS57 SIN56:SIO57 SSJ56:SSK57 TCF56:TCG57 TMB56:TMC57 TVX56:TVY57 UFT56:UFU57 UPP56:UPQ57 UZL56:UZM57 VJH56:VJI57 VTD56:VTE57 WCZ56:WDA57 WMV56:WMW57 WWR56:WWS57 UZL38:UZM39 KF53:KG54 UB53:UC54 ADX53:ADY54 ANT53:ANU54 AXP53:AXQ54 BHL53:BHM54 BRH53:BRI54 CBD53:CBE54 CKZ53:CLA54 CUV53:CUW54 DER53:DES54 DON53:DOO54 DYJ53:DYK54 EIF53:EIG54 ESB53:ESC54 FBX53:FBY54 FLT53:FLU54 FVP53:FVQ54 GFL53:GFM54 GPH53:GPI54 GZD53:GZE54 HIZ53:HJA54 HSV53:HSW54 ICR53:ICS54 IMN53:IMO54 IWJ53:IWK54 JGF53:JGG54 JQB53:JQC54 JZX53:JZY54 KJT53:KJU54 KTP53:KTQ54 LDL53:LDM54 LNH53:LNI54 LXD53:LXE54 MGZ53:MHA54 MQV53:MQW54 NAR53:NAS54 NKN53:NKO54 NUJ53:NUK54 OEF53:OEG54 OOB53:OOC54 OXX53:OXY54 PHT53:PHU54 PRP53:PRQ54 QBL53:QBM54 QLH53:QLI54 QVD53:QVE54 REZ53:RFA54 ROV53:ROW54 RYR53:RYS54 SIN53:SIO54 SSJ53:SSK54 TCF53:TCG54 TMB53:TMC54 TVX53:TVY54 UFT53:UFU54 UPP53:UPQ54 UZL53:UZM54 VJH53:VJI54 VTD53:VTE54 WCZ53:WDA54 WMV53:WMW54 WWR53:WWS54 VJH38:VJI39 KF50:KG51 UB50:UC51 ADX50:ADY51 ANT50:ANU51 AXP50:AXQ51 BHL50:BHM51 BRH50:BRI51 CBD50:CBE51 CKZ50:CLA51 CUV50:CUW51 DER50:DES51 DON50:DOO51 DYJ50:DYK51 EIF50:EIG51 ESB50:ESC51 FBX50:FBY51 FLT50:FLU51 FVP50:FVQ51 GFL50:GFM51 GPH50:GPI51 GZD50:GZE51 HIZ50:HJA51 HSV50:HSW51 ICR50:ICS51 IMN50:IMO51 IWJ50:IWK51 JGF50:JGG51 JQB50:JQC51 JZX50:JZY51 KJT50:KJU51 KTP50:KTQ51 LDL50:LDM51 LNH50:LNI51 LXD50:LXE51 MGZ50:MHA51 MQV50:MQW51 NAR50:NAS51 NKN50:NKO51 NUJ50:NUK51 OEF50:OEG51 OOB50:OOC51 OXX50:OXY51 PHT50:PHU51 PRP50:PRQ51 QBL50:QBM51 QLH50:QLI51 QVD50:QVE51 REZ50:RFA51 ROV50:ROW51 RYR50:RYS51 SIN50:SIO51 SSJ50:SSK51 TCF50:TCG51 TMB50:TMC51 TVX50:TVY51 UFT50:UFU51 UPP50:UPQ51 UZL50:UZM51 VJH50:VJI51 VTD50:VTE51 WCZ50:WDA51 WMV50:WMW51 WWR50:WWS51 VTD38:VTE39 KF47:KG48 UB47:UC48 ADX47:ADY48 ANT47:ANU48 AXP47:AXQ48 BHL47:BHM48 BRH47:BRI48 CBD47:CBE48 CKZ47:CLA48 CUV47:CUW48 DER47:DES48 DON47:DOO48 DYJ47:DYK48 EIF47:EIG48 ESB47:ESC48 FBX47:FBY48 FLT47:FLU48 FVP47:FVQ48 GFL47:GFM48 GPH47:GPI48 GZD47:GZE48 HIZ47:HJA48 HSV47:HSW48 ICR47:ICS48 IMN47:IMO48 IWJ47:IWK48 JGF47:JGG48 JQB47:JQC48 JZX47:JZY48 KJT47:KJU48 KTP47:KTQ48 LDL47:LDM48 LNH47:LNI48 LXD47:LXE48 MGZ47:MHA48 MQV47:MQW48 NAR47:NAS48 NKN47:NKO48 NUJ47:NUK48 OEF47:OEG48 OOB47:OOC48 OXX47:OXY48 PHT47:PHU48 PRP47:PRQ48 QBL47:QBM48 QLH47:QLI48 QVD47:QVE48 REZ47:RFA48 ROV47:ROW48 RYR47:RYS48 SIN47:SIO48 SSJ47:SSK48 TCF47:TCG48 TMB47:TMC48 TVX47:TVY48 UFT47:UFU48 UPP47:UPQ48 UZL47:UZM48 VJH47:VJI48 VTD47:VTE48 WCZ47:WDA48 WMV47:WMW48 WWR47:WWS48 KF35:KG36 KF44:KG45 UB44:UC45 ADX44:ADY45 ANT44:ANU45 AXP44:AXQ45 BHL44:BHM45 BRH44:BRI45 CBD44:CBE45 CKZ44:CLA45 CUV44:CUW45 DER44:DES45 DON44:DOO45 DYJ44:DYK45 EIF44:EIG45 ESB44:ESC45 FBX44:FBY45 FLT44:FLU45 FVP44:FVQ45 GFL44:GFM45 GPH44:GPI45 GZD44:GZE45 HIZ44:HJA45 HSV44:HSW45 ICR44:ICS45 IMN44:IMO45 IWJ44:IWK45 JGF44:JGG45 JQB44:JQC45 JZX44:JZY45 KJT44:KJU45 KTP44:KTQ45 LDL44:LDM45 LNH44:LNI45 LXD44:LXE45 MGZ44:MHA45 MQV44:MQW45 NAR44:NAS45 NKN44:NKO45 NUJ44:NUK45 OEF44:OEG45 OOB44:OOC45 OXX44:OXY45 PHT44:PHU45 PRP44:PRQ45 QBL44:QBM45 QLH44:QLI45 QVD44:QVE45 REZ44:RFA45 ROV44:ROW45 RYR44:RYS45 SIN44:SIO45 SSJ44:SSK45 TCF44:TCG45 TMB44:TMC45 TVX44:TVY45 UFT44:UFU45 UPP44:UPQ45 UZL44:UZM45 VJH44:VJI45 VTD44:VTE45 WCZ44:WDA45 WMV44:WMW45 WWR44:WWS45 UB35:UC36 KF41:KG42 UB41:UC42 ADX41:ADY42 ANT41:ANU42 AXP41:AXQ42 BHL41:BHM42 BRH41:BRI42 CBD41:CBE42 CKZ41:CLA42 CUV41:CUW42 DER41:DES42 DON41:DOO42 DYJ41:DYK42 EIF41:EIG42 ESB41:ESC42 FBX41:FBY42 FLT41:FLU42 FVP41:FVQ42 GFL41:GFM42 GPH41:GPI42 GZD41:GZE42 HIZ41:HJA42 HSV41:HSW42 ICR41:ICS42 IMN41:IMO42 IWJ41:IWK42 JGF41:JGG42 JQB41:JQC42 JZX41:JZY42 KJT41:KJU42 KTP41:KTQ42 LDL41:LDM42 LNH41:LNI42 LXD41:LXE42 MGZ41:MHA42 MQV41:MQW42 NAR41:NAS42 NKN41:NKO42 NUJ41:NUK42 OEF41:OEG42 OOB41:OOC42 OXX41:OXY42 PHT41:PHU42 PRP41:PRQ42 QBL41:QBM42 QLH41:QLI42 QVD41:QVE42 REZ41:RFA42 ROV41:ROW42 RYR41:RYS42 SIN41:SIO42 SSJ41:SSK42 TCF41:TCG42 TMB41:TMC42 TVX41:TVY42 UFT41:UFU42 UPP41:UPQ42 UZL41:UZM42 VJH41:VJI42 VTD41:VTE42 WCZ41:WDA42 WMV41:WMW42 WWR41:WWS42 ADX35:ADY36 KF38:KG39 UB38:UC39 ADX38:ADY39 ANT38:ANU39 AXP38:AXQ39 BHL38:BHM39 BRH38:BRI39 CBD38:CBE39 CKZ38:CLA39 CUV38:CUW39 DER38:DES39 DON38:DOO39 DYJ38:DYK39 EIF38:EIG39 ESB38:ESC39 FBX38:FBY39 FLT38:FLU39 FVP38:FVQ39 GFL38:GFM39 GPH38:GPI39 GZD38:GZE39 HIZ38:HJA39 HSV38:HSW39 ICR38:ICS39 IMN38:IMO39 IWJ38:IWK39 JGF38:JGG39 JQB38:JQC39 JZX38:JZY39 KJT38:KJU39 KTP38:KTQ39 LDL38:LDM39 LNH38:LNI39 LXD38:LXE39 MGZ38:MHA39 MQV38:MQW39 NAR38:NAS39 NKN38:NKO39 NUJ38:NUK39 OEF38:OEG39 OOB38:OOC39 OXX38:OXY39 PHT38:PHU39 PRP38:PRQ39 QBL38:QBM39 QLH38:QLI39 QVD38:QVE39 REZ38:RFA39 ROV38:ROW39 RYR38:RYS39 SIN38:SIO39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8"/>
  <sheetViews>
    <sheetView zoomScale="75" zoomScaleNormal="75" workbookViewId="0">
      <selection activeCell="AP162" sqref="AP162"/>
    </sheetView>
  </sheetViews>
  <sheetFormatPr defaultColWidth="6.140625" defaultRowHeight="14.1" customHeight="1" x14ac:dyDescent="0.2"/>
  <cols>
    <col min="1" max="1" width="2.7109375" style="494" customWidth="1"/>
    <col min="2" max="2" width="2.85546875" style="494" customWidth="1"/>
    <col min="3" max="3" width="7" style="494" customWidth="1"/>
    <col min="4" max="5" width="6.42578125" style="494" customWidth="1"/>
    <col min="6" max="6" width="4.140625" style="494" customWidth="1"/>
    <col min="7" max="11" width="5.85546875" style="494" customWidth="1"/>
    <col min="12" max="19" width="8.140625" style="494" customWidth="1"/>
    <col min="20" max="23" width="5.85546875" style="494" customWidth="1"/>
    <col min="24" max="26" width="8.140625" style="494" customWidth="1"/>
    <col min="27" max="29" width="7" style="494" customWidth="1"/>
    <col min="30" max="31" width="7" style="456" customWidth="1"/>
    <col min="32" max="32" width="2.7109375" style="494" customWidth="1"/>
    <col min="33" max="242" width="6.140625" style="494"/>
    <col min="243" max="243" width="2.85546875" style="494" customWidth="1"/>
    <col min="244" max="244" width="7" style="494" customWidth="1"/>
    <col min="245" max="246" width="6.42578125" style="494" customWidth="1"/>
    <col min="247" max="247" width="7" style="494" customWidth="1"/>
    <col min="248" max="251" width="5.85546875" style="494" customWidth="1"/>
    <col min="252" max="252" width="7" style="494" customWidth="1"/>
    <col min="253" max="253" width="8" style="494" customWidth="1"/>
    <col min="254" max="260" width="7" style="494" customWidth="1"/>
    <col min="261" max="264" width="5.85546875" style="494" customWidth="1"/>
    <col min="265" max="272" width="7" style="494" customWidth="1"/>
    <col min="273" max="498" width="6.140625" style="494"/>
    <col min="499" max="499" width="2.85546875" style="494" customWidth="1"/>
    <col min="500" max="500" width="7" style="494" customWidth="1"/>
    <col min="501" max="502" width="6.42578125" style="494" customWidth="1"/>
    <col min="503" max="503" width="7" style="494" customWidth="1"/>
    <col min="504" max="507" width="5.85546875" style="494" customWidth="1"/>
    <col min="508" max="508" width="7" style="494" customWidth="1"/>
    <col min="509" max="509" width="8" style="494" customWidth="1"/>
    <col min="510" max="516" width="7" style="494" customWidth="1"/>
    <col min="517" max="520" width="5.85546875" style="494" customWidth="1"/>
    <col min="521" max="528" width="7" style="494" customWidth="1"/>
    <col min="529" max="754" width="6.140625" style="494"/>
    <col min="755" max="755" width="2.85546875" style="494" customWidth="1"/>
    <col min="756" max="756" width="7" style="494" customWidth="1"/>
    <col min="757" max="758" width="6.42578125" style="494" customWidth="1"/>
    <col min="759" max="759" width="7" style="494" customWidth="1"/>
    <col min="760" max="763" width="5.85546875" style="494" customWidth="1"/>
    <col min="764" max="764" width="7" style="494" customWidth="1"/>
    <col min="765" max="765" width="8" style="494" customWidth="1"/>
    <col min="766" max="772" width="7" style="494" customWidth="1"/>
    <col min="773" max="776" width="5.85546875" style="494" customWidth="1"/>
    <col min="777" max="784" width="7" style="494" customWidth="1"/>
    <col min="785" max="1010" width="6.140625" style="494"/>
    <col min="1011" max="1011" width="2.85546875" style="494" customWidth="1"/>
    <col min="1012" max="1012" width="7" style="494" customWidth="1"/>
    <col min="1013" max="1014" width="6.42578125" style="494" customWidth="1"/>
    <col min="1015" max="1015" width="7" style="494" customWidth="1"/>
    <col min="1016" max="1019" width="5.85546875" style="494" customWidth="1"/>
    <col min="1020" max="1020" width="7" style="494" customWidth="1"/>
    <col min="1021" max="1021" width="8" style="494" customWidth="1"/>
    <col min="1022" max="1028" width="7" style="494" customWidth="1"/>
    <col min="1029" max="1032" width="5.85546875" style="494" customWidth="1"/>
    <col min="1033" max="1040" width="7" style="494" customWidth="1"/>
    <col min="1041" max="1266" width="6.140625" style="494"/>
    <col min="1267" max="1267" width="2.85546875" style="494" customWidth="1"/>
    <col min="1268" max="1268" width="7" style="494" customWidth="1"/>
    <col min="1269" max="1270" width="6.42578125" style="494" customWidth="1"/>
    <col min="1271" max="1271" width="7" style="494" customWidth="1"/>
    <col min="1272" max="1275" width="5.85546875" style="494" customWidth="1"/>
    <col min="1276" max="1276" width="7" style="494" customWidth="1"/>
    <col min="1277" max="1277" width="8" style="494" customWidth="1"/>
    <col min="1278" max="1284" width="7" style="494" customWidth="1"/>
    <col min="1285" max="1288" width="5.85546875" style="494" customWidth="1"/>
    <col min="1289" max="1296" width="7" style="494" customWidth="1"/>
    <col min="1297" max="1522" width="6.140625" style="494"/>
    <col min="1523" max="1523" width="2.85546875" style="494" customWidth="1"/>
    <col min="1524" max="1524" width="7" style="494" customWidth="1"/>
    <col min="1525" max="1526" width="6.42578125" style="494" customWidth="1"/>
    <col min="1527" max="1527" width="7" style="494" customWidth="1"/>
    <col min="1528" max="1531" width="5.85546875" style="494" customWidth="1"/>
    <col min="1532" max="1532" width="7" style="494" customWidth="1"/>
    <col min="1533" max="1533" width="8" style="494" customWidth="1"/>
    <col min="1534" max="1540" width="7" style="494" customWidth="1"/>
    <col min="1541" max="1544" width="5.85546875" style="494" customWidth="1"/>
    <col min="1545" max="1552" width="7" style="494" customWidth="1"/>
    <col min="1553" max="1778" width="6.140625" style="494"/>
    <col min="1779" max="1779" width="2.85546875" style="494" customWidth="1"/>
    <col min="1780" max="1780" width="7" style="494" customWidth="1"/>
    <col min="1781" max="1782" width="6.42578125" style="494" customWidth="1"/>
    <col min="1783" max="1783" width="7" style="494" customWidth="1"/>
    <col min="1784" max="1787" width="5.85546875" style="494" customWidth="1"/>
    <col min="1788" max="1788" width="7" style="494" customWidth="1"/>
    <col min="1789" max="1789" width="8" style="494" customWidth="1"/>
    <col min="1790" max="1796" width="7" style="494" customWidth="1"/>
    <col min="1797" max="1800" width="5.85546875" style="494" customWidth="1"/>
    <col min="1801" max="1808" width="7" style="494" customWidth="1"/>
    <col min="1809" max="2034" width="6.140625" style="494"/>
    <col min="2035" max="2035" width="2.85546875" style="494" customWidth="1"/>
    <col min="2036" max="2036" width="7" style="494" customWidth="1"/>
    <col min="2037" max="2038" width="6.42578125" style="494" customWidth="1"/>
    <col min="2039" max="2039" width="7" style="494" customWidth="1"/>
    <col min="2040" max="2043" width="5.85546875" style="494" customWidth="1"/>
    <col min="2044" max="2044" width="7" style="494" customWidth="1"/>
    <col min="2045" max="2045" width="8" style="494" customWidth="1"/>
    <col min="2046" max="2052" width="7" style="494" customWidth="1"/>
    <col min="2053" max="2056" width="5.85546875" style="494" customWidth="1"/>
    <col min="2057" max="2064" width="7" style="494" customWidth="1"/>
    <col min="2065" max="2290" width="6.140625" style="494"/>
    <col min="2291" max="2291" width="2.85546875" style="494" customWidth="1"/>
    <col min="2292" max="2292" width="7" style="494" customWidth="1"/>
    <col min="2293" max="2294" width="6.42578125" style="494" customWidth="1"/>
    <col min="2295" max="2295" width="7" style="494" customWidth="1"/>
    <col min="2296" max="2299" width="5.85546875" style="494" customWidth="1"/>
    <col min="2300" max="2300" width="7" style="494" customWidth="1"/>
    <col min="2301" max="2301" width="8" style="494" customWidth="1"/>
    <col min="2302" max="2308" width="7" style="494" customWidth="1"/>
    <col min="2309" max="2312" width="5.85546875" style="494" customWidth="1"/>
    <col min="2313" max="2320" width="7" style="494" customWidth="1"/>
    <col min="2321" max="2546" width="6.140625" style="494"/>
    <col min="2547" max="2547" width="2.85546875" style="494" customWidth="1"/>
    <col min="2548" max="2548" width="7" style="494" customWidth="1"/>
    <col min="2549" max="2550" width="6.42578125" style="494" customWidth="1"/>
    <col min="2551" max="2551" width="7" style="494" customWidth="1"/>
    <col min="2552" max="2555" width="5.85546875" style="494" customWidth="1"/>
    <col min="2556" max="2556" width="7" style="494" customWidth="1"/>
    <col min="2557" max="2557" width="8" style="494" customWidth="1"/>
    <col min="2558" max="2564" width="7" style="494" customWidth="1"/>
    <col min="2565" max="2568" width="5.85546875" style="494" customWidth="1"/>
    <col min="2569" max="2576" width="7" style="494" customWidth="1"/>
    <col min="2577" max="2802" width="6.140625" style="494"/>
    <col min="2803" max="2803" width="2.85546875" style="494" customWidth="1"/>
    <col min="2804" max="2804" width="7" style="494" customWidth="1"/>
    <col min="2805" max="2806" width="6.42578125" style="494" customWidth="1"/>
    <col min="2807" max="2807" width="7" style="494" customWidth="1"/>
    <col min="2808" max="2811" width="5.85546875" style="494" customWidth="1"/>
    <col min="2812" max="2812" width="7" style="494" customWidth="1"/>
    <col min="2813" max="2813" width="8" style="494" customWidth="1"/>
    <col min="2814" max="2820" width="7" style="494" customWidth="1"/>
    <col min="2821" max="2824" width="5.85546875" style="494" customWidth="1"/>
    <col min="2825" max="2832" width="7" style="494" customWidth="1"/>
    <col min="2833" max="3058" width="6.140625" style="494"/>
    <col min="3059" max="3059" width="2.85546875" style="494" customWidth="1"/>
    <col min="3060" max="3060" width="7" style="494" customWidth="1"/>
    <col min="3061" max="3062" width="6.42578125" style="494" customWidth="1"/>
    <col min="3063" max="3063" width="7" style="494" customWidth="1"/>
    <col min="3064" max="3067" width="5.85546875" style="494" customWidth="1"/>
    <col min="3068" max="3068" width="7" style="494" customWidth="1"/>
    <col min="3069" max="3069" width="8" style="494" customWidth="1"/>
    <col min="3070" max="3076" width="7" style="494" customWidth="1"/>
    <col min="3077" max="3080" width="5.85546875" style="494" customWidth="1"/>
    <col min="3081" max="3088" width="7" style="494" customWidth="1"/>
    <col min="3089" max="3314" width="6.140625" style="494"/>
    <col min="3315" max="3315" width="2.85546875" style="494" customWidth="1"/>
    <col min="3316" max="3316" width="7" style="494" customWidth="1"/>
    <col min="3317" max="3318" width="6.42578125" style="494" customWidth="1"/>
    <col min="3319" max="3319" width="7" style="494" customWidth="1"/>
    <col min="3320" max="3323" width="5.85546875" style="494" customWidth="1"/>
    <col min="3324" max="3324" width="7" style="494" customWidth="1"/>
    <col min="3325" max="3325" width="8" style="494" customWidth="1"/>
    <col min="3326" max="3332" width="7" style="494" customWidth="1"/>
    <col min="3333" max="3336" width="5.85546875" style="494" customWidth="1"/>
    <col min="3337" max="3344" width="7" style="494" customWidth="1"/>
    <col min="3345" max="3570" width="6.140625" style="494"/>
    <col min="3571" max="3571" width="2.85546875" style="494" customWidth="1"/>
    <col min="3572" max="3572" width="7" style="494" customWidth="1"/>
    <col min="3573" max="3574" width="6.42578125" style="494" customWidth="1"/>
    <col min="3575" max="3575" width="7" style="494" customWidth="1"/>
    <col min="3576" max="3579" width="5.85546875" style="494" customWidth="1"/>
    <col min="3580" max="3580" width="7" style="494" customWidth="1"/>
    <col min="3581" max="3581" width="8" style="494" customWidth="1"/>
    <col min="3582" max="3588" width="7" style="494" customWidth="1"/>
    <col min="3589" max="3592" width="5.85546875" style="494" customWidth="1"/>
    <col min="3593" max="3600" width="7" style="494" customWidth="1"/>
    <col min="3601" max="3826" width="6.140625" style="494"/>
    <col min="3827" max="3827" width="2.85546875" style="494" customWidth="1"/>
    <col min="3828" max="3828" width="7" style="494" customWidth="1"/>
    <col min="3829" max="3830" width="6.42578125" style="494" customWidth="1"/>
    <col min="3831" max="3831" width="7" style="494" customWidth="1"/>
    <col min="3832" max="3835" width="5.85546875" style="494" customWidth="1"/>
    <col min="3836" max="3836" width="7" style="494" customWidth="1"/>
    <col min="3837" max="3837" width="8" style="494" customWidth="1"/>
    <col min="3838" max="3844" width="7" style="494" customWidth="1"/>
    <col min="3845" max="3848" width="5.85546875" style="494" customWidth="1"/>
    <col min="3849" max="3856" width="7" style="494" customWidth="1"/>
    <col min="3857" max="4082" width="6.140625" style="494"/>
    <col min="4083" max="4083" width="2.85546875" style="494" customWidth="1"/>
    <col min="4084" max="4084" width="7" style="494" customWidth="1"/>
    <col min="4085" max="4086" width="6.42578125" style="494" customWidth="1"/>
    <col min="4087" max="4087" width="7" style="494" customWidth="1"/>
    <col min="4088" max="4091" width="5.85546875" style="494" customWidth="1"/>
    <col min="4092" max="4092" width="7" style="494" customWidth="1"/>
    <col min="4093" max="4093" width="8" style="494" customWidth="1"/>
    <col min="4094" max="4100" width="7" style="494" customWidth="1"/>
    <col min="4101" max="4104" width="5.85546875" style="494" customWidth="1"/>
    <col min="4105" max="4112" width="7" style="494" customWidth="1"/>
    <col min="4113" max="4338" width="6.140625" style="494"/>
    <col min="4339" max="4339" width="2.85546875" style="494" customWidth="1"/>
    <col min="4340" max="4340" width="7" style="494" customWidth="1"/>
    <col min="4341" max="4342" width="6.42578125" style="494" customWidth="1"/>
    <col min="4343" max="4343" width="7" style="494" customWidth="1"/>
    <col min="4344" max="4347" width="5.85546875" style="494" customWidth="1"/>
    <col min="4348" max="4348" width="7" style="494" customWidth="1"/>
    <col min="4349" max="4349" width="8" style="494" customWidth="1"/>
    <col min="4350" max="4356" width="7" style="494" customWidth="1"/>
    <col min="4357" max="4360" width="5.85546875" style="494" customWidth="1"/>
    <col min="4361" max="4368" width="7" style="494" customWidth="1"/>
    <col min="4369" max="4594" width="6.140625" style="494"/>
    <col min="4595" max="4595" width="2.85546875" style="494" customWidth="1"/>
    <col min="4596" max="4596" width="7" style="494" customWidth="1"/>
    <col min="4597" max="4598" width="6.42578125" style="494" customWidth="1"/>
    <col min="4599" max="4599" width="7" style="494" customWidth="1"/>
    <col min="4600" max="4603" width="5.85546875" style="494" customWidth="1"/>
    <col min="4604" max="4604" width="7" style="494" customWidth="1"/>
    <col min="4605" max="4605" width="8" style="494" customWidth="1"/>
    <col min="4606" max="4612" width="7" style="494" customWidth="1"/>
    <col min="4613" max="4616" width="5.85546875" style="494" customWidth="1"/>
    <col min="4617" max="4624" width="7" style="494" customWidth="1"/>
    <col min="4625" max="4850" width="6.140625" style="494"/>
    <col min="4851" max="4851" width="2.85546875" style="494" customWidth="1"/>
    <col min="4852" max="4852" width="7" style="494" customWidth="1"/>
    <col min="4853" max="4854" width="6.42578125" style="494" customWidth="1"/>
    <col min="4855" max="4855" width="7" style="494" customWidth="1"/>
    <col min="4856" max="4859" width="5.85546875" style="494" customWidth="1"/>
    <col min="4860" max="4860" width="7" style="494" customWidth="1"/>
    <col min="4861" max="4861" width="8" style="494" customWidth="1"/>
    <col min="4862" max="4868" width="7" style="494" customWidth="1"/>
    <col min="4869" max="4872" width="5.85546875" style="494" customWidth="1"/>
    <col min="4873" max="4880" width="7" style="494" customWidth="1"/>
    <col min="4881" max="5106" width="6.140625" style="494"/>
    <col min="5107" max="5107" width="2.85546875" style="494" customWidth="1"/>
    <col min="5108" max="5108" width="7" style="494" customWidth="1"/>
    <col min="5109" max="5110" width="6.42578125" style="494" customWidth="1"/>
    <col min="5111" max="5111" width="7" style="494" customWidth="1"/>
    <col min="5112" max="5115" width="5.85546875" style="494" customWidth="1"/>
    <col min="5116" max="5116" width="7" style="494" customWidth="1"/>
    <col min="5117" max="5117" width="8" style="494" customWidth="1"/>
    <col min="5118" max="5124" width="7" style="494" customWidth="1"/>
    <col min="5125" max="5128" width="5.85546875" style="494" customWidth="1"/>
    <col min="5129" max="5136" width="7" style="494" customWidth="1"/>
    <col min="5137" max="5362" width="6.140625" style="494"/>
    <col min="5363" max="5363" width="2.85546875" style="494" customWidth="1"/>
    <col min="5364" max="5364" width="7" style="494" customWidth="1"/>
    <col min="5365" max="5366" width="6.42578125" style="494" customWidth="1"/>
    <col min="5367" max="5367" width="7" style="494" customWidth="1"/>
    <col min="5368" max="5371" width="5.85546875" style="494" customWidth="1"/>
    <col min="5372" max="5372" width="7" style="494" customWidth="1"/>
    <col min="5373" max="5373" width="8" style="494" customWidth="1"/>
    <col min="5374" max="5380" width="7" style="494" customWidth="1"/>
    <col min="5381" max="5384" width="5.85546875" style="494" customWidth="1"/>
    <col min="5385" max="5392" width="7" style="494" customWidth="1"/>
    <col min="5393" max="5618" width="6.140625" style="494"/>
    <col min="5619" max="5619" width="2.85546875" style="494" customWidth="1"/>
    <col min="5620" max="5620" width="7" style="494" customWidth="1"/>
    <col min="5621" max="5622" width="6.42578125" style="494" customWidth="1"/>
    <col min="5623" max="5623" width="7" style="494" customWidth="1"/>
    <col min="5624" max="5627" width="5.85546875" style="494" customWidth="1"/>
    <col min="5628" max="5628" width="7" style="494" customWidth="1"/>
    <col min="5629" max="5629" width="8" style="494" customWidth="1"/>
    <col min="5630" max="5636" width="7" style="494" customWidth="1"/>
    <col min="5637" max="5640" width="5.85546875" style="494" customWidth="1"/>
    <col min="5641" max="5648" width="7" style="494" customWidth="1"/>
    <col min="5649" max="5874" width="6.140625" style="494"/>
    <col min="5875" max="5875" width="2.85546875" style="494" customWidth="1"/>
    <col min="5876" max="5876" width="7" style="494" customWidth="1"/>
    <col min="5877" max="5878" width="6.42578125" style="494" customWidth="1"/>
    <col min="5879" max="5879" width="7" style="494" customWidth="1"/>
    <col min="5880" max="5883" width="5.85546875" style="494" customWidth="1"/>
    <col min="5884" max="5884" width="7" style="494" customWidth="1"/>
    <col min="5885" max="5885" width="8" style="494" customWidth="1"/>
    <col min="5886" max="5892" width="7" style="494" customWidth="1"/>
    <col min="5893" max="5896" width="5.85546875" style="494" customWidth="1"/>
    <col min="5897" max="5904" width="7" style="494" customWidth="1"/>
    <col min="5905" max="6130" width="6.140625" style="494"/>
    <col min="6131" max="6131" width="2.85546875" style="494" customWidth="1"/>
    <col min="6132" max="6132" width="7" style="494" customWidth="1"/>
    <col min="6133" max="6134" width="6.42578125" style="494" customWidth="1"/>
    <col min="6135" max="6135" width="7" style="494" customWidth="1"/>
    <col min="6136" max="6139" width="5.85546875" style="494" customWidth="1"/>
    <col min="6140" max="6140" width="7" style="494" customWidth="1"/>
    <col min="6141" max="6141" width="8" style="494" customWidth="1"/>
    <col min="6142" max="6148" width="7" style="494" customWidth="1"/>
    <col min="6149" max="6152" width="5.85546875" style="494" customWidth="1"/>
    <col min="6153" max="6160" width="7" style="494" customWidth="1"/>
    <col min="6161" max="6386" width="6.140625" style="494"/>
    <col min="6387" max="6387" width="2.85546875" style="494" customWidth="1"/>
    <col min="6388" max="6388" width="7" style="494" customWidth="1"/>
    <col min="6389" max="6390" width="6.42578125" style="494" customWidth="1"/>
    <col min="6391" max="6391" width="7" style="494" customWidth="1"/>
    <col min="6392" max="6395" width="5.85546875" style="494" customWidth="1"/>
    <col min="6396" max="6396" width="7" style="494" customWidth="1"/>
    <col min="6397" max="6397" width="8" style="494" customWidth="1"/>
    <col min="6398" max="6404" width="7" style="494" customWidth="1"/>
    <col min="6405" max="6408" width="5.85546875" style="494" customWidth="1"/>
    <col min="6409" max="6416" width="7" style="494" customWidth="1"/>
    <col min="6417" max="6642" width="6.140625" style="494"/>
    <col min="6643" max="6643" width="2.85546875" style="494" customWidth="1"/>
    <col min="6644" max="6644" width="7" style="494" customWidth="1"/>
    <col min="6645" max="6646" width="6.42578125" style="494" customWidth="1"/>
    <col min="6647" max="6647" width="7" style="494" customWidth="1"/>
    <col min="6648" max="6651" width="5.85546875" style="494" customWidth="1"/>
    <col min="6652" max="6652" width="7" style="494" customWidth="1"/>
    <col min="6653" max="6653" width="8" style="494" customWidth="1"/>
    <col min="6654" max="6660" width="7" style="494" customWidth="1"/>
    <col min="6661" max="6664" width="5.85546875" style="494" customWidth="1"/>
    <col min="6665" max="6672" width="7" style="494" customWidth="1"/>
    <col min="6673" max="6898" width="6.140625" style="494"/>
    <col min="6899" max="6899" width="2.85546875" style="494" customWidth="1"/>
    <col min="6900" max="6900" width="7" style="494" customWidth="1"/>
    <col min="6901" max="6902" width="6.42578125" style="494" customWidth="1"/>
    <col min="6903" max="6903" width="7" style="494" customWidth="1"/>
    <col min="6904" max="6907" width="5.85546875" style="494" customWidth="1"/>
    <col min="6908" max="6908" width="7" style="494" customWidth="1"/>
    <col min="6909" max="6909" width="8" style="494" customWidth="1"/>
    <col min="6910" max="6916" width="7" style="494" customWidth="1"/>
    <col min="6917" max="6920" width="5.85546875" style="494" customWidth="1"/>
    <col min="6921" max="6928" width="7" style="494" customWidth="1"/>
    <col min="6929" max="7154" width="6.140625" style="494"/>
    <col min="7155" max="7155" width="2.85546875" style="494" customWidth="1"/>
    <col min="7156" max="7156" width="7" style="494" customWidth="1"/>
    <col min="7157" max="7158" width="6.42578125" style="494" customWidth="1"/>
    <col min="7159" max="7159" width="7" style="494" customWidth="1"/>
    <col min="7160" max="7163" width="5.85546875" style="494" customWidth="1"/>
    <col min="7164" max="7164" width="7" style="494" customWidth="1"/>
    <col min="7165" max="7165" width="8" style="494" customWidth="1"/>
    <col min="7166" max="7172" width="7" style="494" customWidth="1"/>
    <col min="7173" max="7176" width="5.85546875" style="494" customWidth="1"/>
    <col min="7177" max="7184" width="7" style="494" customWidth="1"/>
    <col min="7185" max="7410" width="6.140625" style="494"/>
    <col min="7411" max="7411" width="2.85546875" style="494" customWidth="1"/>
    <col min="7412" max="7412" width="7" style="494" customWidth="1"/>
    <col min="7413" max="7414" width="6.42578125" style="494" customWidth="1"/>
    <col min="7415" max="7415" width="7" style="494" customWidth="1"/>
    <col min="7416" max="7419" width="5.85546875" style="494" customWidth="1"/>
    <col min="7420" max="7420" width="7" style="494" customWidth="1"/>
    <col min="7421" max="7421" width="8" style="494" customWidth="1"/>
    <col min="7422" max="7428" width="7" style="494" customWidth="1"/>
    <col min="7429" max="7432" width="5.85546875" style="494" customWidth="1"/>
    <col min="7433" max="7440" width="7" style="494" customWidth="1"/>
    <col min="7441" max="7666" width="6.140625" style="494"/>
    <col min="7667" max="7667" width="2.85546875" style="494" customWidth="1"/>
    <col min="7668" max="7668" width="7" style="494" customWidth="1"/>
    <col min="7669" max="7670" width="6.42578125" style="494" customWidth="1"/>
    <col min="7671" max="7671" width="7" style="494" customWidth="1"/>
    <col min="7672" max="7675" width="5.85546875" style="494" customWidth="1"/>
    <col min="7676" max="7676" width="7" style="494" customWidth="1"/>
    <col min="7677" max="7677" width="8" style="494" customWidth="1"/>
    <col min="7678" max="7684" width="7" style="494" customWidth="1"/>
    <col min="7685" max="7688" width="5.85546875" style="494" customWidth="1"/>
    <col min="7689" max="7696" width="7" style="494" customWidth="1"/>
    <col min="7697" max="7922" width="6.140625" style="494"/>
    <col min="7923" max="7923" width="2.85546875" style="494" customWidth="1"/>
    <col min="7924" max="7924" width="7" style="494" customWidth="1"/>
    <col min="7925" max="7926" width="6.42578125" style="494" customWidth="1"/>
    <col min="7927" max="7927" width="7" style="494" customWidth="1"/>
    <col min="7928" max="7931" width="5.85546875" style="494" customWidth="1"/>
    <col min="7932" max="7932" width="7" style="494" customWidth="1"/>
    <col min="7933" max="7933" width="8" style="494" customWidth="1"/>
    <col min="7934" max="7940" width="7" style="494" customWidth="1"/>
    <col min="7941" max="7944" width="5.85546875" style="494" customWidth="1"/>
    <col min="7945" max="7952" width="7" style="494" customWidth="1"/>
    <col min="7953" max="8178" width="6.140625" style="494"/>
    <col min="8179" max="8179" width="2.85546875" style="494" customWidth="1"/>
    <col min="8180" max="8180" width="7" style="494" customWidth="1"/>
    <col min="8181" max="8182" width="6.42578125" style="494" customWidth="1"/>
    <col min="8183" max="8183" width="7" style="494" customWidth="1"/>
    <col min="8184" max="8187" width="5.85546875" style="494" customWidth="1"/>
    <col min="8188" max="8188" width="7" style="494" customWidth="1"/>
    <col min="8189" max="8189" width="8" style="494" customWidth="1"/>
    <col min="8190" max="8196" width="7" style="494" customWidth="1"/>
    <col min="8197" max="8200" width="5.85546875" style="494" customWidth="1"/>
    <col min="8201" max="8208" width="7" style="494" customWidth="1"/>
    <col min="8209" max="8434" width="6.140625" style="494"/>
    <col min="8435" max="8435" width="2.85546875" style="494" customWidth="1"/>
    <col min="8436" max="8436" width="7" style="494" customWidth="1"/>
    <col min="8437" max="8438" width="6.42578125" style="494" customWidth="1"/>
    <col min="8439" max="8439" width="7" style="494" customWidth="1"/>
    <col min="8440" max="8443" width="5.85546875" style="494" customWidth="1"/>
    <col min="8444" max="8444" width="7" style="494" customWidth="1"/>
    <col min="8445" max="8445" width="8" style="494" customWidth="1"/>
    <col min="8446" max="8452" width="7" style="494" customWidth="1"/>
    <col min="8453" max="8456" width="5.85546875" style="494" customWidth="1"/>
    <col min="8457" max="8464" width="7" style="494" customWidth="1"/>
    <col min="8465" max="8690" width="6.140625" style="494"/>
    <col min="8691" max="8691" width="2.85546875" style="494" customWidth="1"/>
    <col min="8692" max="8692" width="7" style="494" customWidth="1"/>
    <col min="8693" max="8694" width="6.42578125" style="494" customWidth="1"/>
    <col min="8695" max="8695" width="7" style="494" customWidth="1"/>
    <col min="8696" max="8699" width="5.85546875" style="494" customWidth="1"/>
    <col min="8700" max="8700" width="7" style="494" customWidth="1"/>
    <col min="8701" max="8701" width="8" style="494" customWidth="1"/>
    <col min="8702" max="8708" width="7" style="494" customWidth="1"/>
    <col min="8709" max="8712" width="5.85546875" style="494" customWidth="1"/>
    <col min="8713" max="8720" width="7" style="494" customWidth="1"/>
    <col min="8721" max="8946" width="6.140625" style="494"/>
    <col min="8947" max="8947" width="2.85546875" style="494" customWidth="1"/>
    <col min="8948" max="8948" width="7" style="494" customWidth="1"/>
    <col min="8949" max="8950" width="6.42578125" style="494" customWidth="1"/>
    <col min="8951" max="8951" width="7" style="494" customWidth="1"/>
    <col min="8952" max="8955" width="5.85546875" style="494" customWidth="1"/>
    <col min="8956" max="8956" width="7" style="494" customWidth="1"/>
    <col min="8957" max="8957" width="8" style="494" customWidth="1"/>
    <col min="8958" max="8964" width="7" style="494" customWidth="1"/>
    <col min="8965" max="8968" width="5.85546875" style="494" customWidth="1"/>
    <col min="8969" max="8976" width="7" style="494" customWidth="1"/>
    <col min="8977" max="9202" width="6.140625" style="494"/>
    <col min="9203" max="9203" width="2.85546875" style="494" customWidth="1"/>
    <col min="9204" max="9204" width="7" style="494" customWidth="1"/>
    <col min="9205" max="9206" width="6.42578125" style="494" customWidth="1"/>
    <col min="9207" max="9207" width="7" style="494" customWidth="1"/>
    <col min="9208" max="9211" width="5.85546875" style="494" customWidth="1"/>
    <col min="9212" max="9212" width="7" style="494" customWidth="1"/>
    <col min="9213" max="9213" width="8" style="494" customWidth="1"/>
    <col min="9214" max="9220" width="7" style="494" customWidth="1"/>
    <col min="9221" max="9224" width="5.85546875" style="494" customWidth="1"/>
    <col min="9225" max="9232" width="7" style="494" customWidth="1"/>
    <col min="9233" max="9458" width="6.140625" style="494"/>
    <col min="9459" max="9459" width="2.85546875" style="494" customWidth="1"/>
    <col min="9460" max="9460" width="7" style="494" customWidth="1"/>
    <col min="9461" max="9462" width="6.42578125" style="494" customWidth="1"/>
    <col min="9463" max="9463" width="7" style="494" customWidth="1"/>
    <col min="9464" max="9467" width="5.85546875" style="494" customWidth="1"/>
    <col min="9468" max="9468" width="7" style="494" customWidth="1"/>
    <col min="9469" max="9469" width="8" style="494" customWidth="1"/>
    <col min="9470" max="9476" width="7" style="494" customWidth="1"/>
    <col min="9477" max="9480" width="5.85546875" style="494" customWidth="1"/>
    <col min="9481" max="9488" width="7" style="494" customWidth="1"/>
    <col min="9489" max="9714" width="6.140625" style="494"/>
    <col min="9715" max="9715" width="2.85546875" style="494" customWidth="1"/>
    <col min="9716" max="9716" width="7" style="494" customWidth="1"/>
    <col min="9717" max="9718" width="6.42578125" style="494" customWidth="1"/>
    <col min="9719" max="9719" width="7" style="494" customWidth="1"/>
    <col min="9720" max="9723" width="5.85546875" style="494" customWidth="1"/>
    <col min="9724" max="9724" width="7" style="494" customWidth="1"/>
    <col min="9725" max="9725" width="8" style="494" customWidth="1"/>
    <col min="9726" max="9732" width="7" style="494" customWidth="1"/>
    <col min="9733" max="9736" width="5.85546875" style="494" customWidth="1"/>
    <col min="9737" max="9744" width="7" style="494" customWidth="1"/>
    <col min="9745" max="9970" width="6.140625" style="494"/>
    <col min="9971" max="9971" width="2.85546875" style="494" customWidth="1"/>
    <col min="9972" max="9972" width="7" style="494" customWidth="1"/>
    <col min="9973" max="9974" width="6.42578125" style="494" customWidth="1"/>
    <col min="9975" max="9975" width="7" style="494" customWidth="1"/>
    <col min="9976" max="9979" width="5.85546875" style="494" customWidth="1"/>
    <col min="9980" max="9980" width="7" style="494" customWidth="1"/>
    <col min="9981" max="9981" width="8" style="494" customWidth="1"/>
    <col min="9982" max="9988" width="7" style="494" customWidth="1"/>
    <col min="9989" max="9992" width="5.85546875" style="494" customWidth="1"/>
    <col min="9993" max="10000" width="7" style="494" customWidth="1"/>
    <col min="10001" max="10226" width="6.140625" style="494"/>
    <col min="10227" max="10227" width="2.85546875" style="494" customWidth="1"/>
    <col min="10228" max="10228" width="7" style="494" customWidth="1"/>
    <col min="10229" max="10230" width="6.42578125" style="494" customWidth="1"/>
    <col min="10231" max="10231" width="7" style="494" customWidth="1"/>
    <col min="10232" max="10235" width="5.85546875" style="494" customWidth="1"/>
    <col min="10236" max="10236" width="7" style="494" customWidth="1"/>
    <col min="10237" max="10237" width="8" style="494" customWidth="1"/>
    <col min="10238" max="10244" width="7" style="494" customWidth="1"/>
    <col min="10245" max="10248" width="5.85546875" style="494" customWidth="1"/>
    <col min="10249" max="10256" width="7" style="494" customWidth="1"/>
    <col min="10257" max="10482" width="6.140625" style="494"/>
    <col min="10483" max="10483" width="2.85546875" style="494" customWidth="1"/>
    <col min="10484" max="10484" width="7" style="494" customWidth="1"/>
    <col min="10485" max="10486" width="6.42578125" style="494" customWidth="1"/>
    <col min="10487" max="10487" width="7" style="494" customWidth="1"/>
    <col min="10488" max="10491" width="5.85546875" style="494" customWidth="1"/>
    <col min="10492" max="10492" width="7" style="494" customWidth="1"/>
    <col min="10493" max="10493" width="8" style="494" customWidth="1"/>
    <col min="10494" max="10500" width="7" style="494" customWidth="1"/>
    <col min="10501" max="10504" width="5.85546875" style="494" customWidth="1"/>
    <col min="10505" max="10512" width="7" style="494" customWidth="1"/>
    <col min="10513" max="10738" width="6.140625" style="494"/>
    <col min="10739" max="10739" width="2.85546875" style="494" customWidth="1"/>
    <col min="10740" max="10740" width="7" style="494" customWidth="1"/>
    <col min="10741" max="10742" width="6.42578125" style="494" customWidth="1"/>
    <col min="10743" max="10743" width="7" style="494" customWidth="1"/>
    <col min="10744" max="10747" width="5.85546875" style="494" customWidth="1"/>
    <col min="10748" max="10748" width="7" style="494" customWidth="1"/>
    <col min="10749" max="10749" width="8" style="494" customWidth="1"/>
    <col min="10750" max="10756" width="7" style="494" customWidth="1"/>
    <col min="10757" max="10760" width="5.85546875" style="494" customWidth="1"/>
    <col min="10761" max="10768" width="7" style="494" customWidth="1"/>
    <col min="10769" max="10994" width="6.140625" style="494"/>
    <col min="10995" max="10995" width="2.85546875" style="494" customWidth="1"/>
    <col min="10996" max="10996" width="7" style="494" customWidth="1"/>
    <col min="10997" max="10998" width="6.42578125" style="494" customWidth="1"/>
    <col min="10999" max="10999" width="7" style="494" customWidth="1"/>
    <col min="11000" max="11003" width="5.85546875" style="494" customWidth="1"/>
    <col min="11004" max="11004" width="7" style="494" customWidth="1"/>
    <col min="11005" max="11005" width="8" style="494" customWidth="1"/>
    <col min="11006" max="11012" width="7" style="494" customWidth="1"/>
    <col min="11013" max="11016" width="5.85546875" style="494" customWidth="1"/>
    <col min="11017" max="11024" width="7" style="494" customWidth="1"/>
    <col min="11025" max="11250" width="6.140625" style="494"/>
    <col min="11251" max="11251" width="2.85546875" style="494" customWidth="1"/>
    <col min="11252" max="11252" width="7" style="494" customWidth="1"/>
    <col min="11253" max="11254" width="6.42578125" style="494" customWidth="1"/>
    <col min="11255" max="11255" width="7" style="494" customWidth="1"/>
    <col min="11256" max="11259" width="5.85546875" style="494" customWidth="1"/>
    <col min="11260" max="11260" width="7" style="494" customWidth="1"/>
    <col min="11261" max="11261" width="8" style="494" customWidth="1"/>
    <col min="11262" max="11268" width="7" style="494" customWidth="1"/>
    <col min="11269" max="11272" width="5.85546875" style="494" customWidth="1"/>
    <col min="11273" max="11280" width="7" style="494" customWidth="1"/>
    <col min="11281" max="11506" width="6.140625" style="494"/>
    <col min="11507" max="11507" width="2.85546875" style="494" customWidth="1"/>
    <col min="11508" max="11508" width="7" style="494" customWidth="1"/>
    <col min="11509" max="11510" width="6.42578125" style="494" customWidth="1"/>
    <col min="11511" max="11511" width="7" style="494" customWidth="1"/>
    <col min="11512" max="11515" width="5.85546875" style="494" customWidth="1"/>
    <col min="11516" max="11516" width="7" style="494" customWidth="1"/>
    <col min="11517" max="11517" width="8" style="494" customWidth="1"/>
    <col min="11518" max="11524" width="7" style="494" customWidth="1"/>
    <col min="11525" max="11528" width="5.85546875" style="494" customWidth="1"/>
    <col min="11529" max="11536" width="7" style="494" customWidth="1"/>
    <col min="11537" max="11762" width="6.140625" style="494"/>
    <col min="11763" max="11763" width="2.85546875" style="494" customWidth="1"/>
    <col min="11764" max="11764" width="7" style="494" customWidth="1"/>
    <col min="11765" max="11766" width="6.42578125" style="494" customWidth="1"/>
    <col min="11767" max="11767" width="7" style="494" customWidth="1"/>
    <col min="11768" max="11771" width="5.85546875" style="494" customWidth="1"/>
    <col min="11772" max="11772" width="7" style="494" customWidth="1"/>
    <col min="11773" max="11773" width="8" style="494" customWidth="1"/>
    <col min="11774" max="11780" width="7" style="494" customWidth="1"/>
    <col min="11781" max="11784" width="5.85546875" style="494" customWidth="1"/>
    <col min="11785" max="11792" width="7" style="494" customWidth="1"/>
    <col min="11793" max="12018" width="6.140625" style="494"/>
    <col min="12019" max="12019" width="2.85546875" style="494" customWidth="1"/>
    <col min="12020" max="12020" width="7" style="494" customWidth="1"/>
    <col min="12021" max="12022" width="6.42578125" style="494" customWidth="1"/>
    <col min="12023" max="12023" width="7" style="494" customWidth="1"/>
    <col min="12024" max="12027" width="5.85546875" style="494" customWidth="1"/>
    <col min="12028" max="12028" width="7" style="494" customWidth="1"/>
    <col min="12029" max="12029" width="8" style="494" customWidth="1"/>
    <col min="12030" max="12036" width="7" style="494" customWidth="1"/>
    <col min="12037" max="12040" width="5.85546875" style="494" customWidth="1"/>
    <col min="12041" max="12048" width="7" style="494" customWidth="1"/>
    <col min="12049" max="12274" width="6.140625" style="494"/>
    <col min="12275" max="12275" width="2.85546875" style="494" customWidth="1"/>
    <col min="12276" max="12276" width="7" style="494" customWidth="1"/>
    <col min="12277" max="12278" width="6.42578125" style="494" customWidth="1"/>
    <col min="12279" max="12279" width="7" style="494" customWidth="1"/>
    <col min="12280" max="12283" width="5.85546875" style="494" customWidth="1"/>
    <col min="12284" max="12284" width="7" style="494" customWidth="1"/>
    <col min="12285" max="12285" width="8" style="494" customWidth="1"/>
    <col min="12286" max="12292" width="7" style="494" customWidth="1"/>
    <col min="12293" max="12296" width="5.85546875" style="494" customWidth="1"/>
    <col min="12297" max="12304" width="7" style="494" customWidth="1"/>
    <col min="12305" max="12530" width="6.140625" style="494"/>
    <col min="12531" max="12531" width="2.85546875" style="494" customWidth="1"/>
    <col min="12532" max="12532" width="7" style="494" customWidth="1"/>
    <col min="12533" max="12534" width="6.42578125" style="494" customWidth="1"/>
    <col min="12535" max="12535" width="7" style="494" customWidth="1"/>
    <col min="12536" max="12539" width="5.85546875" style="494" customWidth="1"/>
    <col min="12540" max="12540" width="7" style="494" customWidth="1"/>
    <col min="12541" max="12541" width="8" style="494" customWidth="1"/>
    <col min="12542" max="12548" width="7" style="494" customWidth="1"/>
    <col min="12549" max="12552" width="5.85546875" style="494" customWidth="1"/>
    <col min="12553" max="12560" width="7" style="494" customWidth="1"/>
    <col min="12561" max="12786" width="6.140625" style="494"/>
    <col min="12787" max="12787" width="2.85546875" style="494" customWidth="1"/>
    <col min="12788" max="12788" width="7" style="494" customWidth="1"/>
    <col min="12789" max="12790" width="6.42578125" style="494" customWidth="1"/>
    <col min="12791" max="12791" width="7" style="494" customWidth="1"/>
    <col min="12792" max="12795" width="5.85546875" style="494" customWidth="1"/>
    <col min="12796" max="12796" width="7" style="494" customWidth="1"/>
    <col min="12797" max="12797" width="8" style="494" customWidth="1"/>
    <col min="12798" max="12804" width="7" style="494" customWidth="1"/>
    <col min="12805" max="12808" width="5.85546875" style="494" customWidth="1"/>
    <col min="12809" max="12816" width="7" style="494" customWidth="1"/>
    <col min="12817" max="13042" width="6.140625" style="494"/>
    <col min="13043" max="13043" width="2.85546875" style="494" customWidth="1"/>
    <col min="13044" max="13044" width="7" style="494" customWidth="1"/>
    <col min="13045" max="13046" width="6.42578125" style="494" customWidth="1"/>
    <col min="13047" max="13047" width="7" style="494" customWidth="1"/>
    <col min="13048" max="13051" width="5.85546875" style="494" customWidth="1"/>
    <col min="13052" max="13052" width="7" style="494" customWidth="1"/>
    <col min="13053" max="13053" width="8" style="494" customWidth="1"/>
    <col min="13054" max="13060" width="7" style="494" customWidth="1"/>
    <col min="13061" max="13064" width="5.85546875" style="494" customWidth="1"/>
    <col min="13065" max="13072" width="7" style="494" customWidth="1"/>
    <col min="13073" max="13298" width="6.140625" style="494"/>
    <col min="13299" max="13299" width="2.85546875" style="494" customWidth="1"/>
    <col min="13300" max="13300" width="7" style="494" customWidth="1"/>
    <col min="13301" max="13302" width="6.42578125" style="494" customWidth="1"/>
    <col min="13303" max="13303" width="7" style="494" customWidth="1"/>
    <col min="13304" max="13307" width="5.85546875" style="494" customWidth="1"/>
    <col min="13308" max="13308" width="7" style="494" customWidth="1"/>
    <col min="13309" max="13309" width="8" style="494" customWidth="1"/>
    <col min="13310" max="13316" width="7" style="494" customWidth="1"/>
    <col min="13317" max="13320" width="5.85546875" style="494" customWidth="1"/>
    <col min="13321" max="13328" width="7" style="494" customWidth="1"/>
    <col min="13329" max="13554" width="6.140625" style="494"/>
    <col min="13555" max="13555" width="2.85546875" style="494" customWidth="1"/>
    <col min="13556" max="13556" width="7" style="494" customWidth="1"/>
    <col min="13557" max="13558" width="6.42578125" style="494" customWidth="1"/>
    <col min="13559" max="13559" width="7" style="494" customWidth="1"/>
    <col min="13560" max="13563" width="5.85546875" style="494" customWidth="1"/>
    <col min="13564" max="13564" width="7" style="494" customWidth="1"/>
    <col min="13565" max="13565" width="8" style="494" customWidth="1"/>
    <col min="13566" max="13572" width="7" style="494" customWidth="1"/>
    <col min="13573" max="13576" width="5.85546875" style="494" customWidth="1"/>
    <col min="13577" max="13584" width="7" style="494" customWidth="1"/>
    <col min="13585" max="13810" width="6.140625" style="494"/>
    <col min="13811" max="13811" width="2.85546875" style="494" customWidth="1"/>
    <col min="13812" max="13812" width="7" style="494" customWidth="1"/>
    <col min="13813" max="13814" width="6.42578125" style="494" customWidth="1"/>
    <col min="13815" max="13815" width="7" style="494" customWidth="1"/>
    <col min="13816" max="13819" width="5.85546875" style="494" customWidth="1"/>
    <col min="13820" max="13820" width="7" style="494" customWidth="1"/>
    <col min="13821" max="13821" width="8" style="494" customWidth="1"/>
    <col min="13822" max="13828" width="7" style="494" customWidth="1"/>
    <col min="13829" max="13832" width="5.85546875" style="494" customWidth="1"/>
    <col min="13833" max="13840" width="7" style="494" customWidth="1"/>
    <col min="13841" max="14066" width="6.140625" style="494"/>
    <col min="14067" max="14067" width="2.85546875" style="494" customWidth="1"/>
    <col min="14068" max="14068" width="7" style="494" customWidth="1"/>
    <col min="14069" max="14070" width="6.42578125" style="494" customWidth="1"/>
    <col min="14071" max="14071" width="7" style="494" customWidth="1"/>
    <col min="14072" max="14075" width="5.85546875" style="494" customWidth="1"/>
    <col min="14076" max="14076" width="7" style="494" customWidth="1"/>
    <col min="14077" max="14077" width="8" style="494" customWidth="1"/>
    <col min="14078" max="14084" width="7" style="494" customWidth="1"/>
    <col min="14085" max="14088" width="5.85546875" style="494" customWidth="1"/>
    <col min="14089" max="14096" width="7" style="494" customWidth="1"/>
    <col min="14097" max="14322" width="6.140625" style="494"/>
    <col min="14323" max="14323" width="2.85546875" style="494" customWidth="1"/>
    <col min="14324" max="14324" width="7" style="494" customWidth="1"/>
    <col min="14325" max="14326" width="6.42578125" style="494" customWidth="1"/>
    <col min="14327" max="14327" width="7" style="494" customWidth="1"/>
    <col min="14328" max="14331" width="5.85546875" style="494" customWidth="1"/>
    <col min="14332" max="14332" width="7" style="494" customWidth="1"/>
    <col min="14333" max="14333" width="8" style="494" customWidth="1"/>
    <col min="14334" max="14340" width="7" style="494" customWidth="1"/>
    <col min="14341" max="14344" width="5.85546875" style="494" customWidth="1"/>
    <col min="14345" max="14352" width="7" style="494" customWidth="1"/>
    <col min="14353" max="14578" width="6.140625" style="494"/>
    <col min="14579" max="14579" width="2.85546875" style="494" customWidth="1"/>
    <col min="14580" max="14580" width="7" style="494" customWidth="1"/>
    <col min="14581" max="14582" width="6.42578125" style="494" customWidth="1"/>
    <col min="14583" max="14583" width="7" style="494" customWidth="1"/>
    <col min="14584" max="14587" width="5.85546875" style="494" customWidth="1"/>
    <col min="14588" max="14588" width="7" style="494" customWidth="1"/>
    <col min="14589" max="14589" width="8" style="494" customWidth="1"/>
    <col min="14590" max="14596" width="7" style="494" customWidth="1"/>
    <col min="14597" max="14600" width="5.85546875" style="494" customWidth="1"/>
    <col min="14601" max="14608" width="7" style="494" customWidth="1"/>
    <col min="14609" max="14834" width="6.140625" style="494"/>
    <col min="14835" max="14835" width="2.85546875" style="494" customWidth="1"/>
    <col min="14836" max="14836" width="7" style="494" customWidth="1"/>
    <col min="14837" max="14838" width="6.42578125" style="494" customWidth="1"/>
    <col min="14839" max="14839" width="7" style="494" customWidth="1"/>
    <col min="14840" max="14843" width="5.85546875" style="494" customWidth="1"/>
    <col min="14844" max="14844" width="7" style="494" customWidth="1"/>
    <col min="14845" max="14845" width="8" style="494" customWidth="1"/>
    <col min="14846" max="14852" width="7" style="494" customWidth="1"/>
    <col min="14853" max="14856" width="5.85546875" style="494" customWidth="1"/>
    <col min="14857" max="14864" width="7" style="494" customWidth="1"/>
    <col min="14865" max="15090" width="6.140625" style="494"/>
    <col min="15091" max="15091" width="2.85546875" style="494" customWidth="1"/>
    <col min="15092" max="15092" width="7" style="494" customWidth="1"/>
    <col min="15093" max="15094" width="6.42578125" style="494" customWidth="1"/>
    <col min="15095" max="15095" width="7" style="494" customWidth="1"/>
    <col min="15096" max="15099" width="5.85546875" style="494" customWidth="1"/>
    <col min="15100" max="15100" width="7" style="494" customWidth="1"/>
    <col min="15101" max="15101" width="8" style="494" customWidth="1"/>
    <col min="15102" max="15108" width="7" style="494" customWidth="1"/>
    <col min="15109" max="15112" width="5.85546875" style="494" customWidth="1"/>
    <col min="15113" max="15120" width="7" style="494" customWidth="1"/>
    <col min="15121" max="15346" width="6.140625" style="494"/>
    <col min="15347" max="15347" width="2.85546875" style="494" customWidth="1"/>
    <col min="15348" max="15348" width="7" style="494" customWidth="1"/>
    <col min="15349" max="15350" width="6.42578125" style="494" customWidth="1"/>
    <col min="15351" max="15351" width="7" style="494" customWidth="1"/>
    <col min="15352" max="15355" width="5.85546875" style="494" customWidth="1"/>
    <col min="15356" max="15356" width="7" style="494" customWidth="1"/>
    <col min="15357" max="15357" width="8" style="494" customWidth="1"/>
    <col min="15358" max="15364" width="7" style="494" customWidth="1"/>
    <col min="15365" max="15368" width="5.85546875" style="494" customWidth="1"/>
    <col min="15369" max="15376" width="7" style="494" customWidth="1"/>
    <col min="15377" max="15602" width="6.140625" style="494"/>
    <col min="15603" max="15603" width="2.85546875" style="494" customWidth="1"/>
    <col min="15604" max="15604" width="7" style="494" customWidth="1"/>
    <col min="15605" max="15606" width="6.42578125" style="494" customWidth="1"/>
    <col min="15607" max="15607" width="7" style="494" customWidth="1"/>
    <col min="15608" max="15611" width="5.85546875" style="494" customWidth="1"/>
    <col min="15612" max="15612" width="7" style="494" customWidth="1"/>
    <col min="15613" max="15613" width="8" style="494" customWidth="1"/>
    <col min="15614" max="15620" width="7" style="494" customWidth="1"/>
    <col min="15621" max="15624" width="5.85546875" style="494" customWidth="1"/>
    <col min="15625" max="15632" width="7" style="494" customWidth="1"/>
    <col min="15633" max="15858" width="6.140625" style="494"/>
    <col min="15859" max="15859" width="2.85546875" style="494" customWidth="1"/>
    <col min="15860" max="15860" width="7" style="494" customWidth="1"/>
    <col min="15861" max="15862" width="6.42578125" style="494" customWidth="1"/>
    <col min="15863" max="15863" width="7" style="494" customWidth="1"/>
    <col min="15864" max="15867" width="5.85546875" style="494" customWidth="1"/>
    <col min="15868" max="15868" width="7" style="494" customWidth="1"/>
    <col min="15869" max="15869" width="8" style="494" customWidth="1"/>
    <col min="15870" max="15876" width="7" style="494" customWidth="1"/>
    <col min="15877" max="15880" width="5.85546875" style="494" customWidth="1"/>
    <col min="15881" max="15888" width="7" style="494" customWidth="1"/>
    <col min="15889" max="16114" width="6.140625" style="494"/>
    <col min="16115" max="16115" width="2.85546875" style="494" customWidth="1"/>
    <col min="16116" max="16116" width="7" style="494" customWidth="1"/>
    <col min="16117" max="16118" width="6.42578125" style="494" customWidth="1"/>
    <col min="16119" max="16119" width="7" style="494" customWidth="1"/>
    <col min="16120" max="16123" width="5.85546875" style="494" customWidth="1"/>
    <col min="16124" max="16124" width="7" style="494" customWidth="1"/>
    <col min="16125" max="16125" width="8" style="494" customWidth="1"/>
    <col min="16126" max="16132" width="7" style="494" customWidth="1"/>
    <col min="16133" max="16136" width="5.85546875" style="494" customWidth="1"/>
    <col min="16137" max="16144" width="7" style="494" customWidth="1"/>
    <col min="16145" max="16384" width="6.140625" style="494"/>
  </cols>
  <sheetData>
    <row r="1" spans="1:32" ht="14.1" customHeight="1" x14ac:dyDescent="0.2">
      <c r="A1" s="492"/>
      <c r="B1" s="3424" t="s">
        <v>1429</v>
      </c>
      <c r="C1" s="3425"/>
      <c r="D1" s="3426"/>
      <c r="E1" s="517"/>
      <c r="F1" s="2315" t="str">
        <f>'TP-ToC'!$B$124</f>
        <v>Unique ID / License No</v>
      </c>
      <c r="G1" s="2315"/>
      <c r="H1" s="2315"/>
      <c r="I1" s="2315"/>
      <c r="J1" s="2315"/>
      <c r="K1" s="3427" t="s">
        <v>1040</v>
      </c>
      <c r="L1" s="3427"/>
      <c r="M1" s="3427"/>
      <c r="N1" s="3427"/>
      <c r="O1" s="3427"/>
      <c r="P1" s="517"/>
      <c r="Q1" s="2716" t="s">
        <v>1158</v>
      </c>
      <c r="R1" s="3428"/>
      <c r="S1" s="3428"/>
      <c r="T1" s="3428"/>
      <c r="U1" s="3428"/>
      <c r="V1" s="3077" t="s">
        <v>729</v>
      </c>
      <c r="W1" s="3428"/>
      <c r="X1" s="3428"/>
      <c r="Y1" s="517"/>
      <c r="Z1" s="2699" t="str">
        <f>'TP-ToC'!$Z$122</f>
        <v>Criteria</v>
      </c>
      <c r="AA1" s="2699"/>
      <c r="AB1" s="3411"/>
      <c r="AC1" s="518"/>
      <c r="AD1" s="519"/>
      <c r="AE1" s="519"/>
      <c r="AF1" s="492"/>
    </row>
    <row r="2" spans="1:32" ht="14.1" customHeight="1" x14ac:dyDescent="0.2">
      <c r="A2" s="492"/>
      <c r="B2" s="3056"/>
      <c r="C2" s="3057"/>
      <c r="D2" s="3058"/>
      <c r="E2" s="517"/>
      <c r="F2" s="2315" t="str">
        <f>'TP-ToC'!$B$126</f>
        <v>Disposition #</v>
      </c>
      <c r="G2" s="2315"/>
      <c r="H2" s="2315"/>
      <c r="I2" s="2315"/>
      <c r="J2" s="2315"/>
      <c r="K2" s="2315" t="str">
        <f>'TP-ToC'!$K$126</f>
        <v>Disposition #</v>
      </c>
      <c r="L2" s="2315"/>
      <c r="M2" s="2315"/>
      <c r="N2" s="2315"/>
      <c r="O2" s="2315"/>
      <c r="P2" s="517"/>
      <c r="Q2" s="2697" t="str">
        <f>'TP-ToC'!$O$147</f>
        <v>Soil-Assessor</v>
      </c>
      <c r="R2" s="3429"/>
      <c r="S2" s="3429"/>
      <c r="T2" s="3429"/>
      <c r="U2" s="3429"/>
      <c r="V2" s="3559">
        <f>'TP-ToC'!$O$146</f>
        <v>27581</v>
      </c>
      <c r="W2" s="3429"/>
      <c r="X2" s="3429"/>
      <c r="Y2" s="517"/>
      <c r="Z2" s="2699">
        <f>'TP-ToC'!$Z$124</f>
        <v>41730</v>
      </c>
      <c r="AA2" s="2699"/>
      <c r="AB2" s="3411"/>
      <c r="AC2" s="518"/>
      <c r="AD2" s="519"/>
      <c r="AE2" s="519"/>
      <c r="AF2" s="492"/>
    </row>
    <row r="3" spans="1:32" ht="5.0999999999999996" customHeight="1" x14ac:dyDescent="0.2">
      <c r="A3" s="492"/>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8"/>
      <c r="AD3" s="518"/>
      <c r="AE3" s="518"/>
      <c r="AF3" s="492"/>
    </row>
    <row r="4" spans="1:32" ht="14.1" customHeight="1" x14ac:dyDescent="0.2">
      <c r="A4" s="492"/>
      <c r="B4" s="3400" t="s">
        <v>464</v>
      </c>
      <c r="C4" s="3409"/>
      <c r="D4" s="3409"/>
      <c r="E4" s="3409"/>
      <c r="F4" s="3409"/>
      <c r="G4" s="3421" t="s">
        <v>696</v>
      </c>
      <c r="H4" s="3421"/>
      <c r="I4" s="3421"/>
      <c r="J4" s="3421"/>
      <c r="K4" s="2400"/>
      <c r="L4" s="520"/>
      <c r="M4" s="3422"/>
      <c r="N4" s="3423"/>
      <c r="O4" s="3423"/>
      <c r="P4" s="3416" t="s">
        <v>1161</v>
      </c>
      <c r="Q4" s="3417"/>
      <c r="R4" s="3417"/>
      <c r="S4" s="3417"/>
      <c r="T4" s="3418"/>
      <c r="U4" s="3101" t="s">
        <v>1165</v>
      </c>
      <c r="V4" s="3101"/>
      <c r="W4" s="3101"/>
      <c r="X4" s="3101"/>
      <c r="Y4" s="520"/>
      <c r="Z4" s="520"/>
      <c r="AA4" s="520"/>
      <c r="AB4" s="520"/>
      <c r="AC4" s="520"/>
      <c r="AD4" s="520"/>
      <c r="AE4" s="521"/>
      <c r="AF4" s="492"/>
    </row>
    <row r="5" spans="1:32" ht="14.1" customHeight="1" x14ac:dyDescent="0.2">
      <c r="A5" s="492"/>
      <c r="B5" s="3400" t="s">
        <v>462</v>
      </c>
      <c r="C5" s="3409"/>
      <c r="D5" s="3409"/>
      <c r="E5" s="3409"/>
      <c r="F5" s="3409"/>
      <c r="G5" s="2774" t="s">
        <v>2439</v>
      </c>
      <c r="H5" s="3419"/>
      <c r="I5" s="3419"/>
      <c r="J5" s="3419"/>
      <c r="K5" s="2400"/>
      <c r="L5" s="520"/>
      <c r="M5" s="3400" t="s">
        <v>218</v>
      </c>
      <c r="N5" s="3409"/>
      <c r="O5" s="3409"/>
      <c r="P5" s="3432" t="s">
        <v>555</v>
      </c>
      <c r="Q5" s="3433"/>
      <c r="R5" s="3433"/>
      <c r="S5" s="3433"/>
      <c r="T5" s="3433"/>
      <c r="U5" s="3434" t="s">
        <v>64</v>
      </c>
      <c r="V5" s="3434"/>
      <c r="W5" s="3433"/>
      <c r="X5" s="3433"/>
      <c r="Y5" s="520"/>
      <c r="Z5" s="520"/>
      <c r="AA5" s="520"/>
      <c r="AB5" s="520"/>
      <c r="AC5" s="520"/>
      <c r="AD5" s="520"/>
      <c r="AE5" s="522"/>
      <c r="AF5" s="492"/>
    </row>
    <row r="6" spans="1:32" ht="14.1" customHeight="1" x14ac:dyDescent="0.2">
      <c r="A6" s="492"/>
      <c r="B6" s="3400" t="s">
        <v>217</v>
      </c>
      <c r="C6" s="3409"/>
      <c r="D6" s="3409"/>
      <c r="E6" s="3409"/>
      <c r="F6" s="3409"/>
      <c r="G6" s="3420"/>
      <c r="H6" s="3420"/>
      <c r="I6" s="3420"/>
      <c r="J6" s="3420"/>
      <c r="K6" s="2404"/>
      <c r="L6" s="520"/>
      <c r="M6" s="3400" t="s">
        <v>1159</v>
      </c>
      <c r="N6" s="3409"/>
      <c r="O6" s="3409"/>
      <c r="P6" s="523"/>
      <c r="Q6" s="523"/>
      <c r="R6" s="523"/>
      <c r="S6" s="523"/>
      <c r="T6" s="524"/>
      <c r="U6" s="3434" t="s">
        <v>4046</v>
      </c>
      <c r="V6" s="3434"/>
      <c r="W6" s="3433"/>
      <c r="X6" s="3433"/>
      <c r="Y6" s="520"/>
      <c r="Z6" s="520"/>
      <c r="AA6" s="520"/>
      <c r="AB6" s="520"/>
      <c r="AC6" s="520"/>
      <c r="AD6" s="520"/>
      <c r="AE6" s="525"/>
      <c r="AF6" s="492"/>
    </row>
    <row r="7" spans="1:32" ht="14.1" customHeight="1" x14ac:dyDescent="0.2">
      <c r="A7" s="492"/>
      <c r="B7" s="3400" t="s">
        <v>693</v>
      </c>
      <c r="C7" s="3409"/>
      <c r="D7" s="3409"/>
      <c r="E7" s="526" t="s">
        <v>4127</v>
      </c>
      <c r="F7" s="3239" t="s">
        <v>694</v>
      </c>
      <c r="G7" s="3412"/>
      <c r="H7" s="3412"/>
      <c r="I7" s="3413" t="s">
        <v>695</v>
      </c>
      <c r="J7" s="3412"/>
      <c r="K7" s="3412"/>
      <c r="L7" s="520"/>
      <c r="M7" s="3400" t="s">
        <v>1160</v>
      </c>
      <c r="N7" s="3409"/>
      <c r="O7" s="3409"/>
      <c r="P7" s="3432" t="s">
        <v>556</v>
      </c>
      <c r="Q7" s="3432"/>
      <c r="R7" s="3432"/>
      <c r="S7" s="3432"/>
      <c r="T7" s="3433"/>
      <c r="U7" s="3434" t="s">
        <v>4046</v>
      </c>
      <c r="V7" s="3434"/>
      <c r="W7" s="3433"/>
      <c r="X7" s="3433"/>
      <c r="Y7" s="520"/>
      <c r="Z7" s="520"/>
      <c r="AA7" s="520"/>
      <c r="AB7" s="520"/>
      <c r="AC7" s="520"/>
      <c r="AD7" s="520"/>
      <c r="AE7" s="527"/>
      <c r="AF7" s="492"/>
    </row>
    <row r="8" spans="1:32" ht="14.1" customHeight="1" x14ac:dyDescent="0.2">
      <c r="A8" s="492"/>
      <c r="B8" s="3409"/>
      <c r="C8" s="3409"/>
      <c r="D8" s="3409"/>
      <c r="E8" s="528" t="s">
        <v>4129</v>
      </c>
      <c r="F8" s="3435">
        <v>1234567.1233999999</v>
      </c>
      <c r="G8" s="3436"/>
      <c r="H8" s="3436"/>
      <c r="I8" s="3435">
        <v>123456.1234</v>
      </c>
      <c r="J8" s="3436"/>
      <c r="K8" s="3436"/>
      <c r="L8" s="520"/>
      <c r="M8" s="3400" t="s">
        <v>220</v>
      </c>
      <c r="N8" s="3409"/>
      <c r="O8" s="3409"/>
      <c r="P8" s="3432" t="s">
        <v>3271</v>
      </c>
      <c r="Q8" s="3433"/>
      <c r="R8" s="3433"/>
      <c r="S8" s="3433"/>
      <c r="T8" s="3433"/>
      <c r="U8" s="3434" t="s">
        <v>4046</v>
      </c>
      <c r="V8" s="3434"/>
      <c r="W8" s="3433"/>
      <c r="X8" s="3433"/>
      <c r="Y8" s="520"/>
      <c r="Z8" s="520"/>
      <c r="AA8" s="520"/>
      <c r="AB8" s="520"/>
      <c r="AC8" s="520"/>
      <c r="AD8" s="520"/>
      <c r="AE8" s="520"/>
      <c r="AF8" s="492"/>
    </row>
    <row r="9" spans="1:32" ht="5.0999999999999996" customHeight="1" x14ac:dyDescent="0.2">
      <c r="A9" s="492"/>
      <c r="B9" s="487"/>
      <c r="C9" s="487"/>
      <c r="D9" s="487"/>
      <c r="E9" s="487"/>
      <c r="F9" s="487"/>
      <c r="G9" s="487"/>
      <c r="H9" s="487"/>
      <c r="I9" s="487"/>
      <c r="J9" s="487"/>
      <c r="K9" s="487"/>
      <c r="L9" s="487"/>
      <c r="M9" s="487"/>
      <c r="N9" s="487"/>
      <c r="O9" s="487"/>
      <c r="P9" s="487"/>
      <c r="Q9" s="487"/>
      <c r="R9" s="487"/>
      <c r="S9" s="487"/>
      <c r="T9" s="487"/>
      <c r="U9" s="487"/>
      <c r="V9" s="487"/>
      <c r="W9" s="487"/>
      <c r="X9" s="487"/>
      <c r="Y9" s="487"/>
      <c r="Z9" s="487"/>
      <c r="AA9" s="487"/>
      <c r="AB9" s="487"/>
      <c r="AC9" s="487"/>
      <c r="AD9" s="487"/>
      <c r="AE9" s="487"/>
      <c r="AF9" s="492"/>
    </row>
    <row r="10" spans="1:32" s="529" customFormat="1" ht="15.95" customHeight="1" x14ac:dyDescent="0.2">
      <c r="A10" s="482"/>
      <c r="B10" s="3437" t="s">
        <v>1554</v>
      </c>
      <c r="C10" s="3438"/>
      <c r="D10" s="3438"/>
      <c r="E10" s="3438"/>
      <c r="F10" s="3439"/>
      <c r="G10" s="3437" t="s">
        <v>3813</v>
      </c>
      <c r="H10" s="3438"/>
      <c r="I10" s="3438"/>
      <c r="J10" s="3438"/>
      <c r="K10" s="3438"/>
      <c r="L10" s="3438"/>
      <c r="M10" s="3438"/>
      <c r="N10" s="3438"/>
      <c r="O10" s="3438"/>
      <c r="P10" s="3438"/>
      <c r="Q10" s="3438"/>
      <c r="R10" s="3438"/>
      <c r="S10" s="3439"/>
      <c r="T10" s="3437" t="s">
        <v>3814</v>
      </c>
      <c r="U10" s="3438"/>
      <c r="V10" s="3438"/>
      <c r="W10" s="3438"/>
      <c r="X10" s="3438"/>
      <c r="Y10" s="3438"/>
      <c r="Z10" s="3439"/>
      <c r="AA10" s="3484" t="s">
        <v>591</v>
      </c>
      <c r="AB10" s="3485"/>
      <c r="AC10" s="3486"/>
      <c r="AD10" s="3560" t="s">
        <v>3815</v>
      </c>
      <c r="AE10" s="3561"/>
      <c r="AF10" s="482"/>
    </row>
    <row r="11" spans="1:32" s="529" customFormat="1" ht="15.95" customHeight="1" x14ac:dyDescent="0.2">
      <c r="A11" s="482"/>
      <c r="B11" s="3440"/>
      <c r="C11" s="3441"/>
      <c r="D11" s="3441"/>
      <c r="E11" s="3441"/>
      <c r="F11" s="3442"/>
      <c r="G11" s="3440"/>
      <c r="H11" s="3441"/>
      <c r="I11" s="3441"/>
      <c r="J11" s="3441"/>
      <c r="K11" s="3441"/>
      <c r="L11" s="3441"/>
      <c r="M11" s="3441"/>
      <c r="N11" s="3441"/>
      <c r="O11" s="3441"/>
      <c r="P11" s="3441"/>
      <c r="Q11" s="3441"/>
      <c r="R11" s="3441"/>
      <c r="S11" s="3442"/>
      <c r="T11" s="3440"/>
      <c r="U11" s="3441"/>
      <c r="V11" s="3441"/>
      <c r="W11" s="3441"/>
      <c r="X11" s="3441"/>
      <c r="Y11" s="3441"/>
      <c r="Z11" s="3442"/>
      <c r="AA11" s="3494"/>
      <c r="AB11" s="3496"/>
      <c r="AC11" s="3508"/>
      <c r="AD11" s="3562"/>
      <c r="AE11" s="3563"/>
      <c r="AF11" s="482"/>
    </row>
    <row r="12" spans="1:32" s="529" customFormat="1" ht="15.95" customHeight="1" x14ac:dyDescent="0.2">
      <c r="A12" s="482"/>
      <c r="B12" s="3437" t="s">
        <v>3273</v>
      </c>
      <c r="C12" s="3438"/>
      <c r="D12" s="3566" t="s">
        <v>212</v>
      </c>
      <c r="E12" s="3566" t="s">
        <v>3816</v>
      </c>
      <c r="F12" s="3439"/>
      <c r="G12" s="3437" t="s">
        <v>4000</v>
      </c>
      <c r="H12" s="3438"/>
      <c r="I12" s="3438"/>
      <c r="J12" s="3439"/>
      <c r="K12" s="3569" t="s">
        <v>3818</v>
      </c>
      <c r="L12" s="3479" t="s">
        <v>3819</v>
      </c>
      <c r="M12" s="3480"/>
      <c r="N12" s="3481"/>
      <c r="O12" s="3437" t="s">
        <v>3820</v>
      </c>
      <c r="P12" s="3439"/>
      <c r="Q12" s="3484" t="s">
        <v>3821</v>
      </c>
      <c r="R12" s="3485"/>
      <c r="S12" s="3486"/>
      <c r="T12" s="3437" t="s">
        <v>3999</v>
      </c>
      <c r="U12" s="3438"/>
      <c r="V12" s="3438"/>
      <c r="W12" s="3439"/>
      <c r="X12" s="3484" t="s">
        <v>3821</v>
      </c>
      <c r="Y12" s="3485"/>
      <c r="Z12" s="3486"/>
      <c r="AA12" s="3494" t="s">
        <v>3823</v>
      </c>
      <c r="AB12" s="3496"/>
      <c r="AC12" s="3508"/>
      <c r="AD12" s="3562"/>
      <c r="AE12" s="3563"/>
      <c r="AF12" s="482"/>
    </row>
    <row r="13" spans="1:32" s="529" customFormat="1" ht="15.95" customHeight="1" x14ac:dyDescent="0.2">
      <c r="A13" s="482"/>
      <c r="B13" s="3467"/>
      <c r="C13" s="3468"/>
      <c r="D13" s="3567"/>
      <c r="E13" s="3567"/>
      <c r="F13" s="3469"/>
      <c r="G13" s="3467"/>
      <c r="H13" s="3468"/>
      <c r="I13" s="3468"/>
      <c r="J13" s="3469"/>
      <c r="K13" s="3570"/>
      <c r="L13" s="3487" t="s">
        <v>3824</v>
      </c>
      <c r="M13" s="3490" t="s">
        <v>3825</v>
      </c>
      <c r="N13" s="530" t="s">
        <v>3826</v>
      </c>
      <c r="O13" s="3467"/>
      <c r="P13" s="3469"/>
      <c r="Q13" s="3494" t="s">
        <v>3827</v>
      </c>
      <c r="R13" s="3496" t="s">
        <v>3828</v>
      </c>
      <c r="S13" s="531" t="s">
        <v>3826</v>
      </c>
      <c r="T13" s="3467"/>
      <c r="U13" s="3468"/>
      <c r="V13" s="3468"/>
      <c r="W13" s="3469"/>
      <c r="X13" s="3494" t="s">
        <v>3827</v>
      </c>
      <c r="Y13" s="3496" t="s">
        <v>3828</v>
      </c>
      <c r="Z13" s="531" t="s">
        <v>3826</v>
      </c>
      <c r="AA13" s="3515" t="s">
        <v>3829</v>
      </c>
      <c r="AB13" s="3517" t="s">
        <v>3830</v>
      </c>
      <c r="AC13" s="3510" t="s">
        <v>3831</v>
      </c>
      <c r="AD13" s="3562"/>
      <c r="AE13" s="3563"/>
      <c r="AF13" s="482"/>
    </row>
    <row r="14" spans="1:32" s="529" customFormat="1" ht="15.95" customHeight="1" x14ac:dyDescent="0.2">
      <c r="A14" s="482"/>
      <c r="B14" s="3467"/>
      <c r="C14" s="3468"/>
      <c r="D14" s="3567"/>
      <c r="E14" s="3567"/>
      <c r="F14" s="3469"/>
      <c r="G14" s="3467"/>
      <c r="H14" s="3468"/>
      <c r="I14" s="3468"/>
      <c r="J14" s="3469"/>
      <c r="K14" s="3570"/>
      <c r="L14" s="3488"/>
      <c r="M14" s="3491"/>
      <c r="N14" s="532" t="str">
        <f>IF($P$8="Forested: Peatland","NA",(IF($P$8="Forested: Grasses Pre-2007","NA",(IF($P$8="Forested: Natural Recovery",5,(IF($P$8="Forested: Planted",2,"NA")))))))</f>
        <v>NA</v>
      </c>
      <c r="O14" s="3482"/>
      <c r="P14" s="3483"/>
      <c r="Q14" s="3494"/>
      <c r="R14" s="3496"/>
      <c r="S14" s="532" t="str">
        <f>IF($P$8="Forested: Peatland","NA",(IF($P$8="Forested: Grasses Pre-2007","NA",(IF($P$8="Forested: Natural Recovery",25,(IF($P$8="Forested: Planted",25,"NA")))))))</f>
        <v>NA</v>
      </c>
      <c r="T14" s="3467"/>
      <c r="U14" s="3468"/>
      <c r="V14" s="3468"/>
      <c r="W14" s="3469"/>
      <c r="X14" s="3494"/>
      <c r="Y14" s="3496"/>
      <c r="Z14" s="532" t="str">
        <f>IF($P$8="Forested: Peatland",50,(IF($P$8="Forested: Grasses Pre-2007",80,(IF($P$8="Forested: Natural Recovery",25,(IF($P$8="Forested: Planted",25,"NA")))))))</f>
        <v>NA</v>
      </c>
      <c r="AA14" s="3515"/>
      <c r="AB14" s="3517"/>
      <c r="AC14" s="3510"/>
      <c r="AD14" s="3562"/>
      <c r="AE14" s="3563"/>
      <c r="AF14" s="482"/>
    </row>
    <row r="15" spans="1:32" s="529" customFormat="1" ht="15.95" customHeight="1" x14ac:dyDescent="0.2">
      <c r="A15" s="482"/>
      <c r="B15" s="3467"/>
      <c r="C15" s="3468"/>
      <c r="D15" s="3567"/>
      <c r="E15" s="3567"/>
      <c r="F15" s="3469"/>
      <c r="G15" s="3467"/>
      <c r="H15" s="3468"/>
      <c r="I15" s="3468"/>
      <c r="J15" s="3469"/>
      <c r="K15" s="3571"/>
      <c r="L15" s="3488"/>
      <c r="M15" s="3491"/>
      <c r="N15" s="3504" t="s">
        <v>3832</v>
      </c>
      <c r="O15" s="3506" t="s">
        <v>3833</v>
      </c>
      <c r="P15" s="3507"/>
      <c r="Q15" s="3494"/>
      <c r="R15" s="3496"/>
      <c r="S15" s="3508" t="s">
        <v>3832</v>
      </c>
      <c r="T15" s="3467"/>
      <c r="U15" s="3468"/>
      <c r="V15" s="3468"/>
      <c r="W15" s="3469"/>
      <c r="X15" s="3494"/>
      <c r="Y15" s="3496"/>
      <c r="Z15" s="3508" t="s">
        <v>3832</v>
      </c>
      <c r="AA15" s="3515"/>
      <c r="AB15" s="3517"/>
      <c r="AC15" s="3510"/>
      <c r="AD15" s="3562"/>
      <c r="AE15" s="3563"/>
      <c r="AF15" s="482"/>
    </row>
    <row r="16" spans="1:32" s="529" customFormat="1" ht="15.95" customHeight="1" x14ac:dyDescent="0.2">
      <c r="A16" s="482"/>
      <c r="B16" s="3440"/>
      <c r="C16" s="3441"/>
      <c r="D16" s="3568"/>
      <c r="E16" s="3568"/>
      <c r="F16" s="3442"/>
      <c r="G16" s="3440"/>
      <c r="H16" s="3441"/>
      <c r="I16" s="3441"/>
      <c r="J16" s="3442"/>
      <c r="K16" s="533" t="s">
        <v>3834</v>
      </c>
      <c r="L16" s="3489"/>
      <c r="M16" s="3492"/>
      <c r="N16" s="3505"/>
      <c r="O16" s="534" t="s">
        <v>3835</v>
      </c>
      <c r="P16" s="535" t="s">
        <v>3836</v>
      </c>
      <c r="Q16" s="3495"/>
      <c r="R16" s="3497"/>
      <c r="S16" s="3509"/>
      <c r="T16" s="3440"/>
      <c r="U16" s="3441"/>
      <c r="V16" s="3441"/>
      <c r="W16" s="3442"/>
      <c r="X16" s="3495"/>
      <c r="Y16" s="3497"/>
      <c r="Z16" s="3509"/>
      <c r="AA16" s="3516"/>
      <c r="AB16" s="3518"/>
      <c r="AC16" s="3511"/>
      <c r="AD16" s="3564"/>
      <c r="AE16" s="3565"/>
      <c r="AF16" s="482"/>
    </row>
    <row r="17" spans="1:32" ht="15" customHeight="1" x14ac:dyDescent="0.2">
      <c r="A17" s="492"/>
      <c r="B17" s="536" t="s">
        <v>3843</v>
      </c>
      <c r="C17" s="537"/>
      <c r="D17" s="537"/>
      <c r="E17" s="537"/>
      <c r="F17" s="537"/>
      <c r="G17" s="537"/>
      <c r="H17" s="537"/>
      <c r="I17" s="537"/>
      <c r="J17" s="537"/>
      <c r="K17" s="537"/>
      <c r="L17" s="537"/>
      <c r="M17" s="537"/>
      <c r="N17" s="537"/>
      <c r="O17" s="537"/>
      <c r="P17" s="537"/>
      <c r="Q17" s="537"/>
      <c r="R17" s="537"/>
      <c r="S17" s="538"/>
      <c r="T17" s="537"/>
      <c r="U17" s="537"/>
      <c r="V17" s="537"/>
      <c r="W17" s="537"/>
      <c r="X17" s="537"/>
      <c r="Y17" s="537"/>
      <c r="Z17" s="537"/>
      <c r="AA17" s="537"/>
      <c r="AB17" s="537"/>
      <c r="AC17" s="537"/>
      <c r="AD17" s="3572"/>
      <c r="AE17" s="3573"/>
      <c r="AF17" s="492"/>
    </row>
    <row r="18" spans="1:32" ht="18" customHeight="1" x14ac:dyDescent="0.2">
      <c r="A18" s="492"/>
      <c r="B18" s="539">
        <v>1</v>
      </c>
      <c r="C18" s="540" t="s">
        <v>3248</v>
      </c>
      <c r="D18" s="541"/>
      <c r="E18" s="541"/>
      <c r="F18" s="542" t="s">
        <v>1146</v>
      </c>
      <c r="G18" s="3529"/>
      <c r="H18" s="3530"/>
      <c r="I18" s="3530"/>
      <c r="J18" s="3531"/>
      <c r="K18" s="543"/>
      <c r="L18" s="544">
        <v>10</v>
      </c>
      <c r="M18" s="3532">
        <f>IF((SUM(L18:L20)&gt;0),(SUM(L18:L20)),"")</f>
        <v>10</v>
      </c>
      <c r="N18" s="3538" t="str">
        <f>IF($N$14="NA","NA",(IF(M18="","",(IF(M18&gt;=$N$14,"Pass","Fail")))))</f>
        <v>NA</v>
      </c>
      <c r="O18" s="545"/>
      <c r="P18" s="546"/>
      <c r="Q18" s="547">
        <v>10</v>
      </c>
      <c r="R18" s="3532">
        <f>IF((SUM(Q18:Q20)&gt;0),(SUM(Q18:Q20)),"")</f>
        <v>10</v>
      </c>
      <c r="S18" s="3538" t="str">
        <f>IF($S$14="NA","NA",(IF(R18="","",(IF(R18&gt;=$S$14,"Pass","Fail")))))</f>
        <v>NA</v>
      </c>
      <c r="T18" s="3529"/>
      <c r="U18" s="3530"/>
      <c r="V18" s="3530"/>
      <c r="W18" s="3531"/>
      <c r="X18" s="547">
        <v>10</v>
      </c>
      <c r="Y18" s="3532">
        <f>IF((SUM(X18:X20)&gt;0),(SUM(X18:X20)),"")</f>
        <v>10</v>
      </c>
      <c r="Z18" s="3538" t="str">
        <f>IF($Z$14="NA","NA",(IF(Y18="","",(IF(Y18&gt;=$Z$14,"Pass","Fail")))))</f>
        <v>NA</v>
      </c>
      <c r="AA18" s="548"/>
      <c r="AB18" s="549"/>
      <c r="AC18" s="550"/>
      <c r="AD18" s="3574"/>
      <c r="AE18" s="3575"/>
      <c r="AF18" s="492"/>
    </row>
    <row r="19" spans="1:32" ht="18" customHeight="1" x14ac:dyDescent="0.2">
      <c r="A19" s="492"/>
      <c r="B19" s="3586" t="s">
        <v>3277</v>
      </c>
      <c r="C19" s="3588" t="s">
        <v>3247</v>
      </c>
      <c r="D19" s="2579" t="s">
        <v>465</v>
      </c>
      <c r="E19" s="2579" t="s">
        <v>465</v>
      </c>
      <c r="F19" s="551" t="s">
        <v>1147</v>
      </c>
      <c r="G19" s="3553"/>
      <c r="H19" s="3554"/>
      <c r="I19" s="3554"/>
      <c r="J19" s="3555"/>
      <c r="K19" s="552"/>
      <c r="L19" s="553"/>
      <c r="M19" s="3533"/>
      <c r="N19" s="3539"/>
      <c r="O19" s="554"/>
      <c r="P19" s="555"/>
      <c r="Q19" s="556"/>
      <c r="R19" s="3533"/>
      <c r="S19" s="3539"/>
      <c r="T19" s="3553"/>
      <c r="U19" s="3554"/>
      <c r="V19" s="3554"/>
      <c r="W19" s="3555"/>
      <c r="X19" s="556"/>
      <c r="Y19" s="3533"/>
      <c r="Z19" s="3539"/>
      <c r="AA19" s="3584" t="s">
        <v>380</v>
      </c>
      <c r="AB19" s="3576" t="s">
        <v>380</v>
      </c>
      <c r="AC19" s="3578" t="s">
        <v>380</v>
      </c>
      <c r="AD19" s="3580" t="s">
        <v>2731</v>
      </c>
      <c r="AE19" s="3581"/>
      <c r="AF19" s="492"/>
    </row>
    <row r="20" spans="1:32" ht="18" customHeight="1" x14ac:dyDescent="0.2">
      <c r="A20" s="492"/>
      <c r="B20" s="3587"/>
      <c r="C20" s="3589"/>
      <c r="D20" s="2580"/>
      <c r="E20" s="2580"/>
      <c r="F20" s="557" t="s">
        <v>1148</v>
      </c>
      <c r="G20" s="3556"/>
      <c r="H20" s="3557"/>
      <c r="I20" s="3557"/>
      <c r="J20" s="3558"/>
      <c r="K20" s="558"/>
      <c r="L20" s="559"/>
      <c r="M20" s="3534"/>
      <c r="N20" s="3540"/>
      <c r="O20" s="560"/>
      <c r="P20" s="561"/>
      <c r="Q20" s="562"/>
      <c r="R20" s="3534"/>
      <c r="S20" s="3540"/>
      <c r="T20" s="3556"/>
      <c r="U20" s="3557"/>
      <c r="V20" s="3557"/>
      <c r="W20" s="3558"/>
      <c r="X20" s="562"/>
      <c r="Y20" s="3534"/>
      <c r="Z20" s="3540"/>
      <c r="AA20" s="3585"/>
      <c r="AB20" s="3577"/>
      <c r="AC20" s="3579"/>
      <c r="AD20" s="3582"/>
      <c r="AE20" s="3583"/>
      <c r="AF20" s="492"/>
    </row>
    <row r="21" spans="1:32" ht="18" customHeight="1" x14ac:dyDescent="0.2">
      <c r="A21" s="492"/>
      <c r="B21" s="539">
        <f>B18</f>
        <v>1</v>
      </c>
      <c r="C21" s="540" t="s">
        <v>3248</v>
      </c>
      <c r="D21" s="541"/>
      <c r="E21" s="541"/>
      <c r="F21" s="542" t="s">
        <v>1146</v>
      </c>
      <c r="G21" s="3529"/>
      <c r="H21" s="3530"/>
      <c r="I21" s="3530"/>
      <c r="J21" s="3531"/>
      <c r="K21" s="543"/>
      <c r="L21" s="544"/>
      <c r="M21" s="3532" t="str">
        <f t="shared" ref="M21" si="0">IF((SUM(L21:L23)&gt;0),(SUM(L21:L23)),"")</f>
        <v/>
      </c>
      <c r="N21" s="3535"/>
      <c r="O21" s="545"/>
      <c r="P21" s="546"/>
      <c r="Q21" s="547"/>
      <c r="R21" s="3532" t="str">
        <f t="shared" ref="R21" si="1">IF((SUM(Q21:Q23)&gt;0),(SUM(Q21:Q23)),"")</f>
        <v/>
      </c>
      <c r="S21" s="3535"/>
      <c r="T21" s="3529"/>
      <c r="U21" s="3530"/>
      <c r="V21" s="3530"/>
      <c r="W21" s="3531"/>
      <c r="X21" s="547"/>
      <c r="Y21" s="3532" t="str">
        <f t="shared" ref="Y21" si="2">IF((SUM(X21:X23)&gt;0),(SUM(X21:X23)),"")</f>
        <v/>
      </c>
      <c r="Z21" s="3535"/>
      <c r="AA21" s="548"/>
      <c r="AB21" s="549"/>
      <c r="AC21" s="550"/>
      <c r="AD21" s="3574"/>
      <c r="AE21" s="3575"/>
      <c r="AF21" s="492"/>
    </row>
    <row r="22" spans="1:32" ht="18" customHeight="1" x14ac:dyDescent="0.2">
      <c r="A22" s="492"/>
      <c r="B22" s="3586" t="s">
        <v>3275</v>
      </c>
      <c r="C22" s="3588" t="s">
        <v>3247</v>
      </c>
      <c r="D22" s="2579" t="s">
        <v>465</v>
      </c>
      <c r="E22" s="2579" t="s">
        <v>465</v>
      </c>
      <c r="F22" s="551" t="s">
        <v>1147</v>
      </c>
      <c r="G22" s="3553"/>
      <c r="H22" s="3554"/>
      <c r="I22" s="3554"/>
      <c r="J22" s="3555"/>
      <c r="K22" s="552"/>
      <c r="L22" s="553"/>
      <c r="M22" s="3533"/>
      <c r="N22" s="3536"/>
      <c r="O22" s="554"/>
      <c r="P22" s="555"/>
      <c r="Q22" s="556"/>
      <c r="R22" s="3533"/>
      <c r="S22" s="3536"/>
      <c r="T22" s="3553"/>
      <c r="U22" s="3554"/>
      <c r="V22" s="3554"/>
      <c r="W22" s="3555"/>
      <c r="X22" s="556"/>
      <c r="Y22" s="3533"/>
      <c r="Z22" s="3536"/>
      <c r="AA22" s="3584" t="s">
        <v>380</v>
      </c>
      <c r="AB22" s="3576" t="s">
        <v>380</v>
      </c>
      <c r="AC22" s="3578" t="s">
        <v>380</v>
      </c>
      <c r="AD22" s="3580" t="s">
        <v>2731</v>
      </c>
      <c r="AE22" s="3581"/>
      <c r="AF22" s="492"/>
    </row>
    <row r="23" spans="1:32" ht="18" customHeight="1" x14ac:dyDescent="0.2">
      <c r="A23" s="492"/>
      <c r="B23" s="3587"/>
      <c r="C23" s="3589"/>
      <c r="D23" s="2580"/>
      <c r="E23" s="2580"/>
      <c r="F23" s="557" t="s">
        <v>1148</v>
      </c>
      <c r="G23" s="3556"/>
      <c r="H23" s="3557"/>
      <c r="I23" s="3557"/>
      <c r="J23" s="3558"/>
      <c r="K23" s="558"/>
      <c r="L23" s="559"/>
      <c r="M23" s="3534"/>
      <c r="N23" s="3537"/>
      <c r="O23" s="560"/>
      <c r="P23" s="561"/>
      <c r="Q23" s="562"/>
      <c r="R23" s="3534"/>
      <c r="S23" s="3537"/>
      <c r="T23" s="3556"/>
      <c r="U23" s="3557"/>
      <c r="V23" s="3557"/>
      <c r="W23" s="3558"/>
      <c r="X23" s="562"/>
      <c r="Y23" s="3534"/>
      <c r="Z23" s="3537"/>
      <c r="AA23" s="3585"/>
      <c r="AB23" s="3577"/>
      <c r="AC23" s="3579"/>
      <c r="AD23" s="3582"/>
      <c r="AE23" s="3583"/>
      <c r="AF23" s="492"/>
    </row>
    <row r="24" spans="1:32" ht="18" customHeight="1" x14ac:dyDescent="0.2">
      <c r="A24" s="492"/>
      <c r="B24" s="539">
        <f>B18+1</f>
        <v>2</v>
      </c>
      <c r="C24" s="540" t="s">
        <v>3248</v>
      </c>
      <c r="D24" s="541"/>
      <c r="E24" s="541"/>
      <c r="F24" s="542" t="s">
        <v>1146</v>
      </c>
      <c r="G24" s="3529"/>
      <c r="H24" s="3530"/>
      <c r="I24" s="3530"/>
      <c r="J24" s="3531"/>
      <c r="K24" s="543"/>
      <c r="L24" s="544"/>
      <c r="M24" s="3532" t="str">
        <f t="shared" ref="M24" si="3">IF((SUM(L24:L26)&gt;0),(SUM(L24:L26)),"")</f>
        <v/>
      </c>
      <c r="N24" s="3538" t="str">
        <f t="shared" ref="N24" si="4">IF($N$14="NA","NA",(IF(M24="","",(IF(M24&gt;=$N$14,"Pass","Fail")))))</f>
        <v>NA</v>
      </c>
      <c r="O24" s="545"/>
      <c r="P24" s="546"/>
      <c r="Q24" s="547"/>
      <c r="R24" s="3532" t="str">
        <f t="shared" ref="R24" si="5">IF((SUM(Q24:Q26)&gt;0),(SUM(Q24:Q26)),"")</f>
        <v/>
      </c>
      <c r="S24" s="3538" t="str">
        <f t="shared" ref="S24" si="6">IF($S$14="NA","NA",(IF(R24="","",(IF(R24&gt;=$S$14,"Pass","Fail")))))</f>
        <v>NA</v>
      </c>
      <c r="T24" s="3529"/>
      <c r="U24" s="3530"/>
      <c r="V24" s="3530"/>
      <c r="W24" s="3531"/>
      <c r="X24" s="547"/>
      <c r="Y24" s="3532" t="str">
        <f t="shared" ref="Y24" si="7">IF((SUM(X24:X26)&gt;0),(SUM(X24:X26)),"")</f>
        <v/>
      </c>
      <c r="Z24" s="3538" t="str">
        <f t="shared" ref="Z24" si="8">IF($Z$14="NA","NA",(IF(Y24="","",(IF(Y24&gt;=$Z$14,"Pass","Fail")))))</f>
        <v>NA</v>
      </c>
      <c r="AA24" s="548"/>
      <c r="AB24" s="549"/>
      <c r="AC24" s="550"/>
      <c r="AD24" s="3574"/>
      <c r="AE24" s="3575"/>
      <c r="AF24" s="492"/>
    </row>
    <row r="25" spans="1:32" ht="18" customHeight="1" x14ac:dyDescent="0.2">
      <c r="A25" s="492"/>
      <c r="B25" s="3586" t="s">
        <v>3277</v>
      </c>
      <c r="C25" s="3588" t="s">
        <v>3247</v>
      </c>
      <c r="D25" s="2579" t="s">
        <v>465</v>
      </c>
      <c r="E25" s="2579" t="s">
        <v>465</v>
      </c>
      <c r="F25" s="551" t="s">
        <v>1147</v>
      </c>
      <c r="G25" s="3553"/>
      <c r="H25" s="3554"/>
      <c r="I25" s="3554"/>
      <c r="J25" s="3555"/>
      <c r="K25" s="552"/>
      <c r="L25" s="553"/>
      <c r="M25" s="3533"/>
      <c r="N25" s="3539"/>
      <c r="O25" s="554"/>
      <c r="P25" s="555"/>
      <c r="Q25" s="556"/>
      <c r="R25" s="3533"/>
      <c r="S25" s="3539"/>
      <c r="T25" s="3553"/>
      <c r="U25" s="3554"/>
      <c r="V25" s="3554"/>
      <c r="W25" s="3555"/>
      <c r="X25" s="556"/>
      <c r="Y25" s="3533"/>
      <c r="Z25" s="3539"/>
      <c r="AA25" s="3584" t="s">
        <v>380</v>
      </c>
      <c r="AB25" s="3576" t="s">
        <v>380</v>
      </c>
      <c r="AC25" s="3578" t="s">
        <v>380</v>
      </c>
      <c r="AD25" s="3580" t="s">
        <v>2731</v>
      </c>
      <c r="AE25" s="3581"/>
      <c r="AF25" s="492"/>
    </row>
    <row r="26" spans="1:32" ht="18" customHeight="1" x14ac:dyDescent="0.2">
      <c r="A26" s="492"/>
      <c r="B26" s="3587"/>
      <c r="C26" s="3589"/>
      <c r="D26" s="2580"/>
      <c r="E26" s="2580"/>
      <c r="F26" s="557" t="s">
        <v>1148</v>
      </c>
      <c r="G26" s="3556"/>
      <c r="H26" s="3557"/>
      <c r="I26" s="3557"/>
      <c r="J26" s="3558"/>
      <c r="K26" s="558"/>
      <c r="L26" s="559"/>
      <c r="M26" s="3534"/>
      <c r="N26" s="3540"/>
      <c r="O26" s="560"/>
      <c r="P26" s="561"/>
      <c r="Q26" s="562"/>
      <c r="R26" s="3534"/>
      <c r="S26" s="3540"/>
      <c r="T26" s="3556"/>
      <c r="U26" s="3557"/>
      <c r="V26" s="3557"/>
      <c r="W26" s="3558"/>
      <c r="X26" s="562"/>
      <c r="Y26" s="3534"/>
      <c r="Z26" s="3540"/>
      <c r="AA26" s="3585"/>
      <c r="AB26" s="3577"/>
      <c r="AC26" s="3579"/>
      <c r="AD26" s="3582"/>
      <c r="AE26" s="3583"/>
      <c r="AF26" s="492"/>
    </row>
    <row r="27" spans="1:32" ht="18" customHeight="1" x14ac:dyDescent="0.2">
      <c r="A27" s="492"/>
      <c r="B27" s="539">
        <f>B24</f>
        <v>2</v>
      </c>
      <c r="C27" s="540" t="s">
        <v>3248</v>
      </c>
      <c r="D27" s="541"/>
      <c r="E27" s="541"/>
      <c r="F27" s="542" t="s">
        <v>1146</v>
      </c>
      <c r="G27" s="3529"/>
      <c r="H27" s="3530"/>
      <c r="I27" s="3530"/>
      <c r="J27" s="3531"/>
      <c r="K27" s="543"/>
      <c r="L27" s="544"/>
      <c r="M27" s="3532" t="str">
        <f t="shared" ref="M27" si="9">IF((SUM(L27:L29)&gt;0),(SUM(L27:L29)),"")</f>
        <v/>
      </c>
      <c r="N27" s="3535"/>
      <c r="O27" s="545"/>
      <c r="P27" s="546"/>
      <c r="Q27" s="547"/>
      <c r="R27" s="3532" t="str">
        <f t="shared" ref="R27" si="10">IF((SUM(Q27:Q29)&gt;0),(SUM(Q27:Q29)),"")</f>
        <v/>
      </c>
      <c r="S27" s="3535"/>
      <c r="T27" s="3529"/>
      <c r="U27" s="3530"/>
      <c r="V27" s="3530"/>
      <c r="W27" s="3531"/>
      <c r="X27" s="547"/>
      <c r="Y27" s="3532" t="str">
        <f t="shared" ref="Y27" si="11">IF((SUM(X27:X29)&gt;0),(SUM(X27:X29)),"")</f>
        <v/>
      </c>
      <c r="Z27" s="3535"/>
      <c r="AA27" s="548"/>
      <c r="AB27" s="549"/>
      <c r="AC27" s="550"/>
      <c r="AD27" s="3574"/>
      <c r="AE27" s="3575"/>
      <c r="AF27" s="492"/>
    </row>
    <row r="28" spans="1:32" ht="18" customHeight="1" x14ac:dyDescent="0.2">
      <c r="A28" s="492"/>
      <c r="B28" s="3586" t="s">
        <v>3275</v>
      </c>
      <c r="C28" s="3588" t="s">
        <v>3247</v>
      </c>
      <c r="D28" s="2579" t="s">
        <v>465</v>
      </c>
      <c r="E28" s="2579" t="s">
        <v>465</v>
      </c>
      <c r="F28" s="551" t="s">
        <v>1147</v>
      </c>
      <c r="G28" s="3553"/>
      <c r="H28" s="3554"/>
      <c r="I28" s="3554"/>
      <c r="J28" s="3555"/>
      <c r="K28" s="552"/>
      <c r="L28" s="553"/>
      <c r="M28" s="3533"/>
      <c r="N28" s="3536"/>
      <c r="O28" s="554"/>
      <c r="P28" s="555"/>
      <c r="Q28" s="556"/>
      <c r="R28" s="3533"/>
      <c r="S28" s="3536"/>
      <c r="T28" s="3553"/>
      <c r="U28" s="3554"/>
      <c r="V28" s="3554"/>
      <c r="W28" s="3555"/>
      <c r="X28" s="556"/>
      <c r="Y28" s="3533"/>
      <c r="Z28" s="3536"/>
      <c r="AA28" s="3584" t="s">
        <v>380</v>
      </c>
      <c r="AB28" s="3576" t="s">
        <v>380</v>
      </c>
      <c r="AC28" s="3578" t="s">
        <v>380</v>
      </c>
      <c r="AD28" s="3580" t="s">
        <v>2731</v>
      </c>
      <c r="AE28" s="3581"/>
      <c r="AF28" s="492"/>
    </row>
    <row r="29" spans="1:32" ht="18" customHeight="1" x14ac:dyDescent="0.2">
      <c r="A29" s="492"/>
      <c r="B29" s="3587"/>
      <c r="C29" s="3589"/>
      <c r="D29" s="2580"/>
      <c r="E29" s="2580"/>
      <c r="F29" s="557" t="s">
        <v>1148</v>
      </c>
      <c r="G29" s="3556"/>
      <c r="H29" s="3557"/>
      <c r="I29" s="3557"/>
      <c r="J29" s="3558"/>
      <c r="K29" s="558"/>
      <c r="L29" s="559"/>
      <c r="M29" s="3534"/>
      <c r="N29" s="3537"/>
      <c r="O29" s="560"/>
      <c r="P29" s="561"/>
      <c r="Q29" s="562"/>
      <c r="R29" s="3534"/>
      <c r="S29" s="3537"/>
      <c r="T29" s="3556"/>
      <c r="U29" s="3557"/>
      <c r="V29" s="3557"/>
      <c r="W29" s="3558"/>
      <c r="X29" s="562"/>
      <c r="Y29" s="3534"/>
      <c r="Z29" s="3537"/>
      <c r="AA29" s="3585"/>
      <c r="AB29" s="3577"/>
      <c r="AC29" s="3579"/>
      <c r="AD29" s="3582"/>
      <c r="AE29" s="3583"/>
      <c r="AF29" s="492"/>
    </row>
    <row r="30" spans="1:32" ht="18" customHeight="1" x14ac:dyDescent="0.2">
      <c r="A30" s="492"/>
      <c r="B30" s="539">
        <f t="shared" ref="B30" si="12">B24+1</f>
        <v>3</v>
      </c>
      <c r="C30" s="540" t="s">
        <v>3248</v>
      </c>
      <c r="D30" s="541"/>
      <c r="E30" s="541"/>
      <c r="F30" s="542" t="s">
        <v>1146</v>
      </c>
      <c r="G30" s="3529"/>
      <c r="H30" s="3530"/>
      <c r="I30" s="3530"/>
      <c r="J30" s="3531"/>
      <c r="K30" s="543"/>
      <c r="L30" s="544"/>
      <c r="M30" s="3532" t="str">
        <f t="shared" ref="M30" si="13">IF((SUM(L30:L32)&gt;0),(SUM(L30:L32)),"")</f>
        <v/>
      </c>
      <c r="N30" s="3538" t="str">
        <f t="shared" ref="N30" si="14">IF($N$14="NA","NA",(IF(M30="","",(IF(M30&gt;=$N$14,"Pass","Fail")))))</f>
        <v>NA</v>
      </c>
      <c r="O30" s="545"/>
      <c r="P30" s="546"/>
      <c r="Q30" s="547"/>
      <c r="R30" s="3532" t="str">
        <f t="shared" ref="R30" si="15">IF((SUM(Q30:Q32)&gt;0),(SUM(Q30:Q32)),"")</f>
        <v/>
      </c>
      <c r="S30" s="3538" t="str">
        <f t="shared" ref="S30" si="16">IF($S$14="NA","NA",(IF(R30="","",(IF(R30&gt;=$S$14,"Pass","Fail")))))</f>
        <v>NA</v>
      </c>
      <c r="T30" s="3529"/>
      <c r="U30" s="3530"/>
      <c r="V30" s="3530"/>
      <c r="W30" s="3531"/>
      <c r="X30" s="547"/>
      <c r="Y30" s="3532" t="str">
        <f t="shared" ref="Y30" si="17">IF((SUM(X30:X32)&gt;0),(SUM(X30:X32)),"")</f>
        <v/>
      </c>
      <c r="Z30" s="3538" t="str">
        <f t="shared" ref="Z30" si="18">IF($Z$14="NA","NA",(IF(Y30="","",(IF(Y30&gt;=$Z$14,"Pass","Fail")))))</f>
        <v>NA</v>
      </c>
      <c r="AA30" s="548"/>
      <c r="AB30" s="549"/>
      <c r="AC30" s="550"/>
      <c r="AD30" s="3574"/>
      <c r="AE30" s="3575"/>
      <c r="AF30" s="492"/>
    </row>
    <row r="31" spans="1:32" ht="18" customHeight="1" x14ac:dyDescent="0.2">
      <c r="A31" s="492"/>
      <c r="B31" s="3586" t="s">
        <v>3277</v>
      </c>
      <c r="C31" s="3588" t="s">
        <v>3247</v>
      </c>
      <c r="D31" s="2579" t="s">
        <v>465</v>
      </c>
      <c r="E31" s="2579" t="s">
        <v>465</v>
      </c>
      <c r="F31" s="551" t="s">
        <v>1147</v>
      </c>
      <c r="G31" s="3553"/>
      <c r="H31" s="3554"/>
      <c r="I31" s="3554"/>
      <c r="J31" s="3555"/>
      <c r="K31" s="552"/>
      <c r="L31" s="553"/>
      <c r="M31" s="3533"/>
      <c r="N31" s="3539"/>
      <c r="O31" s="554"/>
      <c r="P31" s="555"/>
      <c r="Q31" s="556"/>
      <c r="R31" s="3533"/>
      <c r="S31" s="3539"/>
      <c r="T31" s="3553"/>
      <c r="U31" s="3554"/>
      <c r="V31" s="3554"/>
      <c r="W31" s="3555"/>
      <c r="X31" s="556"/>
      <c r="Y31" s="3533"/>
      <c r="Z31" s="3539"/>
      <c r="AA31" s="3584" t="s">
        <v>380</v>
      </c>
      <c r="AB31" s="3576" t="s">
        <v>380</v>
      </c>
      <c r="AC31" s="3578" t="s">
        <v>380</v>
      </c>
      <c r="AD31" s="3580" t="s">
        <v>2731</v>
      </c>
      <c r="AE31" s="3581"/>
      <c r="AF31" s="492"/>
    </row>
    <row r="32" spans="1:32" ht="18" customHeight="1" x14ac:dyDescent="0.2">
      <c r="A32" s="492"/>
      <c r="B32" s="3587"/>
      <c r="C32" s="3589"/>
      <c r="D32" s="2580"/>
      <c r="E32" s="2580"/>
      <c r="F32" s="557" t="s">
        <v>1148</v>
      </c>
      <c r="G32" s="3556"/>
      <c r="H32" s="3557"/>
      <c r="I32" s="3557"/>
      <c r="J32" s="3558"/>
      <c r="K32" s="558"/>
      <c r="L32" s="559"/>
      <c r="M32" s="3534"/>
      <c r="N32" s="3540"/>
      <c r="O32" s="560"/>
      <c r="P32" s="561"/>
      <c r="Q32" s="562"/>
      <c r="R32" s="3534"/>
      <c r="S32" s="3540"/>
      <c r="T32" s="3556"/>
      <c r="U32" s="3557"/>
      <c r="V32" s="3557"/>
      <c r="W32" s="3558"/>
      <c r="X32" s="562"/>
      <c r="Y32" s="3534"/>
      <c r="Z32" s="3540"/>
      <c r="AA32" s="3585"/>
      <c r="AB32" s="3577"/>
      <c r="AC32" s="3579"/>
      <c r="AD32" s="3582"/>
      <c r="AE32" s="3583"/>
      <c r="AF32" s="492"/>
    </row>
    <row r="33" spans="1:32" ht="18" customHeight="1" x14ac:dyDescent="0.2">
      <c r="A33" s="492"/>
      <c r="B33" s="539">
        <f t="shared" ref="B33" si="19">B30</f>
        <v>3</v>
      </c>
      <c r="C33" s="540" t="s">
        <v>3248</v>
      </c>
      <c r="D33" s="541"/>
      <c r="E33" s="541"/>
      <c r="F33" s="542" t="s">
        <v>1146</v>
      </c>
      <c r="G33" s="3529"/>
      <c r="H33" s="3530"/>
      <c r="I33" s="3530"/>
      <c r="J33" s="3531"/>
      <c r="K33" s="543"/>
      <c r="L33" s="544"/>
      <c r="M33" s="3532" t="str">
        <f t="shared" ref="M33" si="20">IF((SUM(L33:L35)&gt;0),(SUM(L33:L35)),"")</f>
        <v/>
      </c>
      <c r="N33" s="3535"/>
      <c r="O33" s="545"/>
      <c r="P33" s="546"/>
      <c r="Q33" s="547"/>
      <c r="R33" s="3532" t="str">
        <f t="shared" ref="R33" si="21">IF((SUM(Q33:Q35)&gt;0),(SUM(Q33:Q35)),"")</f>
        <v/>
      </c>
      <c r="S33" s="3535"/>
      <c r="T33" s="3529"/>
      <c r="U33" s="3530"/>
      <c r="V33" s="3530"/>
      <c r="W33" s="3531"/>
      <c r="X33" s="547"/>
      <c r="Y33" s="3532" t="str">
        <f t="shared" ref="Y33" si="22">IF((SUM(X33:X35)&gt;0),(SUM(X33:X35)),"")</f>
        <v/>
      </c>
      <c r="Z33" s="3535"/>
      <c r="AA33" s="548"/>
      <c r="AB33" s="549"/>
      <c r="AC33" s="550"/>
      <c r="AD33" s="3574"/>
      <c r="AE33" s="3575"/>
      <c r="AF33" s="492"/>
    </row>
    <row r="34" spans="1:32" ht="18" customHeight="1" x14ac:dyDescent="0.2">
      <c r="A34" s="492"/>
      <c r="B34" s="3586" t="s">
        <v>3275</v>
      </c>
      <c r="C34" s="3588" t="s">
        <v>3247</v>
      </c>
      <c r="D34" s="2579" t="s">
        <v>465</v>
      </c>
      <c r="E34" s="2579" t="s">
        <v>465</v>
      </c>
      <c r="F34" s="551" t="s">
        <v>1147</v>
      </c>
      <c r="G34" s="3553"/>
      <c r="H34" s="3554"/>
      <c r="I34" s="3554"/>
      <c r="J34" s="3555"/>
      <c r="K34" s="552"/>
      <c r="L34" s="553"/>
      <c r="M34" s="3533"/>
      <c r="N34" s="3536"/>
      <c r="O34" s="554"/>
      <c r="P34" s="555"/>
      <c r="Q34" s="556"/>
      <c r="R34" s="3533"/>
      <c r="S34" s="3536"/>
      <c r="T34" s="3553"/>
      <c r="U34" s="3554"/>
      <c r="V34" s="3554"/>
      <c r="W34" s="3555"/>
      <c r="X34" s="556"/>
      <c r="Y34" s="3533"/>
      <c r="Z34" s="3536"/>
      <c r="AA34" s="3584" t="s">
        <v>380</v>
      </c>
      <c r="AB34" s="3576" t="s">
        <v>380</v>
      </c>
      <c r="AC34" s="3578" t="s">
        <v>380</v>
      </c>
      <c r="AD34" s="3580" t="s">
        <v>2731</v>
      </c>
      <c r="AE34" s="3581"/>
      <c r="AF34" s="492"/>
    </row>
    <row r="35" spans="1:32" ht="18" customHeight="1" x14ac:dyDescent="0.2">
      <c r="A35" s="492"/>
      <c r="B35" s="3587"/>
      <c r="C35" s="3589"/>
      <c r="D35" s="2580"/>
      <c r="E35" s="2580"/>
      <c r="F35" s="557" t="s">
        <v>1148</v>
      </c>
      <c r="G35" s="3556"/>
      <c r="H35" s="3557"/>
      <c r="I35" s="3557"/>
      <c r="J35" s="3558"/>
      <c r="K35" s="558"/>
      <c r="L35" s="559"/>
      <c r="M35" s="3534"/>
      <c r="N35" s="3537"/>
      <c r="O35" s="560"/>
      <c r="P35" s="561"/>
      <c r="Q35" s="562"/>
      <c r="R35" s="3534"/>
      <c r="S35" s="3537"/>
      <c r="T35" s="3556"/>
      <c r="U35" s="3557"/>
      <c r="V35" s="3557"/>
      <c r="W35" s="3558"/>
      <c r="X35" s="562"/>
      <c r="Y35" s="3534"/>
      <c r="Z35" s="3537"/>
      <c r="AA35" s="3585"/>
      <c r="AB35" s="3577"/>
      <c r="AC35" s="3579"/>
      <c r="AD35" s="3582"/>
      <c r="AE35" s="3583"/>
      <c r="AF35" s="492"/>
    </row>
    <row r="36" spans="1:32" ht="18" customHeight="1" x14ac:dyDescent="0.2">
      <c r="A36" s="492"/>
      <c r="B36" s="539">
        <f t="shared" ref="B36" si="23">B30+1</f>
        <v>4</v>
      </c>
      <c r="C36" s="540" t="s">
        <v>3248</v>
      </c>
      <c r="D36" s="541"/>
      <c r="E36" s="541"/>
      <c r="F36" s="542" t="s">
        <v>1146</v>
      </c>
      <c r="G36" s="3529"/>
      <c r="H36" s="3530"/>
      <c r="I36" s="3530"/>
      <c r="J36" s="3531"/>
      <c r="K36" s="543"/>
      <c r="L36" s="544"/>
      <c r="M36" s="3532" t="str">
        <f t="shared" ref="M36" si="24">IF((SUM(L36:L38)&gt;0),(SUM(L36:L38)),"")</f>
        <v/>
      </c>
      <c r="N36" s="3538" t="str">
        <f t="shared" ref="N36" si="25">IF($N$14="NA","NA",(IF(M36="","",(IF(M36&gt;=$N$14,"Pass","Fail")))))</f>
        <v>NA</v>
      </c>
      <c r="O36" s="545"/>
      <c r="P36" s="546"/>
      <c r="Q36" s="547"/>
      <c r="R36" s="3532" t="str">
        <f t="shared" ref="R36" si="26">IF((SUM(Q36:Q38)&gt;0),(SUM(Q36:Q38)),"")</f>
        <v/>
      </c>
      <c r="S36" s="3538" t="str">
        <f t="shared" ref="S36" si="27">IF($S$14="NA","NA",(IF(R36="","",(IF(R36&gt;=$S$14,"Pass","Fail")))))</f>
        <v>NA</v>
      </c>
      <c r="T36" s="3529"/>
      <c r="U36" s="3530"/>
      <c r="V36" s="3530"/>
      <c r="W36" s="3531"/>
      <c r="X36" s="547"/>
      <c r="Y36" s="3532" t="str">
        <f t="shared" ref="Y36" si="28">IF((SUM(X36:X38)&gt;0),(SUM(X36:X38)),"")</f>
        <v/>
      </c>
      <c r="Z36" s="3538" t="str">
        <f t="shared" ref="Z36" si="29">IF($Z$14="NA","NA",(IF(Y36="","",(IF(Y36&gt;=$Z$14,"Pass","Fail")))))</f>
        <v>NA</v>
      </c>
      <c r="AA36" s="548"/>
      <c r="AB36" s="549"/>
      <c r="AC36" s="550"/>
      <c r="AD36" s="3574"/>
      <c r="AE36" s="3575"/>
      <c r="AF36" s="492"/>
    </row>
    <row r="37" spans="1:32" ht="18" customHeight="1" x14ac:dyDescent="0.2">
      <c r="A37" s="492"/>
      <c r="B37" s="3586" t="s">
        <v>3277</v>
      </c>
      <c r="C37" s="3588" t="s">
        <v>3247</v>
      </c>
      <c r="D37" s="2579" t="s">
        <v>465</v>
      </c>
      <c r="E37" s="2579" t="s">
        <v>465</v>
      </c>
      <c r="F37" s="551" t="s">
        <v>1147</v>
      </c>
      <c r="G37" s="3553"/>
      <c r="H37" s="3554"/>
      <c r="I37" s="3554"/>
      <c r="J37" s="3555"/>
      <c r="K37" s="552"/>
      <c r="L37" s="553"/>
      <c r="M37" s="3533"/>
      <c r="N37" s="3539"/>
      <c r="O37" s="554"/>
      <c r="P37" s="555"/>
      <c r="Q37" s="556"/>
      <c r="R37" s="3533"/>
      <c r="S37" s="3539"/>
      <c r="T37" s="3553"/>
      <c r="U37" s="3554"/>
      <c r="V37" s="3554"/>
      <c r="W37" s="3555"/>
      <c r="X37" s="556"/>
      <c r="Y37" s="3533"/>
      <c r="Z37" s="3539"/>
      <c r="AA37" s="3584" t="s">
        <v>380</v>
      </c>
      <c r="AB37" s="3576" t="s">
        <v>380</v>
      </c>
      <c r="AC37" s="3578" t="s">
        <v>380</v>
      </c>
      <c r="AD37" s="3580" t="s">
        <v>2731</v>
      </c>
      <c r="AE37" s="3581"/>
      <c r="AF37" s="492"/>
    </row>
    <row r="38" spans="1:32" ht="18" customHeight="1" x14ac:dyDescent="0.2">
      <c r="A38" s="492"/>
      <c r="B38" s="3587"/>
      <c r="C38" s="3589"/>
      <c r="D38" s="2580"/>
      <c r="E38" s="2580"/>
      <c r="F38" s="557" t="s">
        <v>1148</v>
      </c>
      <c r="G38" s="3556"/>
      <c r="H38" s="3557"/>
      <c r="I38" s="3557"/>
      <c r="J38" s="3558"/>
      <c r="K38" s="558"/>
      <c r="L38" s="559"/>
      <c r="M38" s="3534"/>
      <c r="N38" s="3540"/>
      <c r="O38" s="560"/>
      <c r="P38" s="561"/>
      <c r="Q38" s="562"/>
      <c r="R38" s="3534"/>
      <c r="S38" s="3540"/>
      <c r="T38" s="3556"/>
      <c r="U38" s="3557"/>
      <c r="V38" s="3557"/>
      <c r="W38" s="3558"/>
      <c r="X38" s="562"/>
      <c r="Y38" s="3534"/>
      <c r="Z38" s="3540"/>
      <c r="AA38" s="3585"/>
      <c r="AB38" s="3577"/>
      <c r="AC38" s="3579"/>
      <c r="AD38" s="3582"/>
      <c r="AE38" s="3583"/>
      <c r="AF38" s="492"/>
    </row>
    <row r="39" spans="1:32" ht="18" customHeight="1" x14ac:dyDescent="0.2">
      <c r="A39" s="492"/>
      <c r="B39" s="539">
        <f t="shared" ref="B39" si="30">B36</f>
        <v>4</v>
      </c>
      <c r="C39" s="540" t="s">
        <v>3248</v>
      </c>
      <c r="D39" s="541"/>
      <c r="E39" s="541"/>
      <c r="F39" s="542" t="s">
        <v>1146</v>
      </c>
      <c r="G39" s="3529"/>
      <c r="H39" s="3530"/>
      <c r="I39" s="3530"/>
      <c r="J39" s="3531"/>
      <c r="K39" s="543"/>
      <c r="L39" s="544"/>
      <c r="M39" s="3532" t="str">
        <f t="shared" ref="M39" si="31">IF((SUM(L39:L41)&gt;0),(SUM(L39:L41)),"")</f>
        <v/>
      </c>
      <c r="N39" s="3535"/>
      <c r="O39" s="545"/>
      <c r="P39" s="546"/>
      <c r="Q39" s="547"/>
      <c r="R39" s="3532" t="str">
        <f t="shared" ref="R39" si="32">IF((SUM(Q39:Q41)&gt;0),(SUM(Q39:Q41)),"")</f>
        <v/>
      </c>
      <c r="S39" s="3535"/>
      <c r="T39" s="3529"/>
      <c r="U39" s="3530"/>
      <c r="V39" s="3530"/>
      <c r="W39" s="3531"/>
      <c r="X39" s="547"/>
      <c r="Y39" s="3532" t="str">
        <f t="shared" ref="Y39" si="33">IF((SUM(X39:X41)&gt;0),(SUM(X39:X41)),"")</f>
        <v/>
      </c>
      <c r="Z39" s="3535"/>
      <c r="AA39" s="548"/>
      <c r="AB39" s="549"/>
      <c r="AC39" s="550"/>
      <c r="AD39" s="3574"/>
      <c r="AE39" s="3575"/>
      <c r="AF39" s="492"/>
    </row>
    <row r="40" spans="1:32" ht="18" customHeight="1" x14ac:dyDescent="0.2">
      <c r="A40" s="492"/>
      <c r="B40" s="3586" t="s">
        <v>3275</v>
      </c>
      <c r="C40" s="3588" t="s">
        <v>3247</v>
      </c>
      <c r="D40" s="2579" t="s">
        <v>465</v>
      </c>
      <c r="E40" s="2579" t="s">
        <v>465</v>
      </c>
      <c r="F40" s="551" t="s">
        <v>1147</v>
      </c>
      <c r="G40" s="3553"/>
      <c r="H40" s="3554"/>
      <c r="I40" s="3554"/>
      <c r="J40" s="3555"/>
      <c r="K40" s="552"/>
      <c r="L40" s="553"/>
      <c r="M40" s="3533"/>
      <c r="N40" s="3536"/>
      <c r="O40" s="554"/>
      <c r="P40" s="555"/>
      <c r="Q40" s="556"/>
      <c r="R40" s="3533"/>
      <c r="S40" s="3536"/>
      <c r="T40" s="3553"/>
      <c r="U40" s="3554"/>
      <c r="V40" s="3554"/>
      <c r="W40" s="3555"/>
      <c r="X40" s="556"/>
      <c r="Y40" s="3533"/>
      <c r="Z40" s="3536"/>
      <c r="AA40" s="3584" t="s">
        <v>380</v>
      </c>
      <c r="AB40" s="3576" t="s">
        <v>380</v>
      </c>
      <c r="AC40" s="3578" t="s">
        <v>380</v>
      </c>
      <c r="AD40" s="3580" t="s">
        <v>2731</v>
      </c>
      <c r="AE40" s="3581"/>
      <c r="AF40" s="492"/>
    </row>
    <row r="41" spans="1:32" ht="18" customHeight="1" x14ac:dyDescent="0.2">
      <c r="A41" s="492"/>
      <c r="B41" s="3587"/>
      <c r="C41" s="3589"/>
      <c r="D41" s="2580"/>
      <c r="E41" s="2580"/>
      <c r="F41" s="557" t="s">
        <v>1148</v>
      </c>
      <c r="G41" s="3556"/>
      <c r="H41" s="3557"/>
      <c r="I41" s="3557"/>
      <c r="J41" s="3558"/>
      <c r="K41" s="558"/>
      <c r="L41" s="559"/>
      <c r="M41" s="3534"/>
      <c r="N41" s="3537"/>
      <c r="O41" s="560"/>
      <c r="P41" s="561"/>
      <c r="Q41" s="562"/>
      <c r="R41" s="3534"/>
      <c r="S41" s="3537"/>
      <c r="T41" s="3556"/>
      <c r="U41" s="3557"/>
      <c r="V41" s="3557"/>
      <c r="W41" s="3558"/>
      <c r="X41" s="562"/>
      <c r="Y41" s="3534"/>
      <c r="Z41" s="3537"/>
      <c r="AA41" s="3585"/>
      <c r="AB41" s="3577"/>
      <c r="AC41" s="3579"/>
      <c r="AD41" s="3582"/>
      <c r="AE41" s="3583"/>
      <c r="AF41" s="492"/>
    </row>
    <row r="42" spans="1:32" ht="18" customHeight="1" x14ac:dyDescent="0.2"/>
    <row r="43" spans="1:32" ht="18" customHeight="1" x14ac:dyDescent="0.2"/>
    <row r="44" spans="1:32" ht="18" customHeight="1" x14ac:dyDescent="0.2"/>
    <row r="45" spans="1:32" ht="18" customHeight="1" x14ac:dyDescent="0.2"/>
    <row r="46" spans="1:32" ht="18" customHeight="1" x14ac:dyDescent="0.2"/>
    <row r="47" spans="1:32" ht="18" customHeight="1" x14ac:dyDescent="0.2"/>
    <row r="48" spans="1:32" ht="18" customHeight="1" x14ac:dyDescent="0.2"/>
  </sheetData>
  <sheetProtection formatCells="0" selectLockedCells="1"/>
  <mergeCells count="235">
    <mergeCell ref="B37:B38"/>
    <mergeCell ref="AA34:AA35"/>
    <mergeCell ref="AB40:AB41"/>
    <mergeCell ref="AC40:AC41"/>
    <mergeCell ref="AD40:AE41"/>
    <mergeCell ref="AD39:AE39"/>
    <mergeCell ref="AA37:AA38"/>
    <mergeCell ref="AB37:AB38"/>
    <mergeCell ref="AC37:AC38"/>
    <mergeCell ref="AD37:AE38"/>
    <mergeCell ref="B40:B41"/>
    <mergeCell ref="C40:C41"/>
    <mergeCell ref="D40:D41"/>
    <mergeCell ref="E40:E41"/>
    <mergeCell ref="G40:J40"/>
    <mergeCell ref="T40:W40"/>
    <mergeCell ref="AA40:AA41"/>
    <mergeCell ref="G39:J39"/>
    <mergeCell ref="M39:M41"/>
    <mergeCell ref="N39:N41"/>
    <mergeCell ref="R39:R41"/>
    <mergeCell ref="S39:S41"/>
    <mergeCell ref="T39:W39"/>
    <mergeCell ref="G41:J41"/>
    <mergeCell ref="T41:W41"/>
    <mergeCell ref="Y39:Y41"/>
    <mergeCell ref="Z39:Z41"/>
    <mergeCell ref="C37:C38"/>
    <mergeCell ref="D37:D38"/>
    <mergeCell ref="E37:E38"/>
    <mergeCell ref="G37:J37"/>
    <mergeCell ref="T37:W37"/>
    <mergeCell ref="AB34:AB35"/>
    <mergeCell ref="T34:W34"/>
    <mergeCell ref="AC34:AC35"/>
    <mergeCell ref="AD34:AE35"/>
    <mergeCell ref="G35:J35"/>
    <mergeCell ref="T35:W35"/>
    <mergeCell ref="G36:J36"/>
    <mergeCell ref="M36:M38"/>
    <mergeCell ref="N36:N38"/>
    <mergeCell ref="R36:R38"/>
    <mergeCell ref="S36:S38"/>
    <mergeCell ref="Y33:Y35"/>
    <mergeCell ref="Z33:Z35"/>
    <mergeCell ref="AD33:AE33"/>
    <mergeCell ref="G38:J38"/>
    <mergeCell ref="T38:W38"/>
    <mergeCell ref="T36:W36"/>
    <mergeCell ref="Y36:Y38"/>
    <mergeCell ref="Z36:Z38"/>
    <mergeCell ref="AD36:AE36"/>
    <mergeCell ref="G33:J33"/>
    <mergeCell ref="M33:M35"/>
    <mergeCell ref="N33:N35"/>
    <mergeCell ref="R33:R35"/>
    <mergeCell ref="S33:S35"/>
    <mergeCell ref="T33:W33"/>
    <mergeCell ref="AB28:AB29"/>
    <mergeCell ref="B34:B35"/>
    <mergeCell ref="C34:C35"/>
    <mergeCell ref="D34:D35"/>
    <mergeCell ref="E34:E35"/>
    <mergeCell ref="G34:J34"/>
    <mergeCell ref="B31:B32"/>
    <mergeCell ref="C31:C32"/>
    <mergeCell ref="D31:D32"/>
    <mergeCell ref="E31:E32"/>
    <mergeCell ref="G31:J31"/>
    <mergeCell ref="B28:B29"/>
    <mergeCell ref="C28:C29"/>
    <mergeCell ref="D28:D29"/>
    <mergeCell ref="E28:E29"/>
    <mergeCell ref="T28:W28"/>
    <mergeCell ref="AA28:AA29"/>
    <mergeCell ref="AC28:AC29"/>
    <mergeCell ref="AD28:AE29"/>
    <mergeCell ref="G29:J29"/>
    <mergeCell ref="T29:W29"/>
    <mergeCell ref="G30:J30"/>
    <mergeCell ref="M30:M32"/>
    <mergeCell ref="N30:N32"/>
    <mergeCell ref="R30:R32"/>
    <mergeCell ref="S30:S32"/>
    <mergeCell ref="Y27:Y29"/>
    <mergeCell ref="Z27:Z29"/>
    <mergeCell ref="AD27:AE27"/>
    <mergeCell ref="AD31:AE32"/>
    <mergeCell ref="G32:J32"/>
    <mergeCell ref="T32:W32"/>
    <mergeCell ref="T30:W30"/>
    <mergeCell ref="Y30:Y32"/>
    <mergeCell ref="Z30:Z32"/>
    <mergeCell ref="AD30:AE30"/>
    <mergeCell ref="AA31:AA32"/>
    <mergeCell ref="AB31:AB32"/>
    <mergeCell ref="AC31:AC32"/>
    <mergeCell ref="T31:W31"/>
    <mergeCell ref="G28:J28"/>
    <mergeCell ref="B25:B26"/>
    <mergeCell ref="C25:C26"/>
    <mergeCell ref="D25:D26"/>
    <mergeCell ref="E25:E26"/>
    <mergeCell ref="G25:J25"/>
    <mergeCell ref="T25:W25"/>
    <mergeCell ref="G27:J27"/>
    <mergeCell ref="M27:M29"/>
    <mergeCell ref="N27:N29"/>
    <mergeCell ref="R27:R29"/>
    <mergeCell ref="S27:S29"/>
    <mergeCell ref="T27:W27"/>
    <mergeCell ref="AB22:AB23"/>
    <mergeCell ref="AC22:AC23"/>
    <mergeCell ref="AD22:AE23"/>
    <mergeCell ref="G23:J23"/>
    <mergeCell ref="T23:W23"/>
    <mergeCell ref="G24:J24"/>
    <mergeCell ref="M24:M26"/>
    <mergeCell ref="N24:N26"/>
    <mergeCell ref="R24:R26"/>
    <mergeCell ref="S24:S26"/>
    <mergeCell ref="Y21:Y23"/>
    <mergeCell ref="Z21:Z23"/>
    <mergeCell ref="AD21:AE21"/>
    <mergeCell ref="AD25:AE26"/>
    <mergeCell ref="G26:J26"/>
    <mergeCell ref="T26:W26"/>
    <mergeCell ref="T24:W24"/>
    <mergeCell ref="Y24:Y26"/>
    <mergeCell ref="Z24:Z26"/>
    <mergeCell ref="AD24:AE24"/>
    <mergeCell ref="AA25:AA26"/>
    <mergeCell ref="AB25:AB26"/>
    <mergeCell ref="AC25:AC26"/>
    <mergeCell ref="T22:W22"/>
    <mergeCell ref="B22:B23"/>
    <mergeCell ref="C22:C23"/>
    <mergeCell ref="D22:D23"/>
    <mergeCell ref="E22:E23"/>
    <mergeCell ref="G22:J22"/>
    <mergeCell ref="B19:B20"/>
    <mergeCell ref="C19:C20"/>
    <mergeCell ref="D19:D20"/>
    <mergeCell ref="E19:E20"/>
    <mergeCell ref="G19:J19"/>
    <mergeCell ref="AA22:AA23"/>
    <mergeCell ref="G21:J21"/>
    <mergeCell ref="M21:M23"/>
    <mergeCell ref="N21:N23"/>
    <mergeCell ref="R21:R23"/>
    <mergeCell ref="S21:S23"/>
    <mergeCell ref="T21:W21"/>
    <mergeCell ref="AA19:AA20"/>
    <mergeCell ref="AA13:AA16"/>
    <mergeCell ref="AB13:AB16"/>
    <mergeCell ref="AC13:AC16"/>
    <mergeCell ref="AD17:AE17"/>
    <mergeCell ref="G18:J18"/>
    <mergeCell ref="M18:M20"/>
    <mergeCell ref="N18:N20"/>
    <mergeCell ref="R18:R20"/>
    <mergeCell ref="S18:S20"/>
    <mergeCell ref="T18:W18"/>
    <mergeCell ref="Y18:Y20"/>
    <mergeCell ref="Z18:Z20"/>
    <mergeCell ref="AD18:AE18"/>
    <mergeCell ref="AB19:AB20"/>
    <mergeCell ref="AC19:AC20"/>
    <mergeCell ref="AD19:AE20"/>
    <mergeCell ref="G20:J20"/>
    <mergeCell ref="T20:W20"/>
    <mergeCell ref="T19:W19"/>
    <mergeCell ref="AA10:AC11"/>
    <mergeCell ref="AD10:AE16"/>
    <mergeCell ref="B12:C16"/>
    <mergeCell ref="D12:D16"/>
    <mergeCell ref="E12:E16"/>
    <mergeCell ref="F12:F16"/>
    <mergeCell ref="G12:J16"/>
    <mergeCell ref="K12:K15"/>
    <mergeCell ref="L12:N12"/>
    <mergeCell ref="O12:P14"/>
    <mergeCell ref="Q12:S12"/>
    <mergeCell ref="T12:W16"/>
    <mergeCell ref="X12:Z12"/>
    <mergeCell ref="N15:N16"/>
    <mergeCell ref="O15:P15"/>
    <mergeCell ref="S15:S16"/>
    <mergeCell ref="Z15:Z16"/>
    <mergeCell ref="AA12:AC12"/>
    <mergeCell ref="L13:L16"/>
    <mergeCell ref="M13:M16"/>
    <mergeCell ref="Q13:Q16"/>
    <mergeCell ref="R13:R16"/>
    <mergeCell ref="X13:X16"/>
    <mergeCell ref="Y13:Y16"/>
    <mergeCell ref="B7:D8"/>
    <mergeCell ref="B5:F5"/>
    <mergeCell ref="B6:F6"/>
    <mergeCell ref="G5:K5"/>
    <mergeCell ref="B10:F11"/>
    <mergeCell ref="G10:S11"/>
    <mergeCell ref="M5:O5"/>
    <mergeCell ref="P5:T5"/>
    <mergeCell ref="T10:Z11"/>
    <mergeCell ref="U5:X5"/>
    <mergeCell ref="G6:K6"/>
    <mergeCell ref="M6:O6"/>
    <mergeCell ref="U6:X6"/>
    <mergeCell ref="M7:O7"/>
    <mergeCell ref="P7:T7"/>
    <mergeCell ref="U7:X7"/>
    <mergeCell ref="M8:O8"/>
    <mergeCell ref="P8:T8"/>
    <mergeCell ref="U8:X8"/>
    <mergeCell ref="F7:H7"/>
    <mergeCell ref="I7:K7"/>
    <mergeCell ref="F8:H8"/>
    <mergeCell ref="I8:K8"/>
    <mergeCell ref="Z2:AB2"/>
    <mergeCell ref="B4:F4"/>
    <mergeCell ref="B1:D2"/>
    <mergeCell ref="F1:J1"/>
    <mergeCell ref="K1:O1"/>
    <mergeCell ref="Q1:U1"/>
    <mergeCell ref="V1:X1"/>
    <mergeCell ref="Z1:AB1"/>
    <mergeCell ref="F2:J2"/>
    <mergeCell ref="K2:O2"/>
    <mergeCell ref="Q2:U2"/>
    <mergeCell ref="V2:X2"/>
    <mergeCell ref="G4:K4"/>
    <mergeCell ref="M4:O4"/>
    <mergeCell ref="P4:T4"/>
    <mergeCell ref="U4:X4"/>
  </mergeCells>
  <dataValidations count="14">
    <dataValidation type="list" allowBlank="1" showInputMessage="1" showErrorMessage="1" sqref="WLL983044:WLP983044 WBP983044:WBT983044 VRT983044:VRX983044 VHX983044:VIB983044 UYB983044:UYF983044 UOF983044:UOJ983044 UEJ983044:UEN983044 TUN983044:TUR983044 TKR983044:TKV983044 TAV983044:TAZ983044 SQZ983044:SRD983044 SHD983044:SHH983044 RXH983044:RXL983044 RNL983044:RNP983044 RDP983044:RDT983044 QTT983044:QTX983044 QJX983044:QKB983044 QAB983044:QAF983044 PQF983044:PQJ983044 PGJ983044:PGN983044 OWN983044:OWR983044 OMR983044:OMV983044 OCV983044:OCZ983044 NSZ983044:NTD983044 NJD983044:NJH983044 MZH983044:MZL983044 MPL983044:MPP983044 MFP983044:MFT983044 LVT983044:LVX983044 LLX983044:LMB983044 LCB983044:LCF983044 KSF983044:KSJ983044 KIJ983044:KIN983044 JYN983044:JYR983044 JOR983044:JOV983044 JEV983044:JEZ983044 IUZ983044:IVD983044 ILD983044:ILH983044 IBH983044:IBL983044 HRL983044:HRP983044 HHP983044:HHT983044 GXT983044:GXX983044 GNX983044:GOB983044 GEB983044:GEF983044 FUF983044:FUJ983044 FKJ983044:FKN983044 FAN983044:FAR983044 EQR983044:EQV983044 EGV983044:EGZ983044 DWZ983044:DXD983044 DND983044:DNH983044 DDH983044:DDL983044 CTL983044:CTP983044 CJP983044:CJT983044 BZT983044:BZX983044 BPX983044:BQB983044 BGB983044:BGF983044 AWF983044:AWJ983044 AMJ983044:AMN983044 ACN983044:ACR983044 SR983044:SV983044 IV983044:IZ983044 WVH917508:WVL917508 WLL917508:WLP917508 WBP917508:WBT917508 VRT917508:VRX917508 VHX917508:VIB917508 UYB917508:UYF917508 UOF917508:UOJ917508 UEJ917508:UEN917508 TUN917508:TUR917508 TKR917508:TKV917508 TAV917508:TAZ917508 SQZ917508:SRD917508 SHD917508:SHH917508 RXH917508:RXL917508 RNL917508:RNP917508 RDP917508:RDT917508 QTT917508:QTX917508 QJX917508:QKB917508 QAB917508:QAF917508 PQF917508:PQJ917508 PGJ917508:PGN917508 OWN917508:OWR917508 OMR917508:OMV917508 OCV917508:OCZ917508 NSZ917508:NTD917508 NJD917508:NJH917508 MZH917508:MZL917508 MPL917508:MPP917508 MFP917508:MFT917508 LVT917508:LVX917508 LLX917508:LMB917508 LCB917508:LCF917508 KSF917508:KSJ917508 KIJ917508:KIN917508 JYN917508:JYR917508 JOR917508:JOV917508 JEV917508:JEZ917508 IUZ917508:IVD917508 ILD917508:ILH917508 IBH917508:IBL917508 HRL917508:HRP917508 HHP917508:HHT917508 GXT917508:GXX917508 GNX917508:GOB917508 GEB917508:GEF917508 FUF917508:FUJ917508 FKJ917508:FKN917508 FAN917508:FAR917508 EQR917508:EQV917508 EGV917508:EGZ917508 DWZ917508:DXD917508 DND917508:DNH917508 DDH917508:DDL917508 CTL917508:CTP917508 CJP917508:CJT917508 BZT917508:BZX917508 BPX917508:BQB917508 BGB917508:BGF917508 AWF917508:AWJ917508 AMJ917508:AMN917508 ACN917508:ACR917508 SR917508:SV917508 IV917508:IZ917508 WVH851972:WVL851972 WLL851972:WLP851972 WBP851972:WBT851972 VRT851972:VRX851972 VHX851972:VIB851972 UYB851972:UYF851972 UOF851972:UOJ851972 UEJ851972:UEN851972 TUN851972:TUR851972 TKR851972:TKV851972 TAV851972:TAZ851972 SQZ851972:SRD851972 SHD851972:SHH851972 RXH851972:RXL851972 RNL851972:RNP851972 RDP851972:RDT851972 QTT851972:QTX851972 QJX851972:QKB851972 QAB851972:QAF851972 PQF851972:PQJ851972 PGJ851972:PGN851972 OWN851972:OWR851972 OMR851972:OMV851972 OCV851972:OCZ851972 NSZ851972:NTD851972 NJD851972:NJH851972 MZH851972:MZL851972 MPL851972:MPP851972 MFP851972:MFT851972 LVT851972:LVX851972 LLX851972:LMB851972 LCB851972:LCF851972 KSF851972:KSJ851972 KIJ851972:KIN851972 JYN851972:JYR851972 JOR851972:JOV851972 JEV851972:JEZ851972 IUZ851972:IVD851972 ILD851972:ILH851972 IBH851972:IBL851972 HRL851972:HRP851972 HHP851972:HHT851972 GXT851972:GXX851972 GNX851972:GOB851972 GEB851972:GEF851972 FUF851972:FUJ851972 FKJ851972:FKN851972 FAN851972:FAR851972 EQR851972:EQV851972 EGV851972:EGZ851972 DWZ851972:DXD851972 DND851972:DNH851972 DDH851972:DDL851972 CTL851972:CTP851972 CJP851972:CJT851972 BZT851972:BZX851972 BPX851972:BQB851972 BGB851972:BGF851972 AWF851972:AWJ851972 AMJ851972:AMN851972 ACN851972:ACR851972 SR851972:SV851972 IV851972:IZ851972 WVH786436:WVL786436 WLL786436:WLP786436 WBP786436:WBT786436 VRT786436:VRX786436 VHX786436:VIB786436 UYB786436:UYF786436 UOF786436:UOJ786436 UEJ786436:UEN786436 TUN786436:TUR786436 TKR786436:TKV786436 TAV786436:TAZ786436 SQZ786436:SRD786436 SHD786436:SHH786436 RXH786436:RXL786436 RNL786436:RNP786436 RDP786436:RDT786436 QTT786436:QTX786436 QJX786436:QKB786436 QAB786436:QAF786436 PQF786436:PQJ786436 PGJ786436:PGN786436 OWN786436:OWR786436 OMR786436:OMV786436 OCV786436:OCZ786436 NSZ786436:NTD786436 NJD786436:NJH786436 MZH786436:MZL786436 MPL786436:MPP786436 MFP786436:MFT786436 LVT786436:LVX786436 LLX786436:LMB786436 LCB786436:LCF786436 KSF786436:KSJ786436 KIJ786436:KIN786436 JYN786436:JYR786436 JOR786436:JOV786436 JEV786436:JEZ786436 IUZ786436:IVD786436 ILD786436:ILH786436 IBH786436:IBL786436 HRL786436:HRP786436 HHP786436:HHT786436 GXT786436:GXX786436 GNX786436:GOB786436 GEB786436:GEF786436 FUF786436:FUJ786436 FKJ786436:FKN786436 FAN786436:FAR786436 EQR786436:EQV786436 EGV786436:EGZ786436 DWZ786436:DXD786436 DND786436:DNH786436 DDH786436:DDL786436 CTL786436:CTP786436 CJP786436:CJT786436 BZT786436:BZX786436 BPX786436:BQB786436 BGB786436:BGF786436 AWF786436:AWJ786436 AMJ786436:AMN786436 ACN786436:ACR786436 SR786436:SV786436 IV786436:IZ786436 WVH720900:WVL720900 WLL720900:WLP720900 WBP720900:WBT720900 VRT720900:VRX720900 VHX720900:VIB720900 UYB720900:UYF720900 UOF720900:UOJ720900 UEJ720900:UEN720900 TUN720900:TUR720900 TKR720900:TKV720900 TAV720900:TAZ720900 SQZ720900:SRD720900 SHD720900:SHH720900 RXH720900:RXL720900 RNL720900:RNP720900 RDP720900:RDT720900 QTT720900:QTX720900 QJX720900:QKB720900 QAB720900:QAF720900 PQF720900:PQJ720900 PGJ720900:PGN720900 OWN720900:OWR720900 OMR720900:OMV720900 OCV720900:OCZ720900 NSZ720900:NTD720900 NJD720900:NJH720900 MZH720900:MZL720900 MPL720900:MPP720900 MFP720900:MFT720900 LVT720900:LVX720900 LLX720900:LMB720900 LCB720900:LCF720900 KSF720900:KSJ720900 KIJ720900:KIN720900 JYN720900:JYR720900 JOR720900:JOV720900 JEV720900:JEZ720900 IUZ720900:IVD720900 ILD720900:ILH720900 IBH720900:IBL720900 HRL720900:HRP720900 HHP720900:HHT720900 GXT720900:GXX720900 GNX720900:GOB720900 GEB720900:GEF720900 FUF720900:FUJ720900 FKJ720900:FKN720900 FAN720900:FAR720900 EQR720900:EQV720900 EGV720900:EGZ720900 DWZ720900:DXD720900 DND720900:DNH720900 DDH720900:DDL720900 CTL720900:CTP720900 CJP720900:CJT720900 BZT720900:BZX720900 BPX720900:BQB720900 BGB720900:BGF720900 AWF720900:AWJ720900 AMJ720900:AMN720900 ACN720900:ACR720900 SR720900:SV720900 IV720900:IZ720900 WVH655364:WVL655364 WLL655364:WLP655364 WBP655364:WBT655364 VRT655364:VRX655364 VHX655364:VIB655364 UYB655364:UYF655364 UOF655364:UOJ655364 UEJ655364:UEN655364 TUN655364:TUR655364 TKR655364:TKV655364 TAV655364:TAZ655364 SQZ655364:SRD655364 SHD655364:SHH655364 RXH655364:RXL655364 RNL655364:RNP655364 RDP655364:RDT655364 QTT655364:QTX655364 QJX655364:QKB655364 QAB655364:QAF655364 PQF655364:PQJ655364 PGJ655364:PGN655364 OWN655364:OWR655364 OMR655364:OMV655364 OCV655364:OCZ655364 NSZ655364:NTD655364 NJD655364:NJH655364 MZH655364:MZL655364 MPL655364:MPP655364 MFP655364:MFT655364 LVT655364:LVX655364 LLX655364:LMB655364 LCB655364:LCF655364 KSF655364:KSJ655364 KIJ655364:KIN655364 JYN655364:JYR655364 JOR655364:JOV655364 JEV655364:JEZ655364 IUZ655364:IVD655364 ILD655364:ILH655364 IBH655364:IBL655364 HRL655364:HRP655364 HHP655364:HHT655364 GXT655364:GXX655364 GNX655364:GOB655364 GEB655364:GEF655364 FUF655364:FUJ655364 FKJ655364:FKN655364 FAN655364:FAR655364 EQR655364:EQV655364 EGV655364:EGZ655364 DWZ655364:DXD655364 DND655364:DNH655364 DDH655364:DDL655364 CTL655364:CTP655364 CJP655364:CJT655364 BZT655364:BZX655364 BPX655364:BQB655364 BGB655364:BGF655364 AWF655364:AWJ655364 AMJ655364:AMN655364 ACN655364:ACR655364 SR655364:SV655364 IV655364:IZ655364 WVH589828:WVL589828 WLL589828:WLP589828 WBP589828:WBT589828 VRT589828:VRX589828 VHX589828:VIB589828 UYB589828:UYF589828 UOF589828:UOJ589828 UEJ589828:UEN589828 TUN589828:TUR589828 TKR589828:TKV589828 TAV589828:TAZ589828 SQZ589828:SRD589828 SHD589828:SHH589828 RXH589828:RXL589828 RNL589828:RNP589828 RDP589828:RDT589828 QTT589828:QTX589828 QJX589828:QKB589828 QAB589828:QAF589828 PQF589828:PQJ589828 PGJ589828:PGN589828 OWN589828:OWR589828 OMR589828:OMV589828 OCV589828:OCZ589828 NSZ589828:NTD589828 NJD589828:NJH589828 MZH589828:MZL589828 MPL589828:MPP589828 MFP589828:MFT589828 LVT589828:LVX589828 LLX589828:LMB589828 LCB589828:LCF589828 KSF589828:KSJ589828 KIJ589828:KIN589828 JYN589828:JYR589828 JOR589828:JOV589828 JEV589828:JEZ589828 IUZ589828:IVD589828 ILD589828:ILH589828 IBH589828:IBL589828 HRL589828:HRP589828 HHP589828:HHT589828 GXT589828:GXX589828 GNX589828:GOB589828 GEB589828:GEF589828 FUF589828:FUJ589828 FKJ589828:FKN589828 FAN589828:FAR589828 EQR589828:EQV589828 EGV589828:EGZ589828 DWZ589828:DXD589828 DND589828:DNH589828 DDH589828:DDL589828 CTL589828:CTP589828 CJP589828:CJT589828 BZT589828:BZX589828 BPX589828:BQB589828 BGB589828:BGF589828 AWF589828:AWJ589828 AMJ589828:AMN589828 ACN589828:ACR589828 SR589828:SV589828 IV589828:IZ589828 WVH524292:WVL524292 WLL524292:WLP524292 WBP524292:WBT524292 VRT524292:VRX524292 VHX524292:VIB524292 UYB524292:UYF524292 UOF524292:UOJ524292 UEJ524292:UEN524292 TUN524292:TUR524292 TKR524292:TKV524292 TAV524292:TAZ524292 SQZ524292:SRD524292 SHD524292:SHH524292 RXH524292:RXL524292 RNL524292:RNP524292 RDP524292:RDT524292 QTT524292:QTX524292 QJX524292:QKB524292 QAB524292:QAF524292 PQF524292:PQJ524292 PGJ524292:PGN524292 OWN524292:OWR524292 OMR524292:OMV524292 OCV524292:OCZ524292 NSZ524292:NTD524292 NJD524292:NJH524292 MZH524292:MZL524292 MPL524292:MPP524292 MFP524292:MFT524292 LVT524292:LVX524292 LLX524292:LMB524292 LCB524292:LCF524292 KSF524292:KSJ524292 KIJ524292:KIN524292 JYN524292:JYR524292 JOR524292:JOV524292 JEV524292:JEZ524292 IUZ524292:IVD524292 ILD524292:ILH524292 IBH524292:IBL524292 HRL524292:HRP524292 HHP524292:HHT524292 GXT524292:GXX524292 GNX524292:GOB524292 GEB524292:GEF524292 FUF524292:FUJ524292 FKJ524292:FKN524292 FAN524292:FAR524292 EQR524292:EQV524292 EGV524292:EGZ524292 DWZ524292:DXD524292 DND524292:DNH524292 DDH524292:DDL524292 CTL524292:CTP524292 CJP524292:CJT524292 BZT524292:BZX524292 BPX524292:BQB524292 BGB524292:BGF524292 AWF524292:AWJ524292 AMJ524292:AMN524292 ACN524292:ACR524292 SR524292:SV524292 IV524292:IZ524292 WVH458756:WVL458756 WLL458756:WLP458756 WBP458756:WBT458756 VRT458756:VRX458756 VHX458756:VIB458756 UYB458756:UYF458756 UOF458756:UOJ458756 UEJ458756:UEN458756 TUN458756:TUR458756 TKR458756:TKV458756 TAV458756:TAZ458756 SQZ458756:SRD458756 SHD458756:SHH458756 RXH458756:RXL458756 RNL458756:RNP458756 RDP458756:RDT458756 QTT458756:QTX458756 QJX458756:QKB458756 QAB458756:QAF458756 PQF458756:PQJ458756 PGJ458756:PGN458756 OWN458756:OWR458756 OMR458756:OMV458756 OCV458756:OCZ458756 NSZ458756:NTD458756 NJD458756:NJH458756 MZH458756:MZL458756 MPL458756:MPP458756 MFP458756:MFT458756 LVT458756:LVX458756 LLX458756:LMB458756 LCB458756:LCF458756 KSF458756:KSJ458756 KIJ458756:KIN458756 JYN458756:JYR458756 JOR458756:JOV458756 JEV458756:JEZ458756 IUZ458756:IVD458756 ILD458756:ILH458756 IBH458756:IBL458756 HRL458756:HRP458756 HHP458756:HHT458756 GXT458756:GXX458756 GNX458756:GOB458756 GEB458756:GEF458756 FUF458756:FUJ458756 FKJ458756:FKN458756 FAN458756:FAR458756 EQR458756:EQV458756 EGV458756:EGZ458756 DWZ458756:DXD458756 DND458756:DNH458756 DDH458756:DDL458756 CTL458756:CTP458756 CJP458756:CJT458756 BZT458756:BZX458756 BPX458756:BQB458756 BGB458756:BGF458756 AWF458756:AWJ458756 AMJ458756:AMN458756 ACN458756:ACR458756 SR458756:SV458756 IV458756:IZ458756 WVH393220:WVL393220 WLL393220:WLP393220 WBP393220:WBT393220 VRT393220:VRX393220 VHX393220:VIB393220 UYB393220:UYF393220 UOF393220:UOJ393220 UEJ393220:UEN393220 TUN393220:TUR393220 TKR393220:TKV393220 TAV393220:TAZ393220 SQZ393220:SRD393220 SHD393220:SHH393220 RXH393220:RXL393220 RNL393220:RNP393220 RDP393220:RDT393220 QTT393220:QTX393220 QJX393220:QKB393220 QAB393220:QAF393220 PQF393220:PQJ393220 PGJ393220:PGN393220 OWN393220:OWR393220 OMR393220:OMV393220 OCV393220:OCZ393220 NSZ393220:NTD393220 NJD393220:NJH393220 MZH393220:MZL393220 MPL393220:MPP393220 MFP393220:MFT393220 LVT393220:LVX393220 LLX393220:LMB393220 LCB393220:LCF393220 KSF393220:KSJ393220 KIJ393220:KIN393220 JYN393220:JYR393220 JOR393220:JOV393220 JEV393220:JEZ393220 IUZ393220:IVD393220 ILD393220:ILH393220 IBH393220:IBL393220 HRL393220:HRP393220 HHP393220:HHT393220 GXT393220:GXX393220 GNX393220:GOB393220 GEB393220:GEF393220 FUF393220:FUJ393220 FKJ393220:FKN393220 FAN393220:FAR393220 EQR393220:EQV393220 EGV393220:EGZ393220 DWZ393220:DXD393220 DND393220:DNH393220 DDH393220:DDL393220 CTL393220:CTP393220 CJP393220:CJT393220 BZT393220:BZX393220 BPX393220:BQB393220 BGB393220:BGF393220 AWF393220:AWJ393220 AMJ393220:AMN393220 ACN393220:ACR393220 SR393220:SV393220 IV393220:IZ393220 WVH327684:WVL327684 WLL327684:WLP327684 WBP327684:WBT327684 VRT327684:VRX327684 VHX327684:VIB327684 UYB327684:UYF327684 UOF327684:UOJ327684 UEJ327684:UEN327684 TUN327684:TUR327684 TKR327684:TKV327684 TAV327684:TAZ327684 SQZ327684:SRD327684 SHD327684:SHH327684 RXH327684:RXL327684 RNL327684:RNP327684 RDP327684:RDT327684 QTT327684:QTX327684 QJX327684:QKB327684 QAB327684:QAF327684 PQF327684:PQJ327684 PGJ327684:PGN327684 OWN327684:OWR327684 OMR327684:OMV327684 OCV327684:OCZ327684 NSZ327684:NTD327684 NJD327684:NJH327684 MZH327684:MZL327684 MPL327684:MPP327684 MFP327684:MFT327684 LVT327684:LVX327684 LLX327684:LMB327684 LCB327684:LCF327684 KSF327684:KSJ327684 KIJ327684:KIN327684 JYN327684:JYR327684 JOR327684:JOV327684 JEV327684:JEZ327684 IUZ327684:IVD327684 ILD327684:ILH327684 IBH327684:IBL327684 HRL327684:HRP327684 HHP327684:HHT327684 GXT327684:GXX327684 GNX327684:GOB327684 GEB327684:GEF327684 FUF327684:FUJ327684 FKJ327684:FKN327684 FAN327684:FAR327684 EQR327684:EQV327684 EGV327684:EGZ327684 DWZ327684:DXD327684 DND327684:DNH327684 DDH327684:DDL327684 CTL327684:CTP327684 CJP327684:CJT327684 BZT327684:BZX327684 BPX327684:BQB327684 BGB327684:BGF327684 AWF327684:AWJ327684 AMJ327684:AMN327684 ACN327684:ACR327684 SR327684:SV327684 IV327684:IZ327684 WVH262148:WVL262148 WLL262148:WLP262148 WBP262148:WBT262148 VRT262148:VRX262148 VHX262148:VIB262148 UYB262148:UYF262148 UOF262148:UOJ262148 UEJ262148:UEN262148 TUN262148:TUR262148 TKR262148:TKV262148 TAV262148:TAZ262148 SQZ262148:SRD262148 SHD262148:SHH262148 RXH262148:RXL262148 RNL262148:RNP262148 RDP262148:RDT262148 QTT262148:QTX262148 QJX262148:QKB262148 QAB262148:QAF262148 PQF262148:PQJ262148 PGJ262148:PGN262148 OWN262148:OWR262148 OMR262148:OMV262148 OCV262148:OCZ262148 NSZ262148:NTD262148 NJD262148:NJH262148 MZH262148:MZL262148 MPL262148:MPP262148 MFP262148:MFT262148 LVT262148:LVX262148 LLX262148:LMB262148 LCB262148:LCF262148 KSF262148:KSJ262148 KIJ262148:KIN262148 JYN262148:JYR262148 JOR262148:JOV262148 JEV262148:JEZ262148 IUZ262148:IVD262148 ILD262148:ILH262148 IBH262148:IBL262148 HRL262148:HRP262148 HHP262148:HHT262148 GXT262148:GXX262148 GNX262148:GOB262148 GEB262148:GEF262148 FUF262148:FUJ262148 FKJ262148:FKN262148 FAN262148:FAR262148 EQR262148:EQV262148 EGV262148:EGZ262148 DWZ262148:DXD262148 DND262148:DNH262148 DDH262148:DDL262148 CTL262148:CTP262148 CJP262148:CJT262148 BZT262148:BZX262148 BPX262148:BQB262148 BGB262148:BGF262148 AWF262148:AWJ262148 AMJ262148:AMN262148 ACN262148:ACR262148 SR262148:SV262148 IV262148:IZ262148 WVH196612:WVL196612 WLL196612:WLP196612 WBP196612:WBT196612 VRT196612:VRX196612 VHX196612:VIB196612 UYB196612:UYF196612 UOF196612:UOJ196612 UEJ196612:UEN196612 TUN196612:TUR196612 TKR196612:TKV196612 TAV196612:TAZ196612 SQZ196612:SRD196612 SHD196612:SHH196612 RXH196612:RXL196612 RNL196612:RNP196612 RDP196612:RDT196612 QTT196612:QTX196612 QJX196612:QKB196612 QAB196612:QAF196612 PQF196612:PQJ196612 PGJ196612:PGN196612 OWN196612:OWR196612 OMR196612:OMV196612 OCV196612:OCZ196612 NSZ196612:NTD196612 NJD196612:NJH196612 MZH196612:MZL196612 MPL196612:MPP196612 MFP196612:MFT196612 LVT196612:LVX196612 LLX196612:LMB196612 LCB196612:LCF196612 KSF196612:KSJ196612 KIJ196612:KIN196612 JYN196612:JYR196612 JOR196612:JOV196612 JEV196612:JEZ196612 IUZ196612:IVD196612 ILD196612:ILH196612 IBH196612:IBL196612 HRL196612:HRP196612 HHP196612:HHT196612 GXT196612:GXX196612 GNX196612:GOB196612 GEB196612:GEF196612 FUF196612:FUJ196612 FKJ196612:FKN196612 FAN196612:FAR196612 EQR196612:EQV196612 EGV196612:EGZ196612 DWZ196612:DXD196612 DND196612:DNH196612 DDH196612:DDL196612 CTL196612:CTP196612 CJP196612:CJT196612 BZT196612:BZX196612 BPX196612:BQB196612 BGB196612:BGF196612 AWF196612:AWJ196612 AMJ196612:AMN196612 ACN196612:ACR196612 SR196612:SV196612 IV196612:IZ196612 WVH131076:WVL131076 WLL131076:WLP131076 WBP131076:WBT131076 VRT131076:VRX131076 VHX131076:VIB131076 UYB131076:UYF131076 UOF131076:UOJ131076 UEJ131076:UEN131076 TUN131076:TUR131076 TKR131076:TKV131076 TAV131076:TAZ131076 SQZ131076:SRD131076 SHD131076:SHH131076 RXH131076:RXL131076 RNL131076:RNP131076 RDP131076:RDT131076 QTT131076:QTX131076 QJX131076:QKB131076 QAB131076:QAF131076 PQF131076:PQJ131076 PGJ131076:PGN131076 OWN131076:OWR131076 OMR131076:OMV131076 OCV131076:OCZ131076 NSZ131076:NTD131076 NJD131076:NJH131076 MZH131076:MZL131076 MPL131076:MPP131076 MFP131076:MFT131076 LVT131076:LVX131076 LLX131076:LMB131076 LCB131076:LCF131076 KSF131076:KSJ131076 KIJ131076:KIN131076 JYN131076:JYR131076 JOR131076:JOV131076 JEV131076:JEZ131076 IUZ131076:IVD131076 ILD131076:ILH131076 IBH131076:IBL131076 HRL131076:HRP131076 HHP131076:HHT131076 GXT131076:GXX131076 GNX131076:GOB131076 GEB131076:GEF131076 FUF131076:FUJ131076 FKJ131076:FKN131076 FAN131076:FAR131076 EQR131076:EQV131076 EGV131076:EGZ131076 DWZ131076:DXD131076 DND131076:DNH131076 DDH131076:DDL131076 CTL131076:CTP131076 CJP131076:CJT131076 BZT131076:BZX131076 BPX131076:BQB131076 BGB131076:BGF131076 AWF131076:AWJ131076 AMJ131076:AMN131076 ACN131076:ACR131076 SR131076:SV131076 IV131076:IZ131076 WVH65540:WVL65540 WLL65540:WLP65540 WBP65540:WBT65540 VRT65540:VRX65540 VHX65540:VIB65540 UYB65540:UYF65540 UOF65540:UOJ65540 UEJ65540:UEN65540 TUN65540:TUR65540 TKR65540:TKV65540 TAV65540:TAZ65540 SQZ65540:SRD65540 SHD65540:SHH65540 RXH65540:RXL65540 RNL65540:RNP65540 RDP65540:RDT65540 QTT65540:QTX65540 QJX65540:QKB65540 QAB65540:QAF65540 PQF65540:PQJ65540 PGJ65540:PGN65540 OWN65540:OWR65540 OMR65540:OMV65540 OCV65540:OCZ65540 NSZ65540:NTD65540 NJD65540:NJH65540 MZH65540:MZL65540 MPL65540:MPP65540 MFP65540:MFT65540 LVT65540:LVX65540 LLX65540:LMB65540 LCB65540:LCF65540 KSF65540:KSJ65540 KIJ65540:KIN65540 JYN65540:JYR65540 JOR65540:JOV65540 JEV65540:JEZ65540 IUZ65540:IVD65540 ILD65540:ILH65540 IBH65540:IBL65540 HRL65540:HRP65540 HHP65540:HHT65540 GXT65540:GXX65540 GNX65540:GOB65540 GEB65540:GEF65540 FUF65540:FUJ65540 FKJ65540:FKN65540 FAN65540:FAR65540 EQR65540:EQV65540 EGV65540:EGZ65540 DWZ65540:DXD65540 DND65540:DNH65540 DDH65540:DDL65540 CTL65540:CTP65540 CJP65540:CJT65540 BZT65540:BZX65540 BPX65540:BQB65540 BGB65540:BGF65540 AWF65540:AWJ65540 AMJ65540:AMN65540 ACN65540:ACR65540 SR65540:SV65540 IV65540:IZ65540 WVH983044:WVL983044 O65540:S65540 O131076:S131076 O196612:S196612 O262148:S262148 O327684:S327684 O393220:S393220 O458756:S458756 O524292:S524292 O589828:S589828 O655364:S655364 O720900:S720900 O786436:S786436 O851972:S851972 O917508:S917508 O983044:S983044 P8:T8 IV8:IZ8 SR8:SV8 ACN8:ACR8 AMJ8:AMN8 AWF8:AWJ8 BGB8:BGF8 BPX8:BQB8 BZT8:BZX8 CJP8:CJT8 CTL8:CTP8 DDH8:DDL8 DND8:DNH8 DWZ8:DXD8 EGV8:EGZ8 EQR8:EQV8 FAN8:FAR8 FKJ8:FKN8 FUF8:FUJ8 GEB8:GEF8 GNX8:GOB8 GXT8:GXX8 HHP8:HHT8 HRL8:HRP8 IBH8:IBL8 ILD8:ILH8 IUZ8:IVD8 JEV8:JEZ8 JOR8:JOV8 JYN8:JYR8 KIJ8:KIN8 KSF8:KSJ8 LCB8:LCF8 LLX8:LMB8 LVT8:LVX8 MFP8:MFT8 MPL8:MPP8 MZH8:MZL8 NJD8:NJH8 NSZ8:NTD8 OCV8:OCZ8 OMR8:OMV8 OWN8:OWR8 PGJ8:PGN8 PQF8:PQJ8 QAB8:QAF8 QJX8:QKB8 QTT8:QTX8 RDP8:RDT8 RNL8:RNP8 RXH8:RXL8 SHD8:SHH8 SQZ8:SRD8 TAV8:TAZ8 TKR8:TKV8 TUN8:TUR8 UEJ8:UEN8 UOF8:UOJ8 UYB8:UYF8 VHX8:VIB8 VRT8:VRX8 WBP8:WBT8 WLL8:WLP8 WVH8:WVL8">
      <formula1>Facility_Revegetation_Approach</formula1>
    </dataValidation>
    <dataValidation type="list" allowBlank="1" showInputMessage="1" showErrorMessage="1" sqref="WLL983043:WLP983043 WBP983043:WBT983043 VRT983043:VRX983043 VHX983043:VIB983043 UYB983043:UYF983043 UOF983043:UOJ983043 UEJ983043:UEN983043 TUN983043:TUR983043 TKR983043:TKV983043 TAV983043:TAZ983043 SQZ983043:SRD983043 SHD983043:SHH983043 RXH983043:RXL983043 RNL983043:RNP983043 RDP983043:RDT983043 QTT983043:QTX983043 QJX983043:QKB983043 QAB983043:QAF983043 PQF983043:PQJ983043 PGJ983043:PGN983043 OWN983043:OWR983043 OMR983043:OMV983043 OCV983043:OCZ983043 NSZ983043:NTD983043 NJD983043:NJH983043 MZH983043:MZL983043 MPL983043:MPP983043 MFP983043:MFT983043 LVT983043:LVX983043 LLX983043:LMB983043 LCB983043:LCF983043 KSF983043:KSJ983043 KIJ983043:KIN983043 JYN983043:JYR983043 JOR983043:JOV983043 JEV983043:JEZ983043 IUZ983043:IVD983043 ILD983043:ILH983043 IBH983043:IBL983043 HRL983043:HRP983043 HHP983043:HHT983043 GXT983043:GXX983043 GNX983043:GOB983043 GEB983043:GEF983043 FUF983043:FUJ983043 FKJ983043:FKN983043 FAN983043:FAR983043 EQR983043:EQV983043 EGV983043:EGZ983043 DWZ983043:DXD983043 DND983043:DNH983043 DDH983043:DDL983043 CTL983043:CTP983043 CJP983043:CJT983043 BZT983043:BZX983043 BPX983043:BQB983043 BGB983043:BGF983043 AWF983043:AWJ983043 AMJ983043:AMN983043 ACN983043:ACR983043 SR983043:SV983043 IV983043:IZ983043 WVH917507:WVL917507 WLL917507:WLP917507 WBP917507:WBT917507 VRT917507:VRX917507 VHX917507:VIB917507 UYB917507:UYF917507 UOF917507:UOJ917507 UEJ917507:UEN917507 TUN917507:TUR917507 TKR917507:TKV917507 TAV917507:TAZ917507 SQZ917507:SRD917507 SHD917507:SHH917507 RXH917507:RXL917507 RNL917507:RNP917507 RDP917507:RDT917507 QTT917507:QTX917507 QJX917507:QKB917507 QAB917507:QAF917507 PQF917507:PQJ917507 PGJ917507:PGN917507 OWN917507:OWR917507 OMR917507:OMV917507 OCV917507:OCZ917507 NSZ917507:NTD917507 NJD917507:NJH917507 MZH917507:MZL917507 MPL917507:MPP917507 MFP917507:MFT917507 LVT917507:LVX917507 LLX917507:LMB917507 LCB917507:LCF917507 KSF917507:KSJ917507 KIJ917507:KIN917507 JYN917507:JYR917507 JOR917507:JOV917507 JEV917507:JEZ917507 IUZ917507:IVD917507 ILD917507:ILH917507 IBH917507:IBL917507 HRL917507:HRP917507 HHP917507:HHT917507 GXT917507:GXX917507 GNX917507:GOB917507 GEB917507:GEF917507 FUF917507:FUJ917507 FKJ917507:FKN917507 FAN917507:FAR917507 EQR917507:EQV917507 EGV917507:EGZ917507 DWZ917507:DXD917507 DND917507:DNH917507 DDH917507:DDL917507 CTL917507:CTP917507 CJP917507:CJT917507 BZT917507:BZX917507 BPX917507:BQB917507 BGB917507:BGF917507 AWF917507:AWJ917507 AMJ917507:AMN917507 ACN917507:ACR917507 SR917507:SV917507 IV917507:IZ917507 WVH851971:WVL851971 WLL851971:WLP851971 WBP851971:WBT851971 VRT851971:VRX851971 VHX851971:VIB851971 UYB851971:UYF851971 UOF851971:UOJ851971 UEJ851971:UEN851971 TUN851971:TUR851971 TKR851971:TKV851971 TAV851971:TAZ851971 SQZ851971:SRD851971 SHD851971:SHH851971 RXH851971:RXL851971 RNL851971:RNP851971 RDP851971:RDT851971 QTT851971:QTX851971 QJX851971:QKB851971 QAB851971:QAF851971 PQF851971:PQJ851971 PGJ851971:PGN851971 OWN851971:OWR851971 OMR851971:OMV851971 OCV851971:OCZ851971 NSZ851971:NTD851971 NJD851971:NJH851971 MZH851971:MZL851971 MPL851971:MPP851971 MFP851971:MFT851971 LVT851971:LVX851971 LLX851971:LMB851971 LCB851971:LCF851971 KSF851971:KSJ851971 KIJ851971:KIN851971 JYN851971:JYR851971 JOR851971:JOV851971 JEV851971:JEZ851971 IUZ851971:IVD851971 ILD851971:ILH851971 IBH851971:IBL851971 HRL851971:HRP851971 HHP851971:HHT851971 GXT851971:GXX851971 GNX851971:GOB851971 GEB851971:GEF851971 FUF851971:FUJ851971 FKJ851971:FKN851971 FAN851971:FAR851971 EQR851971:EQV851971 EGV851971:EGZ851971 DWZ851971:DXD851971 DND851971:DNH851971 DDH851971:DDL851971 CTL851971:CTP851971 CJP851971:CJT851971 BZT851971:BZX851971 BPX851971:BQB851971 BGB851971:BGF851971 AWF851971:AWJ851971 AMJ851971:AMN851971 ACN851971:ACR851971 SR851971:SV851971 IV851971:IZ851971 WVH786435:WVL786435 WLL786435:WLP786435 WBP786435:WBT786435 VRT786435:VRX786435 VHX786435:VIB786435 UYB786435:UYF786435 UOF786435:UOJ786435 UEJ786435:UEN786435 TUN786435:TUR786435 TKR786435:TKV786435 TAV786435:TAZ786435 SQZ786435:SRD786435 SHD786435:SHH786435 RXH786435:RXL786435 RNL786435:RNP786435 RDP786435:RDT786435 QTT786435:QTX786435 QJX786435:QKB786435 QAB786435:QAF786435 PQF786435:PQJ786435 PGJ786435:PGN786435 OWN786435:OWR786435 OMR786435:OMV786435 OCV786435:OCZ786435 NSZ786435:NTD786435 NJD786435:NJH786435 MZH786435:MZL786435 MPL786435:MPP786435 MFP786435:MFT786435 LVT786435:LVX786435 LLX786435:LMB786435 LCB786435:LCF786435 KSF786435:KSJ786435 KIJ786435:KIN786435 JYN786435:JYR786435 JOR786435:JOV786435 JEV786435:JEZ786435 IUZ786435:IVD786435 ILD786435:ILH786435 IBH786435:IBL786435 HRL786435:HRP786435 HHP786435:HHT786435 GXT786435:GXX786435 GNX786435:GOB786435 GEB786435:GEF786435 FUF786435:FUJ786435 FKJ786435:FKN786435 FAN786435:FAR786435 EQR786435:EQV786435 EGV786435:EGZ786435 DWZ786435:DXD786435 DND786435:DNH786435 DDH786435:DDL786435 CTL786435:CTP786435 CJP786435:CJT786435 BZT786435:BZX786435 BPX786435:BQB786435 BGB786435:BGF786435 AWF786435:AWJ786435 AMJ786435:AMN786435 ACN786435:ACR786435 SR786435:SV786435 IV786435:IZ786435 WVH720899:WVL720899 WLL720899:WLP720899 WBP720899:WBT720899 VRT720899:VRX720899 VHX720899:VIB720899 UYB720899:UYF720899 UOF720899:UOJ720899 UEJ720899:UEN720899 TUN720899:TUR720899 TKR720899:TKV720899 TAV720899:TAZ720899 SQZ720899:SRD720899 SHD720899:SHH720899 RXH720899:RXL720899 RNL720899:RNP720899 RDP720899:RDT720899 QTT720899:QTX720899 QJX720899:QKB720899 QAB720899:QAF720899 PQF720899:PQJ720899 PGJ720899:PGN720899 OWN720899:OWR720899 OMR720899:OMV720899 OCV720899:OCZ720899 NSZ720899:NTD720899 NJD720899:NJH720899 MZH720899:MZL720899 MPL720899:MPP720899 MFP720899:MFT720899 LVT720899:LVX720899 LLX720899:LMB720899 LCB720899:LCF720899 KSF720899:KSJ720899 KIJ720899:KIN720899 JYN720899:JYR720899 JOR720899:JOV720899 JEV720899:JEZ720899 IUZ720899:IVD720899 ILD720899:ILH720899 IBH720899:IBL720899 HRL720899:HRP720899 HHP720899:HHT720899 GXT720899:GXX720899 GNX720899:GOB720899 GEB720899:GEF720899 FUF720899:FUJ720899 FKJ720899:FKN720899 FAN720899:FAR720899 EQR720899:EQV720899 EGV720899:EGZ720899 DWZ720899:DXD720899 DND720899:DNH720899 DDH720899:DDL720899 CTL720899:CTP720899 CJP720899:CJT720899 BZT720899:BZX720899 BPX720899:BQB720899 BGB720899:BGF720899 AWF720899:AWJ720899 AMJ720899:AMN720899 ACN720899:ACR720899 SR720899:SV720899 IV720899:IZ720899 WVH655363:WVL655363 WLL655363:WLP655363 WBP655363:WBT655363 VRT655363:VRX655363 VHX655363:VIB655363 UYB655363:UYF655363 UOF655363:UOJ655363 UEJ655363:UEN655363 TUN655363:TUR655363 TKR655363:TKV655363 TAV655363:TAZ655363 SQZ655363:SRD655363 SHD655363:SHH655363 RXH655363:RXL655363 RNL655363:RNP655363 RDP655363:RDT655363 QTT655363:QTX655363 QJX655363:QKB655363 QAB655363:QAF655363 PQF655363:PQJ655363 PGJ655363:PGN655363 OWN655363:OWR655363 OMR655363:OMV655363 OCV655363:OCZ655363 NSZ655363:NTD655363 NJD655363:NJH655363 MZH655363:MZL655363 MPL655363:MPP655363 MFP655363:MFT655363 LVT655363:LVX655363 LLX655363:LMB655363 LCB655363:LCF655363 KSF655363:KSJ655363 KIJ655363:KIN655363 JYN655363:JYR655363 JOR655363:JOV655363 JEV655363:JEZ655363 IUZ655363:IVD655363 ILD655363:ILH655363 IBH655363:IBL655363 HRL655363:HRP655363 HHP655363:HHT655363 GXT655363:GXX655363 GNX655363:GOB655363 GEB655363:GEF655363 FUF655363:FUJ655363 FKJ655363:FKN655363 FAN655363:FAR655363 EQR655363:EQV655363 EGV655363:EGZ655363 DWZ655363:DXD655363 DND655363:DNH655363 DDH655363:DDL655363 CTL655363:CTP655363 CJP655363:CJT655363 BZT655363:BZX655363 BPX655363:BQB655363 BGB655363:BGF655363 AWF655363:AWJ655363 AMJ655363:AMN655363 ACN655363:ACR655363 SR655363:SV655363 IV655363:IZ655363 WVH589827:WVL589827 WLL589827:WLP589827 WBP589827:WBT589827 VRT589827:VRX589827 VHX589827:VIB589827 UYB589827:UYF589827 UOF589827:UOJ589827 UEJ589827:UEN589827 TUN589827:TUR589827 TKR589827:TKV589827 TAV589827:TAZ589827 SQZ589827:SRD589827 SHD589827:SHH589827 RXH589827:RXL589827 RNL589827:RNP589827 RDP589827:RDT589827 QTT589827:QTX589827 QJX589827:QKB589827 QAB589827:QAF589827 PQF589827:PQJ589827 PGJ589827:PGN589827 OWN589827:OWR589827 OMR589827:OMV589827 OCV589827:OCZ589827 NSZ589827:NTD589827 NJD589827:NJH589827 MZH589827:MZL589827 MPL589827:MPP589827 MFP589827:MFT589827 LVT589827:LVX589827 LLX589827:LMB589827 LCB589827:LCF589827 KSF589827:KSJ589827 KIJ589827:KIN589827 JYN589827:JYR589827 JOR589827:JOV589827 JEV589827:JEZ589827 IUZ589827:IVD589827 ILD589827:ILH589827 IBH589827:IBL589827 HRL589827:HRP589827 HHP589827:HHT589827 GXT589827:GXX589827 GNX589827:GOB589827 GEB589827:GEF589827 FUF589827:FUJ589827 FKJ589827:FKN589827 FAN589827:FAR589827 EQR589827:EQV589827 EGV589827:EGZ589827 DWZ589827:DXD589827 DND589827:DNH589827 DDH589827:DDL589827 CTL589827:CTP589827 CJP589827:CJT589827 BZT589827:BZX589827 BPX589827:BQB589827 BGB589827:BGF589827 AWF589827:AWJ589827 AMJ589827:AMN589827 ACN589827:ACR589827 SR589827:SV589827 IV589827:IZ589827 WVH524291:WVL524291 WLL524291:WLP524291 WBP524291:WBT524291 VRT524291:VRX524291 VHX524291:VIB524291 UYB524291:UYF524291 UOF524291:UOJ524291 UEJ524291:UEN524291 TUN524291:TUR524291 TKR524291:TKV524291 TAV524291:TAZ524291 SQZ524291:SRD524291 SHD524291:SHH524291 RXH524291:RXL524291 RNL524291:RNP524291 RDP524291:RDT524291 QTT524291:QTX524291 QJX524291:QKB524291 QAB524291:QAF524291 PQF524291:PQJ524291 PGJ524291:PGN524291 OWN524291:OWR524291 OMR524291:OMV524291 OCV524291:OCZ524291 NSZ524291:NTD524291 NJD524291:NJH524291 MZH524291:MZL524291 MPL524291:MPP524291 MFP524291:MFT524291 LVT524291:LVX524291 LLX524291:LMB524291 LCB524291:LCF524291 KSF524291:KSJ524291 KIJ524291:KIN524291 JYN524291:JYR524291 JOR524291:JOV524291 JEV524291:JEZ524291 IUZ524291:IVD524291 ILD524291:ILH524291 IBH524291:IBL524291 HRL524291:HRP524291 HHP524291:HHT524291 GXT524291:GXX524291 GNX524291:GOB524291 GEB524291:GEF524291 FUF524291:FUJ524291 FKJ524291:FKN524291 FAN524291:FAR524291 EQR524291:EQV524291 EGV524291:EGZ524291 DWZ524291:DXD524291 DND524291:DNH524291 DDH524291:DDL524291 CTL524291:CTP524291 CJP524291:CJT524291 BZT524291:BZX524291 BPX524291:BQB524291 BGB524291:BGF524291 AWF524291:AWJ524291 AMJ524291:AMN524291 ACN524291:ACR524291 SR524291:SV524291 IV524291:IZ524291 WVH458755:WVL458755 WLL458755:WLP458755 WBP458755:WBT458755 VRT458755:VRX458755 VHX458755:VIB458755 UYB458755:UYF458755 UOF458755:UOJ458755 UEJ458755:UEN458755 TUN458755:TUR458755 TKR458755:TKV458755 TAV458755:TAZ458755 SQZ458755:SRD458755 SHD458755:SHH458755 RXH458755:RXL458755 RNL458755:RNP458755 RDP458755:RDT458755 QTT458755:QTX458755 QJX458755:QKB458755 QAB458755:QAF458755 PQF458755:PQJ458755 PGJ458755:PGN458755 OWN458755:OWR458755 OMR458755:OMV458755 OCV458755:OCZ458755 NSZ458755:NTD458755 NJD458755:NJH458755 MZH458755:MZL458755 MPL458755:MPP458755 MFP458755:MFT458755 LVT458755:LVX458755 LLX458755:LMB458755 LCB458755:LCF458755 KSF458755:KSJ458755 KIJ458755:KIN458755 JYN458755:JYR458755 JOR458755:JOV458755 JEV458755:JEZ458755 IUZ458755:IVD458755 ILD458755:ILH458755 IBH458755:IBL458755 HRL458755:HRP458755 HHP458755:HHT458755 GXT458755:GXX458755 GNX458755:GOB458755 GEB458755:GEF458755 FUF458755:FUJ458755 FKJ458755:FKN458755 FAN458755:FAR458755 EQR458755:EQV458755 EGV458755:EGZ458755 DWZ458755:DXD458755 DND458755:DNH458755 DDH458755:DDL458755 CTL458755:CTP458755 CJP458755:CJT458755 BZT458755:BZX458755 BPX458755:BQB458755 BGB458755:BGF458755 AWF458755:AWJ458755 AMJ458755:AMN458755 ACN458755:ACR458755 SR458755:SV458755 IV458755:IZ458755 WVH393219:WVL393219 WLL393219:WLP393219 WBP393219:WBT393219 VRT393219:VRX393219 VHX393219:VIB393219 UYB393219:UYF393219 UOF393219:UOJ393219 UEJ393219:UEN393219 TUN393219:TUR393219 TKR393219:TKV393219 TAV393219:TAZ393219 SQZ393219:SRD393219 SHD393219:SHH393219 RXH393219:RXL393219 RNL393219:RNP393219 RDP393219:RDT393219 QTT393219:QTX393219 QJX393219:QKB393219 QAB393219:QAF393219 PQF393219:PQJ393219 PGJ393219:PGN393219 OWN393219:OWR393219 OMR393219:OMV393219 OCV393219:OCZ393219 NSZ393219:NTD393219 NJD393219:NJH393219 MZH393219:MZL393219 MPL393219:MPP393219 MFP393219:MFT393219 LVT393219:LVX393219 LLX393219:LMB393219 LCB393219:LCF393219 KSF393219:KSJ393219 KIJ393219:KIN393219 JYN393219:JYR393219 JOR393219:JOV393219 JEV393219:JEZ393219 IUZ393219:IVD393219 ILD393219:ILH393219 IBH393219:IBL393219 HRL393219:HRP393219 HHP393219:HHT393219 GXT393219:GXX393219 GNX393219:GOB393219 GEB393219:GEF393219 FUF393219:FUJ393219 FKJ393219:FKN393219 FAN393219:FAR393219 EQR393219:EQV393219 EGV393219:EGZ393219 DWZ393219:DXD393219 DND393219:DNH393219 DDH393219:DDL393219 CTL393219:CTP393219 CJP393219:CJT393219 BZT393219:BZX393219 BPX393219:BQB393219 BGB393219:BGF393219 AWF393219:AWJ393219 AMJ393219:AMN393219 ACN393219:ACR393219 SR393219:SV393219 IV393219:IZ393219 WVH327683:WVL327683 WLL327683:WLP327683 WBP327683:WBT327683 VRT327683:VRX327683 VHX327683:VIB327683 UYB327683:UYF327683 UOF327683:UOJ327683 UEJ327683:UEN327683 TUN327683:TUR327683 TKR327683:TKV327683 TAV327683:TAZ327683 SQZ327683:SRD327683 SHD327683:SHH327683 RXH327683:RXL327683 RNL327683:RNP327683 RDP327683:RDT327683 QTT327683:QTX327683 QJX327683:QKB327683 QAB327683:QAF327683 PQF327683:PQJ327683 PGJ327683:PGN327683 OWN327683:OWR327683 OMR327683:OMV327683 OCV327683:OCZ327683 NSZ327683:NTD327683 NJD327683:NJH327683 MZH327683:MZL327683 MPL327683:MPP327683 MFP327683:MFT327683 LVT327683:LVX327683 LLX327683:LMB327683 LCB327683:LCF327683 KSF327683:KSJ327683 KIJ327683:KIN327683 JYN327683:JYR327683 JOR327683:JOV327683 JEV327683:JEZ327683 IUZ327683:IVD327683 ILD327683:ILH327683 IBH327683:IBL327683 HRL327683:HRP327683 HHP327683:HHT327683 GXT327683:GXX327683 GNX327683:GOB327683 GEB327683:GEF327683 FUF327683:FUJ327683 FKJ327683:FKN327683 FAN327683:FAR327683 EQR327683:EQV327683 EGV327683:EGZ327683 DWZ327683:DXD327683 DND327683:DNH327683 DDH327683:DDL327683 CTL327683:CTP327683 CJP327683:CJT327683 BZT327683:BZX327683 BPX327683:BQB327683 BGB327683:BGF327683 AWF327683:AWJ327683 AMJ327683:AMN327683 ACN327683:ACR327683 SR327683:SV327683 IV327683:IZ327683 WVH262147:WVL262147 WLL262147:WLP262147 WBP262147:WBT262147 VRT262147:VRX262147 VHX262147:VIB262147 UYB262147:UYF262147 UOF262147:UOJ262147 UEJ262147:UEN262147 TUN262147:TUR262147 TKR262147:TKV262147 TAV262147:TAZ262147 SQZ262147:SRD262147 SHD262147:SHH262147 RXH262147:RXL262147 RNL262147:RNP262147 RDP262147:RDT262147 QTT262147:QTX262147 QJX262147:QKB262147 QAB262147:QAF262147 PQF262147:PQJ262147 PGJ262147:PGN262147 OWN262147:OWR262147 OMR262147:OMV262147 OCV262147:OCZ262147 NSZ262147:NTD262147 NJD262147:NJH262147 MZH262147:MZL262147 MPL262147:MPP262147 MFP262147:MFT262147 LVT262147:LVX262147 LLX262147:LMB262147 LCB262147:LCF262147 KSF262147:KSJ262147 KIJ262147:KIN262147 JYN262147:JYR262147 JOR262147:JOV262147 JEV262147:JEZ262147 IUZ262147:IVD262147 ILD262147:ILH262147 IBH262147:IBL262147 HRL262147:HRP262147 HHP262147:HHT262147 GXT262147:GXX262147 GNX262147:GOB262147 GEB262147:GEF262147 FUF262147:FUJ262147 FKJ262147:FKN262147 FAN262147:FAR262147 EQR262147:EQV262147 EGV262147:EGZ262147 DWZ262147:DXD262147 DND262147:DNH262147 DDH262147:DDL262147 CTL262147:CTP262147 CJP262147:CJT262147 BZT262147:BZX262147 BPX262147:BQB262147 BGB262147:BGF262147 AWF262147:AWJ262147 AMJ262147:AMN262147 ACN262147:ACR262147 SR262147:SV262147 IV262147:IZ262147 WVH196611:WVL196611 WLL196611:WLP196611 WBP196611:WBT196611 VRT196611:VRX196611 VHX196611:VIB196611 UYB196611:UYF196611 UOF196611:UOJ196611 UEJ196611:UEN196611 TUN196611:TUR196611 TKR196611:TKV196611 TAV196611:TAZ196611 SQZ196611:SRD196611 SHD196611:SHH196611 RXH196611:RXL196611 RNL196611:RNP196611 RDP196611:RDT196611 QTT196611:QTX196611 QJX196611:QKB196611 QAB196611:QAF196611 PQF196611:PQJ196611 PGJ196611:PGN196611 OWN196611:OWR196611 OMR196611:OMV196611 OCV196611:OCZ196611 NSZ196611:NTD196611 NJD196611:NJH196611 MZH196611:MZL196611 MPL196611:MPP196611 MFP196611:MFT196611 LVT196611:LVX196611 LLX196611:LMB196611 LCB196611:LCF196611 KSF196611:KSJ196611 KIJ196611:KIN196611 JYN196611:JYR196611 JOR196611:JOV196611 JEV196611:JEZ196611 IUZ196611:IVD196611 ILD196611:ILH196611 IBH196611:IBL196611 HRL196611:HRP196611 HHP196611:HHT196611 GXT196611:GXX196611 GNX196611:GOB196611 GEB196611:GEF196611 FUF196611:FUJ196611 FKJ196611:FKN196611 FAN196611:FAR196611 EQR196611:EQV196611 EGV196611:EGZ196611 DWZ196611:DXD196611 DND196611:DNH196611 DDH196611:DDL196611 CTL196611:CTP196611 CJP196611:CJT196611 BZT196611:BZX196611 BPX196611:BQB196611 BGB196611:BGF196611 AWF196611:AWJ196611 AMJ196611:AMN196611 ACN196611:ACR196611 SR196611:SV196611 IV196611:IZ196611 WVH131075:WVL131075 WLL131075:WLP131075 WBP131075:WBT131075 VRT131075:VRX131075 VHX131075:VIB131075 UYB131075:UYF131075 UOF131075:UOJ131075 UEJ131075:UEN131075 TUN131075:TUR131075 TKR131075:TKV131075 TAV131075:TAZ131075 SQZ131075:SRD131075 SHD131075:SHH131075 RXH131075:RXL131075 RNL131075:RNP131075 RDP131075:RDT131075 QTT131075:QTX131075 QJX131075:QKB131075 QAB131075:QAF131075 PQF131075:PQJ131075 PGJ131075:PGN131075 OWN131075:OWR131075 OMR131075:OMV131075 OCV131075:OCZ131075 NSZ131075:NTD131075 NJD131075:NJH131075 MZH131075:MZL131075 MPL131075:MPP131075 MFP131075:MFT131075 LVT131075:LVX131075 LLX131075:LMB131075 LCB131075:LCF131075 KSF131075:KSJ131075 KIJ131075:KIN131075 JYN131075:JYR131075 JOR131075:JOV131075 JEV131075:JEZ131075 IUZ131075:IVD131075 ILD131075:ILH131075 IBH131075:IBL131075 HRL131075:HRP131075 HHP131075:HHT131075 GXT131075:GXX131075 GNX131075:GOB131075 GEB131075:GEF131075 FUF131075:FUJ131075 FKJ131075:FKN131075 FAN131075:FAR131075 EQR131075:EQV131075 EGV131075:EGZ131075 DWZ131075:DXD131075 DND131075:DNH131075 DDH131075:DDL131075 CTL131075:CTP131075 CJP131075:CJT131075 BZT131075:BZX131075 BPX131075:BQB131075 BGB131075:BGF131075 AWF131075:AWJ131075 AMJ131075:AMN131075 ACN131075:ACR131075 SR131075:SV131075 IV131075:IZ131075 WVH65539:WVL65539 WLL65539:WLP65539 WBP65539:WBT65539 VRT65539:VRX65539 VHX65539:VIB65539 UYB65539:UYF65539 UOF65539:UOJ65539 UEJ65539:UEN65539 TUN65539:TUR65539 TKR65539:TKV65539 TAV65539:TAZ65539 SQZ65539:SRD65539 SHD65539:SHH65539 RXH65539:RXL65539 RNL65539:RNP65539 RDP65539:RDT65539 QTT65539:QTX65539 QJX65539:QKB65539 QAB65539:QAF65539 PQF65539:PQJ65539 PGJ65539:PGN65539 OWN65539:OWR65539 OMR65539:OMV65539 OCV65539:OCZ65539 NSZ65539:NTD65539 NJD65539:NJH65539 MZH65539:MZL65539 MPL65539:MPP65539 MFP65539:MFT65539 LVT65539:LVX65539 LLX65539:LMB65539 LCB65539:LCF65539 KSF65539:KSJ65539 KIJ65539:KIN65539 JYN65539:JYR65539 JOR65539:JOV65539 JEV65539:JEZ65539 IUZ65539:IVD65539 ILD65539:ILH65539 IBH65539:IBL65539 HRL65539:HRP65539 HHP65539:HHT65539 GXT65539:GXX65539 GNX65539:GOB65539 GEB65539:GEF65539 FUF65539:FUJ65539 FKJ65539:FKN65539 FAN65539:FAR65539 EQR65539:EQV65539 EGV65539:EGZ65539 DWZ65539:DXD65539 DND65539:DNH65539 DDH65539:DDL65539 CTL65539:CTP65539 CJP65539:CJT65539 BZT65539:BZX65539 BPX65539:BQB65539 BGB65539:BGF65539 AWF65539:AWJ65539 AMJ65539:AMN65539 ACN65539:ACR65539 SR65539:SV65539 IV65539:IZ65539 WVH983043:WVL983043 O65539:S65539 O131075:S131075 O196611:S196611 O262147:S262147 O327683:S327683 O393219:S393219 O458755:S458755 O524291:S524291 O589827:S589827 O655363:S655363 O720899:S720899 O786435:S786435 O851971:S851971 O917507:S917507 O983043:S983043 P7:T7 IV7:IZ7 SR7:SV7 ACN7:ACR7 AMJ7:AMN7 AWF7:AWJ7 BGB7:BGF7 BPX7:BQB7 BZT7:BZX7 CJP7:CJT7 CTL7:CTP7 DDH7:DDL7 DND7:DNH7 DWZ7:DXD7 EGV7:EGZ7 EQR7:EQV7 FAN7:FAR7 FKJ7:FKN7 FUF7:FUJ7 GEB7:GEF7 GNX7:GOB7 GXT7:GXX7 HHP7:HHT7 HRL7:HRP7 IBH7:IBL7 ILD7:ILH7 IUZ7:IVD7 JEV7:JEZ7 JOR7:JOV7 JYN7:JYR7 KIJ7:KIN7 KSF7:KSJ7 LCB7:LCF7 LLX7:LMB7 LVT7:LVX7 MFP7:MFT7 MPL7:MPP7 MZH7:MZL7 NJD7:NJH7 NSZ7:NTD7 OCV7:OCZ7 OMR7:OMV7 OWN7:OWR7 PGJ7:PGN7 PQF7:PQJ7 QAB7:QAF7 QJX7:QKB7 QTT7:QTX7 RDP7:RDT7 RNL7:RNP7 RXH7:RXL7 SHD7:SHH7 SQZ7:SRD7 TAV7:TAZ7 TKR7:TKV7 TUN7:TUR7 UEJ7:UEN7 UOF7:UOJ7 UYB7:UYF7 VHX7:VIB7 VRT7:VRX7 WBP7:WBT7 WLL7:WLP7 WVH7:WVL7">
      <formula1>Facility_Disturbance_REclamation</formula1>
    </dataValidation>
    <dataValidation type="list" allowBlank="1" showInputMessage="1" showErrorMessage="1" sqref="WLL983041:WLP983041 WBP983041:WBT983041 VRT983041:VRX983041 VHX983041:VIB983041 UYB983041:UYF983041 UOF983041:UOJ983041 UEJ983041:UEN983041 TUN983041:TUR983041 TKR983041:TKV983041 TAV983041:TAZ983041 SQZ983041:SRD983041 SHD983041:SHH983041 RXH983041:RXL983041 RNL983041:RNP983041 RDP983041:RDT983041 QTT983041:QTX983041 QJX983041:QKB983041 QAB983041:QAF983041 PQF983041:PQJ983041 PGJ983041:PGN983041 OWN983041:OWR983041 OMR983041:OMV983041 OCV983041:OCZ983041 NSZ983041:NTD983041 NJD983041:NJH983041 MZH983041:MZL983041 MPL983041:MPP983041 MFP983041:MFT983041 LVT983041:LVX983041 LLX983041:LMB983041 LCB983041:LCF983041 KSF983041:KSJ983041 KIJ983041:KIN983041 JYN983041:JYR983041 JOR983041:JOV983041 JEV983041:JEZ983041 IUZ983041:IVD983041 ILD983041:ILH983041 IBH983041:IBL983041 HRL983041:HRP983041 HHP983041:HHT983041 GXT983041:GXX983041 GNX983041:GOB983041 GEB983041:GEF983041 FUF983041:FUJ983041 FKJ983041:FKN983041 FAN983041:FAR983041 EQR983041:EQV983041 EGV983041:EGZ983041 DWZ983041:DXD983041 DND983041:DNH983041 DDH983041:DDL983041 CTL983041:CTP983041 CJP983041:CJT983041 BZT983041:BZX983041 BPX983041:BQB983041 BGB983041:BGF983041 AWF983041:AWJ983041 AMJ983041:AMN983041 ACN983041:ACR983041 SR983041:SV983041 IV983041:IZ983041 WVH917505:WVL917505 WLL917505:WLP917505 WBP917505:WBT917505 VRT917505:VRX917505 VHX917505:VIB917505 UYB917505:UYF917505 UOF917505:UOJ917505 UEJ917505:UEN917505 TUN917505:TUR917505 TKR917505:TKV917505 TAV917505:TAZ917505 SQZ917505:SRD917505 SHD917505:SHH917505 RXH917505:RXL917505 RNL917505:RNP917505 RDP917505:RDT917505 QTT917505:QTX917505 QJX917505:QKB917505 QAB917505:QAF917505 PQF917505:PQJ917505 PGJ917505:PGN917505 OWN917505:OWR917505 OMR917505:OMV917505 OCV917505:OCZ917505 NSZ917505:NTD917505 NJD917505:NJH917505 MZH917505:MZL917505 MPL917505:MPP917505 MFP917505:MFT917505 LVT917505:LVX917505 LLX917505:LMB917505 LCB917505:LCF917505 KSF917505:KSJ917505 KIJ917505:KIN917505 JYN917505:JYR917505 JOR917505:JOV917505 JEV917505:JEZ917505 IUZ917505:IVD917505 ILD917505:ILH917505 IBH917505:IBL917505 HRL917505:HRP917505 HHP917505:HHT917505 GXT917505:GXX917505 GNX917505:GOB917505 GEB917505:GEF917505 FUF917505:FUJ917505 FKJ917505:FKN917505 FAN917505:FAR917505 EQR917505:EQV917505 EGV917505:EGZ917505 DWZ917505:DXD917505 DND917505:DNH917505 DDH917505:DDL917505 CTL917505:CTP917505 CJP917505:CJT917505 BZT917505:BZX917505 BPX917505:BQB917505 BGB917505:BGF917505 AWF917505:AWJ917505 AMJ917505:AMN917505 ACN917505:ACR917505 SR917505:SV917505 IV917505:IZ917505 WVH851969:WVL851969 WLL851969:WLP851969 WBP851969:WBT851969 VRT851969:VRX851969 VHX851969:VIB851969 UYB851969:UYF851969 UOF851969:UOJ851969 UEJ851969:UEN851969 TUN851969:TUR851969 TKR851969:TKV851969 TAV851969:TAZ851969 SQZ851969:SRD851969 SHD851969:SHH851969 RXH851969:RXL851969 RNL851969:RNP851969 RDP851969:RDT851969 QTT851969:QTX851969 QJX851969:QKB851969 QAB851969:QAF851969 PQF851969:PQJ851969 PGJ851969:PGN851969 OWN851969:OWR851969 OMR851969:OMV851969 OCV851969:OCZ851969 NSZ851969:NTD851969 NJD851969:NJH851969 MZH851969:MZL851969 MPL851969:MPP851969 MFP851969:MFT851969 LVT851969:LVX851969 LLX851969:LMB851969 LCB851969:LCF851969 KSF851969:KSJ851969 KIJ851969:KIN851969 JYN851969:JYR851969 JOR851969:JOV851969 JEV851969:JEZ851969 IUZ851969:IVD851969 ILD851969:ILH851969 IBH851969:IBL851969 HRL851969:HRP851969 HHP851969:HHT851969 GXT851969:GXX851969 GNX851969:GOB851969 GEB851969:GEF851969 FUF851969:FUJ851969 FKJ851969:FKN851969 FAN851969:FAR851969 EQR851969:EQV851969 EGV851969:EGZ851969 DWZ851969:DXD851969 DND851969:DNH851969 DDH851969:DDL851969 CTL851969:CTP851969 CJP851969:CJT851969 BZT851969:BZX851969 BPX851969:BQB851969 BGB851969:BGF851969 AWF851969:AWJ851969 AMJ851969:AMN851969 ACN851969:ACR851969 SR851969:SV851969 IV851969:IZ851969 WVH786433:WVL786433 WLL786433:WLP786433 WBP786433:WBT786433 VRT786433:VRX786433 VHX786433:VIB786433 UYB786433:UYF786433 UOF786433:UOJ786433 UEJ786433:UEN786433 TUN786433:TUR786433 TKR786433:TKV786433 TAV786433:TAZ786433 SQZ786433:SRD786433 SHD786433:SHH786433 RXH786433:RXL786433 RNL786433:RNP786433 RDP786433:RDT786433 QTT786433:QTX786433 QJX786433:QKB786433 QAB786433:QAF786433 PQF786433:PQJ786433 PGJ786433:PGN786433 OWN786433:OWR786433 OMR786433:OMV786433 OCV786433:OCZ786433 NSZ786433:NTD786433 NJD786433:NJH786433 MZH786433:MZL786433 MPL786433:MPP786433 MFP786433:MFT786433 LVT786433:LVX786433 LLX786433:LMB786433 LCB786433:LCF786433 KSF786433:KSJ786433 KIJ786433:KIN786433 JYN786433:JYR786433 JOR786433:JOV786433 JEV786433:JEZ786433 IUZ786433:IVD786433 ILD786433:ILH786433 IBH786433:IBL786433 HRL786433:HRP786433 HHP786433:HHT786433 GXT786433:GXX786433 GNX786433:GOB786433 GEB786433:GEF786433 FUF786433:FUJ786433 FKJ786433:FKN786433 FAN786433:FAR786433 EQR786433:EQV786433 EGV786433:EGZ786433 DWZ786433:DXD786433 DND786433:DNH786433 DDH786433:DDL786433 CTL786433:CTP786433 CJP786433:CJT786433 BZT786433:BZX786433 BPX786433:BQB786433 BGB786433:BGF786433 AWF786433:AWJ786433 AMJ786433:AMN786433 ACN786433:ACR786433 SR786433:SV786433 IV786433:IZ786433 WVH720897:WVL720897 WLL720897:WLP720897 WBP720897:WBT720897 VRT720897:VRX720897 VHX720897:VIB720897 UYB720897:UYF720897 UOF720897:UOJ720897 UEJ720897:UEN720897 TUN720897:TUR720897 TKR720897:TKV720897 TAV720897:TAZ720897 SQZ720897:SRD720897 SHD720897:SHH720897 RXH720897:RXL720897 RNL720897:RNP720897 RDP720897:RDT720897 QTT720897:QTX720897 QJX720897:QKB720897 QAB720897:QAF720897 PQF720897:PQJ720897 PGJ720897:PGN720897 OWN720897:OWR720897 OMR720897:OMV720897 OCV720897:OCZ720897 NSZ720897:NTD720897 NJD720897:NJH720897 MZH720897:MZL720897 MPL720897:MPP720897 MFP720897:MFT720897 LVT720897:LVX720897 LLX720897:LMB720897 LCB720897:LCF720897 KSF720897:KSJ720897 KIJ720897:KIN720897 JYN720897:JYR720897 JOR720897:JOV720897 JEV720897:JEZ720897 IUZ720897:IVD720897 ILD720897:ILH720897 IBH720897:IBL720897 HRL720897:HRP720897 HHP720897:HHT720897 GXT720897:GXX720897 GNX720897:GOB720897 GEB720897:GEF720897 FUF720897:FUJ720897 FKJ720897:FKN720897 FAN720897:FAR720897 EQR720897:EQV720897 EGV720897:EGZ720897 DWZ720897:DXD720897 DND720897:DNH720897 DDH720897:DDL720897 CTL720897:CTP720897 CJP720897:CJT720897 BZT720897:BZX720897 BPX720897:BQB720897 BGB720897:BGF720897 AWF720897:AWJ720897 AMJ720897:AMN720897 ACN720897:ACR720897 SR720897:SV720897 IV720897:IZ720897 WVH655361:WVL655361 WLL655361:WLP655361 WBP655361:WBT655361 VRT655361:VRX655361 VHX655361:VIB655361 UYB655361:UYF655361 UOF655361:UOJ655361 UEJ655361:UEN655361 TUN655361:TUR655361 TKR655361:TKV655361 TAV655361:TAZ655361 SQZ655361:SRD655361 SHD655361:SHH655361 RXH655361:RXL655361 RNL655361:RNP655361 RDP655361:RDT655361 QTT655361:QTX655361 QJX655361:QKB655361 QAB655361:QAF655361 PQF655361:PQJ655361 PGJ655361:PGN655361 OWN655361:OWR655361 OMR655361:OMV655361 OCV655361:OCZ655361 NSZ655361:NTD655361 NJD655361:NJH655361 MZH655361:MZL655361 MPL655361:MPP655361 MFP655361:MFT655361 LVT655361:LVX655361 LLX655361:LMB655361 LCB655361:LCF655361 KSF655361:KSJ655361 KIJ655361:KIN655361 JYN655361:JYR655361 JOR655361:JOV655361 JEV655361:JEZ655361 IUZ655361:IVD655361 ILD655361:ILH655361 IBH655361:IBL655361 HRL655361:HRP655361 HHP655361:HHT655361 GXT655361:GXX655361 GNX655361:GOB655361 GEB655361:GEF655361 FUF655361:FUJ655361 FKJ655361:FKN655361 FAN655361:FAR655361 EQR655361:EQV655361 EGV655361:EGZ655361 DWZ655361:DXD655361 DND655361:DNH655361 DDH655361:DDL655361 CTL655361:CTP655361 CJP655361:CJT655361 BZT655361:BZX655361 BPX655361:BQB655361 BGB655361:BGF655361 AWF655361:AWJ655361 AMJ655361:AMN655361 ACN655361:ACR655361 SR655361:SV655361 IV655361:IZ655361 WVH589825:WVL589825 WLL589825:WLP589825 WBP589825:WBT589825 VRT589825:VRX589825 VHX589825:VIB589825 UYB589825:UYF589825 UOF589825:UOJ589825 UEJ589825:UEN589825 TUN589825:TUR589825 TKR589825:TKV589825 TAV589825:TAZ589825 SQZ589825:SRD589825 SHD589825:SHH589825 RXH589825:RXL589825 RNL589825:RNP589825 RDP589825:RDT589825 QTT589825:QTX589825 QJX589825:QKB589825 QAB589825:QAF589825 PQF589825:PQJ589825 PGJ589825:PGN589825 OWN589825:OWR589825 OMR589825:OMV589825 OCV589825:OCZ589825 NSZ589825:NTD589825 NJD589825:NJH589825 MZH589825:MZL589825 MPL589825:MPP589825 MFP589825:MFT589825 LVT589825:LVX589825 LLX589825:LMB589825 LCB589825:LCF589825 KSF589825:KSJ589825 KIJ589825:KIN589825 JYN589825:JYR589825 JOR589825:JOV589825 JEV589825:JEZ589825 IUZ589825:IVD589825 ILD589825:ILH589825 IBH589825:IBL589825 HRL589825:HRP589825 HHP589825:HHT589825 GXT589825:GXX589825 GNX589825:GOB589825 GEB589825:GEF589825 FUF589825:FUJ589825 FKJ589825:FKN589825 FAN589825:FAR589825 EQR589825:EQV589825 EGV589825:EGZ589825 DWZ589825:DXD589825 DND589825:DNH589825 DDH589825:DDL589825 CTL589825:CTP589825 CJP589825:CJT589825 BZT589825:BZX589825 BPX589825:BQB589825 BGB589825:BGF589825 AWF589825:AWJ589825 AMJ589825:AMN589825 ACN589825:ACR589825 SR589825:SV589825 IV589825:IZ589825 WVH524289:WVL524289 WLL524289:WLP524289 WBP524289:WBT524289 VRT524289:VRX524289 VHX524289:VIB524289 UYB524289:UYF524289 UOF524289:UOJ524289 UEJ524289:UEN524289 TUN524289:TUR524289 TKR524289:TKV524289 TAV524289:TAZ524289 SQZ524289:SRD524289 SHD524289:SHH524289 RXH524289:RXL524289 RNL524289:RNP524289 RDP524289:RDT524289 QTT524289:QTX524289 QJX524289:QKB524289 QAB524289:QAF524289 PQF524289:PQJ524289 PGJ524289:PGN524289 OWN524289:OWR524289 OMR524289:OMV524289 OCV524289:OCZ524289 NSZ524289:NTD524289 NJD524289:NJH524289 MZH524289:MZL524289 MPL524289:MPP524289 MFP524289:MFT524289 LVT524289:LVX524289 LLX524289:LMB524289 LCB524289:LCF524289 KSF524289:KSJ524289 KIJ524289:KIN524289 JYN524289:JYR524289 JOR524289:JOV524289 JEV524289:JEZ524289 IUZ524289:IVD524289 ILD524289:ILH524289 IBH524289:IBL524289 HRL524289:HRP524289 HHP524289:HHT524289 GXT524289:GXX524289 GNX524289:GOB524289 GEB524289:GEF524289 FUF524289:FUJ524289 FKJ524289:FKN524289 FAN524289:FAR524289 EQR524289:EQV524289 EGV524289:EGZ524289 DWZ524289:DXD524289 DND524289:DNH524289 DDH524289:DDL524289 CTL524289:CTP524289 CJP524289:CJT524289 BZT524289:BZX524289 BPX524289:BQB524289 BGB524289:BGF524289 AWF524289:AWJ524289 AMJ524289:AMN524289 ACN524289:ACR524289 SR524289:SV524289 IV524289:IZ524289 WVH458753:WVL458753 WLL458753:WLP458753 WBP458753:WBT458753 VRT458753:VRX458753 VHX458753:VIB458753 UYB458753:UYF458753 UOF458753:UOJ458753 UEJ458753:UEN458753 TUN458753:TUR458753 TKR458753:TKV458753 TAV458753:TAZ458753 SQZ458753:SRD458753 SHD458753:SHH458753 RXH458753:RXL458753 RNL458753:RNP458753 RDP458753:RDT458753 QTT458753:QTX458753 QJX458753:QKB458753 QAB458753:QAF458753 PQF458753:PQJ458753 PGJ458753:PGN458753 OWN458753:OWR458753 OMR458753:OMV458753 OCV458753:OCZ458753 NSZ458753:NTD458753 NJD458753:NJH458753 MZH458753:MZL458753 MPL458753:MPP458753 MFP458753:MFT458753 LVT458753:LVX458753 LLX458753:LMB458753 LCB458753:LCF458753 KSF458753:KSJ458753 KIJ458753:KIN458753 JYN458753:JYR458753 JOR458753:JOV458753 JEV458753:JEZ458753 IUZ458753:IVD458753 ILD458753:ILH458753 IBH458753:IBL458753 HRL458753:HRP458753 HHP458753:HHT458753 GXT458753:GXX458753 GNX458753:GOB458753 GEB458753:GEF458753 FUF458753:FUJ458753 FKJ458753:FKN458753 FAN458753:FAR458753 EQR458753:EQV458753 EGV458753:EGZ458753 DWZ458753:DXD458753 DND458753:DNH458753 DDH458753:DDL458753 CTL458753:CTP458753 CJP458753:CJT458753 BZT458753:BZX458753 BPX458753:BQB458753 BGB458753:BGF458753 AWF458753:AWJ458753 AMJ458753:AMN458753 ACN458753:ACR458753 SR458753:SV458753 IV458753:IZ458753 WVH393217:WVL393217 WLL393217:WLP393217 WBP393217:WBT393217 VRT393217:VRX393217 VHX393217:VIB393217 UYB393217:UYF393217 UOF393217:UOJ393217 UEJ393217:UEN393217 TUN393217:TUR393217 TKR393217:TKV393217 TAV393217:TAZ393217 SQZ393217:SRD393217 SHD393217:SHH393217 RXH393217:RXL393217 RNL393217:RNP393217 RDP393217:RDT393217 QTT393217:QTX393217 QJX393217:QKB393217 QAB393217:QAF393217 PQF393217:PQJ393217 PGJ393217:PGN393217 OWN393217:OWR393217 OMR393217:OMV393217 OCV393217:OCZ393217 NSZ393217:NTD393217 NJD393217:NJH393217 MZH393217:MZL393217 MPL393217:MPP393217 MFP393217:MFT393217 LVT393217:LVX393217 LLX393217:LMB393217 LCB393217:LCF393217 KSF393217:KSJ393217 KIJ393217:KIN393217 JYN393217:JYR393217 JOR393217:JOV393217 JEV393217:JEZ393217 IUZ393217:IVD393217 ILD393217:ILH393217 IBH393217:IBL393217 HRL393217:HRP393217 HHP393217:HHT393217 GXT393217:GXX393217 GNX393217:GOB393217 GEB393217:GEF393217 FUF393217:FUJ393217 FKJ393217:FKN393217 FAN393217:FAR393217 EQR393217:EQV393217 EGV393217:EGZ393217 DWZ393217:DXD393217 DND393217:DNH393217 DDH393217:DDL393217 CTL393217:CTP393217 CJP393217:CJT393217 BZT393217:BZX393217 BPX393217:BQB393217 BGB393217:BGF393217 AWF393217:AWJ393217 AMJ393217:AMN393217 ACN393217:ACR393217 SR393217:SV393217 IV393217:IZ393217 WVH327681:WVL327681 WLL327681:WLP327681 WBP327681:WBT327681 VRT327681:VRX327681 VHX327681:VIB327681 UYB327681:UYF327681 UOF327681:UOJ327681 UEJ327681:UEN327681 TUN327681:TUR327681 TKR327681:TKV327681 TAV327681:TAZ327681 SQZ327681:SRD327681 SHD327681:SHH327681 RXH327681:RXL327681 RNL327681:RNP327681 RDP327681:RDT327681 QTT327681:QTX327681 QJX327681:QKB327681 QAB327681:QAF327681 PQF327681:PQJ327681 PGJ327681:PGN327681 OWN327681:OWR327681 OMR327681:OMV327681 OCV327681:OCZ327681 NSZ327681:NTD327681 NJD327681:NJH327681 MZH327681:MZL327681 MPL327681:MPP327681 MFP327681:MFT327681 LVT327681:LVX327681 LLX327681:LMB327681 LCB327681:LCF327681 KSF327681:KSJ327681 KIJ327681:KIN327681 JYN327681:JYR327681 JOR327681:JOV327681 JEV327681:JEZ327681 IUZ327681:IVD327681 ILD327681:ILH327681 IBH327681:IBL327681 HRL327681:HRP327681 HHP327681:HHT327681 GXT327681:GXX327681 GNX327681:GOB327681 GEB327681:GEF327681 FUF327681:FUJ327681 FKJ327681:FKN327681 FAN327681:FAR327681 EQR327681:EQV327681 EGV327681:EGZ327681 DWZ327681:DXD327681 DND327681:DNH327681 DDH327681:DDL327681 CTL327681:CTP327681 CJP327681:CJT327681 BZT327681:BZX327681 BPX327681:BQB327681 BGB327681:BGF327681 AWF327681:AWJ327681 AMJ327681:AMN327681 ACN327681:ACR327681 SR327681:SV327681 IV327681:IZ327681 WVH262145:WVL262145 WLL262145:WLP262145 WBP262145:WBT262145 VRT262145:VRX262145 VHX262145:VIB262145 UYB262145:UYF262145 UOF262145:UOJ262145 UEJ262145:UEN262145 TUN262145:TUR262145 TKR262145:TKV262145 TAV262145:TAZ262145 SQZ262145:SRD262145 SHD262145:SHH262145 RXH262145:RXL262145 RNL262145:RNP262145 RDP262145:RDT262145 QTT262145:QTX262145 QJX262145:QKB262145 QAB262145:QAF262145 PQF262145:PQJ262145 PGJ262145:PGN262145 OWN262145:OWR262145 OMR262145:OMV262145 OCV262145:OCZ262145 NSZ262145:NTD262145 NJD262145:NJH262145 MZH262145:MZL262145 MPL262145:MPP262145 MFP262145:MFT262145 LVT262145:LVX262145 LLX262145:LMB262145 LCB262145:LCF262145 KSF262145:KSJ262145 KIJ262145:KIN262145 JYN262145:JYR262145 JOR262145:JOV262145 JEV262145:JEZ262145 IUZ262145:IVD262145 ILD262145:ILH262145 IBH262145:IBL262145 HRL262145:HRP262145 HHP262145:HHT262145 GXT262145:GXX262145 GNX262145:GOB262145 GEB262145:GEF262145 FUF262145:FUJ262145 FKJ262145:FKN262145 FAN262145:FAR262145 EQR262145:EQV262145 EGV262145:EGZ262145 DWZ262145:DXD262145 DND262145:DNH262145 DDH262145:DDL262145 CTL262145:CTP262145 CJP262145:CJT262145 BZT262145:BZX262145 BPX262145:BQB262145 BGB262145:BGF262145 AWF262145:AWJ262145 AMJ262145:AMN262145 ACN262145:ACR262145 SR262145:SV262145 IV262145:IZ262145 WVH196609:WVL196609 WLL196609:WLP196609 WBP196609:WBT196609 VRT196609:VRX196609 VHX196609:VIB196609 UYB196609:UYF196609 UOF196609:UOJ196609 UEJ196609:UEN196609 TUN196609:TUR196609 TKR196609:TKV196609 TAV196609:TAZ196609 SQZ196609:SRD196609 SHD196609:SHH196609 RXH196609:RXL196609 RNL196609:RNP196609 RDP196609:RDT196609 QTT196609:QTX196609 QJX196609:QKB196609 QAB196609:QAF196609 PQF196609:PQJ196609 PGJ196609:PGN196609 OWN196609:OWR196609 OMR196609:OMV196609 OCV196609:OCZ196609 NSZ196609:NTD196609 NJD196609:NJH196609 MZH196609:MZL196609 MPL196609:MPP196609 MFP196609:MFT196609 LVT196609:LVX196609 LLX196609:LMB196609 LCB196609:LCF196609 KSF196609:KSJ196609 KIJ196609:KIN196609 JYN196609:JYR196609 JOR196609:JOV196609 JEV196609:JEZ196609 IUZ196609:IVD196609 ILD196609:ILH196609 IBH196609:IBL196609 HRL196609:HRP196609 HHP196609:HHT196609 GXT196609:GXX196609 GNX196609:GOB196609 GEB196609:GEF196609 FUF196609:FUJ196609 FKJ196609:FKN196609 FAN196609:FAR196609 EQR196609:EQV196609 EGV196609:EGZ196609 DWZ196609:DXD196609 DND196609:DNH196609 DDH196609:DDL196609 CTL196609:CTP196609 CJP196609:CJT196609 BZT196609:BZX196609 BPX196609:BQB196609 BGB196609:BGF196609 AWF196609:AWJ196609 AMJ196609:AMN196609 ACN196609:ACR196609 SR196609:SV196609 IV196609:IZ196609 WVH131073:WVL131073 WLL131073:WLP131073 WBP131073:WBT131073 VRT131073:VRX131073 VHX131073:VIB131073 UYB131073:UYF131073 UOF131073:UOJ131073 UEJ131073:UEN131073 TUN131073:TUR131073 TKR131073:TKV131073 TAV131073:TAZ131073 SQZ131073:SRD131073 SHD131073:SHH131073 RXH131073:RXL131073 RNL131073:RNP131073 RDP131073:RDT131073 QTT131073:QTX131073 QJX131073:QKB131073 QAB131073:QAF131073 PQF131073:PQJ131073 PGJ131073:PGN131073 OWN131073:OWR131073 OMR131073:OMV131073 OCV131073:OCZ131073 NSZ131073:NTD131073 NJD131073:NJH131073 MZH131073:MZL131073 MPL131073:MPP131073 MFP131073:MFT131073 LVT131073:LVX131073 LLX131073:LMB131073 LCB131073:LCF131073 KSF131073:KSJ131073 KIJ131073:KIN131073 JYN131073:JYR131073 JOR131073:JOV131073 JEV131073:JEZ131073 IUZ131073:IVD131073 ILD131073:ILH131073 IBH131073:IBL131073 HRL131073:HRP131073 HHP131073:HHT131073 GXT131073:GXX131073 GNX131073:GOB131073 GEB131073:GEF131073 FUF131073:FUJ131073 FKJ131073:FKN131073 FAN131073:FAR131073 EQR131073:EQV131073 EGV131073:EGZ131073 DWZ131073:DXD131073 DND131073:DNH131073 DDH131073:DDL131073 CTL131073:CTP131073 CJP131073:CJT131073 BZT131073:BZX131073 BPX131073:BQB131073 BGB131073:BGF131073 AWF131073:AWJ131073 AMJ131073:AMN131073 ACN131073:ACR131073 SR131073:SV131073 IV131073:IZ131073 WVH65537:WVL65537 WLL65537:WLP65537 WBP65537:WBT65537 VRT65537:VRX65537 VHX65537:VIB65537 UYB65537:UYF65537 UOF65537:UOJ65537 UEJ65537:UEN65537 TUN65537:TUR65537 TKR65537:TKV65537 TAV65537:TAZ65537 SQZ65537:SRD65537 SHD65537:SHH65537 RXH65537:RXL65537 RNL65537:RNP65537 RDP65537:RDT65537 QTT65537:QTX65537 QJX65537:QKB65537 QAB65537:QAF65537 PQF65537:PQJ65537 PGJ65537:PGN65537 OWN65537:OWR65537 OMR65537:OMV65537 OCV65537:OCZ65537 NSZ65537:NTD65537 NJD65537:NJH65537 MZH65537:MZL65537 MPL65537:MPP65537 MFP65537:MFT65537 LVT65537:LVX65537 LLX65537:LMB65537 LCB65537:LCF65537 KSF65537:KSJ65537 KIJ65537:KIN65537 JYN65537:JYR65537 JOR65537:JOV65537 JEV65537:JEZ65537 IUZ65537:IVD65537 ILD65537:ILH65537 IBH65537:IBL65537 HRL65537:HRP65537 HHP65537:HHT65537 GXT65537:GXX65537 GNX65537:GOB65537 GEB65537:GEF65537 FUF65537:FUJ65537 FKJ65537:FKN65537 FAN65537:FAR65537 EQR65537:EQV65537 EGV65537:EGZ65537 DWZ65537:DXD65537 DND65537:DNH65537 DDH65537:DDL65537 CTL65537:CTP65537 CJP65537:CJT65537 BZT65537:BZX65537 BPX65537:BQB65537 BGB65537:BGF65537 AWF65537:AWJ65537 AMJ65537:AMN65537 ACN65537:ACR65537 SR65537:SV65537 IV65537:IZ65537 WVH983041:WVL983041 O65537:S65537 O131073:S131073 O196609:S196609 O262145:S262145 O327681:S327681 O393217:S393217 O458753:S458753 O524289:S524289 O589825:S589825 O655361:S655361 O720897:S720897 O786433:S786433 O851969:S851969 O917505:S917505 O983041:S983041 P5:T5 IV5:IZ5 SR5:SV5 ACN5:ACR5 AMJ5:AMN5 AWF5:AWJ5 BGB5:BGF5 BPX5:BQB5 BZT5:BZX5 CJP5:CJT5 CTL5:CTP5 DDH5:DDL5 DND5:DNH5 DWZ5:DXD5 EGV5:EGZ5 EQR5:EQV5 FAN5:FAR5 FKJ5:FKN5 FUF5:FUJ5 GEB5:GEF5 GNX5:GOB5 GXT5:GXX5 HHP5:HHT5 HRL5:HRP5 IBH5:IBL5 ILD5:ILH5 IUZ5:IVD5 JEV5:JEZ5 JOR5:JOV5 JYN5:JYR5 KIJ5:KIN5 KSF5:KSJ5 LCB5:LCF5 LLX5:LMB5 LVT5:LVX5 MFP5:MFT5 MPL5:MPP5 MZH5:MZL5 NJD5:NJH5 NSZ5:NTD5 OCV5:OCZ5 OMR5:OMV5 OWN5:OWR5 PGJ5:PGN5 PQF5:PQJ5 QAB5:QAF5 QJX5:QKB5 QTT5:QTX5 RDP5:RDT5 RNL5:RNP5 RXH5:RXL5 SHD5:SHH5 SQZ5:SRD5 TAV5:TAZ5 TKR5:TKV5 TUN5:TUR5 UEJ5:UEN5 UOF5:UOJ5 UYB5:UYF5 VHX5:VIB5 VRT5:VRX5 WBP5:WBT5 WLL5:WLP5 WVH5:WVL5">
      <formula1>Facility_Disturbance_Construction</formula1>
    </dataValidation>
    <dataValidation type="list" allowBlank="1" showInputMessage="1" showErrorMessage="1" sqref="WLQ983042:WLT983044 WBU983042:WBX983044 VRY983042:VSB983044 VIC983042:VIF983044 UYG983042:UYJ983044 UOK983042:UON983044 UEO983042:UER983044 TUS983042:TUV983044 TKW983042:TKZ983044 TBA983042:TBD983044 SRE983042:SRH983044 SHI983042:SHL983044 RXM983042:RXP983044 RNQ983042:RNT983044 RDU983042:RDX983044 QTY983042:QUB983044 QKC983042:QKF983044 QAG983042:QAJ983044 PQK983042:PQN983044 PGO983042:PGR983044 OWS983042:OWV983044 OMW983042:OMZ983044 ODA983042:ODD983044 NTE983042:NTH983044 NJI983042:NJL983044 MZM983042:MZP983044 MPQ983042:MPT983044 MFU983042:MFX983044 LVY983042:LWB983044 LMC983042:LMF983044 LCG983042:LCJ983044 KSK983042:KSN983044 KIO983042:KIR983044 JYS983042:JYV983044 JOW983042:JOZ983044 JFA983042:JFD983044 IVE983042:IVH983044 ILI983042:ILL983044 IBM983042:IBP983044 HRQ983042:HRT983044 HHU983042:HHX983044 GXY983042:GYB983044 GOC983042:GOF983044 GEG983042:GEJ983044 FUK983042:FUN983044 FKO983042:FKR983044 FAS983042:FAV983044 EQW983042:EQZ983044 EHA983042:EHD983044 DXE983042:DXH983044 DNI983042:DNL983044 DDM983042:DDP983044 CTQ983042:CTT983044 CJU983042:CJX983044 BZY983042:CAB983044 BQC983042:BQF983044 BGG983042:BGJ983044 AWK983042:AWN983044 AMO983042:AMR983044 ACS983042:ACV983044 SW983042:SZ983044 JA983042:JD983044 WVM917506:WVP917508 WLQ917506:WLT917508 WBU917506:WBX917508 VRY917506:VSB917508 VIC917506:VIF917508 UYG917506:UYJ917508 UOK917506:UON917508 UEO917506:UER917508 TUS917506:TUV917508 TKW917506:TKZ917508 TBA917506:TBD917508 SRE917506:SRH917508 SHI917506:SHL917508 RXM917506:RXP917508 RNQ917506:RNT917508 RDU917506:RDX917508 QTY917506:QUB917508 QKC917506:QKF917508 QAG917506:QAJ917508 PQK917506:PQN917508 PGO917506:PGR917508 OWS917506:OWV917508 OMW917506:OMZ917508 ODA917506:ODD917508 NTE917506:NTH917508 NJI917506:NJL917508 MZM917506:MZP917508 MPQ917506:MPT917508 MFU917506:MFX917508 LVY917506:LWB917508 LMC917506:LMF917508 LCG917506:LCJ917508 KSK917506:KSN917508 KIO917506:KIR917508 JYS917506:JYV917508 JOW917506:JOZ917508 JFA917506:JFD917508 IVE917506:IVH917508 ILI917506:ILL917508 IBM917506:IBP917508 HRQ917506:HRT917508 HHU917506:HHX917508 GXY917506:GYB917508 GOC917506:GOF917508 GEG917506:GEJ917508 FUK917506:FUN917508 FKO917506:FKR917508 FAS917506:FAV917508 EQW917506:EQZ917508 EHA917506:EHD917508 DXE917506:DXH917508 DNI917506:DNL917508 DDM917506:DDP917508 CTQ917506:CTT917508 CJU917506:CJX917508 BZY917506:CAB917508 BQC917506:BQF917508 BGG917506:BGJ917508 AWK917506:AWN917508 AMO917506:AMR917508 ACS917506:ACV917508 SW917506:SZ917508 JA917506:JD917508 WVM851970:WVP851972 WLQ851970:WLT851972 WBU851970:WBX851972 VRY851970:VSB851972 VIC851970:VIF851972 UYG851970:UYJ851972 UOK851970:UON851972 UEO851970:UER851972 TUS851970:TUV851972 TKW851970:TKZ851972 TBA851970:TBD851972 SRE851970:SRH851972 SHI851970:SHL851972 RXM851970:RXP851972 RNQ851970:RNT851972 RDU851970:RDX851972 QTY851970:QUB851972 QKC851970:QKF851972 QAG851970:QAJ851972 PQK851970:PQN851972 PGO851970:PGR851972 OWS851970:OWV851972 OMW851970:OMZ851972 ODA851970:ODD851972 NTE851970:NTH851972 NJI851970:NJL851972 MZM851970:MZP851972 MPQ851970:MPT851972 MFU851970:MFX851972 LVY851970:LWB851972 LMC851970:LMF851972 LCG851970:LCJ851972 KSK851970:KSN851972 KIO851970:KIR851972 JYS851970:JYV851972 JOW851970:JOZ851972 JFA851970:JFD851972 IVE851970:IVH851972 ILI851970:ILL851972 IBM851970:IBP851972 HRQ851970:HRT851972 HHU851970:HHX851972 GXY851970:GYB851972 GOC851970:GOF851972 GEG851970:GEJ851972 FUK851970:FUN851972 FKO851970:FKR851972 FAS851970:FAV851972 EQW851970:EQZ851972 EHA851970:EHD851972 DXE851970:DXH851972 DNI851970:DNL851972 DDM851970:DDP851972 CTQ851970:CTT851972 CJU851970:CJX851972 BZY851970:CAB851972 BQC851970:BQF851972 BGG851970:BGJ851972 AWK851970:AWN851972 AMO851970:AMR851972 ACS851970:ACV851972 SW851970:SZ851972 JA851970:JD851972 WVM786434:WVP786436 WLQ786434:WLT786436 WBU786434:WBX786436 VRY786434:VSB786436 VIC786434:VIF786436 UYG786434:UYJ786436 UOK786434:UON786436 UEO786434:UER786436 TUS786434:TUV786436 TKW786434:TKZ786436 TBA786434:TBD786436 SRE786434:SRH786436 SHI786434:SHL786436 RXM786434:RXP786436 RNQ786434:RNT786436 RDU786434:RDX786436 QTY786434:QUB786436 QKC786434:QKF786436 QAG786434:QAJ786436 PQK786434:PQN786436 PGO786434:PGR786436 OWS786434:OWV786436 OMW786434:OMZ786436 ODA786434:ODD786436 NTE786434:NTH786436 NJI786434:NJL786436 MZM786434:MZP786436 MPQ786434:MPT786436 MFU786434:MFX786436 LVY786434:LWB786436 LMC786434:LMF786436 LCG786434:LCJ786436 KSK786434:KSN786436 KIO786434:KIR786436 JYS786434:JYV786436 JOW786434:JOZ786436 JFA786434:JFD786436 IVE786434:IVH786436 ILI786434:ILL786436 IBM786434:IBP786436 HRQ786434:HRT786436 HHU786434:HHX786436 GXY786434:GYB786436 GOC786434:GOF786436 GEG786434:GEJ786436 FUK786434:FUN786436 FKO786434:FKR786436 FAS786434:FAV786436 EQW786434:EQZ786436 EHA786434:EHD786436 DXE786434:DXH786436 DNI786434:DNL786436 DDM786434:DDP786436 CTQ786434:CTT786436 CJU786434:CJX786436 BZY786434:CAB786436 BQC786434:BQF786436 BGG786434:BGJ786436 AWK786434:AWN786436 AMO786434:AMR786436 ACS786434:ACV786436 SW786434:SZ786436 JA786434:JD786436 WVM720898:WVP720900 WLQ720898:WLT720900 WBU720898:WBX720900 VRY720898:VSB720900 VIC720898:VIF720900 UYG720898:UYJ720900 UOK720898:UON720900 UEO720898:UER720900 TUS720898:TUV720900 TKW720898:TKZ720900 TBA720898:TBD720900 SRE720898:SRH720900 SHI720898:SHL720900 RXM720898:RXP720900 RNQ720898:RNT720900 RDU720898:RDX720900 QTY720898:QUB720900 QKC720898:QKF720900 QAG720898:QAJ720900 PQK720898:PQN720900 PGO720898:PGR720900 OWS720898:OWV720900 OMW720898:OMZ720900 ODA720898:ODD720900 NTE720898:NTH720900 NJI720898:NJL720900 MZM720898:MZP720900 MPQ720898:MPT720900 MFU720898:MFX720900 LVY720898:LWB720900 LMC720898:LMF720900 LCG720898:LCJ720900 KSK720898:KSN720900 KIO720898:KIR720900 JYS720898:JYV720900 JOW720898:JOZ720900 JFA720898:JFD720900 IVE720898:IVH720900 ILI720898:ILL720900 IBM720898:IBP720900 HRQ720898:HRT720900 HHU720898:HHX720900 GXY720898:GYB720900 GOC720898:GOF720900 GEG720898:GEJ720900 FUK720898:FUN720900 FKO720898:FKR720900 FAS720898:FAV720900 EQW720898:EQZ720900 EHA720898:EHD720900 DXE720898:DXH720900 DNI720898:DNL720900 DDM720898:DDP720900 CTQ720898:CTT720900 CJU720898:CJX720900 BZY720898:CAB720900 BQC720898:BQF720900 BGG720898:BGJ720900 AWK720898:AWN720900 AMO720898:AMR720900 ACS720898:ACV720900 SW720898:SZ720900 JA720898:JD720900 WVM655362:WVP655364 WLQ655362:WLT655364 WBU655362:WBX655364 VRY655362:VSB655364 VIC655362:VIF655364 UYG655362:UYJ655364 UOK655362:UON655364 UEO655362:UER655364 TUS655362:TUV655364 TKW655362:TKZ655364 TBA655362:TBD655364 SRE655362:SRH655364 SHI655362:SHL655364 RXM655362:RXP655364 RNQ655362:RNT655364 RDU655362:RDX655364 QTY655362:QUB655364 QKC655362:QKF655364 QAG655362:QAJ655364 PQK655362:PQN655364 PGO655362:PGR655364 OWS655362:OWV655364 OMW655362:OMZ655364 ODA655362:ODD655364 NTE655362:NTH655364 NJI655362:NJL655364 MZM655362:MZP655364 MPQ655362:MPT655364 MFU655362:MFX655364 LVY655362:LWB655364 LMC655362:LMF655364 LCG655362:LCJ655364 KSK655362:KSN655364 KIO655362:KIR655364 JYS655362:JYV655364 JOW655362:JOZ655364 JFA655362:JFD655364 IVE655362:IVH655364 ILI655362:ILL655364 IBM655362:IBP655364 HRQ655362:HRT655364 HHU655362:HHX655364 GXY655362:GYB655364 GOC655362:GOF655364 GEG655362:GEJ655364 FUK655362:FUN655364 FKO655362:FKR655364 FAS655362:FAV655364 EQW655362:EQZ655364 EHA655362:EHD655364 DXE655362:DXH655364 DNI655362:DNL655364 DDM655362:DDP655364 CTQ655362:CTT655364 CJU655362:CJX655364 BZY655362:CAB655364 BQC655362:BQF655364 BGG655362:BGJ655364 AWK655362:AWN655364 AMO655362:AMR655364 ACS655362:ACV655364 SW655362:SZ655364 JA655362:JD655364 WVM589826:WVP589828 WLQ589826:WLT589828 WBU589826:WBX589828 VRY589826:VSB589828 VIC589826:VIF589828 UYG589826:UYJ589828 UOK589826:UON589828 UEO589826:UER589828 TUS589826:TUV589828 TKW589826:TKZ589828 TBA589826:TBD589828 SRE589826:SRH589828 SHI589826:SHL589828 RXM589826:RXP589828 RNQ589826:RNT589828 RDU589826:RDX589828 QTY589826:QUB589828 QKC589826:QKF589828 QAG589826:QAJ589828 PQK589826:PQN589828 PGO589826:PGR589828 OWS589826:OWV589828 OMW589826:OMZ589828 ODA589826:ODD589828 NTE589826:NTH589828 NJI589826:NJL589828 MZM589826:MZP589828 MPQ589826:MPT589828 MFU589826:MFX589828 LVY589826:LWB589828 LMC589826:LMF589828 LCG589826:LCJ589828 KSK589826:KSN589828 KIO589826:KIR589828 JYS589826:JYV589828 JOW589826:JOZ589828 JFA589826:JFD589828 IVE589826:IVH589828 ILI589826:ILL589828 IBM589826:IBP589828 HRQ589826:HRT589828 HHU589826:HHX589828 GXY589826:GYB589828 GOC589826:GOF589828 GEG589826:GEJ589828 FUK589826:FUN589828 FKO589826:FKR589828 FAS589826:FAV589828 EQW589826:EQZ589828 EHA589826:EHD589828 DXE589826:DXH589828 DNI589826:DNL589828 DDM589826:DDP589828 CTQ589826:CTT589828 CJU589826:CJX589828 BZY589826:CAB589828 BQC589826:BQF589828 BGG589826:BGJ589828 AWK589826:AWN589828 AMO589826:AMR589828 ACS589826:ACV589828 SW589826:SZ589828 JA589826:JD589828 WVM524290:WVP524292 WLQ524290:WLT524292 WBU524290:WBX524292 VRY524290:VSB524292 VIC524290:VIF524292 UYG524290:UYJ524292 UOK524290:UON524292 UEO524290:UER524292 TUS524290:TUV524292 TKW524290:TKZ524292 TBA524290:TBD524292 SRE524290:SRH524292 SHI524290:SHL524292 RXM524290:RXP524292 RNQ524290:RNT524292 RDU524290:RDX524292 QTY524290:QUB524292 QKC524290:QKF524292 QAG524290:QAJ524292 PQK524290:PQN524292 PGO524290:PGR524292 OWS524290:OWV524292 OMW524290:OMZ524292 ODA524290:ODD524292 NTE524290:NTH524292 NJI524290:NJL524292 MZM524290:MZP524292 MPQ524290:MPT524292 MFU524290:MFX524292 LVY524290:LWB524292 LMC524290:LMF524292 LCG524290:LCJ524292 KSK524290:KSN524292 KIO524290:KIR524292 JYS524290:JYV524292 JOW524290:JOZ524292 JFA524290:JFD524292 IVE524290:IVH524292 ILI524290:ILL524292 IBM524290:IBP524292 HRQ524290:HRT524292 HHU524290:HHX524292 GXY524290:GYB524292 GOC524290:GOF524292 GEG524290:GEJ524292 FUK524290:FUN524292 FKO524290:FKR524292 FAS524290:FAV524292 EQW524290:EQZ524292 EHA524290:EHD524292 DXE524290:DXH524292 DNI524290:DNL524292 DDM524290:DDP524292 CTQ524290:CTT524292 CJU524290:CJX524292 BZY524290:CAB524292 BQC524290:BQF524292 BGG524290:BGJ524292 AWK524290:AWN524292 AMO524290:AMR524292 ACS524290:ACV524292 SW524290:SZ524292 JA524290:JD524292 WVM458754:WVP458756 WLQ458754:WLT458756 WBU458754:WBX458756 VRY458754:VSB458756 VIC458754:VIF458756 UYG458754:UYJ458756 UOK458754:UON458756 UEO458754:UER458756 TUS458754:TUV458756 TKW458754:TKZ458756 TBA458754:TBD458756 SRE458754:SRH458756 SHI458754:SHL458756 RXM458754:RXP458756 RNQ458754:RNT458756 RDU458754:RDX458756 QTY458754:QUB458756 QKC458754:QKF458756 QAG458754:QAJ458756 PQK458754:PQN458756 PGO458754:PGR458756 OWS458754:OWV458756 OMW458754:OMZ458756 ODA458754:ODD458756 NTE458754:NTH458756 NJI458754:NJL458756 MZM458754:MZP458756 MPQ458754:MPT458756 MFU458754:MFX458756 LVY458754:LWB458756 LMC458754:LMF458756 LCG458754:LCJ458756 KSK458754:KSN458756 KIO458754:KIR458756 JYS458754:JYV458756 JOW458754:JOZ458756 JFA458754:JFD458756 IVE458754:IVH458756 ILI458754:ILL458756 IBM458754:IBP458756 HRQ458754:HRT458756 HHU458754:HHX458756 GXY458754:GYB458756 GOC458754:GOF458756 GEG458754:GEJ458756 FUK458754:FUN458756 FKO458754:FKR458756 FAS458754:FAV458756 EQW458754:EQZ458756 EHA458754:EHD458756 DXE458754:DXH458756 DNI458754:DNL458756 DDM458754:DDP458756 CTQ458754:CTT458756 CJU458754:CJX458756 BZY458754:CAB458756 BQC458754:BQF458756 BGG458754:BGJ458756 AWK458754:AWN458756 AMO458754:AMR458756 ACS458754:ACV458756 SW458754:SZ458756 JA458754:JD458756 WVM393218:WVP393220 WLQ393218:WLT393220 WBU393218:WBX393220 VRY393218:VSB393220 VIC393218:VIF393220 UYG393218:UYJ393220 UOK393218:UON393220 UEO393218:UER393220 TUS393218:TUV393220 TKW393218:TKZ393220 TBA393218:TBD393220 SRE393218:SRH393220 SHI393218:SHL393220 RXM393218:RXP393220 RNQ393218:RNT393220 RDU393218:RDX393220 QTY393218:QUB393220 QKC393218:QKF393220 QAG393218:QAJ393220 PQK393218:PQN393220 PGO393218:PGR393220 OWS393218:OWV393220 OMW393218:OMZ393220 ODA393218:ODD393220 NTE393218:NTH393220 NJI393218:NJL393220 MZM393218:MZP393220 MPQ393218:MPT393220 MFU393218:MFX393220 LVY393218:LWB393220 LMC393218:LMF393220 LCG393218:LCJ393220 KSK393218:KSN393220 KIO393218:KIR393220 JYS393218:JYV393220 JOW393218:JOZ393220 JFA393218:JFD393220 IVE393218:IVH393220 ILI393218:ILL393220 IBM393218:IBP393220 HRQ393218:HRT393220 HHU393218:HHX393220 GXY393218:GYB393220 GOC393218:GOF393220 GEG393218:GEJ393220 FUK393218:FUN393220 FKO393218:FKR393220 FAS393218:FAV393220 EQW393218:EQZ393220 EHA393218:EHD393220 DXE393218:DXH393220 DNI393218:DNL393220 DDM393218:DDP393220 CTQ393218:CTT393220 CJU393218:CJX393220 BZY393218:CAB393220 BQC393218:BQF393220 BGG393218:BGJ393220 AWK393218:AWN393220 AMO393218:AMR393220 ACS393218:ACV393220 SW393218:SZ393220 JA393218:JD393220 WVM327682:WVP327684 WLQ327682:WLT327684 WBU327682:WBX327684 VRY327682:VSB327684 VIC327682:VIF327684 UYG327682:UYJ327684 UOK327682:UON327684 UEO327682:UER327684 TUS327682:TUV327684 TKW327682:TKZ327684 TBA327682:TBD327684 SRE327682:SRH327684 SHI327682:SHL327684 RXM327682:RXP327684 RNQ327682:RNT327684 RDU327682:RDX327684 QTY327682:QUB327684 QKC327682:QKF327684 QAG327682:QAJ327684 PQK327682:PQN327684 PGO327682:PGR327684 OWS327682:OWV327684 OMW327682:OMZ327684 ODA327682:ODD327684 NTE327682:NTH327684 NJI327682:NJL327684 MZM327682:MZP327684 MPQ327682:MPT327684 MFU327682:MFX327684 LVY327682:LWB327684 LMC327682:LMF327684 LCG327682:LCJ327684 KSK327682:KSN327684 KIO327682:KIR327684 JYS327682:JYV327684 JOW327682:JOZ327684 JFA327682:JFD327684 IVE327682:IVH327684 ILI327682:ILL327684 IBM327682:IBP327684 HRQ327682:HRT327684 HHU327682:HHX327684 GXY327682:GYB327684 GOC327682:GOF327684 GEG327682:GEJ327684 FUK327682:FUN327684 FKO327682:FKR327684 FAS327682:FAV327684 EQW327682:EQZ327684 EHA327682:EHD327684 DXE327682:DXH327684 DNI327682:DNL327684 DDM327682:DDP327684 CTQ327682:CTT327684 CJU327682:CJX327684 BZY327682:CAB327684 BQC327682:BQF327684 BGG327682:BGJ327684 AWK327682:AWN327684 AMO327682:AMR327684 ACS327682:ACV327684 SW327682:SZ327684 JA327682:JD327684 WVM262146:WVP262148 WLQ262146:WLT262148 WBU262146:WBX262148 VRY262146:VSB262148 VIC262146:VIF262148 UYG262146:UYJ262148 UOK262146:UON262148 UEO262146:UER262148 TUS262146:TUV262148 TKW262146:TKZ262148 TBA262146:TBD262148 SRE262146:SRH262148 SHI262146:SHL262148 RXM262146:RXP262148 RNQ262146:RNT262148 RDU262146:RDX262148 QTY262146:QUB262148 QKC262146:QKF262148 QAG262146:QAJ262148 PQK262146:PQN262148 PGO262146:PGR262148 OWS262146:OWV262148 OMW262146:OMZ262148 ODA262146:ODD262148 NTE262146:NTH262148 NJI262146:NJL262148 MZM262146:MZP262148 MPQ262146:MPT262148 MFU262146:MFX262148 LVY262146:LWB262148 LMC262146:LMF262148 LCG262146:LCJ262148 KSK262146:KSN262148 KIO262146:KIR262148 JYS262146:JYV262148 JOW262146:JOZ262148 JFA262146:JFD262148 IVE262146:IVH262148 ILI262146:ILL262148 IBM262146:IBP262148 HRQ262146:HRT262148 HHU262146:HHX262148 GXY262146:GYB262148 GOC262146:GOF262148 GEG262146:GEJ262148 FUK262146:FUN262148 FKO262146:FKR262148 FAS262146:FAV262148 EQW262146:EQZ262148 EHA262146:EHD262148 DXE262146:DXH262148 DNI262146:DNL262148 DDM262146:DDP262148 CTQ262146:CTT262148 CJU262146:CJX262148 BZY262146:CAB262148 BQC262146:BQF262148 BGG262146:BGJ262148 AWK262146:AWN262148 AMO262146:AMR262148 ACS262146:ACV262148 SW262146:SZ262148 JA262146:JD262148 WVM196610:WVP196612 WLQ196610:WLT196612 WBU196610:WBX196612 VRY196610:VSB196612 VIC196610:VIF196612 UYG196610:UYJ196612 UOK196610:UON196612 UEO196610:UER196612 TUS196610:TUV196612 TKW196610:TKZ196612 TBA196610:TBD196612 SRE196610:SRH196612 SHI196610:SHL196612 RXM196610:RXP196612 RNQ196610:RNT196612 RDU196610:RDX196612 QTY196610:QUB196612 QKC196610:QKF196612 QAG196610:QAJ196612 PQK196610:PQN196612 PGO196610:PGR196612 OWS196610:OWV196612 OMW196610:OMZ196612 ODA196610:ODD196612 NTE196610:NTH196612 NJI196610:NJL196612 MZM196610:MZP196612 MPQ196610:MPT196612 MFU196610:MFX196612 LVY196610:LWB196612 LMC196610:LMF196612 LCG196610:LCJ196612 KSK196610:KSN196612 KIO196610:KIR196612 JYS196610:JYV196612 JOW196610:JOZ196612 JFA196610:JFD196612 IVE196610:IVH196612 ILI196610:ILL196612 IBM196610:IBP196612 HRQ196610:HRT196612 HHU196610:HHX196612 GXY196610:GYB196612 GOC196610:GOF196612 GEG196610:GEJ196612 FUK196610:FUN196612 FKO196610:FKR196612 FAS196610:FAV196612 EQW196610:EQZ196612 EHA196610:EHD196612 DXE196610:DXH196612 DNI196610:DNL196612 DDM196610:DDP196612 CTQ196610:CTT196612 CJU196610:CJX196612 BZY196610:CAB196612 BQC196610:BQF196612 BGG196610:BGJ196612 AWK196610:AWN196612 AMO196610:AMR196612 ACS196610:ACV196612 SW196610:SZ196612 JA196610:JD196612 WVM131074:WVP131076 WLQ131074:WLT131076 WBU131074:WBX131076 VRY131074:VSB131076 VIC131074:VIF131076 UYG131074:UYJ131076 UOK131074:UON131076 UEO131074:UER131076 TUS131074:TUV131076 TKW131074:TKZ131076 TBA131074:TBD131076 SRE131074:SRH131076 SHI131074:SHL131076 RXM131074:RXP131076 RNQ131074:RNT131076 RDU131074:RDX131076 QTY131074:QUB131076 QKC131074:QKF131076 QAG131074:QAJ131076 PQK131074:PQN131076 PGO131074:PGR131076 OWS131074:OWV131076 OMW131074:OMZ131076 ODA131074:ODD131076 NTE131074:NTH131076 NJI131074:NJL131076 MZM131074:MZP131076 MPQ131074:MPT131076 MFU131074:MFX131076 LVY131074:LWB131076 LMC131074:LMF131076 LCG131074:LCJ131076 KSK131074:KSN131076 KIO131074:KIR131076 JYS131074:JYV131076 JOW131074:JOZ131076 JFA131074:JFD131076 IVE131074:IVH131076 ILI131074:ILL131076 IBM131074:IBP131076 HRQ131074:HRT131076 HHU131074:HHX131076 GXY131074:GYB131076 GOC131074:GOF131076 GEG131074:GEJ131076 FUK131074:FUN131076 FKO131074:FKR131076 FAS131074:FAV131076 EQW131074:EQZ131076 EHA131074:EHD131076 DXE131074:DXH131076 DNI131074:DNL131076 DDM131074:DDP131076 CTQ131074:CTT131076 CJU131074:CJX131076 BZY131074:CAB131076 BQC131074:BQF131076 BGG131074:BGJ131076 AWK131074:AWN131076 AMO131074:AMR131076 ACS131074:ACV131076 SW131074:SZ131076 JA131074:JD131076 WVM65538:WVP65540 WLQ65538:WLT65540 WBU65538:WBX65540 VRY65538:VSB65540 VIC65538:VIF65540 UYG65538:UYJ65540 UOK65538:UON65540 UEO65538:UER65540 TUS65538:TUV65540 TKW65538:TKZ65540 TBA65538:TBD65540 SRE65538:SRH65540 SHI65538:SHL65540 RXM65538:RXP65540 RNQ65538:RNT65540 RDU65538:RDX65540 QTY65538:QUB65540 QKC65538:QKF65540 QAG65538:QAJ65540 PQK65538:PQN65540 PGO65538:PGR65540 OWS65538:OWV65540 OMW65538:OMZ65540 ODA65538:ODD65540 NTE65538:NTH65540 NJI65538:NJL65540 MZM65538:MZP65540 MPQ65538:MPT65540 MFU65538:MFX65540 LVY65538:LWB65540 LMC65538:LMF65540 LCG65538:LCJ65540 KSK65538:KSN65540 KIO65538:KIR65540 JYS65538:JYV65540 JOW65538:JOZ65540 JFA65538:JFD65540 IVE65538:IVH65540 ILI65538:ILL65540 IBM65538:IBP65540 HRQ65538:HRT65540 HHU65538:HHX65540 GXY65538:GYB65540 GOC65538:GOF65540 GEG65538:GEJ65540 FUK65538:FUN65540 FKO65538:FKR65540 FAS65538:FAV65540 EQW65538:EQZ65540 EHA65538:EHD65540 DXE65538:DXH65540 DNI65538:DNL65540 DDM65538:DDP65540 CTQ65538:CTT65540 CJU65538:CJX65540 BZY65538:CAB65540 BQC65538:BQF65540 BGG65538:BGJ65540 AWK65538:AWN65540 AMO65538:AMR65540 ACS65538:ACV65540 SW65538:SZ65540 JA65538:JD65540 WVM983042:WVP983044 T65538:W65540 T131074:W131076 T196610:W196612 T262146:W262148 T327682:W327684 T393218:W393220 T458754:W458756 T524290:W524292 T589826:W589828 T655362:W655364 T720898:W720900 T786434:W786436 T851970:W851972 T917506:W917508 T983042:W983044 JA6:JD8 SW6:SZ8 ACS6:ACV8 AMO6:AMR8 AWK6:AWN8 BGG6:BGJ8 BQC6:BQF8 BZY6:CAB8 CJU6:CJX8 CTQ6:CTT8 DDM6:DDP8 DNI6:DNL8 DXE6:DXH8 EHA6:EHD8 EQW6:EQZ8 FAS6:FAV8 FKO6:FKR8 FUK6:FUN8 GEG6:GEJ8 GOC6:GOF8 GXY6:GYB8 HHU6:HHX8 HRQ6:HRT8 IBM6:IBP8 ILI6:ILL8 IVE6:IVH8 JFA6:JFD8 JOW6:JOZ8 JYS6:JYV8 KIO6:KIR8 KSK6:KSN8 LCG6:LCJ8 LMC6:LMF8 LVY6:LWB8 MFU6:MFX8 MPQ6:MPT8 MZM6:MZP8 NJI6:NJL8 NTE6:NTH8 ODA6:ODD8 OMW6:OMZ8 OWS6:OWV8 PGO6:PGR8 PQK6:PQN8 QAG6:QAJ8 QKC6:QKF8 QTY6:QUB8 RDU6:RDX8 RNQ6:RNT8 RXM6:RXP8 SHI6:SHL8 SRE6:SRH8 TBA6:TBD8 TKW6:TKZ8 TUS6:TUV8 UEO6:UER8 UOK6:UON8 UYG6:UYJ8 VIC6:VIF8 VRY6:VSB8 WBU6:WBX8 WLQ6:WLT8 WVM6:WVP8">
      <formula1>Date_Aband_Reclaim</formula1>
    </dataValidation>
    <dataValidation type="list" allowBlank="1" showInputMessage="1" showErrorMessage="1" sqref="WLQ983041:WLT983041 WBU983041:WBX983041 VRY983041:VSB983041 VIC983041:VIF983041 UYG983041:UYJ983041 UOK983041:UON983041 UEO983041:UER983041 TUS983041:TUV983041 TKW983041:TKZ983041 TBA983041:TBD983041 SRE983041:SRH983041 SHI983041:SHL983041 RXM983041:RXP983041 RNQ983041:RNT983041 RDU983041:RDX983041 QTY983041:QUB983041 QKC983041:QKF983041 QAG983041:QAJ983041 PQK983041:PQN983041 PGO983041:PGR983041 OWS983041:OWV983041 OMW983041:OMZ983041 ODA983041:ODD983041 NTE983041:NTH983041 NJI983041:NJL983041 MZM983041:MZP983041 MPQ983041:MPT983041 MFU983041:MFX983041 LVY983041:LWB983041 LMC983041:LMF983041 LCG983041:LCJ983041 KSK983041:KSN983041 KIO983041:KIR983041 JYS983041:JYV983041 JOW983041:JOZ983041 JFA983041:JFD983041 IVE983041:IVH983041 ILI983041:ILL983041 IBM983041:IBP983041 HRQ983041:HRT983041 HHU983041:HHX983041 GXY983041:GYB983041 GOC983041:GOF983041 GEG983041:GEJ983041 FUK983041:FUN983041 FKO983041:FKR983041 FAS983041:FAV983041 EQW983041:EQZ983041 EHA983041:EHD983041 DXE983041:DXH983041 DNI983041:DNL983041 DDM983041:DDP983041 CTQ983041:CTT983041 CJU983041:CJX983041 BZY983041:CAB983041 BQC983041:BQF983041 BGG983041:BGJ983041 AWK983041:AWN983041 AMO983041:AMR983041 ACS983041:ACV983041 SW983041:SZ983041 JA983041:JD983041 WVM917505:WVP917505 WLQ917505:WLT917505 WBU917505:WBX917505 VRY917505:VSB917505 VIC917505:VIF917505 UYG917505:UYJ917505 UOK917505:UON917505 UEO917505:UER917505 TUS917505:TUV917505 TKW917505:TKZ917505 TBA917505:TBD917505 SRE917505:SRH917505 SHI917505:SHL917505 RXM917505:RXP917505 RNQ917505:RNT917505 RDU917505:RDX917505 QTY917505:QUB917505 QKC917505:QKF917505 QAG917505:QAJ917505 PQK917505:PQN917505 PGO917505:PGR917505 OWS917505:OWV917505 OMW917505:OMZ917505 ODA917505:ODD917505 NTE917505:NTH917505 NJI917505:NJL917505 MZM917505:MZP917505 MPQ917505:MPT917505 MFU917505:MFX917505 LVY917505:LWB917505 LMC917505:LMF917505 LCG917505:LCJ917505 KSK917505:KSN917505 KIO917505:KIR917505 JYS917505:JYV917505 JOW917505:JOZ917505 JFA917505:JFD917505 IVE917505:IVH917505 ILI917505:ILL917505 IBM917505:IBP917505 HRQ917505:HRT917505 HHU917505:HHX917505 GXY917505:GYB917505 GOC917505:GOF917505 GEG917505:GEJ917505 FUK917505:FUN917505 FKO917505:FKR917505 FAS917505:FAV917505 EQW917505:EQZ917505 EHA917505:EHD917505 DXE917505:DXH917505 DNI917505:DNL917505 DDM917505:DDP917505 CTQ917505:CTT917505 CJU917505:CJX917505 BZY917505:CAB917505 BQC917505:BQF917505 BGG917505:BGJ917505 AWK917505:AWN917505 AMO917505:AMR917505 ACS917505:ACV917505 SW917505:SZ917505 JA917505:JD917505 WVM851969:WVP851969 WLQ851969:WLT851969 WBU851969:WBX851969 VRY851969:VSB851969 VIC851969:VIF851969 UYG851969:UYJ851969 UOK851969:UON851969 UEO851969:UER851969 TUS851969:TUV851969 TKW851969:TKZ851969 TBA851969:TBD851969 SRE851969:SRH851969 SHI851969:SHL851969 RXM851969:RXP851969 RNQ851969:RNT851969 RDU851969:RDX851969 QTY851969:QUB851969 QKC851969:QKF851969 QAG851969:QAJ851969 PQK851969:PQN851969 PGO851969:PGR851969 OWS851969:OWV851969 OMW851969:OMZ851969 ODA851969:ODD851969 NTE851969:NTH851969 NJI851969:NJL851969 MZM851969:MZP851969 MPQ851969:MPT851969 MFU851969:MFX851969 LVY851969:LWB851969 LMC851969:LMF851969 LCG851969:LCJ851969 KSK851969:KSN851969 KIO851969:KIR851969 JYS851969:JYV851969 JOW851969:JOZ851969 JFA851969:JFD851969 IVE851969:IVH851969 ILI851969:ILL851969 IBM851969:IBP851969 HRQ851969:HRT851969 HHU851969:HHX851969 GXY851969:GYB851969 GOC851969:GOF851969 GEG851969:GEJ851969 FUK851969:FUN851969 FKO851969:FKR851969 FAS851969:FAV851969 EQW851969:EQZ851969 EHA851969:EHD851969 DXE851969:DXH851969 DNI851969:DNL851969 DDM851969:DDP851969 CTQ851969:CTT851969 CJU851969:CJX851969 BZY851969:CAB851969 BQC851969:BQF851969 BGG851969:BGJ851969 AWK851969:AWN851969 AMO851969:AMR851969 ACS851969:ACV851969 SW851969:SZ851969 JA851969:JD851969 WVM786433:WVP786433 WLQ786433:WLT786433 WBU786433:WBX786433 VRY786433:VSB786433 VIC786433:VIF786433 UYG786433:UYJ786433 UOK786433:UON786433 UEO786433:UER786433 TUS786433:TUV786433 TKW786433:TKZ786433 TBA786433:TBD786433 SRE786433:SRH786433 SHI786433:SHL786433 RXM786433:RXP786433 RNQ786433:RNT786433 RDU786433:RDX786433 QTY786433:QUB786433 QKC786433:QKF786433 QAG786433:QAJ786433 PQK786433:PQN786433 PGO786433:PGR786433 OWS786433:OWV786433 OMW786433:OMZ786433 ODA786433:ODD786433 NTE786433:NTH786433 NJI786433:NJL786433 MZM786433:MZP786433 MPQ786433:MPT786433 MFU786433:MFX786433 LVY786433:LWB786433 LMC786433:LMF786433 LCG786433:LCJ786433 KSK786433:KSN786433 KIO786433:KIR786433 JYS786433:JYV786433 JOW786433:JOZ786433 JFA786433:JFD786433 IVE786433:IVH786433 ILI786433:ILL786433 IBM786433:IBP786433 HRQ786433:HRT786433 HHU786433:HHX786433 GXY786433:GYB786433 GOC786433:GOF786433 GEG786433:GEJ786433 FUK786433:FUN786433 FKO786433:FKR786433 FAS786433:FAV786433 EQW786433:EQZ786433 EHA786433:EHD786433 DXE786433:DXH786433 DNI786433:DNL786433 DDM786433:DDP786433 CTQ786433:CTT786433 CJU786433:CJX786433 BZY786433:CAB786433 BQC786433:BQF786433 BGG786433:BGJ786433 AWK786433:AWN786433 AMO786433:AMR786433 ACS786433:ACV786433 SW786433:SZ786433 JA786433:JD786433 WVM720897:WVP720897 WLQ720897:WLT720897 WBU720897:WBX720897 VRY720897:VSB720897 VIC720897:VIF720897 UYG720897:UYJ720897 UOK720897:UON720897 UEO720897:UER720897 TUS720897:TUV720897 TKW720897:TKZ720897 TBA720897:TBD720897 SRE720897:SRH720897 SHI720897:SHL720897 RXM720897:RXP720897 RNQ720897:RNT720897 RDU720897:RDX720897 QTY720897:QUB720897 QKC720897:QKF720897 QAG720897:QAJ720897 PQK720897:PQN720897 PGO720897:PGR720897 OWS720897:OWV720897 OMW720897:OMZ720897 ODA720897:ODD720897 NTE720897:NTH720897 NJI720897:NJL720897 MZM720897:MZP720897 MPQ720897:MPT720897 MFU720897:MFX720897 LVY720897:LWB720897 LMC720897:LMF720897 LCG720897:LCJ720897 KSK720897:KSN720897 KIO720897:KIR720897 JYS720897:JYV720897 JOW720897:JOZ720897 JFA720897:JFD720897 IVE720897:IVH720897 ILI720897:ILL720897 IBM720897:IBP720897 HRQ720897:HRT720897 HHU720897:HHX720897 GXY720897:GYB720897 GOC720897:GOF720897 GEG720897:GEJ720897 FUK720897:FUN720897 FKO720897:FKR720897 FAS720897:FAV720897 EQW720897:EQZ720897 EHA720897:EHD720897 DXE720897:DXH720897 DNI720897:DNL720897 DDM720897:DDP720897 CTQ720897:CTT720897 CJU720897:CJX720897 BZY720897:CAB720897 BQC720897:BQF720897 BGG720897:BGJ720897 AWK720897:AWN720897 AMO720897:AMR720897 ACS720897:ACV720897 SW720897:SZ720897 JA720897:JD720897 WVM655361:WVP655361 WLQ655361:WLT655361 WBU655361:WBX655361 VRY655361:VSB655361 VIC655361:VIF655361 UYG655361:UYJ655361 UOK655361:UON655361 UEO655361:UER655361 TUS655361:TUV655361 TKW655361:TKZ655361 TBA655361:TBD655361 SRE655361:SRH655361 SHI655361:SHL655361 RXM655361:RXP655361 RNQ655361:RNT655361 RDU655361:RDX655361 QTY655361:QUB655361 QKC655361:QKF655361 QAG655361:QAJ655361 PQK655361:PQN655361 PGO655361:PGR655361 OWS655361:OWV655361 OMW655361:OMZ655361 ODA655361:ODD655361 NTE655361:NTH655361 NJI655361:NJL655361 MZM655361:MZP655361 MPQ655361:MPT655361 MFU655361:MFX655361 LVY655361:LWB655361 LMC655361:LMF655361 LCG655361:LCJ655361 KSK655361:KSN655361 KIO655361:KIR655361 JYS655361:JYV655361 JOW655361:JOZ655361 JFA655361:JFD655361 IVE655361:IVH655361 ILI655361:ILL655361 IBM655361:IBP655361 HRQ655361:HRT655361 HHU655361:HHX655361 GXY655361:GYB655361 GOC655361:GOF655361 GEG655361:GEJ655361 FUK655361:FUN655361 FKO655361:FKR655361 FAS655361:FAV655361 EQW655361:EQZ655361 EHA655361:EHD655361 DXE655361:DXH655361 DNI655361:DNL655361 DDM655361:DDP655361 CTQ655361:CTT655361 CJU655361:CJX655361 BZY655361:CAB655361 BQC655361:BQF655361 BGG655361:BGJ655361 AWK655361:AWN655361 AMO655361:AMR655361 ACS655361:ACV655361 SW655361:SZ655361 JA655361:JD655361 WVM589825:WVP589825 WLQ589825:WLT589825 WBU589825:WBX589825 VRY589825:VSB589825 VIC589825:VIF589825 UYG589825:UYJ589825 UOK589825:UON589825 UEO589825:UER589825 TUS589825:TUV589825 TKW589825:TKZ589825 TBA589825:TBD589825 SRE589825:SRH589825 SHI589825:SHL589825 RXM589825:RXP589825 RNQ589825:RNT589825 RDU589825:RDX589825 QTY589825:QUB589825 QKC589825:QKF589825 QAG589825:QAJ589825 PQK589825:PQN589825 PGO589825:PGR589825 OWS589825:OWV589825 OMW589825:OMZ589825 ODA589825:ODD589825 NTE589825:NTH589825 NJI589825:NJL589825 MZM589825:MZP589825 MPQ589825:MPT589825 MFU589825:MFX589825 LVY589825:LWB589825 LMC589825:LMF589825 LCG589825:LCJ589825 KSK589825:KSN589825 KIO589825:KIR589825 JYS589825:JYV589825 JOW589825:JOZ589825 JFA589825:JFD589825 IVE589825:IVH589825 ILI589825:ILL589825 IBM589825:IBP589825 HRQ589825:HRT589825 HHU589825:HHX589825 GXY589825:GYB589825 GOC589825:GOF589825 GEG589825:GEJ589825 FUK589825:FUN589825 FKO589825:FKR589825 FAS589825:FAV589825 EQW589825:EQZ589825 EHA589825:EHD589825 DXE589825:DXH589825 DNI589825:DNL589825 DDM589825:DDP589825 CTQ589825:CTT589825 CJU589825:CJX589825 BZY589825:CAB589825 BQC589825:BQF589825 BGG589825:BGJ589825 AWK589825:AWN589825 AMO589825:AMR589825 ACS589825:ACV589825 SW589825:SZ589825 JA589825:JD589825 WVM524289:WVP524289 WLQ524289:WLT524289 WBU524289:WBX524289 VRY524289:VSB524289 VIC524289:VIF524289 UYG524289:UYJ524289 UOK524289:UON524289 UEO524289:UER524289 TUS524289:TUV524289 TKW524289:TKZ524289 TBA524289:TBD524289 SRE524289:SRH524289 SHI524289:SHL524289 RXM524289:RXP524289 RNQ524289:RNT524289 RDU524289:RDX524289 QTY524289:QUB524289 QKC524289:QKF524289 QAG524289:QAJ524289 PQK524289:PQN524289 PGO524289:PGR524289 OWS524289:OWV524289 OMW524289:OMZ524289 ODA524289:ODD524289 NTE524289:NTH524289 NJI524289:NJL524289 MZM524289:MZP524289 MPQ524289:MPT524289 MFU524289:MFX524289 LVY524289:LWB524289 LMC524289:LMF524289 LCG524289:LCJ524289 KSK524289:KSN524289 KIO524289:KIR524289 JYS524289:JYV524289 JOW524289:JOZ524289 JFA524289:JFD524289 IVE524289:IVH524289 ILI524289:ILL524289 IBM524289:IBP524289 HRQ524289:HRT524289 HHU524289:HHX524289 GXY524289:GYB524289 GOC524289:GOF524289 GEG524289:GEJ524289 FUK524289:FUN524289 FKO524289:FKR524289 FAS524289:FAV524289 EQW524289:EQZ524289 EHA524289:EHD524289 DXE524289:DXH524289 DNI524289:DNL524289 DDM524289:DDP524289 CTQ524289:CTT524289 CJU524289:CJX524289 BZY524289:CAB524289 BQC524289:BQF524289 BGG524289:BGJ524289 AWK524289:AWN524289 AMO524289:AMR524289 ACS524289:ACV524289 SW524289:SZ524289 JA524289:JD524289 WVM458753:WVP458753 WLQ458753:WLT458753 WBU458753:WBX458753 VRY458753:VSB458753 VIC458753:VIF458753 UYG458753:UYJ458753 UOK458753:UON458753 UEO458753:UER458753 TUS458753:TUV458753 TKW458753:TKZ458753 TBA458753:TBD458753 SRE458753:SRH458753 SHI458753:SHL458753 RXM458753:RXP458753 RNQ458753:RNT458753 RDU458753:RDX458753 QTY458753:QUB458753 QKC458753:QKF458753 QAG458753:QAJ458753 PQK458753:PQN458753 PGO458753:PGR458753 OWS458753:OWV458753 OMW458753:OMZ458753 ODA458753:ODD458753 NTE458753:NTH458753 NJI458753:NJL458753 MZM458753:MZP458753 MPQ458753:MPT458753 MFU458753:MFX458753 LVY458753:LWB458753 LMC458753:LMF458753 LCG458753:LCJ458753 KSK458753:KSN458753 KIO458753:KIR458753 JYS458753:JYV458753 JOW458753:JOZ458753 JFA458753:JFD458753 IVE458753:IVH458753 ILI458753:ILL458753 IBM458753:IBP458753 HRQ458753:HRT458753 HHU458753:HHX458753 GXY458753:GYB458753 GOC458753:GOF458753 GEG458753:GEJ458753 FUK458753:FUN458753 FKO458753:FKR458753 FAS458753:FAV458753 EQW458753:EQZ458753 EHA458753:EHD458753 DXE458753:DXH458753 DNI458753:DNL458753 DDM458753:DDP458753 CTQ458753:CTT458753 CJU458753:CJX458753 BZY458753:CAB458753 BQC458753:BQF458753 BGG458753:BGJ458753 AWK458753:AWN458753 AMO458753:AMR458753 ACS458753:ACV458753 SW458753:SZ458753 JA458753:JD458753 WVM393217:WVP393217 WLQ393217:WLT393217 WBU393217:WBX393217 VRY393217:VSB393217 VIC393217:VIF393217 UYG393217:UYJ393217 UOK393217:UON393217 UEO393217:UER393217 TUS393217:TUV393217 TKW393217:TKZ393217 TBA393217:TBD393217 SRE393217:SRH393217 SHI393217:SHL393217 RXM393217:RXP393217 RNQ393217:RNT393217 RDU393217:RDX393217 QTY393217:QUB393217 QKC393217:QKF393217 QAG393217:QAJ393217 PQK393217:PQN393217 PGO393217:PGR393217 OWS393217:OWV393217 OMW393217:OMZ393217 ODA393217:ODD393217 NTE393217:NTH393217 NJI393217:NJL393217 MZM393217:MZP393217 MPQ393217:MPT393217 MFU393217:MFX393217 LVY393217:LWB393217 LMC393217:LMF393217 LCG393217:LCJ393217 KSK393217:KSN393217 KIO393217:KIR393217 JYS393217:JYV393217 JOW393217:JOZ393217 JFA393217:JFD393217 IVE393217:IVH393217 ILI393217:ILL393217 IBM393217:IBP393217 HRQ393217:HRT393217 HHU393217:HHX393217 GXY393217:GYB393217 GOC393217:GOF393217 GEG393217:GEJ393217 FUK393217:FUN393217 FKO393217:FKR393217 FAS393217:FAV393217 EQW393217:EQZ393217 EHA393217:EHD393217 DXE393217:DXH393217 DNI393217:DNL393217 DDM393217:DDP393217 CTQ393217:CTT393217 CJU393217:CJX393217 BZY393217:CAB393217 BQC393217:BQF393217 BGG393217:BGJ393217 AWK393217:AWN393217 AMO393217:AMR393217 ACS393217:ACV393217 SW393217:SZ393217 JA393217:JD393217 WVM327681:WVP327681 WLQ327681:WLT327681 WBU327681:WBX327681 VRY327681:VSB327681 VIC327681:VIF327681 UYG327681:UYJ327681 UOK327681:UON327681 UEO327681:UER327681 TUS327681:TUV327681 TKW327681:TKZ327681 TBA327681:TBD327681 SRE327681:SRH327681 SHI327681:SHL327681 RXM327681:RXP327681 RNQ327681:RNT327681 RDU327681:RDX327681 QTY327681:QUB327681 QKC327681:QKF327681 QAG327681:QAJ327681 PQK327681:PQN327681 PGO327681:PGR327681 OWS327681:OWV327681 OMW327681:OMZ327681 ODA327681:ODD327681 NTE327681:NTH327681 NJI327681:NJL327681 MZM327681:MZP327681 MPQ327681:MPT327681 MFU327681:MFX327681 LVY327681:LWB327681 LMC327681:LMF327681 LCG327681:LCJ327681 KSK327681:KSN327681 KIO327681:KIR327681 JYS327681:JYV327681 JOW327681:JOZ327681 JFA327681:JFD327681 IVE327681:IVH327681 ILI327681:ILL327681 IBM327681:IBP327681 HRQ327681:HRT327681 HHU327681:HHX327681 GXY327681:GYB327681 GOC327681:GOF327681 GEG327681:GEJ327681 FUK327681:FUN327681 FKO327681:FKR327681 FAS327681:FAV327681 EQW327681:EQZ327681 EHA327681:EHD327681 DXE327681:DXH327681 DNI327681:DNL327681 DDM327681:DDP327681 CTQ327681:CTT327681 CJU327681:CJX327681 BZY327681:CAB327681 BQC327681:BQF327681 BGG327681:BGJ327681 AWK327681:AWN327681 AMO327681:AMR327681 ACS327681:ACV327681 SW327681:SZ327681 JA327681:JD327681 WVM262145:WVP262145 WLQ262145:WLT262145 WBU262145:WBX262145 VRY262145:VSB262145 VIC262145:VIF262145 UYG262145:UYJ262145 UOK262145:UON262145 UEO262145:UER262145 TUS262145:TUV262145 TKW262145:TKZ262145 TBA262145:TBD262145 SRE262145:SRH262145 SHI262145:SHL262145 RXM262145:RXP262145 RNQ262145:RNT262145 RDU262145:RDX262145 QTY262145:QUB262145 QKC262145:QKF262145 QAG262145:QAJ262145 PQK262145:PQN262145 PGO262145:PGR262145 OWS262145:OWV262145 OMW262145:OMZ262145 ODA262145:ODD262145 NTE262145:NTH262145 NJI262145:NJL262145 MZM262145:MZP262145 MPQ262145:MPT262145 MFU262145:MFX262145 LVY262145:LWB262145 LMC262145:LMF262145 LCG262145:LCJ262145 KSK262145:KSN262145 KIO262145:KIR262145 JYS262145:JYV262145 JOW262145:JOZ262145 JFA262145:JFD262145 IVE262145:IVH262145 ILI262145:ILL262145 IBM262145:IBP262145 HRQ262145:HRT262145 HHU262145:HHX262145 GXY262145:GYB262145 GOC262145:GOF262145 GEG262145:GEJ262145 FUK262145:FUN262145 FKO262145:FKR262145 FAS262145:FAV262145 EQW262145:EQZ262145 EHA262145:EHD262145 DXE262145:DXH262145 DNI262145:DNL262145 DDM262145:DDP262145 CTQ262145:CTT262145 CJU262145:CJX262145 BZY262145:CAB262145 BQC262145:BQF262145 BGG262145:BGJ262145 AWK262145:AWN262145 AMO262145:AMR262145 ACS262145:ACV262145 SW262145:SZ262145 JA262145:JD262145 WVM196609:WVP196609 WLQ196609:WLT196609 WBU196609:WBX196609 VRY196609:VSB196609 VIC196609:VIF196609 UYG196609:UYJ196609 UOK196609:UON196609 UEO196609:UER196609 TUS196609:TUV196609 TKW196609:TKZ196609 TBA196609:TBD196609 SRE196609:SRH196609 SHI196609:SHL196609 RXM196609:RXP196609 RNQ196609:RNT196609 RDU196609:RDX196609 QTY196609:QUB196609 QKC196609:QKF196609 QAG196609:QAJ196609 PQK196609:PQN196609 PGO196609:PGR196609 OWS196609:OWV196609 OMW196609:OMZ196609 ODA196609:ODD196609 NTE196609:NTH196609 NJI196609:NJL196609 MZM196609:MZP196609 MPQ196609:MPT196609 MFU196609:MFX196609 LVY196609:LWB196609 LMC196609:LMF196609 LCG196609:LCJ196609 KSK196609:KSN196609 KIO196609:KIR196609 JYS196609:JYV196609 JOW196609:JOZ196609 JFA196609:JFD196609 IVE196609:IVH196609 ILI196609:ILL196609 IBM196609:IBP196609 HRQ196609:HRT196609 HHU196609:HHX196609 GXY196609:GYB196609 GOC196609:GOF196609 GEG196609:GEJ196609 FUK196609:FUN196609 FKO196609:FKR196609 FAS196609:FAV196609 EQW196609:EQZ196609 EHA196609:EHD196609 DXE196609:DXH196609 DNI196609:DNL196609 DDM196609:DDP196609 CTQ196609:CTT196609 CJU196609:CJX196609 BZY196609:CAB196609 BQC196609:BQF196609 BGG196609:BGJ196609 AWK196609:AWN196609 AMO196609:AMR196609 ACS196609:ACV196609 SW196609:SZ196609 JA196609:JD196609 WVM131073:WVP131073 WLQ131073:WLT131073 WBU131073:WBX131073 VRY131073:VSB131073 VIC131073:VIF131073 UYG131073:UYJ131073 UOK131073:UON131073 UEO131073:UER131073 TUS131073:TUV131073 TKW131073:TKZ131073 TBA131073:TBD131073 SRE131073:SRH131073 SHI131073:SHL131073 RXM131073:RXP131073 RNQ131073:RNT131073 RDU131073:RDX131073 QTY131073:QUB131073 QKC131073:QKF131073 QAG131073:QAJ131073 PQK131073:PQN131073 PGO131073:PGR131073 OWS131073:OWV131073 OMW131073:OMZ131073 ODA131073:ODD131073 NTE131073:NTH131073 NJI131073:NJL131073 MZM131073:MZP131073 MPQ131073:MPT131073 MFU131073:MFX131073 LVY131073:LWB131073 LMC131073:LMF131073 LCG131073:LCJ131073 KSK131073:KSN131073 KIO131073:KIR131073 JYS131073:JYV131073 JOW131073:JOZ131073 JFA131073:JFD131073 IVE131073:IVH131073 ILI131073:ILL131073 IBM131073:IBP131073 HRQ131073:HRT131073 HHU131073:HHX131073 GXY131073:GYB131073 GOC131073:GOF131073 GEG131073:GEJ131073 FUK131073:FUN131073 FKO131073:FKR131073 FAS131073:FAV131073 EQW131073:EQZ131073 EHA131073:EHD131073 DXE131073:DXH131073 DNI131073:DNL131073 DDM131073:DDP131073 CTQ131073:CTT131073 CJU131073:CJX131073 BZY131073:CAB131073 BQC131073:BQF131073 BGG131073:BGJ131073 AWK131073:AWN131073 AMO131073:AMR131073 ACS131073:ACV131073 SW131073:SZ131073 JA131073:JD131073 WVM65537:WVP65537 WLQ65537:WLT65537 WBU65537:WBX65537 VRY65537:VSB65537 VIC65537:VIF65537 UYG65537:UYJ65537 UOK65537:UON65537 UEO65537:UER65537 TUS65537:TUV65537 TKW65537:TKZ65537 TBA65537:TBD65537 SRE65537:SRH65537 SHI65537:SHL65537 RXM65537:RXP65537 RNQ65537:RNT65537 RDU65537:RDX65537 QTY65537:QUB65537 QKC65537:QKF65537 QAG65537:QAJ65537 PQK65537:PQN65537 PGO65537:PGR65537 OWS65537:OWV65537 OMW65537:OMZ65537 ODA65537:ODD65537 NTE65537:NTH65537 NJI65537:NJL65537 MZM65537:MZP65537 MPQ65537:MPT65537 MFU65537:MFX65537 LVY65537:LWB65537 LMC65537:LMF65537 LCG65537:LCJ65537 KSK65537:KSN65537 KIO65537:KIR65537 JYS65537:JYV65537 JOW65537:JOZ65537 JFA65537:JFD65537 IVE65537:IVH65537 ILI65537:ILL65537 IBM65537:IBP65537 HRQ65537:HRT65537 HHU65537:HHX65537 GXY65537:GYB65537 GOC65537:GOF65537 GEG65537:GEJ65537 FUK65537:FUN65537 FKO65537:FKR65537 FAS65537:FAV65537 EQW65537:EQZ65537 EHA65537:EHD65537 DXE65537:DXH65537 DNI65537:DNL65537 DDM65537:DDP65537 CTQ65537:CTT65537 CJU65537:CJX65537 BZY65537:CAB65537 BQC65537:BQF65537 BGG65537:BGJ65537 AWK65537:AWN65537 AMO65537:AMR65537 ACS65537:ACV65537 SW65537:SZ65537 JA65537:JD65537 WVM983041:WVP983041 T65537:W65537 T131073:W131073 T196609:W196609 T262145:W262145 T327681:W327681 T393217:W393217 T458753:W458753 T524289:W524289 T589825:W589825 T655361:W655361 T720897:W720897 T786433:W786433 T851969:W851969 T917505:W917505 T983041:W983041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formula1>Date_Construction</formula1>
    </dataValidation>
    <dataValidation type="list" allowBlank="1" showInputMessage="1" showErrorMessage="1" sqref="WUZ983041:WVC983041 WLD983041:WLG983041 WBH983041:WBK983041 VRL983041:VRO983041 VHP983041:VHS983041 UXT983041:UXW983041 UNX983041:UOA983041 UEB983041:UEE983041 TUF983041:TUI983041 TKJ983041:TKM983041 TAN983041:TAQ983041 SQR983041:SQU983041 SGV983041:SGY983041 RWZ983041:RXC983041 RND983041:RNG983041 RDH983041:RDK983041 QTL983041:QTO983041 QJP983041:QJS983041 PZT983041:PZW983041 PPX983041:PQA983041 PGB983041:PGE983041 OWF983041:OWI983041 OMJ983041:OMM983041 OCN983041:OCQ983041 NSR983041:NSU983041 NIV983041:NIY983041 MYZ983041:MZC983041 MPD983041:MPG983041 MFH983041:MFK983041 LVL983041:LVO983041 LLP983041:LLS983041 LBT983041:LBW983041 KRX983041:KSA983041 KIB983041:KIE983041 JYF983041:JYI983041 JOJ983041:JOM983041 JEN983041:JEQ983041 IUR983041:IUU983041 IKV983041:IKY983041 IAZ983041:IBC983041 HRD983041:HRG983041 HHH983041:HHK983041 GXL983041:GXO983041 GNP983041:GNS983041 GDT983041:GDW983041 FTX983041:FUA983041 FKB983041:FKE983041 FAF983041:FAI983041 EQJ983041:EQM983041 EGN983041:EGQ983041 DWR983041:DWU983041 DMV983041:DMY983041 DCZ983041:DDC983041 CTD983041:CTG983041 CJH983041:CJK983041 BZL983041:BZO983041 BPP983041:BPS983041 BFT983041:BFW983041 AVX983041:AWA983041 AMB983041:AME983041 ACF983041:ACI983041 SJ983041:SM983041 IN983041:IQ983041 WUZ917505:WVC917505 WLD917505:WLG917505 WBH917505:WBK917505 VRL917505:VRO917505 VHP917505:VHS917505 UXT917505:UXW917505 UNX917505:UOA917505 UEB917505:UEE917505 TUF917505:TUI917505 TKJ917505:TKM917505 TAN917505:TAQ917505 SQR917505:SQU917505 SGV917505:SGY917505 RWZ917505:RXC917505 RND917505:RNG917505 RDH917505:RDK917505 QTL917505:QTO917505 QJP917505:QJS917505 PZT917505:PZW917505 PPX917505:PQA917505 PGB917505:PGE917505 OWF917505:OWI917505 OMJ917505:OMM917505 OCN917505:OCQ917505 NSR917505:NSU917505 NIV917505:NIY917505 MYZ917505:MZC917505 MPD917505:MPG917505 MFH917505:MFK917505 LVL917505:LVO917505 LLP917505:LLS917505 LBT917505:LBW917505 KRX917505:KSA917505 KIB917505:KIE917505 JYF917505:JYI917505 JOJ917505:JOM917505 JEN917505:JEQ917505 IUR917505:IUU917505 IKV917505:IKY917505 IAZ917505:IBC917505 HRD917505:HRG917505 HHH917505:HHK917505 GXL917505:GXO917505 GNP917505:GNS917505 GDT917505:GDW917505 FTX917505:FUA917505 FKB917505:FKE917505 FAF917505:FAI917505 EQJ917505:EQM917505 EGN917505:EGQ917505 DWR917505:DWU917505 DMV917505:DMY917505 DCZ917505:DDC917505 CTD917505:CTG917505 CJH917505:CJK917505 BZL917505:BZO917505 BPP917505:BPS917505 BFT917505:BFW917505 AVX917505:AWA917505 AMB917505:AME917505 ACF917505:ACI917505 SJ917505:SM917505 IN917505:IQ917505 WUZ851969:WVC851969 WLD851969:WLG851969 WBH851969:WBK851969 VRL851969:VRO851969 VHP851969:VHS851969 UXT851969:UXW851969 UNX851969:UOA851969 UEB851969:UEE851969 TUF851969:TUI851969 TKJ851969:TKM851969 TAN851969:TAQ851969 SQR851969:SQU851969 SGV851969:SGY851969 RWZ851969:RXC851969 RND851969:RNG851969 RDH851969:RDK851969 QTL851969:QTO851969 QJP851969:QJS851969 PZT851969:PZW851969 PPX851969:PQA851969 PGB851969:PGE851969 OWF851969:OWI851969 OMJ851969:OMM851969 OCN851969:OCQ851969 NSR851969:NSU851969 NIV851969:NIY851969 MYZ851969:MZC851969 MPD851969:MPG851969 MFH851969:MFK851969 LVL851969:LVO851969 LLP851969:LLS851969 LBT851969:LBW851969 KRX851969:KSA851969 KIB851969:KIE851969 JYF851969:JYI851969 JOJ851969:JOM851969 JEN851969:JEQ851969 IUR851969:IUU851969 IKV851969:IKY851969 IAZ851969:IBC851969 HRD851969:HRG851969 HHH851969:HHK851969 GXL851969:GXO851969 GNP851969:GNS851969 GDT851969:GDW851969 FTX851969:FUA851969 FKB851969:FKE851969 FAF851969:FAI851969 EQJ851969:EQM851969 EGN851969:EGQ851969 DWR851969:DWU851969 DMV851969:DMY851969 DCZ851969:DDC851969 CTD851969:CTG851969 CJH851969:CJK851969 BZL851969:BZO851969 BPP851969:BPS851969 BFT851969:BFW851969 AVX851969:AWA851969 AMB851969:AME851969 ACF851969:ACI851969 SJ851969:SM851969 IN851969:IQ851969 WUZ786433:WVC786433 WLD786433:WLG786433 WBH786433:WBK786433 VRL786433:VRO786433 VHP786433:VHS786433 UXT786433:UXW786433 UNX786433:UOA786433 UEB786433:UEE786433 TUF786433:TUI786433 TKJ786433:TKM786433 TAN786433:TAQ786433 SQR786433:SQU786433 SGV786433:SGY786433 RWZ786433:RXC786433 RND786433:RNG786433 RDH786433:RDK786433 QTL786433:QTO786433 QJP786433:QJS786433 PZT786433:PZW786433 PPX786433:PQA786433 PGB786433:PGE786433 OWF786433:OWI786433 OMJ786433:OMM786433 OCN786433:OCQ786433 NSR786433:NSU786433 NIV786433:NIY786433 MYZ786433:MZC786433 MPD786433:MPG786433 MFH786433:MFK786433 LVL786433:LVO786433 LLP786433:LLS786433 LBT786433:LBW786433 KRX786433:KSA786433 KIB786433:KIE786433 JYF786433:JYI786433 JOJ786433:JOM786433 JEN786433:JEQ786433 IUR786433:IUU786433 IKV786433:IKY786433 IAZ786433:IBC786433 HRD786433:HRG786433 HHH786433:HHK786433 GXL786433:GXO786433 GNP786433:GNS786433 GDT786433:GDW786433 FTX786433:FUA786433 FKB786433:FKE786433 FAF786433:FAI786433 EQJ786433:EQM786433 EGN786433:EGQ786433 DWR786433:DWU786433 DMV786433:DMY786433 DCZ786433:DDC786433 CTD786433:CTG786433 CJH786433:CJK786433 BZL786433:BZO786433 BPP786433:BPS786433 BFT786433:BFW786433 AVX786433:AWA786433 AMB786433:AME786433 ACF786433:ACI786433 SJ786433:SM786433 IN786433:IQ786433 WUZ720897:WVC720897 WLD720897:WLG720897 WBH720897:WBK720897 VRL720897:VRO720897 VHP720897:VHS720897 UXT720897:UXW720897 UNX720897:UOA720897 UEB720897:UEE720897 TUF720897:TUI720897 TKJ720897:TKM720897 TAN720897:TAQ720897 SQR720897:SQU720897 SGV720897:SGY720897 RWZ720897:RXC720897 RND720897:RNG720897 RDH720897:RDK720897 QTL720897:QTO720897 QJP720897:QJS720897 PZT720897:PZW720897 PPX720897:PQA720897 PGB720897:PGE720897 OWF720897:OWI720897 OMJ720897:OMM720897 OCN720897:OCQ720897 NSR720897:NSU720897 NIV720897:NIY720897 MYZ720897:MZC720897 MPD720897:MPG720897 MFH720897:MFK720897 LVL720897:LVO720897 LLP720897:LLS720897 LBT720897:LBW720897 KRX720897:KSA720897 KIB720897:KIE720897 JYF720897:JYI720897 JOJ720897:JOM720897 JEN720897:JEQ720897 IUR720897:IUU720897 IKV720897:IKY720897 IAZ720897:IBC720897 HRD720897:HRG720897 HHH720897:HHK720897 GXL720897:GXO720897 GNP720897:GNS720897 GDT720897:GDW720897 FTX720897:FUA720897 FKB720897:FKE720897 FAF720897:FAI720897 EQJ720897:EQM720897 EGN720897:EGQ720897 DWR720897:DWU720897 DMV720897:DMY720897 DCZ720897:DDC720897 CTD720897:CTG720897 CJH720897:CJK720897 BZL720897:BZO720897 BPP720897:BPS720897 BFT720897:BFW720897 AVX720897:AWA720897 AMB720897:AME720897 ACF720897:ACI720897 SJ720897:SM720897 IN720897:IQ720897 WUZ655361:WVC655361 WLD655361:WLG655361 WBH655361:WBK655361 VRL655361:VRO655361 VHP655361:VHS655361 UXT655361:UXW655361 UNX655361:UOA655361 UEB655361:UEE655361 TUF655361:TUI655361 TKJ655361:TKM655361 TAN655361:TAQ655361 SQR655361:SQU655361 SGV655361:SGY655361 RWZ655361:RXC655361 RND655361:RNG655361 RDH655361:RDK655361 QTL655361:QTO655361 QJP655361:QJS655361 PZT655361:PZW655361 PPX655361:PQA655361 PGB655361:PGE655361 OWF655361:OWI655361 OMJ655361:OMM655361 OCN655361:OCQ655361 NSR655361:NSU655361 NIV655361:NIY655361 MYZ655361:MZC655361 MPD655361:MPG655361 MFH655361:MFK655361 LVL655361:LVO655361 LLP655361:LLS655361 LBT655361:LBW655361 KRX655361:KSA655361 KIB655361:KIE655361 JYF655361:JYI655361 JOJ655361:JOM655361 JEN655361:JEQ655361 IUR655361:IUU655361 IKV655361:IKY655361 IAZ655361:IBC655361 HRD655361:HRG655361 HHH655361:HHK655361 GXL655361:GXO655361 GNP655361:GNS655361 GDT655361:GDW655361 FTX655361:FUA655361 FKB655361:FKE655361 FAF655361:FAI655361 EQJ655361:EQM655361 EGN655361:EGQ655361 DWR655361:DWU655361 DMV655361:DMY655361 DCZ655361:DDC655361 CTD655361:CTG655361 CJH655361:CJK655361 BZL655361:BZO655361 BPP655361:BPS655361 BFT655361:BFW655361 AVX655361:AWA655361 AMB655361:AME655361 ACF655361:ACI655361 SJ655361:SM655361 IN655361:IQ655361 WUZ589825:WVC589825 WLD589825:WLG589825 WBH589825:WBK589825 VRL589825:VRO589825 VHP589825:VHS589825 UXT589825:UXW589825 UNX589825:UOA589825 UEB589825:UEE589825 TUF589825:TUI589825 TKJ589825:TKM589825 TAN589825:TAQ589825 SQR589825:SQU589825 SGV589825:SGY589825 RWZ589825:RXC589825 RND589825:RNG589825 RDH589825:RDK589825 QTL589825:QTO589825 QJP589825:QJS589825 PZT589825:PZW589825 PPX589825:PQA589825 PGB589825:PGE589825 OWF589825:OWI589825 OMJ589825:OMM589825 OCN589825:OCQ589825 NSR589825:NSU589825 NIV589825:NIY589825 MYZ589825:MZC589825 MPD589825:MPG589825 MFH589825:MFK589825 LVL589825:LVO589825 LLP589825:LLS589825 LBT589825:LBW589825 KRX589825:KSA589825 KIB589825:KIE589825 JYF589825:JYI589825 JOJ589825:JOM589825 JEN589825:JEQ589825 IUR589825:IUU589825 IKV589825:IKY589825 IAZ589825:IBC589825 HRD589825:HRG589825 HHH589825:HHK589825 GXL589825:GXO589825 GNP589825:GNS589825 GDT589825:GDW589825 FTX589825:FUA589825 FKB589825:FKE589825 FAF589825:FAI589825 EQJ589825:EQM589825 EGN589825:EGQ589825 DWR589825:DWU589825 DMV589825:DMY589825 DCZ589825:DDC589825 CTD589825:CTG589825 CJH589825:CJK589825 BZL589825:BZO589825 BPP589825:BPS589825 BFT589825:BFW589825 AVX589825:AWA589825 AMB589825:AME589825 ACF589825:ACI589825 SJ589825:SM589825 IN589825:IQ589825 WUZ524289:WVC524289 WLD524289:WLG524289 WBH524289:WBK524289 VRL524289:VRO524289 VHP524289:VHS524289 UXT524289:UXW524289 UNX524289:UOA524289 UEB524289:UEE524289 TUF524289:TUI524289 TKJ524289:TKM524289 TAN524289:TAQ524289 SQR524289:SQU524289 SGV524289:SGY524289 RWZ524289:RXC524289 RND524289:RNG524289 RDH524289:RDK524289 QTL524289:QTO524289 QJP524289:QJS524289 PZT524289:PZW524289 PPX524289:PQA524289 PGB524289:PGE524289 OWF524289:OWI524289 OMJ524289:OMM524289 OCN524289:OCQ524289 NSR524289:NSU524289 NIV524289:NIY524289 MYZ524289:MZC524289 MPD524289:MPG524289 MFH524289:MFK524289 LVL524289:LVO524289 LLP524289:LLS524289 LBT524289:LBW524289 KRX524289:KSA524289 KIB524289:KIE524289 JYF524289:JYI524289 JOJ524289:JOM524289 JEN524289:JEQ524289 IUR524289:IUU524289 IKV524289:IKY524289 IAZ524289:IBC524289 HRD524289:HRG524289 HHH524289:HHK524289 GXL524289:GXO524289 GNP524289:GNS524289 GDT524289:GDW524289 FTX524289:FUA524289 FKB524289:FKE524289 FAF524289:FAI524289 EQJ524289:EQM524289 EGN524289:EGQ524289 DWR524289:DWU524289 DMV524289:DMY524289 DCZ524289:DDC524289 CTD524289:CTG524289 CJH524289:CJK524289 BZL524289:BZO524289 BPP524289:BPS524289 BFT524289:BFW524289 AVX524289:AWA524289 AMB524289:AME524289 ACF524289:ACI524289 SJ524289:SM524289 IN524289:IQ524289 WUZ458753:WVC458753 WLD458753:WLG458753 WBH458753:WBK458753 VRL458753:VRO458753 VHP458753:VHS458753 UXT458753:UXW458753 UNX458753:UOA458753 UEB458753:UEE458753 TUF458753:TUI458753 TKJ458753:TKM458753 TAN458753:TAQ458753 SQR458753:SQU458753 SGV458753:SGY458753 RWZ458753:RXC458753 RND458753:RNG458753 RDH458753:RDK458753 QTL458753:QTO458753 QJP458753:QJS458753 PZT458753:PZW458753 PPX458753:PQA458753 PGB458753:PGE458753 OWF458753:OWI458753 OMJ458753:OMM458753 OCN458753:OCQ458753 NSR458753:NSU458753 NIV458753:NIY458753 MYZ458753:MZC458753 MPD458753:MPG458753 MFH458753:MFK458753 LVL458753:LVO458753 LLP458753:LLS458753 LBT458753:LBW458753 KRX458753:KSA458753 KIB458753:KIE458753 JYF458753:JYI458753 JOJ458753:JOM458753 JEN458753:JEQ458753 IUR458753:IUU458753 IKV458753:IKY458753 IAZ458753:IBC458753 HRD458753:HRG458753 HHH458753:HHK458753 GXL458753:GXO458753 GNP458753:GNS458753 GDT458753:GDW458753 FTX458753:FUA458753 FKB458753:FKE458753 FAF458753:FAI458753 EQJ458753:EQM458753 EGN458753:EGQ458753 DWR458753:DWU458753 DMV458753:DMY458753 DCZ458753:DDC458753 CTD458753:CTG458753 CJH458753:CJK458753 BZL458753:BZO458753 BPP458753:BPS458753 BFT458753:BFW458753 AVX458753:AWA458753 AMB458753:AME458753 ACF458753:ACI458753 SJ458753:SM458753 IN458753:IQ458753 WUZ393217:WVC393217 WLD393217:WLG393217 WBH393217:WBK393217 VRL393217:VRO393217 VHP393217:VHS393217 UXT393217:UXW393217 UNX393217:UOA393217 UEB393217:UEE393217 TUF393217:TUI393217 TKJ393217:TKM393217 TAN393217:TAQ393217 SQR393217:SQU393217 SGV393217:SGY393217 RWZ393217:RXC393217 RND393217:RNG393217 RDH393217:RDK393217 QTL393217:QTO393217 QJP393217:QJS393217 PZT393217:PZW393217 PPX393217:PQA393217 PGB393217:PGE393217 OWF393217:OWI393217 OMJ393217:OMM393217 OCN393217:OCQ393217 NSR393217:NSU393217 NIV393217:NIY393217 MYZ393217:MZC393217 MPD393217:MPG393217 MFH393217:MFK393217 LVL393217:LVO393217 LLP393217:LLS393217 LBT393217:LBW393217 KRX393217:KSA393217 KIB393217:KIE393217 JYF393217:JYI393217 JOJ393217:JOM393217 JEN393217:JEQ393217 IUR393217:IUU393217 IKV393217:IKY393217 IAZ393217:IBC393217 HRD393217:HRG393217 HHH393217:HHK393217 GXL393217:GXO393217 GNP393217:GNS393217 GDT393217:GDW393217 FTX393217:FUA393217 FKB393217:FKE393217 FAF393217:FAI393217 EQJ393217:EQM393217 EGN393217:EGQ393217 DWR393217:DWU393217 DMV393217:DMY393217 DCZ393217:DDC393217 CTD393217:CTG393217 CJH393217:CJK393217 BZL393217:BZO393217 BPP393217:BPS393217 BFT393217:BFW393217 AVX393217:AWA393217 AMB393217:AME393217 ACF393217:ACI393217 SJ393217:SM393217 IN393217:IQ393217 WUZ327681:WVC327681 WLD327681:WLG327681 WBH327681:WBK327681 VRL327681:VRO327681 VHP327681:VHS327681 UXT327681:UXW327681 UNX327681:UOA327681 UEB327681:UEE327681 TUF327681:TUI327681 TKJ327681:TKM327681 TAN327681:TAQ327681 SQR327681:SQU327681 SGV327681:SGY327681 RWZ327681:RXC327681 RND327681:RNG327681 RDH327681:RDK327681 QTL327681:QTO327681 QJP327681:QJS327681 PZT327681:PZW327681 PPX327681:PQA327681 PGB327681:PGE327681 OWF327681:OWI327681 OMJ327681:OMM327681 OCN327681:OCQ327681 NSR327681:NSU327681 NIV327681:NIY327681 MYZ327681:MZC327681 MPD327681:MPG327681 MFH327681:MFK327681 LVL327681:LVO327681 LLP327681:LLS327681 LBT327681:LBW327681 KRX327681:KSA327681 KIB327681:KIE327681 JYF327681:JYI327681 JOJ327681:JOM327681 JEN327681:JEQ327681 IUR327681:IUU327681 IKV327681:IKY327681 IAZ327681:IBC327681 HRD327681:HRG327681 HHH327681:HHK327681 GXL327681:GXO327681 GNP327681:GNS327681 GDT327681:GDW327681 FTX327681:FUA327681 FKB327681:FKE327681 FAF327681:FAI327681 EQJ327681:EQM327681 EGN327681:EGQ327681 DWR327681:DWU327681 DMV327681:DMY327681 DCZ327681:DDC327681 CTD327681:CTG327681 CJH327681:CJK327681 BZL327681:BZO327681 BPP327681:BPS327681 BFT327681:BFW327681 AVX327681:AWA327681 AMB327681:AME327681 ACF327681:ACI327681 SJ327681:SM327681 IN327681:IQ327681 WUZ262145:WVC262145 WLD262145:WLG262145 WBH262145:WBK262145 VRL262145:VRO262145 VHP262145:VHS262145 UXT262145:UXW262145 UNX262145:UOA262145 UEB262145:UEE262145 TUF262145:TUI262145 TKJ262145:TKM262145 TAN262145:TAQ262145 SQR262145:SQU262145 SGV262145:SGY262145 RWZ262145:RXC262145 RND262145:RNG262145 RDH262145:RDK262145 QTL262145:QTO262145 QJP262145:QJS262145 PZT262145:PZW262145 PPX262145:PQA262145 PGB262145:PGE262145 OWF262145:OWI262145 OMJ262145:OMM262145 OCN262145:OCQ262145 NSR262145:NSU262145 NIV262145:NIY262145 MYZ262145:MZC262145 MPD262145:MPG262145 MFH262145:MFK262145 LVL262145:LVO262145 LLP262145:LLS262145 LBT262145:LBW262145 KRX262145:KSA262145 KIB262145:KIE262145 JYF262145:JYI262145 JOJ262145:JOM262145 JEN262145:JEQ262145 IUR262145:IUU262145 IKV262145:IKY262145 IAZ262145:IBC262145 HRD262145:HRG262145 HHH262145:HHK262145 GXL262145:GXO262145 GNP262145:GNS262145 GDT262145:GDW262145 FTX262145:FUA262145 FKB262145:FKE262145 FAF262145:FAI262145 EQJ262145:EQM262145 EGN262145:EGQ262145 DWR262145:DWU262145 DMV262145:DMY262145 DCZ262145:DDC262145 CTD262145:CTG262145 CJH262145:CJK262145 BZL262145:BZO262145 BPP262145:BPS262145 BFT262145:BFW262145 AVX262145:AWA262145 AMB262145:AME262145 ACF262145:ACI262145 SJ262145:SM262145 IN262145:IQ262145 WUZ196609:WVC196609 WLD196609:WLG196609 WBH196609:WBK196609 VRL196609:VRO196609 VHP196609:VHS196609 UXT196609:UXW196609 UNX196609:UOA196609 UEB196609:UEE196609 TUF196609:TUI196609 TKJ196609:TKM196609 TAN196609:TAQ196609 SQR196609:SQU196609 SGV196609:SGY196609 RWZ196609:RXC196609 RND196609:RNG196609 RDH196609:RDK196609 QTL196609:QTO196609 QJP196609:QJS196609 PZT196609:PZW196609 PPX196609:PQA196609 PGB196609:PGE196609 OWF196609:OWI196609 OMJ196609:OMM196609 OCN196609:OCQ196609 NSR196609:NSU196609 NIV196609:NIY196609 MYZ196609:MZC196609 MPD196609:MPG196609 MFH196609:MFK196609 LVL196609:LVO196609 LLP196609:LLS196609 LBT196609:LBW196609 KRX196609:KSA196609 KIB196609:KIE196609 JYF196609:JYI196609 JOJ196609:JOM196609 JEN196609:JEQ196609 IUR196609:IUU196609 IKV196609:IKY196609 IAZ196609:IBC196609 HRD196609:HRG196609 HHH196609:HHK196609 GXL196609:GXO196609 GNP196609:GNS196609 GDT196609:GDW196609 FTX196609:FUA196609 FKB196609:FKE196609 FAF196609:FAI196609 EQJ196609:EQM196609 EGN196609:EGQ196609 DWR196609:DWU196609 DMV196609:DMY196609 DCZ196609:DDC196609 CTD196609:CTG196609 CJH196609:CJK196609 BZL196609:BZO196609 BPP196609:BPS196609 BFT196609:BFW196609 AVX196609:AWA196609 AMB196609:AME196609 ACF196609:ACI196609 SJ196609:SM196609 IN196609:IQ196609 WUZ131073:WVC131073 WLD131073:WLG131073 WBH131073:WBK131073 VRL131073:VRO131073 VHP131073:VHS131073 UXT131073:UXW131073 UNX131073:UOA131073 UEB131073:UEE131073 TUF131073:TUI131073 TKJ131073:TKM131073 TAN131073:TAQ131073 SQR131073:SQU131073 SGV131073:SGY131073 RWZ131073:RXC131073 RND131073:RNG131073 RDH131073:RDK131073 QTL131073:QTO131073 QJP131073:QJS131073 PZT131073:PZW131073 PPX131073:PQA131073 PGB131073:PGE131073 OWF131073:OWI131073 OMJ131073:OMM131073 OCN131073:OCQ131073 NSR131073:NSU131073 NIV131073:NIY131073 MYZ131073:MZC131073 MPD131073:MPG131073 MFH131073:MFK131073 LVL131073:LVO131073 LLP131073:LLS131073 LBT131073:LBW131073 KRX131073:KSA131073 KIB131073:KIE131073 JYF131073:JYI131073 JOJ131073:JOM131073 JEN131073:JEQ131073 IUR131073:IUU131073 IKV131073:IKY131073 IAZ131073:IBC131073 HRD131073:HRG131073 HHH131073:HHK131073 GXL131073:GXO131073 GNP131073:GNS131073 GDT131073:GDW131073 FTX131073:FUA131073 FKB131073:FKE131073 FAF131073:FAI131073 EQJ131073:EQM131073 EGN131073:EGQ131073 DWR131073:DWU131073 DMV131073:DMY131073 DCZ131073:DDC131073 CTD131073:CTG131073 CJH131073:CJK131073 BZL131073:BZO131073 BPP131073:BPS131073 BFT131073:BFW131073 AVX131073:AWA131073 AMB131073:AME131073 ACF131073:ACI131073 SJ131073:SM131073 IN131073:IQ131073 WUZ65537:WVC65537 WLD65537:WLG65537 WBH65537:WBK65537 VRL65537:VRO65537 VHP65537:VHS65537 UXT65537:UXW65537 UNX65537:UOA65537 UEB65537:UEE65537 TUF65537:TUI65537 TKJ65537:TKM65537 TAN65537:TAQ65537 SQR65537:SQU65537 SGV65537:SGY65537 RWZ65537:RXC65537 RND65537:RNG65537 RDH65537:RDK65537 QTL65537:QTO65537 QJP65537:QJS65537 PZT65537:PZW65537 PPX65537:PQA65537 PGB65537:PGE65537 OWF65537:OWI65537 OMJ65537:OMM65537 OCN65537:OCQ65537 NSR65537:NSU65537 NIV65537:NIY65537 MYZ65537:MZC65537 MPD65537:MPG65537 MFH65537:MFK65537 LVL65537:LVO65537 LLP65537:LLS65537 LBT65537:LBW65537 KRX65537:KSA65537 KIB65537:KIE65537 JYF65537:JYI65537 JOJ65537:JOM65537 JEN65537:JEQ65537 IUR65537:IUU65537 IKV65537:IKY65537 IAZ65537:IBC65537 HRD65537:HRG65537 HHH65537:HHK65537 GXL65537:GXO65537 GNP65537:GNS65537 GDT65537:GDW65537 FTX65537:FUA65537 FKB65537:FKE65537 FAF65537:FAI65537 EQJ65537:EQM65537 EGN65537:EGQ65537 DWR65537:DWU65537 DMV65537:DMY65537 DCZ65537:DDC65537 CTD65537:CTG65537 CJH65537:CJK65537 BZL65537:BZO65537 BPP65537:BPS65537 BFT65537:BFW65537 AVX65537:AWA65537 AMB65537:AME65537 ACF65537:ACI65537 SJ65537:SM65537 IN65537:IQ65537 G65537:J65537 G131073:J131073 G196609:J196609 G262145:J262145 G327681:J327681 G393217:J393217 G458753:J458753 G524289:J524289 G589825:J589825 G655361:J655361 G720897:J720897 G786433:J786433 G851969:J851969 G917505:J917505 G983041:J983041 G5:J5 IN5:IQ5 SJ5:SM5 ACF5:ACI5 AMB5:AME5 AVX5:AWA5 BFT5:BFW5 BPP5:BPS5 BZL5:BZO5 CJH5:CJK5 CTD5:CTG5 DCZ5:DDC5 DMV5:DMY5 DWR5:DWU5 EGN5:EGQ5 EQJ5:EQM5 FAF5:FAI5 FKB5:FKE5 FTX5:FUA5 GDT5:GDW5 GNP5:GNS5 GXL5:GXO5 HHH5:HHK5 HRD5:HRG5 IAZ5:IBC5 IKV5:IKY5 IUR5:IUU5 JEN5:JEQ5 JOJ5:JOM5 JYF5:JYI5 KIB5:KIE5 KRX5:KSA5 LBT5:LBW5 LLP5:LLS5 LVL5:LVO5 MFH5:MFK5 MPD5:MPG5 MYZ5:MZC5 NIV5:NIY5 NSR5:NSU5 OCN5:OCQ5 OMJ5:OMM5 OWF5:OWI5 PGB5:PGE5 PPX5:PQA5 PZT5:PZW5 QJP5:QJS5 QTL5:QTO5 RDH5:RDK5 RND5:RNG5 RWZ5:RXC5 SGV5:SGY5 SQR5:SQU5 TAN5:TAQ5 TKJ5:TKM5 TUF5:TUI5 UEB5:UEE5 UNX5:UOA5 UXT5:UXW5 VHP5:VHS5 VRL5:VRO5 WBH5:WBK5 WLD5:WLG5 WUZ5:WVC5">
      <formula1>Facility_Assessment_type</formula1>
    </dataValidation>
    <dataValidation type="list" allowBlank="1" showInputMessage="1" showErrorMessage="1" sqref="WUZ983040:WVC983040 WLD983040:WLG983040 WBH983040:WBK983040 VRL983040:VRO983040 VHP983040:VHS983040 UXT983040:UXW983040 UNX983040:UOA983040 UEB983040:UEE983040 TUF983040:TUI983040 TKJ983040:TKM983040 TAN983040:TAQ983040 SQR983040:SQU983040 SGV983040:SGY983040 RWZ983040:RXC983040 RND983040:RNG983040 RDH983040:RDK983040 QTL983040:QTO983040 QJP983040:QJS983040 PZT983040:PZW983040 PPX983040:PQA983040 PGB983040:PGE983040 OWF983040:OWI983040 OMJ983040:OMM983040 OCN983040:OCQ983040 NSR983040:NSU983040 NIV983040:NIY983040 MYZ983040:MZC983040 MPD983040:MPG983040 MFH983040:MFK983040 LVL983040:LVO983040 LLP983040:LLS983040 LBT983040:LBW983040 KRX983040:KSA983040 KIB983040:KIE983040 JYF983040:JYI983040 JOJ983040:JOM983040 JEN983040:JEQ983040 IUR983040:IUU983040 IKV983040:IKY983040 IAZ983040:IBC983040 HRD983040:HRG983040 HHH983040:HHK983040 GXL983040:GXO983040 GNP983040:GNS983040 GDT983040:GDW983040 FTX983040:FUA983040 FKB983040:FKE983040 FAF983040:FAI983040 EQJ983040:EQM983040 EGN983040:EGQ983040 DWR983040:DWU983040 DMV983040:DMY983040 DCZ983040:DDC983040 CTD983040:CTG983040 CJH983040:CJK983040 BZL983040:BZO983040 BPP983040:BPS983040 BFT983040:BFW983040 AVX983040:AWA983040 AMB983040:AME983040 ACF983040:ACI983040 SJ983040:SM983040 IN983040:IQ983040 WUZ917504:WVC917504 WLD917504:WLG917504 WBH917504:WBK917504 VRL917504:VRO917504 VHP917504:VHS917504 UXT917504:UXW917504 UNX917504:UOA917504 UEB917504:UEE917504 TUF917504:TUI917504 TKJ917504:TKM917504 TAN917504:TAQ917504 SQR917504:SQU917504 SGV917504:SGY917504 RWZ917504:RXC917504 RND917504:RNG917504 RDH917504:RDK917504 QTL917504:QTO917504 QJP917504:QJS917504 PZT917504:PZW917504 PPX917504:PQA917504 PGB917504:PGE917504 OWF917504:OWI917504 OMJ917504:OMM917504 OCN917504:OCQ917504 NSR917504:NSU917504 NIV917504:NIY917504 MYZ917504:MZC917504 MPD917504:MPG917504 MFH917504:MFK917504 LVL917504:LVO917504 LLP917504:LLS917504 LBT917504:LBW917504 KRX917504:KSA917504 KIB917504:KIE917504 JYF917504:JYI917504 JOJ917504:JOM917504 JEN917504:JEQ917504 IUR917504:IUU917504 IKV917504:IKY917504 IAZ917504:IBC917504 HRD917504:HRG917504 HHH917504:HHK917504 GXL917504:GXO917504 GNP917504:GNS917504 GDT917504:GDW917504 FTX917504:FUA917504 FKB917504:FKE917504 FAF917504:FAI917504 EQJ917504:EQM917504 EGN917504:EGQ917504 DWR917504:DWU917504 DMV917504:DMY917504 DCZ917504:DDC917504 CTD917504:CTG917504 CJH917504:CJK917504 BZL917504:BZO917504 BPP917504:BPS917504 BFT917504:BFW917504 AVX917504:AWA917504 AMB917504:AME917504 ACF917504:ACI917504 SJ917504:SM917504 IN917504:IQ917504 WUZ851968:WVC851968 WLD851968:WLG851968 WBH851968:WBK851968 VRL851968:VRO851968 VHP851968:VHS851968 UXT851968:UXW851968 UNX851968:UOA851968 UEB851968:UEE851968 TUF851968:TUI851968 TKJ851968:TKM851968 TAN851968:TAQ851968 SQR851968:SQU851968 SGV851968:SGY851968 RWZ851968:RXC851968 RND851968:RNG851968 RDH851968:RDK851968 QTL851968:QTO851968 QJP851968:QJS851968 PZT851968:PZW851968 PPX851968:PQA851968 PGB851968:PGE851968 OWF851968:OWI851968 OMJ851968:OMM851968 OCN851968:OCQ851968 NSR851968:NSU851968 NIV851968:NIY851968 MYZ851968:MZC851968 MPD851968:MPG851968 MFH851968:MFK851968 LVL851968:LVO851968 LLP851968:LLS851968 LBT851968:LBW851968 KRX851968:KSA851968 KIB851968:KIE851968 JYF851968:JYI851968 JOJ851968:JOM851968 JEN851968:JEQ851968 IUR851968:IUU851968 IKV851968:IKY851968 IAZ851968:IBC851968 HRD851968:HRG851968 HHH851968:HHK851968 GXL851968:GXO851968 GNP851968:GNS851968 GDT851968:GDW851968 FTX851968:FUA851968 FKB851968:FKE851968 FAF851968:FAI851968 EQJ851968:EQM851968 EGN851968:EGQ851968 DWR851968:DWU851968 DMV851968:DMY851968 DCZ851968:DDC851968 CTD851968:CTG851968 CJH851968:CJK851968 BZL851968:BZO851968 BPP851968:BPS851968 BFT851968:BFW851968 AVX851968:AWA851968 AMB851968:AME851968 ACF851968:ACI851968 SJ851968:SM851968 IN851968:IQ851968 WUZ786432:WVC786432 WLD786432:WLG786432 WBH786432:WBK786432 VRL786432:VRO786432 VHP786432:VHS786432 UXT786432:UXW786432 UNX786432:UOA786432 UEB786432:UEE786432 TUF786432:TUI786432 TKJ786432:TKM786432 TAN786432:TAQ786432 SQR786432:SQU786432 SGV786432:SGY786432 RWZ786432:RXC786432 RND786432:RNG786432 RDH786432:RDK786432 QTL786432:QTO786432 QJP786432:QJS786432 PZT786432:PZW786432 PPX786432:PQA786432 PGB786432:PGE786432 OWF786432:OWI786432 OMJ786432:OMM786432 OCN786432:OCQ786432 NSR786432:NSU786432 NIV786432:NIY786432 MYZ786432:MZC786432 MPD786432:MPG786432 MFH786432:MFK786432 LVL786432:LVO786432 LLP786432:LLS786432 LBT786432:LBW786432 KRX786432:KSA786432 KIB786432:KIE786432 JYF786432:JYI786432 JOJ786432:JOM786432 JEN786432:JEQ786432 IUR786432:IUU786432 IKV786432:IKY786432 IAZ786432:IBC786432 HRD786432:HRG786432 HHH786432:HHK786432 GXL786432:GXO786432 GNP786432:GNS786432 GDT786432:GDW786432 FTX786432:FUA786432 FKB786432:FKE786432 FAF786432:FAI786432 EQJ786432:EQM786432 EGN786432:EGQ786432 DWR786432:DWU786432 DMV786432:DMY786432 DCZ786432:DDC786432 CTD786432:CTG786432 CJH786432:CJK786432 BZL786432:BZO786432 BPP786432:BPS786432 BFT786432:BFW786432 AVX786432:AWA786432 AMB786432:AME786432 ACF786432:ACI786432 SJ786432:SM786432 IN786432:IQ786432 WUZ720896:WVC720896 WLD720896:WLG720896 WBH720896:WBK720896 VRL720896:VRO720896 VHP720896:VHS720896 UXT720896:UXW720896 UNX720896:UOA720896 UEB720896:UEE720896 TUF720896:TUI720896 TKJ720896:TKM720896 TAN720896:TAQ720896 SQR720896:SQU720896 SGV720896:SGY720896 RWZ720896:RXC720896 RND720896:RNG720896 RDH720896:RDK720896 QTL720896:QTO720896 QJP720896:QJS720896 PZT720896:PZW720896 PPX720896:PQA720896 PGB720896:PGE720896 OWF720896:OWI720896 OMJ720896:OMM720896 OCN720896:OCQ720896 NSR720896:NSU720896 NIV720896:NIY720896 MYZ720896:MZC720896 MPD720896:MPG720896 MFH720896:MFK720896 LVL720896:LVO720896 LLP720896:LLS720896 LBT720896:LBW720896 KRX720896:KSA720896 KIB720896:KIE720896 JYF720896:JYI720896 JOJ720896:JOM720896 JEN720896:JEQ720896 IUR720896:IUU720896 IKV720896:IKY720896 IAZ720896:IBC720896 HRD720896:HRG720896 HHH720896:HHK720896 GXL720896:GXO720896 GNP720896:GNS720896 GDT720896:GDW720896 FTX720896:FUA720896 FKB720896:FKE720896 FAF720896:FAI720896 EQJ720896:EQM720896 EGN720896:EGQ720896 DWR720896:DWU720896 DMV720896:DMY720896 DCZ720896:DDC720896 CTD720896:CTG720896 CJH720896:CJK720896 BZL720896:BZO720896 BPP720896:BPS720896 BFT720896:BFW720896 AVX720896:AWA720896 AMB720896:AME720896 ACF720896:ACI720896 SJ720896:SM720896 IN720896:IQ720896 WUZ655360:WVC655360 WLD655360:WLG655360 WBH655360:WBK655360 VRL655360:VRO655360 VHP655360:VHS655360 UXT655360:UXW655360 UNX655360:UOA655360 UEB655360:UEE655360 TUF655360:TUI655360 TKJ655360:TKM655360 TAN655360:TAQ655360 SQR655360:SQU655360 SGV655360:SGY655360 RWZ655360:RXC655360 RND655360:RNG655360 RDH655360:RDK655360 QTL655360:QTO655360 QJP655360:QJS655360 PZT655360:PZW655360 PPX655360:PQA655360 PGB655360:PGE655360 OWF655360:OWI655360 OMJ655360:OMM655360 OCN655360:OCQ655360 NSR655360:NSU655360 NIV655360:NIY655360 MYZ655360:MZC655360 MPD655360:MPG655360 MFH655360:MFK655360 LVL655360:LVO655360 LLP655360:LLS655360 LBT655360:LBW655360 KRX655360:KSA655360 KIB655360:KIE655360 JYF655360:JYI655360 JOJ655360:JOM655360 JEN655360:JEQ655360 IUR655360:IUU655360 IKV655360:IKY655360 IAZ655360:IBC655360 HRD655360:HRG655360 HHH655360:HHK655360 GXL655360:GXO655360 GNP655360:GNS655360 GDT655360:GDW655360 FTX655360:FUA655360 FKB655360:FKE655360 FAF655360:FAI655360 EQJ655360:EQM655360 EGN655360:EGQ655360 DWR655360:DWU655360 DMV655360:DMY655360 DCZ655360:DDC655360 CTD655360:CTG655360 CJH655360:CJK655360 BZL655360:BZO655360 BPP655360:BPS655360 BFT655360:BFW655360 AVX655360:AWA655360 AMB655360:AME655360 ACF655360:ACI655360 SJ655360:SM655360 IN655360:IQ655360 WUZ589824:WVC589824 WLD589824:WLG589824 WBH589824:WBK589824 VRL589824:VRO589824 VHP589824:VHS589824 UXT589824:UXW589824 UNX589824:UOA589824 UEB589824:UEE589824 TUF589824:TUI589824 TKJ589824:TKM589824 TAN589824:TAQ589824 SQR589824:SQU589824 SGV589824:SGY589824 RWZ589824:RXC589824 RND589824:RNG589824 RDH589824:RDK589824 QTL589824:QTO589824 QJP589824:QJS589824 PZT589824:PZW589824 PPX589824:PQA589824 PGB589824:PGE589824 OWF589824:OWI589824 OMJ589824:OMM589824 OCN589824:OCQ589824 NSR589824:NSU589824 NIV589824:NIY589824 MYZ589824:MZC589824 MPD589824:MPG589824 MFH589824:MFK589824 LVL589824:LVO589824 LLP589824:LLS589824 LBT589824:LBW589824 KRX589824:KSA589824 KIB589824:KIE589824 JYF589824:JYI589824 JOJ589824:JOM589824 JEN589824:JEQ589824 IUR589824:IUU589824 IKV589824:IKY589824 IAZ589824:IBC589824 HRD589824:HRG589824 HHH589824:HHK589824 GXL589824:GXO589824 GNP589824:GNS589824 GDT589824:GDW589824 FTX589824:FUA589824 FKB589824:FKE589824 FAF589824:FAI589824 EQJ589824:EQM589824 EGN589824:EGQ589824 DWR589824:DWU589824 DMV589824:DMY589824 DCZ589824:DDC589824 CTD589824:CTG589824 CJH589824:CJK589824 BZL589824:BZO589824 BPP589824:BPS589824 BFT589824:BFW589824 AVX589824:AWA589824 AMB589824:AME589824 ACF589824:ACI589824 SJ589824:SM589824 IN589824:IQ589824 WUZ524288:WVC524288 WLD524288:WLG524288 WBH524288:WBK524288 VRL524288:VRO524288 VHP524288:VHS524288 UXT524288:UXW524288 UNX524288:UOA524288 UEB524288:UEE524288 TUF524288:TUI524288 TKJ524288:TKM524288 TAN524288:TAQ524288 SQR524288:SQU524288 SGV524288:SGY524288 RWZ524288:RXC524288 RND524288:RNG524288 RDH524288:RDK524288 QTL524288:QTO524288 QJP524288:QJS524288 PZT524288:PZW524288 PPX524288:PQA524288 PGB524288:PGE524288 OWF524288:OWI524288 OMJ524288:OMM524288 OCN524288:OCQ524288 NSR524288:NSU524288 NIV524288:NIY524288 MYZ524288:MZC524288 MPD524288:MPG524288 MFH524288:MFK524288 LVL524288:LVO524288 LLP524288:LLS524288 LBT524288:LBW524288 KRX524288:KSA524288 KIB524288:KIE524288 JYF524288:JYI524288 JOJ524288:JOM524288 JEN524288:JEQ524288 IUR524288:IUU524288 IKV524288:IKY524288 IAZ524288:IBC524288 HRD524288:HRG524288 HHH524288:HHK524288 GXL524288:GXO524288 GNP524288:GNS524288 GDT524288:GDW524288 FTX524288:FUA524288 FKB524288:FKE524288 FAF524288:FAI524288 EQJ524288:EQM524288 EGN524288:EGQ524288 DWR524288:DWU524288 DMV524288:DMY524288 DCZ524288:DDC524288 CTD524288:CTG524288 CJH524288:CJK524288 BZL524288:BZO524288 BPP524288:BPS524288 BFT524288:BFW524288 AVX524288:AWA524288 AMB524288:AME524288 ACF524288:ACI524288 SJ524288:SM524288 IN524288:IQ524288 WUZ458752:WVC458752 WLD458752:WLG458752 WBH458752:WBK458752 VRL458752:VRO458752 VHP458752:VHS458752 UXT458752:UXW458752 UNX458752:UOA458752 UEB458752:UEE458752 TUF458752:TUI458752 TKJ458752:TKM458752 TAN458752:TAQ458752 SQR458752:SQU458752 SGV458752:SGY458752 RWZ458752:RXC458752 RND458752:RNG458752 RDH458752:RDK458752 QTL458752:QTO458752 QJP458752:QJS458752 PZT458752:PZW458752 PPX458752:PQA458752 PGB458752:PGE458752 OWF458752:OWI458752 OMJ458752:OMM458752 OCN458752:OCQ458752 NSR458752:NSU458752 NIV458752:NIY458752 MYZ458752:MZC458752 MPD458752:MPG458752 MFH458752:MFK458752 LVL458752:LVO458752 LLP458752:LLS458752 LBT458752:LBW458752 KRX458752:KSA458752 KIB458752:KIE458752 JYF458752:JYI458752 JOJ458752:JOM458752 JEN458752:JEQ458752 IUR458752:IUU458752 IKV458752:IKY458752 IAZ458752:IBC458752 HRD458752:HRG458752 HHH458752:HHK458752 GXL458752:GXO458752 GNP458752:GNS458752 GDT458752:GDW458752 FTX458752:FUA458752 FKB458752:FKE458752 FAF458752:FAI458752 EQJ458752:EQM458752 EGN458752:EGQ458752 DWR458752:DWU458752 DMV458752:DMY458752 DCZ458752:DDC458752 CTD458752:CTG458752 CJH458752:CJK458752 BZL458752:BZO458752 BPP458752:BPS458752 BFT458752:BFW458752 AVX458752:AWA458752 AMB458752:AME458752 ACF458752:ACI458752 SJ458752:SM458752 IN458752:IQ458752 WUZ393216:WVC393216 WLD393216:WLG393216 WBH393216:WBK393216 VRL393216:VRO393216 VHP393216:VHS393216 UXT393216:UXW393216 UNX393216:UOA393216 UEB393216:UEE393216 TUF393216:TUI393216 TKJ393216:TKM393216 TAN393216:TAQ393216 SQR393216:SQU393216 SGV393216:SGY393216 RWZ393216:RXC393216 RND393216:RNG393216 RDH393216:RDK393216 QTL393216:QTO393216 QJP393216:QJS393216 PZT393216:PZW393216 PPX393216:PQA393216 PGB393216:PGE393216 OWF393216:OWI393216 OMJ393216:OMM393216 OCN393216:OCQ393216 NSR393216:NSU393216 NIV393216:NIY393216 MYZ393216:MZC393216 MPD393216:MPG393216 MFH393216:MFK393216 LVL393216:LVO393216 LLP393216:LLS393216 LBT393216:LBW393216 KRX393216:KSA393216 KIB393216:KIE393216 JYF393216:JYI393216 JOJ393216:JOM393216 JEN393216:JEQ393216 IUR393216:IUU393216 IKV393216:IKY393216 IAZ393216:IBC393216 HRD393216:HRG393216 HHH393216:HHK393216 GXL393216:GXO393216 GNP393216:GNS393216 GDT393216:GDW393216 FTX393216:FUA393216 FKB393216:FKE393216 FAF393216:FAI393216 EQJ393216:EQM393216 EGN393216:EGQ393216 DWR393216:DWU393216 DMV393216:DMY393216 DCZ393216:DDC393216 CTD393216:CTG393216 CJH393216:CJK393216 BZL393216:BZO393216 BPP393216:BPS393216 BFT393216:BFW393216 AVX393216:AWA393216 AMB393216:AME393216 ACF393216:ACI393216 SJ393216:SM393216 IN393216:IQ393216 WUZ327680:WVC327680 WLD327680:WLG327680 WBH327680:WBK327680 VRL327680:VRO327680 VHP327680:VHS327680 UXT327680:UXW327680 UNX327680:UOA327680 UEB327680:UEE327680 TUF327680:TUI327680 TKJ327680:TKM327680 TAN327680:TAQ327680 SQR327680:SQU327680 SGV327680:SGY327680 RWZ327680:RXC327680 RND327680:RNG327680 RDH327680:RDK327680 QTL327680:QTO327680 QJP327680:QJS327680 PZT327680:PZW327680 PPX327680:PQA327680 PGB327680:PGE327680 OWF327680:OWI327680 OMJ327680:OMM327680 OCN327680:OCQ327680 NSR327680:NSU327680 NIV327680:NIY327680 MYZ327680:MZC327680 MPD327680:MPG327680 MFH327680:MFK327680 LVL327680:LVO327680 LLP327680:LLS327680 LBT327680:LBW327680 KRX327680:KSA327680 KIB327680:KIE327680 JYF327680:JYI327680 JOJ327680:JOM327680 JEN327680:JEQ327680 IUR327680:IUU327680 IKV327680:IKY327680 IAZ327680:IBC327680 HRD327680:HRG327680 HHH327680:HHK327680 GXL327680:GXO327680 GNP327680:GNS327680 GDT327680:GDW327680 FTX327680:FUA327680 FKB327680:FKE327680 FAF327680:FAI327680 EQJ327680:EQM327680 EGN327680:EGQ327680 DWR327680:DWU327680 DMV327680:DMY327680 DCZ327680:DDC327680 CTD327680:CTG327680 CJH327680:CJK327680 BZL327680:BZO327680 BPP327680:BPS327680 BFT327680:BFW327680 AVX327680:AWA327680 AMB327680:AME327680 ACF327680:ACI327680 SJ327680:SM327680 IN327680:IQ327680 WUZ262144:WVC262144 WLD262144:WLG262144 WBH262144:WBK262144 VRL262144:VRO262144 VHP262144:VHS262144 UXT262144:UXW262144 UNX262144:UOA262144 UEB262144:UEE262144 TUF262144:TUI262144 TKJ262144:TKM262144 TAN262144:TAQ262144 SQR262144:SQU262144 SGV262144:SGY262144 RWZ262144:RXC262144 RND262144:RNG262144 RDH262144:RDK262144 QTL262144:QTO262144 QJP262144:QJS262144 PZT262144:PZW262144 PPX262144:PQA262144 PGB262144:PGE262144 OWF262144:OWI262144 OMJ262144:OMM262144 OCN262144:OCQ262144 NSR262144:NSU262144 NIV262144:NIY262144 MYZ262144:MZC262144 MPD262144:MPG262144 MFH262144:MFK262144 LVL262144:LVO262144 LLP262144:LLS262144 LBT262144:LBW262144 KRX262144:KSA262144 KIB262144:KIE262144 JYF262144:JYI262144 JOJ262144:JOM262144 JEN262144:JEQ262144 IUR262144:IUU262144 IKV262144:IKY262144 IAZ262144:IBC262144 HRD262144:HRG262144 HHH262144:HHK262144 GXL262144:GXO262144 GNP262144:GNS262144 GDT262144:GDW262144 FTX262144:FUA262144 FKB262144:FKE262144 FAF262144:FAI262144 EQJ262144:EQM262144 EGN262144:EGQ262144 DWR262144:DWU262144 DMV262144:DMY262144 DCZ262144:DDC262144 CTD262144:CTG262144 CJH262144:CJK262144 BZL262144:BZO262144 BPP262144:BPS262144 BFT262144:BFW262144 AVX262144:AWA262144 AMB262144:AME262144 ACF262144:ACI262144 SJ262144:SM262144 IN262144:IQ262144 WUZ196608:WVC196608 WLD196608:WLG196608 WBH196608:WBK196608 VRL196608:VRO196608 VHP196608:VHS196608 UXT196608:UXW196608 UNX196608:UOA196608 UEB196608:UEE196608 TUF196608:TUI196608 TKJ196608:TKM196608 TAN196608:TAQ196608 SQR196608:SQU196608 SGV196608:SGY196608 RWZ196608:RXC196608 RND196608:RNG196608 RDH196608:RDK196608 QTL196608:QTO196608 QJP196608:QJS196608 PZT196608:PZW196608 PPX196608:PQA196608 PGB196608:PGE196608 OWF196608:OWI196608 OMJ196608:OMM196608 OCN196608:OCQ196608 NSR196608:NSU196608 NIV196608:NIY196608 MYZ196608:MZC196608 MPD196608:MPG196608 MFH196608:MFK196608 LVL196608:LVO196608 LLP196608:LLS196608 LBT196608:LBW196608 KRX196608:KSA196608 KIB196608:KIE196608 JYF196608:JYI196608 JOJ196608:JOM196608 JEN196608:JEQ196608 IUR196608:IUU196608 IKV196608:IKY196608 IAZ196608:IBC196608 HRD196608:HRG196608 HHH196608:HHK196608 GXL196608:GXO196608 GNP196608:GNS196608 GDT196608:GDW196608 FTX196608:FUA196608 FKB196608:FKE196608 FAF196608:FAI196608 EQJ196608:EQM196608 EGN196608:EGQ196608 DWR196608:DWU196608 DMV196608:DMY196608 DCZ196608:DDC196608 CTD196608:CTG196608 CJH196608:CJK196608 BZL196608:BZO196608 BPP196608:BPS196608 BFT196608:BFW196608 AVX196608:AWA196608 AMB196608:AME196608 ACF196608:ACI196608 SJ196608:SM196608 IN196608:IQ196608 WUZ131072:WVC131072 WLD131072:WLG131072 WBH131072:WBK131072 VRL131072:VRO131072 VHP131072:VHS131072 UXT131072:UXW131072 UNX131072:UOA131072 UEB131072:UEE131072 TUF131072:TUI131072 TKJ131072:TKM131072 TAN131072:TAQ131072 SQR131072:SQU131072 SGV131072:SGY131072 RWZ131072:RXC131072 RND131072:RNG131072 RDH131072:RDK131072 QTL131072:QTO131072 QJP131072:QJS131072 PZT131072:PZW131072 PPX131072:PQA131072 PGB131072:PGE131072 OWF131072:OWI131072 OMJ131072:OMM131072 OCN131072:OCQ131072 NSR131072:NSU131072 NIV131072:NIY131072 MYZ131072:MZC131072 MPD131072:MPG131072 MFH131072:MFK131072 LVL131072:LVO131072 LLP131072:LLS131072 LBT131072:LBW131072 KRX131072:KSA131072 KIB131072:KIE131072 JYF131072:JYI131072 JOJ131072:JOM131072 JEN131072:JEQ131072 IUR131072:IUU131072 IKV131072:IKY131072 IAZ131072:IBC131072 HRD131072:HRG131072 HHH131072:HHK131072 GXL131072:GXO131072 GNP131072:GNS131072 GDT131072:GDW131072 FTX131072:FUA131072 FKB131072:FKE131072 FAF131072:FAI131072 EQJ131072:EQM131072 EGN131072:EGQ131072 DWR131072:DWU131072 DMV131072:DMY131072 DCZ131072:DDC131072 CTD131072:CTG131072 CJH131072:CJK131072 BZL131072:BZO131072 BPP131072:BPS131072 BFT131072:BFW131072 AVX131072:AWA131072 AMB131072:AME131072 ACF131072:ACI131072 SJ131072:SM131072 IN131072:IQ131072 WUZ65536:WVC65536 WLD65536:WLG65536 WBH65536:WBK65536 VRL65536:VRO65536 VHP65536:VHS65536 UXT65536:UXW65536 UNX65536:UOA65536 UEB65536:UEE65536 TUF65536:TUI65536 TKJ65536:TKM65536 TAN65536:TAQ65536 SQR65536:SQU65536 SGV65536:SGY65536 RWZ65536:RXC65536 RND65536:RNG65536 RDH65536:RDK65536 QTL65536:QTO65536 QJP65536:QJS65536 PZT65536:PZW65536 PPX65536:PQA65536 PGB65536:PGE65536 OWF65536:OWI65536 OMJ65536:OMM65536 OCN65536:OCQ65536 NSR65536:NSU65536 NIV65536:NIY65536 MYZ65536:MZC65536 MPD65536:MPG65536 MFH65536:MFK65536 LVL65536:LVO65536 LLP65536:LLS65536 LBT65536:LBW65536 KRX65536:KSA65536 KIB65536:KIE65536 JYF65536:JYI65536 JOJ65536:JOM65536 JEN65536:JEQ65536 IUR65536:IUU65536 IKV65536:IKY65536 IAZ65536:IBC65536 HRD65536:HRG65536 HHH65536:HHK65536 GXL65536:GXO65536 GNP65536:GNS65536 GDT65536:GDW65536 FTX65536:FUA65536 FKB65536:FKE65536 FAF65536:FAI65536 EQJ65536:EQM65536 EGN65536:EGQ65536 DWR65536:DWU65536 DMV65536:DMY65536 DCZ65536:DDC65536 CTD65536:CTG65536 CJH65536:CJK65536 BZL65536:BZO65536 BPP65536:BPS65536 BFT65536:BFW65536 AVX65536:AWA65536 AMB65536:AME65536 ACF65536:ACI65536 SJ65536:SM65536 IN65536:IQ65536 G65536:J65536 G131072:J131072 G196608:J196608 G262144:J262144 G327680:J327680 G393216:J393216 G458752:J458752 G524288:J524288 G589824:J589824 G655360:J655360 G720896:J720896 G786432:J786432 G851968:J851968 G917504:J917504 G983040:J983040 G4:J4 IN4:IQ4 SJ4:SM4 ACF4:ACI4 AMB4:AME4 AVX4:AWA4 BFT4:BFW4 BPP4:BPS4 BZL4:BZO4 CJH4:CJK4 CTD4:CTG4 DCZ4:DDC4 DMV4:DMY4 DWR4:DWU4 EGN4:EGQ4 EQJ4:EQM4 FAF4:FAI4 FKB4:FKE4 FTX4:FUA4 GDT4:GDW4 GNP4:GNS4 GXL4:GXO4 HHH4:HHK4 HRD4:HRG4 IAZ4:IBC4 IKV4:IKY4 IUR4:IUU4 JEN4:JEQ4 JOJ4:JOM4 JYF4:JYI4 KIB4:KIE4 KRX4:KSA4 LBT4:LBW4 LLP4:LLS4 LVL4:LVO4 MFH4:MFK4 MPD4:MPG4 MYZ4:MZC4 NIV4:NIY4 NSR4:NSU4 OCN4:OCQ4 OMJ4:OMM4 OWF4:OWI4 PGB4:PGE4 PPX4:PQA4 PZT4:PZW4 QJP4:QJS4 QTL4:QTO4 RDH4:RDK4 RND4:RNG4 RWZ4:RXC4 SGV4:SGY4 SQR4:SQU4 TAN4:TAQ4 TKJ4:TKM4 TUF4:TUI4 UEB4:UEE4 UNX4:UOA4 UXT4:UXW4 VHP4:VHS4 VRL4:VRO4 WBH4:WBK4 WLD4:WLG4 WUZ4:WVC4">
      <formula1>Facility_Type</formula1>
    </dataValidation>
    <dataValidation type="list" allowBlank="1" showInputMessage="1" showErrorMessage="1" sqref="WUW983076:WUX983077 WLA983076:WLB983077 WBE983076:WBF983077 VRI983076:VRJ983077 VHM983076:VHN983077 UXQ983076:UXR983077 UNU983076:UNV983077 UDY983076:UDZ983077 TUC983076:TUD983077 TKG983076:TKH983077 TAK983076:TAL983077 SQO983076:SQP983077 SGS983076:SGT983077 RWW983076:RWX983077 RNA983076:RNB983077 RDE983076:RDF983077 QTI983076:QTJ983077 QJM983076:QJN983077 PZQ983076:PZR983077 PPU983076:PPV983077 PFY983076:PFZ983077 OWC983076:OWD983077 OMG983076:OMH983077 OCK983076:OCL983077 NSO983076:NSP983077 NIS983076:NIT983077 MYW983076:MYX983077 MPA983076:MPB983077 MFE983076:MFF983077 LVI983076:LVJ983077 LLM983076:LLN983077 LBQ983076:LBR983077 KRU983076:KRV983077 KHY983076:KHZ983077 JYC983076:JYD983077 JOG983076:JOH983077 JEK983076:JEL983077 IUO983076:IUP983077 IKS983076:IKT983077 IAW983076:IAX983077 HRA983076:HRB983077 HHE983076:HHF983077 GXI983076:GXJ983077 GNM983076:GNN983077 GDQ983076:GDR983077 FTU983076:FTV983077 FJY983076:FJZ983077 FAC983076:FAD983077 EQG983076:EQH983077 EGK983076:EGL983077 DWO983076:DWP983077 DMS983076:DMT983077 DCW983076:DCX983077 CTA983076:CTB983077 CJE983076:CJF983077 BZI983076:BZJ983077 BPM983076:BPN983077 BFQ983076:BFR983077 AVU983076:AVV983077 ALY983076:ALZ983077 ACC983076:ACD983077 SG983076:SH983077 IK983076:IL983077 WUW917540:WUX917541 WLA917540:WLB917541 WBE917540:WBF917541 VRI917540:VRJ917541 VHM917540:VHN917541 UXQ917540:UXR917541 UNU917540:UNV917541 UDY917540:UDZ917541 TUC917540:TUD917541 TKG917540:TKH917541 TAK917540:TAL917541 SQO917540:SQP917541 SGS917540:SGT917541 RWW917540:RWX917541 RNA917540:RNB917541 RDE917540:RDF917541 QTI917540:QTJ917541 QJM917540:QJN917541 PZQ917540:PZR917541 PPU917540:PPV917541 PFY917540:PFZ917541 OWC917540:OWD917541 OMG917540:OMH917541 OCK917540:OCL917541 NSO917540:NSP917541 NIS917540:NIT917541 MYW917540:MYX917541 MPA917540:MPB917541 MFE917540:MFF917541 LVI917540:LVJ917541 LLM917540:LLN917541 LBQ917540:LBR917541 KRU917540:KRV917541 KHY917540:KHZ917541 JYC917540:JYD917541 JOG917540:JOH917541 JEK917540:JEL917541 IUO917540:IUP917541 IKS917540:IKT917541 IAW917540:IAX917541 HRA917540:HRB917541 HHE917540:HHF917541 GXI917540:GXJ917541 GNM917540:GNN917541 GDQ917540:GDR917541 FTU917540:FTV917541 FJY917540:FJZ917541 FAC917540:FAD917541 EQG917540:EQH917541 EGK917540:EGL917541 DWO917540:DWP917541 DMS917540:DMT917541 DCW917540:DCX917541 CTA917540:CTB917541 CJE917540:CJF917541 BZI917540:BZJ917541 BPM917540:BPN917541 BFQ917540:BFR917541 AVU917540:AVV917541 ALY917540:ALZ917541 ACC917540:ACD917541 SG917540:SH917541 IK917540:IL917541 WUW852004:WUX852005 WLA852004:WLB852005 WBE852004:WBF852005 VRI852004:VRJ852005 VHM852004:VHN852005 UXQ852004:UXR852005 UNU852004:UNV852005 UDY852004:UDZ852005 TUC852004:TUD852005 TKG852004:TKH852005 TAK852004:TAL852005 SQO852004:SQP852005 SGS852004:SGT852005 RWW852004:RWX852005 RNA852004:RNB852005 RDE852004:RDF852005 QTI852004:QTJ852005 QJM852004:QJN852005 PZQ852004:PZR852005 PPU852004:PPV852005 PFY852004:PFZ852005 OWC852004:OWD852005 OMG852004:OMH852005 OCK852004:OCL852005 NSO852004:NSP852005 NIS852004:NIT852005 MYW852004:MYX852005 MPA852004:MPB852005 MFE852004:MFF852005 LVI852004:LVJ852005 LLM852004:LLN852005 LBQ852004:LBR852005 KRU852004:KRV852005 KHY852004:KHZ852005 JYC852004:JYD852005 JOG852004:JOH852005 JEK852004:JEL852005 IUO852004:IUP852005 IKS852004:IKT852005 IAW852004:IAX852005 HRA852004:HRB852005 HHE852004:HHF852005 GXI852004:GXJ852005 GNM852004:GNN852005 GDQ852004:GDR852005 FTU852004:FTV852005 FJY852004:FJZ852005 FAC852004:FAD852005 EQG852004:EQH852005 EGK852004:EGL852005 DWO852004:DWP852005 DMS852004:DMT852005 DCW852004:DCX852005 CTA852004:CTB852005 CJE852004:CJF852005 BZI852004:BZJ852005 BPM852004:BPN852005 BFQ852004:BFR852005 AVU852004:AVV852005 ALY852004:ALZ852005 ACC852004:ACD852005 SG852004:SH852005 IK852004:IL852005 WUW786468:WUX786469 WLA786468:WLB786469 WBE786468:WBF786469 VRI786468:VRJ786469 VHM786468:VHN786469 UXQ786468:UXR786469 UNU786468:UNV786469 UDY786468:UDZ786469 TUC786468:TUD786469 TKG786468:TKH786469 TAK786468:TAL786469 SQO786468:SQP786469 SGS786468:SGT786469 RWW786468:RWX786469 RNA786468:RNB786469 RDE786468:RDF786469 QTI786468:QTJ786469 QJM786468:QJN786469 PZQ786468:PZR786469 PPU786468:PPV786469 PFY786468:PFZ786469 OWC786468:OWD786469 OMG786468:OMH786469 OCK786468:OCL786469 NSO786468:NSP786469 NIS786468:NIT786469 MYW786468:MYX786469 MPA786468:MPB786469 MFE786468:MFF786469 LVI786468:LVJ786469 LLM786468:LLN786469 LBQ786468:LBR786469 KRU786468:KRV786469 KHY786468:KHZ786469 JYC786468:JYD786469 JOG786468:JOH786469 JEK786468:JEL786469 IUO786468:IUP786469 IKS786468:IKT786469 IAW786468:IAX786469 HRA786468:HRB786469 HHE786468:HHF786469 GXI786468:GXJ786469 GNM786468:GNN786469 GDQ786468:GDR786469 FTU786468:FTV786469 FJY786468:FJZ786469 FAC786468:FAD786469 EQG786468:EQH786469 EGK786468:EGL786469 DWO786468:DWP786469 DMS786468:DMT786469 DCW786468:DCX786469 CTA786468:CTB786469 CJE786468:CJF786469 BZI786468:BZJ786469 BPM786468:BPN786469 BFQ786468:BFR786469 AVU786468:AVV786469 ALY786468:ALZ786469 ACC786468:ACD786469 SG786468:SH786469 IK786468:IL786469 WUW720932:WUX720933 WLA720932:WLB720933 WBE720932:WBF720933 VRI720932:VRJ720933 VHM720932:VHN720933 UXQ720932:UXR720933 UNU720932:UNV720933 UDY720932:UDZ720933 TUC720932:TUD720933 TKG720932:TKH720933 TAK720932:TAL720933 SQO720932:SQP720933 SGS720932:SGT720933 RWW720932:RWX720933 RNA720932:RNB720933 RDE720932:RDF720933 QTI720932:QTJ720933 QJM720932:QJN720933 PZQ720932:PZR720933 PPU720932:PPV720933 PFY720932:PFZ720933 OWC720932:OWD720933 OMG720932:OMH720933 OCK720932:OCL720933 NSO720932:NSP720933 NIS720932:NIT720933 MYW720932:MYX720933 MPA720932:MPB720933 MFE720932:MFF720933 LVI720932:LVJ720933 LLM720932:LLN720933 LBQ720932:LBR720933 KRU720932:KRV720933 KHY720932:KHZ720933 JYC720932:JYD720933 JOG720932:JOH720933 JEK720932:JEL720933 IUO720932:IUP720933 IKS720932:IKT720933 IAW720932:IAX720933 HRA720932:HRB720933 HHE720932:HHF720933 GXI720932:GXJ720933 GNM720932:GNN720933 GDQ720932:GDR720933 FTU720932:FTV720933 FJY720932:FJZ720933 FAC720932:FAD720933 EQG720932:EQH720933 EGK720932:EGL720933 DWO720932:DWP720933 DMS720932:DMT720933 DCW720932:DCX720933 CTA720932:CTB720933 CJE720932:CJF720933 BZI720932:BZJ720933 BPM720932:BPN720933 BFQ720932:BFR720933 AVU720932:AVV720933 ALY720932:ALZ720933 ACC720932:ACD720933 SG720932:SH720933 IK720932:IL720933 WUW655396:WUX655397 WLA655396:WLB655397 WBE655396:WBF655397 VRI655396:VRJ655397 VHM655396:VHN655397 UXQ655396:UXR655397 UNU655396:UNV655397 UDY655396:UDZ655397 TUC655396:TUD655397 TKG655396:TKH655397 TAK655396:TAL655397 SQO655396:SQP655397 SGS655396:SGT655397 RWW655396:RWX655397 RNA655396:RNB655397 RDE655396:RDF655397 QTI655396:QTJ655397 QJM655396:QJN655397 PZQ655396:PZR655397 PPU655396:PPV655397 PFY655396:PFZ655397 OWC655396:OWD655397 OMG655396:OMH655397 OCK655396:OCL655397 NSO655396:NSP655397 NIS655396:NIT655397 MYW655396:MYX655397 MPA655396:MPB655397 MFE655396:MFF655397 LVI655396:LVJ655397 LLM655396:LLN655397 LBQ655396:LBR655397 KRU655396:KRV655397 KHY655396:KHZ655397 JYC655396:JYD655397 JOG655396:JOH655397 JEK655396:JEL655397 IUO655396:IUP655397 IKS655396:IKT655397 IAW655396:IAX655397 HRA655396:HRB655397 HHE655396:HHF655397 GXI655396:GXJ655397 GNM655396:GNN655397 GDQ655396:GDR655397 FTU655396:FTV655397 FJY655396:FJZ655397 FAC655396:FAD655397 EQG655396:EQH655397 EGK655396:EGL655397 DWO655396:DWP655397 DMS655396:DMT655397 DCW655396:DCX655397 CTA655396:CTB655397 CJE655396:CJF655397 BZI655396:BZJ655397 BPM655396:BPN655397 BFQ655396:BFR655397 AVU655396:AVV655397 ALY655396:ALZ655397 ACC655396:ACD655397 SG655396:SH655397 IK655396:IL655397 WUW589860:WUX589861 WLA589860:WLB589861 WBE589860:WBF589861 VRI589860:VRJ589861 VHM589860:VHN589861 UXQ589860:UXR589861 UNU589860:UNV589861 UDY589860:UDZ589861 TUC589860:TUD589861 TKG589860:TKH589861 TAK589860:TAL589861 SQO589860:SQP589861 SGS589860:SGT589861 RWW589860:RWX589861 RNA589860:RNB589861 RDE589860:RDF589861 QTI589860:QTJ589861 QJM589860:QJN589861 PZQ589860:PZR589861 PPU589860:PPV589861 PFY589860:PFZ589861 OWC589860:OWD589861 OMG589860:OMH589861 OCK589860:OCL589861 NSO589860:NSP589861 NIS589860:NIT589861 MYW589860:MYX589861 MPA589860:MPB589861 MFE589860:MFF589861 LVI589860:LVJ589861 LLM589860:LLN589861 LBQ589860:LBR589861 KRU589860:KRV589861 KHY589860:KHZ589861 JYC589860:JYD589861 JOG589860:JOH589861 JEK589860:JEL589861 IUO589860:IUP589861 IKS589860:IKT589861 IAW589860:IAX589861 HRA589860:HRB589861 HHE589860:HHF589861 GXI589860:GXJ589861 GNM589860:GNN589861 GDQ589860:GDR589861 FTU589860:FTV589861 FJY589860:FJZ589861 FAC589860:FAD589861 EQG589860:EQH589861 EGK589860:EGL589861 DWO589860:DWP589861 DMS589860:DMT589861 DCW589860:DCX589861 CTA589860:CTB589861 CJE589860:CJF589861 BZI589860:BZJ589861 BPM589860:BPN589861 BFQ589860:BFR589861 AVU589860:AVV589861 ALY589860:ALZ589861 ACC589860:ACD589861 SG589860:SH589861 IK589860:IL589861 WUW524324:WUX524325 WLA524324:WLB524325 WBE524324:WBF524325 VRI524324:VRJ524325 VHM524324:VHN524325 UXQ524324:UXR524325 UNU524324:UNV524325 UDY524324:UDZ524325 TUC524324:TUD524325 TKG524324:TKH524325 TAK524324:TAL524325 SQO524324:SQP524325 SGS524324:SGT524325 RWW524324:RWX524325 RNA524324:RNB524325 RDE524324:RDF524325 QTI524324:QTJ524325 QJM524324:QJN524325 PZQ524324:PZR524325 PPU524324:PPV524325 PFY524324:PFZ524325 OWC524324:OWD524325 OMG524324:OMH524325 OCK524324:OCL524325 NSO524324:NSP524325 NIS524324:NIT524325 MYW524324:MYX524325 MPA524324:MPB524325 MFE524324:MFF524325 LVI524324:LVJ524325 LLM524324:LLN524325 LBQ524324:LBR524325 KRU524324:KRV524325 KHY524324:KHZ524325 JYC524324:JYD524325 JOG524324:JOH524325 JEK524324:JEL524325 IUO524324:IUP524325 IKS524324:IKT524325 IAW524324:IAX524325 HRA524324:HRB524325 HHE524324:HHF524325 GXI524324:GXJ524325 GNM524324:GNN524325 GDQ524324:GDR524325 FTU524324:FTV524325 FJY524324:FJZ524325 FAC524324:FAD524325 EQG524324:EQH524325 EGK524324:EGL524325 DWO524324:DWP524325 DMS524324:DMT524325 DCW524324:DCX524325 CTA524324:CTB524325 CJE524324:CJF524325 BZI524324:BZJ524325 BPM524324:BPN524325 BFQ524324:BFR524325 AVU524324:AVV524325 ALY524324:ALZ524325 ACC524324:ACD524325 SG524324:SH524325 IK524324:IL524325 WUW458788:WUX458789 WLA458788:WLB458789 WBE458788:WBF458789 VRI458788:VRJ458789 VHM458788:VHN458789 UXQ458788:UXR458789 UNU458788:UNV458789 UDY458788:UDZ458789 TUC458788:TUD458789 TKG458788:TKH458789 TAK458788:TAL458789 SQO458788:SQP458789 SGS458788:SGT458789 RWW458788:RWX458789 RNA458788:RNB458789 RDE458788:RDF458789 QTI458788:QTJ458789 QJM458788:QJN458789 PZQ458788:PZR458789 PPU458788:PPV458789 PFY458788:PFZ458789 OWC458788:OWD458789 OMG458788:OMH458789 OCK458788:OCL458789 NSO458788:NSP458789 NIS458788:NIT458789 MYW458788:MYX458789 MPA458788:MPB458789 MFE458788:MFF458789 LVI458788:LVJ458789 LLM458788:LLN458789 LBQ458788:LBR458789 KRU458788:KRV458789 KHY458788:KHZ458789 JYC458788:JYD458789 JOG458788:JOH458789 JEK458788:JEL458789 IUO458788:IUP458789 IKS458788:IKT458789 IAW458788:IAX458789 HRA458788:HRB458789 HHE458788:HHF458789 GXI458788:GXJ458789 GNM458788:GNN458789 GDQ458788:GDR458789 FTU458788:FTV458789 FJY458788:FJZ458789 FAC458788:FAD458789 EQG458788:EQH458789 EGK458788:EGL458789 DWO458788:DWP458789 DMS458788:DMT458789 DCW458788:DCX458789 CTA458788:CTB458789 CJE458788:CJF458789 BZI458788:BZJ458789 BPM458788:BPN458789 BFQ458788:BFR458789 AVU458788:AVV458789 ALY458788:ALZ458789 ACC458788:ACD458789 SG458788:SH458789 IK458788:IL458789 WUW393252:WUX393253 WLA393252:WLB393253 WBE393252:WBF393253 VRI393252:VRJ393253 VHM393252:VHN393253 UXQ393252:UXR393253 UNU393252:UNV393253 UDY393252:UDZ393253 TUC393252:TUD393253 TKG393252:TKH393253 TAK393252:TAL393253 SQO393252:SQP393253 SGS393252:SGT393253 RWW393252:RWX393253 RNA393252:RNB393253 RDE393252:RDF393253 QTI393252:QTJ393253 QJM393252:QJN393253 PZQ393252:PZR393253 PPU393252:PPV393253 PFY393252:PFZ393253 OWC393252:OWD393253 OMG393252:OMH393253 OCK393252:OCL393253 NSO393252:NSP393253 NIS393252:NIT393253 MYW393252:MYX393253 MPA393252:MPB393253 MFE393252:MFF393253 LVI393252:LVJ393253 LLM393252:LLN393253 LBQ393252:LBR393253 KRU393252:KRV393253 KHY393252:KHZ393253 JYC393252:JYD393253 JOG393252:JOH393253 JEK393252:JEL393253 IUO393252:IUP393253 IKS393252:IKT393253 IAW393252:IAX393253 HRA393252:HRB393253 HHE393252:HHF393253 GXI393252:GXJ393253 GNM393252:GNN393253 GDQ393252:GDR393253 FTU393252:FTV393253 FJY393252:FJZ393253 FAC393252:FAD393253 EQG393252:EQH393253 EGK393252:EGL393253 DWO393252:DWP393253 DMS393252:DMT393253 DCW393252:DCX393253 CTA393252:CTB393253 CJE393252:CJF393253 BZI393252:BZJ393253 BPM393252:BPN393253 BFQ393252:BFR393253 AVU393252:AVV393253 ALY393252:ALZ393253 ACC393252:ACD393253 SG393252:SH393253 IK393252:IL393253 WUW327716:WUX327717 WLA327716:WLB327717 WBE327716:WBF327717 VRI327716:VRJ327717 VHM327716:VHN327717 UXQ327716:UXR327717 UNU327716:UNV327717 UDY327716:UDZ327717 TUC327716:TUD327717 TKG327716:TKH327717 TAK327716:TAL327717 SQO327716:SQP327717 SGS327716:SGT327717 RWW327716:RWX327717 RNA327716:RNB327717 RDE327716:RDF327717 QTI327716:QTJ327717 QJM327716:QJN327717 PZQ327716:PZR327717 PPU327716:PPV327717 PFY327716:PFZ327717 OWC327716:OWD327717 OMG327716:OMH327717 OCK327716:OCL327717 NSO327716:NSP327717 NIS327716:NIT327717 MYW327716:MYX327717 MPA327716:MPB327717 MFE327716:MFF327717 LVI327716:LVJ327717 LLM327716:LLN327717 LBQ327716:LBR327717 KRU327716:KRV327717 KHY327716:KHZ327717 JYC327716:JYD327717 JOG327716:JOH327717 JEK327716:JEL327717 IUO327716:IUP327717 IKS327716:IKT327717 IAW327716:IAX327717 HRA327716:HRB327717 HHE327716:HHF327717 GXI327716:GXJ327717 GNM327716:GNN327717 GDQ327716:GDR327717 FTU327716:FTV327717 FJY327716:FJZ327717 FAC327716:FAD327717 EQG327716:EQH327717 EGK327716:EGL327717 DWO327716:DWP327717 DMS327716:DMT327717 DCW327716:DCX327717 CTA327716:CTB327717 CJE327716:CJF327717 BZI327716:BZJ327717 BPM327716:BPN327717 BFQ327716:BFR327717 AVU327716:AVV327717 ALY327716:ALZ327717 ACC327716:ACD327717 SG327716:SH327717 IK327716:IL327717 WUW262180:WUX262181 WLA262180:WLB262181 WBE262180:WBF262181 VRI262180:VRJ262181 VHM262180:VHN262181 UXQ262180:UXR262181 UNU262180:UNV262181 UDY262180:UDZ262181 TUC262180:TUD262181 TKG262180:TKH262181 TAK262180:TAL262181 SQO262180:SQP262181 SGS262180:SGT262181 RWW262180:RWX262181 RNA262180:RNB262181 RDE262180:RDF262181 QTI262180:QTJ262181 QJM262180:QJN262181 PZQ262180:PZR262181 PPU262180:PPV262181 PFY262180:PFZ262181 OWC262180:OWD262181 OMG262180:OMH262181 OCK262180:OCL262181 NSO262180:NSP262181 NIS262180:NIT262181 MYW262180:MYX262181 MPA262180:MPB262181 MFE262180:MFF262181 LVI262180:LVJ262181 LLM262180:LLN262181 LBQ262180:LBR262181 KRU262180:KRV262181 KHY262180:KHZ262181 JYC262180:JYD262181 JOG262180:JOH262181 JEK262180:JEL262181 IUO262180:IUP262181 IKS262180:IKT262181 IAW262180:IAX262181 HRA262180:HRB262181 HHE262180:HHF262181 GXI262180:GXJ262181 GNM262180:GNN262181 GDQ262180:GDR262181 FTU262180:FTV262181 FJY262180:FJZ262181 FAC262180:FAD262181 EQG262180:EQH262181 EGK262180:EGL262181 DWO262180:DWP262181 DMS262180:DMT262181 DCW262180:DCX262181 CTA262180:CTB262181 CJE262180:CJF262181 BZI262180:BZJ262181 BPM262180:BPN262181 BFQ262180:BFR262181 AVU262180:AVV262181 ALY262180:ALZ262181 ACC262180:ACD262181 SG262180:SH262181 IK262180:IL262181 WUW196644:WUX196645 WLA196644:WLB196645 WBE196644:WBF196645 VRI196644:VRJ196645 VHM196644:VHN196645 UXQ196644:UXR196645 UNU196644:UNV196645 UDY196644:UDZ196645 TUC196644:TUD196645 TKG196644:TKH196645 TAK196644:TAL196645 SQO196644:SQP196645 SGS196644:SGT196645 RWW196644:RWX196645 RNA196644:RNB196645 RDE196644:RDF196645 QTI196644:QTJ196645 QJM196644:QJN196645 PZQ196644:PZR196645 PPU196644:PPV196645 PFY196644:PFZ196645 OWC196644:OWD196645 OMG196644:OMH196645 OCK196644:OCL196645 NSO196644:NSP196645 NIS196644:NIT196645 MYW196644:MYX196645 MPA196644:MPB196645 MFE196644:MFF196645 LVI196644:LVJ196645 LLM196644:LLN196645 LBQ196644:LBR196645 KRU196644:KRV196645 KHY196644:KHZ196645 JYC196644:JYD196645 JOG196644:JOH196645 JEK196644:JEL196645 IUO196644:IUP196645 IKS196644:IKT196645 IAW196644:IAX196645 HRA196644:HRB196645 HHE196644:HHF196645 GXI196644:GXJ196645 GNM196644:GNN196645 GDQ196644:GDR196645 FTU196644:FTV196645 FJY196644:FJZ196645 FAC196644:FAD196645 EQG196644:EQH196645 EGK196644:EGL196645 DWO196644:DWP196645 DMS196644:DMT196645 DCW196644:DCX196645 CTA196644:CTB196645 CJE196644:CJF196645 BZI196644:BZJ196645 BPM196644:BPN196645 BFQ196644:BFR196645 AVU196644:AVV196645 ALY196644:ALZ196645 ACC196644:ACD196645 SG196644:SH196645 IK196644:IL196645 WUW131108:WUX131109 WLA131108:WLB131109 WBE131108:WBF131109 VRI131108:VRJ131109 VHM131108:VHN131109 UXQ131108:UXR131109 UNU131108:UNV131109 UDY131108:UDZ131109 TUC131108:TUD131109 TKG131108:TKH131109 TAK131108:TAL131109 SQO131108:SQP131109 SGS131108:SGT131109 RWW131108:RWX131109 RNA131108:RNB131109 RDE131108:RDF131109 QTI131108:QTJ131109 QJM131108:QJN131109 PZQ131108:PZR131109 PPU131108:PPV131109 PFY131108:PFZ131109 OWC131108:OWD131109 OMG131108:OMH131109 OCK131108:OCL131109 NSO131108:NSP131109 NIS131108:NIT131109 MYW131108:MYX131109 MPA131108:MPB131109 MFE131108:MFF131109 LVI131108:LVJ131109 LLM131108:LLN131109 LBQ131108:LBR131109 KRU131108:KRV131109 KHY131108:KHZ131109 JYC131108:JYD131109 JOG131108:JOH131109 JEK131108:JEL131109 IUO131108:IUP131109 IKS131108:IKT131109 IAW131108:IAX131109 HRA131108:HRB131109 HHE131108:HHF131109 GXI131108:GXJ131109 GNM131108:GNN131109 GDQ131108:GDR131109 FTU131108:FTV131109 FJY131108:FJZ131109 FAC131108:FAD131109 EQG131108:EQH131109 EGK131108:EGL131109 DWO131108:DWP131109 DMS131108:DMT131109 DCW131108:DCX131109 CTA131108:CTB131109 CJE131108:CJF131109 BZI131108:BZJ131109 BPM131108:BPN131109 BFQ131108:BFR131109 AVU131108:AVV131109 ALY131108:ALZ131109 ACC131108:ACD131109 SG131108:SH131109 IK131108:IL131109 WUW65572:WUX65573 WLA65572:WLB65573 WBE65572:WBF65573 VRI65572:VRJ65573 VHM65572:VHN65573 UXQ65572:UXR65573 UNU65572:UNV65573 UDY65572:UDZ65573 TUC65572:TUD65573 TKG65572:TKH65573 TAK65572:TAL65573 SQO65572:SQP65573 SGS65572:SGT65573 RWW65572:RWX65573 RNA65572:RNB65573 RDE65572:RDF65573 QTI65572:QTJ65573 QJM65572:QJN65573 PZQ65572:PZR65573 PPU65572:PPV65573 PFY65572:PFZ65573 OWC65572:OWD65573 OMG65572:OMH65573 OCK65572:OCL65573 NSO65572:NSP65573 NIS65572:NIT65573 MYW65572:MYX65573 MPA65572:MPB65573 MFE65572:MFF65573 LVI65572:LVJ65573 LLM65572:LLN65573 LBQ65572:LBR65573 KRU65572:KRV65573 KHY65572:KHZ65573 JYC65572:JYD65573 JOG65572:JOH65573 JEK65572:JEL65573 IUO65572:IUP65573 IKS65572:IKT65573 IAW65572:IAX65573 HRA65572:HRB65573 HHE65572:HHF65573 GXI65572:GXJ65573 GNM65572:GNN65573 GDQ65572:GDR65573 FTU65572:FTV65573 FJY65572:FJZ65573 FAC65572:FAD65573 EQG65572:EQH65573 EGK65572:EGL65573 DWO65572:DWP65573 DMS65572:DMT65573 DCW65572:DCX65573 CTA65572:CTB65573 CJE65572:CJF65573 BZI65572:BZJ65573 BPM65572:BPN65573 BFQ65572:BFR65573 AVU65572:AVV65573 ALY65572:ALZ65573 ACC65572:ACD65573 SG65572:SH65573 IK65572:IL65573 WUW983073:WUX983074 WLA983073:WLB983074 WBE983073:WBF983074 VRI983073:VRJ983074 VHM983073:VHN983074 UXQ983073:UXR983074 UNU983073:UNV983074 UDY983073:UDZ983074 TUC983073:TUD983074 TKG983073:TKH983074 TAK983073:TAL983074 SQO983073:SQP983074 SGS983073:SGT983074 RWW983073:RWX983074 RNA983073:RNB983074 RDE983073:RDF983074 QTI983073:QTJ983074 QJM983073:QJN983074 PZQ983073:PZR983074 PPU983073:PPV983074 PFY983073:PFZ983074 OWC983073:OWD983074 OMG983073:OMH983074 OCK983073:OCL983074 NSO983073:NSP983074 NIS983073:NIT983074 MYW983073:MYX983074 MPA983073:MPB983074 MFE983073:MFF983074 LVI983073:LVJ983074 LLM983073:LLN983074 LBQ983073:LBR983074 KRU983073:KRV983074 KHY983073:KHZ983074 JYC983073:JYD983074 JOG983073:JOH983074 JEK983073:JEL983074 IUO983073:IUP983074 IKS983073:IKT983074 IAW983073:IAX983074 HRA983073:HRB983074 HHE983073:HHF983074 GXI983073:GXJ983074 GNM983073:GNN983074 GDQ983073:GDR983074 FTU983073:FTV983074 FJY983073:FJZ983074 FAC983073:FAD983074 EQG983073:EQH983074 EGK983073:EGL983074 DWO983073:DWP983074 DMS983073:DMT983074 DCW983073:DCX983074 CTA983073:CTB983074 CJE983073:CJF983074 BZI983073:BZJ983074 BPM983073:BPN983074 BFQ983073:BFR983074 AVU983073:AVV983074 ALY983073:ALZ983074 ACC983073:ACD983074 SG983073:SH983074 IK983073:IL983074 WUW917537:WUX917538 WLA917537:WLB917538 WBE917537:WBF917538 VRI917537:VRJ917538 VHM917537:VHN917538 UXQ917537:UXR917538 UNU917537:UNV917538 UDY917537:UDZ917538 TUC917537:TUD917538 TKG917537:TKH917538 TAK917537:TAL917538 SQO917537:SQP917538 SGS917537:SGT917538 RWW917537:RWX917538 RNA917537:RNB917538 RDE917537:RDF917538 QTI917537:QTJ917538 QJM917537:QJN917538 PZQ917537:PZR917538 PPU917537:PPV917538 PFY917537:PFZ917538 OWC917537:OWD917538 OMG917537:OMH917538 OCK917537:OCL917538 NSO917537:NSP917538 NIS917537:NIT917538 MYW917537:MYX917538 MPA917537:MPB917538 MFE917537:MFF917538 LVI917537:LVJ917538 LLM917537:LLN917538 LBQ917537:LBR917538 KRU917537:KRV917538 KHY917537:KHZ917538 JYC917537:JYD917538 JOG917537:JOH917538 JEK917537:JEL917538 IUO917537:IUP917538 IKS917537:IKT917538 IAW917537:IAX917538 HRA917537:HRB917538 HHE917537:HHF917538 GXI917537:GXJ917538 GNM917537:GNN917538 GDQ917537:GDR917538 FTU917537:FTV917538 FJY917537:FJZ917538 FAC917537:FAD917538 EQG917537:EQH917538 EGK917537:EGL917538 DWO917537:DWP917538 DMS917537:DMT917538 DCW917537:DCX917538 CTA917537:CTB917538 CJE917537:CJF917538 BZI917537:BZJ917538 BPM917537:BPN917538 BFQ917537:BFR917538 AVU917537:AVV917538 ALY917537:ALZ917538 ACC917537:ACD917538 SG917537:SH917538 IK917537:IL917538 WUW852001:WUX852002 WLA852001:WLB852002 WBE852001:WBF852002 VRI852001:VRJ852002 VHM852001:VHN852002 UXQ852001:UXR852002 UNU852001:UNV852002 UDY852001:UDZ852002 TUC852001:TUD852002 TKG852001:TKH852002 TAK852001:TAL852002 SQO852001:SQP852002 SGS852001:SGT852002 RWW852001:RWX852002 RNA852001:RNB852002 RDE852001:RDF852002 QTI852001:QTJ852002 QJM852001:QJN852002 PZQ852001:PZR852002 PPU852001:PPV852002 PFY852001:PFZ852002 OWC852001:OWD852002 OMG852001:OMH852002 OCK852001:OCL852002 NSO852001:NSP852002 NIS852001:NIT852002 MYW852001:MYX852002 MPA852001:MPB852002 MFE852001:MFF852002 LVI852001:LVJ852002 LLM852001:LLN852002 LBQ852001:LBR852002 KRU852001:KRV852002 KHY852001:KHZ852002 JYC852001:JYD852002 JOG852001:JOH852002 JEK852001:JEL852002 IUO852001:IUP852002 IKS852001:IKT852002 IAW852001:IAX852002 HRA852001:HRB852002 HHE852001:HHF852002 GXI852001:GXJ852002 GNM852001:GNN852002 GDQ852001:GDR852002 FTU852001:FTV852002 FJY852001:FJZ852002 FAC852001:FAD852002 EQG852001:EQH852002 EGK852001:EGL852002 DWO852001:DWP852002 DMS852001:DMT852002 DCW852001:DCX852002 CTA852001:CTB852002 CJE852001:CJF852002 BZI852001:BZJ852002 BPM852001:BPN852002 BFQ852001:BFR852002 AVU852001:AVV852002 ALY852001:ALZ852002 ACC852001:ACD852002 SG852001:SH852002 IK852001:IL852002 WUW786465:WUX786466 WLA786465:WLB786466 WBE786465:WBF786466 VRI786465:VRJ786466 VHM786465:VHN786466 UXQ786465:UXR786466 UNU786465:UNV786466 UDY786465:UDZ786466 TUC786465:TUD786466 TKG786465:TKH786466 TAK786465:TAL786466 SQO786465:SQP786466 SGS786465:SGT786466 RWW786465:RWX786466 RNA786465:RNB786466 RDE786465:RDF786466 QTI786465:QTJ786466 QJM786465:QJN786466 PZQ786465:PZR786466 PPU786465:PPV786466 PFY786465:PFZ786466 OWC786465:OWD786466 OMG786465:OMH786466 OCK786465:OCL786466 NSO786465:NSP786466 NIS786465:NIT786466 MYW786465:MYX786466 MPA786465:MPB786466 MFE786465:MFF786466 LVI786465:LVJ786466 LLM786465:LLN786466 LBQ786465:LBR786466 KRU786465:KRV786466 KHY786465:KHZ786466 JYC786465:JYD786466 JOG786465:JOH786466 JEK786465:JEL786466 IUO786465:IUP786466 IKS786465:IKT786466 IAW786465:IAX786466 HRA786465:HRB786466 HHE786465:HHF786466 GXI786465:GXJ786466 GNM786465:GNN786466 GDQ786465:GDR786466 FTU786465:FTV786466 FJY786465:FJZ786466 FAC786465:FAD786466 EQG786465:EQH786466 EGK786465:EGL786466 DWO786465:DWP786466 DMS786465:DMT786466 DCW786465:DCX786466 CTA786465:CTB786466 CJE786465:CJF786466 BZI786465:BZJ786466 BPM786465:BPN786466 BFQ786465:BFR786466 AVU786465:AVV786466 ALY786465:ALZ786466 ACC786465:ACD786466 SG786465:SH786466 IK786465:IL786466 WUW720929:WUX720930 WLA720929:WLB720930 WBE720929:WBF720930 VRI720929:VRJ720930 VHM720929:VHN720930 UXQ720929:UXR720930 UNU720929:UNV720930 UDY720929:UDZ720930 TUC720929:TUD720930 TKG720929:TKH720930 TAK720929:TAL720930 SQO720929:SQP720930 SGS720929:SGT720930 RWW720929:RWX720930 RNA720929:RNB720930 RDE720929:RDF720930 QTI720929:QTJ720930 QJM720929:QJN720930 PZQ720929:PZR720930 PPU720929:PPV720930 PFY720929:PFZ720930 OWC720929:OWD720930 OMG720929:OMH720930 OCK720929:OCL720930 NSO720929:NSP720930 NIS720929:NIT720930 MYW720929:MYX720930 MPA720929:MPB720930 MFE720929:MFF720930 LVI720929:LVJ720930 LLM720929:LLN720930 LBQ720929:LBR720930 KRU720929:KRV720930 KHY720929:KHZ720930 JYC720929:JYD720930 JOG720929:JOH720930 JEK720929:JEL720930 IUO720929:IUP720930 IKS720929:IKT720930 IAW720929:IAX720930 HRA720929:HRB720930 HHE720929:HHF720930 GXI720929:GXJ720930 GNM720929:GNN720930 GDQ720929:GDR720930 FTU720929:FTV720930 FJY720929:FJZ720930 FAC720929:FAD720930 EQG720929:EQH720930 EGK720929:EGL720930 DWO720929:DWP720930 DMS720929:DMT720930 DCW720929:DCX720930 CTA720929:CTB720930 CJE720929:CJF720930 BZI720929:BZJ720930 BPM720929:BPN720930 BFQ720929:BFR720930 AVU720929:AVV720930 ALY720929:ALZ720930 ACC720929:ACD720930 SG720929:SH720930 IK720929:IL720930 WUW655393:WUX655394 WLA655393:WLB655394 WBE655393:WBF655394 VRI655393:VRJ655394 VHM655393:VHN655394 UXQ655393:UXR655394 UNU655393:UNV655394 UDY655393:UDZ655394 TUC655393:TUD655394 TKG655393:TKH655394 TAK655393:TAL655394 SQO655393:SQP655394 SGS655393:SGT655394 RWW655393:RWX655394 RNA655393:RNB655394 RDE655393:RDF655394 QTI655393:QTJ655394 QJM655393:QJN655394 PZQ655393:PZR655394 PPU655393:PPV655394 PFY655393:PFZ655394 OWC655393:OWD655394 OMG655393:OMH655394 OCK655393:OCL655394 NSO655393:NSP655394 NIS655393:NIT655394 MYW655393:MYX655394 MPA655393:MPB655394 MFE655393:MFF655394 LVI655393:LVJ655394 LLM655393:LLN655394 LBQ655393:LBR655394 KRU655393:KRV655394 KHY655393:KHZ655394 JYC655393:JYD655394 JOG655393:JOH655394 JEK655393:JEL655394 IUO655393:IUP655394 IKS655393:IKT655394 IAW655393:IAX655394 HRA655393:HRB655394 HHE655393:HHF655394 GXI655393:GXJ655394 GNM655393:GNN655394 GDQ655393:GDR655394 FTU655393:FTV655394 FJY655393:FJZ655394 FAC655393:FAD655394 EQG655393:EQH655394 EGK655393:EGL655394 DWO655393:DWP655394 DMS655393:DMT655394 DCW655393:DCX655394 CTA655393:CTB655394 CJE655393:CJF655394 BZI655393:BZJ655394 BPM655393:BPN655394 BFQ655393:BFR655394 AVU655393:AVV655394 ALY655393:ALZ655394 ACC655393:ACD655394 SG655393:SH655394 IK655393:IL655394 WUW589857:WUX589858 WLA589857:WLB589858 WBE589857:WBF589858 VRI589857:VRJ589858 VHM589857:VHN589858 UXQ589857:UXR589858 UNU589857:UNV589858 UDY589857:UDZ589858 TUC589857:TUD589858 TKG589857:TKH589858 TAK589857:TAL589858 SQO589857:SQP589858 SGS589857:SGT589858 RWW589857:RWX589858 RNA589857:RNB589858 RDE589857:RDF589858 QTI589857:QTJ589858 QJM589857:QJN589858 PZQ589857:PZR589858 PPU589857:PPV589858 PFY589857:PFZ589858 OWC589857:OWD589858 OMG589857:OMH589858 OCK589857:OCL589858 NSO589857:NSP589858 NIS589857:NIT589858 MYW589857:MYX589858 MPA589857:MPB589858 MFE589857:MFF589858 LVI589857:LVJ589858 LLM589857:LLN589858 LBQ589857:LBR589858 KRU589857:KRV589858 KHY589857:KHZ589858 JYC589857:JYD589858 JOG589857:JOH589858 JEK589857:JEL589858 IUO589857:IUP589858 IKS589857:IKT589858 IAW589857:IAX589858 HRA589857:HRB589858 HHE589857:HHF589858 GXI589857:GXJ589858 GNM589857:GNN589858 GDQ589857:GDR589858 FTU589857:FTV589858 FJY589857:FJZ589858 FAC589857:FAD589858 EQG589857:EQH589858 EGK589857:EGL589858 DWO589857:DWP589858 DMS589857:DMT589858 DCW589857:DCX589858 CTA589857:CTB589858 CJE589857:CJF589858 BZI589857:BZJ589858 BPM589857:BPN589858 BFQ589857:BFR589858 AVU589857:AVV589858 ALY589857:ALZ589858 ACC589857:ACD589858 SG589857:SH589858 IK589857:IL589858 WUW524321:WUX524322 WLA524321:WLB524322 WBE524321:WBF524322 VRI524321:VRJ524322 VHM524321:VHN524322 UXQ524321:UXR524322 UNU524321:UNV524322 UDY524321:UDZ524322 TUC524321:TUD524322 TKG524321:TKH524322 TAK524321:TAL524322 SQO524321:SQP524322 SGS524321:SGT524322 RWW524321:RWX524322 RNA524321:RNB524322 RDE524321:RDF524322 QTI524321:QTJ524322 QJM524321:QJN524322 PZQ524321:PZR524322 PPU524321:PPV524322 PFY524321:PFZ524322 OWC524321:OWD524322 OMG524321:OMH524322 OCK524321:OCL524322 NSO524321:NSP524322 NIS524321:NIT524322 MYW524321:MYX524322 MPA524321:MPB524322 MFE524321:MFF524322 LVI524321:LVJ524322 LLM524321:LLN524322 LBQ524321:LBR524322 KRU524321:KRV524322 KHY524321:KHZ524322 JYC524321:JYD524322 JOG524321:JOH524322 JEK524321:JEL524322 IUO524321:IUP524322 IKS524321:IKT524322 IAW524321:IAX524322 HRA524321:HRB524322 HHE524321:HHF524322 GXI524321:GXJ524322 GNM524321:GNN524322 GDQ524321:GDR524322 FTU524321:FTV524322 FJY524321:FJZ524322 FAC524321:FAD524322 EQG524321:EQH524322 EGK524321:EGL524322 DWO524321:DWP524322 DMS524321:DMT524322 DCW524321:DCX524322 CTA524321:CTB524322 CJE524321:CJF524322 BZI524321:BZJ524322 BPM524321:BPN524322 BFQ524321:BFR524322 AVU524321:AVV524322 ALY524321:ALZ524322 ACC524321:ACD524322 SG524321:SH524322 IK524321:IL524322 WUW458785:WUX458786 WLA458785:WLB458786 WBE458785:WBF458786 VRI458785:VRJ458786 VHM458785:VHN458786 UXQ458785:UXR458786 UNU458785:UNV458786 UDY458785:UDZ458786 TUC458785:TUD458786 TKG458785:TKH458786 TAK458785:TAL458786 SQO458785:SQP458786 SGS458785:SGT458786 RWW458785:RWX458786 RNA458785:RNB458786 RDE458785:RDF458786 QTI458785:QTJ458786 QJM458785:QJN458786 PZQ458785:PZR458786 PPU458785:PPV458786 PFY458785:PFZ458786 OWC458785:OWD458786 OMG458785:OMH458786 OCK458785:OCL458786 NSO458785:NSP458786 NIS458785:NIT458786 MYW458785:MYX458786 MPA458785:MPB458786 MFE458785:MFF458786 LVI458785:LVJ458786 LLM458785:LLN458786 LBQ458785:LBR458786 KRU458785:KRV458786 KHY458785:KHZ458786 JYC458785:JYD458786 JOG458785:JOH458786 JEK458785:JEL458786 IUO458785:IUP458786 IKS458785:IKT458786 IAW458785:IAX458786 HRA458785:HRB458786 HHE458785:HHF458786 GXI458785:GXJ458786 GNM458785:GNN458786 GDQ458785:GDR458786 FTU458785:FTV458786 FJY458785:FJZ458786 FAC458785:FAD458786 EQG458785:EQH458786 EGK458785:EGL458786 DWO458785:DWP458786 DMS458785:DMT458786 DCW458785:DCX458786 CTA458785:CTB458786 CJE458785:CJF458786 BZI458785:BZJ458786 BPM458785:BPN458786 BFQ458785:BFR458786 AVU458785:AVV458786 ALY458785:ALZ458786 ACC458785:ACD458786 SG458785:SH458786 IK458785:IL458786 WUW393249:WUX393250 WLA393249:WLB393250 WBE393249:WBF393250 VRI393249:VRJ393250 VHM393249:VHN393250 UXQ393249:UXR393250 UNU393249:UNV393250 UDY393249:UDZ393250 TUC393249:TUD393250 TKG393249:TKH393250 TAK393249:TAL393250 SQO393249:SQP393250 SGS393249:SGT393250 RWW393249:RWX393250 RNA393249:RNB393250 RDE393249:RDF393250 QTI393249:QTJ393250 QJM393249:QJN393250 PZQ393249:PZR393250 PPU393249:PPV393250 PFY393249:PFZ393250 OWC393249:OWD393250 OMG393249:OMH393250 OCK393249:OCL393250 NSO393249:NSP393250 NIS393249:NIT393250 MYW393249:MYX393250 MPA393249:MPB393250 MFE393249:MFF393250 LVI393249:LVJ393250 LLM393249:LLN393250 LBQ393249:LBR393250 KRU393249:KRV393250 KHY393249:KHZ393250 JYC393249:JYD393250 JOG393249:JOH393250 JEK393249:JEL393250 IUO393249:IUP393250 IKS393249:IKT393250 IAW393249:IAX393250 HRA393249:HRB393250 HHE393249:HHF393250 GXI393249:GXJ393250 GNM393249:GNN393250 GDQ393249:GDR393250 FTU393249:FTV393250 FJY393249:FJZ393250 FAC393249:FAD393250 EQG393249:EQH393250 EGK393249:EGL393250 DWO393249:DWP393250 DMS393249:DMT393250 DCW393249:DCX393250 CTA393249:CTB393250 CJE393249:CJF393250 BZI393249:BZJ393250 BPM393249:BPN393250 BFQ393249:BFR393250 AVU393249:AVV393250 ALY393249:ALZ393250 ACC393249:ACD393250 SG393249:SH393250 IK393249:IL393250 WUW327713:WUX327714 WLA327713:WLB327714 WBE327713:WBF327714 VRI327713:VRJ327714 VHM327713:VHN327714 UXQ327713:UXR327714 UNU327713:UNV327714 UDY327713:UDZ327714 TUC327713:TUD327714 TKG327713:TKH327714 TAK327713:TAL327714 SQO327713:SQP327714 SGS327713:SGT327714 RWW327713:RWX327714 RNA327713:RNB327714 RDE327713:RDF327714 QTI327713:QTJ327714 QJM327713:QJN327714 PZQ327713:PZR327714 PPU327713:PPV327714 PFY327713:PFZ327714 OWC327713:OWD327714 OMG327713:OMH327714 OCK327713:OCL327714 NSO327713:NSP327714 NIS327713:NIT327714 MYW327713:MYX327714 MPA327713:MPB327714 MFE327713:MFF327714 LVI327713:LVJ327714 LLM327713:LLN327714 LBQ327713:LBR327714 KRU327713:KRV327714 KHY327713:KHZ327714 JYC327713:JYD327714 JOG327713:JOH327714 JEK327713:JEL327714 IUO327713:IUP327714 IKS327713:IKT327714 IAW327713:IAX327714 HRA327713:HRB327714 HHE327713:HHF327714 GXI327713:GXJ327714 GNM327713:GNN327714 GDQ327713:GDR327714 FTU327713:FTV327714 FJY327713:FJZ327714 FAC327713:FAD327714 EQG327713:EQH327714 EGK327713:EGL327714 DWO327713:DWP327714 DMS327713:DMT327714 DCW327713:DCX327714 CTA327713:CTB327714 CJE327713:CJF327714 BZI327713:BZJ327714 BPM327713:BPN327714 BFQ327713:BFR327714 AVU327713:AVV327714 ALY327713:ALZ327714 ACC327713:ACD327714 SG327713:SH327714 IK327713:IL327714 WUW262177:WUX262178 WLA262177:WLB262178 WBE262177:WBF262178 VRI262177:VRJ262178 VHM262177:VHN262178 UXQ262177:UXR262178 UNU262177:UNV262178 UDY262177:UDZ262178 TUC262177:TUD262178 TKG262177:TKH262178 TAK262177:TAL262178 SQO262177:SQP262178 SGS262177:SGT262178 RWW262177:RWX262178 RNA262177:RNB262178 RDE262177:RDF262178 QTI262177:QTJ262178 QJM262177:QJN262178 PZQ262177:PZR262178 PPU262177:PPV262178 PFY262177:PFZ262178 OWC262177:OWD262178 OMG262177:OMH262178 OCK262177:OCL262178 NSO262177:NSP262178 NIS262177:NIT262178 MYW262177:MYX262178 MPA262177:MPB262178 MFE262177:MFF262178 LVI262177:LVJ262178 LLM262177:LLN262178 LBQ262177:LBR262178 KRU262177:KRV262178 KHY262177:KHZ262178 JYC262177:JYD262178 JOG262177:JOH262178 JEK262177:JEL262178 IUO262177:IUP262178 IKS262177:IKT262178 IAW262177:IAX262178 HRA262177:HRB262178 HHE262177:HHF262178 GXI262177:GXJ262178 GNM262177:GNN262178 GDQ262177:GDR262178 FTU262177:FTV262178 FJY262177:FJZ262178 FAC262177:FAD262178 EQG262177:EQH262178 EGK262177:EGL262178 DWO262177:DWP262178 DMS262177:DMT262178 DCW262177:DCX262178 CTA262177:CTB262178 CJE262177:CJF262178 BZI262177:BZJ262178 BPM262177:BPN262178 BFQ262177:BFR262178 AVU262177:AVV262178 ALY262177:ALZ262178 ACC262177:ACD262178 SG262177:SH262178 IK262177:IL262178 WUW196641:WUX196642 WLA196641:WLB196642 WBE196641:WBF196642 VRI196641:VRJ196642 VHM196641:VHN196642 UXQ196641:UXR196642 UNU196641:UNV196642 UDY196641:UDZ196642 TUC196641:TUD196642 TKG196641:TKH196642 TAK196641:TAL196642 SQO196641:SQP196642 SGS196641:SGT196642 RWW196641:RWX196642 RNA196641:RNB196642 RDE196641:RDF196642 QTI196641:QTJ196642 QJM196641:QJN196642 PZQ196641:PZR196642 PPU196641:PPV196642 PFY196641:PFZ196642 OWC196641:OWD196642 OMG196641:OMH196642 OCK196641:OCL196642 NSO196641:NSP196642 NIS196641:NIT196642 MYW196641:MYX196642 MPA196641:MPB196642 MFE196641:MFF196642 LVI196641:LVJ196642 LLM196641:LLN196642 LBQ196641:LBR196642 KRU196641:KRV196642 KHY196641:KHZ196642 JYC196641:JYD196642 JOG196641:JOH196642 JEK196641:JEL196642 IUO196641:IUP196642 IKS196641:IKT196642 IAW196641:IAX196642 HRA196641:HRB196642 HHE196641:HHF196642 GXI196641:GXJ196642 GNM196641:GNN196642 GDQ196641:GDR196642 FTU196641:FTV196642 FJY196641:FJZ196642 FAC196641:FAD196642 EQG196641:EQH196642 EGK196641:EGL196642 DWO196641:DWP196642 DMS196641:DMT196642 DCW196641:DCX196642 CTA196641:CTB196642 CJE196641:CJF196642 BZI196641:BZJ196642 BPM196641:BPN196642 BFQ196641:BFR196642 AVU196641:AVV196642 ALY196641:ALZ196642 ACC196641:ACD196642 SG196641:SH196642 IK196641:IL196642 WUW131105:WUX131106 WLA131105:WLB131106 WBE131105:WBF131106 VRI131105:VRJ131106 VHM131105:VHN131106 UXQ131105:UXR131106 UNU131105:UNV131106 UDY131105:UDZ131106 TUC131105:TUD131106 TKG131105:TKH131106 TAK131105:TAL131106 SQO131105:SQP131106 SGS131105:SGT131106 RWW131105:RWX131106 RNA131105:RNB131106 RDE131105:RDF131106 QTI131105:QTJ131106 QJM131105:QJN131106 PZQ131105:PZR131106 PPU131105:PPV131106 PFY131105:PFZ131106 OWC131105:OWD131106 OMG131105:OMH131106 OCK131105:OCL131106 NSO131105:NSP131106 NIS131105:NIT131106 MYW131105:MYX131106 MPA131105:MPB131106 MFE131105:MFF131106 LVI131105:LVJ131106 LLM131105:LLN131106 LBQ131105:LBR131106 KRU131105:KRV131106 KHY131105:KHZ131106 JYC131105:JYD131106 JOG131105:JOH131106 JEK131105:JEL131106 IUO131105:IUP131106 IKS131105:IKT131106 IAW131105:IAX131106 HRA131105:HRB131106 HHE131105:HHF131106 GXI131105:GXJ131106 GNM131105:GNN131106 GDQ131105:GDR131106 FTU131105:FTV131106 FJY131105:FJZ131106 FAC131105:FAD131106 EQG131105:EQH131106 EGK131105:EGL131106 DWO131105:DWP131106 DMS131105:DMT131106 DCW131105:DCX131106 CTA131105:CTB131106 CJE131105:CJF131106 BZI131105:BZJ131106 BPM131105:BPN131106 BFQ131105:BFR131106 AVU131105:AVV131106 ALY131105:ALZ131106 ACC131105:ACD131106 SG131105:SH131106 IK131105:IL131106 WUW65569:WUX65570 WLA65569:WLB65570 WBE65569:WBF65570 VRI65569:VRJ65570 VHM65569:VHN65570 UXQ65569:UXR65570 UNU65569:UNV65570 UDY65569:UDZ65570 TUC65569:TUD65570 TKG65569:TKH65570 TAK65569:TAL65570 SQO65569:SQP65570 SGS65569:SGT65570 RWW65569:RWX65570 RNA65569:RNB65570 RDE65569:RDF65570 QTI65569:QTJ65570 QJM65569:QJN65570 PZQ65569:PZR65570 PPU65569:PPV65570 PFY65569:PFZ65570 OWC65569:OWD65570 OMG65569:OMH65570 OCK65569:OCL65570 NSO65569:NSP65570 NIS65569:NIT65570 MYW65569:MYX65570 MPA65569:MPB65570 MFE65569:MFF65570 LVI65569:LVJ65570 LLM65569:LLN65570 LBQ65569:LBR65570 KRU65569:KRV65570 KHY65569:KHZ65570 JYC65569:JYD65570 JOG65569:JOH65570 JEK65569:JEL65570 IUO65569:IUP65570 IKS65569:IKT65570 IAW65569:IAX65570 HRA65569:HRB65570 HHE65569:HHF65570 GXI65569:GXJ65570 GNM65569:GNN65570 GDQ65569:GDR65570 FTU65569:FTV65570 FJY65569:FJZ65570 FAC65569:FAD65570 EQG65569:EQH65570 EGK65569:EGL65570 DWO65569:DWP65570 DMS65569:DMT65570 DCW65569:DCX65570 CTA65569:CTB65570 CJE65569:CJF65570 BZI65569:BZJ65570 BPM65569:BPN65570 BFQ65569:BFR65570 AVU65569:AVV65570 ALY65569:ALZ65570 ACC65569:ACD65570 SG65569:SH65570 IK65569:IL65570 WUW983070:WUX983071 WLA983070:WLB983071 WBE983070:WBF983071 VRI983070:VRJ983071 VHM983070:VHN983071 UXQ983070:UXR983071 UNU983070:UNV983071 UDY983070:UDZ983071 TUC983070:TUD983071 TKG983070:TKH983071 TAK983070:TAL983071 SQO983070:SQP983071 SGS983070:SGT983071 RWW983070:RWX983071 RNA983070:RNB983071 RDE983070:RDF983071 QTI983070:QTJ983071 QJM983070:QJN983071 PZQ983070:PZR983071 PPU983070:PPV983071 PFY983070:PFZ983071 OWC983070:OWD983071 OMG983070:OMH983071 OCK983070:OCL983071 NSO983070:NSP983071 NIS983070:NIT983071 MYW983070:MYX983071 MPA983070:MPB983071 MFE983070:MFF983071 LVI983070:LVJ983071 LLM983070:LLN983071 LBQ983070:LBR983071 KRU983070:KRV983071 KHY983070:KHZ983071 JYC983070:JYD983071 JOG983070:JOH983071 JEK983070:JEL983071 IUO983070:IUP983071 IKS983070:IKT983071 IAW983070:IAX983071 HRA983070:HRB983071 HHE983070:HHF983071 GXI983070:GXJ983071 GNM983070:GNN983071 GDQ983070:GDR983071 FTU983070:FTV983071 FJY983070:FJZ983071 FAC983070:FAD983071 EQG983070:EQH983071 EGK983070:EGL983071 DWO983070:DWP983071 DMS983070:DMT983071 DCW983070:DCX983071 CTA983070:CTB983071 CJE983070:CJF983071 BZI983070:BZJ983071 BPM983070:BPN983071 BFQ983070:BFR983071 AVU983070:AVV983071 ALY983070:ALZ983071 ACC983070:ACD983071 SG983070:SH983071 IK983070:IL983071 WUW917534:WUX917535 WLA917534:WLB917535 WBE917534:WBF917535 VRI917534:VRJ917535 VHM917534:VHN917535 UXQ917534:UXR917535 UNU917534:UNV917535 UDY917534:UDZ917535 TUC917534:TUD917535 TKG917534:TKH917535 TAK917534:TAL917535 SQO917534:SQP917535 SGS917534:SGT917535 RWW917534:RWX917535 RNA917534:RNB917535 RDE917534:RDF917535 QTI917534:QTJ917535 QJM917534:QJN917535 PZQ917534:PZR917535 PPU917534:PPV917535 PFY917534:PFZ917535 OWC917534:OWD917535 OMG917534:OMH917535 OCK917534:OCL917535 NSO917534:NSP917535 NIS917534:NIT917535 MYW917534:MYX917535 MPA917534:MPB917535 MFE917534:MFF917535 LVI917534:LVJ917535 LLM917534:LLN917535 LBQ917534:LBR917535 KRU917534:KRV917535 KHY917534:KHZ917535 JYC917534:JYD917535 JOG917534:JOH917535 JEK917534:JEL917535 IUO917534:IUP917535 IKS917534:IKT917535 IAW917534:IAX917535 HRA917534:HRB917535 HHE917534:HHF917535 GXI917534:GXJ917535 GNM917534:GNN917535 GDQ917534:GDR917535 FTU917534:FTV917535 FJY917534:FJZ917535 FAC917534:FAD917535 EQG917534:EQH917535 EGK917534:EGL917535 DWO917534:DWP917535 DMS917534:DMT917535 DCW917534:DCX917535 CTA917534:CTB917535 CJE917534:CJF917535 BZI917534:BZJ917535 BPM917534:BPN917535 BFQ917534:BFR917535 AVU917534:AVV917535 ALY917534:ALZ917535 ACC917534:ACD917535 SG917534:SH917535 IK917534:IL917535 WUW851998:WUX851999 WLA851998:WLB851999 WBE851998:WBF851999 VRI851998:VRJ851999 VHM851998:VHN851999 UXQ851998:UXR851999 UNU851998:UNV851999 UDY851998:UDZ851999 TUC851998:TUD851999 TKG851998:TKH851999 TAK851998:TAL851999 SQO851998:SQP851999 SGS851998:SGT851999 RWW851998:RWX851999 RNA851998:RNB851999 RDE851998:RDF851999 QTI851998:QTJ851999 QJM851998:QJN851999 PZQ851998:PZR851999 PPU851998:PPV851999 PFY851998:PFZ851999 OWC851998:OWD851999 OMG851998:OMH851999 OCK851998:OCL851999 NSO851998:NSP851999 NIS851998:NIT851999 MYW851998:MYX851999 MPA851998:MPB851999 MFE851998:MFF851999 LVI851998:LVJ851999 LLM851998:LLN851999 LBQ851998:LBR851999 KRU851998:KRV851999 KHY851998:KHZ851999 JYC851998:JYD851999 JOG851998:JOH851999 JEK851998:JEL851999 IUO851998:IUP851999 IKS851998:IKT851999 IAW851998:IAX851999 HRA851998:HRB851999 HHE851998:HHF851999 GXI851998:GXJ851999 GNM851998:GNN851999 GDQ851998:GDR851999 FTU851998:FTV851999 FJY851998:FJZ851999 FAC851998:FAD851999 EQG851998:EQH851999 EGK851998:EGL851999 DWO851998:DWP851999 DMS851998:DMT851999 DCW851998:DCX851999 CTA851998:CTB851999 CJE851998:CJF851999 BZI851998:BZJ851999 BPM851998:BPN851999 BFQ851998:BFR851999 AVU851998:AVV851999 ALY851998:ALZ851999 ACC851998:ACD851999 SG851998:SH851999 IK851998:IL851999 WUW786462:WUX786463 WLA786462:WLB786463 WBE786462:WBF786463 VRI786462:VRJ786463 VHM786462:VHN786463 UXQ786462:UXR786463 UNU786462:UNV786463 UDY786462:UDZ786463 TUC786462:TUD786463 TKG786462:TKH786463 TAK786462:TAL786463 SQO786462:SQP786463 SGS786462:SGT786463 RWW786462:RWX786463 RNA786462:RNB786463 RDE786462:RDF786463 QTI786462:QTJ786463 QJM786462:QJN786463 PZQ786462:PZR786463 PPU786462:PPV786463 PFY786462:PFZ786463 OWC786462:OWD786463 OMG786462:OMH786463 OCK786462:OCL786463 NSO786462:NSP786463 NIS786462:NIT786463 MYW786462:MYX786463 MPA786462:MPB786463 MFE786462:MFF786463 LVI786462:LVJ786463 LLM786462:LLN786463 LBQ786462:LBR786463 KRU786462:KRV786463 KHY786462:KHZ786463 JYC786462:JYD786463 JOG786462:JOH786463 JEK786462:JEL786463 IUO786462:IUP786463 IKS786462:IKT786463 IAW786462:IAX786463 HRA786462:HRB786463 HHE786462:HHF786463 GXI786462:GXJ786463 GNM786462:GNN786463 GDQ786462:GDR786463 FTU786462:FTV786463 FJY786462:FJZ786463 FAC786462:FAD786463 EQG786462:EQH786463 EGK786462:EGL786463 DWO786462:DWP786463 DMS786462:DMT786463 DCW786462:DCX786463 CTA786462:CTB786463 CJE786462:CJF786463 BZI786462:BZJ786463 BPM786462:BPN786463 BFQ786462:BFR786463 AVU786462:AVV786463 ALY786462:ALZ786463 ACC786462:ACD786463 SG786462:SH786463 IK786462:IL786463 WUW720926:WUX720927 WLA720926:WLB720927 WBE720926:WBF720927 VRI720926:VRJ720927 VHM720926:VHN720927 UXQ720926:UXR720927 UNU720926:UNV720927 UDY720926:UDZ720927 TUC720926:TUD720927 TKG720926:TKH720927 TAK720926:TAL720927 SQO720926:SQP720927 SGS720926:SGT720927 RWW720926:RWX720927 RNA720926:RNB720927 RDE720926:RDF720927 QTI720926:QTJ720927 QJM720926:QJN720927 PZQ720926:PZR720927 PPU720926:PPV720927 PFY720926:PFZ720927 OWC720926:OWD720927 OMG720926:OMH720927 OCK720926:OCL720927 NSO720926:NSP720927 NIS720926:NIT720927 MYW720926:MYX720927 MPA720926:MPB720927 MFE720926:MFF720927 LVI720926:LVJ720927 LLM720926:LLN720927 LBQ720926:LBR720927 KRU720926:KRV720927 KHY720926:KHZ720927 JYC720926:JYD720927 JOG720926:JOH720927 JEK720926:JEL720927 IUO720926:IUP720927 IKS720926:IKT720927 IAW720926:IAX720927 HRA720926:HRB720927 HHE720926:HHF720927 GXI720926:GXJ720927 GNM720926:GNN720927 GDQ720926:GDR720927 FTU720926:FTV720927 FJY720926:FJZ720927 FAC720926:FAD720927 EQG720926:EQH720927 EGK720926:EGL720927 DWO720926:DWP720927 DMS720926:DMT720927 DCW720926:DCX720927 CTA720926:CTB720927 CJE720926:CJF720927 BZI720926:BZJ720927 BPM720926:BPN720927 BFQ720926:BFR720927 AVU720926:AVV720927 ALY720926:ALZ720927 ACC720926:ACD720927 SG720926:SH720927 IK720926:IL720927 WUW655390:WUX655391 WLA655390:WLB655391 WBE655390:WBF655391 VRI655390:VRJ655391 VHM655390:VHN655391 UXQ655390:UXR655391 UNU655390:UNV655391 UDY655390:UDZ655391 TUC655390:TUD655391 TKG655390:TKH655391 TAK655390:TAL655391 SQO655390:SQP655391 SGS655390:SGT655391 RWW655390:RWX655391 RNA655390:RNB655391 RDE655390:RDF655391 QTI655390:QTJ655391 QJM655390:QJN655391 PZQ655390:PZR655391 PPU655390:PPV655391 PFY655390:PFZ655391 OWC655390:OWD655391 OMG655390:OMH655391 OCK655390:OCL655391 NSO655390:NSP655391 NIS655390:NIT655391 MYW655390:MYX655391 MPA655390:MPB655391 MFE655390:MFF655391 LVI655390:LVJ655391 LLM655390:LLN655391 LBQ655390:LBR655391 KRU655390:KRV655391 KHY655390:KHZ655391 JYC655390:JYD655391 JOG655390:JOH655391 JEK655390:JEL655391 IUO655390:IUP655391 IKS655390:IKT655391 IAW655390:IAX655391 HRA655390:HRB655391 HHE655390:HHF655391 GXI655390:GXJ655391 GNM655390:GNN655391 GDQ655390:GDR655391 FTU655390:FTV655391 FJY655390:FJZ655391 FAC655390:FAD655391 EQG655390:EQH655391 EGK655390:EGL655391 DWO655390:DWP655391 DMS655390:DMT655391 DCW655390:DCX655391 CTA655390:CTB655391 CJE655390:CJF655391 BZI655390:BZJ655391 BPM655390:BPN655391 BFQ655390:BFR655391 AVU655390:AVV655391 ALY655390:ALZ655391 ACC655390:ACD655391 SG655390:SH655391 IK655390:IL655391 WUW589854:WUX589855 WLA589854:WLB589855 WBE589854:WBF589855 VRI589854:VRJ589855 VHM589854:VHN589855 UXQ589854:UXR589855 UNU589854:UNV589855 UDY589854:UDZ589855 TUC589854:TUD589855 TKG589854:TKH589855 TAK589854:TAL589855 SQO589854:SQP589855 SGS589854:SGT589855 RWW589854:RWX589855 RNA589854:RNB589855 RDE589854:RDF589855 QTI589854:QTJ589855 QJM589854:QJN589855 PZQ589854:PZR589855 PPU589854:PPV589855 PFY589854:PFZ589855 OWC589854:OWD589855 OMG589854:OMH589855 OCK589854:OCL589855 NSO589854:NSP589855 NIS589854:NIT589855 MYW589854:MYX589855 MPA589854:MPB589855 MFE589854:MFF589855 LVI589854:LVJ589855 LLM589854:LLN589855 LBQ589854:LBR589855 KRU589854:KRV589855 KHY589854:KHZ589855 JYC589854:JYD589855 JOG589854:JOH589855 JEK589854:JEL589855 IUO589854:IUP589855 IKS589854:IKT589855 IAW589854:IAX589855 HRA589854:HRB589855 HHE589854:HHF589855 GXI589854:GXJ589855 GNM589854:GNN589855 GDQ589854:GDR589855 FTU589854:FTV589855 FJY589854:FJZ589855 FAC589854:FAD589855 EQG589854:EQH589855 EGK589854:EGL589855 DWO589854:DWP589855 DMS589854:DMT589855 DCW589854:DCX589855 CTA589854:CTB589855 CJE589854:CJF589855 BZI589854:BZJ589855 BPM589854:BPN589855 BFQ589854:BFR589855 AVU589854:AVV589855 ALY589854:ALZ589855 ACC589854:ACD589855 SG589854:SH589855 IK589854:IL589855 WUW524318:WUX524319 WLA524318:WLB524319 WBE524318:WBF524319 VRI524318:VRJ524319 VHM524318:VHN524319 UXQ524318:UXR524319 UNU524318:UNV524319 UDY524318:UDZ524319 TUC524318:TUD524319 TKG524318:TKH524319 TAK524318:TAL524319 SQO524318:SQP524319 SGS524318:SGT524319 RWW524318:RWX524319 RNA524318:RNB524319 RDE524318:RDF524319 QTI524318:QTJ524319 QJM524318:QJN524319 PZQ524318:PZR524319 PPU524318:PPV524319 PFY524318:PFZ524319 OWC524318:OWD524319 OMG524318:OMH524319 OCK524318:OCL524319 NSO524318:NSP524319 NIS524318:NIT524319 MYW524318:MYX524319 MPA524318:MPB524319 MFE524318:MFF524319 LVI524318:LVJ524319 LLM524318:LLN524319 LBQ524318:LBR524319 KRU524318:KRV524319 KHY524318:KHZ524319 JYC524318:JYD524319 JOG524318:JOH524319 JEK524318:JEL524319 IUO524318:IUP524319 IKS524318:IKT524319 IAW524318:IAX524319 HRA524318:HRB524319 HHE524318:HHF524319 GXI524318:GXJ524319 GNM524318:GNN524319 GDQ524318:GDR524319 FTU524318:FTV524319 FJY524318:FJZ524319 FAC524318:FAD524319 EQG524318:EQH524319 EGK524318:EGL524319 DWO524318:DWP524319 DMS524318:DMT524319 DCW524318:DCX524319 CTA524318:CTB524319 CJE524318:CJF524319 BZI524318:BZJ524319 BPM524318:BPN524319 BFQ524318:BFR524319 AVU524318:AVV524319 ALY524318:ALZ524319 ACC524318:ACD524319 SG524318:SH524319 IK524318:IL524319 WUW458782:WUX458783 WLA458782:WLB458783 WBE458782:WBF458783 VRI458782:VRJ458783 VHM458782:VHN458783 UXQ458782:UXR458783 UNU458782:UNV458783 UDY458782:UDZ458783 TUC458782:TUD458783 TKG458782:TKH458783 TAK458782:TAL458783 SQO458782:SQP458783 SGS458782:SGT458783 RWW458782:RWX458783 RNA458782:RNB458783 RDE458782:RDF458783 QTI458782:QTJ458783 QJM458782:QJN458783 PZQ458782:PZR458783 PPU458782:PPV458783 PFY458782:PFZ458783 OWC458782:OWD458783 OMG458782:OMH458783 OCK458782:OCL458783 NSO458782:NSP458783 NIS458782:NIT458783 MYW458782:MYX458783 MPA458782:MPB458783 MFE458782:MFF458783 LVI458782:LVJ458783 LLM458782:LLN458783 LBQ458782:LBR458783 KRU458782:KRV458783 KHY458782:KHZ458783 JYC458782:JYD458783 JOG458782:JOH458783 JEK458782:JEL458783 IUO458782:IUP458783 IKS458782:IKT458783 IAW458782:IAX458783 HRA458782:HRB458783 HHE458782:HHF458783 GXI458782:GXJ458783 GNM458782:GNN458783 GDQ458782:GDR458783 FTU458782:FTV458783 FJY458782:FJZ458783 FAC458782:FAD458783 EQG458782:EQH458783 EGK458782:EGL458783 DWO458782:DWP458783 DMS458782:DMT458783 DCW458782:DCX458783 CTA458782:CTB458783 CJE458782:CJF458783 BZI458782:BZJ458783 BPM458782:BPN458783 BFQ458782:BFR458783 AVU458782:AVV458783 ALY458782:ALZ458783 ACC458782:ACD458783 SG458782:SH458783 IK458782:IL458783 WUW393246:WUX393247 WLA393246:WLB393247 WBE393246:WBF393247 VRI393246:VRJ393247 VHM393246:VHN393247 UXQ393246:UXR393247 UNU393246:UNV393247 UDY393246:UDZ393247 TUC393246:TUD393247 TKG393246:TKH393247 TAK393246:TAL393247 SQO393246:SQP393247 SGS393246:SGT393247 RWW393246:RWX393247 RNA393246:RNB393247 RDE393246:RDF393247 QTI393246:QTJ393247 QJM393246:QJN393247 PZQ393246:PZR393247 PPU393246:PPV393247 PFY393246:PFZ393247 OWC393246:OWD393247 OMG393246:OMH393247 OCK393246:OCL393247 NSO393246:NSP393247 NIS393246:NIT393247 MYW393246:MYX393247 MPA393246:MPB393247 MFE393246:MFF393247 LVI393246:LVJ393247 LLM393246:LLN393247 LBQ393246:LBR393247 KRU393246:KRV393247 KHY393246:KHZ393247 JYC393246:JYD393247 JOG393246:JOH393247 JEK393246:JEL393247 IUO393246:IUP393247 IKS393246:IKT393247 IAW393246:IAX393247 HRA393246:HRB393247 HHE393246:HHF393247 GXI393246:GXJ393247 GNM393246:GNN393247 GDQ393246:GDR393247 FTU393246:FTV393247 FJY393246:FJZ393247 FAC393246:FAD393247 EQG393246:EQH393247 EGK393246:EGL393247 DWO393246:DWP393247 DMS393246:DMT393247 DCW393246:DCX393247 CTA393246:CTB393247 CJE393246:CJF393247 BZI393246:BZJ393247 BPM393246:BPN393247 BFQ393246:BFR393247 AVU393246:AVV393247 ALY393246:ALZ393247 ACC393246:ACD393247 SG393246:SH393247 IK393246:IL393247 WUW327710:WUX327711 WLA327710:WLB327711 WBE327710:WBF327711 VRI327710:VRJ327711 VHM327710:VHN327711 UXQ327710:UXR327711 UNU327710:UNV327711 UDY327710:UDZ327711 TUC327710:TUD327711 TKG327710:TKH327711 TAK327710:TAL327711 SQO327710:SQP327711 SGS327710:SGT327711 RWW327710:RWX327711 RNA327710:RNB327711 RDE327710:RDF327711 QTI327710:QTJ327711 QJM327710:QJN327711 PZQ327710:PZR327711 PPU327710:PPV327711 PFY327710:PFZ327711 OWC327710:OWD327711 OMG327710:OMH327711 OCK327710:OCL327711 NSO327710:NSP327711 NIS327710:NIT327711 MYW327710:MYX327711 MPA327710:MPB327711 MFE327710:MFF327711 LVI327710:LVJ327711 LLM327710:LLN327711 LBQ327710:LBR327711 KRU327710:KRV327711 KHY327710:KHZ327711 JYC327710:JYD327711 JOG327710:JOH327711 JEK327710:JEL327711 IUO327710:IUP327711 IKS327710:IKT327711 IAW327710:IAX327711 HRA327710:HRB327711 HHE327710:HHF327711 GXI327710:GXJ327711 GNM327710:GNN327711 GDQ327710:GDR327711 FTU327710:FTV327711 FJY327710:FJZ327711 FAC327710:FAD327711 EQG327710:EQH327711 EGK327710:EGL327711 DWO327710:DWP327711 DMS327710:DMT327711 DCW327710:DCX327711 CTA327710:CTB327711 CJE327710:CJF327711 BZI327710:BZJ327711 BPM327710:BPN327711 BFQ327710:BFR327711 AVU327710:AVV327711 ALY327710:ALZ327711 ACC327710:ACD327711 SG327710:SH327711 IK327710:IL327711 WUW262174:WUX262175 WLA262174:WLB262175 WBE262174:WBF262175 VRI262174:VRJ262175 VHM262174:VHN262175 UXQ262174:UXR262175 UNU262174:UNV262175 UDY262174:UDZ262175 TUC262174:TUD262175 TKG262174:TKH262175 TAK262174:TAL262175 SQO262174:SQP262175 SGS262174:SGT262175 RWW262174:RWX262175 RNA262174:RNB262175 RDE262174:RDF262175 QTI262174:QTJ262175 QJM262174:QJN262175 PZQ262174:PZR262175 PPU262174:PPV262175 PFY262174:PFZ262175 OWC262174:OWD262175 OMG262174:OMH262175 OCK262174:OCL262175 NSO262174:NSP262175 NIS262174:NIT262175 MYW262174:MYX262175 MPA262174:MPB262175 MFE262174:MFF262175 LVI262174:LVJ262175 LLM262174:LLN262175 LBQ262174:LBR262175 KRU262174:KRV262175 KHY262174:KHZ262175 JYC262174:JYD262175 JOG262174:JOH262175 JEK262174:JEL262175 IUO262174:IUP262175 IKS262174:IKT262175 IAW262174:IAX262175 HRA262174:HRB262175 HHE262174:HHF262175 GXI262174:GXJ262175 GNM262174:GNN262175 GDQ262174:GDR262175 FTU262174:FTV262175 FJY262174:FJZ262175 FAC262174:FAD262175 EQG262174:EQH262175 EGK262174:EGL262175 DWO262174:DWP262175 DMS262174:DMT262175 DCW262174:DCX262175 CTA262174:CTB262175 CJE262174:CJF262175 BZI262174:BZJ262175 BPM262174:BPN262175 BFQ262174:BFR262175 AVU262174:AVV262175 ALY262174:ALZ262175 ACC262174:ACD262175 SG262174:SH262175 IK262174:IL262175 WUW196638:WUX196639 WLA196638:WLB196639 WBE196638:WBF196639 VRI196638:VRJ196639 VHM196638:VHN196639 UXQ196638:UXR196639 UNU196638:UNV196639 UDY196638:UDZ196639 TUC196638:TUD196639 TKG196638:TKH196639 TAK196638:TAL196639 SQO196638:SQP196639 SGS196638:SGT196639 RWW196638:RWX196639 RNA196638:RNB196639 RDE196638:RDF196639 QTI196638:QTJ196639 QJM196638:QJN196639 PZQ196638:PZR196639 PPU196638:PPV196639 PFY196638:PFZ196639 OWC196638:OWD196639 OMG196638:OMH196639 OCK196638:OCL196639 NSO196638:NSP196639 NIS196638:NIT196639 MYW196638:MYX196639 MPA196638:MPB196639 MFE196638:MFF196639 LVI196638:LVJ196639 LLM196638:LLN196639 LBQ196638:LBR196639 KRU196638:KRV196639 KHY196638:KHZ196639 JYC196638:JYD196639 JOG196638:JOH196639 JEK196638:JEL196639 IUO196638:IUP196639 IKS196638:IKT196639 IAW196638:IAX196639 HRA196638:HRB196639 HHE196638:HHF196639 GXI196638:GXJ196639 GNM196638:GNN196639 GDQ196638:GDR196639 FTU196638:FTV196639 FJY196638:FJZ196639 FAC196638:FAD196639 EQG196638:EQH196639 EGK196638:EGL196639 DWO196638:DWP196639 DMS196638:DMT196639 DCW196638:DCX196639 CTA196638:CTB196639 CJE196638:CJF196639 BZI196638:BZJ196639 BPM196638:BPN196639 BFQ196638:BFR196639 AVU196638:AVV196639 ALY196638:ALZ196639 ACC196638:ACD196639 SG196638:SH196639 IK196638:IL196639 WUW131102:WUX131103 WLA131102:WLB131103 WBE131102:WBF131103 VRI131102:VRJ131103 VHM131102:VHN131103 UXQ131102:UXR131103 UNU131102:UNV131103 UDY131102:UDZ131103 TUC131102:TUD131103 TKG131102:TKH131103 TAK131102:TAL131103 SQO131102:SQP131103 SGS131102:SGT131103 RWW131102:RWX131103 RNA131102:RNB131103 RDE131102:RDF131103 QTI131102:QTJ131103 QJM131102:QJN131103 PZQ131102:PZR131103 PPU131102:PPV131103 PFY131102:PFZ131103 OWC131102:OWD131103 OMG131102:OMH131103 OCK131102:OCL131103 NSO131102:NSP131103 NIS131102:NIT131103 MYW131102:MYX131103 MPA131102:MPB131103 MFE131102:MFF131103 LVI131102:LVJ131103 LLM131102:LLN131103 LBQ131102:LBR131103 KRU131102:KRV131103 KHY131102:KHZ131103 JYC131102:JYD131103 JOG131102:JOH131103 JEK131102:JEL131103 IUO131102:IUP131103 IKS131102:IKT131103 IAW131102:IAX131103 HRA131102:HRB131103 HHE131102:HHF131103 GXI131102:GXJ131103 GNM131102:GNN131103 GDQ131102:GDR131103 FTU131102:FTV131103 FJY131102:FJZ131103 FAC131102:FAD131103 EQG131102:EQH131103 EGK131102:EGL131103 DWO131102:DWP131103 DMS131102:DMT131103 DCW131102:DCX131103 CTA131102:CTB131103 CJE131102:CJF131103 BZI131102:BZJ131103 BPM131102:BPN131103 BFQ131102:BFR131103 AVU131102:AVV131103 ALY131102:ALZ131103 ACC131102:ACD131103 SG131102:SH131103 IK131102:IL131103 WUW65566:WUX65567 WLA65566:WLB65567 WBE65566:WBF65567 VRI65566:VRJ65567 VHM65566:VHN65567 UXQ65566:UXR65567 UNU65566:UNV65567 UDY65566:UDZ65567 TUC65566:TUD65567 TKG65566:TKH65567 TAK65566:TAL65567 SQO65566:SQP65567 SGS65566:SGT65567 RWW65566:RWX65567 RNA65566:RNB65567 RDE65566:RDF65567 QTI65566:QTJ65567 QJM65566:QJN65567 PZQ65566:PZR65567 PPU65566:PPV65567 PFY65566:PFZ65567 OWC65566:OWD65567 OMG65566:OMH65567 OCK65566:OCL65567 NSO65566:NSP65567 NIS65566:NIT65567 MYW65566:MYX65567 MPA65566:MPB65567 MFE65566:MFF65567 LVI65566:LVJ65567 LLM65566:LLN65567 LBQ65566:LBR65567 KRU65566:KRV65567 KHY65566:KHZ65567 JYC65566:JYD65567 JOG65566:JOH65567 JEK65566:JEL65567 IUO65566:IUP65567 IKS65566:IKT65567 IAW65566:IAX65567 HRA65566:HRB65567 HHE65566:HHF65567 GXI65566:GXJ65567 GNM65566:GNN65567 GDQ65566:GDR65567 FTU65566:FTV65567 FJY65566:FJZ65567 FAC65566:FAD65567 EQG65566:EQH65567 EGK65566:EGL65567 DWO65566:DWP65567 DMS65566:DMT65567 DCW65566:DCX65567 CTA65566:CTB65567 CJE65566:CJF65567 BZI65566:BZJ65567 BPM65566:BPN65567 BFQ65566:BFR65567 AVU65566:AVV65567 ALY65566:ALZ65567 ACC65566:ACD65567 SG65566:SH65567 IK65566:IL65567 WUW983067:WUX983068 WLA983067:WLB983068 WBE983067:WBF983068 VRI983067:VRJ983068 VHM983067:VHN983068 UXQ983067:UXR983068 UNU983067:UNV983068 UDY983067:UDZ983068 TUC983067:TUD983068 TKG983067:TKH983068 TAK983067:TAL983068 SQO983067:SQP983068 SGS983067:SGT983068 RWW983067:RWX983068 RNA983067:RNB983068 RDE983067:RDF983068 QTI983067:QTJ983068 QJM983067:QJN983068 PZQ983067:PZR983068 PPU983067:PPV983068 PFY983067:PFZ983068 OWC983067:OWD983068 OMG983067:OMH983068 OCK983067:OCL983068 NSO983067:NSP983068 NIS983067:NIT983068 MYW983067:MYX983068 MPA983067:MPB983068 MFE983067:MFF983068 LVI983067:LVJ983068 LLM983067:LLN983068 LBQ983067:LBR983068 KRU983067:KRV983068 KHY983067:KHZ983068 JYC983067:JYD983068 JOG983067:JOH983068 JEK983067:JEL983068 IUO983067:IUP983068 IKS983067:IKT983068 IAW983067:IAX983068 HRA983067:HRB983068 HHE983067:HHF983068 GXI983067:GXJ983068 GNM983067:GNN983068 GDQ983067:GDR983068 FTU983067:FTV983068 FJY983067:FJZ983068 FAC983067:FAD983068 EQG983067:EQH983068 EGK983067:EGL983068 DWO983067:DWP983068 DMS983067:DMT983068 DCW983067:DCX983068 CTA983067:CTB983068 CJE983067:CJF983068 BZI983067:BZJ983068 BPM983067:BPN983068 BFQ983067:BFR983068 AVU983067:AVV983068 ALY983067:ALZ983068 ACC983067:ACD983068 SG983067:SH983068 IK983067:IL983068 WUW917531:WUX917532 WLA917531:WLB917532 WBE917531:WBF917532 VRI917531:VRJ917532 VHM917531:VHN917532 UXQ917531:UXR917532 UNU917531:UNV917532 UDY917531:UDZ917532 TUC917531:TUD917532 TKG917531:TKH917532 TAK917531:TAL917532 SQO917531:SQP917532 SGS917531:SGT917532 RWW917531:RWX917532 RNA917531:RNB917532 RDE917531:RDF917532 QTI917531:QTJ917532 QJM917531:QJN917532 PZQ917531:PZR917532 PPU917531:PPV917532 PFY917531:PFZ917532 OWC917531:OWD917532 OMG917531:OMH917532 OCK917531:OCL917532 NSO917531:NSP917532 NIS917531:NIT917532 MYW917531:MYX917532 MPA917531:MPB917532 MFE917531:MFF917532 LVI917531:LVJ917532 LLM917531:LLN917532 LBQ917531:LBR917532 KRU917531:KRV917532 KHY917531:KHZ917532 JYC917531:JYD917532 JOG917531:JOH917532 JEK917531:JEL917532 IUO917531:IUP917532 IKS917531:IKT917532 IAW917531:IAX917532 HRA917531:HRB917532 HHE917531:HHF917532 GXI917531:GXJ917532 GNM917531:GNN917532 GDQ917531:GDR917532 FTU917531:FTV917532 FJY917531:FJZ917532 FAC917531:FAD917532 EQG917531:EQH917532 EGK917531:EGL917532 DWO917531:DWP917532 DMS917531:DMT917532 DCW917531:DCX917532 CTA917531:CTB917532 CJE917531:CJF917532 BZI917531:BZJ917532 BPM917531:BPN917532 BFQ917531:BFR917532 AVU917531:AVV917532 ALY917531:ALZ917532 ACC917531:ACD917532 SG917531:SH917532 IK917531:IL917532 WUW851995:WUX851996 WLA851995:WLB851996 WBE851995:WBF851996 VRI851995:VRJ851996 VHM851995:VHN851996 UXQ851995:UXR851996 UNU851995:UNV851996 UDY851995:UDZ851996 TUC851995:TUD851996 TKG851995:TKH851996 TAK851995:TAL851996 SQO851995:SQP851996 SGS851995:SGT851996 RWW851995:RWX851996 RNA851995:RNB851996 RDE851995:RDF851996 QTI851995:QTJ851996 QJM851995:QJN851996 PZQ851995:PZR851996 PPU851995:PPV851996 PFY851995:PFZ851996 OWC851995:OWD851996 OMG851995:OMH851996 OCK851995:OCL851996 NSO851995:NSP851996 NIS851995:NIT851996 MYW851995:MYX851996 MPA851995:MPB851996 MFE851995:MFF851996 LVI851995:LVJ851996 LLM851995:LLN851996 LBQ851995:LBR851996 KRU851995:KRV851996 KHY851995:KHZ851996 JYC851995:JYD851996 JOG851995:JOH851996 JEK851995:JEL851996 IUO851995:IUP851996 IKS851995:IKT851996 IAW851995:IAX851996 HRA851995:HRB851996 HHE851995:HHF851996 GXI851995:GXJ851996 GNM851995:GNN851996 GDQ851995:GDR851996 FTU851995:FTV851996 FJY851995:FJZ851996 FAC851995:FAD851996 EQG851995:EQH851996 EGK851995:EGL851996 DWO851995:DWP851996 DMS851995:DMT851996 DCW851995:DCX851996 CTA851995:CTB851996 CJE851995:CJF851996 BZI851995:BZJ851996 BPM851995:BPN851996 BFQ851995:BFR851996 AVU851995:AVV851996 ALY851995:ALZ851996 ACC851995:ACD851996 SG851995:SH851996 IK851995:IL851996 WUW786459:WUX786460 WLA786459:WLB786460 WBE786459:WBF786460 VRI786459:VRJ786460 VHM786459:VHN786460 UXQ786459:UXR786460 UNU786459:UNV786460 UDY786459:UDZ786460 TUC786459:TUD786460 TKG786459:TKH786460 TAK786459:TAL786460 SQO786459:SQP786460 SGS786459:SGT786460 RWW786459:RWX786460 RNA786459:RNB786460 RDE786459:RDF786460 QTI786459:QTJ786460 QJM786459:QJN786460 PZQ786459:PZR786460 PPU786459:PPV786460 PFY786459:PFZ786460 OWC786459:OWD786460 OMG786459:OMH786460 OCK786459:OCL786460 NSO786459:NSP786460 NIS786459:NIT786460 MYW786459:MYX786460 MPA786459:MPB786460 MFE786459:MFF786460 LVI786459:LVJ786460 LLM786459:LLN786460 LBQ786459:LBR786460 KRU786459:KRV786460 KHY786459:KHZ786460 JYC786459:JYD786460 JOG786459:JOH786460 JEK786459:JEL786460 IUO786459:IUP786460 IKS786459:IKT786460 IAW786459:IAX786460 HRA786459:HRB786460 HHE786459:HHF786460 GXI786459:GXJ786460 GNM786459:GNN786460 GDQ786459:GDR786460 FTU786459:FTV786460 FJY786459:FJZ786460 FAC786459:FAD786460 EQG786459:EQH786460 EGK786459:EGL786460 DWO786459:DWP786460 DMS786459:DMT786460 DCW786459:DCX786460 CTA786459:CTB786460 CJE786459:CJF786460 BZI786459:BZJ786460 BPM786459:BPN786460 BFQ786459:BFR786460 AVU786459:AVV786460 ALY786459:ALZ786460 ACC786459:ACD786460 SG786459:SH786460 IK786459:IL786460 WUW720923:WUX720924 WLA720923:WLB720924 WBE720923:WBF720924 VRI720923:VRJ720924 VHM720923:VHN720924 UXQ720923:UXR720924 UNU720923:UNV720924 UDY720923:UDZ720924 TUC720923:TUD720924 TKG720923:TKH720924 TAK720923:TAL720924 SQO720923:SQP720924 SGS720923:SGT720924 RWW720923:RWX720924 RNA720923:RNB720924 RDE720923:RDF720924 QTI720923:QTJ720924 QJM720923:QJN720924 PZQ720923:PZR720924 PPU720923:PPV720924 PFY720923:PFZ720924 OWC720923:OWD720924 OMG720923:OMH720924 OCK720923:OCL720924 NSO720923:NSP720924 NIS720923:NIT720924 MYW720923:MYX720924 MPA720923:MPB720924 MFE720923:MFF720924 LVI720923:LVJ720924 LLM720923:LLN720924 LBQ720923:LBR720924 KRU720923:KRV720924 KHY720923:KHZ720924 JYC720923:JYD720924 JOG720923:JOH720924 JEK720923:JEL720924 IUO720923:IUP720924 IKS720923:IKT720924 IAW720923:IAX720924 HRA720923:HRB720924 HHE720923:HHF720924 GXI720923:GXJ720924 GNM720923:GNN720924 GDQ720923:GDR720924 FTU720923:FTV720924 FJY720923:FJZ720924 FAC720923:FAD720924 EQG720923:EQH720924 EGK720923:EGL720924 DWO720923:DWP720924 DMS720923:DMT720924 DCW720923:DCX720924 CTA720923:CTB720924 CJE720923:CJF720924 BZI720923:BZJ720924 BPM720923:BPN720924 BFQ720923:BFR720924 AVU720923:AVV720924 ALY720923:ALZ720924 ACC720923:ACD720924 SG720923:SH720924 IK720923:IL720924 WUW655387:WUX655388 WLA655387:WLB655388 WBE655387:WBF655388 VRI655387:VRJ655388 VHM655387:VHN655388 UXQ655387:UXR655388 UNU655387:UNV655388 UDY655387:UDZ655388 TUC655387:TUD655388 TKG655387:TKH655388 TAK655387:TAL655388 SQO655387:SQP655388 SGS655387:SGT655388 RWW655387:RWX655388 RNA655387:RNB655388 RDE655387:RDF655388 QTI655387:QTJ655388 QJM655387:QJN655388 PZQ655387:PZR655388 PPU655387:PPV655388 PFY655387:PFZ655388 OWC655387:OWD655388 OMG655387:OMH655388 OCK655387:OCL655388 NSO655387:NSP655388 NIS655387:NIT655388 MYW655387:MYX655388 MPA655387:MPB655388 MFE655387:MFF655388 LVI655387:LVJ655388 LLM655387:LLN655388 LBQ655387:LBR655388 KRU655387:KRV655388 KHY655387:KHZ655388 JYC655387:JYD655388 JOG655387:JOH655388 JEK655387:JEL655388 IUO655387:IUP655388 IKS655387:IKT655388 IAW655387:IAX655388 HRA655387:HRB655388 HHE655387:HHF655388 GXI655387:GXJ655388 GNM655387:GNN655388 GDQ655387:GDR655388 FTU655387:FTV655388 FJY655387:FJZ655388 FAC655387:FAD655388 EQG655387:EQH655388 EGK655387:EGL655388 DWO655387:DWP655388 DMS655387:DMT655388 DCW655387:DCX655388 CTA655387:CTB655388 CJE655387:CJF655388 BZI655387:BZJ655388 BPM655387:BPN655388 BFQ655387:BFR655388 AVU655387:AVV655388 ALY655387:ALZ655388 ACC655387:ACD655388 SG655387:SH655388 IK655387:IL655388 WUW589851:WUX589852 WLA589851:WLB589852 WBE589851:WBF589852 VRI589851:VRJ589852 VHM589851:VHN589852 UXQ589851:UXR589852 UNU589851:UNV589852 UDY589851:UDZ589852 TUC589851:TUD589852 TKG589851:TKH589852 TAK589851:TAL589852 SQO589851:SQP589852 SGS589851:SGT589852 RWW589851:RWX589852 RNA589851:RNB589852 RDE589851:RDF589852 QTI589851:QTJ589852 QJM589851:QJN589852 PZQ589851:PZR589852 PPU589851:PPV589852 PFY589851:PFZ589852 OWC589851:OWD589852 OMG589851:OMH589852 OCK589851:OCL589852 NSO589851:NSP589852 NIS589851:NIT589852 MYW589851:MYX589852 MPA589851:MPB589852 MFE589851:MFF589852 LVI589851:LVJ589852 LLM589851:LLN589852 LBQ589851:LBR589852 KRU589851:KRV589852 KHY589851:KHZ589852 JYC589851:JYD589852 JOG589851:JOH589852 JEK589851:JEL589852 IUO589851:IUP589852 IKS589851:IKT589852 IAW589851:IAX589852 HRA589851:HRB589852 HHE589851:HHF589852 GXI589851:GXJ589852 GNM589851:GNN589852 GDQ589851:GDR589852 FTU589851:FTV589852 FJY589851:FJZ589852 FAC589851:FAD589852 EQG589851:EQH589852 EGK589851:EGL589852 DWO589851:DWP589852 DMS589851:DMT589852 DCW589851:DCX589852 CTA589851:CTB589852 CJE589851:CJF589852 BZI589851:BZJ589852 BPM589851:BPN589852 BFQ589851:BFR589852 AVU589851:AVV589852 ALY589851:ALZ589852 ACC589851:ACD589852 SG589851:SH589852 IK589851:IL589852 WUW524315:WUX524316 WLA524315:WLB524316 WBE524315:WBF524316 VRI524315:VRJ524316 VHM524315:VHN524316 UXQ524315:UXR524316 UNU524315:UNV524316 UDY524315:UDZ524316 TUC524315:TUD524316 TKG524315:TKH524316 TAK524315:TAL524316 SQO524315:SQP524316 SGS524315:SGT524316 RWW524315:RWX524316 RNA524315:RNB524316 RDE524315:RDF524316 QTI524315:QTJ524316 QJM524315:QJN524316 PZQ524315:PZR524316 PPU524315:PPV524316 PFY524315:PFZ524316 OWC524315:OWD524316 OMG524315:OMH524316 OCK524315:OCL524316 NSO524315:NSP524316 NIS524315:NIT524316 MYW524315:MYX524316 MPA524315:MPB524316 MFE524315:MFF524316 LVI524315:LVJ524316 LLM524315:LLN524316 LBQ524315:LBR524316 KRU524315:KRV524316 KHY524315:KHZ524316 JYC524315:JYD524316 JOG524315:JOH524316 JEK524315:JEL524316 IUO524315:IUP524316 IKS524315:IKT524316 IAW524315:IAX524316 HRA524315:HRB524316 HHE524315:HHF524316 GXI524315:GXJ524316 GNM524315:GNN524316 GDQ524315:GDR524316 FTU524315:FTV524316 FJY524315:FJZ524316 FAC524315:FAD524316 EQG524315:EQH524316 EGK524315:EGL524316 DWO524315:DWP524316 DMS524315:DMT524316 DCW524315:DCX524316 CTA524315:CTB524316 CJE524315:CJF524316 BZI524315:BZJ524316 BPM524315:BPN524316 BFQ524315:BFR524316 AVU524315:AVV524316 ALY524315:ALZ524316 ACC524315:ACD524316 SG524315:SH524316 IK524315:IL524316 WUW458779:WUX458780 WLA458779:WLB458780 WBE458779:WBF458780 VRI458779:VRJ458780 VHM458779:VHN458780 UXQ458779:UXR458780 UNU458779:UNV458780 UDY458779:UDZ458780 TUC458779:TUD458780 TKG458779:TKH458780 TAK458779:TAL458780 SQO458779:SQP458780 SGS458779:SGT458780 RWW458779:RWX458780 RNA458779:RNB458780 RDE458779:RDF458780 QTI458779:QTJ458780 QJM458779:QJN458780 PZQ458779:PZR458780 PPU458779:PPV458780 PFY458779:PFZ458780 OWC458779:OWD458780 OMG458779:OMH458780 OCK458779:OCL458780 NSO458779:NSP458780 NIS458779:NIT458780 MYW458779:MYX458780 MPA458779:MPB458780 MFE458779:MFF458780 LVI458779:LVJ458780 LLM458779:LLN458780 LBQ458779:LBR458780 KRU458779:KRV458780 KHY458779:KHZ458780 JYC458779:JYD458780 JOG458779:JOH458780 JEK458779:JEL458780 IUO458779:IUP458780 IKS458779:IKT458780 IAW458779:IAX458780 HRA458779:HRB458780 HHE458779:HHF458780 GXI458779:GXJ458780 GNM458779:GNN458780 GDQ458779:GDR458780 FTU458779:FTV458780 FJY458779:FJZ458780 FAC458779:FAD458780 EQG458779:EQH458780 EGK458779:EGL458780 DWO458779:DWP458780 DMS458779:DMT458780 DCW458779:DCX458780 CTA458779:CTB458780 CJE458779:CJF458780 BZI458779:BZJ458780 BPM458779:BPN458780 BFQ458779:BFR458780 AVU458779:AVV458780 ALY458779:ALZ458780 ACC458779:ACD458780 SG458779:SH458780 IK458779:IL458780 WUW393243:WUX393244 WLA393243:WLB393244 WBE393243:WBF393244 VRI393243:VRJ393244 VHM393243:VHN393244 UXQ393243:UXR393244 UNU393243:UNV393244 UDY393243:UDZ393244 TUC393243:TUD393244 TKG393243:TKH393244 TAK393243:TAL393244 SQO393243:SQP393244 SGS393243:SGT393244 RWW393243:RWX393244 RNA393243:RNB393244 RDE393243:RDF393244 QTI393243:QTJ393244 QJM393243:QJN393244 PZQ393243:PZR393244 PPU393243:PPV393244 PFY393243:PFZ393244 OWC393243:OWD393244 OMG393243:OMH393244 OCK393243:OCL393244 NSO393243:NSP393244 NIS393243:NIT393244 MYW393243:MYX393244 MPA393243:MPB393244 MFE393243:MFF393244 LVI393243:LVJ393244 LLM393243:LLN393244 LBQ393243:LBR393244 KRU393243:KRV393244 KHY393243:KHZ393244 JYC393243:JYD393244 JOG393243:JOH393244 JEK393243:JEL393244 IUO393243:IUP393244 IKS393243:IKT393244 IAW393243:IAX393244 HRA393243:HRB393244 HHE393243:HHF393244 GXI393243:GXJ393244 GNM393243:GNN393244 GDQ393243:GDR393244 FTU393243:FTV393244 FJY393243:FJZ393244 FAC393243:FAD393244 EQG393243:EQH393244 EGK393243:EGL393244 DWO393243:DWP393244 DMS393243:DMT393244 DCW393243:DCX393244 CTA393243:CTB393244 CJE393243:CJF393244 BZI393243:BZJ393244 BPM393243:BPN393244 BFQ393243:BFR393244 AVU393243:AVV393244 ALY393243:ALZ393244 ACC393243:ACD393244 SG393243:SH393244 IK393243:IL393244 WUW327707:WUX327708 WLA327707:WLB327708 WBE327707:WBF327708 VRI327707:VRJ327708 VHM327707:VHN327708 UXQ327707:UXR327708 UNU327707:UNV327708 UDY327707:UDZ327708 TUC327707:TUD327708 TKG327707:TKH327708 TAK327707:TAL327708 SQO327707:SQP327708 SGS327707:SGT327708 RWW327707:RWX327708 RNA327707:RNB327708 RDE327707:RDF327708 QTI327707:QTJ327708 QJM327707:QJN327708 PZQ327707:PZR327708 PPU327707:PPV327708 PFY327707:PFZ327708 OWC327707:OWD327708 OMG327707:OMH327708 OCK327707:OCL327708 NSO327707:NSP327708 NIS327707:NIT327708 MYW327707:MYX327708 MPA327707:MPB327708 MFE327707:MFF327708 LVI327707:LVJ327708 LLM327707:LLN327708 LBQ327707:LBR327708 KRU327707:KRV327708 KHY327707:KHZ327708 JYC327707:JYD327708 JOG327707:JOH327708 JEK327707:JEL327708 IUO327707:IUP327708 IKS327707:IKT327708 IAW327707:IAX327708 HRA327707:HRB327708 HHE327707:HHF327708 GXI327707:GXJ327708 GNM327707:GNN327708 GDQ327707:GDR327708 FTU327707:FTV327708 FJY327707:FJZ327708 FAC327707:FAD327708 EQG327707:EQH327708 EGK327707:EGL327708 DWO327707:DWP327708 DMS327707:DMT327708 DCW327707:DCX327708 CTA327707:CTB327708 CJE327707:CJF327708 BZI327707:BZJ327708 BPM327707:BPN327708 BFQ327707:BFR327708 AVU327707:AVV327708 ALY327707:ALZ327708 ACC327707:ACD327708 SG327707:SH327708 IK327707:IL327708 WUW262171:WUX262172 WLA262171:WLB262172 WBE262171:WBF262172 VRI262171:VRJ262172 VHM262171:VHN262172 UXQ262171:UXR262172 UNU262171:UNV262172 UDY262171:UDZ262172 TUC262171:TUD262172 TKG262171:TKH262172 TAK262171:TAL262172 SQO262171:SQP262172 SGS262171:SGT262172 RWW262171:RWX262172 RNA262171:RNB262172 RDE262171:RDF262172 QTI262171:QTJ262172 QJM262171:QJN262172 PZQ262171:PZR262172 PPU262171:PPV262172 PFY262171:PFZ262172 OWC262171:OWD262172 OMG262171:OMH262172 OCK262171:OCL262172 NSO262171:NSP262172 NIS262171:NIT262172 MYW262171:MYX262172 MPA262171:MPB262172 MFE262171:MFF262172 LVI262171:LVJ262172 LLM262171:LLN262172 LBQ262171:LBR262172 KRU262171:KRV262172 KHY262171:KHZ262172 JYC262171:JYD262172 JOG262171:JOH262172 JEK262171:JEL262172 IUO262171:IUP262172 IKS262171:IKT262172 IAW262171:IAX262172 HRA262171:HRB262172 HHE262171:HHF262172 GXI262171:GXJ262172 GNM262171:GNN262172 GDQ262171:GDR262172 FTU262171:FTV262172 FJY262171:FJZ262172 FAC262171:FAD262172 EQG262171:EQH262172 EGK262171:EGL262172 DWO262171:DWP262172 DMS262171:DMT262172 DCW262171:DCX262172 CTA262171:CTB262172 CJE262171:CJF262172 BZI262171:BZJ262172 BPM262171:BPN262172 BFQ262171:BFR262172 AVU262171:AVV262172 ALY262171:ALZ262172 ACC262171:ACD262172 SG262171:SH262172 IK262171:IL262172 WUW196635:WUX196636 WLA196635:WLB196636 WBE196635:WBF196636 VRI196635:VRJ196636 VHM196635:VHN196636 UXQ196635:UXR196636 UNU196635:UNV196636 UDY196635:UDZ196636 TUC196635:TUD196636 TKG196635:TKH196636 TAK196635:TAL196636 SQO196635:SQP196636 SGS196635:SGT196636 RWW196635:RWX196636 RNA196635:RNB196636 RDE196635:RDF196636 QTI196635:QTJ196636 QJM196635:QJN196636 PZQ196635:PZR196636 PPU196635:PPV196636 PFY196635:PFZ196636 OWC196635:OWD196636 OMG196635:OMH196636 OCK196635:OCL196636 NSO196635:NSP196636 NIS196635:NIT196636 MYW196635:MYX196636 MPA196635:MPB196636 MFE196635:MFF196636 LVI196635:LVJ196636 LLM196635:LLN196636 LBQ196635:LBR196636 KRU196635:KRV196636 KHY196635:KHZ196636 JYC196635:JYD196636 JOG196635:JOH196636 JEK196635:JEL196636 IUO196635:IUP196636 IKS196635:IKT196636 IAW196635:IAX196636 HRA196635:HRB196636 HHE196635:HHF196636 GXI196635:GXJ196636 GNM196635:GNN196636 GDQ196635:GDR196636 FTU196635:FTV196636 FJY196635:FJZ196636 FAC196635:FAD196636 EQG196635:EQH196636 EGK196635:EGL196636 DWO196635:DWP196636 DMS196635:DMT196636 DCW196635:DCX196636 CTA196635:CTB196636 CJE196635:CJF196636 BZI196635:BZJ196636 BPM196635:BPN196636 BFQ196635:BFR196636 AVU196635:AVV196636 ALY196635:ALZ196636 ACC196635:ACD196636 SG196635:SH196636 IK196635:IL196636 WUW131099:WUX131100 WLA131099:WLB131100 WBE131099:WBF131100 VRI131099:VRJ131100 VHM131099:VHN131100 UXQ131099:UXR131100 UNU131099:UNV131100 UDY131099:UDZ131100 TUC131099:TUD131100 TKG131099:TKH131100 TAK131099:TAL131100 SQO131099:SQP131100 SGS131099:SGT131100 RWW131099:RWX131100 RNA131099:RNB131100 RDE131099:RDF131100 QTI131099:QTJ131100 QJM131099:QJN131100 PZQ131099:PZR131100 PPU131099:PPV131100 PFY131099:PFZ131100 OWC131099:OWD131100 OMG131099:OMH131100 OCK131099:OCL131100 NSO131099:NSP131100 NIS131099:NIT131100 MYW131099:MYX131100 MPA131099:MPB131100 MFE131099:MFF131100 LVI131099:LVJ131100 LLM131099:LLN131100 LBQ131099:LBR131100 KRU131099:KRV131100 KHY131099:KHZ131100 JYC131099:JYD131100 JOG131099:JOH131100 JEK131099:JEL131100 IUO131099:IUP131100 IKS131099:IKT131100 IAW131099:IAX131100 HRA131099:HRB131100 HHE131099:HHF131100 GXI131099:GXJ131100 GNM131099:GNN131100 GDQ131099:GDR131100 FTU131099:FTV131100 FJY131099:FJZ131100 FAC131099:FAD131100 EQG131099:EQH131100 EGK131099:EGL131100 DWO131099:DWP131100 DMS131099:DMT131100 DCW131099:DCX131100 CTA131099:CTB131100 CJE131099:CJF131100 BZI131099:BZJ131100 BPM131099:BPN131100 BFQ131099:BFR131100 AVU131099:AVV131100 ALY131099:ALZ131100 ACC131099:ACD131100 SG131099:SH131100 IK131099:IL131100 WUW65563:WUX65564 WLA65563:WLB65564 WBE65563:WBF65564 VRI65563:VRJ65564 VHM65563:VHN65564 UXQ65563:UXR65564 UNU65563:UNV65564 UDY65563:UDZ65564 TUC65563:TUD65564 TKG65563:TKH65564 TAK65563:TAL65564 SQO65563:SQP65564 SGS65563:SGT65564 RWW65563:RWX65564 RNA65563:RNB65564 RDE65563:RDF65564 QTI65563:QTJ65564 QJM65563:QJN65564 PZQ65563:PZR65564 PPU65563:PPV65564 PFY65563:PFZ65564 OWC65563:OWD65564 OMG65563:OMH65564 OCK65563:OCL65564 NSO65563:NSP65564 NIS65563:NIT65564 MYW65563:MYX65564 MPA65563:MPB65564 MFE65563:MFF65564 LVI65563:LVJ65564 LLM65563:LLN65564 LBQ65563:LBR65564 KRU65563:KRV65564 KHY65563:KHZ65564 JYC65563:JYD65564 JOG65563:JOH65564 JEK65563:JEL65564 IUO65563:IUP65564 IKS65563:IKT65564 IAW65563:IAX65564 HRA65563:HRB65564 HHE65563:HHF65564 GXI65563:GXJ65564 GNM65563:GNN65564 GDQ65563:GDR65564 FTU65563:FTV65564 FJY65563:FJZ65564 FAC65563:FAD65564 EQG65563:EQH65564 EGK65563:EGL65564 DWO65563:DWP65564 DMS65563:DMT65564 DCW65563:DCX65564 CTA65563:CTB65564 CJE65563:CJF65564 BZI65563:BZJ65564 BPM65563:BPN65564 BFQ65563:BFR65564 AVU65563:AVV65564 ALY65563:ALZ65564 ACC65563:ACD65564 SG65563:SH65564 IK65563:IL65564 WUW983064:WUX983065 WLA983064:WLB983065 WBE983064:WBF983065 VRI983064:VRJ983065 VHM983064:VHN983065 UXQ983064:UXR983065 UNU983064:UNV983065 UDY983064:UDZ983065 TUC983064:TUD983065 TKG983064:TKH983065 TAK983064:TAL983065 SQO983064:SQP983065 SGS983064:SGT983065 RWW983064:RWX983065 RNA983064:RNB983065 RDE983064:RDF983065 QTI983064:QTJ983065 QJM983064:QJN983065 PZQ983064:PZR983065 PPU983064:PPV983065 PFY983064:PFZ983065 OWC983064:OWD983065 OMG983064:OMH983065 OCK983064:OCL983065 NSO983064:NSP983065 NIS983064:NIT983065 MYW983064:MYX983065 MPA983064:MPB983065 MFE983064:MFF983065 LVI983064:LVJ983065 LLM983064:LLN983065 LBQ983064:LBR983065 KRU983064:KRV983065 KHY983064:KHZ983065 JYC983064:JYD983065 JOG983064:JOH983065 JEK983064:JEL983065 IUO983064:IUP983065 IKS983064:IKT983065 IAW983064:IAX983065 HRA983064:HRB983065 HHE983064:HHF983065 GXI983064:GXJ983065 GNM983064:GNN983065 GDQ983064:GDR983065 FTU983064:FTV983065 FJY983064:FJZ983065 FAC983064:FAD983065 EQG983064:EQH983065 EGK983064:EGL983065 DWO983064:DWP983065 DMS983064:DMT983065 DCW983064:DCX983065 CTA983064:CTB983065 CJE983064:CJF983065 BZI983064:BZJ983065 BPM983064:BPN983065 BFQ983064:BFR983065 AVU983064:AVV983065 ALY983064:ALZ983065 ACC983064:ACD983065 SG983064:SH983065 IK983064:IL983065 WUW917528:WUX917529 WLA917528:WLB917529 WBE917528:WBF917529 VRI917528:VRJ917529 VHM917528:VHN917529 UXQ917528:UXR917529 UNU917528:UNV917529 UDY917528:UDZ917529 TUC917528:TUD917529 TKG917528:TKH917529 TAK917528:TAL917529 SQO917528:SQP917529 SGS917528:SGT917529 RWW917528:RWX917529 RNA917528:RNB917529 RDE917528:RDF917529 QTI917528:QTJ917529 QJM917528:QJN917529 PZQ917528:PZR917529 PPU917528:PPV917529 PFY917528:PFZ917529 OWC917528:OWD917529 OMG917528:OMH917529 OCK917528:OCL917529 NSO917528:NSP917529 NIS917528:NIT917529 MYW917528:MYX917529 MPA917528:MPB917529 MFE917528:MFF917529 LVI917528:LVJ917529 LLM917528:LLN917529 LBQ917528:LBR917529 KRU917528:KRV917529 KHY917528:KHZ917529 JYC917528:JYD917529 JOG917528:JOH917529 JEK917528:JEL917529 IUO917528:IUP917529 IKS917528:IKT917529 IAW917528:IAX917529 HRA917528:HRB917529 HHE917528:HHF917529 GXI917528:GXJ917529 GNM917528:GNN917529 GDQ917528:GDR917529 FTU917528:FTV917529 FJY917528:FJZ917529 FAC917528:FAD917529 EQG917528:EQH917529 EGK917528:EGL917529 DWO917528:DWP917529 DMS917528:DMT917529 DCW917528:DCX917529 CTA917528:CTB917529 CJE917528:CJF917529 BZI917528:BZJ917529 BPM917528:BPN917529 BFQ917528:BFR917529 AVU917528:AVV917529 ALY917528:ALZ917529 ACC917528:ACD917529 SG917528:SH917529 IK917528:IL917529 WUW851992:WUX851993 WLA851992:WLB851993 WBE851992:WBF851993 VRI851992:VRJ851993 VHM851992:VHN851993 UXQ851992:UXR851993 UNU851992:UNV851993 UDY851992:UDZ851993 TUC851992:TUD851993 TKG851992:TKH851993 TAK851992:TAL851993 SQO851992:SQP851993 SGS851992:SGT851993 RWW851992:RWX851993 RNA851992:RNB851993 RDE851992:RDF851993 QTI851992:QTJ851993 QJM851992:QJN851993 PZQ851992:PZR851993 PPU851992:PPV851993 PFY851992:PFZ851993 OWC851992:OWD851993 OMG851992:OMH851993 OCK851992:OCL851993 NSO851992:NSP851993 NIS851992:NIT851993 MYW851992:MYX851993 MPA851992:MPB851993 MFE851992:MFF851993 LVI851992:LVJ851993 LLM851992:LLN851993 LBQ851992:LBR851993 KRU851992:KRV851993 KHY851992:KHZ851993 JYC851992:JYD851993 JOG851992:JOH851993 JEK851992:JEL851993 IUO851992:IUP851993 IKS851992:IKT851993 IAW851992:IAX851993 HRA851992:HRB851993 HHE851992:HHF851993 GXI851992:GXJ851993 GNM851992:GNN851993 GDQ851992:GDR851993 FTU851992:FTV851993 FJY851992:FJZ851993 FAC851992:FAD851993 EQG851992:EQH851993 EGK851992:EGL851993 DWO851992:DWP851993 DMS851992:DMT851993 DCW851992:DCX851993 CTA851992:CTB851993 CJE851992:CJF851993 BZI851992:BZJ851993 BPM851992:BPN851993 BFQ851992:BFR851993 AVU851992:AVV851993 ALY851992:ALZ851993 ACC851992:ACD851993 SG851992:SH851993 IK851992:IL851993 WUW786456:WUX786457 WLA786456:WLB786457 WBE786456:WBF786457 VRI786456:VRJ786457 VHM786456:VHN786457 UXQ786456:UXR786457 UNU786456:UNV786457 UDY786456:UDZ786457 TUC786456:TUD786457 TKG786456:TKH786457 TAK786456:TAL786457 SQO786456:SQP786457 SGS786456:SGT786457 RWW786456:RWX786457 RNA786456:RNB786457 RDE786456:RDF786457 QTI786456:QTJ786457 QJM786456:QJN786457 PZQ786456:PZR786457 PPU786456:PPV786457 PFY786456:PFZ786457 OWC786456:OWD786457 OMG786456:OMH786457 OCK786456:OCL786457 NSO786456:NSP786457 NIS786456:NIT786457 MYW786456:MYX786457 MPA786456:MPB786457 MFE786456:MFF786457 LVI786456:LVJ786457 LLM786456:LLN786457 LBQ786456:LBR786457 KRU786456:KRV786457 KHY786456:KHZ786457 JYC786456:JYD786457 JOG786456:JOH786457 JEK786456:JEL786457 IUO786456:IUP786457 IKS786456:IKT786457 IAW786456:IAX786457 HRA786456:HRB786457 HHE786456:HHF786457 GXI786456:GXJ786457 GNM786456:GNN786457 GDQ786456:GDR786457 FTU786456:FTV786457 FJY786456:FJZ786457 FAC786456:FAD786457 EQG786456:EQH786457 EGK786456:EGL786457 DWO786456:DWP786457 DMS786456:DMT786457 DCW786456:DCX786457 CTA786456:CTB786457 CJE786456:CJF786457 BZI786456:BZJ786457 BPM786456:BPN786457 BFQ786456:BFR786457 AVU786456:AVV786457 ALY786456:ALZ786457 ACC786456:ACD786457 SG786456:SH786457 IK786456:IL786457 WUW720920:WUX720921 WLA720920:WLB720921 WBE720920:WBF720921 VRI720920:VRJ720921 VHM720920:VHN720921 UXQ720920:UXR720921 UNU720920:UNV720921 UDY720920:UDZ720921 TUC720920:TUD720921 TKG720920:TKH720921 TAK720920:TAL720921 SQO720920:SQP720921 SGS720920:SGT720921 RWW720920:RWX720921 RNA720920:RNB720921 RDE720920:RDF720921 QTI720920:QTJ720921 QJM720920:QJN720921 PZQ720920:PZR720921 PPU720920:PPV720921 PFY720920:PFZ720921 OWC720920:OWD720921 OMG720920:OMH720921 OCK720920:OCL720921 NSO720920:NSP720921 NIS720920:NIT720921 MYW720920:MYX720921 MPA720920:MPB720921 MFE720920:MFF720921 LVI720920:LVJ720921 LLM720920:LLN720921 LBQ720920:LBR720921 KRU720920:KRV720921 KHY720920:KHZ720921 JYC720920:JYD720921 JOG720920:JOH720921 JEK720920:JEL720921 IUO720920:IUP720921 IKS720920:IKT720921 IAW720920:IAX720921 HRA720920:HRB720921 HHE720920:HHF720921 GXI720920:GXJ720921 GNM720920:GNN720921 GDQ720920:GDR720921 FTU720920:FTV720921 FJY720920:FJZ720921 FAC720920:FAD720921 EQG720920:EQH720921 EGK720920:EGL720921 DWO720920:DWP720921 DMS720920:DMT720921 DCW720920:DCX720921 CTA720920:CTB720921 CJE720920:CJF720921 BZI720920:BZJ720921 BPM720920:BPN720921 BFQ720920:BFR720921 AVU720920:AVV720921 ALY720920:ALZ720921 ACC720920:ACD720921 SG720920:SH720921 IK720920:IL720921 WUW655384:WUX655385 WLA655384:WLB655385 WBE655384:WBF655385 VRI655384:VRJ655385 VHM655384:VHN655385 UXQ655384:UXR655385 UNU655384:UNV655385 UDY655384:UDZ655385 TUC655384:TUD655385 TKG655384:TKH655385 TAK655384:TAL655385 SQO655384:SQP655385 SGS655384:SGT655385 RWW655384:RWX655385 RNA655384:RNB655385 RDE655384:RDF655385 QTI655384:QTJ655385 QJM655384:QJN655385 PZQ655384:PZR655385 PPU655384:PPV655385 PFY655384:PFZ655385 OWC655384:OWD655385 OMG655384:OMH655385 OCK655384:OCL655385 NSO655384:NSP655385 NIS655384:NIT655385 MYW655384:MYX655385 MPA655384:MPB655385 MFE655384:MFF655385 LVI655384:LVJ655385 LLM655384:LLN655385 LBQ655384:LBR655385 KRU655384:KRV655385 KHY655384:KHZ655385 JYC655384:JYD655385 JOG655384:JOH655385 JEK655384:JEL655385 IUO655384:IUP655385 IKS655384:IKT655385 IAW655384:IAX655385 HRA655384:HRB655385 HHE655384:HHF655385 GXI655384:GXJ655385 GNM655384:GNN655385 GDQ655384:GDR655385 FTU655384:FTV655385 FJY655384:FJZ655385 FAC655384:FAD655385 EQG655384:EQH655385 EGK655384:EGL655385 DWO655384:DWP655385 DMS655384:DMT655385 DCW655384:DCX655385 CTA655384:CTB655385 CJE655384:CJF655385 BZI655384:BZJ655385 BPM655384:BPN655385 BFQ655384:BFR655385 AVU655384:AVV655385 ALY655384:ALZ655385 ACC655384:ACD655385 SG655384:SH655385 IK655384:IL655385 WUW589848:WUX589849 WLA589848:WLB589849 WBE589848:WBF589849 VRI589848:VRJ589849 VHM589848:VHN589849 UXQ589848:UXR589849 UNU589848:UNV589849 UDY589848:UDZ589849 TUC589848:TUD589849 TKG589848:TKH589849 TAK589848:TAL589849 SQO589848:SQP589849 SGS589848:SGT589849 RWW589848:RWX589849 RNA589848:RNB589849 RDE589848:RDF589849 QTI589848:QTJ589849 QJM589848:QJN589849 PZQ589848:PZR589849 PPU589848:PPV589849 PFY589848:PFZ589849 OWC589848:OWD589849 OMG589848:OMH589849 OCK589848:OCL589849 NSO589848:NSP589849 NIS589848:NIT589849 MYW589848:MYX589849 MPA589848:MPB589849 MFE589848:MFF589849 LVI589848:LVJ589849 LLM589848:LLN589849 LBQ589848:LBR589849 KRU589848:KRV589849 KHY589848:KHZ589849 JYC589848:JYD589849 JOG589848:JOH589849 JEK589848:JEL589849 IUO589848:IUP589849 IKS589848:IKT589849 IAW589848:IAX589849 HRA589848:HRB589849 HHE589848:HHF589849 GXI589848:GXJ589849 GNM589848:GNN589849 GDQ589848:GDR589849 FTU589848:FTV589849 FJY589848:FJZ589849 FAC589848:FAD589849 EQG589848:EQH589849 EGK589848:EGL589849 DWO589848:DWP589849 DMS589848:DMT589849 DCW589848:DCX589849 CTA589848:CTB589849 CJE589848:CJF589849 BZI589848:BZJ589849 BPM589848:BPN589849 BFQ589848:BFR589849 AVU589848:AVV589849 ALY589848:ALZ589849 ACC589848:ACD589849 SG589848:SH589849 IK589848:IL589849 WUW524312:WUX524313 WLA524312:WLB524313 WBE524312:WBF524313 VRI524312:VRJ524313 VHM524312:VHN524313 UXQ524312:UXR524313 UNU524312:UNV524313 UDY524312:UDZ524313 TUC524312:TUD524313 TKG524312:TKH524313 TAK524312:TAL524313 SQO524312:SQP524313 SGS524312:SGT524313 RWW524312:RWX524313 RNA524312:RNB524313 RDE524312:RDF524313 QTI524312:QTJ524313 QJM524312:QJN524313 PZQ524312:PZR524313 PPU524312:PPV524313 PFY524312:PFZ524313 OWC524312:OWD524313 OMG524312:OMH524313 OCK524312:OCL524313 NSO524312:NSP524313 NIS524312:NIT524313 MYW524312:MYX524313 MPA524312:MPB524313 MFE524312:MFF524313 LVI524312:LVJ524313 LLM524312:LLN524313 LBQ524312:LBR524313 KRU524312:KRV524313 KHY524312:KHZ524313 JYC524312:JYD524313 JOG524312:JOH524313 JEK524312:JEL524313 IUO524312:IUP524313 IKS524312:IKT524313 IAW524312:IAX524313 HRA524312:HRB524313 HHE524312:HHF524313 GXI524312:GXJ524313 GNM524312:GNN524313 GDQ524312:GDR524313 FTU524312:FTV524313 FJY524312:FJZ524313 FAC524312:FAD524313 EQG524312:EQH524313 EGK524312:EGL524313 DWO524312:DWP524313 DMS524312:DMT524313 DCW524312:DCX524313 CTA524312:CTB524313 CJE524312:CJF524313 BZI524312:BZJ524313 BPM524312:BPN524313 BFQ524312:BFR524313 AVU524312:AVV524313 ALY524312:ALZ524313 ACC524312:ACD524313 SG524312:SH524313 IK524312:IL524313 WUW458776:WUX458777 WLA458776:WLB458777 WBE458776:WBF458777 VRI458776:VRJ458777 VHM458776:VHN458777 UXQ458776:UXR458777 UNU458776:UNV458777 UDY458776:UDZ458777 TUC458776:TUD458777 TKG458776:TKH458777 TAK458776:TAL458777 SQO458776:SQP458777 SGS458776:SGT458777 RWW458776:RWX458777 RNA458776:RNB458777 RDE458776:RDF458777 QTI458776:QTJ458777 QJM458776:QJN458777 PZQ458776:PZR458777 PPU458776:PPV458777 PFY458776:PFZ458777 OWC458776:OWD458777 OMG458776:OMH458777 OCK458776:OCL458777 NSO458776:NSP458777 NIS458776:NIT458777 MYW458776:MYX458777 MPA458776:MPB458777 MFE458776:MFF458777 LVI458776:LVJ458777 LLM458776:LLN458777 LBQ458776:LBR458777 KRU458776:KRV458777 KHY458776:KHZ458777 JYC458776:JYD458777 JOG458776:JOH458777 JEK458776:JEL458777 IUO458776:IUP458777 IKS458776:IKT458777 IAW458776:IAX458777 HRA458776:HRB458777 HHE458776:HHF458777 GXI458776:GXJ458777 GNM458776:GNN458777 GDQ458776:GDR458777 FTU458776:FTV458777 FJY458776:FJZ458777 FAC458776:FAD458777 EQG458776:EQH458777 EGK458776:EGL458777 DWO458776:DWP458777 DMS458776:DMT458777 DCW458776:DCX458777 CTA458776:CTB458777 CJE458776:CJF458777 BZI458776:BZJ458777 BPM458776:BPN458777 BFQ458776:BFR458777 AVU458776:AVV458777 ALY458776:ALZ458777 ACC458776:ACD458777 SG458776:SH458777 IK458776:IL458777 WUW393240:WUX393241 WLA393240:WLB393241 WBE393240:WBF393241 VRI393240:VRJ393241 VHM393240:VHN393241 UXQ393240:UXR393241 UNU393240:UNV393241 UDY393240:UDZ393241 TUC393240:TUD393241 TKG393240:TKH393241 TAK393240:TAL393241 SQO393240:SQP393241 SGS393240:SGT393241 RWW393240:RWX393241 RNA393240:RNB393241 RDE393240:RDF393241 QTI393240:QTJ393241 QJM393240:QJN393241 PZQ393240:PZR393241 PPU393240:PPV393241 PFY393240:PFZ393241 OWC393240:OWD393241 OMG393240:OMH393241 OCK393240:OCL393241 NSO393240:NSP393241 NIS393240:NIT393241 MYW393240:MYX393241 MPA393240:MPB393241 MFE393240:MFF393241 LVI393240:LVJ393241 LLM393240:LLN393241 LBQ393240:LBR393241 KRU393240:KRV393241 KHY393240:KHZ393241 JYC393240:JYD393241 JOG393240:JOH393241 JEK393240:JEL393241 IUO393240:IUP393241 IKS393240:IKT393241 IAW393240:IAX393241 HRA393240:HRB393241 HHE393240:HHF393241 GXI393240:GXJ393241 GNM393240:GNN393241 GDQ393240:GDR393241 FTU393240:FTV393241 FJY393240:FJZ393241 FAC393240:FAD393241 EQG393240:EQH393241 EGK393240:EGL393241 DWO393240:DWP393241 DMS393240:DMT393241 DCW393240:DCX393241 CTA393240:CTB393241 CJE393240:CJF393241 BZI393240:BZJ393241 BPM393240:BPN393241 BFQ393240:BFR393241 AVU393240:AVV393241 ALY393240:ALZ393241 ACC393240:ACD393241 SG393240:SH393241 IK393240:IL393241 WUW327704:WUX327705 WLA327704:WLB327705 WBE327704:WBF327705 VRI327704:VRJ327705 VHM327704:VHN327705 UXQ327704:UXR327705 UNU327704:UNV327705 UDY327704:UDZ327705 TUC327704:TUD327705 TKG327704:TKH327705 TAK327704:TAL327705 SQO327704:SQP327705 SGS327704:SGT327705 RWW327704:RWX327705 RNA327704:RNB327705 RDE327704:RDF327705 QTI327704:QTJ327705 QJM327704:QJN327705 PZQ327704:PZR327705 PPU327704:PPV327705 PFY327704:PFZ327705 OWC327704:OWD327705 OMG327704:OMH327705 OCK327704:OCL327705 NSO327704:NSP327705 NIS327704:NIT327705 MYW327704:MYX327705 MPA327704:MPB327705 MFE327704:MFF327705 LVI327704:LVJ327705 LLM327704:LLN327705 LBQ327704:LBR327705 KRU327704:KRV327705 KHY327704:KHZ327705 JYC327704:JYD327705 JOG327704:JOH327705 JEK327704:JEL327705 IUO327704:IUP327705 IKS327704:IKT327705 IAW327704:IAX327705 HRA327704:HRB327705 HHE327704:HHF327705 GXI327704:GXJ327705 GNM327704:GNN327705 GDQ327704:GDR327705 FTU327704:FTV327705 FJY327704:FJZ327705 FAC327704:FAD327705 EQG327704:EQH327705 EGK327704:EGL327705 DWO327704:DWP327705 DMS327704:DMT327705 DCW327704:DCX327705 CTA327704:CTB327705 CJE327704:CJF327705 BZI327704:BZJ327705 BPM327704:BPN327705 BFQ327704:BFR327705 AVU327704:AVV327705 ALY327704:ALZ327705 ACC327704:ACD327705 SG327704:SH327705 IK327704:IL327705 WUW262168:WUX262169 WLA262168:WLB262169 WBE262168:WBF262169 VRI262168:VRJ262169 VHM262168:VHN262169 UXQ262168:UXR262169 UNU262168:UNV262169 UDY262168:UDZ262169 TUC262168:TUD262169 TKG262168:TKH262169 TAK262168:TAL262169 SQO262168:SQP262169 SGS262168:SGT262169 RWW262168:RWX262169 RNA262168:RNB262169 RDE262168:RDF262169 QTI262168:QTJ262169 QJM262168:QJN262169 PZQ262168:PZR262169 PPU262168:PPV262169 PFY262168:PFZ262169 OWC262168:OWD262169 OMG262168:OMH262169 OCK262168:OCL262169 NSO262168:NSP262169 NIS262168:NIT262169 MYW262168:MYX262169 MPA262168:MPB262169 MFE262168:MFF262169 LVI262168:LVJ262169 LLM262168:LLN262169 LBQ262168:LBR262169 KRU262168:KRV262169 KHY262168:KHZ262169 JYC262168:JYD262169 JOG262168:JOH262169 JEK262168:JEL262169 IUO262168:IUP262169 IKS262168:IKT262169 IAW262168:IAX262169 HRA262168:HRB262169 HHE262168:HHF262169 GXI262168:GXJ262169 GNM262168:GNN262169 GDQ262168:GDR262169 FTU262168:FTV262169 FJY262168:FJZ262169 FAC262168:FAD262169 EQG262168:EQH262169 EGK262168:EGL262169 DWO262168:DWP262169 DMS262168:DMT262169 DCW262168:DCX262169 CTA262168:CTB262169 CJE262168:CJF262169 BZI262168:BZJ262169 BPM262168:BPN262169 BFQ262168:BFR262169 AVU262168:AVV262169 ALY262168:ALZ262169 ACC262168:ACD262169 SG262168:SH262169 IK262168:IL262169 WUW196632:WUX196633 WLA196632:WLB196633 WBE196632:WBF196633 VRI196632:VRJ196633 VHM196632:VHN196633 UXQ196632:UXR196633 UNU196632:UNV196633 UDY196632:UDZ196633 TUC196632:TUD196633 TKG196632:TKH196633 TAK196632:TAL196633 SQO196632:SQP196633 SGS196632:SGT196633 RWW196632:RWX196633 RNA196632:RNB196633 RDE196632:RDF196633 QTI196632:QTJ196633 QJM196632:QJN196633 PZQ196632:PZR196633 PPU196632:PPV196633 PFY196632:PFZ196633 OWC196632:OWD196633 OMG196632:OMH196633 OCK196632:OCL196633 NSO196632:NSP196633 NIS196632:NIT196633 MYW196632:MYX196633 MPA196632:MPB196633 MFE196632:MFF196633 LVI196632:LVJ196633 LLM196632:LLN196633 LBQ196632:LBR196633 KRU196632:KRV196633 KHY196632:KHZ196633 JYC196632:JYD196633 JOG196632:JOH196633 JEK196632:JEL196633 IUO196632:IUP196633 IKS196632:IKT196633 IAW196632:IAX196633 HRA196632:HRB196633 HHE196632:HHF196633 GXI196632:GXJ196633 GNM196632:GNN196633 GDQ196632:GDR196633 FTU196632:FTV196633 FJY196632:FJZ196633 FAC196632:FAD196633 EQG196632:EQH196633 EGK196632:EGL196633 DWO196632:DWP196633 DMS196632:DMT196633 DCW196632:DCX196633 CTA196632:CTB196633 CJE196632:CJF196633 BZI196632:BZJ196633 BPM196632:BPN196633 BFQ196632:BFR196633 AVU196632:AVV196633 ALY196632:ALZ196633 ACC196632:ACD196633 SG196632:SH196633 IK196632:IL196633 WUW131096:WUX131097 WLA131096:WLB131097 WBE131096:WBF131097 VRI131096:VRJ131097 VHM131096:VHN131097 UXQ131096:UXR131097 UNU131096:UNV131097 UDY131096:UDZ131097 TUC131096:TUD131097 TKG131096:TKH131097 TAK131096:TAL131097 SQO131096:SQP131097 SGS131096:SGT131097 RWW131096:RWX131097 RNA131096:RNB131097 RDE131096:RDF131097 QTI131096:QTJ131097 QJM131096:QJN131097 PZQ131096:PZR131097 PPU131096:PPV131097 PFY131096:PFZ131097 OWC131096:OWD131097 OMG131096:OMH131097 OCK131096:OCL131097 NSO131096:NSP131097 NIS131096:NIT131097 MYW131096:MYX131097 MPA131096:MPB131097 MFE131096:MFF131097 LVI131096:LVJ131097 LLM131096:LLN131097 LBQ131096:LBR131097 KRU131096:KRV131097 KHY131096:KHZ131097 JYC131096:JYD131097 JOG131096:JOH131097 JEK131096:JEL131097 IUO131096:IUP131097 IKS131096:IKT131097 IAW131096:IAX131097 HRA131096:HRB131097 HHE131096:HHF131097 GXI131096:GXJ131097 GNM131096:GNN131097 GDQ131096:GDR131097 FTU131096:FTV131097 FJY131096:FJZ131097 FAC131096:FAD131097 EQG131096:EQH131097 EGK131096:EGL131097 DWO131096:DWP131097 DMS131096:DMT131097 DCW131096:DCX131097 CTA131096:CTB131097 CJE131096:CJF131097 BZI131096:BZJ131097 BPM131096:BPN131097 BFQ131096:BFR131097 AVU131096:AVV131097 ALY131096:ALZ131097 ACC131096:ACD131097 SG131096:SH131097 IK131096:IL131097 WUW65560:WUX65561 WLA65560:WLB65561 WBE65560:WBF65561 VRI65560:VRJ65561 VHM65560:VHN65561 UXQ65560:UXR65561 UNU65560:UNV65561 UDY65560:UDZ65561 TUC65560:TUD65561 TKG65560:TKH65561 TAK65560:TAL65561 SQO65560:SQP65561 SGS65560:SGT65561 RWW65560:RWX65561 RNA65560:RNB65561 RDE65560:RDF65561 QTI65560:QTJ65561 QJM65560:QJN65561 PZQ65560:PZR65561 PPU65560:PPV65561 PFY65560:PFZ65561 OWC65560:OWD65561 OMG65560:OMH65561 OCK65560:OCL65561 NSO65560:NSP65561 NIS65560:NIT65561 MYW65560:MYX65561 MPA65560:MPB65561 MFE65560:MFF65561 LVI65560:LVJ65561 LLM65560:LLN65561 LBQ65560:LBR65561 KRU65560:KRV65561 KHY65560:KHZ65561 JYC65560:JYD65561 JOG65560:JOH65561 JEK65560:JEL65561 IUO65560:IUP65561 IKS65560:IKT65561 IAW65560:IAX65561 HRA65560:HRB65561 HHE65560:HHF65561 GXI65560:GXJ65561 GNM65560:GNN65561 GDQ65560:GDR65561 FTU65560:FTV65561 FJY65560:FJZ65561 FAC65560:FAD65561 EQG65560:EQH65561 EGK65560:EGL65561 DWO65560:DWP65561 DMS65560:DMT65561 DCW65560:DCX65561 CTA65560:CTB65561 CJE65560:CJF65561 BZI65560:BZJ65561 BPM65560:BPN65561 BFQ65560:BFR65561 AVU65560:AVV65561 ALY65560:ALZ65561 ACC65560:ACD65561 SG65560:SH65561 IK65560:IL65561 WUW983061:WUX983062 WLA983061:WLB983062 WBE983061:WBF983062 VRI983061:VRJ983062 VHM983061:VHN983062 UXQ983061:UXR983062 UNU983061:UNV983062 UDY983061:UDZ983062 TUC983061:TUD983062 TKG983061:TKH983062 TAK983061:TAL983062 SQO983061:SQP983062 SGS983061:SGT983062 RWW983061:RWX983062 RNA983061:RNB983062 RDE983061:RDF983062 QTI983061:QTJ983062 QJM983061:QJN983062 PZQ983061:PZR983062 PPU983061:PPV983062 PFY983061:PFZ983062 OWC983061:OWD983062 OMG983061:OMH983062 OCK983061:OCL983062 NSO983061:NSP983062 NIS983061:NIT983062 MYW983061:MYX983062 MPA983061:MPB983062 MFE983061:MFF983062 LVI983061:LVJ983062 LLM983061:LLN983062 LBQ983061:LBR983062 KRU983061:KRV983062 KHY983061:KHZ983062 JYC983061:JYD983062 JOG983061:JOH983062 JEK983061:JEL983062 IUO983061:IUP983062 IKS983061:IKT983062 IAW983061:IAX983062 HRA983061:HRB983062 HHE983061:HHF983062 GXI983061:GXJ983062 GNM983061:GNN983062 GDQ983061:GDR983062 FTU983061:FTV983062 FJY983061:FJZ983062 FAC983061:FAD983062 EQG983061:EQH983062 EGK983061:EGL983062 DWO983061:DWP983062 DMS983061:DMT983062 DCW983061:DCX983062 CTA983061:CTB983062 CJE983061:CJF983062 BZI983061:BZJ983062 BPM983061:BPN983062 BFQ983061:BFR983062 AVU983061:AVV983062 ALY983061:ALZ983062 ACC983061:ACD983062 SG983061:SH983062 IK983061:IL983062 WUW917525:WUX917526 WLA917525:WLB917526 WBE917525:WBF917526 VRI917525:VRJ917526 VHM917525:VHN917526 UXQ917525:UXR917526 UNU917525:UNV917526 UDY917525:UDZ917526 TUC917525:TUD917526 TKG917525:TKH917526 TAK917525:TAL917526 SQO917525:SQP917526 SGS917525:SGT917526 RWW917525:RWX917526 RNA917525:RNB917526 RDE917525:RDF917526 QTI917525:QTJ917526 QJM917525:QJN917526 PZQ917525:PZR917526 PPU917525:PPV917526 PFY917525:PFZ917526 OWC917525:OWD917526 OMG917525:OMH917526 OCK917525:OCL917526 NSO917525:NSP917526 NIS917525:NIT917526 MYW917525:MYX917526 MPA917525:MPB917526 MFE917525:MFF917526 LVI917525:LVJ917526 LLM917525:LLN917526 LBQ917525:LBR917526 KRU917525:KRV917526 KHY917525:KHZ917526 JYC917525:JYD917526 JOG917525:JOH917526 JEK917525:JEL917526 IUO917525:IUP917526 IKS917525:IKT917526 IAW917525:IAX917526 HRA917525:HRB917526 HHE917525:HHF917526 GXI917525:GXJ917526 GNM917525:GNN917526 GDQ917525:GDR917526 FTU917525:FTV917526 FJY917525:FJZ917526 FAC917525:FAD917526 EQG917525:EQH917526 EGK917525:EGL917526 DWO917525:DWP917526 DMS917525:DMT917526 DCW917525:DCX917526 CTA917525:CTB917526 CJE917525:CJF917526 BZI917525:BZJ917526 BPM917525:BPN917526 BFQ917525:BFR917526 AVU917525:AVV917526 ALY917525:ALZ917526 ACC917525:ACD917526 SG917525:SH917526 IK917525:IL917526 WUW851989:WUX851990 WLA851989:WLB851990 WBE851989:WBF851990 VRI851989:VRJ851990 VHM851989:VHN851990 UXQ851989:UXR851990 UNU851989:UNV851990 UDY851989:UDZ851990 TUC851989:TUD851990 TKG851989:TKH851990 TAK851989:TAL851990 SQO851989:SQP851990 SGS851989:SGT851990 RWW851989:RWX851990 RNA851989:RNB851990 RDE851989:RDF851990 QTI851989:QTJ851990 QJM851989:QJN851990 PZQ851989:PZR851990 PPU851989:PPV851990 PFY851989:PFZ851990 OWC851989:OWD851990 OMG851989:OMH851990 OCK851989:OCL851990 NSO851989:NSP851990 NIS851989:NIT851990 MYW851989:MYX851990 MPA851989:MPB851990 MFE851989:MFF851990 LVI851989:LVJ851990 LLM851989:LLN851990 LBQ851989:LBR851990 KRU851989:KRV851990 KHY851989:KHZ851990 JYC851989:JYD851990 JOG851989:JOH851990 JEK851989:JEL851990 IUO851989:IUP851990 IKS851989:IKT851990 IAW851989:IAX851990 HRA851989:HRB851990 HHE851989:HHF851990 GXI851989:GXJ851990 GNM851989:GNN851990 GDQ851989:GDR851990 FTU851989:FTV851990 FJY851989:FJZ851990 FAC851989:FAD851990 EQG851989:EQH851990 EGK851989:EGL851990 DWO851989:DWP851990 DMS851989:DMT851990 DCW851989:DCX851990 CTA851989:CTB851990 CJE851989:CJF851990 BZI851989:BZJ851990 BPM851989:BPN851990 BFQ851989:BFR851990 AVU851989:AVV851990 ALY851989:ALZ851990 ACC851989:ACD851990 SG851989:SH851990 IK851989:IL851990 WUW786453:WUX786454 WLA786453:WLB786454 WBE786453:WBF786454 VRI786453:VRJ786454 VHM786453:VHN786454 UXQ786453:UXR786454 UNU786453:UNV786454 UDY786453:UDZ786454 TUC786453:TUD786454 TKG786453:TKH786454 TAK786453:TAL786454 SQO786453:SQP786454 SGS786453:SGT786454 RWW786453:RWX786454 RNA786453:RNB786454 RDE786453:RDF786454 QTI786453:QTJ786454 QJM786453:QJN786454 PZQ786453:PZR786454 PPU786453:PPV786454 PFY786453:PFZ786454 OWC786453:OWD786454 OMG786453:OMH786454 OCK786453:OCL786454 NSO786453:NSP786454 NIS786453:NIT786454 MYW786453:MYX786454 MPA786453:MPB786454 MFE786453:MFF786454 LVI786453:LVJ786454 LLM786453:LLN786454 LBQ786453:LBR786454 KRU786453:KRV786454 KHY786453:KHZ786454 JYC786453:JYD786454 JOG786453:JOH786454 JEK786453:JEL786454 IUO786453:IUP786454 IKS786453:IKT786454 IAW786453:IAX786454 HRA786453:HRB786454 HHE786453:HHF786454 GXI786453:GXJ786454 GNM786453:GNN786454 GDQ786453:GDR786454 FTU786453:FTV786454 FJY786453:FJZ786454 FAC786453:FAD786454 EQG786453:EQH786454 EGK786453:EGL786454 DWO786453:DWP786454 DMS786453:DMT786454 DCW786453:DCX786454 CTA786453:CTB786454 CJE786453:CJF786454 BZI786453:BZJ786454 BPM786453:BPN786454 BFQ786453:BFR786454 AVU786453:AVV786454 ALY786453:ALZ786454 ACC786453:ACD786454 SG786453:SH786454 IK786453:IL786454 WUW720917:WUX720918 WLA720917:WLB720918 WBE720917:WBF720918 VRI720917:VRJ720918 VHM720917:VHN720918 UXQ720917:UXR720918 UNU720917:UNV720918 UDY720917:UDZ720918 TUC720917:TUD720918 TKG720917:TKH720918 TAK720917:TAL720918 SQO720917:SQP720918 SGS720917:SGT720918 RWW720917:RWX720918 RNA720917:RNB720918 RDE720917:RDF720918 QTI720917:QTJ720918 QJM720917:QJN720918 PZQ720917:PZR720918 PPU720917:PPV720918 PFY720917:PFZ720918 OWC720917:OWD720918 OMG720917:OMH720918 OCK720917:OCL720918 NSO720917:NSP720918 NIS720917:NIT720918 MYW720917:MYX720918 MPA720917:MPB720918 MFE720917:MFF720918 LVI720917:LVJ720918 LLM720917:LLN720918 LBQ720917:LBR720918 KRU720917:KRV720918 KHY720917:KHZ720918 JYC720917:JYD720918 JOG720917:JOH720918 JEK720917:JEL720918 IUO720917:IUP720918 IKS720917:IKT720918 IAW720917:IAX720918 HRA720917:HRB720918 HHE720917:HHF720918 GXI720917:GXJ720918 GNM720917:GNN720918 GDQ720917:GDR720918 FTU720917:FTV720918 FJY720917:FJZ720918 FAC720917:FAD720918 EQG720917:EQH720918 EGK720917:EGL720918 DWO720917:DWP720918 DMS720917:DMT720918 DCW720917:DCX720918 CTA720917:CTB720918 CJE720917:CJF720918 BZI720917:BZJ720918 BPM720917:BPN720918 BFQ720917:BFR720918 AVU720917:AVV720918 ALY720917:ALZ720918 ACC720917:ACD720918 SG720917:SH720918 IK720917:IL720918 WUW655381:WUX655382 WLA655381:WLB655382 WBE655381:WBF655382 VRI655381:VRJ655382 VHM655381:VHN655382 UXQ655381:UXR655382 UNU655381:UNV655382 UDY655381:UDZ655382 TUC655381:TUD655382 TKG655381:TKH655382 TAK655381:TAL655382 SQO655381:SQP655382 SGS655381:SGT655382 RWW655381:RWX655382 RNA655381:RNB655382 RDE655381:RDF655382 QTI655381:QTJ655382 QJM655381:QJN655382 PZQ655381:PZR655382 PPU655381:PPV655382 PFY655381:PFZ655382 OWC655381:OWD655382 OMG655381:OMH655382 OCK655381:OCL655382 NSO655381:NSP655382 NIS655381:NIT655382 MYW655381:MYX655382 MPA655381:MPB655382 MFE655381:MFF655382 LVI655381:LVJ655382 LLM655381:LLN655382 LBQ655381:LBR655382 KRU655381:KRV655382 KHY655381:KHZ655382 JYC655381:JYD655382 JOG655381:JOH655382 JEK655381:JEL655382 IUO655381:IUP655382 IKS655381:IKT655382 IAW655381:IAX655382 HRA655381:HRB655382 HHE655381:HHF655382 GXI655381:GXJ655382 GNM655381:GNN655382 GDQ655381:GDR655382 FTU655381:FTV655382 FJY655381:FJZ655382 FAC655381:FAD655382 EQG655381:EQH655382 EGK655381:EGL655382 DWO655381:DWP655382 DMS655381:DMT655382 DCW655381:DCX655382 CTA655381:CTB655382 CJE655381:CJF655382 BZI655381:BZJ655382 BPM655381:BPN655382 BFQ655381:BFR655382 AVU655381:AVV655382 ALY655381:ALZ655382 ACC655381:ACD655382 SG655381:SH655382 IK655381:IL655382 WUW589845:WUX589846 WLA589845:WLB589846 WBE589845:WBF589846 VRI589845:VRJ589846 VHM589845:VHN589846 UXQ589845:UXR589846 UNU589845:UNV589846 UDY589845:UDZ589846 TUC589845:TUD589846 TKG589845:TKH589846 TAK589845:TAL589846 SQO589845:SQP589846 SGS589845:SGT589846 RWW589845:RWX589846 RNA589845:RNB589846 RDE589845:RDF589846 QTI589845:QTJ589846 QJM589845:QJN589846 PZQ589845:PZR589846 PPU589845:PPV589846 PFY589845:PFZ589846 OWC589845:OWD589846 OMG589845:OMH589846 OCK589845:OCL589846 NSO589845:NSP589846 NIS589845:NIT589846 MYW589845:MYX589846 MPA589845:MPB589846 MFE589845:MFF589846 LVI589845:LVJ589846 LLM589845:LLN589846 LBQ589845:LBR589846 KRU589845:KRV589846 KHY589845:KHZ589846 JYC589845:JYD589846 JOG589845:JOH589846 JEK589845:JEL589846 IUO589845:IUP589846 IKS589845:IKT589846 IAW589845:IAX589846 HRA589845:HRB589846 HHE589845:HHF589846 GXI589845:GXJ589846 GNM589845:GNN589846 GDQ589845:GDR589846 FTU589845:FTV589846 FJY589845:FJZ589846 FAC589845:FAD589846 EQG589845:EQH589846 EGK589845:EGL589846 DWO589845:DWP589846 DMS589845:DMT589846 DCW589845:DCX589846 CTA589845:CTB589846 CJE589845:CJF589846 BZI589845:BZJ589846 BPM589845:BPN589846 BFQ589845:BFR589846 AVU589845:AVV589846 ALY589845:ALZ589846 ACC589845:ACD589846 SG589845:SH589846 IK589845:IL589846 WUW524309:WUX524310 WLA524309:WLB524310 WBE524309:WBF524310 VRI524309:VRJ524310 VHM524309:VHN524310 UXQ524309:UXR524310 UNU524309:UNV524310 UDY524309:UDZ524310 TUC524309:TUD524310 TKG524309:TKH524310 TAK524309:TAL524310 SQO524309:SQP524310 SGS524309:SGT524310 RWW524309:RWX524310 RNA524309:RNB524310 RDE524309:RDF524310 QTI524309:QTJ524310 QJM524309:QJN524310 PZQ524309:PZR524310 PPU524309:PPV524310 PFY524309:PFZ524310 OWC524309:OWD524310 OMG524309:OMH524310 OCK524309:OCL524310 NSO524309:NSP524310 NIS524309:NIT524310 MYW524309:MYX524310 MPA524309:MPB524310 MFE524309:MFF524310 LVI524309:LVJ524310 LLM524309:LLN524310 LBQ524309:LBR524310 KRU524309:KRV524310 KHY524309:KHZ524310 JYC524309:JYD524310 JOG524309:JOH524310 JEK524309:JEL524310 IUO524309:IUP524310 IKS524309:IKT524310 IAW524309:IAX524310 HRA524309:HRB524310 HHE524309:HHF524310 GXI524309:GXJ524310 GNM524309:GNN524310 GDQ524309:GDR524310 FTU524309:FTV524310 FJY524309:FJZ524310 FAC524309:FAD524310 EQG524309:EQH524310 EGK524309:EGL524310 DWO524309:DWP524310 DMS524309:DMT524310 DCW524309:DCX524310 CTA524309:CTB524310 CJE524309:CJF524310 BZI524309:BZJ524310 BPM524309:BPN524310 BFQ524309:BFR524310 AVU524309:AVV524310 ALY524309:ALZ524310 ACC524309:ACD524310 SG524309:SH524310 IK524309:IL524310 WUW458773:WUX458774 WLA458773:WLB458774 WBE458773:WBF458774 VRI458773:VRJ458774 VHM458773:VHN458774 UXQ458773:UXR458774 UNU458773:UNV458774 UDY458773:UDZ458774 TUC458773:TUD458774 TKG458773:TKH458774 TAK458773:TAL458774 SQO458773:SQP458774 SGS458773:SGT458774 RWW458773:RWX458774 RNA458773:RNB458774 RDE458773:RDF458774 QTI458773:QTJ458774 QJM458773:QJN458774 PZQ458773:PZR458774 PPU458773:PPV458774 PFY458773:PFZ458774 OWC458773:OWD458774 OMG458773:OMH458774 OCK458773:OCL458774 NSO458773:NSP458774 NIS458773:NIT458774 MYW458773:MYX458774 MPA458773:MPB458774 MFE458773:MFF458774 LVI458773:LVJ458774 LLM458773:LLN458774 LBQ458773:LBR458774 KRU458773:KRV458774 KHY458773:KHZ458774 JYC458773:JYD458774 JOG458773:JOH458774 JEK458773:JEL458774 IUO458773:IUP458774 IKS458773:IKT458774 IAW458773:IAX458774 HRA458773:HRB458774 HHE458773:HHF458774 GXI458773:GXJ458774 GNM458773:GNN458774 GDQ458773:GDR458774 FTU458773:FTV458774 FJY458773:FJZ458774 FAC458773:FAD458774 EQG458773:EQH458774 EGK458773:EGL458774 DWO458773:DWP458774 DMS458773:DMT458774 DCW458773:DCX458774 CTA458773:CTB458774 CJE458773:CJF458774 BZI458773:BZJ458774 BPM458773:BPN458774 BFQ458773:BFR458774 AVU458773:AVV458774 ALY458773:ALZ458774 ACC458773:ACD458774 SG458773:SH458774 IK458773:IL458774 WUW393237:WUX393238 WLA393237:WLB393238 WBE393237:WBF393238 VRI393237:VRJ393238 VHM393237:VHN393238 UXQ393237:UXR393238 UNU393237:UNV393238 UDY393237:UDZ393238 TUC393237:TUD393238 TKG393237:TKH393238 TAK393237:TAL393238 SQO393237:SQP393238 SGS393237:SGT393238 RWW393237:RWX393238 RNA393237:RNB393238 RDE393237:RDF393238 QTI393237:QTJ393238 QJM393237:QJN393238 PZQ393237:PZR393238 PPU393237:PPV393238 PFY393237:PFZ393238 OWC393237:OWD393238 OMG393237:OMH393238 OCK393237:OCL393238 NSO393237:NSP393238 NIS393237:NIT393238 MYW393237:MYX393238 MPA393237:MPB393238 MFE393237:MFF393238 LVI393237:LVJ393238 LLM393237:LLN393238 LBQ393237:LBR393238 KRU393237:KRV393238 KHY393237:KHZ393238 JYC393237:JYD393238 JOG393237:JOH393238 JEK393237:JEL393238 IUO393237:IUP393238 IKS393237:IKT393238 IAW393237:IAX393238 HRA393237:HRB393238 HHE393237:HHF393238 GXI393237:GXJ393238 GNM393237:GNN393238 GDQ393237:GDR393238 FTU393237:FTV393238 FJY393237:FJZ393238 FAC393237:FAD393238 EQG393237:EQH393238 EGK393237:EGL393238 DWO393237:DWP393238 DMS393237:DMT393238 DCW393237:DCX393238 CTA393237:CTB393238 CJE393237:CJF393238 BZI393237:BZJ393238 BPM393237:BPN393238 BFQ393237:BFR393238 AVU393237:AVV393238 ALY393237:ALZ393238 ACC393237:ACD393238 SG393237:SH393238 IK393237:IL393238 WUW327701:WUX327702 WLA327701:WLB327702 WBE327701:WBF327702 VRI327701:VRJ327702 VHM327701:VHN327702 UXQ327701:UXR327702 UNU327701:UNV327702 UDY327701:UDZ327702 TUC327701:TUD327702 TKG327701:TKH327702 TAK327701:TAL327702 SQO327701:SQP327702 SGS327701:SGT327702 RWW327701:RWX327702 RNA327701:RNB327702 RDE327701:RDF327702 QTI327701:QTJ327702 QJM327701:QJN327702 PZQ327701:PZR327702 PPU327701:PPV327702 PFY327701:PFZ327702 OWC327701:OWD327702 OMG327701:OMH327702 OCK327701:OCL327702 NSO327701:NSP327702 NIS327701:NIT327702 MYW327701:MYX327702 MPA327701:MPB327702 MFE327701:MFF327702 LVI327701:LVJ327702 LLM327701:LLN327702 LBQ327701:LBR327702 KRU327701:KRV327702 KHY327701:KHZ327702 JYC327701:JYD327702 JOG327701:JOH327702 JEK327701:JEL327702 IUO327701:IUP327702 IKS327701:IKT327702 IAW327701:IAX327702 HRA327701:HRB327702 HHE327701:HHF327702 GXI327701:GXJ327702 GNM327701:GNN327702 GDQ327701:GDR327702 FTU327701:FTV327702 FJY327701:FJZ327702 FAC327701:FAD327702 EQG327701:EQH327702 EGK327701:EGL327702 DWO327701:DWP327702 DMS327701:DMT327702 DCW327701:DCX327702 CTA327701:CTB327702 CJE327701:CJF327702 BZI327701:BZJ327702 BPM327701:BPN327702 BFQ327701:BFR327702 AVU327701:AVV327702 ALY327701:ALZ327702 ACC327701:ACD327702 SG327701:SH327702 IK327701:IL327702 WUW262165:WUX262166 WLA262165:WLB262166 WBE262165:WBF262166 VRI262165:VRJ262166 VHM262165:VHN262166 UXQ262165:UXR262166 UNU262165:UNV262166 UDY262165:UDZ262166 TUC262165:TUD262166 TKG262165:TKH262166 TAK262165:TAL262166 SQO262165:SQP262166 SGS262165:SGT262166 RWW262165:RWX262166 RNA262165:RNB262166 RDE262165:RDF262166 QTI262165:QTJ262166 QJM262165:QJN262166 PZQ262165:PZR262166 PPU262165:PPV262166 PFY262165:PFZ262166 OWC262165:OWD262166 OMG262165:OMH262166 OCK262165:OCL262166 NSO262165:NSP262166 NIS262165:NIT262166 MYW262165:MYX262166 MPA262165:MPB262166 MFE262165:MFF262166 LVI262165:LVJ262166 LLM262165:LLN262166 LBQ262165:LBR262166 KRU262165:KRV262166 KHY262165:KHZ262166 JYC262165:JYD262166 JOG262165:JOH262166 JEK262165:JEL262166 IUO262165:IUP262166 IKS262165:IKT262166 IAW262165:IAX262166 HRA262165:HRB262166 HHE262165:HHF262166 GXI262165:GXJ262166 GNM262165:GNN262166 GDQ262165:GDR262166 FTU262165:FTV262166 FJY262165:FJZ262166 FAC262165:FAD262166 EQG262165:EQH262166 EGK262165:EGL262166 DWO262165:DWP262166 DMS262165:DMT262166 DCW262165:DCX262166 CTA262165:CTB262166 CJE262165:CJF262166 BZI262165:BZJ262166 BPM262165:BPN262166 BFQ262165:BFR262166 AVU262165:AVV262166 ALY262165:ALZ262166 ACC262165:ACD262166 SG262165:SH262166 IK262165:IL262166 WUW196629:WUX196630 WLA196629:WLB196630 WBE196629:WBF196630 VRI196629:VRJ196630 VHM196629:VHN196630 UXQ196629:UXR196630 UNU196629:UNV196630 UDY196629:UDZ196630 TUC196629:TUD196630 TKG196629:TKH196630 TAK196629:TAL196630 SQO196629:SQP196630 SGS196629:SGT196630 RWW196629:RWX196630 RNA196629:RNB196630 RDE196629:RDF196630 QTI196629:QTJ196630 QJM196629:QJN196630 PZQ196629:PZR196630 PPU196629:PPV196630 PFY196629:PFZ196630 OWC196629:OWD196630 OMG196629:OMH196630 OCK196629:OCL196630 NSO196629:NSP196630 NIS196629:NIT196630 MYW196629:MYX196630 MPA196629:MPB196630 MFE196629:MFF196630 LVI196629:LVJ196630 LLM196629:LLN196630 LBQ196629:LBR196630 KRU196629:KRV196630 KHY196629:KHZ196630 JYC196629:JYD196630 JOG196629:JOH196630 JEK196629:JEL196630 IUO196629:IUP196630 IKS196629:IKT196630 IAW196629:IAX196630 HRA196629:HRB196630 HHE196629:HHF196630 GXI196629:GXJ196630 GNM196629:GNN196630 GDQ196629:GDR196630 FTU196629:FTV196630 FJY196629:FJZ196630 FAC196629:FAD196630 EQG196629:EQH196630 EGK196629:EGL196630 DWO196629:DWP196630 DMS196629:DMT196630 DCW196629:DCX196630 CTA196629:CTB196630 CJE196629:CJF196630 BZI196629:BZJ196630 BPM196629:BPN196630 BFQ196629:BFR196630 AVU196629:AVV196630 ALY196629:ALZ196630 ACC196629:ACD196630 SG196629:SH196630 IK196629:IL196630 WUW131093:WUX131094 WLA131093:WLB131094 WBE131093:WBF131094 VRI131093:VRJ131094 VHM131093:VHN131094 UXQ131093:UXR131094 UNU131093:UNV131094 UDY131093:UDZ131094 TUC131093:TUD131094 TKG131093:TKH131094 TAK131093:TAL131094 SQO131093:SQP131094 SGS131093:SGT131094 RWW131093:RWX131094 RNA131093:RNB131094 RDE131093:RDF131094 QTI131093:QTJ131094 QJM131093:QJN131094 PZQ131093:PZR131094 PPU131093:PPV131094 PFY131093:PFZ131094 OWC131093:OWD131094 OMG131093:OMH131094 OCK131093:OCL131094 NSO131093:NSP131094 NIS131093:NIT131094 MYW131093:MYX131094 MPA131093:MPB131094 MFE131093:MFF131094 LVI131093:LVJ131094 LLM131093:LLN131094 LBQ131093:LBR131094 KRU131093:KRV131094 KHY131093:KHZ131094 JYC131093:JYD131094 JOG131093:JOH131094 JEK131093:JEL131094 IUO131093:IUP131094 IKS131093:IKT131094 IAW131093:IAX131094 HRA131093:HRB131094 HHE131093:HHF131094 GXI131093:GXJ131094 GNM131093:GNN131094 GDQ131093:GDR131094 FTU131093:FTV131094 FJY131093:FJZ131094 FAC131093:FAD131094 EQG131093:EQH131094 EGK131093:EGL131094 DWO131093:DWP131094 DMS131093:DMT131094 DCW131093:DCX131094 CTA131093:CTB131094 CJE131093:CJF131094 BZI131093:BZJ131094 BPM131093:BPN131094 BFQ131093:BFR131094 AVU131093:AVV131094 ALY131093:ALZ131094 ACC131093:ACD131094 SG131093:SH131094 IK131093:IL131094 WUW65557:WUX65558 WLA65557:WLB65558 WBE65557:WBF65558 VRI65557:VRJ65558 VHM65557:VHN65558 UXQ65557:UXR65558 UNU65557:UNV65558 UDY65557:UDZ65558 TUC65557:TUD65558 TKG65557:TKH65558 TAK65557:TAL65558 SQO65557:SQP65558 SGS65557:SGT65558 RWW65557:RWX65558 RNA65557:RNB65558 RDE65557:RDF65558 QTI65557:QTJ65558 QJM65557:QJN65558 PZQ65557:PZR65558 PPU65557:PPV65558 PFY65557:PFZ65558 OWC65557:OWD65558 OMG65557:OMH65558 OCK65557:OCL65558 NSO65557:NSP65558 NIS65557:NIT65558 MYW65557:MYX65558 MPA65557:MPB65558 MFE65557:MFF65558 LVI65557:LVJ65558 LLM65557:LLN65558 LBQ65557:LBR65558 KRU65557:KRV65558 KHY65557:KHZ65558 JYC65557:JYD65558 JOG65557:JOH65558 JEK65557:JEL65558 IUO65557:IUP65558 IKS65557:IKT65558 IAW65557:IAX65558 HRA65557:HRB65558 HHE65557:HHF65558 GXI65557:GXJ65558 GNM65557:GNN65558 GDQ65557:GDR65558 FTU65557:FTV65558 FJY65557:FJZ65558 FAC65557:FAD65558 EQG65557:EQH65558 EGK65557:EGL65558 DWO65557:DWP65558 DMS65557:DMT65558 DCW65557:DCX65558 CTA65557:CTB65558 CJE65557:CJF65558 BZI65557:BZJ65558 BPM65557:BPN65558 BFQ65557:BFR65558 AVU65557:AVV65558 ALY65557:ALZ65558 ACC65557:ACD65558 SG65557:SH65558 IK65557:IL65558 WUW983058:WUX983059 WLA983058:WLB983059 WBE983058:WBF983059 VRI983058:VRJ983059 VHM983058:VHN983059 UXQ983058:UXR983059 UNU983058:UNV983059 UDY983058:UDZ983059 TUC983058:TUD983059 TKG983058:TKH983059 TAK983058:TAL983059 SQO983058:SQP983059 SGS983058:SGT983059 RWW983058:RWX983059 RNA983058:RNB983059 RDE983058:RDF983059 QTI983058:QTJ983059 QJM983058:QJN983059 PZQ983058:PZR983059 PPU983058:PPV983059 PFY983058:PFZ983059 OWC983058:OWD983059 OMG983058:OMH983059 OCK983058:OCL983059 NSO983058:NSP983059 NIS983058:NIT983059 MYW983058:MYX983059 MPA983058:MPB983059 MFE983058:MFF983059 LVI983058:LVJ983059 LLM983058:LLN983059 LBQ983058:LBR983059 KRU983058:KRV983059 KHY983058:KHZ983059 JYC983058:JYD983059 JOG983058:JOH983059 JEK983058:JEL983059 IUO983058:IUP983059 IKS983058:IKT983059 IAW983058:IAX983059 HRA983058:HRB983059 HHE983058:HHF983059 GXI983058:GXJ983059 GNM983058:GNN983059 GDQ983058:GDR983059 FTU983058:FTV983059 FJY983058:FJZ983059 FAC983058:FAD983059 EQG983058:EQH983059 EGK983058:EGL983059 DWO983058:DWP983059 DMS983058:DMT983059 DCW983058:DCX983059 CTA983058:CTB983059 CJE983058:CJF983059 BZI983058:BZJ983059 BPM983058:BPN983059 BFQ983058:BFR983059 AVU983058:AVV983059 ALY983058:ALZ983059 ACC983058:ACD983059 SG983058:SH983059 IK983058:IL983059 WUW917522:WUX917523 WLA917522:WLB917523 WBE917522:WBF917523 VRI917522:VRJ917523 VHM917522:VHN917523 UXQ917522:UXR917523 UNU917522:UNV917523 UDY917522:UDZ917523 TUC917522:TUD917523 TKG917522:TKH917523 TAK917522:TAL917523 SQO917522:SQP917523 SGS917522:SGT917523 RWW917522:RWX917523 RNA917522:RNB917523 RDE917522:RDF917523 QTI917522:QTJ917523 QJM917522:QJN917523 PZQ917522:PZR917523 PPU917522:PPV917523 PFY917522:PFZ917523 OWC917522:OWD917523 OMG917522:OMH917523 OCK917522:OCL917523 NSO917522:NSP917523 NIS917522:NIT917523 MYW917522:MYX917523 MPA917522:MPB917523 MFE917522:MFF917523 LVI917522:LVJ917523 LLM917522:LLN917523 LBQ917522:LBR917523 KRU917522:KRV917523 KHY917522:KHZ917523 JYC917522:JYD917523 JOG917522:JOH917523 JEK917522:JEL917523 IUO917522:IUP917523 IKS917522:IKT917523 IAW917522:IAX917523 HRA917522:HRB917523 HHE917522:HHF917523 GXI917522:GXJ917523 GNM917522:GNN917523 GDQ917522:GDR917523 FTU917522:FTV917523 FJY917522:FJZ917523 FAC917522:FAD917523 EQG917522:EQH917523 EGK917522:EGL917523 DWO917522:DWP917523 DMS917522:DMT917523 DCW917522:DCX917523 CTA917522:CTB917523 CJE917522:CJF917523 BZI917522:BZJ917523 BPM917522:BPN917523 BFQ917522:BFR917523 AVU917522:AVV917523 ALY917522:ALZ917523 ACC917522:ACD917523 SG917522:SH917523 IK917522:IL917523 WUW851986:WUX851987 WLA851986:WLB851987 WBE851986:WBF851987 VRI851986:VRJ851987 VHM851986:VHN851987 UXQ851986:UXR851987 UNU851986:UNV851987 UDY851986:UDZ851987 TUC851986:TUD851987 TKG851986:TKH851987 TAK851986:TAL851987 SQO851986:SQP851987 SGS851986:SGT851987 RWW851986:RWX851987 RNA851986:RNB851987 RDE851986:RDF851987 QTI851986:QTJ851987 QJM851986:QJN851987 PZQ851986:PZR851987 PPU851986:PPV851987 PFY851986:PFZ851987 OWC851986:OWD851987 OMG851986:OMH851987 OCK851986:OCL851987 NSO851986:NSP851987 NIS851986:NIT851987 MYW851986:MYX851987 MPA851986:MPB851987 MFE851986:MFF851987 LVI851986:LVJ851987 LLM851986:LLN851987 LBQ851986:LBR851987 KRU851986:KRV851987 KHY851986:KHZ851987 JYC851986:JYD851987 JOG851986:JOH851987 JEK851986:JEL851987 IUO851986:IUP851987 IKS851986:IKT851987 IAW851986:IAX851987 HRA851986:HRB851987 HHE851986:HHF851987 GXI851986:GXJ851987 GNM851986:GNN851987 GDQ851986:GDR851987 FTU851986:FTV851987 FJY851986:FJZ851987 FAC851986:FAD851987 EQG851986:EQH851987 EGK851986:EGL851987 DWO851986:DWP851987 DMS851986:DMT851987 DCW851986:DCX851987 CTA851986:CTB851987 CJE851986:CJF851987 BZI851986:BZJ851987 BPM851986:BPN851987 BFQ851986:BFR851987 AVU851986:AVV851987 ALY851986:ALZ851987 ACC851986:ACD851987 SG851986:SH851987 IK851986:IL851987 WUW786450:WUX786451 WLA786450:WLB786451 WBE786450:WBF786451 VRI786450:VRJ786451 VHM786450:VHN786451 UXQ786450:UXR786451 UNU786450:UNV786451 UDY786450:UDZ786451 TUC786450:TUD786451 TKG786450:TKH786451 TAK786450:TAL786451 SQO786450:SQP786451 SGS786450:SGT786451 RWW786450:RWX786451 RNA786450:RNB786451 RDE786450:RDF786451 QTI786450:QTJ786451 QJM786450:QJN786451 PZQ786450:PZR786451 PPU786450:PPV786451 PFY786450:PFZ786451 OWC786450:OWD786451 OMG786450:OMH786451 OCK786450:OCL786451 NSO786450:NSP786451 NIS786450:NIT786451 MYW786450:MYX786451 MPA786450:MPB786451 MFE786450:MFF786451 LVI786450:LVJ786451 LLM786450:LLN786451 LBQ786450:LBR786451 KRU786450:KRV786451 KHY786450:KHZ786451 JYC786450:JYD786451 JOG786450:JOH786451 JEK786450:JEL786451 IUO786450:IUP786451 IKS786450:IKT786451 IAW786450:IAX786451 HRA786450:HRB786451 HHE786450:HHF786451 GXI786450:GXJ786451 GNM786450:GNN786451 GDQ786450:GDR786451 FTU786450:FTV786451 FJY786450:FJZ786451 FAC786450:FAD786451 EQG786450:EQH786451 EGK786450:EGL786451 DWO786450:DWP786451 DMS786450:DMT786451 DCW786450:DCX786451 CTA786450:CTB786451 CJE786450:CJF786451 BZI786450:BZJ786451 BPM786450:BPN786451 BFQ786450:BFR786451 AVU786450:AVV786451 ALY786450:ALZ786451 ACC786450:ACD786451 SG786450:SH786451 IK786450:IL786451 WUW720914:WUX720915 WLA720914:WLB720915 WBE720914:WBF720915 VRI720914:VRJ720915 VHM720914:VHN720915 UXQ720914:UXR720915 UNU720914:UNV720915 UDY720914:UDZ720915 TUC720914:TUD720915 TKG720914:TKH720915 TAK720914:TAL720915 SQO720914:SQP720915 SGS720914:SGT720915 RWW720914:RWX720915 RNA720914:RNB720915 RDE720914:RDF720915 QTI720914:QTJ720915 QJM720914:QJN720915 PZQ720914:PZR720915 PPU720914:PPV720915 PFY720914:PFZ720915 OWC720914:OWD720915 OMG720914:OMH720915 OCK720914:OCL720915 NSO720914:NSP720915 NIS720914:NIT720915 MYW720914:MYX720915 MPA720914:MPB720915 MFE720914:MFF720915 LVI720914:LVJ720915 LLM720914:LLN720915 LBQ720914:LBR720915 KRU720914:KRV720915 KHY720914:KHZ720915 JYC720914:JYD720915 JOG720914:JOH720915 JEK720914:JEL720915 IUO720914:IUP720915 IKS720914:IKT720915 IAW720914:IAX720915 HRA720914:HRB720915 HHE720914:HHF720915 GXI720914:GXJ720915 GNM720914:GNN720915 GDQ720914:GDR720915 FTU720914:FTV720915 FJY720914:FJZ720915 FAC720914:FAD720915 EQG720914:EQH720915 EGK720914:EGL720915 DWO720914:DWP720915 DMS720914:DMT720915 DCW720914:DCX720915 CTA720914:CTB720915 CJE720914:CJF720915 BZI720914:BZJ720915 BPM720914:BPN720915 BFQ720914:BFR720915 AVU720914:AVV720915 ALY720914:ALZ720915 ACC720914:ACD720915 SG720914:SH720915 IK720914:IL720915 WUW655378:WUX655379 WLA655378:WLB655379 WBE655378:WBF655379 VRI655378:VRJ655379 VHM655378:VHN655379 UXQ655378:UXR655379 UNU655378:UNV655379 UDY655378:UDZ655379 TUC655378:TUD655379 TKG655378:TKH655379 TAK655378:TAL655379 SQO655378:SQP655379 SGS655378:SGT655379 RWW655378:RWX655379 RNA655378:RNB655379 RDE655378:RDF655379 QTI655378:QTJ655379 QJM655378:QJN655379 PZQ655378:PZR655379 PPU655378:PPV655379 PFY655378:PFZ655379 OWC655378:OWD655379 OMG655378:OMH655379 OCK655378:OCL655379 NSO655378:NSP655379 NIS655378:NIT655379 MYW655378:MYX655379 MPA655378:MPB655379 MFE655378:MFF655379 LVI655378:LVJ655379 LLM655378:LLN655379 LBQ655378:LBR655379 KRU655378:KRV655379 KHY655378:KHZ655379 JYC655378:JYD655379 JOG655378:JOH655379 JEK655378:JEL655379 IUO655378:IUP655379 IKS655378:IKT655379 IAW655378:IAX655379 HRA655378:HRB655379 HHE655378:HHF655379 GXI655378:GXJ655379 GNM655378:GNN655379 GDQ655378:GDR655379 FTU655378:FTV655379 FJY655378:FJZ655379 FAC655378:FAD655379 EQG655378:EQH655379 EGK655378:EGL655379 DWO655378:DWP655379 DMS655378:DMT655379 DCW655378:DCX655379 CTA655378:CTB655379 CJE655378:CJF655379 BZI655378:BZJ655379 BPM655378:BPN655379 BFQ655378:BFR655379 AVU655378:AVV655379 ALY655378:ALZ655379 ACC655378:ACD655379 SG655378:SH655379 IK655378:IL655379 WUW589842:WUX589843 WLA589842:WLB589843 WBE589842:WBF589843 VRI589842:VRJ589843 VHM589842:VHN589843 UXQ589842:UXR589843 UNU589842:UNV589843 UDY589842:UDZ589843 TUC589842:TUD589843 TKG589842:TKH589843 TAK589842:TAL589843 SQO589842:SQP589843 SGS589842:SGT589843 RWW589842:RWX589843 RNA589842:RNB589843 RDE589842:RDF589843 QTI589842:QTJ589843 QJM589842:QJN589843 PZQ589842:PZR589843 PPU589842:PPV589843 PFY589842:PFZ589843 OWC589842:OWD589843 OMG589842:OMH589843 OCK589842:OCL589843 NSO589842:NSP589843 NIS589842:NIT589843 MYW589842:MYX589843 MPA589842:MPB589843 MFE589842:MFF589843 LVI589842:LVJ589843 LLM589842:LLN589843 LBQ589842:LBR589843 KRU589842:KRV589843 KHY589842:KHZ589843 JYC589842:JYD589843 JOG589842:JOH589843 JEK589842:JEL589843 IUO589842:IUP589843 IKS589842:IKT589843 IAW589842:IAX589843 HRA589842:HRB589843 HHE589842:HHF589843 GXI589842:GXJ589843 GNM589842:GNN589843 GDQ589842:GDR589843 FTU589842:FTV589843 FJY589842:FJZ589843 FAC589842:FAD589843 EQG589842:EQH589843 EGK589842:EGL589843 DWO589842:DWP589843 DMS589842:DMT589843 DCW589842:DCX589843 CTA589842:CTB589843 CJE589842:CJF589843 BZI589842:BZJ589843 BPM589842:BPN589843 BFQ589842:BFR589843 AVU589842:AVV589843 ALY589842:ALZ589843 ACC589842:ACD589843 SG589842:SH589843 IK589842:IL589843 WUW524306:WUX524307 WLA524306:WLB524307 WBE524306:WBF524307 VRI524306:VRJ524307 VHM524306:VHN524307 UXQ524306:UXR524307 UNU524306:UNV524307 UDY524306:UDZ524307 TUC524306:TUD524307 TKG524306:TKH524307 TAK524306:TAL524307 SQO524306:SQP524307 SGS524306:SGT524307 RWW524306:RWX524307 RNA524306:RNB524307 RDE524306:RDF524307 QTI524306:QTJ524307 QJM524306:QJN524307 PZQ524306:PZR524307 PPU524306:PPV524307 PFY524306:PFZ524307 OWC524306:OWD524307 OMG524306:OMH524307 OCK524306:OCL524307 NSO524306:NSP524307 NIS524306:NIT524307 MYW524306:MYX524307 MPA524306:MPB524307 MFE524306:MFF524307 LVI524306:LVJ524307 LLM524306:LLN524307 LBQ524306:LBR524307 KRU524306:KRV524307 KHY524306:KHZ524307 JYC524306:JYD524307 JOG524306:JOH524307 JEK524306:JEL524307 IUO524306:IUP524307 IKS524306:IKT524307 IAW524306:IAX524307 HRA524306:HRB524307 HHE524306:HHF524307 GXI524306:GXJ524307 GNM524306:GNN524307 GDQ524306:GDR524307 FTU524306:FTV524307 FJY524306:FJZ524307 FAC524306:FAD524307 EQG524306:EQH524307 EGK524306:EGL524307 DWO524306:DWP524307 DMS524306:DMT524307 DCW524306:DCX524307 CTA524306:CTB524307 CJE524306:CJF524307 BZI524306:BZJ524307 BPM524306:BPN524307 BFQ524306:BFR524307 AVU524306:AVV524307 ALY524306:ALZ524307 ACC524306:ACD524307 SG524306:SH524307 IK524306:IL524307 WUW458770:WUX458771 WLA458770:WLB458771 WBE458770:WBF458771 VRI458770:VRJ458771 VHM458770:VHN458771 UXQ458770:UXR458771 UNU458770:UNV458771 UDY458770:UDZ458771 TUC458770:TUD458771 TKG458770:TKH458771 TAK458770:TAL458771 SQO458770:SQP458771 SGS458770:SGT458771 RWW458770:RWX458771 RNA458770:RNB458771 RDE458770:RDF458771 QTI458770:QTJ458771 QJM458770:QJN458771 PZQ458770:PZR458771 PPU458770:PPV458771 PFY458770:PFZ458771 OWC458770:OWD458771 OMG458770:OMH458771 OCK458770:OCL458771 NSO458770:NSP458771 NIS458770:NIT458771 MYW458770:MYX458771 MPA458770:MPB458771 MFE458770:MFF458771 LVI458770:LVJ458771 LLM458770:LLN458771 LBQ458770:LBR458771 KRU458770:KRV458771 KHY458770:KHZ458771 JYC458770:JYD458771 JOG458770:JOH458771 JEK458770:JEL458771 IUO458770:IUP458771 IKS458770:IKT458771 IAW458770:IAX458771 HRA458770:HRB458771 HHE458770:HHF458771 GXI458770:GXJ458771 GNM458770:GNN458771 GDQ458770:GDR458771 FTU458770:FTV458771 FJY458770:FJZ458771 FAC458770:FAD458771 EQG458770:EQH458771 EGK458770:EGL458771 DWO458770:DWP458771 DMS458770:DMT458771 DCW458770:DCX458771 CTA458770:CTB458771 CJE458770:CJF458771 BZI458770:BZJ458771 BPM458770:BPN458771 BFQ458770:BFR458771 AVU458770:AVV458771 ALY458770:ALZ458771 ACC458770:ACD458771 SG458770:SH458771 IK458770:IL458771 WUW393234:WUX393235 WLA393234:WLB393235 WBE393234:WBF393235 VRI393234:VRJ393235 VHM393234:VHN393235 UXQ393234:UXR393235 UNU393234:UNV393235 UDY393234:UDZ393235 TUC393234:TUD393235 TKG393234:TKH393235 TAK393234:TAL393235 SQO393234:SQP393235 SGS393234:SGT393235 RWW393234:RWX393235 RNA393234:RNB393235 RDE393234:RDF393235 QTI393234:QTJ393235 QJM393234:QJN393235 PZQ393234:PZR393235 PPU393234:PPV393235 PFY393234:PFZ393235 OWC393234:OWD393235 OMG393234:OMH393235 OCK393234:OCL393235 NSO393234:NSP393235 NIS393234:NIT393235 MYW393234:MYX393235 MPA393234:MPB393235 MFE393234:MFF393235 LVI393234:LVJ393235 LLM393234:LLN393235 LBQ393234:LBR393235 KRU393234:KRV393235 KHY393234:KHZ393235 JYC393234:JYD393235 JOG393234:JOH393235 JEK393234:JEL393235 IUO393234:IUP393235 IKS393234:IKT393235 IAW393234:IAX393235 HRA393234:HRB393235 HHE393234:HHF393235 GXI393234:GXJ393235 GNM393234:GNN393235 GDQ393234:GDR393235 FTU393234:FTV393235 FJY393234:FJZ393235 FAC393234:FAD393235 EQG393234:EQH393235 EGK393234:EGL393235 DWO393234:DWP393235 DMS393234:DMT393235 DCW393234:DCX393235 CTA393234:CTB393235 CJE393234:CJF393235 BZI393234:BZJ393235 BPM393234:BPN393235 BFQ393234:BFR393235 AVU393234:AVV393235 ALY393234:ALZ393235 ACC393234:ACD393235 SG393234:SH393235 IK393234:IL393235 WUW327698:WUX327699 WLA327698:WLB327699 WBE327698:WBF327699 VRI327698:VRJ327699 VHM327698:VHN327699 UXQ327698:UXR327699 UNU327698:UNV327699 UDY327698:UDZ327699 TUC327698:TUD327699 TKG327698:TKH327699 TAK327698:TAL327699 SQO327698:SQP327699 SGS327698:SGT327699 RWW327698:RWX327699 RNA327698:RNB327699 RDE327698:RDF327699 QTI327698:QTJ327699 QJM327698:QJN327699 PZQ327698:PZR327699 PPU327698:PPV327699 PFY327698:PFZ327699 OWC327698:OWD327699 OMG327698:OMH327699 OCK327698:OCL327699 NSO327698:NSP327699 NIS327698:NIT327699 MYW327698:MYX327699 MPA327698:MPB327699 MFE327698:MFF327699 LVI327698:LVJ327699 LLM327698:LLN327699 LBQ327698:LBR327699 KRU327698:KRV327699 KHY327698:KHZ327699 JYC327698:JYD327699 JOG327698:JOH327699 JEK327698:JEL327699 IUO327698:IUP327699 IKS327698:IKT327699 IAW327698:IAX327699 HRA327698:HRB327699 HHE327698:HHF327699 GXI327698:GXJ327699 GNM327698:GNN327699 GDQ327698:GDR327699 FTU327698:FTV327699 FJY327698:FJZ327699 FAC327698:FAD327699 EQG327698:EQH327699 EGK327698:EGL327699 DWO327698:DWP327699 DMS327698:DMT327699 DCW327698:DCX327699 CTA327698:CTB327699 CJE327698:CJF327699 BZI327698:BZJ327699 BPM327698:BPN327699 BFQ327698:BFR327699 AVU327698:AVV327699 ALY327698:ALZ327699 ACC327698:ACD327699 SG327698:SH327699 IK327698:IL327699 WUW262162:WUX262163 WLA262162:WLB262163 WBE262162:WBF262163 VRI262162:VRJ262163 VHM262162:VHN262163 UXQ262162:UXR262163 UNU262162:UNV262163 UDY262162:UDZ262163 TUC262162:TUD262163 TKG262162:TKH262163 TAK262162:TAL262163 SQO262162:SQP262163 SGS262162:SGT262163 RWW262162:RWX262163 RNA262162:RNB262163 RDE262162:RDF262163 QTI262162:QTJ262163 QJM262162:QJN262163 PZQ262162:PZR262163 PPU262162:PPV262163 PFY262162:PFZ262163 OWC262162:OWD262163 OMG262162:OMH262163 OCK262162:OCL262163 NSO262162:NSP262163 NIS262162:NIT262163 MYW262162:MYX262163 MPA262162:MPB262163 MFE262162:MFF262163 LVI262162:LVJ262163 LLM262162:LLN262163 LBQ262162:LBR262163 KRU262162:KRV262163 KHY262162:KHZ262163 JYC262162:JYD262163 JOG262162:JOH262163 JEK262162:JEL262163 IUO262162:IUP262163 IKS262162:IKT262163 IAW262162:IAX262163 HRA262162:HRB262163 HHE262162:HHF262163 GXI262162:GXJ262163 GNM262162:GNN262163 GDQ262162:GDR262163 FTU262162:FTV262163 FJY262162:FJZ262163 FAC262162:FAD262163 EQG262162:EQH262163 EGK262162:EGL262163 DWO262162:DWP262163 DMS262162:DMT262163 DCW262162:DCX262163 CTA262162:CTB262163 CJE262162:CJF262163 BZI262162:BZJ262163 BPM262162:BPN262163 BFQ262162:BFR262163 AVU262162:AVV262163 ALY262162:ALZ262163 ACC262162:ACD262163 SG262162:SH262163 IK262162:IL262163 WUW196626:WUX196627 WLA196626:WLB196627 WBE196626:WBF196627 VRI196626:VRJ196627 VHM196626:VHN196627 UXQ196626:UXR196627 UNU196626:UNV196627 UDY196626:UDZ196627 TUC196626:TUD196627 TKG196626:TKH196627 TAK196626:TAL196627 SQO196626:SQP196627 SGS196626:SGT196627 RWW196626:RWX196627 RNA196626:RNB196627 RDE196626:RDF196627 QTI196626:QTJ196627 QJM196626:QJN196627 PZQ196626:PZR196627 PPU196626:PPV196627 PFY196626:PFZ196627 OWC196626:OWD196627 OMG196626:OMH196627 OCK196626:OCL196627 NSO196626:NSP196627 NIS196626:NIT196627 MYW196626:MYX196627 MPA196626:MPB196627 MFE196626:MFF196627 LVI196626:LVJ196627 LLM196626:LLN196627 LBQ196626:LBR196627 KRU196626:KRV196627 KHY196626:KHZ196627 JYC196626:JYD196627 JOG196626:JOH196627 JEK196626:JEL196627 IUO196626:IUP196627 IKS196626:IKT196627 IAW196626:IAX196627 HRA196626:HRB196627 HHE196626:HHF196627 GXI196626:GXJ196627 GNM196626:GNN196627 GDQ196626:GDR196627 FTU196626:FTV196627 FJY196626:FJZ196627 FAC196626:FAD196627 EQG196626:EQH196627 EGK196626:EGL196627 DWO196626:DWP196627 DMS196626:DMT196627 DCW196626:DCX196627 CTA196626:CTB196627 CJE196626:CJF196627 BZI196626:BZJ196627 BPM196626:BPN196627 BFQ196626:BFR196627 AVU196626:AVV196627 ALY196626:ALZ196627 ACC196626:ACD196627 SG196626:SH196627 IK196626:IL196627 WUW131090:WUX131091 WLA131090:WLB131091 WBE131090:WBF131091 VRI131090:VRJ131091 VHM131090:VHN131091 UXQ131090:UXR131091 UNU131090:UNV131091 UDY131090:UDZ131091 TUC131090:TUD131091 TKG131090:TKH131091 TAK131090:TAL131091 SQO131090:SQP131091 SGS131090:SGT131091 RWW131090:RWX131091 RNA131090:RNB131091 RDE131090:RDF131091 QTI131090:QTJ131091 QJM131090:QJN131091 PZQ131090:PZR131091 PPU131090:PPV131091 PFY131090:PFZ131091 OWC131090:OWD131091 OMG131090:OMH131091 OCK131090:OCL131091 NSO131090:NSP131091 NIS131090:NIT131091 MYW131090:MYX131091 MPA131090:MPB131091 MFE131090:MFF131091 LVI131090:LVJ131091 LLM131090:LLN131091 LBQ131090:LBR131091 KRU131090:KRV131091 KHY131090:KHZ131091 JYC131090:JYD131091 JOG131090:JOH131091 JEK131090:JEL131091 IUO131090:IUP131091 IKS131090:IKT131091 IAW131090:IAX131091 HRA131090:HRB131091 HHE131090:HHF131091 GXI131090:GXJ131091 GNM131090:GNN131091 GDQ131090:GDR131091 FTU131090:FTV131091 FJY131090:FJZ131091 FAC131090:FAD131091 EQG131090:EQH131091 EGK131090:EGL131091 DWO131090:DWP131091 DMS131090:DMT131091 DCW131090:DCX131091 CTA131090:CTB131091 CJE131090:CJF131091 BZI131090:BZJ131091 BPM131090:BPN131091 BFQ131090:BFR131091 AVU131090:AVV131091 ALY131090:ALZ131091 ACC131090:ACD131091 SG131090:SH131091 IK131090:IL131091 WUW65554:WUX65555 WLA65554:WLB65555 WBE65554:WBF65555 VRI65554:VRJ65555 VHM65554:VHN65555 UXQ65554:UXR65555 UNU65554:UNV65555 UDY65554:UDZ65555 TUC65554:TUD65555 TKG65554:TKH65555 TAK65554:TAL65555 SQO65554:SQP65555 SGS65554:SGT65555 RWW65554:RWX65555 RNA65554:RNB65555 RDE65554:RDF65555 QTI65554:QTJ65555 QJM65554:QJN65555 PZQ65554:PZR65555 PPU65554:PPV65555 PFY65554:PFZ65555 OWC65554:OWD65555 OMG65554:OMH65555 OCK65554:OCL65555 NSO65554:NSP65555 NIS65554:NIT65555 MYW65554:MYX65555 MPA65554:MPB65555 MFE65554:MFF65555 LVI65554:LVJ65555 LLM65554:LLN65555 LBQ65554:LBR65555 KRU65554:KRV65555 KHY65554:KHZ65555 JYC65554:JYD65555 JOG65554:JOH65555 JEK65554:JEL65555 IUO65554:IUP65555 IKS65554:IKT65555 IAW65554:IAX65555 HRA65554:HRB65555 HHE65554:HHF65555 GXI65554:GXJ65555 GNM65554:GNN65555 GDQ65554:GDR65555 FTU65554:FTV65555 FJY65554:FJZ65555 FAC65554:FAD65555 EQG65554:EQH65555 EGK65554:EGL65555 DWO65554:DWP65555 DMS65554:DMT65555 DCW65554:DCX65555 CTA65554:CTB65555 CJE65554:CJF65555 BZI65554:BZJ65555 BPM65554:BPN65555 BFQ65554:BFR65555 AVU65554:AVV65555 ALY65554:ALZ65555 ACC65554:ACD65555 SG65554:SH65555 IK65554:IL65555 WUW983055:WUX983056 WLA983055:WLB983056 WBE983055:WBF983056 VRI983055:VRJ983056 VHM983055:VHN983056 UXQ983055:UXR983056 UNU983055:UNV983056 UDY983055:UDZ983056 TUC983055:TUD983056 TKG983055:TKH983056 TAK983055:TAL983056 SQO983055:SQP983056 SGS983055:SGT983056 RWW983055:RWX983056 RNA983055:RNB983056 RDE983055:RDF983056 QTI983055:QTJ983056 QJM983055:QJN983056 PZQ983055:PZR983056 PPU983055:PPV983056 PFY983055:PFZ983056 OWC983055:OWD983056 OMG983055:OMH983056 OCK983055:OCL983056 NSO983055:NSP983056 NIS983055:NIT983056 MYW983055:MYX983056 MPA983055:MPB983056 MFE983055:MFF983056 LVI983055:LVJ983056 LLM983055:LLN983056 LBQ983055:LBR983056 KRU983055:KRV983056 KHY983055:KHZ983056 JYC983055:JYD983056 JOG983055:JOH983056 JEK983055:JEL983056 IUO983055:IUP983056 IKS983055:IKT983056 IAW983055:IAX983056 HRA983055:HRB983056 HHE983055:HHF983056 GXI983055:GXJ983056 GNM983055:GNN983056 GDQ983055:GDR983056 FTU983055:FTV983056 FJY983055:FJZ983056 FAC983055:FAD983056 EQG983055:EQH983056 EGK983055:EGL983056 DWO983055:DWP983056 DMS983055:DMT983056 DCW983055:DCX983056 CTA983055:CTB983056 CJE983055:CJF983056 BZI983055:BZJ983056 BPM983055:BPN983056 BFQ983055:BFR983056 AVU983055:AVV983056 ALY983055:ALZ983056 ACC983055:ACD983056 SG983055:SH983056 IK983055:IL983056 WUW917519:WUX917520 WLA917519:WLB917520 WBE917519:WBF917520 VRI917519:VRJ917520 VHM917519:VHN917520 UXQ917519:UXR917520 UNU917519:UNV917520 UDY917519:UDZ917520 TUC917519:TUD917520 TKG917519:TKH917520 TAK917519:TAL917520 SQO917519:SQP917520 SGS917519:SGT917520 RWW917519:RWX917520 RNA917519:RNB917520 RDE917519:RDF917520 QTI917519:QTJ917520 QJM917519:QJN917520 PZQ917519:PZR917520 PPU917519:PPV917520 PFY917519:PFZ917520 OWC917519:OWD917520 OMG917519:OMH917520 OCK917519:OCL917520 NSO917519:NSP917520 NIS917519:NIT917520 MYW917519:MYX917520 MPA917519:MPB917520 MFE917519:MFF917520 LVI917519:LVJ917520 LLM917519:LLN917520 LBQ917519:LBR917520 KRU917519:KRV917520 KHY917519:KHZ917520 JYC917519:JYD917520 JOG917519:JOH917520 JEK917519:JEL917520 IUO917519:IUP917520 IKS917519:IKT917520 IAW917519:IAX917520 HRA917519:HRB917520 HHE917519:HHF917520 GXI917519:GXJ917520 GNM917519:GNN917520 GDQ917519:GDR917520 FTU917519:FTV917520 FJY917519:FJZ917520 FAC917519:FAD917520 EQG917519:EQH917520 EGK917519:EGL917520 DWO917519:DWP917520 DMS917519:DMT917520 DCW917519:DCX917520 CTA917519:CTB917520 CJE917519:CJF917520 BZI917519:BZJ917520 BPM917519:BPN917520 BFQ917519:BFR917520 AVU917519:AVV917520 ALY917519:ALZ917520 ACC917519:ACD917520 SG917519:SH917520 IK917519:IL917520 WUW851983:WUX851984 WLA851983:WLB851984 WBE851983:WBF851984 VRI851983:VRJ851984 VHM851983:VHN851984 UXQ851983:UXR851984 UNU851983:UNV851984 UDY851983:UDZ851984 TUC851983:TUD851984 TKG851983:TKH851984 TAK851983:TAL851984 SQO851983:SQP851984 SGS851983:SGT851984 RWW851983:RWX851984 RNA851983:RNB851984 RDE851983:RDF851984 QTI851983:QTJ851984 QJM851983:QJN851984 PZQ851983:PZR851984 PPU851983:PPV851984 PFY851983:PFZ851984 OWC851983:OWD851984 OMG851983:OMH851984 OCK851983:OCL851984 NSO851983:NSP851984 NIS851983:NIT851984 MYW851983:MYX851984 MPA851983:MPB851984 MFE851983:MFF851984 LVI851983:LVJ851984 LLM851983:LLN851984 LBQ851983:LBR851984 KRU851983:KRV851984 KHY851983:KHZ851984 JYC851983:JYD851984 JOG851983:JOH851984 JEK851983:JEL851984 IUO851983:IUP851984 IKS851983:IKT851984 IAW851983:IAX851984 HRA851983:HRB851984 HHE851983:HHF851984 GXI851983:GXJ851984 GNM851983:GNN851984 GDQ851983:GDR851984 FTU851983:FTV851984 FJY851983:FJZ851984 FAC851983:FAD851984 EQG851983:EQH851984 EGK851983:EGL851984 DWO851983:DWP851984 DMS851983:DMT851984 DCW851983:DCX851984 CTA851983:CTB851984 CJE851983:CJF851984 BZI851983:BZJ851984 BPM851983:BPN851984 BFQ851983:BFR851984 AVU851983:AVV851984 ALY851983:ALZ851984 ACC851983:ACD851984 SG851983:SH851984 IK851983:IL851984 WUW786447:WUX786448 WLA786447:WLB786448 WBE786447:WBF786448 VRI786447:VRJ786448 VHM786447:VHN786448 UXQ786447:UXR786448 UNU786447:UNV786448 UDY786447:UDZ786448 TUC786447:TUD786448 TKG786447:TKH786448 TAK786447:TAL786448 SQO786447:SQP786448 SGS786447:SGT786448 RWW786447:RWX786448 RNA786447:RNB786448 RDE786447:RDF786448 QTI786447:QTJ786448 QJM786447:QJN786448 PZQ786447:PZR786448 PPU786447:PPV786448 PFY786447:PFZ786448 OWC786447:OWD786448 OMG786447:OMH786448 OCK786447:OCL786448 NSO786447:NSP786448 NIS786447:NIT786448 MYW786447:MYX786448 MPA786447:MPB786448 MFE786447:MFF786448 LVI786447:LVJ786448 LLM786447:LLN786448 LBQ786447:LBR786448 KRU786447:KRV786448 KHY786447:KHZ786448 JYC786447:JYD786448 JOG786447:JOH786448 JEK786447:JEL786448 IUO786447:IUP786448 IKS786447:IKT786448 IAW786447:IAX786448 HRA786447:HRB786448 HHE786447:HHF786448 GXI786447:GXJ786448 GNM786447:GNN786448 GDQ786447:GDR786448 FTU786447:FTV786448 FJY786447:FJZ786448 FAC786447:FAD786448 EQG786447:EQH786448 EGK786447:EGL786448 DWO786447:DWP786448 DMS786447:DMT786448 DCW786447:DCX786448 CTA786447:CTB786448 CJE786447:CJF786448 BZI786447:BZJ786448 BPM786447:BPN786448 BFQ786447:BFR786448 AVU786447:AVV786448 ALY786447:ALZ786448 ACC786447:ACD786448 SG786447:SH786448 IK786447:IL786448 WUW720911:WUX720912 WLA720911:WLB720912 WBE720911:WBF720912 VRI720911:VRJ720912 VHM720911:VHN720912 UXQ720911:UXR720912 UNU720911:UNV720912 UDY720911:UDZ720912 TUC720911:TUD720912 TKG720911:TKH720912 TAK720911:TAL720912 SQO720911:SQP720912 SGS720911:SGT720912 RWW720911:RWX720912 RNA720911:RNB720912 RDE720911:RDF720912 QTI720911:QTJ720912 QJM720911:QJN720912 PZQ720911:PZR720912 PPU720911:PPV720912 PFY720911:PFZ720912 OWC720911:OWD720912 OMG720911:OMH720912 OCK720911:OCL720912 NSO720911:NSP720912 NIS720911:NIT720912 MYW720911:MYX720912 MPA720911:MPB720912 MFE720911:MFF720912 LVI720911:LVJ720912 LLM720911:LLN720912 LBQ720911:LBR720912 KRU720911:KRV720912 KHY720911:KHZ720912 JYC720911:JYD720912 JOG720911:JOH720912 JEK720911:JEL720912 IUO720911:IUP720912 IKS720911:IKT720912 IAW720911:IAX720912 HRA720911:HRB720912 HHE720911:HHF720912 GXI720911:GXJ720912 GNM720911:GNN720912 GDQ720911:GDR720912 FTU720911:FTV720912 FJY720911:FJZ720912 FAC720911:FAD720912 EQG720911:EQH720912 EGK720911:EGL720912 DWO720911:DWP720912 DMS720911:DMT720912 DCW720911:DCX720912 CTA720911:CTB720912 CJE720911:CJF720912 BZI720911:BZJ720912 BPM720911:BPN720912 BFQ720911:BFR720912 AVU720911:AVV720912 ALY720911:ALZ720912 ACC720911:ACD720912 SG720911:SH720912 IK720911:IL720912 WUW655375:WUX655376 WLA655375:WLB655376 WBE655375:WBF655376 VRI655375:VRJ655376 VHM655375:VHN655376 UXQ655375:UXR655376 UNU655375:UNV655376 UDY655375:UDZ655376 TUC655375:TUD655376 TKG655375:TKH655376 TAK655375:TAL655376 SQO655375:SQP655376 SGS655375:SGT655376 RWW655375:RWX655376 RNA655375:RNB655376 RDE655375:RDF655376 QTI655375:QTJ655376 QJM655375:QJN655376 PZQ655375:PZR655376 PPU655375:PPV655376 PFY655375:PFZ655376 OWC655375:OWD655376 OMG655375:OMH655376 OCK655375:OCL655376 NSO655375:NSP655376 NIS655375:NIT655376 MYW655375:MYX655376 MPA655375:MPB655376 MFE655375:MFF655376 LVI655375:LVJ655376 LLM655375:LLN655376 LBQ655375:LBR655376 KRU655375:KRV655376 KHY655375:KHZ655376 JYC655375:JYD655376 JOG655375:JOH655376 JEK655375:JEL655376 IUO655375:IUP655376 IKS655375:IKT655376 IAW655375:IAX655376 HRA655375:HRB655376 HHE655375:HHF655376 GXI655375:GXJ655376 GNM655375:GNN655376 GDQ655375:GDR655376 FTU655375:FTV655376 FJY655375:FJZ655376 FAC655375:FAD655376 EQG655375:EQH655376 EGK655375:EGL655376 DWO655375:DWP655376 DMS655375:DMT655376 DCW655375:DCX655376 CTA655375:CTB655376 CJE655375:CJF655376 BZI655375:BZJ655376 BPM655375:BPN655376 BFQ655375:BFR655376 AVU655375:AVV655376 ALY655375:ALZ655376 ACC655375:ACD655376 SG655375:SH655376 IK655375:IL655376 WUW589839:WUX589840 WLA589839:WLB589840 WBE589839:WBF589840 VRI589839:VRJ589840 VHM589839:VHN589840 UXQ589839:UXR589840 UNU589839:UNV589840 UDY589839:UDZ589840 TUC589839:TUD589840 TKG589839:TKH589840 TAK589839:TAL589840 SQO589839:SQP589840 SGS589839:SGT589840 RWW589839:RWX589840 RNA589839:RNB589840 RDE589839:RDF589840 QTI589839:QTJ589840 QJM589839:QJN589840 PZQ589839:PZR589840 PPU589839:PPV589840 PFY589839:PFZ589840 OWC589839:OWD589840 OMG589839:OMH589840 OCK589839:OCL589840 NSO589839:NSP589840 NIS589839:NIT589840 MYW589839:MYX589840 MPA589839:MPB589840 MFE589839:MFF589840 LVI589839:LVJ589840 LLM589839:LLN589840 LBQ589839:LBR589840 KRU589839:KRV589840 KHY589839:KHZ589840 JYC589839:JYD589840 JOG589839:JOH589840 JEK589839:JEL589840 IUO589839:IUP589840 IKS589839:IKT589840 IAW589839:IAX589840 HRA589839:HRB589840 HHE589839:HHF589840 GXI589839:GXJ589840 GNM589839:GNN589840 GDQ589839:GDR589840 FTU589839:FTV589840 FJY589839:FJZ589840 FAC589839:FAD589840 EQG589839:EQH589840 EGK589839:EGL589840 DWO589839:DWP589840 DMS589839:DMT589840 DCW589839:DCX589840 CTA589839:CTB589840 CJE589839:CJF589840 BZI589839:BZJ589840 BPM589839:BPN589840 BFQ589839:BFR589840 AVU589839:AVV589840 ALY589839:ALZ589840 ACC589839:ACD589840 SG589839:SH589840 IK589839:IL589840 WUW524303:WUX524304 WLA524303:WLB524304 WBE524303:WBF524304 VRI524303:VRJ524304 VHM524303:VHN524304 UXQ524303:UXR524304 UNU524303:UNV524304 UDY524303:UDZ524304 TUC524303:TUD524304 TKG524303:TKH524304 TAK524303:TAL524304 SQO524303:SQP524304 SGS524303:SGT524304 RWW524303:RWX524304 RNA524303:RNB524304 RDE524303:RDF524304 QTI524303:QTJ524304 QJM524303:QJN524304 PZQ524303:PZR524304 PPU524303:PPV524304 PFY524303:PFZ524304 OWC524303:OWD524304 OMG524303:OMH524304 OCK524303:OCL524304 NSO524303:NSP524304 NIS524303:NIT524304 MYW524303:MYX524304 MPA524303:MPB524304 MFE524303:MFF524304 LVI524303:LVJ524304 LLM524303:LLN524304 LBQ524303:LBR524304 KRU524303:KRV524304 KHY524303:KHZ524304 JYC524303:JYD524304 JOG524303:JOH524304 JEK524303:JEL524304 IUO524303:IUP524304 IKS524303:IKT524304 IAW524303:IAX524304 HRA524303:HRB524304 HHE524303:HHF524304 GXI524303:GXJ524304 GNM524303:GNN524304 GDQ524303:GDR524304 FTU524303:FTV524304 FJY524303:FJZ524304 FAC524303:FAD524304 EQG524303:EQH524304 EGK524303:EGL524304 DWO524303:DWP524304 DMS524303:DMT524304 DCW524303:DCX524304 CTA524303:CTB524304 CJE524303:CJF524304 BZI524303:BZJ524304 BPM524303:BPN524304 BFQ524303:BFR524304 AVU524303:AVV524304 ALY524303:ALZ524304 ACC524303:ACD524304 SG524303:SH524304 IK524303:IL524304 WUW458767:WUX458768 WLA458767:WLB458768 WBE458767:WBF458768 VRI458767:VRJ458768 VHM458767:VHN458768 UXQ458767:UXR458768 UNU458767:UNV458768 UDY458767:UDZ458768 TUC458767:TUD458768 TKG458767:TKH458768 TAK458767:TAL458768 SQO458767:SQP458768 SGS458767:SGT458768 RWW458767:RWX458768 RNA458767:RNB458768 RDE458767:RDF458768 QTI458767:QTJ458768 QJM458767:QJN458768 PZQ458767:PZR458768 PPU458767:PPV458768 PFY458767:PFZ458768 OWC458767:OWD458768 OMG458767:OMH458768 OCK458767:OCL458768 NSO458767:NSP458768 NIS458767:NIT458768 MYW458767:MYX458768 MPA458767:MPB458768 MFE458767:MFF458768 LVI458767:LVJ458768 LLM458767:LLN458768 LBQ458767:LBR458768 KRU458767:KRV458768 KHY458767:KHZ458768 JYC458767:JYD458768 JOG458767:JOH458768 JEK458767:JEL458768 IUO458767:IUP458768 IKS458767:IKT458768 IAW458767:IAX458768 HRA458767:HRB458768 HHE458767:HHF458768 GXI458767:GXJ458768 GNM458767:GNN458768 GDQ458767:GDR458768 FTU458767:FTV458768 FJY458767:FJZ458768 FAC458767:FAD458768 EQG458767:EQH458768 EGK458767:EGL458768 DWO458767:DWP458768 DMS458767:DMT458768 DCW458767:DCX458768 CTA458767:CTB458768 CJE458767:CJF458768 BZI458767:BZJ458768 BPM458767:BPN458768 BFQ458767:BFR458768 AVU458767:AVV458768 ALY458767:ALZ458768 ACC458767:ACD458768 SG458767:SH458768 IK458767:IL458768 WUW393231:WUX393232 WLA393231:WLB393232 WBE393231:WBF393232 VRI393231:VRJ393232 VHM393231:VHN393232 UXQ393231:UXR393232 UNU393231:UNV393232 UDY393231:UDZ393232 TUC393231:TUD393232 TKG393231:TKH393232 TAK393231:TAL393232 SQO393231:SQP393232 SGS393231:SGT393232 RWW393231:RWX393232 RNA393231:RNB393232 RDE393231:RDF393232 QTI393231:QTJ393232 QJM393231:QJN393232 PZQ393231:PZR393232 PPU393231:PPV393232 PFY393231:PFZ393232 OWC393231:OWD393232 OMG393231:OMH393232 OCK393231:OCL393232 NSO393231:NSP393232 NIS393231:NIT393232 MYW393231:MYX393232 MPA393231:MPB393232 MFE393231:MFF393232 LVI393231:LVJ393232 LLM393231:LLN393232 LBQ393231:LBR393232 KRU393231:KRV393232 KHY393231:KHZ393232 JYC393231:JYD393232 JOG393231:JOH393232 JEK393231:JEL393232 IUO393231:IUP393232 IKS393231:IKT393232 IAW393231:IAX393232 HRA393231:HRB393232 HHE393231:HHF393232 GXI393231:GXJ393232 GNM393231:GNN393232 GDQ393231:GDR393232 FTU393231:FTV393232 FJY393231:FJZ393232 FAC393231:FAD393232 EQG393231:EQH393232 EGK393231:EGL393232 DWO393231:DWP393232 DMS393231:DMT393232 DCW393231:DCX393232 CTA393231:CTB393232 CJE393231:CJF393232 BZI393231:BZJ393232 BPM393231:BPN393232 BFQ393231:BFR393232 AVU393231:AVV393232 ALY393231:ALZ393232 ACC393231:ACD393232 SG393231:SH393232 IK393231:IL393232 WUW327695:WUX327696 WLA327695:WLB327696 WBE327695:WBF327696 VRI327695:VRJ327696 VHM327695:VHN327696 UXQ327695:UXR327696 UNU327695:UNV327696 UDY327695:UDZ327696 TUC327695:TUD327696 TKG327695:TKH327696 TAK327695:TAL327696 SQO327695:SQP327696 SGS327695:SGT327696 RWW327695:RWX327696 RNA327695:RNB327696 RDE327695:RDF327696 QTI327695:QTJ327696 QJM327695:QJN327696 PZQ327695:PZR327696 PPU327695:PPV327696 PFY327695:PFZ327696 OWC327695:OWD327696 OMG327695:OMH327696 OCK327695:OCL327696 NSO327695:NSP327696 NIS327695:NIT327696 MYW327695:MYX327696 MPA327695:MPB327696 MFE327695:MFF327696 LVI327695:LVJ327696 LLM327695:LLN327696 LBQ327695:LBR327696 KRU327695:KRV327696 KHY327695:KHZ327696 JYC327695:JYD327696 JOG327695:JOH327696 JEK327695:JEL327696 IUO327695:IUP327696 IKS327695:IKT327696 IAW327695:IAX327696 HRA327695:HRB327696 HHE327695:HHF327696 GXI327695:GXJ327696 GNM327695:GNN327696 GDQ327695:GDR327696 FTU327695:FTV327696 FJY327695:FJZ327696 FAC327695:FAD327696 EQG327695:EQH327696 EGK327695:EGL327696 DWO327695:DWP327696 DMS327695:DMT327696 DCW327695:DCX327696 CTA327695:CTB327696 CJE327695:CJF327696 BZI327695:BZJ327696 BPM327695:BPN327696 BFQ327695:BFR327696 AVU327695:AVV327696 ALY327695:ALZ327696 ACC327695:ACD327696 SG327695:SH327696 IK327695:IL327696 WUW262159:WUX262160 WLA262159:WLB262160 WBE262159:WBF262160 VRI262159:VRJ262160 VHM262159:VHN262160 UXQ262159:UXR262160 UNU262159:UNV262160 UDY262159:UDZ262160 TUC262159:TUD262160 TKG262159:TKH262160 TAK262159:TAL262160 SQO262159:SQP262160 SGS262159:SGT262160 RWW262159:RWX262160 RNA262159:RNB262160 RDE262159:RDF262160 QTI262159:QTJ262160 QJM262159:QJN262160 PZQ262159:PZR262160 PPU262159:PPV262160 PFY262159:PFZ262160 OWC262159:OWD262160 OMG262159:OMH262160 OCK262159:OCL262160 NSO262159:NSP262160 NIS262159:NIT262160 MYW262159:MYX262160 MPA262159:MPB262160 MFE262159:MFF262160 LVI262159:LVJ262160 LLM262159:LLN262160 LBQ262159:LBR262160 KRU262159:KRV262160 KHY262159:KHZ262160 JYC262159:JYD262160 JOG262159:JOH262160 JEK262159:JEL262160 IUO262159:IUP262160 IKS262159:IKT262160 IAW262159:IAX262160 HRA262159:HRB262160 HHE262159:HHF262160 GXI262159:GXJ262160 GNM262159:GNN262160 GDQ262159:GDR262160 FTU262159:FTV262160 FJY262159:FJZ262160 FAC262159:FAD262160 EQG262159:EQH262160 EGK262159:EGL262160 DWO262159:DWP262160 DMS262159:DMT262160 DCW262159:DCX262160 CTA262159:CTB262160 CJE262159:CJF262160 BZI262159:BZJ262160 BPM262159:BPN262160 BFQ262159:BFR262160 AVU262159:AVV262160 ALY262159:ALZ262160 ACC262159:ACD262160 SG262159:SH262160 IK262159:IL262160 WUW196623:WUX196624 WLA196623:WLB196624 WBE196623:WBF196624 VRI196623:VRJ196624 VHM196623:VHN196624 UXQ196623:UXR196624 UNU196623:UNV196624 UDY196623:UDZ196624 TUC196623:TUD196624 TKG196623:TKH196624 TAK196623:TAL196624 SQO196623:SQP196624 SGS196623:SGT196624 RWW196623:RWX196624 RNA196623:RNB196624 RDE196623:RDF196624 QTI196623:QTJ196624 QJM196623:QJN196624 PZQ196623:PZR196624 PPU196623:PPV196624 PFY196623:PFZ196624 OWC196623:OWD196624 OMG196623:OMH196624 OCK196623:OCL196624 NSO196623:NSP196624 NIS196623:NIT196624 MYW196623:MYX196624 MPA196623:MPB196624 MFE196623:MFF196624 LVI196623:LVJ196624 LLM196623:LLN196624 LBQ196623:LBR196624 KRU196623:KRV196624 KHY196623:KHZ196624 JYC196623:JYD196624 JOG196623:JOH196624 JEK196623:JEL196624 IUO196623:IUP196624 IKS196623:IKT196624 IAW196623:IAX196624 HRA196623:HRB196624 HHE196623:HHF196624 GXI196623:GXJ196624 GNM196623:GNN196624 GDQ196623:GDR196624 FTU196623:FTV196624 FJY196623:FJZ196624 FAC196623:FAD196624 EQG196623:EQH196624 EGK196623:EGL196624 DWO196623:DWP196624 DMS196623:DMT196624 DCW196623:DCX196624 CTA196623:CTB196624 CJE196623:CJF196624 BZI196623:BZJ196624 BPM196623:BPN196624 BFQ196623:BFR196624 AVU196623:AVV196624 ALY196623:ALZ196624 ACC196623:ACD196624 SG196623:SH196624 IK196623:IL196624 WUW131087:WUX131088 WLA131087:WLB131088 WBE131087:WBF131088 VRI131087:VRJ131088 VHM131087:VHN131088 UXQ131087:UXR131088 UNU131087:UNV131088 UDY131087:UDZ131088 TUC131087:TUD131088 TKG131087:TKH131088 TAK131087:TAL131088 SQO131087:SQP131088 SGS131087:SGT131088 RWW131087:RWX131088 RNA131087:RNB131088 RDE131087:RDF131088 QTI131087:QTJ131088 QJM131087:QJN131088 PZQ131087:PZR131088 PPU131087:PPV131088 PFY131087:PFZ131088 OWC131087:OWD131088 OMG131087:OMH131088 OCK131087:OCL131088 NSO131087:NSP131088 NIS131087:NIT131088 MYW131087:MYX131088 MPA131087:MPB131088 MFE131087:MFF131088 LVI131087:LVJ131088 LLM131087:LLN131088 LBQ131087:LBR131088 KRU131087:KRV131088 KHY131087:KHZ131088 JYC131087:JYD131088 JOG131087:JOH131088 JEK131087:JEL131088 IUO131087:IUP131088 IKS131087:IKT131088 IAW131087:IAX131088 HRA131087:HRB131088 HHE131087:HHF131088 GXI131087:GXJ131088 GNM131087:GNN131088 GDQ131087:GDR131088 FTU131087:FTV131088 FJY131087:FJZ131088 FAC131087:FAD131088 EQG131087:EQH131088 EGK131087:EGL131088 DWO131087:DWP131088 DMS131087:DMT131088 DCW131087:DCX131088 CTA131087:CTB131088 CJE131087:CJF131088 BZI131087:BZJ131088 BPM131087:BPN131088 BFQ131087:BFR131088 AVU131087:AVV131088 ALY131087:ALZ131088 ACC131087:ACD131088 SG131087:SH131088 IK131087:IL131088 WUW65551:WUX65552 WLA65551:WLB65552 WBE65551:WBF65552 VRI65551:VRJ65552 VHM65551:VHN65552 UXQ65551:UXR65552 UNU65551:UNV65552 UDY65551:UDZ65552 TUC65551:TUD65552 TKG65551:TKH65552 TAK65551:TAL65552 SQO65551:SQP65552 SGS65551:SGT65552 RWW65551:RWX65552 RNA65551:RNB65552 RDE65551:RDF65552 QTI65551:QTJ65552 QJM65551:QJN65552 PZQ65551:PZR65552 PPU65551:PPV65552 PFY65551:PFZ65552 OWC65551:OWD65552 OMG65551:OMH65552 OCK65551:OCL65552 NSO65551:NSP65552 NIS65551:NIT65552 MYW65551:MYX65552 MPA65551:MPB65552 MFE65551:MFF65552 LVI65551:LVJ65552 LLM65551:LLN65552 LBQ65551:LBR65552 KRU65551:KRV65552 KHY65551:KHZ65552 JYC65551:JYD65552 JOG65551:JOH65552 JEK65551:JEL65552 IUO65551:IUP65552 IKS65551:IKT65552 IAW65551:IAX65552 HRA65551:HRB65552 HHE65551:HHF65552 GXI65551:GXJ65552 GNM65551:GNN65552 GDQ65551:GDR65552 FTU65551:FTV65552 FJY65551:FJZ65552 FAC65551:FAD65552 EQG65551:EQH65552 EGK65551:EGL65552 DWO65551:DWP65552 DMS65551:DMT65552 DCW65551:DCX65552 CTA65551:CTB65552 CJE65551:CJF65552 BZI65551:BZJ65552 BPM65551:BPN65552 BFQ65551:BFR65552 AVU65551:AVV65552 ALY65551:ALZ65552 ACC65551:ACD65552 SG65551:SH65552 IK65551:IL65552 D65551:E65552 D131087:E131088 D196623:E196624 D262159:E262160 D327695:E327696 D393231:E393232 D458767:E458768 D524303:E524304 D589839:E589840 D655375:E655376 D720911:E720912 D786447:E786448 D851983:E851984 D917519:E917520 D983055:E983056 D655396:E655397 D65554:E65555 D131090:E131091 D196626:E196627 D262162:E262163 D327698:E327699 D393234:E393235 D458770:E458771 D524306:E524307 D589842:E589843 D655378:E655379 D720914:E720915 D786450:E786451 D851986:E851987 D917522:E917523 D983058:E983059 D720932:E720933 D65557:E65558 D131093:E131094 D196629:E196630 D262165:E262166 D327701:E327702 D393237:E393238 D458773:E458774 D524309:E524310 D589845:E589846 D655381:E655382 D720917:E720918 D786453:E786454 D851989:E851990 D917525:E917526 D983061:E983062 D786468:E786469 D65560:E65561 D131096:E131097 D196632:E196633 D262168:E262169 D327704:E327705 D393240:E393241 D458776:E458777 D524312:E524313 D589848:E589849 D655384:E655385 D720920:E720921 D786456:E786457 D851992:E851993 D917528:E917529 D983064:E983065 D852004:E852005 D65563:E65564 D131099:E131100 D196635:E196636 D262171:E262172 D327707:E327708 D393243:E393244 D458779:E458780 D524315:E524316 D589851:E589852 D655387:E655388 D720923:E720924 D786459:E786460 D851995:E851996 D917531:E917532 D983067:E983068 D917540:E917541 D65566:E65567 D131102:E131103 D196638:E196639 D262174:E262175 D327710:E327711 D393246:E393247 D458782:E458783 D524318:E524319 D589854:E589855 D655390:E655391 D720926:E720927 D786462:E786463 D851998:E851999 D917534:E917535 D983070:E983071 D983076:E983077 D65569:E65570 D131105:E131106 D196641:E196642 D262177:E262178 D327713:E327714 D393249:E393250 D458785:E458786 D524321:E524322 D589857:E589858 D655393:E655394 D720929:E720930 D786465:E786466 D852001:E852002 D917537:E917538 D983073:E983074 D589860:E589861 D65572:E65573 D131108:E131109 D196644:E196645 D262180:E262181 D327716:E327717 D393252:E393253 D458788:E458789 D524324:E524325 IK19:IL20 SG19:SH20 ACC19:ACD20 ALY19:ALZ20 AVU19:AVV20 BFQ19:BFR20 BPM19:BPN20 BZI19:BZJ20 CJE19:CJF20 CTA19:CTB20 DCW19:DCX20 DMS19:DMT20 DWO19:DWP20 EGK19:EGL20 EQG19:EQH20 FAC19:FAD20 FJY19:FJZ20 FTU19:FTV20 GDQ19:GDR20 GNM19:GNN20 GXI19:GXJ20 HHE19:HHF20 HRA19:HRB20 IAW19:IAX20 IKS19:IKT20 IUO19:IUP20 JEK19:JEL20 JOG19:JOH20 JYC19:JYD20 KHY19:KHZ20 KRU19:KRV20 LBQ19:LBR20 LLM19:LLN20 LVI19:LVJ20 MFE19:MFF20 MPA19:MPB20 MYW19:MYX20 NIS19:NIT20 NSO19:NSP20 OCK19:OCL20 OMG19:OMH20 OWC19:OWD20 PFY19:PFZ20 PPU19:PPV20 PZQ19:PZR20 QJM19:QJN20 QTI19:QTJ20 RDE19:RDF20 RNA19:RNB20 RWW19:RWX20 SGS19:SGT20 SQO19:SQP20 TAK19:TAL20 TKG19:TKH20 TUC19:TUD20 UDY19:UDZ20 UNU19:UNV20 UXQ19:UXR20 VHM19:VHN20 VRI19:VRJ20 WBE19:WBF20 WLA19:WLB20 WUW19:WUX20 IK22:IL23 SG22:SH23 ACC22:ACD23 ALY22:ALZ23 AVU22:AVV23 BFQ22:BFR23 BPM22:BPN23 BZI22:BZJ23 CJE22:CJF23 CTA22:CTB23 DCW22:DCX23 DMS22:DMT23 DWO22:DWP23 EGK22:EGL23 EQG22:EQH23 FAC22:FAD23 FJY22:FJZ23 FTU22:FTV23 GDQ22:GDR23 GNM22:GNN23 GXI22:GXJ23 HHE22:HHF23 HRA22:HRB23 IAW22:IAX23 IKS22:IKT23 IUO22:IUP23 JEK22:JEL23 JOG22:JOH23 JYC22:JYD23 KHY22:KHZ23 KRU22:KRV23 LBQ22:LBR23 LLM22:LLN23 LVI22:LVJ23 MFE22:MFF23 MPA22:MPB23 MYW22:MYX23 NIS22:NIT23 NSO22:NSP23 OCK22:OCL23 OMG22:OMH23 OWC22:OWD23 PFY22:PFZ23 PPU22:PPV23 PZQ22:PZR23 QJM22:QJN23 QTI22:QTJ23 RDE22:RDF23 RNA22:RNB23 RWW22:RWX23 SGS22:SGT23 SQO22:SQP23 TAK22:TAL23 TKG22:TKH23 TUC22:TUD23 UDY22:UDZ23 UNU22:UNV23 UXQ22:UXR23 VHM22:VHN23 VRI22:VRJ23 WBE22:WBF23 WLA22:WLB23 WUW22:WUX23 IK25:IL26 SG25:SH26 ACC25:ACD26 ALY25:ALZ26 AVU25:AVV26 BFQ25:BFR26 BPM25:BPN26 BZI25:BZJ26 CJE25:CJF26 CTA25:CTB26 DCW25:DCX26 DMS25:DMT26 DWO25:DWP26 EGK25:EGL26 EQG25:EQH26 FAC25:FAD26 FJY25:FJZ26 FTU25:FTV26 GDQ25:GDR26 GNM25:GNN26 GXI25:GXJ26 HHE25:HHF26 HRA25:HRB26 IAW25:IAX26 IKS25:IKT26 IUO25:IUP26 JEK25:JEL26 JOG25:JOH26 JYC25:JYD26 KHY25:KHZ26 KRU25:KRV26 LBQ25:LBR26 LLM25:LLN26 LVI25:LVJ26 MFE25:MFF26 MPA25:MPB26 MYW25:MYX26 NIS25:NIT26 NSO25:NSP26 OCK25:OCL26 OMG25:OMH26 OWC25:OWD26 PFY25:PFZ26 PPU25:PPV26 PZQ25:PZR26 QJM25:QJN26 QTI25:QTJ26 RDE25:RDF26 RNA25:RNB26 RWW25:RWX26 SGS25:SGT26 SQO25:SQP26 TAK25:TAL26 TKG25:TKH26 TUC25:TUD26 UDY25:UDZ26 UNU25:UNV26 UXQ25:UXR26 VHM25:VHN26 VRI25:VRJ26 WBE25:WBF26 WLA25:WLB26 WUW25:WUX26 IK28:IL29 SG28:SH29 ACC28:ACD29 ALY28:ALZ29 AVU28:AVV29 BFQ28:BFR29 BPM28:BPN29 BZI28:BZJ29 CJE28:CJF29 CTA28:CTB29 DCW28:DCX29 DMS28:DMT29 DWO28:DWP29 EGK28:EGL29 EQG28:EQH29 FAC28:FAD29 FJY28:FJZ29 FTU28:FTV29 GDQ28:GDR29 GNM28:GNN29 GXI28:GXJ29 HHE28:HHF29 HRA28:HRB29 IAW28:IAX29 IKS28:IKT29 IUO28:IUP29 JEK28:JEL29 JOG28:JOH29 JYC28:JYD29 KHY28:KHZ29 KRU28:KRV29 LBQ28:LBR29 LLM28:LLN29 LVI28:LVJ29 MFE28:MFF29 MPA28:MPB29 MYW28:MYX29 NIS28:NIT29 NSO28:NSP29 OCK28:OCL29 OMG28:OMH29 OWC28:OWD29 PFY28:PFZ29 PPU28:PPV29 PZQ28:PZR29 QJM28:QJN29 QTI28:QTJ29 RDE28:RDF29 RNA28:RNB29 RWW28:RWX29 SGS28:SGT29 SQO28:SQP29 TAK28:TAL29 TKG28:TKH29 TUC28:TUD29 UDY28:UDZ29 UNU28:UNV29 UXQ28:UXR29 VHM28:VHN29 VRI28:VRJ29 WBE28:WBF29 WLA28:WLB29 WUW28:WUX29 IK31:IL32 SG31:SH32 ACC31:ACD32 ALY31:ALZ32 AVU31:AVV32 BFQ31:BFR32 BPM31:BPN32 BZI31:BZJ32 CJE31:CJF32 CTA31:CTB32 DCW31:DCX32 DMS31:DMT32 DWO31:DWP32 EGK31:EGL32 EQG31:EQH32 FAC31:FAD32 FJY31:FJZ32 FTU31:FTV32 GDQ31:GDR32 GNM31:GNN32 GXI31:GXJ32 HHE31:HHF32 HRA31:HRB32 IAW31:IAX32 IKS31:IKT32 IUO31:IUP32 JEK31:JEL32 JOG31:JOH32 JYC31:JYD32 KHY31:KHZ32 KRU31:KRV32 LBQ31:LBR32 LLM31:LLN32 LVI31:LVJ32 MFE31:MFF32 MPA31:MPB32 MYW31:MYX32 NIS31:NIT32 NSO31:NSP32 OCK31:OCL32 OMG31:OMH32 OWC31:OWD32 PFY31:PFZ32 PPU31:PPV32 PZQ31:PZR32 QJM31:QJN32 QTI31:QTJ32 RDE31:RDF32 RNA31:RNB32 RWW31:RWX32 SGS31:SGT32 SQO31:SQP32 TAK31:TAL32 TKG31:TKH32 TUC31:TUD32 UDY31:UDZ32 UNU31:UNV32 UXQ31:UXR32 VHM31:VHN32 VRI31:VRJ32 WBE31:WBF32 WLA31:WLB32 WUW31:WUX32 IK34:IL35 SG34:SH35 ACC34:ACD35 ALY34:ALZ35 AVU34:AVV35 BFQ34:BFR35 BPM34:BPN35 BZI34:BZJ35 CJE34:CJF35 CTA34:CTB35 DCW34:DCX35 DMS34:DMT35 DWO34:DWP35 EGK34:EGL35 EQG34:EQH35 FAC34:FAD35 FJY34:FJZ35 FTU34:FTV35 GDQ34:GDR35 GNM34:GNN35 GXI34:GXJ35 HHE34:HHF35 HRA34:HRB35 IAW34:IAX35 IKS34:IKT35 IUO34:IUP35 JEK34:JEL35 JOG34:JOH35 JYC34:JYD35 KHY34:KHZ35 KRU34:KRV35 LBQ34:LBR35 LLM34:LLN35 LVI34:LVJ35 MFE34:MFF35 MPA34:MPB35 MYW34:MYX35 NIS34:NIT35 NSO34:NSP35 OCK34:OCL35 OMG34:OMH35 OWC34:OWD35 PFY34:PFZ35 PPU34:PPV35 PZQ34:PZR35 QJM34:QJN35 QTI34:QTJ35 RDE34:RDF35 RNA34:RNB35 RWW34:RWX35 SGS34:SGT35 SQO34:SQP35 TAK34:TAL35 TKG34:TKH35 TUC34:TUD35 UDY34:UDZ35 UNU34:UNV35 UXQ34:UXR35 VHM34:VHN35 VRI34:VRJ35 WBE34:WBF35 WLA34:WLB35 WUW34:WUX35 IK37:IL38 SG37:SH38 ACC37:ACD38 ALY37:ALZ38 AVU37:AVV38 BFQ37:BFR38 BPM37:BPN38 BZI37:BZJ38 CJE37:CJF38 CTA37:CTB38 DCW37:DCX38 DMS37:DMT38 DWO37:DWP38 EGK37:EGL38 EQG37:EQH38 FAC37:FAD38 FJY37:FJZ38 FTU37:FTV38 GDQ37:GDR38 GNM37:GNN38 GXI37:GXJ38 HHE37:HHF38 HRA37:HRB38 IAW37:IAX38 IKS37:IKT38 IUO37:IUP38 JEK37:JEL38 JOG37:JOH38 JYC37:JYD38 KHY37:KHZ38 KRU37:KRV38 LBQ37:LBR38 LLM37:LLN38 LVI37:LVJ38 MFE37:MFF38 MPA37:MPB38 MYW37:MYX38 NIS37:NIT38 NSO37:NSP38 OCK37:OCL38 OMG37:OMH38 OWC37:OWD38 PFY37:PFZ38 PPU37:PPV38 PZQ37:PZR38 QJM37:QJN38 QTI37:QTJ38 RDE37:RDF38 RNA37:RNB38 RWW37:RWX38 SGS37:SGT38 SQO37:SQP38 TAK37:TAL38 TKG37:TKH38 TUC37:TUD38 UDY37:UDZ38 UNU37:UNV38 UXQ37:UXR38 VHM37:VHN38 VRI37:VRJ38 WBE37:WBF38 WLA37:WLB38 WUW37:WUX38 IK40:IL41 SG40:SH41 ACC40:ACD41 ALY40:ALZ41 AVU40:AVV41 BFQ40:BFR41 BPM40:BPN41 BZI40:BZJ41 CJE40:CJF41 CTA40:CTB41 DCW40:DCX41 DMS40:DMT41 DWO40:DWP41 EGK40:EGL41 EQG40:EQH41 FAC40:FAD41 FJY40:FJZ41 FTU40:FTV41 GDQ40:GDR41 GNM40:GNN41 GXI40:GXJ41 HHE40:HHF41 HRA40:HRB41 IAW40:IAX41 IKS40:IKT41 IUO40:IUP41 JEK40:JEL41 JOG40:JOH41 JYC40:JYD41 KHY40:KHZ41 KRU40:KRV41 LBQ40:LBR41 LLM40:LLN41 LVI40:LVJ41 MFE40:MFF41 MPA40:MPB41 MYW40:MYX41 NIS40:NIT41 NSO40:NSP41 OCK40:OCL41 OMG40:OMH41 OWC40:OWD41 PFY40:PFZ41 PPU40:PPV41 PZQ40:PZR41 QJM40:QJN41 QTI40:QTJ41 RDE40:RDF41 RNA40:RNB41 RWW40:RWX41 SGS40:SGT41 SQO40:SQP41 TAK40:TAL41 TKG40:TKH41 TUC40:TUD41 UDY40:UDZ41 UNU40:UNV41 UXQ40:UXR41 VHM40:VHN41 VRI40:VRJ41 WBE40:WBF41 WLA40:WLB41 WUW40:WUX41">
      <formula1>NA_List</formula1>
    </dataValidation>
    <dataValidation type="list" allowBlank="1" showInputMessage="1" showErrorMessage="1" sqref="WVW983042 WMA983042 WCE983042 VSI983042 VIM983042 UYQ983042 UOU983042 UEY983042 TVC983042 TLG983042 TBK983042 SRO983042 SHS983042 RXW983042 ROA983042 REE983042 QUI983042 QKM983042 QAQ983042 PQU983042 PGY983042 OXC983042 ONG983042 ODK983042 NTO983042 NJS983042 MZW983042 MQA983042 MGE983042 LWI983042 LMM983042 LCQ983042 KSU983042 KIY983042 JZC983042 JPG983042 JFK983042 IVO983042 ILS983042 IBW983042 HSA983042 HIE983042 GYI983042 GOM983042 GEQ983042 FUU983042 FKY983042 FBC983042 ERG983042 EHK983042 DXO983042 DNS983042 DDW983042 CUA983042 CKE983042 CAI983042 BQM983042 BGQ983042 AWU983042 AMY983042 ADC983042 TG983042 JK983042 WVW917506 WMA917506 WCE917506 VSI917506 VIM917506 UYQ917506 UOU917506 UEY917506 TVC917506 TLG917506 TBK917506 SRO917506 SHS917506 RXW917506 ROA917506 REE917506 QUI917506 QKM917506 QAQ917506 PQU917506 PGY917506 OXC917506 ONG917506 ODK917506 NTO917506 NJS917506 MZW917506 MQA917506 MGE917506 LWI917506 LMM917506 LCQ917506 KSU917506 KIY917506 JZC917506 JPG917506 JFK917506 IVO917506 ILS917506 IBW917506 HSA917506 HIE917506 GYI917506 GOM917506 GEQ917506 FUU917506 FKY917506 FBC917506 ERG917506 EHK917506 DXO917506 DNS917506 DDW917506 CUA917506 CKE917506 CAI917506 BQM917506 BGQ917506 AWU917506 AMY917506 ADC917506 TG917506 JK917506 WVW851970 WMA851970 WCE851970 VSI851970 VIM851970 UYQ851970 UOU851970 UEY851970 TVC851970 TLG851970 TBK851970 SRO851970 SHS851970 RXW851970 ROA851970 REE851970 QUI851970 QKM851970 QAQ851970 PQU851970 PGY851970 OXC851970 ONG851970 ODK851970 NTO851970 NJS851970 MZW851970 MQA851970 MGE851970 LWI851970 LMM851970 LCQ851970 KSU851970 KIY851970 JZC851970 JPG851970 JFK851970 IVO851970 ILS851970 IBW851970 HSA851970 HIE851970 GYI851970 GOM851970 GEQ851970 FUU851970 FKY851970 FBC851970 ERG851970 EHK851970 DXO851970 DNS851970 DDW851970 CUA851970 CKE851970 CAI851970 BQM851970 BGQ851970 AWU851970 AMY851970 ADC851970 TG851970 JK851970 WVW786434 WMA786434 WCE786434 VSI786434 VIM786434 UYQ786434 UOU786434 UEY786434 TVC786434 TLG786434 TBK786434 SRO786434 SHS786434 RXW786434 ROA786434 REE786434 QUI786434 QKM786434 QAQ786434 PQU786434 PGY786434 OXC786434 ONG786434 ODK786434 NTO786434 NJS786434 MZW786434 MQA786434 MGE786434 LWI786434 LMM786434 LCQ786434 KSU786434 KIY786434 JZC786434 JPG786434 JFK786434 IVO786434 ILS786434 IBW786434 HSA786434 HIE786434 GYI786434 GOM786434 GEQ786434 FUU786434 FKY786434 FBC786434 ERG786434 EHK786434 DXO786434 DNS786434 DDW786434 CUA786434 CKE786434 CAI786434 BQM786434 BGQ786434 AWU786434 AMY786434 ADC786434 TG786434 JK786434 WVW720898 WMA720898 WCE720898 VSI720898 VIM720898 UYQ720898 UOU720898 UEY720898 TVC720898 TLG720898 TBK720898 SRO720898 SHS720898 RXW720898 ROA720898 REE720898 QUI720898 QKM720898 QAQ720898 PQU720898 PGY720898 OXC720898 ONG720898 ODK720898 NTO720898 NJS720898 MZW720898 MQA720898 MGE720898 LWI720898 LMM720898 LCQ720898 KSU720898 KIY720898 JZC720898 JPG720898 JFK720898 IVO720898 ILS720898 IBW720898 HSA720898 HIE720898 GYI720898 GOM720898 GEQ720898 FUU720898 FKY720898 FBC720898 ERG720898 EHK720898 DXO720898 DNS720898 DDW720898 CUA720898 CKE720898 CAI720898 BQM720898 BGQ720898 AWU720898 AMY720898 ADC720898 TG720898 JK720898 WVW655362 WMA655362 WCE655362 VSI655362 VIM655362 UYQ655362 UOU655362 UEY655362 TVC655362 TLG655362 TBK655362 SRO655362 SHS655362 RXW655362 ROA655362 REE655362 QUI655362 QKM655362 QAQ655362 PQU655362 PGY655362 OXC655362 ONG655362 ODK655362 NTO655362 NJS655362 MZW655362 MQA655362 MGE655362 LWI655362 LMM655362 LCQ655362 KSU655362 KIY655362 JZC655362 JPG655362 JFK655362 IVO655362 ILS655362 IBW655362 HSA655362 HIE655362 GYI655362 GOM655362 GEQ655362 FUU655362 FKY655362 FBC655362 ERG655362 EHK655362 DXO655362 DNS655362 DDW655362 CUA655362 CKE655362 CAI655362 BQM655362 BGQ655362 AWU655362 AMY655362 ADC655362 TG655362 JK655362 WVW589826 WMA589826 WCE589826 VSI589826 VIM589826 UYQ589826 UOU589826 UEY589826 TVC589826 TLG589826 TBK589826 SRO589826 SHS589826 RXW589826 ROA589826 REE589826 QUI589826 QKM589826 QAQ589826 PQU589826 PGY589826 OXC589826 ONG589826 ODK589826 NTO589826 NJS589826 MZW589826 MQA589826 MGE589826 LWI589826 LMM589826 LCQ589826 KSU589826 KIY589826 JZC589826 JPG589826 JFK589826 IVO589826 ILS589826 IBW589826 HSA589826 HIE589826 GYI589826 GOM589826 GEQ589826 FUU589826 FKY589826 FBC589826 ERG589826 EHK589826 DXO589826 DNS589826 DDW589826 CUA589826 CKE589826 CAI589826 BQM589826 BGQ589826 AWU589826 AMY589826 ADC589826 TG589826 JK589826 WVW524290 WMA524290 WCE524290 VSI524290 VIM524290 UYQ524290 UOU524290 UEY524290 TVC524290 TLG524290 TBK524290 SRO524290 SHS524290 RXW524290 ROA524290 REE524290 QUI524290 QKM524290 QAQ524290 PQU524290 PGY524290 OXC524290 ONG524290 ODK524290 NTO524290 NJS524290 MZW524290 MQA524290 MGE524290 LWI524290 LMM524290 LCQ524290 KSU524290 KIY524290 JZC524290 JPG524290 JFK524290 IVO524290 ILS524290 IBW524290 HSA524290 HIE524290 GYI524290 GOM524290 GEQ524290 FUU524290 FKY524290 FBC524290 ERG524290 EHK524290 DXO524290 DNS524290 DDW524290 CUA524290 CKE524290 CAI524290 BQM524290 BGQ524290 AWU524290 AMY524290 ADC524290 TG524290 JK524290 WVW458754 WMA458754 WCE458754 VSI458754 VIM458754 UYQ458754 UOU458754 UEY458754 TVC458754 TLG458754 TBK458754 SRO458754 SHS458754 RXW458754 ROA458754 REE458754 QUI458754 QKM458754 QAQ458754 PQU458754 PGY458754 OXC458754 ONG458754 ODK458754 NTO458754 NJS458754 MZW458754 MQA458754 MGE458754 LWI458754 LMM458754 LCQ458754 KSU458754 KIY458754 JZC458754 JPG458754 JFK458754 IVO458754 ILS458754 IBW458754 HSA458754 HIE458754 GYI458754 GOM458754 GEQ458754 FUU458754 FKY458754 FBC458754 ERG458754 EHK458754 DXO458754 DNS458754 DDW458754 CUA458754 CKE458754 CAI458754 BQM458754 BGQ458754 AWU458754 AMY458754 ADC458754 TG458754 JK458754 WVW393218 WMA393218 WCE393218 VSI393218 VIM393218 UYQ393218 UOU393218 UEY393218 TVC393218 TLG393218 TBK393218 SRO393218 SHS393218 RXW393218 ROA393218 REE393218 QUI393218 QKM393218 QAQ393218 PQU393218 PGY393218 OXC393218 ONG393218 ODK393218 NTO393218 NJS393218 MZW393218 MQA393218 MGE393218 LWI393218 LMM393218 LCQ393218 KSU393218 KIY393218 JZC393218 JPG393218 JFK393218 IVO393218 ILS393218 IBW393218 HSA393218 HIE393218 GYI393218 GOM393218 GEQ393218 FUU393218 FKY393218 FBC393218 ERG393218 EHK393218 DXO393218 DNS393218 DDW393218 CUA393218 CKE393218 CAI393218 BQM393218 BGQ393218 AWU393218 AMY393218 ADC393218 TG393218 JK393218 WVW327682 WMA327682 WCE327682 VSI327682 VIM327682 UYQ327682 UOU327682 UEY327682 TVC327682 TLG327682 TBK327682 SRO327682 SHS327682 RXW327682 ROA327682 REE327682 QUI327682 QKM327682 QAQ327682 PQU327682 PGY327682 OXC327682 ONG327682 ODK327682 NTO327682 NJS327682 MZW327682 MQA327682 MGE327682 LWI327682 LMM327682 LCQ327682 KSU327682 KIY327682 JZC327682 JPG327682 JFK327682 IVO327682 ILS327682 IBW327682 HSA327682 HIE327682 GYI327682 GOM327682 GEQ327682 FUU327682 FKY327682 FBC327682 ERG327682 EHK327682 DXO327682 DNS327682 DDW327682 CUA327682 CKE327682 CAI327682 BQM327682 BGQ327682 AWU327682 AMY327682 ADC327682 TG327682 JK327682 WVW262146 WMA262146 WCE262146 VSI262146 VIM262146 UYQ262146 UOU262146 UEY262146 TVC262146 TLG262146 TBK262146 SRO262146 SHS262146 RXW262146 ROA262146 REE262146 QUI262146 QKM262146 QAQ262146 PQU262146 PGY262146 OXC262146 ONG262146 ODK262146 NTO262146 NJS262146 MZW262146 MQA262146 MGE262146 LWI262146 LMM262146 LCQ262146 KSU262146 KIY262146 JZC262146 JPG262146 JFK262146 IVO262146 ILS262146 IBW262146 HSA262146 HIE262146 GYI262146 GOM262146 GEQ262146 FUU262146 FKY262146 FBC262146 ERG262146 EHK262146 DXO262146 DNS262146 DDW262146 CUA262146 CKE262146 CAI262146 BQM262146 BGQ262146 AWU262146 AMY262146 ADC262146 TG262146 JK262146 WVW196610 WMA196610 WCE196610 VSI196610 VIM196610 UYQ196610 UOU196610 UEY196610 TVC196610 TLG196610 TBK196610 SRO196610 SHS196610 RXW196610 ROA196610 REE196610 QUI196610 QKM196610 QAQ196610 PQU196610 PGY196610 OXC196610 ONG196610 ODK196610 NTO196610 NJS196610 MZW196610 MQA196610 MGE196610 LWI196610 LMM196610 LCQ196610 KSU196610 KIY196610 JZC196610 JPG196610 JFK196610 IVO196610 ILS196610 IBW196610 HSA196610 HIE196610 GYI196610 GOM196610 GEQ196610 FUU196610 FKY196610 FBC196610 ERG196610 EHK196610 DXO196610 DNS196610 DDW196610 CUA196610 CKE196610 CAI196610 BQM196610 BGQ196610 AWU196610 AMY196610 ADC196610 TG196610 JK196610 WVW131074 WMA131074 WCE131074 VSI131074 VIM131074 UYQ131074 UOU131074 UEY131074 TVC131074 TLG131074 TBK131074 SRO131074 SHS131074 RXW131074 ROA131074 REE131074 QUI131074 QKM131074 QAQ131074 PQU131074 PGY131074 OXC131074 ONG131074 ODK131074 NTO131074 NJS131074 MZW131074 MQA131074 MGE131074 LWI131074 LMM131074 LCQ131074 KSU131074 KIY131074 JZC131074 JPG131074 JFK131074 IVO131074 ILS131074 IBW131074 HSA131074 HIE131074 GYI131074 GOM131074 GEQ131074 FUU131074 FKY131074 FBC131074 ERG131074 EHK131074 DXO131074 DNS131074 DDW131074 CUA131074 CKE131074 CAI131074 BQM131074 BGQ131074 AWU131074 AMY131074 ADC131074 TG131074 JK131074 WVW65538 WMA65538 WCE65538 VSI65538 VIM65538 UYQ65538 UOU65538 UEY65538 TVC65538 TLG65538 TBK65538 SRO65538 SHS65538 RXW65538 ROA65538 REE65538 QUI65538 QKM65538 QAQ65538 PQU65538 PGY65538 OXC65538 ONG65538 ODK65538 NTO65538 NJS65538 MZW65538 MQA65538 MGE65538 LWI65538 LMM65538 LCQ65538 KSU65538 KIY65538 JZC65538 JPG65538 JFK65538 IVO65538 ILS65538 IBW65538 HSA65538 HIE65538 GYI65538 GOM65538 GEQ65538 FUU65538 FKY65538 FBC65538 ERG65538 EHK65538 DXO65538 DNS65538 DDW65538 CUA65538 CKE65538 CAI65538 BQM65538 BGQ65538 AWU65538 AMY65538 ADC65538 TG65538 JK65538 AD65538 AD131074 AD196610 AD262146 AD327682 AD393218 AD458754 AD524290 AD589826 AD655362 AD720898 AD786434 AD851970 AD917506 AD983042 AE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formula1>Soil_Great_Group</formula1>
    </dataValidation>
    <dataValidation type="list" allowBlank="1" showInputMessage="1" showErrorMessage="1" sqref="WVW983041 WMA983041 WCE983041 VSI983041 VIM983041 UYQ983041 UOU983041 UEY983041 TVC983041 TLG983041 TBK983041 SRO983041 SHS983041 RXW983041 ROA983041 REE983041 QUI983041 QKM983041 QAQ983041 PQU983041 PGY983041 OXC983041 ONG983041 ODK983041 NTO983041 NJS983041 MZW983041 MQA983041 MGE983041 LWI983041 LMM983041 LCQ983041 KSU983041 KIY983041 JZC983041 JPG983041 JFK983041 IVO983041 ILS983041 IBW983041 HSA983041 HIE983041 GYI983041 GOM983041 GEQ983041 FUU983041 FKY983041 FBC983041 ERG983041 EHK983041 DXO983041 DNS983041 DDW983041 CUA983041 CKE983041 CAI983041 BQM983041 BGQ983041 AWU983041 AMY983041 ADC983041 TG983041 JK983041 WVW917505 WMA917505 WCE917505 VSI917505 VIM917505 UYQ917505 UOU917505 UEY917505 TVC917505 TLG917505 TBK917505 SRO917505 SHS917505 RXW917505 ROA917505 REE917505 QUI917505 QKM917505 QAQ917505 PQU917505 PGY917505 OXC917505 ONG917505 ODK917505 NTO917505 NJS917505 MZW917505 MQA917505 MGE917505 LWI917505 LMM917505 LCQ917505 KSU917505 KIY917505 JZC917505 JPG917505 JFK917505 IVO917505 ILS917505 IBW917505 HSA917505 HIE917505 GYI917505 GOM917505 GEQ917505 FUU917505 FKY917505 FBC917505 ERG917505 EHK917505 DXO917505 DNS917505 DDW917505 CUA917505 CKE917505 CAI917505 BQM917505 BGQ917505 AWU917505 AMY917505 ADC917505 TG917505 JK917505 WVW851969 WMA851969 WCE851969 VSI851969 VIM851969 UYQ851969 UOU851969 UEY851969 TVC851969 TLG851969 TBK851969 SRO851969 SHS851969 RXW851969 ROA851969 REE851969 QUI851969 QKM851969 QAQ851969 PQU851969 PGY851969 OXC851969 ONG851969 ODK851969 NTO851969 NJS851969 MZW851969 MQA851969 MGE851969 LWI851969 LMM851969 LCQ851969 KSU851969 KIY851969 JZC851969 JPG851969 JFK851969 IVO851969 ILS851969 IBW851969 HSA851969 HIE851969 GYI851969 GOM851969 GEQ851969 FUU851969 FKY851969 FBC851969 ERG851969 EHK851969 DXO851969 DNS851969 DDW851969 CUA851969 CKE851969 CAI851969 BQM851969 BGQ851969 AWU851969 AMY851969 ADC851969 TG851969 JK851969 WVW786433 WMA786433 WCE786433 VSI786433 VIM786433 UYQ786433 UOU786433 UEY786433 TVC786433 TLG786433 TBK786433 SRO786433 SHS786433 RXW786433 ROA786433 REE786433 QUI786433 QKM786433 QAQ786433 PQU786433 PGY786433 OXC786433 ONG786433 ODK786433 NTO786433 NJS786433 MZW786433 MQA786433 MGE786433 LWI786433 LMM786433 LCQ786433 KSU786433 KIY786433 JZC786433 JPG786433 JFK786433 IVO786433 ILS786433 IBW786433 HSA786433 HIE786433 GYI786433 GOM786433 GEQ786433 FUU786433 FKY786433 FBC786433 ERG786433 EHK786433 DXO786433 DNS786433 DDW786433 CUA786433 CKE786433 CAI786433 BQM786433 BGQ786433 AWU786433 AMY786433 ADC786433 TG786433 JK786433 WVW720897 WMA720897 WCE720897 VSI720897 VIM720897 UYQ720897 UOU720897 UEY720897 TVC720897 TLG720897 TBK720897 SRO720897 SHS720897 RXW720897 ROA720897 REE720897 QUI720897 QKM720897 QAQ720897 PQU720897 PGY720897 OXC720897 ONG720897 ODK720897 NTO720897 NJS720897 MZW720897 MQA720897 MGE720897 LWI720897 LMM720897 LCQ720897 KSU720897 KIY720897 JZC720897 JPG720897 JFK720897 IVO720897 ILS720897 IBW720897 HSA720897 HIE720897 GYI720897 GOM720897 GEQ720897 FUU720897 FKY720897 FBC720897 ERG720897 EHK720897 DXO720897 DNS720897 DDW720897 CUA720897 CKE720897 CAI720897 BQM720897 BGQ720897 AWU720897 AMY720897 ADC720897 TG720897 JK720897 WVW655361 WMA655361 WCE655361 VSI655361 VIM655361 UYQ655361 UOU655361 UEY655361 TVC655361 TLG655361 TBK655361 SRO655361 SHS655361 RXW655361 ROA655361 REE655361 QUI655361 QKM655361 QAQ655361 PQU655361 PGY655361 OXC655361 ONG655361 ODK655361 NTO655361 NJS655361 MZW655361 MQA655361 MGE655361 LWI655361 LMM655361 LCQ655361 KSU655361 KIY655361 JZC655361 JPG655361 JFK655361 IVO655361 ILS655361 IBW655361 HSA655361 HIE655361 GYI655361 GOM655361 GEQ655361 FUU655361 FKY655361 FBC655361 ERG655361 EHK655361 DXO655361 DNS655361 DDW655361 CUA655361 CKE655361 CAI655361 BQM655361 BGQ655361 AWU655361 AMY655361 ADC655361 TG655361 JK655361 WVW589825 WMA589825 WCE589825 VSI589825 VIM589825 UYQ589825 UOU589825 UEY589825 TVC589825 TLG589825 TBK589825 SRO589825 SHS589825 RXW589825 ROA589825 REE589825 QUI589825 QKM589825 QAQ589825 PQU589825 PGY589825 OXC589825 ONG589825 ODK589825 NTO589825 NJS589825 MZW589825 MQA589825 MGE589825 LWI589825 LMM589825 LCQ589825 KSU589825 KIY589825 JZC589825 JPG589825 JFK589825 IVO589825 ILS589825 IBW589825 HSA589825 HIE589825 GYI589825 GOM589825 GEQ589825 FUU589825 FKY589825 FBC589825 ERG589825 EHK589825 DXO589825 DNS589825 DDW589825 CUA589825 CKE589825 CAI589825 BQM589825 BGQ589825 AWU589825 AMY589825 ADC589825 TG589825 JK589825 WVW524289 WMA524289 WCE524289 VSI524289 VIM524289 UYQ524289 UOU524289 UEY524289 TVC524289 TLG524289 TBK524289 SRO524289 SHS524289 RXW524289 ROA524289 REE524289 QUI524289 QKM524289 QAQ524289 PQU524289 PGY524289 OXC524289 ONG524289 ODK524289 NTO524289 NJS524289 MZW524289 MQA524289 MGE524289 LWI524289 LMM524289 LCQ524289 KSU524289 KIY524289 JZC524289 JPG524289 JFK524289 IVO524289 ILS524289 IBW524289 HSA524289 HIE524289 GYI524289 GOM524289 GEQ524289 FUU524289 FKY524289 FBC524289 ERG524289 EHK524289 DXO524289 DNS524289 DDW524289 CUA524289 CKE524289 CAI524289 BQM524289 BGQ524289 AWU524289 AMY524289 ADC524289 TG524289 JK524289 WVW458753 WMA458753 WCE458753 VSI458753 VIM458753 UYQ458753 UOU458753 UEY458753 TVC458753 TLG458753 TBK458753 SRO458753 SHS458753 RXW458753 ROA458753 REE458753 QUI458753 QKM458753 QAQ458753 PQU458753 PGY458753 OXC458753 ONG458753 ODK458753 NTO458753 NJS458753 MZW458753 MQA458753 MGE458753 LWI458753 LMM458753 LCQ458753 KSU458753 KIY458753 JZC458753 JPG458753 JFK458753 IVO458753 ILS458753 IBW458753 HSA458753 HIE458753 GYI458753 GOM458753 GEQ458753 FUU458753 FKY458753 FBC458753 ERG458753 EHK458753 DXO458753 DNS458753 DDW458753 CUA458753 CKE458753 CAI458753 BQM458753 BGQ458753 AWU458753 AMY458753 ADC458753 TG458753 JK458753 WVW393217 WMA393217 WCE393217 VSI393217 VIM393217 UYQ393217 UOU393217 UEY393217 TVC393217 TLG393217 TBK393217 SRO393217 SHS393217 RXW393217 ROA393217 REE393217 QUI393217 QKM393217 QAQ393217 PQU393217 PGY393217 OXC393217 ONG393217 ODK393217 NTO393217 NJS393217 MZW393217 MQA393217 MGE393217 LWI393217 LMM393217 LCQ393217 KSU393217 KIY393217 JZC393217 JPG393217 JFK393217 IVO393217 ILS393217 IBW393217 HSA393217 HIE393217 GYI393217 GOM393217 GEQ393217 FUU393217 FKY393217 FBC393217 ERG393217 EHK393217 DXO393217 DNS393217 DDW393217 CUA393217 CKE393217 CAI393217 BQM393217 BGQ393217 AWU393217 AMY393217 ADC393217 TG393217 JK393217 WVW327681 WMA327681 WCE327681 VSI327681 VIM327681 UYQ327681 UOU327681 UEY327681 TVC327681 TLG327681 TBK327681 SRO327681 SHS327681 RXW327681 ROA327681 REE327681 QUI327681 QKM327681 QAQ327681 PQU327681 PGY327681 OXC327681 ONG327681 ODK327681 NTO327681 NJS327681 MZW327681 MQA327681 MGE327681 LWI327681 LMM327681 LCQ327681 KSU327681 KIY327681 JZC327681 JPG327681 JFK327681 IVO327681 ILS327681 IBW327681 HSA327681 HIE327681 GYI327681 GOM327681 GEQ327681 FUU327681 FKY327681 FBC327681 ERG327681 EHK327681 DXO327681 DNS327681 DDW327681 CUA327681 CKE327681 CAI327681 BQM327681 BGQ327681 AWU327681 AMY327681 ADC327681 TG327681 JK327681 WVW262145 WMA262145 WCE262145 VSI262145 VIM262145 UYQ262145 UOU262145 UEY262145 TVC262145 TLG262145 TBK262145 SRO262145 SHS262145 RXW262145 ROA262145 REE262145 QUI262145 QKM262145 QAQ262145 PQU262145 PGY262145 OXC262145 ONG262145 ODK262145 NTO262145 NJS262145 MZW262145 MQA262145 MGE262145 LWI262145 LMM262145 LCQ262145 KSU262145 KIY262145 JZC262145 JPG262145 JFK262145 IVO262145 ILS262145 IBW262145 HSA262145 HIE262145 GYI262145 GOM262145 GEQ262145 FUU262145 FKY262145 FBC262145 ERG262145 EHK262145 DXO262145 DNS262145 DDW262145 CUA262145 CKE262145 CAI262145 BQM262145 BGQ262145 AWU262145 AMY262145 ADC262145 TG262145 JK262145 WVW196609 WMA196609 WCE196609 VSI196609 VIM196609 UYQ196609 UOU196609 UEY196609 TVC196609 TLG196609 TBK196609 SRO196609 SHS196609 RXW196609 ROA196609 REE196609 QUI196609 QKM196609 QAQ196609 PQU196609 PGY196609 OXC196609 ONG196609 ODK196609 NTO196609 NJS196609 MZW196609 MQA196609 MGE196609 LWI196609 LMM196609 LCQ196609 KSU196609 KIY196609 JZC196609 JPG196609 JFK196609 IVO196609 ILS196609 IBW196609 HSA196609 HIE196609 GYI196609 GOM196609 GEQ196609 FUU196609 FKY196609 FBC196609 ERG196609 EHK196609 DXO196609 DNS196609 DDW196609 CUA196609 CKE196609 CAI196609 BQM196609 BGQ196609 AWU196609 AMY196609 ADC196609 TG196609 JK196609 WVW131073 WMA131073 WCE131073 VSI131073 VIM131073 UYQ131073 UOU131073 UEY131073 TVC131073 TLG131073 TBK131073 SRO131073 SHS131073 RXW131073 ROA131073 REE131073 QUI131073 QKM131073 QAQ131073 PQU131073 PGY131073 OXC131073 ONG131073 ODK131073 NTO131073 NJS131073 MZW131073 MQA131073 MGE131073 LWI131073 LMM131073 LCQ131073 KSU131073 KIY131073 JZC131073 JPG131073 JFK131073 IVO131073 ILS131073 IBW131073 HSA131073 HIE131073 GYI131073 GOM131073 GEQ131073 FUU131073 FKY131073 FBC131073 ERG131073 EHK131073 DXO131073 DNS131073 DDW131073 CUA131073 CKE131073 CAI131073 BQM131073 BGQ131073 AWU131073 AMY131073 ADC131073 TG131073 JK131073 WVW65537 WMA65537 WCE65537 VSI65537 VIM65537 UYQ65537 UOU65537 UEY65537 TVC65537 TLG65537 TBK65537 SRO65537 SHS65537 RXW65537 ROA65537 REE65537 QUI65537 QKM65537 QAQ65537 PQU65537 PGY65537 OXC65537 ONG65537 ODK65537 NTO65537 NJS65537 MZW65537 MQA65537 MGE65537 LWI65537 LMM65537 LCQ65537 KSU65537 KIY65537 JZC65537 JPG65537 JFK65537 IVO65537 ILS65537 IBW65537 HSA65537 HIE65537 GYI65537 GOM65537 GEQ65537 FUU65537 FKY65537 FBC65537 ERG65537 EHK65537 DXO65537 DNS65537 DDW65537 CUA65537 CKE65537 CAI65537 BQM65537 BGQ65537 AWU65537 AMY65537 ADC65537 TG65537 JK65537 AD65537 AD131073 AD196609 AD262145 AD327681 AD393217 AD458753 AD524289 AD589825 AD655361 AD720897 AD786433 AD851969 AD917505 AD983041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formula1>Soil_Orders</formula1>
    </dataValidation>
    <dataValidation type="list" allowBlank="1" showInputMessage="1" showErrorMessage="1" sqref="U6:X8">
      <formula1>Date_Const_Recl_Veg</formula1>
    </dataValidation>
    <dataValidation type="list" allowBlank="1" showInputMessage="1" showErrorMessage="1" sqref="U5:X5">
      <formula1>Date_Const_Recl_Soil</formula1>
    </dataValidation>
    <dataValidation type="list" allowBlank="1" showInputMessage="1" showErrorMessage="1" sqref="E8">
      <formula1>UTM_Zone</formula1>
    </dataValidation>
    <dataValidation type="list" allowBlank="1" showInputMessage="1" showErrorMessage="1" sqref="D19:E20 D40:E41 D37:E38 D34:E35 D31:E32 D28:E29 D25:E26 D22:E23">
      <formula1>List_Summary</formula1>
    </dataValidation>
  </dataValidations>
  <pageMargins left="0.2" right="0.2" top="0.54" bottom="0.28999999999999998" header="0.25" footer="0.16"/>
  <pageSetup scale="65" fitToHeight="0" orientation="landscape"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Veg_Weed_Density</xm:f>
          </x14:formula1>
          <xm:sqref>WVT983076:WVV983077 WLX983076:WLZ983077 WCB983076:WCD983077 VSF983076:VSH983077 VIJ983076:VIL983077 UYN983076:UYP983077 UOR983076:UOT983077 UEV983076:UEX983077 TUZ983076:TVB983077 TLD983076:TLF983077 TBH983076:TBJ983077 SRL983076:SRN983077 SHP983076:SHR983077 RXT983076:RXV983077 RNX983076:RNZ983077 REB983076:RED983077 QUF983076:QUH983077 QKJ983076:QKL983077 QAN983076:QAP983077 PQR983076:PQT983077 PGV983076:PGX983077 OWZ983076:OXB983077 OND983076:ONF983077 ODH983076:ODJ983077 NTL983076:NTN983077 NJP983076:NJR983077 MZT983076:MZV983077 MPX983076:MPZ983077 MGB983076:MGD983077 LWF983076:LWH983077 LMJ983076:LML983077 LCN983076:LCP983077 KSR983076:KST983077 KIV983076:KIX983077 JYZ983076:JZB983077 JPD983076:JPF983077 JFH983076:JFJ983077 IVL983076:IVN983077 ILP983076:ILR983077 IBT983076:IBV983077 HRX983076:HRZ983077 HIB983076:HID983077 GYF983076:GYH983077 GOJ983076:GOL983077 GEN983076:GEP983077 FUR983076:FUT983077 FKV983076:FKX983077 FAZ983076:FBB983077 ERD983076:ERF983077 EHH983076:EHJ983077 DXL983076:DXN983077 DNP983076:DNR983077 DDT983076:DDV983077 CTX983076:CTZ983077 CKB983076:CKD983077 CAF983076:CAH983077 BQJ983076:BQL983077 BGN983076:BGP983077 AWR983076:AWT983077 AMV983076:AMX983077 ACZ983076:ADB983077 TD983076:TF983077 JH983076:JJ983077 WVT917540:WVV917541 WLX917540:WLZ917541 WCB917540:WCD917541 VSF917540:VSH917541 VIJ917540:VIL917541 UYN917540:UYP917541 UOR917540:UOT917541 UEV917540:UEX917541 TUZ917540:TVB917541 TLD917540:TLF917541 TBH917540:TBJ917541 SRL917540:SRN917541 SHP917540:SHR917541 RXT917540:RXV917541 RNX917540:RNZ917541 REB917540:RED917541 QUF917540:QUH917541 QKJ917540:QKL917541 QAN917540:QAP917541 PQR917540:PQT917541 PGV917540:PGX917541 OWZ917540:OXB917541 OND917540:ONF917541 ODH917540:ODJ917541 NTL917540:NTN917541 NJP917540:NJR917541 MZT917540:MZV917541 MPX917540:MPZ917541 MGB917540:MGD917541 LWF917540:LWH917541 LMJ917540:LML917541 LCN917540:LCP917541 KSR917540:KST917541 KIV917540:KIX917541 JYZ917540:JZB917541 JPD917540:JPF917541 JFH917540:JFJ917541 IVL917540:IVN917541 ILP917540:ILR917541 IBT917540:IBV917541 HRX917540:HRZ917541 HIB917540:HID917541 GYF917540:GYH917541 GOJ917540:GOL917541 GEN917540:GEP917541 FUR917540:FUT917541 FKV917540:FKX917541 FAZ917540:FBB917541 ERD917540:ERF917541 EHH917540:EHJ917541 DXL917540:DXN917541 DNP917540:DNR917541 DDT917540:DDV917541 CTX917540:CTZ917541 CKB917540:CKD917541 CAF917540:CAH917541 BQJ917540:BQL917541 BGN917540:BGP917541 AWR917540:AWT917541 AMV917540:AMX917541 ACZ917540:ADB917541 TD917540:TF917541 JH917540:JJ917541 WVT852004:WVV852005 WLX852004:WLZ852005 WCB852004:WCD852005 VSF852004:VSH852005 VIJ852004:VIL852005 UYN852004:UYP852005 UOR852004:UOT852005 UEV852004:UEX852005 TUZ852004:TVB852005 TLD852004:TLF852005 TBH852004:TBJ852005 SRL852004:SRN852005 SHP852004:SHR852005 RXT852004:RXV852005 RNX852004:RNZ852005 REB852004:RED852005 QUF852004:QUH852005 QKJ852004:QKL852005 QAN852004:QAP852005 PQR852004:PQT852005 PGV852004:PGX852005 OWZ852004:OXB852005 OND852004:ONF852005 ODH852004:ODJ852005 NTL852004:NTN852005 NJP852004:NJR852005 MZT852004:MZV852005 MPX852004:MPZ852005 MGB852004:MGD852005 LWF852004:LWH852005 LMJ852004:LML852005 LCN852004:LCP852005 KSR852004:KST852005 KIV852004:KIX852005 JYZ852004:JZB852005 JPD852004:JPF852005 JFH852004:JFJ852005 IVL852004:IVN852005 ILP852004:ILR852005 IBT852004:IBV852005 HRX852004:HRZ852005 HIB852004:HID852005 GYF852004:GYH852005 GOJ852004:GOL852005 GEN852004:GEP852005 FUR852004:FUT852005 FKV852004:FKX852005 FAZ852004:FBB852005 ERD852004:ERF852005 EHH852004:EHJ852005 DXL852004:DXN852005 DNP852004:DNR852005 DDT852004:DDV852005 CTX852004:CTZ852005 CKB852004:CKD852005 CAF852004:CAH852005 BQJ852004:BQL852005 BGN852004:BGP852005 AWR852004:AWT852005 AMV852004:AMX852005 ACZ852004:ADB852005 TD852004:TF852005 JH852004:JJ852005 WVT786468:WVV786469 WLX786468:WLZ786469 WCB786468:WCD786469 VSF786468:VSH786469 VIJ786468:VIL786469 UYN786468:UYP786469 UOR786468:UOT786469 UEV786468:UEX786469 TUZ786468:TVB786469 TLD786468:TLF786469 TBH786468:TBJ786469 SRL786468:SRN786469 SHP786468:SHR786469 RXT786468:RXV786469 RNX786468:RNZ786469 REB786468:RED786469 QUF786468:QUH786469 QKJ786468:QKL786469 QAN786468:QAP786469 PQR786468:PQT786469 PGV786468:PGX786469 OWZ786468:OXB786469 OND786468:ONF786469 ODH786468:ODJ786469 NTL786468:NTN786469 NJP786468:NJR786469 MZT786468:MZV786469 MPX786468:MPZ786469 MGB786468:MGD786469 LWF786468:LWH786469 LMJ786468:LML786469 LCN786468:LCP786469 KSR786468:KST786469 KIV786468:KIX786469 JYZ786468:JZB786469 JPD786468:JPF786469 JFH786468:JFJ786469 IVL786468:IVN786469 ILP786468:ILR786469 IBT786468:IBV786469 HRX786468:HRZ786469 HIB786468:HID786469 GYF786468:GYH786469 GOJ786468:GOL786469 GEN786468:GEP786469 FUR786468:FUT786469 FKV786468:FKX786469 FAZ786468:FBB786469 ERD786468:ERF786469 EHH786468:EHJ786469 DXL786468:DXN786469 DNP786468:DNR786469 DDT786468:DDV786469 CTX786468:CTZ786469 CKB786468:CKD786469 CAF786468:CAH786469 BQJ786468:BQL786469 BGN786468:BGP786469 AWR786468:AWT786469 AMV786468:AMX786469 ACZ786468:ADB786469 TD786468:TF786469 JH786468:JJ786469 WVT720932:WVV720933 WLX720932:WLZ720933 WCB720932:WCD720933 VSF720932:VSH720933 VIJ720932:VIL720933 UYN720932:UYP720933 UOR720932:UOT720933 UEV720932:UEX720933 TUZ720932:TVB720933 TLD720932:TLF720933 TBH720932:TBJ720933 SRL720932:SRN720933 SHP720932:SHR720933 RXT720932:RXV720933 RNX720932:RNZ720933 REB720932:RED720933 QUF720932:QUH720933 QKJ720932:QKL720933 QAN720932:QAP720933 PQR720932:PQT720933 PGV720932:PGX720933 OWZ720932:OXB720933 OND720932:ONF720933 ODH720932:ODJ720933 NTL720932:NTN720933 NJP720932:NJR720933 MZT720932:MZV720933 MPX720932:MPZ720933 MGB720932:MGD720933 LWF720932:LWH720933 LMJ720932:LML720933 LCN720932:LCP720933 KSR720932:KST720933 KIV720932:KIX720933 JYZ720932:JZB720933 JPD720932:JPF720933 JFH720932:JFJ720933 IVL720932:IVN720933 ILP720932:ILR720933 IBT720932:IBV720933 HRX720932:HRZ720933 HIB720932:HID720933 GYF720932:GYH720933 GOJ720932:GOL720933 GEN720932:GEP720933 FUR720932:FUT720933 FKV720932:FKX720933 FAZ720932:FBB720933 ERD720932:ERF720933 EHH720932:EHJ720933 DXL720932:DXN720933 DNP720932:DNR720933 DDT720932:DDV720933 CTX720932:CTZ720933 CKB720932:CKD720933 CAF720932:CAH720933 BQJ720932:BQL720933 BGN720932:BGP720933 AWR720932:AWT720933 AMV720932:AMX720933 ACZ720932:ADB720933 TD720932:TF720933 JH720932:JJ720933 WVT655396:WVV655397 WLX655396:WLZ655397 WCB655396:WCD655397 VSF655396:VSH655397 VIJ655396:VIL655397 UYN655396:UYP655397 UOR655396:UOT655397 UEV655396:UEX655397 TUZ655396:TVB655397 TLD655396:TLF655397 TBH655396:TBJ655397 SRL655396:SRN655397 SHP655396:SHR655397 RXT655396:RXV655397 RNX655396:RNZ655397 REB655396:RED655397 QUF655396:QUH655397 QKJ655396:QKL655397 QAN655396:QAP655397 PQR655396:PQT655397 PGV655396:PGX655397 OWZ655396:OXB655397 OND655396:ONF655397 ODH655396:ODJ655397 NTL655396:NTN655397 NJP655396:NJR655397 MZT655396:MZV655397 MPX655396:MPZ655397 MGB655396:MGD655397 LWF655396:LWH655397 LMJ655396:LML655397 LCN655396:LCP655397 KSR655396:KST655397 KIV655396:KIX655397 JYZ655396:JZB655397 JPD655396:JPF655397 JFH655396:JFJ655397 IVL655396:IVN655397 ILP655396:ILR655397 IBT655396:IBV655397 HRX655396:HRZ655397 HIB655396:HID655397 GYF655396:GYH655397 GOJ655396:GOL655397 GEN655396:GEP655397 FUR655396:FUT655397 FKV655396:FKX655397 FAZ655396:FBB655397 ERD655396:ERF655397 EHH655396:EHJ655397 DXL655396:DXN655397 DNP655396:DNR655397 DDT655396:DDV655397 CTX655396:CTZ655397 CKB655396:CKD655397 CAF655396:CAH655397 BQJ655396:BQL655397 BGN655396:BGP655397 AWR655396:AWT655397 AMV655396:AMX655397 ACZ655396:ADB655397 TD655396:TF655397 JH655396:JJ655397 WVT589860:WVV589861 WLX589860:WLZ589861 WCB589860:WCD589861 VSF589860:VSH589861 VIJ589860:VIL589861 UYN589860:UYP589861 UOR589860:UOT589861 UEV589860:UEX589861 TUZ589860:TVB589861 TLD589860:TLF589861 TBH589860:TBJ589861 SRL589860:SRN589861 SHP589860:SHR589861 RXT589860:RXV589861 RNX589860:RNZ589861 REB589860:RED589861 QUF589860:QUH589861 QKJ589860:QKL589861 QAN589860:QAP589861 PQR589860:PQT589861 PGV589860:PGX589861 OWZ589860:OXB589861 OND589860:ONF589861 ODH589860:ODJ589861 NTL589860:NTN589861 NJP589860:NJR589861 MZT589860:MZV589861 MPX589860:MPZ589861 MGB589860:MGD589861 LWF589860:LWH589861 LMJ589860:LML589861 LCN589860:LCP589861 KSR589860:KST589861 KIV589860:KIX589861 JYZ589860:JZB589861 JPD589860:JPF589861 JFH589860:JFJ589861 IVL589860:IVN589861 ILP589860:ILR589861 IBT589860:IBV589861 HRX589860:HRZ589861 HIB589860:HID589861 GYF589860:GYH589861 GOJ589860:GOL589861 GEN589860:GEP589861 FUR589860:FUT589861 FKV589860:FKX589861 FAZ589860:FBB589861 ERD589860:ERF589861 EHH589860:EHJ589861 DXL589860:DXN589861 DNP589860:DNR589861 DDT589860:DDV589861 CTX589860:CTZ589861 CKB589860:CKD589861 CAF589860:CAH589861 BQJ589860:BQL589861 BGN589860:BGP589861 AWR589860:AWT589861 AMV589860:AMX589861 ACZ589860:ADB589861 TD589860:TF589861 JH589860:JJ589861 WVT524324:WVV524325 WLX524324:WLZ524325 WCB524324:WCD524325 VSF524324:VSH524325 VIJ524324:VIL524325 UYN524324:UYP524325 UOR524324:UOT524325 UEV524324:UEX524325 TUZ524324:TVB524325 TLD524324:TLF524325 TBH524324:TBJ524325 SRL524324:SRN524325 SHP524324:SHR524325 RXT524324:RXV524325 RNX524324:RNZ524325 REB524324:RED524325 QUF524324:QUH524325 QKJ524324:QKL524325 QAN524324:QAP524325 PQR524324:PQT524325 PGV524324:PGX524325 OWZ524324:OXB524325 OND524324:ONF524325 ODH524324:ODJ524325 NTL524324:NTN524325 NJP524324:NJR524325 MZT524324:MZV524325 MPX524324:MPZ524325 MGB524324:MGD524325 LWF524324:LWH524325 LMJ524324:LML524325 LCN524324:LCP524325 KSR524324:KST524325 KIV524324:KIX524325 JYZ524324:JZB524325 JPD524324:JPF524325 JFH524324:JFJ524325 IVL524324:IVN524325 ILP524324:ILR524325 IBT524324:IBV524325 HRX524324:HRZ524325 HIB524324:HID524325 GYF524324:GYH524325 GOJ524324:GOL524325 GEN524324:GEP524325 FUR524324:FUT524325 FKV524324:FKX524325 FAZ524324:FBB524325 ERD524324:ERF524325 EHH524324:EHJ524325 DXL524324:DXN524325 DNP524324:DNR524325 DDT524324:DDV524325 CTX524324:CTZ524325 CKB524324:CKD524325 CAF524324:CAH524325 BQJ524324:BQL524325 BGN524324:BGP524325 AWR524324:AWT524325 AMV524324:AMX524325 ACZ524324:ADB524325 TD524324:TF524325 JH524324:JJ524325 WVT458788:WVV458789 WLX458788:WLZ458789 WCB458788:WCD458789 VSF458788:VSH458789 VIJ458788:VIL458789 UYN458788:UYP458789 UOR458788:UOT458789 UEV458788:UEX458789 TUZ458788:TVB458789 TLD458788:TLF458789 TBH458788:TBJ458789 SRL458788:SRN458789 SHP458788:SHR458789 RXT458788:RXV458789 RNX458788:RNZ458789 REB458788:RED458789 QUF458788:QUH458789 QKJ458788:QKL458789 QAN458788:QAP458789 PQR458788:PQT458789 PGV458788:PGX458789 OWZ458788:OXB458789 OND458788:ONF458789 ODH458788:ODJ458789 NTL458788:NTN458789 NJP458788:NJR458789 MZT458788:MZV458789 MPX458788:MPZ458789 MGB458788:MGD458789 LWF458788:LWH458789 LMJ458788:LML458789 LCN458788:LCP458789 KSR458788:KST458789 KIV458788:KIX458789 JYZ458788:JZB458789 JPD458788:JPF458789 JFH458788:JFJ458789 IVL458788:IVN458789 ILP458788:ILR458789 IBT458788:IBV458789 HRX458788:HRZ458789 HIB458788:HID458789 GYF458788:GYH458789 GOJ458788:GOL458789 GEN458788:GEP458789 FUR458788:FUT458789 FKV458788:FKX458789 FAZ458788:FBB458789 ERD458788:ERF458789 EHH458788:EHJ458789 DXL458788:DXN458789 DNP458788:DNR458789 DDT458788:DDV458789 CTX458788:CTZ458789 CKB458788:CKD458789 CAF458788:CAH458789 BQJ458788:BQL458789 BGN458788:BGP458789 AWR458788:AWT458789 AMV458788:AMX458789 ACZ458788:ADB458789 TD458788:TF458789 JH458788:JJ458789 WVT393252:WVV393253 WLX393252:WLZ393253 WCB393252:WCD393253 VSF393252:VSH393253 VIJ393252:VIL393253 UYN393252:UYP393253 UOR393252:UOT393253 UEV393252:UEX393253 TUZ393252:TVB393253 TLD393252:TLF393253 TBH393252:TBJ393253 SRL393252:SRN393253 SHP393252:SHR393253 RXT393252:RXV393253 RNX393252:RNZ393253 REB393252:RED393253 QUF393252:QUH393253 QKJ393252:QKL393253 QAN393252:QAP393253 PQR393252:PQT393253 PGV393252:PGX393253 OWZ393252:OXB393253 OND393252:ONF393253 ODH393252:ODJ393253 NTL393252:NTN393253 NJP393252:NJR393253 MZT393252:MZV393253 MPX393252:MPZ393253 MGB393252:MGD393253 LWF393252:LWH393253 LMJ393252:LML393253 LCN393252:LCP393253 KSR393252:KST393253 KIV393252:KIX393253 JYZ393252:JZB393253 JPD393252:JPF393253 JFH393252:JFJ393253 IVL393252:IVN393253 ILP393252:ILR393253 IBT393252:IBV393253 HRX393252:HRZ393253 HIB393252:HID393253 GYF393252:GYH393253 GOJ393252:GOL393253 GEN393252:GEP393253 FUR393252:FUT393253 FKV393252:FKX393253 FAZ393252:FBB393253 ERD393252:ERF393253 EHH393252:EHJ393253 DXL393252:DXN393253 DNP393252:DNR393253 DDT393252:DDV393253 CTX393252:CTZ393253 CKB393252:CKD393253 CAF393252:CAH393253 BQJ393252:BQL393253 BGN393252:BGP393253 AWR393252:AWT393253 AMV393252:AMX393253 ACZ393252:ADB393253 TD393252:TF393253 JH393252:JJ393253 WVT327716:WVV327717 WLX327716:WLZ327717 WCB327716:WCD327717 VSF327716:VSH327717 VIJ327716:VIL327717 UYN327716:UYP327717 UOR327716:UOT327717 UEV327716:UEX327717 TUZ327716:TVB327717 TLD327716:TLF327717 TBH327716:TBJ327717 SRL327716:SRN327717 SHP327716:SHR327717 RXT327716:RXV327717 RNX327716:RNZ327717 REB327716:RED327717 QUF327716:QUH327717 QKJ327716:QKL327717 QAN327716:QAP327717 PQR327716:PQT327717 PGV327716:PGX327717 OWZ327716:OXB327717 OND327716:ONF327717 ODH327716:ODJ327717 NTL327716:NTN327717 NJP327716:NJR327717 MZT327716:MZV327717 MPX327716:MPZ327717 MGB327716:MGD327717 LWF327716:LWH327717 LMJ327716:LML327717 LCN327716:LCP327717 KSR327716:KST327717 KIV327716:KIX327717 JYZ327716:JZB327717 JPD327716:JPF327717 JFH327716:JFJ327717 IVL327716:IVN327717 ILP327716:ILR327717 IBT327716:IBV327717 HRX327716:HRZ327717 HIB327716:HID327717 GYF327716:GYH327717 GOJ327716:GOL327717 GEN327716:GEP327717 FUR327716:FUT327717 FKV327716:FKX327717 FAZ327716:FBB327717 ERD327716:ERF327717 EHH327716:EHJ327717 DXL327716:DXN327717 DNP327716:DNR327717 DDT327716:DDV327717 CTX327716:CTZ327717 CKB327716:CKD327717 CAF327716:CAH327717 BQJ327716:BQL327717 BGN327716:BGP327717 AWR327716:AWT327717 AMV327716:AMX327717 ACZ327716:ADB327717 TD327716:TF327717 JH327716:JJ327717 WVT262180:WVV262181 WLX262180:WLZ262181 WCB262180:WCD262181 VSF262180:VSH262181 VIJ262180:VIL262181 UYN262180:UYP262181 UOR262180:UOT262181 UEV262180:UEX262181 TUZ262180:TVB262181 TLD262180:TLF262181 TBH262180:TBJ262181 SRL262180:SRN262181 SHP262180:SHR262181 RXT262180:RXV262181 RNX262180:RNZ262181 REB262180:RED262181 QUF262180:QUH262181 QKJ262180:QKL262181 QAN262180:QAP262181 PQR262180:PQT262181 PGV262180:PGX262181 OWZ262180:OXB262181 OND262180:ONF262181 ODH262180:ODJ262181 NTL262180:NTN262181 NJP262180:NJR262181 MZT262180:MZV262181 MPX262180:MPZ262181 MGB262180:MGD262181 LWF262180:LWH262181 LMJ262180:LML262181 LCN262180:LCP262181 KSR262180:KST262181 KIV262180:KIX262181 JYZ262180:JZB262181 JPD262180:JPF262181 JFH262180:JFJ262181 IVL262180:IVN262181 ILP262180:ILR262181 IBT262180:IBV262181 HRX262180:HRZ262181 HIB262180:HID262181 GYF262180:GYH262181 GOJ262180:GOL262181 GEN262180:GEP262181 FUR262180:FUT262181 FKV262180:FKX262181 FAZ262180:FBB262181 ERD262180:ERF262181 EHH262180:EHJ262181 DXL262180:DXN262181 DNP262180:DNR262181 DDT262180:DDV262181 CTX262180:CTZ262181 CKB262180:CKD262181 CAF262180:CAH262181 BQJ262180:BQL262181 BGN262180:BGP262181 AWR262180:AWT262181 AMV262180:AMX262181 ACZ262180:ADB262181 TD262180:TF262181 JH262180:JJ262181 WVT196644:WVV196645 WLX196644:WLZ196645 WCB196644:WCD196645 VSF196644:VSH196645 VIJ196644:VIL196645 UYN196644:UYP196645 UOR196644:UOT196645 UEV196644:UEX196645 TUZ196644:TVB196645 TLD196644:TLF196645 TBH196644:TBJ196645 SRL196644:SRN196645 SHP196644:SHR196645 RXT196644:RXV196645 RNX196644:RNZ196645 REB196644:RED196645 QUF196644:QUH196645 QKJ196644:QKL196645 QAN196644:QAP196645 PQR196644:PQT196645 PGV196644:PGX196645 OWZ196644:OXB196645 OND196644:ONF196645 ODH196644:ODJ196645 NTL196644:NTN196645 NJP196644:NJR196645 MZT196644:MZV196645 MPX196644:MPZ196645 MGB196644:MGD196645 LWF196644:LWH196645 LMJ196644:LML196645 LCN196644:LCP196645 KSR196644:KST196645 KIV196644:KIX196645 JYZ196644:JZB196645 JPD196644:JPF196645 JFH196644:JFJ196645 IVL196644:IVN196645 ILP196644:ILR196645 IBT196644:IBV196645 HRX196644:HRZ196645 HIB196644:HID196645 GYF196644:GYH196645 GOJ196644:GOL196645 GEN196644:GEP196645 FUR196644:FUT196645 FKV196644:FKX196645 FAZ196644:FBB196645 ERD196644:ERF196645 EHH196644:EHJ196645 DXL196644:DXN196645 DNP196644:DNR196645 DDT196644:DDV196645 CTX196644:CTZ196645 CKB196644:CKD196645 CAF196644:CAH196645 BQJ196644:BQL196645 BGN196644:BGP196645 AWR196644:AWT196645 AMV196644:AMX196645 ACZ196644:ADB196645 TD196644:TF196645 JH196644:JJ196645 WVT131108:WVV131109 WLX131108:WLZ131109 WCB131108:WCD131109 VSF131108:VSH131109 VIJ131108:VIL131109 UYN131108:UYP131109 UOR131108:UOT131109 UEV131108:UEX131109 TUZ131108:TVB131109 TLD131108:TLF131109 TBH131108:TBJ131109 SRL131108:SRN131109 SHP131108:SHR131109 RXT131108:RXV131109 RNX131108:RNZ131109 REB131108:RED131109 QUF131108:QUH131109 QKJ131108:QKL131109 QAN131108:QAP131109 PQR131108:PQT131109 PGV131108:PGX131109 OWZ131108:OXB131109 OND131108:ONF131109 ODH131108:ODJ131109 NTL131108:NTN131109 NJP131108:NJR131109 MZT131108:MZV131109 MPX131108:MPZ131109 MGB131108:MGD131109 LWF131108:LWH131109 LMJ131108:LML131109 LCN131108:LCP131109 KSR131108:KST131109 KIV131108:KIX131109 JYZ131108:JZB131109 JPD131108:JPF131109 JFH131108:JFJ131109 IVL131108:IVN131109 ILP131108:ILR131109 IBT131108:IBV131109 HRX131108:HRZ131109 HIB131108:HID131109 GYF131108:GYH131109 GOJ131108:GOL131109 GEN131108:GEP131109 FUR131108:FUT131109 FKV131108:FKX131109 FAZ131108:FBB131109 ERD131108:ERF131109 EHH131108:EHJ131109 DXL131108:DXN131109 DNP131108:DNR131109 DDT131108:DDV131109 CTX131108:CTZ131109 CKB131108:CKD131109 CAF131108:CAH131109 BQJ131108:BQL131109 BGN131108:BGP131109 AWR131108:AWT131109 AMV131108:AMX131109 ACZ131108:ADB131109 TD131108:TF131109 JH131108:JJ131109 WVT65572:WVV65573 WLX65572:WLZ65573 WCB65572:WCD65573 VSF65572:VSH65573 VIJ65572:VIL65573 UYN65572:UYP65573 UOR65572:UOT65573 UEV65572:UEX65573 TUZ65572:TVB65573 TLD65572:TLF65573 TBH65572:TBJ65573 SRL65572:SRN65573 SHP65572:SHR65573 RXT65572:RXV65573 RNX65572:RNZ65573 REB65572:RED65573 QUF65572:QUH65573 QKJ65572:QKL65573 QAN65572:QAP65573 PQR65572:PQT65573 PGV65572:PGX65573 OWZ65572:OXB65573 OND65572:ONF65573 ODH65572:ODJ65573 NTL65572:NTN65573 NJP65572:NJR65573 MZT65572:MZV65573 MPX65572:MPZ65573 MGB65572:MGD65573 LWF65572:LWH65573 LMJ65572:LML65573 LCN65572:LCP65573 KSR65572:KST65573 KIV65572:KIX65573 JYZ65572:JZB65573 JPD65572:JPF65573 JFH65572:JFJ65573 IVL65572:IVN65573 ILP65572:ILR65573 IBT65572:IBV65573 HRX65572:HRZ65573 HIB65572:HID65573 GYF65572:GYH65573 GOJ65572:GOL65573 GEN65572:GEP65573 FUR65572:FUT65573 FKV65572:FKX65573 FAZ65572:FBB65573 ERD65572:ERF65573 EHH65572:EHJ65573 DXL65572:DXN65573 DNP65572:DNR65573 DDT65572:DDV65573 CTX65572:CTZ65573 CKB65572:CKD65573 CAF65572:CAH65573 BQJ65572:BQL65573 BGN65572:BGP65573 AWR65572:AWT65573 AMV65572:AMX65573 ACZ65572:ADB65573 TD65572:TF65573 JH65572:JJ65573 WVT983073:WVV983074 WLX983073:WLZ983074 WCB983073:WCD983074 VSF983073:VSH983074 VIJ983073:VIL983074 UYN983073:UYP983074 UOR983073:UOT983074 UEV983073:UEX983074 TUZ983073:TVB983074 TLD983073:TLF983074 TBH983073:TBJ983074 SRL983073:SRN983074 SHP983073:SHR983074 RXT983073:RXV983074 RNX983073:RNZ983074 REB983073:RED983074 QUF983073:QUH983074 QKJ983073:QKL983074 QAN983073:QAP983074 PQR983073:PQT983074 PGV983073:PGX983074 OWZ983073:OXB983074 OND983073:ONF983074 ODH983073:ODJ983074 NTL983073:NTN983074 NJP983073:NJR983074 MZT983073:MZV983074 MPX983073:MPZ983074 MGB983073:MGD983074 LWF983073:LWH983074 LMJ983073:LML983074 LCN983073:LCP983074 KSR983073:KST983074 KIV983073:KIX983074 JYZ983073:JZB983074 JPD983073:JPF983074 JFH983073:JFJ983074 IVL983073:IVN983074 ILP983073:ILR983074 IBT983073:IBV983074 HRX983073:HRZ983074 HIB983073:HID983074 GYF983073:GYH983074 GOJ983073:GOL983074 GEN983073:GEP983074 FUR983073:FUT983074 FKV983073:FKX983074 FAZ983073:FBB983074 ERD983073:ERF983074 EHH983073:EHJ983074 DXL983073:DXN983074 DNP983073:DNR983074 DDT983073:DDV983074 CTX983073:CTZ983074 CKB983073:CKD983074 CAF983073:CAH983074 BQJ983073:BQL983074 BGN983073:BGP983074 AWR983073:AWT983074 AMV983073:AMX983074 ACZ983073:ADB983074 TD983073:TF983074 JH983073:JJ983074 WVT917537:WVV917538 WLX917537:WLZ917538 WCB917537:WCD917538 VSF917537:VSH917538 VIJ917537:VIL917538 UYN917537:UYP917538 UOR917537:UOT917538 UEV917537:UEX917538 TUZ917537:TVB917538 TLD917537:TLF917538 TBH917537:TBJ917538 SRL917537:SRN917538 SHP917537:SHR917538 RXT917537:RXV917538 RNX917537:RNZ917538 REB917537:RED917538 QUF917537:QUH917538 QKJ917537:QKL917538 QAN917537:QAP917538 PQR917537:PQT917538 PGV917537:PGX917538 OWZ917537:OXB917538 OND917537:ONF917538 ODH917537:ODJ917538 NTL917537:NTN917538 NJP917537:NJR917538 MZT917537:MZV917538 MPX917537:MPZ917538 MGB917537:MGD917538 LWF917537:LWH917538 LMJ917537:LML917538 LCN917537:LCP917538 KSR917537:KST917538 KIV917537:KIX917538 JYZ917537:JZB917538 JPD917537:JPF917538 JFH917537:JFJ917538 IVL917537:IVN917538 ILP917537:ILR917538 IBT917537:IBV917538 HRX917537:HRZ917538 HIB917537:HID917538 GYF917537:GYH917538 GOJ917537:GOL917538 GEN917537:GEP917538 FUR917537:FUT917538 FKV917537:FKX917538 FAZ917537:FBB917538 ERD917537:ERF917538 EHH917537:EHJ917538 DXL917537:DXN917538 DNP917537:DNR917538 DDT917537:DDV917538 CTX917537:CTZ917538 CKB917537:CKD917538 CAF917537:CAH917538 BQJ917537:BQL917538 BGN917537:BGP917538 AWR917537:AWT917538 AMV917537:AMX917538 ACZ917537:ADB917538 TD917537:TF917538 JH917537:JJ917538 WVT852001:WVV852002 WLX852001:WLZ852002 WCB852001:WCD852002 VSF852001:VSH852002 VIJ852001:VIL852002 UYN852001:UYP852002 UOR852001:UOT852002 UEV852001:UEX852002 TUZ852001:TVB852002 TLD852001:TLF852002 TBH852001:TBJ852002 SRL852001:SRN852002 SHP852001:SHR852002 RXT852001:RXV852002 RNX852001:RNZ852002 REB852001:RED852002 QUF852001:QUH852002 QKJ852001:QKL852002 QAN852001:QAP852002 PQR852001:PQT852002 PGV852001:PGX852002 OWZ852001:OXB852002 OND852001:ONF852002 ODH852001:ODJ852002 NTL852001:NTN852002 NJP852001:NJR852002 MZT852001:MZV852002 MPX852001:MPZ852002 MGB852001:MGD852002 LWF852001:LWH852002 LMJ852001:LML852002 LCN852001:LCP852002 KSR852001:KST852002 KIV852001:KIX852002 JYZ852001:JZB852002 JPD852001:JPF852002 JFH852001:JFJ852002 IVL852001:IVN852002 ILP852001:ILR852002 IBT852001:IBV852002 HRX852001:HRZ852002 HIB852001:HID852002 GYF852001:GYH852002 GOJ852001:GOL852002 GEN852001:GEP852002 FUR852001:FUT852002 FKV852001:FKX852002 FAZ852001:FBB852002 ERD852001:ERF852002 EHH852001:EHJ852002 DXL852001:DXN852002 DNP852001:DNR852002 DDT852001:DDV852002 CTX852001:CTZ852002 CKB852001:CKD852002 CAF852001:CAH852002 BQJ852001:BQL852002 BGN852001:BGP852002 AWR852001:AWT852002 AMV852001:AMX852002 ACZ852001:ADB852002 TD852001:TF852002 JH852001:JJ852002 WVT786465:WVV786466 WLX786465:WLZ786466 WCB786465:WCD786466 VSF786465:VSH786466 VIJ786465:VIL786466 UYN786465:UYP786466 UOR786465:UOT786466 UEV786465:UEX786466 TUZ786465:TVB786466 TLD786465:TLF786466 TBH786465:TBJ786466 SRL786465:SRN786466 SHP786465:SHR786466 RXT786465:RXV786466 RNX786465:RNZ786466 REB786465:RED786466 QUF786465:QUH786466 QKJ786465:QKL786466 QAN786465:QAP786466 PQR786465:PQT786466 PGV786465:PGX786466 OWZ786465:OXB786466 OND786465:ONF786466 ODH786465:ODJ786466 NTL786465:NTN786466 NJP786465:NJR786466 MZT786465:MZV786466 MPX786465:MPZ786466 MGB786465:MGD786466 LWF786465:LWH786466 LMJ786465:LML786466 LCN786465:LCP786466 KSR786465:KST786466 KIV786465:KIX786466 JYZ786465:JZB786466 JPD786465:JPF786466 JFH786465:JFJ786466 IVL786465:IVN786466 ILP786465:ILR786466 IBT786465:IBV786466 HRX786465:HRZ786466 HIB786465:HID786466 GYF786465:GYH786466 GOJ786465:GOL786466 GEN786465:GEP786466 FUR786465:FUT786466 FKV786465:FKX786466 FAZ786465:FBB786466 ERD786465:ERF786466 EHH786465:EHJ786466 DXL786465:DXN786466 DNP786465:DNR786466 DDT786465:DDV786466 CTX786465:CTZ786466 CKB786465:CKD786466 CAF786465:CAH786466 BQJ786465:BQL786466 BGN786465:BGP786466 AWR786465:AWT786466 AMV786465:AMX786466 ACZ786465:ADB786466 TD786465:TF786466 JH786465:JJ786466 WVT720929:WVV720930 WLX720929:WLZ720930 WCB720929:WCD720930 VSF720929:VSH720930 VIJ720929:VIL720930 UYN720929:UYP720930 UOR720929:UOT720930 UEV720929:UEX720930 TUZ720929:TVB720930 TLD720929:TLF720930 TBH720929:TBJ720930 SRL720929:SRN720930 SHP720929:SHR720930 RXT720929:RXV720930 RNX720929:RNZ720930 REB720929:RED720930 QUF720929:QUH720930 QKJ720929:QKL720930 QAN720929:QAP720930 PQR720929:PQT720930 PGV720929:PGX720930 OWZ720929:OXB720930 OND720929:ONF720930 ODH720929:ODJ720930 NTL720929:NTN720930 NJP720929:NJR720930 MZT720929:MZV720930 MPX720929:MPZ720930 MGB720929:MGD720930 LWF720929:LWH720930 LMJ720929:LML720930 LCN720929:LCP720930 KSR720929:KST720930 KIV720929:KIX720930 JYZ720929:JZB720930 JPD720929:JPF720930 JFH720929:JFJ720930 IVL720929:IVN720930 ILP720929:ILR720930 IBT720929:IBV720930 HRX720929:HRZ720930 HIB720929:HID720930 GYF720929:GYH720930 GOJ720929:GOL720930 GEN720929:GEP720930 FUR720929:FUT720930 FKV720929:FKX720930 FAZ720929:FBB720930 ERD720929:ERF720930 EHH720929:EHJ720930 DXL720929:DXN720930 DNP720929:DNR720930 DDT720929:DDV720930 CTX720929:CTZ720930 CKB720929:CKD720930 CAF720929:CAH720930 BQJ720929:BQL720930 BGN720929:BGP720930 AWR720929:AWT720930 AMV720929:AMX720930 ACZ720929:ADB720930 TD720929:TF720930 JH720929:JJ720930 WVT655393:WVV655394 WLX655393:WLZ655394 WCB655393:WCD655394 VSF655393:VSH655394 VIJ655393:VIL655394 UYN655393:UYP655394 UOR655393:UOT655394 UEV655393:UEX655394 TUZ655393:TVB655394 TLD655393:TLF655394 TBH655393:TBJ655394 SRL655393:SRN655394 SHP655393:SHR655394 RXT655393:RXV655394 RNX655393:RNZ655394 REB655393:RED655394 QUF655393:QUH655394 QKJ655393:QKL655394 QAN655393:QAP655394 PQR655393:PQT655394 PGV655393:PGX655394 OWZ655393:OXB655394 OND655393:ONF655394 ODH655393:ODJ655394 NTL655393:NTN655394 NJP655393:NJR655394 MZT655393:MZV655394 MPX655393:MPZ655394 MGB655393:MGD655394 LWF655393:LWH655394 LMJ655393:LML655394 LCN655393:LCP655394 KSR655393:KST655394 KIV655393:KIX655394 JYZ655393:JZB655394 JPD655393:JPF655394 JFH655393:JFJ655394 IVL655393:IVN655394 ILP655393:ILR655394 IBT655393:IBV655394 HRX655393:HRZ655394 HIB655393:HID655394 GYF655393:GYH655394 GOJ655393:GOL655394 GEN655393:GEP655394 FUR655393:FUT655394 FKV655393:FKX655394 FAZ655393:FBB655394 ERD655393:ERF655394 EHH655393:EHJ655394 DXL655393:DXN655394 DNP655393:DNR655394 DDT655393:DDV655394 CTX655393:CTZ655394 CKB655393:CKD655394 CAF655393:CAH655394 BQJ655393:BQL655394 BGN655393:BGP655394 AWR655393:AWT655394 AMV655393:AMX655394 ACZ655393:ADB655394 TD655393:TF655394 JH655393:JJ655394 WVT589857:WVV589858 WLX589857:WLZ589858 WCB589857:WCD589858 VSF589857:VSH589858 VIJ589857:VIL589858 UYN589857:UYP589858 UOR589857:UOT589858 UEV589857:UEX589858 TUZ589857:TVB589858 TLD589857:TLF589858 TBH589857:TBJ589858 SRL589857:SRN589858 SHP589857:SHR589858 RXT589857:RXV589858 RNX589857:RNZ589858 REB589857:RED589858 QUF589857:QUH589858 QKJ589857:QKL589858 QAN589857:QAP589858 PQR589857:PQT589858 PGV589857:PGX589858 OWZ589857:OXB589858 OND589857:ONF589858 ODH589857:ODJ589858 NTL589857:NTN589858 NJP589857:NJR589858 MZT589857:MZV589858 MPX589857:MPZ589858 MGB589857:MGD589858 LWF589857:LWH589858 LMJ589857:LML589858 LCN589857:LCP589858 KSR589857:KST589858 KIV589857:KIX589858 JYZ589857:JZB589858 JPD589857:JPF589858 JFH589857:JFJ589858 IVL589857:IVN589858 ILP589857:ILR589858 IBT589857:IBV589858 HRX589857:HRZ589858 HIB589857:HID589858 GYF589857:GYH589858 GOJ589857:GOL589858 GEN589857:GEP589858 FUR589857:FUT589858 FKV589857:FKX589858 FAZ589857:FBB589858 ERD589857:ERF589858 EHH589857:EHJ589858 DXL589857:DXN589858 DNP589857:DNR589858 DDT589857:DDV589858 CTX589857:CTZ589858 CKB589857:CKD589858 CAF589857:CAH589858 BQJ589857:BQL589858 BGN589857:BGP589858 AWR589857:AWT589858 AMV589857:AMX589858 ACZ589857:ADB589858 TD589857:TF589858 JH589857:JJ589858 WVT524321:WVV524322 WLX524321:WLZ524322 WCB524321:WCD524322 VSF524321:VSH524322 VIJ524321:VIL524322 UYN524321:UYP524322 UOR524321:UOT524322 UEV524321:UEX524322 TUZ524321:TVB524322 TLD524321:TLF524322 TBH524321:TBJ524322 SRL524321:SRN524322 SHP524321:SHR524322 RXT524321:RXV524322 RNX524321:RNZ524322 REB524321:RED524322 QUF524321:QUH524322 QKJ524321:QKL524322 QAN524321:QAP524322 PQR524321:PQT524322 PGV524321:PGX524322 OWZ524321:OXB524322 OND524321:ONF524322 ODH524321:ODJ524322 NTL524321:NTN524322 NJP524321:NJR524322 MZT524321:MZV524322 MPX524321:MPZ524322 MGB524321:MGD524322 LWF524321:LWH524322 LMJ524321:LML524322 LCN524321:LCP524322 KSR524321:KST524322 KIV524321:KIX524322 JYZ524321:JZB524322 JPD524321:JPF524322 JFH524321:JFJ524322 IVL524321:IVN524322 ILP524321:ILR524322 IBT524321:IBV524322 HRX524321:HRZ524322 HIB524321:HID524322 GYF524321:GYH524322 GOJ524321:GOL524322 GEN524321:GEP524322 FUR524321:FUT524322 FKV524321:FKX524322 FAZ524321:FBB524322 ERD524321:ERF524322 EHH524321:EHJ524322 DXL524321:DXN524322 DNP524321:DNR524322 DDT524321:DDV524322 CTX524321:CTZ524322 CKB524321:CKD524322 CAF524321:CAH524322 BQJ524321:BQL524322 BGN524321:BGP524322 AWR524321:AWT524322 AMV524321:AMX524322 ACZ524321:ADB524322 TD524321:TF524322 JH524321:JJ524322 WVT458785:WVV458786 WLX458785:WLZ458786 WCB458785:WCD458786 VSF458785:VSH458786 VIJ458785:VIL458786 UYN458785:UYP458786 UOR458785:UOT458786 UEV458785:UEX458786 TUZ458785:TVB458786 TLD458785:TLF458786 TBH458785:TBJ458786 SRL458785:SRN458786 SHP458785:SHR458786 RXT458785:RXV458786 RNX458785:RNZ458786 REB458785:RED458786 QUF458785:QUH458786 QKJ458785:QKL458786 QAN458785:QAP458786 PQR458785:PQT458786 PGV458785:PGX458786 OWZ458785:OXB458786 OND458785:ONF458786 ODH458785:ODJ458786 NTL458785:NTN458786 NJP458785:NJR458786 MZT458785:MZV458786 MPX458785:MPZ458786 MGB458785:MGD458786 LWF458785:LWH458786 LMJ458785:LML458786 LCN458785:LCP458786 KSR458785:KST458786 KIV458785:KIX458786 JYZ458785:JZB458786 JPD458785:JPF458786 JFH458785:JFJ458786 IVL458785:IVN458786 ILP458785:ILR458786 IBT458785:IBV458786 HRX458785:HRZ458786 HIB458785:HID458786 GYF458785:GYH458786 GOJ458785:GOL458786 GEN458785:GEP458786 FUR458785:FUT458786 FKV458785:FKX458786 FAZ458785:FBB458786 ERD458785:ERF458786 EHH458785:EHJ458786 DXL458785:DXN458786 DNP458785:DNR458786 DDT458785:DDV458786 CTX458785:CTZ458786 CKB458785:CKD458786 CAF458785:CAH458786 BQJ458785:BQL458786 BGN458785:BGP458786 AWR458785:AWT458786 AMV458785:AMX458786 ACZ458785:ADB458786 TD458785:TF458786 JH458785:JJ458786 WVT393249:WVV393250 WLX393249:WLZ393250 WCB393249:WCD393250 VSF393249:VSH393250 VIJ393249:VIL393250 UYN393249:UYP393250 UOR393249:UOT393250 UEV393249:UEX393250 TUZ393249:TVB393250 TLD393249:TLF393250 TBH393249:TBJ393250 SRL393249:SRN393250 SHP393249:SHR393250 RXT393249:RXV393250 RNX393249:RNZ393250 REB393249:RED393250 QUF393249:QUH393250 QKJ393249:QKL393250 QAN393249:QAP393250 PQR393249:PQT393250 PGV393249:PGX393250 OWZ393249:OXB393250 OND393249:ONF393250 ODH393249:ODJ393250 NTL393249:NTN393250 NJP393249:NJR393250 MZT393249:MZV393250 MPX393249:MPZ393250 MGB393249:MGD393250 LWF393249:LWH393250 LMJ393249:LML393250 LCN393249:LCP393250 KSR393249:KST393250 KIV393249:KIX393250 JYZ393249:JZB393250 JPD393249:JPF393250 JFH393249:JFJ393250 IVL393249:IVN393250 ILP393249:ILR393250 IBT393249:IBV393250 HRX393249:HRZ393250 HIB393249:HID393250 GYF393249:GYH393250 GOJ393249:GOL393250 GEN393249:GEP393250 FUR393249:FUT393250 FKV393249:FKX393250 FAZ393249:FBB393250 ERD393249:ERF393250 EHH393249:EHJ393250 DXL393249:DXN393250 DNP393249:DNR393250 DDT393249:DDV393250 CTX393249:CTZ393250 CKB393249:CKD393250 CAF393249:CAH393250 BQJ393249:BQL393250 BGN393249:BGP393250 AWR393249:AWT393250 AMV393249:AMX393250 ACZ393249:ADB393250 TD393249:TF393250 JH393249:JJ393250 WVT327713:WVV327714 WLX327713:WLZ327714 WCB327713:WCD327714 VSF327713:VSH327714 VIJ327713:VIL327714 UYN327713:UYP327714 UOR327713:UOT327714 UEV327713:UEX327714 TUZ327713:TVB327714 TLD327713:TLF327714 TBH327713:TBJ327714 SRL327713:SRN327714 SHP327713:SHR327714 RXT327713:RXV327714 RNX327713:RNZ327714 REB327713:RED327714 QUF327713:QUH327714 QKJ327713:QKL327714 QAN327713:QAP327714 PQR327713:PQT327714 PGV327713:PGX327714 OWZ327713:OXB327714 OND327713:ONF327714 ODH327713:ODJ327714 NTL327713:NTN327714 NJP327713:NJR327714 MZT327713:MZV327714 MPX327713:MPZ327714 MGB327713:MGD327714 LWF327713:LWH327714 LMJ327713:LML327714 LCN327713:LCP327714 KSR327713:KST327714 KIV327713:KIX327714 JYZ327713:JZB327714 JPD327713:JPF327714 JFH327713:JFJ327714 IVL327713:IVN327714 ILP327713:ILR327714 IBT327713:IBV327714 HRX327713:HRZ327714 HIB327713:HID327714 GYF327713:GYH327714 GOJ327713:GOL327714 GEN327713:GEP327714 FUR327713:FUT327714 FKV327713:FKX327714 FAZ327713:FBB327714 ERD327713:ERF327714 EHH327713:EHJ327714 DXL327713:DXN327714 DNP327713:DNR327714 DDT327713:DDV327714 CTX327713:CTZ327714 CKB327713:CKD327714 CAF327713:CAH327714 BQJ327713:BQL327714 BGN327713:BGP327714 AWR327713:AWT327714 AMV327713:AMX327714 ACZ327713:ADB327714 TD327713:TF327714 JH327713:JJ327714 WVT262177:WVV262178 WLX262177:WLZ262178 WCB262177:WCD262178 VSF262177:VSH262178 VIJ262177:VIL262178 UYN262177:UYP262178 UOR262177:UOT262178 UEV262177:UEX262178 TUZ262177:TVB262178 TLD262177:TLF262178 TBH262177:TBJ262178 SRL262177:SRN262178 SHP262177:SHR262178 RXT262177:RXV262178 RNX262177:RNZ262178 REB262177:RED262178 QUF262177:QUH262178 QKJ262177:QKL262178 QAN262177:QAP262178 PQR262177:PQT262178 PGV262177:PGX262178 OWZ262177:OXB262178 OND262177:ONF262178 ODH262177:ODJ262178 NTL262177:NTN262178 NJP262177:NJR262178 MZT262177:MZV262178 MPX262177:MPZ262178 MGB262177:MGD262178 LWF262177:LWH262178 LMJ262177:LML262178 LCN262177:LCP262178 KSR262177:KST262178 KIV262177:KIX262178 JYZ262177:JZB262178 JPD262177:JPF262178 JFH262177:JFJ262178 IVL262177:IVN262178 ILP262177:ILR262178 IBT262177:IBV262178 HRX262177:HRZ262178 HIB262177:HID262178 GYF262177:GYH262178 GOJ262177:GOL262178 GEN262177:GEP262178 FUR262177:FUT262178 FKV262177:FKX262178 FAZ262177:FBB262178 ERD262177:ERF262178 EHH262177:EHJ262178 DXL262177:DXN262178 DNP262177:DNR262178 DDT262177:DDV262178 CTX262177:CTZ262178 CKB262177:CKD262178 CAF262177:CAH262178 BQJ262177:BQL262178 BGN262177:BGP262178 AWR262177:AWT262178 AMV262177:AMX262178 ACZ262177:ADB262178 TD262177:TF262178 JH262177:JJ262178 WVT196641:WVV196642 WLX196641:WLZ196642 WCB196641:WCD196642 VSF196641:VSH196642 VIJ196641:VIL196642 UYN196641:UYP196642 UOR196641:UOT196642 UEV196641:UEX196642 TUZ196641:TVB196642 TLD196641:TLF196642 TBH196641:TBJ196642 SRL196641:SRN196642 SHP196641:SHR196642 RXT196641:RXV196642 RNX196641:RNZ196642 REB196641:RED196642 QUF196641:QUH196642 QKJ196641:QKL196642 QAN196641:QAP196642 PQR196641:PQT196642 PGV196641:PGX196642 OWZ196641:OXB196642 OND196641:ONF196642 ODH196641:ODJ196642 NTL196641:NTN196642 NJP196641:NJR196642 MZT196641:MZV196642 MPX196641:MPZ196642 MGB196641:MGD196642 LWF196641:LWH196642 LMJ196641:LML196642 LCN196641:LCP196642 KSR196641:KST196642 KIV196641:KIX196642 JYZ196641:JZB196642 JPD196641:JPF196642 JFH196641:JFJ196642 IVL196641:IVN196642 ILP196641:ILR196642 IBT196641:IBV196642 HRX196641:HRZ196642 HIB196641:HID196642 GYF196641:GYH196642 GOJ196641:GOL196642 GEN196641:GEP196642 FUR196641:FUT196642 FKV196641:FKX196642 FAZ196641:FBB196642 ERD196641:ERF196642 EHH196641:EHJ196642 DXL196641:DXN196642 DNP196641:DNR196642 DDT196641:DDV196642 CTX196641:CTZ196642 CKB196641:CKD196642 CAF196641:CAH196642 BQJ196641:BQL196642 BGN196641:BGP196642 AWR196641:AWT196642 AMV196641:AMX196642 ACZ196641:ADB196642 TD196641:TF196642 JH196641:JJ196642 WVT131105:WVV131106 WLX131105:WLZ131106 WCB131105:WCD131106 VSF131105:VSH131106 VIJ131105:VIL131106 UYN131105:UYP131106 UOR131105:UOT131106 UEV131105:UEX131106 TUZ131105:TVB131106 TLD131105:TLF131106 TBH131105:TBJ131106 SRL131105:SRN131106 SHP131105:SHR131106 RXT131105:RXV131106 RNX131105:RNZ131106 REB131105:RED131106 QUF131105:QUH131106 QKJ131105:QKL131106 QAN131105:QAP131106 PQR131105:PQT131106 PGV131105:PGX131106 OWZ131105:OXB131106 OND131105:ONF131106 ODH131105:ODJ131106 NTL131105:NTN131106 NJP131105:NJR131106 MZT131105:MZV131106 MPX131105:MPZ131106 MGB131105:MGD131106 LWF131105:LWH131106 LMJ131105:LML131106 LCN131105:LCP131106 KSR131105:KST131106 KIV131105:KIX131106 JYZ131105:JZB131106 JPD131105:JPF131106 JFH131105:JFJ131106 IVL131105:IVN131106 ILP131105:ILR131106 IBT131105:IBV131106 HRX131105:HRZ131106 HIB131105:HID131106 GYF131105:GYH131106 GOJ131105:GOL131106 GEN131105:GEP131106 FUR131105:FUT131106 FKV131105:FKX131106 FAZ131105:FBB131106 ERD131105:ERF131106 EHH131105:EHJ131106 DXL131105:DXN131106 DNP131105:DNR131106 DDT131105:DDV131106 CTX131105:CTZ131106 CKB131105:CKD131106 CAF131105:CAH131106 BQJ131105:BQL131106 BGN131105:BGP131106 AWR131105:AWT131106 AMV131105:AMX131106 ACZ131105:ADB131106 TD131105:TF131106 JH131105:JJ131106 WVT65569:WVV65570 WLX65569:WLZ65570 WCB65569:WCD65570 VSF65569:VSH65570 VIJ65569:VIL65570 UYN65569:UYP65570 UOR65569:UOT65570 UEV65569:UEX65570 TUZ65569:TVB65570 TLD65569:TLF65570 TBH65569:TBJ65570 SRL65569:SRN65570 SHP65569:SHR65570 RXT65569:RXV65570 RNX65569:RNZ65570 REB65569:RED65570 QUF65569:QUH65570 QKJ65569:QKL65570 QAN65569:QAP65570 PQR65569:PQT65570 PGV65569:PGX65570 OWZ65569:OXB65570 OND65569:ONF65570 ODH65569:ODJ65570 NTL65569:NTN65570 NJP65569:NJR65570 MZT65569:MZV65570 MPX65569:MPZ65570 MGB65569:MGD65570 LWF65569:LWH65570 LMJ65569:LML65570 LCN65569:LCP65570 KSR65569:KST65570 KIV65569:KIX65570 JYZ65569:JZB65570 JPD65569:JPF65570 JFH65569:JFJ65570 IVL65569:IVN65570 ILP65569:ILR65570 IBT65569:IBV65570 HRX65569:HRZ65570 HIB65569:HID65570 GYF65569:GYH65570 GOJ65569:GOL65570 GEN65569:GEP65570 FUR65569:FUT65570 FKV65569:FKX65570 FAZ65569:FBB65570 ERD65569:ERF65570 EHH65569:EHJ65570 DXL65569:DXN65570 DNP65569:DNR65570 DDT65569:DDV65570 CTX65569:CTZ65570 CKB65569:CKD65570 CAF65569:CAH65570 BQJ65569:BQL65570 BGN65569:BGP65570 AWR65569:AWT65570 AMV65569:AMX65570 ACZ65569:ADB65570 TD65569:TF65570 JH65569:JJ65570 WVT983070:WVV983071 WLX983070:WLZ983071 WCB983070:WCD983071 VSF983070:VSH983071 VIJ983070:VIL983071 UYN983070:UYP983071 UOR983070:UOT983071 UEV983070:UEX983071 TUZ983070:TVB983071 TLD983070:TLF983071 TBH983070:TBJ983071 SRL983070:SRN983071 SHP983070:SHR983071 RXT983070:RXV983071 RNX983070:RNZ983071 REB983070:RED983071 QUF983070:QUH983071 QKJ983070:QKL983071 QAN983070:QAP983071 PQR983070:PQT983071 PGV983070:PGX983071 OWZ983070:OXB983071 OND983070:ONF983071 ODH983070:ODJ983071 NTL983070:NTN983071 NJP983070:NJR983071 MZT983070:MZV983071 MPX983070:MPZ983071 MGB983070:MGD983071 LWF983070:LWH983071 LMJ983070:LML983071 LCN983070:LCP983071 KSR983070:KST983071 KIV983070:KIX983071 JYZ983070:JZB983071 JPD983070:JPF983071 JFH983070:JFJ983071 IVL983070:IVN983071 ILP983070:ILR983071 IBT983070:IBV983071 HRX983070:HRZ983071 HIB983070:HID983071 GYF983070:GYH983071 GOJ983070:GOL983071 GEN983070:GEP983071 FUR983070:FUT983071 FKV983070:FKX983071 FAZ983070:FBB983071 ERD983070:ERF983071 EHH983070:EHJ983071 DXL983070:DXN983071 DNP983070:DNR983071 DDT983070:DDV983071 CTX983070:CTZ983071 CKB983070:CKD983071 CAF983070:CAH983071 BQJ983070:BQL983071 BGN983070:BGP983071 AWR983070:AWT983071 AMV983070:AMX983071 ACZ983070:ADB983071 TD983070:TF983071 JH983070:JJ983071 WVT917534:WVV917535 WLX917534:WLZ917535 WCB917534:WCD917535 VSF917534:VSH917535 VIJ917534:VIL917535 UYN917534:UYP917535 UOR917534:UOT917535 UEV917534:UEX917535 TUZ917534:TVB917535 TLD917534:TLF917535 TBH917534:TBJ917535 SRL917534:SRN917535 SHP917534:SHR917535 RXT917534:RXV917535 RNX917534:RNZ917535 REB917534:RED917535 QUF917534:QUH917535 QKJ917534:QKL917535 QAN917534:QAP917535 PQR917534:PQT917535 PGV917534:PGX917535 OWZ917534:OXB917535 OND917534:ONF917535 ODH917534:ODJ917535 NTL917534:NTN917535 NJP917534:NJR917535 MZT917534:MZV917535 MPX917534:MPZ917535 MGB917534:MGD917535 LWF917534:LWH917535 LMJ917534:LML917535 LCN917534:LCP917535 KSR917534:KST917535 KIV917534:KIX917535 JYZ917534:JZB917535 JPD917534:JPF917535 JFH917534:JFJ917535 IVL917534:IVN917535 ILP917534:ILR917535 IBT917534:IBV917535 HRX917534:HRZ917535 HIB917534:HID917535 GYF917534:GYH917535 GOJ917534:GOL917535 GEN917534:GEP917535 FUR917534:FUT917535 FKV917534:FKX917535 FAZ917534:FBB917535 ERD917534:ERF917535 EHH917534:EHJ917535 DXL917534:DXN917535 DNP917534:DNR917535 DDT917534:DDV917535 CTX917534:CTZ917535 CKB917534:CKD917535 CAF917534:CAH917535 BQJ917534:BQL917535 BGN917534:BGP917535 AWR917534:AWT917535 AMV917534:AMX917535 ACZ917534:ADB917535 TD917534:TF917535 JH917534:JJ917535 WVT851998:WVV851999 WLX851998:WLZ851999 WCB851998:WCD851999 VSF851998:VSH851999 VIJ851998:VIL851999 UYN851998:UYP851999 UOR851998:UOT851999 UEV851998:UEX851999 TUZ851998:TVB851999 TLD851998:TLF851999 TBH851998:TBJ851999 SRL851998:SRN851999 SHP851998:SHR851999 RXT851998:RXV851999 RNX851998:RNZ851999 REB851998:RED851999 QUF851998:QUH851999 QKJ851998:QKL851999 QAN851998:QAP851999 PQR851998:PQT851999 PGV851998:PGX851999 OWZ851998:OXB851999 OND851998:ONF851999 ODH851998:ODJ851999 NTL851998:NTN851999 NJP851998:NJR851999 MZT851998:MZV851999 MPX851998:MPZ851999 MGB851998:MGD851999 LWF851998:LWH851999 LMJ851998:LML851999 LCN851998:LCP851999 KSR851998:KST851999 KIV851998:KIX851999 JYZ851998:JZB851999 JPD851998:JPF851999 JFH851998:JFJ851999 IVL851998:IVN851999 ILP851998:ILR851999 IBT851998:IBV851999 HRX851998:HRZ851999 HIB851998:HID851999 GYF851998:GYH851999 GOJ851998:GOL851999 GEN851998:GEP851999 FUR851998:FUT851999 FKV851998:FKX851999 FAZ851998:FBB851999 ERD851998:ERF851999 EHH851998:EHJ851999 DXL851998:DXN851999 DNP851998:DNR851999 DDT851998:DDV851999 CTX851998:CTZ851999 CKB851998:CKD851999 CAF851998:CAH851999 BQJ851998:BQL851999 BGN851998:BGP851999 AWR851998:AWT851999 AMV851998:AMX851999 ACZ851998:ADB851999 TD851998:TF851999 JH851998:JJ851999 WVT786462:WVV786463 WLX786462:WLZ786463 WCB786462:WCD786463 VSF786462:VSH786463 VIJ786462:VIL786463 UYN786462:UYP786463 UOR786462:UOT786463 UEV786462:UEX786463 TUZ786462:TVB786463 TLD786462:TLF786463 TBH786462:TBJ786463 SRL786462:SRN786463 SHP786462:SHR786463 RXT786462:RXV786463 RNX786462:RNZ786463 REB786462:RED786463 QUF786462:QUH786463 QKJ786462:QKL786463 QAN786462:QAP786463 PQR786462:PQT786463 PGV786462:PGX786463 OWZ786462:OXB786463 OND786462:ONF786463 ODH786462:ODJ786463 NTL786462:NTN786463 NJP786462:NJR786463 MZT786462:MZV786463 MPX786462:MPZ786463 MGB786462:MGD786463 LWF786462:LWH786463 LMJ786462:LML786463 LCN786462:LCP786463 KSR786462:KST786463 KIV786462:KIX786463 JYZ786462:JZB786463 JPD786462:JPF786463 JFH786462:JFJ786463 IVL786462:IVN786463 ILP786462:ILR786463 IBT786462:IBV786463 HRX786462:HRZ786463 HIB786462:HID786463 GYF786462:GYH786463 GOJ786462:GOL786463 GEN786462:GEP786463 FUR786462:FUT786463 FKV786462:FKX786463 FAZ786462:FBB786463 ERD786462:ERF786463 EHH786462:EHJ786463 DXL786462:DXN786463 DNP786462:DNR786463 DDT786462:DDV786463 CTX786462:CTZ786463 CKB786462:CKD786463 CAF786462:CAH786463 BQJ786462:BQL786463 BGN786462:BGP786463 AWR786462:AWT786463 AMV786462:AMX786463 ACZ786462:ADB786463 TD786462:TF786463 JH786462:JJ786463 WVT720926:WVV720927 WLX720926:WLZ720927 WCB720926:WCD720927 VSF720926:VSH720927 VIJ720926:VIL720927 UYN720926:UYP720927 UOR720926:UOT720927 UEV720926:UEX720927 TUZ720926:TVB720927 TLD720926:TLF720927 TBH720926:TBJ720927 SRL720926:SRN720927 SHP720926:SHR720927 RXT720926:RXV720927 RNX720926:RNZ720927 REB720926:RED720927 QUF720926:QUH720927 QKJ720926:QKL720927 QAN720926:QAP720927 PQR720926:PQT720927 PGV720926:PGX720927 OWZ720926:OXB720927 OND720926:ONF720927 ODH720926:ODJ720927 NTL720926:NTN720927 NJP720926:NJR720927 MZT720926:MZV720927 MPX720926:MPZ720927 MGB720926:MGD720927 LWF720926:LWH720927 LMJ720926:LML720927 LCN720926:LCP720927 KSR720926:KST720927 KIV720926:KIX720927 JYZ720926:JZB720927 JPD720926:JPF720927 JFH720926:JFJ720927 IVL720926:IVN720927 ILP720926:ILR720927 IBT720926:IBV720927 HRX720926:HRZ720927 HIB720926:HID720927 GYF720926:GYH720927 GOJ720926:GOL720927 GEN720926:GEP720927 FUR720926:FUT720927 FKV720926:FKX720927 FAZ720926:FBB720927 ERD720926:ERF720927 EHH720926:EHJ720927 DXL720926:DXN720927 DNP720926:DNR720927 DDT720926:DDV720927 CTX720926:CTZ720927 CKB720926:CKD720927 CAF720926:CAH720927 BQJ720926:BQL720927 BGN720926:BGP720927 AWR720926:AWT720927 AMV720926:AMX720927 ACZ720926:ADB720927 TD720926:TF720927 JH720926:JJ720927 WVT655390:WVV655391 WLX655390:WLZ655391 WCB655390:WCD655391 VSF655390:VSH655391 VIJ655390:VIL655391 UYN655390:UYP655391 UOR655390:UOT655391 UEV655390:UEX655391 TUZ655390:TVB655391 TLD655390:TLF655391 TBH655390:TBJ655391 SRL655390:SRN655391 SHP655390:SHR655391 RXT655390:RXV655391 RNX655390:RNZ655391 REB655390:RED655391 QUF655390:QUH655391 QKJ655390:QKL655391 QAN655390:QAP655391 PQR655390:PQT655391 PGV655390:PGX655391 OWZ655390:OXB655391 OND655390:ONF655391 ODH655390:ODJ655391 NTL655390:NTN655391 NJP655390:NJR655391 MZT655390:MZV655391 MPX655390:MPZ655391 MGB655390:MGD655391 LWF655390:LWH655391 LMJ655390:LML655391 LCN655390:LCP655391 KSR655390:KST655391 KIV655390:KIX655391 JYZ655390:JZB655391 JPD655390:JPF655391 JFH655390:JFJ655391 IVL655390:IVN655391 ILP655390:ILR655391 IBT655390:IBV655391 HRX655390:HRZ655391 HIB655390:HID655391 GYF655390:GYH655391 GOJ655390:GOL655391 GEN655390:GEP655391 FUR655390:FUT655391 FKV655390:FKX655391 FAZ655390:FBB655391 ERD655390:ERF655391 EHH655390:EHJ655391 DXL655390:DXN655391 DNP655390:DNR655391 DDT655390:DDV655391 CTX655390:CTZ655391 CKB655390:CKD655391 CAF655390:CAH655391 BQJ655390:BQL655391 BGN655390:BGP655391 AWR655390:AWT655391 AMV655390:AMX655391 ACZ655390:ADB655391 TD655390:TF655391 JH655390:JJ655391 WVT589854:WVV589855 WLX589854:WLZ589855 WCB589854:WCD589855 VSF589854:VSH589855 VIJ589854:VIL589855 UYN589854:UYP589855 UOR589854:UOT589855 UEV589854:UEX589855 TUZ589854:TVB589855 TLD589854:TLF589855 TBH589854:TBJ589855 SRL589854:SRN589855 SHP589854:SHR589855 RXT589854:RXV589855 RNX589854:RNZ589855 REB589854:RED589855 QUF589854:QUH589855 QKJ589854:QKL589855 QAN589854:QAP589855 PQR589854:PQT589855 PGV589854:PGX589855 OWZ589854:OXB589855 OND589854:ONF589855 ODH589854:ODJ589855 NTL589854:NTN589855 NJP589854:NJR589855 MZT589854:MZV589855 MPX589854:MPZ589855 MGB589854:MGD589855 LWF589854:LWH589855 LMJ589854:LML589855 LCN589854:LCP589855 KSR589854:KST589855 KIV589854:KIX589855 JYZ589854:JZB589855 JPD589854:JPF589855 JFH589854:JFJ589855 IVL589854:IVN589855 ILP589854:ILR589855 IBT589854:IBV589855 HRX589854:HRZ589855 HIB589854:HID589855 GYF589854:GYH589855 GOJ589854:GOL589855 GEN589854:GEP589855 FUR589854:FUT589855 FKV589854:FKX589855 FAZ589854:FBB589855 ERD589854:ERF589855 EHH589854:EHJ589855 DXL589854:DXN589855 DNP589854:DNR589855 DDT589854:DDV589855 CTX589854:CTZ589855 CKB589854:CKD589855 CAF589854:CAH589855 BQJ589854:BQL589855 BGN589854:BGP589855 AWR589854:AWT589855 AMV589854:AMX589855 ACZ589854:ADB589855 TD589854:TF589855 JH589854:JJ589855 WVT524318:WVV524319 WLX524318:WLZ524319 WCB524318:WCD524319 VSF524318:VSH524319 VIJ524318:VIL524319 UYN524318:UYP524319 UOR524318:UOT524319 UEV524318:UEX524319 TUZ524318:TVB524319 TLD524318:TLF524319 TBH524318:TBJ524319 SRL524318:SRN524319 SHP524318:SHR524319 RXT524318:RXV524319 RNX524318:RNZ524319 REB524318:RED524319 QUF524318:QUH524319 QKJ524318:QKL524319 QAN524318:QAP524319 PQR524318:PQT524319 PGV524318:PGX524319 OWZ524318:OXB524319 OND524318:ONF524319 ODH524318:ODJ524319 NTL524318:NTN524319 NJP524318:NJR524319 MZT524318:MZV524319 MPX524318:MPZ524319 MGB524318:MGD524319 LWF524318:LWH524319 LMJ524318:LML524319 LCN524318:LCP524319 KSR524318:KST524319 KIV524318:KIX524319 JYZ524318:JZB524319 JPD524318:JPF524319 JFH524318:JFJ524319 IVL524318:IVN524319 ILP524318:ILR524319 IBT524318:IBV524319 HRX524318:HRZ524319 HIB524318:HID524319 GYF524318:GYH524319 GOJ524318:GOL524319 GEN524318:GEP524319 FUR524318:FUT524319 FKV524318:FKX524319 FAZ524318:FBB524319 ERD524318:ERF524319 EHH524318:EHJ524319 DXL524318:DXN524319 DNP524318:DNR524319 DDT524318:DDV524319 CTX524318:CTZ524319 CKB524318:CKD524319 CAF524318:CAH524319 BQJ524318:BQL524319 BGN524318:BGP524319 AWR524318:AWT524319 AMV524318:AMX524319 ACZ524318:ADB524319 TD524318:TF524319 JH524318:JJ524319 WVT458782:WVV458783 WLX458782:WLZ458783 WCB458782:WCD458783 VSF458782:VSH458783 VIJ458782:VIL458783 UYN458782:UYP458783 UOR458782:UOT458783 UEV458782:UEX458783 TUZ458782:TVB458783 TLD458782:TLF458783 TBH458782:TBJ458783 SRL458782:SRN458783 SHP458782:SHR458783 RXT458782:RXV458783 RNX458782:RNZ458783 REB458782:RED458783 QUF458782:QUH458783 QKJ458782:QKL458783 QAN458782:QAP458783 PQR458782:PQT458783 PGV458782:PGX458783 OWZ458782:OXB458783 OND458782:ONF458783 ODH458782:ODJ458783 NTL458782:NTN458783 NJP458782:NJR458783 MZT458782:MZV458783 MPX458782:MPZ458783 MGB458782:MGD458783 LWF458782:LWH458783 LMJ458782:LML458783 LCN458782:LCP458783 KSR458782:KST458783 KIV458782:KIX458783 JYZ458782:JZB458783 JPD458782:JPF458783 JFH458782:JFJ458783 IVL458782:IVN458783 ILP458782:ILR458783 IBT458782:IBV458783 HRX458782:HRZ458783 HIB458782:HID458783 GYF458782:GYH458783 GOJ458782:GOL458783 GEN458782:GEP458783 FUR458782:FUT458783 FKV458782:FKX458783 FAZ458782:FBB458783 ERD458782:ERF458783 EHH458782:EHJ458783 DXL458782:DXN458783 DNP458782:DNR458783 DDT458782:DDV458783 CTX458782:CTZ458783 CKB458782:CKD458783 CAF458782:CAH458783 BQJ458782:BQL458783 BGN458782:BGP458783 AWR458782:AWT458783 AMV458782:AMX458783 ACZ458782:ADB458783 TD458782:TF458783 JH458782:JJ458783 WVT393246:WVV393247 WLX393246:WLZ393247 WCB393246:WCD393247 VSF393246:VSH393247 VIJ393246:VIL393247 UYN393246:UYP393247 UOR393246:UOT393247 UEV393246:UEX393247 TUZ393246:TVB393247 TLD393246:TLF393247 TBH393246:TBJ393247 SRL393246:SRN393247 SHP393246:SHR393247 RXT393246:RXV393247 RNX393246:RNZ393247 REB393246:RED393247 QUF393246:QUH393247 QKJ393246:QKL393247 QAN393246:QAP393247 PQR393246:PQT393247 PGV393246:PGX393247 OWZ393246:OXB393247 OND393246:ONF393247 ODH393246:ODJ393247 NTL393246:NTN393247 NJP393246:NJR393247 MZT393246:MZV393247 MPX393246:MPZ393247 MGB393246:MGD393247 LWF393246:LWH393247 LMJ393246:LML393247 LCN393246:LCP393247 KSR393246:KST393247 KIV393246:KIX393247 JYZ393246:JZB393247 JPD393246:JPF393247 JFH393246:JFJ393247 IVL393246:IVN393247 ILP393246:ILR393247 IBT393246:IBV393247 HRX393246:HRZ393247 HIB393246:HID393247 GYF393246:GYH393247 GOJ393246:GOL393247 GEN393246:GEP393247 FUR393246:FUT393247 FKV393246:FKX393247 FAZ393246:FBB393247 ERD393246:ERF393247 EHH393246:EHJ393247 DXL393246:DXN393247 DNP393246:DNR393247 DDT393246:DDV393247 CTX393246:CTZ393247 CKB393246:CKD393247 CAF393246:CAH393247 BQJ393246:BQL393247 BGN393246:BGP393247 AWR393246:AWT393247 AMV393246:AMX393247 ACZ393246:ADB393247 TD393246:TF393247 JH393246:JJ393247 WVT327710:WVV327711 WLX327710:WLZ327711 WCB327710:WCD327711 VSF327710:VSH327711 VIJ327710:VIL327711 UYN327710:UYP327711 UOR327710:UOT327711 UEV327710:UEX327711 TUZ327710:TVB327711 TLD327710:TLF327711 TBH327710:TBJ327711 SRL327710:SRN327711 SHP327710:SHR327711 RXT327710:RXV327711 RNX327710:RNZ327711 REB327710:RED327711 QUF327710:QUH327711 QKJ327710:QKL327711 QAN327710:QAP327711 PQR327710:PQT327711 PGV327710:PGX327711 OWZ327710:OXB327711 OND327710:ONF327711 ODH327710:ODJ327711 NTL327710:NTN327711 NJP327710:NJR327711 MZT327710:MZV327711 MPX327710:MPZ327711 MGB327710:MGD327711 LWF327710:LWH327711 LMJ327710:LML327711 LCN327710:LCP327711 KSR327710:KST327711 KIV327710:KIX327711 JYZ327710:JZB327711 JPD327710:JPF327711 JFH327710:JFJ327711 IVL327710:IVN327711 ILP327710:ILR327711 IBT327710:IBV327711 HRX327710:HRZ327711 HIB327710:HID327711 GYF327710:GYH327711 GOJ327710:GOL327711 GEN327710:GEP327711 FUR327710:FUT327711 FKV327710:FKX327711 FAZ327710:FBB327711 ERD327710:ERF327711 EHH327710:EHJ327711 DXL327710:DXN327711 DNP327710:DNR327711 DDT327710:DDV327711 CTX327710:CTZ327711 CKB327710:CKD327711 CAF327710:CAH327711 BQJ327710:BQL327711 BGN327710:BGP327711 AWR327710:AWT327711 AMV327710:AMX327711 ACZ327710:ADB327711 TD327710:TF327711 JH327710:JJ327711 WVT262174:WVV262175 WLX262174:WLZ262175 WCB262174:WCD262175 VSF262174:VSH262175 VIJ262174:VIL262175 UYN262174:UYP262175 UOR262174:UOT262175 UEV262174:UEX262175 TUZ262174:TVB262175 TLD262174:TLF262175 TBH262174:TBJ262175 SRL262174:SRN262175 SHP262174:SHR262175 RXT262174:RXV262175 RNX262174:RNZ262175 REB262174:RED262175 QUF262174:QUH262175 QKJ262174:QKL262175 QAN262174:QAP262175 PQR262174:PQT262175 PGV262174:PGX262175 OWZ262174:OXB262175 OND262174:ONF262175 ODH262174:ODJ262175 NTL262174:NTN262175 NJP262174:NJR262175 MZT262174:MZV262175 MPX262174:MPZ262175 MGB262174:MGD262175 LWF262174:LWH262175 LMJ262174:LML262175 LCN262174:LCP262175 KSR262174:KST262175 KIV262174:KIX262175 JYZ262174:JZB262175 JPD262174:JPF262175 JFH262174:JFJ262175 IVL262174:IVN262175 ILP262174:ILR262175 IBT262174:IBV262175 HRX262174:HRZ262175 HIB262174:HID262175 GYF262174:GYH262175 GOJ262174:GOL262175 GEN262174:GEP262175 FUR262174:FUT262175 FKV262174:FKX262175 FAZ262174:FBB262175 ERD262174:ERF262175 EHH262174:EHJ262175 DXL262174:DXN262175 DNP262174:DNR262175 DDT262174:DDV262175 CTX262174:CTZ262175 CKB262174:CKD262175 CAF262174:CAH262175 BQJ262174:BQL262175 BGN262174:BGP262175 AWR262174:AWT262175 AMV262174:AMX262175 ACZ262174:ADB262175 TD262174:TF262175 JH262174:JJ262175 WVT196638:WVV196639 WLX196638:WLZ196639 WCB196638:WCD196639 VSF196638:VSH196639 VIJ196638:VIL196639 UYN196638:UYP196639 UOR196638:UOT196639 UEV196638:UEX196639 TUZ196638:TVB196639 TLD196638:TLF196639 TBH196638:TBJ196639 SRL196638:SRN196639 SHP196638:SHR196639 RXT196638:RXV196639 RNX196638:RNZ196639 REB196638:RED196639 QUF196638:QUH196639 QKJ196638:QKL196639 QAN196638:QAP196639 PQR196638:PQT196639 PGV196638:PGX196639 OWZ196638:OXB196639 OND196638:ONF196639 ODH196638:ODJ196639 NTL196638:NTN196639 NJP196638:NJR196639 MZT196638:MZV196639 MPX196638:MPZ196639 MGB196638:MGD196639 LWF196638:LWH196639 LMJ196638:LML196639 LCN196638:LCP196639 KSR196638:KST196639 KIV196638:KIX196639 JYZ196638:JZB196639 JPD196638:JPF196639 JFH196638:JFJ196639 IVL196638:IVN196639 ILP196638:ILR196639 IBT196638:IBV196639 HRX196638:HRZ196639 HIB196638:HID196639 GYF196638:GYH196639 GOJ196638:GOL196639 GEN196638:GEP196639 FUR196638:FUT196639 FKV196638:FKX196639 FAZ196638:FBB196639 ERD196638:ERF196639 EHH196638:EHJ196639 DXL196638:DXN196639 DNP196638:DNR196639 DDT196638:DDV196639 CTX196638:CTZ196639 CKB196638:CKD196639 CAF196638:CAH196639 BQJ196638:BQL196639 BGN196638:BGP196639 AWR196638:AWT196639 AMV196638:AMX196639 ACZ196638:ADB196639 TD196638:TF196639 JH196638:JJ196639 WVT131102:WVV131103 WLX131102:WLZ131103 WCB131102:WCD131103 VSF131102:VSH131103 VIJ131102:VIL131103 UYN131102:UYP131103 UOR131102:UOT131103 UEV131102:UEX131103 TUZ131102:TVB131103 TLD131102:TLF131103 TBH131102:TBJ131103 SRL131102:SRN131103 SHP131102:SHR131103 RXT131102:RXV131103 RNX131102:RNZ131103 REB131102:RED131103 QUF131102:QUH131103 QKJ131102:QKL131103 QAN131102:QAP131103 PQR131102:PQT131103 PGV131102:PGX131103 OWZ131102:OXB131103 OND131102:ONF131103 ODH131102:ODJ131103 NTL131102:NTN131103 NJP131102:NJR131103 MZT131102:MZV131103 MPX131102:MPZ131103 MGB131102:MGD131103 LWF131102:LWH131103 LMJ131102:LML131103 LCN131102:LCP131103 KSR131102:KST131103 KIV131102:KIX131103 JYZ131102:JZB131103 JPD131102:JPF131103 JFH131102:JFJ131103 IVL131102:IVN131103 ILP131102:ILR131103 IBT131102:IBV131103 HRX131102:HRZ131103 HIB131102:HID131103 GYF131102:GYH131103 GOJ131102:GOL131103 GEN131102:GEP131103 FUR131102:FUT131103 FKV131102:FKX131103 FAZ131102:FBB131103 ERD131102:ERF131103 EHH131102:EHJ131103 DXL131102:DXN131103 DNP131102:DNR131103 DDT131102:DDV131103 CTX131102:CTZ131103 CKB131102:CKD131103 CAF131102:CAH131103 BQJ131102:BQL131103 BGN131102:BGP131103 AWR131102:AWT131103 AMV131102:AMX131103 ACZ131102:ADB131103 TD131102:TF131103 JH131102:JJ131103 WVT65566:WVV65567 WLX65566:WLZ65567 WCB65566:WCD65567 VSF65566:VSH65567 VIJ65566:VIL65567 UYN65566:UYP65567 UOR65566:UOT65567 UEV65566:UEX65567 TUZ65566:TVB65567 TLD65566:TLF65567 TBH65566:TBJ65567 SRL65566:SRN65567 SHP65566:SHR65567 RXT65566:RXV65567 RNX65566:RNZ65567 REB65566:RED65567 QUF65566:QUH65567 QKJ65566:QKL65567 QAN65566:QAP65567 PQR65566:PQT65567 PGV65566:PGX65567 OWZ65566:OXB65567 OND65566:ONF65567 ODH65566:ODJ65567 NTL65566:NTN65567 NJP65566:NJR65567 MZT65566:MZV65567 MPX65566:MPZ65567 MGB65566:MGD65567 LWF65566:LWH65567 LMJ65566:LML65567 LCN65566:LCP65567 KSR65566:KST65567 KIV65566:KIX65567 JYZ65566:JZB65567 JPD65566:JPF65567 JFH65566:JFJ65567 IVL65566:IVN65567 ILP65566:ILR65567 IBT65566:IBV65567 HRX65566:HRZ65567 HIB65566:HID65567 GYF65566:GYH65567 GOJ65566:GOL65567 GEN65566:GEP65567 FUR65566:FUT65567 FKV65566:FKX65567 FAZ65566:FBB65567 ERD65566:ERF65567 EHH65566:EHJ65567 DXL65566:DXN65567 DNP65566:DNR65567 DDT65566:DDV65567 CTX65566:CTZ65567 CKB65566:CKD65567 CAF65566:CAH65567 BQJ65566:BQL65567 BGN65566:BGP65567 AWR65566:AWT65567 AMV65566:AMX65567 ACZ65566:ADB65567 TD65566:TF65567 JH65566:JJ65567 WVT983067:WVV983068 WLX983067:WLZ983068 WCB983067:WCD983068 VSF983067:VSH983068 VIJ983067:VIL983068 UYN983067:UYP983068 UOR983067:UOT983068 UEV983067:UEX983068 TUZ983067:TVB983068 TLD983067:TLF983068 TBH983067:TBJ983068 SRL983067:SRN983068 SHP983067:SHR983068 RXT983067:RXV983068 RNX983067:RNZ983068 REB983067:RED983068 QUF983067:QUH983068 QKJ983067:QKL983068 QAN983067:QAP983068 PQR983067:PQT983068 PGV983067:PGX983068 OWZ983067:OXB983068 OND983067:ONF983068 ODH983067:ODJ983068 NTL983067:NTN983068 NJP983067:NJR983068 MZT983067:MZV983068 MPX983067:MPZ983068 MGB983067:MGD983068 LWF983067:LWH983068 LMJ983067:LML983068 LCN983067:LCP983068 KSR983067:KST983068 KIV983067:KIX983068 JYZ983067:JZB983068 JPD983067:JPF983068 JFH983067:JFJ983068 IVL983067:IVN983068 ILP983067:ILR983068 IBT983067:IBV983068 HRX983067:HRZ983068 HIB983067:HID983068 GYF983067:GYH983068 GOJ983067:GOL983068 GEN983067:GEP983068 FUR983067:FUT983068 FKV983067:FKX983068 FAZ983067:FBB983068 ERD983067:ERF983068 EHH983067:EHJ983068 DXL983067:DXN983068 DNP983067:DNR983068 DDT983067:DDV983068 CTX983067:CTZ983068 CKB983067:CKD983068 CAF983067:CAH983068 BQJ983067:BQL983068 BGN983067:BGP983068 AWR983067:AWT983068 AMV983067:AMX983068 ACZ983067:ADB983068 TD983067:TF983068 JH983067:JJ983068 WVT917531:WVV917532 WLX917531:WLZ917532 WCB917531:WCD917532 VSF917531:VSH917532 VIJ917531:VIL917532 UYN917531:UYP917532 UOR917531:UOT917532 UEV917531:UEX917532 TUZ917531:TVB917532 TLD917531:TLF917532 TBH917531:TBJ917532 SRL917531:SRN917532 SHP917531:SHR917532 RXT917531:RXV917532 RNX917531:RNZ917532 REB917531:RED917532 QUF917531:QUH917532 QKJ917531:QKL917532 QAN917531:QAP917532 PQR917531:PQT917532 PGV917531:PGX917532 OWZ917531:OXB917532 OND917531:ONF917532 ODH917531:ODJ917532 NTL917531:NTN917532 NJP917531:NJR917532 MZT917531:MZV917532 MPX917531:MPZ917532 MGB917531:MGD917532 LWF917531:LWH917532 LMJ917531:LML917532 LCN917531:LCP917532 KSR917531:KST917532 KIV917531:KIX917532 JYZ917531:JZB917532 JPD917531:JPF917532 JFH917531:JFJ917532 IVL917531:IVN917532 ILP917531:ILR917532 IBT917531:IBV917532 HRX917531:HRZ917532 HIB917531:HID917532 GYF917531:GYH917532 GOJ917531:GOL917532 GEN917531:GEP917532 FUR917531:FUT917532 FKV917531:FKX917532 FAZ917531:FBB917532 ERD917531:ERF917532 EHH917531:EHJ917532 DXL917531:DXN917532 DNP917531:DNR917532 DDT917531:DDV917532 CTX917531:CTZ917532 CKB917531:CKD917532 CAF917531:CAH917532 BQJ917531:BQL917532 BGN917531:BGP917532 AWR917531:AWT917532 AMV917531:AMX917532 ACZ917531:ADB917532 TD917531:TF917532 JH917531:JJ917532 WVT851995:WVV851996 WLX851995:WLZ851996 WCB851995:WCD851996 VSF851995:VSH851996 VIJ851995:VIL851996 UYN851995:UYP851996 UOR851995:UOT851996 UEV851995:UEX851996 TUZ851995:TVB851996 TLD851995:TLF851996 TBH851995:TBJ851996 SRL851995:SRN851996 SHP851995:SHR851996 RXT851995:RXV851996 RNX851995:RNZ851996 REB851995:RED851996 QUF851995:QUH851996 QKJ851995:QKL851996 QAN851995:QAP851996 PQR851995:PQT851996 PGV851995:PGX851996 OWZ851995:OXB851996 OND851995:ONF851996 ODH851995:ODJ851996 NTL851995:NTN851996 NJP851995:NJR851996 MZT851995:MZV851996 MPX851995:MPZ851996 MGB851995:MGD851996 LWF851995:LWH851996 LMJ851995:LML851996 LCN851995:LCP851996 KSR851995:KST851996 KIV851995:KIX851996 JYZ851995:JZB851996 JPD851995:JPF851996 JFH851995:JFJ851996 IVL851995:IVN851996 ILP851995:ILR851996 IBT851995:IBV851996 HRX851995:HRZ851996 HIB851995:HID851996 GYF851995:GYH851996 GOJ851995:GOL851996 GEN851995:GEP851996 FUR851995:FUT851996 FKV851995:FKX851996 FAZ851995:FBB851996 ERD851995:ERF851996 EHH851995:EHJ851996 DXL851995:DXN851996 DNP851995:DNR851996 DDT851995:DDV851996 CTX851995:CTZ851996 CKB851995:CKD851996 CAF851995:CAH851996 BQJ851995:BQL851996 BGN851995:BGP851996 AWR851995:AWT851996 AMV851995:AMX851996 ACZ851995:ADB851996 TD851995:TF851996 JH851995:JJ851996 WVT786459:WVV786460 WLX786459:WLZ786460 WCB786459:WCD786460 VSF786459:VSH786460 VIJ786459:VIL786460 UYN786459:UYP786460 UOR786459:UOT786460 UEV786459:UEX786460 TUZ786459:TVB786460 TLD786459:TLF786460 TBH786459:TBJ786460 SRL786459:SRN786460 SHP786459:SHR786460 RXT786459:RXV786460 RNX786459:RNZ786460 REB786459:RED786460 QUF786459:QUH786460 QKJ786459:QKL786460 QAN786459:QAP786460 PQR786459:PQT786460 PGV786459:PGX786460 OWZ786459:OXB786460 OND786459:ONF786460 ODH786459:ODJ786460 NTL786459:NTN786460 NJP786459:NJR786460 MZT786459:MZV786460 MPX786459:MPZ786460 MGB786459:MGD786460 LWF786459:LWH786460 LMJ786459:LML786460 LCN786459:LCP786460 KSR786459:KST786460 KIV786459:KIX786460 JYZ786459:JZB786460 JPD786459:JPF786460 JFH786459:JFJ786460 IVL786459:IVN786460 ILP786459:ILR786460 IBT786459:IBV786460 HRX786459:HRZ786460 HIB786459:HID786460 GYF786459:GYH786460 GOJ786459:GOL786460 GEN786459:GEP786460 FUR786459:FUT786460 FKV786459:FKX786460 FAZ786459:FBB786460 ERD786459:ERF786460 EHH786459:EHJ786460 DXL786459:DXN786460 DNP786459:DNR786460 DDT786459:DDV786460 CTX786459:CTZ786460 CKB786459:CKD786460 CAF786459:CAH786460 BQJ786459:BQL786460 BGN786459:BGP786460 AWR786459:AWT786460 AMV786459:AMX786460 ACZ786459:ADB786460 TD786459:TF786460 JH786459:JJ786460 WVT720923:WVV720924 WLX720923:WLZ720924 WCB720923:WCD720924 VSF720923:VSH720924 VIJ720923:VIL720924 UYN720923:UYP720924 UOR720923:UOT720924 UEV720923:UEX720924 TUZ720923:TVB720924 TLD720923:TLF720924 TBH720923:TBJ720924 SRL720923:SRN720924 SHP720923:SHR720924 RXT720923:RXV720924 RNX720923:RNZ720924 REB720923:RED720924 QUF720923:QUH720924 QKJ720923:QKL720924 QAN720923:QAP720924 PQR720923:PQT720924 PGV720923:PGX720924 OWZ720923:OXB720924 OND720923:ONF720924 ODH720923:ODJ720924 NTL720923:NTN720924 NJP720923:NJR720924 MZT720923:MZV720924 MPX720923:MPZ720924 MGB720923:MGD720924 LWF720923:LWH720924 LMJ720923:LML720924 LCN720923:LCP720924 KSR720923:KST720924 KIV720923:KIX720924 JYZ720923:JZB720924 JPD720923:JPF720924 JFH720923:JFJ720924 IVL720923:IVN720924 ILP720923:ILR720924 IBT720923:IBV720924 HRX720923:HRZ720924 HIB720923:HID720924 GYF720923:GYH720924 GOJ720923:GOL720924 GEN720923:GEP720924 FUR720923:FUT720924 FKV720923:FKX720924 FAZ720923:FBB720924 ERD720923:ERF720924 EHH720923:EHJ720924 DXL720923:DXN720924 DNP720923:DNR720924 DDT720923:DDV720924 CTX720923:CTZ720924 CKB720923:CKD720924 CAF720923:CAH720924 BQJ720923:BQL720924 BGN720923:BGP720924 AWR720923:AWT720924 AMV720923:AMX720924 ACZ720923:ADB720924 TD720923:TF720924 JH720923:JJ720924 WVT655387:WVV655388 WLX655387:WLZ655388 WCB655387:WCD655388 VSF655387:VSH655388 VIJ655387:VIL655388 UYN655387:UYP655388 UOR655387:UOT655388 UEV655387:UEX655388 TUZ655387:TVB655388 TLD655387:TLF655388 TBH655387:TBJ655388 SRL655387:SRN655388 SHP655387:SHR655388 RXT655387:RXV655388 RNX655387:RNZ655388 REB655387:RED655388 QUF655387:QUH655388 QKJ655387:QKL655388 QAN655387:QAP655388 PQR655387:PQT655388 PGV655387:PGX655388 OWZ655387:OXB655388 OND655387:ONF655388 ODH655387:ODJ655388 NTL655387:NTN655388 NJP655387:NJR655388 MZT655387:MZV655388 MPX655387:MPZ655388 MGB655387:MGD655388 LWF655387:LWH655388 LMJ655387:LML655388 LCN655387:LCP655388 KSR655387:KST655388 KIV655387:KIX655388 JYZ655387:JZB655388 JPD655387:JPF655388 JFH655387:JFJ655388 IVL655387:IVN655388 ILP655387:ILR655388 IBT655387:IBV655388 HRX655387:HRZ655388 HIB655387:HID655388 GYF655387:GYH655388 GOJ655387:GOL655388 GEN655387:GEP655388 FUR655387:FUT655388 FKV655387:FKX655388 FAZ655387:FBB655388 ERD655387:ERF655388 EHH655387:EHJ655388 DXL655387:DXN655388 DNP655387:DNR655388 DDT655387:DDV655388 CTX655387:CTZ655388 CKB655387:CKD655388 CAF655387:CAH655388 BQJ655387:BQL655388 BGN655387:BGP655388 AWR655387:AWT655388 AMV655387:AMX655388 ACZ655387:ADB655388 TD655387:TF655388 JH655387:JJ655388 WVT589851:WVV589852 WLX589851:WLZ589852 WCB589851:WCD589852 VSF589851:VSH589852 VIJ589851:VIL589852 UYN589851:UYP589852 UOR589851:UOT589852 UEV589851:UEX589852 TUZ589851:TVB589852 TLD589851:TLF589852 TBH589851:TBJ589852 SRL589851:SRN589852 SHP589851:SHR589852 RXT589851:RXV589852 RNX589851:RNZ589852 REB589851:RED589852 QUF589851:QUH589852 QKJ589851:QKL589852 QAN589851:QAP589852 PQR589851:PQT589852 PGV589851:PGX589852 OWZ589851:OXB589852 OND589851:ONF589852 ODH589851:ODJ589852 NTL589851:NTN589852 NJP589851:NJR589852 MZT589851:MZV589852 MPX589851:MPZ589852 MGB589851:MGD589852 LWF589851:LWH589852 LMJ589851:LML589852 LCN589851:LCP589852 KSR589851:KST589852 KIV589851:KIX589852 JYZ589851:JZB589852 JPD589851:JPF589852 JFH589851:JFJ589852 IVL589851:IVN589852 ILP589851:ILR589852 IBT589851:IBV589852 HRX589851:HRZ589852 HIB589851:HID589852 GYF589851:GYH589852 GOJ589851:GOL589852 GEN589851:GEP589852 FUR589851:FUT589852 FKV589851:FKX589852 FAZ589851:FBB589852 ERD589851:ERF589852 EHH589851:EHJ589852 DXL589851:DXN589852 DNP589851:DNR589852 DDT589851:DDV589852 CTX589851:CTZ589852 CKB589851:CKD589852 CAF589851:CAH589852 BQJ589851:BQL589852 BGN589851:BGP589852 AWR589851:AWT589852 AMV589851:AMX589852 ACZ589851:ADB589852 TD589851:TF589852 JH589851:JJ589852 WVT524315:WVV524316 WLX524315:WLZ524316 WCB524315:WCD524316 VSF524315:VSH524316 VIJ524315:VIL524316 UYN524315:UYP524316 UOR524315:UOT524316 UEV524315:UEX524316 TUZ524315:TVB524316 TLD524315:TLF524316 TBH524315:TBJ524316 SRL524315:SRN524316 SHP524315:SHR524316 RXT524315:RXV524316 RNX524315:RNZ524316 REB524315:RED524316 QUF524315:QUH524316 QKJ524315:QKL524316 QAN524315:QAP524316 PQR524315:PQT524316 PGV524315:PGX524316 OWZ524315:OXB524316 OND524315:ONF524316 ODH524315:ODJ524316 NTL524315:NTN524316 NJP524315:NJR524316 MZT524315:MZV524316 MPX524315:MPZ524316 MGB524315:MGD524316 LWF524315:LWH524316 LMJ524315:LML524316 LCN524315:LCP524316 KSR524315:KST524316 KIV524315:KIX524316 JYZ524315:JZB524316 JPD524315:JPF524316 JFH524315:JFJ524316 IVL524315:IVN524316 ILP524315:ILR524316 IBT524315:IBV524316 HRX524315:HRZ524316 HIB524315:HID524316 GYF524315:GYH524316 GOJ524315:GOL524316 GEN524315:GEP524316 FUR524315:FUT524316 FKV524315:FKX524316 FAZ524315:FBB524316 ERD524315:ERF524316 EHH524315:EHJ524316 DXL524315:DXN524316 DNP524315:DNR524316 DDT524315:DDV524316 CTX524315:CTZ524316 CKB524315:CKD524316 CAF524315:CAH524316 BQJ524315:BQL524316 BGN524315:BGP524316 AWR524315:AWT524316 AMV524315:AMX524316 ACZ524315:ADB524316 TD524315:TF524316 JH524315:JJ524316 WVT458779:WVV458780 WLX458779:WLZ458780 WCB458779:WCD458780 VSF458779:VSH458780 VIJ458779:VIL458780 UYN458779:UYP458780 UOR458779:UOT458780 UEV458779:UEX458780 TUZ458779:TVB458780 TLD458779:TLF458780 TBH458779:TBJ458780 SRL458779:SRN458780 SHP458779:SHR458780 RXT458779:RXV458780 RNX458779:RNZ458780 REB458779:RED458780 QUF458779:QUH458780 QKJ458779:QKL458780 QAN458779:QAP458780 PQR458779:PQT458780 PGV458779:PGX458780 OWZ458779:OXB458780 OND458779:ONF458780 ODH458779:ODJ458780 NTL458779:NTN458780 NJP458779:NJR458780 MZT458779:MZV458780 MPX458779:MPZ458780 MGB458779:MGD458780 LWF458779:LWH458780 LMJ458779:LML458780 LCN458779:LCP458780 KSR458779:KST458780 KIV458779:KIX458780 JYZ458779:JZB458780 JPD458779:JPF458780 JFH458779:JFJ458780 IVL458779:IVN458780 ILP458779:ILR458780 IBT458779:IBV458780 HRX458779:HRZ458780 HIB458779:HID458780 GYF458779:GYH458780 GOJ458779:GOL458780 GEN458779:GEP458780 FUR458779:FUT458780 FKV458779:FKX458780 FAZ458779:FBB458780 ERD458779:ERF458780 EHH458779:EHJ458780 DXL458779:DXN458780 DNP458779:DNR458780 DDT458779:DDV458780 CTX458779:CTZ458780 CKB458779:CKD458780 CAF458779:CAH458780 BQJ458779:BQL458780 BGN458779:BGP458780 AWR458779:AWT458780 AMV458779:AMX458780 ACZ458779:ADB458780 TD458779:TF458780 JH458779:JJ458780 WVT393243:WVV393244 WLX393243:WLZ393244 WCB393243:WCD393244 VSF393243:VSH393244 VIJ393243:VIL393244 UYN393243:UYP393244 UOR393243:UOT393244 UEV393243:UEX393244 TUZ393243:TVB393244 TLD393243:TLF393244 TBH393243:TBJ393244 SRL393243:SRN393244 SHP393243:SHR393244 RXT393243:RXV393244 RNX393243:RNZ393244 REB393243:RED393244 QUF393243:QUH393244 QKJ393243:QKL393244 QAN393243:QAP393244 PQR393243:PQT393244 PGV393243:PGX393244 OWZ393243:OXB393244 OND393243:ONF393244 ODH393243:ODJ393244 NTL393243:NTN393244 NJP393243:NJR393244 MZT393243:MZV393244 MPX393243:MPZ393244 MGB393243:MGD393244 LWF393243:LWH393244 LMJ393243:LML393244 LCN393243:LCP393244 KSR393243:KST393244 KIV393243:KIX393244 JYZ393243:JZB393244 JPD393243:JPF393244 JFH393243:JFJ393244 IVL393243:IVN393244 ILP393243:ILR393244 IBT393243:IBV393244 HRX393243:HRZ393244 HIB393243:HID393244 GYF393243:GYH393244 GOJ393243:GOL393244 GEN393243:GEP393244 FUR393243:FUT393244 FKV393243:FKX393244 FAZ393243:FBB393244 ERD393243:ERF393244 EHH393243:EHJ393244 DXL393243:DXN393244 DNP393243:DNR393244 DDT393243:DDV393244 CTX393243:CTZ393244 CKB393243:CKD393244 CAF393243:CAH393244 BQJ393243:BQL393244 BGN393243:BGP393244 AWR393243:AWT393244 AMV393243:AMX393244 ACZ393243:ADB393244 TD393243:TF393244 JH393243:JJ393244 WVT327707:WVV327708 WLX327707:WLZ327708 WCB327707:WCD327708 VSF327707:VSH327708 VIJ327707:VIL327708 UYN327707:UYP327708 UOR327707:UOT327708 UEV327707:UEX327708 TUZ327707:TVB327708 TLD327707:TLF327708 TBH327707:TBJ327708 SRL327707:SRN327708 SHP327707:SHR327708 RXT327707:RXV327708 RNX327707:RNZ327708 REB327707:RED327708 QUF327707:QUH327708 QKJ327707:QKL327708 QAN327707:QAP327708 PQR327707:PQT327708 PGV327707:PGX327708 OWZ327707:OXB327708 OND327707:ONF327708 ODH327707:ODJ327708 NTL327707:NTN327708 NJP327707:NJR327708 MZT327707:MZV327708 MPX327707:MPZ327708 MGB327707:MGD327708 LWF327707:LWH327708 LMJ327707:LML327708 LCN327707:LCP327708 KSR327707:KST327708 KIV327707:KIX327708 JYZ327707:JZB327708 JPD327707:JPF327708 JFH327707:JFJ327708 IVL327707:IVN327708 ILP327707:ILR327708 IBT327707:IBV327708 HRX327707:HRZ327708 HIB327707:HID327708 GYF327707:GYH327708 GOJ327707:GOL327708 GEN327707:GEP327708 FUR327707:FUT327708 FKV327707:FKX327708 FAZ327707:FBB327708 ERD327707:ERF327708 EHH327707:EHJ327708 DXL327707:DXN327708 DNP327707:DNR327708 DDT327707:DDV327708 CTX327707:CTZ327708 CKB327707:CKD327708 CAF327707:CAH327708 BQJ327707:BQL327708 BGN327707:BGP327708 AWR327707:AWT327708 AMV327707:AMX327708 ACZ327707:ADB327708 TD327707:TF327708 JH327707:JJ327708 WVT262171:WVV262172 WLX262171:WLZ262172 WCB262171:WCD262172 VSF262171:VSH262172 VIJ262171:VIL262172 UYN262171:UYP262172 UOR262171:UOT262172 UEV262171:UEX262172 TUZ262171:TVB262172 TLD262171:TLF262172 TBH262171:TBJ262172 SRL262171:SRN262172 SHP262171:SHR262172 RXT262171:RXV262172 RNX262171:RNZ262172 REB262171:RED262172 QUF262171:QUH262172 QKJ262171:QKL262172 QAN262171:QAP262172 PQR262171:PQT262172 PGV262171:PGX262172 OWZ262171:OXB262172 OND262171:ONF262172 ODH262171:ODJ262172 NTL262171:NTN262172 NJP262171:NJR262172 MZT262171:MZV262172 MPX262171:MPZ262172 MGB262171:MGD262172 LWF262171:LWH262172 LMJ262171:LML262172 LCN262171:LCP262172 KSR262171:KST262172 KIV262171:KIX262172 JYZ262171:JZB262172 JPD262171:JPF262172 JFH262171:JFJ262172 IVL262171:IVN262172 ILP262171:ILR262172 IBT262171:IBV262172 HRX262171:HRZ262172 HIB262171:HID262172 GYF262171:GYH262172 GOJ262171:GOL262172 GEN262171:GEP262172 FUR262171:FUT262172 FKV262171:FKX262172 FAZ262171:FBB262172 ERD262171:ERF262172 EHH262171:EHJ262172 DXL262171:DXN262172 DNP262171:DNR262172 DDT262171:DDV262172 CTX262171:CTZ262172 CKB262171:CKD262172 CAF262171:CAH262172 BQJ262171:BQL262172 BGN262171:BGP262172 AWR262171:AWT262172 AMV262171:AMX262172 ACZ262171:ADB262172 TD262171:TF262172 JH262171:JJ262172 WVT196635:WVV196636 WLX196635:WLZ196636 WCB196635:WCD196636 VSF196635:VSH196636 VIJ196635:VIL196636 UYN196635:UYP196636 UOR196635:UOT196636 UEV196635:UEX196636 TUZ196635:TVB196636 TLD196635:TLF196636 TBH196635:TBJ196636 SRL196635:SRN196636 SHP196635:SHR196636 RXT196635:RXV196636 RNX196635:RNZ196636 REB196635:RED196636 QUF196635:QUH196636 QKJ196635:QKL196636 QAN196635:QAP196636 PQR196635:PQT196636 PGV196635:PGX196636 OWZ196635:OXB196636 OND196635:ONF196636 ODH196635:ODJ196636 NTL196635:NTN196636 NJP196635:NJR196636 MZT196635:MZV196636 MPX196635:MPZ196636 MGB196635:MGD196636 LWF196635:LWH196636 LMJ196635:LML196636 LCN196635:LCP196636 KSR196635:KST196636 KIV196635:KIX196636 JYZ196635:JZB196636 JPD196635:JPF196636 JFH196635:JFJ196636 IVL196635:IVN196636 ILP196635:ILR196636 IBT196635:IBV196636 HRX196635:HRZ196636 HIB196635:HID196636 GYF196635:GYH196636 GOJ196635:GOL196636 GEN196635:GEP196636 FUR196635:FUT196636 FKV196635:FKX196636 FAZ196635:FBB196636 ERD196635:ERF196636 EHH196635:EHJ196636 DXL196635:DXN196636 DNP196635:DNR196636 DDT196635:DDV196636 CTX196635:CTZ196636 CKB196635:CKD196636 CAF196635:CAH196636 BQJ196635:BQL196636 BGN196635:BGP196636 AWR196635:AWT196636 AMV196635:AMX196636 ACZ196635:ADB196636 TD196635:TF196636 JH196635:JJ196636 WVT131099:WVV131100 WLX131099:WLZ131100 WCB131099:WCD131100 VSF131099:VSH131100 VIJ131099:VIL131100 UYN131099:UYP131100 UOR131099:UOT131100 UEV131099:UEX131100 TUZ131099:TVB131100 TLD131099:TLF131100 TBH131099:TBJ131100 SRL131099:SRN131100 SHP131099:SHR131100 RXT131099:RXV131100 RNX131099:RNZ131100 REB131099:RED131100 QUF131099:QUH131100 QKJ131099:QKL131100 QAN131099:QAP131100 PQR131099:PQT131100 PGV131099:PGX131100 OWZ131099:OXB131100 OND131099:ONF131100 ODH131099:ODJ131100 NTL131099:NTN131100 NJP131099:NJR131100 MZT131099:MZV131100 MPX131099:MPZ131100 MGB131099:MGD131100 LWF131099:LWH131100 LMJ131099:LML131100 LCN131099:LCP131100 KSR131099:KST131100 KIV131099:KIX131100 JYZ131099:JZB131100 JPD131099:JPF131100 JFH131099:JFJ131100 IVL131099:IVN131100 ILP131099:ILR131100 IBT131099:IBV131100 HRX131099:HRZ131100 HIB131099:HID131100 GYF131099:GYH131100 GOJ131099:GOL131100 GEN131099:GEP131100 FUR131099:FUT131100 FKV131099:FKX131100 FAZ131099:FBB131100 ERD131099:ERF131100 EHH131099:EHJ131100 DXL131099:DXN131100 DNP131099:DNR131100 DDT131099:DDV131100 CTX131099:CTZ131100 CKB131099:CKD131100 CAF131099:CAH131100 BQJ131099:BQL131100 BGN131099:BGP131100 AWR131099:AWT131100 AMV131099:AMX131100 ACZ131099:ADB131100 TD131099:TF131100 JH131099:JJ131100 WVT65563:WVV65564 WLX65563:WLZ65564 WCB65563:WCD65564 VSF65563:VSH65564 VIJ65563:VIL65564 UYN65563:UYP65564 UOR65563:UOT65564 UEV65563:UEX65564 TUZ65563:TVB65564 TLD65563:TLF65564 TBH65563:TBJ65564 SRL65563:SRN65564 SHP65563:SHR65564 RXT65563:RXV65564 RNX65563:RNZ65564 REB65563:RED65564 QUF65563:QUH65564 QKJ65563:QKL65564 QAN65563:QAP65564 PQR65563:PQT65564 PGV65563:PGX65564 OWZ65563:OXB65564 OND65563:ONF65564 ODH65563:ODJ65564 NTL65563:NTN65564 NJP65563:NJR65564 MZT65563:MZV65564 MPX65563:MPZ65564 MGB65563:MGD65564 LWF65563:LWH65564 LMJ65563:LML65564 LCN65563:LCP65564 KSR65563:KST65564 KIV65563:KIX65564 JYZ65563:JZB65564 JPD65563:JPF65564 JFH65563:JFJ65564 IVL65563:IVN65564 ILP65563:ILR65564 IBT65563:IBV65564 HRX65563:HRZ65564 HIB65563:HID65564 GYF65563:GYH65564 GOJ65563:GOL65564 GEN65563:GEP65564 FUR65563:FUT65564 FKV65563:FKX65564 FAZ65563:FBB65564 ERD65563:ERF65564 EHH65563:EHJ65564 DXL65563:DXN65564 DNP65563:DNR65564 DDT65563:DDV65564 CTX65563:CTZ65564 CKB65563:CKD65564 CAF65563:CAH65564 BQJ65563:BQL65564 BGN65563:BGP65564 AWR65563:AWT65564 AMV65563:AMX65564 ACZ65563:ADB65564 TD65563:TF65564 JH65563:JJ65564 WVT983064:WVV983065 WLX983064:WLZ983065 WCB983064:WCD983065 VSF983064:VSH983065 VIJ983064:VIL983065 UYN983064:UYP983065 UOR983064:UOT983065 UEV983064:UEX983065 TUZ983064:TVB983065 TLD983064:TLF983065 TBH983064:TBJ983065 SRL983064:SRN983065 SHP983064:SHR983065 RXT983064:RXV983065 RNX983064:RNZ983065 REB983064:RED983065 QUF983064:QUH983065 QKJ983064:QKL983065 QAN983064:QAP983065 PQR983064:PQT983065 PGV983064:PGX983065 OWZ983064:OXB983065 OND983064:ONF983065 ODH983064:ODJ983065 NTL983064:NTN983065 NJP983064:NJR983065 MZT983064:MZV983065 MPX983064:MPZ983065 MGB983064:MGD983065 LWF983064:LWH983065 LMJ983064:LML983065 LCN983064:LCP983065 KSR983064:KST983065 KIV983064:KIX983065 JYZ983064:JZB983065 JPD983064:JPF983065 JFH983064:JFJ983065 IVL983064:IVN983065 ILP983064:ILR983065 IBT983064:IBV983065 HRX983064:HRZ983065 HIB983064:HID983065 GYF983064:GYH983065 GOJ983064:GOL983065 GEN983064:GEP983065 FUR983064:FUT983065 FKV983064:FKX983065 FAZ983064:FBB983065 ERD983064:ERF983065 EHH983064:EHJ983065 DXL983064:DXN983065 DNP983064:DNR983065 DDT983064:DDV983065 CTX983064:CTZ983065 CKB983064:CKD983065 CAF983064:CAH983065 BQJ983064:BQL983065 BGN983064:BGP983065 AWR983064:AWT983065 AMV983064:AMX983065 ACZ983064:ADB983065 TD983064:TF983065 JH983064:JJ983065 WVT917528:WVV917529 WLX917528:WLZ917529 WCB917528:WCD917529 VSF917528:VSH917529 VIJ917528:VIL917529 UYN917528:UYP917529 UOR917528:UOT917529 UEV917528:UEX917529 TUZ917528:TVB917529 TLD917528:TLF917529 TBH917528:TBJ917529 SRL917528:SRN917529 SHP917528:SHR917529 RXT917528:RXV917529 RNX917528:RNZ917529 REB917528:RED917529 QUF917528:QUH917529 QKJ917528:QKL917529 QAN917528:QAP917529 PQR917528:PQT917529 PGV917528:PGX917529 OWZ917528:OXB917529 OND917528:ONF917529 ODH917528:ODJ917529 NTL917528:NTN917529 NJP917528:NJR917529 MZT917528:MZV917529 MPX917528:MPZ917529 MGB917528:MGD917529 LWF917528:LWH917529 LMJ917528:LML917529 LCN917528:LCP917529 KSR917528:KST917529 KIV917528:KIX917529 JYZ917528:JZB917529 JPD917528:JPF917529 JFH917528:JFJ917529 IVL917528:IVN917529 ILP917528:ILR917529 IBT917528:IBV917529 HRX917528:HRZ917529 HIB917528:HID917529 GYF917528:GYH917529 GOJ917528:GOL917529 GEN917528:GEP917529 FUR917528:FUT917529 FKV917528:FKX917529 FAZ917528:FBB917529 ERD917528:ERF917529 EHH917528:EHJ917529 DXL917528:DXN917529 DNP917528:DNR917529 DDT917528:DDV917529 CTX917528:CTZ917529 CKB917528:CKD917529 CAF917528:CAH917529 BQJ917528:BQL917529 BGN917528:BGP917529 AWR917528:AWT917529 AMV917528:AMX917529 ACZ917528:ADB917529 TD917528:TF917529 JH917528:JJ917529 WVT851992:WVV851993 WLX851992:WLZ851993 WCB851992:WCD851993 VSF851992:VSH851993 VIJ851992:VIL851993 UYN851992:UYP851993 UOR851992:UOT851993 UEV851992:UEX851993 TUZ851992:TVB851993 TLD851992:TLF851993 TBH851992:TBJ851993 SRL851992:SRN851993 SHP851992:SHR851993 RXT851992:RXV851993 RNX851992:RNZ851993 REB851992:RED851993 QUF851992:QUH851993 QKJ851992:QKL851993 QAN851992:QAP851993 PQR851992:PQT851993 PGV851992:PGX851993 OWZ851992:OXB851993 OND851992:ONF851993 ODH851992:ODJ851993 NTL851992:NTN851993 NJP851992:NJR851993 MZT851992:MZV851993 MPX851992:MPZ851993 MGB851992:MGD851993 LWF851992:LWH851993 LMJ851992:LML851993 LCN851992:LCP851993 KSR851992:KST851993 KIV851992:KIX851993 JYZ851992:JZB851993 JPD851992:JPF851993 JFH851992:JFJ851993 IVL851992:IVN851993 ILP851992:ILR851993 IBT851992:IBV851993 HRX851992:HRZ851993 HIB851992:HID851993 GYF851992:GYH851993 GOJ851992:GOL851993 GEN851992:GEP851993 FUR851992:FUT851993 FKV851992:FKX851993 FAZ851992:FBB851993 ERD851992:ERF851993 EHH851992:EHJ851993 DXL851992:DXN851993 DNP851992:DNR851993 DDT851992:DDV851993 CTX851992:CTZ851993 CKB851992:CKD851993 CAF851992:CAH851993 BQJ851992:BQL851993 BGN851992:BGP851993 AWR851992:AWT851993 AMV851992:AMX851993 ACZ851992:ADB851993 TD851992:TF851993 JH851992:JJ851993 WVT786456:WVV786457 WLX786456:WLZ786457 WCB786456:WCD786457 VSF786456:VSH786457 VIJ786456:VIL786457 UYN786456:UYP786457 UOR786456:UOT786457 UEV786456:UEX786457 TUZ786456:TVB786457 TLD786456:TLF786457 TBH786456:TBJ786457 SRL786456:SRN786457 SHP786456:SHR786457 RXT786456:RXV786457 RNX786456:RNZ786457 REB786456:RED786457 QUF786456:QUH786457 QKJ786456:QKL786457 QAN786456:QAP786457 PQR786456:PQT786457 PGV786456:PGX786457 OWZ786456:OXB786457 OND786456:ONF786457 ODH786456:ODJ786457 NTL786456:NTN786457 NJP786456:NJR786457 MZT786456:MZV786457 MPX786456:MPZ786457 MGB786456:MGD786457 LWF786456:LWH786457 LMJ786456:LML786457 LCN786456:LCP786457 KSR786456:KST786457 KIV786456:KIX786457 JYZ786456:JZB786457 JPD786456:JPF786457 JFH786456:JFJ786457 IVL786456:IVN786457 ILP786456:ILR786457 IBT786456:IBV786457 HRX786456:HRZ786457 HIB786456:HID786457 GYF786456:GYH786457 GOJ786456:GOL786457 GEN786456:GEP786457 FUR786456:FUT786457 FKV786456:FKX786457 FAZ786456:FBB786457 ERD786456:ERF786457 EHH786456:EHJ786457 DXL786456:DXN786457 DNP786456:DNR786457 DDT786456:DDV786457 CTX786456:CTZ786457 CKB786456:CKD786457 CAF786456:CAH786457 BQJ786456:BQL786457 BGN786456:BGP786457 AWR786456:AWT786457 AMV786456:AMX786457 ACZ786456:ADB786457 TD786456:TF786457 JH786456:JJ786457 WVT720920:WVV720921 WLX720920:WLZ720921 WCB720920:WCD720921 VSF720920:VSH720921 VIJ720920:VIL720921 UYN720920:UYP720921 UOR720920:UOT720921 UEV720920:UEX720921 TUZ720920:TVB720921 TLD720920:TLF720921 TBH720920:TBJ720921 SRL720920:SRN720921 SHP720920:SHR720921 RXT720920:RXV720921 RNX720920:RNZ720921 REB720920:RED720921 QUF720920:QUH720921 QKJ720920:QKL720921 QAN720920:QAP720921 PQR720920:PQT720921 PGV720920:PGX720921 OWZ720920:OXB720921 OND720920:ONF720921 ODH720920:ODJ720921 NTL720920:NTN720921 NJP720920:NJR720921 MZT720920:MZV720921 MPX720920:MPZ720921 MGB720920:MGD720921 LWF720920:LWH720921 LMJ720920:LML720921 LCN720920:LCP720921 KSR720920:KST720921 KIV720920:KIX720921 JYZ720920:JZB720921 JPD720920:JPF720921 JFH720920:JFJ720921 IVL720920:IVN720921 ILP720920:ILR720921 IBT720920:IBV720921 HRX720920:HRZ720921 HIB720920:HID720921 GYF720920:GYH720921 GOJ720920:GOL720921 GEN720920:GEP720921 FUR720920:FUT720921 FKV720920:FKX720921 FAZ720920:FBB720921 ERD720920:ERF720921 EHH720920:EHJ720921 DXL720920:DXN720921 DNP720920:DNR720921 DDT720920:DDV720921 CTX720920:CTZ720921 CKB720920:CKD720921 CAF720920:CAH720921 BQJ720920:BQL720921 BGN720920:BGP720921 AWR720920:AWT720921 AMV720920:AMX720921 ACZ720920:ADB720921 TD720920:TF720921 JH720920:JJ720921 WVT655384:WVV655385 WLX655384:WLZ655385 WCB655384:WCD655385 VSF655384:VSH655385 VIJ655384:VIL655385 UYN655384:UYP655385 UOR655384:UOT655385 UEV655384:UEX655385 TUZ655384:TVB655385 TLD655384:TLF655385 TBH655384:TBJ655385 SRL655384:SRN655385 SHP655384:SHR655385 RXT655384:RXV655385 RNX655384:RNZ655385 REB655384:RED655385 QUF655384:QUH655385 QKJ655384:QKL655385 QAN655384:QAP655385 PQR655384:PQT655385 PGV655384:PGX655385 OWZ655384:OXB655385 OND655384:ONF655385 ODH655384:ODJ655385 NTL655384:NTN655385 NJP655384:NJR655385 MZT655384:MZV655385 MPX655384:MPZ655385 MGB655384:MGD655385 LWF655384:LWH655385 LMJ655384:LML655385 LCN655384:LCP655385 KSR655384:KST655385 KIV655384:KIX655385 JYZ655384:JZB655385 JPD655384:JPF655385 JFH655384:JFJ655385 IVL655384:IVN655385 ILP655384:ILR655385 IBT655384:IBV655385 HRX655384:HRZ655385 HIB655384:HID655385 GYF655384:GYH655385 GOJ655384:GOL655385 GEN655384:GEP655385 FUR655384:FUT655385 FKV655384:FKX655385 FAZ655384:FBB655385 ERD655384:ERF655385 EHH655384:EHJ655385 DXL655384:DXN655385 DNP655384:DNR655385 DDT655384:DDV655385 CTX655384:CTZ655385 CKB655384:CKD655385 CAF655384:CAH655385 BQJ655384:BQL655385 BGN655384:BGP655385 AWR655384:AWT655385 AMV655384:AMX655385 ACZ655384:ADB655385 TD655384:TF655385 JH655384:JJ655385 WVT589848:WVV589849 WLX589848:WLZ589849 WCB589848:WCD589849 VSF589848:VSH589849 VIJ589848:VIL589849 UYN589848:UYP589849 UOR589848:UOT589849 UEV589848:UEX589849 TUZ589848:TVB589849 TLD589848:TLF589849 TBH589848:TBJ589849 SRL589848:SRN589849 SHP589848:SHR589849 RXT589848:RXV589849 RNX589848:RNZ589849 REB589848:RED589849 QUF589848:QUH589849 QKJ589848:QKL589849 QAN589848:QAP589849 PQR589848:PQT589849 PGV589848:PGX589849 OWZ589848:OXB589849 OND589848:ONF589849 ODH589848:ODJ589849 NTL589848:NTN589849 NJP589848:NJR589849 MZT589848:MZV589849 MPX589848:MPZ589849 MGB589848:MGD589849 LWF589848:LWH589849 LMJ589848:LML589849 LCN589848:LCP589849 KSR589848:KST589849 KIV589848:KIX589849 JYZ589848:JZB589849 JPD589848:JPF589849 JFH589848:JFJ589849 IVL589848:IVN589849 ILP589848:ILR589849 IBT589848:IBV589849 HRX589848:HRZ589849 HIB589848:HID589849 GYF589848:GYH589849 GOJ589848:GOL589849 GEN589848:GEP589849 FUR589848:FUT589849 FKV589848:FKX589849 FAZ589848:FBB589849 ERD589848:ERF589849 EHH589848:EHJ589849 DXL589848:DXN589849 DNP589848:DNR589849 DDT589848:DDV589849 CTX589848:CTZ589849 CKB589848:CKD589849 CAF589848:CAH589849 BQJ589848:BQL589849 BGN589848:BGP589849 AWR589848:AWT589849 AMV589848:AMX589849 ACZ589848:ADB589849 TD589848:TF589849 JH589848:JJ589849 WVT524312:WVV524313 WLX524312:WLZ524313 WCB524312:WCD524313 VSF524312:VSH524313 VIJ524312:VIL524313 UYN524312:UYP524313 UOR524312:UOT524313 UEV524312:UEX524313 TUZ524312:TVB524313 TLD524312:TLF524313 TBH524312:TBJ524313 SRL524312:SRN524313 SHP524312:SHR524313 RXT524312:RXV524313 RNX524312:RNZ524313 REB524312:RED524313 QUF524312:QUH524313 QKJ524312:QKL524313 QAN524312:QAP524313 PQR524312:PQT524313 PGV524312:PGX524313 OWZ524312:OXB524313 OND524312:ONF524313 ODH524312:ODJ524313 NTL524312:NTN524313 NJP524312:NJR524313 MZT524312:MZV524313 MPX524312:MPZ524313 MGB524312:MGD524313 LWF524312:LWH524313 LMJ524312:LML524313 LCN524312:LCP524313 KSR524312:KST524313 KIV524312:KIX524313 JYZ524312:JZB524313 JPD524312:JPF524313 JFH524312:JFJ524313 IVL524312:IVN524313 ILP524312:ILR524313 IBT524312:IBV524313 HRX524312:HRZ524313 HIB524312:HID524313 GYF524312:GYH524313 GOJ524312:GOL524313 GEN524312:GEP524313 FUR524312:FUT524313 FKV524312:FKX524313 FAZ524312:FBB524313 ERD524312:ERF524313 EHH524312:EHJ524313 DXL524312:DXN524313 DNP524312:DNR524313 DDT524312:DDV524313 CTX524312:CTZ524313 CKB524312:CKD524313 CAF524312:CAH524313 BQJ524312:BQL524313 BGN524312:BGP524313 AWR524312:AWT524313 AMV524312:AMX524313 ACZ524312:ADB524313 TD524312:TF524313 JH524312:JJ524313 WVT458776:WVV458777 WLX458776:WLZ458777 WCB458776:WCD458777 VSF458776:VSH458777 VIJ458776:VIL458777 UYN458776:UYP458777 UOR458776:UOT458777 UEV458776:UEX458777 TUZ458776:TVB458777 TLD458776:TLF458777 TBH458776:TBJ458777 SRL458776:SRN458777 SHP458776:SHR458777 RXT458776:RXV458777 RNX458776:RNZ458777 REB458776:RED458777 QUF458776:QUH458777 QKJ458776:QKL458777 QAN458776:QAP458777 PQR458776:PQT458777 PGV458776:PGX458777 OWZ458776:OXB458777 OND458776:ONF458777 ODH458776:ODJ458777 NTL458776:NTN458777 NJP458776:NJR458777 MZT458776:MZV458777 MPX458776:MPZ458777 MGB458776:MGD458777 LWF458776:LWH458777 LMJ458776:LML458777 LCN458776:LCP458777 KSR458776:KST458777 KIV458776:KIX458777 JYZ458776:JZB458777 JPD458776:JPF458777 JFH458776:JFJ458777 IVL458776:IVN458777 ILP458776:ILR458777 IBT458776:IBV458777 HRX458776:HRZ458777 HIB458776:HID458777 GYF458776:GYH458777 GOJ458776:GOL458777 GEN458776:GEP458777 FUR458776:FUT458777 FKV458776:FKX458777 FAZ458776:FBB458777 ERD458776:ERF458777 EHH458776:EHJ458777 DXL458776:DXN458777 DNP458776:DNR458777 DDT458776:DDV458777 CTX458776:CTZ458777 CKB458776:CKD458777 CAF458776:CAH458777 BQJ458776:BQL458777 BGN458776:BGP458777 AWR458776:AWT458777 AMV458776:AMX458777 ACZ458776:ADB458777 TD458776:TF458777 JH458776:JJ458777 WVT393240:WVV393241 WLX393240:WLZ393241 WCB393240:WCD393241 VSF393240:VSH393241 VIJ393240:VIL393241 UYN393240:UYP393241 UOR393240:UOT393241 UEV393240:UEX393241 TUZ393240:TVB393241 TLD393240:TLF393241 TBH393240:TBJ393241 SRL393240:SRN393241 SHP393240:SHR393241 RXT393240:RXV393241 RNX393240:RNZ393241 REB393240:RED393241 QUF393240:QUH393241 QKJ393240:QKL393241 QAN393240:QAP393241 PQR393240:PQT393241 PGV393240:PGX393241 OWZ393240:OXB393241 OND393240:ONF393241 ODH393240:ODJ393241 NTL393240:NTN393241 NJP393240:NJR393241 MZT393240:MZV393241 MPX393240:MPZ393241 MGB393240:MGD393241 LWF393240:LWH393241 LMJ393240:LML393241 LCN393240:LCP393241 KSR393240:KST393241 KIV393240:KIX393241 JYZ393240:JZB393241 JPD393240:JPF393241 JFH393240:JFJ393241 IVL393240:IVN393241 ILP393240:ILR393241 IBT393240:IBV393241 HRX393240:HRZ393241 HIB393240:HID393241 GYF393240:GYH393241 GOJ393240:GOL393241 GEN393240:GEP393241 FUR393240:FUT393241 FKV393240:FKX393241 FAZ393240:FBB393241 ERD393240:ERF393241 EHH393240:EHJ393241 DXL393240:DXN393241 DNP393240:DNR393241 DDT393240:DDV393241 CTX393240:CTZ393241 CKB393240:CKD393241 CAF393240:CAH393241 BQJ393240:BQL393241 BGN393240:BGP393241 AWR393240:AWT393241 AMV393240:AMX393241 ACZ393240:ADB393241 TD393240:TF393241 JH393240:JJ393241 WVT327704:WVV327705 WLX327704:WLZ327705 WCB327704:WCD327705 VSF327704:VSH327705 VIJ327704:VIL327705 UYN327704:UYP327705 UOR327704:UOT327705 UEV327704:UEX327705 TUZ327704:TVB327705 TLD327704:TLF327705 TBH327704:TBJ327705 SRL327704:SRN327705 SHP327704:SHR327705 RXT327704:RXV327705 RNX327704:RNZ327705 REB327704:RED327705 QUF327704:QUH327705 QKJ327704:QKL327705 QAN327704:QAP327705 PQR327704:PQT327705 PGV327704:PGX327705 OWZ327704:OXB327705 OND327704:ONF327705 ODH327704:ODJ327705 NTL327704:NTN327705 NJP327704:NJR327705 MZT327704:MZV327705 MPX327704:MPZ327705 MGB327704:MGD327705 LWF327704:LWH327705 LMJ327704:LML327705 LCN327704:LCP327705 KSR327704:KST327705 KIV327704:KIX327705 JYZ327704:JZB327705 JPD327704:JPF327705 JFH327704:JFJ327705 IVL327704:IVN327705 ILP327704:ILR327705 IBT327704:IBV327705 HRX327704:HRZ327705 HIB327704:HID327705 GYF327704:GYH327705 GOJ327704:GOL327705 GEN327704:GEP327705 FUR327704:FUT327705 FKV327704:FKX327705 FAZ327704:FBB327705 ERD327704:ERF327705 EHH327704:EHJ327705 DXL327704:DXN327705 DNP327704:DNR327705 DDT327704:DDV327705 CTX327704:CTZ327705 CKB327704:CKD327705 CAF327704:CAH327705 BQJ327704:BQL327705 BGN327704:BGP327705 AWR327704:AWT327705 AMV327704:AMX327705 ACZ327704:ADB327705 TD327704:TF327705 JH327704:JJ327705 WVT262168:WVV262169 WLX262168:WLZ262169 WCB262168:WCD262169 VSF262168:VSH262169 VIJ262168:VIL262169 UYN262168:UYP262169 UOR262168:UOT262169 UEV262168:UEX262169 TUZ262168:TVB262169 TLD262168:TLF262169 TBH262168:TBJ262169 SRL262168:SRN262169 SHP262168:SHR262169 RXT262168:RXV262169 RNX262168:RNZ262169 REB262168:RED262169 QUF262168:QUH262169 QKJ262168:QKL262169 QAN262168:QAP262169 PQR262168:PQT262169 PGV262168:PGX262169 OWZ262168:OXB262169 OND262168:ONF262169 ODH262168:ODJ262169 NTL262168:NTN262169 NJP262168:NJR262169 MZT262168:MZV262169 MPX262168:MPZ262169 MGB262168:MGD262169 LWF262168:LWH262169 LMJ262168:LML262169 LCN262168:LCP262169 KSR262168:KST262169 KIV262168:KIX262169 JYZ262168:JZB262169 JPD262168:JPF262169 JFH262168:JFJ262169 IVL262168:IVN262169 ILP262168:ILR262169 IBT262168:IBV262169 HRX262168:HRZ262169 HIB262168:HID262169 GYF262168:GYH262169 GOJ262168:GOL262169 GEN262168:GEP262169 FUR262168:FUT262169 FKV262168:FKX262169 FAZ262168:FBB262169 ERD262168:ERF262169 EHH262168:EHJ262169 DXL262168:DXN262169 DNP262168:DNR262169 DDT262168:DDV262169 CTX262168:CTZ262169 CKB262168:CKD262169 CAF262168:CAH262169 BQJ262168:BQL262169 BGN262168:BGP262169 AWR262168:AWT262169 AMV262168:AMX262169 ACZ262168:ADB262169 TD262168:TF262169 JH262168:JJ262169 WVT196632:WVV196633 WLX196632:WLZ196633 WCB196632:WCD196633 VSF196632:VSH196633 VIJ196632:VIL196633 UYN196632:UYP196633 UOR196632:UOT196633 UEV196632:UEX196633 TUZ196632:TVB196633 TLD196632:TLF196633 TBH196632:TBJ196633 SRL196632:SRN196633 SHP196632:SHR196633 RXT196632:RXV196633 RNX196632:RNZ196633 REB196632:RED196633 QUF196632:QUH196633 QKJ196632:QKL196633 QAN196632:QAP196633 PQR196632:PQT196633 PGV196632:PGX196633 OWZ196632:OXB196633 OND196632:ONF196633 ODH196632:ODJ196633 NTL196632:NTN196633 NJP196632:NJR196633 MZT196632:MZV196633 MPX196632:MPZ196633 MGB196632:MGD196633 LWF196632:LWH196633 LMJ196632:LML196633 LCN196632:LCP196633 KSR196632:KST196633 KIV196632:KIX196633 JYZ196632:JZB196633 JPD196632:JPF196633 JFH196632:JFJ196633 IVL196632:IVN196633 ILP196632:ILR196633 IBT196632:IBV196633 HRX196632:HRZ196633 HIB196632:HID196633 GYF196632:GYH196633 GOJ196632:GOL196633 GEN196632:GEP196633 FUR196632:FUT196633 FKV196632:FKX196633 FAZ196632:FBB196633 ERD196632:ERF196633 EHH196632:EHJ196633 DXL196632:DXN196633 DNP196632:DNR196633 DDT196632:DDV196633 CTX196632:CTZ196633 CKB196632:CKD196633 CAF196632:CAH196633 BQJ196632:BQL196633 BGN196632:BGP196633 AWR196632:AWT196633 AMV196632:AMX196633 ACZ196632:ADB196633 TD196632:TF196633 JH196632:JJ196633 WVT131096:WVV131097 WLX131096:WLZ131097 WCB131096:WCD131097 VSF131096:VSH131097 VIJ131096:VIL131097 UYN131096:UYP131097 UOR131096:UOT131097 UEV131096:UEX131097 TUZ131096:TVB131097 TLD131096:TLF131097 TBH131096:TBJ131097 SRL131096:SRN131097 SHP131096:SHR131097 RXT131096:RXV131097 RNX131096:RNZ131097 REB131096:RED131097 QUF131096:QUH131097 QKJ131096:QKL131097 QAN131096:QAP131097 PQR131096:PQT131097 PGV131096:PGX131097 OWZ131096:OXB131097 OND131096:ONF131097 ODH131096:ODJ131097 NTL131096:NTN131097 NJP131096:NJR131097 MZT131096:MZV131097 MPX131096:MPZ131097 MGB131096:MGD131097 LWF131096:LWH131097 LMJ131096:LML131097 LCN131096:LCP131097 KSR131096:KST131097 KIV131096:KIX131097 JYZ131096:JZB131097 JPD131096:JPF131097 JFH131096:JFJ131097 IVL131096:IVN131097 ILP131096:ILR131097 IBT131096:IBV131097 HRX131096:HRZ131097 HIB131096:HID131097 GYF131096:GYH131097 GOJ131096:GOL131097 GEN131096:GEP131097 FUR131096:FUT131097 FKV131096:FKX131097 FAZ131096:FBB131097 ERD131096:ERF131097 EHH131096:EHJ131097 DXL131096:DXN131097 DNP131096:DNR131097 DDT131096:DDV131097 CTX131096:CTZ131097 CKB131096:CKD131097 CAF131096:CAH131097 BQJ131096:BQL131097 BGN131096:BGP131097 AWR131096:AWT131097 AMV131096:AMX131097 ACZ131096:ADB131097 TD131096:TF131097 JH131096:JJ131097 WVT65560:WVV65561 WLX65560:WLZ65561 WCB65560:WCD65561 VSF65560:VSH65561 VIJ65560:VIL65561 UYN65560:UYP65561 UOR65560:UOT65561 UEV65560:UEX65561 TUZ65560:TVB65561 TLD65560:TLF65561 TBH65560:TBJ65561 SRL65560:SRN65561 SHP65560:SHR65561 RXT65560:RXV65561 RNX65560:RNZ65561 REB65560:RED65561 QUF65560:QUH65561 QKJ65560:QKL65561 QAN65560:QAP65561 PQR65560:PQT65561 PGV65560:PGX65561 OWZ65560:OXB65561 OND65560:ONF65561 ODH65560:ODJ65561 NTL65560:NTN65561 NJP65560:NJR65561 MZT65560:MZV65561 MPX65560:MPZ65561 MGB65560:MGD65561 LWF65560:LWH65561 LMJ65560:LML65561 LCN65560:LCP65561 KSR65560:KST65561 KIV65560:KIX65561 JYZ65560:JZB65561 JPD65560:JPF65561 JFH65560:JFJ65561 IVL65560:IVN65561 ILP65560:ILR65561 IBT65560:IBV65561 HRX65560:HRZ65561 HIB65560:HID65561 GYF65560:GYH65561 GOJ65560:GOL65561 GEN65560:GEP65561 FUR65560:FUT65561 FKV65560:FKX65561 FAZ65560:FBB65561 ERD65560:ERF65561 EHH65560:EHJ65561 DXL65560:DXN65561 DNP65560:DNR65561 DDT65560:DDV65561 CTX65560:CTZ65561 CKB65560:CKD65561 CAF65560:CAH65561 BQJ65560:BQL65561 BGN65560:BGP65561 AWR65560:AWT65561 AMV65560:AMX65561 ACZ65560:ADB65561 TD65560:TF65561 JH65560:JJ65561 WVT983061:WVV983062 WLX983061:WLZ983062 WCB983061:WCD983062 VSF983061:VSH983062 VIJ983061:VIL983062 UYN983061:UYP983062 UOR983061:UOT983062 UEV983061:UEX983062 TUZ983061:TVB983062 TLD983061:TLF983062 TBH983061:TBJ983062 SRL983061:SRN983062 SHP983061:SHR983062 RXT983061:RXV983062 RNX983061:RNZ983062 REB983061:RED983062 QUF983061:QUH983062 QKJ983061:QKL983062 QAN983061:QAP983062 PQR983061:PQT983062 PGV983061:PGX983062 OWZ983061:OXB983062 OND983061:ONF983062 ODH983061:ODJ983062 NTL983061:NTN983062 NJP983061:NJR983062 MZT983061:MZV983062 MPX983061:MPZ983062 MGB983061:MGD983062 LWF983061:LWH983062 LMJ983061:LML983062 LCN983061:LCP983062 KSR983061:KST983062 KIV983061:KIX983062 JYZ983061:JZB983062 JPD983061:JPF983062 JFH983061:JFJ983062 IVL983061:IVN983062 ILP983061:ILR983062 IBT983061:IBV983062 HRX983061:HRZ983062 HIB983061:HID983062 GYF983061:GYH983062 GOJ983061:GOL983062 GEN983061:GEP983062 FUR983061:FUT983062 FKV983061:FKX983062 FAZ983061:FBB983062 ERD983061:ERF983062 EHH983061:EHJ983062 DXL983061:DXN983062 DNP983061:DNR983062 DDT983061:DDV983062 CTX983061:CTZ983062 CKB983061:CKD983062 CAF983061:CAH983062 BQJ983061:BQL983062 BGN983061:BGP983062 AWR983061:AWT983062 AMV983061:AMX983062 ACZ983061:ADB983062 TD983061:TF983062 JH983061:JJ983062 WVT917525:WVV917526 WLX917525:WLZ917526 WCB917525:WCD917526 VSF917525:VSH917526 VIJ917525:VIL917526 UYN917525:UYP917526 UOR917525:UOT917526 UEV917525:UEX917526 TUZ917525:TVB917526 TLD917525:TLF917526 TBH917525:TBJ917526 SRL917525:SRN917526 SHP917525:SHR917526 RXT917525:RXV917526 RNX917525:RNZ917526 REB917525:RED917526 QUF917525:QUH917526 QKJ917525:QKL917526 QAN917525:QAP917526 PQR917525:PQT917526 PGV917525:PGX917526 OWZ917525:OXB917526 OND917525:ONF917526 ODH917525:ODJ917526 NTL917525:NTN917526 NJP917525:NJR917526 MZT917525:MZV917526 MPX917525:MPZ917526 MGB917525:MGD917526 LWF917525:LWH917526 LMJ917525:LML917526 LCN917525:LCP917526 KSR917525:KST917526 KIV917525:KIX917526 JYZ917525:JZB917526 JPD917525:JPF917526 JFH917525:JFJ917526 IVL917525:IVN917526 ILP917525:ILR917526 IBT917525:IBV917526 HRX917525:HRZ917526 HIB917525:HID917526 GYF917525:GYH917526 GOJ917525:GOL917526 GEN917525:GEP917526 FUR917525:FUT917526 FKV917525:FKX917526 FAZ917525:FBB917526 ERD917525:ERF917526 EHH917525:EHJ917526 DXL917525:DXN917526 DNP917525:DNR917526 DDT917525:DDV917526 CTX917525:CTZ917526 CKB917525:CKD917526 CAF917525:CAH917526 BQJ917525:BQL917526 BGN917525:BGP917526 AWR917525:AWT917526 AMV917525:AMX917526 ACZ917525:ADB917526 TD917525:TF917526 JH917525:JJ917526 WVT851989:WVV851990 WLX851989:WLZ851990 WCB851989:WCD851990 VSF851989:VSH851990 VIJ851989:VIL851990 UYN851989:UYP851990 UOR851989:UOT851990 UEV851989:UEX851990 TUZ851989:TVB851990 TLD851989:TLF851990 TBH851989:TBJ851990 SRL851989:SRN851990 SHP851989:SHR851990 RXT851989:RXV851990 RNX851989:RNZ851990 REB851989:RED851990 QUF851989:QUH851990 QKJ851989:QKL851990 QAN851989:QAP851990 PQR851989:PQT851990 PGV851989:PGX851990 OWZ851989:OXB851990 OND851989:ONF851990 ODH851989:ODJ851990 NTL851989:NTN851990 NJP851989:NJR851990 MZT851989:MZV851990 MPX851989:MPZ851990 MGB851989:MGD851990 LWF851989:LWH851990 LMJ851989:LML851990 LCN851989:LCP851990 KSR851989:KST851990 KIV851989:KIX851990 JYZ851989:JZB851990 JPD851989:JPF851990 JFH851989:JFJ851990 IVL851989:IVN851990 ILP851989:ILR851990 IBT851989:IBV851990 HRX851989:HRZ851990 HIB851989:HID851990 GYF851989:GYH851990 GOJ851989:GOL851990 GEN851989:GEP851990 FUR851989:FUT851990 FKV851989:FKX851990 FAZ851989:FBB851990 ERD851989:ERF851990 EHH851989:EHJ851990 DXL851989:DXN851990 DNP851989:DNR851990 DDT851989:DDV851990 CTX851989:CTZ851990 CKB851989:CKD851990 CAF851989:CAH851990 BQJ851989:BQL851990 BGN851989:BGP851990 AWR851989:AWT851990 AMV851989:AMX851990 ACZ851989:ADB851990 TD851989:TF851990 JH851989:JJ851990 WVT786453:WVV786454 WLX786453:WLZ786454 WCB786453:WCD786454 VSF786453:VSH786454 VIJ786453:VIL786454 UYN786453:UYP786454 UOR786453:UOT786454 UEV786453:UEX786454 TUZ786453:TVB786454 TLD786453:TLF786454 TBH786453:TBJ786454 SRL786453:SRN786454 SHP786453:SHR786454 RXT786453:RXV786454 RNX786453:RNZ786454 REB786453:RED786454 QUF786453:QUH786454 QKJ786453:QKL786454 QAN786453:QAP786454 PQR786453:PQT786454 PGV786453:PGX786454 OWZ786453:OXB786454 OND786453:ONF786454 ODH786453:ODJ786454 NTL786453:NTN786454 NJP786453:NJR786454 MZT786453:MZV786454 MPX786453:MPZ786454 MGB786453:MGD786454 LWF786453:LWH786454 LMJ786453:LML786454 LCN786453:LCP786454 KSR786453:KST786454 KIV786453:KIX786454 JYZ786453:JZB786454 JPD786453:JPF786454 JFH786453:JFJ786454 IVL786453:IVN786454 ILP786453:ILR786454 IBT786453:IBV786454 HRX786453:HRZ786454 HIB786453:HID786454 GYF786453:GYH786454 GOJ786453:GOL786454 GEN786453:GEP786454 FUR786453:FUT786454 FKV786453:FKX786454 FAZ786453:FBB786454 ERD786453:ERF786454 EHH786453:EHJ786454 DXL786453:DXN786454 DNP786453:DNR786454 DDT786453:DDV786454 CTX786453:CTZ786454 CKB786453:CKD786454 CAF786453:CAH786454 BQJ786453:BQL786454 BGN786453:BGP786454 AWR786453:AWT786454 AMV786453:AMX786454 ACZ786453:ADB786454 TD786453:TF786454 JH786453:JJ786454 WVT720917:WVV720918 WLX720917:WLZ720918 WCB720917:WCD720918 VSF720917:VSH720918 VIJ720917:VIL720918 UYN720917:UYP720918 UOR720917:UOT720918 UEV720917:UEX720918 TUZ720917:TVB720918 TLD720917:TLF720918 TBH720917:TBJ720918 SRL720917:SRN720918 SHP720917:SHR720918 RXT720917:RXV720918 RNX720917:RNZ720918 REB720917:RED720918 QUF720917:QUH720918 QKJ720917:QKL720918 QAN720917:QAP720918 PQR720917:PQT720918 PGV720917:PGX720918 OWZ720917:OXB720918 OND720917:ONF720918 ODH720917:ODJ720918 NTL720917:NTN720918 NJP720917:NJR720918 MZT720917:MZV720918 MPX720917:MPZ720918 MGB720917:MGD720918 LWF720917:LWH720918 LMJ720917:LML720918 LCN720917:LCP720918 KSR720917:KST720918 KIV720917:KIX720918 JYZ720917:JZB720918 JPD720917:JPF720918 JFH720917:JFJ720918 IVL720917:IVN720918 ILP720917:ILR720918 IBT720917:IBV720918 HRX720917:HRZ720918 HIB720917:HID720918 GYF720917:GYH720918 GOJ720917:GOL720918 GEN720917:GEP720918 FUR720917:FUT720918 FKV720917:FKX720918 FAZ720917:FBB720918 ERD720917:ERF720918 EHH720917:EHJ720918 DXL720917:DXN720918 DNP720917:DNR720918 DDT720917:DDV720918 CTX720917:CTZ720918 CKB720917:CKD720918 CAF720917:CAH720918 BQJ720917:BQL720918 BGN720917:BGP720918 AWR720917:AWT720918 AMV720917:AMX720918 ACZ720917:ADB720918 TD720917:TF720918 JH720917:JJ720918 WVT655381:WVV655382 WLX655381:WLZ655382 WCB655381:WCD655382 VSF655381:VSH655382 VIJ655381:VIL655382 UYN655381:UYP655382 UOR655381:UOT655382 UEV655381:UEX655382 TUZ655381:TVB655382 TLD655381:TLF655382 TBH655381:TBJ655382 SRL655381:SRN655382 SHP655381:SHR655382 RXT655381:RXV655382 RNX655381:RNZ655382 REB655381:RED655382 QUF655381:QUH655382 QKJ655381:QKL655382 QAN655381:QAP655382 PQR655381:PQT655382 PGV655381:PGX655382 OWZ655381:OXB655382 OND655381:ONF655382 ODH655381:ODJ655382 NTL655381:NTN655382 NJP655381:NJR655382 MZT655381:MZV655382 MPX655381:MPZ655382 MGB655381:MGD655382 LWF655381:LWH655382 LMJ655381:LML655382 LCN655381:LCP655382 KSR655381:KST655382 KIV655381:KIX655382 JYZ655381:JZB655382 JPD655381:JPF655382 JFH655381:JFJ655382 IVL655381:IVN655382 ILP655381:ILR655382 IBT655381:IBV655382 HRX655381:HRZ655382 HIB655381:HID655382 GYF655381:GYH655382 GOJ655381:GOL655382 GEN655381:GEP655382 FUR655381:FUT655382 FKV655381:FKX655382 FAZ655381:FBB655382 ERD655381:ERF655382 EHH655381:EHJ655382 DXL655381:DXN655382 DNP655381:DNR655382 DDT655381:DDV655382 CTX655381:CTZ655382 CKB655381:CKD655382 CAF655381:CAH655382 BQJ655381:BQL655382 BGN655381:BGP655382 AWR655381:AWT655382 AMV655381:AMX655382 ACZ655381:ADB655382 TD655381:TF655382 JH655381:JJ655382 WVT589845:WVV589846 WLX589845:WLZ589846 WCB589845:WCD589846 VSF589845:VSH589846 VIJ589845:VIL589846 UYN589845:UYP589846 UOR589845:UOT589846 UEV589845:UEX589846 TUZ589845:TVB589846 TLD589845:TLF589846 TBH589845:TBJ589846 SRL589845:SRN589846 SHP589845:SHR589846 RXT589845:RXV589846 RNX589845:RNZ589846 REB589845:RED589846 QUF589845:QUH589846 QKJ589845:QKL589846 QAN589845:QAP589846 PQR589845:PQT589846 PGV589845:PGX589846 OWZ589845:OXB589846 OND589845:ONF589846 ODH589845:ODJ589846 NTL589845:NTN589846 NJP589845:NJR589846 MZT589845:MZV589846 MPX589845:MPZ589846 MGB589845:MGD589846 LWF589845:LWH589846 LMJ589845:LML589846 LCN589845:LCP589846 KSR589845:KST589846 KIV589845:KIX589846 JYZ589845:JZB589846 JPD589845:JPF589846 JFH589845:JFJ589846 IVL589845:IVN589846 ILP589845:ILR589846 IBT589845:IBV589846 HRX589845:HRZ589846 HIB589845:HID589846 GYF589845:GYH589846 GOJ589845:GOL589846 GEN589845:GEP589846 FUR589845:FUT589846 FKV589845:FKX589846 FAZ589845:FBB589846 ERD589845:ERF589846 EHH589845:EHJ589846 DXL589845:DXN589846 DNP589845:DNR589846 DDT589845:DDV589846 CTX589845:CTZ589846 CKB589845:CKD589846 CAF589845:CAH589846 BQJ589845:BQL589846 BGN589845:BGP589846 AWR589845:AWT589846 AMV589845:AMX589846 ACZ589845:ADB589846 TD589845:TF589846 JH589845:JJ589846 WVT524309:WVV524310 WLX524309:WLZ524310 WCB524309:WCD524310 VSF524309:VSH524310 VIJ524309:VIL524310 UYN524309:UYP524310 UOR524309:UOT524310 UEV524309:UEX524310 TUZ524309:TVB524310 TLD524309:TLF524310 TBH524309:TBJ524310 SRL524309:SRN524310 SHP524309:SHR524310 RXT524309:RXV524310 RNX524309:RNZ524310 REB524309:RED524310 QUF524309:QUH524310 QKJ524309:QKL524310 QAN524309:QAP524310 PQR524309:PQT524310 PGV524309:PGX524310 OWZ524309:OXB524310 OND524309:ONF524310 ODH524309:ODJ524310 NTL524309:NTN524310 NJP524309:NJR524310 MZT524309:MZV524310 MPX524309:MPZ524310 MGB524309:MGD524310 LWF524309:LWH524310 LMJ524309:LML524310 LCN524309:LCP524310 KSR524309:KST524310 KIV524309:KIX524310 JYZ524309:JZB524310 JPD524309:JPF524310 JFH524309:JFJ524310 IVL524309:IVN524310 ILP524309:ILR524310 IBT524309:IBV524310 HRX524309:HRZ524310 HIB524309:HID524310 GYF524309:GYH524310 GOJ524309:GOL524310 GEN524309:GEP524310 FUR524309:FUT524310 FKV524309:FKX524310 FAZ524309:FBB524310 ERD524309:ERF524310 EHH524309:EHJ524310 DXL524309:DXN524310 DNP524309:DNR524310 DDT524309:DDV524310 CTX524309:CTZ524310 CKB524309:CKD524310 CAF524309:CAH524310 BQJ524309:BQL524310 BGN524309:BGP524310 AWR524309:AWT524310 AMV524309:AMX524310 ACZ524309:ADB524310 TD524309:TF524310 JH524309:JJ524310 WVT458773:WVV458774 WLX458773:WLZ458774 WCB458773:WCD458774 VSF458773:VSH458774 VIJ458773:VIL458774 UYN458773:UYP458774 UOR458773:UOT458774 UEV458773:UEX458774 TUZ458773:TVB458774 TLD458773:TLF458774 TBH458773:TBJ458774 SRL458773:SRN458774 SHP458773:SHR458774 RXT458773:RXV458774 RNX458773:RNZ458774 REB458773:RED458774 QUF458773:QUH458774 QKJ458773:QKL458774 QAN458773:QAP458774 PQR458773:PQT458774 PGV458773:PGX458774 OWZ458773:OXB458774 OND458773:ONF458774 ODH458773:ODJ458774 NTL458773:NTN458774 NJP458773:NJR458774 MZT458773:MZV458774 MPX458773:MPZ458774 MGB458773:MGD458774 LWF458773:LWH458774 LMJ458773:LML458774 LCN458773:LCP458774 KSR458773:KST458774 KIV458773:KIX458774 JYZ458773:JZB458774 JPD458773:JPF458774 JFH458773:JFJ458774 IVL458773:IVN458774 ILP458773:ILR458774 IBT458773:IBV458774 HRX458773:HRZ458774 HIB458773:HID458774 GYF458773:GYH458774 GOJ458773:GOL458774 GEN458773:GEP458774 FUR458773:FUT458774 FKV458773:FKX458774 FAZ458773:FBB458774 ERD458773:ERF458774 EHH458773:EHJ458774 DXL458773:DXN458774 DNP458773:DNR458774 DDT458773:DDV458774 CTX458773:CTZ458774 CKB458773:CKD458774 CAF458773:CAH458774 BQJ458773:BQL458774 BGN458773:BGP458774 AWR458773:AWT458774 AMV458773:AMX458774 ACZ458773:ADB458774 TD458773:TF458774 JH458773:JJ458774 WVT393237:WVV393238 WLX393237:WLZ393238 WCB393237:WCD393238 VSF393237:VSH393238 VIJ393237:VIL393238 UYN393237:UYP393238 UOR393237:UOT393238 UEV393237:UEX393238 TUZ393237:TVB393238 TLD393237:TLF393238 TBH393237:TBJ393238 SRL393237:SRN393238 SHP393237:SHR393238 RXT393237:RXV393238 RNX393237:RNZ393238 REB393237:RED393238 QUF393237:QUH393238 QKJ393237:QKL393238 QAN393237:QAP393238 PQR393237:PQT393238 PGV393237:PGX393238 OWZ393237:OXB393238 OND393237:ONF393238 ODH393237:ODJ393238 NTL393237:NTN393238 NJP393237:NJR393238 MZT393237:MZV393238 MPX393237:MPZ393238 MGB393237:MGD393238 LWF393237:LWH393238 LMJ393237:LML393238 LCN393237:LCP393238 KSR393237:KST393238 KIV393237:KIX393238 JYZ393237:JZB393238 JPD393237:JPF393238 JFH393237:JFJ393238 IVL393237:IVN393238 ILP393237:ILR393238 IBT393237:IBV393238 HRX393237:HRZ393238 HIB393237:HID393238 GYF393237:GYH393238 GOJ393237:GOL393238 GEN393237:GEP393238 FUR393237:FUT393238 FKV393237:FKX393238 FAZ393237:FBB393238 ERD393237:ERF393238 EHH393237:EHJ393238 DXL393237:DXN393238 DNP393237:DNR393238 DDT393237:DDV393238 CTX393237:CTZ393238 CKB393237:CKD393238 CAF393237:CAH393238 BQJ393237:BQL393238 BGN393237:BGP393238 AWR393237:AWT393238 AMV393237:AMX393238 ACZ393237:ADB393238 TD393237:TF393238 JH393237:JJ393238 WVT327701:WVV327702 WLX327701:WLZ327702 WCB327701:WCD327702 VSF327701:VSH327702 VIJ327701:VIL327702 UYN327701:UYP327702 UOR327701:UOT327702 UEV327701:UEX327702 TUZ327701:TVB327702 TLD327701:TLF327702 TBH327701:TBJ327702 SRL327701:SRN327702 SHP327701:SHR327702 RXT327701:RXV327702 RNX327701:RNZ327702 REB327701:RED327702 QUF327701:QUH327702 QKJ327701:QKL327702 QAN327701:QAP327702 PQR327701:PQT327702 PGV327701:PGX327702 OWZ327701:OXB327702 OND327701:ONF327702 ODH327701:ODJ327702 NTL327701:NTN327702 NJP327701:NJR327702 MZT327701:MZV327702 MPX327701:MPZ327702 MGB327701:MGD327702 LWF327701:LWH327702 LMJ327701:LML327702 LCN327701:LCP327702 KSR327701:KST327702 KIV327701:KIX327702 JYZ327701:JZB327702 JPD327701:JPF327702 JFH327701:JFJ327702 IVL327701:IVN327702 ILP327701:ILR327702 IBT327701:IBV327702 HRX327701:HRZ327702 HIB327701:HID327702 GYF327701:GYH327702 GOJ327701:GOL327702 GEN327701:GEP327702 FUR327701:FUT327702 FKV327701:FKX327702 FAZ327701:FBB327702 ERD327701:ERF327702 EHH327701:EHJ327702 DXL327701:DXN327702 DNP327701:DNR327702 DDT327701:DDV327702 CTX327701:CTZ327702 CKB327701:CKD327702 CAF327701:CAH327702 BQJ327701:BQL327702 BGN327701:BGP327702 AWR327701:AWT327702 AMV327701:AMX327702 ACZ327701:ADB327702 TD327701:TF327702 JH327701:JJ327702 WVT262165:WVV262166 WLX262165:WLZ262166 WCB262165:WCD262166 VSF262165:VSH262166 VIJ262165:VIL262166 UYN262165:UYP262166 UOR262165:UOT262166 UEV262165:UEX262166 TUZ262165:TVB262166 TLD262165:TLF262166 TBH262165:TBJ262166 SRL262165:SRN262166 SHP262165:SHR262166 RXT262165:RXV262166 RNX262165:RNZ262166 REB262165:RED262166 QUF262165:QUH262166 QKJ262165:QKL262166 QAN262165:QAP262166 PQR262165:PQT262166 PGV262165:PGX262166 OWZ262165:OXB262166 OND262165:ONF262166 ODH262165:ODJ262166 NTL262165:NTN262166 NJP262165:NJR262166 MZT262165:MZV262166 MPX262165:MPZ262166 MGB262165:MGD262166 LWF262165:LWH262166 LMJ262165:LML262166 LCN262165:LCP262166 KSR262165:KST262166 KIV262165:KIX262166 JYZ262165:JZB262166 JPD262165:JPF262166 JFH262165:JFJ262166 IVL262165:IVN262166 ILP262165:ILR262166 IBT262165:IBV262166 HRX262165:HRZ262166 HIB262165:HID262166 GYF262165:GYH262166 GOJ262165:GOL262166 GEN262165:GEP262166 FUR262165:FUT262166 FKV262165:FKX262166 FAZ262165:FBB262166 ERD262165:ERF262166 EHH262165:EHJ262166 DXL262165:DXN262166 DNP262165:DNR262166 DDT262165:DDV262166 CTX262165:CTZ262166 CKB262165:CKD262166 CAF262165:CAH262166 BQJ262165:BQL262166 BGN262165:BGP262166 AWR262165:AWT262166 AMV262165:AMX262166 ACZ262165:ADB262166 TD262165:TF262166 JH262165:JJ262166 WVT196629:WVV196630 WLX196629:WLZ196630 WCB196629:WCD196630 VSF196629:VSH196630 VIJ196629:VIL196630 UYN196629:UYP196630 UOR196629:UOT196630 UEV196629:UEX196630 TUZ196629:TVB196630 TLD196629:TLF196630 TBH196629:TBJ196630 SRL196629:SRN196630 SHP196629:SHR196630 RXT196629:RXV196630 RNX196629:RNZ196630 REB196629:RED196630 QUF196629:QUH196630 QKJ196629:QKL196630 QAN196629:QAP196630 PQR196629:PQT196630 PGV196629:PGX196630 OWZ196629:OXB196630 OND196629:ONF196630 ODH196629:ODJ196630 NTL196629:NTN196630 NJP196629:NJR196630 MZT196629:MZV196630 MPX196629:MPZ196630 MGB196629:MGD196630 LWF196629:LWH196630 LMJ196629:LML196630 LCN196629:LCP196630 KSR196629:KST196630 KIV196629:KIX196630 JYZ196629:JZB196630 JPD196629:JPF196630 JFH196629:JFJ196630 IVL196629:IVN196630 ILP196629:ILR196630 IBT196629:IBV196630 HRX196629:HRZ196630 HIB196629:HID196630 GYF196629:GYH196630 GOJ196629:GOL196630 GEN196629:GEP196630 FUR196629:FUT196630 FKV196629:FKX196630 FAZ196629:FBB196630 ERD196629:ERF196630 EHH196629:EHJ196630 DXL196629:DXN196630 DNP196629:DNR196630 DDT196629:DDV196630 CTX196629:CTZ196630 CKB196629:CKD196630 CAF196629:CAH196630 BQJ196629:BQL196630 BGN196629:BGP196630 AWR196629:AWT196630 AMV196629:AMX196630 ACZ196629:ADB196630 TD196629:TF196630 JH196629:JJ196630 WVT131093:WVV131094 WLX131093:WLZ131094 WCB131093:WCD131094 VSF131093:VSH131094 VIJ131093:VIL131094 UYN131093:UYP131094 UOR131093:UOT131094 UEV131093:UEX131094 TUZ131093:TVB131094 TLD131093:TLF131094 TBH131093:TBJ131094 SRL131093:SRN131094 SHP131093:SHR131094 RXT131093:RXV131094 RNX131093:RNZ131094 REB131093:RED131094 QUF131093:QUH131094 QKJ131093:QKL131094 QAN131093:QAP131094 PQR131093:PQT131094 PGV131093:PGX131094 OWZ131093:OXB131094 OND131093:ONF131094 ODH131093:ODJ131094 NTL131093:NTN131094 NJP131093:NJR131094 MZT131093:MZV131094 MPX131093:MPZ131094 MGB131093:MGD131094 LWF131093:LWH131094 LMJ131093:LML131094 LCN131093:LCP131094 KSR131093:KST131094 KIV131093:KIX131094 JYZ131093:JZB131094 JPD131093:JPF131094 JFH131093:JFJ131094 IVL131093:IVN131094 ILP131093:ILR131094 IBT131093:IBV131094 HRX131093:HRZ131094 HIB131093:HID131094 GYF131093:GYH131094 GOJ131093:GOL131094 GEN131093:GEP131094 FUR131093:FUT131094 FKV131093:FKX131094 FAZ131093:FBB131094 ERD131093:ERF131094 EHH131093:EHJ131094 DXL131093:DXN131094 DNP131093:DNR131094 DDT131093:DDV131094 CTX131093:CTZ131094 CKB131093:CKD131094 CAF131093:CAH131094 BQJ131093:BQL131094 BGN131093:BGP131094 AWR131093:AWT131094 AMV131093:AMX131094 ACZ131093:ADB131094 TD131093:TF131094 JH131093:JJ131094 WVT65557:WVV65558 WLX65557:WLZ65558 WCB65557:WCD65558 VSF65557:VSH65558 VIJ65557:VIL65558 UYN65557:UYP65558 UOR65557:UOT65558 UEV65557:UEX65558 TUZ65557:TVB65558 TLD65557:TLF65558 TBH65557:TBJ65558 SRL65557:SRN65558 SHP65557:SHR65558 RXT65557:RXV65558 RNX65557:RNZ65558 REB65557:RED65558 QUF65557:QUH65558 QKJ65557:QKL65558 QAN65557:QAP65558 PQR65557:PQT65558 PGV65557:PGX65558 OWZ65557:OXB65558 OND65557:ONF65558 ODH65557:ODJ65558 NTL65557:NTN65558 NJP65557:NJR65558 MZT65557:MZV65558 MPX65557:MPZ65558 MGB65557:MGD65558 LWF65557:LWH65558 LMJ65557:LML65558 LCN65557:LCP65558 KSR65557:KST65558 KIV65557:KIX65558 JYZ65557:JZB65558 JPD65557:JPF65558 JFH65557:JFJ65558 IVL65557:IVN65558 ILP65557:ILR65558 IBT65557:IBV65558 HRX65557:HRZ65558 HIB65557:HID65558 GYF65557:GYH65558 GOJ65557:GOL65558 GEN65557:GEP65558 FUR65557:FUT65558 FKV65557:FKX65558 FAZ65557:FBB65558 ERD65557:ERF65558 EHH65557:EHJ65558 DXL65557:DXN65558 DNP65557:DNR65558 DDT65557:DDV65558 CTX65557:CTZ65558 CKB65557:CKD65558 CAF65557:CAH65558 BQJ65557:BQL65558 BGN65557:BGP65558 AWR65557:AWT65558 AMV65557:AMX65558 ACZ65557:ADB65558 TD65557:TF65558 JH65557:JJ65558 WVT983058:WVV983059 WLX983058:WLZ983059 WCB983058:WCD983059 VSF983058:VSH983059 VIJ983058:VIL983059 UYN983058:UYP983059 UOR983058:UOT983059 UEV983058:UEX983059 TUZ983058:TVB983059 TLD983058:TLF983059 TBH983058:TBJ983059 SRL983058:SRN983059 SHP983058:SHR983059 RXT983058:RXV983059 RNX983058:RNZ983059 REB983058:RED983059 QUF983058:QUH983059 QKJ983058:QKL983059 QAN983058:QAP983059 PQR983058:PQT983059 PGV983058:PGX983059 OWZ983058:OXB983059 OND983058:ONF983059 ODH983058:ODJ983059 NTL983058:NTN983059 NJP983058:NJR983059 MZT983058:MZV983059 MPX983058:MPZ983059 MGB983058:MGD983059 LWF983058:LWH983059 LMJ983058:LML983059 LCN983058:LCP983059 KSR983058:KST983059 KIV983058:KIX983059 JYZ983058:JZB983059 JPD983058:JPF983059 JFH983058:JFJ983059 IVL983058:IVN983059 ILP983058:ILR983059 IBT983058:IBV983059 HRX983058:HRZ983059 HIB983058:HID983059 GYF983058:GYH983059 GOJ983058:GOL983059 GEN983058:GEP983059 FUR983058:FUT983059 FKV983058:FKX983059 FAZ983058:FBB983059 ERD983058:ERF983059 EHH983058:EHJ983059 DXL983058:DXN983059 DNP983058:DNR983059 DDT983058:DDV983059 CTX983058:CTZ983059 CKB983058:CKD983059 CAF983058:CAH983059 BQJ983058:BQL983059 BGN983058:BGP983059 AWR983058:AWT983059 AMV983058:AMX983059 ACZ983058:ADB983059 TD983058:TF983059 JH983058:JJ983059 WVT917522:WVV917523 WLX917522:WLZ917523 WCB917522:WCD917523 VSF917522:VSH917523 VIJ917522:VIL917523 UYN917522:UYP917523 UOR917522:UOT917523 UEV917522:UEX917523 TUZ917522:TVB917523 TLD917522:TLF917523 TBH917522:TBJ917523 SRL917522:SRN917523 SHP917522:SHR917523 RXT917522:RXV917523 RNX917522:RNZ917523 REB917522:RED917523 QUF917522:QUH917523 QKJ917522:QKL917523 QAN917522:QAP917523 PQR917522:PQT917523 PGV917522:PGX917523 OWZ917522:OXB917523 OND917522:ONF917523 ODH917522:ODJ917523 NTL917522:NTN917523 NJP917522:NJR917523 MZT917522:MZV917523 MPX917522:MPZ917523 MGB917522:MGD917523 LWF917522:LWH917523 LMJ917522:LML917523 LCN917522:LCP917523 KSR917522:KST917523 KIV917522:KIX917523 JYZ917522:JZB917523 JPD917522:JPF917523 JFH917522:JFJ917523 IVL917522:IVN917523 ILP917522:ILR917523 IBT917522:IBV917523 HRX917522:HRZ917523 HIB917522:HID917523 GYF917522:GYH917523 GOJ917522:GOL917523 GEN917522:GEP917523 FUR917522:FUT917523 FKV917522:FKX917523 FAZ917522:FBB917523 ERD917522:ERF917523 EHH917522:EHJ917523 DXL917522:DXN917523 DNP917522:DNR917523 DDT917522:DDV917523 CTX917522:CTZ917523 CKB917522:CKD917523 CAF917522:CAH917523 BQJ917522:BQL917523 BGN917522:BGP917523 AWR917522:AWT917523 AMV917522:AMX917523 ACZ917522:ADB917523 TD917522:TF917523 JH917522:JJ917523 WVT851986:WVV851987 WLX851986:WLZ851987 WCB851986:WCD851987 VSF851986:VSH851987 VIJ851986:VIL851987 UYN851986:UYP851987 UOR851986:UOT851987 UEV851986:UEX851987 TUZ851986:TVB851987 TLD851986:TLF851987 TBH851986:TBJ851987 SRL851986:SRN851987 SHP851986:SHR851987 RXT851986:RXV851987 RNX851986:RNZ851987 REB851986:RED851987 QUF851986:QUH851987 QKJ851986:QKL851987 QAN851986:QAP851987 PQR851986:PQT851987 PGV851986:PGX851987 OWZ851986:OXB851987 OND851986:ONF851987 ODH851986:ODJ851987 NTL851986:NTN851987 NJP851986:NJR851987 MZT851986:MZV851987 MPX851986:MPZ851987 MGB851986:MGD851987 LWF851986:LWH851987 LMJ851986:LML851987 LCN851986:LCP851987 KSR851986:KST851987 KIV851986:KIX851987 JYZ851986:JZB851987 JPD851986:JPF851987 JFH851986:JFJ851987 IVL851986:IVN851987 ILP851986:ILR851987 IBT851986:IBV851987 HRX851986:HRZ851987 HIB851986:HID851987 GYF851986:GYH851987 GOJ851986:GOL851987 GEN851986:GEP851987 FUR851986:FUT851987 FKV851986:FKX851987 FAZ851986:FBB851987 ERD851986:ERF851987 EHH851986:EHJ851987 DXL851986:DXN851987 DNP851986:DNR851987 DDT851986:DDV851987 CTX851986:CTZ851987 CKB851986:CKD851987 CAF851986:CAH851987 BQJ851986:BQL851987 BGN851986:BGP851987 AWR851986:AWT851987 AMV851986:AMX851987 ACZ851986:ADB851987 TD851986:TF851987 JH851986:JJ851987 WVT786450:WVV786451 WLX786450:WLZ786451 WCB786450:WCD786451 VSF786450:VSH786451 VIJ786450:VIL786451 UYN786450:UYP786451 UOR786450:UOT786451 UEV786450:UEX786451 TUZ786450:TVB786451 TLD786450:TLF786451 TBH786450:TBJ786451 SRL786450:SRN786451 SHP786450:SHR786451 RXT786450:RXV786451 RNX786450:RNZ786451 REB786450:RED786451 QUF786450:QUH786451 QKJ786450:QKL786451 QAN786450:QAP786451 PQR786450:PQT786451 PGV786450:PGX786451 OWZ786450:OXB786451 OND786450:ONF786451 ODH786450:ODJ786451 NTL786450:NTN786451 NJP786450:NJR786451 MZT786450:MZV786451 MPX786450:MPZ786451 MGB786450:MGD786451 LWF786450:LWH786451 LMJ786450:LML786451 LCN786450:LCP786451 KSR786450:KST786451 KIV786450:KIX786451 JYZ786450:JZB786451 JPD786450:JPF786451 JFH786450:JFJ786451 IVL786450:IVN786451 ILP786450:ILR786451 IBT786450:IBV786451 HRX786450:HRZ786451 HIB786450:HID786451 GYF786450:GYH786451 GOJ786450:GOL786451 GEN786450:GEP786451 FUR786450:FUT786451 FKV786450:FKX786451 FAZ786450:FBB786451 ERD786450:ERF786451 EHH786450:EHJ786451 DXL786450:DXN786451 DNP786450:DNR786451 DDT786450:DDV786451 CTX786450:CTZ786451 CKB786450:CKD786451 CAF786450:CAH786451 BQJ786450:BQL786451 BGN786450:BGP786451 AWR786450:AWT786451 AMV786450:AMX786451 ACZ786450:ADB786451 TD786450:TF786451 JH786450:JJ786451 WVT720914:WVV720915 WLX720914:WLZ720915 WCB720914:WCD720915 VSF720914:VSH720915 VIJ720914:VIL720915 UYN720914:UYP720915 UOR720914:UOT720915 UEV720914:UEX720915 TUZ720914:TVB720915 TLD720914:TLF720915 TBH720914:TBJ720915 SRL720914:SRN720915 SHP720914:SHR720915 RXT720914:RXV720915 RNX720914:RNZ720915 REB720914:RED720915 QUF720914:QUH720915 QKJ720914:QKL720915 QAN720914:QAP720915 PQR720914:PQT720915 PGV720914:PGX720915 OWZ720914:OXB720915 OND720914:ONF720915 ODH720914:ODJ720915 NTL720914:NTN720915 NJP720914:NJR720915 MZT720914:MZV720915 MPX720914:MPZ720915 MGB720914:MGD720915 LWF720914:LWH720915 LMJ720914:LML720915 LCN720914:LCP720915 KSR720914:KST720915 KIV720914:KIX720915 JYZ720914:JZB720915 JPD720914:JPF720915 JFH720914:JFJ720915 IVL720914:IVN720915 ILP720914:ILR720915 IBT720914:IBV720915 HRX720914:HRZ720915 HIB720914:HID720915 GYF720914:GYH720915 GOJ720914:GOL720915 GEN720914:GEP720915 FUR720914:FUT720915 FKV720914:FKX720915 FAZ720914:FBB720915 ERD720914:ERF720915 EHH720914:EHJ720915 DXL720914:DXN720915 DNP720914:DNR720915 DDT720914:DDV720915 CTX720914:CTZ720915 CKB720914:CKD720915 CAF720914:CAH720915 BQJ720914:BQL720915 BGN720914:BGP720915 AWR720914:AWT720915 AMV720914:AMX720915 ACZ720914:ADB720915 TD720914:TF720915 JH720914:JJ720915 WVT655378:WVV655379 WLX655378:WLZ655379 WCB655378:WCD655379 VSF655378:VSH655379 VIJ655378:VIL655379 UYN655378:UYP655379 UOR655378:UOT655379 UEV655378:UEX655379 TUZ655378:TVB655379 TLD655378:TLF655379 TBH655378:TBJ655379 SRL655378:SRN655379 SHP655378:SHR655379 RXT655378:RXV655379 RNX655378:RNZ655379 REB655378:RED655379 QUF655378:QUH655379 QKJ655378:QKL655379 QAN655378:QAP655379 PQR655378:PQT655379 PGV655378:PGX655379 OWZ655378:OXB655379 OND655378:ONF655379 ODH655378:ODJ655379 NTL655378:NTN655379 NJP655378:NJR655379 MZT655378:MZV655379 MPX655378:MPZ655379 MGB655378:MGD655379 LWF655378:LWH655379 LMJ655378:LML655379 LCN655378:LCP655379 KSR655378:KST655379 KIV655378:KIX655379 JYZ655378:JZB655379 JPD655378:JPF655379 JFH655378:JFJ655379 IVL655378:IVN655379 ILP655378:ILR655379 IBT655378:IBV655379 HRX655378:HRZ655379 HIB655378:HID655379 GYF655378:GYH655379 GOJ655378:GOL655379 GEN655378:GEP655379 FUR655378:FUT655379 FKV655378:FKX655379 FAZ655378:FBB655379 ERD655378:ERF655379 EHH655378:EHJ655379 DXL655378:DXN655379 DNP655378:DNR655379 DDT655378:DDV655379 CTX655378:CTZ655379 CKB655378:CKD655379 CAF655378:CAH655379 BQJ655378:BQL655379 BGN655378:BGP655379 AWR655378:AWT655379 AMV655378:AMX655379 ACZ655378:ADB655379 TD655378:TF655379 JH655378:JJ655379 WVT589842:WVV589843 WLX589842:WLZ589843 WCB589842:WCD589843 VSF589842:VSH589843 VIJ589842:VIL589843 UYN589842:UYP589843 UOR589842:UOT589843 UEV589842:UEX589843 TUZ589842:TVB589843 TLD589842:TLF589843 TBH589842:TBJ589843 SRL589842:SRN589843 SHP589842:SHR589843 RXT589842:RXV589843 RNX589842:RNZ589843 REB589842:RED589843 QUF589842:QUH589843 QKJ589842:QKL589843 QAN589842:QAP589843 PQR589842:PQT589843 PGV589842:PGX589843 OWZ589842:OXB589843 OND589842:ONF589843 ODH589842:ODJ589843 NTL589842:NTN589843 NJP589842:NJR589843 MZT589842:MZV589843 MPX589842:MPZ589843 MGB589842:MGD589843 LWF589842:LWH589843 LMJ589842:LML589843 LCN589842:LCP589843 KSR589842:KST589843 KIV589842:KIX589843 JYZ589842:JZB589843 JPD589842:JPF589843 JFH589842:JFJ589843 IVL589842:IVN589843 ILP589842:ILR589843 IBT589842:IBV589843 HRX589842:HRZ589843 HIB589842:HID589843 GYF589842:GYH589843 GOJ589842:GOL589843 GEN589842:GEP589843 FUR589842:FUT589843 FKV589842:FKX589843 FAZ589842:FBB589843 ERD589842:ERF589843 EHH589842:EHJ589843 DXL589842:DXN589843 DNP589842:DNR589843 DDT589842:DDV589843 CTX589842:CTZ589843 CKB589842:CKD589843 CAF589842:CAH589843 BQJ589842:BQL589843 BGN589842:BGP589843 AWR589842:AWT589843 AMV589842:AMX589843 ACZ589842:ADB589843 TD589842:TF589843 JH589842:JJ589843 WVT524306:WVV524307 WLX524306:WLZ524307 WCB524306:WCD524307 VSF524306:VSH524307 VIJ524306:VIL524307 UYN524306:UYP524307 UOR524306:UOT524307 UEV524306:UEX524307 TUZ524306:TVB524307 TLD524306:TLF524307 TBH524306:TBJ524307 SRL524306:SRN524307 SHP524306:SHR524307 RXT524306:RXV524307 RNX524306:RNZ524307 REB524306:RED524307 QUF524306:QUH524307 QKJ524306:QKL524307 QAN524306:QAP524307 PQR524306:PQT524307 PGV524306:PGX524307 OWZ524306:OXB524307 OND524306:ONF524307 ODH524306:ODJ524307 NTL524306:NTN524307 NJP524306:NJR524307 MZT524306:MZV524307 MPX524306:MPZ524307 MGB524306:MGD524307 LWF524306:LWH524307 LMJ524306:LML524307 LCN524306:LCP524307 KSR524306:KST524307 KIV524306:KIX524307 JYZ524306:JZB524307 JPD524306:JPF524307 JFH524306:JFJ524307 IVL524306:IVN524307 ILP524306:ILR524307 IBT524306:IBV524307 HRX524306:HRZ524307 HIB524306:HID524307 GYF524306:GYH524307 GOJ524306:GOL524307 GEN524306:GEP524307 FUR524306:FUT524307 FKV524306:FKX524307 FAZ524306:FBB524307 ERD524306:ERF524307 EHH524306:EHJ524307 DXL524306:DXN524307 DNP524306:DNR524307 DDT524306:DDV524307 CTX524306:CTZ524307 CKB524306:CKD524307 CAF524306:CAH524307 BQJ524306:BQL524307 BGN524306:BGP524307 AWR524306:AWT524307 AMV524306:AMX524307 ACZ524306:ADB524307 TD524306:TF524307 JH524306:JJ524307 WVT458770:WVV458771 WLX458770:WLZ458771 WCB458770:WCD458771 VSF458770:VSH458771 VIJ458770:VIL458771 UYN458770:UYP458771 UOR458770:UOT458771 UEV458770:UEX458771 TUZ458770:TVB458771 TLD458770:TLF458771 TBH458770:TBJ458771 SRL458770:SRN458771 SHP458770:SHR458771 RXT458770:RXV458771 RNX458770:RNZ458771 REB458770:RED458771 QUF458770:QUH458771 QKJ458770:QKL458771 QAN458770:QAP458771 PQR458770:PQT458771 PGV458770:PGX458771 OWZ458770:OXB458771 OND458770:ONF458771 ODH458770:ODJ458771 NTL458770:NTN458771 NJP458770:NJR458771 MZT458770:MZV458771 MPX458770:MPZ458771 MGB458770:MGD458771 LWF458770:LWH458771 LMJ458770:LML458771 LCN458770:LCP458771 KSR458770:KST458771 KIV458770:KIX458771 JYZ458770:JZB458771 JPD458770:JPF458771 JFH458770:JFJ458771 IVL458770:IVN458771 ILP458770:ILR458771 IBT458770:IBV458771 HRX458770:HRZ458771 HIB458770:HID458771 GYF458770:GYH458771 GOJ458770:GOL458771 GEN458770:GEP458771 FUR458770:FUT458771 FKV458770:FKX458771 FAZ458770:FBB458771 ERD458770:ERF458771 EHH458770:EHJ458771 DXL458770:DXN458771 DNP458770:DNR458771 DDT458770:DDV458771 CTX458770:CTZ458771 CKB458770:CKD458771 CAF458770:CAH458771 BQJ458770:BQL458771 BGN458770:BGP458771 AWR458770:AWT458771 AMV458770:AMX458771 ACZ458770:ADB458771 TD458770:TF458771 JH458770:JJ458771 WVT393234:WVV393235 WLX393234:WLZ393235 WCB393234:WCD393235 VSF393234:VSH393235 VIJ393234:VIL393235 UYN393234:UYP393235 UOR393234:UOT393235 UEV393234:UEX393235 TUZ393234:TVB393235 TLD393234:TLF393235 TBH393234:TBJ393235 SRL393234:SRN393235 SHP393234:SHR393235 RXT393234:RXV393235 RNX393234:RNZ393235 REB393234:RED393235 QUF393234:QUH393235 QKJ393234:QKL393235 QAN393234:QAP393235 PQR393234:PQT393235 PGV393234:PGX393235 OWZ393234:OXB393235 OND393234:ONF393235 ODH393234:ODJ393235 NTL393234:NTN393235 NJP393234:NJR393235 MZT393234:MZV393235 MPX393234:MPZ393235 MGB393234:MGD393235 LWF393234:LWH393235 LMJ393234:LML393235 LCN393234:LCP393235 KSR393234:KST393235 KIV393234:KIX393235 JYZ393234:JZB393235 JPD393234:JPF393235 JFH393234:JFJ393235 IVL393234:IVN393235 ILP393234:ILR393235 IBT393234:IBV393235 HRX393234:HRZ393235 HIB393234:HID393235 GYF393234:GYH393235 GOJ393234:GOL393235 GEN393234:GEP393235 FUR393234:FUT393235 FKV393234:FKX393235 FAZ393234:FBB393235 ERD393234:ERF393235 EHH393234:EHJ393235 DXL393234:DXN393235 DNP393234:DNR393235 DDT393234:DDV393235 CTX393234:CTZ393235 CKB393234:CKD393235 CAF393234:CAH393235 BQJ393234:BQL393235 BGN393234:BGP393235 AWR393234:AWT393235 AMV393234:AMX393235 ACZ393234:ADB393235 TD393234:TF393235 JH393234:JJ393235 WVT327698:WVV327699 WLX327698:WLZ327699 WCB327698:WCD327699 VSF327698:VSH327699 VIJ327698:VIL327699 UYN327698:UYP327699 UOR327698:UOT327699 UEV327698:UEX327699 TUZ327698:TVB327699 TLD327698:TLF327699 TBH327698:TBJ327699 SRL327698:SRN327699 SHP327698:SHR327699 RXT327698:RXV327699 RNX327698:RNZ327699 REB327698:RED327699 QUF327698:QUH327699 QKJ327698:QKL327699 QAN327698:QAP327699 PQR327698:PQT327699 PGV327698:PGX327699 OWZ327698:OXB327699 OND327698:ONF327699 ODH327698:ODJ327699 NTL327698:NTN327699 NJP327698:NJR327699 MZT327698:MZV327699 MPX327698:MPZ327699 MGB327698:MGD327699 LWF327698:LWH327699 LMJ327698:LML327699 LCN327698:LCP327699 KSR327698:KST327699 KIV327698:KIX327699 JYZ327698:JZB327699 JPD327698:JPF327699 JFH327698:JFJ327699 IVL327698:IVN327699 ILP327698:ILR327699 IBT327698:IBV327699 HRX327698:HRZ327699 HIB327698:HID327699 GYF327698:GYH327699 GOJ327698:GOL327699 GEN327698:GEP327699 FUR327698:FUT327699 FKV327698:FKX327699 FAZ327698:FBB327699 ERD327698:ERF327699 EHH327698:EHJ327699 DXL327698:DXN327699 DNP327698:DNR327699 DDT327698:DDV327699 CTX327698:CTZ327699 CKB327698:CKD327699 CAF327698:CAH327699 BQJ327698:BQL327699 BGN327698:BGP327699 AWR327698:AWT327699 AMV327698:AMX327699 ACZ327698:ADB327699 TD327698:TF327699 JH327698:JJ327699 WVT262162:WVV262163 WLX262162:WLZ262163 WCB262162:WCD262163 VSF262162:VSH262163 VIJ262162:VIL262163 UYN262162:UYP262163 UOR262162:UOT262163 UEV262162:UEX262163 TUZ262162:TVB262163 TLD262162:TLF262163 TBH262162:TBJ262163 SRL262162:SRN262163 SHP262162:SHR262163 RXT262162:RXV262163 RNX262162:RNZ262163 REB262162:RED262163 QUF262162:QUH262163 QKJ262162:QKL262163 QAN262162:QAP262163 PQR262162:PQT262163 PGV262162:PGX262163 OWZ262162:OXB262163 OND262162:ONF262163 ODH262162:ODJ262163 NTL262162:NTN262163 NJP262162:NJR262163 MZT262162:MZV262163 MPX262162:MPZ262163 MGB262162:MGD262163 LWF262162:LWH262163 LMJ262162:LML262163 LCN262162:LCP262163 KSR262162:KST262163 KIV262162:KIX262163 JYZ262162:JZB262163 JPD262162:JPF262163 JFH262162:JFJ262163 IVL262162:IVN262163 ILP262162:ILR262163 IBT262162:IBV262163 HRX262162:HRZ262163 HIB262162:HID262163 GYF262162:GYH262163 GOJ262162:GOL262163 GEN262162:GEP262163 FUR262162:FUT262163 FKV262162:FKX262163 FAZ262162:FBB262163 ERD262162:ERF262163 EHH262162:EHJ262163 DXL262162:DXN262163 DNP262162:DNR262163 DDT262162:DDV262163 CTX262162:CTZ262163 CKB262162:CKD262163 CAF262162:CAH262163 BQJ262162:BQL262163 BGN262162:BGP262163 AWR262162:AWT262163 AMV262162:AMX262163 ACZ262162:ADB262163 TD262162:TF262163 JH262162:JJ262163 WVT196626:WVV196627 WLX196626:WLZ196627 WCB196626:WCD196627 VSF196626:VSH196627 VIJ196626:VIL196627 UYN196626:UYP196627 UOR196626:UOT196627 UEV196626:UEX196627 TUZ196626:TVB196627 TLD196626:TLF196627 TBH196626:TBJ196627 SRL196626:SRN196627 SHP196626:SHR196627 RXT196626:RXV196627 RNX196626:RNZ196627 REB196626:RED196627 QUF196626:QUH196627 QKJ196626:QKL196627 QAN196626:QAP196627 PQR196626:PQT196627 PGV196626:PGX196627 OWZ196626:OXB196627 OND196626:ONF196627 ODH196626:ODJ196627 NTL196626:NTN196627 NJP196626:NJR196627 MZT196626:MZV196627 MPX196626:MPZ196627 MGB196626:MGD196627 LWF196626:LWH196627 LMJ196626:LML196627 LCN196626:LCP196627 KSR196626:KST196627 KIV196626:KIX196627 JYZ196626:JZB196627 JPD196626:JPF196627 JFH196626:JFJ196627 IVL196626:IVN196627 ILP196626:ILR196627 IBT196626:IBV196627 HRX196626:HRZ196627 HIB196626:HID196627 GYF196626:GYH196627 GOJ196626:GOL196627 GEN196626:GEP196627 FUR196626:FUT196627 FKV196626:FKX196627 FAZ196626:FBB196627 ERD196626:ERF196627 EHH196626:EHJ196627 DXL196626:DXN196627 DNP196626:DNR196627 DDT196626:DDV196627 CTX196626:CTZ196627 CKB196626:CKD196627 CAF196626:CAH196627 BQJ196626:BQL196627 BGN196626:BGP196627 AWR196626:AWT196627 AMV196626:AMX196627 ACZ196626:ADB196627 TD196626:TF196627 JH196626:JJ196627 WVT131090:WVV131091 WLX131090:WLZ131091 WCB131090:WCD131091 VSF131090:VSH131091 VIJ131090:VIL131091 UYN131090:UYP131091 UOR131090:UOT131091 UEV131090:UEX131091 TUZ131090:TVB131091 TLD131090:TLF131091 TBH131090:TBJ131091 SRL131090:SRN131091 SHP131090:SHR131091 RXT131090:RXV131091 RNX131090:RNZ131091 REB131090:RED131091 QUF131090:QUH131091 QKJ131090:QKL131091 QAN131090:QAP131091 PQR131090:PQT131091 PGV131090:PGX131091 OWZ131090:OXB131091 OND131090:ONF131091 ODH131090:ODJ131091 NTL131090:NTN131091 NJP131090:NJR131091 MZT131090:MZV131091 MPX131090:MPZ131091 MGB131090:MGD131091 LWF131090:LWH131091 LMJ131090:LML131091 LCN131090:LCP131091 KSR131090:KST131091 KIV131090:KIX131091 JYZ131090:JZB131091 JPD131090:JPF131091 JFH131090:JFJ131091 IVL131090:IVN131091 ILP131090:ILR131091 IBT131090:IBV131091 HRX131090:HRZ131091 HIB131090:HID131091 GYF131090:GYH131091 GOJ131090:GOL131091 GEN131090:GEP131091 FUR131090:FUT131091 FKV131090:FKX131091 FAZ131090:FBB131091 ERD131090:ERF131091 EHH131090:EHJ131091 DXL131090:DXN131091 DNP131090:DNR131091 DDT131090:DDV131091 CTX131090:CTZ131091 CKB131090:CKD131091 CAF131090:CAH131091 BQJ131090:BQL131091 BGN131090:BGP131091 AWR131090:AWT131091 AMV131090:AMX131091 ACZ131090:ADB131091 TD131090:TF131091 JH131090:JJ131091 WVT65554:WVV65555 WLX65554:WLZ65555 WCB65554:WCD65555 VSF65554:VSH65555 VIJ65554:VIL65555 UYN65554:UYP65555 UOR65554:UOT65555 UEV65554:UEX65555 TUZ65554:TVB65555 TLD65554:TLF65555 TBH65554:TBJ65555 SRL65554:SRN65555 SHP65554:SHR65555 RXT65554:RXV65555 RNX65554:RNZ65555 REB65554:RED65555 QUF65554:QUH65555 QKJ65554:QKL65555 QAN65554:QAP65555 PQR65554:PQT65555 PGV65554:PGX65555 OWZ65554:OXB65555 OND65554:ONF65555 ODH65554:ODJ65555 NTL65554:NTN65555 NJP65554:NJR65555 MZT65554:MZV65555 MPX65554:MPZ65555 MGB65554:MGD65555 LWF65554:LWH65555 LMJ65554:LML65555 LCN65554:LCP65555 KSR65554:KST65555 KIV65554:KIX65555 JYZ65554:JZB65555 JPD65554:JPF65555 JFH65554:JFJ65555 IVL65554:IVN65555 ILP65554:ILR65555 IBT65554:IBV65555 HRX65554:HRZ65555 HIB65554:HID65555 GYF65554:GYH65555 GOJ65554:GOL65555 GEN65554:GEP65555 FUR65554:FUT65555 FKV65554:FKX65555 FAZ65554:FBB65555 ERD65554:ERF65555 EHH65554:EHJ65555 DXL65554:DXN65555 DNP65554:DNR65555 DDT65554:DDV65555 CTX65554:CTZ65555 CKB65554:CKD65555 CAF65554:CAH65555 BQJ65554:BQL65555 BGN65554:BGP65555 AWR65554:AWT65555 AMV65554:AMX65555 ACZ65554:ADB65555 TD65554:TF65555 JH65554:JJ65555 WVT983055:WVV983056 WLX983055:WLZ983056 WCB983055:WCD983056 VSF983055:VSH983056 VIJ983055:VIL983056 UYN983055:UYP983056 UOR983055:UOT983056 UEV983055:UEX983056 TUZ983055:TVB983056 TLD983055:TLF983056 TBH983055:TBJ983056 SRL983055:SRN983056 SHP983055:SHR983056 RXT983055:RXV983056 RNX983055:RNZ983056 REB983055:RED983056 QUF983055:QUH983056 QKJ983055:QKL983056 QAN983055:QAP983056 PQR983055:PQT983056 PGV983055:PGX983056 OWZ983055:OXB983056 OND983055:ONF983056 ODH983055:ODJ983056 NTL983055:NTN983056 NJP983055:NJR983056 MZT983055:MZV983056 MPX983055:MPZ983056 MGB983055:MGD983056 LWF983055:LWH983056 LMJ983055:LML983056 LCN983055:LCP983056 KSR983055:KST983056 KIV983055:KIX983056 JYZ983055:JZB983056 JPD983055:JPF983056 JFH983055:JFJ983056 IVL983055:IVN983056 ILP983055:ILR983056 IBT983055:IBV983056 HRX983055:HRZ983056 HIB983055:HID983056 GYF983055:GYH983056 GOJ983055:GOL983056 GEN983055:GEP983056 FUR983055:FUT983056 FKV983055:FKX983056 FAZ983055:FBB983056 ERD983055:ERF983056 EHH983055:EHJ983056 DXL983055:DXN983056 DNP983055:DNR983056 DDT983055:DDV983056 CTX983055:CTZ983056 CKB983055:CKD983056 CAF983055:CAH983056 BQJ983055:BQL983056 BGN983055:BGP983056 AWR983055:AWT983056 AMV983055:AMX983056 ACZ983055:ADB983056 TD983055:TF983056 JH983055:JJ983056 WVT917519:WVV917520 WLX917519:WLZ917520 WCB917519:WCD917520 VSF917519:VSH917520 VIJ917519:VIL917520 UYN917519:UYP917520 UOR917519:UOT917520 UEV917519:UEX917520 TUZ917519:TVB917520 TLD917519:TLF917520 TBH917519:TBJ917520 SRL917519:SRN917520 SHP917519:SHR917520 RXT917519:RXV917520 RNX917519:RNZ917520 REB917519:RED917520 QUF917519:QUH917520 QKJ917519:QKL917520 QAN917519:QAP917520 PQR917519:PQT917520 PGV917519:PGX917520 OWZ917519:OXB917520 OND917519:ONF917520 ODH917519:ODJ917520 NTL917519:NTN917520 NJP917519:NJR917520 MZT917519:MZV917520 MPX917519:MPZ917520 MGB917519:MGD917520 LWF917519:LWH917520 LMJ917519:LML917520 LCN917519:LCP917520 KSR917519:KST917520 KIV917519:KIX917520 JYZ917519:JZB917520 JPD917519:JPF917520 JFH917519:JFJ917520 IVL917519:IVN917520 ILP917519:ILR917520 IBT917519:IBV917520 HRX917519:HRZ917520 HIB917519:HID917520 GYF917519:GYH917520 GOJ917519:GOL917520 GEN917519:GEP917520 FUR917519:FUT917520 FKV917519:FKX917520 FAZ917519:FBB917520 ERD917519:ERF917520 EHH917519:EHJ917520 DXL917519:DXN917520 DNP917519:DNR917520 DDT917519:DDV917520 CTX917519:CTZ917520 CKB917519:CKD917520 CAF917519:CAH917520 BQJ917519:BQL917520 BGN917519:BGP917520 AWR917519:AWT917520 AMV917519:AMX917520 ACZ917519:ADB917520 TD917519:TF917520 JH917519:JJ917520 WVT851983:WVV851984 WLX851983:WLZ851984 WCB851983:WCD851984 VSF851983:VSH851984 VIJ851983:VIL851984 UYN851983:UYP851984 UOR851983:UOT851984 UEV851983:UEX851984 TUZ851983:TVB851984 TLD851983:TLF851984 TBH851983:TBJ851984 SRL851983:SRN851984 SHP851983:SHR851984 RXT851983:RXV851984 RNX851983:RNZ851984 REB851983:RED851984 QUF851983:QUH851984 QKJ851983:QKL851984 QAN851983:QAP851984 PQR851983:PQT851984 PGV851983:PGX851984 OWZ851983:OXB851984 OND851983:ONF851984 ODH851983:ODJ851984 NTL851983:NTN851984 NJP851983:NJR851984 MZT851983:MZV851984 MPX851983:MPZ851984 MGB851983:MGD851984 LWF851983:LWH851984 LMJ851983:LML851984 LCN851983:LCP851984 KSR851983:KST851984 KIV851983:KIX851984 JYZ851983:JZB851984 JPD851983:JPF851984 JFH851983:JFJ851984 IVL851983:IVN851984 ILP851983:ILR851984 IBT851983:IBV851984 HRX851983:HRZ851984 HIB851983:HID851984 GYF851983:GYH851984 GOJ851983:GOL851984 GEN851983:GEP851984 FUR851983:FUT851984 FKV851983:FKX851984 FAZ851983:FBB851984 ERD851983:ERF851984 EHH851983:EHJ851984 DXL851983:DXN851984 DNP851983:DNR851984 DDT851983:DDV851984 CTX851983:CTZ851984 CKB851983:CKD851984 CAF851983:CAH851984 BQJ851983:BQL851984 BGN851983:BGP851984 AWR851983:AWT851984 AMV851983:AMX851984 ACZ851983:ADB851984 TD851983:TF851984 JH851983:JJ851984 WVT786447:WVV786448 WLX786447:WLZ786448 WCB786447:WCD786448 VSF786447:VSH786448 VIJ786447:VIL786448 UYN786447:UYP786448 UOR786447:UOT786448 UEV786447:UEX786448 TUZ786447:TVB786448 TLD786447:TLF786448 TBH786447:TBJ786448 SRL786447:SRN786448 SHP786447:SHR786448 RXT786447:RXV786448 RNX786447:RNZ786448 REB786447:RED786448 QUF786447:QUH786448 QKJ786447:QKL786448 QAN786447:QAP786448 PQR786447:PQT786448 PGV786447:PGX786448 OWZ786447:OXB786448 OND786447:ONF786448 ODH786447:ODJ786448 NTL786447:NTN786448 NJP786447:NJR786448 MZT786447:MZV786448 MPX786447:MPZ786448 MGB786447:MGD786448 LWF786447:LWH786448 LMJ786447:LML786448 LCN786447:LCP786448 KSR786447:KST786448 KIV786447:KIX786448 JYZ786447:JZB786448 JPD786447:JPF786448 JFH786447:JFJ786448 IVL786447:IVN786448 ILP786447:ILR786448 IBT786447:IBV786448 HRX786447:HRZ786448 HIB786447:HID786448 GYF786447:GYH786448 GOJ786447:GOL786448 GEN786447:GEP786448 FUR786447:FUT786448 FKV786447:FKX786448 FAZ786447:FBB786448 ERD786447:ERF786448 EHH786447:EHJ786448 DXL786447:DXN786448 DNP786447:DNR786448 DDT786447:DDV786448 CTX786447:CTZ786448 CKB786447:CKD786448 CAF786447:CAH786448 BQJ786447:BQL786448 BGN786447:BGP786448 AWR786447:AWT786448 AMV786447:AMX786448 ACZ786447:ADB786448 TD786447:TF786448 JH786447:JJ786448 WVT720911:WVV720912 WLX720911:WLZ720912 WCB720911:WCD720912 VSF720911:VSH720912 VIJ720911:VIL720912 UYN720911:UYP720912 UOR720911:UOT720912 UEV720911:UEX720912 TUZ720911:TVB720912 TLD720911:TLF720912 TBH720911:TBJ720912 SRL720911:SRN720912 SHP720911:SHR720912 RXT720911:RXV720912 RNX720911:RNZ720912 REB720911:RED720912 QUF720911:QUH720912 QKJ720911:QKL720912 QAN720911:QAP720912 PQR720911:PQT720912 PGV720911:PGX720912 OWZ720911:OXB720912 OND720911:ONF720912 ODH720911:ODJ720912 NTL720911:NTN720912 NJP720911:NJR720912 MZT720911:MZV720912 MPX720911:MPZ720912 MGB720911:MGD720912 LWF720911:LWH720912 LMJ720911:LML720912 LCN720911:LCP720912 KSR720911:KST720912 KIV720911:KIX720912 JYZ720911:JZB720912 JPD720911:JPF720912 JFH720911:JFJ720912 IVL720911:IVN720912 ILP720911:ILR720912 IBT720911:IBV720912 HRX720911:HRZ720912 HIB720911:HID720912 GYF720911:GYH720912 GOJ720911:GOL720912 GEN720911:GEP720912 FUR720911:FUT720912 FKV720911:FKX720912 FAZ720911:FBB720912 ERD720911:ERF720912 EHH720911:EHJ720912 DXL720911:DXN720912 DNP720911:DNR720912 DDT720911:DDV720912 CTX720911:CTZ720912 CKB720911:CKD720912 CAF720911:CAH720912 BQJ720911:BQL720912 BGN720911:BGP720912 AWR720911:AWT720912 AMV720911:AMX720912 ACZ720911:ADB720912 TD720911:TF720912 JH720911:JJ720912 WVT655375:WVV655376 WLX655375:WLZ655376 WCB655375:WCD655376 VSF655375:VSH655376 VIJ655375:VIL655376 UYN655375:UYP655376 UOR655375:UOT655376 UEV655375:UEX655376 TUZ655375:TVB655376 TLD655375:TLF655376 TBH655375:TBJ655376 SRL655375:SRN655376 SHP655375:SHR655376 RXT655375:RXV655376 RNX655375:RNZ655376 REB655375:RED655376 QUF655375:QUH655376 QKJ655375:QKL655376 QAN655375:QAP655376 PQR655375:PQT655376 PGV655375:PGX655376 OWZ655375:OXB655376 OND655375:ONF655376 ODH655375:ODJ655376 NTL655375:NTN655376 NJP655375:NJR655376 MZT655375:MZV655376 MPX655375:MPZ655376 MGB655375:MGD655376 LWF655375:LWH655376 LMJ655375:LML655376 LCN655375:LCP655376 KSR655375:KST655376 KIV655375:KIX655376 JYZ655375:JZB655376 JPD655375:JPF655376 JFH655375:JFJ655376 IVL655375:IVN655376 ILP655375:ILR655376 IBT655375:IBV655376 HRX655375:HRZ655376 HIB655375:HID655376 GYF655375:GYH655376 GOJ655375:GOL655376 GEN655375:GEP655376 FUR655375:FUT655376 FKV655375:FKX655376 FAZ655375:FBB655376 ERD655375:ERF655376 EHH655375:EHJ655376 DXL655375:DXN655376 DNP655375:DNR655376 DDT655375:DDV655376 CTX655375:CTZ655376 CKB655375:CKD655376 CAF655375:CAH655376 BQJ655375:BQL655376 BGN655375:BGP655376 AWR655375:AWT655376 AMV655375:AMX655376 ACZ655375:ADB655376 TD655375:TF655376 JH655375:JJ655376 WVT589839:WVV589840 WLX589839:WLZ589840 WCB589839:WCD589840 VSF589839:VSH589840 VIJ589839:VIL589840 UYN589839:UYP589840 UOR589839:UOT589840 UEV589839:UEX589840 TUZ589839:TVB589840 TLD589839:TLF589840 TBH589839:TBJ589840 SRL589839:SRN589840 SHP589839:SHR589840 RXT589839:RXV589840 RNX589839:RNZ589840 REB589839:RED589840 QUF589839:QUH589840 QKJ589839:QKL589840 QAN589839:QAP589840 PQR589839:PQT589840 PGV589839:PGX589840 OWZ589839:OXB589840 OND589839:ONF589840 ODH589839:ODJ589840 NTL589839:NTN589840 NJP589839:NJR589840 MZT589839:MZV589840 MPX589839:MPZ589840 MGB589839:MGD589840 LWF589839:LWH589840 LMJ589839:LML589840 LCN589839:LCP589840 KSR589839:KST589840 KIV589839:KIX589840 JYZ589839:JZB589840 JPD589839:JPF589840 JFH589839:JFJ589840 IVL589839:IVN589840 ILP589839:ILR589840 IBT589839:IBV589840 HRX589839:HRZ589840 HIB589839:HID589840 GYF589839:GYH589840 GOJ589839:GOL589840 GEN589839:GEP589840 FUR589839:FUT589840 FKV589839:FKX589840 FAZ589839:FBB589840 ERD589839:ERF589840 EHH589839:EHJ589840 DXL589839:DXN589840 DNP589839:DNR589840 DDT589839:DDV589840 CTX589839:CTZ589840 CKB589839:CKD589840 CAF589839:CAH589840 BQJ589839:BQL589840 BGN589839:BGP589840 AWR589839:AWT589840 AMV589839:AMX589840 ACZ589839:ADB589840 TD589839:TF589840 JH589839:JJ589840 WVT524303:WVV524304 WLX524303:WLZ524304 WCB524303:WCD524304 VSF524303:VSH524304 VIJ524303:VIL524304 UYN524303:UYP524304 UOR524303:UOT524304 UEV524303:UEX524304 TUZ524303:TVB524304 TLD524303:TLF524304 TBH524303:TBJ524304 SRL524303:SRN524304 SHP524303:SHR524304 RXT524303:RXV524304 RNX524303:RNZ524304 REB524303:RED524304 QUF524303:QUH524304 QKJ524303:QKL524304 QAN524303:QAP524304 PQR524303:PQT524304 PGV524303:PGX524304 OWZ524303:OXB524304 OND524303:ONF524304 ODH524303:ODJ524304 NTL524303:NTN524304 NJP524303:NJR524304 MZT524303:MZV524304 MPX524303:MPZ524304 MGB524303:MGD524304 LWF524303:LWH524304 LMJ524303:LML524304 LCN524303:LCP524304 KSR524303:KST524304 KIV524303:KIX524304 JYZ524303:JZB524304 JPD524303:JPF524304 JFH524303:JFJ524304 IVL524303:IVN524304 ILP524303:ILR524304 IBT524303:IBV524304 HRX524303:HRZ524304 HIB524303:HID524304 GYF524303:GYH524304 GOJ524303:GOL524304 GEN524303:GEP524304 FUR524303:FUT524304 FKV524303:FKX524304 FAZ524303:FBB524304 ERD524303:ERF524304 EHH524303:EHJ524304 DXL524303:DXN524304 DNP524303:DNR524304 DDT524303:DDV524304 CTX524303:CTZ524304 CKB524303:CKD524304 CAF524303:CAH524304 BQJ524303:BQL524304 BGN524303:BGP524304 AWR524303:AWT524304 AMV524303:AMX524304 ACZ524303:ADB524304 TD524303:TF524304 JH524303:JJ524304 WVT458767:WVV458768 WLX458767:WLZ458768 WCB458767:WCD458768 VSF458767:VSH458768 VIJ458767:VIL458768 UYN458767:UYP458768 UOR458767:UOT458768 UEV458767:UEX458768 TUZ458767:TVB458768 TLD458767:TLF458768 TBH458767:TBJ458768 SRL458767:SRN458768 SHP458767:SHR458768 RXT458767:RXV458768 RNX458767:RNZ458768 REB458767:RED458768 QUF458767:QUH458768 QKJ458767:QKL458768 QAN458767:QAP458768 PQR458767:PQT458768 PGV458767:PGX458768 OWZ458767:OXB458768 OND458767:ONF458768 ODH458767:ODJ458768 NTL458767:NTN458768 NJP458767:NJR458768 MZT458767:MZV458768 MPX458767:MPZ458768 MGB458767:MGD458768 LWF458767:LWH458768 LMJ458767:LML458768 LCN458767:LCP458768 KSR458767:KST458768 KIV458767:KIX458768 JYZ458767:JZB458768 JPD458767:JPF458768 JFH458767:JFJ458768 IVL458767:IVN458768 ILP458767:ILR458768 IBT458767:IBV458768 HRX458767:HRZ458768 HIB458767:HID458768 GYF458767:GYH458768 GOJ458767:GOL458768 GEN458767:GEP458768 FUR458767:FUT458768 FKV458767:FKX458768 FAZ458767:FBB458768 ERD458767:ERF458768 EHH458767:EHJ458768 DXL458767:DXN458768 DNP458767:DNR458768 DDT458767:DDV458768 CTX458767:CTZ458768 CKB458767:CKD458768 CAF458767:CAH458768 BQJ458767:BQL458768 BGN458767:BGP458768 AWR458767:AWT458768 AMV458767:AMX458768 ACZ458767:ADB458768 TD458767:TF458768 JH458767:JJ458768 WVT393231:WVV393232 WLX393231:WLZ393232 WCB393231:WCD393232 VSF393231:VSH393232 VIJ393231:VIL393232 UYN393231:UYP393232 UOR393231:UOT393232 UEV393231:UEX393232 TUZ393231:TVB393232 TLD393231:TLF393232 TBH393231:TBJ393232 SRL393231:SRN393232 SHP393231:SHR393232 RXT393231:RXV393232 RNX393231:RNZ393232 REB393231:RED393232 QUF393231:QUH393232 QKJ393231:QKL393232 QAN393231:QAP393232 PQR393231:PQT393232 PGV393231:PGX393232 OWZ393231:OXB393232 OND393231:ONF393232 ODH393231:ODJ393232 NTL393231:NTN393232 NJP393231:NJR393232 MZT393231:MZV393232 MPX393231:MPZ393232 MGB393231:MGD393232 LWF393231:LWH393232 LMJ393231:LML393232 LCN393231:LCP393232 KSR393231:KST393232 KIV393231:KIX393232 JYZ393231:JZB393232 JPD393231:JPF393232 JFH393231:JFJ393232 IVL393231:IVN393232 ILP393231:ILR393232 IBT393231:IBV393232 HRX393231:HRZ393232 HIB393231:HID393232 GYF393231:GYH393232 GOJ393231:GOL393232 GEN393231:GEP393232 FUR393231:FUT393232 FKV393231:FKX393232 FAZ393231:FBB393232 ERD393231:ERF393232 EHH393231:EHJ393232 DXL393231:DXN393232 DNP393231:DNR393232 DDT393231:DDV393232 CTX393231:CTZ393232 CKB393231:CKD393232 CAF393231:CAH393232 BQJ393231:BQL393232 BGN393231:BGP393232 AWR393231:AWT393232 AMV393231:AMX393232 ACZ393231:ADB393232 TD393231:TF393232 JH393231:JJ393232 WVT327695:WVV327696 WLX327695:WLZ327696 WCB327695:WCD327696 VSF327695:VSH327696 VIJ327695:VIL327696 UYN327695:UYP327696 UOR327695:UOT327696 UEV327695:UEX327696 TUZ327695:TVB327696 TLD327695:TLF327696 TBH327695:TBJ327696 SRL327695:SRN327696 SHP327695:SHR327696 RXT327695:RXV327696 RNX327695:RNZ327696 REB327695:RED327696 QUF327695:QUH327696 QKJ327695:QKL327696 QAN327695:QAP327696 PQR327695:PQT327696 PGV327695:PGX327696 OWZ327695:OXB327696 OND327695:ONF327696 ODH327695:ODJ327696 NTL327695:NTN327696 NJP327695:NJR327696 MZT327695:MZV327696 MPX327695:MPZ327696 MGB327695:MGD327696 LWF327695:LWH327696 LMJ327695:LML327696 LCN327695:LCP327696 KSR327695:KST327696 KIV327695:KIX327696 JYZ327695:JZB327696 JPD327695:JPF327696 JFH327695:JFJ327696 IVL327695:IVN327696 ILP327695:ILR327696 IBT327695:IBV327696 HRX327695:HRZ327696 HIB327695:HID327696 GYF327695:GYH327696 GOJ327695:GOL327696 GEN327695:GEP327696 FUR327695:FUT327696 FKV327695:FKX327696 FAZ327695:FBB327696 ERD327695:ERF327696 EHH327695:EHJ327696 DXL327695:DXN327696 DNP327695:DNR327696 DDT327695:DDV327696 CTX327695:CTZ327696 CKB327695:CKD327696 CAF327695:CAH327696 BQJ327695:BQL327696 BGN327695:BGP327696 AWR327695:AWT327696 AMV327695:AMX327696 ACZ327695:ADB327696 TD327695:TF327696 JH327695:JJ327696 WVT262159:WVV262160 WLX262159:WLZ262160 WCB262159:WCD262160 VSF262159:VSH262160 VIJ262159:VIL262160 UYN262159:UYP262160 UOR262159:UOT262160 UEV262159:UEX262160 TUZ262159:TVB262160 TLD262159:TLF262160 TBH262159:TBJ262160 SRL262159:SRN262160 SHP262159:SHR262160 RXT262159:RXV262160 RNX262159:RNZ262160 REB262159:RED262160 QUF262159:QUH262160 QKJ262159:QKL262160 QAN262159:QAP262160 PQR262159:PQT262160 PGV262159:PGX262160 OWZ262159:OXB262160 OND262159:ONF262160 ODH262159:ODJ262160 NTL262159:NTN262160 NJP262159:NJR262160 MZT262159:MZV262160 MPX262159:MPZ262160 MGB262159:MGD262160 LWF262159:LWH262160 LMJ262159:LML262160 LCN262159:LCP262160 KSR262159:KST262160 KIV262159:KIX262160 JYZ262159:JZB262160 JPD262159:JPF262160 JFH262159:JFJ262160 IVL262159:IVN262160 ILP262159:ILR262160 IBT262159:IBV262160 HRX262159:HRZ262160 HIB262159:HID262160 GYF262159:GYH262160 GOJ262159:GOL262160 GEN262159:GEP262160 FUR262159:FUT262160 FKV262159:FKX262160 FAZ262159:FBB262160 ERD262159:ERF262160 EHH262159:EHJ262160 DXL262159:DXN262160 DNP262159:DNR262160 DDT262159:DDV262160 CTX262159:CTZ262160 CKB262159:CKD262160 CAF262159:CAH262160 BQJ262159:BQL262160 BGN262159:BGP262160 AWR262159:AWT262160 AMV262159:AMX262160 ACZ262159:ADB262160 TD262159:TF262160 JH262159:JJ262160 WVT196623:WVV196624 WLX196623:WLZ196624 WCB196623:WCD196624 VSF196623:VSH196624 VIJ196623:VIL196624 UYN196623:UYP196624 UOR196623:UOT196624 UEV196623:UEX196624 TUZ196623:TVB196624 TLD196623:TLF196624 TBH196623:TBJ196624 SRL196623:SRN196624 SHP196623:SHR196624 RXT196623:RXV196624 RNX196623:RNZ196624 REB196623:RED196624 QUF196623:QUH196624 QKJ196623:QKL196624 QAN196623:QAP196624 PQR196623:PQT196624 PGV196623:PGX196624 OWZ196623:OXB196624 OND196623:ONF196624 ODH196623:ODJ196624 NTL196623:NTN196624 NJP196623:NJR196624 MZT196623:MZV196624 MPX196623:MPZ196624 MGB196623:MGD196624 LWF196623:LWH196624 LMJ196623:LML196624 LCN196623:LCP196624 KSR196623:KST196624 KIV196623:KIX196624 JYZ196623:JZB196624 JPD196623:JPF196624 JFH196623:JFJ196624 IVL196623:IVN196624 ILP196623:ILR196624 IBT196623:IBV196624 HRX196623:HRZ196624 HIB196623:HID196624 GYF196623:GYH196624 GOJ196623:GOL196624 GEN196623:GEP196624 FUR196623:FUT196624 FKV196623:FKX196624 FAZ196623:FBB196624 ERD196623:ERF196624 EHH196623:EHJ196624 DXL196623:DXN196624 DNP196623:DNR196624 DDT196623:DDV196624 CTX196623:CTZ196624 CKB196623:CKD196624 CAF196623:CAH196624 BQJ196623:BQL196624 BGN196623:BGP196624 AWR196623:AWT196624 AMV196623:AMX196624 ACZ196623:ADB196624 TD196623:TF196624 JH196623:JJ196624 WVT131087:WVV131088 WLX131087:WLZ131088 WCB131087:WCD131088 VSF131087:VSH131088 VIJ131087:VIL131088 UYN131087:UYP131088 UOR131087:UOT131088 UEV131087:UEX131088 TUZ131087:TVB131088 TLD131087:TLF131088 TBH131087:TBJ131088 SRL131087:SRN131088 SHP131087:SHR131088 RXT131087:RXV131088 RNX131087:RNZ131088 REB131087:RED131088 QUF131087:QUH131088 QKJ131087:QKL131088 QAN131087:QAP131088 PQR131087:PQT131088 PGV131087:PGX131088 OWZ131087:OXB131088 OND131087:ONF131088 ODH131087:ODJ131088 NTL131087:NTN131088 NJP131087:NJR131088 MZT131087:MZV131088 MPX131087:MPZ131088 MGB131087:MGD131088 LWF131087:LWH131088 LMJ131087:LML131088 LCN131087:LCP131088 KSR131087:KST131088 KIV131087:KIX131088 JYZ131087:JZB131088 JPD131087:JPF131088 JFH131087:JFJ131088 IVL131087:IVN131088 ILP131087:ILR131088 IBT131087:IBV131088 HRX131087:HRZ131088 HIB131087:HID131088 GYF131087:GYH131088 GOJ131087:GOL131088 GEN131087:GEP131088 FUR131087:FUT131088 FKV131087:FKX131088 FAZ131087:FBB131088 ERD131087:ERF131088 EHH131087:EHJ131088 DXL131087:DXN131088 DNP131087:DNR131088 DDT131087:DDV131088 CTX131087:CTZ131088 CKB131087:CKD131088 CAF131087:CAH131088 BQJ131087:BQL131088 BGN131087:BGP131088 AWR131087:AWT131088 AMV131087:AMX131088 ACZ131087:ADB131088 TD131087:TF131088 JH131087:JJ131088 WVT65551:WVV65552 WLX65551:WLZ65552 WCB65551:WCD65552 VSF65551:VSH65552 VIJ65551:VIL65552 UYN65551:UYP65552 UOR65551:UOT65552 UEV65551:UEX65552 TUZ65551:TVB65552 TLD65551:TLF65552 TBH65551:TBJ65552 SRL65551:SRN65552 SHP65551:SHR65552 RXT65551:RXV65552 RNX65551:RNZ65552 REB65551:RED65552 QUF65551:QUH65552 QKJ65551:QKL65552 QAN65551:QAP65552 PQR65551:PQT65552 PGV65551:PGX65552 OWZ65551:OXB65552 OND65551:ONF65552 ODH65551:ODJ65552 NTL65551:NTN65552 NJP65551:NJR65552 MZT65551:MZV65552 MPX65551:MPZ65552 MGB65551:MGD65552 LWF65551:LWH65552 LMJ65551:LML65552 LCN65551:LCP65552 KSR65551:KST65552 KIV65551:KIX65552 JYZ65551:JZB65552 JPD65551:JPF65552 JFH65551:JFJ65552 IVL65551:IVN65552 ILP65551:ILR65552 IBT65551:IBV65552 HRX65551:HRZ65552 HIB65551:HID65552 GYF65551:GYH65552 GOJ65551:GOL65552 GEN65551:GEP65552 FUR65551:FUT65552 FKV65551:FKX65552 FAZ65551:FBB65552 ERD65551:ERF65552 EHH65551:EHJ65552 DXL65551:DXN65552 DNP65551:DNR65552 DDT65551:DDV65552 CTX65551:CTZ65552 CKB65551:CKD65552 CAF65551:CAH65552 BQJ65551:BQL65552 BGN65551:BGP65552 AWR65551:AWT65552 AMV65551:AMX65552 ACZ65551:ADB65552 TD65551:TF65552 JH65551:JJ65552 AA65551:AC65552 AA131087:AC131088 AA196623:AC196624 AA262159:AC262160 AA327695:AC327696 AA393231:AC393232 AA458767:AC458768 AA524303:AC524304 AA589839:AC589840 AA655375:AC655376 AA720911:AC720912 AA786447:AC786448 AA851983:AC851984 AA917519:AC917520 AA983055:AC983056 AA655396:AC655397 AA65554:AC65555 AA131090:AC131091 AA196626:AC196627 AA262162:AC262163 AA327698:AC327699 AA393234:AC393235 AA458770:AC458771 AA524306:AC524307 AA589842:AC589843 AA655378:AC655379 AA720914:AC720915 AA786450:AC786451 AA851986:AC851987 AA917522:AC917523 AA983058:AC983059 AA720932:AC720933 AA65557:AC65558 AA131093:AC131094 AA196629:AC196630 AA262165:AC262166 AA327701:AC327702 AA393237:AC393238 AA458773:AC458774 AA524309:AC524310 AA589845:AC589846 AA655381:AC655382 AA720917:AC720918 AA786453:AC786454 AA851989:AC851990 AA917525:AC917526 AA983061:AC983062 AA786468:AC786469 AA65560:AC65561 AA131096:AC131097 AA196632:AC196633 AA262168:AC262169 AA327704:AC327705 AA393240:AC393241 AA458776:AC458777 AA524312:AC524313 AA589848:AC589849 AA655384:AC655385 AA720920:AC720921 AA786456:AC786457 AA851992:AC851993 AA917528:AC917529 AA983064:AC983065 AA852004:AC852005 AA65563:AC65564 AA131099:AC131100 AA196635:AC196636 AA262171:AC262172 AA327707:AC327708 AA393243:AC393244 AA458779:AC458780 AA524315:AC524316 AA589851:AC589852 AA655387:AC655388 AA720923:AC720924 AA786459:AC786460 AA851995:AC851996 AA917531:AC917532 AA983067:AC983068 AA917540:AC917541 AA65566:AC65567 AA131102:AC131103 AA196638:AC196639 AA262174:AC262175 AA327710:AC327711 AA393246:AC393247 AA458782:AC458783 AA524318:AC524319 AA589854:AC589855 AA655390:AC655391 AA720926:AC720927 AA786462:AC786463 AA851998:AC851999 AA917534:AC917535 AA983070:AC983071 AA983076:AC983077 AA65569:AC65570 AA131105:AC131106 AA196641:AC196642 AA262177:AC262178 AA327713:AC327714 AA393249:AC393250 AA458785:AC458786 AA524321:AC524322 AA589857:AC589858 AA655393:AC655394 AA720929:AC720930 AA786465:AC786466 AA852001:AC852002 AA917537:AC917538 AA983073:AC983074 AA65572:AC65573 AA131108:AC131109 AA196644:AC196645 AA262180:AC262181 AA327716:AC327717 AA393252:AC393253 AA458788:AC458789 AA524324:AC524325 AA589860:AC589861 AA40:AC41 AA37:AC38 AA34:AC35 AA31:AC32 AA28:AC29 AA25:AC26 AA22:AC23 AA19:AC20 JH19:JJ20 TD19:TF20 ACZ19:ADB20 AMV19:AMX20 AWR19:AWT20 BGN19:BGP20 BQJ19:BQL20 CAF19:CAH20 CKB19:CKD20 CTX19:CTZ20 DDT19:DDV20 DNP19:DNR20 DXL19:DXN20 EHH19:EHJ20 ERD19:ERF20 FAZ19:FBB20 FKV19:FKX20 FUR19:FUT20 GEN19:GEP20 GOJ19:GOL20 GYF19:GYH20 HIB19:HID20 HRX19:HRZ20 IBT19:IBV20 ILP19:ILR20 IVL19:IVN20 JFH19:JFJ20 JPD19:JPF20 JYZ19:JZB20 KIV19:KIX20 KSR19:KST20 LCN19:LCP20 LMJ19:LML20 LWF19:LWH20 MGB19:MGD20 MPX19:MPZ20 MZT19:MZV20 NJP19:NJR20 NTL19:NTN20 ODH19:ODJ20 OND19:ONF20 OWZ19:OXB20 PGV19:PGX20 PQR19:PQT20 QAN19:QAP20 QKJ19:QKL20 QUF19:QUH20 REB19:RED20 RNX19:RNZ20 RXT19:RXV20 SHP19:SHR20 SRL19:SRN20 TBH19:TBJ20 TLD19:TLF20 TUZ19:TVB20 UEV19:UEX20 UOR19:UOT20 UYN19:UYP20 VIJ19:VIL20 VSF19:VSH20 WCB19:WCD20 WLX19:WLZ20 WVT19:WVV20 JH22:JJ23 TD22:TF23 ACZ22:ADB23 AMV22:AMX23 AWR22:AWT23 BGN22:BGP23 BQJ22:BQL23 CAF22:CAH23 CKB22:CKD23 CTX22:CTZ23 DDT22:DDV23 DNP22:DNR23 DXL22:DXN23 EHH22:EHJ23 ERD22:ERF23 FAZ22:FBB23 FKV22:FKX23 FUR22:FUT23 GEN22:GEP23 GOJ22:GOL23 GYF22:GYH23 HIB22:HID23 HRX22:HRZ23 IBT22:IBV23 ILP22:ILR23 IVL22:IVN23 JFH22:JFJ23 JPD22:JPF23 JYZ22:JZB23 KIV22:KIX23 KSR22:KST23 LCN22:LCP23 LMJ22:LML23 LWF22:LWH23 MGB22:MGD23 MPX22:MPZ23 MZT22:MZV23 NJP22:NJR23 NTL22:NTN23 ODH22:ODJ23 OND22:ONF23 OWZ22:OXB23 PGV22:PGX23 PQR22:PQT23 QAN22:QAP23 QKJ22:QKL23 QUF22:QUH23 REB22:RED23 RNX22:RNZ23 RXT22:RXV23 SHP22:SHR23 SRL22:SRN23 TBH22:TBJ23 TLD22:TLF23 TUZ22:TVB23 UEV22:UEX23 UOR22:UOT23 UYN22:UYP23 VIJ22:VIL23 VSF22:VSH23 WCB22:WCD23 WLX22:WLZ23 WVT22:WVV23 JH25:JJ26 TD25:TF26 ACZ25:ADB26 AMV25:AMX26 AWR25:AWT26 BGN25:BGP26 BQJ25:BQL26 CAF25:CAH26 CKB25:CKD26 CTX25:CTZ26 DDT25:DDV26 DNP25:DNR26 DXL25:DXN26 EHH25:EHJ26 ERD25:ERF26 FAZ25:FBB26 FKV25:FKX26 FUR25:FUT26 GEN25:GEP26 GOJ25:GOL26 GYF25:GYH26 HIB25:HID26 HRX25:HRZ26 IBT25:IBV26 ILP25:ILR26 IVL25:IVN26 JFH25:JFJ26 JPD25:JPF26 JYZ25:JZB26 KIV25:KIX26 KSR25:KST26 LCN25:LCP26 LMJ25:LML26 LWF25:LWH26 MGB25:MGD26 MPX25:MPZ26 MZT25:MZV26 NJP25:NJR26 NTL25:NTN26 ODH25:ODJ26 OND25:ONF26 OWZ25:OXB26 PGV25:PGX26 PQR25:PQT26 QAN25:QAP26 QKJ25:QKL26 QUF25:QUH26 REB25:RED26 RNX25:RNZ26 RXT25:RXV26 SHP25:SHR26 SRL25:SRN26 TBH25:TBJ26 TLD25:TLF26 TUZ25:TVB26 UEV25:UEX26 UOR25:UOT26 UYN25:UYP26 VIJ25:VIL26 VSF25:VSH26 WCB25:WCD26 WLX25:WLZ26 WVT25:WVV26 JH28:JJ29 TD28:TF29 ACZ28:ADB29 AMV28:AMX29 AWR28:AWT29 BGN28:BGP29 BQJ28:BQL29 CAF28:CAH29 CKB28:CKD29 CTX28:CTZ29 DDT28:DDV29 DNP28:DNR29 DXL28:DXN29 EHH28:EHJ29 ERD28:ERF29 FAZ28:FBB29 FKV28:FKX29 FUR28:FUT29 GEN28:GEP29 GOJ28:GOL29 GYF28:GYH29 HIB28:HID29 HRX28:HRZ29 IBT28:IBV29 ILP28:ILR29 IVL28:IVN29 JFH28:JFJ29 JPD28:JPF29 JYZ28:JZB29 KIV28:KIX29 KSR28:KST29 LCN28:LCP29 LMJ28:LML29 LWF28:LWH29 MGB28:MGD29 MPX28:MPZ29 MZT28:MZV29 NJP28:NJR29 NTL28:NTN29 ODH28:ODJ29 OND28:ONF29 OWZ28:OXB29 PGV28:PGX29 PQR28:PQT29 QAN28:QAP29 QKJ28:QKL29 QUF28:QUH29 REB28:RED29 RNX28:RNZ29 RXT28:RXV29 SHP28:SHR29 SRL28:SRN29 TBH28:TBJ29 TLD28:TLF29 TUZ28:TVB29 UEV28:UEX29 UOR28:UOT29 UYN28:UYP29 VIJ28:VIL29 VSF28:VSH29 WCB28:WCD29 WLX28:WLZ29 WVT28:WVV29 JH31:JJ32 TD31:TF32 ACZ31:ADB32 AMV31:AMX32 AWR31:AWT32 BGN31:BGP32 BQJ31:BQL32 CAF31:CAH32 CKB31:CKD32 CTX31:CTZ32 DDT31:DDV32 DNP31:DNR32 DXL31:DXN32 EHH31:EHJ32 ERD31:ERF32 FAZ31:FBB32 FKV31:FKX32 FUR31:FUT32 GEN31:GEP32 GOJ31:GOL32 GYF31:GYH32 HIB31:HID32 HRX31:HRZ32 IBT31:IBV32 ILP31:ILR32 IVL31:IVN32 JFH31:JFJ32 JPD31:JPF32 JYZ31:JZB32 KIV31:KIX32 KSR31:KST32 LCN31:LCP32 LMJ31:LML32 LWF31:LWH32 MGB31:MGD32 MPX31:MPZ32 MZT31:MZV32 NJP31:NJR32 NTL31:NTN32 ODH31:ODJ32 OND31:ONF32 OWZ31:OXB32 PGV31:PGX32 PQR31:PQT32 QAN31:QAP32 QKJ31:QKL32 QUF31:QUH32 REB31:RED32 RNX31:RNZ32 RXT31:RXV32 SHP31:SHR32 SRL31:SRN32 TBH31:TBJ32 TLD31:TLF32 TUZ31:TVB32 UEV31:UEX32 UOR31:UOT32 UYN31:UYP32 VIJ31:VIL32 VSF31:VSH32 WCB31:WCD32 WLX31:WLZ32 WVT31:WVV32 JH34:JJ35 TD34:TF35 ACZ34:ADB35 AMV34:AMX35 AWR34:AWT35 BGN34:BGP35 BQJ34:BQL35 CAF34:CAH35 CKB34:CKD35 CTX34:CTZ35 DDT34:DDV35 DNP34:DNR35 DXL34:DXN35 EHH34:EHJ35 ERD34:ERF35 FAZ34:FBB35 FKV34:FKX35 FUR34:FUT35 GEN34:GEP35 GOJ34:GOL35 GYF34:GYH35 HIB34:HID35 HRX34:HRZ35 IBT34:IBV35 ILP34:ILR35 IVL34:IVN35 JFH34:JFJ35 JPD34:JPF35 JYZ34:JZB35 KIV34:KIX35 KSR34:KST35 LCN34:LCP35 LMJ34:LML35 LWF34:LWH35 MGB34:MGD35 MPX34:MPZ35 MZT34:MZV35 NJP34:NJR35 NTL34:NTN35 ODH34:ODJ35 OND34:ONF35 OWZ34:OXB35 PGV34:PGX35 PQR34:PQT35 QAN34:QAP35 QKJ34:QKL35 QUF34:QUH35 REB34:RED35 RNX34:RNZ35 RXT34:RXV35 SHP34:SHR35 SRL34:SRN35 TBH34:TBJ35 TLD34:TLF35 TUZ34:TVB35 UEV34:UEX35 UOR34:UOT35 UYN34:UYP35 VIJ34:VIL35 VSF34:VSH35 WCB34:WCD35 WLX34:WLZ35 WVT34:WVV35 JH37:JJ38 TD37:TF38 ACZ37:ADB38 AMV37:AMX38 AWR37:AWT38 BGN37:BGP38 BQJ37:BQL38 CAF37:CAH38 CKB37:CKD38 CTX37:CTZ38 DDT37:DDV38 DNP37:DNR38 DXL37:DXN38 EHH37:EHJ38 ERD37:ERF38 FAZ37:FBB38 FKV37:FKX38 FUR37:FUT38 GEN37:GEP38 GOJ37:GOL38 GYF37:GYH38 HIB37:HID38 HRX37:HRZ38 IBT37:IBV38 ILP37:ILR38 IVL37:IVN38 JFH37:JFJ38 JPD37:JPF38 JYZ37:JZB38 KIV37:KIX38 KSR37:KST38 LCN37:LCP38 LMJ37:LML38 LWF37:LWH38 MGB37:MGD38 MPX37:MPZ38 MZT37:MZV38 NJP37:NJR38 NTL37:NTN38 ODH37:ODJ38 OND37:ONF38 OWZ37:OXB38 PGV37:PGX38 PQR37:PQT38 QAN37:QAP38 QKJ37:QKL38 QUF37:QUH38 REB37:RED38 RNX37:RNZ38 RXT37:RXV38 SHP37:SHR38 SRL37:SRN38 TBH37:TBJ38 TLD37:TLF38 TUZ37:TVB38 UEV37:UEX38 UOR37:UOT38 UYN37:UYP38 VIJ37:VIL38 VSF37:VSH38 WCB37:WCD38 WLX37:WLZ38 WVT37:WVV38 JH40:JJ41 TD40:TF41 ACZ40:ADB41 AMV40:AMX41 AWR40:AWT41 BGN40:BGP41 BQJ40:BQL41 CAF40:CAH41 CKB40:CKD41 CTX40:CTZ41 DDT40:DDV41 DNP40:DNR41 DXL40:DXN41 EHH40:EHJ41 ERD40:ERF41 FAZ40:FBB41 FKV40:FKX41 FUR40:FUT41 GEN40:GEP41 GOJ40:GOL41 GYF40:GYH41 HIB40:HID41 HRX40:HRZ41 IBT40:IBV41 ILP40:ILR41 IVL40:IVN41 JFH40:JFJ41 JPD40:JPF41 JYZ40:JZB41 KIV40:KIX41 KSR40:KST41 LCN40:LCP41 LMJ40:LML41 LWF40:LWH41 MGB40:MGD41 MPX40:MPZ41 MZT40:MZV41 NJP40:NJR41 NTL40:NTN41 ODH40:ODJ41 OND40:ONF41 OWZ40:OXB41 PGV40:PGX41 PQR40:PQT41 QAN40:QAP41 QKJ40:QKL41 QUF40:QUH41 REB40:RED41 RNX40:RNZ41 RXT40:RXV41 SHP40:SHR41 SRL40:SRN41 TBH40:TBJ41 TLD40:TLF41 TUZ40:TVB41 UEV40:UEX41 UOR40:UOT41 UYN40:UYP41 VIJ40:VIL41 VSF40:VSH41 WCB40:WCD41 WLX40:WLZ41 WVT40:WVV41</xm:sqref>
        </x14:dataValidation>
        <x14:dataValidation type="list" allowBlank="1" showInputMessage="1" showErrorMessage="1">
          <x14:formula1>
            <xm:f>Graz_Respon</xm:f>
          </x14:formula1>
          <xm:sqref>WVW983076 WMA983076 WCE983076 VSI983076 VIM983076 UYQ983076 UOU983076 UEY983076 TVC983076 TLG983076 TBK983076 SRO983076 SHS983076 RXW983076 ROA983076 REE983076 QUI983076 QKM983076 QAQ983076 PQU983076 PGY983076 OXC983076 ONG983076 ODK983076 NTO983076 NJS983076 MZW983076 MQA983076 MGE983076 LWI983076 LMM983076 LCQ983076 KSU983076 KIY983076 JZC983076 JPG983076 JFK983076 IVO983076 ILS983076 IBW983076 HSA983076 HIE983076 GYI983076 GOM983076 GEQ983076 FUU983076 FKY983076 FBC983076 ERG983076 EHK983076 DXO983076 DNS983076 DDW983076 CUA983076 CKE983076 CAI983076 BQM983076 BGQ983076 AWU983076 AMY983076 ADC983076 TG983076 JK983076 WVW917540 WMA917540 WCE917540 VSI917540 VIM917540 UYQ917540 UOU917540 UEY917540 TVC917540 TLG917540 TBK917540 SRO917540 SHS917540 RXW917540 ROA917540 REE917540 QUI917540 QKM917540 QAQ917540 PQU917540 PGY917540 OXC917540 ONG917540 ODK917540 NTO917540 NJS917540 MZW917540 MQA917540 MGE917540 LWI917540 LMM917540 LCQ917540 KSU917540 KIY917540 JZC917540 JPG917540 JFK917540 IVO917540 ILS917540 IBW917540 HSA917540 HIE917540 GYI917540 GOM917540 GEQ917540 FUU917540 FKY917540 FBC917540 ERG917540 EHK917540 DXO917540 DNS917540 DDW917540 CUA917540 CKE917540 CAI917540 BQM917540 BGQ917540 AWU917540 AMY917540 ADC917540 TG917540 JK917540 WVW852004 WMA852004 WCE852004 VSI852004 VIM852004 UYQ852004 UOU852004 UEY852004 TVC852004 TLG852004 TBK852004 SRO852004 SHS852004 RXW852004 ROA852004 REE852004 QUI852004 QKM852004 QAQ852004 PQU852004 PGY852004 OXC852004 ONG852004 ODK852004 NTO852004 NJS852004 MZW852004 MQA852004 MGE852004 LWI852004 LMM852004 LCQ852004 KSU852004 KIY852004 JZC852004 JPG852004 JFK852004 IVO852004 ILS852004 IBW852004 HSA852004 HIE852004 GYI852004 GOM852004 GEQ852004 FUU852004 FKY852004 FBC852004 ERG852004 EHK852004 DXO852004 DNS852004 DDW852004 CUA852004 CKE852004 CAI852004 BQM852004 BGQ852004 AWU852004 AMY852004 ADC852004 TG852004 JK852004 WVW786468 WMA786468 WCE786468 VSI786468 VIM786468 UYQ786468 UOU786468 UEY786468 TVC786468 TLG786468 TBK786468 SRO786468 SHS786468 RXW786468 ROA786468 REE786468 QUI786468 QKM786468 QAQ786468 PQU786468 PGY786468 OXC786468 ONG786468 ODK786468 NTO786468 NJS786468 MZW786468 MQA786468 MGE786468 LWI786468 LMM786468 LCQ786468 KSU786468 KIY786468 JZC786468 JPG786468 JFK786468 IVO786468 ILS786468 IBW786468 HSA786468 HIE786468 GYI786468 GOM786468 GEQ786468 FUU786468 FKY786468 FBC786468 ERG786468 EHK786468 DXO786468 DNS786468 DDW786468 CUA786468 CKE786468 CAI786468 BQM786468 BGQ786468 AWU786468 AMY786468 ADC786468 TG786468 JK786468 WVW720932 WMA720932 WCE720932 VSI720932 VIM720932 UYQ720932 UOU720932 UEY720932 TVC720932 TLG720932 TBK720932 SRO720932 SHS720932 RXW720932 ROA720932 REE720932 QUI720932 QKM720932 QAQ720932 PQU720932 PGY720932 OXC720932 ONG720932 ODK720932 NTO720932 NJS720932 MZW720932 MQA720932 MGE720932 LWI720932 LMM720932 LCQ720932 KSU720932 KIY720932 JZC720932 JPG720932 JFK720932 IVO720932 ILS720932 IBW720932 HSA720932 HIE720932 GYI720932 GOM720932 GEQ720932 FUU720932 FKY720932 FBC720932 ERG720932 EHK720932 DXO720932 DNS720932 DDW720932 CUA720932 CKE720932 CAI720932 BQM720932 BGQ720932 AWU720932 AMY720932 ADC720932 TG720932 JK720932 WVW655396 WMA655396 WCE655396 VSI655396 VIM655396 UYQ655396 UOU655396 UEY655396 TVC655396 TLG655396 TBK655396 SRO655396 SHS655396 RXW655396 ROA655396 REE655396 QUI655396 QKM655396 QAQ655396 PQU655396 PGY655396 OXC655396 ONG655396 ODK655396 NTO655396 NJS655396 MZW655396 MQA655396 MGE655396 LWI655396 LMM655396 LCQ655396 KSU655396 KIY655396 JZC655396 JPG655396 JFK655396 IVO655396 ILS655396 IBW655396 HSA655396 HIE655396 GYI655396 GOM655396 GEQ655396 FUU655396 FKY655396 FBC655396 ERG655396 EHK655396 DXO655396 DNS655396 DDW655396 CUA655396 CKE655396 CAI655396 BQM655396 BGQ655396 AWU655396 AMY655396 ADC655396 TG655396 JK655396 WVW589860 WMA589860 WCE589860 VSI589860 VIM589860 UYQ589860 UOU589860 UEY589860 TVC589860 TLG589860 TBK589860 SRO589860 SHS589860 RXW589860 ROA589860 REE589860 QUI589860 QKM589860 QAQ589860 PQU589860 PGY589860 OXC589860 ONG589860 ODK589860 NTO589860 NJS589860 MZW589860 MQA589860 MGE589860 LWI589860 LMM589860 LCQ589860 KSU589860 KIY589860 JZC589860 JPG589860 JFK589860 IVO589860 ILS589860 IBW589860 HSA589860 HIE589860 GYI589860 GOM589860 GEQ589860 FUU589860 FKY589860 FBC589860 ERG589860 EHK589860 DXO589860 DNS589860 DDW589860 CUA589860 CKE589860 CAI589860 BQM589860 BGQ589860 AWU589860 AMY589860 ADC589860 TG589860 JK589860 WVW524324 WMA524324 WCE524324 VSI524324 VIM524324 UYQ524324 UOU524324 UEY524324 TVC524324 TLG524324 TBK524324 SRO524324 SHS524324 RXW524324 ROA524324 REE524324 QUI524324 QKM524324 QAQ524324 PQU524324 PGY524324 OXC524324 ONG524324 ODK524324 NTO524324 NJS524324 MZW524324 MQA524324 MGE524324 LWI524324 LMM524324 LCQ524324 KSU524324 KIY524324 JZC524324 JPG524324 JFK524324 IVO524324 ILS524324 IBW524324 HSA524324 HIE524324 GYI524324 GOM524324 GEQ524324 FUU524324 FKY524324 FBC524324 ERG524324 EHK524324 DXO524324 DNS524324 DDW524324 CUA524324 CKE524324 CAI524324 BQM524324 BGQ524324 AWU524324 AMY524324 ADC524324 TG524324 JK524324 WVW458788 WMA458788 WCE458788 VSI458788 VIM458788 UYQ458788 UOU458788 UEY458788 TVC458788 TLG458788 TBK458788 SRO458788 SHS458788 RXW458788 ROA458788 REE458788 QUI458788 QKM458788 QAQ458788 PQU458788 PGY458788 OXC458788 ONG458788 ODK458788 NTO458788 NJS458788 MZW458788 MQA458788 MGE458788 LWI458788 LMM458788 LCQ458788 KSU458788 KIY458788 JZC458788 JPG458788 JFK458788 IVO458788 ILS458788 IBW458788 HSA458788 HIE458788 GYI458788 GOM458788 GEQ458788 FUU458788 FKY458788 FBC458788 ERG458788 EHK458788 DXO458788 DNS458788 DDW458788 CUA458788 CKE458788 CAI458788 BQM458788 BGQ458788 AWU458788 AMY458788 ADC458788 TG458788 JK458788 WVW393252 WMA393252 WCE393252 VSI393252 VIM393252 UYQ393252 UOU393252 UEY393252 TVC393252 TLG393252 TBK393252 SRO393252 SHS393252 RXW393252 ROA393252 REE393252 QUI393252 QKM393252 QAQ393252 PQU393252 PGY393252 OXC393252 ONG393252 ODK393252 NTO393252 NJS393252 MZW393252 MQA393252 MGE393252 LWI393252 LMM393252 LCQ393252 KSU393252 KIY393252 JZC393252 JPG393252 JFK393252 IVO393252 ILS393252 IBW393252 HSA393252 HIE393252 GYI393252 GOM393252 GEQ393252 FUU393252 FKY393252 FBC393252 ERG393252 EHK393252 DXO393252 DNS393252 DDW393252 CUA393252 CKE393252 CAI393252 BQM393252 BGQ393252 AWU393252 AMY393252 ADC393252 TG393252 JK393252 WVW327716 WMA327716 WCE327716 VSI327716 VIM327716 UYQ327716 UOU327716 UEY327716 TVC327716 TLG327716 TBK327716 SRO327716 SHS327716 RXW327716 ROA327716 REE327716 QUI327716 QKM327716 QAQ327716 PQU327716 PGY327716 OXC327716 ONG327716 ODK327716 NTO327716 NJS327716 MZW327716 MQA327716 MGE327716 LWI327716 LMM327716 LCQ327716 KSU327716 KIY327716 JZC327716 JPG327716 JFK327716 IVO327716 ILS327716 IBW327716 HSA327716 HIE327716 GYI327716 GOM327716 GEQ327716 FUU327716 FKY327716 FBC327716 ERG327716 EHK327716 DXO327716 DNS327716 DDW327716 CUA327716 CKE327716 CAI327716 BQM327716 BGQ327716 AWU327716 AMY327716 ADC327716 TG327716 JK327716 WVW262180 WMA262180 WCE262180 VSI262180 VIM262180 UYQ262180 UOU262180 UEY262180 TVC262180 TLG262180 TBK262180 SRO262180 SHS262180 RXW262180 ROA262180 REE262180 QUI262180 QKM262180 QAQ262180 PQU262180 PGY262180 OXC262180 ONG262180 ODK262180 NTO262180 NJS262180 MZW262180 MQA262180 MGE262180 LWI262180 LMM262180 LCQ262180 KSU262180 KIY262180 JZC262180 JPG262180 JFK262180 IVO262180 ILS262180 IBW262180 HSA262180 HIE262180 GYI262180 GOM262180 GEQ262180 FUU262180 FKY262180 FBC262180 ERG262180 EHK262180 DXO262180 DNS262180 DDW262180 CUA262180 CKE262180 CAI262180 BQM262180 BGQ262180 AWU262180 AMY262180 ADC262180 TG262180 JK262180 WVW196644 WMA196644 WCE196644 VSI196644 VIM196644 UYQ196644 UOU196644 UEY196644 TVC196644 TLG196644 TBK196644 SRO196644 SHS196644 RXW196644 ROA196644 REE196644 QUI196644 QKM196644 QAQ196644 PQU196644 PGY196644 OXC196644 ONG196644 ODK196644 NTO196644 NJS196644 MZW196644 MQA196644 MGE196644 LWI196644 LMM196644 LCQ196644 KSU196644 KIY196644 JZC196644 JPG196644 JFK196644 IVO196644 ILS196644 IBW196644 HSA196644 HIE196644 GYI196644 GOM196644 GEQ196644 FUU196644 FKY196644 FBC196644 ERG196644 EHK196644 DXO196644 DNS196644 DDW196644 CUA196644 CKE196644 CAI196644 BQM196644 BGQ196644 AWU196644 AMY196644 ADC196644 TG196644 JK196644 WVW131108 WMA131108 WCE131108 VSI131108 VIM131108 UYQ131108 UOU131108 UEY131108 TVC131108 TLG131108 TBK131108 SRO131108 SHS131108 RXW131108 ROA131108 REE131108 QUI131108 QKM131108 QAQ131108 PQU131108 PGY131108 OXC131108 ONG131108 ODK131108 NTO131108 NJS131108 MZW131108 MQA131108 MGE131108 LWI131108 LMM131108 LCQ131108 KSU131108 KIY131108 JZC131108 JPG131108 JFK131108 IVO131108 ILS131108 IBW131108 HSA131108 HIE131108 GYI131108 GOM131108 GEQ131108 FUU131108 FKY131108 FBC131108 ERG131108 EHK131108 DXO131108 DNS131108 DDW131108 CUA131108 CKE131108 CAI131108 BQM131108 BGQ131108 AWU131108 AMY131108 ADC131108 TG131108 JK131108 WVW65572 WMA65572 WCE65572 VSI65572 VIM65572 UYQ65572 UOU65572 UEY65572 TVC65572 TLG65572 TBK65572 SRO65572 SHS65572 RXW65572 ROA65572 REE65572 QUI65572 QKM65572 QAQ65572 PQU65572 PGY65572 OXC65572 ONG65572 ODK65572 NTO65572 NJS65572 MZW65572 MQA65572 MGE65572 LWI65572 LMM65572 LCQ65572 KSU65572 KIY65572 JZC65572 JPG65572 JFK65572 IVO65572 ILS65572 IBW65572 HSA65572 HIE65572 GYI65572 GOM65572 GEQ65572 FUU65572 FKY65572 FBC65572 ERG65572 EHK65572 DXO65572 DNS65572 DDW65572 CUA65572 CKE65572 CAI65572 BQM65572 BGQ65572 AWU65572 AMY65572 ADC65572 TG65572 JK65572 WVW983070 WMA983070 WCE983070 VSI983070 VIM983070 UYQ983070 UOU983070 UEY983070 TVC983070 TLG983070 TBK983070 SRO983070 SHS983070 RXW983070 ROA983070 REE983070 QUI983070 QKM983070 QAQ983070 PQU983070 PGY983070 OXC983070 ONG983070 ODK983070 NTO983070 NJS983070 MZW983070 MQA983070 MGE983070 LWI983070 LMM983070 LCQ983070 KSU983070 KIY983070 JZC983070 JPG983070 JFK983070 IVO983070 ILS983070 IBW983070 HSA983070 HIE983070 GYI983070 GOM983070 GEQ983070 FUU983070 FKY983070 FBC983070 ERG983070 EHK983070 DXO983070 DNS983070 DDW983070 CUA983070 CKE983070 CAI983070 BQM983070 BGQ983070 AWU983070 AMY983070 ADC983070 TG983070 JK983070 WVW917534 WMA917534 WCE917534 VSI917534 VIM917534 UYQ917534 UOU917534 UEY917534 TVC917534 TLG917534 TBK917534 SRO917534 SHS917534 RXW917534 ROA917534 REE917534 QUI917534 QKM917534 QAQ917534 PQU917534 PGY917534 OXC917534 ONG917534 ODK917534 NTO917534 NJS917534 MZW917534 MQA917534 MGE917534 LWI917534 LMM917534 LCQ917534 KSU917534 KIY917534 JZC917534 JPG917534 JFK917534 IVO917534 ILS917534 IBW917534 HSA917534 HIE917534 GYI917534 GOM917534 GEQ917534 FUU917534 FKY917534 FBC917534 ERG917534 EHK917534 DXO917534 DNS917534 DDW917534 CUA917534 CKE917534 CAI917534 BQM917534 BGQ917534 AWU917534 AMY917534 ADC917534 TG917534 JK917534 WVW851998 WMA851998 WCE851998 VSI851998 VIM851998 UYQ851998 UOU851998 UEY851998 TVC851998 TLG851998 TBK851998 SRO851998 SHS851998 RXW851998 ROA851998 REE851998 QUI851998 QKM851998 QAQ851998 PQU851998 PGY851998 OXC851998 ONG851998 ODK851998 NTO851998 NJS851998 MZW851998 MQA851998 MGE851998 LWI851998 LMM851998 LCQ851998 KSU851998 KIY851998 JZC851998 JPG851998 JFK851998 IVO851998 ILS851998 IBW851998 HSA851998 HIE851998 GYI851998 GOM851998 GEQ851998 FUU851998 FKY851998 FBC851998 ERG851998 EHK851998 DXO851998 DNS851998 DDW851998 CUA851998 CKE851998 CAI851998 BQM851998 BGQ851998 AWU851998 AMY851998 ADC851998 TG851998 JK851998 WVW786462 WMA786462 WCE786462 VSI786462 VIM786462 UYQ786462 UOU786462 UEY786462 TVC786462 TLG786462 TBK786462 SRO786462 SHS786462 RXW786462 ROA786462 REE786462 QUI786462 QKM786462 QAQ786462 PQU786462 PGY786462 OXC786462 ONG786462 ODK786462 NTO786462 NJS786462 MZW786462 MQA786462 MGE786462 LWI786462 LMM786462 LCQ786462 KSU786462 KIY786462 JZC786462 JPG786462 JFK786462 IVO786462 ILS786462 IBW786462 HSA786462 HIE786462 GYI786462 GOM786462 GEQ786462 FUU786462 FKY786462 FBC786462 ERG786462 EHK786462 DXO786462 DNS786462 DDW786462 CUA786462 CKE786462 CAI786462 BQM786462 BGQ786462 AWU786462 AMY786462 ADC786462 TG786462 JK786462 WVW720926 WMA720926 WCE720926 VSI720926 VIM720926 UYQ720926 UOU720926 UEY720926 TVC720926 TLG720926 TBK720926 SRO720926 SHS720926 RXW720926 ROA720926 REE720926 QUI720926 QKM720926 QAQ720926 PQU720926 PGY720926 OXC720926 ONG720926 ODK720926 NTO720926 NJS720926 MZW720926 MQA720926 MGE720926 LWI720926 LMM720926 LCQ720926 KSU720926 KIY720926 JZC720926 JPG720926 JFK720926 IVO720926 ILS720926 IBW720926 HSA720926 HIE720926 GYI720926 GOM720926 GEQ720926 FUU720926 FKY720926 FBC720926 ERG720926 EHK720926 DXO720926 DNS720926 DDW720926 CUA720926 CKE720926 CAI720926 BQM720926 BGQ720926 AWU720926 AMY720926 ADC720926 TG720926 JK720926 WVW655390 WMA655390 WCE655390 VSI655390 VIM655390 UYQ655390 UOU655390 UEY655390 TVC655390 TLG655390 TBK655390 SRO655390 SHS655390 RXW655390 ROA655390 REE655390 QUI655390 QKM655390 QAQ655390 PQU655390 PGY655390 OXC655390 ONG655390 ODK655390 NTO655390 NJS655390 MZW655390 MQA655390 MGE655390 LWI655390 LMM655390 LCQ655390 KSU655390 KIY655390 JZC655390 JPG655390 JFK655390 IVO655390 ILS655390 IBW655390 HSA655390 HIE655390 GYI655390 GOM655390 GEQ655390 FUU655390 FKY655390 FBC655390 ERG655390 EHK655390 DXO655390 DNS655390 DDW655390 CUA655390 CKE655390 CAI655390 BQM655390 BGQ655390 AWU655390 AMY655390 ADC655390 TG655390 JK655390 WVW589854 WMA589854 WCE589854 VSI589854 VIM589854 UYQ589854 UOU589854 UEY589854 TVC589854 TLG589854 TBK589854 SRO589854 SHS589854 RXW589854 ROA589854 REE589854 QUI589854 QKM589854 QAQ589854 PQU589854 PGY589854 OXC589854 ONG589854 ODK589854 NTO589854 NJS589854 MZW589854 MQA589854 MGE589854 LWI589854 LMM589854 LCQ589854 KSU589854 KIY589854 JZC589854 JPG589854 JFK589854 IVO589854 ILS589854 IBW589854 HSA589854 HIE589854 GYI589854 GOM589854 GEQ589854 FUU589854 FKY589854 FBC589854 ERG589854 EHK589854 DXO589854 DNS589854 DDW589854 CUA589854 CKE589854 CAI589854 BQM589854 BGQ589854 AWU589854 AMY589854 ADC589854 TG589854 JK589854 WVW524318 WMA524318 WCE524318 VSI524318 VIM524318 UYQ524318 UOU524318 UEY524318 TVC524318 TLG524318 TBK524318 SRO524318 SHS524318 RXW524318 ROA524318 REE524318 QUI524318 QKM524318 QAQ524318 PQU524318 PGY524318 OXC524318 ONG524318 ODK524318 NTO524318 NJS524318 MZW524318 MQA524318 MGE524318 LWI524318 LMM524318 LCQ524318 KSU524318 KIY524318 JZC524318 JPG524318 JFK524318 IVO524318 ILS524318 IBW524318 HSA524318 HIE524318 GYI524318 GOM524318 GEQ524318 FUU524318 FKY524318 FBC524318 ERG524318 EHK524318 DXO524318 DNS524318 DDW524318 CUA524318 CKE524318 CAI524318 BQM524318 BGQ524318 AWU524318 AMY524318 ADC524318 TG524318 JK524318 WVW458782 WMA458782 WCE458782 VSI458782 VIM458782 UYQ458782 UOU458782 UEY458782 TVC458782 TLG458782 TBK458782 SRO458782 SHS458782 RXW458782 ROA458782 REE458782 QUI458782 QKM458782 QAQ458782 PQU458782 PGY458782 OXC458782 ONG458782 ODK458782 NTO458782 NJS458782 MZW458782 MQA458782 MGE458782 LWI458782 LMM458782 LCQ458782 KSU458782 KIY458782 JZC458782 JPG458782 JFK458782 IVO458782 ILS458782 IBW458782 HSA458782 HIE458782 GYI458782 GOM458782 GEQ458782 FUU458782 FKY458782 FBC458782 ERG458782 EHK458782 DXO458782 DNS458782 DDW458782 CUA458782 CKE458782 CAI458782 BQM458782 BGQ458782 AWU458782 AMY458782 ADC458782 TG458782 JK458782 WVW393246 WMA393246 WCE393246 VSI393246 VIM393246 UYQ393246 UOU393246 UEY393246 TVC393246 TLG393246 TBK393246 SRO393246 SHS393246 RXW393246 ROA393246 REE393246 QUI393246 QKM393246 QAQ393246 PQU393246 PGY393246 OXC393246 ONG393246 ODK393246 NTO393246 NJS393246 MZW393246 MQA393246 MGE393246 LWI393246 LMM393246 LCQ393246 KSU393246 KIY393246 JZC393246 JPG393246 JFK393246 IVO393246 ILS393246 IBW393246 HSA393246 HIE393246 GYI393246 GOM393246 GEQ393246 FUU393246 FKY393246 FBC393246 ERG393246 EHK393246 DXO393246 DNS393246 DDW393246 CUA393246 CKE393246 CAI393246 BQM393246 BGQ393246 AWU393246 AMY393246 ADC393246 TG393246 JK393246 WVW327710 WMA327710 WCE327710 VSI327710 VIM327710 UYQ327710 UOU327710 UEY327710 TVC327710 TLG327710 TBK327710 SRO327710 SHS327710 RXW327710 ROA327710 REE327710 QUI327710 QKM327710 QAQ327710 PQU327710 PGY327710 OXC327710 ONG327710 ODK327710 NTO327710 NJS327710 MZW327710 MQA327710 MGE327710 LWI327710 LMM327710 LCQ327710 KSU327710 KIY327710 JZC327710 JPG327710 JFK327710 IVO327710 ILS327710 IBW327710 HSA327710 HIE327710 GYI327710 GOM327710 GEQ327710 FUU327710 FKY327710 FBC327710 ERG327710 EHK327710 DXO327710 DNS327710 DDW327710 CUA327710 CKE327710 CAI327710 BQM327710 BGQ327710 AWU327710 AMY327710 ADC327710 TG327710 JK327710 WVW262174 WMA262174 WCE262174 VSI262174 VIM262174 UYQ262174 UOU262174 UEY262174 TVC262174 TLG262174 TBK262174 SRO262174 SHS262174 RXW262174 ROA262174 REE262174 QUI262174 QKM262174 QAQ262174 PQU262174 PGY262174 OXC262174 ONG262174 ODK262174 NTO262174 NJS262174 MZW262174 MQA262174 MGE262174 LWI262174 LMM262174 LCQ262174 KSU262174 KIY262174 JZC262174 JPG262174 JFK262174 IVO262174 ILS262174 IBW262174 HSA262174 HIE262174 GYI262174 GOM262174 GEQ262174 FUU262174 FKY262174 FBC262174 ERG262174 EHK262174 DXO262174 DNS262174 DDW262174 CUA262174 CKE262174 CAI262174 BQM262174 BGQ262174 AWU262174 AMY262174 ADC262174 TG262174 JK262174 WVW196638 WMA196638 WCE196638 VSI196638 VIM196638 UYQ196638 UOU196638 UEY196638 TVC196638 TLG196638 TBK196638 SRO196638 SHS196638 RXW196638 ROA196638 REE196638 QUI196638 QKM196638 QAQ196638 PQU196638 PGY196638 OXC196638 ONG196638 ODK196638 NTO196638 NJS196638 MZW196638 MQA196638 MGE196638 LWI196638 LMM196638 LCQ196638 KSU196638 KIY196638 JZC196638 JPG196638 JFK196638 IVO196638 ILS196638 IBW196638 HSA196638 HIE196638 GYI196638 GOM196638 GEQ196638 FUU196638 FKY196638 FBC196638 ERG196638 EHK196638 DXO196638 DNS196638 DDW196638 CUA196638 CKE196638 CAI196638 BQM196638 BGQ196638 AWU196638 AMY196638 ADC196638 TG196638 JK196638 WVW131102 WMA131102 WCE131102 VSI131102 VIM131102 UYQ131102 UOU131102 UEY131102 TVC131102 TLG131102 TBK131102 SRO131102 SHS131102 RXW131102 ROA131102 REE131102 QUI131102 QKM131102 QAQ131102 PQU131102 PGY131102 OXC131102 ONG131102 ODK131102 NTO131102 NJS131102 MZW131102 MQA131102 MGE131102 LWI131102 LMM131102 LCQ131102 KSU131102 KIY131102 JZC131102 JPG131102 JFK131102 IVO131102 ILS131102 IBW131102 HSA131102 HIE131102 GYI131102 GOM131102 GEQ131102 FUU131102 FKY131102 FBC131102 ERG131102 EHK131102 DXO131102 DNS131102 DDW131102 CUA131102 CKE131102 CAI131102 BQM131102 BGQ131102 AWU131102 AMY131102 ADC131102 TG131102 JK131102 WVW65566 WMA65566 WCE65566 VSI65566 VIM65566 UYQ65566 UOU65566 UEY65566 TVC65566 TLG65566 TBK65566 SRO65566 SHS65566 RXW65566 ROA65566 REE65566 QUI65566 QKM65566 QAQ65566 PQU65566 PGY65566 OXC65566 ONG65566 ODK65566 NTO65566 NJS65566 MZW65566 MQA65566 MGE65566 LWI65566 LMM65566 LCQ65566 KSU65566 KIY65566 JZC65566 JPG65566 JFK65566 IVO65566 ILS65566 IBW65566 HSA65566 HIE65566 GYI65566 GOM65566 GEQ65566 FUU65566 FKY65566 FBC65566 ERG65566 EHK65566 DXO65566 DNS65566 DDW65566 CUA65566 CKE65566 CAI65566 BQM65566 BGQ65566 AWU65566 AMY65566 ADC65566 TG65566 JK65566 WVW983064 WMA983064 WCE983064 VSI983064 VIM983064 UYQ983064 UOU983064 UEY983064 TVC983064 TLG983064 TBK983064 SRO983064 SHS983064 RXW983064 ROA983064 REE983064 QUI983064 QKM983064 QAQ983064 PQU983064 PGY983064 OXC983064 ONG983064 ODK983064 NTO983064 NJS983064 MZW983064 MQA983064 MGE983064 LWI983064 LMM983064 LCQ983064 KSU983064 KIY983064 JZC983064 JPG983064 JFK983064 IVO983064 ILS983064 IBW983064 HSA983064 HIE983064 GYI983064 GOM983064 GEQ983064 FUU983064 FKY983064 FBC983064 ERG983064 EHK983064 DXO983064 DNS983064 DDW983064 CUA983064 CKE983064 CAI983064 BQM983064 BGQ983064 AWU983064 AMY983064 ADC983064 TG983064 JK983064 WVW917528 WMA917528 WCE917528 VSI917528 VIM917528 UYQ917528 UOU917528 UEY917528 TVC917528 TLG917528 TBK917528 SRO917528 SHS917528 RXW917528 ROA917528 REE917528 QUI917528 QKM917528 QAQ917528 PQU917528 PGY917528 OXC917528 ONG917528 ODK917528 NTO917528 NJS917528 MZW917528 MQA917528 MGE917528 LWI917528 LMM917528 LCQ917528 KSU917528 KIY917528 JZC917528 JPG917528 JFK917528 IVO917528 ILS917528 IBW917528 HSA917528 HIE917528 GYI917528 GOM917528 GEQ917528 FUU917528 FKY917528 FBC917528 ERG917528 EHK917528 DXO917528 DNS917528 DDW917528 CUA917528 CKE917528 CAI917528 BQM917528 BGQ917528 AWU917528 AMY917528 ADC917528 TG917528 JK917528 WVW851992 WMA851992 WCE851992 VSI851992 VIM851992 UYQ851992 UOU851992 UEY851992 TVC851992 TLG851992 TBK851992 SRO851992 SHS851992 RXW851992 ROA851992 REE851992 QUI851992 QKM851992 QAQ851992 PQU851992 PGY851992 OXC851992 ONG851992 ODK851992 NTO851992 NJS851992 MZW851992 MQA851992 MGE851992 LWI851992 LMM851992 LCQ851992 KSU851992 KIY851992 JZC851992 JPG851992 JFK851992 IVO851992 ILS851992 IBW851992 HSA851992 HIE851992 GYI851992 GOM851992 GEQ851992 FUU851992 FKY851992 FBC851992 ERG851992 EHK851992 DXO851992 DNS851992 DDW851992 CUA851992 CKE851992 CAI851992 BQM851992 BGQ851992 AWU851992 AMY851992 ADC851992 TG851992 JK851992 WVW786456 WMA786456 WCE786456 VSI786456 VIM786456 UYQ786456 UOU786456 UEY786456 TVC786456 TLG786456 TBK786456 SRO786456 SHS786456 RXW786456 ROA786456 REE786456 QUI786456 QKM786456 QAQ786456 PQU786456 PGY786456 OXC786456 ONG786456 ODK786456 NTO786456 NJS786456 MZW786456 MQA786456 MGE786456 LWI786456 LMM786456 LCQ786456 KSU786456 KIY786456 JZC786456 JPG786456 JFK786456 IVO786456 ILS786456 IBW786456 HSA786456 HIE786456 GYI786456 GOM786456 GEQ786456 FUU786456 FKY786456 FBC786456 ERG786456 EHK786456 DXO786456 DNS786456 DDW786456 CUA786456 CKE786456 CAI786456 BQM786456 BGQ786456 AWU786456 AMY786456 ADC786456 TG786456 JK786456 WVW720920 WMA720920 WCE720920 VSI720920 VIM720920 UYQ720920 UOU720920 UEY720920 TVC720920 TLG720920 TBK720920 SRO720920 SHS720920 RXW720920 ROA720920 REE720920 QUI720920 QKM720920 QAQ720920 PQU720920 PGY720920 OXC720920 ONG720920 ODK720920 NTO720920 NJS720920 MZW720920 MQA720920 MGE720920 LWI720920 LMM720920 LCQ720920 KSU720920 KIY720920 JZC720920 JPG720920 JFK720920 IVO720920 ILS720920 IBW720920 HSA720920 HIE720920 GYI720920 GOM720920 GEQ720920 FUU720920 FKY720920 FBC720920 ERG720920 EHK720920 DXO720920 DNS720920 DDW720920 CUA720920 CKE720920 CAI720920 BQM720920 BGQ720920 AWU720920 AMY720920 ADC720920 TG720920 JK720920 WVW655384 WMA655384 WCE655384 VSI655384 VIM655384 UYQ655384 UOU655384 UEY655384 TVC655384 TLG655384 TBK655384 SRO655384 SHS655384 RXW655384 ROA655384 REE655384 QUI655384 QKM655384 QAQ655384 PQU655384 PGY655384 OXC655384 ONG655384 ODK655384 NTO655384 NJS655384 MZW655384 MQA655384 MGE655384 LWI655384 LMM655384 LCQ655384 KSU655384 KIY655384 JZC655384 JPG655384 JFK655384 IVO655384 ILS655384 IBW655384 HSA655384 HIE655384 GYI655384 GOM655384 GEQ655384 FUU655384 FKY655384 FBC655384 ERG655384 EHK655384 DXO655384 DNS655384 DDW655384 CUA655384 CKE655384 CAI655384 BQM655384 BGQ655384 AWU655384 AMY655384 ADC655384 TG655384 JK655384 WVW589848 WMA589848 WCE589848 VSI589848 VIM589848 UYQ589848 UOU589848 UEY589848 TVC589848 TLG589848 TBK589848 SRO589848 SHS589848 RXW589848 ROA589848 REE589848 QUI589848 QKM589848 QAQ589848 PQU589848 PGY589848 OXC589848 ONG589848 ODK589848 NTO589848 NJS589848 MZW589848 MQA589848 MGE589848 LWI589848 LMM589848 LCQ589848 KSU589848 KIY589848 JZC589848 JPG589848 JFK589848 IVO589848 ILS589848 IBW589848 HSA589848 HIE589848 GYI589848 GOM589848 GEQ589848 FUU589848 FKY589848 FBC589848 ERG589848 EHK589848 DXO589848 DNS589848 DDW589848 CUA589848 CKE589848 CAI589848 BQM589848 BGQ589848 AWU589848 AMY589848 ADC589848 TG589848 JK589848 WVW524312 WMA524312 WCE524312 VSI524312 VIM524312 UYQ524312 UOU524312 UEY524312 TVC524312 TLG524312 TBK524312 SRO524312 SHS524312 RXW524312 ROA524312 REE524312 QUI524312 QKM524312 QAQ524312 PQU524312 PGY524312 OXC524312 ONG524312 ODK524312 NTO524312 NJS524312 MZW524312 MQA524312 MGE524312 LWI524312 LMM524312 LCQ524312 KSU524312 KIY524312 JZC524312 JPG524312 JFK524312 IVO524312 ILS524312 IBW524312 HSA524312 HIE524312 GYI524312 GOM524312 GEQ524312 FUU524312 FKY524312 FBC524312 ERG524312 EHK524312 DXO524312 DNS524312 DDW524312 CUA524312 CKE524312 CAI524312 BQM524312 BGQ524312 AWU524312 AMY524312 ADC524312 TG524312 JK524312 WVW458776 WMA458776 WCE458776 VSI458776 VIM458776 UYQ458776 UOU458776 UEY458776 TVC458776 TLG458776 TBK458776 SRO458776 SHS458776 RXW458776 ROA458776 REE458776 QUI458776 QKM458776 QAQ458776 PQU458776 PGY458776 OXC458776 ONG458776 ODK458776 NTO458776 NJS458776 MZW458776 MQA458776 MGE458776 LWI458776 LMM458776 LCQ458776 KSU458776 KIY458776 JZC458776 JPG458776 JFK458776 IVO458776 ILS458776 IBW458776 HSA458776 HIE458776 GYI458776 GOM458776 GEQ458776 FUU458776 FKY458776 FBC458776 ERG458776 EHK458776 DXO458776 DNS458776 DDW458776 CUA458776 CKE458776 CAI458776 BQM458776 BGQ458776 AWU458776 AMY458776 ADC458776 TG458776 JK458776 WVW393240 WMA393240 WCE393240 VSI393240 VIM393240 UYQ393240 UOU393240 UEY393240 TVC393240 TLG393240 TBK393240 SRO393240 SHS393240 RXW393240 ROA393240 REE393240 QUI393240 QKM393240 QAQ393240 PQU393240 PGY393240 OXC393240 ONG393240 ODK393240 NTO393240 NJS393240 MZW393240 MQA393240 MGE393240 LWI393240 LMM393240 LCQ393240 KSU393240 KIY393240 JZC393240 JPG393240 JFK393240 IVO393240 ILS393240 IBW393240 HSA393240 HIE393240 GYI393240 GOM393240 GEQ393240 FUU393240 FKY393240 FBC393240 ERG393240 EHK393240 DXO393240 DNS393240 DDW393240 CUA393240 CKE393240 CAI393240 BQM393240 BGQ393240 AWU393240 AMY393240 ADC393240 TG393240 JK393240 WVW327704 WMA327704 WCE327704 VSI327704 VIM327704 UYQ327704 UOU327704 UEY327704 TVC327704 TLG327704 TBK327704 SRO327704 SHS327704 RXW327704 ROA327704 REE327704 QUI327704 QKM327704 QAQ327704 PQU327704 PGY327704 OXC327704 ONG327704 ODK327704 NTO327704 NJS327704 MZW327704 MQA327704 MGE327704 LWI327704 LMM327704 LCQ327704 KSU327704 KIY327704 JZC327704 JPG327704 JFK327704 IVO327704 ILS327704 IBW327704 HSA327704 HIE327704 GYI327704 GOM327704 GEQ327704 FUU327704 FKY327704 FBC327704 ERG327704 EHK327704 DXO327704 DNS327704 DDW327704 CUA327704 CKE327704 CAI327704 BQM327704 BGQ327704 AWU327704 AMY327704 ADC327704 TG327704 JK327704 WVW262168 WMA262168 WCE262168 VSI262168 VIM262168 UYQ262168 UOU262168 UEY262168 TVC262168 TLG262168 TBK262168 SRO262168 SHS262168 RXW262168 ROA262168 REE262168 QUI262168 QKM262168 QAQ262168 PQU262168 PGY262168 OXC262168 ONG262168 ODK262168 NTO262168 NJS262168 MZW262168 MQA262168 MGE262168 LWI262168 LMM262168 LCQ262168 KSU262168 KIY262168 JZC262168 JPG262168 JFK262168 IVO262168 ILS262168 IBW262168 HSA262168 HIE262168 GYI262168 GOM262168 GEQ262168 FUU262168 FKY262168 FBC262168 ERG262168 EHK262168 DXO262168 DNS262168 DDW262168 CUA262168 CKE262168 CAI262168 BQM262168 BGQ262168 AWU262168 AMY262168 ADC262168 TG262168 JK262168 WVW196632 WMA196632 WCE196632 VSI196632 VIM196632 UYQ196632 UOU196632 UEY196632 TVC196632 TLG196632 TBK196632 SRO196632 SHS196632 RXW196632 ROA196632 REE196632 QUI196632 QKM196632 QAQ196632 PQU196632 PGY196632 OXC196632 ONG196632 ODK196632 NTO196632 NJS196632 MZW196632 MQA196632 MGE196632 LWI196632 LMM196632 LCQ196632 KSU196632 KIY196632 JZC196632 JPG196632 JFK196632 IVO196632 ILS196632 IBW196632 HSA196632 HIE196632 GYI196632 GOM196632 GEQ196632 FUU196632 FKY196632 FBC196632 ERG196632 EHK196632 DXO196632 DNS196632 DDW196632 CUA196632 CKE196632 CAI196632 BQM196632 BGQ196632 AWU196632 AMY196632 ADC196632 TG196632 JK196632 WVW131096 WMA131096 WCE131096 VSI131096 VIM131096 UYQ131096 UOU131096 UEY131096 TVC131096 TLG131096 TBK131096 SRO131096 SHS131096 RXW131096 ROA131096 REE131096 QUI131096 QKM131096 QAQ131096 PQU131096 PGY131096 OXC131096 ONG131096 ODK131096 NTO131096 NJS131096 MZW131096 MQA131096 MGE131096 LWI131096 LMM131096 LCQ131096 KSU131096 KIY131096 JZC131096 JPG131096 JFK131096 IVO131096 ILS131096 IBW131096 HSA131096 HIE131096 GYI131096 GOM131096 GEQ131096 FUU131096 FKY131096 FBC131096 ERG131096 EHK131096 DXO131096 DNS131096 DDW131096 CUA131096 CKE131096 CAI131096 BQM131096 BGQ131096 AWU131096 AMY131096 ADC131096 TG131096 JK131096 WVW65560 WMA65560 WCE65560 VSI65560 VIM65560 UYQ65560 UOU65560 UEY65560 TVC65560 TLG65560 TBK65560 SRO65560 SHS65560 RXW65560 ROA65560 REE65560 QUI65560 QKM65560 QAQ65560 PQU65560 PGY65560 OXC65560 ONG65560 ODK65560 NTO65560 NJS65560 MZW65560 MQA65560 MGE65560 LWI65560 LMM65560 LCQ65560 KSU65560 KIY65560 JZC65560 JPG65560 JFK65560 IVO65560 ILS65560 IBW65560 HSA65560 HIE65560 GYI65560 GOM65560 GEQ65560 FUU65560 FKY65560 FBC65560 ERG65560 EHK65560 DXO65560 DNS65560 DDW65560 CUA65560 CKE65560 CAI65560 BQM65560 BGQ65560 AWU65560 AMY65560 ADC65560 TG65560 JK65560 WVW983073 WMA983073 WCE983073 VSI983073 VIM983073 UYQ983073 UOU983073 UEY983073 TVC983073 TLG983073 TBK983073 SRO983073 SHS983073 RXW983073 ROA983073 REE983073 QUI983073 QKM983073 QAQ983073 PQU983073 PGY983073 OXC983073 ONG983073 ODK983073 NTO983073 NJS983073 MZW983073 MQA983073 MGE983073 LWI983073 LMM983073 LCQ983073 KSU983073 KIY983073 JZC983073 JPG983073 JFK983073 IVO983073 ILS983073 IBW983073 HSA983073 HIE983073 GYI983073 GOM983073 GEQ983073 FUU983073 FKY983073 FBC983073 ERG983073 EHK983073 DXO983073 DNS983073 DDW983073 CUA983073 CKE983073 CAI983073 BQM983073 BGQ983073 AWU983073 AMY983073 ADC983073 TG983073 JK983073 WVW917537 WMA917537 WCE917537 VSI917537 VIM917537 UYQ917537 UOU917537 UEY917537 TVC917537 TLG917537 TBK917537 SRO917537 SHS917537 RXW917537 ROA917537 REE917537 QUI917537 QKM917537 QAQ917537 PQU917537 PGY917537 OXC917537 ONG917537 ODK917537 NTO917537 NJS917537 MZW917537 MQA917537 MGE917537 LWI917537 LMM917537 LCQ917537 KSU917537 KIY917537 JZC917537 JPG917537 JFK917537 IVO917537 ILS917537 IBW917537 HSA917537 HIE917537 GYI917537 GOM917537 GEQ917537 FUU917537 FKY917537 FBC917537 ERG917537 EHK917537 DXO917537 DNS917537 DDW917537 CUA917537 CKE917537 CAI917537 BQM917537 BGQ917537 AWU917537 AMY917537 ADC917537 TG917537 JK917537 WVW852001 WMA852001 WCE852001 VSI852001 VIM852001 UYQ852001 UOU852001 UEY852001 TVC852001 TLG852001 TBK852001 SRO852001 SHS852001 RXW852001 ROA852001 REE852001 QUI852001 QKM852001 QAQ852001 PQU852001 PGY852001 OXC852001 ONG852001 ODK852001 NTO852001 NJS852001 MZW852001 MQA852001 MGE852001 LWI852001 LMM852001 LCQ852001 KSU852001 KIY852001 JZC852001 JPG852001 JFK852001 IVO852001 ILS852001 IBW852001 HSA852001 HIE852001 GYI852001 GOM852001 GEQ852001 FUU852001 FKY852001 FBC852001 ERG852001 EHK852001 DXO852001 DNS852001 DDW852001 CUA852001 CKE852001 CAI852001 BQM852001 BGQ852001 AWU852001 AMY852001 ADC852001 TG852001 JK852001 WVW786465 WMA786465 WCE786465 VSI786465 VIM786465 UYQ786465 UOU786465 UEY786465 TVC786465 TLG786465 TBK786465 SRO786465 SHS786465 RXW786465 ROA786465 REE786465 QUI786465 QKM786465 QAQ786465 PQU786465 PGY786465 OXC786465 ONG786465 ODK786465 NTO786465 NJS786465 MZW786465 MQA786465 MGE786465 LWI786465 LMM786465 LCQ786465 KSU786465 KIY786465 JZC786465 JPG786465 JFK786465 IVO786465 ILS786465 IBW786465 HSA786465 HIE786465 GYI786465 GOM786465 GEQ786465 FUU786465 FKY786465 FBC786465 ERG786465 EHK786465 DXO786465 DNS786465 DDW786465 CUA786465 CKE786465 CAI786465 BQM786465 BGQ786465 AWU786465 AMY786465 ADC786465 TG786465 JK786465 WVW720929 WMA720929 WCE720929 VSI720929 VIM720929 UYQ720929 UOU720929 UEY720929 TVC720929 TLG720929 TBK720929 SRO720929 SHS720929 RXW720929 ROA720929 REE720929 QUI720929 QKM720929 QAQ720929 PQU720929 PGY720929 OXC720929 ONG720929 ODK720929 NTO720929 NJS720929 MZW720929 MQA720929 MGE720929 LWI720929 LMM720929 LCQ720929 KSU720929 KIY720929 JZC720929 JPG720929 JFK720929 IVO720929 ILS720929 IBW720929 HSA720929 HIE720929 GYI720929 GOM720929 GEQ720929 FUU720929 FKY720929 FBC720929 ERG720929 EHK720929 DXO720929 DNS720929 DDW720929 CUA720929 CKE720929 CAI720929 BQM720929 BGQ720929 AWU720929 AMY720929 ADC720929 TG720929 JK720929 WVW655393 WMA655393 WCE655393 VSI655393 VIM655393 UYQ655393 UOU655393 UEY655393 TVC655393 TLG655393 TBK655393 SRO655393 SHS655393 RXW655393 ROA655393 REE655393 QUI655393 QKM655393 QAQ655393 PQU655393 PGY655393 OXC655393 ONG655393 ODK655393 NTO655393 NJS655393 MZW655393 MQA655393 MGE655393 LWI655393 LMM655393 LCQ655393 KSU655393 KIY655393 JZC655393 JPG655393 JFK655393 IVO655393 ILS655393 IBW655393 HSA655393 HIE655393 GYI655393 GOM655393 GEQ655393 FUU655393 FKY655393 FBC655393 ERG655393 EHK655393 DXO655393 DNS655393 DDW655393 CUA655393 CKE655393 CAI655393 BQM655393 BGQ655393 AWU655393 AMY655393 ADC655393 TG655393 JK655393 WVW589857 WMA589857 WCE589857 VSI589857 VIM589857 UYQ589857 UOU589857 UEY589857 TVC589857 TLG589857 TBK589857 SRO589857 SHS589857 RXW589857 ROA589857 REE589857 QUI589857 QKM589857 QAQ589857 PQU589857 PGY589857 OXC589857 ONG589857 ODK589857 NTO589857 NJS589857 MZW589857 MQA589857 MGE589857 LWI589857 LMM589857 LCQ589857 KSU589857 KIY589857 JZC589857 JPG589857 JFK589857 IVO589857 ILS589857 IBW589857 HSA589857 HIE589857 GYI589857 GOM589857 GEQ589857 FUU589857 FKY589857 FBC589857 ERG589857 EHK589857 DXO589857 DNS589857 DDW589857 CUA589857 CKE589857 CAI589857 BQM589857 BGQ589857 AWU589857 AMY589857 ADC589857 TG589857 JK589857 WVW524321 WMA524321 WCE524321 VSI524321 VIM524321 UYQ524321 UOU524321 UEY524321 TVC524321 TLG524321 TBK524321 SRO524321 SHS524321 RXW524321 ROA524321 REE524321 QUI524321 QKM524321 QAQ524321 PQU524321 PGY524321 OXC524321 ONG524321 ODK524321 NTO524321 NJS524321 MZW524321 MQA524321 MGE524321 LWI524321 LMM524321 LCQ524321 KSU524321 KIY524321 JZC524321 JPG524321 JFK524321 IVO524321 ILS524321 IBW524321 HSA524321 HIE524321 GYI524321 GOM524321 GEQ524321 FUU524321 FKY524321 FBC524321 ERG524321 EHK524321 DXO524321 DNS524321 DDW524321 CUA524321 CKE524321 CAI524321 BQM524321 BGQ524321 AWU524321 AMY524321 ADC524321 TG524321 JK524321 WVW458785 WMA458785 WCE458785 VSI458785 VIM458785 UYQ458785 UOU458785 UEY458785 TVC458785 TLG458785 TBK458785 SRO458785 SHS458785 RXW458785 ROA458785 REE458785 QUI458785 QKM458785 QAQ458785 PQU458785 PGY458785 OXC458785 ONG458785 ODK458785 NTO458785 NJS458785 MZW458785 MQA458785 MGE458785 LWI458785 LMM458785 LCQ458785 KSU458785 KIY458785 JZC458785 JPG458785 JFK458785 IVO458785 ILS458785 IBW458785 HSA458785 HIE458785 GYI458785 GOM458785 GEQ458785 FUU458785 FKY458785 FBC458785 ERG458785 EHK458785 DXO458785 DNS458785 DDW458785 CUA458785 CKE458785 CAI458785 BQM458785 BGQ458785 AWU458785 AMY458785 ADC458785 TG458785 JK458785 WVW393249 WMA393249 WCE393249 VSI393249 VIM393249 UYQ393249 UOU393249 UEY393249 TVC393249 TLG393249 TBK393249 SRO393249 SHS393249 RXW393249 ROA393249 REE393249 QUI393249 QKM393249 QAQ393249 PQU393249 PGY393249 OXC393249 ONG393249 ODK393249 NTO393249 NJS393249 MZW393249 MQA393249 MGE393249 LWI393249 LMM393249 LCQ393249 KSU393249 KIY393249 JZC393249 JPG393249 JFK393249 IVO393249 ILS393249 IBW393249 HSA393249 HIE393249 GYI393249 GOM393249 GEQ393249 FUU393249 FKY393249 FBC393249 ERG393249 EHK393249 DXO393249 DNS393249 DDW393249 CUA393249 CKE393249 CAI393249 BQM393249 BGQ393249 AWU393249 AMY393249 ADC393249 TG393249 JK393249 WVW327713 WMA327713 WCE327713 VSI327713 VIM327713 UYQ327713 UOU327713 UEY327713 TVC327713 TLG327713 TBK327713 SRO327713 SHS327713 RXW327713 ROA327713 REE327713 QUI327713 QKM327713 QAQ327713 PQU327713 PGY327713 OXC327713 ONG327713 ODK327713 NTO327713 NJS327713 MZW327713 MQA327713 MGE327713 LWI327713 LMM327713 LCQ327713 KSU327713 KIY327713 JZC327713 JPG327713 JFK327713 IVO327713 ILS327713 IBW327713 HSA327713 HIE327713 GYI327713 GOM327713 GEQ327713 FUU327713 FKY327713 FBC327713 ERG327713 EHK327713 DXO327713 DNS327713 DDW327713 CUA327713 CKE327713 CAI327713 BQM327713 BGQ327713 AWU327713 AMY327713 ADC327713 TG327713 JK327713 WVW262177 WMA262177 WCE262177 VSI262177 VIM262177 UYQ262177 UOU262177 UEY262177 TVC262177 TLG262177 TBK262177 SRO262177 SHS262177 RXW262177 ROA262177 REE262177 QUI262177 QKM262177 QAQ262177 PQU262177 PGY262177 OXC262177 ONG262177 ODK262177 NTO262177 NJS262177 MZW262177 MQA262177 MGE262177 LWI262177 LMM262177 LCQ262177 KSU262177 KIY262177 JZC262177 JPG262177 JFK262177 IVO262177 ILS262177 IBW262177 HSA262177 HIE262177 GYI262177 GOM262177 GEQ262177 FUU262177 FKY262177 FBC262177 ERG262177 EHK262177 DXO262177 DNS262177 DDW262177 CUA262177 CKE262177 CAI262177 BQM262177 BGQ262177 AWU262177 AMY262177 ADC262177 TG262177 JK262177 WVW196641 WMA196641 WCE196641 VSI196641 VIM196641 UYQ196641 UOU196641 UEY196641 TVC196641 TLG196641 TBK196641 SRO196641 SHS196641 RXW196641 ROA196641 REE196641 QUI196641 QKM196641 QAQ196641 PQU196641 PGY196641 OXC196641 ONG196641 ODK196641 NTO196641 NJS196641 MZW196641 MQA196641 MGE196641 LWI196641 LMM196641 LCQ196641 KSU196641 KIY196641 JZC196641 JPG196641 JFK196641 IVO196641 ILS196641 IBW196641 HSA196641 HIE196641 GYI196641 GOM196641 GEQ196641 FUU196641 FKY196641 FBC196641 ERG196641 EHK196641 DXO196641 DNS196641 DDW196641 CUA196641 CKE196641 CAI196641 BQM196641 BGQ196641 AWU196641 AMY196641 ADC196641 TG196641 JK196641 WVW131105 WMA131105 WCE131105 VSI131105 VIM131105 UYQ131105 UOU131105 UEY131105 TVC131105 TLG131105 TBK131105 SRO131105 SHS131105 RXW131105 ROA131105 REE131105 QUI131105 QKM131105 QAQ131105 PQU131105 PGY131105 OXC131105 ONG131105 ODK131105 NTO131105 NJS131105 MZW131105 MQA131105 MGE131105 LWI131105 LMM131105 LCQ131105 KSU131105 KIY131105 JZC131105 JPG131105 JFK131105 IVO131105 ILS131105 IBW131105 HSA131105 HIE131105 GYI131105 GOM131105 GEQ131105 FUU131105 FKY131105 FBC131105 ERG131105 EHK131105 DXO131105 DNS131105 DDW131105 CUA131105 CKE131105 CAI131105 BQM131105 BGQ131105 AWU131105 AMY131105 ADC131105 TG131105 JK131105 WVW65569 WMA65569 WCE65569 VSI65569 VIM65569 UYQ65569 UOU65569 UEY65569 TVC65569 TLG65569 TBK65569 SRO65569 SHS65569 RXW65569 ROA65569 REE65569 QUI65569 QKM65569 QAQ65569 PQU65569 PGY65569 OXC65569 ONG65569 ODK65569 NTO65569 NJS65569 MZW65569 MQA65569 MGE65569 LWI65569 LMM65569 LCQ65569 KSU65569 KIY65569 JZC65569 JPG65569 JFK65569 IVO65569 ILS65569 IBW65569 HSA65569 HIE65569 GYI65569 GOM65569 GEQ65569 FUU65569 FKY65569 FBC65569 ERG65569 EHK65569 DXO65569 DNS65569 DDW65569 CUA65569 CKE65569 CAI65569 BQM65569 BGQ65569 AWU65569 AMY65569 ADC65569 TG65569 JK65569 WVW983067 WMA983067 WCE983067 VSI983067 VIM983067 UYQ983067 UOU983067 UEY983067 TVC983067 TLG983067 TBK983067 SRO983067 SHS983067 RXW983067 ROA983067 REE983067 QUI983067 QKM983067 QAQ983067 PQU983067 PGY983067 OXC983067 ONG983067 ODK983067 NTO983067 NJS983067 MZW983067 MQA983067 MGE983067 LWI983067 LMM983067 LCQ983067 KSU983067 KIY983067 JZC983067 JPG983067 JFK983067 IVO983067 ILS983067 IBW983067 HSA983067 HIE983067 GYI983067 GOM983067 GEQ983067 FUU983067 FKY983067 FBC983067 ERG983067 EHK983067 DXO983067 DNS983067 DDW983067 CUA983067 CKE983067 CAI983067 BQM983067 BGQ983067 AWU983067 AMY983067 ADC983067 TG983067 JK983067 WVW917531 WMA917531 WCE917531 VSI917531 VIM917531 UYQ917531 UOU917531 UEY917531 TVC917531 TLG917531 TBK917531 SRO917531 SHS917531 RXW917531 ROA917531 REE917531 QUI917531 QKM917531 QAQ917531 PQU917531 PGY917531 OXC917531 ONG917531 ODK917531 NTO917531 NJS917531 MZW917531 MQA917531 MGE917531 LWI917531 LMM917531 LCQ917531 KSU917531 KIY917531 JZC917531 JPG917531 JFK917531 IVO917531 ILS917531 IBW917531 HSA917531 HIE917531 GYI917531 GOM917531 GEQ917531 FUU917531 FKY917531 FBC917531 ERG917531 EHK917531 DXO917531 DNS917531 DDW917531 CUA917531 CKE917531 CAI917531 BQM917531 BGQ917531 AWU917531 AMY917531 ADC917531 TG917531 JK917531 WVW851995 WMA851995 WCE851995 VSI851995 VIM851995 UYQ851995 UOU851995 UEY851995 TVC851995 TLG851995 TBK851995 SRO851995 SHS851995 RXW851995 ROA851995 REE851995 QUI851995 QKM851995 QAQ851995 PQU851995 PGY851995 OXC851995 ONG851995 ODK851995 NTO851995 NJS851995 MZW851995 MQA851995 MGE851995 LWI851995 LMM851995 LCQ851995 KSU851995 KIY851995 JZC851995 JPG851995 JFK851995 IVO851995 ILS851995 IBW851995 HSA851995 HIE851995 GYI851995 GOM851995 GEQ851995 FUU851995 FKY851995 FBC851995 ERG851995 EHK851995 DXO851995 DNS851995 DDW851995 CUA851995 CKE851995 CAI851995 BQM851995 BGQ851995 AWU851995 AMY851995 ADC851995 TG851995 JK851995 WVW786459 WMA786459 WCE786459 VSI786459 VIM786459 UYQ786459 UOU786459 UEY786459 TVC786459 TLG786459 TBK786459 SRO786459 SHS786459 RXW786459 ROA786459 REE786459 QUI786459 QKM786459 QAQ786459 PQU786459 PGY786459 OXC786459 ONG786459 ODK786459 NTO786459 NJS786459 MZW786459 MQA786459 MGE786459 LWI786459 LMM786459 LCQ786459 KSU786459 KIY786459 JZC786459 JPG786459 JFK786459 IVO786459 ILS786459 IBW786459 HSA786459 HIE786459 GYI786459 GOM786459 GEQ786459 FUU786459 FKY786459 FBC786459 ERG786459 EHK786459 DXO786459 DNS786459 DDW786459 CUA786459 CKE786459 CAI786459 BQM786459 BGQ786459 AWU786459 AMY786459 ADC786459 TG786459 JK786459 WVW720923 WMA720923 WCE720923 VSI720923 VIM720923 UYQ720923 UOU720923 UEY720923 TVC720923 TLG720923 TBK720923 SRO720923 SHS720923 RXW720923 ROA720923 REE720923 QUI720923 QKM720923 QAQ720923 PQU720923 PGY720923 OXC720923 ONG720923 ODK720923 NTO720923 NJS720923 MZW720923 MQA720923 MGE720923 LWI720923 LMM720923 LCQ720923 KSU720923 KIY720923 JZC720923 JPG720923 JFK720923 IVO720923 ILS720923 IBW720923 HSA720923 HIE720923 GYI720923 GOM720923 GEQ720923 FUU720923 FKY720923 FBC720923 ERG720923 EHK720923 DXO720923 DNS720923 DDW720923 CUA720923 CKE720923 CAI720923 BQM720923 BGQ720923 AWU720923 AMY720923 ADC720923 TG720923 JK720923 WVW655387 WMA655387 WCE655387 VSI655387 VIM655387 UYQ655387 UOU655387 UEY655387 TVC655387 TLG655387 TBK655387 SRO655387 SHS655387 RXW655387 ROA655387 REE655387 QUI655387 QKM655387 QAQ655387 PQU655387 PGY655387 OXC655387 ONG655387 ODK655387 NTO655387 NJS655387 MZW655387 MQA655387 MGE655387 LWI655387 LMM655387 LCQ655387 KSU655387 KIY655387 JZC655387 JPG655387 JFK655387 IVO655387 ILS655387 IBW655387 HSA655387 HIE655387 GYI655387 GOM655387 GEQ655387 FUU655387 FKY655387 FBC655387 ERG655387 EHK655387 DXO655387 DNS655387 DDW655387 CUA655387 CKE655387 CAI655387 BQM655387 BGQ655387 AWU655387 AMY655387 ADC655387 TG655387 JK655387 WVW589851 WMA589851 WCE589851 VSI589851 VIM589851 UYQ589851 UOU589851 UEY589851 TVC589851 TLG589851 TBK589851 SRO589851 SHS589851 RXW589851 ROA589851 REE589851 QUI589851 QKM589851 QAQ589851 PQU589851 PGY589851 OXC589851 ONG589851 ODK589851 NTO589851 NJS589851 MZW589851 MQA589851 MGE589851 LWI589851 LMM589851 LCQ589851 KSU589851 KIY589851 JZC589851 JPG589851 JFK589851 IVO589851 ILS589851 IBW589851 HSA589851 HIE589851 GYI589851 GOM589851 GEQ589851 FUU589851 FKY589851 FBC589851 ERG589851 EHK589851 DXO589851 DNS589851 DDW589851 CUA589851 CKE589851 CAI589851 BQM589851 BGQ589851 AWU589851 AMY589851 ADC589851 TG589851 JK589851 WVW524315 WMA524315 WCE524315 VSI524315 VIM524315 UYQ524315 UOU524315 UEY524315 TVC524315 TLG524315 TBK524315 SRO524315 SHS524315 RXW524315 ROA524315 REE524315 QUI524315 QKM524315 QAQ524315 PQU524315 PGY524315 OXC524315 ONG524315 ODK524315 NTO524315 NJS524315 MZW524315 MQA524315 MGE524315 LWI524315 LMM524315 LCQ524315 KSU524315 KIY524315 JZC524315 JPG524315 JFK524315 IVO524315 ILS524315 IBW524315 HSA524315 HIE524315 GYI524315 GOM524315 GEQ524315 FUU524315 FKY524315 FBC524315 ERG524315 EHK524315 DXO524315 DNS524315 DDW524315 CUA524315 CKE524315 CAI524315 BQM524315 BGQ524315 AWU524315 AMY524315 ADC524315 TG524315 JK524315 WVW458779 WMA458779 WCE458779 VSI458779 VIM458779 UYQ458779 UOU458779 UEY458779 TVC458779 TLG458779 TBK458779 SRO458779 SHS458779 RXW458779 ROA458779 REE458779 QUI458779 QKM458779 QAQ458779 PQU458779 PGY458779 OXC458779 ONG458779 ODK458779 NTO458779 NJS458779 MZW458779 MQA458779 MGE458779 LWI458779 LMM458779 LCQ458779 KSU458779 KIY458779 JZC458779 JPG458779 JFK458779 IVO458779 ILS458779 IBW458779 HSA458779 HIE458779 GYI458779 GOM458779 GEQ458779 FUU458779 FKY458779 FBC458779 ERG458779 EHK458779 DXO458779 DNS458779 DDW458779 CUA458779 CKE458779 CAI458779 BQM458779 BGQ458779 AWU458779 AMY458779 ADC458779 TG458779 JK458779 WVW393243 WMA393243 WCE393243 VSI393243 VIM393243 UYQ393243 UOU393243 UEY393243 TVC393243 TLG393243 TBK393243 SRO393243 SHS393243 RXW393243 ROA393243 REE393243 QUI393243 QKM393243 QAQ393243 PQU393243 PGY393243 OXC393243 ONG393243 ODK393243 NTO393243 NJS393243 MZW393243 MQA393243 MGE393243 LWI393243 LMM393243 LCQ393243 KSU393243 KIY393243 JZC393243 JPG393243 JFK393243 IVO393243 ILS393243 IBW393243 HSA393243 HIE393243 GYI393243 GOM393243 GEQ393243 FUU393243 FKY393243 FBC393243 ERG393243 EHK393243 DXO393243 DNS393243 DDW393243 CUA393243 CKE393243 CAI393243 BQM393243 BGQ393243 AWU393243 AMY393243 ADC393243 TG393243 JK393243 WVW327707 WMA327707 WCE327707 VSI327707 VIM327707 UYQ327707 UOU327707 UEY327707 TVC327707 TLG327707 TBK327707 SRO327707 SHS327707 RXW327707 ROA327707 REE327707 QUI327707 QKM327707 QAQ327707 PQU327707 PGY327707 OXC327707 ONG327707 ODK327707 NTO327707 NJS327707 MZW327707 MQA327707 MGE327707 LWI327707 LMM327707 LCQ327707 KSU327707 KIY327707 JZC327707 JPG327707 JFK327707 IVO327707 ILS327707 IBW327707 HSA327707 HIE327707 GYI327707 GOM327707 GEQ327707 FUU327707 FKY327707 FBC327707 ERG327707 EHK327707 DXO327707 DNS327707 DDW327707 CUA327707 CKE327707 CAI327707 BQM327707 BGQ327707 AWU327707 AMY327707 ADC327707 TG327707 JK327707 WVW262171 WMA262171 WCE262171 VSI262171 VIM262171 UYQ262171 UOU262171 UEY262171 TVC262171 TLG262171 TBK262171 SRO262171 SHS262171 RXW262171 ROA262171 REE262171 QUI262171 QKM262171 QAQ262171 PQU262171 PGY262171 OXC262171 ONG262171 ODK262171 NTO262171 NJS262171 MZW262171 MQA262171 MGE262171 LWI262171 LMM262171 LCQ262171 KSU262171 KIY262171 JZC262171 JPG262171 JFK262171 IVO262171 ILS262171 IBW262171 HSA262171 HIE262171 GYI262171 GOM262171 GEQ262171 FUU262171 FKY262171 FBC262171 ERG262171 EHK262171 DXO262171 DNS262171 DDW262171 CUA262171 CKE262171 CAI262171 BQM262171 BGQ262171 AWU262171 AMY262171 ADC262171 TG262171 JK262171 WVW196635 WMA196635 WCE196635 VSI196635 VIM196635 UYQ196635 UOU196635 UEY196635 TVC196635 TLG196635 TBK196635 SRO196635 SHS196635 RXW196635 ROA196635 REE196635 QUI196635 QKM196635 QAQ196635 PQU196635 PGY196635 OXC196635 ONG196635 ODK196635 NTO196635 NJS196635 MZW196635 MQA196635 MGE196635 LWI196635 LMM196635 LCQ196635 KSU196635 KIY196635 JZC196635 JPG196635 JFK196635 IVO196635 ILS196635 IBW196635 HSA196635 HIE196635 GYI196635 GOM196635 GEQ196635 FUU196635 FKY196635 FBC196635 ERG196635 EHK196635 DXO196635 DNS196635 DDW196635 CUA196635 CKE196635 CAI196635 BQM196635 BGQ196635 AWU196635 AMY196635 ADC196635 TG196635 JK196635 WVW131099 WMA131099 WCE131099 VSI131099 VIM131099 UYQ131099 UOU131099 UEY131099 TVC131099 TLG131099 TBK131099 SRO131099 SHS131099 RXW131099 ROA131099 REE131099 QUI131099 QKM131099 QAQ131099 PQU131099 PGY131099 OXC131099 ONG131099 ODK131099 NTO131099 NJS131099 MZW131099 MQA131099 MGE131099 LWI131099 LMM131099 LCQ131099 KSU131099 KIY131099 JZC131099 JPG131099 JFK131099 IVO131099 ILS131099 IBW131099 HSA131099 HIE131099 GYI131099 GOM131099 GEQ131099 FUU131099 FKY131099 FBC131099 ERG131099 EHK131099 DXO131099 DNS131099 DDW131099 CUA131099 CKE131099 CAI131099 BQM131099 BGQ131099 AWU131099 AMY131099 ADC131099 TG131099 JK131099 WVW65563 WMA65563 WCE65563 VSI65563 VIM65563 UYQ65563 UOU65563 UEY65563 TVC65563 TLG65563 TBK65563 SRO65563 SHS65563 RXW65563 ROA65563 REE65563 QUI65563 QKM65563 QAQ65563 PQU65563 PGY65563 OXC65563 ONG65563 ODK65563 NTO65563 NJS65563 MZW65563 MQA65563 MGE65563 LWI65563 LMM65563 LCQ65563 KSU65563 KIY65563 JZC65563 JPG65563 JFK65563 IVO65563 ILS65563 IBW65563 HSA65563 HIE65563 GYI65563 GOM65563 GEQ65563 FUU65563 FKY65563 FBC65563 ERG65563 EHK65563 DXO65563 DNS65563 DDW65563 CUA65563 CKE65563 CAI65563 BQM65563 BGQ65563 AWU65563 AMY65563 ADC65563 TG65563 JK65563 WVW983061 WMA983061 WCE983061 VSI983061 VIM983061 UYQ983061 UOU983061 UEY983061 TVC983061 TLG983061 TBK983061 SRO983061 SHS983061 RXW983061 ROA983061 REE983061 QUI983061 QKM983061 QAQ983061 PQU983061 PGY983061 OXC983061 ONG983061 ODK983061 NTO983061 NJS983061 MZW983061 MQA983061 MGE983061 LWI983061 LMM983061 LCQ983061 KSU983061 KIY983061 JZC983061 JPG983061 JFK983061 IVO983061 ILS983061 IBW983061 HSA983061 HIE983061 GYI983061 GOM983061 GEQ983061 FUU983061 FKY983061 FBC983061 ERG983061 EHK983061 DXO983061 DNS983061 DDW983061 CUA983061 CKE983061 CAI983061 BQM983061 BGQ983061 AWU983061 AMY983061 ADC983061 TG983061 JK983061 WVW917525 WMA917525 WCE917525 VSI917525 VIM917525 UYQ917525 UOU917525 UEY917525 TVC917525 TLG917525 TBK917525 SRO917525 SHS917525 RXW917525 ROA917525 REE917525 QUI917525 QKM917525 QAQ917525 PQU917525 PGY917525 OXC917525 ONG917525 ODK917525 NTO917525 NJS917525 MZW917525 MQA917525 MGE917525 LWI917525 LMM917525 LCQ917525 KSU917525 KIY917525 JZC917525 JPG917525 JFK917525 IVO917525 ILS917525 IBW917525 HSA917525 HIE917525 GYI917525 GOM917525 GEQ917525 FUU917525 FKY917525 FBC917525 ERG917525 EHK917525 DXO917525 DNS917525 DDW917525 CUA917525 CKE917525 CAI917525 BQM917525 BGQ917525 AWU917525 AMY917525 ADC917525 TG917525 JK917525 WVW851989 WMA851989 WCE851989 VSI851989 VIM851989 UYQ851989 UOU851989 UEY851989 TVC851989 TLG851989 TBK851989 SRO851989 SHS851989 RXW851989 ROA851989 REE851989 QUI851989 QKM851989 QAQ851989 PQU851989 PGY851989 OXC851989 ONG851989 ODK851989 NTO851989 NJS851989 MZW851989 MQA851989 MGE851989 LWI851989 LMM851989 LCQ851989 KSU851989 KIY851989 JZC851989 JPG851989 JFK851989 IVO851989 ILS851989 IBW851989 HSA851989 HIE851989 GYI851989 GOM851989 GEQ851989 FUU851989 FKY851989 FBC851989 ERG851989 EHK851989 DXO851989 DNS851989 DDW851989 CUA851989 CKE851989 CAI851989 BQM851989 BGQ851989 AWU851989 AMY851989 ADC851989 TG851989 JK851989 WVW786453 WMA786453 WCE786453 VSI786453 VIM786453 UYQ786453 UOU786453 UEY786453 TVC786453 TLG786453 TBK786453 SRO786453 SHS786453 RXW786453 ROA786453 REE786453 QUI786453 QKM786453 QAQ786453 PQU786453 PGY786453 OXC786453 ONG786453 ODK786453 NTO786453 NJS786453 MZW786453 MQA786453 MGE786453 LWI786453 LMM786453 LCQ786453 KSU786453 KIY786453 JZC786453 JPG786453 JFK786453 IVO786453 ILS786453 IBW786453 HSA786453 HIE786453 GYI786453 GOM786453 GEQ786453 FUU786453 FKY786453 FBC786453 ERG786453 EHK786453 DXO786453 DNS786453 DDW786453 CUA786453 CKE786453 CAI786453 BQM786453 BGQ786453 AWU786453 AMY786453 ADC786453 TG786453 JK786453 WVW720917 WMA720917 WCE720917 VSI720917 VIM720917 UYQ720917 UOU720917 UEY720917 TVC720917 TLG720917 TBK720917 SRO720917 SHS720917 RXW720917 ROA720917 REE720917 QUI720917 QKM720917 QAQ720917 PQU720917 PGY720917 OXC720917 ONG720917 ODK720917 NTO720917 NJS720917 MZW720917 MQA720917 MGE720917 LWI720917 LMM720917 LCQ720917 KSU720917 KIY720917 JZC720917 JPG720917 JFK720917 IVO720917 ILS720917 IBW720917 HSA720917 HIE720917 GYI720917 GOM720917 GEQ720917 FUU720917 FKY720917 FBC720917 ERG720917 EHK720917 DXO720917 DNS720917 DDW720917 CUA720917 CKE720917 CAI720917 BQM720917 BGQ720917 AWU720917 AMY720917 ADC720917 TG720917 JK720917 WVW655381 WMA655381 WCE655381 VSI655381 VIM655381 UYQ655381 UOU655381 UEY655381 TVC655381 TLG655381 TBK655381 SRO655381 SHS655381 RXW655381 ROA655381 REE655381 QUI655381 QKM655381 QAQ655381 PQU655381 PGY655381 OXC655381 ONG655381 ODK655381 NTO655381 NJS655381 MZW655381 MQA655381 MGE655381 LWI655381 LMM655381 LCQ655381 KSU655381 KIY655381 JZC655381 JPG655381 JFK655381 IVO655381 ILS655381 IBW655381 HSA655381 HIE655381 GYI655381 GOM655381 GEQ655381 FUU655381 FKY655381 FBC655381 ERG655381 EHK655381 DXO655381 DNS655381 DDW655381 CUA655381 CKE655381 CAI655381 BQM655381 BGQ655381 AWU655381 AMY655381 ADC655381 TG655381 JK655381 WVW589845 WMA589845 WCE589845 VSI589845 VIM589845 UYQ589845 UOU589845 UEY589845 TVC589845 TLG589845 TBK589845 SRO589845 SHS589845 RXW589845 ROA589845 REE589845 QUI589845 QKM589845 QAQ589845 PQU589845 PGY589845 OXC589845 ONG589845 ODK589845 NTO589845 NJS589845 MZW589845 MQA589845 MGE589845 LWI589845 LMM589845 LCQ589845 KSU589845 KIY589845 JZC589845 JPG589845 JFK589845 IVO589845 ILS589845 IBW589845 HSA589845 HIE589845 GYI589845 GOM589845 GEQ589845 FUU589845 FKY589845 FBC589845 ERG589845 EHK589845 DXO589845 DNS589845 DDW589845 CUA589845 CKE589845 CAI589845 BQM589845 BGQ589845 AWU589845 AMY589845 ADC589845 TG589845 JK589845 WVW524309 WMA524309 WCE524309 VSI524309 VIM524309 UYQ524309 UOU524309 UEY524309 TVC524309 TLG524309 TBK524309 SRO524309 SHS524309 RXW524309 ROA524309 REE524309 QUI524309 QKM524309 QAQ524309 PQU524309 PGY524309 OXC524309 ONG524309 ODK524309 NTO524309 NJS524309 MZW524309 MQA524309 MGE524309 LWI524309 LMM524309 LCQ524309 KSU524309 KIY524309 JZC524309 JPG524309 JFK524309 IVO524309 ILS524309 IBW524309 HSA524309 HIE524309 GYI524309 GOM524309 GEQ524309 FUU524309 FKY524309 FBC524309 ERG524309 EHK524309 DXO524309 DNS524309 DDW524309 CUA524309 CKE524309 CAI524309 BQM524309 BGQ524309 AWU524309 AMY524309 ADC524309 TG524309 JK524309 WVW458773 WMA458773 WCE458773 VSI458773 VIM458773 UYQ458773 UOU458773 UEY458773 TVC458773 TLG458773 TBK458773 SRO458773 SHS458773 RXW458773 ROA458773 REE458773 QUI458773 QKM458773 QAQ458773 PQU458773 PGY458773 OXC458773 ONG458773 ODK458773 NTO458773 NJS458773 MZW458773 MQA458773 MGE458773 LWI458773 LMM458773 LCQ458773 KSU458773 KIY458773 JZC458773 JPG458773 JFK458773 IVO458773 ILS458773 IBW458773 HSA458773 HIE458773 GYI458773 GOM458773 GEQ458773 FUU458773 FKY458773 FBC458773 ERG458773 EHK458773 DXO458773 DNS458773 DDW458773 CUA458773 CKE458773 CAI458773 BQM458773 BGQ458773 AWU458773 AMY458773 ADC458773 TG458773 JK458773 WVW393237 WMA393237 WCE393237 VSI393237 VIM393237 UYQ393237 UOU393237 UEY393237 TVC393237 TLG393237 TBK393237 SRO393237 SHS393237 RXW393237 ROA393237 REE393237 QUI393237 QKM393237 QAQ393237 PQU393237 PGY393237 OXC393237 ONG393237 ODK393237 NTO393237 NJS393237 MZW393237 MQA393237 MGE393237 LWI393237 LMM393237 LCQ393237 KSU393237 KIY393237 JZC393237 JPG393237 JFK393237 IVO393237 ILS393237 IBW393237 HSA393237 HIE393237 GYI393237 GOM393237 GEQ393237 FUU393237 FKY393237 FBC393237 ERG393237 EHK393237 DXO393237 DNS393237 DDW393237 CUA393237 CKE393237 CAI393237 BQM393237 BGQ393237 AWU393237 AMY393237 ADC393237 TG393237 JK393237 WVW327701 WMA327701 WCE327701 VSI327701 VIM327701 UYQ327701 UOU327701 UEY327701 TVC327701 TLG327701 TBK327701 SRO327701 SHS327701 RXW327701 ROA327701 REE327701 QUI327701 QKM327701 QAQ327701 PQU327701 PGY327701 OXC327701 ONG327701 ODK327701 NTO327701 NJS327701 MZW327701 MQA327701 MGE327701 LWI327701 LMM327701 LCQ327701 KSU327701 KIY327701 JZC327701 JPG327701 JFK327701 IVO327701 ILS327701 IBW327701 HSA327701 HIE327701 GYI327701 GOM327701 GEQ327701 FUU327701 FKY327701 FBC327701 ERG327701 EHK327701 DXO327701 DNS327701 DDW327701 CUA327701 CKE327701 CAI327701 BQM327701 BGQ327701 AWU327701 AMY327701 ADC327701 TG327701 JK327701 WVW262165 WMA262165 WCE262165 VSI262165 VIM262165 UYQ262165 UOU262165 UEY262165 TVC262165 TLG262165 TBK262165 SRO262165 SHS262165 RXW262165 ROA262165 REE262165 QUI262165 QKM262165 QAQ262165 PQU262165 PGY262165 OXC262165 ONG262165 ODK262165 NTO262165 NJS262165 MZW262165 MQA262165 MGE262165 LWI262165 LMM262165 LCQ262165 KSU262165 KIY262165 JZC262165 JPG262165 JFK262165 IVO262165 ILS262165 IBW262165 HSA262165 HIE262165 GYI262165 GOM262165 GEQ262165 FUU262165 FKY262165 FBC262165 ERG262165 EHK262165 DXO262165 DNS262165 DDW262165 CUA262165 CKE262165 CAI262165 BQM262165 BGQ262165 AWU262165 AMY262165 ADC262165 TG262165 JK262165 WVW196629 WMA196629 WCE196629 VSI196629 VIM196629 UYQ196629 UOU196629 UEY196629 TVC196629 TLG196629 TBK196629 SRO196629 SHS196629 RXW196629 ROA196629 REE196629 QUI196629 QKM196629 QAQ196629 PQU196629 PGY196629 OXC196629 ONG196629 ODK196629 NTO196629 NJS196629 MZW196629 MQA196629 MGE196629 LWI196629 LMM196629 LCQ196629 KSU196629 KIY196629 JZC196629 JPG196629 JFK196629 IVO196629 ILS196629 IBW196629 HSA196629 HIE196629 GYI196629 GOM196629 GEQ196629 FUU196629 FKY196629 FBC196629 ERG196629 EHK196629 DXO196629 DNS196629 DDW196629 CUA196629 CKE196629 CAI196629 BQM196629 BGQ196629 AWU196629 AMY196629 ADC196629 TG196629 JK196629 WVW131093 WMA131093 WCE131093 VSI131093 VIM131093 UYQ131093 UOU131093 UEY131093 TVC131093 TLG131093 TBK131093 SRO131093 SHS131093 RXW131093 ROA131093 REE131093 QUI131093 QKM131093 QAQ131093 PQU131093 PGY131093 OXC131093 ONG131093 ODK131093 NTO131093 NJS131093 MZW131093 MQA131093 MGE131093 LWI131093 LMM131093 LCQ131093 KSU131093 KIY131093 JZC131093 JPG131093 JFK131093 IVO131093 ILS131093 IBW131093 HSA131093 HIE131093 GYI131093 GOM131093 GEQ131093 FUU131093 FKY131093 FBC131093 ERG131093 EHK131093 DXO131093 DNS131093 DDW131093 CUA131093 CKE131093 CAI131093 BQM131093 BGQ131093 AWU131093 AMY131093 ADC131093 TG131093 JK131093 WVW65557 WMA65557 WCE65557 VSI65557 VIM65557 UYQ65557 UOU65557 UEY65557 TVC65557 TLG65557 TBK65557 SRO65557 SHS65557 RXW65557 ROA65557 REE65557 QUI65557 QKM65557 QAQ65557 PQU65557 PGY65557 OXC65557 ONG65557 ODK65557 NTO65557 NJS65557 MZW65557 MQA65557 MGE65557 LWI65557 LMM65557 LCQ65557 KSU65557 KIY65557 JZC65557 JPG65557 JFK65557 IVO65557 ILS65557 IBW65557 HSA65557 HIE65557 GYI65557 GOM65557 GEQ65557 FUU65557 FKY65557 FBC65557 ERG65557 EHK65557 DXO65557 DNS65557 DDW65557 CUA65557 CKE65557 CAI65557 BQM65557 BGQ65557 AWU65557 AMY65557 ADC65557 TG65557 JK65557 WVW983058 WMA983058 WCE983058 VSI983058 VIM983058 UYQ983058 UOU983058 UEY983058 TVC983058 TLG983058 TBK983058 SRO983058 SHS983058 RXW983058 ROA983058 REE983058 QUI983058 QKM983058 QAQ983058 PQU983058 PGY983058 OXC983058 ONG983058 ODK983058 NTO983058 NJS983058 MZW983058 MQA983058 MGE983058 LWI983058 LMM983058 LCQ983058 KSU983058 KIY983058 JZC983058 JPG983058 JFK983058 IVO983058 ILS983058 IBW983058 HSA983058 HIE983058 GYI983058 GOM983058 GEQ983058 FUU983058 FKY983058 FBC983058 ERG983058 EHK983058 DXO983058 DNS983058 DDW983058 CUA983058 CKE983058 CAI983058 BQM983058 BGQ983058 AWU983058 AMY983058 ADC983058 TG983058 JK983058 WVW917522 WMA917522 WCE917522 VSI917522 VIM917522 UYQ917522 UOU917522 UEY917522 TVC917522 TLG917522 TBK917522 SRO917522 SHS917522 RXW917522 ROA917522 REE917522 QUI917522 QKM917522 QAQ917522 PQU917522 PGY917522 OXC917522 ONG917522 ODK917522 NTO917522 NJS917522 MZW917522 MQA917522 MGE917522 LWI917522 LMM917522 LCQ917522 KSU917522 KIY917522 JZC917522 JPG917522 JFK917522 IVO917522 ILS917522 IBW917522 HSA917522 HIE917522 GYI917522 GOM917522 GEQ917522 FUU917522 FKY917522 FBC917522 ERG917522 EHK917522 DXO917522 DNS917522 DDW917522 CUA917522 CKE917522 CAI917522 BQM917522 BGQ917522 AWU917522 AMY917522 ADC917522 TG917522 JK917522 WVW851986 WMA851986 WCE851986 VSI851986 VIM851986 UYQ851986 UOU851986 UEY851986 TVC851986 TLG851986 TBK851986 SRO851986 SHS851986 RXW851986 ROA851986 REE851986 QUI851986 QKM851986 QAQ851986 PQU851986 PGY851986 OXC851986 ONG851986 ODK851986 NTO851986 NJS851986 MZW851986 MQA851986 MGE851986 LWI851986 LMM851986 LCQ851986 KSU851986 KIY851986 JZC851986 JPG851986 JFK851986 IVO851986 ILS851986 IBW851986 HSA851986 HIE851986 GYI851986 GOM851986 GEQ851986 FUU851986 FKY851986 FBC851986 ERG851986 EHK851986 DXO851986 DNS851986 DDW851986 CUA851986 CKE851986 CAI851986 BQM851986 BGQ851986 AWU851986 AMY851986 ADC851986 TG851986 JK851986 WVW786450 WMA786450 WCE786450 VSI786450 VIM786450 UYQ786450 UOU786450 UEY786450 TVC786450 TLG786450 TBK786450 SRO786450 SHS786450 RXW786450 ROA786450 REE786450 QUI786450 QKM786450 QAQ786450 PQU786450 PGY786450 OXC786450 ONG786450 ODK786450 NTO786450 NJS786450 MZW786450 MQA786450 MGE786450 LWI786450 LMM786450 LCQ786450 KSU786450 KIY786450 JZC786450 JPG786450 JFK786450 IVO786450 ILS786450 IBW786450 HSA786450 HIE786450 GYI786450 GOM786450 GEQ786450 FUU786450 FKY786450 FBC786450 ERG786450 EHK786450 DXO786450 DNS786450 DDW786450 CUA786450 CKE786450 CAI786450 BQM786450 BGQ786450 AWU786450 AMY786450 ADC786450 TG786450 JK786450 WVW720914 WMA720914 WCE720914 VSI720914 VIM720914 UYQ720914 UOU720914 UEY720914 TVC720914 TLG720914 TBK720914 SRO720914 SHS720914 RXW720914 ROA720914 REE720914 QUI720914 QKM720914 QAQ720914 PQU720914 PGY720914 OXC720914 ONG720914 ODK720914 NTO720914 NJS720914 MZW720914 MQA720914 MGE720914 LWI720914 LMM720914 LCQ720914 KSU720914 KIY720914 JZC720914 JPG720914 JFK720914 IVO720914 ILS720914 IBW720914 HSA720914 HIE720914 GYI720914 GOM720914 GEQ720914 FUU720914 FKY720914 FBC720914 ERG720914 EHK720914 DXO720914 DNS720914 DDW720914 CUA720914 CKE720914 CAI720914 BQM720914 BGQ720914 AWU720914 AMY720914 ADC720914 TG720914 JK720914 WVW655378 WMA655378 WCE655378 VSI655378 VIM655378 UYQ655378 UOU655378 UEY655378 TVC655378 TLG655378 TBK655378 SRO655378 SHS655378 RXW655378 ROA655378 REE655378 QUI655378 QKM655378 QAQ655378 PQU655378 PGY655378 OXC655378 ONG655378 ODK655378 NTO655378 NJS655378 MZW655378 MQA655378 MGE655378 LWI655378 LMM655378 LCQ655378 KSU655378 KIY655378 JZC655378 JPG655378 JFK655378 IVO655378 ILS655378 IBW655378 HSA655378 HIE655378 GYI655378 GOM655378 GEQ655378 FUU655378 FKY655378 FBC655378 ERG655378 EHK655378 DXO655378 DNS655378 DDW655378 CUA655378 CKE655378 CAI655378 BQM655378 BGQ655378 AWU655378 AMY655378 ADC655378 TG655378 JK655378 WVW589842 WMA589842 WCE589842 VSI589842 VIM589842 UYQ589842 UOU589842 UEY589842 TVC589842 TLG589842 TBK589842 SRO589842 SHS589842 RXW589842 ROA589842 REE589842 QUI589842 QKM589842 QAQ589842 PQU589842 PGY589842 OXC589842 ONG589842 ODK589842 NTO589842 NJS589842 MZW589842 MQA589842 MGE589842 LWI589842 LMM589842 LCQ589842 KSU589842 KIY589842 JZC589842 JPG589842 JFK589842 IVO589842 ILS589842 IBW589842 HSA589842 HIE589842 GYI589842 GOM589842 GEQ589842 FUU589842 FKY589842 FBC589842 ERG589842 EHK589842 DXO589842 DNS589842 DDW589842 CUA589842 CKE589842 CAI589842 BQM589842 BGQ589842 AWU589842 AMY589842 ADC589842 TG589842 JK589842 WVW524306 WMA524306 WCE524306 VSI524306 VIM524306 UYQ524306 UOU524306 UEY524306 TVC524306 TLG524306 TBK524306 SRO524306 SHS524306 RXW524306 ROA524306 REE524306 QUI524306 QKM524306 QAQ524306 PQU524306 PGY524306 OXC524306 ONG524306 ODK524306 NTO524306 NJS524306 MZW524306 MQA524306 MGE524306 LWI524306 LMM524306 LCQ524306 KSU524306 KIY524306 JZC524306 JPG524306 JFK524306 IVO524306 ILS524306 IBW524306 HSA524306 HIE524306 GYI524306 GOM524306 GEQ524306 FUU524306 FKY524306 FBC524306 ERG524306 EHK524306 DXO524306 DNS524306 DDW524306 CUA524306 CKE524306 CAI524306 BQM524306 BGQ524306 AWU524306 AMY524306 ADC524306 TG524306 JK524306 WVW458770 WMA458770 WCE458770 VSI458770 VIM458770 UYQ458770 UOU458770 UEY458770 TVC458770 TLG458770 TBK458770 SRO458770 SHS458770 RXW458770 ROA458770 REE458770 QUI458770 QKM458770 QAQ458770 PQU458770 PGY458770 OXC458770 ONG458770 ODK458770 NTO458770 NJS458770 MZW458770 MQA458770 MGE458770 LWI458770 LMM458770 LCQ458770 KSU458770 KIY458770 JZC458770 JPG458770 JFK458770 IVO458770 ILS458770 IBW458770 HSA458770 HIE458770 GYI458770 GOM458770 GEQ458770 FUU458770 FKY458770 FBC458770 ERG458770 EHK458770 DXO458770 DNS458770 DDW458770 CUA458770 CKE458770 CAI458770 BQM458770 BGQ458770 AWU458770 AMY458770 ADC458770 TG458770 JK458770 WVW393234 WMA393234 WCE393234 VSI393234 VIM393234 UYQ393234 UOU393234 UEY393234 TVC393234 TLG393234 TBK393234 SRO393234 SHS393234 RXW393234 ROA393234 REE393234 QUI393234 QKM393234 QAQ393234 PQU393234 PGY393234 OXC393234 ONG393234 ODK393234 NTO393234 NJS393234 MZW393234 MQA393234 MGE393234 LWI393234 LMM393234 LCQ393234 KSU393234 KIY393234 JZC393234 JPG393234 JFK393234 IVO393234 ILS393234 IBW393234 HSA393234 HIE393234 GYI393234 GOM393234 GEQ393234 FUU393234 FKY393234 FBC393234 ERG393234 EHK393234 DXO393234 DNS393234 DDW393234 CUA393234 CKE393234 CAI393234 BQM393234 BGQ393234 AWU393234 AMY393234 ADC393234 TG393234 JK393234 WVW327698 WMA327698 WCE327698 VSI327698 VIM327698 UYQ327698 UOU327698 UEY327698 TVC327698 TLG327698 TBK327698 SRO327698 SHS327698 RXW327698 ROA327698 REE327698 QUI327698 QKM327698 QAQ327698 PQU327698 PGY327698 OXC327698 ONG327698 ODK327698 NTO327698 NJS327698 MZW327698 MQA327698 MGE327698 LWI327698 LMM327698 LCQ327698 KSU327698 KIY327698 JZC327698 JPG327698 JFK327698 IVO327698 ILS327698 IBW327698 HSA327698 HIE327698 GYI327698 GOM327698 GEQ327698 FUU327698 FKY327698 FBC327698 ERG327698 EHK327698 DXO327698 DNS327698 DDW327698 CUA327698 CKE327698 CAI327698 BQM327698 BGQ327698 AWU327698 AMY327698 ADC327698 TG327698 JK327698 WVW262162 WMA262162 WCE262162 VSI262162 VIM262162 UYQ262162 UOU262162 UEY262162 TVC262162 TLG262162 TBK262162 SRO262162 SHS262162 RXW262162 ROA262162 REE262162 QUI262162 QKM262162 QAQ262162 PQU262162 PGY262162 OXC262162 ONG262162 ODK262162 NTO262162 NJS262162 MZW262162 MQA262162 MGE262162 LWI262162 LMM262162 LCQ262162 KSU262162 KIY262162 JZC262162 JPG262162 JFK262162 IVO262162 ILS262162 IBW262162 HSA262162 HIE262162 GYI262162 GOM262162 GEQ262162 FUU262162 FKY262162 FBC262162 ERG262162 EHK262162 DXO262162 DNS262162 DDW262162 CUA262162 CKE262162 CAI262162 BQM262162 BGQ262162 AWU262162 AMY262162 ADC262162 TG262162 JK262162 WVW196626 WMA196626 WCE196626 VSI196626 VIM196626 UYQ196626 UOU196626 UEY196626 TVC196626 TLG196626 TBK196626 SRO196626 SHS196626 RXW196626 ROA196626 REE196626 QUI196626 QKM196626 QAQ196626 PQU196626 PGY196626 OXC196626 ONG196626 ODK196626 NTO196626 NJS196626 MZW196626 MQA196626 MGE196626 LWI196626 LMM196626 LCQ196626 KSU196626 KIY196626 JZC196626 JPG196626 JFK196626 IVO196626 ILS196626 IBW196626 HSA196626 HIE196626 GYI196626 GOM196626 GEQ196626 FUU196626 FKY196626 FBC196626 ERG196626 EHK196626 DXO196626 DNS196626 DDW196626 CUA196626 CKE196626 CAI196626 BQM196626 BGQ196626 AWU196626 AMY196626 ADC196626 TG196626 JK196626 WVW131090 WMA131090 WCE131090 VSI131090 VIM131090 UYQ131090 UOU131090 UEY131090 TVC131090 TLG131090 TBK131090 SRO131090 SHS131090 RXW131090 ROA131090 REE131090 QUI131090 QKM131090 QAQ131090 PQU131090 PGY131090 OXC131090 ONG131090 ODK131090 NTO131090 NJS131090 MZW131090 MQA131090 MGE131090 LWI131090 LMM131090 LCQ131090 KSU131090 KIY131090 JZC131090 JPG131090 JFK131090 IVO131090 ILS131090 IBW131090 HSA131090 HIE131090 GYI131090 GOM131090 GEQ131090 FUU131090 FKY131090 FBC131090 ERG131090 EHK131090 DXO131090 DNS131090 DDW131090 CUA131090 CKE131090 CAI131090 BQM131090 BGQ131090 AWU131090 AMY131090 ADC131090 TG131090 JK131090 WVW65554 WMA65554 WCE65554 VSI65554 VIM65554 UYQ65554 UOU65554 UEY65554 TVC65554 TLG65554 TBK65554 SRO65554 SHS65554 RXW65554 ROA65554 REE65554 QUI65554 QKM65554 QAQ65554 PQU65554 PGY65554 OXC65554 ONG65554 ODK65554 NTO65554 NJS65554 MZW65554 MQA65554 MGE65554 LWI65554 LMM65554 LCQ65554 KSU65554 KIY65554 JZC65554 JPG65554 JFK65554 IVO65554 ILS65554 IBW65554 HSA65554 HIE65554 GYI65554 GOM65554 GEQ65554 FUU65554 FKY65554 FBC65554 ERG65554 EHK65554 DXO65554 DNS65554 DDW65554 CUA65554 CKE65554 CAI65554 BQM65554 BGQ65554 AWU65554 AMY65554 ADC65554 TG65554 JK65554 WVW983055 WMA983055 WCE983055 VSI983055 VIM983055 UYQ983055 UOU983055 UEY983055 TVC983055 TLG983055 TBK983055 SRO983055 SHS983055 RXW983055 ROA983055 REE983055 QUI983055 QKM983055 QAQ983055 PQU983055 PGY983055 OXC983055 ONG983055 ODK983055 NTO983055 NJS983055 MZW983055 MQA983055 MGE983055 LWI983055 LMM983055 LCQ983055 KSU983055 KIY983055 JZC983055 JPG983055 JFK983055 IVO983055 ILS983055 IBW983055 HSA983055 HIE983055 GYI983055 GOM983055 GEQ983055 FUU983055 FKY983055 FBC983055 ERG983055 EHK983055 DXO983055 DNS983055 DDW983055 CUA983055 CKE983055 CAI983055 BQM983055 BGQ983055 AWU983055 AMY983055 ADC983055 TG983055 JK983055 WVW917519 WMA917519 WCE917519 VSI917519 VIM917519 UYQ917519 UOU917519 UEY917519 TVC917519 TLG917519 TBK917519 SRO917519 SHS917519 RXW917519 ROA917519 REE917519 QUI917519 QKM917519 QAQ917519 PQU917519 PGY917519 OXC917519 ONG917519 ODK917519 NTO917519 NJS917519 MZW917519 MQA917519 MGE917519 LWI917519 LMM917519 LCQ917519 KSU917519 KIY917519 JZC917519 JPG917519 JFK917519 IVO917519 ILS917519 IBW917519 HSA917519 HIE917519 GYI917519 GOM917519 GEQ917519 FUU917519 FKY917519 FBC917519 ERG917519 EHK917519 DXO917519 DNS917519 DDW917519 CUA917519 CKE917519 CAI917519 BQM917519 BGQ917519 AWU917519 AMY917519 ADC917519 TG917519 JK917519 WVW851983 WMA851983 WCE851983 VSI851983 VIM851983 UYQ851983 UOU851983 UEY851983 TVC851983 TLG851983 TBK851983 SRO851983 SHS851983 RXW851983 ROA851983 REE851983 QUI851983 QKM851983 QAQ851983 PQU851983 PGY851983 OXC851983 ONG851983 ODK851983 NTO851983 NJS851983 MZW851983 MQA851983 MGE851983 LWI851983 LMM851983 LCQ851983 KSU851983 KIY851983 JZC851983 JPG851983 JFK851983 IVO851983 ILS851983 IBW851983 HSA851983 HIE851983 GYI851983 GOM851983 GEQ851983 FUU851983 FKY851983 FBC851983 ERG851983 EHK851983 DXO851983 DNS851983 DDW851983 CUA851983 CKE851983 CAI851983 BQM851983 BGQ851983 AWU851983 AMY851983 ADC851983 TG851983 JK851983 WVW786447 WMA786447 WCE786447 VSI786447 VIM786447 UYQ786447 UOU786447 UEY786447 TVC786447 TLG786447 TBK786447 SRO786447 SHS786447 RXW786447 ROA786447 REE786447 QUI786447 QKM786447 QAQ786447 PQU786447 PGY786447 OXC786447 ONG786447 ODK786447 NTO786447 NJS786447 MZW786447 MQA786447 MGE786447 LWI786447 LMM786447 LCQ786447 KSU786447 KIY786447 JZC786447 JPG786447 JFK786447 IVO786447 ILS786447 IBW786447 HSA786447 HIE786447 GYI786447 GOM786447 GEQ786447 FUU786447 FKY786447 FBC786447 ERG786447 EHK786447 DXO786447 DNS786447 DDW786447 CUA786447 CKE786447 CAI786447 BQM786447 BGQ786447 AWU786447 AMY786447 ADC786447 TG786447 JK786447 WVW720911 WMA720911 WCE720911 VSI720911 VIM720911 UYQ720911 UOU720911 UEY720911 TVC720911 TLG720911 TBK720911 SRO720911 SHS720911 RXW720911 ROA720911 REE720911 QUI720911 QKM720911 QAQ720911 PQU720911 PGY720911 OXC720911 ONG720911 ODK720911 NTO720911 NJS720911 MZW720911 MQA720911 MGE720911 LWI720911 LMM720911 LCQ720911 KSU720911 KIY720911 JZC720911 JPG720911 JFK720911 IVO720911 ILS720911 IBW720911 HSA720911 HIE720911 GYI720911 GOM720911 GEQ720911 FUU720911 FKY720911 FBC720911 ERG720911 EHK720911 DXO720911 DNS720911 DDW720911 CUA720911 CKE720911 CAI720911 BQM720911 BGQ720911 AWU720911 AMY720911 ADC720911 TG720911 JK720911 WVW655375 WMA655375 WCE655375 VSI655375 VIM655375 UYQ655375 UOU655375 UEY655375 TVC655375 TLG655375 TBK655375 SRO655375 SHS655375 RXW655375 ROA655375 REE655375 QUI655375 QKM655375 QAQ655375 PQU655375 PGY655375 OXC655375 ONG655375 ODK655375 NTO655375 NJS655375 MZW655375 MQA655375 MGE655375 LWI655375 LMM655375 LCQ655375 KSU655375 KIY655375 JZC655375 JPG655375 JFK655375 IVO655375 ILS655375 IBW655375 HSA655375 HIE655375 GYI655375 GOM655375 GEQ655375 FUU655375 FKY655375 FBC655375 ERG655375 EHK655375 DXO655375 DNS655375 DDW655375 CUA655375 CKE655375 CAI655375 BQM655375 BGQ655375 AWU655375 AMY655375 ADC655375 TG655375 JK655375 WVW589839 WMA589839 WCE589839 VSI589839 VIM589839 UYQ589839 UOU589839 UEY589839 TVC589839 TLG589839 TBK589839 SRO589839 SHS589839 RXW589839 ROA589839 REE589839 QUI589839 QKM589839 QAQ589839 PQU589839 PGY589839 OXC589839 ONG589839 ODK589839 NTO589839 NJS589839 MZW589839 MQA589839 MGE589839 LWI589839 LMM589839 LCQ589839 KSU589839 KIY589839 JZC589839 JPG589839 JFK589839 IVO589839 ILS589839 IBW589839 HSA589839 HIE589839 GYI589839 GOM589839 GEQ589839 FUU589839 FKY589839 FBC589839 ERG589839 EHK589839 DXO589839 DNS589839 DDW589839 CUA589839 CKE589839 CAI589839 BQM589839 BGQ589839 AWU589839 AMY589839 ADC589839 TG589839 JK589839 WVW524303 WMA524303 WCE524303 VSI524303 VIM524303 UYQ524303 UOU524303 UEY524303 TVC524303 TLG524303 TBK524303 SRO524303 SHS524303 RXW524303 ROA524303 REE524303 QUI524303 QKM524303 QAQ524303 PQU524303 PGY524303 OXC524303 ONG524303 ODK524303 NTO524303 NJS524303 MZW524303 MQA524303 MGE524303 LWI524303 LMM524303 LCQ524303 KSU524303 KIY524303 JZC524303 JPG524303 JFK524303 IVO524303 ILS524303 IBW524303 HSA524303 HIE524303 GYI524303 GOM524303 GEQ524303 FUU524303 FKY524303 FBC524303 ERG524303 EHK524303 DXO524303 DNS524303 DDW524303 CUA524303 CKE524303 CAI524303 BQM524303 BGQ524303 AWU524303 AMY524303 ADC524303 TG524303 JK524303 WVW458767 WMA458767 WCE458767 VSI458767 VIM458767 UYQ458767 UOU458767 UEY458767 TVC458767 TLG458767 TBK458767 SRO458767 SHS458767 RXW458767 ROA458767 REE458767 QUI458767 QKM458767 QAQ458767 PQU458767 PGY458767 OXC458767 ONG458767 ODK458767 NTO458767 NJS458767 MZW458767 MQA458767 MGE458767 LWI458767 LMM458767 LCQ458767 KSU458767 KIY458767 JZC458767 JPG458767 JFK458767 IVO458767 ILS458767 IBW458767 HSA458767 HIE458767 GYI458767 GOM458767 GEQ458767 FUU458767 FKY458767 FBC458767 ERG458767 EHK458767 DXO458767 DNS458767 DDW458767 CUA458767 CKE458767 CAI458767 BQM458767 BGQ458767 AWU458767 AMY458767 ADC458767 TG458767 JK458767 WVW393231 WMA393231 WCE393231 VSI393231 VIM393231 UYQ393231 UOU393231 UEY393231 TVC393231 TLG393231 TBK393231 SRO393231 SHS393231 RXW393231 ROA393231 REE393231 QUI393231 QKM393231 QAQ393231 PQU393231 PGY393231 OXC393231 ONG393231 ODK393231 NTO393231 NJS393231 MZW393231 MQA393231 MGE393231 LWI393231 LMM393231 LCQ393231 KSU393231 KIY393231 JZC393231 JPG393231 JFK393231 IVO393231 ILS393231 IBW393231 HSA393231 HIE393231 GYI393231 GOM393231 GEQ393231 FUU393231 FKY393231 FBC393231 ERG393231 EHK393231 DXO393231 DNS393231 DDW393231 CUA393231 CKE393231 CAI393231 BQM393231 BGQ393231 AWU393231 AMY393231 ADC393231 TG393231 JK393231 WVW327695 WMA327695 WCE327695 VSI327695 VIM327695 UYQ327695 UOU327695 UEY327695 TVC327695 TLG327695 TBK327695 SRO327695 SHS327695 RXW327695 ROA327695 REE327695 QUI327695 QKM327695 QAQ327695 PQU327695 PGY327695 OXC327695 ONG327695 ODK327695 NTO327695 NJS327695 MZW327695 MQA327695 MGE327695 LWI327695 LMM327695 LCQ327695 KSU327695 KIY327695 JZC327695 JPG327695 JFK327695 IVO327695 ILS327695 IBW327695 HSA327695 HIE327695 GYI327695 GOM327695 GEQ327695 FUU327695 FKY327695 FBC327695 ERG327695 EHK327695 DXO327695 DNS327695 DDW327695 CUA327695 CKE327695 CAI327695 BQM327695 BGQ327695 AWU327695 AMY327695 ADC327695 TG327695 JK327695 WVW262159 WMA262159 WCE262159 VSI262159 VIM262159 UYQ262159 UOU262159 UEY262159 TVC262159 TLG262159 TBK262159 SRO262159 SHS262159 RXW262159 ROA262159 REE262159 QUI262159 QKM262159 QAQ262159 PQU262159 PGY262159 OXC262159 ONG262159 ODK262159 NTO262159 NJS262159 MZW262159 MQA262159 MGE262159 LWI262159 LMM262159 LCQ262159 KSU262159 KIY262159 JZC262159 JPG262159 JFK262159 IVO262159 ILS262159 IBW262159 HSA262159 HIE262159 GYI262159 GOM262159 GEQ262159 FUU262159 FKY262159 FBC262159 ERG262159 EHK262159 DXO262159 DNS262159 DDW262159 CUA262159 CKE262159 CAI262159 BQM262159 BGQ262159 AWU262159 AMY262159 ADC262159 TG262159 JK262159 WVW196623 WMA196623 WCE196623 VSI196623 VIM196623 UYQ196623 UOU196623 UEY196623 TVC196623 TLG196623 TBK196623 SRO196623 SHS196623 RXW196623 ROA196623 REE196623 QUI196623 QKM196623 QAQ196623 PQU196623 PGY196623 OXC196623 ONG196623 ODK196623 NTO196623 NJS196623 MZW196623 MQA196623 MGE196623 LWI196623 LMM196623 LCQ196623 KSU196623 KIY196623 JZC196623 JPG196623 JFK196623 IVO196623 ILS196623 IBW196623 HSA196623 HIE196623 GYI196623 GOM196623 GEQ196623 FUU196623 FKY196623 FBC196623 ERG196623 EHK196623 DXO196623 DNS196623 DDW196623 CUA196623 CKE196623 CAI196623 BQM196623 BGQ196623 AWU196623 AMY196623 ADC196623 TG196623 JK196623 WVW131087 WMA131087 WCE131087 VSI131087 VIM131087 UYQ131087 UOU131087 UEY131087 TVC131087 TLG131087 TBK131087 SRO131087 SHS131087 RXW131087 ROA131087 REE131087 QUI131087 QKM131087 QAQ131087 PQU131087 PGY131087 OXC131087 ONG131087 ODK131087 NTO131087 NJS131087 MZW131087 MQA131087 MGE131087 LWI131087 LMM131087 LCQ131087 KSU131087 KIY131087 JZC131087 JPG131087 JFK131087 IVO131087 ILS131087 IBW131087 HSA131087 HIE131087 GYI131087 GOM131087 GEQ131087 FUU131087 FKY131087 FBC131087 ERG131087 EHK131087 DXO131087 DNS131087 DDW131087 CUA131087 CKE131087 CAI131087 BQM131087 BGQ131087 AWU131087 AMY131087 ADC131087 TG131087 JK131087 WVW65551 WMA65551 WCE65551 VSI65551 VIM65551 UYQ65551 UOU65551 UEY65551 TVC65551 TLG65551 TBK65551 SRO65551 SHS65551 RXW65551 ROA65551 REE65551 QUI65551 QKM65551 QAQ65551 PQU65551 PGY65551 OXC65551 ONG65551 ODK65551 NTO65551 NJS65551 MZW65551 MQA65551 MGE65551 LWI65551 LMM65551 LCQ65551 KSU65551 KIY65551 JZC65551 JPG65551 JFK65551 IVO65551 ILS65551 IBW65551 HSA65551 HIE65551 GYI65551 GOM65551 GEQ65551 FUU65551 FKY65551 FBC65551 ERG65551 EHK65551 DXO65551 DNS65551 DDW65551 CUA65551 CKE65551 CAI65551 BQM65551 BGQ65551 AWU65551 AMY65551 ADC65551 TG65551 JK65551 AD65551 AD131087 AD196623 AD262159 AD327695 AD393231 AD458767 AD524303 AD589839 AD655375 AD720911 AD786447 AD851983 AD917519 AD983055 AD655396 AD65554 AD131090 AD196626 AD262162 AD327698 AD393234 AD458770 AD524306 AD589842 AD655378 AD720914 AD786450 AD851986 AD917522 AD983058 AD720932 AD65557 AD131093 AD196629 AD262165 AD327701 AD393237 AD458773 AD524309 AD589845 AD655381 AD720917 AD786453 AD851989 AD917525 AD983061 AD786468 AD65563 AD131099 AD196635 AD262171 AD327707 AD393243 AD458779 AD524315 AD589851 AD655387 AD720923 AD786459 AD851995 AD917531 AD983067 AD852004 AD65569 AD131105 AD196641 AD262177 AD327713 AD393249 AD458785 AD524321 AD589857 AD655393 AD720929 AD786465 AD852001 AD917537 AD983073 AD917540 AD65560 AD131096 AD196632 AD262168 AD327704 AD393240 AD458776 AD524312 AD589848 AD655384 AD720920 AD786456 AD851992 AD917528 AD983064 AD983076 AD65566 AD131102 AD196638 AD262174 AD327710 AD393246 AD458782 AD524318 AD589854 AD655390 AD720926 AD786462 AD851998 AD917534 AD983070 AD65572 AD131108 AD196644 AD262180 AD327716 AD393252 AD458788 AD524324 AD589860 AD40 AD37 AD34 AD31 AD28 AD25 AD22 AD19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6"/>
  <sheetViews>
    <sheetView topLeftCell="A4" zoomScale="75" zoomScaleNormal="75" workbookViewId="0">
      <selection activeCell="AN162" sqref="AN162"/>
    </sheetView>
  </sheetViews>
  <sheetFormatPr defaultColWidth="4.7109375" defaultRowHeight="15.95" customHeight="1" x14ac:dyDescent="0.2"/>
  <cols>
    <col min="1" max="1" width="2.7109375" style="2" customWidth="1"/>
    <col min="2" max="7" width="5.7109375" style="2" customWidth="1"/>
    <col min="8" max="27" width="4.7109375" style="2" customWidth="1"/>
    <col min="28" max="39" width="5.140625" style="2" customWidth="1"/>
    <col min="40" max="194" width="4.7109375" style="2"/>
    <col min="195" max="200" width="5.7109375" style="2" customWidth="1"/>
    <col min="201" max="220" width="4.7109375" style="2" customWidth="1"/>
    <col min="221" max="232" width="5.140625" style="2" customWidth="1"/>
    <col min="233" max="450" width="4.7109375" style="2"/>
    <col min="451" max="456" width="5.7109375" style="2" customWidth="1"/>
    <col min="457" max="476" width="4.7109375" style="2" customWidth="1"/>
    <col min="477" max="488" width="5.140625" style="2" customWidth="1"/>
    <col min="489" max="706" width="4.7109375" style="2"/>
    <col min="707" max="712" width="5.7109375" style="2" customWidth="1"/>
    <col min="713" max="732" width="4.7109375" style="2" customWidth="1"/>
    <col min="733" max="744" width="5.140625" style="2" customWidth="1"/>
    <col min="745" max="962" width="4.7109375" style="2"/>
    <col min="963" max="968" width="5.7109375" style="2" customWidth="1"/>
    <col min="969" max="988" width="4.7109375" style="2" customWidth="1"/>
    <col min="989" max="1000" width="5.140625" style="2" customWidth="1"/>
    <col min="1001" max="1218" width="4.7109375" style="2"/>
    <col min="1219" max="1224" width="5.7109375" style="2" customWidth="1"/>
    <col min="1225" max="1244" width="4.7109375" style="2" customWidth="1"/>
    <col min="1245" max="1256" width="5.140625" style="2" customWidth="1"/>
    <col min="1257" max="1474" width="4.7109375" style="2"/>
    <col min="1475" max="1480" width="5.7109375" style="2" customWidth="1"/>
    <col min="1481" max="1500" width="4.7109375" style="2" customWidth="1"/>
    <col min="1501" max="1512" width="5.140625" style="2" customWidth="1"/>
    <col min="1513" max="1730" width="4.7109375" style="2"/>
    <col min="1731" max="1736" width="5.7109375" style="2" customWidth="1"/>
    <col min="1737" max="1756" width="4.7109375" style="2" customWidth="1"/>
    <col min="1757" max="1768" width="5.140625" style="2" customWidth="1"/>
    <col min="1769" max="1986" width="4.7109375" style="2"/>
    <col min="1987" max="1992" width="5.7109375" style="2" customWidth="1"/>
    <col min="1993" max="2012" width="4.7109375" style="2" customWidth="1"/>
    <col min="2013" max="2024" width="5.140625" style="2" customWidth="1"/>
    <col min="2025" max="2242" width="4.7109375" style="2"/>
    <col min="2243" max="2248" width="5.7109375" style="2" customWidth="1"/>
    <col min="2249" max="2268" width="4.7109375" style="2" customWidth="1"/>
    <col min="2269" max="2280" width="5.140625" style="2" customWidth="1"/>
    <col min="2281" max="2498" width="4.7109375" style="2"/>
    <col min="2499" max="2504" width="5.7109375" style="2" customWidth="1"/>
    <col min="2505" max="2524" width="4.7109375" style="2" customWidth="1"/>
    <col min="2525" max="2536" width="5.140625" style="2" customWidth="1"/>
    <col min="2537" max="2754" width="4.7109375" style="2"/>
    <col min="2755" max="2760" width="5.7109375" style="2" customWidth="1"/>
    <col min="2761" max="2780" width="4.7109375" style="2" customWidth="1"/>
    <col min="2781" max="2792" width="5.140625" style="2" customWidth="1"/>
    <col min="2793" max="3010" width="4.7109375" style="2"/>
    <col min="3011" max="3016" width="5.7109375" style="2" customWidth="1"/>
    <col min="3017" max="3036" width="4.7109375" style="2" customWidth="1"/>
    <col min="3037" max="3048" width="5.140625" style="2" customWidth="1"/>
    <col min="3049" max="3266" width="4.7109375" style="2"/>
    <col min="3267" max="3272" width="5.7109375" style="2" customWidth="1"/>
    <col min="3273" max="3292" width="4.7109375" style="2" customWidth="1"/>
    <col min="3293" max="3304" width="5.140625" style="2" customWidth="1"/>
    <col min="3305" max="3522" width="4.7109375" style="2"/>
    <col min="3523" max="3528" width="5.7109375" style="2" customWidth="1"/>
    <col min="3529" max="3548" width="4.7109375" style="2" customWidth="1"/>
    <col min="3549" max="3560" width="5.140625" style="2" customWidth="1"/>
    <col min="3561" max="3778" width="4.7109375" style="2"/>
    <col min="3779" max="3784" width="5.7109375" style="2" customWidth="1"/>
    <col min="3785" max="3804" width="4.7109375" style="2" customWidth="1"/>
    <col min="3805" max="3816" width="5.140625" style="2" customWidth="1"/>
    <col min="3817" max="4034" width="4.7109375" style="2"/>
    <col min="4035" max="4040" width="5.7109375" style="2" customWidth="1"/>
    <col min="4041" max="4060" width="4.7109375" style="2" customWidth="1"/>
    <col min="4061" max="4072" width="5.140625" style="2" customWidth="1"/>
    <col min="4073" max="4290" width="4.7109375" style="2"/>
    <col min="4291" max="4296" width="5.7109375" style="2" customWidth="1"/>
    <col min="4297" max="4316" width="4.7109375" style="2" customWidth="1"/>
    <col min="4317" max="4328" width="5.140625" style="2" customWidth="1"/>
    <col min="4329" max="4546" width="4.7109375" style="2"/>
    <col min="4547" max="4552" width="5.7109375" style="2" customWidth="1"/>
    <col min="4553" max="4572" width="4.7109375" style="2" customWidth="1"/>
    <col min="4573" max="4584" width="5.140625" style="2" customWidth="1"/>
    <col min="4585" max="4802" width="4.7109375" style="2"/>
    <col min="4803" max="4808" width="5.7109375" style="2" customWidth="1"/>
    <col min="4809" max="4828" width="4.7109375" style="2" customWidth="1"/>
    <col min="4829" max="4840" width="5.140625" style="2" customWidth="1"/>
    <col min="4841" max="5058" width="4.7109375" style="2"/>
    <col min="5059" max="5064" width="5.7109375" style="2" customWidth="1"/>
    <col min="5065" max="5084" width="4.7109375" style="2" customWidth="1"/>
    <col min="5085" max="5096" width="5.140625" style="2" customWidth="1"/>
    <col min="5097" max="5314" width="4.7109375" style="2"/>
    <col min="5315" max="5320" width="5.7109375" style="2" customWidth="1"/>
    <col min="5321" max="5340" width="4.7109375" style="2" customWidth="1"/>
    <col min="5341" max="5352" width="5.140625" style="2" customWidth="1"/>
    <col min="5353" max="5570" width="4.7109375" style="2"/>
    <col min="5571" max="5576" width="5.7109375" style="2" customWidth="1"/>
    <col min="5577" max="5596" width="4.7109375" style="2" customWidth="1"/>
    <col min="5597" max="5608" width="5.140625" style="2" customWidth="1"/>
    <col min="5609" max="5826" width="4.7109375" style="2"/>
    <col min="5827" max="5832" width="5.7109375" style="2" customWidth="1"/>
    <col min="5833" max="5852" width="4.7109375" style="2" customWidth="1"/>
    <col min="5853" max="5864" width="5.140625" style="2" customWidth="1"/>
    <col min="5865" max="6082" width="4.7109375" style="2"/>
    <col min="6083" max="6088" width="5.7109375" style="2" customWidth="1"/>
    <col min="6089" max="6108" width="4.7109375" style="2" customWidth="1"/>
    <col min="6109" max="6120" width="5.140625" style="2" customWidth="1"/>
    <col min="6121" max="6338" width="4.7109375" style="2"/>
    <col min="6339" max="6344" width="5.7109375" style="2" customWidth="1"/>
    <col min="6345" max="6364" width="4.7109375" style="2" customWidth="1"/>
    <col min="6365" max="6376" width="5.140625" style="2" customWidth="1"/>
    <col min="6377" max="6594" width="4.7109375" style="2"/>
    <col min="6595" max="6600" width="5.7109375" style="2" customWidth="1"/>
    <col min="6601" max="6620" width="4.7109375" style="2" customWidth="1"/>
    <col min="6621" max="6632" width="5.140625" style="2" customWidth="1"/>
    <col min="6633" max="6850" width="4.7109375" style="2"/>
    <col min="6851" max="6856" width="5.7109375" style="2" customWidth="1"/>
    <col min="6857" max="6876" width="4.7109375" style="2" customWidth="1"/>
    <col min="6877" max="6888" width="5.140625" style="2" customWidth="1"/>
    <col min="6889" max="7106" width="4.7109375" style="2"/>
    <col min="7107" max="7112" width="5.7109375" style="2" customWidth="1"/>
    <col min="7113" max="7132" width="4.7109375" style="2" customWidth="1"/>
    <col min="7133" max="7144" width="5.140625" style="2" customWidth="1"/>
    <col min="7145" max="7362" width="4.7109375" style="2"/>
    <col min="7363" max="7368" width="5.7109375" style="2" customWidth="1"/>
    <col min="7369" max="7388" width="4.7109375" style="2" customWidth="1"/>
    <col min="7389" max="7400" width="5.140625" style="2" customWidth="1"/>
    <col min="7401" max="7618" width="4.7109375" style="2"/>
    <col min="7619" max="7624" width="5.7109375" style="2" customWidth="1"/>
    <col min="7625" max="7644" width="4.7109375" style="2" customWidth="1"/>
    <col min="7645" max="7656" width="5.140625" style="2" customWidth="1"/>
    <col min="7657" max="7874" width="4.7109375" style="2"/>
    <col min="7875" max="7880" width="5.7109375" style="2" customWidth="1"/>
    <col min="7881" max="7900" width="4.7109375" style="2" customWidth="1"/>
    <col min="7901" max="7912" width="5.140625" style="2" customWidth="1"/>
    <col min="7913" max="8130" width="4.7109375" style="2"/>
    <col min="8131" max="8136" width="5.7109375" style="2" customWidth="1"/>
    <col min="8137" max="8156" width="4.7109375" style="2" customWidth="1"/>
    <col min="8157" max="8168" width="5.140625" style="2" customWidth="1"/>
    <col min="8169" max="8386" width="4.7109375" style="2"/>
    <col min="8387" max="8392" width="5.7109375" style="2" customWidth="1"/>
    <col min="8393" max="8412" width="4.7109375" style="2" customWidth="1"/>
    <col min="8413" max="8424" width="5.140625" style="2" customWidth="1"/>
    <col min="8425" max="8642" width="4.7109375" style="2"/>
    <col min="8643" max="8648" width="5.7109375" style="2" customWidth="1"/>
    <col min="8649" max="8668" width="4.7109375" style="2" customWidth="1"/>
    <col min="8669" max="8680" width="5.140625" style="2" customWidth="1"/>
    <col min="8681" max="8898" width="4.7109375" style="2"/>
    <col min="8899" max="8904" width="5.7109375" style="2" customWidth="1"/>
    <col min="8905" max="8924" width="4.7109375" style="2" customWidth="1"/>
    <col min="8925" max="8936" width="5.140625" style="2" customWidth="1"/>
    <col min="8937" max="9154" width="4.7109375" style="2"/>
    <col min="9155" max="9160" width="5.7109375" style="2" customWidth="1"/>
    <col min="9161" max="9180" width="4.7109375" style="2" customWidth="1"/>
    <col min="9181" max="9192" width="5.140625" style="2" customWidth="1"/>
    <col min="9193" max="9410" width="4.7109375" style="2"/>
    <col min="9411" max="9416" width="5.7109375" style="2" customWidth="1"/>
    <col min="9417" max="9436" width="4.7109375" style="2" customWidth="1"/>
    <col min="9437" max="9448" width="5.140625" style="2" customWidth="1"/>
    <col min="9449" max="9666" width="4.7109375" style="2"/>
    <col min="9667" max="9672" width="5.7109375" style="2" customWidth="1"/>
    <col min="9673" max="9692" width="4.7109375" style="2" customWidth="1"/>
    <col min="9693" max="9704" width="5.140625" style="2" customWidth="1"/>
    <col min="9705" max="9922" width="4.7109375" style="2"/>
    <col min="9923" max="9928" width="5.7109375" style="2" customWidth="1"/>
    <col min="9929" max="9948" width="4.7109375" style="2" customWidth="1"/>
    <col min="9949" max="9960" width="5.140625" style="2" customWidth="1"/>
    <col min="9961" max="10178" width="4.7109375" style="2"/>
    <col min="10179" max="10184" width="5.7109375" style="2" customWidth="1"/>
    <col min="10185" max="10204" width="4.7109375" style="2" customWidth="1"/>
    <col min="10205" max="10216" width="5.140625" style="2" customWidth="1"/>
    <col min="10217" max="10434" width="4.7109375" style="2"/>
    <col min="10435" max="10440" width="5.7109375" style="2" customWidth="1"/>
    <col min="10441" max="10460" width="4.7109375" style="2" customWidth="1"/>
    <col min="10461" max="10472" width="5.140625" style="2" customWidth="1"/>
    <col min="10473" max="10690" width="4.7109375" style="2"/>
    <col min="10691" max="10696" width="5.7109375" style="2" customWidth="1"/>
    <col min="10697" max="10716" width="4.7109375" style="2" customWidth="1"/>
    <col min="10717" max="10728" width="5.140625" style="2" customWidth="1"/>
    <col min="10729" max="10946" width="4.7109375" style="2"/>
    <col min="10947" max="10952" width="5.7109375" style="2" customWidth="1"/>
    <col min="10953" max="10972" width="4.7109375" style="2" customWidth="1"/>
    <col min="10973" max="10984" width="5.140625" style="2" customWidth="1"/>
    <col min="10985" max="11202" width="4.7109375" style="2"/>
    <col min="11203" max="11208" width="5.7109375" style="2" customWidth="1"/>
    <col min="11209" max="11228" width="4.7109375" style="2" customWidth="1"/>
    <col min="11229" max="11240" width="5.140625" style="2" customWidth="1"/>
    <col min="11241" max="11458" width="4.7109375" style="2"/>
    <col min="11459" max="11464" width="5.7109375" style="2" customWidth="1"/>
    <col min="11465" max="11484" width="4.7109375" style="2" customWidth="1"/>
    <col min="11485" max="11496" width="5.140625" style="2" customWidth="1"/>
    <col min="11497" max="11714" width="4.7109375" style="2"/>
    <col min="11715" max="11720" width="5.7109375" style="2" customWidth="1"/>
    <col min="11721" max="11740" width="4.7109375" style="2" customWidth="1"/>
    <col min="11741" max="11752" width="5.140625" style="2" customWidth="1"/>
    <col min="11753" max="11970" width="4.7109375" style="2"/>
    <col min="11971" max="11976" width="5.7109375" style="2" customWidth="1"/>
    <col min="11977" max="11996" width="4.7109375" style="2" customWidth="1"/>
    <col min="11997" max="12008" width="5.140625" style="2" customWidth="1"/>
    <col min="12009" max="12226" width="4.7109375" style="2"/>
    <col min="12227" max="12232" width="5.7109375" style="2" customWidth="1"/>
    <col min="12233" max="12252" width="4.7109375" style="2" customWidth="1"/>
    <col min="12253" max="12264" width="5.140625" style="2" customWidth="1"/>
    <col min="12265" max="12482" width="4.7109375" style="2"/>
    <col min="12483" max="12488" width="5.7109375" style="2" customWidth="1"/>
    <col min="12489" max="12508" width="4.7109375" style="2" customWidth="1"/>
    <col min="12509" max="12520" width="5.140625" style="2" customWidth="1"/>
    <col min="12521" max="12738" width="4.7109375" style="2"/>
    <col min="12739" max="12744" width="5.7109375" style="2" customWidth="1"/>
    <col min="12745" max="12764" width="4.7109375" style="2" customWidth="1"/>
    <col min="12765" max="12776" width="5.140625" style="2" customWidth="1"/>
    <col min="12777" max="12994" width="4.7109375" style="2"/>
    <col min="12995" max="13000" width="5.7109375" style="2" customWidth="1"/>
    <col min="13001" max="13020" width="4.7109375" style="2" customWidth="1"/>
    <col min="13021" max="13032" width="5.140625" style="2" customWidth="1"/>
    <col min="13033" max="13250" width="4.7109375" style="2"/>
    <col min="13251" max="13256" width="5.7109375" style="2" customWidth="1"/>
    <col min="13257" max="13276" width="4.7109375" style="2" customWidth="1"/>
    <col min="13277" max="13288" width="5.140625" style="2" customWidth="1"/>
    <col min="13289" max="13506" width="4.7109375" style="2"/>
    <col min="13507" max="13512" width="5.7109375" style="2" customWidth="1"/>
    <col min="13513" max="13532" width="4.7109375" style="2" customWidth="1"/>
    <col min="13533" max="13544" width="5.140625" style="2" customWidth="1"/>
    <col min="13545" max="13762" width="4.7109375" style="2"/>
    <col min="13763" max="13768" width="5.7109375" style="2" customWidth="1"/>
    <col min="13769" max="13788" width="4.7109375" style="2" customWidth="1"/>
    <col min="13789" max="13800" width="5.140625" style="2" customWidth="1"/>
    <col min="13801" max="14018" width="4.7109375" style="2"/>
    <col min="14019" max="14024" width="5.7109375" style="2" customWidth="1"/>
    <col min="14025" max="14044" width="4.7109375" style="2" customWidth="1"/>
    <col min="14045" max="14056" width="5.140625" style="2" customWidth="1"/>
    <col min="14057" max="14274" width="4.7109375" style="2"/>
    <col min="14275" max="14280" width="5.7109375" style="2" customWidth="1"/>
    <col min="14281" max="14300" width="4.7109375" style="2" customWidth="1"/>
    <col min="14301" max="14312" width="5.140625" style="2" customWidth="1"/>
    <col min="14313" max="14530" width="4.7109375" style="2"/>
    <col min="14531" max="14536" width="5.7109375" style="2" customWidth="1"/>
    <col min="14537" max="14556" width="4.7109375" style="2" customWidth="1"/>
    <col min="14557" max="14568" width="5.140625" style="2" customWidth="1"/>
    <col min="14569" max="14786" width="4.7109375" style="2"/>
    <col min="14787" max="14792" width="5.7109375" style="2" customWidth="1"/>
    <col min="14793" max="14812" width="4.7109375" style="2" customWidth="1"/>
    <col min="14813" max="14824" width="5.140625" style="2" customWidth="1"/>
    <col min="14825" max="15042" width="4.7109375" style="2"/>
    <col min="15043" max="15048" width="5.7109375" style="2" customWidth="1"/>
    <col min="15049" max="15068" width="4.7109375" style="2" customWidth="1"/>
    <col min="15069" max="15080" width="5.140625" style="2" customWidth="1"/>
    <col min="15081" max="15298" width="4.7109375" style="2"/>
    <col min="15299" max="15304" width="5.7109375" style="2" customWidth="1"/>
    <col min="15305" max="15324" width="4.7109375" style="2" customWidth="1"/>
    <col min="15325" max="15336" width="5.140625" style="2" customWidth="1"/>
    <col min="15337" max="15554" width="4.7109375" style="2"/>
    <col min="15555" max="15560" width="5.7109375" style="2" customWidth="1"/>
    <col min="15561" max="15580" width="4.7109375" style="2" customWidth="1"/>
    <col min="15581" max="15592" width="5.140625" style="2" customWidth="1"/>
    <col min="15593" max="15810" width="4.7109375" style="2"/>
    <col min="15811" max="15816" width="5.7109375" style="2" customWidth="1"/>
    <col min="15817" max="15836" width="4.7109375" style="2" customWidth="1"/>
    <col min="15837" max="15848" width="5.140625" style="2" customWidth="1"/>
    <col min="15849" max="16066" width="4.7109375" style="2"/>
    <col min="16067" max="16072" width="5.7109375" style="2" customWidth="1"/>
    <col min="16073" max="16092" width="4.7109375" style="2" customWidth="1"/>
    <col min="16093" max="16104" width="5.140625" style="2" customWidth="1"/>
    <col min="16105" max="16384" width="4.7109375" style="2"/>
  </cols>
  <sheetData>
    <row r="1" spans="1:39" s="494" customFormat="1" ht="15.95" customHeight="1" x14ac:dyDescent="0.2">
      <c r="A1" s="492"/>
      <c r="B1" s="3609" t="s">
        <v>3910</v>
      </c>
      <c r="C1" s="3610"/>
      <c r="D1" s="3611"/>
      <c r="E1" s="3612"/>
      <c r="F1" s="3613"/>
      <c r="G1" s="492"/>
      <c r="H1" s="2437" t="s">
        <v>422</v>
      </c>
      <c r="I1" s="2437"/>
      <c r="J1" s="2437"/>
      <c r="K1" s="2437"/>
      <c r="L1" s="2437"/>
      <c r="M1" s="2437"/>
      <c r="N1" s="3572"/>
      <c r="O1" s="2315" t="str">
        <f>'TP-ToC'!$B$124</f>
        <v>Unique ID / License No</v>
      </c>
      <c r="P1" s="2315"/>
      <c r="Q1" s="2315"/>
      <c r="R1" s="2315"/>
      <c r="S1" s="2315"/>
      <c r="T1" s="2315"/>
      <c r="U1" s="2315"/>
      <c r="V1" s="2315"/>
      <c r="W1" s="3638"/>
      <c r="X1" s="3572" t="s">
        <v>1040</v>
      </c>
      <c r="Y1" s="3572"/>
      <c r="Z1" s="3572"/>
      <c r="AA1" s="3572"/>
      <c r="AB1" s="3572"/>
      <c r="AC1" s="3572"/>
      <c r="AD1" s="3572"/>
      <c r="AE1" s="3572"/>
      <c r="AF1" s="3639"/>
      <c r="AG1" s="493"/>
      <c r="AH1" s="3640">
        <f>'TP-ToC'!$Z$124</f>
        <v>41730</v>
      </c>
      <c r="AI1" s="3641"/>
      <c r="AJ1" s="3641"/>
      <c r="AK1" s="3641"/>
      <c r="AL1" s="3642"/>
      <c r="AM1" s="492"/>
    </row>
    <row r="2" spans="1:39" s="494" customFormat="1" ht="15.95" customHeight="1" x14ac:dyDescent="0.2">
      <c r="A2" s="492"/>
      <c r="B2" s="3614"/>
      <c r="C2" s="3615"/>
      <c r="D2" s="3615"/>
      <c r="E2" s="2083"/>
      <c r="F2" s="2084"/>
      <c r="G2" s="492"/>
      <c r="H2" s="2313" t="str">
        <f>'TP-ToC'!$K$122</f>
        <v>Operator Name</v>
      </c>
      <c r="I2" s="2313"/>
      <c r="J2" s="2313"/>
      <c r="K2" s="2313"/>
      <c r="L2" s="2313"/>
      <c r="M2" s="2313"/>
      <c r="N2" s="3410"/>
      <c r="O2" s="2315" t="str">
        <f>'TP-ToC'!$K$124</f>
        <v>Unique ID / License No</v>
      </c>
      <c r="P2" s="2315"/>
      <c r="Q2" s="2315"/>
      <c r="R2" s="2315"/>
      <c r="S2" s="2315"/>
      <c r="T2" s="2315"/>
      <c r="U2" s="2315"/>
      <c r="V2" s="2315"/>
      <c r="W2" s="3638"/>
      <c r="X2" s="3410" t="str">
        <f>'TP-ToC'!$K$126</f>
        <v>Disposition #</v>
      </c>
      <c r="Y2" s="3410"/>
      <c r="Z2" s="3410"/>
      <c r="AA2" s="3410"/>
      <c r="AB2" s="3410"/>
      <c r="AC2" s="3410"/>
      <c r="AD2" s="3410"/>
      <c r="AE2" s="3410"/>
      <c r="AF2" s="3638"/>
      <c r="AG2" s="493"/>
      <c r="AH2" s="3643" t="str">
        <f>'TP-ToC'!$Z$122</f>
        <v>Criteria</v>
      </c>
      <c r="AI2" s="3644"/>
      <c r="AJ2" s="3644"/>
      <c r="AK2" s="3644"/>
      <c r="AL2" s="3645"/>
      <c r="AM2" s="492"/>
    </row>
    <row r="3" spans="1:39" s="494" customFormat="1" ht="5.0999999999999996" customHeight="1" x14ac:dyDescent="0.2">
      <c r="A3" s="492"/>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row>
    <row r="4" spans="1:39" s="496" customFormat="1" ht="15.95" customHeight="1" x14ac:dyDescent="0.2">
      <c r="A4" s="495"/>
      <c r="B4" s="3616" t="s">
        <v>3849</v>
      </c>
      <c r="C4" s="3617"/>
      <c r="D4" s="3617"/>
      <c r="E4" s="3617"/>
      <c r="F4" s="3617"/>
      <c r="G4" s="3618"/>
      <c r="H4" s="3619" t="s">
        <v>3850</v>
      </c>
      <c r="I4" s="3620"/>
      <c r="J4" s="3620"/>
      <c r="K4" s="3620"/>
      <c r="L4" s="3620"/>
      <c r="M4" s="3620"/>
      <c r="N4" s="3620"/>
      <c r="O4" s="3620"/>
      <c r="P4" s="3620"/>
      <c r="Q4" s="3620"/>
      <c r="R4" s="3620"/>
      <c r="S4" s="3621"/>
      <c r="T4" s="3625" t="s">
        <v>3954</v>
      </c>
      <c r="U4" s="3626"/>
      <c r="V4" s="3626"/>
      <c r="W4" s="3627"/>
      <c r="X4" s="3625" t="s">
        <v>3851</v>
      </c>
      <c r="Y4" s="3626"/>
      <c r="Z4" s="3626"/>
      <c r="AA4" s="3627"/>
      <c r="AB4" s="3625" t="s">
        <v>3955</v>
      </c>
      <c r="AC4" s="3626"/>
      <c r="AD4" s="3626"/>
      <c r="AE4" s="3626"/>
      <c r="AF4" s="3626"/>
      <c r="AG4" s="3627"/>
      <c r="AH4" s="3625" t="s">
        <v>3956</v>
      </c>
      <c r="AI4" s="3626"/>
      <c r="AJ4" s="3626"/>
      <c r="AK4" s="3626"/>
      <c r="AL4" s="3626"/>
      <c r="AM4" s="3627"/>
    </row>
    <row r="5" spans="1:39" s="496" customFormat="1" ht="15.95" customHeight="1" x14ac:dyDescent="0.2">
      <c r="A5" s="495"/>
      <c r="B5" s="3632" t="s">
        <v>3852</v>
      </c>
      <c r="C5" s="3633"/>
      <c r="D5" s="3633"/>
      <c r="E5" s="3633"/>
      <c r="F5" s="3633"/>
      <c r="G5" s="3634"/>
      <c r="H5" s="3622"/>
      <c r="I5" s="3623"/>
      <c r="J5" s="3623"/>
      <c r="K5" s="3623"/>
      <c r="L5" s="3623"/>
      <c r="M5" s="3623"/>
      <c r="N5" s="3623"/>
      <c r="O5" s="3623"/>
      <c r="P5" s="3623"/>
      <c r="Q5" s="3623"/>
      <c r="R5" s="3623"/>
      <c r="S5" s="3624"/>
      <c r="T5" s="3628"/>
      <c r="U5" s="3629"/>
      <c r="V5" s="3629"/>
      <c r="W5" s="3630"/>
      <c r="X5" s="3628"/>
      <c r="Y5" s="3629"/>
      <c r="Z5" s="3629"/>
      <c r="AA5" s="3630"/>
      <c r="AB5" s="3628"/>
      <c r="AC5" s="3629"/>
      <c r="AD5" s="3629"/>
      <c r="AE5" s="3629"/>
      <c r="AF5" s="3629"/>
      <c r="AG5" s="3630"/>
      <c r="AH5" s="3628"/>
      <c r="AI5" s="3629"/>
      <c r="AJ5" s="3629"/>
      <c r="AK5" s="3629"/>
      <c r="AL5" s="3629"/>
      <c r="AM5" s="3630"/>
    </row>
    <row r="6" spans="1:39" s="496" customFormat="1" ht="15.95" customHeight="1" x14ac:dyDescent="0.2">
      <c r="A6" s="495"/>
      <c r="B6" s="497" t="s">
        <v>3853</v>
      </c>
      <c r="C6" s="497" t="s">
        <v>214</v>
      </c>
      <c r="D6" s="497" t="s">
        <v>3854</v>
      </c>
      <c r="E6" s="497" t="s">
        <v>3855</v>
      </c>
      <c r="F6" s="497" t="s">
        <v>3856</v>
      </c>
      <c r="G6" s="497" t="s">
        <v>3857</v>
      </c>
      <c r="H6" s="3626" t="s">
        <v>6119</v>
      </c>
      <c r="I6" s="3626"/>
      <c r="J6" s="3626"/>
      <c r="K6" s="3626"/>
      <c r="L6" s="3627"/>
      <c r="M6" s="3635" t="s">
        <v>2753</v>
      </c>
      <c r="N6" s="3636"/>
      <c r="O6" s="3636"/>
      <c r="P6" s="3636"/>
      <c r="Q6" s="3636"/>
      <c r="R6" s="3636"/>
      <c r="S6" s="3637"/>
      <c r="T6" s="3631"/>
      <c r="U6" s="3623"/>
      <c r="V6" s="3623"/>
      <c r="W6" s="3624"/>
      <c r="X6" s="3631"/>
      <c r="Y6" s="3623"/>
      <c r="Z6" s="3623"/>
      <c r="AA6" s="3624"/>
      <c r="AB6" s="3631"/>
      <c r="AC6" s="3623"/>
      <c r="AD6" s="3623"/>
      <c r="AE6" s="3623"/>
      <c r="AF6" s="3623"/>
      <c r="AG6" s="3624"/>
      <c r="AH6" s="3631"/>
      <c r="AI6" s="3623"/>
      <c r="AJ6" s="3623"/>
      <c r="AK6" s="3623"/>
      <c r="AL6" s="3623"/>
      <c r="AM6" s="3624"/>
    </row>
    <row r="7" spans="1:39" s="496" customFormat="1" ht="5.0999999999999996" customHeight="1" x14ac:dyDescent="0.2">
      <c r="A7" s="495"/>
      <c r="B7" s="498"/>
      <c r="C7" s="459"/>
      <c r="D7" s="459"/>
      <c r="E7" s="459"/>
      <c r="F7" s="459"/>
      <c r="G7" s="460"/>
      <c r="H7" s="499"/>
      <c r="I7" s="500"/>
      <c r="J7" s="500"/>
      <c r="K7" s="500"/>
      <c r="L7" s="501"/>
      <c r="M7" s="499"/>
      <c r="N7" s="500"/>
      <c r="O7" s="500"/>
      <c r="P7" s="500"/>
      <c r="Q7" s="500"/>
      <c r="R7" s="500"/>
      <c r="S7" s="501"/>
      <c r="T7" s="499"/>
      <c r="U7" s="500"/>
      <c r="V7" s="500"/>
      <c r="W7" s="501"/>
      <c r="X7" s="499"/>
      <c r="Y7" s="500"/>
      <c r="Z7" s="500"/>
      <c r="AA7" s="501"/>
      <c r="AB7" s="499"/>
      <c r="AC7" s="500"/>
      <c r="AD7" s="500"/>
      <c r="AE7" s="500"/>
      <c r="AF7" s="500"/>
      <c r="AG7" s="501"/>
      <c r="AH7" s="499"/>
      <c r="AI7" s="500"/>
      <c r="AJ7" s="500"/>
      <c r="AK7" s="500"/>
      <c r="AL7" s="500"/>
      <c r="AM7" s="501"/>
    </row>
    <row r="8" spans="1:39" s="496" customFormat="1" ht="15.95" customHeight="1" x14ac:dyDescent="0.2">
      <c r="A8" s="495"/>
      <c r="B8" s="502" t="s">
        <v>392</v>
      </c>
      <c r="C8" s="502">
        <v>4</v>
      </c>
      <c r="D8" s="502">
        <v>3</v>
      </c>
      <c r="E8" s="502">
        <v>4</v>
      </c>
      <c r="F8" s="502" t="s">
        <v>2757</v>
      </c>
      <c r="G8" s="502" t="s">
        <v>2758</v>
      </c>
      <c r="H8" s="3590" t="s">
        <v>3858</v>
      </c>
      <c r="I8" s="3591"/>
      <c r="J8" s="3591"/>
      <c r="K8" s="3591"/>
      <c r="L8" s="3591"/>
      <c r="M8" s="3592" t="s">
        <v>3734</v>
      </c>
      <c r="N8" s="3593"/>
      <c r="O8" s="3593"/>
      <c r="P8" s="3593"/>
      <c r="Q8" s="3594"/>
      <c r="R8" s="3595"/>
      <c r="S8" s="3596"/>
      <c r="T8" s="503"/>
      <c r="U8" s="504"/>
      <c r="V8" s="504"/>
      <c r="W8" s="505"/>
      <c r="X8" s="503"/>
      <c r="Y8" s="504"/>
      <c r="Z8" s="504"/>
      <c r="AA8" s="505"/>
      <c r="AB8" s="503"/>
      <c r="AC8" s="504"/>
      <c r="AD8" s="504"/>
      <c r="AE8" s="504"/>
      <c r="AF8" s="504"/>
      <c r="AG8" s="505"/>
      <c r="AH8" s="503"/>
      <c r="AI8" s="504"/>
      <c r="AJ8" s="504"/>
      <c r="AK8" s="504"/>
      <c r="AL8" s="504"/>
      <c r="AM8" s="505"/>
    </row>
    <row r="9" spans="1:39" s="496" customFormat="1" ht="15.95" customHeight="1" x14ac:dyDescent="0.2">
      <c r="A9" s="495"/>
      <c r="B9" s="3649" t="s">
        <v>3859</v>
      </c>
      <c r="C9" s="3650"/>
      <c r="D9" s="3651"/>
      <c r="E9" s="3652"/>
      <c r="F9" s="3652"/>
      <c r="G9" s="3650"/>
      <c r="H9" s="3590" t="s">
        <v>6120</v>
      </c>
      <c r="I9" s="3591"/>
      <c r="J9" s="3591"/>
      <c r="K9" s="3591"/>
      <c r="L9" s="3591"/>
      <c r="M9" s="3604">
        <v>1</v>
      </c>
      <c r="N9" s="3605"/>
      <c r="O9" s="3606"/>
      <c r="P9" s="3607"/>
      <c r="Q9" s="3607"/>
      <c r="R9" s="3607"/>
      <c r="S9" s="3608"/>
      <c r="T9" s="506"/>
      <c r="U9" s="507"/>
      <c r="V9" s="507"/>
      <c r="W9" s="508"/>
      <c r="X9" s="506"/>
      <c r="Y9" s="507"/>
      <c r="Z9" s="507"/>
      <c r="AA9" s="508"/>
      <c r="AB9" s="506"/>
      <c r="AC9" s="507"/>
      <c r="AD9" s="507"/>
      <c r="AE9" s="507"/>
      <c r="AF9" s="507"/>
      <c r="AG9" s="508"/>
      <c r="AH9" s="506"/>
      <c r="AI9" s="507"/>
      <c r="AJ9" s="507"/>
      <c r="AK9" s="507"/>
      <c r="AL9" s="507"/>
      <c r="AM9" s="508"/>
    </row>
    <row r="10" spans="1:39" s="496" customFormat="1" ht="15.95" customHeight="1" x14ac:dyDescent="0.2">
      <c r="A10" s="495"/>
      <c r="B10" s="3653"/>
      <c r="C10" s="3654"/>
      <c r="D10" s="3654"/>
      <c r="E10" s="3654"/>
      <c r="F10" s="3654"/>
      <c r="G10" s="3655"/>
      <c r="H10" s="3590" t="s">
        <v>222</v>
      </c>
      <c r="I10" s="3591"/>
      <c r="J10" s="3591"/>
      <c r="K10" s="3591"/>
      <c r="L10" s="3591"/>
      <c r="M10" s="3597" t="s">
        <v>2313</v>
      </c>
      <c r="N10" s="3598"/>
      <c r="O10" s="3598"/>
      <c r="P10" s="3598"/>
      <c r="Q10" s="3598"/>
      <c r="R10" s="3598"/>
      <c r="S10" s="3598"/>
      <c r="T10" s="506"/>
      <c r="U10" s="507"/>
      <c r="V10" s="507"/>
      <c r="W10" s="508"/>
      <c r="X10" s="506"/>
      <c r="Y10" s="507"/>
      <c r="Z10" s="507"/>
      <c r="AA10" s="508"/>
      <c r="AB10" s="506"/>
      <c r="AC10" s="507"/>
      <c r="AD10" s="507"/>
      <c r="AE10" s="507"/>
      <c r="AF10" s="507"/>
      <c r="AG10" s="508"/>
      <c r="AH10" s="506"/>
      <c r="AI10" s="507"/>
      <c r="AJ10" s="507"/>
      <c r="AK10" s="507"/>
      <c r="AL10" s="507"/>
      <c r="AM10" s="508"/>
    </row>
    <row r="11" spans="1:39" s="496" customFormat="1" ht="15.95" customHeight="1" x14ac:dyDescent="0.2">
      <c r="A11" s="495"/>
      <c r="B11" s="3656"/>
      <c r="C11" s="3657"/>
      <c r="D11" s="3657"/>
      <c r="E11" s="3657"/>
      <c r="F11" s="3657"/>
      <c r="G11" s="3658"/>
      <c r="H11" s="3590" t="s">
        <v>6121</v>
      </c>
      <c r="I11" s="3591"/>
      <c r="J11" s="3591"/>
      <c r="K11" s="3591"/>
      <c r="L11" s="3591"/>
      <c r="M11" s="3599" t="s">
        <v>4606</v>
      </c>
      <c r="N11" s="3600"/>
      <c r="O11" s="3600"/>
      <c r="P11" s="3600"/>
      <c r="Q11" s="3600"/>
      <c r="R11" s="3600"/>
      <c r="S11" s="3600"/>
      <c r="T11" s="506"/>
      <c r="U11" s="507"/>
      <c r="V11" s="507"/>
      <c r="W11" s="508"/>
      <c r="X11" s="506"/>
      <c r="Y11" s="507"/>
      <c r="Z11" s="507"/>
      <c r="AA11" s="508"/>
      <c r="AB11" s="506"/>
      <c r="AC11" s="507"/>
      <c r="AD11" s="507"/>
      <c r="AE11" s="507"/>
      <c r="AF11" s="507"/>
      <c r="AG11" s="508"/>
      <c r="AH11" s="506"/>
      <c r="AI11" s="507"/>
      <c r="AJ11" s="507"/>
      <c r="AK11" s="507"/>
      <c r="AL11" s="507"/>
      <c r="AM11" s="508"/>
    </row>
    <row r="12" spans="1:39" s="496" customFormat="1" ht="15.95" customHeight="1" x14ac:dyDescent="0.2">
      <c r="A12" s="495"/>
      <c r="B12" s="3656"/>
      <c r="C12" s="3657"/>
      <c r="D12" s="3657"/>
      <c r="E12" s="3657"/>
      <c r="F12" s="3657"/>
      <c r="G12" s="3658"/>
      <c r="H12" s="3590" t="s">
        <v>3860</v>
      </c>
      <c r="I12" s="3591"/>
      <c r="J12" s="3591"/>
      <c r="K12" s="3591"/>
      <c r="L12" s="3591"/>
      <c r="M12" s="3597" t="s">
        <v>3295</v>
      </c>
      <c r="N12" s="3597"/>
      <c r="O12" s="3597"/>
      <c r="P12" s="3597"/>
      <c r="Q12" s="3597"/>
      <c r="R12" s="3598"/>
      <c r="S12" s="3598"/>
      <c r="T12" s="506"/>
      <c r="U12" s="507"/>
      <c r="V12" s="507"/>
      <c r="W12" s="508"/>
      <c r="X12" s="506"/>
      <c r="Y12" s="507"/>
      <c r="Z12" s="507"/>
      <c r="AA12" s="508"/>
      <c r="AB12" s="506"/>
      <c r="AC12" s="507"/>
      <c r="AD12" s="507"/>
      <c r="AE12" s="507"/>
      <c r="AF12" s="507"/>
      <c r="AG12" s="508"/>
      <c r="AH12" s="506"/>
      <c r="AI12" s="507"/>
      <c r="AJ12" s="507"/>
      <c r="AK12" s="507"/>
      <c r="AL12" s="507"/>
      <c r="AM12" s="508"/>
    </row>
    <row r="13" spans="1:39" s="496" customFormat="1" ht="15.95" customHeight="1" x14ac:dyDescent="0.2">
      <c r="A13" s="495"/>
      <c r="B13" s="3656"/>
      <c r="C13" s="3657"/>
      <c r="D13" s="3657"/>
      <c r="E13" s="3657"/>
      <c r="F13" s="3657"/>
      <c r="G13" s="3658"/>
      <c r="H13" s="3601" t="s">
        <v>397</v>
      </c>
      <c r="I13" s="3602"/>
      <c r="J13" s="3602"/>
      <c r="K13" s="3602"/>
      <c r="L13" s="509" t="s">
        <v>1146</v>
      </c>
      <c r="M13" s="3599" t="s">
        <v>4629</v>
      </c>
      <c r="N13" s="3599"/>
      <c r="O13" s="3599"/>
      <c r="P13" s="3599"/>
      <c r="Q13" s="3599"/>
      <c r="R13" s="3600"/>
      <c r="S13" s="3600"/>
      <c r="T13" s="506"/>
      <c r="U13" s="507"/>
      <c r="V13" s="507"/>
      <c r="W13" s="508"/>
      <c r="X13" s="506"/>
      <c r="Y13" s="507"/>
      <c r="Z13" s="507"/>
      <c r="AA13" s="508"/>
      <c r="AB13" s="506"/>
      <c r="AC13" s="507"/>
      <c r="AD13" s="507"/>
      <c r="AE13" s="507"/>
      <c r="AF13" s="507"/>
      <c r="AG13" s="508"/>
      <c r="AH13" s="506"/>
      <c r="AI13" s="507"/>
      <c r="AJ13" s="507"/>
      <c r="AK13" s="507"/>
      <c r="AL13" s="507"/>
      <c r="AM13" s="508"/>
    </row>
    <row r="14" spans="1:39" s="496" customFormat="1" ht="15.95" customHeight="1" x14ac:dyDescent="0.2">
      <c r="A14" s="495"/>
      <c r="B14" s="3656"/>
      <c r="C14" s="3657"/>
      <c r="D14" s="3657"/>
      <c r="E14" s="3657"/>
      <c r="F14" s="3657"/>
      <c r="G14" s="3658"/>
      <c r="H14" s="510"/>
      <c r="I14" s="511"/>
      <c r="J14" s="3603"/>
      <c r="K14" s="2055"/>
      <c r="L14" s="509" t="s">
        <v>1147</v>
      </c>
      <c r="M14" s="3599" t="s">
        <v>4629</v>
      </c>
      <c r="N14" s="3599"/>
      <c r="O14" s="3599"/>
      <c r="P14" s="3599"/>
      <c r="Q14" s="3599"/>
      <c r="R14" s="3600"/>
      <c r="S14" s="3600"/>
      <c r="T14" s="506"/>
      <c r="U14" s="507"/>
      <c r="V14" s="507"/>
      <c r="W14" s="508"/>
      <c r="X14" s="506"/>
      <c r="Y14" s="507"/>
      <c r="Z14" s="507"/>
      <c r="AA14" s="508"/>
      <c r="AB14" s="506"/>
      <c r="AC14" s="507"/>
      <c r="AD14" s="507"/>
      <c r="AE14" s="507"/>
      <c r="AF14" s="507"/>
      <c r="AG14" s="508"/>
      <c r="AH14" s="506"/>
      <c r="AI14" s="507"/>
      <c r="AJ14" s="507"/>
      <c r="AK14" s="507"/>
      <c r="AL14" s="507"/>
      <c r="AM14" s="508"/>
    </row>
    <row r="15" spans="1:39" s="496" customFormat="1" ht="15.95" customHeight="1" x14ac:dyDescent="0.2">
      <c r="A15" s="495"/>
      <c r="B15" s="3656"/>
      <c r="C15" s="3657"/>
      <c r="D15" s="3657"/>
      <c r="E15" s="3657"/>
      <c r="F15" s="3657"/>
      <c r="G15" s="3658"/>
      <c r="H15" s="3590" t="s">
        <v>3861</v>
      </c>
      <c r="I15" s="3591"/>
      <c r="J15" s="3591"/>
      <c r="K15" s="3591"/>
      <c r="L15" s="3591"/>
      <c r="M15" s="3597" t="s">
        <v>555</v>
      </c>
      <c r="N15" s="3598"/>
      <c r="O15" s="3598"/>
      <c r="P15" s="3598"/>
      <c r="Q15" s="3598"/>
      <c r="R15" s="3598"/>
      <c r="S15" s="3598"/>
      <c r="T15" s="506"/>
      <c r="U15" s="507"/>
      <c r="V15" s="507"/>
      <c r="W15" s="508"/>
      <c r="X15" s="506"/>
      <c r="Y15" s="507"/>
      <c r="Z15" s="507"/>
      <c r="AA15" s="508"/>
      <c r="AB15" s="506"/>
      <c r="AC15" s="507"/>
      <c r="AD15" s="507"/>
      <c r="AE15" s="507"/>
      <c r="AF15" s="507"/>
      <c r="AG15" s="508"/>
      <c r="AH15" s="506"/>
      <c r="AI15" s="507"/>
      <c r="AJ15" s="507"/>
      <c r="AK15" s="507"/>
      <c r="AL15" s="507"/>
      <c r="AM15" s="508"/>
    </row>
    <row r="16" spans="1:39" s="496" customFormat="1" ht="16.5" customHeight="1" x14ac:dyDescent="0.2">
      <c r="A16" s="495"/>
      <c r="B16" s="3656"/>
      <c r="C16" s="3657"/>
      <c r="D16" s="3657"/>
      <c r="E16" s="3657"/>
      <c r="F16" s="3657"/>
      <c r="G16" s="3658"/>
      <c r="H16" s="3590" t="s">
        <v>3862</v>
      </c>
      <c r="I16" s="3591"/>
      <c r="J16" s="3591"/>
      <c r="K16" s="3591"/>
      <c r="L16" s="3591"/>
      <c r="M16" s="3597" t="s">
        <v>3271</v>
      </c>
      <c r="N16" s="3598"/>
      <c r="O16" s="3598"/>
      <c r="P16" s="3598"/>
      <c r="Q16" s="3598"/>
      <c r="R16" s="3598"/>
      <c r="S16" s="3598"/>
      <c r="T16" s="506"/>
      <c r="U16" s="507"/>
      <c r="V16" s="507"/>
      <c r="W16" s="508"/>
      <c r="X16" s="506"/>
      <c r="Y16" s="507"/>
      <c r="Z16" s="507"/>
      <c r="AA16" s="508"/>
      <c r="AB16" s="506"/>
      <c r="AC16" s="507"/>
      <c r="AD16" s="507"/>
      <c r="AE16" s="507"/>
      <c r="AF16" s="507"/>
      <c r="AG16" s="508"/>
      <c r="AH16" s="506"/>
      <c r="AI16" s="507"/>
      <c r="AJ16" s="507"/>
      <c r="AK16" s="507"/>
      <c r="AL16" s="507"/>
      <c r="AM16" s="508"/>
    </row>
    <row r="17" spans="1:39" s="496" customFormat="1" ht="16.5" customHeight="1" x14ac:dyDescent="0.2">
      <c r="A17" s="495"/>
      <c r="B17" s="3656"/>
      <c r="C17" s="3657"/>
      <c r="D17" s="3657"/>
      <c r="E17" s="3657"/>
      <c r="F17" s="3657"/>
      <c r="G17" s="3658"/>
      <c r="H17" s="3668" t="s">
        <v>693</v>
      </c>
      <c r="I17" s="3648"/>
      <c r="J17" s="3648"/>
      <c r="K17" s="3648"/>
      <c r="L17" s="3648"/>
      <c r="M17" s="3646" t="s">
        <v>4127</v>
      </c>
      <c r="N17" s="3647"/>
      <c r="O17" s="3648"/>
      <c r="P17" s="3662" t="s">
        <v>4129</v>
      </c>
      <c r="Q17" s="3663"/>
      <c r="R17" s="3664"/>
      <c r="S17" s="512"/>
      <c r="T17" s="506"/>
      <c r="U17" s="513"/>
      <c r="V17" s="513"/>
      <c r="W17" s="508"/>
      <c r="X17" s="506"/>
      <c r="Y17" s="513"/>
      <c r="Z17" s="513"/>
      <c r="AA17" s="508"/>
      <c r="AB17" s="506"/>
      <c r="AC17" s="513"/>
      <c r="AD17" s="513"/>
      <c r="AE17" s="513"/>
      <c r="AF17" s="513"/>
      <c r="AG17" s="508"/>
      <c r="AH17" s="506"/>
      <c r="AI17" s="513"/>
      <c r="AJ17" s="513"/>
      <c r="AK17" s="513"/>
      <c r="AL17" s="513"/>
      <c r="AM17" s="508"/>
    </row>
    <row r="18" spans="1:39" s="496" customFormat="1" ht="16.5" customHeight="1" x14ac:dyDescent="0.2">
      <c r="A18" s="495"/>
      <c r="B18" s="3656"/>
      <c r="C18" s="3657"/>
      <c r="D18" s="3657"/>
      <c r="E18" s="3657"/>
      <c r="F18" s="3657"/>
      <c r="G18" s="3658"/>
      <c r="H18" s="3669"/>
      <c r="I18" s="3670"/>
      <c r="J18" s="3670"/>
      <c r="K18" s="3670"/>
      <c r="L18" s="3670"/>
      <c r="M18" s="3646" t="s">
        <v>694</v>
      </c>
      <c r="N18" s="3647"/>
      <c r="O18" s="3648"/>
      <c r="P18" s="3665">
        <v>1234567.1233999999</v>
      </c>
      <c r="Q18" s="3666"/>
      <c r="R18" s="3667"/>
      <c r="S18" s="512"/>
      <c r="T18" s="506"/>
      <c r="U18" s="513"/>
      <c r="V18" s="513"/>
      <c r="W18" s="508"/>
      <c r="X18" s="506"/>
      <c r="Y18" s="513"/>
      <c r="Z18" s="513"/>
      <c r="AA18" s="508"/>
      <c r="AB18" s="506"/>
      <c r="AC18" s="513"/>
      <c r="AD18" s="513"/>
      <c r="AE18" s="513"/>
      <c r="AF18" s="513"/>
      <c r="AG18" s="508"/>
      <c r="AH18" s="506"/>
      <c r="AI18" s="513"/>
      <c r="AJ18" s="513"/>
      <c r="AK18" s="513"/>
      <c r="AL18" s="513"/>
      <c r="AM18" s="508"/>
    </row>
    <row r="19" spans="1:39" s="496" customFormat="1" ht="16.5" customHeight="1" x14ac:dyDescent="0.2">
      <c r="A19" s="495"/>
      <c r="B19" s="3659"/>
      <c r="C19" s="3660"/>
      <c r="D19" s="3660"/>
      <c r="E19" s="3660"/>
      <c r="F19" s="3660"/>
      <c r="G19" s="3661"/>
      <c r="H19" s="3618"/>
      <c r="I19" s="3648"/>
      <c r="J19" s="3648"/>
      <c r="K19" s="3648"/>
      <c r="L19" s="3648"/>
      <c r="M19" s="3646" t="s">
        <v>695</v>
      </c>
      <c r="N19" s="3647"/>
      <c r="O19" s="3648"/>
      <c r="P19" s="3665">
        <v>123456.1234</v>
      </c>
      <c r="Q19" s="3666"/>
      <c r="R19" s="3667"/>
      <c r="S19" s="512"/>
      <c r="T19" s="514"/>
      <c r="U19" s="515"/>
      <c r="V19" s="515"/>
      <c r="W19" s="516"/>
      <c r="X19" s="514"/>
      <c r="Y19" s="515"/>
      <c r="Z19" s="515"/>
      <c r="AA19" s="516"/>
      <c r="AB19" s="514"/>
      <c r="AC19" s="515"/>
      <c r="AD19" s="515"/>
      <c r="AE19" s="515"/>
      <c r="AF19" s="515"/>
      <c r="AG19" s="516"/>
      <c r="AH19" s="514"/>
      <c r="AI19" s="515"/>
      <c r="AJ19" s="515"/>
      <c r="AK19" s="515"/>
      <c r="AL19" s="515"/>
      <c r="AM19" s="516"/>
    </row>
    <row r="20" spans="1:39" ht="5.0999999999999996" customHeight="1" x14ac:dyDescent="0.2">
      <c r="A20" s="1"/>
      <c r="B20" s="499"/>
      <c r="C20" s="500"/>
      <c r="D20" s="500"/>
      <c r="E20" s="500"/>
      <c r="F20" s="500"/>
      <c r="G20" s="501"/>
      <c r="H20" s="499"/>
      <c r="I20" s="500"/>
      <c r="J20" s="500"/>
      <c r="K20" s="500"/>
      <c r="L20" s="501"/>
      <c r="M20" s="499"/>
      <c r="N20" s="500"/>
      <c r="O20" s="500"/>
      <c r="P20" s="500"/>
      <c r="Q20" s="500"/>
      <c r="R20" s="500"/>
      <c r="S20" s="501"/>
      <c r="T20" s="499"/>
      <c r="U20" s="500"/>
      <c r="V20" s="500"/>
      <c r="W20" s="501"/>
      <c r="X20" s="499"/>
      <c r="Y20" s="500"/>
      <c r="Z20" s="500"/>
      <c r="AA20" s="501"/>
      <c r="AB20" s="499"/>
      <c r="AC20" s="500"/>
      <c r="AD20" s="500"/>
      <c r="AE20" s="500"/>
      <c r="AF20" s="500"/>
      <c r="AG20" s="501"/>
      <c r="AH20" s="499"/>
      <c r="AI20" s="500"/>
      <c r="AJ20" s="500"/>
      <c r="AK20" s="500"/>
      <c r="AL20" s="500"/>
      <c r="AM20" s="501"/>
    </row>
    <row r="21" spans="1:39" ht="15.95" customHeight="1" x14ac:dyDescent="0.2">
      <c r="A21" s="1"/>
      <c r="B21" s="502" t="s">
        <v>392</v>
      </c>
      <c r="C21" s="502">
        <v>4</v>
      </c>
      <c r="D21" s="502">
        <v>3</v>
      </c>
      <c r="E21" s="502">
        <v>4</v>
      </c>
      <c r="F21" s="502" t="s">
        <v>2757</v>
      </c>
      <c r="G21" s="502" t="s">
        <v>2758</v>
      </c>
      <c r="H21" s="3590" t="s">
        <v>3858</v>
      </c>
      <c r="I21" s="3591"/>
      <c r="J21" s="3591"/>
      <c r="K21" s="3591"/>
      <c r="L21" s="3591"/>
      <c r="M21" s="3671" t="str">
        <f>M8</f>
        <v>Aerial / Detailed (Includes soils)</v>
      </c>
      <c r="N21" s="3672"/>
      <c r="O21" s="3672"/>
      <c r="P21" s="3672"/>
      <c r="Q21" s="3673"/>
      <c r="R21" s="3674"/>
      <c r="S21" s="3675"/>
      <c r="T21" s="503"/>
      <c r="U21" s="504"/>
      <c r="V21" s="504"/>
      <c r="W21" s="505"/>
      <c r="X21" s="503"/>
      <c r="Y21" s="504"/>
      <c r="Z21" s="504"/>
      <c r="AA21" s="505"/>
      <c r="AB21" s="503"/>
      <c r="AC21" s="504"/>
      <c r="AD21" s="504"/>
      <c r="AE21" s="504"/>
      <c r="AF21" s="504"/>
      <c r="AG21" s="505"/>
      <c r="AH21" s="503"/>
      <c r="AI21" s="504"/>
      <c r="AJ21" s="504"/>
      <c r="AK21" s="504"/>
      <c r="AL21" s="504"/>
      <c r="AM21" s="505"/>
    </row>
    <row r="22" spans="1:39" ht="15.95" customHeight="1" x14ac:dyDescent="0.2">
      <c r="A22" s="1"/>
      <c r="B22" s="3677" t="s">
        <v>3859</v>
      </c>
      <c r="C22" s="3618"/>
      <c r="D22" s="3678"/>
      <c r="E22" s="3679"/>
      <c r="F22" s="3679"/>
      <c r="G22" s="3680"/>
      <c r="H22" s="3590" t="s">
        <v>6120</v>
      </c>
      <c r="I22" s="3591"/>
      <c r="J22" s="3591"/>
      <c r="K22" s="3591"/>
      <c r="L22" s="3591"/>
      <c r="M22" s="3671">
        <f>M9+1</f>
        <v>2</v>
      </c>
      <c r="N22" s="3676"/>
      <c r="O22" s="3606"/>
      <c r="P22" s="3607"/>
      <c r="Q22" s="3607"/>
      <c r="R22" s="3607"/>
      <c r="S22" s="3608"/>
      <c r="T22" s="506"/>
      <c r="U22" s="507"/>
      <c r="V22" s="507"/>
      <c r="W22" s="508"/>
      <c r="X22" s="506"/>
      <c r="Y22" s="507"/>
      <c r="Z22" s="507"/>
      <c r="AA22" s="508"/>
      <c r="AB22" s="506"/>
      <c r="AC22" s="507"/>
      <c r="AD22" s="507"/>
      <c r="AE22" s="507"/>
      <c r="AF22" s="507"/>
      <c r="AG22" s="508"/>
      <c r="AH22" s="506"/>
      <c r="AI22" s="507"/>
      <c r="AJ22" s="507"/>
      <c r="AK22" s="507"/>
      <c r="AL22" s="507"/>
      <c r="AM22" s="508"/>
    </row>
    <row r="23" spans="1:39" ht="15.95" customHeight="1" x14ac:dyDescent="0.2">
      <c r="A23" s="1"/>
      <c r="B23" s="3681"/>
      <c r="C23" s="3682"/>
      <c r="D23" s="3682"/>
      <c r="E23" s="3682"/>
      <c r="F23" s="3682"/>
      <c r="G23" s="3683"/>
      <c r="H23" s="3590" t="s">
        <v>222</v>
      </c>
      <c r="I23" s="3591"/>
      <c r="J23" s="3591"/>
      <c r="K23" s="3591"/>
      <c r="L23" s="3591"/>
      <c r="M23" s="3597" t="s">
        <v>2313</v>
      </c>
      <c r="N23" s="3598"/>
      <c r="O23" s="3598"/>
      <c r="P23" s="3598"/>
      <c r="Q23" s="3598"/>
      <c r="R23" s="3598"/>
      <c r="S23" s="3598"/>
      <c r="T23" s="506"/>
      <c r="U23" s="507"/>
      <c r="V23" s="507"/>
      <c r="W23" s="508"/>
      <c r="X23" s="506"/>
      <c r="Y23" s="507"/>
      <c r="Z23" s="507"/>
      <c r="AA23" s="508"/>
      <c r="AB23" s="506"/>
      <c r="AC23" s="507"/>
      <c r="AD23" s="507"/>
      <c r="AE23" s="507"/>
      <c r="AF23" s="507"/>
      <c r="AG23" s="508"/>
      <c r="AH23" s="506"/>
      <c r="AI23" s="507"/>
      <c r="AJ23" s="507"/>
      <c r="AK23" s="507"/>
      <c r="AL23" s="507"/>
      <c r="AM23" s="508"/>
    </row>
    <row r="24" spans="1:39" ht="15.95" customHeight="1" x14ac:dyDescent="0.2">
      <c r="A24" s="1"/>
      <c r="B24" s="3684"/>
      <c r="C24" s="3685"/>
      <c r="D24" s="3685"/>
      <c r="E24" s="3685"/>
      <c r="F24" s="3685"/>
      <c r="G24" s="3686"/>
      <c r="H24" s="3590" t="s">
        <v>6121</v>
      </c>
      <c r="I24" s="3591"/>
      <c r="J24" s="3591"/>
      <c r="K24" s="3591"/>
      <c r="L24" s="3591"/>
      <c r="M24" s="3599" t="s">
        <v>4606</v>
      </c>
      <c r="N24" s="3600"/>
      <c r="O24" s="3600"/>
      <c r="P24" s="3600"/>
      <c r="Q24" s="3600"/>
      <c r="R24" s="3600"/>
      <c r="S24" s="3600"/>
      <c r="T24" s="506"/>
      <c r="U24" s="507"/>
      <c r="V24" s="507"/>
      <c r="W24" s="508"/>
      <c r="X24" s="506"/>
      <c r="Y24" s="507"/>
      <c r="Z24" s="507"/>
      <c r="AA24" s="508"/>
      <c r="AB24" s="506"/>
      <c r="AC24" s="507"/>
      <c r="AD24" s="507"/>
      <c r="AE24" s="507"/>
      <c r="AF24" s="507"/>
      <c r="AG24" s="508"/>
      <c r="AH24" s="506"/>
      <c r="AI24" s="507"/>
      <c r="AJ24" s="507"/>
      <c r="AK24" s="507"/>
      <c r="AL24" s="507"/>
      <c r="AM24" s="508"/>
    </row>
    <row r="25" spans="1:39" ht="15.95" customHeight="1" x14ac:dyDescent="0.2">
      <c r="A25" s="1"/>
      <c r="B25" s="3684"/>
      <c r="C25" s="3685"/>
      <c r="D25" s="3685"/>
      <c r="E25" s="3685"/>
      <c r="F25" s="3685"/>
      <c r="G25" s="3686"/>
      <c r="H25" s="3590" t="s">
        <v>3860</v>
      </c>
      <c r="I25" s="3591"/>
      <c r="J25" s="3591"/>
      <c r="K25" s="3591"/>
      <c r="L25" s="3591"/>
      <c r="M25" s="3597" t="s">
        <v>3295</v>
      </c>
      <c r="N25" s="3597"/>
      <c r="O25" s="3597"/>
      <c r="P25" s="3597"/>
      <c r="Q25" s="3597"/>
      <c r="R25" s="3598"/>
      <c r="S25" s="3598"/>
      <c r="T25" s="506"/>
      <c r="U25" s="507"/>
      <c r="V25" s="507"/>
      <c r="W25" s="508"/>
      <c r="X25" s="506"/>
      <c r="Y25" s="507"/>
      <c r="Z25" s="507"/>
      <c r="AA25" s="508"/>
      <c r="AB25" s="506"/>
      <c r="AC25" s="507"/>
      <c r="AD25" s="507"/>
      <c r="AE25" s="507"/>
      <c r="AF25" s="507"/>
      <c r="AG25" s="508"/>
      <c r="AH25" s="506"/>
      <c r="AI25" s="507"/>
      <c r="AJ25" s="507"/>
      <c r="AK25" s="507"/>
      <c r="AL25" s="507"/>
      <c r="AM25" s="508"/>
    </row>
    <row r="26" spans="1:39" ht="15.95" customHeight="1" x14ac:dyDescent="0.2">
      <c r="A26" s="1"/>
      <c r="B26" s="3684"/>
      <c r="C26" s="3685"/>
      <c r="D26" s="3685"/>
      <c r="E26" s="3685"/>
      <c r="F26" s="3685"/>
      <c r="G26" s="3686"/>
      <c r="H26" s="3601" t="s">
        <v>397</v>
      </c>
      <c r="I26" s="3602"/>
      <c r="J26" s="3602"/>
      <c r="K26" s="3602"/>
      <c r="L26" s="509" t="s">
        <v>1146</v>
      </c>
      <c r="M26" s="3599" t="s">
        <v>4629</v>
      </c>
      <c r="N26" s="3599"/>
      <c r="O26" s="3599"/>
      <c r="P26" s="3599"/>
      <c r="Q26" s="3599"/>
      <c r="R26" s="3600"/>
      <c r="S26" s="3600"/>
      <c r="T26" s="506"/>
      <c r="U26" s="507"/>
      <c r="V26" s="507"/>
      <c r="W26" s="508"/>
      <c r="X26" s="506"/>
      <c r="Y26" s="507"/>
      <c r="Z26" s="507"/>
      <c r="AA26" s="508"/>
      <c r="AB26" s="506"/>
      <c r="AC26" s="507"/>
      <c r="AD26" s="507"/>
      <c r="AE26" s="507"/>
      <c r="AF26" s="507"/>
      <c r="AG26" s="508"/>
      <c r="AH26" s="506"/>
      <c r="AI26" s="507"/>
      <c r="AJ26" s="507"/>
      <c r="AK26" s="507"/>
      <c r="AL26" s="507"/>
      <c r="AM26" s="508"/>
    </row>
    <row r="27" spans="1:39" ht="15.95" customHeight="1" x14ac:dyDescent="0.2">
      <c r="A27" s="1"/>
      <c r="B27" s="3684"/>
      <c r="C27" s="3685"/>
      <c r="D27" s="3685"/>
      <c r="E27" s="3685"/>
      <c r="F27" s="3685"/>
      <c r="G27" s="3686"/>
      <c r="H27" s="510"/>
      <c r="I27" s="511"/>
      <c r="J27" s="3603"/>
      <c r="K27" s="2055"/>
      <c r="L27" s="509" t="s">
        <v>1147</v>
      </c>
      <c r="M27" s="3599" t="s">
        <v>4629</v>
      </c>
      <c r="N27" s="3599"/>
      <c r="O27" s="3599"/>
      <c r="P27" s="3599"/>
      <c r="Q27" s="3599"/>
      <c r="R27" s="3600"/>
      <c r="S27" s="3600"/>
      <c r="T27" s="506"/>
      <c r="U27" s="507"/>
      <c r="V27" s="507"/>
      <c r="W27" s="508"/>
      <c r="X27" s="506"/>
      <c r="Y27" s="507"/>
      <c r="Z27" s="507"/>
      <c r="AA27" s="508"/>
      <c r="AB27" s="506"/>
      <c r="AC27" s="507"/>
      <c r="AD27" s="507"/>
      <c r="AE27" s="507"/>
      <c r="AF27" s="507"/>
      <c r="AG27" s="508"/>
      <c r="AH27" s="506"/>
      <c r="AI27" s="507"/>
      <c r="AJ27" s="507"/>
      <c r="AK27" s="507"/>
      <c r="AL27" s="507"/>
      <c r="AM27" s="508"/>
    </row>
    <row r="28" spans="1:39" ht="15.95" customHeight="1" x14ac:dyDescent="0.2">
      <c r="A28" s="1"/>
      <c r="B28" s="3684"/>
      <c r="C28" s="3685"/>
      <c r="D28" s="3685"/>
      <c r="E28" s="3685"/>
      <c r="F28" s="3685"/>
      <c r="G28" s="3686"/>
      <c r="H28" s="3590" t="s">
        <v>3861</v>
      </c>
      <c r="I28" s="3591"/>
      <c r="J28" s="3591"/>
      <c r="K28" s="3591"/>
      <c r="L28" s="3591"/>
      <c r="M28" s="3597" t="s">
        <v>555</v>
      </c>
      <c r="N28" s="3598"/>
      <c r="O28" s="3598"/>
      <c r="P28" s="3598"/>
      <c r="Q28" s="3598"/>
      <c r="R28" s="3598"/>
      <c r="S28" s="3598"/>
      <c r="T28" s="506"/>
      <c r="U28" s="507"/>
      <c r="V28" s="507"/>
      <c r="W28" s="508"/>
      <c r="X28" s="506"/>
      <c r="Y28" s="507"/>
      <c r="Z28" s="507"/>
      <c r="AA28" s="508"/>
      <c r="AB28" s="506"/>
      <c r="AC28" s="507"/>
      <c r="AD28" s="507"/>
      <c r="AE28" s="507"/>
      <c r="AF28" s="507"/>
      <c r="AG28" s="508"/>
      <c r="AH28" s="506"/>
      <c r="AI28" s="507"/>
      <c r="AJ28" s="507"/>
      <c r="AK28" s="507"/>
      <c r="AL28" s="507"/>
      <c r="AM28" s="508"/>
    </row>
    <row r="29" spans="1:39" ht="15.95" customHeight="1" x14ac:dyDescent="0.2">
      <c r="A29" s="1"/>
      <c r="B29" s="3684"/>
      <c r="C29" s="3685"/>
      <c r="D29" s="3685"/>
      <c r="E29" s="3685"/>
      <c r="F29" s="3685"/>
      <c r="G29" s="3686"/>
      <c r="H29" s="3590" t="s">
        <v>3862</v>
      </c>
      <c r="I29" s="3591"/>
      <c r="J29" s="3591"/>
      <c r="K29" s="3591"/>
      <c r="L29" s="3591"/>
      <c r="M29" s="3597" t="s">
        <v>3271</v>
      </c>
      <c r="N29" s="3598"/>
      <c r="O29" s="3598"/>
      <c r="P29" s="3598"/>
      <c r="Q29" s="3598"/>
      <c r="R29" s="3598"/>
      <c r="S29" s="3598"/>
      <c r="T29" s="506"/>
      <c r="U29" s="507"/>
      <c r="V29" s="507"/>
      <c r="W29" s="508"/>
      <c r="X29" s="506"/>
      <c r="Y29" s="507"/>
      <c r="Z29" s="507"/>
      <c r="AA29" s="508"/>
      <c r="AB29" s="506"/>
      <c r="AC29" s="507"/>
      <c r="AD29" s="507"/>
      <c r="AE29" s="507"/>
      <c r="AF29" s="507"/>
      <c r="AG29" s="508"/>
      <c r="AH29" s="506"/>
      <c r="AI29" s="507"/>
      <c r="AJ29" s="507"/>
      <c r="AK29" s="507"/>
      <c r="AL29" s="507"/>
      <c r="AM29" s="508"/>
    </row>
    <row r="30" spans="1:39" ht="15.95" customHeight="1" x14ac:dyDescent="0.2">
      <c r="A30" s="1"/>
      <c r="B30" s="3684"/>
      <c r="C30" s="3685"/>
      <c r="D30" s="3685"/>
      <c r="E30" s="3685"/>
      <c r="F30" s="3685"/>
      <c r="G30" s="3686"/>
      <c r="H30" s="3668" t="s">
        <v>693</v>
      </c>
      <c r="I30" s="3648"/>
      <c r="J30" s="3648"/>
      <c r="K30" s="3648"/>
      <c r="L30" s="3648"/>
      <c r="M30" s="3646" t="s">
        <v>4127</v>
      </c>
      <c r="N30" s="3647"/>
      <c r="O30" s="3648"/>
      <c r="P30" s="3662" t="s">
        <v>4129</v>
      </c>
      <c r="Q30" s="3663"/>
      <c r="R30" s="3664"/>
      <c r="S30" s="512"/>
      <c r="T30" s="506"/>
      <c r="U30" s="513"/>
      <c r="V30" s="513"/>
      <c r="W30" s="508"/>
      <c r="X30" s="506"/>
      <c r="Y30" s="513"/>
      <c r="Z30" s="513"/>
      <c r="AA30" s="508"/>
      <c r="AB30" s="506"/>
      <c r="AC30" s="513"/>
      <c r="AD30" s="513"/>
      <c r="AE30" s="513"/>
      <c r="AF30" s="513"/>
      <c r="AG30" s="508"/>
      <c r="AH30" s="506"/>
      <c r="AI30" s="513"/>
      <c r="AJ30" s="513"/>
      <c r="AK30" s="513"/>
      <c r="AL30" s="513"/>
      <c r="AM30" s="508"/>
    </row>
    <row r="31" spans="1:39" ht="15.95" customHeight="1" x14ac:dyDescent="0.2">
      <c r="A31" s="1"/>
      <c r="B31" s="3684"/>
      <c r="C31" s="3685"/>
      <c r="D31" s="3685"/>
      <c r="E31" s="3685"/>
      <c r="F31" s="3685"/>
      <c r="G31" s="3686"/>
      <c r="H31" s="3669"/>
      <c r="I31" s="3670"/>
      <c r="J31" s="3670"/>
      <c r="K31" s="3670"/>
      <c r="L31" s="3670"/>
      <c r="M31" s="3646" t="s">
        <v>694</v>
      </c>
      <c r="N31" s="3647"/>
      <c r="O31" s="3648"/>
      <c r="P31" s="3665">
        <v>1234567.1233999999</v>
      </c>
      <c r="Q31" s="3666"/>
      <c r="R31" s="3667"/>
      <c r="S31" s="512"/>
      <c r="T31" s="506"/>
      <c r="U31" s="513"/>
      <c r="V31" s="513"/>
      <c r="W31" s="508"/>
      <c r="X31" s="506"/>
      <c r="Y31" s="513"/>
      <c r="Z31" s="513"/>
      <c r="AA31" s="508"/>
      <c r="AB31" s="506"/>
      <c r="AC31" s="513"/>
      <c r="AD31" s="513"/>
      <c r="AE31" s="513"/>
      <c r="AF31" s="513"/>
      <c r="AG31" s="508"/>
      <c r="AH31" s="506"/>
      <c r="AI31" s="513"/>
      <c r="AJ31" s="513"/>
      <c r="AK31" s="513"/>
      <c r="AL31" s="513"/>
      <c r="AM31" s="508"/>
    </row>
    <row r="32" spans="1:39" ht="15.95" customHeight="1" x14ac:dyDescent="0.2">
      <c r="A32" s="1"/>
      <c r="B32" s="3687"/>
      <c r="C32" s="3688"/>
      <c r="D32" s="3688"/>
      <c r="E32" s="3688"/>
      <c r="F32" s="3688"/>
      <c r="G32" s="3689"/>
      <c r="H32" s="3618"/>
      <c r="I32" s="3648"/>
      <c r="J32" s="3648"/>
      <c r="K32" s="3648"/>
      <c r="L32" s="3648"/>
      <c r="M32" s="3646" t="s">
        <v>695</v>
      </c>
      <c r="N32" s="3647"/>
      <c r="O32" s="3648"/>
      <c r="P32" s="3665">
        <v>123456.1234</v>
      </c>
      <c r="Q32" s="3666"/>
      <c r="R32" s="3667"/>
      <c r="S32" s="512"/>
      <c r="T32" s="514"/>
      <c r="U32" s="515"/>
      <c r="V32" s="515"/>
      <c r="W32" s="516"/>
      <c r="X32" s="514"/>
      <c r="Y32" s="515"/>
      <c r="Z32" s="515"/>
      <c r="AA32" s="516"/>
      <c r="AB32" s="514"/>
      <c r="AC32" s="515"/>
      <c r="AD32" s="515"/>
      <c r="AE32" s="515"/>
      <c r="AF32" s="515"/>
      <c r="AG32" s="516"/>
      <c r="AH32" s="514"/>
      <c r="AI32" s="515"/>
      <c r="AJ32" s="515"/>
      <c r="AK32" s="515"/>
      <c r="AL32" s="515"/>
      <c r="AM32" s="516"/>
    </row>
    <row r="33" spans="1:39" ht="5.0999999999999996" customHeight="1" x14ac:dyDescent="0.2">
      <c r="A33" s="1"/>
      <c r="B33" s="499"/>
      <c r="C33" s="500"/>
      <c r="D33" s="500"/>
      <c r="E33" s="500"/>
      <c r="F33" s="500"/>
      <c r="G33" s="501"/>
      <c r="H33" s="499"/>
      <c r="I33" s="500"/>
      <c r="J33" s="500"/>
      <c r="K33" s="500"/>
      <c r="L33" s="501"/>
      <c r="M33" s="499"/>
      <c r="N33" s="500"/>
      <c r="O33" s="500"/>
      <c r="P33" s="500"/>
      <c r="Q33" s="500"/>
      <c r="R33" s="500"/>
      <c r="S33" s="501"/>
      <c r="T33" s="499"/>
      <c r="U33" s="500"/>
      <c r="V33" s="500"/>
      <c r="W33" s="501"/>
      <c r="X33" s="499"/>
      <c r="Y33" s="500"/>
      <c r="Z33" s="500"/>
      <c r="AA33" s="501"/>
      <c r="AB33" s="499"/>
      <c r="AC33" s="500"/>
      <c r="AD33" s="500"/>
      <c r="AE33" s="500"/>
      <c r="AF33" s="500"/>
      <c r="AG33" s="501"/>
      <c r="AH33" s="499"/>
      <c r="AI33" s="500"/>
      <c r="AJ33" s="500"/>
      <c r="AK33" s="500"/>
      <c r="AL33" s="500"/>
      <c r="AM33" s="501"/>
    </row>
    <row r="34" spans="1:39" ht="15.95" customHeight="1" x14ac:dyDescent="0.2">
      <c r="A34" s="1"/>
      <c r="B34" s="502" t="s">
        <v>392</v>
      </c>
      <c r="C34" s="502">
        <v>4</v>
      </c>
      <c r="D34" s="502">
        <v>3</v>
      </c>
      <c r="E34" s="502">
        <v>4</v>
      </c>
      <c r="F34" s="502" t="s">
        <v>2757</v>
      </c>
      <c r="G34" s="502" t="s">
        <v>2758</v>
      </c>
      <c r="H34" s="3590" t="s">
        <v>3858</v>
      </c>
      <c r="I34" s="3591"/>
      <c r="J34" s="3591"/>
      <c r="K34" s="3591"/>
      <c r="L34" s="3591"/>
      <c r="M34" s="3671" t="str">
        <f>M21</f>
        <v>Aerial / Detailed (Includes soils)</v>
      </c>
      <c r="N34" s="3672"/>
      <c r="O34" s="3672"/>
      <c r="P34" s="3672"/>
      <c r="Q34" s="3673"/>
      <c r="R34" s="3674"/>
      <c r="S34" s="3675"/>
      <c r="T34" s="503"/>
      <c r="U34" s="504"/>
      <c r="V34" s="504"/>
      <c r="W34" s="505"/>
      <c r="X34" s="503"/>
      <c r="Y34" s="504"/>
      <c r="Z34" s="504"/>
      <c r="AA34" s="505"/>
      <c r="AB34" s="503"/>
      <c r="AC34" s="504"/>
      <c r="AD34" s="504"/>
      <c r="AE34" s="504"/>
      <c r="AF34" s="504"/>
      <c r="AG34" s="505"/>
      <c r="AH34" s="503"/>
      <c r="AI34" s="504"/>
      <c r="AJ34" s="504"/>
      <c r="AK34" s="504"/>
      <c r="AL34" s="504"/>
      <c r="AM34" s="505"/>
    </row>
    <row r="35" spans="1:39" ht="15.95" customHeight="1" x14ac:dyDescent="0.2">
      <c r="A35" s="1"/>
      <c r="B35" s="3677" t="s">
        <v>3859</v>
      </c>
      <c r="C35" s="3618"/>
      <c r="D35" s="3678"/>
      <c r="E35" s="3679"/>
      <c r="F35" s="3679"/>
      <c r="G35" s="3680"/>
      <c r="H35" s="3590" t="s">
        <v>6120</v>
      </c>
      <c r="I35" s="3591"/>
      <c r="J35" s="3591"/>
      <c r="K35" s="3591"/>
      <c r="L35" s="3591"/>
      <c r="M35" s="3671">
        <f>M22+1</f>
        <v>3</v>
      </c>
      <c r="N35" s="3676"/>
      <c r="O35" s="3606"/>
      <c r="P35" s="3607"/>
      <c r="Q35" s="3607"/>
      <c r="R35" s="3607"/>
      <c r="S35" s="3608"/>
      <c r="T35" s="506"/>
      <c r="U35" s="507"/>
      <c r="V35" s="507"/>
      <c r="W35" s="508"/>
      <c r="X35" s="506"/>
      <c r="Y35" s="507"/>
      <c r="Z35" s="507"/>
      <c r="AA35" s="508"/>
      <c r="AB35" s="506"/>
      <c r="AC35" s="507"/>
      <c r="AD35" s="507"/>
      <c r="AE35" s="507"/>
      <c r="AF35" s="507"/>
      <c r="AG35" s="508"/>
      <c r="AH35" s="506"/>
      <c r="AI35" s="507"/>
      <c r="AJ35" s="507"/>
      <c r="AK35" s="507"/>
      <c r="AL35" s="507"/>
      <c r="AM35" s="508"/>
    </row>
    <row r="36" spans="1:39" ht="15.95" customHeight="1" x14ac:dyDescent="0.2">
      <c r="A36" s="1"/>
      <c r="B36" s="3681"/>
      <c r="C36" s="3682"/>
      <c r="D36" s="3682"/>
      <c r="E36" s="3682"/>
      <c r="F36" s="3682"/>
      <c r="G36" s="3683"/>
      <c r="H36" s="3590" t="s">
        <v>222</v>
      </c>
      <c r="I36" s="3591"/>
      <c r="J36" s="3591"/>
      <c r="K36" s="3591"/>
      <c r="L36" s="3591"/>
      <c r="M36" s="3597" t="s">
        <v>2313</v>
      </c>
      <c r="N36" s="3598"/>
      <c r="O36" s="3598"/>
      <c r="P36" s="3598"/>
      <c r="Q36" s="3598"/>
      <c r="R36" s="3598"/>
      <c r="S36" s="3598"/>
      <c r="T36" s="506"/>
      <c r="U36" s="507"/>
      <c r="V36" s="507"/>
      <c r="W36" s="508"/>
      <c r="X36" s="506"/>
      <c r="Y36" s="507"/>
      <c r="Z36" s="507"/>
      <c r="AA36" s="508"/>
      <c r="AB36" s="506"/>
      <c r="AC36" s="507"/>
      <c r="AD36" s="507"/>
      <c r="AE36" s="507"/>
      <c r="AF36" s="507"/>
      <c r="AG36" s="508"/>
      <c r="AH36" s="506"/>
      <c r="AI36" s="507"/>
      <c r="AJ36" s="507"/>
      <c r="AK36" s="507"/>
      <c r="AL36" s="507"/>
      <c r="AM36" s="508"/>
    </row>
    <row r="37" spans="1:39" ht="15.95" customHeight="1" x14ac:dyDescent="0.2">
      <c r="A37" s="1"/>
      <c r="B37" s="3684"/>
      <c r="C37" s="3685"/>
      <c r="D37" s="3685"/>
      <c r="E37" s="3685"/>
      <c r="F37" s="3685"/>
      <c r="G37" s="3686"/>
      <c r="H37" s="3590" t="s">
        <v>6121</v>
      </c>
      <c r="I37" s="3591"/>
      <c r="J37" s="3591"/>
      <c r="K37" s="3591"/>
      <c r="L37" s="3591"/>
      <c r="M37" s="3599" t="s">
        <v>4606</v>
      </c>
      <c r="N37" s="3600"/>
      <c r="O37" s="3600"/>
      <c r="P37" s="3600"/>
      <c r="Q37" s="3600"/>
      <c r="R37" s="3600"/>
      <c r="S37" s="3600"/>
      <c r="T37" s="506"/>
      <c r="U37" s="507"/>
      <c r="V37" s="507"/>
      <c r="W37" s="508"/>
      <c r="X37" s="506"/>
      <c r="Y37" s="507"/>
      <c r="Z37" s="507"/>
      <c r="AA37" s="508"/>
      <c r="AB37" s="506"/>
      <c r="AC37" s="507"/>
      <c r="AD37" s="507"/>
      <c r="AE37" s="507"/>
      <c r="AF37" s="507"/>
      <c r="AG37" s="508"/>
      <c r="AH37" s="506"/>
      <c r="AI37" s="507"/>
      <c r="AJ37" s="507"/>
      <c r="AK37" s="507"/>
      <c r="AL37" s="507"/>
      <c r="AM37" s="508"/>
    </row>
    <row r="38" spans="1:39" ht="15.95" customHeight="1" x14ac:dyDescent="0.2">
      <c r="A38" s="1"/>
      <c r="B38" s="3684"/>
      <c r="C38" s="3685"/>
      <c r="D38" s="3685"/>
      <c r="E38" s="3685"/>
      <c r="F38" s="3685"/>
      <c r="G38" s="3686"/>
      <c r="H38" s="3590" t="s">
        <v>3860</v>
      </c>
      <c r="I38" s="3591"/>
      <c r="J38" s="3591"/>
      <c r="K38" s="3591"/>
      <c r="L38" s="3591"/>
      <c r="M38" s="3597" t="s">
        <v>3295</v>
      </c>
      <c r="N38" s="3597"/>
      <c r="O38" s="3597"/>
      <c r="P38" s="3597"/>
      <c r="Q38" s="3597"/>
      <c r="R38" s="3598"/>
      <c r="S38" s="3598"/>
      <c r="T38" s="506"/>
      <c r="U38" s="507"/>
      <c r="V38" s="507"/>
      <c r="W38" s="508"/>
      <c r="X38" s="506"/>
      <c r="Y38" s="507"/>
      <c r="Z38" s="507"/>
      <c r="AA38" s="508"/>
      <c r="AB38" s="506"/>
      <c r="AC38" s="507"/>
      <c r="AD38" s="507"/>
      <c r="AE38" s="507"/>
      <c r="AF38" s="507"/>
      <c r="AG38" s="508"/>
      <c r="AH38" s="506"/>
      <c r="AI38" s="507"/>
      <c r="AJ38" s="507"/>
      <c r="AK38" s="507"/>
      <c r="AL38" s="507"/>
      <c r="AM38" s="508"/>
    </row>
    <row r="39" spans="1:39" ht="15.95" customHeight="1" x14ac:dyDescent="0.2">
      <c r="A39" s="1"/>
      <c r="B39" s="3684"/>
      <c r="C39" s="3685"/>
      <c r="D39" s="3685"/>
      <c r="E39" s="3685"/>
      <c r="F39" s="3685"/>
      <c r="G39" s="3686"/>
      <c r="H39" s="3601" t="s">
        <v>397</v>
      </c>
      <c r="I39" s="3602"/>
      <c r="J39" s="3602"/>
      <c r="K39" s="3602"/>
      <c r="L39" s="509" t="s">
        <v>1146</v>
      </c>
      <c r="M39" s="3599" t="s">
        <v>4629</v>
      </c>
      <c r="N39" s="3599"/>
      <c r="O39" s="3599"/>
      <c r="P39" s="3599"/>
      <c r="Q39" s="3599"/>
      <c r="R39" s="3600"/>
      <c r="S39" s="3600"/>
      <c r="T39" s="506"/>
      <c r="U39" s="507"/>
      <c r="V39" s="507"/>
      <c r="W39" s="508"/>
      <c r="X39" s="506"/>
      <c r="Y39" s="507"/>
      <c r="Z39" s="507"/>
      <c r="AA39" s="508"/>
      <c r="AB39" s="506"/>
      <c r="AC39" s="507"/>
      <c r="AD39" s="507"/>
      <c r="AE39" s="507"/>
      <c r="AF39" s="507"/>
      <c r="AG39" s="508"/>
      <c r="AH39" s="506"/>
      <c r="AI39" s="507"/>
      <c r="AJ39" s="507"/>
      <c r="AK39" s="507"/>
      <c r="AL39" s="507"/>
      <c r="AM39" s="508"/>
    </row>
    <row r="40" spans="1:39" ht="15.95" customHeight="1" x14ac:dyDescent="0.2">
      <c r="A40" s="1"/>
      <c r="B40" s="3684"/>
      <c r="C40" s="3685"/>
      <c r="D40" s="3685"/>
      <c r="E40" s="3685"/>
      <c r="F40" s="3685"/>
      <c r="G40" s="3686"/>
      <c r="H40" s="510"/>
      <c r="I40" s="511"/>
      <c r="J40" s="3603"/>
      <c r="K40" s="2055"/>
      <c r="L40" s="509" t="s">
        <v>1147</v>
      </c>
      <c r="M40" s="3599" t="s">
        <v>4629</v>
      </c>
      <c r="N40" s="3599"/>
      <c r="O40" s="3599"/>
      <c r="P40" s="3599"/>
      <c r="Q40" s="3599"/>
      <c r="R40" s="3600"/>
      <c r="S40" s="3600"/>
      <c r="T40" s="506"/>
      <c r="U40" s="507"/>
      <c r="V40" s="507"/>
      <c r="W40" s="508"/>
      <c r="X40" s="506"/>
      <c r="Y40" s="507"/>
      <c r="Z40" s="507"/>
      <c r="AA40" s="508"/>
      <c r="AB40" s="506"/>
      <c r="AC40" s="507"/>
      <c r="AD40" s="507"/>
      <c r="AE40" s="507"/>
      <c r="AF40" s="507"/>
      <c r="AG40" s="508"/>
      <c r="AH40" s="506"/>
      <c r="AI40" s="507"/>
      <c r="AJ40" s="507"/>
      <c r="AK40" s="507"/>
      <c r="AL40" s="507"/>
      <c r="AM40" s="508"/>
    </row>
    <row r="41" spans="1:39" ht="15.95" customHeight="1" x14ac:dyDescent="0.2">
      <c r="A41" s="1"/>
      <c r="B41" s="3684"/>
      <c r="C41" s="3685"/>
      <c r="D41" s="3685"/>
      <c r="E41" s="3685"/>
      <c r="F41" s="3685"/>
      <c r="G41" s="3686"/>
      <c r="H41" s="3590" t="s">
        <v>3861</v>
      </c>
      <c r="I41" s="3591"/>
      <c r="J41" s="3591"/>
      <c r="K41" s="3591"/>
      <c r="L41" s="3591"/>
      <c r="M41" s="3597" t="s">
        <v>555</v>
      </c>
      <c r="N41" s="3598"/>
      <c r="O41" s="3598"/>
      <c r="P41" s="3598"/>
      <c r="Q41" s="3598"/>
      <c r="R41" s="3598"/>
      <c r="S41" s="3598"/>
      <c r="T41" s="506"/>
      <c r="U41" s="507"/>
      <c r="V41" s="507"/>
      <c r="W41" s="508"/>
      <c r="X41" s="506"/>
      <c r="Y41" s="507"/>
      <c r="Z41" s="507"/>
      <c r="AA41" s="508"/>
      <c r="AB41" s="506"/>
      <c r="AC41" s="507"/>
      <c r="AD41" s="507"/>
      <c r="AE41" s="507"/>
      <c r="AF41" s="507"/>
      <c r="AG41" s="508"/>
      <c r="AH41" s="506"/>
      <c r="AI41" s="507"/>
      <c r="AJ41" s="507"/>
      <c r="AK41" s="507"/>
      <c r="AL41" s="507"/>
      <c r="AM41" s="508"/>
    </row>
    <row r="42" spans="1:39" ht="15.95" customHeight="1" x14ac:dyDescent="0.2">
      <c r="A42" s="1"/>
      <c r="B42" s="3684"/>
      <c r="C42" s="3685"/>
      <c r="D42" s="3685"/>
      <c r="E42" s="3685"/>
      <c r="F42" s="3685"/>
      <c r="G42" s="3686"/>
      <c r="H42" s="3590" t="s">
        <v>3862</v>
      </c>
      <c r="I42" s="3591"/>
      <c r="J42" s="3591"/>
      <c r="K42" s="3591"/>
      <c r="L42" s="3591"/>
      <c r="M42" s="3597" t="s">
        <v>3271</v>
      </c>
      <c r="N42" s="3598"/>
      <c r="O42" s="3598"/>
      <c r="P42" s="3598"/>
      <c r="Q42" s="3598"/>
      <c r="R42" s="3598"/>
      <c r="S42" s="3598"/>
      <c r="T42" s="506"/>
      <c r="U42" s="507"/>
      <c r="V42" s="507"/>
      <c r="W42" s="508"/>
      <c r="X42" s="506"/>
      <c r="Y42" s="507"/>
      <c r="Z42" s="507"/>
      <c r="AA42" s="508"/>
      <c r="AB42" s="506"/>
      <c r="AC42" s="507"/>
      <c r="AD42" s="507"/>
      <c r="AE42" s="507"/>
      <c r="AF42" s="507"/>
      <c r="AG42" s="508"/>
      <c r="AH42" s="506"/>
      <c r="AI42" s="507"/>
      <c r="AJ42" s="507"/>
      <c r="AK42" s="507"/>
      <c r="AL42" s="507"/>
      <c r="AM42" s="508"/>
    </row>
    <row r="43" spans="1:39" ht="15.95" customHeight="1" x14ac:dyDescent="0.2">
      <c r="A43" s="1"/>
      <c r="B43" s="3684"/>
      <c r="C43" s="3685"/>
      <c r="D43" s="3685"/>
      <c r="E43" s="3685"/>
      <c r="F43" s="3685"/>
      <c r="G43" s="3686"/>
      <c r="H43" s="3668" t="s">
        <v>693</v>
      </c>
      <c r="I43" s="3648"/>
      <c r="J43" s="3648"/>
      <c r="K43" s="3648"/>
      <c r="L43" s="3648"/>
      <c r="M43" s="3646" t="s">
        <v>4127</v>
      </c>
      <c r="N43" s="3647"/>
      <c r="O43" s="3648"/>
      <c r="P43" s="3662" t="s">
        <v>4129</v>
      </c>
      <c r="Q43" s="3663"/>
      <c r="R43" s="3664"/>
      <c r="S43" s="512"/>
      <c r="T43" s="506"/>
      <c r="U43" s="513"/>
      <c r="V43" s="513"/>
      <c r="W43" s="508"/>
      <c r="X43" s="506"/>
      <c r="Y43" s="513"/>
      <c r="Z43" s="513"/>
      <c r="AA43" s="508"/>
      <c r="AB43" s="506"/>
      <c r="AC43" s="513"/>
      <c r="AD43" s="513"/>
      <c r="AE43" s="513"/>
      <c r="AF43" s="513"/>
      <c r="AG43" s="508"/>
      <c r="AH43" s="506"/>
      <c r="AI43" s="513"/>
      <c r="AJ43" s="513"/>
      <c r="AK43" s="513"/>
      <c r="AL43" s="513"/>
      <c r="AM43" s="508"/>
    </row>
    <row r="44" spans="1:39" ht="15.95" customHeight="1" x14ac:dyDescent="0.2">
      <c r="A44" s="1"/>
      <c r="B44" s="3684"/>
      <c r="C44" s="3685"/>
      <c r="D44" s="3685"/>
      <c r="E44" s="3685"/>
      <c r="F44" s="3685"/>
      <c r="G44" s="3686"/>
      <c r="H44" s="3669"/>
      <c r="I44" s="3670"/>
      <c r="J44" s="3670"/>
      <c r="K44" s="3670"/>
      <c r="L44" s="3670"/>
      <c r="M44" s="3646" t="s">
        <v>694</v>
      </c>
      <c r="N44" s="3647"/>
      <c r="O44" s="3648"/>
      <c r="P44" s="3665">
        <v>1234567.1233999999</v>
      </c>
      <c r="Q44" s="3666"/>
      <c r="R44" s="3667"/>
      <c r="S44" s="512"/>
      <c r="T44" s="506"/>
      <c r="U44" s="513"/>
      <c r="V44" s="513"/>
      <c r="W44" s="508"/>
      <c r="X44" s="506"/>
      <c r="Y44" s="513"/>
      <c r="Z44" s="513"/>
      <c r="AA44" s="508"/>
      <c r="AB44" s="506"/>
      <c r="AC44" s="513"/>
      <c r="AD44" s="513"/>
      <c r="AE44" s="513"/>
      <c r="AF44" s="513"/>
      <c r="AG44" s="508"/>
      <c r="AH44" s="506"/>
      <c r="AI44" s="513"/>
      <c r="AJ44" s="513"/>
      <c r="AK44" s="513"/>
      <c r="AL44" s="513"/>
      <c r="AM44" s="508"/>
    </row>
    <row r="45" spans="1:39" ht="15.95" customHeight="1" x14ac:dyDescent="0.2">
      <c r="A45" s="1"/>
      <c r="B45" s="3687"/>
      <c r="C45" s="3688"/>
      <c r="D45" s="3688"/>
      <c r="E45" s="3688"/>
      <c r="F45" s="3688"/>
      <c r="G45" s="3689"/>
      <c r="H45" s="3618"/>
      <c r="I45" s="3648"/>
      <c r="J45" s="3648"/>
      <c r="K45" s="3648"/>
      <c r="L45" s="3648"/>
      <c r="M45" s="3646" t="s">
        <v>695</v>
      </c>
      <c r="N45" s="3647"/>
      <c r="O45" s="3648"/>
      <c r="P45" s="3665">
        <v>123456.1234</v>
      </c>
      <c r="Q45" s="3666"/>
      <c r="R45" s="3667"/>
      <c r="S45" s="512"/>
      <c r="T45" s="514"/>
      <c r="U45" s="515"/>
      <c r="V45" s="515"/>
      <c r="W45" s="516"/>
      <c r="X45" s="514"/>
      <c r="Y45" s="515"/>
      <c r="Z45" s="515"/>
      <c r="AA45" s="516"/>
      <c r="AB45" s="514"/>
      <c r="AC45" s="515"/>
      <c r="AD45" s="515"/>
      <c r="AE45" s="515"/>
      <c r="AF45" s="515"/>
      <c r="AG45" s="516"/>
      <c r="AH45" s="514"/>
      <c r="AI45" s="515"/>
      <c r="AJ45" s="515"/>
      <c r="AK45" s="515"/>
      <c r="AL45" s="515"/>
      <c r="AM45" s="516"/>
    </row>
    <row r="46" spans="1:39" ht="5.0999999999999996" customHeight="1" x14ac:dyDescent="0.2">
      <c r="A46" s="1"/>
      <c r="B46" s="499"/>
      <c r="C46" s="500"/>
      <c r="D46" s="500"/>
      <c r="E46" s="500"/>
      <c r="F46" s="500"/>
      <c r="G46" s="501"/>
      <c r="H46" s="499"/>
      <c r="I46" s="500"/>
      <c r="J46" s="500"/>
      <c r="K46" s="500"/>
      <c r="L46" s="501"/>
      <c r="M46" s="499"/>
      <c r="N46" s="500"/>
      <c r="O46" s="500"/>
      <c r="P46" s="500"/>
      <c r="Q46" s="500"/>
      <c r="R46" s="500"/>
      <c r="S46" s="501"/>
      <c r="T46" s="499"/>
      <c r="U46" s="500"/>
      <c r="V46" s="500"/>
      <c r="W46" s="501"/>
      <c r="X46" s="499"/>
      <c r="Y46" s="500"/>
      <c r="Z46" s="500"/>
      <c r="AA46" s="501"/>
      <c r="AB46" s="499"/>
      <c r="AC46" s="500"/>
      <c r="AD46" s="500"/>
      <c r="AE46" s="500"/>
      <c r="AF46" s="500"/>
      <c r="AG46" s="501"/>
      <c r="AH46" s="499"/>
      <c r="AI46" s="500"/>
      <c r="AJ46" s="500"/>
      <c r="AK46" s="500"/>
      <c r="AL46" s="500"/>
      <c r="AM46" s="501"/>
    </row>
  </sheetData>
  <sheetProtection selectLockedCells="1"/>
  <mergeCells count="105">
    <mergeCell ref="H43:L45"/>
    <mergeCell ref="M43:O43"/>
    <mergeCell ref="M45:O45"/>
    <mergeCell ref="B35:C35"/>
    <mergeCell ref="D35:G35"/>
    <mergeCell ref="H35:L35"/>
    <mergeCell ref="B36:G45"/>
    <mergeCell ref="H36:L36"/>
    <mergeCell ref="M36:S36"/>
    <mergeCell ref="H37:L37"/>
    <mergeCell ref="M37:S37"/>
    <mergeCell ref="H38:L38"/>
    <mergeCell ref="P43:R43"/>
    <mergeCell ref="P45:R45"/>
    <mergeCell ref="M44:O44"/>
    <mergeCell ref="P44:R44"/>
    <mergeCell ref="H34:L34"/>
    <mergeCell ref="M34:S34"/>
    <mergeCell ref="M38:S38"/>
    <mergeCell ref="M39:S39"/>
    <mergeCell ref="H41:L41"/>
    <mergeCell ref="M41:S41"/>
    <mergeCell ref="H42:L42"/>
    <mergeCell ref="M42:S42"/>
    <mergeCell ref="M40:S40"/>
    <mergeCell ref="H39:K39"/>
    <mergeCell ref="J40:K40"/>
    <mergeCell ref="M35:N35"/>
    <mergeCell ref="O35:S35"/>
    <mergeCell ref="H30:L32"/>
    <mergeCell ref="M30:O30"/>
    <mergeCell ref="M32:O32"/>
    <mergeCell ref="B22:C22"/>
    <mergeCell ref="D22:G22"/>
    <mergeCell ref="H22:L22"/>
    <mergeCell ref="B23:G32"/>
    <mergeCell ref="H23:L23"/>
    <mergeCell ref="M23:S23"/>
    <mergeCell ref="H24:L24"/>
    <mergeCell ref="M24:S24"/>
    <mergeCell ref="H25:L25"/>
    <mergeCell ref="P30:R30"/>
    <mergeCell ref="P32:R32"/>
    <mergeCell ref="M31:O31"/>
    <mergeCell ref="P31:R31"/>
    <mergeCell ref="H21:L21"/>
    <mergeCell ref="M21:S21"/>
    <mergeCell ref="M25:S25"/>
    <mergeCell ref="M26:S26"/>
    <mergeCell ref="H28:L28"/>
    <mergeCell ref="M28:S28"/>
    <mergeCell ref="H29:L29"/>
    <mergeCell ref="M29:S29"/>
    <mergeCell ref="M27:S27"/>
    <mergeCell ref="H26:K26"/>
    <mergeCell ref="J27:K27"/>
    <mergeCell ref="M22:N22"/>
    <mergeCell ref="O22:S22"/>
    <mergeCell ref="M17:O17"/>
    <mergeCell ref="M19:O19"/>
    <mergeCell ref="B9:C9"/>
    <mergeCell ref="D9:G9"/>
    <mergeCell ref="H9:L9"/>
    <mergeCell ref="B10:G19"/>
    <mergeCell ref="H10:L10"/>
    <mergeCell ref="M10:S10"/>
    <mergeCell ref="H11:L11"/>
    <mergeCell ref="M11:S11"/>
    <mergeCell ref="H12:L12"/>
    <mergeCell ref="P17:R17"/>
    <mergeCell ref="P19:R19"/>
    <mergeCell ref="M18:O18"/>
    <mergeCell ref="P18:R18"/>
    <mergeCell ref="H17:L19"/>
    <mergeCell ref="B1:F2"/>
    <mergeCell ref="B4:G4"/>
    <mergeCell ref="H4:S5"/>
    <mergeCell ref="T4:W6"/>
    <mergeCell ref="X4:AA6"/>
    <mergeCell ref="AB4:AG6"/>
    <mergeCell ref="AH4:AM6"/>
    <mergeCell ref="B5:G5"/>
    <mergeCell ref="H6:L6"/>
    <mergeCell ref="M6:S6"/>
    <mergeCell ref="H1:N1"/>
    <mergeCell ref="O1:W1"/>
    <mergeCell ref="X1:AF1"/>
    <mergeCell ref="AH1:AL1"/>
    <mergeCell ref="H2:N2"/>
    <mergeCell ref="O2:W2"/>
    <mergeCell ref="X2:AF2"/>
    <mergeCell ref="AH2:AL2"/>
    <mergeCell ref="H8:L8"/>
    <mergeCell ref="M8:S8"/>
    <mergeCell ref="M12:S12"/>
    <mergeCell ref="M13:S13"/>
    <mergeCell ref="H15:L15"/>
    <mergeCell ref="M15:S15"/>
    <mergeCell ref="H16:L16"/>
    <mergeCell ref="M16:S16"/>
    <mergeCell ref="M14:S14"/>
    <mergeCell ref="H13:K13"/>
    <mergeCell ref="J14:K14"/>
    <mergeCell ref="M9:N9"/>
    <mergeCell ref="O9:S9"/>
  </mergeCells>
  <dataValidations count="14">
    <dataValidation type="list" allowBlank="1" showInputMessage="1" showErrorMessage="1" sqref="GX65533:HD65534 M8:Q8 M65533:S65534 QT65533:QZ65534 M917534:S917535 M851998:S851999 M786462:S786463 M720926:S720927 M655390:S655391 M589854:S589855 M524318:S524319 M458782:S458783 M393246:S393247 M327710:S327711 M262174:S262175 M196638:S196639 M131102:S131103 M65566:S65567 M983059:S983060 M917523:S917524 M851987:S851988 M786451:S786452 M720915:S720916 M655379:S655380 M589843:S589844 M524307:S524308 M458771:S458772 M393235:S393236 M327699:S327700 M262163:S262164 M196627:S196628 M131091:S131092 M65555:S65556 M983048:S983049 M917512:S917513 M851976:S851977 M786440:S786441 M720904:S720905 M655368:S655369 M589832:S589833 M524296:S524297 M458760:S458761 M393224:S393225 M327688:S327689 M262152:S262153 M196616:S196617 M131080:S131081 M65544:S65545 M983070:S983071 M983037:S983038 M917501:S917502 M851965:S851966 M786429:S786430 M720893:S720894 M655357:S655358 M589821:S589822 M524285:S524286 M458749:S458750 M393213:S393214 M327677:S327678 M262141:S262142 M196605:S196606 M131069:S131070 AAP65533:AAV65534 GX8:HD9 QT8:QZ9 AAP8:AAV9 AKL8:AKR9 AUH8:AUN9 BED8:BEJ9 BNZ8:BOF9 BXV8:BYB9 CHR8:CHX9 CRN8:CRT9 DBJ8:DBP9 DLF8:DLL9 DVB8:DVH9 EEX8:EFD9 EOT8:EOZ9 EYP8:EYV9 FIL8:FIR9 FSH8:FSN9 GCD8:GCJ9 GLZ8:GMF9 GVV8:GWB9 HFR8:HFX9 HPN8:HPT9 HZJ8:HZP9 IJF8:IJL9 ITB8:ITH9 JCX8:JDD9 JMT8:JMZ9 JWP8:JWV9 KGL8:KGR9 KQH8:KQN9 LAD8:LAJ9 LJZ8:LKF9 LTV8:LUB9 MDR8:MDX9 MNN8:MNT9 MXJ8:MXP9 NHF8:NHL9 NRB8:NRH9 OAX8:OBD9 OKT8:OKZ9 OUP8:OUV9 PEL8:PER9 POH8:PON9 PYD8:PYJ9 QHZ8:QIF9 QRV8:QSB9 RBR8:RBX9 RLN8:RLT9 RVJ8:RVP9 SFF8:SFL9 SPB8:SPH9 SYX8:SZD9 TIT8:TIZ9 TSP8:TSV9 UCL8:UCR9 UMH8:UMN9 UWD8:UWJ9 VFZ8:VGF9 VPV8:VQB9 VZR8:VZX9 WJN8:WJT9 WTJ8:WTP9 GX21:HD22 QT21:QZ22 AAP21:AAV22 AKL21:AKR22 AUH21:AUN22 BED21:BEJ22 BNZ21:BOF22 BXV21:BYB22 CHR21:CHX22 CRN21:CRT22 DBJ21:DBP22 DLF21:DLL22 DVB21:DVH22 EEX21:EFD22 EOT21:EOZ22 EYP21:EYV22 FIL21:FIR22 FSH21:FSN22 GCD21:GCJ22 GLZ21:GMF22 GVV21:GWB22 HFR21:HFX22 HPN21:HPT22 HZJ21:HZP22 IJF21:IJL22 ITB21:ITH22 JCX21:JDD22 JMT21:JMZ22 JWP21:JWV22 KGL21:KGR22 KQH21:KQN22 LAD21:LAJ22 LJZ21:LKF22 LTV21:LUB22 MDR21:MDX22 MNN21:MNT22 MXJ21:MXP22 NHF21:NHL22 NRB21:NRH22 OAX21:OBD22 OKT21:OKZ22 OUP21:OUV22 PEL21:PER22 POH21:PON22 PYD21:PYJ22 QHZ21:QIF22 QRV21:QSB22 RBR21:RBX22 RLN21:RLT22 RVJ21:RVP22 SFF21:SFL22 SPB21:SPH22 SYX21:SZD22 TIT21:TIZ22 TSP21:TSV22 UCL21:UCR22 UMH21:UMN22 UWD21:UWJ22 VFZ21:VGF22 VPV21:VQB22 VZR21:VZX22 WJN21:WJT22 WTJ21:WTP22 GX34:HD35 QT34:QZ35 AAP34:AAV35 AKL34:AKR35 AUH34:AUN35 BED34:BEJ35 BNZ34:BOF35 BXV34:BYB35 CHR34:CHX35 CRN34:CRT35 DBJ34:DBP35 DLF34:DLL35 DVB34:DVH35 EEX34:EFD35 EOT34:EOZ35 EYP34:EYV35 FIL34:FIR35 FSH34:FSN35 GCD34:GCJ35 GLZ34:GMF35 GVV34:GWB35 HFR34:HFX35 HPN34:HPT35 HZJ34:HZP35 IJF34:IJL35 ITB34:ITH35 JCX34:JDD35 JMT34:JMZ35 JWP34:JWV35 KGL34:KGR35 KQH34:KQN35 LAD34:LAJ35 LJZ34:LKF35 LTV34:LUB35 MDR34:MDX35 MNN34:MNT35 MXJ34:MXP35 NHF34:NHL35 NRB34:NRH35 OAX34:OBD35 OKT34:OKZ35 OUP34:OUV35 PEL34:PER35 POH34:PON35 PYD34:PYJ35 QHZ34:QIF35 QRV34:QSB35 RBR34:RBX35 RLN34:RLT35 RVJ34:RVP35 SFF34:SFL35 SPB34:SPH35 SYX34:SZD35 TIT34:TIZ35 TSP34:TSV35 UCL34:UCR35 UMH34:UMN35 UWD34:UWJ35 VFZ34:VGF35 VPV34:VQB35 VZR34:VZX35 WJN34:WJT35 WTJ34:WTP35 WTJ983070:WTP983071 WJN983070:WJT983071 VZR983070:VZX983071 VPV983070:VQB983071 VFZ983070:VGF983071 UWD983070:UWJ983071 UMH983070:UMN983071 UCL983070:UCR983071 TSP983070:TSV983071 TIT983070:TIZ983071 SYX983070:SZD983071 SPB983070:SPH983071 SFF983070:SFL983071 RVJ983070:RVP983071 RLN983070:RLT983071 RBR983070:RBX983071 QRV983070:QSB983071 QHZ983070:QIF983071 PYD983070:PYJ983071 POH983070:PON983071 PEL983070:PER983071 OUP983070:OUV983071 OKT983070:OKZ983071 OAX983070:OBD983071 NRB983070:NRH983071 NHF983070:NHL983071 MXJ983070:MXP983071 MNN983070:MNT983071 MDR983070:MDX983071 LTV983070:LUB983071 LJZ983070:LKF983071 LAD983070:LAJ983071 KQH983070:KQN983071 KGL983070:KGR983071 JWP983070:JWV983071 JMT983070:JMZ983071 JCX983070:JDD983071 ITB983070:ITH983071 IJF983070:IJL983071 HZJ983070:HZP983071 HPN983070:HPT983071 HFR983070:HFX983071 GVV983070:GWB983071 GLZ983070:GMF983071 GCD983070:GCJ983071 FSH983070:FSN983071 FIL983070:FIR983071 EYP983070:EYV983071 EOT983070:EOZ983071 EEX983070:EFD983071 DVB983070:DVH983071 DLF983070:DLL983071 DBJ983070:DBP983071 CRN983070:CRT983071 CHR983070:CHX983071 BXV983070:BYB983071 BNZ983070:BOF983071 BED983070:BEJ983071 AUH983070:AUN983071 AKL983070:AKR983071 AAP983070:AAV983071 QT983070:QZ983071 GX983070:HD983071 WTJ917534:WTP917535 WJN917534:WJT917535 VZR917534:VZX917535 VPV917534:VQB917535 VFZ917534:VGF917535 UWD917534:UWJ917535 UMH917534:UMN917535 UCL917534:UCR917535 TSP917534:TSV917535 TIT917534:TIZ917535 SYX917534:SZD917535 SPB917534:SPH917535 SFF917534:SFL917535 RVJ917534:RVP917535 RLN917534:RLT917535 RBR917534:RBX917535 QRV917534:QSB917535 QHZ917534:QIF917535 PYD917534:PYJ917535 POH917534:PON917535 PEL917534:PER917535 OUP917534:OUV917535 OKT917534:OKZ917535 OAX917534:OBD917535 NRB917534:NRH917535 NHF917534:NHL917535 MXJ917534:MXP917535 MNN917534:MNT917535 MDR917534:MDX917535 LTV917534:LUB917535 LJZ917534:LKF917535 LAD917534:LAJ917535 KQH917534:KQN917535 KGL917534:KGR917535 JWP917534:JWV917535 JMT917534:JMZ917535 JCX917534:JDD917535 ITB917534:ITH917535 IJF917534:IJL917535 HZJ917534:HZP917535 HPN917534:HPT917535 HFR917534:HFX917535 GVV917534:GWB917535 GLZ917534:GMF917535 GCD917534:GCJ917535 FSH917534:FSN917535 FIL917534:FIR917535 EYP917534:EYV917535 EOT917534:EOZ917535 EEX917534:EFD917535 DVB917534:DVH917535 DLF917534:DLL917535 DBJ917534:DBP917535 CRN917534:CRT917535 CHR917534:CHX917535 BXV917534:BYB917535 BNZ917534:BOF917535 BED917534:BEJ917535 AUH917534:AUN917535 AKL917534:AKR917535 AAP917534:AAV917535 QT917534:QZ917535 GX917534:HD917535 WTJ851998:WTP851999 WJN851998:WJT851999 VZR851998:VZX851999 VPV851998:VQB851999 VFZ851998:VGF851999 UWD851998:UWJ851999 UMH851998:UMN851999 UCL851998:UCR851999 TSP851998:TSV851999 TIT851998:TIZ851999 SYX851998:SZD851999 SPB851998:SPH851999 SFF851998:SFL851999 RVJ851998:RVP851999 RLN851998:RLT851999 RBR851998:RBX851999 QRV851998:QSB851999 QHZ851998:QIF851999 PYD851998:PYJ851999 POH851998:PON851999 PEL851998:PER851999 OUP851998:OUV851999 OKT851998:OKZ851999 OAX851998:OBD851999 NRB851998:NRH851999 NHF851998:NHL851999 MXJ851998:MXP851999 MNN851998:MNT851999 MDR851998:MDX851999 LTV851998:LUB851999 LJZ851998:LKF851999 LAD851998:LAJ851999 KQH851998:KQN851999 KGL851998:KGR851999 JWP851998:JWV851999 JMT851998:JMZ851999 JCX851998:JDD851999 ITB851998:ITH851999 IJF851998:IJL851999 HZJ851998:HZP851999 HPN851998:HPT851999 HFR851998:HFX851999 GVV851998:GWB851999 GLZ851998:GMF851999 GCD851998:GCJ851999 FSH851998:FSN851999 FIL851998:FIR851999 EYP851998:EYV851999 EOT851998:EOZ851999 EEX851998:EFD851999 DVB851998:DVH851999 DLF851998:DLL851999 DBJ851998:DBP851999 CRN851998:CRT851999 CHR851998:CHX851999 BXV851998:BYB851999 BNZ851998:BOF851999 BED851998:BEJ851999 AUH851998:AUN851999 AKL851998:AKR851999 AAP851998:AAV851999 QT851998:QZ851999 GX851998:HD851999 WTJ786462:WTP786463 WJN786462:WJT786463 VZR786462:VZX786463 VPV786462:VQB786463 VFZ786462:VGF786463 UWD786462:UWJ786463 UMH786462:UMN786463 UCL786462:UCR786463 TSP786462:TSV786463 TIT786462:TIZ786463 SYX786462:SZD786463 SPB786462:SPH786463 SFF786462:SFL786463 RVJ786462:RVP786463 RLN786462:RLT786463 RBR786462:RBX786463 QRV786462:QSB786463 QHZ786462:QIF786463 PYD786462:PYJ786463 POH786462:PON786463 PEL786462:PER786463 OUP786462:OUV786463 OKT786462:OKZ786463 OAX786462:OBD786463 NRB786462:NRH786463 NHF786462:NHL786463 MXJ786462:MXP786463 MNN786462:MNT786463 MDR786462:MDX786463 LTV786462:LUB786463 LJZ786462:LKF786463 LAD786462:LAJ786463 KQH786462:KQN786463 KGL786462:KGR786463 JWP786462:JWV786463 JMT786462:JMZ786463 JCX786462:JDD786463 ITB786462:ITH786463 IJF786462:IJL786463 HZJ786462:HZP786463 HPN786462:HPT786463 HFR786462:HFX786463 GVV786462:GWB786463 GLZ786462:GMF786463 GCD786462:GCJ786463 FSH786462:FSN786463 FIL786462:FIR786463 EYP786462:EYV786463 EOT786462:EOZ786463 EEX786462:EFD786463 DVB786462:DVH786463 DLF786462:DLL786463 DBJ786462:DBP786463 CRN786462:CRT786463 CHR786462:CHX786463 BXV786462:BYB786463 BNZ786462:BOF786463 BED786462:BEJ786463 AUH786462:AUN786463 AKL786462:AKR786463 AAP786462:AAV786463 QT786462:QZ786463 GX786462:HD786463 WTJ720926:WTP720927 WJN720926:WJT720927 VZR720926:VZX720927 VPV720926:VQB720927 VFZ720926:VGF720927 UWD720926:UWJ720927 UMH720926:UMN720927 UCL720926:UCR720927 TSP720926:TSV720927 TIT720926:TIZ720927 SYX720926:SZD720927 SPB720926:SPH720927 SFF720926:SFL720927 RVJ720926:RVP720927 RLN720926:RLT720927 RBR720926:RBX720927 QRV720926:QSB720927 QHZ720926:QIF720927 PYD720926:PYJ720927 POH720926:PON720927 PEL720926:PER720927 OUP720926:OUV720927 OKT720926:OKZ720927 OAX720926:OBD720927 NRB720926:NRH720927 NHF720926:NHL720927 MXJ720926:MXP720927 MNN720926:MNT720927 MDR720926:MDX720927 LTV720926:LUB720927 LJZ720926:LKF720927 LAD720926:LAJ720927 KQH720926:KQN720927 KGL720926:KGR720927 JWP720926:JWV720927 JMT720926:JMZ720927 JCX720926:JDD720927 ITB720926:ITH720927 IJF720926:IJL720927 HZJ720926:HZP720927 HPN720926:HPT720927 HFR720926:HFX720927 GVV720926:GWB720927 GLZ720926:GMF720927 GCD720926:GCJ720927 FSH720926:FSN720927 FIL720926:FIR720927 EYP720926:EYV720927 EOT720926:EOZ720927 EEX720926:EFD720927 DVB720926:DVH720927 DLF720926:DLL720927 DBJ720926:DBP720927 CRN720926:CRT720927 CHR720926:CHX720927 BXV720926:BYB720927 BNZ720926:BOF720927 BED720926:BEJ720927 AUH720926:AUN720927 AKL720926:AKR720927 AAP720926:AAV720927 QT720926:QZ720927 GX720926:HD720927 WTJ655390:WTP655391 WJN655390:WJT655391 VZR655390:VZX655391 VPV655390:VQB655391 VFZ655390:VGF655391 UWD655390:UWJ655391 UMH655390:UMN655391 UCL655390:UCR655391 TSP655390:TSV655391 TIT655390:TIZ655391 SYX655390:SZD655391 SPB655390:SPH655391 SFF655390:SFL655391 RVJ655390:RVP655391 RLN655390:RLT655391 RBR655390:RBX655391 QRV655390:QSB655391 QHZ655390:QIF655391 PYD655390:PYJ655391 POH655390:PON655391 PEL655390:PER655391 OUP655390:OUV655391 OKT655390:OKZ655391 OAX655390:OBD655391 NRB655390:NRH655391 NHF655390:NHL655391 MXJ655390:MXP655391 MNN655390:MNT655391 MDR655390:MDX655391 LTV655390:LUB655391 LJZ655390:LKF655391 LAD655390:LAJ655391 KQH655390:KQN655391 KGL655390:KGR655391 JWP655390:JWV655391 JMT655390:JMZ655391 JCX655390:JDD655391 ITB655390:ITH655391 IJF655390:IJL655391 HZJ655390:HZP655391 HPN655390:HPT655391 HFR655390:HFX655391 GVV655390:GWB655391 GLZ655390:GMF655391 GCD655390:GCJ655391 FSH655390:FSN655391 FIL655390:FIR655391 EYP655390:EYV655391 EOT655390:EOZ655391 EEX655390:EFD655391 DVB655390:DVH655391 DLF655390:DLL655391 DBJ655390:DBP655391 CRN655390:CRT655391 CHR655390:CHX655391 BXV655390:BYB655391 BNZ655390:BOF655391 BED655390:BEJ655391 AUH655390:AUN655391 AKL655390:AKR655391 AAP655390:AAV655391 QT655390:QZ655391 GX655390:HD655391 WTJ589854:WTP589855 WJN589854:WJT589855 VZR589854:VZX589855 VPV589854:VQB589855 VFZ589854:VGF589855 UWD589854:UWJ589855 UMH589854:UMN589855 UCL589854:UCR589855 TSP589854:TSV589855 TIT589854:TIZ589855 SYX589854:SZD589855 SPB589854:SPH589855 SFF589854:SFL589855 RVJ589854:RVP589855 RLN589854:RLT589855 RBR589854:RBX589855 QRV589854:QSB589855 QHZ589854:QIF589855 PYD589854:PYJ589855 POH589854:PON589855 PEL589854:PER589855 OUP589854:OUV589855 OKT589854:OKZ589855 OAX589854:OBD589855 NRB589854:NRH589855 NHF589854:NHL589855 MXJ589854:MXP589855 MNN589854:MNT589855 MDR589854:MDX589855 LTV589854:LUB589855 LJZ589854:LKF589855 LAD589854:LAJ589855 KQH589854:KQN589855 KGL589854:KGR589855 JWP589854:JWV589855 JMT589854:JMZ589855 JCX589854:JDD589855 ITB589854:ITH589855 IJF589854:IJL589855 HZJ589854:HZP589855 HPN589854:HPT589855 HFR589854:HFX589855 GVV589854:GWB589855 GLZ589854:GMF589855 GCD589854:GCJ589855 FSH589854:FSN589855 FIL589854:FIR589855 EYP589854:EYV589855 EOT589854:EOZ589855 EEX589854:EFD589855 DVB589854:DVH589855 DLF589854:DLL589855 DBJ589854:DBP589855 CRN589854:CRT589855 CHR589854:CHX589855 BXV589854:BYB589855 BNZ589854:BOF589855 BED589854:BEJ589855 AUH589854:AUN589855 AKL589854:AKR589855 AAP589854:AAV589855 QT589854:QZ589855 GX589854:HD589855 WTJ524318:WTP524319 WJN524318:WJT524319 VZR524318:VZX524319 VPV524318:VQB524319 VFZ524318:VGF524319 UWD524318:UWJ524319 UMH524318:UMN524319 UCL524318:UCR524319 TSP524318:TSV524319 TIT524318:TIZ524319 SYX524318:SZD524319 SPB524318:SPH524319 SFF524318:SFL524319 RVJ524318:RVP524319 RLN524318:RLT524319 RBR524318:RBX524319 QRV524318:QSB524319 QHZ524318:QIF524319 PYD524318:PYJ524319 POH524318:PON524319 PEL524318:PER524319 OUP524318:OUV524319 OKT524318:OKZ524319 OAX524318:OBD524319 NRB524318:NRH524319 NHF524318:NHL524319 MXJ524318:MXP524319 MNN524318:MNT524319 MDR524318:MDX524319 LTV524318:LUB524319 LJZ524318:LKF524319 LAD524318:LAJ524319 KQH524318:KQN524319 KGL524318:KGR524319 JWP524318:JWV524319 JMT524318:JMZ524319 JCX524318:JDD524319 ITB524318:ITH524319 IJF524318:IJL524319 HZJ524318:HZP524319 HPN524318:HPT524319 HFR524318:HFX524319 GVV524318:GWB524319 GLZ524318:GMF524319 GCD524318:GCJ524319 FSH524318:FSN524319 FIL524318:FIR524319 EYP524318:EYV524319 EOT524318:EOZ524319 EEX524318:EFD524319 DVB524318:DVH524319 DLF524318:DLL524319 DBJ524318:DBP524319 CRN524318:CRT524319 CHR524318:CHX524319 BXV524318:BYB524319 BNZ524318:BOF524319 BED524318:BEJ524319 AUH524318:AUN524319 AKL524318:AKR524319 AAP524318:AAV524319 QT524318:QZ524319 GX524318:HD524319 WTJ458782:WTP458783 WJN458782:WJT458783 VZR458782:VZX458783 VPV458782:VQB458783 VFZ458782:VGF458783 UWD458782:UWJ458783 UMH458782:UMN458783 UCL458782:UCR458783 TSP458782:TSV458783 TIT458782:TIZ458783 SYX458782:SZD458783 SPB458782:SPH458783 SFF458782:SFL458783 RVJ458782:RVP458783 RLN458782:RLT458783 RBR458782:RBX458783 QRV458782:QSB458783 QHZ458782:QIF458783 PYD458782:PYJ458783 POH458782:PON458783 PEL458782:PER458783 OUP458782:OUV458783 OKT458782:OKZ458783 OAX458782:OBD458783 NRB458782:NRH458783 NHF458782:NHL458783 MXJ458782:MXP458783 MNN458782:MNT458783 MDR458782:MDX458783 LTV458782:LUB458783 LJZ458782:LKF458783 LAD458782:LAJ458783 KQH458782:KQN458783 KGL458782:KGR458783 JWP458782:JWV458783 JMT458782:JMZ458783 JCX458782:JDD458783 ITB458782:ITH458783 IJF458782:IJL458783 HZJ458782:HZP458783 HPN458782:HPT458783 HFR458782:HFX458783 GVV458782:GWB458783 GLZ458782:GMF458783 GCD458782:GCJ458783 FSH458782:FSN458783 FIL458782:FIR458783 EYP458782:EYV458783 EOT458782:EOZ458783 EEX458782:EFD458783 DVB458782:DVH458783 DLF458782:DLL458783 DBJ458782:DBP458783 CRN458782:CRT458783 CHR458782:CHX458783 BXV458782:BYB458783 BNZ458782:BOF458783 BED458782:BEJ458783 AUH458782:AUN458783 AKL458782:AKR458783 AAP458782:AAV458783 QT458782:QZ458783 GX458782:HD458783 WTJ393246:WTP393247 WJN393246:WJT393247 VZR393246:VZX393247 VPV393246:VQB393247 VFZ393246:VGF393247 UWD393246:UWJ393247 UMH393246:UMN393247 UCL393246:UCR393247 TSP393246:TSV393247 TIT393246:TIZ393247 SYX393246:SZD393247 SPB393246:SPH393247 SFF393246:SFL393247 RVJ393246:RVP393247 RLN393246:RLT393247 RBR393246:RBX393247 QRV393246:QSB393247 QHZ393246:QIF393247 PYD393246:PYJ393247 POH393246:PON393247 PEL393246:PER393247 OUP393246:OUV393247 OKT393246:OKZ393247 OAX393246:OBD393247 NRB393246:NRH393247 NHF393246:NHL393247 MXJ393246:MXP393247 MNN393246:MNT393247 MDR393246:MDX393247 LTV393246:LUB393247 LJZ393246:LKF393247 LAD393246:LAJ393247 KQH393246:KQN393247 KGL393246:KGR393247 JWP393246:JWV393247 JMT393246:JMZ393247 JCX393246:JDD393247 ITB393246:ITH393247 IJF393246:IJL393247 HZJ393246:HZP393247 HPN393246:HPT393247 HFR393246:HFX393247 GVV393246:GWB393247 GLZ393246:GMF393247 GCD393246:GCJ393247 FSH393246:FSN393247 FIL393246:FIR393247 EYP393246:EYV393247 EOT393246:EOZ393247 EEX393246:EFD393247 DVB393246:DVH393247 DLF393246:DLL393247 DBJ393246:DBP393247 CRN393246:CRT393247 CHR393246:CHX393247 BXV393246:BYB393247 BNZ393246:BOF393247 BED393246:BEJ393247 AUH393246:AUN393247 AKL393246:AKR393247 AAP393246:AAV393247 QT393246:QZ393247 GX393246:HD393247 WTJ327710:WTP327711 WJN327710:WJT327711 VZR327710:VZX327711 VPV327710:VQB327711 VFZ327710:VGF327711 UWD327710:UWJ327711 UMH327710:UMN327711 UCL327710:UCR327711 TSP327710:TSV327711 TIT327710:TIZ327711 SYX327710:SZD327711 SPB327710:SPH327711 SFF327710:SFL327711 RVJ327710:RVP327711 RLN327710:RLT327711 RBR327710:RBX327711 QRV327710:QSB327711 QHZ327710:QIF327711 PYD327710:PYJ327711 POH327710:PON327711 PEL327710:PER327711 OUP327710:OUV327711 OKT327710:OKZ327711 OAX327710:OBD327711 NRB327710:NRH327711 NHF327710:NHL327711 MXJ327710:MXP327711 MNN327710:MNT327711 MDR327710:MDX327711 LTV327710:LUB327711 LJZ327710:LKF327711 LAD327710:LAJ327711 KQH327710:KQN327711 KGL327710:KGR327711 JWP327710:JWV327711 JMT327710:JMZ327711 JCX327710:JDD327711 ITB327710:ITH327711 IJF327710:IJL327711 HZJ327710:HZP327711 HPN327710:HPT327711 HFR327710:HFX327711 GVV327710:GWB327711 GLZ327710:GMF327711 GCD327710:GCJ327711 FSH327710:FSN327711 FIL327710:FIR327711 EYP327710:EYV327711 EOT327710:EOZ327711 EEX327710:EFD327711 DVB327710:DVH327711 DLF327710:DLL327711 DBJ327710:DBP327711 CRN327710:CRT327711 CHR327710:CHX327711 BXV327710:BYB327711 BNZ327710:BOF327711 BED327710:BEJ327711 AUH327710:AUN327711 AKL327710:AKR327711 AAP327710:AAV327711 QT327710:QZ327711 GX327710:HD327711 WTJ262174:WTP262175 WJN262174:WJT262175 VZR262174:VZX262175 VPV262174:VQB262175 VFZ262174:VGF262175 UWD262174:UWJ262175 UMH262174:UMN262175 UCL262174:UCR262175 TSP262174:TSV262175 TIT262174:TIZ262175 SYX262174:SZD262175 SPB262174:SPH262175 SFF262174:SFL262175 RVJ262174:RVP262175 RLN262174:RLT262175 RBR262174:RBX262175 QRV262174:QSB262175 QHZ262174:QIF262175 PYD262174:PYJ262175 POH262174:PON262175 PEL262174:PER262175 OUP262174:OUV262175 OKT262174:OKZ262175 OAX262174:OBD262175 NRB262174:NRH262175 NHF262174:NHL262175 MXJ262174:MXP262175 MNN262174:MNT262175 MDR262174:MDX262175 LTV262174:LUB262175 LJZ262174:LKF262175 LAD262174:LAJ262175 KQH262174:KQN262175 KGL262174:KGR262175 JWP262174:JWV262175 JMT262174:JMZ262175 JCX262174:JDD262175 ITB262174:ITH262175 IJF262174:IJL262175 HZJ262174:HZP262175 HPN262174:HPT262175 HFR262174:HFX262175 GVV262174:GWB262175 GLZ262174:GMF262175 GCD262174:GCJ262175 FSH262174:FSN262175 FIL262174:FIR262175 EYP262174:EYV262175 EOT262174:EOZ262175 EEX262174:EFD262175 DVB262174:DVH262175 DLF262174:DLL262175 DBJ262174:DBP262175 CRN262174:CRT262175 CHR262174:CHX262175 BXV262174:BYB262175 BNZ262174:BOF262175 BED262174:BEJ262175 AUH262174:AUN262175 AKL262174:AKR262175 AAP262174:AAV262175 QT262174:QZ262175 GX262174:HD262175 WTJ196638:WTP196639 WJN196638:WJT196639 VZR196638:VZX196639 VPV196638:VQB196639 VFZ196638:VGF196639 UWD196638:UWJ196639 UMH196638:UMN196639 UCL196638:UCR196639 TSP196638:TSV196639 TIT196638:TIZ196639 SYX196638:SZD196639 SPB196638:SPH196639 SFF196638:SFL196639 RVJ196638:RVP196639 RLN196638:RLT196639 RBR196638:RBX196639 QRV196638:QSB196639 QHZ196638:QIF196639 PYD196638:PYJ196639 POH196638:PON196639 PEL196638:PER196639 OUP196638:OUV196639 OKT196638:OKZ196639 OAX196638:OBD196639 NRB196638:NRH196639 NHF196638:NHL196639 MXJ196638:MXP196639 MNN196638:MNT196639 MDR196638:MDX196639 LTV196638:LUB196639 LJZ196638:LKF196639 LAD196638:LAJ196639 KQH196638:KQN196639 KGL196638:KGR196639 JWP196638:JWV196639 JMT196638:JMZ196639 JCX196638:JDD196639 ITB196638:ITH196639 IJF196638:IJL196639 HZJ196638:HZP196639 HPN196638:HPT196639 HFR196638:HFX196639 GVV196638:GWB196639 GLZ196638:GMF196639 GCD196638:GCJ196639 FSH196638:FSN196639 FIL196638:FIR196639 EYP196638:EYV196639 EOT196638:EOZ196639 EEX196638:EFD196639 DVB196638:DVH196639 DLF196638:DLL196639 DBJ196638:DBP196639 CRN196638:CRT196639 CHR196638:CHX196639 BXV196638:BYB196639 BNZ196638:BOF196639 BED196638:BEJ196639 AUH196638:AUN196639 AKL196638:AKR196639 AAP196638:AAV196639 QT196638:QZ196639 GX196638:HD196639 WTJ131102:WTP131103 WJN131102:WJT131103 VZR131102:VZX131103 VPV131102:VQB131103 VFZ131102:VGF131103 UWD131102:UWJ131103 UMH131102:UMN131103 UCL131102:UCR131103 TSP131102:TSV131103 TIT131102:TIZ131103 SYX131102:SZD131103 SPB131102:SPH131103 SFF131102:SFL131103 RVJ131102:RVP131103 RLN131102:RLT131103 RBR131102:RBX131103 QRV131102:QSB131103 QHZ131102:QIF131103 PYD131102:PYJ131103 POH131102:PON131103 PEL131102:PER131103 OUP131102:OUV131103 OKT131102:OKZ131103 OAX131102:OBD131103 NRB131102:NRH131103 NHF131102:NHL131103 MXJ131102:MXP131103 MNN131102:MNT131103 MDR131102:MDX131103 LTV131102:LUB131103 LJZ131102:LKF131103 LAD131102:LAJ131103 KQH131102:KQN131103 KGL131102:KGR131103 JWP131102:JWV131103 JMT131102:JMZ131103 JCX131102:JDD131103 ITB131102:ITH131103 IJF131102:IJL131103 HZJ131102:HZP131103 HPN131102:HPT131103 HFR131102:HFX131103 GVV131102:GWB131103 GLZ131102:GMF131103 GCD131102:GCJ131103 FSH131102:FSN131103 FIL131102:FIR131103 EYP131102:EYV131103 EOT131102:EOZ131103 EEX131102:EFD131103 DVB131102:DVH131103 DLF131102:DLL131103 DBJ131102:DBP131103 CRN131102:CRT131103 CHR131102:CHX131103 BXV131102:BYB131103 BNZ131102:BOF131103 BED131102:BEJ131103 AUH131102:AUN131103 AKL131102:AKR131103 AAP131102:AAV131103 QT131102:QZ131103 GX131102:HD131103 WTJ65566:WTP65567 WJN65566:WJT65567 VZR65566:VZX65567 VPV65566:VQB65567 VFZ65566:VGF65567 UWD65566:UWJ65567 UMH65566:UMN65567 UCL65566:UCR65567 TSP65566:TSV65567 TIT65566:TIZ65567 SYX65566:SZD65567 SPB65566:SPH65567 SFF65566:SFL65567 RVJ65566:RVP65567 RLN65566:RLT65567 RBR65566:RBX65567 QRV65566:QSB65567 QHZ65566:QIF65567 PYD65566:PYJ65567 POH65566:PON65567 PEL65566:PER65567 OUP65566:OUV65567 OKT65566:OKZ65567 OAX65566:OBD65567 NRB65566:NRH65567 NHF65566:NHL65567 MXJ65566:MXP65567 MNN65566:MNT65567 MDR65566:MDX65567 LTV65566:LUB65567 LJZ65566:LKF65567 LAD65566:LAJ65567 KQH65566:KQN65567 KGL65566:KGR65567 JWP65566:JWV65567 JMT65566:JMZ65567 JCX65566:JDD65567 ITB65566:ITH65567 IJF65566:IJL65567 HZJ65566:HZP65567 HPN65566:HPT65567 HFR65566:HFX65567 GVV65566:GWB65567 GLZ65566:GMF65567 GCD65566:GCJ65567 FSH65566:FSN65567 FIL65566:FIR65567 EYP65566:EYV65567 EOT65566:EOZ65567 EEX65566:EFD65567 DVB65566:DVH65567 DLF65566:DLL65567 DBJ65566:DBP65567 CRN65566:CRT65567 CHR65566:CHX65567 BXV65566:BYB65567 BNZ65566:BOF65567 BED65566:BEJ65567 AUH65566:AUN65567 AKL65566:AKR65567 AAP65566:AAV65567 QT65566:QZ65567 GX65566:HD65567 WTJ983059:WTP983060 WJN983059:WJT983060 VZR983059:VZX983060 VPV983059:VQB983060 VFZ983059:VGF983060 UWD983059:UWJ983060 UMH983059:UMN983060 UCL983059:UCR983060 TSP983059:TSV983060 TIT983059:TIZ983060 SYX983059:SZD983060 SPB983059:SPH983060 SFF983059:SFL983060 RVJ983059:RVP983060 RLN983059:RLT983060 RBR983059:RBX983060 QRV983059:QSB983060 QHZ983059:QIF983060 PYD983059:PYJ983060 POH983059:PON983060 PEL983059:PER983060 OUP983059:OUV983060 OKT983059:OKZ983060 OAX983059:OBD983060 NRB983059:NRH983060 NHF983059:NHL983060 MXJ983059:MXP983060 MNN983059:MNT983060 MDR983059:MDX983060 LTV983059:LUB983060 LJZ983059:LKF983060 LAD983059:LAJ983060 KQH983059:KQN983060 KGL983059:KGR983060 JWP983059:JWV983060 JMT983059:JMZ983060 JCX983059:JDD983060 ITB983059:ITH983060 IJF983059:IJL983060 HZJ983059:HZP983060 HPN983059:HPT983060 HFR983059:HFX983060 GVV983059:GWB983060 GLZ983059:GMF983060 GCD983059:GCJ983060 FSH983059:FSN983060 FIL983059:FIR983060 EYP983059:EYV983060 EOT983059:EOZ983060 EEX983059:EFD983060 DVB983059:DVH983060 DLF983059:DLL983060 DBJ983059:DBP983060 CRN983059:CRT983060 CHR983059:CHX983060 BXV983059:BYB983060 BNZ983059:BOF983060 BED983059:BEJ983060 AUH983059:AUN983060 AKL983059:AKR983060 AAP983059:AAV983060 QT983059:QZ983060 GX983059:HD983060 WTJ917523:WTP917524 WJN917523:WJT917524 VZR917523:VZX917524 VPV917523:VQB917524 VFZ917523:VGF917524 UWD917523:UWJ917524 UMH917523:UMN917524 UCL917523:UCR917524 TSP917523:TSV917524 TIT917523:TIZ917524 SYX917523:SZD917524 SPB917523:SPH917524 SFF917523:SFL917524 RVJ917523:RVP917524 RLN917523:RLT917524 RBR917523:RBX917524 QRV917523:QSB917524 QHZ917523:QIF917524 PYD917523:PYJ917524 POH917523:PON917524 PEL917523:PER917524 OUP917523:OUV917524 OKT917523:OKZ917524 OAX917523:OBD917524 NRB917523:NRH917524 NHF917523:NHL917524 MXJ917523:MXP917524 MNN917523:MNT917524 MDR917523:MDX917524 LTV917523:LUB917524 LJZ917523:LKF917524 LAD917523:LAJ917524 KQH917523:KQN917524 KGL917523:KGR917524 JWP917523:JWV917524 JMT917523:JMZ917524 JCX917523:JDD917524 ITB917523:ITH917524 IJF917523:IJL917524 HZJ917523:HZP917524 HPN917523:HPT917524 HFR917523:HFX917524 GVV917523:GWB917524 GLZ917523:GMF917524 GCD917523:GCJ917524 FSH917523:FSN917524 FIL917523:FIR917524 EYP917523:EYV917524 EOT917523:EOZ917524 EEX917523:EFD917524 DVB917523:DVH917524 DLF917523:DLL917524 DBJ917523:DBP917524 CRN917523:CRT917524 CHR917523:CHX917524 BXV917523:BYB917524 BNZ917523:BOF917524 BED917523:BEJ917524 AUH917523:AUN917524 AKL917523:AKR917524 AAP917523:AAV917524 QT917523:QZ917524 GX917523:HD917524 WTJ851987:WTP851988 WJN851987:WJT851988 VZR851987:VZX851988 VPV851987:VQB851988 VFZ851987:VGF851988 UWD851987:UWJ851988 UMH851987:UMN851988 UCL851987:UCR851988 TSP851987:TSV851988 TIT851987:TIZ851988 SYX851987:SZD851988 SPB851987:SPH851988 SFF851987:SFL851988 RVJ851987:RVP851988 RLN851987:RLT851988 RBR851987:RBX851988 QRV851987:QSB851988 QHZ851987:QIF851988 PYD851987:PYJ851988 POH851987:PON851988 PEL851987:PER851988 OUP851987:OUV851988 OKT851987:OKZ851988 OAX851987:OBD851988 NRB851987:NRH851988 NHF851987:NHL851988 MXJ851987:MXP851988 MNN851987:MNT851988 MDR851987:MDX851988 LTV851987:LUB851988 LJZ851987:LKF851988 LAD851987:LAJ851988 KQH851987:KQN851988 KGL851987:KGR851988 JWP851987:JWV851988 JMT851987:JMZ851988 JCX851987:JDD851988 ITB851987:ITH851988 IJF851987:IJL851988 HZJ851987:HZP851988 HPN851987:HPT851988 HFR851987:HFX851988 GVV851987:GWB851988 GLZ851987:GMF851988 GCD851987:GCJ851988 FSH851987:FSN851988 FIL851987:FIR851988 EYP851987:EYV851988 EOT851987:EOZ851988 EEX851987:EFD851988 DVB851987:DVH851988 DLF851987:DLL851988 DBJ851987:DBP851988 CRN851987:CRT851988 CHR851987:CHX851988 BXV851987:BYB851988 BNZ851987:BOF851988 BED851987:BEJ851988 AUH851987:AUN851988 AKL851987:AKR851988 AAP851987:AAV851988 QT851987:QZ851988 GX851987:HD851988 WTJ786451:WTP786452 WJN786451:WJT786452 VZR786451:VZX786452 VPV786451:VQB786452 VFZ786451:VGF786452 UWD786451:UWJ786452 UMH786451:UMN786452 UCL786451:UCR786452 TSP786451:TSV786452 TIT786451:TIZ786452 SYX786451:SZD786452 SPB786451:SPH786452 SFF786451:SFL786452 RVJ786451:RVP786452 RLN786451:RLT786452 RBR786451:RBX786452 QRV786451:QSB786452 QHZ786451:QIF786452 PYD786451:PYJ786452 POH786451:PON786452 PEL786451:PER786452 OUP786451:OUV786452 OKT786451:OKZ786452 OAX786451:OBD786452 NRB786451:NRH786452 NHF786451:NHL786452 MXJ786451:MXP786452 MNN786451:MNT786452 MDR786451:MDX786452 LTV786451:LUB786452 LJZ786451:LKF786452 LAD786451:LAJ786452 KQH786451:KQN786452 KGL786451:KGR786452 JWP786451:JWV786452 JMT786451:JMZ786452 JCX786451:JDD786452 ITB786451:ITH786452 IJF786451:IJL786452 HZJ786451:HZP786452 HPN786451:HPT786452 HFR786451:HFX786452 GVV786451:GWB786452 GLZ786451:GMF786452 GCD786451:GCJ786452 FSH786451:FSN786452 FIL786451:FIR786452 EYP786451:EYV786452 EOT786451:EOZ786452 EEX786451:EFD786452 DVB786451:DVH786452 DLF786451:DLL786452 DBJ786451:DBP786452 CRN786451:CRT786452 CHR786451:CHX786452 BXV786451:BYB786452 BNZ786451:BOF786452 BED786451:BEJ786452 AUH786451:AUN786452 AKL786451:AKR786452 AAP786451:AAV786452 QT786451:QZ786452 GX786451:HD786452 WTJ720915:WTP720916 WJN720915:WJT720916 VZR720915:VZX720916 VPV720915:VQB720916 VFZ720915:VGF720916 UWD720915:UWJ720916 UMH720915:UMN720916 UCL720915:UCR720916 TSP720915:TSV720916 TIT720915:TIZ720916 SYX720915:SZD720916 SPB720915:SPH720916 SFF720915:SFL720916 RVJ720915:RVP720916 RLN720915:RLT720916 RBR720915:RBX720916 QRV720915:QSB720916 QHZ720915:QIF720916 PYD720915:PYJ720916 POH720915:PON720916 PEL720915:PER720916 OUP720915:OUV720916 OKT720915:OKZ720916 OAX720915:OBD720916 NRB720915:NRH720916 NHF720915:NHL720916 MXJ720915:MXP720916 MNN720915:MNT720916 MDR720915:MDX720916 LTV720915:LUB720916 LJZ720915:LKF720916 LAD720915:LAJ720916 KQH720915:KQN720916 KGL720915:KGR720916 JWP720915:JWV720916 JMT720915:JMZ720916 JCX720915:JDD720916 ITB720915:ITH720916 IJF720915:IJL720916 HZJ720915:HZP720916 HPN720915:HPT720916 HFR720915:HFX720916 GVV720915:GWB720916 GLZ720915:GMF720916 GCD720915:GCJ720916 FSH720915:FSN720916 FIL720915:FIR720916 EYP720915:EYV720916 EOT720915:EOZ720916 EEX720915:EFD720916 DVB720915:DVH720916 DLF720915:DLL720916 DBJ720915:DBP720916 CRN720915:CRT720916 CHR720915:CHX720916 BXV720915:BYB720916 BNZ720915:BOF720916 BED720915:BEJ720916 AUH720915:AUN720916 AKL720915:AKR720916 AAP720915:AAV720916 QT720915:QZ720916 GX720915:HD720916 WTJ655379:WTP655380 WJN655379:WJT655380 VZR655379:VZX655380 VPV655379:VQB655380 VFZ655379:VGF655380 UWD655379:UWJ655380 UMH655379:UMN655380 UCL655379:UCR655380 TSP655379:TSV655380 TIT655379:TIZ655380 SYX655379:SZD655380 SPB655379:SPH655380 SFF655379:SFL655380 RVJ655379:RVP655380 RLN655379:RLT655380 RBR655379:RBX655380 QRV655379:QSB655380 QHZ655379:QIF655380 PYD655379:PYJ655380 POH655379:PON655380 PEL655379:PER655380 OUP655379:OUV655380 OKT655379:OKZ655380 OAX655379:OBD655380 NRB655379:NRH655380 NHF655379:NHL655380 MXJ655379:MXP655380 MNN655379:MNT655380 MDR655379:MDX655380 LTV655379:LUB655380 LJZ655379:LKF655380 LAD655379:LAJ655380 KQH655379:KQN655380 KGL655379:KGR655380 JWP655379:JWV655380 JMT655379:JMZ655380 JCX655379:JDD655380 ITB655379:ITH655380 IJF655379:IJL655380 HZJ655379:HZP655380 HPN655379:HPT655380 HFR655379:HFX655380 GVV655379:GWB655380 GLZ655379:GMF655380 GCD655379:GCJ655380 FSH655379:FSN655380 FIL655379:FIR655380 EYP655379:EYV655380 EOT655379:EOZ655380 EEX655379:EFD655380 DVB655379:DVH655380 DLF655379:DLL655380 DBJ655379:DBP655380 CRN655379:CRT655380 CHR655379:CHX655380 BXV655379:BYB655380 BNZ655379:BOF655380 BED655379:BEJ655380 AUH655379:AUN655380 AKL655379:AKR655380 AAP655379:AAV655380 QT655379:QZ655380 GX655379:HD655380 WTJ589843:WTP589844 WJN589843:WJT589844 VZR589843:VZX589844 VPV589843:VQB589844 VFZ589843:VGF589844 UWD589843:UWJ589844 UMH589843:UMN589844 UCL589843:UCR589844 TSP589843:TSV589844 TIT589843:TIZ589844 SYX589843:SZD589844 SPB589843:SPH589844 SFF589843:SFL589844 RVJ589843:RVP589844 RLN589843:RLT589844 RBR589843:RBX589844 QRV589843:QSB589844 QHZ589843:QIF589844 PYD589843:PYJ589844 POH589843:PON589844 PEL589843:PER589844 OUP589843:OUV589844 OKT589843:OKZ589844 OAX589843:OBD589844 NRB589843:NRH589844 NHF589843:NHL589844 MXJ589843:MXP589844 MNN589843:MNT589844 MDR589843:MDX589844 LTV589843:LUB589844 LJZ589843:LKF589844 LAD589843:LAJ589844 KQH589843:KQN589844 KGL589843:KGR589844 JWP589843:JWV589844 JMT589843:JMZ589844 JCX589843:JDD589844 ITB589843:ITH589844 IJF589843:IJL589844 HZJ589843:HZP589844 HPN589843:HPT589844 HFR589843:HFX589844 GVV589843:GWB589844 GLZ589843:GMF589844 GCD589843:GCJ589844 FSH589843:FSN589844 FIL589843:FIR589844 EYP589843:EYV589844 EOT589843:EOZ589844 EEX589843:EFD589844 DVB589843:DVH589844 DLF589843:DLL589844 DBJ589843:DBP589844 CRN589843:CRT589844 CHR589843:CHX589844 BXV589843:BYB589844 BNZ589843:BOF589844 BED589843:BEJ589844 AUH589843:AUN589844 AKL589843:AKR589844 AAP589843:AAV589844 QT589843:QZ589844 GX589843:HD589844 WTJ524307:WTP524308 WJN524307:WJT524308 VZR524307:VZX524308 VPV524307:VQB524308 VFZ524307:VGF524308 UWD524307:UWJ524308 UMH524307:UMN524308 UCL524307:UCR524308 TSP524307:TSV524308 TIT524307:TIZ524308 SYX524307:SZD524308 SPB524307:SPH524308 SFF524307:SFL524308 RVJ524307:RVP524308 RLN524307:RLT524308 RBR524307:RBX524308 QRV524307:QSB524308 QHZ524307:QIF524308 PYD524307:PYJ524308 POH524307:PON524308 PEL524307:PER524308 OUP524307:OUV524308 OKT524307:OKZ524308 OAX524307:OBD524308 NRB524307:NRH524308 NHF524307:NHL524308 MXJ524307:MXP524308 MNN524307:MNT524308 MDR524307:MDX524308 LTV524307:LUB524308 LJZ524307:LKF524308 LAD524307:LAJ524308 KQH524307:KQN524308 KGL524307:KGR524308 JWP524307:JWV524308 JMT524307:JMZ524308 JCX524307:JDD524308 ITB524307:ITH524308 IJF524307:IJL524308 HZJ524307:HZP524308 HPN524307:HPT524308 HFR524307:HFX524308 GVV524307:GWB524308 GLZ524307:GMF524308 GCD524307:GCJ524308 FSH524307:FSN524308 FIL524307:FIR524308 EYP524307:EYV524308 EOT524307:EOZ524308 EEX524307:EFD524308 DVB524307:DVH524308 DLF524307:DLL524308 DBJ524307:DBP524308 CRN524307:CRT524308 CHR524307:CHX524308 BXV524307:BYB524308 BNZ524307:BOF524308 BED524307:BEJ524308 AUH524307:AUN524308 AKL524307:AKR524308 AAP524307:AAV524308 QT524307:QZ524308 GX524307:HD524308 WTJ458771:WTP458772 WJN458771:WJT458772 VZR458771:VZX458772 VPV458771:VQB458772 VFZ458771:VGF458772 UWD458771:UWJ458772 UMH458771:UMN458772 UCL458771:UCR458772 TSP458771:TSV458772 TIT458771:TIZ458772 SYX458771:SZD458772 SPB458771:SPH458772 SFF458771:SFL458772 RVJ458771:RVP458772 RLN458771:RLT458772 RBR458771:RBX458772 QRV458771:QSB458772 QHZ458771:QIF458772 PYD458771:PYJ458772 POH458771:PON458772 PEL458771:PER458772 OUP458771:OUV458772 OKT458771:OKZ458772 OAX458771:OBD458772 NRB458771:NRH458772 NHF458771:NHL458772 MXJ458771:MXP458772 MNN458771:MNT458772 MDR458771:MDX458772 LTV458771:LUB458772 LJZ458771:LKF458772 LAD458771:LAJ458772 KQH458771:KQN458772 KGL458771:KGR458772 JWP458771:JWV458772 JMT458771:JMZ458772 JCX458771:JDD458772 ITB458771:ITH458772 IJF458771:IJL458772 HZJ458771:HZP458772 HPN458771:HPT458772 HFR458771:HFX458772 GVV458771:GWB458772 GLZ458771:GMF458772 GCD458771:GCJ458772 FSH458771:FSN458772 FIL458771:FIR458772 EYP458771:EYV458772 EOT458771:EOZ458772 EEX458771:EFD458772 DVB458771:DVH458772 DLF458771:DLL458772 DBJ458771:DBP458772 CRN458771:CRT458772 CHR458771:CHX458772 BXV458771:BYB458772 BNZ458771:BOF458772 BED458771:BEJ458772 AUH458771:AUN458772 AKL458771:AKR458772 AAP458771:AAV458772 QT458771:QZ458772 GX458771:HD458772 WTJ393235:WTP393236 WJN393235:WJT393236 VZR393235:VZX393236 VPV393235:VQB393236 VFZ393235:VGF393236 UWD393235:UWJ393236 UMH393235:UMN393236 UCL393235:UCR393236 TSP393235:TSV393236 TIT393235:TIZ393236 SYX393235:SZD393236 SPB393235:SPH393236 SFF393235:SFL393236 RVJ393235:RVP393236 RLN393235:RLT393236 RBR393235:RBX393236 QRV393235:QSB393236 QHZ393235:QIF393236 PYD393235:PYJ393236 POH393235:PON393236 PEL393235:PER393236 OUP393235:OUV393236 OKT393235:OKZ393236 OAX393235:OBD393236 NRB393235:NRH393236 NHF393235:NHL393236 MXJ393235:MXP393236 MNN393235:MNT393236 MDR393235:MDX393236 LTV393235:LUB393236 LJZ393235:LKF393236 LAD393235:LAJ393236 KQH393235:KQN393236 KGL393235:KGR393236 JWP393235:JWV393236 JMT393235:JMZ393236 JCX393235:JDD393236 ITB393235:ITH393236 IJF393235:IJL393236 HZJ393235:HZP393236 HPN393235:HPT393236 HFR393235:HFX393236 GVV393235:GWB393236 GLZ393235:GMF393236 GCD393235:GCJ393236 FSH393235:FSN393236 FIL393235:FIR393236 EYP393235:EYV393236 EOT393235:EOZ393236 EEX393235:EFD393236 DVB393235:DVH393236 DLF393235:DLL393236 DBJ393235:DBP393236 CRN393235:CRT393236 CHR393235:CHX393236 BXV393235:BYB393236 BNZ393235:BOF393236 BED393235:BEJ393236 AUH393235:AUN393236 AKL393235:AKR393236 AAP393235:AAV393236 QT393235:QZ393236 GX393235:HD393236 WTJ327699:WTP327700 WJN327699:WJT327700 VZR327699:VZX327700 VPV327699:VQB327700 VFZ327699:VGF327700 UWD327699:UWJ327700 UMH327699:UMN327700 UCL327699:UCR327700 TSP327699:TSV327700 TIT327699:TIZ327700 SYX327699:SZD327700 SPB327699:SPH327700 SFF327699:SFL327700 RVJ327699:RVP327700 RLN327699:RLT327700 RBR327699:RBX327700 QRV327699:QSB327700 QHZ327699:QIF327700 PYD327699:PYJ327700 POH327699:PON327700 PEL327699:PER327700 OUP327699:OUV327700 OKT327699:OKZ327700 OAX327699:OBD327700 NRB327699:NRH327700 NHF327699:NHL327700 MXJ327699:MXP327700 MNN327699:MNT327700 MDR327699:MDX327700 LTV327699:LUB327700 LJZ327699:LKF327700 LAD327699:LAJ327700 KQH327699:KQN327700 KGL327699:KGR327700 JWP327699:JWV327700 JMT327699:JMZ327700 JCX327699:JDD327700 ITB327699:ITH327700 IJF327699:IJL327700 HZJ327699:HZP327700 HPN327699:HPT327700 HFR327699:HFX327700 GVV327699:GWB327700 GLZ327699:GMF327700 GCD327699:GCJ327700 FSH327699:FSN327700 FIL327699:FIR327700 EYP327699:EYV327700 EOT327699:EOZ327700 EEX327699:EFD327700 DVB327699:DVH327700 DLF327699:DLL327700 DBJ327699:DBP327700 CRN327699:CRT327700 CHR327699:CHX327700 BXV327699:BYB327700 BNZ327699:BOF327700 BED327699:BEJ327700 AUH327699:AUN327700 AKL327699:AKR327700 AAP327699:AAV327700 QT327699:QZ327700 GX327699:HD327700 WTJ262163:WTP262164 WJN262163:WJT262164 VZR262163:VZX262164 VPV262163:VQB262164 VFZ262163:VGF262164 UWD262163:UWJ262164 UMH262163:UMN262164 UCL262163:UCR262164 TSP262163:TSV262164 TIT262163:TIZ262164 SYX262163:SZD262164 SPB262163:SPH262164 SFF262163:SFL262164 RVJ262163:RVP262164 RLN262163:RLT262164 RBR262163:RBX262164 QRV262163:QSB262164 QHZ262163:QIF262164 PYD262163:PYJ262164 POH262163:PON262164 PEL262163:PER262164 OUP262163:OUV262164 OKT262163:OKZ262164 OAX262163:OBD262164 NRB262163:NRH262164 NHF262163:NHL262164 MXJ262163:MXP262164 MNN262163:MNT262164 MDR262163:MDX262164 LTV262163:LUB262164 LJZ262163:LKF262164 LAD262163:LAJ262164 KQH262163:KQN262164 KGL262163:KGR262164 JWP262163:JWV262164 JMT262163:JMZ262164 JCX262163:JDD262164 ITB262163:ITH262164 IJF262163:IJL262164 HZJ262163:HZP262164 HPN262163:HPT262164 HFR262163:HFX262164 GVV262163:GWB262164 GLZ262163:GMF262164 GCD262163:GCJ262164 FSH262163:FSN262164 FIL262163:FIR262164 EYP262163:EYV262164 EOT262163:EOZ262164 EEX262163:EFD262164 DVB262163:DVH262164 DLF262163:DLL262164 DBJ262163:DBP262164 CRN262163:CRT262164 CHR262163:CHX262164 BXV262163:BYB262164 BNZ262163:BOF262164 BED262163:BEJ262164 AUH262163:AUN262164 AKL262163:AKR262164 AAP262163:AAV262164 QT262163:QZ262164 GX262163:HD262164 WTJ196627:WTP196628 WJN196627:WJT196628 VZR196627:VZX196628 VPV196627:VQB196628 VFZ196627:VGF196628 UWD196627:UWJ196628 UMH196627:UMN196628 UCL196627:UCR196628 TSP196627:TSV196628 TIT196627:TIZ196628 SYX196627:SZD196628 SPB196627:SPH196628 SFF196627:SFL196628 RVJ196627:RVP196628 RLN196627:RLT196628 RBR196627:RBX196628 QRV196627:QSB196628 QHZ196627:QIF196628 PYD196627:PYJ196628 POH196627:PON196628 PEL196627:PER196628 OUP196627:OUV196628 OKT196627:OKZ196628 OAX196627:OBD196628 NRB196627:NRH196628 NHF196627:NHL196628 MXJ196627:MXP196628 MNN196627:MNT196628 MDR196627:MDX196628 LTV196627:LUB196628 LJZ196627:LKF196628 LAD196627:LAJ196628 KQH196627:KQN196628 KGL196627:KGR196628 JWP196627:JWV196628 JMT196627:JMZ196628 JCX196627:JDD196628 ITB196627:ITH196628 IJF196627:IJL196628 HZJ196627:HZP196628 HPN196627:HPT196628 HFR196627:HFX196628 GVV196627:GWB196628 GLZ196627:GMF196628 GCD196627:GCJ196628 FSH196627:FSN196628 FIL196627:FIR196628 EYP196627:EYV196628 EOT196627:EOZ196628 EEX196627:EFD196628 DVB196627:DVH196628 DLF196627:DLL196628 DBJ196627:DBP196628 CRN196627:CRT196628 CHR196627:CHX196628 BXV196627:BYB196628 BNZ196627:BOF196628 BED196627:BEJ196628 AUH196627:AUN196628 AKL196627:AKR196628 AAP196627:AAV196628 QT196627:QZ196628 GX196627:HD196628 WTJ131091:WTP131092 WJN131091:WJT131092 VZR131091:VZX131092 VPV131091:VQB131092 VFZ131091:VGF131092 UWD131091:UWJ131092 UMH131091:UMN131092 UCL131091:UCR131092 TSP131091:TSV131092 TIT131091:TIZ131092 SYX131091:SZD131092 SPB131091:SPH131092 SFF131091:SFL131092 RVJ131091:RVP131092 RLN131091:RLT131092 RBR131091:RBX131092 QRV131091:QSB131092 QHZ131091:QIF131092 PYD131091:PYJ131092 POH131091:PON131092 PEL131091:PER131092 OUP131091:OUV131092 OKT131091:OKZ131092 OAX131091:OBD131092 NRB131091:NRH131092 NHF131091:NHL131092 MXJ131091:MXP131092 MNN131091:MNT131092 MDR131091:MDX131092 LTV131091:LUB131092 LJZ131091:LKF131092 LAD131091:LAJ131092 KQH131091:KQN131092 KGL131091:KGR131092 JWP131091:JWV131092 JMT131091:JMZ131092 JCX131091:JDD131092 ITB131091:ITH131092 IJF131091:IJL131092 HZJ131091:HZP131092 HPN131091:HPT131092 HFR131091:HFX131092 GVV131091:GWB131092 GLZ131091:GMF131092 GCD131091:GCJ131092 FSH131091:FSN131092 FIL131091:FIR131092 EYP131091:EYV131092 EOT131091:EOZ131092 EEX131091:EFD131092 DVB131091:DVH131092 DLF131091:DLL131092 DBJ131091:DBP131092 CRN131091:CRT131092 CHR131091:CHX131092 BXV131091:BYB131092 BNZ131091:BOF131092 BED131091:BEJ131092 AUH131091:AUN131092 AKL131091:AKR131092 AAP131091:AAV131092 QT131091:QZ131092 GX131091:HD131092 WTJ65555:WTP65556 WJN65555:WJT65556 VZR65555:VZX65556 VPV65555:VQB65556 VFZ65555:VGF65556 UWD65555:UWJ65556 UMH65555:UMN65556 UCL65555:UCR65556 TSP65555:TSV65556 TIT65555:TIZ65556 SYX65555:SZD65556 SPB65555:SPH65556 SFF65555:SFL65556 RVJ65555:RVP65556 RLN65555:RLT65556 RBR65555:RBX65556 QRV65555:QSB65556 QHZ65555:QIF65556 PYD65555:PYJ65556 POH65555:PON65556 PEL65555:PER65556 OUP65555:OUV65556 OKT65555:OKZ65556 OAX65555:OBD65556 NRB65555:NRH65556 NHF65555:NHL65556 MXJ65555:MXP65556 MNN65555:MNT65556 MDR65555:MDX65556 LTV65555:LUB65556 LJZ65555:LKF65556 LAD65555:LAJ65556 KQH65555:KQN65556 KGL65555:KGR65556 JWP65555:JWV65556 JMT65555:JMZ65556 JCX65555:JDD65556 ITB65555:ITH65556 IJF65555:IJL65556 HZJ65555:HZP65556 HPN65555:HPT65556 HFR65555:HFX65556 GVV65555:GWB65556 GLZ65555:GMF65556 GCD65555:GCJ65556 FSH65555:FSN65556 FIL65555:FIR65556 EYP65555:EYV65556 EOT65555:EOZ65556 EEX65555:EFD65556 DVB65555:DVH65556 DLF65555:DLL65556 DBJ65555:DBP65556 CRN65555:CRT65556 CHR65555:CHX65556 BXV65555:BYB65556 BNZ65555:BOF65556 BED65555:BEJ65556 AUH65555:AUN65556 AKL65555:AKR65556 AAP65555:AAV65556 QT65555:QZ65556 GX65555:HD65556 WTJ983048:WTP983049 WJN983048:WJT983049 VZR983048:VZX983049 VPV983048:VQB983049 VFZ983048:VGF983049 UWD983048:UWJ983049 UMH983048:UMN983049 UCL983048:UCR983049 TSP983048:TSV983049 TIT983048:TIZ983049 SYX983048:SZD983049 SPB983048:SPH983049 SFF983048:SFL983049 RVJ983048:RVP983049 RLN983048:RLT983049 RBR983048:RBX983049 QRV983048:QSB983049 QHZ983048:QIF983049 PYD983048:PYJ983049 POH983048:PON983049 PEL983048:PER983049 OUP983048:OUV983049 OKT983048:OKZ983049 OAX983048:OBD983049 NRB983048:NRH983049 NHF983048:NHL983049 MXJ983048:MXP983049 MNN983048:MNT983049 MDR983048:MDX983049 LTV983048:LUB983049 LJZ983048:LKF983049 LAD983048:LAJ983049 KQH983048:KQN983049 KGL983048:KGR983049 JWP983048:JWV983049 JMT983048:JMZ983049 JCX983048:JDD983049 ITB983048:ITH983049 IJF983048:IJL983049 HZJ983048:HZP983049 HPN983048:HPT983049 HFR983048:HFX983049 GVV983048:GWB983049 GLZ983048:GMF983049 GCD983048:GCJ983049 FSH983048:FSN983049 FIL983048:FIR983049 EYP983048:EYV983049 EOT983048:EOZ983049 EEX983048:EFD983049 DVB983048:DVH983049 DLF983048:DLL983049 DBJ983048:DBP983049 CRN983048:CRT983049 CHR983048:CHX983049 BXV983048:BYB983049 BNZ983048:BOF983049 BED983048:BEJ983049 AUH983048:AUN983049 AKL983048:AKR983049 AAP983048:AAV983049 QT983048:QZ983049 GX983048:HD983049 WTJ917512:WTP917513 WJN917512:WJT917513 VZR917512:VZX917513 VPV917512:VQB917513 VFZ917512:VGF917513 UWD917512:UWJ917513 UMH917512:UMN917513 UCL917512:UCR917513 TSP917512:TSV917513 TIT917512:TIZ917513 SYX917512:SZD917513 SPB917512:SPH917513 SFF917512:SFL917513 RVJ917512:RVP917513 RLN917512:RLT917513 RBR917512:RBX917513 QRV917512:QSB917513 QHZ917512:QIF917513 PYD917512:PYJ917513 POH917512:PON917513 PEL917512:PER917513 OUP917512:OUV917513 OKT917512:OKZ917513 OAX917512:OBD917513 NRB917512:NRH917513 NHF917512:NHL917513 MXJ917512:MXP917513 MNN917512:MNT917513 MDR917512:MDX917513 LTV917512:LUB917513 LJZ917512:LKF917513 LAD917512:LAJ917513 KQH917512:KQN917513 KGL917512:KGR917513 JWP917512:JWV917513 JMT917512:JMZ917513 JCX917512:JDD917513 ITB917512:ITH917513 IJF917512:IJL917513 HZJ917512:HZP917513 HPN917512:HPT917513 HFR917512:HFX917513 GVV917512:GWB917513 GLZ917512:GMF917513 GCD917512:GCJ917513 FSH917512:FSN917513 FIL917512:FIR917513 EYP917512:EYV917513 EOT917512:EOZ917513 EEX917512:EFD917513 DVB917512:DVH917513 DLF917512:DLL917513 DBJ917512:DBP917513 CRN917512:CRT917513 CHR917512:CHX917513 BXV917512:BYB917513 BNZ917512:BOF917513 BED917512:BEJ917513 AUH917512:AUN917513 AKL917512:AKR917513 AAP917512:AAV917513 QT917512:QZ917513 GX917512:HD917513 WTJ851976:WTP851977 WJN851976:WJT851977 VZR851976:VZX851977 VPV851976:VQB851977 VFZ851976:VGF851977 UWD851976:UWJ851977 UMH851976:UMN851977 UCL851976:UCR851977 TSP851976:TSV851977 TIT851976:TIZ851977 SYX851976:SZD851977 SPB851976:SPH851977 SFF851976:SFL851977 RVJ851976:RVP851977 RLN851976:RLT851977 RBR851976:RBX851977 QRV851976:QSB851977 QHZ851976:QIF851977 PYD851976:PYJ851977 POH851976:PON851977 PEL851976:PER851977 OUP851976:OUV851977 OKT851976:OKZ851977 OAX851976:OBD851977 NRB851976:NRH851977 NHF851976:NHL851977 MXJ851976:MXP851977 MNN851976:MNT851977 MDR851976:MDX851977 LTV851976:LUB851977 LJZ851976:LKF851977 LAD851976:LAJ851977 KQH851976:KQN851977 KGL851976:KGR851977 JWP851976:JWV851977 JMT851976:JMZ851977 JCX851976:JDD851977 ITB851976:ITH851977 IJF851976:IJL851977 HZJ851976:HZP851977 HPN851976:HPT851977 HFR851976:HFX851977 GVV851976:GWB851977 GLZ851976:GMF851977 GCD851976:GCJ851977 FSH851976:FSN851977 FIL851976:FIR851977 EYP851976:EYV851977 EOT851976:EOZ851977 EEX851976:EFD851977 DVB851976:DVH851977 DLF851976:DLL851977 DBJ851976:DBP851977 CRN851976:CRT851977 CHR851976:CHX851977 BXV851976:BYB851977 BNZ851976:BOF851977 BED851976:BEJ851977 AUH851976:AUN851977 AKL851976:AKR851977 AAP851976:AAV851977 QT851976:QZ851977 GX851976:HD851977 WTJ786440:WTP786441 WJN786440:WJT786441 VZR786440:VZX786441 VPV786440:VQB786441 VFZ786440:VGF786441 UWD786440:UWJ786441 UMH786440:UMN786441 UCL786440:UCR786441 TSP786440:TSV786441 TIT786440:TIZ786441 SYX786440:SZD786441 SPB786440:SPH786441 SFF786440:SFL786441 RVJ786440:RVP786441 RLN786440:RLT786441 RBR786440:RBX786441 QRV786440:QSB786441 QHZ786440:QIF786441 PYD786440:PYJ786441 POH786440:PON786441 PEL786440:PER786441 OUP786440:OUV786441 OKT786440:OKZ786441 OAX786440:OBD786441 NRB786440:NRH786441 NHF786440:NHL786441 MXJ786440:MXP786441 MNN786440:MNT786441 MDR786440:MDX786441 LTV786440:LUB786441 LJZ786440:LKF786441 LAD786440:LAJ786441 KQH786440:KQN786441 KGL786440:KGR786441 JWP786440:JWV786441 JMT786440:JMZ786441 JCX786440:JDD786441 ITB786440:ITH786441 IJF786440:IJL786441 HZJ786440:HZP786441 HPN786440:HPT786441 HFR786440:HFX786441 GVV786440:GWB786441 GLZ786440:GMF786441 GCD786440:GCJ786441 FSH786440:FSN786441 FIL786440:FIR786441 EYP786440:EYV786441 EOT786440:EOZ786441 EEX786440:EFD786441 DVB786440:DVH786441 DLF786440:DLL786441 DBJ786440:DBP786441 CRN786440:CRT786441 CHR786440:CHX786441 BXV786440:BYB786441 BNZ786440:BOF786441 BED786440:BEJ786441 AUH786440:AUN786441 AKL786440:AKR786441 AAP786440:AAV786441 QT786440:QZ786441 GX786440:HD786441 WTJ720904:WTP720905 WJN720904:WJT720905 VZR720904:VZX720905 VPV720904:VQB720905 VFZ720904:VGF720905 UWD720904:UWJ720905 UMH720904:UMN720905 UCL720904:UCR720905 TSP720904:TSV720905 TIT720904:TIZ720905 SYX720904:SZD720905 SPB720904:SPH720905 SFF720904:SFL720905 RVJ720904:RVP720905 RLN720904:RLT720905 RBR720904:RBX720905 QRV720904:QSB720905 QHZ720904:QIF720905 PYD720904:PYJ720905 POH720904:PON720905 PEL720904:PER720905 OUP720904:OUV720905 OKT720904:OKZ720905 OAX720904:OBD720905 NRB720904:NRH720905 NHF720904:NHL720905 MXJ720904:MXP720905 MNN720904:MNT720905 MDR720904:MDX720905 LTV720904:LUB720905 LJZ720904:LKF720905 LAD720904:LAJ720905 KQH720904:KQN720905 KGL720904:KGR720905 JWP720904:JWV720905 JMT720904:JMZ720905 JCX720904:JDD720905 ITB720904:ITH720905 IJF720904:IJL720905 HZJ720904:HZP720905 HPN720904:HPT720905 HFR720904:HFX720905 GVV720904:GWB720905 GLZ720904:GMF720905 GCD720904:GCJ720905 FSH720904:FSN720905 FIL720904:FIR720905 EYP720904:EYV720905 EOT720904:EOZ720905 EEX720904:EFD720905 DVB720904:DVH720905 DLF720904:DLL720905 DBJ720904:DBP720905 CRN720904:CRT720905 CHR720904:CHX720905 BXV720904:BYB720905 BNZ720904:BOF720905 BED720904:BEJ720905 AUH720904:AUN720905 AKL720904:AKR720905 AAP720904:AAV720905 QT720904:QZ720905 GX720904:HD720905 WTJ655368:WTP655369 WJN655368:WJT655369 VZR655368:VZX655369 VPV655368:VQB655369 VFZ655368:VGF655369 UWD655368:UWJ655369 UMH655368:UMN655369 UCL655368:UCR655369 TSP655368:TSV655369 TIT655368:TIZ655369 SYX655368:SZD655369 SPB655368:SPH655369 SFF655368:SFL655369 RVJ655368:RVP655369 RLN655368:RLT655369 RBR655368:RBX655369 QRV655368:QSB655369 QHZ655368:QIF655369 PYD655368:PYJ655369 POH655368:PON655369 PEL655368:PER655369 OUP655368:OUV655369 OKT655368:OKZ655369 OAX655368:OBD655369 NRB655368:NRH655369 NHF655368:NHL655369 MXJ655368:MXP655369 MNN655368:MNT655369 MDR655368:MDX655369 LTV655368:LUB655369 LJZ655368:LKF655369 LAD655368:LAJ655369 KQH655368:KQN655369 KGL655368:KGR655369 JWP655368:JWV655369 JMT655368:JMZ655369 JCX655368:JDD655369 ITB655368:ITH655369 IJF655368:IJL655369 HZJ655368:HZP655369 HPN655368:HPT655369 HFR655368:HFX655369 GVV655368:GWB655369 GLZ655368:GMF655369 GCD655368:GCJ655369 FSH655368:FSN655369 FIL655368:FIR655369 EYP655368:EYV655369 EOT655368:EOZ655369 EEX655368:EFD655369 DVB655368:DVH655369 DLF655368:DLL655369 DBJ655368:DBP655369 CRN655368:CRT655369 CHR655368:CHX655369 BXV655368:BYB655369 BNZ655368:BOF655369 BED655368:BEJ655369 AUH655368:AUN655369 AKL655368:AKR655369 AAP655368:AAV655369 QT655368:QZ655369 GX655368:HD655369 WTJ589832:WTP589833 WJN589832:WJT589833 VZR589832:VZX589833 VPV589832:VQB589833 VFZ589832:VGF589833 UWD589832:UWJ589833 UMH589832:UMN589833 UCL589832:UCR589833 TSP589832:TSV589833 TIT589832:TIZ589833 SYX589832:SZD589833 SPB589832:SPH589833 SFF589832:SFL589833 RVJ589832:RVP589833 RLN589832:RLT589833 RBR589832:RBX589833 QRV589832:QSB589833 QHZ589832:QIF589833 PYD589832:PYJ589833 POH589832:PON589833 PEL589832:PER589833 OUP589832:OUV589833 OKT589832:OKZ589833 OAX589832:OBD589833 NRB589832:NRH589833 NHF589832:NHL589833 MXJ589832:MXP589833 MNN589832:MNT589833 MDR589832:MDX589833 LTV589832:LUB589833 LJZ589832:LKF589833 LAD589832:LAJ589833 KQH589832:KQN589833 KGL589832:KGR589833 JWP589832:JWV589833 JMT589832:JMZ589833 JCX589832:JDD589833 ITB589832:ITH589833 IJF589832:IJL589833 HZJ589832:HZP589833 HPN589832:HPT589833 HFR589832:HFX589833 GVV589832:GWB589833 GLZ589832:GMF589833 GCD589832:GCJ589833 FSH589832:FSN589833 FIL589832:FIR589833 EYP589832:EYV589833 EOT589832:EOZ589833 EEX589832:EFD589833 DVB589832:DVH589833 DLF589832:DLL589833 DBJ589832:DBP589833 CRN589832:CRT589833 CHR589832:CHX589833 BXV589832:BYB589833 BNZ589832:BOF589833 BED589832:BEJ589833 AUH589832:AUN589833 AKL589832:AKR589833 AAP589832:AAV589833 QT589832:QZ589833 GX589832:HD589833 WTJ524296:WTP524297 WJN524296:WJT524297 VZR524296:VZX524297 VPV524296:VQB524297 VFZ524296:VGF524297 UWD524296:UWJ524297 UMH524296:UMN524297 UCL524296:UCR524297 TSP524296:TSV524297 TIT524296:TIZ524297 SYX524296:SZD524297 SPB524296:SPH524297 SFF524296:SFL524297 RVJ524296:RVP524297 RLN524296:RLT524297 RBR524296:RBX524297 QRV524296:QSB524297 QHZ524296:QIF524297 PYD524296:PYJ524297 POH524296:PON524297 PEL524296:PER524297 OUP524296:OUV524297 OKT524296:OKZ524297 OAX524296:OBD524297 NRB524296:NRH524297 NHF524296:NHL524297 MXJ524296:MXP524297 MNN524296:MNT524297 MDR524296:MDX524297 LTV524296:LUB524297 LJZ524296:LKF524297 LAD524296:LAJ524297 KQH524296:KQN524297 KGL524296:KGR524297 JWP524296:JWV524297 JMT524296:JMZ524297 JCX524296:JDD524297 ITB524296:ITH524297 IJF524296:IJL524297 HZJ524296:HZP524297 HPN524296:HPT524297 HFR524296:HFX524297 GVV524296:GWB524297 GLZ524296:GMF524297 GCD524296:GCJ524297 FSH524296:FSN524297 FIL524296:FIR524297 EYP524296:EYV524297 EOT524296:EOZ524297 EEX524296:EFD524297 DVB524296:DVH524297 DLF524296:DLL524297 DBJ524296:DBP524297 CRN524296:CRT524297 CHR524296:CHX524297 BXV524296:BYB524297 BNZ524296:BOF524297 BED524296:BEJ524297 AUH524296:AUN524297 AKL524296:AKR524297 AAP524296:AAV524297 QT524296:QZ524297 GX524296:HD524297 WTJ458760:WTP458761 WJN458760:WJT458761 VZR458760:VZX458761 VPV458760:VQB458761 VFZ458760:VGF458761 UWD458760:UWJ458761 UMH458760:UMN458761 UCL458760:UCR458761 TSP458760:TSV458761 TIT458760:TIZ458761 SYX458760:SZD458761 SPB458760:SPH458761 SFF458760:SFL458761 RVJ458760:RVP458761 RLN458760:RLT458761 RBR458760:RBX458761 QRV458760:QSB458761 QHZ458760:QIF458761 PYD458760:PYJ458761 POH458760:PON458761 PEL458760:PER458761 OUP458760:OUV458761 OKT458760:OKZ458761 OAX458760:OBD458761 NRB458760:NRH458761 NHF458760:NHL458761 MXJ458760:MXP458761 MNN458760:MNT458761 MDR458760:MDX458761 LTV458760:LUB458761 LJZ458760:LKF458761 LAD458760:LAJ458761 KQH458760:KQN458761 KGL458760:KGR458761 JWP458760:JWV458761 JMT458760:JMZ458761 JCX458760:JDD458761 ITB458760:ITH458761 IJF458760:IJL458761 HZJ458760:HZP458761 HPN458760:HPT458761 HFR458760:HFX458761 GVV458760:GWB458761 GLZ458760:GMF458761 GCD458760:GCJ458761 FSH458760:FSN458761 FIL458760:FIR458761 EYP458760:EYV458761 EOT458760:EOZ458761 EEX458760:EFD458761 DVB458760:DVH458761 DLF458760:DLL458761 DBJ458760:DBP458761 CRN458760:CRT458761 CHR458760:CHX458761 BXV458760:BYB458761 BNZ458760:BOF458761 BED458760:BEJ458761 AUH458760:AUN458761 AKL458760:AKR458761 AAP458760:AAV458761 QT458760:QZ458761 GX458760:HD458761 WTJ393224:WTP393225 WJN393224:WJT393225 VZR393224:VZX393225 VPV393224:VQB393225 VFZ393224:VGF393225 UWD393224:UWJ393225 UMH393224:UMN393225 UCL393224:UCR393225 TSP393224:TSV393225 TIT393224:TIZ393225 SYX393224:SZD393225 SPB393224:SPH393225 SFF393224:SFL393225 RVJ393224:RVP393225 RLN393224:RLT393225 RBR393224:RBX393225 QRV393224:QSB393225 QHZ393224:QIF393225 PYD393224:PYJ393225 POH393224:PON393225 PEL393224:PER393225 OUP393224:OUV393225 OKT393224:OKZ393225 OAX393224:OBD393225 NRB393224:NRH393225 NHF393224:NHL393225 MXJ393224:MXP393225 MNN393224:MNT393225 MDR393224:MDX393225 LTV393224:LUB393225 LJZ393224:LKF393225 LAD393224:LAJ393225 KQH393224:KQN393225 KGL393224:KGR393225 JWP393224:JWV393225 JMT393224:JMZ393225 JCX393224:JDD393225 ITB393224:ITH393225 IJF393224:IJL393225 HZJ393224:HZP393225 HPN393224:HPT393225 HFR393224:HFX393225 GVV393224:GWB393225 GLZ393224:GMF393225 GCD393224:GCJ393225 FSH393224:FSN393225 FIL393224:FIR393225 EYP393224:EYV393225 EOT393224:EOZ393225 EEX393224:EFD393225 DVB393224:DVH393225 DLF393224:DLL393225 DBJ393224:DBP393225 CRN393224:CRT393225 CHR393224:CHX393225 BXV393224:BYB393225 BNZ393224:BOF393225 BED393224:BEJ393225 AUH393224:AUN393225 AKL393224:AKR393225 AAP393224:AAV393225 QT393224:QZ393225 GX393224:HD393225 WTJ327688:WTP327689 WJN327688:WJT327689 VZR327688:VZX327689 VPV327688:VQB327689 VFZ327688:VGF327689 UWD327688:UWJ327689 UMH327688:UMN327689 UCL327688:UCR327689 TSP327688:TSV327689 TIT327688:TIZ327689 SYX327688:SZD327689 SPB327688:SPH327689 SFF327688:SFL327689 RVJ327688:RVP327689 RLN327688:RLT327689 RBR327688:RBX327689 QRV327688:QSB327689 QHZ327688:QIF327689 PYD327688:PYJ327689 POH327688:PON327689 PEL327688:PER327689 OUP327688:OUV327689 OKT327688:OKZ327689 OAX327688:OBD327689 NRB327688:NRH327689 NHF327688:NHL327689 MXJ327688:MXP327689 MNN327688:MNT327689 MDR327688:MDX327689 LTV327688:LUB327689 LJZ327688:LKF327689 LAD327688:LAJ327689 KQH327688:KQN327689 KGL327688:KGR327689 JWP327688:JWV327689 JMT327688:JMZ327689 JCX327688:JDD327689 ITB327688:ITH327689 IJF327688:IJL327689 HZJ327688:HZP327689 HPN327688:HPT327689 HFR327688:HFX327689 GVV327688:GWB327689 GLZ327688:GMF327689 GCD327688:GCJ327689 FSH327688:FSN327689 FIL327688:FIR327689 EYP327688:EYV327689 EOT327688:EOZ327689 EEX327688:EFD327689 DVB327688:DVH327689 DLF327688:DLL327689 DBJ327688:DBP327689 CRN327688:CRT327689 CHR327688:CHX327689 BXV327688:BYB327689 BNZ327688:BOF327689 BED327688:BEJ327689 AUH327688:AUN327689 AKL327688:AKR327689 AAP327688:AAV327689 QT327688:QZ327689 GX327688:HD327689 WTJ262152:WTP262153 WJN262152:WJT262153 VZR262152:VZX262153 VPV262152:VQB262153 VFZ262152:VGF262153 UWD262152:UWJ262153 UMH262152:UMN262153 UCL262152:UCR262153 TSP262152:TSV262153 TIT262152:TIZ262153 SYX262152:SZD262153 SPB262152:SPH262153 SFF262152:SFL262153 RVJ262152:RVP262153 RLN262152:RLT262153 RBR262152:RBX262153 QRV262152:QSB262153 QHZ262152:QIF262153 PYD262152:PYJ262153 POH262152:PON262153 PEL262152:PER262153 OUP262152:OUV262153 OKT262152:OKZ262153 OAX262152:OBD262153 NRB262152:NRH262153 NHF262152:NHL262153 MXJ262152:MXP262153 MNN262152:MNT262153 MDR262152:MDX262153 LTV262152:LUB262153 LJZ262152:LKF262153 LAD262152:LAJ262153 KQH262152:KQN262153 KGL262152:KGR262153 JWP262152:JWV262153 JMT262152:JMZ262153 JCX262152:JDD262153 ITB262152:ITH262153 IJF262152:IJL262153 HZJ262152:HZP262153 HPN262152:HPT262153 HFR262152:HFX262153 GVV262152:GWB262153 GLZ262152:GMF262153 GCD262152:GCJ262153 FSH262152:FSN262153 FIL262152:FIR262153 EYP262152:EYV262153 EOT262152:EOZ262153 EEX262152:EFD262153 DVB262152:DVH262153 DLF262152:DLL262153 DBJ262152:DBP262153 CRN262152:CRT262153 CHR262152:CHX262153 BXV262152:BYB262153 BNZ262152:BOF262153 BED262152:BEJ262153 AUH262152:AUN262153 AKL262152:AKR262153 AAP262152:AAV262153 QT262152:QZ262153 GX262152:HD262153 WTJ196616:WTP196617 WJN196616:WJT196617 VZR196616:VZX196617 VPV196616:VQB196617 VFZ196616:VGF196617 UWD196616:UWJ196617 UMH196616:UMN196617 UCL196616:UCR196617 TSP196616:TSV196617 TIT196616:TIZ196617 SYX196616:SZD196617 SPB196616:SPH196617 SFF196616:SFL196617 RVJ196616:RVP196617 RLN196616:RLT196617 RBR196616:RBX196617 QRV196616:QSB196617 QHZ196616:QIF196617 PYD196616:PYJ196617 POH196616:PON196617 PEL196616:PER196617 OUP196616:OUV196617 OKT196616:OKZ196617 OAX196616:OBD196617 NRB196616:NRH196617 NHF196616:NHL196617 MXJ196616:MXP196617 MNN196616:MNT196617 MDR196616:MDX196617 LTV196616:LUB196617 LJZ196616:LKF196617 LAD196616:LAJ196617 KQH196616:KQN196617 KGL196616:KGR196617 JWP196616:JWV196617 JMT196616:JMZ196617 JCX196616:JDD196617 ITB196616:ITH196617 IJF196616:IJL196617 HZJ196616:HZP196617 HPN196616:HPT196617 HFR196616:HFX196617 GVV196616:GWB196617 GLZ196616:GMF196617 GCD196616:GCJ196617 FSH196616:FSN196617 FIL196616:FIR196617 EYP196616:EYV196617 EOT196616:EOZ196617 EEX196616:EFD196617 DVB196616:DVH196617 DLF196616:DLL196617 DBJ196616:DBP196617 CRN196616:CRT196617 CHR196616:CHX196617 BXV196616:BYB196617 BNZ196616:BOF196617 BED196616:BEJ196617 AUH196616:AUN196617 AKL196616:AKR196617 AAP196616:AAV196617 QT196616:QZ196617 GX196616:HD196617 WTJ131080:WTP131081 WJN131080:WJT131081 VZR131080:VZX131081 VPV131080:VQB131081 VFZ131080:VGF131081 UWD131080:UWJ131081 UMH131080:UMN131081 UCL131080:UCR131081 TSP131080:TSV131081 TIT131080:TIZ131081 SYX131080:SZD131081 SPB131080:SPH131081 SFF131080:SFL131081 RVJ131080:RVP131081 RLN131080:RLT131081 RBR131080:RBX131081 QRV131080:QSB131081 QHZ131080:QIF131081 PYD131080:PYJ131081 POH131080:PON131081 PEL131080:PER131081 OUP131080:OUV131081 OKT131080:OKZ131081 OAX131080:OBD131081 NRB131080:NRH131081 NHF131080:NHL131081 MXJ131080:MXP131081 MNN131080:MNT131081 MDR131080:MDX131081 LTV131080:LUB131081 LJZ131080:LKF131081 LAD131080:LAJ131081 KQH131080:KQN131081 KGL131080:KGR131081 JWP131080:JWV131081 JMT131080:JMZ131081 JCX131080:JDD131081 ITB131080:ITH131081 IJF131080:IJL131081 HZJ131080:HZP131081 HPN131080:HPT131081 HFR131080:HFX131081 GVV131080:GWB131081 GLZ131080:GMF131081 GCD131080:GCJ131081 FSH131080:FSN131081 FIL131080:FIR131081 EYP131080:EYV131081 EOT131080:EOZ131081 EEX131080:EFD131081 DVB131080:DVH131081 DLF131080:DLL131081 DBJ131080:DBP131081 CRN131080:CRT131081 CHR131080:CHX131081 BXV131080:BYB131081 BNZ131080:BOF131081 BED131080:BEJ131081 AUH131080:AUN131081 AKL131080:AKR131081 AAP131080:AAV131081 QT131080:QZ131081 GX131080:HD131081 WTJ65544:WTP65545 WJN65544:WJT65545 VZR65544:VZX65545 VPV65544:VQB65545 VFZ65544:VGF65545 UWD65544:UWJ65545 UMH65544:UMN65545 UCL65544:UCR65545 TSP65544:TSV65545 TIT65544:TIZ65545 SYX65544:SZD65545 SPB65544:SPH65545 SFF65544:SFL65545 RVJ65544:RVP65545 RLN65544:RLT65545 RBR65544:RBX65545 QRV65544:QSB65545 QHZ65544:QIF65545 PYD65544:PYJ65545 POH65544:PON65545 PEL65544:PER65545 OUP65544:OUV65545 OKT65544:OKZ65545 OAX65544:OBD65545 NRB65544:NRH65545 NHF65544:NHL65545 MXJ65544:MXP65545 MNN65544:MNT65545 MDR65544:MDX65545 LTV65544:LUB65545 LJZ65544:LKF65545 LAD65544:LAJ65545 KQH65544:KQN65545 KGL65544:KGR65545 JWP65544:JWV65545 JMT65544:JMZ65545 JCX65544:JDD65545 ITB65544:ITH65545 IJF65544:IJL65545 HZJ65544:HZP65545 HPN65544:HPT65545 HFR65544:HFX65545 GVV65544:GWB65545 GLZ65544:GMF65545 GCD65544:GCJ65545 FSH65544:FSN65545 FIL65544:FIR65545 EYP65544:EYV65545 EOT65544:EOZ65545 EEX65544:EFD65545 DVB65544:DVH65545 DLF65544:DLL65545 DBJ65544:DBP65545 CRN65544:CRT65545 CHR65544:CHX65545 BXV65544:BYB65545 BNZ65544:BOF65545 BED65544:BEJ65545 AUH65544:AUN65545 AKL65544:AKR65545 AAP65544:AAV65545 QT65544:QZ65545 GX65544:HD65545 WTJ983037:WTP983038 WJN983037:WJT983038 VZR983037:VZX983038 VPV983037:VQB983038 VFZ983037:VGF983038 UWD983037:UWJ983038 UMH983037:UMN983038 UCL983037:UCR983038 TSP983037:TSV983038 TIT983037:TIZ983038 SYX983037:SZD983038 SPB983037:SPH983038 SFF983037:SFL983038 RVJ983037:RVP983038 RLN983037:RLT983038 RBR983037:RBX983038 QRV983037:QSB983038 QHZ983037:QIF983038 PYD983037:PYJ983038 POH983037:PON983038 PEL983037:PER983038 OUP983037:OUV983038 OKT983037:OKZ983038 OAX983037:OBD983038 NRB983037:NRH983038 NHF983037:NHL983038 MXJ983037:MXP983038 MNN983037:MNT983038 MDR983037:MDX983038 LTV983037:LUB983038 LJZ983037:LKF983038 LAD983037:LAJ983038 KQH983037:KQN983038 KGL983037:KGR983038 JWP983037:JWV983038 JMT983037:JMZ983038 JCX983037:JDD983038 ITB983037:ITH983038 IJF983037:IJL983038 HZJ983037:HZP983038 HPN983037:HPT983038 HFR983037:HFX983038 GVV983037:GWB983038 GLZ983037:GMF983038 GCD983037:GCJ983038 FSH983037:FSN983038 FIL983037:FIR983038 EYP983037:EYV983038 EOT983037:EOZ983038 EEX983037:EFD983038 DVB983037:DVH983038 DLF983037:DLL983038 DBJ983037:DBP983038 CRN983037:CRT983038 CHR983037:CHX983038 BXV983037:BYB983038 BNZ983037:BOF983038 BED983037:BEJ983038 AUH983037:AUN983038 AKL983037:AKR983038 AAP983037:AAV983038 QT983037:QZ983038 GX983037:HD983038 WTJ917501:WTP917502 WJN917501:WJT917502 VZR917501:VZX917502 VPV917501:VQB917502 VFZ917501:VGF917502 UWD917501:UWJ917502 UMH917501:UMN917502 UCL917501:UCR917502 TSP917501:TSV917502 TIT917501:TIZ917502 SYX917501:SZD917502 SPB917501:SPH917502 SFF917501:SFL917502 RVJ917501:RVP917502 RLN917501:RLT917502 RBR917501:RBX917502 QRV917501:QSB917502 QHZ917501:QIF917502 PYD917501:PYJ917502 POH917501:PON917502 PEL917501:PER917502 OUP917501:OUV917502 OKT917501:OKZ917502 OAX917501:OBD917502 NRB917501:NRH917502 NHF917501:NHL917502 MXJ917501:MXP917502 MNN917501:MNT917502 MDR917501:MDX917502 LTV917501:LUB917502 LJZ917501:LKF917502 LAD917501:LAJ917502 KQH917501:KQN917502 KGL917501:KGR917502 JWP917501:JWV917502 JMT917501:JMZ917502 JCX917501:JDD917502 ITB917501:ITH917502 IJF917501:IJL917502 HZJ917501:HZP917502 HPN917501:HPT917502 HFR917501:HFX917502 GVV917501:GWB917502 GLZ917501:GMF917502 GCD917501:GCJ917502 FSH917501:FSN917502 FIL917501:FIR917502 EYP917501:EYV917502 EOT917501:EOZ917502 EEX917501:EFD917502 DVB917501:DVH917502 DLF917501:DLL917502 DBJ917501:DBP917502 CRN917501:CRT917502 CHR917501:CHX917502 BXV917501:BYB917502 BNZ917501:BOF917502 BED917501:BEJ917502 AUH917501:AUN917502 AKL917501:AKR917502 AAP917501:AAV917502 QT917501:QZ917502 GX917501:HD917502 WTJ851965:WTP851966 WJN851965:WJT851966 VZR851965:VZX851966 VPV851965:VQB851966 VFZ851965:VGF851966 UWD851965:UWJ851966 UMH851965:UMN851966 UCL851965:UCR851966 TSP851965:TSV851966 TIT851965:TIZ851966 SYX851965:SZD851966 SPB851965:SPH851966 SFF851965:SFL851966 RVJ851965:RVP851966 RLN851965:RLT851966 RBR851965:RBX851966 QRV851965:QSB851966 QHZ851965:QIF851966 PYD851965:PYJ851966 POH851965:PON851966 PEL851965:PER851966 OUP851965:OUV851966 OKT851965:OKZ851966 OAX851965:OBD851966 NRB851965:NRH851966 NHF851965:NHL851966 MXJ851965:MXP851966 MNN851965:MNT851966 MDR851965:MDX851966 LTV851965:LUB851966 LJZ851965:LKF851966 LAD851965:LAJ851966 KQH851965:KQN851966 KGL851965:KGR851966 JWP851965:JWV851966 JMT851965:JMZ851966 JCX851965:JDD851966 ITB851965:ITH851966 IJF851965:IJL851966 HZJ851965:HZP851966 HPN851965:HPT851966 HFR851965:HFX851966 GVV851965:GWB851966 GLZ851965:GMF851966 GCD851965:GCJ851966 FSH851965:FSN851966 FIL851965:FIR851966 EYP851965:EYV851966 EOT851965:EOZ851966 EEX851965:EFD851966 DVB851965:DVH851966 DLF851965:DLL851966 DBJ851965:DBP851966 CRN851965:CRT851966 CHR851965:CHX851966 BXV851965:BYB851966 BNZ851965:BOF851966 BED851965:BEJ851966 AUH851965:AUN851966 AKL851965:AKR851966 AAP851965:AAV851966 QT851965:QZ851966 GX851965:HD851966 WTJ786429:WTP786430 WJN786429:WJT786430 VZR786429:VZX786430 VPV786429:VQB786430 VFZ786429:VGF786430 UWD786429:UWJ786430 UMH786429:UMN786430 UCL786429:UCR786430 TSP786429:TSV786430 TIT786429:TIZ786430 SYX786429:SZD786430 SPB786429:SPH786430 SFF786429:SFL786430 RVJ786429:RVP786430 RLN786429:RLT786430 RBR786429:RBX786430 QRV786429:QSB786430 QHZ786429:QIF786430 PYD786429:PYJ786430 POH786429:PON786430 PEL786429:PER786430 OUP786429:OUV786430 OKT786429:OKZ786430 OAX786429:OBD786430 NRB786429:NRH786430 NHF786429:NHL786430 MXJ786429:MXP786430 MNN786429:MNT786430 MDR786429:MDX786430 LTV786429:LUB786430 LJZ786429:LKF786430 LAD786429:LAJ786430 KQH786429:KQN786430 KGL786429:KGR786430 JWP786429:JWV786430 JMT786429:JMZ786430 JCX786429:JDD786430 ITB786429:ITH786430 IJF786429:IJL786430 HZJ786429:HZP786430 HPN786429:HPT786430 HFR786429:HFX786430 GVV786429:GWB786430 GLZ786429:GMF786430 GCD786429:GCJ786430 FSH786429:FSN786430 FIL786429:FIR786430 EYP786429:EYV786430 EOT786429:EOZ786430 EEX786429:EFD786430 DVB786429:DVH786430 DLF786429:DLL786430 DBJ786429:DBP786430 CRN786429:CRT786430 CHR786429:CHX786430 BXV786429:BYB786430 BNZ786429:BOF786430 BED786429:BEJ786430 AUH786429:AUN786430 AKL786429:AKR786430 AAP786429:AAV786430 QT786429:QZ786430 GX786429:HD786430 WTJ720893:WTP720894 WJN720893:WJT720894 VZR720893:VZX720894 VPV720893:VQB720894 VFZ720893:VGF720894 UWD720893:UWJ720894 UMH720893:UMN720894 UCL720893:UCR720894 TSP720893:TSV720894 TIT720893:TIZ720894 SYX720893:SZD720894 SPB720893:SPH720894 SFF720893:SFL720894 RVJ720893:RVP720894 RLN720893:RLT720894 RBR720893:RBX720894 QRV720893:QSB720894 QHZ720893:QIF720894 PYD720893:PYJ720894 POH720893:PON720894 PEL720893:PER720894 OUP720893:OUV720894 OKT720893:OKZ720894 OAX720893:OBD720894 NRB720893:NRH720894 NHF720893:NHL720894 MXJ720893:MXP720894 MNN720893:MNT720894 MDR720893:MDX720894 LTV720893:LUB720894 LJZ720893:LKF720894 LAD720893:LAJ720894 KQH720893:KQN720894 KGL720893:KGR720894 JWP720893:JWV720894 JMT720893:JMZ720894 JCX720893:JDD720894 ITB720893:ITH720894 IJF720893:IJL720894 HZJ720893:HZP720894 HPN720893:HPT720894 HFR720893:HFX720894 GVV720893:GWB720894 GLZ720893:GMF720894 GCD720893:GCJ720894 FSH720893:FSN720894 FIL720893:FIR720894 EYP720893:EYV720894 EOT720893:EOZ720894 EEX720893:EFD720894 DVB720893:DVH720894 DLF720893:DLL720894 DBJ720893:DBP720894 CRN720893:CRT720894 CHR720893:CHX720894 BXV720893:BYB720894 BNZ720893:BOF720894 BED720893:BEJ720894 AUH720893:AUN720894 AKL720893:AKR720894 AAP720893:AAV720894 QT720893:QZ720894 GX720893:HD720894 WTJ655357:WTP655358 WJN655357:WJT655358 VZR655357:VZX655358 VPV655357:VQB655358 VFZ655357:VGF655358 UWD655357:UWJ655358 UMH655357:UMN655358 UCL655357:UCR655358 TSP655357:TSV655358 TIT655357:TIZ655358 SYX655357:SZD655358 SPB655357:SPH655358 SFF655357:SFL655358 RVJ655357:RVP655358 RLN655357:RLT655358 RBR655357:RBX655358 QRV655357:QSB655358 QHZ655357:QIF655358 PYD655357:PYJ655358 POH655357:PON655358 PEL655357:PER655358 OUP655357:OUV655358 OKT655357:OKZ655358 OAX655357:OBD655358 NRB655357:NRH655358 NHF655357:NHL655358 MXJ655357:MXP655358 MNN655357:MNT655358 MDR655357:MDX655358 LTV655357:LUB655358 LJZ655357:LKF655358 LAD655357:LAJ655358 KQH655357:KQN655358 KGL655357:KGR655358 JWP655357:JWV655358 JMT655357:JMZ655358 JCX655357:JDD655358 ITB655357:ITH655358 IJF655357:IJL655358 HZJ655357:HZP655358 HPN655357:HPT655358 HFR655357:HFX655358 GVV655357:GWB655358 GLZ655357:GMF655358 GCD655357:GCJ655358 FSH655357:FSN655358 FIL655357:FIR655358 EYP655357:EYV655358 EOT655357:EOZ655358 EEX655357:EFD655358 DVB655357:DVH655358 DLF655357:DLL655358 DBJ655357:DBP655358 CRN655357:CRT655358 CHR655357:CHX655358 BXV655357:BYB655358 BNZ655357:BOF655358 BED655357:BEJ655358 AUH655357:AUN655358 AKL655357:AKR655358 AAP655357:AAV655358 QT655357:QZ655358 GX655357:HD655358 WTJ589821:WTP589822 WJN589821:WJT589822 VZR589821:VZX589822 VPV589821:VQB589822 VFZ589821:VGF589822 UWD589821:UWJ589822 UMH589821:UMN589822 UCL589821:UCR589822 TSP589821:TSV589822 TIT589821:TIZ589822 SYX589821:SZD589822 SPB589821:SPH589822 SFF589821:SFL589822 RVJ589821:RVP589822 RLN589821:RLT589822 RBR589821:RBX589822 QRV589821:QSB589822 QHZ589821:QIF589822 PYD589821:PYJ589822 POH589821:PON589822 PEL589821:PER589822 OUP589821:OUV589822 OKT589821:OKZ589822 OAX589821:OBD589822 NRB589821:NRH589822 NHF589821:NHL589822 MXJ589821:MXP589822 MNN589821:MNT589822 MDR589821:MDX589822 LTV589821:LUB589822 LJZ589821:LKF589822 LAD589821:LAJ589822 KQH589821:KQN589822 KGL589821:KGR589822 JWP589821:JWV589822 JMT589821:JMZ589822 JCX589821:JDD589822 ITB589821:ITH589822 IJF589821:IJL589822 HZJ589821:HZP589822 HPN589821:HPT589822 HFR589821:HFX589822 GVV589821:GWB589822 GLZ589821:GMF589822 GCD589821:GCJ589822 FSH589821:FSN589822 FIL589821:FIR589822 EYP589821:EYV589822 EOT589821:EOZ589822 EEX589821:EFD589822 DVB589821:DVH589822 DLF589821:DLL589822 DBJ589821:DBP589822 CRN589821:CRT589822 CHR589821:CHX589822 BXV589821:BYB589822 BNZ589821:BOF589822 BED589821:BEJ589822 AUH589821:AUN589822 AKL589821:AKR589822 AAP589821:AAV589822 QT589821:QZ589822 GX589821:HD589822 WTJ524285:WTP524286 WJN524285:WJT524286 VZR524285:VZX524286 VPV524285:VQB524286 VFZ524285:VGF524286 UWD524285:UWJ524286 UMH524285:UMN524286 UCL524285:UCR524286 TSP524285:TSV524286 TIT524285:TIZ524286 SYX524285:SZD524286 SPB524285:SPH524286 SFF524285:SFL524286 RVJ524285:RVP524286 RLN524285:RLT524286 RBR524285:RBX524286 QRV524285:QSB524286 QHZ524285:QIF524286 PYD524285:PYJ524286 POH524285:PON524286 PEL524285:PER524286 OUP524285:OUV524286 OKT524285:OKZ524286 OAX524285:OBD524286 NRB524285:NRH524286 NHF524285:NHL524286 MXJ524285:MXP524286 MNN524285:MNT524286 MDR524285:MDX524286 LTV524285:LUB524286 LJZ524285:LKF524286 LAD524285:LAJ524286 KQH524285:KQN524286 KGL524285:KGR524286 JWP524285:JWV524286 JMT524285:JMZ524286 JCX524285:JDD524286 ITB524285:ITH524286 IJF524285:IJL524286 HZJ524285:HZP524286 HPN524285:HPT524286 HFR524285:HFX524286 GVV524285:GWB524286 GLZ524285:GMF524286 GCD524285:GCJ524286 FSH524285:FSN524286 FIL524285:FIR524286 EYP524285:EYV524286 EOT524285:EOZ524286 EEX524285:EFD524286 DVB524285:DVH524286 DLF524285:DLL524286 DBJ524285:DBP524286 CRN524285:CRT524286 CHR524285:CHX524286 BXV524285:BYB524286 BNZ524285:BOF524286 BED524285:BEJ524286 AUH524285:AUN524286 AKL524285:AKR524286 AAP524285:AAV524286 QT524285:QZ524286 GX524285:HD524286 WTJ458749:WTP458750 WJN458749:WJT458750 VZR458749:VZX458750 VPV458749:VQB458750 VFZ458749:VGF458750 UWD458749:UWJ458750 UMH458749:UMN458750 UCL458749:UCR458750 TSP458749:TSV458750 TIT458749:TIZ458750 SYX458749:SZD458750 SPB458749:SPH458750 SFF458749:SFL458750 RVJ458749:RVP458750 RLN458749:RLT458750 RBR458749:RBX458750 QRV458749:QSB458750 QHZ458749:QIF458750 PYD458749:PYJ458750 POH458749:PON458750 PEL458749:PER458750 OUP458749:OUV458750 OKT458749:OKZ458750 OAX458749:OBD458750 NRB458749:NRH458750 NHF458749:NHL458750 MXJ458749:MXP458750 MNN458749:MNT458750 MDR458749:MDX458750 LTV458749:LUB458750 LJZ458749:LKF458750 LAD458749:LAJ458750 KQH458749:KQN458750 KGL458749:KGR458750 JWP458749:JWV458750 JMT458749:JMZ458750 JCX458749:JDD458750 ITB458749:ITH458750 IJF458749:IJL458750 HZJ458749:HZP458750 HPN458749:HPT458750 HFR458749:HFX458750 GVV458749:GWB458750 GLZ458749:GMF458750 GCD458749:GCJ458750 FSH458749:FSN458750 FIL458749:FIR458750 EYP458749:EYV458750 EOT458749:EOZ458750 EEX458749:EFD458750 DVB458749:DVH458750 DLF458749:DLL458750 DBJ458749:DBP458750 CRN458749:CRT458750 CHR458749:CHX458750 BXV458749:BYB458750 BNZ458749:BOF458750 BED458749:BEJ458750 AUH458749:AUN458750 AKL458749:AKR458750 AAP458749:AAV458750 QT458749:QZ458750 GX458749:HD458750 WTJ393213:WTP393214 WJN393213:WJT393214 VZR393213:VZX393214 VPV393213:VQB393214 VFZ393213:VGF393214 UWD393213:UWJ393214 UMH393213:UMN393214 UCL393213:UCR393214 TSP393213:TSV393214 TIT393213:TIZ393214 SYX393213:SZD393214 SPB393213:SPH393214 SFF393213:SFL393214 RVJ393213:RVP393214 RLN393213:RLT393214 RBR393213:RBX393214 QRV393213:QSB393214 QHZ393213:QIF393214 PYD393213:PYJ393214 POH393213:PON393214 PEL393213:PER393214 OUP393213:OUV393214 OKT393213:OKZ393214 OAX393213:OBD393214 NRB393213:NRH393214 NHF393213:NHL393214 MXJ393213:MXP393214 MNN393213:MNT393214 MDR393213:MDX393214 LTV393213:LUB393214 LJZ393213:LKF393214 LAD393213:LAJ393214 KQH393213:KQN393214 KGL393213:KGR393214 JWP393213:JWV393214 JMT393213:JMZ393214 JCX393213:JDD393214 ITB393213:ITH393214 IJF393213:IJL393214 HZJ393213:HZP393214 HPN393213:HPT393214 HFR393213:HFX393214 GVV393213:GWB393214 GLZ393213:GMF393214 GCD393213:GCJ393214 FSH393213:FSN393214 FIL393213:FIR393214 EYP393213:EYV393214 EOT393213:EOZ393214 EEX393213:EFD393214 DVB393213:DVH393214 DLF393213:DLL393214 DBJ393213:DBP393214 CRN393213:CRT393214 CHR393213:CHX393214 BXV393213:BYB393214 BNZ393213:BOF393214 BED393213:BEJ393214 AUH393213:AUN393214 AKL393213:AKR393214 AAP393213:AAV393214 QT393213:QZ393214 GX393213:HD393214 WTJ327677:WTP327678 WJN327677:WJT327678 VZR327677:VZX327678 VPV327677:VQB327678 VFZ327677:VGF327678 UWD327677:UWJ327678 UMH327677:UMN327678 UCL327677:UCR327678 TSP327677:TSV327678 TIT327677:TIZ327678 SYX327677:SZD327678 SPB327677:SPH327678 SFF327677:SFL327678 RVJ327677:RVP327678 RLN327677:RLT327678 RBR327677:RBX327678 QRV327677:QSB327678 QHZ327677:QIF327678 PYD327677:PYJ327678 POH327677:PON327678 PEL327677:PER327678 OUP327677:OUV327678 OKT327677:OKZ327678 OAX327677:OBD327678 NRB327677:NRH327678 NHF327677:NHL327678 MXJ327677:MXP327678 MNN327677:MNT327678 MDR327677:MDX327678 LTV327677:LUB327678 LJZ327677:LKF327678 LAD327677:LAJ327678 KQH327677:KQN327678 KGL327677:KGR327678 JWP327677:JWV327678 JMT327677:JMZ327678 JCX327677:JDD327678 ITB327677:ITH327678 IJF327677:IJL327678 HZJ327677:HZP327678 HPN327677:HPT327678 HFR327677:HFX327678 GVV327677:GWB327678 GLZ327677:GMF327678 GCD327677:GCJ327678 FSH327677:FSN327678 FIL327677:FIR327678 EYP327677:EYV327678 EOT327677:EOZ327678 EEX327677:EFD327678 DVB327677:DVH327678 DLF327677:DLL327678 DBJ327677:DBP327678 CRN327677:CRT327678 CHR327677:CHX327678 BXV327677:BYB327678 BNZ327677:BOF327678 BED327677:BEJ327678 AUH327677:AUN327678 AKL327677:AKR327678 AAP327677:AAV327678 QT327677:QZ327678 GX327677:HD327678 WTJ262141:WTP262142 WJN262141:WJT262142 VZR262141:VZX262142 VPV262141:VQB262142 VFZ262141:VGF262142 UWD262141:UWJ262142 UMH262141:UMN262142 UCL262141:UCR262142 TSP262141:TSV262142 TIT262141:TIZ262142 SYX262141:SZD262142 SPB262141:SPH262142 SFF262141:SFL262142 RVJ262141:RVP262142 RLN262141:RLT262142 RBR262141:RBX262142 QRV262141:QSB262142 QHZ262141:QIF262142 PYD262141:PYJ262142 POH262141:PON262142 PEL262141:PER262142 OUP262141:OUV262142 OKT262141:OKZ262142 OAX262141:OBD262142 NRB262141:NRH262142 NHF262141:NHL262142 MXJ262141:MXP262142 MNN262141:MNT262142 MDR262141:MDX262142 LTV262141:LUB262142 LJZ262141:LKF262142 LAD262141:LAJ262142 KQH262141:KQN262142 KGL262141:KGR262142 JWP262141:JWV262142 JMT262141:JMZ262142 JCX262141:JDD262142 ITB262141:ITH262142 IJF262141:IJL262142 HZJ262141:HZP262142 HPN262141:HPT262142 HFR262141:HFX262142 GVV262141:GWB262142 GLZ262141:GMF262142 GCD262141:GCJ262142 FSH262141:FSN262142 FIL262141:FIR262142 EYP262141:EYV262142 EOT262141:EOZ262142 EEX262141:EFD262142 DVB262141:DVH262142 DLF262141:DLL262142 DBJ262141:DBP262142 CRN262141:CRT262142 CHR262141:CHX262142 BXV262141:BYB262142 BNZ262141:BOF262142 BED262141:BEJ262142 AUH262141:AUN262142 AKL262141:AKR262142 AAP262141:AAV262142 QT262141:QZ262142 GX262141:HD262142 WTJ196605:WTP196606 WJN196605:WJT196606 VZR196605:VZX196606 VPV196605:VQB196606 VFZ196605:VGF196606 UWD196605:UWJ196606 UMH196605:UMN196606 UCL196605:UCR196606 TSP196605:TSV196606 TIT196605:TIZ196606 SYX196605:SZD196606 SPB196605:SPH196606 SFF196605:SFL196606 RVJ196605:RVP196606 RLN196605:RLT196606 RBR196605:RBX196606 QRV196605:QSB196606 QHZ196605:QIF196606 PYD196605:PYJ196606 POH196605:PON196606 PEL196605:PER196606 OUP196605:OUV196606 OKT196605:OKZ196606 OAX196605:OBD196606 NRB196605:NRH196606 NHF196605:NHL196606 MXJ196605:MXP196606 MNN196605:MNT196606 MDR196605:MDX196606 LTV196605:LUB196606 LJZ196605:LKF196606 LAD196605:LAJ196606 KQH196605:KQN196606 KGL196605:KGR196606 JWP196605:JWV196606 JMT196605:JMZ196606 JCX196605:JDD196606 ITB196605:ITH196606 IJF196605:IJL196606 HZJ196605:HZP196606 HPN196605:HPT196606 HFR196605:HFX196606 GVV196605:GWB196606 GLZ196605:GMF196606 GCD196605:GCJ196606 FSH196605:FSN196606 FIL196605:FIR196606 EYP196605:EYV196606 EOT196605:EOZ196606 EEX196605:EFD196606 DVB196605:DVH196606 DLF196605:DLL196606 DBJ196605:DBP196606 CRN196605:CRT196606 CHR196605:CHX196606 BXV196605:BYB196606 BNZ196605:BOF196606 BED196605:BEJ196606 AUH196605:AUN196606 AKL196605:AKR196606 AAP196605:AAV196606 QT196605:QZ196606 GX196605:HD196606 WTJ131069:WTP131070 WJN131069:WJT131070 VZR131069:VZX131070 VPV131069:VQB131070 VFZ131069:VGF131070 UWD131069:UWJ131070 UMH131069:UMN131070 UCL131069:UCR131070 TSP131069:TSV131070 TIT131069:TIZ131070 SYX131069:SZD131070 SPB131069:SPH131070 SFF131069:SFL131070 RVJ131069:RVP131070 RLN131069:RLT131070 RBR131069:RBX131070 QRV131069:QSB131070 QHZ131069:QIF131070 PYD131069:PYJ131070 POH131069:PON131070 PEL131069:PER131070 OUP131069:OUV131070 OKT131069:OKZ131070 OAX131069:OBD131070 NRB131069:NRH131070 NHF131069:NHL131070 MXJ131069:MXP131070 MNN131069:MNT131070 MDR131069:MDX131070 LTV131069:LUB131070 LJZ131069:LKF131070 LAD131069:LAJ131070 KQH131069:KQN131070 KGL131069:KGR131070 JWP131069:JWV131070 JMT131069:JMZ131070 JCX131069:JDD131070 ITB131069:ITH131070 IJF131069:IJL131070 HZJ131069:HZP131070 HPN131069:HPT131070 HFR131069:HFX131070 GVV131069:GWB131070 GLZ131069:GMF131070 GCD131069:GCJ131070 FSH131069:FSN131070 FIL131069:FIR131070 EYP131069:EYV131070 EOT131069:EOZ131070 EEX131069:EFD131070 DVB131069:DVH131070 DLF131069:DLL131070 DBJ131069:DBP131070 CRN131069:CRT131070 CHR131069:CHX131070 BXV131069:BYB131070 BNZ131069:BOF131070 BED131069:BEJ131070 AUH131069:AUN131070 AKL131069:AKR131070 AAP131069:AAV131070 QT131069:QZ131070 GX131069:HD131070 WTJ65533:WTP65534 WJN65533:WJT65534 VZR65533:VZX65534 VPV65533:VQB65534 VFZ65533:VGF65534 UWD65533:UWJ65534 UMH65533:UMN65534 UCL65533:UCR65534 TSP65533:TSV65534 TIT65533:TIZ65534 SYX65533:SZD65534 SPB65533:SPH65534 SFF65533:SFL65534 RVJ65533:RVP65534 RLN65533:RLT65534 RBR65533:RBX65534 QRV65533:QSB65534 QHZ65533:QIF65534 PYD65533:PYJ65534 POH65533:PON65534 PEL65533:PER65534 OUP65533:OUV65534 OKT65533:OKZ65534 OAX65533:OBD65534 NRB65533:NRH65534 NHF65533:NHL65534 MXJ65533:MXP65534 MNN65533:MNT65534 MDR65533:MDX65534 LTV65533:LUB65534 LJZ65533:LKF65534 LAD65533:LAJ65534 KQH65533:KQN65534 KGL65533:KGR65534 JWP65533:JWV65534 JMT65533:JMZ65534 JCX65533:JDD65534 ITB65533:ITH65534 IJF65533:IJL65534 HZJ65533:HZP65534 HPN65533:HPT65534 HFR65533:HFX65534 GVV65533:GWB65534 GLZ65533:GMF65534 GCD65533:GCJ65534 FSH65533:FSN65534 FIL65533:FIR65534 EYP65533:EYV65534 EOT65533:EOZ65534 EEX65533:EFD65534 DVB65533:DVH65534 DLF65533:DLL65534 DBJ65533:DBP65534 CRN65533:CRT65534 CHR65533:CHX65534 BXV65533:BYB65534 BNZ65533:BOF65534 BED65533:BEJ65534 AUH65533:AUN65534 AKL65533:AKR65534">
      <formula1>Facility_Assessment_type</formula1>
    </dataValidation>
    <dataValidation type="list" allowBlank="1" showInputMessage="1" showErrorMessage="1" sqref="GX65537:HD65537 M12:S12 AAP65537:AAV65537 QT65537:QZ65537 M917538:S917538 M852002:S852002 M786466:S786466 M720930:S720930 M655394:S655394 M589858:S589858 M524322:S524322 M458786:S458786 M393250:S393250 M327714:S327714 M262178:S262178 M196642:S196642 M131106:S131106 M65570:S65570 M983063:S983063 M917527:S917527 M851991:S851991 M786455:S786455 M720919:S720919 M655383:S655383 M589847:S589847 M524311:S524311 M458775:S458775 M393239:S393239 M327703:S327703 M262167:S262167 M196631:S196631 M131095:S131095 M65559:S65559 M983052:S983052 M917516:S917516 M851980:S851980 M786444:S786444 M720908:S720908 M655372:S655372 M589836:S589836 M524300:S524300 M458764:S458764 M393228:S393228 M327692:S327692 M262156:S262156 M196620:S196620 M131084:S131084 M65548:S65548 M983074:S983074 M983041:S983041 M917505:S917505 M851969:S851969 M786433:S786433 M720897:S720897 M655361:S655361 M589825:S589825 M524289:S524289 M458753:S458753 M393217:S393217 M327681:S327681 M262145:S262145 M196609:S196609 M131073:S131073 M65537:S65537 GX12:HD12 QT12:QZ12 AAP12:AAV12 AKL12:AKR12 AUH12:AUN12 BED12:BEJ12 BNZ12:BOF12 BXV12:BYB12 CHR12:CHX12 CRN12:CRT12 DBJ12:DBP12 DLF12:DLL12 DVB12:DVH12 EEX12:EFD12 EOT12:EOZ12 EYP12:EYV12 FIL12:FIR12 FSH12:FSN12 GCD12:GCJ12 GLZ12:GMF12 GVV12:GWB12 HFR12:HFX12 HPN12:HPT12 HZJ12:HZP12 IJF12:IJL12 ITB12:ITH12 JCX12:JDD12 JMT12:JMZ12 JWP12:JWV12 KGL12:KGR12 KQH12:KQN12 LAD12:LAJ12 LJZ12:LKF12 LTV12:LUB12 MDR12:MDX12 MNN12:MNT12 MXJ12:MXP12 NHF12:NHL12 NRB12:NRH12 OAX12:OBD12 OKT12:OKZ12 OUP12:OUV12 PEL12:PER12 POH12:PON12 PYD12:PYJ12 QHZ12:QIF12 QRV12:QSB12 RBR12:RBX12 RLN12:RLT12 RVJ12:RVP12 SFF12:SFL12 SPB12:SPH12 SYX12:SZD12 TIT12:TIZ12 TSP12:TSV12 UCL12:UCR12 UMH12:UMN12 UWD12:UWJ12 VFZ12:VGF12 VPV12:VQB12 VZR12:VZX12 WJN12:WJT12 WTJ12:WTP12 GX25:HD25 QT25:QZ25 AAP25:AAV25 AKL25:AKR25 AUH25:AUN25 BED25:BEJ25 BNZ25:BOF25 BXV25:BYB25 CHR25:CHX25 CRN25:CRT25 DBJ25:DBP25 DLF25:DLL25 DVB25:DVH25 EEX25:EFD25 EOT25:EOZ25 EYP25:EYV25 FIL25:FIR25 FSH25:FSN25 GCD25:GCJ25 GLZ25:GMF25 GVV25:GWB25 HFR25:HFX25 HPN25:HPT25 HZJ25:HZP25 IJF25:IJL25 ITB25:ITH25 JCX25:JDD25 JMT25:JMZ25 JWP25:JWV25 KGL25:KGR25 KQH25:KQN25 LAD25:LAJ25 LJZ25:LKF25 LTV25:LUB25 MDR25:MDX25 MNN25:MNT25 MXJ25:MXP25 NHF25:NHL25 NRB25:NRH25 OAX25:OBD25 OKT25:OKZ25 OUP25:OUV25 PEL25:PER25 POH25:PON25 PYD25:PYJ25 QHZ25:QIF25 QRV25:QSB25 RBR25:RBX25 RLN25:RLT25 RVJ25:RVP25 SFF25:SFL25 SPB25:SPH25 SYX25:SZD25 TIT25:TIZ25 TSP25:TSV25 UCL25:UCR25 UMH25:UMN25 UWD25:UWJ25 VFZ25:VGF25 VPV25:VQB25 VZR25:VZX25 WJN25:WJT25 WTJ25:WTP25 GX38:HD38 QT38:QZ38 AAP38:AAV38 AKL38:AKR38 AUH38:AUN38 BED38:BEJ38 BNZ38:BOF38 BXV38:BYB38 CHR38:CHX38 CRN38:CRT38 DBJ38:DBP38 DLF38:DLL38 DVB38:DVH38 EEX38:EFD38 EOT38:EOZ38 EYP38:EYV38 FIL38:FIR38 FSH38:FSN38 GCD38:GCJ38 GLZ38:GMF38 GVV38:GWB38 HFR38:HFX38 HPN38:HPT38 HZJ38:HZP38 IJF38:IJL38 ITB38:ITH38 JCX38:JDD38 JMT38:JMZ38 JWP38:JWV38 KGL38:KGR38 KQH38:KQN38 LAD38:LAJ38 LJZ38:LKF38 LTV38:LUB38 MDR38:MDX38 MNN38:MNT38 MXJ38:MXP38 NHF38:NHL38 NRB38:NRH38 OAX38:OBD38 OKT38:OKZ38 OUP38:OUV38 PEL38:PER38 POH38:PON38 PYD38:PYJ38 QHZ38:QIF38 QRV38:QSB38 RBR38:RBX38 RLN38:RLT38 RVJ38:RVP38 SFF38:SFL38 SPB38:SPH38 SYX38:SZD38 TIT38:TIZ38 TSP38:TSV38 UCL38:UCR38 UMH38:UMN38 UWD38:UWJ38 VFZ38:VGF38 VPV38:VQB38 VZR38:VZX38 WJN38:WJT38 WTJ38:WTP38 WTJ983074:WTP983074 WJN983074:WJT983074 VZR983074:VZX983074 VPV983074:VQB983074 VFZ983074:VGF983074 UWD983074:UWJ983074 UMH983074:UMN983074 UCL983074:UCR983074 TSP983074:TSV983074 TIT983074:TIZ983074 SYX983074:SZD983074 SPB983074:SPH983074 SFF983074:SFL983074 RVJ983074:RVP983074 RLN983074:RLT983074 RBR983074:RBX983074 QRV983074:QSB983074 QHZ983074:QIF983074 PYD983074:PYJ983074 POH983074:PON983074 PEL983074:PER983074 OUP983074:OUV983074 OKT983074:OKZ983074 OAX983074:OBD983074 NRB983074:NRH983074 NHF983074:NHL983074 MXJ983074:MXP983074 MNN983074:MNT983074 MDR983074:MDX983074 LTV983074:LUB983074 LJZ983074:LKF983074 LAD983074:LAJ983074 KQH983074:KQN983074 KGL983074:KGR983074 JWP983074:JWV983074 JMT983074:JMZ983074 JCX983074:JDD983074 ITB983074:ITH983074 IJF983074:IJL983074 HZJ983074:HZP983074 HPN983074:HPT983074 HFR983074:HFX983074 GVV983074:GWB983074 GLZ983074:GMF983074 GCD983074:GCJ983074 FSH983074:FSN983074 FIL983074:FIR983074 EYP983074:EYV983074 EOT983074:EOZ983074 EEX983074:EFD983074 DVB983074:DVH983074 DLF983074:DLL983074 DBJ983074:DBP983074 CRN983074:CRT983074 CHR983074:CHX983074 BXV983074:BYB983074 BNZ983074:BOF983074 BED983074:BEJ983074 AUH983074:AUN983074 AKL983074:AKR983074 AAP983074:AAV983074 QT983074:QZ983074 GX983074:HD983074 WTJ917538:WTP917538 WJN917538:WJT917538 VZR917538:VZX917538 VPV917538:VQB917538 VFZ917538:VGF917538 UWD917538:UWJ917538 UMH917538:UMN917538 UCL917538:UCR917538 TSP917538:TSV917538 TIT917538:TIZ917538 SYX917538:SZD917538 SPB917538:SPH917538 SFF917538:SFL917538 RVJ917538:RVP917538 RLN917538:RLT917538 RBR917538:RBX917538 QRV917538:QSB917538 QHZ917538:QIF917538 PYD917538:PYJ917538 POH917538:PON917538 PEL917538:PER917538 OUP917538:OUV917538 OKT917538:OKZ917538 OAX917538:OBD917538 NRB917538:NRH917538 NHF917538:NHL917538 MXJ917538:MXP917538 MNN917538:MNT917538 MDR917538:MDX917538 LTV917538:LUB917538 LJZ917538:LKF917538 LAD917538:LAJ917538 KQH917538:KQN917538 KGL917538:KGR917538 JWP917538:JWV917538 JMT917538:JMZ917538 JCX917538:JDD917538 ITB917538:ITH917538 IJF917538:IJL917538 HZJ917538:HZP917538 HPN917538:HPT917538 HFR917538:HFX917538 GVV917538:GWB917538 GLZ917538:GMF917538 GCD917538:GCJ917538 FSH917538:FSN917538 FIL917538:FIR917538 EYP917538:EYV917538 EOT917538:EOZ917538 EEX917538:EFD917538 DVB917538:DVH917538 DLF917538:DLL917538 DBJ917538:DBP917538 CRN917538:CRT917538 CHR917538:CHX917538 BXV917538:BYB917538 BNZ917538:BOF917538 BED917538:BEJ917538 AUH917538:AUN917538 AKL917538:AKR917538 AAP917538:AAV917538 QT917538:QZ917538 GX917538:HD917538 WTJ852002:WTP852002 WJN852002:WJT852002 VZR852002:VZX852002 VPV852002:VQB852002 VFZ852002:VGF852002 UWD852002:UWJ852002 UMH852002:UMN852002 UCL852002:UCR852002 TSP852002:TSV852002 TIT852002:TIZ852002 SYX852002:SZD852002 SPB852002:SPH852002 SFF852002:SFL852002 RVJ852002:RVP852002 RLN852002:RLT852002 RBR852002:RBX852002 QRV852002:QSB852002 QHZ852002:QIF852002 PYD852002:PYJ852002 POH852002:PON852002 PEL852002:PER852002 OUP852002:OUV852002 OKT852002:OKZ852002 OAX852002:OBD852002 NRB852002:NRH852002 NHF852002:NHL852002 MXJ852002:MXP852002 MNN852002:MNT852002 MDR852002:MDX852002 LTV852002:LUB852002 LJZ852002:LKF852002 LAD852002:LAJ852002 KQH852002:KQN852002 KGL852002:KGR852002 JWP852002:JWV852002 JMT852002:JMZ852002 JCX852002:JDD852002 ITB852002:ITH852002 IJF852002:IJL852002 HZJ852002:HZP852002 HPN852002:HPT852002 HFR852002:HFX852002 GVV852002:GWB852002 GLZ852002:GMF852002 GCD852002:GCJ852002 FSH852002:FSN852002 FIL852002:FIR852002 EYP852002:EYV852002 EOT852002:EOZ852002 EEX852002:EFD852002 DVB852002:DVH852002 DLF852002:DLL852002 DBJ852002:DBP852002 CRN852002:CRT852002 CHR852002:CHX852002 BXV852002:BYB852002 BNZ852002:BOF852002 BED852002:BEJ852002 AUH852002:AUN852002 AKL852002:AKR852002 AAP852002:AAV852002 QT852002:QZ852002 GX852002:HD852002 WTJ786466:WTP786466 WJN786466:WJT786466 VZR786466:VZX786466 VPV786466:VQB786466 VFZ786466:VGF786466 UWD786466:UWJ786466 UMH786466:UMN786466 UCL786466:UCR786466 TSP786466:TSV786466 TIT786466:TIZ786466 SYX786466:SZD786466 SPB786466:SPH786466 SFF786466:SFL786466 RVJ786466:RVP786466 RLN786466:RLT786466 RBR786466:RBX786466 QRV786466:QSB786466 QHZ786466:QIF786466 PYD786466:PYJ786466 POH786466:PON786466 PEL786466:PER786466 OUP786466:OUV786466 OKT786466:OKZ786466 OAX786466:OBD786466 NRB786466:NRH786466 NHF786466:NHL786466 MXJ786466:MXP786466 MNN786466:MNT786466 MDR786466:MDX786466 LTV786466:LUB786466 LJZ786466:LKF786466 LAD786466:LAJ786466 KQH786466:KQN786466 KGL786466:KGR786466 JWP786466:JWV786466 JMT786466:JMZ786466 JCX786466:JDD786466 ITB786466:ITH786466 IJF786466:IJL786466 HZJ786466:HZP786466 HPN786466:HPT786466 HFR786466:HFX786466 GVV786466:GWB786466 GLZ786466:GMF786466 GCD786466:GCJ786466 FSH786466:FSN786466 FIL786466:FIR786466 EYP786466:EYV786466 EOT786466:EOZ786466 EEX786466:EFD786466 DVB786466:DVH786466 DLF786466:DLL786466 DBJ786466:DBP786466 CRN786466:CRT786466 CHR786466:CHX786466 BXV786466:BYB786466 BNZ786466:BOF786466 BED786466:BEJ786466 AUH786466:AUN786466 AKL786466:AKR786466 AAP786466:AAV786466 QT786466:QZ786466 GX786466:HD786466 WTJ720930:WTP720930 WJN720930:WJT720930 VZR720930:VZX720930 VPV720930:VQB720930 VFZ720930:VGF720930 UWD720930:UWJ720930 UMH720930:UMN720930 UCL720930:UCR720930 TSP720930:TSV720930 TIT720930:TIZ720930 SYX720930:SZD720930 SPB720930:SPH720930 SFF720930:SFL720930 RVJ720930:RVP720930 RLN720930:RLT720930 RBR720930:RBX720930 QRV720930:QSB720930 QHZ720930:QIF720930 PYD720930:PYJ720930 POH720930:PON720930 PEL720930:PER720930 OUP720930:OUV720930 OKT720930:OKZ720930 OAX720930:OBD720930 NRB720930:NRH720930 NHF720930:NHL720930 MXJ720930:MXP720930 MNN720930:MNT720930 MDR720930:MDX720930 LTV720930:LUB720930 LJZ720930:LKF720930 LAD720930:LAJ720930 KQH720930:KQN720930 KGL720930:KGR720930 JWP720930:JWV720930 JMT720930:JMZ720930 JCX720930:JDD720930 ITB720930:ITH720930 IJF720930:IJL720930 HZJ720930:HZP720930 HPN720930:HPT720930 HFR720930:HFX720930 GVV720930:GWB720930 GLZ720930:GMF720930 GCD720930:GCJ720930 FSH720930:FSN720930 FIL720930:FIR720930 EYP720930:EYV720930 EOT720930:EOZ720930 EEX720930:EFD720930 DVB720930:DVH720930 DLF720930:DLL720930 DBJ720930:DBP720930 CRN720930:CRT720930 CHR720930:CHX720930 BXV720930:BYB720930 BNZ720930:BOF720930 BED720930:BEJ720930 AUH720930:AUN720930 AKL720930:AKR720930 AAP720930:AAV720930 QT720930:QZ720930 GX720930:HD720930 WTJ655394:WTP655394 WJN655394:WJT655394 VZR655394:VZX655394 VPV655394:VQB655394 VFZ655394:VGF655394 UWD655394:UWJ655394 UMH655394:UMN655394 UCL655394:UCR655394 TSP655394:TSV655394 TIT655394:TIZ655394 SYX655394:SZD655394 SPB655394:SPH655394 SFF655394:SFL655394 RVJ655394:RVP655394 RLN655394:RLT655394 RBR655394:RBX655394 QRV655394:QSB655394 QHZ655394:QIF655394 PYD655394:PYJ655394 POH655394:PON655394 PEL655394:PER655394 OUP655394:OUV655394 OKT655394:OKZ655394 OAX655394:OBD655394 NRB655394:NRH655394 NHF655394:NHL655394 MXJ655394:MXP655394 MNN655394:MNT655394 MDR655394:MDX655394 LTV655394:LUB655394 LJZ655394:LKF655394 LAD655394:LAJ655394 KQH655394:KQN655394 KGL655394:KGR655394 JWP655394:JWV655394 JMT655394:JMZ655394 JCX655394:JDD655394 ITB655394:ITH655394 IJF655394:IJL655394 HZJ655394:HZP655394 HPN655394:HPT655394 HFR655394:HFX655394 GVV655394:GWB655394 GLZ655394:GMF655394 GCD655394:GCJ655394 FSH655394:FSN655394 FIL655394:FIR655394 EYP655394:EYV655394 EOT655394:EOZ655394 EEX655394:EFD655394 DVB655394:DVH655394 DLF655394:DLL655394 DBJ655394:DBP655394 CRN655394:CRT655394 CHR655394:CHX655394 BXV655394:BYB655394 BNZ655394:BOF655394 BED655394:BEJ655394 AUH655394:AUN655394 AKL655394:AKR655394 AAP655394:AAV655394 QT655394:QZ655394 GX655394:HD655394 WTJ589858:WTP589858 WJN589858:WJT589858 VZR589858:VZX589858 VPV589858:VQB589858 VFZ589858:VGF589858 UWD589858:UWJ589858 UMH589858:UMN589858 UCL589858:UCR589858 TSP589858:TSV589858 TIT589858:TIZ589858 SYX589858:SZD589858 SPB589858:SPH589858 SFF589858:SFL589858 RVJ589858:RVP589858 RLN589858:RLT589858 RBR589858:RBX589858 QRV589858:QSB589858 QHZ589858:QIF589858 PYD589858:PYJ589858 POH589858:PON589858 PEL589858:PER589858 OUP589858:OUV589858 OKT589858:OKZ589858 OAX589858:OBD589858 NRB589858:NRH589858 NHF589858:NHL589858 MXJ589858:MXP589858 MNN589858:MNT589858 MDR589858:MDX589858 LTV589858:LUB589858 LJZ589858:LKF589858 LAD589858:LAJ589858 KQH589858:KQN589858 KGL589858:KGR589858 JWP589858:JWV589858 JMT589858:JMZ589858 JCX589858:JDD589858 ITB589858:ITH589858 IJF589858:IJL589858 HZJ589858:HZP589858 HPN589858:HPT589858 HFR589858:HFX589858 GVV589858:GWB589858 GLZ589858:GMF589858 GCD589858:GCJ589858 FSH589858:FSN589858 FIL589858:FIR589858 EYP589858:EYV589858 EOT589858:EOZ589858 EEX589858:EFD589858 DVB589858:DVH589858 DLF589858:DLL589858 DBJ589858:DBP589858 CRN589858:CRT589858 CHR589858:CHX589858 BXV589858:BYB589858 BNZ589858:BOF589858 BED589858:BEJ589858 AUH589858:AUN589858 AKL589858:AKR589858 AAP589858:AAV589858 QT589858:QZ589858 GX589858:HD589858 WTJ524322:WTP524322 WJN524322:WJT524322 VZR524322:VZX524322 VPV524322:VQB524322 VFZ524322:VGF524322 UWD524322:UWJ524322 UMH524322:UMN524322 UCL524322:UCR524322 TSP524322:TSV524322 TIT524322:TIZ524322 SYX524322:SZD524322 SPB524322:SPH524322 SFF524322:SFL524322 RVJ524322:RVP524322 RLN524322:RLT524322 RBR524322:RBX524322 QRV524322:QSB524322 QHZ524322:QIF524322 PYD524322:PYJ524322 POH524322:PON524322 PEL524322:PER524322 OUP524322:OUV524322 OKT524322:OKZ524322 OAX524322:OBD524322 NRB524322:NRH524322 NHF524322:NHL524322 MXJ524322:MXP524322 MNN524322:MNT524322 MDR524322:MDX524322 LTV524322:LUB524322 LJZ524322:LKF524322 LAD524322:LAJ524322 KQH524322:KQN524322 KGL524322:KGR524322 JWP524322:JWV524322 JMT524322:JMZ524322 JCX524322:JDD524322 ITB524322:ITH524322 IJF524322:IJL524322 HZJ524322:HZP524322 HPN524322:HPT524322 HFR524322:HFX524322 GVV524322:GWB524322 GLZ524322:GMF524322 GCD524322:GCJ524322 FSH524322:FSN524322 FIL524322:FIR524322 EYP524322:EYV524322 EOT524322:EOZ524322 EEX524322:EFD524322 DVB524322:DVH524322 DLF524322:DLL524322 DBJ524322:DBP524322 CRN524322:CRT524322 CHR524322:CHX524322 BXV524322:BYB524322 BNZ524322:BOF524322 BED524322:BEJ524322 AUH524322:AUN524322 AKL524322:AKR524322 AAP524322:AAV524322 QT524322:QZ524322 GX524322:HD524322 WTJ458786:WTP458786 WJN458786:WJT458786 VZR458786:VZX458786 VPV458786:VQB458786 VFZ458786:VGF458786 UWD458786:UWJ458786 UMH458786:UMN458786 UCL458786:UCR458786 TSP458786:TSV458786 TIT458786:TIZ458786 SYX458786:SZD458786 SPB458786:SPH458786 SFF458786:SFL458786 RVJ458786:RVP458786 RLN458786:RLT458786 RBR458786:RBX458786 QRV458786:QSB458786 QHZ458786:QIF458786 PYD458786:PYJ458786 POH458786:PON458786 PEL458786:PER458786 OUP458786:OUV458786 OKT458786:OKZ458786 OAX458786:OBD458786 NRB458786:NRH458786 NHF458786:NHL458786 MXJ458786:MXP458786 MNN458786:MNT458786 MDR458786:MDX458786 LTV458786:LUB458786 LJZ458786:LKF458786 LAD458786:LAJ458786 KQH458786:KQN458786 KGL458786:KGR458786 JWP458786:JWV458786 JMT458786:JMZ458786 JCX458786:JDD458786 ITB458786:ITH458786 IJF458786:IJL458786 HZJ458786:HZP458786 HPN458786:HPT458786 HFR458786:HFX458786 GVV458786:GWB458786 GLZ458786:GMF458786 GCD458786:GCJ458786 FSH458786:FSN458786 FIL458786:FIR458786 EYP458786:EYV458786 EOT458786:EOZ458786 EEX458786:EFD458786 DVB458786:DVH458786 DLF458786:DLL458786 DBJ458786:DBP458786 CRN458786:CRT458786 CHR458786:CHX458786 BXV458786:BYB458786 BNZ458786:BOF458786 BED458786:BEJ458786 AUH458786:AUN458786 AKL458786:AKR458786 AAP458786:AAV458786 QT458786:QZ458786 GX458786:HD458786 WTJ393250:WTP393250 WJN393250:WJT393250 VZR393250:VZX393250 VPV393250:VQB393250 VFZ393250:VGF393250 UWD393250:UWJ393250 UMH393250:UMN393250 UCL393250:UCR393250 TSP393250:TSV393250 TIT393250:TIZ393250 SYX393250:SZD393250 SPB393250:SPH393250 SFF393250:SFL393250 RVJ393250:RVP393250 RLN393250:RLT393250 RBR393250:RBX393250 QRV393250:QSB393250 QHZ393250:QIF393250 PYD393250:PYJ393250 POH393250:PON393250 PEL393250:PER393250 OUP393250:OUV393250 OKT393250:OKZ393250 OAX393250:OBD393250 NRB393250:NRH393250 NHF393250:NHL393250 MXJ393250:MXP393250 MNN393250:MNT393250 MDR393250:MDX393250 LTV393250:LUB393250 LJZ393250:LKF393250 LAD393250:LAJ393250 KQH393250:KQN393250 KGL393250:KGR393250 JWP393250:JWV393250 JMT393250:JMZ393250 JCX393250:JDD393250 ITB393250:ITH393250 IJF393250:IJL393250 HZJ393250:HZP393250 HPN393250:HPT393250 HFR393250:HFX393250 GVV393250:GWB393250 GLZ393250:GMF393250 GCD393250:GCJ393250 FSH393250:FSN393250 FIL393250:FIR393250 EYP393250:EYV393250 EOT393250:EOZ393250 EEX393250:EFD393250 DVB393250:DVH393250 DLF393250:DLL393250 DBJ393250:DBP393250 CRN393250:CRT393250 CHR393250:CHX393250 BXV393250:BYB393250 BNZ393250:BOF393250 BED393250:BEJ393250 AUH393250:AUN393250 AKL393250:AKR393250 AAP393250:AAV393250 QT393250:QZ393250 GX393250:HD393250 WTJ327714:WTP327714 WJN327714:WJT327714 VZR327714:VZX327714 VPV327714:VQB327714 VFZ327714:VGF327714 UWD327714:UWJ327714 UMH327714:UMN327714 UCL327714:UCR327714 TSP327714:TSV327714 TIT327714:TIZ327714 SYX327714:SZD327714 SPB327714:SPH327714 SFF327714:SFL327714 RVJ327714:RVP327714 RLN327714:RLT327714 RBR327714:RBX327714 QRV327714:QSB327714 QHZ327714:QIF327714 PYD327714:PYJ327714 POH327714:PON327714 PEL327714:PER327714 OUP327714:OUV327714 OKT327714:OKZ327714 OAX327714:OBD327714 NRB327714:NRH327714 NHF327714:NHL327714 MXJ327714:MXP327714 MNN327714:MNT327714 MDR327714:MDX327714 LTV327714:LUB327714 LJZ327714:LKF327714 LAD327714:LAJ327714 KQH327714:KQN327714 KGL327714:KGR327714 JWP327714:JWV327714 JMT327714:JMZ327714 JCX327714:JDD327714 ITB327714:ITH327714 IJF327714:IJL327714 HZJ327714:HZP327714 HPN327714:HPT327714 HFR327714:HFX327714 GVV327714:GWB327714 GLZ327714:GMF327714 GCD327714:GCJ327714 FSH327714:FSN327714 FIL327714:FIR327714 EYP327714:EYV327714 EOT327714:EOZ327714 EEX327714:EFD327714 DVB327714:DVH327714 DLF327714:DLL327714 DBJ327714:DBP327714 CRN327714:CRT327714 CHR327714:CHX327714 BXV327714:BYB327714 BNZ327714:BOF327714 BED327714:BEJ327714 AUH327714:AUN327714 AKL327714:AKR327714 AAP327714:AAV327714 QT327714:QZ327714 GX327714:HD327714 WTJ262178:WTP262178 WJN262178:WJT262178 VZR262178:VZX262178 VPV262178:VQB262178 VFZ262178:VGF262178 UWD262178:UWJ262178 UMH262178:UMN262178 UCL262178:UCR262178 TSP262178:TSV262178 TIT262178:TIZ262178 SYX262178:SZD262178 SPB262178:SPH262178 SFF262178:SFL262178 RVJ262178:RVP262178 RLN262178:RLT262178 RBR262178:RBX262178 QRV262178:QSB262178 QHZ262178:QIF262178 PYD262178:PYJ262178 POH262178:PON262178 PEL262178:PER262178 OUP262178:OUV262178 OKT262178:OKZ262178 OAX262178:OBD262178 NRB262178:NRH262178 NHF262178:NHL262178 MXJ262178:MXP262178 MNN262178:MNT262178 MDR262178:MDX262178 LTV262178:LUB262178 LJZ262178:LKF262178 LAD262178:LAJ262178 KQH262178:KQN262178 KGL262178:KGR262178 JWP262178:JWV262178 JMT262178:JMZ262178 JCX262178:JDD262178 ITB262178:ITH262178 IJF262178:IJL262178 HZJ262178:HZP262178 HPN262178:HPT262178 HFR262178:HFX262178 GVV262178:GWB262178 GLZ262178:GMF262178 GCD262178:GCJ262178 FSH262178:FSN262178 FIL262178:FIR262178 EYP262178:EYV262178 EOT262178:EOZ262178 EEX262178:EFD262178 DVB262178:DVH262178 DLF262178:DLL262178 DBJ262178:DBP262178 CRN262178:CRT262178 CHR262178:CHX262178 BXV262178:BYB262178 BNZ262178:BOF262178 BED262178:BEJ262178 AUH262178:AUN262178 AKL262178:AKR262178 AAP262178:AAV262178 QT262178:QZ262178 GX262178:HD262178 WTJ196642:WTP196642 WJN196642:WJT196642 VZR196642:VZX196642 VPV196642:VQB196642 VFZ196642:VGF196642 UWD196642:UWJ196642 UMH196642:UMN196642 UCL196642:UCR196642 TSP196642:TSV196642 TIT196642:TIZ196642 SYX196642:SZD196642 SPB196642:SPH196642 SFF196642:SFL196642 RVJ196642:RVP196642 RLN196642:RLT196642 RBR196642:RBX196642 QRV196642:QSB196642 QHZ196642:QIF196642 PYD196642:PYJ196642 POH196642:PON196642 PEL196642:PER196642 OUP196642:OUV196642 OKT196642:OKZ196642 OAX196642:OBD196642 NRB196642:NRH196642 NHF196642:NHL196642 MXJ196642:MXP196642 MNN196642:MNT196642 MDR196642:MDX196642 LTV196642:LUB196642 LJZ196642:LKF196642 LAD196642:LAJ196642 KQH196642:KQN196642 KGL196642:KGR196642 JWP196642:JWV196642 JMT196642:JMZ196642 JCX196642:JDD196642 ITB196642:ITH196642 IJF196642:IJL196642 HZJ196642:HZP196642 HPN196642:HPT196642 HFR196642:HFX196642 GVV196642:GWB196642 GLZ196642:GMF196642 GCD196642:GCJ196642 FSH196642:FSN196642 FIL196642:FIR196642 EYP196642:EYV196642 EOT196642:EOZ196642 EEX196642:EFD196642 DVB196642:DVH196642 DLF196642:DLL196642 DBJ196642:DBP196642 CRN196642:CRT196642 CHR196642:CHX196642 BXV196642:BYB196642 BNZ196642:BOF196642 BED196642:BEJ196642 AUH196642:AUN196642 AKL196642:AKR196642 AAP196642:AAV196642 QT196642:QZ196642 GX196642:HD196642 WTJ131106:WTP131106 WJN131106:WJT131106 VZR131106:VZX131106 VPV131106:VQB131106 VFZ131106:VGF131106 UWD131106:UWJ131106 UMH131106:UMN131106 UCL131106:UCR131106 TSP131106:TSV131106 TIT131106:TIZ131106 SYX131106:SZD131106 SPB131106:SPH131106 SFF131106:SFL131106 RVJ131106:RVP131106 RLN131106:RLT131106 RBR131106:RBX131106 QRV131106:QSB131106 QHZ131106:QIF131106 PYD131106:PYJ131106 POH131106:PON131106 PEL131106:PER131106 OUP131106:OUV131106 OKT131106:OKZ131106 OAX131106:OBD131106 NRB131106:NRH131106 NHF131106:NHL131106 MXJ131106:MXP131106 MNN131106:MNT131106 MDR131106:MDX131106 LTV131106:LUB131106 LJZ131106:LKF131106 LAD131106:LAJ131106 KQH131106:KQN131106 KGL131106:KGR131106 JWP131106:JWV131106 JMT131106:JMZ131106 JCX131106:JDD131106 ITB131106:ITH131106 IJF131106:IJL131106 HZJ131106:HZP131106 HPN131106:HPT131106 HFR131106:HFX131106 GVV131106:GWB131106 GLZ131106:GMF131106 GCD131106:GCJ131106 FSH131106:FSN131106 FIL131106:FIR131106 EYP131106:EYV131106 EOT131106:EOZ131106 EEX131106:EFD131106 DVB131106:DVH131106 DLF131106:DLL131106 DBJ131106:DBP131106 CRN131106:CRT131106 CHR131106:CHX131106 BXV131106:BYB131106 BNZ131106:BOF131106 BED131106:BEJ131106 AUH131106:AUN131106 AKL131106:AKR131106 AAP131106:AAV131106 QT131106:QZ131106 GX131106:HD131106 WTJ65570:WTP65570 WJN65570:WJT65570 VZR65570:VZX65570 VPV65570:VQB65570 VFZ65570:VGF65570 UWD65570:UWJ65570 UMH65570:UMN65570 UCL65570:UCR65570 TSP65570:TSV65570 TIT65570:TIZ65570 SYX65570:SZD65570 SPB65570:SPH65570 SFF65570:SFL65570 RVJ65570:RVP65570 RLN65570:RLT65570 RBR65570:RBX65570 QRV65570:QSB65570 QHZ65570:QIF65570 PYD65570:PYJ65570 POH65570:PON65570 PEL65570:PER65570 OUP65570:OUV65570 OKT65570:OKZ65570 OAX65570:OBD65570 NRB65570:NRH65570 NHF65570:NHL65570 MXJ65570:MXP65570 MNN65570:MNT65570 MDR65570:MDX65570 LTV65570:LUB65570 LJZ65570:LKF65570 LAD65570:LAJ65570 KQH65570:KQN65570 KGL65570:KGR65570 JWP65570:JWV65570 JMT65570:JMZ65570 JCX65570:JDD65570 ITB65570:ITH65570 IJF65570:IJL65570 HZJ65570:HZP65570 HPN65570:HPT65570 HFR65570:HFX65570 GVV65570:GWB65570 GLZ65570:GMF65570 GCD65570:GCJ65570 FSH65570:FSN65570 FIL65570:FIR65570 EYP65570:EYV65570 EOT65570:EOZ65570 EEX65570:EFD65570 DVB65570:DVH65570 DLF65570:DLL65570 DBJ65570:DBP65570 CRN65570:CRT65570 CHR65570:CHX65570 BXV65570:BYB65570 BNZ65570:BOF65570 BED65570:BEJ65570 AUH65570:AUN65570 AKL65570:AKR65570 AAP65570:AAV65570 QT65570:QZ65570 GX65570:HD65570 WTJ983063:WTP983063 WJN983063:WJT983063 VZR983063:VZX983063 VPV983063:VQB983063 VFZ983063:VGF983063 UWD983063:UWJ983063 UMH983063:UMN983063 UCL983063:UCR983063 TSP983063:TSV983063 TIT983063:TIZ983063 SYX983063:SZD983063 SPB983063:SPH983063 SFF983063:SFL983063 RVJ983063:RVP983063 RLN983063:RLT983063 RBR983063:RBX983063 QRV983063:QSB983063 QHZ983063:QIF983063 PYD983063:PYJ983063 POH983063:PON983063 PEL983063:PER983063 OUP983063:OUV983063 OKT983063:OKZ983063 OAX983063:OBD983063 NRB983063:NRH983063 NHF983063:NHL983063 MXJ983063:MXP983063 MNN983063:MNT983063 MDR983063:MDX983063 LTV983063:LUB983063 LJZ983063:LKF983063 LAD983063:LAJ983063 KQH983063:KQN983063 KGL983063:KGR983063 JWP983063:JWV983063 JMT983063:JMZ983063 JCX983063:JDD983063 ITB983063:ITH983063 IJF983063:IJL983063 HZJ983063:HZP983063 HPN983063:HPT983063 HFR983063:HFX983063 GVV983063:GWB983063 GLZ983063:GMF983063 GCD983063:GCJ983063 FSH983063:FSN983063 FIL983063:FIR983063 EYP983063:EYV983063 EOT983063:EOZ983063 EEX983063:EFD983063 DVB983063:DVH983063 DLF983063:DLL983063 DBJ983063:DBP983063 CRN983063:CRT983063 CHR983063:CHX983063 BXV983063:BYB983063 BNZ983063:BOF983063 BED983063:BEJ983063 AUH983063:AUN983063 AKL983063:AKR983063 AAP983063:AAV983063 QT983063:QZ983063 GX983063:HD983063 WTJ917527:WTP917527 WJN917527:WJT917527 VZR917527:VZX917527 VPV917527:VQB917527 VFZ917527:VGF917527 UWD917527:UWJ917527 UMH917527:UMN917527 UCL917527:UCR917527 TSP917527:TSV917527 TIT917527:TIZ917527 SYX917527:SZD917527 SPB917527:SPH917527 SFF917527:SFL917527 RVJ917527:RVP917527 RLN917527:RLT917527 RBR917527:RBX917527 QRV917527:QSB917527 QHZ917527:QIF917527 PYD917527:PYJ917527 POH917527:PON917527 PEL917527:PER917527 OUP917527:OUV917527 OKT917527:OKZ917527 OAX917527:OBD917527 NRB917527:NRH917527 NHF917527:NHL917527 MXJ917527:MXP917527 MNN917527:MNT917527 MDR917527:MDX917527 LTV917527:LUB917527 LJZ917527:LKF917527 LAD917527:LAJ917527 KQH917527:KQN917527 KGL917527:KGR917527 JWP917527:JWV917527 JMT917527:JMZ917527 JCX917527:JDD917527 ITB917527:ITH917527 IJF917527:IJL917527 HZJ917527:HZP917527 HPN917527:HPT917527 HFR917527:HFX917527 GVV917527:GWB917527 GLZ917527:GMF917527 GCD917527:GCJ917527 FSH917527:FSN917527 FIL917527:FIR917527 EYP917527:EYV917527 EOT917527:EOZ917527 EEX917527:EFD917527 DVB917527:DVH917527 DLF917527:DLL917527 DBJ917527:DBP917527 CRN917527:CRT917527 CHR917527:CHX917527 BXV917527:BYB917527 BNZ917527:BOF917527 BED917527:BEJ917527 AUH917527:AUN917527 AKL917527:AKR917527 AAP917527:AAV917527 QT917527:QZ917527 GX917527:HD917527 WTJ851991:WTP851991 WJN851991:WJT851991 VZR851991:VZX851991 VPV851991:VQB851991 VFZ851991:VGF851991 UWD851991:UWJ851991 UMH851991:UMN851991 UCL851991:UCR851991 TSP851991:TSV851991 TIT851991:TIZ851991 SYX851991:SZD851991 SPB851991:SPH851991 SFF851991:SFL851991 RVJ851991:RVP851991 RLN851991:RLT851991 RBR851991:RBX851991 QRV851991:QSB851991 QHZ851991:QIF851991 PYD851991:PYJ851991 POH851991:PON851991 PEL851991:PER851991 OUP851991:OUV851991 OKT851991:OKZ851991 OAX851991:OBD851991 NRB851991:NRH851991 NHF851991:NHL851991 MXJ851991:MXP851991 MNN851991:MNT851991 MDR851991:MDX851991 LTV851991:LUB851991 LJZ851991:LKF851991 LAD851991:LAJ851991 KQH851991:KQN851991 KGL851991:KGR851991 JWP851991:JWV851991 JMT851991:JMZ851991 JCX851991:JDD851991 ITB851991:ITH851991 IJF851991:IJL851991 HZJ851991:HZP851991 HPN851991:HPT851991 HFR851991:HFX851991 GVV851991:GWB851991 GLZ851991:GMF851991 GCD851991:GCJ851991 FSH851991:FSN851991 FIL851991:FIR851991 EYP851991:EYV851991 EOT851991:EOZ851991 EEX851991:EFD851991 DVB851991:DVH851991 DLF851991:DLL851991 DBJ851991:DBP851991 CRN851991:CRT851991 CHR851991:CHX851991 BXV851991:BYB851991 BNZ851991:BOF851991 BED851991:BEJ851991 AUH851991:AUN851991 AKL851991:AKR851991 AAP851991:AAV851991 QT851991:QZ851991 GX851991:HD851991 WTJ786455:WTP786455 WJN786455:WJT786455 VZR786455:VZX786455 VPV786455:VQB786455 VFZ786455:VGF786455 UWD786455:UWJ786455 UMH786455:UMN786455 UCL786455:UCR786455 TSP786455:TSV786455 TIT786455:TIZ786455 SYX786455:SZD786455 SPB786455:SPH786455 SFF786455:SFL786455 RVJ786455:RVP786455 RLN786455:RLT786455 RBR786455:RBX786455 QRV786455:QSB786455 QHZ786455:QIF786455 PYD786455:PYJ786455 POH786455:PON786455 PEL786455:PER786455 OUP786455:OUV786455 OKT786455:OKZ786455 OAX786455:OBD786455 NRB786455:NRH786455 NHF786455:NHL786455 MXJ786455:MXP786455 MNN786455:MNT786455 MDR786455:MDX786455 LTV786455:LUB786455 LJZ786455:LKF786455 LAD786455:LAJ786455 KQH786455:KQN786455 KGL786455:KGR786455 JWP786455:JWV786455 JMT786455:JMZ786455 JCX786455:JDD786455 ITB786455:ITH786455 IJF786455:IJL786455 HZJ786455:HZP786455 HPN786455:HPT786455 HFR786455:HFX786455 GVV786455:GWB786455 GLZ786455:GMF786455 GCD786455:GCJ786455 FSH786455:FSN786455 FIL786455:FIR786455 EYP786455:EYV786455 EOT786455:EOZ786455 EEX786455:EFD786455 DVB786455:DVH786455 DLF786455:DLL786455 DBJ786455:DBP786455 CRN786455:CRT786455 CHR786455:CHX786455 BXV786455:BYB786455 BNZ786455:BOF786455 BED786455:BEJ786455 AUH786455:AUN786455 AKL786455:AKR786455 AAP786455:AAV786455 QT786455:QZ786455 GX786455:HD786455 WTJ720919:WTP720919 WJN720919:WJT720919 VZR720919:VZX720919 VPV720919:VQB720919 VFZ720919:VGF720919 UWD720919:UWJ720919 UMH720919:UMN720919 UCL720919:UCR720919 TSP720919:TSV720919 TIT720919:TIZ720919 SYX720919:SZD720919 SPB720919:SPH720919 SFF720919:SFL720919 RVJ720919:RVP720919 RLN720919:RLT720919 RBR720919:RBX720919 QRV720919:QSB720919 QHZ720919:QIF720919 PYD720919:PYJ720919 POH720919:PON720919 PEL720919:PER720919 OUP720919:OUV720919 OKT720919:OKZ720919 OAX720919:OBD720919 NRB720919:NRH720919 NHF720919:NHL720919 MXJ720919:MXP720919 MNN720919:MNT720919 MDR720919:MDX720919 LTV720919:LUB720919 LJZ720919:LKF720919 LAD720919:LAJ720919 KQH720919:KQN720919 KGL720919:KGR720919 JWP720919:JWV720919 JMT720919:JMZ720919 JCX720919:JDD720919 ITB720919:ITH720919 IJF720919:IJL720919 HZJ720919:HZP720919 HPN720919:HPT720919 HFR720919:HFX720919 GVV720919:GWB720919 GLZ720919:GMF720919 GCD720919:GCJ720919 FSH720919:FSN720919 FIL720919:FIR720919 EYP720919:EYV720919 EOT720919:EOZ720919 EEX720919:EFD720919 DVB720919:DVH720919 DLF720919:DLL720919 DBJ720919:DBP720919 CRN720919:CRT720919 CHR720919:CHX720919 BXV720919:BYB720919 BNZ720919:BOF720919 BED720919:BEJ720919 AUH720919:AUN720919 AKL720919:AKR720919 AAP720919:AAV720919 QT720919:QZ720919 GX720919:HD720919 WTJ655383:WTP655383 WJN655383:WJT655383 VZR655383:VZX655383 VPV655383:VQB655383 VFZ655383:VGF655383 UWD655383:UWJ655383 UMH655383:UMN655383 UCL655383:UCR655383 TSP655383:TSV655383 TIT655383:TIZ655383 SYX655383:SZD655383 SPB655383:SPH655383 SFF655383:SFL655383 RVJ655383:RVP655383 RLN655383:RLT655383 RBR655383:RBX655383 QRV655383:QSB655383 QHZ655383:QIF655383 PYD655383:PYJ655383 POH655383:PON655383 PEL655383:PER655383 OUP655383:OUV655383 OKT655383:OKZ655383 OAX655383:OBD655383 NRB655383:NRH655383 NHF655383:NHL655383 MXJ655383:MXP655383 MNN655383:MNT655383 MDR655383:MDX655383 LTV655383:LUB655383 LJZ655383:LKF655383 LAD655383:LAJ655383 KQH655383:KQN655383 KGL655383:KGR655383 JWP655383:JWV655383 JMT655383:JMZ655383 JCX655383:JDD655383 ITB655383:ITH655383 IJF655383:IJL655383 HZJ655383:HZP655383 HPN655383:HPT655383 HFR655383:HFX655383 GVV655383:GWB655383 GLZ655383:GMF655383 GCD655383:GCJ655383 FSH655383:FSN655383 FIL655383:FIR655383 EYP655383:EYV655383 EOT655383:EOZ655383 EEX655383:EFD655383 DVB655383:DVH655383 DLF655383:DLL655383 DBJ655383:DBP655383 CRN655383:CRT655383 CHR655383:CHX655383 BXV655383:BYB655383 BNZ655383:BOF655383 BED655383:BEJ655383 AUH655383:AUN655383 AKL655383:AKR655383 AAP655383:AAV655383 QT655383:QZ655383 GX655383:HD655383 WTJ589847:WTP589847 WJN589847:WJT589847 VZR589847:VZX589847 VPV589847:VQB589847 VFZ589847:VGF589847 UWD589847:UWJ589847 UMH589847:UMN589847 UCL589847:UCR589847 TSP589847:TSV589847 TIT589847:TIZ589847 SYX589847:SZD589847 SPB589847:SPH589847 SFF589847:SFL589847 RVJ589847:RVP589847 RLN589847:RLT589847 RBR589847:RBX589847 QRV589847:QSB589847 QHZ589847:QIF589847 PYD589847:PYJ589847 POH589847:PON589847 PEL589847:PER589847 OUP589847:OUV589847 OKT589847:OKZ589847 OAX589847:OBD589847 NRB589847:NRH589847 NHF589847:NHL589847 MXJ589847:MXP589847 MNN589847:MNT589847 MDR589847:MDX589847 LTV589847:LUB589847 LJZ589847:LKF589847 LAD589847:LAJ589847 KQH589847:KQN589847 KGL589847:KGR589847 JWP589847:JWV589847 JMT589847:JMZ589847 JCX589847:JDD589847 ITB589847:ITH589847 IJF589847:IJL589847 HZJ589847:HZP589847 HPN589847:HPT589847 HFR589847:HFX589847 GVV589847:GWB589847 GLZ589847:GMF589847 GCD589847:GCJ589847 FSH589847:FSN589847 FIL589847:FIR589847 EYP589847:EYV589847 EOT589847:EOZ589847 EEX589847:EFD589847 DVB589847:DVH589847 DLF589847:DLL589847 DBJ589847:DBP589847 CRN589847:CRT589847 CHR589847:CHX589847 BXV589847:BYB589847 BNZ589847:BOF589847 BED589847:BEJ589847 AUH589847:AUN589847 AKL589847:AKR589847 AAP589847:AAV589847 QT589847:QZ589847 GX589847:HD589847 WTJ524311:WTP524311 WJN524311:WJT524311 VZR524311:VZX524311 VPV524311:VQB524311 VFZ524311:VGF524311 UWD524311:UWJ524311 UMH524311:UMN524311 UCL524311:UCR524311 TSP524311:TSV524311 TIT524311:TIZ524311 SYX524311:SZD524311 SPB524311:SPH524311 SFF524311:SFL524311 RVJ524311:RVP524311 RLN524311:RLT524311 RBR524311:RBX524311 QRV524311:QSB524311 QHZ524311:QIF524311 PYD524311:PYJ524311 POH524311:PON524311 PEL524311:PER524311 OUP524311:OUV524311 OKT524311:OKZ524311 OAX524311:OBD524311 NRB524311:NRH524311 NHF524311:NHL524311 MXJ524311:MXP524311 MNN524311:MNT524311 MDR524311:MDX524311 LTV524311:LUB524311 LJZ524311:LKF524311 LAD524311:LAJ524311 KQH524311:KQN524311 KGL524311:KGR524311 JWP524311:JWV524311 JMT524311:JMZ524311 JCX524311:JDD524311 ITB524311:ITH524311 IJF524311:IJL524311 HZJ524311:HZP524311 HPN524311:HPT524311 HFR524311:HFX524311 GVV524311:GWB524311 GLZ524311:GMF524311 GCD524311:GCJ524311 FSH524311:FSN524311 FIL524311:FIR524311 EYP524311:EYV524311 EOT524311:EOZ524311 EEX524311:EFD524311 DVB524311:DVH524311 DLF524311:DLL524311 DBJ524311:DBP524311 CRN524311:CRT524311 CHR524311:CHX524311 BXV524311:BYB524311 BNZ524311:BOF524311 BED524311:BEJ524311 AUH524311:AUN524311 AKL524311:AKR524311 AAP524311:AAV524311 QT524311:QZ524311 GX524311:HD524311 WTJ458775:WTP458775 WJN458775:WJT458775 VZR458775:VZX458775 VPV458775:VQB458775 VFZ458775:VGF458775 UWD458775:UWJ458775 UMH458775:UMN458775 UCL458775:UCR458775 TSP458775:TSV458775 TIT458775:TIZ458775 SYX458775:SZD458775 SPB458775:SPH458775 SFF458775:SFL458775 RVJ458775:RVP458775 RLN458775:RLT458775 RBR458775:RBX458775 QRV458775:QSB458775 QHZ458775:QIF458775 PYD458775:PYJ458775 POH458775:PON458775 PEL458775:PER458775 OUP458775:OUV458775 OKT458775:OKZ458775 OAX458775:OBD458775 NRB458775:NRH458775 NHF458775:NHL458775 MXJ458775:MXP458775 MNN458775:MNT458775 MDR458775:MDX458775 LTV458775:LUB458775 LJZ458775:LKF458775 LAD458775:LAJ458775 KQH458775:KQN458775 KGL458775:KGR458775 JWP458775:JWV458775 JMT458775:JMZ458775 JCX458775:JDD458775 ITB458775:ITH458775 IJF458775:IJL458775 HZJ458775:HZP458775 HPN458775:HPT458775 HFR458775:HFX458775 GVV458775:GWB458775 GLZ458775:GMF458775 GCD458775:GCJ458775 FSH458775:FSN458775 FIL458775:FIR458775 EYP458775:EYV458775 EOT458775:EOZ458775 EEX458775:EFD458775 DVB458775:DVH458775 DLF458775:DLL458775 DBJ458775:DBP458775 CRN458775:CRT458775 CHR458775:CHX458775 BXV458775:BYB458775 BNZ458775:BOF458775 BED458775:BEJ458775 AUH458775:AUN458775 AKL458775:AKR458775 AAP458775:AAV458775 QT458775:QZ458775 GX458775:HD458775 WTJ393239:WTP393239 WJN393239:WJT393239 VZR393239:VZX393239 VPV393239:VQB393239 VFZ393239:VGF393239 UWD393239:UWJ393239 UMH393239:UMN393239 UCL393239:UCR393239 TSP393239:TSV393239 TIT393239:TIZ393239 SYX393239:SZD393239 SPB393239:SPH393239 SFF393239:SFL393239 RVJ393239:RVP393239 RLN393239:RLT393239 RBR393239:RBX393239 QRV393239:QSB393239 QHZ393239:QIF393239 PYD393239:PYJ393239 POH393239:PON393239 PEL393239:PER393239 OUP393239:OUV393239 OKT393239:OKZ393239 OAX393239:OBD393239 NRB393239:NRH393239 NHF393239:NHL393239 MXJ393239:MXP393239 MNN393239:MNT393239 MDR393239:MDX393239 LTV393239:LUB393239 LJZ393239:LKF393239 LAD393239:LAJ393239 KQH393239:KQN393239 KGL393239:KGR393239 JWP393239:JWV393239 JMT393239:JMZ393239 JCX393239:JDD393239 ITB393239:ITH393239 IJF393239:IJL393239 HZJ393239:HZP393239 HPN393239:HPT393239 HFR393239:HFX393239 GVV393239:GWB393239 GLZ393239:GMF393239 GCD393239:GCJ393239 FSH393239:FSN393239 FIL393239:FIR393239 EYP393239:EYV393239 EOT393239:EOZ393239 EEX393239:EFD393239 DVB393239:DVH393239 DLF393239:DLL393239 DBJ393239:DBP393239 CRN393239:CRT393239 CHR393239:CHX393239 BXV393239:BYB393239 BNZ393239:BOF393239 BED393239:BEJ393239 AUH393239:AUN393239 AKL393239:AKR393239 AAP393239:AAV393239 QT393239:QZ393239 GX393239:HD393239 WTJ327703:WTP327703 WJN327703:WJT327703 VZR327703:VZX327703 VPV327703:VQB327703 VFZ327703:VGF327703 UWD327703:UWJ327703 UMH327703:UMN327703 UCL327703:UCR327703 TSP327703:TSV327703 TIT327703:TIZ327703 SYX327703:SZD327703 SPB327703:SPH327703 SFF327703:SFL327703 RVJ327703:RVP327703 RLN327703:RLT327703 RBR327703:RBX327703 QRV327703:QSB327703 QHZ327703:QIF327703 PYD327703:PYJ327703 POH327703:PON327703 PEL327703:PER327703 OUP327703:OUV327703 OKT327703:OKZ327703 OAX327703:OBD327703 NRB327703:NRH327703 NHF327703:NHL327703 MXJ327703:MXP327703 MNN327703:MNT327703 MDR327703:MDX327703 LTV327703:LUB327703 LJZ327703:LKF327703 LAD327703:LAJ327703 KQH327703:KQN327703 KGL327703:KGR327703 JWP327703:JWV327703 JMT327703:JMZ327703 JCX327703:JDD327703 ITB327703:ITH327703 IJF327703:IJL327703 HZJ327703:HZP327703 HPN327703:HPT327703 HFR327703:HFX327703 GVV327703:GWB327703 GLZ327703:GMF327703 GCD327703:GCJ327703 FSH327703:FSN327703 FIL327703:FIR327703 EYP327703:EYV327703 EOT327703:EOZ327703 EEX327703:EFD327703 DVB327703:DVH327703 DLF327703:DLL327703 DBJ327703:DBP327703 CRN327703:CRT327703 CHR327703:CHX327703 BXV327703:BYB327703 BNZ327703:BOF327703 BED327703:BEJ327703 AUH327703:AUN327703 AKL327703:AKR327703 AAP327703:AAV327703 QT327703:QZ327703 GX327703:HD327703 WTJ262167:WTP262167 WJN262167:WJT262167 VZR262167:VZX262167 VPV262167:VQB262167 VFZ262167:VGF262167 UWD262167:UWJ262167 UMH262167:UMN262167 UCL262167:UCR262167 TSP262167:TSV262167 TIT262167:TIZ262167 SYX262167:SZD262167 SPB262167:SPH262167 SFF262167:SFL262167 RVJ262167:RVP262167 RLN262167:RLT262167 RBR262167:RBX262167 QRV262167:QSB262167 QHZ262167:QIF262167 PYD262167:PYJ262167 POH262167:PON262167 PEL262167:PER262167 OUP262167:OUV262167 OKT262167:OKZ262167 OAX262167:OBD262167 NRB262167:NRH262167 NHF262167:NHL262167 MXJ262167:MXP262167 MNN262167:MNT262167 MDR262167:MDX262167 LTV262167:LUB262167 LJZ262167:LKF262167 LAD262167:LAJ262167 KQH262167:KQN262167 KGL262167:KGR262167 JWP262167:JWV262167 JMT262167:JMZ262167 JCX262167:JDD262167 ITB262167:ITH262167 IJF262167:IJL262167 HZJ262167:HZP262167 HPN262167:HPT262167 HFR262167:HFX262167 GVV262167:GWB262167 GLZ262167:GMF262167 GCD262167:GCJ262167 FSH262167:FSN262167 FIL262167:FIR262167 EYP262167:EYV262167 EOT262167:EOZ262167 EEX262167:EFD262167 DVB262167:DVH262167 DLF262167:DLL262167 DBJ262167:DBP262167 CRN262167:CRT262167 CHR262167:CHX262167 BXV262167:BYB262167 BNZ262167:BOF262167 BED262167:BEJ262167 AUH262167:AUN262167 AKL262167:AKR262167 AAP262167:AAV262167 QT262167:QZ262167 GX262167:HD262167 WTJ196631:WTP196631 WJN196631:WJT196631 VZR196631:VZX196631 VPV196631:VQB196631 VFZ196631:VGF196631 UWD196631:UWJ196631 UMH196631:UMN196631 UCL196631:UCR196631 TSP196631:TSV196631 TIT196631:TIZ196631 SYX196631:SZD196631 SPB196631:SPH196631 SFF196631:SFL196631 RVJ196631:RVP196631 RLN196631:RLT196631 RBR196631:RBX196631 QRV196631:QSB196631 QHZ196631:QIF196631 PYD196631:PYJ196631 POH196631:PON196631 PEL196631:PER196631 OUP196631:OUV196631 OKT196631:OKZ196631 OAX196631:OBD196631 NRB196631:NRH196631 NHF196631:NHL196631 MXJ196631:MXP196631 MNN196631:MNT196631 MDR196631:MDX196631 LTV196631:LUB196631 LJZ196631:LKF196631 LAD196631:LAJ196631 KQH196631:KQN196631 KGL196631:KGR196631 JWP196631:JWV196631 JMT196631:JMZ196631 JCX196631:JDD196631 ITB196631:ITH196631 IJF196631:IJL196631 HZJ196631:HZP196631 HPN196631:HPT196631 HFR196631:HFX196631 GVV196631:GWB196631 GLZ196631:GMF196631 GCD196631:GCJ196631 FSH196631:FSN196631 FIL196631:FIR196631 EYP196631:EYV196631 EOT196631:EOZ196631 EEX196631:EFD196631 DVB196631:DVH196631 DLF196631:DLL196631 DBJ196631:DBP196631 CRN196631:CRT196631 CHR196631:CHX196631 BXV196631:BYB196631 BNZ196631:BOF196631 BED196631:BEJ196631 AUH196631:AUN196631 AKL196631:AKR196631 AAP196631:AAV196631 QT196631:QZ196631 GX196631:HD196631 WTJ131095:WTP131095 WJN131095:WJT131095 VZR131095:VZX131095 VPV131095:VQB131095 VFZ131095:VGF131095 UWD131095:UWJ131095 UMH131095:UMN131095 UCL131095:UCR131095 TSP131095:TSV131095 TIT131095:TIZ131095 SYX131095:SZD131095 SPB131095:SPH131095 SFF131095:SFL131095 RVJ131095:RVP131095 RLN131095:RLT131095 RBR131095:RBX131095 QRV131095:QSB131095 QHZ131095:QIF131095 PYD131095:PYJ131095 POH131095:PON131095 PEL131095:PER131095 OUP131095:OUV131095 OKT131095:OKZ131095 OAX131095:OBD131095 NRB131095:NRH131095 NHF131095:NHL131095 MXJ131095:MXP131095 MNN131095:MNT131095 MDR131095:MDX131095 LTV131095:LUB131095 LJZ131095:LKF131095 LAD131095:LAJ131095 KQH131095:KQN131095 KGL131095:KGR131095 JWP131095:JWV131095 JMT131095:JMZ131095 JCX131095:JDD131095 ITB131095:ITH131095 IJF131095:IJL131095 HZJ131095:HZP131095 HPN131095:HPT131095 HFR131095:HFX131095 GVV131095:GWB131095 GLZ131095:GMF131095 GCD131095:GCJ131095 FSH131095:FSN131095 FIL131095:FIR131095 EYP131095:EYV131095 EOT131095:EOZ131095 EEX131095:EFD131095 DVB131095:DVH131095 DLF131095:DLL131095 DBJ131095:DBP131095 CRN131095:CRT131095 CHR131095:CHX131095 BXV131095:BYB131095 BNZ131095:BOF131095 BED131095:BEJ131095 AUH131095:AUN131095 AKL131095:AKR131095 AAP131095:AAV131095 QT131095:QZ131095 GX131095:HD131095 WTJ65559:WTP65559 WJN65559:WJT65559 VZR65559:VZX65559 VPV65559:VQB65559 VFZ65559:VGF65559 UWD65559:UWJ65559 UMH65559:UMN65559 UCL65559:UCR65559 TSP65559:TSV65559 TIT65559:TIZ65559 SYX65559:SZD65559 SPB65559:SPH65559 SFF65559:SFL65559 RVJ65559:RVP65559 RLN65559:RLT65559 RBR65559:RBX65559 QRV65559:QSB65559 QHZ65559:QIF65559 PYD65559:PYJ65559 POH65559:PON65559 PEL65559:PER65559 OUP65559:OUV65559 OKT65559:OKZ65559 OAX65559:OBD65559 NRB65559:NRH65559 NHF65559:NHL65559 MXJ65559:MXP65559 MNN65559:MNT65559 MDR65559:MDX65559 LTV65559:LUB65559 LJZ65559:LKF65559 LAD65559:LAJ65559 KQH65559:KQN65559 KGL65559:KGR65559 JWP65559:JWV65559 JMT65559:JMZ65559 JCX65559:JDD65559 ITB65559:ITH65559 IJF65559:IJL65559 HZJ65559:HZP65559 HPN65559:HPT65559 HFR65559:HFX65559 GVV65559:GWB65559 GLZ65559:GMF65559 GCD65559:GCJ65559 FSH65559:FSN65559 FIL65559:FIR65559 EYP65559:EYV65559 EOT65559:EOZ65559 EEX65559:EFD65559 DVB65559:DVH65559 DLF65559:DLL65559 DBJ65559:DBP65559 CRN65559:CRT65559 CHR65559:CHX65559 BXV65559:BYB65559 BNZ65559:BOF65559 BED65559:BEJ65559 AUH65559:AUN65559 AKL65559:AKR65559 AAP65559:AAV65559 QT65559:QZ65559 GX65559:HD65559 WTJ983052:WTP983052 WJN983052:WJT983052 VZR983052:VZX983052 VPV983052:VQB983052 VFZ983052:VGF983052 UWD983052:UWJ983052 UMH983052:UMN983052 UCL983052:UCR983052 TSP983052:TSV983052 TIT983052:TIZ983052 SYX983052:SZD983052 SPB983052:SPH983052 SFF983052:SFL983052 RVJ983052:RVP983052 RLN983052:RLT983052 RBR983052:RBX983052 QRV983052:QSB983052 QHZ983052:QIF983052 PYD983052:PYJ983052 POH983052:PON983052 PEL983052:PER983052 OUP983052:OUV983052 OKT983052:OKZ983052 OAX983052:OBD983052 NRB983052:NRH983052 NHF983052:NHL983052 MXJ983052:MXP983052 MNN983052:MNT983052 MDR983052:MDX983052 LTV983052:LUB983052 LJZ983052:LKF983052 LAD983052:LAJ983052 KQH983052:KQN983052 KGL983052:KGR983052 JWP983052:JWV983052 JMT983052:JMZ983052 JCX983052:JDD983052 ITB983052:ITH983052 IJF983052:IJL983052 HZJ983052:HZP983052 HPN983052:HPT983052 HFR983052:HFX983052 GVV983052:GWB983052 GLZ983052:GMF983052 GCD983052:GCJ983052 FSH983052:FSN983052 FIL983052:FIR983052 EYP983052:EYV983052 EOT983052:EOZ983052 EEX983052:EFD983052 DVB983052:DVH983052 DLF983052:DLL983052 DBJ983052:DBP983052 CRN983052:CRT983052 CHR983052:CHX983052 BXV983052:BYB983052 BNZ983052:BOF983052 BED983052:BEJ983052 AUH983052:AUN983052 AKL983052:AKR983052 AAP983052:AAV983052 QT983052:QZ983052 GX983052:HD983052 WTJ917516:WTP917516 WJN917516:WJT917516 VZR917516:VZX917516 VPV917516:VQB917516 VFZ917516:VGF917516 UWD917516:UWJ917516 UMH917516:UMN917516 UCL917516:UCR917516 TSP917516:TSV917516 TIT917516:TIZ917516 SYX917516:SZD917516 SPB917516:SPH917516 SFF917516:SFL917516 RVJ917516:RVP917516 RLN917516:RLT917516 RBR917516:RBX917516 QRV917516:QSB917516 QHZ917516:QIF917516 PYD917516:PYJ917516 POH917516:PON917516 PEL917516:PER917516 OUP917516:OUV917516 OKT917516:OKZ917516 OAX917516:OBD917516 NRB917516:NRH917516 NHF917516:NHL917516 MXJ917516:MXP917516 MNN917516:MNT917516 MDR917516:MDX917516 LTV917516:LUB917516 LJZ917516:LKF917516 LAD917516:LAJ917516 KQH917516:KQN917516 KGL917516:KGR917516 JWP917516:JWV917516 JMT917516:JMZ917516 JCX917516:JDD917516 ITB917516:ITH917516 IJF917516:IJL917516 HZJ917516:HZP917516 HPN917516:HPT917516 HFR917516:HFX917516 GVV917516:GWB917516 GLZ917516:GMF917516 GCD917516:GCJ917516 FSH917516:FSN917516 FIL917516:FIR917516 EYP917516:EYV917516 EOT917516:EOZ917516 EEX917516:EFD917516 DVB917516:DVH917516 DLF917516:DLL917516 DBJ917516:DBP917516 CRN917516:CRT917516 CHR917516:CHX917516 BXV917516:BYB917516 BNZ917516:BOF917516 BED917516:BEJ917516 AUH917516:AUN917516 AKL917516:AKR917516 AAP917516:AAV917516 QT917516:QZ917516 GX917516:HD917516 WTJ851980:WTP851980 WJN851980:WJT851980 VZR851980:VZX851980 VPV851980:VQB851980 VFZ851980:VGF851980 UWD851980:UWJ851980 UMH851980:UMN851980 UCL851980:UCR851980 TSP851980:TSV851980 TIT851980:TIZ851980 SYX851980:SZD851980 SPB851980:SPH851980 SFF851980:SFL851980 RVJ851980:RVP851980 RLN851980:RLT851980 RBR851980:RBX851980 QRV851980:QSB851980 QHZ851980:QIF851980 PYD851980:PYJ851980 POH851980:PON851980 PEL851980:PER851980 OUP851980:OUV851980 OKT851980:OKZ851980 OAX851980:OBD851980 NRB851980:NRH851980 NHF851980:NHL851980 MXJ851980:MXP851980 MNN851980:MNT851980 MDR851980:MDX851980 LTV851980:LUB851980 LJZ851980:LKF851980 LAD851980:LAJ851980 KQH851980:KQN851980 KGL851980:KGR851980 JWP851980:JWV851980 JMT851980:JMZ851980 JCX851980:JDD851980 ITB851980:ITH851980 IJF851980:IJL851980 HZJ851980:HZP851980 HPN851980:HPT851980 HFR851980:HFX851980 GVV851980:GWB851980 GLZ851980:GMF851980 GCD851980:GCJ851980 FSH851980:FSN851980 FIL851980:FIR851980 EYP851980:EYV851980 EOT851980:EOZ851980 EEX851980:EFD851980 DVB851980:DVH851980 DLF851980:DLL851980 DBJ851980:DBP851980 CRN851980:CRT851980 CHR851980:CHX851980 BXV851980:BYB851980 BNZ851980:BOF851980 BED851980:BEJ851980 AUH851980:AUN851980 AKL851980:AKR851980 AAP851980:AAV851980 QT851980:QZ851980 GX851980:HD851980 WTJ786444:WTP786444 WJN786444:WJT786444 VZR786444:VZX786444 VPV786444:VQB786444 VFZ786444:VGF786444 UWD786444:UWJ786444 UMH786444:UMN786444 UCL786444:UCR786444 TSP786444:TSV786444 TIT786444:TIZ786444 SYX786444:SZD786444 SPB786444:SPH786444 SFF786444:SFL786444 RVJ786444:RVP786444 RLN786444:RLT786444 RBR786444:RBX786444 QRV786444:QSB786444 QHZ786444:QIF786444 PYD786444:PYJ786444 POH786444:PON786444 PEL786444:PER786444 OUP786444:OUV786444 OKT786444:OKZ786444 OAX786444:OBD786444 NRB786444:NRH786444 NHF786444:NHL786444 MXJ786444:MXP786444 MNN786444:MNT786444 MDR786444:MDX786444 LTV786444:LUB786444 LJZ786444:LKF786444 LAD786444:LAJ786444 KQH786444:KQN786444 KGL786444:KGR786444 JWP786444:JWV786444 JMT786444:JMZ786444 JCX786444:JDD786444 ITB786444:ITH786444 IJF786444:IJL786444 HZJ786444:HZP786444 HPN786444:HPT786444 HFR786444:HFX786444 GVV786444:GWB786444 GLZ786444:GMF786444 GCD786444:GCJ786444 FSH786444:FSN786444 FIL786444:FIR786444 EYP786444:EYV786444 EOT786444:EOZ786444 EEX786444:EFD786444 DVB786444:DVH786444 DLF786444:DLL786444 DBJ786444:DBP786444 CRN786444:CRT786444 CHR786444:CHX786444 BXV786444:BYB786444 BNZ786444:BOF786444 BED786444:BEJ786444 AUH786444:AUN786444 AKL786444:AKR786444 AAP786444:AAV786444 QT786444:QZ786444 GX786444:HD786444 WTJ720908:WTP720908 WJN720908:WJT720908 VZR720908:VZX720908 VPV720908:VQB720908 VFZ720908:VGF720908 UWD720908:UWJ720908 UMH720908:UMN720908 UCL720908:UCR720908 TSP720908:TSV720908 TIT720908:TIZ720908 SYX720908:SZD720908 SPB720908:SPH720908 SFF720908:SFL720908 RVJ720908:RVP720908 RLN720908:RLT720908 RBR720908:RBX720908 QRV720908:QSB720908 QHZ720908:QIF720908 PYD720908:PYJ720908 POH720908:PON720908 PEL720908:PER720908 OUP720908:OUV720908 OKT720908:OKZ720908 OAX720908:OBD720908 NRB720908:NRH720908 NHF720908:NHL720908 MXJ720908:MXP720908 MNN720908:MNT720908 MDR720908:MDX720908 LTV720908:LUB720908 LJZ720908:LKF720908 LAD720908:LAJ720908 KQH720908:KQN720908 KGL720908:KGR720908 JWP720908:JWV720908 JMT720908:JMZ720908 JCX720908:JDD720908 ITB720908:ITH720908 IJF720908:IJL720908 HZJ720908:HZP720908 HPN720908:HPT720908 HFR720908:HFX720908 GVV720908:GWB720908 GLZ720908:GMF720908 GCD720908:GCJ720908 FSH720908:FSN720908 FIL720908:FIR720908 EYP720908:EYV720908 EOT720908:EOZ720908 EEX720908:EFD720908 DVB720908:DVH720908 DLF720908:DLL720908 DBJ720908:DBP720908 CRN720908:CRT720908 CHR720908:CHX720908 BXV720908:BYB720908 BNZ720908:BOF720908 BED720908:BEJ720908 AUH720908:AUN720908 AKL720908:AKR720908 AAP720908:AAV720908 QT720908:QZ720908 GX720908:HD720908 WTJ655372:WTP655372 WJN655372:WJT655372 VZR655372:VZX655372 VPV655372:VQB655372 VFZ655372:VGF655372 UWD655372:UWJ655372 UMH655372:UMN655372 UCL655372:UCR655372 TSP655372:TSV655372 TIT655372:TIZ655372 SYX655372:SZD655372 SPB655372:SPH655372 SFF655372:SFL655372 RVJ655372:RVP655372 RLN655372:RLT655372 RBR655372:RBX655372 QRV655372:QSB655372 QHZ655372:QIF655372 PYD655372:PYJ655372 POH655372:PON655372 PEL655372:PER655372 OUP655372:OUV655372 OKT655372:OKZ655372 OAX655372:OBD655372 NRB655372:NRH655372 NHF655372:NHL655372 MXJ655372:MXP655372 MNN655372:MNT655372 MDR655372:MDX655372 LTV655372:LUB655372 LJZ655372:LKF655372 LAD655372:LAJ655372 KQH655372:KQN655372 KGL655372:KGR655372 JWP655372:JWV655372 JMT655372:JMZ655372 JCX655372:JDD655372 ITB655372:ITH655372 IJF655372:IJL655372 HZJ655372:HZP655372 HPN655372:HPT655372 HFR655372:HFX655372 GVV655372:GWB655372 GLZ655372:GMF655372 GCD655372:GCJ655372 FSH655372:FSN655372 FIL655372:FIR655372 EYP655372:EYV655372 EOT655372:EOZ655372 EEX655372:EFD655372 DVB655372:DVH655372 DLF655372:DLL655372 DBJ655372:DBP655372 CRN655372:CRT655372 CHR655372:CHX655372 BXV655372:BYB655372 BNZ655372:BOF655372 BED655372:BEJ655372 AUH655372:AUN655372 AKL655372:AKR655372 AAP655372:AAV655372 QT655372:QZ655372 GX655372:HD655372 WTJ589836:WTP589836 WJN589836:WJT589836 VZR589836:VZX589836 VPV589836:VQB589836 VFZ589836:VGF589836 UWD589836:UWJ589836 UMH589836:UMN589836 UCL589836:UCR589836 TSP589836:TSV589836 TIT589836:TIZ589836 SYX589836:SZD589836 SPB589836:SPH589836 SFF589836:SFL589836 RVJ589836:RVP589836 RLN589836:RLT589836 RBR589836:RBX589836 QRV589836:QSB589836 QHZ589836:QIF589836 PYD589836:PYJ589836 POH589836:PON589836 PEL589836:PER589836 OUP589836:OUV589836 OKT589836:OKZ589836 OAX589836:OBD589836 NRB589836:NRH589836 NHF589836:NHL589836 MXJ589836:MXP589836 MNN589836:MNT589836 MDR589836:MDX589836 LTV589836:LUB589836 LJZ589836:LKF589836 LAD589836:LAJ589836 KQH589836:KQN589836 KGL589836:KGR589836 JWP589836:JWV589836 JMT589836:JMZ589836 JCX589836:JDD589836 ITB589836:ITH589836 IJF589836:IJL589836 HZJ589836:HZP589836 HPN589836:HPT589836 HFR589836:HFX589836 GVV589836:GWB589836 GLZ589836:GMF589836 GCD589836:GCJ589836 FSH589836:FSN589836 FIL589836:FIR589836 EYP589836:EYV589836 EOT589836:EOZ589836 EEX589836:EFD589836 DVB589836:DVH589836 DLF589836:DLL589836 DBJ589836:DBP589836 CRN589836:CRT589836 CHR589836:CHX589836 BXV589836:BYB589836 BNZ589836:BOF589836 BED589836:BEJ589836 AUH589836:AUN589836 AKL589836:AKR589836 AAP589836:AAV589836 QT589836:QZ589836 GX589836:HD589836 WTJ524300:WTP524300 WJN524300:WJT524300 VZR524300:VZX524300 VPV524300:VQB524300 VFZ524300:VGF524300 UWD524300:UWJ524300 UMH524300:UMN524300 UCL524300:UCR524300 TSP524300:TSV524300 TIT524300:TIZ524300 SYX524300:SZD524300 SPB524300:SPH524300 SFF524300:SFL524300 RVJ524300:RVP524300 RLN524300:RLT524300 RBR524300:RBX524300 QRV524300:QSB524300 QHZ524300:QIF524300 PYD524300:PYJ524300 POH524300:PON524300 PEL524300:PER524300 OUP524300:OUV524300 OKT524300:OKZ524300 OAX524300:OBD524300 NRB524300:NRH524300 NHF524300:NHL524300 MXJ524300:MXP524300 MNN524300:MNT524300 MDR524300:MDX524300 LTV524300:LUB524300 LJZ524300:LKF524300 LAD524300:LAJ524300 KQH524300:KQN524300 KGL524300:KGR524300 JWP524300:JWV524300 JMT524300:JMZ524300 JCX524300:JDD524300 ITB524300:ITH524300 IJF524300:IJL524300 HZJ524300:HZP524300 HPN524300:HPT524300 HFR524300:HFX524300 GVV524300:GWB524300 GLZ524300:GMF524300 GCD524300:GCJ524300 FSH524300:FSN524300 FIL524300:FIR524300 EYP524300:EYV524300 EOT524300:EOZ524300 EEX524300:EFD524300 DVB524300:DVH524300 DLF524300:DLL524300 DBJ524300:DBP524300 CRN524300:CRT524300 CHR524300:CHX524300 BXV524300:BYB524300 BNZ524300:BOF524300 BED524300:BEJ524300 AUH524300:AUN524300 AKL524300:AKR524300 AAP524300:AAV524300 QT524300:QZ524300 GX524300:HD524300 WTJ458764:WTP458764 WJN458764:WJT458764 VZR458764:VZX458764 VPV458764:VQB458764 VFZ458764:VGF458764 UWD458764:UWJ458764 UMH458764:UMN458764 UCL458764:UCR458764 TSP458764:TSV458764 TIT458764:TIZ458764 SYX458764:SZD458764 SPB458764:SPH458764 SFF458764:SFL458764 RVJ458764:RVP458764 RLN458764:RLT458764 RBR458764:RBX458764 QRV458764:QSB458764 QHZ458764:QIF458764 PYD458764:PYJ458764 POH458764:PON458764 PEL458764:PER458764 OUP458764:OUV458764 OKT458764:OKZ458764 OAX458764:OBD458764 NRB458764:NRH458764 NHF458764:NHL458764 MXJ458764:MXP458764 MNN458764:MNT458764 MDR458764:MDX458764 LTV458764:LUB458764 LJZ458764:LKF458764 LAD458764:LAJ458764 KQH458764:KQN458764 KGL458764:KGR458764 JWP458764:JWV458764 JMT458764:JMZ458764 JCX458764:JDD458764 ITB458764:ITH458764 IJF458764:IJL458764 HZJ458764:HZP458764 HPN458764:HPT458764 HFR458764:HFX458764 GVV458764:GWB458764 GLZ458764:GMF458764 GCD458764:GCJ458764 FSH458764:FSN458764 FIL458764:FIR458764 EYP458764:EYV458764 EOT458764:EOZ458764 EEX458764:EFD458764 DVB458764:DVH458764 DLF458764:DLL458764 DBJ458764:DBP458764 CRN458764:CRT458764 CHR458764:CHX458764 BXV458764:BYB458764 BNZ458764:BOF458764 BED458764:BEJ458764 AUH458764:AUN458764 AKL458764:AKR458764 AAP458764:AAV458764 QT458764:QZ458764 GX458764:HD458764 WTJ393228:WTP393228 WJN393228:WJT393228 VZR393228:VZX393228 VPV393228:VQB393228 VFZ393228:VGF393228 UWD393228:UWJ393228 UMH393228:UMN393228 UCL393228:UCR393228 TSP393228:TSV393228 TIT393228:TIZ393228 SYX393228:SZD393228 SPB393228:SPH393228 SFF393228:SFL393228 RVJ393228:RVP393228 RLN393228:RLT393228 RBR393228:RBX393228 QRV393228:QSB393228 QHZ393228:QIF393228 PYD393228:PYJ393228 POH393228:PON393228 PEL393228:PER393228 OUP393228:OUV393228 OKT393228:OKZ393228 OAX393228:OBD393228 NRB393228:NRH393228 NHF393228:NHL393228 MXJ393228:MXP393228 MNN393228:MNT393228 MDR393228:MDX393228 LTV393228:LUB393228 LJZ393228:LKF393228 LAD393228:LAJ393228 KQH393228:KQN393228 KGL393228:KGR393228 JWP393228:JWV393228 JMT393228:JMZ393228 JCX393228:JDD393228 ITB393228:ITH393228 IJF393228:IJL393228 HZJ393228:HZP393228 HPN393228:HPT393228 HFR393228:HFX393228 GVV393228:GWB393228 GLZ393228:GMF393228 GCD393228:GCJ393228 FSH393228:FSN393228 FIL393228:FIR393228 EYP393228:EYV393228 EOT393228:EOZ393228 EEX393228:EFD393228 DVB393228:DVH393228 DLF393228:DLL393228 DBJ393228:DBP393228 CRN393228:CRT393228 CHR393228:CHX393228 BXV393228:BYB393228 BNZ393228:BOF393228 BED393228:BEJ393228 AUH393228:AUN393228 AKL393228:AKR393228 AAP393228:AAV393228 QT393228:QZ393228 GX393228:HD393228 WTJ327692:WTP327692 WJN327692:WJT327692 VZR327692:VZX327692 VPV327692:VQB327692 VFZ327692:VGF327692 UWD327692:UWJ327692 UMH327692:UMN327692 UCL327692:UCR327692 TSP327692:TSV327692 TIT327692:TIZ327692 SYX327692:SZD327692 SPB327692:SPH327692 SFF327692:SFL327692 RVJ327692:RVP327692 RLN327692:RLT327692 RBR327692:RBX327692 QRV327692:QSB327692 QHZ327692:QIF327692 PYD327692:PYJ327692 POH327692:PON327692 PEL327692:PER327692 OUP327692:OUV327692 OKT327692:OKZ327692 OAX327692:OBD327692 NRB327692:NRH327692 NHF327692:NHL327692 MXJ327692:MXP327692 MNN327692:MNT327692 MDR327692:MDX327692 LTV327692:LUB327692 LJZ327692:LKF327692 LAD327692:LAJ327692 KQH327692:KQN327692 KGL327692:KGR327692 JWP327692:JWV327692 JMT327692:JMZ327692 JCX327692:JDD327692 ITB327692:ITH327692 IJF327692:IJL327692 HZJ327692:HZP327692 HPN327692:HPT327692 HFR327692:HFX327692 GVV327692:GWB327692 GLZ327692:GMF327692 GCD327692:GCJ327692 FSH327692:FSN327692 FIL327692:FIR327692 EYP327692:EYV327692 EOT327692:EOZ327692 EEX327692:EFD327692 DVB327692:DVH327692 DLF327692:DLL327692 DBJ327692:DBP327692 CRN327692:CRT327692 CHR327692:CHX327692 BXV327692:BYB327692 BNZ327692:BOF327692 BED327692:BEJ327692 AUH327692:AUN327692 AKL327692:AKR327692 AAP327692:AAV327692 QT327692:QZ327692 GX327692:HD327692 WTJ262156:WTP262156 WJN262156:WJT262156 VZR262156:VZX262156 VPV262156:VQB262156 VFZ262156:VGF262156 UWD262156:UWJ262156 UMH262156:UMN262156 UCL262156:UCR262156 TSP262156:TSV262156 TIT262156:TIZ262156 SYX262156:SZD262156 SPB262156:SPH262156 SFF262156:SFL262156 RVJ262156:RVP262156 RLN262156:RLT262156 RBR262156:RBX262156 QRV262156:QSB262156 QHZ262156:QIF262156 PYD262156:PYJ262156 POH262156:PON262156 PEL262156:PER262156 OUP262156:OUV262156 OKT262156:OKZ262156 OAX262156:OBD262156 NRB262156:NRH262156 NHF262156:NHL262156 MXJ262156:MXP262156 MNN262156:MNT262156 MDR262156:MDX262156 LTV262156:LUB262156 LJZ262156:LKF262156 LAD262156:LAJ262156 KQH262156:KQN262156 KGL262156:KGR262156 JWP262156:JWV262156 JMT262156:JMZ262156 JCX262156:JDD262156 ITB262156:ITH262156 IJF262156:IJL262156 HZJ262156:HZP262156 HPN262156:HPT262156 HFR262156:HFX262156 GVV262156:GWB262156 GLZ262156:GMF262156 GCD262156:GCJ262156 FSH262156:FSN262156 FIL262156:FIR262156 EYP262156:EYV262156 EOT262156:EOZ262156 EEX262156:EFD262156 DVB262156:DVH262156 DLF262156:DLL262156 DBJ262156:DBP262156 CRN262156:CRT262156 CHR262156:CHX262156 BXV262156:BYB262156 BNZ262156:BOF262156 BED262156:BEJ262156 AUH262156:AUN262156 AKL262156:AKR262156 AAP262156:AAV262156 QT262156:QZ262156 GX262156:HD262156 WTJ196620:WTP196620 WJN196620:WJT196620 VZR196620:VZX196620 VPV196620:VQB196620 VFZ196620:VGF196620 UWD196620:UWJ196620 UMH196620:UMN196620 UCL196620:UCR196620 TSP196620:TSV196620 TIT196620:TIZ196620 SYX196620:SZD196620 SPB196620:SPH196620 SFF196620:SFL196620 RVJ196620:RVP196620 RLN196620:RLT196620 RBR196620:RBX196620 QRV196620:QSB196620 QHZ196620:QIF196620 PYD196620:PYJ196620 POH196620:PON196620 PEL196620:PER196620 OUP196620:OUV196620 OKT196620:OKZ196620 OAX196620:OBD196620 NRB196620:NRH196620 NHF196620:NHL196620 MXJ196620:MXP196620 MNN196620:MNT196620 MDR196620:MDX196620 LTV196620:LUB196620 LJZ196620:LKF196620 LAD196620:LAJ196620 KQH196620:KQN196620 KGL196620:KGR196620 JWP196620:JWV196620 JMT196620:JMZ196620 JCX196620:JDD196620 ITB196620:ITH196620 IJF196620:IJL196620 HZJ196620:HZP196620 HPN196620:HPT196620 HFR196620:HFX196620 GVV196620:GWB196620 GLZ196620:GMF196620 GCD196620:GCJ196620 FSH196620:FSN196620 FIL196620:FIR196620 EYP196620:EYV196620 EOT196620:EOZ196620 EEX196620:EFD196620 DVB196620:DVH196620 DLF196620:DLL196620 DBJ196620:DBP196620 CRN196620:CRT196620 CHR196620:CHX196620 BXV196620:BYB196620 BNZ196620:BOF196620 BED196620:BEJ196620 AUH196620:AUN196620 AKL196620:AKR196620 AAP196620:AAV196620 QT196620:QZ196620 GX196620:HD196620 WTJ131084:WTP131084 WJN131084:WJT131084 VZR131084:VZX131084 VPV131084:VQB131084 VFZ131084:VGF131084 UWD131084:UWJ131084 UMH131084:UMN131084 UCL131084:UCR131084 TSP131084:TSV131084 TIT131084:TIZ131084 SYX131084:SZD131084 SPB131084:SPH131084 SFF131084:SFL131084 RVJ131084:RVP131084 RLN131084:RLT131084 RBR131084:RBX131084 QRV131084:QSB131084 QHZ131084:QIF131084 PYD131084:PYJ131084 POH131084:PON131084 PEL131084:PER131084 OUP131084:OUV131084 OKT131084:OKZ131084 OAX131084:OBD131084 NRB131084:NRH131084 NHF131084:NHL131084 MXJ131084:MXP131084 MNN131084:MNT131084 MDR131084:MDX131084 LTV131084:LUB131084 LJZ131084:LKF131084 LAD131084:LAJ131084 KQH131084:KQN131084 KGL131084:KGR131084 JWP131084:JWV131084 JMT131084:JMZ131084 JCX131084:JDD131084 ITB131084:ITH131084 IJF131084:IJL131084 HZJ131084:HZP131084 HPN131084:HPT131084 HFR131084:HFX131084 GVV131084:GWB131084 GLZ131084:GMF131084 GCD131084:GCJ131084 FSH131084:FSN131084 FIL131084:FIR131084 EYP131084:EYV131084 EOT131084:EOZ131084 EEX131084:EFD131084 DVB131084:DVH131084 DLF131084:DLL131084 DBJ131084:DBP131084 CRN131084:CRT131084 CHR131084:CHX131084 BXV131084:BYB131084 BNZ131084:BOF131084 BED131084:BEJ131084 AUH131084:AUN131084 AKL131084:AKR131084 AAP131084:AAV131084 QT131084:QZ131084 GX131084:HD131084 WTJ65548:WTP65548 WJN65548:WJT65548 VZR65548:VZX65548 VPV65548:VQB65548 VFZ65548:VGF65548 UWD65548:UWJ65548 UMH65548:UMN65548 UCL65548:UCR65548 TSP65548:TSV65548 TIT65548:TIZ65548 SYX65548:SZD65548 SPB65548:SPH65548 SFF65548:SFL65548 RVJ65548:RVP65548 RLN65548:RLT65548 RBR65548:RBX65548 QRV65548:QSB65548 QHZ65548:QIF65548 PYD65548:PYJ65548 POH65548:PON65548 PEL65548:PER65548 OUP65548:OUV65548 OKT65548:OKZ65548 OAX65548:OBD65548 NRB65548:NRH65548 NHF65548:NHL65548 MXJ65548:MXP65548 MNN65548:MNT65548 MDR65548:MDX65548 LTV65548:LUB65548 LJZ65548:LKF65548 LAD65548:LAJ65548 KQH65548:KQN65548 KGL65548:KGR65548 JWP65548:JWV65548 JMT65548:JMZ65548 JCX65548:JDD65548 ITB65548:ITH65548 IJF65548:IJL65548 HZJ65548:HZP65548 HPN65548:HPT65548 HFR65548:HFX65548 GVV65548:GWB65548 GLZ65548:GMF65548 GCD65548:GCJ65548 FSH65548:FSN65548 FIL65548:FIR65548 EYP65548:EYV65548 EOT65548:EOZ65548 EEX65548:EFD65548 DVB65548:DVH65548 DLF65548:DLL65548 DBJ65548:DBP65548 CRN65548:CRT65548 CHR65548:CHX65548 BXV65548:BYB65548 BNZ65548:BOF65548 BED65548:BEJ65548 AUH65548:AUN65548 AKL65548:AKR65548 AAP65548:AAV65548 QT65548:QZ65548 GX65548:HD65548 WTJ983041:WTP983041 WJN983041:WJT983041 VZR983041:VZX983041 VPV983041:VQB983041 VFZ983041:VGF983041 UWD983041:UWJ983041 UMH983041:UMN983041 UCL983041:UCR983041 TSP983041:TSV983041 TIT983041:TIZ983041 SYX983041:SZD983041 SPB983041:SPH983041 SFF983041:SFL983041 RVJ983041:RVP983041 RLN983041:RLT983041 RBR983041:RBX983041 QRV983041:QSB983041 QHZ983041:QIF983041 PYD983041:PYJ983041 POH983041:PON983041 PEL983041:PER983041 OUP983041:OUV983041 OKT983041:OKZ983041 OAX983041:OBD983041 NRB983041:NRH983041 NHF983041:NHL983041 MXJ983041:MXP983041 MNN983041:MNT983041 MDR983041:MDX983041 LTV983041:LUB983041 LJZ983041:LKF983041 LAD983041:LAJ983041 KQH983041:KQN983041 KGL983041:KGR983041 JWP983041:JWV983041 JMT983041:JMZ983041 JCX983041:JDD983041 ITB983041:ITH983041 IJF983041:IJL983041 HZJ983041:HZP983041 HPN983041:HPT983041 HFR983041:HFX983041 GVV983041:GWB983041 GLZ983041:GMF983041 GCD983041:GCJ983041 FSH983041:FSN983041 FIL983041:FIR983041 EYP983041:EYV983041 EOT983041:EOZ983041 EEX983041:EFD983041 DVB983041:DVH983041 DLF983041:DLL983041 DBJ983041:DBP983041 CRN983041:CRT983041 CHR983041:CHX983041 BXV983041:BYB983041 BNZ983041:BOF983041 BED983041:BEJ983041 AUH983041:AUN983041 AKL983041:AKR983041 AAP983041:AAV983041 QT983041:QZ983041 GX983041:HD983041 WTJ917505:WTP917505 WJN917505:WJT917505 VZR917505:VZX917505 VPV917505:VQB917505 VFZ917505:VGF917505 UWD917505:UWJ917505 UMH917505:UMN917505 UCL917505:UCR917505 TSP917505:TSV917505 TIT917505:TIZ917505 SYX917505:SZD917505 SPB917505:SPH917505 SFF917505:SFL917505 RVJ917505:RVP917505 RLN917505:RLT917505 RBR917505:RBX917505 QRV917505:QSB917505 QHZ917505:QIF917505 PYD917505:PYJ917505 POH917505:PON917505 PEL917505:PER917505 OUP917505:OUV917505 OKT917505:OKZ917505 OAX917505:OBD917505 NRB917505:NRH917505 NHF917505:NHL917505 MXJ917505:MXP917505 MNN917505:MNT917505 MDR917505:MDX917505 LTV917505:LUB917505 LJZ917505:LKF917505 LAD917505:LAJ917505 KQH917505:KQN917505 KGL917505:KGR917505 JWP917505:JWV917505 JMT917505:JMZ917505 JCX917505:JDD917505 ITB917505:ITH917505 IJF917505:IJL917505 HZJ917505:HZP917505 HPN917505:HPT917505 HFR917505:HFX917505 GVV917505:GWB917505 GLZ917505:GMF917505 GCD917505:GCJ917505 FSH917505:FSN917505 FIL917505:FIR917505 EYP917505:EYV917505 EOT917505:EOZ917505 EEX917505:EFD917505 DVB917505:DVH917505 DLF917505:DLL917505 DBJ917505:DBP917505 CRN917505:CRT917505 CHR917505:CHX917505 BXV917505:BYB917505 BNZ917505:BOF917505 BED917505:BEJ917505 AUH917505:AUN917505 AKL917505:AKR917505 AAP917505:AAV917505 QT917505:QZ917505 GX917505:HD917505 WTJ851969:WTP851969 WJN851969:WJT851969 VZR851969:VZX851969 VPV851969:VQB851969 VFZ851969:VGF851969 UWD851969:UWJ851969 UMH851969:UMN851969 UCL851969:UCR851969 TSP851969:TSV851969 TIT851969:TIZ851969 SYX851969:SZD851969 SPB851969:SPH851969 SFF851969:SFL851969 RVJ851969:RVP851969 RLN851969:RLT851969 RBR851969:RBX851969 QRV851969:QSB851969 QHZ851969:QIF851969 PYD851969:PYJ851969 POH851969:PON851969 PEL851969:PER851969 OUP851969:OUV851969 OKT851969:OKZ851969 OAX851969:OBD851969 NRB851969:NRH851969 NHF851969:NHL851969 MXJ851969:MXP851969 MNN851969:MNT851969 MDR851969:MDX851969 LTV851969:LUB851969 LJZ851969:LKF851969 LAD851969:LAJ851969 KQH851969:KQN851969 KGL851969:KGR851969 JWP851969:JWV851969 JMT851969:JMZ851969 JCX851969:JDD851969 ITB851969:ITH851969 IJF851969:IJL851969 HZJ851969:HZP851969 HPN851969:HPT851969 HFR851969:HFX851969 GVV851969:GWB851969 GLZ851969:GMF851969 GCD851969:GCJ851969 FSH851969:FSN851969 FIL851969:FIR851969 EYP851969:EYV851969 EOT851969:EOZ851969 EEX851969:EFD851969 DVB851969:DVH851969 DLF851969:DLL851969 DBJ851969:DBP851969 CRN851969:CRT851969 CHR851969:CHX851969 BXV851969:BYB851969 BNZ851969:BOF851969 BED851969:BEJ851969 AUH851969:AUN851969 AKL851969:AKR851969 AAP851969:AAV851969 QT851969:QZ851969 GX851969:HD851969 WTJ786433:WTP786433 WJN786433:WJT786433 VZR786433:VZX786433 VPV786433:VQB786433 VFZ786433:VGF786433 UWD786433:UWJ786433 UMH786433:UMN786433 UCL786433:UCR786433 TSP786433:TSV786433 TIT786433:TIZ786433 SYX786433:SZD786433 SPB786433:SPH786433 SFF786433:SFL786433 RVJ786433:RVP786433 RLN786433:RLT786433 RBR786433:RBX786433 QRV786433:QSB786433 QHZ786433:QIF786433 PYD786433:PYJ786433 POH786433:PON786433 PEL786433:PER786433 OUP786433:OUV786433 OKT786433:OKZ786433 OAX786433:OBD786433 NRB786433:NRH786433 NHF786433:NHL786433 MXJ786433:MXP786433 MNN786433:MNT786433 MDR786433:MDX786433 LTV786433:LUB786433 LJZ786433:LKF786433 LAD786433:LAJ786433 KQH786433:KQN786433 KGL786433:KGR786433 JWP786433:JWV786433 JMT786433:JMZ786433 JCX786433:JDD786433 ITB786433:ITH786433 IJF786433:IJL786433 HZJ786433:HZP786433 HPN786433:HPT786433 HFR786433:HFX786433 GVV786433:GWB786433 GLZ786433:GMF786433 GCD786433:GCJ786433 FSH786433:FSN786433 FIL786433:FIR786433 EYP786433:EYV786433 EOT786433:EOZ786433 EEX786433:EFD786433 DVB786433:DVH786433 DLF786433:DLL786433 DBJ786433:DBP786433 CRN786433:CRT786433 CHR786433:CHX786433 BXV786433:BYB786433 BNZ786433:BOF786433 BED786433:BEJ786433 AUH786433:AUN786433 AKL786433:AKR786433 AAP786433:AAV786433 QT786433:QZ786433 GX786433:HD786433 WTJ720897:WTP720897 WJN720897:WJT720897 VZR720897:VZX720897 VPV720897:VQB720897 VFZ720897:VGF720897 UWD720897:UWJ720897 UMH720897:UMN720897 UCL720897:UCR720897 TSP720897:TSV720897 TIT720897:TIZ720897 SYX720897:SZD720897 SPB720897:SPH720897 SFF720897:SFL720897 RVJ720897:RVP720897 RLN720897:RLT720897 RBR720897:RBX720897 QRV720897:QSB720897 QHZ720897:QIF720897 PYD720897:PYJ720897 POH720897:PON720897 PEL720897:PER720897 OUP720897:OUV720897 OKT720897:OKZ720897 OAX720897:OBD720897 NRB720897:NRH720897 NHF720897:NHL720897 MXJ720897:MXP720897 MNN720897:MNT720897 MDR720897:MDX720897 LTV720897:LUB720897 LJZ720897:LKF720897 LAD720897:LAJ720897 KQH720897:KQN720897 KGL720897:KGR720897 JWP720897:JWV720897 JMT720897:JMZ720897 JCX720897:JDD720897 ITB720897:ITH720897 IJF720897:IJL720897 HZJ720897:HZP720897 HPN720897:HPT720897 HFR720897:HFX720897 GVV720897:GWB720897 GLZ720897:GMF720897 GCD720897:GCJ720897 FSH720897:FSN720897 FIL720897:FIR720897 EYP720897:EYV720897 EOT720897:EOZ720897 EEX720897:EFD720897 DVB720897:DVH720897 DLF720897:DLL720897 DBJ720897:DBP720897 CRN720897:CRT720897 CHR720897:CHX720897 BXV720897:BYB720897 BNZ720897:BOF720897 BED720897:BEJ720897 AUH720897:AUN720897 AKL720897:AKR720897 AAP720897:AAV720897 QT720897:QZ720897 GX720897:HD720897 WTJ655361:WTP655361 WJN655361:WJT655361 VZR655361:VZX655361 VPV655361:VQB655361 VFZ655361:VGF655361 UWD655361:UWJ655361 UMH655361:UMN655361 UCL655361:UCR655361 TSP655361:TSV655361 TIT655361:TIZ655361 SYX655361:SZD655361 SPB655361:SPH655361 SFF655361:SFL655361 RVJ655361:RVP655361 RLN655361:RLT655361 RBR655361:RBX655361 QRV655361:QSB655361 QHZ655361:QIF655361 PYD655361:PYJ655361 POH655361:PON655361 PEL655361:PER655361 OUP655361:OUV655361 OKT655361:OKZ655361 OAX655361:OBD655361 NRB655361:NRH655361 NHF655361:NHL655361 MXJ655361:MXP655361 MNN655361:MNT655361 MDR655361:MDX655361 LTV655361:LUB655361 LJZ655361:LKF655361 LAD655361:LAJ655361 KQH655361:KQN655361 KGL655361:KGR655361 JWP655361:JWV655361 JMT655361:JMZ655361 JCX655361:JDD655361 ITB655361:ITH655361 IJF655361:IJL655361 HZJ655361:HZP655361 HPN655361:HPT655361 HFR655361:HFX655361 GVV655361:GWB655361 GLZ655361:GMF655361 GCD655361:GCJ655361 FSH655361:FSN655361 FIL655361:FIR655361 EYP655361:EYV655361 EOT655361:EOZ655361 EEX655361:EFD655361 DVB655361:DVH655361 DLF655361:DLL655361 DBJ655361:DBP655361 CRN655361:CRT655361 CHR655361:CHX655361 BXV655361:BYB655361 BNZ655361:BOF655361 BED655361:BEJ655361 AUH655361:AUN655361 AKL655361:AKR655361 AAP655361:AAV655361 QT655361:QZ655361 GX655361:HD655361 WTJ589825:WTP589825 WJN589825:WJT589825 VZR589825:VZX589825 VPV589825:VQB589825 VFZ589825:VGF589825 UWD589825:UWJ589825 UMH589825:UMN589825 UCL589825:UCR589825 TSP589825:TSV589825 TIT589825:TIZ589825 SYX589825:SZD589825 SPB589825:SPH589825 SFF589825:SFL589825 RVJ589825:RVP589825 RLN589825:RLT589825 RBR589825:RBX589825 QRV589825:QSB589825 QHZ589825:QIF589825 PYD589825:PYJ589825 POH589825:PON589825 PEL589825:PER589825 OUP589825:OUV589825 OKT589825:OKZ589825 OAX589825:OBD589825 NRB589825:NRH589825 NHF589825:NHL589825 MXJ589825:MXP589825 MNN589825:MNT589825 MDR589825:MDX589825 LTV589825:LUB589825 LJZ589825:LKF589825 LAD589825:LAJ589825 KQH589825:KQN589825 KGL589825:KGR589825 JWP589825:JWV589825 JMT589825:JMZ589825 JCX589825:JDD589825 ITB589825:ITH589825 IJF589825:IJL589825 HZJ589825:HZP589825 HPN589825:HPT589825 HFR589825:HFX589825 GVV589825:GWB589825 GLZ589825:GMF589825 GCD589825:GCJ589825 FSH589825:FSN589825 FIL589825:FIR589825 EYP589825:EYV589825 EOT589825:EOZ589825 EEX589825:EFD589825 DVB589825:DVH589825 DLF589825:DLL589825 DBJ589825:DBP589825 CRN589825:CRT589825 CHR589825:CHX589825 BXV589825:BYB589825 BNZ589825:BOF589825 BED589825:BEJ589825 AUH589825:AUN589825 AKL589825:AKR589825 AAP589825:AAV589825 QT589825:QZ589825 GX589825:HD589825 WTJ524289:WTP524289 WJN524289:WJT524289 VZR524289:VZX524289 VPV524289:VQB524289 VFZ524289:VGF524289 UWD524289:UWJ524289 UMH524289:UMN524289 UCL524289:UCR524289 TSP524289:TSV524289 TIT524289:TIZ524289 SYX524289:SZD524289 SPB524289:SPH524289 SFF524289:SFL524289 RVJ524289:RVP524289 RLN524289:RLT524289 RBR524289:RBX524289 QRV524289:QSB524289 QHZ524289:QIF524289 PYD524289:PYJ524289 POH524289:PON524289 PEL524289:PER524289 OUP524289:OUV524289 OKT524289:OKZ524289 OAX524289:OBD524289 NRB524289:NRH524289 NHF524289:NHL524289 MXJ524289:MXP524289 MNN524289:MNT524289 MDR524289:MDX524289 LTV524289:LUB524289 LJZ524289:LKF524289 LAD524289:LAJ524289 KQH524289:KQN524289 KGL524289:KGR524289 JWP524289:JWV524289 JMT524289:JMZ524289 JCX524289:JDD524289 ITB524289:ITH524289 IJF524289:IJL524289 HZJ524289:HZP524289 HPN524289:HPT524289 HFR524289:HFX524289 GVV524289:GWB524289 GLZ524289:GMF524289 GCD524289:GCJ524289 FSH524289:FSN524289 FIL524289:FIR524289 EYP524289:EYV524289 EOT524289:EOZ524289 EEX524289:EFD524289 DVB524289:DVH524289 DLF524289:DLL524289 DBJ524289:DBP524289 CRN524289:CRT524289 CHR524289:CHX524289 BXV524289:BYB524289 BNZ524289:BOF524289 BED524289:BEJ524289 AUH524289:AUN524289 AKL524289:AKR524289 AAP524289:AAV524289 QT524289:QZ524289 GX524289:HD524289 WTJ458753:WTP458753 WJN458753:WJT458753 VZR458753:VZX458753 VPV458753:VQB458753 VFZ458753:VGF458753 UWD458753:UWJ458753 UMH458753:UMN458753 UCL458753:UCR458753 TSP458753:TSV458753 TIT458753:TIZ458753 SYX458753:SZD458753 SPB458753:SPH458753 SFF458753:SFL458753 RVJ458753:RVP458753 RLN458753:RLT458753 RBR458753:RBX458753 QRV458753:QSB458753 QHZ458753:QIF458753 PYD458753:PYJ458753 POH458753:PON458753 PEL458753:PER458753 OUP458753:OUV458753 OKT458753:OKZ458753 OAX458753:OBD458753 NRB458753:NRH458753 NHF458753:NHL458753 MXJ458753:MXP458753 MNN458753:MNT458753 MDR458753:MDX458753 LTV458753:LUB458753 LJZ458753:LKF458753 LAD458753:LAJ458753 KQH458753:KQN458753 KGL458753:KGR458753 JWP458753:JWV458753 JMT458753:JMZ458753 JCX458753:JDD458753 ITB458753:ITH458753 IJF458753:IJL458753 HZJ458753:HZP458753 HPN458753:HPT458753 HFR458753:HFX458753 GVV458753:GWB458753 GLZ458753:GMF458753 GCD458753:GCJ458753 FSH458753:FSN458753 FIL458753:FIR458753 EYP458753:EYV458753 EOT458753:EOZ458753 EEX458753:EFD458753 DVB458753:DVH458753 DLF458753:DLL458753 DBJ458753:DBP458753 CRN458753:CRT458753 CHR458753:CHX458753 BXV458753:BYB458753 BNZ458753:BOF458753 BED458753:BEJ458753 AUH458753:AUN458753 AKL458753:AKR458753 AAP458753:AAV458753 QT458753:QZ458753 GX458753:HD458753 WTJ393217:WTP393217 WJN393217:WJT393217 VZR393217:VZX393217 VPV393217:VQB393217 VFZ393217:VGF393217 UWD393217:UWJ393217 UMH393217:UMN393217 UCL393217:UCR393217 TSP393217:TSV393217 TIT393217:TIZ393217 SYX393217:SZD393217 SPB393217:SPH393217 SFF393217:SFL393217 RVJ393217:RVP393217 RLN393217:RLT393217 RBR393217:RBX393217 QRV393217:QSB393217 QHZ393217:QIF393217 PYD393217:PYJ393217 POH393217:PON393217 PEL393217:PER393217 OUP393217:OUV393217 OKT393217:OKZ393217 OAX393217:OBD393217 NRB393217:NRH393217 NHF393217:NHL393217 MXJ393217:MXP393217 MNN393217:MNT393217 MDR393217:MDX393217 LTV393217:LUB393217 LJZ393217:LKF393217 LAD393217:LAJ393217 KQH393217:KQN393217 KGL393217:KGR393217 JWP393217:JWV393217 JMT393217:JMZ393217 JCX393217:JDD393217 ITB393217:ITH393217 IJF393217:IJL393217 HZJ393217:HZP393217 HPN393217:HPT393217 HFR393217:HFX393217 GVV393217:GWB393217 GLZ393217:GMF393217 GCD393217:GCJ393217 FSH393217:FSN393217 FIL393217:FIR393217 EYP393217:EYV393217 EOT393217:EOZ393217 EEX393217:EFD393217 DVB393217:DVH393217 DLF393217:DLL393217 DBJ393217:DBP393217 CRN393217:CRT393217 CHR393217:CHX393217 BXV393217:BYB393217 BNZ393217:BOF393217 BED393217:BEJ393217 AUH393217:AUN393217 AKL393217:AKR393217 AAP393217:AAV393217 QT393217:QZ393217 GX393217:HD393217 WTJ327681:WTP327681 WJN327681:WJT327681 VZR327681:VZX327681 VPV327681:VQB327681 VFZ327681:VGF327681 UWD327681:UWJ327681 UMH327681:UMN327681 UCL327681:UCR327681 TSP327681:TSV327681 TIT327681:TIZ327681 SYX327681:SZD327681 SPB327681:SPH327681 SFF327681:SFL327681 RVJ327681:RVP327681 RLN327681:RLT327681 RBR327681:RBX327681 QRV327681:QSB327681 QHZ327681:QIF327681 PYD327681:PYJ327681 POH327681:PON327681 PEL327681:PER327681 OUP327681:OUV327681 OKT327681:OKZ327681 OAX327681:OBD327681 NRB327681:NRH327681 NHF327681:NHL327681 MXJ327681:MXP327681 MNN327681:MNT327681 MDR327681:MDX327681 LTV327681:LUB327681 LJZ327681:LKF327681 LAD327681:LAJ327681 KQH327681:KQN327681 KGL327681:KGR327681 JWP327681:JWV327681 JMT327681:JMZ327681 JCX327681:JDD327681 ITB327681:ITH327681 IJF327681:IJL327681 HZJ327681:HZP327681 HPN327681:HPT327681 HFR327681:HFX327681 GVV327681:GWB327681 GLZ327681:GMF327681 GCD327681:GCJ327681 FSH327681:FSN327681 FIL327681:FIR327681 EYP327681:EYV327681 EOT327681:EOZ327681 EEX327681:EFD327681 DVB327681:DVH327681 DLF327681:DLL327681 DBJ327681:DBP327681 CRN327681:CRT327681 CHR327681:CHX327681 BXV327681:BYB327681 BNZ327681:BOF327681 BED327681:BEJ327681 AUH327681:AUN327681 AKL327681:AKR327681 AAP327681:AAV327681 QT327681:QZ327681 GX327681:HD327681 WTJ262145:WTP262145 WJN262145:WJT262145 VZR262145:VZX262145 VPV262145:VQB262145 VFZ262145:VGF262145 UWD262145:UWJ262145 UMH262145:UMN262145 UCL262145:UCR262145 TSP262145:TSV262145 TIT262145:TIZ262145 SYX262145:SZD262145 SPB262145:SPH262145 SFF262145:SFL262145 RVJ262145:RVP262145 RLN262145:RLT262145 RBR262145:RBX262145 QRV262145:QSB262145 QHZ262145:QIF262145 PYD262145:PYJ262145 POH262145:PON262145 PEL262145:PER262145 OUP262145:OUV262145 OKT262145:OKZ262145 OAX262145:OBD262145 NRB262145:NRH262145 NHF262145:NHL262145 MXJ262145:MXP262145 MNN262145:MNT262145 MDR262145:MDX262145 LTV262145:LUB262145 LJZ262145:LKF262145 LAD262145:LAJ262145 KQH262145:KQN262145 KGL262145:KGR262145 JWP262145:JWV262145 JMT262145:JMZ262145 JCX262145:JDD262145 ITB262145:ITH262145 IJF262145:IJL262145 HZJ262145:HZP262145 HPN262145:HPT262145 HFR262145:HFX262145 GVV262145:GWB262145 GLZ262145:GMF262145 GCD262145:GCJ262145 FSH262145:FSN262145 FIL262145:FIR262145 EYP262145:EYV262145 EOT262145:EOZ262145 EEX262145:EFD262145 DVB262145:DVH262145 DLF262145:DLL262145 DBJ262145:DBP262145 CRN262145:CRT262145 CHR262145:CHX262145 BXV262145:BYB262145 BNZ262145:BOF262145 BED262145:BEJ262145 AUH262145:AUN262145 AKL262145:AKR262145 AAP262145:AAV262145 QT262145:QZ262145 GX262145:HD262145 WTJ196609:WTP196609 WJN196609:WJT196609 VZR196609:VZX196609 VPV196609:VQB196609 VFZ196609:VGF196609 UWD196609:UWJ196609 UMH196609:UMN196609 UCL196609:UCR196609 TSP196609:TSV196609 TIT196609:TIZ196609 SYX196609:SZD196609 SPB196609:SPH196609 SFF196609:SFL196609 RVJ196609:RVP196609 RLN196609:RLT196609 RBR196609:RBX196609 QRV196609:QSB196609 QHZ196609:QIF196609 PYD196609:PYJ196609 POH196609:PON196609 PEL196609:PER196609 OUP196609:OUV196609 OKT196609:OKZ196609 OAX196609:OBD196609 NRB196609:NRH196609 NHF196609:NHL196609 MXJ196609:MXP196609 MNN196609:MNT196609 MDR196609:MDX196609 LTV196609:LUB196609 LJZ196609:LKF196609 LAD196609:LAJ196609 KQH196609:KQN196609 KGL196609:KGR196609 JWP196609:JWV196609 JMT196609:JMZ196609 JCX196609:JDD196609 ITB196609:ITH196609 IJF196609:IJL196609 HZJ196609:HZP196609 HPN196609:HPT196609 HFR196609:HFX196609 GVV196609:GWB196609 GLZ196609:GMF196609 GCD196609:GCJ196609 FSH196609:FSN196609 FIL196609:FIR196609 EYP196609:EYV196609 EOT196609:EOZ196609 EEX196609:EFD196609 DVB196609:DVH196609 DLF196609:DLL196609 DBJ196609:DBP196609 CRN196609:CRT196609 CHR196609:CHX196609 BXV196609:BYB196609 BNZ196609:BOF196609 BED196609:BEJ196609 AUH196609:AUN196609 AKL196609:AKR196609 AAP196609:AAV196609 QT196609:QZ196609 GX196609:HD196609 WTJ131073:WTP131073 WJN131073:WJT131073 VZR131073:VZX131073 VPV131073:VQB131073 VFZ131073:VGF131073 UWD131073:UWJ131073 UMH131073:UMN131073 UCL131073:UCR131073 TSP131073:TSV131073 TIT131073:TIZ131073 SYX131073:SZD131073 SPB131073:SPH131073 SFF131073:SFL131073 RVJ131073:RVP131073 RLN131073:RLT131073 RBR131073:RBX131073 QRV131073:QSB131073 QHZ131073:QIF131073 PYD131073:PYJ131073 POH131073:PON131073 PEL131073:PER131073 OUP131073:OUV131073 OKT131073:OKZ131073 OAX131073:OBD131073 NRB131073:NRH131073 NHF131073:NHL131073 MXJ131073:MXP131073 MNN131073:MNT131073 MDR131073:MDX131073 LTV131073:LUB131073 LJZ131073:LKF131073 LAD131073:LAJ131073 KQH131073:KQN131073 KGL131073:KGR131073 JWP131073:JWV131073 JMT131073:JMZ131073 JCX131073:JDD131073 ITB131073:ITH131073 IJF131073:IJL131073 HZJ131073:HZP131073 HPN131073:HPT131073 HFR131073:HFX131073 GVV131073:GWB131073 GLZ131073:GMF131073 GCD131073:GCJ131073 FSH131073:FSN131073 FIL131073:FIR131073 EYP131073:EYV131073 EOT131073:EOZ131073 EEX131073:EFD131073 DVB131073:DVH131073 DLF131073:DLL131073 DBJ131073:DBP131073 CRN131073:CRT131073 CHR131073:CHX131073 BXV131073:BYB131073 BNZ131073:BOF131073 BED131073:BEJ131073 AUH131073:AUN131073 AKL131073:AKR131073 AAP131073:AAV131073 QT131073:QZ131073 GX131073:HD131073 WTJ65537:WTP65537 WJN65537:WJT65537 VZR65537:VZX65537 VPV65537:VQB65537 VFZ65537:VGF65537 UWD65537:UWJ65537 UMH65537:UMN65537 UCL65537:UCR65537 TSP65537:TSV65537 TIT65537:TIZ65537 SYX65537:SZD65537 SPB65537:SPH65537 SFF65537:SFL65537 RVJ65537:RVP65537 RLN65537:RLT65537 RBR65537:RBX65537 QRV65537:QSB65537 QHZ65537:QIF65537 PYD65537:PYJ65537 POH65537:PON65537 PEL65537:PER65537 OUP65537:OUV65537 OKT65537:OKZ65537 OAX65537:OBD65537 NRB65537:NRH65537 NHF65537:NHL65537 MXJ65537:MXP65537 MNN65537:MNT65537 MDR65537:MDX65537 LTV65537:LUB65537 LJZ65537:LKF65537 LAD65537:LAJ65537 KQH65537:KQN65537 KGL65537:KGR65537 JWP65537:JWV65537 JMT65537:JMZ65537 JCX65537:JDD65537 ITB65537:ITH65537 IJF65537:IJL65537 HZJ65537:HZP65537 HPN65537:HPT65537 HFR65537:HFX65537 GVV65537:GWB65537 GLZ65537:GMF65537 GCD65537:GCJ65537 FSH65537:FSN65537 FIL65537:FIR65537 EYP65537:EYV65537 EOT65537:EOZ65537 EEX65537:EFD65537 DVB65537:DVH65537 DLF65537:DLL65537 DBJ65537:DBP65537 CRN65537:CRT65537 CHR65537:CHX65537 BXV65537:BYB65537 BNZ65537:BOF65537 BED65537:BEJ65537 AUH65537:AUN65537 AKL65537:AKR65537 M25:S25 M38:S38">
      <formula1>Soil_Great_Group</formula1>
    </dataValidation>
    <dataValidation type="list" allowBlank="1" showInputMessage="1" showErrorMessage="1" sqref="GX65539:HD65539 M15:S15 QT65539:QZ65539 AAP65539:AAV65539 M917540:S917540 M852004:S852004 M786468:S786468 M720932:S720932 M655396:S655396 M589860:S589860 M524324:S524324 M458788:S458788 M393252:S393252 M327716:S327716 M262180:S262180 M196644:S196644 M131108:S131108 M65572:S65572 M983065:S983065 M917529:S917529 M851993:S851993 M786457:S786457 M720921:S720921 M655385:S655385 M589849:S589849 M524313:S524313 M458777:S458777 M393241:S393241 M327705:S327705 M262169:S262169 M196633:S196633 M131097:S131097 M65561:S65561 M983054:S983054 M917518:S917518 M851982:S851982 M786446:S786446 M720910:S720910 M655374:S655374 M589838:S589838 M524302:S524302 M458766:S458766 M393230:S393230 M327694:S327694 M262158:S262158 M196622:S196622 M131086:S131086 M65550:S65550 M983076:S983076 M983043:S983043 M917507:S917507 M851971:S851971 M786435:S786435 M720899:S720899 M655363:S655363 M589827:S589827 M524291:S524291 M458755:S458755 M393219:S393219 M327683:S327683 M262147:S262147 M196611:S196611 M131075:S131075 M65539:S65539 GX15:HD15 QT15:QZ15 AAP15:AAV15 AKL15:AKR15 AUH15:AUN15 BED15:BEJ15 BNZ15:BOF15 BXV15:BYB15 CHR15:CHX15 CRN15:CRT15 DBJ15:DBP15 DLF15:DLL15 DVB15:DVH15 EEX15:EFD15 EOT15:EOZ15 EYP15:EYV15 FIL15:FIR15 FSH15:FSN15 GCD15:GCJ15 GLZ15:GMF15 GVV15:GWB15 HFR15:HFX15 HPN15:HPT15 HZJ15:HZP15 IJF15:IJL15 ITB15:ITH15 JCX15:JDD15 JMT15:JMZ15 JWP15:JWV15 KGL15:KGR15 KQH15:KQN15 LAD15:LAJ15 LJZ15:LKF15 LTV15:LUB15 MDR15:MDX15 MNN15:MNT15 MXJ15:MXP15 NHF15:NHL15 NRB15:NRH15 OAX15:OBD15 OKT15:OKZ15 OUP15:OUV15 PEL15:PER15 POH15:PON15 PYD15:PYJ15 QHZ15:QIF15 QRV15:QSB15 RBR15:RBX15 RLN15:RLT15 RVJ15:RVP15 SFF15:SFL15 SPB15:SPH15 SYX15:SZD15 TIT15:TIZ15 TSP15:TSV15 UCL15:UCR15 UMH15:UMN15 UWD15:UWJ15 VFZ15:VGF15 VPV15:VQB15 VZR15:VZX15 WJN15:WJT15 WTJ15:WTP15 GX28:HD28 QT28:QZ28 AAP28:AAV28 AKL28:AKR28 AUH28:AUN28 BED28:BEJ28 BNZ28:BOF28 BXV28:BYB28 CHR28:CHX28 CRN28:CRT28 DBJ28:DBP28 DLF28:DLL28 DVB28:DVH28 EEX28:EFD28 EOT28:EOZ28 EYP28:EYV28 FIL28:FIR28 FSH28:FSN28 GCD28:GCJ28 GLZ28:GMF28 GVV28:GWB28 HFR28:HFX28 HPN28:HPT28 HZJ28:HZP28 IJF28:IJL28 ITB28:ITH28 JCX28:JDD28 JMT28:JMZ28 JWP28:JWV28 KGL28:KGR28 KQH28:KQN28 LAD28:LAJ28 LJZ28:LKF28 LTV28:LUB28 MDR28:MDX28 MNN28:MNT28 MXJ28:MXP28 NHF28:NHL28 NRB28:NRH28 OAX28:OBD28 OKT28:OKZ28 OUP28:OUV28 PEL28:PER28 POH28:PON28 PYD28:PYJ28 QHZ28:QIF28 QRV28:QSB28 RBR28:RBX28 RLN28:RLT28 RVJ28:RVP28 SFF28:SFL28 SPB28:SPH28 SYX28:SZD28 TIT28:TIZ28 TSP28:TSV28 UCL28:UCR28 UMH28:UMN28 UWD28:UWJ28 VFZ28:VGF28 VPV28:VQB28 VZR28:VZX28 WJN28:WJT28 WTJ28:WTP28 GX41:HD41 QT41:QZ41 AAP41:AAV41 AKL41:AKR41 AUH41:AUN41 BED41:BEJ41 BNZ41:BOF41 BXV41:BYB41 CHR41:CHX41 CRN41:CRT41 DBJ41:DBP41 DLF41:DLL41 DVB41:DVH41 EEX41:EFD41 EOT41:EOZ41 EYP41:EYV41 FIL41:FIR41 FSH41:FSN41 GCD41:GCJ41 GLZ41:GMF41 GVV41:GWB41 HFR41:HFX41 HPN41:HPT41 HZJ41:HZP41 IJF41:IJL41 ITB41:ITH41 JCX41:JDD41 JMT41:JMZ41 JWP41:JWV41 KGL41:KGR41 KQH41:KQN41 LAD41:LAJ41 LJZ41:LKF41 LTV41:LUB41 MDR41:MDX41 MNN41:MNT41 MXJ41:MXP41 NHF41:NHL41 NRB41:NRH41 OAX41:OBD41 OKT41:OKZ41 OUP41:OUV41 PEL41:PER41 POH41:PON41 PYD41:PYJ41 QHZ41:QIF41 QRV41:QSB41 RBR41:RBX41 RLN41:RLT41 RVJ41:RVP41 SFF41:SFL41 SPB41:SPH41 SYX41:SZD41 TIT41:TIZ41 TSP41:TSV41 UCL41:UCR41 UMH41:UMN41 UWD41:UWJ41 VFZ41:VGF41 VPV41:VQB41 VZR41:VZX41 WJN41:WJT41 WTJ41:WTP41 WTJ983076:WTP983076 WJN983076:WJT983076 VZR983076:VZX983076 VPV983076:VQB983076 VFZ983076:VGF983076 UWD983076:UWJ983076 UMH983076:UMN983076 UCL983076:UCR983076 TSP983076:TSV983076 TIT983076:TIZ983076 SYX983076:SZD983076 SPB983076:SPH983076 SFF983076:SFL983076 RVJ983076:RVP983076 RLN983076:RLT983076 RBR983076:RBX983076 QRV983076:QSB983076 QHZ983076:QIF983076 PYD983076:PYJ983076 POH983076:PON983076 PEL983076:PER983076 OUP983076:OUV983076 OKT983076:OKZ983076 OAX983076:OBD983076 NRB983076:NRH983076 NHF983076:NHL983076 MXJ983076:MXP983076 MNN983076:MNT983076 MDR983076:MDX983076 LTV983076:LUB983076 LJZ983076:LKF983076 LAD983076:LAJ983076 KQH983076:KQN983076 KGL983076:KGR983076 JWP983076:JWV983076 JMT983076:JMZ983076 JCX983076:JDD983076 ITB983076:ITH983076 IJF983076:IJL983076 HZJ983076:HZP983076 HPN983076:HPT983076 HFR983076:HFX983076 GVV983076:GWB983076 GLZ983076:GMF983076 GCD983076:GCJ983076 FSH983076:FSN983076 FIL983076:FIR983076 EYP983076:EYV983076 EOT983076:EOZ983076 EEX983076:EFD983076 DVB983076:DVH983076 DLF983076:DLL983076 DBJ983076:DBP983076 CRN983076:CRT983076 CHR983076:CHX983076 BXV983076:BYB983076 BNZ983076:BOF983076 BED983076:BEJ983076 AUH983076:AUN983076 AKL983076:AKR983076 AAP983076:AAV983076 QT983076:QZ983076 GX983076:HD983076 WTJ917540:WTP917540 WJN917540:WJT917540 VZR917540:VZX917540 VPV917540:VQB917540 VFZ917540:VGF917540 UWD917540:UWJ917540 UMH917540:UMN917540 UCL917540:UCR917540 TSP917540:TSV917540 TIT917540:TIZ917540 SYX917540:SZD917540 SPB917540:SPH917540 SFF917540:SFL917540 RVJ917540:RVP917540 RLN917540:RLT917540 RBR917540:RBX917540 QRV917540:QSB917540 QHZ917540:QIF917540 PYD917540:PYJ917540 POH917540:PON917540 PEL917540:PER917540 OUP917540:OUV917540 OKT917540:OKZ917540 OAX917540:OBD917540 NRB917540:NRH917540 NHF917540:NHL917540 MXJ917540:MXP917540 MNN917540:MNT917540 MDR917540:MDX917540 LTV917540:LUB917540 LJZ917540:LKF917540 LAD917540:LAJ917540 KQH917540:KQN917540 KGL917540:KGR917540 JWP917540:JWV917540 JMT917540:JMZ917540 JCX917540:JDD917540 ITB917540:ITH917540 IJF917540:IJL917540 HZJ917540:HZP917540 HPN917540:HPT917540 HFR917540:HFX917540 GVV917540:GWB917540 GLZ917540:GMF917540 GCD917540:GCJ917540 FSH917540:FSN917540 FIL917540:FIR917540 EYP917540:EYV917540 EOT917540:EOZ917540 EEX917540:EFD917540 DVB917540:DVH917540 DLF917540:DLL917540 DBJ917540:DBP917540 CRN917540:CRT917540 CHR917540:CHX917540 BXV917540:BYB917540 BNZ917540:BOF917540 BED917540:BEJ917540 AUH917540:AUN917540 AKL917540:AKR917540 AAP917540:AAV917540 QT917540:QZ917540 GX917540:HD917540 WTJ852004:WTP852004 WJN852004:WJT852004 VZR852004:VZX852004 VPV852004:VQB852004 VFZ852004:VGF852004 UWD852004:UWJ852004 UMH852004:UMN852004 UCL852004:UCR852004 TSP852004:TSV852004 TIT852004:TIZ852004 SYX852004:SZD852004 SPB852004:SPH852004 SFF852004:SFL852004 RVJ852004:RVP852004 RLN852004:RLT852004 RBR852004:RBX852004 QRV852004:QSB852004 QHZ852004:QIF852004 PYD852004:PYJ852004 POH852004:PON852004 PEL852004:PER852004 OUP852004:OUV852004 OKT852004:OKZ852004 OAX852004:OBD852004 NRB852004:NRH852004 NHF852004:NHL852004 MXJ852004:MXP852004 MNN852004:MNT852004 MDR852004:MDX852004 LTV852004:LUB852004 LJZ852004:LKF852004 LAD852004:LAJ852004 KQH852004:KQN852004 KGL852004:KGR852004 JWP852004:JWV852004 JMT852004:JMZ852004 JCX852004:JDD852004 ITB852004:ITH852004 IJF852004:IJL852004 HZJ852004:HZP852004 HPN852004:HPT852004 HFR852004:HFX852004 GVV852004:GWB852004 GLZ852004:GMF852004 GCD852004:GCJ852004 FSH852004:FSN852004 FIL852004:FIR852004 EYP852004:EYV852004 EOT852004:EOZ852004 EEX852004:EFD852004 DVB852004:DVH852004 DLF852004:DLL852004 DBJ852004:DBP852004 CRN852004:CRT852004 CHR852004:CHX852004 BXV852004:BYB852004 BNZ852004:BOF852004 BED852004:BEJ852004 AUH852004:AUN852004 AKL852004:AKR852004 AAP852004:AAV852004 QT852004:QZ852004 GX852004:HD852004 WTJ786468:WTP786468 WJN786468:WJT786468 VZR786468:VZX786468 VPV786468:VQB786468 VFZ786468:VGF786468 UWD786468:UWJ786468 UMH786468:UMN786468 UCL786468:UCR786468 TSP786468:TSV786468 TIT786468:TIZ786468 SYX786468:SZD786468 SPB786468:SPH786468 SFF786468:SFL786468 RVJ786468:RVP786468 RLN786468:RLT786468 RBR786468:RBX786468 QRV786468:QSB786468 QHZ786468:QIF786468 PYD786468:PYJ786468 POH786468:PON786468 PEL786468:PER786468 OUP786468:OUV786468 OKT786468:OKZ786468 OAX786468:OBD786468 NRB786468:NRH786468 NHF786468:NHL786468 MXJ786468:MXP786468 MNN786468:MNT786468 MDR786468:MDX786468 LTV786468:LUB786468 LJZ786468:LKF786468 LAD786468:LAJ786468 KQH786468:KQN786468 KGL786468:KGR786468 JWP786468:JWV786468 JMT786468:JMZ786468 JCX786468:JDD786468 ITB786468:ITH786468 IJF786468:IJL786468 HZJ786468:HZP786468 HPN786468:HPT786468 HFR786468:HFX786468 GVV786468:GWB786468 GLZ786468:GMF786468 GCD786468:GCJ786468 FSH786468:FSN786468 FIL786468:FIR786468 EYP786468:EYV786468 EOT786468:EOZ786468 EEX786468:EFD786468 DVB786468:DVH786468 DLF786468:DLL786468 DBJ786468:DBP786468 CRN786468:CRT786468 CHR786468:CHX786468 BXV786468:BYB786468 BNZ786468:BOF786468 BED786468:BEJ786468 AUH786468:AUN786468 AKL786468:AKR786468 AAP786468:AAV786468 QT786468:QZ786468 GX786468:HD786468 WTJ720932:WTP720932 WJN720932:WJT720932 VZR720932:VZX720932 VPV720932:VQB720932 VFZ720932:VGF720932 UWD720932:UWJ720932 UMH720932:UMN720932 UCL720932:UCR720932 TSP720932:TSV720932 TIT720932:TIZ720932 SYX720932:SZD720932 SPB720932:SPH720932 SFF720932:SFL720932 RVJ720932:RVP720932 RLN720932:RLT720932 RBR720932:RBX720932 QRV720932:QSB720932 QHZ720932:QIF720932 PYD720932:PYJ720932 POH720932:PON720932 PEL720932:PER720932 OUP720932:OUV720932 OKT720932:OKZ720932 OAX720932:OBD720932 NRB720932:NRH720932 NHF720932:NHL720932 MXJ720932:MXP720932 MNN720932:MNT720932 MDR720932:MDX720932 LTV720932:LUB720932 LJZ720932:LKF720932 LAD720932:LAJ720932 KQH720932:KQN720932 KGL720932:KGR720932 JWP720932:JWV720932 JMT720932:JMZ720932 JCX720932:JDD720932 ITB720932:ITH720932 IJF720932:IJL720932 HZJ720932:HZP720932 HPN720932:HPT720932 HFR720932:HFX720932 GVV720932:GWB720932 GLZ720932:GMF720932 GCD720932:GCJ720932 FSH720932:FSN720932 FIL720932:FIR720932 EYP720932:EYV720932 EOT720932:EOZ720932 EEX720932:EFD720932 DVB720932:DVH720932 DLF720932:DLL720932 DBJ720932:DBP720932 CRN720932:CRT720932 CHR720932:CHX720932 BXV720932:BYB720932 BNZ720932:BOF720932 BED720932:BEJ720932 AUH720932:AUN720932 AKL720932:AKR720932 AAP720932:AAV720932 QT720932:QZ720932 GX720932:HD720932 WTJ655396:WTP655396 WJN655396:WJT655396 VZR655396:VZX655396 VPV655396:VQB655396 VFZ655396:VGF655396 UWD655396:UWJ655396 UMH655396:UMN655396 UCL655396:UCR655396 TSP655396:TSV655396 TIT655396:TIZ655396 SYX655396:SZD655396 SPB655396:SPH655396 SFF655396:SFL655396 RVJ655396:RVP655396 RLN655396:RLT655396 RBR655396:RBX655396 QRV655396:QSB655396 QHZ655396:QIF655396 PYD655396:PYJ655396 POH655396:PON655396 PEL655396:PER655396 OUP655396:OUV655396 OKT655396:OKZ655396 OAX655396:OBD655396 NRB655396:NRH655396 NHF655396:NHL655396 MXJ655396:MXP655396 MNN655396:MNT655396 MDR655396:MDX655396 LTV655396:LUB655396 LJZ655396:LKF655396 LAD655396:LAJ655396 KQH655396:KQN655396 KGL655396:KGR655396 JWP655396:JWV655396 JMT655396:JMZ655396 JCX655396:JDD655396 ITB655396:ITH655396 IJF655396:IJL655396 HZJ655396:HZP655396 HPN655396:HPT655396 HFR655396:HFX655396 GVV655396:GWB655396 GLZ655396:GMF655396 GCD655396:GCJ655396 FSH655396:FSN655396 FIL655396:FIR655396 EYP655396:EYV655396 EOT655396:EOZ655396 EEX655396:EFD655396 DVB655396:DVH655396 DLF655396:DLL655396 DBJ655396:DBP655396 CRN655396:CRT655396 CHR655396:CHX655396 BXV655396:BYB655396 BNZ655396:BOF655396 BED655396:BEJ655396 AUH655396:AUN655396 AKL655396:AKR655396 AAP655396:AAV655396 QT655396:QZ655396 GX655396:HD655396 WTJ589860:WTP589860 WJN589860:WJT589860 VZR589860:VZX589860 VPV589860:VQB589860 VFZ589860:VGF589860 UWD589860:UWJ589860 UMH589860:UMN589860 UCL589860:UCR589860 TSP589860:TSV589860 TIT589860:TIZ589860 SYX589860:SZD589860 SPB589860:SPH589860 SFF589860:SFL589860 RVJ589860:RVP589860 RLN589860:RLT589860 RBR589860:RBX589860 QRV589860:QSB589860 QHZ589860:QIF589860 PYD589860:PYJ589860 POH589860:PON589860 PEL589860:PER589860 OUP589860:OUV589860 OKT589860:OKZ589860 OAX589860:OBD589860 NRB589860:NRH589860 NHF589860:NHL589860 MXJ589860:MXP589860 MNN589860:MNT589860 MDR589860:MDX589860 LTV589860:LUB589860 LJZ589860:LKF589860 LAD589860:LAJ589860 KQH589860:KQN589860 KGL589860:KGR589860 JWP589860:JWV589860 JMT589860:JMZ589860 JCX589860:JDD589860 ITB589860:ITH589860 IJF589860:IJL589860 HZJ589860:HZP589860 HPN589860:HPT589860 HFR589860:HFX589860 GVV589860:GWB589860 GLZ589860:GMF589860 GCD589860:GCJ589860 FSH589860:FSN589860 FIL589860:FIR589860 EYP589860:EYV589860 EOT589860:EOZ589860 EEX589860:EFD589860 DVB589860:DVH589860 DLF589860:DLL589860 DBJ589860:DBP589860 CRN589860:CRT589860 CHR589860:CHX589860 BXV589860:BYB589860 BNZ589860:BOF589860 BED589860:BEJ589860 AUH589860:AUN589860 AKL589860:AKR589860 AAP589860:AAV589860 QT589860:QZ589860 GX589860:HD589860 WTJ524324:WTP524324 WJN524324:WJT524324 VZR524324:VZX524324 VPV524324:VQB524324 VFZ524324:VGF524324 UWD524324:UWJ524324 UMH524324:UMN524324 UCL524324:UCR524324 TSP524324:TSV524324 TIT524324:TIZ524324 SYX524324:SZD524324 SPB524324:SPH524324 SFF524324:SFL524324 RVJ524324:RVP524324 RLN524324:RLT524324 RBR524324:RBX524324 QRV524324:QSB524324 QHZ524324:QIF524324 PYD524324:PYJ524324 POH524324:PON524324 PEL524324:PER524324 OUP524324:OUV524324 OKT524324:OKZ524324 OAX524324:OBD524324 NRB524324:NRH524324 NHF524324:NHL524324 MXJ524324:MXP524324 MNN524324:MNT524324 MDR524324:MDX524324 LTV524324:LUB524324 LJZ524324:LKF524324 LAD524324:LAJ524324 KQH524324:KQN524324 KGL524324:KGR524324 JWP524324:JWV524324 JMT524324:JMZ524324 JCX524324:JDD524324 ITB524324:ITH524324 IJF524324:IJL524324 HZJ524324:HZP524324 HPN524324:HPT524324 HFR524324:HFX524324 GVV524324:GWB524324 GLZ524324:GMF524324 GCD524324:GCJ524324 FSH524324:FSN524324 FIL524324:FIR524324 EYP524324:EYV524324 EOT524324:EOZ524324 EEX524324:EFD524324 DVB524324:DVH524324 DLF524324:DLL524324 DBJ524324:DBP524324 CRN524324:CRT524324 CHR524324:CHX524324 BXV524324:BYB524324 BNZ524324:BOF524324 BED524324:BEJ524324 AUH524324:AUN524324 AKL524324:AKR524324 AAP524324:AAV524324 QT524324:QZ524324 GX524324:HD524324 WTJ458788:WTP458788 WJN458788:WJT458788 VZR458788:VZX458788 VPV458788:VQB458788 VFZ458788:VGF458788 UWD458788:UWJ458788 UMH458788:UMN458788 UCL458788:UCR458788 TSP458788:TSV458788 TIT458788:TIZ458788 SYX458788:SZD458788 SPB458788:SPH458788 SFF458788:SFL458788 RVJ458788:RVP458788 RLN458788:RLT458788 RBR458788:RBX458788 QRV458788:QSB458788 QHZ458788:QIF458788 PYD458788:PYJ458788 POH458788:PON458788 PEL458788:PER458788 OUP458788:OUV458788 OKT458788:OKZ458788 OAX458788:OBD458788 NRB458788:NRH458788 NHF458788:NHL458788 MXJ458788:MXP458788 MNN458788:MNT458788 MDR458788:MDX458788 LTV458788:LUB458788 LJZ458788:LKF458788 LAD458788:LAJ458788 KQH458788:KQN458788 KGL458788:KGR458788 JWP458788:JWV458788 JMT458788:JMZ458788 JCX458788:JDD458788 ITB458788:ITH458788 IJF458788:IJL458788 HZJ458788:HZP458788 HPN458788:HPT458788 HFR458788:HFX458788 GVV458788:GWB458788 GLZ458788:GMF458788 GCD458788:GCJ458788 FSH458788:FSN458788 FIL458788:FIR458788 EYP458788:EYV458788 EOT458788:EOZ458788 EEX458788:EFD458788 DVB458788:DVH458788 DLF458788:DLL458788 DBJ458788:DBP458788 CRN458788:CRT458788 CHR458788:CHX458788 BXV458788:BYB458788 BNZ458788:BOF458788 BED458788:BEJ458788 AUH458788:AUN458788 AKL458788:AKR458788 AAP458788:AAV458788 QT458788:QZ458788 GX458788:HD458788 WTJ393252:WTP393252 WJN393252:WJT393252 VZR393252:VZX393252 VPV393252:VQB393252 VFZ393252:VGF393252 UWD393252:UWJ393252 UMH393252:UMN393252 UCL393252:UCR393252 TSP393252:TSV393252 TIT393252:TIZ393252 SYX393252:SZD393252 SPB393252:SPH393252 SFF393252:SFL393252 RVJ393252:RVP393252 RLN393252:RLT393252 RBR393252:RBX393252 QRV393252:QSB393252 QHZ393252:QIF393252 PYD393252:PYJ393252 POH393252:PON393252 PEL393252:PER393252 OUP393252:OUV393252 OKT393252:OKZ393252 OAX393252:OBD393252 NRB393252:NRH393252 NHF393252:NHL393252 MXJ393252:MXP393252 MNN393252:MNT393252 MDR393252:MDX393252 LTV393252:LUB393252 LJZ393252:LKF393252 LAD393252:LAJ393252 KQH393252:KQN393252 KGL393252:KGR393252 JWP393252:JWV393252 JMT393252:JMZ393252 JCX393252:JDD393252 ITB393252:ITH393252 IJF393252:IJL393252 HZJ393252:HZP393252 HPN393252:HPT393252 HFR393252:HFX393252 GVV393252:GWB393252 GLZ393252:GMF393252 GCD393252:GCJ393252 FSH393252:FSN393252 FIL393252:FIR393252 EYP393252:EYV393252 EOT393252:EOZ393252 EEX393252:EFD393252 DVB393252:DVH393252 DLF393252:DLL393252 DBJ393252:DBP393252 CRN393252:CRT393252 CHR393252:CHX393252 BXV393252:BYB393252 BNZ393252:BOF393252 BED393252:BEJ393252 AUH393252:AUN393252 AKL393252:AKR393252 AAP393252:AAV393252 QT393252:QZ393252 GX393252:HD393252 WTJ327716:WTP327716 WJN327716:WJT327716 VZR327716:VZX327716 VPV327716:VQB327716 VFZ327716:VGF327716 UWD327716:UWJ327716 UMH327716:UMN327716 UCL327716:UCR327716 TSP327716:TSV327716 TIT327716:TIZ327716 SYX327716:SZD327716 SPB327716:SPH327716 SFF327716:SFL327716 RVJ327716:RVP327716 RLN327716:RLT327716 RBR327716:RBX327716 QRV327716:QSB327716 QHZ327716:QIF327716 PYD327716:PYJ327716 POH327716:PON327716 PEL327716:PER327716 OUP327716:OUV327716 OKT327716:OKZ327716 OAX327716:OBD327716 NRB327716:NRH327716 NHF327716:NHL327716 MXJ327716:MXP327716 MNN327716:MNT327716 MDR327716:MDX327716 LTV327716:LUB327716 LJZ327716:LKF327716 LAD327716:LAJ327716 KQH327716:KQN327716 KGL327716:KGR327716 JWP327716:JWV327716 JMT327716:JMZ327716 JCX327716:JDD327716 ITB327716:ITH327716 IJF327716:IJL327716 HZJ327716:HZP327716 HPN327716:HPT327716 HFR327716:HFX327716 GVV327716:GWB327716 GLZ327716:GMF327716 GCD327716:GCJ327716 FSH327716:FSN327716 FIL327716:FIR327716 EYP327716:EYV327716 EOT327716:EOZ327716 EEX327716:EFD327716 DVB327716:DVH327716 DLF327716:DLL327716 DBJ327716:DBP327716 CRN327716:CRT327716 CHR327716:CHX327716 BXV327716:BYB327716 BNZ327716:BOF327716 BED327716:BEJ327716 AUH327716:AUN327716 AKL327716:AKR327716 AAP327716:AAV327716 QT327716:QZ327716 GX327716:HD327716 WTJ262180:WTP262180 WJN262180:WJT262180 VZR262180:VZX262180 VPV262180:VQB262180 VFZ262180:VGF262180 UWD262180:UWJ262180 UMH262180:UMN262180 UCL262180:UCR262180 TSP262180:TSV262180 TIT262180:TIZ262180 SYX262180:SZD262180 SPB262180:SPH262180 SFF262180:SFL262180 RVJ262180:RVP262180 RLN262180:RLT262180 RBR262180:RBX262180 QRV262180:QSB262180 QHZ262180:QIF262180 PYD262180:PYJ262180 POH262180:PON262180 PEL262180:PER262180 OUP262180:OUV262180 OKT262180:OKZ262180 OAX262180:OBD262180 NRB262180:NRH262180 NHF262180:NHL262180 MXJ262180:MXP262180 MNN262180:MNT262180 MDR262180:MDX262180 LTV262180:LUB262180 LJZ262180:LKF262180 LAD262180:LAJ262180 KQH262180:KQN262180 KGL262180:KGR262180 JWP262180:JWV262180 JMT262180:JMZ262180 JCX262180:JDD262180 ITB262180:ITH262180 IJF262180:IJL262180 HZJ262180:HZP262180 HPN262180:HPT262180 HFR262180:HFX262180 GVV262180:GWB262180 GLZ262180:GMF262180 GCD262180:GCJ262180 FSH262180:FSN262180 FIL262180:FIR262180 EYP262180:EYV262180 EOT262180:EOZ262180 EEX262180:EFD262180 DVB262180:DVH262180 DLF262180:DLL262180 DBJ262180:DBP262180 CRN262180:CRT262180 CHR262180:CHX262180 BXV262180:BYB262180 BNZ262180:BOF262180 BED262180:BEJ262180 AUH262180:AUN262180 AKL262180:AKR262180 AAP262180:AAV262180 QT262180:QZ262180 GX262180:HD262180 WTJ196644:WTP196644 WJN196644:WJT196644 VZR196644:VZX196644 VPV196644:VQB196644 VFZ196644:VGF196644 UWD196644:UWJ196644 UMH196644:UMN196644 UCL196644:UCR196644 TSP196644:TSV196644 TIT196644:TIZ196644 SYX196644:SZD196644 SPB196644:SPH196644 SFF196644:SFL196644 RVJ196644:RVP196644 RLN196644:RLT196644 RBR196644:RBX196644 QRV196644:QSB196644 QHZ196644:QIF196644 PYD196644:PYJ196644 POH196644:PON196644 PEL196644:PER196644 OUP196644:OUV196644 OKT196644:OKZ196644 OAX196644:OBD196644 NRB196644:NRH196644 NHF196644:NHL196644 MXJ196644:MXP196644 MNN196644:MNT196644 MDR196644:MDX196644 LTV196644:LUB196644 LJZ196644:LKF196644 LAD196644:LAJ196644 KQH196644:KQN196644 KGL196644:KGR196644 JWP196644:JWV196644 JMT196644:JMZ196644 JCX196644:JDD196644 ITB196644:ITH196644 IJF196644:IJL196644 HZJ196644:HZP196644 HPN196644:HPT196644 HFR196644:HFX196644 GVV196644:GWB196644 GLZ196644:GMF196644 GCD196644:GCJ196644 FSH196644:FSN196644 FIL196644:FIR196644 EYP196644:EYV196644 EOT196644:EOZ196644 EEX196644:EFD196644 DVB196644:DVH196644 DLF196644:DLL196644 DBJ196644:DBP196644 CRN196644:CRT196644 CHR196644:CHX196644 BXV196644:BYB196644 BNZ196644:BOF196644 BED196644:BEJ196644 AUH196644:AUN196644 AKL196644:AKR196644 AAP196644:AAV196644 QT196644:QZ196644 GX196644:HD196644 WTJ131108:WTP131108 WJN131108:WJT131108 VZR131108:VZX131108 VPV131108:VQB131108 VFZ131108:VGF131108 UWD131108:UWJ131108 UMH131108:UMN131108 UCL131108:UCR131108 TSP131108:TSV131108 TIT131108:TIZ131108 SYX131108:SZD131108 SPB131108:SPH131108 SFF131108:SFL131108 RVJ131108:RVP131108 RLN131108:RLT131108 RBR131108:RBX131108 QRV131108:QSB131108 QHZ131108:QIF131108 PYD131108:PYJ131108 POH131108:PON131108 PEL131108:PER131108 OUP131108:OUV131108 OKT131108:OKZ131108 OAX131108:OBD131108 NRB131108:NRH131108 NHF131108:NHL131108 MXJ131108:MXP131108 MNN131108:MNT131108 MDR131108:MDX131108 LTV131108:LUB131108 LJZ131108:LKF131108 LAD131108:LAJ131108 KQH131108:KQN131108 KGL131108:KGR131108 JWP131108:JWV131108 JMT131108:JMZ131108 JCX131108:JDD131108 ITB131108:ITH131108 IJF131108:IJL131108 HZJ131108:HZP131108 HPN131108:HPT131108 HFR131108:HFX131108 GVV131108:GWB131108 GLZ131108:GMF131108 GCD131108:GCJ131108 FSH131108:FSN131108 FIL131108:FIR131108 EYP131108:EYV131108 EOT131108:EOZ131108 EEX131108:EFD131108 DVB131108:DVH131108 DLF131108:DLL131108 DBJ131108:DBP131108 CRN131108:CRT131108 CHR131108:CHX131108 BXV131108:BYB131108 BNZ131108:BOF131108 BED131108:BEJ131108 AUH131108:AUN131108 AKL131108:AKR131108 AAP131108:AAV131108 QT131108:QZ131108 GX131108:HD131108 WTJ65572:WTP65572 WJN65572:WJT65572 VZR65572:VZX65572 VPV65572:VQB65572 VFZ65572:VGF65572 UWD65572:UWJ65572 UMH65572:UMN65572 UCL65572:UCR65572 TSP65572:TSV65572 TIT65572:TIZ65572 SYX65572:SZD65572 SPB65572:SPH65572 SFF65572:SFL65572 RVJ65572:RVP65572 RLN65572:RLT65572 RBR65572:RBX65572 QRV65572:QSB65572 QHZ65572:QIF65572 PYD65572:PYJ65572 POH65572:PON65572 PEL65572:PER65572 OUP65572:OUV65572 OKT65572:OKZ65572 OAX65572:OBD65572 NRB65572:NRH65572 NHF65572:NHL65572 MXJ65572:MXP65572 MNN65572:MNT65572 MDR65572:MDX65572 LTV65572:LUB65572 LJZ65572:LKF65572 LAD65572:LAJ65572 KQH65572:KQN65572 KGL65572:KGR65572 JWP65572:JWV65572 JMT65572:JMZ65572 JCX65572:JDD65572 ITB65572:ITH65572 IJF65572:IJL65572 HZJ65572:HZP65572 HPN65572:HPT65572 HFR65572:HFX65572 GVV65572:GWB65572 GLZ65572:GMF65572 GCD65572:GCJ65572 FSH65572:FSN65572 FIL65572:FIR65572 EYP65572:EYV65572 EOT65572:EOZ65572 EEX65572:EFD65572 DVB65572:DVH65572 DLF65572:DLL65572 DBJ65572:DBP65572 CRN65572:CRT65572 CHR65572:CHX65572 BXV65572:BYB65572 BNZ65572:BOF65572 BED65572:BEJ65572 AUH65572:AUN65572 AKL65572:AKR65572 AAP65572:AAV65572 QT65572:QZ65572 GX65572:HD65572 WTJ983065:WTP983065 WJN983065:WJT983065 VZR983065:VZX983065 VPV983065:VQB983065 VFZ983065:VGF983065 UWD983065:UWJ983065 UMH983065:UMN983065 UCL983065:UCR983065 TSP983065:TSV983065 TIT983065:TIZ983065 SYX983065:SZD983065 SPB983065:SPH983065 SFF983065:SFL983065 RVJ983065:RVP983065 RLN983065:RLT983065 RBR983065:RBX983065 QRV983065:QSB983065 QHZ983065:QIF983065 PYD983065:PYJ983065 POH983065:PON983065 PEL983065:PER983065 OUP983065:OUV983065 OKT983065:OKZ983065 OAX983065:OBD983065 NRB983065:NRH983065 NHF983065:NHL983065 MXJ983065:MXP983065 MNN983065:MNT983065 MDR983065:MDX983065 LTV983065:LUB983065 LJZ983065:LKF983065 LAD983065:LAJ983065 KQH983065:KQN983065 KGL983065:KGR983065 JWP983065:JWV983065 JMT983065:JMZ983065 JCX983065:JDD983065 ITB983065:ITH983065 IJF983065:IJL983065 HZJ983065:HZP983065 HPN983065:HPT983065 HFR983065:HFX983065 GVV983065:GWB983065 GLZ983065:GMF983065 GCD983065:GCJ983065 FSH983065:FSN983065 FIL983065:FIR983065 EYP983065:EYV983065 EOT983065:EOZ983065 EEX983065:EFD983065 DVB983065:DVH983065 DLF983065:DLL983065 DBJ983065:DBP983065 CRN983065:CRT983065 CHR983065:CHX983065 BXV983065:BYB983065 BNZ983065:BOF983065 BED983065:BEJ983065 AUH983065:AUN983065 AKL983065:AKR983065 AAP983065:AAV983065 QT983065:QZ983065 GX983065:HD983065 WTJ917529:WTP917529 WJN917529:WJT917529 VZR917529:VZX917529 VPV917529:VQB917529 VFZ917529:VGF917529 UWD917529:UWJ917529 UMH917529:UMN917529 UCL917529:UCR917529 TSP917529:TSV917529 TIT917529:TIZ917529 SYX917529:SZD917529 SPB917529:SPH917529 SFF917529:SFL917529 RVJ917529:RVP917529 RLN917529:RLT917529 RBR917529:RBX917529 QRV917529:QSB917529 QHZ917529:QIF917529 PYD917529:PYJ917529 POH917529:PON917529 PEL917529:PER917529 OUP917529:OUV917529 OKT917529:OKZ917529 OAX917529:OBD917529 NRB917529:NRH917529 NHF917529:NHL917529 MXJ917529:MXP917529 MNN917529:MNT917529 MDR917529:MDX917529 LTV917529:LUB917529 LJZ917529:LKF917529 LAD917529:LAJ917529 KQH917529:KQN917529 KGL917529:KGR917529 JWP917529:JWV917529 JMT917529:JMZ917529 JCX917529:JDD917529 ITB917529:ITH917529 IJF917529:IJL917529 HZJ917529:HZP917529 HPN917529:HPT917529 HFR917529:HFX917529 GVV917529:GWB917529 GLZ917529:GMF917529 GCD917529:GCJ917529 FSH917529:FSN917529 FIL917529:FIR917529 EYP917529:EYV917529 EOT917529:EOZ917529 EEX917529:EFD917529 DVB917529:DVH917529 DLF917529:DLL917529 DBJ917529:DBP917529 CRN917529:CRT917529 CHR917529:CHX917529 BXV917529:BYB917529 BNZ917529:BOF917529 BED917529:BEJ917529 AUH917529:AUN917529 AKL917529:AKR917529 AAP917529:AAV917529 QT917529:QZ917529 GX917529:HD917529 WTJ851993:WTP851993 WJN851993:WJT851993 VZR851993:VZX851993 VPV851993:VQB851993 VFZ851993:VGF851993 UWD851993:UWJ851993 UMH851993:UMN851993 UCL851993:UCR851993 TSP851993:TSV851993 TIT851993:TIZ851993 SYX851993:SZD851993 SPB851993:SPH851993 SFF851993:SFL851993 RVJ851993:RVP851993 RLN851993:RLT851993 RBR851993:RBX851993 QRV851993:QSB851993 QHZ851993:QIF851993 PYD851993:PYJ851993 POH851993:PON851993 PEL851993:PER851993 OUP851993:OUV851993 OKT851993:OKZ851993 OAX851993:OBD851993 NRB851993:NRH851993 NHF851993:NHL851993 MXJ851993:MXP851993 MNN851993:MNT851993 MDR851993:MDX851993 LTV851993:LUB851993 LJZ851993:LKF851993 LAD851993:LAJ851993 KQH851993:KQN851993 KGL851993:KGR851993 JWP851993:JWV851993 JMT851993:JMZ851993 JCX851993:JDD851993 ITB851993:ITH851993 IJF851993:IJL851993 HZJ851993:HZP851993 HPN851993:HPT851993 HFR851993:HFX851993 GVV851993:GWB851993 GLZ851993:GMF851993 GCD851993:GCJ851993 FSH851993:FSN851993 FIL851993:FIR851993 EYP851993:EYV851993 EOT851993:EOZ851993 EEX851993:EFD851993 DVB851993:DVH851993 DLF851993:DLL851993 DBJ851993:DBP851993 CRN851993:CRT851993 CHR851993:CHX851993 BXV851993:BYB851993 BNZ851993:BOF851993 BED851993:BEJ851993 AUH851993:AUN851993 AKL851993:AKR851993 AAP851993:AAV851993 QT851993:QZ851993 GX851993:HD851993 WTJ786457:WTP786457 WJN786457:WJT786457 VZR786457:VZX786457 VPV786457:VQB786457 VFZ786457:VGF786457 UWD786457:UWJ786457 UMH786457:UMN786457 UCL786457:UCR786457 TSP786457:TSV786457 TIT786457:TIZ786457 SYX786457:SZD786457 SPB786457:SPH786457 SFF786457:SFL786457 RVJ786457:RVP786457 RLN786457:RLT786457 RBR786457:RBX786457 QRV786457:QSB786457 QHZ786457:QIF786457 PYD786457:PYJ786457 POH786457:PON786457 PEL786457:PER786457 OUP786457:OUV786457 OKT786457:OKZ786457 OAX786457:OBD786457 NRB786457:NRH786457 NHF786457:NHL786457 MXJ786457:MXP786457 MNN786457:MNT786457 MDR786457:MDX786457 LTV786457:LUB786457 LJZ786457:LKF786457 LAD786457:LAJ786457 KQH786457:KQN786457 KGL786457:KGR786457 JWP786457:JWV786457 JMT786457:JMZ786457 JCX786457:JDD786457 ITB786457:ITH786457 IJF786457:IJL786457 HZJ786457:HZP786457 HPN786457:HPT786457 HFR786457:HFX786457 GVV786457:GWB786457 GLZ786457:GMF786457 GCD786457:GCJ786457 FSH786457:FSN786457 FIL786457:FIR786457 EYP786457:EYV786457 EOT786457:EOZ786457 EEX786457:EFD786457 DVB786457:DVH786457 DLF786457:DLL786457 DBJ786457:DBP786457 CRN786457:CRT786457 CHR786457:CHX786457 BXV786457:BYB786457 BNZ786457:BOF786457 BED786457:BEJ786457 AUH786457:AUN786457 AKL786457:AKR786457 AAP786457:AAV786457 QT786457:QZ786457 GX786457:HD786457 WTJ720921:WTP720921 WJN720921:WJT720921 VZR720921:VZX720921 VPV720921:VQB720921 VFZ720921:VGF720921 UWD720921:UWJ720921 UMH720921:UMN720921 UCL720921:UCR720921 TSP720921:TSV720921 TIT720921:TIZ720921 SYX720921:SZD720921 SPB720921:SPH720921 SFF720921:SFL720921 RVJ720921:RVP720921 RLN720921:RLT720921 RBR720921:RBX720921 QRV720921:QSB720921 QHZ720921:QIF720921 PYD720921:PYJ720921 POH720921:PON720921 PEL720921:PER720921 OUP720921:OUV720921 OKT720921:OKZ720921 OAX720921:OBD720921 NRB720921:NRH720921 NHF720921:NHL720921 MXJ720921:MXP720921 MNN720921:MNT720921 MDR720921:MDX720921 LTV720921:LUB720921 LJZ720921:LKF720921 LAD720921:LAJ720921 KQH720921:KQN720921 KGL720921:KGR720921 JWP720921:JWV720921 JMT720921:JMZ720921 JCX720921:JDD720921 ITB720921:ITH720921 IJF720921:IJL720921 HZJ720921:HZP720921 HPN720921:HPT720921 HFR720921:HFX720921 GVV720921:GWB720921 GLZ720921:GMF720921 GCD720921:GCJ720921 FSH720921:FSN720921 FIL720921:FIR720921 EYP720921:EYV720921 EOT720921:EOZ720921 EEX720921:EFD720921 DVB720921:DVH720921 DLF720921:DLL720921 DBJ720921:DBP720921 CRN720921:CRT720921 CHR720921:CHX720921 BXV720921:BYB720921 BNZ720921:BOF720921 BED720921:BEJ720921 AUH720921:AUN720921 AKL720921:AKR720921 AAP720921:AAV720921 QT720921:QZ720921 GX720921:HD720921 WTJ655385:WTP655385 WJN655385:WJT655385 VZR655385:VZX655385 VPV655385:VQB655385 VFZ655385:VGF655385 UWD655385:UWJ655385 UMH655385:UMN655385 UCL655385:UCR655385 TSP655385:TSV655385 TIT655385:TIZ655385 SYX655385:SZD655385 SPB655385:SPH655385 SFF655385:SFL655385 RVJ655385:RVP655385 RLN655385:RLT655385 RBR655385:RBX655385 QRV655385:QSB655385 QHZ655385:QIF655385 PYD655385:PYJ655385 POH655385:PON655385 PEL655385:PER655385 OUP655385:OUV655385 OKT655385:OKZ655385 OAX655385:OBD655385 NRB655385:NRH655385 NHF655385:NHL655385 MXJ655385:MXP655385 MNN655385:MNT655385 MDR655385:MDX655385 LTV655385:LUB655385 LJZ655385:LKF655385 LAD655385:LAJ655385 KQH655385:KQN655385 KGL655385:KGR655385 JWP655385:JWV655385 JMT655385:JMZ655385 JCX655385:JDD655385 ITB655385:ITH655385 IJF655385:IJL655385 HZJ655385:HZP655385 HPN655385:HPT655385 HFR655385:HFX655385 GVV655385:GWB655385 GLZ655385:GMF655385 GCD655385:GCJ655385 FSH655385:FSN655385 FIL655385:FIR655385 EYP655385:EYV655385 EOT655385:EOZ655385 EEX655385:EFD655385 DVB655385:DVH655385 DLF655385:DLL655385 DBJ655385:DBP655385 CRN655385:CRT655385 CHR655385:CHX655385 BXV655385:BYB655385 BNZ655385:BOF655385 BED655385:BEJ655385 AUH655385:AUN655385 AKL655385:AKR655385 AAP655385:AAV655385 QT655385:QZ655385 GX655385:HD655385 WTJ589849:WTP589849 WJN589849:WJT589849 VZR589849:VZX589849 VPV589849:VQB589849 VFZ589849:VGF589849 UWD589849:UWJ589849 UMH589849:UMN589849 UCL589849:UCR589849 TSP589849:TSV589849 TIT589849:TIZ589849 SYX589849:SZD589849 SPB589849:SPH589849 SFF589849:SFL589849 RVJ589849:RVP589849 RLN589849:RLT589849 RBR589849:RBX589849 QRV589849:QSB589849 QHZ589849:QIF589849 PYD589849:PYJ589849 POH589849:PON589849 PEL589849:PER589849 OUP589849:OUV589849 OKT589849:OKZ589849 OAX589849:OBD589849 NRB589849:NRH589849 NHF589849:NHL589849 MXJ589849:MXP589849 MNN589849:MNT589849 MDR589849:MDX589849 LTV589849:LUB589849 LJZ589849:LKF589849 LAD589849:LAJ589849 KQH589849:KQN589849 KGL589849:KGR589849 JWP589849:JWV589849 JMT589849:JMZ589849 JCX589849:JDD589849 ITB589849:ITH589849 IJF589849:IJL589849 HZJ589849:HZP589849 HPN589849:HPT589849 HFR589849:HFX589849 GVV589849:GWB589849 GLZ589849:GMF589849 GCD589849:GCJ589849 FSH589849:FSN589849 FIL589849:FIR589849 EYP589849:EYV589849 EOT589849:EOZ589849 EEX589849:EFD589849 DVB589849:DVH589849 DLF589849:DLL589849 DBJ589849:DBP589849 CRN589849:CRT589849 CHR589849:CHX589849 BXV589849:BYB589849 BNZ589849:BOF589849 BED589849:BEJ589849 AUH589849:AUN589849 AKL589849:AKR589849 AAP589849:AAV589849 QT589849:QZ589849 GX589849:HD589849 WTJ524313:WTP524313 WJN524313:WJT524313 VZR524313:VZX524313 VPV524313:VQB524313 VFZ524313:VGF524313 UWD524313:UWJ524313 UMH524313:UMN524313 UCL524313:UCR524313 TSP524313:TSV524313 TIT524313:TIZ524313 SYX524313:SZD524313 SPB524313:SPH524313 SFF524313:SFL524313 RVJ524313:RVP524313 RLN524313:RLT524313 RBR524313:RBX524313 QRV524313:QSB524313 QHZ524313:QIF524313 PYD524313:PYJ524313 POH524313:PON524313 PEL524313:PER524313 OUP524313:OUV524313 OKT524313:OKZ524313 OAX524313:OBD524313 NRB524313:NRH524313 NHF524313:NHL524313 MXJ524313:MXP524313 MNN524313:MNT524313 MDR524313:MDX524313 LTV524313:LUB524313 LJZ524313:LKF524313 LAD524313:LAJ524313 KQH524313:KQN524313 KGL524313:KGR524313 JWP524313:JWV524313 JMT524313:JMZ524313 JCX524313:JDD524313 ITB524313:ITH524313 IJF524313:IJL524313 HZJ524313:HZP524313 HPN524313:HPT524313 HFR524313:HFX524313 GVV524313:GWB524313 GLZ524313:GMF524313 GCD524313:GCJ524313 FSH524313:FSN524313 FIL524313:FIR524313 EYP524313:EYV524313 EOT524313:EOZ524313 EEX524313:EFD524313 DVB524313:DVH524313 DLF524313:DLL524313 DBJ524313:DBP524313 CRN524313:CRT524313 CHR524313:CHX524313 BXV524313:BYB524313 BNZ524313:BOF524313 BED524313:BEJ524313 AUH524313:AUN524313 AKL524313:AKR524313 AAP524313:AAV524313 QT524313:QZ524313 GX524313:HD524313 WTJ458777:WTP458777 WJN458777:WJT458777 VZR458777:VZX458777 VPV458777:VQB458777 VFZ458777:VGF458777 UWD458777:UWJ458777 UMH458777:UMN458777 UCL458777:UCR458777 TSP458777:TSV458777 TIT458777:TIZ458777 SYX458777:SZD458777 SPB458777:SPH458777 SFF458777:SFL458777 RVJ458777:RVP458777 RLN458777:RLT458777 RBR458777:RBX458777 QRV458777:QSB458777 QHZ458777:QIF458777 PYD458777:PYJ458777 POH458777:PON458777 PEL458777:PER458777 OUP458777:OUV458777 OKT458777:OKZ458777 OAX458777:OBD458777 NRB458777:NRH458777 NHF458777:NHL458777 MXJ458777:MXP458777 MNN458777:MNT458777 MDR458777:MDX458777 LTV458777:LUB458777 LJZ458777:LKF458777 LAD458777:LAJ458777 KQH458777:KQN458777 KGL458777:KGR458777 JWP458777:JWV458777 JMT458777:JMZ458777 JCX458777:JDD458777 ITB458777:ITH458777 IJF458777:IJL458777 HZJ458777:HZP458777 HPN458777:HPT458777 HFR458777:HFX458777 GVV458777:GWB458777 GLZ458777:GMF458777 GCD458777:GCJ458777 FSH458777:FSN458777 FIL458777:FIR458777 EYP458777:EYV458777 EOT458777:EOZ458777 EEX458777:EFD458777 DVB458777:DVH458777 DLF458777:DLL458777 DBJ458777:DBP458777 CRN458777:CRT458777 CHR458777:CHX458777 BXV458777:BYB458777 BNZ458777:BOF458777 BED458777:BEJ458777 AUH458777:AUN458777 AKL458777:AKR458777 AAP458777:AAV458777 QT458777:QZ458777 GX458777:HD458777 WTJ393241:WTP393241 WJN393241:WJT393241 VZR393241:VZX393241 VPV393241:VQB393241 VFZ393241:VGF393241 UWD393241:UWJ393241 UMH393241:UMN393241 UCL393241:UCR393241 TSP393241:TSV393241 TIT393241:TIZ393241 SYX393241:SZD393241 SPB393241:SPH393241 SFF393241:SFL393241 RVJ393241:RVP393241 RLN393241:RLT393241 RBR393241:RBX393241 QRV393241:QSB393241 QHZ393241:QIF393241 PYD393241:PYJ393241 POH393241:PON393241 PEL393241:PER393241 OUP393241:OUV393241 OKT393241:OKZ393241 OAX393241:OBD393241 NRB393241:NRH393241 NHF393241:NHL393241 MXJ393241:MXP393241 MNN393241:MNT393241 MDR393241:MDX393241 LTV393241:LUB393241 LJZ393241:LKF393241 LAD393241:LAJ393241 KQH393241:KQN393241 KGL393241:KGR393241 JWP393241:JWV393241 JMT393241:JMZ393241 JCX393241:JDD393241 ITB393241:ITH393241 IJF393241:IJL393241 HZJ393241:HZP393241 HPN393241:HPT393241 HFR393241:HFX393241 GVV393241:GWB393241 GLZ393241:GMF393241 GCD393241:GCJ393241 FSH393241:FSN393241 FIL393241:FIR393241 EYP393241:EYV393241 EOT393241:EOZ393241 EEX393241:EFD393241 DVB393241:DVH393241 DLF393241:DLL393241 DBJ393241:DBP393241 CRN393241:CRT393241 CHR393241:CHX393241 BXV393241:BYB393241 BNZ393241:BOF393241 BED393241:BEJ393241 AUH393241:AUN393241 AKL393241:AKR393241 AAP393241:AAV393241 QT393241:QZ393241 GX393241:HD393241 WTJ327705:WTP327705 WJN327705:WJT327705 VZR327705:VZX327705 VPV327705:VQB327705 VFZ327705:VGF327705 UWD327705:UWJ327705 UMH327705:UMN327705 UCL327705:UCR327705 TSP327705:TSV327705 TIT327705:TIZ327705 SYX327705:SZD327705 SPB327705:SPH327705 SFF327705:SFL327705 RVJ327705:RVP327705 RLN327705:RLT327705 RBR327705:RBX327705 QRV327705:QSB327705 QHZ327705:QIF327705 PYD327705:PYJ327705 POH327705:PON327705 PEL327705:PER327705 OUP327705:OUV327705 OKT327705:OKZ327705 OAX327705:OBD327705 NRB327705:NRH327705 NHF327705:NHL327705 MXJ327705:MXP327705 MNN327705:MNT327705 MDR327705:MDX327705 LTV327705:LUB327705 LJZ327705:LKF327705 LAD327705:LAJ327705 KQH327705:KQN327705 KGL327705:KGR327705 JWP327705:JWV327705 JMT327705:JMZ327705 JCX327705:JDD327705 ITB327705:ITH327705 IJF327705:IJL327705 HZJ327705:HZP327705 HPN327705:HPT327705 HFR327705:HFX327705 GVV327705:GWB327705 GLZ327705:GMF327705 GCD327705:GCJ327705 FSH327705:FSN327705 FIL327705:FIR327705 EYP327705:EYV327705 EOT327705:EOZ327705 EEX327705:EFD327705 DVB327705:DVH327705 DLF327705:DLL327705 DBJ327705:DBP327705 CRN327705:CRT327705 CHR327705:CHX327705 BXV327705:BYB327705 BNZ327705:BOF327705 BED327705:BEJ327705 AUH327705:AUN327705 AKL327705:AKR327705 AAP327705:AAV327705 QT327705:QZ327705 GX327705:HD327705 WTJ262169:WTP262169 WJN262169:WJT262169 VZR262169:VZX262169 VPV262169:VQB262169 VFZ262169:VGF262169 UWD262169:UWJ262169 UMH262169:UMN262169 UCL262169:UCR262169 TSP262169:TSV262169 TIT262169:TIZ262169 SYX262169:SZD262169 SPB262169:SPH262169 SFF262169:SFL262169 RVJ262169:RVP262169 RLN262169:RLT262169 RBR262169:RBX262169 QRV262169:QSB262169 QHZ262169:QIF262169 PYD262169:PYJ262169 POH262169:PON262169 PEL262169:PER262169 OUP262169:OUV262169 OKT262169:OKZ262169 OAX262169:OBD262169 NRB262169:NRH262169 NHF262169:NHL262169 MXJ262169:MXP262169 MNN262169:MNT262169 MDR262169:MDX262169 LTV262169:LUB262169 LJZ262169:LKF262169 LAD262169:LAJ262169 KQH262169:KQN262169 KGL262169:KGR262169 JWP262169:JWV262169 JMT262169:JMZ262169 JCX262169:JDD262169 ITB262169:ITH262169 IJF262169:IJL262169 HZJ262169:HZP262169 HPN262169:HPT262169 HFR262169:HFX262169 GVV262169:GWB262169 GLZ262169:GMF262169 GCD262169:GCJ262169 FSH262169:FSN262169 FIL262169:FIR262169 EYP262169:EYV262169 EOT262169:EOZ262169 EEX262169:EFD262169 DVB262169:DVH262169 DLF262169:DLL262169 DBJ262169:DBP262169 CRN262169:CRT262169 CHR262169:CHX262169 BXV262169:BYB262169 BNZ262169:BOF262169 BED262169:BEJ262169 AUH262169:AUN262169 AKL262169:AKR262169 AAP262169:AAV262169 QT262169:QZ262169 GX262169:HD262169 WTJ196633:WTP196633 WJN196633:WJT196633 VZR196633:VZX196633 VPV196633:VQB196633 VFZ196633:VGF196633 UWD196633:UWJ196633 UMH196633:UMN196633 UCL196633:UCR196633 TSP196633:TSV196633 TIT196633:TIZ196633 SYX196633:SZD196633 SPB196633:SPH196633 SFF196633:SFL196633 RVJ196633:RVP196633 RLN196633:RLT196633 RBR196633:RBX196633 QRV196633:QSB196633 QHZ196633:QIF196633 PYD196633:PYJ196633 POH196633:PON196633 PEL196633:PER196633 OUP196633:OUV196633 OKT196633:OKZ196633 OAX196633:OBD196633 NRB196633:NRH196633 NHF196633:NHL196633 MXJ196633:MXP196633 MNN196633:MNT196633 MDR196633:MDX196633 LTV196633:LUB196633 LJZ196633:LKF196633 LAD196633:LAJ196633 KQH196633:KQN196633 KGL196633:KGR196633 JWP196633:JWV196633 JMT196633:JMZ196633 JCX196633:JDD196633 ITB196633:ITH196633 IJF196633:IJL196633 HZJ196633:HZP196633 HPN196633:HPT196633 HFR196633:HFX196633 GVV196633:GWB196633 GLZ196633:GMF196633 GCD196633:GCJ196633 FSH196633:FSN196633 FIL196633:FIR196633 EYP196633:EYV196633 EOT196633:EOZ196633 EEX196633:EFD196633 DVB196633:DVH196633 DLF196633:DLL196633 DBJ196633:DBP196633 CRN196633:CRT196633 CHR196633:CHX196633 BXV196633:BYB196633 BNZ196633:BOF196633 BED196633:BEJ196633 AUH196633:AUN196633 AKL196633:AKR196633 AAP196633:AAV196633 QT196633:QZ196633 GX196633:HD196633 WTJ131097:WTP131097 WJN131097:WJT131097 VZR131097:VZX131097 VPV131097:VQB131097 VFZ131097:VGF131097 UWD131097:UWJ131097 UMH131097:UMN131097 UCL131097:UCR131097 TSP131097:TSV131097 TIT131097:TIZ131097 SYX131097:SZD131097 SPB131097:SPH131097 SFF131097:SFL131097 RVJ131097:RVP131097 RLN131097:RLT131097 RBR131097:RBX131097 QRV131097:QSB131097 QHZ131097:QIF131097 PYD131097:PYJ131097 POH131097:PON131097 PEL131097:PER131097 OUP131097:OUV131097 OKT131097:OKZ131097 OAX131097:OBD131097 NRB131097:NRH131097 NHF131097:NHL131097 MXJ131097:MXP131097 MNN131097:MNT131097 MDR131097:MDX131097 LTV131097:LUB131097 LJZ131097:LKF131097 LAD131097:LAJ131097 KQH131097:KQN131097 KGL131097:KGR131097 JWP131097:JWV131097 JMT131097:JMZ131097 JCX131097:JDD131097 ITB131097:ITH131097 IJF131097:IJL131097 HZJ131097:HZP131097 HPN131097:HPT131097 HFR131097:HFX131097 GVV131097:GWB131097 GLZ131097:GMF131097 GCD131097:GCJ131097 FSH131097:FSN131097 FIL131097:FIR131097 EYP131097:EYV131097 EOT131097:EOZ131097 EEX131097:EFD131097 DVB131097:DVH131097 DLF131097:DLL131097 DBJ131097:DBP131097 CRN131097:CRT131097 CHR131097:CHX131097 BXV131097:BYB131097 BNZ131097:BOF131097 BED131097:BEJ131097 AUH131097:AUN131097 AKL131097:AKR131097 AAP131097:AAV131097 QT131097:QZ131097 GX131097:HD131097 WTJ65561:WTP65561 WJN65561:WJT65561 VZR65561:VZX65561 VPV65561:VQB65561 VFZ65561:VGF65561 UWD65561:UWJ65561 UMH65561:UMN65561 UCL65561:UCR65561 TSP65561:TSV65561 TIT65561:TIZ65561 SYX65561:SZD65561 SPB65561:SPH65561 SFF65561:SFL65561 RVJ65561:RVP65561 RLN65561:RLT65561 RBR65561:RBX65561 QRV65561:QSB65561 QHZ65561:QIF65561 PYD65561:PYJ65561 POH65561:PON65561 PEL65561:PER65561 OUP65561:OUV65561 OKT65561:OKZ65561 OAX65561:OBD65561 NRB65561:NRH65561 NHF65561:NHL65561 MXJ65561:MXP65561 MNN65561:MNT65561 MDR65561:MDX65561 LTV65561:LUB65561 LJZ65561:LKF65561 LAD65561:LAJ65561 KQH65561:KQN65561 KGL65561:KGR65561 JWP65561:JWV65561 JMT65561:JMZ65561 JCX65561:JDD65561 ITB65561:ITH65561 IJF65561:IJL65561 HZJ65561:HZP65561 HPN65561:HPT65561 HFR65561:HFX65561 GVV65561:GWB65561 GLZ65561:GMF65561 GCD65561:GCJ65561 FSH65561:FSN65561 FIL65561:FIR65561 EYP65561:EYV65561 EOT65561:EOZ65561 EEX65561:EFD65561 DVB65561:DVH65561 DLF65561:DLL65561 DBJ65561:DBP65561 CRN65561:CRT65561 CHR65561:CHX65561 BXV65561:BYB65561 BNZ65561:BOF65561 BED65561:BEJ65561 AUH65561:AUN65561 AKL65561:AKR65561 AAP65561:AAV65561 QT65561:QZ65561 GX65561:HD65561 WTJ983054:WTP983054 WJN983054:WJT983054 VZR983054:VZX983054 VPV983054:VQB983054 VFZ983054:VGF983054 UWD983054:UWJ983054 UMH983054:UMN983054 UCL983054:UCR983054 TSP983054:TSV983054 TIT983054:TIZ983054 SYX983054:SZD983054 SPB983054:SPH983054 SFF983054:SFL983054 RVJ983054:RVP983054 RLN983054:RLT983054 RBR983054:RBX983054 QRV983054:QSB983054 QHZ983054:QIF983054 PYD983054:PYJ983054 POH983054:PON983054 PEL983054:PER983054 OUP983054:OUV983054 OKT983054:OKZ983054 OAX983054:OBD983054 NRB983054:NRH983054 NHF983054:NHL983054 MXJ983054:MXP983054 MNN983054:MNT983054 MDR983054:MDX983054 LTV983054:LUB983054 LJZ983054:LKF983054 LAD983054:LAJ983054 KQH983054:KQN983054 KGL983054:KGR983054 JWP983054:JWV983054 JMT983054:JMZ983054 JCX983054:JDD983054 ITB983054:ITH983054 IJF983054:IJL983054 HZJ983054:HZP983054 HPN983054:HPT983054 HFR983054:HFX983054 GVV983054:GWB983054 GLZ983054:GMF983054 GCD983054:GCJ983054 FSH983054:FSN983054 FIL983054:FIR983054 EYP983054:EYV983054 EOT983054:EOZ983054 EEX983054:EFD983054 DVB983054:DVH983054 DLF983054:DLL983054 DBJ983054:DBP983054 CRN983054:CRT983054 CHR983054:CHX983054 BXV983054:BYB983054 BNZ983054:BOF983054 BED983054:BEJ983054 AUH983054:AUN983054 AKL983054:AKR983054 AAP983054:AAV983054 QT983054:QZ983054 GX983054:HD983054 WTJ917518:WTP917518 WJN917518:WJT917518 VZR917518:VZX917518 VPV917518:VQB917518 VFZ917518:VGF917518 UWD917518:UWJ917518 UMH917518:UMN917518 UCL917518:UCR917518 TSP917518:TSV917518 TIT917518:TIZ917518 SYX917518:SZD917518 SPB917518:SPH917518 SFF917518:SFL917518 RVJ917518:RVP917518 RLN917518:RLT917518 RBR917518:RBX917518 QRV917518:QSB917518 QHZ917518:QIF917518 PYD917518:PYJ917518 POH917518:PON917518 PEL917518:PER917518 OUP917518:OUV917518 OKT917518:OKZ917518 OAX917518:OBD917518 NRB917518:NRH917518 NHF917518:NHL917518 MXJ917518:MXP917518 MNN917518:MNT917518 MDR917518:MDX917518 LTV917518:LUB917518 LJZ917518:LKF917518 LAD917518:LAJ917518 KQH917518:KQN917518 KGL917518:KGR917518 JWP917518:JWV917518 JMT917518:JMZ917518 JCX917518:JDD917518 ITB917518:ITH917518 IJF917518:IJL917518 HZJ917518:HZP917518 HPN917518:HPT917518 HFR917518:HFX917518 GVV917518:GWB917518 GLZ917518:GMF917518 GCD917518:GCJ917518 FSH917518:FSN917518 FIL917518:FIR917518 EYP917518:EYV917518 EOT917518:EOZ917518 EEX917518:EFD917518 DVB917518:DVH917518 DLF917518:DLL917518 DBJ917518:DBP917518 CRN917518:CRT917518 CHR917518:CHX917518 BXV917518:BYB917518 BNZ917518:BOF917518 BED917518:BEJ917518 AUH917518:AUN917518 AKL917518:AKR917518 AAP917518:AAV917518 QT917518:QZ917518 GX917518:HD917518 WTJ851982:WTP851982 WJN851982:WJT851982 VZR851982:VZX851982 VPV851982:VQB851982 VFZ851982:VGF851982 UWD851982:UWJ851982 UMH851982:UMN851982 UCL851982:UCR851982 TSP851982:TSV851982 TIT851982:TIZ851982 SYX851982:SZD851982 SPB851982:SPH851982 SFF851982:SFL851982 RVJ851982:RVP851982 RLN851982:RLT851982 RBR851982:RBX851982 QRV851982:QSB851982 QHZ851982:QIF851982 PYD851982:PYJ851982 POH851982:PON851982 PEL851982:PER851982 OUP851982:OUV851982 OKT851982:OKZ851982 OAX851982:OBD851982 NRB851982:NRH851982 NHF851982:NHL851982 MXJ851982:MXP851982 MNN851982:MNT851982 MDR851982:MDX851982 LTV851982:LUB851982 LJZ851982:LKF851982 LAD851982:LAJ851982 KQH851982:KQN851982 KGL851982:KGR851982 JWP851982:JWV851982 JMT851982:JMZ851982 JCX851982:JDD851982 ITB851982:ITH851982 IJF851982:IJL851982 HZJ851982:HZP851982 HPN851982:HPT851982 HFR851982:HFX851982 GVV851982:GWB851982 GLZ851982:GMF851982 GCD851982:GCJ851982 FSH851982:FSN851982 FIL851982:FIR851982 EYP851982:EYV851982 EOT851982:EOZ851982 EEX851982:EFD851982 DVB851982:DVH851982 DLF851982:DLL851982 DBJ851982:DBP851982 CRN851982:CRT851982 CHR851982:CHX851982 BXV851982:BYB851982 BNZ851982:BOF851982 BED851982:BEJ851982 AUH851982:AUN851982 AKL851982:AKR851982 AAP851982:AAV851982 QT851982:QZ851982 GX851982:HD851982 WTJ786446:WTP786446 WJN786446:WJT786446 VZR786446:VZX786446 VPV786446:VQB786446 VFZ786446:VGF786446 UWD786446:UWJ786446 UMH786446:UMN786446 UCL786446:UCR786446 TSP786446:TSV786446 TIT786446:TIZ786446 SYX786446:SZD786446 SPB786446:SPH786446 SFF786446:SFL786446 RVJ786446:RVP786446 RLN786446:RLT786446 RBR786446:RBX786446 QRV786446:QSB786446 QHZ786446:QIF786446 PYD786446:PYJ786446 POH786446:PON786446 PEL786446:PER786446 OUP786446:OUV786446 OKT786446:OKZ786446 OAX786446:OBD786446 NRB786446:NRH786446 NHF786446:NHL786446 MXJ786446:MXP786446 MNN786446:MNT786446 MDR786446:MDX786446 LTV786446:LUB786446 LJZ786446:LKF786446 LAD786446:LAJ786446 KQH786446:KQN786446 KGL786446:KGR786446 JWP786446:JWV786446 JMT786446:JMZ786446 JCX786446:JDD786446 ITB786446:ITH786446 IJF786446:IJL786446 HZJ786446:HZP786446 HPN786446:HPT786446 HFR786446:HFX786446 GVV786446:GWB786446 GLZ786446:GMF786446 GCD786446:GCJ786446 FSH786446:FSN786446 FIL786446:FIR786446 EYP786446:EYV786446 EOT786446:EOZ786446 EEX786446:EFD786446 DVB786446:DVH786446 DLF786446:DLL786446 DBJ786446:DBP786446 CRN786446:CRT786446 CHR786446:CHX786446 BXV786446:BYB786446 BNZ786446:BOF786446 BED786446:BEJ786446 AUH786446:AUN786446 AKL786446:AKR786446 AAP786446:AAV786446 QT786446:QZ786446 GX786446:HD786446 WTJ720910:WTP720910 WJN720910:WJT720910 VZR720910:VZX720910 VPV720910:VQB720910 VFZ720910:VGF720910 UWD720910:UWJ720910 UMH720910:UMN720910 UCL720910:UCR720910 TSP720910:TSV720910 TIT720910:TIZ720910 SYX720910:SZD720910 SPB720910:SPH720910 SFF720910:SFL720910 RVJ720910:RVP720910 RLN720910:RLT720910 RBR720910:RBX720910 QRV720910:QSB720910 QHZ720910:QIF720910 PYD720910:PYJ720910 POH720910:PON720910 PEL720910:PER720910 OUP720910:OUV720910 OKT720910:OKZ720910 OAX720910:OBD720910 NRB720910:NRH720910 NHF720910:NHL720910 MXJ720910:MXP720910 MNN720910:MNT720910 MDR720910:MDX720910 LTV720910:LUB720910 LJZ720910:LKF720910 LAD720910:LAJ720910 KQH720910:KQN720910 KGL720910:KGR720910 JWP720910:JWV720910 JMT720910:JMZ720910 JCX720910:JDD720910 ITB720910:ITH720910 IJF720910:IJL720910 HZJ720910:HZP720910 HPN720910:HPT720910 HFR720910:HFX720910 GVV720910:GWB720910 GLZ720910:GMF720910 GCD720910:GCJ720910 FSH720910:FSN720910 FIL720910:FIR720910 EYP720910:EYV720910 EOT720910:EOZ720910 EEX720910:EFD720910 DVB720910:DVH720910 DLF720910:DLL720910 DBJ720910:DBP720910 CRN720910:CRT720910 CHR720910:CHX720910 BXV720910:BYB720910 BNZ720910:BOF720910 BED720910:BEJ720910 AUH720910:AUN720910 AKL720910:AKR720910 AAP720910:AAV720910 QT720910:QZ720910 GX720910:HD720910 WTJ655374:WTP655374 WJN655374:WJT655374 VZR655374:VZX655374 VPV655374:VQB655374 VFZ655374:VGF655374 UWD655374:UWJ655374 UMH655374:UMN655374 UCL655374:UCR655374 TSP655374:TSV655374 TIT655374:TIZ655374 SYX655374:SZD655374 SPB655374:SPH655374 SFF655374:SFL655374 RVJ655374:RVP655374 RLN655374:RLT655374 RBR655374:RBX655374 QRV655374:QSB655374 QHZ655374:QIF655374 PYD655374:PYJ655374 POH655374:PON655374 PEL655374:PER655374 OUP655374:OUV655374 OKT655374:OKZ655374 OAX655374:OBD655374 NRB655374:NRH655374 NHF655374:NHL655374 MXJ655374:MXP655374 MNN655374:MNT655374 MDR655374:MDX655374 LTV655374:LUB655374 LJZ655374:LKF655374 LAD655374:LAJ655374 KQH655374:KQN655374 KGL655374:KGR655374 JWP655374:JWV655374 JMT655374:JMZ655374 JCX655374:JDD655374 ITB655374:ITH655374 IJF655374:IJL655374 HZJ655374:HZP655374 HPN655374:HPT655374 HFR655374:HFX655374 GVV655374:GWB655374 GLZ655374:GMF655374 GCD655374:GCJ655374 FSH655374:FSN655374 FIL655374:FIR655374 EYP655374:EYV655374 EOT655374:EOZ655374 EEX655374:EFD655374 DVB655374:DVH655374 DLF655374:DLL655374 DBJ655374:DBP655374 CRN655374:CRT655374 CHR655374:CHX655374 BXV655374:BYB655374 BNZ655374:BOF655374 BED655374:BEJ655374 AUH655374:AUN655374 AKL655374:AKR655374 AAP655374:AAV655374 QT655374:QZ655374 GX655374:HD655374 WTJ589838:WTP589838 WJN589838:WJT589838 VZR589838:VZX589838 VPV589838:VQB589838 VFZ589838:VGF589838 UWD589838:UWJ589838 UMH589838:UMN589838 UCL589838:UCR589838 TSP589838:TSV589838 TIT589838:TIZ589838 SYX589838:SZD589838 SPB589838:SPH589838 SFF589838:SFL589838 RVJ589838:RVP589838 RLN589838:RLT589838 RBR589838:RBX589838 QRV589838:QSB589838 QHZ589838:QIF589838 PYD589838:PYJ589838 POH589838:PON589838 PEL589838:PER589838 OUP589838:OUV589838 OKT589838:OKZ589838 OAX589838:OBD589838 NRB589838:NRH589838 NHF589838:NHL589838 MXJ589838:MXP589838 MNN589838:MNT589838 MDR589838:MDX589838 LTV589838:LUB589838 LJZ589838:LKF589838 LAD589838:LAJ589838 KQH589838:KQN589838 KGL589838:KGR589838 JWP589838:JWV589838 JMT589838:JMZ589838 JCX589838:JDD589838 ITB589838:ITH589838 IJF589838:IJL589838 HZJ589838:HZP589838 HPN589838:HPT589838 HFR589838:HFX589838 GVV589838:GWB589838 GLZ589838:GMF589838 GCD589838:GCJ589838 FSH589838:FSN589838 FIL589838:FIR589838 EYP589838:EYV589838 EOT589838:EOZ589838 EEX589838:EFD589838 DVB589838:DVH589838 DLF589838:DLL589838 DBJ589838:DBP589838 CRN589838:CRT589838 CHR589838:CHX589838 BXV589838:BYB589838 BNZ589838:BOF589838 BED589838:BEJ589838 AUH589838:AUN589838 AKL589838:AKR589838 AAP589838:AAV589838 QT589838:QZ589838 GX589838:HD589838 WTJ524302:WTP524302 WJN524302:WJT524302 VZR524302:VZX524302 VPV524302:VQB524302 VFZ524302:VGF524302 UWD524302:UWJ524302 UMH524302:UMN524302 UCL524302:UCR524302 TSP524302:TSV524302 TIT524302:TIZ524302 SYX524302:SZD524302 SPB524302:SPH524302 SFF524302:SFL524302 RVJ524302:RVP524302 RLN524302:RLT524302 RBR524302:RBX524302 QRV524302:QSB524302 QHZ524302:QIF524302 PYD524302:PYJ524302 POH524302:PON524302 PEL524302:PER524302 OUP524302:OUV524302 OKT524302:OKZ524302 OAX524302:OBD524302 NRB524302:NRH524302 NHF524302:NHL524302 MXJ524302:MXP524302 MNN524302:MNT524302 MDR524302:MDX524302 LTV524302:LUB524302 LJZ524302:LKF524302 LAD524302:LAJ524302 KQH524302:KQN524302 KGL524302:KGR524302 JWP524302:JWV524302 JMT524302:JMZ524302 JCX524302:JDD524302 ITB524302:ITH524302 IJF524302:IJL524302 HZJ524302:HZP524302 HPN524302:HPT524302 HFR524302:HFX524302 GVV524302:GWB524302 GLZ524302:GMF524302 GCD524302:GCJ524302 FSH524302:FSN524302 FIL524302:FIR524302 EYP524302:EYV524302 EOT524302:EOZ524302 EEX524302:EFD524302 DVB524302:DVH524302 DLF524302:DLL524302 DBJ524302:DBP524302 CRN524302:CRT524302 CHR524302:CHX524302 BXV524302:BYB524302 BNZ524302:BOF524302 BED524302:BEJ524302 AUH524302:AUN524302 AKL524302:AKR524302 AAP524302:AAV524302 QT524302:QZ524302 GX524302:HD524302 WTJ458766:WTP458766 WJN458766:WJT458766 VZR458766:VZX458766 VPV458766:VQB458766 VFZ458766:VGF458766 UWD458766:UWJ458766 UMH458766:UMN458766 UCL458766:UCR458766 TSP458766:TSV458766 TIT458766:TIZ458766 SYX458766:SZD458766 SPB458766:SPH458766 SFF458766:SFL458766 RVJ458766:RVP458766 RLN458766:RLT458766 RBR458766:RBX458766 QRV458766:QSB458766 QHZ458766:QIF458766 PYD458766:PYJ458766 POH458766:PON458766 PEL458766:PER458766 OUP458766:OUV458766 OKT458766:OKZ458766 OAX458766:OBD458766 NRB458766:NRH458766 NHF458766:NHL458766 MXJ458766:MXP458766 MNN458766:MNT458766 MDR458766:MDX458766 LTV458766:LUB458766 LJZ458766:LKF458766 LAD458766:LAJ458766 KQH458766:KQN458766 KGL458766:KGR458766 JWP458766:JWV458766 JMT458766:JMZ458766 JCX458766:JDD458766 ITB458766:ITH458766 IJF458766:IJL458766 HZJ458766:HZP458766 HPN458766:HPT458766 HFR458766:HFX458766 GVV458766:GWB458766 GLZ458766:GMF458766 GCD458766:GCJ458766 FSH458766:FSN458766 FIL458766:FIR458766 EYP458766:EYV458766 EOT458766:EOZ458766 EEX458766:EFD458766 DVB458766:DVH458766 DLF458766:DLL458766 DBJ458766:DBP458766 CRN458766:CRT458766 CHR458766:CHX458766 BXV458766:BYB458766 BNZ458766:BOF458766 BED458766:BEJ458766 AUH458766:AUN458766 AKL458766:AKR458766 AAP458766:AAV458766 QT458766:QZ458766 GX458766:HD458766 WTJ393230:WTP393230 WJN393230:WJT393230 VZR393230:VZX393230 VPV393230:VQB393230 VFZ393230:VGF393230 UWD393230:UWJ393230 UMH393230:UMN393230 UCL393230:UCR393230 TSP393230:TSV393230 TIT393230:TIZ393230 SYX393230:SZD393230 SPB393230:SPH393230 SFF393230:SFL393230 RVJ393230:RVP393230 RLN393230:RLT393230 RBR393230:RBX393230 QRV393230:QSB393230 QHZ393230:QIF393230 PYD393230:PYJ393230 POH393230:PON393230 PEL393230:PER393230 OUP393230:OUV393230 OKT393230:OKZ393230 OAX393230:OBD393230 NRB393230:NRH393230 NHF393230:NHL393230 MXJ393230:MXP393230 MNN393230:MNT393230 MDR393230:MDX393230 LTV393230:LUB393230 LJZ393230:LKF393230 LAD393230:LAJ393230 KQH393230:KQN393230 KGL393230:KGR393230 JWP393230:JWV393230 JMT393230:JMZ393230 JCX393230:JDD393230 ITB393230:ITH393230 IJF393230:IJL393230 HZJ393230:HZP393230 HPN393230:HPT393230 HFR393230:HFX393230 GVV393230:GWB393230 GLZ393230:GMF393230 GCD393230:GCJ393230 FSH393230:FSN393230 FIL393230:FIR393230 EYP393230:EYV393230 EOT393230:EOZ393230 EEX393230:EFD393230 DVB393230:DVH393230 DLF393230:DLL393230 DBJ393230:DBP393230 CRN393230:CRT393230 CHR393230:CHX393230 BXV393230:BYB393230 BNZ393230:BOF393230 BED393230:BEJ393230 AUH393230:AUN393230 AKL393230:AKR393230 AAP393230:AAV393230 QT393230:QZ393230 GX393230:HD393230 WTJ327694:WTP327694 WJN327694:WJT327694 VZR327694:VZX327694 VPV327694:VQB327694 VFZ327694:VGF327694 UWD327694:UWJ327694 UMH327694:UMN327694 UCL327694:UCR327694 TSP327694:TSV327694 TIT327694:TIZ327694 SYX327694:SZD327694 SPB327694:SPH327694 SFF327694:SFL327694 RVJ327694:RVP327694 RLN327694:RLT327694 RBR327694:RBX327694 QRV327694:QSB327694 QHZ327694:QIF327694 PYD327694:PYJ327694 POH327694:PON327694 PEL327694:PER327694 OUP327694:OUV327694 OKT327694:OKZ327694 OAX327694:OBD327694 NRB327694:NRH327694 NHF327694:NHL327694 MXJ327694:MXP327694 MNN327694:MNT327694 MDR327694:MDX327694 LTV327694:LUB327694 LJZ327694:LKF327694 LAD327694:LAJ327694 KQH327694:KQN327694 KGL327694:KGR327694 JWP327694:JWV327694 JMT327694:JMZ327694 JCX327694:JDD327694 ITB327694:ITH327694 IJF327694:IJL327694 HZJ327694:HZP327694 HPN327694:HPT327694 HFR327694:HFX327694 GVV327694:GWB327694 GLZ327694:GMF327694 GCD327694:GCJ327694 FSH327694:FSN327694 FIL327694:FIR327694 EYP327694:EYV327694 EOT327694:EOZ327694 EEX327694:EFD327694 DVB327694:DVH327694 DLF327694:DLL327694 DBJ327694:DBP327694 CRN327694:CRT327694 CHR327694:CHX327694 BXV327694:BYB327694 BNZ327694:BOF327694 BED327694:BEJ327694 AUH327694:AUN327694 AKL327694:AKR327694 AAP327694:AAV327694 QT327694:QZ327694 GX327694:HD327694 WTJ262158:WTP262158 WJN262158:WJT262158 VZR262158:VZX262158 VPV262158:VQB262158 VFZ262158:VGF262158 UWD262158:UWJ262158 UMH262158:UMN262158 UCL262158:UCR262158 TSP262158:TSV262158 TIT262158:TIZ262158 SYX262158:SZD262158 SPB262158:SPH262158 SFF262158:SFL262158 RVJ262158:RVP262158 RLN262158:RLT262158 RBR262158:RBX262158 QRV262158:QSB262158 QHZ262158:QIF262158 PYD262158:PYJ262158 POH262158:PON262158 PEL262158:PER262158 OUP262158:OUV262158 OKT262158:OKZ262158 OAX262158:OBD262158 NRB262158:NRH262158 NHF262158:NHL262158 MXJ262158:MXP262158 MNN262158:MNT262158 MDR262158:MDX262158 LTV262158:LUB262158 LJZ262158:LKF262158 LAD262158:LAJ262158 KQH262158:KQN262158 KGL262158:KGR262158 JWP262158:JWV262158 JMT262158:JMZ262158 JCX262158:JDD262158 ITB262158:ITH262158 IJF262158:IJL262158 HZJ262158:HZP262158 HPN262158:HPT262158 HFR262158:HFX262158 GVV262158:GWB262158 GLZ262158:GMF262158 GCD262158:GCJ262158 FSH262158:FSN262158 FIL262158:FIR262158 EYP262158:EYV262158 EOT262158:EOZ262158 EEX262158:EFD262158 DVB262158:DVH262158 DLF262158:DLL262158 DBJ262158:DBP262158 CRN262158:CRT262158 CHR262158:CHX262158 BXV262158:BYB262158 BNZ262158:BOF262158 BED262158:BEJ262158 AUH262158:AUN262158 AKL262158:AKR262158 AAP262158:AAV262158 QT262158:QZ262158 GX262158:HD262158 WTJ196622:WTP196622 WJN196622:WJT196622 VZR196622:VZX196622 VPV196622:VQB196622 VFZ196622:VGF196622 UWD196622:UWJ196622 UMH196622:UMN196622 UCL196622:UCR196622 TSP196622:TSV196622 TIT196622:TIZ196622 SYX196622:SZD196622 SPB196622:SPH196622 SFF196622:SFL196622 RVJ196622:RVP196622 RLN196622:RLT196622 RBR196622:RBX196622 QRV196622:QSB196622 QHZ196622:QIF196622 PYD196622:PYJ196622 POH196622:PON196622 PEL196622:PER196622 OUP196622:OUV196622 OKT196622:OKZ196622 OAX196622:OBD196622 NRB196622:NRH196622 NHF196622:NHL196622 MXJ196622:MXP196622 MNN196622:MNT196622 MDR196622:MDX196622 LTV196622:LUB196622 LJZ196622:LKF196622 LAD196622:LAJ196622 KQH196622:KQN196622 KGL196622:KGR196622 JWP196622:JWV196622 JMT196622:JMZ196622 JCX196622:JDD196622 ITB196622:ITH196622 IJF196622:IJL196622 HZJ196622:HZP196622 HPN196622:HPT196622 HFR196622:HFX196622 GVV196622:GWB196622 GLZ196622:GMF196622 GCD196622:GCJ196622 FSH196622:FSN196622 FIL196622:FIR196622 EYP196622:EYV196622 EOT196622:EOZ196622 EEX196622:EFD196622 DVB196622:DVH196622 DLF196622:DLL196622 DBJ196622:DBP196622 CRN196622:CRT196622 CHR196622:CHX196622 BXV196622:BYB196622 BNZ196622:BOF196622 BED196622:BEJ196622 AUH196622:AUN196622 AKL196622:AKR196622 AAP196622:AAV196622 QT196622:QZ196622 GX196622:HD196622 WTJ131086:WTP131086 WJN131086:WJT131086 VZR131086:VZX131086 VPV131086:VQB131086 VFZ131086:VGF131086 UWD131086:UWJ131086 UMH131086:UMN131086 UCL131086:UCR131086 TSP131086:TSV131086 TIT131086:TIZ131086 SYX131086:SZD131086 SPB131086:SPH131086 SFF131086:SFL131086 RVJ131086:RVP131086 RLN131086:RLT131086 RBR131086:RBX131086 QRV131086:QSB131086 QHZ131086:QIF131086 PYD131086:PYJ131086 POH131086:PON131086 PEL131086:PER131086 OUP131086:OUV131086 OKT131086:OKZ131086 OAX131086:OBD131086 NRB131086:NRH131086 NHF131086:NHL131086 MXJ131086:MXP131086 MNN131086:MNT131086 MDR131086:MDX131086 LTV131086:LUB131086 LJZ131086:LKF131086 LAD131086:LAJ131086 KQH131086:KQN131086 KGL131086:KGR131086 JWP131086:JWV131086 JMT131086:JMZ131086 JCX131086:JDD131086 ITB131086:ITH131086 IJF131086:IJL131086 HZJ131086:HZP131086 HPN131086:HPT131086 HFR131086:HFX131086 GVV131086:GWB131086 GLZ131086:GMF131086 GCD131086:GCJ131086 FSH131086:FSN131086 FIL131086:FIR131086 EYP131086:EYV131086 EOT131086:EOZ131086 EEX131086:EFD131086 DVB131086:DVH131086 DLF131086:DLL131086 DBJ131086:DBP131086 CRN131086:CRT131086 CHR131086:CHX131086 BXV131086:BYB131086 BNZ131086:BOF131086 BED131086:BEJ131086 AUH131086:AUN131086 AKL131086:AKR131086 AAP131086:AAV131086 QT131086:QZ131086 GX131086:HD131086 WTJ65550:WTP65550 WJN65550:WJT65550 VZR65550:VZX65550 VPV65550:VQB65550 VFZ65550:VGF65550 UWD65550:UWJ65550 UMH65550:UMN65550 UCL65550:UCR65550 TSP65550:TSV65550 TIT65550:TIZ65550 SYX65550:SZD65550 SPB65550:SPH65550 SFF65550:SFL65550 RVJ65550:RVP65550 RLN65550:RLT65550 RBR65550:RBX65550 QRV65550:QSB65550 QHZ65550:QIF65550 PYD65550:PYJ65550 POH65550:PON65550 PEL65550:PER65550 OUP65550:OUV65550 OKT65550:OKZ65550 OAX65550:OBD65550 NRB65550:NRH65550 NHF65550:NHL65550 MXJ65550:MXP65550 MNN65550:MNT65550 MDR65550:MDX65550 LTV65550:LUB65550 LJZ65550:LKF65550 LAD65550:LAJ65550 KQH65550:KQN65550 KGL65550:KGR65550 JWP65550:JWV65550 JMT65550:JMZ65550 JCX65550:JDD65550 ITB65550:ITH65550 IJF65550:IJL65550 HZJ65550:HZP65550 HPN65550:HPT65550 HFR65550:HFX65550 GVV65550:GWB65550 GLZ65550:GMF65550 GCD65550:GCJ65550 FSH65550:FSN65550 FIL65550:FIR65550 EYP65550:EYV65550 EOT65550:EOZ65550 EEX65550:EFD65550 DVB65550:DVH65550 DLF65550:DLL65550 DBJ65550:DBP65550 CRN65550:CRT65550 CHR65550:CHX65550 BXV65550:BYB65550 BNZ65550:BOF65550 BED65550:BEJ65550 AUH65550:AUN65550 AKL65550:AKR65550 AAP65550:AAV65550 QT65550:QZ65550 GX65550:HD65550 WTJ983043:WTP983043 WJN983043:WJT983043 VZR983043:VZX983043 VPV983043:VQB983043 VFZ983043:VGF983043 UWD983043:UWJ983043 UMH983043:UMN983043 UCL983043:UCR983043 TSP983043:TSV983043 TIT983043:TIZ983043 SYX983043:SZD983043 SPB983043:SPH983043 SFF983043:SFL983043 RVJ983043:RVP983043 RLN983043:RLT983043 RBR983043:RBX983043 QRV983043:QSB983043 QHZ983043:QIF983043 PYD983043:PYJ983043 POH983043:PON983043 PEL983043:PER983043 OUP983043:OUV983043 OKT983043:OKZ983043 OAX983043:OBD983043 NRB983043:NRH983043 NHF983043:NHL983043 MXJ983043:MXP983043 MNN983043:MNT983043 MDR983043:MDX983043 LTV983043:LUB983043 LJZ983043:LKF983043 LAD983043:LAJ983043 KQH983043:KQN983043 KGL983043:KGR983043 JWP983043:JWV983043 JMT983043:JMZ983043 JCX983043:JDD983043 ITB983043:ITH983043 IJF983043:IJL983043 HZJ983043:HZP983043 HPN983043:HPT983043 HFR983043:HFX983043 GVV983043:GWB983043 GLZ983043:GMF983043 GCD983043:GCJ983043 FSH983043:FSN983043 FIL983043:FIR983043 EYP983043:EYV983043 EOT983043:EOZ983043 EEX983043:EFD983043 DVB983043:DVH983043 DLF983043:DLL983043 DBJ983043:DBP983043 CRN983043:CRT983043 CHR983043:CHX983043 BXV983043:BYB983043 BNZ983043:BOF983043 BED983043:BEJ983043 AUH983043:AUN983043 AKL983043:AKR983043 AAP983043:AAV983043 QT983043:QZ983043 GX983043:HD983043 WTJ917507:WTP917507 WJN917507:WJT917507 VZR917507:VZX917507 VPV917507:VQB917507 VFZ917507:VGF917507 UWD917507:UWJ917507 UMH917507:UMN917507 UCL917507:UCR917507 TSP917507:TSV917507 TIT917507:TIZ917507 SYX917507:SZD917507 SPB917507:SPH917507 SFF917507:SFL917507 RVJ917507:RVP917507 RLN917507:RLT917507 RBR917507:RBX917507 QRV917507:QSB917507 QHZ917507:QIF917507 PYD917507:PYJ917507 POH917507:PON917507 PEL917507:PER917507 OUP917507:OUV917507 OKT917507:OKZ917507 OAX917507:OBD917507 NRB917507:NRH917507 NHF917507:NHL917507 MXJ917507:MXP917507 MNN917507:MNT917507 MDR917507:MDX917507 LTV917507:LUB917507 LJZ917507:LKF917507 LAD917507:LAJ917507 KQH917507:KQN917507 KGL917507:KGR917507 JWP917507:JWV917507 JMT917507:JMZ917507 JCX917507:JDD917507 ITB917507:ITH917507 IJF917507:IJL917507 HZJ917507:HZP917507 HPN917507:HPT917507 HFR917507:HFX917507 GVV917507:GWB917507 GLZ917507:GMF917507 GCD917507:GCJ917507 FSH917507:FSN917507 FIL917507:FIR917507 EYP917507:EYV917507 EOT917507:EOZ917507 EEX917507:EFD917507 DVB917507:DVH917507 DLF917507:DLL917507 DBJ917507:DBP917507 CRN917507:CRT917507 CHR917507:CHX917507 BXV917507:BYB917507 BNZ917507:BOF917507 BED917507:BEJ917507 AUH917507:AUN917507 AKL917507:AKR917507 AAP917507:AAV917507 QT917507:QZ917507 GX917507:HD917507 WTJ851971:WTP851971 WJN851971:WJT851971 VZR851971:VZX851971 VPV851971:VQB851971 VFZ851971:VGF851971 UWD851971:UWJ851971 UMH851971:UMN851971 UCL851971:UCR851971 TSP851971:TSV851971 TIT851971:TIZ851971 SYX851971:SZD851971 SPB851971:SPH851971 SFF851971:SFL851971 RVJ851971:RVP851971 RLN851971:RLT851971 RBR851971:RBX851971 QRV851971:QSB851971 QHZ851971:QIF851971 PYD851971:PYJ851971 POH851971:PON851971 PEL851971:PER851971 OUP851971:OUV851971 OKT851971:OKZ851971 OAX851971:OBD851971 NRB851971:NRH851971 NHF851971:NHL851971 MXJ851971:MXP851971 MNN851971:MNT851971 MDR851971:MDX851971 LTV851971:LUB851971 LJZ851971:LKF851971 LAD851971:LAJ851971 KQH851971:KQN851971 KGL851971:KGR851971 JWP851971:JWV851971 JMT851971:JMZ851971 JCX851971:JDD851971 ITB851971:ITH851971 IJF851971:IJL851971 HZJ851971:HZP851971 HPN851971:HPT851971 HFR851971:HFX851971 GVV851971:GWB851971 GLZ851971:GMF851971 GCD851971:GCJ851971 FSH851971:FSN851971 FIL851971:FIR851971 EYP851971:EYV851971 EOT851971:EOZ851971 EEX851971:EFD851971 DVB851971:DVH851971 DLF851971:DLL851971 DBJ851971:DBP851971 CRN851971:CRT851971 CHR851971:CHX851971 BXV851971:BYB851971 BNZ851971:BOF851971 BED851971:BEJ851971 AUH851971:AUN851971 AKL851971:AKR851971 AAP851971:AAV851971 QT851971:QZ851971 GX851971:HD851971 WTJ786435:WTP786435 WJN786435:WJT786435 VZR786435:VZX786435 VPV786435:VQB786435 VFZ786435:VGF786435 UWD786435:UWJ786435 UMH786435:UMN786435 UCL786435:UCR786435 TSP786435:TSV786435 TIT786435:TIZ786435 SYX786435:SZD786435 SPB786435:SPH786435 SFF786435:SFL786435 RVJ786435:RVP786435 RLN786435:RLT786435 RBR786435:RBX786435 QRV786435:QSB786435 QHZ786435:QIF786435 PYD786435:PYJ786435 POH786435:PON786435 PEL786435:PER786435 OUP786435:OUV786435 OKT786435:OKZ786435 OAX786435:OBD786435 NRB786435:NRH786435 NHF786435:NHL786435 MXJ786435:MXP786435 MNN786435:MNT786435 MDR786435:MDX786435 LTV786435:LUB786435 LJZ786435:LKF786435 LAD786435:LAJ786435 KQH786435:KQN786435 KGL786435:KGR786435 JWP786435:JWV786435 JMT786435:JMZ786435 JCX786435:JDD786435 ITB786435:ITH786435 IJF786435:IJL786435 HZJ786435:HZP786435 HPN786435:HPT786435 HFR786435:HFX786435 GVV786435:GWB786435 GLZ786435:GMF786435 GCD786435:GCJ786435 FSH786435:FSN786435 FIL786435:FIR786435 EYP786435:EYV786435 EOT786435:EOZ786435 EEX786435:EFD786435 DVB786435:DVH786435 DLF786435:DLL786435 DBJ786435:DBP786435 CRN786435:CRT786435 CHR786435:CHX786435 BXV786435:BYB786435 BNZ786435:BOF786435 BED786435:BEJ786435 AUH786435:AUN786435 AKL786435:AKR786435 AAP786435:AAV786435 QT786435:QZ786435 GX786435:HD786435 WTJ720899:WTP720899 WJN720899:WJT720899 VZR720899:VZX720899 VPV720899:VQB720899 VFZ720899:VGF720899 UWD720899:UWJ720899 UMH720899:UMN720899 UCL720899:UCR720899 TSP720899:TSV720899 TIT720899:TIZ720899 SYX720899:SZD720899 SPB720899:SPH720899 SFF720899:SFL720899 RVJ720899:RVP720899 RLN720899:RLT720899 RBR720899:RBX720899 QRV720899:QSB720899 QHZ720899:QIF720899 PYD720899:PYJ720899 POH720899:PON720899 PEL720899:PER720899 OUP720899:OUV720899 OKT720899:OKZ720899 OAX720899:OBD720899 NRB720899:NRH720899 NHF720899:NHL720899 MXJ720899:MXP720899 MNN720899:MNT720899 MDR720899:MDX720899 LTV720899:LUB720899 LJZ720899:LKF720899 LAD720899:LAJ720899 KQH720899:KQN720899 KGL720899:KGR720899 JWP720899:JWV720899 JMT720899:JMZ720899 JCX720899:JDD720899 ITB720899:ITH720899 IJF720899:IJL720899 HZJ720899:HZP720899 HPN720899:HPT720899 HFR720899:HFX720899 GVV720899:GWB720899 GLZ720899:GMF720899 GCD720899:GCJ720899 FSH720899:FSN720899 FIL720899:FIR720899 EYP720899:EYV720899 EOT720899:EOZ720899 EEX720899:EFD720899 DVB720899:DVH720899 DLF720899:DLL720899 DBJ720899:DBP720899 CRN720899:CRT720899 CHR720899:CHX720899 BXV720899:BYB720899 BNZ720899:BOF720899 BED720899:BEJ720899 AUH720899:AUN720899 AKL720899:AKR720899 AAP720899:AAV720899 QT720899:QZ720899 GX720899:HD720899 WTJ655363:WTP655363 WJN655363:WJT655363 VZR655363:VZX655363 VPV655363:VQB655363 VFZ655363:VGF655363 UWD655363:UWJ655363 UMH655363:UMN655363 UCL655363:UCR655363 TSP655363:TSV655363 TIT655363:TIZ655363 SYX655363:SZD655363 SPB655363:SPH655363 SFF655363:SFL655363 RVJ655363:RVP655363 RLN655363:RLT655363 RBR655363:RBX655363 QRV655363:QSB655363 QHZ655363:QIF655363 PYD655363:PYJ655363 POH655363:PON655363 PEL655363:PER655363 OUP655363:OUV655363 OKT655363:OKZ655363 OAX655363:OBD655363 NRB655363:NRH655363 NHF655363:NHL655363 MXJ655363:MXP655363 MNN655363:MNT655363 MDR655363:MDX655363 LTV655363:LUB655363 LJZ655363:LKF655363 LAD655363:LAJ655363 KQH655363:KQN655363 KGL655363:KGR655363 JWP655363:JWV655363 JMT655363:JMZ655363 JCX655363:JDD655363 ITB655363:ITH655363 IJF655363:IJL655363 HZJ655363:HZP655363 HPN655363:HPT655363 HFR655363:HFX655363 GVV655363:GWB655363 GLZ655363:GMF655363 GCD655363:GCJ655363 FSH655363:FSN655363 FIL655363:FIR655363 EYP655363:EYV655363 EOT655363:EOZ655363 EEX655363:EFD655363 DVB655363:DVH655363 DLF655363:DLL655363 DBJ655363:DBP655363 CRN655363:CRT655363 CHR655363:CHX655363 BXV655363:BYB655363 BNZ655363:BOF655363 BED655363:BEJ655363 AUH655363:AUN655363 AKL655363:AKR655363 AAP655363:AAV655363 QT655363:QZ655363 GX655363:HD655363 WTJ589827:WTP589827 WJN589827:WJT589827 VZR589827:VZX589827 VPV589827:VQB589827 VFZ589827:VGF589827 UWD589827:UWJ589827 UMH589827:UMN589827 UCL589827:UCR589827 TSP589827:TSV589827 TIT589827:TIZ589827 SYX589827:SZD589827 SPB589827:SPH589827 SFF589827:SFL589827 RVJ589827:RVP589827 RLN589827:RLT589827 RBR589827:RBX589827 QRV589827:QSB589827 QHZ589827:QIF589827 PYD589827:PYJ589827 POH589827:PON589827 PEL589827:PER589827 OUP589827:OUV589827 OKT589827:OKZ589827 OAX589827:OBD589827 NRB589827:NRH589827 NHF589827:NHL589827 MXJ589827:MXP589827 MNN589827:MNT589827 MDR589827:MDX589827 LTV589827:LUB589827 LJZ589827:LKF589827 LAD589827:LAJ589827 KQH589827:KQN589827 KGL589827:KGR589827 JWP589827:JWV589827 JMT589827:JMZ589827 JCX589827:JDD589827 ITB589827:ITH589827 IJF589827:IJL589827 HZJ589827:HZP589827 HPN589827:HPT589827 HFR589827:HFX589827 GVV589827:GWB589827 GLZ589827:GMF589827 GCD589827:GCJ589827 FSH589827:FSN589827 FIL589827:FIR589827 EYP589827:EYV589827 EOT589827:EOZ589827 EEX589827:EFD589827 DVB589827:DVH589827 DLF589827:DLL589827 DBJ589827:DBP589827 CRN589827:CRT589827 CHR589827:CHX589827 BXV589827:BYB589827 BNZ589827:BOF589827 BED589827:BEJ589827 AUH589827:AUN589827 AKL589827:AKR589827 AAP589827:AAV589827 QT589827:QZ589827 GX589827:HD589827 WTJ524291:WTP524291 WJN524291:WJT524291 VZR524291:VZX524291 VPV524291:VQB524291 VFZ524291:VGF524291 UWD524291:UWJ524291 UMH524291:UMN524291 UCL524291:UCR524291 TSP524291:TSV524291 TIT524291:TIZ524291 SYX524291:SZD524291 SPB524291:SPH524291 SFF524291:SFL524291 RVJ524291:RVP524291 RLN524291:RLT524291 RBR524291:RBX524291 QRV524291:QSB524291 QHZ524291:QIF524291 PYD524291:PYJ524291 POH524291:PON524291 PEL524291:PER524291 OUP524291:OUV524291 OKT524291:OKZ524291 OAX524291:OBD524291 NRB524291:NRH524291 NHF524291:NHL524291 MXJ524291:MXP524291 MNN524291:MNT524291 MDR524291:MDX524291 LTV524291:LUB524291 LJZ524291:LKF524291 LAD524291:LAJ524291 KQH524291:KQN524291 KGL524291:KGR524291 JWP524291:JWV524291 JMT524291:JMZ524291 JCX524291:JDD524291 ITB524291:ITH524291 IJF524291:IJL524291 HZJ524291:HZP524291 HPN524291:HPT524291 HFR524291:HFX524291 GVV524291:GWB524291 GLZ524291:GMF524291 GCD524291:GCJ524291 FSH524291:FSN524291 FIL524291:FIR524291 EYP524291:EYV524291 EOT524291:EOZ524291 EEX524291:EFD524291 DVB524291:DVH524291 DLF524291:DLL524291 DBJ524291:DBP524291 CRN524291:CRT524291 CHR524291:CHX524291 BXV524291:BYB524291 BNZ524291:BOF524291 BED524291:BEJ524291 AUH524291:AUN524291 AKL524291:AKR524291 AAP524291:AAV524291 QT524291:QZ524291 GX524291:HD524291 WTJ458755:WTP458755 WJN458755:WJT458755 VZR458755:VZX458755 VPV458755:VQB458755 VFZ458755:VGF458755 UWD458755:UWJ458755 UMH458755:UMN458755 UCL458755:UCR458755 TSP458755:TSV458755 TIT458755:TIZ458755 SYX458755:SZD458755 SPB458755:SPH458755 SFF458755:SFL458755 RVJ458755:RVP458755 RLN458755:RLT458755 RBR458755:RBX458755 QRV458755:QSB458755 QHZ458755:QIF458755 PYD458755:PYJ458755 POH458755:PON458755 PEL458755:PER458755 OUP458755:OUV458755 OKT458755:OKZ458755 OAX458755:OBD458755 NRB458755:NRH458755 NHF458755:NHL458755 MXJ458755:MXP458755 MNN458755:MNT458755 MDR458755:MDX458755 LTV458755:LUB458755 LJZ458755:LKF458755 LAD458755:LAJ458755 KQH458755:KQN458755 KGL458755:KGR458755 JWP458755:JWV458755 JMT458755:JMZ458755 JCX458755:JDD458755 ITB458755:ITH458755 IJF458755:IJL458755 HZJ458755:HZP458755 HPN458755:HPT458755 HFR458755:HFX458755 GVV458755:GWB458755 GLZ458755:GMF458755 GCD458755:GCJ458755 FSH458755:FSN458755 FIL458755:FIR458755 EYP458755:EYV458755 EOT458755:EOZ458755 EEX458755:EFD458755 DVB458755:DVH458755 DLF458755:DLL458755 DBJ458755:DBP458755 CRN458755:CRT458755 CHR458755:CHX458755 BXV458755:BYB458755 BNZ458755:BOF458755 BED458755:BEJ458755 AUH458755:AUN458755 AKL458755:AKR458755 AAP458755:AAV458755 QT458755:QZ458755 GX458755:HD458755 WTJ393219:WTP393219 WJN393219:WJT393219 VZR393219:VZX393219 VPV393219:VQB393219 VFZ393219:VGF393219 UWD393219:UWJ393219 UMH393219:UMN393219 UCL393219:UCR393219 TSP393219:TSV393219 TIT393219:TIZ393219 SYX393219:SZD393219 SPB393219:SPH393219 SFF393219:SFL393219 RVJ393219:RVP393219 RLN393219:RLT393219 RBR393219:RBX393219 QRV393219:QSB393219 QHZ393219:QIF393219 PYD393219:PYJ393219 POH393219:PON393219 PEL393219:PER393219 OUP393219:OUV393219 OKT393219:OKZ393219 OAX393219:OBD393219 NRB393219:NRH393219 NHF393219:NHL393219 MXJ393219:MXP393219 MNN393219:MNT393219 MDR393219:MDX393219 LTV393219:LUB393219 LJZ393219:LKF393219 LAD393219:LAJ393219 KQH393219:KQN393219 KGL393219:KGR393219 JWP393219:JWV393219 JMT393219:JMZ393219 JCX393219:JDD393219 ITB393219:ITH393219 IJF393219:IJL393219 HZJ393219:HZP393219 HPN393219:HPT393219 HFR393219:HFX393219 GVV393219:GWB393219 GLZ393219:GMF393219 GCD393219:GCJ393219 FSH393219:FSN393219 FIL393219:FIR393219 EYP393219:EYV393219 EOT393219:EOZ393219 EEX393219:EFD393219 DVB393219:DVH393219 DLF393219:DLL393219 DBJ393219:DBP393219 CRN393219:CRT393219 CHR393219:CHX393219 BXV393219:BYB393219 BNZ393219:BOF393219 BED393219:BEJ393219 AUH393219:AUN393219 AKL393219:AKR393219 AAP393219:AAV393219 QT393219:QZ393219 GX393219:HD393219 WTJ327683:WTP327683 WJN327683:WJT327683 VZR327683:VZX327683 VPV327683:VQB327683 VFZ327683:VGF327683 UWD327683:UWJ327683 UMH327683:UMN327683 UCL327683:UCR327683 TSP327683:TSV327683 TIT327683:TIZ327683 SYX327683:SZD327683 SPB327683:SPH327683 SFF327683:SFL327683 RVJ327683:RVP327683 RLN327683:RLT327683 RBR327683:RBX327683 QRV327683:QSB327683 QHZ327683:QIF327683 PYD327683:PYJ327683 POH327683:PON327683 PEL327683:PER327683 OUP327683:OUV327683 OKT327683:OKZ327683 OAX327683:OBD327683 NRB327683:NRH327683 NHF327683:NHL327683 MXJ327683:MXP327683 MNN327683:MNT327683 MDR327683:MDX327683 LTV327683:LUB327683 LJZ327683:LKF327683 LAD327683:LAJ327683 KQH327683:KQN327683 KGL327683:KGR327683 JWP327683:JWV327683 JMT327683:JMZ327683 JCX327683:JDD327683 ITB327683:ITH327683 IJF327683:IJL327683 HZJ327683:HZP327683 HPN327683:HPT327683 HFR327683:HFX327683 GVV327683:GWB327683 GLZ327683:GMF327683 GCD327683:GCJ327683 FSH327683:FSN327683 FIL327683:FIR327683 EYP327683:EYV327683 EOT327683:EOZ327683 EEX327683:EFD327683 DVB327683:DVH327683 DLF327683:DLL327683 DBJ327683:DBP327683 CRN327683:CRT327683 CHR327683:CHX327683 BXV327683:BYB327683 BNZ327683:BOF327683 BED327683:BEJ327683 AUH327683:AUN327683 AKL327683:AKR327683 AAP327683:AAV327683 QT327683:QZ327683 GX327683:HD327683 WTJ262147:WTP262147 WJN262147:WJT262147 VZR262147:VZX262147 VPV262147:VQB262147 VFZ262147:VGF262147 UWD262147:UWJ262147 UMH262147:UMN262147 UCL262147:UCR262147 TSP262147:TSV262147 TIT262147:TIZ262147 SYX262147:SZD262147 SPB262147:SPH262147 SFF262147:SFL262147 RVJ262147:RVP262147 RLN262147:RLT262147 RBR262147:RBX262147 QRV262147:QSB262147 QHZ262147:QIF262147 PYD262147:PYJ262147 POH262147:PON262147 PEL262147:PER262147 OUP262147:OUV262147 OKT262147:OKZ262147 OAX262147:OBD262147 NRB262147:NRH262147 NHF262147:NHL262147 MXJ262147:MXP262147 MNN262147:MNT262147 MDR262147:MDX262147 LTV262147:LUB262147 LJZ262147:LKF262147 LAD262147:LAJ262147 KQH262147:KQN262147 KGL262147:KGR262147 JWP262147:JWV262147 JMT262147:JMZ262147 JCX262147:JDD262147 ITB262147:ITH262147 IJF262147:IJL262147 HZJ262147:HZP262147 HPN262147:HPT262147 HFR262147:HFX262147 GVV262147:GWB262147 GLZ262147:GMF262147 GCD262147:GCJ262147 FSH262147:FSN262147 FIL262147:FIR262147 EYP262147:EYV262147 EOT262147:EOZ262147 EEX262147:EFD262147 DVB262147:DVH262147 DLF262147:DLL262147 DBJ262147:DBP262147 CRN262147:CRT262147 CHR262147:CHX262147 BXV262147:BYB262147 BNZ262147:BOF262147 BED262147:BEJ262147 AUH262147:AUN262147 AKL262147:AKR262147 AAP262147:AAV262147 QT262147:QZ262147 GX262147:HD262147 WTJ196611:WTP196611 WJN196611:WJT196611 VZR196611:VZX196611 VPV196611:VQB196611 VFZ196611:VGF196611 UWD196611:UWJ196611 UMH196611:UMN196611 UCL196611:UCR196611 TSP196611:TSV196611 TIT196611:TIZ196611 SYX196611:SZD196611 SPB196611:SPH196611 SFF196611:SFL196611 RVJ196611:RVP196611 RLN196611:RLT196611 RBR196611:RBX196611 QRV196611:QSB196611 QHZ196611:QIF196611 PYD196611:PYJ196611 POH196611:PON196611 PEL196611:PER196611 OUP196611:OUV196611 OKT196611:OKZ196611 OAX196611:OBD196611 NRB196611:NRH196611 NHF196611:NHL196611 MXJ196611:MXP196611 MNN196611:MNT196611 MDR196611:MDX196611 LTV196611:LUB196611 LJZ196611:LKF196611 LAD196611:LAJ196611 KQH196611:KQN196611 KGL196611:KGR196611 JWP196611:JWV196611 JMT196611:JMZ196611 JCX196611:JDD196611 ITB196611:ITH196611 IJF196611:IJL196611 HZJ196611:HZP196611 HPN196611:HPT196611 HFR196611:HFX196611 GVV196611:GWB196611 GLZ196611:GMF196611 GCD196611:GCJ196611 FSH196611:FSN196611 FIL196611:FIR196611 EYP196611:EYV196611 EOT196611:EOZ196611 EEX196611:EFD196611 DVB196611:DVH196611 DLF196611:DLL196611 DBJ196611:DBP196611 CRN196611:CRT196611 CHR196611:CHX196611 BXV196611:BYB196611 BNZ196611:BOF196611 BED196611:BEJ196611 AUH196611:AUN196611 AKL196611:AKR196611 AAP196611:AAV196611 QT196611:QZ196611 GX196611:HD196611 WTJ131075:WTP131075 WJN131075:WJT131075 VZR131075:VZX131075 VPV131075:VQB131075 VFZ131075:VGF131075 UWD131075:UWJ131075 UMH131075:UMN131075 UCL131075:UCR131075 TSP131075:TSV131075 TIT131075:TIZ131075 SYX131075:SZD131075 SPB131075:SPH131075 SFF131075:SFL131075 RVJ131075:RVP131075 RLN131075:RLT131075 RBR131075:RBX131075 QRV131075:QSB131075 QHZ131075:QIF131075 PYD131075:PYJ131075 POH131075:PON131075 PEL131075:PER131075 OUP131075:OUV131075 OKT131075:OKZ131075 OAX131075:OBD131075 NRB131075:NRH131075 NHF131075:NHL131075 MXJ131075:MXP131075 MNN131075:MNT131075 MDR131075:MDX131075 LTV131075:LUB131075 LJZ131075:LKF131075 LAD131075:LAJ131075 KQH131075:KQN131075 KGL131075:KGR131075 JWP131075:JWV131075 JMT131075:JMZ131075 JCX131075:JDD131075 ITB131075:ITH131075 IJF131075:IJL131075 HZJ131075:HZP131075 HPN131075:HPT131075 HFR131075:HFX131075 GVV131075:GWB131075 GLZ131075:GMF131075 GCD131075:GCJ131075 FSH131075:FSN131075 FIL131075:FIR131075 EYP131075:EYV131075 EOT131075:EOZ131075 EEX131075:EFD131075 DVB131075:DVH131075 DLF131075:DLL131075 DBJ131075:DBP131075 CRN131075:CRT131075 CHR131075:CHX131075 BXV131075:BYB131075 BNZ131075:BOF131075 BED131075:BEJ131075 AUH131075:AUN131075 AKL131075:AKR131075 AAP131075:AAV131075 QT131075:QZ131075 GX131075:HD131075 WTJ65539:WTP65539 WJN65539:WJT65539 VZR65539:VZX65539 VPV65539:VQB65539 VFZ65539:VGF65539 UWD65539:UWJ65539 UMH65539:UMN65539 UCL65539:UCR65539 TSP65539:TSV65539 TIT65539:TIZ65539 SYX65539:SZD65539 SPB65539:SPH65539 SFF65539:SFL65539 RVJ65539:RVP65539 RLN65539:RLT65539 RBR65539:RBX65539 QRV65539:QSB65539 QHZ65539:QIF65539 PYD65539:PYJ65539 POH65539:PON65539 PEL65539:PER65539 OUP65539:OUV65539 OKT65539:OKZ65539 OAX65539:OBD65539 NRB65539:NRH65539 NHF65539:NHL65539 MXJ65539:MXP65539 MNN65539:MNT65539 MDR65539:MDX65539 LTV65539:LUB65539 LJZ65539:LKF65539 LAD65539:LAJ65539 KQH65539:KQN65539 KGL65539:KGR65539 JWP65539:JWV65539 JMT65539:JMZ65539 JCX65539:JDD65539 ITB65539:ITH65539 IJF65539:IJL65539 HZJ65539:HZP65539 HPN65539:HPT65539 HFR65539:HFX65539 GVV65539:GWB65539 GLZ65539:GMF65539 GCD65539:GCJ65539 FSH65539:FSN65539 FIL65539:FIR65539 EYP65539:EYV65539 EOT65539:EOZ65539 EEX65539:EFD65539 DVB65539:DVH65539 DLF65539:DLL65539 DBJ65539:DBP65539 CRN65539:CRT65539 CHR65539:CHX65539 BXV65539:BYB65539 BNZ65539:BOF65539 BED65539:BEJ65539 AUH65539:AUN65539 AKL65539:AKR65539 M41:S41 M28:S28">
      <formula1>Facility_Disturbance_Construction</formula1>
    </dataValidation>
    <dataValidation type="list" allowBlank="1" showInputMessage="1" showErrorMessage="1" sqref="GX65540:HD65540 M16:S16 QT65540:QZ65540 M29:S29 M917541:S917541 M852005:S852005 M786469:S786469 M720933:S720933 M655397:S655397 M589861:S589861 M524325:S524325 M458789:S458789 M393253:S393253 M327717:S327717 M262181:S262181 M196645:S196645 M131109:S131109 M65573:S65573 M983066:S983066 M917530:S917530 M851994:S851994 M786458:S786458 M720922:S720922 M655386:S655386 M589850:S589850 M524314:S524314 M458778:S458778 M393242:S393242 M327706:S327706 M262170:S262170 M196634:S196634 M131098:S131098 M65562:S65562 M983055:S983055 M917519:S917519 M851983:S851983 M786447:S786447 M720911:S720911 M655375:S655375 M589839:S589839 M524303:S524303 M458767:S458767 M393231:S393231 M327695:S327695 M262159:S262159 M196623:S196623 M131087:S131087 M65551:S65551 M983077:S983077 M983044:S983044 M917508:S917508 M851972:S851972 M786436:S786436 M720900:S720900 M655364:S655364 M589828:S589828 M524292:S524292 M458756:S458756 M393220:S393220 M327684:S327684 M262148:S262148 M196612:S196612 M131076:S131076 M65540:S65540 GX16:HD16 QT16:QZ16 AAP16:AAV16 AKL16:AKR16 AUH16:AUN16 BED16:BEJ16 BNZ16:BOF16 BXV16:BYB16 CHR16:CHX16 CRN16:CRT16 DBJ16:DBP16 DLF16:DLL16 DVB16:DVH16 EEX16:EFD16 EOT16:EOZ16 EYP16:EYV16 FIL16:FIR16 FSH16:FSN16 GCD16:GCJ16 GLZ16:GMF16 GVV16:GWB16 HFR16:HFX16 HPN16:HPT16 HZJ16:HZP16 IJF16:IJL16 ITB16:ITH16 JCX16:JDD16 JMT16:JMZ16 JWP16:JWV16 KGL16:KGR16 KQH16:KQN16 LAD16:LAJ16 LJZ16:LKF16 LTV16:LUB16 MDR16:MDX16 MNN16:MNT16 MXJ16:MXP16 NHF16:NHL16 NRB16:NRH16 OAX16:OBD16 OKT16:OKZ16 OUP16:OUV16 PEL16:PER16 POH16:PON16 PYD16:PYJ16 QHZ16:QIF16 QRV16:QSB16 RBR16:RBX16 RLN16:RLT16 RVJ16:RVP16 SFF16:SFL16 SPB16:SPH16 SYX16:SZD16 TIT16:TIZ16 TSP16:TSV16 UCL16:UCR16 UMH16:UMN16 UWD16:UWJ16 VFZ16:VGF16 VPV16:VQB16 VZR16:VZX16 WJN16:WJT16 WTJ16:WTP16 GX29:HD29 QT29:QZ29 AAP29:AAV29 AKL29:AKR29 AUH29:AUN29 BED29:BEJ29 BNZ29:BOF29 BXV29:BYB29 CHR29:CHX29 CRN29:CRT29 DBJ29:DBP29 DLF29:DLL29 DVB29:DVH29 EEX29:EFD29 EOT29:EOZ29 EYP29:EYV29 FIL29:FIR29 FSH29:FSN29 GCD29:GCJ29 GLZ29:GMF29 GVV29:GWB29 HFR29:HFX29 HPN29:HPT29 HZJ29:HZP29 IJF29:IJL29 ITB29:ITH29 JCX29:JDD29 JMT29:JMZ29 JWP29:JWV29 KGL29:KGR29 KQH29:KQN29 LAD29:LAJ29 LJZ29:LKF29 LTV29:LUB29 MDR29:MDX29 MNN29:MNT29 MXJ29:MXP29 NHF29:NHL29 NRB29:NRH29 OAX29:OBD29 OKT29:OKZ29 OUP29:OUV29 PEL29:PER29 POH29:PON29 PYD29:PYJ29 QHZ29:QIF29 QRV29:QSB29 RBR29:RBX29 RLN29:RLT29 RVJ29:RVP29 SFF29:SFL29 SPB29:SPH29 SYX29:SZD29 TIT29:TIZ29 TSP29:TSV29 UCL29:UCR29 UMH29:UMN29 UWD29:UWJ29 VFZ29:VGF29 VPV29:VQB29 VZR29:VZX29 WJN29:WJT29 WTJ29:WTP29 GX42:HD42 QT42:QZ42 AAP42:AAV42 AKL42:AKR42 AUH42:AUN42 BED42:BEJ42 BNZ42:BOF42 BXV42:BYB42 CHR42:CHX42 CRN42:CRT42 DBJ42:DBP42 DLF42:DLL42 DVB42:DVH42 EEX42:EFD42 EOT42:EOZ42 EYP42:EYV42 FIL42:FIR42 FSH42:FSN42 GCD42:GCJ42 GLZ42:GMF42 GVV42:GWB42 HFR42:HFX42 HPN42:HPT42 HZJ42:HZP42 IJF42:IJL42 ITB42:ITH42 JCX42:JDD42 JMT42:JMZ42 JWP42:JWV42 KGL42:KGR42 KQH42:KQN42 LAD42:LAJ42 LJZ42:LKF42 LTV42:LUB42 MDR42:MDX42 MNN42:MNT42 MXJ42:MXP42 NHF42:NHL42 NRB42:NRH42 OAX42:OBD42 OKT42:OKZ42 OUP42:OUV42 PEL42:PER42 POH42:PON42 PYD42:PYJ42 QHZ42:QIF42 QRV42:QSB42 RBR42:RBX42 RLN42:RLT42 RVJ42:RVP42 SFF42:SFL42 SPB42:SPH42 SYX42:SZD42 TIT42:TIZ42 TSP42:TSV42 UCL42:UCR42 UMH42:UMN42 UWD42:UWJ42 VFZ42:VGF42 VPV42:VQB42 VZR42:VZX42 WJN42:WJT42 WTJ42:WTP42 WTJ983077:WTP983077 WJN983077:WJT983077 VZR983077:VZX983077 VPV983077:VQB983077 VFZ983077:VGF983077 UWD983077:UWJ983077 UMH983077:UMN983077 UCL983077:UCR983077 TSP983077:TSV983077 TIT983077:TIZ983077 SYX983077:SZD983077 SPB983077:SPH983077 SFF983077:SFL983077 RVJ983077:RVP983077 RLN983077:RLT983077 RBR983077:RBX983077 QRV983077:QSB983077 QHZ983077:QIF983077 PYD983077:PYJ983077 POH983077:PON983077 PEL983077:PER983077 OUP983077:OUV983077 OKT983077:OKZ983077 OAX983077:OBD983077 NRB983077:NRH983077 NHF983077:NHL983077 MXJ983077:MXP983077 MNN983077:MNT983077 MDR983077:MDX983077 LTV983077:LUB983077 LJZ983077:LKF983077 LAD983077:LAJ983077 KQH983077:KQN983077 KGL983077:KGR983077 JWP983077:JWV983077 JMT983077:JMZ983077 JCX983077:JDD983077 ITB983077:ITH983077 IJF983077:IJL983077 HZJ983077:HZP983077 HPN983077:HPT983077 HFR983077:HFX983077 GVV983077:GWB983077 GLZ983077:GMF983077 GCD983077:GCJ983077 FSH983077:FSN983077 FIL983077:FIR983077 EYP983077:EYV983077 EOT983077:EOZ983077 EEX983077:EFD983077 DVB983077:DVH983077 DLF983077:DLL983077 DBJ983077:DBP983077 CRN983077:CRT983077 CHR983077:CHX983077 BXV983077:BYB983077 BNZ983077:BOF983077 BED983077:BEJ983077 AUH983077:AUN983077 AKL983077:AKR983077 AAP983077:AAV983077 QT983077:QZ983077 GX983077:HD983077 WTJ917541:WTP917541 WJN917541:WJT917541 VZR917541:VZX917541 VPV917541:VQB917541 VFZ917541:VGF917541 UWD917541:UWJ917541 UMH917541:UMN917541 UCL917541:UCR917541 TSP917541:TSV917541 TIT917541:TIZ917541 SYX917541:SZD917541 SPB917541:SPH917541 SFF917541:SFL917541 RVJ917541:RVP917541 RLN917541:RLT917541 RBR917541:RBX917541 QRV917541:QSB917541 QHZ917541:QIF917541 PYD917541:PYJ917541 POH917541:PON917541 PEL917541:PER917541 OUP917541:OUV917541 OKT917541:OKZ917541 OAX917541:OBD917541 NRB917541:NRH917541 NHF917541:NHL917541 MXJ917541:MXP917541 MNN917541:MNT917541 MDR917541:MDX917541 LTV917541:LUB917541 LJZ917541:LKF917541 LAD917541:LAJ917541 KQH917541:KQN917541 KGL917541:KGR917541 JWP917541:JWV917541 JMT917541:JMZ917541 JCX917541:JDD917541 ITB917541:ITH917541 IJF917541:IJL917541 HZJ917541:HZP917541 HPN917541:HPT917541 HFR917541:HFX917541 GVV917541:GWB917541 GLZ917541:GMF917541 GCD917541:GCJ917541 FSH917541:FSN917541 FIL917541:FIR917541 EYP917541:EYV917541 EOT917541:EOZ917541 EEX917541:EFD917541 DVB917541:DVH917541 DLF917541:DLL917541 DBJ917541:DBP917541 CRN917541:CRT917541 CHR917541:CHX917541 BXV917541:BYB917541 BNZ917541:BOF917541 BED917541:BEJ917541 AUH917541:AUN917541 AKL917541:AKR917541 AAP917541:AAV917541 QT917541:QZ917541 GX917541:HD917541 WTJ852005:WTP852005 WJN852005:WJT852005 VZR852005:VZX852005 VPV852005:VQB852005 VFZ852005:VGF852005 UWD852005:UWJ852005 UMH852005:UMN852005 UCL852005:UCR852005 TSP852005:TSV852005 TIT852005:TIZ852005 SYX852005:SZD852005 SPB852005:SPH852005 SFF852005:SFL852005 RVJ852005:RVP852005 RLN852005:RLT852005 RBR852005:RBX852005 QRV852005:QSB852005 QHZ852005:QIF852005 PYD852005:PYJ852005 POH852005:PON852005 PEL852005:PER852005 OUP852005:OUV852005 OKT852005:OKZ852005 OAX852005:OBD852005 NRB852005:NRH852005 NHF852005:NHL852005 MXJ852005:MXP852005 MNN852005:MNT852005 MDR852005:MDX852005 LTV852005:LUB852005 LJZ852005:LKF852005 LAD852005:LAJ852005 KQH852005:KQN852005 KGL852005:KGR852005 JWP852005:JWV852005 JMT852005:JMZ852005 JCX852005:JDD852005 ITB852005:ITH852005 IJF852005:IJL852005 HZJ852005:HZP852005 HPN852005:HPT852005 HFR852005:HFX852005 GVV852005:GWB852005 GLZ852005:GMF852005 GCD852005:GCJ852005 FSH852005:FSN852005 FIL852005:FIR852005 EYP852005:EYV852005 EOT852005:EOZ852005 EEX852005:EFD852005 DVB852005:DVH852005 DLF852005:DLL852005 DBJ852005:DBP852005 CRN852005:CRT852005 CHR852005:CHX852005 BXV852005:BYB852005 BNZ852005:BOF852005 BED852005:BEJ852005 AUH852005:AUN852005 AKL852005:AKR852005 AAP852005:AAV852005 QT852005:QZ852005 GX852005:HD852005 WTJ786469:WTP786469 WJN786469:WJT786469 VZR786469:VZX786469 VPV786469:VQB786469 VFZ786469:VGF786469 UWD786469:UWJ786469 UMH786469:UMN786469 UCL786469:UCR786469 TSP786469:TSV786469 TIT786469:TIZ786469 SYX786469:SZD786469 SPB786469:SPH786469 SFF786469:SFL786469 RVJ786469:RVP786469 RLN786469:RLT786469 RBR786469:RBX786469 QRV786469:QSB786469 QHZ786469:QIF786469 PYD786469:PYJ786469 POH786469:PON786469 PEL786469:PER786469 OUP786469:OUV786469 OKT786469:OKZ786469 OAX786469:OBD786469 NRB786469:NRH786469 NHF786469:NHL786469 MXJ786469:MXP786469 MNN786469:MNT786469 MDR786469:MDX786469 LTV786469:LUB786469 LJZ786469:LKF786469 LAD786469:LAJ786469 KQH786469:KQN786469 KGL786469:KGR786469 JWP786469:JWV786469 JMT786469:JMZ786469 JCX786469:JDD786469 ITB786469:ITH786469 IJF786469:IJL786469 HZJ786469:HZP786469 HPN786469:HPT786469 HFR786469:HFX786469 GVV786469:GWB786469 GLZ786469:GMF786469 GCD786469:GCJ786469 FSH786469:FSN786469 FIL786469:FIR786469 EYP786469:EYV786469 EOT786469:EOZ786469 EEX786469:EFD786469 DVB786469:DVH786469 DLF786469:DLL786469 DBJ786469:DBP786469 CRN786469:CRT786469 CHR786469:CHX786469 BXV786469:BYB786469 BNZ786469:BOF786469 BED786469:BEJ786469 AUH786469:AUN786469 AKL786469:AKR786469 AAP786469:AAV786469 QT786469:QZ786469 GX786469:HD786469 WTJ720933:WTP720933 WJN720933:WJT720933 VZR720933:VZX720933 VPV720933:VQB720933 VFZ720933:VGF720933 UWD720933:UWJ720933 UMH720933:UMN720933 UCL720933:UCR720933 TSP720933:TSV720933 TIT720933:TIZ720933 SYX720933:SZD720933 SPB720933:SPH720933 SFF720933:SFL720933 RVJ720933:RVP720933 RLN720933:RLT720933 RBR720933:RBX720933 QRV720933:QSB720933 QHZ720933:QIF720933 PYD720933:PYJ720933 POH720933:PON720933 PEL720933:PER720933 OUP720933:OUV720933 OKT720933:OKZ720933 OAX720933:OBD720933 NRB720933:NRH720933 NHF720933:NHL720933 MXJ720933:MXP720933 MNN720933:MNT720933 MDR720933:MDX720933 LTV720933:LUB720933 LJZ720933:LKF720933 LAD720933:LAJ720933 KQH720933:KQN720933 KGL720933:KGR720933 JWP720933:JWV720933 JMT720933:JMZ720933 JCX720933:JDD720933 ITB720933:ITH720933 IJF720933:IJL720933 HZJ720933:HZP720933 HPN720933:HPT720933 HFR720933:HFX720933 GVV720933:GWB720933 GLZ720933:GMF720933 GCD720933:GCJ720933 FSH720933:FSN720933 FIL720933:FIR720933 EYP720933:EYV720933 EOT720933:EOZ720933 EEX720933:EFD720933 DVB720933:DVH720933 DLF720933:DLL720933 DBJ720933:DBP720933 CRN720933:CRT720933 CHR720933:CHX720933 BXV720933:BYB720933 BNZ720933:BOF720933 BED720933:BEJ720933 AUH720933:AUN720933 AKL720933:AKR720933 AAP720933:AAV720933 QT720933:QZ720933 GX720933:HD720933 WTJ655397:WTP655397 WJN655397:WJT655397 VZR655397:VZX655397 VPV655397:VQB655397 VFZ655397:VGF655397 UWD655397:UWJ655397 UMH655397:UMN655397 UCL655397:UCR655397 TSP655397:TSV655397 TIT655397:TIZ655397 SYX655397:SZD655397 SPB655397:SPH655397 SFF655397:SFL655397 RVJ655397:RVP655397 RLN655397:RLT655397 RBR655397:RBX655397 QRV655397:QSB655397 QHZ655397:QIF655397 PYD655397:PYJ655397 POH655397:PON655397 PEL655397:PER655397 OUP655397:OUV655397 OKT655397:OKZ655397 OAX655397:OBD655397 NRB655397:NRH655397 NHF655397:NHL655397 MXJ655397:MXP655397 MNN655397:MNT655397 MDR655397:MDX655397 LTV655397:LUB655397 LJZ655397:LKF655397 LAD655397:LAJ655397 KQH655397:KQN655397 KGL655397:KGR655397 JWP655397:JWV655397 JMT655397:JMZ655397 JCX655397:JDD655397 ITB655397:ITH655397 IJF655397:IJL655397 HZJ655397:HZP655397 HPN655397:HPT655397 HFR655397:HFX655397 GVV655397:GWB655397 GLZ655397:GMF655397 GCD655397:GCJ655397 FSH655397:FSN655397 FIL655397:FIR655397 EYP655397:EYV655397 EOT655397:EOZ655397 EEX655397:EFD655397 DVB655397:DVH655397 DLF655397:DLL655397 DBJ655397:DBP655397 CRN655397:CRT655397 CHR655397:CHX655397 BXV655397:BYB655397 BNZ655397:BOF655397 BED655397:BEJ655397 AUH655397:AUN655397 AKL655397:AKR655397 AAP655397:AAV655397 QT655397:QZ655397 GX655397:HD655397 WTJ589861:WTP589861 WJN589861:WJT589861 VZR589861:VZX589861 VPV589861:VQB589861 VFZ589861:VGF589861 UWD589861:UWJ589861 UMH589861:UMN589861 UCL589861:UCR589861 TSP589861:TSV589861 TIT589861:TIZ589861 SYX589861:SZD589861 SPB589861:SPH589861 SFF589861:SFL589861 RVJ589861:RVP589861 RLN589861:RLT589861 RBR589861:RBX589861 QRV589861:QSB589861 QHZ589861:QIF589861 PYD589861:PYJ589861 POH589861:PON589861 PEL589861:PER589861 OUP589861:OUV589861 OKT589861:OKZ589861 OAX589861:OBD589861 NRB589861:NRH589861 NHF589861:NHL589861 MXJ589861:MXP589861 MNN589861:MNT589861 MDR589861:MDX589861 LTV589861:LUB589861 LJZ589861:LKF589861 LAD589861:LAJ589861 KQH589861:KQN589861 KGL589861:KGR589861 JWP589861:JWV589861 JMT589861:JMZ589861 JCX589861:JDD589861 ITB589861:ITH589861 IJF589861:IJL589861 HZJ589861:HZP589861 HPN589861:HPT589861 HFR589861:HFX589861 GVV589861:GWB589861 GLZ589861:GMF589861 GCD589861:GCJ589861 FSH589861:FSN589861 FIL589861:FIR589861 EYP589861:EYV589861 EOT589861:EOZ589861 EEX589861:EFD589861 DVB589861:DVH589861 DLF589861:DLL589861 DBJ589861:DBP589861 CRN589861:CRT589861 CHR589861:CHX589861 BXV589861:BYB589861 BNZ589861:BOF589861 BED589861:BEJ589861 AUH589861:AUN589861 AKL589861:AKR589861 AAP589861:AAV589861 QT589861:QZ589861 GX589861:HD589861 WTJ524325:WTP524325 WJN524325:WJT524325 VZR524325:VZX524325 VPV524325:VQB524325 VFZ524325:VGF524325 UWD524325:UWJ524325 UMH524325:UMN524325 UCL524325:UCR524325 TSP524325:TSV524325 TIT524325:TIZ524325 SYX524325:SZD524325 SPB524325:SPH524325 SFF524325:SFL524325 RVJ524325:RVP524325 RLN524325:RLT524325 RBR524325:RBX524325 QRV524325:QSB524325 QHZ524325:QIF524325 PYD524325:PYJ524325 POH524325:PON524325 PEL524325:PER524325 OUP524325:OUV524325 OKT524325:OKZ524325 OAX524325:OBD524325 NRB524325:NRH524325 NHF524325:NHL524325 MXJ524325:MXP524325 MNN524325:MNT524325 MDR524325:MDX524325 LTV524325:LUB524325 LJZ524325:LKF524325 LAD524325:LAJ524325 KQH524325:KQN524325 KGL524325:KGR524325 JWP524325:JWV524325 JMT524325:JMZ524325 JCX524325:JDD524325 ITB524325:ITH524325 IJF524325:IJL524325 HZJ524325:HZP524325 HPN524325:HPT524325 HFR524325:HFX524325 GVV524325:GWB524325 GLZ524325:GMF524325 GCD524325:GCJ524325 FSH524325:FSN524325 FIL524325:FIR524325 EYP524325:EYV524325 EOT524325:EOZ524325 EEX524325:EFD524325 DVB524325:DVH524325 DLF524325:DLL524325 DBJ524325:DBP524325 CRN524325:CRT524325 CHR524325:CHX524325 BXV524325:BYB524325 BNZ524325:BOF524325 BED524325:BEJ524325 AUH524325:AUN524325 AKL524325:AKR524325 AAP524325:AAV524325 QT524325:QZ524325 GX524325:HD524325 WTJ458789:WTP458789 WJN458789:WJT458789 VZR458789:VZX458789 VPV458789:VQB458789 VFZ458789:VGF458789 UWD458789:UWJ458789 UMH458789:UMN458789 UCL458789:UCR458789 TSP458789:TSV458789 TIT458789:TIZ458789 SYX458789:SZD458789 SPB458789:SPH458789 SFF458789:SFL458789 RVJ458789:RVP458789 RLN458789:RLT458789 RBR458789:RBX458789 QRV458789:QSB458789 QHZ458789:QIF458789 PYD458789:PYJ458789 POH458789:PON458789 PEL458789:PER458789 OUP458789:OUV458789 OKT458789:OKZ458789 OAX458789:OBD458789 NRB458789:NRH458789 NHF458789:NHL458789 MXJ458789:MXP458789 MNN458789:MNT458789 MDR458789:MDX458789 LTV458789:LUB458789 LJZ458789:LKF458789 LAD458789:LAJ458789 KQH458789:KQN458789 KGL458789:KGR458789 JWP458789:JWV458789 JMT458789:JMZ458789 JCX458789:JDD458789 ITB458789:ITH458789 IJF458789:IJL458789 HZJ458789:HZP458789 HPN458789:HPT458789 HFR458789:HFX458789 GVV458789:GWB458789 GLZ458789:GMF458789 GCD458789:GCJ458789 FSH458789:FSN458789 FIL458789:FIR458789 EYP458789:EYV458789 EOT458789:EOZ458789 EEX458789:EFD458789 DVB458789:DVH458789 DLF458789:DLL458789 DBJ458789:DBP458789 CRN458789:CRT458789 CHR458789:CHX458789 BXV458789:BYB458789 BNZ458789:BOF458789 BED458789:BEJ458789 AUH458789:AUN458789 AKL458789:AKR458789 AAP458789:AAV458789 QT458789:QZ458789 GX458789:HD458789 WTJ393253:WTP393253 WJN393253:WJT393253 VZR393253:VZX393253 VPV393253:VQB393253 VFZ393253:VGF393253 UWD393253:UWJ393253 UMH393253:UMN393253 UCL393253:UCR393253 TSP393253:TSV393253 TIT393253:TIZ393253 SYX393253:SZD393253 SPB393253:SPH393253 SFF393253:SFL393253 RVJ393253:RVP393253 RLN393253:RLT393253 RBR393253:RBX393253 QRV393253:QSB393253 QHZ393253:QIF393253 PYD393253:PYJ393253 POH393253:PON393253 PEL393253:PER393253 OUP393253:OUV393253 OKT393253:OKZ393253 OAX393253:OBD393253 NRB393253:NRH393253 NHF393253:NHL393253 MXJ393253:MXP393253 MNN393253:MNT393253 MDR393253:MDX393253 LTV393253:LUB393253 LJZ393253:LKF393253 LAD393253:LAJ393253 KQH393253:KQN393253 KGL393253:KGR393253 JWP393253:JWV393253 JMT393253:JMZ393253 JCX393253:JDD393253 ITB393253:ITH393253 IJF393253:IJL393253 HZJ393253:HZP393253 HPN393253:HPT393253 HFR393253:HFX393253 GVV393253:GWB393253 GLZ393253:GMF393253 GCD393253:GCJ393253 FSH393253:FSN393253 FIL393253:FIR393253 EYP393253:EYV393253 EOT393253:EOZ393253 EEX393253:EFD393253 DVB393253:DVH393253 DLF393253:DLL393253 DBJ393253:DBP393253 CRN393253:CRT393253 CHR393253:CHX393253 BXV393253:BYB393253 BNZ393253:BOF393253 BED393253:BEJ393253 AUH393253:AUN393253 AKL393253:AKR393253 AAP393253:AAV393253 QT393253:QZ393253 GX393253:HD393253 WTJ327717:WTP327717 WJN327717:WJT327717 VZR327717:VZX327717 VPV327717:VQB327717 VFZ327717:VGF327717 UWD327717:UWJ327717 UMH327717:UMN327717 UCL327717:UCR327717 TSP327717:TSV327717 TIT327717:TIZ327717 SYX327717:SZD327717 SPB327717:SPH327717 SFF327717:SFL327717 RVJ327717:RVP327717 RLN327717:RLT327717 RBR327717:RBX327717 QRV327717:QSB327717 QHZ327717:QIF327717 PYD327717:PYJ327717 POH327717:PON327717 PEL327717:PER327717 OUP327717:OUV327717 OKT327717:OKZ327717 OAX327717:OBD327717 NRB327717:NRH327717 NHF327717:NHL327717 MXJ327717:MXP327717 MNN327717:MNT327717 MDR327717:MDX327717 LTV327717:LUB327717 LJZ327717:LKF327717 LAD327717:LAJ327717 KQH327717:KQN327717 KGL327717:KGR327717 JWP327717:JWV327717 JMT327717:JMZ327717 JCX327717:JDD327717 ITB327717:ITH327717 IJF327717:IJL327717 HZJ327717:HZP327717 HPN327717:HPT327717 HFR327717:HFX327717 GVV327717:GWB327717 GLZ327717:GMF327717 GCD327717:GCJ327717 FSH327717:FSN327717 FIL327717:FIR327717 EYP327717:EYV327717 EOT327717:EOZ327717 EEX327717:EFD327717 DVB327717:DVH327717 DLF327717:DLL327717 DBJ327717:DBP327717 CRN327717:CRT327717 CHR327717:CHX327717 BXV327717:BYB327717 BNZ327717:BOF327717 BED327717:BEJ327717 AUH327717:AUN327717 AKL327717:AKR327717 AAP327717:AAV327717 QT327717:QZ327717 GX327717:HD327717 WTJ262181:WTP262181 WJN262181:WJT262181 VZR262181:VZX262181 VPV262181:VQB262181 VFZ262181:VGF262181 UWD262181:UWJ262181 UMH262181:UMN262181 UCL262181:UCR262181 TSP262181:TSV262181 TIT262181:TIZ262181 SYX262181:SZD262181 SPB262181:SPH262181 SFF262181:SFL262181 RVJ262181:RVP262181 RLN262181:RLT262181 RBR262181:RBX262181 QRV262181:QSB262181 QHZ262181:QIF262181 PYD262181:PYJ262181 POH262181:PON262181 PEL262181:PER262181 OUP262181:OUV262181 OKT262181:OKZ262181 OAX262181:OBD262181 NRB262181:NRH262181 NHF262181:NHL262181 MXJ262181:MXP262181 MNN262181:MNT262181 MDR262181:MDX262181 LTV262181:LUB262181 LJZ262181:LKF262181 LAD262181:LAJ262181 KQH262181:KQN262181 KGL262181:KGR262181 JWP262181:JWV262181 JMT262181:JMZ262181 JCX262181:JDD262181 ITB262181:ITH262181 IJF262181:IJL262181 HZJ262181:HZP262181 HPN262181:HPT262181 HFR262181:HFX262181 GVV262181:GWB262181 GLZ262181:GMF262181 GCD262181:GCJ262181 FSH262181:FSN262181 FIL262181:FIR262181 EYP262181:EYV262181 EOT262181:EOZ262181 EEX262181:EFD262181 DVB262181:DVH262181 DLF262181:DLL262181 DBJ262181:DBP262181 CRN262181:CRT262181 CHR262181:CHX262181 BXV262181:BYB262181 BNZ262181:BOF262181 BED262181:BEJ262181 AUH262181:AUN262181 AKL262181:AKR262181 AAP262181:AAV262181 QT262181:QZ262181 GX262181:HD262181 WTJ196645:WTP196645 WJN196645:WJT196645 VZR196645:VZX196645 VPV196645:VQB196645 VFZ196645:VGF196645 UWD196645:UWJ196645 UMH196645:UMN196645 UCL196645:UCR196645 TSP196645:TSV196645 TIT196645:TIZ196645 SYX196645:SZD196645 SPB196645:SPH196645 SFF196645:SFL196645 RVJ196645:RVP196645 RLN196645:RLT196645 RBR196645:RBX196645 QRV196645:QSB196645 QHZ196645:QIF196645 PYD196645:PYJ196645 POH196645:PON196645 PEL196645:PER196645 OUP196645:OUV196645 OKT196645:OKZ196645 OAX196645:OBD196645 NRB196645:NRH196645 NHF196645:NHL196645 MXJ196645:MXP196645 MNN196645:MNT196645 MDR196645:MDX196645 LTV196645:LUB196645 LJZ196645:LKF196645 LAD196645:LAJ196645 KQH196645:KQN196645 KGL196645:KGR196645 JWP196645:JWV196645 JMT196645:JMZ196645 JCX196645:JDD196645 ITB196645:ITH196645 IJF196645:IJL196645 HZJ196645:HZP196645 HPN196645:HPT196645 HFR196645:HFX196645 GVV196645:GWB196645 GLZ196645:GMF196645 GCD196645:GCJ196645 FSH196645:FSN196645 FIL196645:FIR196645 EYP196645:EYV196645 EOT196645:EOZ196645 EEX196645:EFD196645 DVB196645:DVH196645 DLF196645:DLL196645 DBJ196645:DBP196645 CRN196645:CRT196645 CHR196645:CHX196645 BXV196645:BYB196645 BNZ196645:BOF196645 BED196645:BEJ196645 AUH196645:AUN196645 AKL196645:AKR196645 AAP196645:AAV196645 QT196645:QZ196645 GX196645:HD196645 WTJ131109:WTP131109 WJN131109:WJT131109 VZR131109:VZX131109 VPV131109:VQB131109 VFZ131109:VGF131109 UWD131109:UWJ131109 UMH131109:UMN131109 UCL131109:UCR131109 TSP131109:TSV131109 TIT131109:TIZ131109 SYX131109:SZD131109 SPB131109:SPH131109 SFF131109:SFL131109 RVJ131109:RVP131109 RLN131109:RLT131109 RBR131109:RBX131109 QRV131109:QSB131109 QHZ131109:QIF131109 PYD131109:PYJ131109 POH131109:PON131109 PEL131109:PER131109 OUP131109:OUV131109 OKT131109:OKZ131109 OAX131109:OBD131109 NRB131109:NRH131109 NHF131109:NHL131109 MXJ131109:MXP131109 MNN131109:MNT131109 MDR131109:MDX131109 LTV131109:LUB131109 LJZ131109:LKF131109 LAD131109:LAJ131109 KQH131109:KQN131109 KGL131109:KGR131109 JWP131109:JWV131109 JMT131109:JMZ131109 JCX131109:JDD131109 ITB131109:ITH131109 IJF131109:IJL131109 HZJ131109:HZP131109 HPN131109:HPT131109 HFR131109:HFX131109 GVV131109:GWB131109 GLZ131109:GMF131109 GCD131109:GCJ131109 FSH131109:FSN131109 FIL131109:FIR131109 EYP131109:EYV131109 EOT131109:EOZ131109 EEX131109:EFD131109 DVB131109:DVH131109 DLF131109:DLL131109 DBJ131109:DBP131109 CRN131109:CRT131109 CHR131109:CHX131109 BXV131109:BYB131109 BNZ131109:BOF131109 BED131109:BEJ131109 AUH131109:AUN131109 AKL131109:AKR131109 AAP131109:AAV131109 QT131109:QZ131109 GX131109:HD131109 WTJ65573:WTP65573 WJN65573:WJT65573 VZR65573:VZX65573 VPV65573:VQB65573 VFZ65573:VGF65573 UWD65573:UWJ65573 UMH65573:UMN65573 UCL65573:UCR65573 TSP65573:TSV65573 TIT65573:TIZ65573 SYX65573:SZD65573 SPB65573:SPH65573 SFF65573:SFL65573 RVJ65573:RVP65573 RLN65573:RLT65573 RBR65573:RBX65573 QRV65573:QSB65573 QHZ65573:QIF65573 PYD65573:PYJ65573 POH65573:PON65573 PEL65573:PER65573 OUP65573:OUV65573 OKT65573:OKZ65573 OAX65573:OBD65573 NRB65573:NRH65573 NHF65573:NHL65573 MXJ65573:MXP65573 MNN65573:MNT65573 MDR65573:MDX65573 LTV65573:LUB65573 LJZ65573:LKF65573 LAD65573:LAJ65573 KQH65573:KQN65573 KGL65573:KGR65573 JWP65573:JWV65573 JMT65573:JMZ65573 JCX65573:JDD65573 ITB65573:ITH65573 IJF65573:IJL65573 HZJ65573:HZP65573 HPN65573:HPT65573 HFR65573:HFX65573 GVV65573:GWB65573 GLZ65573:GMF65573 GCD65573:GCJ65573 FSH65573:FSN65573 FIL65573:FIR65573 EYP65573:EYV65573 EOT65573:EOZ65573 EEX65573:EFD65573 DVB65573:DVH65573 DLF65573:DLL65573 DBJ65573:DBP65573 CRN65573:CRT65573 CHR65573:CHX65573 BXV65573:BYB65573 BNZ65573:BOF65573 BED65573:BEJ65573 AUH65573:AUN65573 AKL65573:AKR65573 AAP65573:AAV65573 QT65573:QZ65573 GX65573:HD65573 WTJ983066:WTP983066 WJN983066:WJT983066 VZR983066:VZX983066 VPV983066:VQB983066 VFZ983066:VGF983066 UWD983066:UWJ983066 UMH983066:UMN983066 UCL983066:UCR983066 TSP983066:TSV983066 TIT983066:TIZ983066 SYX983066:SZD983066 SPB983066:SPH983066 SFF983066:SFL983066 RVJ983066:RVP983066 RLN983066:RLT983066 RBR983066:RBX983066 QRV983066:QSB983066 QHZ983066:QIF983066 PYD983066:PYJ983066 POH983066:PON983066 PEL983066:PER983066 OUP983066:OUV983066 OKT983066:OKZ983066 OAX983066:OBD983066 NRB983066:NRH983066 NHF983066:NHL983066 MXJ983066:MXP983066 MNN983066:MNT983066 MDR983066:MDX983066 LTV983066:LUB983066 LJZ983066:LKF983066 LAD983066:LAJ983066 KQH983066:KQN983066 KGL983066:KGR983066 JWP983066:JWV983066 JMT983066:JMZ983066 JCX983066:JDD983066 ITB983066:ITH983066 IJF983066:IJL983066 HZJ983066:HZP983066 HPN983066:HPT983066 HFR983066:HFX983066 GVV983066:GWB983066 GLZ983066:GMF983066 GCD983066:GCJ983066 FSH983066:FSN983066 FIL983066:FIR983066 EYP983066:EYV983066 EOT983066:EOZ983066 EEX983066:EFD983066 DVB983066:DVH983066 DLF983066:DLL983066 DBJ983066:DBP983066 CRN983066:CRT983066 CHR983066:CHX983066 BXV983066:BYB983066 BNZ983066:BOF983066 BED983066:BEJ983066 AUH983066:AUN983066 AKL983066:AKR983066 AAP983066:AAV983066 QT983066:QZ983066 GX983066:HD983066 WTJ917530:WTP917530 WJN917530:WJT917530 VZR917530:VZX917530 VPV917530:VQB917530 VFZ917530:VGF917530 UWD917530:UWJ917530 UMH917530:UMN917530 UCL917530:UCR917530 TSP917530:TSV917530 TIT917530:TIZ917530 SYX917530:SZD917530 SPB917530:SPH917530 SFF917530:SFL917530 RVJ917530:RVP917530 RLN917530:RLT917530 RBR917530:RBX917530 QRV917530:QSB917530 QHZ917530:QIF917530 PYD917530:PYJ917530 POH917530:PON917530 PEL917530:PER917530 OUP917530:OUV917530 OKT917530:OKZ917530 OAX917530:OBD917530 NRB917530:NRH917530 NHF917530:NHL917530 MXJ917530:MXP917530 MNN917530:MNT917530 MDR917530:MDX917530 LTV917530:LUB917530 LJZ917530:LKF917530 LAD917530:LAJ917530 KQH917530:KQN917530 KGL917530:KGR917530 JWP917530:JWV917530 JMT917530:JMZ917530 JCX917530:JDD917530 ITB917530:ITH917530 IJF917530:IJL917530 HZJ917530:HZP917530 HPN917530:HPT917530 HFR917530:HFX917530 GVV917530:GWB917530 GLZ917530:GMF917530 GCD917530:GCJ917530 FSH917530:FSN917530 FIL917530:FIR917530 EYP917530:EYV917530 EOT917530:EOZ917530 EEX917530:EFD917530 DVB917530:DVH917530 DLF917530:DLL917530 DBJ917530:DBP917530 CRN917530:CRT917530 CHR917530:CHX917530 BXV917530:BYB917530 BNZ917530:BOF917530 BED917530:BEJ917530 AUH917530:AUN917530 AKL917530:AKR917530 AAP917530:AAV917530 QT917530:QZ917530 GX917530:HD917530 WTJ851994:WTP851994 WJN851994:WJT851994 VZR851994:VZX851994 VPV851994:VQB851994 VFZ851994:VGF851994 UWD851994:UWJ851994 UMH851994:UMN851994 UCL851994:UCR851994 TSP851994:TSV851994 TIT851994:TIZ851994 SYX851994:SZD851994 SPB851994:SPH851994 SFF851994:SFL851994 RVJ851994:RVP851994 RLN851994:RLT851994 RBR851994:RBX851994 QRV851994:QSB851994 QHZ851994:QIF851994 PYD851994:PYJ851994 POH851994:PON851994 PEL851994:PER851994 OUP851994:OUV851994 OKT851994:OKZ851994 OAX851994:OBD851994 NRB851994:NRH851994 NHF851994:NHL851994 MXJ851994:MXP851994 MNN851994:MNT851994 MDR851994:MDX851994 LTV851994:LUB851994 LJZ851994:LKF851994 LAD851994:LAJ851994 KQH851994:KQN851994 KGL851994:KGR851994 JWP851994:JWV851994 JMT851994:JMZ851994 JCX851994:JDD851994 ITB851994:ITH851994 IJF851994:IJL851994 HZJ851994:HZP851994 HPN851994:HPT851994 HFR851994:HFX851994 GVV851994:GWB851994 GLZ851994:GMF851994 GCD851994:GCJ851994 FSH851994:FSN851994 FIL851994:FIR851994 EYP851994:EYV851994 EOT851994:EOZ851994 EEX851994:EFD851994 DVB851994:DVH851994 DLF851994:DLL851994 DBJ851994:DBP851994 CRN851994:CRT851994 CHR851994:CHX851994 BXV851994:BYB851994 BNZ851994:BOF851994 BED851994:BEJ851994 AUH851994:AUN851994 AKL851994:AKR851994 AAP851994:AAV851994 QT851994:QZ851994 GX851994:HD851994 WTJ786458:WTP786458 WJN786458:WJT786458 VZR786458:VZX786458 VPV786458:VQB786458 VFZ786458:VGF786458 UWD786458:UWJ786458 UMH786458:UMN786458 UCL786458:UCR786458 TSP786458:TSV786458 TIT786458:TIZ786458 SYX786458:SZD786458 SPB786458:SPH786458 SFF786458:SFL786458 RVJ786458:RVP786458 RLN786458:RLT786458 RBR786458:RBX786458 QRV786458:QSB786458 QHZ786458:QIF786458 PYD786458:PYJ786458 POH786458:PON786458 PEL786458:PER786458 OUP786458:OUV786458 OKT786458:OKZ786458 OAX786458:OBD786458 NRB786458:NRH786458 NHF786458:NHL786458 MXJ786458:MXP786458 MNN786458:MNT786458 MDR786458:MDX786458 LTV786458:LUB786458 LJZ786458:LKF786458 LAD786458:LAJ786458 KQH786458:KQN786458 KGL786458:KGR786458 JWP786458:JWV786458 JMT786458:JMZ786458 JCX786458:JDD786458 ITB786458:ITH786458 IJF786458:IJL786458 HZJ786458:HZP786458 HPN786458:HPT786458 HFR786458:HFX786458 GVV786458:GWB786458 GLZ786458:GMF786458 GCD786458:GCJ786458 FSH786458:FSN786458 FIL786458:FIR786458 EYP786458:EYV786458 EOT786458:EOZ786458 EEX786458:EFD786458 DVB786458:DVH786458 DLF786458:DLL786458 DBJ786458:DBP786458 CRN786458:CRT786458 CHR786458:CHX786458 BXV786458:BYB786458 BNZ786458:BOF786458 BED786458:BEJ786458 AUH786458:AUN786458 AKL786458:AKR786458 AAP786458:AAV786458 QT786458:QZ786458 GX786458:HD786458 WTJ720922:WTP720922 WJN720922:WJT720922 VZR720922:VZX720922 VPV720922:VQB720922 VFZ720922:VGF720922 UWD720922:UWJ720922 UMH720922:UMN720922 UCL720922:UCR720922 TSP720922:TSV720922 TIT720922:TIZ720922 SYX720922:SZD720922 SPB720922:SPH720922 SFF720922:SFL720922 RVJ720922:RVP720922 RLN720922:RLT720922 RBR720922:RBX720922 QRV720922:QSB720922 QHZ720922:QIF720922 PYD720922:PYJ720922 POH720922:PON720922 PEL720922:PER720922 OUP720922:OUV720922 OKT720922:OKZ720922 OAX720922:OBD720922 NRB720922:NRH720922 NHF720922:NHL720922 MXJ720922:MXP720922 MNN720922:MNT720922 MDR720922:MDX720922 LTV720922:LUB720922 LJZ720922:LKF720922 LAD720922:LAJ720922 KQH720922:KQN720922 KGL720922:KGR720922 JWP720922:JWV720922 JMT720922:JMZ720922 JCX720922:JDD720922 ITB720922:ITH720922 IJF720922:IJL720922 HZJ720922:HZP720922 HPN720922:HPT720922 HFR720922:HFX720922 GVV720922:GWB720922 GLZ720922:GMF720922 GCD720922:GCJ720922 FSH720922:FSN720922 FIL720922:FIR720922 EYP720922:EYV720922 EOT720922:EOZ720922 EEX720922:EFD720922 DVB720922:DVH720922 DLF720922:DLL720922 DBJ720922:DBP720922 CRN720922:CRT720922 CHR720922:CHX720922 BXV720922:BYB720922 BNZ720922:BOF720922 BED720922:BEJ720922 AUH720922:AUN720922 AKL720922:AKR720922 AAP720922:AAV720922 QT720922:QZ720922 GX720922:HD720922 WTJ655386:WTP655386 WJN655386:WJT655386 VZR655386:VZX655386 VPV655386:VQB655386 VFZ655386:VGF655386 UWD655386:UWJ655386 UMH655386:UMN655386 UCL655386:UCR655386 TSP655386:TSV655386 TIT655386:TIZ655386 SYX655386:SZD655386 SPB655386:SPH655386 SFF655386:SFL655386 RVJ655386:RVP655386 RLN655386:RLT655386 RBR655386:RBX655386 QRV655386:QSB655386 QHZ655386:QIF655386 PYD655386:PYJ655386 POH655386:PON655386 PEL655386:PER655386 OUP655386:OUV655386 OKT655386:OKZ655386 OAX655386:OBD655386 NRB655386:NRH655386 NHF655386:NHL655386 MXJ655386:MXP655386 MNN655386:MNT655386 MDR655386:MDX655386 LTV655386:LUB655386 LJZ655386:LKF655386 LAD655386:LAJ655386 KQH655386:KQN655386 KGL655386:KGR655386 JWP655386:JWV655386 JMT655386:JMZ655386 JCX655386:JDD655386 ITB655386:ITH655386 IJF655386:IJL655386 HZJ655386:HZP655386 HPN655386:HPT655386 HFR655386:HFX655386 GVV655386:GWB655386 GLZ655386:GMF655386 GCD655386:GCJ655386 FSH655386:FSN655386 FIL655386:FIR655386 EYP655386:EYV655386 EOT655386:EOZ655386 EEX655386:EFD655386 DVB655386:DVH655386 DLF655386:DLL655386 DBJ655386:DBP655386 CRN655386:CRT655386 CHR655386:CHX655386 BXV655386:BYB655386 BNZ655386:BOF655386 BED655386:BEJ655386 AUH655386:AUN655386 AKL655386:AKR655386 AAP655386:AAV655386 QT655386:QZ655386 GX655386:HD655386 WTJ589850:WTP589850 WJN589850:WJT589850 VZR589850:VZX589850 VPV589850:VQB589850 VFZ589850:VGF589850 UWD589850:UWJ589850 UMH589850:UMN589850 UCL589850:UCR589850 TSP589850:TSV589850 TIT589850:TIZ589850 SYX589850:SZD589850 SPB589850:SPH589850 SFF589850:SFL589850 RVJ589850:RVP589850 RLN589850:RLT589850 RBR589850:RBX589850 QRV589850:QSB589850 QHZ589850:QIF589850 PYD589850:PYJ589850 POH589850:PON589850 PEL589850:PER589850 OUP589850:OUV589850 OKT589850:OKZ589850 OAX589850:OBD589850 NRB589850:NRH589850 NHF589850:NHL589850 MXJ589850:MXP589850 MNN589850:MNT589850 MDR589850:MDX589850 LTV589850:LUB589850 LJZ589850:LKF589850 LAD589850:LAJ589850 KQH589850:KQN589850 KGL589850:KGR589850 JWP589850:JWV589850 JMT589850:JMZ589850 JCX589850:JDD589850 ITB589850:ITH589850 IJF589850:IJL589850 HZJ589850:HZP589850 HPN589850:HPT589850 HFR589850:HFX589850 GVV589850:GWB589850 GLZ589850:GMF589850 GCD589850:GCJ589850 FSH589850:FSN589850 FIL589850:FIR589850 EYP589850:EYV589850 EOT589850:EOZ589850 EEX589850:EFD589850 DVB589850:DVH589850 DLF589850:DLL589850 DBJ589850:DBP589850 CRN589850:CRT589850 CHR589850:CHX589850 BXV589850:BYB589850 BNZ589850:BOF589850 BED589850:BEJ589850 AUH589850:AUN589850 AKL589850:AKR589850 AAP589850:AAV589850 QT589850:QZ589850 GX589850:HD589850 WTJ524314:WTP524314 WJN524314:WJT524314 VZR524314:VZX524314 VPV524314:VQB524314 VFZ524314:VGF524314 UWD524314:UWJ524314 UMH524314:UMN524314 UCL524314:UCR524314 TSP524314:TSV524314 TIT524314:TIZ524314 SYX524314:SZD524314 SPB524314:SPH524314 SFF524314:SFL524314 RVJ524314:RVP524314 RLN524314:RLT524314 RBR524314:RBX524314 QRV524314:QSB524314 QHZ524314:QIF524314 PYD524314:PYJ524314 POH524314:PON524314 PEL524314:PER524314 OUP524314:OUV524314 OKT524314:OKZ524314 OAX524314:OBD524314 NRB524314:NRH524314 NHF524314:NHL524314 MXJ524314:MXP524314 MNN524314:MNT524314 MDR524314:MDX524314 LTV524314:LUB524314 LJZ524314:LKF524314 LAD524314:LAJ524314 KQH524314:KQN524314 KGL524314:KGR524314 JWP524314:JWV524314 JMT524314:JMZ524314 JCX524314:JDD524314 ITB524314:ITH524314 IJF524314:IJL524314 HZJ524314:HZP524314 HPN524314:HPT524314 HFR524314:HFX524314 GVV524314:GWB524314 GLZ524314:GMF524314 GCD524314:GCJ524314 FSH524314:FSN524314 FIL524314:FIR524314 EYP524314:EYV524314 EOT524314:EOZ524314 EEX524314:EFD524314 DVB524314:DVH524314 DLF524314:DLL524314 DBJ524314:DBP524314 CRN524314:CRT524314 CHR524314:CHX524314 BXV524314:BYB524314 BNZ524314:BOF524314 BED524314:BEJ524314 AUH524314:AUN524314 AKL524314:AKR524314 AAP524314:AAV524314 QT524314:QZ524314 GX524314:HD524314 WTJ458778:WTP458778 WJN458778:WJT458778 VZR458778:VZX458778 VPV458778:VQB458778 VFZ458778:VGF458778 UWD458778:UWJ458778 UMH458778:UMN458778 UCL458778:UCR458778 TSP458778:TSV458778 TIT458778:TIZ458778 SYX458778:SZD458778 SPB458778:SPH458778 SFF458778:SFL458778 RVJ458778:RVP458778 RLN458778:RLT458778 RBR458778:RBX458778 QRV458778:QSB458778 QHZ458778:QIF458778 PYD458778:PYJ458778 POH458778:PON458778 PEL458778:PER458778 OUP458778:OUV458778 OKT458778:OKZ458778 OAX458778:OBD458778 NRB458778:NRH458778 NHF458778:NHL458778 MXJ458778:MXP458778 MNN458778:MNT458778 MDR458778:MDX458778 LTV458778:LUB458778 LJZ458778:LKF458778 LAD458778:LAJ458778 KQH458778:KQN458778 KGL458778:KGR458778 JWP458778:JWV458778 JMT458778:JMZ458778 JCX458778:JDD458778 ITB458778:ITH458778 IJF458778:IJL458778 HZJ458778:HZP458778 HPN458778:HPT458778 HFR458778:HFX458778 GVV458778:GWB458778 GLZ458778:GMF458778 GCD458778:GCJ458778 FSH458778:FSN458778 FIL458778:FIR458778 EYP458778:EYV458778 EOT458778:EOZ458778 EEX458778:EFD458778 DVB458778:DVH458778 DLF458778:DLL458778 DBJ458778:DBP458778 CRN458778:CRT458778 CHR458778:CHX458778 BXV458778:BYB458778 BNZ458778:BOF458778 BED458778:BEJ458778 AUH458778:AUN458778 AKL458778:AKR458778 AAP458778:AAV458778 QT458778:QZ458778 GX458778:HD458778 WTJ393242:WTP393242 WJN393242:WJT393242 VZR393242:VZX393242 VPV393242:VQB393242 VFZ393242:VGF393242 UWD393242:UWJ393242 UMH393242:UMN393242 UCL393242:UCR393242 TSP393242:TSV393242 TIT393242:TIZ393242 SYX393242:SZD393242 SPB393242:SPH393242 SFF393242:SFL393242 RVJ393242:RVP393242 RLN393242:RLT393242 RBR393242:RBX393242 QRV393242:QSB393242 QHZ393242:QIF393242 PYD393242:PYJ393242 POH393242:PON393242 PEL393242:PER393242 OUP393242:OUV393242 OKT393242:OKZ393242 OAX393242:OBD393242 NRB393242:NRH393242 NHF393242:NHL393242 MXJ393242:MXP393242 MNN393242:MNT393242 MDR393242:MDX393242 LTV393242:LUB393242 LJZ393242:LKF393242 LAD393242:LAJ393242 KQH393242:KQN393242 KGL393242:KGR393242 JWP393242:JWV393242 JMT393242:JMZ393242 JCX393242:JDD393242 ITB393242:ITH393242 IJF393242:IJL393242 HZJ393242:HZP393242 HPN393242:HPT393242 HFR393242:HFX393242 GVV393242:GWB393242 GLZ393242:GMF393242 GCD393242:GCJ393242 FSH393242:FSN393242 FIL393242:FIR393242 EYP393242:EYV393242 EOT393242:EOZ393242 EEX393242:EFD393242 DVB393242:DVH393242 DLF393242:DLL393242 DBJ393242:DBP393242 CRN393242:CRT393242 CHR393242:CHX393242 BXV393242:BYB393242 BNZ393242:BOF393242 BED393242:BEJ393242 AUH393242:AUN393242 AKL393242:AKR393242 AAP393242:AAV393242 QT393242:QZ393242 GX393242:HD393242 WTJ327706:WTP327706 WJN327706:WJT327706 VZR327706:VZX327706 VPV327706:VQB327706 VFZ327706:VGF327706 UWD327706:UWJ327706 UMH327706:UMN327706 UCL327706:UCR327706 TSP327706:TSV327706 TIT327706:TIZ327706 SYX327706:SZD327706 SPB327706:SPH327706 SFF327706:SFL327706 RVJ327706:RVP327706 RLN327706:RLT327706 RBR327706:RBX327706 QRV327706:QSB327706 QHZ327706:QIF327706 PYD327706:PYJ327706 POH327706:PON327706 PEL327706:PER327706 OUP327706:OUV327706 OKT327706:OKZ327706 OAX327706:OBD327706 NRB327706:NRH327706 NHF327706:NHL327706 MXJ327706:MXP327706 MNN327706:MNT327706 MDR327706:MDX327706 LTV327706:LUB327706 LJZ327706:LKF327706 LAD327706:LAJ327706 KQH327706:KQN327706 KGL327706:KGR327706 JWP327706:JWV327706 JMT327706:JMZ327706 JCX327706:JDD327706 ITB327706:ITH327706 IJF327706:IJL327706 HZJ327706:HZP327706 HPN327706:HPT327706 HFR327706:HFX327706 GVV327706:GWB327706 GLZ327706:GMF327706 GCD327706:GCJ327706 FSH327706:FSN327706 FIL327706:FIR327706 EYP327706:EYV327706 EOT327706:EOZ327706 EEX327706:EFD327706 DVB327706:DVH327706 DLF327706:DLL327706 DBJ327706:DBP327706 CRN327706:CRT327706 CHR327706:CHX327706 BXV327706:BYB327706 BNZ327706:BOF327706 BED327706:BEJ327706 AUH327706:AUN327706 AKL327706:AKR327706 AAP327706:AAV327706 QT327706:QZ327706 GX327706:HD327706 WTJ262170:WTP262170 WJN262170:WJT262170 VZR262170:VZX262170 VPV262170:VQB262170 VFZ262170:VGF262170 UWD262170:UWJ262170 UMH262170:UMN262170 UCL262170:UCR262170 TSP262170:TSV262170 TIT262170:TIZ262170 SYX262170:SZD262170 SPB262170:SPH262170 SFF262170:SFL262170 RVJ262170:RVP262170 RLN262170:RLT262170 RBR262170:RBX262170 QRV262170:QSB262170 QHZ262170:QIF262170 PYD262170:PYJ262170 POH262170:PON262170 PEL262170:PER262170 OUP262170:OUV262170 OKT262170:OKZ262170 OAX262170:OBD262170 NRB262170:NRH262170 NHF262170:NHL262170 MXJ262170:MXP262170 MNN262170:MNT262170 MDR262170:MDX262170 LTV262170:LUB262170 LJZ262170:LKF262170 LAD262170:LAJ262170 KQH262170:KQN262170 KGL262170:KGR262170 JWP262170:JWV262170 JMT262170:JMZ262170 JCX262170:JDD262170 ITB262170:ITH262170 IJF262170:IJL262170 HZJ262170:HZP262170 HPN262170:HPT262170 HFR262170:HFX262170 GVV262170:GWB262170 GLZ262170:GMF262170 GCD262170:GCJ262170 FSH262170:FSN262170 FIL262170:FIR262170 EYP262170:EYV262170 EOT262170:EOZ262170 EEX262170:EFD262170 DVB262170:DVH262170 DLF262170:DLL262170 DBJ262170:DBP262170 CRN262170:CRT262170 CHR262170:CHX262170 BXV262170:BYB262170 BNZ262170:BOF262170 BED262170:BEJ262170 AUH262170:AUN262170 AKL262170:AKR262170 AAP262170:AAV262170 QT262170:QZ262170 GX262170:HD262170 WTJ196634:WTP196634 WJN196634:WJT196634 VZR196634:VZX196634 VPV196634:VQB196634 VFZ196634:VGF196634 UWD196634:UWJ196634 UMH196634:UMN196634 UCL196634:UCR196634 TSP196634:TSV196634 TIT196634:TIZ196634 SYX196634:SZD196634 SPB196634:SPH196634 SFF196634:SFL196634 RVJ196634:RVP196634 RLN196634:RLT196634 RBR196634:RBX196634 QRV196634:QSB196634 QHZ196634:QIF196634 PYD196634:PYJ196634 POH196634:PON196634 PEL196634:PER196634 OUP196634:OUV196634 OKT196634:OKZ196634 OAX196634:OBD196634 NRB196634:NRH196634 NHF196634:NHL196634 MXJ196634:MXP196634 MNN196634:MNT196634 MDR196634:MDX196634 LTV196634:LUB196634 LJZ196634:LKF196634 LAD196634:LAJ196634 KQH196634:KQN196634 KGL196634:KGR196634 JWP196634:JWV196634 JMT196634:JMZ196634 JCX196634:JDD196634 ITB196634:ITH196634 IJF196634:IJL196634 HZJ196634:HZP196634 HPN196634:HPT196634 HFR196634:HFX196634 GVV196634:GWB196634 GLZ196634:GMF196634 GCD196634:GCJ196634 FSH196634:FSN196634 FIL196634:FIR196634 EYP196634:EYV196634 EOT196634:EOZ196634 EEX196634:EFD196634 DVB196634:DVH196634 DLF196634:DLL196634 DBJ196634:DBP196634 CRN196634:CRT196634 CHR196634:CHX196634 BXV196634:BYB196634 BNZ196634:BOF196634 BED196634:BEJ196634 AUH196634:AUN196634 AKL196634:AKR196634 AAP196634:AAV196634 QT196634:QZ196634 GX196634:HD196634 WTJ131098:WTP131098 WJN131098:WJT131098 VZR131098:VZX131098 VPV131098:VQB131098 VFZ131098:VGF131098 UWD131098:UWJ131098 UMH131098:UMN131098 UCL131098:UCR131098 TSP131098:TSV131098 TIT131098:TIZ131098 SYX131098:SZD131098 SPB131098:SPH131098 SFF131098:SFL131098 RVJ131098:RVP131098 RLN131098:RLT131098 RBR131098:RBX131098 QRV131098:QSB131098 QHZ131098:QIF131098 PYD131098:PYJ131098 POH131098:PON131098 PEL131098:PER131098 OUP131098:OUV131098 OKT131098:OKZ131098 OAX131098:OBD131098 NRB131098:NRH131098 NHF131098:NHL131098 MXJ131098:MXP131098 MNN131098:MNT131098 MDR131098:MDX131098 LTV131098:LUB131098 LJZ131098:LKF131098 LAD131098:LAJ131098 KQH131098:KQN131098 KGL131098:KGR131098 JWP131098:JWV131098 JMT131098:JMZ131098 JCX131098:JDD131098 ITB131098:ITH131098 IJF131098:IJL131098 HZJ131098:HZP131098 HPN131098:HPT131098 HFR131098:HFX131098 GVV131098:GWB131098 GLZ131098:GMF131098 GCD131098:GCJ131098 FSH131098:FSN131098 FIL131098:FIR131098 EYP131098:EYV131098 EOT131098:EOZ131098 EEX131098:EFD131098 DVB131098:DVH131098 DLF131098:DLL131098 DBJ131098:DBP131098 CRN131098:CRT131098 CHR131098:CHX131098 BXV131098:BYB131098 BNZ131098:BOF131098 BED131098:BEJ131098 AUH131098:AUN131098 AKL131098:AKR131098 AAP131098:AAV131098 QT131098:QZ131098 GX131098:HD131098 WTJ65562:WTP65562 WJN65562:WJT65562 VZR65562:VZX65562 VPV65562:VQB65562 VFZ65562:VGF65562 UWD65562:UWJ65562 UMH65562:UMN65562 UCL65562:UCR65562 TSP65562:TSV65562 TIT65562:TIZ65562 SYX65562:SZD65562 SPB65562:SPH65562 SFF65562:SFL65562 RVJ65562:RVP65562 RLN65562:RLT65562 RBR65562:RBX65562 QRV65562:QSB65562 QHZ65562:QIF65562 PYD65562:PYJ65562 POH65562:PON65562 PEL65562:PER65562 OUP65562:OUV65562 OKT65562:OKZ65562 OAX65562:OBD65562 NRB65562:NRH65562 NHF65562:NHL65562 MXJ65562:MXP65562 MNN65562:MNT65562 MDR65562:MDX65562 LTV65562:LUB65562 LJZ65562:LKF65562 LAD65562:LAJ65562 KQH65562:KQN65562 KGL65562:KGR65562 JWP65562:JWV65562 JMT65562:JMZ65562 JCX65562:JDD65562 ITB65562:ITH65562 IJF65562:IJL65562 HZJ65562:HZP65562 HPN65562:HPT65562 HFR65562:HFX65562 GVV65562:GWB65562 GLZ65562:GMF65562 GCD65562:GCJ65562 FSH65562:FSN65562 FIL65562:FIR65562 EYP65562:EYV65562 EOT65562:EOZ65562 EEX65562:EFD65562 DVB65562:DVH65562 DLF65562:DLL65562 DBJ65562:DBP65562 CRN65562:CRT65562 CHR65562:CHX65562 BXV65562:BYB65562 BNZ65562:BOF65562 BED65562:BEJ65562 AUH65562:AUN65562 AKL65562:AKR65562 AAP65562:AAV65562 QT65562:QZ65562 GX65562:HD65562 WTJ983055:WTP983055 WJN983055:WJT983055 VZR983055:VZX983055 VPV983055:VQB983055 VFZ983055:VGF983055 UWD983055:UWJ983055 UMH983055:UMN983055 UCL983055:UCR983055 TSP983055:TSV983055 TIT983055:TIZ983055 SYX983055:SZD983055 SPB983055:SPH983055 SFF983055:SFL983055 RVJ983055:RVP983055 RLN983055:RLT983055 RBR983055:RBX983055 QRV983055:QSB983055 QHZ983055:QIF983055 PYD983055:PYJ983055 POH983055:PON983055 PEL983055:PER983055 OUP983055:OUV983055 OKT983055:OKZ983055 OAX983055:OBD983055 NRB983055:NRH983055 NHF983055:NHL983055 MXJ983055:MXP983055 MNN983055:MNT983055 MDR983055:MDX983055 LTV983055:LUB983055 LJZ983055:LKF983055 LAD983055:LAJ983055 KQH983055:KQN983055 KGL983055:KGR983055 JWP983055:JWV983055 JMT983055:JMZ983055 JCX983055:JDD983055 ITB983055:ITH983055 IJF983055:IJL983055 HZJ983055:HZP983055 HPN983055:HPT983055 HFR983055:HFX983055 GVV983055:GWB983055 GLZ983055:GMF983055 GCD983055:GCJ983055 FSH983055:FSN983055 FIL983055:FIR983055 EYP983055:EYV983055 EOT983055:EOZ983055 EEX983055:EFD983055 DVB983055:DVH983055 DLF983055:DLL983055 DBJ983055:DBP983055 CRN983055:CRT983055 CHR983055:CHX983055 BXV983055:BYB983055 BNZ983055:BOF983055 BED983055:BEJ983055 AUH983055:AUN983055 AKL983055:AKR983055 AAP983055:AAV983055 QT983055:QZ983055 GX983055:HD983055 WTJ917519:WTP917519 WJN917519:WJT917519 VZR917519:VZX917519 VPV917519:VQB917519 VFZ917519:VGF917519 UWD917519:UWJ917519 UMH917519:UMN917519 UCL917519:UCR917519 TSP917519:TSV917519 TIT917519:TIZ917519 SYX917519:SZD917519 SPB917519:SPH917519 SFF917519:SFL917519 RVJ917519:RVP917519 RLN917519:RLT917519 RBR917519:RBX917519 QRV917519:QSB917519 QHZ917519:QIF917519 PYD917519:PYJ917519 POH917519:PON917519 PEL917519:PER917519 OUP917519:OUV917519 OKT917519:OKZ917519 OAX917519:OBD917519 NRB917519:NRH917519 NHF917519:NHL917519 MXJ917519:MXP917519 MNN917519:MNT917519 MDR917519:MDX917519 LTV917519:LUB917519 LJZ917519:LKF917519 LAD917519:LAJ917519 KQH917519:KQN917519 KGL917519:KGR917519 JWP917519:JWV917519 JMT917519:JMZ917519 JCX917519:JDD917519 ITB917519:ITH917519 IJF917519:IJL917519 HZJ917519:HZP917519 HPN917519:HPT917519 HFR917519:HFX917519 GVV917519:GWB917519 GLZ917519:GMF917519 GCD917519:GCJ917519 FSH917519:FSN917519 FIL917519:FIR917519 EYP917519:EYV917519 EOT917519:EOZ917519 EEX917519:EFD917519 DVB917519:DVH917519 DLF917519:DLL917519 DBJ917519:DBP917519 CRN917519:CRT917519 CHR917519:CHX917519 BXV917519:BYB917519 BNZ917519:BOF917519 BED917519:BEJ917519 AUH917519:AUN917519 AKL917519:AKR917519 AAP917519:AAV917519 QT917519:QZ917519 GX917519:HD917519 WTJ851983:WTP851983 WJN851983:WJT851983 VZR851983:VZX851983 VPV851983:VQB851983 VFZ851983:VGF851983 UWD851983:UWJ851983 UMH851983:UMN851983 UCL851983:UCR851983 TSP851983:TSV851983 TIT851983:TIZ851983 SYX851983:SZD851983 SPB851983:SPH851983 SFF851983:SFL851983 RVJ851983:RVP851983 RLN851983:RLT851983 RBR851983:RBX851983 QRV851983:QSB851983 QHZ851983:QIF851983 PYD851983:PYJ851983 POH851983:PON851983 PEL851983:PER851983 OUP851983:OUV851983 OKT851983:OKZ851983 OAX851983:OBD851983 NRB851983:NRH851983 NHF851983:NHL851983 MXJ851983:MXP851983 MNN851983:MNT851983 MDR851983:MDX851983 LTV851983:LUB851983 LJZ851983:LKF851983 LAD851983:LAJ851983 KQH851983:KQN851983 KGL851983:KGR851983 JWP851983:JWV851983 JMT851983:JMZ851983 JCX851983:JDD851983 ITB851983:ITH851983 IJF851983:IJL851983 HZJ851983:HZP851983 HPN851983:HPT851983 HFR851983:HFX851983 GVV851983:GWB851983 GLZ851983:GMF851983 GCD851983:GCJ851983 FSH851983:FSN851983 FIL851983:FIR851983 EYP851983:EYV851983 EOT851983:EOZ851983 EEX851983:EFD851983 DVB851983:DVH851983 DLF851983:DLL851983 DBJ851983:DBP851983 CRN851983:CRT851983 CHR851983:CHX851983 BXV851983:BYB851983 BNZ851983:BOF851983 BED851983:BEJ851983 AUH851983:AUN851983 AKL851983:AKR851983 AAP851983:AAV851983 QT851983:QZ851983 GX851983:HD851983 WTJ786447:WTP786447 WJN786447:WJT786447 VZR786447:VZX786447 VPV786447:VQB786447 VFZ786447:VGF786447 UWD786447:UWJ786447 UMH786447:UMN786447 UCL786447:UCR786447 TSP786447:TSV786447 TIT786447:TIZ786447 SYX786447:SZD786447 SPB786447:SPH786447 SFF786447:SFL786447 RVJ786447:RVP786447 RLN786447:RLT786447 RBR786447:RBX786447 QRV786447:QSB786447 QHZ786447:QIF786447 PYD786447:PYJ786447 POH786447:PON786447 PEL786447:PER786447 OUP786447:OUV786447 OKT786447:OKZ786447 OAX786447:OBD786447 NRB786447:NRH786447 NHF786447:NHL786447 MXJ786447:MXP786447 MNN786447:MNT786447 MDR786447:MDX786447 LTV786447:LUB786447 LJZ786447:LKF786447 LAD786447:LAJ786447 KQH786447:KQN786447 KGL786447:KGR786447 JWP786447:JWV786447 JMT786447:JMZ786447 JCX786447:JDD786447 ITB786447:ITH786447 IJF786447:IJL786447 HZJ786447:HZP786447 HPN786447:HPT786447 HFR786447:HFX786447 GVV786447:GWB786447 GLZ786447:GMF786447 GCD786447:GCJ786447 FSH786447:FSN786447 FIL786447:FIR786447 EYP786447:EYV786447 EOT786447:EOZ786447 EEX786447:EFD786447 DVB786447:DVH786447 DLF786447:DLL786447 DBJ786447:DBP786447 CRN786447:CRT786447 CHR786447:CHX786447 BXV786447:BYB786447 BNZ786447:BOF786447 BED786447:BEJ786447 AUH786447:AUN786447 AKL786447:AKR786447 AAP786447:AAV786447 QT786447:QZ786447 GX786447:HD786447 WTJ720911:WTP720911 WJN720911:WJT720911 VZR720911:VZX720911 VPV720911:VQB720911 VFZ720911:VGF720911 UWD720911:UWJ720911 UMH720911:UMN720911 UCL720911:UCR720911 TSP720911:TSV720911 TIT720911:TIZ720911 SYX720911:SZD720911 SPB720911:SPH720911 SFF720911:SFL720911 RVJ720911:RVP720911 RLN720911:RLT720911 RBR720911:RBX720911 QRV720911:QSB720911 QHZ720911:QIF720911 PYD720911:PYJ720911 POH720911:PON720911 PEL720911:PER720911 OUP720911:OUV720911 OKT720911:OKZ720911 OAX720911:OBD720911 NRB720911:NRH720911 NHF720911:NHL720911 MXJ720911:MXP720911 MNN720911:MNT720911 MDR720911:MDX720911 LTV720911:LUB720911 LJZ720911:LKF720911 LAD720911:LAJ720911 KQH720911:KQN720911 KGL720911:KGR720911 JWP720911:JWV720911 JMT720911:JMZ720911 JCX720911:JDD720911 ITB720911:ITH720911 IJF720911:IJL720911 HZJ720911:HZP720911 HPN720911:HPT720911 HFR720911:HFX720911 GVV720911:GWB720911 GLZ720911:GMF720911 GCD720911:GCJ720911 FSH720911:FSN720911 FIL720911:FIR720911 EYP720911:EYV720911 EOT720911:EOZ720911 EEX720911:EFD720911 DVB720911:DVH720911 DLF720911:DLL720911 DBJ720911:DBP720911 CRN720911:CRT720911 CHR720911:CHX720911 BXV720911:BYB720911 BNZ720911:BOF720911 BED720911:BEJ720911 AUH720911:AUN720911 AKL720911:AKR720911 AAP720911:AAV720911 QT720911:QZ720911 GX720911:HD720911 WTJ655375:WTP655375 WJN655375:WJT655375 VZR655375:VZX655375 VPV655375:VQB655375 VFZ655375:VGF655375 UWD655375:UWJ655375 UMH655375:UMN655375 UCL655375:UCR655375 TSP655375:TSV655375 TIT655375:TIZ655375 SYX655375:SZD655375 SPB655375:SPH655375 SFF655375:SFL655375 RVJ655375:RVP655375 RLN655375:RLT655375 RBR655375:RBX655375 QRV655375:QSB655375 QHZ655375:QIF655375 PYD655375:PYJ655375 POH655375:PON655375 PEL655375:PER655375 OUP655375:OUV655375 OKT655375:OKZ655375 OAX655375:OBD655375 NRB655375:NRH655375 NHF655375:NHL655375 MXJ655375:MXP655375 MNN655375:MNT655375 MDR655375:MDX655375 LTV655375:LUB655375 LJZ655375:LKF655375 LAD655375:LAJ655375 KQH655375:KQN655375 KGL655375:KGR655375 JWP655375:JWV655375 JMT655375:JMZ655375 JCX655375:JDD655375 ITB655375:ITH655375 IJF655375:IJL655375 HZJ655375:HZP655375 HPN655375:HPT655375 HFR655375:HFX655375 GVV655375:GWB655375 GLZ655375:GMF655375 GCD655375:GCJ655375 FSH655375:FSN655375 FIL655375:FIR655375 EYP655375:EYV655375 EOT655375:EOZ655375 EEX655375:EFD655375 DVB655375:DVH655375 DLF655375:DLL655375 DBJ655375:DBP655375 CRN655375:CRT655375 CHR655375:CHX655375 BXV655375:BYB655375 BNZ655375:BOF655375 BED655375:BEJ655375 AUH655375:AUN655375 AKL655375:AKR655375 AAP655375:AAV655375 QT655375:QZ655375 GX655375:HD655375 WTJ589839:WTP589839 WJN589839:WJT589839 VZR589839:VZX589839 VPV589839:VQB589839 VFZ589839:VGF589839 UWD589839:UWJ589839 UMH589839:UMN589839 UCL589839:UCR589839 TSP589839:TSV589839 TIT589839:TIZ589839 SYX589839:SZD589839 SPB589839:SPH589839 SFF589839:SFL589839 RVJ589839:RVP589839 RLN589839:RLT589839 RBR589839:RBX589839 QRV589839:QSB589839 QHZ589839:QIF589839 PYD589839:PYJ589839 POH589839:PON589839 PEL589839:PER589839 OUP589839:OUV589839 OKT589839:OKZ589839 OAX589839:OBD589839 NRB589839:NRH589839 NHF589839:NHL589839 MXJ589839:MXP589839 MNN589839:MNT589839 MDR589839:MDX589839 LTV589839:LUB589839 LJZ589839:LKF589839 LAD589839:LAJ589839 KQH589839:KQN589839 KGL589839:KGR589839 JWP589839:JWV589839 JMT589839:JMZ589839 JCX589839:JDD589839 ITB589839:ITH589839 IJF589839:IJL589839 HZJ589839:HZP589839 HPN589839:HPT589839 HFR589839:HFX589839 GVV589839:GWB589839 GLZ589839:GMF589839 GCD589839:GCJ589839 FSH589839:FSN589839 FIL589839:FIR589839 EYP589839:EYV589839 EOT589839:EOZ589839 EEX589839:EFD589839 DVB589839:DVH589839 DLF589839:DLL589839 DBJ589839:DBP589839 CRN589839:CRT589839 CHR589839:CHX589839 BXV589839:BYB589839 BNZ589839:BOF589839 BED589839:BEJ589839 AUH589839:AUN589839 AKL589839:AKR589839 AAP589839:AAV589839 QT589839:QZ589839 GX589839:HD589839 WTJ524303:WTP524303 WJN524303:WJT524303 VZR524303:VZX524303 VPV524303:VQB524303 VFZ524303:VGF524303 UWD524303:UWJ524303 UMH524303:UMN524303 UCL524303:UCR524303 TSP524303:TSV524303 TIT524303:TIZ524303 SYX524303:SZD524303 SPB524303:SPH524303 SFF524303:SFL524303 RVJ524303:RVP524303 RLN524303:RLT524303 RBR524303:RBX524303 QRV524303:QSB524303 QHZ524303:QIF524303 PYD524303:PYJ524303 POH524303:PON524303 PEL524303:PER524303 OUP524303:OUV524303 OKT524303:OKZ524303 OAX524303:OBD524303 NRB524303:NRH524303 NHF524303:NHL524303 MXJ524303:MXP524303 MNN524303:MNT524303 MDR524303:MDX524303 LTV524303:LUB524303 LJZ524303:LKF524303 LAD524303:LAJ524303 KQH524303:KQN524303 KGL524303:KGR524303 JWP524303:JWV524303 JMT524303:JMZ524303 JCX524303:JDD524303 ITB524303:ITH524303 IJF524303:IJL524303 HZJ524303:HZP524303 HPN524303:HPT524303 HFR524303:HFX524303 GVV524303:GWB524303 GLZ524303:GMF524303 GCD524303:GCJ524303 FSH524303:FSN524303 FIL524303:FIR524303 EYP524303:EYV524303 EOT524303:EOZ524303 EEX524303:EFD524303 DVB524303:DVH524303 DLF524303:DLL524303 DBJ524303:DBP524303 CRN524303:CRT524303 CHR524303:CHX524303 BXV524303:BYB524303 BNZ524303:BOF524303 BED524303:BEJ524303 AUH524303:AUN524303 AKL524303:AKR524303 AAP524303:AAV524303 QT524303:QZ524303 GX524303:HD524303 WTJ458767:WTP458767 WJN458767:WJT458767 VZR458767:VZX458767 VPV458767:VQB458767 VFZ458767:VGF458767 UWD458767:UWJ458767 UMH458767:UMN458767 UCL458767:UCR458767 TSP458767:TSV458767 TIT458767:TIZ458767 SYX458767:SZD458767 SPB458767:SPH458767 SFF458767:SFL458767 RVJ458767:RVP458767 RLN458767:RLT458767 RBR458767:RBX458767 QRV458767:QSB458767 QHZ458767:QIF458767 PYD458767:PYJ458767 POH458767:PON458767 PEL458767:PER458767 OUP458767:OUV458767 OKT458767:OKZ458767 OAX458767:OBD458767 NRB458767:NRH458767 NHF458767:NHL458767 MXJ458767:MXP458767 MNN458767:MNT458767 MDR458767:MDX458767 LTV458767:LUB458767 LJZ458767:LKF458767 LAD458767:LAJ458767 KQH458767:KQN458767 KGL458767:KGR458767 JWP458767:JWV458767 JMT458767:JMZ458767 JCX458767:JDD458767 ITB458767:ITH458767 IJF458767:IJL458767 HZJ458767:HZP458767 HPN458767:HPT458767 HFR458767:HFX458767 GVV458767:GWB458767 GLZ458767:GMF458767 GCD458767:GCJ458767 FSH458767:FSN458767 FIL458767:FIR458767 EYP458767:EYV458767 EOT458767:EOZ458767 EEX458767:EFD458767 DVB458767:DVH458767 DLF458767:DLL458767 DBJ458767:DBP458767 CRN458767:CRT458767 CHR458767:CHX458767 BXV458767:BYB458767 BNZ458767:BOF458767 BED458767:BEJ458767 AUH458767:AUN458767 AKL458767:AKR458767 AAP458767:AAV458767 QT458767:QZ458767 GX458767:HD458767 WTJ393231:WTP393231 WJN393231:WJT393231 VZR393231:VZX393231 VPV393231:VQB393231 VFZ393231:VGF393231 UWD393231:UWJ393231 UMH393231:UMN393231 UCL393231:UCR393231 TSP393231:TSV393231 TIT393231:TIZ393231 SYX393231:SZD393231 SPB393231:SPH393231 SFF393231:SFL393231 RVJ393231:RVP393231 RLN393231:RLT393231 RBR393231:RBX393231 QRV393231:QSB393231 QHZ393231:QIF393231 PYD393231:PYJ393231 POH393231:PON393231 PEL393231:PER393231 OUP393231:OUV393231 OKT393231:OKZ393231 OAX393231:OBD393231 NRB393231:NRH393231 NHF393231:NHL393231 MXJ393231:MXP393231 MNN393231:MNT393231 MDR393231:MDX393231 LTV393231:LUB393231 LJZ393231:LKF393231 LAD393231:LAJ393231 KQH393231:KQN393231 KGL393231:KGR393231 JWP393231:JWV393231 JMT393231:JMZ393231 JCX393231:JDD393231 ITB393231:ITH393231 IJF393231:IJL393231 HZJ393231:HZP393231 HPN393231:HPT393231 HFR393231:HFX393231 GVV393231:GWB393231 GLZ393231:GMF393231 GCD393231:GCJ393231 FSH393231:FSN393231 FIL393231:FIR393231 EYP393231:EYV393231 EOT393231:EOZ393231 EEX393231:EFD393231 DVB393231:DVH393231 DLF393231:DLL393231 DBJ393231:DBP393231 CRN393231:CRT393231 CHR393231:CHX393231 BXV393231:BYB393231 BNZ393231:BOF393231 BED393231:BEJ393231 AUH393231:AUN393231 AKL393231:AKR393231 AAP393231:AAV393231 QT393231:QZ393231 GX393231:HD393231 WTJ327695:WTP327695 WJN327695:WJT327695 VZR327695:VZX327695 VPV327695:VQB327695 VFZ327695:VGF327695 UWD327695:UWJ327695 UMH327695:UMN327695 UCL327695:UCR327695 TSP327695:TSV327695 TIT327695:TIZ327695 SYX327695:SZD327695 SPB327695:SPH327695 SFF327695:SFL327695 RVJ327695:RVP327695 RLN327695:RLT327695 RBR327695:RBX327695 QRV327695:QSB327695 QHZ327695:QIF327695 PYD327695:PYJ327695 POH327695:PON327695 PEL327695:PER327695 OUP327695:OUV327695 OKT327695:OKZ327695 OAX327695:OBD327695 NRB327695:NRH327695 NHF327695:NHL327695 MXJ327695:MXP327695 MNN327695:MNT327695 MDR327695:MDX327695 LTV327695:LUB327695 LJZ327695:LKF327695 LAD327695:LAJ327695 KQH327695:KQN327695 KGL327695:KGR327695 JWP327695:JWV327695 JMT327695:JMZ327695 JCX327695:JDD327695 ITB327695:ITH327695 IJF327695:IJL327695 HZJ327695:HZP327695 HPN327695:HPT327695 HFR327695:HFX327695 GVV327695:GWB327695 GLZ327695:GMF327695 GCD327695:GCJ327695 FSH327695:FSN327695 FIL327695:FIR327695 EYP327695:EYV327695 EOT327695:EOZ327695 EEX327695:EFD327695 DVB327695:DVH327695 DLF327695:DLL327695 DBJ327695:DBP327695 CRN327695:CRT327695 CHR327695:CHX327695 BXV327695:BYB327695 BNZ327695:BOF327695 BED327695:BEJ327695 AUH327695:AUN327695 AKL327695:AKR327695 AAP327695:AAV327695 QT327695:QZ327695 GX327695:HD327695 WTJ262159:WTP262159 WJN262159:WJT262159 VZR262159:VZX262159 VPV262159:VQB262159 VFZ262159:VGF262159 UWD262159:UWJ262159 UMH262159:UMN262159 UCL262159:UCR262159 TSP262159:TSV262159 TIT262159:TIZ262159 SYX262159:SZD262159 SPB262159:SPH262159 SFF262159:SFL262159 RVJ262159:RVP262159 RLN262159:RLT262159 RBR262159:RBX262159 QRV262159:QSB262159 QHZ262159:QIF262159 PYD262159:PYJ262159 POH262159:PON262159 PEL262159:PER262159 OUP262159:OUV262159 OKT262159:OKZ262159 OAX262159:OBD262159 NRB262159:NRH262159 NHF262159:NHL262159 MXJ262159:MXP262159 MNN262159:MNT262159 MDR262159:MDX262159 LTV262159:LUB262159 LJZ262159:LKF262159 LAD262159:LAJ262159 KQH262159:KQN262159 KGL262159:KGR262159 JWP262159:JWV262159 JMT262159:JMZ262159 JCX262159:JDD262159 ITB262159:ITH262159 IJF262159:IJL262159 HZJ262159:HZP262159 HPN262159:HPT262159 HFR262159:HFX262159 GVV262159:GWB262159 GLZ262159:GMF262159 GCD262159:GCJ262159 FSH262159:FSN262159 FIL262159:FIR262159 EYP262159:EYV262159 EOT262159:EOZ262159 EEX262159:EFD262159 DVB262159:DVH262159 DLF262159:DLL262159 DBJ262159:DBP262159 CRN262159:CRT262159 CHR262159:CHX262159 BXV262159:BYB262159 BNZ262159:BOF262159 BED262159:BEJ262159 AUH262159:AUN262159 AKL262159:AKR262159 AAP262159:AAV262159 QT262159:QZ262159 GX262159:HD262159 WTJ196623:WTP196623 WJN196623:WJT196623 VZR196623:VZX196623 VPV196623:VQB196623 VFZ196623:VGF196623 UWD196623:UWJ196623 UMH196623:UMN196623 UCL196623:UCR196623 TSP196623:TSV196623 TIT196623:TIZ196623 SYX196623:SZD196623 SPB196623:SPH196623 SFF196623:SFL196623 RVJ196623:RVP196623 RLN196623:RLT196623 RBR196623:RBX196623 QRV196623:QSB196623 QHZ196623:QIF196623 PYD196623:PYJ196623 POH196623:PON196623 PEL196623:PER196623 OUP196623:OUV196623 OKT196623:OKZ196623 OAX196623:OBD196623 NRB196623:NRH196623 NHF196623:NHL196623 MXJ196623:MXP196623 MNN196623:MNT196623 MDR196623:MDX196623 LTV196623:LUB196623 LJZ196623:LKF196623 LAD196623:LAJ196623 KQH196623:KQN196623 KGL196623:KGR196623 JWP196623:JWV196623 JMT196623:JMZ196623 JCX196623:JDD196623 ITB196623:ITH196623 IJF196623:IJL196623 HZJ196623:HZP196623 HPN196623:HPT196623 HFR196623:HFX196623 GVV196623:GWB196623 GLZ196623:GMF196623 GCD196623:GCJ196623 FSH196623:FSN196623 FIL196623:FIR196623 EYP196623:EYV196623 EOT196623:EOZ196623 EEX196623:EFD196623 DVB196623:DVH196623 DLF196623:DLL196623 DBJ196623:DBP196623 CRN196623:CRT196623 CHR196623:CHX196623 BXV196623:BYB196623 BNZ196623:BOF196623 BED196623:BEJ196623 AUH196623:AUN196623 AKL196623:AKR196623 AAP196623:AAV196623 QT196623:QZ196623 GX196623:HD196623 WTJ131087:WTP131087 WJN131087:WJT131087 VZR131087:VZX131087 VPV131087:VQB131087 VFZ131087:VGF131087 UWD131087:UWJ131087 UMH131087:UMN131087 UCL131087:UCR131087 TSP131087:TSV131087 TIT131087:TIZ131087 SYX131087:SZD131087 SPB131087:SPH131087 SFF131087:SFL131087 RVJ131087:RVP131087 RLN131087:RLT131087 RBR131087:RBX131087 QRV131087:QSB131087 QHZ131087:QIF131087 PYD131087:PYJ131087 POH131087:PON131087 PEL131087:PER131087 OUP131087:OUV131087 OKT131087:OKZ131087 OAX131087:OBD131087 NRB131087:NRH131087 NHF131087:NHL131087 MXJ131087:MXP131087 MNN131087:MNT131087 MDR131087:MDX131087 LTV131087:LUB131087 LJZ131087:LKF131087 LAD131087:LAJ131087 KQH131087:KQN131087 KGL131087:KGR131087 JWP131087:JWV131087 JMT131087:JMZ131087 JCX131087:JDD131087 ITB131087:ITH131087 IJF131087:IJL131087 HZJ131087:HZP131087 HPN131087:HPT131087 HFR131087:HFX131087 GVV131087:GWB131087 GLZ131087:GMF131087 GCD131087:GCJ131087 FSH131087:FSN131087 FIL131087:FIR131087 EYP131087:EYV131087 EOT131087:EOZ131087 EEX131087:EFD131087 DVB131087:DVH131087 DLF131087:DLL131087 DBJ131087:DBP131087 CRN131087:CRT131087 CHR131087:CHX131087 BXV131087:BYB131087 BNZ131087:BOF131087 BED131087:BEJ131087 AUH131087:AUN131087 AKL131087:AKR131087 AAP131087:AAV131087 QT131087:QZ131087 GX131087:HD131087 WTJ65551:WTP65551 WJN65551:WJT65551 VZR65551:VZX65551 VPV65551:VQB65551 VFZ65551:VGF65551 UWD65551:UWJ65551 UMH65551:UMN65551 UCL65551:UCR65551 TSP65551:TSV65551 TIT65551:TIZ65551 SYX65551:SZD65551 SPB65551:SPH65551 SFF65551:SFL65551 RVJ65551:RVP65551 RLN65551:RLT65551 RBR65551:RBX65551 QRV65551:QSB65551 QHZ65551:QIF65551 PYD65551:PYJ65551 POH65551:PON65551 PEL65551:PER65551 OUP65551:OUV65551 OKT65551:OKZ65551 OAX65551:OBD65551 NRB65551:NRH65551 NHF65551:NHL65551 MXJ65551:MXP65551 MNN65551:MNT65551 MDR65551:MDX65551 LTV65551:LUB65551 LJZ65551:LKF65551 LAD65551:LAJ65551 KQH65551:KQN65551 KGL65551:KGR65551 JWP65551:JWV65551 JMT65551:JMZ65551 JCX65551:JDD65551 ITB65551:ITH65551 IJF65551:IJL65551 HZJ65551:HZP65551 HPN65551:HPT65551 HFR65551:HFX65551 GVV65551:GWB65551 GLZ65551:GMF65551 GCD65551:GCJ65551 FSH65551:FSN65551 FIL65551:FIR65551 EYP65551:EYV65551 EOT65551:EOZ65551 EEX65551:EFD65551 DVB65551:DVH65551 DLF65551:DLL65551 DBJ65551:DBP65551 CRN65551:CRT65551 CHR65551:CHX65551 BXV65551:BYB65551 BNZ65551:BOF65551 BED65551:BEJ65551 AUH65551:AUN65551 AKL65551:AKR65551 AAP65551:AAV65551 QT65551:QZ65551 GX65551:HD65551 WTJ983044:WTP983044 WJN983044:WJT983044 VZR983044:VZX983044 VPV983044:VQB983044 VFZ983044:VGF983044 UWD983044:UWJ983044 UMH983044:UMN983044 UCL983044:UCR983044 TSP983044:TSV983044 TIT983044:TIZ983044 SYX983044:SZD983044 SPB983044:SPH983044 SFF983044:SFL983044 RVJ983044:RVP983044 RLN983044:RLT983044 RBR983044:RBX983044 QRV983044:QSB983044 QHZ983044:QIF983044 PYD983044:PYJ983044 POH983044:PON983044 PEL983044:PER983044 OUP983044:OUV983044 OKT983044:OKZ983044 OAX983044:OBD983044 NRB983044:NRH983044 NHF983044:NHL983044 MXJ983044:MXP983044 MNN983044:MNT983044 MDR983044:MDX983044 LTV983044:LUB983044 LJZ983044:LKF983044 LAD983044:LAJ983044 KQH983044:KQN983044 KGL983044:KGR983044 JWP983044:JWV983044 JMT983044:JMZ983044 JCX983044:JDD983044 ITB983044:ITH983044 IJF983044:IJL983044 HZJ983044:HZP983044 HPN983044:HPT983044 HFR983044:HFX983044 GVV983044:GWB983044 GLZ983044:GMF983044 GCD983044:GCJ983044 FSH983044:FSN983044 FIL983044:FIR983044 EYP983044:EYV983044 EOT983044:EOZ983044 EEX983044:EFD983044 DVB983044:DVH983044 DLF983044:DLL983044 DBJ983044:DBP983044 CRN983044:CRT983044 CHR983044:CHX983044 BXV983044:BYB983044 BNZ983044:BOF983044 BED983044:BEJ983044 AUH983044:AUN983044 AKL983044:AKR983044 AAP983044:AAV983044 QT983044:QZ983044 GX983044:HD983044 WTJ917508:WTP917508 WJN917508:WJT917508 VZR917508:VZX917508 VPV917508:VQB917508 VFZ917508:VGF917508 UWD917508:UWJ917508 UMH917508:UMN917508 UCL917508:UCR917508 TSP917508:TSV917508 TIT917508:TIZ917508 SYX917508:SZD917508 SPB917508:SPH917508 SFF917508:SFL917508 RVJ917508:RVP917508 RLN917508:RLT917508 RBR917508:RBX917508 QRV917508:QSB917508 QHZ917508:QIF917508 PYD917508:PYJ917508 POH917508:PON917508 PEL917508:PER917508 OUP917508:OUV917508 OKT917508:OKZ917508 OAX917508:OBD917508 NRB917508:NRH917508 NHF917508:NHL917508 MXJ917508:MXP917508 MNN917508:MNT917508 MDR917508:MDX917508 LTV917508:LUB917508 LJZ917508:LKF917508 LAD917508:LAJ917508 KQH917508:KQN917508 KGL917508:KGR917508 JWP917508:JWV917508 JMT917508:JMZ917508 JCX917508:JDD917508 ITB917508:ITH917508 IJF917508:IJL917508 HZJ917508:HZP917508 HPN917508:HPT917508 HFR917508:HFX917508 GVV917508:GWB917508 GLZ917508:GMF917508 GCD917508:GCJ917508 FSH917508:FSN917508 FIL917508:FIR917508 EYP917508:EYV917508 EOT917508:EOZ917508 EEX917508:EFD917508 DVB917508:DVH917508 DLF917508:DLL917508 DBJ917508:DBP917508 CRN917508:CRT917508 CHR917508:CHX917508 BXV917508:BYB917508 BNZ917508:BOF917508 BED917508:BEJ917508 AUH917508:AUN917508 AKL917508:AKR917508 AAP917508:AAV917508 QT917508:QZ917508 GX917508:HD917508 WTJ851972:WTP851972 WJN851972:WJT851972 VZR851972:VZX851972 VPV851972:VQB851972 VFZ851972:VGF851972 UWD851972:UWJ851972 UMH851972:UMN851972 UCL851972:UCR851972 TSP851972:TSV851972 TIT851972:TIZ851972 SYX851972:SZD851972 SPB851972:SPH851972 SFF851972:SFL851972 RVJ851972:RVP851972 RLN851972:RLT851972 RBR851972:RBX851972 QRV851972:QSB851972 QHZ851972:QIF851972 PYD851972:PYJ851972 POH851972:PON851972 PEL851972:PER851972 OUP851972:OUV851972 OKT851972:OKZ851972 OAX851972:OBD851972 NRB851972:NRH851972 NHF851972:NHL851972 MXJ851972:MXP851972 MNN851972:MNT851972 MDR851972:MDX851972 LTV851972:LUB851972 LJZ851972:LKF851972 LAD851972:LAJ851972 KQH851972:KQN851972 KGL851972:KGR851972 JWP851972:JWV851972 JMT851972:JMZ851972 JCX851972:JDD851972 ITB851972:ITH851972 IJF851972:IJL851972 HZJ851972:HZP851972 HPN851972:HPT851972 HFR851972:HFX851972 GVV851972:GWB851972 GLZ851972:GMF851972 GCD851972:GCJ851972 FSH851972:FSN851972 FIL851972:FIR851972 EYP851972:EYV851972 EOT851972:EOZ851972 EEX851972:EFD851972 DVB851972:DVH851972 DLF851972:DLL851972 DBJ851972:DBP851972 CRN851972:CRT851972 CHR851972:CHX851972 BXV851972:BYB851972 BNZ851972:BOF851972 BED851972:BEJ851972 AUH851972:AUN851972 AKL851972:AKR851972 AAP851972:AAV851972 QT851972:QZ851972 GX851972:HD851972 WTJ786436:WTP786436 WJN786436:WJT786436 VZR786436:VZX786436 VPV786436:VQB786436 VFZ786436:VGF786436 UWD786436:UWJ786436 UMH786436:UMN786436 UCL786436:UCR786436 TSP786436:TSV786436 TIT786436:TIZ786436 SYX786436:SZD786436 SPB786436:SPH786436 SFF786436:SFL786436 RVJ786436:RVP786436 RLN786436:RLT786436 RBR786436:RBX786436 QRV786436:QSB786436 QHZ786436:QIF786436 PYD786436:PYJ786436 POH786436:PON786436 PEL786436:PER786436 OUP786436:OUV786436 OKT786436:OKZ786436 OAX786436:OBD786436 NRB786436:NRH786436 NHF786436:NHL786436 MXJ786436:MXP786436 MNN786436:MNT786436 MDR786436:MDX786436 LTV786436:LUB786436 LJZ786436:LKF786436 LAD786436:LAJ786436 KQH786436:KQN786436 KGL786436:KGR786436 JWP786436:JWV786436 JMT786436:JMZ786436 JCX786436:JDD786436 ITB786436:ITH786436 IJF786436:IJL786436 HZJ786436:HZP786436 HPN786436:HPT786436 HFR786436:HFX786436 GVV786436:GWB786436 GLZ786436:GMF786436 GCD786436:GCJ786436 FSH786436:FSN786436 FIL786436:FIR786436 EYP786436:EYV786436 EOT786436:EOZ786436 EEX786436:EFD786436 DVB786436:DVH786436 DLF786436:DLL786436 DBJ786436:DBP786436 CRN786436:CRT786436 CHR786436:CHX786436 BXV786436:BYB786436 BNZ786436:BOF786436 BED786436:BEJ786436 AUH786436:AUN786436 AKL786436:AKR786436 AAP786436:AAV786436 QT786436:QZ786436 GX786436:HD786436 WTJ720900:WTP720900 WJN720900:WJT720900 VZR720900:VZX720900 VPV720900:VQB720900 VFZ720900:VGF720900 UWD720900:UWJ720900 UMH720900:UMN720900 UCL720900:UCR720900 TSP720900:TSV720900 TIT720900:TIZ720900 SYX720900:SZD720900 SPB720900:SPH720900 SFF720900:SFL720900 RVJ720900:RVP720900 RLN720900:RLT720900 RBR720900:RBX720900 QRV720900:QSB720900 QHZ720900:QIF720900 PYD720900:PYJ720900 POH720900:PON720900 PEL720900:PER720900 OUP720900:OUV720900 OKT720900:OKZ720900 OAX720900:OBD720900 NRB720900:NRH720900 NHF720900:NHL720900 MXJ720900:MXP720900 MNN720900:MNT720900 MDR720900:MDX720900 LTV720900:LUB720900 LJZ720900:LKF720900 LAD720900:LAJ720900 KQH720900:KQN720900 KGL720900:KGR720900 JWP720900:JWV720900 JMT720900:JMZ720900 JCX720900:JDD720900 ITB720900:ITH720900 IJF720900:IJL720900 HZJ720900:HZP720900 HPN720900:HPT720900 HFR720900:HFX720900 GVV720900:GWB720900 GLZ720900:GMF720900 GCD720900:GCJ720900 FSH720900:FSN720900 FIL720900:FIR720900 EYP720900:EYV720900 EOT720900:EOZ720900 EEX720900:EFD720900 DVB720900:DVH720900 DLF720900:DLL720900 DBJ720900:DBP720900 CRN720900:CRT720900 CHR720900:CHX720900 BXV720900:BYB720900 BNZ720900:BOF720900 BED720900:BEJ720900 AUH720900:AUN720900 AKL720900:AKR720900 AAP720900:AAV720900 QT720900:QZ720900 GX720900:HD720900 WTJ655364:WTP655364 WJN655364:WJT655364 VZR655364:VZX655364 VPV655364:VQB655364 VFZ655364:VGF655364 UWD655364:UWJ655364 UMH655364:UMN655364 UCL655364:UCR655364 TSP655364:TSV655364 TIT655364:TIZ655364 SYX655364:SZD655364 SPB655364:SPH655364 SFF655364:SFL655364 RVJ655364:RVP655364 RLN655364:RLT655364 RBR655364:RBX655364 QRV655364:QSB655364 QHZ655364:QIF655364 PYD655364:PYJ655364 POH655364:PON655364 PEL655364:PER655364 OUP655364:OUV655364 OKT655364:OKZ655364 OAX655364:OBD655364 NRB655364:NRH655364 NHF655364:NHL655364 MXJ655364:MXP655364 MNN655364:MNT655364 MDR655364:MDX655364 LTV655364:LUB655364 LJZ655364:LKF655364 LAD655364:LAJ655364 KQH655364:KQN655364 KGL655364:KGR655364 JWP655364:JWV655364 JMT655364:JMZ655364 JCX655364:JDD655364 ITB655364:ITH655364 IJF655364:IJL655364 HZJ655364:HZP655364 HPN655364:HPT655364 HFR655364:HFX655364 GVV655364:GWB655364 GLZ655364:GMF655364 GCD655364:GCJ655364 FSH655364:FSN655364 FIL655364:FIR655364 EYP655364:EYV655364 EOT655364:EOZ655364 EEX655364:EFD655364 DVB655364:DVH655364 DLF655364:DLL655364 DBJ655364:DBP655364 CRN655364:CRT655364 CHR655364:CHX655364 BXV655364:BYB655364 BNZ655364:BOF655364 BED655364:BEJ655364 AUH655364:AUN655364 AKL655364:AKR655364 AAP655364:AAV655364 QT655364:QZ655364 GX655364:HD655364 WTJ589828:WTP589828 WJN589828:WJT589828 VZR589828:VZX589828 VPV589828:VQB589828 VFZ589828:VGF589828 UWD589828:UWJ589828 UMH589828:UMN589828 UCL589828:UCR589828 TSP589828:TSV589828 TIT589828:TIZ589828 SYX589828:SZD589828 SPB589828:SPH589828 SFF589828:SFL589828 RVJ589828:RVP589828 RLN589828:RLT589828 RBR589828:RBX589828 QRV589828:QSB589828 QHZ589828:QIF589828 PYD589828:PYJ589828 POH589828:PON589828 PEL589828:PER589828 OUP589828:OUV589828 OKT589828:OKZ589828 OAX589828:OBD589828 NRB589828:NRH589828 NHF589828:NHL589828 MXJ589828:MXP589828 MNN589828:MNT589828 MDR589828:MDX589828 LTV589828:LUB589828 LJZ589828:LKF589828 LAD589828:LAJ589828 KQH589828:KQN589828 KGL589828:KGR589828 JWP589828:JWV589828 JMT589828:JMZ589828 JCX589828:JDD589828 ITB589828:ITH589828 IJF589828:IJL589828 HZJ589828:HZP589828 HPN589828:HPT589828 HFR589828:HFX589828 GVV589828:GWB589828 GLZ589828:GMF589828 GCD589828:GCJ589828 FSH589828:FSN589828 FIL589828:FIR589828 EYP589828:EYV589828 EOT589828:EOZ589828 EEX589828:EFD589828 DVB589828:DVH589828 DLF589828:DLL589828 DBJ589828:DBP589828 CRN589828:CRT589828 CHR589828:CHX589828 BXV589828:BYB589828 BNZ589828:BOF589828 BED589828:BEJ589828 AUH589828:AUN589828 AKL589828:AKR589828 AAP589828:AAV589828 QT589828:QZ589828 GX589828:HD589828 WTJ524292:WTP524292 WJN524292:WJT524292 VZR524292:VZX524292 VPV524292:VQB524292 VFZ524292:VGF524292 UWD524292:UWJ524292 UMH524292:UMN524292 UCL524292:UCR524292 TSP524292:TSV524292 TIT524292:TIZ524292 SYX524292:SZD524292 SPB524292:SPH524292 SFF524292:SFL524292 RVJ524292:RVP524292 RLN524292:RLT524292 RBR524292:RBX524292 QRV524292:QSB524292 QHZ524292:QIF524292 PYD524292:PYJ524292 POH524292:PON524292 PEL524292:PER524292 OUP524292:OUV524292 OKT524292:OKZ524292 OAX524292:OBD524292 NRB524292:NRH524292 NHF524292:NHL524292 MXJ524292:MXP524292 MNN524292:MNT524292 MDR524292:MDX524292 LTV524292:LUB524292 LJZ524292:LKF524292 LAD524292:LAJ524292 KQH524292:KQN524292 KGL524292:KGR524292 JWP524292:JWV524292 JMT524292:JMZ524292 JCX524292:JDD524292 ITB524292:ITH524292 IJF524292:IJL524292 HZJ524292:HZP524292 HPN524292:HPT524292 HFR524292:HFX524292 GVV524292:GWB524292 GLZ524292:GMF524292 GCD524292:GCJ524292 FSH524292:FSN524292 FIL524292:FIR524292 EYP524292:EYV524292 EOT524292:EOZ524292 EEX524292:EFD524292 DVB524292:DVH524292 DLF524292:DLL524292 DBJ524292:DBP524292 CRN524292:CRT524292 CHR524292:CHX524292 BXV524292:BYB524292 BNZ524292:BOF524292 BED524292:BEJ524292 AUH524292:AUN524292 AKL524292:AKR524292 AAP524292:AAV524292 QT524292:QZ524292 GX524292:HD524292 WTJ458756:WTP458756 WJN458756:WJT458756 VZR458756:VZX458756 VPV458756:VQB458756 VFZ458756:VGF458756 UWD458756:UWJ458756 UMH458756:UMN458756 UCL458756:UCR458756 TSP458756:TSV458756 TIT458756:TIZ458756 SYX458756:SZD458756 SPB458756:SPH458756 SFF458756:SFL458756 RVJ458756:RVP458756 RLN458756:RLT458756 RBR458756:RBX458756 QRV458756:QSB458756 QHZ458756:QIF458756 PYD458756:PYJ458756 POH458756:PON458756 PEL458756:PER458756 OUP458756:OUV458756 OKT458756:OKZ458756 OAX458756:OBD458756 NRB458756:NRH458756 NHF458756:NHL458756 MXJ458756:MXP458756 MNN458756:MNT458756 MDR458756:MDX458756 LTV458756:LUB458756 LJZ458756:LKF458756 LAD458756:LAJ458756 KQH458756:KQN458756 KGL458756:KGR458756 JWP458756:JWV458756 JMT458756:JMZ458756 JCX458756:JDD458756 ITB458756:ITH458756 IJF458756:IJL458756 HZJ458756:HZP458756 HPN458756:HPT458756 HFR458756:HFX458756 GVV458756:GWB458756 GLZ458756:GMF458756 GCD458756:GCJ458756 FSH458756:FSN458756 FIL458756:FIR458756 EYP458756:EYV458756 EOT458756:EOZ458756 EEX458756:EFD458756 DVB458756:DVH458756 DLF458756:DLL458756 DBJ458756:DBP458756 CRN458756:CRT458756 CHR458756:CHX458756 BXV458756:BYB458756 BNZ458756:BOF458756 BED458756:BEJ458756 AUH458756:AUN458756 AKL458756:AKR458756 AAP458756:AAV458756 QT458756:QZ458756 GX458756:HD458756 WTJ393220:WTP393220 WJN393220:WJT393220 VZR393220:VZX393220 VPV393220:VQB393220 VFZ393220:VGF393220 UWD393220:UWJ393220 UMH393220:UMN393220 UCL393220:UCR393220 TSP393220:TSV393220 TIT393220:TIZ393220 SYX393220:SZD393220 SPB393220:SPH393220 SFF393220:SFL393220 RVJ393220:RVP393220 RLN393220:RLT393220 RBR393220:RBX393220 QRV393220:QSB393220 QHZ393220:QIF393220 PYD393220:PYJ393220 POH393220:PON393220 PEL393220:PER393220 OUP393220:OUV393220 OKT393220:OKZ393220 OAX393220:OBD393220 NRB393220:NRH393220 NHF393220:NHL393220 MXJ393220:MXP393220 MNN393220:MNT393220 MDR393220:MDX393220 LTV393220:LUB393220 LJZ393220:LKF393220 LAD393220:LAJ393220 KQH393220:KQN393220 KGL393220:KGR393220 JWP393220:JWV393220 JMT393220:JMZ393220 JCX393220:JDD393220 ITB393220:ITH393220 IJF393220:IJL393220 HZJ393220:HZP393220 HPN393220:HPT393220 HFR393220:HFX393220 GVV393220:GWB393220 GLZ393220:GMF393220 GCD393220:GCJ393220 FSH393220:FSN393220 FIL393220:FIR393220 EYP393220:EYV393220 EOT393220:EOZ393220 EEX393220:EFD393220 DVB393220:DVH393220 DLF393220:DLL393220 DBJ393220:DBP393220 CRN393220:CRT393220 CHR393220:CHX393220 BXV393220:BYB393220 BNZ393220:BOF393220 BED393220:BEJ393220 AUH393220:AUN393220 AKL393220:AKR393220 AAP393220:AAV393220 QT393220:QZ393220 GX393220:HD393220 WTJ327684:WTP327684 WJN327684:WJT327684 VZR327684:VZX327684 VPV327684:VQB327684 VFZ327684:VGF327684 UWD327684:UWJ327684 UMH327684:UMN327684 UCL327684:UCR327684 TSP327684:TSV327684 TIT327684:TIZ327684 SYX327684:SZD327684 SPB327684:SPH327684 SFF327684:SFL327684 RVJ327684:RVP327684 RLN327684:RLT327684 RBR327684:RBX327684 QRV327684:QSB327684 QHZ327684:QIF327684 PYD327684:PYJ327684 POH327684:PON327684 PEL327684:PER327684 OUP327684:OUV327684 OKT327684:OKZ327684 OAX327684:OBD327684 NRB327684:NRH327684 NHF327684:NHL327684 MXJ327684:MXP327684 MNN327684:MNT327684 MDR327684:MDX327684 LTV327684:LUB327684 LJZ327684:LKF327684 LAD327684:LAJ327684 KQH327684:KQN327684 KGL327684:KGR327684 JWP327684:JWV327684 JMT327684:JMZ327684 JCX327684:JDD327684 ITB327684:ITH327684 IJF327684:IJL327684 HZJ327684:HZP327684 HPN327684:HPT327684 HFR327684:HFX327684 GVV327684:GWB327684 GLZ327684:GMF327684 GCD327684:GCJ327684 FSH327684:FSN327684 FIL327684:FIR327684 EYP327684:EYV327684 EOT327684:EOZ327684 EEX327684:EFD327684 DVB327684:DVH327684 DLF327684:DLL327684 DBJ327684:DBP327684 CRN327684:CRT327684 CHR327684:CHX327684 BXV327684:BYB327684 BNZ327684:BOF327684 BED327684:BEJ327684 AUH327684:AUN327684 AKL327684:AKR327684 AAP327684:AAV327684 QT327684:QZ327684 GX327684:HD327684 WTJ262148:WTP262148 WJN262148:WJT262148 VZR262148:VZX262148 VPV262148:VQB262148 VFZ262148:VGF262148 UWD262148:UWJ262148 UMH262148:UMN262148 UCL262148:UCR262148 TSP262148:TSV262148 TIT262148:TIZ262148 SYX262148:SZD262148 SPB262148:SPH262148 SFF262148:SFL262148 RVJ262148:RVP262148 RLN262148:RLT262148 RBR262148:RBX262148 QRV262148:QSB262148 QHZ262148:QIF262148 PYD262148:PYJ262148 POH262148:PON262148 PEL262148:PER262148 OUP262148:OUV262148 OKT262148:OKZ262148 OAX262148:OBD262148 NRB262148:NRH262148 NHF262148:NHL262148 MXJ262148:MXP262148 MNN262148:MNT262148 MDR262148:MDX262148 LTV262148:LUB262148 LJZ262148:LKF262148 LAD262148:LAJ262148 KQH262148:KQN262148 KGL262148:KGR262148 JWP262148:JWV262148 JMT262148:JMZ262148 JCX262148:JDD262148 ITB262148:ITH262148 IJF262148:IJL262148 HZJ262148:HZP262148 HPN262148:HPT262148 HFR262148:HFX262148 GVV262148:GWB262148 GLZ262148:GMF262148 GCD262148:GCJ262148 FSH262148:FSN262148 FIL262148:FIR262148 EYP262148:EYV262148 EOT262148:EOZ262148 EEX262148:EFD262148 DVB262148:DVH262148 DLF262148:DLL262148 DBJ262148:DBP262148 CRN262148:CRT262148 CHR262148:CHX262148 BXV262148:BYB262148 BNZ262148:BOF262148 BED262148:BEJ262148 AUH262148:AUN262148 AKL262148:AKR262148 AAP262148:AAV262148 QT262148:QZ262148 GX262148:HD262148 WTJ196612:WTP196612 WJN196612:WJT196612 VZR196612:VZX196612 VPV196612:VQB196612 VFZ196612:VGF196612 UWD196612:UWJ196612 UMH196612:UMN196612 UCL196612:UCR196612 TSP196612:TSV196612 TIT196612:TIZ196612 SYX196612:SZD196612 SPB196612:SPH196612 SFF196612:SFL196612 RVJ196612:RVP196612 RLN196612:RLT196612 RBR196612:RBX196612 QRV196612:QSB196612 QHZ196612:QIF196612 PYD196612:PYJ196612 POH196612:PON196612 PEL196612:PER196612 OUP196612:OUV196612 OKT196612:OKZ196612 OAX196612:OBD196612 NRB196612:NRH196612 NHF196612:NHL196612 MXJ196612:MXP196612 MNN196612:MNT196612 MDR196612:MDX196612 LTV196612:LUB196612 LJZ196612:LKF196612 LAD196612:LAJ196612 KQH196612:KQN196612 KGL196612:KGR196612 JWP196612:JWV196612 JMT196612:JMZ196612 JCX196612:JDD196612 ITB196612:ITH196612 IJF196612:IJL196612 HZJ196612:HZP196612 HPN196612:HPT196612 HFR196612:HFX196612 GVV196612:GWB196612 GLZ196612:GMF196612 GCD196612:GCJ196612 FSH196612:FSN196612 FIL196612:FIR196612 EYP196612:EYV196612 EOT196612:EOZ196612 EEX196612:EFD196612 DVB196612:DVH196612 DLF196612:DLL196612 DBJ196612:DBP196612 CRN196612:CRT196612 CHR196612:CHX196612 BXV196612:BYB196612 BNZ196612:BOF196612 BED196612:BEJ196612 AUH196612:AUN196612 AKL196612:AKR196612 AAP196612:AAV196612 QT196612:QZ196612 GX196612:HD196612 WTJ131076:WTP131076 WJN131076:WJT131076 VZR131076:VZX131076 VPV131076:VQB131076 VFZ131076:VGF131076 UWD131076:UWJ131076 UMH131076:UMN131076 UCL131076:UCR131076 TSP131076:TSV131076 TIT131076:TIZ131076 SYX131076:SZD131076 SPB131076:SPH131076 SFF131076:SFL131076 RVJ131076:RVP131076 RLN131076:RLT131076 RBR131076:RBX131076 QRV131076:QSB131076 QHZ131076:QIF131076 PYD131076:PYJ131076 POH131076:PON131076 PEL131076:PER131076 OUP131076:OUV131076 OKT131076:OKZ131076 OAX131076:OBD131076 NRB131076:NRH131076 NHF131076:NHL131076 MXJ131076:MXP131076 MNN131076:MNT131076 MDR131076:MDX131076 LTV131076:LUB131076 LJZ131076:LKF131076 LAD131076:LAJ131076 KQH131076:KQN131076 KGL131076:KGR131076 JWP131076:JWV131076 JMT131076:JMZ131076 JCX131076:JDD131076 ITB131076:ITH131076 IJF131076:IJL131076 HZJ131076:HZP131076 HPN131076:HPT131076 HFR131076:HFX131076 GVV131076:GWB131076 GLZ131076:GMF131076 GCD131076:GCJ131076 FSH131076:FSN131076 FIL131076:FIR131076 EYP131076:EYV131076 EOT131076:EOZ131076 EEX131076:EFD131076 DVB131076:DVH131076 DLF131076:DLL131076 DBJ131076:DBP131076 CRN131076:CRT131076 CHR131076:CHX131076 BXV131076:BYB131076 BNZ131076:BOF131076 BED131076:BEJ131076 AUH131076:AUN131076 AKL131076:AKR131076 AAP131076:AAV131076 QT131076:QZ131076 GX131076:HD131076 WTJ65540:WTP65540 WJN65540:WJT65540 VZR65540:VZX65540 VPV65540:VQB65540 VFZ65540:VGF65540 UWD65540:UWJ65540 UMH65540:UMN65540 UCL65540:UCR65540 TSP65540:TSV65540 TIT65540:TIZ65540 SYX65540:SZD65540 SPB65540:SPH65540 SFF65540:SFL65540 RVJ65540:RVP65540 RLN65540:RLT65540 RBR65540:RBX65540 QRV65540:QSB65540 QHZ65540:QIF65540 PYD65540:PYJ65540 POH65540:PON65540 PEL65540:PER65540 OUP65540:OUV65540 OKT65540:OKZ65540 OAX65540:OBD65540 NRB65540:NRH65540 NHF65540:NHL65540 MXJ65540:MXP65540 MNN65540:MNT65540 MDR65540:MDX65540 LTV65540:LUB65540 LJZ65540:LKF65540 LAD65540:LAJ65540 KQH65540:KQN65540 KGL65540:KGR65540 JWP65540:JWV65540 JMT65540:JMZ65540 JCX65540:JDD65540 ITB65540:ITH65540 IJF65540:IJL65540 HZJ65540:HZP65540 HPN65540:HPT65540 HFR65540:HFX65540 GVV65540:GWB65540 GLZ65540:GMF65540 GCD65540:GCJ65540 FSH65540:FSN65540 FIL65540:FIR65540 EYP65540:EYV65540 EOT65540:EOZ65540 EEX65540:EFD65540 DVB65540:DVH65540 DLF65540:DLL65540 DBJ65540:DBP65540 CRN65540:CRT65540 CHR65540:CHX65540 BXV65540:BYB65540 BNZ65540:BOF65540 BED65540:BEJ65540 AUH65540:AUN65540 AKL65540:AKR65540 AAP65540:AAV65540 M42:S42">
      <formula1>Facility_Revegetation_Approach</formula1>
    </dataValidation>
    <dataValidation type="list" allowBlank="1" showInputMessage="1" showErrorMessage="1" sqref="GX65535:HD65535 M10:S10 QT65535:QZ65535 AAP65535:AAV65535 M917536:S917536 M852000:S852000 M786464:S786464 M720928:S720928 M655392:S655392 M589856:S589856 M524320:S524320 M458784:S458784 M393248:S393248 M327712:S327712 M262176:S262176 M196640:S196640 M131104:S131104 M65568:S65568 M983061:S983061 M917525:S917525 M851989:S851989 M786453:S786453 M720917:S720917 M655381:S655381 M589845:S589845 M524309:S524309 M458773:S458773 M393237:S393237 M327701:S327701 M262165:S262165 M196629:S196629 M131093:S131093 M65557:S65557 M983050:S983050 M917514:S917514 M851978:S851978 M786442:S786442 M720906:S720906 M655370:S655370 M589834:S589834 M524298:S524298 M458762:S458762 M393226:S393226 M327690:S327690 M262154:S262154 M196618:S196618 M131082:S131082 M65546:S65546 M983072:S983072 M983039:S983039 M917503:S917503 M851967:S851967 M786431:S786431 M720895:S720895 M655359:S655359 M589823:S589823 M524287:S524287 M458751:S458751 M393215:S393215 M327679:S327679 M262143:S262143 M196607:S196607 M131071:S131071 M65535:S65535 GX10:HD10 QT10:QZ10 AAP10:AAV10 AKL10:AKR10 AUH10:AUN10 BED10:BEJ10 BNZ10:BOF10 BXV10:BYB10 CHR10:CHX10 CRN10:CRT10 DBJ10:DBP10 DLF10:DLL10 DVB10:DVH10 EEX10:EFD10 EOT10:EOZ10 EYP10:EYV10 FIL10:FIR10 FSH10:FSN10 GCD10:GCJ10 GLZ10:GMF10 GVV10:GWB10 HFR10:HFX10 HPN10:HPT10 HZJ10:HZP10 IJF10:IJL10 ITB10:ITH10 JCX10:JDD10 JMT10:JMZ10 JWP10:JWV10 KGL10:KGR10 KQH10:KQN10 LAD10:LAJ10 LJZ10:LKF10 LTV10:LUB10 MDR10:MDX10 MNN10:MNT10 MXJ10:MXP10 NHF10:NHL10 NRB10:NRH10 OAX10:OBD10 OKT10:OKZ10 OUP10:OUV10 PEL10:PER10 POH10:PON10 PYD10:PYJ10 QHZ10:QIF10 QRV10:QSB10 RBR10:RBX10 RLN10:RLT10 RVJ10:RVP10 SFF10:SFL10 SPB10:SPH10 SYX10:SZD10 TIT10:TIZ10 TSP10:TSV10 UCL10:UCR10 UMH10:UMN10 UWD10:UWJ10 VFZ10:VGF10 VPV10:VQB10 VZR10:VZX10 WJN10:WJT10 WTJ10:WTP10 GX23:HD23 QT23:QZ23 AAP23:AAV23 AKL23:AKR23 AUH23:AUN23 BED23:BEJ23 BNZ23:BOF23 BXV23:BYB23 CHR23:CHX23 CRN23:CRT23 DBJ23:DBP23 DLF23:DLL23 DVB23:DVH23 EEX23:EFD23 EOT23:EOZ23 EYP23:EYV23 FIL23:FIR23 FSH23:FSN23 GCD23:GCJ23 GLZ23:GMF23 GVV23:GWB23 HFR23:HFX23 HPN23:HPT23 HZJ23:HZP23 IJF23:IJL23 ITB23:ITH23 JCX23:JDD23 JMT23:JMZ23 JWP23:JWV23 KGL23:KGR23 KQH23:KQN23 LAD23:LAJ23 LJZ23:LKF23 LTV23:LUB23 MDR23:MDX23 MNN23:MNT23 MXJ23:MXP23 NHF23:NHL23 NRB23:NRH23 OAX23:OBD23 OKT23:OKZ23 OUP23:OUV23 PEL23:PER23 POH23:PON23 PYD23:PYJ23 QHZ23:QIF23 QRV23:QSB23 RBR23:RBX23 RLN23:RLT23 RVJ23:RVP23 SFF23:SFL23 SPB23:SPH23 SYX23:SZD23 TIT23:TIZ23 TSP23:TSV23 UCL23:UCR23 UMH23:UMN23 UWD23:UWJ23 VFZ23:VGF23 VPV23:VQB23 VZR23:VZX23 WJN23:WJT23 WTJ23:WTP23 GX36:HD36 QT36:QZ36 AAP36:AAV36 AKL36:AKR36 AUH36:AUN36 BED36:BEJ36 BNZ36:BOF36 BXV36:BYB36 CHR36:CHX36 CRN36:CRT36 DBJ36:DBP36 DLF36:DLL36 DVB36:DVH36 EEX36:EFD36 EOT36:EOZ36 EYP36:EYV36 FIL36:FIR36 FSH36:FSN36 GCD36:GCJ36 GLZ36:GMF36 GVV36:GWB36 HFR36:HFX36 HPN36:HPT36 HZJ36:HZP36 IJF36:IJL36 ITB36:ITH36 JCX36:JDD36 JMT36:JMZ36 JWP36:JWV36 KGL36:KGR36 KQH36:KQN36 LAD36:LAJ36 LJZ36:LKF36 LTV36:LUB36 MDR36:MDX36 MNN36:MNT36 MXJ36:MXP36 NHF36:NHL36 NRB36:NRH36 OAX36:OBD36 OKT36:OKZ36 OUP36:OUV36 PEL36:PER36 POH36:PON36 PYD36:PYJ36 QHZ36:QIF36 QRV36:QSB36 RBR36:RBX36 RLN36:RLT36 RVJ36:RVP36 SFF36:SFL36 SPB36:SPH36 SYX36:SZD36 TIT36:TIZ36 TSP36:TSV36 UCL36:UCR36 UMH36:UMN36 UWD36:UWJ36 VFZ36:VGF36 VPV36:VQB36 VZR36:VZX36 WJN36:WJT36 WTJ36:WTP36 WTJ983072:WTP983072 WJN983072:WJT983072 VZR983072:VZX983072 VPV983072:VQB983072 VFZ983072:VGF983072 UWD983072:UWJ983072 UMH983072:UMN983072 UCL983072:UCR983072 TSP983072:TSV983072 TIT983072:TIZ983072 SYX983072:SZD983072 SPB983072:SPH983072 SFF983072:SFL983072 RVJ983072:RVP983072 RLN983072:RLT983072 RBR983072:RBX983072 QRV983072:QSB983072 QHZ983072:QIF983072 PYD983072:PYJ983072 POH983072:PON983072 PEL983072:PER983072 OUP983072:OUV983072 OKT983072:OKZ983072 OAX983072:OBD983072 NRB983072:NRH983072 NHF983072:NHL983072 MXJ983072:MXP983072 MNN983072:MNT983072 MDR983072:MDX983072 LTV983072:LUB983072 LJZ983072:LKF983072 LAD983072:LAJ983072 KQH983072:KQN983072 KGL983072:KGR983072 JWP983072:JWV983072 JMT983072:JMZ983072 JCX983072:JDD983072 ITB983072:ITH983072 IJF983072:IJL983072 HZJ983072:HZP983072 HPN983072:HPT983072 HFR983072:HFX983072 GVV983072:GWB983072 GLZ983072:GMF983072 GCD983072:GCJ983072 FSH983072:FSN983072 FIL983072:FIR983072 EYP983072:EYV983072 EOT983072:EOZ983072 EEX983072:EFD983072 DVB983072:DVH983072 DLF983072:DLL983072 DBJ983072:DBP983072 CRN983072:CRT983072 CHR983072:CHX983072 BXV983072:BYB983072 BNZ983072:BOF983072 BED983072:BEJ983072 AUH983072:AUN983072 AKL983072:AKR983072 AAP983072:AAV983072 QT983072:QZ983072 GX983072:HD983072 WTJ917536:WTP917536 WJN917536:WJT917536 VZR917536:VZX917536 VPV917536:VQB917536 VFZ917536:VGF917536 UWD917536:UWJ917536 UMH917536:UMN917536 UCL917536:UCR917536 TSP917536:TSV917536 TIT917536:TIZ917536 SYX917536:SZD917536 SPB917536:SPH917536 SFF917536:SFL917536 RVJ917536:RVP917536 RLN917536:RLT917536 RBR917536:RBX917536 QRV917536:QSB917536 QHZ917536:QIF917536 PYD917536:PYJ917536 POH917536:PON917536 PEL917536:PER917536 OUP917536:OUV917536 OKT917536:OKZ917536 OAX917536:OBD917536 NRB917536:NRH917536 NHF917536:NHL917536 MXJ917536:MXP917536 MNN917536:MNT917536 MDR917536:MDX917536 LTV917536:LUB917536 LJZ917536:LKF917536 LAD917536:LAJ917536 KQH917536:KQN917536 KGL917536:KGR917536 JWP917536:JWV917536 JMT917536:JMZ917536 JCX917536:JDD917536 ITB917536:ITH917536 IJF917536:IJL917536 HZJ917536:HZP917536 HPN917536:HPT917536 HFR917536:HFX917536 GVV917536:GWB917536 GLZ917536:GMF917536 GCD917536:GCJ917536 FSH917536:FSN917536 FIL917536:FIR917536 EYP917536:EYV917536 EOT917536:EOZ917536 EEX917536:EFD917536 DVB917536:DVH917536 DLF917536:DLL917536 DBJ917536:DBP917536 CRN917536:CRT917536 CHR917536:CHX917536 BXV917536:BYB917536 BNZ917536:BOF917536 BED917536:BEJ917536 AUH917536:AUN917536 AKL917536:AKR917536 AAP917536:AAV917536 QT917536:QZ917536 GX917536:HD917536 WTJ852000:WTP852000 WJN852000:WJT852000 VZR852000:VZX852000 VPV852000:VQB852000 VFZ852000:VGF852000 UWD852000:UWJ852000 UMH852000:UMN852000 UCL852000:UCR852000 TSP852000:TSV852000 TIT852000:TIZ852000 SYX852000:SZD852000 SPB852000:SPH852000 SFF852000:SFL852000 RVJ852000:RVP852000 RLN852000:RLT852000 RBR852000:RBX852000 QRV852000:QSB852000 QHZ852000:QIF852000 PYD852000:PYJ852000 POH852000:PON852000 PEL852000:PER852000 OUP852000:OUV852000 OKT852000:OKZ852000 OAX852000:OBD852000 NRB852000:NRH852000 NHF852000:NHL852000 MXJ852000:MXP852000 MNN852000:MNT852000 MDR852000:MDX852000 LTV852000:LUB852000 LJZ852000:LKF852000 LAD852000:LAJ852000 KQH852000:KQN852000 KGL852000:KGR852000 JWP852000:JWV852000 JMT852000:JMZ852000 JCX852000:JDD852000 ITB852000:ITH852000 IJF852000:IJL852000 HZJ852000:HZP852000 HPN852000:HPT852000 HFR852000:HFX852000 GVV852000:GWB852000 GLZ852000:GMF852000 GCD852000:GCJ852000 FSH852000:FSN852000 FIL852000:FIR852000 EYP852000:EYV852000 EOT852000:EOZ852000 EEX852000:EFD852000 DVB852000:DVH852000 DLF852000:DLL852000 DBJ852000:DBP852000 CRN852000:CRT852000 CHR852000:CHX852000 BXV852000:BYB852000 BNZ852000:BOF852000 BED852000:BEJ852000 AUH852000:AUN852000 AKL852000:AKR852000 AAP852000:AAV852000 QT852000:QZ852000 GX852000:HD852000 WTJ786464:WTP786464 WJN786464:WJT786464 VZR786464:VZX786464 VPV786464:VQB786464 VFZ786464:VGF786464 UWD786464:UWJ786464 UMH786464:UMN786464 UCL786464:UCR786464 TSP786464:TSV786464 TIT786464:TIZ786464 SYX786464:SZD786464 SPB786464:SPH786464 SFF786464:SFL786464 RVJ786464:RVP786464 RLN786464:RLT786464 RBR786464:RBX786464 QRV786464:QSB786464 QHZ786464:QIF786464 PYD786464:PYJ786464 POH786464:PON786464 PEL786464:PER786464 OUP786464:OUV786464 OKT786464:OKZ786464 OAX786464:OBD786464 NRB786464:NRH786464 NHF786464:NHL786464 MXJ786464:MXP786464 MNN786464:MNT786464 MDR786464:MDX786464 LTV786464:LUB786464 LJZ786464:LKF786464 LAD786464:LAJ786464 KQH786464:KQN786464 KGL786464:KGR786464 JWP786464:JWV786464 JMT786464:JMZ786464 JCX786464:JDD786464 ITB786464:ITH786464 IJF786464:IJL786464 HZJ786464:HZP786464 HPN786464:HPT786464 HFR786464:HFX786464 GVV786464:GWB786464 GLZ786464:GMF786464 GCD786464:GCJ786464 FSH786464:FSN786464 FIL786464:FIR786464 EYP786464:EYV786464 EOT786464:EOZ786464 EEX786464:EFD786464 DVB786464:DVH786464 DLF786464:DLL786464 DBJ786464:DBP786464 CRN786464:CRT786464 CHR786464:CHX786464 BXV786464:BYB786464 BNZ786464:BOF786464 BED786464:BEJ786464 AUH786464:AUN786464 AKL786464:AKR786464 AAP786464:AAV786464 QT786464:QZ786464 GX786464:HD786464 WTJ720928:WTP720928 WJN720928:WJT720928 VZR720928:VZX720928 VPV720928:VQB720928 VFZ720928:VGF720928 UWD720928:UWJ720928 UMH720928:UMN720928 UCL720928:UCR720928 TSP720928:TSV720928 TIT720928:TIZ720928 SYX720928:SZD720928 SPB720928:SPH720928 SFF720928:SFL720928 RVJ720928:RVP720928 RLN720928:RLT720928 RBR720928:RBX720928 QRV720928:QSB720928 QHZ720928:QIF720928 PYD720928:PYJ720928 POH720928:PON720928 PEL720928:PER720928 OUP720928:OUV720928 OKT720928:OKZ720928 OAX720928:OBD720928 NRB720928:NRH720928 NHF720928:NHL720928 MXJ720928:MXP720928 MNN720928:MNT720928 MDR720928:MDX720928 LTV720928:LUB720928 LJZ720928:LKF720928 LAD720928:LAJ720928 KQH720928:KQN720928 KGL720928:KGR720928 JWP720928:JWV720928 JMT720928:JMZ720928 JCX720928:JDD720928 ITB720928:ITH720928 IJF720928:IJL720928 HZJ720928:HZP720928 HPN720928:HPT720928 HFR720928:HFX720928 GVV720928:GWB720928 GLZ720928:GMF720928 GCD720928:GCJ720928 FSH720928:FSN720928 FIL720928:FIR720928 EYP720928:EYV720928 EOT720928:EOZ720928 EEX720928:EFD720928 DVB720928:DVH720928 DLF720928:DLL720928 DBJ720928:DBP720928 CRN720928:CRT720928 CHR720928:CHX720928 BXV720928:BYB720928 BNZ720928:BOF720928 BED720928:BEJ720928 AUH720928:AUN720928 AKL720928:AKR720928 AAP720928:AAV720928 QT720928:QZ720928 GX720928:HD720928 WTJ655392:WTP655392 WJN655392:WJT655392 VZR655392:VZX655392 VPV655392:VQB655392 VFZ655392:VGF655392 UWD655392:UWJ655392 UMH655392:UMN655392 UCL655392:UCR655392 TSP655392:TSV655392 TIT655392:TIZ655392 SYX655392:SZD655392 SPB655392:SPH655392 SFF655392:SFL655392 RVJ655392:RVP655392 RLN655392:RLT655392 RBR655392:RBX655392 QRV655392:QSB655392 QHZ655392:QIF655392 PYD655392:PYJ655392 POH655392:PON655392 PEL655392:PER655392 OUP655392:OUV655392 OKT655392:OKZ655392 OAX655392:OBD655392 NRB655392:NRH655392 NHF655392:NHL655392 MXJ655392:MXP655392 MNN655392:MNT655392 MDR655392:MDX655392 LTV655392:LUB655392 LJZ655392:LKF655392 LAD655392:LAJ655392 KQH655392:KQN655392 KGL655392:KGR655392 JWP655392:JWV655392 JMT655392:JMZ655392 JCX655392:JDD655392 ITB655392:ITH655392 IJF655392:IJL655392 HZJ655392:HZP655392 HPN655392:HPT655392 HFR655392:HFX655392 GVV655392:GWB655392 GLZ655392:GMF655392 GCD655392:GCJ655392 FSH655392:FSN655392 FIL655392:FIR655392 EYP655392:EYV655392 EOT655392:EOZ655392 EEX655392:EFD655392 DVB655392:DVH655392 DLF655392:DLL655392 DBJ655392:DBP655392 CRN655392:CRT655392 CHR655392:CHX655392 BXV655392:BYB655392 BNZ655392:BOF655392 BED655392:BEJ655392 AUH655392:AUN655392 AKL655392:AKR655392 AAP655392:AAV655392 QT655392:QZ655392 GX655392:HD655392 WTJ589856:WTP589856 WJN589856:WJT589856 VZR589856:VZX589856 VPV589856:VQB589856 VFZ589856:VGF589856 UWD589856:UWJ589856 UMH589856:UMN589856 UCL589856:UCR589856 TSP589856:TSV589856 TIT589856:TIZ589856 SYX589856:SZD589856 SPB589856:SPH589856 SFF589856:SFL589856 RVJ589856:RVP589856 RLN589856:RLT589856 RBR589856:RBX589856 QRV589856:QSB589856 QHZ589856:QIF589856 PYD589856:PYJ589856 POH589856:PON589856 PEL589856:PER589856 OUP589856:OUV589856 OKT589856:OKZ589856 OAX589856:OBD589856 NRB589856:NRH589856 NHF589856:NHL589856 MXJ589856:MXP589856 MNN589856:MNT589856 MDR589856:MDX589856 LTV589856:LUB589856 LJZ589856:LKF589856 LAD589856:LAJ589856 KQH589856:KQN589856 KGL589856:KGR589856 JWP589856:JWV589856 JMT589856:JMZ589856 JCX589856:JDD589856 ITB589856:ITH589856 IJF589856:IJL589856 HZJ589856:HZP589856 HPN589856:HPT589856 HFR589856:HFX589856 GVV589856:GWB589856 GLZ589856:GMF589856 GCD589856:GCJ589856 FSH589856:FSN589856 FIL589856:FIR589856 EYP589856:EYV589856 EOT589856:EOZ589856 EEX589856:EFD589856 DVB589856:DVH589856 DLF589856:DLL589856 DBJ589856:DBP589856 CRN589856:CRT589856 CHR589856:CHX589856 BXV589856:BYB589856 BNZ589856:BOF589856 BED589856:BEJ589856 AUH589856:AUN589856 AKL589856:AKR589856 AAP589856:AAV589856 QT589856:QZ589856 GX589856:HD589856 WTJ524320:WTP524320 WJN524320:WJT524320 VZR524320:VZX524320 VPV524320:VQB524320 VFZ524320:VGF524320 UWD524320:UWJ524320 UMH524320:UMN524320 UCL524320:UCR524320 TSP524320:TSV524320 TIT524320:TIZ524320 SYX524320:SZD524320 SPB524320:SPH524320 SFF524320:SFL524320 RVJ524320:RVP524320 RLN524320:RLT524320 RBR524320:RBX524320 QRV524320:QSB524320 QHZ524320:QIF524320 PYD524320:PYJ524320 POH524320:PON524320 PEL524320:PER524320 OUP524320:OUV524320 OKT524320:OKZ524320 OAX524320:OBD524320 NRB524320:NRH524320 NHF524320:NHL524320 MXJ524320:MXP524320 MNN524320:MNT524320 MDR524320:MDX524320 LTV524320:LUB524320 LJZ524320:LKF524320 LAD524320:LAJ524320 KQH524320:KQN524320 KGL524320:KGR524320 JWP524320:JWV524320 JMT524320:JMZ524320 JCX524320:JDD524320 ITB524320:ITH524320 IJF524320:IJL524320 HZJ524320:HZP524320 HPN524320:HPT524320 HFR524320:HFX524320 GVV524320:GWB524320 GLZ524320:GMF524320 GCD524320:GCJ524320 FSH524320:FSN524320 FIL524320:FIR524320 EYP524320:EYV524320 EOT524320:EOZ524320 EEX524320:EFD524320 DVB524320:DVH524320 DLF524320:DLL524320 DBJ524320:DBP524320 CRN524320:CRT524320 CHR524320:CHX524320 BXV524320:BYB524320 BNZ524320:BOF524320 BED524320:BEJ524320 AUH524320:AUN524320 AKL524320:AKR524320 AAP524320:AAV524320 QT524320:QZ524320 GX524320:HD524320 WTJ458784:WTP458784 WJN458784:WJT458784 VZR458784:VZX458784 VPV458784:VQB458784 VFZ458784:VGF458784 UWD458784:UWJ458784 UMH458784:UMN458784 UCL458784:UCR458784 TSP458784:TSV458784 TIT458784:TIZ458784 SYX458784:SZD458784 SPB458784:SPH458784 SFF458784:SFL458784 RVJ458784:RVP458784 RLN458784:RLT458784 RBR458784:RBX458784 QRV458784:QSB458784 QHZ458784:QIF458784 PYD458784:PYJ458784 POH458784:PON458784 PEL458784:PER458784 OUP458784:OUV458784 OKT458784:OKZ458784 OAX458784:OBD458784 NRB458784:NRH458784 NHF458784:NHL458784 MXJ458784:MXP458784 MNN458784:MNT458784 MDR458784:MDX458784 LTV458784:LUB458784 LJZ458784:LKF458784 LAD458784:LAJ458784 KQH458784:KQN458784 KGL458784:KGR458784 JWP458784:JWV458784 JMT458784:JMZ458784 JCX458784:JDD458784 ITB458784:ITH458784 IJF458784:IJL458784 HZJ458784:HZP458784 HPN458784:HPT458784 HFR458784:HFX458784 GVV458784:GWB458784 GLZ458784:GMF458784 GCD458784:GCJ458784 FSH458784:FSN458784 FIL458784:FIR458784 EYP458784:EYV458784 EOT458784:EOZ458784 EEX458784:EFD458784 DVB458784:DVH458784 DLF458784:DLL458784 DBJ458784:DBP458784 CRN458784:CRT458784 CHR458784:CHX458784 BXV458784:BYB458784 BNZ458784:BOF458784 BED458784:BEJ458784 AUH458784:AUN458784 AKL458784:AKR458784 AAP458784:AAV458784 QT458784:QZ458784 GX458784:HD458784 WTJ393248:WTP393248 WJN393248:WJT393248 VZR393248:VZX393248 VPV393248:VQB393248 VFZ393248:VGF393248 UWD393248:UWJ393248 UMH393248:UMN393248 UCL393248:UCR393248 TSP393248:TSV393248 TIT393248:TIZ393248 SYX393248:SZD393248 SPB393248:SPH393248 SFF393248:SFL393248 RVJ393248:RVP393248 RLN393248:RLT393248 RBR393248:RBX393248 QRV393248:QSB393248 QHZ393248:QIF393248 PYD393248:PYJ393248 POH393248:PON393248 PEL393248:PER393248 OUP393248:OUV393248 OKT393248:OKZ393248 OAX393248:OBD393248 NRB393248:NRH393248 NHF393248:NHL393248 MXJ393248:MXP393248 MNN393248:MNT393248 MDR393248:MDX393248 LTV393248:LUB393248 LJZ393248:LKF393248 LAD393248:LAJ393248 KQH393248:KQN393248 KGL393248:KGR393248 JWP393248:JWV393248 JMT393248:JMZ393248 JCX393248:JDD393248 ITB393248:ITH393248 IJF393248:IJL393248 HZJ393248:HZP393248 HPN393248:HPT393248 HFR393248:HFX393248 GVV393248:GWB393248 GLZ393248:GMF393248 GCD393248:GCJ393248 FSH393248:FSN393248 FIL393248:FIR393248 EYP393248:EYV393248 EOT393248:EOZ393248 EEX393248:EFD393248 DVB393248:DVH393248 DLF393248:DLL393248 DBJ393248:DBP393248 CRN393248:CRT393248 CHR393248:CHX393248 BXV393248:BYB393248 BNZ393248:BOF393248 BED393248:BEJ393248 AUH393248:AUN393248 AKL393248:AKR393248 AAP393248:AAV393248 QT393248:QZ393248 GX393248:HD393248 WTJ327712:WTP327712 WJN327712:WJT327712 VZR327712:VZX327712 VPV327712:VQB327712 VFZ327712:VGF327712 UWD327712:UWJ327712 UMH327712:UMN327712 UCL327712:UCR327712 TSP327712:TSV327712 TIT327712:TIZ327712 SYX327712:SZD327712 SPB327712:SPH327712 SFF327712:SFL327712 RVJ327712:RVP327712 RLN327712:RLT327712 RBR327712:RBX327712 QRV327712:QSB327712 QHZ327712:QIF327712 PYD327712:PYJ327712 POH327712:PON327712 PEL327712:PER327712 OUP327712:OUV327712 OKT327712:OKZ327712 OAX327712:OBD327712 NRB327712:NRH327712 NHF327712:NHL327712 MXJ327712:MXP327712 MNN327712:MNT327712 MDR327712:MDX327712 LTV327712:LUB327712 LJZ327712:LKF327712 LAD327712:LAJ327712 KQH327712:KQN327712 KGL327712:KGR327712 JWP327712:JWV327712 JMT327712:JMZ327712 JCX327712:JDD327712 ITB327712:ITH327712 IJF327712:IJL327712 HZJ327712:HZP327712 HPN327712:HPT327712 HFR327712:HFX327712 GVV327712:GWB327712 GLZ327712:GMF327712 GCD327712:GCJ327712 FSH327712:FSN327712 FIL327712:FIR327712 EYP327712:EYV327712 EOT327712:EOZ327712 EEX327712:EFD327712 DVB327712:DVH327712 DLF327712:DLL327712 DBJ327712:DBP327712 CRN327712:CRT327712 CHR327712:CHX327712 BXV327712:BYB327712 BNZ327712:BOF327712 BED327712:BEJ327712 AUH327712:AUN327712 AKL327712:AKR327712 AAP327712:AAV327712 QT327712:QZ327712 GX327712:HD327712 WTJ262176:WTP262176 WJN262176:WJT262176 VZR262176:VZX262176 VPV262176:VQB262176 VFZ262176:VGF262176 UWD262176:UWJ262176 UMH262176:UMN262176 UCL262176:UCR262176 TSP262176:TSV262176 TIT262176:TIZ262176 SYX262176:SZD262176 SPB262176:SPH262176 SFF262176:SFL262176 RVJ262176:RVP262176 RLN262176:RLT262176 RBR262176:RBX262176 QRV262176:QSB262176 QHZ262176:QIF262176 PYD262176:PYJ262176 POH262176:PON262176 PEL262176:PER262176 OUP262176:OUV262176 OKT262176:OKZ262176 OAX262176:OBD262176 NRB262176:NRH262176 NHF262176:NHL262176 MXJ262176:MXP262176 MNN262176:MNT262176 MDR262176:MDX262176 LTV262176:LUB262176 LJZ262176:LKF262176 LAD262176:LAJ262176 KQH262176:KQN262176 KGL262176:KGR262176 JWP262176:JWV262176 JMT262176:JMZ262176 JCX262176:JDD262176 ITB262176:ITH262176 IJF262176:IJL262176 HZJ262176:HZP262176 HPN262176:HPT262176 HFR262176:HFX262176 GVV262176:GWB262176 GLZ262176:GMF262176 GCD262176:GCJ262176 FSH262176:FSN262176 FIL262176:FIR262176 EYP262176:EYV262176 EOT262176:EOZ262176 EEX262176:EFD262176 DVB262176:DVH262176 DLF262176:DLL262176 DBJ262176:DBP262176 CRN262176:CRT262176 CHR262176:CHX262176 BXV262176:BYB262176 BNZ262176:BOF262176 BED262176:BEJ262176 AUH262176:AUN262176 AKL262176:AKR262176 AAP262176:AAV262176 QT262176:QZ262176 GX262176:HD262176 WTJ196640:WTP196640 WJN196640:WJT196640 VZR196640:VZX196640 VPV196640:VQB196640 VFZ196640:VGF196640 UWD196640:UWJ196640 UMH196640:UMN196640 UCL196640:UCR196640 TSP196640:TSV196640 TIT196640:TIZ196640 SYX196640:SZD196640 SPB196640:SPH196640 SFF196640:SFL196640 RVJ196640:RVP196640 RLN196640:RLT196640 RBR196640:RBX196640 QRV196640:QSB196640 QHZ196640:QIF196640 PYD196640:PYJ196640 POH196640:PON196640 PEL196640:PER196640 OUP196640:OUV196640 OKT196640:OKZ196640 OAX196640:OBD196640 NRB196640:NRH196640 NHF196640:NHL196640 MXJ196640:MXP196640 MNN196640:MNT196640 MDR196640:MDX196640 LTV196640:LUB196640 LJZ196640:LKF196640 LAD196640:LAJ196640 KQH196640:KQN196640 KGL196640:KGR196640 JWP196640:JWV196640 JMT196640:JMZ196640 JCX196640:JDD196640 ITB196640:ITH196640 IJF196640:IJL196640 HZJ196640:HZP196640 HPN196640:HPT196640 HFR196640:HFX196640 GVV196640:GWB196640 GLZ196640:GMF196640 GCD196640:GCJ196640 FSH196640:FSN196640 FIL196640:FIR196640 EYP196640:EYV196640 EOT196640:EOZ196640 EEX196640:EFD196640 DVB196640:DVH196640 DLF196640:DLL196640 DBJ196640:DBP196640 CRN196640:CRT196640 CHR196640:CHX196640 BXV196640:BYB196640 BNZ196640:BOF196640 BED196640:BEJ196640 AUH196640:AUN196640 AKL196640:AKR196640 AAP196640:AAV196640 QT196640:QZ196640 GX196640:HD196640 WTJ131104:WTP131104 WJN131104:WJT131104 VZR131104:VZX131104 VPV131104:VQB131104 VFZ131104:VGF131104 UWD131104:UWJ131104 UMH131104:UMN131104 UCL131104:UCR131104 TSP131104:TSV131104 TIT131104:TIZ131104 SYX131104:SZD131104 SPB131104:SPH131104 SFF131104:SFL131104 RVJ131104:RVP131104 RLN131104:RLT131104 RBR131104:RBX131104 QRV131104:QSB131104 QHZ131104:QIF131104 PYD131104:PYJ131104 POH131104:PON131104 PEL131104:PER131104 OUP131104:OUV131104 OKT131104:OKZ131104 OAX131104:OBD131104 NRB131104:NRH131104 NHF131104:NHL131104 MXJ131104:MXP131104 MNN131104:MNT131104 MDR131104:MDX131104 LTV131104:LUB131104 LJZ131104:LKF131104 LAD131104:LAJ131104 KQH131104:KQN131104 KGL131104:KGR131104 JWP131104:JWV131104 JMT131104:JMZ131104 JCX131104:JDD131104 ITB131104:ITH131104 IJF131104:IJL131104 HZJ131104:HZP131104 HPN131104:HPT131104 HFR131104:HFX131104 GVV131104:GWB131104 GLZ131104:GMF131104 GCD131104:GCJ131104 FSH131104:FSN131104 FIL131104:FIR131104 EYP131104:EYV131104 EOT131104:EOZ131104 EEX131104:EFD131104 DVB131104:DVH131104 DLF131104:DLL131104 DBJ131104:DBP131104 CRN131104:CRT131104 CHR131104:CHX131104 BXV131104:BYB131104 BNZ131104:BOF131104 BED131104:BEJ131104 AUH131104:AUN131104 AKL131104:AKR131104 AAP131104:AAV131104 QT131104:QZ131104 GX131104:HD131104 WTJ65568:WTP65568 WJN65568:WJT65568 VZR65568:VZX65568 VPV65568:VQB65568 VFZ65568:VGF65568 UWD65568:UWJ65568 UMH65568:UMN65568 UCL65568:UCR65568 TSP65568:TSV65568 TIT65568:TIZ65568 SYX65568:SZD65568 SPB65568:SPH65568 SFF65568:SFL65568 RVJ65568:RVP65568 RLN65568:RLT65568 RBR65568:RBX65568 QRV65568:QSB65568 QHZ65568:QIF65568 PYD65568:PYJ65568 POH65568:PON65568 PEL65568:PER65568 OUP65568:OUV65568 OKT65568:OKZ65568 OAX65568:OBD65568 NRB65568:NRH65568 NHF65568:NHL65568 MXJ65568:MXP65568 MNN65568:MNT65568 MDR65568:MDX65568 LTV65568:LUB65568 LJZ65568:LKF65568 LAD65568:LAJ65568 KQH65568:KQN65568 KGL65568:KGR65568 JWP65568:JWV65568 JMT65568:JMZ65568 JCX65568:JDD65568 ITB65568:ITH65568 IJF65568:IJL65568 HZJ65568:HZP65568 HPN65568:HPT65568 HFR65568:HFX65568 GVV65568:GWB65568 GLZ65568:GMF65568 GCD65568:GCJ65568 FSH65568:FSN65568 FIL65568:FIR65568 EYP65568:EYV65568 EOT65568:EOZ65568 EEX65568:EFD65568 DVB65568:DVH65568 DLF65568:DLL65568 DBJ65568:DBP65568 CRN65568:CRT65568 CHR65568:CHX65568 BXV65568:BYB65568 BNZ65568:BOF65568 BED65568:BEJ65568 AUH65568:AUN65568 AKL65568:AKR65568 AAP65568:AAV65568 QT65568:QZ65568 GX65568:HD65568 WTJ983061:WTP983061 WJN983061:WJT983061 VZR983061:VZX983061 VPV983061:VQB983061 VFZ983061:VGF983061 UWD983061:UWJ983061 UMH983061:UMN983061 UCL983061:UCR983061 TSP983061:TSV983061 TIT983061:TIZ983061 SYX983061:SZD983061 SPB983061:SPH983061 SFF983061:SFL983061 RVJ983061:RVP983061 RLN983061:RLT983061 RBR983061:RBX983061 QRV983061:QSB983061 QHZ983061:QIF983061 PYD983061:PYJ983061 POH983061:PON983061 PEL983061:PER983061 OUP983061:OUV983061 OKT983061:OKZ983061 OAX983061:OBD983061 NRB983061:NRH983061 NHF983061:NHL983061 MXJ983061:MXP983061 MNN983061:MNT983061 MDR983061:MDX983061 LTV983061:LUB983061 LJZ983061:LKF983061 LAD983061:LAJ983061 KQH983061:KQN983061 KGL983061:KGR983061 JWP983061:JWV983061 JMT983061:JMZ983061 JCX983061:JDD983061 ITB983061:ITH983061 IJF983061:IJL983061 HZJ983061:HZP983061 HPN983061:HPT983061 HFR983061:HFX983061 GVV983061:GWB983061 GLZ983061:GMF983061 GCD983061:GCJ983061 FSH983061:FSN983061 FIL983061:FIR983061 EYP983061:EYV983061 EOT983061:EOZ983061 EEX983061:EFD983061 DVB983061:DVH983061 DLF983061:DLL983061 DBJ983061:DBP983061 CRN983061:CRT983061 CHR983061:CHX983061 BXV983061:BYB983061 BNZ983061:BOF983061 BED983061:BEJ983061 AUH983061:AUN983061 AKL983061:AKR983061 AAP983061:AAV983061 QT983061:QZ983061 GX983061:HD983061 WTJ917525:WTP917525 WJN917525:WJT917525 VZR917525:VZX917525 VPV917525:VQB917525 VFZ917525:VGF917525 UWD917525:UWJ917525 UMH917525:UMN917525 UCL917525:UCR917525 TSP917525:TSV917525 TIT917525:TIZ917525 SYX917525:SZD917525 SPB917525:SPH917525 SFF917525:SFL917525 RVJ917525:RVP917525 RLN917525:RLT917525 RBR917525:RBX917525 QRV917525:QSB917525 QHZ917525:QIF917525 PYD917525:PYJ917525 POH917525:PON917525 PEL917525:PER917525 OUP917525:OUV917525 OKT917525:OKZ917525 OAX917525:OBD917525 NRB917525:NRH917525 NHF917525:NHL917525 MXJ917525:MXP917525 MNN917525:MNT917525 MDR917525:MDX917525 LTV917525:LUB917525 LJZ917525:LKF917525 LAD917525:LAJ917525 KQH917525:KQN917525 KGL917525:KGR917525 JWP917525:JWV917525 JMT917525:JMZ917525 JCX917525:JDD917525 ITB917525:ITH917525 IJF917525:IJL917525 HZJ917525:HZP917525 HPN917525:HPT917525 HFR917525:HFX917525 GVV917525:GWB917525 GLZ917525:GMF917525 GCD917525:GCJ917525 FSH917525:FSN917525 FIL917525:FIR917525 EYP917525:EYV917525 EOT917525:EOZ917525 EEX917525:EFD917525 DVB917525:DVH917525 DLF917525:DLL917525 DBJ917525:DBP917525 CRN917525:CRT917525 CHR917525:CHX917525 BXV917525:BYB917525 BNZ917525:BOF917525 BED917525:BEJ917525 AUH917525:AUN917525 AKL917525:AKR917525 AAP917525:AAV917525 QT917525:QZ917525 GX917525:HD917525 WTJ851989:WTP851989 WJN851989:WJT851989 VZR851989:VZX851989 VPV851989:VQB851989 VFZ851989:VGF851989 UWD851989:UWJ851989 UMH851989:UMN851989 UCL851989:UCR851989 TSP851989:TSV851989 TIT851989:TIZ851989 SYX851989:SZD851989 SPB851989:SPH851989 SFF851989:SFL851989 RVJ851989:RVP851989 RLN851989:RLT851989 RBR851989:RBX851989 QRV851989:QSB851989 QHZ851989:QIF851989 PYD851989:PYJ851989 POH851989:PON851989 PEL851989:PER851989 OUP851989:OUV851989 OKT851989:OKZ851989 OAX851989:OBD851989 NRB851989:NRH851989 NHF851989:NHL851989 MXJ851989:MXP851989 MNN851989:MNT851989 MDR851989:MDX851989 LTV851989:LUB851989 LJZ851989:LKF851989 LAD851989:LAJ851989 KQH851989:KQN851989 KGL851989:KGR851989 JWP851989:JWV851989 JMT851989:JMZ851989 JCX851989:JDD851989 ITB851989:ITH851989 IJF851989:IJL851989 HZJ851989:HZP851989 HPN851989:HPT851989 HFR851989:HFX851989 GVV851989:GWB851989 GLZ851989:GMF851989 GCD851989:GCJ851989 FSH851989:FSN851989 FIL851989:FIR851989 EYP851989:EYV851989 EOT851989:EOZ851989 EEX851989:EFD851989 DVB851989:DVH851989 DLF851989:DLL851989 DBJ851989:DBP851989 CRN851989:CRT851989 CHR851989:CHX851989 BXV851989:BYB851989 BNZ851989:BOF851989 BED851989:BEJ851989 AUH851989:AUN851989 AKL851989:AKR851989 AAP851989:AAV851989 QT851989:QZ851989 GX851989:HD851989 WTJ786453:WTP786453 WJN786453:WJT786453 VZR786453:VZX786453 VPV786453:VQB786453 VFZ786453:VGF786453 UWD786453:UWJ786453 UMH786453:UMN786453 UCL786453:UCR786453 TSP786453:TSV786453 TIT786453:TIZ786453 SYX786453:SZD786453 SPB786453:SPH786453 SFF786453:SFL786453 RVJ786453:RVP786453 RLN786453:RLT786453 RBR786453:RBX786453 QRV786453:QSB786453 QHZ786453:QIF786453 PYD786453:PYJ786453 POH786453:PON786453 PEL786453:PER786453 OUP786453:OUV786453 OKT786453:OKZ786453 OAX786453:OBD786453 NRB786453:NRH786453 NHF786453:NHL786453 MXJ786453:MXP786453 MNN786453:MNT786453 MDR786453:MDX786453 LTV786453:LUB786453 LJZ786453:LKF786453 LAD786453:LAJ786453 KQH786453:KQN786453 KGL786453:KGR786453 JWP786453:JWV786453 JMT786453:JMZ786453 JCX786453:JDD786453 ITB786453:ITH786453 IJF786453:IJL786453 HZJ786453:HZP786453 HPN786453:HPT786453 HFR786453:HFX786453 GVV786453:GWB786453 GLZ786453:GMF786453 GCD786453:GCJ786453 FSH786453:FSN786453 FIL786453:FIR786453 EYP786453:EYV786453 EOT786453:EOZ786453 EEX786453:EFD786453 DVB786453:DVH786453 DLF786453:DLL786453 DBJ786453:DBP786453 CRN786453:CRT786453 CHR786453:CHX786453 BXV786453:BYB786453 BNZ786453:BOF786453 BED786453:BEJ786453 AUH786453:AUN786453 AKL786453:AKR786453 AAP786453:AAV786453 QT786453:QZ786453 GX786453:HD786453 WTJ720917:WTP720917 WJN720917:WJT720917 VZR720917:VZX720917 VPV720917:VQB720917 VFZ720917:VGF720917 UWD720917:UWJ720917 UMH720917:UMN720917 UCL720917:UCR720917 TSP720917:TSV720917 TIT720917:TIZ720917 SYX720917:SZD720917 SPB720917:SPH720917 SFF720917:SFL720917 RVJ720917:RVP720917 RLN720917:RLT720917 RBR720917:RBX720917 QRV720917:QSB720917 QHZ720917:QIF720917 PYD720917:PYJ720917 POH720917:PON720917 PEL720917:PER720917 OUP720917:OUV720917 OKT720917:OKZ720917 OAX720917:OBD720917 NRB720917:NRH720917 NHF720917:NHL720917 MXJ720917:MXP720917 MNN720917:MNT720917 MDR720917:MDX720917 LTV720917:LUB720917 LJZ720917:LKF720917 LAD720917:LAJ720917 KQH720917:KQN720917 KGL720917:KGR720917 JWP720917:JWV720917 JMT720917:JMZ720917 JCX720917:JDD720917 ITB720917:ITH720917 IJF720917:IJL720917 HZJ720917:HZP720917 HPN720917:HPT720917 HFR720917:HFX720917 GVV720917:GWB720917 GLZ720917:GMF720917 GCD720917:GCJ720917 FSH720917:FSN720917 FIL720917:FIR720917 EYP720917:EYV720917 EOT720917:EOZ720917 EEX720917:EFD720917 DVB720917:DVH720917 DLF720917:DLL720917 DBJ720917:DBP720917 CRN720917:CRT720917 CHR720917:CHX720917 BXV720917:BYB720917 BNZ720917:BOF720917 BED720917:BEJ720917 AUH720917:AUN720917 AKL720917:AKR720917 AAP720917:AAV720917 QT720917:QZ720917 GX720917:HD720917 WTJ655381:WTP655381 WJN655381:WJT655381 VZR655381:VZX655381 VPV655381:VQB655381 VFZ655381:VGF655381 UWD655381:UWJ655381 UMH655381:UMN655381 UCL655381:UCR655381 TSP655381:TSV655381 TIT655381:TIZ655381 SYX655381:SZD655381 SPB655381:SPH655381 SFF655381:SFL655381 RVJ655381:RVP655381 RLN655381:RLT655381 RBR655381:RBX655381 QRV655381:QSB655381 QHZ655381:QIF655381 PYD655381:PYJ655381 POH655381:PON655381 PEL655381:PER655381 OUP655381:OUV655381 OKT655381:OKZ655381 OAX655381:OBD655381 NRB655381:NRH655381 NHF655381:NHL655381 MXJ655381:MXP655381 MNN655381:MNT655381 MDR655381:MDX655381 LTV655381:LUB655381 LJZ655381:LKF655381 LAD655381:LAJ655381 KQH655381:KQN655381 KGL655381:KGR655381 JWP655381:JWV655381 JMT655381:JMZ655381 JCX655381:JDD655381 ITB655381:ITH655381 IJF655381:IJL655381 HZJ655381:HZP655381 HPN655381:HPT655381 HFR655381:HFX655381 GVV655381:GWB655381 GLZ655381:GMF655381 GCD655381:GCJ655381 FSH655381:FSN655381 FIL655381:FIR655381 EYP655381:EYV655381 EOT655381:EOZ655381 EEX655381:EFD655381 DVB655381:DVH655381 DLF655381:DLL655381 DBJ655381:DBP655381 CRN655381:CRT655381 CHR655381:CHX655381 BXV655381:BYB655381 BNZ655381:BOF655381 BED655381:BEJ655381 AUH655381:AUN655381 AKL655381:AKR655381 AAP655381:AAV655381 QT655381:QZ655381 GX655381:HD655381 WTJ589845:WTP589845 WJN589845:WJT589845 VZR589845:VZX589845 VPV589845:VQB589845 VFZ589845:VGF589845 UWD589845:UWJ589845 UMH589845:UMN589845 UCL589845:UCR589845 TSP589845:TSV589845 TIT589845:TIZ589845 SYX589845:SZD589845 SPB589845:SPH589845 SFF589845:SFL589845 RVJ589845:RVP589845 RLN589845:RLT589845 RBR589845:RBX589845 QRV589845:QSB589845 QHZ589845:QIF589845 PYD589845:PYJ589845 POH589845:PON589845 PEL589845:PER589845 OUP589845:OUV589845 OKT589845:OKZ589845 OAX589845:OBD589845 NRB589845:NRH589845 NHF589845:NHL589845 MXJ589845:MXP589845 MNN589845:MNT589845 MDR589845:MDX589845 LTV589845:LUB589845 LJZ589845:LKF589845 LAD589845:LAJ589845 KQH589845:KQN589845 KGL589845:KGR589845 JWP589845:JWV589845 JMT589845:JMZ589845 JCX589845:JDD589845 ITB589845:ITH589845 IJF589845:IJL589845 HZJ589845:HZP589845 HPN589845:HPT589845 HFR589845:HFX589845 GVV589845:GWB589845 GLZ589845:GMF589845 GCD589845:GCJ589845 FSH589845:FSN589845 FIL589845:FIR589845 EYP589845:EYV589845 EOT589845:EOZ589845 EEX589845:EFD589845 DVB589845:DVH589845 DLF589845:DLL589845 DBJ589845:DBP589845 CRN589845:CRT589845 CHR589845:CHX589845 BXV589845:BYB589845 BNZ589845:BOF589845 BED589845:BEJ589845 AUH589845:AUN589845 AKL589845:AKR589845 AAP589845:AAV589845 QT589845:QZ589845 GX589845:HD589845 WTJ524309:WTP524309 WJN524309:WJT524309 VZR524309:VZX524309 VPV524309:VQB524309 VFZ524309:VGF524309 UWD524309:UWJ524309 UMH524309:UMN524309 UCL524309:UCR524309 TSP524309:TSV524309 TIT524309:TIZ524309 SYX524309:SZD524309 SPB524309:SPH524309 SFF524309:SFL524309 RVJ524309:RVP524309 RLN524309:RLT524309 RBR524309:RBX524309 QRV524309:QSB524309 QHZ524309:QIF524309 PYD524309:PYJ524309 POH524309:PON524309 PEL524309:PER524309 OUP524309:OUV524309 OKT524309:OKZ524309 OAX524309:OBD524309 NRB524309:NRH524309 NHF524309:NHL524309 MXJ524309:MXP524309 MNN524309:MNT524309 MDR524309:MDX524309 LTV524309:LUB524309 LJZ524309:LKF524309 LAD524309:LAJ524309 KQH524309:KQN524309 KGL524309:KGR524309 JWP524309:JWV524309 JMT524309:JMZ524309 JCX524309:JDD524309 ITB524309:ITH524309 IJF524309:IJL524309 HZJ524309:HZP524309 HPN524309:HPT524309 HFR524309:HFX524309 GVV524309:GWB524309 GLZ524309:GMF524309 GCD524309:GCJ524309 FSH524309:FSN524309 FIL524309:FIR524309 EYP524309:EYV524309 EOT524309:EOZ524309 EEX524309:EFD524309 DVB524309:DVH524309 DLF524309:DLL524309 DBJ524309:DBP524309 CRN524309:CRT524309 CHR524309:CHX524309 BXV524309:BYB524309 BNZ524309:BOF524309 BED524309:BEJ524309 AUH524309:AUN524309 AKL524309:AKR524309 AAP524309:AAV524309 QT524309:QZ524309 GX524309:HD524309 WTJ458773:WTP458773 WJN458773:WJT458773 VZR458773:VZX458773 VPV458773:VQB458773 VFZ458773:VGF458773 UWD458773:UWJ458773 UMH458773:UMN458773 UCL458773:UCR458773 TSP458773:TSV458773 TIT458773:TIZ458773 SYX458773:SZD458773 SPB458773:SPH458773 SFF458773:SFL458773 RVJ458773:RVP458773 RLN458773:RLT458773 RBR458773:RBX458773 QRV458773:QSB458773 QHZ458773:QIF458773 PYD458773:PYJ458773 POH458773:PON458773 PEL458773:PER458773 OUP458773:OUV458773 OKT458773:OKZ458773 OAX458773:OBD458773 NRB458773:NRH458773 NHF458773:NHL458773 MXJ458773:MXP458773 MNN458773:MNT458773 MDR458773:MDX458773 LTV458773:LUB458773 LJZ458773:LKF458773 LAD458773:LAJ458773 KQH458773:KQN458773 KGL458773:KGR458773 JWP458773:JWV458773 JMT458773:JMZ458773 JCX458773:JDD458773 ITB458773:ITH458773 IJF458773:IJL458773 HZJ458773:HZP458773 HPN458773:HPT458773 HFR458773:HFX458773 GVV458773:GWB458773 GLZ458773:GMF458773 GCD458773:GCJ458773 FSH458773:FSN458773 FIL458773:FIR458773 EYP458773:EYV458773 EOT458773:EOZ458773 EEX458773:EFD458773 DVB458773:DVH458773 DLF458773:DLL458773 DBJ458773:DBP458773 CRN458773:CRT458773 CHR458773:CHX458773 BXV458773:BYB458773 BNZ458773:BOF458773 BED458773:BEJ458773 AUH458773:AUN458773 AKL458773:AKR458773 AAP458773:AAV458773 QT458773:QZ458773 GX458773:HD458773 WTJ393237:WTP393237 WJN393237:WJT393237 VZR393237:VZX393237 VPV393237:VQB393237 VFZ393237:VGF393237 UWD393237:UWJ393237 UMH393237:UMN393237 UCL393237:UCR393237 TSP393237:TSV393237 TIT393237:TIZ393237 SYX393237:SZD393237 SPB393237:SPH393237 SFF393237:SFL393237 RVJ393237:RVP393237 RLN393237:RLT393237 RBR393237:RBX393237 QRV393237:QSB393237 QHZ393237:QIF393237 PYD393237:PYJ393237 POH393237:PON393237 PEL393237:PER393237 OUP393237:OUV393237 OKT393237:OKZ393237 OAX393237:OBD393237 NRB393237:NRH393237 NHF393237:NHL393237 MXJ393237:MXP393237 MNN393237:MNT393237 MDR393237:MDX393237 LTV393237:LUB393237 LJZ393237:LKF393237 LAD393237:LAJ393237 KQH393237:KQN393237 KGL393237:KGR393237 JWP393237:JWV393237 JMT393237:JMZ393237 JCX393237:JDD393237 ITB393237:ITH393237 IJF393237:IJL393237 HZJ393237:HZP393237 HPN393237:HPT393237 HFR393237:HFX393237 GVV393237:GWB393237 GLZ393237:GMF393237 GCD393237:GCJ393237 FSH393237:FSN393237 FIL393237:FIR393237 EYP393237:EYV393237 EOT393237:EOZ393237 EEX393237:EFD393237 DVB393237:DVH393237 DLF393237:DLL393237 DBJ393237:DBP393237 CRN393237:CRT393237 CHR393237:CHX393237 BXV393237:BYB393237 BNZ393237:BOF393237 BED393237:BEJ393237 AUH393237:AUN393237 AKL393237:AKR393237 AAP393237:AAV393237 QT393237:QZ393237 GX393237:HD393237 WTJ327701:WTP327701 WJN327701:WJT327701 VZR327701:VZX327701 VPV327701:VQB327701 VFZ327701:VGF327701 UWD327701:UWJ327701 UMH327701:UMN327701 UCL327701:UCR327701 TSP327701:TSV327701 TIT327701:TIZ327701 SYX327701:SZD327701 SPB327701:SPH327701 SFF327701:SFL327701 RVJ327701:RVP327701 RLN327701:RLT327701 RBR327701:RBX327701 QRV327701:QSB327701 QHZ327701:QIF327701 PYD327701:PYJ327701 POH327701:PON327701 PEL327701:PER327701 OUP327701:OUV327701 OKT327701:OKZ327701 OAX327701:OBD327701 NRB327701:NRH327701 NHF327701:NHL327701 MXJ327701:MXP327701 MNN327701:MNT327701 MDR327701:MDX327701 LTV327701:LUB327701 LJZ327701:LKF327701 LAD327701:LAJ327701 KQH327701:KQN327701 KGL327701:KGR327701 JWP327701:JWV327701 JMT327701:JMZ327701 JCX327701:JDD327701 ITB327701:ITH327701 IJF327701:IJL327701 HZJ327701:HZP327701 HPN327701:HPT327701 HFR327701:HFX327701 GVV327701:GWB327701 GLZ327701:GMF327701 GCD327701:GCJ327701 FSH327701:FSN327701 FIL327701:FIR327701 EYP327701:EYV327701 EOT327701:EOZ327701 EEX327701:EFD327701 DVB327701:DVH327701 DLF327701:DLL327701 DBJ327701:DBP327701 CRN327701:CRT327701 CHR327701:CHX327701 BXV327701:BYB327701 BNZ327701:BOF327701 BED327701:BEJ327701 AUH327701:AUN327701 AKL327701:AKR327701 AAP327701:AAV327701 QT327701:QZ327701 GX327701:HD327701 WTJ262165:WTP262165 WJN262165:WJT262165 VZR262165:VZX262165 VPV262165:VQB262165 VFZ262165:VGF262165 UWD262165:UWJ262165 UMH262165:UMN262165 UCL262165:UCR262165 TSP262165:TSV262165 TIT262165:TIZ262165 SYX262165:SZD262165 SPB262165:SPH262165 SFF262165:SFL262165 RVJ262165:RVP262165 RLN262165:RLT262165 RBR262165:RBX262165 QRV262165:QSB262165 QHZ262165:QIF262165 PYD262165:PYJ262165 POH262165:PON262165 PEL262165:PER262165 OUP262165:OUV262165 OKT262165:OKZ262165 OAX262165:OBD262165 NRB262165:NRH262165 NHF262165:NHL262165 MXJ262165:MXP262165 MNN262165:MNT262165 MDR262165:MDX262165 LTV262165:LUB262165 LJZ262165:LKF262165 LAD262165:LAJ262165 KQH262165:KQN262165 KGL262165:KGR262165 JWP262165:JWV262165 JMT262165:JMZ262165 JCX262165:JDD262165 ITB262165:ITH262165 IJF262165:IJL262165 HZJ262165:HZP262165 HPN262165:HPT262165 HFR262165:HFX262165 GVV262165:GWB262165 GLZ262165:GMF262165 GCD262165:GCJ262165 FSH262165:FSN262165 FIL262165:FIR262165 EYP262165:EYV262165 EOT262165:EOZ262165 EEX262165:EFD262165 DVB262165:DVH262165 DLF262165:DLL262165 DBJ262165:DBP262165 CRN262165:CRT262165 CHR262165:CHX262165 BXV262165:BYB262165 BNZ262165:BOF262165 BED262165:BEJ262165 AUH262165:AUN262165 AKL262165:AKR262165 AAP262165:AAV262165 QT262165:QZ262165 GX262165:HD262165 WTJ196629:WTP196629 WJN196629:WJT196629 VZR196629:VZX196629 VPV196629:VQB196629 VFZ196629:VGF196629 UWD196629:UWJ196629 UMH196629:UMN196629 UCL196629:UCR196629 TSP196629:TSV196629 TIT196629:TIZ196629 SYX196629:SZD196629 SPB196629:SPH196629 SFF196629:SFL196629 RVJ196629:RVP196629 RLN196629:RLT196629 RBR196629:RBX196629 QRV196629:QSB196629 QHZ196629:QIF196629 PYD196629:PYJ196629 POH196629:PON196629 PEL196629:PER196629 OUP196629:OUV196629 OKT196629:OKZ196629 OAX196629:OBD196629 NRB196629:NRH196629 NHF196629:NHL196629 MXJ196629:MXP196629 MNN196629:MNT196629 MDR196629:MDX196629 LTV196629:LUB196629 LJZ196629:LKF196629 LAD196629:LAJ196629 KQH196629:KQN196629 KGL196629:KGR196629 JWP196629:JWV196629 JMT196629:JMZ196629 JCX196629:JDD196629 ITB196629:ITH196629 IJF196629:IJL196629 HZJ196629:HZP196629 HPN196629:HPT196629 HFR196629:HFX196629 GVV196629:GWB196629 GLZ196629:GMF196629 GCD196629:GCJ196629 FSH196629:FSN196629 FIL196629:FIR196629 EYP196629:EYV196629 EOT196629:EOZ196629 EEX196629:EFD196629 DVB196629:DVH196629 DLF196629:DLL196629 DBJ196629:DBP196629 CRN196629:CRT196629 CHR196629:CHX196629 BXV196629:BYB196629 BNZ196629:BOF196629 BED196629:BEJ196629 AUH196629:AUN196629 AKL196629:AKR196629 AAP196629:AAV196629 QT196629:QZ196629 GX196629:HD196629 WTJ131093:WTP131093 WJN131093:WJT131093 VZR131093:VZX131093 VPV131093:VQB131093 VFZ131093:VGF131093 UWD131093:UWJ131093 UMH131093:UMN131093 UCL131093:UCR131093 TSP131093:TSV131093 TIT131093:TIZ131093 SYX131093:SZD131093 SPB131093:SPH131093 SFF131093:SFL131093 RVJ131093:RVP131093 RLN131093:RLT131093 RBR131093:RBX131093 QRV131093:QSB131093 QHZ131093:QIF131093 PYD131093:PYJ131093 POH131093:PON131093 PEL131093:PER131093 OUP131093:OUV131093 OKT131093:OKZ131093 OAX131093:OBD131093 NRB131093:NRH131093 NHF131093:NHL131093 MXJ131093:MXP131093 MNN131093:MNT131093 MDR131093:MDX131093 LTV131093:LUB131093 LJZ131093:LKF131093 LAD131093:LAJ131093 KQH131093:KQN131093 KGL131093:KGR131093 JWP131093:JWV131093 JMT131093:JMZ131093 JCX131093:JDD131093 ITB131093:ITH131093 IJF131093:IJL131093 HZJ131093:HZP131093 HPN131093:HPT131093 HFR131093:HFX131093 GVV131093:GWB131093 GLZ131093:GMF131093 GCD131093:GCJ131093 FSH131093:FSN131093 FIL131093:FIR131093 EYP131093:EYV131093 EOT131093:EOZ131093 EEX131093:EFD131093 DVB131093:DVH131093 DLF131093:DLL131093 DBJ131093:DBP131093 CRN131093:CRT131093 CHR131093:CHX131093 BXV131093:BYB131093 BNZ131093:BOF131093 BED131093:BEJ131093 AUH131093:AUN131093 AKL131093:AKR131093 AAP131093:AAV131093 QT131093:QZ131093 GX131093:HD131093 WTJ65557:WTP65557 WJN65557:WJT65557 VZR65557:VZX65557 VPV65557:VQB65557 VFZ65557:VGF65557 UWD65557:UWJ65557 UMH65557:UMN65557 UCL65557:UCR65557 TSP65557:TSV65557 TIT65557:TIZ65557 SYX65557:SZD65557 SPB65557:SPH65557 SFF65557:SFL65557 RVJ65557:RVP65557 RLN65557:RLT65557 RBR65557:RBX65557 QRV65557:QSB65557 QHZ65557:QIF65557 PYD65557:PYJ65557 POH65557:PON65557 PEL65557:PER65557 OUP65557:OUV65557 OKT65557:OKZ65557 OAX65557:OBD65557 NRB65557:NRH65557 NHF65557:NHL65557 MXJ65557:MXP65557 MNN65557:MNT65557 MDR65557:MDX65557 LTV65557:LUB65557 LJZ65557:LKF65557 LAD65557:LAJ65557 KQH65557:KQN65557 KGL65557:KGR65557 JWP65557:JWV65557 JMT65557:JMZ65557 JCX65557:JDD65557 ITB65557:ITH65557 IJF65557:IJL65557 HZJ65557:HZP65557 HPN65557:HPT65557 HFR65557:HFX65557 GVV65557:GWB65557 GLZ65557:GMF65557 GCD65557:GCJ65557 FSH65557:FSN65557 FIL65557:FIR65557 EYP65557:EYV65557 EOT65557:EOZ65557 EEX65557:EFD65557 DVB65557:DVH65557 DLF65557:DLL65557 DBJ65557:DBP65557 CRN65557:CRT65557 CHR65557:CHX65557 BXV65557:BYB65557 BNZ65557:BOF65557 BED65557:BEJ65557 AUH65557:AUN65557 AKL65557:AKR65557 AAP65557:AAV65557 QT65557:QZ65557 GX65557:HD65557 WTJ983050:WTP983050 WJN983050:WJT983050 VZR983050:VZX983050 VPV983050:VQB983050 VFZ983050:VGF983050 UWD983050:UWJ983050 UMH983050:UMN983050 UCL983050:UCR983050 TSP983050:TSV983050 TIT983050:TIZ983050 SYX983050:SZD983050 SPB983050:SPH983050 SFF983050:SFL983050 RVJ983050:RVP983050 RLN983050:RLT983050 RBR983050:RBX983050 QRV983050:QSB983050 QHZ983050:QIF983050 PYD983050:PYJ983050 POH983050:PON983050 PEL983050:PER983050 OUP983050:OUV983050 OKT983050:OKZ983050 OAX983050:OBD983050 NRB983050:NRH983050 NHF983050:NHL983050 MXJ983050:MXP983050 MNN983050:MNT983050 MDR983050:MDX983050 LTV983050:LUB983050 LJZ983050:LKF983050 LAD983050:LAJ983050 KQH983050:KQN983050 KGL983050:KGR983050 JWP983050:JWV983050 JMT983050:JMZ983050 JCX983050:JDD983050 ITB983050:ITH983050 IJF983050:IJL983050 HZJ983050:HZP983050 HPN983050:HPT983050 HFR983050:HFX983050 GVV983050:GWB983050 GLZ983050:GMF983050 GCD983050:GCJ983050 FSH983050:FSN983050 FIL983050:FIR983050 EYP983050:EYV983050 EOT983050:EOZ983050 EEX983050:EFD983050 DVB983050:DVH983050 DLF983050:DLL983050 DBJ983050:DBP983050 CRN983050:CRT983050 CHR983050:CHX983050 BXV983050:BYB983050 BNZ983050:BOF983050 BED983050:BEJ983050 AUH983050:AUN983050 AKL983050:AKR983050 AAP983050:AAV983050 QT983050:QZ983050 GX983050:HD983050 WTJ917514:WTP917514 WJN917514:WJT917514 VZR917514:VZX917514 VPV917514:VQB917514 VFZ917514:VGF917514 UWD917514:UWJ917514 UMH917514:UMN917514 UCL917514:UCR917514 TSP917514:TSV917514 TIT917514:TIZ917514 SYX917514:SZD917514 SPB917514:SPH917514 SFF917514:SFL917514 RVJ917514:RVP917514 RLN917514:RLT917514 RBR917514:RBX917514 QRV917514:QSB917514 QHZ917514:QIF917514 PYD917514:PYJ917514 POH917514:PON917514 PEL917514:PER917514 OUP917514:OUV917514 OKT917514:OKZ917514 OAX917514:OBD917514 NRB917514:NRH917514 NHF917514:NHL917514 MXJ917514:MXP917514 MNN917514:MNT917514 MDR917514:MDX917514 LTV917514:LUB917514 LJZ917514:LKF917514 LAD917514:LAJ917514 KQH917514:KQN917514 KGL917514:KGR917514 JWP917514:JWV917514 JMT917514:JMZ917514 JCX917514:JDD917514 ITB917514:ITH917514 IJF917514:IJL917514 HZJ917514:HZP917514 HPN917514:HPT917514 HFR917514:HFX917514 GVV917514:GWB917514 GLZ917514:GMF917514 GCD917514:GCJ917514 FSH917514:FSN917514 FIL917514:FIR917514 EYP917514:EYV917514 EOT917514:EOZ917514 EEX917514:EFD917514 DVB917514:DVH917514 DLF917514:DLL917514 DBJ917514:DBP917514 CRN917514:CRT917514 CHR917514:CHX917514 BXV917514:BYB917514 BNZ917514:BOF917514 BED917514:BEJ917514 AUH917514:AUN917514 AKL917514:AKR917514 AAP917514:AAV917514 QT917514:QZ917514 GX917514:HD917514 WTJ851978:WTP851978 WJN851978:WJT851978 VZR851978:VZX851978 VPV851978:VQB851978 VFZ851978:VGF851978 UWD851978:UWJ851978 UMH851978:UMN851978 UCL851978:UCR851978 TSP851978:TSV851978 TIT851978:TIZ851978 SYX851978:SZD851978 SPB851978:SPH851978 SFF851978:SFL851978 RVJ851978:RVP851978 RLN851978:RLT851978 RBR851978:RBX851978 QRV851978:QSB851978 QHZ851978:QIF851978 PYD851978:PYJ851978 POH851978:PON851978 PEL851978:PER851978 OUP851978:OUV851978 OKT851978:OKZ851978 OAX851978:OBD851978 NRB851978:NRH851978 NHF851978:NHL851978 MXJ851978:MXP851978 MNN851978:MNT851978 MDR851978:MDX851978 LTV851978:LUB851978 LJZ851978:LKF851978 LAD851978:LAJ851978 KQH851978:KQN851978 KGL851978:KGR851978 JWP851978:JWV851978 JMT851978:JMZ851978 JCX851978:JDD851978 ITB851978:ITH851978 IJF851978:IJL851978 HZJ851978:HZP851978 HPN851978:HPT851978 HFR851978:HFX851978 GVV851978:GWB851978 GLZ851978:GMF851978 GCD851978:GCJ851978 FSH851978:FSN851978 FIL851978:FIR851978 EYP851978:EYV851978 EOT851978:EOZ851978 EEX851978:EFD851978 DVB851978:DVH851978 DLF851978:DLL851978 DBJ851978:DBP851978 CRN851978:CRT851978 CHR851978:CHX851978 BXV851978:BYB851978 BNZ851978:BOF851978 BED851978:BEJ851978 AUH851978:AUN851978 AKL851978:AKR851978 AAP851978:AAV851978 QT851978:QZ851978 GX851978:HD851978 WTJ786442:WTP786442 WJN786442:WJT786442 VZR786442:VZX786442 VPV786442:VQB786442 VFZ786442:VGF786442 UWD786442:UWJ786442 UMH786442:UMN786442 UCL786442:UCR786442 TSP786442:TSV786442 TIT786442:TIZ786442 SYX786442:SZD786442 SPB786442:SPH786442 SFF786442:SFL786442 RVJ786442:RVP786442 RLN786442:RLT786442 RBR786442:RBX786442 QRV786442:QSB786442 QHZ786442:QIF786442 PYD786442:PYJ786442 POH786442:PON786442 PEL786442:PER786442 OUP786442:OUV786442 OKT786442:OKZ786442 OAX786442:OBD786442 NRB786442:NRH786442 NHF786442:NHL786442 MXJ786442:MXP786442 MNN786442:MNT786442 MDR786442:MDX786442 LTV786442:LUB786442 LJZ786442:LKF786442 LAD786442:LAJ786442 KQH786442:KQN786442 KGL786442:KGR786442 JWP786442:JWV786442 JMT786442:JMZ786442 JCX786442:JDD786442 ITB786442:ITH786442 IJF786442:IJL786442 HZJ786442:HZP786442 HPN786442:HPT786442 HFR786442:HFX786442 GVV786442:GWB786442 GLZ786442:GMF786442 GCD786442:GCJ786442 FSH786442:FSN786442 FIL786442:FIR786442 EYP786442:EYV786442 EOT786442:EOZ786442 EEX786442:EFD786442 DVB786442:DVH786442 DLF786442:DLL786442 DBJ786442:DBP786442 CRN786442:CRT786442 CHR786442:CHX786442 BXV786442:BYB786442 BNZ786442:BOF786442 BED786442:BEJ786442 AUH786442:AUN786442 AKL786442:AKR786442 AAP786442:AAV786442 QT786442:QZ786442 GX786442:HD786442 WTJ720906:WTP720906 WJN720906:WJT720906 VZR720906:VZX720906 VPV720906:VQB720906 VFZ720906:VGF720906 UWD720906:UWJ720906 UMH720906:UMN720906 UCL720906:UCR720906 TSP720906:TSV720906 TIT720906:TIZ720906 SYX720906:SZD720906 SPB720906:SPH720906 SFF720906:SFL720906 RVJ720906:RVP720906 RLN720906:RLT720906 RBR720906:RBX720906 QRV720906:QSB720906 QHZ720906:QIF720906 PYD720906:PYJ720906 POH720906:PON720906 PEL720906:PER720906 OUP720906:OUV720906 OKT720906:OKZ720906 OAX720906:OBD720906 NRB720906:NRH720906 NHF720906:NHL720906 MXJ720906:MXP720906 MNN720906:MNT720906 MDR720906:MDX720906 LTV720906:LUB720906 LJZ720906:LKF720906 LAD720906:LAJ720906 KQH720906:KQN720906 KGL720906:KGR720906 JWP720906:JWV720906 JMT720906:JMZ720906 JCX720906:JDD720906 ITB720906:ITH720906 IJF720906:IJL720906 HZJ720906:HZP720906 HPN720906:HPT720906 HFR720906:HFX720906 GVV720906:GWB720906 GLZ720906:GMF720906 GCD720906:GCJ720906 FSH720906:FSN720906 FIL720906:FIR720906 EYP720906:EYV720906 EOT720906:EOZ720906 EEX720906:EFD720906 DVB720906:DVH720906 DLF720906:DLL720906 DBJ720906:DBP720906 CRN720906:CRT720906 CHR720906:CHX720906 BXV720906:BYB720906 BNZ720906:BOF720906 BED720906:BEJ720906 AUH720906:AUN720906 AKL720906:AKR720906 AAP720906:AAV720906 QT720906:QZ720906 GX720906:HD720906 WTJ655370:WTP655370 WJN655370:WJT655370 VZR655370:VZX655370 VPV655370:VQB655370 VFZ655370:VGF655370 UWD655370:UWJ655370 UMH655370:UMN655370 UCL655370:UCR655370 TSP655370:TSV655370 TIT655370:TIZ655370 SYX655370:SZD655370 SPB655370:SPH655370 SFF655370:SFL655370 RVJ655370:RVP655370 RLN655370:RLT655370 RBR655370:RBX655370 QRV655370:QSB655370 QHZ655370:QIF655370 PYD655370:PYJ655370 POH655370:PON655370 PEL655370:PER655370 OUP655370:OUV655370 OKT655370:OKZ655370 OAX655370:OBD655370 NRB655370:NRH655370 NHF655370:NHL655370 MXJ655370:MXP655370 MNN655370:MNT655370 MDR655370:MDX655370 LTV655370:LUB655370 LJZ655370:LKF655370 LAD655370:LAJ655370 KQH655370:KQN655370 KGL655370:KGR655370 JWP655370:JWV655370 JMT655370:JMZ655370 JCX655370:JDD655370 ITB655370:ITH655370 IJF655370:IJL655370 HZJ655370:HZP655370 HPN655370:HPT655370 HFR655370:HFX655370 GVV655370:GWB655370 GLZ655370:GMF655370 GCD655370:GCJ655370 FSH655370:FSN655370 FIL655370:FIR655370 EYP655370:EYV655370 EOT655370:EOZ655370 EEX655370:EFD655370 DVB655370:DVH655370 DLF655370:DLL655370 DBJ655370:DBP655370 CRN655370:CRT655370 CHR655370:CHX655370 BXV655370:BYB655370 BNZ655370:BOF655370 BED655370:BEJ655370 AUH655370:AUN655370 AKL655370:AKR655370 AAP655370:AAV655370 QT655370:QZ655370 GX655370:HD655370 WTJ589834:WTP589834 WJN589834:WJT589834 VZR589834:VZX589834 VPV589834:VQB589834 VFZ589834:VGF589834 UWD589834:UWJ589834 UMH589834:UMN589834 UCL589834:UCR589834 TSP589834:TSV589834 TIT589834:TIZ589834 SYX589834:SZD589834 SPB589834:SPH589834 SFF589834:SFL589834 RVJ589834:RVP589834 RLN589834:RLT589834 RBR589834:RBX589834 QRV589834:QSB589834 QHZ589834:QIF589834 PYD589834:PYJ589834 POH589834:PON589834 PEL589834:PER589834 OUP589834:OUV589834 OKT589834:OKZ589834 OAX589834:OBD589834 NRB589834:NRH589834 NHF589834:NHL589834 MXJ589834:MXP589834 MNN589834:MNT589834 MDR589834:MDX589834 LTV589834:LUB589834 LJZ589834:LKF589834 LAD589834:LAJ589834 KQH589834:KQN589834 KGL589834:KGR589834 JWP589834:JWV589834 JMT589834:JMZ589834 JCX589834:JDD589834 ITB589834:ITH589834 IJF589834:IJL589834 HZJ589834:HZP589834 HPN589834:HPT589834 HFR589834:HFX589834 GVV589834:GWB589834 GLZ589834:GMF589834 GCD589834:GCJ589834 FSH589834:FSN589834 FIL589834:FIR589834 EYP589834:EYV589834 EOT589834:EOZ589834 EEX589834:EFD589834 DVB589834:DVH589834 DLF589834:DLL589834 DBJ589834:DBP589834 CRN589834:CRT589834 CHR589834:CHX589834 BXV589834:BYB589834 BNZ589834:BOF589834 BED589834:BEJ589834 AUH589834:AUN589834 AKL589834:AKR589834 AAP589834:AAV589834 QT589834:QZ589834 GX589834:HD589834 WTJ524298:WTP524298 WJN524298:WJT524298 VZR524298:VZX524298 VPV524298:VQB524298 VFZ524298:VGF524298 UWD524298:UWJ524298 UMH524298:UMN524298 UCL524298:UCR524298 TSP524298:TSV524298 TIT524298:TIZ524298 SYX524298:SZD524298 SPB524298:SPH524298 SFF524298:SFL524298 RVJ524298:RVP524298 RLN524298:RLT524298 RBR524298:RBX524298 QRV524298:QSB524298 QHZ524298:QIF524298 PYD524298:PYJ524298 POH524298:PON524298 PEL524298:PER524298 OUP524298:OUV524298 OKT524298:OKZ524298 OAX524298:OBD524298 NRB524298:NRH524298 NHF524298:NHL524298 MXJ524298:MXP524298 MNN524298:MNT524298 MDR524298:MDX524298 LTV524298:LUB524298 LJZ524298:LKF524298 LAD524298:LAJ524298 KQH524298:KQN524298 KGL524298:KGR524298 JWP524298:JWV524298 JMT524298:JMZ524298 JCX524298:JDD524298 ITB524298:ITH524298 IJF524298:IJL524298 HZJ524298:HZP524298 HPN524298:HPT524298 HFR524298:HFX524298 GVV524298:GWB524298 GLZ524298:GMF524298 GCD524298:GCJ524298 FSH524298:FSN524298 FIL524298:FIR524298 EYP524298:EYV524298 EOT524298:EOZ524298 EEX524298:EFD524298 DVB524298:DVH524298 DLF524298:DLL524298 DBJ524298:DBP524298 CRN524298:CRT524298 CHR524298:CHX524298 BXV524298:BYB524298 BNZ524298:BOF524298 BED524298:BEJ524298 AUH524298:AUN524298 AKL524298:AKR524298 AAP524298:AAV524298 QT524298:QZ524298 GX524298:HD524298 WTJ458762:WTP458762 WJN458762:WJT458762 VZR458762:VZX458762 VPV458762:VQB458762 VFZ458762:VGF458762 UWD458762:UWJ458762 UMH458762:UMN458762 UCL458762:UCR458762 TSP458762:TSV458762 TIT458762:TIZ458762 SYX458762:SZD458762 SPB458762:SPH458762 SFF458762:SFL458762 RVJ458762:RVP458762 RLN458762:RLT458762 RBR458762:RBX458762 QRV458762:QSB458762 QHZ458762:QIF458762 PYD458762:PYJ458762 POH458762:PON458762 PEL458762:PER458762 OUP458762:OUV458762 OKT458762:OKZ458762 OAX458762:OBD458762 NRB458762:NRH458762 NHF458762:NHL458762 MXJ458762:MXP458762 MNN458762:MNT458762 MDR458762:MDX458762 LTV458762:LUB458762 LJZ458762:LKF458762 LAD458762:LAJ458762 KQH458762:KQN458762 KGL458762:KGR458762 JWP458762:JWV458762 JMT458762:JMZ458762 JCX458762:JDD458762 ITB458762:ITH458762 IJF458762:IJL458762 HZJ458762:HZP458762 HPN458762:HPT458762 HFR458762:HFX458762 GVV458762:GWB458762 GLZ458762:GMF458762 GCD458762:GCJ458762 FSH458762:FSN458762 FIL458762:FIR458762 EYP458762:EYV458762 EOT458762:EOZ458762 EEX458762:EFD458762 DVB458762:DVH458762 DLF458762:DLL458762 DBJ458762:DBP458762 CRN458762:CRT458762 CHR458762:CHX458762 BXV458762:BYB458762 BNZ458762:BOF458762 BED458762:BEJ458762 AUH458762:AUN458762 AKL458762:AKR458762 AAP458762:AAV458762 QT458762:QZ458762 GX458762:HD458762 WTJ393226:WTP393226 WJN393226:WJT393226 VZR393226:VZX393226 VPV393226:VQB393226 VFZ393226:VGF393226 UWD393226:UWJ393226 UMH393226:UMN393226 UCL393226:UCR393226 TSP393226:TSV393226 TIT393226:TIZ393226 SYX393226:SZD393226 SPB393226:SPH393226 SFF393226:SFL393226 RVJ393226:RVP393226 RLN393226:RLT393226 RBR393226:RBX393226 QRV393226:QSB393226 QHZ393226:QIF393226 PYD393226:PYJ393226 POH393226:PON393226 PEL393226:PER393226 OUP393226:OUV393226 OKT393226:OKZ393226 OAX393226:OBD393226 NRB393226:NRH393226 NHF393226:NHL393226 MXJ393226:MXP393226 MNN393226:MNT393226 MDR393226:MDX393226 LTV393226:LUB393226 LJZ393226:LKF393226 LAD393226:LAJ393226 KQH393226:KQN393226 KGL393226:KGR393226 JWP393226:JWV393226 JMT393226:JMZ393226 JCX393226:JDD393226 ITB393226:ITH393226 IJF393226:IJL393226 HZJ393226:HZP393226 HPN393226:HPT393226 HFR393226:HFX393226 GVV393226:GWB393226 GLZ393226:GMF393226 GCD393226:GCJ393226 FSH393226:FSN393226 FIL393226:FIR393226 EYP393226:EYV393226 EOT393226:EOZ393226 EEX393226:EFD393226 DVB393226:DVH393226 DLF393226:DLL393226 DBJ393226:DBP393226 CRN393226:CRT393226 CHR393226:CHX393226 BXV393226:BYB393226 BNZ393226:BOF393226 BED393226:BEJ393226 AUH393226:AUN393226 AKL393226:AKR393226 AAP393226:AAV393226 QT393226:QZ393226 GX393226:HD393226 WTJ327690:WTP327690 WJN327690:WJT327690 VZR327690:VZX327690 VPV327690:VQB327690 VFZ327690:VGF327690 UWD327690:UWJ327690 UMH327690:UMN327690 UCL327690:UCR327690 TSP327690:TSV327690 TIT327690:TIZ327690 SYX327690:SZD327690 SPB327690:SPH327690 SFF327690:SFL327690 RVJ327690:RVP327690 RLN327690:RLT327690 RBR327690:RBX327690 QRV327690:QSB327690 QHZ327690:QIF327690 PYD327690:PYJ327690 POH327690:PON327690 PEL327690:PER327690 OUP327690:OUV327690 OKT327690:OKZ327690 OAX327690:OBD327690 NRB327690:NRH327690 NHF327690:NHL327690 MXJ327690:MXP327690 MNN327690:MNT327690 MDR327690:MDX327690 LTV327690:LUB327690 LJZ327690:LKF327690 LAD327690:LAJ327690 KQH327690:KQN327690 KGL327690:KGR327690 JWP327690:JWV327690 JMT327690:JMZ327690 JCX327690:JDD327690 ITB327690:ITH327690 IJF327690:IJL327690 HZJ327690:HZP327690 HPN327690:HPT327690 HFR327690:HFX327690 GVV327690:GWB327690 GLZ327690:GMF327690 GCD327690:GCJ327690 FSH327690:FSN327690 FIL327690:FIR327690 EYP327690:EYV327690 EOT327690:EOZ327690 EEX327690:EFD327690 DVB327690:DVH327690 DLF327690:DLL327690 DBJ327690:DBP327690 CRN327690:CRT327690 CHR327690:CHX327690 BXV327690:BYB327690 BNZ327690:BOF327690 BED327690:BEJ327690 AUH327690:AUN327690 AKL327690:AKR327690 AAP327690:AAV327690 QT327690:QZ327690 GX327690:HD327690 WTJ262154:WTP262154 WJN262154:WJT262154 VZR262154:VZX262154 VPV262154:VQB262154 VFZ262154:VGF262154 UWD262154:UWJ262154 UMH262154:UMN262154 UCL262154:UCR262154 TSP262154:TSV262154 TIT262154:TIZ262154 SYX262154:SZD262154 SPB262154:SPH262154 SFF262154:SFL262154 RVJ262154:RVP262154 RLN262154:RLT262154 RBR262154:RBX262154 QRV262154:QSB262154 QHZ262154:QIF262154 PYD262154:PYJ262154 POH262154:PON262154 PEL262154:PER262154 OUP262154:OUV262154 OKT262154:OKZ262154 OAX262154:OBD262154 NRB262154:NRH262154 NHF262154:NHL262154 MXJ262154:MXP262154 MNN262154:MNT262154 MDR262154:MDX262154 LTV262154:LUB262154 LJZ262154:LKF262154 LAD262154:LAJ262154 KQH262154:KQN262154 KGL262154:KGR262154 JWP262154:JWV262154 JMT262154:JMZ262154 JCX262154:JDD262154 ITB262154:ITH262154 IJF262154:IJL262154 HZJ262154:HZP262154 HPN262154:HPT262154 HFR262154:HFX262154 GVV262154:GWB262154 GLZ262154:GMF262154 GCD262154:GCJ262154 FSH262154:FSN262154 FIL262154:FIR262154 EYP262154:EYV262154 EOT262154:EOZ262154 EEX262154:EFD262154 DVB262154:DVH262154 DLF262154:DLL262154 DBJ262154:DBP262154 CRN262154:CRT262154 CHR262154:CHX262154 BXV262154:BYB262154 BNZ262154:BOF262154 BED262154:BEJ262154 AUH262154:AUN262154 AKL262154:AKR262154 AAP262154:AAV262154 QT262154:QZ262154 GX262154:HD262154 WTJ196618:WTP196618 WJN196618:WJT196618 VZR196618:VZX196618 VPV196618:VQB196618 VFZ196618:VGF196618 UWD196618:UWJ196618 UMH196618:UMN196618 UCL196618:UCR196618 TSP196618:TSV196618 TIT196618:TIZ196618 SYX196618:SZD196618 SPB196618:SPH196618 SFF196618:SFL196618 RVJ196618:RVP196618 RLN196618:RLT196618 RBR196618:RBX196618 QRV196618:QSB196618 QHZ196618:QIF196618 PYD196618:PYJ196618 POH196618:PON196618 PEL196618:PER196618 OUP196618:OUV196618 OKT196618:OKZ196618 OAX196618:OBD196618 NRB196618:NRH196618 NHF196618:NHL196618 MXJ196618:MXP196618 MNN196618:MNT196618 MDR196618:MDX196618 LTV196618:LUB196618 LJZ196618:LKF196618 LAD196618:LAJ196618 KQH196618:KQN196618 KGL196618:KGR196618 JWP196618:JWV196618 JMT196618:JMZ196618 JCX196618:JDD196618 ITB196618:ITH196618 IJF196618:IJL196618 HZJ196618:HZP196618 HPN196618:HPT196618 HFR196618:HFX196618 GVV196618:GWB196618 GLZ196618:GMF196618 GCD196618:GCJ196618 FSH196618:FSN196618 FIL196618:FIR196618 EYP196618:EYV196618 EOT196618:EOZ196618 EEX196618:EFD196618 DVB196618:DVH196618 DLF196618:DLL196618 DBJ196618:DBP196618 CRN196618:CRT196618 CHR196618:CHX196618 BXV196618:BYB196618 BNZ196618:BOF196618 BED196618:BEJ196618 AUH196618:AUN196618 AKL196618:AKR196618 AAP196618:AAV196618 QT196618:QZ196618 GX196618:HD196618 WTJ131082:WTP131082 WJN131082:WJT131082 VZR131082:VZX131082 VPV131082:VQB131082 VFZ131082:VGF131082 UWD131082:UWJ131082 UMH131082:UMN131082 UCL131082:UCR131082 TSP131082:TSV131082 TIT131082:TIZ131082 SYX131082:SZD131082 SPB131082:SPH131082 SFF131082:SFL131082 RVJ131082:RVP131082 RLN131082:RLT131082 RBR131082:RBX131082 QRV131082:QSB131082 QHZ131082:QIF131082 PYD131082:PYJ131082 POH131082:PON131082 PEL131082:PER131082 OUP131082:OUV131082 OKT131082:OKZ131082 OAX131082:OBD131082 NRB131082:NRH131082 NHF131082:NHL131082 MXJ131082:MXP131082 MNN131082:MNT131082 MDR131082:MDX131082 LTV131082:LUB131082 LJZ131082:LKF131082 LAD131082:LAJ131082 KQH131082:KQN131082 KGL131082:KGR131082 JWP131082:JWV131082 JMT131082:JMZ131082 JCX131082:JDD131082 ITB131082:ITH131082 IJF131082:IJL131082 HZJ131082:HZP131082 HPN131082:HPT131082 HFR131082:HFX131082 GVV131082:GWB131082 GLZ131082:GMF131082 GCD131082:GCJ131082 FSH131082:FSN131082 FIL131082:FIR131082 EYP131082:EYV131082 EOT131082:EOZ131082 EEX131082:EFD131082 DVB131082:DVH131082 DLF131082:DLL131082 DBJ131082:DBP131082 CRN131082:CRT131082 CHR131082:CHX131082 BXV131082:BYB131082 BNZ131082:BOF131082 BED131082:BEJ131082 AUH131082:AUN131082 AKL131082:AKR131082 AAP131082:AAV131082 QT131082:QZ131082 GX131082:HD131082 WTJ65546:WTP65546 WJN65546:WJT65546 VZR65546:VZX65546 VPV65546:VQB65546 VFZ65546:VGF65546 UWD65546:UWJ65546 UMH65546:UMN65546 UCL65546:UCR65546 TSP65546:TSV65546 TIT65546:TIZ65546 SYX65546:SZD65546 SPB65546:SPH65546 SFF65546:SFL65546 RVJ65546:RVP65546 RLN65546:RLT65546 RBR65546:RBX65546 QRV65546:QSB65546 QHZ65546:QIF65546 PYD65546:PYJ65546 POH65546:PON65546 PEL65546:PER65546 OUP65546:OUV65546 OKT65546:OKZ65546 OAX65546:OBD65546 NRB65546:NRH65546 NHF65546:NHL65546 MXJ65546:MXP65546 MNN65546:MNT65546 MDR65546:MDX65546 LTV65546:LUB65546 LJZ65546:LKF65546 LAD65546:LAJ65546 KQH65546:KQN65546 KGL65546:KGR65546 JWP65546:JWV65546 JMT65546:JMZ65546 JCX65546:JDD65546 ITB65546:ITH65546 IJF65546:IJL65546 HZJ65546:HZP65546 HPN65546:HPT65546 HFR65546:HFX65546 GVV65546:GWB65546 GLZ65546:GMF65546 GCD65546:GCJ65546 FSH65546:FSN65546 FIL65546:FIR65546 EYP65546:EYV65546 EOT65546:EOZ65546 EEX65546:EFD65546 DVB65546:DVH65546 DLF65546:DLL65546 DBJ65546:DBP65546 CRN65546:CRT65546 CHR65546:CHX65546 BXV65546:BYB65546 BNZ65546:BOF65546 BED65546:BEJ65546 AUH65546:AUN65546 AKL65546:AKR65546 AAP65546:AAV65546 QT65546:QZ65546 GX65546:HD65546 WTJ983039:WTP983039 WJN983039:WJT983039 VZR983039:VZX983039 VPV983039:VQB983039 VFZ983039:VGF983039 UWD983039:UWJ983039 UMH983039:UMN983039 UCL983039:UCR983039 TSP983039:TSV983039 TIT983039:TIZ983039 SYX983039:SZD983039 SPB983039:SPH983039 SFF983039:SFL983039 RVJ983039:RVP983039 RLN983039:RLT983039 RBR983039:RBX983039 QRV983039:QSB983039 QHZ983039:QIF983039 PYD983039:PYJ983039 POH983039:PON983039 PEL983039:PER983039 OUP983039:OUV983039 OKT983039:OKZ983039 OAX983039:OBD983039 NRB983039:NRH983039 NHF983039:NHL983039 MXJ983039:MXP983039 MNN983039:MNT983039 MDR983039:MDX983039 LTV983039:LUB983039 LJZ983039:LKF983039 LAD983039:LAJ983039 KQH983039:KQN983039 KGL983039:KGR983039 JWP983039:JWV983039 JMT983039:JMZ983039 JCX983039:JDD983039 ITB983039:ITH983039 IJF983039:IJL983039 HZJ983039:HZP983039 HPN983039:HPT983039 HFR983039:HFX983039 GVV983039:GWB983039 GLZ983039:GMF983039 GCD983039:GCJ983039 FSH983039:FSN983039 FIL983039:FIR983039 EYP983039:EYV983039 EOT983039:EOZ983039 EEX983039:EFD983039 DVB983039:DVH983039 DLF983039:DLL983039 DBJ983039:DBP983039 CRN983039:CRT983039 CHR983039:CHX983039 BXV983039:BYB983039 BNZ983039:BOF983039 BED983039:BEJ983039 AUH983039:AUN983039 AKL983039:AKR983039 AAP983039:AAV983039 QT983039:QZ983039 GX983039:HD983039 WTJ917503:WTP917503 WJN917503:WJT917503 VZR917503:VZX917503 VPV917503:VQB917503 VFZ917503:VGF917503 UWD917503:UWJ917503 UMH917503:UMN917503 UCL917503:UCR917503 TSP917503:TSV917503 TIT917503:TIZ917503 SYX917503:SZD917503 SPB917503:SPH917503 SFF917503:SFL917503 RVJ917503:RVP917503 RLN917503:RLT917503 RBR917503:RBX917503 QRV917503:QSB917503 QHZ917503:QIF917503 PYD917503:PYJ917503 POH917503:PON917503 PEL917503:PER917503 OUP917503:OUV917503 OKT917503:OKZ917503 OAX917503:OBD917503 NRB917503:NRH917503 NHF917503:NHL917503 MXJ917503:MXP917503 MNN917503:MNT917503 MDR917503:MDX917503 LTV917503:LUB917503 LJZ917503:LKF917503 LAD917503:LAJ917503 KQH917503:KQN917503 KGL917503:KGR917503 JWP917503:JWV917503 JMT917503:JMZ917503 JCX917503:JDD917503 ITB917503:ITH917503 IJF917503:IJL917503 HZJ917503:HZP917503 HPN917503:HPT917503 HFR917503:HFX917503 GVV917503:GWB917503 GLZ917503:GMF917503 GCD917503:GCJ917503 FSH917503:FSN917503 FIL917503:FIR917503 EYP917503:EYV917503 EOT917503:EOZ917503 EEX917503:EFD917503 DVB917503:DVH917503 DLF917503:DLL917503 DBJ917503:DBP917503 CRN917503:CRT917503 CHR917503:CHX917503 BXV917503:BYB917503 BNZ917503:BOF917503 BED917503:BEJ917503 AUH917503:AUN917503 AKL917503:AKR917503 AAP917503:AAV917503 QT917503:QZ917503 GX917503:HD917503 WTJ851967:WTP851967 WJN851967:WJT851967 VZR851967:VZX851967 VPV851967:VQB851967 VFZ851967:VGF851967 UWD851967:UWJ851967 UMH851967:UMN851967 UCL851967:UCR851967 TSP851967:TSV851967 TIT851967:TIZ851967 SYX851967:SZD851967 SPB851967:SPH851967 SFF851967:SFL851967 RVJ851967:RVP851967 RLN851967:RLT851967 RBR851967:RBX851967 QRV851967:QSB851967 QHZ851967:QIF851967 PYD851967:PYJ851967 POH851967:PON851967 PEL851967:PER851967 OUP851967:OUV851967 OKT851967:OKZ851967 OAX851967:OBD851967 NRB851967:NRH851967 NHF851967:NHL851967 MXJ851967:MXP851967 MNN851967:MNT851967 MDR851967:MDX851967 LTV851967:LUB851967 LJZ851967:LKF851967 LAD851967:LAJ851967 KQH851967:KQN851967 KGL851967:KGR851967 JWP851967:JWV851967 JMT851967:JMZ851967 JCX851967:JDD851967 ITB851967:ITH851967 IJF851967:IJL851967 HZJ851967:HZP851967 HPN851967:HPT851967 HFR851967:HFX851967 GVV851967:GWB851967 GLZ851967:GMF851967 GCD851967:GCJ851967 FSH851967:FSN851967 FIL851967:FIR851967 EYP851967:EYV851967 EOT851967:EOZ851967 EEX851967:EFD851967 DVB851967:DVH851967 DLF851967:DLL851967 DBJ851967:DBP851967 CRN851967:CRT851967 CHR851967:CHX851967 BXV851967:BYB851967 BNZ851967:BOF851967 BED851967:BEJ851967 AUH851967:AUN851967 AKL851967:AKR851967 AAP851967:AAV851967 QT851967:QZ851967 GX851967:HD851967 WTJ786431:WTP786431 WJN786431:WJT786431 VZR786431:VZX786431 VPV786431:VQB786431 VFZ786431:VGF786431 UWD786431:UWJ786431 UMH786431:UMN786431 UCL786431:UCR786431 TSP786431:TSV786431 TIT786431:TIZ786431 SYX786431:SZD786431 SPB786431:SPH786431 SFF786431:SFL786431 RVJ786431:RVP786431 RLN786431:RLT786431 RBR786431:RBX786431 QRV786431:QSB786431 QHZ786431:QIF786431 PYD786431:PYJ786431 POH786431:PON786431 PEL786431:PER786431 OUP786431:OUV786431 OKT786431:OKZ786431 OAX786431:OBD786431 NRB786431:NRH786431 NHF786431:NHL786431 MXJ786431:MXP786431 MNN786431:MNT786431 MDR786431:MDX786431 LTV786431:LUB786431 LJZ786431:LKF786431 LAD786431:LAJ786431 KQH786431:KQN786431 KGL786431:KGR786431 JWP786431:JWV786431 JMT786431:JMZ786431 JCX786431:JDD786431 ITB786431:ITH786431 IJF786431:IJL786431 HZJ786431:HZP786431 HPN786431:HPT786431 HFR786431:HFX786431 GVV786431:GWB786431 GLZ786431:GMF786431 GCD786431:GCJ786431 FSH786431:FSN786431 FIL786431:FIR786431 EYP786431:EYV786431 EOT786431:EOZ786431 EEX786431:EFD786431 DVB786431:DVH786431 DLF786431:DLL786431 DBJ786431:DBP786431 CRN786431:CRT786431 CHR786431:CHX786431 BXV786431:BYB786431 BNZ786431:BOF786431 BED786431:BEJ786431 AUH786431:AUN786431 AKL786431:AKR786431 AAP786431:AAV786431 QT786431:QZ786431 GX786431:HD786431 WTJ720895:WTP720895 WJN720895:WJT720895 VZR720895:VZX720895 VPV720895:VQB720895 VFZ720895:VGF720895 UWD720895:UWJ720895 UMH720895:UMN720895 UCL720895:UCR720895 TSP720895:TSV720895 TIT720895:TIZ720895 SYX720895:SZD720895 SPB720895:SPH720895 SFF720895:SFL720895 RVJ720895:RVP720895 RLN720895:RLT720895 RBR720895:RBX720895 QRV720895:QSB720895 QHZ720895:QIF720895 PYD720895:PYJ720895 POH720895:PON720895 PEL720895:PER720895 OUP720895:OUV720895 OKT720895:OKZ720895 OAX720895:OBD720895 NRB720895:NRH720895 NHF720895:NHL720895 MXJ720895:MXP720895 MNN720895:MNT720895 MDR720895:MDX720895 LTV720895:LUB720895 LJZ720895:LKF720895 LAD720895:LAJ720895 KQH720895:KQN720895 KGL720895:KGR720895 JWP720895:JWV720895 JMT720895:JMZ720895 JCX720895:JDD720895 ITB720895:ITH720895 IJF720895:IJL720895 HZJ720895:HZP720895 HPN720895:HPT720895 HFR720895:HFX720895 GVV720895:GWB720895 GLZ720895:GMF720895 GCD720895:GCJ720895 FSH720895:FSN720895 FIL720895:FIR720895 EYP720895:EYV720895 EOT720895:EOZ720895 EEX720895:EFD720895 DVB720895:DVH720895 DLF720895:DLL720895 DBJ720895:DBP720895 CRN720895:CRT720895 CHR720895:CHX720895 BXV720895:BYB720895 BNZ720895:BOF720895 BED720895:BEJ720895 AUH720895:AUN720895 AKL720895:AKR720895 AAP720895:AAV720895 QT720895:QZ720895 GX720895:HD720895 WTJ655359:WTP655359 WJN655359:WJT655359 VZR655359:VZX655359 VPV655359:VQB655359 VFZ655359:VGF655359 UWD655359:UWJ655359 UMH655359:UMN655359 UCL655359:UCR655359 TSP655359:TSV655359 TIT655359:TIZ655359 SYX655359:SZD655359 SPB655359:SPH655359 SFF655359:SFL655359 RVJ655359:RVP655359 RLN655359:RLT655359 RBR655359:RBX655359 QRV655359:QSB655359 QHZ655359:QIF655359 PYD655359:PYJ655359 POH655359:PON655359 PEL655359:PER655359 OUP655359:OUV655359 OKT655359:OKZ655359 OAX655359:OBD655359 NRB655359:NRH655359 NHF655359:NHL655359 MXJ655359:MXP655359 MNN655359:MNT655359 MDR655359:MDX655359 LTV655359:LUB655359 LJZ655359:LKF655359 LAD655359:LAJ655359 KQH655359:KQN655359 KGL655359:KGR655359 JWP655359:JWV655359 JMT655359:JMZ655359 JCX655359:JDD655359 ITB655359:ITH655359 IJF655359:IJL655359 HZJ655359:HZP655359 HPN655359:HPT655359 HFR655359:HFX655359 GVV655359:GWB655359 GLZ655359:GMF655359 GCD655359:GCJ655359 FSH655359:FSN655359 FIL655359:FIR655359 EYP655359:EYV655359 EOT655359:EOZ655359 EEX655359:EFD655359 DVB655359:DVH655359 DLF655359:DLL655359 DBJ655359:DBP655359 CRN655359:CRT655359 CHR655359:CHX655359 BXV655359:BYB655359 BNZ655359:BOF655359 BED655359:BEJ655359 AUH655359:AUN655359 AKL655359:AKR655359 AAP655359:AAV655359 QT655359:QZ655359 GX655359:HD655359 WTJ589823:WTP589823 WJN589823:WJT589823 VZR589823:VZX589823 VPV589823:VQB589823 VFZ589823:VGF589823 UWD589823:UWJ589823 UMH589823:UMN589823 UCL589823:UCR589823 TSP589823:TSV589823 TIT589823:TIZ589823 SYX589823:SZD589823 SPB589823:SPH589823 SFF589823:SFL589823 RVJ589823:RVP589823 RLN589823:RLT589823 RBR589823:RBX589823 QRV589823:QSB589823 QHZ589823:QIF589823 PYD589823:PYJ589823 POH589823:PON589823 PEL589823:PER589823 OUP589823:OUV589823 OKT589823:OKZ589823 OAX589823:OBD589823 NRB589823:NRH589823 NHF589823:NHL589823 MXJ589823:MXP589823 MNN589823:MNT589823 MDR589823:MDX589823 LTV589823:LUB589823 LJZ589823:LKF589823 LAD589823:LAJ589823 KQH589823:KQN589823 KGL589823:KGR589823 JWP589823:JWV589823 JMT589823:JMZ589823 JCX589823:JDD589823 ITB589823:ITH589823 IJF589823:IJL589823 HZJ589823:HZP589823 HPN589823:HPT589823 HFR589823:HFX589823 GVV589823:GWB589823 GLZ589823:GMF589823 GCD589823:GCJ589823 FSH589823:FSN589823 FIL589823:FIR589823 EYP589823:EYV589823 EOT589823:EOZ589823 EEX589823:EFD589823 DVB589823:DVH589823 DLF589823:DLL589823 DBJ589823:DBP589823 CRN589823:CRT589823 CHR589823:CHX589823 BXV589823:BYB589823 BNZ589823:BOF589823 BED589823:BEJ589823 AUH589823:AUN589823 AKL589823:AKR589823 AAP589823:AAV589823 QT589823:QZ589823 GX589823:HD589823 WTJ524287:WTP524287 WJN524287:WJT524287 VZR524287:VZX524287 VPV524287:VQB524287 VFZ524287:VGF524287 UWD524287:UWJ524287 UMH524287:UMN524287 UCL524287:UCR524287 TSP524287:TSV524287 TIT524287:TIZ524287 SYX524287:SZD524287 SPB524287:SPH524287 SFF524287:SFL524287 RVJ524287:RVP524287 RLN524287:RLT524287 RBR524287:RBX524287 QRV524287:QSB524287 QHZ524287:QIF524287 PYD524287:PYJ524287 POH524287:PON524287 PEL524287:PER524287 OUP524287:OUV524287 OKT524287:OKZ524287 OAX524287:OBD524287 NRB524287:NRH524287 NHF524287:NHL524287 MXJ524287:MXP524287 MNN524287:MNT524287 MDR524287:MDX524287 LTV524287:LUB524287 LJZ524287:LKF524287 LAD524287:LAJ524287 KQH524287:KQN524287 KGL524287:KGR524287 JWP524287:JWV524287 JMT524287:JMZ524287 JCX524287:JDD524287 ITB524287:ITH524287 IJF524287:IJL524287 HZJ524287:HZP524287 HPN524287:HPT524287 HFR524287:HFX524287 GVV524287:GWB524287 GLZ524287:GMF524287 GCD524287:GCJ524287 FSH524287:FSN524287 FIL524287:FIR524287 EYP524287:EYV524287 EOT524287:EOZ524287 EEX524287:EFD524287 DVB524287:DVH524287 DLF524287:DLL524287 DBJ524287:DBP524287 CRN524287:CRT524287 CHR524287:CHX524287 BXV524287:BYB524287 BNZ524287:BOF524287 BED524287:BEJ524287 AUH524287:AUN524287 AKL524287:AKR524287 AAP524287:AAV524287 QT524287:QZ524287 GX524287:HD524287 WTJ458751:WTP458751 WJN458751:WJT458751 VZR458751:VZX458751 VPV458751:VQB458751 VFZ458751:VGF458751 UWD458751:UWJ458751 UMH458751:UMN458751 UCL458751:UCR458751 TSP458751:TSV458751 TIT458751:TIZ458751 SYX458751:SZD458751 SPB458751:SPH458751 SFF458751:SFL458751 RVJ458751:RVP458751 RLN458751:RLT458751 RBR458751:RBX458751 QRV458751:QSB458751 QHZ458751:QIF458751 PYD458751:PYJ458751 POH458751:PON458751 PEL458751:PER458751 OUP458751:OUV458751 OKT458751:OKZ458751 OAX458751:OBD458751 NRB458751:NRH458751 NHF458751:NHL458751 MXJ458751:MXP458751 MNN458751:MNT458751 MDR458751:MDX458751 LTV458751:LUB458751 LJZ458751:LKF458751 LAD458751:LAJ458751 KQH458751:KQN458751 KGL458751:KGR458751 JWP458751:JWV458751 JMT458751:JMZ458751 JCX458751:JDD458751 ITB458751:ITH458751 IJF458751:IJL458751 HZJ458751:HZP458751 HPN458751:HPT458751 HFR458751:HFX458751 GVV458751:GWB458751 GLZ458751:GMF458751 GCD458751:GCJ458751 FSH458751:FSN458751 FIL458751:FIR458751 EYP458751:EYV458751 EOT458751:EOZ458751 EEX458751:EFD458751 DVB458751:DVH458751 DLF458751:DLL458751 DBJ458751:DBP458751 CRN458751:CRT458751 CHR458751:CHX458751 BXV458751:BYB458751 BNZ458751:BOF458751 BED458751:BEJ458751 AUH458751:AUN458751 AKL458751:AKR458751 AAP458751:AAV458751 QT458751:QZ458751 GX458751:HD458751 WTJ393215:WTP393215 WJN393215:WJT393215 VZR393215:VZX393215 VPV393215:VQB393215 VFZ393215:VGF393215 UWD393215:UWJ393215 UMH393215:UMN393215 UCL393215:UCR393215 TSP393215:TSV393215 TIT393215:TIZ393215 SYX393215:SZD393215 SPB393215:SPH393215 SFF393215:SFL393215 RVJ393215:RVP393215 RLN393215:RLT393215 RBR393215:RBX393215 QRV393215:QSB393215 QHZ393215:QIF393215 PYD393215:PYJ393215 POH393215:PON393215 PEL393215:PER393215 OUP393215:OUV393215 OKT393215:OKZ393215 OAX393215:OBD393215 NRB393215:NRH393215 NHF393215:NHL393215 MXJ393215:MXP393215 MNN393215:MNT393215 MDR393215:MDX393215 LTV393215:LUB393215 LJZ393215:LKF393215 LAD393215:LAJ393215 KQH393215:KQN393215 KGL393215:KGR393215 JWP393215:JWV393215 JMT393215:JMZ393215 JCX393215:JDD393215 ITB393215:ITH393215 IJF393215:IJL393215 HZJ393215:HZP393215 HPN393215:HPT393215 HFR393215:HFX393215 GVV393215:GWB393215 GLZ393215:GMF393215 GCD393215:GCJ393215 FSH393215:FSN393215 FIL393215:FIR393215 EYP393215:EYV393215 EOT393215:EOZ393215 EEX393215:EFD393215 DVB393215:DVH393215 DLF393215:DLL393215 DBJ393215:DBP393215 CRN393215:CRT393215 CHR393215:CHX393215 BXV393215:BYB393215 BNZ393215:BOF393215 BED393215:BEJ393215 AUH393215:AUN393215 AKL393215:AKR393215 AAP393215:AAV393215 QT393215:QZ393215 GX393215:HD393215 WTJ327679:WTP327679 WJN327679:WJT327679 VZR327679:VZX327679 VPV327679:VQB327679 VFZ327679:VGF327679 UWD327679:UWJ327679 UMH327679:UMN327679 UCL327679:UCR327679 TSP327679:TSV327679 TIT327679:TIZ327679 SYX327679:SZD327679 SPB327679:SPH327679 SFF327679:SFL327679 RVJ327679:RVP327679 RLN327679:RLT327679 RBR327679:RBX327679 QRV327679:QSB327679 QHZ327679:QIF327679 PYD327679:PYJ327679 POH327679:PON327679 PEL327679:PER327679 OUP327679:OUV327679 OKT327679:OKZ327679 OAX327679:OBD327679 NRB327679:NRH327679 NHF327679:NHL327679 MXJ327679:MXP327679 MNN327679:MNT327679 MDR327679:MDX327679 LTV327679:LUB327679 LJZ327679:LKF327679 LAD327679:LAJ327679 KQH327679:KQN327679 KGL327679:KGR327679 JWP327679:JWV327679 JMT327679:JMZ327679 JCX327679:JDD327679 ITB327679:ITH327679 IJF327679:IJL327679 HZJ327679:HZP327679 HPN327679:HPT327679 HFR327679:HFX327679 GVV327679:GWB327679 GLZ327679:GMF327679 GCD327679:GCJ327679 FSH327679:FSN327679 FIL327679:FIR327679 EYP327679:EYV327679 EOT327679:EOZ327679 EEX327679:EFD327679 DVB327679:DVH327679 DLF327679:DLL327679 DBJ327679:DBP327679 CRN327679:CRT327679 CHR327679:CHX327679 BXV327679:BYB327679 BNZ327679:BOF327679 BED327679:BEJ327679 AUH327679:AUN327679 AKL327679:AKR327679 AAP327679:AAV327679 QT327679:QZ327679 GX327679:HD327679 WTJ262143:WTP262143 WJN262143:WJT262143 VZR262143:VZX262143 VPV262143:VQB262143 VFZ262143:VGF262143 UWD262143:UWJ262143 UMH262143:UMN262143 UCL262143:UCR262143 TSP262143:TSV262143 TIT262143:TIZ262143 SYX262143:SZD262143 SPB262143:SPH262143 SFF262143:SFL262143 RVJ262143:RVP262143 RLN262143:RLT262143 RBR262143:RBX262143 QRV262143:QSB262143 QHZ262143:QIF262143 PYD262143:PYJ262143 POH262143:PON262143 PEL262143:PER262143 OUP262143:OUV262143 OKT262143:OKZ262143 OAX262143:OBD262143 NRB262143:NRH262143 NHF262143:NHL262143 MXJ262143:MXP262143 MNN262143:MNT262143 MDR262143:MDX262143 LTV262143:LUB262143 LJZ262143:LKF262143 LAD262143:LAJ262143 KQH262143:KQN262143 KGL262143:KGR262143 JWP262143:JWV262143 JMT262143:JMZ262143 JCX262143:JDD262143 ITB262143:ITH262143 IJF262143:IJL262143 HZJ262143:HZP262143 HPN262143:HPT262143 HFR262143:HFX262143 GVV262143:GWB262143 GLZ262143:GMF262143 GCD262143:GCJ262143 FSH262143:FSN262143 FIL262143:FIR262143 EYP262143:EYV262143 EOT262143:EOZ262143 EEX262143:EFD262143 DVB262143:DVH262143 DLF262143:DLL262143 DBJ262143:DBP262143 CRN262143:CRT262143 CHR262143:CHX262143 BXV262143:BYB262143 BNZ262143:BOF262143 BED262143:BEJ262143 AUH262143:AUN262143 AKL262143:AKR262143 AAP262143:AAV262143 QT262143:QZ262143 GX262143:HD262143 WTJ196607:WTP196607 WJN196607:WJT196607 VZR196607:VZX196607 VPV196607:VQB196607 VFZ196607:VGF196607 UWD196607:UWJ196607 UMH196607:UMN196607 UCL196607:UCR196607 TSP196607:TSV196607 TIT196607:TIZ196607 SYX196607:SZD196607 SPB196607:SPH196607 SFF196607:SFL196607 RVJ196607:RVP196607 RLN196607:RLT196607 RBR196607:RBX196607 QRV196607:QSB196607 QHZ196607:QIF196607 PYD196607:PYJ196607 POH196607:PON196607 PEL196607:PER196607 OUP196607:OUV196607 OKT196607:OKZ196607 OAX196607:OBD196607 NRB196607:NRH196607 NHF196607:NHL196607 MXJ196607:MXP196607 MNN196607:MNT196607 MDR196607:MDX196607 LTV196607:LUB196607 LJZ196607:LKF196607 LAD196607:LAJ196607 KQH196607:KQN196607 KGL196607:KGR196607 JWP196607:JWV196607 JMT196607:JMZ196607 JCX196607:JDD196607 ITB196607:ITH196607 IJF196607:IJL196607 HZJ196607:HZP196607 HPN196607:HPT196607 HFR196607:HFX196607 GVV196607:GWB196607 GLZ196607:GMF196607 GCD196607:GCJ196607 FSH196607:FSN196607 FIL196607:FIR196607 EYP196607:EYV196607 EOT196607:EOZ196607 EEX196607:EFD196607 DVB196607:DVH196607 DLF196607:DLL196607 DBJ196607:DBP196607 CRN196607:CRT196607 CHR196607:CHX196607 BXV196607:BYB196607 BNZ196607:BOF196607 BED196607:BEJ196607 AUH196607:AUN196607 AKL196607:AKR196607 AAP196607:AAV196607 QT196607:QZ196607 GX196607:HD196607 WTJ131071:WTP131071 WJN131071:WJT131071 VZR131071:VZX131071 VPV131071:VQB131071 VFZ131071:VGF131071 UWD131071:UWJ131071 UMH131071:UMN131071 UCL131071:UCR131071 TSP131071:TSV131071 TIT131071:TIZ131071 SYX131071:SZD131071 SPB131071:SPH131071 SFF131071:SFL131071 RVJ131071:RVP131071 RLN131071:RLT131071 RBR131071:RBX131071 QRV131071:QSB131071 QHZ131071:QIF131071 PYD131071:PYJ131071 POH131071:PON131071 PEL131071:PER131071 OUP131071:OUV131071 OKT131071:OKZ131071 OAX131071:OBD131071 NRB131071:NRH131071 NHF131071:NHL131071 MXJ131071:MXP131071 MNN131071:MNT131071 MDR131071:MDX131071 LTV131071:LUB131071 LJZ131071:LKF131071 LAD131071:LAJ131071 KQH131071:KQN131071 KGL131071:KGR131071 JWP131071:JWV131071 JMT131071:JMZ131071 JCX131071:JDD131071 ITB131071:ITH131071 IJF131071:IJL131071 HZJ131071:HZP131071 HPN131071:HPT131071 HFR131071:HFX131071 GVV131071:GWB131071 GLZ131071:GMF131071 GCD131071:GCJ131071 FSH131071:FSN131071 FIL131071:FIR131071 EYP131071:EYV131071 EOT131071:EOZ131071 EEX131071:EFD131071 DVB131071:DVH131071 DLF131071:DLL131071 DBJ131071:DBP131071 CRN131071:CRT131071 CHR131071:CHX131071 BXV131071:BYB131071 BNZ131071:BOF131071 BED131071:BEJ131071 AUH131071:AUN131071 AKL131071:AKR131071 AAP131071:AAV131071 QT131071:QZ131071 GX131071:HD131071 WTJ65535:WTP65535 WJN65535:WJT65535 VZR65535:VZX65535 VPV65535:VQB65535 VFZ65535:VGF65535 UWD65535:UWJ65535 UMH65535:UMN65535 UCL65535:UCR65535 TSP65535:TSV65535 TIT65535:TIZ65535 SYX65535:SZD65535 SPB65535:SPH65535 SFF65535:SFL65535 RVJ65535:RVP65535 RLN65535:RLT65535 RBR65535:RBX65535 QRV65535:QSB65535 QHZ65535:QIF65535 PYD65535:PYJ65535 POH65535:PON65535 PEL65535:PER65535 OUP65535:OUV65535 OKT65535:OKZ65535 OAX65535:OBD65535 NRB65535:NRH65535 NHF65535:NHL65535 MXJ65535:MXP65535 MNN65535:MNT65535 MDR65535:MDX65535 LTV65535:LUB65535 LJZ65535:LKF65535 LAD65535:LAJ65535 KQH65535:KQN65535 KGL65535:KGR65535 JWP65535:JWV65535 JMT65535:JMZ65535 JCX65535:JDD65535 ITB65535:ITH65535 IJF65535:IJL65535 HZJ65535:HZP65535 HPN65535:HPT65535 HFR65535:HFX65535 GVV65535:GWB65535 GLZ65535:GMF65535 GCD65535:GCJ65535 FSH65535:FSN65535 FIL65535:FIR65535 EYP65535:EYV65535 EOT65535:EOZ65535 EEX65535:EFD65535 DVB65535:DVH65535 DLF65535:DLL65535 DBJ65535:DBP65535 CRN65535:CRT65535 CHR65535:CHX65535 BXV65535:BYB65535 BNZ65535:BOF65535 BED65535:BEJ65535 AUH65535:AUN65535 AKL65535:AKR65535 M23:S23 M36:S36">
      <formula1>Provincial_Subregion</formula1>
    </dataValidation>
    <dataValidation type="list" allowBlank="1" showInputMessage="1" showErrorMessage="1" sqref="WSY983070 B8 B21 B34 B983070 B917534 B851998 B786462 B720926 B655390 B589854 B524318 B458782 B393246 B327710 B262174 B196638 B131102 B65566 B983059 B917523 B851987 B786451 B720915 B655379 B589843 B524307 B458771 B393235 B327699 B262163 B196627 B131091 B65555 B983048 B917512 B851976 B786440 B720904 B655368 B589832 B524296 B458760 B393224 B327688 B262152 B196616 B131080 B65544 B983037 B917501 B851965 B786429 B720893 B655357 B589821 B524285 B458749 B393213 B327677 B262141 B196605 B131069 B65533 GM8 QI8 AAE8 AKA8 ATW8 BDS8 BNO8 BXK8 CHG8 CRC8 DAY8 DKU8 DUQ8 EEM8 EOI8 EYE8 FIA8 FRW8 GBS8 GLO8 GVK8 HFG8 HPC8 HYY8 IIU8 ISQ8 JCM8 JMI8 JWE8 KGA8 KPW8 KZS8 LJO8 LTK8 MDG8 MNC8 MWY8 NGU8 NQQ8 OAM8 OKI8 OUE8 PEA8 PNW8 PXS8 QHO8 QRK8 RBG8 RLC8 RUY8 SEU8 SOQ8 SYM8 TII8 TSE8 UCA8 ULW8 UVS8 VFO8 VPK8 VZG8 WJC8 WSY8 GM21 QI21 AAE21 AKA21 ATW21 BDS21 BNO21 BXK21 CHG21 CRC21 DAY21 DKU21 DUQ21 EEM21 EOI21 EYE21 FIA21 FRW21 GBS21 GLO21 GVK21 HFG21 HPC21 HYY21 IIU21 ISQ21 JCM21 JMI21 JWE21 KGA21 KPW21 KZS21 LJO21 LTK21 MDG21 MNC21 MWY21 NGU21 NQQ21 OAM21 OKI21 OUE21 PEA21 PNW21 PXS21 QHO21 QRK21 RBG21 RLC21 RUY21 SEU21 SOQ21 SYM21 TII21 TSE21 UCA21 ULW21 UVS21 VFO21 VPK21 VZG21 WJC21 WSY21 GM34 QI34 AAE34 AKA34 ATW34 BDS34 BNO34 BXK34 CHG34 CRC34 DAY34 DKU34 DUQ34 EEM34 EOI34 EYE34 FIA34 FRW34 GBS34 GLO34 GVK34 HFG34 HPC34 HYY34 IIU34 ISQ34 JCM34 JMI34 JWE34 KGA34 KPW34 KZS34 LJO34 LTK34 MDG34 MNC34 MWY34 NGU34 NQQ34 OAM34 OKI34 OUE34 PEA34 PNW34 PXS34 QHO34 QRK34 RBG34 RLC34 RUY34 SEU34 SOQ34 SYM34 TII34 TSE34 UCA34 ULW34 UVS34 VFO34 VPK34 VZG34 WJC34 WSY34 WJC983070 VZG983070 VPK983070 VFO983070 UVS983070 ULW983070 UCA983070 TSE983070 TII983070 SYM983070 SOQ983070 SEU983070 RUY983070 RLC983070 RBG983070 QRK983070 QHO983070 PXS983070 PNW983070 PEA983070 OUE983070 OKI983070 OAM983070 NQQ983070 NGU983070 MWY983070 MNC983070 MDG983070 LTK983070 LJO983070 KZS983070 KPW983070 KGA983070 JWE983070 JMI983070 JCM983070 ISQ983070 IIU983070 HYY983070 HPC983070 HFG983070 GVK983070 GLO983070 GBS983070 FRW983070 FIA983070 EYE983070 EOI983070 EEM983070 DUQ983070 DKU983070 DAY983070 CRC983070 CHG983070 BXK983070 BNO983070 BDS983070 ATW983070 AKA983070 AAE983070 QI983070 GM983070 WSY917534 WJC917534 VZG917534 VPK917534 VFO917534 UVS917534 ULW917534 UCA917534 TSE917534 TII917534 SYM917534 SOQ917534 SEU917534 RUY917534 RLC917534 RBG917534 QRK917534 QHO917534 PXS917534 PNW917534 PEA917534 OUE917534 OKI917534 OAM917534 NQQ917534 NGU917534 MWY917534 MNC917534 MDG917534 LTK917534 LJO917534 KZS917534 KPW917534 KGA917534 JWE917534 JMI917534 JCM917534 ISQ917534 IIU917534 HYY917534 HPC917534 HFG917534 GVK917534 GLO917534 GBS917534 FRW917534 FIA917534 EYE917534 EOI917534 EEM917534 DUQ917534 DKU917534 DAY917534 CRC917534 CHG917534 BXK917534 BNO917534 BDS917534 ATW917534 AKA917534 AAE917534 QI917534 GM917534 WSY851998 WJC851998 VZG851998 VPK851998 VFO851998 UVS851998 ULW851998 UCA851998 TSE851998 TII851998 SYM851998 SOQ851998 SEU851998 RUY851998 RLC851998 RBG851998 QRK851998 QHO851998 PXS851998 PNW851998 PEA851998 OUE851998 OKI851998 OAM851998 NQQ851998 NGU851998 MWY851998 MNC851998 MDG851998 LTK851998 LJO851998 KZS851998 KPW851998 KGA851998 JWE851998 JMI851998 JCM851998 ISQ851998 IIU851998 HYY851998 HPC851998 HFG851998 GVK851998 GLO851998 GBS851998 FRW851998 FIA851998 EYE851998 EOI851998 EEM851998 DUQ851998 DKU851998 DAY851998 CRC851998 CHG851998 BXK851998 BNO851998 BDS851998 ATW851998 AKA851998 AAE851998 QI851998 GM851998 WSY786462 WJC786462 VZG786462 VPK786462 VFO786462 UVS786462 ULW786462 UCA786462 TSE786462 TII786462 SYM786462 SOQ786462 SEU786462 RUY786462 RLC786462 RBG786462 QRK786462 QHO786462 PXS786462 PNW786462 PEA786462 OUE786462 OKI786462 OAM786462 NQQ786462 NGU786462 MWY786462 MNC786462 MDG786462 LTK786462 LJO786462 KZS786462 KPW786462 KGA786462 JWE786462 JMI786462 JCM786462 ISQ786462 IIU786462 HYY786462 HPC786462 HFG786462 GVK786462 GLO786462 GBS786462 FRW786462 FIA786462 EYE786462 EOI786462 EEM786462 DUQ786462 DKU786462 DAY786462 CRC786462 CHG786462 BXK786462 BNO786462 BDS786462 ATW786462 AKA786462 AAE786462 QI786462 GM786462 WSY720926 WJC720926 VZG720926 VPK720926 VFO720926 UVS720926 ULW720926 UCA720926 TSE720926 TII720926 SYM720926 SOQ720926 SEU720926 RUY720926 RLC720926 RBG720926 QRK720926 QHO720926 PXS720926 PNW720926 PEA720926 OUE720926 OKI720926 OAM720926 NQQ720926 NGU720926 MWY720926 MNC720926 MDG720926 LTK720926 LJO720926 KZS720926 KPW720926 KGA720926 JWE720926 JMI720926 JCM720926 ISQ720926 IIU720926 HYY720926 HPC720926 HFG720926 GVK720926 GLO720926 GBS720926 FRW720926 FIA720926 EYE720926 EOI720926 EEM720926 DUQ720926 DKU720926 DAY720926 CRC720926 CHG720926 BXK720926 BNO720926 BDS720926 ATW720926 AKA720926 AAE720926 QI720926 GM720926 WSY655390 WJC655390 VZG655390 VPK655390 VFO655390 UVS655390 ULW655390 UCA655390 TSE655390 TII655390 SYM655390 SOQ655390 SEU655390 RUY655390 RLC655390 RBG655390 QRK655390 QHO655390 PXS655390 PNW655390 PEA655390 OUE655390 OKI655390 OAM655390 NQQ655390 NGU655390 MWY655390 MNC655390 MDG655390 LTK655390 LJO655390 KZS655390 KPW655390 KGA655390 JWE655390 JMI655390 JCM655390 ISQ655390 IIU655390 HYY655390 HPC655390 HFG655390 GVK655390 GLO655390 GBS655390 FRW655390 FIA655390 EYE655390 EOI655390 EEM655390 DUQ655390 DKU655390 DAY655390 CRC655390 CHG655390 BXK655390 BNO655390 BDS655390 ATW655390 AKA655390 AAE655390 QI655390 GM655390 WSY589854 WJC589854 VZG589854 VPK589854 VFO589854 UVS589854 ULW589854 UCA589854 TSE589854 TII589854 SYM589854 SOQ589854 SEU589854 RUY589854 RLC589854 RBG589854 QRK589854 QHO589854 PXS589854 PNW589854 PEA589854 OUE589854 OKI589854 OAM589854 NQQ589854 NGU589854 MWY589854 MNC589854 MDG589854 LTK589854 LJO589854 KZS589854 KPW589854 KGA589854 JWE589854 JMI589854 JCM589854 ISQ589854 IIU589854 HYY589854 HPC589854 HFG589854 GVK589854 GLO589854 GBS589854 FRW589854 FIA589854 EYE589854 EOI589854 EEM589854 DUQ589854 DKU589854 DAY589854 CRC589854 CHG589854 BXK589854 BNO589854 BDS589854 ATW589854 AKA589854 AAE589854 QI589854 GM589854 WSY524318 WJC524318 VZG524318 VPK524318 VFO524318 UVS524318 ULW524318 UCA524318 TSE524318 TII524318 SYM524318 SOQ524318 SEU524318 RUY524318 RLC524318 RBG524318 QRK524318 QHO524318 PXS524318 PNW524318 PEA524318 OUE524318 OKI524318 OAM524318 NQQ524318 NGU524318 MWY524318 MNC524318 MDG524318 LTK524318 LJO524318 KZS524318 KPW524318 KGA524318 JWE524318 JMI524318 JCM524318 ISQ524318 IIU524318 HYY524318 HPC524318 HFG524318 GVK524318 GLO524318 GBS524318 FRW524318 FIA524318 EYE524318 EOI524318 EEM524318 DUQ524318 DKU524318 DAY524318 CRC524318 CHG524318 BXK524318 BNO524318 BDS524318 ATW524318 AKA524318 AAE524318 QI524318 GM524318 WSY458782 WJC458782 VZG458782 VPK458782 VFO458782 UVS458782 ULW458782 UCA458782 TSE458782 TII458782 SYM458782 SOQ458782 SEU458782 RUY458782 RLC458782 RBG458782 QRK458782 QHO458782 PXS458782 PNW458782 PEA458782 OUE458782 OKI458782 OAM458782 NQQ458782 NGU458782 MWY458782 MNC458782 MDG458782 LTK458782 LJO458782 KZS458782 KPW458782 KGA458782 JWE458782 JMI458782 JCM458782 ISQ458782 IIU458782 HYY458782 HPC458782 HFG458782 GVK458782 GLO458782 GBS458782 FRW458782 FIA458782 EYE458782 EOI458782 EEM458782 DUQ458782 DKU458782 DAY458782 CRC458782 CHG458782 BXK458782 BNO458782 BDS458782 ATW458782 AKA458782 AAE458782 QI458782 GM458782 WSY393246 WJC393246 VZG393246 VPK393246 VFO393246 UVS393246 ULW393246 UCA393246 TSE393246 TII393246 SYM393246 SOQ393246 SEU393246 RUY393246 RLC393246 RBG393246 QRK393246 QHO393246 PXS393246 PNW393246 PEA393246 OUE393246 OKI393246 OAM393246 NQQ393246 NGU393246 MWY393246 MNC393246 MDG393246 LTK393246 LJO393246 KZS393246 KPW393246 KGA393246 JWE393246 JMI393246 JCM393246 ISQ393246 IIU393246 HYY393246 HPC393246 HFG393246 GVK393246 GLO393246 GBS393246 FRW393246 FIA393246 EYE393246 EOI393246 EEM393246 DUQ393246 DKU393246 DAY393246 CRC393246 CHG393246 BXK393246 BNO393246 BDS393246 ATW393246 AKA393246 AAE393246 QI393246 GM393246 WSY327710 WJC327710 VZG327710 VPK327710 VFO327710 UVS327710 ULW327710 UCA327710 TSE327710 TII327710 SYM327710 SOQ327710 SEU327710 RUY327710 RLC327710 RBG327710 QRK327710 QHO327710 PXS327710 PNW327710 PEA327710 OUE327710 OKI327710 OAM327710 NQQ327710 NGU327710 MWY327710 MNC327710 MDG327710 LTK327710 LJO327710 KZS327710 KPW327710 KGA327710 JWE327710 JMI327710 JCM327710 ISQ327710 IIU327710 HYY327710 HPC327710 HFG327710 GVK327710 GLO327710 GBS327710 FRW327710 FIA327710 EYE327710 EOI327710 EEM327710 DUQ327710 DKU327710 DAY327710 CRC327710 CHG327710 BXK327710 BNO327710 BDS327710 ATW327710 AKA327710 AAE327710 QI327710 GM327710 WSY262174 WJC262174 VZG262174 VPK262174 VFO262174 UVS262174 ULW262174 UCA262174 TSE262174 TII262174 SYM262174 SOQ262174 SEU262174 RUY262174 RLC262174 RBG262174 QRK262174 QHO262174 PXS262174 PNW262174 PEA262174 OUE262174 OKI262174 OAM262174 NQQ262174 NGU262174 MWY262174 MNC262174 MDG262174 LTK262174 LJO262174 KZS262174 KPW262174 KGA262174 JWE262174 JMI262174 JCM262174 ISQ262174 IIU262174 HYY262174 HPC262174 HFG262174 GVK262174 GLO262174 GBS262174 FRW262174 FIA262174 EYE262174 EOI262174 EEM262174 DUQ262174 DKU262174 DAY262174 CRC262174 CHG262174 BXK262174 BNO262174 BDS262174 ATW262174 AKA262174 AAE262174 QI262174 GM262174 WSY196638 WJC196638 VZG196638 VPK196638 VFO196638 UVS196638 ULW196638 UCA196638 TSE196638 TII196638 SYM196638 SOQ196638 SEU196638 RUY196638 RLC196638 RBG196638 QRK196638 QHO196638 PXS196638 PNW196638 PEA196638 OUE196638 OKI196638 OAM196638 NQQ196638 NGU196638 MWY196638 MNC196638 MDG196638 LTK196638 LJO196638 KZS196638 KPW196638 KGA196638 JWE196638 JMI196638 JCM196638 ISQ196638 IIU196638 HYY196638 HPC196638 HFG196638 GVK196638 GLO196638 GBS196638 FRW196638 FIA196638 EYE196638 EOI196638 EEM196638 DUQ196638 DKU196638 DAY196638 CRC196638 CHG196638 BXK196638 BNO196638 BDS196638 ATW196638 AKA196638 AAE196638 QI196638 GM196638 WSY131102 WJC131102 VZG131102 VPK131102 VFO131102 UVS131102 ULW131102 UCA131102 TSE131102 TII131102 SYM131102 SOQ131102 SEU131102 RUY131102 RLC131102 RBG131102 QRK131102 QHO131102 PXS131102 PNW131102 PEA131102 OUE131102 OKI131102 OAM131102 NQQ131102 NGU131102 MWY131102 MNC131102 MDG131102 LTK131102 LJO131102 KZS131102 KPW131102 KGA131102 JWE131102 JMI131102 JCM131102 ISQ131102 IIU131102 HYY131102 HPC131102 HFG131102 GVK131102 GLO131102 GBS131102 FRW131102 FIA131102 EYE131102 EOI131102 EEM131102 DUQ131102 DKU131102 DAY131102 CRC131102 CHG131102 BXK131102 BNO131102 BDS131102 ATW131102 AKA131102 AAE131102 QI131102 GM131102 WSY65566 WJC65566 VZG65566 VPK65566 VFO65566 UVS65566 ULW65566 UCA65566 TSE65566 TII65566 SYM65566 SOQ65566 SEU65566 RUY65566 RLC65566 RBG65566 QRK65566 QHO65566 PXS65566 PNW65566 PEA65566 OUE65566 OKI65566 OAM65566 NQQ65566 NGU65566 MWY65566 MNC65566 MDG65566 LTK65566 LJO65566 KZS65566 KPW65566 KGA65566 JWE65566 JMI65566 JCM65566 ISQ65566 IIU65566 HYY65566 HPC65566 HFG65566 GVK65566 GLO65566 GBS65566 FRW65566 FIA65566 EYE65566 EOI65566 EEM65566 DUQ65566 DKU65566 DAY65566 CRC65566 CHG65566 BXK65566 BNO65566 BDS65566 ATW65566 AKA65566 AAE65566 QI65566 GM65566 WSY983059 WJC983059 VZG983059 VPK983059 VFO983059 UVS983059 ULW983059 UCA983059 TSE983059 TII983059 SYM983059 SOQ983059 SEU983059 RUY983059 RLC983059 RBG983059 QRK983059 QHO983059 PXS983059 PNW983059 PEA983059 OUE983059 OKI983059 OAM983059 NQQ983059 NGU983059 MWY983059 MNC983059 MDG983059 LTK983059 LJO983059 KZS983059 KPW983059 KGA983059 JWE983059 JMI983059 JCM983059 ISQ983059 IIU983059 HYY983059 HPC983059 HFG983059 GVK983059 GLO983059 GBS983059 FRW983059 FIA983059 EYE983059 EOI983059 EEM983059 DUQ983059 DKU983059 DAY983059 CRC983059 CHG983059 BXK983059 BNO983059 BDS983059 ATW983059 AKA983059 AAE983059 QI983059 GM983059 WSY917523 WJC917523 VZG917523 VPK917523 VFO917523 UVS917523 ULW917523 UCA917523 TSE917523 TII917523 SYM917523 SOQ917523 SEU917523 RUY917523 RLC917523 RBG917523 QRK917523 QHO917523 PXS917523 PNW917523 PEA917523 OUE917523 OKI917523 OAM917523 NQQ917523 NGU917523 MWY917523 MNC917523 MDG917523 LTK917523 LJO917523 KZS917523 KPW917523 KGA917523 JWE917523 JMI917523 JCM917523 ISQ917523 IIU917523 HYY917523 HPC917523 HFG917523 GVK917523 GLO917523 GBS917523 FRW917523 FIA917523 EYE917523 EOI917523 EEM917523 DUQ917523 DKU917523 DAY917523 CRC917523 CHG917523 BXK917523 BNO917523 BDS917523 ATW917523 AKA917523 AAE917523 QI917523 GM917523 WSY851987 WJC851987 VZG851987 VPK851987 VFO851987 UVS851987 ULW851987 UCA851987 TSE851987 TII851987 SYM851987 SOQ851987 SEU851987 RUY851987 RLC851987 RBG851987 QRK851987 QHO851987 PXS851987 PNW851987 PEA851987 OUE851987 OKI851987 OAM851987 NQQ851987 NGU851987 MWY851987 MNC851987 MDG851987 LTK851987 LJO851987 KZS851987 KPW851987 KGA851987 JWE851987 JMI851987 JCM851987 ISQ851987 IIU851987 HYY851987 HPC851987 HFG851987 GVK851987 GLO851987 GBS851987 FRW851987 FIA851987 EYE851987 EOI851987 EEM851987 DUQ851987 DKU851987 DAY851987 CRC851987 CHG851987 BXK851987 BNO851987 BDS851987 ATW851987 AKA851987 AAE851987 QI851987 GM851987 WSY786451 WJC786451 VZG786451 VPK786451 VFO786451 UVS786451 ULW786451 UCA786451 TSE786451 TII786451 SYM786451 SOQ786451 SEU786451 RUY786451 RLC786451 RBG786451 QRK786451 QHO786451 PXS786451 PNW786451 PEA786451 OUE786451 OKI786451 OAM786451 NQQ786451 NGU786451 MWY786451 MNC786451 MDG786451 LTK786451 LJO786451 KZS786451 KPW786451 KGA786451 JWE786451 JMI786451 JCM786451 ISQ786451 IIU786451 HYY786451 HPC786451 HFG786451 GVK786451 GLO786451 GBS786451 FRW786451 FIA786451 EYE786451 EOI786451 EEM786451 DUQ786451 DKU786451 DAY786451 CRC786451 CHG786451 BXK786451 BNO786451 BDS786451 ATW786451 AKA786451 AAE786451 QI786451 GM786451 WSY720915 WJC720915 VZG720915 VPK720915 VFO720915 UVS720915 ULW720915 UCA720915 TSE720915 TII720915 SYM720915 SOQ720915 SEU720915 RUY720915 RLC720915 RBG720915 QRK720915 QHO720915 PXS720915 PNW720915 PEA720915 OUE720915 OKI720915 OAM720915 NQQ720915 NGU720915 MWY720915 MNC720915 MDG720915 LTK720915 LJO720915 KZS720915 KPW720915 KGA720915 JWE720915 JMI720915 JCM720915 ISQ720915 IIU720915 HYY720915 HPC720915 HFG720915 GVK720915 GLO720915 GBS720915 FRW720915 FIA720915 EYE720915 EOI720915 EEM720915 DUQ720915 DKU720915 DAY720915 CRC720915 CHG720915 BXK720915 BNO720915 BDS720915 ATW720915 AKA720915 AAE720915 QI720915 GM720915 WSY655379 WJC655379 VZG655379 VPK655379 VFO655379 UVS655379 ULW655379 UCA655379 TSE655379 TII655379 SYM655379 SOQ655379 SEU655379 RUY655379 RLC655379 RBG655379 QRK655379 QHO655379 PXS655379 PNW655379 PEA655379 OUE655379 OKI655379 OAM655379 NQQ655379 NGU655379 MWY655379 MNC655379 MDG655379 LTK655379 LJO655379 KZS655379 KPW655379 KGA655379 JWE655379 JMI655379 JCM655379 ISQ655379 IIU655379 HYY655379 HPC655379 HFG655379 GVK655379 GLO655379 GBS655379 FRW655379 FIA655379 EYE655379 EOI655379 EEM655379 DUQ655379 DKU655379 DAY655379 CRC655379 CHG655379 BXK655379 BNO655379 BDS655379 ATW655379 AKA655379 AAE655379 QI655379 GM655379 WSY589843 WJC589843 VZG589843 VPK589843 VFO589843 UVS589843 ULW589843 UCA589843 TSE589843 TII589843 SYM589843 SOQ589843 SEU589843 RUY589843 RLC589843 RBG589843 QRK589843 QHO589843 PXS589843 PNW589843 PEA589843 OUE589843 OKI589843 OAM589843 NQQ589843 NGU589843 MWY589843 MNC589843 MDG589843 LTK589843 LJO589843 KZS589843 KPW589843 KGA589843 JWE589843 JMI589843 JCM589843 ISQ589843 IIU589843 HYY589843 HPC589843 HFG589843 GVK589843 GLO589843 GBS589843 FRW589843 FIA589843 EYE589843 EOI589843 EEM589843 DUQ589843 DKU589843 DAY589843 CRC589843 CHG589843 BXK589843 BNO589843 BDS589843 ATW589843 AKA589843 AAE589843 QI589843 GM589843 WSY524307 WJC524307 VZG524307 VPK524307 VFO524307 UVS524307 ULW524307 UCA524307 TSE524307 TII524307 SYM524307 SOQ524307 SEU524307 RUY524307 RLC524307 RBG524307 QRK524307 QHO524307 PXS524307 PNW524307 PEA524307 OUE524307 OKI524307 OAM524307 NQQ524307 NGU524307 MWY524307 MNC524307 MDG524307 LTK524307 LJO524307 KZS524307 KPW524307 KGA524307 JWE524307 JMI524307 JCM524307 ISQ524307 IIU524307 HYY524307 HPC524307 HFG524307 GVK524307 GLO524307 GBS524307 FRW524307 FIA524307 EYE524307 EOI524307 EEM524307 DUQ524307 DKU524307 DAY524307 CRC524307 CHG524307 BXK524307 BNO524307 BDS524307 ATW524307 AKA524307 AAE524307 QI524307 GM524307 WSY458771 WJC458771 VZG458771 VPK458771 VFO458771 UVS458771 ULW458771 UCA458771 TSE458771 TII458771 SYM458771 SOQ458771 SEU458771 RUY458771 RLC458771 RBG458771 QRK458771 QHO458771 PXS458771 PNW458771 PEA458771 OUE458771 OKI458771 OAM458771 NQQ458771 NGU458771 MWY458771 MNC458771 MDG458771 LTK458771 LJO458771 KZS458771 KPW458771 KGA458771 JWE458771 JMI458771 JCM458771 ISQ458771 IIU458771 HYY458771 HPC458771 HFG458771 GVK458771 GLO458771 GBS458771 FRW458771 FIA458771 EYE458771 EOI458771 EEM458771 DUQ458771 DKU458771 DAY458771 CRC458771 CHG458771 BXK458771 BNO458771 BDS458771 ATW458771 AKA458771 AAE458771 QI458771 GM458771 WSY393235 WJC393235 VZG393235 VPK393235 VFO393235 UVS393235 ULW393235 UCA393235 TSE393235 TII393235 SYM393235 SOQ393235 SEU393235 RUY393235 RLC393235 RBG393235 QRK393235 QHO393235 PXS393235 PNW393235 PEA393235 OUE393235 OKI393235 OAM393235 NQQ393235 NGU393235 MWY393235 MNC393235 MDG393235 LTK393235 LJO393235 KZS393235 KPW393235 KGA393235 JWE393235 JMI393235 JCM393235 ISQ393235 IIU393235 HYY393235 HPC393235 HFG393235 GVK393235 GLO393235 GBS393235 FRW393235 FIA393235 EYE393235 EOI393235 EEM393235 DUQ393235 DKU393235 DAY393235 CRC393235 CHG393235 BXK393235 BNO393235 BDS393235 ATW393235 AKA393235 AAE393235 QI393235 GM393235 WSY327699 WJC327699 VZG327699 VPK327699 VFO327699 UVS327699 ULW327699 UCA327699 TSE327699 TII327699 SYM327699 SOQ327699 SEU327699 RUY327699 RLC327699 RBG327699 QRK327699 QHO327699 PXS327699 PNW327699 PEA327699 OUE327699 OKI327699 OAM327699 NQQ327699 NGU327699 MWY327699 MNC327699 MDG327699 LTK327699 LJO327699 KZS327699 KPW327699 KGA327699 JWE327699 JMI327699 JCM327699 ISQ327699 IIU327699 HYY327699 HPC327699 HFG327699 GVK327699 GLO327699 GBS327699 FRW327699 FIA327699 EYE327699 EOI327699 EEM327699 DUQ327699 DKU327699 DAY327699 CRC327699 CHG327699 BXK327699 BNO327699 BDS327699 ATW327699 AKA327699 AAE327699 QI327699 GM327699 WSY262163 WJC262163 VZG262163 VPK262163 VFO262163 UVS262163 ULW262163 UCA262163 TSE262163 TII262163 SYM262163 SOQ262163 SEU262163 RUY262163 RLC262163 RBG262163 QRK262163 QHO262163 PXS262163 PNW262163 PEA262163 OUE262163 OKI262163 OAM262163 NQQ262163 NGU262163 MWY262163 MNC262163 MDG262163 LTK262163 LJO262163 KZS262163 KPW262163 KGA262163 JWE262163 JMI262163 JCM262163 ISQ262163 IIU262163 HYY262163 HPC262163 HFG262163 GVK262163 GLO262163 GBS262163 FRW262163 FIA262163 EYE262163 EOI262163 EEM262163 DUQ262163 DKU262163 DAY262163 CRC262163 CHG262163 BXK262163 BNO262163 BDS262163 ATW262163 AKA262163 AAE262163 QI262163 GM262163 WSY196627 WJC196627 VZG196627 VPK196627 VFO196627 UVS196627 ULW196627 UCA196627 TSE196627 TII196627 SYM196627 SOQ196627 SEU196627 RUY196627 RLC196627 RBG196627 QRK196627 QHO196627 PXS196627 PNW196627 PEA196627 OUE196627 OKI196627 OAM196627 NQQ196627 NGU196627 MWY196627 MNC196627 MDG196627 LTK196627 LJO196627 KZS196627 KPW196627 KGA196627 JWE196627 JMI196627 JCM196627 ISQ196627 IIU196627 HYY196627 HPC196627 HFG196627 GVK196627 GLO196627 GBS196627 FRW196627 FIA196627 EYE196627 EOI196627 EEM196627 DUQ196627 DKU196627 DAY196627 CRC196627 CHG196627 BXK196627 BNO196627 BDS196627 ATW196627 AKA196627 AAE196627 QI196627 GM196627 WSY131091 WJC131091 VZG131091 VPK131091 VFO131091 UVS131091 ULW131091 UCA131091 TSE131091 TII131091 SYM131091 SOQ131091 SEU131091 RUY131091 RLC131091 RBG131091 QRK131091 QHO131091 PXS131091 PNW131091 PEA131091 OUE131091 OKI131091 OAM131091 NQQ131091 NGU131091 MWY131091 MNC131091 MDG131091 LTK131091 LJO131091 KZS131091 KPW131091 KGA131091 JWE131091 JMI131091 JCM131091 ISQ131091 IIU131091 HYY131091 HPC131091 HFG131091 GVK131091 GLO131091 GBS131091 FRW131091 FIA131091 EYE131091 EOI131091 EEM131091 DUQ131091 DKU131091 DAY131091 CRC131091 CHG131091 BXK131091 BNO131091 BDS131091 ATW131091 AKA131091 AAE131091 QI131091 GM131091 WSY65555 WJC65555 VZG65555 VPK65555 VFO65555 UVS65555 ULW65555 UCA65555 TSE65555 TII65555 SYM65555 SOQ65555 SEU65555 RUY65555 RLC65555 RBG65555 QRK65555 QHO65555 PXS65555 PNW65555 PEA65555 OUE65555 OKI65555 OAM65555 NQQ65555 NGU65555 MWY65555 MNC65555 MDG65555 LTK65555 LJO65555 KZS65555 KPW65555 KGA65555 JWE65555 JMI65555 JCM65555 ISQ65555 IIU65555 HYY65555 HPC65555 HFG65555 GVK65555 GLO65555 GBS65555 FRW65555 FIA65555 EYE65555 EOI65555 EEM65555 DUQ65555 DKU65555 DAY65555 CRC65555 CHG65555 BXK65555 BNO65555 BDS65555 ATW65555 AKA65555 AAE65555 QI65555 GM65555 WSY983048 WJC983048 VZG983048 VPK983048 VFO983048 UVS983048 ULW983048 UCA983048 TSE983048 TII983048 SYM983048 SOQ983048 SEU983048 RUY983048 RLC983048 RBG983048 QRK983048 QHO983048 PXS983048 PNW983048 PEA983048 OUE983048 OKI983048 OAM983048 NQQ983048 NGU983048 MWY983048 MNC983048 MDG983048 LTK983048 LJO983048 KZS983048 KPW983048 KGA983048 JWE983048 JMI983048 JCM983048 ISQ983048 IIU983048 HYY983048 HPC983048 HFG983048 GVK983048 GLO983048 GBS983048 FRW983048 FIA983048 EYE983048 EOI983048 EEM983048 DUQ983048 DKU983048 DAY983048 CRC983048 CHG983048 BXK983048 BNO983048 BDS983048 ATW983048 AKA983048 AAE983048 QI983048 GM983048 WSY917512 WJC917512 VZG917512 VPK917512 VFO917512 UVS917512 ULW917512 UCA917512 TSE917512 TII917512 SYM917512 SOQ917512 SEU917512 RUY917512 RLC917512 RBG917512 QRK917512 QHO917512 PXS917512 PNW917512 PEA917512 OUE917512 OKI917512 OAM917512 NQQ917512 NGU917512 MWY917512 MNC917512 MDG917512 LTK917512 LJO917512 KZS917512 KPW917512 KGA917512 JWE917512 JMI917512 JCM917512 ISQ917512 IIU917512 HYY917512 HPC917512 HFG917512 GVK917512 GLO917512 GBS917512 FRW917512 FIA917512 EYE917512 EOI917512 EEM917512 DUQ917512 DKU917512 DAY917512 CRC917512 CHG917512 BXK917512 BNO917512 BDS917512 ATW917512 AKA917512 AAE917512 QI917512 GM917512 WSY851976 WJC851976 VZG851976 VPK851976 VFO851976 UVS851976 ULW851976 UCA851976 TSE851976 TII851976 SYM851976 SOQ851976 SEU851976 RUY851976 RLC851976 RBG851976 QRK851976 QHO851976 PXS851976 PNW851976 PEA851976 OUE851976 OKI851976 OAM851976 NQQ851976 NGU851976 MWY851976 MNC851976 MDG851976 LTK851976 LJO851976 KZS851976 KPW851976 KGA851976 JWE851976 JMI851976 JCM851976 ISQ851976 IIU851976 HYY851976 HPC851976 HFG851976 GVK851976 GLO851976 GBS851976 FRW851976 FIA851976 EYE851976 EOI851976 EEM851976 DUQ851976 DKU851976 DAY851976 CRC851976 CHG851976 BXK851976 BNO851976 BDS851976 ATW851976 AKA851976 AAE851976 QI851976 GM851976 WSY786440 WJC786440 VZG786440 VPK786440 VFO786440 UVS786440 ULW786440 UCA786440 TSE786440 TII786440 SYM786440 SOQ786440 SEU786440 RUY786440 RLC786440 RBG786440 QRK786440 QHO786440 PXS786440 PNW786440 PEA786440 OUE786440 OKI786440 OAM786440 NQQ786440 NGU786440 MWY786440 MNC786440 MDG786440 LTK786440 LJO786440 KZS786440 KPW786440 KGA786440 JWE786440 JMI786440 JCM786440 ISQ786440 IIU786440 HYY786440 HPC786440 HFG786440 GVK786440 GLO786440 GBS786440 FRW786440 FIA786440 EYE786440 EOI786440 EEM786440 DUQ786440 DKU786440 DAY786440 CRC786440 CHG786440 BXK786440 BNO786440 BDS786440 ATW786440 AKA786440 AAE786440 QI786440 GM786440 WSY720904 WJC720904 VZG720904 VPK720904 VFO720904 UVS720904 ULW720904 UCA720904 TSE720904 TII720904 SYM720904 SOQ720904 SEU720904 RUY720904 RLC720904 RBG720904 QRK720904 QHO720904 PXS720904 PNW720904 PEA720904 OUE720904 OKI720904 OAM720904 NQQ720904 NGU720904 MWY720904 MNC720904 MDG720904 LTK720904 LJO720904 KZS720904 KPW720904 KGA720904 JWE720904 JMI720904 JCM720904 ISQ720904 IIU720904 HYY720904 HPC720904 HFG720904 GVK720904 GLO720904 GBS720904 FRW720904 FIA720904 EYE720904 EOI720904 EEM720904 DUQ720904 DKU720904 DAY720904 CRC720904 CHG720904 BXK720904 BNO720904 BDS720904 ATW720904 AKA720904 AAE720904 QI720904 GM720904 WSY655368 WJC655368 VZG655368 VPK655368 VFO655368 UVS655368 ULW655368 UCA655368 TSE655368 TII655368 SYM655368 SOQ655368 SEU655368 RUY655368 RLC655368 RBG655368 QRK655368 QHO655368 PXS655368 PNW655368 PEA655368 OUE655368 OKI655368 OAM655368 NQQ655368 NGU655368 MWY655368 MNC655368 MDG655368 LTK655368 LJO655368 KZS655368 KPW655368 KGA655368 JWE655368 JMI655368 JCM655368 ISQ655368 IIU655368 HYY655368 HPC655368 HFG655368 GVK655368 GLO655368 GBS655368 FRW655368 FIA655368 EYE655368 EOI655368 EEM655368 DUQ655368 DKU655368 DAY655368 CRC655368 CHG655368 BXK655368 BNO655368 BDS655368 ATW655368 AKA655368 AAE655368 QI655368 GM655368 WSY589832 WJC589832 VZG589832 VPK589832 VFO589832 UVS589832 ULW589832 UCA589832 TSE589832 TII589832 SYM589832 SOQ589832 SEU589832 RUY589832 RLC589832 RBG589832 QRK589832 QHO589832 PXS589832 PNW589832 PEA589832 OUE589832 OKI589832 OAM589832 NQQ589832 NGU589832 MWY589832 MNC589832 MDG589832 LTK589832 LJO589832 KZS589832 KPW589832 KGA589832 JWE589832 JMI589832 JCM589832 ISQ589832 IIU589832 HYY589832 HPC589832 HFG589832 GVK589832 GLO589832 GBS589832 FRW589832 FIA589832 EYE589832 EOI589832 EEM589832 DUQ589832 DKU589832 DAY589832 CRC589832 CHG589832 BXK589832 BNO589832 BDS589832 ATW589832 AKA589832 AAE589832 QI589832 GM589832 WSY524296 WJC524296 VZG524296 VPK524296 VFO524296 UVS524296 ULW524296 UCA524296 TSE524296 TII524296 SYM524296 SOQ524296 SEU524296 RUY524296 RLC524296 RBG524296 QRK524296 QHO524296 PXS524296 PNW524296 PEA524296 OUE524296 OKI524296 OAM524296 NQQ524296 NGU524296 MWY524296 MNC524296 MDG524296 LTK524296 LJO524296 KZS524296 KPW524296 KGA524296 JWE524296 JMI524296 JCM524296 ISQ524296 IIU524296 HYY524296 HPC524296 HFG524296 GVK524296 GLO524296 GBS524296 FRW524296 FIA524296 EYE524296 EOI524296 EEM524296 DUQ524296 DKU524296 DAY524296 CRC524296 CHG524296 BXK524296 BNO524296 BDS524296 ATW524296 AKA524296 AAE524296 QI524296 GM524296 WSY458760 WJC458760 VZG458760 VPK458760 VFO458760 UVS458760 ULW458760 UCA458760 TSE458760 TII458760 SYM458760 SOQ458760 SEU458760 RUY458760 RLC458760 RBG458760 QRK458760 QHO458760 PXS458760 PNW458760 PEA458760 OUE458760 OKI458760 OAM458760 NQQ458760 NGU458760 MWY458760 MNC458760 MDG458760 LTK458760 LJO458760 KZS458760 KPW458760 KGA458760 JWE458760 JMI458760 JCM458760 ISQ458760 IIU458760 HYY458760 HPC458760 HFG458760 GVK458760 GLO458760 GBS458760 FRW458760 FIA458760 EYE458760 EOI458760 EEM458760 DUQ458760 DKU458760 DAY458760 CRC458760 CHG458760 BXK458760 BNO458760 BDS458760 ATW458760 AKA458760 AAE458760 QI458760 GM458760 WSY393224 WJC393224 VZG393224 VPK393224 VFO393224 UVS393224 ULW393224 UCA393224 TSE393224 TII393224 SYM393224 SOQ393224 SEU393224 RUY393224 RLC393224 RBG393224 QRK393224 QHO393224 PXS393224 PNW393224 PEA393224 OUE393224 OKI393224 OAM393224 NQQ393224 NGU393224 MWY393224 MNC393224 MDG393224 LTK393224 LJO393224 KZS393224 KPW393224 KGA393224 JWE393224 JMI393224 JCM393224 ISQ393224 IIU393224 HYY393224 HPC393224 HFG393224 GVK393224 GLO393224 GBS393224 FRW393224 FIA393224 EYE393224 EOI393224 EEM393224 DUQ393224 DKU393224 DAY393224 CRC393224 CHG393224 BXK393224 BNO393224 BDS393224 ATW393224 AKA393224 AAE393224 QI393224 GM393224 WSY327688 WJC327688 VZG327688 VPK327688 VFO327688 UVS327688 ULW327688 UCA327688 TSE327688 TII327688 SYM327688 SOQ327688 SEU327688 RUY327688 RLC327688 RBG327688 QRK327688 QHO327688 PXS327688 PNW327688 PEA327688 OUE327688 OKI327688 OAM327688 NQQ327688 NGU327688 MWY327688 MNC327688 MDG327688 LTK327688 LJO327688 KZS327688 KPW327688 KGA327688 JWE327688 JMI327688 JCM327688 ISQ327688 IIU327688 HYY327688 HPC327688 HFG327688 GVK327688 GLO327688 GBS327688 FRW327688 FIA327688 EYE327688 EOI327688 EEM327688 DUQ327688 DKU327688 DAY327688 CRC327688 CHG327688 BXK327688 BNO327688 BDS327688 ATW327688 AKA327688 AAE327688 QI327688 GM327688 WSY262152 WJC262152 VZG262152 VPK262152 VFO262152 UVS262152 ULW262152 UCA262152 TSE262152 TII262152 SYM262152 SOQ262152 SEU262152 RUY262152 RLC262152 RBG262152 QRK262152 QHO262152 PXS262152 PNW262152 PEA262152 OUE262152 OKI262152 OAM262152 NQQ262152 NGU262152 MWY262152 MNC262152 MDG262152 LTK262152 LJO262152 KZS262152 KPW262152 KGA262152 JWE262152 JMI262152 JCM262152 ISQ262152 IIU262152 HYY262152 HPC262152 HFG262152 GVK262152 GLO262152 GBS262152 FRW262152 FIA262152 EYE262152 EOI262152 EEM262152 DUQ262152 DKU262152 DAY262152 CRC262152 CHG262152 BXK262152 BNO262152 BDS262152 ATW262152 AKA262152 AAE262152 QI262152 GM262152 WSY196616 WJC196616 VZG196616 VPK196616 VFO196616 UVS196616 ULW196616 UCA196616 TSE196616 TII196616 SYM196616 SOQ196616 SEU196616 RUY196616 RLC196616 RBG196616 QRK196616 QHO196616 PXS196616 PNW196616 PEA196616 OUE196616 OKI196616 OAM196616 NQQ196616 NGU196616 MWY196616 MNC196616 MDG196616 LTK196616 LJO196616 KZS196616 KPW196616 KGA196616 JWE196616 JMI196616 JCM196616 ISQ196616 IIU196616 HYY196616 HPC196616 HFG196616 GVK196616 GLO196616 GBS196616 FRW196616 FIA196616 EYE196616 EOI196616 EEM196616 DUQ196616 DKU196616 DAY196616 CRC196616 CHG196616 BXK196616 BNO196616 BDS196616 ATW196616 AKA196616 AAE196616 QI196616 GM196616 WSY131080 WJC131080 VZG131080 VPK131080 VFO131080 UVS131080 ULW131080 UCA131080 TSE131080 TII131080 SYM131080 SOQ131080 SEU131080 RUY131080 RLC131080 RBG131080 QRK131080 QHO131080 PXS131080 PNW131080 PEA131080 OUE131080 OKI131080 OAM131080 NQQ131080 NGU131080 MWY131080 MNC131080 MDG131080 LTK131080 LJO131080 KZS131080 KPW131080 KGA131080 JWE131080 JMI131080 JCM131080 ISQ131080 IIU131080 HYY131080 HPC131080 HFG131080 GVK131080 GLO131080 GBS131080 FRW131080 FIA131080 EYE131080 EOI131080 EEM131080 DUQ131080 DKU131080 DAY131080 CRC131080 CHG131080 BXK131080 BNO131080 BDS131080 ATW131080 AKA131080 AAE131080 QI131080 GM131080 WSY65544 WJC65544 VZG65544 VPK65544 VFO65544 UVS65544 ULW65544 UCA65544 TSE65544 TII65544 SYM65544 SOQ65544 SEU65544 RUY65544 RLC65544 RBG65544 QRK65544 QHO65544 PXS65544 PNW65544 PEA65544 OUE65544 OKI65544 OAM65544 NQQ65544 NGU65544 MWY65544 MNC65544 MDG65544 LTK65544 LJO65544 KZS65544 KPW65544 KGA65544 JWE65544 JMI65544 JCM65544 ISQ65544 IIU65544 HYY65544 HPC65544 HFG65544 GVK65544 GLO65544 GBS65544 FRW65544 FIA65544 EYE65544 EOI65544 EEM65544 DUQ65544 DKU65544 DAY65544 CRC65544 CHG65544 BXK65544 BNO65544 BDS65544 ATW65544 AKA65544 AAE65544 QI65544 GM65544 WSY983037 WJC983037 VZG983037 VPK983037 VFO983037 UVS983037 ULW983037 UCA983037 TSE983037 TII983037 SYM983037 SOQ983037 SEU983037 RUY983037 RLC983037 RBG983037 QRK983037 QHO983037 PXS983037 PNW983037 PEA983037 OUE983037 OKI983037 OAM983037 NQQ983037 NGU983037 MWY983037 MNC983037 MDG983037 LTK983037 LJO983037 KZS983037 KPW983037 KGA983037 JWE983037 JMI983037 JCM983037 ISQ983037 IIU983037 HYY983037 HPC983037 HFG983037 GVK983037 GLO983037 GBS983037 FRW983037 FIA983037 EYE983037 EOI983037 EEM983037 DUQ983037 DKU983037 DAY983037 CRC983037 CHG983037 BXK983037 BNO983037 BDS983037 ATW983037 AKA983037 AAE983037 QI983037 GM983037 WSY917501 WJC917501 VZG917501 VPK917501 VFO917501 UVS917501 ULW917501 UCA917501 TSE917501 TII917501 SYM917501 SOQ917501 SEU917501 RUY917501 RLC917501 RBG917501 QRK917501 QHO917501 PXS917501 PNW917501 PEA917501 OUE917501 OKI917501 OAM917501 NQQ917501 NGU917501 MWY917501 MNC917501 MDG917501 LTK917501 LJO917501 KZS917501 KPW917501 KGA917501 JWE917501 JMI917501 JCM917501 ISQ917501 IIU917501 HYY917501 HPC917501 HFG917501 GVK917501 GLO917501 GBS917501 FRW917501 FIA917501 EYE917501 EOI917501 EEM917501 DUQ917501 DKU917501 DAY917501 CRC917501 CHG917501 BXK917501 BNO917501 BDS917501 ATW917501 AKA917501 AAE917501 QI917501 GM917501 WSY851965 WJC851965 VZG851965 VPK851965 VFO851965 UVS851965 ULW851965 UCA851965 TSE851965 TII851965 SYM851965 SOQ851965 SEU851965 RUY851965 RLC851965 RBG851965 QRK851965 QHO851965 PXS851965 PNW851965 PEA851965 OUE851965 OKI851965 OAM851965 NQQ851965 NGU851965 MWY851965 MNC851965 MDG851965 LTK851965 LJO851965 KZS851965 KPW851965 KGA851965 JWE851965 JMI851965 JCM851965 ISQ851965 IIU851965 HYY851965 HPC851965 HFG851965 GVK851965 GLO851965 GBS851965 FRW851965 FIA851965 EYE851965 EOI851965 EEM851965 DUQ851965 DKU851965 DAY851965 CRC851965 CHG851965 BXK851965 BNO851965 BDS851965 ATW851965 AKA851965 AAE851965 QI851965 GM851965 WSY786429 WJC786429 VZG786429 VPK786429 VFO786429 UVS786429 ULW786429 UCA786429 TSE786429 TII786429 SYM786429 SOQ786429 SEU786429 RUY786429 RLC786429 RBG786429 QRK786429 QHO786429 PXS786429 PNW786429 PEA786429 OUE786429 OKI786429 OAM786429 NQQ786429 NGU786429 MWY786429 MNC786429 MDG786429 LTK786429 LJO786429 KZS786429 KPW786429 KGA786429 JWE786429 JMI786429 JCM786429 ISQ786429 IIU786429 HYY786429 HPC786429 HFG786429 GVK786429 GLO786429 GBS786429 FRW786429 FIA786429 EYE786429 EOI786429 EEM786429 DUQ786429 DKU786429 DAY786429 CRC786429 CHG786429 BXK786429 BNO786429 BDS786429 ATW786429 AKA786429 AAE786429 QI786429 GM786429 WSY720893 WJC720893 VZG720893 VPK720893 VFO720893 UVS720893 ULW720893 UCA720893 TSE720893 TII720893 SYM720893 SOQ720893 SEU720893 RUY720893 RLC720893 RBG720893 QRK720893 QHO720893 PXS720893 PNW720893 PEA720893 OUE720893 OKI720893 OAM720893 NQQ720893 NGU720893 MWY720893 MNC720893 MDG720893 LTK720893 LJO720893 KZS720893 KPW720893 KGA720893 JWE720893 JMI720893 JCM720893 ISQ720893 IIU720893 HYY720893 HPC720893 HFG720893 GVK720893 GLO720893 GBS720893 FRW720893 FIA720893 EYE720893 EOI720893 EEM720893 DUQ720893 DKU720893 DAY720893 CRC720893 CHG720893 BXK720893 BNO720893 BDS720893 ATW720893 AKA720893 AAE720893 QI720893 GM720893 WSY655357 WJC655357 VZG655357 VPK655357 VFO655357 UVS655357 ULW655357 UCA655357 TSE655357 TII655357 SYM655357 SOQ655357 SEU655357 RUY655357 RLC655357 RBG655357 QRK655357 QHO655357 PXS655357 PNW655357 PEA655357 OUE655357 OKI655357 OAM655357 NQQ655357 NGU655357 MWY655357 MNC655357 MDG655357 LTK655357 LJO655357 KZS655357 KPW655357 KGA655357 JWE655357 JMI655357 JCM655357 ISQ655357 IIU655357 HYY655357 HPC655357 HFG655357 GVK655357 GLO655357 GBS655357 FRW655357 FIA655357 EYE655357 EOI655357 EEM655357 DUQ655357 DKU655357 DAY655357 CRC655357 CHG655357 BXK655357 BNO655357 BDS655357 ATW655357 AKA655357 AAE655357 QI655357 GM655357 WSY589821 WJC589821 VZG589821 VPK589821 VFO589821 UVS589821 ULW589821 UCA589821 TSE589821 TII589821 SYM589821 SOQ589821 SEU589821 RUY589821 RLC589821 RBG589821 QRK589821 QHO589821 PXS589821 PNW589821 PEA589821 OUE589821 OKI589821 OAM589821 NQQ589821 NGU589821 MWY589821 MNC589821 MDG589821 LTK589821 LJO589821 KZS589821 KPW589821 KGA589821 JWE589821 JMI589821 JCM589821 ISQ589821 IIU589821 HYY589821 HPC589821 HFG589821 GVK589821 GLO589821 GBS589821 FRW589821 FIA589821 EYE589821 EOI589821 EEM589821 DUQ589821 DKU589821 DAY589821 CRC589821 CHG589821 BXK589821 BNO589821 BDS589821 ATW589821 AKA589821 AAE589821 QI589821 GM589821 WSY524285 WJC524285 VZG524285 VPK524285 VFO524285 UVS524285 ULW524285 UCA524285 TSE524285 TII524285 SYM524285 SOQ524285 SEU524285 RUY524285 RLC524285 RBG524285 QRK524285 QHO524285 PXS524285 PNW524285 PEA524285 OUE524285 OKI524285 OAM524285 NQQ524285 NGU524285 MWY524285 MNC524285 MDG524285 LTK524285 LJO524285 KZS524285 KPW524285 KGA524285 JWE524285 JMI524285 JCM524285 ISQ524285 IIU524285 HYY524285 HPC524285 HFG524285 GVK524285 GLO524285 GBS524285 FRW524285 FIA524285 EYE524285 EOI524285 EEM524285 DUQ524285 DKU524285 DAY524285 CRC524285 CHG524285 BXK524285 BNO524285 BDS524285 ATW524285 AKA524285 AAE524285 QI524285 GM524285 WSY458749 WJC458749 VZG458749 VPK458749 VFO458749 UVS458749 ULW458749 UCA458749 TSE458749 TII458749 SYM458749 SOQ458749 SEU458749 RUY458749 RLC458749 RBG458749 QRK458749 QHO458749 PXS458749 PNW458749 PEA458749 OUE458749 OKI458749 OAM458749 NQQ458749 NGU458749 MWY458749 MNC458749 MDG458749 LTK458749 LJO458749 KZS458749 KPW458749 KGA458749 JWE458749 JMI458749 JCM458749 ISQ458749 IIU458749 HYY458749 HPC458749 HFG458749 GVK458749 GLO458749 GBS458749 FRW458749 FIA458749 EYE458749 EOI458749 EEM458749 DUQ458749 DKU458749 DAY458749 CRC458749 CHG458749 BXK458749 BNO458749 BDS458749 ATW458749 AKA458749 AAE458749 QI458749 GM458749 WSY393213 WJC393213 VZG393213 VPK393213 VFO393213 UVS393213 ULW393213 UCA393213 TSE393213 TII393213 SYM393213 SOQ393213 SEU393213 RUY393213 RLC393213 RBG393213 QRK393213 QHO393213 PXS393213 PNW393213 PEA393213 OUE393213 OKI393213 OAM393213 NQQ393213 NGU393213 MWY393213 MNC393213 MDG393213 LTK393213 LJO393213 KZS393213 KPW393213 KGA393213 JWE393213 JMI393213 JCM393213 ISQ393213 IIU393213 HYY393213 HPC393213 HFG393213 GVK393213 GLO393213 GBS393213 FRW393213 FIA393213 EYE393213 EOI393213 EEM393213 DUQ393213 DKU393213 DAY393213 CRC393213 CHG393213 BXK393213 BNO393213 BDS393213 ATW393213 AKA393213 AAE393213 QI393213 GM393213 WSY327677 WJC327677 VZG327677 VPK327677 VFO327677 UVS327677 ULW327677 UCA327677 TSE327677 TII327677 SYM327677 SOQ327677 SEU327677 RUY327677 RLC327677 RBG327677 QRK327677 QHO327677 PXS327677 PNW327677 PEA327677 OUE327677 OKI327677 OAM327677 NQQ327677 NGU327677 MWY327677 MNC327677 MDG327677 LTK327677 LJO327677 KZS327677 KPW327677 KGA327677 JWE327677 JMI327677 JCM327677 ISQ327677 IIU327677 HYY327677 HPC327677 HFG327677 GVK327677 GLO327677 GBS327677 FRW327677 FIA327677 EYE327677 EOI327677 EEM327677 DUQ327677 DKU327677 DAY327677 CRC327677 CHG327677 BXK327677 BNO327677 BDS327677 ATW327677 AKA327677 AAE327677 QI327677 GM327677 WSY262141 WJC262141 VZG262141 VPK262141 VFO262141 UVS262141 ULW262141 UCA262141 TSE262141 TII262141 SYM262141 SOQ262141 SEU262141 RUY262141 RLC262141 RBG262141 QRK262141 QHO262141 PXS262141 PNW262141 PEA262141 OUE262141 OKI262141 OAM262141 NQQ262141 NGU262141 MWY262141 MNC262141 MDG262141 LTK262141 LJO262141 KZS262141 KPW262141 KGA262141 JWE262141 JMI262141 JCM262141 ISQ262141 IIU262141 HYY262141 HPC262141 HFG262141 GVK262141 GLO262141 GBS262141 FRW262141 FIA262141 EYE262141 EOI262141 EEM262141 DUQ262141 DKU262141 DAY262141 CRC262141 CHG262141 BXK262141 BNO262141 BDS262141 ATW262141 AKA262141 AAE262141 QI262141 GM262141 WSY196605 WJC196605 VZG196605 VPK196605 VFO196605 UVS196605 ULW196605 UCA196605 TSE196605 TII196605 SYM196605 SOQ196605 SEU196605 RUY196605 RLC196605 RBG196605 QRK196605 QHO196605 PXS196605 PNW196605 PEA196605 OUE196605 OKI196605 OAM196605 NQQ196605 NGU196605 MWY196605 MNC196605 MDG196605 LTK196605 LJO196605 KZS196605 KPW196605 KGA196605 JWE196605 JMI196605 JCM196605 ISQ196605 IIU196605 HYY196605 HPC196605 HFG196605 GVK196605 GLO196605 GBS196605 FRW196605 FIA196605 EYE196605 EOI196605 EEM196605 DUQ196605 DKU196605 DAY196605 CRC196605 CHG196605 BXK196605 BNO196605 BDS196605 ATW196605 AKA196605 AAE196605 QI196605 GM196605 WSY131069 WJC131069 VZG131069 VPK131069 VFO131069 UVS131069 ULW131069 UCA131069 TSE131069 TII131069 SYM131069 SOQ131069 SEU131069 RUY131069 RLC131069 RBG131069 QRK131069 QHO131069 PXS131069 PNW131069 PEA131069 OUE131069 OKI131069 OAM131069 NQQ131069 NGU131069 MWY131069 MNC131069 MDG131069 LTK131069 LJO131069 KZS131069 KPW131069 KGA131069 JWE131069 JMI131069 JCM131069 ISQ131069 IIU131069 HYY131069 HPC131069 HFG131069 GVK131069 GLO131069 GBS131069 FRW131069 FIA131069 EYE131069 EOI131069 EEM131069 DUQ131069 DKU131069 DAY131069 CRC131069 CHG131069 BXK131069 BNO131069 BDS131069 ATW131069 AKA131069 AAE131069 QI131069 GM131069 WSY65533 WJC65533 VZG65533 VPK65533 VFO65533 UVS65533 ULW65533 UCA65533 TSE65533 TII65533 SYM65533 SOQ65533 SEU65533 RUY65533 RLC65533 RBG65533 QRK65533 QHO65533 PXS65533 PNW65533 PEA65533 OUE65533 OKI65533 OAM65533 NQQ65533 NGU65533 MWY65533 MNC65533 MDG65533 LTK65533 LJO65533 KZS65533 KPW65533 KGA65533 JWE65533 JMI65533 JCM65533 ISQ65533 IIU65533 HYY65533 HPC65533 HFG65533 GVK65533 GLO65533 GBS65533 FRW65533 FIA65533 EYE65533 EOI65533 EEM65533 DUQ65533 DKU65533 DAY65533 CRC65533 CHG65533 BXK65533 BNO65533 BDS65533 ATW65533 AKA65533 AAE65533 QI65533 GM65533">
      <formula1>Land_Quarter</formula1>
    </dataValidation>
    <dataValidation type="list" allowBlank="1" showInputMessage="1" showErrorMessage="1" sqref="WSZ983070 C8 C21 C34 C983070 C917534 C851998 C786462 C720926 C655390 C589854 C524318 C458782 C393246 C327710 C262174 C196638 C131102 C65566 C983059 C917523 C851987 C786451 C720915 C655379 C589843 C524307 C458771 C393235 C327699 C262163 C196627 C131091 C65555 C983048 C917512 C851976 C786440 C720904 C655368 C589832 C524296 C458760 C393224 C327688 C262152 C196616 C131080 C65544 C983037 C917501 C851965 C786429 C720893 C655357 C589821 C524285 C458749 C393213 C327677 C262141 C196605 C131069 C65533 GN8 QJ8 AAF8 AKB8 ATX8 BDT8 BNP8 BXL8 CHH8 CRD8 DAZ8 DKV8 DUR8 EEN8 EOJ8 EYF8 FIB8 FRX8 GBT8 GLP8 GVL8 HFH8 HPD8 HYZ8 IIV8 ISR8 JCN8 JMJ8 JWF8 KGB8 KPX8 KZT8 LJP8 LTL8 MDH8 MND8 MWZ8 NGV8 NQR8 OAN8 OKJ8 OUF8 PEB8 PNX8 PXT8 QHP8 QRL8 RBH8 RLD8 RUZ8 SEV8 SOR8 SYN8 TIJ8 TSF8 UCB8 ULX8 UVT8 VFP8 VPL8 VZH8 WJD8 WSZ8 GN21 QJ21 AAF21 AKB21 ATX21 BDT21 BNP21 BXL21 CHH21 CRD21 DAZ21 DKV21 DUR21 EEN21 EOJ21 EYF21 FIB21 FRX21 GBT21 GLP21 GVL21 HFH21 HPD21 HYZ21 IIV21 ISR21 JCN21 JMJ21 JWF21 KGB21 KPX21 KZT21 LJP21 LTL21 MDH21 MND21 MWZ21 NGV21 NQR21 OAN21 OKJ21 OUF21 PEB21 PNX21 PXT21 QHP21 QRL21 RBH21 RLD21 RUZ21 SEV21 SOR21 SYN21 TIJ21 TSF21 UCB21 ULX21 UVT21 VFP21 VPL21 VZH21 WJD21 WSZ21 GN34 QJ34 AAF34 AKB34 ATX34 BDT34 BNP34 BXL34 CHH34 CRD34 DAZ34 DKV34 DUR34 EEN34 EOJ34 EYF34 FIB34 FRX34 GBT34 GLP34 GVL34 HFH34 HPD34 HYZ34 IIV34 ISR34 JCN34 JMJ34 JWF34 KGB34 KPX34 KZT34 LJP34 LTL34 MDH34 MND34 MWZ34 NGV34 NQR34 OAN34 OKJ34 OUF34 PEB34 PNX34 PXT34 QHP34 QRL34 RBH34 RLD34 RUZ34 SEV34 SOR34 SYN34 TIJ34 TSF34 UCB34 ULX34 UVT34 VFP34 VPL34 VZH34 WJD34 WSZ34 WJD983070 VZH983070 VPL983070 VFP983070 UVT983070 ULX983070 UCB983070 TSF983070 TIJ983070 SYN983070 SOR983070 SEV983070 RUZ983070 RLD983070 RBH983070 QRL983070 QHP983070 PXT983070 PNX983070 PEB983070 OUF983070 OKJ983070 OAN983070 NQR983070 NGV983070 MWZ983070 MND983070 MDH983070 LTL983070 LJP983070 KZT983070 KPX983070 KGB983070 JWF983070 JMJ983070 JCN983070 ISR983070 IIV983070 HYZ983070 HPD983070 HFH983070 GVL983070 GLP983070 GBT983070 FRX983070 FIB983070 EYF983070 EOJ983070 EEN983070 DUR983070 DKV983070 DAZ983070 CRD983070 CHH983070 BXL983070 BNP983070 BDT983070 ATX983070 AKB983070 AAF983070 QJ983070 GN983070 WSZ917534 WJD917534 VZH917534 VPL917534 VFP917534 UVT917534 ULX917534 UCB917534 TSF917534 TIJ917534 SYN917534 SOR917534 SEV917534 RUZ917534 RLD917534 RBH917534 QRL917534 QHP917534 PXT917534 PNX917534 PEB917534 OUF917534 OKJ917534 OAN917534 NQR917534 NGV917534 MWZ917534 MND917534 MDH917534 LTL917534 LJP917534 KZT917534 KPX917534 KGB917534 JWF917534 JMJ917534 JCN917534 ISR917534 IIV917534 HYZ917534 HPD917534 HFH917534 GVL917534 GLP917534 GBT917534 FRX917534 FIB917534 EYF917534 EOJ917534 EEN917534 DUR917534 DKV917534 DAZ917534 CRD917534 CHH917534 BXL917534 BNP917534 BDT917534 ATX917534 AKB917534 AAF917534 QJ917534 GN917534 WSZ851998 WJD851998 VZH851998 VPL851998 VFP851998 UVT851998 ULX851998 UCB851998 TSF851998 TIJ851998 SYN851998 SOR851998 SEV851998 RUZ851998 RLD851998 RBH851998 QRL851998 QHP851998 PXT851998 PNX851998 PEB851998 OUF851998 OKJ851998 OAN851998 NQR851998 NGV851998 MWZ851998 MND851998 MDH851998 LTL851998 LJP851998 KZT851998 KPX851998 KGB851998 JWF851998 JMJ851998 JCN851998 ISR851998 IIV851998 HYZ851998 HPD851998 HFH851998 GVL851998 GLP851998 GBT851998 FRX851998 FIB851998 EYF851998 EOJ851998 EEN851998 DUR851998 DKV851998 DAZ851998 CRD851998 CHH851998 BXL851998 BNP851998 BDT851998 ATX851998 AKB851998 AAF851998 QJ851998 GN851998 WSZ786462 WJD786462 VZH786462 VPL786462 VFP786462 UVT786462 ULX786462 UCB786462 TSF786462 TIJ786462 SYN786462 SOR786462 SEV786462 RUZ786462 RLD786462 RBH786462 QRL786462 QHP786462 PXT786462 PNX786462 PEB786462 OUF786462 OKJ786462 OAN786462 NQR786462 NGV786462 MWZ786462 MND786462 MDH786462 LTL786462 LJP786462 KZT786462 KPX786462 KGB786462 JWF786462 JMJ786462 JCN786462 ISR786462 IIV786462 HYZ786462 HPD786462 HFH786462 GVL786462 GLP786462 GBT786462 FRX786462 FIB786462 EYF786462 EOJ786462 EEN786462 DUR786462 DKV786462 DAZ786462 CRD786462 CHH786462 BXL786462 BNP786462 BDT786462 ATX786462 AKB786462 AAF786462 QJ786462 GN786462 WSZ720926 WJD720926 VZH720926 VPL720926 VFP720926 UVT720926 ULX720926 UCB720926 TSF720926 TIJ720926 SYN720926 SOR720926 SEV720926 RUZ720926 RLD720926 RBH720926 QRL720926 QHP720926 PXT720926 PNX720926 PEB720926 OUF720926 OKJ720926 OAN720926 NQR720926 NGV720926 MWZ720926 MND720926 MDH720926 LTL720926 LJP720926 KZT720926 KPX720926 KGB720926 JWF720926 JMJ720926 JCN720926 ISR720926 IIV720926 HYZ720926 HPD720926 HFH720926 GVL720926 GLP720926 GBT720926 FRX720926 FIB720926 EYF720926 EOJ720926 EEN720926 DUR720926 DKV720926 DAZ720926 CRD720926 CHH720926 BXL720926 BNP720926 BDT720926 ATX720926 AKB720926 AAF720926 QJ720926 GN720926 WSZ655390 WJD655390 VZH655390 VPL655390 VFP655390 UVT655390 ULX655390 UCB655390 TSF655390 TIJ655390 SYN655390 SOR655390 SEV655390 RUZ655390 RLD655390 RBH655390 QRL655390 QHP655390 PXT655390 PNX655390 PEB655390 OUF655390 OKJ655390 OAN655390 NQR655390 NGV655390 MWZ655390 MND655390 MDH655390 LTL655390 LJP655390 KZT655390 KPX655390 KGB655390 JWF655390 JMJ655390 JCN655390 ISR655390 IIV655390 HYZ655390 HPD655390 HFH655390 GVL655390 GLP655390 GBT655390 FRX655390 FIB655390 EYF655390 EOJ655390 EEN655390 DUR655390 DKV655390 DAZ655390 CRD655390 CHH655390 BXL655390 BNP655390 BDT655390 ATX655390 AKB655390 AAF655390 QJ655390 GN655390 WSZ589854 WJD589854 VZH589854 VPL589854 VFP589854 UVT589854 ULX589854 UCB589854 TSF589854 TIJ589854 SYN589854 SOR589854 SEV589854 RUZ589854 RLD589854 RBH589854 QRL589854 QHP589854 PXT589854 PNX589854 PEB589854 OUF589854 OKJ589854 OAN589854 NQR589854 NGV589854 MWZ589854 MND589854 MDH589854 LTL589854 LJP589854 KZT589854 KPX589854 KGB589854 JWF589854 JMJ589854 JCN589854 ISR589854 IIV589854 HYZ589854 HPD589854 HFH589854 GVL589854 GLP589854 GBT589854 FRX589854 FIB589854 EYF589854 EOJ589854 EEN589854 DUR589854 DKV589854 DAZ589854 CRD589854 CHH589854 BXL589854 BNP589854 BDT589854 ATX589854 AKB589854 AAF589854 QJ589854 GN589854 WSZ524318 WJD524318 VZH524318 VPL524318 VFP524318 UVT524318 ULX524318 UCB524318 TSF524318 TIJ524318 SYN524318 SOR524318 SEV524318 RUZ524318 RLD524318 RBH524318 QRL524318 QHP524318 PXT524318 PNX524318 PEB524318 OUF524318 OKJ524318 OAN524318 NQR524318 NGV524318 MWZ524318 MND524318 MDH524318 LTL524318 LJP524318 KZT524318 KPX524318 KGB524318 JWF524318 JMJ524318 JCN524318 ISR524318 IIV524318 HYZ524318 HPD524318 HFH524318 GVL524318 GLP524318 GBT524318 FRX524318 FIB524318 EYF524318 EOJ524318 EEN524318 DUR524318 DKV524318 DAZ524318 CRD524318 CHH524318 BXL524318 BNP524318 BDT524318 ATX524318 AKB524318 AAF524318 QJ524318 GN524318 WSZ458782 WJD458782 VZH458782 VPL458782 VFP458782 UVT458782 ULX458782 UCB458782 TSF458782 TIJ458782 SYN458782 SOR458782 SEV458782 RUZ458782 RLD458782 RBH458782 QRL458782 QHP458782 PXT458782 PNX458782 PEB458782 OUF458782 OKJ458782 OAN458782 NQR458782 NGV458782 MWZ458782 MND458782 MDH458782 LTL458782 LJP458782 KZT458782 KPX458782 KGB458782 JWF458782 JMJ458782 JCN458782 ISR458782 IIV458782 HYZ458782 HPD458782 HFH458782 GVL458782 GLP458782 GBT458782 FRX458782 FIB458782 EYF458782 EOJ458782 EEN458782 DUR458782 DKV458782 DAZ458782 CRD458782 CHH458782 BXL458782 BNP458782 BDT458782 ATX458782 AKB458782 AAF458782 QJ458782 GN458782 WSZ393246 WJD393246 VZH393246 VPL393246 VFP393246 UVT393246 ULX393246 UCB393246 TSF393246 TIJ393246 SYN393246 SOR393246 SEV393246 RUZ393246 RLD393246 RBH393246 QRL393246 QHP393246 PXT393246 PNX393246 PEB393246 OUF393246 OKJ393246 OAN393246 NQR393246 NGV393246 MWZ393246 MND393246 MDH393246 LTL393246 LJP393246 KZT393246 KPX393246 KGB393246 JWF393246 JMJ393246 JCN393246 ISR393246 IIV393246 HYZ393246 HPD393246 HFH393246 GVL393246 GLP393246 GBT393246 FRX393246 FIB393246 EYF393246 EOJ393246 EEN393246 DUR393246 DKV393246 DAZ393246 CRD393246 CHH393246 BXL393246 BNP393246 BDT393246 ATX393246 AKB393246 AAF393246 QJ393246 GN393246 WSZ327710 WJD327710 VZH327710 VPL327710 VFP327710 UVT327710 ULX327710 UCB327710 TSF327710 TIJ327710 SYN327710 SOR327710 SEV327710 RUZ327710 RLD327710 RBH327710 QRL327710 QHP327710 PXT327710 PNX327710 PEB327710 OUF327710 OKJ327710 OAN327710 NQR327710 NGV327710 MWZ327710 MND327710 MDH327710 LTL327710 LJP327710 KZT327710 KPX327710 KGB327710 JWF327710 JMJ327710 JCN327710 ISR327710 IIV327710 HYZ327710 HPD327710 HFH327710 GVL327710 GLP327710 GBT327710 FRX327710 FIB327710 EYF327710 EOJ327710 EEN327710 DUR327710 DKV327710 DAZ327710 CRD327710 CHH327710 BXL327710 BNP327710 BDT327710 ATX327710 AKB327710 AAF327710 QJ327710 GN327710 WSZ262174 WJD262174 VZH262174 VPL262174 VFP262174 UVT262174 ULX262174 UCB262174 TSF262174 TIJ262174 SYN262174 SOR262174 SEV262174 RUZ262174 RLD262174 RBH262174 QRL262174 QHP262174 PXT262174 PNX262174 PEB262174 OUF262174 OKJ262174 OAN262174 NQR262174 NGV262174 MWZ262174 MND262174 MDH262174 LTL262174 LJP262174 KZT262174 KPX262174 KGB262174 JWF262174 JMJ262174 JCN262174 ISR262174 IIV262174 HYZ262174 HPD262174 HFH262174 GVL262174 GLP262174 GBT262174 FRX262174 FIB262174 EYF262174 EOJ262174 EEN262174 DUR262174 DKV262174 DAZ262174 CRD262174 CHH262174 BXL262174 BNP262174 BDT262174 ATX262174 AKB262174 AAF262174 QJ262174 GN262174 WSZ196638 WJD196638 VZH196638 VPL196638 VFP196638 UVT196638 ULX196638 UCB196638 TSF196638 TIJ196638 SYN196638 SOR196638 SEV196638 RUZ196638 RLD196638 RBH196638 QRL196638 QHP196638 PXT196638 PNX196638 PEB196638 OUF196638 OKJ196638 OAN196638 NQR196638 NGV196638 MWZ196638 MND196638 MDH196638 LTL196638 LJP196638 KZT196638 KPX196638 KGB196638 JWF196638 JMJ196638 JCN196638 ISR196638 IIV196638 HYZ196638 HPD196638 HFH196638 GVL196638 GLP196638 GBT196638 FRX196638 FIB196638 EYF196638 EOJ196638 EEN196638 DUR196638 DKV196638 DAZ196638 CRD196638 CHH196638 BXL196638 BNP196638 BDT196638 ATX196638 AKB196638 AAF196638 QJ196638 GN196638 WSZ131102 WJD131102 VZH131102 VPL131102 VFP131102 UVT131102 ULX131102 UCB131102 TSF131102 TIJ131102 SYN131102 SOR131102 SEV131102 RUZ131102 RLD131102 RBH131102 QRL131102 QHP131102 PXT131102 PNX131102 PEB131102 OUF131102 OKJ131102 OAN131102 NQR131102 NGV131102 MWZ131102 MND131102 MDH131102 LTL131102 LJP131102 KZT131102 KPX131102 KGB131102 JWF131102 JMJ131102 JCN131102 ISR131102 IIV131102 HYZ131102 HPD131102 HFH131102 GVL131102 GLP131102 GBT131102 FRX131102 FIB131102 EYF131102 EOJ131102 EEN131102 DUR131102 DKV131102 DAZ131102 CRD131102 CHH131102 BXL131102 BNP131102 BDT131102 ATX131102 AKB131102 AAF131102 QJ131102 GN131102 WSZ65566 WJD65566 VZH65566 VPL65566 VFP65566 UVT65566 ULX65566 UCB65566 TSF65566 TIJ65566 SYN65566 SOR65566 SEV65566 RUZ65566 RLD65566 RBH65566 QRL65566 QHP65566 PXT65566 PNX65566 PEB65566 OUF65566 OKJ65566 OAN65566 NQR65566 NGV65566 MWZ65566 MND65566 MDH65566 LTL65566 LJP65566 KZT65566 KPX65566 KGB65566 JWF65566 JMJ65566 JCN65566 ISR65566 IIV65566 HYZ65566 HPD65566 HFH65566 GVL65566 GLP65566 GBT65566 FRX65566 FIB65566 EYF65566 EOJ65566 EEN65566 DUR65566 DKV65566 DAZ65566 CRD65566 CHH65566 BXL65566 BNP65566 BDT65566 ATX65566 AKB65566 AAF65566 QJ65566 GN65566 WSZ983059 WJD983059 VZH983059 VPL983059 VFP983059 UVT983059 ULX983059 UCB983059 TSF983059 TIJ983059 SYN983059 SOR983059 SEV983059 RUZ983059 RLD983059 RBH983059 QRL983059 QHP983059 PXT983059 PNX983059 PEB983059 OUF983059 OKJ983059 OAN983059 NQR983059 NGV983059 MWZ983059 MND983059 MDH983059 LTL983059 LJP983059 KZT983059 KPX983059 KGB983059 JWF983059 JMJ983059 JCN983059 ISR983059 IIV983059 HYZ983059 HPD983059 HFH983059 GVL983059 GLP983059 GBT983059 FRX983059 FIB983059 EYF983059 EOJ983059 EEN983059 DUR983059 DKV983059 DAZ983059 CRD983059 CHH983059 BXL983059 BNP983059 BDT983059 ATX983059 AKB983059 AAF983059 QJ983059 GN983059 WSZ917523 WJD917523 VZH917523 VPL917523 VFP917523 UVT917523 ULX917523 UCB917523 TSF917523 TIJ917523 SYN917523 SOR917523 SEV917523 RUZ917523 RLD917523 RBH917523 QRL917523 QHP917523 PXT917523 PNX917523 PEB917523 OUF917523 OKJ917523 OAN917523 NQR917523 NGV917523 MWZ917523 MND917523 MDH917523 LTL917523 LJP917523 KZT917523 KPX917523 KGB917523 JWF917523 JMJ917523 JCN917523 ISR917523 IIV917523 HYZ917523 HPD917523 HFH917523 GVL917523 GLP917523 GBT917523 FRX917523 FIB917523 EYF917523 EOJ917523 EEN917523 DUR917523 DKV917523 DAZ917523 CRD917523 CHH917523 BXL917523 BNP917523 BDT917523 ATX917523 AKB917523 AAF917523 QJ917523 GN917523 WSZ851987 WJD851987 VZH851987 VPL851987 VFP851987 UVT851987 ULX851987 UCB851987 TSF851987 TIJ851987 SYN851987 SOR851987 SEV851987 RUZ851987 RLD851987 RBH851987 QRL851987 QHP851987 PXT851987 PNX851987 PEB851987 OUF851987 OKJ851987 OAN851987 NQR851987 NGV851987 MWZ851987 MND851987 MDH851987 LTL851987 LJP851987 KZT851987 KPX851987 KGB851987 JWF851987 JMJ851987 JCN851987 ISR851987 IIV851987 HYZ851987 HPD851987 HFH851987 GVL851987 GLP851987 GBT851987 FRX851987 FIB851987 EYF851987 EOJ851987 EEN851987 DUR851987 DKV851987 DAZ851987 CRD851987 CHH851987 BXL851987 BNP851987 BDT851987 ATX851987 AKB851987 AAF851987 QJ851987 GN851987 WSZ786451 WJD786451 VZH786451 VPL786451 VFP786451 UVT786451 ULX786451 UCB786451 TSF786451 TIJ786451 SYN786451 SOR786451 SEV786451 RUZ786451 RLD786451 RBH786451 QRL786451 QHP786451 PXT786451 PNX786451 PEB786451 OUF786451 OKJ786451 OAN786451 NQR786451 NGV786451 MWZ786451 MND786451 MDH786451 LTL786451 LJP786451 KZT786451 KPX786451 KGB786451 JWF786451 JMJ786451 JCN786451 ISR786451 IIV786451 HYZ786451 HPD786451 HFH786451 GVL786451 GLP786451 GBT786451 FRX786451 FIB786451 EYF786451 EOJ786451 EEN786451 DUR786451 DKV786451 DAZ786451 CRD786451 CHH786451 BXL786451 BNP786451 BDT786451 ATX786451 AKB786451 AAF786451 QJ786451 GN786451 WSZ720915 WJD720915 VZH720915 VPL720915 VFP720915 UVT720915 ULX720915 UCB720915 TSF720915 TIJ720915 SYN720915 SOR720915 SEV720915 RUZ720915 RLD720915 RBH720915 QRL720915 QHP720915 PXT720915 PNX720915 PEB720915 OUF720915 OKJ720915 OAN720915 NQR720915 NGV720915 MWZ720915 MND720915 MDH720915 LTL720915 LJP720915 KZT720915 KPX720915 KGB720915 JWF720915 JMJ720915 JCN720915 ISR720915 IIV720915 HYZ720915 HPD720915 HFH720915 GVL720915 GLP720915 GBT720915 FRX720915 FIB720915 EYF720915 EOJ720915 EEN720915 DUR720915 DKV720915 DAZ720915 CRD720915 CHH720915 BXL720915 BNP720915 BDT720915 ATX720915 AKB720915 AAF720915 QJ720915 GN720915 WSZ655379 WJD655379 VZH655379 VPL655379 VFP655379 UVT655379 ULX655379 UCB655379 TSF655379 TIJ655379 SYN655379 SOR655379 SEV655379 RUZ655379 RLD655379 RBH655379 QRL655379 QHP655379 PXT655379 PNX655379 PEB655379 OUF655379 OKJ655379 OAN655379 NQR655379 NGV655379 MWZ655379 MND655379 MDH655379 LTL655379 LJP655379 KZT655379 KPX655379 KGB655379 JWF655379 JMJ655379 JCN655379 ISR655379 IIV655379 HYZ655379 HPD655379 HFH655379 GVL655379 GLP655379 GBT655379 FRX655379 FIB655379 EYF655379 EOJ655379 EEN655379 DUR655379 DKV655379 DAZ655379 CRD655379 CHH655379 BXL655379 BNP655379 BDT655379 ATX655379 AKB655379 AAF655379 QJ655379 GN655379 WSZ589843 WJD589843 VZH589843 VPL589843 VFP589843 UVT589843 ULX589843 UCB589843 TSF589843 TIJ589843 SYN589843 SOR589843 SEV589843 RUZ589843 RLD589843 RBH589843 QRL589843 QHP589843 PXT589843 PNX589843 PEB589843 OUF589843 OKJ589843 OAN589843 NQR589843 NGV589843 MWZ589843 MND589843 MDH589843 LTL589843 LJP589843 KZT589843 KPX589843 KGB589843 JWF589843 JMJ589843 JCN589843 ISR589843 IIV589843 HYZ589843 HPD589843 HFH589843 GVL589843 GLP589843 GBT589843 FRX589843 FIB589843 EYF589843 EOJ589843 EEN589843 DUR589843 DKV589843 DAZ589843 CRD589843 CHH589843 BXL589843 BNP589843 BDT589843 ATX589843 AKB589843 AAF589843 QJ589843 GN589843 WSZ524307 WJD524307 VZH524307 VPL524307 VFP524307 UVT524307 ULX524307 UCB524307 TSF524307 TIJ524307 SYN524307 SOR524307 SEV524307 RUZ524307 RLD524307 RBH524307 QRL524307 QHP524307 PXT524307 PNX524307 PEB524307 OUF524307 OKJ524307 OAN524307 NQR524307 NGV524307 MWZ524307 MND524307 MDH524307 LTL524307 LJP524307 KZT524307 KPX524307 KGB524307 JWF524307 JMJ524307 JCN524307 ISR524307 IIV524307 HYZ524307 HPD524307 HFH524307 GVL524307 GLP524307 GBT524307 FRX524307 FIB524307 EYF524307 EOJ524307 EEN524307 DUR524307 DKV524307 DAZ524307 CRD524307 CHH524307 BXL524307 BNP524307 BDT524307 ATX524307 AKB524307 AAF524307 QJ524307 GN524307 WSZ458771 WJD458771 VZH458771 VPL458771 VFP458771 UVT458771 ULX458771 UCB458771 TSF458771 TIJ458771 SYN458771 SOR458771 SEV458771 RUZ458771 RLD458771 RBH458771 QRL458771 QHP458771 PXT458771 PNX458771 PEB458771 OUF458771 OKJ458771 OAN458771 NQR458771 NGV458771 MWZ458771 MND458771 MDH458771 LTL458771 LJP458771 KZT458771 KPX458771 KGB458771 JWF458771 JMJ458771 JCN458771 ISR458771 IIV458771 HYZ458771 HPD458771 HFH458771 GVL458771 GLP458771 GBT458771 FRX458771 FIB458771 EYF458771 EOJ458771 EEN458771 DUR458771 DKV458771 DAZ458771 CRD458771 CHH458771 BXL458771 BNP458771 BDT458771 ATX458771 AKB458771 AAF458771 QJ458771 GN458771 WSZ393235 WJD393235 VZH393235 VPL393235 VFP393235 UVT393235 ULX393235 UCB393235 TSF393235 TIJ393235 SYN393235 SOR393235 SEV393235 RUZ393235 RLD393235 RBH393235 QRL393235 QHP393235 PXT393235 PNX393235 PEB393235 OUF393235 OKJ393235 OAN393235 NQR393235 NGV393235 MWZ393235 MND393235 MDH393235 LTL393235 LJP393235 KZT393235 KPX393235 KGB393235 JWF393235 JMJ393235 JCN393235 ISR393235 IIV393235 HYZ393235 HPD393235 HFH393235 GVL393235 GLP393235 GBT393235 FRX393235 FIB393235 EYF393235 EOJ393235 EEN393235 DUR393235 DKV393235 DAZ393235 CRD393235 CHH393235 BXL393235 BNP393235 BDT393235 ATX393235 AKB393235 AAF393235 QJ393235 GN393235 WSZ327699 WJD327699 VZH327699 VPL327699 VFP327699 UVT327699 ULX327699 UCB327699 TSF327699 TIJ327699 SYN327699 SOR327699 SEV327699 RUZ327699 RLD327699 RBH327699 QRL327699 QHP327699 PXT327699 PNX327699 PEB327699 OUF327699 OKJ327699 OAN327699 NQR327699 NGV327699 MWZ327699 MND327699 MDH327699 LTL327699 LJP327699 KZT327699 KPX327699 KGB327699 JWF327699 JMJ327699 JCN327699 ISR327699 IIV327699 HYZ327699 HPD327699 HFH327699 GVL327699 GLP327699 GBT327699 FRX327699 FIB327699 EYF327699 EOJ327699 EEN327699 DUR327699 DKV327699 DAZ327699 CRD327699 CHH327699 BXL327699 BNP327699 BDT327699 ATX327699 AKB327699 AAF327699 QJ327699 GN327699 WSZ262163 WJD262163 VZH262163 VPL262163 VFP262163 UVT262163 ULX262163 UCB262163 TSF262163 TIJ262163 SYN262163 SOR262163 SEV262163 RUZ262163 RLD262163 RBH262163 QRL262163 QHP262163 PXT262163 PNX262163 PEB262163 OUF262163 OKJ262163 OAN262163 NQR262163 NGV262163 MWZ262163 MND262163 MDH262163 LTL262163 LJP262163 KZT262163 KPX262163 KGB262163 JWF262163 JMJ262163 JCN262163 ISR262163 IIV262163 HYZ262163 HPD262163 HFH262163 GVL262163 GLP262163 GBT262163 FRX262163 FIB262163 EYF262163 EOJ262163 EEN262163 DUR262163 DKV262163 DAZ262163 CRD262163 CHH262163 BXL262163 BNP262163 BDT262163 ATX262163 AKB262163 AAF262163 QJ262163 GN262163 WSZ196627 WJD196627 VZH196627 VPL196627 VFP196627 UVT196627 ULX196627 UCB196627 TSF196627 TIJ196627 SYN196627 SOR196627 SEV196627 RUZ196627 RLD196627 RBH196627 QRL196627 QHP196627 PXT196627 PNX196627 PEB196627 OUF196627 OKJ196627 OAN196627 NQR196627 NGV196627 MWZ196627 MND196627 MDH196627 LTL196627 LJP196627 KZT196627 KPX196627 KGB196627 JWF196627 JMJ196627 JCN196627 ISR196627 IIV196627 HYZ196627 HPD196627 HFH196627 GVL196627 GLP196627 GBT196627 FRX196627 FIB196627 EYF196627 EOJ196627 EEN196627 DUR196627 DKV196627 DAZ196627 CRD196627 CHH196627 BXL196627 BNP196627 BDT196627 ATX196627 AKB196627 AAF196627 QJ196627 GN196627 WSZ131091 WJD131091 VZH131091 VPL131091 VFP131091 UVT131091 ULX131091 UCB131091 TSF131091 TIJ131091 SYN131091 SOR131091 SEV131091 RUZ131091 RLD131091 RBH131091 QRL131091 QHP131091 PXT131091 PNX131091 PEB131091 OUF131091 OKJ131091 OAN131091 NQR131091 NGV131091 MWZ131091 MND131091 MDH131091 LTL131091 LJP131091 KZT131091 KPX131091 KGB131091 JWF131091 JMJ131091 JCN131091 ISR131091 IIV131091 HYZ131091 HPD131091 HFH131091 GVL131091 GLP131091 GBT131091 FRX131091 FIB131091 EYF131091 EOJ131091 EEN131091 DUR131091 DKV131091 DAZ131091 CRD131091 CHH131091 BXL131091 BNP131091 BDT131091 ATX131091 AKB131091 AAF131091 QJ131091 GN131091 WSZ65555 WJD65555 VZH65555 VPL65555 VFP65555 UVT65555 ULX65555 UCB65555 TSF65555 TIJ65555 SYN65555 SOR65555 SEV65555 RUZ65555 RLD65555 RBH65555 QRL65555 QHP65555 PXT65555 PNX65555 PEB65555 OUF65555 OKJ65555 OAN65555 NQR65555 NGV65555 MWZ65555 MND65555 MDH65555 LTL65555 LJP65555 KZT65555 KPX65555 KGB65555 JWF65555 JMJ65555 JCN65555 ISR65555 IIV65555 HYZ65555 HPD65555 HFH65555 GVL65555 GLP65555 GBT65555 FRX65555 FIB65555 EYF65555 EOJ65555 EEN65555 DUR65555 DKV65555 DAZ65555 CRD65555 CHH65555 BXL65555 BNP65555 BDT65555 ATX65555 AKB65555 AAF65555 QJ65555 GN65555 WSZ983048 WJD983048 VZH983048 VPL983048 VFP983048 UVT983048 ULX983048 UCB983048 TSF983048 TIJ983048 SYN983048 SOR983048 SEV983048 RUZ983048 RLD983048 RBH983048 QRL983048 QHP983048 PXT983048 PNX983048 PEB983048 OUF983048 OKJ983048 OAN983048 NQR983048 NGV983048 MWZ983048 MND983048 MDH983048 LTL983048 LJP983048 KZT983048 KPX983048 KGB983048 JWF983048 JMJ983048 JCN983048 ISR983048 IIV983048 HYZ983048 HPD983048 HFH983048 GVL983048 GLP983048 GBT983048 FRX983048 FIB983048 EYF983048 EOJ983048 EEN983048 DUR983048 DKV983048 DAZ983048 CRD983048 CHH983048 BXL983048 BNP983048 BDT983048 ATX983048 AKB983048 AAF983048 QJ983048 GN983048 WSZ917512 WJD917512 VZH917512 VPL917512 VFP917512 UVT917512 ULX917512 UCB917512 TSF917512 TIJ917512 SYN917512 SOR917512 SEV917512 RUZ917512 RLD917512 RBH917512 QRL917512 QHP917512 PXT917512 PNX917512 PEB917512 OUF917512 OKJ917512 OAN917512 NQR917512 NGV917512 MWZ917512 MND917512 MDH917512 LTL917512 LJP917512 KZT917512 KPX917512 KGB917512 JWF917512 JMJ917512 JCN917512 ISR917512 IIV917512 HYZ917512 HPD917512 HFH917512 GVL917512 GLP917512 GBT917512 FRX917512 FIB917512 EYF917512 EOJ917512 EEN917512 DUR917512 DKV917512 DAZ917512 CRD917512 CHH917512 BXL917512 BNP917512 BDT917512 ATX917512 AKB917512 AAF917512 QJ917512 GN917512 WSZ851976 WJD851976 VZH851976 VPL851976 VFP851976 UVT851976 ULX851976 UCB851976 TSF851976 TIJ851976 SYN851976 SOR851976 SEV851976 RUZ851976 RLD851976 RBH851976 QRL851976 QHP851976 PXT851976 PNX851976 PEB851976 OUF851976 OKJ851976 OAN851976 NQR851976 NGV851976 MWZ851976 MND851976 MDH851976 LTL851976 LJP851976 KZT851976 KPX851976 KGB851976 JWF851976 JMJ851976 JCN851976 ISR851976 IIV851976 HYZ851976 HPD851976 HFH851976 GVL851976 GLP851976 GBT851976 FRX851976 FIB851976 EYF851976 EOJ851976 EEN851976 DUR851976 DKV851976 DAZ851976 CRD851976 CHH851976 BXL851976 BNP851976 BDT851976 ATX851976 AKB851976 AAF851976 QJ851976 GN851976 WSZ786440 WJD786440 VZH786440 VPL786440 VFP786440 UVT786440 ULX786440 UCB786440 TSF786440 TIJ786440 SYN786440 SOR786440 SEV786440 RUZ786440 RLD786440 RBH786440 QRL786440 QHP786440 PXT786440 PNX786440 PEB786440 OUF786440 OKJ786440 OAN786440 NQR786440 NGV786440 MWZ786440 MND786440 MDH786440 LTL786440 LJP786440 KZT786440 KPX786440 KGB786440 JWF786440 JMJ786440 JCN786440 ISR786440 IIV786440 HYZ786440 HPD786440 HFH786440 GVL786440 GLP786440 GBT786440 FRX786440 FIB786440 EYF786440 EOJ786440 EEN786440 DUR786440 DKV786440 DAZ786440 CRD786440 CHH786440 BXL786440 BNP786440 BDT786440 ATX786440 AKB786440 AAF786440 QJ786440 GN786440 WSZ720904 WJD720904 VZH720904 VPL720904 VFP720904 UVT720904 ULX720904 UCB720904 TSF720904 TIJ720904 SYN720904 SOR720904 SEV720904 RUZ720904 RLD720904 RBH720904 QRL720904 QHP720904 PXT720904 PNX720904 PEB720904 OUF720904 OKJ720904 OAN720904 NQR720904 NGV720904 MWZ720904 MND720904 MDH720904 LTL720904 LJP720904 KZT720904 KPX720904 KGB720904 JWF720904 JMJ720904 JCN720904 ISR720904 IIV720904 HYZ720904 HPD720904 HFH720904 GVL720904 GLP720904 GBT720904 FRX720904 FIB720904 EYF720904 EOJ720904 EEN720904 DUR720904 DKV720904 DAZ720904 CRD720904 CHH720904 BXL720904 BNP720904 BDT720904 ATX720904 AKB720904 AAF720904 QJ720904 GN720904 WSZ655368 WJD655368 VZH655368 VPL655368 VFP655368 UVT655368 ULX655368 UCB655368 TSF655368 TIJ655368 SYN655368 SOR655368 SEV655368 RUZ655368 RLD655368 RBH655368 QRL655368 QHP655368 PXT655368 PNX655368 PEB655368 OUF655368 OKJ655368 OAN655368 NQR655368 NGV655368 MWZ655368 MND655368 MDH655368 LTL655368 LJP655368 KZT655368 KPX655368 KGB655368 JWF655368 JMJ655368 JCN655368 ISR655368 IIV655368 HYZ655368 HPD655368 HFH655368 GVL655368 GLP655368 GBT655368 FRX655368 FIB655368 EYF655368 EOJ655368 EEN655368 DUR655368 DKV655368 DAZ655368 CRD655368 CHH655368 BXL655368 BNP655368 BDT655368 ATX655368 AKB655368 AAF655368 QJ655368 GN655368 WSZ589832 WJD589832 VZH589832 VPL589832 VFP589832 UVT589832 ULX589832 UCB589832 TSF589832 TIJ589832 SYN589832 SOR589832 SEV589832 RUZ589832 RLD589832 RBH589832 QRL589832 QHP589832 PXT589832 PNX589832 PEB589832 OUF589832 OKJ589832 OAN589832 NQR589832 NGV589832 MWZ589832 MND589832 MDH589832 LTL589832 LJP589832 KZT589832 KPX589832 KGB589832 JWF589832 JMJ589832 JCN589832 ISR589832 IIV589832 HYZ589832 HPD589832 HFH589832 GVL589832 GLP589832 GBT589832 FRX589832 FIB589832 EYF589832 EOJ589832 EEN589832 DUR589832 DKV589832 DAZ589832 CRD589832 CHH589832 BXL589832 BNP589832 BDT589832 ATX589832 AKB589832 AAF589832 QJ589832 GN589832 WSZ524296 WJD524296 VZH524296 VPL524296 VFP524296 UVT524296 ULX524296 UCB524296 TSF524296 TIJ524296 SYN524296 SOR524296 SEV524296 RUZ524296 RLD524296 RBH524296 QRL524296 QHP524296 PXT524296 PNX524296 PEB524296 OUF524296 OKJ524296 OAN524296 NQR524296 NGV524296 MWZ524296 MND524296 MDH524296 LTL524296 LJP524296 KZT524296 KPX524296 KGB524296 JWF524296 JMJ524296 JCN524296 ISR524296 IIV524296 HYZ524296 HPD524296 HFH524296 GVL524296 GLP524296 GBT524296 FRX524296 FIB524296 EYF524296 EOJ524296 EEN524296 DUR524296 DKV524296 DAZ524296 CRD524296 CHH524296 BXL524296 BNP524296 BDT524296 ATX524296 AKB524296 AAF524296 QJ524296 GN524296 WSZ458760 WJD458760 VZH458760 VPL458760 VFP458760 UVT458760 ULX458760 UCB458760 TSF458760 TIJ458760 SYN458760 SOR458760 SEV458760 RUZ458760 RLD458760 RBH458760 QRL458760 QHP458760 PXT458760 PNX458760 PEB458760 OUF458760 OKJ458760 OAN458760 NQR458760 NGV458760 MWZ458760 MND458760 MDH458760 LTL458760 LJP458760 KZT458760 KPX458760 KGB458760 JWF458760 JMJ458760 JCN458760 ISR458760 IIV458760 HYZ458760 HPD458760 HFH458760 GVL458760 GLP458760 GBT458760 FRX458760 FIB458760 EYF458760 EOJ458760 EEN458760 DUR458760 DKV458760 DAZ458760 CRD458760 CHH458760 BXL458760 BNP458760 BDT458760 ATX458760 AKB458760 AAF458760 QJ458760 GN458760 WSZ393224 WJD393224 VZH393224 VPL393224 VFP393224 UVT393224 ULX393224 UCB393224 TSF393224 TIJ393224 SYN393224 SOR393224 SEV393224 RUZ393224 RLD393224 RBH393224 QRL393224 QHP393224 PXT393224 PNX393224 PEB393224 OUF393224 OKJ393224 OAN393224 NQR393224 NGV393224 MWZ393224 MND393224 MDH393224 LTL393224 LJP393224 KZT393224 KPX393224 KGB393224 JWF393224 JMJ393224 JCN393224 ISR393224 IIV393224 HYZ393224 HPD393224 HFH393224 GVL393224 GLP393224 GBT393224 FRX393224 FIB393224 EYF393224 EOJ393224 EEN393224 DUR393224 DKV393224 DAZ393224 CRD393224 CHH393224 BXL393224 BNP393224 BDT393224 ATX393224 AKB393224 AAF393224 QJ393224 GN393224 WSZ327688 WJD327688 VZH327688 VPL327688 VFP327688 UVT327688 ULX327688 UCB327688 TSF327688 TIJ327688 SYN327688 SOR327688 SEV327688 RUZ327688 RLD327688 RBH327688 QRL327688 QHP327688 PXT327688 PNX327688 PEB327688 OUF327688 OKJ327688 OAN327688 NQR327688 NGV327688 MWZ327688 MND327688 MDH327688 LTL327688 LJP327688 KZT327688 KPX327688 KGB327688 JWF327688 JMJ327688 JCN327688 ISR327688 IIV327688 HYZ327688 HPD327688 HFH327688 GVL327688 GLP327688 GBT327688 FRX327688 FIB327688 EYF327688 EOJ327688 EEN327688 DUR327688 DKV327688 DAZ327688 CRD327688 CHH327688 BXL327688 BNP327688 BDT327688 ATX327688 AKB327688 AAF327688 QJ327688 GN327688 WSZ262152 WJD262152 VZH262152 VPL262152 VFP262152 UVT262152 ULX262152 UCB262152 TSF262152 TIJ262152 SYN262152 SOR262152 SEV262152 RUZ262152 RLD262152 RBH262152 QRL262152 QHP262152 PXT262152 PNX262152 PEB262152 OUF262152 OKJ262152 OAN262152 NQR262152 NGV262152 MWZ262152 MND262152 MDH262152 LTL262152 LJP262152 KZT262152 KPX262152 KGB262152 JWF262152 JMJ262152 JCN262152 ISR262152 IIV262152 HYZ262152 HPD262152 HFH262152 GVL262152 GLP262152 GBT262152 FRX262152 FIB262152 EYF262152 EOJ262152 EEN262152 DUR262152 DKV262152 DAZ262152 CRD262152 CHH262152 BXL262152 BNP262152 BDT262152 ATX262152 AKB262152 AAF262152 QJ262152 GN262152 WSZ196616 WJD196616 VZH196616 VPL196616 VFP196616 UVT196616 ULX196616 UCB196616 TSF196616 TIJ196616 SYN196616 SOR196616 SEV196616 RUZ196616 RLD196616 RBH196616 QRL196616 QHP196616 PXT196616 PNX196616 PEB196616 OUF196616 OKJ196616 OAN196616 NQR196616 NGV196616 MWZ196616 MND196616 MDH196616 LTL196616 LJP196616 KZT196616 KPX196616 KGB196616 JWF196616 JMJ196616 JCN196616 ISR196616 IIV196616 HYZ196616 HPD196616 HFH196616 GVL196616 GLP196616 GBT196616 FRX196616 FIB196616 EYF196616 EOJ196616 EEN196616 DUR196616 DKV196616 DAZ196616 CRD196616 CHH196616 BXL196616 BNP196616 BDT196616 ATX196616 AKB196616 AAF196616 QJ196616 GN196616 WSZ131080 WJD131080 VZH131080 VPL131080 VFP131080 UVT131080 ULX131080 UCB131080 TSF131080 TIJ131080 SYN131080 SOR131080 SEV131080 RUZ131080 RLD131080 RBH131080 QRL131080 QHP131080 PXT131080 PNX131080 PEB131080 OUF131080 OKJ131080 OAN131080 NQR131080 NGV131080 MWZ131080 MND131080 MDH131080 LTL131080 LJP131080 KZT131080 KPX131080 KGB131080 JWF131080 JMJ131080 JCN131080 ISR131080 IIV131080 HYZ131080 HPD131080 HFH131080 GVL131080 GLP131080 GBT131080 FRX131080 FIB131080 EYF131080 EOJ131080 EEN131080 DUR131080 DKV131080 DAZ131080 CRD131080 CHH131080 BXL131080 BNP131080 BDT131080 ATX131080 AKB131080 AAF131080 QJ131080 GN131080 WSZ65544 WJD65544 VZH65544 VPL65544 VFP65544 UVT65544 ULX65544 UCB65544 TSF65544 TIJ65544 SYN65544 SOR65544 SEV65544 RUZ65544 RLD65544 RBH65544 QRL65544 QHP65544 PXT65544 PNX65544 PEB65544 OUF65544 OKJ65544 OAN65544 NQR65544 NGV65544 MWZ65544 MND65544 MDH65544 LTL65544 LJP65544 KZT65544 KPX65544 KGB65544 JWF65544 JMJ65544 JCN65544 ISR65544 IIV65544 HYZ65544 HPD65544 HFH65544 GVL65544 GLP65544 GBT65544 FRX65544 FIB65544 EYF65544 EOJ65544 EEN65544 DUR65544 DKV65544 DAZ65544 CRD65544 CHH65544 BXL65544 BNP65544 BDT65544 ATX65544 AKB65544 AAF65544 QJ65544 GN65544 WSZ983037 WJD983037 VZH983037 VPL983037 VFP983037 UVT983037 ULX983037 UCB983037 TSF983037 TIJ983037 SYN983037 SOR983037 SEV983037 RUZ983037 RLD983037 RBH983037 QRL983037 QHP983037 PXT983037 PNX983037 PEB983037 OUF983037 OKJ983037 OAN983037 NQR983037 NGV983037 MWZ983037 MND983037 MDH983037 LTL983037 LJP983037 KZT983037 KPX983037 KGB983037 JWF983037 JMJ983037 JCN983037 ISR983037 IIV983037 HYZ983037 HPD983037 HFH983037 GVL983037 GLP983037 GBT983037 FRX983037 FIB983037 EYF983037 EOJ983037 EEN983037 DUR983037 DKV983037 DAZ983037 CRD983037 CHH983037 BXL983037 BNP983037 BDT983037 ATX983037 AKB983037 AAF983037 QJ983037 GN983037 WSZ917501 WJD917501 VZH917501 VPL917501 VFP917501 UVT917501 ULX917501 UCB917501 TSF917501 TIJ917501 SYN917501 SOR917501 SEV917501 RUZ917501 RLD917501 RBH917501 QRL917501 QHP917501 PXT917501 PNX917501 PEB917501 OUF917501 OKJ917501 OAN917501 NQR917501 NGV917501 MWZ917501 MND917501 MDH917501 LTL917501 LJP917501 KZT917501 KPX917501 KGB917501 JWF917501 JMJ917501 JCN917501 ISR917501 IIV917501 HYZ917501 HPD917501 HFH917501 GVL917501 GLP917501 GBT917501 FRX917501 FIB917501 EYF917501 EOJ917501 EEN917501 DUR917501 DKV917501 DAZ917501 CRD917501 CHH917501 BXL917501 BNP917501 BDT917501 ATX917501 AKB917501 AAF917501 QJ917501 GN917501 WSZ851965 WJD851965 VZH851965 VPL851965 VFP851965 UVT851965 ULX851965 UCB851965 TSF851965 TIJ851965 SYN851965 SOR851965 SEV851965 RUZ851965 RLD851965 RBH851965 QRL851965 QHP851965 PXT851965 PNX851965 PEB851965 OUF851965 OKJ851965 OAN851965 NQR851965 NGV851965 MWZ851965 MND851965 MDH851965 LTL851965 LJP851965 KZT851965 KPX851965 KGB851965 JWF851965 JMJ851965 JCN851965 ISR851965 IIV851965 HYZ851965 HPD851965 HFH851965 GVL851965 GLP851965 GBT851965 FRX851965 FIB851965 EYF851965 EOJ851965 EEN851965 DUR851965 DKV851965 DAZ851965 CRD851965 CHH851965 BXL851965 BNP851965 BDT851965 ATX851965 AKB851965 AAF851965 QJ851965 GN851965 WSZ786429 WJD786429 VZH786429 VPL786429 VFP786429 UVT786429 ULX786429 UCB786429 TSF786429 TIJ786429 SYN786429 SOR786429 SEV786429 RUZ786429 RLD786429 RBH786429 QRL786429 QHP786429 PXT786429 PNX786429 PEB786429 OUF786429 OKJ786429 OAN786429 NQR786429 NGV786429 MWZ786429 MND786429 MDH786429 LTL786429 LJP786429 KZT786429 KPX786429 KGB786429 JWF786429 JMJ786429 JCN786429 ISR786429 IIV786429 HYZ786429 HPD786429 HFH786429 GVL786429 GLP786429 GBT786429 FRX786429 FIB786429 EYF786429 EOJ786429 EEN786429 DUR786429 DKV786429 DAZ786429 CRD786429 CHH786429 BXL786429 BNP786429 BDT786429 ATX786429 AKB786429 AAF786429 QJ786429 GN786429 WSZ720893 WJD720893 VZH720893 VPL720893 VFP720893 UVT720893 ULX720893 UCB720893 TSF720893 TIJ720893 SYN720893 SOR720893 SEV720893 RUZ720893 RLD720893 RBH720893 QRL720893 QHP720893 PXT720893 PNX720893 PEB720893 OUF720893 OKJ720893 OAN720893 NQR720893 NGV720893 MWZ720893 MND720893 MDH720893 LTL720893 LJP720893 KZT720893 KPX720893 KGB720893 JWF720893 JMJ720893 JCN720893 ISR720893 IIV720893 HYZ720893 HPD720893 HFH720893 GVL720893 GLP720893 GBT720893 FRX720893 FIB720893 EYF720893 EOJ720893 EEN720893 DUR720893 DKV720893 DAZ720893 CRD720893 CHH720893 BXL720893 BNP720893 BDT720893 ATX720893 AKB720893 AAF720893 QJ720893 GN720893 WSZ655357 WJD655357 VZH655357 VPL655357 VFP655357 UVT655357 ULX655357 UCB655357 TSF655357 TIJ655357 SYN655357 SOR655357 SEV655357 RUZ655357 RLD655357 RBH655357 QRL655357 QHP655357 PXT655357 PNX655357 PEB655357 OUF655357 OKJ655357 OAN655357 NQR655357 NGV655357 MWZ655357 MND655357 MDH655357 LTL655357 LJP655357 KZT655357 KPX655357 KGB655357 JWF655357 JMJ655357 JCN655357 ISR655357 IIV655357 HYZ655357 HPD655357 HFH655357 GVL655357 GLP655357 GBT655357 FRX655357 FIB655357 EYF655357 EOJ655357 EEN655357 DUR655357 DKV655357 DAZ655357 CRD655357 CHH655357 BXL655357 BNP655357 BDT655357 ATX655357 AKB655357 AAF655357 QJ655357 GN655357 WSZ589821 WJD589821 VZH589821 VPL589821 VFP589821 UVT589821 ULX589821 UCB589821 TSF589821 TIJ589821 SYN589821 SOR589821 SEV589821 RUZ589821 RLD589821 RBH589821 QRL589821 QHP589821 PXT589821 PNX589821 PEB589821 OUF589821 OKJ589821 OAN589821 NQR589821 NGV589821 MWZ589821 MND589821 MDH589821 LTL589821 LJP589821 KZT589821 KPX589821 KGB589821 JWF589821 JMJ589821 JCN589821 ISR589821 IIV589821 HYZ589821 HPD589821 HFH589821 GVL589821 GLP589821 GBT589821 FRX589821 FIB589821 EYF589821 EOJ589821 EEN589821 DUR589821 DKV589821 DAZ589821 CRD589821 CHH589821 BXL589821 BNP589821 BDT589821 ATX589821 AKB589821 AAF589821 QJ589821 GN589821 WSZ524285 WJD524285 VZH524285 VPL524285 VFP524285 UVT524285 ULX524285 UCB524285 TSF524285 TIJ524285 SYN524285 SOR524285 SEV524285 RUZ524285 RLD524285 RBH524285 QRL524285 QHP524285 PXT524285 PNX524285 PEB524285 OUF524285 OKJ524285 OAN524285 NQR524285 NGV524285 MWZ524285 MND524285 MDH524285 LTL524285 LJP524285 KZT524285 KPX524285 KGB524285 JWF524285 JMJ524285 JCN524285 ISR524285 IIV524285 HYZ524285 HPD524285 HFH524285 GVL524285 GLP524285 GBT524285 FRX524285 FIB524285 EYF524285 EOJ524285 EEN524285 DUR524285 DKV524285 DAZ524285 CRD524285 CHH524285 BXL524285 BNP524285 BDT524285 ATX524285 AKB524285 AAF524285 QJ524285 GN524285 WSZ458749 WJD458749 VZH458749 VPL458749 VFP458749 UVT458749 ULX458749 UCB458749 TSF458749 TIJ458749 SYN458749 SOR458749 SEV458749 RUZ458749 RLD458749 RBH458749 QRL458749 QHP458749 PXT458749 PNX458749 PEB458749 OUF458749 OKJ458749 OAN458749 NQR458749 NGV458749 MWZ458749 MND458749 MDH458749 LTL458749 LJP458749 KZT458749 KPX458749 KGB458749 JWF458749 JMJ458749 JCN458749 ISR458749 IIV458749 HYZ458749 HPD458749 HFH458749 GVL458749 GLP458749 GBT458749 FRX458749 FIB458749 EYF458749 EOJ458749 EEN458749 DUR458749 DKV458749 DAZ458749 CRD458749 CHH458749 BXL458749 BNP458749 BDT458749 ATX458749 AKB458749 AAF458749 QJ458749 GN458749 WSZ393213 WJD393213 VZH393213 VPL393213 VFP393213 UVT393213 ULX393213 UCB393213 TSF393213 TIJ393213 SYN393213 SOR393213 SEV393213 RUZ393213 RLD393213 RBH393213 QRL393213 QHP393213 PXT393213 PNX393213 PEB393213 OUF393213 OKJ393213 OAN393213 NQR393213 NGV393213 MWZ393213 MND393213 MDH393213 LTL393213 LJP393213 KZT393213 KPX393213 KGB393213 JWF393213 JMJ393213 JCN393213 ISR393213 IIV393213 HYZ393213 HPD393213 HFH393213 GVL393213 GLP393213 GBT393213 FRX393213 FIB393213 EYF393213 EOJ393213 EEN393213 DUR393213 DKV393213 DAZ393213 CRD393213 CHH393213 BXL393213 BNP393213 BDT393213 ATX393213 AKB393213 AAF393213 QJ393213 GN393213 WSZ327677 WJD327677 VZH327677 VPL327677 VFP327677 UVT327677 ULX327677 UCB327677 TSF327677 TIJ327677 SYN327677 SOR327677 SEV327677 RUZ327677 RLD327677 RBH327677 QRL327677 QHP327677 PXT327677 PNX327677 PEB327677 OUF327677 OKJ327677 OAN327677 NQR327677 NGV327677 MWZ327677 MND327677 MDH327677 LTL327677 LJP327677 KZT327677 KPX327677 KGB327677 JWF327677 JMJ327677 JCN327677 ISR327677 IIV327677 HYZ327677 HPD327677 HFH327677 GVL327677 GLP327677 GBT327677 FRX327677 FIB327677 EYF327677 EOJ327677 EEN327677 DUR327677 DKV327677 DAZ327677 CRD327677 CHH327677 BXL327677 BNP327677 BDT327677 ATX327677 AKB327677 AAF327677 QJ327677 GN327677 WSZ262141 WJD262141 VZH262141 VPL262141 VFP262141 UVT262141 ULX262141 UCB262141 TSF262141 TIJ262141 SYN262141 SOR262141 SEV262141 RUZ262141 RLD262141 RBH262141 QRL262141 QHP262141 PXT262141 PNX262141 PEB262141 OUF262141 OKJ262141 OAN262141 NQR262141 NGV262141 MWZ262141 MND262141 MDH262141 LTL262141 LJP262141 KZT262141 KPX262141 KGB262141 JWF262141 JMJ262141 JCN262141 ISR262141 IIV262141 HYZ262141 HPD262141 HFH262141 GVL262141 GLP262141 GBT262141 FRX262141 FIB262141 EYF262141 EOJ262141 EEN262141 DUR262141 DKV262141 DAZ262141 CRD262141 CHH262141 BXL262141 BNP262141 BDT262141 ATX262141 AKB262141 AAF262141 QJ262141 GN262141 WSZ196605 WJD196605 VZH196605 VPL196605 VFP196605 UVT196605 ULX196605 UCB196605 TSF196605 TIJ196605 SYN196605 SOR196605 SEV196605 RUZ196605 RLD196605 RBH196605 QRL196605 QHP196605 PXT196605 PNX196605 PEB196605 OUF196605 OKJ196605 OAN196605 NQR196605 NGV196605 MWZ196605 MND196605 MDH196605 LTL196605 LJP196605 KZT196605 KPX196605 KGB196605 JWF196605 JMJ196605 JCN196605 ISR196605 IIV196605 HYZ196605 HPD196605 HFH196605 GVL196605 GLP196605 GBT196605 FRX196605 FIB196605 EYF196605 EOJ196605 EEN196605 DUR196605 DKV196605 DAZ196605 CRD196605 CHH196605 BXL196605 BNP196605 BDT196605 ATX196605 AKB196605 AAF196605 QJ196605 GN196605 WSZ131069 WJD131069 VZH131069 VPL131069 VFP131069 UVT131069 ULX131069 UCB131069 TSF131069 TIJ131069 SYN131069 SOR131069 SEV131069 RUZ131069 RLD131069 RBH131069 QRL131069 QHP131069 PXT131069 PNX131069 PEB131069 OUF131069 OKJ131069 OAN131069 NQR131069 NGV131069 MWZ131069 MND131069 MDH131069 LTL131069 LJP131069 KZT131069 KPX131069 KGB131069 JWF131069 JMJ131069 JCN131069 ISR131069 IIV131069 HYZ131069 HPD131069 HFH131069 GVL131069 GLP131069 GBT131069 FRX131069 FIB131069 EYF131069 EOJ131069 EEN131069 DUR131069 DKV131069 DAZ131069 CRD131069 CHH131069 BXL131069 BNP131069 BDT131069 ATX131069 AKB131069 AAF131069 QJ131069 GN131069 WSZ65533 WJD65533 VZH65533 VPL65533 VFP65533 UVT65533 ULX65533 UCB65533 TSF65533 TIJ65533 SYN65533 SOR65533 SEV65533 RUZ65533 RLD65533 RBH65533 QRL65533 QHP65533 PXT65533 PNX65533 PEB65533 OUF65533 OKJ65533 OAN65533 NQR65533 NGV65533 MWZ65533 MND65533 MDH65533 LTL65533 LJP65533 KZT65533 KPX65533 KGB65533 JWF65533 JMJ65533 JCN65533 ISR65533 IIV65533 HYZ65533 HPD65533 HFH65533 GVL65533 GLP65533 GBT65533 FRX65533 FIB65533 EYF65533 EOJ65533 EEN65533 DUR65533 DKV65533 DAZ65533 CRD65533 CHH65533 BXL65533 BNP65533 BDT65533 ATX65533 AKB65533 AAF65533 QJ65533 GN65533">
      <formula1>Land_Legal_Subdivision</formula1>
    </dataValidation>
    <dataValidation type="list" allowBlank="1" showInputMessage="1" showErrorMessage="1" sqref="WTA983070 D8 D21 D34 D983070 D917534 D851998 D786462 D720926 D655390 D589854 D524318 D458782 D393246 D327710 D262174 D196638 D131102 D65566 D983059 D917523 D851987 D786451 D720915 D655379 D589843 D524307 D458771 D393235 D327699 D262163 D196627 D131091 D65555 D983048 D917512 D851976 D786440 D720904 D655368 D589832 D524296 D458760 D393224 D327688 D262152 D196616 D131080 D65544 D983037 D917501 D851965 D786429 D720893 D655357 D589821 D524285 D458749 D393213 D327677 D262141 D196605 D131069 D65533 GO8 QK8 AAG8 AKC8 ATY8 BDU8 BNQ8 BXM8 CHI8 CRE8 DBA8 DKW8 DUS8 EEO8 EOK8 EYG8 FIC8 FRY8 GBU8 GLQ8 GVM8 HFI8 HPE8 HZA8 IIW8 ISS8 JCO8 JMK8 JWG8 KGC8 KPY8 KZU8 LJQ8 LTM8 MDI8 MNE8 MXA8 NGW8 NQS8 OAO8 OKK8 OUG8 PEC8 PNY8 PXU8 QHQ8 QRM8 RBI8 RLE8 RVA8 SEW8 SOS8 SYO8 TIK8 TSG8 UCC8 ULY8 UVU8 VFQ8 VPM8 VZI8 WJE8 WTA8 GO21 QK21 AAG21 AKC21 ATY21 BDU21 BNQ21 BXM21 CHI21 CRE21 DBA21 DKW21 DUS21 EEO21 EOK21 EYG21 FIC21 FRY21 GBU21 GLQ21 GVM21 HFI21 HPE21 HZA21 IIW21 ISS21 JCO21 JMK21 JWG21 KGC21 KPY21 KZU21 LJQ21 LTM21 MDI21 MNE21 MXA21 NGW21 NQS21 OAO21 OKK21 OUG21 PEC21 PNY21 PXU21 QHQ21 QRM21 RBI21 RLE21 RVA21 SEW21 SOS21 SYO21 TIK21 TSG21 UCC21 ULY21 UVU21 VFQ21 VPM21 VZI21 WJE21 WTA21 GO34 QK34 AAG34 AKC34 ATY34 BDU34 BNQ34 BXM34 CHI34 CRE34 DBA34 DKW34 DUS34 EEO34 EOK34 EYG34 FIC34 FRY34 GBU34 GLQ34 GVM34 HFI34 HPE34 HZA34 IIW34 ISS34 JCO34 JMK34 JWG34 KGC34 KPY34 KZU34 LJQ34 LTM34 MDI34 MNE34 MXA34 NGW34 NQS34 OAO34 OKK34 OUG34 PEC34 PNY34 PXU34 QHQ34 QRM34 RBI34 RLE34 RVA34 SEW34 SOS34 SYO34 TIK34 TSG34 UCC34 ULY34 UVU34 VFQ34 VPM34 VZI34 WJE34 WTA34 WJE983070 VZI983070 VPM983070 VFQ983070 UVU983070 ULY983070 UCC983070 TSG983070 TIK983070 SYO983070 SOS983070 SEW983070 RVA983070 RLE983070 RBI983070 QRM983070 QHQ983070 PXU983070 PNY983070 PEC983070 OUG983070 OKK983070 OAO983070 NQS983070 NGW983070 MXA983070 MNE983070 MDI983070 LTM983070 LJQ983070 KZU983070 KPY983070 KGC983070 JWG983070 JMK983070 JCO983070 ISS983070 IIW983070 HZA983070 HPE983070 HFI983070 GVM983070 GLQ983070 GBU983070 FRY983070 FIC983070 EYG983070 EOK983070 EEO983070 DUS983070 DKW983070 DBA983070 CRE983070 CHI983070 BXM983070 BNQ983070 BDU983070 ATY983070 AKC983070 AAG983070 QK983070 GO983070 WTA917534 WJE917534 VZI917534 VPM917534 VFQ917534 UVU917534 ULY917534 UCC917534 TSG917534 TIK917534 SYO917534 SOS917534 SEW917534 RVA917534 RLE917534 RBI917534 QRM917534 QHQ917534 PXU917534 PNY917534 PEC917534 OUG917534 OKK917534 OAO917534 NQS917534 NGW917534 MXA917534 MNE917534 MDI917534 LTM917534 LJQ917534 KZU917534 KPY917534 KGC917534 JWG917534 JMK917534 JCO917534 ISS917534 IIW917534 HZA917534 HPE917534 HFI917534 GVM917534 GLQ917534 GBU917534 FRY917534 FIC917534 EYG917534 EOK917534 EEO917534 DUS917534 DKW917534 DBA917534 CRE917534 CHI917534 BXM917534 BNQ917534 BDU917534 ATY917534 AKC917534 AAG917534 QK917534 GO917534 WTA851998 WJE851998 VZI851998 VPM851998 VFQ851998 UVU851998 ULY851998 UCC851998 TSG851998 TIK851998 SYO851998 SOS851998 SEW851998 RVA851998 RLE851998 RBI851998 QRM851998 QHQ851998 PXU851998 PNY851998 PEC851998 OUG851998 OKK851998 OAO851998 NQS851998 NGW851998 MXA851998 MNE851998 MDI851998 LTM851998 LJQ851998 KZU851998 KPY851998 KGC851998 JWG851998 JMK851998 JCO851998 ISS851998 IIW851998 HZA851998 HPE851998 HFI851998 GVM851998 GLQ851998 GBU851998 FRY851998 FIC851998 EYG851998 EOK851998 EEO851998 DUS851998 DKW851998 DBA851998 CRE851998 CHI851998 BXM851998 BNQ851998 BDU851998 ATY851998 AKC851998 AAG851998 QK851998 GO851998 WTA786462 WJE786462 VZI786462 VPM786462 VFQ786462 UVU786462 ULY786462 UCC786462 TSG786462 TIK786462 SYO786462 SOS786462 SEW786462 RVA786462 RLE786462 RBI786462 QRM786462 QHQ786462 PXU786462 PNY786462 PEC786462 OUG786462 OKK786462 OAO786462 NQS786462 NGW786462 MXA786462 MNE786462 MDI786462 LTM786462 LJQ786462 KZU786462 KPY786462 KGC786462 JWG786462 JMK786462 JCO786462 ISS786462 IIW786462 HZA786462 HPE786462 HFI786462 GVM786462 GLQ786462 GBU786462 FRY786462 FIC786462 EYG786462 EOK786462 EEO786462 DUS786462 DKW786462 DBA786462 CRE786462 CHI786462 BXM786462 BNQ786462 BDU786462 ATY786462 AKC786462 AAG786462 QK786462 GO786462 WTA720926 WJE720926 VZI720926 VPM720926 VFQ720926 UVU720926 ULY720926 UCC720926 TSG720926 TIK720926 SYO720926 SOS720926 SEW720926 RVA720926 RLE720926 RBI720926 QRM720926 QHQ720926 PXU720926 PNY720926 PEC720926 OUG720926 OKK720926 OAO720926 NQS720926 NGW720926 MXA720926 MNE720926 MDI720926 LTM720926 LJQ720926 KZU720926 KPY720926 KGC720926 JWG720926 JMK720926 JCO720926 ISS720926 IIW720926 HZA720926 HPE720926 HFI720926 GVM720926 GLQ720926 GBU720926 FRY720926 FIC720926 EYG720926 EOK720926 EEO720926 DUS720926 DKW720926 DBA720926 CRE720926 CHI720926 BXM720926 BNQ720926 BDU720926 ATY720926 AKC720926 AAG720926 QK720926 GO720926 WTA655390 WJE655390 VZI655390 VPM655390 VFQ655390 UVU655390 ULY655390 UCC655390 TSG655390 TIK655390 SYO655390 SOS655390 SEW655390 RVA655390 RLE655390 RBI655390 QRM655390 QHQ655390 PXU655390 PNY655390 PEC655390 OUG655390 OKK655390 OAO655390 NQS655390 NGW655390 MXA655390 MNE655390 MDI655390 LTM655390 LJQ655390 KZU655390 KPY655390 KGC655390 JWG655390 JMK655390 JCO655390 ISS655390 IIW655390 HZA655390 HPE655390 HFI655390 GVM655390 GLQ655390 GBU655390 FRY655390 FIC655390 EYG655390 EOK655390 EEO655390 DUS655390 DKW655390 DBA655390 CRE655390 CHI655390 BXM655390 BNQ655390 BDU655390 ATY655390 AKC655390 AAG655390 QK655390 GO655390 WTA589854 WJE589854 VZI589854 VPM589854 VFQ589854 UVU589854 ULY589854 UCC589854 TSG589854 TIK589854 SYO589854 SOS589854 SEW589854 RVA589854 RLE589854 RBI589854 QRM589854 QHQ589854 PXU589854 PNY589854 PEC589854 OUG589854 OKK589854 OAO589854 NQS589854 NGW589854 MXA589854 MNE589854 MDI589854 LTM589854 LJQ589854 KZU589854 KPY589854 KGC589854 JWG589854 JMK589854 JCO589854 ISS589854 IIW589854 HZA589854 HPE589854 HFI589854 GVM589854 GLQ589854 GBU589854 FRY589854 FIC589854 EYG589854 EOK589854 EEO589854 DUS589854 DKW589854 DBA589854 CRE589854 CHI589854 BXM589854 BNQ589854 BDU589854 ATY589854 AKC589854 AAG589854 QK589854 GO589854 WTA524318 WJE524318 VZI524318 VPM524318 VFQ524318 UVU524318 ULY524318 UCC524318 TSG524318 TIK524318 SYO524318 SOS524318 SEW524318 RVA524318 RLE524318 RBI524318 QRM524318 QHQ524318 PXU524318 PNY524318 PEC524318 OUG524318 OKK524318 OAO524318 NQS524318 NGW524318 MXA524318 MNE524318 MDI524318 LTM524318 LJQ524318 KZU524318 KPY524318 KGC524318 JWG524318 JMK524318 JCO524318 ISS524318 IIW524318 HZA524318 HPE524318 HFI524318 GVM524318 GLQ524318 GBU524318 FRY524318 FIC524318 EYG524318 EOK524318 EEO524318 DUS524318 DKW524318 DBA524318 CRE524318 CHI524318 BXM524318 BNQ524318 BDU524318 ATY524318 AKC524318 AAG524318 QK524318 GO524318 WTA458782 WJE458782 VZI458782 VPM458782 VFQ458782 UVU458782 ULY458782 UCC458782 TSG458782 TIK458782 SYO458782 SOS458782 SEW458782 RVA458782 RLE458782 RBI458782 QRM458782 QHQ458782 PXU458782 PNY458782 PEC458782 OUG458782 OKK458782 OAO458782 NQS458782 NGW458782 MXA458782 MNE458782 MDI458782 LTM458782 LJQ458782 KZU458782 KPY458782 KGC458782 JWG458782 JMK458782 JCO458782 ISS458782 IIW458782 HZA458782 HPE458782 HFI458782 GVM458782 GLQ458782 GBU458782 FRY458782 FIC458782 EYG458782 EOK458782 EEO458782 DUS458782 DKW458782 DBA458782 CRE458782 CHI458782 BXM458782 BNQ458782 BDU458782 ATY458782 AKC458782 AAG458782 QK458782 GO458782 WTA393246 WJE393246 VZI393246 VPM393246 VFQ393246 UVU393246 ULY393246 UCC393246 TSG393246 TIK393246 SYO393246 SOS393246 SEW393246 RVA393246 RLE393246 RBI393246 QRM393246 QHQ393246 PXU393246 PNY393246 PEC393246 OUG393246 OKK393246 OAO393246 NQS393246 NGW393246 MXA393246 MNE393246 MDI393246 LTM393246 LJQ393246 KZU393246 KPY393246 KGC393246 JWG393246 JMK393246 JCO393246 ISS393246 IIW393246 HZA393246 HPE393246 HFI393246 GVM393246 GLQ393246 GBU393246 FRY393246 FIC393246 EYG393246 EOK393246 EEO393246 DUS393246 DKW393246 DBA393246 CRE393246 CHI393246 BXM393246 BNQ393246 BDU393246 ATY393246 AKC393246 AAG393246 QK393246 GO393246 WTA327710 WJE327710 VZI327710 VPM327710 VFQ327710 UVU327710 ULY327710 UCC327710 TSG327710 TIK327710 SYO327710 SOS327710 SEW327710 RVA327710 RLE327710 RBI327710 QRM327710 QHQ327710 PXU327710 PNY327710 PEC327710 OUG327710 OKK327710 OAO327710 NQS327710 NGW327710 MXA327710 MNE327710 MDI327710 LTM327710 LJQ327710 KZU327710 KPY327710 KGC327710 JWG327710 JMK327710 JCO327710 ISS327710 IIW327710 HZA327710 HPE327710 HFI327710 GVM327710 GLQ327710 GBU327710 FRY327710 FIC327710 EYG327710 EOK327710 EEO327710 DUS327710 DKW327710 DBA327710 CRE327710 CHI327710 BXM327710 BNQ327710 BDU327710 ATY327710 AKC327710 AAG327710 QK327710 GO327710 WTA262174 WJE262174 VZI262174 VPM262174 VFQ262174 UVU262174 ULY262174 UCC262174 TSG262174 TIK262174 SYO262174 SOS262174 SEW262174 RVA262174 RLE262174 RBI262174 QRM262174 QHQ262174 PXU262174 PNY262174 PEC262174 OUG262174 OKK262174 OAO262174 NQS262174 NGW262174 MXA262174 MNE262174 MDI262174 LTM262174 LJQ262174 KZU262174 KPY262174 KGC262174 JWG262174 JMK262174 JCO262174 ISS262174 IIW262174 HZA262174 HPE262174 HFI262174 GVM262174 GLQ262174 GBU262174 FRY262174 FIC262174 EYG262174 EOK262174 EEO262174 DUS262174 DKW262174 DBA262174 CRE262174 CHI262174 BXM262174 BNQ262174 BDU262174 ATY262174 AKC262174 AAG262174 QK262174 GO262174 WTA196638 WJE196638 VZI196638 VPM196638 VFQ196638 UVU196638 ULY196638 UCC196638 TSG196638 TIK196638 SYO196638 SOS196638 SEW196638 RVA196638 RLE196638 RBI196638 QRM196638 QHQ196638 PXU196638 PNY196638 PEC196638 OUG196638 OKK196638 OAO196638 NQS196638 NGW196638 MXA196638 MNE196638 MDI196638 LTM196638 LJQ196638 KZU196638 KPY196638 KGC196638 JWG196638 JMK196638 JCO196638 ISS196638 IIW196638 HZA196638 HPE196638 HFI196638 GVM196638 GLQ196638 GBU196638 FRY196638 FIC196638 EYG196638 EOK196638 EEO196638 DUS196638 DKW196638 DBA196638 CRE196638 CHI196638 BXM196638 BNQ196638 BDU196638 ATY196638 AKC196638 AAG196638 QK196638 GO196638 WTA131102 WJE131102 VZI131102 VPM131102 VFQ131102 UVU131102 ULY131102 UCC131102 TSG131102 TIK131102 SYO131102 SOS131102 SEW131102 RVA131102 RLE131102 RBI131102 QRM131102 QHQ131102 PXU131102 PNY131102 PEC131102 OUG131102 OKK131102 OAO131102 NQS131102 NGW131102 MXA131102 MNE131102 MDI131102 LTM131102 LJQ131102 KZU131102 KPY131102 KGC131102 JWG131102 JMK131102 JCO131102 ISS131102 IIW131102 HZA131102 HPE131102 HFI131102 GVM131102 GLQ131102 GBU131102 FRY131102 FIC131102 EYG131102 EOK131102 EEO131102 DUS131102 DKW131102 DBA131102 CRE131102 CHI131102 BXM131102 BNQ131102 BDU131102 ATY131102 AKC131102 AAG131102 QK131102 GO131102 WTA65566 WJE65566 VZI65566 VPM65566 VFQ65566 UVU65566 ULY65566 UCC65566 TSG65566 TIK65566 SYO65566 SOS65566 SEW65566 RVA65566 RLE65566 RBI65566 QRM65566 QHQ65566 PXU65566 PNY65566 PEC65566 OUG65566 OKK65566 OAO65566 NQS65566 NGW65566 MXA65566 MNE65566 MDI65566 LTM65566 LJQ65566 KZU65566 KPY65566 KGC65566 JWG65566 JMK65566 JCO65566 ISS65566 IIW65566 HZA65566 HPE65566 HFI65566 GVM65566 GLQ65566 GBU65566 FRY65566 FIC65566 EYG65566 EOK65566 EEO65566 DUS65566 DKW65566 DBA65566 CRE65566 CHI65566 BXM65566 BNQ65566 BDU65566 ATY65566 AKC65566 AAG65566 QK65566 GO65566 WTA983059 WJE983059 VZI983059 VPM983059 VFQ983059 UVU983059 ULY983059 UCC983059 TSG983059 TIK983059 SYO983059 SOS983059 SEW983059 RVA983059 RLE983059 RBI983059 QRM983059 QHQ983059 PXU983059 PNY983059 PEC983059 OUG983059 OKK983059 OAO983059 NQS983059 NGW983059 MXA983059 MNE983059 MDI983059 LTM983059 LJQ983059 KZU983059 KPY983059 KGC983059 JWG983059 JMK983059 JCO983059 ISS983059 IIW983059 HZA983059 HPE983059 HFI983059 GVM983059 GLQ983059 GBU983059 FRY983059 FIC983059 EYG983059 EOK983059 EEO983059 DUS983059 DKW983059 DBA983059 CRE983059 CHI983059 BXM983059 BNQ983059 BDU983059 ATY983059 AKC983059 AAG983059 QK983059 GO983059 WTA917523 WJE917523 VZI917523 VPM917523 VFQ917523 UVU917523 ULY917523 UCC917523 TSG917523 TIK917523 SYO917523 SOS917523 SEW917523 RVA917523 RLE917523 RBI917523 QRM917523 QHQ917523 PXU917523 PNY917523 PEC917523 OUG917523 OKK917523 OAO917523 NQS917523 NGW917523 MXA917523 MNE917523 MDI917523 LTM917523 LJQ917523 KZU917523 KPY917523 KGC917523 JWG917523 JMK917523 JCO917523 ISS917523 IIW917523 HZA917523 HPE917523 HFI917523 GVM917523 GLQ917523 GBU917523 FRY917523 FIC917523 EYG917523 EOK917523 EEO917523 DUS917523 DKW917523 DBA917523 CRE917523 CHI917523 BXM917523 BNQ917523 BDU917523 ATY917523 AKC917523 AAG917523 QK917523 GO917523 WTA851987 WJE851987 VZI851987 VPM851987 VFQ851987 UVU851987 ULY851987 UCC851987 TSG851987 TIK851987 SYO851987 SOS851987 SEW851987 RVA851987 RLE851987 RBI851987 QRM851987 QHQ851987 PXU851987 PNY851987 PEC851987 OUG851987 OKK851987 OAO851987 NQS851987 NGW851987 MXA851987 MNE851987 MDI851987 LTM851987 LJQ851987 KZU851987 KPY851987 KGC851987 JWG851987 JMK851987 JCO851987 ISS851987 IIW851987 HZA851987 HPE851987 HFI851987 GVM851987 GLQ851987 GBU851987 FRY851987 FIC851987 EYG851987 EOK851987 EEO851987 DUS851987 DKW851987 DBA851987 CRE851987 CHI851987 BXM851987 BNQ851987 BDU851987 ATY851987 AKC851987 AAG851987 QK851987 GO851987 WTA786451 WJE786451 VZI786451 VPM786451 VFQ786451 UVU786451 ULY786451 UCC786451 TSG786451 TIK786451 SYO786451 SOS786451 SEW786451 RVA786451 RLE786451 RBI786451 QRM786451 QHQ786451 PXU786451 PNY786451 PEC786451 OUG786451 OKK786451 OAO786451 NQS786451 NGW786451 MXA786451 MNE786451 MDI786451 LTM786451 LJQ786451 KZU786451 KPY786451 KGC786451 JWG786451 JMK786451 JCO786451 ISS786451 IIW786451 HZA786451 HPE786451 HFI786451 GVM786451 GLQ786451 GBU786451 FRY786451 FIC786451 EYG786451 EOK786451 EEO786451 DUS786451 DKW786451 DBA786451 CRE786451 CHI786451 BXM786451 BNQ786451 BDU786451 ATY786451 AKC786451 AAG786451 QK786451 GO786451 WTA720915 WJE720915 VZI720915 VPM720915 VFQ720915 UVU720915 ULY720915 UCC720915 TSG720915 TIK720915 SYO720915 SOS720915 SEW720915 RVA720915 RLE720915 RBI720915 QRM720915 QHQ720915 PXU720915 PNY720915 PEC720915 OUG720915 OKK720915 OAO720915 NQS720915 NGW720915 MXA720915 MNE720915 MDI720915 LTM720915 LJQ720915 KZU720915 KPY720915 KGC720915 JWG720915 JMK720915 JCO720915 ISS720915 IIW720915 HZA720915 HPE720915 HFI720915 GVM720915 GLQ720915 GBU720915 FRY720915 FIC720915 EYG720915 EOK720915 EEO720915 DUS720915 DKW720915 DBA720915 CRE720915 CHI720915 BXM720915 BNQ720915 BDU720915 ATY720915 AKC720915 AAG720915 QK720915 GO720915 WTA655379 WJE655379 VZI655379 VPM655379 VFQ655379 UVU655379 ULY655379 UCC655379 TSG655379 TIK655379 SYO655379 SOS655379 SEW655379 RVA655379 RLE655379 RBI655379 QRM655379 QHQ655379 PXU655379 PNY655379 PEC655379 OUG655379 OKK655379 OAO655379 NQS655379 NGW655379 MXA655379 MNE655379 MDI655379 LTM655379 LJQ655379 KZU655379 KPY655379 KGC655379 JWG655379 JMK655379 JCO655379 ISS655379 IIW655379 HZA655379 HPE655379 HFI655379 GVM655379 GLQ655379 GBU655379 FRY655379 FIC655379 EYG655379 EOK655379 EEO655379 DUS655379 DKW655379 DBA655379 CRE655379 CHI655379 BXM655379 BNQ655379 BDU655379 ATY655379 AKC655379 AAG655379 QK655379 GO655379 WTA589843 WJE589843 VZI589843 VPM589843 VFQ589843 UVU589843 ULY589843 UCC589843 TSG589843 TIK589843 SYO589843 SOS589843 SEW589843 RVA589843 RLE589843 RBI589843 QRM589843 QHQ589843 PXU589843 PNY589843 PEC589843 OUG589843 OKK589843 OAO589843 NQS589843 NGW589843 MXA589843 MNE589843 MDI589843 LTM589843 LJQ589843 KZU589843 KPY589843 KGC589843 JWG589843 JMK589843 JCO589843 ISS589843 IIW589843 HZA589843 HPE589843 HFI589843 GVM589843 GLQ589843 GBU589843 FRY589843 FIC589843 EYG589843 EOK589843 EEO589843 DUS589843 DKW589843 DBA589843 CRE589843 CHI589843 BXM589843 BNQ589843 BDU589843 ATY589843 AKC589843 AAG589843 QK589843 GO589843 WTA524307 WJE524307 VZI524307 VPM524307 VFQ524307 UVU524307 ULY524307 UCC524307 TSG524307 TIK524307 SYO524307 SOS524307 SEW524307 RVA524307 RLE524307 RBI524307 QRM524307 QHQ524307 PXU524307 PNY524307 PEC524307 OUG524307 OKK524307 OAO524307 NQS524307 NGW524307 MXA524307 MNE524307 MDI524307 LTM524307 LJQ524307 KZU524307 KPY524307 KGC524307 JWG524307 JMK524307 JCO524307 ISS524307 IIW524307 HZA524307 HPE524307 HFI524307 GVM524307 GLQ524307 GBU524307 FRY524307 FIC524307 EYG524307 EOK524307 EEO524307 DUS524307 DKW524307 DBA524307 CRE524307 CHI524307 BXM524307 BNQ524307 BDU524307 ATY524307 AKC524307 AAG524307 QK524307 GO524307 WTA458771 WJE458771 VZI458771 VPM458771 VFQ458771 UVU458771 ULY458771 UCC458771 TSG458771 TIK458771 SYO458771 SOS458771 SEW458771 RVA458771 RLE458771 RBI458771 QRM458771 QHQ458771 PXU458771 PNY458771 PEC458771 OUG458771 OKK458771 OAO458771 NQS458771 NGW458771 MXA458771 MNE458771 MDI458771 LTM458771 LJQ458771 KZU458771 KPY458771 KGC458771 JWG458771 JMK458771 JCO458771 ISS458771 IIW458771 HZA458771 HPE458771 HFI458771 GVM458771 GLQ458771 GBU458771 FRY458771 FIC458771 EYG458771 EOK458771 EEO458771 DUS458771 DKW458771 DBA458771 CRE458771 CHI458771 BXM458771 BNQ458771 BDU458771 ATY458771 AKC458771 AAG458771 QK458771 GO458771 WTA393235 WJE393235 VZI393235 VPM393235 VFQ393235 UVU393235 ULY393235 UCC393235 TSG393235 TIK393235 SYO393235 SOS393235 SEW393235 RVA393235 RLE393235 RBI393235 QRM393235 QHQ393235 PXU393235 PNY393235 PEC393235 OUG393235 OKK393235 OAO393235 NQS393235 NGW393235 MXA393235 MNE393235 MDI393235 LTM393235 LJQ393235 KZU393235 KPY393235 KGC393235 JWG393235 JMK393235 JCO393235 ISS393235 IIW393235 HZA393235 HPE393235 HFI393235 GVM393235 GLQ393235 GBU393235 FRY393235 FIC393235 EYG393235 EOK393235 EEO393235 DUS393235 DKW393235 DBA393235 CRE393235 CHI393235 BXM393235 BNQ393235 BDU393235 ATY393235 AKC393235 AAG393235 QK393235 GO393235 WTA327699 WJE327699 VZI327699 VPM327699 VFQ327699 UVU327699 ULY327699 UCC327699 TSG327699 TIK327699 SYO327699 SOS327699 SEW327699 RVA327699 RLE327699 RBI327699 QRM327699 QHQ327699 PXU327699 PNY327699 PEC327699 OUG327699 OKK327699 OAO327699 NQS327699 NGW327699 MXA327699 MNE327699 MDI327699 LTM327699 LJQ327699 KZU327699 KPY327699 KGC327699 JWG327699 JMK327699 JCO327699 ISS327699 IIW327699 HZA327699 HPE327699 HFI327699 GVM327699 GLQ327699 GBU327699 FRY327699 FIC327699 EYG327699 EOK327699 EEO327699 DUS327699 DKW327699 DBA327699 CRE327699 CHI327699 BXM327699 BNQ327699 BDU327699 ATY327699 AKC327699 AAG327699 QK327699 GO327699 WTA262163 WJE262163 VZI262163 VPM262163 VFQ262163 UVU262163 ULY262163 UCC262163 TSG262163 TIK262163 SYO262163 SOS262163 SEW262163 RVA262163 RLE262163 RBI262163 QRM262163 QHQ262163 PXU262163 PNY262163 PEC262163 OUG262163 OKK262163 OAO262163 NQS262163 NGW262163 MXA262163 MNE262163 MDI262163 LTM262163 LJQ262163 KZU262163 KPY262163 KGC262163 JWG262163 JMK262163 JCO262163 ISS262163 IIW262163 HZA262163 HPE262163 HFI262163 GVM262163 GLQ262163 GBU262163 FRY262163 FIC262163 EYG262163 EOK262163 EEO262163 DUS262163 DKW262163 DBA262163 CRE262163 CHI262163 BXM262163 BNQ262163 BDU262163 ATY262163 AKC262163 AAG262163 QK262163 GO262163 WTA196627 WJE196627 VZI196627 VPM196627 VFQ196627 UVU196627 ULY196627 UCC196627 TSG196627 TIK196627 SYO196627 SOS196627 SEW196627 RVA196627 RLE196627 RBI196627 QRM196627 QHQ196627 PXU196627 PNY196627 PEC196627 OUG196627 OKK196627 OAO196627 NQS196627 NGW196627 MXA196627 MNE196627 MDI196627 LTM196627 LJQ196627 KZU196627 KPY196627 KGC196627 JWG196627 JMK196627 JCO196627 ISS196627 IIW196627 HZA196627 HPE196627 HFI196627 GVM196627 GLQ196627 GBU196627 FRY196627 FIC196627 EYG196627 EOK196627 EEO196627 DUS196627 DKW196627 DBA196627 CRE196627 CHI196627 BXM196627 BNQ196627 BDU196627 ATY196627 AKC196627 AAG196627 QK196627 GO196627 WTA131091 WJE131091 VZI131091 VPM131091 VFQ131091 UVU131091 ULY131091 UCC131091 TSG131091 TIK131091 SYO131091 SOS131091 SEW131091 RVA131091 RLE131091 RBI131091 QRM131091 QHQ131091 PXU131091 PNY131091 PEC131091 OUG131091 OKK131091 OAO131091 NQS131091 NGW131091 MXA131091 MNE131091 MDI131091 LTM131091 LJQ131091 KZU131091 KPY131091 KGC131091 JWG131091 JMK131091 JCO131091 ISS131091 IIW131091 HZA131091 HPE131091 HFI131091 GVM131091 GLQ131091 GBU131091 FRY131091 FIC131091 EYG131091 EOK131091 EEO131091 DUS131091 DKW131091 DBA131091 CRE131091 CHI131091 BXM131091 BNQ131091 BDU131091 ATY131091 AKC131091 AAG131091 QK131091 GO131091 WTA65555 WJE65555 VZI65555 VPM65555 VFQ65555 UVU65555 ULY65555 UCC65555 TSG65555 TIK65555 SYO65555 SOS65555 SEW65555 RVA65555 RLE65555 RBI65555 QRM65555 QHQ65555 PXU65555 PNY65555 PEC65555 OUG65555 OKK65555 OAO65555 NQS65555 NGW65555 MXA65555 MNE65555 MDI65555 LTM65555 LJQ65555 KZU65555 KPY65555 KGC65555 JWG65555 JMK65555 JCO65555 ISS65555 IIW65555 HZA65555 HPE65555 HFI65555 GVM65555 GLQ65555 GBU65555 FRY65555 FIC65555 EYG65555 EOK65555 EEO65555 DUS65555 DKW65555 DBA65555 CRE65555 CHI65555 BXM65555 BNQ65555 BDU65555 ATY65555 AKC65555 AAG65555 QK65555 GO65555 WTA983048 WJE983048 VZI983048 VPM983048 VFQ983048 UVU983048 ULY983048 UCC983048 TSG983048 TIK983048 SYO983048 SOS983048 SEW983048 RVA983048 RLE983048 RBI983048 QRM983048 QHQ983048 PXU983048 PNY983048 PEC983048 OUG983048 OKK983048 OAO983048 NQS983048 NGW983048 MXA983048 MNE983048 MDI983048 LTM983048 LJQ983048 KZU983048 KPY983048 KGC983048 JWG983048 JMK983048 JCO983048 ISS983048 IIW983048 HZA983048 HPE983048 HFI983048 GVM983048 GLQ983048 GBU983048 FRY983048 FIC983048 EYG983048 EOK983048 EEO983048 DUS983048 DKW983048 DBA983048 CRE983048 CHI983048 BXM983048 BNQ983048 BDU983048 ATY983048 AKC983048 AAG983048 QK983048 GO983048 WTA917512 WJE917512 VZI917512 VPM917512 VFQ917512 UVU917512 ULY917512 UCC917512 TSG917512 TIK917512 SYO917512 SOS917512 SEW917512 RVA917512 RLE917512 RBI917512 QRM917512 QHQ917512 PXU917512 PNY917512 PEC917512 OUG917512 OKK917512 OAO917512 NQS917512 NGW917512 MXA917512 MNE917512 MDI917512 LTM917512 LJQ917512 KZU917512 KPY917512 KGC917512 JWG917512 JMK917512 JCO917512 ISS917512 IIW917512 HZA917512 HPE917512 HFI917512 GVM917512 GLQ917512 GBU917512 FRY917512 FIC917512 EYG917512 EOK917512 EEO917512 DUS917512 DKW917512 DBA917512 CRE917512 CHI917512 BXM917512 BNQ917512 BDU917512 ATY917512 AKC917512 AAG917512 QK917512 GO917512 WTA851976 WJE851976 VZI851976 VPM851976 VFQ851976 UVU851976 ULY851976 UCC851976 TSG851976 TIK851976 SYO851976 SOS851976 SEW851976 RVA851976 RLE851976 RBI851976 QRM851976 QHQ851976 PXU851976 PNY851976 PEC851976 OUG851976 OKK851976 OAO851976 NQS851976 NGW851976 MXA851976 MNE851976 MDI851976 LTM851976 LJQ851976 KZU851976 KPY851976 KGC851976 JWG851976 JMK851976 JCO851976 ISS851976 IIW851976 HZA851976 HPE851976 HFI851976 GVM851976 GLQ851976 GBU851976 FRY851976 FIC851976 EYG851976 EOK851976 EEO851976 DUS851976 DKW851976 DBA851976 CRE851976 CHI851976 BXM851976 BNQ851976 BDU851976 ATY851976 AKC851976 AAG851976 QK851976 GO851976 WTA786440 WJE786440 VZI786440 VPM786440 VFQ786440 UVU786440 ULY786440 UCC786440 TSG786440 TIK786440 SYO786440 SOS786440 SEW786440 RVA786440 RLE786440 RBI786440 QRM786440 QHQ786440 PXU786440 PNY786440 PEC786440 OUG786440 OKK786440 OAO786440 NQS786440 NGW786440 MXA786440 MNE786440 MDI786440 LTM786440 LJQ786440 KZU786440 KPY786440 KGC786440 JWG786440 JMK786440 JCO786440 ISS786440 IIW786440 HZA786440 HPE786440 HFI786440 GVM786440 GLQ786440 GBU786440 FRY786440 FIC786440 EYG786440 EOK786440 EEO786440 DUS786440 DKW786440 DBA786440 CRE786440 CHI786440 BXM786440 BNQ786440 BDU786440 ATY786440 AKC786440 AAG786440 QK786440 GO786440 WTA720904 WJE720904 VZI720904 VPM720904 VFQ720904 UVU720904 ULY720904 UCC720904 TSG720904 TIK720904 SYO720904 SOS720904 SEW720904 RVA720904 RLE720904 RBI720904 QRM720904 QHQ720904 PXU720904 PNY720904 PEC720904 OUG720904 OKK720904 OAO720904 NQS720904 NGW720904 MXA720904 MNE720904 MDI720904 LTM720904 LJQ720904 KZU720904 KPY720904 KGC720904 JWG720904 JMK720904 JCO720904 ISS720904 IIW720904 HZA720904 HPE720904 HFI720904 GVM720904 GLQ720904 GBU720904 FRY720904 FIC720904 EYG720904 EOK720904 EEO720904 DUS720904 DKW720904 DBA720904 CRE720904 CHI720904 BXM720904 BNQ720904 BDU720904 ATY720904 AKC720904 AAG720904 QK720904 GO720904 WTA655368 WJE655368 VZI655368 VPM655368 VFQ655368 UVU655368 ULY655368 UCC655368 TSG655368 TIK655368 SYO655368 SOS655368 SEW655368 RVA655368 RLE655368 RBI655368 QRM655368 QHQ655368 PXU655368 PNY655368 PEC655368 OUG655368 OKK655368 OAO655368 NQS655368 NGW655368 MXA655368 MNE655368 MDI655368 LTM655368 LJQ655368 KZU655368 KPY655368 KGC655368 JWG655368 JMK655368 JCO655368 ISS655368 IIW655368 HZA655368 HPE655368 HFI655368 GVM655368 GLQ655368 GBU655368 FRY655368 FIC655368 EYG655368 EOK655368 EEO655368 DUS655368 DKW655368 DBA655368 CRE655368 CHI655368 BXM655368 BNQ655368 BDU655368 ATY655368 AKC655368 AAG655368 QK655368 GO655368 WTA589832 WJE589832 VZI589832 VPM589832 VFQ589832 UVU589832 ULY589832 UCC589832 TSG589832 TIK589832 SYO589832 SOS589832 SEW589832 RVA589832 RLE589832 RBI589832 QRM589832 QHQ589832 PXU589832 PNY589832 PEC589832 OUG589832 OKK589832 OAO589832 NQS589832 NGW589832 MXA589832 MNE589832 MDI589832 LTM589832 LJQ589832 KZU589832 KPY589832 KGC589832 JWG589832 JMK589832 JCO589832 ISS589832 IIW589832 HZA589832 HPE589832 HFI589832 GVM589832 GLQ589832 GBU589832 FRY589832 FIC589832 EYG589832 EOK589832 EEO589832 DUS589832 DKW589832 DBA589832 CRE589832 CHI589832 BXM589832 BNQ589832 BDU589832 ATY589832 AKC589832 AAG589832 QK589832 GO589832 WTA524296 WJE524296 VZI524296 VPM524296 VFQ524296 UVU524296 ULY524296 UCC524296 TSG524296 TIK524296 SYO524296 SOS524296 SEW524296 RVA524296 RLE524296 RBI524296 QRM524296 QHQ524296 PXU524296 PNY524296 PEC524296 OUG524296 OKK524296 OAO524296 NQS524296 NGW524296 MXA524296 MNE524296 MDI524296 LTM524296 LJQ524296 KZU524296 KPY524296 KGC524296 JWG524296 JMK524296 JCO524296 ISS524296 IIW524296 HZA524296 HPE524296 HFI524296 GVM524296 GLQ524296 GBU524296 FRY524296 FIC524296 EYG524296 EOK524296 EEO524296 DUS524296 DKW524296 DBA524296 CRE524296 CHI524296 BXM524296 BNQ524296 BDU524296 ATY524296 AKC524296 AAG524296 QK524296 GO524296 WTA458760 WJE458760 VZI458760 VPM458760 VFQ458760 UVU458760 ULY458760 UCC458760 TSG458760 TIK458760 SYO458760 SOS458760 SEW458760 RVA458760 RLE458760 RBI458760 QRM458760 QHQ458760 PXU458760 PNY458760 PEC458760 OUG458760 OKK458760 OAO458760 NQS458760 NGW458760 MXA458760 MNE458760 MDI458760 LTM458760 LJQ458760 KZU458760 KPY458760 KGC458760 JWG458760 JMK458760 JCO458760 ISS458760 IIW458760 HZA458760 HPE458760 HFI458760 GVM458760 GLQ458760 GBU458760 FRY458760 FIC458760 EYG458760 EOK458760 EEO458760 DUS458760 DKW458760 DBA458760 CRE458760 CHI458760 BXM458760 BNQ458760 BDU458760 ATY458760 AKC458760 AAG458760 QK458760 GO458760 WTA393224 WJE393224 VZI393224 VPM393224 VFQ393224 UVU393224 ULY393224 UCC393224 TSG393224 TIK393224 SYO393224 SOS393224 SEW393224 RVA393224 RLE393224 RBI393224 QRM393224 QHQ393224 PXU393224 PNY393224 PEC393224 OUG393224 OKK393224 OAO393224 NQS393224 NGW393224 MXA393224 MNE393224 MDI393224 LTM393224 LJQ393224 KZU393224 KPY393224 KGC393224 JWG393224 JMK393224 JCO393224 ISS393224 IIW393224 HZA393224 HPE393224 HFI393224 GVM393224 GLQ393224 GBU393224 FRY393224 FIC393224 EYG393224 EOK393224 EEO393224 DUS393224 DKW393224 DBA393224 CRE393224 CHI393224 BXM393224 BNQ393224 BDU393224 ATY393224 AKC393224 AAG393224 QK393224 GO393224 WTA327688 WJE327688 VZI327688 VPM327688 VFQ327688 UVU327688 ULY327688 UCC327688 TSG327688 TIK327688 SYO327688 SOS327688 SEW327688 RVA327688 RLE327688 RBI327688 QRM327688 QHQ327688 PXU327688 PNY327688 PEC327688 OUG327688 OKK327688 OAO327688 NQS327688 NGW327688 MXA327688 MNE327688 MDI327688 LTM327688 LJQ327688 KZU327688 KPY327688 KGC327688 JWG327688 JMK327688 JCO327688 ISS327688 IIW327688 HZA327688 HPE327688 HFI327688 GVM327688 GLQ327688 GBU327688 FRY327688 FIC327688 EYG327688 EOK327688 EEO327688 DUS327688 DKW327688 DBA327688 CRE327688 CHI327688 BXM327688 BNQ327688 BDU327688 ATY327688 AKC327688 AAG327688 QK327688 GO327688 WTA262152 WJE262152 VZI262152 VPM262152 VFQ262152 UVU262152 ULY262152 UCC262152 TSG262152 TIK262152 SYO262152 SOS262152 SEW262152 RVA262152 RLE262152 RBI262152 QRM262152 QHQ262152 PXU262152 PNY262152 PEC262152 OUG262152 OKK262152 OAO262152 NQS262152 NGW262152 MXA262152 MNE262152 MDI262152 LTM262152 LJQ262152 KZU262152 KPY262152 KGC262152 JWG262152 JMK262152 JCO262152 ISS262152 IIW262152 HZA262152 HPE262152 HFI262152 GVM262152 GLQ262152 GBU262152 FRY262152 FIC262152 EYG262152 EOK262152 EEO262152 DUS262152 DKW262152 DBA262152 CRE262152 CHI262152 BXM262152 BNQ262152 BDU262152 ATY262152 AKC262152 AAG262152 QK262152 GO262152 WTA196616 WJE196616 VZI196616 VPM196616 VFQ196616 UVU196616 ULY196616 UCC196616 TSG196616 TIK196616 SYO196616 SOS196616 SEW196616 RVA196616 RLE196616 RBI196616 QRM196616 QHQ196616 PXU196616 PNY196616 PEC196616 OUG196616 OKK196616 OAO196616 NQS196616 NGW196616 MXA196616 MNE196616 MDI196616 LTM196616 LJQ196616 KZU196616 KPY196616 KGC196616 JWG196616 JMK196616 JCO196616 ISS196616 IIW196616 HZA196616 HPE196616 HFI196616 GVM196616 GLQ196616 GBU196616 FRY196616 FIC196616 EYG196616 EOK196616 EEO196616 DUS196616 DKW196616 DBA196616 CRE196616 CHI196616 BXM196616 BNQ196616 BDU196616 ATY196616 AKC196616 AAG196616 QK196616 GO196616 WTA131080 WJE131080 VZI131080 VPM131080 VFQ131080 UVU131080 ULY131080 UCC131080 TSG131080 TIK131080 SYO131080 SOS131080 SEW131080 RVA131080 RLE131080 RBI131080 QRM131080 QHQ131080 PXU131080 PNY131080 PEC131080 OUG131080 OKK131080 OAO131080 NQS131080 NGW131080 MXA131080 MNE131080 MDI131080 LTM131080 LJQ131080 KZU131080 KPY131080 KGC131080 JWG131080 JMK131080 JCO131080 ISS131080 IIW131080 HZA131080 HPE131080 HFI131080 GVM131080 GLQ131080 GBU131080 FRY131080 FIC131080 EYG131080 EOK131080 EEO131080 DUS131080 DKW131080 DBA131080 CRE131080 CHI131080 BXM131080 BNQ131080 BDU131080 ATY131080 AKC131080 AAG131080 QK131080 GO131080 WTA65544 WJE65544 VZI65544 VPM65544 VFQ65544 UVU65544 ULY65544 UCC65544 TSG65544 TIK65544 SYO65544 SOS65544 SEW65544 RVA65544 RLE65544 RBI65544 QRM65544 QHQ65544 PXU65544 PNY65544 PEC65544 OUG65544 OKK65544 OAO65544 NQS65544 NGW65544 MXA65544 MNE65544 MDI65544 LTM65544 LJQ65544 KZU65544 KPY65544 KGC65544 JWG65544 JMK65544 JCO65544 ISS65544 IIW65544 HZA65544 HPE65544 HFI65544 GVM65544 GLQ65544 GBU65544 FRY65544 FIC65544 EYG65544 EOK65544 EEO65544 DUS65544 DKW65544 DBA65544 CRE65544 CHI65544 BXM65544 BNQ65544 BDU65544 ATY65544 AKC65544 AAG65544 QK65544 GO65544 WTA983037 WJE983037 VZI983037 VPM983037 VFQ983037 UVU983037 ULY983037 UCC983037 TSG983037 TIK983037 SYO983037 SOS983037 SEW983037 RVA983037 RLE983037 RBI983037 QRM983037 QHQ983037 PXU983037 PNY983037 PEC983037 OUG983037 OKK983037 OAO983037 NQS983037 NGW983037 MXA983037 MNE983037 MDI983037 LTM983037 LJQ983037 KZU983037 KPY983037 KGC983037 JWG983037 JMK983037 JCO983037 ISS983037 IIW983037 HZA983037 HPE983037 HFI983037 GVM983037 GLQ983037 GBU983037 FRY983037 FIC983037 EYG983037 EOK983037 EEO983037 DUS983037 DKW983037 DBA983037 CRE983037 CHI983037 BXM983037 BNQ983037 BDU983037 ATY983037 AKC983037 AAG983037 QK983037 GO983037 WTA917501 WJE917501 VZI917501 VPM917501 VFQ917501 UVU917501 ULY917501 UCC917501 TSG917501 TIK917501 SYO917501 SOS917501 SEW917501 RVA917501 RLE917501 RBI917501 QRM917501 QHQ917501 PXU917501 PNY917501 PEC917501 OUG917501 OKK917501 OAO917501 NQS917501 NGW917501 MXA917501 MNE917501 MDI917501 LTM917501 LJQ917501 KZU917501 KPY917501 KGC917501 JWG917501 JMK917501 JCO917501 ISS917501 IIW917501 HZA917501 HPE917501 HFI917501 GVM917501 GLQ917501 GBU917501 FRY917501 FIC917501 EYG917501 EOK917501 EEO917501 DUS917501 DKW917501 DBA917501 CRE917501 CHI917501 BXM917501 BNQ917501 BDU917501 ATY917501 AKC917501 AAG917501 QK917501 GO917501 WTA851965 WJE851965 VZI851965 VPM851965 VFQ851965 UVU851965 ULY851965 UCC851965 TSG851965 TIK851965 SYO851965 SOS851965 SEW851965 RVA851965 RLE851965 RBI851965 QRM851965 QHQ851965 PXU851965 PNY851965 PEC851965 OUG851965 OKK851965 OAO851965 NQS851965 NGW851965 MXA851965 MNE851965 MDI851965 LTM851965 LJQ851965 KZU851965 KPY851965 KGC851965 JWG851965 JMK851965 JCO851965 ISS851965 IIW851965 HZA851965 HPE851965 HFI851965 GVM851965 GLQ851965 GBU851965 FRY851965 FIC851965 EYG851965 EOK851965 EEO851965 DUS851965 DKW851965 DBA851965 CRE851965 CHI851965 BXM851965 BNQ851965 BDU851965 ATY851965 AKC851965 AAG851965 QK851965 GO851965 WTA786429 WJE786429 VZI786429 VPM786429 VFQ786429 UVU786429 ULY786429 UCC786429 TSG786429 TIK786429 SYO786429 SOS786429 SEW786429 RVA786429 RLE786429 RBI786429 QRM786429 QHQ786429 PXU786429 PNY786429 PEC786429 OUG786429 OKK786429 OAO786429 NQS786429 NGW786429 MXA786429 MNE786429 MDI786429 LTM786429 LJQ786429 KZU786429 KPY786429 KGC786429 JWG786429 JMK786429 JCO786429 ISS786429 IIW786429 HZA786429 HPE786429 HFI786429 GVM786429 GLQ786429 GBU786429 FRY786429 FIC786429 EYG786429 EOK786429 EEO786429 DUS786429 DKW786429 DBA786429 CRE786429 CHI786429 BXM786429 BNQ786429 BDU786429 ATY786429 AKC786429 AAG786429 QK786429 GO786429 WTA720893 WJE720893 VZI720893 VPM720893 VFQ720893 UVU720893 ULY720893 UCC720893 TSG720893 TIK720893 SYO720893 SOS720893 SEW720893 RVA720893 RLE720893 RBI720893 QRM720893 QHQ720893 PXU720893 PNY720893 PEC720893 OUG720893 OKK720893 OAO720893 NQS720893 NGW720893 MXA720893 MNE720893 MDI720893 LTM720893 LJQ720893 KZU720893 KPY720893 KGC720893 JWG720893 JMK720893 JCO720893 ISS720893 IIW720893 HZA720893 HPE720893 HFI720893 GVM720893 GLQ720893 GBU720893 FRY720893 FIC720893 EYG720893 EOK720893 EEO720893 DUS720893 DKW720893 DBA720893 CRE720893 CHI720893 BXM720893 BNQ720893 BDU720893 ATY720893 AKC720893 AAG720893 QK720893 GO720893 WTA655357 WJE655357 VZI655357 VPM655357 VFQ655357 UVU655357 ULY655357 UCC655357 TSG655357 TIK655357 SYO655357 SOS655357 SEW655357 RVA655357 RLE655357 RBI655357 QRM655357 QHQ655357 PXU655357 PNY655357 PEC655357 OUG655357 OKK655357 OAO655357 NQS655357 NGW655357 MXA655357 MNE655357 MDI655357 LTM655357 LJQ655357 KZU655357 KPY655357 KGC655357 JWG655357 JMK655357 JCO655357 ISS655357 IIW655357 HZA655357 HPE655357 HFI655357 GVM655357 GLQ655357 GBU655357 FRY655357 FIC655357 EYG655357 EOK655357 EEO655357 DUS655357 DKW655357 DBA655357 CRE655357 CHI655357 BXM655357 BNQ655357 BDU655357 ATY655357 AKC655357 AAG655357 QK655357 GO655357 WTA589821 WJE589821 VZI589821 VPM589821 VFQ589821 UVU589821 ULY589821 UCC589821 TSG589821 TIK589821 SYO589821 SOS589821 SEW589821 RVA589821 RLE589821 RBI589821 QRM589821 QHQ589821 PXU589821 PNY589821 PEC589821 OUG589821 OKK589821 OAO589821 NQS589821 NGW589821 MXA589821 MNE589821 MDI589821 LTM589821 LJQ589821 KZU589821 KPY589821 KGC589821 JWG589821 JMK589821 JCO589821 ISS589821 IIW589821 HZA589821 HPE589821 HFI589821 GVM589821 GLQ589821 GBU589821 FRY589821 FIC589821 EYG589821 EOK589821 EEO589821 DUS589821 DKW589821 DBA589821 CRE589821 CHI589821 BXM589821 BNQ589821 BDU589821 ATY589821 AKC589821 AAG589821 QK589821 GO589821 WTA524285 WJE524285 VZI524285 VPM524285 VFQ524285 UVU524285 ULY524285 UCC524285 TSG524285 TIK524285 SYO524285 SOS524285 SEW524285 RVA524285 RLE524285 RBI524285 QRM524285 QHQ524285 PXU524285 PNY524285 PEC524285 OUG524285 OKK524285 OAO524285 NQS524285 NGW524285 MXA524285 MNE524285 MDI524285 LTM524285 LJQ524285 KZU524285 KPY524285 KGC524285 JWG524285 JMK524285 JCO524285 ISS524285 IIW524285 HZA524285 HPE524285 HFI524285 GVM524285 GLQ524285 GBU524285 FRY524285 FIC524285 EYG524285 EOK524285 EEO524285 DUS524285 DKW524285 DBA524285 CRE524285 CHI524285 BXM524285 BNQ524285 BDU524285 ATY524285 AKC524285 AAG524285 QK524285 GO524285 WTA458749 WJE458749 VZI458749 VPM458749 VFQ458749 UVU458749 ULY458749 UCC458749 TSG458749 TIK458749 SYO458749 SOS458749 SEW458749 RVA458749 RLE458749 RBI458749 QRM458749 QHQ458749 PXU458749 PNY458749 PEC458749 OUG458749 OKK458749 OAO458749 NQS458749 NGW458749 MXA458749 MNE458749 MDI458749 LTM458749 LJQ458749 KZU458749 KPY458749 KGC458749 JWG458749 JMK458749 JCO458749 ISS458749 IIW458749 HZA458749 HPE458749 HFI458749 GVM458749 GLQ458749 GBU458749 FRY458749 FIC458749 EYG458749 EOK458749 EEO458749 DUS458749 DKW458749 DBA458749 CRE458749 CHI458749 BXM458749 BNQ458749 BDU458749 ATY458749 AKC458749 AAG458749 QK458749 GO458749 WTA393213 WJE393213 VZI393213 VPM393213 VFQ393213 UVU393213 ULY393213 UCC393213 TSG393213 TIK393213 SYO393213 SOS393213 SEW393213 RVA393213 RLE393213 RBI393213 QRM393213 QHQ393213 PXU393213 PNY393213 PEC393213 OUG393213 OKK393213 OAO393213 NQS393213 NGW393213 MXA393213 MNE393213 MDI393213 LTM393213 LJQ393213 KZU393213 KPY393213 KGC393213 JWG393213 JMK393213 JCO393213 ISS393213 IIW393213 HZA393213 HPE393213 HFI393213 GVM393213 GLQ393213 GBU393213 FRY393213 FIC393213 EYG393213 EOK393213 EEO393213 DUS393213 DKW393213 DBA393213 CRE393213 CHI393213 BXM393213 BNQ393213 BDU393213 ATY393213 AKC393213 AAG393213 QK393213 GO393213 WTA327677 WJE327677 VZI327677 VPM327677 VFQ327677 UVU327677 ULY327677 UCC327677 TSG327677 TIK327677 SYO327677 SOS327677 SEW327677 RVA327677 RLE327677 RBI327677 QRM327677 QHQ327677 PXU327677 PNY327677 PEC327677 OUG327677 OKK327677 OAO327677 NQS327677 NGW327677 MXA327677 MNE327677 MDI327677 LTM327677 LJQ327677 KZU327677 KPY327677 KGC327677 JWG327677 JMK327677 JCO327677 ISS327677 IIW327677 HZA327677 HPE327677 HFI327677 GVM327677 GLQ327677 GBU327677 FRY327677 FIC327677 EYG327677 EOK327677 EEO327677 DUS327677 DKW327677 DBA327677 CRE327677 CHI327677 BXM327677 BNQ327677 BDU327677 ATY327677 AKC327677 AAG327677 QK327677 GO327677 WTA262141 WJE262141 VZI262141 VPM262141 VFQ262141 UVU262141 ULY262141 UCC262141 TSG262141 TIK262141 SYO262141 SOS262141 SEW262141 RVA262141 RLE262141 RBI262141 QRM262141 QHQ262141 PXU262141 PNY262141 PEC262141 OUG262141 OKK262141 OAO262141 NQS262141 NGW262141 MXA262141 MNE262141 MDI262141 LTM262141 LJQ262141 KZU262141 KPY262141 KGC262141 JWG262141 JMK262141 JCO262141 ISS262141 IIW262141 HZA262141 HPE262141 HFI262141 GVM262141 GLQ262141 GBU262141 FRY262141 FIC262141 EYG262141 EOK262141 EEO262141 DUS262141 DKW262141 DBA262141 CRE262141 CHI262141 BXM262141 BNQ262141 BDU262141 ATY262141 AKC262141 AAG262141 QK262141 GO262141 WTA196605 WJE196605 VZI196605 VPM196605 VFQ196605 UVU196605 ULY196605 UCC196605 TSG196605 TIK196605 SYO196605 SOS196605 SEW196605 RVA196605 RLE196605 RBI196605 QRM196605 QHQ196605 PXU196605 PNY196605 PEC196605 OUG196605 OKK196605 OAO196605 NQS196605 NGW196605 MXA196605 MNE196605 MDI196605 LTM196605 LJQ196605 KZU196605 KPY196605 KGC196605 JWG196605 JMK196605 JCO196605 ISS196605 IIW196605 HZA196605 HPE196605 HFI196605 GVM196605 GLQ196605 GBU196605 FRY196605 FIC196605 EYG196605 EOK196605 EEO196605 DUS196605 DKW196605 DBA196605 CRE196605 CHI196605 BXM196605 BNQ196605 BDU196605 ATY196605 AKC196605 AAG196605 QK196605 GO196605 WTA131069 WJE131069 VZI131069 VPM131069 VFQ131069 UVU131069 ULY131069 UCC131069 TSG131069 TIK131069 SYO131069 SOS131069 SEW131069 RVA131069 RLE131069 RBI131069 QRM131069 QHQ131069 PXU131069 PNY131069 PEC131069 OUG131069 OKK131069 OAO131069 NQS131069 NGW131069 MXA131069 MNE131069 MDI131069 LTM131069 LJQ131069 KZU131069 KPY131069 KGC131069 JWG131069 JMK131069 JCO131069 ISS131069 IIW131069 HZA131069 HPE131069 HFI131069 GVM131069 GLQ131069 GBU131069 FRY131069 FIC131069 EYG131069 EOK131069 EEO131069 DUS131069 DKW131069 DBA131069 CRE131069 CHI131069 BXM131069 BNQ131069 BDU131069 ATY131069 AKC131069 AAG131069 QK131069 GO131069 WTA65533 WJE65533 VZI65533 VPM65533 VFQ65533 UVU65533 ULY65533 UCC65533 TSG65533 TIK65533 SYO65533 SOS65533 SEW65533 RVA65533 RLE65533 RBI65533 QRM65533 QHQ65533 PXU65533 PNY65533 PEC65533 OUG65533 OKK65533 OAO65533 NQS65533 NGW65533 MXA65533 MNE65533 MDI65533 LTM65533 LJQ65533 KZU65533 KPY65533 KGC65533 JWG65533 JMK65533 JCO65533 ISS65533 IIW65533 HZA65533 HPE65533 HFI65533 GVM65533 GLQ65533 GBU65533 FRY65533 FIC65533 EYG65533 EOK65533 EEO65533 DUS65533 DKW65533 DBA65533 CRE65533 CHI65533 BXM65533 BNQ65533 BDU65533 ATY65533 AKC65533 AAG65533 QK65533 GO65533">
      <formula1>Land_Section</formula1>
    </dataValidation>
    <dataValidation type="list" allowBlank="1" showInputMessage="1" showErrorMessage="1" sqref="WTB983070 E8 E21 E34 E983070 E917534 E851998 E786462 E720926 E655390 E589854 E524318 E458782 E393246 E327710 E262174 E196638 E131102 E65566 E983059 E917523 E851987 E786451 E720915 E655379 E589843 E524307 E458771 E393235 E327699 E262163 E196627 E131091 E65555 E983048 E917512 E851976 E786440 E720904 E655368 E589832 E524296 E458760 E393224 E327688 E262152 E196616 E131080 E65544 E983037 E917501 E851965 E786429 E720893 E655357 E589821 E524285 E458749 E393213 E327677 E262141 E196605 E131069 E65533 GP8 QL8 AAH8 AKD8 ATZ8 BDV8 BNR8 BXN8 CHJ8 CRF8 DBB8 DKX8 DUT8 EEP8 EOL8 EYH8 FID8 FRZ8 GBV8 GLR8 GVN8 HFJ8 HPF8 HZB8 IIX8 IST8 JCP8 JML8 JWH8 KGD8 KPZ8 KZV8 LJR8 LTN8 MDJ8 MNF8 MXB8 NGX8 NQT8 OAP8 OKL8 OUH8 PED8 PNZ8 PXV8 QHR8 QRN8 RBJ8 RLF8 RVB8 SEX8 SOT8 SYP8 TIL8 TSH8 UCD8 ULZ8 UVV8 VFR8 VPN8 VZJ8 WJF8 WTB8 GP21 QL21 AAH21 AKD21 ATZ21 BDV21 BNR21 BXN21 CHJ21 CRF21 DBB21 DKX21 DUT21 EEP21 EOL21 EYH21 FID21 FRZ21 GBV21 GLR21 GVN21 HFJ21 HPF21 HZB21 IIX21 IST21 JCP21 JML21 JWH21 KGD21 KPZ21 KZV21 LJR21 LTN21 MDJ21 MNF21 MXB21 NGX21 NQT21 OAP21 OKL21 OUH21 PED21 PNZ21 PXV21 QHR21 QRN21 RBJ21 RLF21 RVB21 SEX21 SOT21 SYP21 TIL21 TSH21 UCD21 ULZ21 UVV21 VFR21 VPN21 VZJ21 WJF21 WTB21 GP34 QL34 AAH34 AKD34 ATZ34 BDV34 BNR34 BXN34 CHJ34 CRF34 DBB34 DKX34 DUT34 EEP34 EOL34 EYH34 FID34 FRZ34 GBV34 GLR34 GVN34 HFJ34 HPF34 HZB34 IIX34 IST34 JCP34 JML34 JWH34 KGD34 KPZ34 KZV34 LJR34 LTN34 MDJ34 MNF34 MXB34 NGX34 NQT34 OAP34 OKL34 OUH34 PED34 PNZ34 PXV34 QHR34 QRN34 RBJ34 RLF34 RVB34 SEX34 SOT34 SYP34 TIL34 TSH34 UCD34 ULZ34 UVV34 VFR34 VPN34 VZJ34 WJF34 WTB34 WJF983070 VZJ983070 VPN983070 VFR983070 UVV983070 ULZ983070 UCD983070 TSH983070 TIL983070 SYP983070 SOT983070 SEX983070 RVB983070 RLF983070 RBJ983070 QRN983070 QHR983070 PXV983070 PNZ983070 PED983070 OUH983070 OKL983070 OAP983070 NQT983070 NGX983070 MXB983070 MNF983070 MDJ983070 LTN983070 LJR983070 KZV983070 KPZ983070 KGD983070 JWH983070 JML983070 JCP983070 IST983070 IIX983070 HZB983070 HPF983070 HFJ983070 GVN983070 GLR983070 GBV983070 FRZ983070 FID983070 EYH983070 EOL983070 EEP983070 DUT983070 DKX983070 DBB983070 CRF983070 CHJ983070 BXN983070 BNR983070 BDV983070 ATZ983070 AKD983070 AAH983070 QL983070 GP983070 WTB917534 WJF917534 VZJ917534 VPN917534 VFR917534 UVV917534 ULZ917534 UCD917534 TSH917534 TIL917534 SYP917534 SOT917534 SEX917534 RVB917534 RLF917534 RBJ917534 QRN917534 QHR917534 PXV917534 PNZ917534 PED917534 OUH917534 OKL917534 OAP917534 NQT917534 NGX917534 MXB917534 MNF917534 MDJ917534 LTN917534 LJR917534 KZV917534 KPZ917534 KGD917534 JWH917534 JML917534 JCP917534 IST917534 IIX917534 HZB917534 HPF917534 HFJ917534 GVN917534 GLR917534 GBV917534 FRZ917534 FID917534 EYH917534 EOL917534 EEP917534 DUT917534 DKX917534 DBB917534 CRF917534 CHJ917534 BXN917534 BNR917534 BDV917534 ATZ917534 AKD917534 AAH917534 QL917534 GP917534 WTB851998 WJF851998 VZJ851998 VPN851998 VFR851998 UVV851998 ULZ851998 UCD851998 TSH851998 TIL851998 SYP851998 SOT851998 SEX851998 RVB851998 RLF851998 RBJ851998 QRN851998 QHR851998 PXV851998 PNZ851998 PED851998 OUH851998 OKL851998 OAP851998 NQT851998 NGX851998 MXB851998 MNF851998 MDJ851998 LTN851998 LJR851998 KZV851998 KPZ851998 KGD851998 JWH851998 JML851998 JCP851998 IST851998 IIX851998 HZB851998 HPF851998 HFJ851998 GVN851998 GLR851998 GBV851998 FRZ851998 FID851998 EYH851998 EOL851998 EEP851998 DUT851998 DKX851998 DBB851998 CRF851998 CHJ851998 BXN851998 BNR851998 BDV851998 ATZ851998 AKD851998 AAH851998 QL851998 GP851998 WTB786462 WJF786462 VZJ786462 VPN786462 VFR786462 UVV786462 ULZ786462 UCD786462 TSH786462 TIL786462 SYP786462 SOT786462 SEX786462 RVB786462 RLF786462 RBJ786462 QRN786462 QHR786462 PXV786462 PNZ786462 PED786462 OUH786462 OKL786462 OAP786462 NQT786462 NGX786462 MXB786462 MNF786462 MDJ786462 LTN786462 LJR786462 KZV786462 KPZ786462 KGD786462 JWH786462 JML786462 JCP786462 IST786462 IIX786462 HZB786462 HPF786462 HFJ786462 GVN786462 GLR786462 GBV786462 FRZ786462 FID786462 EYH786462 EOL786462 EEP786462 DUT786462 DKX786462 DBB786462 CRF786462 CHJ786462 BXN786462 BNR786462 BDV786462 ATZ786462 AKD786462 AAH786462 QL786462 GP786462 WTB720926 WJF720926 VZJ720926 VPN720926 VFR720926 UVV720926 ULZ720926 UCD720926 TSH720926 TIL720926 SYP720926 SOT720926 SEX720926 RVB720926 RLF720926 RBJ720926 QRN720926 QHR720926 PXV720926 PNZ720926 PED720926 OUH720926 OKL720926 OAP720926 NQT720926 NGX720926 MXB720926 MNF720926 MDJ720926 LTN720926 LJR720926 KZV720926 KPZ720926 KGD720926 JWH720926 JML720926 JCP720926 IST720926 IIX720926 HZB720926 HPF720926 HFJ720926 GVN720926 GLR720926 GBV720926 FRZ720926 FID720926 EYH720926 EOL720926 EEP720926 DUT720926 DKX720926 DBB720926 CRF720926 CHJ720926 BXN720926 BNR720926 BDV720926 ATZ720926 AKD720926 AAH720926 QL720926 GP720926 WTB655390 WJF655390 VZJ655390 VPN655390 VFR655390 UVV655390 ULZ655390 UCD655390 TSH655390 TIL655390 SYP655390 SOT655390 SEX655390 RVB655390 RLF655390 RBJ655390 QRN655390 QHR655390 PXV655390 PNZ655390 PED655390 OUH655390 OKL655390 OAP655390 NQT655390 NGX655390 MXB655390 MNF655390 MDJ655390 LTN655390 LJR655390 KZV655390 KPZ655390 KGD655390 JWH655390 JML655390 JCP655390 IST655390 IIX655390 HZB655390 HPF655390 HFJ655390 GVN655390 GLR655390 GBV655390 FRZ655390 FID655390 EYH655390 EOL655390 EEP655390 DUT655390 DKX655390 DBB655390 CRF655390 CHJ655390 BXN655390 BNR655390 BDV655390 ATZ655390 AKD655390 AAH655390 QL655390 GP655390 WTB589854 WJF589854 VZJ589854 VPN589854 VFR589854 UVV589854 ULZ589854 UCD589854 TSH589854 TIL589854 SYP589854 SOT589854 SEX589854 RVB589854 RLF589854 RBJ589854 QRN589854 QHR589854 PXV589854 PNZ589854 PED589854 OUH589854 OKL589854 OAP589854 NQT589854 NGX589854 MXB589854 MNF589854 MDJ589854 LTN589854 LJR589854 KZV589854 KPZ589854 KGD589854 JWH589854 JML589854 JCP589854 IST589854 IIX589854 HZB589854 HPF589854 HFJ589854 GVN589854 GLR589854 GBV589854 FRZ589854 FID589854 EYH589854 EOL589854 EEP589854 DUT589854 DKX589854 DBB589854 CRF589854 CHJ589854 BXN589854 BNR589854 BDV589854 ATZ589854 AKD589854 AAH589854 QL589854 GP589854 WTB524318 WJF524318 VZJ524318 VPN524318 VFR524318 UVV524318 ULZ524318 UCD524318 TSH524318 TIL524318 SYP524318 SOT524318 SEX524318 RVB524318 RLF524318 RBJ524318 QRN524318 QHR524318 PXV524318 PNZ524318 PED524318 OUH524318 OKL524318 OAP524318 NQT524318 NGX524318 MXB524318 MNF524318 MDJ524318 LTN524318 LJR524318 KZV524318 KPZ524318 KGD524318 JWH524318 JML524318 JCP524318 IST524318 IIX524318 HZB524318 HPF524318 HFJ524318 GVN524318 GLR524318 GBV524318 FRZ524318 FID524318 EYH524318 EOL524318 EEP524318 DUT524318 DKX524318 DBB524318 CRF524318 CHJ524318 BXN524318 BNR524318 BDV524318 ATZ524318 AKD524318 AAH524318 QL524318 GP524318 WTB458782 WJF458782 VZJ458782 VPN458782 VFR458782 UVV458782 ULZ458782 UCD458782 TSH458782 TIL458782 SYP458782 SOT458782 SEX458782 RVB458782 RLF458782 RBJ458782 QRN458782 QHR458782 PXV458782 PNZ458782 PED458782 OUH458782 OKL458782 OAP458782 NQT458782 NGX458782 MXB458782 MNF458782 MDJ458782 LTN458782 LJR458782 KZV458782 KPZ458782 KGD458782 JWH458782 JML458782 JCP458782 IST458782 IIX458782 HZB458782 HPF458782 HFJ458782 GVN458782 GLR458782 GBV458782 FRZ458782 FID458782 EYH458782 EOL458782 EEP458782 DUT458782 DKX458782 DBB458782 CRF458782 CHJ458782 BXN458782 BNR458782 BDV458782 ATZ458782 AKD458782 AAH458782 QL458782 GP458782 WTB393246 WJF393246 VZJ393246 VPN393246 VFR393246 UVV393246 ULZ393246 UCD393246 TSH393246 TIL393246 SYP393246 SOT393246 SEX393246 RVB393246 RLF393246 RBJ393246 QRN393246 QHR393246 PXV393246 PNZ393246 PED393246 OUH393246 OKL393246 OAP393246 NQT393246 NGX393246 MXB393246 MNF393246 MDJ393246 LTN393246 LJR393246 KZV393246 KPZ393246 KGD393246 JWH393246 JML393246 JCP393246 IST393246 IIX393246 HZB393246 HPF393246 HFJ393246 GVN393246 GLR393246 GBV393246 FRZ393246 FID393246 EYH393246 EOL393246 EEP393246 DUT393246 DKX393246 DBB393246 CRF393246 CHJ393246 BXN393246 BNR393246 BDV393246 ATZ393246 AKD393246 AAH393246 QL393246 GP393246 WTB327710 WJF327710 VZJ327710 VPN327710 VFR327710 UVV327710 ULZ327710 UCD327710 TSH327710 TIL327710 SYP327710 SOT327710 SEX327710 RVB327710 RLF327710 RBJ327710 QRN327710 QHR327710 PXV327710 PNZ327710 PED327710 OUH327710 OKL327710 OAP327710 NQT327710 NGX327710 MXB327710 MNF327710 MDJ327710 LTN327710 LJR327710 KZV327710 KPZ327710 KGD327710 JWH327710 JML327710 JCP327710 IST327710 IIX327710 HZB327710 HPF327710 HFJ327710 GVN327710 GLR327710 GBV327710 FRZ327710 FID327710 EYH327710 EOL327710 EEP327710 DUT327710 DKX327710 DBB327710 CRF327710 CHJ327710 BXN327710 BNR327710 BDV327710 ATZ327710 AKD327710 AAH327710 QL327710 GP327710 WTB262174 WJF262174 VZJ262174 VPN262174 VFR262174 UVV262174 ULZ262174 UCD262174 TSH262174 TIL262174 SYP262174 SOT262174 SEX262174 RVB262174 RLF262174 RBJ262174 QRN262174 QHR262174 PXV262174 PNZ262174 PED262174 OUH262174 OKL262174 OAP262174 NQT262174 NGX262174 MXB262174 MNF262174 MDJ262174 LTN262174 LJR262174 KZV262174 KPZ262174 KGD262174 JWH262174 JML262174 JCP262174 IST262174 IIX262174 HZB262174 HPF262174 HFJ262174 GVN262174 GLR262174 GBV262174 FRZ262174 FID262174 EYH262174 EOL262174 EEP262174 DUT262174 DKX262174 DBB262174 CRF262174 CHJ262174 BXN262174 BNR262174 BDV262174 ATZ262174 AKD262174 AAH262174 QL262174 GP262174 WTB196638 WJF196638 VZJ196638 VPN196638 VFR196638 UVV196638 ULZ196638 UCD196638 TSH196638 TIL196638 SYP196638 SOT196638 SEX196638 RVB196638 RLF196638 RBJ196638 QRN196638 QHR196638 PXV196638 PNZ196638 PED196638 OUH196638 OKL196638 OAP196638 NQT196638 NGX196638 MXB196638 MNF196638 MDJ196638 LTN196638 LJR196638 KZV196638 KPZ196638 KGD196638 JWH196638 JML196638 JCP196638 IST196638 IIX196638 HZB196638 HPF196638 HFJ196638 GVN196638 GLR196638 GBV196638 FRZ196638 FID196638 EYH196638 EOL196638 EEP196638 DUT196638 DKX196638 DBB196638 CRF196638 CHJ196638 BXN196638 BNR196638 BDV196638 ATZ196638 AKD196638 AAH196638 QL196638 GP196638 WTB131102 WJF131102 VZJ131102 VPN131102 VFR131102 UVV131102 ULZ131102 UCD131102 TSH131102 TIL131102 SYP131102 SOT131102 SEX131102 RVB131102 RLF131102 RBJ131102 QRN131102 QHR131102 PXV131102 PNZ131102 PED131102 OUH131102 OKL131102 OAP131102 NQT131102 NGX131102 MXB131102 MNF131102 MDJ131102 LTN131102 LJR131102 KZV131102 KPZ131102 KGD131102 JWH131102 JML131102 JCP131102 IST131102 IIX131102 HZB131102 HPF131102 HFJ131102 GVN131102 GLR131102 GBV131102 FRZ131102 FID131102 EYH131102 EOL131102 EEP131102 DUT131102 DKX131102 DBB131102 CRF131102 CHJ131102 BXN131102 BNR131102 BDV131102 ATZ131102 AKD131102 AAH131102 QL131102 GP131102 WTB65566 WJF65566 VZJ65566 VPN65566 VFR65566 UVV65566 ULZ65566 UCD65566 TSH65566 TIL65566 SYP65566 SOT65566 SEX65566 RVB65566 RLF65566 RBJ65566 QRN65566 QHR65566 PXV65566 PNZ65566 PED65566 OUH65566 OKL65566 OAP65566 NQT65566 NGX65566 MXB65566 MNF65566 MDJ65566 LTN65566 LJR65566 KZV65566 KPZ65566 KGD65566 JWH65566 JML65566 JCP65566 IST65566 IIX65566 HZB65566 HPF65566 HFJ65566 GVN65566 GLR65566 GBV65566 FRZ65566 FID65566 EYH65566 EOL65566 EEP65566 DUT65566 DKX65566 DBB65566 CRF65566 CHJ65566 BXN65566 BNR65566 BDV65566 ATZ65566 AKD65566 AAH65566 QL65566 GP65566 WTB983059 WJF983059 VZJ983059 VPN983059 VFR983059 UVV983059 ULZ983059 UCD983059 TSH983059 TIL983059 SYP983059 SOT983059 SEX983059 RVB983059 RLF983059 RBJ983059 QRN983059 QHR983059 PXV983059 PNZ983059 PED983059 OUH983059 OKL983059 OAP983059 NQT983059 NGX983059 MXB983059 MNF983059 MDJ983059 LTN983059 LJR983059 KZV983059 KPZ983059 KGD983059 JWH983059 JML983059 JCP983059 IST983059 IIX983059 HZB983059 HPF983059 HFJ983059 GVN983059 GLR983059 GBV983059 FRZ983059 FID983059 EYH983059 EOL983059 EEP983059 DUT983059 DKX983059 DBB983059 CRF983059 CHJ983059 BXN983059 BNR983059 BDV983059 ATZ983059 AKD983059 AAH983059 QL983059 GP983059 WTB917523 WJF917523 VZJ917523 VPN917523 VFR917523 UVV917523 ULZ917523 UCD917523 TSH917523 TIL917523 SYP917523 SOT917523 SEX917523 RVB917523 RLF917523 RBJ917523 QRN917523 QHR917523 PXV917523 PNZ917523 PED917523 OUH917523 OKL917523 OAP917523 NQT917523 NGX917523 MXB917523 MNF917523 MDJ917523 LTN917523 LJR917523 KZV917523 KPZ917523 KGD917523 JWH917523 JML917523 JCP917523 IST917523 IIX917523 HZB917523 HPF917523 HFJ917523 GVN917523 GLR917523 GBV917523 FRZ917523 FID917523 EYH917523 EOL917523 EEP917523 DUT917523 DKX917523 DBB917523 CRF917523 CHJ917523 BXN917523 BNR917523 BDV917523 ATZ917523 AKD917523 AAH917523 QL917523 GP917523 WTB851987 WJF851987 VZJ851987 VPN851987 VFR851987 UVV851987 ULZ851987 UCD851987 TSH851987 TIL851987 SYP851987 SOT851987 SEX851987 RVB851987 RLF851987 RBJ851987 QRN851987 QHR851987 PXV851987 PNZ851987 PED851987 OUH851987 OKL851987 OAP851987 NQT851987 NGX851987 MXB851987 MNF851987 MDJ851987 LTN851987 LJR851987 KZV851987 KPZ851987 KGD851987 JWH851987 JML851987 JCP851987 IST851987 IIX851987 HZB851987 HPF851987 HFJ851987 GVN851987 GLR851987 GBV851987 FRZ851987 FID851987 EYH851987 EOL851987 EEP851987 DUT851987 DKX851987 DBB851987 CRF851987 CHJ851987 BXN851987 BNR851987 BDV851987 ATZ851987 AKD851987 AAH851987 QL851987 GP851987 WTB786451 WJF786451 VZJ786451 VPN786451 VFR786451 UVV786451 ULZ786451 UCD786451 TSH786451 TIL786451 SYP786451 SOT786451 SEX786451 RVB786451 RLF786451 RBJ786451 QRN786451 QHR786451 PXV786451 PNZ786451 PED786451 OUH786451 OKL786451 OAP786451 NQT786451 NGX786451 MXB786451 MNF786451 MDJ786451 LTN786451 LJR786451 KZV786451 KPZ786451 KGD786451 JWH786451 JML786451 JCP786451 IST786451 IIX786451 HZB786451 HPF786451 HFJ786451 GVN786451 GLR786451 GBV786451 FRZ786451 FID786451 EYH786451 EOL786451 EEP786451 DUT786451 DKX786451 DBB786451 CRF786451 CHJ786451 BXN786451 BNR786451 BDV786451 ATZ786451 AKD786451 AAH786451 QL786451 GP786451 WTB720915 WJF720915 VZJ720915 VPN720915 VFR720915 UVV720915 ULZ720915 UCD720915 TSH720915 TIL720915 SYP720915 SOT720915 SEX720915 RVB720915 RLF720915 RBJ720915 QRN720915 QHR720915 PXV720915 PNZ720915 PED720915 OUH720915 OKL720915 OAP720915 NQT720915 NGX720915 MXB720915 MNF720915 MDJ720915 LTN720915 LJR720915 KZV720915 KPZ720915 KGD720915 JWH720915 JML720915 JCP720915 IST720915 IIX720915 HZB720915 HPF720915 HFJ720915 GVN720915 GLR720915 GBV720915 FRZ720915 FID720915 EYH720915 EOL720915 EEP720915 DUT720915 DKX720915 DBB720915 CRF720915 CHJ720915 BXN720915 BNR720915 BDV720915 ATZ720915 AKD720915 AAH720915 QL720915 GP720915 WTB655379 WJF655379 VZJ655379 VPN655379 VFR655379 UVV655379 ULZ655379 UCD655379 TSH655379 TIL655379 SYP655379 SOT655379 SEX655379 RVB655379 RLF655379 RBJ655379 QRN655379 QHR655379 PXV655379 PNZ655379 PED655379 OUH655379 OKL655379 OAP655379 NQT655379 NGX655379 MXB655379 MNF655379 MDJ655379 LTN655379 LJR655379 KZV655379 KPZ655379 KGD655379 JWH655379 JML655379 JCP655379 IST655379 IIX655379 HZB655379 HPF655379 HFJ655379 GVN655379 GLR655379 GBV655379 FRZ655379 FID655379 EYH655379 EOL655379 EEP655379 DUT655379 DKX655379 DBB655379 CRF655379 CHJ655379 BXN655379 BNR655379 BDV655379 ATZ655379 AKD655379 AAH655379 QL655379 GP655379 WTB589843 WJF589843 VZJ589843 VPN589843 VFR589843 UVV589843 ULZ589843 UCD589843 TSH589843 TIL589843 SYP589843 SOT589843 SEX589843 RVB589843 RLF589843 RBJ589843 QRN589843 QHR589843 PXV589843 PNZ589843 PED589843 OUH589843 OKL589843 OAP589843 NQT589843 NGX589843 MXB589843 MNF589843 MDJ589843 LTN589843 LJR589843 KZV589843 KPZ589843 KGD589843 JWH589843 JML589843 JCP589843 IST589843 IIX589843 HZB589843 HPF589843 HFJ589843 GVN589843 GLR589843 GBV589843 FRZ589843 FID589843 EYH589843 EOL589843 EEP589843 DUT589843 DKX589843 DBB589843 CRF589843 CHJ589843 BXN589843 BNR589843 BDV589843 ATZ589843 AKD589843 AAH589843 QL589843 GP589843 WTB524307 WJF524307 VZJ524307 VPN524307 VFR524307 UVV524307 ULZ524307 UCD524307 TSH524307 TIL524307 SYP524307 SOT524307 SEX524307 RVB524307 RLF524307 RBJ524307 QRN524307 QHR524307 PXV524307 PNZ524307 PED524307 OUH524307 OKL524307 OAP524307 NQT524307 NGX524307 MXB524307 MNF524307 MDJ524307 LTN524307 LJR524307 KZV524307 KPZ524307 KGD524307 JWH524307 JML524307 JCP524307 IST524307 IIX524307 HZB524307 HPF524307 HFJ524307 GVN524307 GLR524307 GBV524307 FRZ524307 FID524307 EYH524307 EOL524307 EEP524307 DUT524307 DKX524307 DBB524307 CRF524307 CHJ524307 BXN524307 BNR524307 BDV524307 ATZ524307 AKD524307 AAH524307 QL524307 GP524307 WTB458771 WJF458771 VZJ458771 VPN458771 VFR458771 UVV458771 ULZ458771 UCD458771 TSH458771 TIL458771 SYP458771 SOT458771 SEX458771 RVB458771 RLF458771 RBJ458771 QRN458771 QHR458771 PXV458771 PNZ458771 PED458771 OUH458771 OKL458771 OAP458771 NQT458771 NGX458771 MXB458771 MNF458771 MDJ458771 LTN458771 LJR458771 KZV458771 KPZ458771 KGD458771 JWH458771 JML458771 JCP458771 IST458771 IIX458771 HZB458771 HPF458771 HFJ458771 GVN458771 GLR458771 GBV458771 FRZ458771 FID458771 EYH458771 EOL458771 EEP458771 DUT458771 DKX458771 DBB458771 CRF458771 CHJ458771 BXN458771 BNR458771 BDV458771 ATZ458771 AKD458771 AAH458771 QL458771 GP458771 WTB393235 WJF393235 VZJ393235 VPN393235 VFR393235 UVV393235 ULZ393235 UCD393235 TSH393235 TIL393235 SYP393235 SOT393235 SEX393235 RVB393235 RLF393235 RBJ393235 QRN393235 QHR393235 PXV393235 PNZ393235 PED393235 OUH393235 OKL393235 OAP393235 NQT393235 NGX393235 MXB393235 MNF393235 MDJ393235 LTN393235 LJR393235 KZV393235 KPZ393235 KGD393235 JWH393235 JML393235 JCP393235 IST393235 IIX393235 HZB393235 HPF393235 HFJ393235 GVN393235 GLR393235 GBV393235 FRZ393235 FID393235 EYH393235 EOL393235 EEP393235 DUT393235 DKX393235 DBB393235 CRF393235 CHJ393235 BXN393235 BNR393235 BDV393235 ATZ393235 AKD393235 AAH393235 QL393235 GP393235 WTB327699 WJF327699 VZJ327699 VPN327699 VFR327699 UVV327699 ULZ327699 UCD327699 TSH327699 TIL327699 SYP327699 SOT327699 SEX327699 RVB327699 RLF327699 RBJ327699 QRN327699 QHR327699 PXV327699 PNZ327699 PED327699 OUH327699 OKL327699 OAP327699 NQT327699 NGX327699 MXB327699 MNF327699 MDJ327699 LTN327699 LJR327699 KZV327699 KPZ327699 KGD327699 JWH327699 JML327699 JCP327699 IST327699 IIX327699 HZB327699 HPF327699 HFJ327699 GVN327699 GLR327699 GBV327699 FRZ327699 FID327699 EYH327699 EOL327699 EEP327699 DUT327699 DKX327699 DBB327699 CRF327699 CHJ327699 BXN327699 BNR327699 BDV327699 ATZ327699 AKD327699 AAH327699 QL327699 GP327699 WTB262163 WJF262163 VZJ262163 VPN262163 VFR262163 UVV262163 ULZ262163 UCD262163 TSH262163 TIL262163 SYP262163 SOT262163 SEX262163 RVB262163 RLF262163 RBJ262163 QRN262163 QHR262163 PXV262163 PNZ262163 PED262163 OUH262163 OKL262163 OAP262163 NQT262163 NGX262163 MXB262163 MNF262163 MDJ262163 LTN262163 LJR262163 KZV262163 KPZ262163 KGD262163 JWH262163 JML262163 JCP262163 IST262163 IIX262163 HZB262163 HPF262163 HFJ262163 GVN262163 GLR262163 GBV262163 FRZ262163 FID262163 EYH262163 EOL262163 EEP262163 DUT262163 DKX262163 DBB262163 CRF262163 CHJ262163 BXN262163 BNR262163 BDV262163 ATZ262163 AKD262163 AAH262163 QL262163 GP262163 WTB196627 WJF196627 VZJ196627 VPN196627 VFR196627 UVV196627 ULZ196627 UCD196627 TSH196627 TIL196627 SYP196627 SOT196627 SEX196627 RVB196627 RLF196627 RBJ196627 QRN196627 QHR196627 PXV196627 PNZ196627 PED196627 OUH196627 OKL196627 OAP196627 NQT196627 NGX196627 MXB196627 MNF196627 MDJ196627 LTN196627 LJR196627 KZV196627 KPZ196627 KGD196627 JWH196627 JML196627 JCP196627 IST196627 IIX196627 HZB196627 HPF196627 HFJ196627 GVN196627 GLR196627 GBV196627 FRZ196627 FID196627 EYH196627 EOL196627 EEP196627 DUT196627 DKX196627 DBB196627 CRF196627 CHJ196627 BXN196627 BNR196627 BDV196627 ATZ196627 AKD196627 AAH196627 QL196627 GP196627 WTB131091 WJF131091 VZJ131091 VPN131091 VFR131091 UVV131091 ULZ131091 UCD131091 TSH131091 TIL131091 SYP131091 SOT131091 SEX131091 RVB131091 RLF131091 RBJ131091 QRN131091 QHR131091 PXV131091 PNZ131091 PED131091 OUH131091 OKL131091 OAP131091 NQT131091 NGX131091 MXB131091 MNF131091 MDJ131091 LTN131091 LJR131091 KZV131091 KPZ131091 KGD131091 JWH131091 JML131091 JCP131091 IST131091 IIX131091 HZB131091 HPF131091 HFJ131091 GVN131091 GLR131091 GBV131091 FRZ131091 FID131091 EYH131091 EOL131091 EEP131091 DUT131091 DKX131091 DBB131091 CRF131091 CHJ131091 BXN131091 BNR131091 BDV131091 ATZ131091 AKD131091 AAH131091 QL131091 GP131091 WTB65555 WJF65555 VZJ65555 VPN65555 VFR65555 UVV65555 ULZ65555 UCD65555 TSH65555 TIL65555 SYP65555 SOT65555 SEX65555 RVB65555 RLF65555 RBJ65555 QRN65555 QHR65555 PXV65555 PNZ65555 PED65555 OUH65555 OKL65555 OAP65555 NQT65555 NGX65555 MXB65555 MNF65555 MDJ65555 LTN65555 LJR65555 KZV65555 KPZ65555 KGD65555 JWH65555 JML65555 JCP65555 IST65555 IIX65555 HZB65555 HPF65555 HFJ65555 GVN65555 GLR65555 GBV65555 FRZ65555 FID65555 EYH65555 EOL65555 EEP65555 DUT65555 DKX65555 DBB65555 CRF65555 CHJ65555 BXN65555 BNR65555 BDV65555 ATZ65555 AKD65555 AAH65555 QL65555 GP65555 WTB983048 WJF983048 VZJ983048 VPN983048 VFR983048 UVV983048 ULZ983048 UCD983048 TSH983048 TIL983048 SYP983048 SOT983048 SEX983048 RVB983048 RLF983048 RBJ983048 QRN983048 QHR983048 PXV983048 PNZ983048 PED983048 OUH983048 OKL983048 OAP983048 NQT983048 NGX983048 MXB983048 MNF983048 MDJ983048 LTN983048 LJR983048 KZV983048 KPZ983048 KGD983048 JWH983048 JML983048 JCP983048 IST983048 IIX983048 HZB983048 HPF983048 HFJ983048 GVN983048 GLR983048 GBV983048 FRZ983048 FID983048 EYH983048 EOL983048 EEP983048 DUT983048 DKX983048 DBB983048 CRF983048 CHJ983048 BXN983048 BNR983048 BDV983048 ATZ983048 AKD983048 AAH983048 QL983048 GP983048 WTB917512 WJF917512 VZJ917512 VPN917512 VFR917512 UVV917512 ULZ917512 UCD917512 TSH917512 TIL917512 SYP917512 SOT917512 SEX917512 RVB917512 RLF917512 RBJ917512 QRN917512 QHR917512 PXV917512 PNZ917512 PED917512 OUH917512 OKL917512 OAP917512 NQT917512 NGX917512 MXB917512 MNF917512 MDJ917512 LTN917512 LJR917512 KZV917512 KPZ917512 KGD917512 JWH917512 JML917512 JCP917512 IST917512 IIX917512 HZB917512 HPF917512 HFJ917512 GVN917512 GLR917512 GBV917512 FRZ917512 FID917512 EYH917512 EOL917512 EEP917512 DUT917512 DKX917512 DBB917512 CRF917512 CHJ917512 BXN917512 BNR917512 BDV917512 ATZ917512 AKD917512 AAH917512 QL917512 GP917512 WTB851976 WJF851976 VZJ851976 VPN851976 VFR851976 UVV851976 ULZ851976 UCD851976 TSH851976 TIL851976 SYP851976 SOT851976 SEX851976 RVB851976 RLF851976 RBJ851976 QRN851976 QHR851976 PXV851976 PNZ851976 PED851976 OUH851976 OKL851976 OAP851976 NQT851976 NGX851976 MXB851976 MNF851976 MDJ851976 LTN851976 LJR851976 KZV851976 KPZ851976 KGD851976 JWH851976 JML851976 JCP851976 IST851976 IIX851976 HZB851976 HPF851976 HFJ851976 GVN851976 GLR851976 GBV851976 FRZ851976 FID851976 EYH851976 EOL851976 EEP851976 DUT851976 DKX851976 DBB851976 CRF851976 CHJ851976 BXN851976 BNR851976 BDV851976 ATZ851976 AKD851976 AAH851976 QL851976 GP851976 WTB786440 WJF786440 VZJ786440 VPN786440 VFR786440 UVV786440 ULZ786440 UCD786440 TSH786440 TIL786440 SYP786440 SOT786440 SEX786440 RVB786440 RLF786440 RBJ786440 QRN786440 QHR786440 PXV786440 PNZ786440 PED786440 OUH786440 OKL786440 OAP786440 NQT786440 NGX786440 MXB786440 MNF786440 MDJ786440 LTN786440 LJR786440 KZV786440 KPZ786440 KGD786440 JWH786440 JML786440 JCP786440 IST786440 IIX786440 HZB786440 HPF786440 HFJ786440 GVN786440 GLR786440 GBV786440 FRZ786440 FID786440 EYH786440 EOL786440 EEP786440 DUT786440 DKX786440 DBB786440 CRF786440 CHJ786440 BXN786440 BNR786440 BDV786440 ATZ786440 AKD786440 AAH786440 QL786440 GP786440 WTB720904 WJF720904 VZJ720904 VPN720904 VFR720904 UVV720904 ULZ720904 UCD720904 TSH720904 TIL720904 SYP720904 SOT720904 SEX720904 RVB720904 RLF720904 RBJ720904 QRN720904 QHR720904 PXV720904 PNZ720904 PED720904 OUH720904 OKL720904 OAP720904 NQT720904 NGX720904 MXB720904 MNF720904 MDJ720904 LTN720904 LJR720904 KZV720904 KPZ720904 KGD720904 JWH720904 JML720904 JCP720904 IST720904 IIX720904 HZB720904 HPF720904 HFJ720904 GVN720904 GLR720904 GBV720904 FRZ720904 FID720904 EYH720904 EOL720904 EEP720904 DUT720904 DKX720904 DBB720904 CRF720904 CHJ720904 BXN720904 BNR720904 BDV720904 ATZ720904 AKD720904 AAH720904 QL720904 GP720904 WTB655368 WJF655368 VZJ655368 VPN655368 VFR655368 UVV655368 ULZ655368 UCD655368 TSH655368 TIL655368 SYP655368 SOT655368 SEX655368 RVB655368 RLF655368 RBJ655368 QRN655368 QHR655368 PXV655368 PNZ655368 PED655368 OUH655368 OKL655368 OAP655368 NQT655368 NGX655368 MXB655368 MNF655368 MDJ655368 LTN655368 LJR655368 KZV655368 KPZ655368 KGD655368 JWH655368 JML655368 JCP655368 IST655368 IIX655368 HZB655368 HPF655368 HFJ655368 GVN655368 GLR655368 GBV655368 FRZ655368 FID655368 EYH655368 EOL655368 EEP655368 DUT655368 DKX655368 DBB655368 CRF655368 CHJ655368 BXN655368 BNR655368 BDV655368 ATZ655368 AKD655368 AAH655368 QL655368 GP655368 WTB589832 WJF589832 VZJ589832 VPN589832 VFR589832 UVV589832 ULZ589832 UCD589832 TSH589832 TIL589832 SYP589832 SOT589832 SEX589832 RVB589832 RLF589832 RBJ589832 QRN589832 QHR589832 PXV589832 PNZ589832 PED589832 OUH589832 OKL589832 OAP589832 NQT589832 NGX589832 MXB589832 MNF589832 MDJ589832 LTN589832 LJR589832 KZV589832 KPZ589832 KGD589832 JWH589832 JML589832 JCP589832 IST589832 IIX589832 HZB589832 HPF589832 HFJ589832 GVN589832 GLR589832 GBV589832 FRZ589832 FID589832 EYH589832 EOL589832 EEP589832 DUT589832 DKX589832 DBB589832 CRF589832 CHJ589832 BXN589832 BNR589832 BDV589832 ATZ589832 AKD589832 AAH589832 QL589832 GP589832 WTB524296 WJF524296 VZJ524296 VPN524296 VFR524296 UVV524296 ULZ524296 UCD524296 TSH524296 TIL524296 SYP524296 SOT524296 SEX524296 RVB524296 RLF524296 RBJ524296 QRN524296 QHR524296 PXV524296 PNZ524296 PED524296 OUH524296 OKL524296 OAP524296 NQT524296 NGX524296 MXB524296 MNF524296 MDJ524296 LTN524296 LJR524296 KZV524296 KPZ524296 KGD524296 JWH524296 JML524296 JCP524296 IST524296 IIX524296 HZB524296 HPF524296 HFJ524296 GVN524296 GLR524296 GBV524296 FRZ524296 FID524296 EYH524296 EOL524296 EEP524296 DUT524296 DKX524296 DBB524296 CRF524296 CHJ524296 BXN524296 BNR524296 BDV524296 ATZ524296 AKD524296 AAH524296 QL524296 GP524296 WTB458760 WJF458760 VZJ458760 VPN458760 VFR458760 UVV458760 ULZ458760 UCD458760 TSH458760 TIL458760 SYP458760 SOT458760 SEX458760 RVB458760 RLF458760 RBJ458760 QRN458760 QHR458760 PXV458760 PNZ458760 PED458760 OUH458760 OKL458760 OAP458760 NQT458760 NGX458760 MXB458760 MNF458760 MDJ458760 LTN458760 LJR458760 KZV458760 KPZ458760 KGD458760 JWH458760 JML458760 JCP458760 IST458760 IIX458760 HZB458760 HPF458760 HFJ458760 GVN458760 GLR458760 GBV458760 FRZ458760 FID458760 EYH458760 EOL458760 EEP458760 DUT458760 DKX458760 DBB458760 CRF458760 CHJ458760 BXN458760 BNR458760 BDV458760 ATZ458760 AKD458760 AAH458760 QL458760 GP458760 WTB393224 WJF393224 VZJ393224 VPN393224 VFR393224 UVV393224 ULZ393224 UCD393224 TSH393224 TIL393224 SYP393224 SOT393224 SEX393224 RVB393224 RLF393224 RBJ393224 QRN393224 QHR393224 PXV393224 PNZ393224 PED393224 OUH393224 OKL393224 OAP393224 NQT393224 NGX393224 MXB393224 MNF393224 MDJ393224 LTN393224 LJR393224 KZV393224 KPZ393224 KGD393224 JWH393224 JML393224 JCP393224 IST393224 IIX393224 HZB393224 HPF393224 HFJ393224 GVN393224 GLR393224 GBV393224 FRZ393224 FID393224 EYH393224 EOL393224 EEP393224 DUT393224 DKX393224 DBB393224 CRF393224 CHJ393224 BXN393224 BNR393224 BDV393224 ATZ393224 AKD393224 AAH393224 QL393224 GP393224 WTB327688 WJF327688 VZJ327688 VPN327688 VFR327688 UVV327688 ULZ327688 UCD327688 TSH327688 TIL327688 SYP327688 SOT327688 SEX327688 RVB327688 RLF327688 RBJ327688 QRN327688 QHR327688 PXV327688 PNZ327688 PED327688 OUH327688 OKL327688 OAP327688 NQT327688 NGX327688 MXB327688 MNF327688 MDJ327688 LTN327688 LJR327688 KZV327688 KPZ327688 KGD327688 JWH327688 JML327688 JCP327688 IST327688 IIX327688 HZB327688 HPF327688 HFJ327688 GVN327688 GLR327688 GBV327688 FRZ327688 FID327688 EYH327688 EOL327688 EEP327688 DUT327688 DKX327688 DBB327688 CRF327688 CHJ327688 BXN327688 BNR327688 BDV327688 ATZ327688 AKD327688 AAH327688 QL327688 GP327688 WTB262152 WJF262152 VZJ262152 VPN262152 VFR262152 UVV262152 ULZ262152 UCD262152 TSH262152 TIL262152 SYP262152 SOT262152 SEX262152 RVB262152 RLF262152 RBJ262152 QRN262152 QHR262152 PXV262152 PNZ262152 PED262152 OUH262152 OKL262152 OAP262152 NQT262152 NGX262152 MXB262152 MNF262152 MDJ262152 LTN262152 LJR262152 KZV262152 KPZ262152 KGD262152 JWH262152 JML262152 JCP262152 IST262152 IIX262152 HZB262152 HPF262152 HFJ262152 GVN262152 GLR262152 GBV262152 FRZ262152 FID262152 EYH262152 EOL262152 EEP262152 DUT262152 DKX262152 DBB262152 CRF262152 CHJ262152 BXN262152 BNR262152 BDV262152 ATZ262152 AKD262152 AAH262152 QL262152 GP262152 WTB196616 WJF196616 VZJ196616 VPN196616 VFR196616 UVV196616 ULZ196616 UCD196616 TSH196616 TIL196616 SYP196616 SOT196616 SEX196616 RVB196616 RLF196616 RBJ196616 QRN196616 QHR196616 PXV196616 PNZ196616 PED196616 OUH196616 OKL196616 OAP196616 NQT196616 NGX196616 MXB196616 MNF196616 MDJ196616 LTN196616 LJR196616 KZV196616 KPZ196616 KGD196616 JWH196616 JML196616 JCP196616 IST196616 IIX196616 HZB196616 HPF196616 HFJ196616 GVN196616 GLR196616 GBV196616 FRZ196616 FID196616 EYH196616 EOL196616 EEP196616 DUT196616 DKX196616 DBB196616 CRF196616 CHJ196616 BXN196616 BNR196616 BDV196616 ATZ196616 AKD196616 AAH196616 QL196616 GP196616 WTB131080 WJF131080 VZJ131080 VPN131080 VFR131080 UVV131080 ULZ131080 UCD131080 TSH131080 TIL131080 SYP131080 SOT131080 SEX131080 RVB131080 RLF131080 RBJ131080 QRN131080 QHR131080 PXV131080 PNZ131080 PED131080 OUH131080 OKL131080 OAP131080 NQT131080 NGX131080 MXB131080 MNF131080 MDJ131080 LTN131080 LJR131080 KZV131080 KPZ131080 KGD131080 JWH131080 JML131080 JCP131080 IST131080 IIX131080 HZB131080 HPF131080 HFJ131080 GVN131080 GLR131080 GBV131080 FRZ131080 FID131080 EYH131080 EOL131080 EEP131080 DUT131080 DKX131080 DBB131080 CRF131080 CHJ131080 BXN131080 BNR131080 BDV131080 ATZ131080 AKD131080 AAH131080 QL131080 GP131080 WTB65544 WJF65544 VZJ65544 VPN65544 VFR65544 UVV65544 ULZ65544 UCD65544 TSH65544 TIL65544 SYP65544 SOT65544 SEX65544 RVB65544 RLF65544 RBJ65544 QRN65544 QHR65544 PXV65544 PNZ65544 PED65544 OUH65544 OKL65544 OAP65544 NQT65544 NGX65544 MXB65544 MNF65544 MDJ65544 LTN65544 LJR65544 KZV65544 KPZ65544 KGD65544 JWH65544 JML65544 JCP65544 IST65544 IIX65544 HZB65544 HPF65544 HFJ65544 GVN65544 GLR65544 GBV65544 FRZ65544 FID65544 EYH65544 EOL65544 EEP65544 DUT65544 DKX65544 DBB65544 CRF65544 CHJ65544 BXN65544 BNR65544 BDV65544 ATZ65544 AKD65544 AAH65544 QL65544 GP65544 WTB983037 WJF983037 VZJ983037 VPN983037 VFR983037 UVV983037 ULZ983037 UCD983037 TSH983037 TIL983037 SYP983037 SOT983037 SEX983037 RVB983037 RLF983037 RBJ983037 QRN983037 QHR983037 PXV983037 PNZ983037 PED983037 OUH983037 OKL983037 OAP983037 NQT983037 NGX983037 MXB983037 MNF983037 MDJ983037 LTN983037 LJR983037 KZV983037 KPZ983037 KGD983037 JWH983037 JML983037 JCP983037 IST983037 IIX983037 HZB983037 HPF983037 HFJ983037 GVN983037 GLR983037 GBV983037 FRZ983037 FID983037 EYH983037 EOL983037 EEP983037 DUT983037 DKX983037 DBB983037 CRF983037 CHJ983037 BXN983037 BNR983037 BDV983037 ATZ983037 AKD983037 AAH983037 QL983037 GP983037 WTB917501 WJF917501 VZJ917501 VPN917501 VFR917501 UVV917501 ULZ917501 UCD917501 TSH917501 TIL917501 SYP917501 SOT917501 SEX917501 RVB917501 RLF917501 RBJ917501 QRN917501 QHR917501 PXV917501 PNZ917501 PED917501 OUH917501 OKL917501 OAP917501 NQT917501 NGX917501 MXB917501 MNF917501 MDJ917501 LTN917501 LJR917501 KZV917501 KPZ917501 KGD917501 JWH917501 JML917501 JCP917501 IST917501 IIX917501 HZB917501 HPF917501 HFJ917501 GVN917501 GLR917501 GBV917501 FRZ917501 FID917501 EYH917501 EOL917501 EEP917501 DUT917501 DKX917501 DBB917501 CRF917501 CHJ917501 BXN917501 BNR917501 BDV917501 ATZ917501 AKD917501 AAH917501 QL917501 GP917501 WTB851965 WJF851965 VZJ851965 VPN851965 VFR851965 UVV851965 ULZ851965 UCD851965 TSH851965 TIL851965 SYP851965 SOT851965 SEX851965 RVB851965 RLF851965 RBJ851965 QRN851965 QHR851965 PXV851965 PNZ851965 PED851965 OUH851965 OKL851965 OAP851965 NQT851965 NGX851965 MXB851965 MNF851965 MDJ851965 LTN851965 LJR851965 KZV851965 KPZ851965 KGD851965 JWH851965 JML851965 JCP851965 IST851965 IIX851965 HZB851965 HPF851965 HFJ851965 GVN851965 GLR851965 GBV851965 FRZ851965 FID851965 EYH851965 EOL851965 EEP851965 DUT851965 DKX851965 DBB851965 CRF851965 CHJ851965 BXN851965 BNR851965 BDV851965 ATZ851965 AKD851965 AAH851965 QL851965 GP851965 WTB786429 WJF786429 VZJ786429 VPN786429 VFR786429 UVV786429 ULZ786429 UCD786429 TSH786429 TIL786429 SYP786429 SOT786429 SEX786429 RVB786429 RLF786429 RBJ786429 QRN786429 QHR786429 PXV786429 PNZ786429 PED786429 OUH786429 OKL786429 OAP786429 NQT786429 NGX786429 MXB786429 MNF786429 MDJ786429 LTN786429 LJR786429 KZV786429 KPZ786429 KGD786429 JWH786429 JML786429 JCP786429 IST786429 IIX786429 HZB786429 HPF786429 HFJ786429 GVN786429 GLR786429 GBV786429 FRZ786429 FID786429 EYH786429 EOL786429 EEP786429 DUT786429 DKX786429 DBB786429 CRF786429 CHJ786429 BXN786429 BNR786429 BDV786429 ATZ786429 AKD786429 AAH786429 QL786429 GP786429 WTB720893 WJF720893 VZJ720893 VPN720893 VFR720893 UVV720893 ULZ720893 UCD720893 TSH720893 TIL720893 SYP720893 SOT720893 SEX720893 RVB720893 RLF720893 RBJ720893 QRN720893 QHR720893 PXV720893 PNZ720893 PED720893 OUH720893 OKL720893 OAP720893 NQT720893 NGX720893 MXB720893 MNF720893 MDJ720893 LTN720893 LJR720893 KZV720893 KPZ720893 KGD720893 JWH720893 JML720893 JCP720893 IST720893 IIX720893 HZB720893 HPF720893 HFJ720893 GVN720893 GLR720893 GBV720893 FRZ720893 FID720893 EYH720893 EOL720893 EEP720893 DUT720893 DKX720893 DBB720893 CRF720893 CHJ720893 BXN720893 BNR720893 BDV720893 ATZ720893 AKD720893 AAH720893 QL720893 GP720893 WTB655357 WJF655357 VZJ655357 VPN655357 VFR655357 UVV655357 ULZ655357 UCD655357 TSH655357 TIL655357 SYP655357 SOT655357 SEX655357 RVB655357 RLF655357 RBJ655357 QRN655357 QHR655357 PXV655357 PNZ655357 PED655357 OUH655357 OKL655357 OAP655357 NQT655357 NGX655357 MXB655357 MNF655357 MDJ655357 LTN655357 LJR655357 KZV655357 KPZ655357 KGD655357 JWH655357 JML655357 JCP655357 IST655357 IIX655357 HZB655357 HPF655357 HFJ655357 GVN655357 GLR655357 GBV655357 FRZ655357 FID655357 EYH655357 EOL655357 EEP655357 DUT655357 DKX655357 DBB655357 CRF655357 CHJ655357 BXN655357 BNR655357 BDV655357 ATZ655357 AKD655357 AAH655357 QL655357 GP655357 WTB589821 WJF589821 VZJ589821 VPN589821 VFR589821 UVV589821 ULZ589821 UCD589821 TSH589821 TIL589821 SYP589821 SOT589821 SEX589821 RVB589821 RLF589821 RBJ589821 QRN589821 QHR589821 PXV589821 PNZ589821 PED589821 OUH589821 OKL589821 OAP589821 NQT589821 NGX589821 MXB589821 MNF589821 MDJ589821 LTN589821 LJR589821 KZV589821 KPZ589821 KGD589821 JWH589821 JML589821 JCP589821 IST589821 IIX589821 HZB589821 HPF589821 HFJ589821 GVN589821 GLR589821 GBV589821 FRZ589821 FID589821 EYH589821 EOL589821 EEP589821 DUT589821 DKX589821 DBB589821 CRF589821 CHJ589821 BXN589821 BNR589821 BDV589821 ATZ589821 AKD589821 AAH589821 QL589821 GP589821 WTB524285 WJF524285 VZJ524285 VPN524285 VFR524285 UVV524285 ULZ524285 UCD524285 TSH524285 TIL524285 SYP524285 SOT524285 SEX524285 RVB524285 RLF524285 RBJ524285 QRN524285 QHR524285 PXV524285 PNZ524285 PED524285 OUH524285 OKL524285 OAP524285 NQT524285 NGX524285 MXB524285 MNF524285 MDJ524285 LTN524285 LJR524285 KZV524285 KPZ524285 KGD524285 JWH524285 JML524285 JCP524285 IST524285 IIX524285 HZB524285 HPF524285 HFJ524285 GVN524285 GLR524285 GBV524285 FRZ524285 FID524285 EYH524285 EOL524285 EEP524285 DUT524285 DKX524285 DBB524285 CRF524285 CHJ524285 BXN524285 BNR524285 BDV524285 ATZ524285 AKD524285 AAH524285 QL524285 GP524285 WTB458749 WJF458749 VZJ458749 VPN458749 VFR458749 UVV458749 ULZ458749 UCD458749 TSH458749 TIL458749 SYP458749 SOT458749 SEX458749 RVB458749 RLF458749 RBJ458749 QRN458749 QHR458749 PXV458749 PNZ458749 PED458749 OUH458749 OKL458749 OAP458749 NQT458749 NGX458749 MXB458749 MNF458749 MDJ458749 LTN458749 LJR458749 KZV458749 KPZ458749 KGD458749 JWH458749 JML458749 JCP458749 IST458749 IIX458749 HZB458749 HPF458749 HFJ458749 GVN458749 GLR458749 GBV458749 FRZ458749 FID458749 EYH458749 EOL458749 EEP458749 DUT458749 DKX458749 DBB458749 CRF458749 CHJ458749 BXN458749 BNR458749 BDV458749 ATZ458749 AKD458749 AAH458749 QL458749 GP458749 WTB393213 WJF393213 VZJ393213 VPN393213 VFR393213 UVV393213 ULZ393213 UCD393213 TSH393213 TIL393213 SYP393213 SOT393213 SEX393213 RVB393213 RLF393213 RBJ393213 QRN393213 QHR393213 PXV393213 PNZ393213 PED393213 OUH393213 OKL393213 OAP393213 NQT393213 NGX393213 MXB393213 MNF393213 MDJ393213 LTN393213 LJR393213 KZV393213 KPZ393213 KGD393213 JWH393213 JML393213 JCP393213 IST393213 IIX393213 HZB393213 HPF393213 HFJ393213 GVN393213 GLR393213 GBV393213 FRZ393213 FID393213 EYH393213 EOL393213 EEP393213 DUT393213 DKX393213 DBB393213 CRF393213 CHJ393213 BXN393213 BNR393213 BDV393213 ATZ393213 AKD393213 AAH393213 QL393213 GP393213 WTB327677 WJF327677 VZJ327677 VPN327677 VFR327677 UVV327677 ULZ327677 UCD327677 TSH327677 TIL327677 SYP327677 SOT327677 SEX327677 RVB327677 RLF327677 RBJ327677 QRN327677 QHR327677 PXV327677 PNZ327677 PED327677 OUH327677 OKL327677 OAP327677 NQT327677 NGX327677 MXB327677 MNF327677 MDJ327677 LTN327677 LJR327677 KZV327677 KPZ327677 KGD327677 JWH327677 JML327677 JCP327677 IST327677 IIX327677 HZB327677 HPF327677 HFJ327677 GVN327677 GLR327677 GBV327677 FRZ327677 FID327677 EYH327677 EOL327677 EEP327677 DUT327677 DKX327677 DBB327677 CRF327677 CHJ327677 BXN327677 BNR327677 BDV327677 ATZ327677 AKD327677 AAH327677 QL327677 GP327677 WTB262141 WJF262141 VZJ262141 VPN262141 VFR262141 UVV262141 ULZ262141 UCD262141 TSH262141 TIL262141 SYP262141 SOT262141 SEX262141 RVB262141 RLF262141 RBJ262141 QRN262141 QHR262141 PXV262141 PNZ262141 PED262141 OUH262141 OKL262141 OAP262141 NQT262141 NGX262141 MXB262141 MNF262141 MDJ262141 LTN262141 LJR262141 KZV262141 KPZ262141 KGD262141 JWH262141 JML262141 JCP262141 IST262141 IIX262141 HZB262141 HPF262141 HFJ262141 GVN262141 GLR262141 GBV262141 FRZ262141 FID262141 EYH262141 EOL262141 EEP262141 DUT262141 DKX262141 DBB262141 CRF262141 CHJ262141 BXN262141 BNR262141 BDV262141 ATZ262141 AKD262141 AAH262141 QL262141 GP262141 WTB196605 WJF196605 VZJ196605 VPN196605 VFR196605 UVV196605 ULZ196605 UCD196605 TSH196605 TIL196605 SYP196605 SOT196605 SEX196605 RVB196605 RLF196605 RBJ196605 QRN196605 QHR196605 PXV196605 PNZ196605 PED196605 OUH196605 OKL196605 OAP196605 NQT196605 NGX196605 MXB196605 MNF196605 MDJ196605 LTN196605 LJR196605 KZV196605 KPZ196605 KGD196605 JWH196605 JML196605 JCP196605 IST196605 IIX196605 HZB196605 HPF196605 HFJ196605 GVN196605 GLR196605 GBV196605 FRZ196605 FID196605 EYH196605 EOL196605 EEP196605 DUT196605 DKX196605 DBB196605 CRF196605 CHJ196605 BXN196605 BNR196605 BDV196605 ATZ196605 AKD196605 AAH196605 QL196605 GP196605 WTB131069 WJF131069 VZJ131069 VPN131069 VFR131069 UVV131069 ULZ131069 UCD131069 TSH131069 TIL131069 SYP131069 SOT131069 SEX131069 RVB131069 RLF131069 RBJ131069 QRN131069 QHR131069 PXV131069 PNZ131069 PED131069 OUH131069 OKL131069 OAP131069 NQT131069 NGX131069 MXB131069 MNF131069 MDJ131069 LTN131069 LJR131069 KZV131069 KPZ131069 KGD131069 JWH131069 JML131069 JCP131069 IST131069 IIX131069 HZB131069 HPF131069 HFJ131069 GVN131069 GLR131069 GBV131069 FRZ131069 FID131069 EYH131069 EOL131069 EEP131069 DUT131069 DKX131069 DBB131069 CRF131069 CHJ131069 BXN131069 BNR131069 BDV131069 ATZ131069 AKD131069 AAH131069 QL131069 GP131069 WTB65533 WJF65533 VZJ65533 VPN65533 VFR65533 UVV65533 ULZ65533 UCD65533 TSH65533 TIL65533 SYP65533 SOT65533 SEX65533 RVB65533 RLF65533 RBJ65533 QRN65533 QHR65533 PXV65533 PNZ65533 PED65533 OUH65533 OKL65533 OAP65533 NQT65533 NGX65533 MXB65533 MNF65533 MDJ65533 LTN65533 LJR65533 KZV65533 KPZ65533 KGD65533 JWH65533 JML65533 JCP65533 IST65533 IIX65533 HZB65533 HPF65533 HFJ65533 GVN65533 GLR65533 GBV65533 FRZ65533 FID65533 EYH65533 EOL65533 EEP65533 DUT65533 DKX65533 DBB65533 CRF65533 CHJ65533 BXN65533 BNR65533 BDV65533 ATZ65533 AKD65533 AAH65533 QL65533 GP65533">
      <formula1>Land_Township</formula1>
    </dataValidation>
    <dataValidation type="list" allowBlank="1" showInputMessage="1" showErrorMessage="1" sqref="WTC983070 F8 F21 F34 F983070 F917534 F851998 F786462 F720926 F655390 F589854 F524318 F458782 F393246 F327710 F262174 F196638 F131102 F65566 F983059 F917523 F851987 F786451 F720915 F655379 F589843 F524307 F458771 F393235 F327699 F262163 F196627 F131091 F65555 F983048 F917512 F851976 F786440 F720904 F655368 F589832 F524296 F458760 F393224 F327688 F262152 F196616 F131080 F65544 F983037 F917501 F851965 F786429 F720893 F655357 F589821 F524285 F458749 F393213 F327677 F262141 F196605 F131069 F65533 GQ8 QM8 AAI8 AKE8 AUA8 BDW8 BNS8 BXO8 CHK8 CRG8 DBC8 DKY8 DUU8 EEQ8 EOM8 EYI8 FIE8 FSA8 GBW8 GLS8 GVO8 HFK8 HPG8 HZC8 IIY8 ISU8 JCQ8 JMM8 JWI8 KGE8 KQA8 KZW8 LJS8 LTO8 MDK8 MNG8 MXC8 NGY8 NQU8 OAQ8 OKM8 OUI8 PEE8 POA8 PXW8 QHS8 QRO8 RBK8 RLG8 RVC8 SEY8 SOU8 SYQ8 TIM8 TSI8 UCE8 UMA8 UVW8 VFS8 VPO8 VZK8 WJG8 WTC8 GQ21 QM21 AAI21 AKE21 AUA21 BDW21 BNS21 BXO21 CHK21 CRG21 DBC21 DKY21 DUU21 EEQ21 EOM21 EYI21 FIE21 FSA21 GBW21 GLS21 GVO21 HFK21 HPG21 HZC21 IIY21 ISU21 JCQ21 JMM21 JWI21 KGE21 KQA21 KZW21 LJS21 LTO21 MDK21 MNG21 MXC21 NGY21 NQU21 OAQ21 OKM21 OUI21 PEE21 POA21 PXW21 QHS21 QRO21 RBK21 RLG21 RVC21 SEY21 SOU21 SYQ21 TIM21 TSI21 UCE21 UMA21 UVW21 VFS21 VPO21 VZK21 WJG21 WTC21 GQ34 QM34 AAI34 AKE34 AUA34 BDW34 BNS34 BXO34 CHK34 CRG34 DBC34 DKY34 DUU34 EEQ34 EOM34 EYI34 FIE34 FSA34 GBW34 GLS34 GVO34 HFK34 HPG34 HZC34 IIY34 ISU34 JCQ34 JMM34 JWI34 KGE34 KQA34 KZW34 LJS34 LTO34 MDK34 MNG34 MXC34 NGY34 NQU34 OAQ34 OKM34 OUI34 PEE34 POA34 PXW34 QHS34 QRO34 RBK34 RLG34 RVC34 SEY34 SOU34 SYQ34 TIM34 TSI34 UCE34 UMA34 UVW34 VFS34 VPO34 VZK34 WJG34 WTC34 WJG983070 VZK983070 VPO983070 VFS983070 UVW983070 UMA983070 UCE983070 TSI983070 TIM983070 SYQ983070 SOU983070 SEY983070 RVC983070 RLG983070 RBK983070 QRO983070 QHS983070 PXW983070 POA983070 PEE983070 OUI983070 OKM983070 OAQ983070 NQU983070 NGY983070 MXC983070 MNG983070 MDK983070 LTO983070 LJS983070 KZW983070 KQA983070 KGE983070 JWI983070 JMM983070 JCQ983070 ISU983070 IIY983070 HZC983070 HPG983070 HFK983070 GVO983070 GLS983070 GBW983070 FSA983070 FIE983070 EYI983070 EOM983070 EEQ983070 DUU983070 DKY983070 DBC983070 CRG983070 CHK983070 BXO983070 BNS983070 BDW983070 AUA983070 AKE983070 AAI983070 QM983070 GQ983070 WTC917534 WJG917534 VZK917534 VPO917534 VFS917534 UVW917534 UMA917534 UCE917534 TSI917534 TIM917534 SYQ917534 SOU917534 SEY917534 RVC917534 RLG917534 RBK917534 QRO917534 QHS917534 PXW917534 POA917534 PEE917534 OUI917534 OKM917534 OAQ917534 NQU917534 NGY917534 MXC917534 MNG917534 MDK917534 LTO917534 LJS917534 KZW917534 KQA917534 KGE917534 JWI917534 JMM917534 JCQ917534 ISU917534 IIY917534 HZC917534 HPG917534 HFK917534 GVO917534 GLS917534 GBW917534 FSA917534 FIE917534 EYI917534 EOM917534 EEQ917534 DUU917534 DKY917534 DBC917534 CRG917534 CHK917534 BXO917534 BNS917534 BDW917534 AUA917534 AKE917534 AAI917534 QM917534 GQ917534 WTC851998 WJG851998 VZK851998 VPO851998 VFS851998 UVW851998 UMA851998 UCE851998 TSI851998 TIM851998 SYQ851998 SOU851998 SEY851998 RVC851998 RLG851998 RBK851998 QRO851998 QHS851998 PXW851998 POA851998 PEE851998 OUI851998 OKM851998 OAQ851998 NQU851998 NGY851998 MXC851998 MNG851998 MDK851998 LTO851998 LJS851998 KZW851998 KQA851998 KGE851998 JWI851998 JMM851998 JCQ851998 ISU851998 IIY851998 HZC851998 HPG851998 HFK851998 GVO851998 GLS851998 GBW851998 FSA851998 FIE851998 EYI851998 EOM851998 EEQ851998 DUU851998 DKY851998 DBC851998 CRG851998 CHK851998 BXO851998 BNS851998 BDW851998 AUA851998 AKE851998 AAI851998 QM851998 GQ851998 WTC786462 WJG786462 VZK786462 VPO786462 VFS786462 UVW786462 UMA786462 UCE786462 TSI786462 TIM786462 SYQ786462 SOU786462 SEY786462 RVC786462 RLG786462 RBK786462 QRO786462 QHS786462 PXW786462 POA786462 PEE786462 OUI786462 OKM786462 OAQ786462 NQU786462 NGY786462 MXC786462 MNG786462 MDK786462 LTO786462 LJS786462 KZW786462 KQA786462 KGE786462 JWI786462 JMM786462 JCQ786462 ISU786462 IIY786462 HZC786462 HPG786462 HFK786462 GVO786462 GLS786462 GBW786462 FSA786462 FIE786462 EYI786462 EOM786462 EEQ786462 DUU786462 DKY786462 DBC786462 CRG786462 CHK786462 BXO786462 BNS786462 BDW786462 AUA786462 AKE786462 AAI786462 QM786462 GQ786462 WTC720926 WJG720926 VZK720926 VPO720926 VFS720926 UVW720926 UMA720926 UCE720926 TSI720926 TIM720926 SYQ720926 SOU720926 SEY720926 RVC720926 RLG720926 RBK720926 QRO720926 QHS720926 PXW720926 POA720926 PEE720926 OUI720926 OKM720926 OAQ720926 NQU720926 NGY720926 MXC720926 MNG720926 MDK720926 LTO720926 LJS720926 KZW720926 KQA720926 KGE720926 JWI720926 JMM720926 JCQ720926 ISU720926 IIY720926 HZC720926 HPG720926 HFK720926 GVO720926 GLS720926 GBW720926 FSA720926 FIE720926 EYI720926 EOM720926 EEQ720926 DUU720926 DKY720926 DBC720926 CRG720926 CHK720926 BXO720926 BNS720926 BDW720926 AUA720926 AKE720926 AAI720926 QM720926 GQ720926 WTC655390 WJG655390 VZK655390 VPO655390 VFS655390 UVW655390 UMA655390 UCE655390 TSI655390 TIM655390 SYQ655390 SOU655390 SEY655390 RVC655390 RLG655390 RBK655390 QRO655390 QHS655390 PXW655390 POA655390 PEE655390 OUI655390 OKM655390 OAQ655390 NQU655390 NGY655390 MXC655390 MNG655390 MDK655390 LTO655390 LJS655390 KZW655390 KQA655390 KGE655390 JWI655390 JMM655390 JCQ655390 ISU655390 IIY655390 HZC655390 HPG655390 HFK655390 GVO655390 GLS655390 GBW655390 FSA655390 FIE655390 EYI655390 EOM655390 EEQ655390 DUU655390 DKY655390 DBC655390 CRG655390 CHK655390 BXO655390 BNS655390 BDW655390 AUA655390 AKE655390 AAI655390 QM655390 GQ655390 WTC589854 WJG589854 VZK589854 VPO589854 VFS589854 UVW589854 UMA589854 UCE589854 TSI589854 TIM589854 SYQ589854 SOU589854 SEY589854 RVC589854 RLG589854 RBK589854 QRO589854 QHS589854 PXW589854 POA589854 PEE589854 OUI589854 OKM589854 OAQ589854 NQU589854 NGY589854 MXC589854 MNG589854 MDK589854 LTO589854 LJS589854 KZW589854 KQA589854 KGE589854 JWI589854 JMM589854 JCQ589854 ISU589854 IIY589854 HZC589854 HPG589854 HFK589854 GVO589854 GLS589854 GBW589854 FSA589854 FIE589854 EYI589854 EOM589854 EEQ589854 DUU589854 DKY589854 DBC589854 CRG589854 CHK589854 BXO589854 BNS589854 BDW589854 AUA589854 AKE589854 AAI589854 QM589854 GQ589854 WTC524318 WJG524318 VZK524318 VPO524318 VFS524318 UVW524318 UMA524318 UCE524318 TSI524318 TIM524318 SYQ524318 SOU524318 SEY524318 RVC524318 RLG524318 RBK524318 QRO524318 QHS524318 PXW524318 POA524318 PEE524318 OUI524318 OKM524318 OAQ524318 NQU524318 NGY524318 MXC524318 MNG524318 MDK524318 LTO524318 LJS524318 KZW524318 KQA524318 KGE524318 JWI524318 JMM524318 JCQ524318 ISU524318 IIY524318 HZC524318 HPG524318 HFK524318 GVO524318 GLS524318 GBW524318 FSA524318 FIE524318 EYI524318 EOM524318 EEQ524318 DUU524318 DKY524318 DBC524318 CRG524318 CHK524318 BXO524318 BNS524318 BDW524318 AUA524318 AKE524318 AAI524318 QM524318 GQ524318 WTC458782 WJG458782 VZK458782 VPO458782 VFS458782 UVW458782 UMA458782 UCE458782 TSI458782 TIM458782 SYQ458782 SOU458782 SEY458782 RVC458782 RLG458782 RBK458782 QRO458782 QHS458782 PXW458782 POA458782 PEE458782 OUI458782 OKM458782 OAQ458782 NQU458782 NGY458782 MXC458782 MNG458782 MDK458782 LTO458782 LJS458782 KZW458782 KQA458782 KGE458782 JWI458782 JMM458782 JCQ458782 ISU458782 IIY458782 HZC458782 HPG458782 HFK458782 GVO458782 GLS458782 GBW458782 FSA458782 FIE458782 EYI458782 EOM458782 EEQ458782 DUU458782 DKY458782 DBC458782 CRG458782 CHK458782 BXO458782 BNS458782 BDW458782 AUA458782 AKE458782 AAI458782 QM458782 GQ458782 WTC393246 WJG393246 VZK393246 VPO393246 VFS393246 UVW393246 UMA393246 UCE393246 TSI393246 TIM393246 SYQ393246 SOU393246 SEY393246 RVC393246 RLG393246 RBK393246 QRO393246 QHS393246 PXW393246 POA393246 PEE393246 OUI393246 OKM393246 OAQ393246 NQU393246 NGY393246 MXC393246 MNG393246 MDK393246 LTO393246 LJS393246 KZW393246 KQA393246 KGE393246 JWI393246 JMM393246 JCQ393246 ISU393246 IIY393246 HZC393246 HPG393246 HFK393246 GVO393246 GLS393246 GBW393246 FSA393246 FIE393246 EYI393246 EOM393246 EEQ393246 DUU393246 DKY393246 DBC393246 CRG393246 CHK393246 BXO393246 BNS393246 BDW393246 AUA393246 AKE393246 AAI393246 QM393246 GQ393246 WTC327710 WJG327710 VZK327710 VPO327710 VFS327710 UVW327710 UMA327710 UCE327710 TSI327710 TIM327710 SYQ327710 SOU327710 SEY327710 RVC327710 RLG327710 RBK327710 QRO327710 QHS327710 PXW327710 POA327710 PEE327710 OUI327710 OKM327710 OAQ327710 NQU327710 NGY327710 MXC327710 MNG327710 MDK327710 LTO327710 LJS327710 KZW327710 KQA327710 KGE327710 JWI327710 JMM327710 JCQ327710 ISU327710 IIY327710 HZC327710 HPG327710 HFK327710 GVO327710 GLS327710 GBW327710 FSA327710 FIE327710 EYI327710 EOM327710 EEQ327710 DUU327710 DKY327710 DBC327710 CRG327710 CHK327710 BXO327710 BNS327710 BDW327710 AUA327710 AKE327710 AAI327710 QM327710 GQ327710 WTC262174 WJG262174 VZK262174 VPO262174 VFS262174 UVW262174 UMA262174 UCE262174 TSI262174 TIM262174 SYQ262174 SOU262174 SEY262174 RVC262174 RLG262174 RBK262174 QRO262174 QHS262174 PXW262174 POA262174 PEE262174 OUI262174 OKM262174 OAQ262174 NQU262174 NGY262174 MXC262174 MNG262174 MDK262174 LTO262174 LJS262174 KZW262174 KQA262174 KGE262174 JWI262174 JMM262174 JCQ262174 ISU262174 IIY262174 HZC262174 HPG262174 HFK262174 GVO262174 GLS262174 GBW262174 FSA262174 FIE262174 EYI262174 EOM262174 EEQ262174 DUU262174 DKY262174 DBC262174 CRG262174 CHK262174 BXO262174 BNS262174 BDW262174 AUA262174 AKE262174 AAI262174 QM262174 GQ262174 WTC196638 WJG196638 VZK196638 VPO196638 VFS196638 UVW196638 UMA196638 UCE196638 TSI196638 TIM196638 SYQ196638 SOU196638 SEY196638 RVC196638 RLG196638 RBK196638 QRO196638 QHS196638 PXW196638 POA196638 PEE196638 OUI196638 OKM196638 OAQ196638 NQU196638 NGY196638 MXC196638 MNG196638 MDK196638 LTO196638 LJS196638 KZW196638 KQA196638 KGE196638 JWI196638 JMM196638 JCQ196638 ISU196638 IIY196638 HZC196638 HPG196638 HFK196638 GVO196638 GLS196638 GBW196638 FSA196638 FIE196638 EYI196638 EOM196638 EEQ196638 DUU196638 DKY196638 DBC196638 CRG196638 CHK196638 BXO196638 BNS196638 BDW196638 AUA196638 AKE196638 AAI196638 QM196638 GQ196638 WTC131102 WJG131102 VZK131102 VPO131102 VFS131102 UVW131102 UMA131102 UCE131102 TSI131102 TIM131102 SYQ131102 SOU131102 SEY131102 RVC131102 RLG131102 RBK131102 QRO131102 QHS131102 PXW131102 POA131102 PEE131102 OUI131102 OKM131102 OAQ131102 NQU131102 NGY131102 MXC131102 MNG131102 MDK131102 LTO131102 LJS131102 KZW131102 KQA131102 KGE131102 JWI131102 JMM131102 JCQ131102 ISU131102 IIY131102 HZC131102 HPG131102 HFK131102 GVO131102 GLS131102 GBW131102 FSA131102 FIE131102 EYI131102 EOM131102 EEQ131102 DUU131102 DKY131102 DBC131102 CRG131102 CHK131102 BXO131102 BNS131102 BDW131102 AUA131102 AKE131102 AAI131102 QM131102 GQ131102 WTC65566 WJG65566 VZK65566 VPO65566 VFS65566 UVW65566 UMA65566 UCE65566 TSI65566 TIM65566 SYQ65566 SOU65566 SEY65566 RVC65566 RLG65566 RBK65566 QRO65566 QHS65566 PXW65566 POA65566 PEE65566 OUI65566 OKM65566 OAQ65566 NQU65566 NGY65566 MXC65566 MNG65566 MDK65566 LTO65566 LJS65566 KZW65566 KQA65566 KGE65566 JWI65566 JMM65566 JCQ65566 ISU65566 IIY65566 HZC65566 HPG65566 HFK65566 GVO65566 GLS65566 GBW65566 FSA65566 FIE65566 EYI65566 EOM65566 EEQ65566 DUU65566 DKY65566 DBC65566 CRG65566 CHK65566 BXO65566 BNS65566 BDW65566 AUA65566 AKE65566 AAI65566 QM65566 GQ65566 WTC983059 WJG983059 VZK983059 VPO983059 VFS983059 UVW983059 UMA983059 UCE983059 TSI983059 TIM983059 SYQ983059 SOU983059 SEY983059 RVC983059 RLG983059 RBK983059 QRO983059 QHS983059 PXW983059 POA983059 PEE983059 OUI983059 OKM983059 OAQ983059 NQU983059 NGY983059 MXC983059 MNG983059 MDK983059 LTO983059 LJS983059 KZW983059 KQA983059 KGE983059 JWI983059 JMM983059 JCQ983059 ISU983059 IIY983059 HZC983059 HPG983059 HFK983059 GVO983059 GLS983059 GBW983059 FSA983059 FIE983059 EYI983059 EOM983059 EEQ983059 DUU983059 DKY983059 DBC983059 CRG983059 CHK983059 BXO983059 BNS983059 BDW983059 AUA983059 AKE983059 AAI983059 QM983059 GQ983059 WTC917523 WJG917523 VZK917523 VPO917523 VFS917523 UVW917523 UMA917523 UCE917523 TSI917523 TIM917523 SYQ917523 SOU917523 SEY917523 RVC917523 RLG917523 RBK917523 QRO917523 QHS917523 PXW917523 POA917523 PEE917523 OUI917523 OKM917523 OAQ917523 NQU917523 NGY917523 MXC917523 MNG917523 MDK917523 LTO917523 LJS917523 KZW917523 KQA917523 KGE917523 JWI917523 JMM917523 JCQ917523 ISU917523 IIY917523 HZC917523 HPG917523 HFK917523 GVO917523 GLS917523 GBW917523 FSA917523 FIE917523 EYI917523 EOM917523 EEQ917523 DUU917523 DKY917523 DBC917523 CRG917523 CHK917523 BXO917523 BNS917523 BDW917523 AUA917523 AKE917523 AAI917523 QM917523 GQ917523 WTC851987 WJG851987 VZK851987 VPO851987 VFS851987 UVW851987 UMA851987 UCE851987 TSI851987 TIM851987 SYQ851987 SOU851987 SEY851987 RVC851987 RLG851987 RBK851987 QRO851987 QHS851987 PXW851987 POA851987 PEE851987 OUI851987 OKM851987 OAQ851987 NQU851987 NGY851987 MXC851987 MNG851987 MDK851987 LTO851987 LJS851987 KZW851987 KQA851987 KGE851987 JWI851987 JMM851987 JCQ851987 ISU851987 IIY851987 HZC851987 HPG851987 HFK851987 GVO851987 GLS851987 GBW851987 FSA851987 FIE851987 EYI851987 EOM851987 EEQ851987 DUU851987 DKY851987 DBC851987 CRG851987 CHK851987 BXO851987 BNS851987 BDW851987 AUA851987 AKE851987 AAI851987 QM851987 GQ851987 WTC786451 WJG786451 VZK786451 VPO786451 VFS786451 UVW786451 UMA786451 UCE786451 TSI786451 TIM786451 SYQ786451 SOU786451 SEY786451 RVC786451 RLG786451 RBK786451 QRO786451 QHS786451 PXW786451 POA786451 PEE786451 OUI786451 OKM786451 OAQ786451 NQU786451 NGY786451 MXC786451 MNG786451 MDK786451 LTO786451 LJS786451 KZW786451 KQA786451 KGE786451 JWI786451 JMM786451 JCQ786451 ISU786451 IIY786451 HZC786451 HPG786451 HFK786451 GVO786451 GLS786451 GBW786451 FSA786451 FIE786451 EYI786451 EOM786451 EEQ786451 DUU786451 DKY786451 DBC786451 CRG786451 CHK786451 BXO786451 BNS786451 BDW786451 AUA786451 AKE786451 AAI786451 QM786451 GQ786451 WTC720915 WJG720915 VZK720915 VPO720915 VFS720915 UVW720915 UMA720915 UCE720915 TSI720915 TIM720915 SYQ720915 SOU720915 SEY720915 RVC720915 RLG720915 RBK720915 QRO720915 QHS720915 PXW720915 POA720915 PEE720915 OUI720915 OKM720915 OAQ720915 NQU720915 NGY720915 MXC720915 MNG720915 MDK720915 LTO720915 LJS720915 KZW720915 KQA720915 KGE720915 JWI720915 JMM720915 JCQ720915 ISU720915 IIY720915 HZC720915 HPG720915 HFK720915 GVO720915 GLS720915 GBW720915 FSA720915 FIE720915 EYI720915 EOM720915 EEQ720915 DUU720915 DKY720915 DBC720915 CRG720915 CHK720915 BXO720915 BNS720915 BDW720915 AUA720915 AKE720915 AAI720915 QM720915 GQ720915 WTC655379 WJG655379 VZK655379 VPO655379 VFS655379 UVW655379 UMA655379 UCE655379 TSI655379 TIM655379 SYQ655379 SOU655379 SEY655379 RVC655379 RLG655379 RBK655379 QRO655379 QHS655379 PXW655379 POA655379 PEE655379 OUI655379 OKM655379 OAQ655379 NQU655379 NGY655379 MXC655379 MNG655379 MDK655379 LTO655379 LJS655379 KZW655379 KQA655379 KGE655379 JWI655379 JMM655379 JCQ655379 ISU655379 IIY655379 HZC655379 HPG655379 HFK655379 GVO655379 GLS655379 GBW655379 FSA655379 FIE655379 EYI655379 EOM655379 EEQ655379 DUU655379 DKY655379 DBC655379 CRG655379 CHK655379 BXO655379 BNS655379 BDW655379 AUA655379 AKE655379 AAI655379 QM655379 GQ655379 WTC589843 WJG589843 VZK589843 VPO589843 VFS589843 UVW589843 UMA589843 UCE589843 TSI589843 TIM589843 SYQ589843 SOU589843 SEY589843 RVC589843 RLG589843 RBK589843 QRO589843 QHS589843 PXW589843 POA589843 PEE589843 OUI589843 OKM589843 OAQ589843 NQU589843 NGY589843 MXC589843 MNG589843 MDK589843 LTO589843 LJS589843 KZW589843 KQA589843 KGE589843 JWI589843 JMM589843 JCQ589843 ISU589843 IIY589843 HZC589843 HPG589843 HFK589843 GVO589843 GLS589843 GBW589843 FSA589843 FIE589843 EYI589843 EOM589843 EEQ589843 DUU589843 DKY589843 DBC589843 CRG589843 CHK589843 BXO589843 BNS589843 BDW589843 AUA589843 AKE589843 AAI589843 QM589843 GQ589843 WTC524307 WJG524307 VZK524307 VPO524307 VFS524307 UVW524307 UMA524307 UCE524307 TSI524307 TIM524307 SYQ524307 SOU524307 SEY524307 RVC524307 RLG524307 RBK524307 QRO524307 QHS524307 PXW524307 POA524307 PEE524307 OUI524307 OKM524307 OAQ524307 NQU524307 NGY524307 MXC524307 MNG524307 MDK524307 LTO524307 LJS524307 KZW524307 KQA524307 KGE524307 JWI524307 JMM524307 JCQ524307 ISU524307 IIY524307 HZC524307 HPG524307 HFK524307 GVO524307 GLS524307 GBW524307 FSA524307 FIE524307 EYI524307 EOM524307 EEQ524307 DUU524307 DKY524307 DBC524307 CRG524307 CHK524307 BXO524307 BNS524307 BDW524307 AUA524307 AKE524307 AAI524307 QM524307 GQ524307 WTC458771 WJG458771 VZK458771 VPO458771 VFS458771 UVW458771 UMA458771 UCE458771 TSI458771 TIM458771 SYQ458771 SOU458771 SEY458771 RVC458771 RLG458771 RBK458771 QRO458771 QHS458771 PXW458771 POA458771 PEE458771 OUI458771 OKM458771 OAQ458771 NQU458771 NGY458771 MXC458771 MNG458771 MDK458771 LTO458771 LJS458771 KZW458771 KQA458771 KGE458771 JWI458771 JMM458771 JCQ458771 ISU458771 IIY458771 HZC458771 HPG458771 HFK458771 GVO458771 GLS458771 GBW458771 FSA458771 FIE458771 EYI458771 EOM458771 EEQ458771 DUU458771 DKY458771 DBC458771 CRG458771 CHK458771 BXO458771 BNS458771 BDW458771 AUA458771 AKE458771 AAI458771 QM458771 GQ458771 WTC393235 WJG393235 VZK393235 VPO393235 VFS393235 UVW393235 UMA393235 UCE393235 TSI393235 TIM393235 SYQ393235 SOU393235 SEY393235 RVC393235 RLG393235 RBK393235 QRO393235 QHS393235 PXW393235 POA393235 PEE393235 OUI393235 OKM393235 OAQ393235 NQU393235 NGY393235 MXC393235 MNG393235 MDK393235 LTO393235 LJS393235 KZW393235 KQA393235 KGE393235 JWI393235 JMM393235 JCQ393235 ISU393235 IIY393235 HZC393235 HPG393235 HFK393235 GVO393235 GLS393235 GBW393235 FSA393235 FIE393235 EYI393235 EOM393235 EEQ393235 DUU393235 DKY393235 DBC393235 CRG393235 CHK393235 BXO393235 BNS393235 BDW393235 AUA393235 AKE393235 AAI393235 QM393235 GQ393235 WTC327699 WJG327699 VZK327699 VPO327699 VFS327699 UVW327699 UMA327699 UCE327699 TSI327699 TIM327699 SYQ327699 SOU327699 SEY327699 RVC327699 RLG327699 RBK327699 QRO327699 QHS327699 PXW327699 POA327699 PEE327699 OUI327699 OKM327699 OAQ327699 NQU327699 NGY327699 MXC327699 MNG327699 MDK327699 LTO327699 LJS327699 KZW327699 KQA327699 KGE327699 JWI327699 JMM327699 JCQ327699 ISU327699 IIY327699 HZC327699 HPG327699 HFK327699 GVO327699 GLS327699 GBW327699 FSA327699 FIE327699 EYI327699 EOM327699 EEQ327699 DUU327699 DKY327699 DBC327699 CRG327699 CHK327699 BXO327699 BNS327699 BDW327699 AUA327699 AKE327699 AAI327699 QM327699 GQ327699 WTC262163 WJG262163 VZK262163 VPO262163 VFS262163 UVW262163 UMA262163 UCE262163 TSI262163 TIM262163 SYQ262163 SOU262163 SEY262163 RVC262163 RLG262163 RBK262163 QRO262163 QHS262163 PXW262163 POA262163 PEE262163 OUI262163 OKM262163 OAQ262163 NQU262163 NGY262163 MXC262163 MNG262163 MDK262163 LTO262163 LJS262163 KZW262163 KQA262163 KGE262163 JWI262163 JMM262163 JCQ262163 ISU262163 IIY262163 HZC262163 HPG262163 HFK262163 GVO262163 GLS262163 GBW262163 FSA262163 FIE262163 EYI262163 EOM262163 EEQ262163 DUU262163 DKY262163 DBC262163 CRG262163 CHK262163 BXO262163 BNS262163 BDW262163 AUA262163 AKE262163 AAI262163 QM262163 GQ262163 WTC196627 WJG196627 VZK196627 VPO196627 VFS196627 UVW196627 UMA196627 UCE196627 TSI196627 TIM196627 SYQ196627 SOU196627 SEY196627 RVC196627 RLG196627 RBK196627 QRO196627 QHS196627 PXW196627 POA196627 PEE196627 OUI196627 OKM196627 OAQ196627 NQU196627 NGY196627 MXC196627 MNG196627 MDK196627 LTO196627 LJS196627 KZW196627 KQA196627 KGE196627 JWI196627 JMM196627 JCQ196627 ISU196627 IIY196627 HZC196627 HPG196627 HFK196627 GVO196627 GLS196627 GBW196627 FSA196627 FIE196627 EYI196627 EOM196627 EEQ196627 DUU196627 DKY196627 DBC196627 CRG196627 CHK196627 BXO196627 BNS196627 BDW196627 AUA196627 AKE196627 AAI196627 QM196627 GQ196627 WTC131091 WJG131091 VZK131091 VPO131091 VFS131091 UVW131091 UMA131091 UCE131091 TSI131091 TIM131091 SYQ131091 SOU131091 SEY131091 RVC131091 RLG131091 RBK131091 QRO131091 QHS131091 PXW131091 POA131091 PEE131091 OUI131091 OKM131091 OAQ131091 NQU131091 NGY131091 MXC131091 MNG131091 MDK131091 LTO131091 LJS131091 KZW131091 KQA131091 KGE131091 JWI131091 JMM131091 JCQ131091 ISU131091 IIY131091 HZC131091 HPG131091 HFK131091 GVO131091 GLS131091 GBW131091 FSA131091 FIE131091 EYI131091 EOM131091 EEQ131091 DUU131091 DKY131091 DBC131091 CRG131091 CHK131091 BXO131091 BNS131091 BDW131091 AUA131091 AKE131091 AAI131091 QM131091 GQ131091 WTC65555 WJG65555 VZK65555 VPO65555 VFS65555 UVW65555 UMA65555 UCE65555 TSI65555 TIM65555 SYQ65555 SOU65555 SEY65555 RVC65555 RLG65555 RBK65555 QRO65555 QHS65555 PXW65555 POA65555 PEE65555 OUI65555 OKM65555 OAQ65555 NQU65555 NGY65555 MXC65555 MNG65555 MDK65555 LTO65555 LJS65555 KZW65555 KQA65555 KGE65555 JWI65555 JMM65555 JCQ65555 ISU65555 IIY65555 HZC65555 HPG65555 HFK65555 GVO65555 GLS65555 GBW65555 FSA65555 FIE65555 EYI65555 EOM65555 EEQ65555 DUU65555 DKY65555 DBC65555 CRG65555 CHK65555 BXO65555 BNS65555 BDW65555 AUA65555 AKE65555 AAI65555 QM65555 GQ65555 WTC983048 WJG983048 VZK983048 VPO983048 VFS983048 UVW983048 UMA983048 UCE983048 TSI983048 TIM983048 SYQ983048 SOU983048 SEY983048 RVC983048 RLG983048 RBK983048 QRO983048 QHS983048 PXW983048 POA983048 PEE983048 OUI983048 OKM983048 OAQ983048 NQU983048 NGY983048 MXC983048 MNG983048 MDK983048 LTO983048 LJS983048 KZW983048 KQA983048 KGE983048 JWI983048 JMM983048 JCQ983048 ISU983048 IIY983048 HZC983048 HPG983048 HFK983048 GVO983048 GLS983048 GBW983048 FSA983048 FIE983048 EYI983048 EOM983048 EEQ983048 DUU983048 DKY983048 DBC983048 CRG983048 CHK983048 BXO983048 BNS983048 BDW983048 AUA983048 AKE983048 AAI983048 QM983048 GQ983048 WTC917512 WJG917512 VZK917512 VPO917512 VFS917512 UVW917512 UMA917512 UCE917512 TSI917512 TIM917512 SYQ917512 SOU917512 SEY917512 RVC917512 RLG917512 RBK917512 QRO917512 QHS917512 PXW917512 POA917512 PEE917512 OUI917512 OKM917512 OAQ917512 NQU917512 NGY917512 MXC917512 MNG917512 MDK917512 LTO917512 LJS917512 KZW917512 KQA917512 KGE917512 JWI917512 JMM917512 JCQ917512 ISU917512 IIY917512 HZC917512 HPG917512 HFK917512 GVO917512 GLS917512 GBW917512 FSA917512 FIE917512 EYI917512 EOM917512 EEQ917512 DUU917512 DKY917512 DBC917512 CRG917512 CHK917512 BXO917512 BNS917512 BDW917512 AUA917512 AKE917512 AAI917512 QM917512 GQ917512 WTC851976 WJG851976 VZK851976 VPO851976 VFS851976 UVW851976 UMA851976 UCE851976 TSI851976 TIM851976 SYQ851976 SOU851976 SEY851976 RVC851976 RLG851976 RBK851976 QRO851976 QHS851976 PXW851976 POA851976 PEE851976 OUI851976 OKM851976 OAQ851976 NQU851976 NGY851976 MXC851976 MNG851976 MDK851976 LTO851976 LJS851976 KZW851976 KQA851976 KGE851976 JWI851976 JMM851976 JCQ851976 ISU851976 IIY851976 HZC851976 HPG851976 HFK851976 GVO851976 GLS851976 GBW851976 FSA851976 FIE851976 EYI851976 EOM851976 EEQ851976 DUU851976 DKY851976 DBC851976 CRG851976 CHK851976 BXO851976 BNS851976 BDW851976 AUA851976 AKE851976 AAI851976 QM851976 GQ851976 WTC786440 WJG786440 VZK786440 VPO786440 VFS786440 UVW786440 UMA786440 UCE786440 TSI786440 TIM786440 SYQ786440 SOU786440 SEY786440 RVC786440 RLG786440 RBK786440 QRO786440 QHS786440 PXW786440 POA786440 PEE786440 OUI786440 OKM786440 OAQ786440 NQU786440 NGY786440 MXC786440 MNG786440 MDK786440 LTO786440 LJS786440 KZW786440 KQA786440 KGE786440 JWI786440 JMM786440 JCQ786440 ISU786440 IIY786440 HZC786440 HPG786440 HFK786440 GVO786440 GLS786440 GBW786440 FSA786440 FIE786440 EYI786440 EOM786440 EEQ786440 DUU786440 DKY786440 DBC786440 CRG786440 CHK786440 BXO786440 BNS786440 BDW786440 AUA786440 AKE786440 AAI786440 QM786440 GQ786440 WTC720904 WJG720904 VZK720904 VPO720904 VFS720904 UVW720904 UMA720904 UCE720904 TSI720904 TIM720904 SYQ720904 SOU720904 SEY720904 RVC720904 RLG720904 RBK720904 QRO720904 QHS720904 PXW720904 POA720904 PEE720904 OUI720904 OKM720904 OAQ720904 NQU720904 NGY720904 MXC720904 MNG720904 MDK720904 LTO720904 LJS720904 KZW720904 KQA720904 KGE720904 JWI720904 JMM720904 JCQ720904 ISU720904 IIY720904 HZC720904 HPG720904 HFK720904 GVO720904 GLS720904 GBW720904 FSA720904 FIE720904 EYI720904 EOM720904 EEQ720904 DUU720904 DKY720904 DBC720904 CRG720904 CHK720904 BXO720904 BNS720904 BDW720904 AUA720904 AKE720904 AAI720904 QM720904 GQ720904 WTC655368 WJG655368 VZK655368 VPO655368 VFS655368 UVW655368 UMA655368 UCE655368 TSI655368 TIM655368 SYQ655368 SOU655368 SEY655368 RVC655368 RLG655368 RBK655368 QRO655368 QHS655368 PXW655368 POA655368 PEE655368 OUI655368 OKM655368 OAQ655368 NQU655368 NGY655368 MXC655368 MNG655368 MDK655368 LTO655368 LJS655368 KZW655368 KQA655368 KGE655368 JWI655368 JMM655368 JCQ655368 ISU655368 IIY655368 HZC655368 HPG655368 HFK655368 GVO655368 GLS655368 GBW655368 FSA655368 FIE655368 EYI655368 EOM655368 EEQ655368 DUU655368 DKY655368 DBC655368 CRG655368 CHK655368 BXO655368 BNS655368 BDW655368 AUA655368 AKE655368 AAI655368 QM655368 GQ655368 WTC589832 WJG589832 VZK589832 VPO589832 VFS589832 UVW589832 UMA589832 UCE589832 TSI589832 TIM589832 SYQ589832 SOU589832 SEY589832 RVC589832 RLG589832 RBK589832 QRO589832 QHS589832 PXW589832 POA589832 PEE589832 OUI589832 OKM589832 OAQ589832 NQU589832 NGY589832 MXC589832 MNG589832 MDK589832 LTO589832 LJS589832 KZW589832 KQA589832 KGE589832 JWI589832 JMM589832 JCQ589832 ISU589832 IIY589832 HZC589832 HPG589832 HFK589832 GVO589832 GLS589832 GBW589832 FSA589832 FIE589832 EYI589832 EOM589832 EEQ589832 DUU589832 DKY589832 DBC589832 CRG589832 CHK589832 BXO589832 BNS589832 BDW589832 AUA589832 AKE589832 AAI589832 QM589832 GQ589832 WTC524296 WJG524296 VZK524296 VPO524296 VFS524296 UVW524296 UMA524296 UCE524296 TSI524296 TIM524296 SYQ524296 SOU524296 SEY524296 RVC524296 RLG524296 RBK524296 QRO524296 QHS524296 PXW524296 POA524296 PEE524296 OUI524296 OKM524296 OAQ524296 NQU524296 NGY524296 MXC524296 MNG524296 MDK524296 LTO524296 LJS524296 KZW524296 KQA524296 KGE524296 JWI524296 JMM524296 JCQ524296 ISU524296 IIY524296 HZC524296 HPG524296 HFK524296 GVO524296 GLS524296 GBW524296 FSA524296 FIE524296 EYI524296 EOM524296 EEQ524296 DUU524296 DKY524296 DBC524296 CRG524296 CHK524296 BXO524296 BNS524296 BDW524296 AUA524296 AKE524296 AAI524296 QM524296 GQ524296 WTC458760 WJG458760 VZK458760 VPO458760 VFS458760 UVW458760 UMA458760 UCE458760 TSI458760 TIM458760 SYQ458760 SOU458760 SEY458760 RVC458760 RLG458760 RBK458760 QRO458760 QHS458760 PXW458760 POA458760 PEE458760 OUI458760 OKM458760 OAQ458760 NQU458760 NGY458760 MXC458760 MNG458760 MDK458760 LTO458760 LJS458760 KZW458760 KQA458760 KGE458760 JWI458760 JMM458760 JCQ458760 ISU458760 IIY458760 HZC458760 HPG458760 HFK458760 GVO458760 GLS458760 GBW458760 FSA458760 FIE458760 EYI458760 EOM458760 EEQ458760 DUU458760 DKY458760 DBC458760 CRG458760 CHK458760 BXO458760 BNS458760 BDW458760 AUA458760 AKE458760 AAI458760 QM458760 GQ458760 WTC393224 WJG393224 VZK393224 VPO393224 VFS393224 UVW393224 UMA393224 UCE393224 TSI393224 TIM393224 SYQ393224 SOU393224 SEY393224 RVC393224 RLG393224 RBK393224 QRO393224 QHS393224 PXW393224 POA393224 PEE393224 OUI393224 OKM393224 OAQ393224 NQU393224 NGY393224 MXC393224 MNG393224 MDK393224 LTO393224 LJS393224 KZW393224 KQA393224 KGE393224 JWI393224 JMM393224 JCQ393224 ISU393224 IIY393224 HZC393224 HPG393224 HFK393224 GVO393224 GLS393224 GBW393224 FSA393224 FIE393224 EYI393224 EOM393224 EEQ393224 DUU393224 DKY393224 DBC393224 CRG393224 CHK393224 BXO393224 BNS393224 BDW393224 AUA393224 AKE393224 AAI393224 QM393224 GQ393224 WTC327688 WJG327688 VZK327688 VPO327688 VFS327688 UVW327688 UMA327688 UCE327688 TSI327688 TIM327688 SYQ327688 SOU327688 SEY327688 RVC327688 RLG327688 RBK327688 QRO327688 QHS327688 PXW327688 POA327688 PEE327688 OUI327688 OKM327688 OAQ327688 NQU327688 NGY327688 MXC327688 MNG327688 MDK327688 LTO327688 LJS327688 KZW327688 KQA327688 KGE327688 JWI327688 JMM327688 JCQ327688 ISU327688 IIY327688 HZC327688 HPG327688 HFK327688 GVO327688 GLS327688 GBW327688 FSA327688 FIE327688 EYI327688 EOM327688 EEQ327688 DUU327688 DKY327688 DBC327688 CRG327688 CHK327688 BXO327688 BNS327688 BDW327688 AUA327688 AKE327688 AAI327688 QM327688 GQ327688 WTC262152 WJG262152 VZK262152 VPO262152 VFS262152 UVW262152 UMA262152 UCE262152 TSI262152 TIM262152 SYQ262152 SOU262152 SEY262152 RVC262152 RLG262152 RBK262152 QRO262152 QHS262152 PXW262152 POA262152 PEE262152 OUI262152 OKM262152 OAQ262152 NQU262152 NGY262152 MXC262152 MNG262152 MDK262152 LTO262152 LJS262152 KZW262152 KQA262152 KGE262152 JWI262152 JMM262152 JCQ262152 ISU262152 IIY262152 HZC262152 HPG262152 HFK262152 GVO262152 GLS262152 GBW262152 FSA262152 FIE262152 EYI262152 EOM262152 EEQ262152 DUU262152 DKY262152 DBC262152 CRG262152 CHK262152 BXO262152 BNS262152 BDW262152 AUA262152 AKE262152 AAI262152 QM262152 GQ262152 WTC196616 WJG196616 VZK196616 VPO196616 VFS196616 UVW196616 UMA196616 UCE196616 TSI196616 TIM196616 SYQ196616 SOU196616 SEY196616 RVC196616 RLG196616 RBK196616 QRO196616 QHS196616 PXW196616 POA196616 PEE196616 OUI196616 OKM196616 OAQ196616 NQU196616 NGY196616 MXC196616 MNG196616 MDK196616 LTO196616 LJS196616 KZW196616 KQA196616 KGE196616 JWI196616 JMM196616 JCQ196616 ISU196616 IIY196616 HZC196616 HPG196616 HFK196616 GVO196616 GLS196616 GBW196616 FSA196616 FIE196616 EYI196616 EOM196616 EEQ196616 DUU196616 DKY196616 DBC196616 CRG196616 CHK196616 BXO196616 BNS196616 BDW196616 AUA196616 AKE196616 AAI196616 QM196616 GQ196616 WTC131080 WJG131080 VZK131080 VPO131080 VFS131080 UVW131080 UMA131080 UCE131080 TSI131080 TIM131080 SYQ131080 SOU131080 SEY131080 RVC131080 RLG131080 RBK131080 QRO131080 QHS131080 PXW131080 POA131080 PEE131080 OUI131080 OKM131080 OAQ131080 NQU131080 NGY131080 MXC131080 MNG131080 MDK131080 LTO131080 LJS131080 KZW131080 KQA131080 KGE131080 JWI131080 JMM131080 JCQ131080 ISU131080 IIY131080 HZC131080 HPG131080 HFK131080 GVO131080 GLS131080 GBW131080 FSA131080 FIE131080 EYI131080 EOM131080 EEQ131080 DUU131080 DKY131080 DBC131080 CRG131080 CHK131080 BXO131080 BNS131080 BDW131080 AUA131080 AKE131080 AAI131080 QM131080 GQ131080 WTC65544 WJG65544 VZK65544 VPO65544 VFS65544 UVW65544 UMA65544 UCE65544 TSI65544 TIM65544 SYQ65544 SOU65544 SEY65544 RVC65544 RLG65544 RBK65544 QRO65544 QHS65544 PXW65544 POA65544 PEE65544 OUI65544 OKM65544 OAQ65544 NQU65544 NGY65544 MXC65544 MNG65544 MDK65544 LTO65544 LJS65544 KZW65544 KQA65544 KGE65544 JWI65544 JMM65544 JCQ65544 ISU65544 IIY65544 HZC65544 HPG65544 HFK65544 GVO65544 GLS65544 GBW65544 FSA65544 FIE65544 EYI65544 EOM65544 EEQ65544 DUU65544 DKY65544 DBC65544 CRG65544 CHK65544 BXO65544 BNS65544 BDW65544 AUA65544 AKE65544 AAI65544 QM65544 GQ65544 WTC983037 WJG983037 VZK983037 VPO983037 VFS983037 UVW983037 UMA983037 UCE983037 TSI983037 TIM983037 SYQ983037 SOU983037 SEY983037 RVC983037 RLG983037 RBK983037 QRO983037 QHS983037 PXW983037 POA983037 PEE983037 OUI983037 OKM983037 OAQ983037 NQU983037 NGY983037 MXC983037 MNG983037 MDK983037 LTO983037 LJS983037 KZW983037 KQA983037 KGE983037 JWI983037 JMM983037 JCQ983037 ISU983037 IIY983037 HZC983037 HPG983037 HFK983037 GVO983037 GLS983037 GBW983037 FSA983037 FIE983037 EYI983037 EOM983037 EEQ983037 DUU983037 DKY983037 DBC983037 CRG983037 CHK983037 BXO983037 BNS983037 BDW983037 AUA983037 AKE983037 AAI983037 QM983037 GQ983037 WTC917501 WJG917501 VZK917501 VPO917501 VFS917501 UVW917501 UMA917501 UCE917501 TSI917501 TIM917501 SYQ917501 SOU917501 SEY917501 RVC917501 RLG917501 RBK917501 QRO917501 QHS917501 PXW917501 POA917501 PEE917501 OUI917501 OKM917501 OAQ917501 NQU917501 NGY917501 MXC917501 MNG917501 MDK917501 LTO917501 LJS917501 KZW917501 KQA917501 KGE917501 JWI917501 JMM917501 JCQ917501 ISU917501 IIY917501 HZC917501 HPG917501 HFK917501 GVO917501 GLS917501 GBW917501 FSA917501 FIE917501 EYI917501 EOM917501 EEQ917501 DUU917501 DKY917501 DBC917501 CRG917501 CHK917501 BXO917501 BNS917501 BDW917501 AUA917501 AKE917501 AAI917501 QM917501 GQ917501 WTC851965 WJG851965 VZK851965 VPO851965 VFS851965 UVW851965 UMA851965 UCE851965 TSI851965 TIM851965 SYQ851965 SOU851965 SEY851965 RVC851965 RLG851965 RBK851965 QRO851965 QHS851965 PXW851965 POA851965 PEE851965 OUI851965 OKM851965 OAQ851965 NQU851965 NGY851965 MXC851965 MNG851965 MDK851965 LTO851965 LJS851965 KZW851965 KQA851965 KGE851965 JWI851965 JMM851965 JCQ851965 ISU851965 IIY851965 HZC851965 HPG851965 HFK851965 GVO851965 GLS851965 GBW851965 FSA851965 FIE851965 EYI851965 EOM851965 EEQ851965 DUU851965 DKY851965 DBC851965 CRG851965 CHK851965 BXO851965 BNS851965 BDW851965 AUA851965 AKE851965 AAI851965 QM851965 GQ851965 WTC786429 WJG786429 VZK786429 VPO786429 VFS786429 UVW786429 UMA786429 UCE786429 TSI786429 TIM786429 SYQ786429 SOU786429 SEY786429 RVC786429 RLG786429 RBK786429 QRO786429 QHS786429 PXW786429 POA786429 PEE786429 OUI786429 OKM786429 OAQ786429 NQU786429 NGY786429 MXC786429 MNG786429 MDK786429 LTO786429 LJS786429 KZW786429 KQA786429 KGE786429 JWI786429 JMM786429 JCQ786429 ISU786429 IIY786429 HZC786429 HPG786429 HFK786429 GVO786429 GLS786429 GBW786429 FSA786429 FIE786429 EYI786429 EOM786429 EEQ786429 DUU786429 DKY786429 DBC786429 CRG786429 CHK786429 BXO786429 BNS786429 BDW786429 AUA786429 AKE786429 AAI786429 QM786429 GQ786429 WTC720893 WJG720893 VZK720893 VPO720893 VFS720893 UVW720893 UMA720893 UCE720893 TSI720893 TIM720893 SYQ720893 SOU720893 SEY720893 RVC720893 RLG720893 RBK720893 QRO720893 QHS720893 PXW720893 POA720893 PEE720893 OUI720893 OKM720893 OAQ720893 NQU720893 NGY720893 MXC720893 MNG720893 MDK720893 LTO720893 LJS720893 KZW720893 KQA720893 KGE720893 JWI720893 JMM720893 JCQ720893 ISU720893 IIY720893 HZC720893 HPG720893 HFK720893 GVO720893 GLS720893 GBW720893 FSA720893 FIE720893 EYI720893 EOM720893 EEQ720893 DUU720893 DKY720893 DBC720893 CRG720893 CHK720893 BXO720893 BNS720893 BDW720893 AUA720893 AKE720893 AAI720893 QM720893 GQ720893 WTC655357 WJG655357 VZK655357 VPO655357 VFS655357 UVW655357 UMA655357 UCE655357 TSI655357 TIM655357 SYQ655357 SOU655357 SEY655357 RVC655357 RLG655357 RBK655357 QRO655357 QHS655357 PXW655357 POA655357 PEE655357 OUI655357 OKM655357 OAQ655357 NQU655357 NGY655357 MXC655357 MNG655357 MDK655357 LTO655357 LJS655357 KZW655357 KQA655357 KGE655357 JWI655357 JMM655357 JCQ655357 ISU655357 IIY655357 HZC655357 HPG655357 HFK655357 GVO655357 GLS655357 GBW655357 FSA655357 FIE655357 EYI655357 EOM655357 EEQ655357 DUU655357 DKY655357 DBC655357 CRG655357 CHK655357 BXO655357 BNS655357 BDW655357 AUA655357 AKE655357 AAI655357 QM655357 GQ655357 WTC589821 WJG589821 VZK589821 VPO589821 VFS589821 UVW589821 UMA589821 UCE589821 TSI589821 TIM589821 SYQ589821 SOU589821 SEY589821 RVC589821 RLG589821 RBK589821 QRO589821 QHS589821 PXW589821 POA589821 PEE589821 OUI589821 OKM589821 OAQ589821 NQU589821 NGY589821 MXC589821 MNG589821 MDK589821 LTO589821 LJS589821 KZW589821 KQA589821 KGE589821 JWI589821 JMM589821 JCQ589821 ISU589821 IIY589821 HZC589821 HPG589821 HFK589821 GVO589821 GLS589821 GBW589821 FSA589821 FIE589821 EYI589821 EOM589821 EEQ589821 DUU589821 DKY589821 DBC589821 CRG589821 CHK589821 BXO589821 BNS589821 BDW589821 AUA589821 AKE589821 AAI589821 QM589821 GQ589821 WTC524285 WJG524285 VZK524285 VPO524285 VFS524285 UVW524285 UMA524285 UCE524285 TSI524285 TIM524285 SYQ524285 SOU524285 SEY524285 RVC524285 RLG524285 RBK524285 QRO524285 QHS524285 PXW524285 POA524285 PEE524285 OUI524285 OKM524285 OAQ524285 NQU524285 NGY524285 MXC524285 MNG524285 MDK524285 LTO524285 LJS524285 KZW524285 KQA524285 KGE524285 JWI524285 JMM524285 JCQ524285 ISU524285 IIY524285 HZC524285 HPG524285 HFK524285 GVO524285 GLS524285 GBW524285 FSA524285 FIE524285 EYI524285 EOM524285 EEQ524285 DUU524285 DKY524285 DBC524285 CRG524285 CHK524285 BXO524285 BNS524285 BDW524285 AUA524285 AKE524285 AAI524285 QM524285 GQ524285 WTC458749 WJG458749 VZK458749 VPO458749 VFS458749 UVW458749 UMA458749 UCE458749 TSI458749 TIM458749 SYQ458749 SOU458749 SEY458749 RVC458749 RLG458749 RBK458749 QRO458749 QHS458749 PXW458749 POA458749 PEE458749 OUI458749 OKM458749 OAQ458749 NQU458749 NGY458749 MXC458749 MNG458749 MDK458749 LTO458749 LJS458749 KZW458749 KQA458749 KGE458749 JWI458749 JMM458749 JCQ458749 ISU458749 IIY458749 HZC458749 HPG458749 HFK458749 GVO458749 GLS458749 GBW458749 FSA458749 FIE458749 EYI458749 EOM458749 EEQ458749 DUU458749 DKY458749 DBC458749 CRG458749 CHK458749 BXO458749 BNS458749 BDW458749 AUA458749 AKE458749 AAI458749 QM458749 GQ458749 WTC393213 WJG393213 VZK393213 VPO393213 VFS393213 UVW393213 UMA393213 UCE393213 TSI393213 TIM393213 SYQ393213 SOU393213 SEY393213 RVC393213 RLG393213 RBK393213 QRO393213 QHS393213 PXW393213 POA393213 PEE393213 OUI393213 OKM393213 OAQ393213 NQU393213 NGY393213 MXC393213 MNG393213 MDK393213 LTO393213 LJS393213 KZW393213 KQA393213 KGE393213 JWI393213 JMM393213 JCQ393213 ISU393213 IIY393213 HZC393213 HPG393213 HFK393213 GVO393213 GLS393213 GBW393213 FSA393213 FIE393213 EYI393213 EOM393213 EEQ393213 DUU393213 DKY393213 DBC393213 CRG393213 CHK393213 BXO393213 BNS393213 BDW393213 AUA393213 AKE393213 AAI393213 QM393213 GQ393213 WTC327677 WJG327677 VZK327677 VPO327677 VFS327677 UVW327677 UMA327677 UCE327677 TSI327677 TIM327677 SYQ327677 SOU327677 SEY327677 RVC327677 RLG327677 RBK327677 QRO327677 QHS327677 PXW327677 POA327677 PEE327677 OUI327677 OKM327677 OAQ327677 NQU327677 NGY327677 MXC327677 MNG327677 MDK327677 LTO327677 LJS327677 KZW327677 KQA327677 KGE327677 JWI327677 JMM327677 JCQ327677 ISU327677 IIY327677 HZC327677 HPG327677 HFK327677 GVO327677 GLS327677 GBW327677 FSA327677 FIE327677 EYI327677 EOM327677 EEQ327677 DUU327677 DKY327677 DBC327677 CRG327677 CHK327677 BXO327677 BNS327677 BDW327677 AUA327677 AKE327677 AAI327677 QM327677 GQ327677 WTC262141 WJG262141 VZK262141 VPO262141 VFS262141 UVW262141 UMA262141 UCE262141 TSI262141 TIM262141 SYQ262141 SOU262141 SEY262141 RVC262141 RLG262141 RBK262141 QRO262141 QHS262141 PXW262141 POA262141 PEE262141 OUI262141 OKM262141 OAQ262141 NQU262141 NGY262141 MXC262141 MNG262141 MDK262141 LTO262141 LJS262141 KZW262141 KQA262141 KGE262141 JWI262141 JMM262141 JCQ262141 ISU262141 IIY262141 HZC262141 HPG262141 HFK262141 GVO262141 GLS262141 GBW262141 FSA262141 FIE262141 EYI262141 EOM262141 EEQ262141 DUU262141 DKY262141 DBC262141 CRG262141 CHK262141 BXO262141 BNS262141 BDW262141 AUA262141 AKE262141 AAI262141 QM262141 GQ262141 WTC196605 WJG196605 VZK196605 VPO196605 VFS196605 UVW196605 UMA196605 UCE196605 TSI196605 TIM196605 SYQ196605 SOU196605 SEY196605 RVC196605 RLG196605 RBK196605 QRO196605 QHS196605 PXW196605 POA196605 PEE196605 OUI196605 OKM196605 OAQ196605 NQU196605 NGY196605 MXC196605 MNG196605 MDK196605 LTO196605 LJS196605 KZW196605 KQA196605 KGE196605 JWI196605 JMM196605 JCQ196605 ISU196605 IIY196605 HZC196605 HPG196605 HFK196605 GVO196605 GLS196605 GBW196605 FSA196605 FIE196605 EYI196605 EOM196605 EEQ196605 DUU196605 DKY196605 DBC196605 CRG196605 CHK196605 BXO196605 BNS196605 BDW196605 AUA196605 AKE196605 AAI196605 QM196605 GQ196605 WTC131069 WJG131069 VZK131069 VPO131069 VFS131069 UVW131069 UMA131069 UCE131069 TSI131069 TIM131069 SYQ131069 SOU131069 SEY131069 RVC131069 RLG131069 RBK131069 QRO131069 QHS131069 PXW131069 POA131069 PEE131069 OUI131069 OKM131069 OAQ131069 NQU131069 NGY131069 MXC131069 MNG131069 MDK131069 LTO131069 LJS131069 KZW131069 KQA131069 KGE131069 JWI131069 JMM131069 JCQ131069 ISU131069 IIY131069 HZC131069 HPG131069 HFK131069 GVO131069 GLS131069 GBW131069 FSA131069 FIE131069 EYI131069 EOM131069 EEQ131069 DUU131069 DKY131069 DBC131069 CRG131069 CHK131069 BXO131069 BNS131069 BDW131069 AUA131069 AKE131069 AAI131069 QM131069 GQ131069 WTC65533 WJG65533 VZK65533 VPO65533 VFS65533 UVW65533 UMA65533 UCE65533 TSI65533 TIM65533 SYQ65533 SOU65533 SEY65533 RVC65533 RLG65533 RBK65533 QRO65533 QHS65533 PXW65533 POA65533 PEE65533 OUI65533 OKM65533 OAQ65533 NQU65533 NGY65533 MXC65533 MNG65533 MDK65533 LTO65533 LJS65533 KZW65533 KQA65533 KGE65533 JWI65533 JMM65533 JCQ65533 ISU65533 IIY65533 HZC65533 HPG65533 HFK65533 GVO65533 GLS65533 GBW65533 FSA65533 FIE65533 EYI65533 EOM65533 EEQ65533 DUU65533 DKY65533 DBC65533 CRG65533 CHK65533 BXO65533 BNS65533 BDW65533 AUA65533 AKE65533 AAI65533 QM65533 GQ65533">
      <formula1>Land_Range</formula1>
    </dataValidation>
    <dataValidation type="list" allowBlank="1" showInputMessage="1" showErrorMessage="1" sqref="WTD983070 G8 G21 G34 G983070 G917534 G851998 G786462 G720926 G655390 G589854 G524318 G458782 G393246 G327710 G262174 G196638 G131102 G65566 G983059 G917523 G851987 G786451 G720915 G655379 G589843 G524307 G458771 G393235 G327699 G262163 G196627 G131091 G65555 G983048 G917512 G851976 G786440 G720904 G655368 G589832 G524296 G458760 G393224 G327688 G262152 G196616 G131080 G65544 G983037 G917501 G851965 G786429 G720893 G655357 G589821 G524285 G458749 G393213 G327677 G262141 G196605 G131069 G65533 GR8 QN8 AAJ8 AKF8 AUB8 BDX8 BNT8 BXP8 CHL8 CRH8 DBD8 DKZ8 DUV8 EER8 EON8 EYJ8 FIF8 FSB8 GBX8 GLT8 GVP8 HFL8 HPH8 HZD8 IIZ8 ISV8 JCR8 JMN8 JWJ8 KGF8 KQB8 KZX8 LJT8 LTP8 MDL8 MNH8 MXD8 NGZ8 NQV8 OAR8 OKN8 OUJ8 PEF8 POB8 PXX8 QHT8 QRP8 RBL8 RLH8 RVD8 SEZ8 SOV8 SYR8 TIN8 TSJ8 UCF8 UMB8 UVX8 VFT8 VPP8 VZL8 WJH8 WTD8 GR21 QN21 AAJ21 AKF21 AUB21 BDX21 BNT21 BXP21 CHL21 CRH21 DBD21 DKZ21 DUV21 EER21 EON21 EYJ21 FIF21 FSB21 GBX21 GLT21 GVP21 HFL21 HPH21 HZD21 IIZ21 ISV21 JCR21 JMN21 JWJ21 KGF21 KQB21 KZX21 LJT21 LTP21 MDL21 MNH21 MXD21 NGZ21 NQV21 OAR21 OKN21 OUJ21 PEF21 POB21 PXX21 QHT21 QRP21 RBL21 RLH21 RVD21 SEZ21 SOV21 SYR21 TIN21 TSJ21 UCF21 UMB21 UVX21 VFT21 VPP21 VZL21 WJH21 WTD21 GR34 QN34 AAJ34 AKF34 AUB34 BDX34 BNT34 BXP34 CHL34 CRH34 DBD34 DKZ34 DUV34 EER34 EON34 EYJ34 FIF34 FSB34 GBX34 GLT34 GVP34 HFL34 HPH34 HZD34 IIZ34 ISV34 JCR34 JMN34 JWJ34 KGF34 KQB34 KZX34 LJT34 LTP34 MDL34 MNH34 MXD34 NGZ34 NQV34 OAR34 OKN34 OUJ34 PEF34 POB34 PXX34 QHT34 QRP34 RBL34 RLH34 RVD34 SEZ34 SOV34 SYR34 TIN34 TSJ34 UCF34 UMB34 UVX34 VFT34 VPP34 VZL34 WJH34 WTD34 WJH983070 VZL983070 VPP983070 VFT983070 UVX983070 UMB983070 UCF983070 TSJ983070 TIN983070 SYR983070 SOV983070 SEZ983070 RVD983070 RLH983070 RBL983070 QRP983070 QHT983070 PXX983070 POB983070 PEF983070 OUJ983070 OKN983070 OAR983070 NQV983070 NGZ983070 MXD983070 MNH983070 MDL983070 LTP983070 LJT983070 KZX983070 KQB983070 KGF983070 JWJ983070 JMN983070 JCR983070 ISV983070 IIZ983070 HZD983070 HPH983070 HFL983070 GVP983070 GLT983070 GBX983070 FSB983070 FIF983070 EYJ983070 EON983070 EER983070 DUV983070 DKZ983070 DBD983070 CRH983070 CHL983070 BXP983070 BNT983070 BDX983070 AUB983070 AKF983070 AAJ983070 QN983070 GR983070 WTD917534 WJH917534 VZL917534 VPP917534 VFT917534 UVX917534 UMB917534 UCF917534 TSJ917534 TIN917534 SYR917534 SOV917534 SEZ917534 RVD917534 RLH917534 RBL917534 QRP917534 QHT917534 PXX917534 POB917534 PEF917534 OUJ917534 OKN917534 OAR917534 NQV917534 NGZ917534 MXD917534 MNH917534 MDL917534 LTP917534 LJT917534 KZX917534 KQB917534 KGF917534 JWJ917534 JMN917534 JCR917534 ISV917534 IIZ917534 HZD917534 HPH917534 HFL917534 GVP917534 GLT917534 GBX917534 FSB917534 FIF917534 EYJ917534 EON917534 EER917534 DUV917534 DKZ917534 DBD917534 CRH917534 CHL917534 BXP917534 BNT917534 BDX917534 AUB917534 AKF917534 AAJ917534 QN917534 GR917534 WTD851998 WJH851998 VZL851998 VPP851998 VFT851998 UVX851998 UMB851998 UCF851998 TSJ851998 TIN851998 SYR851998 SOV851998 SEZ851998 RVD851998 RLH851998 RBL851998 QRP851998 QHT851998 PXX851998 POB851998 PEF851998 OUJ851998 OKN851998 OAR851998 NQV851998 NGZ851998 MXD851998 MNH851998 MDL851998 LTP851998 LJT851998 KZX851998 KQB851998 KGF851998 JWJ851998 JMN851998 JCR851998 ISV851998 IIZ851998 HZD851998 HPH851998 HFL851998 GVP851998 GLT851998 GBX851998 FSB851998 FIF851998 EYJ851998 EON851998 EER851998 DUV851998 DKZ851998 DBD851998 CRH851998 CHL851998 BXP851998 BNT851998 BDX851998 AUB851998 AKF851998 AAJ851998 QN851998 GR851998 WTD786462 WJH786462 VZL786462 VPP786462 VFT786462 UVX786462 UMB786462 UCF786462 TSJ786462 TIN786462 SYR786462 SOV786462 SEZ786462 RVD786462 RLH786462 RBL786462 QRP786462 QHT786462 PXX786462 POB786462 PEF786462 OUJ786462 OKN786462 OAR786462 NQV786462 NGZ786462 MXD786462 MNH786462 MDL786462 LTP786462 LJT786462 KZX786462 KQB786462 KGF786462 JWJ786462 JMN786462 JCR786462 ISV786462 IIZ786462 HZD786462 HPH786462 HFL786462 GVP786462 GLT786462 GBX786462 FSB786462 FIF786462 EYJ786462 EON786462 EER786462 DUV786462 DKZ786462 DBD786462 CRH786462 CHL786462 BXP786462 BNT786462 BDX786462 AUB786462 AKF786462 AAJ786462 QN786462 GR786462 WTD720926 WJH720926 VZL720926 VPP720926 VFT720926 UVX720926 UMB720926 UCF720926 TSJ720926 TIN720926 SYR720926 SOV720926 SEZ720926 RVD720926 RLH720926 RBL720926 QRP720926 QHT720926 PXX720926 POB720926 PEF720926 OUJ720926 OKN720926 OAR720926 NQV720926 NGZ720926 MXD720926 MNH720926 MDL720926 LTP720926 LJT720926 KZX720926 KQB720926 KGF720926 JWJ720926 JMN720926 JCR720926 ISV720926 IIZ720926 HZD720926 HPH720926 HFL720926 GVP720926 GLT720926 GBX720926 FSB720926 FIF720926 EYJ720926 EON720926 EER720926 DUV720926 DKZ720926 DBD720926 CRH720926 CHL720926 BXP720926 BNT720926 BDX720926 AUB720926 AKF720926 AAJ720926 QN720926 GR720926 WTD655390 WJH655390 VZL655390 VPP655390 VFT655390 UVX655390 UMB655390 UCF655390 TSJ655390 TIN655390 SYR655390 SOV655390 SEZ655390 RVD655390 RLH655390 RBL655390 QRP655390 QHT655390 PXX655390 POB655390 PEF655390 OUJ655390 OKN655390 OAR655390 NQV655390 NGZ655390 MXD655390 MNH655390 MDL655390 LTP655390 LJT655390 KZX655390 KQB655390 KGF655390 JWJ655390 JMN655390 JCR655390 ISV655390 IIZ655390 HZD655390 HPH655390 HFL655390 GVP655390 GLT655390 GBX655390 FSB655390 FIF655390 EYJ655390 EON655390 EER655390 DUV655390 DKZ655390 DBD655390 CRH655390 CHL655390 BXP655390 BNT655390 BDX655390 AUB655390 AKF655390 AAJ655390 QN655390 GR655390 WTD589854 WJH589854 VZL589854 VPP589854 VFT589854 UVX589854 UMB589854 UCF589854 TSJ589854 TIN589854 SYR589854 SOV589854 SEZ589854 RVD589854 RLH589854 RBL589854 QRP589854 QHT589854 PXX589854 POB589854 PEF589854 OUJ589854 OKN589854 OAR589854 NQV589854 NGZ589854 MXD589854 MNH589854 MDL589854 LTP589854 LJT589854 KZX589854 KQB589854 KGF589854 JWJ589854 JMN589854 JCR589854 ISV589854 IIZ589854 HZD589854 HPH589854 HFL589854 GVP589854 GLT589854 GBX589854 FSB589854 FIF589854 EYJ589854 EON589854 EER589854 DUV589854 DKZ589854 DBD589854 CRH589854 CHL589854 BXP589854 BNT589854 BDX589854 AUB589854 AKF589854 AAJ589854 QN589854 GR589854 WTD524318 WJH524318 VZL524318 VPP524318 VFT524318 UVX524318 UMB524318 UCF524318 TSJ524318 TIN524318 SYR524318 SOV524318 SEZ524318 RVD524318 RLH524318 RBL524318 QRP524318 QHT524318 PXX524318 POB524318 PEF524318 OUJ524318 OKN524318 OAR524318 NQV524318 NGZ524318 MXD524318 MNH524318 MDL524318 LTP524318 LJT524318 KZX524318 KQB524318 KGF524318 JWJ524318 JMN524318 JCR524318 ISV524318 IIZ524318 HZD524318 HPH524318 HFL524318 GVP524318 GLT524318 GBX524318 FSB524318 FIF524318 EYJ524318 EON524318 EER524318 DUV524318 DKZ524318 DBD524318 CRH524318 CHL524318 BXP524318 BNT524318 BDX524318 AUB524318 AKF524318 AAJ524318 QN524318 GR524318 WTD458782 WJH458782 VZL458782 VPP458782 VFT458782 UVX458782 UMB458782 UCF458782 TSJ458782 TIN458782 SYR458782 SOV458782 SEZ458782 RVD458782 RLH458782 RBL458782 QRP458782 QHT458782 PXX458782 POB458782 PEF458782 OUJ458782 OKN458782 OAR458782 NQV458782 NGZ458782 MXD458782 MNH458782 MDL458782 LTP458782 LJT458782 KZX458782 KQB458782 KGF458782 JWJ458782 JMN458782 JCR458782 ISV458782 IIZ458782 HZD458782 HPH458782 HFL458782 GVP458782 GLT458782 GBX458782 FSB458782 FIF458782 EYJ458782 EON458782 EER458782 DUV458782 DKZ458782 DBD458782 CRH458782 CHL458782 BXP458782 BNT458782 BDX458782 AUB458782 AKF458782 AAJ458782 QN458782 GR458782 WTD393246 WJH393246 VZL393246 VPP393246 VFT393246 UVX393246 UMB393246 UCF393246 TSJ393246 TIN393246 SYR393246 SOV393246 SEZ393246 RVD393246 RLH393246 RBL393246 QRP393246 QHT393246 PXX393246 POB393246 PEF393246 OUJ393246 OKN393246 OAR393246 NQV393246 NGZ393246 MXD393246 MNH393246 MDL393246 LTP393246 LJT393246 KZX393246 KQB393246 KGF393246 JWJ393246 JMN393246 JCR393246 ISV393246 IIZ393246 HZD393246 HPH393246 HFL393246 GVP393246 GLT393246 GBX393246 FSB393246 FIF393246 EYJ393246 EON393246 EER393246 DUV393246 DKZ393246 DBD393246 CRH393246 CHL393246 BXP393246 BNT393246 BDX393246 AUB393246 AKF393246 AAJ393246 QN393246 GR393246 WTD327710 WJH327710 VZL327710 VPP327710 VFT327710 UVX327710 UMB327710 UCF327710 TSJ327710 TIN327710 SYR327710 SOV327710 SEZ327710 RVD327710 RLH327710 RBL327710 QRP327710 QHT327710 PXX327710 POB327710 PEF327710 OUJ327710 OKN327710 OAR327710 NQV327710 NGZ327710 MXD327710 MNH327710 MDL327710 LTP327710 LJT327710 KZX327710 KQB327710 KGF327710 JWJ327710 JMN327710 JCR327710 ISV327710 IIZ327710 HZD327710 HPH327710 HFL327710 GVP327710 GLT327710 GBX327710 FSB327710 FIF327710 EYJ327710 EON327710 EER327710 DUV327710 DKZ327710 DBD327710 CRH327710 CHL327710 BXP327710 BNT327710 BDX327710 AUB327710 AKF327710 AAJ327710 QN327710 GR327710 WTD262174 WJH262174 VZL262174 VPP262174 VFT262174 UVX262174 UMB262174 UCF262174 TSJ262174 TIN262174 SYR262174 SOV262174 SEZ262174 RVD262174 RLH262174 RBL262174 QRP262174 QHT262174 PXX262174 POB262174 PEF262174 OUJ262174 OKN262174 OAR262174 NQV262174 NGZ262174 MXD262174 MNH262174 MDL262174 LTP262174 LJT262174 KZX262174 KQB262174 KGF262174 JWJ262174 JMN262174 JCR262174 ISV262174 IIZ262174 HZD262174 HPH262174 HFL262174 GVP262174 GLT262174 GBX262174 FSB262174 FIF262174 EYJ262174 EON262174 EER262174 DUV262174 DKZ262174 DBD262174 CRH262174 CHL262174 BXP262174 BNT262174 BDX262174 AUB262174 AKF262174 AAJ262174 QN262174 GR262174 WTD196638 WJH196638 VZL196638 VPP196638 VFT196638 UVX196638 UMB196638 UCF196638 TSJ196638 TIN196638 SYR196638 SOV196638 SEZ196638 RVD196638 RLH196638 RBL196638 QRP196638 QHT196638 PXX196638 POB196638 PEF196638 OUJ196638 OKN196638 OAR196638 NQV196638 NGZ196638 MXD196638 MNH196638 MDL196638 LTP196638 LJT196638 KZX196638 KQB196638 KGF196638 JWJ196638 JMN196638 JCR196638 ISV196638 IIZ196638 HZD196638 HPH196638 HFL196638 GVP196638 GLT196638 GBX196638 FSB196638 FIF196638 EYJ196638 EON196638 EER196638 DUV196638 DKZ196638 DBD196638 CRH196638 CHL196638 BXP196638 BNT196638 BDX196638 AUB196638 AKF196638 AAJ196638 QN196638 GR196638 WTD131102 WJH131102 VZL131102 VPP131102 VFT131102 UVX131102 UMB131102 UCF131102 TSJ131102 TIN131102 SYR131102 SOV131102 SEZ131102 RVD131102 RLH131102 RBL131102 QRP131102 QHT131102 PXX131102 POB131102 PEF131102 OUJ131102 OKN131102 OAR131102 NQV131102 NGZ131102 MXD131102 MNH131102 MDL131102 LTP131102 LJT131102 KZX131102 KQB131102 KGF131102 JWJ131102 JMN131102 JCR131102 ISV131102 IIZ131102 HZD131102 HPH131102 HFL131102 GVP131102 GLT131102 GBX131102 FSB131102 FIF131102 EYJ131102 EON131102 EER131102 DUV131102 DKZ131102 DBD131102 CRH131102 CHL131102 BXP131102 BNT131102 BDX131102 AUB131102 AKF131102 AAJ131102 QN131102 GR131102 WTD65566 WJH65566 VZL65566 VPP65566 VFT65566 UVX65566 UMB65566 UCF65566 TSJ65566 TIN65566 SYR65566 SOV65566 SEZ65566 RVD65566 RLH65566 RBL65566 QRP65566 QHT65566 PXX65566 POB65566 PEF65566 OUJ65566 OKN65566 OAR65566 NQV65566 NGZ65566 MXD65566 MNH65566 MDL65566 LTP65566 LJT65566 KZX65566 KQB65566 KGF65566 JWJ65566 JMN65566 JCR65566 ISV65566 IIZ65566 HZD65566 HPH65566 HFL65566 GVP65566 GLT65566 GBX65566 FSB65566 FIF65566 EYJ65566 EON65566 EER65566 DUV65566 DKZ65566 DBD65566 CRH65566 CHL65566 BXP65566 BNT65566 BDX65566 AUB65566 AKF65566 AAJ65566 QN65566 GR65566 WTD983059 WJH983059 VZL983059 VPP983059 VFT983059 UVX983059 UMB983059 UCF983059 TSJ983059 TIN983059 SYR983059 SOV983059 SEZ983059 RVD983059 RLH983059 RBL983059 QRP983059 QHT983059 PXX983059 POB983059 PEF983059 OUJ983059 OKN983059 OAR983059 NQV983059 NGZ983059 MXD983059 MNH983059 MDL983059 LTP983059 LJT983059 KZX983059 KQB983059 KGF983059 JWJ983059 JMN983059 JCR983059 ISV983059 IIZ983059 HZD983059 HPH983059 HFL983059 GVP983059 GLT983059 GBX983059 FSB983059 FIF983059 EYJ983059 EON983059 EER983059 DUV983059 DKZ983059 DBD983059 CRH983059 CHL983059 BXP983059 BNT983059 BDX983059 AUB983059 AKF983059 AAJ983059 QN983059 GR983059 WTD917523 WJH917523 VZL917523 VPP917523 VFT917523 UVX917523 UMB917523 UCF917523 TSJ917523 TIN917523 SYR917523 SOV917523 SEZ917523 RVD917523 RLH917523 RBL917523 QRP917523 QHT917523 PXX917523 POB917523 PEF917523 OUJ917523 OKN917523 OAR917523 NQV917523 NGZ917523 MXD917523 MNH917523 MDL917523 LTP917523 LJT917523 KZX917523 KQB917523 KGF917523 JWJ917523 JMN917523 JCR917523 ISV917523 IIZ917523 HZD917523 HPH917523 HFL917523 GVP917523 GLT917523 GBX917523 FSB917523 FIF917523 EYJ917523 EON917523 EER917523 DUV917523 DKZ917523 DBD917523 CRH917523 CHL917523 BXP917523 BNT917523 BDX917523 AUB917523 AKF917523 AAJ917523 QN917523 GR917523 WTD851987 WJH851987 VZL851987 VPP851987 VFT851987 UVX851987 UMB851987 UCF851987 TSJ851987 TIN851987 SYR851987 SOV851987 SEZ851987 RVD851987 RLH851987 RBL851987 QRP851987 QHT851987 PXX851987 POB851987 PEF851987 OUJ851987 OKN851987 OAR851987 NQV851987 NGZ851987 MXD851987 MNH851987 MDL851987 LTP851987 LJT851987 KZX851987 KQB851987 KGF851987 JWJ851987 JMN851987 JCR851987 ISV851987 IIZ851987 HZD851987 HPH851987 HFL851987 GVP851987 GLT851987 GBX851987 FSB851987 FIF851987 EYJ851987 EON851987 EER851987 DUV851987 DKZ851987 DBD851987 CRH851987 CHL851987 BXP851987 BNT851987 BDX851987 AUB851987 AKF851987 AAJ851987 QN851987 GR851987 WTD786451 WJH786451 VZL786451 VPP786451 VFT786451 UVX786451 UMB786451 UCF786451 TSJ786451 TIN786451 SYR786451 SOV786451 SEZ786451 RVD786451 RLH786451 RBL786451 QRP786451 QHT786451 PXX786451 POB786451 PEF786451 OUJ786451 OKN786451 OAR786451 NQV786451 NGZ786451 MXD786451 MNH786451 MDL786451 LTP786451 LJT786451 KZX786451 KQB786451 KGF786451 JWJ786451 JMN786451 JCR786451 ISV786451 IIZ786451 HZD786451 HPH786451 HFL786451 GVP786451 GLT786451 GBX786451 FSB786451 FIF786451 EYJ786451 EON786451 EER786451 DUV786451 DKZ786451 DBD786451 CRH786451 CHL786451 BXP786451 BNT786451 BDX786451 AUB786451 AKF786451 AAJ786451 QN786451 GR786451 WTD720915 WJH720915 VZL720915 VPP720915 VFT720915 UVX720915 UMB720915 UCF720915 TSJ720915 TIN720915 SYR720915 SOV720915 SEZ720915 RVD720915 RLH720915 RBL720915 QRP720915 QHT720915 PXX720915 POB720915 PEF720915 OUJ720915 OKN720915 OAR720915 NQV720915 NGZ720915 MXD720915 MNH720915 MDL720915 LTP720915 LJT720915 KZX720915 KQB720915 KGF720915 JWJ720915 JMN720915 JCR720915 ISV720915 IIZ720915 HZD720915 HPH720915 HFL720915 GVP720915 GLT720915 GBX720915 FSB720915 FIF720915 EYJ720915 EON720915 EER720915 DUV720915 DKZ720915 DBD720915 CRH720915 CHL720915 BXP720915 BNT720915 BDX720915 AUB720915 AKF720915 AAJ720915 QN720915 GR720915 WTD655379 WJH655379 VZL655379 VPP655379 VFT655379 UVX655379 UMB655379 UCF655379 TSJ655379 TIN655379 SYR655379 SOV655379 SEZ655379 RVD655379 RLH655379 RBL655379 QRP655379 QHT655379 PXX655379 POB655379 PEF655379 OUJ655379 OKN655379 OAR655379 NQV655379 NGZ655379 MXD655379 MNH655379 MDL655379 LTP655379 LJT655379 KZX655379 KQB655379 KGF655379 JWJ655379 JMN655379 JCR655379 ISV655379 IIZ655379 HZD655379 HPH655379 HFL655379 GVP655379 GLT655379 GBX655379 FSB655379 FIF655379 EYJ655379 EON655379 EER655379 DUV655379 DKZ655379 DBD655379 CRH655379 CHL655379 BXP655379 BNT655379 BDX655379 AUB655379 AKF655379 AAJ655379 QN655379 GR655379 WTD589843 WJH589843 VZL589843 VPP589843 VFT589843 UVX589843 UMB589843 UCF589843 TSJ589843 TIN589843 SYR589843 SOV589843 SEZ589843 RVD589843 RLH589843 RBL589843 QRP589843 QHT589843 PXX589843 POB589843 PEF589843 OUJ589843 OKN589843 OAR589843 NQV589843 NGZ589843 MXD589843 MNH589843 MDL589843 LTP589843 LJT589843 KZX589843 KQB589843 KGF589843 JWJ589843 JMN589843 JCR589843 ISV589843 IIZ589843 HZD589843 HPH589843 HFL589843 GVP589843 GLT589843 GBX589843 FSB589843 FIF589843 EYJ589843 EON589843 EER589843 DUV589843 DKZ589843 DBD589843 CRH589843 CHL589843 BXP589843 BNT589843 BDX589843 AUB589843 AKF589843 AAJ589843 QN589843 GR589843 WTD524307 WJH524307 VZL524307 VPP524307 VFT524307 UVX524307 UMB524307 UCF524307 TSJ524307 TIN524307 SYR524307 SOV524307 SEZ524307 RVD524307 RLH524307 RBL524307 QRP524307 QHT524307 PXX524307 POB524307 PEF524307 OUJ524307 OKN524307 OAR524307 NQV524307 NGZ524307 MXD524307 MNH524307 MDL524307 LTP524307 LJT524307 KZX524307 KQB524307 KGF524307 JWJ524307 JMN524307 JCR524307 ISV524307 IIZ524307 HZD524307 HPH524307 HFL524307 GVP524307 GLT524307 GBX524307 FSB524307 FIF524307 EYJ524307 EON524307 EER524307 DUV524307 DKZ524307 DBD524307 CRH524307 CHL524307 BXP524307 BNT524307 BDX524307 AUB524307 AKF524307 AAJ524307 QN524307 GR524307 WTD458771 WJH458771 VZL458771 VPP458771 VFT458771 UVX458771 UMB458771 UCF458771 TSJ458771 TIN458771 SYR458771 SOV458771 SEZ458771 RVD458771 RLH458771 RBL458771 QRP458771 QHT458771 PXX458771 POB458771 PEF458771 OUJ458771 OKN458771 OAR458771 NQV458771 NGZ458771 MXD458771 MNH458771 MDL458771 LTP458771 LJT458771 KZX458771 KQB458771 KGF458771 JWJ458771 JMN458771 JCR458771 ISV458771 IIZ458771 HZD458771 HPH458771 HFL458771 GVP458771 GLT458771 GBX458771 FSB458771 FIF458771 EYJ458771 EON458771 EER458771 DUV458771 DKZ458771 DBD458771 CRH458771 CHL458771 BXP458771 BNT458771 BDX458771 AUB458771 AKF458771 AAJ458771 QN458771 GR458771 WTD393235 WJH393235 VZL393235 VPP393235 VFT393235 UVX393235 UMB393235 UCF393235 TSJ393235 TIN393235 SYR393235 SOV393235 SEZ393235 RVD393235 RLH393235 RBL393235 QRP393235 QHT393235 PXX393235 POB393235 PEF393235 OUJ393235 OKN393235 OAR393235 NQV393235 NGZ393235 MXD393235 MNH393235 MDL393235 LTP393235 LJT393235 KZX393235 KQB393235 KGF393235 JWJ393235 JMN393235 JCR393235 ISV393235 IIZ393235 HZD393235 HPH393235 HFL393235 GVP393235 GLT393235 GBX393235 FSB393235 FIF393235 EYJ393235 EON393235 EER393235 DUV393235 DKZ393235 DBD393235 CRH393235 CHL393235 BXP393235 BNT393235 BDX393235 AUB393235 AKF393235 AAJ393235 QN393235 GR393235 WTD327699 WJH327699 VZL327699 VPP327699 VFT327699 UVX327699 UMB327699 UCF327699 TSJ327699 TIN327699 SYR327699 SOV327699 SEZ327699 RVD327699 RLH327699 RBL327699 QRP327699 QHT327699 PXX327699 POB327699 PEF327699 OUJ327699 OKN327699 OAR327699 NQV327699 NGZ327699 MXD327699 MNH327699 MDL327699 LTP327699 LJT327699 KZX327699 KQB327699 KGF327699 JWJ327699 JMN327699 JCR327699 ISV327699 IIZ327699 HZD327699 HPH327699 HFL327699 GVP327699 GLT327699 GBX327699 FSB327699 FIF327699 EYJ327699 EON327699 EER327699 DUV327699 DKZ327699 DBD327699 CRH327699 CHL327699 BXP327699 BNT327699 BDX327699 AUB327699 AKF327699 AAJ327699 QN327699 GR327699 WTD262163 WJH262163 VZL262163 VPP262163 VFT262163 UVX262163 UMB262163 UCF262163 TSJ262163 TIN262163 SYR262163 SOV262163 SEZ262163 RVD262163 RLH262163 RBL262163 QRP262163 QHT262163 PXX262163 POB262163 PEF262163 OUJ262163 OKN262163 OAR262163 NQV262163 NGZ262163 MXD262163 MNH262163 MDL262163 LTP262163 LJT262163 KZX262163 KQB262163 KGF262163 JWJ262163 JMN262163 JCR262163 ISV262163 IIZ262163 HZD262163 HPH262163 HFL262163 GVP262163 GLT262163 GBX262163 FSB262163 FIF262163 EYJ262163 EON262163 EER262163 DUV262163 DKZ262163 DBD262163 CRH262163 CHL262163 BXP262163 BNT262163 BDX262163 AUB262163 AKF262163 AAJ262163 QN262163 GR262163 WTD196627 WJH196627 VZL196627 VPP196627 VFT196627 UVX196627 UMB196627 UCF196627 TSJ196627 TIN196627 SYR196627 SOV196627 SEZ196627 RVD196627 RLH196627 RBL196627 QRP196627 QHT196627 PXX196627 POB196627 PEF196627 OUJ196627 OKN196627 OAR196627 NQV196627 NGZ196627 MXD196627 MNH196627 MDL196627 LTP196627 LJT196627 KZX196627 KQB196627 KGF196627 JWJ196627 JMN196627 JCR196627 ISV196627 IIZ196627 HZD196627 HPH196627 HFL196627 GVP196627 GLT196627 GBX196627 FSB196627 FIF196627 EYJ196627 EON196627 EER196627 DUV196627 DKZ196627 DBD196627 CRH196627 CHL196627 BXP196627 BNT196627 BDX196627 AUB196627 AKF196627 AAJ196627 QN196627 GR196627 WTD131091 WJH131091 VZL131091 VPP131091 VFT131091 UVX131091 UMB131091 UCF131091 TSJ131091 TIN131091 SYR131091 SOV131091 SEZ131091 RVD131091 RLH131091 RBL131091 QRP131091 QHT131091 PXX131091 POB131091 PEF131091 OUJ131091 OKN131091 OAR131091 NQV131091 NGZ131091 MXD131091 MNH131091 MDL131091 LTP131091 LJT131091 KZX131091 KQB131091 KGF131091 JWJ131091 JMN131091 JCR131091 ISV131091 IIZ131091 HZD131091 HPH131091 HFL131091 GVP131091 GLT131091 GBX131091 FSB131091 FIF131091 EYJ131091 EON131091 EER131091 DUV131091 DKZ131091 DBD131091 CRH131091 CHL131091 BXP131091 BNT131091 BDX131091 AUB131091 AKF131091 AAJ131091 QN131091 GR131091 WTD65555 WJH65555 VZL65555 VPP65555 VFT65555 UVX65555 UMB65555 UCF65555 TSJ65555 TIN65555 SYR65555 SOV65555 SEZ65555 RVD65555 RLH65555 RBL65555 QRP65555 QHT65555 PXX65555 POB65555 PEF65555 OUJ65555 OKN65555 OAR65555 NQV65555 NGZ65555 MXD65555 MNH65555 MDL65555 LTP65555 LJT65555 KZX65555 KQB65555 KGF65555 JWJ65555 JMN65555 JCR65555 ISV65555 IIZ65555 HZD65555 HPH65555 HFL65555 GVP65555 GLT65555 GBX65555 FSB65555 FIF65555 EYJ65555 EON65555 EER65555 DUV65555 DKZ65555 DBD65555 CRH65555 CHL65555 BXP65555 BNT65555 BDX65555 AUB65555 AKF65555 AAJ65555 QN65555 GR65555 WTD983048 WJH983048 VZL983048 VPP983048 VFT983048 UVX983048 UMB983048 UCF983048 TSJ983048 TIN983048 SYR983048 SOV983048 SEZ983048 RVD983048 RLH983048 RBL983048 QRP983048 QHT983048 PXX983048 POB983048 PEF983048 OUJ983048 OKN983048 OAR983048 NQV983048 NGZ983048 MXD983048 MNH983048 MDL983048 LTP983048 LJT983048 KZX983048 KQB983048 KGF983048 JWJ983048 JMN983048 JCR983048 ISV983048 IIZ983048 HZD983048 HPH983048 HFL983048 GVP983048 GLT983048 GBX983048 FSB983048 FIF983048 EYJ983048 EON983048 EER983048 DUV983048 DKZ983048 DBD983048 CRH983048 CHL983048 BXP983048 BNT983048 BDX983048 AUB983048 AKF983048 AAJ983048 QN983048 GR983048 WTD917512 WJH917512 VZL917512 VPP917512 VFT917512 UVX917512 UMB917512 UCF917512 TSJ917512 TIN917512 SYR917512 SOV917512 SEZ917512 RVD917512 RLH917512 RBL917512 QRP917512 QHT917512 PXX917512 POB917512 PEF917512 OUJ917512 OKN917512 OAR917512 NQV917512 NGZ917512 MXD917512 MNH917512 MDL917512 LTP917512 LJT917512 KZX917512 KQB917512 KGF917512 JWJ917512 JMN917512 JCR917512 ISV917512 IIZ917512 HZD917512 HPH917512 HFL917512 GVP917512 GLT917512 GBX917512 FSB917512 FIF917512 EYJ917512 EON917512 EER917512 DUV917512 DKZ917512 DBD917512 CRH917512 CHL917512 BXP917512 BNT917512 BDX917512 AUB917512 AKF917512 AAJ917512 QN917512 GR917512 WTD851976 WJH851976 VZL851976 VPP851976 VFT851976 UVX851976 UMB851976 UCF851976 TSJ851976 TIN851976 SYR851976 SOV851976 SEZ851976 RVD851976 RLH851976 RBL851976 QRP851976 QHT851976 PXX851976 POB851976 PEF851976 OUJ851976 OKN851976 OAR851976 NQV851976 NGZ851976 MXD851976 MNH851976 MDL851976 LTP851976 LJT851976 KZX851976 KQB851976 KGF851976 JWJ851976 JMN851976 JCR851976 ISV851976 IIZ851976 HZD851976 HPH851976 HFL851976 GVP851976 GLT851976 GBX851976 FSB851976 FIF851976 EYJ851976 EON851976 EER851976 DUV851976 DKZ851976 DBD851976 CRH851976 CHL851976 BXP851976 BNT851976 BDX851976 AUB851976 AKF851976 AAJ851976 QN851976 GR851976 WTD786440 WJH786440 VZL786440 VPP786440 VFT786440 UVX786440 UMB786440 UCF786440 TSJ786440 TIN786440 SYR786440 SOV786440 SEZ786440 RVD786440 RLH786440 RBL786440 QRP786440 QHT786440 PXX786440 POB786440 PEF786440 OUJ786440 OKN786440 OAR786440 NQV786440 NGZ786440 MXD786440 MNH786440 MDL786440 LTP786440 LJT786440 KZX786440 KQB786440 KGF786440 JWJ786440 JMN786440 JCR786440 ISV786440 IIZ786440 HZD786440 HPH786440 HFL786440 GVP786440 GLT786440 GBX786440 FSB786440 FIF786440 EYJ786440 EON786440 EER786440 DUV786440 DKZ786440 DBD786440 CRH786440 CHL786440 BXP786440 BNT786440 BDX786440 AUB786440 AKF786440 AAJ786440 QN786440 GR786440 WTD720904 WJH720904 VZL720904 VPP720904 VFT720904 UVX720904 UMB720904 UCF720904 TSJ720904 TIN720904 SYR720904 SOV720904 SEZ720904 RVD720904 RLH720904 RBL720904 QRP720904 QHT720904 PXX720904 POB720904 PEF720904 OUJ720904 OKN720904 OAR720904 NQV720904 NGZ720904 MXD720904 MNH720904 MDL720904 LTP720904 LJT720904 KZX720904 KQB720904 KGF720904 JWJ720904 JMN720904 JCR720904 ISV720904 IIZ720904 HZD720904 HPH720904 HFL720904 GVP720904 GLT720904 GBX720904 FSB720904 FIF720904 EYJ720904 EON720904 EER720904 DUV720904 DKZ720904 DBD720904 CRH720904 CHL720904 BXP720904 BNT720904 BDX720904 AUB720904 AKF720904 AAJ720904 QN720904 GR720904 WTD655368 WJH655368 VZL655368 VPP655368 VFT655368 UVX655368 UMB655368 UCF655368 TSJ655368 TIN655368 SYR655368 SOV655368 SEZ655368 RVD655368 RLH655368 RBL655368 QRP655368 QHT655368 PXX655368 POB655368 PEF655368 OUJ655368 OKN655368 OAR655368 NQV655368 NGZ655368 MXD655368 MNH655368 MDL655368 LTP655368 LJT655368 KZX655368 KQB655368 KGF655368 JWJ655368 JMN655368 JCR655368 ISV655368 IIZ655368 HZD655368 HPH655368 HFL655368 GVP655368 GLT655368 GBX655368 FSB655368 FIF655368 EYJ655368 EON655368 EER655368 DUV655368 DKZ655368 DBD655368 CRH655368 CHL655368 BXP655368 BNT655368 BDX655368 AUB655368 AKF655368 AAJ655368 QN655368 GR655368 WTD589832 WJH589832 VZL589832 VPP589832 VFT589832 UVX589832 UMB589832 UCF589832 TSJ589832 TIN589832 SYR589832 SOV589832 SEZ589832 RVD589832 RLH589832 RBL589832 QRP589832 QHT589832 PXX589832 POB589832 PEF589832 OUJ589832 OKN589832 OAR589832 NQV589832 NGZ589832 MXD589832 MNH589832 MDL589832 LTP589832 LJT589832 KZX589832 KQB589832 KGF589832 JWJ589832 JMN589832 JCR589832 ISV589832 IIZ589832 HZD589832 HPH589832 HFL589832 GVP589832 GLT589832 GBX589832 FSB589832 FIF589832 EYJ589832 EON589832 EER589832 DUV589832 DKZ589832 DBD589832 CRH589832 CHL589832 BXP589832 BNT589832 BDX589832 AUB589832 AKF589832 AAJ589832 QN589832 GR589832 WTD524296 WJH524296 VZL524296 VPP524296 VFT524296 UVX524296 UMB524296 UCF524296 TSJ524296 TIN524296 SYR524296 SOV524296 SEZ524296 RVD524296 RLH524296 RBL524296 QRP524296 QHT524296 PXX524296 POB524296 PEF524296 OUJ524296 OKN524296 OAR524296 NQV524296 NGZ524296 MXD524296 MNH524296 MDL524296 LTP524296 LJT524296 KZX524296 KQB524296 KGF524296 JWJ524296 JMN524296 JCR524296 ISV524296 IIZ524296 HZD524296 HPH524296 HFL524296 GVP524296 GLT524296 GBX524296 FSB524296 FIF524296 EYJ524296 EON524296 EER524296 DUV524296 DKZ524296 DBD524296 CRH524296 CHL524296 BXP524296 BNT524296 BDX524296 AUB524296 AKF524296 AAJ524296 QN524296 GR524296 WTD458760 WJH458760 VZL458760 VPP458760 VFT458760 UVX458760 UMB458760 UCF458760 TSJ458760 TIN458760 SYR458760 SOV458760 SEZ458760 RVD458760 RLH458760 RBL458760 QRP458760 QHT458760 PXX458760 POB458760 PEF458760 OUJ458760 OKN458760 OAR458760 NQV458760 NGZ458760 MXD458760 MNH458760 MDL458760 LTP458760 LJT458760 KZX458760 KQB458760 KGF458760 JWJ458760 JMN458760 JCR458760 ISV458760 IIZ458760 HZD458760 HPH458760 HFL458760 GVP458760 GLT458760 GBX458760 FSB458760 FIF458760 EYJ458760 EON458760 EER458760 DUV458760 DKZ458760 DBD458760 CRH458760 CHL458760 BXP458760 BNT458760 BDX458760 AUB458760 AKF458760 AAJ458760 QN458760 GR458760 WTD393224 WJH393224 VZL393224 VPP393224 VFT393224 UVX393224 UMB393224 UCF393224 TSJ393224 TIN393224 SYR393224 SOV393224 SEZ393224 RVD393224 RLH393224 RBL393224 QRP393224 QHT393224 PXX393224 POB393224 PEF393224 OUJ393224 OKN393224 OAR393224 NQV393224 NGZ393224 MXD393224 MNH393224 MDL393224 LTP393224 LJT393224 KZX393224 KQB393224 KGF393224 JWJ393224 JMN393224 JCR393224 ISV393224 IIZ393224 HZD393224 HPH393224 HFL393224 GVP393224 GLT393224 GBX393224 FSB393224 FIF393224 EYJ393224 EON393224 EER393224 DUV393224 DKZ393224 DBD393224 CRH393224 CHL393224 BXP393224 BNT393224 BDX393224 AUB393224 AKF393224 AAJ393224 QN393224 GR393224 WTD327688 WJH327688 VZL327688 VPP327688 VFT327688 UVX327688 UMB327688 UCF327688 TSJ327688 TIN327688 SYR327688 SOV327688 SEZ327688 RVD327688 RLH327688 RBL327688 QRP327688 QHT327688 PXX327688 POB327688 PEF327688 OUJ327688 OKN327688 OAR327688 NQV327688 NGZ327688 MXD327688 MNH327688 MDL327688 LTP327688 LJT327688 KZX327688 KQB327688 KGF327688 JWJ327688 JMN327688 JCR327688 ISV327688 IIZ327688 HZD327688 HPH327688 HFL327688 GVP327688 GLT327688 GBX327688 FSB327688 FIF327688 EYJ327688 EON327688 EER327688 DUV327688 DKZ327688 DBD327688 CRH327688 CHL327688 BXP327688 BNT327688 BDX327688 AUB327688 AKF327688 AAJ327688 QN327688 GR327688 WTD262152 WJH262152 VZL262152 VPP262152 VFT262152 UVX262152 UMB262152 UCF262152 TSJ262152 TIN262152 SYR262152 SOV262152 SEZ262152 RVD262152 RLH262152 RBL262152 QRP262152 QHT262152 PXX262152 POB262152 PEF262152 OUJ262152 OKN262152 OAR262152 NQV262152 NGZ262152 MXD262152 MNH262152 MDL262152 LTP262152 LJT262152 KZX262152 KQB262152 KGF262152 JWJ262152 JMN262152 JCR262152 ISV262152 IIZ262152 HZD262152 HPH262152 HFL262152 GVP262152 GLT262152 GBX262152 FSB262152 FIF262152 EYJ262152 EON262152 EER262152 DUV262152 DKZ262152 DBD262152 CRH262152 CHL262152 BXP262152 BNT262152 BDX262152 AUB262152 AKF262152 AAJ262152 QN262152 GR262152 WTD196616 WJH196616 VZL196616 VPP196616 VFT196616 UVX196616 UMB196616 UCF196616 TSJ196616 TIN196616 SYR196616 SOV196616 SEZ196616 RVD196616 RLH196616 RBL196616 QRP196616 QHT196616 PXX196616 POB196616 PEF196616 OUJ196616 OKN196616 OAR196616 NQV196616 NGZ196616 MXD196616 MNH196616 MDL196616 LTP196616 LJT196616 KZX196616 KQB196616 KGF196616 JWJ196616 JMN196616 JCR196616 ISV196616 IIZ196616 HZD196616 HPH196616 HFL196616 GVP196616 GLT196616 GBX196616 FSB196616 FIF196616 EYJ196616 EON196616 EER196616 DUV196616 DKZ196616 DBD196616 CRH196616 CHL196616 BXP196616 BNT196616 BDX196616 AUB196616 AKF196616 AAJ196616 QN196616 GR196616 WTD131080 WJH131080 VZL131080 VPP131080 VFT131080 UVX131080 UMB131080 UCF131080 TSJ131080 TIN131080 SYR131080 SOV131080 SEZ131080 RVD131080 RLH131080 RBL131080 QRP131080 QHT131080 PXX131080 POB131080 PEF131080 OUJ131080 OKN131080 OAR131080 NQV131080 NGZ131080 MXD131080 MNH131080 MDL131080 LTP131080 LJT131080 KZX131080 KQB131080 KGF131080 JWJ131080 JMN131080 JCR131080 ISV131080 IIZ131080 HZD131080 HPH131080 HFL131080 GVP131080 GLT131080 GBX131080 FSB131080 FIF131080 EYJ131080 EON131080 EER131080 DUV131080 DKZ131080 DBD131080 CRH131080 CHL131080 BXP131080 BNT131080 BDX131080 AUB131080 AKF131080 AAJ131080 QN131080 GR131080 WTD65544 WJH65544 VZL65544 VPP65544 VFT65544 UVX65544 UMB65544 UCF65544 TSJ65544 TIN65544 SYR65544 SOV65544 SEZ65544 RVD65544 RLH65544 RBL65544 QRP65544 QHT65544 PXX65544 POB65544 PEF65544 OUJ65544 OKN65544 OAR65544 NQV65544 NGZ65544 MXD65544 MNH65544 MDL65544 LTP65544 LJT65544 KZX65544 KQB65544 KGF65544 JWJ65544 JMN65544 JCR65544 ISV65544 IIZ65544 HZD65544 HPH65544 HFL65544 GVP65544 GLT65544 GBX65544 FSB65544 FIF65544 EYJ65544 EON65544 EER65544 DUV65544 DKZ65544 DBD65544 CRH65544 CHL65544 BXP65544 BNT65544 BDX65544 AUB65544 AKF65544 AAJ65544 QN65544 GR65544 WTD983037 WJH983037 VZL983037 VPP983037 VFT983037 UVX983037 UMB983037 UCF983037 TSJ983037 TIN983037 SYR983037 SOV983037 SEZ983037 RVD983037 RLH983037 RBL983037 QRP983037 QHT983037 PXX983037 POB983037 PEF983037 OUJ983037 OKN983037 OAR983037 NQV983037 NGZ983037 MXD983037 MNH983037 MDL983037 LTP983037 LJT983037 KZX983037 KQB983037 KGF983037 JWJ983037 JMN983037 JCR983037 ISV983037 IIZ983037 HZD983037 HPH983037 HFL983037 GVP983037 GLT983037 GBX983037 FSB983037 FIF983037 EYJ983037 EON983037 EER983037 DUV983037 DKZ983037 DBD983037 CRH983037 CHL983037 BXP983037 BNT983037 BDX983037 AUB983037 AKF983037 AAJ983037 QN983037 GR983037 WTD917501 WJH917501 VZL917501 VPP917501 VFT917501 UVX917501 UMB917501 UCF917501 TSJ917501 TIN917501 SYR917501 SOV917501 SEZ917501 RVD917501 RLH917501 RBL917501 QRP917501 QHT917501 PXX917501 POB917501 PEF917501 OUJ917501 OKN917501 OAR917501 NQV917501 NGZ917501 MXD917501 MNH917501 MDL917501 LTP917501 LJT917501 KZX917501 KQB917501 KGF917501 JWJ917501 JMN917501 JCR917501 ISV917501 IIZ917501 HZD917501 HPH917501 HFL917501 GVP917501 GLT917501 GBX917501 FSB917501 FIF917501 EYJ917501 EON917501 EER917501 DUV917501 DKZ917501 DBD917501 CRH917501 CHL917501 BXP917501 BNT917501 BDX917501 AUB917501 AKF917501 AAJ917501 QN917501 GR917501 WTD851965 WJH851965 VZL851965 VPP851965 VFT851965 UVX851965 UMB851965 UCF851965 TSJ851965 TIN851965 SYR851965 SOV851965 SEZ851965 RVD851965 RLH851965 RBL851965 QRP851965 QHT851965 PXX851965 POB851965 PEF851965 OUJ851965 OKN851965 OAR851965 NQV851965 NGZ851965 MXD851965 MNH851965 MDL851965 LTP851965 LJT851965 KZX851965 KQB851965 KGF851965 JWJ851965 JMN851965 JCR851965 ISV851965 IIZ851965 HZD851965 HPH851965 HFL851965 GVP851965 GLT851965 GBX851965 FSB851965 FIF851965 EYJ851965 EON851965 EER851965 DUV851965 DKZ851965 DBD851965 CRH851965 CHL851965 BXP851965 BNT851965 BDX851965 AUB851965 AKF851965 AAJ851965 QN851965 GR851965 WTD786429 WJH786429 VZL786429 VPP786429 VFT786429 UVX786429 UMB786429 UCF786429 TSJ786429 TIN786429 SYR786429 SOV786429 SEZ786429 RVD786429 RLH786429 RBL786429 QRP786429 QHT786429 PXX786429 POB786429 PEF786429 OUJ786429 OKN786429 OAR786429 NQV786429 NGZ786429 MXD786429 MNH786429 MDL786429 LTP786429 LJT786429 KZX786429 KQB786429 KGF786429 JWJ786429 JMN786429 JCR786429 ISV786429 IIZ786429 HZD786429 HPH786429 HFL786429 GVP786429 GLT786429 GBX786429 FSB786429 FIF786429 EYJ786429 EON786429 EER786429 DUV786429 DKZ786429 DBD786429 CRH786429 CHL786429 BXP786429 BNT786429 BDX786429 AUB786429 AKF786429 AAJ786429 QN786429 GR786429 WTD720893 WJH720893 VZL720893 VPP720893 VFT720893 UVX720893 UMB720893 UCF720893 TSJ720893 TIN720893 SYR720893 SOV720893 SEZ720893 RVD720893 RLH720893 RBL720893 QRP720893 QHT720893 PXX720893 POB720893 PEF720893 OUJ720893 OKN720893 OAR720893 NQV720893 NGZ720893 MXD720893 MNH720893 MDL720893 LTP720893 LJT720893 KZX720893 KQB720893 KGF720893 JWJ720893 JMN720893 JCR720893 ISV720893 IIZ720893 HZD720893 HPH720893 HFL720893 GVP720893 GLT720893 GBX720893 FSB720893 FIF720893 EYJ720893 EON720893 EER720893 DUV720893 DKZ720893 DBD720893 CRH720893 CHL720893 BXP720893 BNT720893 BDX720893 AUB720893 AKF720893 AAJ720893 QN720893 GR720893 WTD655357 WJH655357 VZL655357 VPP655357 VFT655357 UVX655357 UMB655357 UCF655357 TSJ655357 TIN655357 SYR655357 SOV655357 SEZ655357 RVD655357 RLH655357 RBL655357 QRP655357 QHT655357 PXX655357 POB655357 PEF655357 OUJ655357 OKN655357 OAR655357 NQV655357 NGZ655357 MXD655357 MNH655357 MDL655357 LTP655357 LJT655357 KZX655357 KQB655357 KGF655357 JWJ655357 JMN655357 JCR655357 ISV655357 IIZ655357 HZD655357 HPH655357 HFL655357 GVP655357 GLT655357 GBX655357 FSB655357 FIF655357 EYJ655357 EON655357 EER655357 DUV655357 DKZ655357 DBD655357 CRH655357 CHL655357 BXP655357 BNT655357 BDX655357 AUB655357 AKF655357 AAJ655357 QN655357 GR655357 WTD589821 WJH589821 VZL589821 VPP589821 VFT589821 UVX589821 UMB589821 UCF589821 TSJ589821 TIN589821 SYR589821 SOV589821 SEZ589821 RVD589821 RLH589821 RBL589821 QRP589821 QHT589821 PXX589821 POB589821 PEF589821 OUJ589821 OKN589821 OAR589821 NQV589821 NGZ589821 MXD589821 MNH589821 MDL589821 LTP589821 LJT589821 KZX589821 KQB589821 KGF589821 JWJ589821 JMN589821 JCR589821 ISV589821 IIZ589821 HZD589821 HPH589821 HFL589821 GVP589821 GLT589821 GBX589821 FSB589821 FIF589821 EYJ589821 EON589821 EER589821 DUV589821 DKZ589821 DBD589821 CRH589821 CHL589821 BXP589821 BNT589821 BDX589821 AUB589821 AKF589821 AAJ589821 QN589821 GR589821 WTD524285 WJH524285 VZL524285 VPP524285 VFT524285 UVX524285 UMB524285 UCF524285 TSJ524285 TIN524285 SYR524285 SOV524285 SEZ524285 RVD524285 RLH524285 RBL524285 QRP524285 QHT524285 PXX524285 POB524285 PEF524285 OUJ524285 OKN524285 OAR524285 NQV524285 NGZ524285 MXD524285 MNH524285 MDL524285 LTP524285 LJT524285 KZX524285 KQB524285 KGF524285 JWJ524285 JMN524285 JCR524285 ISV524285 IIZ524285 HZD524285 HPH524285 HFL524285 GVP524285 GLT524285 GBX524285 FSB524285 FIF524285 EYJ524285 EON524285 EER524285 DUV524285 DKZ524285 DBD524285 CRH524285 CHL524285 BXP524285 BNT524285 BDX524285 AUB524285 AKF524285 AAJ524285 QN524285 GR524285 WTD458749 WJH458749 VZL458749 VPP458749 VFT458749 UVX458749 UMB458749 UCF458749 TSJ458749 TIN458749 SYR458749 SOV458749 SEZ458749 RVD458749 RLH458749 RBL458749 QRP458749 QHT458749 PXX458749 POB458749 PEF458749 OUJ458749 OKN458749 OAR458749 NQV458749 NGZ458749 MXD458749 MNH458749 MDL458749 LTP458749 LJT458749 KZX458749 KQB458749 KGF458749 JWJ458749 JMN458749 JCR458749 ISV458749 IIZ458749 HZD458749 HPH458749 HFL458749 GVP458749 GLT458749 GBX458749 FSB458749 FIF458749 EYJ458749 EON458749 EER458749 DUV458749 DKZ458749 DBD458749 CRH458749 CHL458749 BXP458749 BNT458749 BDX458749 AUB458749 AKF458749 AAJ458749 QN458749 GR458749 WTD393213 WJH393213 VZL393213 VPP393213 VFT393213 UVX393213 UMB393213 UCF393213 TSJ393213 TIN393213 SYR393213 SOV393213 SEZ393213 RVD393213 RLH393213 RBL393213 QRP393213 QHT393213 PXX393213 POB393213 PEF393213 OUJ393213 OKN393213 OAR393213 NQV393213 NGZ393213 MXD393213 MNH393213 MDL393213 LTP393213 LJT393213 KZX393213 KQB393213 KGF393213 JWJ393213 JMN393213 JCR393213 ISV393213 IIZ393213 HZD393213 HPH393213 HFL393213 GVP393213 GLT393213 GBX393213 FSB393213 FIF393213 EYJ393213 EON393213 EER393213 DUV393213 DKZ393213 DBD393213 CRH393213 CHL393213 BXP393213 BNT393213 BDX393213 AUB393213 AKF393213 AAJ393213 QN393213 GR393213 WTD327677 WJH327677 VZL327677 VPP327677 VFT327677 UVX327677 UMB327677 UCF327677 TSJ327677 TIN327677 SYR327677 SOV327677 SEZ327677 RVD327677 RLH327677 RBL327677 QRP327677 QHT327677 PXX327677 POB327677 PEF327677 OUJ327677 OKN327677 OAR327677 NQV327677 NGZ327677 MXD327677 MNH327677 MDL327677 LTP327677 LJT327677 KZX327677 KQB327677 KGF327677 JWJ327677 JMN327677 JCR327677 ISV327677 IIZ327677 HZD327677 HPH327677 HFL327677 GVP327677 GLT327677 GBX327677 FSB327677 FIF327677 EYJ327677 EON327677 EER327677 DUV327677 DKZ327677 DBD327677 CRH327677 CHL327677 BXP327677 BNT327677 BDX327677 AUB327677 AKF327677 AAJ327677 QN327677 GR327677 WTD262141 WJH262141 VZL262141 VPP262141 VFT262141 UVX262141 UMB262141 UCF262141 TSJ262141 TIN262141 SYR262141 SOV262141 SEZ262141 RVD262141 RLH262141 RBL262141 QRP262141 QHT262141 PXX262141 POB262141 PEF262141 OUJ262141 OKN262141 OAR262141 NQV262141 NGZ262141 MXD262141 MNH262141 MDL262141 LTP262141 LJT262141 KZX262141 KQB262141 KGF262141 JWJ262141 JMN262141 JCR262141 ISV262141 IIZ262141 HZD262141 HPH262141 HFL262141 GVP262141 GLT262141 GBX262141 FSB262141 FIF262141 EYJ262141 EON262141 EER262141 DUV262141 DKZ262141 DBD262141 CRH262141 CHL262141 BXP262141 BNT262141 BDX262141 AUB262141 AKF262141 AAJ262141 QN262141 GR262141 WTD196605 WJH196605 VZL196605 VPP196605 VFT196605 UVX196605 UMB196605 UCF196605 TSJ196605 TIN196605 SYR196605 SOV196605 SEZ196605 RVD196605 RLH196605 RBL196605 QRP196605 QHT196605 PXX196605 POB196605 PEF196605 OUJ196605 OKN196605 OAR196605 NQV196605 NGZ196605 MXD196605 MNH196605 MDL196605 LTP196605 LJT196605 KZX196605 KQB196605 KGF196605 JWJ196605 JMN196605 JCR196605 ISV196605 IIZ196605 HZD196605 HPH196605 HFL196605 GVP196605 GLT196605 GBX196605 FSB196605 FIF196605 EYJ196605 EON196605 EER196605 DUV196605 DKZ196605 DBD196605 CRH196605 CHL196605 BXP196605 BNT196605 BDX196605 AUB196605 AKF196605 AAJ196605 QN196605 GR196605 WTD131069 WJH131069 VZL131069 VPP131069 VFT131069 UVX131069 UMB131069 UCF131069 TSJ131069 TIN131069 SYR131069 SOV131069 SEZ131069 RVD131069 RLH131069 RBL131069 QRP131069 QHT131069 PXX131069 POB131069 PEF131069 OUJ131069 OKN131069 OAR131069 NQV131069 NGZ131069 MXD131069 MNH131069 MDL131069 LTP131069 LJT131069 KZX131069 KQB131069 KGF131069 JWJ131069 JMN131069 JCR131069 ISV131069 IIZ131069 HZD131069 HPH131069 HFL131069 GVP131069 GLT131069 GBX131069 FSB131069 FIF131069 EYJ131069 EON131069 EER131069 DUV131069 DKZ131069 DBD131069 CRH131069 CHL131069 BXP131069 BNT131069 BDX131069 AUB131069 AKF131069 AAJ131069 QN131069 GR131069 WTD65533 WJH65533 VZL65533 VPP65533 VFT65533 UVX65533 UMB65533 UCF65533 TSJ65533 TIN65533 SYR65533 SOV65533 SEZ65533 RVD65533 RLH65533 RBL65533 QRP65533 QHT65533 PXX65533 POB65533 PEF65533 OUJ65533 OKN65533 OAR65533 NQV65533 NGZ65533 MXD65533 MNH65533 MDL65533 LTP65533 LJT65533 KZX65533 KQB65533 KGF65533 JWJ65533 JMN65533 JCR65533 ISV65533 IIZ65533 HZD65533 HPH65533 HFL65533 GVP65533 GLT65533 GBX65533 FSB65533 FIF65533 EYJ65533 EON65533 EER65533 DUV65533 DKZ65533 DBD65533 CRH65533 CHL65533 BXP65533 BNT65533 BDX65533 AUB65533 AKF65533 AAJ65533 QN65533 GR65533">
      <formula1>Land_Meridian</formula1>
    </dataValidation>
    <dataValidation type="list" allowBlank="1" showInputMessage="1" showErrorMessage="1" sqref="M11:S11 M24:S24 M37:S37">
      <formula1>Provincial_Ecosite</formula1>
    </dataValidation>
    <dataValidation type="list" allowBlank="1" showInputMessage="1" showErrorMessage="1" sqref="M13:S14 M26:S27 M39:S40">
      <formula1>Soil_Series</formula1>
    </dataValidation>
    <dataValidation type="list" allowBlank="1" showInputMessage="1" showErrorMessage="1" sqref="P17:R17 P30:R30 P43:R43">
      <formula1>UTM_Zone</formula1>
    </dataValidation>
  </dataValidations>
  <pageMargins left="0.3" right="0.3" top="0.5" bottom="0.5" header="0.25" footer="0.18"/>
  <pageSetup scale="65" orientation="landscape" horizontalDpi="1200" verticalDpi="1200"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74"/>
  <sheetViews>
    <sheetView topLeftCell="A9" zoomScale="75" zoomScaleNormal="75" workbookViewId="0">
      <pane ySplit="1935" topLeftCell="A95" activePane="bottomLeft"/>
      <selection activeCell="AN162" sqref="AN162"/>
      <selection pane="bottomLeft" activeCell="AN162" sqref="AN162:AP163"/>
    </sheetView>
  </sheetViews>
  <sheetFormatPr defaultColWidth="2.42578125" defaultRowHeight="15.95" customHeight="1" x14ac:dyDescent="0.2"/>
  <cols>
    <col min="1" max="1" width="2.42578125" style="451"/>
    <col min="2" max="2" width="3.42578125" style="451" customWidth="1"/>
    <col min="3" max="49" width="3" style="451" customWidth="1"/>
    <col min="50" max="57" width="2.42578125" style="451"/>
    <col min="58" max="83" width="3" style="451" customWidth="1"/>
    <col min="84" max="291" width="2.42578125" style="451"/>
    <col min="292" max="292" width="3.42578125" style="451" customWidth="1"/>
    <col min="293" max="339" width="3" style="451" customWidth="1"/>
    <col min="340" max="547" width="2.42578125" style="451"/>
    <col min="548" max="548" width="3.42578125" style="451" customWidth="1"/>
    <col min="549" max="595" width="3" style="451" customWidth="1"/>
    <col min="596" max="803" width="2.42578125" style="451"/>
    <col min="804" max="804" width="3.42578125" style="451" customWidth="1"/>
    <col min="805" max="851" width="3" style="451" customWidth="1"/>
    <col min="852" max="1059" width="2.42578125" style="451"/>
    <col min="1060" max="1060" width="3.42578125" style="451" customWidth="1"/>
    <col min="1061" max="1107" width="3" style="451" customWidth="1"/>
    <col min="1108" max="1315" width="2.42578125" style="451"/>
    <col min="1316" max="1316" width="3.42578125" style="451" customWidth="1"/>
    <col min="1317" max="1363" width="3" style="451" customWidth="1"/>
    <col min="1364" max="1571" width="2.42578125" style="451"/>
    <col min="1572" max="1572" width="3.42578125" style="451" customWidth="1"/>
    <col min="1573" max="1619" width="3" style="451" customWidth="1"/>
    <col min="1620" max="1827" width="2.42578125" style="451"/>
    <col min="1828" max="1828" width="3.42578125" style="451" customWidth="1"/>
    <col min="1829" max="1875" width="3" style="451" customWidth="1"/>
    <col min="1876" max="2083" width="2.42578125" style="451"/>
    <col min="2084" max="2084" width="3.42578125" style="451" customWidth="1"/>
    <col min="2085" max="2131" width="3" style="451" customWidth="1"/>
    <col min="2132" max="2339" width="2.42578125" style="451"/>
    <col min="2340" max="2340" width="3.42578125" style="451" customWidth="1"/>
    <col min="2341" max="2387" width="3" style="451" customWidth="1"/>
    <col min="2388" max="2595" width="2.42578125" style="451"/>
    <col min="2596" max="2596" width="3.42578125" style="451" customWidth="1"/>
    <col min="2597" max="2643" width="3" style="451" customWidth="1"/>
    <col min="2644" max="2851" width="2.42578125" style="451"/>
    <col min="2852" max="2852" width="3.42578125" style="451" customWidth="1"/>
    <col min="2853" max="2899" width="3" style="451" customWidth="1"/>
    <col min="2900" max="3107" width="2.42578125" style="451"/>
    <col min="3108" max="3108" width="3.42578125" style="451" customWidth="1"/>
    <col min="3109" max="3155" width="3" style="451" customWidth="1"/>
    <col min="3156" max="3363" width="2.42578125" style="451"/>
    <col min="3364" max="3364" width="3.42578125" style="451" customWidth="1"/>
    <col min="3365" max="3411" width="3" style="451" customWidth="1"/>
    <col min="3412" max="3619" width="2.42578125" style="451"/>
    <col min="3620" max="3620" width="3.42578125" style="451" customWidth="1"/>
    <col min="3621" max="3667" width="3" style="451" customWidth="1"/>
    <col min="3668" max="3875" width="2.42578125" style="451"/>
    <col min="3876" max="3876" width="3.42578125" style="451" customWidth="1"/>
    <col min="3877" max="3923" width="3" style="451" customWidth="1"/>
    <col min="3924" max="4131" width="2.42578125" style="451"/>
    <col min="4132" max="4132" width="3.42578125" style="451" customWidth="1"/>
    <col min="4133" max="4179" width="3" style="451" customWidth="1"/>
    <col min="4180" max="4387" width="2.42578125" style="451"/>
    <col min="4388" max="4388" width="3.42578125" style="451" customWidth="1"/>
    <col min="4389" max="4435" width="3" style="451" customWidth="1"/>
    <col min="4436" max="4643" width="2.42578125" style="451"/>
    <col min="4644" max="4644" width="3.42578125" style="451" customWidth="1"/>
    <col min="4645" max="4691" width="3" style="451" customWidth="1"/>
    <col min="4692" max="4899" width="2.42578125" style="451"/>
    <col min="4900" max="4900" width="3.42578125" style="451" customWidth="1"/>
    <col min="4901" max="4947" width="3" style="451" customWidth="1"/>
    <col min="4948" max="5155" width="2.42578125" style="451"/>
    <col min="5156" max="5156" width="3.42578125" style="451" customWidth="1"/>
    <col min="5157" max="5203" width="3" style="451" customWidth="1"/>
    <col min="5204" max="5411" width="2.42578125" style="451"/>
    <col min="5412" max="5412" width="3.42578125" style="451" customWidth="1"/>
    <col min="5413" max="5459" width="3" style="451" customWidth="1"/>
    <col min="5460" max="5667" width="2.42578125" style="451"/>
    <col min="5668" max="5668" width="3.42578125" style="451" customWidth="1"/>
    <col min="5669" max="5715" width="3" style="451" customWidth="1"/>
    <col min="5716" max="5923" width="2.42578125" style="451"/>
    <col min="5924" max="5924" width="3.42578125" style="451" customWidth="1"/>
    <col min="5925" max="5971" width="3" style="451" customWidth="1"/>
    <col min="5972" max="6179" width="2.42578125" style="451"/>
    <col min="6180" max="6180" width="3.42578125" style="451" customWidth="1"/>
    <col min="6181" max="6227" width="3" style="451" customWidth="1"/>
    <col min="6228" max="6435" width="2.42578125" style="451"/>
    <col min="6436" max="6436" width="3.42578125" style="451" customWidth="1"/>
    <col min="6437" max="6483" width="3" style="451" customWidth="1"/>
    <col min="6484" max="6691" width="2.42578125" style="451"/>
    <col min="6692" max="6692" width="3.42578125" style="451" customWidth="1"/>
    <col min="6693" max="6739" width="3" style="451" customWidth="1"/>
    <col min="6740" max="6947" width="2.42578125" style="451"/>
    <col min="6948" max="6948" width="3.42578125" style="451" customWidth="1"/>
    <col min="6949" max="6995" width="3" style="451" customWidth="1"/>
    <col min="6996" max="7203" width="2.42578125" style="451"/>
    <col min="7204" max="7204" width="3.42578125" style="451" customWidth="1"/>
    <col min="7205" max="7251" width="3" style="451" customWidth="1"/>
    <col min="7252" max="7459" width="2.42578125" style="451"/>
    <col min="7460" max="7460" width="3.42578125" style="451" customWidth="1"/>
    <col min="7461" max="7507" width="3" style="451" customWidth="1"/>
    <col min="7508" max="7715" width="2.42578125" style="451"/>
    <col min="7716" max="7716" width="3.42578125" style="451" customWidth="1"/>
    <col min="7717" max="7763" width="3" style="451" customWidth="1"/>
    <col min="7764" max="7971" width="2.42578125" style="451"/>
    <col min="7972" max="7972" width="3.42578125" style="451" customWidth="1"/>
    <col min="7973" max="8019" width="3" style="451" customWidth="1"/>
    <col min="8020" max="8227" width="2.42578125" style="451"/>
    <col min="8228" max="8228" width="3.42578125" style="451" customWidth="1"/>
    <col min="8229" max="8275" width="3" style="451" customWidth="1"/>
    <col min="8276" max="8483" width="2.42578125" style="451"/>
    <col min="8484" max="8484" width="3.42578125" style="451" customWidth="1"/>
    <col min="8485" max="8531" width="3" style="451" customWidth="1"/>
    <col min="8532" max="8739" width="2.42578125" style="451"/>
    <col min="8740" max="8740" width="3.42578125" style="451" customWidth="1"/>
    <col min="8741" max="8787" width="3" style="451" customWidth="1"/>
    <col min="8788" max="8995" width="2.42578125" style="451"/>
    <col min="8996" max="8996" width="3.42578125" style="451" customWidth="1"/>
    <col min="8997" max="9043" width="3" style="451" customWidth="1"/>
    <col min="9044" max="9251" width="2.42578125" style="451"/>
    <col min="9252" max="9252" width="3.42578125" style="451" customWidth="1"/>
    <col min="9253" max="9299" width="3" style="451" customWidth="1"/>
    <col min="9300" max="9507" width="2.42578125" style="451"/>
    <col min="9508" max="9508" width="3.42578125" style="451" customWidth="1"/>
    <col min="9509" max="9555" width="3" style="451" customWidth="1"/>
    <col min="9556" max="9763" width="2.42578125" style="451"/>
    <col min="9764" max="9764" width="3.42578125" style="451" customWidth="1"/>
    <col min="9765" max="9811" width="3" style="451" customWidth="1"/>
    <col min="9812" max="10019" width="2.42578125" style="451"/>
    <col min="10020" max="10020" width="3.42578125" style="451" customWidth="1"/>
    <col min="10021" max="10067" width="3" style="451" customWidth="1"/>
    <col min="10068" max="10275" width="2.42578125" style="451"/>
    <col min="10276" max="10276" width="3.42578125" style="451" customWidth="1"/>
    <col min="10277" max="10323" width="3" style="451" customWidth="1"/>
    <col min="10324" max="10531" width="2.42578125" style="451"/>
    <col min="10532" max="10532" width="3.42578125" style="451" customWidth="1"/>
    <col min="10533" max="10579" width="3" style="451" customWidth="1"/>
    <col min="10580" max="10787" width="2.42578125" style="451"/>
    <col min="10788" max="10788" width="3.42578125" style="451" customWidth="1"/>
    <col min="10789" max="10835" width="3" style="451" customWidth="1"/>
    <col min="10836" max="11043" width="2.42578125" style="451"/>
    <col min="11044" max="11044" width="3.42578125" style="451" customWidth="1"/>
    <col min="11045" max="11091" width="3" style="451" customWidth="1"/>
    <col min="11092" max="11299" width="2.42578125" style="451"/>
    <col min="11300" max="11300" width="3.42578125" style="451" customWidth="1"/>
    <col min="11301" max="11347" width="3" style="451" customWidth="1"/>
    <col min="11348" max="11555" width="2.42578125" style="451"/>
    <col min="11556" max="11556" width="3.42578125" style="451" customWidth="1"/>
    <col min="11557" max="11603" width="3" style="451" customWidth="1"/>
    <col min="11604" max="11811" width="2.42578125" style="451"/>
    <col min="11812" max="11812" width="3.42578125" style="451" customWidth="1"/>
    <col min="11813" max="11859" width="3" style="451" customWidth="1"/>
    <col min="11860" max="12067" width="2.42578125" style="451"/>
    <col min="12068" max="12068" width="3.42578125" style="451" customWidth="1"/>
    <col min="12069" max="12115" width="3" style="451" customWidth="1"/>
    <col min="12116" max="12323" width="2.42578125" style="451"/>
    <col min="12324" max="12324" width="3.42578125" style="451" customWidth="1"/>
    <col min="12325" max="12371" width="3" style="451" customWidth="1"/>
    <col min="12372" max="12579" width="2.42578125" style="451"/>
    <col min="12580" max="12580" width="3.42578125" style="451" customWidth="1"/>
    <col min="12581" max="12627" width="3" style="451" customWidth="1"/>
    <col min="12628" max="12835" width="2.42578125" style="451"/>
    <col min="12836" max="12836" width="3.42578125" style="451" customWidth="1"/>
    <col min="12837" max="12883" width="3" style="451" customWidth="1"/>
    <col min="12884" max="13091" width="2.42578125" style="451"/>
    <col min="13092" max="13092" width="3.42578125" style="451" customWidth="1"/>
    <col min="13093" max="13139" width="3" style="451" customWidth="1"/>
    <col min="13140" max="13347" width="2.42578125" style="451"/>
    <col min="13348" max="13348" width="3.42578125" style="451" customWidth="1"/>
    <col min="13349" max="13395" width="3" style="451" customWidth="1"/>
    <col min="13396" max="13603" width="2.42578125" style="451"/>
    <col min="13604" max="13604" width="3.42578125" style="451" customWidth="1"/>
    <col min="13605" max="13651" width="3" style="451" customWidth="1"/>
    <col min="13652" max="13859" width="2.42578125" style="451"/>
    <col min="13860" max="13860" width="3.42578125" style="451" customWidth="1"/>
    <col min="13861" max="13907" width="3" style="451" customWidth="1"/>
    <col min="13908" max="14115" width="2.42578125" style="451"/>
    <col min="14116" max="14116" width="3.42578125" style="451" customWidth="1"/>
    <col min="14117" max="14163" width="3" style="451" customWidth="1"/>
    <col min="14164" max="14371" width="2.42578125" style="451"/>
    <col min="14372" max="14372" width="3.42578125" style="451" customWidth="1"/>
    <col min="14373" max="14419" width="3" style="451" customWidth="1"/>
    <col min="14420" max="14627" width="2.42578125" style="451"/>
    <col min="14628" max="14628" width="3.42578125" style="451" customWidth="1"/>
    <col min="14629" max="14675" width="3" style="451" customWidth="1"/>
    <col min="14676" max="14883" width="2.42578125" style="451"/>
    <col min="14884" max="14884" width="3.42578125" style="451" customWidth="1"/>
    <col min="14885" max="14931" width="3" style="451" customWidth="1"/>
    <col min="14932" max="15139" width="2.42578125" style="451"/>
    <col min="15140" max="15140" width="3.42578125" style="451" customWidth="1"/>
    <col min="15141" max="15187" width="3" style="451" customWidth="1"/>
    <col min="15188" max="15395" width="2.42578125" style="451"/>
    <col min="15396" max="15396" width="3.42578125" style="451" customWidth="1"/>
    <col min="15397" max="15443" width="3" style="451" customWidth="1"/>
    <col min="15444" max="15651" width="2.42578125" style="451"/>
    <col min="15652" max="15652" width="3.42578125" style="451" customWidth="1"/>
    <col min="15653" max="15699" width="3" style="451" customWidth="1"/>
    <col min="15700" max="15907" width="2.42578125" style="451"/>
    <col min="15908" max="15908" width="3.42578125" style="451" customWidth="1"/>
    <col min="15909" max="15955" width="3" style="451" customWidth="1"/>
    <col min="15956" max="16384" width="2.42578125" style="451"/>
  </cols>
  <sheetData>
    <row r="1" spans="1:49" ht="15.95" customHeight="1" x14ac:dyDescent="0.2">
      <c r="A1" s="23"/>
      <c r="B1" s="4007" t="s">
        <v>3911</v>
      </c>
      <c r="C1" s="4008"/>
      <c r="D1" s="4008"/>
      <c r="E1" s="4008"/>
      <c r="F1" s="4008"/>
      <c r="G1" s="4008"/>
      <c r="H1" s="4008"/>
      <c r="I1" s="4008"/>
      <c r="J1" s="4008"/>
      <c r="K1" s="4009"/>
      <c r="M1" s="4010" t="str">
        <f>'TP-ToC'!$B$124</f>
        <v>Unique ID / License No</v>
      </c>
      <c r="N1" s="4011"/>
      <c r="O1" s="4011"/>
      <c r="P1" s="4011"/>
      <c r="Q1" s="4011"/>
      <c r="R1" s="4011"/>
      <c r="S1" s="4011"/>
      <c r="T1" s="4011"/>
      <c r="U1" s="4011"/>
      <c r="V1" s="4011"/>
      <c r="W1" s="4012"/>
      <c r="X1" s="23"/>
      <c r="Y1" s="4016" t="s">
        <v>6127</v>
      </c>
      <c r="Z1" s="4017"/>
      <c r="AA1" s="4017"/>
      <c r="AB1" s="4017"/>
      <c r="AC1" s="4017"/>
      <c r="AD1" s="4017"/>
      <c r="AE1" s="4017"/>
      <c r="AF1" s="4017"/>
      <c r="AG1" s="4017"/>
      <c r="AH1" s="4017"/>
      <c r="AI1" s="4017"/>
      <c r="AJ1" s="4017"/>
      <c r="AK1" s="4018"/>
      <c r="AL1" s="23"/>
      <c r="AM1" s="4020">
        <f>'TP-ToC'!$Z$124</f>
        <v>41730</v>
      </c>
      <c r="AN1" s="4017"/>
      <c r="AO1" s="4017"/>
      <c r="AP1" s="4017"/>
      <c r="AQ1" s="4017"/>
      <c r="AR1" s="4017"/>
      <c r="AS1" s="4017"/>
      <c r="AT1" s="4017"/>
      <c r="AU1" s="4017"/>
      <c r="AV1" s="4018"/>
    </row>
    <row r="2" spans="1:49" ht="15.95" customHeight="1" x14ac:dyDescent="0.2">
      <c r="A2" s="23"/>
      <c r="B2" s="3956"/>
      <c r="C2" s="3957"/>
      <c r="D2" s="3957"/>
      <c r="E2" s="3957"/>
      <c r="F2" s="3957"/>
      <c r="G2" s="3957"/>
      <c r="H2" s="3957"/>
      <c r="I2" s="3957"/>
      <c r="J2" s="3957"/>
      <c r="K2" s="3958"/>
      <c r="M2" s="4013" t="str">
        <f>'TP-ToC'!$K$124</f>
        <v>Unique ID / License No</v>
      </c>
      <c r="N2" s="4014"/>
      <c r="O2" s="4014"/>
      <c r="P2" s="4014"/>
      <c r="Q2" s="4014"/>
      <c r="R2" s="4014"/>
      <c r="S2" s="4014"/>
      <c r="T2" s="4014"/>
      <c r="U2" s="4014"/>
      <c r="V2" s="4014"/>
      <c r="W2" s="4015"/>
      <c r="X2" s="23"/>
      <c r="Y2" s="3690" t="s">
        <v>6126</v>
      </c>
      <c r="Z2" s="3691"/>
      <c r="AA2" s="3691"/>
      <c r="AB2" s="3691"/>
      <c r="AC2" s="3691"/>
      <c r="AD2" s="3691"/>
      <c r="AE2" s="3691"/>
      <c r="AF2" s="3691"/>
      <c r="AG2" s="3691"/>
      <c r="AH2" s="3691"/>
      <c r="AI2" s="3691"/>
      <c r="AJ2" s="3692"/>
      <c r="AK2" s="3693"/>
      <c r="AL2" s="23"/>
      <c r="AM2" s="4020" t="str">
        <f>'TP-ToC'!$Z$122</f>
        <v>Criteria</v>
      </c>
      <c r="AN2" s="4017"/>
      <c r="AO2" s="4017"/>
      <c r="AP2" s="4017"/>
      <c r="AQ2" s="4017"/>
      <c r="AR2" s="4017"/>
      <c r="AS2" s="4017"/>
      <c r="AT2" s="4017"/>
      <c r="AU2" s="4017"/>
      <c r="AV2" s="4018"/>
    </row>
    <row r="3" spans="1:49" s="456" customFormat="1" ht="5.0999999999999996" customHeight="1" x14ac:dyDescent="0.2">
      <c r="A3" s="452"/>
      <c r="B3" s="453"/>
      <c r="C3" s="453"/>
      <c r="D3" s="454"/>
      <c r="E3" s="454"/>
      <c r="F3" s="454"/>
      <c r="G3" s="454"/>
      <c r="H3" s="455"/>
      <c r="I3" s="455"/>
      <c r="J3" s="455"/>
      <c r="K3" s="455"/>
      <c r="L3" s="455"/>
      <c r="M3" s="454"/>
      <c r="N3" s="454"/>
      <c r="O3" s="454"/>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4"/>
      <c r="AR3" s="454"/>
      <c r="AS3" s="454"/>
      <c r="AT3" s="454"/>
      <c r="AU3" s="454"/>
      <c r="AV3" s="454"/>
      <c r="AW3" s="455"/>
    </row>
    <row r="4" spans="1:49" s="456" customFormat="1" ht="15.95" customHeight="1" x14ac:dyDescent="0.2">
      <c r="A4" s="452"/>
      <c r="B4" s="3572" t="s">
        <v>41</v>
      </c>
      <c r="C4" s="3705"/>
      <c r="D4" s="3705"/>
      <c r="E4" s="3705"/>
      <c r="F4" s="3705"/>
      <c r="G4" s="3705"/>
      <c r="H4" s="3705"/>
      <c r="I4" s="3705"/>
      <c r="J4" s="3705"/>
      <c r="K4" s="3705"/>
      <c r="L4" s="3705"/>
      <c r="M4" s="3705"/>
      <c r="N4" s="3705"/>
      <c r="O4" s="455"/>
      <c r="P4" s="3572" t="s">
        <v>42</v>
      </c>
      <c r="Q4" s="3639"/>
      <c r="R4" s="3639"/>
      <c r="S4" s="3639"/>
      <c r="T4" s="3639"/>
      <c r="U4" s="3639"/>
      <c r="V4" s="3639"/>
      <c r="W4" s="3639"/>
      <c r="X4" s="3639"/>
      <c r="Y4" s="3639"/>
      <c r="Z4" s="3639"/>
      <c r="AA4" s="3639"/>
      <c r="AB4" s="3639"/>
      <c r="AC4" s="3639"/>
      <c r="AD4" s="3639"/>
      <c r="AE4" s="3639"/>
      <c r="AF4" s="3639"/>
      <c r="AG4" s="3639"/>
      <c r="AH4" s="455"/>
      <c r="AI4" s="3470" t="s">
        <v>40</v>
      </c>
      <c r="AJ4" s="3470"/>
      <c r="AK4" s="3470"/>
      <c r="AL4" s="3470"/>
      <c r="AM4" s="3470"/>
      <c r="AN4" s="3572"/>
      <c r="AO4" s="3572"/>
      <c r="AP4" s="3572"/>
      <c r="AQ4" s="3572"/>
      <c r="AR4" s="3572"/>
      <c r="AS4" s="3572"/>
      <c r="AT4" s="3572"/>
      <c r="AU4" s="3572"/>
      <c r="AV4" s="3572"/>
      <c r="AW4" s="455"/>
    </row>
    <row r="5" spans="1:49" s="456" customFormat="1" ht="15.95" customHeight="1" x14ac:dyDescent="0.2">
      <c r="A5" s="452"/>
      <c r="B5" s="3699" t="s">
        <v>36</v>
      </c>
      <c r="C5" s="4019"/>
      <c r="D5" s="3432" t="s">
        <v>3285</v>
      </c>
      <c r="E5" s="3432"/>
      <c r="F5" s="3432"/>
      <c r="G5" s="3432"/>
      <c r="H5" s="3432"/>
      <c r="I5" s="3432"/>
      <c r="J5" s="3432"/>
      <c r="K5" s="3432"/>
      <c r="L5" s="3432"/>
      <c r="M5" s="3701"/>
      <c r="N5" s="3701"/>
      <c r="O5" s="455"/>
      <c r="P5" s="3699" t="s">
        <v>221</v>
      </c>
      <c r="Q5" s="3699"/>
      <c r="R5" s="3699"/>
      <c r="S5" s="3699"/>
      <c r="T5" s="3699"/>
      <c r="U5" s="3699"/>
      <c r="V5" s="3700"/>
      <c r="W5" s="3432" t="s">
        <v>3266</v>
      </c>
      <c r="X5" s="3701"/>
      <c r="Y5" s="3701"/>
      <c r="Z5" s="3701"/>
      <c r="AA5" s="3701"/>
      <c r="AB5" s="3701"/>
      <c r="AC5" s="3701"/>
      <c r="AD5" s="3701"/>
      <c r="AE5" s="3701"/>
      <c r="AF5" s="3701"/>
      <c r="AG5" s="3701"/>
      <c r="AH5" s="455"/>
      <c r="AI5" s="3699" t="s">
        <v>3296</v>
      </c>
      <c r="AJ5" s="3699"/>
      <c r="AK5" s="3699"/>
      <c r="AL5" s="3699"/>
      <c r="AM5" s="3699"/>
      <c r="AN5" s="3432" t="s">
        <v>3288</v>
      </c>
      <c r="AO5" s="3432"/>
      <c r="AP5" s="3432"/>
      <c r="AQ5" s="3432"/>
      <c r="AR5" s="3432"/>
      <c r="AS5" s="3432"/>
      <c r="AT5" s="3701"/>
      <c r="AU5" s="3701"/>
      <c r="AV5" s="3701"/>
      <c r="AW5" s="455"/>
    </row>
    <row r="6" spans="1:49" s="456" customFormat="1" ht="15.95" customHeight="1" x14ac:dyDescent="0.2">
      <c r="A6" s="452"/>
      <c r="B6" s="3699" t="s">
        <v>1786</v>
      </c>
      <c r="C6" s="4019"/>
      <c r="D6" s="3432" t="s">
        <v>3272</v>
      </c>
      <c r="E6" s="3432"/>
      <c r="F6" s="3432"/>
      <c r="G6" s="3432"/>
      <c r="H6" s="3432"/>
      <c r="I6" s="3432"/>
      <c r="J6" s="3432"/>
      <c r="K6" s="3432"/>
      <c r="L6" s="3432"/>
      <c r="M6" s="3701"/>
      <c r="N6" s="3701"/>
      <c r="O6" s="455"/>
      <c r="P6" s="3699" t="s">
        <v>222</v>
      </c>
      <c r="Q6" s="3699"/>
      <c r="R6" s="3699"/>
      <c r="S6" s="3699"/>
      <c r="T6" s="3699"/>
      <c r="U6" s="3699"/>
      <c r="V6" s="3700"/>
      <c r="W6" s="3432" t="s">
        <v>2313</v>
      </c>
      <c r="X6" s="3701"/>
      <c r="Y6" s="3701"/>
      <c r="Z6" s="3701"/>
      <c r="AA6" s="3701"/>
      <c r="AB6" s="3701"/>
      <c r="AC6" s="3701"/>
      <c r="AD6" s="3701"/>
      <c r="AE6" s="3701"/>
      <c r="AF6" s="3701"/>
      <c r="AG6" s="3701"/>
      <c r="AH6" s="455"/>
      <c r="AI6" s="3699" t="s">
        <v>3297</v>
      </c>
      <c r="AJ6" s="3699"/>
      <c r="AK6" s="3699"/>
      <c r="AL6" s="3699"/>
      <c r="AM6" s="3699"/>
      <c r="AN6" s="3432" t="s">
        <v>3295</v>
      </c>
      <c r="AO6" s="3432"/>
      <c r="AP6" s="3432"/>
      <c r="AQ6" s="3432"/>
      <c r="AR6" s="3432"/>
      <c r="AS6" s="3432"/>
      <c r="AT6" s="3701"/>
      <c r="AU6" s="3701"/>
      <c r="AV6" s="3701"/>
      <c r="AW6" s="455"/>
    </row>
    <row r="7" spans="1:49" s="456" customFormat="1" ht="15.95" customHeight="1" x14ac:dyDescent="0.2">
      <c r="A7" s="452"/>
      <c r="B7" s="3708"/>
      <c r="C7" s="3709"/>
      <c r="D7" s="3709"/>
      <c r="E7" s="3709"/>
      <c r="F7" s="3709"/>
      <c r="G7" s="3709"/>
      <c r="H7" s="3709"/>
      <c r="I7" s="3709"/>
      <c r="J7" s="3709"/>
      <c r="K7" s="3709"/>
      <c r="L7" s="3709"/>
      <c r="M7" s="3709"/>
      <c r="N7" s="3710"/>
      <c r="O7" s="455"/>
      <c r="P7" s="3699" t="s">
        <v>223</v>
      </c>
      <c r="Q7" s="3699"/>
      <c r="R7" s="3699"/>
      <c r="S7" s="3699"/>
      <c r="T7" s="3699"/>
      <c r="U7" s="3699"/>
      <c r="V7" s="3700"/>
      <c r="W7" s="3711" t="s">
        <v>4606</v>
      </c>
      <c r="X7" s="3712"/>
      <c r="Y7" s="3712"/>
      <c r="Z7" s="3712"/>
      <c r="AA7" s="3712"/>
      <c r="AB7" s="3712"/>
      <c r="AC7" s="3712"/>
      <c r="AD7" s="3712"/>
      <c r="AE7" s="3712"/>
      <c r="AF7" s="3712"/>
      <c r="AG7" s="3713"/>
      <c r="AH7" s="455"/>
      <c r="AI7" s="3699" t="s">
        <v>397</v>
      </c>
      <c r="AJ7" s="3699"/>
      <c r="AK7" s="3699"/>
      <c r="AL7" s="3699"/>
      <c r="AM7" s="3699"/>
      <c r="AN7" s="3714" t="s">
        <v>4629</v>
      </c>
      <c r="AO7" s="3714"/>
      <c r="AP7" s="3714"/>
      <c r="AQ7" s="3714"/>
      <c r="AR7" s="3714"/>
      <c r="AS7" s="3714"/>
      <c r="AT7" s="3715"/>
      <c r="AU7" s="3715"/>
      <c r="AV7" s="3715"/>
      <c r="AW7" s="455"/>
    </row>
    <row r="8" spans="1:49" s="456" customFormat="1" ht="5.0999999999999996" customHeight="1" x14ac:dyDescent="0.2">
      <c r="A8" s="452"/>
      <c r="B8" s="455"/>
      <c r="C8" s="453"/>
      <c r="D8" s="454"/>
      <c r="E8" s="454"/>
      <c r="F8" s="454"/>
      <c r="G8" s="454"/>
      <c r="H8" s="453"/>
      <c r="I8" s="453"/>
      <c r="J8" s="453"/>
      <c r="K8" s="454"/>
      <c r="L8" s="454"/>
      <c r="M8" s="454"/>
      <c r="N8" s="453"/>
      <c r="O8" s="453"/>
      <c r="P8" s="453"/>
      <c r="Q8" s="454"/>
      <c r="R8" s="454"/>
      <c r="S8" s="454"/>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W8" s="455"/>
    </row>
    <row r="9" spans="1:49" s="456" customFormat="1" ht="15.95" customHeight="1" x14ac:dyDescent="0.2">
      <c r="A9" s="452"/>
      <c r="B9" s="3719"/>
      <c r="C9" s="3720"/>
      <c r="D9" s="3720"/>
      <c r="E9" s="3720"/>
      <c r="F9" s="3720"/>
      <c r="G9" s="3720"/>
      <c r="H9" s="3720"/>
      <c r="I9" s="3706" t="s">
        <v>1161</v>
      </c>
      <c r="J9" s="3636"/>
      <c r="K9" s="3636"/>
      <c r="L9" s="3636"/>
      <c r="M9" s="3636"/>
      <c r="N9" s="3636"/>
      <c r="O9" s="3636"/>
      <c r="P9" s="3636"/>
      <c r="Q9" s="3636"/>
      <c r="R9" s="3636"/>
      <c r="S9" s="3636"/>
      <c r="T9" s="3637"/>
      <c r="U9" s="3227" t="s">
        <v>1165</v>
      </c>
      <c r="V9" s="3298"/>
      <c r="W9" s="3298"/>
      <c r="X9" s="3298"/>
      <c r="Y9" s="3298"/>
      <c r="Z9" s="3298"/>
      <c r="AA9" s="2089"/>
      <c r="AB9" s="2089"/>
      <c r="AC9" s="2089"/>
      <c r="AD9" s="2090"/>
      <c r="AE9" s="455"/>
      <c r="AF9" s="3437" t="s">
        <v>3273</v>
      </c>
      <c r="AG9" s="3438"/>
      <c r="AH9" s="3438"/>
      <c r="AI9" s="3438"/>
      <c r="AJ9" s="3439"/>
      <c r="AK9" s="3716" t="s">
        <v>3863</v>
      </c>
      <c r="AL9" s="3717"/>
      <c r="AM9" s="3717"/>
      <c r="AN9" s="3717"/>
      <c r="AO9" s="3717"/>
      <c r="AP9" s="3717"/>
      <c r="AQ9" s="3717"/>
      <c r="AR9" s="3717"/>
      <c r="AS9" s="3717"/>
      <c r="AT9" s="3717"/>
      <c r="AU9" s="3717"/>
      <c r="AV9" s="3718"/>
      <c r="AW9" s="455"/>
    </row>
    <row r="10" spans="1:49" s="456" customFormat="1" ht="15.95" customHeight="1" x14ac:dyDescent="0.2">
      <c r="A10" s="452"/>
      <c r="B10" s="3699" t="s">
        <v>218</v>
      </c>
      <c r="C10" s="3699"/>
      <c r="D10" s="3699"/>
      <c r="E10" s="3699"/>
      <c r="F10" s="3699"/>
      <c r="G10" s="3699"/>
      <c r="H10" s="3700"/>
      <c r="I10" s="3432" t="s">
        <v>555</v>
      </c>
      <c r="J10" s="3701"/>
      <c r="K10" s="3701"/>
      <c r="L10" s="3701"/>
      <c r="M10" s="3701"/>
      <c r="N10" s="3701"/>
      <c r="O10" s="3701"/>
      <c r="P10" s="3701"/>
      <c r="Q10" s="3701"/>
      <c r="R10" s="3701"/>
      <c r="S10" s="3701"/>
      <c r="T10" s="3701"/>
      <c r="U10" s="3702" t="s">
        <v>64</v>
      </c>
      <c r="V10" s="3703"/>
      <c r="W10" s="3704"/>
      <c r="X10" s="3704"/>
      <c r="Y10" s="3704"/>
      <c r="Z10" s="3704"/>
      <c r="AA10" s="2089"/>
      <c r="AB10" s="2089"/>
      <c r="AC10" s="2089"/>
      <c r="AD10" s="2090"/>
      <c r="AE10" s="455"/>
      <c r="AF10" s="3440"/>
      <c r="AG10" s="3441"/>
      <c r="AH10" s="3441"/>
      <c r="AI10" s="3441"/>
      <c r="AJ10" s="3442"/>
      <c r="AK10" s="3706" t="s">
        <v>3853</v>
      </c>
      <c r="AL10" s="3707"/>
      <c r="AM10" s="3706" t="s">
        <v>214</v>
      </c>
      <c r="AN10" s="3707"/>
      <c r="AO10" s="3706" t="s">
        <v>3854</v>
      </c>
      <c r="AP10" s="3707"/>
      <c r="AQ10" s="3706" t="s">
        <v>3855</v>
      </c>
      <c r="AR10" s="3707"/>
      <c r="AS10" s="3706" t="s">
        <v>3856</v>
      </c>
      <c r="AT10" s="3707"/>
      <c r="AU10" s="3706" t="s">
        <v>3857</v>
      </c>
      <c r="AV10" s="3707"/>
      <c r="AW10" s="455"/>
    </row>
    <row r="11" spans="1:49" s="456" customFormat="1" ht="15.95" customHeight="1" x14ac:dyDescent="0.2">
      <c r="A11" s="452"/>
      <c r="B11" s="3699" t="s">
        <v>1159</v>
      </c>
      <c r="C11" s="3699"/>
      <c r="D11" s="3699"/>
      <c r="E11" s="3699"/>
      <c r="F11" s="3699"/>
      <c r="G11" s="3699"/>
      <c r="H11" s="3700"/>
      <c r="I11" s="457"/>
      <c r="J11" s="457"/>
      <c r="K11" s="457"/>
      <c r="L11" s="457"/>
      <c r="M11" s="457"/>
      <c r="N11" s="457"/>
      <c r="O11" s="457"/>
      <c r="P11" s="457"/>
      <c r="Q11" s="457"/>
      <c r="R11" s="457"/>
      <c r="S11" s="457"/>
      <c r="T11" s="458"/>
      <c r="U11" s="3702" t="s">
        <v>4046</v>
      </c>
      <c r="V11" s="3703"/>
      <c r="W11" s="3704"/>
      <c r="X11" s="3704"/>
      <c r="Y11" s="3704"/>
      <c r="Z11" s="3704"/>
      <c r="AA11" s="2089"/>
      <c r="AB11" s="2089"/>
      <c r="AC11" s="2089"/>
      <c r="AD11" s="2090"/>
      <c r="AE11" s="455"/>
      <c r="AF11" s="4021" t="s">
        <v>3864</v>
      </c>
      <c r="AG11" s="4022"/>
      <c r="AH11" s="4022"/>
      <c r="AI11" s="4022"/>
      <c r="AJ11" s="4023"/>
      <c r="AK11" s="3432" t="s">
        <v>392</v>
      </c>
      <c r="AL11" s="3705"/>
      <c r="AM11" s="3432">
        <v>4</v>
      </c>
      <c r="AN11" s="3705"/>
      <c r="AO11" s="3432">
        <v>3</v>
      </c>
      <c r="AP11" s="3705"/>
      <c r="AQ11" s="3432">
        <v>4</v>
      </c>
      <c r="AR11" s="3705"/>
      <c r="AS11" s="3432" t="s">
        <v>2757</v>
      </c>
      <c r="AT11" s="3705"/>
      <c r="AU11" s="3432" t="s">
        <v>2758</v>
      </c>
      <c r="AV11" s="3705"/>
      <c r="AW11" s="455"/>
    </row>
    <row r="12" spans="1:49" ht="15.95" customHeight="1" x14ac:dyDescent="0.2">
      <c r="A12" s="23"/>
      <c r="B12" s="3699" t="s">
        <v>1160</v>
      </c>
      <c r="C12" s="3699"/>
      <c r="D12" s="3699"/>
      <c r="E12" s="3699"/>
      <c r="F12" s="3699"/>
      <c r="G12" s="3699"/>
      <c r="H12" s="3700"/>
      <c r="I12" s="3432" t="s">
        <v>556</v>
      </c>
      <c r="J12" s="3432"/>
      <c r="K12" s="3432"/>
      <c r="L12" s="3432"/>
      <c r="M12" s="3432"/>
      <c r="N12" s="3432"/>
      <c r="O12" s="3432"/>
      <c r="P12" s="3432"/>
      <c r="Q12" s="3432"/>
      <c r="R12" s="3432"/>
      <c r="S12" s="3432"/>
      <c r="T12" s="3701"/>
      <c r="U12" s="3702" t="s">
        <v>4626</v>
      </c>
      <c r="V12" s="3703"/>
      <c r="W12" s="3704"/>
      <c r="X12" s="3704"/>
      <c r="Y12" s="3704"/>
      <c r="Z12" s="3704"/>
      <c r="AA12" s="2089"/>
      <c r="AB12" s="2089"/>
      <c r="AC12" s="2089"/>
      <c r="AD12" s="2090"/>
      <c r="AE12" s="13"/>
      <c r="AF12" s="4024"/>
      <c r="AG12" s="4025"/>
      <c r="AH12" s="4025"/>
      <c r="AI12" s="4025"/>
      <c r="AJ12" s="4026"/>
      <c r="AK12" s="3705"/>
      <c r="AL12" s="3705"/>
      <c r="AM12" s="3705"/>
      <c r="AN12" s="3705"/>
      <c r="AO12" s="3705"/>
      <c r="AP12" s="3705"/>
      <c r="AQ12" s="3705"/>
      <c r="AR12" s="3705"/>
      <c r="AS12" s="3705"/>
      <c r="AT12" s="3705"/>
      <c r="AU12" s="3705"/>
      <c r="AV12" s="3705"/>
      <c r="AW12" s="13"/>
    </row>
    <row r="13" spans="1:49" ht="15.95" customHeight="1" x14ac:dyDescent="0.2">
      <c r="A13" s="23"/>
      <c r="B13" s="3699" t="s">
        <v>220</v>
      </c>
      <c r="C13" s="3699"/>
      <c r="D13" s="3699"/>
      <c r="E13" s="3699"/>
      <c r="F13" s="3699"/>
      <c r="G13" s="3699"/>
      <c r="H13" s="3700"/>
      <c r="I13" s="3432" t="s">
        <v>3271</v>
      </c>
      <c r="J13" s="3701"/>
      <c r="K13" s="3701"/>
      <c r="L13" s="3701"/>
      <c r="M13" s="3701"/>
      <c r="N13" s="3701"/>
      <c r="O13" s="3701"/>
      <c r="P13" s="3701"/>
      <c r="Q13" s="3701"/>
      <c r="R13" s="3701"/>
      <c r="S13" s="3701"/>
      <c r="T13" s="3701"/>
      <c r="U13" s="3702" t="s">
        <v>4046</v>
      </c>
      <c r="V13" s="3703"/>
      <c r="W13" s="3704"/>
      <c r="X13" s="3704"/>
      <c r="Y13" s="3704"/>
      <c r="Z13" s="3704"/>
      <c r="AA13" s="2089"/>
      <c r="AB13" s="2089"/>
      <c r="AC13" s="2089"/>
      <c r="AD13" s="2090"/>
      <c r="AE13" s="13"/>
      <c r="AF13" s="4027"/>
      <c r="AG13" s="4028"/>
      <c r="AH13" s="4028"/>
      <c r="AI13" s="4028"/>
      <c r="AJ13" s="4029"/>
      <c r="AK13" s="458"/>
      <c r="AL13" s="459"/>
      <c r="AM13" s="459"/>
      <c r="AN13" s="459"/>
      <c r="AO13" s="459"/>
      <c r="AP13" s="459"/>
      <c r="AQ13" s="459"/>
      <c r="AR13" s="459"/>
      <c r="AS13" s="459"/>
      <c r="AT13" s="459"/>
      <c r="AU13" s="459"/>
      <c r="AV13" s="460"/>
      <c r="AW13" s="13"/>
    </row>
    <row r="14" spans="1:49" ht="15.95" customHeight="1" x14ac:dyDescent="0.2">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4030" t="s">
        <v>693</v>
      </c>
      <c r="AG14" s="4031"/>
      <c r="AH14" s="4031"/>
      <c r="AI14" s="4031"/>
      <c r="AJ14" s="4031"/>
      <c r="AK14" s="3694" t="s">
        <v>4127</v>
      </c>
      <c r="AL14" s="3412"/>
      <c r="AM14" s="3697" t="s">
        <v>694</v>
      </c>
      <c r="AN14" s="2089"/>
      <c r="AO14" s="2089"/>
      <c r="AP14" s="2089"/>
      <c r="AQ14" s="2090"/>
      <c r="AR14" s="3698" t="s">
        <v>695</v>
      </c>
      <c r="AS14" s="2089"/>
      <c r="AT14" s="2089"/>
      <c r="AU14" s="2089"/>
      <c r="AV14" s="2090"/>
      <c r="AW14" s="13"/>
    </row>
    <row r="15" spans="1:49" ht="15.95" customHeight="1" x14ac:dyDescent="0.2">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4032"/>
      <c r="AG15" s="4033"/>
      <c r="AH15" s="4033"/>
      <c r="AI15" s="4033"/>
      <c r="AJ15" s="4033"/>
      <c r="AK15" s="3695" t="s">
        <v>4129</v>
      </c>
      <c r="AL15" s="3696"/>
      <c r="AM15" s="4004">
        <v>1234567.1233999999</v>
      </c>
      <c r="AN15" s="4005"/>
      <c r="AO15" s="4005"/>
      <c r="AP15" s="4005"/>
      <c r="AQ15" s="4006"/>
      <c r="AR15" s="4034">
        <v>123456.1234</v>
      </c>
      <c r="AS15" s="4005"/>
      <c r="AT15" s="4005"/>
      <c r="AU15" s="4005"/>
      <c r="AV15" s="4006"/>
      <c r="AW15" s="13"/>
    </row>
    <row r="16" spans="1:49" ht="5.0999999999999996" customHeight="1" x14ac:dyDescent="0.2">
      <c r="A16" s="23"/>
      <c r="B16" s="452"/>
      <c r="C16" s="452"/>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5"/>
      <c r="AG16" s="455"/>
      <c r="AH16" s="455"/>
      <c r="AI16" s="455"/>
      <c r="AJ16" s="455"/>
      <c r="AK16" s="455"/>
      <c r="AL16" s="455"/>
      <c r="AM16" s="455"/>
      <c r="AN16" s="455"/>
      <c r="AO16" s="455"/>
      <c r="AP16" s="455"/>
      <c r="AQ16" s="455"/>
      <c r="AR16" s="455"/>
      <c r="AS16" s="455"/>
      <c r="AT16" s="455"/>
      <c r="AU16" s="455"/>
      <c r="AV16" s="455"/>
      <c r="AW16" s="13"/>
    </row>
    <row r="17" spans="1:49" ht="15.95" customHeight="1" x14ac:dyDescent="0.2">
      <c r="A17" s="23"/>
      <c r="B17" s="3706" t="s">
        <v>586</v>
      </c>
      <c r="C17" s="3728"/>
      <c r="D17" s="3728"/>
      <c r="E17" s="3728"/>
      <c r="F17" s="3728"/>
      <c r="G17" s="3728"/>
      <c r="H17" s="3728"/>
      <c r="I17" s="3728"/>
      <c r="J17" s="3728"/>
      <c r="K17" s="3728"/>
      <c r="L17" s="3728"/>
      <c r="M17" s="3728"/>
      <c r="N17" s="3728"/>
      <c r="O17" s="3728"/>
      <c r="P17" s="3728"/>
      <c r="Q17" s="3728"/>
      <c r="R17" s="3728"/>
      <c r="S17" s="3728"/>
      <c r="T17" s="3728"/>
      <c r="U17" s="3728"/>
      <c r="V17" s="3728"/>
      <c r="W17" s="3728"/>
      <c r="X17" s="3728"/>
      <c r="Y17" s="3728"/>
      <c r="Z17" s="3728"/>
      <c r="AA17" s="3728"/>
      <c r="AB17" s="3728"/>
      <c r="AC17" s="3728"/>
      <c r="AD17" s="3728"/>
      <c r="AE17" s="3728"/>
      <c r="AF17" s="3728"/>
      <c r="AG17" s="3728"/>
      <c r="AH17" s="3728"/>
      <c r="AI17" s="3728"/>
      <c r="AJ17" s="3728"/>
      <c r="AK17" s="3728"/>
      <c r="AL17" s="3728"/>
      <c r="AM17" s="3728"/>
      <c r="AN17" s="3728"/>
      <c r="AO17" s="3707"/>
      <c r="AP17" s="3729"/>
      <c r="AQ17" s="3729"/>
      <c r="AR17" s="3729"/>
      <c r="AS17" s="3729"/>
      <c r="AT17" s="3729"/>
      <c r="AU17" s="3729"/>
      <c r="AV17" s="3729"/>
      <c r="AW17" s="13"/>
    </row>
    <row r="18" spans="1:49" ht="15.95" customHeight="1" x14ac:dyDescent="0.2">
      <c r="A18" s="23"/>
      <c r="B18" s="3437" t="s">
        <v>583</v>
      </c>
      <c r="C18" s="3438"/>
      <c r="D18" s="3438"/>
      <c r="E18" s="3438"/>
      <c r="F18" s="3439"/>
      <c r="G18" s="3437" t="s">
        <v>575</v>
      </c>
      <c r="H18" s="3438"/>
      <c r="I18" s="3438"/>
      <c r="J18" s="3438"/>
      <c r="K18" s="3439"/>
      <c r="L18" s="3437" t="s">
        <v>584</v>
      </c>
      <c r="M18" s="3438"/>
      <c r="N18" s="3438"/>
      <c r="O18" s="3438"/>
      <c r="P18" s="3439"/>
      <c r="Q18" s="3437" t="s">
        <v>578</v>
      </c>
      <c r="R18" s="3438"/>
      <c r="S18" s="3438"/>
      <c r="T18" s="3438"/>
      <c r="U18" s="3439"/>
      <c r="V18" s="3437" t="s">
        <v>588</v>
      </c>
      <c r="W18" s="3438"/>
      <c r="X18" s="3438"/>
      <c r="Y18" s="3438"/>
      <c r="Z18" s="3439"/>
      <c r="AA18" s="3437" t="s">
        <v>585</v>
      </c>
      <c r="AB18" s="3438"/>
      <c r="AC18" s="3438"/>
      <c r="AD18" s="3438"/>
      <c r="AE18" s="3439"/>
      <c r="AF18" s="3437" t="s">
        <v>3865</v>
      </c>
      <c r="AG18" s="3438"/>
      <c r="AH18" s="3438"/>
      <c r="AI18" s="3438"/>
      <c r="AJ18" s="3439"/>
      <c r="AK18" s="3437" t="s">
        <v>3866</v>
      </c>
      <c r="AL18" s="3438"/>
      <c r="AM18" s="3438"/>
      <c r="AN18" s="3438"/>
      <c r="AO18" s="3439"/>
      <c r="AP18" s="3729"/>
      <c r="AQ18" s="3729"/>
      <c r="AR18" s="3729"/>
      <c r="AS18" s="3729"/>
      <c r="AT18" s="3729"/>
      <c r="AU18" s="3729"/>
      <c r="AV18" s="3729"/>
      <c r="AW18" s="13"/>
    </row>
    <row r="19" spans="1:49" ht="15.95" customHeight="1" x14ac:dyDescent="0.2">
      <c r="A19" s="23"/>
      <c r="B19" s="3467"/>
      <c r="C19" s="3468"/>
      <c r="D19" s="3468"/>
      <c r="E19" s="3468"/>
      <c r="F19" s="3469"/>
      <c r="G19" s="3467"/>
      <c r="H19" s="3468"/>
      <c r="I19" s="3468"/>
      <c r="J19" s="3468"/>
      <c r="K19" s="3469"/>
      <c r="L19" s="3467"/>
      <c r="M19" s="3468"/>
      <c r="N19" s="3468"/>
      <c r="O19" s="3468"/>
      <c r="P19" s="3469"/>
      <c r="Q19" s="3467"/>
      <c r="R19" s="3468"/>
      <c r="S19" s="3468"/>
      <c r="T19" s="3468"/>
      <c r="U19" s="3469"/>
      <c r="V19" s="3467"/>
      <c r="W19" s="3468"/>
      <c r="X19" s="3468"/>
      <c r="Y19" s="3468"/>
      <c r="Z19" s="3469"/>
      <c r="AA19" s="3467"/>
      <c r="AB19" s="3468"/>
      <c r="AC19" s="3468"/>
      <c r="AD19" s="3468"/>
      <c r="AE19" s="3469"/>
      <c r="AF19" s="3467"/>
      <c r="AG19" s="3468"/>
      <c r="AH19" s="3468"/>
      <c r="AI19" s="3468"/>
      <c r="AJ19" s="3469"/>
      <c r="AK19" s="3467"/>
      <c r="AL19" s="3468"/>
      <c r="AM19" s="3468"/>
      <c r="AN19" s="3468"/>
      <c r="AO19" s="3469"/>
      <c r="AP19" s="3729"/>
      <c r="AQ19" s="3729"/>
      <c r="AR19" s="3729"/>
      <c r="AS19" s="3729"/>
      <c r="AT19" s="3729"/>
      <c r="AU19" s="3729"/>
      <c r="AV19" s="3729"/>
      <c r="AW19" s="13"/>
    </row>
    <row r="20" spans="1:49" ht="15.95" customHeight="1" x14ac:dyDescent="0.2">
      <c r="A20" s="23"/>
      <c r="B20" s="3440"/>
      <c r="C20" s="3441"/>
      <c r="D20" s="3441"/>
      <c r="E20" s="3441"/>
      <c r="F20" s="3442"/>
      <c r="G20" s="3440"/>
      <c r="H20" s="3441"/>
      <c r="I20" s="3441"/>
      <c r="J20" s="3441"/>
      <c r="K20" s="3442"/>
      <c r="L20" s="3440"/>
      <c r="M20" s="3441"/>
      <c r="N20" s="3441"/>
      <c r="O20" s="3441"/>
      <c r="P20" s="3442"/>
      <c r="Q20" s="3440"/>
      <c r="R20" s="3441"/>
      <c r="S20" s="3441"/>
      <c r="T20" s="3441"/>
      <c r="U20" s="3442"/>
      <c r="V20" s="3440"/>
      <c r="W20" s="3441"/>
      <c r="X20" s="3441"/>
      <c r="Y20" s="3441"/>
      <c r="Z20" s="3442"/>
      <c r="AA20" s="3440"/>
      <c r="AB20" s="3441"/>
      <c r="AC20" s="3441"/>
      <c r="AD20" s="3441"/>
      <c r="AE20" s="3442"/>
      <c r="AF20" s="3440"/>
      <c r="AG20" s="3441"/>
      <c r="AH20" s="3441"/>
      <c r="AI20" s="3441"/>
      <c r="AJ20" s="3442"/>
      <c r="AK20" s="3440"/>
      <c r="AL20" s="3441"/>
      <c r="AM20" s="3441"/>
      <c r="AN20" s="3441"/>
      <c r="AO20" s="3442"/>
      <c r="AP20" s="3729"/>
      <c r="AQ20" s="3729"/>
      <c r="AR20" s="3729"/>
      <c r="AS20" s="3729"/>
      <c r="AT20" s="3729"/>
      <c r="AU20" s="3729"/>
      <c r="AV20" s="3729"/>
      <c r="AW20" s="13"/>
    </row>
    <row r="21" spans="1:49" ht="15.95" customHeight="1" x14ac:dyDescent="0.2">
      <c r="A21" s="23"/>
      <c r="B21" s="461"/>
      <c r="C21" s="461"/>
      <c r="D21" s="461"/>
      <c r="E21" s="461"/>
      <c r="F21" s="461"/>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1"/>
      <c r="AM21" s="461"/>
      <c r="AN21" s="461"/>
      <c r="AO21" s="461"/>
      <c r="AP21" s="3729"/>
      <c r="AQ21" s="3729"/>
      <c r="AR21" s="3729"/>
      <c r="AS21" s="3729"/>
      <c r="AT21" s="3729"/>
      <c r="AU21" s="3729"/>
      <c r="AV21" s="3729"/>
      <c r="AW21" s="13"/>
    </row>
    <row r="22" spans="1:49" ht="15.95" customHeight="1" x14ac:dyDescent="0.2">
      <c r="A22" s="23"/>
      <c r="B22" s="3721" t="s">
        <v>399</v>
      </c>
      <c r="C22" s="3724" t="s">
        <v>398</v>
      </c>
      <c r="D22" s="3725"/>
      <c r="E22" s="3725"/>
      <c r="F22" s="3725"/>
      <c r="G22" s="3725"/>
      <c r="H22" s="3725"/>
      <c r="I22" s="3725"/>
      <c r="J22" s="3725"/>
      <c r="K22" s="3725"/>
      <c r="L22" s="3725"/>
      <c r="M22" s="3726"/>
      <c r="N22" s="3724" t="s">
        <v>576</v>
      </c>
      <c r="O22" s="3725"/>
      <c r="P22" s="3725"/>
      <c r="Q22" s="3725"/>
      <c r="R22" s="3725"/>
      <c r="S22" s="3725"/>
      <c r="T22" s="3725"/>
      <c r="U22" s="3725"/>
      <c r="V22" s="3725"/>
      <c r="W22" s="3725"/>
      <c r="X22" s="3726"/>
      <c r="Y22" s="3724" t="s">
        <v>418</v>
      </c>
      <c r="Z22" s="3725"/>
      <c r="AA22" s="3725"/>
      <c r="AB22" s="3725"/>
      <c r="AC22" s="3725"/>
      <c r="AD22" s="3725"/>
      <c r="AE22" s="3725"/>
      <c r="AF22" s="3725"/>
      <c r="AG22" s="3725"/>
      <c r="AH22" s="3725"/>
      <c r="AI22" s="3725"/>
      <c r="AJ22" s="3725"/>
      <c r="AK22" s="3725"/>
      <c r="AL22" s="3725"/>
      <c r="AM22" s="3725"/>
      <c r="AN22" s="3726"/>
      <c r="AO22" s="3727"/>
      <c r="AP22" s="3729"/>
      <c r="AQ22" s="3729"/>
      <c r="AR22" s="3729"/>
      <c r="AS22" s="3729"/>
      <c r="AT22" s="3729"/>
      <c r="AU22" s="3729"/>
      <c r="AV22" s="3729"/>
      <c r="AW22" s="13"/>
    </row>
    <row r="23" spans="1:49" ht="15.95" customHeight="1" x14ac:dyDescent="0.2">
      <c r="A23" s="23"/>
      <c r="B23" s="3722"/>
      <c r="C23" s="3730" t="s">
        <v>400</v>
      </c>
      <c r="D23" s="3731"/>
      <c r="E23" s="3731"/>
      <c r="F23" s="3732"/>
      <c r="G23" s="3730" t="s">
        <v>404</v>
      </c>
      <c r="H23" s="3731"/>
      <c r="I23" s="3731"/>
      <c r="J23" s="3731"/>
      <c r="K23" s="3731"/>
      <c r="L23" s="3731"/>
      <c r="M23" s="3732"/>
      <c r="N23" s="3724" t="s">
        <v>3867</v>
      </c>
      <c r="O23" s="3725"/>
      <c r="P23" s="3725"/>
      <c r="Q23" s="3725"/>
      <c r="R23" s="3725"/>
      <c r="S23" s="3725"/>
      <c r="T23" s="3725"/>
      <c r="U23" s="3725"/>
      <c r="V23" s="3725"/>
      <c r="W23" s="3725"/>
      <c r="X23" s="3726"/>
      <c r="Y23" s="3724" t="s">
        <v>3868</v>
      </c>
      <c r="Z23" s="3725"/>
      <c r="AA23" s="3725"/>
      <c r="AB23" s="3725"/>
      <c r="AC23" s="3725"/>
      <c r="AD23" s="3725"/>
      <c r="AE23" s="3725"/>
      <c r="AF23" s="3725"/>
      <c r="AG23" s="3725"/>
      <c r="AH23" s="3726"/>
      <c r="AI23" s="3706" t="s">
        <v>420</v>
      </c>
      <c r="AJ23" s="3728"/>
      <c r="AK23" s="3728"/>
      <c r="AL23" s="3728"/>
      <c r="AM23" s="3728"/>
      <c r="AN23" s="3707"/>
      <c r="AO23" s="3727"/>
      <c r="AP23" s="3729"/>
      <c r="AQ23" s="3729"/>
      <c r="AR23" s="3729"/>
      <c r="AS23" s="3729"/>
      <c r="AT23" s="3729"/>
      <c r="AU23" s="3729"/>
      <c r="AV23" s="3729"/>
      <c r="AW23" s="13"/>
    </row>
    <row r="24" spans="1:49" ht="15.95" customHeight="1" x14ac:dyDescent="0.2">
      <c r="A24" s="23"/>
      <c r="B24" s="3722"/>
      <c r="C24" s="3730" t="s">
        <v>401</v>
      </c>
      <c r="D24" s="3731"/>
      <c r="E24" s="3731"/>
      <c r="F24" s="3732"/>
      <c r="G24" s="3730" t="s">
        <v>419</v>
      </c>
      <c r="H24" s="3731"/>
      <c r="I24" s="3731"/>
      <c r="J24" s="3731"/>
      <c r="K24" s="3731"/>
      <c r="L24" s="3731"/>
      <c r="M24" s="3732"/>
      <c r="N24" s="3724" t="s">
        <v>3869</v>
      </c>
      <c r="O24" s="3725"/>
      <c r="P24" s="3725"/>
      <c r="Q24" s="3725"/>
      <c r="R24" s="3725"/>
      <c r="S24" s="3725"/>
      <c r="T24" s="3725"/>
      <c r="U24" s="3725"/>
      <c r="V24" s="3725"/>
      <c r="W24" s="3725"/>
      <c r="X24" s="3726"/>
      <c r="Y24" s="3724" t="s">
        <v>3870</v>
      </c>
      <c r="Z24" s="3725"/>
      <c r="AA24" s="3725"/>
      <c r="AB24" s="3725"/>
      <c r="AC24" s="3725"/>
      <c r="AD24" s="3725"/>
      <c r="AE24" s="3725"/>
      <c r="AF24" s="3725"/>
      <c r="AG24" s="3725"/>
      <c r="AH24" s="3726"/>
      <c r="AI24" s="3706"/>
      <c r="AJ24" s="3728"/>
      <c r="AK24" s="3728"/>
      <c r="AL24" s="3728"/>
      <c r="AM24" s="3728"/>
      <c r="AN24" s="3707"/>
      <c r="AO24" s="3727"/>
      <c r="AP24" s="3729"/>
      <c r="AQ24" s="3729"/>
      <c r="AR24" s="3729"/>
      <c r="AS24" s="3729"/>
      <c r="AT24" s="3729"/>
      <c r="AU24" s="3729"/>
      <c r="AV24" s="3729"/>
      <c r="AW24" s="13"/>
    </row>
    <row r="25" spans="1:49" ht="15.95" customHeight="1" x14ac:dyDescent="0.2">
      <c r="A25" s="23"/>
      <c r="B25" s="3722"/>
      <c r="C25" s="3730" t="s">
        <v>402</v>
      </c>
      <c r="D25" s="3731"/>
      <c r="E25" s="3731"/>
      <c r="F25" s="3732"/>
      <c r="G25" s="3730"/>
      <c r="H25" s="3731"/>
      <c r="I25" s="3731"/>
      <c r="J25" s="3731"/>
      <c r="K25" s="3731"/>
      <c r="L25" s="3731"/>
      <c r="M25" s="3732"/>
      <c r="N25" s="3724" t="s">
        <v>3871</v>
      </c>
      <c r="O25" s="3725"/>
      <c r="P25" s="3725"/>
      <c r="Q25" s="3725"/>
      <c r="R25" s="3725"/>
      <c r="S25" s="3725"/>
      <c r="T25" s="3725"/>
      <c r="U25" s="3725"/>
      <c r="V25" s="3725"/>
      <c r="W25" s="3725"/>
      <c r="X25" s="3726"/>
      <c r="Y25" s="3724" t="s">
        <v>3304</v>
      </c>
      <c r="Z25" s="3725"/>
      <c r="AA25" s="3725"/>
      <c r="AB25" s="3725"/>
      <c r="AC25" s="3725"/>
      <c r="AD25" s="3725"/>
      <c r="AE25" s="3725"/>
      <c r="AF25" s="3725"/>
      <c r="AG25" s="3725"/>
      <c r="AH25" s="3726"/>
      <c r="AI25" s="3706"/>
      <c r="AJ25" s="3728"/>
      <c r="AK25" s="3728"/>
      <c r="AL25" s="3728"/>
      <c r="AM25" s="3728"/>
      <c r="AN25" s="3707"/>
      <c r="AO25" s="3727"/>
      <c r="AP25" s="3729"/>
      <c r="AQ25" s="3729"/>
      <c r="AR25" s="3729"/>
      <c r="AS25" s="3729"/>
      <c r="AT25" s="3729"/>
      <c r="AU25" s="3729"/>
      <c r="AV25" s="3729"/>
      <c r="AW25" s="13"/>
    </row>
    <row r="26" spans="1:49" ht="15.95" customHeight="1" x14ac:dyDescent="0.2">
      <c r="A26" s="23"/>
      <c r="B26" s="3723"/>
      <c r="C26" s="3730"/>
      <c r="D26" s="3731"/>
      <c r="E26" s="3731"/>
      <c r="F26" s="3732"/>
      <c r="G26" s="3730"/>
      <c r="H26" s="3731"/>
      <c r="I26" s="3731"/>
      <c r="J26" s="3731"/>
      <c r="K26" s="3731"/>
      <c r="L26" s="3731"/>
      <c r="M26" s="3732"/>
      <c r="N26" s="3724" t="s">
        <v>405</v>
      </c>
      <c r="O26" s="3725"/>
      <c r="P26" s="3725"/>
      <c r="Q26" s="3725"/>
      <c r="R26" s="3725"/>
      <c r="S26" s="3725"/>
      <c r="T26" s="3725"/>
      <c r="U26" s="3725"/>
      <c r="V26" s="3725"/>
      <c r="W26" s="3725"/>
      <c r="X26" s="3726"/>
      <c r="Y26" s="3724" t="s">
        <v>421</v>
      </c>
      <c r="Z26" s="3725"/>
      <c r="AA26" s="3725"/>
      <c r="AB26" s="3725"/>
      <c r="AC26" s="3725"/>
      <c r="AD26" s="3725"/>
      <c r="AE26" s="3725"/>
      <c r="AF26" s="3725"/>
      <c r="AG26" s="3725"/>
      <c r="AH26" s="3726"/>
      <c r="AI26" s="3706"/>
      <c r="AJ26" s="3728"/>
      <c r="AK26" s="3728"/>
      <c r="AL26" s="3728"/>
      <c r="AM26" s="3728"/>
      <c r="AN26" s="3707"/>
      <c r="AO26" s="3727"/>
      <c r="AP26" s="3729"/>
      <c r="AQ26" s="3729"/>
      <c r="AR26" s="3729"/>
      <c r="AS26" s="3729"/>
      <c r="AT26" s="3729"/>
      <c r="AU26" s="3729"/>
      <c r="AV26" s="3729"/>
      <c r="AW26" s="13"/>
    </row>
    <row r="27" spans="1:49" ht="5.0999999999999996" customHeight="1" x14ac:dyDescent="0.2">
      <c r="A27" s="23"/>
      <c r="B27" s="462"/>
      <c r="C27" s="461"/>
      <c r="D27" s="461"/>
      <c r="E27" s="461"/>
      <c r="F27" s="461"/>
      <c r="G27" s="461"/>
      <c r="H27" s="461"/>
      <c r="I27" s="461"/>
      <c r="J27" s="461"/>
      <c r="K27" s="461"/>
      <c r="L27" s="461"/>
      <c r="M27" s="461"/>
      <c r="N27" s="48"/>
      <c r="O27" s="48"/>
      <c r="P27" s="48"/>
      <c r="Q27" s="48"/>
      <c r="R27" s="48"/>
      <c r="S27" s="48"/>
      <c r="T27" s="48"/>
      <c r="U27" s="48"/>
      <c r="V27" s="48"/>
      <c r="W27" s="48"/>
      <c r="X27" s="48"/>
      <c r="Y27" s="48"/>
      <c r="Z27" s="48"/>
      <c r="AA27" s="48"/>
      <c r="AB27" s="48"/>
      <c r="AC27" s="48"/>
      <c r="AD27" s="48"/>
      <c r="AE27" s="48"/>
      <c r="AF27" s="48"/>
      <c r="AG27" s="48"/>
      <c r="AH27" s="48"/>
      <c r="AI27" s="453"/>
      <c r="AJ27" s="453"/>
      <c r="AK27" s="453"/>
      <c r="AL27" s="453"/>
      <c r="AM27" s="453"/>
      <c r="AN27" s="453"/>
      <c r="AO27" s="462"/>
      <c r="AP27" s="48"/>
      <c r="AQ27" s="48"/>
      <c r="AR27" s="48"/>
      <c r="AS27" s="48"/>
      <c r="AT27" s="48"/>
      <c r="AU27" s="48"/>
      <c r="AV27" s="48"/>
      <c r="AW27" s="13"/>
    </row>
    <row r="28" spans="1:49" ht="15.95" customHeight="1" x14ac:dyDescent="0.2">
      <c r="A28" s="23"/>
      <c r="B28" s="3746" t="s">
        <v>3040</v>
      </c>
      <c r="C28" s="3747"/>
      <c r="D28" s="3747"/>
      <c r="E28" s="3747"/>
      <c r="F28" s="3747"/>
      <c r="G28" s="3747"/>
      <c r="H28" s="3747"/>
      <c r="I28" s="3747"/>
      <c r="J28" s="3748"/>
      <c r="K28" s="3748"/>
      <c r="L28" s="3748"/>
      <c r="M28" s="3748"/>
      <c r="N28" s="3748"/>
      <c r="O28" s="3749"/>
      <c r="P28" s="13"/>
      <c r="Q28" s="3750"/>
      <c r="R28" s="3738"/>
      <c r="S28" s="3737"/>
      <c r="T28" s="3738"/>
      <c r="U28" s="3737"/>
      <c r="V28" s="3738"/>
      <c r="W28" s="3737"/>
      <c r="X28" s="3738"/>
      <c r="Y28" s="3737"/>
      <c r="Z28" s="3738"/>
      <c r="AA28" s="3737"/>
      <c r="AB28" s="3738"/>
      <c r="AC28" s="3737"/>
      <c r="AD28" s="3738"/>
      <c r="AE28" s="3737"/>
      <c r="AF28" s="3738"/>
      <c r="AG28" s="3737"/>
      <c r="AH28" s="3738"/>
      <c r="AI28" s="3737"/>
      <c r="AJ28" s="3738"/>
      <c r="AK28" s="3737"/>
      <c r="AL28" s="3738"/>
      <c r="AM28" s="3737"/>
      <c r="AN28" s="3738"/>
      <c r="AO28" s="3737"/>
      <c r="AP28" s="3738"/>
      <c r="AQ28" s="3737"/>
      <c r="AR28" s="3738"/>
      <c r="AS28" s="3737"/>
      <c r="AT28" s="3738"/>
      <c r="AU28" s="3737"/>
      <c r="AV28" s="3739"/>
      <c r="AW28" s="13"/>
    </row>
    <row r="29" spans="1:49" ht="15.95" customHeight="1" x14ac:dyDescent="0.2">
      <c r="A29" s="23"/>
      <c r="B29" s="3741" t="s">
        <v>3872</v>
      </c>
      <c r="C29" s="3742"/>
      <c r="D29" s="3742"/>
      <c r="E29" s="3743"/>
      <c r="F29" s="3705"/>
      <c r="G29" s="3705"/>
      <c r="H29" s="3705"/>
      <c r="I29" s="3705"/>
      <c r="J29" s="3705"/>
      <c r="K29" s="3705"/>
      <c r="L29" s="3705"/>
      <c r="M29" s="3705"/>
      <c r="N29" s="3705"/>
      <c r="O29" s="3705"/>
      <c r="P29" s="13"/>
      <c r="Q29" s="3745"/>
      <c r="R29" s="3736"/>
      <c r="S29" s="3735"/>
      <c r="T29" s="3736"/>
      <c r="U29" s="3735"/>
      <c r="V29" s="3736"/>
      <c r="W29" s="3735"/>
      <c r="X29" s="3736"/>
      <c r="Y29" s="3735"/>
      <c r="Z29" s="3736"/>
      <c r="AA29" s="3735"/>
      <c r="AB29" s="3736"/>
      <c r="AC29" s="3735"/>
      <c r="AD29" s="3736"/>
      <c r="AE29" s="3735"/>
      <c r="AF29" s="3736"/>
      <c r="AG29" s="3735"/>
      <c r="AH29" s="3736"/>
      <c r="AI29" s="3735"/>
      <c r="AJ29" s="3736"/>
      <c r="AK29" s="3735"/>
      <c r="AL29" s="3736"/>
      <c r="AM29" s="3735"/>
      <c r="AN29" s="3736"/>
      <c r="AO29" s="3735"/>
      <c r="AP29" s="3736"/>
      <c r="AQ29" s="3735"/>
      <c r="AR29" s="3736"/>
      <c r="AS29" s="3735"/>
      <c r="AT29" s="3736"/>
      <c r="AU29" s="3735"/>
      <c r="AV29" s="3740"/>
      <c r="AW29" s="13"/>
    </row>
    <row r="30" spans="1:49" ht="15.95" customHeight="1" x14ac:dyDescent="0.2">
      <c r="A30" s="23"/>
      <c r="B30" s="3705"/>
      <c r="C30" s="3705"/>
      <c r="D30" s="3705"/>
      <c r="E30" s="3705"/>
      <c r="F30" s="3705"/>
      <c r="G30" s="3705"/>
      <c r="H30" s="3705"/>
      <c r="I30" s="3705"/>
      <c r="J30" s="3705"/>
      <c r="K30" s="3705"/>
      <c r="L30" s="3705"/>
      <c r="M30" s="3705"/>
      <c r="N30" s="3705"/>
      <c r="O30" s="3705"/>
      <c r="P30" s="13"/>
      <c r="Q30" s="3744"/>
      <c r="R30" s="3734"/>
      <c r="S30" s="3733"/>
      <c r="T30" s="3734"/>
      <c r="U30" s="3733"/>
      <c r="V30" s="3734"/>
      <c r="W30" s="3733"/>
      <c r="X30" s="3734"/>
      <c r="Y30" s="3733"/>
      <c r="Z30" s="3734"/>
      <c r="AA30" s="3733"/>
      <c r="AB30" s="3734"/>
      <c r="AC30" s="3733"/>
      <c r="AD30" s="3734"/>
      <c r="AE30" s="3733"/>
      <c r="AF30" s="3734"/>
      <c r="AG30" s="3733"/>
      <c r="AH30" s="3734"/>
      <c r="AI30" s="3733"/>
      <c r="AJ30" s="3734"/>
      <c r="AK30" s="3733"/>
      <c r="AL30" s="3734"/>
      <c r="AM30" s="3733"/>
      <c r="AN30" s="3734"/>
      <c r="AO30" s="3733"/>
      <c r="AP30" s="3734"/>
      <c r="AQ30" s="3733"/>
      <c r="AR30" s="3734"/>
      <c r="AS30" s="3733"/>
      <c r="AT30" s="3734"/>
      <c r="AU30" s="3733"/>
      <c r="AV30" s="3751"/>
      <c r="AW30" s="13"/>
    </row>
    <row r="31" spans="1:49" ht="15.95" customHeight="1" x14ac:dyDescent="0.2">
      <c r="A31" s="23"/>
      <c r="B31" s="3639" t="s">
        <v>1541</v>
      </c>
      <c r="C31" s="3705"/>
      <c r="D31" s="3705"/>
      <c r="E31" s="3743"/>
      <c r="F31" s="3705"/>
      <c r="G31" s="3705"/>
      <c r="H31" s="3705"/>
      <c r="I31" s="3705"/>
      <c r="J31" s="3705"/>
      <c r="K31" s="3705"/>
      <c r="L31" s="3705"/>
      <c r="M31" s="3705"/>
      <c r="N31" s="3705"/>
      <c r="O31" s="3705"/>
      <c r="P31" s="13"/>
      <c r="Q31" s="3745"/>
      <c r="R31" s="3736"/>
      <c r="S31" s="3735"/>
      <c r="T31" s="3736"/>
      <c r="U31" s="3735"/>
      <c r="V31" s="3736"/>
      <c r="W31" s="3735"/>
      <c r="X31" s="3736"/>
      <c r="Y31" s="3735"/>
      <c r="Z31" s="3736"/>
      <c r="AA31" s="3735"/>
      <c r="AB31" s="3736"/>
      <c r="AC31" s="3735"/>
      <c r="AD31" s="3736"/>
      <c r="AE31" s="3735"/>
      <c r="AF31" s="3736"/>
      <c r="AG31" s="3735"/>
      <c r="AH31" s="3736"/>
      <c r="AI31" s="3735"/>
      <c r="AJ31" s="3736"/>
      <c r="AK31" s="3735"/>
      <c r="AL31" s="3736"/>
      <c r="AM31" s="3735"/>
      <c r="AN31" s="3736"/>
      <c r="AO31" s="3735"/>
      <c r="AP31" s="3736"/>
      <c r="AQ31" s="3735"/>
      <c r="AR31" s="3736"/>
      <c r="AS31" s="3735"/>
      <c r="AT31" s="3736"/>
      <c r="AU31" s="3735"/>
      <c r="AV31" s="3740"/>
      <c r="AW31" s="13"/>
    </row>
    <row r="32" spans="1:49" ht="15.95" customHeight="1" x14ac:dyDescent="0.2">
      <c r="A32" s="23"/>
      <c r="B32" s="3705"/>
      <c r="C32" s="3705"/>
      <c r="D32" s="3705"/>
      <c r="E32" s="3705"/>
      <c r="F32" s="3705"/>
      <c r="G32" s="3705"/>
      <c r="H32" s="3705"/>
      <c r="I32" s="3705"/>
      <c r="J32" s="3705"/>
      <c r="K32" s="3705"/>
      <c r="L32" s="3705"/>
      <c r="M32" s="3705"/>
      <c r="N32" s="3705"/>
      <c r="O32" s="3705"/>
      <c r="P32" s="13"/>
      <c r="Q32" s="3744"/>
      <c r="R32" s="3734"/>
      <c r="S32" s="3733"/>
      <c r="T32" s="3734"/>
      <c r="U32" s="3733"/>
      <c r="V32" s="3734"/>
      <c r="W32" s="3733"/>
      <c r="X32" s="3734"/>
      <c r="Y32" s="3733"/>
      <c r="Z32" s="3734"/>
      <c r="AA32" s="3733"/>
      <c r="AB32" s="3734"/>
      <c r="AC32" s="3733"/>
      <c r="AD32" s="3734"/>
      <c r="AE32" s="3733"/>
      <c r="AF32" s="3734"/>
      <c r="AG32" s="3733"/>
      <c r="AH32" s="3734"/>
      <c r="AI32" s="3733"/>
      <c r="AJ32" s="3734"/>
      <c r="AK32" s="3733"/>
      <c r="AL32" s="3734"/>
      <c r="AM32" s="3733"/>
      <c r="AN32" s="3734"/>
      <c r="AO32" s="3733"/>
      <c r="AP32" s="3734"/>
      <c r="AQ32" s="3733"/>
      <c r="AR32" s="3734"/>
      <c r="AS32" s="3733"/>
      <c r="AT32" s="3734"/>
      <c r="AU32" s="3733"/>
      <c r="AV32" s="3751"/>
      <c r="AW32" s="13"/>
    </row>
    <row r="33" spans="1:49" ht="15.95" customHeight="1" x14ac:dyDescent="0.2">
      <c r="A33" s="23"/>
      <c r="B33" s="3639" t="s">
        <v>1543</v>
      </c>
      <c r="C33" s="3705"/>
      <c r="D33" s="3705"/>
      <c r="E33" s="3743"/>
      <c r="F33" s="3705"/>
      <c r="G33" s="3705"/>
      <c r="H33" s="3705"/>
      <c r="I33" s="3705"/>
      <c r="J33" s="3705"/>
      <c r="K33" s="3705"/>
      <c r="L33" s="3705"/>
      <c r="M33" s="3705"/>
      <c r="N33" s="3705"/>
      <c r="O33" s="3705"/>
      <c r="P33" s="13"/>
      <c r="Q33" s="3745"/>
      <c r="R33" s="3736"/>
      <c r="S33" s="3735"/>
      <c r="T33" s="3736"/>
      <c r="U33" s="3735"/>
      <c r="V33" s="3736"/>
      <c r="W33" s="3735"/>
      <c r="X33" s="3736"/>
      <c r="Y33" s="3735"/>
      <c r="Z33" s="3736"/>
      <c r="AA33" s="3735"/>
      <c r="AB33" s="3736"/>
      <c r="AC33" s="3735"/>
      <c r="AD33" s="3736"/>
      <c r="AE33" s="3735"/>
      <c r="AF33" s="3736"/>
      <c r="AG33" s="3735"/>
      <c r="AH33" s="3736"/>
      <c r="AI33" s="3735"/>
      <c r="AJ33" s="3736"/>
      <c r="AK33" s="3735"/>
      <c r="AL33" s="3736"/>
      <c r="AM33" s="3735"/>
      <c r="AN33" s="3736"/>
      <c r="AO33" s="3735"/>
      <c r="AP33" s="3736"/>
      <c r="AQ33" s="3735"/>
      <c r="AR33" s="3736"/>
      <c r="AS33" s="3735"/>
      <c r="AT33" s="3736"/>
      <c r="AU33" s="3735"/>
      <c r="AV33" s="3740"/>
      <c r="AW33" s="13"/>
    </row>
    <row r="34" spans="1:49" ht="15.95" customHeight="1" x14ac:dyDescent="0.2">
      <c r="A34" s="23"/>
      <c r="B34" s="3705"/>
      <c r="C34" s="3705"/>
      <c r="D34" s="3705"/>
      <c r="E34" s="3705"/>
      <c r="F34" s="3705"/>
      <c r="G34" s="3705"/>
      <c r="H34" s="3705"/>
      <c r="I34" s="3705"/>
      <c r="J34" s="3705"/>
      <c r="K34" s="3705"/>
      <c r="L34" s="3705"/>
      <c r="M34" s="3705"/>
      <c r="N34" s="3705"/>
      <c r="O34" s="3705"/>
      <c r="P34" s="13"/>
      <c r="Q34" s="3744"/>
      <c r="R34" s="3734"/>
      <c r="S34" s="3733"/>
      <c r="T34" s="3734"/>
      <c r="U34" s="3733"/>
      <c r="V34" s="3734"/>
      <c r="W34" s="3733"/>
      <c r="X34" s="3734"/>
      <c r="Y34" s="3733"/>
      <c r="Z34" s="3734"/>
      <c r="AA34" s="3733"/>
      <c r="AB34" s="3734"/>
      <c r="AC34" s="3733"/>
      <c r="AD34" s="3734"/>
      <c r="AE34" s="3733"/>
      <c r="AF34" s="3734"/>
      <c r="AG34" s="3733"/>
      <c r="AH34" s="3734"/>
      <c r="AI34" s="3733"/>
      <c r="AJ34" s="3734"/>
      <c r="AK34" s="3733"/>
      <c r="AL34" s="3734"/>
      <c r="AM34" s="3733"/>
      <c r="AN34" s="3734"/>
      <c r="AO34" s="3733"/>
      <c r="AP34" s="3734"/>
      <c r="AQ34" s="3733"/>
      <c r="AR34" s="3734"/>
      <c r="AS34" s="3733"/>
      <c r="AT34" s="3734"/>
      <c r="AU34" s="3733"/>
      <c r="AV34" s="3751"/>
      <c r="AW34" s="13"/>
    </row>
    <row r="35" spans="1:49" ht="15.95" customHeight="1" x14ac:dyDescent="0.2">
      <c r="A35" s="23"/>
      <c r="B35" s="3639" t="s">
        <v>1542</v>
      </c>
      <c r="C35" s="3705"/>
      <c r="D35" s="3705"/>
      <c r="E35" s="3743"/>
      <c r="F35" s="3705"/>
      <c r="G35" s="3705"/>
      <c r="H35" s="3705"/>
      <c r="I35" s="3705"/>
      <c r="J35" s="3705"/>
      <c r="K35" s="3705"/>
      <c r="L35" s="3705"/>
      <c r="M35" s="3705"/>
      <c r="N35" s="3705"/>
      <c r="O35" s="3705"/>
      <c r="P35" s="13"/>
      <c r="Q35" s="3745"/>
      <c r="R35" s="3736"/>
      <c r="S35" s="3735"/>
      <c r="T35" s="3736"/>
      <c r="U35" s="3735"/>
      <c r="V35" s="3736"/>
      <c r="W35" s="3735"/>
      <c r="X35" s="3736"/>
      <c r="Y35" s="3735"/>
      <c r="Z35" s="3736"/>
      <c r="AA35" s="3735"/>
      <c r="AB35" s="3736"/>
      <c r="AC35" s="3735"/>
      <c r="AD35" s="3736"/>
      <c r="AE35" s="3735"/>
      <c r="AF35" s="3736"/>
      <c r="AG35" s="3735"/>
      <c r="AH35" s="3736"/>
      <c r="AI35" s="3735"/>
      <c r="AJ35" s="3736"/>
      <c r="AK35" s="3735"/>
      <c r="AL35" s="3736"/>
      <c r="AM35" s="3735"/>
      <c r="AN35" s="3736"/>
      <c r="AO35" s="3735"/>
      <c r="AP35" s="3736"/>
      <c r="AQ35" s="3735"/>
      <c r="AR35" s="3736"/>
      <c r="AS35" s="3735"/>
      <c r="AT35" s="3736"/>
      <c r="AU35" s="3735"/>
      <c r="AV35" s="3740"/>
      <c r="AW35" s="13"/>
    </row>
    <row r="36" spans="1:49" ht="15.95" customHeight="1" x14ac:dyDescent="0.2">
      <c r="A36" s="23"/>
      <c r="B36" s="3705"/>
      <c r="C36" s="3705"/>
      <c r="D36" s="3705"/>
      <c r="E36" s="3705"/>
      <c r="F36" s="3705"/>
      <c r="G36" s="3705"/>
      <c r="H36" s="3705"/>
      <c r="I36" s="3705"/>
      <c r="J36" s="3705"/>
      <c r="K36" s="3705"/>
      <c r="L36" s="3705"/>
      <c r="M36" s="3705"/>
      <c r="N36" s="3705"/>
      <c r="O36" s="3705"/>
      <c r="P36" s="13"/>
      <c r="Q36" s="3744"/>
      <c r="R36" s="3734"/>
      <c r="S36" s="3733"/>
      <c r="T36" s="3734"/>
      <c r="U36" s="3733"/>
      <c r="V36" s="3734"/>
      <c r="W36" s="3733"/>
      <c r="X36" s="3734"/>
      <c r="Y36" s="3733"/>
      <c r="Z36" s="3734"/>
      <c r="AA36" s="3733"/>
      <c r="AB36" s="3734"/>
      <c r="AC36" s="3733"/>
      <c r="AD36" s="3734"/>
      <c r="AE36" s="3733"/>
      <c r="AF36" s="3734"/>
      <c r="AG36" s="3733"/>
      <c r="AH36" s="3734"/>
      <c r="AI36" s="3733"/>
      <c r="AJ36" s="3734"/>
      <c r="AK36" s="3733"/>
      <c r="AL36" s="3734"/>
      <c r="AM36" s="3733"/>
      <c r="AN36" s="3734"/>
      <c r="AO36" s="3733"/>
      <c r="AP36" s="3734"/>
      <c r="AQ36" s="3733"/>
      <c r="AR36" s="3734"/>
      <c r="AS36" s="3733"/>
      <c r="AT36" s="3734"/>
      <c r="AU36" s="3733"/>
      <c r="AV36" s="3751"/>
      <c r="AW36" s="13"/>
    </row>
    <row r="37" spans="1:49" ht="15.95" customHeight="1" x14ac:dyDescent="0.2">
      <c r="A37" s="23"/>
      <c r="B37" s="3639" t="s">
        <v>1544</v>
      </c>
      <c r="C37" s="3705"/>
      <c r="D37" s="3705"/>
      <c r="E37" s="3743"/>
      <c r="F37" s="3705"/>
      <c r="G37" s="3705"/>
      <c r="H37" s="3705"/>
      <c r="I37" s="3705"/>
      <c r="J37" s="3705"/>
      <c r="K37" s="3705"/>
      <c r="L37" s="3705"/>
      <c r="M37" s="3705"/>
      <c r="N37" s="3705"/>
      <c r="O37" s="3705"/>
      <c r="P37" s="13"/>
      <c r="Q37" s="3745"/>
      <c r="R37" s="3736"/>
      <c r="S37" s="3735"/>
      <c r="T37" s="3736"/>
      <c r="U37" s="3735"/>
      <c r="V37" s="3736"/>
      <c r="W37" s="3735"/>
      <c r="X37" s="3736"/>
      <c r="Y37" s="3735"/>
      <c r="Z37" s="3736"/>
      <c r="AA37" s="3735"/>
      <c r="AB37" s="3736"/>
      <c r="AC37" s="3735"/>
      <c r="AD37" s="3736"/>
      <c r="AE37" s="3735"/>
      <c r="AF37" s="3736"/>
      <c r="AG37" s="3735"/>
      <c r="AH37" s="3736"/>
      <c r="AI37" s="3735"/>
      <c r="AJ37" s="3736"/>
      <c r="AK37" s="3735"/>
      <c r="AL37" s="3736"/>
      <c r="AM37" s="3735"/>
      <c r="AN37" s="3736"/>
      <c r="AO37" s="3735"/>
      <c r="AP37" s="3736"/>
      <c r="AQ37" s="3735"/>
      <c r="AR37" s="3736"/>
      <c r="AS37" s="3735"/>
      <c r="AT37" s="3736"/>
      <c r="AU37" s="3735"/>
      <c r="AV37" s="3740"/>
      <c r="AW37" s="13"/>
    </row>
    <row r="38" spans="1:49" ht="15.95" customHeight="1" x14ac:dyDescent="0.2">
      <c r="A38" s="23"/>
      <c r="B38" s="3705"/>
      <c r="C38" s="3705"/>
      <c r="D38" s="3705"/>
      <c r="E38" s="3705"/>
      <c r="F38" s="3705"/>
      <c r="G38" s="3705"/>
      <c r="H38" s="3705"/>
      <c r="I38" s="3705"/>
      <c r="J38" s="3705"/>
      <c r="K38" s="3705"/>
      <c r="L38" s="3705"/>
      <c r="M38" s="3705"/>
      <c r="N38" s="3705"/>
      <c r="O38" s="3705"/>
      <c r="P38" s="13"/>
      <c r="Q38" s="3744"/>
      <c r="R38" s="3734"/>
      <c r="S38" s="3733"/>
      <c r="T38" s="3734"/>
      <c r="U38" s="3733"/>
      <c r="V38" s="3734"/>
      <c r="W38" s="3733"/>
      <c r="X38" s="3734"/>
      <c r="Y38" s="3733"/>
      <c r="Z38" s="3734"/>
      <c r="AA38" s="3733"/>
      <c r="AB38" s="3734"/>
      <c r="AC38" s="3733"/>
      <c r="AD38" s="3734"/>
      <c r="AE38" s="3733"/>
      <c r="AF38" s="3734"/>
      <c r="AG38" s="3733"/>
      <c r="AH38" s="3734"/>
      <c r="AI38" s="3733"/>
      <c r="AJ38" s="3734"/>
      <c r="AK38" s="3733"/>
      <c r="AL38" s="3734"/>
      <c r="AM38" s="3733"/>
      <c r="AN38" s="3734"/>
      <c r="AO38" s="3733"/>
      <c r="AP38" s="3734"/>
      <c r="AQ38" s="3733"/>
      <c r="AR38" s="3734"/>
      <c r="AS38" s="3733"/>
      <c r="AT38" s="3734"/>
      <c r="AU38" s="3733"/>
      <c r="AV38" s="3751"/>
      <c r="AW38" s="13"/>
    </row>
    <row r="39" spans="1:49" ht="15.95" customHeight="1" x14ac:dyDescent="0.2">
      <c r="A39" s="23"/>
      <c r="B39" s="13"/>
      <c r="C39" s="13"/>
      <c r="D39" s="13"/>
      <c r="E39" s="13"/>
      <c r="F39" s="13"/>
      <c r="G39" s="13"/>
      <c r="H39" s="13"/>
      <c r="I39" s="13"/>
      <c r="J39" s="463"/>
      <c r="L39" s="13"/>
      <c r="M39" s="13"/>
      <c r="N39" s="13"/>
      <c r="P39" s="13"/>
      <c r="Q39" s="3745"/>
      <c r="R39" s="3736"/>
      <c r="S39" s="3735"/>
      <c r="T39" s="3736"/>
      <c r="U39" s="3735"/>
      <c r="V39" s="3736"/>
      <c r="W39" s="3735"/>
      <c r="X39" s="3736"/>
      <c r="Y39" s="3735"/>
      <c r="Z39" s="3736"/>
      <c r="AA39" s="3735"/>
      <c r="AB39" s="3736"/>
      <c r="AC39" s="3735"/>
      <c r="AD39" s="3736"/>
      <c r="AE39" s="3735"/>
      <c r="AF39" s="3736"/>
      <c r="AG39" s="3735"/>
      <c r="AH39" s="3736"/>
      <c r="AI39" s="3735"/>
      <c r="AJ39" s="3736"/>
      <c r="AK39" s="3735"/>
      <c r="AL39" s="3736"/>
      <c r="AM39" s="3735"/>
      <c r="AN39" s="3736"/>
      <c r="AO39" s="3735"/>
      <c r="AP39" s="3736"/>
      <c r="AQ39" s="3735"/>
      <c r="AR39" s="3736"/>
      <c r="AS39" s="3735"/>
      <c r="AT39" s="3736"/>
      <c r="AU39" s="3735"/>
      <c r="AV39" s="3740"/>
      <c r="AW39" s="13"/>
    </row>
    <row r="40" spans="1:49" ht="15.95" customHeight="1" x14ac:dyDescent="0.2">
      <c r="A40" s="23"/>
      <c r="B40" s="3572" t="s">
        <v>385</v>
      </c>
      <c r="C40" s="3572"/>
      <c r="D40" s="3572"/>
      <c r="E40" s="3572"/>
      <c r="F40" s="3572"/>
      <c r="G40" s="3572"/>
      <c r="H40" s="3572"/>
      <c r="I40" s="3572"/>
      <c r="J40" s="3572"/>
      <c r="K40" s="3639"/>
      <c r="L40" s="3639"/>
      <c r="M40" s="3705"/>
      <c r="N40" s="3705"/>
      <c r="O40" s="3705"/>
      <c r="P40" s="13"/>
      <c r="Q40" s="3744"/>
      <c r="R40" s="3734"/>
      <c r="S40" s="3733"/>
      <c r="T40" s="3734"/>
      <c r="U40" s="3733"/>
      <c r="V40" s="3734"/>
      <c r="W40" s="3733"/>
      <c r="X40" s="3734"/>
      <c r="Y40" s="3733"/>
      <c r="Z40" s="3734"/>
      <c r="AA40" s="3733"/>
      <c r="AB40" s="3734"/>
      <c r="AC40" s="3733"/>
      <c r="AD40" s="3734"/>
      <c r="AE40" s="3733"/>
      <c r="AF40" s="3734"/>
      <c r="AG40" s="3733"/>
      <c r="AH40" s="3734"/>
      <c r="AI40" s="3733"/>
      <c r="AJ40" s="3734"/>
      <c r="AK40" s="3733"/>
      <c r="AL40" s="3734"/>
      <c r="AM40" s="3733"/>
      <c r="AN40" s="3734"/>
      <c r="AO40" s="3733"/>
      <c r="AP40" s="3734"/>
      <c r="AQ40" s="3733"/>
      <c r="AR40" s="3734"/>
      <c r="AS40" s="3733"/>
      <c r="AT40" s="3734"/>
      <c r="AU40" s="3733"/>
      <c r="AV40" s="3751"/>
      <c r="AW40" s="13"/>
    </row>
    <row r="41" spans="1:49" ht="15.95" customHeight="1" x14ac:dyDescent="0.2">
      <c r="A41" s="23"/>
      <c r="B41" s="3755"/>
      <c r="C41" s="3755"/>
      <c r="D41" s="3755"/>
      <c r="E41" s="3755"/>
      <c r="F41" s="3756" t="s">
        <v>3770</v>
      </c>
      <c r="G41" s="3756"/>
      <c r="H41" s="3756"/>
      <c r="I41" s="3756"/>
      <c r="J41" s="3756"/>
      <c r="K41" s="3756" t="s">
        <v>2301</v>
      </c>
      <c r="L41" s="3756"/>
      <c r="M41" s="3756"/>
      <c r="N41" s="3756"/>
      <c r="O41" s="3756"/>
      <c r="P41" s="13"/>
      <c r="Q41" s="3745"/>
      <c r="R41" s="3736"/>
      <c r="S41" s="3735"/>
      <c r="T41" s="3736"/>
      <c r="U41" s="3735"/>
      <c r="V41" s="3736"/>
      <c r="W41" s="3735"/>
      <c r="X41" s="3736"/>
      <c r="Y41" s="3735"/>
      <c r="Z41" s="3736"/>
      <c r="AA41" s="3735"/>
      <c r="AB41" s="3736"/>
      <c r="AC41" s="3735"/>
      <c r="AD41" s="3736"/>
      <c r="AE41" s="3735"/>
      <c r="AF41" s="3736"/>
      <c r="AG41" s="3735"/>
      <c r="AH41" s="3736"/>
      <c r="AI41" s="3735"/>
      <c r="AJ41" s="3736"/>
      <c r="AK41" s="3735"/>
      <c r="AL41" s="3736"/>
      <c r="AM41" s="3735"/>
      <c r="AN41" s="3736"/>
      <c r="AO41" s="3735"/>
      <c r="AP41" s="3736"/>
      <c r="AQ41" s="3735"/>
      <c r="AR41" s="3736"/>
      <c r="AS41" s="3735"/>
      <c r="AT41" s="3736"/>
      <c r="AU41" s="3735"/>
      <c r="AV41" s="3740"/>
      <c r="AW41" s="13"/>
    </row>
    <row r="42" spans="1:49" ht="15.95" customHeight="1" x14ac:dyDescent="0.2">
      <c r="A42" s="23"/>
      <c r="B42" s="3572" t="s">
        <v>386</v>
      </c>
      <c r="C42" s="3572"/>
      <c r="D42" s="3572"/>
      <c r="E42" s="3572"/>
      <c r="F42" s="3752"/>
      <c r="G42" s="3752"/>
      <c r="H42" s="3752"/>
      <c r="I42" s="3753" t="s">
        <v>1540</v>
      </c>
      <c r="J42" s="3754"/>
      <c r="K42" s="3752"/>
      <c r="L42" s="3752"/>
      <c r="M42" s="3752"/>
      <c r="N42" s="3753" t="s">
        <v>1540</v>
      </c>
      <c r="O42" s="3754"/>
      <c r="P42" s="13"/>
      <c r="Q42" s="3744"/>
      <c r="R42" s="3734"/>
      <c r="S42" s="3733"/>
      <c r="T42" s="3734"/>
      <c r="U42" s="3733"/>
      <c r="V42" s="3734"/>
      <c r="W42" s="3733"/>
      <c r="X42" s="3734"/>
      <c r="Y42" s="3733"/>
      <c r="Z42" s="3734"/>
      <c r="AA42" s="3733"/>
      <c r="AB42" s="3734"/>
      <c r="AC42" s="3733"/>
      <c r="AD42" s="3734"/>
      <c r="AE42" s="3733"/>
      <c r="AF42" s="3734"/>
      <c r="AG42" s="3733"/>
      <c r="AH42" s="3734"/>
      <c r="AI42" s="3733"/>
      <c r="AJ42" s="3734"/>
      <c r="AK42" s="3733"/>
      <c r="AL42" s="3734"/>
      <c r="AM42" s="3733"/>
      <c r="AN42" s="3734"/>
      <c r="AO42" s="3733"/>
      <c r="AP42" s="3734"/>
      <c r="AQ42" s="3733"/>
      <c r="AR42" s="3734"/>
      <c r="AS42" s="3733"/>
      <c r="AT42" s="3734"/>
      <c r="AU42" s="3733"/>
      <c r="AV42" s="3751"/>
      <c r="AW42" s="13"/>
    </row>
    <row r="43" spans="1:49" ht="15.95" customHeight="1" x14ac:dyDescent="0.2">
      <c r="A43" s="23"/>
      <c r="B43" s="3572" t="s">
        <v>387</v>
      </c>
      <c r="C43" s="3572"/>
      <c r="D43" s="3572"/>
      <c r="E43" s="3572"/>
      <c r="F43" s="3752"/>
      <c r="G43" s="3752"/>
      <c r="H43" s="3752"/>
      <c r="I43" s="3753" t="s">
        <v>1540</v>
      </c>
      <c r="J43" s="3754"/>
      <c r="K43" s="3752"/>
      <c r="L43" s="3752"/>
      <c r="M43" s="3752"/>
      <c r="N43" s="3753" t="s">
        <v>1540</v>
      </c>
      <c r="O43" s="3754"/>
      <c r="P43" s="13"/>
      <c r="Q43" s="3745"/>
      <c r="R43" s="3736"/>
      <c r="S43" s="3735"/>
      <c r="T43" s="3736"/>
      <c r="U43" s="3735"/>
      <c r="V43" s="3736"/>
      <c r="W43" s="3735"/>
      <c r="X43" s="3736"/>
      <c r="Y43" s="3735"/>
      <c r="Z43" s="3736"/>
      <c r="AA43" s="3735"/>
      <c r="AB43" s="3736"/>
      <c r="AC43" s="3735"/>
      <c r="AD43" s="3736"/>
      <c r="AE43" s="3735"/>
      <c r="AF43" s="3736"/>
      <c r="AG43" s="3735"/>
      <c r="AH43" s="3736"/>
      <c r="AI43" s="3735"/>
      <c r="AJ43" s="3736"/>
      <c r="AK43" s="3735"/>
      <c r="AL43" s="3736"/>
      <c r="AM43" s="3735"/>
      <c r="AN43" s="3736"/>
      <c r="AO43" s="3735"/>
      <c r="AP43" s="3736"/>
      <c r="AQ43" s="3735"/>
      <c r="AR43" s="3736"/>
      <c r="AS43" s="3735"/>
      <c r="AT43" s="3736"/>
      <c r="AU43" s="3735"/>
      <c r="AV43" s="3740"/>
      <c r="AW43" s="13"/>
    </row>
    <row r="44" spans="1:49" ht="15.95" customHeight="1" x14ac:dyDescent="0.2">
      <c r="A44" s="23"/>
      <c r="B44" s="3572" t="s">
        <v>388</v>
      </c>
      <c r="C44" s="3572"/>
      <c r="D44" s="3572"/>
      <c r="E44" s="3572"/>
      <c r="F44" s="3752"/>
      <c r="G44" s="3752"/>
      <c r="H44" s="3752"/>
      <c r="I44" s="3753" t="s">
        <v>1539</v>
      </c>
      <c r="J44" s="3754"/>
      <c r="K44" s="3752"/>
      <c r="L44" s="3752"/>
      <c r="M44" s="3752"/>
      <c r="N44" s="3753" t="s">
        <v>1539</v>
      </c>
      <c r="O44" s="3754"/>
      <c r="P44" s="13"/>
      <c r="Q44" s="3744"/>
      <c r="R44" s="3734"/>
      <c r="S44" s="3733"/>
      <c r="T44" s="3734"/>
      <c r="U44" s="3733"/>
      <c r="V44" s="3734"/>
      <c r="W44" s="3733"/>
      <c r="X44" s="3734"/>
      <c r="Y44" s="3733"/>
      <c r="Z44" s="3734"/>
      <c r="AA44" s="3733"/>
      <c r="AB44" s="3734"/>
      <c r="AC44" s="3733"/>
      <c r="AD44" s="3734"/>
      <c r="AE44" s="3733"/>
      <c r="AF44" s="3734"/>
      <c r="AG44" s="3733"/>
      <c r="AH44" s="3734"/>
      <c r="AI44" s="3733"/>
      <c r="AJ44" s="3734"/>
      <c r="AK44" s="3733"/>
      <c r="AL44" s="3734"/>
      <c r="AM44" s="3733"/>
      <c r="AN44" s="3734"/>
      <c r="AO44" s="3733"/>
      <c r="AP44" s="3734"/>
      <c r="AQ44" s="3733"/>
      <c r="AR44" s="3734"/>
      <c r="AS44" s="3733"/>
      <c r="AT44" s="3734"/>
      <c r="AU44" s="3733"/>
      <c r="AV44" s="3751"/>
      <c r="AW44" s="13"/>
    </row>
    <row r="45" spans="1:49" ht="15.95" customHeight="1" x14ac:dyDescent="0.2">
      <c r="A45" s="23"/>
      <c r="B45" s="13"/>
      <c r="C45" s="13"/>
      <c r="D45" s="13"/>
      <c r="E45" s="13"/>
      <c r="F45" s="13"/>
      <c r="G45" s="13"/>
      <c r="H45" s="13"/>
      <c r="I45" s="13"/>
      <c r="J45" s="463"/>
      <c r="K45" s="13"/>
      <c r="L45" s="13"/>
      <c r="M45" s="13"/>
      <c r="N45" s="13"/>
      <c r="P45" s="13"/>
      <c r="Q45" s="3745"/>
      <c r="R45" s="3736"/>
      <c r="S45" s="3735"/>
      <c r="T45" s="3736"/>
      <c r="U45" s="3735"/>
      <c r="V45" s="3736"/>
      <c r="W45" s="3735"/>
      <c r="X45" s="3736"/>
      <c r="Y45" s="3735"/>
      <c r="Z45" s="3736"/>
      <c r="AA45" s="3735"/>
      <c r="AB45" s="3736"/>
      <c r="AC45" s="3735"/>
      <c r="AD45" s="3736"/>
      <c r="AE45" s="3735"/>
      <c r="AF45" s="3736"/>
      <c r="AG45" s="3735"/>
      <c r="AH45" s="3736"/>
      <c r="AI45" s="3735"/>
      <c r="AJ45" s="3736"/>
      <c r="AK45" s="3735"/>
      <c r="AL45" s="3736"/>
      <c r="AM45" s="3735"/>
      <c r="AN45" s="3736"/>
      <c r="AO45" s="3735"/>
      <c r="AP45" s="3736"/>
      <c r="AQ45" s="3735"/>
      <c r="AR45" s="3736"/>
      <c r="AS45" s="3735"/>
      <c r="AT45" s="3736"/>
      <c r="AU45" s="3735"/>
      <c r="AV45" s="3740"/>
      <c r="AW45" s="13"/>
    </row>
    <row r="46" spans="1:49" ht="15.95" customHeight="1" x14ac:dyDescent="0.2">
      <c r="A46" s="23"/>
      <c r="B46" s="3639" t="s">
        <v>1537</v>
      </c>
      <c r="C46" s="3639"/>
      <c r="D46" s="3639"/>
      <c r="E46" s="3639"/>
      <c r="F46" s="3639"/>
      <c r="G46" s="3639"/>
      <c r="H46" s="3639"/>
      <c r="I46" s="3705"/>
      <c r="J46" s="3705"/>
      <c r="K46" s="3705"/>
      <c r="L46" s="3705"/>
      <c r="M46" s="3705"/>
      <c r="N46" s="3705"/>
      <c r="O46" s="3705"/>
      <c r="P46" s="13"/>
      <c r="Q46" s="3744"/>
      <c r="R46" s="3734"/>
      <c r="S46" s="3733"/>
      <c r="T46" s="3734"/>
      <c r="U46" s="3733"/>
      <c r="V46" s="3734"/>
      <c r="W46" s="3733"/>
      <c r="X46" s="3734"/>
      <c r="Y46" s="3733"/>
      <c r="Z46" s="3734"/>
      <c r="AA46" s="3733"/>
      <c r="AB46" s="3734"/>
      <c r="AC46" s="3733"/>
      <c r="AD46" s="3734"/>
      <c r="AE46" s="3733"/>
      <c r="AF46" s="3734"/>
      <c r="AG46" s="3733"/>
      <c r="AH46" s="3734"/>
      <c r="AI46" s="3733"/>
      <c r="AJ46" s="3734"/>
      <c r="AK46" s="3733"/>
      <c r="AL46" s="3734"/>
      <c r="AM46" s="3733"/>
      <c r="AN46" s="3734"/>
      <c r="AO46" s="3733"/>
      <c r="AP46" s="3734"/>
      <c r="AQ46" s="3733"/>
      <c r="AR46" s="3734"/>
      <c r="AS46" s="3733"/>
      <c r="AT46" s="3734"/>
      <c r="AU46" s="3733"/>
      <c r="AV46" s="3751"/>
      <c r="AW46" s="13"/>
    </row>
    <row r="47" spans="1:49" ht="15.95" customHeight="1" x14ac:dyDescent="0.2">
      <c r="A47" s="23"/>
      <c r="B47" s="3757"/>
      <c r="C47" s="3757"/>
      <c r="D47" s="3757"/>
      <c r="E47" s="3757"/>
      <c r="F47" s="3757"/>
      <c r="G47" s="3757"/>
      <c r="H47" s="3705"/>
      <c r="I47" s="3705"/>
      <c r="J47" s="3705"/>
      <c r="K47" s="3705"/>
      <c r="L47" s="3705"/>
      <c r="M47" s="3705"/>
      <c r="N47" s="3705"/>
      <c r="O47" s="3705"/>
      <c r="P47" s="13"/>
      <c r="Q47" s="3745"/>
      <c r="R47" s="3736"/>
      <c r="S47" s="3735"/>
      <c r="T47" s="3736"/>
      <c r="U47" s="3735"/>
      <c r="V47" s="3736"/>
      <c r="W47" s="3735"/>
      <c r="X47" s="3736"/>
      <c r="Y47" s="3735"/>
      <c r="Z47" s="3736"/>
      <c r="AA47" s="3735"/>
      <c r="AB47" s="3736"/>
      <c r="AC47" s="3735"/>
      <c r="AD47" s="3736"/>
      <c r="AE47" s="3735"/>
      <c r="AF47" s="3736"/>
      <c r="AG47" s="3735"/>
      <c r="AH47" s="3736"/>
      <c r="AI47" s="3735"/>
      <c r="AJ47" s="3736"/>
      <c r="AK47" s="3735"/>
      <c r="AL47" s="3736"/>
      <c r="AM47" s="3735"/>
      <c r="AN47" s="3736"/>
      <c r="AO47" s="3735"/>
      <c r="AP47" s="3736"/>
      <c r="AQ47" s="3735"/>
      <c r="AR47" s="3736"/>
      <c r="AS47" s="3735"/>
      <c r="AT47" s="3736"/>
      <c r="AU47" s="3735"/>
      <c r="AV47" s="3740"/>
      <c r="AW47" s="13"/>
    </row>
    <row r="48" spans="1:49" ht="15.95" customHeight="1" x14ac:dyDescent="0.2">
      <c r="A48" s="23"/>
      <c r="B48" s="3757"/>
      <c r="C48" s="3757"/>
      <c r="D48" s="3757"/>
      <c r="E48" s="3757"/>
      <c r="F48" s="3757"/>
      <c r="G48" s="3757"/>
      <c r="H48" s="3705"/>
      <c r="I48" s="3705"/>
      <c r="J48" s="3705"/>
      <c r="K48" s="3705"/>
      <c r="L48" s="3705"/>
      <c r="M48" s="3705"/>
      <c r="N48" s="3705"/>
      <c r="O48" s="3705"/>
      <c r="P48" s="13"/>
      <c r="Q48" s="3744"/>
      <c r="R48" s="3734"/>
      <c r="S48" s="3733"/>
      <c r="T48" s="3734"/>
      <c r="U48" s="3733"/>
      <c r="V48" s="3734"/>
      <c r="W48" s="3733"/>
      <c r="X48" s="3734"/>
      <c r="Y48" s="3733"/>
      <c r="Z48" s="3734"/>
      <c r="AA48" s="3733"/>
      <c r="AB48" s="3734"/>
      <c r="AC48" s="3733"/>
      <c r="AD48" s="3734"/>
      <c r="AE48" s="3733"/>
      <c r="AF48" s="3734"/>
      <c r="AG48" s="3733"/>
      <c r="AH48" s="3734"/>
      <c r="AI48" s="3733"/>
      <c r="AJ48" s="3734"/>
      <c r="AK48" s="3733"/>
      <c r="AL48" s="3734"/>
      <c r="AM48" s="3733"/>
      <c r="AN48" s="3734"/>
      <c r="AO48" s="3733"/>
      <c r="AP48" s="3734"/>
      <c r="AQ48" s="3733"/>
      <c r="AR48" s="3734"/>
      <c r="AS48" s="3733"/>
      <c r="AT48" s="3734"/>
      <c r="AU48" s="3733"/>
      <c r="AV48" s="3751"/>
      <c r="AW48" s="13"/>
    </row>
    <row r="49" spans="1:49" ht="15.95" customHeight="1" x14ac:dyDescent="0.2">
      <c r="A49" s="23"/>
      <c r="B49" s="13"/>
      <c r="C49" s="13"/>
      <c r="D49" s="13"/>
      <c r="E49" s="13"/>
      <c r="F49" s="13"/>
      <c r="G49" s="13"/>
      <c r="H49" s="13"/>
      <c r="I49" s="13"/>
      <c r="J49" s="463"/>
      <c r="K49" s="13"/>
      <c r="L49" s="13"/>
      <c r="M49" s="13"/>
      <c r="N49" s="13"/>
      <c r="P49" s="13"/>
      <c r="Q49" s="3745"/>
      <c r="R49" s="3736"/>
      <c r="S49" s="3735"/>
      <c r="T49" s="3736"/>
      <c r="U49" s="3735"/>
      <c r="V49" s="3736"/>
      <c r="W49" s="3735"/>
      <c r="X49" s="3736"/>
      <c r="Y49" s="3735"/>
      <c r="Z49" s="3736"/>
      <c r="AA49" s="3735"/>
      <c r="AB49" s="3736"/>
      <c r="AC49" s="3735"/>
      <c r="AD49" s="3736"/>
      <c r="AE49" s="3735"/>
      <c r="AF49" s="3736"/>
      <c r="AG49" s="3735"/>
      <c r="AH49" s="3736"/>
      <c r="AI49" s="3735"/>
      <c r="AJ49" s="3736"/>
      <c r="AK49" s="3735"/>
      <c r="AL49" s="3736"/>
      <c r="AM49" s="3735"/>
      <c r="AN49" s="3736"/>
      <c r="AO49" s="3735"/>
      <c r="AP49" s="3736"/>
      <c r="AQ49" s="3735"/>
      <c r="AR49" s="3736"/>
      <c r="AS49" s="3735"/>
      <c r="AT49" s="3736"/>
      <c r="AU49" s="3735"/>
      <c r="AV49" s="3740"/>
      <c r="AW49" s="13"/>
    </row>
    <row r="50" spans="1:49" ht="15.95" customHeight="1" x14ac:dyDescent="0.2">
      <c r="A50" s="23"/>
      <c r="B50" s="3639" t="s">
        <v>1538</v>
      </c>
      <c r="C50" s="3639"/>
      <c r="D50" s="3639"/>
      <c r="E50" s="3639"/>
      <c r="F50" s="3639"/>
      <c r="G50" s="3639"/>
      <c r="H50" s="3639"/>
      <c r="I50" s="3705"/>
      <c r="J50" s="3705"/>
      <c r="K50" s="3705"/>
      <c r="L50" s="3705"/>
      <c r="M50" s="3705"/>
      <c r="N50" s="3705"/>
      <c r="O50" s="3705"/>
      <c r="P50" s="13"/>
      <c r="Q50" s="3744"/>
      <c r="R50" s="3734"/>
      <c r="S50" s="3733"/>
      <c r="T50" s="3734"/>
      <c r="U50" s="3733"/>
      <c r="V50" s="3734"/>
      <c r="W50" s="3733"/>
      <c r="X50" s="3734"/>
      <c r="Y50" s="3733"/>
      <c r="Z50" s="3734"/>
      <c r="AA50" s="3733"/>
      <c r="AB50" s="3734"/>
      <c r="AC50" s="3733"/>
      <c r="AD50" s="3734"/>
      <c r="AE50" s="3733"/>
      <c r="AF50" s="3734"/>
      <c r="AG50" s="3733"/>
      <c r="AH50" s="3734"/>
      <c r="AI50" s="3733"/>
      <c r="AJ50" s="3734"/>
      <c r="AK50" s="3733"/>
      <c r="AL50" s="3734"/>
      <c r="AM50" s="3733"/>
      <c r="AN50" s="3734"/>
      <c r="AO50" s="3733"/>
      <c r="AP50" s="3734"/>
      <c r="AQ50" s="3733"/>
      <c r="AR50" s="3734"/>
      <c r="AS50" s="3733"/>
      <c r="AT50" s="3734"/>
      <c r="AU50" s="3733"/>
      <c r="AV50" s="3751"/>
      <c r="AW50" s="13"/>
    </row>
    <row r="51" spans="1:49" ht="15.95" customHeight="1" x14ac:dyDescent="0.2">
      <c r="A51" s="23"/>
      <c r="B51" s="3757"/>
      <c r="C51" s="3757"/>
      <c r="D51" s="3757"/>
      <c r="E51" s="3757"/>
      <c r="F51" s="3757"/>
      <c r="G51" s="3743"/>
      <c r="H51" s="3705"/>
      <c r="I51" s="3705"/>
      <c r="J51" s="3705"/>
      <c r="K51" s="3705"/>
      <c r="L51" s="3705"/>
      <c r="M51" s="3705"/>
      <c r="N51" s="3705"/>
      <c r="O51" s="3705"/>
      <c r="P51" s="13"/>
      <c r="Q51" s="3745"/>
      <c r="R51" s="3736"/>
      <c r="S51" s="3735"/>
      <c r="T51" s="3736"/>
      <c r="U51" s="3735"/>
      <c r="V51" s="3736"/>
      <c r="W51" s="3735"/>
      <c r="X51" s="3736"/>
      <c r="Y51" s="3735"/>
      <c r="Z51" s="3736"/>
      <c r="AA51" s="3735"/>
      <c r="AB51" s="3736"/>
      <c r="AC51" s="3735"/>
      <c r="AD51" s="3736"/>
      <c r="AE51" s="3735"/>
      <c r="AF51" s="3736"/>
      <c r="AG51" s="3735"/>
      <c r="AH51" s="3736"/>
      <c r="AI51" s="3735"/>
      <c r="AJ51" s="3736"/>
      <c r="AK51" s="3735"/>
      <c r="AL51" s="3736"/>
      <c r="AM51" s="3735"/>
      <c r="AN51" s="3736"/>
      <c r="AO51" s="3735"/>
      <c r="AP51" s="3736"/>
      <c r="AQ51" s="3735"/>
      <c r="AR51" s="3736"/>
      <c r="AS51" s="3735"/>
      <c r="AT51" s="3736"/>
      <c r="AU51" s="3735"/>
      <c r="AV51" s="3740"/>
      <c r="AW51" s="13"/>
    </row>
    <row r="52" spans="1:49" ht="15.95" customHeight="1" x14ac:dyDescent="0.2">
      <c r="A52" s="23"/>
      <c r="B52" s="3757"/>
      <c r="C52" s="3757"/>
      <c r="D52" s="3757"/>
      <c r="E52" s="3757"/>
      <c r="F52" s="3757"/>
      <c r="G52" s="3743"/>
      <c r="H52" s="3705"/>
      <c r="I52" s="3705"/>
      <c r="J52" s="3705"/>
      <c r="K52" s="3705"/>
      <c r="L52" s="3705"/>
      <c r="M52" s="3705"/>
      <c r="N52" s="3705"/>
      <c r="O52" s="3705"/>
      <c r="P52" s="13"/>
      <c r="Q52" s="3744"/>
      <c r="R52" s="3734"/>
      <c r="S52" s="3733"/>
      <c r="T52" s="3734"/>
      <c r="U52" s="3733"/>
      <c r="V52" s="3734"/>
      <c r="W52" s="3733"/>
      <c r="X52" s="3734"/>
      <c r="Y52" s="3733"/>
      <c r="Z52" s="3734"/>
      <c r="AA52" s="3733"/>
      <c r="AB52" s="3734"/>
      <c r="AC52" s="3733"/>
      <c r="AD52" s="3734"/>
      <c r="AE52" s="3733"/>
      <c r="AF52" s="3734"/>
      <c r="AG52" s="3733"/>
      <c r="AH52" s="3734"/>
      <c r="AI52" s="3733"/>
      <c r="AJ52" s="3734"/>
      <c r="AK52" s="3733"/>
      <c r="AL52" s="3734"/>
      <c r="AM52" s="3733"/>
      <c r="AN52" s="3734"/>
      <c r="AO52" s="3733"/>
      <c r="AP52" s="3734"/>
      <c r="AQ52" s="3733"/>
      <c r="AR52" s="3734"/>
      <c r="AS52" s="3733"/>
      <c r="AT52" s="3734"/>
      <c r="AU52" s="3733"/>
      <c r="AV52" s="3751"/>
      <c r="AW52" s="13"/>
    </row>
    <row r="53" spans="1:49" ht="15.95" customHeight="1" x14ac:dyDescent="0.2">
      <c r="A53" s="23"/>
      <c r="B53" s="13"/>
      <c r="C53" s="13"/>
      <c r="D53" s="13"/>
      <c r="E53" s="13"/>
      <c r="F53" s="13"/>
      <c r="G53" s="13"/>
      <c r="H53" s="13"/>
      <c r="I53" s="13"/>
      <c r="J53" s="463"/>
      <c r="K53" s="13"/>
      <c r="L53" s="13"/>
      <c r="M53" s="13"/>
      <c r="N53" s="13"/>
      <c r="P53" s="13"/>
      <c r="Q53" s="3745"/>
      <c r="R53" s="3736"/>
      <c r="S53" s="3735"/>
      <c r="T53" s="3736"/>
      <c r="U53" s="3735"/>
      <c r="V53" s="3736"/>
      <c r="W53" s="3735"/>
      <c r="X53" s="3736"/>
      <c r="Y53" s="3735"/>
      <c r="Z53" s="3736"/>
      <c r="AA53" s="3735"/>
      <c r="AB53" s="3736"/>
      <c r="AC53" s="3735"/>
      <c r="AD53" s="3736"/>
      <c r="AE53" s="3735"/>
      <c r="AF53" s="3736"/>
      <c r="AG53" s="3735"/>
      <c r="AH53" s="3736"/>
      <c r="AI53" s="3735"/>
      <c r="AJ53" s="3736"/>
      <c r="AK53" s="3735"/>
      <c r="AL53" s="3736"/>
      <c r="AM53" s="3735"/>
      <c r="AN53" s="3736"/>
      <c r="AO53" s="3735"/>
      <c r="AP53" s="3736"/>
      <c r="AQ53" s="3735"/>
      <c r="AR53" s="3736"/>
      <c r="AS53" s="3735"/>
      <c r="AT53" s="3736"/>
      <c r="AU53" s="3735"/>
      <c r="AV53" s="3740"/>
      <c r="AW53" s="13"/>
    </row>
    <row r="54" spans="1:49" ht="15.95" customHeight="1" x14ac:dyDescent="0.2">
      <c r="A54" s="23"/>
      <c r="B54" s="3755" t="s">
        <v>3859</v>
      </c>
      <c r="C54" s="3755"/>
      <c r="D54" s="3755"/>
      <c r="E54" s="3755"/>
      <c r="F54" s="3755"/>
      <c r="G54" s="3755"/>
      <c r="H54" s="3755"/>
      <c r="I54" s="3755"/>
      <c r="J54" s="3705"/>
      <c r="K54" s="3705"/>
      <c r="L54" s="3705"/>
      <c r="M54" s="3705"/>
      <c r="N54" s="3705"/>
      <c r="O54" s="3705"/>
      <c r="P54" s="13"/>
      <c r="Q54" s="3744"/>
      <c r="R54" s="3734"/>
      <c r="S54" s="3733"/>
      <c r="T54" s="3734"/>
      <c r="U54" s="3733"/>
      <c r="V54" s="3734"/>
      <c r="W54" s="3733"/>
      <c r="X54" s="3734"/>
      <c r="Y54" s="3733"/>
      <c r="Z54" s="3734"/>
      <c r="AA54" s="3733"/>
      <c r="AB54" s="3734"/>
      <c r="AC54" s="3733"/>
      <c r="AD54" s="3734"/>
      <c r="AE54" s="3733"/>
      <c r="AF54" s="3734"/>
      <c r="AG54" s="3733"/>
      <c r="AH54" s="3734"/>
      <c r="AI54" s="3733"/>
      <c r="AJ54" s="3734"/>
      <c r="AK54" s="3733"/>
      <c r="AL54" s="3734"/>
      <c r="AM54" s="3733"/>
      <c r="AN54" s="3734"/>
      <c r="AO54" s="3733"/>
      <c r="AP54" s="3734"/>
      <c r="AQ54" s="3733"/>
      <c r="AR54" s="3734"/>
      <c r="AS54" s="3733"/>
      <c r="AT54" s="3734"/>
      <c r="AU54" s="3733"/>
      <c r="AV54" s="3751"/>
      <c r="AW54" s="13"/>
    </row>
    <row r="55" spans="1:49" ht="15.95" customHeight="1" x14ac:dyDescent="0.2">
      <c r="A55" s="23"/>
      <c r="B55" s="3766"/>
      <c r="C55" s="3743"/>
      <c r="D55" s="3743"/>
      <c r="E55" s="3743"/>
      <c r="F55" s="3743"/>
      <c r="G55" s="3743"/>
      <c r="H55" s="3743"/>
      <c r="I55" s="3743"/>
      <c r="J55" s="3705"/>
      <c r="K55" s="3705"/>
      <c r="L55" s="3705"/>
      <c r="M55" s="3705"/>
      <c r="N55" s="3705"/>
      <c r="O55" s="3705"/>
      <c r="P55" s="13"/>
      <c r="Q55" s="3745"/>
      <c r="R55" s="3736"/>
      <c r="S55" s="3735"/>
      <c r="T55" s="3736"/>
      <c r="U55" s="3735"/>
      <c r="V55" s="3736"/>
      <c r="W55" s="3735"/>
      <c r="X55" s="3736"/>
      <c r="Y55" s="3735"/>
      <c r="Z55" s="3736"/>
      <c r="AA55" s="3735"/>
      <c r="AB55" s="3736"/>
      <c r="AC55" s="3735"/>
      <c r="AD55" s="3736"/>
      <c r="AE55" s="3735"/>
      <c r="AF55" s="3736"/>
      <c r="AG55" s="3735"/>
      <c r="AH55" s="3736"/>
      <c r="AI55" s="3735"/>
      <c r="AJ55" s="3736"/>
      <c r="AK55" s="3735"/>
      <c r="AL55" s="3736"/>
      <c r="AM55" s="3735"/>
      <c r="AN55" s="3736"/>
      <c r="AO55" s="3735"/>
      <c r="AP55" s="3736"/>
      <c r="AQ55" s="3735"/>
      <c r="AR55" s="3736"/>
      <c r="AS55" s="3735"/>
      <c r="AT55" s="3736"/>
      <c r="AU55" s="3735"/>
      <c r="AV55" s="3740"/>
      <c r="AW55" s="13"/>
    </row>
    <row r="56" spans="1:49" ht="15.95" customHeight="1" x14ac:dyDescent="0.2">
      <c r="A56" s="23"/>
      <c r="B56" s="3743"/>
      <c r="C56" s="3743"/>
      <c r="D56" s="3743"/>
      <c r="E56" s="3743"/>
      <c r="F56" s="3743"/>
      <c r="G56" s="3743"/>
      <c r="H56" s="3743"/>
      <c r="I56" s="3743"/>
      <c r="J56" s="3705"/>
      <c r="K56" s="3705"/>
      <c r="L56" s="3705"/>
      <c r="M56" s="3705"/>
      <c r="N56" s="3705"/>
      <c r="O56" s="3705"/>
      <c r="P56" s="13"/>
      <c r="Q56" s="3744"/>
      <c r="R56" s="3734"/>
      <c r="S56" s="3733"/>
      <c r="T56" s="3734"/>
      <c r="U56" s="3733"/>
      <c r="V56" s="3734"/>
      <c r="W56" s="3733"/>
      <c r="X56" s="3734"/>
      <c r="Y56" s="3733"/>
      <c r="Z56" s="3734"/>
      <c r="AA56" s="3733"/>
      <c r="AB56" s="3734"/>
      <c r="AC56" s="3733"/>
      <c r="AD56" s="3734"/>
      <c r="AE56" s="3733"/>
      <c r="AF56" s="3734"/>
      <c r="AG56" s="3733"/>
      <c r="AH56" s="3734"/>
      <c r="AI56" s="3733"/>
      <c r="AJ56" s="3734"/>
      <c r="AK56" s="3733"/>
      <c r="AL56" s="3734"/>
      <c r="AM56" s="3733"/>
      <c r="AN56" s="3734"/>
      <c r="AO56" s="3733"/>
      <c r="AP56" s="3734"/>
      <c r="AQ56" s="3733"/>
      <c r="AR56" s="3734"/>
      <c r="AS56" s="3733"/>
      <c r="AT56" s="3734"/>
      <c r="AU56" s="3733"/>
      <c r="AV56" s="3751"/>
      <c r="AW56" s="13"/>
    </row>
    <row r="57" spans="1:49" ht="15.95" customHeight="1" x14ac:dyDescent="0.2">
      <c r="A57" s="23"/>
      <c r="B57" s="3743"/>
      <c r="C57" s="3743"/>
      <c r="D57" s="3743"/>
      <c r="E57" s="3743"/>
      <c r="F57" s="3743"/>
      <c r="G57" s="3743"/>
      <c r="H57" s="3743"/>
      <c r="I57" s="3743"/>
      <c r="J57" s="3705"/>
      <c r="K57" s="3705"/>
      <c r="L57" s="3705"/>
      <c r="M57" s="3705"/>
      <c r="N57" s="3705"/>
      <c r="O57" s="3705"/>
      <c r="P57" s="13"/>
      <c r="Q57" s="3745"/>
      <c r="R57" s="3736"/>
      <c r="S57" s="3735"/>
      <c r="T57" s="3736"/>
      <c r="U57" s="3735"/>
      <c r="V57" s="3736"/>
      <c r="W57" s="3735"/>
      <c r="X57" s="3736"/>
      <c r="Y57" s="3735"/>
      <c r="Z57" s="3736"/>
      <c r="AA57" s="3735"/>
      <c r="AB57" s="3736"/>
      <c r="AC57" s="3735"/>
      <c r="AD57" s="3736"/>
      <c r="AE57" s="3735"/>
      <c r="AF57" s="3736"/>
      <c r="AG57" s="3735"/>
      <c r="AH57" s="3736"/>
      <c r="AI57" s="3735"/>
      <c r="AJ57" s="3736"/>
      <c r="AK57" s="3735"/>
      <c r="AL57" s="3736"/>
      <c r="AM57" s="3735"/>
      <c r="AN57" s="3736"/>
      <c r="AO57" s="3735"/>
      <c r="AP57" s="3736"/>
      <c r="AQ57" s="3735"/>
      <c r="AR57" s="3736"/>
      <c r="AS57" s="3735"/>
      <c r="AT57" s="3736"/>
      <c r="AU57" s="3735"/>
      <c r="AV57" s="3740"/>
      <c r="AW57" s="13"/>
    </row>
    <row r="58" spans="1:49" ht="15.95" customHeight="1" x14ac:dyDescent="0.2">
      <c r="A58" s="23"/>
      <c r="B58" s="3743"/>
      <c r="C58" s="3743"/>
      <c r="D58" s="3743"/>
      <c r="E58" s="3743"/>
      <c r="F58" s="3743"/>
      <c r="G58" s="3743"/>
      <c r="H58" s="3743"/>
      <c r="I58" s="3743"/>
      <c r="J58" s="3705"/>
      <c r="K58" s="3705"/>
      <c r="L58" s="3705"/>
      <c r="M58" s="3705"/>
      <c r="N58" s="3705"/>
      <c r="O58" s="3705"/>
      <c r="P58" s="13"/>
      <c r="Q58" s="3744"/>
      <c r="R58" s="3734"/>
      <c r="S58" s="3733"/>
      <c r="T58" s="3734"/>
      <c r="U58" s="3733"/>
      <c r="V58" s="3734"/>
      <c r="W58" s="3733"/>
      <c r="X58" s="3734"/>
      <c r="Y58" s="3733"/>
      <c r="Z58" s="3734"/>
      <c r="AA58" s="3733"/>
      <c r="AB58" s="3734"/>
      <c r="AC58" s="3733"/>
      <c r="AD58" s="3734"/>
      <c r="AE58" s="3733"/>
      <c r="AF58" s="3734"/>
      <c r="AG58" s="3733"/>
      <c r="AH58" s="3734"/>
      <c r="AI58" s="3733"/>
      <c r="AJ58" s="3734"/>
      <c r="AK58" s="3733"/>
      <c r="AL58" s="3734"/>
      <c r="AM58" s="3733"/>
      <c r="AN58" s="3734"/>
      <c r="AO58" s="3733"/>
      <c r="AP58" s="3734"/>
      <c r="AQ58" s="3733"/>
      <c r="AR58" s="3734"/>
      <c r="AS58" s="3733"/>
      <c r="AT58" s="3734"/>
      <c r="AU58" s="3733"/>
      <c r="AV58" s="3751"/>
      <c r="AW58" s="13"/>
    </row>
    <row r="59" spans="1:49" ht="15.95" customHeight="1" x14ac:dyDescent="0.2">
      <c r="A59" s="23"/>
      <c r="B59" s="3705"/>
      <c r="C59" s="3705"/>
      <c r="D59" s="3705"/>
      <c r="E59" s="3705"/>
      <c r="F59" s="3705"/>
      <c r="G59" s="3705"/>
      <c r="H59" s="3705"/>
      <c r="I59" s="3705"/>
      <c r="J59" s="3705"/>
      <c r="K59" s="3705"/>
      <c r="L59" s="3705"/>
      <c r="M59" s="3705"/>
      <c r="N59" s="3705"/>
      <c r="O59" s="3705"/>
      <c r="P59" s="13"/>
      <c r="Q59" s="3765"/>
      <c r="R59" s="3759"/>
      <c r="S59" s="3758"/>
      <c r="T59" s="3759"/>
      <c r="U59" s="3758"/>
      <c r="V59" s="3759"/>
      <c r="W59" s="3758"/>
      <c r="X59" s="3759"/>
      <c r="Y59" s="3758"/>
      <c r="Z59" s="3759"/>
      <c r="AA59" s="3758"/>
      <c r="AB59" s="3759"/>
      <c r="AC59" s="3758"/>
      <c r="AD59" s="3759"/>
      <c r="AE59" s="3758"/>
      <c r="AF59" s="3759"/>
      <c r="AG59" s="3758"/>
      <c r="AH59" s="3759"/>
      <c r="AI59" s="3758"/>
      <c r="AJ59" s="3759"/>
      <c r="AK59" s="3758"/>
      <c r="AL59" s="3759"/>
      <c r="AM59" s="3758"/>
      <c r="AN59" s="3759"/>
      <c r="AO59" s="3758"/>
      <c r="AP59" s="3759"/>
      <c r="AQ59" s="3758"/>
      <c r="AR59" s="3759"/>
      <c r="AS59" s="3758"/>
      <c r="AT59" s="3759"/>
      <c r="AU59" s="3758"/>
      <c r="AV59" s="3760"/>
      <c r="AW59" s="13"/>
    </row>
    <row r="60" spans="1:49" ht="15.95" customHeight="1" x14ac:dyDescent="0.2">
      <c r="A60" s="23"/>
      <c r="B60" s="454"/>
      <c r="C60" s="454"/>
      <c r="D60" s="454"/>
      <c r="E60" s="454"/>
      <c r="F60" s="454"/>
      <c r="G60" s="454"/>
      <c r="H60" s="454"/>
      <c r="I60" s="454"/>
      <c r="J60" s="463"/>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13"/>
    </row>
    <row r="61" spans="1:49" ht="15.95" customHeight="1" x14ac:dyDescent="0.2">
      <c r="A61" s="2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row>
    <row r="62" spans="1:49" ht="15.95" customHeight="1" x14ac:dyDescent="0.2">
      <c r="A62" s="23"/>
      <c r="B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row>
    <row r="63" spans="1:49" ht="15.95" customHeight="1" x14ac:dyDescent="0.2">
      <c r="A63" s="23"/>
      <c r="B63" s="13"/>
      <c r="C63" s="3750"/>
      <c r="D63" s="3761"/>
      <c r="E63" s="3761"/>
      <c r="F63" s="3761"/>
      <c r="G63" s="3761"/>
      <c r="H63" s="3761"/>
      <c r="I63" s="3761"/>
      <c r="J63" s="3761"/>
      <c r="K63" s="3761"/>
      <c r="L63" s="3761"/>
      <c r="M63" s="3761"/>
      <c r="N63" s="3761"/>
      <c r="O63" s="3761"/>
      <c r="P63" s="3761"/>
      <c r="Q63" s="3761"/>
      <c r="R63" s="3761"/>
      <c r="S63" s="3761"/>
      <c r="T63" s="3761"/>
      <c r="U63" s="3761"/>
      <c r="V63" s="3761"/>
      <c r="W63" s="3761"/>
      <c r="X63" s="3739"/>
      <c r="Y63" s="13"/>
      <c r="Z63" s="465"/>
      <c r="AA63" s="3750"/>
      <c r="AB63" s="3761"/>
      <c r="AC63" s="3761"/>
      <c r="AD63" s="3761"/>
      <c r="AE63" s="3761"/>
      <c r="AF63" s="3761"/>
      <c r="AG63" s="3761"/>
      <c r="AH63" s="3761"/>
      <c r="AI63" s="3761"/>
      <c r="AJ63" s="3761"/>
      <c r="AK63" s="3761"/>
      <c r="AL63" s="3761"/>
      <c r="AM63" s="3761"/>
      <c r="AN63" s="3761"/>
      <c r="AO63" s="3761"/>
      <c r="AP63" s="3761"/>
      <c r="AQ63" s="3761"/>
      <c r="AR63" s="3761"/>
      <c r="AS63" s="3761"/>
      <c r="AT63" s="3761"/>
      <c r="AU63" s="3761"/>
      <c r="AV63" s="3739"/>
      <c r="AW63" s="13"/>
    </row>
    <row r="64" spans="1:49" ht="15.95" customHeight="1" x14ac:dyDescent="0.2">
      <c r="A64" s="23"/>
      <c r="B64" s="13"/>
      <c r="C64" s="3762"/>
      <c r="D64" s="3763"/>
      <c r="E64" s="3763"/>
      <c r="F64" s="3763"/>
      <c r="G64" s="3763"/>
      <c r="H64" s="3763"/>
      <c r="I64" s="3763"/>
      <c r="J64" s="3763"/>
      <c r="K64" s="3763"/>
      <c r="L64" s="3763"/>
      <c r="M64" s="3763"/>
      <c r="N64" s="3763"/>
      <c r="O64" s="3763"/>
      <c r="P64" s="3763"/>
      <c r="Q64" s="3763"/>
      <c r="R64" s="3763"/>
      <c r="S64" s="3763"/>
      <c r="T64" s="3763"/>
      <c r="U64" s="3763"/>
      <c r="V64" s="3763"/>
      <c r="W64" s="3763"/>
      <c r="X64" s="3764"/>
      <c r="Y64" s="13"/>
      <c r="Z64" s="466"/>
      <c r="AA64" s="3762"/>
      <c r="AB64" s="3763"/>
      <c r="AC64" s="3763"/>
      <c r="AD64" s="3763"/>
      <c r="AE64" s="3763"/>
      <c r="AF64" s="3763"/>
      <c r="AG64" s="3763"/>
      <c r="AH64" s="3763"/>
      <c r="AI64" s="3763"/>
      <c r="AJ64" s="3763"/>
      <c r="AK64" s="3763"/>
      <c r="AL64" s="3763"/>
      <c r="AM64" s="3763"/>
      <c r="AN64" s="3763"/>
      <c r="AO64" s="3763"/>
      <c r="AP64" s="3763"/>
      <c r="AQ64" s="3763"/>
      <c r="AR64" s="3763"/>
      <c r="AS64" s="3763"/>
      <c r="AT64" s="3763"/>
      <c r="AU64" s="3763"/>
      <c r="AV64" s="3764"/>
      <c r="AW64" s="13"/>
    </row>
    <row r="65" spans="1:49" ht="15.95" customHeight="1" x14ac:dyDescent="0.2">
      <c r="A65" s="23"/>
      <c r="B65" s="13"/>
      <c r="C65" s="3762"/>
      <c r="D65" s="3763"/>
      <c r="E65" s="3763"/>
      <c r="F65" s="3763"/>
      <c r="G65" s="3763"/>
      <c r="H65" s="3763"/>
      <c r="I65" s="3763"/>
      <c r="J65" s="3763"/>
      <c r="K65" s="3763"/>
      <c r="L65" s="3763"/>
      <c r="M65" s="3763"/>
      <c r="N65" s="3763"/>
      <c r="O65" s="3763"/>
      <c r="P65" s="3763"/>
      <c r="Q65" s="3763"/>
      <c r="R65" s="3763"/>
      <c r="S65" s="3763"/>
      <c r="T65" s="3763"/>
      <c r="U65" s="3763"/>
      <c r="V65" s="3763"/>
      <c r="W65" s="3763"/>
      <c r="X65" s="3764"/>
      <c r="Y65" s="13"/>
      <c r="Z65" s="466"/>
      <c r="AA65" s="3762"/>
      <c r="AB65" s="3763"/>
      <c r="AC65" s="3763"/>
      <c r="AD65" s="3763"/>
      <c r="AE65" s="3763"/>
      <c r="AF65" s="3763"/>
      <c r="AG65" s="3763"/>
      <c r="AH65" s="3763"/>
      <c r="AI65" s="3763"/>
      <c r="AJ65" s="3763"/>
      <c r="AK65" s="3763"/>
      <c r="AL65" s="3763"/>
      <c r="AM65" s="3763"/>
      <c r="AN65" s="3763"/>
      <c r="AO65" s="3763"/>
      <c r="AP65" s="3763"/>
      <c r="AQ65" s="3763"/>
      <c r="AR65" s="3763"/>
      <c r="AS65" s="3763"/>
      <c r="AT65" s="3763"/>
      <c r="AU65" s="3763"/>
      <c r="AV65" s="3764"/>
      <c r="AW65" s="13"/>
    </row>
    <row r="66" spans="1:49" ht="15.95" customHeight="1" x14ac:dyDescent="0.2">
      <c r="A66" s="23"/>
      <c r="B66" s="13"/>
      <c r="C66" s="3762"/>
      <c r="D66" s="3763"/>
      <c r="E66" s="3763"/>
      <c r="F66" s="3763"/>
      <c r="G66" s="3763"/>
      <c r="H66" s="3763"/>
      <c r="I66" s="3763"/>
      <c r="J66" s="3763"/>
      <c r="K66" s="3763"/>
      <c r="L66" s="3763"/>
      <c r="M66" s="3763"/>
      <c r="N66" s="3763"/>
      <c r="O66" s="3763"/>
      <c r="P66" s="3763"/>
      <c r="Q66" s="3763"/>
      <c r="R66" s="3763"/>
      <c r="S66" s="3763"/>
      <c r="T66" s="3763"/>
      <c r="U66" s="3763"/>
      <c r="V66" s="3763"/>
      <c r="W66" s="3763"/>
      <c r="X66" s="3764"/>
      <c r="Y66" s="13"/>
      <c r="Z66" s="466"/>
      <c r="AA66" s="3762"/>
      <c r="AB66" s="3763"/>
      <c r="AC66" s="3763"/>
      <c r="AD66" s="3763"/>
      <c r="AE66" s="3763"/>
      <c r="AF66" s="3763"/>
      <c r="AG66" s="3763"/>
      <c r="AH66" s="3763"/>
      <c r="AI66" s="3763"/>
      <c r="AJ66" s="3763"/>
      <c r="AK66" s="3763"/>
      <c r="AL66" s="3763"/>
      <c r="AM66" s="3763"/>
      <c r="AN66" s="3763"/>
      <c r="AO66" s="3763"/>
      <c r="AP66" s="3763"/>
      <c r="AQ66" s="3763"/>
      <c r="AR66" s="3763"/>
      <c r="AS66" s="3763"/>
      <c r="AT66" s="3763"/>
      <c r="AU66" s="3763"/>
      <c r="AV66" s="3764"/>
      <c r="AW66" s="13"/>
    </row>
    <row r="67" spans="1:49" ht="15.95" customHeight="1" x14ac:dyDescent="0.2">
      <c r="A67" s="23"/>
      <c r="B67" s="13"/>
      <c r="C67" s="3762"/>
      <c r="D67" s="3763"/>
      <c r="E67" s="3763"/>
      <c r="F67" s="3763"/>
      <c r="G67" s="3763"/>
      <c r="H67" s="3763"/>
      <c r="I67" s="3763"/>
      <c r="J67" s="3763"/>
      <c r="K67" s="3763"/>
      <c r="L67" s="3763"/>
      <c r="M67" s="3763"/>
      <c r="N67" s="3763"/>
      <c r="O67" s="3763"/>
      <c r="P67" s="3763"/>
      <c r="Q67" s="3763"/>
      <c r="R67" s="3763"/>
      <c r="S67" s="3763"/>
      <c r="T67" s="3763"/>
      <c r="U67" s="3763"/>
      <c r="V67" s="3763"/>
      <c r="W67" s="3763"/>
      <c r="X67" s="3764"/>
      <c r="Y67" s="13"/>
      <c r="Z67" s="466"/>
      <c r="AA67" s="3762"/>
      <c r="AB67" s="3763"/>
      <c r="AC67" s="3763"/>
      <c r="AD67" s="3763"/>
      <c r="AE67" s="3763"/>
      <c r="AF67" s="3763"/>
      <c r="AG67" s="3763"/>
      <c r="AH67" s="3763"/>
      <c r="AI67" s="3763"/>
      <c r="AJ67" s="3763"/>
      <c r="AK67" s="3763"/>
      <c r="AL67" s="3763"/>
      <c r="AM67" s="3763"/>
      <c r="AN67" s="3763"/>
      <c r="AO67" s="3763"/>
      <c r="AP67" s="3763"/>
      <c r="AQ67" s="3763"/>
      <c r="AR67" s="3763"/>
      <c r="AS67" s="3763"/>
      <c r="AT67" s="3763"/>
      <c r="AU67" s="3763"/>
      <c r="AV67" s="3764"/>
      <c r="AW67" s="13"/>
    </row>
    <row r="68" spans="1:49" ht="15.95" customHeight="1" x14ac:dyDescent="0.2">
      <c r="A68" s="23"/>
      <c r="B68" s="13"/>
      <c r="C68" s="3762"/>
      <c r="D68" s="3763"/>
      <c r="E68" s="3763"/>
      <c r="F68" s="3763"/>
      <c r="G68" s="3763"/>
      <c r="H68" s="3763"/>
      <c r="I68" s="3763"/>
      <c r="J68" s="3763"/>
      <c r="K68" s="3763"/>
      <c r="L68" s="3763"/>
      <c r="M68" s="3763"/>
      <c r="N68" s="3763"/>
      <c r="O68" s="3763"/>
      <c r="P68" s="3763"/>
      <c r="Q68" s="3763"/>
      <c r="R68" s="3763"/>
      <c r="S68" s="3763"/>
      <c r="T68" s="3763"/>
      <c r="U68" s="3763"/>
      <c r="V68" s="3763"/>
      <c r="W68" s="3763"/>
      <c r="X68" s="3764"/>
      <c r="Y68" s="13"/>
      <c r="Z68" s="466"/>
      <c r="AA68" s="3762"/>
      <c r="AB68" s="3763"/>
      <c r="AC68" s="3763"/>
      <c r="AD68" s="3763"/>
      <c r="AE68" s="3763"/>
      <c r="AF68" s="3763"/>
      <c r="AG68" s="3763"/>
      <c r="AH68" s="3763"/>
      <c r="AI68" s="3763"/>
      <c r="AJ68" s="3763"/>
      <c r="AK68" s="3763"/>
      <c r="AL68" s="3763"/>
      <c r="AM68" s="3763"/>
      <c r="AN68" s="3763"/>
      <c r="AO68" s="3763"/>
      <c r="AP68" s="3763"/>
      <c r="AQ68" s="3763"/>
      <c r="AR68" s="3763"/>
      <c r="AS68" s="3763"/>
      <c r="AT68" s="3763"/>
      <c r="AU68" s="3763"/>
      <c r="AV68" s="3764"/>
      <c r="AW68" s="13"/>
    </row>
    <row r="69" spans="1:49" ht="15.95" customHeight="1" x14ac:dyDescent="0.2">
      <c r="A69" s="23"/>
      <c r="B69" s="13"/>
      <c r="C69" s="3762"/>
      <c r="D69" s="3763"/>
      <c r="E69" s="3763"/>
      <c r="F69" s="3763"/>
      <c r="G69" s="3763"/>
      <c r="H69" s="3763"/>
      <c r="I69" s="3763"/>
      <c r="J69" s="3763"/>
      <c r="K69" s="3763"/>
      <c r="L69" s="3763"/>
      <c r="M69" s="3763"/>
      <c r="N69" s="3763"/>
      <c r="O69" s="3763"/>
      <c r="P69" s="3763"/>
      <c r="Q69" s="3763"/>
      <c r="R69" s="3763"/>
      <c r="S69" s="3763"/>
      <c r="T69" s="3763"/>
      <c r="U69" s="3763"/>
      <c r="V69" s="3763"/>
      <c r="W69" s="3763"/>
      <c r="X69" s="3764"/>
      <c r="Y69" s="13"/>
      <c r="Z69" s="466"/>
      <c r="AA69" s="3762"/>
      <c r="AB69" s="3763"/>
      <c r="AC69" s="3763"/>
      <c r="AD69" s="3763"/>
      <c r="AE69" s="3763"/>
      <c r="AF69" s="3763"/>
      <c r="AG69" s="3763"/>
      <c r="AH69" s="3763"/>
      <c r="AI69" s="3763"/>
      <c r="AJ69" s="3763"/>
      <c r="AK69" s="3763"/>
      <c r="AL69" s="3763"/>
      <c r="AM69" s="3763"/>
      <c r="AN69" s="3763"/>
      <c r="AO69" s="3763"/>
      <c r="AP69" s="3763"/>
      <c r="AQ69" s="3763"/>
      <c r="AR69" s="3763"/>
      <c r="AS69" s="3763"/>
      <c r="AT69" s="3763"/>
      <c r="AU69" s="3763"/>
      <c r="AV69" s="3764"/>
      <c r="AW69" s="13"/>
    </row>
    <row r="70" spans="1:49" ht="15.95" customHeight="1" x14ac:dyDescent="0.2">
      <c r="A70" s="23"/>
      <c r="B70" s="13"/>
      <c r="C70" s="3762"/>
      <c r="D70" s="3763"/>
      <c r="E70" s="3763"/>
      <c r="F70" s="3763"/>
      <c r="G70" s="3763"/>
      <c r="H70" s="3763"/>
      <c r="I70" s="3763"/>
      <c r="J70" s="3763"/>
      <c r="K70" s="3763"/>
      <c r="L70" s="3763"/>
      <c r="M70" s="3763"/>
      <c r="N70" s="3763"/>
      <c r="O70" s="3763"/>
      <c r="P70" s="3763"/>
      <c r="Q70" s="3763"/>
      <c r="R70" s="3763"/>
      <c r="S70" s="3763"/>
      <c r="T70" s="3763"/>
      <c r="U70" s="3763"/>
      <c r="V70" s="3763"/>
      <c r="W70" s="3763"/>
      <c r="X70" s="3764"/>
      <c r="Y70" s="13"/>
      <c r="Z70" s="466"/>
      <c r="AA70" s="3762"/>
      <c r="AB70" s="3763"/>
      <c r="AC70" s="3763"/>
      <c r="AD70" s="3763"/>
      <c r="AE70" s="3763"/>
      <c r="AF70" s="3763"/>
      <c r="AG70" s="3763"/>
      <c r="AH70" s="3763"/>
      <c r="AI70" s="3763"/>
      <c r="AJ70" s="3763"/>
      <c r="AK70" s="3763"/>
      <c r="AL70" s="3763"/>
      <c r="AM70" s="3763"/>
      <c r="AN70" s="3763"/>
      <c r="AO70" s="3763"/>
      <c r="AP70" s="3763"/>
      <c r="AQ70" s="3763"/>
      <c r="AR70" s="3763"/>
      <c r="AS70" s="3763"/>
      <c r="AT70" s="3763"/>
      <c r="AU70" s="3763"/>
      <c r="AV70" s="3764"/>
      <c r="AW70" s="13"/>
    </row>
    <row r="71" spans="1:49" ht="15.95" customHeight="1" x14ac:dyDescent="0.2">
      <c r="A71" s="23"/>
      <c r="B71" s="13"/>
      <c r="C71" s="3762"/>
      <c r="D71" s="3763"/>
      <c r="E71" s="3763"/>
      <c r="F71" s="3763"/>
      <c r="G71" s="3763"/>
      <c r="H71" s="3763"/>
      <c r="I71" s="3763"/>
      <c r="J71" s="3763"/>
      <c r="K71" s="3763"/>
      <c r="L71" s="3763"/>
      <c r="M71" s="3763"/>
      <c r="N71" s="3763"/>
      <c r="O71" s="3763"/>
      <c r="P71" s="3763"/>
      <c r="Q71" s="3763"/>
      <c r="R71" s="3763"/>
      <c r="S71" s="3763"/>
      <c r="T71" s="3763"/>
      <c r="U71" s="3763"/>
      <c r="V71" s="3763"/>
      <c r="W71" s="3763"/>
      <c r="X71" s="3764"/>
      <c r="Y71" s="13"/>
      <c r="Z71" s="466"/>
      <c r="AA71" s="3762"/>
      <c r="AB71" s="3763"/>
      <c r="AC71" s="3763"/>
      <c r="AD71" s="3763"/>
      <c r="AE71" s="3763"/>
      <c r="AF71" s="3763"/>
      <c r="AG71" s="3763"/>
      <c r="AH71" s="3763"/>
      <c r="AI71" s="3763"/>
      <c r="AJ71" s="3763"/>
      <c r="AK71" s="3763"/>
      <c r="AL71" s="3763"/>
      <c r="AM71" s="3763"/>
      <c r="AN71" s="3763"/>
      <c r="AO71" s="3763"/>
      <c r="AP71" s="3763"/>
      <c r="AQ71" s="3763"/>
      <c r="AR71" s="3763"/>
      <c r="AS71" s="3763"/>
      <c r="AT71" s="3763"/>
      <c r="AU71" s="3763"/>
      <c r="AV71" s="3764"/>
      <c r="AW71" s="13"/>
    </row>
    <row r="72" spans="1:49" ht="15.95" customHeight="1" x14ac:dyDescent="0.2">
      <c r="A72" s="23"/>
      <c r="B72" s="13"/>
      <c r="C72" s="3762"/>
      <c r="D72" s="3763"/>
      <c r="E72" s="3763"/>
      <c r="F72" s="3763"/>
      <c r="G72" s="3763"/>
      <c r="H72" s="3763"/>
      <c r="I72" s="3763"/>
      <c r="J72" s="3763"/>
      <c r="K72" s="3763"/>
      <c r="L72" s="3763"/>
      <c r="M72" s="3763"/>
      <c r="N72" s="3763"/>
      <c r="O72" s="3763"/>
      <c r="P72" s="3763"/>
      <c r="Q72" s="3763"/>
      <c r="R72" s="3763"/>
      <c r="S72" s="3763"/>
      <c r="T72" s="3763"/>
      <c r="U72" s="3763"/>
      <c r="V72" s="3763"/>
      <c r="W72" s="3763"/>
      <c r="X72" s="3764"/>
      <c r="Y72" s="13"/>
      <c r="Z72" s="466"/>
      <c r="AA72" s="3762"/>
      <c r="AB72" s="3763"/>
      <c r="AC72" s="3763"/>
      <c r="AD72" s="3763"/>
      <c r="AE72" s="3763"/>
      <c r="AF72" s="3763"/>
      <c r="AG72" s="3763"/>
      <c r="AH72" s="3763"/>
      <c r="AI72" s="3763"/>
      <c r="AJ72" s="3763"/>
      <c r="AK72" s="3763"/>
      <c r="AL72" s="3763"/>
      <c r="AM72" s="3763"/>
      <c r="AN72" s="3763"/>
      <c r="AO72" s="3763"/>
      <c r="AP72" s="3763"/>
      <c r="AQ72" s="3763"/>
      <c r="AR72" s="3763"/>
      <c r="AS72" s="3763"/>
      <c r="AT72" s="3763"/>
      <c r="AU72" s="3763"/>
      <c r="AV72" s="3764"/>
      <c r="AW72" s="13"/>
    </row>
    <row r="73" spans="1:49" ht="15.95" customHeight="1" x14ac:dyDescent="0.2">
      <c r="A73" s="23"/>
      <c r="B73" s="13"/>
      <c r="C73" s="3762"/>
      <c r="D73" s="3763"/>
      <c r="E73" s="3763"/>
      <c r="F73" s="3763"/>
      <c r="G73" s="3763"/>
      <c r="H73" s="3763"/>
      <c r="I73" s="3763"/>
      <c r="J73" s="3763"/>
      <c r="K73" s="3763"/>
      <c r="L73" s="3763"/>
      <c r="M73" s="3763"/>
      <c r="N73" s="3763"/>
      <c r="O73" s="3763"/>
      <c r="P73" s="3763"/>
      <c r="Q73" s="3763"/>
      <c r="R73" s="3763"/>
      <c r="S73" s="3763"/>
      <c r="T73" s="3763"/>
      <c r="U73" s="3763"/>
      <c r="V73" s="3763"/>
      <c r="W73" s="3763"/>
      <c r="X73" s="3764"/>
      <c r="Y73" s="13"/>
      <c r="Z73" s="466"/>
      <c r="AA73" s="3762"/>
      <c r="AB73" s="3763"/>
      <c r="AC73" s="3763"/>
      <c r="AD73" s="3763"/>
      <c r="AE73" s="3763"/>
      <c r="AF73" s="3763"/>
      <c r="AG73" s="3763"/>
      <c r="AH73" s="3763"/>
      <c r="AI73" s="3763"/>
      <c r="AJ73" s="3763"/>
      <c r="AK73" s="3763"/>
      <c r="AL73" s="3763"/>
      <c r="AM73" s="3763"/>
      <c r="AN73" s="3763"/>
      <c r="AO73" s="3763"/>
      <c r="AP73" s="3763"/>
      <c r="AQ73" s="3763"/>
      <c r="AR73" s="3763"/>
      <c r="AS73" s="3763"/>
      <c r="AT73" s="3763"/>
      <c r="AU73" s="3763"/>
      <c r="AV73" s="3764"/>
      <c r="AW73" s="13"/>
    </row>
    <row r="74" spans="1:49" ht="15.95" customHeight="1" x14ac:dyDescent="0.2">
      <c r="A74" s="23"/>
      <c r="B74" s="13"/>
      <c r="C74" s="3762"/>
      <c r="D74" s="3763"/>
      <c r="E74" s="3763"/>
      <c r="F74" s="3763"/>
      <c r="G74" s="3763"/>
      <c r="H74" s="3763"/>
      <c r="I74" s="3763"/>
      <c r="J74" s="3763"/>
      <c r="K74" s="3763"/>
      <c r="L74" s="3763"/>
      <c r="M74" s="3763"/>
      <c r="N74" s="3763"/>
      <c r="O74" s="3763"/>
      <c r="P74" s="3763"/>
      <c r="Q74" s="3763"/>
      <c r="R74" s="3763"/>
      <c r="S74" s="3763"/>
      <c r="T74" s="3763"/>
      <c r="U74" s="3763"/>
      <c r="V74" s="3763"/>
      <c r="W74" s="3763"/>
      <c r="X74" s="3764"/>
      <c r="Y74" s="13"/>
      <c r="Z74" s="466"/>
      <c r="AA74" s="3762"/>
      <c r="AB74" s="3763"/>
      <c r="AC74" s="3763"/>
      <c r="AD74" s="3763"/>
      <c r="AE74" s="3763"/>
      <c r="AF74" s="3763"/>
      <c r="AG74" s="3763"/>
      <c r="AH74" s="3763"/>
      <c r="AI74" s="3763"/>
      <c r="AJ74" s="3763"/>
      <c r="AK74" s="3763"/>
      <c r="AL74" s="3763"/>
      <c r="AM74" s="3763"/>
      <c r="AN74" s="3763"/>
      <c r="AO74" s="3763"/>
      <c r="AP74" s="3763"/>
      <c r="AQ74" s="3763"/>
      <c r="AR74" s="3763"/>
      <c r="AS74" s="3763"/>
      <c r="AT74" s="3763"/>
      <c r="AU74" s="3763"/>
      <c r="AV74" s="3764"/>
      <c r="AW74" s="13"/>
    </row>
    <row r="75" spans="1:49" ht="15.95" customHeight="1" x14ac:dyDescent="0.2">
      <c r="A75" s="23"/>
      <c r="B75" s="13"/>
      <c r="C75" s="3762"/>
      <c r="D75" s="3763"/>
      <c r="E75" s="3763"/>
      <c r="F75" s="3763"/>
      <c r="G75" s="3763"/>
      <c r="H75" s="3763"/>
      <c r="I75" s="3763"/>
      <c r="J75" s="3763"/>
      <c r="K75" s="3763"/>
      <c r="L75" s="3763"/>
      <c r="M75" s="3763"/>
      <c r="N75" s="3763"/>
      <c r="O75" s="3763"/>
      <c r="P75" s="3763"/>
      <c r="Q75" s="3763"/>
      <c r="R75" s="3763"/>
      <c r="S75" s="3763"/>
      <c r="T75" s="3763"/>
      <c r="U75" s="3763"/>
      <c r="V75" s="3763"/>
      <c r="W75" s="3763"/>
      <c r="X75" s="3764"/>
      <c r="Y75" s="13"/>
      <c r="Z75" s="466"/>
      <c r="AA75" s="3762"/>
      <c r="AB75" s="3763"/>
      <c r="AC75" s="3763"/>
      <c r="AD75" s="3763"/>
      <c r="AE75" s="3763"/>
      <c r="AF75" s="3763"/>
      <c r="AG75" s="3763"/>
      <c r="AH75" s="3763"/>
      <c r="AI75" s="3763"/>
      <c r="AJ75" s="3763"/>
      <c r="AK75" s="3763"/>
      <c r="AL75" s="3763"/>
      <c r="AM75" s="3763"/>
      <c r="AN75" s="3763"/>
      <c r="AO75" s="3763"/>
      <c r="AP75" s="3763"/>
      <c r="AQ75" s="3763"/>
      <c r="AR75" s="3763"/>
      <c r="AS75" s="3763"/>
      <c r="AT75" s="3763"/>
      <c r="AU75" s="3763"/>
      <c r="AV75" s="3764"/>
      <c r="AW75" s="13"/>
    </row>
    <row r="76" spans="1:49" ht="15.95" customHeight="1" x14ac:dyDescent="0.2">
      <c r="A76" s="23"/>
      <c r="B76" s="13"/>
      <c r="C76" s="3762"/>
      <c r="D76" s="3763"/>
      <c r="E76" s="3763"/>
      <c r="F76" s="3763"/>
      <c r="G76" s="3763"/>
      <c r="H76" s="3763"/>
      <c r="I76" s="3763"/>
      <c r="J76" s="3763"/>
      <c r="K76" s="3763"/>
      <c r="L76" s="3763"/>
      <c r="M76" s="3763"/>
      <c r="N76" s="3763"/>
      <c r="O76" s="3763"/>
      <c r="P76" s="3763"/>
      <c r="Q76" s="3763"/>
      <c r="R76" s="3763"/>
      <c r="S76" s="3763"/>
      <c r="T76" s="3763"/>
      <c r="U76" s="3763"/>
      <c r="V76" s="3763"/>
      <c r="W76" s="3763"/>
      <c r="X76" s="3764"/>
      <c r="Y76" s="13"/>
      <c r="Z76" s="466"/>
      <c r="AA76" s="3762"/>
      <c r="AB76" s="3763"/>
      <c r="AC76" s="3763"/>
      <c r="AD76" s="3763"/>
      <c r="AE76" s="3763"/>
      <c r="AF76" s="3763"/>
      <c r="AG76" s="3763"/>
      <c r="AH76" s="3763"/>
      <c r="AI76" s="3763"/>
      <c r="AJ76" s="3763"/>
      <c r="AK76" s="3763"/>
      <c r="AL76" s="3763"/>
      <c r="AM76" s="3763"/>
      <c r="AN76" s="3763"/>
      <c r="AO76" s="3763"/>
      <c r="AP76" s="3763"/>
      <c r="AQ76" s="3763"/>
      <c r="AR76" s="3763"/>
      <c r="AS76" s="3763"/>
      <c r="AT76" s="3763"/>
      <c r="AU76" s="3763"/>
      <c r="AV76" s="3764"/>
      <c r="AW76" s="13"/>
    </row>
    <row r="77" spans="1:49" ht="15.95" customHeight="1" x14ac:dyDescent="0.2">
      <c r="A77" s="23"/>
      <c r="B77" s="13"/>
      <c r="C77" s="3762"/>
      <c r="D77" s="3763"/>
      <c r="E77" s="3763"/>
      <c r="F77" s="3763"/>
      <c r="G77" s="3763"/>
      <c r="H77" s="3763"/>
      <c r="I77" s="3763"/>
      <c r="J77" s="3763"/>
      <c r="K77" s="3763"/>
      <c r="L77" s="3763"/>
      <c r="M77" s="3763"/>
      <c r="N77" s="3763"/>
      <c r="O77" s="3763"/>
      <c r="P77" s="3763"/>
      <c r="Q77" s="3763"/>
      <c r="R77" s="3763"/>
      <c r="S77" s="3763"/>
      <c r="T77" s="3763"/>
      <c r="U77" s="3763"/>
      <c r="V77" s="3763"/>
      <c r="W77" s="3763"/>
      <c r="X77" s="3764"/>
      <c r="Y77" s="13"/>
      <c r="Z77" s="466"/>
      <c r="AA77" s="3762"/>
      <c r="AB77" s="3763"/>
      <c r="AC77" s="3763"/>
      <c r="AD77" s="3763"/>
      <c r="AE77" s="3763"/>
      <c r="AF77" s="3763"/>
      <c r="AG77" s="3763"/>
      <c r="AH77" s="3763"/>
      <c r="AI77" s="3763"/>
      <c r="AJ77" s="3763"/>
      <c r="AK77" s="3763"/>
      <c r="AL77" s="3763"/>
      <c r="AM77" s="3763"/>
      <c r="AN77" s="3763"/>
      <c r="AO77" s="3763"/>
      <c r="AP77" s="3763"/>
      <c r="AQ77" s="3763"/>
      <c r="AR77" s="3763"/>
      <c r="AS77" s="3763"/>
      <c r="AT77" s="3763"/>
      <c r="AU77" s="3763"/>
      <c r="AV77" s="3764"/>
      <c r="AW77" s="13"/>
    </row>
    <row r="78" spans="1:49" ht="15.95" customHeight="1" x14ac:dyDescent="0.2">
      <c r="A78" s="23"/>
      <c r="B78" s="13"/>
      <c r="C78" s="3767" t="s">
        <v>3873</v>
      </c>
      <c r="D78" s="3767"/>
      <c r="E78" s="3767"/>
      <c r="F78" s="3757"/>
      <c r="G78" s="3757"/>
      <c r="H78" s="3757"/>
      <c r="I78" s="3757"/>
      <c r="J78" s="3757"/>
      <c r="K78" s="3757"/>
      <c r="L78" s="3757"/>
      <c r="M78" s="3757"/>
      <c r="N78" s="3757"/>
      <c r="O78" s="3757"/>
      <c r="P78" s="3757"/>
      <c r="Q78" s="3757"/>
      <c r="R78" s="3757"/>
      <c r="S78" s="3757"/>
      <c r="T78" s="3757"/>
      <c r="U78" s="3757"/>
      <c r="V78" s="3757"/>
      <c r="W78" s="3757"/>
      <c r="X78" s="3757"/>
      <c r="Y78" s="13"/>
      <c r="Z78" s="466"/>
      <c r="AA78" s="3767" t="s">
        <v>3874</v>
      </c>
      <c r="AB78" s="3767"/>
      <c r="AC78" s="3767"/>
      <c r="AD78" s="3757"/>
      <c r="AE78" s="3757"/>
      <c r="AF78" s="3757"/>
      <c r="AG78" s="3757"/>
      <c r="AH78" s="3757"/>
      <c r="AI78" s="3757"/>
      <c r="AJ78" s="3757"/>
      <c r="AK78" s="3757"/>
      <c r="AL78" s="3757"/>
      <c r="AM78" s="3757"/>
      <c r="AN78" s="3757"/>
      <c r="AO78" s="3757"/>
      <c r="AP78" s="3757"/>
      <c r="AQ78" s="3757"/>
      <c r="AR78" s="3757"/>
      <c r="AS78" s="3757"/>
      <c r="AT78" s="3757"/>
      <c r="AU78" s="3757"/>
      <c r="AV78" s="3757"/>
      <c r="AW78" s="13"/>
    </row>
    <row r="79" spans="1:49" ht="15.95" customHeight="1" x14ac:dyDescent="0.2">
      <c r="A79" s="23"/>
      <c r="B79" s="13"/>
      <c r="C79" s="467"/>
      <c r="D79" s="467"/>
      <c r="E79" s="467"/>
      <c r="F79" s="3757"/>
      <c r="G79" s="3757"/>
      <c r="H79" s="3757"/>
      <c r="I79" s="3757"/>
      <c r="J79" s="3757"/>
      <c r="K79" s="3757"/>
      <c r="L79" s="3757"/>
      <c r="M79" s="3757"/>
      <c r="N79" s="3757"/>
      <c r="O79" s="3757"/>
      <c r="P79" s="3757"/>
      <c r="Q79" s="3757"/>
      <c r="R79" s="3757"/>
      <c r="S79" s="3757"/>
      <c r="T79" s="3757"/>
      <c r="U79" s="3757"/>
      <c r="V79" s="3757"/>
      <c r="W79" s="3757"/>
      <c r="X79" s="3757"/>
      <c r="Y79" s="13"/>
      <c r="Z79" s="466"/>
      <c r="AA79" s="467"/>
      <c r="AB79" s="467"/>
      <c r="AC79" s="467"/>
      <c r="AD79" s="3757"/>
      <c r="AE79" s="3757"/>
      <c r="AF79" s="3757"/>
      <c r="AG79" s="3757"/>
      <c r="AH79" s="3757"/>
      <c r="AI79" s="3757"/>
      <c r="AJ79" s="3757"/>
      <c r="AK79" s="3757"/>
      <c r="AL79" s="3757"/>
      <c r="AM79" s="3757"/>
      <c r="AN79" s="3757"/>
      <c r="AO79" s="3757"/>
      <c r="AP79" s="3757"/>
      <c r="AQ79" s="3757"/>
      <c r="AR79" s="3757"/>
      <c r="AS79" s="3757"/>
      <c r="AT79" s="3757"/>
      <c r="AU79" s="3757"/>
      <c r="AV79" s="3757"/>
      <c r="AW79" s="13"/>
    </row>
    <row r="80" spans="1:49" ht="15.95" customHeight="1" x14ac:dyDescent="0.2">
      <c r="A80" s="23"/>
      <c r="B80" s="13"/>
      <c r="C80" s="467"/>
      <c r="D80" s="467"/>
      <c r="E80" s="467"/>
      <c r="F80" s="3757"/>
      <c r="G80" s="3757"/>
      <c r="H80" s="3757"/>
      <c r="I80" s="3757"/>
      <c r="J80" s="3757"/>
      <c r="K80" s="3757"/>
      <c r="L80" s="3757"/>
      <c r="M80" s="3757"/>
      <c r="N80" s="3757"/>
      <c r="O80" s="3757"/>
      <c r="P80" s="3757"/>
      <c r="Q80" s="3757"/>
      <c r="R80" s="3757"/>
      <c r="S80" s="3757"/>
      <c r="T80" s="3757"/>
      <c r="U80" s="3757"/>
      <c r="V80" s="3757"/>
      <c r="W80" s="3757"/>
      <c r="X80" s="3757"/>
      <c r="Y80" s="13"/>
      <c r="Z80" s="466"/>
      <c r="AA80" s="467"/>
      <c r="AB80" s="467"/>
      <c r="AC80" s="467"/>
      <c r="AD80" s="3757"/>
      <c r="AE80" s="3757"/>
      <c r="AF80" s="3757"/>
      <c r="AG80" s="3757"/>
      <c r="AH80" s="3757"/>
      <c r="AI80" s="3757"/>
      <c r="AJ80" s="3757"/>
      <c r="AK80" s="3757"/>
      <c r="AL80" s="3757"/>
      <c r="AM80" s="3757"/>
      <c r="AN80" s="3757"/>
      <c r="AO80" s="3757"/>
      <c r="AP80" s="3757"/>
      <c r="AQ80" s="3757"/>
      <c r="AR80" s="3757"/>
      <c r="AS80" s="3757"/>
      <c r="AT80" s="3757"/>
      <c r="AU80" s="3757"/>
      <c r="AV80" s="3757"/>
      <c r="AW80" s="13"/>
    </row>
    <row r="81" spans="1:49" ht="15.95" customHeight="1" x14ac:dyDescent="0.2">
      <c r="A81" s="23"/>
      <c r="B81" s="13"/>
      <c r="C81" s="467"/>
      <c r="D81" s="467"/>
      <c r="E81" s="467"/>
      <c r="F81" s="3757"/>
      <c r="G81" s="3757"/>
      <c r="H81" s="3757"/>
      <c r="I81" s="3757"/>
      <c r="J81" s="3757"/>
      <c r="K81" s="3757"/>
      <c r="L81" s="3757"/>
      <c r="M81" s="3757"/>
      <c r="N81" s="3757"/>
      <c r="O81" s="3757"/>
      <c r="P81" s="3757"/>
      <c r="Q81" s="3757"/>
      <c r="R81" s="3757"/>
      <c r="S81" s="3757"/>
      <c r="T81" s="3757"/>
      <c r="U81" s="3757"/>
      <c r="V81" s="3757"/>
      <c r="W81" s="3757"/>
      <c r="X81" s="3757"/>
      <c r="Y81" s="13"/>
      <c r="Z81" s="466"/>
      <c r="AA81" s="467"/>
      <c r="AB81" s="467"/>
      <c r="AC81" s="467"/>
      <c r="AD81" s="3757"/>
      <c r="AE81" s="3757"/>
      <c r="AF81" s="3757"/>
      <c r="AG81" s="3757"/>
      <c r="AH81" s="3757"/>
      <c r="AI81" s="3757"/>
      <c r="AJ81" s="3757"/>
      <c r="AK81" s="3757"/>
      <c r="AL81" s="3757"/>
      <c r="AM81" s="3757"/>
      <c r="AN81" s="3757"/>
      <c r="AO81" s="3757"/>
      <c r="AP81" s="3757"/>
      <c r="AQ81" s="3757"/>
      <c r="AR81" s="3757"/>
      <c r="AS81" s="3757"/>
      <c r="AT81" s="3757"/>
      <c r="AU81" s="3757"/>
      <c r="AV81" s="3757"/>
      <c r="AW81" s="13"/>
    </row>
    <row r="82" spans="1:49" ht="15.95" customHeight="1" x14ac:dyDescent="0.2">
      <c r="A82" s="23"/>
      <c r="B82" s="13"/>
      <c r="C82" s="465"/>
      <c r="D82" s="465"/>
      <c r="E82" s="465"/>
      <c r="F82" s="465"/>
      <c r="G82" s="465"/>
      <c r="H82" s="465"/>
      <c r="I82" s="465"/>
      <c r="J82" s="465"/>
      <c r="K82" s="465"/>
      <c r="L82" s="465"/>
      <c r="M82" s="465"/>
      <c r="N82" s="465"/>
      <c r="O82" s="465"/>
      <c r="P82" s="465"/>
      <c r="Q82" s="465"/>
      <c r="R82" s="465"/>
      <c r="S82" s="465"/>
      <c r="T82" s="465"/>
      <c r="U82" s="465"/>
      <c r="V82" s="465"/>
      <c r="W82" s="465"/>
      <c r="X82" s="465"/>
      <c r="Y82" s="13"/>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13"/>
    </row>
    <row r="83" spans="1:49" ht="15.95" customHeight="1" x14ac:dyDescent="0.2">
      <c r="A83" s="23"/>
      <c r="B83" s="13"/>
      <c r="C83" s="3767"/>
      <c r="D83" s="3767"/>
      <c r="E83" s="3767"/>
      <c r="F83" s="3767"/>
      <c r="G83" s="3767"/>
      <c r="H83" s="3767"/>
      <c r="I83" s="3767"/>
      <c r="J83" s="3767"/>
      <c r="K83" s="3767"/>
      <c r="L83" s="3767"/>
      <c r="M83" s="3767"/>
      <c r="N83" s="3767"/>
      <c r="O83" s="3767"/>
      <c r="P83" s="3767"/>
      <c r="Q83" s="3767"/>
      <c r="R83" s="3767"/>
      <c r="S83" s="3767"/>
      <c r="T83" s="3767"/>
      <c r="U83" s="3767"/>
      <c r="V83" s="3767"/>
      <c r="W83" s="3767"/>
      <c r="X83" s="3767"/>
      <c r="Y83" s="13"/>
      <c r="Z83" s="465"/>
      <c r="AA83" s="3767"/>
      <c r="AB83" s="3767"/>
      <c r="AC83" s="3767"/>
      <c r="AD83" s="3767"/>
      <c r="AE83" s="3767"/>
      <c r="AF83" s="3767"/>
      <c r="AG83" s="3767"/>
      <c r="AH83" s="3767"/>
      <c r="AI83" s="3767"/>
      <c r="AJ83" s="3767"/>
      <c r="AK83" s="3767"/>
      <c r="AL83" s="3767"/>
      <c r="AM83" s="3767"/>
      <c r="AN83" s="3767"/>
      <c r="AO83" s="3767"/>
      <c r="AP83" s="3767"/>
      <c r="AQ83" s="3767"/>
      <c r="AR83" s="3767"/>
      <c r="AS83" s="3767"/>
      <c r="AT83" s="3767"/>
      <c r="AU83" s="3767"/>
      <c r="AV83" s="3767"/>
      <c r="AW83" s="13"/>
    </row>
    <row r="84" spans="1:49" ht="15.95" customHeight="1" x14ac:dyDescent="0.2">
      <c r="A84" s="23"/>
      <c r="B84" s="13"/>
      <c r="C84" s="3767"/>
      <c r="D84" s="3767"/>
      <c r="E84" s="3767"/>
      <c r="F84" s="3767"/>
      <c r="G84" s="3767"/>
      <c r="H84" s="3767"/>
      <c r="I84" s="3767"/>
      <c r="J84" s="3767"/>
      <c r="K84" s="3767"/>
      <c r="L84" s="3767"/>
      <c r="M84" s="3767"/>
      <c r="N84" s="3767"/>
      <c r="O84" s="3767"/>
      <c r="P84" s="3767"/>
      <c r="Q84" s="3767"/>
      <c r="R84" s="3767"/>
      <c r="S84" s="3767"/>
      <c r="T84" s="3767"/>
      <c r="U84" s="3767"/>
      <c r="V84" s="3767"/>
      <c r="W84" s="3767"/>
      <c r="X84" s="3767"/>
      <c r="Y84" s="13"/>
      <c r="Z84" s="466"/>
      <c r="AA84" s="3767"/>
      <c r="AB84" s="3767"/>
      <c r="AC84" s="3767"/>
      <c r="AD84" s="3767"/>
      <c r="AE84" s="3767"/>
      <c r="AF84" s="3767"/>
      <c r="AG84" s="3767"/>
      <c r="AH84" s="3767"/>
      <c r="AI84" s="3767"/>
      <c r="AJ84" s="3767"/>
      <c r="AK84" s="3767"/>
      <c r="AL84" s="3767"/>
      <c r="AM84" s="3767"/>
      <c r="AN84" s="3767"/>
      <c r="AO84" s="3767"/>
      <c r="AP84" s="3767"/>
      <c r="AQ84" s="3767"/>
      <c r="AR84" s="3767"/>
      <c r="AS84" s="3767"/>
      <c r="AT84" s="3767"/>
      <c r="AU84" s="3767"/>
      <c r="AV84" s="3767"/>
      <c r="AW84" s="13"/>
    </row>
    <row r="85" spans="1:49" ht="15.95" customHeight="1" x14ac:dyDescent="0.2">
      <c r="A85" s="23"/>
      <c r="B85" s="13"/>
      <c r="C85" s="3767"/>
      <c r="D85" s="3767"/>
      <c r="E85" s="3767"/>
      <c r="F85" s="3767"/>
      <c r="G85" s="3767"/>
      <c r="H85" s="3767"/>
      <c r="I85" s="3767"/>
      <c r="J85" s="3767"/>
      <c r="K85" s="3767"/>
      <c r="L85" s="3767"/>
      <c r="M85" s="3767"/>
      <c r="N85" s="3767"/>
      <c r="O85" s="3767"/>
      <c r="P85" s="3767"/>
      <c r="Q85" s="3767"/>
      <c r="R85" s="3767"/>
      <c r="S85" s="3767"/>
      <c r="T85" s="3767"/>
      <c r="U85" s="3767"/>
      <c r="V85" s="3767"/>
      <c r="W85" s="3767"/>
      <c r="X85" s="3767"/>
      <c r="Y85" s="13"/>
      <c r="Z85" s="466"/>
      <c r="AA85" s="3767"/>
      <c r="AB85" s="3767"/>
      <c r="AC85" s="3767"/>
      <c r="AD85" s="3767"/>
      <c r="AE85" s="3767"/>
      <c r="AF85" s="3767"/>
      <c r="AG85" s="3767"/>
      <c r="AH85" s="3767"/>
      <c r="AI85" s="3767"/>
      <c r="AJ85" s="3767"/>
      <c r="AK85" s="3767"/>
      <c r="AL85" s="3767"/>
      <c r="AM85" s="3767"/>
      <c r="AN85" s="3767"/>
      <c r="AO85" s="3767"/>
      <c r="AP85" s="3767"/>
      <c r="AQ85" s="3767"/>
      <c r="AR85" s="3767"/>
      <c r="AS85" s="3767"/>
      <c r="AT85" s="3767"/>
      <c r="AU85" s="3767"/>
      <c r="AV85" s="3767"/>
      <c r="AW85" s="13"/>
    </row>
    <row r="86" spans="1:49" ht="15.95" customHeight="1" x14ac:dyDescent="0.2">
      <c r="A86" s="23"/>
      <c r="B86" s="13"/>
      <c r="C86" s="3767"/>
      <c r="D86" s="3767"/>
      <c r="E86" s="3767"/>
      <c r="F86" s="3767"/>
      <c r="G86" s="3767"/>
      <c r="H86" s="3767"/>
      <c r="I86" s="3767"/>
      <c r="J86" s="3767"/>
      <c r="K86" s="3767"/>
      <c r="L86" s="3767"/>
      <c r="M86" s="3767"/>
      <c r="N86" s="3767"/>
      <c r="O86" s="3767"/>
      <c r="P86" s="3767"/>
      <c r="Q86" s="3767"/>
      <c r="R86" s="3767"/>
      <c r="S86" s="3767"/>
      <c r="T86" s="3767"/>
      <c r="U86" s="3767"/>
      <c r="V86" s="3767"/>
      <c r="W86" s="3767"/>
      <c r="X86" s="3767"/>
      <c r="Y86" s="13"/>
      <c r="Z86" s="466"/>
      <c r="AA86" s="3767"/>
      <c r="AB86" s="3767"/>
      <c r="AC86" s="3767"/>
      <c r="AD86" s="3767"/>
      <c r="AE86" s="3767"/>
      <c r="AF86" s="3767"/>
      <c r="AG86" s="3767"/>
      <c r="AH86" s="3767"/>
      <c r="AI86" s="3767"/>
      <c r="AJ86" s="3767"/>
      <c r="AK86" s="3767"/>
      <c r="AL86" s="3767"/>
      <c r="AM86" s="3767"/>
      <c r="AN86" s="3767"/>
      <c r="AO86" s="3767"/>
      <c r="AP86" s="3767"/>
      <c r="AQ86" s="3767"/>
      <c r="AR86" s="3767"/>
      <c r="AS86" s="3767"/>
      <c r="AT86" s="3767"/>
      <c r="AU86" s="3767"/>
      <c r="AV86" s="3767"/>
      <c r="AW86" s="13"/>
    </row>
    <row r="87" spans="1:49" ht="15.95" customHeight="1" x14ac:dyDescent="0.2">
      <c r="A87" s="23"/>
      <c r="B87" s="13"/>
      <c r="C87" s="3767"/>
      <c r="D87" s="3767"/>
      <c r="E87" s="3767"/>
      <c r="F87" s="3767"/>
      <c r="G87" s="3767"/>
      <c r="H87" s="3767"/>
      <c r="I87" s="3767"/>
      <c r="J87" s="3767"/>
      <c r="K87" s="3767"/>
      <c r="L87" s="3767"/>
      <c r="M87" s="3767"/>
      <c r="N87" s="3767"/>
      <c r="O87" s="3767"/>
      <c r="P87" s="3767"/>
      <c r="Q87" s="3767"/>
      <c r="R87" s="3767"/>
      <c r="S87" s="3767"/>
      <c r="T87" s="3767"/>
      <c r="U87" s="3767"/>
      <c r="V87" s="3767"/>
      <c r="W87" s="3767"/>
      <c r="X87" s="3767"/>
      <c r="Y87" s="13"/>
      <c r="Z87" s="466"/>
      <c r="AA87" s="3767"/>
      <c r="AB87" s="3767"/>
      <c r="AC87" s="3767"/>
      <c r="AD87" s="3767"/>
      <c r="AE87" s="3767"/>
      <c r="AF87" s="3767"/>
      <c r="AG87" s="3767"/>
      <c r="AH87" s="3767"/>
      <c r="AI87" s="3767"/>
      <c r="AJ87" s="3767"/>
      <c r="AK87" s="3767"/>
      <c r="AL87" s="3767"/>
      <c r="AM87" s="3767"/>
      <c r="AN87" s="3767"/>
      <c r="AO87" s="3767"/>
      <c r="AP87" s="3767"/>
      <c r="AQ87" s="3767"/>
      <c r="AR87" s="3767"/>
      <c r="AS87" s="3767"/>
      <c r="AT87" s="3767"/>
      <c r="AU87" s="3767"/>
      <c r="AV87" s="3767"/>
      <c r="AW87" s="13"/>
    </row>
    <row r="88" spans="1:49" ht="15.95" customHeight="1" x14ac:dyDescent="0.2">
      <c r="A88" s="23"/>
      <c r="B88" s="13"/>
      <c r="C88" s="3767"/>
      <c r="D88" s="3767"/>
      <c r="E88" s="3767"/>
      <c r="F88" s="3767"/>
      <c r="G88" s="3767"/>
      <c r="H88" s="3767"/>
      <c r="I88" s="3767"/>
      <c r="J88" s="3767"/>
      <c r="K88" s="3767"/>
      <c r="L88" s="3767"/>
      <c r="M88" s="3767"/>
      <c r="N88" s="3767"/>
      <c r="O88" s="3767"/>
      <c r="P88" s="3767"/>
      <c r="Q88" s="3767"/>
      <c r="R88" s="3767"/>
      <c r="S88" s="3767"/>
      <c r="T88" s="3767"/>
      <c r="U88" s="3767"/>
      <c r="V88" s="3767"/>
      <c r="W88" s="3767"/>
      <c r="X88" s="3767"/>
      <c r="Y88" s="13"/>
      <c r="Z88" s="466"/>
      <c r="AA88" s="3767"/>
      <c r="AB88" s="3767"/>
      <c r="AC88" s="3767"/>
      <c r="AD88" s="3767"/>
      <c r="AE88" s="3767"/>
      <c r="AF88" s="3767"/>
      <c r="AG88" s="3767"/>
      <c r="AH88" s="3767"/>
      <c r="AI88" s="3767"/>
      <c r="AJ88" s="3767"/>
      <c r="AK88" s="3767"/>
      <c r="AL88" s="3767"/>
      <c r="AM88" s="3767"/>
      <c r="AN88" s="3767"/>
      <c r="AO88" s="3767"/>
      <c r="AP88" s="3767"/>
      <c r="AQ88" s="3767"/>
      <c r="AR88" s="3767"/>
      <c r="AS88" s="3767"/>
      <c r="AT88" s="3767"/>
      <c r="AU88" s="3767"/>
      <c r="AV88" s="3767"/>
      <c r="AW88" s="13"/>
    </row>
    <row r="89" spans="1:49" ht="15.95" customHeight="1" x14ac:dyDescent="0.2">
      <c r="A89" s="23"/>
      <c r="B89" s="13"/>
      <c r="C89" s="3767"/>
      <c r="D89" s="3767"/>
      <c r="E89" s="3767"/>
      <c r="F89" s="3767"/>
      <c r="G89" s="3767"/>
      <c r="H89" s="3767"/>
      <c r="I89" s="3767"/>
      <c r="J89" s="3767"/>
      <c r="K89" s="3767"/>
      <c r="L89" s="3767"/>
      <c r="M89" s="3767"/>
      <c r="N89" s="3767"/>
      <c r="O89" s="3767"/>
      <c r="P89" s="3767"/>
      <c r="Q89" s="3767"/>
      <c r="R89" s="3767"/>
      <c r="S89" s="3767"/>
      <c r="T89" s="3767"/>
      <c r="U89" s="3767"/>
      <c r="V89" s="3767"/>
      <c r="W89" s="3767"/>
      <c r="X89" s="3767"/>
      <c r="Y89" s="13"/>
      <c r="Z89" s="466"/>
      <c r="AA89" s="3767"/>
      <c r="AB89" s="3767"/>
      <c r="AC89" s="3767"/>
      <c r="AD89" s="3767"/>
      <c r="AE89" s="3767"/>
      <c r="AF89" s="3767"/>
      <c r="AG89" s="3767"/>
      <c r="AH89" s="3767"/>
      <c r="AI89" s="3767"/>
      <c r="AJ89" s="3767"/>
      <c r="AK89" s="3767"/>
      <c r="AL89" s="3767"/>
      <c r="AM89" s="3767"/>
      <c r="AN89" s="3767"/>
      <c r="AO89" s="3767"/>
      <c r="AP89" s="3767"/>
      <c r="AQ89" s="3767"/>
      <c r="AR89" s="3767"/>
      <c r="AS89" s="3767"/>
      <c r="AT89" s="3767"/>
      <c r="AU89" s="3767"/>
      <c r="AV89" s="3767"/>
      <c r="AW89" s="13"/>
    </row>
    <row r="90" spans="1:49" ht="15.95" customHeight="1" x14ac:dyDescent="0.2">
      <c r="A90" s="23"/>
      <c r="B90" s="13"/>
      <c r="C90" s="3767"/>
      <c r="D90" s="3767"/>
      <c r="E90" s="3767"/>
      <c r="F90" s="3767"/>
      <c r="G90" s="3767"/>
      <c r="H90" s="3767"/>
      <c r="I90" s="3767"/>
      <c r="J90" s="3767"/>
      <c r="K90" s="3767"/>
      <c r="L90" s="3767"/>
      <c r="M90" s="3767"/>
      <c r="N90" s="3767"/>
      <c r="O90" s="3767"/>
      <c r="P90" s="3767"/>
      <c r="Q90" s="3767"/>
      <c r="R90" s="3767"/>
      <c r="S90" s="3767"/>
      <c r="T90" s="3767"/>
      <c r="U90" s="3767"/>
      <c r="V90" s="3767"/>
      <c r="W90" s="3767"/>
      <c r="X90" s="3767"/>
      <c r="Y90" s="13"/>
      <c r="Z90" s="466"/>
      <c r="AA90" s="3767"/>
      <c r="AB90" s="3767"/>
      <c r="AC90" s="3767"/>
      <c r="AD90" s="3767"/>
      <c r="AE90" s="3767"/>
      <c r="AF90" s="3767"/>
      <c r="AG90" s="3767"/>
      <c r="AH90" s="3767"/>
      <c r="AI90" s="3767"/>
      <c r="AJ90" s="3767"/>
      <c r="AK90" s="3767"/>
      <c r="AL90" s="3767"/>
      <c r="AM90" s="3767"/>
      <c r="AN90" s="3767"/>
      <c r="AO90" s="3767"/>
      <c r="AP90" s="3767"/>
      <c r="AQ90" s="3767"/>
      <c r="AR90" s="3767"/>
      <c r="AS90" s="3767"/>
      <c r="AT90" s="3767"/>
      <c r="AU90" s="3767"/>
      <c r="AV90" s="3767"/>
      <c r="AW90" s="13"/>
    </row>
    <row r="91" spans="1:49" ht="15.95" customHeight="1" x14ac:dyDescent="0.2">
      <c r="A91" s="23"/>
      <c r="B91" s="13"/>
      <c r="C91" s="3767"/>
      <c r="D91" s="3767"/>
      <c r="E91" s="3767"/>
      <c r="F91" s="3767"/>
      <c r="G91" s="3767"/>
      <c r="H91" s="3767"/>
      <c r="I91" s="3767"/>
      <c r="J91" s="3767"/>
      <c r="K91" s="3767"/>
      <c r="L91" s="3767"/>
      <c r="M91" s="3767"/>
      <c r="N91" s="3767"/>
      <c r="O91" s="3767"/>
      <c r="P91" s="3767"/>
      <c r="Q91" s="3767"/>
      <c r="R91" s="3767"/>
      <c r="S91" s="3767"/>
      <c r="T91" s="3767"/>
      <c r="U91" s="3767"/>
      <c r="V91" s="3767"/>
      <c r="W91" s="3767"/>
      <c r="X91" s="3767"/>
      <c r="Y91" s="13"/>
      <c r="Z91" s="466"/>
      <c r="AA91" s="3767"/>
      <c r="AB91" s="3767"/>
      <c r="AC91" s="3767"/>
      <c r="AD91" s="3767"/>
      <c r="AE91" s="3767"/>
      <c r="AF91" s="3767"/>
      <c r="AG91" s="3767"/>
      <c r="AH91" s="3767"/>
      <c r="AI91" s="3767"/>
      <c r="AJ91" s="3767"/>
      <c r="AK91" s="3767"/>
      <c r="AL91" s="3767"/>
      <c r="AM91" s="3767"/>
      <c r="AN91" s="3767"/>
      <c r="AO91" s="3767"/>
      <c r="AP91" s="3767"/>
      <c r="AQ91" s="3767"/>
      <c r="AR91" s="3767"/>
      <c r="AS91" s="3767"/>
      <c r="AT91" s="3767"/>
      <c r="AU91" s="3767"/>
      <c r="AV91" s="3767"/>
      <c r="AW91" s="13"/>
    </row>
    <row r="92" spans="1:49" ht="15.95" customHeight="1" x14ac:dyDescent="0.2">
      <c r="A92" s="23"/>
      <c r="B92" s="13"/>
      <c r="C92" s="3767"/>
      <c r="D92" s="3767"/>
      <c r="E92" s="3767"/>
      <c r="F92" s="3767"/>
      <c r="G92" s="3767"/>
      <c r="H92" s="3767"/>
      <c r="I92" s="3767"/>
      <c r="J92" s="3767"/>
      <c r="K92" s="3767"/>
      <c r="L92" s="3767"/>
      <c r="M92" s="3767"/>
      <c r="N92" s="3767"/>
      <c r="O92" s="3767"/>
      <c r="P92" s="3767"/>
      <c r="Q92" s="3767"/>
      <c r="R92" s="3767"/>
      <c r="S92" s="3767"/>
      <c r="T92" s="3767"/>
      <c r="U92" s="3767"/>
      <c r="V92" s="3767"/>
      <c r="W92" s="3767"/>
      <c r="X92" s="3767"/>
      <c r="Y92" s="13"/>
      <c r="Z92" s="466"/>
      <c r="AA92" s="3767"/>
      <c r="AB92" s="3767"/>
      <c r="AC92" s="3767"/>
      <c r="AD92" s="3767"/>
      <c r="AE92" s="3767"/>
      <c r="AF92" s="3767"/>
      <c r="AG92" s="3767"/>
      <c r="AH92" s="3767"/>
      <c r="AI92" s="3767"/>
      <c r="AJ92" s="3767"/>
      <c r="AK92" s="3767"/>
      <c r="AL92" s="3767"/>
      <c r="AM92" s="3767"/>
      <c r="AN92" s="3767"/>
      <c r="AO92" s="3767"/>
      <c r="AP92" s="3767"/>
      <c r="AQ92" s="3767"/>
      <c r="AR92" s="3767"/>
      <c r="AS92" s="3767"/>
      <c r="AT92" s="3767"/>
      <c r="AU92" s="3767"/>
      <c r="AV92" s="3767"/>
      <c r="AW92" s="13"/>
    </row>
    <row r="93" spans="1:49" ht="15.95" customHeight="1" x14ac:dyDescent="0.2">
      <c r="A93" s="23"/>
      <c r="B93" s="13"/>
      <c r="C93" s="3767"/>
      <c r="D93" s="3767"/>
      <c r="E93" s="3767"/>
      <c r="F93" s="3767"/>
      <c r="G93" s="3767"/>
      <c r="H93" s="3767"/>
      <c r="I93" s="3767"/>
      <c r="J93" s="3767"/>
      <c r="K93" s="3767"/>
      <c r="L93" s="3767"/>
      <c r="M93" s="3767"/>
      <c r="N93" s="3767"/>
      <c r="O93" s="3767"/>
      <c r="P93" s="3767"/>
      <c r="Q93" s="3767"/>
      <c r="R93" s="3767"/>
      <c r="S93" s="3767"/>
      <c r="T93" s="3767"/>
      <c r="U93" s="3767"/>
      <c r="V93" s="3767"/>
      <c r="W93" s="3767"/>
      <c r="X93" s="3767"/>
      <c r="Y93" s="13"/>
      <c r="Z93" s="466"/>
      <c r="AA93" s="3767"/>
      <c r="AB93" s="3767"/>
      <c r="AC93" s="3767"/>
      <c r="AD93" s="3767"/>
      <c r="AE93" s="3767"/>
      <c r="AF93" s="3767"/>
      <c r="AG93" s="3767"/>
      <c r="AH93" s="3767"/>
      <c r="AI93" s="3767"/>
      <c r="AJ93" s="3767"/>
      <c r="AK93" s="3767"/>
      <c r="AL93" s="3767"/>
      <c r="AM93" s="3767"/>
      <c r="AN93" s="3767"/>
      <c r="AO93" s="3767"/>
      <c r="AP93" s="3767"/>
      <c r="AQ93" s="3767"/>
      <c r="AR93" s="3767"/>
      <c r="AS93" s="3767"/>
      <c r="AT93" s="3767"/>
      <c r="AU93" s="3767"/>
      <c r="AV93" s="3767"/>
      <c r="AW93" s="13"/>
    </row>
    <row r="94" spans="1:49" ht="15.95" customHeight="1" x14ac:dyDescent="0.2">
      <c r="A94" s="23"/>
      <c r="B94" s="13"/>
      <c r="C94" s="3767"/>
      <c r="D94" s="3767"/>
      <c r="E94" s="3767"/>
      <c r="F94" s="3767"/>
      <c r="G94" s="3767"/>
      <c r="H94" s="3767"/>
      <c r="I94" s="3767"/>
      <c r="J94" s="3767"/>
      <c r="K94" s="3767"/>
      <c r="L94" s="3767"/>
      <c r="M94" s="3767"/>
      <c r="N94" s="3767"/>
      <c r="O94" s="3767"/>
      <c r="P94" s="3767"/>
      <c r="Q94" s="3767"/>
      <c r="R94" s="3767"/>
      <c r="S94" s="3767"/>
      <c r="T94" s="3767"/>
      <c r="U94" s="3767"/>
      <c r="V94" s="3767"/>
      <c r="W94" s="3767"/>
      <c r="X94" s="3767"/>
      <c r="Y94" s="13"/>
      <c r="Z94" s="466"/>
      <c r="AA94" s="3767"/>
      <c r="AB94" s="3767"/>
      <c r="AC94" s="3767"/>
      <c r="AD94" s="3767"/>
      <c r="AE94" s="3767"/>
      <c r="AF94" s="3767"/>
      <c r="AG94" s="3767"/>
      <c r="AH94" s="3767"/>
      <c r="AI94" s="3767"/>
      <c r="AJ94" s="3767"/>
      <c r="AK94" s="3767"/>
      <c r="AL94" s="3767"/>
      <c r="AM94" s="3767"/>
      <c r="AN94" s="3767"/>
      <c r="AO94" s="3767"/>
      <c r="AP94" s="3767"/>
      <c r="AQ94" s="3767"/>
      <c r="AR94" s="3767"/>
      <c r="AS94" s="3767"/>
      <c r="AT94" s="3767"/>
      <c r="AU94" s="3767"/>
      <c r="AV94" s="3767"/>
      <c r="AW94" s="13"/>
    </row>
    <row r="95" spans="1:49" ht="15.95" customHeight="1" x14ac:dyDescent="0.2">
      <c r="A95" s="23"/>
      <c r="B95" s="13"/>
      <c r="C95" s="3767"/>
      <c r="D95" s="3767"/>
      <c r="E95" s="3767"/>
      <c r="F95" s="3767"/>
      <c r="G95" s="3767"/>
      <c r="H95" s="3767"/>
      <c r="I95" s="3767"/>
      <c r="J95" s="3767"/>
      <c r="K95" s="3767"/>
      <c r="L95" s="3767"/>
      <c r="M95" s="3767"/>
      <c r="N95" s="3767"/>
      <c r="O95" s="3767"/>
      <c r="P95" s="3767"/>
      <c r="Q95" s="3767"/>
      <c r="R95" s="3767"/>
      <c r="S95" s="3767"/>
      <c r="T95" s="3767"/>
      <c r="U95" s="3767"/>
      <c r="V95" s="3767"/>
      <c r="W95" s="3767"/>
      <c r="X95" s="3767"/>
      <c r="Y95" s="13"/>
      <c r="Z95" s="466"/>
      <c r="AA95" s="3767"/>
      <c r="AB95" s="3767"/>
      <c r="AC95" s="3767"/>
      <c r="AD95" s="3767"/>
      <c r="AE95" s="3767"/>
      <c r="AF95" s="3767"/>
      <c r="AG95" s="3767"/>
      <c r="AH95" s="3767"/>
      <c r="AI95" s="3767"/>
      <c r="AJ95" s="3767"/>
      <c r="AK95" s="3767"/>
      <c r="AL95" s="3767"/>
      <c r="AM95" s="3767"/>
      <c r="AN95" s="3767"/>
      <c r="AO95" s="3767"/>
      <c r="AP95" s="3767"/>
      <c r="AQ95" s="3767"/>
      <c r="AR95" s="3767"/>
      <c r="AS95" s="3767"/>
      <c r="AT95" s="3767"/>
      <c r="AU95" s="3767"/>
      <c r="AV95" s="3767"/>
      <c r="AW95" s="13"/>
    </row>
    <row r="96" spans="1:49" ht="15.95" customHeight="1" x14ac:dyDescent="0.2">
      <c r="A96" s="23"/>
      <c r="B96" s="13"/>
      <c r="C96" s="3767"/>
      <c r="D96" s="3767"/>
      <c r="E96" s="3767"/>
      <c r="F96" s="3767"/>
      <c r="G96" s="3767"/>
      <c r="H96" s="3767"/>
      <c r="I96" s="3767"/>
      <c r="J96" s="3767"/>
      <c r="K96" s="3767"/>
      <c r="L96" s="3767"/>
      <c r="M96" s="3767"/>
      <c r="N96" s="3767"/>
      <c r="O96" s="3767"/>
      <c r="P96" s="3767"/>
      <c r="Q96" s="3767"/>
      <c r="R96" s="3767"/>
      <c r="S96" s="3767"/>
      <c r="T96" s="3767"/>
      <c r="U96" s="3767"/>
      <c r="V96" s="3767"/>
      <c r="W96" s="3767"/>
      <c r="X96" s="3767"/>
      <c r="Y96" s="13"/>
      <c r="Z96" s="466"/>
      <c r="AA96" s="3767"/>
      <c r="AB96" s="3767"/>
      <c r="AC96" s="3767"/>
      <c r="AD96" s="3767"/>
      <c r="AE96" s="3767"/>
      <c r="AF96" s="3767"/>
      <c r="AG96" s="3767"/>
      <c r="AH96" s="3767"/>
      <c r="AI96" s="3767"/>
      <c r="AJ96" s="3767"/>
      <c r="AK96" s="3767"/>
      <c r="AL96" s="3767"/>
      <c r="AM96" s="3767"/>
      <c r="AN96" s="3767"/>
      <c r="AO96" s="3767"/>
      <c r="AP96" s="3767"/>
      <c r="AQ96" s="3767"/>
      <c r="AR96" s="3767"/>
      <c r="AS96" s="3767"/>
      <c r="AT96" s="3767"/>
      <c r="AU96" s="3767"/>
      <c r="AV96" s="3767"/>
      <c r="AW96" s="13"/>
    </row>
    <row r="97" spans="1:49" ht="15.95" customHeight="1" x14ac:dyDescent="0.2">
      <c r="A97" s="23"/>
      <c r="B97" s="13"/>
      <c r="C97" s="3767"/>
      <c r="D97" s="3767"/>
      <c r="E97" s="3767"/>
      <c r="F97" s="3767"/>
      <c r="G97" s="3767"/>
      <c r="H97" s="3767"/>
      <c r="I97" s="3767"/>
      <c r="J97" s="3767"/>
      <c r="K97" s="3767"/>
      <c r="L97" s="3767"/>
      <c r="M97" s="3767"/>
      <c r="N97" s="3767"/>
      <c r="O97" s="3767"/>
      <c r="P97" s="3767"/>
      <c r="Q97" s="3767"/>
      <c r="R97" s="3767"/>
      <c r="S97" s="3767"/>
      <c r="T97" s="3767"/>
      <c r="U97" s="3767"/>
      <c r="V97" s="3767"/>
      <c r="W97" s="3767"/>
      <c r="X97" s="3767"/>
      <c r="Y97" s="13"/>
      <c r="Z97" s="466"/>
      <c r="AA97" s="3767"/>
      <c r="AB97" s="3767"/>
      <c r="AC97" s="3767"/>
      <c r="AD97" s="3767"/>
      <c r="AE97" s="3767"/>
      <c r="AF97" s="3767"/>
      <c r="AG97" s="3767"/>
      <c r="AH97" s="3767"/>
      <c r="AI97" s="3767"/>
      <c r="AJ97" s="3767"/>
      <c r="AK97" s="3767"/>
      <c r="AL97" s="3767"/>
      <c r="AM97" s="3767"/>
      <c r="AN97" s="3767"/>
      <c r="AO97" s="3767"/>
      <c r="AP97" s="3767"/>
      <c r="AQ97" s="3767"/>
      <c r="AR97" s="3767"/>
      <c r="AS97" s="3767"/>
      <c r="AT97" s="3767"/>
      <c r="AU97" s="3767"/>
      <c r="AV97" s="3767"/>
      <c r="AW97" s="13"/>
    </row>
    <row r="98" spans="1:49" ht="15.95" customHeight="1" x14ac:dyDescent="0.2">
      <c r="A98" s="23"/>
      <c r="B98" s="13"/>
      <c r="C98" s="3767" t="s">
        <v>3875</v>
      </c>
      <c r="D98" s="3767"/>
      <c r="E98" s="3767"/>
      <c r="F98" s="3757"/>
      <c r="G98" s="3757"/>
      <c r="H98" s="3757"/>
      <c r="I98" s="3757"/>
      <c r="J98" s="3757"/>
      <c r="K98" s="3757"/>
      <c r="L98" s="3757"/>
      <c r="M98" s="3757"/>
      <c r="N98" s="3757"/>
      <c r="O98" s="3757"/>
      <c r="P98" s="3757"/>
      <c r="Q98" s="3757"/>
      <c r="R98" s="3757"/>
      <c r="S98" s="3757"/>
      <c r="T98" s="3757"/>
      <c r="U98" s="3757"/>
      <c r="V98" s="3757"/>
      <c r="W98" s="3757"/>
      <c r="X98" s="3757"/>
      <c r="Y98" s="13"/>
      <c r="Z98" s="466"/>
      <c r="AA98" s="3767" t="s">
        <v>3876</v>
      </c>
      <c r="AB98" s="3767"/>
      <c r="AC98" s="3767"/>
      <c r="AD98" s="3757"/>
      <c r="AE98" s="3757"/>
      <c r="AF98" s="3757"/>
      <c r="AG98" s="3757"/>
      <c r="AH98" s="3757"/>
      <c r="AI98" s="3757"/>
      <c r="AJ98" s="3757"/>
      <c r="AK98" s="3757"/>
      <c r="AL98" s="3757"/>
      <c r="AM98" s="3757"/>
      <c r="AN98" s="3757"/>
      <c r="AO98" s="3757"/>
      <c r="AP98" s="3757"/>
      <c r="AQ98" s="3757"/>
      <c r="AR98" s="3757"/>
      <c r="AS98" s="3757"/>
      <c r="AT98" s="3757"/>
      <c r="AU98" s="3757"/>
      <c r="AV98" s="3757"/>
      <c r="AW98" s="13"/>
    </row>
    <row r="99" spans="1:49" ht="15.95" customHeight="1" x14ac:dyDescent="0.2">
      <c r="A99" s="23"/>
      <c r="B99" s="13"/>
      <c r="C99" s="467"/>
      <c r="D99" s="467"/>
      <c r="E99" s="467"/>
      <c r="F99" s="3757"/>
      <c r="G99" s="3757"/>
      <c r="H99" s="3757"/>
      <c r="I99" s="3757"/>
      <c r="J99" s="3757"/>
      <c r="K99" s="3757"/>
      <c r="L99" s="3757"/>
      <c r="M99" s="3757"/>
      <c r="N99" s="3757"/>
      <c r="O99" s="3757"/>
      <c r="P99" s="3757"/>
      <c r="Q99" s="3757"/>
      <c r="R99" s="3757"/>
      <c r="S99" s="3757"/>
      <c r="T99" s="3757"/>
      <c r="U99" s="3757"/>
      <c r="V99" s="3757"/>
      <c r="W99" s="3757"/>
      <c r="X99" s="3757"/>
      <c r="Y99" s="13"/>
      <c r="Z99" s="466"/>
      <c r="AA99" s="467"/>
      <c r="AB99" s="467"/>
      <c r="AC99" s="467"/>
      <c r="AD99" s="3757"/>
      <c r="AE99" s="3757"/>
      <c r="AF99" s="3757"/>
      <c r="AG99" s="3757"/>
      <c r="AH99" s="3757"/>
      <c r="AI99" s="3757"/>
      <c r="AJ99" s="3757"/>
      <c r="AK99" s="3757"/>
      <c r="AL99" s="3757"/>
      <c r="AM99" s="3757"/>
      <c r="AN99" s="3757"/>
      <c r="AO99" s="3757"/>
      <c r="AP99" s="3757"/>
      <c r="AQ99" s="3757"/>
      <c r="AR99" s="3757"/>
      <c r="AS99" s="3757"/>
      <c r="AT99" s="3757"/>
      <c r="AU99" s="3757"/>
      <c r="AV99" s="3757"/>
      <c r="AW99" s="13"/>
    </row>
    <row r="100" spans="1:49" ht="15.95" customHeight="1" x14ac:dyDescent="0.2">
      <c r="A100" s="23"/>
      <c r="B100" s="13"/>
      <c r="C100" s="467"/>
      <c r="D100" s="467"/>
      <c r="E100" s="467"/>
      <c r="F100" s="3757"/>
      <c r="G100" s="3757"/>
      <c r="H100" s="3757"/>
      <c r="I100" s="3757"/>
      <c r="J100" s="3757"/>
      <c r="K100" s="3757"/>
      <c r="L100" s="3757"/>
      <c r="M100" s="3757"/>
      <c r="N100" s="3757"/>
      <c r="O100" s="3757"/>
      <c r="P100" s="3757"/>
      <c r="Q100" s="3757"/>
      <c r="R100" s="3757"/>
      <c r="S100" s="3757"/>
      <c r="T100" s="3757"/>
      <c r="U100" s="3757"/>
      <c r="V100" s="3757"/>
      <c r="W100" s="3757"/>
      <c r="X100" s="3757"/>
      <c r="Y100" s="13"/>
      <c r="Z100" s="466"/>
      <c r="AA100" s="467"/>
      <c r="AB100" s="467"/>
      <c r="AC100" s="467"/>
      <c r="AD100" s="3757"/>
      <c r="AE100" s="3757"/>
      <c r="AF100" s="3757"/>
      <c r="AG100" s="3757"/>
      <c r="AH100" s="3757"/>
      <c r="AI100" s="3757"/>
      <c r="AJ100" s="3757"/>
      <c r="AK100" s="3757"/>
      <c r="AL100" s="3757"/>
      <c r="AM100" s="3757"/>
      <c r="AN100" s="3757"/>
      <c r="AO100" s="3757"/>
      <c r="AP100" s="3757"/>
      <c r="AQ100" s="3757"/>
      <c r="AR100" s="3757"/>
      <c r="AS100" s="3757"/>
      <c r="AT100" s="3757"/>
      <c r="AU100" s="3757"/>
      <c r="AV100" s="3757"/>
      <c r="AW100" s="13"/>
    </row>
    <row r="101" spans="1:49" ht="15.95" customHeight="1" x14ac:dyDescent="0.2">
      <c r="A101" s="23"/>
      <c r="B101" s="13"/>
      <c r="C101" s="467"/>
      <c r="D101" s="467"/>
      <c r="E101" s="467"/>
      <c r="F101" s="3757"/>
      <c r="G101" s="3757"/>
      <c r="H101" s="3757"/>
      <c r="I101" s="3757"/>
      <c r="J101" s="3757"/>
      <c r="K101" s="3757"/>
      <c r="L101" s="3757"/>
      <c r="M101" s="3757"/>
      <c r="N101" s="3757"/>
      <c r="O101" s="3757"/>
      <c r="P101" s="3757"/>
      <c r="Q101" s="3757"/>
      <c r="R101" s="3757"/>
      <c r="S101" s="3757"/>
      <c r="T101" s="3757"/>
      <c r="U101" s="3757"/>
      <c r="V101" s="3757"/>
      <c r="W101" s="3757"/>
      <c r="X101" s="3757"/>
      <c r="Y101" s="13"/>
      <c r="Z101" s="466"/>
      <c r="AA101" s="467"/>
      <c r="AB101" s="467"/>
      <c r="AC101" s="467"/>
      <c r="AD101" s="3757"/>
      <c r="AE101" s="3757"/>
      <c r="AF101" s="3757"/>
      <c r="AG101" s="3757"/>
      <c r="AH101" s="3757"/>
      <c r="AI101" s="3757"/>
      <c r="AJ101" s="3757"/>
      <c r="AK101" s="3757"/>
      <c r="AL101" s="3757"/>
      <c r="AM101" s="3757"/>
      <c r="AN101" s="3757"/>
      <c r="AO101" s="3757"/>
      <c r="AP101" s="3757"/>
      <c r="AQ101" s="3757"/>
      <c r="AR101" s="3757"/>
      <c r="AS101" s="3757"/>
      <c r="AT101" s="3757"/>
      <c r="AU101" s="3757"/>
      <c r="AV101" s="3757"/>
      <c r="AW101" s="13"/>
    </row>
    <row r="102" spans="1:49" ht="15.95" customHeight="1" x14ac:dyDescent="0.2">
      <c r="A102" s="2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row>
    <row r="103" spans="1:49" ht="15.95" customHeight="1" x14ac:dyDescent="0.2">
      <c r="A103" s="23"/>
      <c r="B103" s="13"/>
      <c r="C103" s="3767"/>
      <c r="D103" s="3767"/>
      <c r="E103" s="3767"/>
      <c r="F103" s="3767"/>
      <c r="G103" s="3767"/>
      <c r="H103" s="3767"/>
      <c r="I103" s="3767"/>
      <c r="J103" s="3767"/>
      <c r="K103" s="3767"/>
      <c r="L103" s="3767"/>
      <c r="M103" s="3767"/>
      <c r="N103" s="3767"/>
      <c r="O103" s="3767"/>
      <c r="P103" s="3767"/>
      <c r="Q103" s="3767"/>
      <c r="R103" s="3767"/>
      <c r="S103" s="3767"/>
      <c r="T103" s="3767"/>
      <c r="U103" s="3767"/>
      <c r="V103" s="3767"/>
      <c r="W103" s="3767"/>
      <c r="X103" s="3767"/>
      <c r="Y103" s="13"/>
      <c r="Z103" s="465"/>
      <c r="AA103" s="3767"/>
      <c r="AB103" s="3767"/>
      <c r="AC103" s="3767"/>
      <c r="AD103" s="3767"/>
      <c r="AE103" s="3767"/>
      <c r="AF103" s="3767"/>
      <c r="AG103" s="3767"/>
      <c r="AH103" s="3767"/>
      <c r="AI103" s="3767"/>
      <c r="AJ103" s="3767"/>
      <c r="AK103" s="3767"/>
      <c r="AL103" s="3767"/>
      <c r="AM103" s="3767"/>
      <c r="AN103" s="3767"/>
      <c r="AO103" s="3767"/>
      <c r="AP103" s="3767"/>
      <c r="AQ103" s="3767"/>
      <c r="AR103" s="3767"/>
      <c r="AS103" s="3767"/>
      <c r="AT103" s="3767"/>
      <c r="AU103" s="3767"/>
      <c r="AV103" s="3767"/>
      <c r="AW103" s="13"/>
    </row>
    <row r="104" spans="1:49" ht="15.95" customHeight="1" x14ac:dyDescent="0.2">
      <c r="A104" s="23"/>
      <c r="B104" s="13"/>
      <c r="C104" s="3767"/>
      <c r="D104" s="3767"/>
      <c r="E104" s="3767"/>
      <c r="F104" s="3767"/>
      <c r="G104" s="3767"/>
      <c r="H104" s="3767"/>
      <c r="I104" s="3767"/>
      <c r="J104" s="3767"/>
      <c r="K104" s="3767"/>
      <c r="L104" s="3767"/>
      <c r="M104" s="3767"/>
      <c r="N104" s="3767"/>
      <c r="O104" s="3767"/>
      <c r="P104" s="3767"/>
      <c r="Q104" s="3767"/>
      <c r="R104" s="3767"/>
      <c r="S104" s="3767"/>
      <c r="T104" s="3767"/>
      <c r="U104" s="3767"/>
      <c r="V104" s="3767"/>
      <c r="W104" s="3767"/>
      <c r="X104" s="3767"/>
      <c r="Y104" s="13"/>
      <c r="Z104" s="466"/>
      <c r="AA104" s="3767"/>
      <c r="AB104" s="3767"/>
      <c r="AC104" s="3767"/>
      <c r="AD104" s="3767"/>
      <c r="AE104" s="3767"/>
      <c r="AF104" s="3767"/>
      <c r="AG104" s="3767"/>
      <c r="AH104" s="3767"/>
      <c r="AI104" s="3767"/>
      <c r="AJ104" s="3767"/>
      <c r="AK104" s="3767"/>
      <c r="AL104" s="3767"/>
      <c r="AM104" s="3767"/>
      <c r="AN104" s="3767"/>
      <c r="AO104" s="3767"/>
      <c r="AP104" s="3767"/>
      <c r="AQ104" s="3767"/>
      <c r="AR104" s="3767"/>
      <c r="AS104" s="3767"/>
      <c r="AT104" s="3767"/>
      <c r="AU104" s="3767"/>
      <c r="AV104" s="3767"/>
      <c r="AW104" s="13"/>
    </row>
    <row r="105" spans="1:49" ht="15.95" customHeight="1" x14ac:dyDescent="0.2">
      <c r="A105" s="23"/>
      <c r="B105" s="13"/>
      <c r="C105" s="3767"/>
      <c r="D105" s="3767"/>
      <c r="E105" s="3767"/>
      <c r="F105" s="3767"/>
      <c r="G105" s="3767"/>
      <c r="H105" s="3767"/>
      <c r="I105" s="3767"/>
      <c r="J105" s="3767"/>
      <c r="K105" s="3767"/>
      <c r="L105" s="3767"/>
      <c r="M105" s="3767"/>
      <c r="N105" s="3767"/>
      <c r="O105" s="3767"/>
      <c r="P105" s="3767"/>
      <c r="Q105" s="3767"/>
      <c r="R105" s="3767"/>
      <c r="S105" s="3767"/>
      <c r="T105" s="3767"/>
      <c r="U105" s="3767"/>
      <c r="V105" s="3767"/>
      <c r="W105" s="3767"/>
      <c r="X105" s="3767"/>
      <c r="Y105" s="13"/>
      <c r="Z105" s="466"/>
      <c r="AA105" s="3767"/>
      <c r="AB105" s="3767"/>
      <c r="AC105" s="3767"/>
      <c r="AD105" s="3767"/>
      <c r="AE105" s="3767"/>
      <c r="AF105" s="3767"/>
      <c r="AG105" s="3767"/>
      <c r="AH105" s="3767"/>
      <c r="AI105" s="3767"/>
      <c r="AJ105" s="3767"/>
      <c r="AK105" s="3767"/>
      <c r="AL105" s="3767"/>
      <c r="AM105" s="3767"/>
      <c r="AN105" s="3767"/>
      <c r="AO105" s="3767"/>
      <c r="AP105" s="3767"/>
      <c r="AQ105" s="3767"/>
      <c r="AR105" s="3767"/>
      <c r="AS105" s="3767"/>
      <c r="AT105" s="3767"/>
      <c r="AU105" s="3767"/>
      <c r="AV105" s="3767"/>
      <c r="AW105" s="13"/>
    </row>
    <row r="106" spans="1:49" ht="15.95" customHeight="1" x14ac:dyDescent="0.2">
      <c r="A106" s="23"/>
      <c r="B106" s="13"/>
      <c r="C106" s="3767"/>
      <c r="D106" s="3767"/>
      <c r="E106" s="3767"/>
      <c r="F106" s="3767"/>
      <c r="G106" s="3767"/>
      <c r="H106" s="3767"/>
      <c r="I106" s="3767"/>
      <c r="J106" s="3767"/>
      <c r="K106" s="3767"/>
      <c r="L106" s="3767"/>
      <c r="M106" s="3767"/>
      <c r="N106" s="3767"/>
      <c r="O106" s="3767"/>
      <c r="P106" s="3767"/>
      <c r="Q106" s="3767"/>
      <c r="R106" s="3767"/>
      <c r="S106" s="3767"/>
      <c r="T106" s="3767"/>
      <c r="U106" s="3767"/>
      <c r="V106" s="3767"/>
      <c r="W106" s="3767"/>
      <c r="X106" s="3767"/>
      <c r="Y106" s="13"/>
      <c r="Z106" s="466"/>
      <c r="AA106" s="3767"/>
      <c r="AB106" s="3767"/>
      <c r="AC106" s="3767"/>
      <c r="AD106" s="3767"/>
      <c r="AE106" s="3767"/>
      <c r="AF106" s="3767"/>
      <c r="AG106" s="3767"/>
      <c r="AH106" s="3767"/>
      <c r="AI106" s="3767"/>
      <c r="AJ106" s="3767"/>
      <c r="AK106" s="3767"/>
      <c r="AL106" s="3767"/>
      <c r="AM106" s="3767"/>
      <c r="AN106" s="3767"/>
      <c r="AO106" s="3767"/>
      <c r="AP106" s="3767"/>
      <c r="AQ106" s="3767"/>
      <c r="AR106" s="3767"/>
      <c r="AS106" s="3767"/>
      <c r="AT106" s="3767"/>
      <c r="AU106" s="3767"/>
      <c r="AV106" s="3767"/>
      <c r="AW106" s="13"/>
    </row>
    <row r="107" spans="1:49" ht="15.95" customHeight="1" x14ac:dyDescent="0.2">
      <c r="A107" s="23"/>
      <c r="B107" s="13"/>
      <c r="C107" s="3767"/>
      <c r="D107" s="3767"/>
      <c r="E107" s="3767"/>
      <c r="F107" s="3767"/>
      <c r="G107" s="3767"/>
      <c r="H107" s="3767"/>
      <c r="I107" s="3767"/>
      <c r="J107" s="3767"/>
      <c r="K107" s="3767"/>
      <c r="L107" s="3767"/>
      <c r="M107" s="3767"/>
      <c r="N107" s="3767"/>
      <c r="O107" s="3767"/>
      <c r="P107" s="3767"/>
      <c r="Q107" s="3767"/>
      <c r="R107" s="3767"/>
      <c r="S107" s="3767"/>
      <c r="T107" s="3767"/>
      <c r="U107" s="3767"/>
      <c r="V107" s="3767"/>
      <c r="W107" s="3767"/>
      <c r="X107" s="3767"/>
      <c r="Y107" s="13"/>
      <c r="Z107" s="466"/>
      <c r="AA107" s="3767"/>
      <c r="AB107" s="3767"/>
      <c r="AC107" s="3767"/>
      <c r="AD107" s="3767"/>
      <c r="AE107" s="3767"/>
      <c r="AF107" s="3767"/>
      <c r="AG107" s="3767"/>
      <c r="AH107" s="3767"/>
      <c r="AI107" s="3767"/>
      <c r="AJ107" s="3767"/>
      <c r="AK107" s="3767"/>
      <c r="AL107" s="3767"/>
      <c r="AM107" s="3767"/>
      <c r="AN107" s="3767"/>
      <c r="AO107" s="3767"/>
      <c r="AP107" s="3767"/>
      <c r="AQ107" s="3767"/>
      <c r="AR107" s="3767"/>
      <c r="AS107" s="3767"/>
      <c r="AT107" s="3767"/>
      <c r="AU107" s="3767"/>
      <c r="AV107" s="3767"/>
      <c r="AW107" s="13"/>
    </row>
    <row r="108" spans="1:49" ht="15.95" customHeight="1" x14ac:dyDescent="0.2">
      <c r="A108" s="23"/>
      <c r="B108" s="13"/>
      <c r="C108" s="3767"/>
      <c r="D108" s="3767"/>
      <c r="E108" s="3767"/>
      <c r="F108" s="3767"/>
      <c r="G108" s="3767"/>
      <c r="H108" s="3767"/>
      <c r="I108" s="3767"/>
      <c r="J108" s="3767"/>
      <c r="K108" s="3767"/>
      <c r="L108" s="3767"/>
      <c r="M108" s="3767"/>
      <c r="N108" s="3767"/>
      <c r="O108" s="3767"/>
      <c r="P108" s="3767"/>
      <c r="Q108" s="3767"/>
      <c r="R108" s="3767"/>
      <c r="S108" s="3767"/>
      <c r="T108" s="3767"/>
      <c r="U108" s="3767"/>
      <c r="V108" s="3767"/>
      <c r="W108" s="3767"/>
      <c r="X108" s="3767"/>
      <c r="Y108" s="13"/>
      <c r="Z108" s="466"/>
      <c r="AA108" s="3767"/>
      <c r="AB108" s="3767"/>
      <c r="AC108" s="3767"/>
      <c r="AD108" s="3767"/>
      <c r="AE108" s="3767"/>
      <c r="AF108" s="3767"/>
      <c r="AG108" s="3767"/>
      <c r="AH108" s="3767"/>
      <c r="AI108" s="3767"/>
      <c r="AJ108" s="3767"/>
      <c r="AK108" s="3767"/>
      <c r="AL108" s="3767"/>
      <c r="AM108" s="3767"/>
      <c r="AN108" s="3767"/>
      <c r="AO108" s="3767"/>
      <c r="AP108" s="3767"/>
      <c r="AQ108" s="3767"/>
      <c r="AR108" s="3767"/>
      <c r="AS108" s="3767"/>
      <c r="AT108" s="3767"/>
      <c r="AU108" s="3767"/>
      <c r="AV108" s="3767"/>
      <c r="AW108" s="13"/>
    </row>
    <row r="109" spans="1:49" ht="15.95" customHeight="1" x14ac:dyDescent="0.2">
      <c r="A109" s="23"/>
      <c r="B109" s="13"/>
      <c r="C109" s="3767"/>
      <c r="D109" s="3767"/>
      <c r="E109" s="3767"/>
      <c r="F109" s="3767"/>
      <c r="G109" s="3767"/>
      <c r="H109" s="3767"/>
      <c r="I109" s="3767"/>
      <c r="J109" s="3767"/>
      <c r="K109" s="3767"/>
      <c r="L109" s="3767"/>
      <c r="M109" s="3767"/>
      <c r="N109" s="3767"/>
      <c r="O109" s="3767"/>
      <c r="P109" s="3767"/>
      <c r="Q109" s="3767"/>
      <c r="R109" s="3767"/>
      <c r="S109" s="3767"/>
      <c r="T109" s="3767"/>
      <c r="U109" s="3767"/>
      <c r="V109" s="3767"/>
      <c r="W109" s="3767"/>
      <c r="X109" s="3767"/>
      <c r="Y109" s="13"/>
      <c r="Z109" s="466"/>
      <c r="AA109" s="3767"/>
      <c r="AB109" s="3767"/>
      <c r="AC109" s="3767"/>
      <c r="AD109" s="3767"/>
      <c r="AE109" s="3767"/>
      <c r="AF109" s="3767"/>
      <c r="AG109" s="3767"/>
      <c r="AH109" s="3767"/>
      <c r="AI109" s="3767"/>
      <c r="AJ109" s="3767"/>
      <c r="AK109" s="3767"/>
      <c r="AL109" s="3767"/>
      <c r="AM109" s="3767"/>
      <c r="AN109" s="3767"/>
      <c r="AO109" s="3767"/>
      <c r="AP109" s="3767"/>
      <c r="AQ109" s="3767"/>
      <c r="AR109" s="3767"/>
      <c r="AS109" s="3767"/>
      <c r="AT109" s="3767"/>
      <c r="AU109" s="3767"/>
      <c r="AV109" s="3767"/>
      <c r="AW109" s="13"/>
    </row>
    <row r="110" spans="1:49" ht="15.95" customHeight="1" x14ac:dyDescent="0.2">
      <c r="A110" s="23"/>
      <c r="B110" s="13"/>
      <c r="C110" s="3767"/>
      <c r="D110" s="3767"/>
      <c r="E110" s="3767"/>
      <c r="F110" s="3767"/>
      <c r="G110" s="3767"/>
      <c r="H110" s="3767"/>
      <c r="I110" s="3767"/>
      <c r="J110" s="3767"/>
      <c r="K110" s="3767"/>
      <c r="L110" s="3767"/>
      <c r="M110" s="3767"/>
      <c r="N110" s="3767"/>
      <c r="O110" s="3767"/>
      <c r="P110" s="3767"/>
      <c r="Q110" s="3767"/>
      <c r="R110" s="3767"/>
      <c r="S110" s="3767"/>
      <c r="T110" s="3767"/>
      <c r="U110" s="3767"/>
      <c r="V110" s="3767"/>
      <c r="W110" s="3767"/>
      <c r="X110" s="3767"/>
      <c r="Y110" s="13"/>
      <c r="Z110" s="466"/>
      <c r="AA110" s="3767"/>
      <c r="AB110" s="3767"/>
      <c r="AC110" s="3767"/>
      <c r="AD110" s="3767"/>
      <c r="AE110" s="3767"/>
      <c r="AF110" s="3767"/>
      <c r="AG110" s="3767"/>
      <c r="AH110" s="3767"/>
      <c r="AI110" s="3767"/>
      <c r="AJ110" s="3767"/>
      <c r="AK110" s="3767"/>
      <c r="AL110" s="3767"/>
      <c r="AM110" s="3767"/>
      <c r="AN110" s="3767"/>
      <c r="AO110" s="3767"/>
      <c r="AP110" s="3767"/>
      <c r="AQ110" s="3767"/>
      <c r="AR110" s="3767"/>
      <c r="AS110" s="3767"/>
      <c r="AT110" s="3767"/>
      <c r="AU110" s="3767"/>
      <c r="AV110" s="3767"/>
      <c r="AW110" s="13"/>
    </row>
    <row r="111" spans="1:49" ht="15.95" customHeight="1" x14ac:dyDescent="0.2">
      <c r="A111" s="23"/>
      <c r="B111" s="13"/>
      <c r="C111" s="3767"/>
      <c r="D111" s="3767"/>
      <c r="E111" s="3767"/>
      <c r="F111" s="3767"/>
      <c r="G111" s="3767"/>
      <c r="H111" s="3767"/>
      <c r="I111" s="3767"/>
      <c r="J111" s="3767"/>
      <c r="K111" s="3767"/>
      <c r="L111" s="3767"/>
      <c r="M111" s="3767"/>
      <c r="N111" s="3767"/>
      <c r="O111" s="3767"/>
      <c r="P111" s="3767"/>
      <c r="Q111" s="3767"/>
      <c r="R111" s="3767"/>
      <c r="S111" s="3767"/>
      <c r="T111" s="3767"/>
      <c r="U111" s="3767"/>
      <c r="V111" s="3767"/>
      <c r="W111" s="3767"/>
      <c r="X111" s="3767"/>
      <c r="Y111" s="13"/>
      <c r="Z111" s="466"/>
      <c r="AA111" s="3767"/>
      <c r="AB111" s="3767"/>
      <c r="AC111" s="3767"/>
      <c r="AD111" s="3767"/>
      <c r="AE111" s="3767"/>
      <c r="AF111" s="3767"/>
      <c r="AG111" s="3767"/>
      <c r="AH111" s="3767"/>
      <c r="AI111" s="3767"/>
      <c r="AJ111" s="3767"/>
      <c r="AK111" s="3767"/>
      <c r="AL111" s="3767"/>
      <c r="AM111" s="3767"/>
      <c r="AN111" s="3767"/>
      <c r="AO111" s="3767"/>
      <c r="AP111" s="3767"/>
      <c r="AQ111" s="3767"/>
      <c r="AR111" s="3767"/>
      <c r="AS111" s="3767"/>
      <c r="AT111" s="3767"/>
      <c r="AU111" s="3767"/>
      <c r="AV111" s="3767"/>
      <c r="AW111" s="13"/>
    </row>
    <row r="112" spans="1:49" ht="15.95" customHeight="1" x14ac:dyDescent="0.2">
      <c r="A112" s="23"/>
      <c r="B112" s="13"/>
      <c r="C112" s="3767"/>
      <c r="D112" s="3767"/>
      <c r="E112" s="3767"/>
      <c r="F112" s="3767"/>
      <c r="G112" s="3767"/>
      <c r="H112" s="3767"/>
      <c r="I112" s="3767"/>
      <c r="J112" s="3767"/>
      <c r="K112" s="3767"/>
      <c r="L112" s="3767"/>
      <c r="M112" s="3767"/>
      <c r="N112" s="3767"/>
      <c r="O112" s="3767"/>
      <c r="P112" s="3767"/>
      <c r="Q112" s="3767"/>
      <c r="R112" s="3767"/>
      <c r="S112" s="3767"/>
      <c r="T112" s="3767"/>
      <c r="U112" s="3767"/>
      <c r="V112" s="3767"/>
      <c r="W112" s="3767"/>
      <c r="X112" s="3767"/>
      <c r="Y112" s="13"/>
      <c r="Z112" s="466"/>
      <c r="AA112" s="3767"/>
      <c r="AB112" s="3767"/>
      <c r="AC112" s="3767"/>
      <c r="AD112" s="3767"/>
      <c r="AE112" s="3767"/>
      <c r="AF112" s="3767"/>
      <c r="AG112" s="3767"/>
      <c r="AH112" s="3767"/>
      <c r="AI112" s="3767"/>
      <c r="AJ112" s="3767"/>
      <c r="AK112" s="3767"/>
      <c r="AL112" s="3767"/>
      <c r="AM112" s="3767"/>
      <c r="AN112" s="3767"/>
      <c r="AO112" s="3767"/>
      <c r="AP112" s="3767"/>
      <c r="AQ112" s="3767"/>
      <c r="AR112" s="3767"/>
      <c r="AS112" s="3767"/>
      <c r="AT112" s="3767"/>
      <c r="AU112" s="3767"/>
      <c r="AV112" s="3767"/>
      <c r="AW112" s="13"/>
    </row>
    <row r="113" spans="1:49" ht="15.95" customHeight="1" x14ac:dyDescent="0.2">
      <c r="A113" s="23"/>
      <c r="B113" s="13"/>
      <c r="C113" s="3767"/>
      <c r="D113" s="3767"/>
      <c r="E113" s="3767"/>
      <c r="F113" s="3767"/>
      <c r="G113" s="3767"/>
      <c r="H113" s="3767"/>
      <c r="I113" s="3767"/>
      <c r="J113" s="3767"/>
      <c r="K113" s="3767"/>
      <c r="L113" s="3767"/>
      <c r="M113" s="3767"/>
      <c r="N113" s="3767"/>
      <c r="O113" s="3767"/>
      <c r="P113" s="3767"/>
      <c r="Q113" s="3767"/>
      <c r="R113" s="3767"/>
      <c r="S113" s="3767"/>
      <c r="T113" s="3767"/>
      <c r="U113" s="3767"/>
      <c r="V113" s="3767"/>
      <c r="W113" s="3767"/>
      <c r="X113" s="3767"/>
      <c r="Y113" s="13"/>
      <c r="Z113" s="466"/>
      <c r="AA113" s="3767"/>
      <c r="AB113" s="3767"/>
      <c r="AC113" s="3767"/>
      <c r="AD113" s="3767"/>
      <c r="AE113" s="3767"/>
      <c r="AF113" s="3767"/>
      <c r="AG113" s="3767"/>
      <c r="AH113" s="3767"/>
      <c r="AI113" s="3767"/>
      <c r="AJ113" s="3767"/>
      <c r="AK113" s="3767"/>
      <c r="AL113" s="3767"/>
      <c r="AM113" s="3767"/>
      <c r="AN113" s="3767"/>
      <c r="AO113" s="3767"/>
      <c r="AP113" s="3767"/>
      <c r="AQ113" s="3767"/>
      <c r="AR113" s="3767"/>
      <c r="AS113" s="3767"/>
      <c r="AT113" s="3767"/>
      <c r="AU113" s="3767"/>
      <c r="AV113" s="3767"/>
      <c r="AW113" s="13"/>
    </row>
    <row r="114" spans="1:49" ht="15.95" customHeight="1" x14ac:dyDescent="0.2">
      <c r="A114" s="23"/>
      <c r="B114" s="13"/>
      <c r="C114" s="3767"/>
      <c r="D114" s="3767"/>
      <c r="E114" s="3767"/>
      <c r="F114" s="3767"/>
      <c r="G114" s="3767"/>
      <c r="H114" s="3767"/>
      <c r="I114" s="3767"/>
      <c r="J114" s="3767"/>
      <c r="K114" s="3767"/>
      <c r="L114" s="3767"/>
      <c r="M114" s="3767"/>
      <c r="N114" s="3767"/>
      <c r="O114" s="3767"/>
      <c r="P114" s="3767"/>
      <c r="Q114" s="3767"/>
      <c r="R114" s="3767"/>
      <c r="S114" s="3767"/>
      <c r="T114" s="3767"/>
      <c r="U114" s="3767"/>
      <c r="V114" s="3767"/>
      <c r="W114" s="3767"/>
      <c r="X114" s="3767"/>
      <c r="Y114" s="13"/>
      <c r="Z114" s="466"/>
      <c r="AA114" s="3767"/>
      <c r="AB114" s="3767"/>
      <c r="AC114" s="3767"/>
      <c r="AD114" s="3767"/>
      <c r="AE114" s="3767"/>
      <c r="AF114" s="3767"/>
      <c r="AG114" s="3767"/>
      <c r="AH114" s="3767"/>
      <c r="AI114" s="3767"/>
      <c r="AJ114" s="3767"/>
      <c r="AK114" s="3767"/>
      <c r="AL114" s="3767"/>
      <c r="AM114" s="3767"/>
      <c r="AN114" s="3767"/>
      <c r="AO114" s="3767"/>
      <c r="AP114" s="3767"/>
      <c r="AQ114" s="3767"/>
      <c r="AR114" s="3767"/>
      <c r="AS114" s="3767"/>
      <c r="AT114" s="3767"/>
      <c r="AU114" s="3767"/>
      <c r="AV114" s="3767"/>
      <c r="AW114" s="13"/>
    </row>
    <row r="115" spans="1:49" ht="15.95" customHeight="1" x14ac:dyDescent="0.2">
      <c r="A115" s="23"/>
      <c r="B115" s="13"/>
      <c r="C115" s="3767"/>
      <c r="D115" s="3767"/>
      <c r="E115" s="3767"/>
      <c r="F115" s="3767"/>
      <c r="G115" s="3767"/>
      <c r="H115" s="3767"/>
      <c r="I115" s="3767"/>
      <c r="J115" s="3767"/>
      <c r="K115" s="3767"/>
      <c r="L115" s="3767"/>
      <c r="M115" s="3767"/>
      <c r="N115" s="3767"/>
      <c r="O115" s="3767"/>
      <c r="P115" s="3767"/>
      <c r="Q115" s="3767"/>
      <c r="R115" s="3767"/>
      <c r="S115" s="3767"/>
      <c r="T115" s="3767"/>
      <c r="U115" s="3767"/>
      <c r="V115" s="3767"/>
      <c r="W115" s="3767"/>
      <c r="X115" s="3767"/>
      <c r="Y115" s="13"/>
      <c r="Z115" s="466"/>
      <c r="AA115" s="3767"/>
      <c r="AB115" s="3767"/>
      <c r="AC115" s="3767"/>
      <c r="AD115" s="3767"/>
      <c r="AE115" s="3767"/>
      <c r="AF115" s="3767"/>
      <c r="AG115" s="3767"/>
      <c r="AH115" s="3767"/>
      <c r="AI115" s="3767"/>
      <c r="AJ115" s="3767"/>
      <c r="AK115" s="3767"/>
      <c r="AL115" s="3767"/>
      <c r="AM115" s="3767"/>
      <c r="AN115" s="3767"/>
      <c r="AO115" s="3767"/>
      <c r="AP115" s="3767"/>
      <c r="AQ115" s="3767"/>
      <c r="AR115" s="3767"/>
      <c r="AS115" s="3767"/>
      <c r="AT115" s="3767"/>
      <c r="AU115" s="3767"/>
      <c r="AV115" s="3767"/>
      <c r="AW115" s="13"/>
    </row>
    <row r="116" spans="1:49" ht="15.95" customHeight="1" x14ac:dyDescent="0.2">
      <c r="A116" s="23"/>
      <c r="B116" s="13"/>
      <c r="C116" s="3767"/>
      <c r="D116" s="3767"/>
      <c r="E116" s="3767"/>
      <c r="F116" s="3767"/>
      <c r="G116" s="3767"/>
      <c r="H116" s="3767"/>
      <c r="I116" s="3767"/>
      <c r="J116" s="3767"/>
      <c r="K116" s="3767"/>
      <c r="L116" s="3767"/>
      <c r="M116" s="3767"/>
      <c r="N116" s="3767"/>
      <c r="O116" s="3767"/>
      <c r="P116" s="3767"/>
      <c r="Q116" s="3767"/>
      <c r="R116" s="3767"/>
      <c r="S116" s="3767"/>
      <c r="T116" s="3767"/>
      <c r="U116" s="3767"/>
      <c r="V116" s="3767"/>
      <c r="W116" s="3767"/>
      <c r="X116" s="3767"/>
      <c r="Y116" s="13"/>
      <c r="Z116" s="466"/>
      <c r="AA116" s="3767"/>
      <c r="AB116" s="3767"/>
      <c r="AC116" s="3767"/>
      <c r="AD116" s="3767"/>
      <c r="AE116" s="3767"/>
      <c r="AF116" s="3767"/>
      <c r="AG116" s="3767"/>
      <c r="AH116" s="3767"/>
      <c r="AI116" s="3767"/>
      <c r="AJ116" s="3767"/>
      <c r="AK116" s="3767"/>
      <c r="AL116" s="3767"/>
      <c r="AM116" s="3767"/>
      <c r="AN116" s="3767"/>
      <c r="AO116" s="3767"/>
      <c r="AP116" s="3767"/>
      <c r="AQ116" s="3767"/>
      <c r="AR116" s="3767"/>
      <c r="AS116" s="3767"/>
      <c r="AT116" s="3767"/>
      <c r="AU116" s="3767"/>
      <c r="AV116" s="3767"/>
      <c r="AW116" s="13"/>
    </row>
    <row r="117" spans="1:49" ht="15.95" customHeight="1" x14ac:dyDescent="0.2">
      <c r="A117" s="23"/>
      <c r="B117" s="13"/>
      <c r="C117" s="3767"/>
      <c r="D117" s="3767"/>
      <c r="E117" s="3767"/>
      <c r="F117" s="3767"/>
      <c r="G117" s="3767"/>
      <c r="H117" s="3767"/>
      <c r="I117" s="3767"/>
      <c r="J117" s="3767"/>
      <c r="K117" s="3767"/>
      <c r="L117" s="3767"/>
      <c r="M117" s="3767"/>
      <c r="N117" s="3767"/>
      <c r="O117" s="3767"/>
      <c r="P117" s="3767"/>
      <c r="Q117" s="3767"/>
      <c r="R117" s="3767"/>
      <c r="S117" s="3767"/>
      <c r="T117" s="3767"/>
      <c r="U117" s="3767"/>
      <c r="V117" s="3767"/>
      <c r="W117" s="3767"/>
      <c r="X117" s="3767"/>
      <c r="Y117" s="13"/>
      <c r="Z117" s="466"/>
      <c r="AA117" s="3767"/>
      <c r="AB117" s="3767"/>
      <c r="AC117" s="3767"/>
      <c r="AD117" s="3767"/>
      <c r="AE117" s="3767"/>
      <c r="AF117" s="3767"/>
      <c r="AG117" s="3767"/>
      <c r="AH117" s="3767"/>
      <c r="AI117" s="3767"/>
      <c r="AJ117" s="3767"/>
      <c r="AK117" s="3767"/>
      <c r="AL117" s="3767"/>
      <c r="AM117" s="3767"/>
      <c r="AN117" s="3767"/>
      <c r="AO117" s="3767"/>
      <c r="AP117" s="3767"/>
      <c r="AQ117" s="3767"/>
      <c r="AR117" s="3767"/>
      <c r="AS117" s="3767"/>
      <c r="AT117" s="3767"/>
      <c r="AU117" s="3767"/>
      <c r="AV117" s="3767"/>
      <c r="AW117" s="13"/>
    </row>
    <row r="118" spans="1:49" ht="15.95" customHeight="1" x14ac:dyDescent="0.2">
      <c r="A118" s="23"/>
      <c r="B118" s="13"/>
      <c r="C118" s="3767" t="s">
        <v>3877</v>
      </c>
      <c r="D118" s="3767"/>
      <c r="E118" s="3767"/>
      <c r="F118" s="3757"/>
      <c r="G118" s="3757"/>
      <c r="H118" s="3757"/>
      <c r="I118" s="3757"/>
      <c r="J118" s="3757"/>
      <c r="K118" s="3757"/>
      <c r="L118" s="3757"/>
      <c r="M118" s="3757"/>
      <c r="N118" s="3757"/>
      <c r="O118" s="3757"/>
      <c r="P118" s="3757"/>
      <c r="Q118" s="3757"/>
      <c r="R118" s="3757"/>
      <c r="S118" s="3757"/>
      <c r="T118" s="3757"/>
      <c r="U118" s="3757"/>
      <c r="V118" s="3757"/>
      <c r="W118" s="3757"/>
      <c r="X118" s="3757"/>
      <c r="Y118" s="13"/>
      <c r="Z118" s="466"/>
      <c r="AA118" s="3767" t="s">
        <v>3878</v>
      </c>
      <c r="AB118" s="3767"/>
      <c r="AC118" s="3767"/>
      <c r="AD118" s="3757"/>
      <c r="AE118" s="3757"/>
      <c r="AF118" s="3757"/>
      <c r="AG118" s="3757"/>
      <c r="AH118" s="3757"/>
      <c r="AI118" s="3757"/>
      <c r="AJ118" s="3757"/>
      <c r="AK118" s="3757"/>
      <c r="AL118" s="3757"/>
      <c r="AM118" s="3757"/>
      <c r="AN118" s="3757"/>
      <c r="AO118" s="3757"/>
      <c r="AP118" s="3757"/>
      <c r="AQ118" s="3757"/>
      <c r="AR118" s="3757"/>
      <c r="AS118" s="3757"/>
      <c r="AT118" s="3757"/>
      <c r="AU118" s="3757"/>
      <c r="AV118" s="3757"/>
      <c r="AW118" s="13"/>
    </row>
    <row r="119" spans="1:49" ht="15.95" customHeight="1" x14ac:dyDescent="0.2">
      <c r="A119" s="23"/>
      <c r="B119" s="13"/>
      <c r="C119" s="467"/>
      <c r="D119" s="467"/>
      <c r="E119" s="467"/>
      <c r="F119" s="3757"/>
      <c r="G119" s="3757"/>
      <c r="H119" s="3757"/>
      <c r="I119" s="3757"/>
      <c r="J119" s="3757"/>
      <c r="K119" s="3757"/>
      <c r="L119" s="3757"/>
      <c r="M119" s="3757"/>
      <c r="N119" s="3757"/>
      <c r="O119" s="3757"/>
      <c r="P119" s="3757"/>
      <c r="Q119" s="3757"/>
      <c r="R119" s="3757"/>
      <c r="S119" s="3757"/>
      <c r="T119" s="3757"/>
      <c r="U119" s="3757"/>
      <c r="V119" s="3757"/>
      <c r="W119" s="3757"/>
      <c r="X119" s="3757"/>
      <c r="Y119" s="13"/>
      <c r="Z119" s="466"/>
      <c r="AA119" s="467"/>
      <c r="AB119" s="467"/>
      <c r="AC119" s="467"/>
      <c r="AD119" s="3757"/>
      <c r="AE119" s="3757"/>
      <c r="AF119" s="3757"/>
      <c r="AG119" s="3757"/>
      <c r="AH119" s="3757"/>
      <c r="AI119" s="3757"/>
      <c r="AJ119" s="3757"/>
      <c r="AK119" s="3757"/>
      <c r="AL119" s="3757"/>
      <c r="AM119" s="3757"/>
      <c r="AN119" s="3757"/>
      <c r="AO119" s="3757"/>
      <c r="AP119" s="3757"/>
      <c r="AQ119" s="3757"/>
      <c r="AR119" s="3757"/>
      <c r="AS119" s="3757"/>
      <c r="AT119" s="3757"/>
      <c r="AU119" s="3757"/>
      <c r="AV119" s="3757"/>
      <c r="AW119" s="13"/>
    </row>
    <row r="120" spans="1:49" ht="15.95" customHeight="1" x14ac:dyDescent="0.2">
      <c r="A120" s="23"/>
      <c r="B120" s="13"/>
      <c r="C120" s="467"/>
      <c r="D120" s="467"/>
      <c r="E120" s="467"/>
      <c r="F120" s="3757"/>
      <c r="G120" s="3757"/>
      <c r="H120" s="3757"/>
      <c r="I120" s="3757"/>
      <c r="J120" s="3757"/>
      <c r="K120" s="3757"/>
      <c r="L120" s="3757"/>
      <c r="M120" s="3757"/>
      <c r="N120" s="3757"/>
      <c r="O120" s="3757"/>
      <c r="P120" s="3757"/>
      <c r="Q120" s="3757"/>
      <c r="R120" s="3757"/>
      <c r="S120" s="3757"/>
      <c r="T120" s="3757"/>
      <c r="U120" s="3757"/>
      <c r="V120" s="3757"/>
      <c r="W120" s="3757"/>
      <c r="X120" s="3757"/>
      <c r="Y120" s="13"/>
      <c r="Z120" s="466"/>
      <c r="AA120" s="467"/>
      <c r="AB120" s="467"/>
      <c r="AC120" s="467"/>
      <c r="AD120" s="3757"/>
      <c r="AE120" s="3757"/>
      <c r="AF120" s="3757"/>
      <c r="AG120" s="3757"/>
      <c r="AH120" s="3757"/>
      <c r="AI120" s="3757"/>
      <c r="AJ120" s="3757"/>
      <c r="AK120" s="3757"/>
      <c r="AL120" s="3757"/>
      <c r="AM120" s="3757"/>
      <c r="AN120" s="3757"/>
      <c r="AO120" s="3757"/>
      <c r="AP120" s="3757"/>
      <c r="AQ120" s="3757"/>
      <c r="AR120" s="3757"/>
      <c r="AS120" s="3757"/>
      <c r="AT120" s="3757"/>
      <c r="AU120" s="3757"/>
      <c r="AV120" s="3757"/>
      <c r="AW120" s="13"/>
    </row>
    <row r="121" spans="1:49" ht="15.95" customHeight="1" x14ac:dyDescent="0.2">
      <c r="A121" s="23"/>
      <c r="B121" s="13"/>
      <c r="C121" s="467"/>
      <c r="D121" s="467"/>
      <c r="E121" s="467"/>
      <c r="F121" s="3757"/>
      <c r="G121" s="3757"/>
      <c r="H121" s="3757"/>
      <c r="I121" s="3757"/>
      <c r="J121" s="3757"/>
      <c r="K121" s="3757"/>
      <c r="L121" s="3757"/>
      <c r="M121" s="3757"/>
      <c r="N121" s="3757"/>
      <c r="O121" s="3757"/>
      <c r="P121" s="3757"/>
      <c r="Q121" s="3757"/>
      <c r="R121" s="3757"/>
      <c r="S121" s="3757"/>
      <c r="T121" s="3757"/>
      <c r="U121" s="3757"/>
      <c r="V121" s="3757"/>
      <c r="W121" s="3757"/>
      <c r="X121" s="3757"/>
      <c r="Y121" s="13"/>
      <c r="Z121" s="466"/>
      <c r="AA121" s="467"/>
      <c r="AB121" s="467"/>
      <c r="AC121" s="467"/>
      <c r="AD121" s="3757"/>
      <c r="AE121" s="3757"/>
      <c r="AF121" s="3757"/>
      <c r="AG121" s="3757"/>
      <c r="AH121" s="3757"/>
      <c r="AI121" s="3757"/>
      <c r="AJ121" s="3757"/>
      <c r="AK121" s="3757"/>
      <c r="AL121" s="3757"/>
      <c r="AM121" s="3757"/>
      <c r="AN121" s="3757"/>
      <c r="AO121" s="3757"/>
      <c r="AP121" s="3757"/>
      <c r="AQ121" s="3757"/>
      <c r="AR121" s="3757"/>
      <c r="AS121" s="3757"/>
      <c r="AT121" s="3757"/>
      <c r="AU121" s="3757"/>
      <c r="AV121" s="3757"/>
      <c r="AW121" s="13"/>
    </row>
    <row r="122" spans="1:49" ht="15" customHeight="1" x14ac:dyDescent="0.2">
      <c r="A122" s="2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row>
    <row r="123" spans="1:49" ht="15.95" customHeight="1" x14ac:dyDescent="0.2">
      <c r="A123" s="2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row>
    <row r="124" spans="1:49" ht="15.95" customHeight="1" x14ac:dyDescent="0.2">
      <c r="A124" s="23"/>
      <c r="B124" s="468" t="s">
        <v>3879</v>
      </c>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70"/>
      <c r="AF124" s="470"/>
      <c r="AG124" s="470"/>
      <c r="AH124" s="470"/>
      <c r="AI124" s="470"/>
      <c r="AJ124" s="470"/>
      <c r="AK124" s="470"/>
      <c r="AL124" s="470"/>
      <c r="AM124" s="470"/>
      <c r="AN124" s="470"/>
      <c r="AO124" s="470"/>
      <c r="AP124" s="470"/>
      <c r="AQ124" s="470"/>
      <c r="AR124" s="470"/>
      <c r="AS124" s="470"/>
      <c r="AT124" s="470"/>
      <c r="AU124" s="470"/>
      <c r="AV124" s="471"/>
      <c r="AW124" s="13"/>
    </row>
    <row r="125" spans="1:49" ht="15.95" customHeight="1" x14ac:dyDescent="0.2">
      <c r="A125" s="23"/>
      <c r="B125" s="3706" t="s">
        <v>1554</v>
      </c>
      <c r="C125" s="3768"/>
      <c r="D125" s="3768"/>
      <c r="E125" s="3768"/>
      <c r="F125" s="3768"/>
      <c r="G125" s="3768"/>
      <c r="H125" s="3768"/>
      <c r="I125" s="3768"/>
      <c r="J125" s="3768"/>
      <c r="K125" s="3768"/>
      <c r="L125" s="3769"/>
      <c r="M125" s="3437" t="s">
        <v>3880</v>
      </c>
      <c r="N125" s="3770"/>
      <c r="O125" s="3770"/>
      <c r="P125" s="3770"/>
      <c r="Q125" s="3770"/>
      <c r="R125" s="3770"/>
      <c r="S125" s="3770"/>
      <c r="T125" s="3770"/>
      <c r="U125" s="3771"/>
      <c r="V125" s="3706" t="s">
        <v>202</v>
      </c>
      <c r="W125" s="3728"/>
      <c r="X125" s="3768"/>
      <c r="Y125" s="3768"/>
      <c r="Z125" s="3768"/>
      <c r="AA125" s="3768"/>
      <c r="AB125" s="3768"/>
      <c r="AC125" s="3768"/>
      <c r="AD125" s="3768"/>
      <c r="AE125" s="3768"/>
      <c r="AF125" s="3768"/>
      <c r="AG125" s="3768"/>
      <c r="AH125" s="3768"/>
      <c r="AI125" s="3768"/>
      <c r="AJ125" s="3768"/>
      <c r="AK125" s="3768"/>
      <c r="AL125" s="3768"/>
      <c r="AM125" s="3768"/>
      <c r="AN125" s="3768"/>
      <c r="AO125" s="3768"/>
      <c r="AP125" s="3768"/>
      <c r="AQ125" s="3768"/>
      <c r="AR125" s="3768"/>
      <c r="AS125" s="3768"/>
      <c r="AT125" s="3768"/>
      <c r="AU125" s="3768"/>
      <c r="AV125" s="3769"/>
      <c r="AW125" s="13"/>
    </row>
    <row r="126" spans="1:49" ht="15.95" customHeight="1" x14ac:dyDescent="0.2">
      <c r="A126" s="23"/>
      <c r="B126" s="3777"/>
      <c r="C126" s="3770"/>
      <c r="D126" s="3770"/>
      <c r="E126" s="3770"/>
      <c r="F126" s="3771"/>
      <c r="G126" s="3779" t="s">
        <v>1555</v>
      </c>
      <c r="H126" s="3780"/>
      <c r="I126" s="3781"/>
      <c r="J126" s="3560" t="s">
        <v>3881</v>
      </c>
      <c r="K126" s="3780"/>
      <c r="L126" s="3781"/>
      <c r="M126" s="3772"/>
      <c r="N126" s="3773"/>
      <c r="O126" s="3773"/>
      <c r="P126" s="3773"/>
      <c r="Q126" s="3773"/>
      <c r="R126" s="3773"/>
      <c r="S126" s="3773"/>
      <c r="T126" s="3773"/>
      <c r="U126" s="3774"/>
      <c r="V126" s="3801" t="s">
        <v>208</v>
      </c>
      <c r="W126" s="3770"/>
      <c r="X126" s="3771"/>
      <c r="Y126" s="3706" t="s">
        <v>207</v>
      </c>
      <c r="Z126" s="3728"/>
      <c r="AA126" s="3728"/>
      <c r="AB126" s="3728"/>
      <c r="AC126" s="3728"/>
      <c r="AD126" s="3728"/>
      <c r="AE126" s="3728"/>
      <c r="AF126" s="3728"/>
      <c r="AG126" s="3728"/>
      <c r="AH126" s="3728"/>
      <c r="AI126" s="3768"/>
      <c r="AJ126" s="3768"/>
      <c r="AK126" s="3706" t="s">
        <v>206</v>
      </c>
      <c r="AL126" s="3728"/>
      <c r="AM126" s="3768"/>
      <c r="AN126" s="3768"/>
      <c r="AO126" s="3768"/>
      <c r="AP126" s="3768"/>
      <c r="AQ126" s="3768"/>
      <c r="AR126" s="3768"/>
      <c r="AS126" s="3768"/>
      <c r="AT126" s="3768"/>
      <c r="AU126" s="3768"/>
      <c r="AV126" s="3769"/>
      <c r="AW126" s="13"/>
    </row>
    <row r="127" spans="1:49" ht="15.95" customHeight="1" x14ac:dyDescent="0.2">
      <c r="A127" s="23"/>
      <c r="B127" s="3778"/>
      <c r="C127" s="3772"/>
      <c r="D127" s="3772"/>
      <c r="E127" s="3772"/>
      <c r="F127" s="3774"/>
      <c r="G127" s="3782"/>
      <c r="H127" s="3783"/>
      <c r="I127" s="3784"/>
      <c r="J127" s="3782"/>
      <c r="K127" s="3783"/>
      <c r="L127" s="3784"/>
      <c r="M127" s="3772"/>
      <c r="N127" s="3773"/>
      <c r="O127" s="3773"/>
      <c r="P127" s="3773"/>
      <c r="Q127" s="3773"/>
      <c r="R127" s="3773"/>
      <c r="S127" s="3773"/>
      <c r="T127" s="3773"/>
      <c r="U127" s="3774"/>
      <c r="V127" s="3778"/>
      <c r="W127" s="3772"/>
      <c r="X127" s="3772"/>
      <c r="Y127" s="3560" t="s">
        <v>1534</v>
      </c>
      <c r="Z127" s="3780"/>
      <c r="AA127" s="3780"/>
      <c r="AB127" s="3566" t="s">
        <v>2754</v>
      </c>
      <c r="AC127" s="3780"/>
      <c r="AD127" s="3780"/>
      <c r="AE127" s="3566" t="s">
        <v>1535</v>
      </c>
      <c r="AF127" s="3780"/>
      <c r="AG127" s="3780"/>
      <c r="AH127" s="3566" t="s">
        <v>1552</v>
      </c>
      <c r="AI127" s="3780"/>
      <c r="AJ127" s="3781"/>
      <c r="AK127" s="3560" t="s">
        <v>1534</v>
      </c>
      <c r="AL127" s="3780"/>
      <c r="AM127" s="3802"/>
      <c r="AN127" s="3785" t="s">
        <v>2754</v>
      </c>
      <c r="AO127" s="3780"/>
      <c r="AP127" s="3802"/>
      <c r="AQ127" s="3785" t="s">
        <v>1535</v>
      </c>
      <c r="AR127" s="3780"/>
      <c r="AS127" s="3802"/>
      <c r="AT127" s="3785" t="s">
        <v>1552</v>
      </c>
      <c r="AU127" s="3780"/>
      <c r="AV127" s="3781"/>
      <c r="AW127" s="13"/>
    </row>
    <row r="128" spans="1:49" ht="15.95" customHeight="1" x14ac:dyDescent="0.2">
      <c r="A128" s="23"/>
      <c r="B128" s="3778"/>
      <c r="C128" s="3772"/>
      <c r="D128" s="3772"/>
      <c r="E128" s="3772"/>
      <c r="F128" s="3774"/>
      <c r="G128" s="3782"/>
      <c r="H128" s="3783"/>
      <c r="I128" s="3784"/>
      <c r="J128" s="3782"/>
      <c r="K128" s="3783"/>
      <c r="L128" s="3784"/>
      <c r="M128" s="3775"/>
      <c r="N128" s="3775"/>
      <c r="O128" s="3775"/>
      <c r="P128" s="3775"/>
      <c r="Q128" s="3775"/>
      <c r="R128" s="3775"/>
      <c r="S128" s="3775"/>
      <c r="T128" s="3775"/>
      <c r="U128" s="3776"/>
      <c r="V128" s="3778"/>
      <c r="W128" s="3772"/>
      <c r="X128" s="3772"/>
      <c r="Y128" s="3782"/>
      <c r="Z128" s="3783"/>
      <c r="AA128" s="3783"/>
      <c r="AB128" s="3783"/>
      <c r="AC128" s="3783"/>
      <c r="AD128" s="3783"/>
      <c r="AE128" s="3783"/>
      <c r="AF128" s="3783"/>
      <c r="AG128" s="3783"/>
      <c r="AH128" s="3783"/>
      <c r="AI128" s="3783"/>
      <c r="AJ128" s="3784"/>
      <c r="AK128" s="3782"/>
      <c r="AL128" s="3783"/>
      <c r="AM128" s="3803"/>
      <c r="AN128" s="3786"/>
      <c r="AO128" s="3783"/>
      <c r="AP128" s="3803"/>
      <c r="AQ128" s="3786"/>
      <c r="AR128" s="3783"/>
      <c r="AS128" s="3803"/>
      <c r="AT128" s="3786"/>
      <c r="AU128" s="3783"/>
      <c r="AV128" s="3784"/>
      <c r="AW128" s="13"/>
    </row>
    <row r="129" spans="1:49" ht="15.95" customHeight="1" x14ac:dyDescent="0.2">
      <c r="A129" s="23"/>
      <c r="B129" s="3778"/>
      <c r="C129" s="3772"/>
      <c r="D129" s="3772"/>
      <c r="E129" s="3772"/>
      <c r="F129" s="3774"/>
      <c r="G129" s="3782"/>
      <c r="H129" s="3783"/>
      <c r="I129" s="3784"/>
      <c r="J129" s="3782"/>
      <c r="K129" s="3783"/>
      <c r="L129" s="3784"/>
      <c r="M129" s="3637" t="s">
        <v>3739</v>
      </c>
      <c r="N129" s="3639"/>
      <c r="O129" s="3754"/>
      <c r="P129" s="3754"/>
      <c r="Q129" s="3754"/>
      <c r="R129" s="3754"/>
      <c r="S129" s="3437" t="s">
        <v>579</v>
      </c>
      <c r="T129" s="3770"/>
      <c r="U129" s="3771"/>
      <c r="V129" s="3778"/>
      <c r="W129" s="3772"/>
      <c r="X129" s="3772"/>
      <c r="Y129" s="3782"/>
      <c r="Z129" s="3783"/>
      <c r="AA129" s="3783"/>
      <c r="AB129" s="3783"/>
      <c r="AC129" s="3783"/>
      <c r="AD129" s="3783"/>
      <c r="AE129" s="3783"/>
      <c r="AF129" s="3783"/>
      <c r="AG129" s="3783"/>
      <c r="AH129" s="3783"/>
      <c r="AI129" s="3783"/>
      <c r="AJ129" s="3784"/>
      <c r="AK129" s="3782"/>
      <c r="AL129" s="3783"/>
      <c r="AM129" s="3803"/>
      <c r="AN129" s="3786"/>
      <c r="AO129" s="3783"/>
      <c r="AP129" s="3803"/>
      <c r="AQ129" s="3786"/>
      <c r="AR129" s="3783"/>
      <c r="AS129" s="3803"/>
      <c r="AT129" s="3786"/>
      <c r="AU129" s="3783"/>
      <c r="AV129" s="3784"/>
      <c r="AW129" s="13"/>
    </row>
    <row r="130" spans="1:49" ht="15.95" customHeight="1" x14ac:dyDescent="0.2">
      <c r="A130" s="23"/>
      <c r="B130" s="3778"/>
      <c r="C130" s="3772"/>
      <c r="D130" s="3772"/>
      <c r="E130" s="3772"/>
      <c r="F130" s="3774"/>
      <c r="G130" s="3782"/>
      <c r="H130" s="3783"/>
      <c r="I130" s="3784"/>
      <c r="J130" s="3782"/>
      <c r="K130" s="3783"/>
      <c r="L130" s="3784"/>
      <c r="M130" s="3787" t="s">
        <v>3882</v>
      </c>
      <c r="N130" s="3788"/>
      <c r="O130" s="3789"/>
      <c r="P130" s="3788" t="s">
        <v>3883</v>
      </c>
      <c r="Q130" s="3788"/>
      <c r="R130" s="3789"/>
      <c r="S130" s="3778"/>
      <c r="T130" s="3772"/>
      <c r="U130" s="3774"/>
      <c r="V130" s="3778"/>
      <c r="W130" s="3772"/>
      <c r="X130" s="3772"/>
      <c r="Y130" s="3782"/>
      <c r="Z130" s="3783"/>
      <c r="AA130" s="3783"/>
      <c r="AB130" s="3783"/>
      <c r="AC130" s="3783"/>
      <c r="AD130" s="3783"/>
      <c r="AE130" s="3783"/>
      <c r="AF130" s="3783"/>
      <c r="AG130" s="3783"/>
      <c r="AH130" s="3783"/>
      <c r="AI130" s="3783"/>
      <c r="AJ130" s="3784"/>
      <c r="AK130" s="3782"/>
      <c r="AL130" s="3783"/>
      <c r="AM130" s="3803"/>
      <c r="AN130" s="3786"/>
      <c r="AO130" s="3783"/>
      <c r="AP130" s="3803"/>
      <c r="AQ130" s="3786"/>
      <c r="AR130" s="3783"/>
      <c r="AS130" s="3803"/>
      <c r="AT130" s="3786"/>
      <c r="AU130" s="3783"/>
      <c r="AV130" s="3784"/>
      <c r="AW130" s="13"/>
    </row>
    <row r="131" spans="1:49" ht="15.95" customHeight="1" x14ac:dyDescent="0.2">
      <c r="A131" s="23"/>
      <c r="B131" s="472" t="s">
        <v>3276</v>
      </c>
      <c r="C131" s="472"/>
      <c r="D131" s="472"/>
      <c r="E131" s="472"/>
      <c r="F131" s="472"/>
      <c r="G131" s="472"/>
      <c r="H131" s="472"/>
      <c r="I131" s="472"/>
      <c r="J131" s="472"/>
      <c r="K131" s="472"/>
      <c r="L131" s="472"/>
      <c r="M131" s="472"/>
      <c r="N131" s="472"/>
      <c r="O131" s="472"/>
      <c r="P131" s="472"/>
      <c r="Q131" s="472"/>
      <c r="R131" s="472"/>
      <c r="S131" s="472"/>
      <c r="T131" s="472"/>
      <c r="U131" s="473"/>
      <c r="V131" s="474"/>
      <c r="W131" s="474"/>
      <c r="X131" s="474"/>
      <c r="Y131" s="474"/>
      <c r="Z131" s="474"/>
      <c r="AA131" s="474"/>
      <c r="AB131" s="474"/>
      <c r="AC131" s="474"/>
      <c r="AD131" s="474"/>
      <c r="AE131" s="474"/>
      <c r="AF131" s="474"/>
      <c r="AG131" s="474"/>
      <c r="AH131" s="474"/>
      <c r="AI131" s="474"/>
      <c r="AJ131" s="474"/>
      <c r="AK131" s="474"/>
      <c r="AL131" s="474"/>
      <c r="AM131" s="474"/>
      <c r="AN131" s="474"/>
      <c r="AO131" s="474"/>
      <c r="AP131" s="474"/>
      <c r="AQ131" s="474"/>
      <c r="AR131" s="474"/>
      <c r="AS131" s="474"/>
      <c r="AT131" s="474"/>
      <c r="AU131" s="474"/>
      <c r="AV131" s="474"/>
      <c r="AW131" s="13"/>
    </row>
    <row r="132" spans="1:49" ht="15.95" customHeight="1" x14ac:dyDescent="0.2">
      <c r="A132" s="23"/>
      <c r="B132" s="3467" t="s">
        <v>3884</v>
      </c>
      <c r="C132" s="3793"/>
      <c r="D132" s="3797" t="s">
        <v>3248</v>
      </c>
      <c r="E132" s="3742"/>
      <c r="F132" s="3742"/>
      <c r="G132" s="3798"/>
      <c r="H132" s="3799"/>
      <c r="I132" s="3800"/>
      <c r="J132" s="3798"/>
      <c r="K132" s="3799"/>
      <c r="L132" s="3799"/>
      <c r="M132" s="3798">
        <v>10</v>
      </c>
      <c r="N132" s="3799"/>
      <c r="O132" s="3800"/>
      <c r="P132" s="3798">
        <v>10</v>
      </c>
      <c r="Q132" s="3799"/>
      <c r="R132" s="3800"/>
      <c r="S132" s="3831">
        <f>P132/P$183</f>
        <v>0.74626865671641784</v>
      </c>
      <c r="T132" s="3832"/>
      <c r="U132" s="3833"/>
      <c r="V132" s="3798">
        <v>1</v>
      </c>
      <c r="W132" s="3799"/>
      <c r="X132" s="3799"/>
      <c r="Y132" s="3823">
        <v>1</v>
      </c>
      <c r="Z132" s="3821"/>
      <c r="AA132" s="3821"/>
      <c r="AB132" s="3821">
        <v>1</v>
      </c>
      <c r="AC132" s="3821"/>
      <c r="AD132" s="3821"/>
      <c r="AE132" s="3821">
        <v>1</v>
      </c>
      <c r="AF132" s="3821"/>
      <c r="AG132" s="3821"/>
      <c r="AH132" s="3821">
        <v>1</v>
      </c>
      <c r="AI132" s="3821"/>
      <c r="AJ132" s="3822"/>
      <c r="AK132" s="3823">
        <v>1</v>
      </c>
      <c r="AL132" s="3821"/>
      <c r="AM132" s="3821"/>
      <c r="AN132" s="3821">
        <v>1</v>
      </c>
      <c r="AO132" s="3821"/>
      <c r="AP132" s="3821"/>
      <c r="AQ132" s="3821">
        <v>1</v>
      </c>
      <c r="AR132" s="3821"/>
      <c r="AS132" s="3821"/>
      <c r="AT132" s="3821">
        <v>1</v>
      </c>
      <c r="AU132" s="3821"/>
      <c r="AV132" s="3822"/>
      <c r="AW132" s="13"/>
    </row>
    <row r="133" spans="1:49" ht="15.95" customHeight="1" x14ac:dyDescent="0.2">
      <c r="A133" s="23"/>
      <c r="B133" s="3794"/>
      <c r="C133" s="3793"/>
      <c r="D133" s="3767" t="s">
        <v>3247</v>
      </c>
      <c r="E133" s="3705"/>
      <c r="F133" s="3705"/>
      <c r="G133" s="3817" t="s">
        <v>1795</v>
      </c>
      <c r="H133" s="3819"/>
      <c r="I133" s="3824"/>
      <c r="J133" s="3817" t="s">
        <v>465</v>
      </c>
      <c r="K133" s="3819"/>
      <c r="L133" s="3819"/>
      <c r="M133" s="3825"/>
      <c r="N133" s="3826"/>
      <c r="O133" s="3827"/>
      <c r="P133" s="3825"/>
      <c r="Q133" s="3826"/>
      <c r="R133" s="3827"/>
      <c r="S133" s="3811"/>
      <c r="T133" s="3812"/>
      <c r="U133" s="3813"/>
      <c r="V133" s="3817" t="s">
        <v>371</v>
      </c>
      <c r="W133" s="3818"/>
      <c r="X133" s="3819"/>
      <c r="Y133" s="3804" t="s">
        <v>410</v>
      </c>
      <c r="Z133" s="3790"/>
      <c r="AA133" s="3791"/>
      <c r="AB133" s="3790" t="s">
        <v>1585</v>
      </c>
      <c r="AC133" s="3790"/>
      <c r="AD133" s="3791"/>
      <c r="AE133" s="3790" t="s">
        <v>1584</v>
      </c>
      <c r="AF133" s="3790"/>
      <c r="AG133" s="3791"/>
      <c r="AH133" s="3790" t="s">
        <v>411</v>
      </c>
      <c r="AI133" s="3790"/>
      <c r="AJ133" s="3806"/>
      <c r="AK133" s="3804" t="s">
        <v>410</v>
      </c>
      <c r="AL133" s="3790"/>
      <c r="AM133" s="3791"/>
      <c r="AN133" s="3790" t="s">
        <v>1586</v>
      </c>
      <c r="AO133" s="3790"/>
      <c r="AP133" s="3791"/>
      <c r="AQ133" s="3790" t="s">
        <v>1583</v>
      </c>
      <c r="AR133" s="3790"/>
      <c r="AS133" s="3791"/>
      <c r="AT133" s="3790" t="s">
        <v>411</v>
      </c>
      <c r="AU133" s="3790"/>
      <c r="AV133" s="3806"/>
      <c r="AW133" s="13"/>
    </row>
    <row r="134" spans="1:49" ht="15.95" customHeight="1" x14ac:dyDescent="0.2">
      <c r="A134" s="23"/>
      <c r="B134" s="3795"/>
      <c r="C134" s="3796"/>
      <c r="D134" s="3705"/>
      <c r="E134" s="3705"/>
      <c r="F134" s="3705"/>
      <c r="G134" s="3795"/>
      <c r="H134" s="3820"/>
      <c r="I134" s="3796"/>
      <c r="J134" s="3795"/>
      <c r="K134" s="3820"/>
      <c r="L134" s="3820"/>
      <c r="M134" s="3828"/>
      <c r="N134" s="3829"/>
      <c r="O134" s="3830"/>
      <c r="P134" s="3828"/>
      <c r="Q134" s="3829"/>
      <c r="R134" s="3830"/>
      <c r="S134" s="3814"/>
      <c r="T134" s="3815"/>
      <c r="U134" s="3816"/>
      <c r="V134" s="3795"/>
      <c r="W134" s="3820"/>
      <c r="X134" s="3820"/>
      <c r="Y134" s="3805"/>
      <c r="Z134" s="3792"/>
      <c r="AA134" s="3792"/>
      <c r="AB134" s="3792"/>
      <c r="AC134" s="3792"/>
      <c r="AD134" s="3792"/>
      <c r="AE134" s="3792"/>
      <c r="AF134" s="3792"/>
      <c r="AG134" s="3792"/>
      <c r="AH134" s="3792"/>
      <c r="AI134" s="3792"/>
      <c r="AJ134" s="3807"/>
      <c r="AK134" s="3805"/>
      <c r="AL134" s="3792"/>
      <c r="AM134" s="3792"/>
      <c r="AN134" s="3792"/>
      <c r="AO134" s="3792"/>
      <c r="AP134" s="3792"/>
      <c r="AQ134" s="3792"/>
      <c r="AR134" s="3792"/>
      <c r="AS134" s="3792"/>
      <c r="AT134" s="3792"/>
      <c r="AU134" s="3792"/>
      <c r="AV134" s="3807"/>
      <c r="AW134" s="13"/>
    </row>
    <row r="135" spans="1:49" ht="15.95" customHeight="1" x14ac:dyDescent="0.2">
      <c r="A135" s="23"/>
      <c r="B135" s="3437" t="s">
        <v>3884</v>
      </c>
      <c r="C135" s="3824"/>
      <c r="D135" s="3767" t="s">
        <v>3248</v>
      </c>
      <c r="E135" s="3705"/>
      <c r="F135" s="3705"/>
      <c r="G135" s="3808"/>
      <c r="H135" s="3809"/>
      <c r="I135" s="3810"/>
      <c r="J135" s="3808"/>
      <c r="K135" s="3809"/>
      <c r="L135" s="3809"/>
      <c r="M135" s="3808">
        <v>10</v>
      </c>
      <c r="N135" s="3809"/>
      <c r="O135" s="3810"/>
      <c r="P135" s="3808">
        <v>10</v>
      </c>
      <c r="Q135" s="3809"/>
      <c r="R135" s="3810"/>
      <c r="S135" s="3834">
        <f t="shared" ref="S135" si="0">P135/P$183</f>
        <v>0.74626865671641784</v>
      </c>
      <c r="T135" s="3835"/>
      <c r="U135" s="3836"/>
      <c r="V135" s="3808">
        <v>1</v>
      </c>
      <c r="W135" s="3809"/>
      <c r="X135" s="3809"/>
      <c r="Y135" s="3837">
        <v>1</v>
      </c>
      <c r="Z135" s="3838"/>
      <c r="AA135" s="3838"/>
      <c r="AB135" s="3838">
        <v>1</v>
      </c>
      <c r="AC135" s="3838"/>
      <c r="AD135" s="3838"/>
      <c r="AE135" s="3838">
        <v>1</v>
      </c>
      <c r="AF135" s="3838"/>
      <c r="AG135" s="3838"/>
      <c r="AH135" s="3838">
        <v>1</v>
      </c>
      <c r="AI135" s="3838"/>
      <c r="AJ135" s="3839"/>
      <c r="AK135" s="3837">
        <v>1</v>
      </c>
      <c r="AL135" s="3838"/>
      <c r="AM135" s="3838"/>
      <c r="AN135" s="3838">
        <v>1</v>
      </c>
      <c r="AO135" s="3838"/>
      <c r="AP135" s="3838"/>
      <c r="AQ135" s="3838">
        <v>1</v>
      </c>
      <c r="AR135" s="3838"/>
      <c r="AS135" s="3838"/>
      <c r="AT135" s="3838">
        <v>1</v>
      </c>
      <c r="AU135" s="3838"/>
      <c r="AV135" s="3839"/>
      <c r="AW135" s="13"/>
    </row>
    <row r="136" spans="1:49" ht="15.95" customHeight="1" x14ac:dyDescent="0.2">
      <c r="A136" s="23"/>
      <c r="B136" s="3794"/>
      <c r="C136" s="3793"/>
      <c r="D136" s="3767" t="s">
        <v>3247</v>
      </c>
      <c r="E136" s="3705"/>
      <c r="F136" s="3705"/>
      <c r="G136" s="3817" t="s">
        <v>1795</v>
      </c>
      <c r="H136" s="3819"/>
      <c r="I136" s="3824"/>
      <c r="J136" s="3817" t="s">
        <v>465</v>
      </c>
      <c r="K136" s="3819"/>
      <c r="L136" s="3819"/>
      <c r="M136" s="3825"/>
      <c r="N136" s="3826"/>
      <c r="O136" s="3827"/>
      <c r="P136" s="3825"/>
      <c r="Q136" s="3826"/>
      <c r="R136" s="3827"/>
      <c r="S136" s="3811"/>
      <c r="T136" s="3812"/>
      <c r="U136" s="3813"/>
      <c r="V136" s="3817" t="s">
        <v>371</v>
      </c>
      <c r="W136" s="3818"/>
      <c r="X136" s="3819"/>
      <c r="Y136" s="3804" t="s">
        <v>410</v>
      </c>
      <c r="Z136" s="3790"/>
      <c r="AA136" s="3791"/>
      <c r="AB136" s="3790" t="s">
        <v>1585</v>
      </c>
      <c r="AC136" s="3790"/>
      <c r="AD136" s="3791"/>
      <c r="AE136" s="3790" t="s">
        <v>1584</v>
      </c>
      <c r="AF136" s="3790"/>
      <c r="AG136" s="3791"/>
      <c r="AH136" s="3790" t="s">
        <v>411</v>
      </c>
      <c r="AI136" s="3790"/>
      <c r="AJ136" s="3806"/>
      <c r="AK136" s="3804" t="s">
        <v>410</v>
      </c>
      <c r="AL136" s="3790"/>
      <c r="AM136" s="3791"/>
      <c r="AN136" s="3790" t="s">
        <v>1586</v>
      </c>
      <c r="AO136" s="3790"/>
      <c r="AP136" s="3791"/>
      <c r="AQ136" s="3790" t="s">
        <v>1583</v>
      </c>
      <c r="AR136" s="3790"/>
      <c r="AS136" s="3791"/>
      <c r="AT136" s="3790" t="s">
        <v>411</v>
      </c>
      <c r="AU136" s="3790"/>
      <c r="AV136" s="3806"/>
      <c r="AW136" s="13"/>
    </row>
    <row r="137" spans="1:49" ht="15.95" customHeight="1" x14ac:dyDescent="0.2">
      <c r="A137" s="23"/>
      <c r="B137" s="3795"/>
      <c r="C137" s="3796"/>
      <c r="D137" s="3705"/>
      <c r="E137" s="3705"/>
      <c r="F137" s="3705"/>
      <c r="G137" s="3795"/>
      <c r="H137" s="3820"/>
      <c r="I137" s="3796"/>
      <c r="J137" s="3795"/>
      <c r="K137" s="3820"/>
      <c r="L137" s="3820"/>
      <c r="M137" s="3828"/>
      <c r="N137" s="3829"/>
      <c r="O137" s="3830"/>
      <c r="P137" s="3828"/>
      <c r="Q137" s="3829"/>
      <c r="R137" s="3830"/>
      <c r="S137" s="3814"/>
      <c r="T137" s="3815"/>
      <c r="U137" s="3816"/>
      <c r="V137" s="3795"/>
      <c r="W137" s="3820"/>
      <c r="X137" s="3820"/>
      <c r="Y137" s="3805"/>
      <c r="Z137" s="3792"/>
      <c r="AA137" s="3792"/>
      <c r="AB137" s="3792"/>
      <c r="AC137" s="3792"/>
      <c r="AD137" s="3792"/>
      <c r="AE137" s="3792"/>
      <c r="AF137" s="3792"/>
      <c r="AG137" s="3792"/>
      <c r="AH137" s="3792"/>
      <c r="AI137" s="3792"/>
      <c r="AJ137" s="3807"/>
      <c r="AK137" s="3805"/>
      <c r="AL137" s="3792"/>
      <c r="AM137" s="3792"/>
      <c r="AN137" s="3792"/>
      <c r="AO137" s="3792"/>
      <c r="AP137" s="3792"/>
      <c r="AQ137" s="3792"/>
      <c r="AR137" s="3792"/>
      <c r="AS137" s="3792"/>
      <c r="AT137" s="3792"/>
      <c r="AU137" s="3792"/>
      <c r="AV137" s="3807"/>
      <c r="AW137" s="13"/>
    </row>
    <row r="138" spans="1:49" ht="15.95" customHeight="1" x14ac:dyDescent="0.2">
      <c r="A138" s="23"/>
      <c r="B138" s="3437" t="s">
        <v>3884</v>
      </c>
      <c r="C138" s="3824"/>
      <c r="D138" s="3767" t="s">
        <v>3248</v>
      </c>
      <c r="E138" s="3705"/>
      <c r="F138" s="3705"/>
      <c r="G138" s="3808"/>
      <c r="H138" s="3809"/>
      <c r="I138" s="3810"/>
      <c r="J138" s="3808"/>
      <c r="K138" s="3809"/>
      <c r="L138" s="3809"/>
      <c r="M138" s="3808">
        <v>10</v>
      </c>
      <c r="N138" s="3809"/>
      <c r="O138" s="3810"/>
      <c r="P138" s="3808">
        <v>10</v>
      </c>
      <c r="Q138" s="3809"/>
      <c r="R138" s="3810"/>
      <c r="S138" s="3834">
        <f t="shared" ref="S138" si="1">P138/P$183</f>
        <v>0.74626865671641784</v>
      </c>
      <c r="T138" s="3835"/>
      <c r="U138" s="3836"/>
      <c r="V138" s="3808">
        <v>1</v>
      </c>
      <c r="W138" s="3809"/>
      <c r="X138" s="3809"/>
      <c r="Y138" s="3837">
        <v>1</v>
      </c>
      <c r="Z138" s="3838"/>
      <c r="AA138" s="3838"/>
      <c r="AB138" s="3838">
        <v>1</v>
      </c>
      <c r="AC138" s="3838"/>
      <c r="AD138" s="3838"/>
      <c r="AE138" s="3838">
        <v>1</v>
      </c>
      <c r="AF138" s="3838"/>
      <c r="AG138" s="3838"/>
      <c r="AH138" s="3838">
        <v>1</v>
      </c>
      <c r="AI138" s="3838"/>
      <c r="AJ138" s="3839"/>
      <c r="AK138" s="3837">
        <v>1</v>
      </c>
      <c r="AL138" s="3838"/>
      <c r="AM138" s="3838"/>
      <c r="AN138" s="3838">
        <v>1</v>
      </c>
      <c r="AO138" s="3838"/>
      <c r="AP138" s="3838"/>
      <c r="AQ138" s="3838">
        <v>1</v>
      </c>
      <c r="AR138" s="3838"/>
      <c r="AS138" s="3838"/>
      <c r="AT138" s="3838">
        <v>1</v>
      </c>
      <c r="AU138" s="3838"/>
      <c r="AV138" s="3839"/>
      <c r="AW138" s="13"/>
    </row>
    <row r="139" spans="1:49" ht="15.95" customHeight="1" x14ac:dyDescent="0.2">
      <c r="A139" s="23"/>
      <c r="B139" s="3794"/>
      <c r="C139" s="3793"/>
      <c r="D139" s="3767" t="s">
        <v>3247</v>
      </c>
      <c r="E139" s="3705"/>
      <c r="F139" s="3705"/>
      <c r="G139" s="3817" t="s">
        <v>1795</v>
      </c>
      <c r="H139" s="3819"/>
      <c r="I139" s="3824"/>
      <c r="J139" s="3817" t="s">
        <v>465</v>
      </c>
      <c r="K139" s="3819"/>
      <c r="L139" s="3819"/>
      <c r="M139" s="3825"/>
      <c r="N139" s="3826"/>
      <c r="O139" s="3827"/>
      <c r="P139" s="3825"/>
      <c r="Q139" s="3826"/>
      <c r="R139" s="3827"/>
      <c r="S139" s="3811"/>
      <c r="T139" s="3812"/>
      <c r="U139" s="3813"/>
      <c r="V139" s="3817" t="s">
        <v>371</v>
      </c>
      <c r="W139" s="3818"/>
      <c r="X139" s="3819"/>
      <c r="Y139" s="3804" t="s">
        <v>410</v>
      </c>
      <c r="Z139" s="3790"/>
      <c r="AA139" s="3791"/>
      <c r="AB139" s="3790" t="s">
        <v>1585</v>
      </c>
      <c r="AC139" s="3790"/>
      <c r="AD139" s="3791"/>
      <c r="AE139" s="3790" t="s">
        <v>1584</v>
      </c>
      <c r="AF139" s="3790"/>
      <c r="AG139" s="3791"/>
      <c r="AH139" s="3790" t="s">
        <v>411</v>
      </c>
      <c r="AI139" s="3790"/>
      <c r="AJ139" s="3806"/>
      <c r="AK139" s="3804" t="s">
        <v>410</v>
      </c>
      <c r="AL139" s="3790"/>
      <c r="AM139" s="3791"/>
      <c r="AN139" s="3790" t="s">
        <v>1586</v>
      </c>
      <c r="AO139" s="3790"/>
      <c r="AP139" s="3791"/>
      <c r="AQ139" s="3790" t="s">
        <v>1583</v>
      </c>
      <c r="AR139" s="3790"/>
      <c r="AS139" s="3791"/>
      <c r="AT139" s="3790" t="s">
        <v>411</v>
      </c>
      <c r="AU139" s="3790"/>
      <c r="AV139" s="3806"/>
      <c r="AW139" s="13"/>
    </row>
    <row r="140" spans="1:49" ht="15.95" customHeight="1" x14ac:dyDescent="0.2">
      <c r="A140" s="23"/>
      <c r="B140" s="3795"/>
      <c r="C140" s="3796"/>
      <c r="D140" s="3705"/>
      <c r="E140" s="3705"/>
      <c r="F140" s="3705"/>
      <c r="G140" s="3795"/>
      <c r="H140" s="3820"/>
      <c r="I140" s="3796"/>
      <c r="J140" s="3795"/>
      <c r="K140" s="3820"/>
      <c r="L140" s="3820"/>
      <c r="M140" s="3828"/>
      <c r="N140" s="3829"/>
      <c r="O140" s="3830"/>
      <c r="P140" s="3828"/>
      <c r="Q140" s="3829"/>
      <c r="R140" s="3830"/>
      <c r="S140" s="3814"/>
      <c r="T140" s="3815"/>
      <c r="U140" s="3816"/>
      <c r="V140" s="3795"/>
      <c r="W140" s="3820"/>
      <c r="X140" s="3820"/>
      <c r="Y140" s="3805"/>
      <c r="Z140" s="3792"/>
      <c r="AA140" s="3792"/>
      <c r="AB140" s="3792"/>
      <c r="AC140" s="3792"/>
      <c r="AD140" s="3792"/>
      <c r="AE140" s="3792"/>
      <c r="AF140" s="3792"/>
      <c r="AG140" s="3792"/>
      <c r="AH140" s="3792"/>
      <c r="AI140" s="3792"/>
      <c r="AJ140" s="3807"/>
      <c r="AK140" s="3805"/>
      <c r="AL140" s="3792"/>
      <c r="AM140" s="3792"/>
      <c r="AN140" s="3792"/>
      <c r="AO140" s="3792"/>
      <c r="AP140" s="3792"/>
      <c r="AQ140" s="3792"/>
      <c r="AR140" s="3792"/>
      <c r="AS140" s="3792"/>
      <c r="AT140" s="3792"/>
      <c r="AU140" s="3792"/>
      <c r="AV140" s="3807"/>
      <c r="AW140" s="13"/>
    </row>
    <row r="141" spans="1:49" ht="15.95" customHeight="1" x14ac:dyDescent="0.2">
      <c r="A141" s="23"/>
      <c r="B141" s="3437" t="s">
        <v>3884</v>
      </c>
      <c r="C141" s="3824"/>
      <c r="D141" s="3767" t="s">
        <v>3248</v>
      </c>
      <c r="E141" s="3705"/>
      <c r="F141" s="3705"/>
      <c r="G141" s="3808"/>
      <c r="H141" s="3809"/>
      <c r="I141" s="3810"/>
      <c r="J141" s="3808"/>
      <c r="K141" s="3809"/>
      <c r="L141" s="3809"/>
      <c r="M141" s="3808">
        <v>10</v>
      </c>
      <c r="N141" s="3809"/>
      <c r="O141" s="3810"/>
      <c r="P141" s="3808">
        <v>10</v>
      </c>
      <c r="Q141" s="3809"/>
      <c r="R141" s="3810"/>
      <c r="S141" s="3834">
        <f t="shared" ref="S141" si="2">P141/P$183</f>
        <v>0.74626865671641784</v>
      </c>
      <c r="T141" s="3835"/>
      <c r="U141" s="3836"/>
      <c r="V141" s="3808">
        <v>1</v>
      </c>
      <c r="W141" s="3809"/>
      <c r="X141" s="3809"/>
      <c r="Y141" s="3837">
        <v>1</v>
      </c>
      <c r="Z141" s="3838"/>
      <c r="AA141" s="3838"/>
      <c r="AB141" s="3838">
        <v>1</v>
      </c>
      <c r="AC141" s="3838"/>
      <c r="AD141" s="3838"/>
      <c r="AE141" s="3838">
        <v>1</v>
      </c>
      <c r="AF141" s="3838"/>
      <c r="AG141" s="3838"/>
      <c r="AH141" s="3838">
        <v>1</v>
      </c>
      <c r="AI141" s="3838"/>
      <c r="AJ141" s="3839"/>
      <c r="AK141" s="3837">
        <v>1</v>
      </c>
      <c r="AL141" s="3838"/>
      <c r="AM141" s="3838"/>
      <c r="AN141" s="3838">
        <v>1</v>
      </c>
      <c r="AO141" s="3838"/>
      <c r="AP141" s="3838"/>
      <c r="AQ141" s="3838">
        <v>1</v>
      </c>
      <c r="AR141" s="3838"/>
      <c r="AS141" s="3838"/>
      <c r="AT141" s="3838">
        <v>1</v>
      </c>
      <c r="AU141" s="3838"/>
      <c r="AV141" s="3839"/>
      <c r="AW141" s="13"/>
    </row>
    <row r="142" spans="1:49" ht="15.95" customHeight="1" x14ac:dyDescent="0.2">
      <c r="A142" s="23"/>
      <c r="B142" s="3794"/>
      <c r="C142" s="3793"/>
      <c r="D142" s="3767" t="s">
        <v>3247</v>
      </c>
      <c r="E142" s="3705"/>
      <c r="F142" s="3705"/>
      <c r="G142" s="3817" t="s">
        <v>1795</v>
      </c>
      <c r="H142" s="3819"/>
      <c r="I142" s="3824"/>
      <c r="J142" s="3817" t="s">
        <v>465</v>
      </c>
      <c r="K142" s="3819"/>
      <c r="L142" s="3819"/>
      <c r="M142" s="3825"/>
      <c r="N142" s="3826"/>
      <c r="O142" s="3827"/>
      <c r="P142" s="3825"/>
      <c r="Q142" s="3826"/>
      <c r="R142" s="3827"/>
      <c r="S142" s="3811"/>
      <c r="T142" s="3812"/>
      <c r="U142" s="3813"/>
      <c r="V142" s="3817" t="s">
        <v>371</v>
      </c>
      <c r="W142" s="3818"/>
      <c r="X142" s="3819"/>
      <c r="Y142" s="3804" t="s">
        <v>410</v>
      </c>
      <c r="Z142" s="3790"/>
      <c r="AA142" s="3791"/>
      <c r="AB142" s="3790" t="s">
        <v>1585</v>
      </c>
      <c r="AC142" s="3790"/>
      <c r="AD142" s="3791"/>
      <c r="AE142" s="3790" t="s">
        <v>1584</v>
      </c>
      <c r="AF142" s="3790"/>
      <c r="AG142" s="3791"/>
      <c r="AH142" s="3790" t="s">
        <v>411</v>
      </c>
      <c r="AI142" s="3790"/>
      <c r="AJ142" s="3806"/>
      <c r="AK142" s="3804" t="s">
        <v>410</v>
      </c>
      <c r="AL142" s="3790"/>
      <c r="AM142" s="3791"/>
      <c r="AN142" s="3790" t="s">
        <v>1586</v>
      </c>
      <c r="AO142" s="3790"/>
      <c r="AP142" s="3791"/>
      <c r="AQ142" s="3790" t="s">
        <v>1583</v>
      </c>
      <c r="AR142" s="3790"/>
      <c r="AS142" s="3791"/>
      <c r="AT142" s="3790" t="s">
        <v>411</v>
      </c>
      <c r="AU142" s="3790"/>
      <c r="AV142" s="3806"/>
      <c r="AW142" s="13"/>
    </row>
    <row r="143" spans="1:49" ht="15.95" customHeight="1" x14ac:dyDescent="0.2">
      <c r="A143" s="23"/>
      <c r="B143" s="3795"/>
      <c r="C143" s="3796"/>
      <c r="D143" s="3705"/>
      <c r="E143" s="3705"/>
      <c r="F143" s="3705"/>
      <c r="G143" s="3795"/>
      <c r="H143" s="3820"/>
      <c r="I143" s="3796"/>
      <c r="J143" s="3795"/>
      <c r="K143" s="3820"/>
      <c r="L143" s="3820"/>
      <c r="M143" s="3828"/>
      <c r="N143" s="3829"/>
      <c r="O143" s="3830"/>
      <c r="P143" s="3828"/>
      <c r="Q143" s="3829"/>
      <c r="R143" s="3830"/>
      <c r="S143" s="3814"/>
      <c r="T143" s="3815"/>
      <c r="U143" s="3816"/>
      <c r="V143" s="3795"/>
      <c r="W143" s="3820"/>
      <c r="X143" s="3820"/>
      <c r="Y143" s="3805"/>
      <c r="Z143" s="3792"/>
      <c r="AA143" s="3792"/>
      <c r="AB143" s="3792"/>
      <c r="AC143" s="3792"/>
      <c r="AD143" s="3792"/>
      <c r="AE143" s="3792"/>
      <c r="AF143" s="3792"/>
      <c r="AG143" s="3792"/>
      <c r="AH143" s="3792"/>
      <c r="AI143" s="3792"/>
      <c r="AJ143" s="3807"/>
      <c r="AK143" s="3805"/>
      <c r="AL143" s="3792"/>
      <c r="AM143" s="3792"/>
      <c r="AN143" s="3792"/>
      <c r="AO143" s="3792"/>
      <c r="AP143" s="3792"/>
      <c r="AQ143" s="3792"/>
      <c r="AR143" s="3792"/>
      <c r="AS143" s="3792"/>
      <c r="AT143" s="3792"/>
      <c r="AU143" s="3792"/>
      <c r="AV143" s="3807"/>
      <c r="AW143" s="13"/>
    </row>
    <row r="144" spans="1:49" ht="15.95" customHeight="1" x14ac:dyDescent="0.2">
      <c r="A144" s="23"/>
      <c r="B144" s="3437" t="s">
        <v>3884</v>
      </c>
      <c r="C144" s="3824"/>
      <c r="D144" s="3767" t="s">
        <v>3248</v>
      </c>
      <c r="E144" s="3705"/>
      <c r="F144" s="3705"/>
      <c r="G144" s="3808"/>
      <c r="H144" s="3809"/>
      <c r="I144" s="3810"/>
      <c r="J144" s="3808"/>
      <c r="K144" s="3809"/>
      <c r="L144" s="3809"/>
      <c r="M144" s="3808">
        <v>10</v>
      </c>
      <c r="N144" s="3809"/>
      <c r="O144" s="3810"/>
      <c r="P144" s="3808">
        <v>10</v>
      </c>
      <c r="Q144" s="3809"/>
      <c r="R144" s="3810"/>
      <c r="S144" s="3834">
        <f t="shared" ref="S144" si="3">P144/P$183</f>
        <v>0.74626865671641784</v>
      </c>
      <c r="T144" s="3835"/>
      <c r="U144" s="3836"/>
      <c r="V144" s="3808">
        <v>1</v>
      </c>
      <c r="W144" s="3809"/>
      <c r="X144" s="3809"/>
      <c r="Y144" s="3837">
        <v>1</v>
      </c>
      <c r="Z144" s="3838"/>
      <c r="AA144" s="3838"/>
      <c r="AB144" s="3838">
        <v>1</v>
      </c>
      <c r="AC144" s="3838"/>
      <c r="AD144" s="3838"/>
      <c r="AE144" s="3838">
        <v>1</v>
      </c>
      <c r="AF144" s="3838"/>
      <c r="AG144" s="3838"/>
      <c r="AH144" s="3838">
        <v>1</v>
      </c>
      <c r="AI144" s="3838"/>
      <c r="AJ144" s="3839"/>
      <c r="AK144" s="3837">
        <v>1</v>
      </c>
      <c r="AL144" s="3838"/>
      <c r="AM144" s="3838"/>
      <c r="AN144" s="3838">
        <v>1</v>
      </c>
      <c r="AO144" s="3838"/>
      <c r="AP144" s="3838"/>
      <c r="AQ144" s="3838">
        <v>1</v>
      </c>
      <c r="AR144" s="3838"/>
      <c r="AS144" s="3838"/>
      <c r="AT144" s="3838">
        <v>1</v>
      </c>
      <c r="AU144" s="3838"/>
      <c r="AV144" s="3839"/>
      <c r="AW144" s="13"/>
    </row>
    <row r="145" spans="1:49" ht="15.95" customHeight="1" x14ac:dyDescent="0.2">
      <c r="A145" s="23"/>
      <c r="B145" s="3794"/>
      <c r="C145" s="3793"/>
      <c r="D145" s="3767" t="s">
        <v>3247</v>
      </c>
      <c r="E145" s="3705"/>
      <c r="F145" s="3705"/>
      <c r="G145" s="3817" t="s">
        <v>1795</v>
      </c>
      <c r="H145" s="3819"/>
      <c r="I145" s="3824"/>
      <c r="J145" s="3817" t="s">
        <v>465</v>
      </c>
      <c r="K145" s="3819"/>
      <c r="L145" s="3819"/>
      <c r="M145" s="3825"/>
      <c r="N145" s="3826"/>
      <c r="O145" s="3827"/>
      <c r="P145" s="3825"/>
      <c r="Q145" s="3826"/>
      <c r="R145" s="3827"/>
      <c r="S145" s="3811"/>
      <c r="T145" s="3812"/>
      <c r="U145" s="3813"/>
      <c r="V145" s="3817" t="s">
        <v>371</v>
      </c>
      <c r="W145" s="3818"/>
      <c r="X145" s="3819"/>
      <c r="Y145" s="3804" t="s">
        <v>410</v>
      </c>
      <c r="Z145" s="3790"/>
      <c r="AA145" s="3791"/>
      <c r="AB145" s="3790" t="s">
        <v>1585</v>
      </c>
      <c r="AC145" s="3790"/>
      <c r="AD145" s="3791"/>
      <c r="AE145" s="3790" t="s">
        <v>1584</v>
      </c>
      <c r="AF145" s="3790"/>
      <c r="AG145" s="3791"/>
      <c r="AH145" s="3790" t="s">
        <v>411</v>
      </c>
      <c r="AI145" s="3790"/>
      <c r="AJ145" s="3806"/>
      <c r="AK145" s="3804" t="s">
        <v>410</v>
      </c>
      <c r="AL145" s="3790"/>
      <c r="AM145" s="3791"/>
      <c r="AN145" s="3790" t="s">
        <v>1586</v>
      </c>
      <c r="AO145" s="3790"/>
      <c r="AP145" s="3791"/>
      <c r="AQ145" s="3790" t="s">
        <v>1583</v>
      </c>
      <c r="AR145" s="3790"/>
      <c r="AS145" s="3791"/>
      <c r="AT145" s="3790" t="s">
        <v>411</v>
      </c>
      <c r="AU145" s="3790"/>
      <c r="AV145" s="3806"/>
      <c r="AW145" s="13"/>
    </row>
    <row r="146" spans="1:49" ht="15.95" customHeight="1" x14ac:dyDescent="0.2">
      <c r="A146" s="23"/>
      <c r="B146" s="3795"/>
      <c r="C146" s="3796"/>
      <c r="D146" s="3705"/>
      <c r="E146" s="3705"/>
      <c r="F146" s="3705"/>
      <c r="G146" s="3795"/>
      <c r="H146" s="3820"/>
      <c r="I146" s="3796"/>
      <c r="J146" s="3795"/>
      <c r="K146" s="3820"/>
      <c r="L146" s="3820"/>
      <c r="M146" s="3828"/>
      <c r="N146" s="3829"/>
      <c r="O146" s="3830"/>
      <c r="P146" s="3828"/>
      <c r="Q146" s="3829"/>
      <c r="R146" s="3830"/>
      <c r="S146" s="3814"/>
      <c r="T146" s="3815"/>
      <c r="U146" s="3816"/>
      <c r="V146" s="3795"/>
      <c r="W146" s="3820"/>
      <c r="X146" s="3820"/>
      <c r="Y146" s="3805"/>
      <c r="Z146" s="3792"/>
      <c r="AA146" s="3792"/>
      <c r="AB146" s="3792"/>
      <c r="AC146" s="3792"/>
      <c r="AD146" s="3792"/>
      <c r="AE146" s="3792"/>
      <c r="AF146" s="3792"/>
      <c r="AG146" s="3792"/>
      <c r="AH146" s="3792"/>
      <c r="AI146" s="3792"/>
      <c r="AJ146" s="3807"/>
      <c r="AK146" s="3805"/>
      <c r="AL146" s="3792"/>
      <c r="AM146" s="3792"/>
      <c r="AN146" s="3792"/>
      <c r="AO146" s="3792"/>
      <c r="AP146" s="3792"/>
      <c r="AQ146" s="3792"/>
      <c r="AR146" s="3792"/>
      <c r="AS146" s="3792"/>
      <c r="AT146" s="3792"/>
      <c r="AU146" s="3792"/>
      <c r="AV146" s="3807"/>
      <c r="AW146" s="13"/>
    </row>
    <row r="147" spans="1:49" ht="5.0999999999999996" customHeight="1" x14ac:dyDescent="0.2">
      <c r="A147" s="23"/>
      <c r="B147" s="463"/>
      <c r="C147" s="463"/>
      <c r="D147" s="454"/>
      <c r="E147" s="454"/>
      <c r="F147" s="454"/>
      <c r="G147" s="463"/>
      <c r="H147" s="463"/>
      <c r="I147" s="463"/>
      <c r="J147" s="463"/>
      <c r="K147" s="463"/>
      <c r="L147" s="463"/>
      <c r="M147" s="475"/>
      <c r="N147" s="475"/>
      <c r="O147" s="475"/>
      <c r="P147" s="475"/>
      <c r="Q147" s="475"/>
      <c r="R147" s="475"/>
      <c r="S147" s="475"/>
      <c r="T147" s="475"/>
      <c r="U147" s="475"/>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13"/>
    </row>
    <row r="148" spans="1:49" ht="15.95" customHeight="1" x14ac:dyDescent="0.2">
      <c r="A148" s="23"/>
      <c r="B148" s="476" t="s">
        <v>2398</v>
      </c>
      <c r="C148" s="476"/>
      <c r="D148" s="476"/>
      <c r="E148" s="476"/>
      <c r="F148" s="476"/>
      <c r="G148" s="476"/>
      <c r="H148" s="476"/>
      <c r="I148" s="476"/>
      <c r="J148" s="476"/>
      <c r="K148" s="476"/>
      <c r="L148" s="476"/>
      <c r="M148" s="476"/>
      <c r="N148" s="476"/>
      <c r="O148" s="477"/>
      <c r="P148" s="476"/>
      <c r="Q148" s="476"/>
      <c r="R148" s="477"/>
      <c r="S148" s="477"/>
      <c r="T148" s="477"/>
      <c r="U148" s="477"/>
      <c r="V148" s="478"/>
      <c r="W148" s="478"/>
      <c r="X148" s="478"/>
      <c r="Y148" s="478"/>
      <c r="Z148" s="478"/>
      <c r="AA148" s="478"/>
      <c r="AB148" s="478"/>
      <c r="AC148" s="478"/>
      <c r="AD148" s="478"/>
      <c r="AE148" s="478"/>
      <c r="AF148" s="478"/>
      <c r="AG148" s="478"/>
      <c r="AH148" s="478"/>
      <c r="AI148" s="478"/>
      <c r="AJ148" s="478"/>
      <c r="AK148" s="478"/>
      <c r="AL148" s="478"/>
      <c r="AM148" s="478"/>
      <c r="AN148" s="478"/>
      <c r="AO148" s="478"/>
      <c r="AP148" s="478"/>
      <c r="AQ148" s="478"/>
      <c r="AR148" s="478"/>
      <c r="AS148" s="478"/>
      <c r="AT148" s="478"/>
      <c r="AU148" s="478"/>
      <c r="AV148" s="478"/>
      <c r="AW148" s="13"/>
    </row>
    <row r="149" spans="1:49" ht="15.95" customHeight="1" x14ac:dyDescent="0.2">
      <c r="A149" s="23"/>
      <c r="B149" s="3467" t="s">
        <v>3884</v>
      </c>
      <c r="C149" s="3793"/>
      <c r="D149" s="3797" t="s">
        <v>3248</v>
      </c>
      <c r="E149" s="3742"/>
      <c r="F149" s="3742"/>
      <c r="G149" s="3798"/>
      <c r="H149" s="3799"/>
      <c r="I149" s="3800"/>
      <c r="J149" s="3798"/>
      <c r="K149" s="3799"/>
      <c r="L149" s="3799"/>
      <c r="M149" s="3798">
        <v>20</v>
      </c>
      <c r="N149" s="3799"/>
      <c r="O149" s="3800"/>
      <c r="P149" s="3798">
        <v>20</v>
      </c>
      <c r="Q149" s="3799"/>
      <c r="R149" s="3800"/>
      <c r="S149" s="3831">
        <f>P149/P$183</f>
        <v>1.4925373134328357</v>
      </c>
      <c r="T149" s="3832"/>
      <c r="U149" s="3833"/>
      <c r="V149" s="3798">
        <v>2</v>
      </c>
      <c r="W149" s="3799"/>
      <c r="X149" s="3799"/>
      <c r="Y149" s="3823">
        <v>2</v>
      </c>
      <c r="Z149" s="3821"/>
      <c r="AA149" s="3821"/>
      <c r="AB149" s="3821">
        <v>2</v>
      </c>
      <c r="AC149" s="3821"/>
      <c r="AD149" s="3821"/>
      <c r="AE149" s="3821">
        <v>2</v>
      </c>
      <c r="AF149" s="3821"/>
      <c r="AG149" s="3821"/>
      <c r="AH149" s="3821">
        <v>2</v>
      </c>
      <c r="AI149" s="3821"/>
      <c r="AJ149" s="3822"/>
      <c r="AK149" s="3823">
        <v>2</v>
      </c>
      <c r="AL149" s="3821"/>
      <c r="AM149" s="3821"/>
      <c r="AN149" s="3821">
        <v>2</v>
      </c>
      <c r="AO149" s="3821"/>
      <c r="AP149" s="3821"/>
      <c r="AQ149" s="3821">
        <v>2</v>
      </c>
      <c r="AR149" s="3821"/>
      <c r="AS149" s="3821"/>
      <c r="AT149" s="3821">
        <v>2</v>
      </c>
      <c r="AU149" s="3821"/>
      <c r="AV149" s="3822"/>
      <c r="AW149" s="13"/>
    </row>
    <row r="150" spans="1:49" ht="15.95" customHeight="1" x14ac:dyDescent="0.2">
      <c r="A150" s="23"/>
      <c r="B150" s="3794"/>
      <c r="C150" s="3793"/>
      <c r="D150" s="3767" t="s">
        <v>3247</v>
      </c>
      <c r="E150" s="3705"/>
      <c r="F150" s="3705"/>
      <c r="G150" s="3817" t="s">
        <v>1795</v>
      </c>
      <c r="H150" s="3819"/>
      <c r="I150" s="3824"/>
      <c r="J150" s="3817" t="s">
        <v>465</v>
      </c>
      <c r="K150" s="3819"/>
      <c r="L150" s="3819"/>
      <c r="M150" s="3825"/>
      <c r="N150" s="3826"/>
      <c r="O150" s="3827"/>
      <c r="P150" s="3825"/>
      <c r="Q150" s="3826"/>
      <c r="R150" s="3827"/>
      <c r="S150" s="3811"/>
      <c r="T150" s="3812"/>
      <c r="U150" s="3813"/>
      <c r="V150" s="3817" t="s">
        <v>371</v>
      </c>
      <c r="W150" s="3818"/>
      <c r="X150" s="3819"/>
      <c r="Y150" s="3804" t="s">
        <v>410</v>
      </c>
      <c r="Z150" s="3790"/>
      <c r="AA150" s="3791"/>
      <c r="AB150" s="3790" t="s">
        <v>1585</v>
      </c>
      <c r="AC150" s="3790"/>
      <c r="AD150" s="3791"/>
      <c r="AE150" s="3790" t="s">
        <v>1584</v>
      </c>
      <c r="AF150" s="3790"/>
      <c r="AG150" s="3791"/>
      <c r="AH150" s="3790" t="s">
        <v>411</v>
      </c>
      <c r="AI150" s="3790"/>
      <c r="AJ150" s="3806"/>
      <c r="AK150" s="3804" t="s">
        <v>410</v>
      </c>
      <c r="AL150" s="3790"/>
      <c r="AM150" s="3791"/>
      <c r="AN150" s="3790" t="s">
        <v>1586</v>
      </c>
      <c r="AO150" s="3790"/>
      <c r="AP150" s="3791"/>
      <c r="AQ150" s="3790" t="s">
        <v>1583</v>
      </c>
      <c r="AR150" s="3790"/>
      <c r="AS150" s="3791"/>
      <c r="AT150" s="3790" t="s">
        <v>411</v>
      </c>
      <c r="AU150" s="3790"/>
      <c r="AV150" s="3806"/>
      <c r="AW150" s="13"/>
    </row>
    <row r="151" spans="1:49" ht="15.95" customHeight="1" x14ac:dyDescent="0.2">
      <c r="A151" s="23"/>
      <c r="B151" s="3795"/>
      <c r="C151" s="3796"/>
      <c r="D151" s="3705"/>
      <c r="E151" s="3705"/>
      <c r="F151" s="3705"/>
      <c r="G151" s="3795"/>
      <c r="H151" s="3820"/>
      <c r="I151" s="3796"/>
      <c r="J151" s="3795"/>
      <c r="K151" s="3820"/>
      <c r="L151" s="3820"/>
      <c r="M151" s="3828"/>
      <c r="N151" s="3829"/>
      <c r="O151" s="3830"/>
      <c r="P151" s="3828"/>
      <c r="Q151" s="3829"/>
      <c r="R151" s="3830"/>
      <c r="S151" s="3814"/>
      <c r="T151" s="3815"/>
      <c r="U151" s="3816"/>
      <c r="V151" s="3795"/>
      <c r="W151" s="3820"/>
      <c r="X151" s="3820"/>
      <c r="Y151" s="3805"/>
      <c r="Z151" s="3792"/>
      <c r="AA151" s="3792"/>
      <c r="AB151" s="3792"/>
      <c r="AC151" s="3792"/>
      <c r="AD151" s="3792"/>
      <c r="AE151" s="3792"/>
      <c r="AF151" s="3792"/>
      <c r="AG151" s="3792"/>
      <c r="AH151" s="3792"/>
      <c r="AI151" s="3792"/>
      <c r="AJ151" s="3807"/>
      <c r="AK151" s="3805"/>
      <c r="AL151" s="3792"/>
      <c r="AM151" s="3792"/>
      <c r="AN151" s="3792"/>
      <c r="AO151" s="3792"/>
      <c r="AP151" s="3792"/>
      <c r="AQ151" s="3792"/>
      <c r="AR151" s="3792"/>
      <c r="AS151" s="3792"/>
      <c r="AT151" s="3792"/>
      <c r="AU151" s="3792"/>
      <c r="AV151" s="3807"/>
      <c r="AW151" s="13"/>
    </row>
    <row r="152" spans="1:49" ht="15.95" customHeight="1" x14ac:dyDescent="0.2">
      <c r="A152" s="23"/>
      <c r="B152" s="3437" t="s">
        <v>3884</v>
      </c>
      <c r="C152" s="3824"/>
      <c r="D152" s="3767" t="s">
        <v>3248</v>
      </c>
      <c r="E152" s="3705"/>
      <c r="F152" s="3705"/>
      <c r="G152" s="3808"/>
      <c r="H152" s="3809"/>
      <c r="I152" s="3810"/>
      <c r="J152" s="3808"/>
      <c r="K152" s="3809"/>
      <c r="L152" s="3809"/>
      <c r="M152" s="3808">
        <v>20</v>
      </c>
      <c r="N152" s="3809"/>
      <c r="O152" s="3810"/>
      <c r="P152" s="3808">
        <v>5</v>
      </c>
      <c r="Q152" s="3809"/>
      <c r="R152" s="3810"/>
      <c r="S152" s="3834">
        <f t="shared" ref="S152" si="4">P152/P$183</f>
        <v>0.37313432835820892</v>
      </c>
      <c r="T152" s="3835"/>
      <c r="U152" s="3836"/>
      <c r="V152" s="3808">
        <v>2</v>
      </c>
      <c r="W152" s="3809"/>
      <c r="X152" s="3809"/>
      <c r="Y152" s="3837">
        <v>2</v>
      </c>
      <c r="Z152" s="3838"/>
      <c r="AA152" s="3838"/>
      <c r="AB152" s="3838">
        <v>2</v>
      </c>
      <c r="AC152" s="3838"/>
      <c r="AD152" s="3838"/>
      <c r="AE152" s="3838">
        <v>2</v>
      </c>
      <c r="AF152" s="3838"/>
      <c r="AG152" s="3838"/>
      <c r="AH152" s="3838">
        <v>2</v>
      </c>
      <c r="AI152" s="3838"/>
      <c r="AJ152" s="3839"/>
      <c r="AK152" s="3837">
        <v>2</v>
      </c>
      <c r="AL152" s="3838"/>
      <c r="AM152" s="3838"/>
      <c r="AN152" s="3838">
        <v>2</v>
      </c>
      <c r="AO152" s="3838"/>
      <c r="AP152" s="3838"/>
      <c r="AQ152" s="3838">
        <v>2</v>
      </c>
      <c r="AR152" s="3838"/>
      <c r="AS152" s="3838"/>
      <c r="AT152" s="3838">
        <v>2</v>
      </c>
      <c r="AU152" s="3838"/>
      <c r="AV152" s="3839"/>
      <c r="AW152" s="13"/>
    </row>
    <row r="153" spans="1:49" ht="15.95" customHeight="1" x14ac:dyDescent="0.2">
      <c r="A153" s="23"/>
      <c r="B153" s="3794"/>
      <c r="C153" s="3793"/>
      <c r="D153" s="3767" t="s">
        <v>3247</v>
      </c>
      <c r="E153" s="3705"/>
      <c r="F153" s="3705"/>
      <c r="G153" s="3817" t="s">
        <v>1795</v>
      </c>
      <c r="H153" s="3819"/>
      <c r="I153" s="3824"/>
      <c r="J153" s="3817" t="s">
        <v>465</v>
      </c>
      <c r="K153" s="3819"/>
      <c r="L153" s="3819"/>
      <c r="M153" s="3825"/>
      <c r="N153" s="3826"/>
      <c r="O153" s="3827"/>
      <c r="P153" s="3825"/>
      <c r="Q153" s="3826"/>
      <c r="R153" s="3827"/>
      <c r="S153" s="3811"/>
      <c r="T153" s="3812"/>
      <c r="U153" s="3813"/>
      <c r="V153" s="3817" t="s">
        <v>371</v>
      </c>
      <c r="W153" s="3818"/>
      <c r="X153" s="3819"/>
      <c r="Y153" s="3804" t="s">
        <v>410</v>
      </c>
      <c r="Z153" s="3790"/>
      <c r="AA153" s="3791"/>
      <c r="AB153" s="3790" t="s">
        <v>1585</v>
      </c>
      <c r="AC153" s="3790"/>
      <c r="AD153" s="3791"/>
      <c r="AE153" s="3790" t="s">
        <v>1584</v>
      </c>
      <c r="AF153" s="3790"/>
      <c r="AG153" s="3791"/>
      <c r="AH153" s="3790" t="s">
        <v>411</v>
      </c>
      <c r="AI153" s="3790"/>
      <c r="AJ153" s="3806"/>
      <c r="AK153" s="3804" t="s">
        <v>410</v>
      </c>
      <c r="AL153" s="3790"/>
      <c r="AM153" s="3791"/>
      <c r="AN153" s="3790" t="s">
        <v>1586</v>
      </c>
      <c r="AO153" s="3790"/>
      <c r="AP153" s="3791"/>
      <c r="AQ153" s="3790" t="s">
        <v>1583</v>
      </c>
      <c r="AR153" s="3790"/>
      <c r="AS153" s="3791"/>
      <c r="AT153" s="3790" t="s">
        <v>411</v>
      </c>
      <c r="AU153" s="3790"/>
      <c r="AV153" s="3806"/>
      <c r="AW153" s="13"/>
    </row>
    <row r="154" spans="1:49" ht="15.95" customHeight="1" x14ac:dyDescent="0.2">
      <c r="A154" s="23"/>
      <c r="B154" s="3795"/>
      <c r="C154" s="3796"/>
      <c r="D154" s="3705"/>
      <c r="E154" s="3705"/>
      <c r="F154" s="3705"/>
      <c r="G154" s="3795"/>
      <c r="H154" s="3820"/>
      <c r="I154" s="3796"/>
      <c r="J154" s="3795"/>
      <c r="K154" s="3820"/>
      <c r="L154" s="3820"/>
      <c r="M154" s="3828"/>
      <c r="N154" s="3829"/>
      <c r="O154" s="3830"/>
      <c r="P154" s="3828"/>
      <c r="Q154" s="3829"/>
      <c r="R154" s="3830"/>
      <c r="S154" s="3814"/>
      <c r="T154" s="3815"/>
      <c r="U154" s="3816"/>
      <c r="V154" s="3795"/>
      <c r="W154" s="3820"/>
      <c r="X154" s="3820"/>
      <c r="Y154" s="3805"/>
      <c r="Z154" s="3792"/>
      <c r="AA154" s="3792"/>
      <c r="AB154" s="3792"/>
      <c r="AC154" s="3792"/>
      <c r="AD154" s="3792"/>
      <c r="AE154" s="3792"/>
      <c r="AF154" s="3792"/>
      <c r="AG154" s="3792"/>
      <c r="AH154" s="3792"/>
      <c r="AI154" s="3792"/>
      <c r="AJ154" s="3807"/>
      <c r="AK154" s="3805"/>
      <c r="AL154" s="3792"/>
      <c r="AM154" s="3792"/>
      <c r="AN154" s="3792"/>
      <c r="AO154" s="3792"/>
      <c r="AP154" s="3792"/>
      <c r="AQ154" s="3792"/>
      <c r="AR154" s="3792"/>
      <c r="AS154" s="3792"/>
      <c r="AT154" s="3792"/>
      <c r="AU154" s="3792"/>
      <c r="AV154" s="3807"/>
      <c r="AW154" s="13"/>
    </row>
    <row r="155" spans="1:49" ht="15.95" customHeight="1" x14ac:dyDescent="0.2">
      <c r="A155" s="23"/>
      <c r="B155" s="3437" t="s">
        <v>3884</v>
      </c>
      <c r="C155" s="3824"/>
      <c r="D155" s="3767" t="s">
        <v>3248</v>
      </c>
      <c r="E155" s="3705"/>
      <c r="F155" s="3705"/>
      <c r="G155" s="3808"/>
      <c r="H155" s="3809"/>
      <c r="I155" s="3810"/>
      <c r="J155" s="3808"/>
      <c r="K155" s="3809"/>
      <c r="L155" s="3809"/>
      <c r="M155" s="3808">
        <v>20</v>
      </c>
      <c r="N155" s="3809"/>
      <c r="O155" s="3810"/>
      <c r="P155" s="3808">
        <v>2</v>
      </c>
      <c r="Q155" s="3809"/>
      <c r="R155" s="3810"/>
      <c r="S155" s="3834">
        <f t="shared" ref="S155" si="5">P155/P$183</f>
        <v>0.14925373134328357</v>
      </c>
      <c r="T155" s="3835"/>
      <c r="U155" s="3836"/>
      <c r="V155" s="3808">
        <v>2</v>
      </c>
      <c r="W155" s="3809"/>
      <c r="X155" s="3809"/>
      <c r="Y155" s="3837">
        <v>2</v>
      </c>
      <c r="Z155" s="3838"/>
      <c r="AA155" s="3838"/>
      <c r="AB155" s="3838">
        <v>2</v>
      </c>
      <c r="AC155" s="3838"/>
      <c r="AD155" s="3838"/>
      <c r="AE155" s="3838">
        <v>2</v>
      </c>
      <c r="AF155" s="3838"/>
      <c r="AG155" s="3838"/>
      <c r="AH155" s="3838">
        <v>2</v>
      </c>
      <c r="AI155" s="3838"/>
      <c r="AJ155" s="3839"/>
      <c r="AK155" s="3837">
        <v>2</v>
      </c>
      <c r="AL155" s="3838"/>
      <c r="AM155" s="3838"/>
      <c r="AN155" s="3838">
        <v>2</v>
      </c>
      <c r="AO155" s="3838"/>
      <c r="AP155" s="3838"/>
      <c r="AQ155" s="3838">
        <v>2</v>
      </c>
      <c r="AR155" s="3838"/>
      <c r="AS155" s="3838"/>
      <c r="AT155" s="3838">
        <v>2</v>
      </c>
      <c r="AU155" s="3838"/>
      <c r="AV155" s="3839"/>
      <c r="AW155" s="13"/>
    </row>
    <row r="156" spans="1:49" ht="15.95" customHeight="1" x14ac:dyDescent="0.2">
      <c r="A156" s="23"/>
      <c r="B156" s="3794"/>
      <c r="C156" s="3793"/>
      <c r="D156" s="3767" t="s">
        <v>3247</v>
      </c>
      <c r="E156" s="3705"/>
      <c r="F156" s="3705"/>
      <c r="G156" s="3817" t="s">
        <v>1795</v>
      </c>
      <c r="H156" s="3819"/>
      <c r="I156" s="3824"/>
      <c r="J156" s="3817" t="s">
        <v>465</v>
      </c>
      <c r="K156" s="3819"/>
      <c r="L156" s="3819"/>
      <c r="M156" s="3825"/>
      <c r="N156" s="3826"/>
      <c r="O156" s="3827"/>
      <c r="P156" s="3825"/>
      <c r="Q156" s="3826"/>
      <c r="R156" s="3827"/>
      <c r="S156" s="3811"/>
      <c r="T156" s="3812"/>
      <c r="U156" s="3813"/>
      <c r="V156" s="3817" t="s">
        <v>371</v>
      </c>
      <c r="W156" s="3818"/>
      <c r="X156" s="3819"/>
      <c r="Y156" s="3804" t="s">
        <v>410</v>
      </c>
      <c r="Z156" s="3790"/>
      <c r="AA156" s="3791"/>
      <c r="AB156" s="3790" t="s">
        <v>1585</v>
      </c>
      <c r="AC156" s="3790"/>
      <c r="AD156" s="3791"/>
      <c r="AE156" s="3790" t="s">
        <v>1584</v>
      </c>
      <c r="AF156" s="3790"/>
      <c r="AG156" s="3791"/>
      <c r="AH156" s="3790" t="s">
        <v>411</v>
      </c>
      <c r="AI156" s="3790"/>
      <c r="AJ156" s="3806"/>
      <c r="AK156" s="3804" t="s">
        <v>410</v>
      </c>
      <c r="AL156" s="3790"/>
      <c r="AM156" s="3791"/>
      <c r="AN156" s="3790" t="s">
        <v>1586</v>
      </c>
      <c r="AO156" s="3790"/>
      <c r="AP156" s="3791"/>
      <c r="AQ156" s="3790" t="s">
        <v>1583</v>
      </c>
      <c r="AR156" s="3790"/>
      <c r="AS156" s="3791"/>
      <c r="AT156" s="3790" t="s">
        <v>411</v>
      </c>
      <c r="AU156" s="3790"/>
      <c r="AV156" s="3806"/>
      <c r="AW156" s="13"/>
    </row>
    <row r="157" spans="1:49" ht="15.95" customHeight="1" x14ac:dyDescent="0.2">
      <c r="A157" s="23"/>
      <c r="B157" s="3795"/>
      <c r="C157" s="3796"/>
      <c r="D157" s="3705"/>
      <c r="E157" s="3705"/>
      <c r="F157" s="3705"/>
      <c r="G157" s="3795"/>
      <c r="H157" s="3820"/>
      <c r="I157" s="3796"/>
      <c r="J157" s="3795"/>
      <c r="K157" s="3820"/>
      <c r="L157" s="3820"/>
      <c r="M157" s="3828"/>
      <c r="N157" s="3829"/>
      <c r="O157" s="3830"/>
      <c r="P157" s="3828"/>
      <c r="Q157" s="3829"/>
      <c r="R157" s="3830"/>
      <c r="S157" s="3814"/>
      <c r="T157" s="3815"/>
      <c r="U157" s="3816"/>
      <c r="V157" s="3795"/>
      <c r="W157" s="3820"/>
      <c r="X157" s="3820"/>
      <c r="Y157" s="3805"/>
      <c r="Z157" s="3792"/>
      <c r="AA157" s="3792"/>
      <c r="AB157" s="3792"/>
      <c r="AC157" s="3792"/>
      <c r="AD157" s="3792"/>
      <c r="AE157" s="3792"/>
      <c r="AF157" s="3792"/>
      <c r="AG157" s="3792"/>
      <c r="AH157" s="3792"/>
      <c r="AI157" s="3792"/>
      <c r="AJ157" s="3807"/>
      <c r="AK157" s="3805"/>
      <c r="AL157" s="3792"/>
      <c r="AM157" s="3792"/>
      <c r="AN157" s="3792"/>
      <c r="AO157" s="3792"/>
      <c r="AP157" s="3792"/>
      <c r="AQ157" s="3792"/>
      <c r="AR157" s="3792"/>
      <c r="AS157" s="3792"/>
      <c r="AT157" s="3792"/>
      <c r="AU157" s="3792"/>
      <c r="AV157" s="3807"/>
      <c r="AW157" s="13"/>
    </row>
    <row r="158" spans="1:49" ht="15.95" customHeight="1" x14ac:dyDescent="0.2">
      <c r="A158" s="23"/>
      <c r="B158" s="3437" t="s">
        <v>3884</v>
      </c>
      <c r="C158" s="3824"/>
      <c r="D158" s="3767" t="s">
        <v>3248</v>
      </c>
      <c r="E158" s="3705"/>
      <c r="F158" s="3705"/>
      <c r="G158" s="3808"/>
      <c r="H158" s="3809"/>
      <c r="I158" s="3810"/>
      <c r="J158" s="3808"/>
      <c r="K158" s="3809"/>
      <c r="L158" s="3809"/>
      <c r="M158" s="3808">
        <v>20</v>
      </c>
      <c r="N158" s="3809"/>
      <c r="O158" s="3810"/>
      <c r="P158" s="3808">
        <v>20</v>
      </c>
      <c r="Q158" s="3809"/>
      <c r="R158" s="3810"/>
      <c r="S158" s="3834">
        <f t="shared" ref="S158" si="6">P158/P$183</f>
        <v>1.4925373134328357</v>
      </c>
      <c r="T158" s="3835"/>
      <c r="U158" s="3836"/>
      <c r="V158" s="3808">
        <v>2</v>
      </c>
      <c r="W158" s="3809"/>
      <c r="X158" s="3809"/>
      <c r="Y158" s="3837">
        <v>2</v>
      </c>
      <c r="Z158" s="3838"/>
      <c r="AA158" s="3838"/>
      <c r="AB158" s="3838">
        <v>2</v>
      </c>
      <c r="AC158" s="3838"/>
      <c r="AD158" s="3838"/>
      <c r="AE158" s="3838">
        <v>2</v>
      </c>
      <c r="AF158" s="3838"/>
      <c r="AG158" s="3838"/>
      <c r="AH158" s="3838">
        <v>2</v>
      </c>
      <c r="AI158" s="3838"/>
      <c r="AJ158" s="3839"/>
      <c r="AK158" s="3837">
        <v>2</v>
      </c>
      <c r="AL158" s="3838"/>
      <c r="AM158" s="3838"/>
      <c r="AN158" s="3838">
        <v>2</v>
      </c>
      <c r="AO158" s="3838"/>
      <c r="AP158" s="3838"/>
      <c r="AQ158" s="3838">
        <v>2</v>
      </c>
      <c r="AR158" s="3838"/>
      <c r="AS158" s="3838"/>
      <c r="AT158" s="3838">
        <v>2</v>
      </c>
      <c r="AU158" s="3838"/>
      <c r="AV158" s="3839"/>
      <c r="AW158" s="13"/>
    </row>
    <row r="159" spans="1:49" ht="15.95" customHeight="1" x14ac:dyDescent="0.2">
      <c r="A159" s="23"/>
      <c r="B159" s="3794"/>
      <c r="C159" s="3793"/>
      <c r="D159" s="3767" t="s">
        <v>3247</v>
      </c>
      <c r="E159" s="3705"/>
      <c r="F159" s="3705"/>
      <c r="G159" s="3817" t="s">
        <v>1795</v>
      </c>
      <c r="H159" s="3819"/>
      <c r="I159" s="3824"/>
      <c r="J159" s="3817" t="s">
        <v>465</v>
      </c>
      <c r="K159" s="3819"/>
      <c r="L159" s="3819"/>
      <c r="M159" s="3825"/>
      <c r="N159" s="3826"/>
      <c r="O159" s="3827"/>
      <c r="P159" s="3825"/>
      <c r="Q159" s="3826"/>
      <c r="R159" s="3827"/>
      <c r="S159" s="3811"/>
      <c r="T159" s="3812"/>
      <c r="U159" s="3813"/>
      <c r="V159" s="3817" t="s">
        <v>371</v>
      </c>
      <c r="W159" s="3818"/>
      <c r="X159" s="3819"/>
      <c r="Y159" s="3804" t="s">
        <v>410</v>
      </c>
      <c r="Z159" s="3790"/>
      <c r="AA159" s="3791"/>
      <c r="AB159" s="3790" t="s">
        <v>1585</v>
      </c>
      <c r="AC159" s="3790"/>
      <c r="AD159" s="3791"/>
      <c r="AE159" s="3790" t="s">
        <v>1584</v>
      </c>
      <c r="AF159" s="3790"/>
      <c r="AG159" s="3791"/>
      <c r="AH159" s="3790" t="s">
        <v>411</v>
      </c>
      <c r="AI159" s="3790"/>
      <c r="AJ159" s="3806"/>
      <c r="AK159" s="3804" t="s">
        <v>410</v>
      </c>
      <c r="AL159" s="3790"/>
      <c r="AM159" s="3791"/>
      <c r="AN159" s="3790" t="s">
        <v>1586</v>
      </c>
      <c r="AO159" s="3790"/>
      <c r="AP159" s="3791"/>
      <c r="AQ159" s="3790" t="s">
        <v>1583</v>
      </c>
      <c r="AR159" s="3790"/>
      <c r="AS159" s="3791"/>
      <c r="AT159" s="3790" t="s">
        <v>411</v>
      </c>
      <c r="AU159" s="3790"/>
      <c r="AV159" s="3806"/>
      <c r="AW159" s="13"/>
    </row>
    <row r="160" spans="1:49" ht="15.95" customHeight="1" x14ac:dyDescent="0.2">
      <c r="A160" s="23"/>
      <c r="B160" s="3795"/>
      <c r="C160" s="3796"/>
      <c r="D160" s="3705"/>
      <c r="E160" s="3705"/>
      <c r="F160" s="3705"/>
      <c r="G160" s="3795"/>
      <c r="H160" s="3820"/>
      <c r="I160" s="3796"/>
      <c r="J160" s="3795"/>
      <c r="K160" s="3820"/>
      <c r="L160" s="3820"/>
      <c r="M160" s="3828"/>
      <c r="N160" s="3829"/>
      <c r="O160" s="3830"/>
      <c r="P160" s="3828"/>
      <c r="Q160" s="3829"/>
      <c r="R160" s="3830"/>
      <c r="S160" s="3814"/>
      <c r="T160" s="3815"/>
      <c r="U160" s="3816"/>
      <c r="V160" s="3795"/>
      <c r="W160" s="3820"/>
      <c r="X160" s="3820"/>
      <c r="Y160" s="3805"/>
      <c r="Z160" s="3792"/>
      <c r="AA160" s="3792"/>
      <c r="AB160" s="3792"/>
      <c r="AC160" s="3792"/>
      <c r="AD160" s="3792"/>
      <c r="AE160" s="3792"/>
      <c r="AF160" s="3792"/>
      <c r="AG160" s="3792"/>
      <c r="AH160" s="3792"/>
      <c r="AI160" s="3792"/>
      <c r="AJ160" s="3807"/>
      <c r="AK160" s="3805"/>
      <c r="AL160" s="3792"/>
      <c r="AM160" s="3792"/>
      <c r="AN160" s="3792"/>
      <c r="AO160" s="3792"/>
      <c r="AP160" s="3792"/>
      <c r="AQ160" s="3792"/>
      <c r="AR160" s="3792"/>
      <c r="AS160" s="3792"/>
      <c r="AT160" s="3792"/>
      <c r="AU160" s="3792"/>
      <c r="AV160" s="3807"/>
      <c r="AW160" s="13"/>
    </row>
    <row r="161" spans="1:49" ht="15.95" customHeight="1" x14ac:dyDescent="0.2">
      <c r="A161" s="23"/>
      <c r="B161" s="3437" t="s">
        <v>3884</v>
      </c>
      <c r="C161" s="3824"/>
      <c r="D161" s="3767" t="s">
        <v>3248</v>
      </c>
      <c r="E161" s="3705"/>
      <c r="F161" s="3705"/>
      <c r="G161" s="3808"/>
      <c r="H161" s="3809"/>
      <c r="I161" s="3810"/>
      <c r="J161" s="3808"/>
      <c r="K161" s="3809"/>
      <c r="L161" s="3809"/>
      <c r="M161" s="3808">
        <v>20</v>
      </c>
      <c r="N161" s="3809"/>
      <c r="O161" s="3810"/>
      <c r="P161" s="3808">
        <v>20</v>
      </c>
      <c r="Q161" s="3809"/>
      <c r="R161" s="3810"/>
      <c r="S161" s="3834">
        <f t="shared" ref="S161" si="7">P161/P$183</f>
        <v>1.4925373134328357</v>
      </c>
      <c r="T161" s="3835"/>
      <c r="U161" s="3836"/>
      <c r="V161" s="3808">
        <v>2</v>
      </c>
      <c r="W161" s="3809"/>
      <c r="X161" s="3809"/>
      <c r="Y161" s="3837">
        <v>2</v>
      </c>
      <c r="Z161" s="3838"/>
      <c r="AA161" s="3838"/>
      <c r="AB161" s="3838">
        <v>2</v>
      </c>
      <c r="AC161" s="3838"/>
      <c r="AD161" s="3838"/>
      <c r="AE161" s="3838">
        <v>2</v>
      </c>
      <c r="AF161" s="3838"/>
      <c r="AG161" s="3838"/>
      <c r="AH161" s="3838">
        <v>2</v>
      </c>
      <c r="AI161" s="3838"/>
      <c r="AJ161" s="3839"/>
      <c r="AK161" s="3837">
        <v>2</v>
      </c>
      <c r="AL161" s="3838"/>
      <c r="AM161" s="3838"/>
      <c r="AN161" s="3838">
        <v>2</v>
      </c>
      <c r="AO161" s="3838"/>
      <c r="AP161" s="3838"/>
      <c r="AQ161" s="3838">
        <v>2</v>
      </c>
      <c r="AR161" s="3838"/>
      <c r="AS161" s="3838"/>
      <c r="AT161" s="3838">
        <v>2</v>
      </c>
      <c r="AU161" s="3838"/>
      <c r="AV161" s="3839"/>
      <c r="AW161" s="13"/>
    </row>
    <row r="162" spans="1:49" ht="15.95" customHeight="1" x14ac:dyDescent="0.2">
      <c r="A162" s="23"/>
      <c r="B162" s="3794"/>
      <c r="C162" s="3793"/>
      <c r="D162" s="3767" t="s">
        <v>3247</v>
      </c>
      <c r="E162" s="3705"/>
      <c r="F162" s="3705"/>
      <c r="G162" s="3817" t="s">
        <v>1795</v>
      </c>
      <c r="H162" s="3819"/>
      <c r="I162" s="3824"/>
      <c r="J162" s="3817" t="s">
        <v>465</v>
      </c>
      <c r="K162" s="3819"/>
      <c r="L162" s="3819"/>
      <c r="M162" s="3825"/>
      <c r="N162" s="3826"/>
      <c r="O162" s="3827"/>
      <c r="P162" s="3825"/>
      <c r="Q162" s="3826"/>
      <c r="R162" s="3827"/>
      <c r="S162" s="3811"/>
      <c r="T162" s="3812"/>
      <c r="U162" s="3813"/>
      <c r="V162" s="3817" t="s">
        <v>371</v>
      </c>
      <c r="W162" s="3818"/>
      <c r="X162" s="3819"/>
      <c r="Y162" s="3804" t="s">
        <v>410</v>
      </c>
      <c r="Z162" s="3790"/>
      <c r="AA162" s="3791"/>
      <c r="AB162" s="3790" t="s">
        <v>1585</v>
      </c>
      <c r="AC162" s="3790"/>
      <c r="AD162" s="3791"/>
      <c r="AE162" s="3790" t="s">
        <v>1584</v>
      </c>
      <c r="AF162" s="3790"/>
      <c r="AG162" s="3791"/>
      <c r="AH162" s="3790" t="s">
        <v>411</v>
      </c>
      <c r="AI162" s="3790"/>
      <c r="AJ162" s="3806"/>
      <c r="AK162" s="3804" t="s">
        <v>410</v>
      </c>
      <c r="AL162" s="3790"/>
      <c r="AM162" s="3791"/>
      <c r="AN162" s="3790" t="s">
        <v>1586</v>
      </c>
      <c r="AO162" s="3790"/>
      <c r="AP162" s="3791"/>
      <c r="AQ162" s="3790" t="s">
        <v>1583</v>
      </c>
      <c r="AR162" s="3790"/>
      <c r="AS162" s="3791"/>
      <c r="AT162" s="3790" t="s">
        <v>411</v>
      </c>
      <c r="AU162" s="3790"/>
      <c r="AV162" s="3806"/>
      <c r="AW162" s="13"/>
    </row>
    <row r="163" spans="1:49" ht="18" customHeight="1" x14ac:dyDescent="0.2">
      <c r="A163" s="23"/>
      <c r="B163" s="3795"/>
      <c r="C163" s="3796"/>
      <c r="D163" s="3705"/>
      <c r="E163" s="3705"/>
      <c r="F163" s="3705"/>
      <c r="G163" s="3795"/>
      <c r="H163" s="3820"/>
      <c r="I163" s="3796"/>
      <c r="J163" s="3795"/>
      <c r="K163" s="3820"/>
      <c r="L163" s="3820"/>
      <c r="M163" s="3828"/>
      <c r="N163" s="3829"/>
      <c r="O163" s="3830"/>
      <c r="P163" s="3828"/>
      <c r="Q163" s="3829"/>
      <c r="R163" s="3830"/>
      <c r="S163" s="3814"/>
      <c r="T163" s="3815"/>
      <c r="U163" s="3816"/>
      <c r="V163" s="3795"/>
      <c r="W163" s="3820"/>
      <c r="X163" s="3820"/>
      <c r="Y163" s="3805"/>
      <c r="Z163" s="3792"/>
      <c r="AA163" s="3792"/>
      <c r="AB163" s="3792"/>
      <c r="AC163" s="3792"/>
      <c r="AD163" s="3792"/>
      <c r="AE163" s="3792"/>
      <c r="AF163" s="3792"/>
      <c r="AG163" s="3792"/>
      <c r="AH163" s="3792"/>
      <c r="AI163" s="3792"/>
      <c r="AJ163" s="3807"/>
      <c r="AK163" s="3805"/>
      <c r="AL163" s="3792"/>
      <c r="AM163" s="3792"/>
      <c r="AN163" s="3792"/>
      <c r="AO163" s="3792"/>
      <c r="AP163" s="3792"/>
      <c r="AQ163" s="3792"/>
      <c r="AR163" s="3792"/>
      <c r="AS163" s="3792"/>
      <c r="AT163" s="3792"/>
      <c r="AU163" s="3792"/>
      <c r="AV163" s="3807"/>
      <c r="AW163" s="13"/>
    </row>
    <row r="164" spans="1:49" ht="5.0999999999999996" customHeight="1" x14ac:dyDescent="0.2">
      <c r="A164" s="23"/>
      <c r="B164" s="463"/>
      <c r="C164" s="463"/>
      <c r="D164" s="454"/>
      <c r="E164" s="454"/>
      <c r="F164" s="454"/>
      <c r="G164" s="463"/>
      <c r="H164" s="463"/>
      <c r="I164" s="463"/>
      <c r="J164" s="463"/>
      <c r="K164" s="463"/>
      <c r="L164" s="463"/>
      <c r="M164" s="475"/>
      <c r="N164" s="475"/>
      <c r="O164" s="475"/>
      <c r="P164" s="475"/>
      <c r="Q164" s="475"/>
      <c r="R164" s="475"/>
      <c r="S164" s="475"/>
      <c r="T164" s="475"/>
      <c r="U164" s="475"/>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13"/>
    </row>
    <row r="165" spans="1:49" ht="15.95" customHeight="1" x14ac:dyDescent="0.2">
      <c r="A165" s="23"/>
      <c r="B165" s="3706" t="s">
        <v>1554</v>
      </c>
      <c r="C165" s="3768"/>
      <c r="D165" s="3768"/>
      <c r="E165" s="3768"/>
      <c r="F165" s="3768"/>
      <c r="G165" s="3768"/>
      <c r="H165" s="3768"/>
      <c r="I165" s="3768"/>
      <c r="J165" s="3768"/>
      <c r="K165" s="3768"/>
      <c r="L165" s="3769"/>
      <c r="M165" s="479"/>
      <c r="N165" s="479"/>
      <c r="O165" s="479"/>
      <c r="P165" s="479"/>
      <c r="Q165" s="479"/>
      <c r="R165" s="479"/>
      <c r="S165" s="479"/>
      <c r="T165" s="479"/>
      <c r="U165" s="480"/>
      <c r="V165" s="3706" t="s">
        <v>202</v>
      </c>
      <c r="W165" s="372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9"/>
      <c r="AW165" s="13"/>
    </row>
    <row r="166" spans="1:49" ht="15.95" customHeight="1" x14ac:dyDescent="0.2">
      <c r="A166" s="23"/>
      <c r="B166" s="3858"/>
      <c r="C166" s="3845"/>
      <c r="D166" s="3845"/>
      <c r="E166" s="3845"/>
      <c r="F166" s="3845"/>
      <c r="G166" s="3847" t="s">
        <v>1555</v>
      </c>
      <c r="H166" s="3845"/>
      <c r="I166" s="3845"/>
      <c r="J166" s="3847" t="s">
        <v>3881</v>
      </c>
      <c r="K166" s="3845"/>
      <c r="L166" s="3848"/>
      <c r="M166" s="3859" t="s">
        <v>3880</v>
      </c>
      <c r="N166" s="3859"/>
      <c r="O166" s="3860"/>
      <c r="P166" s="3860"/>
      <c r="Q166" s="3860"/>
      <c r="R166" s="3860"/>
      <c r="S166" s="3860"/>
      <c r="T166" s="3860"/>
      <c r="U166" s="3860"/>
      <c r="V166" s="3844" t="s">
        <v>208</v>
      </c>
      <c r="W166" s="3845"/>
      <c r="X166" s="3848"/>
      <c r="Y166" s="3840" t="s">
        <v>207</v>
      </c>
      <c r="Z166" s="3841"/>
      <c r="AA166" s="3841"/>
      <c r="AB166" s="3841"/>
      <c r="AC166" s="3841"/>
      <c r="AD166" s="3841"/>
      <c r="AE166" s="3841"/>
      <c r="AF166" s="3841"/>
      <c r="AG166" s="3841"/>
      <c r="AH166" s="3841"/>
      <c r="AI166" s="3842"/>
      <c r="AJ166" s="3842"/>
      <c r="AK166" s="3840" t="s">
        <v>206</v>
      </c>
      <c r="AL166" s="3841"/>
      <c r="AM166" s="3842"/>
      <c r="AN166" s="3842"/>
      <c r="AO166" s="3842"/>
      <c r="AP166" s="3842"/>
      <c r="AQ166" s="3842"/>
      <c r="AR166" s="3842"/>
      <c r="AS166" s="3842"/>
      <c r="AT166" s="3842"/>
      <c r="AU166" s="3842"/>
      <c r="AV166" s="3843"/>
      <c r="AW166" s="13"/>
    </row>
    <row r="167" spans="1:49" ht="15.95" customHeight="1" x14ac:dyDescent="0.2">
      <c r="A167" s="23"/>
      <c r="B167" s="3778"/>
      <c r="C167" s="3772"/>
      <c r="D167" s="3772"/>
      <c r="E167" s="3772"/>
      <c r="F167" s="3772"/>
      <c r="G167" s="3772"/>
      <c r="H167" s="3772"/>
      <c r="I167" s="3772"/>
      <c r="J167" s="3772"/>
      <c r="K167" s="3772"/>
      <c r="L167" s="3774"/>
      <c r="M167" s="3860"/>
      <c r="N167" s="3860"/>
      <c r="O167" s="3860"/>
      <c r="P167" s="3860"/>
      <c r="Q167" s="3860"/>
      <c r="R167" s="3860"/>
      <c r="S167" s="3860"/>
      <c r="T167" s="3860"/>
      <c r="U167" s="3860"/>
      <c r="V167" s="3778"/>
      <c r="W167" s="3772"/>
      <c r="X167" s="3772"/>
      <c r="Y167" s="3844" t="s">
        <v>1534</v>
      </c>
      <c r="Z167" s="3845"/>
      <c r="AA167" s="3845"/>
      <c r="AB167" s="3847" t="s">
        <v>2754</v>
      </c>
      <c r="AC167" s="3845"/>
      <c r="AD167" s="3845"/>
      <c r="AE167" s="3847" t="s">
        <v>1535</v>
      </c>
      <c r="AF167" s="3845"/>
      <c r="AG167" s="3845"/>
      <c r="AH167" s="3847" t="s">
        <v>1552</v>
      </c>
      <c r="AI167" s="3845"/>
      <c r="AJ167" s="3848"/>
      <c r="AK167" s="3844" t="s">
        <v>1534</v>
      </c>
      <c r="AL167" s="3845"/>
      <c r="AM167" s="3849"/>
      <c r="AN167" s="3852" t="s">
        <v>2754</v>
      </c>
      <c r="AO167" s="3845"/>
      <c r="AP167" s="3849"/>
      <c r="AQ167" s="3852" t="s">
        <v>1535</v>
      </c>
      <c r="AR167" s="3845"/>
      <c r="AS167" s="3849"/>
      <c r="AT167" s="3852" t="s">
        <v>1552</v>
      </c>
      <c r="AU167" s="3845"/>
      <c r="AV167" s="3848"/>
      <c r="AW167" s="13"/>
    </row>
    <row r="168" spans="1:49" ht="15.95" customHeight="1" x14ac:dyDescent="0.2">
      <c r="A168" s="23"/>
      <c r="B168" s="3778"/>
      <c r="C168" s="3772"/>
      <c r="D168" s="3772"/>
      <c r="E168" s="3772"/>
      <c r="F168" s="3772"/>
      <c r="G168" s="3772"/>
      <c r="H168" s="3772"/>
      <c r="I168" s="3772"/>
      <c r="J168" s="3772"/>
      <c r="K168" s="3772"/>
      <c r="L168" s="3774"/>
      <c r="M168" s="3860"/>
      <c r="N168" s="3860"/>
      <c r="O168" s="3860"/>
      <c r="P168" s="3860"/>
      <c r="Q168" s="3860"/>
      <c r="R168" s="3860"/>
      <c r="S168" s="3860"/>
      <c r="T168" s="3860"/>
      <c r="U168" s="3860"/>
      <c r="V168" s="3778"/>
      <c r="W168" s="3772"/>
      <c r="X168" s="3772"/>
      <c r="Y168" s="3778"/>
      <c r="Z168" s="3772"/>
      <c r="AA168" s="3772"/>
      <c r="AB168" s="3772"/>
      <c r="AC168" s="3772"/>
      <c r="AD168" s="3772"/>
      <c r="AE168" s="3772"/>
      <c r="AF168" s="3772"/>
      <c r="AG168" s="3772"/>
      <c r="AH168" s="3772"/>
      <c r="AI168" s="3772"/>
      <c r="AJ168" s="3774"/>
      <c r="AK168" s="3778"/>
      <c r="AL168" s="3772"/>
      <c r="AM168" s="3850"/>
      <c r="AN168" s="3853"/>
      <c r="AO168" s="3772"/>
      <c r="AP168" s="3850"/>
      <c r="AQ168" s="3853"/>
      <c r="AR168" s="3772"/>
      <c r="AS168" s="3850"/>
      <c r="AT168" s="3853"/>
      <c r="AU168" s="3772"/>
      <c r="AV168" s="3774"/>
      <c r="AW168" s="13"/>
    </row>
    <row r="169" spans="1:49" ht="15.95" customHeight="1" x14ac:dyDescent="0.2">
      <c r="A169" s="23"/>
      <c r="B169" s="3778"/>
      <c r="C169" s="3772"/>
      <c r="D169" s="3772"/>
      <c r="E169" s="3772"/>
      <c r="F169" s="3772"/>
      <c r="G169" s="3772"/>
      <c r="H169" s="3772"/>
      <c r="I169" s="3772"/>
      <c r="J169" s="3772"/>
      <c r="K169" s="3772"/>
      <c r="L169" s="3774"/>
      <c r="M169" s="3860" t="s">
        <v>3739</v>
      </c>
      <c r="N169" s="3860"/>
      <c r="O169" s="3861"/>
      <c r="P169" s="3861"/>
      <c r="Q169" s="3861"/>
      <c r="R169" s="3861"/>
      <c r="S169" s="3862" t="s">
        <v>579</v>
      </c>
      <c r="T169" s="3845"/>
      <c r="U169" s="3848"/>
      <c r="V169" s="3778"/>
      <c r="W169" s="3772"/>
      <c r="X169" s="3772"/>
      <c r="Y169" s="3778"/>
      <c r="Z169" s="3772"/>
      <c r="AA169" s="3772"/>
      <c r="AB169" s="3772"/>
      <c r="AC169" s="3772"/>
      <c r="AD169" s="3772"/>
      <c r="AE169" s="3772"/>
      <c r="AF169" s="3772"/>
      <c r="AG169" s="3772"/>
      <c r="AH169" s="3772"/>
      <c r="AI169" s="3772"/>
      <c r="AJ169" s="3774"/>
      <c r="AK169" s="3778"/>
      <c r="AL169" s="3772"/>
      <c r="AM169" s="3850"/>
      <c r="AN169" s="3853"/>
      <c r="AO169" s="3772"/>
      <c r="AP169" s="3850"/>
      <c r="AQ169" s="3853"/>
      <c r="AR169" s="3772"/>
      <c r="AS169" s="3850"/>
      <c r="AT169" s="3853"/>
      <c r="AU169" s="3772"/>
      <c r="AV169" s="3774"/>
      <c r="AW169" s="13"/>
    </row>
    <row r="170" spans="1:49" ht="15.95" customHeight="1" x14ac:dyDescent="0.2">
      <c r="A170" s="23"/>
      <c r="B170" s="3846"/>
      <c r="C170" s="3775"/>
      <c r="D170" s="3775"/>
      <c r="E170" s="3775"/>
      <c r="F170" s="3775"/>
      <c r="G170" s="3775"/>
      <c r="H170" s="3775"/>
      <c r="I170" s="3775"/>
      <c r="J170" s="3775"/>
      <c r="K170" s="3775"/>
      <c r="L170" s="3776"/>
      <c r="M170" s="3859" t="s">
        <v>3882</v>
      </c>
      <c r="N170" s="3859"/>
      <c r="O170" s="3861"/>
      <c r="P170" s="3859" t="s">
        <v>3883</v>
      </c>
      <c r="Q170" s="3859"/>
      <c r="R170" s="3861"/>
      <c r="S170" s="3846"/>
      <c r="T170" s="3775"/>
      <c r="U170" s="3776"/>
      <c r="V170" s="3846"/>
      <c r="W170" s="3775"/>
      <c r="X170" s="3775"/>
      <c r="Y170" s="3846"/>
      <c r="Z170" s="3775"/>
      <c r="AA170" s="3775"/>
      <c r="AB170" s="3775"/>
      <c r="AC170" s="3775"/>
      <c r="AD170" s="3775"/>
      <c r="AE170" s="3775"/>
      <c r="AF170" s="3775"/>
      <c r="AG170" s="3775"/>
      <c r="AH170" s="3775"/>
      <c r="AI170" s="3775"/>
      <c r="AJ170" s="3776"/>
      <c r="AK170" s="3846"/>
      <c r="AL170" s="3775"/>
      <c r="AM170" s="3851"/>
      <c r="AN170" s="3854"/>
      <c r="AO170" s="3775"/>
      <c r="AP170" s="3851"/>
      <c r="AQ170" s="3854"/>
      <c r="AR170" s="3775"/>
      <c r="AS170" s="3851"/>
      <c r="AT170" s="3854"/>
      <c r="AU170" s="3775"/>
      <c r="AV170" s="3776"/>
      <c r="AW170" s="13"/>
    </row>
    <row r="171" spans="1:49" ht="5.0999999999999996" customHeight="1" x14ac:dyDescent="0.2">
      <c r="A171" s="23"/>
      <c r="B171" s="481"/>
      <c r="C171" s="481"/>
      <c r="D171" s="481"/>
      <c r="E171" s="481"/>
      <c r="F171" s="481"/>
      <c r="G171" s="481"/>
      <c r="H171" s="481"/>
      <c r="I171" s="481"/>
      <c r="J171" s="481"/>
      <c r="K171" s="481"/>
      <c r="L171" s="481"/>
      <c r="M171" s="482"/>
      <c r="N171" s="482"/>
      <c r="O171" s="483"/>
      <c r="P171" s="482"/>
      <c r="Q171" s="482"/>
      <c r="R171" s="483"/>
      <c r="S171" s="481"/>
      <c r="T171" s="481"/>
      <c r="U171" s="481"/>
      <c r="V171" s="481"/>
      <c r="W171" s="481"/>
      <c r="X171" s="481"/>
      <c r="Y171" s="481"/>
      <c r="Z171" s="481"/>
      <c r="AA171" s="481"/>
      <c r="AB171" s="481"/>
      <c r="AC171" s="481"/>
      <c r="AD171" s="481"/>
      <c r="AE171" s="481"/>
      <c r="AF171" s="481"/>
      <c r="AG171" s="481"/>
      <c r="AH171" s="481"/>
      <c r="AI171" s="481"/>
      <c r="AJ171" s="481"/>
      <c r="AK171" s="481"/>
      <c r="AL171" s="481"/>
      <c r="AM171" s="481"/>
      <c r="AN171" s="481"/>
      <c r="AO171" s="481"/>
      <c r="AP171" s="481"/>
      <c r="AQ171" s="481"/>
      <c r="AR171" s="481"/>
      <c r="AS171" s="481"/>
      <c r="AT171" s="481"/>
      <c r="AU171" s="481"/>
      <c r="AV171" s="481"/>
      <c r="AW171" s="23"/>
    </row>
    <row r="172" spans="1:49" s="456" customFormat="1" ht="15.95" customHeight="1" x14ac:dyDescent="0.2">
      <c r="A172" s="452"/>
      <c r="B172" s="476" t="s">
        <v>3885</v>
      </c>
      <c r="C172" s="476"/>
      <c r="D172" s="476"/>
      <c r="E172" s="476"/>
      <c r="F172" s="476"/>
      <c r="G172" s="484"/>
      <c r="H172" s="484"/>
      <c r="I172" s="484"/>
      <c r="J172" s="484"/>
      <c r="K172" s="484"/>
      <c r="L172" s="484"/>
      <c r="M172" s="484"/>
      <c r="N172" s="484"/>
      <c r="O172" s="484"/>
      <c r="P172" s="484"/>
      <c r="Q172" s="484"/>
      <c r="R172" s="484"/>
      <c r="S172" s="484"/>
      <c r="T172" s="484"/>
      <c r="U172" s="484"/>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55"/>
    </row>
    <row r="173" spans="1:49" s="456" customFormat="1" ht="15.95" customHeight="1" x14ac:dyDescent="0.2">
      <c r="A173" s="452"/>
      <c r="B173" s="3880" t="s">
        <v>3886</v>
      </c>
      <c r="C173" s="3881"/>
      <c r="D173" s="3881"/>
      <c r="E173" s="3881"/>
      <c r="F173" s="3881"/>
      <c r="G173" s="3882"/>
      <c r="H173" s="3883"/>
      <c r="I173" s="3884"/>
      <c r="J173" s="3882"/>
      <c r="K173" s="3883"/>
      <c r="L173" s="3884"/>
      <c r="M173" s="3866">
        <f t="shared" ref="M173" si="8">COUNT(M$132,M$135,M$138,M$141,M$144)</f>
        <v>5</v>
      </c>
      <c r="N173" s="3867"/>
      <c r="O173" s="3868"/>
      <c r="P173" s="3866">
        <f t="shared" ref="P173" si="9">COUNT(P$132,P$135,P$138,P$141,P$144)</f>
        <v>5</v>
      </c>
      <c r="Q173" s="3867"/>
      <c r="R173" s="3868"/>
      <c r="S173" s="3866">
        <f>COUNT(S$132,S$135,S$138,S$141,S$144)</f>
        <v>5</v>
      </c>
      <c r="T173" s="3867"/>
      <c r="U173" s="3868"/>
      <c r="V173" s="3866">
        <f t="shared" ref="V173" si="10">COUNT(V$132,V$135,V$138,V$141,V$144)</f>
        <v>5</v>
      </c>
      <c r="W173" s="3867"/>
      <c r="X173" s="3868"/>
      <c r="Y173" s="3866">
        <f t="shared" ref="Y173" si="11">COUNT(Y$132,Y$135,Y$138,Y$141,Y$144)</f>
        <v>5</v>
      </c>
      <c r="Z173" s="3867"/>
      <c r="AA173" s="3868"/>
      <c r="AB173" s="3866">
        <f t="shared" ref="AB173" si="12">COUNT(AB$132,AB$135,AB$138,AB$141,AB$144)</f>
        <v>5</v>
      </c>
      <c r="AC173" s="3867"/>
      <c r="AD173" s="3868"/>
      <c r="AE173" s="3866">
        <f t="shared" ref="AE173" si="13">COUNT(AE$132,AE$135,AE$138,AE$141,AE$144)</f>
        <v>5</v>
      </c>
      <c r="AF173" s="3867"/>
      <c r="AG173" s="3868"/>
      <c r="AH173" s="3866">
        <f t="shared" ref="AH173" si="14">COUNT(AH$132,AH$135,AH$138,AH$141,AH$144)</f>
        <v>5</v>
      </c>
      <c r="AI173" s="3867"/>
      <c r="AJ173" s="3868"/>
      <c r="AK173" s="3866">
        <f t="shared" ref="AK173" si="15">COUNT(AK$132,AK$135,AK$138,AK$141,AK$144)</f>
        <v>5</v>
      </c>
      <c r="AL173" s="3867"/>
      <c r="AM173" s="3868"/>
      <c r="AN173" s="3866">
        <f t="shared" ref="AN173" si="16">COUNT(AN$132,AN$135,AN$138,AN$141,AN$144)</f>
        <v>5</v>
      </c>
      <c r="AO173" s="3867"/>
      <c r="AP173" s="3868"/>
      <c r="AQ173" s="3866">
        <f t="shared" ref="AQ173" si="17">COUNT(AQ$132,AQ$135,AQ$138,AQ$141,AQ$144)</f>
        <v>5</v>
      </c>
      <c r="AR173" s="3867"/>
      <c r="AS173" s="3868"/>
      <c r="AT173" s="3866">
        <f t="shared" ref="AT173" si="18">COUNT(AT$132,AT$135,AT$138,AT$141,AT$144)</f>
        <v>5</v>
      </c>
      <c r="AU173" s="3867"/>
      <c r="AV173" s="3868"/>
      <c r="AW173" s="455"/>
    </row>
    <row r="174" spans="1:49" s="456" customFormat="1" ht="15.95" customHeight="1" x14ac:dyDescent="0.2">
      <c r="A174" s="452"/>
      <c r="B174" s="3869" t="s">
        <v>3887</v>
      </c>
      <c r="C174" s="3870"/>
      <c r="D174" s="3870"/>
      <c r="E174" s="3870"/>
      <c r="F174" s="3870"/>
      <c r="G174" s="3871"/>
      <c r="H174" s="3872"/>
      <c r="I174" s="3873"/>
      <c r="J174" s="3871"/>
      <c r="K174" s="3872"/>
      <c r="L174" s="3873"/>
      <c r="M174" s="3874"/>
      <c r="N174" s="3875"/>
      <c r="O174" s="3876"/>
      <c r="P174" s="3874"/>
      <c r="Q174" s="3875"/>
      <c r="R174" s="3876"/>
      <c r="S174" s="3877"/>
      <c r="T174" s="3878"/>
      <c r="U174" s="3879"/>
      <c r="V174" s="3855">
        <f t="shared" ref="V174" si="19">SUM(V$132,V$135,V$138,V$141,V$144)</f>
        <v>5</v>
      </c>
      <c r="W174" s="3856"/>
      <c r="X174" s="3857"/>
      <c r="Y174" s="3855">
        <f t="shared" ref="Y174" si="20">SUM(Y$132,Y$135,Y$138,Y$141,Y$144)</f>
        <v>5</v>
      </c>
      <c r="Z174" s="3856"/>
      <c r="AA174" s="3857"/>
      <c r="AB174" s="3855">
        <f t="shared" ref="AB174" si="21">SUM(AB$132,AB$135,AB$138,AB$141,AB$144)</f>
        <v>5</v>
      </c>
      <c r="AC174" s="3856"/>
      <c r="AD174" s="3857"/>
      <c r="AE174" s="3855">
        <f t="shared" ref="AE174" si="22">SUM(AE$132,AE$135,AE$138,AE$141,AE$144)</f>
        <v>5</v>
      </c>
      <c r="AF174" s="3856"/>
      <c r="AG174" s="3857"/>
      <c r="AH174" s="3855">
        <f t="shared" ref="AH174" si="23">SUM(AH$132,AH$135,AH$138,AH$141,AH$144)</f>
        <v>5</v>
      </c>
      <c r="AI174" s="3856"/>
      <c r="AJ174" s="3857"/>
      <c r="AK174" s="3855">
        <f t="shared" ref="AK174" si="24">SUM(AK$132,AK$135,AK$138,AK$141,AK$144)</f>
        <v>5</v>
      </c>
      <c r="AL174" s="3856"/>
      <c r="AM174" s="3857"/>
      <c r="AN174" s="3855">
        <f t="shared" ref="AN174" si="25">SUM(AN$132,AN$135,AN$138,AN$141,AN$144)</f>
        <v>5</v>
      </c>
      <c r="AO174" s="3856"/>
      <c r="AP174" s="3857"/>
      <c r="AQ174" s="3855">
        <f t="shared" ref="AQ174" si="26">SUM(AQ$132,AQ$135,AQ$138,AQ$141,AQ$144)</f>
        <v>5</v>
      </c>
      <c r="AR174" s="3856"/>
      <c r="AS174" s="3857"/>
      <c r="AT174" s="3855">
        <f t="shared" ref="AT174" si="27">SUM(AT$132,AT$135,AT$138,AT$141,AT$144)</f>
        <v>5</v>
      </c>
      <c r="AU174" s="3856"/>
      <c r="AV174" s="3857"/>
      <c r="AW174" s="455"/>
    </row>
    <row r="175" spans="1:49" s="456" customFormat="1" ht="15.95" customHeight="1" x14ac:dyDescent="0.2">
      <c r="A175" s="452"/>
      <c r="B175" s="3869" t="s">
        <v>205</v>
      </c>
      <c r="C175" s="3870"/>
      <c r="D175" s="3870"/>
      <c r="E175" s="3870"/>
      <c r="F175" s="3870"/>
      <c r="G175" s="3871"/>
      <c r="H175" s="3872"/>
      <c r="I175" s="3873"/>
      <c r="J175" s="3871"/>
      <c r="K175" s="3872"/>
      <c r="L175" s="3873"/>
      <c r="M175" s="3855">
        <f>AVERAGE(M$132,M$135,M$138,M$141,M$144)</f>
        <v>10</v>
      </c>
      <c r="N175" s="3856"/>
      <c r="O175" s="3857"/>
      <c r="P175" s="3855">
        <f>AVERAGE(P$132,P$135,P$138,P$141,P$144)</f>
        <v>10</v>
      </c>
      <c r="Q175" s="3856"/>
      <c r="R175" s="3857"/>
      <c r="S175" s="3863">
        <f>AVERAGE(S$132,S$135,S$138,S$141,S$144)</f>
        <v>0.74626865671641784</v>
      </c>
      <c r="T175" s="3864"/>
      <c r="U175" s="3865"/>
      <c r="V175" s="3855">
        <f>AVERAGE(V$132,V$135,V$138,V$141,V$144)</f>
        <v>1</v>
      </c>
      <c r="W175" s="3856"/>
      <c r="X175" s="3857"/>
      <c r="Y175" s="3855">
        <f>AVERAGE(Y$132,Y$135,Y$138,Y$141,Y$144)</f>
        <v>1</v>
      </c>
      <c r="Z175" s="3856"/>
      <c r="AA175" s="3857"/>
      <c r="AB175" s="3855">
        <f t="shared" ref="AB175" si="28">AVERAGE(AB$132,AB$135,AB$138,AB$141,AB$144)</f>
        <v>1</v>
      </c>
      <c r="AC175" s="3856"/>
      <c r="AD175" s="3857"/>
      <c r="AE175" s="3855">
        <f>AVERAGE(AE$132,AE$135,AE$138,AE$141,AE$144)</f>
        <v>1</v>
      </c>
      <c r="AF175" s="3856"/>
      <c r="AG175" s="3857"/>
      <c r="AH175" s="3855">
        <f>AVERAGE(AH$132,AH$135,AH$138,AH$141,AH$144)</f>
        <v>1</v>
      </c>
      <c r="AI175" s="3856"/>
      <c r="AJ175" s="3857"/>
      <c r="AK175" s="3855">
        <f t="shared" ref="AK175" si="29">AVERAGE(AK$132,AK$135,AK$138,AK$141,AK$144)</f>
        <v>1</v>
      </c>
      <c r="AL175" s="3856"/>
      <c r="AM175" s="3857"/>
      <c r="AN175" s="3855">
        <f t="shared" ref="AN175" si="30">AVERAGE(AN$132,AN$135,AN$138,AN$141,AN$144)</f>
        <v>1</v>
      </c>
      <c r="AO175" s="3856"/>
      <c r="AP175" s="3857"/>
      <c r="AQ175" s="3855">
        <f t="shared" ref="AQ175" si="31">AVERAGE(AQ$132,AQ$135,AQ$138,AQ$141,AQ$144)</f>
        <v>1</v>
      </c>
      <c r="AR175" s="3856"/>
      <c r="AS175" s="3857"/>
      <c r="AT175" s="3855">
        <f t="shared" ref="AT175" si="32">AVERAGE(AT$132,AT$135,AT$138,AT$141,AT$144)</f>
        <v>1</v>
      </c>
      <c r="AU175" s="3856"/>
      <c r="AV175" s="3857"/>
      <c r="AW175" s="455"/>
    </row>
    <row r="176" spans="1:49" s="456" customFormat="1" ht="15.95" customHeight="1" x14ac:dyDescent="0.2">
      <c r="A176" s="452"/>
      <c r="B176" s="3869" t="s">
        <v>1715</v>
      </c>
      <c r="C176" s="3870"/>
      <c r="D176" s="3870"/>
      <c r="E176" s="3870"/>
      <c r="F176" s="3870"/>
      <c r="G176" s="3871"/>
      <c r="H176" s="3872"/>
      <c r="I176" s="3873"/>
      <c r="J176" s="3871"/>
      <c r="K176" s="3872"/>
      <c r="L176" s="3873"/>
      <c r="M176" s="3855">
        <f t="shared" ref="M176" si="33">MAX(M$132,M$135,M$138,M$141,M$144)</f>
        <v>10</v>
      </c>
      <c r="N176" s="3856"/>
      <c r="O176" s="3857"/>
      <c r="P176" s="3855">
        <f t="shared" ref="P176" si="34">MAX(P$132,P$135,P$138,P$141,P$144)</f>
        <v>10</v>
      </c>
      <c r="Q176" s="3856"/>
      <c r="R176" s="3857"/>
      <c r="S176" s="3863">
        <f t="shared" ref="S176" si="35">MAX(S$132,S$135,S$138,S$141,S$144)</f>
        <v>0.74626865671641784</v>
      </c>
      <c r="T176" s="3864"/>
      <c r="U176" s="3865"/>
      <c r="V176" s="3855">
        <f t="shared" ref="V176" si="36">MAX(V$132,V$135,V$138,V$141,V$144)</f>
        <v>1</v>
      </c>
      <c r="W176" s="3856"/>
      <c r="X176" s="3857"/>
      <c r="Y176" s="3855">
        <f t="shared" ref="Y176" si="37">MAX(Y$132,Y$135,Y$138,Y$141,Y$144)</f>
        <v>1</v>
      </c>
      <c r="Z176" s="3856"/>
      <c r="AA176" s="3857"/>
      <c r="AB176" s="3855">
        <f t="shared" ref="AB176" si="38">MAX(AB$132,AB$135,AB$138,AB$141,AB$144)</f>
        <v>1</v>
      </c>
      <c r="AC176" s="3856"/>
      <c r="AD176" s="3857"/>
      <c r="AE176" s="3855">
        <f t="shared" ref="AE176" si="39">MAX(AE$132,AE$135,AE$138,AE$141,AE$144)</f>
        <v>1</v>
      </c>
      <c r="AF176" s="3856"/>
      <c r="AG176" s="3857"/>
      <c r="AH176" s="3855">
        <f t="shared" ref="AH176" si="40">MAX(AH$132,AH$135,AH$138,AH$141,AH$144)</f>
        <v>1</v>
      </c>
      <c r="AI176" s="3856"/>
      <c r="AJ176" s="3857"/>
      <c r="AK176" s="3855">
        <f t="shared" ref="AK176" si="41">MAX(AK$132,AK$135,AK$138,AK$141,AK$144)</f>
        <v>1</v>
      </c>
      <c r="AL176" s="3856"/>
      <c r="AM176" s="3857"/>
      <c r="AN176" s="3855">
        <f t="shared" ref="AN176" si="42">MAX(AN$132,AN$135,AN$138,AN$141,AN$144)</f>
        <v>1</v>
      </c>
      <c r="AO176" s="3856"/>
      <c r="AP176" s="3857"/>
      <c r="AQ176" s="3855">
        <f t="shared" ref="AQ176" si="43">MAX(AQ$132,AQ$135,AQ$138,AQ$141,AQ$144)</f>
        <v>1</v>
      </c>
      <c r="AR176" s="3856"/>
      <c r="AS176" s="3857"/>
      <c r="AT176" s="3855">
        <f t="shared" ref="AT176" si="44">MAX(AT$132,AT$135,AT$138,AT$141,AT$144)</f>
        <v>1</v>
      </c>
      <c r="AU176" s="3856"/>
      <c r="AV176" s="3857"/>
      <c r="AW176" s="455"/>
    </row>
    <row r="177" spans="1:49" s="456" customFormat="1" ht="15.95" customHeight="1" x14ac:dyDescent="0.2">
      <c r="A177" s="452"/>
      <c r="B177" s="3869" t="s">
        <v>2246</v>
      </c>
      <c r="C177" s="3870"/>
      <c r="D177" s="3870"/>
      <c r="E177" s="3870"/>
      <c r="F177" s="3870"/>
      <c r="G177" s="3871"/>
      <c r="H177" s="3872"/>
      <c r="I177" s="3873"/>
      <c r="J177" s="3871"/>
      <c r="K177" s="3872"/>
      <c r="L177" s="3873"/>
      <c r="M177" s="3855">
        <f t="shared" ref="M177" si="45">MIN(M$132,M$135,M$138,M$141,M$144)</f>
        <v>10</v>
      </c>
      <c r="N177" s="3856"/>
      <c r="O177" s="3857"/>
      <c r="P177" s="3855">
        <f t="shared" ref="P177" si="46">MIN(P$132,P$135,P$138,P$141,P$144)</f>
        <v>10</v>
      </c>
      <c r="Q177" s="3856"/>
      <c r="R177" s="3857"/>
      <c r="S177" s="3863">
        <f t="shared" ref="S177" si="47">MIN(S$132,S$135,S$138,S$141,S$144)</f>
        <v>0.74626865671641784</v>
      </c>
      <c r="T177" s="3864"/>
      <c r="U177" s="3865"/>
      <c r="V177" s="3855">
        <f t="shared" ref="V177" si="48">MIN(V$132,V$135,V$138,V$141,V$144)</f>
        <v>1</v>
      </c>
      <c r="W177" s="3856"/>
      <c r="X177" s="3857"/>
      <c r="Y177" s="3855">
        <f t="shared" ref="Y177" si="49">MIN(Y$132,Y$135,Y$138,Y$141,Y$144)</f>
        <v>1</v>
      </c>
      <c r="Z177" s="3856"/>
      <c r="AA177" s="3857"/>
      <c r="AB177" s="3855">
        <f t="shared" ref="AB177" si="50">MIN(AB$132,AB$135,AB$138,AB$141,AB$144)</f>
        <v>1</v>
      </c>
      <c r="AC177" s="3856"/>
      <c r="AD177" s="3857"/>
      <c r="AE177" s="3855">
        <f t="shared" ref="AE177" si="51">MIN(AE$132,AE$135,AE$138,AE$141,AE$144)</f>
        <v>1</v>
      </c>
      <c r="AF177" s="3856"/>
      <c r="AG177" s="3857"/>
      <c r="AH177" s="3855">
        <f t="shared" ref="AH177" si="52">MIN(AH$132,AH$135,AH$138,AH$141,AH$144)</f>
        <v>1</v>
      </c>
      <c r="AI177" s="3856"/>
      <c r="AJ177" s="3857"/>
      <c r="AK177" s="3855">
        <f t="shared" ref="AK177" si="53">MIN(AK$132,AK$135,AK$138,AK$141,AK$144)</f>
        <v>1</v>
      </c>
      <c r="AL177" s="3856"/>
      <c r="AM177" s="3857"/>
      <c r="AN177" s="3855">
        <f t="shared" ref="AN177" si="54">MIN(AN$132,AN$135,AN$138,AN$141,AN$144)</f>
        <v>1</v>
      </c>
      <c r="AO177" s="3856"/>
      <c r="AP177" s="3857"/>
      <c r="AQ177" s="3855">
        <f t="shared" ref="AQ177" si="55">MIN(AQ$132,AQ$135,AQ$138,AQ$141,AQ$144)</f>
        <v>1</v>
      </c>
      <c r="AR177" s="3856"/>
      <c r="AS177" s="3857"/>
      <c r="AT177" s="3855">
        <f t="shared" ref="AT177" si="56">MIN(AT$132,AT$135,AT$138,AT$141,AT$144)</f>
        <v>1</v>
      </c>
      <c r="AU177" s="3856"/>
      <c r="AV177" s="3857"/>
      <c r="AW177" s="455"/>
    </row>
    <row r="178" spans="1:49" s="456" customFormat="1" ht="15.95" customHeight="1" x14ac:dyDescent="0.2">
      <c r="A178" s="452"/>
      <c r="B178" s="3888" t="s">
        <v>3888</v>
      </c>
      <c r="C178" s="3889"/>
      <c r="D178" s="3889"/>
      <c r="E178" s="3889"/>
      <c r="F178" s="3889"/>
      <c r="G178" s="3890"/>
      <c r="H178" s="3891"/>
      <c r="I178" s="3892"/>
      <c r="J178" s="3890"/>
      <c r="K178" s="3891"/>
      <c r="L178" s="3892"/>
      <c r="M178" s="3893">
        <f t="shared" ref="M178" si="57">M$175/M$183</f>
        <v>0.5</v>
      </c>
      <c r="N178" s="3894"/>
      <c r="O178" s="3895"/>
      <c r="P178" s="3896">
        <f t="shared" ref="P178" si="58">P$175/P$183</f>
        <v>0.74626865671641784</v>
      </c>
      <c r="Q178" s="3897"/>
      <c r="R178" s="3898"/>
      <c r="S178" s="3896">
        <f t="shared" ref="S178" si="59">S$175/S$183</f>
        <v>0.74626865671641784</v>
      </c>
      <c r="T178" s="3897"/>
      <c r="U178" s="3898"/>
      <c r="V178" s="3885"/>
      <c r="W178" s="3886"/>
      <c r="X178" s="3887"/>
      <c r="Y178" s="3885"/>
      <c r="Z178" s="3886"/>
      <c r="AA178" s="3887"/>
      <c r="AB178" s="3885"/>
      <c r="AC178" s="3886"/>
      <c r="AD178" s="3887"/>
      <c r="AE178" s="3885"/>
      <c r="AF178" s="3886"/>
      <c r="AG178" s="3887"/>
      <c r="AH178" s="3885"/>
      <c r="AI178" s="3886"/>
      <c r="AJ178" s="3887"/>
      <c r="AK178" s="3885"/>
      <c r="AL178" s="3886"/>
      <c r="AM178" s="3887"/>
      <c r="AN178" s="3885"/>
      <c r="AO178" s="3886"/>
      <c r="AP178" s="3887"/>
      <c r="AQ178" s="3885"/>
      <c r="AR178" s="3886"/>
      <c r="AS178" s="3887"/>
      <c r="AT178" s="3885"/>
      <c r="AU178" s="3886"/>
      <c r="AV178" s="3887"/>
      <c r="AW178" s="455"/>
    </row>
    <row r="179" spans="1:49" s="456" customFormat="1" ht="5.0999999999999996" customHeight="1" x14ac:dyDescent="0.2">
      <c r="A179" s="452"/>
      <c r="B179" s="453"/>
      <c r="C179" s="453"/>
      <c r="D179" s="453"/>
      <c r="E179" s="453"/>
      <c r="F179" s="453"/>
      <c r="G179" s="485"/>
      <c r="H179" s="485"/>
      <c r="I179" s="455"/>
      <c r="J179" s="485"/>
      <c r="K179" s="485"/>
      <c r="L179" s="455"/>
      <c r="M179" s="485"/>
      <c r="N179" s="485"/>
      <c r="O179" s="485"/>
      <c r="P179" s="455"/>
      <c r="Q179" s="455"/>
      <c r="R179" s="485"/>
      <c r="S179" s="455"/>
      <c r="T179" s="455"/>
      <c r="U179" s="455"/>
      <c r="V179" s="455"/>
      <c r="W179" s="455"/>
      <c r="X179" s="455"/>
      <c r="Y179" s="455"/>
      <c r="Z179" s="455"/>
      <c r="AA179" s="455"/>
      <c r="AB179" s="455"/>
      <c r="AC179" s="455"/>
      <c r="AD179" s="455"/>
      <c r="AE179" s="455"/>
      <c r="AF179" s="455"/>
      <c r="AG179" s="455"/>
      <c r="AH179" s="455"/>
      <c r="AI179" s="455"/>
      <c r="AJ179" s="455"/>
      <c r="AK179" s="455"/>
      <c r="AL179" s="455"/>
      <c r="AM179" s="455"/>
      <c r="AN179" s="455"/>
      <c r="AO179" s="455"/>
      <c r="AP179" s="455"/>
      <c r="AQ179" s="455"/>
      <c r="AR179" s="455"/>
      <c r="AS179" s="455"/>
      <c r="AT179" s="455"/>
      <c r="AU179" s="455"/>
      <c r="AV179" s="455"/>
      <c r="AW179" s="455"/>
    </row>
    <row r="180" spans="1:49" s="456" customFormat="1" ht="15.95" customHeight="1" x14ac:dyDescent="0.2">
      <c r="A180" s="452"/>
      <c r="B180" s="476" t="s">
        <v>3889</v>
      </c>
      <c r="C180" s="476"/>
      <c r="D180" s="476"/>
      <c r="E180" s="476"/>
      <c r="F180" s="476"/>
      <c r="G180" s="484"/>
      <c r="H180" s="484"/>
      <c r="I180" s="484"/>
      <c r="J180" s="484"/>
      <c r="K180" s="484"/>
      <c r="L180" s="484"/>
      <c r="M180" s="484"/>
      <c r="N180" s="484"/>
      <c r="O180" s="484"/>
      <c r="P180" s="484"/>
      <c r="Q180" s="484"/>
      <c r="R180" s="484"/>
      <c r="S180" s="484"/>
      <c r="T180" s="484"/>
      <c r="U180" s="484"/>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55"/>
    </row>
    <row r="181" spans="1:49" s="456" customFormat="1" ht="15.95" customHeight="1" x14ac:dyDescent="0.2">
      <c r="A181" s="452"/>
      <c r="B181" s="3880" t="s">
        <v>3886</v>
      </c>
      <c r="C181" s="3881"/>
      <c r="D181" s="3881"/>
      <c r="E181" s="3881"/>
      <c r="F181" s="3881"/>
      <c r="G181" s="3882"/>
      <c r="H181" s="3883"/>
      <c r="I181" s="3884"/>
      <c r="J181" s="3882"/>
      <c r="K181" s="3883"/>
      <c r="L181" s="3884"/>
      <c r="M181" s="3866">
        <f t="shared" ref="M181" si="60">COUNT(M$149,M$152,M$155,M$158,M$161)</f>
        <v>5</v>
      </c>
      <c r="N181" s="3867"/>
      <c r="O181" s="3868"/>
      <c r="P181" s="3866">
        <f t="shared" ref="P181" si="61">COUNT(P$149,P$152,P$155,P$158,P$161)</f>
        <v>5</v>
      </c>
      <c r="Q181" s="3867"/>
      <c r="R181" s="3868"/>
      <c r="S181" s="3866">
        <f t="shared" ref="S181" si="62">COUNT(S$149,S$152,S$155,S$158,S$161)</f>
        <v>5</v>
      </c>
      <c r="T181" s="3867"/>
      <c r="U181" s="3868"/>
      <c r="V181" s="3866">
        <f t="shared" ref="V181" si="63">COUNT(V$149,V$152,V$155,V$158,V$161)</f>
        <v>5</v>
      </c>
      <c r="W181" s="3867"/>
      <c r="X181" s="3868"/>
      <c r="Y181" s="3866">
        <f t="shared" ref="Y181" si="64">COUNT(Y$149,Y$152,Y$155,Y$158,Y$161)</f>
        <v>5</v>
      </c>
      <c r="Z181" s="3867"/>
      <c r="AA181" s="3868"/>
      <c r="AB181" s="3866">
        <f t="shared" ref="AB181" si="65">COUNT(AB$149,AB$152,AB$155,AB$158,AB$161)</f>
        <v>5</v>
      </c>
      <c r="AC181" s="3867"/>
      <c r="AD181" s="3868"/>
      <c r="AE181" s="3866">
        <f t="shared" ref="AE181" si="66">COUNT(AE$149,AE$152,AE$155,AE$158,AE$161)</f>
        <v>5</v>
      </c>
      <c r="AF181" s="3867"/>
      <c r="AG181" s="3868"/>
      <c r="AH181" s="3866">
        <f t="shared" ref="AH181" si="67">COUNT(AH$149,AH$152,AH$155,AH$158,AH$161)</f>
        <v>5</v>
      </c>
      <c r="AI181" s="3867"/>
      <c r="AJ181" s="3868"/>
      <c r="AK181" s="3866">
        <f t="shared" ref="AK181" si="68">COUNT(AK$149,AK$152,AK$155,AK$158,AK$161)</f>
        <v>5</v>
      </c>
      <c r="AL181" s="3867"/>
      <c r="AM181" s="3868"/>
      <c r="AN181" s="3866">
        <f t="shared" ref="AN181" si="69">COUNT(AN$149,AN$152,AN$155,AN$158,AN$161)</f>
        <v>5</v>
      </c>
      <c r="AO181" s="3867"/>
      <c r="AP181" s="3868"/>
      <c r="AQ181" s="3866">
        <f t="shared" ref="AQ181" si="70">COUNT(AQ$149,AQ$152,AQ$155,AQ$158,AQ$161)</f>
        <v>5</v>
      </c>
      <c r="AR181" s="3867"/>
      <c r="AS181" s="3868"/>
      <c r="AT181" s="3866">
        <f t="shared" ref="AT181" si="71">COUNT(AT$149,AT$152,AT$155,AT$158,AT$161)</f>
        <v>5</v>
      </c>
      <c r="AU181" s="3867"/>
      <c r="AV181" s="3868"/>
      <c r="AW181" s="455"/>
    </row>
    <row r="182" spans="1:49" s="456" customFormat="1" ht="15.95" customHeight="1" x14ac:dyDescent="0.2">
      <c r="A182" s="452"/>
      <c r="B182" s="3869" t="s">
        <v>3887</v>
      </c>
      <c r="C182" s="3870"/>
      <c r="D182" s="3870"/>
      <c r="E182" s="3870"/>
      <c r="F182" s="3870"/>
      <c r="G182" s="3871"/>
      <c r="H182" s="3872"/>
      <c r="I182" s="3873"/>
      <c r="J182" s="3871"/>
      <c r="K182" s="3872"/>
      <c r="L182" s="3873"/>
      <c r="M182" s="3874"/>
      <c r="N182" s="3875"/>
      <c r="O182" s="3876"/>
      <c r="P182" s="3874"/>
      <c r="Q182" s="3875"/>
      <c r="R182" s="3876"/>
      <c r="S182" s="3874"/>
      <c r="T182" s="3875"/>
      <c r="U182" s="3876"/>
      <c r="V182" s="3855">
        <f t="shared" ref="V182" si="72">SUM(V$149,V$152,V$155,V$158,V$161)</f>
        <v>10</v>
      </c>
      <c r="W182" s="3856"/>
      <c r="X182" s="3857"/>
      <c r="Y182" s="3855">
        <f t="shared" ref="Y182" si="73">SUM(Y$149,Y$152,Y$155,Y$158,Y$161)</f>
        <v>10</v>
      </c>
      <c r="Z182" s="3856"/>
      <c r="AA182" s="3857"/>
      <c r="AB182" s="3855">
        <f t="shared" ref="AB182" si="74">SUM(AB$149,AB$152,AB$155,AB$158,AB$161)</f>
        <v>10</v>
      </c>
      <c r="AC182" s="3856"/>
      <c r="AD182" s="3857"/>
      <c r="AE182" s="3855">
        <f t="shared" ref="AE182" si="75">SUM(AE$149,AE$152,AE$155,AE$158,AE$161)</f>
        <v>10</v>
      </c>
      <c r="AF182" s="3856"/>
      <c r="AG182" s="3857"/>
      <c r="AH182" s="3855">
        <f t="shared" ref="AH182" si="76">SUM(AH$149,AH$152,AH$155,AH$158,AH$161)</f>
        <v>10</v>
      </c>
      <c r="AI182" s="3856"/>
      <c r="AJ182" s="3857"/>
      <c r="AK182" s="3855">
        <f t="shared" ref="AK182" si="77">SUM(AK$149,AK$152,AK$155,AK$158,AK$161)</f>
        <v>10</v>
      </c>
      <c r="AL182" s="3856"/>
      <c r="AM182" s="3857"/>
      <c r="AN182" s="3855">
        <f t="shared" ref="AN182" si="78">SUM(AN$149,AN$152,AN$155,AN$158,AN$161)</f>
        <v>10</v>
      </c>
      <c r="AO182" s="3856"/>
      <c r="AP182" s="3857"/>
      <c r="AQ182" s="3855">
        <f t="shared" ref="AQ182" si="79">SUM(AQ$149,AQ$152,AQ$155,AQ$158,AQ$161)</f>
        <v>10</v>
      </c>
      <c r="AR182" s="3856"/>
      <c r="AS182" s="3857"/>
      <c r="AT182" s="3855">
        <f t="shared" ref="AT182" si="80">SUM(AT$149,AT$152,AT$155,AT$158,AT$161)</f>
        <v>10</v>
      </c>
      <c r="AU182" s="3856"/>
      <c r="AV182" s="3857"/>
      <c r="AW182" s="455"/>
    </row>
    <row r="183" spans="1:49" s="456" customFormat="1" ht="15.95" customHeight="1" x14ac:dyDescent="0.2">
      <c r="A183" s="452"/>
      <c r="B183" s="3869" t="s">
        <v>205</v>
      </c>
      <c r="C183" s="3870"/>
      <c r="D183" s="3870"/>
      <c r="E183" s="3870"/>
      <c r="F183" s="3870"/>
      <c r="G183" s="3871"/>
      <c r="H183" s="3872"/>
      <c r="I183" s="3873"/>
      <c r="J183" s="3871"/>
      <c r="K183" s="3872"/>
      <c r="L183" s="3873"/>
      <c r="M183" s="3855">
        <f t="shared" ref="M183" si="81">AVERAGE(M$149,M$152,M$155,M$158,M$161)</f>
        <v>20</v>
      </c>
      <c r="N183" s="3856"/>
      <c r="O183" s="3857"/>
      <c r="P183" s="3855">
        <f t="shared" ref="P183" si="82">AVERAGE(P$149,P$152,P$155,P$158,P$161)</f>
        <v>13.4</v>
      </c>
      <c r="Q183" s="3856"/>
      <c r="R183" s="3857"/>
      <c r="S183" s="3863">
        <f t="shared" ref="S183" si="83">AVERAGE(S$149,S$152,S$155,S$158,S$161)</f>
        <v>1</v>
      </c>
      <c r="T183" s="3864"/>
      <c r="U183" s="3865"/>
      <c r="V183" s="3855">
        <f t="shared" ref="V183" si="84">AVERAGE(V$149,V$152,V$155,V$158,V$161)</f>
        <v>2</v>
      </c>
      <c r="W183" s="3856"/>
      <c r="X183" s="3857"/>
      <c r="Y183" s="3855">
        <f t="shared" ref="Y183" si="85">AVERAGE(Y$149,Y$152,Y$155,Y$158,Y$161)</f>
        <v>2</v>
      </c>
      <c r="Z183" s="3856"/>
      <c r="AA183" s="3857"/>
      <c r="AB183" s="3855">
        <f t="shared" ref="AB183" si="86">AVERAGE(AB$149,AB$152,AB$155,AB$158,AB$161)</f>
        <v>2</v>
      </c>
      <c r="AC183" s="3856"/>
      <c r="AD183" s="3857"/>
      <c r="AE183" s="3855">
        <f t="shared" ref="AE183" si="87">AVERAGE(AE$149,AE$152,AE$155,AE$158,AE$161)</f>
        <v>2</v>
      </c>
      <c r="AF183" s="3856"/>
      <c r="AG183" s="3857"/>
      <c r="AH183" s="3855">
        <f t="shared" ref="AH183" si="88">AVERAGE(AH$149,AH$152,AH$155,AH$158,AH$161)</f>
        <v>2</v>
      </c>
      <c r="AI183" s="3856"/>
      <c r="AJ183" s="3857"/>
      <c r="AK183" s="3855">
        <f t="shared" ref="AK183" si="89">AVERAGE(AK$149,AK$152,AK$155,AK$158,AK$161)</f>
        <v>2</v>
      </c>
      <c r="AL183" s="3856"/>
      <c r="AM183" s="3857"/>
      <c r="AN183" s="3855">
        <f t="shared" ref="AN183" si="90">AVERAGE(AN$149,AN$152,AN$155,AN$158,AN$161)</f>
        <v>2</v>
      </c>
      <c r="AO183" s="3856"/>
      <c r="AP183" s="3857"/>
      <c r="AQ183" s="3855">
        <f t="shared" ref="AQ183" si="91">AVERAGE(AQ$149,AQ$152,AQ$155,AQ$158,AQ$161)</f>
        <v>2</v>
      </c>
      <c r="AR183" s="3856"/>
      <c r="AS183" s="3857"/>
      <c r="AT183" s="3855">
        <f t="shared" ref="AT183" si="92">AVERAGE(AT$149,AT$152,AT$155,AT$158,AT$161)</f>
        <v>2</v>
      </c>
      <c r="AU183" s="3856"/>
      <c r="AV183" s="3857"/>
      <c r="AW183" s="455"/>
    </row>
    <row r="184" spans="1:49" s="456" customFormat="1" ht="15.95" customHeight="1" x14ac:dyDescent="0.2">
      <c r="A184" s="452"/>
      <c r="B184" s="3869" t="s">
        <v>1715</v>
      </c>
      <c r="C184" s="3870"/>
      <c r="D184" s="3870"/>
      <c r="E184" s="3870"/>
      <c r="F184" s="3870"/>
      <c r="G184" s="3871"/>
      <c r="H184" s="3872"/>
      <c r="I184" s="3873"/>
      <c r="J184" s="3871"/>
      <c r="K184" s="3872"/>
      <c r="L184" s="3873"/>
      <c r="M184" s="3855">
        <f t="shared" ref="M184" si="93">MAX(M$149,M$152,M$155,M$158,M$161)</f>
        <v>20</v>
      </c>
      <c r="N184" s="3856"/>
      <c r="O184" s="3857"/>
      <c r="P184" s="3855">
        <f t="shared" ref="P184" si="94">MAX(P$149,P$152,P$155,P$158,P$161)</f>
        <v>20</v>
      </c>
      <c r="Q184" s="3856"/>
      <c r="R184" s="3857"/>
      <c r="S184" s="3863">
        <f t="shared" ref="S184" si="95">MAX(S$149,S$152,S$155,S$158,S$161)</f>
        <v>1.4925373134328357</v>
      </c>
      <c r="T184" s="3864"/>
      <c r="U184" s="3865"/>
      <c r="V184" s="3855">
        <f t="shared" ref="V184" si="96">MAX(V$149,V$152,V$155,V$158,V$161)</f>
        <v>2</v>
      </c>
      <c r="W184" s="3856"/>
      <c r="X184" s="3857"/>
      <c r="Y184" s="3855">
        <f t="shared" ref="Y184" si="97">MAX(Y$149,Y$152,Y$155,Y$158,Y$161)</f>
        <v>2</v>
      </c>
      <c r="Z184" s="3856"/>
      <c r="AA184" s="3857"/>
      <c r="AB184" s="3855">
        <f t="shared" ref="AB184" si="98">MAX(AB$149,AB$152,AB$155,AB$158,AB$161)</f>
        <v>2</v>
      </c>
      <c r="AC184" s="3856"/>
      <c r="AD184" s="3857"/>
      <c r="AE184" s="3855">
        <f t="shared" ref="AE184" si="99">MAX(AE$149,AE$152,AE$155,AE$158,AE$161)</f>
        <v>2</v>
      </c>
      <c r="AF184" s="3856"/>
      <c r="AG184" s="3857"/>
      <c r="AH184" s="3855">
        <f t="shared" ref="AH184" si="100">MAX(AH$149,AH$152,AH$155,AH$158,AH$161)</f>
        <v>2</v>
      </c>
      <c r="AI184" s="3856"/>
      <c r="AJ184" s="3857"/>
      <c r="AK184" s="3855">
        <f t="shared" ref="AK184" si="101">MAX(AK$149,AK$152,AK$155,AK$158,AK$161)</f>
        <v>2</v>
      </c>
      <c r="AL184" s="3856"/>
      <c r="AM184" s="3857"/>
      <c r="AN184" s="3855">
        <f t="shared" ref="AN184" si="102">MAX(AN$149,AN$152,AN$155,AN$158,AN$161)</f>
        <v>2</v>
      </c>
      <c r="AO184" s="3856"/>
      <c r="AP184" s="3857"/>
      <c r="AQ184" s="3855">
        <f t="shared" ref="AQ184" si="103">MAX(AQ$149,AQ$152,AQ$155,AQ$158,AQ$161)</f>
        <v>2</v>
      </c>
      <c r="AR184" s="3856"/>
      <c r="AS184" s="3857"/>
      <c r="AT184" s="3855">
        <f t="shared" ref="AT184" si="104">MAX(AT$149,AT$152,AT$155,AT$158,AT$161)</f>
        <v>2</v>
      </c>
      <c r="AU184" s="3856"/>
      <c r="AV184" s="3857"/>
      <c r="AW184" s="455"/>
    </row>
    <row r="185" spans="1:49" s="456" customFormat="1" ht="15.95" customHeight="1" x14ac:dyDescent="0.2">
      <c r="A185" s="452"/>
      <c r="B185" s="3869" t="s">
        <v>2246</v>
      </c>
      <c r="C185" s="3870"/>
      <c r="D185" s="3870"/>
      <c r="E185" s="3870"/>
      <c r="F185" s="3870"/>
      <c r="G185" s="3871"/>
      <c r="H185" s="3872"/>
      <c r="I185" s="3873"/>
      <c r="J185" s="3871"/>
      <c r="K185" s="3872"/>
      <c r="L185" s="3873"/>
      <c r="M185" s="3855">
        <f t="shared" ref="M185" si="105">MIN(M$149,M$152,M$155,M$158,M$161)</f>
        <v>20</v>
      </c>
      <c r="N185" s="3856"/>
      <c r="O185" s="3857"/>
      <c r="P185" s="3855">
        <f t="shared" ref="P185" si="106">MIN(P$149,P$152,P$155,P$158,P$161)</f>
        <v>2</v>
      </c>
      <c r="Q185" s="3856"/>
      <c r="R185" s="3857"/>
      <c r="S185" s="3863">
        <f t="shared" ref="S185" si="107">MIN(S$149,S$152,S$155,S$158,S$161)</f>
        <v>0.14925373134328357</v>
      </c>
      <c r="T185" s="3864"/>
      <c r="U185" s="3865"/>
      <c r="V185" s="3855">
        <f t="shared" ref="V185" si="108">MIN(V$149,V$152,V$155,V$158,V$161)</f>
        <v>2</v>
      </c>
      <c r="W185" s="3856"/>
      <c r="X185" s="3857"/>
      <c r="Y185" s="3855">
        <f t="shared" ref="Y185" si="109">MIN(Y$149,Y$152,Y$155,Y$158,Y$161)</f>
        <v>2</v>
      </c>
      <c r="Z185" s="3856"/>
      <c r="AA185" s="3857"/>
      <c r="AB185" s="3855">
        <f t="shared" ref="AB185" si="110">MIN(AB$149,AB$152,AB$155,AB$158,AB$161)</f>
        <v>2</v>
      </c>
      <c r="AC185" s="3856"/>
      <c r="AD185" s="3857"/>
      <c r="AE185" s="3855">
        <f t="shared" ref="AE185" si="111">MIN(AE$149,AE$152,AE$155,AE$158,AE$161)</f>
        <v>2</v>
      </c>
      <c r="AF185" s="3856"/>
      <c r="AG185" s="3857"/>
      <c r="AH185" s="3855">
        <f t="shared" ref="AH185" si="112">MIN(AH$149,AH$152,AH$155,AH$158,AH$161)</f>
        <v>2</v>
      </c>
      <c r="AI185" s="3856"/>
      <c r="AJ185" s="3857"/>
      <c r="AK185" s="3855">
        <f t="shared" ref="AK185" si="113">MIN(AK$149,AK$152,AK$155,AK$158,AK$161)</f>
        <v>2</v>
      </c>
      <c r="AL185" s="3856"/>
      <c r="AM185" s="3857"/>
      <c r="AN185" s="3855">
        <f t="shared" ref="AN185" si="114">MIN(AN$149,AN$152,AN$155,AN$158,AN$161)</f>
        <v>2</v>
      </c>
      <c r="AO185" s="3856"/>
      <c r="AP185" s="3857"/>
      <c r="AQ185" s="3855">
        <f t="shared" ref="AQ185" si="115">MIN(AQ$149,AQ$152,AQ$155,AQ$158,AQ$161)</f>
        <v>2</v>
      </c>
      <c r="AR185" s="3856"/>
      <c r="AS185" s="3857"/>
      <c r="AT185" s="3855">
        <f t="shared" ref="AT185" si="116">MIN(AT$149,AT$152,AT$155,AT$158,AT$161)</f>
        <v>2</v>
      </c>
      <c r="AU185" s="3856"/>
      <c r="AV185" s="3857"/>
      <c r="AW185" s="455"/>
    </row>
    <row r="186" spans="1:49" s="456" customFormat="1" ht="15.95" customHeight="1" x14ac:dyDescent="0.2">
      <c r="A186" s="452"/>
      <c r="B186" s="3888" t="s">
        <v>3888</v>
      </c>
      <c r="C186" s="3889"/>
      <c r="D186" s="3889"/>
      <c r="E186" s="3889"/>
      <c r="F186" s="3889"/>
      <c r="G186" s="3890"/>
      <c r="H186" s="3891"/>
      <c r="I186" s="3892"/>
      <c r="J186" s="3890"/>
      <c r="K186" s="3891"/>
      <c r="L186" s="3892"/>
      <c r="M186" s="3893">
        <f t="shared" ref="M186" si="117">M$175/M$183</f>
        <v>0.5</v>
      </c>
      <c r="N186" s="3894"/>
      <c r="O186" s="3895"/>
      <c r="P186" s="3896">
        <f t="shared" ref="P186" si="118">P$175/P$183</f>
        <v>0.74626865671641784</v>
      </c>
      <c r="Q186" s="3897"/>
      <c r="R186" s="3898"/>
      <c r="S186" s="3896">
        <f t="shared" ref="S186" si="119">S$175/S$183</f>
        <v>0.74626865671641784</v>
      </c>
      <c r="T186" s="3897"/>
      <c r="U186" s="3898"/>
      <c r="V186" s="3885"/>
      <c r="W186" s="3886"/>
      <c r="X186" s="3887"/>
      <c r="Y186" s="3885"/>
      <c r="Z186" s="3886"/>
      <c r="AA186" s="3887"/>
      <c r="AB186" s="3885"/>
      <c r="AC186" s="3886"/>
      <c r="AD186" s="3887"/>
      <c r="AE186" s="3885"/>
      <c r="AF186" s="3886"/>
      <c r="AG186" s="3887"/>
      <c r="AH186" s="3885"/>
      <c r="AI186" s="3886"/>
      <c r="AJ186" s="3887"/>
      <c r="AK186" s="3885"/>
      <c r="AL186" s="3886"/>
      <c r="AM186" s="3887"/>
      <c r="AN186" s="3885"/>
      <c r="AO186" s="3886"/>
      <c r="AP186" s="3887"/>
      <c r="AQ186" s="3885"/>
      <c r="AR186" s="3886"/>
      <c r="AS186" s="3887"/>
      <c r="AT186" s="3885"/>
      <c r="AU186" s="3886"/>
      <c r="AV186" s="3887"/>
      <c r="AW186" s="455"/>
    </row>
    <row r="187" spans="1:49" ht="5.0999999999999996" customHeight="1" x14ac:dyDescent="0.2">
      <c r="A187" s="2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row>
    <row r="188" spans="1:49" ht="5.0999999999999996" customHeight="1" x14ac:dyDescent="0.2">
      <c r="A188" s="2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row>
    <row r="189" spans="1:49" ht="15.95" customHeight="1" x14ac:dyDescent="0.2">
      <c r="A189" s="23"/>
      <c r="B189" s="486" t="s">
        <v>3701</v>
      </c>
      <c r="C189" s="469"/>
      <c r="D189" s="469"/>
      <c r="E189" s="469"/>
      <c r="F189" s="469"/>
      <c r="G189" s="469"/>
      <c r="H189" s="469"/>
      <c r="I189" s="469"/>
      <c r="J189" s="469"/>
      <c r="K189" s="469"/>
      <c r="L189" s="469"/>
      <c r="M189" s="469"/>
      <c r="N189" s="469"/>
      <c r="O189" s="469"/>
      <c r="P189" s="469"/>
      <c r="Q189" s="469"/>
      <c r="R189" s="469"/>
      <c r="S189" s="469"/>
      <c r="T189" s="469"/>
      <c r="U189" s="469"/>
      <c r="V189" s="469"/>
      <c r="W189" s="469"/>
      <c r="X189" s="469"/>
      <c r="Y189" s="469"/>
      <c r="Z189" s="469"/>
      <c r="AA189" s="469"/>
      <c r="AB189" s="469"/>
      <c r="AC189" s="469"/>
      <c r="AD189" s="469"/>
      <c r="AE189" s="470"/>
      <c r="AF189" s="470"/>
      <c r="AG189" s="470"/>
      <c r="AH189" s="470"/>
      <c r="AI189" s="470"/>
      <c r="AJ189" s="470"/>
      <c r="AK189" s="470"/>
      <c r="AL189" s="470"/>
      <c r="AM189" s="470"/>
      <c r="AN189" s="470"/>
      <c r="AO189" s="470"/>
      <c r="AP189" s="470"/>
      <c r="AQ189" s="470"/>
      <c r="AR189" s="470"/>
      <c r="AS189" s="470"/>
      <c r="AT189" s="470"/>
      <c r="AU189" s="470"/>
      <c r="AV189" s="471"/>
    </row>
    <row r="190" spans="1:49" ht="15.95" customHeight="1" x14ac:dyDescent="0.2">
      <c r="A190" s="23"/>
      <c r="B190" s="3840" t="s">
        <v>1554</v>
      </c>
      <c r="C190" s="3899"/>
      <c r="D190" s="3899"/>
      <c r="E190" s="3899"/>
      <c r="F190" s="3899"/>
      <c r="G190" s="3899"/>
      <c r="H190" s="3899"/>
      <c r="I190" s="3899"/>
      <c r="J190" s="3899"/>
      <c r="K190" s="3899"/>
      <c r="L190" s="3900"/>
      <c r="M190" s="3859" t="s">
        <v>3813</v>
      </c>
      <c r="N190" s="3860"/>
      <c r="O190" s="3860"/>
      <c r="P190" s="3860"/>
      <c r="Q190" s="3860"/>
      <c r="R190" s="3860"/>
      <c r="S190" s="3860"/>
      <c r="T190" s="3860"/>
      <c r="U190" s="3860"/>
      <c r="V190" s="3860"/>
      <c r="W190" s="3860"/>
      <c r="X190" s="3860"/>
      <c r="Y190" s="3860"/>
      <c r="Z190" s="3860"/>
      <c r="AA190" s="3860"/>
      <c r="AB190" s="3860"/>
      <c r="AC190" s="3860"/>
      <c r="AD190" s="3860"/>
      <c r="AE190" s="3860"/>
      <c r="AF190" s="3860"/>
      <c r="AG190" s="3860"/>
      <c r="AH190" s="3860"/>
      <c r="AI190" s="3860"/>
      <c r="AJ190" s="3860"/>
      <c r="AK190" s="3860"/>
      <c r="AL190" s="3860"/>
      <c r="AM190" s="3860"/>
      <c r="AN190" s="3860"/>
      <c r="AO190" s="3860"/>
      <c r="AP190" s="3860"/>
      <c r="AQ190" s="3860"/>
      <c r="AR190" s="3860"/>
      <c r="AS190" s="3860"/>
      <c r="AT190" s="3860"/>
      <c r="AU190" s="3860"/>
      <c r="AV190" s="3860"/>
      <c r="AW190" s="13"/>
    </row>
    <row r="191" spans="1:49" ht="15.95" customHeight="1" x14ac:dyDescent="0.2">
      <c r="A191" s="23"/>
      <c r="B191" s="3901"/>
      <c r="C191" s="3902"/>
      <c r="D191" s="3902"/>
      <c r="E191" s="3902"/>
      <c r="F191" s="3903"/>
      <c r="G191" s="3904" t="s">
        <v>1555</v>
      </c>
      <c r="H191" s="3902"/>
      <c r="I191" s="3903"/>
      <c r="J191" s="3905" t="s">
        <v>3881</v>
      </c>
      <c r="K191" s="3902"/>
      <c r="L191" s="3903"/>
      <c r="M191" s="3906" t="s">
        <v>3817</v>
      </c>
      <c r="N191" s="3907"/>
      <c r="O191" s="3907"/>
      <c r="P191" s="3907"/>
      <c r="Q191" s="3907"/>
      <c r="R191" s="3907"/>
      <c r="S191" s="3907"/>
      <c r="T191" s="3907"/>
      <c r="U191" s="3907"/>
      <c r="V191" s="3907"/>
      <c r="W191" s="3907"/>
      <c r="X191" s="3859" t="s">
        <v>3818</v>
      </c>
      <c r="Y191" s="3860"/>
      <c r="Z191" s="3860"/>
      <c r="AA191" s="3859" t="s">
        <v>3819</v>
      </c>
      <c r="AB191" s="3859"/>
      <c r="AC191" s="3860"/>
      <c r="AD191" s="3860"/>
      <c r="AE191" s="3860"/>
      <c r="AF191" s="3860"/>
      <c r="AG191" s="3860"/>
      <c r="AH191" s="3860"/>
      <c r="AI191" s="3860"/>
      <c r="AJ191" s="3859" t="s">
        <v>3820</v>
      </c>
      <c r="AK191" s="3860"/>
      <c r="AL191" s="3860"/>
      <c r="AM191" s="3860"/>
      <c r="AN191" s="3859" t="s">
        <v>3821</v>
      </c>
      <c r="AO191" s="3860"/>
      <c r="AP191" s="3860"/>
      <c r="AQ191" s="3860"/>
      <c r="AR191" s="3860"/>
      <c r="AS191" s="3860"/>
      <c r="AT191" s="3860"/>
      <c r="AU191" s="3860"/>
      <c r="AV191" s="3860"/>
      <c r="AW191" s="13"/>
    </row>
    <row r="192" spans="1:49" ht="15.95" customHeight="1" x14ac:dyDescent="0.2">
      <c r="A192" s="23"/>
      <c r="B192" s="3778"/>
      <c r="C192" s="3772"/>
      <c r="D192" s="3772"/>
      <c r="E192" s="3772"/>
      <c r="F192" s="3774"/>
      <c r="G192" s="3778"/>
      <c r="H192" s="3772"/>
      <c r="I192" s="3774"/>
      <c r="J192" s="3778"/>
      <c r="K192" s="3772"/>
      <c r="L192" s="3774"/>
      <c r="M192" s="3908"/>
      <c r="N192" s="3907"/>
      <c r="O192" s="3907"/>
      <c r="P192" s="3907"/>
      <c r="Q192" s="3907"/>
      <c r="R192" s="3907"/>
      <c r="S192" s="3907"/>
      <c r="T192" s="3907"/>
      <c r="U192" s="3907"/>
      <c r="V192" s="3907"/>
      <c r="W192" s="3907"/>
      <c r="X192" s="3859"/>
      <c r="Y192" s="3860"/>
      <c r="Z192" s="3860"/>
      <c r="AA192" s="3920" t="s">
        <v>3824</v>
      </c>
      <c r="AB192" s="3921"/>
      <c r="AC192" s="3922"/>
      <c r="AD192" s="3859" t="s">
        <v>3825</v>
      </c>
      <c r="AE192" s="3859"/>
      <c r="AF192" s="3860"/>
      <c r="AG192" s="3859" t="s">
        <v>3826</v>
      </c>
      <c r="AH192" s="3859"/>
      <c r="AI192" s="3860"/>
      <c r="AJ192" s="3859"/>
      <c r="AK192" s="3860"/>
      <c r="AL192" s="3860"/>
      <c r="AM192" s="3860"/>
      <c r="AN192" s="3859" t="s">
        <v>3827</v>
      </c>
      <c r="AO192" s="3860"/>
      <c r="AP192" s="3860"/>
      <c r="AQ192" s="3859" t="s">
        <v>3828</v>
      </c>
      <c r="AR192" s="3860"/>
      <c r="AS192" s="3860"/>
      <c r="AT192" s="3859" t="s">
        <v>3826</v>
      </c>
      <c r="AU192" s="3860"/>
      <c r="AV192" s="3860"/>
      <c r="AW192" s="13"/>
    </row>
    <row r="193" spans="1:49" ht="15.95" customHeight="1" x14ac:dyDescent="0.2">
      <c r="A193" s="23"/>
      <c r="B193" s="3778"/>
      <c r="C193" s="3772"/>
      <c r="D193" s="3772"/>
      <c r="E193" s="3772"/>
      <c r="F193" s="3774"/>
      <c r="G193" s="3778"/>
      <c r="H193" s="3772"/>
      <c r="I193" s="3774"/>
      <c r="J193" s="3778"/>
      <c r="K193" s="3772"/>
      <c r="L193" s="3774"/>
      <c r="M193" s="3908"/>
      <c r="N193" s="3907"/>
      <c r="O193" s="3907"/>
      <c r="P193" s="3907"/>
      <c r="Q193" s="3907"/>
      <c r="R193" s="3907"/>
      <c r="S193" s="3907"/>
      <c r="T193" s="3907"/>
      <c r="U193" s="3907"/>
      <c r="V193" s="3907"/>
      <c r="W193" s="3907"/>
      <c r="X193" s="3859"/>
      <c r="Y193" s="3860"/>
      <c r="Z193" s="3860"/>
      <c r="AA193" s="3923"/>
      <c r="AB193" s="3924"/>
      <c r="AC193" s="3925"/>
      <c r="AD193" s="3860"/>
      <c r="AE193" s="3860"/>
      <c r="AF193" s="3860"/>
      <c r="AG193" s="3929" t="str">
        <f>IF($I$13="Forested: Peatland","NA",(IF($I$13="Forested: Grasses Pre-2007","NA",(IF($I$13="Forested: Natural Recovery",5,(IF($I$13="Forested: Planted",2,"NA")))))))</f>
        <v>NA</v>
      </c>
      <c r="AH193" s="3929"/>
      <c r="AI193" s="3930"/>
      <c r="AJ193" s="3860"/>
      <c r="AK193" s="3860"/>
      <c r="AL193" s="3860"/>
      <c r="AM193" s="3860"/>
      <c r="AN193" s="3860"/>
      <c r="AO193" s="3860"/>
      <c r="AP193" s="3860"/>
      <c r="AQ193" s="3860"/>
      <c r="AR193" s="3860"/>
      <c r="AS193" s="3860"/>
      <c r="AT193" s="3929" t="str">
        <f>IF($I$13="Forested: Peatland","NA",(IF($I$13="Forested: Grasses Pre-2007","NA",(IF($I$13="Forested: Natural Recovery",25,(IF($I$13="Forested: Planted",25,"NA")))))))</f>
        <v>NA</v>
      </c>
      <c r="AU193" s="3929"/>
      <c r="AV193" s="3930"/>
      <c r="AW193" s="13"/>
    </row>
    <row r="194" spans="1:49" ht="15.95" customHeight="1" x14ac:dyDescent="0.2">
      <c r="A194" s="23"/>
      <c r="B194" s="3778"/>
      <c r="C194" s="3772"/>
      <c r="D194" s="3772"/>
      <c r="E194" s="3772"/>
      <c r="F194" s="3774"/>
      <c r="G194" s="3778"/>
      <c r="H194" s="3772"/>
      <c r="I194" s="3774"/>
      <c r="J194" s="3778"/>
      <c r="K194" s="3772"/>
      <c r="L194" s="3774"/>
      <c r="M194" s="3908"/>
      <c r="N194" s="3907"/>
      <c r="O194" s="3907"/>
      <c r="P194" s="3907"/>
      <c r="Q194" s="3907"/>
      <c r="R194" s="3907"/>
      <c r="S194" s="3907"/>
      <c r="T194" s="3907"/>
      <c r="U194" s="3907"/>
      <c r="V194" s="3907"/>
      <c r="W194" s="3907"/>
      <c r="X194" s="3860"/>
      <c r="Y194" s="3860"/>
      <c r="Z194" s="3860"/>
      <c r="AA194" s="3923"/>
      <c r="AB194" s="3924"/>
      <c r="AC194" s="3925"/>
      <c r="AD194" s="3860"/>
      <c r="AE194" s="3860"/>
      <c r="AF194" s="3860"/>
      <c r="AG194" s="3859" t="s">
        <v>3832</v>
      </c>
      <c r="AH194" s="3859"/>
      <c r="AI194" s="3860"/>
      <c r="AJ194" s="3859" t="s">
        <v>3833</v>
      </c>
      <c r="AK194" s="3860"/>
      <c r="AL194" s="3860"/>
      <c r="AM194" s="3860"/>
      <c r="AN194" s="3860"/>
      <c r="AO194" s="3860"/>
      <c r="AP194" s="3860"/>
      <c r="AQ194" s="3860"/>
      <c r="AR194" s="3860"/>
      <c r="AS194" s="3860"/>
      <c r="AT194" s="3859" t="s">
        <v>3832</v>
      </c>
      <c r="AU194" s="3860"/>
      <c r="AV194" s="3860"/>
      <c r="AW194" s="13"/>
    </row>
    <row r="195" spans="1:49" ht="15.95" customHeight="1" x14ac:dyDescent="0.2">
      <c r="A195" s="23"/>
      <c r="B195" s="3846"/>
      <c r="C195" s="3775"/>
      <c r="D195" s="3775"/>
      <c r="E195" s="3775"/>
      <c r="F195" s="3776"/>
      <c r="G195" s="3846"/>
      <c r="H195" s="3775"/>
      <c r="I195" s="3776"/>
      <c r="J195" s="3846"/>
      <c r="K195" s="3775"/>
      <c r="L195" s="3776"/>
      <c r="M195" s="3908"/>
      <c r="N195" s="3907"/>
      <c r="O195" s="3907"/>
      <c r="P195" s="3907"/>
      <c r="Q195" s="3907"/>
      <c r="R195" s="3907"/>
      <c r="S195" s="3907"/>
      <c r="T195" s="3907"/>
      <c r="U195" s="3907"/>
      <c r="V195" s="3907"/>
      <c r="W195" s="3907"/>
      <c r="X195" s="3859" t="s">
        <v>3834</v>
      </c>
      <c r="Y195" s="3860"/>
      <c r="Z195" s="3860"/>
      <c r="AA195" s="3926"/>
      <c r="AB195" s="3927"/>
      <c r="AC195" s="3928"/>
      <c r="AD195" s="3860"/>
      <c r="AE195" s="3860"/>
      <c r="AF195" s="3860"/>
      <c r="AG195" s="3860"/>
      <c r="AH195" s="3860"/>
      <c r="AI195" s="3860"/>
      <c r="AJ195" s="3859" t="s">
        <v>3835</v>
      </c>
      <c r="AK195" s="3860"/>
      <c r="AL195" s="3859" t="s">
        <v>3836</v>
      </c>
      <c r="AM195" s="3860"/>
      <c r="AN195" s="3860"/>
      <c r="AO195" s="3860"/>
      <c r="AP195" s="3860"/>
      <c r="AQ195" s="3860"/>
      <c r="AR195" s="3860"/>
      <c r="AS195" s="3860"/>
      <c r="AT195" s="3860"/>
      <c r="AU195" s="3860"/>
      <c r="AV195" s="3860"/>
      <c r="AW195" s="13"/>
    </row>
    <row r="196" spans="1:49" ht="5.0999999999999996" customHeight="1"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row>
    <row r="197" spans="1:49" ht="15.95" customHeight="1" x14ac:dyDescent="0.2">
      <c r="A197" s="23"/>
      <c r="B197" s="487" t="s">
        <v>3276</v>
      </c>
      <c r="C197" s="487"/>
      <c r="D197" s="487"/>
      <c r="E197" s="487"/>
      <c r="F197" s="487"/>
      <c r="G197" s="487"/>
      <c r="H197" s="487"/>
      <c r="I197" s="487"/>
      <c r="J197" s="487"/>
      <c r="K197" s="487"/>
      <c r="L197" s="487"/>
      <c r="M197" s="487"/>
      <c r="N197" s="487"/>
      <c r="O197" s="487"/>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87"/>
      <c r="AL197" s="487"/>
      <c r="AM197" s="487"/>
      <c r="AN197" s="487"/>
      <c r="AO197" s="487"/>
      <c r="AP197" s="487"/>
      <c r="AQ197" s="487"/>
      <c r="AR197" s="487"/>
      <c r="AS197" s="487"/>
      <c r="AT197" s="487"/>
      <c r="AU197" s="487"/>
      <c r="AV197" s="487"/>
      <c r="AW197" s="13"/>
    </row>
    <row r="198" spans="1:49" ht="15.95" customHeight="1" x14ac:dyDescent="0.2">
      <c r="A198" s="23"/>
      <c r="B198" s="3909" t="s">
        <v>3884</v>
      </c>
      <c r="C198" s="3910"/>
      <c r="D198" s="3911" t="s">
        <v>3248</v>
      </c>
      <c r="E198" s="3912"/>
      <c r="F198" s="3913"/>
      <c r="G198" s="3914"/>
      <c r="H198" s="3915"/>
      <c r="I198" s="3916"/>
      <c r="J198" s="3914"/>
      <c r="K198" s="3915"/>
      <c r="L198" s="3916"/>
      <c r="M198" s="488" t="s">
        <v>1146</v>
      </c>
      <c r="N198" s="3917"/>
      <c r="O198" s="3918"/>
      <c r="P198" s="3918"/>
      <c r="Q198" s="3918"/>
      <c r="R198" s="3918"/>
      <c r="S198" s="3918"/>
      <c r="T198" s="3918"/>
      <c r="U198" s="3918"/>
      <c r="V198" s="3918"/>
      <c r="W198" s="3918"/>
      <c r="X198" s="3919"/>
      <c r="Y198" s="3919"/>
      <c r="Z198" s="3919"/>
      <c r="AA198" s="3919">
        <v>10</v>
      </c>
      <c r="AB198" s="3919"/>
      <c r="AC198" s="3919"/>
      <c r="AD198" s="3931">
        <f>IF((SUM(AA198:AC200)&gt;0),(SUM(AA198:AC200)),"")</f>
        <v>30</v>
      </c>
      <c r="AE198" s="3931"/>
      <c r="AF198" s="3931"/>
      <c r="AG198" s="3931" t="str">
        <f>IF($AG$193="NA","NA",(IF(AD34="","",(IF(AD198&gt;=$AG$193,"Pass","Fail")))))</f>
        <v>NA</v>
      </c>
      <c r="AH198" s="3931"/>
      <c r="AI198" s="3931"/>
      <c r="AJ198" s="3943"/>
      <c r="AK198" s="3943"/>
      <c r="AL198" s="3943"/>
      <c r="AM198" s="3943"/>
      <c r="AN198" s="3919">
        <v>10</v>
      </c>
      <c r="AO198" s="3919"/>
      <c r="AP198" s="3919"/>
      <c r="AQ198" s="3931">
        <f t="shared" ref="AQ198" si="120">IF((SUM(AN198:AP200)&gt;0),(SUM(AN198:AP200)),"")</f>
        <v>30</v>
      </c>
      <c r="AR198" s="3931"/>
      <c r="AS198" s="3931"/>
      <c r="AT198" s="3931" t="str">
        <f>IF($AT$193="NA","NA",(IF(AQ34="","",(IF(AQ198&gt;=$AT$193,"Pass","Fail")))))</f>
        <v>NA</v>
      </c>
      <c r="AU198" s="3931"/>
      <c r="AV198" s="3931"/>
      <c r="AW198" s="13"/>
    </row>
    <row r="199" spans="1:49" ht="15.95" customHeight="1" x14ac:dyDescent="0.2">
      <c r="A199" s="23"/>
      <c r="B199" s="3467"/>
      <c r="C199" s="3630"/>
      <c r="D199" s="3933" t="s">
        <v>3247</v>
      </c>
      <c r="E199" s="3934"/>
      <c r="F199" s="3935"/>
      <c r="G199" s="3937" t="s">
        <v>1795</v>
      </c>
      <c r="H199" s="3938"/>
      <c r="I199" s="3939"/>
      <c r="J199" s="3937" t="s">
        <v>465</v>
      </c>
      <c r="K199" s="3938"/>
      <c r="L199" s="3939"/>
      <c r="M199" s="488" t="s">
        <v>1147</v>
      </c>
      <c r="N199" s="3917"/>
      <c r="O199" s="3918"/>
      <c r="P199" s="3918"/>
      <c r="Q199" s="3918"/>
      <c r="R199" s="3918"/>
      <c r="S199" s="3918"/>
      <c r="T199" s="3918"/>
      <c r="U199" s="3918"/>
      <c r="V199" s="3918"/>
      <c r="W199" s="3918"/>
      <c r="X199" s="3919"/>
      <c r="Y199" s="3919"/>
      <c r="Z199" s="3919"/>
      <c r="AA199" s="3919">
        <v>10</v>
      </c>
      <c r="AB199" s="3919"/>
      <c r="AC199" s="3919"/>
      <c r="AD199" s="3932"/>
      <c r="AE199" s="3932"/>
      <c r="AF199" s="3932"/>
      <c r="AG199" s="3932"/>
      <c r="AH199" s="3932"/>
      <c r="AI199" s="3932"/>
      <c r="AJ199" s="3943"/>
      <c r="AK199" s="3943"/>
      <c r="AL199" s="3943"/>
      <c r="AM199" s="3943"/>
      <c r="AN199" s="3919">
        <v>10</v>
      </c>
      <c r="AO199" s="3919"/>
      <c r="AP199" s="3919"/>
      <c r="AQ199" s="3932"/>
      <c r="AR199" s="3932"/>
      <c r="AS199" s="3932"/>
      <c r="AT199" s="3932"/>
      <c r="AU199" s="3932"/>
      <c r="AV199" s="3932"/>
      <c r="AW199" s="13"/>
    </row>
    <row r="200" spans="1:49" ht="15.95" customHeight="1" x14ac:dyDescent="0.2">
      <c r="A200" s="23"/>
      <c r="B200" s="3440"/>
      <c r="C200" s="3624"/>
      <c r="D200" s="3936"/>
      <c r="E200" s="3236"/>
      <c r="F200" s="3237"/>
      <c r="G200" s="3940"/>
      <c r="H200" s="3941"/>
      <c r="I200" s="3942"/>
      <c r="J200" s="3940"/>
      <c r="K200" s="3941"/>
      <c r="L200" s="3942"/>
      <c r="M200" s="488" t="s">
        <v>1148</v>
      </c>
      <c r="N200" s="3917"/>
      <c r="O200" s="3918"/>
      <c r="P200" s="3918"/>
      <c r="Q200" s="3918"/>
      <c r="R200" s="3918"/>
      <c r="S200" s="3918"/>
      <c r="T200" s="3918"/>
      <c r="U200" s="3918"/>
      <c r="V200" s="3918"/>
      <c r="W200" s="3918"/>
      <c r="X200" s="3919"/>
      <c r="Y200" s="3919"/>
      <c r="Z200" s="3919"/>
      <c r="AA200" s="3919">
        <v>10</v>
      </c>
      <c r="AB200" s="3919"/>
      <c r="AC200" s="3919"/>
      <c r="AD200" s="3932"/>
      <c r="AE200" s="3932"/>
      <c r="AF200" s="3932"/>
      <c r="AG200" s="3932"/>
      <c r="AH200" s="3932"/>
      <c r="AI200" s="3932"/>
      <c r="AJ200" s="3943"/>
      <c r="AK200" s="3943"/>
      <c r="AL200" s="3943"/>
      <c r="AM200" s="3943"/>
      <c r="AN200" s="3919">
        <v>10</v>
      </c>
      <c r="AO200" s="3919"/>
      <c r="AP200" s="3919"/>
      <c r="AQ200" s="3932"/>
      <c r="AR200" s="3932"/>
      <c r="AS200" s="3932"/>
      <c r="AT200" s="3932"/>
      <c r="AU200" s="3932"/>
      <c r="AV200" s="3932"/>
      <c r="AW200" s="13"/>
    </row>
    <row r="201" spans="1:49" ht="15.95" customHeight="1" x14ac:dyDescent="0.2">
      <c r="A201" s="23"/>
      <c r="B201" s="3909" t="s">
        <v>3890</v>
      </c>
      <c r="C201" s="3910"/>
      <c r="D201" s="3911" t="s">
        <v>3248</v>
      </c>
      <c r="E201" s="3912"/>
      <c r="F201" s="3913"/>
      <c r="G201" s="3914"/>
      <c r="H201" s="3915"/>
      <c r="I201" s="3916"/>
      <c r="J201" s="3914"/>
      <c r="K201" s="3915"/>
      <c r="L201" s="3916"/>
      <c r="M201" s="489" t="s">
        <v>1146</v>
      </c>
      <c r="N201" s="3944"/>
      <c r="O201" s="3945"/>
      <c r="P201" s="3945"/>
      <c r="Q201" s="3945"/>
      <c r="R201" s="3945"/>
      <c r="S201" s="3945"/>
      <c r="T201" s="3945"/>
      <c r="U201" s="3945"/>
      <c r="V201" s="3945"/>
      <c r="W201" s="3945"/>
      <c r="X201" s="3946"/>
      <c r="Y201" s="3946"/>
      <c r="Z201" s="3946"/>
      <c r="AA201" s="3946">
        <v>10</v>
      </c>
      <c r="AB201" s="3946"/>
      <c r="AC201" s="3946"/>
      <c r="AD201" s="3931">
        <f t="shared" ref="AD201" si="121">IF((SUM(AA201:AC203)&gt;0),(SUM(AA201:AC203)),"")</f>
        <v>30</v>
      </c>
      <c r="AE201" s="3931"/>
      <c r="AF201" s="3931"/>
      <c r="AG201" s="3931" t="str">
        <f t="shared" ref="AG201" si="122">IF($AG$193="NA","NA",(IF(AD37="","",(IF(AD201&gt;=$AG$193,"Pass","Fail")))))</f>
        <v>NA</v>
      </c>
      <c r="AH201" s="3931"/>
      <c r="AI201" s="3931"/>
      <c r="AJ201" s="3943"/>
      <c r="AK201" s="3943"/>
      <c r="AL201" s="3943"/>
      <c r="AM201" s="3943"/>
      <c r="AN201" s="3919">
        <v>10</v>
      </c>
      <c r="AO201" s="3919"/>
      <c r="AP201" s="3919"/>
      <c r="AQ201" s="3931">
        <f t="shared" ref="AQ201" si="123">IF((SUM(AN201:AP203)&gt;0),(SUM(AN201:AP203)),"")</f>
        <v>30</v>
      </c>
      <c r="AR201" s="3931"/>
      <c r="AS201" s="3931"/>
      <c r="AT201" s="3931" t="str">
        <f t="shared" ref="AT201" si="124">IF($AT$193="NA","NA",(IF(AQ37="","",(IF(AQ201&gt;=$AT$193,"Pass","Fail")))))</f>
        <v>NA</v>
      </c>
      <c r="AU201" s="3931"/>
      <c r="AV201" s="3931"/>
      <c r="AW201" s="13"/>
    </row>
    <row r="202" spans="1:49" ht="15.95" customHeight="1" x14ac:dyDescent="0.2">
      <c r="A202" s="23"/>
      <c r="B202" s="3467"/>
      <c r="C202" s="3630"/>
      <c r="D202" s="3933" t="s">
        <v>3247</v>
      </c>
      <c r="E202" s="3934"/>
      <c r="F202" s="3935"/>
      <c r="G202" s="3937" t="s">
        <v>1795</v>
      </c>
      <c r="H202" s="3938"/>
      <c r="I202" s="3939"/>
      <c r="J202" s="3937" t="s">
        <v>465</v>
      </c>
      <c r="K202" s="3938"/>
      <c r="L202" s="3939"/>
      <c r="M202" s="488" t="s">
        <v>1147</v>
      </c>
      <c r="N202" s="3917"/>
      <c r="O202" s="3918"/>
      <c r="P202" s="3918"/>
      <c r="Q202" s="3918"/>
      <c r="R202" s="3918"/>
      <c r="S202" s="3918"/>
      <c r="T202" s="3918"/>
      <c r="U202" s="3918"/>
      <c r="V202" s="3918"/>
      <c r="W202" s="3918"/>
      <c r="X202" s="3919"/>
      <c r="Y202" s="3919"/>
      <c r="Z202" s="3919"/>
      <c r="AA202" s="3919">
        <v>10</v>
      </c>
      <c r="AB202" s="3919"/>
      <c r="AC202" s="3919"/>
      <c r="AD202" s="3932"/>
      <c r="AE202" s="3932"/>
      <c r="AF202" s="3932"/>
      <c r="AG202" s="3932"/>
      <c r="AH202" s="3932"/>
      <c r="AI202" s="3932"/>
      <c r="AJ202" s="3943"/>
      <c r="AK202" s="3943"/>
      <c r="AL202" s="3943"/>
      <c r="AM202" s="3943"/>
      <c r="AN202" s="3919">
        <v>10</v>
      </c>
      <c r="AO202" s="3919"/>
      <c r="AP202" s="3919"/>
      <c r="AQ202" s="3932"/>
      <c r="AR202" s="3932"/>
      <c r="AS202" s="3932"/>
      <c r="AT202" s="3932"/>
      <c r="AU202" s="3932"/>
      <c r="AV202" s="3932"/>
      <c r="AW202" s="13"/>
    </row>
    <row r="203" spans="1:49" ht="15.95" customHeight="1" x14ac:dyDescent="0.2">
      <c r="A203" s="23"/>
      <c r="B203" s="3440"/>
      <c r="C203" s="3624"/>
      <c r="D203" s="3936"/>
      <c r="E203" s="3236"/>
      <c r="F203" s="3237"/>
      <c r="G203" s="3940"/>
      <c r="H203" s="3941"/>
      <c r="I203" s="3942"/>
      <c r="J203" s="3940"/>
      <c r="K203" s="3941"/>
      <c r="L203" s="3942"/>
      <c r="M203" s="488" t="s">
        <v>1148</v>
      </c>
      <c r="N203" s="3917"/>
      <c r="O203" s="3918"/>
      <c r="P203" s="3918"/>
      <c r="Q203" s="3918"/>
      <c r="R203" s="3918"/>
      <c r="S203" s="3918"/>
      <c r="T203" s="3918"/>
      <c r="U203" s="3918"/>
      <c r="V203" s="3918"/>
      <c r="W203" s="3918"/>
      <c r="X203" s="3919"/>
      <c r="Y203" s="3919"/>
      <c r="Z203" s="3919"/>
      <c r="AA203" s="3919">
        <v>10</v>
      </c>
      <c r="AB203" s="3919"/>
      <c r="AC203" s="3919"/>
      <c r="AD203" s="3932"/>
      <c r="AE203" s="3932"/>
      <c r="AF203" s="3932"/>
      <c r="AG203" s="3932"/>
      <c r="AH203" s="3932"/>
      <c r="AI203" s="3932"/>
      <c r="AJ203" s="3943"/>
      <c r="AK203" s="3943"/>
      <c r="AL203" s="3943"/>
      <c r="AM203" s="3943"/>
      <c r="AN203" s="3919">
        <v>10</v>
      </c>
      <c r="AO203" s="3919"/>
      <c r="AP203" s="3919"/>
      <c r="AQ203" s="3932"/>
      <c r="AR203" s="3932"/>
      <c r="AS203" s="3932"/>
      <c r="AT203" s="3932"/>
      <c r="AU203" s="3932"/>
      <c r="AV203" s="3932"/>
      <c r="AW203" s="13"/>
    </row>
    <row r="204" spans="1:49" ht="15.95" customHeight="1" x14ac:dyDescent="0.2">
      <c r="A204" s="23"/>
      <c r="B204" s="3909" t="s">
        <v>3891</v>
      </c>
      <c r="C204" s="3910"/>
      <c r="D204" s="3911" t="s">
        <v>3248</v>
      </c>
      <c r="E204" s="3912"/>
      <c r="F204" s="3913"/>
      <c r="G204" s="3914"/>
      <c r="H204" s="3915"/>
      <c r="I204" s="3916"/>
      <c r="J204" s="3914"/>
      <c r="K204" s="3915"/>
      <c r="L204" s="3916"/>
      <c r="M204" s="489" t="s">
        <v>1146</v>
      </c>
      <c r="N204" s="3944"/>
      <c r="O204" s="3945"/>
      <c r="P204" s="3945"/>
      <c r="Q204" s="3945"/>
      <c r="R204" s="3945"/>
      <c r="S204" s="3945"/>
      <c r="T204" s="3945"/>
      <c r="U204" s="3945"/>
      <c r="V204" s="3945"/>
      <c r="W204" s="3945"/>
      <c r="X204" s="3946"/>
      <c r="Y204" s="3946"/>
      <c r="Z204" s="3946"/>
      <c r="AA204" s="3946">
        <v>10</v>
      </c>
      <c r="AB204" s="3946"/>
      <c r="AC204" s="3946"/>
      <c r="AD204" s="3931">
        <f t="shared" ref="AD204" si="125">IF((SUM(AA204:AC206)&gt;0),(SUM(AA204:AC206)),"")</f>
        <v>30</v>
      </c>
      <c r="AE204" s="3931"/>
      <c r="AF204" s="3931"/>
      <c r="AG204" s="3931" t="str">
        <f t="shared" ref="AG204" si="126">IF($AG$193="NA","NA",(IF(AD40="","",(IF(AD204&gt;=$AG$193,"Pass","Fail")))))</f>
        <v>NA</v>
      </c>
      <c r="AH204" s="3931"/>
      <c r="AI204" s="3931"/>
      <c r="AJ204" s="3943"/>
      <c r="AK204" s="3943"/>
      <c r="AL204" s="3943"/>
      <c r="AM204" s="3943"/>
      <c r="AN204" s="3919">
        <v>10</v>
      </c>
      <c r="AO204" s="3919"/>
      <c r="AP204" s="3919"/>
      <c r="AQ204" s="3931">
        <f t="shared" ref="AQ204" si="127">IF((SUM(AN204:AP206)&gt;0),(SUM(AN204:AP206)),"")</f>
        <v>30</v>
      </c>
      <c r="AR204" s="3931"/>
      <c r="AS204" s="3931"/>
      <c r="AT204" s="3931" t="str">
        <f t="shared" ref="AT204" si="128">IF($AT$193="NA","NA",(IF(AQ40="","",(IF(AQ204&gt;=$AT$193,"Pass","Fail")))))</f>
        <v>NA</v>
      </c>
      <c r="AU204" s="3931"/>
      <c r="AV204" s="3931"/>
      <c r="AW204" s="13"/>
    </row>
    <row r="205" spans="1:49" ht="15.95" customHeight="1" x14ac:dyDescent="0.2">
      <c r="A205" s="23"/>
      <c r="B205" s="3467"/>
      <c r="C205" s="3630"/>
      <c r="D205" s="3933" t="s">
        <v>3247</v>
      </c>
      <c r="E205" s="3934"/>
      <c r="F205" s="3935"/>
      <c r="G205" s="3937" t="s">
        <v>1795</v>
      </c>
      <c r="H205" s="3938"/>
      <c r="I205" s="3939"/>
      <c r="J205" s="3937" t="s">
        <v>465</v>
      </c>
      <c r="K205" s="3938"/>
      <c r="L205" s="3939"/>
      <c r="M205" s="488" t="s">
        <v>1147</v>
      </c>
      <c r="N205" s="3917"/>
      <c r="O205" s="3918"/>
      <c r="P205" s="3918"/>
      <c r="Q205" s="3918"/>
      <c r="R205" s="3918"/>
      <c r="S205" s="3918"/>
      <c r="T205" s="3918"/>
      <c r="U205" s="3918"/>
      <c r="V205" s="3918"/>
      <c r="W205" s="3918"/>
      <c r="X205" s="3919"/>
      <c r="Y205" s="3919"/>
      <c r="Z205" s="3919"/>
      <c r="AA205" s="3919">
        <v>10</v>
      </c>
      <c r="AB205" s="3919"/>
      <c r="AC205" s="3919"/>
      <c r="AD205" s="3932"/>
      <c r="AE205" s="3932"/>
      <c r="AF205" s="3932"/>
      <c r="AG205" s="3932"/>
      <c r="AH205" s="3932"/>
      <c r="AI205" s="3932"/>
      <c r="AJ205" s="3943"/>
      <c r="AK205" s="3943"/>
      <c r="AL205" s="3943"/>
      <c r="AM205" s="3943"/>
      <c r="AN205" s="3919">
        <v>10</v>
      </c>
      <c r="AO205" s="3919"/>
      <c r="AP205" s="3919"/>
      <c r="AQ205" s="3932"/>
      <c r="AR205" s="3932"/>
      <c r="AS205" s="3932"/>
      <c r="AT205" s="3932"/>
      <c r="AU205" s="3932"/>
      <c r="AV205" s="3932"/>
      <c r="AW205" s="13"/>
    </row>
    <row r="206" spans="1:49" ht="15.95" customHeight="1" x14ac:dyDescent="0.2">
      <c r="A206" s="23"/>
      <c r="B206" s="3440"/>
      <c r="C206" s="3624"/>
      <c r="D206" s="3936"/>
      <c r="E206" s="3236"/>
      <c r="F206" s="3237"/>
      <c r="G206" s="3940"/>
      <c r="H206" s="3941"/>
      <c r="I206" s="3942"/>
      <c r="J206" s="3940"/>
      <c r="K206" s="3941"/>
      <c r="L206" s="3942"/>
      <c r="M206" s="488" t="s">
        <v>1148</v>
      </c>
      <c r="N206" s="3917"/>
      <c r="O206" s="3918"/>
      <c r="P206" s="3918"/>
      <c r="Q206" s="3918"/>
      <c r="R206" s="3918"/>
      <c r="S206" s="3918"/>
      <c r="T206" s="3918"/>
      <c r="U206" s="3918"/>
      <c r="V206" s="3918"/>
      <c r="W206" s="3918"/>
      <c r="X206" s="3919"/>
      <c r="Y206" s="3919"/>
      <c r="Z206" s="3919"/>
      <c r="AA206" s="3919">
        <v>10</v>
      </c>
      <c r="AB206" s="3919"/>
      <c r="AC206" s="3919"/>
      <c r="AD206" s="3932"/>
      <c r="AE206" s="3932"/>
      <c r="AF206" s="3932"/>
      <c r="AG206" s="3932"/>
      <c r="AH206" s="3932"/>
      <c r="AI206" s="3932"/>
      <c r="AJ206" s="3943"/>
      <c r="AK206" s="3943"/>
      <c r="AL206" s="3943"/>
      <c r="AM206" s="3943"/>
      <c r="AN206" s="3919">
        <v>10</v>
      </c>
      <c r="AO206" s="3919"/>
      <c r="AP206" s="3919"/>
      <c r="AQ206" s="3932"/>
      <c r="AR206" s="3932"/>
      <c r="AS206" s="3932"/>
      <c r="AT206" s="3932"/>
      <c r="AU206" s="3932"/>
      <c r="AV206" s="3932"/>
      <c r="AW206" s="13"/>
    </row>
    <row r="207" spans="1:49" ht="15.95" customHeight="1" x14ac:dyDescent="0.2">
      <c r="A207" s="23"/>
      <c r="B207" s="3909" t="s">
        <v>3892</v>
      </c>
      <c r="C207" s="3910"/>
      <c r="D207" s="3911" t="s">
        <v>3248</v>
      </c>
      <c r="E207" s="3912"/>
      <c r="F207" s="3913"/>
      <c r="G207" s="3914"/>
      <c r="H207" s="3915"/>
      <c r="I207" s="3916"/>
      <c r="J207" s="3914"/>
      <c r="K207" s="3915"/>
      <c r="L207" s="3916"/>
      <c r="M207" s="489" t="s">
        <v>1146</v>
      </c>
      <c r="N207" s="3944"/>
      <c r="O207" s="3945"/>
      <c r="P207" s="3945"/>
      <c r="Q207" s="3945"/>
      <c r="R207" s="3945"/>
      <c r="S207" s="3945"/>
      <c r="T207" s="3945"/>
      <c r="U207" s="3945"/>
      <c r="V207" s="3945"/>
      <c r="W207" s="3945"/>
      <c r="X207" s="3946"/>
      <c r="Y207" s="3946"/>
      <c r="Z207" s="3946"/>
      <c r="AA207" s="3946">
        <v>10</v>
      </c>
      <c r="AB207" s="3946"/>
      <c r="AC207" s="3946"/>
      <c r="AD207" s="3931">
        <f t="shared" ref="AD207" si="129">IF((SUM(AA207:AC209)&gt;0),(SUM(AA207:AC209)),"")</f>
        <v>30</v>
      </c>
      <c r="AE207" s="3931"/>
      <c r="AF207" s="3931"/>
      <c r="AG207" s="3931" t="str">
        <f t="shared" ref="AG207" si="130">IF($AG$193="NA","NA",(IF(AD43="","",(IF(AD207&gt;=$AG$193,"Pass","Fail")))))</f>
        <v>NA</v>
      </c>
      <c r="AH207" s="3931"/>
      <c r="AI207" s="3931"/>
      <c r="AJ207" s="3943"/>
      <c r="AK207" s="3943"/>
      <c r="AL207" s="3943"/>
      <c r="AM207" s="3943"/>
      <c r="AN207" s="3919">
        <v>10</v>
      </c>
      <c r="AO207" s="3919"/>
      <c r="AP207" s="3919"/>
      <c r="AQ207" s="3931">
        <f t="shared" ref="AQ207" si="131">IF((SUM(AN207:AP209)&gt;0),(SUM(AN207:AP209)),"")</f>
        <v>30</v>
      </c>
      <c r="AR207" s="3931"/>
      <c r="AS207" s="3931"/>
      <c r="AT207" s="3931" t="str">
        <f t="shared" ref="AT207" si="132">IF($AT$193="NA","NA",(IF(AQ43="","",(IF(AQ207&gt;=$AT$193,"Pass","Fail")))))</f>
        <v>NA</v>
      </c>
      <c r="AU207" s="3931"/>
      <c r="AV207" s="3931"/>
      <c r="AW207" s="13"/>
    </row>
    <row r="208" spans="1:49" ht="15.95" customHeight="1" x14ac:dyDescent="0.2">
      <c r="A208" s="23"/>
      <c r="B208" s="3467"/>
      <c r="C208" s="3630"/>
      <c r="D208" s="3933" t="s">
        <v>3247</v>
      </c>
      <c r="E208" s="3934"/>
      <c r="F208" s="3935"/>
      <c r="G208" s="3937" t="s">
        <v>1795</v>
      </c>
      <c r="H208" s="3938"/>
      <c r="I208" s="3939"/>
      <c r="J208" s="3937" t="s">
        <v>465</v>
      </c>
      <c r="K208" s="3938"/>
      <c r="L208" s="3939"/>
      <c r="M208" s="488" t="s">
        <v>1147</v>
      </c>
      <c r="N208" s="3917"/>
      <c r="O208" s="3918"/>
      <c r="P208" s="3918"/>
      <c r="Q208" s="3918"/>
      <c r="R208" s="3918"/>
      <c r="S208" s="3918"/>
      <c r="T208" s="3918"/>
      <c r="U208" s="3918"/>
      <c r="V208" s="3918"/>
      <c r="W208" s="3918"/>
      <c r="X208" s="3919"/>
      <c r="Y208" s="3919"/>
      <c r="Z208" s="3919"/>
      <c r="AA208" s="3919">
        <v>10</v>
      </c>
      <c r="AB208" s="3919"/>
      <c r="AC208" s="3919"/>
      <c r="AD208" s="3932"/>
      <c r="AE208" s="3932"/>
      <c r="AF208" s="3932"/>
      <c r="AG208" s="3932"/>
      <c r="AH208" s="3932"/>
      <c r="AI208" s="3932"/>
      <c r="AJ208" s="3943"/>
      <c r="AK208" s="3943"/>
      <c r="AL208" s="3943"/>
      <c r="AM208" s="3943"/>
      <c r="AN208" s="3919">
        <v>10</v>
      </c>
      <c r="AO208" s="3919"/>
      <c r="AP208" s="3919"/>
      <c r="AQ208" s="3932"/>
      <c r="AR208" s="3932"/>
      <c r="AS208" s="3932"/>
      <c r="AT208" s="3932"/>
      <c r="AU208" s="3932"/>
      <c r="AV208" s="3932"/>
      <c r="AW208" s="13"/>
    </row>
    <row r="209" spans="1:49" ht="15.95" customHeight="1" x14ac:dyDescent="0.2">
      <c r="A209" s="23"/>
      <c r="B209" s="3440"/>
      <c r="C209" s="3624"/>
      <c r="D209" s="3936"/>
      <c r="E209" s="3236"/>
      <c r="F209" s="3237"/>
      <c r="G209" s="3940"/>
      <c r="H209" s="3941"/>
      <c r="I209" s="3942"/>
      <c r="J209" s="3940"/>
      <c r="K209" s="3941"/>
      <c r="L209" s="3942"/>
      <c r="M209" s="488" t="s">
        <v>1148</v>
      </c>
      <c r="N209" s="3917"/>
      <c r="O209" s="3918"/>
      <c r="P209" s="3918"/>
      <c r="Q209" s="3918"/>
      <c r="R209" s="3918"/>
      <c r="S209" s="3918"/>
      <c r="T209" s="3918"/>
      <c r="U209" s="3918"/>
      <c r="V209" s="3918"/>
      <c r="W209" s="3918"/>
      <c r="X209" s="3919"/>
      <c r="Y209" s="3919"/>
      <c r="Z209" s="3919"/>
      <c r="AA209" s="3919">
        <v>10</v>
      </c>
      <c r="AB209" s="3919"/>
      <c r="AC209" s="3919"/>
      <c r="AD209" s="3932"/>
      <c r="AE209" s="3932"/>
      <c r="AF209" s="3932"/>
      <c r="AG209" s="3932"/>
      <c r="AH209" s="3932"/>
      <c r="AI209" s="3932"/>
      <c r="AJ209" s="3943"/>
      <c r="AK209" s="3943"/>
      <c r="AL209" s="3943"/>
      <c r="AM209" s="3943"/>
      <c r="AN209" s="3919">
        <v>10</v>
      </c>
      <c r="AO209" s="3919"/>
      <c r="AP209" s="3919"/>
      <c r="AQ209" s="3932"/>
      <c r="AR209" s="3932"/>
      <c r="AS209" s="3932"/>
      <c r="AT209" s="3932"/>
      <c r="AU209" s="3932"/>
      <c r="AV209" s="3932"/>
      <c r="AW209" s="13"/>
    </row>
    <row r="210" spans="1:49" ht="15.95" customHeight="1" x14ac:dyDescent="0.2">
      <c r="A210" s="23"/>
      <c r="B210" s="3909" t="s">
        <v>3893</v>
      </c>
      <c r="C210" s="3910"/>
      <c r="D210" s="3911" t="s">
        <v>3248</v>
      </c>
      <c r="E210" s="3912"/>
      <c r="F210" s="3913"/>
      <c r="G210" s="3914"/>
      <c r="H210" s="3915"/>
      <c r="I210" s="3916"/>
      <c r="J210" s="3914"/>
      <c r="K210" s="3915"/>
      <c r="L210" s="3916"/>
      <c r="M210" s="489" t="s">
        <v>1146</v>
      </c>
      <c r="N210" s="3944"/>
      <c r="O210" s="3945"/>
      <c r="P210" s="3945"/>
      <c r="Q210" s="3945"/>
      <c r="R210" s="3945"/>
      <c r="S210" s="3945"/>
      <c r="T210" s="3945"/>
      <c r="U210" s="3945"/>
      <c r="V210" s="3945"/>
      <c r="W210" s="3945"/>
      <c r="X210" s="3946"/>
      <c r="Y210" s="3946"/>
      <c r="Z210" s="3946"/>
      <c r="AA210" s="3946">
        <v>10</v>
      </c>
      <c r="AB210" s="3946"/>
      <c r="AC210" s="3946"/>
      <c r="AD210" s="3931">
        <f t="shared" ref="AD210" si="133">IF((SUM(AA210:AC212)&gt;0),(SUM(AA210:AC212)),"")</f>
        <v>30</v>
      </c>
      <c r="AE210" s="3931"/>
      <c r="AF210" s="3931"/>
      <c r="AG210" s="3931" t="str">
        <f t="shared" ref="AG210" si="134">IF($AG$193="NA","NA",(IF(AD46="","",(IF(AD210&gt;=$AG$193,"Pass","Fail")))))</f>
        <v>NA</v>
      </c>
      <c r="AH210" s="3931"/>
      <c r="AI210" s="3931"/>
      <c r="AJ210" s="3943"/>
      <c r="AK210" s="3943"/>
      <c r="AL210" s="3943"/>
      <c r="AM210" s="3943"/>
      <c r="AN210" s="3919">
        <v>10</v>
      </c>
      <c r="AO210" s="3919"/>
      <c r="AP210" s="3919"/>
      <c r="AQ210" s="3931">
        <f t="shared" ref="AQ210" si="135">IF((SUM(AN210:AP212)&gt;0),(SUM(AN210:AP212)),"")</f>
        <v>30</v>
      </c>
      <c r="AR210" s="3931"/>
      <c r="AS210" s="3931"/>
      <c r="AT210" s="3931" t="str">
        <f t="shared" ref="AT210" si="136">IF($AT$193="NA","NA",(IF(AQ46="","",(IF(AQ210&gt;=$AT$193,"Pass","Fail")))))</f>
        <v>NA</v>
      </c>
      <c r="AU210" s="3931"/>
      <c r="AV210" s="3931"/>
      <c r="AW210" s="13"/>
    </row>
    <row r="211" spans="1:49" ht="15.95" customHeight="1" x14ac:dyDescent="0.2">
      <c r="A211" s="23"/>
      <c r="B211" s="3467"/>
      <c r="C211" s="3630"/>
      <c r="D211" s="3933" t="s">
        <v>3247</v>
      </c>
      <c r="E211" s="3934"/>
      <c r="F211" s="3935"/>
      <c r="G211" s="3937" t="s">
        <v>1795</v>
      </c>
      <c r="H211" s="3938"/>
      <c r="I211" s="3939"/>
      <c r="J211" s="3937" t="s">
        <v>465</v>
      </c>
      <c r="K211" s="3938"/>
      <c r="L211" s="3939"/>
      <c r="M211" s="488" t="s">
        <v>1147</v>
      </c>
      <c r="N211" s="3917"/>
      <c r="O211" s="3918"/>
      <c r="P211" s="3918"/>
      <c r="Q211" s="3918"/>
      <c r="R211" s="3918"/>
      <c r="S211" s="3918"/>
      <c r="T211" s="3918"/>
      <c r="U211" s="3918"/>
      <c r="V211" s="3918"/>
      <c r="W211" s="3918"/>
      <c r="X211" s="3919"/>
      <c r="Y211" s="3919"/>
      <c r="Z211" s="3919"/>
      <c r="AA211" s="3919">
        <v>10</v>
      </c>
      <c r="AB211" s="3919"/>
      <c r="AC211" s="3919"/>
      <c r="AD211" s="3932"/>
      <c r="AE211" s="3932"/>
      <c r="AF211" s="3932"/>
      <c r="AG211" s="3932"/>
      <c r="AH211" s="3932"/>
      <c r="AI211" s="3932"/>
      <c r="AJ211" s="3943"/>
      <c r="AK211" s="3943"/>
      <c r="AL211" s="3943"/>
      <c r="AM211" s="3943"/>
      <c r="AN211" s="3919">
        <v>10</v>
      </c>
      <c r="AO211" s="3919"/>
      <c r="AP211" s="3919"/>
      <c r="AQ211" s="3932"/>
      <c r="AR211" s="3932"/>
      <c r="AS211" s="3932"/>
      <c r="AT211" s="3932"/>
      <c r="AU211" s="3932"/>
      <c r="AV211" s="3932"/>
      <c r="AW211" s="13"/>
    </row>
    <row r="212" spans="1:49" ht="15.95" customHeight="1" x14ac:dyDescent="0.2">
      <c r="A212" s="23"/>
      <c r="B212" s="3440"/>
      <c r="C212" s="3624"/>
      <c r="D212" s="3936"/>
      <c r="E212" s="3236"/>
      <c r="F212" s="3237"/>
      <c r="G212" s="3940"/>
      <c r="H212" s="3941"/>
      <c r="I212" s="3942"/>
      <c r="J212" s="3940"/>
      <c r="K212" s="3941"/>
      <c r="L212" s="3942"/>
      <c r="M212" s="488" t="s">
        <v>1148</v>
      </c>
      <c r="N212" s="3917"/>
      <c r="O212" s="3918"/>
      <c r="P212" s="3918"/>
      <c r="Q212" s="3918"/>
      <c r="R212" s="3918"/>
      <c r="S212" s="3918"/>
      <c r="T212" s="3918"/>
      <c r="U212" s="3918"/>
      <c r="V212" s="3918"/>
      <c r="W212" s="3918"/>
      <c r="X212" s="3919"/>
      <c r="Y212" s="3919"/>
      <c r="Z212" s="3919"/>
      <c r="AA212" s="3919">
        <v>10</v>
      </c>
      <c r="AB212" s="3919"/>
      <c r="AC212" s="3919"/>
      <c r="AD212" s="3932"/>
      <c r="AE212" s="3932"/>
      <c r="AF212" s="3932"/>
      <c r="AG212" s="3932"/>
      <c r="AH212" s="3932"/>
      <c r="AI212" s="3932"/>
      <c r="AJ212" s="3943"/>
      <c r="AK212" s="3943"/>
      <c r="AL212" s="3943"/>
      <c r="AM212" s="3943"/>
      <c r="AN212" s="3919">
        <v>10</v>
      </c>
      <c r="AO212" s="3919"/>
      <c r="AP212" s="3919"/>
      <c r="AQ212" s="3932"/>
      <c r="AR212" s="3932"/>
      <c r="AS212" s="3932"/>
      <c r="AT212" s="3932"/>
      <c r="AU212" s="3932"/>
      <c r="AV212" s="3932"/>
      <c r="AW212" s="13"/>
    </row>
    <row r="213" spans="1:49" ht="5.0999999999999996" customHeight="1" x14ac:dyDescent="0.2">
      <c r="A213" s="23"/>
      <c r="B213" s="463"/>
      <c r="C213" s="463"/>
      <c r="D213" s="454"/>
      <c r="E213" s="454"/>
      <c r="F213" s="454"/>
      <c r="G213" s="463"/>
      <c r="H213" s="463"/>
      <c r="I213" s="463"/>
      <c r="J213" s="463"/>
      <c r="K213" s="463"/>
      <c r="L213" s="463"/>
      <c r="M213" s="475"/>
      <c r="N213" s="475"/>
      <c r="O213" s="475"/>
      <c r="P213" s="475"/>
      <c r="Q213" s="475"/>
      <c r="R213" s="475"/>
      <c r="S213" s="475"/>
      <c r="T213" s="475"/>
      <c r="U213" s="475"/>
      <c r="V213" s="463"/>
      <c r="W213" s="463"/>
      <c r="X213" s="463"/>
      <c r="Y213" s="463"/>
      <c r="Z213" s="463"/>
      <c r="AA213" s="463"/>
      <c r="AB213" s="463"/>
      <c r="AC213" s="463"/>
      <c r="AD213" s="463"/>
      <c r="AE213" s="463"/>
      <c r="AF213" s="463"/>
      <c r="AG213" s="463"/>
      <c r="AH213" s="463"/>
      <c r="AI213" s="463"/>
      <c r="AJ213" s="463"/>
      <c r="AK213" s="463"/>
      <c r="AL213" s="463"/>
      <c r="AM213" s="463"/>
      <c r="AN213" s="463"/>
      <c r="AO213" s="463"/>
      <c r="AP213" s="463"/>
      <c r="AQ213" s="463"/>
      <c r="AR213" s="463"/>
      <c r="AS213" s="463"/>
      <c r="AT213" s="463"/>
      <c r="AU213" s="463"/>
      <c r="AV213" s="463"/>
      <c r="AW213" s="13"/>
    </row>
    <row r="214" spans="1:49" ht="15.95" customHeight="1" x14ac:dyDescent="0.2">
      <c r="A214" s="23"/>
      <c r="B214" s="476" t="s">
        <v>2398</v>
      </c>
      <c r="C214" s="487"/>
      <c r="D214" s="487"/>
      <c r="E214" s="487"/>
      <c r="F214" s="487"/>
      <c r="G214" s="487"/>
      <c r="H214" s="487"/>
      <c r="I214" s="487"/>
      <c r="J214" s="487"/>
      <c r="K214" s="487"/>
      <c r="L214" s="487"/>
      <c r="M214" s="487"/>
      <c r="N214" s="487"/>
      <c r="O214" s="487"/>
      <c r="P214" s="487"/>
      <c r="Q214" s="487"/>
      <c r="R214" s="487"/>
      <c r="S214" s="487"/>
      <c r="T214" s="487"/>
      <c r="U214" s="487"/>
      <c r="V214" s="487"/>
      <c r="W214" s="487"/>
      <c r="X214" s="487"/>
      <c r="Y214" s="487"/>
      <c r="Z214" s="487"/>
      <c r="AA214" s="487"/>
      <c r="AB214" s="487"/>
      <c r="AC214" s="487"/>
      <c r="AD214" s="487"/>
      <c r="AE214" s="487"/>
      <c r="AF214" s="487"/>
      <c r="AG214" s="487"/>
      <c r="AH214" s="487"/>
      <c r="AI214" s="487"/>
      <c r="AJ214" s="487"/>
      <c r="AK214" s="487"/>
      <c r="AL214" s="487"/>
      <c r="AM214" s="487"/>
      <c r="AN214" s="487"/>
      <c r="AO214" s="487"/>
      <c r="AP214" s="487"/>
      <c r="AQ214" s="487"/>
      <c r="AR214" s="487"/>
      <c r="AS214" s="487"/>
      <c r="AT214" s="487"/>
      <c r="AU214" s="487"/>
      <c r="AV214" s="487"/>
      <c r="AW214" s="13"/>
    </row>
    <row r="215" spans="1:49" ht="15.95" customHeight="1" x14ac:dyDescent="0.2">
      <c r="A215" s="23"/>
      <c r="B215" s="3467" t="s">
        <v>3894</v>
      </c>
      <c r="C215" s="3910"/>
      <c r="D215" s="3911" t="s">
        <v>3248</v>
      </c>
      <c r="E215" s="3912"/>
      <c r="F215" s="3913"/>
      <c r="G215" s="3914"/>
      <c r="H215" s="3915"/>
      <c r="I215" s="3916"/>
      <c r="J215" s="3914"/>
      <c r="K215" s="3915"/>
      <c r="L215" s="3916"/>
      <c r="M215" s="488" t="s">
        <v>1146</v>
      </c>
      <c r="N215" s="3917"/>
      <c r="O215" s="3918"/>
      <c r="P215" s="3918"/>
      <c r="Q215" s="3918"/>
      <c r="R215" s="3918"/>
      <c r="S215" s="3918"/>
      <c r="T215" s="3918"/>
      <c r="U215" s="3918"/>
      <c r="V215" s="3918"/>
      <c r="W215" s="3918"/>
      <c r="X215" s="3919"/>
      <c r="Y215" s="3919"/>
      <c r="Z215" s="3919"/>
      <c r="AA215" s="3919">
        <v>10</v>
      </c>
      <c r="AB215" s="3919"/>
      <c r="AC215" s="3919"/>
      <c r="AD215" s="3931">
        <f>IF((SUM(AA215:AC217)&gt;0),(SUM(AA215:AC217)),"")</f>
        <v>30</v>
      </c>
      <c r="AE215" s="3931"/>
      <c r="AF215" s="3931"/>
      <c r="AG215" s="3947"/>
      <c r="AH215" s="3947"/>
      <c r="AI215" s="3947"/>
      <c r="AJ215" s="3943"/>
      <c r="AK215" s="3943"/>
      <c r="AL215" s="3943"/>
      <c r="AM215" s="3943"/>
      <c r="AN215" s="3919">
        <v>10</v>
      </c>
      <c r="AO215" s="3919"/>
      <c r="AP215" s="3919"/>
      <c r="AQ215" s="3931">
        <f>IF((SUM(AN215:AP217)&gt;0),(SUM(AN215:AP217)),"")</f>
        <v>30</v>
      </c>
      <c r="AR215" s="3931"/>
      <c r="AS215" s="3931"/>
      <c r="AT215" s="3947"/>
      <c r="AU215" s="3947"/>
      <c r="AV215" s="3947"/>
      <c r="AW215" s="13"/>
    </row>
    <row r="216" spans="1:49" ht="15.95" customHeight="1" x14ac:dyDescent="0.2">
      <c r="A216" s="23"/>
      <c r="B216" s="3467"/>
      <c r="C216" s="3630"/>
      <c r="D216" s="3933" t="s">
        <v>3247</v>
      </c>
      <c r="E216" s="3934"/>
      <c r="F216" s="3935"/>
      <c r="G216" s="3937" t="s">
        <v>1795</v>
      </c>
      <c r="H216" s="3938"/>
      <c r="I216" s="3939"/>
      <c r="J216" s="3937" t="s">
        <v>465</v>
      </c>
      <c r="K216" s="3938"/>
      <c r="L216" s="3939"/>
      <c r="M216" s="488" t="s">
        <v>1147</v>
      </c>
      <c r="N216" s="3917"/>
      <c r="O216" s="3918"/>
      <c r="P216" s="3918"/>
      <c r="Q216" s="3918"/>
      <c r="R216" s="3918"/>
      <c r="S216" s="3918"/>
      <c r="T216" s="3918"/>
      <c r="U216" s="3918"/>
      <c r="V216" s="3918"/>
      <c r="W216" s="3918"/>
      <c r="X216" s="3919"/>
      <c r="Y216" s="3919"/>
      <c r="Z216" s="3919"/>
      <c r="AA216" s="3919">
        <v>10</v>
      </c>
      <c r="AB216" s="3919"/>
      <c r="AC216" s="3919"/>
      <c r="AD216" s="3932"/>
      <c r="AE216" s="3932"/>
      <c r="AF216" s="3932"/>
      <c r="AG216" s="3948"/>
      <c r="AH216" s="3948"/>
      <c r="AI216" s="3948"/>
      <c r="AJ216" s="3943"/>
      <c r="AK216" s="3943"/>
      <c r="AL216" s="3943"/>
      <c r="AM216" s="3943"/>
      <c r="AN216" s="3919">
        <v>10</v>
      </c>
      <c r="AO216" s="3919"/>
      <c r="AP216" s="3919"/>
      <c r="AQ216" s="3932"/>
      <c r="AR216" s="3932"/>
      <c r="AS216" s="3932"/>
      <c r="AT216" s="3948"/>
      <c r="AU216" s="3948"/>
      <c r="AV216" s="3948"/>
      <c r="AW216" s="13"/>
    </row>
    <row r="217" spans="1:49" ht="15.95" customHeight="1" x14ac:dyDescent="0.2">
      <c r="A217" s="23"/>
      <c r="B217" s="3440"/>
      <c r="C217" s="3624"/>
      <c r="D217" s="3936"/>
      <c r="E217" s="3236"/>
      <c r="F217" s="3237"/>
      <c r="G217" s="3940"/>
      <c r="H217" s="3941"/>
      <c r="I217" s="3942"/>
      <c r="J217" s="3940"/>
      <c r="K217" s="3941"/>
      <c r="L217" s="3942"/>
      <c r="M217" s="488" t="s">
        <v>1148</v>
      </c>
      <c r="N217" s="3917"/>
      <c r="O217" s="3918"/>
      <c r="P217" s="3918"/>
      <c r="Q217" s="3918"/>
      <c r="R217" s="3918"/>
      <c r="S217" s="3918"/>
      <c r="T217" s="3918"/>
      <c r="U217" s="3918"/>
      <c r="V217" s="3918"/>
      <c r="W217" s="3918"/>
      <c r="X217" s="3919"/>
      <c r="Y217" s="3919"/>
      <c r="Z217" s="3919"/>
      <c r="AA217" s="3919">
        <v>10</v>
      </c>
      <c r="AB217" s="3919"/>
      <c r="AC217" s="3919"/>
      <c r="AD217" s="3932"/>
      <c r="AE217" s="3932"/>
      <c r="AF217" s="3932"/>
      <c r="AG217" s="3948"/>
      <c r="AH217" s="3948"/>
      <c r="AI217" s="3948"/>
      <c r="AJ217" s="3943"/>
      <c r="AK217" s="3943"/>
      <c r="AL217" s="3943"/>
      <c r="AM217" s="3943"/>
      <c r="AN217" s="3919">
        <v>10</v>
      </c>
      <c r="AO217" s="3919"/>
      <c r="AP217" s="3919"/>
      <c r="AQ217" s="3932"/>
      <c r="AR217" s="3932"/>
      <c r="AS217" s="3932"/>
      <c r="AT217" s="3948"/>
      <c r="AU217" s="3948"/>
      <c r="AV217" s="3948"/>
      <c r="AW217" s="13"/>
    </row>
    <row r="218" spans="1:49" ht="15.95" customHeight="1" x14ac:dyDescent="0.2">
      <c r="A218" s="23"/>
      <c r="B218" s="3467" t="s">
        <v>3895</v>
      </c>
      <c r="C218" s="3630"/>
      <c r="D218" s="3911" t="s">
        <v>3248</v>
      </c>
      <c r="E218" s="3912"/>
      <c r="F218" s="3913"/>
      <c r="G218" s="3914"/>
      <c r="H218" s="3915"/>
      <c r="I218" s="3916"/>
      <c r="J218" s="3914"/>
      <c r="K218" s="3915"/>
      <c r="L218" s="3916"/>
      <c r="M218" s="489" t="s">
        <v>1146</v>
      </c>
      <c r="N218" s="3944"/>
      <c r="O218" s="3945"/>
      <c r="P218" s="3945"/>
      <c r="Q218" s="3945"/>
      <c r="R218" s="3945"/>
      <c r="S218" s="3945"/>
      <c r="T218" s="3945"/>
      <c r="U218" s="3945"/>
      <c r="V218" s="3945"/>
      <c r="W218" s="3945"/>
      <c r="X218" s="3946"/>
      <c r="Y218" s="3946"/>
      <c r="Z218" s="3946"/>
      <c r="AA218" s="3946">
        <v>10</v>
      </c>
      <c r="AB218" s="3946"/>
      <c r="AC218" s="3946"/>
      <c r="AD218" s="3931">
        <f t="shared" ref="AD218" si="137">IF((SUM(AA218:AC220)&gt;0),(SUM(AA218:AC220)),"")</f>
        <v>30</v>
      </c>
      <c r="AE218" s="3931"/>
      <c r="AF218" s="3931"/>
      <c r="AG218" s="3947"/>
      <c r="AH218" s="3947"/>
      <c r="AI218" s="3947"/>
      <c r="AJ218" s="3949"/>
      <c r="AK218" s="3949"/>
      <c r="AL218" s="3949"/>
      <c r="AM218" s="3949"/>
      <c r="AN218" s="3946">
        <v>10</v>
      </c>
      <c r="AO218" s="3946"/>
      <c r="AP218" s="3946"/>
      <c r="AQ218" s="3931">
        <f t="shared" ref="AQ218" si="138">IF((SUM(AN218:AP220)&gt;0),(SUM(AN218:AP220)),"")</f>
        <v>30</v>
      </c>
      <c r="AR218" s="3931"/>
      <c r="AS218" s="3931"/>
      <c r="AT218" s="3947"/>
      <c r="AU218" s="3947"/>
      <c r="AV218" s="3947"/>
      <c r="AW218" s="13"/>
    </row>
    <row r="219" spans="1:49" ht="15.95" customHeight="1" x14ac:dyDescent="0.2">
      <c r="A219" s="23"/>
      <c r="B219" s="3467"/>
      <c r="C219" s="3630"/>
      <c r="D219" s="3933" t="s">
        <v>3247</v>
      </c>
      <c r="E219" s="3934"/>
      <c r="F219" s="3935"/>
      <c r="G219" s="3937" t="s">
        <v>1795</v>
      </c>
      <c r="H219" s="3938"/>
      <c r="I219" s="3939"/>
      <c r="J219" s="3937" t="s">
        <v>465</v>
      </c>
      <c r="K219" s="3938"/>
      <c r="L219" s="3939"/>
      <c r="M219" s="488" t="s">
        <v>1147</v>
      </c>
      <c r="N219" s="3917"/>
      <c r="O219" s="3918"/>
      <c r="P219" s="3918"/>
      <c r="Q219" s="3918"/>
      <c r="R219" s="3918"/>
      <c r="S219" s="3918"/>
      <c r="T219" s="3918"/>
      <c r="U219" s="3918"/>
      <c r="V219" s="3918"/>
      <c r="W219" s="3918"/>
      <c r="X219" s="3919"/>
      <c r="Y219" s="3919"/>
      <c r="Z219" s="3919"/>
      <c r="AA219" s="3919">
        <v>10</v>
      </c>
      <c r="AB219" s="3919"/>
      <c r="AC219" s="3919"/>
      <c r="AD219" s="3932"/>
      <c r="AE219" s="3932"/>
      <c r="AF219" s="3932"/>
      <c r="AG219" s="3948"/>
      <c r="AH219" s="3948"/>
      <c r="AI219" s="3948"/>
      <c r="AJ219" s="3943"/>
      <c r="AK219" s="3943"/>
      <c r="AL219" s="3943"/>
      <c r="AM219" s="3943"/>
      <c r="AN219" s="3919">
        <v>10</v>
      </c>
      <c r="AO219" s="3919"/>
      <c r="AP219" s="3919"/>
      <c r="AQ219" s="3932"/>
      <c r="AR219" s="3932"/>
      <c r="AS219" s="3932"/>
      <c r="AT219" s="3948"/>
      <c r="AU219" s="3948"/>
      <c r="AV219" s="3948"/>
      <c r="AW219" s="13"/>
    </row>
    <row r="220" spans="1:49" ht="15.95" customHeight="1" x14ac:dyDescent="0.2">
      <c r="A220" s="23"/>
      <c r="B220" s="3440"/>
      <c r="C220" s="3624"/>
      <c r="D220" s="3936"/>
      <c r="E220" s="3236"/>
      <c r="F220" s="3237"/>
      <c r="G220" s="3940"/>
      <c r="H220" s="3941"/>
      <c r="I220" s="3942"/>
      <c r="J220" s="3940"/>
      <c r="K220" s="3941"/>
      <c r="L220" s="3942"/>
      <c r="M220" s="488" t="s">
        <v>1148</v>
      </c>
      <c r="N220" s="3917"/>
      <c r="O220" s="3918"/>
      <c r="P220" s="3918"/>
      <c r="Q220" s="3918"/>
      <c r="R220" s="3918"/>
      <c r="S220" s="3918"/>
      <c r="T220" s="3918"/>
      <c r="U220" s="3918"/>
      <c r="V220" s="3918"/>
      <c r="W220" s="3918"/>
      <c r="X220" s="3919"/>
      <c r="Y220" s="3919"/>
      <c r="Z220" s="3919"/>
      <c r="AA220" s="3919">
        <v>10</v>
      </c>
      <c r="AB220" s="3919"/>
      <c r="AC220" s="3919"/>
      <c r="AD220" s="3932"/>
      <c r="AE220" s="3932"/>
      <c r="AF220" s="3932"/>
      <c r="AG220" s="3948"/>
      <c r="AH220" s="3948"/>
      <c r="AI220" s="3948"/>
      <c r="AJ220" s="3943"/>
      <c r="AK220" s="3943"/>
      <c r="AL220" s="3943"/>
      <c r="AM220" s="3943"/>
      <c r="AN220" s="3919">
        <v>10</v>
      </c>
      <c r="AO220" s="3919"/>
      <c r="AP220" s="3919"/>
      <c r="AQ220" s="3932"/>
      <c r="AR220" s="3932"/>
      <c r="AS220" s="3932"/>
      <c r="AT220" s="3948"/>
      <c r="AU220" s="3948"/>
      <c r="AV220" s="3948"/>
      <c r="AW220" s="13"/>
    </row>
    <row r="221" spans="1:49" ht="15.95" customHeight="1" x14ac:dyDescent="0.2">
      <c r="A221" s="23"/>
      <c r="B221" s="3467" t="s">
        <v>3896</v>
      </c>
      <c r="C221" s="3630"/>
      <c r="D221" s="3911" t="s">
        <v>3248</v>
      </c>
      <c r="E221" s="3912"/>
      <c r="F221" s="3913"/>
      <c r="G221" s="3914"/>
      <c r="H221" s="3915"/>
      <c r="I221" s="3916"/>
      <c r="J221" s="3914"/>
      <c r="K221" s="3915"/>
      <c r="L221" s="3916"/>
      <c r="M221" s="489" t="s">
        <v>1146</v>
      </c>
      <c r="N221" s="3944"/>
      <c r="O221" s="3945"/>
      <c r="P221" s="3945"/>
      <c r="Q221" s="3945"/>
      <c r="R221" s="3945"/>
      <c r="S221" s="3945"/>
      <c r="T221" s="3945"/>
      <c r="U221" s="3945"/>
      <c r="V221" s="3945"/>
      <c r="W221" s="3945"/>
      <c r="X221" s="3946"/>
      <c r="Y221" s="3946"/>
      <c r="Z221" s="3946"/>
      <c r="AA221" s="3946">
        <v>10</v>
      </c>
      <c r="AB221" s="3946"/>
      <c r="AC221" s="3946"/>
      <c r="AD221" s="3931">
        <f t="shared" ref="AD221" si="139">IF((SUM(AA221:AC223)&gt;0),(SUM(AA221:AC223)),"")</f>
        <v>30</v>
      </c>
      <c r="AE221" s="3931"/>
      <c r="AF221" s="3931"/>
      <c r="AG221" s="3947"/>
      <c r="AH221" s="3947"/>
      <c r="AI221" s="3947"/>
      <c r="AJ221" s="3949"/>
      <c r="AK221" s="3949"/>
      <c r="AL221" s="3949"/>
      <c r="AM221" s="3949"/>
      <c r="AN221" s="3946">
        <v>10</v>
      </c>
      <c r="AO221" s="3946"/>
      <c r="AP221" s="3946"/>
      <c r="AQ221" s="3931">
        <f t="shared" ref="AQ221" si="140">IF((SUM(AN221:AP223)&gt;0),(SUM(AN221:AP223)),"")</f>
        <v>30</v>
      </c>
      <c r="AR221" s="3931"/>
      <c r="AS221" s="3931"/>
      <c r="AT221" s="3947"/>
      <c r="AU221" s="3947"/>
      <c r="AV221" s="3947"/>
      <c r="AW221" s="13"/>
    </row>
    <row r="222" spans="1:49" ht="15.95" customHeight="1" x14ac:dyDescent="0.2">
      <c r="A222" s="23"/>
      <c r="B222" s="3467"/>
      <c r="C222" s="3630"/>
      <c r="D222" s="3933" t="s">
        <v>3247</v>
      </c>
      <c r="E222" s="3934"/>
      <c r="F222" s="3935"/>
      <c r="G222" s="3937" t="s">
        <v>1795</v>
      </c>
      <c r="H222" s="3938"/>
      <c r="I222" s="3939"/>
      <c r="J222" s="3937" t="s">
        <v>465</v>
      </c>
      <c r="K222" s="3938"/>
      <c r="L222" s="3939"/>
      <c r="M222" s="488" t="s">
        <v>1147</v>
      </c>
      <c r="N222" s="3917"/>
      <c r="O222" s="3918"/>
      <c r="P222" s="3918"/>
      <c r="Q222" s="3918"/>
      <c r="R222" s="3918"/>
      <c r="S222" s="3918"/>
      <c r="T222" s="3918"/>
      <c r="U222" s="3918"/>
      <c r="V222" s="3918"/>
      <c r="W222" s="3918"/>
      <c r="X222" s="3919"/>
      <c r="Y222" s="3919"/>
      <c r="Z222" s="3919"/>
      <c r="AA222" s="3919">
        <v>10</v>
      </c>
      <c r="AB222" s="3919"/>
      <c r="AC222" s="3919"/>
      <c r="AD222" s="3932"/>
      <c r="AE222" s="3932"/>
      <c r="AF222" s="3932"/>
      <c r="AG222" s="3948"/>
      <c r="AH222" s="3948"/>
      <c r="AI222" s="3948"/>
      <c r="AJ222" s="3943"/>
      <c r="AK222" s="3943"/>
      <c r="AL222" s="3943"/>
      <c r="AM222" s="3943"/>
      <c r="AN222" s="3919">
        <v>10</v>
      </c>
      <c r="AO222" s="3919"/>
      <c r="AP222" s="3919"/>
      <c r="AQ222" s="3932"/>
      <c r="AR222" s="3932"/>
      <c r="AS222" s="3932"/>
      <c r="AT222" s="3948"/>
      <c r="AU222" s="3948"/>
      <c r="AV222" s="3948"/>
      <c r="AW222" s="13"/>
    </row>
    <row r="223" spans="1:49" ht="15.95" customHeight="1" x14ac:dyDescent="0.2">
      <c r="A223" s="23"/>
      <c r="B223" s="3440"/>
      <c r="C223" s="3624"/>
      <c r="D223" s="3936"/>
      <c r="E223" s="3236"/>
      <c r="F223" s="3237"/>
      <c r="G223" s="3940"/>
      <c r="H223" s="3941"/>
      <c r="I223" s="3942"/>
      <c r="J223" s="3940"/>
      <c r="K223" s="3941"/>
      <c r="L223" s="3942"/>
      <c r="M223" s="488" t="s">
        <v>1148</v>
      </c>
      <c r="N223" s="3917"/>
      <c r="O223" s="3918"/>
      <c r="P223" s="3918"/>
      <c r="Q223" s="3918"/>
      <c r="R223" s="3918"/>
      <c r="S223" s="3918"/>
      <c r="T223" s="3918"/>
      <c r="U223" s="3918"/>
      <c r="V223" s="3918"/>
      <c r="W223" s="3918"/>
      <c r="X223" s="3919"/>
      <c r="Y223" s="3919"/>
      <c r="Z223" s="3919"/>
      <c r="AA223" s="3919">
        <v>10</v>
      </c>
      <c r="AB223" s="3919"/>
      <c r="AC223" s="3919"/>
      <c r="AD223" s="3932"/>
      <c r="AE223" s="3932"/>
      <c r="AF223" s="3932"/>
      <c r="AG223" s="3948"/>
      <c r="AH223" s="3948"/>
      <c r="AI223" s="3948"/>
      <c r="AJ223" s="3943"/>
      <c r="AK223" s="3943"/>
      <c r="AL223" s="3943"/>
      <c r="AM223" s="3943"/>
      <c r="AN223" s="3919">
        <v>10</v>
      </c>
      <c r="AO223" s="3919"/>
      <c r="AP223" s="3919"/>
      <c r="AQ223" s="3932"/>
      <c r="AR223" s="3932"/>
      <c r="AS223" s="3932"/>
      <c r="AT223" s="3948"/>
      <c r="AU223" s="3948"/>
      <c r="AV223" s="3948"/>
      <c r="AW223" s="13"/>
    </row>
    <row r="224" spans="1:49" ht="15.95" customHeight="1" x14ac:dyDescent="0.2">
      <c r="A224" s="23"/>
      <c r="B224" s="3467" t="s">
        <v>3897</v>
      </c>
      <c r="C224" s="3630"/>
      <c r="D224" s="3911" t="s">
        <v>3248</v>
      </c>
      <c r="E224" s="3912"/>
      <c r="F224" s="3913"/>
      <c r="G224" s="3914"/>
      <c r="H224" s="3915"/>
      <c r="I224" s="3916"/>
      <c r="J224" s="3914"/>
      <c r="K224" s="3915"/>
      <c r="L224" s="3916"/>
      <c r="M224" s="489" t="s">
        <v>1146</v>
      </c>
      <c r="N224" s="3944"/>
      <c r="O224" s="3945"/>
      <c r="P224" s="3945"/>
      <c r="Q224" s="3945"/>
      <c r="R224" s="3945"/>
      <c r="S224" s="3945"/>
      <c r="T224" s="3945"/>
      <c r="U224" s="3945"/>
      <c r="V224" s="3945"/>
      <c r="W224" s="3945"/>
      <c r="X224" s="3946"/>
      <c r="Y224" s="3946"/>
      <c r="Z224" s="3946"/>
      <c r="AA224" s="3946">
        <v>10</v>
      </c>
      <c r="AB224" s="3946"/>
      <c r="AC224" s="3946"/>
      <c r="AD224" s="3931">
        <f t="shared" ref="AD224" si="141">IF((SUM(AA224:AC226)&gt;0),(SUM(AA224:AC226)),"")</f>
        <v>30</v>
      </c>
      <c r="AE224" s="3931"/>
      <c r="AF224" s="3931"/>
      <c r="AG224" s="3947"/>
      <c r="AH224" s="3947"/>
      <c r="AI224" s="3947"/>
      <c r="AJ224" s="3949"/>
      <c r="AK224" s="3949"/>
      <c r="AL224" s="3949"/>
      <c r="AM224" s="3949"/>
      <c r="AN224" s="3946">
        <v>10</v>
      </c>
      <c r="AO224" s="3946"/>
      <c r="AP224" s="3946"/>
      <c r="AQ224" s="3931">
        <f t="shared" ref="AQ224" si="142">IF((SUM(AN224:AP226)&gt;0),(SUM(AN224:AP226)),"")</f>
        <v>30</v>
      </c>
      <c r="AR224" s="3931"/>
      <c r="AS224" s="3931"/>
      <c r="AT224" s="3947"/>
      <c r="AU224" s="3947"/>
      <c r="AV224" s="3947"/>
      <c r="AW224" s="13"/>
    </row>
    <row r="225" spans="1:49" ht="15.95" customHeight="1" x14ac:dyDescent="0.2">
      <c r="A225" s="23"/>
      <c r="B225" s="3467"/>
      <c r="C225" s="3630"/>
      <c r="D225" s="3933" t="s">
        <v>3247</v>
      </c>
      <c r="E225" s="3934"/>
      <c r="F225" s="3935"/>
      <c r="G225" s="3937" t="s">
        <v>1795</v>
      </c>
      <c r="H225" s="3938"/>
      <c r="I225" s="3939"/>
      <c r="J225" s="3937" t="s">
        <v>465</v>
      </c>
      <c r="K225" s="3938"/>
      <c r="L225" s="3939"/>
      <c r="M225" s="488" t="s">
        <v>1147</v>
      </c>
      <c r="N225" s="3917"/>
      <c r="O225" s="3918"/>
      <c r="P225" s="3918"/>
      <c r="Q225" s="3918"/>
      <c r="R225" s="3918"/>
      <c r="S225" s="3918"/>
      <c r="T225" s="3918"/>
      <c r="U225" s="3918"/>
      <c r="V225" s="3918"/>
      <c r="W225" s="3918"/>
      <c r="X225" s="3919"/>
      <c r="Y225" s="3919"/>
      <c r="Z225" s="3919"/>
      <c r="AA225" s="3919">
        <v>10</v>
      </c>
      <c r="AB225" s="3919"/>
      <c r="AC225" s="3919"/>
      <c r="AD225" s="3932"/>
      <c r="AE225" s="3932"/>
      <c r="AF225" s="3932"/>
      <c r="AG225" s="3948"/>
      <c r="AH225" s="3948"/>
      <c r="AI225" s="3948"/>
      <c r="AJ225" s="3943"/>
      <c r="AK225" s="3943"/>
      <c r="AL225" s="3943"/>
      <c r="AM225" s="3943"/>
      <c r="AN225" s="3919">
        <v>10</v>
      </c>
      <c r="AO225" s="3919"/>
      <c r="AP225" s="3919"/>
      <c r="AQ225" s="3932"/>
      <c r="AR225" s="3932"/>
      <c r="AS225" s="3932"/>
      <c r="AT225" s="3948"/>
      <c r="AU225" s="3948"/>
      <c r="AV225" s="3948"/>
      <c r="AW225" s="13"/>
    </row>
    <row r="226" spans="1:49" ht="15.95" customHeight="1" x14ac:dyDescent="0.2">
      <c r="A226" s="23"/>
      <c r="B226" s="3440"/>
      <c r="C226" s="3624"/>
      <c r="D226" s="3936"/>
      <c r="E226" s="3236"/>
      <c r="F226" s="3237"/>
      <c r="G226" s="3940"/>
      <c r="H226" s="3941"/>
      <c r="I226" s="3942"/>
      <c r="J226" s="3940"/>
      <c r="K226" s="3941"/>
      <c r="L226" s="3942"/>
      <c r="M226" s="488" t="s">
        <v>1148</v>
      </c>
      <c r="N226" s="3917"/>
      <c r="O226" s="3918"/>
      <c r="P226" s="3918"/>
      <c r="Q226" s="3918"/>
      <c r="R226" s="3918"/>
      <c r="S226" s="3918"/>
      <c r="T226" s="3918"/>
      <c r="U226" s="3918"/>
      <c r="V226" s="3918"/>
      <c r="W226" s="3918"/>
      <c r="X226" s="3919"/>
      <c r="Y226" s="3919"/>
      <c r="Z226" s="3919"/>
      <c r="AA226" s="3919">
        <v>10</v>
      </c>
      <c r="AB226" s="3919"/>
      <c r="AC226" s="3919"/>
      <c r="AD226" s="3932"/>
      <c r="AE226" s="3932"/>
      <c r="AF226" s="3932"/>
      <c r="AG226" s="3948"/>
      <c r="AH226" s="3948"/>
      <c r="AI226" s="3948"/>
      <c r="AJ226" s="3943"/>
      <c r="AK226" s="3943"/>
      <c r="AL226" s="3943"/>
      <c r="AM226" s="3943"/>
      <c r="AN226" s="3919">
        <v>10</v>
      </c>
      <c r="AO226" s="3919"/>
      <c r="AP226" s="3919"/>
      <c r="AQ226" s="3932"/>
      <c r="AR226" s="3932"/>
      <c r="AS226" s="3932"/>
      <c r="AT226" s="3948"/>
      <c r="AU226" s="3948"/>
      <c r="AV226" s="3948"/>
      <c r="AW226" s="13"/>
    </row>
    <row r="227" spans="1:49" ht="15.95" customHeight="1" x14ac:dyDescent="0.2">
      <c r="A227" s="23"/>
      <c r="B227" s="3467" t="s">
        <v>3898</v>
      </c>
      <c r="C227" s="3630"/>
      <c r="D227" s="3911" t="s">
        <v>3248</v>
      </c>
      <c r="E227" s="3912"/>
      <c r="F227" s="3913"/>
      <c r="G227" s="3914"/>
      <c r="H227" s="3915"/>
      <c r="I227" s="3916"/>
      <c r="J227" s="3914"/>
      <c r="K227" s="3915"/>
      <c r="L227" s="3916"/>
      <c r="M227" s="489" t="s">
        <v>1146</v>
      </c>
      <c r="N227" s="3944"/>
      <c r="O227" s="3945"/>
      <c r="P227" s="3945"/>
      <c r="Q227" s="3945"/>
      <c r="R227" s="3945"/>
      <c r="S227" s="3945"/>
      <c r="T227" s="3945"/>
      <c r="U227" s="3945"/>
      <c r="V227" s="3945"/>
      <c r="W227" s="3945"/>
      <c r="X227" s="3946"/>
      <c r="Y227" s="3946"/>
      <c r="Z227" s="3946"/>
      <c r="AA227" s="3946">
        <v>10</v>
      </c>
      <c r="AB227" s="3946"/>
      <c r="AC227" s="3946"/>
      <c r="AD227" s="3931">
        <f t="shared" ref="AD227" si="143">IF((SUM(AA227:AC229)&gt;0),(SUM(AA227:AC229)),"")</f>
        <v>30</v>
      </c>
      <c r="AE227" s="3931"/>
      <c r="AF227" s="3931"/>
      <c r="AG227" s="3947"/>
      <c r="AH227" s="3947"/>
      <c r="AI227" s="3947"/>
      <c r="AJ227" s="3949"/>
      <c r="AK227" s="3949"/>
      <c r="AL227" s="3949"/>
      <c r="AM227" s="3949"/>
      <c r="AN227" s="3946">
        <v>10</v>
      </c>
      <c r="AO227" s="3946"/>
      <c r="AP227" s="3946"/>
      <c r="AQ227" s="3931">
        <f t="shared" ref="AQ227" si="144">IF((SUM(AN227:AP229)&gt;0),(SUM(AN227:AP229)),"")</f>
        <v>30</v>
      </c>
      <c r="AR227" s="3931"/>
      <c r="AS227" s="3931"/>
      <c r="AT227" s="3947"/>
      <c r="AU227" s="3947"/>
      <c r="AV227" s="3947"/>
      <c r="AW227" s="13"/>
    </row>
    <row r="228" spans="1:49" ht="15.95" customHeight="1" x14ac:dyDescent="0.2">
      <c r="A228" s="23"/>
      <c r="B228" s="3467"/>
      <c r="C228" s="3630"/>
      <c r="D228" s="3933" t="s">
        <v>3247</v>
      </c>
      <c r="E228" s="3934"/>
      <c r="F228" s="3935"/>
      <c r="G228" s="3937" t="s">
        <v>1795</v>
      </c>
      <c r="H228" s="3938"/>
      <c r="I228" s="3939"/>
      <c r="J228" s="3937" t="s">
        <v>465</v>
      </c>
      <c r="K228" s="3938"/>
      <c r="L228" s="3939"/>
      <c r="M228" s="488" t="s">
        <v>1147</v>
      </c>
      <c r="N228" s="3917"/>
      <c r="O228" s="3918"/>
      <c r="P228" s="3918"/>
      <c r="Q228" s="3918"/>
      <c r="R228" s="3918"/>
      <c r="S228" s="3918"/>
      <c r="T228" s="3918"/>
      <c r="U228" s="3918"/>
      <c r="V228" s="3918"/>
      <c r="W228" s="3918"/>
      <c r="X228" s="3919"/>
      <c r="Y228" s="3919"/>
      <c r="Z228" s="3919"/>
      <c r="AA228" s="3919">
        <v>10</v>
      </c>
      <c r="AB228" s="3919"/>
      <c r="AC228" s="3919"/>
      <c r="AD228" s="3932"/>
      <c r="AE228" s="3932"/>
      <c r="AF228" s="3932"/>
      <c r="AG228" s="3948"/>
      <c r="AH228" s="3948"/>
      <c r="AI228" s="3948"/>
      <c r="AJ228" s="3943"/>
      <c r="AK228" s="3943"/>
      <c r="AL228" s="3943"/>
      <c r="AM228" s="3943"/>
      <c r="AN228" s="3919">
        <v>10</v>
      </c>
      <c r="AO228" s="3919"/>
      <c r="AP228" s="3919"/>
      <c r="AQ228" s="3932"/>
      <c r="AR228" s="3932"/>
      <c r="AS228" s="3932"/>
      <c r="AT228" s="3948"/>
      <c r="AU228" s="3948"/>
      <c r="AV228" s="3948"/>
      <c r="AW228" s="13"/>
    </row>
    <row r="229" spans="1:49" ht="15.95" customHeight="1" x14ac:dyDescent="0.2">
      <c r="A229" s="23"/>
      <c r="B229" s="3440"/>
      <c r="C229" s="3624"/>
      <c r="D229" s="3936"/>
      <c r="E229" s="3236"/>
      <c r="F229" s="3237"/>
      <c r="G229" s="3940"/>
      <c r="H229" s="3941"/>
      <c r="I229" s="3942"/>
      <c r="J229" s="3940"/>
      <c r="K229" s="3941"/>
      <c r="L229" s="3942"/>
      <c r="M229" s="488" t="s">
        <v>1148</v>
      </c>
      <c r="N229" s="3917"/>
      <c r="O229" s="3918"/>
      <c r="P229" s="3918"/>
      <c r="Q229" s="3918"/>
      <c r="R229" s="3918"/>
      <c r="S229" s="3918"/>
      <c r="T229" s="3918"/>
      <c r="U229" s="3918"/>
      <c r="V229" s="3918"/>
      <c r="W229" s="3918"/>
      <c r="X229" s="3919"/>
      <c r="Y229" s="3919"/>
      <c r="Z229" s="3919"/>
      <c r="AA229" s="3919">
        <v>10</v>
      </c>
      <c r="AB229" s="3919"/>
      <c r="AC229" s="3919"/>
      <c r="AD229" s="3932"/>
      <c r="AE229" s="3932"/>
      <c r="AF229" s="3932"/>
      <c r="AG229" s="3948"/>
      <c r="AH229" s="3948"/>
      <c r="AI229" s="3948"/>
      <c r="AJ229" s="3943"/>
      <c r="AK229" s="3943"/>
      <c r="AL229" s="3943"/>
      <c r="AM229" s="3943"/>
      <c r="AN229" s="3919">
        <v>10</v>
      </c>
      <c r="AO229" s="3919"/>
      <c r="AP229" s="3919"/>
      <c r="AQ229" s="3932"/>
      <c r="AR229" s="3932"/>
      <c r="AS229" s="3932"/>
      <c r="AT229" s="3948"/>
      <c r="AU229" s="3948"/>
      <c r="AV229" s="3948"/>
      <c r="AW229" s="13"/>
    </row>
    <row r="230" spans="1:49" ht="5.0999999999999996" customHeight="1"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row>
    <row r="231" spans="1:49" ht="5.0999999999999996" customHeight="1"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row>
    <row r="232" spans="1:49" ht="15.95" customHeight="1" x14ac:dyDescent="0.2">
      <c r="A232" s="23"/>
      <c r="B232" s="486" t="s">
        <v>3701</v>
      </c>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c r="Z232" s="469"/>
      <c r="AA232" s="469"/>
      <c r="AB232" s="469"/>
      <c r="AC232" s="469"/>
      <c r="AD232" s="469"/>
      <c r="AE232" s="470"/>
      <c r="AF232" s="470"/>
      <c r="AG232" s="470"/>
      <c r="AH232" s="470"/>
      <c r="AI232" s="470"/>
      <c r="AJ232" s="470"/>
      <c r="AK232" s="470"/>
      <c r="AL232" s="470"/>
      <c r="AM232" s="470"/>
      <c r="AN232" s="470"/>
      <c r="AO232" s="470"/>
      <c r="AP232" s="470"/>
      <c r="AQ232" s="470"/>
      <c r="AR232" s="470"/>
      <c r="AS232" s="470"/>
      <c r="AT232" s="470"/>
      <c r="AU232" s="470"/>
      <c r="AV232" s="471"/>
    </row>
    <row r="233" spans="1:49" ht="15.95" customHeight="1" x14ac:dyDescent="0.2">
      <c r="A233" s="23"/>
      <c r="B233" s="3840" t="s">
        <v>1554</v>
      </c>
      <c r="C233" s="3748"/>
      <c r="D233" s="3748"/>
      <c r="E233" s="3748"/>
      <c r="F233" s="3748"/>
      <c r="G233" s="3748"/>
      <c r="H233" s="3748"/>
      <c r="I233" s="3748"/>
      <c r="J233" s="3748"/>
      <c r="K233" s="3748"/>
      <c r="L233" s="3749"/>
      <c r="M233" s="3859" t="s">
        <v>3899</v>
      </c>
      <c r="N233" s="3860"/>
      <c r="O233" s="3860"/>
      <c r="P233" s="3860"/>
      <c r="Q233" s="3860"/>
      <c r="R233" s="3860"/>
      <c r="S233" s="3860"/>
      <c r="T233" s="3860"/>
      <c r="U233" s="3860"/>
      <c r="V233" s="3860"/>
      <c r="W233" s="3860"/>
      <c r="X233" s="3860"/>
      <c r="Y233" s="3860"/>
      <c r="Z233" s="3860"/>
      <c r="AA233" s="3860"/>
      <c r="AB233" s="3860"/>
      <c r="AC233" s="3860"/>
      <c r="AD233" s="3860"/>
      <c r="AE233" s="3860"/>
      <c r="AF233" s="3860"/>
      <c r="AG233" s="3860"/>
      <c r="AH233" s="3860"/>
      <c r="AI233" s="3860"/>
      <c r="AJ233" s="3860"/>
      <c r="AK233" s="3860"/>
      <c r="AL233" s="3860"/>
      <c r="AM233" s="3860"/>
      <c r="AN233" s="3860"/>
      <c r="AO233" s="3860"/>
      <c r="AP233" s="3860"/>
      <c r="AQ233" s="3860"/>
      <c r="AR233" s="3860"/>
      <c r="AS233" s="3860"/>
      <c r="AT233" s="3860"/>
      <c r="AU233" s="3860"/>
      <c r="AV233" s="3860"/>
      <c r="AW233" s="13"/>
    </row>
    <row r="234" spans="1:49" ht="15.95" customHeight="1" x14ac:dyDescent="0.2">
      <c r="A234" s="23"/>
      <c r="B234" s="3950"/>
      <c r="C234" s="3961"/>
      <c r="D234" s="3961"/>
      <c r="E234" s="3961"/>
      <c r="F234" s="3962"/>
      <c r="G234" s="3909" t="s">
        <v>1555</v>
      </c>
      <c r="H234" s="3961"/>
      <c r="I234" s="3962"/>
      <c r="J234" s="3963" t="s">
        <v>3881</v>
      </c>
      <c r="K234" s="3964"/>
      <c r="L234" s="3965"/>
      <c r="M234" s="3859" t="s">
        <v>3822</v>
      </c>
      <c r="N234" s="3907"/>
      <c r="O234" s="3907"/>
      <c r="P234" s="3907"/>
      <c r="Q234" s="3907"/>
      <c r="R234" s="3907"/>
      <c r="S234" s="3907"/>
      <c r="T234" s="3907"/>
      <c r="U234" s="3907"/>
      <c r="V234" s="3907"/>
      <c r="W234" s="3907"/>
      <c r="X234" s="3859" t="s">
        <v>3900</v>
      </c>
      <c r="Y234" s="3860"/>
      <c r="Z234" s="3860"/>
      <c r="AA234" s="3860"/>
      <c r="AB234" s="3860"/>
      <c r="AC234" s="3860"/>
      <c r="AD234" s="3860"/>
      <c r="AE234" s="3860"/>
      <c r="AF234" s="3860"/>
      <c r="AG234" s="3859" t="s">
        <v>3823</v>
      </c>
      <c r="AH234" s="3859"/>
      <c r="AI234" s="3859"/>
      <c r="AJ234" s="3859"/>
      <c r="AK234" s="3859"/>
      <c r="AL234" s="3860"/>
      <c r="AM234" s="3860"/>
      <c r="AN234" s="3860"/>
      <c r="AO234" s="3860"/>
      <c r="AP234" s="3963" t="s">
        <v>3815</v>
      </c>
      <c r="AQ234" s="3961"/>
      <c r="AR234" s="3962"/>
      <c r="AS234" s="3950" t="s">
        <v>3859</v>
      </c>
      <c r="AT234" s="3951"/>
      <c r="AU234" s="3951"/>
      <c r="AV234" s="3952"/>
      <c r="AW234" s="13"/>
    </row>
    <row r="235" spans="1:49" ht="15.95" customHeight="1" x14ac:dyDescent="0.2">
      <c r="A235" s="23"/>
      <c r="B235" s="3778"/>
      <c r="C235" s="3772"/>
      <c r="D235" s="3772"/>
      <c r="E235" s="3772"/>
      <c r="F235" s="3774"/>
      <c r="G235" s="3778"/>
      <c r="H235" s="3772"/>
      <c r="I235" s="3774"/>
      <c r="J235" s="3966"/>
      <c r="K235" s="3967"/>
      <c r="L235" s="3968"/>
      <c r="M235" s="3972"/>
      <c r="N235" s="3907"/>
      <c r="O235" s="3907"/>
      <c r="P235" s="3907"/>
      <c r="Q235" s="3907"/>
      <c r="R235" s="3907"/>
      <c r="S235" s="3907"/>
      <c r="T235" s="3907"/>
      <c r="U235" s="3907"/>
      <c r="V235" s="3907"/>
      <c r="W235" s="3907"/>
      <c r="X235" s="3859" t="s">
        <v>3827</v>
      </c>
      <c r="Y235" s="3860"/>
      <c r="Z235" s="3860"/>
      <c r="AA235" s="3859" t="s">
        <v>3828</v>
      </c>
      <c r="AB235" s="3859"/>
      <c r="AC235" s="3860"/>
      <c r="AD235" s="3859" t="s">
        <v>3826</v>
      </c>
      <c r="AE235" s="3859"/>
      <c r="AF235" s="3860"/>
      <c r="AG235" s="3960" t="s">
        <v>3829</v>
      </c>
      <c r="AH235" s="3960"/>
      <c r="AI235" s="3860"/>
      <c r="AJ235" s="3960" t="s">
        <v>3830</v>
      </c>
      <c r="AK235" s="3960"/>
      <c r="AL235" s="3860"/>
      <c r="AM235" s="3960" t="s">
        <v>3831</v>
      </c>
      <c r="AN235" s="3960"/>
      <c r="AO235" s="3860"/>
      <c r="AP235" s="3778"/>
      <c r="AQ235" s="3772"/>
      <c r="AR235" s="3774"/>
      <c r="AS235" s="3953"/>
      <c r="AT235" s="3954"/>
      <c r="AU235" s="3954"/>
      <c r="AV235" s="3955"/>
      <c r="AW235" s="13"/>
    </row>
    <row r="236" spans="1:49" ht="15.95" customHeight="1" x14ac:dyDescent="0.2">
      <c r="A236" s="23"/>
      <c r="B236" s="3778"/>
      <c r="C236" s="3772"/>
      <c r="D236" s="3772"/>
      <c r="E236" s="3772"/>
      <c r="F236" s="3774"/>
      <c r="G236" s="3778"/>
      <c r="H236" s="3772"/>
      <c r="I236" s="3774"/>
      <c r="J236" s="3966"/>
      <c r="K236" s="3967"/>
      <c r="L236" s="3968"/>
      <c r="M236" s="3972"/>
      <c r="N236" s="3907"/>
      <c r="O236" s="3907"/>
      <c r="P236" s="3907"/>
      <c r="Q236" s="3907"/>
      <c r="R236" s="3907"/>
      <c r="S236" s="3907"/>
      <c r="T236" s="3907"/>
      <c r="U236" s="3907"/>
      <c r="V236" s="3907"/>
      <c r="W236" s="3907"/>
      <c r="X236" s="3860"/>
      <c r="Y236" s="3860"/>
      <c r="Z236" s="3860"/>
      <c r="AA236" s="3860"/>
      <c r="AB236" s="3860"/>
      <c r="AC236" s="3860"/>
      <c r="AD236" s="3929" t="str">
        <f>IF($I$13="Forested: Peatland","50",(IF($I$13="Forested: Grasses Pre-2007","80",(IF($I$13="Forested: Natural Recovery",25,(IF($I$13="Forested: Planted",25,"NA")))))))</f>
        <v>NA</v>
      </c>
      <c r="AE236" s="3929"/>
      <c r="AF236" s="3930"/>
      <c r="AG236" s="3860"/>
      <c r="AH236" s="3860"/>
      <c r="AI236" s="3860"/>
      <c r="AJ236" s="3860"/>
      <c r="AK236" s="3860"/>
      <c r="AL236" s="3860"/>
      <c r="AM236" s="3860"/>
      <c r="AN236" s="3860"/>
      <c r="AO236" s="3860"/>
      <c r="AP236" s="3778"/>
      <c r="AQ236" s="3772"/>
      <c r="AR236" s="3774"/>
      <c r="AS236" s="3953"/>
      <c r="AT236" s="3954"/>
      <c r="AU236" s="3954"/>
      <c r="AV236" s="3955"/>
      <c r="AW236" s="13"/>
    </row>
    <row r="237" spans="1:49" ht="15.95" customHeight="1" x14ac:dyDescent="0.2">
      <c r="A237" s="23"/>
      <c r="B237" s="3778"/>
      <c r="C237" s="3772"/>
      <c r="D237" s="3772"/>
      <c r="E237" s="3772"/>
      <c r="F237" s="3774"/>
      <c r="G237" s="3778"/>
      <c r="H237" s="3772"/>
      <c r="I237" s="3774"/>
      <c r="J237" s="3966"/>
      <c r="K237" s="3967"/>
      <c r="L237" s="3968"/>
      <c r="M237" s="3972"/>
      <c r="N237" s="3907"/>
      <c r="O237" s="3907"/>
      <c r="P237" s="3907"/>
      <c r="Q237" s="3907"/>
      <c r="R237" s="3907"/>
      <c r="S237" s="3907"/>
      <c r="T237" s="3907"/>
      <c r="U237" s="3907"/>
      <c r="V237" s="3907"/>
      <c r="W237" s="3907"/>
      <c r="X237" s="3860"/>
      <c r="Y237" s="3860"/>
      <c r="Z237" s="3860"/>
      <c r="AA237" s="3860"/>
      <c r="AB237" s="3860"/>
      <c r="AC237" s="3860"/>
      <c r="AD237" s="3859" t="s">
        <v>3832</v>
      </c>
      <c r="AE237" s="3859"/>
      <c r="AF237" s="3860"/>
      <c r="AG237" s="3860"/>
      <c r="AH237" s="3860"/>
      <c r="AI237" s="3860"/>
      <c r="AJ237" s="3860"/>
      <c r="AK237" s="3860"/>
      <c r="AL237" s="3860"/>
      <c r="AM237" s="3860"/>
      <c r="AN237" s="3860"/>
      <c r="AO237" s="3860"/>
      <c r="AP237" s="3778"/>
      <c r="AQ237" s="3772"/>
      <c r="AR237" s="3774"/>
      <c r="AS237" s="3953"/>
      <c r="AT237" s="3954"/>
      <c r="AU237" s="3954"/>
      <c r="AV237" s="3955"/>
      <c r="AW237" s="13"/>
    </row>
    <row r="238" spans="1:49" ht="15.95" customHeight="1" x14ac:dyDescent="0.2">
      <c r="A238" s="23"/>
      <c r="B238" s="3778"/>
      <c r="C238" s="3772"/>
      <c r="D238" s="3772"/>
      <c r="E238" s="3772"/>
      <c r="F238" s="3774"/>
      <c r="G238" s="3778"/>
      <c r="H238" s="3772"/>
      <c r="I238" s="3774"/>
      <c r="J238" s="3966"/>
      <c r="K238" s="3967"/>
      <c r="L238" s="3968"/>
      <c r="M238" s="3910"/>
      <c r="N238" s="3973"/>
      <c r="O238" s="3973"/>
      <c r="P238" s="3973"/>
      <c r="Q238" s="3973"/>
      <c r="R238" s="3973"/>
      <c r="S238" s="3973"/>
      <c r="T238" s="3973"/>
      <c r="U238" s="3973"/>
      <c r="V238" s="3973"/>
      <c r="W238" s="3973"/>
      <c r="X238" s="3959"/>
      <c r="Y238" s="3959"/>
      <c r="Z238" s="3959"/>
      <c r="AA238" s="3959"/>
      <c r="AB238" s="3959"/>
      <c r="AC238" s="3959"/>
      <c r="AD238" s="3859"/>
      <c r="AE238" s="3859"/>
      <c r="AF238" s="3860"/>
      <c r="AG238" s="3860"/>
      <c r="AH238" s="3860"/>
      <c r="AI238" s="3860"/>
      <c r="AJ238" s="3860"/>
      <c r="AK238" s="3860"/>
      <c r="AL238" s="3860"/>
      <c r="AM238" s="3860"/>
      <c r="AN238" s="3860"/>
      <c r="AO238" s="3860"/>
      <c r="AP238" s="3778"/>
      <c r="AQ238" s="3772"/>
      <c r="AR238" s="3774"/>
      <c r="AS238" s="3953"/>
      <c r="AT238" s="3954"/>
      <c r="AU238" s="3954"/>
      <c r="AV238" s="3955"/>
      <c r="AW238" s="13"/>
    </row>
    <row r="239" spans="1:49" ht="15.95" customHeight="1" x14ac:dyDescent="0.2">
      <c r="A239" s="23"/>
      <c r="B239" s="3846"/>
      <c r="C239" s="3775"/>
      <c r="D239" s="3775"/>
      <c r="E239" s="3775"/>
      <c r="F239" s="3776"/>
      <c r="G239" s="3846"/>
      <c r="H239" s="3775"/>
      <c r="I239" s="3776"/>
      <c r="J239" s="3969"/>
      <c r="K239" s="3970"/>
      <c r="L239" s="3971"/>
      <c r="M239" s="3972"/>
      <c r="N239" s="3907"/>
      <c r="O239" s="3907"/>
      <c r="P239" s="3907"/>
      <c r="Q239" s="3907"/>
      <c r="R239" s="3907"/>
      <c r="S239" s="3907"/>
      <c r="T239" s="3907"/>
      <c r="U239" s="3907"/>
      <c r="V239" s="3907"/>
      <c r="W239" s="3907"/>
      <c r="X239" s="3860"/>
      <c r="Y239" s="3860"/>
      <c r="Z239" s="3860"/>
      <c r="AA239" s="3860"/>
      <c r="AB239" s="3860"/>
      <c r="AC239" s="3860"/>
      <c r="AD239" s="3860"/>
      <c r="AE239" s="3860"/>
      <c r="AF239" s="3860"/>
      <c r="AG239" s="3860"/>
      <c r="AH239" s="3860"/>
      <c r="AI239" s="3860"/>
      <c r="AJ239" s="3860"/>
      <c r="AK239" s="3860"/>
      <c r="AL239" s="3860"/>
      <c r="AM239" s="3860"/>
      <c r="AN239" s="3860"/>
      <c r="AO239" s="3860"/>
      <c r="AP239" s="3846"/>
      <c r="AQ239" s="3775"/>
      <c r="AR239" s="3776"/>
      <c r="AS239" s="3956"/>
      <c r="AT239" s="3957"/>
      <c r="AU239" s="3957"/>
      <c r="AV239" s="3958"/>
      <c r="AW239" s="13"/>
    </row>
    <row r="240" spans="1:49" ht="5.0999999999999996" customHeight="1"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row>
    <row r="241" spans="1:49" ht="15.95" customHeight="1" x14ac:dyDescent="0.2">
      <c r="A241" s="23"/>
      <c r="B241" s="487" t="s">
        <v>3276</v>
      </c>
      <c r="C241" s="487"/>
      <c r="D241" s="487"/>
      <c r="E241" s="487"/>
      <c r="F241" s="487"/>
      <c r="G241" s="487"/>
      <c r="H241" s="487"/>
      <c r="I241" s="487"/>
      <c r="J241" s="487"/>
      <c r="K241" s="487"/>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I241" s="487"/>
      <c r="AJ241" s="487"/>
      <c r="AK241" s="487"/>
      <c r="AL241" s="487"/>
      <c r="AM241" s="487"/>
      <c r="AN241" s="487"/>
      <c r="AO241" s="487"/>
      <c r="AP241" s="487"/>
      <c r="AQ241" s="487"/>
      <c r="AR241" s="487"/>
      <c r="AS241" s="487"/>
      <c r="AT241" s="487"/>
      <c r="AU241" s="487"/>
      <c r="AV241" s="487"/>
      <c r="AW241" s="13"/>
    </row>
    <row r="242" spans="1:49" ht="15.95" customHeight="1" x14ac:dyDescent="0.2">
      <c r="A242" s="23"/>
      <c r="B242" s="3909" t="s">
        <v>3884</v>
      </c>
      <c r="C242" s="3910"/>
      <c r="D242" s="3911" t="s">
        <v>3248</v>
      </c>
      <c r="E242" s="3912"/>
      <c r="F242" s="3913"/>
      <c r="G242" s="3914"/>
      <c r="H242" s="3915"/>
      <c r="I242" s="3916"/>
      <c r="J242" s="3914"/>
      <c r="K242" s="3915"/>
      <c r="L242" s="3916"/>
      <c r="M242" s="488" t="s">
        <v>1146</v>
      </c>
      <c r="N242" s="3917"/>
      <c r="O242" s="3918"/>
      <c r="P242" s="3918"/>
      <c r="Q242" s="3918"/>
      <c r="R242" s="3918"/>
      <c r="S242" s="3918"/>
      <c r="T242" s="3918"/>
      <c r="U242" s="3918"/>
      <c r="V242" s="3918"/>
      <c r="W242" s="3918"/>
      <c r="X242" s="3919">
        <v>10</v>
      </c>
      <c r="Y242" s="3919"/>
      <c r="Z242" s="3919"/>
      <c r="AA242" s="3931">
        <f>IF((SUM(X242:Z244)&gt;0),(SUM(X242:Z244)),"")</f>
        <v>30</v>
      </c>
      <c r="AB242" s="3931"/>
      <c r="AC242" s="3931"/>
      <c r="AD242" s="3931" t="str">
        <f>IF($AD$236="NA","NA",(IF(AA78="","",(IF(AA242&gt;=$AD$236,"Pass","Fail")))))</f>
        <v>NA</v>
      </c>
      <c r="AE242" s="3931"/>
      <c r="AF242" s="3931"/>
      <c r="AG242" s="3991">
        <v>1</v>
      </c>
      <c r="AH242" s="3992"/>
      <c r="AI242" s="3992"/>
      <c r="AJ242" s="3993"/>
      <c r="AK242" s="3992"/>
      <c r="AL242" s="3992"/>
      <c r="AM242" s="3993"/>
      <c r="AN242" s="3992"/>
      <c r="AO242" s="3994"/>
      <c r="AP242" s="3995"/>
      <c r="AQ242" s="3996"/>
      <c r="AR242" s="3997"/>
      <c r="AS242" s="3974"/>
      <c r="AT242" s="3975"/>
      <c r="AU242" s="3975"/>
      <c r="AV242" s="3976"/>
      <c r="AW242" s="13"/>
    </row>
    <row r="243" spans="1:49" ht="15.95" customHeight="1" x14ac:dyDescent="0.2">
      <c r="A243" s="23"/>
      <c r="B243" s="3467"/>
      <c r="C243" s="3630"/>
      <c r="D243" s="3933" t="s">
        <v>3247</v>
      </c>
      <c r="E243" s="3934"/>
      <c r="F243" s="3935"/>
      <c r="G243" s="3937" t="s">
        <v>1795</v>
      </c>
      <c r="H243" s="3938"/>
      <c r="I243" s="3939"/>
      <c r="J243" s="3937" t="s">
        <v>465</v>
      </c>
      <c r="K243" s="3938"/>
      <c r="L243" s="3939"/>
      <c r="M243" s="488" t="s">
        <v>1147</v>
      </c>
      <c r="N243" s="3917"/>
      <c r="O243" s="3918"/>
      <c r="P243" s="3918"/>
      <c r="Q243" s="3918"/>
      <c r="R243" s="3918"/>
      <c r="S243" s="3918"/>
      <c r="T243" s="3918"/>
      <c r="U243" s="3918"/>
      <c r="V243" s="3918"/>
      <c r="W243" s="3918"/>
      <c r="X243" s="3919">
        <v>10</v>
      </c>
      <c r="Y243" s="3919"/>
      <c r="Z243" s="3919"/>
      <c r="AA243" s="3932"/>
      <c r="AB243" s="3932"/>
      <c r="AC243" s="3932"/>
      <c r="AD243" s="3932"/>
      <c r="AE243" s="3932"/>
      <c r="AF243" s="3932"/>
      <c r="AG243" s="3980" t="s">
        <v>380</v>
      </c>
      <c r="AH243" s="3981"/>
      <c r="AI243" s="3981"/>
      <c r="AJ243" s="3984" t="s">
        <v>380</v>
      </c>
      <c r="AK243" s="3981"/>
      <c r="AL243" s="3981"/>
      <c r="AM243" s="3984" t="s">
        <v>380</v>
      </c>
      <c r="AN243" s="3981"/>
      <c r="AO243" s="3986"/>
      <c r="AP243" s="3980" t="s">
        <v>2731</v>
      </c>
      <c r="AQ243" s="3981"/>
      <c r="AR243" s="3988"/>
      <c r="AS243" s="3977"/>
      <c r="AT243" s="3978"/>
      <c r="AU243" s="3978"/>
      <c r="AV243" s="3979"/>
      <c r="AW243" s="13"/>
    </row>
    <row r="244" spans="1:49" ht="15.95" customHeight="1" x14ac:dyDescent="0.2">
      <c r="A244" s="23"/>
      <c r="B244" s="3440"/>
      <c r="C244" s="3624"/>
      <c r="D244" s="3936"/>
      <c r="E244" s="3236"/>
      <c r="F244" s="3237"/>
      <c r="G244" s="3940"/>
      <c r="H244" s="3941"/>
      <c r="I244" s="3942"/>
      <c r="J244" s="3940"/>
      <c r="K244" s="3941"/>
      <c r="L244" s="3942"/>
      <c r="M244" s="488" t="s">
        <v>1148</v>
      </c>
      <c r="N244" s="3917"/>
      <c r="O244" s="3918"/>
      <c r="P244" s="3918"/>
      <c r="Q244" s="3918"/>
      <c r="R244" s="3918"/>
      <c r="S244" s="3918"/>
      <c r="T244" s="3918"/>
      <c r="U244" s="3918"/>
      <c r="V244" s="3918"/>
      <c r="W244" s="3918"/>
      <c r="X244" s="3919">
        <v>10</v>
      </c>
      <c r="Y244" s="3919"/>
      <c r="Z244" s="3919"/>
      <c r="AA244" s="3932"/>
      <c r="AB244" s="3932"/>
      <c r="AC244" s="3932"/>
      <c r="AD244" s="3932"/>
      <c r="AE244" s="3932"/>
      <c r="AF244" s="3932"/>
      <c r="AG244" s="3982"/>
      <c r="AH244" s="3983"/>
      <c r="AI244" s="3983"/>
      <c r="AJ244" s="3985"/>
      <c r="AK244" s="3983"/>
      <c r="AL244" s="3983"/>
      <c r="AM244" s="3985"/>
      <c r="AN244" s="3983"/>
      <c r="AO244" s="3987"/>
      <c r="AP244" s="3989"/>
      <c r="AQ244" s="3983"/>
      <c r="AR244" s="3990"/>
      <c r="AS244" s="3798"/>
      <c r="AT244" s="3799"/>
      <c r="AU244" s="3799"/>
      <c r="AV244" s="3800"/>
      <c r="AW244" s="13"/>
    </row>
    <row r="245" spans="1:49" ht="15.95" customHeight="1" x14ac:dyDescent="0.2">
      <c r="A245" s="23"/>
      <c r="B245" s="3437" t="s">
        <v>3890</v>
      </c>
      <c r="C245" s="3627"/>
      <c r="D245" s="3911" t="s">
        <v>3248</v>
      </c>
      <c r="E245" s="3912"/>
      <c r="F245" s="3913"/>
      <c r="G245" s="3914"/>
      <c r="H245" s="3915"/>
      <c r="I245" s="3916"/>
      <c r="J245" s="3914"/>
      <c r="K245" s="3915"/>
      <c r="L245" s="3916"/>
      <c r="M245" s="489" t="s">
        <v>1146</v>
      </c>
      <c r="N245" s="3944"/>
      <c r="O245" s="3945"/>
      <c r="P245" s="3945"/>
      <c r="Q245" s="3945"/>
      <c r="R245" s="3945"/>
      <c r="S245" s="3945"/>
      <c r="T245" s="3945"/>
      <c r="U245" s="3945"/>
      <c r="V245" s="3945"/>
      <c r="W245" s="3945"/>
      <c r="X245" s="3946">
        <v>10</v>
      </c>
      <c r="Y245" s="3946"/>
      <c r="Z245" s="3946"/>
      <c r="AA245" s="3931">
        <f t="shared" ref="AA245" si="145">IF((SUM(X245:Z247)&gt;0),(SUM(X245:Z247)),"")</f>
        <v>30</v>
      </c>
      <c r="AB245" s="3931"/>
      <c r="AC245" s="3931"/>
      <c r="AD245" s="3931" t="str">
        <f t="shared" ref="AD245" si="146">IF($AD$236="NA","NA",(IF(AA81="","",(IF(AA245&gt;=$AD$236,"Pass","Fail")))))</f>
        <v>NA</v>
      </c>
      <c r="AE245" s="3931"/>
      <c r="AF245" s="3931"/>
      <c r="AG245" s="3991">
        <v>1</v>
      </c>
      <c r="AH245" s="3992"/>
      <c r="AI245" s="3992"/>
      <c r="AJ245" s="3993"/>
      <c r="AK245" s="3992"/>
      <c r="AL245" s="3992"/>
      <c r="AM245" s="3993"/>
      <c r="AN245" s="3992"/>
      <c r="AO245" s="3994"/>
      <c r="AP245" s="3995"/>
      <c r="AQ245" s="3996"/>
      <c r="AR245" s="3997"/>
      <c r="AS245" s="3998"/>
      <c r="AT245" s="3999"/>
      <c r="AU245" s="3999"/>
      <c r="AV245" s="4000"/>
      <c r="AW245" s="13"/>
    </row>
    <row r="246" spans="1:49" ht="15.95" customHeight="1" x14ac:dyDescent="0.2">
      <c r="A246" s="23"/>
      <c r="B246" s="3467"/>
      <c r="C246" s="3630"/>
      <c r="D246" s="3933" t="s">
        <v>3247</v>
      </c>
      <c r="E246" s="3934"/>
      <c r="F246" s="3935"/>
      <c r="G246" s="3937" t="s">
        <v>1795</v>
      </c>
      <c r="H246" s="3938"/>
      <c r="I246" s="3939"/>
      <c r="J246" s="3937" t="s">
        <v>465</v>
      </c>
      <c r="K246" s="3938"/>
      <c r="L246" s="3939"/>
      <c r="M246" s="490" t="s">
        <v>1147</v>
      </c>
      <c r="N246" s="4001"/>
      <c r="O246" s="4002"/>
      <c r="P246" s="4002"/>
      <c r="Q246" s="4002"/>
      <c r="R246" s="4002"/>
      <c r="S246" s="4002"/>
      <c r="T246" s="4002"/>
      <c r="U246" s="4002"/>
      <c r="V246" s="4002"/>
      <c r="W246" s="4002"/>
      <c r="X246" s="4003">
        <v>10</v>
      </c>
      <c r="Y246" s="4003"/>
      <c r="Z246" s="4003"/>
      <c r="AA246" s="3932"/>
      <c r="AB246" s="3932"/>
      <c r="AC246" s="3932"/>
      <c r="AD246" s="3932"/>
      <c r="AE246" s="3932"/>
      <c r="AF246" s="3932"/>
      <c r="AG246" s="3980" t="s">
        <v>380</v>
      </c>
      <c r="AH246" s="3981"/>
      <c r="AI246" s="3981"/>
      <c r="AJ246" s="3984" t="s">
        <v>380</v>
      </c>
      <c r="AK246" s="3981"/>
      <c r="AL246" s="3981"/>
      <c r="AM246" s="3984" t="s">
        <v>380</v>
      </c>
      <c r="AN246" s="3981"/>
      <c r="AO246" s="3986"/>
      <c r="AP246" s="3980" t="s">
        <v>2731</v>
      </c>
      <c r="AQ246" s="3981"/>
      <c r="AR246" s="3988"/>
      <c r="AS246" s="3977"/>
      <c r="AT246" s="3978"/>
      <c r="AU246" s="3978"/>
      <c r="AV246" s="3979"/>
      <c r="AW246" s="13"/>
    </row>
    <row r="247" spans="1:49" ht="15.95" customHeight="1" x14ac:dyDescent="0.2">
      <c r="A247" s="23"/>
      <c r="B247" s="3440"/>
      <c r="C247" s="3624"/>
      <c r="D247" s="3936"/>
      <c r="E247" s="3236"/>
      <c r="F247" s="3237"/>
      <c r="G247" s="3940"/>
      <c r="H247" s="3941"/>
      <c r="I247" s="3942"/>
      <c r="J247" s="3940"/>
      <c r="K247" s="3941"/>
      <c r="L247" s="3942"/>
      <c r="M247" s="490" t="s">
        <v>1148</v>
      </c>
      <c r="N247" s="4001"/>
      <c r="O247" s="4002"/>
      <c r="P247" s="4002"/>
      <c r="Q247" s="4002"/>
      <c r="R247" s="4002"/>
      <c r="S247" s="4002"/>
      <c r="T247" s="4002"/>
      <c r="U247" s="4002"/>
      <c r="V247" s="4002"/>
      <c r="W247" s="4002"/>
      <c r="X247" s="4003">
        <v>10</v>
      </c>
      <c r="Y247" s="4003"/>
      <c r="Z247" s="4003"/>
      <c r="AA247" s="3932"/>
      <c r="AB247" s="3932"/>
      <c r="AC247" s="3932"/>
      <c r="AD247" s="3932"/>
      <c r="AE247" s="3932"/>
      <c r="AF247" s="3932"/>
      <c r="AG247" s="3982"/>
      <c r="AH247" s="3983"/>
      <c r="AI247" s="3983"/>
      <c r="AJ247" s="3985"/>
      <c r="AK247" s="3983"/>
      <c r="AL247" s="3983"/>
      <c r="AM247" s="3985"/>
      <c r="AN247" s="3983"/>
      <c r="AO247" s="3987"/>
      <c r="AP247" s="3989"/>
      <c r="AQ247" s="3983"/>
      <c r="AR247" s="3990"/>
      <c r="AS247" s="3798"/>
      <c r="AT247" s="3799"/>
      <c r="AU247" s="3799"/>
      <c r="AV247" s="3800"/>
      <c r="AW247" s="13"/>
    </row>
    <row r="248" spans="1:49" ht="15.95" customHeight="1" x14ac:dyDescent="0.2">
      <c r="A248" s="23"/>
      <c r="B248" s="3437" t="s">
        <v>3891</v>
      </c>
      <c r="C248" s="3627"/>
      <c r="D248" s="3911" t="s">
        <v>3248</v>
      </c>
      <c r="E248" s="3912"/>
      <c r="F248" s="3913"/>
      <c r="G248" s="3914"/>
      <c r="H248" s="3915"/>
      <c r="I248" s="3916"/>
      <c r="J248" s="3914"/>
      <c r="K248" s="3915"/>
      <c r="L248" s="3916"/>
      <c r="M248" s="489" t="s">
        <v>1146</v>
      </c>
      <c r="N248" s="3944"/>
      <c r="O248" s="3945"/>
      <c r="P248" s="3945"/>
      <c r="Q248" s="3945"/>
      <c r="R248" s="3945"/>
      <c r="S248" s="3945"/>
      <c r="T248" s="3945"/>
      <c r="U248" s="3945"/>
      <c r="V248" s="3945"/>
      <c r="W248" s="3945"/>
      <c r="X248" s="3946">
        <v>10</v>
      </c>
      <c r="Y248" s="3946"/>
      <c r="Z248" s="3946"/>
      <c r="AA248" s="3931">
        <f t="shared" ref="AA248" si="147">IF((SUM(X248:Z250)&gt;0),(SUM(X248:Z250)),"")</f>
        <v>30</v>
      </c>
      <c r="AB248" s="3931"/>
      <c r="AC248" s="3931"/>
      <c r="AD248" s="3931" t="str">
        <f t="shared" ref="AD248" si="148">IF($AD$236="NA","NA",(IF(AA84="","",(IF(AA248&gt;=$AD$236,"Pass","Fail")))))</f>
        <v>NA</v>
      </c>
      <c r="AE248" s="3931"/>
      <c r="AF248" s="3931"/>
      <c r="AG248" s="3991">
        <v>1</v>
      </c>
      <c r="AH248" s="3992"/>
      <c r="AI248" s="3992"/>
      <c r="AJ248" s="3993"/>
      <c r="AK248" s="3992"/>
      <c r="AL248" s="3992"/>
      <c r="AM248" s="3993"/>
      <c r="AN248" s="3992"/>
      <c r="AO248" s="3994"/>
      <c r="AP248" s="3995"/>
      <c r="AQ248" s="3996"/>
      <c r="AR248" s="3997"/>
      <c r="AS248" s="3998"/>
      <c r="AT248" s="3999"/>
      <c r="AU248" s="3999"/>
      <c r="AV248" s="4000"/>
      <c r="AW248" s="13"/>
    </row>
    <row r="249" spans="1:49" ht="15.95" customHeight="1" x14ac:dyDescent="0.2">
      <c r="A249" s="23"/>
      <c r="B249" s="3467"/>
      <c r="C249" s="3630"/>
      <c r="D249" s="3933" t="s">
        <v>3247</v>
      </c>
      <c r="E249" s="3934"/>
      <c r="F249" s="3935"/>
      <c r="G249" s="3937" t="s">
        <v>1795</v>
      </c>
      <c r="H249" s="3938"/>
      <c r="I249" s="3939"/>
      <c r="J249" s="3937" t="s">
        <v>465</v>
      </c>
      <c r="K249" s="3938"/>
      <c r="L249" s="3939"/>
      <c r="M249" s="490" t="s">
        <v>1147</v>
      </c>
      <c r="N249" s="4001"/>
      <c r="O249" s="4002"/>
      <c r="P249" s="4002"/>
      <c r="Q249" s="4002"/>
      <c r="R249" s="4002"/>
      <c r="S249" s="4002"/>
      <c r="T249" s="4002"/>
      <c r="U249" s="4002"/>
      <c r="V249" s="4002"/>
      <c r="W249" s="4002"/>
      <c r="X249" s="4003">
        <v>10</v>
      </c>
      <c r="Y249" s="4003"/>
      <c r="Z249" s="4003"/>
      <c r="AA249" s="3932"/>
      <c r="AB249" s="3932"/>
      <c r="AC249" s="3932"/>
      <c r="AD249" s="3932"/>
      <c r="AE249" s="3932"/>
      <c r="AF249" s="3932"/>
      <c r="AG249" s="3980" t="s">
        <v>380</v>
      </c>
      <c r="AH249" s="3981"/>
      <c r="AI249" s="3981"/>
      <c r="AJ249" s="3984" t="s">
        <v>380</v>
      </c>
      <c r="AK249" s="3981"/>
      <c r="AL249" s="3981"/>
      <c r="AM249" s="3984" t="s">
        <v>380</v>
      </c>
      <c r="AN249" s="3981"/>
      <c r="AO249" s="3986"/>
      <c r="AP249" s="3980" t="s">
        <v>2731</v>
      </c>
      <c r="AQ249" s="3981"/>
      <c r="AR249" s="3988"/>
      <c r="AS249" s="3977"/>
      <c r="AT249" s="3978"/>
      <c r="AU249" s="3978"/>
      <c r="AV249" s="3979"/>
      <c r="AW249" s="13"/>
    </row>
    <row r="250" spans="1:49" ht="15.95" customHeight="1" x14ac:dyDescent="0.2">
      <c r="A250" s="23"/>
      <c r="B250" s="3440"/>
      <c r="C250" s="3624"/>
      <c r="D250" s="3936"/>
      <c r="E250" s="3236"/>
      <c r="F250" s="3237"/>
      <c r="G250" s="3940"/>
      <c r="H250" s="3941"/>
      <c r="I250" s="3942"/>
      <c r="J250" s="3940"/>
      <c r="K250" s="3941"/>
      <c r="L250" s="3942"/>
      <c r="M250" s="490" t="s">
        <v>1148</v>
      </c>
      <c r="N250" s="4001"/>
      <c r="O250" s="4002"/>
      <c r="P250" s="4002"/>
      <c r="Q250" s="4002"/>
      <c r="R250" s="4002"/>
      <c r="S250" s="4002"/>
      <c r="T250" s="4002"/>
      <c r="U250" s="4002"/>
      <c r="V250" s="4002"/>
      <c r="W250" s="4002"/>
      <c r="X250" s="4003">
        <v>10</v>
      </c>
      <c r="Y250" s="4003"/>
      <c r="Z250" s="4003"/>
      <c r="AA250" s="3932"/>
      <c r="AB250" s="3932"/>
      <c r="AC250" s="3932"/>
      <c r="AD250" s="3932"/>
      <c r="AE250" s="3932"/>
      <c r="AF250" s="3932"/>
      <c r="AG250" s="3982"/>
      <c r="AH250" s="3983"/>
      <c r="AI250" s="3983"/>
      <c r="AJ250" s="3985"/>
      <c r="AK250" s="3983"/>
      <c r="AL250" s="3983"/>
      <c r="AM250" s="3985"/>
      <c r="AN250" s="3983"/>
      <c r="AO250" s="3987"/>
      <c r="AP250" s="3989"/>
      <c r="AQ250" s="3983"/>
      <c r="AR250" s="3990"/>
      <c r="AS250" s="3798"/>
      <c r="AT250" s="3799"/>
      <c r="AU250" s="3799"/>
      <c r="AV250" s="3800"/>
      <c r="AW250" s="13"/>
    </row>
    <row r="251" spans="1:49" ht="15.95" customHeight="1" x14ac:dyDescent="0.2">
      <c r="A251" s="23"/>
      <c r="B251" s="3437" t="s">
        <v>3892</v>
      </c>
      <c r="C251" s="3627"/>
      <c r="D251" s="3911" t="s">
        <v>3248</v>
      </c>
      <c r="E251" s="3912"/>
      <c r="F251" s="3913"/>
      <c r="G251" s="3914"/>
      <c r="H251" s="3915"/>
      <c r="I251" s="3916"/>
      <c r="J251" s="3914"/>
      <c r="K251" s="3915"/>
      <c r="L251" s="3916"/>
      <c r="M251" s="489" t="s">
        <v>1146</v>
      </c>
      <c r="N251" s="3944"/>
      <c r="O251" s="3945"/>
      <c r="P251" s="3945"/>
      <c r="Q251" s="3945"/>
      <c r="R251" s="3945"/>
      <c r="S251" s="3945"/>
      <c r="T251" s="3945"/>
      <c r="U251" s="3945"/>
      <c r="V251" s="3945"/>
      <c r="W251" s="3945"/>
      <c r="X251" s="3946">
        <v>10</v>
      </c>
      <c r="Y251" s="3946"/>
      <c r="Z251" s="3946"/>
      <c r="AA251" s="3931">
        <f t="shared" ref="AA251" si="149">IF((SUM(X251:Z253)&gt;0),(SUM(X251:Z253)),"")</f>
        <v>30</v>
      </c>
      <c r="AB251" s="3931"/>
      <c r="AC251" s="3931"/>
      <c r="AD251" s="3931" t="str">
        <f t="shared" ref="AD251" si="150">IF($AD$236="NA","NA",(IF(AA87="","",(IF(AA251&gt;=$AD$236,"Pass","Fail")))))</f>
        <v>NA</v>
      </c>
      <c r="AE251" s="3931"/>
      <c r="AF251" s="3931"/>
      <c r="AG251" s="3991">
        <v>1</v>
      </c>
      <c r="AH251" s="3992"/>
      <c r="AI251" s="3992"/>
      <c r="AJ251" s="3993"/>
      <c r="AK251" s="3992"/>
      <c r="AL251" s="3992"/>
      <c r="AM251" s="3993"/>
      <c r="AN251" s="3992"/>
      <c r="AO251" s="3994"/>
      <c r="AP251" s="3995"/>
      <c r="AQ251" s="3996"/>
      <c r="AR251" s="3997"/>
      <c r="AS251" s="3998"/>
      <c r="AT251" s="3999"/>
      <c r="AU251" s="3999"/>
      <c r="AV251" s="4000"/>
      <c r="AW251" s="13"/>
    </row>
    <row r="252" spans="1:49" ht="15.95" customHeight="1" x14ac:dyDescent="0.2">
      <c r="A252" s="23"/>
      <c r="B252" s="3467"/>
      <c r="C252" s="3630"/>
      <c r="D252" s="3933" t="s">
        <v>3247</v>
      </c>
      <c r="E252" s="3934"/>
      <c r="F252" s="3935"/>
      <c r="G252" s="3937" t="s">
        <v>1795</v>
      </c>
      <c r="H252" s="3938"/>
      <c r="I252" s="3939"/>
      <c r="J252" s="3937" t="s">
        <v>465</v>
      </c>
      <c r="K252" s="3938"/>
      <c r="L252" s="3939"/>
      <c r="M252" s="490" t="s">
        <v>1147</v>
      </c>
      <c r="N252" s="4001"/>
      <c r="O252" s="4002"/>
      <c r="P252" s="4002"/>
      <c r="Q252" s="4002"/>
      <c r="R252" s="4002"/>
      <c r="S252" s="4002"/>
      <c r="T252" s="4002"/>
      <c r="U252" s="4002"/>
      <c r="V252" s="4002"/>
      <c r="W252" s="4002"/>
      <c r="X252" s="4003">
        <v>10</v>
      </c>
      <c r="Y252" s="4003"/>
      <c r="Z252" s="4003"/>
      <c r="AA252" s="3932"/>
      <c r="AB252" s="3932"/>
      <c r="AC252" s="3932"/>
      <c r="AD252" s="3932"/>
      <c r="AE252" s="3932"/>
      <c r="AF252" s="3932"/>
      <c r="AG252" s="3980" t="s">
        <v>380</v>
      </c>
      <c r="AH252" s="3981"/>
      <c r="AI252" s="3981"/>
      <c r="AJ252" s="3984" t="s">
        <v>380</v>
      </c>
      <c r="AK252" s="3981"/>
      <c r="AL252" s="3981"/>
      <c r="AM252" s="3984" t="s">
        <v>380</v>
      </c>
      <c r="AN252" s="3981"/>
      <c r="AO252" s="3986"/>
      <c r="AP252" s="3980" t="s">
        <v>2731</v>
      </c>
      <c r="AQ252" s="3981"/>
      <c r="AR252" s="3988"/>
      <c r="AS252" s="3977"/>
      <c r="AT252" s="3978"/>
      <c r="AU252" s="3978"/>
      <c r="AV252" s="3979"/>
      <c r="AW252" s="13"/>
    </row>
    <row r="253" spans="1:49" ht="15.95" customHeight="1" x14ac:dyDescent="0.2">
      <c r="A253" s="23"/>
      <c r="B253" s="3440"/>
      <c r="C253" s="3624"/>
      <c r="D253" s="3936"/>
      <c r="E253" s="3236"/>
      <c r="F253" s="3237"/>
      <c r="G253" s="3940"/>
      <c r="H253" s="3941"/>
      <c r="I253" s="3942"/>
      <c r="J253" s="3940"/>
      <c r="K253" s="3941"/>
      <c r="L253" s="3942"/>
      <c r="M253" s="490" t="s">
        <v>1148</v>
      </c>
      <c r="N253" s="4001"/>
      <c r="O253" s="4002"/>
      <c r="P253" s="4002"/>
      <c r="Q253" s="4002"/>
      <c r="R253" s="4002"/>
      <c r="S253" s="4002"/>
      <c r="T253" s="4002"/>
      <c r="U253" s="4002"/>
      <c r="V253" s="4002"/>
      <c r="W253" s="4002"/>
      <c r="X253" s="4003">
        <v>10</v>
      </c>
      <c r="Y253" s="4003"/>
      <c r="Z253" s="4003"/>
      <c r="AA253" s="3932"/>
      <c r="AB253" s="3932"/>
      <c r="AC253" s="3932"/>
      <c r="AD253" s="3932"/>
      <c r="AE253" s="3932"/>
      <c r="AF253" s="3932"/>
      <c r="AG253" s="3982"/>
      <c r="AH253" s="3983"/>
      <c r="AI253" s="3983"/>
      <c r="AJ253" s="3985"/>
      <c r="AK253" s="3983"/>
      <c r="AL253" s="3983"/>
      <c r="AM253" s="3985"/>
      <c r="AN253" s="3983"/>
      <c r="AO253" s="3987"/>
      <c r="AP253" s="3989"/>
      <c r="AQ253" s="3983"/>
      <c r="AR253" s="3990"/>
      <c r="AS253" s="3798"/>
      <c r="AT253" s="3799"/>
      <c r="AU253" s="3799"/>
      <c r="AV253" s="3800"/>
      <c r="AW253" s="13"/>
    </row>
    <row r="254" spans="1:49" ht="15.95" customHeight="1" x14ac:dyDescent="0.2">
      <c r="A254" s="23"/>
      <c r="B254" s="3437" t="s">
        <v>3893</v>
      </c>
      <c r="C254" s="3627"/>
      <c r="D254" s="3911" t="s">
        <v>3248</v>
      </c>
      <c r="E254" s="3912"/>
      <c r="F254" s="3913"/>
      <c r="G254" s="3914"/>
      <c r="H254" s="3915"/>
      <c r="I254" s="3916"/>
      <c r="J254" s="3914"/>
      <c r="K254" s="3915"/>
      <c r="L254" s="3916"/>
      <c r="M254" s="489" t="s">
        <v>1146</v>
      </c>
      <c r="N254" s="3944"/>
      <c r="O254" s="3945"/>
      <c r="P254" s="3945"/>
      <c r="Q254" s="3945"/>
      <c r="R254" s="3945"/>
      <c r="S254" s="3945"/>
      <c r="T254" s="3945"/>
      <c r="U254" s="3945"/>
      <c r="V254" s="3945"/>
      <c r="W254" s="3945"/>
      <c r="X254" s="3946">
        <v>10</v>
      </c>
      <c r="Y254" s="3946"/>
      <c r="Z254" s="3946"/>
      <c r="AA254" s="3931">
        <f t="shared" ref="AA254" si="151">IF((SUM(X254:Z256)&gt;0),(SUM(X254:Z256)),"")</f>
        <v>30</v>
      </c>
      <c r="AB254" s="3931"/>
      <c r="AC254" s="3931"/>
      <c r="AD254" s="3931" t="str">
        <f t="shared" ref="AD254" si="152">IF($AD$236="NA","NA",(IF(AA90="","",(IF(AA254&gt;=$AD$236,"Pass","Fail")))))</f>
        <v>NA</v>
      </c>
      <c r="AE254" s="3931"/>
      <c r="AF254" s="3931"/>
      <c r="AG254" s="3991">
        <v>1</v>
      </c>
      <c r="AH254" s="3992"/>
      <c r="AI254" s="3992"/>
      <c r="AJ254" s="3993"/>
      <c r="AK254" s="3992"/>
      <c r="AL254" s="3992"/>
      <c r="AM254" s="3993"/>
      <c r="AN254" s="3992"/>
      <c r="AO254" s="3994"/>
      <c r="AP254" s="3995"/>
      <c r="AQ254" s="3996"/>
      <c r="AR254" s="3997"/>
      <c r="AS254" s="3998"/>
      <c r="AT254" s="3999"/>
      <c r="AU254" s="3999"/>
      <c r="AV254" s="4000"/>
      <c r="AW254" s="13"/>
    </row>
    <row r="255" spans="1:49" ht="15.95" customHeight="1" x14ac:dyDescent="0.2">
      <c r="A255" s="23"/>
      <c r="B255" s="3467"/>
      <c r="C255" s="3630"/>
      <c r="D255" s="3933" t="s">
        <v>3247</v>
      </c>
      <c r="E255" s="3934"/>
      <c r="F255" s="3935"/>
      <c r="G255" s="3937" t="s">
        <v>1795</v>
      </c>
      <c r="H255" s="3938"/>
      <c r="I255" s="3939"/>
      <c r="J255" s="3937" t="s">
        <v>465</v>
      </c>
      <c r="K255" s="3938"/>
      <c r="L255" s="3939"/>
      <c r="M255" s="490" t="s">
        <v>1147</v>
      </c>
      <c r="N255" s="4001"/>
      <c r="O255" s="4002"/>
      <c r="P255" s="4002"/>
      <c r="Q255" s="4002"/>
      <c r="R255" s="4002"/>
      <c r="S255" s="4002"/>
      <c r="T255" s="4002"/>
      <c r="U255" s="4002"/>
      <c r="V255" s="4002"/>
      <c r="W255" s="4002"/>
      <c r="X255" s="4003">
        <v>10</v>
      </c>
      <c r="Y255" s="4003"/>
      <c r="Z255" s="4003"/>
      <c r="AA255" s="3932"/>
      <c r="AB255" s="3932"/>
      <c r="AC255" s="3932"/>
      <c r="AD255" s="3932"/>
      <c r="AE255" s="3932"/>
      <c r="AF255" s="3932"/>
      <c r="AG255" s="3980" t="s">
        <v>380</v>
      </c>
      <c r="AH255" s="3981"/>
      <c r="AI255" s="3981"/>
      <c r="AJ255" s="3984" t="s">
        <v>380</v>
      </c>
      <c r="AK255" s="3981"/>
      <c r="AL255" s="3981"/>
      <c r="AM255" s="3984" t="s">
        <v>380</v>
      </c>
      <c r="AN255" s="3981"/>
      <c r="AO255" s="3986"/>
      <c r="AP255" s="3980" t="s">
        <v>2731</v>
      </c>
      <c r="AQ255" s="3981"/>
      <c r="AR255" s="3988"/>
      <c r="AS255" s="3977"/>
      <c r="AT255" s="3978"/>
      <c r="AU255" s="3978"/>
      <c r="AV255" s="3979"/>
      <c r="AW255" s="13"/>
    </row>
    <row r="256" spans="1:49" ht="15.95" customHeight="1" x14ac:dyDescent="0.2">
      <c r="A256" s="23"/>
      <c r="B256" s="3440"/>
      <c r="C256" s="3624"/>
      <c r="D256" s="3936"/>
      <c r="E256" s="3236"/>
      <c r="F256" s="3237"/>
      <c r="G256" s="3940"/>
      <c r="H256" s="3941"/>
      <c r="I256" s="3942"/>
      <c r="J256" s="3940"/>
      <c r="K256" s="3941"/>
      <c r="L256" s="3942"/>
      <c r="M256" s="490" t="s">
        <v>1148</v>
      </c>
      <c r="N256" s="4001"/>
      <c r="O256" s="4002"/>
      <c r="P256" s="4002"/>
      <c r="Q256" s="4002"/>
      <c r="R256" s="4002"/>
      <c r="S256" s="4002"/>
      <c r="T256" s="4002"/>
      <c r="U256" s="4002"/>
      <c r="V256" s="4002"/>
      <c r="W256" s="4002"/>
      <c r="X256" s="4003">
        <v>10</v>
      </c>
      <c r="Y256" s="4003"/>
      <c r="Z256" s="4003"/>
      <c r="AA256" s="3932"/>
      <c r="AB256" s="3932"/>
      <c r="AC256" s="3932"/>
      <c r="AD256" s="3932"/>
      <c r="AE256" s="3932"/>
      <c r="AF256" s="3932"/>
      <c r="AG256" s="3982"/>
      <c r="AH256" s="3983"/>
      <c r="AI256" s="3983"/>
      <c r="AJ256" s="3985"/>
      <c r="AK256" s="3983"/>
      <c r="AL256" s="3983"/>
      <c r="AM256" s="3985"/>
      <c r="AN256" s="3983"/>
      <c r="AO256" s="3987"/>
      <c r="AP256" s="3989"/>
      <c r="AQ256" s="3983"/>
      <c r="AR256" s="3990"/>
      <c r="AS256" s="3798"/>
      <c r="AT256" s="3799"/>
      <c r="AU256" s="3799"/>
      <c r="AV256" s="3800"/>
      <c r="AW256" s="13"/>
    </row>
    <row r="257" spans="1:49" ht="5.0999999999999996" customHeight="1" x14ac:dyDescent="0.2">
      <c r="A257" s="23"/>
      <c r="B257" s="463"/>
      <c r="C257" s="463"/>
      <c r="D257" s="454"/>
      <c r="E257" s="454"/>
      <c r="F257" s="454"/>
      <c r="G257" s="463"/>
      <c r="H257" s="463"/>
      <c r="I257" s="463"/>
      <c r="J257" s="463"/>
      <c r="K257" s="463"/>
      <c r="L257" s="463"/>
      <c r="M257" s="475"/>
      <c r="N257" s="475"/>
      <c r="O257" s="475"/>
      <c r="P257" s="475"/>
      <c r="Q257" s="475"/>
      <c r="R257" s="475"/>
      <c r="S257" s="475"/>
      <c r="T257" s="475"/>
      <c r="U257" s="475"/>
      <c r="V257" s="463"/>
      <c r="W257" s="463"/>
      <c r="X257" s="463"/>
      <c r="Y257" s="463"/>
      <c r="Z257" s="463"/>
      <c r="AA257" s="463"/>
      <c r="AB257" s="463"/>
      <c r="AC257" s="463"/>
      <c r="AD257" s="463"/>
      <c r="AE257" s="463"/>
      <c r="AF257" s="463"/>
      <c r="AG257" s="463"/>
      <c r="AH257" s="463"/>
      <c r="AI257" s="463"/>
      <c r="AJ257" s="463"/>
      <c r="AK257" s="463"/>
      <c r="AL257" s="463"/>
      <c r="AM257" s="463"/>
      <c r="AN257" s="463"/>
      <c r="AO257" s="463"/>
      <c r="AP257" s="13"/>
      <c r="AQ257" s="13"/>
      <c r="AR257" s="13"/>
      <c r="AS257" s="13"/>
      <c r="AT257" s="13"/>
      <c r="AU257" s="13"/>
      <c r="AV257" s="13"/>
      <c r="AW257" s="13"/>
    </row>
    <row r="258" spans="1:49" ht="15.95" customHeight="1" x14ac:dyDescent="0.2">
      <c r="A258" s="23"/>
      <c r="B258" s="487" t="s">
        <v>2398</v>
      </c>
      <c r="C258" s="487"/>
      <c r="D258" s="487"/>
      <c r="E258" s="487"/>
      <c r="F258" s="487"/>
      <c r="G258" s="487"/>
      <c r="H258" s="487"/>
      <c r="I258" s="487"/>
      <c r="J258" s="487"/>
      <c r="K258" s="487"/>
      <c r="L258" s="487"/>
      <c r="M258" s="487"/>
      <c r="N258" s="487"/>
      <c r="O258" s="487"/>
      <c r="P258" s="487"/>
      <c r="Q258" s="487"/>
      <c r="R258" s="487"/>
      <c r="S258" s="487"/>
      <c r="T258" s="487"/>
      <c r="U258" s="487"/>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91"/>
      <c r="AQ258" s="491"/>
      <c r="AR258" s="491"/>
      <c r="AS258" s="491"/>
      <c r="AT258" s="491"/>
      <c r="AU258" s="491"/>
      <c r="AV258" s="491"/>
      <c r="AW258" s="13"/>
    </row>
    <row r="259" spans="1:49" ht="15.95" customHeight="1" x14ac:dyDescent="0.2">
      <c r="A259" s="23"/>
      <c r="B259" s="3909" t="s">
        <v>3894</v>
      </c>
      <c r="C259" s="3910"/>
      <c r="D259" s="3911" t="s">
        <v>3248</v>
      </c>
      <c r="E259" s="3912"/>
      <c r="F259" s="3913"/>
      <c r="G259" s="3914"/>
      <c r="H259" s="3915"/>
      <c r="I259" s="3916"/>
      <c r="J259" s="3914"/>
      <c r="K259" s="3915"/>
      <c r="L259" s="3916"/>
      <c r="M259" s="488" t="s">
        <v>1146</v>
      </c>
      <c r="N259" s="3917"/>
      <c r="O259" s="3918"/>
      <c r="P259" s="3918"/>
      <c r="Q259" s="3918"/>
      <c r="R259" s="3918"/>
      <c r="S259" s="3918"/>
      <c r="T259" s="3918"/>
      <c r="U259" s="3918"/>
      <c r="V259" s="3918"/>
      <c r="W259" s="3918"/>
      <c r="X259" s="3919">
        <v>10</v>
      </c>
      <c r="Y259" s="3919"/>
      <c r="Z259" s="3919"/>
      <c r="AA259" s="3931">
        <f>IF((SUM(X259:Z261)&gt;0),(SUM(X259:Z261)),"")</f>
        <v>30</v>
      </c>
      <c r="AB259" s="3931"/>
      <c r="AC259" s="3931"/>
      <c r="AD259" s="3947"/>
      <c r="AE259" s="3947"/>
      <c r="AF259" s="3947"/>
      <c r="AG259" s="3991">
        <v>1</v>
      </c>
      <c r="AH259" s="3992"/>
      <c r="AI259" s="3992"/>
      <c r="AJ259" s="3993"/>
      <c r="AK259" s="3992"/>
      <c r="AL259" s="3992"/>
      <c r="AM259" s="3993"/>
      <c r="AN259" s="3992"/>
      <c r="AO259" s="3994"/>
      <c r="AP259" s="3995"/>
      <c r="AQ259" s="3996"/>
      <c r="AR259" s="3997"/>
      <c r="AS259" s="3974"/>
      <c r="AT259" s="3975"/>
      <c r="AU259" s="3975"/>
      <c r="AV259" s="3976"/>
      <c r="AW259" s="13"/>
    </row>
    <row r="260" spans="1:49" ht="15.95" customHeight="1" x14ac:dyDescent="0.2">
      <c r="A260" s="23"/>
      <c r="B260" s="3467"/>
      <c r="C260" s="3630"/>
      <c r="D260" s="3933" t="s">
        <v>3247</v>
      </c>
      <c r="E260" s="3934"/>
      <c r="F260" s="3935"/>
      <c r="G260" s="3937" t="s">
        <v>1795</v>
      </c>
      <c r="H260" s="3938"/>
      <c r="I260" s="3939"/>
      <c r="J260" s="3937" t="s">
        <v>465</v>
      </c>
      <c r="K260" s="3938"/>
      <c r="L260" s="3939"/>
      <c r="M260" s="488" t="s">
        <v>1147</v>
      </c>
      <c r="N260" s="3917"/>
      <c r="O260" s="3918"/>
      <c r="P260" s="3918"/>
      <c r="Q260" s="3918"/>
      <c r="R260" s="3918"/>
      <c r="S260" s="3918"/>
      <c r="T260" s="3918"/>
      <c r="U260" s="3918"/>
      <c r="V260" s="3918"/>
      <c r="W260" s="3918"/>
      <c r="X260" s="3919">
        <v>10</v>
      </c>
      <c r="Y260" s="3919"/>
      <c r="Z260" s="3919"/>
      <c r="AA260" s="3932"/>
      <c r="AB260" s="3932"/>
      <c r="AC260" s="3932"/>
      <c r="AD260" s="3948"/>
      <c r="AE260" s="3948"/>
      <c r="AF260" s="3948"/>
      <c r="AG260" s="3980" t="s">
        <v>380</v>
      </c>
      <c r="AH260" s="3981"/>
      <c r="AI260" s="3981"/>
      <c r="AJ260" s="3984" t="s">
        <v>380</v>
      </c>
      <c r="AK260" s="3981"/>
      <c r="AL260" s="3981"/>
      <c r="AM260" s="3984" t="s">
        <v>380</v>
      </c>
      <c r="AN260" s="3981"/>
      <c r="AO260" s="3986"/>
      <c r="AP260" s="3980" t="s">
        <v>2731</v>
      </c>
      <c r="AQ260" s="3981"/>
      <c r="AR260" s="3988"/>
      <c r="AS260" s="3977"/>
      <c r="AT260" s="3978"/>
      <c r="AU260" s="3978"/>
      <c r="AV260" s="3979"/>
      <c r="AW260" s="13"/>
    </row>
    <row r="261" spans="1:49" ht="15.95" customHeight="1" x14ac:dyDescent="0.2">
      <c r="A261" s="23"/>
      <c r="B261" s="3440"/>
      <c r="C261" s="3624"/>
      <c r="D261" s="3936"/>
      <c r="E261" s="3236"/>
      <c r="F261" s="3237"/>
      <c r="G261" s="3940"/>
      <c r="H261" s="3941"/>
      <c r="I261" s="3942"/>
      <c r="J261" s="3940"/>
      <c r="K261" s="3941"/>
      <c r="L261" s="3942"/>
      <c r="M261" s="488" t="s">
        <v>1148</v>
      </c>
      <c r="N261" s="3917"/>
      <c r="O261" s="3918"/>
      <c r="P261" s="3918"/>
      <c r="Q261" s="3918"/>
      <c r="R261" s="3918"/>
      <c r="S261" s="3918"/>
      <c r="T261" s="3918"/>
      <c r="U261" s="3918"/>
      <c r="V261" s="3918"/>
      <c r="W261" s="3918"/>
      <c r="X261" s="3919">
        <v>10</v>
      </c>
      <c r="Y261" s="3919"/>
      <c r="Z261" s="3919"/>
      <c r="AA261" s="3932"/>
      <c r="AB261" s="3932"/>
      <c r="AC261" s="3932"/>
      <c r="AD261" s="3948"/>
      <c r="AE261" s="3948"/>
      <c r="AF261" s="3948"/>
      <c r="AG261" s="3982"/>
      <c r="AH261" s="3983"/>
      <c r="AI261" s="3983"/>
      <c r="AJ261" s="3985"/>
      <c r="AK261" s="3983"/>
      <c r="AL261" s="3983"/>
      <c r="AM261" s="3985"/>
      <c r="AN261" s="3983"/>
      <c r="AO261" s="3987"/>
      <c r="AP261" s="3989"/>
      <c r="AQ261" s="3983"/>
      <c r="AR261" s="3990"/>
      <c r="AS261" s="3798"/>
      <c r="AT261" s="3799"/>
      <c r="AU261" s="3799"/>
      <c r="AV261" s="3800"/>
      <c r="AW261" s="13"/>
    </row>
    <row r="262" spans="1:49" ht="15.95" customHeight="1" x14ac:dyDescent="0.2">
      <c r="A262" s="23"/>
      <c r="B262" s="3467" t="s">
        <v>3895</v>
      </c>
      <c r="C262" s="3630"/>
      <c r="D262" s="3911" t="s">
        <v>3248</v>
      </c>
      <c r="E262" s="3912"/>
      <c r="F262" s="3913"/>
      <c r="G262" s="3914"/>
      <c r="H262" s="3915"/>
      <c r="I262" s="3916"/>
      <c r="J262" s="3914"/>
      <c r="K262" s="3915"/>
      <c r="L262" s="3916"/>
      <c r="M262" s="489" t="s">
        <v>1146</v>
      </c>
      <c r="N262" s="3944"/>
      <c r="O262" s="3945"/>
      <c r="P262" s="3945"/>
      <c r="Q262" s="3945"/>
      <c r="R262" s="3945"/>
      <c r="S262" s="3945"/>
      <c r="T262" s="3945"/>
      <c r="U262" s="3945"/>
      <c r="V262" s="3945"/>
      <c r="W262" s="3945"/>
      <c r="X262" s="3946">
        <v>10</v>
      </c>
      <c r="Y262" s="3946"/>
      <c r="Z262" s="3946"/>
      <c r="AA262" s="3931">
        <f t="shared" ref="AA262" si="153">IF((SUM(X262:Z264)&gt;0),(SUM(X262:Z264)),"")</f>
        <v>30</v>
      </c>
      <c r="AB262" s="3931"/>
      <c r="AC262" s="3931"/>
      <c r="AD262" s="3947"/>
      <c r="AE262" s="3947"/>
      <c r="AF262" s="3947"/>
      <c r="AG262" s="3991">
        <v>1</v>
      </c>
      <c r="AH262" s="3992"/>
      <c r="AI262" s="3992"/>
      <c r="AJ262" s="3993"/>
      <c r="AK262" s="3992"/>
      <c r="AL262" s="3992"/>
      <c r="AM262" s="3993"/>
      <c r="AN262" s="3992"/>
      <c r="AO262" s="3994"/>
      <c r="AP262" s="3995"/>
      <c r="AQ262" s="3996"/>
      <c r="AR262" s="3997"/>
      <c r="AS262" s="3998"/>
      <c r="AT262" s="3999"/>
      <c r="AU262" s="3999"/>
      <c r="AV262" s="4000"/>
      <c r="AW262" s="13"/>
    </row>
    <row r="263" spans="1:49" ht="15.95" customHeight="1" x14ac:dyDescent="0.2">
      <c r="A263" s="23"/>
      <c r="B263" s="3467"/>
      <c r="C263" s="3630"/>
      <c r="D263" s="3933" t="s">
        <v>3247</v>
      </c>
      <c r="E263" s="3934"/>
      <c r="F263" s="3935"/>
      <c r="G263" s="3937" t="s">
        <v>1795</v>
      </c>
      <c r="H263" s="3938"/>
      <c r="I263" s="3939"/>
      <c r="J263" s="3937" t="s">
        <v>465</v>
      </c>
      <c r="K263" s="3938"/>
      <c r="L263" s="3939"/>
      <c r="M263" s="490" t="s">
        <v>1147</v>
      </c>
      <c r="N263" s="4001"/>
      <c r="O263" s="4002"/>
      <c r="P263" s="4002"/>
      <c r="Q263" s="4002"/>
      <c r="R263" s="4002"/>
      <c r="S263" s="4002"/>
      <c r="T263" s="4002"/>
      <c r="U263" s="4002"/>
      <c r="V263" s="4002"/>
      <c r="W263" s="4002"/>
      <c r="X263" s="4003">
        <v>10</v>
      </c>
      <c r="Y263" s="4003"/>
      <c r="Z263" s="4003"/>
      <c r="AA263" s="3932"/>
      <c r="AB263" s="3932"/>
      <c r="AC263" s="3932"/>
      <c r="AD263" s="3948"/>
      <c r="AE263" s="3948"/>
      <c r="AF263" s="3948"/>
      <c r="AG263" s="3980" t="s">
        <v>380</v>
      </c>
      <c r="AH263" s="3981"/>
      <c r="AI263" s="3981"/>
      <c r="AJ263" s="3984" t="s">
        <v>380</v>
      </c>
      <c r="AK263" s="3981"/>
      <c r="AL263" s="3981"/>
      <c r="AM263" s="3984" t="s">
        <v>380</v>
      </c>
      <c r="AN263" s="3981"/>
      <c r="AO263" s="3986"/>
      <c r="AP263" s="3980" t="s">
        <v>2731</v>
      </c>
      <c r="AQ263" s="3981"/>
      <c r="AR263" s="3988"/>
      <c r="AS263" s="3977"/>
      <c r="AT263" s="3978"/>
      <c r="AU263" s="3978"/>
      <c r="AV263" s="3979"/>
      <c r="AW263" s="13"/>
    </row>
    <row r="264" spans="1:49" ht="15.95" customHeight="1" x14ac:dyDescent="0.2">
      <c r="A264" s="23"/>
      <c r="B264" s="3440"/>
      <c r="C264" s="3624"/>
      <c r="D264" s="3936"/>
      <c r="E264" s="3236"/>
      <c r="F264" s="3237"/>
      <c r="G264" s="3940"/>
      <c r="H264" s="3941"/>
      <c r="I264" s="3942"/>
      <c r="J264" s="3940"/>
      <c r="K264" s="3941"/>
      <c r="L264" s="3942"/>
      <c r="M264" s="490" t="s">
        <v>1148</v>
      </c>
      <c r="N264" s="4001"/>
      <c r="O264" s="4002"/>
      <c r="P264" s="4002"/>
      <c r="Q264" s="4002"/>
      <c r="R264" s="4002"/>
      <c r="S264" s="4002"/>
      <c r="T264" s="4002"/>
      <c r="U264" s="4002"/>
      <c r="V264" s="4002"/>
      <c r="W264" s="4002"/>
      <c r="X264" s="4003">
        <v>10</v>
      </c>
      <c r="Y264" s="4003"/>
      <c r="Z264" s="4003"/>
      <c r="AA264" s="3932"/>
      <c r="AB264" s="3932"/>
      <c r="AC264" s="3932"/>
      <c r="AD264" s="3948"/>
      <c r="AE264" s="3948"/>
      <c r="AF264" s="3948"/>
      <c r="AG264" s="3982"/>
      <c r="AH264" s="3983"/>
      <c r="AI264" s="3983"/>
      <c r="AJ264" s="3985"/>
      <c r="AK264" s="3983"/>
      <c r="AL264" s="3983"/>
      <c r="AM264" s="3985"/>
      <c r="AN264" s="3983"/>
      <c r="AO264" s="3987"/>
      <c r="AP264" s="3989"/>
      <c r="AQ264" s="3983"/>
      <c r="AR264" s="3990"/>
      <c r="AS264" s="3798"/>
      <c r="AT264" s="3799"/>
      <c r="AU264" s="3799"/>
      <c r="AV264" s="3800"/>
      <c r="AW264" s="13"/>
    </row>
    <row r="265" spans="1:49" ht="15.95" customHeight="1" x14ac:dyDescent="0.2">
      <c r="A265" s="23"/>
      <c r="B265" s="3467" t="s">
        <v>3896</v>
      </c>
      <c r="C265" s="3630"/>
      <c r="D265" s="3911" t="s">
        <v>3248</v>
      </c>
      <c r="E265" s="3912"/>
      <c r="F265" s="3913"/>
      <c r="G265" s="3914"/>
      <c r="H265" s="3915"/>
      <c r="I265" s="3916"/>
      <c r="J265" s="3914"/>
      <c r="K265" s="3915"/>
      <c r="L265" s="3916"/>
      <c r="M265" s="489" t="s">
        <v>1146</v>
      </c>
      <c r="N265" s="3944"/>
      <c r="O265" s="3945"/>
      <c r="P265" s="3945"/>
      <c r="Q265" s="3945"/>
      <c r="R265" s="3945"/>
      <c r="S265" s="3945"/>
      <c r="T265" s="3945"/>
      <c r="U265" s="3945"/>
      <c r="V265" s="3945"/>
      <c r="W265" s="3945"/>
      <c r="X265" s="3946">
        <v>10</v>
      </c>
      <c r="Y265" s="3946"/>
      <c r="Z265" s="3946"/>
      <c r="AA265" s="3931">
        <f t="shared" ref="AA265" si="154">IF((SUM(X265:Z267)&gt;0),(SUM(X265:Z267)),"")</f>
        <v>30</v>
      </c>
      <c r="AB265" s="3931"/>
      <c r="AC265" s="3931"/>
      <c r="AD265" s="3947"/>
      <c r="AE265" s="3947"/>
      <c r="AF265" s="3947"/>
      <c r="AG265" s="3991">
        <v>1</v>
      </c>
      <c r="AH265" s="3992"/>
      <c r="AI265" s="3992"/>
      <c r="AJ265" s="3993"/>
      <c r="AK265" s="3992"/>
      <c r="AL265" s="3992"/>
      <c r="AM265" s="3993"/>
      <c r="AN265" s="3992"/>
      <c r="AO265" s="3994"/>
      <c r="AP265" s="3995"/>
      <c r="AQ265" s="3996"/>
      <c r="AR265" s="3997"/>
      <c r="AS265" s="3998"/>
      <c r="AT265" s="3999"/>
      <c r="AU265" s="3999"/>
      <c r="AV265" s="4000"/>
      <c r="AW265" s="13"/>
    </row>
    <row r="266" spans="1:49" ht="15.95" customHeight="1" x14ac:dyDescent="0.2">
      <c r="A266" s="23"/>
      <c r="B266" s="3467"/>
      <c r="C266" s="3630"/>
      <c r="D266" s="3933" t="s">
        <v>3247</v>
      </c>
      <c r="E266" s="3934"/>
      <c r="F266" s="3935"/>
      <c r="G266" s="3937" t="s">
        <v>1795</v>
      </c>
      <c r="H266" s="3938"/>
      <c r="I266" s="3939"/>
      <c r="J266" s="3937" t="s">
        <v>465</v>
      </c>
      <c r="K266" s="3938"/>
      <c r="L266" s="3939"/>
      <c r="M266" s="490" t="s">
        <v>1147</v>
      </c>
      <c r="N266" s="4001"/>
      <c r="O266" s="4002"/>
      <c r="P266" s="4002"/>
      <c r="Q266" s="4002"/>
      <c r="R266" s="4002"/>
      <c r="S266" s="4002"/>
      <c r="T266" s="4002"/>
      <c r="U266" s="4002"/>
      <c r="V266" s="4002"/>
      <c r="W266" s="4002"/>
      <c r="X266" s="4003">
        <v>10</v>
      </c>
      <c r="Y266" s="4003"/>
      <c r="Z266" s="4003"/>
      <c r="AA266" s="3932"/>
      <c r="AB266" s="3932"/>
      <c r="AC266" s="3932"/>
      <c r="AD266" s="3948"/>
      <c r="AE266" s="3948"/>
      <c r="AF266" s="3948"/>
      <c r="AG266" s="3980" t="s">
        <v>380</v>
      </c>
      <c r="AH266" s="3981"/>
      <c r="AI266" s="3981"/>
      <c r="AJ266" s="3984" t="s">
        <v>380</v>
      </c>
      <c r="AK266" s="3981"/>
      <c r="AL266" s="3981"/>
      <c r="AM266" s="3984" t="s">
        <v>380</v>
      </c>
      <c r="AN266" s="3981"/>
      <c r="AO266" s="3986"/>
      <c r="AP266" s="3980" t="s">
        <v>2731</v>
      </c>
      <c r="AQ266" s="3981"/>
      <c r="AR266" s="3988"/>
      <c r="AS266" s="3977"/>
      <c r="AT266" s="3978"/>
      <c r="AU266" s="3978"/>
      <c r="AV266" s="3979"/>
      <c r="AW266" s="13"/>
    </row>
    <row r="267" spans="1:49" ht="15.95" customHeight="1" x14ac:dyDescent="0.2">
      <c r="A267" s="23"/>
      <c r="B267" s="3440"/>
      <c r="C267" s="3624"/>
      <c r="D267" s="3936"/>
      <c r="E267" s="3236"/>
      <c r="F267" s="3237"/>
      <c r="G267" s="3940"/>
      <c r="H267" s="3941"/>
      <c r="I267" s="3942"/>
      <c r="J267" s="3940"/>
      <c r="K267" s="3941"/>
      <c r="L267" s="3942"/>
      <c r="M267" s="490" t="s">
        <v>1148</v>
      </c>
      <c r="N267" s="4001"/>
      <c r="O267" s="4002"/>
      <c r="P267" s="4002"/>
      <c r="Q267" s="4002"/>
      <c r="R267" s="4002"/>
      <c r="S267" s="4002"/>
      <c r="T267" s="4002"/>
      <c r="U267" s="4002"/>
      <c r="V267" s="4002"/>
      <c r="W267" s="4002"/>
      <c r="X267" s="4003">
        <v>10</v>
      </c>
      <c r="Y267" s="4003"/>
      <c r="Z267" s="4003"/>
      <c r="AA267" s="3932"/>
      <c r="AB267" s="3932"/>
      <c r="AC267" s="3932"/>
      <c r="AD267" s="3948"/>
      <c r="AE267" s="3948"/>
      <c r="AF267" s="3948"/>
      <c r="AG267" s="3982"/>
      <c r="AH267" s="3983"/>
      <c r="AI267" s="3983"/>
      <c r="AJ267" s="3985"/>
      <c r="AK267" s="3983"/>
      <c r="AL267" s="3983"/>
      <c r="AM267" s="3985"/>
      <c r="AN267" s="3983"/>
      <c r="AO267" s="3987"/>
      <c r="AP267" s="3989"/>
      <c r="AQ267" s="3983"/>
      <c r="AR267" s="3990"/>
      <c r="AS267" s="3798"/>
      <c r="AT267" s="3799"/>
      <c r="AU267" s="3799"/>
      <c r="AV267" s="3800"/>
      <c r="AW267" s="13"/>
    </row>
    <row r="268" spans="1:49" ht="15.95" customHeight="1" x14ac:dyDescent="0.2">
      <c r="A268" s="23"/>
      <c r="B268" s="3467" t="s">
        <v>3897</v>
      </c>
      <c r="C268" s="3630"/>
      <c r="D268" s="3911" t="s">
        <v>3248</v>
      </c>
      <c r="E268" s="3912"/>
      <c r="F268" s="3913"/>
      <c r="G268" s="3914"/>
      <c r="H268" s="3915"/>
      <c r="I268" s="3916"/>
      <c r="J268" s="3914"/>
      <c r="K268" s="3915"/>
      <c r="L268" s="3916"/>
      <c r="M268" s="489" t="s">
        <v>1146</v>
      </c>
      <c r="N268" s="3944"/>
      <c r="O268" s="3945"/>
      <c r="P268" s="3945"/>
      <c r="Q268" s="3945"/>
      <c r="R268" s="3945"/>
      <c r="S268" s="3945"/>
      <c r="T268" s="3945"/>
      <c r="U268" s="3945"/>
      <c r="V268" s="3945"/>
      <c r="W268" s="3945"/>
      <c r="X268" s="3946">
        <v>10</v>
      </c>
      <c r="Y268" s="3946"/>
      <c r="Z268" s="3946"/>
      <c r="AA268" s="3931">
        <f t="shared" ref="AA268" si="155">IF((SUM(X268:Z270)&gt;0),(SUM(X268:Z270)),"")</f>
        <v>30</v>
      </c>
      <c r="AB268" s="3931"/>
      <c r="AC268" s="3931"/>
      <c r="AD268" s="3947"/>
      <c r="AE268" s="3947"/>
      <c r="AF268" s="3947"/>
      <c r="AG268" s="3991">
        <v>1</v>
      </c>
      <c r="AH268" s="3992"/>
      <c r="AI268" s="3992"/>
      <c r="AJ268" s="3993"/>
      <c r="AK268" s="3992"/>
      <c r="AL268" s="3992"/>
      <c r="AM268" s="3993"/>
      <c r="AN268" s="3992"/>
      <c r="AO268" s="3994"/>
      <c r="AP268" s="3995"/>
      <c r="AQ268" s="3996"/>
      <c r="AR268" s="3997"/>
      <c r="AS268" s="3998"/>
      <c r="AT268" s="3999"/>
      <c r="AU268" s="3999"/>
      <c r="AV268" s="4000"/>
      <c r="AW268" s="13"/>
    </row>
    <row r="269" spans="1:49" ht="15.95" customHeight="1" x14ac:dyDescent="0.2">
      <c r="A269" s="23"/>
      <c r="B269" s="3467"/>
      <c r="C269" s="3630"/>
      <c r="D269" s="3933" t="s">
        <v>3247</v>
      </c>
      <c r="E269" s="3934"/>
      <c r="F269" s="3935"/>
      <c r="G269" s="3937" t="s">
        <v>1795</v>
      </c>
      <c r="H269" s="3938"/>
      <c r="I269" s="3939"/>
      <c r="J269" s="3937" t="s">
        <v>465</v>
      </c>
      <c r="K269" s="3938"/>
      <c r="L269" s="3939"/>
      <c r="M269" s="490" t="s">
        <v>1147</v>
      </c>
      <c r="N269" s="4001"/>
      <c r="O269" s="4002"/>
      <c r="P269" s="4002"/>
      <c r="Q269" s="4002"/>
      <c r="R269" s="4002"/>
      <c r="S269" s="4002"/>
      <c r="T269" s="4002"/>
      <c r="U269" s="4002"/>
      <c r="V269" s="4002"/>
      <c r="W269" s="4002"/>
      <c r="X269" s="4003">
        <v>10</v>
      </c>
      <c r="Y269" s="4003"/>
      <c r="Z269" s="4003"/>
      <c r="AA269" s="3932"/>
      <c r="AB269" s="3932"/>
      <c r="AC269" s="3932"/>
      <c r="AD269" s="3948"/>
      <c r="AE269" s="3948"/>
      <c r="AF269" s="3948"/>
      <c r="AG269" s="3980" t="s">
        <v>380</v>
      </c>
      <c r="AH269" s="3981"/>
      <c r="AI269" s="3981"/>
      <c r="AJ269" s="3984" t="s">
        <v>380</v>
      </c>
      <c r="AK269" s="3981"/>
      <c r="AL269" s="3981"/>
      <c r="AM269" s="3984" t="s">
        <v>380</v>
      </c>
      <c r="AN269" s="3981"/>
      <c r="AO269" s="3986"/>
      <c r="AP269" s="3980" t="s">
        <v>2731</v>
      </c>
      <c r="AQ269" s="3981"/>
      <c r="AR269" s="3988"/>
      <c r="AS269" s="3977"/>
      <c r="AT269" s="3978"/>
      <c r="AU269" s="3978"/>
      <c r="AV269" s="3979"/>
      <c r="AW269" s="13"/>
    </row>
    <row r="270" spans="1:49" ht="15.95" customHeight="1" x14ac:dyDescent="0.2">
      <c r="A270" s="23"/>
      <c r="B270" s="3440"/>
      <c r="C270" s="3624"/>
      <c r="D270" s="3936"/>
      <c r="E270" s="3236"/>
      <c r="F270" s="3237"/>
      <c r="G270" s="3940"/>
      <c r="H270" s="3941"/>
      <c r="I270" s="3942"/>
      <c r="J270" s="3940"/>
      <c r="K270" s="3941"/>
      <c r="L270" s="3942"/>
      <c r="M270" s="490" t="s">
        <v>1148</v>
      </c>
      <c r="N270" s="4001"/>
      <c r="O270" s="4002"/>
      <c r="P270" s="4002"/>
      <c r="Q270" s="4002"/>
      <c r="R270" s="4002"/>
      <c r="S270" s="4002"/>
      <c r="T270" s="4002"/>
      <c r="U270" s="4002"/>
      <c r="V270" s="4002"/>
      <c r="W270" s="4002"/>
      <c r="X270" s="4003">
        <v>10</v>
      </c>
      <c r="Y270" s="4003"/>
      <c r="Z270" s="4003"/>
      <c r="AA270" s="3932"/>
      <c r="AB270" s="3932"/>
      <c r="AC270" s="3932"/>
      <c r="AD270" s="3948"/>
      <c r="AE270" s="3948"/>
      <c r="AF270" s="3948"/>
      <c r="AG270" s="3982"/>
      <c r="AH270" s="3983"/>
      <c r="AI270" s="3983"/>
      <c r="AJ270" s="3985"/>
      <c r="AK270" s="3983"/>
      <c r="AL270" s="3983"/>
      <c r="AM270" s="3985"/>
      <c r="AN270" s="3983"/>
      <c r="AO270" s="3987"/>
      <c r="AP270" s="3989"/>
      <c r="AQ270" s="3983"/>
      <c r="AR270" s="3990"/>
      <c r="AS270" s="3798"/>
      <c r="AT270" s="3799"/>
      <c r="AU270" s="3799"/>
      <c r="AV270" s="3800"/>
      <c r="AW270" s="13"/>
    </row>
    <row r="271" spans="1:49" ht="15.95" customHeight="1" x14ac:dyDescent="0.2">
      <c r="A271" s="23"/>
      <c r="B271" s="3467" t="s">
        <v>3898</v>
      </c>
      <c r="C271" s="3630"/>
      <c r="D271" s="3911" t="s">
        <v>3248</v>
      </c>
      <c r="E271" s="3912"/>
      <c r="F271" s="3913"/>
      <c r="G271" s="3914"/>
      <c r="H271" s="3915"/>
      <c r="I271" s="3916"/>
      <c r="J271" s="3914"/>
      <c r="K271" s="3915"/>
      <c r="L271" s="3916"/>
      <c r="M271" s="489" t="s">
        <v>1146</v>
      </c>
      <c r="N271" s="3944"/>
      <c r="O271" s="3945"/>
      <c r="P271" s="3945"/>
      <c r="Q271" s="3945"/>
      <c r="R271" s="3945"/>
      <c r="S271" s="3945"/>
      <c r="T271" s="3945"/>
      <c r="U271" s="3945"/>
      <c r="V271" s="3945"/>
      <c r="W271" s="3945"/>
      <c r="X271" s="3946">
        <v>10</v>
      </c>
      <c r="Y271" s="3946"/>
      <c r="Z271" s="3946"/>
      <c r="AA271" s="3931">
        <f t="shared" ref="AA271" si="156">IF((SUM(X271:Z273)&gt;0),(SUM(X271:Z273)),"")</f>
        <v>30</v>
      </c>
      <c r="AB271" s="3931"/>
      <c r="AC271" s="3931"/>
      <c r="AD271" s="3947"/>
      <c r="AE271" s="3947"/>
      <c r="AF271" s="3947"/>
      <c r="AG271" s="3991">
        <v>1</v>
      </c>
      <c r="AH271" s="3992"/>
      <c r="AI271" s="3992"/>
      <c r="AJ271" s="3993"/>
      <c r="AK271" s="3992"/>
      <c r="AL271" s="3992"/>
      <c r="AM271" s="3993"/>
      <c r="AN271" s="3992"/>
      <c r="AO271" s="3994"/>
      <c r="AP271" s="3995"/>
      <c r="AQ271" s="3996"/>
      <c r="AR271" s="3997"/>
      <c r="AS271" s="3998"/>
      <c r="AT271" s="3999"/>
      <c r="AU271" s="3999"/>
      <c r="AV271" s="4000"/>
      <c r="AW271" s="13"/>
    </row>
    <row r="272" spans="1:49" ht="15.95" customHeight="1" x14ac:dyDescent="0.2">
      <c r="A272" s="23"/>
      <c r="B272" s="3467"/>
      <c r="C272" s="3630"/>
      <c r="D272" s="3933" t="s">
        <v>3247</v>
      </c>
      <c r="E272" s="3934"/>
      <c r="F272" s="3935"/>
      <c r="G272" s="3937" t="s">
        <v>1795</v>
      </c>
      <c r="H272" s="3938"/>
      <c r="I272" s="3939"/>
      <c r="J272" s="3937" t="s">
        <v>465</v>
      </c>
      <c r="K272" s="3938"/>
      <c r="L272" s="3939"/>
      <c r="M272" s="490" t="s">
        <v>1147</v>
      </c>
      <c r="N272" s="4001"/>
      <c r="O272" s="4002"/>
      <c r="P272" s="4002"/>
      <c r="Q272" s="4002"/>
      <c r="R272" s="4002"/>
      <c r="S272" s="4002"/>
      <c r="T272" s="4002"/>
      <c r="U272" s="4002"/>
      <c r="V272" s="4002"/>
      <c r="W272" s="4002"/>
      <c r="X272" s="4003">
        <v>10</v>
      </c>
      <c r="Y272" s="4003"/>
      <c r="Z272" s="4003"/>
      <c r="AA272" s="3932"/>
      <c r="AB272" s="3932"/>
      <c r="AC272" s="3932"/>
      <c r="AD272" s="3948"/>
      <c r="AE272" s="3948"/>
      <c r="AF272" s="3948"/>
      <c r="AG272" s="3980" t="s">
        <v>380</v>
      </c>
      <c r="AH272" s="3981"/>
      <c r="AI272" s="3981"/>
      <c r="AJ272" s="3984" t="s">
        <v>380</v>
      </c>
      <c r="AK272" s="3981"/>
      <c r="AL272" s="3981"/>
      <c r="AM272" s="3984" t="s">
        <v>380</v>
      </c>
      <c r="AN272" s="3981"/>
      <c r="AO272" s="3986"/>
      <c r="AP272" s="3980" t="s">
        <v>2731</v>
      </c>
      <c r="AQ272" s="3981"/>
      <c r="AR272" s="3988"/>
      <c r="AS272" s="3977"/>
      <c r="AT272" s="3978"/>
      <c r="AU272" s="3978"/>
      <c r="AV272" s="3979"/>
      <c r="AW272" s="13"/>
    </row>
    <row r="273" spans="1:49" ht="15.95" customHeight="1" x14ac:dyDescent="0.2">
      <c r="A273" s="23"/>
      <c r="B273" s="3440"/>
      <c r="C273" s="3624"/>
      <c r="D273" s="3936"/>
      <c r="E273" s="3236"/>
      <c r="F273" s="3237"/>
      <c r="G273" s="3940"/>
      <c r="H273" s="3941"/>
      <c r="I273" s="3942"/>
      <c r="J273" s="3940"/>
      <c r="K273" s="3941"/>
      <c r="L273" s="3942"/>
      <c r="M273" s="490" t="s">
        <v>1148</v>
      </c>
      <c r="N273" s="4001"/>
      <c r="O273" s="4002"/>
      <c r="P273" s="4002"/>
      <c r="Q273" s="4002"/>
      <c r="R273" s="4002"/>
      <c r="S273" s="4002"/>
      <c r="T273" s="4002"/>
      <c r="U273" s="4002"/>
      <c r="V273" s="4002"/>
      <c r="W273" s="4002"/>
      <c r="X273" s="4003">
        <v>10</v>
      </c>
      <c r="Y273" s="4003"/>
      <c r="Z273" s="4003"/>
      <c r="AA273" s="3932"/>
      <c r="AB273" s="3932"/>
      <c r="AC273" s="3932"/>
      <c r="AD273" s="3948"/>
      <c r="AE273" s="3948"/>
      <c r="AF273" s="3948"/>
      <c r="AG273" s="3982"/>
      <c r="AH273" s="3983"/>
      <c r="AI273" s="3983"/>
      <c r="AJ273" s="3985"/>
      <c r="AK273" s="3983"/>
      <c r="AL273" s="3983"/>
      <c r="AM273" s="3985"/>
      <c r="AN273" s="3983"/>
      <c r="AO273" s="3987"/>
      <c r="AP273" s="3989"/>
      <c r="AQ273" s="3983"/>
      <c r="AR273" s="3990"/>
      <c r="AS273" s="3798"/>
      <c r="AT273" s="3799"/>
      <c r="AU273" s="3799"/>
      <c r="AV273" s="3800"/>
      <c r="AW273" s="13"/>
    </row>
    <row r="274" spans="1:49" ht="15.95" customHeight="1" x14ac:dyDescent="0.2">
      <c r="A274" s="2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row>
  </sheetData>
  <sheetProtection selectLockedCells="1"/>
  <mergeCells count="1513">
    <mergeCell ref="AM15:AQ15"/>
    <mergeCell ref="B1:K2"/>
    <mergeCell ref="M1:W1"/>
    <mergeCell ref="M2:W2"/>
    <mergeCell ref="Y1:AK1"/>
    <mergeCell ref="B4:N4"/>
    <mergeCell ref="P4:AG4"/>
    <mergeCell ref="AI4:AV4"/>
    <mergeCell ref="B5:C5"/>
    <mergeCell ref="D5:N5"/>
    <mergeCell ref="P5:V5"/>
    <mergeCell ref="W5:AG5"/>
    <mergeCell ref="AI5:AM5"/>
    <mergeCell ref="AN5:AV5"/>
    <mergeCell ref="AS11:AT12"/>
    <mergeCell ref="AU11:AV12"/>
    <mergeCell ref="AQ10:AR10"/>
    <mergeCell ref="AS10:AT10"/>
    <mergeCell ref="AM1:AV1"/>
    <mergeCell ref="AM2:AV2"/>
    <mergeCell ref="B6:C6"/>
    <mergeCell ref="D6:N6"/>
    <mergeCell ref="P6:V6"/>
    <mergeCell ref="W6:AG6"/>
    <mergeCell ref="AI6:AM6"/>
    <mergeCell ref="AN6:AV6"/>
    <mergeCell ref="AO10:AP10"/>
    <mergeCell ref="AU10:AV10"/>
    <mergeCell ref="AF11:AJ13"/>
    <mergeCell ref="AK11:AL12"/>
    <mergeCell ref="AF14:AJ15"/>
    <mergeCell ref="AR15:AV15"/>
    <mergeCell ref="AS271:AV273"/>
    <mergeCell ref="D272:F273"/>
    <mergeCell ref="G272:I273"/>
    <mergeCell ref="J272:L273"/>
    <mergeCell ref="N272:W272"/>
    <mergeCell ref="X272:Z272"/>
    <mergeCell ref="AG272:AI273"/>
    <mergeCell ref="AJ272:AL273"/>
    <mergeCell ref="AM272:AO273"/>
    <mergeCell ref="AP272:AR273"/>
    <mergeCell ref="AA271:AC273"/>
    <mergeCell ref="AD271:AF273"/>
    <mergeCell ref="AG271:AI271"/>
    <mergeCell ref="AJ271:AL271"/>
    <mergeCell ref="AM271:AO271"/>
    <mergeCell ref="AP271:AR271"/>
    <mergeCell ref="AS265:AV267"/>
    <mergeCell ref="D266:F267"/>
    <mergeCell ref="G266:I267"/>
    <mergeCell ref="J266:L267"/>
    <mergeCell ref="N266:W266"/>
    <mergeCell ref="X266:Z266"/>
    <mergeCell ref="AG266:AI267"/>
    <mergeCell ref="AJ266:AL267"/>
    <mergeCell ref="AM266:AO267"/>
    <mergeCell ref="AP266:AR267"/>
    <mergeCell ref="AA265:AC267"/>
    <mergeCell ref="AD265:AF267"/>
    <mergeCell ref="AG265:AI265"/>
    <mergeCell ref="AJ265:AL265"/>
    <mergeCell ref="AM265:AO265"/>
    <mergeCell ref="AP265:AR265"/>
    <mergeCell ref="B271:C273"/>
    <mergeCell ref="D271:F271"/>
    <mergeCell ref="G271:I271"/>
    <mergeCell ref="J271:L271"/>
    <mergeCell ref="N271:W271"/>
    <mergeCell ref="X271:Z271"/>
    <mergeCell ref="N273:W273"/>
    <mergeCell ref="X273:Z273"/>
    <mergeCell ref="AS268:AV270"/>
    <mergeCell ref="D269:F270"/>
    <mergeCell ref="G269:I270"/>
    <mergeCell ref="J269:L270"/>
    <mergeCell ref="N269:W269"/>
    <mergeCell ref="X269:Z269"/>
    <mergeCell ref="AG269:AI270"/>
    <mergeCell ref="AJ269:AL270"/>
    <mergeCell ref="AM269:AO270"/>
    <mergeCell ref="AP269:AR270"/>
    <mergeCell ref="AA268:AC270"/>
    <mergeCell ref="AD268:AF270"/>
    <mergeCell ref="AG268:AI268"/>
    <mergeCell ref="AJ268:AL268"/>
    <mergeCell ref="AM268:AO268"/>
    <mergeCell ref="AP268:AR268"/>
    <mergeCell ref="B268:C270"/>
    <mergeCell ref="D268:F268"/>
    <mergeCell ref="G268:I268"/>
    <mergeCell ref="J268:L268"/>
    <mergeCell ref="N268:W268"/>
    <mergeCell ref="X268:Z268"/>
    <mergeCell ref="N270:W270"/>
    <mergeCell ref="X270:Z270"/>
    <mergeCell ref="B265:C267"/>
    <mergeCell ref="D265:F265"/>
    <mergeCell ref="G265:I265"/>
    <mergeCell ref="J265:L265"/>
    <mergeCell ref="N265:W265"/>
    <mergeCell ref="X265:Z265"/>
    <mergeCell ref="N267:W267"/>
    <mergeCell ref="X267:Z267"/>
    <mergeCell ref="AS262:AV264"/>
    <mergeCell ref="D263:F264"/>
    <mergeCell ref="G263:I264"/>
    <mergeCell ref="J263:L264"/>
    <mergeCell ref="N263:W263"/>
    <mergeCell ref="X263:Z263"/>
    <mergeCell ref="AG263:AI264"/>
    <mergeCell ref="AJ263:AL264"/>
    <mergeCell ref="AM263:AO264"/>
    <mergeCell ref="AP263:AR264"/>
    <mergeCell ref="AA262:AC264"/>
    <mergeCell ref="AD262:AF264"/>
    <mergeCell ref="AG262:AI262"/>
    <mergeCell ref="AJ262:AL262"/>
    <mergeCell ref="AM262:AO262"/>
    <mergeCell ref="AP262:AR262"/>
    <mergeCell ref="B262:C264"/>
    <mergeCell ref="D262:F262"/>
    <mergeCell ref="G262:I262"/>
    <mergeCell ref="J262:L262"/>
    <mergeCell ref="N262:W262"/>
    <mergeCell ref="X262:Z262"/>
    <mergeCell ref="N264:W264"/>
    <mergeCell ref="X264:Z264"/>
    <mergeCell ref="AS259:AV261"/>
    <mergeCell ref="D260:F261"/>
    <mergeCell ref="G260:I261"/>
    <mergeCell ref="J260:L261"/>
    <mergeCell ref="N260:W260"/>
    <mergeCell ref="X260:Z260"/>
    <mergeCell ref="AG260:AI261"/>
    <mergeCell ref="AJ260:AL261"/>
    <mergeCell ref="AM260:AO261"/>
    <mergeCell ref="AP260:AR261"/>
    <mergeCell ref="AA259:AC261"/>
    <mergeCell ref="AD259:AF261"/>
    <mergeCell ref="AG259:AI259"/>
    <mergeCell ref="AJ259:AL259"/>
    <mergeCell ref="AM259:AO259"/>
    <mergeCell ref="AP259:AR259"/>
    <mergeCell ref="B259:C261"/>
    <mergeCell ref="D259:F259"/>
    <mergeCell ref="G259:I259"/>
    <mergeCell ref="J259:L259"/>
    <mergeCell ref="N259:W259"/>
    <mergeCell ref="X259:Z259"/>
    <mergeCell ref="N261:W261"/>
    <mergeCell ref="X261:Z261"/>
    <mergeCell ref="AS254:AV256"/>
    <mergeCell ref="D255:F256"/>
    <mergeCell ref="G255:I256"/>
    <mergeCell ref="J255:L256"/>
    <mergeCell ref="N255:W255"/>
    <mergeCell ref="X255:Z255"/>
    <mergeCell ref="AG255:AI256"/>
    <mergeCell ref="AJ255:AL256"/>
    <mergeCell ref="AM255:AO256"/>
    <mergeCell ref="AP255:AR256"/>
    <mergeCell ref="AA254:AC256"/>
    <mergeCell ref="AD254:AF256"/>
    <mergeCell ref="AG254:AI254"/>
    <mergeCell ref="AJ254:AL254"/>
    <mergeCell ref="AM254:AO254"/>
    <mergeCell ref="AP254:AR254"/>
    <mergeCell ref="B254:C256"/>
    <mergeCell ref="D254:F254"/>
    <mergeCell ref="G254:I254"/>
    <mergeCell ref="J254:L254"/>
    <mergeCell ref="N254:W254"/>
    <mergeCell ref="X254:Z254"/>
    <mergeCell ref="N256:W256"/>
    <mergeCell ref="X256:Z256"/>
    <mergeCell ref="AS251:AV253"/>
    <mergeCell ref="D252:F253"/>
    <mergeCell ref="G252:I253"/>
    <mergeCell ref="J252:L253"/>
    <mergeCell ref="N252:W252"/>
    <mergeCell ref="X252:Z252"/>
    <mergeCell ref="AG252:AI253"/>
    <mergeCell ref="AJ252:AL253"/>
    <mergeCell ref="AM252:AO253"/>
    <mergeCell ref="AP252:AR253"/>
    <mergeCell ref="AA251:AC253"/>
    <mergeCell ref="AD251:AF253"/>
    <mergeCell ref="AG251:AI251"/>
    <mergeCell ref="AJ251:AL251"/>
    <mergeCell ref="AM251:AO251"/>
    <mergeCell ref="AP251:AR251"/>
    <mergeCell ref="B251:C253"/>
    <mergeCell ref="D251:F251"/>
    <mergeCell ref="G251:I251"/>
    <mergeCell ref="J251:L251"/>
    <mergeCell ref="N251:W251"/>
    <mergeCell ref="X251:Z251"/>
    <mergeCell ref="N253:W253"/>
    <mergeCell ref="X253:Z253"/>
    <mergeCell ref="AS248:AV250"/>
    <mergeCell ref="D249:F250"/>
    <mergeCell ref="G249:I250"/>
    <mergeCell ref="J249:L250"/>
    <mergeCell ref="N249:W249"/>
    <mergeCell ref="X249:Z249"/>
    <mergeCell ref="AG249:AI250"/>
    <mergeCell ref="AJ249:AL250"/>
    <mergeCell ref="AM249:AO250"/>
    <mergeCell ref="AP249:AR250"/>
    <mergeCell ref="AA248:AC250"/>
    <mergeCell ref="AD248:AF250"/>
    <mergeCell ref="AG248:AI248"/>
    <mergeCell ref="AJ248:AL248"/>
    <mergeCell ref="AM248:AO248"/>
    <mergeCell ref="AP248:AR248"/>
    <mergeCell ref="B248:C250"/>
    <mergeCell ref="D248:F248"/>
    <mergeCell ref="G248:I248"/>
    <mergeCell ref="J248:L248"/>
    <mergeCell ref="N248:W248"/>
    <mergeCell ref="X248:Z248"/>
    <mergeCell ref="N250:W250"/>
    <mergeCell ref="X250:Z250"/>
    <mergeCell ref="AS245:AV247"/>
    <mergeCell ref="D246:F247"/>
    <mergeCell ref="G246:I247"/>
    <mergeCell ref="J246:L247"/>
    <mergeCell ref="N246:W246"/>
    <mergeCell ref="X246:Z246"/>
    <mergeCell ref="AG246:AI247"/>
    <mergeCell ref="AJ246:AL247"/>
    <mergeCell ref="AM246:AO247"/>
    <mergeCell ref="AP246:AR247"/>
    <mergeCell ref="AA245:AC247"/>
    <mergeCell ref="AD245:AF247"/>
    <mergeCell ref="AG245:AI245"/>
    <mergeCell ref="AJ245:AL245"/>
    <mergeCell ref="AM245:AO245"/>
    <mergeCell ref="AP245:AR245"/>
    <mergeCell ref="B245:C247"/>
    <mergeCell ref="D245:F245"/>
    <mergeCell ref="G245:I245"/>
    <mergeCell ref="J245:L245"/>
    <mergeCell ref="N245:W245"/>
    <mergeCell ref="X245:Z245"/>
    <mergeCell ref="N247:W247"/>
    <mergeCell ref="X247:Z247"/>
    <mergeCell ref="AS242:AV244"/>
    <mergeCell ref="D243:F244"/>
    <mergeCell ref="G243:I244"/>
    <mergeCell ref="J243:L244"/>
    <mergeCell ref="N243:W243"/>
    <mergeCell ref="X243:Z243"/>
    <mergeCell ref="AG243:AI244"/>
    <mergeCell ref="AJ243:AL244"/>
    <mergeCell ref="AM243:AO244"/>
    <mergeCell ref="AP243:AR244"/>
    <mergeCell ref="AA242:AC244"/>
    <mergeCell ref="AD242:AF244"/>
    <mergeCell ref="AG242:AI242"/>
    <mergeCell ref="AJ242:AL242"/>
    <mergeCell ref="AM242:AO242"/>
    <mergeCell ref="AP242:AR242"/>
    <mergeCell ref="B242:C244"/>
    <mergeCell ref="D242:F242"/>
    <mergeCell ref="G242:I242"/>
    <mergeCell ref="J242:L242"/>
    <mergeCell ref="N242:W242"/>
    <mergeCell ref="X242:Z242"/>
    <mergeCell ref="N244:W244"/>
    <mergeCell ref="X244:Z244"/>
    <mergeCell ref="AS234:AV239"/>
    <mergeCell ref="X235:Z239"/>
    <mergeCell ref="AA235:AC239"/>
    <mergeCell ref="AD235:AF235"/>
    <mergeCell ref="AG235:AI239"/>
    <mergeCell ref="AJ235:AL239"/>
    <mergeCell ref="AM235:AO239"/>
    <mergeCell ref="AD236:AF236"/>
    <mergeCell ref="AD237:AF239"/>
    <mergeCell ref="AN229:AP229"/>
    <mergeCell ref="B233:L233"/>
    <mergeCell ref="M233:AV233"/>
    <mergeCell ref="B234:F239"/>
    <mergeCell ref="G234:I239"/>
    <mergeCell ref="J234:L239"/>
    <mergeCell ref="M234:W239"/>
    <mergeCell ref="X234:AF234"/>
    <mergeCell ref="AG234:AO234"/>
    <mergeCell ref="AP234:AR239"/>
    <mergeCell ref="AQ227:AS229"/>
    <mergeCell ref="AT227:AV229"/>
    <mergeCell ref="D228:F229"/>
    <mergeCell ref="G228:I229"/>
    <mergeCell ref="J228:L229"/>
    <mergeCell ref="N228:W228"/>
    <mergeCell ref="X228:Z228"/>
    <mergeCell ref="AA228:AC228"/>
    <mergeCell ref="AJ228:AK228"/>
    <mergeCell ref="AL228:AM228"/>
    <mergeCell ref="AA227:AC227"/>
    <mergeCell ref="AD227:AF229"/>
    <mergeCell ref="AG227:AI229"/>
    <mergeCell ref="AJ227:AK227"/>
    <mergeCell ref="AL227:AM227"/>
    <mergeCell ref="AN227:AP227"/>
    <mergeCell ref="AN228:AP228"/>
    <mergeCell ref="AA229:AC229"/>
    <mergeCell ref="AJ229:AK229"/>
    <mergeCell ref="AL229:AM229"/>
    <mergeCell ref="B227:C229"/>
    <mergeCell ref="D227:F227"/>
    <mergeCell ref="G227:I227"/>
    <mergeCell ref="J227:L227"/>
    <mergeCell ref="N227:W227"/>
    <mergeCell ref="X227:Z227"/>
    <mergeCell ref="N229:W229"/>
    <mergeCell ref="X229:Z229"/>
    <mergeCell ref="AA225:AC225"/>
    <mergeCell ref="AJ225:AK225"/>
    <mergeCell ref="AL225:AM225"/>
    <mergeCell ref="AN225:AP225"/>
    <mergeCell ref="N226:W226"/>
    <mergeCell ref="X226:Z226"/>
    <mergeCell ref="AA226:AC226"/>
    <mergeCell ref="AJ226:AK226"/>
    <mergeCell ref="AL226:AM226"/>
    <mergeCell ref="AN226:AP226"/>
    <mergeCell ref="AJ224:AK224"/>
    <mergeCell ref="AL224:AM224"/>
    <mergeCell ref="AN224:AP224"/>
    <mergeCell ref="AQ224:AS226"/>
    <mergeCell ref="AT224:AV226"/>
    <mergeCell ref="D225:F226"/>
    <mergeCell ref="G225:I226"/>
    <mergeCell ref="J225:L226"/>
    <mergeCell ref="N225:W225"/>
    <mergeCell ref="X225:Z225"/>
    <mergeCell ref="AN223:AP223"/>
    <mergeCell ref="B224:C226"/>
    <mergeCell ref="D224:F224"/>
    <mergeCell ref="G224:I224"/>
    <mergeCell ref="J224:L224"/>
    <mergeCell ref="N224:W224"/>
    <mergeCell ref="X224:Z224"/>
    <mergeCell ref="AA224:AC224"/>
    <mergeCell ref="AD224:AF226"/>
    <mergeCell ref="AG224:AI226"/>
    <mergeCell ref="AQ221:AS223"/>
    <mergeCell ref="AT221:AV223"/>
    <mergeCell ref="D222:F223"/>
    <mergeCell ref="G222:I223"/>
    <mergeCell ref="J222:L223"/>
    <mergeCell ref="N222:W222"/>
    <mergeCell ref="X222:Z222"/>
    <mergeCell ref="AA222:AC222"/>
    <mergeCell ref="AJ222:AK222"/>
    <mergeCell ref="AL222:AM222"/>
    <mergeCell ref="AA221:AC221"/>
    <mergeCell ref="AD221:AF223"/>
    <mergeCell ref="AG221:AI223"/>
    <mergeCell ref="AJ221:AK221"/>
    <mergeCell ref="AL221:AM221"/>
    <mergeCell ref="AN221:AP221"/>
    <mergeCell ref="AN222:AP222"/>
    <mergeCell ref="AA223:AC223"/>
    <mergeCell ref="AJ223:AK223"/>
    <mergeCell ref="AL223:AM223"/>
    <mergeCell ref="B221:C223"/>
    <mergeCell ref="D221:F221"/>
    <mergeCell ref="G221:I221"/>
    <mergeCell ref="J221:L221"/>
    <mergeCell ref="N221:W221"/>
    <mergeCell ref="X221:Z221"/>
    <mergeCell ref="N223:W223"/>
    <mergeCell ref="X223:Z223"/>
    <mergeCell ref="AA219:AC219"/>
    <mergeCell ref="AJ219:AK219"/>
    <mergeCell ref="AL219:AM219"/>
    <mergeCell ref="AN219:AP219"/>
    <mergeCell ref="N220:W220"/>
    <mergeCell ref="X220:Z220"/>
    <mergeCell ref="AA220:AC220"/>
    <mergeCell ref="AJ220:AK220"/>
    <mergeCell ref="AL220:AM220"/>
    <mergeCell ref="AN220:AP220"/>
    <mergeCell ref="AJ218:AK218"/>
    <mergeCell ref="AL218:AM218"/>
    <mergeCell ref="AN218:AP218"/>
    <mergeCell ref="AQ218:AS220"/>
    <mergeCell ref="AT218:AV220"/>
    <mergeCell ref="D219:F220"/>
    <mergeCell ref="G219:I220"/>
    <mergeCell ref="J219:L220"/>
    <mergeCell ref="N219:W219"/>
    <mergeCell ref="X219:Z219"/>
    <mergeCell ref="AN217:AP217"/>
    <mergeCell ref="B218:C220"/>
    <mergeCell ref="D218:F218"/>
    <mergeCell ref="G218:I218"/>
    <mergeCell ref="J218:L218"/>
    <mergeCell ref="N218:W218"/>
    <mergeCell ref="X218:Z218"/>
    <mergeCell ref="AA218:AC218"/>
    <mergeCell ref="AD218:AF220"/>
    <mergeCell ref="AG218:AI220"/>
    <mergeCell ref="AQ215:AS217"/>
    <mergeCell ref="AT215:AV217"/>
    <mergeCell ref="D216:F217"/>
    <mergeCell ref="G216:I217"/>
    <mergeCell ref="J216:L217"/>
    <mergeCell ref="N216:W216"/>
    <mergeCell ref="X216:Z216"/>
    <mergeCell ref="AA216:AC216"/>
    <mergeCell ref="AJ216:AK216"/>
    <mergeCell ref="AL216:AM216"/>
    <mergeCell ref="AA215:AC215"/>
    <mergeCell ref="AD215:AF217"/>
    <mergeCell ref="AG215:AI217"/>
    <mergeCell ref="AJ215:AK215"/>
    <mergeCell ref="AL215:AM215"/>
    <mergeCell ref="AN215:AP215"/>
    <mergeCell ref="AN216:AP216"/>
    <mergeCell ref="AA217:AC217"/>
    <mergeCell ref="AJ217:AK217"/>
    <mergeCell ref="AL217:AM217"/>
    <mergeCell ref="B215:C217"/>
    <mergeCell ref="D215:F215"/>
    <mergeCell ref="G215:I215"/>
    <mergeCell ref="J215:L215"/>
    <mergeCell ref="N215:W215"/>
    <mergeCell ref="X215:Z215"/>
    <mergeCell ref="N217:W217"/>
    <mergeCell ref="X217:Z217"/>
    <mergeCell ref="AA211:AC211"/>
    <mergeCell ref="AJ211:AK211"/>
    <mergeCell ref="AL211:AM211"/>
    <mergeCell ref="AN211:AP211"/>
    <mergeCell ref="N212:W212"/>
    <mergeCell ref="X212:Z212"/>
    <mergeCell ref="AA212:AC212"/>
    <mergeCell ref="AJ212:AK212"/>
    <mergeCell ref="AL212:AM212"/>
    <mergeCell ref="AN212:AP212"/>
    <mergeCell ref="AJ210:AK210"/>
    <mergeCell ref="AL210:AM210"/>
    <mergeCell ref="AN210:AP210"/>
    <mergeCell ref="AQ210:AS212"/>
    <mergeCell ref="AT210:AV212"/>
    <mergeCell ref="D211:F212"/>
    <mergeCell ref="G211:I212"/>
    <mergeCell ref="J211:L212"/>
    <mergeCell ref="N211:W211"/>
    <mergeCell ref="X211:Z211"/>
    <mergeCell ref="AN209:AP209"/>
    <mergeCell ref="B210:C212"/>
    <mergeCell ref="D210:F210"/>
    <mergeCell ref="G210:I210"/>
    <mergeCell ref="J210:L210"/>
    <mergeCell ref="N210:W210"/>
    <mergeCell ref="X210:Z210"/>
    <mergeCell ref="AA210:AC210"/>
    <mergeCell ref="AD210:AF212"/>
    <mergeCell ref="AG210:AI212"/>
    <mergeCell ref="AQ207:AS209"/>
    <mergeCell ref="AT207:AV209"/>
    <mergeCell ref="D208:F209"/>
    <mergeCell ref="G208:I209"/>
    <mergeCell ref="J208:L209"/>
    <mergeCell ref="N208:W208"/>
    <mergeCell ref="X208:Z208"/>
    <mergeCell ref="AA208:AC208"/>
    <mergeCell ref="AJ208:AK208"/>
    <mergeCell ref="AL208:AM208"/>
    <mergeCell ref="AA207:AC207"/>
    <mergeCell ref="AD207:AF209"/>
    <mergeCell ref="AG207:AI209"/>
    <mergeCell ref="AJ207:AK207"/>
    <mergeCell ref="AL207:AM207"/>
    <mergeCell ref="AN207:AP207"/>
    <mergeCell ref="AN208:AP208"/>
    <mergeCell ref="AA209:AC209"/>
    <mergeCell ref="AJ209:AK209"/>
    <mergeCell ref="AL209:AM209"/>
    <mergeCell ref="B207:C209"/>
    <mergeCell ref="D207:F207"/>
    <mergeCell ref="G207:I207"/>
    <mergeCell ref="J207:L207"/>
    <mergeCell ref="N207:W207"/>
    <mergeCell ref="X207:Z207"/>
    <mergeCell ref="N209:W209"/>
    <mergeCell ref="X209:Z209"/>
    <mergeCell ref="AA205:AC205"/>
    <mergeCell ref="AJ205:AK205"/>
    <mergeCell ref="AL205:AM205"/>
    <mergeCell ref="AN205:AP205"/>
    <mergeCell ref="N206:W206"/>
    <mergeCell ref="X206:Z206"/>
    <mergeCell ref="AA206:AC206"/>
    <mergeCell ref="AJ206:AK206"/>
    <mergeCell ref="AL206:AM206"/>
    <mergeCell ref="AN206:AP206"/>
    <mergeCell ref="AJ204:AK204"/>
    <mergeCell ref="AL204:AM204"/>
    <mergeCell ref="AN204:AP204"/>
    <mergeCell ref="AQ204:AS206"/>
    <mergeCell ref="AT204:AV206"/>
    <mergeCell ref="D205:F206"/>
    <mergeCell ref="G205:I206"/>
    <mergeCell ref="J205:L206"/>
    <mergeCell ref="N205:W205"/>
    <mergeCell ref="X205:Z205"/>
    <mergeCell ref="AN203:AP203"/>
    <mergeCell ref="B204:C206"/>
    <mergeCell ref="D204:F204"/>
    <mergeCell ref="G204:I204"/>
    <mergeCell ref="J204:L204"/>
    <mergeCell ref="N204:W204"/>
    <mergeCell ref="X204:Z204"/>
    <mergeCell ref="AA204:AC204"/>
    <mergeCell ref="AD204:AF206"/>
    <mergeCell ref="AG204:AI206"/>
    <mergeCell ref="AQ201:AS203"/>
    <mergeCell ref="AT201:AV203"/>
    <mergeCell ref="D202:F203"/>
    <mergeCell ref="G202:I203"/>
    <mergeCell ref="J202:L203"/>
    <mergeCell ref="N202:W202"/>
    <mergeCell ref="X202:Z202"/>
    <mergeCell ref="AA202:AC202"/>
    <mergeCell ref="AJ202:AK202"/>
    <mergeCell ref="AL202:AM202"/>
    <mergeCell ref="AA201:AC201"/>
    <mergeCell ref="AD201:AF203"/>
    <mergeCell ref="AG198:AI200"/>
    <mergeCell ref="AJ198:AK198"/>
    <mergeCell ref="AL198:AM198"/>
    <mergeCell ref="AN198:AP198"/>
    <mergeCell ref="AN199:AP199"/>
    <mergeCell ref="AG201:AI203"/>
    <mergeCell ref="AJ201:AK201"/>
    <mergeCell ref="AL201:AM201"/>
    <mergeCell ref="AN201:AP201"/>
    <mergeCell ref="AN202:AP202"/>
    <mergeCell ref="AA203:AC203"/>
    <mergeCell ref="AJ203:AK203"/>
    <mergeCell ref="AL203:AM203"/>
    <mergeCell ref="B201:C203"/>
    <mergeCell ref="D201:F201"/>
    <mergeCell ref="G201:I201"/>
    <mergeCell ref="J201:L201"/>
    <mergeCell ref="N201:W201"/>
    <mergeCell ref="X201:Z201"/>
    <mergeCell ref="N203:W203"/>
    <mergeCell ref="X203:Z203"/>
    <mergeCell ref="N200:W200"/>
    <mergeCell ref="X200:Z200"/>
    <mergeCell ref="AA200:AC200"/>
    <mergeCell ref="AJ200:AK200"/>
    <mergeCell ref="AL200:AM200"/>
    <mergeCell ref="AN200:AP200"/>
    <mergeCell ref="AT194:AV195"/>
    <mergeCell ref="X195:Z195"/>
    <mergeCell ref="AJ195:AK195"/>
    <mergeCell ref="AL195:AM195"/>
    <mergeCell ref="B198:C200"/>
    <mergeCell ref="D198:F198"/>
    <mergeCell ref="G198:I198"/>
    <mergeCell ref="J198:L198"/>
    <mergeCell ref="N198:W198"/>
    <mergeCell ref="X198:Z198"/>
    <mergeCell ref="AA192:AC195"/>
    <mergeCell ref="AD192:AF195"/>
    <mergeCell ref="AG192:AI192"/>
    <mergeCell ref="AN192:AP195"/>
    <mergeCell ref="AQ192:AS195"/>
    <mergeCell ref="AT192:AV192"/>
    <mergeCell ref="AG193:AI193"/>
    <mergeCell ref="AT193:AV193"/>
    <mergeCell ref="AG194:AI195"/>
    <mergeCell ref="AJ194:AM194"/>
    <mergeCell ref="AQ198:AS200"/>
    <mergeCell ref="AT198:AV200"/>
    <mergeCell ref="D199:F200"/>
    <mergeCell ref="G199:I200"/>
    <mergeCell ref="J199:L200"/>
    <mergeCell ref="N199:W199"/>
    <mergeCell ref="X199:Z199"/>
    <mergeCell ref="AA199:AC199"/>
    <mergeCell ref="AJ199:AK199"/>
    <mergeCell ref="AL199:AM199"/>
    <mergeCell ref="AA198:AC198"/>
    <mergeCell ref="AD198:AF200"/>
    <mergeCell ref="B190:L190"/>
    <mergeCell ref="M190:AV190"/>
    <mergeCell ref="B191:F195"/>
    <mergeCell ref="G191:I195"/>
    <mergeCell ref="J191:L195"/>
    <mergeCell ref="M191:W195"/>
    <mergeCell ref="X191:Z194"/>
    <mergeCell ref="AA191:AI191"/>
    <mergeCell ref="AJ191:AM193"/>
    <mergeCell ref="AN191:AV191"/>
    <mergeCell ref="AE186:AG186"/>
    <mergeCell ref="AH186:AJ186"/>
    <mergeCell ref="AK186:AM186"/>
    <mergeCell ref="AN186:AP186"/>
    <mergeCell ref="AQ186:AS186"/>
    <mergeCell ref="AT186:AV186"/>
    <mergeCell ref="AT185:AV185"/>
    <mergeCell ref="B186:F186"/>
    <mergeCell ref="G186:I186"/>
    <mergeCell ref="J186:L186"/>
    <mergeCell ref="M186:O186"/>
    <mergeCell ref="P186:R186"/>
    <mergeCell ref="S186:U186"/>
    <mergeCell ref="V186:X186"/>
    <mergeCell ref="Y186:AA186"/>
    <mergeCell ref="AB186:AD186"/>
    <mergeCell ref="AB185:AD185"/>
    <mergeCell ref="AE185:AG185"/>
    <mergeCell ref="AH185:AJ185"/>
    <mergeCell ref="AK185:AM185"/>
    <mergeCell ref="AN185:AP185"/>
    <mergeCell ref="AQ185:AS185"/>
    <mergeCell ref="AQ184:AS184"/>
    <mergeCell ref="AT184:AV184"/>
    <mergeCell ref="B185:F185"/>
    <mergeCell ref="G185:I185"/>
    <mergeCell ref="J185:L185"/>
    <mergeCell ref="M185:O185"/>
    <mergeCell ref="P185:R185"/>
    <mergeCell ref="S185:U185"/>
    <mergeCell ref="V185:X185"/>
    <mergeCell ref="Y185:AA185"/>
    <mergeCell ref="Y184:AA184"/>
    <mergeCell ref="AB184:AD184"/>
    <mergeCell ref="AE184:AG184"/>
    <mergeCell ref="AH184:AJ184"/>
    <mergeCell ref="AK184:AM184"/>
    <mergeCell ref="AN184:AP184"/>
    <mergeCell ref="AN183:AP183"/>
    <mergeCell ref="AQ183:AS183"/>
    <mergeCell ref="AT183:AV183"/>
    <mergeCell ref="B184:F184"/>
    <mergeCell ref="G184:I184"/>
    <mergeCell ref="J184:L184"/>
    <mergeCell ref="M184:O184"/>
    <mergeCell ref="P184:R184"/>
    <mergeCell ref="S184:U184"/>
    <mergeCell ref="V184:X184"/>
    <mergeCell ref="V183:X183"/>
    <mergeCell ref="Y183:AA183"/>
    <mergeCell ref="AB183:AD183"/>
    <mergeCell ref="AE183:AG183"/>
    <mergeCell ref="AH183:AJ183"/>
    <mergeCell ref="AK183:AM183"/>
    <mergeCell ref="B183:F183"/>
    <mergeCell ref="G183:I183"/>
    <mergeCell ref="J183:L183"/>
    <mergeCell ref="M183:O183"/>
    <mergeCell ref="P183:R183"/>
    <mergeCell ref="S183:U183"/>
    <mergeCell ref="AE182:AG182"/>
    <mergeCell ref="AH182:AJ182"/>
    <mergeCell ref="AK182:AM182"/>
    <mergeCell ref="AN182:AP182"/>
    <mergeCell ref="AQ182:AS182"/>
    <mergeCell ref="AT182:AV182"/>
    <mergeCell ref="AT181:AV181"/>
    <mergeCell ref="B182:F182"/>
    <mergeCell ref="G182:I182"/>
    <mergeCell ref="J182:L182"/>
    <mergeCell ref="M182:O182"/>
    <mergeCell ref="P182:R182"/>
    <mergeCell ref="S182:U182"/>
    <mergeCell ref="V182:X182"/>
    <mergeCell ref="Y182:AA182"/>
    <mergeCell ref="AB182:AD182"/>
    <mergeCell ref="AB181:AD181"/>
    <mergeCell ref="AE181:AG181"/>
    <mergeCell ref="AH181:AJ181"/>
    <mergeCell ref="AK181:AM181"/>
    <mergeCell ref="AN181:AP181"/>
    <mergeCell ref="AQ181:AS181"/>
    <mergeCell ref="AQ178:AS178"/>
    <mergeCell ref="AT178:AV178"/>
    <mergeCell ref="B181:F181"/>
    <mergeCell ref="G181:I181"/>
    <mergeCell ref="J181:L181"/>
    <mergeCell ref="M181:O181"/>
    <mergeCell ref="P181:R181"/>
    <mergeCell ref="S181:U181"/>
    <mergeCell ref="V181:X181"/>
    <mergeCell ref="Y181:AA181"/>
    <mergeCell ref="Y178:AA178"/>
    <mergeCell ref="AB178:AD178"/>
    <mergeCell ref="AE178:AG178"/>
    <mergeCell ref="AH178:AJ178"/>
    <mergeCell ref="AK178:AM178"/>
    <mergeCell ref="AN178:AP178"/>
    <mergeCell ref="AN177:AP177"/>
    <mergeCell ref="AQ177:AS177"/>
    <mergeCell ref="AT177:AV177"/>
    <mergeCell ref="B178:F178"/>
    <mergeCell ref="G178:I178"/>
    <mergeCell ref="J178:L178"/>
    <mergeCell ref="M178:O178"/>
    <mergeCell ref="P178:R178"/>
    <mergeCell ref="S178:U178"/>
    <mergeCell ref="V178:X178"/>
    <mergeCell ref="V177:X177"/>
    <mergeCell ref="Y177:AA177"/>
    <mergeCell ref="AB177:AD177"/>
    <mergeCell ref="AE177:AG177"/>
    <mergeCell ref="AH177:AJ177"/>
    <mergeCell ref="AK177:AM177"/>
    <mergeCell ref="B177:F177"/>
    <mergeCell ref="G177:I177"/>
    <mergeCell ref="J177:L177"/>
    <mergeCell ref="M177:O177"/>
    <mergeCell ref="P177:R177"/>
    <mergeCell ref="S177:U177"/>
    <mergeCell ref="AE176:AG176"/>
    <mergeCell ref="AH176:AJ176"/>
    <mergeCell ref="AK176:AM176"/>
    <mergeCell ref="AN176:AP176"/>
    <mergeCell ref="AQ176:AS176"/>
    <mergeCell ref="AT176:AV176"/>
    <mergeCell ref="AT175:AV175"/>
    <mergeCell ref="B176:F176"/>
    <mergeCell ref="G176:I176"/>
    <mergeCell ref="J176:L176"/>
    <mergeCell ref="M176:O176"/>
    <mergeCell ref="P176:R176"/>
    <mergeCell ref="S176:U176"/>
    <mergeCell ref="V176:X176"/>
    <mergeCell ref="Y176:AA176"/>
    <mergeCell ref="AB176:AD176"/>
    <mergeCell ref="AB175:AD175"/>
    <mergeCell ref="AE175:AG175"/>
    <mergeCell ref="AH175:AJ175"/>
    <mergeCell ref="AK175:AM175"/>
    <mergeCell ref="AN175:AP175"/>
    <mergeCell ref="AQ175:AS175"/>
    <mergeCell ref="B175:F175"/>
    <mergeCell ref="G175:I175"/>
    <mergeCell ref="J175:L175"/>
    <mergeCell ref="M175:O175"/>
    <mergeCell ref="P175:R175"/>
    <mergeCell ref="S175:U175"/>
    <mergeCell ref="V175:X175"/>
    <mergeCell ref="Y175:AA175"/>
    <mergeCell ref="Y174:AA174"/>
    <mergeCell ref="AB174:AD174"/>
    <mergeCell ref="AE174:AG174"/>
    <mergeCell ref="AH174:AJ174"/>
    <mergeCell ref="AK174:AM174"/>
    <mergeCell ref="AN174:AP174"/>
    <mergeCell ref="AN173:AP173"/>
    <mergeCell ref="AQ173:AS173"/>
    <mergeCell ref="AT173:AV173"/>
    <mergeCell ref="B174:F174"/>
    <mergeCell ref="G174:I174"/>
    <mergeCell ref="J174:L174"/>
    <mergeCell ref="M174:O174"/>
    <mergeCell ref="P174:R174"/>
    <mergeCell ref="S174:U174"/>
    <mergeCell ref="V174:X174"/>
    <mergeCell ref="V173:X173"/>
    <mergeCell ref="Y173:AA173"/>
    <mergeCell ref="AB173:AD173"/>
    <mergeCell ref="AE173:AG173"/>
    <mergeCell ref="AH173:AJ173"/>
    <mergeCell ref="AK173:AM173"/>
    <mergeCell ref="B173:F173"/>
    <mergeCell ref="G173:I173"/>
    <mergeCell ref="J173:L173"/>
    <mergeCell ref="M173:O173"/>
    <mergeCell ref="P173:R173"/>
    <mergeCell ref="S173:U173"/>
    <mergeCell ref="AH161:AJ161"/>
    <mergeCell ref="AK161:AM161"/>
    <mergeCell ref="AK166:AV166"/>
    <mergeCell ref="Y167:AA170"/>
    <mergeCell ref="AB167:AD170"/>
    <mergeCell ref="AE167:AG170"/>
    <mergeCell ref="AH167:AJ170"/>
    <mergeCell ref="AK167:AM170"/>
    <mergeCell ref="AN167:AP170"/>
    <mergeCell ref="AQ167:AS170"/>
    <mergeCell ref="AT167:AV170"/>
    <mergeCell ref="AQ174:AS174"/>
    <mergeCell ref="AT174:AV174"/>
    <mergeCell ref="B166:F170"/>
    <mergeCell ref="G166:I170"/>
    <mergeCell ref="J166:L170"/>
    <mergeCell ref="M166:U168"/>
    <mergeCell ref="V166:X170"/>
    <mergeCell ref="Y166:AJ166"/>
    <mergeCell ref="M169:R169"/>
    <mergeCell ref="S169:U170"/>
    <mergeCell ref="M170:O170"/>
    <mergeCell ref="P170:R170"/>
    <mergeCell ref="AH158:AJ158"/>
    <mergeCell ref="AQ162:AS163"/>
    <mergeCell ref="AT162:AV163"/>
    <mergeCell ref="B158:C160"/>
    <mergeCell ref="B165:L165"/>
    <mergeCell ref="V165:AV165"/>
    <mergeCell ref="AQ159:AS160"/>
    <mergeCell ref="AT159:AV160"/>
    <mergeCell ref="D158:F158"/>
    <mergeCell ref="G158:I158"/>
    <mergeCell ref="J158:L158"/>
    <mergeCell ref="M158:O158"/>
    <mergeCell ref="P158:R158"/>
    <mergeCell ref="Y162:AA163"/>
    <mergeCell ref="AB162:AD163"/>
    <mergeCell ref="AE162:AG163"/>
    <mergeCell ref="AH162:AJ163"/>
    <mergeCell ref="AK162:AM163"/>
    <mergeCell ref="AN162:AP163"/>
    <mergeCell ref="AN161:AP161"/>
    <mergeCell ref="AT161:AV161"/>
    <mergeCell ref="D162:F163"/>
    <mergeCell ref="G162:I163"/>
    <mergeCell ref="J162:L163"/>
    <mergeCell ref="M162:O163"/>
    <mergeCell ref="P162:R163"/>
    <mergeCell ref="S162:U163"/>
    <mergeCell ref="V162:X163"/>
    <mergeCell ref="V161:X161"/>
    <mergeCell ref="Y161:AA161"/>
    <mergeCell ref="AB161:AD161"/>
    <mergeCell ref="AE161:AG161"/>
    <mergeCell ref="V152:X152"/>
    <mergeCell ref="AT153:AV154"/>
    <mergeCell ref="B161:C163"/>
    <mergeCell ref="D161:F161"/>
    <mergeCell ref="G161:I161"/>
    <mergeCell ref="J161:L161"/>
    <mergeCell ref="M161:O161"/>
    <mergeCell ref="P161:R161"/>
    <mergeCell ref="S161:U161"/>
    <mergeCell ref="V159:X160"/>
    <mergeCell ref="Y159:AA160"/>
    <mergeCell ref="AB159:AD160"/>
    <mergeCell ref="AE159:AG160"/>
    <mergeCell ref="AH159:AJ160"/>
    <mergeCell ref="AK159:AM160"/>
    <mergeCell ref="AK158:AM158"/>
    <mergeCell ref="AN158:AP158"/>
    <mergeCell ref="AQ158:AS158"/>
    <mergeCell ref="AN159:AP160"/>
    <mergeCell ref="AQ161:AS161"/>
    <mergeCell ref="AT158:AV158"/>
    <mergeCell ref="D159:F160"/>
    <mergeCell ref="G159:I160"/>
    <mergeCell ref="J159:L160"/>
    <mergeCell ref="M159:O160"/>
    <mergeCell ref="P159:R160"/>
    <mergeCell ref="S159:U160"/>
    <mergeCell ref="S158:U158"/>
    <mergeCell ref="V158:X158"/>
    <mergeCell ref="Y158:AA158"/>
    <mergeCell ref="AB158:AD158"/>
    <mergeCell ref="AE158:AG158"/>
    <mergeCell ref="AN152:AP152"/>
    <mergeCell ref="D152:F152"/>
    <mergeCell ref="G152:I152"/>
    <mergeCell ref="J152:L152"/>
    <mergeCell ref="AT156:AV157"/>
    <mergeCell ref="AT155:AV155"/>
    <mergeCell ref="AQ152:AS152"/>
    <mergeCell ref="AT152:AV152"/>
    <mergeCell ref="D153:F154"/>
    <mergeCell ref="G153:I154"/>
    <mergeCell ref="J153:L154"/>
    <mergeCell ref="M153:O154"/>
    <mergeCell ref="P153:R154"/>
    <mergeCell ref="S153:U154"/>
    <mergeCell ref="D156:F157"/>
    <mergeCell ref="G156:I157"/>
    <mergeCell ref="J156:L157"/>
    <mergeCell ref="M156:O157"/>
    <mergeCell ref="P156:R157"/>
    <mergeCell ref="S156:U157"/>
    <mergeCell ref="V156:X157"/>
    <mergeCell ref="Y156:AA157"/>
    <mergeCell ref="AB156:AD157"/>
    <mergeCell ref="AB155:AD155"/>
    <mergeCell ref="AE155:AG155"/>
    <mergeCell ref="AH155:AJ155"/>
    <mergeCell ref="AK155:AM155"/>
    <mergeCell ref="AN155:AP155"/>
    <mergeCell ref="AQ155:AS155"/>
    <mergeCell ref="M152:O152"/>
    <mergeCell ref="P152:R152"/>
    <mergeCell ref="S152:U152"/>
    <mergeCell ref="AE149:AG149"/>
    <mergeCell ref="AH149:AJ149"/>
    <mergeCell ref="AK149:AM149"/>
    <mergeCell ref="AQ144:AS144"/>
    <mergeCell ref="B155:C157"/>
    <mergeCell ref="D155:F155"/>
    <mergeCell ref="G155:I155"/>
    <mergeCell ref="J155:L155"/>
    <mergeCell ref="M155:O155"/>
    <mergeCell ref="P155:R155"/>
    <mergeCell ref="S155:U155"/>
    <mergeCell ref="V155:X155"/>
    <mergeCell ref="Y155:AA155"/>
    <mergeCell ref="AB153:AD154"/>
    <mergeCell ref="AE153:AG154"/>
    <mergeCell ref="AH153:AJ154"/>
    <mergeCell ref="AK153:AM154"/>
    <mergeCell ref="AN153:AP154"/>
    <mergeCell ref="AQ153:AS154"/>
    <mergeCell ref="B152:C154"/>
    <mergeCell ref="AE156:AG157"/>
    <mergeCell ref="AH156:AJ157"/>
    <mergeCell ref="AK156:AM157"/>
    <mergeCell ref="AN156:AP157"/>
    <mergeCell ref="AQ156:AS157"/>
    <mergeCell ref="V153:X154"/>
    <mergeCell ref="Y153:AA154"/>
    <mergeCell ref="Y152:AA152"/>
    <mergeCell ref="AB152:AD152"/>
    <mergeCell ref="AE152:AG152"/>
    <mergeCell ref="AH152:AJ152"/>
    <mergeCell ref="AK152:AM152"/>
    <mergeCell ref="P142:R143"/>
    <mergeCell ref="S142:U143"/>
    <mergeCell ref="V142:X143"/>
    <mergeCell ref="Y142:AA143"/>
    <mergeCell ref="AQ150:AS151"/>
    <mergeCell ref="AT150:AV151"/>
    <mergeCell ref="B144:C146"/>
    <mergeCell ref="Y150:AA151"/>
    <mergeCell ref="AB150:AD151"/>
    <mergeCell ref="AE150:AG151"/>
    <mergeCell ref="AH150:AJ151"/>
    <mergeCell ref="AK150:AM151"/>
    <mergeCell ref="AN150:AP151"/>
    <mergeCell ref="AQ145:AS146"/>
    <mergeCell ref="AT145:AV146"/>
    <mergeCell ref="AT144:AV144"/>
    <mergeCell ref="D145:F146"/>
    <mergeCell ref="G145:I146"/>
    <mergeCell ref="J145:L146"/>
    <mergeCell ref="AN149:AP149"/>
    <mergeCell ref="AQ149:AS149"/>
    <mergeCell ref="AT149:AV149"/>
    <mergeCell ref="D150:F151"/>
    <mergeCell ref="G150:I151"/>
    <mergeCell ref="J150:L151"/>
    <mergeCell ref="M150:O151"/>
    <mergeCell ref="P150:R151"/>
    <mergeCell ref="S150:U151"/>
    <mergeCell ref="V150:X151"/>
    <mergeCell ref="V149:X149"/>
    <mergeCell ref="Y149:AA149"/>
    <mergeCell ref="AB149:AD149"/>
    <mergeCell ref="Y141:AA141"/>
    <mergeCell ref="AB141:AD141"/>
    <mergeCell ref="AE141:AG141"/>
    <mergeCell ref="AH141:AJ141"/>
    <mergeCell ref="AK141:AM141"/>
    <mergeCell ref="AN141:AP141"/>
    <mergeCell ref="B149:C151"/>
    <mergeCell ref="D149:F149"/>
    <mergeCell ref="G149:I149"/>
    <mergeCell ref="J149:L149"/>
    <mergeCell ref="M149:O149"/>
    <mergeCell ref="P149:R149"/>
    <mergeCell ref="S149:U149"/>
    <mergeCell ref="AE145:AG146"/>
    <mergeCell ref="AH145:AJ146"/>
    <mergeCell ref="AK145:AM146"/>
    <mergeCell ref="AN145:AP146"/>
    <mergeCell ref="M145:O146"/>
    <mergeCell ref="P145:R146"/>
    <mergeCell ref="S145:U146"/>
    <mergeCell ref="V145:X146"/>
    <mergeCell ref="Y145:AA146"/>
    <mergeCell ref="AB145:AD146"/>
    <mergeCell ref="AB144:AD144"/>
    <mergeCell ref="AE144:AG144"/>
    <mergeCell ref="AH144:AJ144"/>
    <mergeCell ref="AK144:AM144"/>
    <mergeCell ref="AN144:AP144"/>
    <mergeCell ref="D142:F143"/>
    <mergeCell ref="G142:I143"/>
    <mergeCell ref="J142:L143"/>
    <mergeCell ref="M142:O143"/>
    <mergeCell ref="AT138:AV138"/>
    <mergeCell ref="D139:F140"/>
    <mergeCell ref="G139:I140"/>
    <mergeCell ref="J139:L140"/>
    <mergeCell ref="M139:O140"/>
    <mergeCell ref="P139:R140"/>
    <mergeCell ref="S139:U140"/>
    <mergeCell ref="V139:X140"/>
    <mergeCell ref="V138:X138"/>
    <mergeCell ref="Y138:AA138"/>
    <mergeCell ref="AB138:AD138"/>
    <mergeCell ref="AE138:AG138"/>
    <mergeCell ref="AH138:AJ138"/>
    <mergeCell ref="AK138:AM138"/>
    <mergeCell ref="AT139:AV140"/>
    <mergeCell ref="AT142:AV143"/>
    <mergeCell ref="D144:F144"/>
    <mergeCell ref="G144:I144"/>
    <mergeCell ref="J144:L144"/>
    <mergeCell ref="M144:O144"/>
    <mergeCell ref="P144:R144"/>
    <mergeCell ref="S144:U144"/>
    <mergeCell ref="V144:X144"/>
    <mergeCell ref="Y144:AA144"/>
    <mergeCell ref="AB142:AD143"/>
    <mergeCell ref="AE142:AG143"/>
    <mergeCell ref="AH142:AJ143"/>
    <mergeCell ref="AK142:AM143"/>
    <mergeCell ref="AN142:AP143"/>
    <mergeCell ref="AQ142:AS143"/>
    <mergeCell ref="AQ141:AS141"/>
    <mergeCell ref="AT141:AV141"/>
    <mergeCell ref="AT135:AV135"/>
    <mergeCell ref="D136:F137"/>
    <mergeCell ref="G136:I137"/>
    <mergeCell ref="J136:L137"/>
    <mergeCell ref="M136:O137"/>
    <mergeCell ref="P136:R137"/>
    <mergeCell ref="S136:U137"/>
    <mergeCell ref="S135:U135"/>
    <mergeCell ref="V135:X135"/>
    <mergeCell ref="Y135:AA135"/>
    <mergeCell ref="AB135:AD135"/>
    <mergeCell ref="AE135:AG135"/>
    <mergeCell ref="AH135:AJ135"/>
    <mergeCell ref="AT136:AV137"/>
    <mergeCell ref="AQ139:AS140"/>
    <mergeCell ref="B135:C137"/>
    <mergeCell ref="B141:C143"/>
    <mergeCell ref="D141:F141"/>
    <mergeCell ref="G141:I141"/>
    <mergeCell ref="J141:L141"/>
    <mergeCell ref="M141:O141"/>
    <mergeCell ref="P141:R141"/>
    <mergeCell ref="S141:U141"/>
    <mergeCell ref="V141:X141"/>
    <mergeCell ref="Y139:AA140"/>
    <mergeCell ref="AB139:AD140"/>
    <mergeCell ref="AE139:AG140"/>
    <mergeCell ref="AH139:AJ140"/>
    <mergeCell ref="AK139:AM140"/>
    <mergeCell ref="AN139:AP140"/>
    <mergeCell ref="AN138:AP138"/>
    <mergeCell ref="AQ138:AS138"/>
    <mergeCell ref="AH132:AJ132"/>
    <mergeCell ref="AK132:AM132"/>
    <mergeCell ref="AN132:AP132"/>
    <mergeCell ref="AQ132:AS132"/>
    <mergeCell ref="AT132:AV132"/>
    <mergeCell ref="D133:F134"/>
    <mergeCell ref="G133:I134"/>
    <mergeCell ref="J133:L134"/>
    <mergeCell ref="M133:O134"/>
    <mergeCell ref="P133:R134"/>
    <mergeCell ref="P132:R132"/>
    <mergeCell ref="S132:U132"/>
    <mergeCell ref="V132:X132"/>
    <mergeCell ref="Y132:AA132"/>
    <mergeCell ref="AB132:AD132"/>
    <mergeCell ref="AE132:AG132"/>
    <mergeCell ref="B138:C140"/>
    <mergeCell ref="D138:F138"/>
    <mergeCell ref="G138:I138"/>
    <mergeCell ref="J138:L138"/>
    <mergeCell ref="M138:O138"/>
    <mergeCell ref="P138:R138"/>
    <mergeCell ref="S138:U138"/>
    <mergeCell ref="V136:X137"/>
    <mergeCell ref="Y136:AA137"/>
    <mergeCell ref="AB136:AD137"/>
    <mergeCell ref="AE136:AG137"/>
    <mergeCell ref="AH136:AJ137"/>
    <mergeCell ref="AK136:AM137"/>
    <mergeCell ref="AK135:AM135"/>
    <mergeCell ref="AN135:AP135"/>
    <mergeCell ref="AQ135:AS135"/>
    <mergeCell ref="AN136:AP137"/>
    <mergeCell ref="AQ136:AS137"/>
    <mergeCell ref="B132:C134"/>
    <mergeCell ref="D132:F132"/>
    <mergeCell ref="G132:I132"/>
    <mergeCell ref="J132:L132"/>
    <mergeCell ref="M132:O132"/>
    <mergeCell ref="V126:X130"/>
    <mergeCell ref="Y126:AJ126"/>
    <mergeCell ref="AK126:AV126"/>
    <mergeCell ref="Y127:AA130"/>
    <mergeCell ref="AB127:AD130"/>
    <mergeCell ref="AE127:AG130"/>
    <mergeCell ref="AH127:AJ130"/>
    <mergeCell ref="AK127:AM130"/>
    <mergeCell ref="AN127:AP130"/>
    <mergeCell ref="AQ127:AS130"/>
    <mergeCell ref="AK133:AM134"/>
    <mergeCell ref="AN133:AP134"/>
    <mergeCell ref="AQ133:AS134"/>
    <mergeCell ref="AT133:AV134"/>
    <mergeCell ref="D135:F135"/>
    <mergeCell ref="G135:I135"/>
    <mergeCell ref="J135:L135"/>
    <mergeCell ref="M135:O135"/>
    <mergeCell ref="P135:R135"/>
    <mergeCell ref="S133:U134"/>
    <mergeCell ref="V133:X134"/>
    <mergeCell ref="Y133:AA134"/>
    <mergeCell ref="AB133:AD134"/>
    <mergeCell ref="AE133:AG134"/>
    <mergeCell ref="AH133:AJ134"/>
    <mergeCell ref="C118:E118"/>
    <mergeCell ref="F118:X121"/>
    <mergeCell ref="AA118:AC118"/>
    <mergeCell ref="AD118:AV121"/>
    <mergeCell ref="B125:L125"/>
    <mergeCell ref="M125:U128"/>
    <mergeCell ref="V125:AV125"/>
    <mergeCell ref="B126:F130"/>
    <mergeCell ref="G126:I130"/>
    <mergeCell ref="J126:L130"/>
    <mergeCell ref="C98:E98"/>
    <mergeCell ref="F98:X101"/>
    <mergeCell ref="AA98:AC98"/>
    <mergeCell ref="AD98:AV101"/>
    <mergeCell ref="C103:X117"/>
    <mergeCell ref="AA103:AV117"/>
    <mergeCell ref="C78:E78"/>
    <mergeCell ref="F78:X81"/>
    <mergeCell ref="AA78:AC78"/>
    <mergeCell ref="AD78:AV81"/>
    <mergeCell ref="C83:X97"/>
    <mergeCell ref="AA83:AV97"/>
    <mergeCell ref="AT127:AV130"/>
    <mergeCell ref="M129:R129"/>
    <mergeCell ref="S129:U130"/>
    <mergeCell ref="M130:O130"/>
    <mergeCell ref="P130:R130"/>
    <mergeCell ref="AM58:AN59"/>
    <mergeCell ref="AO58:AP59"/>
    <mergeCell ref="AQ58:AR59"/>
    <mergeCell ref="AS58:AT59"/>
    <mergeCell ref="AU58:AV59"/>
    <mergeCell ref="C63:X77"/>
    <mergeCell ref="AA63:AV77"/>
    <mergeCell ref="AA58:AB59"/>
    <mergeCell ref="AC58:AD59"/>
    <mergeCell ref="AE58:AF59"/>
    <mergeCell ref="AG58:AH59"/>
    <mergeCell ref="AI58:AJ59"/>
    <mergeCell ref="AK58:AL59"/>
    <mergeCell ref="AM56:AN57"/>
    <mergeCell ref="AO56:AP57"/>
    <mergeCell ref="AQ56:AR57"/>
    <mergeCell ref="AS56:AT57"/>
    <mergeCell ref="AU56:AV57"/>
    <mergeCell ref="Q58:R59"/>
    <mergeCell ref="S58:T59"/>
    <mergeCell ref="U58:V59"/>
    <mergeCell ref="W58:X59"/>
    <mergeCell ref="Y58:Z59"/>
    <mergeCell ref="AA56:AB57"/>
    <mergeCell ref="AC56:AD57"/>
    <mergeCell ref="AE56:AF57"/>
    <mergeCell ref="AG56:AH57"/>
    <mergeCell ref="AI56:AJ57"/>
    <mergeCell ref="AK56:AL57"/>
    <mergeCell ref="B55:O59"/>
    <mergeCell ref="Q56:R57"/>
    <mergeCell ref="S56:T57"/>
    <mergeCell ref="U56:V57"/>
    <mergeCell ref="W56:X57"/>
    <mergeCell ref="Y56:Z57"/>
    <mergeCell ref="AK54:AL55"/>
    <mergeCell ref="AM54:AN55"/>
    <mergeCell ref="AO54:AP55"/>
    <mergeCell ref="AQ54:AR55"/>
    <mergeCell ref="AS54:AT55"/>
    <mergeCell ref="AU54:AV55"/>
    <mergeCell ref="Y54:Z55"/>
    <mergeCell ref="AA54:AB55"/>
    <mergeCell ref="AC54:AD55"/>
    <mergeCell ref="AE54:AF55"/>
    <mergeCell ref="AG54:AH55"/>
    <mergeCell ref="AI54:AJ55"/>
    <mergeCell ref="AM52:AN53"/>
    <mergeCell ref="AO52:AP53"/>
    <mergeCell ref="AQ52:AR53"/>
    <mergeCell ref="AS52:AT53"/>
    <mergeCell ref="AU52:AV53"/>
    <mergeCell ref="B54:O54"/>
    <mergeCell ref="Q54:R55"/>
    <mergeCell ref="S54:T55"/>
    <mergeCell ref="U54:V55"/>
    <mergeCell ref="W54:X55"/>
    <mergeCell ref="AA52:AB53"/>
    <mergeCell ref="AC52:AD53"/>
    <mergeCell ref="AE52:AF53"/>
    <mergeCell ref="AG52:AH53"/>
    <mergeCell ref="AI52:AJ53"/>
    <mergeCell ref="AK52:AL53"/>
    <mergeCell ref="B51:O52"/>
    <mergeCell ref="Q52:R53"/>
    <mergeCell ref="S52:T53"/>
    <mergeCell ref="U52:V53"/>
    <mergeCell ref="W52:X53"/>
    <mergeCell ref="Y52:Z53"/>
    <mergeCell ref="AK50:AL51"/>
    <mergeCell ref="AM50:AN51"/>
    <mergeCell ref="AO50:AP51"/>
    <mergeCell ref="AQ50:AR51"/>
    <mergeCell ref="AS50:AT51"/>
    <mergeCell ref="AU50:AV51"/>
    <mergeCell ref="Y50:Z51"/>
    <mergeCell ref="AA50:AB51"/>
    <mergeCell ref="AC50:AD51"/>
    <mergeCell ref="AE50:AF51"/>
    <mergeCell ref="AG50:AH51"/>
    <mergeCell ref="AI50:AJ51"/>
    <mergeCell ref="AM48:AN49"/>
    <mergeCell ref="AO48:AP49"/>
    <mergeCell ref="AQ48:AR49"/>
    <mergeCell ref="AS48:AT49"/>
    <mergeCell ref="AU48:AV49"/>
    <mergeCell ref="B50:O50"/>
    <mergeCell ref="Q50:R51"/>
    <mergeCell ref="S50:T51"/>
    <mergeCell ref="U50:V51"/>
    <mergeCell ref="W50:X51"/>
    <mergeCell ref="AA48:AB49"/>
    <mergeCell ref="AC48:AD49"/>
    <mergeCell ref="AE48:AF49"/>
    <mergeCell ref="AG48:AH49"/>
    <mergeCell ref="AI48:AJ49"/>
    <mergeCell ref="AK48:AL49"/>
    <mergeCell ref="AO46:AP47"/>
    <mergeCell ref="AQ46:AR47"/>
    <mergeCell ref="AS46:AT47"/>
    <mergeCell ref="AU46:AV47"/>
    <mergeCell ref="B47:O48"/>
    <mergeCell ref="Q48:R49"/>
    <mergeCell ref="S48:T49"/>
    <mergeCell ref="U48:V49"/>
    <mergeCell ref="W48:X49"/>
    <mergeCell ref="Y48:Z49"/>
    <mergeCell ref="AC46:AD47"/>
    <mergeCell ref="AE46:AF47"/>
    <mergeCell ref="AG46:AH47"/>
    <mergeCell ref="AI46:AJ47"/>
    <mergeCell ref="AK46:AL47"/>
    <mergeCell ref="AM46:AN47"/>
    <mergeCell ref="AQ44:AR45"/>
    <mergeCell ref="AS44:AT45"/>
    <mergeCell ref="AU44:AV45"/>
    <mergeCell ref="B46:O46"/>
    <mergeCell ref="Q46:R47"/>
    <mergeCell ref="S46:T47"/>
    <mergeCell ref="U46:V47"/>
    <mergeCell ref="W46:X47"/>
    <mergeCell ref="Y46:Z47"/>
    <mergeCell ref="AA46:AB47"/>
    <mergeCell ref="AE44:AF45"/>
    <mergeCell ref="AG44:AH45"/>
    <mergeCell ref="AI44:AJ45"/>
    <mergeCell ref="AK44:AL45"/>
    <mergeCell ref="AM44:AN45"/>
    <mergeCell ref="AO44:AP45"/>
    <mergeCell ref="S44:T45"/>
    <mergeCell ref="U44:V45"/>
    <mergeCell ref="W44:X45"/>
    <mergeCell ref="Y44:Z45"/>
    <mergeCell ref="AA44:AB45"/>
    <mergeCell ref="AC44:AD45"/>
    <mergeCell ref="B44:E44"/>
    <mergeCell ref="F44:H44"/>
    <mergeCell ref="I44:J44"/>
    <mergeCell ref="K44:M44"/>
    <mergeCell ref="N44:O44"/>
    <mergeCell ref="Q44:R45"/>
    <mergeCell ref="AQ42:AR43"/>
    <mergeCell ref="AS42:AT43"/>
    <mergeCell ref="AU42:AV43"/>
    <mergeCell ref="B43:E43"/>
    <mergeCell ref="F43:H43"/>
    <mergeCell ref="I43:J43"/>
    <mergeCell ref="K43:M43"/>
    <mergeCell ref="N43:O43"/>
    <mergeCell ref="AE42:AF43"/>
    <mergeCell ref="AG42:AH43"/>
    <mergeCell ref="AI42:AJ43"/>
    <mergeCell ref="AK42:AL43"/>
    <mergeCell ref="AM42:AN43"/>
    <mergeCell ref="AO42:AP43"/>
    <mergeCell ref="S42:T43"/>
    <mergeCell ref="U42:V43"/>
    <mergeCell ref="W42:X43"/>
    <mergeCell ref="Y42:Z43"/>
    <mergeCell ref="AA42:AB43"/>
    <mergeCell ref="AC42:AD43"/>
    <mergeCell ref="B42:E42"/>
    <mergeCell ref="F42:H42"/>
    <mergeCell ref="I42:J42"/>
    <mergeCell ref="K42:M42"/>
    <mergeCell ref="N42:O42"/>
    <mergeCell ref="Q42:R43"/>
    <mergeCell ref="AO40:AP41"/>
    <mergeCell ref="AQ40:AR41"/>
    <mergeCell ref="AS40:AT41"/>
    <mergeCell ref="AU40:AV41"/>
    <mergeCell ref="B41:E41"/>
    <mergeCell ref="F41:J41"/>
    <mergeCell ref="K41:O41"/>
    <mergeCell ref="AC40:AD41"/>
    <mergeCell ref="AE40:AF41"/>
    <mergeCell ref="AG40:AH41"/>
    <mergeCell ref="AI40:AJ41"/>
    <mergeCell ref="AK40:AL41"/>
    <mergeCell ref="AM40:AN41"/>
    <mergeCell ref="AQ38:AR39"/>
    <mergeCell ref="AS38:AT39"/>
    <mergeCell ref="AU38:AV39"/>
    <mergeCell ref="B40:O40"/>
    <mergeCell ref="Q40:R41"/>
    <mergeCell ref="S40:T41"/>
    <mergeCell ref="U40:V41"/>
    <mergeCell ref="W40:X41"/>
    <mergeCell ref="Y40:Z41"/>
    <mergeCell ref="AA40:AB41"/>
    <mergeCell ref="AE38:AF39"/>
    <mergeCell ref="AG38:AH39"/>
    <mergeCell ref="AI38:AJ39"/>
    <mergeCell ref="AK38:AL39"/>
    <mergeCell ref="AM38:AN39"/>
    <mergeCell ref="AO38:AP39"/>
    <mergeCell ref="AU36:AV37"/>
    <mergeCell ref="B37:D38"/>
    <mergeCell ref="E37:O38"/>
    <mergeCell ref="Q38:R39"/>
    <mergeCell ref="S38:T39"/>
    <mergeCell ref="U38:V39"/>
    <mergeCell ref="W38:X39"/>
    <mergeCell ref="Y38:Z39"/>
    <mergeCell ref="AA38:AB39"/>
    <mergeCell ref="AC38:AD39"/>
    <mergeCell ref="AI36:AJ37"/>
    <mergeCell ref="AK36:AL37"/>
    <mergeCell ref="AM36:AN37"/>
    <mergeCell ref="AO36:AP37"/>
    <mergeCell ref="AQ36:AR37"/>
    <mergeCell ref="AS36:AT37"/>
    <mergeCell ref="W36:X37"/>
    <mergeCell ref="Y36:Z37"/>
    <mergeCell ref="AA36:AB37"/>
    <mergeCell ref="AC36:AD37"/>
    <mergeCell ref="AE36:AF37"/>
    <mergeCell ref="AG36:AH37"/>
    <mergeCell ref="AM34:AN35"/>
    <mergeCell ref="AO34:AP35"/>
    <mergeCell ref="AQ34:AR35"/>
    <mergeCell ref="AS34:AT35"/>
    <mergeCell ref="AU34:AV35"/>
    <mergeCell ref="B35:D36"/>
    <mergeCell ref="E35:O36"/>
    <mergeCell ref="Q36:R37"/>
    <mergeCell ref="S36:T37"/>
    <mergeCell ref="U36:V37"/>
    <mergeCell ref="AA34:AB35"/>
    <mergeCell ref="AC34:AD35"/>
    <mergeCell ref="AE34:AF35"/>
    <mergeCell ref="AG34:AH35"/>
    <mergeCell ref="AI34:AJ35"/>
    <mergeCell ref="AK34:AL35"/>
    <mergeCell ref="AQ32:AR33"/>
    <mergeCell ref="AS32:AT33"/>
    <mergeCell ref="AU32:AV33"/>
    <mergeCell ref="B33:D34"/>
    <mergeCell ref="E33:O34"/>
    <mergeCell ref="Q34:R35"/>
    <mergeCell ref="S34:T35"/>
    <mergeCell ref="U34:V35"/>
    <mergeCell ref="W34:X35"/>
    <mergeCell ref="Y34:Z35"/>
    <mergeCell ref="AE32:AF33"/>
    <mergeCell ref="AG32:AH33"/>
    <mergeCell ref="AI32:AJ33"/>
    <mergeCell ref="AK32:AL33"/>
    <mergeCell ref="AM32:AN33"/>
    <mergeCell ref="AO32:AP33"/>
    <mergeCell ref="AU30:AV31"/>
    <mergeCell ref="B31:D32"/>
    <mergeCell ref="E31:O32"/>
    <mergeCell ref="Q32:R33"/>
    <mergeCell ref="S32:T33"/>
    <mergeCell ref="U32:V33"/>
    <mergeCell ref="W32:X33"/>
    <mergeCell ref="Y32:Z33"/>
    <mergeCell ref="AA32:AB33"/>
    <mergeCell ref="AC32:AD33"/>
    <mergeCell ref="AI30:AJ31"/>
    <mergeCell ref="AK30:AL31"/>
    <mergeCell ref="AM30:AN31"/>
    <mergeCell ref="AO30:AP31"/>
    <mergeCell ref="AQ30:AR31"/>
    <mergeCell ref="AS30:AT31"/>
    <mergeCell ref="N24:X24"/>
    <mergeCell ref="Y24:AH24"/>
    <mergeCell ref="AI24:AN24"/>
    <mergeCell ref="W30:X31"/>
    <mergeCell ref="Y30:Z31"/>
    <mergeCell ref="AA30:AB31"/>
    <mergeCell ref="AC30:AD31"/>
    <mergeCell ref="AE30:AF31"/>
    <mergeCell ref="AG30:AH31"/>
    <mergeCell ref="AM28:AN29"/>
    <mergeCell ref="AO28:AP29"/>
    <mergeCell ref="AQ28:AR29"/>
    <mergeCell ref="AS28:AT29"/>
    <mergeCell ref="AU28:AV29"/>
    <mergeCell ref="B29:D30"/>
    <mergeCell ref="E29:O30"/>
    <mergeCell ref="Q30:R31"/>
    <mergeCell ref="S30:T31"/>
    <mergeCell ref="U30:V31"/>
    <mergeCell ref="AA28:AB29"/>
    <mergeCell ref="AC28:AD29"/>
    <mergeCell ref="AE28:AF29"/>
    <mergeCell ref="AG28:AH29"/>
    <mergeCell ref="AI28:AJ29"/>
    <mergeCell ref="AK28:AL29"/>
    <mergeCell ref="B28:O28"/>
    <mergeCell ref="Q28:R29"/>
    <mergeCell ref="S28:T29"/>
    <mergeCell ref="U28:V29"/>
    <mergeCell ref="W28:X29"/>
    <mergeCell ref="Y28:Z29"/>
    <mergeCell ref="Q18:U20"/>
    <mergeCell ref="V18:Z20"/>
    <mergeCell ref="AA18:AE20"/>
    <mergeCell ref="AF18:AJ20"/>
    <mergeCell ref="AK18:AO20"/>
    <mergeCell ref="B22:B26"/>
    <mergeCell ref="C22:M22"/>
    <mergeCell ref="N22:X22"/>
    <mergeCell ref="Y22:AN22"/>
    <mergeCell ref="AO22:AO26"/>
    <mergeCell ref="B17:AO17"/>
    <mergeCell ref="AP17:AV26"/>
    <mergeCell ref="B18:F20"/>
    <mergeCell ref="G18:K20"/>
    <mergeCell ref="L18:P20"/>
    <mergeCell ref="C25:F25"/>
    <mergeCell ref="G25:M25"/>
    <mergeCell ref="N25:X25"/>
    <mergeCell ref="Y25:AH25"/>
    <mergeCell ref="AI25:AN25"/>
    <mergeCell ref="C26:F26"/>
    <mergeCell ref="G26:M26"/>
    <mergeCell ref="N26:X26"/>
    <mergeCell ref="Y26:AH26"/>
    <mergeCell ref="AI26:AN26"/>
    <mergeCell ref="C23:F23"/>
    <mergeCell ref="G23:M23"/>
    <mergeCell ref="N23:X23"/>
    <mergeCell ref="Y23:AH23"/>
    <mergeCell ref="AI23:AN23"/>
    <mergeCell ref="C24:F24"/>
    <mergeCell ref="G24:M24"/>
    <mergeCell ref="Y2:AI2"/>
    <mergeCell ref="AJ2:AK2"/>
    <mergeCell ref="AK14:AL14"/>
    <mergeCell ref="AK15:AL15"/>
    <mergeCell ref="AM14:AQ14"/>
    <mergeCell ref="AR14:AV14"/>
    <mergeCell ref="B13:H13"/>
    <mergeCell ref="I13:T13"/>
    <mergeCell ref="U13:AD13"/>
    <mergeCell ref="AQ11:AR12"/>
    <mergeCell ref="AK10:AL10"/>
    <mergeCell ref="AM10:AN10"/>
    <mergeCell ref="B7:N7"/>
    <mergeCell ref="P7:V7"/>
    <mergeCell ref="W7:AG7"/>
    <mergeCell ref="AI7:AM7"/>
    <mergeCell ref="AN7:AV7"/>
    <mergeCell ref="AF9:AJ10"/>
    <mergeCell ref="AK9:AV9"/>
    <mergeCell ref="B9:H9"/>
    <mergeCell ref="I9:T9"/>
    <mergeCell ref="U9:AD9"/>
    <mergeCell ref="B10:H10"/>
    <mergeCell ref="I10:T10"/>
    <mergeCell ref="U10:AD10"/>
    <mergeCell ref="B11:H11"/>
    <mergeCell ref="U11:AD11"/>
    <mergeCell ref="B12:H12"/>
    <mergeCell ref="I12:T12"/>
    <mergeCell ref="U12:AD12"/>
    <mergeCell ref="AM11:AN12"/>
    <mergeCell ref="AO11:AP12"/>
  </mergeCells>
  <dataValidations count="23">
    <dataValidation type="list" allowBlank="1" showInputMessage="1" showErrorMessage="1" sqref="KH65544:KR65544 UD65544:UN65544 ADZ65544:AEJ65544 ANV65544:AOF65544 AXR65544:AYB65544 BHN65544:BHX65544 BRJ65544:BRT65544 CBF65544:CBP65544 CLB65544:CLL65544 CUX65544:CVH65544 DET65544:DFD65544 DOP65544:DOZ65544 DYL65544:DYV65544 EIH65544:EIR65544 ESD65544:ESN65544 FBZ65544:FCJ65544 FLV65544:FMF65544 FVR65544:FWB65544 GFN65544:GFX65544 GPJ65544:GPT65544 GZF65544:GZP65544 HJB65544:HJL65544 HSX65544:HTH65544 ICT65544:IDD65544 IMP65544:IMZ65544 IWL65544:IWV65544 JGH65544:JGR65544 JQD65544:JQN65544 JZZ65544:KAJ65544 KJV65544:KKF65544 KTR65544:KUB65544 LDN65544:LDX65544 LNJ65544:LNT65544 LXF65544:LXP65544 MHB65544:MHL65544 MQX65544:MRH65544 NAT65544:NBD65544 NKP65544:NKZ65544 NUL65544:NUV65544 OEH65544:OER65544 OOD65544:OON65544 OXZ65544:OYJ65544 PHV65544:PIF65544 PRR65544:PSB65544 QBN65544:QBX65544 QLJ65544:QLT65544 QVF65544:QVP65544 RFB65544:RFL65544 ROX65544:RPH65544 RYT65544:RZD65544 SIP65544:SIZ65544 SSL65544:SSV65544 TCH65544:TCR65544 TMD65544:TMN65544 TVZ65544:TWJ65544 UFV65544:UGF65544 UPR65544:UQB65544 UZN65544:UZX65544 VJJ65544:VJT65544 VTF65544:VTP65544 WDB65544:WDL65544 WMX65544:WNH65544 KH131080:KR131080 UD131080:UN131080 ADZ131080:AEJ131080 ANV131080:AOF131080 AXR131080:AYB131080 BHN131080:BHX131080 BRJ131080:BRT131080 CBF131080:CBP131080 CLB131080:CLL131080 CUX131080:CVH131080 DET131080:DFD131080 DOP131080:DOZ131080 DYL131080:DYV131080 EIH131080:EIR131080 ESD131080:ESN131080 FBZ131080:FCJ131080 FLV131080:FMF131080 FVR131080:FWB131080 GFN131080:GFX131080 GPJ131080:GPT131080 GZF131080:GZP131080 HJB131080:HJL131080 HSX131080:HTH131080 ICT131080:IDD131080 IMP131080:IMZ131080 IWL131080:IWV131080 JGH131080:JGR131080 JQD131080:JQN131080 JZZ131080:KAJ131080 KJV131080:KKF131080 KTR131080:KUB131080 LDN131080:LDX131080 LNJ131080:LNT131080 LXF131080:LXP131080 MHB131080:MHL131080 MQX131080:MRH131080 NAT131080:NBD131080 NKP131080:NKZ131080 NUL131080:NUV131080 OEH131080:OER131080 OOD131080:OON131080 OXZ131080:OYJ131080 PHV131080:PIF131080 PRR131080:PSB131080 QBN131080:QBX131080 QLJ131080:QLT131080 QVF131080:QVP131080 RFB131080:RFL131080 ROX131080:RPH131080 RYT131080:RZD131080 SIP131080:SIZ131080 SSL131080:SSV131080 TCH131080:TCR131080 TMD131080:TMN131080 TVZ131080:TWJ131080 UFV131080:UGF131080 UPR131080:UQB131080 UZN131080:UZX131080 VJJ131080:VJT131080 VTF131080:VTP131080 WDB131080:WDL131080 WMX131080:WNH131080 KH196616:KR196616 UD196616:UN196616 ADZ196616:AEJ196616 ANV196616:AOF196616 AXR196616:AYB196616 BHN196616:BHX196616 BRJ196616:BRT196616 CBF196616:CBP196616 CLB196616:CLL196616 CUX196616:CVH196616 DET196616:DFD196616 DOP196616:DOZ196616 DYL196616:DYV196616 EIH196616:EIR196616 ESD196616:ESN196616 FBZ196616:FCJ196616 FLV196616:FMF196616 FVR196616:FWB196616 GFN196616:GFX196616 GPJ196616:GPT196616 GZF196616:GZP196616 HJB196616:HJL196616 HSX196616:HTH196616 ICT196616:IDD196616 IMP196616:IMZ196616 IWL196616:IWV196616 JGH196616:JGR196616 JQD196616:JQN196616 JZZ196616:KAJ196616 KJV196616:KKF196616 KTR196616:KUB196616 LDN196616:LDX196616 LNJ196616:LNT196616 LXF196616:LXP196616 MHB196616:MHL196616 MQX196616:MRH196616 NAT196616:NBD196616 NKP196616:NKZ196616 NUL196616:NUV196616 OEH196616:OER196616 OOD196616:OON196616 OXZ196616:OYJ196616 PHV196616:PIF196616 PRR196616:PSB196616 QBN196616:QBX196616 QLJ196616:QLT196616 QVF196616:QVP196616 RFB196616:RFL196616 ROX196616:RPH196616 RYT196616:RZD196616 SIP196616:SIZ196616 SSL196616:SSV196616 TCH196616:TCR196616 TMD196616:TMN196616 TVZ196616:TWJ196616 UFV196616:UGF196616 UPR196616:UQB196616 UZN196616:UZX196616 VJJ196616:VJT196616 VTF196616:VTP196616 WDB196616:WDL196616 WMX196616:WNH196616 KH262152:KR262152 UD262152:UN262152 ADZ262152:AEJ262152 ANV262152:AOF262152 AXR262152:AYB262152 BHN262152:BHX262152 BRJ262152:BRT262152 CBF262152:CBP262152 CLB262152:CLL262152 CUX262152:CVH262152 DET262152:DFD262152 DOP262152:DOZ262152 DYL262152:DYV262152 EIH262152:EIR262152 ESD262152:ESN262152 FBZ262152:FCJ262152 FLV262152:FMF262152 FVR262152:FWB262152 GFN262152:GFX262152 GPJ262152:GPT262152 GZF262152:GZP262152 HJB262152:HJL262152 HSX262152:HTH262152 ICT262152:IDD262152 IMP262152:IMZ262152 IWL262152:IWV262152 JGH262152:JGR262152 JQD262152:JQN262152 JZZ262152:KAJ262152 KJV262152:KKF262152 KTR262152:KUB262152 LDN262152:LDX262152 LNJ262152:LNT262152 LXF262152:LXP262152 MHB262152:MHL262152 MQX262152:MRH262152 NAT262152:NBD262152 NKP262152:NKZ262152 NUL262152:NUV262152 OEH262152:OER262152 OOD262152:OON262152 OXZ262152:OYJ262152 PHV262152:PIF262152 PRR262152:PSB262152 QBN262152:QBX262152 QLJ262152:QLT262152 QVF262152:QVP262152 RFB262152:RFL262152 ROX262152:RPH262152 RYT262152:RZD262152 SIP262152:SIZ262152 SSL262152:SSV262152 TCH262152:TCR262152 TMD262152:TMN262152 TVZ262152:TWJ262152 UFV262152:UGF262152 UPR262152:UQB262152 UZN262152:UZX262152 VJJ262152:VJT262152 VTF262152:VTP262152 WDB262152:WDL262152 WMX262152:WNH262152 KH327688:KR327688 UD327688:UN327688 ADZ327688:AEJ327688 ANV327688:AOF327688 AXR327688:AYB327688 BHN327688:BHX327688 BRJ327688:BRT327688 CBF327688:CBP327688 CLB327688:CLL327688 CUX327688:CVH327688 DET327688:DFD327688 DOP327688:DOZ327688 DYL327688:DYV327688 EIH327688:EIR327688 ESD327688:ESN327688 FBZ327688:FCJ327688 FLV327688:FMF327688 FVR327688:FWB327688 GFN327688:GFX327688 GPJ327688:GPT327688 GZF327688:GZP327688 HJB327688:HJL327688 HSX327688:HTH327688 ICT327688:IDD327688 IMP327688:IMZ327688 IWL327688:IWV327688 JGH327688:JGR327688 JQD327688:JQN327688 JZZ327688:KAJ327688 KJV327688:KKF327688 KTR327688:KUB327688 LDN327688:LDX327688 LNJ327688:LNT327688 LXF327688:LXP327688 MHB327688:MHL327688 MQX327688:MRH327688 NAT327688:NBD327688 NKP327688:NKZ327688 NUL327688:NUV327688 OEH327688:OER327688 OOD327688:OON327688 OXZ327688:OYJ327688 PHV327688:PIF327688 PRR327688:PSB327688 QBN327688:QBX327688 QLJ327688:QLT327688 QVF327688:QVP327688 RFB327688:RFL327688 ROX327688:RPH327688 RYT327688:RZD327688 SIP327688:SIZ327688 SSL327688:SSV327688 TCH327688:TCR327688 TMD327688:TMN327688 TVZ327688:TWJ327688 UFV327688:UGF327688 UPR327688:UQB327688 UZN327688:UZX327688 VJJ327688:VJT327688 VTF327688:VTP327688 WDB327688:WDL327688 WMX327688:WNH327688 KH393224:KR393224 UD393224:UN393224 ADZ393224:AEJ393224 ANV393224:AOF393224 AXR393224:AYB393224 BHN393224:BHX393224 BRJ393224:BRT393224 CBF393224:CBP393224 CLB393224:CLL393224 CUX393224:CVH393224 DET393224:DFD393224 DOP393224:DOZ393224 DYL393224:DYV393224 EIH393224:EIR393224 ESD393224:ESN393224 FBZ393224:FCJ393224 FLV393224:FMF393224 FVR393224:FWB393224 GFN393224:GFX393224 GPJ393224:GPT393224 GZF393224:GZP393224 HJB393224:HJL393224 HSX393224:HTH393224 ICT393224:IDD393224 IMP393224:IMZ393224 IWL393224:IWV393224 JGH393224:JGR393224 JQD393224:JQN393224 JZZ393224:KAJ393224 KJV393224:KKF393224 KTR393224:KUB393224 LDN393224:LDX393224 LNJ393224:LNT393224 LXF393224:LXP393224 MHB393224:MHL393224 MQX393224:MRH393224 NAT393224:NBD393224 NKP393224:NKZ393224 NUL393224:NUV393224 OEH393224:OER393224 OOD393224:OON393224 OXZ393224:OYJ393224 PHV393224:PIF393224 PRR393224:PSB393224 QBN393224:QBX393224 QLJ393224:QLT393224 QVF393224:QVP393224 RFB393224:RFL393224 ROX393224:RPH393224 RYT393224:RZD393224 SIP393224:SIZ393224 SSL393224:SSV393224 TCH393224:TCR393224 TMD393224:TMN393224 TVZ393224:TWJ393224 UFV393224:UGF393224 UPR393224:UQB393224 UZN393224:UZX393224 VJJ393224:VJT393224 VTF393224:VTP393224 WDB393224:WDL393224 WMX393224:WNH393224 KH458760:KR458760 UD458760:UN458760 ADZ458760:AEJ458760 ANV458760:AOF458760 AXR458760:AYB458760 BHN458760:BHX458760 BRJ458760:BRT458760 CBF458760:CBP458760 CLB458760:CLL458760 CUX458760:CVH458760 DET458760:DFD458760 DOP458760:DOZ458760 DYL458760:DYV458760 EIH458760:EIR458760 ESD458760:ESN458760 FBZ458760:FCJ458760 FLV458760:FMF458760 FVR458760:FWB458760 GFN458760:GFX458760 GPJ458760:GPT458760 GZF458760:GZP458760 HJB458760:HJL458760 HSX458760:HTH458760 ICT458760:IDD458760 IMP458760:IMZ458760 IWL458760:IWV458760 JGH458760:JGR458760 JQD458760:JQN458760 JZZ458760:KAJ458760 KJV458760:KKF458760 KTR458760:KUB458760 LDN458760:LDX458760 LNJ458760:LNT458760 LXF458760:LXP458760 MHB458760:MHL458760 MQX458760:MRH458760 NAT458760:NBD458760 NKP458760:NKZ458760 NUL458760:NUV458760 OEH458760:OER458760 OOD458760:OON458760 OXZ458760:OYJ458760 PHV458760:PIF458760 PRR458760:PSB458760 QBN458760:QBX458760 QLJ458760:QLT458760 QVF458760:QVP458760 RFB458760:RFL458760 ROX458760:RPH458760 RYT458760:RZD458760 SIP458760:SIZ458760 SSL458760:SSV458760 TCH458760:TCR458760 TMD458760:TMN458760 TVZ458760:TWJ458760 UFV458760:UGF458760 UPR458760:UQB458760 UZN458760:UZX458760 VJJ458760:VJT458760 VTF458760:VTP458760 WDB458760:WDL458760 WMX458760:WNH458760 KH524296:KR524296 UD524296:UN524296 ADZ524296:AEJ524296 ANV524296:AOF524296 AXR524296:AYB524296 BHN524296:BHX524296 BRJ524296:BRT524296 CBF524296:CBP524296 CLB524296:CLL524296 CUX524296:CVH524296 DET524296:DFD524296 DOP524296:DOZ524296 DYL524296:DYV524296 EIH524296:EIR524296 ESD524296:ESN524296 FBZ524296:FCJ524296 FLV524296:FMF524296 FVR524296:FWB524296 GFN524296:GFX524296 GPJ524296:GPT524296 GZF524296:GZP524296 HJB524296:HJL524296 HSX524296:HTH524296 ICT524296:IDD524296 IMP524296:IMZ524296 IWL524296:IWV524296 JGH524296:JGR524296 JQD524296:JQN524296 JZZ524296:KAJ524296 KJV524296:KKF524296 KTR524296:KUB524296 LDN524296:LDX524296 LNJ524296:LNT524296 LXF524296:LXP524296 MHB524296:MHL524296 MQX524296:MRH524296 NAT524296:NBD524296 NKP524296:NKZ524296 NUL524296:NUV524296 OEH524296:OER524296 OOD524296:OON524296 OXZ524296:OYJ524296 PHV524296:PIF524296 PRR524296:PSB524296 QBN524296:QBX524296 QLJ524296:QLT524296 QVF524296:QVP524296 RFB524296:RFL524296 ROX524296:RPH524296 RYT524296:RZD524296 SIP524296:SIZ524296 SSL524296:SSV524296 TCH524296:TCR524296 TMD524296:TMN524296 TVZ524296:TWJ524296 UFV524296:UGF524296 UPR524296:UQB524296 UZN524296:UZX524296 VJJ524296:VJT524296 VTF524296:VTP524296 WDB524296:WDL524296 WMX524296:WNH524296 KH589832:KR589832 UD589832:UN589832 ADZ589832:AEJ589832 ANV589832:AOF589832 AXR589832:AYB589832 BHN589832:BHX589832 BRJ589832:BRT589832 CBF589832:CBP589832 CLB589832:CLL589832 CUX589832:CVH589832 DET589832:DFD589832 DOP589832:DOZ589832 DYL589832:DYV589832 EIH589832:EIR589832 ESD589832:ESN589832 FBZ589832:FCJ589832 FLV589832:FMF589832 FVR589832:FWB589832 GFN589832:GFX589832 GPJ589832:GPT589832 GZF589832:GZP589832 HJB589832:HJL589832 HSX589832:HTH589832 ICT589832:IDD589832 IMP589832:IMZ589832 IWL589832:IWV589832 JGH589832:JGR589832 JQD589832:JQN589832 JZZ589832:KAJ589832 KJV589832:KKF589832 KTR589832:KUB589832 LDN589832:LDX589832 LNJ589832:LNT589832 LXF589832:LXP589832 MHB589832:MHL589832 MQX589832:MRH589832 NAT589832:NBD589832 NKP589832:NKZ589832 NUL589832:NUV589832 OEH589832:OER589832 OOD589832:OON589832 OXZ589832:OYJ589832 PHV589832:PIF589832 PRR589832:PSB589832 QBN589832:QBX589832 QLJ589832:QLT589832 QVF589832:QVP589832 RFB589832:RFL589832 ROX589832:RPH589832 RYT589832:RZD589832 SIP589832:SIZ589832 SSL589832:SSV589832 TCH589832:TCR589832 TMD589832:TMN589832 TVZ589832:TWJ589832 UFV589832:UGF589832 UPR589832:UQB589832 UZN589832:UZX589832 VJJ589832:VJT589832 VTF589832:VTP589832 WDB589832:WDL589832 WMX589832:WNH589832 KH655368:KR655368 UD655368:UN655368 ADZ655368:AEJ655368 ANV655368:AOF655368 AXR655368:AYB655368 BHN655368:BHX655368 BRJ655368:BRT655368 CBF655368:CBP655368 CLB655368:CLL655368 CUX655368:CVH655368 DET655368:DFD655368 DOP655368:DOZ655368 DYL655368:DYV655368 EIH655368:EIR655368 ESD655368:ESN655368 FBZ655368:FCJ655368 FLV655368:FMF655368 FVR655368:FWB655368 GFN655368:GFX655368 GPJ655368:GPT655368 GZF655368:GZP655368 HJB655368:HJL655368 HSX655368:HTH655368 ICT655368:IDD655368 IMP655368:IMZ655368 IWL655368:IWV655368 JGH655368:JGR655368 JQD655368:JQN655368 JZZ655368:KAJ655368 KJV655368:KKF655368 KTR655368:KUB655368 LDN655368:LDX655368 LNJ655368:LNT655368 LXF655368:LXP655368 MHB655368:MHL655368 MQX655368:MRH655368 NAT655368:NBD655368 NKP655368:NKZ655368 NUL655368:NUV655368 OEH655368:OER655368 OOD655368:OON655368 OXZ655368:OYJ655368 PHV655368:PIF655368 PRR655368:PSB655368 QBN655368:QBX655368 QLJ655368:QLT655368 QVF655368:QVP655368 RFB655368:RFL655368 ROX655368:RPH655368 RYT655368:RZD655368 SIP655368:SIZ655368 SSL655368:SSV655368 TCH655368:TCR655368 TMD655368:TMN655368 TVZ655368:TWJ655368 UFV655368:UGF655368 UPR655368:UQB655368 UZN655368:UZX655368 VJJ655368:VJT655368 VTF655368:VTP655368 WDB655368:WDL655368 WMX655368:WNH655368 KH720904:KR720904 UD720904:UN720904 ADZ720904:AEJ720904 ANV720904:AOF720904 AXR720904:AYB720904 BHN720904:BHX720904 BRJ720904:BRT720904 CBF720904:CBP720904 CLB720904:CLL720904 CUX720904:CVH720904 DET720904:DFD720904 DOP720904:DOZ720904 DYL720904:DYV720904 EIH720904:EIR720904 ESD720904:ESN720904 FBZ720904:FCJ720904 FLV720904:FMF720904 FVR720904:FWB720904 GFN720904:GFX720904 GPJ720904:GPT720904 GZF720904:GZP720904 HJB720904:HJL720904 HSX720904:HTH720904 ICT720904:IDD720904 IMP720904:IMZ720904 IWL720904:IWV720904 JGH720904:JGR720904 JQD720904:JQN720904 JZZ720904:KAJ720904 KJV720904:KKF720904 KTR720904:KUB720904 LDN720904:LDX720904 LNJ720904:LNT720904 LXF720904:LXP720904 MHB720904:MHL720904 MQX720904:MRH720904 NAT720904:NBD720904 NKP720904:NKZ720904 NUL720904:NUV720904 OEH720904:OER720904 OOD720904:OON720904 OXZ720904:OYJ720904 PHV720904:PIF720904 PRR720904:PSB720904 QBN720904:QBX720904 QLJ720904:QLT720904 QVF720904:QVP720904 RFB720904:RFL720904 ROX720904:RPH720904 RYT720904:RZD720904 SIP720904:SIZ720904 SSL720904:SSV720904 TCH720904:TCR720904 TMD720904:TMN720904 TVZ720904:TWJ720904 UFV720904:UGF720904 UPR720904:UQB720904 UZN720904:UZX720904 VJJ720904:VJT720904 VTF720904:VTP720904 WDB720904:WDL720904 WMX720904:WNH720904 KH786440:KR786440 UD786440:UN786440 ADZ786440:AEJ786440 ANV786440:AOF786440 AXR786440:AYB786440 BHN786440:BHX786440 BRJ786440:BRT786440 CBF786440:CBP786440 CLB786440:CLL786440 CUX786440:CVH786440 DET786440:DFD786440 DOP786440:DOZ786440 DYL786440:DYV786440 EIH786440:EIR786440 ESD786440:ESN786440 FBZ786440:FCJ786440 FLV786440:FMF786440 FVR786440:FWB786440 GFN786440:GFX786440 GPJ786440:GPT786440 GZF786440:GZP786440 HJB786440:HJL786440 HSX786440:HTH786440 ICT786440:IDD786440 IMP786440:IMZ786440 IWL786440:IWV786440 JGH786440:JGR786440 JQD786440:JQN786440 JZZ786440:KAJ786440 KJV786440:KKF786440 KTR786440:KUB786440 LDN786440:LDX786440 LNJ786440:LNT786440 LXF786440:LXP786440 MHB786440:MHL786440 MQX786440:MRH786440 NAT786440:NBD786440 NKP786440:NKZ786440 NUL786440:NUV786440 OEH786440:OER786440 OOD786440:OON786440 OXZ786440:OYJ786440 PHV786440:PIF786440 PRR786440:PSB786440 QBN786440:QBX786440 QLJ786440:QLT786440 QVF786440:QVP786440 RFB786440:RFL786440 ROX786440:RPH786440 RYT786440:RZD786440 SIP786440:SIZ786440 SSL786440:SSV786440 TCH786440:TCR786440 TMD786440:TMN786440 TVZ786440:TWJ786440 UFV786440:UGF786440 UPR786440:UQB786440 UZN786440:UZX786440 VJJ786440:VJT786440 VTF786440:VTP786440 WDB786440:WDL786440 WMX786440:WNH786440 KH851976:KR851976 UD851976:UN851976 ADZ851976:AEJ851976 ANV851976:AOF851976 AXR851976:AYB851976 BHN851976:BHX851976 BRJ851976:BRT851976 CBF851976:CBP851976 CLB851976:CLL851976 CUX851976:CVH851976 DET851976:DFD851976 DOP851976:DOZ851976 DYL851976:DYV851976 EIH851976:EIR851976 ESD851976:ESN851976 FBZ851976:FCJ851976 FLV851976:FMF851976 FVR851976:FWB851976 GFN851976:GFX851976 GPJ851976:GPT851976 GZF851976:GZP851976 HJB851976:HJL851976 HSX851976:HTH851976 ICT851976:IDD851976 IMP851976:IMZ851976 IWL851976:IWV851976 JGH851976:JGR851976 JQD851976:JQN851976 JZZ851976:KAJ851976 KJV851976:KKF851976 KTR851976:KUB851976 LDN851976:LDX851976 LNJ851976:LNT851976 LXF851976:LXP851976 MHB851976:MHL851976 MQX851976:MRH851976 NAT851976:NBD851976 NKP851976:NKZ851976 NUL851976:NUV851976 OEH851976:OER851976 OOD851976:OON851976 OXZ851976:OYJ851976 PHV851976:PIF851976 PRR851976:PSB851976 QBN851976:QBX851976 QLJ851976:QLT851976 QVF851976:QVP851976 RFB851976:RFL851976 ROX851976:RPH851976 RYT851976:RZD851976 SIP851976:SIZ851976 SSL851976:SSV851976 TCH851976:TCR851976 TMD851976:TMN851976 TVZ851976:TWJ851976 UFV851976:UGF851976 UPR851976:UQB851976 UZN851976:UZX851976 VJJ851976:VJT851976 VTF851976:VTP851976 WDB851976:WDL851976 WMX851976:WNH851976 KH917512:KR917512 UD917512:UN917512 ADZ917512:AEJ917512 ANV917512:AOF917512 AXR917512:AYB917512 BHN917512:BHX917512 BRJ917512:BRT917512 CBF917512:CBP917512 CLB917512:CLL917512 CUX917512:CVH917512 DET917512:DFD917512 DOP917512:DOZ917512 DYL917512:DYV917512 EIH917512:EIR917512 ESD917512:ESN917512 FBZ917512:FCJ917512 FLV917512:FMF917512 FVR917512:FWB917512 GFN917512:GFX917512 GPJ917512:GPT917512 GZF917512:GZP917512 HJB917512:HJL917512 HSX917512:HTH917512 ICT917512:IDD917512 IMP917512:IMZ917512 IWL917512:IWV917512 JGH917512:JGR917512 JQD917512:JQN917512 JZZ917512:KAJ917512 KJV917512:KKF917512 KTR917512:KUB917512 LDN917512:LDX917512 LNJ917512:LNT917512 LXF917512:LXP917512 MHB917512:MHL917512 MQX917512:MRH917512 NAT917512:NBD917512 NKP917512:NKZ917512 NUL917512:NUV917512 OEH917512:OER917512 OOD917512:OON917512 OXZ917512:OYJ917512 PHV917512:PIF917512 PRR917512:PSB917512 QBN917512:QBX917512 QLJ917512:QLT917512 QVF917512:QVP917512 RFB917512:RFL917512 ROX917512:RPH917512 RYT917512:RZD917512 SIP917512:SIZ917512 SSL917512:SSV917512 TCH917512:TCR917512 TMD917512:TMN917512 TVZ917512:TWJ917512 UFV917512:UGF917512 UPR917512:UQB917512 UZN917512:UZX917512 VJJ917512:VJT917512 VTF917512:VTP917512 WDB917512:WDL917512 WMX917512:WNH917512 KH983048:KR983048 UD983048:UN983048 ADZ983048:AEJ983048 ANV983048:AOF983048 AXR983048:AYB983048 BHN983048:BHX983048 BRJ983048:BRT983048 CBF983048:CBP983048 CLB983048:CLL983048 CUX983048:CVH983048 DET983048:DFD983048 DOP983048:DOZ983048 DYL983048:DYV983048 EIH983048:EIR983048 ESD983048:ESN983048 FBZ983048:FCJ983048 FLV983048:FMF983048 FVR983048:FWB983048 GFN983048:GFX983048 GPJ983048:GPT983048 GZF983048:GZP983048 HJB983048:HJL983048 HSX983048:HTH983048 ICT983048:IDD983048 IMP983048:IMZ983048 IWL983048:IWV983048 JGH983048:JGR983048 JQD983048:JQN983048 JZZ983048:KAJ983048 KJV983048:KKF983048 KTR983048:KUB983048 LDN983048:LDX983048 LNJ983048:LNT983048 LXF983048:LXP983048 MHB983048:MHL983048 MQX983048:MRH983048 NAT983048:NBD983048 NKP983048:NKZ983048 NUL983048:NUV983048 OEH983048:OER983048 OOD983048:OON983048 OXZ983048:OYJ983048 PHV983048:PIF983048 PRR983048:PSB983048 QBN983048:QBX983048 QLJ983048:QLT983048 QVF983048:QVP983048 RFB983048:RFL983048 ROX983048:RPH983048 RYT983048:RZD983048 SIP983048:SIZ983048 SSL983048:SSV983048 TCH983048:TCR983048 TMD983048:TMN983048 TVZ983048:TWJ983048 UFV983048:UGF983048 UPR983048:UQB983048 UZN983048:UZX983048 VJJ983048:VJT983048 VTF983048:VTP983048 WDB983048:WDL983048 WMX983048:WNH983048 WMX6:WNH6 WDB6:WDL6 VTF6:VTP6 VJJ6:VJT6 UZN6:UZX6 UPR6:UQB6 UFV6:UGF6 TVZ6:TWJ6 TMD6:TMN6 TCH6:TCR6 SSL6:SSV6 SIP6:SIZ6 RYT6:RZD6 ROX6:RPH6 RFB6:RFL6 QVF6:QVP6 QLJ6:QLT6 QBN6:QBX6 PRR6:PSB6 PHV6:PIF6 OXZ6:OYJ6 OOD6:OON6 OEH6:OER6 NUL6:NUV6 NKP6:NKZ6 NAT6:NBD6 MQX6:MRH6 MHB6:MHL6 LXF6:LXP6 LNJ6:LNT6 LDN6:LDX6 KTR6:KUB6 KJV6:KKF6 JZZ6:KAJ6 JQD6:JQN6 JGH6:JGR6 IWL6:IWV6 IMP6:IMZ6 ICT6:IDD6 HSX6:HTH6 HJB6:HJL6 GZF6:GZP6 GPJ6:GPT6 GFN6:GFX6 FVR6:FWB6 FLV6:FMF6 FBZ6:FCJ6 ESD6:ESN6 EIH6:EIR6 DYL6:DYV6 DOP6:DOZ6 DET6:DFD6 CUX6:CVH6 CLB6:CLL6 CBF6:CBP6 BRJ6:BRT6 BHN6:BHX6 AXR6:AYB6 ANV6:AOF6 ADZ6:AEJ6 UD6:UN6 KH6:KR6 D6:N6 D983048:N983048 D917512:N917512 D851976:N851976 D786440:N786440 D720904:N720904 D655368:N655368 D589832:N589832 D524296:N524296 D458760:N458760 D393224:N393224 D327688:N327688 D262152:N262152 D196616:N196616 D131080:N131080 D65544:N65544">
      <formula1>Provincial_Type</formula1>
    </dataValidation>
    <dataValidation type="list" allowBlank="1" showInputMessage="1" showErrorMessage="1" sqref="KH65543:KR65543 UD65543:UN65543 ADZ65543:AEJ65543 ANV65543:AOF65543 AXR65543:AYB65543 BHN65543:BHX65543 BRJ65543:BRT65543 CBF65543:CBP65543 CLB65543:CLL65543 CUX65543:CVH65543 DET65543:DFD65543 DOP65543:DOZ65543 DYL65543:DYV65543 EIH65543:EIR65543 ESD65543:ESN65543 FBZ65543:FCJ65543 FLV65543:FMF65543 FVR65543:FWB65543 GFN65543:GFX65543 GPJ65543:GPT65543 GZF65543:GZP65543 HJB65543:HJL65543 HSX65543:HTH65543 ICT65543:IDD65543 IMP65543:IMZ65543 IWL65543:IWV65543 JGH65543:JGR65543 JQD65543:JQN65543 JZZ65543:KAJ65543 KJV65543:KKF65543 KTR65543:KUB65543 LDN65543:LDX65543 LNJ65543:LNT65543 LXF65543:LXP65543 MHB65543:MHL65543 MQX65543:MRH65543 NAT65543:NBD65543 NKP65543:NKZ65543 NUL65543:NUV65543 OEH65543:OER65543 OOD65543:OON65543 OXZ65543:OYJ65543 PHV65543:PIF65543 PRR65543:PSB65543 QBN65543:QBX65543 QLJ65543:QLT65543 QVF65543:QVP65543 RFB65543:RFL65543 ROX65543:RPH65543 RYT65543:RZD65543 SIP65543:SIZ65543 SSL65543:SSV65543 TCH65543:TCR65543 TMD65543:TMN65543 TVZ65543:TWJ65543 UFV65543:UGF65543 UPR65543:UQB65543 UZN65543:UZX65543 VJJ65543:VJT65543 VTF65543:VTP65543 WDB65543:WDL65543 WMX65543:WNH65543 KH131079:KR131079 UD131079:UN131079 ADZ131079:AEJ131079 ANV131079:AOF131079 AXR131079:AYB131079 BHN131079:BHX131079 BRJ131079:BRT131079 CBF131079:CBP131079 CLB131079:CLL131079 CUX131079:CVH131079 DET131079:DFD131079 DOP131079:DOZ131079 DYL131079:DYV131079 EIH131079:EIR131079 ESD131079:ESN131079 FBZ131079:FCJ131079 FLV131079:FMF131079 FVR131079:FWB131079 GFN131079:GFX131079 GPJ131079:GPT131079 GZF131079:GZP131079 HJB131079:HJL131079 HSX131079:HTH131079 ICT131079:IDD131079 IMP131079:IMZ131079 IWL131079:IWV131079 JGH131079:JGR131079 JQD131079:JQN131079 JZZ131079:KAJ131079 KJV131079:KKF131079 KTR131079:KUB131079 LDN131079:LDX131079 LNJ131079:LNT131079 LXF131079:LXP131079 MHB131079:MHL131079 MQX131079:MRH131079 NAT131079:NBD131079 NKP131079:NKZ131079 NUL131079:NUV131079 OEH131079:OER131079 OOD131079:OON131079 OXZ131079:OYJ131079 PHV131079:PIF131079 PRR131079:PSB131079 QBN131079:QBX131079 QLJ131079:QLT131079 QVF131079:QVP131079 RFB131079:RFL131079 ROX131079:RPH131079 RYT131079:RZD131079 SIP131079:SIZ131079 SSL131079:SSV131079 TCH131079:TCR131079 TMD131079:TMN131079 TVZ131079:TWJ131079 UFV131079:UGF131079 UPR131079:UQB131079 UZN131079:UZX131079 VJJ131079:VJT131079 VTF131079:VTP131079 WDB131079:WDL131079 WMX131079:WNH131079 KH196615:KR196615 UD196615:UN196615 ADZ196615:AEJ196615 ANV196615:AOF196615 AXR196615:AYB196615 BHN196615:BHX196615 BRJ196615:BRT196615 CBF196615:CBP196615 CLB196615:CLL196615 CUX196615:CVH196615 DET196615:DFD196615 DOP196615:DOZ196615 DYL196615:DYV196615 EIH196615:EIR196615 ESD196615:ESN196615 FBZ196615:FCJ196615 FLV196615:FMF196615 FVR196615:FWB196615 GFN196615:GFX196615 GPJ196615:GPT196615 GZF196615:GZP196615 HJB196615:HJL196615 HSX196615:HTH196615 ICT196615:IDD196615 IMP196615:IMZ196615 IWL196615:IWV196615 JGH196615:JGR196615 JQD196615:JQN196615 JZZ196615:KAJ196615 KJV196615:KKF196615 KTR196615:KUB196615 LDN196615:LDX196615 LNJ196615:LNT196615 LXF196615:LXP196615 MHB196615:MHL196615 MQX196615:MRH196615 NAT196615:NBD196615 NKP196615:NKZ196615 NUL196615:NUV196615 OEH196615:OER196615 OOD196615:OON196615 OXZ196615:OYJ196615 PHV196615:PIF196615 PRR196615:PSB196615 QBN196615:QBX196615 QLJ196615:QLT196615 QVF196615:QVP196615 RFB196615:RFL196615 ROX196615:RPH196615 RYT196615:RZD196615 SIP196615:SIZ196615 SSL196615:SSV196615 TCH196615:TCR196615 TMD196615:TMN196615 TVZ196615:TWJ196615 UFV196615:UGF196615 UPR196615:UQB196615 UZN196615:UZX196615 VJJ196615:VJT196615 VTF196615:VTP196615 WDB196615:WDL196615 WMX196615:WNH196615 KH262151:KR262151 UD262151:UN262151 ADZ262151:AEJ262151 ANV262151:AOF262151 AXR262151:AYB262151 BHN262151:BHX262151 BRJ262151:BRT262151 CBF262151:CBP262151 CLB262151:CLL262151 CUX262151:CVH262151 DET262151:DFD262151 DOP262151:DOZ262151 DYL262151:DYV262151 EIH262151:EIR262151 ESD262151:ESN262151 FBZ262151:FCJ262151 FLV262151:FMF262151 FVR262151:FWB262151 GFN262151:GFX262151 GPJ262151:GPT262151 GZF262151:GZP262151 HJB262151:HJL262151 HSX262151:HTH262151 ICT262151:IDD262151 IMP262151:IMZ262151 IWL262151:IWV262151 JGH262151:JGR262151 JQD262151:JQN262151 JZZ262151:KAJ262151 KJV262151:KKF262151 KTR262151:KUB262151 LDN262151:LDX262151 LNJ262151:LNT262151 LXF262151:LXP262151 MHB262151:MHL262151 MQX262151:MRH262151 NAT262151:NBD262151 NKP262151:NKZ262151 NUL262151:NUV262151 OEH262151:OER262151 OOD262151:OON262151 OXZ262151:OYJ262151 PHV262151:PIF262151 PRR262151:PSB262151 QBN262151:QBX262151 QLJ262151:QLT262151 QVF262151:QVP262151 RFB262151:RFL262151 ROX262151:RPH262151 RYT262151:RZD262151 SIP262151:SIZ262151 SSL262151:SSV262151 TCH262151:TCR262151 TMD262151:TMN262151 TVZ262151:TWJ262151 UFV262151:UGF262151 UPR262151:UQB262151 UZN262151:UZX262151 VJJ262151:VJT262151 VTF262151:VTP262151 WDB262151:WDL262151 WMX262151:WNH262151 KH327687:KR327687 UD327687:UN327687 ADZ327687:AEJ327687 ANV327687:AOF327687 AXR327687:AYB327687 BHN327687:BHX327687 BRJ327687:BRT327687 CBF327687:CBP327687 CLB327687:CLL327687 CUX327687:CVH327687 DET327687:DFD327687 DOP327687:DOZ327687 DYL327687:DYV327687 EIH327687:EIR327687 ESD327687:ESN327687 FBZ327687:FCJ327687 FLV327687:FMF327687 FVR327687:FWB327687 GFN327687:GFX327687 GPJ327687:GPT327687 GZF327687:GZP327687 HJB327687:HJL327687 HSX327687:HTH327687 ICT327687:IDD327687 IMP327687:IMZ327687 IWL327687:IWV327687 JGH327687:JGR327687 JQD327687:JQN327687 JZZ327687:KAJ327687 KJV327687:KKF327687 KTR327687:KUB327687 LDN327687:LDX327687 LNJ327687:LNT327687 LXF327687:LXP327687 MHB327687:MHL327687 MQX327687:MRH327687 NAT327687:NBD327687 NKP327687:NKZ327687 NUL327687:NUV327687 OEH327687:OER327687 OOD327687:OON327687 OXZ327687:OYJ327687 PHV327687:PIF327687 PRR327687:PSB327687 QBN327687:QBX327687 QLJ327687:QLT327687 QVF327687:QVP327687 RFB327687:RFL327687 ROX327687:RPH327687 RYT327687:RZD327687 SIP327687:SIZ327687 SSL327687:SSV327687 TCH327687:TCR327687 TMD327687:TMN327687 TVZ327687:TWJ327687 UFV327687:UGF327687 UPR327687:UQB327687 UZN327687:UZX327687 VJJ327687:VJT327687 VTF327687:VTP327687 WDB327687:WDL327687 WMX327687:WNH327687 KH393223:KR393223 UD393223:UN393223 ADZ393223:AEJ393223 ANV393223:AOF393223 AXR393223:AYB393223 BHN393223:BHX393223 BRJ393223:BRT393223 CBF393223:CBP393223 CLB393223:CLL393223 CUX393223:CVH393223 DET393223:DFD393223 DOP393223:DOZ393223 DYL393223:DYV393223 EIH393223:EIR393223 ESD393223:ESN393223 FBZ393223:FCJ393223 FLV393223:FMF393223 FVR393223:FWB393223 GFN393223:GFX393223 GPJ393223:GPT393223 GZF393223:GZP393223 HJB393223:HJL393223 HSX393223:HTH393223 ICT393223:IDD393223 IMP393223:IMZ393223 IWL393223:IWV393223 JGH393223:JGR393223 JQD393223:JQN393223 JZZ393223:KAJ393223 KJV393223:KKF393223 KTR393223:KUB393223 LDN393223:LDX393223 LNJ393223:LNT393223 LXF393223:LXP393223 MHB393223:MHL393223 MQX393223:MRH393223 NAT393223:NBD393223 NKP393223:NKZ393223 NUL393223:NUV393223 OEH393223:OER393223 OOD393223:OON393223 OXZ393223:OYJ393223 PHV393223:PIF393223 PRR393223:PSB393223 QBN393223:QBX393223 QLJ393223:QLT393223 QVF393223:QVP393223 RFB393223:RFL393223 ROX393223:RPH393223 RYT393223:RZD393223 SIP393223:SIZ393223 SSL393223:SSV393223 TCH393223:TCR393223 TMD393223:TMN393223 TVZ393223:TWJ393223 UFV393223:UGF393223 UPR393223:UQB393223 UZN393223:UZX393223 VJJ393223:VJT393223 VTF393223:VTP393223 WDB393223:WDL393223 WMX393223:WNH393223 KH458759:KR458759 UD458759:UN458759 ADZ458759:AEJ458759 ANV458759:AOF458759 AXR458759:AYB458759 BHN458759:BHX458759 BRJ458759:BRT458759 CBF458759:CBP458759 CLB458759:CLL458759 CUX458759:CVH458759 DET458759:DFD458759 DOP458759:DOZ458759 DYL458759:DYV458759 EIH458759:EIR458759 ESD458759:ESN458759 FBZ458759:FCJ458759 FLV458759:FMF458759 FVR458759:FWB458759 GFN458759:GFX458759 GPJ458759:GPT458759 GZF458759:GZP458759 HJB458759:HJL458759 HSX458759:HTH458759 ICT458759:IDD458759 IMP458759:IMZ458759 IWL458759:IWV458759 JGH458759:JGR458759 JQD458759:JQN458759 JZZ458759:KAJ458759 KJV458759:KKF458759 KTR458759:KUB458759 LDN458759:LDX458759 LNJ458759:LNT458759 LXF458759:LXP458759 MHB458759:MHL458759 MQX458759:MRH458759 NAT458759:NBD458759 NKP458759:NKZ458759 NUL458759:NUV458759 OEH458759:OER458759 OOD458759:OON458759 OXZ458759:OYJ458759 PHV458759:PIF458759 PRR458759:PSB458759 QBN458759:QBX458759 QLJ458759:QLT458759 QVF458759:QVP458759 RFB458759:RFL458759 ROX458759:RPH458759 RYT458759:RZD458759 SIP458759:SIZ458759 SSL458759:SSV458759 TCH458759:TCR458759 TMD458759:TMN458759 TVZ458759:TWJ458759 UFV458759:UGF458759 UPR458759:UQB458759 UZN458759:UZX458759 VJJ458759:VJT458759 VTF458759:VTP458759 WDB458759:WDL458759 WMX458759:WNH458759 KH524295:KR524295 UD524295:UN524295 ADZ524295:AEJ524295 ANV524295:AOF524295 AXR524295:AYB524295 BHN524295:BHX524295 BRJ524295:BRT524295 CBF524295:CBP524295 CLB524295:CLL524295 CUX524295:CVH524295 DET524295:DFD524295 DOP524295:DOZ524295 DYL524295:DYV524295 EIH524295:EIR524295 ESD524295:ESN524295 FBZ524295:FCJ524295 FLV524295:FMF524295 FVR524295:FWB524295 GFN524295:GFX524295 GPJ524295:GPT524295 GZF524295:GZP524295 HJB524295:HJL524295 HSX524295:HTH524295 ICT524295:IDD524295 IMP524295:IMZ524295 IWL524295:IWV524295 JGH524295:JGR524295 JQD524295:JQN524295 JZZ524295:KAJ524295 KJV524295:KKF524295 KTR524295:KUB524295 LDN524295:LDX524295 LNJ524295:LNT524295 LXF524295:LXP524295 MHB524295:MHL524295 MQX524295:MRH524295 NAT524295:NBD524295 NKP524295:NKZ524295 NUL524295:NUV524295 OEH524295:OER524295 OOD524295:OON524295 OXZ524295:OYJ524295 PHV524295:PIF524295 PRR524295:PSB524295 QBN524295:QBX524295 QLJ524295:QLT524295 QVF524295:QVP524295 RFB524295:RFL524295 ROX524295:RPH524295 RYT524295:RZD524295 SIP524295:SIZ524295 SSL524295:SSV524295 TCH524295:TCR524295 TMD524295:TMN524295 TVZ524295:TWJ524295 UFV524295:UGF524295 UPR524295:UQB524295 UZN524295:UZX524295 VJJ524295:VJT524295 VTF524295:VTP524295 WDB524295:WDL524295 WMX524295:WNH524295 KH589831:KR589831 UD589831:UN589831 ADZ589831:AEJ589831 ANV589831:AOF589831 AXR589831:AYB589831 BHN589831:BHX589831 BRJ589831:BRT589831 CBF589831:CBP589831 CLB589831:CLL589831 CUX589831:CVH589831 DET589831:DFD589831 DOP589831:DOZ589831 DYL589831:DYV589831 EIH589831:EIR589831 ESD589831:ESN589831 FBZ589831:FCJ589831 FLV589831:FMF589831 FVR589831:FWB589831 GFN589831:GFX589831 GPJ589831:GPT589831 GZF589831:GZP589831 HJB589831:HJL589831 HSX589831:HTH589831 ICT589831:IDD589831 IMP589831:IMZ589831 IWL589831:IWV589831 JGH589831:JGR589831 JQD589831:JQN589831 JZZ589831:KAJ589831 KJV589831:KKF589831 KTR589831:KUB589831 LDN589831:LDX589831 LNJ589831:LNT589831 LXF589831:LXP589831 MHB589831:MHL589831 MQX589831:MRH589831 NAT589831:NBD589831 NKP589831:NKZ589831 NUL589831:NUV589831 OEH589831:OER589831 OOD589831:OON589831 OXZ589831:OYJ589831 PHV589831:PIF589831 PRR589831:PSB589831 QBN589831:QBX589831 QLJ589831:QLT589831 QVF589831:QVP589831 RFB589831:RFL589831 ROX589831:RPH589831 RYT589831:RZD589831 SIP589831:SIZ589831 SSL589831:SSV589831 TCH589831:TCR589831 TMD589831:TMN589831 TVZ589831:TWJ589831 UFV589831:UGF589831 UPR589831:UQB589831 UZN589831:UZX589831 VJJ589831:VJT589831 VTF589831:VTP589831 WDB589831:WDL589831 WMX589831:WNH589831 KH655367:KR655367 UD655367:UN655367 ADZ655367:AEJ655367 ANV655367:AOF655367 AXR655367:AYB655367 BHN655367:BHX655367 BRJ655367:BRT655367 CBF655367:CBP655367 CLB655367:CLL655367 CUX655367:CVH655367 DET655367:DFD655367 DOP655367:DOZ655367 DYL655367:DYV655367 EIH655367:EIR655367 ESD655367:ESN655367 FBZ655367:FCJ655367 FLV655367:FMF655367 FVR655367:FWB655367 GFN655367:GFX655367 GPJ655367:GPT655367 GZF655367:GZP655367 HJB655367:HJL655367 HSX655367:HTH655367 ICT655367:IDD655367 IMP655367:IMZ655367 IWL655367:IWV655367 JGH655367:JGR655367 JQD655367:JQN655367 JZZ655367:KAJ655367 KJV655367:KKF655367 KTR655367:KUB655367 LDN655367:LDX655367 LNJ655367:LNT655367 LXF655367:LXP655367 MHB655367:MHL655367 MQX655367:MRH655367 NAT655367:NBD655367 NKP655367:NKZ655367 NUL655367:NUV655367 OEH655367:OER655367 OOD655367:OON655367 OXZ655367:OYJ655367 PHV655367:PIF655367 PRR655367:PSB655367 QBN655367:QBX655367 QLJ655367:QLT655367 QVF655367:QVP655367 RFB655367:RFL655367 ROX655367:RPH655367 RYT655367:RZD655367 SIP655367:SIZ655367 SSL655367:SSV655367 TCH655367:TCR655367 TMD655367:TMN655367 TVZ655367:TWJ655367 UFV655367:UGF655367 UPR655367:UQB655367 UZN655367:UZX655367 VJJ655367:VJT655367 VTF655367:VTP655367 WDB655367:WDL655367 WMX655367:WNH655367 KH720903:KR720903 UD720903:UN720903 ADZ720903:AEJ720903 ANV720903:AOF720903 AXR720903:AYB720903 BHN720903:BHX720903 BRJ720903:BRT720903 CBF720903:CBP720903 CLB720903:CLL720903 CUX720903:CVH720903 DET720903:DFD720903 DOP720903:DOZ720903 DYL720903:DYV720903 EIH720903:EIR720903 ESD720903:ESN720903 FBZ720903:FCJ720903 FLV720903:FMF720903 FVR720903:FWB720903 GFN720903:GFX720903 GPJ720903:GPT720903 GZF720903:GZP720903 HJB720903:HJL720903 HSX720903:HTH720903 ICT720903:IDD720903 IMP720903:IMZ720903 IWL720903:IWV720903 JGH720903:JGR720903 JQD720903:JQN720903 JZZ720903:KAJ720903 KJV720903:KKF720903 KTR720903:KUB720903 LDN720903:LDX720903 LNJ720903:LNT720903 LXF720903:LXP720903 MHB720903:MHL720903 MQX720903:MRH720903 NAT720903:NBD720903 NKP720903:NKZ720903 NUL720903:NUV720903 OEH720903:OER720903 OOD720903:OON720903 OXZ720903:OYJ720903 PHV720903:PIF720903 PRR720903:PSB720903 QBN720903:QBX720903 QLJ720903:QLT720903 QVF720903:QVP720903 RFB720903:RFL720903 ROX720903:RPH720903 RYT720903:RZD720903 SIP720903:SIZ720903 SSL720903:SSV720903 TCH720903:TCR720903 TMD720903:TMN720903 TVZ720903:TWJ720903 UFV720903:UGF720903 UPR720903:UQB720903 UZN720903:UZX720903 VJJ720903:VJT720903 VTF720903:VTP720903 WDB720903:WDL720903 WMX720903:WNH720903 KH786439:KR786439 UD786439:UN786439 ADZ786439:AEJ786439 ANV786439:AOF786439 AXR786439:AYB786439 BHN786439:BHX786439 BRJ786439:BRT786439 CBF786439:CBP786439 CLB786439:CLL786439 CUX786439:CVH786439 DET786439:DFD786439 DOP786439:DOZ786439 DYL786439:DYV786439 EIH786439:EIR786439 ESD786439:ESN786439 FBZ786439:FCJ786439 FLV786439:FMF786439 FVR786439:FWB786439 GFN786439:GFX786439 GPJ786439:GPT786439 GZF786439:GZP786439 HJB786439:HJL786439 HSX786439:HTH786439 ICT786439:IDD786439 IMP786439:IMZ786439 IWL786439:IWV786439 JGH786439:JGR786439 JQD786439:JQN786439 JZZ786439:KAJ786439 KJV786439:KKF786439 KTR786439:KUB786439 LDN786439:LDX786439 LNJ786439:LNT786439 LXF786439:LXP786439 MHB786439:MHL786439 MQX786439:MRH786439 NAT786439:NBD786439 NKP786439:NKZ786439 NUL786439:NUV786439 OEH786439:OER786439 OOD786439:OON786439 OXZ786439:OYJ786439 PHV786439:PIF786439 PRR786439:PSB786439 QBN786439:QBX786439 QLJ786439:QLT786439 QVF786439:QVP786439 RFB786439:RFL786439 ROX786439:RPH786439 RYT786439:RZD786439 SIP786439:SIZ786439 SSL786439:SSV786439 TCH786439:TCR786439 TMD786439:TMN786439 TVZ786439:TWJ786439 UFV786439:UGF786439 UPR786439:UQB786439 UZN786439:UZX786439 VJJ786439:VJT786439 VTF786439:VTP786439 WDB786439:WDL786439 WMX786439:WNH786439 KH851975:KR851975 UD851975:UN851975 ADZ851975:AEJ851975 ANV851975:AOF851975 AXR851975:AYB851975 BHN851975:BHX851975 BRJ851975:BRT851975 CBF851975:CBP851975 CLB851975:CLL851975 CUX851975:CVH851975 DET851975:DFD851975 DOP851975:DOZ851975 DYL851975:DYV851975 EIH851975:EIR851975 ESD851975:ESN851975 FBZ851975:FCJ851975 FLV851975:FMF851975 FVR851975:FWB851975 GFN851975:GFX851975 GPJ851975:GPT851975 GZF851975:GZP851975 HJB851975:HJL851975 HSX851975:HTH851975 ICT851975:IDD851975 IMP851975:IMZ851975 IWL851975:IWV851975 JGH851975:JGR851975 JQD851975:JQN851975 JZZ851975:KAJ851975 KJV851975:KKF851975 KTR851975:KUB851975 LDN851975:LDX851975 LNJ851975:LNT851975 LXF851975:LXP851975 MHB851975:MHL851975 MQX851975:MRH851975 NAT851975:NBD851975 NKP851975:NKZ851975 NUL851975:NUV851975 OEH851975:OER851975 OOD851975:OON851975 OXZ851975:OYJ851975 PHV851975:PIF851975 PRR851975:PSB851975 QBN851975:QBX851975 QLJ851975:QLT851975 QVF851975:QVP851975 RFB851975:RFL851975 ROX851975:RPH851975 RYT851975:RZD851975 SIP851975:SIZ851975 SSL851975:SSV851975 TCH851975:TCR851975 TMD851975:TMN851975 TVZ851975:TWJ851975 UFV851975:UGF851975 UPR851975:UQB851975 UZN851975:UZX851975 VJJ851975:VJT851975 VTF851975:VTP851975 WDB851975:WDL851975 WMX851975:WNH851975 KH917511:KR917511 UD917511:UN917511 ADZ917511:AEJ917511 ANV917511:AOF917511 AXR917511:AYB917511 BHN917511:BHX917511 BRJ917511:BRT917511 CBF917511:CBP917511 CLB917511:CLL917511 CUX917511:CVH917511 DET917511:DFD917511 DOP917511:DOZ917511 DYL917511:DYV917511 EIH917511:EIR917511 ESD917511:ESN917511 FBZ917511:FCJ917511 FLV917511:FMF917511 FVR917511:FWB917511 GFN917511:GFX917511 GPJ917511:GPT917511 GZF917511:GZP917511 HJB917511:HJL917511 HSX917511:HTH917511 ICT917511:IDD917511 IMP917511:IMZ917511 IWL917511:IWV917511 JGH917511:JGR917511 JQD917511:JQN917511 JZZ917511:KAJ917511 KJV917511:KKF917511 KTR917511:KUB917511 LDN917511:LDX917511 LNJ917511:LNT917511 LXF917511:LXP917511 MHB917511:MHL917511 MQX917511:MRH917511 NAT917511:NBD917511 NKP917511:NKZ917511 NUL917511:NUV917511 OEH917511:OER917511 OOD917511:OON917511 OXZ917511:OYJ917511 PHV917511:PIF917511 PRR917511:PSB917511 QBN917511:QBX917511 QLJ917511:QLT917511 QVF917511:QVP917511 RFB917511:RFL917511 ROX917511:RPH917511 RYT917511:RZD917511 SIP917511:SIZ917511 SSL917511:SSV917511 TCH917511:TCR917511 TMD917511:TMN917511 TVZ917511:TWJ917511 UFV917511:UGF917511 UPR917511:UQB917511 UZN917511:UZX917511 VJJ917511:VJT917511 VTF917511:VTP917511 WDB917511:WDL917511 WMX917511:WNH917511 KH983047:KR983047 UD983047:UN983047 ADZ983047:AEJ983047 ANV983047:AOF983047 AXR983047:AYB983047 BHN983047:BHX983047 BRJ983047:BRT983047 CBF983047:CBP983047 CLB983047:CLL983047 CUX983047:CVH983047 DET983047:DFD983047 DOP983047:DOZ983047 DYL983047:DYV983047 EIH983047:EIR983047 ESD983047:ESN983047 FBZ983047:FCJ983047 FLV983047:FMF983047 FVR983047:FWB983047 GFN983047:GFX983047 GPJ983047:GPT983047 GZF983047:GZP983047 HJB983047:HJL983047 HSX983047:HTH983047 ICT983047:IDD983047 IMP983047:IMZ983047 IWL983047:IWV983047 JGH983047:JGR983047 JQD983047:JQN983047 JZZ983047:KAJ983047 KJV983047:KKF983047 KTR983047:KUB983047 LDN983047:LDX983047 LNJ983047:LNT983047 LXF983047:LXP983047 MHB983047:MHL983047 MQX983047:MRH983047 NAT983047:NBD983047 NKP983047:NKZ983047 NUL983047:NUV983047 OEH983047:OER983047 OOD983047:OON983047 OXZ983047:OYJ983047 PHV983047:PIF983047 PRR983047:PSB983047 QBN983047:QBX983047 QLJ983047:QLT983047 QVF983047:QVP983047 RFB983047:RFL983047 ROX983047:RPH983047 RYT983047:RZD983047 SIP983047:SIZ983047 SSL983047:SSV983047 TCH983047:TCR983047 TMD983047:TMN983047 TVZ983047:TWJ983047 UFV983047:UGF983047 UPR983047:UQB983047 UZN983047:UZX983047 VJJ983047:VJT983047 VTF983047:VTP983047 WDB983047:WDL983047 WMX983047:WNH983047 WMX5:WNH5 WDB5:WDL5 VTF5:VTP5 VJJ5:VJT5 UZN5:UZX5 UPR5:UQB5 UFV5:UGF5 TVZ5:TWJ5 TMD5:TMN5 TCH5:TCR5 SSL5:SSV5 SIP5:SIZ5 RYT5:RZD5 ROX5:RPH5 RFB5:RFL5 QVF5:QVP5 QLJ5:QLT5 QBN5:QBX5 PRR5:PSB5 PHV5:PIF5 OXZ5:OYJ5 OOD5:OON5 OEH5:OER5 NUL5:NUV5 NKP5:NKZ5 NAT5:NBD5 MQX5:MRH5 MHB5:MHL5 LXF5:LXP5 LNJ5:LNT5 LDN5:LDX5 KTR5:KUB5 KJV5:KKF5 JZZ5:KAJ5 JQD5:JQN5 JGH5:JGR5 IWL5:IWV5 IMP5:IMZ5 ICT5:IDD5 HSX5:HTH5 HJB5:HJL5 GZF5:GZP5 GPJ5:GPT5 GFN5:GFX5 FVR5:FWB5 FLV5:FMF5 FBZ5:FCJ5 ESD5:ESN5 EIH5:EIR5 DYL5:DYV5 DOP5:DOZ5 DET5:DFD5 CUX5:CVH5 CLB5:CLL5 CBF5:CBP5 BRJ5:BRT5 BHN5:BHX5 AXR5:AYB5 ANV5:AOF5 ADZ5:AEJ5 UD5:UN5 KH5:KR5 D5:N5 D983047:N983047 D917511:N917511 D851975:N851975 D786439:N786439 D720903:N720903 D655367:N655367 D589831:N589831 D524295:N524295 D458759:N458759 D393223:N393223 D327687:N327687 D262151:N262151 D196615:N196615 D131079:N131079 D65543:N65543">
      <formula1>Provincial_Zone</formula1>
    </dataValidation>
    <dataValidation type="list" allowBlank="1" showInputMessage="1" showErrorMessage="1" sqref="BV65544:CD65544 LR65544:LZ65544 VN65544:VV65544 AFJ65544:AFR65544 APF65544:APN65544 AZB65544:AZJ65544 BIX65544:BJF65544 BST65544:BTB65544 CCP65544:CCX65544 CML65544:CMT65544 CWH65544:CWP65544 DGD65544:DGL65544 DPZ65544:DQH65544 DZV65544:EAD65544 EJR65544:EJZ65544 ETN65544:ETV65544 FDJ65544:FDR65544 FNF65544:FNN65544 FXB65544:FXJ65544 GGX65544:GHF65544 GQT65544:GRB65544 HAP65544:HAX65544 HKL65544:HKT65544 HUH65544:HUP65544 IED65544:IEL65544 INZ65544:IOH65544 IXV65544:IYD65544 JHR65544:JHZ65544 JRN65544:JRV65544 KBJ65544:KBR65544 KLF65544:KLN65544 KVB65544:KVJ65544 LEX65544:LFF65544 LOT65544:LPB65544 LYP65544:LYX65544 MIL65544:MIT65544 MSH65544:MSP65544 NCD65544:NCL65544 NLZ65544:NMH65544 NVV65544:NWD65544 OFR65544:OFZ65544 OPN65544:OPV65544 OZJ65544:OZR65544 PJF65544:PJN65544 PTB65544:PTJ65544 QCX65544:QDF65544 QMT65544:QNB65544 QWP65544:QWX65544 RGL65544:RGT65544 RQH65544:RQP65544 SAD65544:SAL65544 SJZ65544:SKH65544 STV65544:SUD65544 TDR65544:TDZ65544 TNN65544:TNV65544 TXJ65544:TXR65544 UHF65544:UHN65544 URB65544:URJ65544 VAX65544:VBF65544 VKT65544:VLB65544 VUP65544:VUX65544 WEL65544:WET65544 WOH65544:WOP65544 BV131080:CD131080 LR131080:LZ131080 VN131080:VV131080 AFJ131080:AFR131080 APF131080:APN131080 AZB131080:AZJ131080 BIX131080:BJF131080 BST131080:BTB131080 CCP131080:CCX131080 CML131080:CMT131080 CWH131080:CWP131080 DGD131080:DGL131080 DPZ131080:DQH131080 DZV131080:EAD131080 EJR131080:EJZ131080 ETN131080:ETV131080 FDJ131080:FDR131080 FNF131080:FNN131080 FXB131080:FXJ131080 GGX131080:GHF131080 GQT131080:GRB131080 HAP131080:HAX131080 HKL131080:HKT131080 HUH131080:HUP131080 IED131080:IEL131080 INZ131080:IOH131080 IXV131080:IYD131080 JHR131080:JHZ131080 JRN131080:JRV131080 KBJ131080:KBR131080 KLF131080:KLN131080 KVB131080:KVJ131080 LEX131080:LFF131080 LOT131080:LPB131080 LYP131080:LYX131080 MIL131080:MIT131080 MSH131080:MSP131080 NCD131080:NCL131080 NLZ131080:NMH131080 NVV131080:NWD131080 OFR131080:OFZ131080 OPN131080:OPV131080 OZJ131080:OZR131080 PJF131080:PJN131080 PTB131080:PTJ131080 QCX131080:QDF131080 QMT131080:QNB131080 QWP131080:QWX131080 RGL131080:RGT131080 RQH131080:RQP131080 SAD131080:SAL131080 SJZ131080:SKH131080 STV131080:SUD131080 TDR131080:TDZ131080 TNN131080:TNV131080 TXJ131080:TXR131080 UHF131080:UHN131080 URB131080:URJ131080 VAX131080:VBF131080 VKT131080:VLB131080 VUP131080:VUX131080 WEL131080:WET131080 WOH131080:WOP131080 BV196616:CD196616 LR196616:LZ196616 VN196616:VV196616 AFJ196616:AFR196616 APF196616:APN196616 AZB196616:AZJ196616 BIX196616:BJF196616 BST196616:BTB196616 CCP196616:CCX196616 CML196616:CMT196616 CWH196616:CWP196616 DGD196616:DGL196616 DPZ196616:DQH196616 DZV196616:EAD196616 EJR196616:EJZ196616 ETN196616:ETV196616 FDJ196616:FDR196616 FNF196616:FNN196616 FXB196616:FXJ196616 GGX196616:GHF196616 GQT196616:GRB196616 HAP196616:HAX196616 HKL196616:HKT196616 HUH196616:HUP196616 IED196616:IEL196616 INZ196616:IOH196616 IXV196616:IYD196616 JHR196616:JHZ196616 JRN196616:JRV196616 KBJ196616:KBR196616 KLF196616:KLN196616 KVB196616:KVJ196616 LEX196616:LFF196616 LOT196616:LPB196616 LYP196616:LYX196616 MIL196616:MIT196616 MSH196616:MSP196616 NCD196616:NCL196616 NLZ196616:NMH196616 NVV196616:NWD196616 OFR196616:OFZ196616 OPN196616:OPV196616 OZJ196616:OZR196616 PJF196616:PJN196616 PTB196616:PTJ196616 QCX196616:QDF196616 QMT196616:QNB196616 QWP196616:QWX196616 RGL196616:RGT196616 RQH196616:RQP196616 SAD196616:SAL196616 SJZ196616:SKH196616 STV196616:SUD196616 TDR196616:TDZ196616 TNN196616:TNV196616 TXJ196616:TXR196616 UHF196616:UHN196616 URB196616:URJ196616 VAX196616:VBF196616 VKT196616:VLB196616 VUP196616:VUX196616 WEL196616:WET196616 WOH196616:WOP196616 BV262152:CD262152 LR262152:LZ262152 VN262152:VV262152 AFJ262152:AFR262152 APF262152:APN262152 AZB262152:AZJ262152 BIX262152:BJF262152 BST262152:BTB262152 CCP262152:CCX262152 CML262152:CMT262152 CWH262152:CWP262152 DGD262152:DGL262152 DPZ262152:DQH262152 DZV262152:EAD262152 EJR262152:EJZ262152 ETN262152:ETV262152 FDJ262152:FDR262152 FNF262152:FNN262152 FXB262152:FXJ262152 GGX262152:GHF262152 GQT262152:GRB262152 HAP262152:HAX262152 HKL262152:HKT262152 HUH262152:HUP262152 IED262152:IEL262152 INZ262152:IOH262152 IXV262152:IYD262152 JHR262152:JHZ262152 JRN262152:JRV262152 KBJ262152:KBR262152 KLF262152:KLN262152 KVB262152:KVJ262152 LEX262152:LFF262152 LOT262152:LPB262152 LYP262152:LYX262152 MIL262152:MIT262152 MSH262152:MSP262152 NCD262152:NCL262152 NLZ262152:NMH262152 NVV262152:NWD262152 OFR262152:OFZ262152 OPN262152:OPV262152 OZJ262152:OZR262152 PJF262152:PJN262152 PTB262152:PTJ262152 QCX262152:QDF262152 QMT262152:QNB262152 QWP262152:QWX262152 RGL262152:RGT262152 RQH262152:RQP262152 SAD262152:SAL262152 SJZ262152:SKH262152 STV262152:SUD262152 TDR262152:TDZ262152 TNN262152:TNV262152 TXJ262152:TXR262152 UHF262152:UHN262152 URB262152:URJ262152 VAX262152:VBF262152 VKT262152:VLB262152 VUP262152:VUX262152 WEL262152:WET262152 WOH262152:WOP262152 BV327688:CD327688 LR327688:LZ327688 VN327688:VV327688 AFJ327688:AFR327688 APF327688:APN327688 AZB327688:AZJ327688 BIX327688:BJF327688 BST327688:BTB327688 CCP327688:CCX327688 CML327688:CMT327688 CWH327688:CWP327688 DGD327688:DGL327688 DPZ327688:DQH327688 DZV327688:EAD327688 EJR327688:EJZ327688 ETN327688:ETV327688 FDJ327688:FDR327688 FNF327688:FNN327688 FXB327688:FXJ327688 GGX327688:GHF327688 GQT327688:GRB327688 HAP327688:HAX327688 HKL327688:HKT327688 HUH327688:HUP327688 IED327688:IEL327688 INZ327688:IOH327688 IXV327688:IYD327688 JHR327688:JHZ327688 JRN327688:JRV327688 KBJ327688:KBR327688 KLF327688:KLN327688 KVB327688:KVJ327688 LEX327688:LFF327688 LOT327688:LPB327688 LYP327688:LYX327688 MIL327688:MIT327688 MSH327688:MSP327688 NCD327688:NCL327688 NLZ327688:NMH327688 NVV327688:NWD327688 OFR327688:OFZ327688 OPN327688:OPV327688 OZJ327688:OZR327688 PJF327688:PJN327688 PTB327688:PTJ327688 QCX327688:QDF327688 QMT327688:QNB327688 QWP327688:QWX327688 RGL327688:RGT327688 RQH327688:RQP327688 SAD327688:SAL327688 SJZ327688:SKH327688 STV327688:SUD327688 TDR327688:TDZ327688 TNN327688:TNV327688 TXJ327688:TXR327688 UHF327688:UHN327688 URB327688:URJ327688 VAX327688:VBF327688 VKT327688:VLB327688 VUP327688:VUX327688 WEL327688:WET327688 WOH327688:WOP327688 BV393224:CD393224 LR393224:LZ393224 VN393224:VV393224 AFJ393224:AFR393224 APF393224:APN393224 AZB393224:AZJ393224 BIX393224:BJF393224 BST393224:BTB393224 CCP393224:CCX393224 CML393224:CMT393224 CWH393224:CWP393224 DGD393224:DGL393224 DPZ393224:DQH393224 DZV393224:EAD393224 EJR393224:EJZ393224 ETN393224:ETV393224 FDJ393224:FDR393224 FNF393224:FNN393224 FXB393224:FXJ393224 GGX393224:GHF393224 GQT393224:GRB393224 HAP393224:HAX393224 HKL393224:HKT393224 HUH393224:HUP393224 IED393224:IEL393224 INZ393224:IOH393224 IXV393224:IYD393224 JHR393224:JHZ393224 JRN393224:JRV393224 KBJ393224:KBR393224 KLF393224:KLN393224 KVB393224:KVJ393224 LEX393224:LFF393224 LOT393224:LPB393224 LYP393224:LYX393224 MIL393224:MIT393224 MSH393224:MSP393224 NCD393224:NCL393224 NLZ393224:NMH393224 NVV393224:NWD393224 OFR393224:OFZ393224 OPN393224:OPV393224 OZJ393224:OZR393224 PJF393224:PJN393224 PTB393224:PTJ393224 QCX393224:QDF393224 QMT393224:QNB393224 QWP393224:QWX393224 RGL393224:RGT393224 RQH393224:RQP393224 SAD393224:SAL393224 SJZ393224:SKH393224 STV393224:SUD393224 TDR393224:TDZ393224 TNN393224:TNV393224 TXJ393224:TXR393224 UHF393224:UHN393224 URB393224:URJ393224 VAX393224:VBF393224 VKT393224:VLB393224 VUP393224:VUX393224 WEL393224:WET393224 WOH393224:WOP393224 BV458760:CD458760 LR458760:LZ458760 VN458760:VV458760 AFJ458760:AFR458760 APF458760:APN458760 AZB458760:AZJ458760 BIX458760:BJF458760 BST458760:BTB458760 CCP458760:CCX458760 CML458760:CMT458760 CWH458760:CWP458760 DGD458760:DGL458760 DPZ458760:DQH458760 DZV458760:EAD458760 EJR458760:EJZ458760 ETN458760:ETV458760 FDJ458760:FDR458760 FNF458760:FNN458760 FXB458760:FXJ458760 GGX458760:GHF458760 GQT458760:GRB458760 HAP458760:HAX458760 HKL458760:HKT458760 HUH458760:HUP458760 IED458760:IEL458760 INZ458760:IOH458760 IXV458760:IYD458760 JHR458760:JHZ458760 JRN458760:JRV458760 KBJ458760:KBR458760 KLF458760:KLN458760 KVB458760:KVJ458760 LEX458760:LFF458760 LOT458760:LPB458760 LYP458760:LYX458760 MIL458760:MIT458760 MSH458760:MSP458760 NCD458760:NCL458760 NLZ458760:NMH458760 NVV458760:NWD458760 OFR458760:OFZ458760 OPN458760:OPV458760 OZJ458760:OZR458760 PJF458760:PJN458760 PTB458760:PTJ458760 QCX458760:QDF458760 QMT458760:QNB458760 QWP458760:QWX458760 RGL458760:RGT458760 RQH458760:RQP458760 SAD458760:SAL458760 SJZ458760:SKH458760 STV458760:SUD458760 TDR458760:TDZ458760 TNN458760:TNV458760 TXJ458760:TXR458760 UHF458760:UHN458760 URB458760:URJ458760 VAX458760:VBF458760 VKT458760:VLB458760 VUP458760:VUX458760 WEL458760:WET458760 WOH458760:WOP458760 BV524296:CD524296 LR524296:LZ524296 VN524296:VV524296 AFJ524296:AFR524296 APF524296:APN524296 AZB524296:AZJ524296 BIX524296:BJF524296 BST524296:BTB524296 CCP524296:CCX524296 CML524296:CMT524296 CWH524296:CWP524296 DGD524296:DGL524296 DPZ524296:DQH524296 DZV524296:EAD524296 EJR524296:EJZ524296 ETN524296:ETV524296 FDJ524296:FDR524296 FNF524296:FNN524296 FXB524296:FXJ524296 GGX524296:GHF524296 GQT524296:GRB524296 HAP524296:HAX524296 HKL524296:HKT524296 HUH524296:HUP524296 IED524296:IEL524296 INZ524296:IOH524296 IXV524296:IYD524296 JHR524296:JHZ524296 JRN524296:JRV524296 KBJ524296:KBR524296 KLF524296:KLN524296 KVB524296:KVJ524296 LEX524296:LFF524296 LOT524296:LPB524296 LYP524296:LYX524296 MIL524296:MIT524296 MSH524296:MSP524296 NCD524296:NCL524296 NLZ524296:NMH524296 NVV524296:NWD524296 OFR524296:OFZ524296 OPN524296:OPV524296 OZJ524296:OZR524296 PJF524296:PJN524296 PTB524296:PTJ524296 QCX524296:QDF524296 QMT524296:QNB524296 QWP524296:QWX524296 RGL524296:RGT524296 RQH524296:RQP524296 SAD524296:SAL524296 SJZ524296:SKH524296 STV524296:SUD524296 TDR524296:TDZ524296 TNN524296:TNV524296 TXJ524296:TXR524296 UHF524296:UHN524296 URB524296:URJ524296 VAX524296:VBF524296 VKT524296:VLB524296 VUP524296:VUX524296 WEL524296:WET524296 WOH524296:WOP524296 BV589832:CD589832 LR589832:LZ589832 VN589832:VV589832 AFJ589832:AFR589832 APF589832:APN589832 AZB589832:AZJ589832 BIX589832:BJF589832 BST589832:BTB589832 CCP589832:CCX589832 CML589832:CMT589832 CWH589832:CWP589832 DGD589832:DGL589832 DPZ589832:DQH589832 DZV589832:EAD589832 EJR589832:EJZ589832 ETN589832:ETV589832 FDJ589832:FDR589832 FNF589832:FNN589832 FXB589832:FXJ589832 GGX589832:GHF589832 GQT589832:GRB589832 HAP589832:HAX589832 HKL589832:HKT589832 HUH589832:HUP589832 IED589832:IEL589832 INZ589832:IOH589832 IXV589832:IYD589832 JHR589832:JHZ589832 JRN589832:JRV589832 KBJ589832:KBR589832 KLF589832:KLN589832 KVB589832:KVJ589832 LEX589832:LFF589832 LOT589832:LPB589832 LYP589832:LYX589832 MIL589832:MIT589832 MSH589832:MSP589832 NCD589832:NCL589832 NLZ589832:NMH589832 NVV589832:NWD589832 OFR589832:OFZ589832 OPN589832:OPV589832 OZJ589832:OZR589832 PJF589832:PJN589832 PTB589832:PTJ589832 QCX589832:QDF589832 QMT589832:QNB589832 QWP589832:QWX589832 RGL589832:RGT589832 RQH589832:RQP589832 SAD589832:SAL589832 SJZ589832:SKH589832 STV589832:SUD589832 TDR589832:TDZ589832 TNN589832:TNV589832 TXJ589832:TXR589832 UHF589832:UHN589832 URB589832:URJ589832 VAX589832:VBF589832 VKT589832:VLB589832 VUP589832:VUX589832 WEL589832:WET589832 WOH589832:WOP589832 BV655368:CD655368 LR655368:LZ655368 VN655368:VV655368 AFJ655368:AFR655368 APF655368:APN655368 AZB655368:AZJ655368 BIX655368:BJF655368 BST655368:BTB655368 CCP655368:CCX655368 CML655368:CMT655368 CWH655368:CWP655368 DGD655368:DGL655368 DPZ655368:DQH655368 DZV655368:EAD655368 EJR655368:EJZ655368 ETN655368:ETV655368 FDJ655368:FDR655368 FNF655368:FNN655368 FXB655368:FXJ655368 GGX655368:GHF655368 GQT655368:GRB655368 HAP655368:HAX655368 HKL655368:HKT655368 HUH655368:HUP655368 IED655368:IEL655368 INZ655368:IOH655368 IXV655368:IYD655368 JHR655368:JHZ655368 JRN655368:JRV655368 KBJ655368:KBR655368 KLF655368:KLN655368 KVB655368:KVJ655368 LEX655368:LFF655368 LOT655368:LPB655368 LYP655368:LYX655368 MIL655368:MIT655368 MSH655368:MSP655368 NCD655368:NCL655368 NLZ655368:NMH655368 NVV655368:NWD655368 OFR655368:OFZ655368 OPN655368:OPV655368 OZJ655368:OZR655368 PJF655368:PJN655368 PTB655368:PTJ655368 QCX655368:QDF655368 QMT655368:QNB655368 QWP655368:QWX655368 RGL655368:RGT655368 RQH655368:RQP655368 SAD655368:SAL655368 SJZ655368:SKH655368 STV655368:SUD655368 TDR655368:TDZ655368 TNN655368:TNV655368 TXJ655368:TXR655368 UHF655368:UHN655368 URB655368:URJ655368 VAX655368:VBF655368 VKT655368:VLB655368 VUP655368:VUX655368 WEL655368:WET655368 WOH655368:WOP655368 BV720904:CD720904 LR720904:LZ720904 VN720904:VV720904 AFJ720904:AFR720904 APF720904:APN720904 AZB720904:AZJ720904 BIX720904:BJF720904 BST720904:BTB720904 CCP720904:CCX720904 CML720904:CMT720904 CWH720904:CWP720904 DGD720904:DGL720904 DPZ720904:DQH720904 DZV720904:EAD720904 EJR720904:EJZ720904 ETN720904:ETV720904 FDJ720904:FDR720904 FNF720904:FNN720904 FXB720904:FXJ720904 GGX720904:GHF720904 GQT720904:GRB720904 HAP720904:HAX720904 HKL720904:HKT720904 HUH720904:HUP720904 IED720904:IEL720904 INZ720904:IOH720904 IXV720904:IYD720904 JHR720904:JHZ720904 JRN720904:JRV720904 KBJ720904:KBR720904 KLF720904:KLN720904 KVB720904:KVJ720904 LEX720904:LFF720904 LOT720904:LPB720904 LYP720904:LYX720904 MIL720904:MIT720904 MSH720904:MSP720904 NCD720904:NCL720904 NLZ720904:NMH720904 NVV720904:NWD720904 OFR720904:OFZ720904 OPN720904:OPV720904 OZJ720904:OZR720904 PJF720904:PJN720904 PTB720904:PTJ720904 QCX720904:QDF720904 QMT720904:QNB720904 QWP720904:QWX720904 RGL720904:RGT720904 RQH720904:RQP720904 SAD720904:SAL720904 SJZ720904:SKH720904 STV720904:SUD720904 TDR720904:TDZ720904 TNN720904:TNV720904 TXJ720904:TXR720904 UHF720904:UHN720904 URB720904:URJ720904 VAX720904:VBF720904 VKT720904:VLB720904 VUP720904:VUX720904 WEL720904:WET720904 WOH720904:WOP720904 BV786440:CD786440 LR786440:LZ786440 VN786440:VV786440 AFJ786440:AFR786440 APF786440:APN786440 AZB786440:AZJ786440 BIX786440:BJF786440 BST786440:BTB786440 CCP786440:CCX786440 CML786440:CMT786440 CWH786440:CWP786440 DGD786440:DGL786440 DPZ786440:DQH786440 DZV786440:EAD786440 EJR786440:EJZ786440 ETN786440:ETV786440 FDJ786440:FDR786440 FNF786440:FNN786440 FXB786440:FXJ786440 GGX786440:GHF786440 GQT786440:GRB786440 HAP786440:HAX786440 HKL786440:HKT786440 HUH786440:HUP786440 IED786440:IEL786440 INZ786440:IOH786440 IXV786440:IYD786440 JHR786440:JHZ786440 JRN786440:JRV786440 KBJ786440:KBR786440 KLF786440:KLN786440 KVB786440:KVJ786440 LEX786440:LFF786440 LOT786440:LPB786440 LYP786440:LYX786440 MIL786440:MIT786440 MSH786440:MSP786440 NCD786440:NCL786440 NLZ786440:NMH786440 NVV786440:NWD786440 OFR786440:OFZ786440 OPN786440:OPV786440 OZJ786440:OZR786440 PJF786440:PJN786440 PTB786440:PTJ786440 QCX786440:QDF786440 QMT786440:QNB786440 QWP786440:QWX786440 RGL786440:RGT786440 RQH786440:RQP786440 SAD786440:SAL786440 SJZ786440:SKH786440 STV786440:SUD786440 TDR786440:TDZ786440 TNN786440:TNV786440 TXJ786440:TXR786440 UHF786440:UHN786440 URB786440:URJ786440 VAX786440:VBF786440 VKT786440:VLB786440 VUP786440:VUX786440 WEL786440:WET786440 WOH786440:WOP786440 BV851976:CD851976 LR851976:LZ851976 VN851976:VV851976 AFJ851976:AFR851976 APF851976:APN851976 AZB851976:AZJ851976 BIX851976:BJF851976 BST851976:BTB851976 CCP851976:CCX851976 CML851976:CMT851976 CWH851976:CWP851976 DGD851976:DGL851976 DPZ851976:DQH851976 DZV851976:EAD851976 EJR851976:EJZ851976 ETN851976:ETV851976 FDJ851976:FDR851976 FNF851976:FNN851976 FXB851976:FXJ851976 GGX851976:GHF851976 GQT851976:GRB851976 HAP851976:HAX851976 HKL851976:HKT851976 HUH851976:HUP851976 IED851976:IEL851976 INZ851976:IOH851976 IXV851976:IYD851976 JHR851976:JHZ851976 JRN851976:JRV851976 KBJ851976:KBR851976 KLF851976:KLN851976 KVB851976:KVJ851976 LEX851976:LFF851976 LOT851976:LPB851976 LYP851976:LYX851976 MIL851976:MIT851976 MSH851976:MSP851976 NCD851976:NCL851976 NLZ851976:NMH851976 NVV851976:NWD851976 OFR851976:OFZ851976 OPN851976:OPV851976 OZJ851976:OZR851976 PJF851976:PJN851976 PTB851976:PTJ851976 QCX851976:QDF851976 QMT851976:QNB851976 QWP851976:QWX851976 RGL851976:RGT851976 RQH851976:RQP851976 SAD851976:SAL851976 SJZ851976:SKH851976 STV851976:SUD851976 TDR851976:TDZ851976 TNN851976:TNV851976 TXJ851976:TXR851976 UHF851976:UHN851976 URB851976:URJ851976 VAX851976:VBF851976 VKT851976:VLB851976 VUP851976:VUX851976 WEL851976:WET851976 WOH851976:WOP851976 BV917512:CD917512 LR917512:LZ917512 VN917512:VV917512 AFJ917512:AFR917512 APF917512:APN917512 AZB917512:AZJ917512 BIX917512:BJF917512 BST917512:BTB917512 CCP917512:CCX917512 CML917512:CMT917512 CWH917512:CWP917512 DGD917512:DGL917512 DPZ917512:DQH917512 DZV917512:EAD917512 EJR917512:EJZ917512 ETN917512:ETV917512 FDJ917512:FDR917512 FNF917512:FNN917512 FXB917512:FXJ917512 GGX917512:GHF917512 GQT917512:GRB917512 HAP917512:HAX917512 HKL917512:HKT917512 HUH917512:HUP917512 IED917512:IEL917512 INZ917512:IOH917512 IXV917512:IYD917512 JHR917512:JHZ917512 JRN917512:JRV917512 KBJ917512:KBR917512 KLF917512:KLN917512 KVB917512:KVJ917512 LEX917512:LFF917512 LOT917512:LPB917512 LYP917512:LYX917512 MIL917512:MIT917512 MSH917512:MSP917512 NCD917512:NCL917512 NLZ917512:NMH917512 NVV917512:NWD917512 OFR917512:OFZ917512 OPN917512:OPV917512 OZJ917512:OZR917512 PJF917512:PJN917512 PTB917512:PTJ917512 QCX917512:QDF917512 QMT917512:QNB917512 QWP917512:QWX917512 RGL917512:RGT917512 RQH917512:RQP917512 SAD917512:SAL917512 SJZ917512:SKH917512 STV917512:SUD917512 TDR917512:TDZ917512 TNN917512:TNV917512 TXJ917512:TXR917512 UHF917512:UHN917512 URB917512:URJ917512 VAX917512:VBF917512 VKT917512:VLB917512 VUP917512:VUX917512 WEL917512:WET917512 WOH917512:WOP917512 BV983048:CD983048 LR983048:LZ983048 VN983048:VV983048 AFJ983048:AFR983048 APF983048:APN983048 AZB983048:AZJ983048 BIX983048:BJF983048 BST983048:BTB983048 CCP983048:CCX983048 CML983048:CMT983048 CWH983048:CWP983048 DGD983048:DGL983048 DPZ983048:DQH983048 DZV983048:EAD983048 EJR983048:EJZ983048 ETN983048:ETV983048 FDJ983048:FDR983048 FNF983048:FNN983048 FXB983048:FXJ983048 GGX983048:GHF983048 GQT983048:GRB983048 HAP983048:HAX983048 HKL983048:HKT983048 HUH983048:HUP983048 IED983048:IEL983048 INZ983048:IOH983048 IXV983048:IYD983048 JHR983048:JHZ983048 JRN983048:JRV983048 KBJ983048:KBR983048 KLF983048:KLN983048 KVB983048:KVJ983048 LEX983048:LFF983048 LOT983048:LPB983048 LYP983048:LYX983048 MIL983048:MIT983048 MSH983048:MSP983048 NCD983048:NCL983048 NLZ983048:NMH983048 NVV983048:NWD983048 OFR983048:OFZ983048 OPN983048:OPV983048 OZJ983048:OZR983048 PJF983048:PJN983048 PTB983048:PTJ983048 QCX983048:QDF983048 QMT983048:QNB983048 QWP983048:QWX983048 RGL983048:RGT983048 RQH983048:RQP983048 SAD983048:SAL983048 SJZ983048:SKH983048 STV983048:SUD983048 TDR983048:TDZ983048 TNN983048:TNV983048 TXJ983048:TXR983048 UHF983048:UHN983048 URB983048:URJ983048 VAX983048:VBF983048 VKT983048:VLB983048 VUP983048:VUX983048 WEL983048:WET983048 WOH983048:WOP983048 WOH6:WOP6 WEL6:WET6 VUP6:VUX6 VKT6:VLB6 VAX6:VBF6 URB6:URJ6 UHF6:UHN6 TXJ6:TXR6 TNN6:TNV6 TDR6:TDZ6 STV6:SUD6 SJZ6:SKH6 SAD6:SAL6 RQH6:RQP6 RGL6:RGT6 QWP6:QWX6 QMT6:QNB6 QCX6:QDF6 PTB6:PTJ6 PJF6:PJN6 OZJ6:OZR6 OPN6:OPV6 OFR6:OFZ6 NVV6:NWD6 NLZ6:NMH6 NCD6:NCL6 MSH6:MSP6 MIL6:MIT6 LYP6:LYX6 LOT6:LPB6 LEX6:LFF6 KVB6:KVJ6 KLF6:KLN6 KBJ6:KBR6 JRN6:JRV6 JHR6:JHZ6 IXV6:IYD6 INZ6:IOH6 IED6:IEL6 HUH6:HUP6 HKL6:HKT6 HAP6:HAX6 GQT6:GRB6 GGX6:GHF6 FXB6:FXJ6 FNF6:FNN6 FDJ6:FDR6 ETN6:ETV6 EJR6:EJZ6 DZV6:EAD6 DPZ6:DQH6 DGD6:DGL6 CWH6:CWP6 CML6:CMT6 CCP6:CCX6 BST6:BTB6 BIX6:BJF6 AZB6:AZJ6 APF6:APN6 AFJ6:AFR6 VN6:VV6 LR6:LZ6 BV6:CD6 AN6:AV6 AN983048:AV983048 AN917512:AV917512 AN851976:AV851976 AN786440:AV786440 AN720904:AV720904 AN655368:AV655368 AN589832:AV589832 AN524296:AV524296 AN458760:AV458760 AN393224:AV393224 AN327688:AV327688 AN262152:AV262152 AN196616:AV196616 AN131080:AV131080 AN65544:AV65544">
      <formula1>Soil_Great_Group</formula1>
    </dataValidation>
    <dataValidation type="list" allowBlank="1" showInputMessage="1" showErrorMessage="1" sqref="BV65543:CD65543 LR65543:LZ65543 VN65543:VV65543 AFJ65543:AFR65543 APF65543:APN65543 AZB65543:AZJ65543 BIX65543:BJF65543 BST65543:BTB65543 CCP65543:CCX65543 CML65543:CMT65543 CWH65543:CWP65543 DGD65543:DGL65543 DPZ65543:DQH65543 DZV65543:EAD65543 EJR65543:EJZ65543 ETN65543:ETV65543 FDJ65543:FDR65543 FNF65543:FNN65543 FXB65543:FXJ65543 GGX65543:GHF65543 GQT65543:GRB65543 HAP65543:HAX65543 HKL65543:HKT65543 HUH65543:HUP65543 IED65543:IEL65543 INZ65543:IOH65543 IXV65543:IYD65543 JHR65543:JHZ65543 JRN65543:JRV65543 KBJ65543:KBR65543 KLF65543:KLN65543 KVB65543:KVJ65543 LEX65543:LFF65543 LOT65543:LPB65543 LYP65543:LYX65543 MIL65543:MIT65543 MSH65543:MSP65543 NCD65543:NCL65543 NLZ65543:NMH65543 NVV65543:NWD65543 OFR65543:OFZ65543 OPN65543:OPV65543 OZJ65543:OZR65543 PJF65543:PJN65543 PTB65543:PTJ65543 QCX65543:QDF65543 QMT65543:QNB65543 QWP65543:QWX65543 RGL65543:RGT65543 RQH65543:RQP65543 SAD65543:SAL65543 SJZ65543:SKH65543 STV65543:SUD65543 TDR65543:TDZ65543 TNN65543:TNV65543 TXJ65543:TXR65543 UHF65543:UHN65543 URB65543:URJ65543 VAX65543:VBF65543 VKT65543:VLB65543 VUP65543:VUX65543 WEL65543:WET65543 WOH65543:WOP65543 BV131079:CD131079 LR131079:LZ131079 VN131079:VV131079 AFJ131079:AFR131079 APF131079:APN131079 AZB131079:AZJ131079 BIX131079:BJF131079 BST131079:BTB131079 CCP131079:CCX131079 CML131079:CMT131079 CWH131079:CWP131079 DGD131079:DGL131079 DPZ131079:DQH131079 DZV131079:EAD131079 EJR131079:EJZ131079 ETN131079:ETV131079 FDJ131079:FDR131079 FNF131079:FNN131079 FXB131079:FXJ131079 GGX131079:GHF131079 GQT131079:GRB131079 HAP131079:HAX131079 HKL131079:HKT131079 HUH131079:HUP131079 IED131079:IEL131079 INZ131079:IOH131079 IXV131079:IYD131079 JHR131079:JHZ131079 JRN131079:JRV131079 KBJ131079:KBR131079 KLF131079:KLN131079 KVB131079:KVJ131079 LEX131079:LFF131079 LOT131079:LPB131079 LYP131079:LYX131079 MIL131079:MIT131079 MSH131079:MSP131079 NCD131079:NCL131079 NLZ131079:NMH131079 NVV131079:NWD131079 OFR131079:OFZ131079 OPN131079:OPV131079 OZJ131079:OZR131079 PJF131079:PJN131079 PTB131079:PTJ131079 QCX131079:QDF131079 QMT131079:QNB131079 QWP131079:QWX131079 RGL131079:RGT131079 RQH131079:RQP131079 SAD131079:SAL131079 SJZ131079:SKH131079 STV131079:SUD131079 TDR131079:TDZ131079 TNN131079:TNV131079 TXJ131079:TXR131079 UHF131079:UHN131079 URB131079:URJ131079 VAX131079:VBF131079 VKT131079:VLB131079 VUP131079:VUX131079 WEL131079:WET131079 WOH131079:WOP131079 BV196615:CD196615 LR196615:LZ196615 VN196615:VV196615 AFJ196615:AFR196615 APF196615:APN196615 AZB196615:AZJ196615 BIX196615:BJF196615 BST196615:BTB196615 CCP196615:CCX196615 CML196615:CMT196615 CWH196615:CWP196615 DGD196615:DGL196615 DPZ196615:DQH196615 DZV196615:EAD196615 EJR196615:EJZ196615 ETN196615:ETV196615 FDJ196615:FDR196615 FNF196615:FNN196615 FXB196615:FXJ196615 GGX196615:GHF196615 GQT196615:GRB196615 HAP196615:HAX196615 HKL196615:HKT196615 HUH196615:HUP196615 IED196615:IEL196615 INZ196615:IOH196615 IXV196615:IYD196615 JHR196615:JHZ196615 JRN196615:JRV196615 KBJ196615:KBR196615 KLF196615:KLN196615 KVB196615:KVJ196615 LEX196615:LFF196615 LOT196615:LPB196615 LYP196615:LYX196615 MIL196615:MIT196615 MSH196615:MSP196615 NCD196615:NCL196615 NLZ196615:NMH196615 NVV196615:NWD196615 OFR196615:OFZ196615 OPN196615:OPV196615 OZJ196615:OZR196615 PJF196615:PJN196615 PTB196615:PTJ196615 QCX196615:QDF196615 QMT196615:QNB196615 QWP196615:QWX196615 RGL196615:RGT196615 RQH196615:RQP196615 SAD196615:SAL196615 SJZ196615:SKH196615 STV196615:SUD196615 TDR196615:TDZ196615 TNN196615:TNV196615 TXJ196615:TXR196615 UHF196615:UHN196615 URB196615:URJ196615 VAX196615:VBF196615 VKT196615:VLB196615 VUP196615:VUX196615 WEL196615:WET196615 WOH196615:WOP196615 BV262151:CD262151 LR262151:LZ262151 VN262151:VV262151 AFJ262151:AFR262151 APF262151:APN262151 AZB262151:AZJ262151 BIX262151:BJF262151 BST262151:BTB262151 CCP262151:CCX262151 CML262151:CMT262151 CWH262151:CWP262151 DGD262151:DGL262151 DPZ262151:DQH262151 DZV262151:EAD262151 EJR262151:EJZ262151 ETN262151:ETV262151 FDJ262151:FDR262151 FNF262151:FNN262151 FXB262151:FXJ262151 GGX262151:GHF262151 GQT262151:GRB262151 HAP262151:HAX262151 HKL262151:HKT262151 HUH262151:HUP262151 IED262151:IEL262151 INZ262151:IOH262151 IXV262151:IYD262151 JHR262151:JHZ262151 JRN262151:JRV262151 KBJ262151:KBR262151 KLF262151:KLN262151 KVB262151:KVJ262151 LEX262151:LFF262151 LOT262151:LPB262151 LYP262151:LYX262151 MIL262151:MIT262151 MSH262151:MSP262151 NCD262151:NCL262151 NLZ262151:NMH262151 NVV262151:NWD262151 OFR262151:OFZ262151 OPN262151:OPV262151 OZJ262151:OZR262151 PJF262151:PJN262151 PTB262151:PTJ262151 QCX262151:QDF262151 QMT262151:QNB262151 QWP262151:QWX262151 RGL262151:RGT262151 RQH262151:RQP262151 SAD262151:SAL262151 SJZ262151:SKH262151 STV262151:SUD262151 TDR262151:TDZ262151 TNN262151:TNV262151 TXJ262151:TXR262151 UHF262151:UHN262151 URB262151:URJ262151 VAX262151:VBF262151 VKT262151:VLB262151 VUP262151:VUX262151 WEL262151:WET262151 WOH262151:WOP262151 BV327687:CD327687 LR327687:LZ327687 VN327687:VV327687 AFJ327687:AFR327687 APF327687:APN327687 AZB327687:AZJ327687 BIX327687:BJF327687 BST327687:BTB327687 CCP327687:CCX327687 CML327687:CMT327687 CWH327687:CWP327687 DGD327687:DGL327687 DPZ327687:DQH327687 DZV327687:EAD327687 EJR327687:EJZ327687 ETN327687:ETV327687 FDJ327687:FDR327687 FNF327687:FNN327687 FXB327687:FXJ327687 GGX327687:GHF327687 GQT327687:GRB327687 HAP327687:HAX327687 HKL327687:HKT327687 HUH327687:HUP327687 IED327687:IEL327687 INZ327687:IOH327687 IXV327687:IYD327687 JHR327687:JHZ327687 JRN327687:JRV327687 KBJ327687:KBR327687 KLF327687:KLN327687 KVB327687:KVJ327687 LEX327687:LFF327687 LOT327687:LPB327687 LYP327687:LYX327687 MIL327687:MIT327687 MSH327687:MSP327687 NCD327687:NCL327687 NLZ327687:NMH327687 NVV327687:NWD327687 OFR327687:OFZ327687 OPN327687:OPV327687 OZJ327687:OZR327687 PJF327687:PJN327687 PTB327687:PTJ327687 QCX327687:QDF327687 QMT327687:QNB327687 QWP327687:QWX327687 RGL327687:RGT327687 RQH327687:RQP327687 SAD327687:SAL327687 SJZ327687:SKH327687 STV327687:SUD327687 TDR327687:TDZ327687 TNN327687:TNV327687 TXJ327687:TXR327687 UHF327687:UHN327687 URB327687:URJ327687 VAX327687:VBF327687 VKT327687:VLB327687 VUP327687:VUX327687 WEL327687:WET327687 WOH327687:WOP327687 BV393223:CD393223 LR393223:LZ393223 VN393223:VV393223 AFJ393223:AFR393223 APF393223:APN393223 AZB393223:AZJ393223 BIX393223:BJF393223 BST393223:BTB393223 CCP393223:CCX393223 CML393223:CMT393223 CWH393223:CWP393223 DGD393223:DGL393223 DPZ393223:DQH393223 DZV393223:EAD393223 EJR393223:EJZ393223 ETN393223:ETV393223 FDJ393223:FDR393223 FNF393223:FNN393223 FXB393223:FXJ393223 GGX393223:GHF393223 GQT393223:GRB393223 HAP393223:HAX393223 HKL393223:HKT393223 HUH393223:HUP393223 IED393223:IEL393223 INZ393223:IOH393223 IXV393223:IYD393223 JHR393223:JHZ393223 JRN393223:JRV393223 KBJ393223:KBR393223 KLF393223:KLN393223 KVB393223:KVJ393223 LEX393223:LFF393223 LOT393223:LPB393223 LYP393223:LYX393223 MIL393223:MIT393223 MSH393223:MSP393223 NCD393223:NCL393223 NLZ393223:NMH393223 NVV393223:NWD393223 OFR393223:OFZ393223 OPN393223:OPV393223 OZJ393223:OZR393223 PJF393223:PJN393223 PTB393223:PTJ393223 QCX393223:QDF393223 QMT393223:QNB393223 QWP393223:QWX393223 RGL393223:RGT393223 RQH393223:RQP393223 SAD393223:SAL393223 SJZ393223:SKH393223 STV393223:SUD393223 TDR393223:TDZ393223 TNN393223:TNV393223 TXJ393223:TXR393223 UHF393223:UHN393223 URB393223:URJ393223 VAX393223:VBF393223 VKT393223:VLB393223 VUP393223:VUX393223 WEL393223:WET393223 WOH393223:WOP393223 BV458759:CD458759 LR458759:LZ458759 VN458759:VV458759 AFJ458759:AFR458759 APF458759:APN458759 AZB458759:AZJ458759 BIX458759:BJF458759 BST458759:BTB458759 CCP458759:CCX458759 CML458759:CMT458759 CWH458759:CWP458759 DGD458759:DGL458759 DPZ458759:DQH458759 DZV458759:EAD458759 EJR458759:EJZ458759 ETN458759:ETV458759 FDJ458759:FDR458759 FNF458759:FNN458759 FXB458759:FXJ458759 GGX458759:GHF458759 GQT458759:GRB458759 HAP458759:HAX458759 HKL458759:HKT458759 HUH458759:HUP458759 IED458759:IEL458759 INZ458759:IOH458759 IXV458759:IYD458759 JHR458759:JHZ458759 JRN458759:JRV458759 KBJ458759:KBR458759 KLF458759:KLN458759 KVB458759:KVJ458759 LEX458759:LFF458759 LOT458759:LPB458759 LYP458759:LYX458759 MIL458759:MIT458759 MSH458759:MSP458759 NCD458759:NCL458759 NLZ458759:NMH458759 NVV458759:NWD458759 OFR458759:OFZ458759 OPN458759:OPV458759 OZJ458759:OZR458759 PJF458759:PJN458759 PTB458759:PTJ458759 QCX458759:QDF458759 QMT458759:QNB458759 QWP458759:QWX458759 RGL458759:RGT458759 RQH458759:RQP458759 SAD458759:SAL458759 SJZ458759:SKH458759 STV458759:SUD458759 TDR458759:TDZ458759 TNN458759:TNV458759 TXJ458759:TXR458759 UHF458759:UHN458759 URB458759:URJ458759 VAX458759:VBF458759 VKT458759:VLB458759 VUP458759:VUX458759 WEL458759:WET458759 WOH458759:WOP458759 BV524295:CD524295 LR524295:LZ524295 VN524295:VV524295 AFJ524295:AFR524295 APF524295:APN524295 AZB524295:AZJ524295 BIX524295:BJF524295 BST524295:BTB524295 CCP524295:CCX524295 CML524295:CMT524295 CWH524295:CWP524295 DGD524295:DGL524295 DPZ524295:DQH524295 DZV524295:EAD524295 EJR524295:EJZ524295 ETN524295:ETV524295 FDJ524295:FDR524295 FNF524295:FNN524295 FXB524295:FXJ524295 GGX524295:GHF524295 GQT524295:GRB524295 HAP524295:HAX524295 HKL524295:HKT524295 HUH524295:HUP524295 IED524295:IEL524295 INZ524295:IOH524295 IXV524295:IYD524295 JHR524295:JHZ524295 JRN524295:JRV524295 KBJ524295:KBR524295 KLF524295:KLN524295 KVB524295:KVJ524295 LEX524295:LFF524295 LOT524295:LPB524295 LYP524295:LYX524295 MIL524295:MIT524295 MSH524295:MSP524295 NCD524295:NCL524295 NLZ524295:NMH524295 NVV524295:NWD524295 OFR524295:OFZ524295 OPN524295:OPV524295 OZJ524295:OZR524295 PJF524295:PJN524295 PTB524295:PTJ524295 QCX524295:QDF524295 QMT524295:QNB524295 QWP524295:QWX524295 RGL524295:RGT524295 RQH524295:RQP524295 SAD524295:SAL524295 SJZ524295:SKH524295 STV524295:SUD524295 TDR524295:TDZ524295 TNN524295:TNV524295 TXJ524295:TXR524295 UHF524295:UHN524295 URB524295:URJ524295 VAX524295:VBF524295 VKT524295:VLB524295 VUP524295:VUX524295 WEL524295:WET524295 WOH524295:WOP524295 BV589831:CD589831 LR589831:LZ589831 VN589831:VV589831 AFJ589831:AFR589831 APF589831:APN589831 AZB589831:AZJ589831 BIX589831:BJF589831 BST589831:BTB589831 CCP589831:CCX589831 CML589831:CMT589831 CWH589831:CWP589831 DGD589831:DGL589831 DPZ589831:DQH589831 DZV589831:EAD589831 EJR589831:EJZ589831 ETN589831:ETV589831 FDJ589831:FDR589831 FNF589831:FNN589831 FXB589831:FXJ589831 GGX589831:GHF589831 GQT589831:GRB589831 HAP589831:HAX589831 HKL589831:HKT589831 HUH589831:HUP589831 IED589831:IEL589831 INZ589831:IOH589831 IXV589831:IYD589831 JHR589831:JHZ589831 JRN589831:JRV589831 KBJ589831:KBR589831 KLF589831:KLN589831 KVB589831:KVJ589831 LEX589831:LFF589831 LOT589831:LPB589831 LYP589831:LYX589831 MIL589831:MIT589831 MSH589831:MSP589831 NCD589831:NCL589831 NLZ589831:NMH589831 NVV589831:NWD589831 OFR589831:OFZ589831 OPN589831:OPV589831 OZJ589831:OZR589831 PJF589831:PJN589831 PTB589831:PTJ589831 QCX589831:QDF589831 QMT589831:QNB589831 QWP589831:QWX589831 RGL589831:RGT589831 RQH589831:RQP589831 SAD589831:SAL589831 SJZ589831:SKH589831 STV589831:SUD589831 TDR589831:TDZ589831 TNN589831:TNV589831 TXJ589831:TXR589831 UHF589831:UHN589831 URB589831:URJ589831 VAX589831:VBF589831 VKT589831:VLB589831 VUP589831:VUX589831 WEL589831:WET589831 WOH589831:WOP589831 BV655367:CD655367 LR655367:LZ655367 VN655367:VV655367 AFJ655367:AFR655367 APF655367:APN655367 AZB655367:AZJ655367 BIX655367:BJF655367 BST655367:BTB655367 CCP655367:CCX655367 CML655367:CMT655367 CWH655367:CWP655367 DGD655367:DGL655367 DPZ655367:DQH655367 DZV655367:EAD655367 EJR655367:EJZ655367 ETN655367:ETV655367 FDJ655367:FDR655367 FNF655367:FNN655367 FXB655367:FXJ655367 GGX655367:GHF655367 GQT655367:GRB655367 HAP655367:HAX655367 HKL655367:HKT655367 HUH655367:HUP655367 IED655367:IEL655367 INZ655367:IOH655367 IXV655367:IYD655367 JHR655367:JHZ655367 JRN655367:JRV655367 KBJ655367:KBR655367 KLF655367:KLN655367 KVB655367:KVJ655367 LEX655367:LFF655367 LOT655367:LPB655367 LYP655367:LYX655367 MIL655367:MIT655367 MSH655367:MSP655367 NCD655367:NCL655367 NLZ655367:NMH655367 NVV655367:NWD655367 OFR655367:OFZ655367 OPN655367:OPV655367 OZJ655367:OZR655367 PJF655367:PJN655367 PTB655367:PTJ655367 QCX655367:QDF655367 QMT655367:QNB655367 QWP655367:QWX655367 RGL655367:RGT655367 RQH655367:RQP655367 SAD655367:SAL655367 SJZ655367:SKH655367 STV655367:SUD655367 TDR655367:TDZ655367 TNN655367:TNV655367 TXJ655367:TXR655367 UHF655367:UHN655367 URB655367:URJ655367 VAX655367:VBF655367 VKT655367:VLB655367 VUP655367:VUX655367 WEL655367:WET655367 WOH655367:WOP655367 BV720903:CD720903 LR720903:LZ720903 VN720903:VV720903 AFJ720903:AFR720903 APF720903:APN720903 AZB720903:AZJ720903 BIX720903:BJF720903 BST720903:BTB720903 CCP720903:CCX720903 CML720903:CMT720903 CWH720903:CWP720903 DGD720903:DGL720903 DPZ720903:DQH720903 DZV720903:EAD720903 EJR720903:EJZ720903 ETN720903:ETV720903 FDJ720903:FDR720903 FNF720903:FNN720903 FXB720903:FXJ720903 GGX720903:GHF720903 GQT720903:GRB720903 HAP720903:HAX720903 HKL720903:HKT720903 HUH720903:HUP720903 IED720903:IEL720903 INZ720903:IOH720903 IXV720903:IYD720903 JHR720903:JHZ720903 JRN720903:JRV720903 KBJ720903:KBR720903 KLF720903:KLN720903 KVB720903:KVJ720903 LEX720903:LFF720903 LOT720903:LPB720903 LYP720903:LYX720903 MIL720903:MIT720903 MSH720903:MSP720903 NCD720903:NCL720903 NLZ720903:NMH720903 NVV720903:NWD720903 OFR720903:OFZ720903 OPN720903:OPV720903 OZJ720903:OZR720903 PJF720903:PJN720903 PTB720903:PTJ720903 QCX720903:QDF720903 QMT720903:QNB720903 QWP720903:QWX720903 RGL720903:RGT720903 RQH720903:RQP720903 SAD720903:SAL720903 SJZ720903:SKH720903 STV720903:SUD720903 TDR720903:TDZ720903 TNN720903:TNV720903 TXJ720903:TXR720903 UHF720903:UHN720903 URB720903:URJ720903 VAX720903:VBF720903 VKT720903:VLB720903 VUP720903:VUX720903 WEL720903:WET720903 WOH720903:WOP720903 BV786439:CD786439 LR786439:LZ786439 VN786439:VV786439 AFJ786439:AFR786439 APF786439:APN786439 AZB786439:AZJ786439 BIX786439:BJF786439 BST786439:BTB786439 CCP786439:CCX786439 CML786439:CMT786439 CWH786439:CWP786439 DGD786439:DGL786439 DPZ786439:DQH786439 DZV786439:EAD786439 EJR786439:EJZ786439 ETN786439:ETV786439 FDJ786439:FDR786439 FNF786439:FNN786439 FXB786439:FXJ786439 GGX786439:GHF786439 GQT786439:GRB786439 HAP786439:HAX786439 HKL786439:HKT786439 HUH786439:HUP786439 IED786439:IEL786439 INZ786439:IOH786439 IXV786439:IYD786439 JHR786439:JHZ786439 JRN786439:JRV786439 KBJ786439:KBR786439 KLF786439:KLN786439 KVB786439:KVJ786439 LEX786439:LFF786439 LOT786439:LPB786439 LYP786439:LYX786439 MIL786439:MIT786439 MSH786439:MSP786439 NCD786439:NCL786439 NLZ786439:NMH786439 NVV786439:NWD786439 OFR786439:OFZ786439 OPN786439:OPV786439 OZJ786439:OZR786439 PJF786439:PJN786439 PTB786439:PTJ786439 QCX786439:QDF786439 QMT786439:QNB786439 QWP786439:QWX786439 RGL786439:RGT786439 RQH786439:RQP786439 SAD786439:SAL786439 SJZ786439:SKH786439 STV786439:SUD786439 TDR786439:TDZ786439 TNN786439:TNV786439 TXJ786439:TXR786439 UHF786439:UHN786439 URB786439:URJ786439 VAX786439:VBF786439 VKT786439:VLB786439 VUP786439:VUX786439 WEL786439:WET786439 WOH786439:WOP786439 BV851975:CD851975 LR851975:LZ851975 VN851975:VV851975 AFJ851975:AFR851975 APF851975:APN851975 AZB851975:AZJ851975 BIX851975:BJF851975 BST851975:BTB851975 CCP851975:CCX851975 CML851975:CMT851975 CWH851975:CWP851975 DGD851975:DGL851975 DPZ851975:DQH851975 DZV851975:EAD851975 EJR851975:EJZ851975 ETN851975:ETV851975 FDJ851975:FDR851975 FNF851975:FNN851975 FXB851975:FXJ851975 GGX851975:GHF851975 GQT851975:GRB851975 HAP851975:HAX851975 HKL851975:HKT851975 HUH851975:HUP851975 IED851975:IEL851975 INZ851975:IOH851975 IXV851975:IYD851975 JHR851975:JHZ851975 JRN851975:JRV851975 KBJ851975:KBR851975 KLF851975:KLN851975 KVB851975:KVJ851975 LEX851975:LFF851975 LOT851975:LPB851975 LYP851975:LYX851975 MIL851975:MIT851975 MSH851975:MSP851975 NCD851975:NCL851975 NLZ851975:NMH851975 NVV851975:NWD851975 OFR851975:OFZ851975 OPN851975:OPV851975 OZJ851975:OZR851975 PJF851975:PJN851975 PTB851975:PTJ851975 QCX851975:QDF851975 QMT851975:QNB851975 QWP851975:QWX851975 RGL851975:RGT851975 RQH851975:RQP851975 SAD851975:SAL851975 SJZ851975:SKH851975 STV851975:SUD851975 TDR851975:TDZ851975 TNN851975:TNV851975 TXJ851975:TXR851975 UHF851975:UHN851975 URB851975:URJ851975 VAX851975:VBF851975 VKT851975:VLB851975 VUP851975:VUX851975 WEL851975:WET851975 WOH851975:WOP851975 BV917511:CD917511 LR917511:LZ917511 VN917511:VV917511 AFJ917511:AFR917511 APF917511:APN917511 AZB917511:AZJ917511 BIX917511:BJF917511 BST917511:BTB917511 CCP917511:CCX917511 CML917511:CMT917511 CWH917511:CWP917511 DGD917511:DGL917511 DPZ917511:DQH917511 DZV917511:EAD917511 EJR917511:EJZ917511 ETN917511:ETV917511 FDJ917511:FDR917511 FNF917511:FNN917511 FXB917511:FXJ917511 GGX917511:GHF917511 GQT917511:GRB917511 HAP917511:HAX917511 HKL917511:HKT917511 HUH917511:HUP917511 IED917511:IEL917511 INZ917511:IOH917511 IXV917511:IYD917511 JHR917511:JHZ917511 JRN917511:JRV917511 KBJ917511:KBR917511 KLF917511:KLN917511 KVB917511:KVJ917511 LEX917511:LFF917511 LOT917511:LPB917511 LYP917511:LYX917511 MIL917511:MIT917511 MSH917511:MSP917511 NCD917511:NCL917511 NLZ917511:NMH917511 NVV917511:NWD917511 OFR917511:OFZ917511 OPN917511:OPV917511 OZJ917511:OZR917511 PJF917511:PJN917511 PTB917511:PTJ917511 QCX917511:QDF917511 QMT917511:QNB917511 QWP917511:QWX917511 RGL917511:RGT917511 RQH917511:RQP917511 SAD917511:SAL917511 SJZ917511:SKH917511 STV917511:SUD917511 TDR917511:TDZ917511 TNN917511:TNV917511 TXJ917511:TXR917511 UHF917511:UHN917511 URB917511:URJ917511 VAX917511:VBF917511 VKT917511:VLB917511 VUP917511:VUX917511 WEL917511:WET917511 WOH917511:WOP917511 BV983047:CD983047 LR983047:LZ983047 VN983047:VV983047 AFJ983047:AFR983047 APF983047:APN983047 AZB983047:AZJ983047 BIX983047:BJF983047 BST983047:BTB983047 CCP983047:CCX983047 CML983047:CMT983047 CWH983047:CWP983047 DGD983047:DGL983047 DPZ983047:DQH983047 DZV983047:EAD983047 EJR983047:EJZ983047 ETN983047:ETV983047 FDJ983047:FDR983047 FNF983047:FNN983047 FXB983047:FXJ983047 GGX983047:GHF983047 GQT983047:GRB983047 HAP983047:HAX983047 HKL983047:HKT983047 HUH983047:HUP983047 IED983047:IEL983047 INZ983047:IOH983047 IXV983047:IYD983047 JHR983047:JHZ983047 JRN983047:JRV983047 KBJ983047:KBR983047 KLF983047:KLN983047 KVB983047:KVJ983047 LEX983047:LFF983047 LOT983047:LPB983047 LYP983047:LYX983047 MIL983047:MIT983047 MSH983047:MSP983047 NCD983047:NCL983047 NLZ983047:NMH983047 NVV983047:NWD983047 OFR983047:OFZ983047 OPN983047:OPV983047 OZJ983047:OZR983047 PJF983047:PJN983047 PTB983047:PTJ983047 QCX983047:QDF983047 QMT983047:QNB983047 QWP983047:QWX983047 RGL983047:RGT983047 RQH983047:RQP983047 SAD983047:SAL983047 SJZ983047:SKH983047 STV983047:SUD983047 TDR983047:TDZ983047 TNN983047:TNV983047 TXJ983047:TXR983047 UHF983047:UHN983047 URB983047:URJ983047 VAX983047:VBF983047 VKT983047:VLB983047 VUP983047:VUX983047 WEL983047:WET983047 WOH983047:WOP983047 WOH5:WOP5 WEL5:WET5 VUP5:VUX5 VKT5:VLB5 VAX5:VBF5 URB5:URJ5 UHF5:UHN5 TXJ5:TXR5 TNN5:TNV5 TDR5:TDZ5 STV5:SUD5 SJZ5:SKH5 SAD5:SAL5 RQH5:RQP5 RGL5:RGT5 QWP5:QWX5 QMT5:QNB5 QCX5:QDF5 PTB5:PTJ5 PJF5:PJN5 OZJ5:OZR5 OPN5:OPV5 OFR5:OFZ5 NVV5:NWD5 NLZ5:NMH5 NCD5:NCL5 MSH5:MSP5 MIL5:MIT5 LYP5:LYX5 LOT5:LPB5 LEX5:LFF5 KVB5:KVJ5 KLF5:KLN5 KBJ5:KBR5 JRN5:JRV5 JHR5:JHZ5 IXV5:IYD5 INZ5:IOH5 IED5:IEL5 HUH5:HUP5 HKL5:HKT5 HAP5:HAX5 GQT5:GRB5 GGX5:GHF5 FXB5:FXJ5 FNF5:FNN5 FDJ5:FDR5 ETN5:ETV5 EJR5:EJZ5 DZV5:EAD5 DPZ5:DQH5 DGD5:DGL5 CWH5:CWP5 CML5:CMT5 CCP5:CCX5 BST5:BTB5 BIX5:BJF5 AZB5:AZJ5 APF5:APN5 AFJ5:AFR5 VN5:VV5 LR5:LZ5 BV5:CD5 AN5:AV5 AN983047:AV983047 AN917511:AV917511 AN851975:AV851975 AN786439:AV786439 AN720903:AV720903 AN655367:AV655367 AN589831:AV589831 AN524295:AV524295 AN458759:AV458759 AN393223:AV393223 AN327687:AV327687 AN262151:AV262151 AN196615:AV196615 AN131079:AV131079 AN65543:AV65543">
      <formula1>Soil_Orders</formula1>
    </dataValidation>
    <dataValidation type="list" allowBlank="1" showInputMessage="1" showErrorMessage="1" sqref="LA65543:LK65543 UW65543:VG65543 AES65543:AFC65543 AOO65543:AOY65543 AYK65543:AYU65543 BIG65543:BIQ65543 BSC65543:BSM65543 CBY65543:CCI65543 CLU65543:CME65543 CVQ65543:CWA65543 DFM65543:DFW65543 DPI65543:DPS65543 DZE65543:DZO65543 EJA65543:EJK65543 ESW65543:ETG65543 FCS65543:FDC65543 FMO65543:FMY65543 FWK65543:FWU65543 GGG65543:GGQ65543 GQC65543:GQM65543 GZY65543:HAI65543 HJU65543:HKE65543 HTQ65543:HUA65543 IDM65543:IDW65543 INI65543:INS65543 IXE65543:IXO65543 JHA65543:JHK65543 JQW65543:JRG65543 KAS65543:KBC65543 KKO65543:KKY65543 KUK65543:KUU65543 LEG65543:LEQ65543 LOC65543:LOM65543 LXY65543:LYI65543 MHU65543:MIE65543 MRQ65543:MSA65543 NBM65543:NBW65543 NLI65543:NLS65543 NVE65543:NVO65543 OFA65543:OFK65543 OOW65543:OPG65543 OYS65543:OZC65543 PIO65543:PIY65543 PSK65543:PSU65543 QCG65543:QCQ65543 QMC65543:QMM65543 QVY65543:QWI65543 RFU65543:RGE65543 RPQ65543:RQA65543 RZM65543:RZW65543 SJI65543:SJS65543 STE65543:STO65543 TDA65543:TDK65543 TMW65543:TNG65543 TWS65543:TXC65543 UGO65543:UGY65543 UQK65543:UQU65543 VAG65543:VAQ65543 VKC65543:VKM65543 VTY65543:VUI65543 WDU65543:WEE65543 WNQ65543:WOA65543 LA131079:LK131079 UW131079:VG131079 AES131079:AFC131079 AOO131079:AOY131079 AYK131079:AYU131079 BIG131079:BIQ131079 BSC131079:BSM131079 CBY131079:CCI131079 CLU131079:CME131079 CVQ131079:CWA131079 DFM131079:DFW131079 DPI131079:DPS131079 DZE131079:DZO131079 EJA131079:EJK131079 ESW131079:ETG131079 FCS131079:FDC131079 FMO131079:FMY131079 FWK131079:FWU131079 GGG131079:GGQ131079 GQC131079:GQM131079 GZY131079:HAI131079 HJU131079:HKE131079 HTQ131079:HUA131079 IDM131079:IDW131079 INI131079:INS131079 IXE131079:IXO131079 JHA131079:JHK131079 JQW131079:JRG131079 KAS131079:KBC131079 KKO131079:KKY131079 KUK131079:KUU131079 LEG131079:LEQ131079 LOC131079:LOM131079 LXY131079:LYI131079 MHU131079:MIE131079 MRQ131079:MSA131079 NBM131079:NBW131079 NLI131079:NLS131079 NVE131079:NVO131079 OFA131079:OFK131079 OOW131079:OPG131079 OYS131079:OZC131079 PIO131079:PIY131079 PSK131079:PSU131079 QCG131079:QCQ131079 QMC131079:QMM131079 QVY131079:QWI131079 RFU131079:RGE131079 RPQ131079:RQA131079 RZM131079:RZW131079 SJI131079:SJS131079 STE131079:STO131079 TDA131079:TDK131079 TMW131079:TNG131079 TWS131079:TXC131079 UGO131079:UGY131079 UQK131079:UQU131079 VAG131079:VAQ131079 VKC131079:VKM131079 VTY131079:VUI131079 WDU131079:WEE131079 WNQ131079:WOA131079 LA196615:LK196615 UW196615:VG196615 AES196615:AFC196615 AOO196615:AOY196615 AYK196615:AYU196615 BIG196615:BIQ196615 BSC196615:BSM196615 CBY196615:CCI196615 CLU196615:CME196615 CVQ196615:CWA196615 DFM196615:DFW196615 DPI196615:DPS196615 DZE196615:DZO196615 EJA196615:EJK196615 ESW196615:ETG196615 FCS196615:FDC196615 FMO196615:FMY196615 FWK196615:FWU196615 GGG196615:GGQ196615 GQC196615:GQM196615 GZY196615:HAI196615 HJU196615:HKE196615 HTQ196615:HUA196615 IDM196615:IDW196615 INI196615:INS196615 IXE196615:IXO196615 JHA196615:JHK196615 JQW196615:JRG196615 KAS196615:KBC196615 KKO196615:KKY196615 KUK196615:KUU196615 LEG196615:LEQ196615 LOC196615:LOM196615 LXY196615:LYI196615 MHU196615:MIE196615 MRQ196615:MSA196615 NBM196615:NBW196615 NLI196615:NLS196615 NVE196615:NVO196615 OFA196615:OFK196615 OOW196615:OPG196615 OYS196615:OZC196615 PIO196615:PIY196615 PSK196615:PSU196615 QCG196615:QCQ196615 QMC196615:QMM196615 QVY196615:QWI196615 RFU196615:RGE196615 RPQ196615:RQA196615 RZM196615:RZW196615 SJI196615:SJS196615 STE196615:STO196615 TDA196615:TDK196615 TMW196615:TNG196615 TWS196615:TXC196615 UGO196615:UGY196615 UQK196615:UQU196615 VAG196615:VAQ196615 VKC196615:VKM196615 VTY196615:VUI196615 WDU196615:WEE196615 WNQ196615:WOA196615 LA262151:LK262151 UW262151:VG262151 AES262151:AFC262151 AOO262151:AOY262151 AYK262151:AYU262151 BIG262151:BIQ262151 BSC262151:BSM262151 CBY262151:CCI262151 CLU262151:CME262151 CVQ262151:CWA262151 DFM262151:DFW262151 DPI262151:DPS262151 DZE262151:DZO262151 EJA262151:EJK262151 ESW262151:ETG262151 FCS262151:FDC262151 FMO262151:FMY262151 FWK262151:FWU262151 GGG262151:GGQ262151 GQC262151:GQM262151 GZY262151:HAI262151 HJU262151:HKE262151 HTQ262151:HUA262151 IDM262151:IDW262151 INI262151:INS262151 IXE262151:IXO262151 JHA262151:JHK262151 JQW262151:JRG262151 KAS262151:KBC262151 KKO262151:KKY262151 KUK262151:KUU262151 LEG262151:LEQ262151 LOC262151:LOM262151 LXY262151:LYI262151 MHU262151:MIE262151 MRQ262151:MSA262151 NBM262151:NBW262151 NLI262151:NLS262151 NVE262151:NVO262151 OFA262151:OFK262151 OOW262151:OPG262151 OYS262151:OZC262151 PIO262151:PIY262151 PSK262151:PSU262151 QCG262151:QCQ262151 QMC262151:QMM262151 QVY262151:QWI262151 RFU262151:RGE262151 RPQ262151:RQA262151 RZM262151:RZW262151 SJI262151:SJS262151 STE262151:STO262151 TDA262151:TDK262151 TMW262151:TNG262151 TWS262151:TXC262151 UGO262151:UGY262151 UQK262151:UQU262151 VAG262151:VAQ262151 VKC262151:VKM262151 VTY262151:VUI262151 WDU262151:WEE262151 WNQ262151:WOA262151 LA327687:LK327687 UW327687:VG327687 AES327687:AFC327687 AOO327687:AOY327687 AYK327687:AYU327687 BIG327687:BIQ327687 BSC327687:BSM327687 CBY327687:CCI327687 CLU327687:CME327687 CVQ327687:CWA327687 DFM327687:DFW327687 DPI327687:DPS327687 DZE327687:DZO327687 EJA327687:EJK327687 ESW327687:ETG327687 FCS327687:FDC327687 FMO327687:FMY327687 FWK327687:FWU327687 GGG327687:GGQ327687 GQC327687:GQM327687 GZY327687:HAI327687 HJU327687:HKE327687 HTQ327687:HUA327687 IDM327687:IDW327687 INI327687:INS327687 IXE327687:IXO327687 JHA327687:JHK327687 JQW327687:JRG327687 KAS327687:KBC327687 KKO327687:KKY327687 KUK327687:KUU327687 LEG327687:LEQ327687 LOC327687:LOM327687 LXY327687:LYI327687 MHU327687:MIE327687 MRQ327687:MSA327687 NBM327687:NBW327687 NLI327687:NLS327687 NVE327687:NVO327687 OFA327687:OFK327687 OOW327687:OPG327687 OYS327687:OZC327687 PIO327687:PIY327687 PSK327687:PSU327687 QCG327687:QCQ327687 QMC327687:QMM327687 QVY327687:QWI327687 RFU327687:RGE327687 RPQ327687:RQA327687 RZM327687:RZW327687 SJI327687:SJS327687 STE327687:STO327687 TDA327687:TDK327687 TMW327687:TNG327687 TWS327687:TXC327687 UGO327687:UGY327687 UQK327687:UQU327687 VAG327687:VAQ327687 VKC327687:VKM327687 VTY327687:VUI327687 WDU327687:WEE327687 WNQ327687:WOA327687 LA393223:LK393223 UW393223:VG393223 AES393223:AFC393223 AOO393223:AOY393223 AYK393223:AYU393223 BIG393223:BIQ393223 BSC393223:BSM393223 CBY393223:CCI393223 CLU393223:CME393223 CVQ393223:CWA393223 DFM393223:DFW393223 DPI393223:DPS393223 DZE393223:DZO393223 EJA393223:EJK393223 ESW393223:ETG393223 FCS393223:FDC393223 FMO393223:FMY393223 FWK393223:FWU393223 GGG393223:GGQ393223 GQC393223:GQM393223 GZY393223:HAI393223 HJU393223:HKE393223 HTQ393223:HUA393223 IDM393223:IDW393223 INI393223:INS393223 IXE393223:IXO393223 JHA393223:JHK393223 JQW393223:JRG393223 KAS393223:KBC393223 KKO393223:KKY393223 KUK393223:KUU393223 LEG393223:LEQ393223 LOC393223:LOM393223 LXY393223:LYI393223 MHU393223:MIE393223 MRQ393223:MSA393223 NBM393223:NBW393223 NLI393223:NLS393223 NVE393223:NVO393223 OFA393223:OFK393223 OOW393223:OPG393223 OYS393223:OZC393223 PIO393223:PIY393223 PSK393223:PSU393223 QCG393223:QCQ393223 QMC393223:QMM393223 QVY393223:QWI393223 RFU393223:RGE393223 RPQ393223:RQA393223 RZM393223:RZW393223 SJI393223:SJS393223 STE393223:STO393223 TDA393223:TDK393223 TMW393223:TNG393223 TWS393223:TXC393223 UGO393223:UGY393223 UQK393223:UQU393223 VAG393223:VAQ393223 VKC393223:VKM393223 VTY393223:VUI393223 WDU393223:WEE393223 WNQ393223:WOA393223 LA458759:LK458759 UW458759:VG458759 AES458759:AFC458759 AOO458759:AOY458759 AYK458759:AYU458759 BIG458759:BIQ458759 BSC458759:BSM458759 CBY458759:CCI458759 CLU458759:CME458759 CVQ458759:CWA458759 DFM458759:DFW458759 DPI458759:DPS458759 DZE458759:DZO458759 EJA458759:EJK458759 ESW458759:ETG458759 FCS458759:FDC458759 FMO458759:FMY458759 FWK458759:FWU458759 GGG458759:GGQ458759 GQC458759:GQM458759 GZY458759:HAI458759 HJU458759:HKE458759 HTQ458759:HUA458759 IDM458759:IDW458759 INI458759:INS458759 IXE458759:IXO458759 JHA458759:JHK458759 JQW458759:JRG458759 KAS458759:KBC458759 KKO458759:KKY458759 KUK458759:KUU458759 LEG458759:LEQ458759 LOC458759:LOM458759 LXY458759:LYI458759 MHU458759:MIE458759 MRQ458759:MSA458759 NBM458759:NBW458759 NLI458759:NLS458759 NVE458759:NVO458759 OFA458759:OFK458759 OOW458759:OPG458759 OYS458759:OZC458759 PIO458759:PIY458759 PSK458759:PSU458759 QCG458759:QCQ458759 QMC458759:QMM458759 QVY458759:QWI458759 RFU458759:RGE458759 RPQ458759:RQA458759 RZM458759:RZW458759 SJI458759:SJS458759 STE458759:STO458759 TDA458759:TDK458759 TMW458759:TNG458759 TWS458759:TXC458759 UGO458759:UGY458759 UQK458759:UQU458759 VAG458759:VAQ458759 VKC458759:VKM458759 VTY458759:VUI458759 WDU458759:WEE458759 WNQ458759:WOA458759 LA524295:LK524295 UW524295:VG524295 AES524295:AFC524295 AOO524295:AOY524295 AYK524295:AYU524295 BIG524295:BIQ524295 BSC524295:BSM524295 CBY524295:CCI524295 CLU524295:CME524295 CVQ524295:CWA524295 DFM524295:DFW524295 DPI524295:DPS524295 DZE524295:DZO524295 EJA524295:EJK524295 ESW524295:ETG524295 FCS524295:FDC524295 FMO524295:FMY524295 FWK524295:FWU524295 GGG524295:GGQ524295 GQC524295:GQM524295 GZY524295:HAI524295 HJU524295:HKE524295 HTQ524295:HUA524295 IDM524295:IDW524295 INI524295:INS524295 IXE524295:IXO524295 JHA524295:JHK524295 JQW524295:JRG524295 KAS524295:KBC524295 KKO524295:KKY524295 KUK524295:KUU524295 LEG524295:LEQ524295 LOC524295:LOM524295 LXY524295:LYI524295 MHU524295:MIE524295 MRQ524295:MSA524295 NBM524295:NBW524295 NLI524295:NLS524295 NVE524295:NVO524295 OFA524295:OFK524295 OOW524295:OPG524295 OYS524295:OZC524295 PIO524295:PIY524295 PSK524295:PSU524295 QCG524295:QCQ524295 QMC524295:QMM524295 QVY524295:QWI524295 RFU524295:RGE524295 RPQ524295:RQA524295 RZM524295:RZW524295 SJI524295:SJS524295 STE524295:STO524295 TDA524295:TDK524295 TMW524295:TNG524295 TWS524295:TXC524295 UGO524295:UGY524295 UQK524295:UQU524295 VAG524295:VAQ524295 VKC524295:VKM524295 VTY524295:VUI524295 WDU524295:WEE524295 WNQ524295:WOA524295 LA589831:LK589831 UW589831:VG589831 AES589831:AFC589831 AOO589831:AOY589831 AYK589831:AYU589831 BIG589831:BIQ589831 BSC589831:BSM589831 CBY589831:CCI589831 CLU589831:CME589831 CVQ589831:CWA589831 DFM589831:DFW589831 DPI589831:DPS589831 DZE589831:DZO589831 EJA589831:EJK589831 ESW589831:ETG589831 FCS589831:FDC589831 FMO589831:FMY589831 FWK589831:FWU589831 GGG589831:GGQ589831 GQC589831:GQM589831 GZY589831:HAI589831 HJU589831:HKE589831 HTQ589831:HUA589831 IDM589831:IDW589831 INI589831:INS589831 IXE589831:IXO589831 JHA589831:JHK589831 JQW589831:JRG589831 KAS589831:KBC589831 KKO589831:KKY589831 KUK589831:KUU589831 LEG589831:LEQ589831 LOC589831:LOM589831 LXY589831:LYI589831 MHU589831:MIE589831 MRQ589831:MSA589831 NBM589831:NBW589831 NLI589831:NLS589831 NVE589831:NVO589831 OFA589831:OFK589831 OOW589831:OPG589831 OYS589831:OZC589831 PIO589831:PIY589831 PSK589831:PSU589831 QCG589831:QCQ589831 QMC589831:QMM589831 QVY589831:QWI589831 RFU589831:RGE589831 RPQ589831:RQA589831 RZM589831:RZW589831 SJI589831:SJS589831 STE589831:STO589831 TDA589831:TDK589831 TMW589831:TNG589831 TWS589831:TXC589831 UGO589831:UGY589831 UQK589831:UQU589831 VAG589831:VAQ589831 VKC589831:VKM589831 VTY589831:VUI589831 WDU589831:WEE589831 WNQ589831:WOA589831 LA655367:LK655367 UW655367:VG655367 AES655367:AFC655367 AOO655367:AOY655367 AYK655367:AYU655367 BIG655367:BIQ655367 BSC655367:BSM655367 CBY655367:CCI655367 CLU655367:CME655367 CVQ655367:CWA655367 DFM655367:DFW655367 DPI655367:DPS655367 DZE655367:DZO655367 EJA655367:EJK655367 ESW655367:ETG655367 FCS655367:FDC655367 FMO655367:FMY655367 FWK655367:FWU655367 GGG655367:GGQ655367 GQC655367:GQM655367 GZY655367:HAI655367 HJU655367:HKE655367 HTQ655367:HUA655367 IDM655367:IDW655367 INI655367:INS655367 IXE655367:IXO655367 JHA655367:JHK655367 JQW655367:JRG655367 KAS655367:KBC655367 KKO655367:KKY655367 KUK655367:KUU655367 LEG655367:LEQ655367 LOC655367:LOM655367 LXY655367:LYI655367 MHU655367:MIE655367 MRQ655367:MSA655367 NBM655367:NBW655367 NLI655367:NLS655367 NVE655367:NVO655367 OFA655367:OFK655367 OOW655367:OPG655367 OYS655367:OZC655367 PIO655367:PIY655367 PSK655367:PSU655367 QCG655367:QCQ655367 QMC655367:QMM655367 QVY655367:QWI655367 RFU655367:RGE655367 RPQ655367:RQA655367 RZM655367:RZW655367 SJI655367:SJS655367 STE655367:STO655367 TDA655367:TDK655367 TMW655367:TNG655367 TWS655367:TXC655367 UGO655367:UGY655367 UQK655367:UQU655367 VAG655367:VAQ655367 VKC655367:VKM655367 VTY655367:VUI655367 WDU655367:WEE655367 WNQ655367:WOA655367 LA720903:LK720903 UW720903:VG720903 AES720903:AFC720903 AOO720903:AOY720903 AYK720903:AYU720903 BIG720903:BIQ720903 BSC720903:BSM720903 CBY720903:CCI720903 CLU720903:CME720903 CVQ720903:CWA720903 DFM720903:DFW720903 DPI720903:DPS720903 DZE720903:DZO720903 EJA720903:EJK720903 ESW720903:ETG720903 FCS720903:FDC720903 FMO720903:FMY720903 FWK720903:FWU720903 GGG720903:GGQ720903 GQC720903:GQM720903 GZY720903:HAI720903 HJU720903:HKE720903 HTQ720903:HUA720903 IDM720903:IDW720903 INI720903:INS720903 IXE720903:IXO720903 JHA720903:JHK720903 JQW720903:JRG720903 KAS720903:KBC720903 KKO720903:KKY720903 KUK720903:KUU720903 LEG720903:LEQ720903 LOC720903:LOM720903 LXY720903:LYI720903 MHU720903:MIE720903 MRQ720903:MSA720903 NBM720903:NBW720903 NLI720903:NLS720903 NVE720903:NVO720903 OFA720903:OFK720903 OOW720903:OPG720903 OYS720903:OZC720903 PIO720903:PIY720903 PSK720903:PSU720903 QCG720903:QCQ720903 QMC720903:QMM720903 QVY720903:QWI720903 RFU720903:RGE720903 RPQ720903:RQA720903 RZM720903:RZW720903 SJI720903:SJS720903 STE720903:STO720903 TDA720903:TDK720903 TMW720903:TNG720903 TWS720903:TXC720903 UGO720903:UGY720903 UQK720903:UQU720903 VAG720903:VAQ720903 VKC720903:VKM720903 VTY720903:VUI720903 WDU720903:WEE720903 WNQ720903:WOA720903 LA786439:LK786439 UW786439:VG786439 AES786439:AFC786439 AOO786439:AOY786439 AYK786439:AYU786439 BIG786439:BIQ786439 BSC786439:BSM786439 CBY786439:CCI786439 CLU786439:CME786439 CVQ786439:CWA786439 DFM786439:DFW786439 DPI786439:DPS786439 DZE786439:DZO786439 EJA786439:EJK786439 ESW786439:ETG786439 FCS786439:FDC786439 FMO786439:FMY786439 FWK786439:FWU786439 GGG786439:GGQ786439 GQC786439:GQM786439 GZY786439:HAI786439 HJU786439:HKE786439 HTQ786439:HUA786439 IDM786439:IDW786439 INI786439:INS786439 IXE786439:IXO786439 JHA786439:JHK786439 JQW786439:JRG786439 KAS786439:KBC786439 KKO786439:KKY786439 KUK786439:KUU786439 LEG786439:LEQ786439 LOC786439:LOM786439 LXY786439:LYI786439 MHU786439:MIE786439 MRQ786439:MSA786439 NBM786439:NBW786439 NLI786439:NLS786439 NVE786439:NVO786439 OFA786439:OFK786439 OOW786439:OPG786439 OYS786439:OZC786439 PIO786439:PIY786439 PSK786439:PSU786439 QCG786439:QCQ786439 QMC786439:QMM786439 QVY786439:QWI786439 RFU786439:RGE786439 RPQ786439:RQA786439 RZM786439:RZW786439 SJI786439:SJS786439 STE786439:STO786439 TDA786439:TDK786439 TMW786439:TNG786439 TWS786439:TXC786439 UGO786439:UGY786439 UQK786439:UQU786439 VAG786439:VAQ786439 VKC786439:VKM786439 VTY786439:VUI786439 WDU786439:WEE786439 WNQ786439:WOA786439 LA851975:LK851975 UW851975:VG851975 AES851975:AFC851975 AOO851975:AOY851975 AYK851975:AYU851975 BIG851975:BIQ851975 BSC851975:BSM851975 CBY851975:CCI851975 CLU851975:CME851975 CVQ851975:CWA851975 DFM851975:DFW851975 DPI851975:DPS851975 DZE851975:DZO851975 EJA851975:EJK851975 ESW851975:ETG851975 FCS851975:FDC851975 FMO851975:FMY851975 FWK851975:FWU851975 GGG851975:GGQ851975 GQC851975:GQM851975 GZY851975:HAI851975 HJU851975:HKE851975 HTQ851975:HUA851975 IDM851975:IDW851975 INI851975:INS851975 IXE851975:IXO851975 JHA851975:JHK851975 JQW851975:JRG851975 KAS851975:KBC851975 KKO851975:KKY851975 KUK851975:KUU851975 LEG851975:LEQ851975 LOC851975:LOM851975 LXY851975:LYI851975 MHU851975:MIE851975 MRQ851975:MSA851975 NBM851975:NBW851975 NLI851975:NLS851975 NVE851975:NVO851975 OFA851975:OFK851975 OOW851975:OPG851975 OYS851975:OZC851975 PIO851975:PIY851975 PSK851975:PSU851975 QCG851975:QCQ851975 QMC851975:QMM851975 QVY851975:QWI851975 RFU851975:RGE851975 RPQ851975:RQA851975 RZM851975:RZW851975 SJI851975:SJS851975 STE851975:STO851975 TDA851975:TDK851975 TMW851975:TNG851975 TWS851975:TXC851975 UGO851975:UGY851975 UQK851975:UQU851975 VAG851975:VAQ851975 VKC851975:VKM851975 VTY851975:VUI851975 WDU851975:WEE851975 WNQ851975:WOA851975 LA917511:LK917511 UW917511:VG917511 AES917511:AFC917511 AOO917511:AOY917511 AYK917511:AYU917511 BIG917511:BIQ917511 BSC917511:BSM917511 CBY917511:CCI917511 CLU917511:CME917511 CVQ917511:CWA917511 DFM917511:DFW917511 DPI917511:DPS917511 DZE917511:DZO917511 EJA917511:EJK917511 ESW917511:ETG917511 FCS917511:FDC917511 FMO917511:FMY917511 FWK917511:FWU917511 GGG917511:GGQ917511 GQC917511:GQM917511 GZY917511:HAI917511 HJU917511:HKE917511 HTQ917511:HUA917511 IDM917511:IDW917511 INI917511:INS917511 IXE917511:IXO917511 JHA917511:JHK917511 JQW917511:JRG917511 KAS917511:KBC917511 KKO917511:KKY917511 KUK917511:KUU917511 LEG917511:LEQ917511 LOC917511:LOM917511 LXY917511:LYI917511 MHU917511:MIE917511 MRQ917511:MSA917511 NBM917511:NBW917511 NLI917511:NLS917511 NVE917511:NVO917511 OFA917511:OFK917511 OOW917511:OPG917511 OYS917511:OZC917511 PIO917511:PIY917511 PSK917511:PSU917511 QCG917511:QCQ917511 QMC917511:QMM917511 QVY917511:QWI917511 RFU917511:RGE917511 RPQ917511:RQA917511 RZM917511:RZW917511 SJI917511:SJS917511 STE917511:STO917511 TDA917511:TDK917511 TMW917511:TNG917511 TWS917511:TXC917511 UGO917511:UGY917511 UQK917511:UQU917511 VAG917511:VAQ917511 VKC917511:VKM917511 VTY917511:VUI917511 WDU917511:WEE917511 WNQ917511:WOA917511 LA983047:LK983047 UW983047:VG983047 AES983047:AFC983047 AOO983047:AOY983047 AYK983047:AYU983047 BIG983047:BIQ983047 BSC983047:BSM983047 CBY983047:CCI983047 CLU983047:CME983047 CVQ983047:CWA983047 DFM983047:DFW983047 DPI983047:DPS983047 DZE983047:DZO983047 EJA983047:EJK983047 ESW983047:ETG983047 FCS983047:FDC983047 FMO983047:FMY983047 FWK983047:FWU983047 GGG983047:GGQ983047 GQC983047:GQM983047 GZY983047:HAI983047 HJU983047:HKE983047 HTQ983047:HUA983047 IDM983047:IDW983047 INI983047:INS983047 IXE983047:IXO983047 JHA983047:JHK983047 JQW983047:JRG983047 KAS983047:KBC983047 KKO983047:KKY983047 KUK983047:KUU983047 LEG983047:LEQ983047 LOC983047:LOM983047 LXY983047:LYI983047 MHU983047:MIE983047 MRQ983047:MSA983047 NBM983047:NBW983047 NLI983047:NLS983047 NVE983047:NVO983047 OFA983047:OFK983047 OOW983047:OPG983047 OYS983047:OZC983047 PIO983047:PIY983047 PSK983047:PSU983047 QCG983047:QCQ983047 QMC983047:QMM983047 QVY983047:QWI983047 RFU983047:RGE983047 RPQ983047:RQA983047 RZM983047:RZW983047 SJI983047:SJS983047 STE983047:STO983047 TDA983047:TDK983047 TMW983047:TNG983047 TWS983047:TXC983047 UGO983047:UGY983047 UQK983047:UQU983047 VAG983047:VAQ983047 VKC983047:VKM983047 VTY983047:VUI983047 WDU983047:WEE983047 WNQ983047:WOA983047 WNQ5:WOA5 WDU5:WEE5 VTY5:VUI5 VKC5:VKM5 VAG5:VAQ5 UQK5:UQU5 UGO5:UGY5 TWS5:TXC5 TMW5:TNG5 TDA5:TDK5 STE5:STO5 SJI5:SJS5 RZM5:RZW5 RPQ5:RQA5 RFU5:RGE5 QVY5:QWI5 QMC5:QMM5 QCG5:QCQ5 PSK5:PSU5 PIO5:PIY5 OYS5:OZC5 OOW5:OPG5 OFA5:OFK5 NVE5:NVO5 NLI5:NLS5 NBM5:NBW5 MRQ5:MSA5 MHU5:MIE5 LXY5:LYI5 LOC5:LOM5 LEG5:LEQ5 KUK5:KUU5 KKO5:KKY5 KAS5:KBC5 JQW5:JRG5 JHA5:JHK5 IXE5:IXO5 INI5:INS5 IDM5:IDW5 HTQ5:HUA5 HJU5:HKE5 GZY5:HAI5 GQC5:GQM5 GGG5:GGQ5 FWK5:FWU5 FMO5:FMY5 FCS5:FDC5 ESW5:ETG5 EJA5:EJK5 DZE5:DZO5 DPI5:DPS5 DFM5:DFW5 CVQ5:CWA5 CLU5:CME5 CBY5:CCI5 BSC5:BSM5 BIG5:BIQ5 AYK5:AYU5 AOO5:AOY5 AES5:AFC5 UW5:VG5 LA5:LK5 W5:AG5 W983047:AG983047 W917511:AG917511 W851975:AG851975 W786439:AG786439 W720903:AG720903 W655367:AG655367 W589831:AG589831 W524295:AG524295 W458759:AG458759 W393223:AG393223 W327687:AG327687 W262151:AG262151 W196615:AG196615 W131079:AG131079 W65543:AG65543 BF5:BO5 BF983047:BO983047 BF917511:BO917511 BF851975:BO851975 BF786439:BO786439 BF720903:BO720903 BF655367:BO655367 BF589831:BO589831 BF524295:BO524295 BF458759:BO458759 BF393223:BO393223 BF327687:BO327687 BF262151:BO262151 BF196615:BO196615 BF131079:BO131079 BF65543:BO65543">
      <formula1>Provincial_Natural_Region</formula1>
    </dataValidation>
    <dataValidation type="list" allowBlank="1" showInputMessage="1" showErrorMessage="1" sqref="LA65544:LK65544 UW65544:VG65544 AES65544:AFC65544 AOO65544:AOY65544 AYK65544:AYU65544 BIG65544:BIQ65544 BSC65544:BSM65544 CBY65544:CCI65544 CLU65544:CME65544 CVQ65544:CWA65544 DFM65544:DFW65544 DPI65544:DPS65544 DZE65544:DZO65544 EJA65544:EJK65544 ESW65544:ETG65544 FCS65544:FDC65544 FMO65544:FMY65544 FWK65544:FWU65544 GGG65544:GGQ65544 GQC65544:GQM65544 GZY65544:HAI65544 HJU65544:HKE65544 HTQ65544:HUA65544 IDM65544:IDW65544 INI65544:INS65544 IXE65544:IXO65544 JHA65544:JHK65544 JQW65544:JRG65544 KAS65544:KBC65544 KKO65544:KKY65544 KUK65544:KUU65544 LEG65544:LEQ65544 LOC65544:LOM65544 LXY65544:LYI65544 MHU65544:MIE65544 MRQ65544:MSA65544 NBM65544:NBW65544 NLI65544:NLS65544 NVE65544:NVO65544 OFA65544:OFK65544 OOW65544:OPG65544 OYS65544:OZC65544 PIO65544:PIY65544 PSK65544:PSU65544 QCG65544:QCQ65544 QMC65544:QMM65544 QVY65544:QWI65544 RFU65544:RGE65544 RPQ65544:RQA65544 RZM65544:RZW65544 SJI65544:SJS65544 STE65544:STO65544 TDA65544:TDK65544 TMW65544:TNG65544 TWS65544:TXC65544 UGO65544:UGY65544 UQK65544:UQU65544 VAG65544:VAQ65544 VKC65544:VKM65544 VTY65544:VUI65544 WDU65544:WEE65544 WNQ65544:WOA65544 LA131080:LK131080 UW131080:VG131080 AES131080:AFC131080 AOO131080:AOY131080 AYK131080:AYU131080 BIG131080:BIQ131080 BSC131080:BSM131080 CBY131080:CCI131080 CLU131080:CME131080 CVQ131080:CWA131080 DFM131080:DFW131080 DPI131080:DPS131080 DZE131080:DZO131080 EJA131080:EJK131080 ESW131080:ETG131080 FCS131080:FDC131080 FMO131080:FMY131080 FWK131080:FWU131080 GGG131080:GGQ131080 GQC131080:GQM131080 GZY131080:HAI131080 HJU131080:HKE131080 HTQ131080:HUA131080 IDM131080:IDW131080 INI131080:INS131080 IXE131080:IXO131080 JHA131080:JHK131080 JQW131080:JRG131080 KAS131080:KBC131080 KKO131080:KKY131080 KUK131080:KUU131080 LEG131080:LEQ131080 LOC131080:LOM131080 LXY131080:LYI131080 MHU131080:MIE131080 MRQ131080:MSA131080 NBM131080:NBW131080 NLI131080:NLS131080 NVE131080:NVO131080 OFA131080:OFK131080 OOW131080:OPG131080 OYS131080:OZC131080 PIO131080:PIY131080 PSK131080:PSU131080 QCG131080:QCQ131080 QMC131080:QMM131080 QVY131080:QWI131080 RFU131080:RGE131080 RPQ131080:RQA131080 RZM131080:RZW131080 SJI131080:SJS131080 STE131080:STO131080 TDA131080:TDK131080 TMW131080:TNG131080 TWS131080:TXC131080 UGO131080:UGY131080 UQK131080:UQU131080 VAG131080:VAQ131080 VKC131080:VKM131080 VTY131080:VUI131080 WDU131080:WEE131080 WNQ131080:WOA131080 LA196616:LK196616 UW196616:VG196616 AES196616:AFC196616 AOO196616:AOY196616 AYK196616:AYU196616 BIG196616:BIQ196616 BSC196616:BSM196616 CBY196616:CCI196616 CLU196616:CME196616 CVQ196616:CWA196616 DFM196616:DFW196616 DPI196616:DPS196616 DZE196616:DZO196616 EJA196616:EJK196616 ESW196616:ETG196616 FCS196616:FDC196616 FMO196616:FMY196616 FWK196616:FWU196616 GGG196616:GGQ196616 GQC196616:GQM196616 GZY196616:HAI196616 HJU196616:HKE196616 HTQ196616:HUA196616 IDM196616:IDW196616 INI196616:INS196616 IXE196616:IXO196616 JHA196616:JHK196616 JQW196616:JRG196616 KAS196616:KBC196616 KKO196616:KKY196616 KUK196616:KUU196616 LEG196616:LEQ196616 LOC196616:LOM196616 LXY196616:LYI196616 MHU196616:MIE196616 MRQ196616:MSA196616 NBM196616:NBW196616 NLI196616:NLS196616 NVE196616:NVO196616 OFA196616:OFK196616 OOW196616:OPG196616 OYS196616:OZC196616 PIO196616:PIY196616 PSK196616:PSU196616 QCG196616:QCQ196616 QMC196616:QMM196616 QVY196616:QWI196616 RFU196616:RGE196616 RPQ196616:RQA196616 RZM196616:RZW196616 SJI196616:SJS196616 STE196616:STO196616 TDA196616:TDK196616 TMW196616:TNG196616 TWS196616:TXC196616 UGO196616:UGY196616 UQK196616:UQU196616 VAG196616:VAQ196616 VKC196616:VKM196616 VTY196616:VUI196616 WDU196616:WEE196616 WNQ196616:WOA196616 LA262152:LK262152 UW262152:VG262152 AES262152:AFC262152 AOO262152:AOY262152 AYK262152:AYU262152 BIG262152:BIQ262152 BSC262152:BSM262152 CBY262152:CCI262152 CLU262152:CME262152 CVQ262152:CWA262152 DFM262152:DFW262152 DPI262152:DPS262152 DZE262152:DZO262152 EJA262152:EJK262152 ESW262152:ETG262152 FCS262152:FDC262152 FMO262152:FMY262152 FWK262152:FWU262152 GGG262152:GGQ262152 GQC262152:GQM262152 GZY262152:HAI262152 HJU262152:HKE262152 HTQ262152:HUA262152 IDM262152:IDW262152 INI262152:INS262152 IXE262152:IXO262152 JHA262152:JHK262152 JQW262152:JRG262152 KAS262152:KBC262152 KKO262152:KKY262152 KUK262152:KUU262152 LEG262152:LEQ262152 LOC262152:LOM262152 LXY262152:LYI262152 MHU262152:MIE262152 MRQ262152:MSA262152 NBM262152:NBW262152 NLI262152:NLS262152 NVE262152:NVO262152 OFA262152:OFK262152 OOW262152:OPG262152 OYS262152:OZC262152 PIO262152:PIY262152 PSK262152:PSU262152 QCG262152:QCQ262152 QMC262152:QMM262152 QVY262152:QWI262152 RFU262152:RGE262152 RPQ262152:RQA262152 RZM262152:RZW262152 SJI262152:SJS262152 STE262152:STO262152 TDA262152:TDK262152 TMW262152:TNG262152 TWS262152:TXC262152 UGO262152:UGY262152 UQK262152:UQU262152 VAG262152:VAQ262152 VKC262152:VKM262152 VTY262152:VUI262152 WDU262152:WEE262152 WNQ262152:WOA262152 LA327688:LK327688 UW327688:VG327688 AES327688:AFC327688 AOO327688:AOY327688 AYK327688:AYU327688 BIG327688:BIQ327688 BSC327688:BSM327688 CBY327688:CCI327688 CLU327688:CME327688 CVQ327688:CWA327688 DFM327688:DFW327688 DPI327688:DPS327688 DZE327688:DZO327688 EJA327688:EJK327688 ESW327688:ETG327688 FCS327688:FDC327688 FMO327688:FMY327688 FWK327688:FWU327688 GGG327688:GGQ327688 GQC327688:GQM327688 GZY327688:HAI327688 HJU327688:HKE327688 HTQ327688:HUA327688 IDM327688:IDW327688 INI327688:INS327688 IXE327688:IXO327688 JHA327688:JHK327688 JQW327688:JRG327688 KAS327688:KBC327688 KKO327688:KKY327688 KUK327688:KUU327688 LEG327688:LEQ327688 LOC327688:LOM327688 LXY327688:LYI327688 MHU327688:MIE327688 MRQ327688:MSA327688 NBM327688:NBW327688 NLI327688:NLS327688 NVE327688:NVO327688 OFA327688:OFK327688 OOW327688:OPG327688 OYS327688:OZC327688 PIO327688:PIY327688 PSK327688:PSU327688 QCG327688:QCQ327688 QMC327688:QMM327688 QVY327688:QWI327688 RFU327688:RGE327688 RPQ327688:RQA327688 RZM327688:RZW327688 SJI327688:SJS327688 STE327688:STO327688 TDA327688:TDK327688 TMW327688:TNG327688 TWS327688:TXC327688 UGO327688:UGY327688 UQK327688:UQU327688 VAG327688:VAQ327688 VKC327688:VKM327688 VTY327688:VUI327688 WDU327688:WEE327688 WNQ327688:WOA327688 LA393224:LK393224 UW393224:VG393224 AES393224:AFC393224 AOO393224:AOY393224 AYK393224:AYU393224 BIG393224:BIQ393224 BSC393224:BSM393224 CBY393224:CCI393224 CLU393224:CME393224 CVQ393224:CWA393224 DFM393224:DFW393224 DPI393224:DPS393224 DZE393224:DZO393224 EJA393224:EJK393224 ESW393224:ETG393224 FCS393224:FDC393224 FMO393224:FMY393224 FWK393224:FWU393224 GGG393224:GGQ393224 GQC393224:GQM393224 GZY393224:HAI393224 HJU393224:HKE393224 HTQ393224:HUA393224 IDM393224:IDW393224 INI393224:INS393224 IXE393224:IXO393224 JHA393224:JHK393224 JQW393224:JRG393224 KAS393224:KBC393224 KKO393224:KKY393224 KUK393224:KUU393224 LEG393224:LEQ393224 LOC393224:LOM393224 LXY393224:LYI393224 MHU393224:MIE393224 MRQ393224:MSA393224 NBM393224:NBW393224 NLI393224:NLS393224 NVE393224:NVO393224 OFA393224:OFK393224 OOW393224:OPG393224 OYS393224:OZC393224 PIO393224:PIY393224 PSK393224:PSU393224 QCG393224:QCQ393224 QMC393224:QMM393224 QVY393224:QWI393224 RFU393224:RGE393224 RPQ393224:RQA393224 RZM393224:RZW393224 SJI393224:SJS393224 STE393224:STO393224 TDA393224:TDK393224 TMW393224:TNG393224 TWS393224:TXC393224 UGO393224:UGY393224 UQK393224:UQU393224 VAG393224:VAQ393224 VKC393224:VKM393224 VTY393224:VUI393224 WDU393224:WEE393224 WNQ393224:WOA393224 LA458760:LK458760 UW458760:VG458760 AES458760:AFC458760 AOO458760:AOY458760 AYK458760:AYU458760 BIG458760:BIQ458760 BSC458760:BSM458760 CBY458760:CCI458760 CLU458760:CME458760 CVQ458760:CWA458760 DFM458760:DFW458760 DPI458760:DPS458760 DZE458760:DZO458760 EJA458760:EJK458760 ESW458760:ETG458760 FCS458760:FDC458760 FMO458760:FMY458760 FWK458760:FWU458760 GGG458760:GGQ458760 GQC458760:GQM458760 GZY458760:HAI458760 HJU458760:HKE458760 HTQ458760:HUA458760 IDM458760:IDW458760 INI458760:INS458760 IXE458760:IXO458760 JHA458760:JHK458760 JQW458760:JRG458760 KAS458760:KBC458760 KKO458760:KKY458760 KUK458760:KUU458760 LEG458760:LEQ458760 LOC458760:LOM458760 LXY458760:LYI458760 MHU458760:MIE458760 MRQ458760:MSA458760 NBM458760:NBW458760 NLI458760:NLS458760 NVE458760:NVO458760 OFA458760:OFK458760 OOW458760:OPG458760 OYS458760:OZC458760 PIO458760:PIY458760 PSK458760:PSU458760 QCG458760:QCQ458760 QMC458760:QMM458760 QVY458760:QWI458760 RFU458760:RGE458760 RPQ458760:RQA458760 RZM458760:RZW458760 SJI458760:SJS458760 STE458760:STO458760 TDA458760:TDK458760 TMW458760:TNG458760 TWS458760:TXC458760 UGO458760:UGY458760 UQK458760:UQU458760 VAG458760:VAQ458760 VKC458760:VKM458760 VTY458760:VUI458760 WDU458760:WEE458760 WNQ458760:WOA458760 LA524296:LK524296 UW524296:VG524296 AES524296:AFC524296 AOO524296:AOY524296 AYK524296:AYU524296 BIG524296:BIQ524296 BSC524296:BSM524296 CBY524296:CCI524296 CLU524296:CME524296 CVQ524296:CWA524296 DFM524296:DFW524296 DPI524296:DPS524296 DZE524296:DZO524296 EJA524296:EJK524296 ESW524296:ETG524296 FCS524296:FDC524296 FMO524296:FMY524296 FWK524296:FWU524296 GGG524296:GGQ524296 GQC524296:GQM524296 GZY524296:HAI524296 HJU524296:HKE524296 HTQ524296:HUA524296 IDM524296:IDW524296 INI524296:INS524296 IXE524296:IXO524296 JHA524296:JHK524296 JQW524296:JRG524296 KAS524296:KBC524296 KKO524296:KKY524296 KUK524296:KUU524296 LEG524296:LEQ524296 LOC524296:LOM524296 LXY524296:LYI524296 MHU524296:MIE524296 MRQ524296:MSA524296 NBM524296:NBW524296 NLI524296:NLS524296 NVE524296:NVO524296 OFA524296:OFK524296 OOW524296:OPG524296 OYS524296:OZC524296 PIO524296:PIY524296 PSK524296:PSU524296 QCG524296:QCQ524296 QMC524296:QMM524296 QVY524296:QWI524296 RFU524296:RGE524296 RPQ524296:RQA524296 RZM524296:RZW524296 SJI524296:SJS524296 STE524296:STO524296 TDA524296:TDK524296 TMW524296:TNG524296 TWS524296:TXC524296 UGO524296:UGY524296 UQK524296:UQU524296 VAG524296:VAQ524296 VKC524296:VKM524296 VTY524296:VUI524296 WDU524296:WEE524296 WNQ524296:WOA524296 LA589832:LK589832 UW589832:VG589832 AES589832:AFC589832 AOO589832:AOY589832 AYK589832:AYU589832 BIG589832:BIQ589832 BSC589832:BSM589832 CBY589832:CCI589832 CLU589832:CME589832 CVQ589832:CWA589832 DFM589832:DFW589832 DPI589832:DPS589832 DZE589832:DZO589832 EJA589832:EJK589832 ESW589832:ETG589832 FCS589832:FDC589832 FMO589832:FMY589832 FWK589832:FWU589832 GGG589832:GGQ589832 GQC589832:GQM589832 GZY589832:HAI589832 HJU589832:HKE589832 HTQ589832:HUA589832 IDM589832:IDW589832 INI589832:INS589832 IXE589832:IXO589832 JHA589832:JHK589832 JQW589832:JRG589832 KAS589832:KBC589832 KKO589832:KKY589832 KUK589832:KUU589832 LEG589832:LEQ589832 LOC589832:LOM589832 LXY589832:LYI589832 MHU589832:MIE589832 MRQ589832:MSA589832 NBM589832:NBW589832 NLI589832:NLS589832 NVE589832:NVO589832 OFA589832:OFK589832 OOW589832:OPG589832 OYS589832:OZC589832 PIO589832:PIY589832 PSK589832:PSU589832 QCG589832:QCQ589832 QMC589832:QMM589832 QVY589832:QWI589832 RFU589832:RGE589832 RPQ589832:RQA589832 RZM589832:RZW589832 SJI589832:SJS589832 STE589832:STO589832 TDA589832:TDK589832 TMW589832:TNG589832 TWS589832:TXC589832 UGO589832:UGY589832 UQK589832:UQU589832 VAG589832:VAQ589832 VKC589832:VKM589832 VTY589832:VUI589832 WDU589832:WEE589832 WNQ589832:WOA589832 LA655368:LK655368 UW655368:VG655368 AES655368:AFC655368 AOO655368:AOY655368 AYK655368:AYU655368 BIG655368:BIQ655368 BSC655368:BSM655368 CBY655368:CCI655368 CLU655368:CME655368 CVQ655368:CWA655368 DFM655368:DFW655368 DPI655368:DPS655368 DZE655368:DZO655368 EJA655368:EJK655368 ESW655368:ETG655368 FCS655368:FDC655368 FMO655368:FMY655368 FWK655368:FWU655368 GGG655368:GGQ655368 GQC655368:GQM655368 GZY655368:HAI655368 HJU655368:HKE655368 HTQ655368:HUA655368 IDM655368:IDW655368 INI655368:INS655368 IXE655368:IXO655368 JHA655368:JHK655368 JQW655368:JRG655368 KAS655368:KBC655368 KKO655368:KKY655368 KUK655368:KUU655368 LEG655368:LEQ655368 LOC655368:LOM655368 LXY655368:LYI655368 MHU655368:MIE655368 MRQ655368:MSA655368 NBM655368:NBW655368 NLI655368:NLS655368 NVE655368:NVO655368 OFA655368:OFK655368 OOW655368:OPG655368 OYS655368:OZC655368 PIO655368:PIY655368 PSK655368:PSU655368 QCG655368:QCQ655368 QMC655368:QMM655368 QVY655368:QWI655368 RFU655368:RGE655368 RPQ655368:RQA655368 RZM655368:RZW655368 SJI655368:SJS655368 STE655368:STO655368 TDA655368:TDK655368 TMW655368:TNG655368 TWS655368:TXC655368 UGO655368:UGY655368 UQK655368:UQU655368 VAG655368:VAQ655368 VKC655368:VKM655368 VTY655368:VUI655368 WDU655368:WEE655368 WNQ655368:WOA655368 LA720904:LK720904 UW720904:VG720904 AES720904:AFC720904 AOO720904:AOY720904 AYK720904:AYU720904 BIG720904:BIQ720904 BSC720904:BSM720904 CBY720904:CCI720904 CLU720904:CME720904 CVQ720904:CWA720904 DFM720904:DFW720904 DPI720904:DPS720904 DZE720904:DZO720904 EJA720904:EJK720904 ESW720904:ETG720904 FCS720904:FDC720904 FMO720904:FMY720904 FWK720904:FWU720904 GGG720904:GGQ720904 GQC720904:GQM720904 GZY720904:HAI720904 HJU720904:HKE720904 HTQ720904:HUA720904 IDM720904:IDW720904 INI720904:INS720904 IXE720904:IXO720904 JHA720904:JHK720904 JQW720904:JRG720904 KAS720904:KBC720904 KKO720904:KKY720904 KUK720904:KUU720904 LEG720904:LEQ720904 LOC720904:LOM720904 LXY720904:LYI720904 MHU720904:MIE720904 MRQ720904:MSA720904 NBM720904:NBW720904 NLI720904:NLS720904 NVE720904:NVO720904 OFA720904:OFK720904 OOW720904:OPG720904 OYS720904:OZC720904 PIO720904:PIY720904 PSK720904:PSU720904 QCG720904:QCQ720904 QMC720904:QMM720904 QVY720904:QWI720904 RFU720904:RGE720904 RPQ720904:RQA720904 RZM720904:RZW720904 SJI720904:SJS720904 STE720904:STO720904 TDA720904:TDK720904 TMW720904:TNG720904 TWS720904:TXC720904 UGO720904:UGY720904 UQK720904:UQU720904 VAG720904:VAQ720904 VKC720904:VKM720904 VTY720904:VUI720904 WDU720904:WEE720904 WNQ720904:WOA720904 LA786440:LK786440 UW786440:VG786440 AES786440:AFC786440 AOO786440:AOY786440 AYK786440:AYU786440 BIG786440:BIQ786440 BSC786440:BSM786440 CBY786440:CCI786440 CLU786440:CME786440 CVQ786440:CWA786440 DFM786440:DFW786440 DPI786440:DPS786440 DZE786440:DZO786440 EJA786440:EJK786440 ESW786440:ETG786440 FCS786440:FDC786440 FMO786440:FMY786440 FWK786440:FWU786440 GGG786440:GGQ786440 GQC786440:GQM786440 GZY786440:HAI786440 HJU786440:HKE786440 HTQ786440:HUA786440 IDM786440:IDW786440 INI786440:INS786440 IXE786440:IXO786440 JHA786440:JHK786440 JQW786440:JRG786440 KAS786440:KBC786440 KKO786440:KKY786440 KUK786440:KUU786440 LEG786440:LEQ786440 LOC786440:LOM786440 LXY786440:LYI786440 MHU786440:MIE786440 MRQ786440:MSA786440 NBM786440:NBW786440 NLI786440:NLS786440 NVE786440:NVO786440 OFA786440:OFK786440 OOW786440:OPG786440 OYS786440:OZC786440 PIO786440:PIY786440 PSK786440:PSU786440 QCG786440:QCQ786440 QMC786440:QMM786440 QVY786440:QWI786440 RFU786440:RGE786440 RPQ786440:RQA786440 RZM786440:RZW786440 SJI786440:SJS786440 STE786440:STO786440 TDA786440:TDK786440 TMW786440:TNG786440 TWS786440:TXC786440 UGO786440:UGY786440 UQK786440:UQU786440 VAG786440:VAQ786440 VKC786440:VKM786440 VTY786440:VUI786440 WDU786440:WEE786440 WNQ786440:WOA786440 LA851976:LK851976 UW851976:VG851976 AES851976:AFC851976 AOO851976:AOY851976 AYK851976:AYU851976 BIG851976:BIQ851976 BSC851976:BSM851976 CBY851976:CCI851976 CLU851976:CME851976 CVQ851976:CWA851976 DFM851976:DFW851976 DPI851976:DPS851976 DZE851976:DZO851976 EJA851976:EJK851976 ESW851976:ETG851976 FCS851976:FDC851976 FMO851976:FMY851976 FWK851976:FWU851976 GGG851976:GGQ851976 GQC851976:GQM851976 GZY851976:HAI851976 HJU851976:HKE851976 HTQ851976:HUA851976 IDM851976:IDW851976 INI851976:INS851976 IXE851976:IXO851976 JHA851976:JHK851976 JQW851976:JRG851976 KAS851976:KBC851976 KKO851976:KKY851976 KUK851976:KUU851976 LEG851976:LEQ851976 LOC851976:LOM851976 LXY851976:LYI851976 MHU851976:MIE851976 MRQ851976:MSA851976 NBM851976:NBW851976 NLI851976:NLS851976 NVE851976:NVO851976 OFA851976:OFK851976 OOW851976:OPG851976 OYS851976:OZC851976 PIO851976:PIY851976 PSK851976:PSU851976 QCG851976:QCQ851976 QMC851976:QMM851976 QVY851976:QWI851976 RFU851976:RGE851976 RPQ851976:RQA851976 RZM851976:RZW851976 SJI851976:SJS851976 STE851976:STO851976 TDA851976:TDK851976 TMW851976:TNG851976 TWS851976:TXC851976 UGO851976:UGY851976 UQK851976:UQU851976 VAG851976:VAQ851976 VKC851976:VKM851976 VTY851976:VUI851976 WDU851976:WEE851976 WNQ851976:WOA851976 LA917512:LK917512 UW917512:VG917512 AES917512:AFC917512 AOO917512:AOY917512 AYK917512:AYU917512 BIG917512:BIQ917512 BSC917512:BSM917512 CBY917512:CCI917512 CLU917512:CME917512 CVQ917512:CWA917512 DFM917512:DFW917512 DPI917512:DPS917512 DZE917512:DZO917512 EJA917512:EJK917512 ESW917512:ETG917512 FCS917512:FDC917512 FMO917512:FMY917512 FWK917512:FWU917512 GGG917512:GGQ917512 GQC917512:GQM917512 GZY917512:HAI917512 HJU917512:HKE917512 HTQ917512:HUA917512 IDM917512:IDW917512 INI917512:INS917512 IXE917512:IXO917512 JHA917512:JHK917512 JQW917512:JRG917512 KAS917512:KBC917512 KKO917512:KKY917512 KUK917512:KUU917512 LEG917512:LEQ917512 LOC917512:LOM917512 LXY917512:LYI917512 MHU917512:MIE917512 MRQ917512:MSA917512 NBM917512:NBW917512 NLI917512:NLS917512 NVE917512:NVO917512 OFA917512:OFK917512 OOW917512:OPG917512 OYS917512:OZC917512 PIO917512:PIY917512 PSK917512:PSU917512 QCG917512:QCQ917512 QMC917512:QMM917512 QVY917512:QWI917512 RFU917512:RGE917512 RPQ917512:RQA917512 RZM917512:RZW917512 SJI917512:SJS917512 STE917512:STO917512 TDA917512:TDK917512 TMW917512:TNG917512 TWS917512:TXC917512 UGO917512:UGY917512 UQK917512:UQU917512 VAG917512:VAQ917512 VKC917512:VKM917512 VTY917512:VUI917512 WDU917512:WEE917512 WNQ917512:WOA917512 LA983048:LK983048 UW983048:VG983048 AES983048:AFC983048 AOO983048:AOY983048 AYK983048:AYU983048 BIG983048:BIQ983048 BSC983048:BSM983048 CBY983048:CCI983048 CLU983048:CME983048 CVQ983048:CWA983048 DFM983048:DFW983048 DPI983048:DPS983048 DZE983048:DZO983048 EJA983048:EJK983048 ESW983048:ETG983048 FCS983048:FDC983048 FMO983048:FMY983048 FWK983048:FWU983048 GGG983048:GGQ983048 GQC983048:GQM983048 GZY983048:HAI983048 HJU983048:HKE983048 HTQ983048:HUA983048 IDM983048:IDW983048 INI983048:INS983048 IXE983048:IXO983048 JHA983048:JHK983048 JQW983048:JRG983048 KAS983048:KBC983048 KKO983048:KKY983048 KUK983048:KUU983048 LEG983048:LEQ983048 LOC983048:LOM983048 LXY983048:LYI983048 MHU983048:MIE983048 MRQ983048:MSA983048 NBM983048:NBW983048 NLI983048:NLS983048 NVE983048:NVO983048 OFA983048:OFK983048 OOW983048:OPG983048 OYS983048:OZC983048 PIO983048:PIY983048 PSK983048:PSU983048 QCG983048:QCQ983048 QMC983048:QMM983048 QVY983048:QWI983048 RFU983048:RGE983048 RPQ983048:RQA983048 RZM983048:RZW983048 SJI983048:SJS983048 STE983048:STO983048 TDA983048:TDK983048 TMW983048:TNG983048 TWS983048:TXC983048 UGO983048:UGY983048 UQK983048:UQU983048 VAG983048:VAQ983048 VKC983048:VKM983048 VTY983048:VUI983048 WDU983048:WEE983048 WNQ983048:WOA983048 WNQ6:WOA6 WDU6:WEE6 VTY6:VUI6 VKC6:VKM6 VAG6:VAQ6 UQK6:UQU6 UGO6:UGY6 TWS6:TXC6 TMW6:TNG6 TDA6:TDK6 STE6:STO6 SJI6:SJS6 RZM6:RZW6 RPQ6:RQA6 RFU6:RGE6 QVY6:QWI6 QMC6:QMM6 QCG6:QCQ6 PSK6:PSU6 PIO6:PIY6 OYS6:OZC6 OOW6:OPG6 OFA6:OFK6 NVE6:NVO6 NLI6:NLS6 NBM6:NBW6 MRQ6:MSA6 MHU6:MIE6 LXY6:LYI6 LOC6:LOM6 LEG6:LEQ6 KUK6:KUU6 KKO6:KKY6 KAS6:KBC6 JQW6:JRG6 JHA6:JHK6 IXE6:IXO6 INI6:INS6 IDM6:IDW6 HTQ6:HUA6 HJU6:HKE6 GZY6:HAI6 GQC6:GQM6 GGG6:GGQ6 FWK6:FWU6 FMO6:FMY6 FCS6:FDC6 ESW6:ETG6 EJA6:EJK6 DZE6:DZO6 DPI6:DPS6 DFM6:DFW6 CVQ6:CWA6 CLU6:CME6 CBY6:CCI6 BSC6:BSM6 BIG6:BIQ6 AYK6:AYU6 AOO6:AOY6 AES6:AFC6 UW6:VG6 LA6:LK6 W6:AG6 W983048:AG983048 W917512:AG917512 W851976:AG851976 W786440:AG786440 W720904:AG720904 W655368:AG655368 W589832:AG589832 W524296:AG524296 W458760:AG458760 W393224:AG393224 W327688:AG327688 W262152:AG262152 W196616:AG196616 W131080:AG131080 W65544:AG65544 BF6:BO6 BF983048:BO983048 BF917512:BO917512 BF851976:BO851976 BF786440:BO786440 BF720904:BO720904 BF655368:BO655368 BF589832:BO589832 BF524296:BO524296 BF458760:BO458760 BF393224:BO393224 BF327688:BO327688 BF262152:BO262152 BF196616:BO196616 BF131080:BO131080 BF65544:BO65544">
      <formula1>Provincial_Subregion</formula1>
    </dataValidation>
    <dataValidation type="list" allowBlank="1" showInputMessage="1" showErrorMessage="1" sqref="CC65549 LY65549 VU65549 AFQ65549 APM65549 AZI65549 BJE65549 BTA65549 CCW65549 CMS65549 CWO65549 DGK65549 DQG65549 EAC65549 EJY65549 ETU65549 FDQ65549 FNM65549 FXI65549 GHE65549 GRA65549 HAW65549 HKS65549 HUO65549 IEK65549 IOG65549 IYC65549 JHY65549 JRU65549 KBQ65549 KLM65549 KVI65549 LFE65549 LPA65549 LYW65549 MIS65549 MSO65549 NCK65549 NMG65549 NWC65549 OFY65549 OPU65549 OZQ65549 PJM65549 PTI65549 QDE65549 QNA65549 QWW65549 RGS65549 RQO65549 SAK65549 SKG65549 SUC65549 TDY65549 TNU65549 TXQ65549 UHM65549 URI65549 VBE65549 VLA65549 VUW65549 WES65549 WOO65549 CC131085 LY131085 VU131085 AFQ131085 APM131085 AZI131085 BJE131085 BTA131085 CCW131085 CMS131085 CWO131085 DGK131085 DQG131085 EAC131085 EJY131085 ETU131085 FDQ131085 FNM131085 FXI131085 GHE131085 GRA131085 HAW131085 HKS131085 HUO131085 IEK131085 IOG131085 IYC131085 JHY131085 JRU131085 KBQ131085 KLM131085 KVI131085 LFE131085 LPA131085 LYW131085 MIS131085 MSO131085 NCK131085 NMG131085 NWC131085 OFY131085 OPU131085 OZQ131085 PJM131085 PTI131085 QDE131085 QNA131085 QWW131085 RGS131085 RQO131085 SAK131085 SKG131085 SUC131085 TDY131085 TNU131085 TXQ131085 UHM131085 URI131085 VBE131085 VLA131085 VUW131085 WES131085 WOO131085 CC196621 LY196621 VU196621 AFQ196621 APM196621 AZI196621 BJE196621 BTA196621 CCW196621 CMS196621 CWO196621 DGK196621 DQG196621 EAC196621 EJY196621 ETU196621 FDQ196621 FNM196621 FXI196621 GHE196621 GRA196621 HAW196621 HKS196621 HUO196621 IEK196621 IOG196621 IYC196621 JHY196621 JRU196621 KBQ196621 KLM196621 KVI196621 LFE196621 LPA196621 LYW196621 MIS196621 MSO196621 NCK196621 NMG196621 NWC196621 OFY196621 OPU196621 OZQ196621 PJM196621 PTI196621 QDE196621 QNA196621 QWW196621 RGS196621 RQO196621 SAK196621 SKG196621 SUC196621 TDY196621 TNU196621 TXQ196621 UHM196621 URI196621 VBE196621 VLA196621 VUW196621 WES196621 WOO196621 CC262157 LY262157 VU262157 AFQ262157 APM262157 AZI262157 BJE262157 BTA262157 CCW262157 CMS262157 CWO262157 DGK262157 DQG262157 EAC262157 EJY262157 ETU262157 FDQ262157 FNM262157 FXI262157 GHE262157 GRA262157 HAW262157 HKS262157 HUO262157 IEK262157 IOG262157 IYC262157 JHY262157 JRU262157 KBQ262157 KLM262157 KVI262157 LFE262157 LPA262157 LYW262157 MIS262157 MSO262157 NCK262157 NMG262157 NWC262157 OFY262157 OPU262157 OZQ262157 PJM262157 PTI262157 QDE262157 QNA262157 QWW262157 RGS262157 RQO262157 SAK262157 SKG262157 SUC262157 TDY262157 TNU262157 TXQ262157 UHM262157 URI262157 VBE262157 VLA262157 VUW262157 WES262157 WOO262157 CC327693 LY327693 VU327693 AFQ327693 APM327693 AZI327693 BJE327693 BTA327693 CCW327693 CMS327693 CWO327693 DGK327693 DQG327693 EAC327693 EJY327693 ETU327693 FDQ327693 FNM327693 FXI327693 GHE327693 GRA327693 HAW327693 HKS327693 HUO327693 IEK327693 IOG327693 IYC327693 JHY327693 JRU327693 KBQ327693 KLM327693 KVI327693 LFE327693 LPA327693 LYW327693 MIS327693 MSO327693 NCK327693 NMG327693 NWC327693 OFY327693 OPU327693 OZQ327693 PJM327693 PTI327693 QDE327693 QNA327693 QWW327693 RGS327693 RQO327693 SAK327693 SKG327693 SUC327693 TDY327693 TNU327693 TXQ327693 UHM327693 URI327693 VBE327693 VLA327693 VUW327693 WES327693 WOO327693 CC393229 LY393229 VU393229 AFQ393229 APM393229 AZI393229 BJE393229 BTA393229 CCW393229 CMS393229 CWO393229 DGK393229 DQG393229 EAC393229 EJY393229 ETU393229 FDQ393229 FNM393229 FXI393229 GHE393229 GRA393229 HAW393229 HKS393229 HUO393229 IEK393229 IOG393229 IYC393229 JHY393229 JRU393229 KBQ393229 KLM393229 KVI393229 LFE393229 LPA393229 LYW393229 MIS393229 MSO393229 NCK393229 NMG393229 NWC393229 OFY393229 OPU393229 OZQ393229 PJM393229 PTI393229 QDE393229 QNA393229 QWW393229 RGS393229 RQO393229 SAK393229 SKG393229 SUC393229 TDY393229 TNU393229 TXQ393229 UHM393229 URI393229 VBE393229 VLA393229 VUW393229 WES393229 WOO393229 CC458765 LY458765 VU458765 AFQ458765 APM458765 AZI458765 BJE458765 BTA458765 CCW458765 CMS458765 CWO458765 DGK458765 DQG458765 EAC458765 EJY458765 ETU458765 FDQ458765 FNM458765 FXI458765 GHE458765 GRA458765 HAW458765 HKS458765 HUO458765 IEK458765 IOG458765 IYC458765 JHY458765 JRU458765 KBQ458765 KLM458765 KVI458765 LFE458765 LPA458765 LYW458765 MIS458765 MSO458765 NCK458765 NMG458765 NWC458765 OFY458765 OPU458765 OZQ458765 PJM458765 PTI458765 QDE458765 QNA458765 QWW458765 RGS458765 RQO458765 SAK458765 SKG458765 SUC458765 TDY458765 TNU458765 TXQ458765 UHM458765 URI458765 VBE458765 VLA458765 VUW458765 WES458765 WOO458765 CC524301 LY524301 VU524301 AFQ524301 APM524301 AZI524301 BJE524301 BTA524301 CCW524301 CMS524301 CWO524301 DGK524301 DQG524301 EAC524301 EJY524301 ETU524301 FDQ524301 FNM524301 FXI524301 GHE524301 GRA524301 HAW524301 HKS524301 HUO524301 IEK524301 IOG524301 IYC524301 JHY524301 JRU524301 KBQ524301 KLM524301 KVI524301 LFE524301 LPA524301 LYW524301 MIS524301 MSO524301 NCK524301 NMG524301 NWC524301 OFY524301 OPU524301 OZQ524301 PJM524301 PTI524301 QDE524301 QNA524301 QWW524301 RGS524301 RQO524301 SAK524301 SKG524301 SUC524301 TDY524301 TNU524301 TXQ524301 UHM524301 URI524301 VBE524301 VLA524301 VUW524301 WES524301 WOO524301 CC589837 LY589837 VU589837 AFQ589837 APM589837 AZI589837 BJE589837 BTA589837 CCW589837 CMS589837 CWO589837 DGK589837 DQG589837 EAC589837 EJY589837 ETU589837 FDQ589837 FNM589837 FXI589837 GHE589837 GRA589837 HAW589837 HKS589837 HUO589837 IEK589837 IOG589837 IYC589837 JHY589837 JRU589837 KBQ589837 KLM589837 KVI589837 LFE589837 LPA589837 LYW589837 MIS589837 MSO589837 NCK589837 NMG589837 NWC589837 OFY589837 OPU589837 OZQ589837 PJM589837 PTI589837 QDE589837 QNA589837 QWW589837 RGS589837 RQO589837 SAK589837 SKG589837 SUC589837 TDY589837 TNU589837 TXQ589837 UHM589837 URI589837 VBE589837 VLA589837 VUW589837 WES589837 WOO589837 CC655373 LY655373 VU655373 AFQ655373 APM655373 AZI655373 BJE655373 BTA655373 CCW655373 CMS655373 CWO655373 DGK655373 DQG655373 EAC655373 EJY655373 ETU655373 FDQ655373 FNM655373 FXI655373 GHE655373 GRA655373 HAW655373 HKS655373 HUO655373 IEK655373 IOG655373 IYC655373 JHY655373 JRU655373 KBQ655373 KLM655373 KVI655373 LFE655373 LPA655373 LYW655373 MIS655373 MSO655373 NCK655373 NMG655373 NWC655373 OFY655373 OPU655373 OZQ655373 PJM655373 PTI655373 QDE655373 QNA655373 QWW655373 RGS655373 RQO655373 SAK655373 SKG655373 SUC655373 TDY655373 TNU655373 TXQ655373 UHM655373 URI655373 VBE655373 VLA655373 VUW655373 WES655373 WOO655373 CC720909 LY720909 VU720909 AFQ720909 APM720909 AZI720909 BJE720909 BTA720909 CCW720909 CMS720909 CWO720909 DGK720909 DQG720909 EAC720909 EJY720909 ETU720909 FDQ720909 FNM720909 FXI720909 GHE720909 GRA720909 HAW720909 HKS720909 HUO720909 IEK720909 IOG720909 IYC720909 JHY720909 JRU720909 KBQ720909 KLM720909 KVI720909 LFE720909 LPA720909 LYW720909 MIS720909 MSO720909 NCK720909 NMG720909 NWC720909 OFY720909 OPU720909 OZQ720909 PJM720909 PTI720909 QDE720909 QNA720909 QWW720909 RGS720909 RQO720909 SAK720909 SKG720909 SUC720909 TDY720909 TNU720909 TXQ720909 UHM720909 URI720909 VBE720909 VLA720909 VUW720909 WES720909 WOO720909 CC786445 LY786445 VU786445 AFQ786445 APM786445 AZI786445 BJE786445 BTA786445 CCW786445 CMS786445 CWO786445 DGK786445 DQG786445 EAC786445 EJY786445 ETU786445 FDQ786445 FNM786445 FXI786445 GHE786445 GRA786445 HAW786445 HKS786445 HUO786445 IEK786445 IOG786445 IYC786445 JHY786445 JRU786445 KBQ786445 KLM786445 KVI786445 LFE786445 LPA786445 LYW786445 MIS786445 MSO786445 NCK786445 NMG786445 NWC786445 OFY786445 OPU786445 OZQ786445 PJM786445 PTI786445 QDE786445 QNA786445 QWW786445 RGS786445 RQO786445 SAK786445 SKG786445 SUC786445 TDY786445 TNU786445 TXQ786445 UHM786445 URI786445 VBE786445 VLA786445 VUW786445 WES786445 WOO786445 CC851981 LY851981 VU851981 AFQ851981 APM851981 AZI851981 BJE851981 BTA851981 CCW851981 CMS851981 CWO851981 DGK851981 DQG851981 EAC851981 EJY851981 ETU851981 FDQ851981 FNM851981 FXI851981 GHE851981 GRA851981 HAW851981 HKS851981 HUO851981 IEK851981 IOG851981 IYC851981 JHY851981 JRU851981 KBQ851981 KLM851981 KVI851981 LFE851981 LPA851981 LYW851981 MIS851981 MSO851981 NCK851981 NMG851981 NWC851981 OFY851981 OPU851981 OZQ851981 PJM851981 PTI851981 QDE851981 QNA851981 QWW851981 RGS851981 RQO851981 SAK851981 SKG851981 SUC851981 TDY851981 TNU851981 TXQ851981 UHM851981 URI851981 VBE851981 VLA851981 VUW851981 WES851981 WOO851981 CC917517 LY917517 VU917517 AFQ917517 APM917517 AZI917517 BJE917517 BTA917517 CCW917517 CMS917517 CWO917517 DGK917517 DQG917517 EAC917517 EJY917517 ETU917517 FDQ917517 FNM917517 FXI917517 GHE917517 GRA917517 HAW917517 HKS917517 HUO917517 IEK917517 IOG917517 IYC917517 JHY917517 JRU917517 KBQ917517 KLM917517 KVI917517 LFE917517 LPA917517 LYW917517 MIS917517 MSO917517 NCK917517 NMG917517 NWC917517 OFY917517 OPU917517 OZQ917517 PJM917517 PTI917517 QDE917517 QNA917517 QWW917517 RGS917517 RQO917517 SAK917517 SKG917517 SUC917517 TDY917517 TNU917517 TXQ917517 UHM917517 URI917517 VBE917517 VLA917517 VUW917517 WES917517 WOO917517 CC983053 LY983053 VU983053 AFQ983053 APM983053 AZI983053 BJE983053 BTA983053 CCW983053 CMS983053 CWO983053 DGK983053 DQG983053 EAC983053 EJY983053 ETU983053 FDQ983053 FNM983053 FXI983053 GHE983053 GRA983053 HAW983053 HKS983053 HUO983053 IEK983053 IOG983053 IYC983053 JHY983053 JRU983053 KBQ983053 KLM983053 KVI983053 LFE983053 LPA983053 LYW983053 MIS983053 MSO983053 NCK983053 NMG983053 NWC983053 OFY983053 OPU983053 OZQ983053 PJM983053 PTI983053 QDE983053 QNA983053 QWW983053 RGS983053 RQO983053 SAK983053 SKG983053 SUC983053 TDY983053 TNU983053 TXQ983053 UHM983053 URI983053 VBE983053 VLA983053 VUW983053 WES983053 WOO983053 WOO11 WES11 VUW11 VLA11 VBE11 URI11 UHM11 TXQ11 TNU11 TDY11 SUC11 SKG11 SAK11 RQO11 RGS11 QWW11 QNA11 QDE11 PTI11 PJM11 OZQ11 OPU11 OFY11 NWC11 NMG11 NCK11 MSO11 MIS11 LYW11 LPA11 LFE11 KVI11 KLM11 KBQ11 JRU11 JHY11 IYC11 IOG11 IEK11 HUO11 HKS11 HAW11 GRA11 GHE11 FXI11 FNM11 FDQ11 ETU11 EJY11 EAC11 DQG11 DGK11 CWO11 CMS11 CCW11 BTA11 BJE11 AZI11 APM11 AFQ11 VU11 LY11 CC11 AU11 AU983053 AU917517 AU851981 AU786445 AU720909 AU655373 AU589837 AU524301 AU458765 AU393229 AU327693 AU262157 AU196621 AU131085 AU65549">
      <formula1>Land_Meridian</formula1>
    </dataValidation>
    <dataValidation type="list" allowBlank="1" showInputMessage="1" showErrorMessage="1" sqref="CA65549 LW65549 VS65549 AFO65549 APK65549 AZG65549 BJC65549 BSY65549 CCU65549 CMQ65549 CWM65549 DGI65549 DQE65549 EAA65549 EJW65549 ETS65549 FDO65549 FNK65549 FXG65549 GHC65549 GQY65549 HAU65549 HKQ65549 HUM65549 IEI65549 IOE65549 IYA65549 JHW65549 JRS65549 KBO65549 KLK65549 KVG65549 LFC65549 LOY65549 LYU65549 MIQ65549 MSM65549 NCI65549 NME65549 NWA65549 OFW65549 OPS65549 OZO65549 PJK65549 PTG65549 QDC65549 QMY65549 QWU65549 RGQ65549 RQM65549 SAI65549 SKE65549 SUA65549 TDW65549 TNS65549 TXO65549 UHK65549 URG65549 VBC65549 VKY65549 VUU65549 WEQ65549 WOM65549 CA131085 LW131085 VS131085 AFO131085 APK131085 AZG131085 BJC131085 BSY131085 CCU131085 CMQ131085 CWM131085 DGI131085 DQE131085 EAA131085 EJW131085 ETS131085 FDO131085 FNK131085 FXG131085 GHC131085 GQY131085 HAU131085 HKQ131085 HUM131085 IEI131085 IOE131085 IYA131085 JHW131085 JRS131085 KBO131085 KLK131085 KVG131085 LFC131085 LOY131085 LYU131085 MIQ131085 MSM131085 NCI131085 NME131085 NWA131085 OFW131085 OPS131085 OZO131085 PJK131085 PTG131085 QDC131085 QMY131085 QWU131085 RGQ131085 RQM131085 SAI131085 SKE131085 SUA131085 TDW131085 TNS131085 TXO131085 UHK131085 URG131085 VBC131085 VKY131085 VUU131085 WEQ131085 WOM131085 CA196621 LW196621 VS196621 AFO196621 APK196621 AZG196621 BJC196621 BSY196621 CCU196621 CMQ196621 CWM196621 DGI196621 DQE196621 EAA196621 EJW196621 ETS196621 FDO196621 FNK196621 FXG196621 GHC196621 GQY196621 HAU196621 HKQ196621 HUM196621 IEI196621 IOE196621 IYA196621 JHW196621 JRS196621 KBO196621 KLK196621 KVG196621 LFC196621 LOY196621 LYU196621 MIQ196621 MSM196621 NCI196621 NME196621 NWA196621 OFW196621 OPS196621 OZO196621 PJK196621 PTG196621 QDC196621 QMY196621 QWU196621 RGQ196621 RQM196621 SAI196621 SKE196621 SUA196621 TDW196621 TNS196621 TXO196621 UHK196621 URG196621 VBC196621 VKY196621 VUU196621 WEQ196621 WOM196621 CA262157 LW262157 VS262157 AFO262157 APK262157 AZG262157 BJC262157 BSY262157 CCU262157 CMQ262157 CWM262157 DGI262157 DQE262157 EAA262157 EJW262157 ETS262157 FDO262157 FNK262157 FXG262157 GHC262157 GQY262157 HAU262157 HKQ262157 HUM262157 IEI262157 IOE262157 IYA262157 JHW262157 JRS262157 KBO262157 KLK262157 KVG262157 LFC262157 LOY262157 LYU262157 MIQ262157 MSM262157 NCI262157 NME262157 NWA262157 OFW262157 OPS262157 OZO262157 PJK262157 PTG262157 QDC262157 QMY262157 QWU262157 RGQ262157 RQM262157 SAI262157 SKE262157 SUA262157 TDW262157 TNS262157 TXO262157 UHK262157 URG262157 VBC262157 VKY262157 VUU262157 WEQ262157 WOM262157 CA327693 LW327693 VS327693 AFO327693 APK327693 AZG327693 BJC327693 BSY327693 CCU327693 CMQ327693 CWM327693 DGI327693 DQE327693 EAA327693 EJW327693 ETS327693 FDO327693 FNK327693 FXG327693 GHC327693 GQY327693 HAU327693 HKQ327693 HUM327693 IEI327693 IOE327693 IYA327693 JHW327693 JRS327693 KBO327693 KLK327693 KVG327693 LFC327693 LOY327693 LYU327693 MIQ327693 MSM327693 NCI327693 NME327693 NWA327693 OFW327693 OPS327693 OZO327693 PJK327693 PTG327693 QDC327693 QMY327693 QWU327693 RGQ327693 RQM327693 SAI327693 SKE327693 SUA327693 TDW327693 TNS327693 TXO327693 UHK327693 URG327693 VBC327693 VKY327693 VUU327693 WEQ327693 WOM327693 CA393229 LW393229 VS393229 AFO393229 APK393229 AZG393229 BJC393229 BSY393229 CCU393229 CMQ393229 CWM393229 DGI393229 DQE393229 EAA393229 EJW393229 ETS393229 FDO393229 FNK393229 FXG393229 GHC393229 GQY393229 HAU393229 HKQ393229 HUM393229 IEI393229 IOE393229 IYA393229 JHW393229 JRS393229 KBO393229 KLK393229 KVG393229 LFC393229 LOY393229 LYU393229 MIQ393229 MSM393229 NCI393229 NME393229 NWA393229 OFW393229 OPS393229 OZO393229 PJK393229 PTG393229 QDC393229 QMY393229 QWU393229 RGQ393229 RQM393229 SAI393229 SKE393229 SUA393229 TDW393229 TNS393229 TXO393229 UHK393229 URG393229 VBC393229 VKY393229 VUU393229 WEQ393229 WOM393229 CA458765 LW458765 VS458765 AFO458765 APK458765 AZG458765 BJC458765 BSY458765 CCU458765 CMQ458765 CWM458765 DGI458765 DQE458765 EAA458765 EJW458765 ETS458765 FDO458765 FNK458765 FXG458765 GHC458765 GQY458765 HAU458765 HKQ458765 HUM458765 IEI458765 IOE458765 IYA458765 JHW458765 JRS458765 KBO458765 KLK458765 KVG458765 LFC458765 LOY458765 LYU458765 MIQ458765 MSM458765 NCI458765 NME458765 NWA458765 OFW458765 OPS458765 OZO458765 PJK458765 PTG458765 QDC458765 QMY458765 QWU458765 RGQ458765 RQM458765 SAI458765 SKE458765 SUA458765 TDW458765 TNS458765 TXO458765 UHK458765 URG458765 VBC458765 VKY458765 VUU458765 WEQ458765 WOM458765 CA524301 LW524301 VS524301 AFO524301 APK524301 AZG524301 BJC524301 BSY524301 CCU524301 CMQ524301 CWM524301 DGI524301 DQE524301 EAA524301 EJW524301 ETS524301 FDO524301 FNK524301 FXG524301 GHC524301 GQY524301 HAU524301 HKQ524301 HUM524301 IEI524301 IOE524301 IYA524301 JHW524301 JRS524301 KBO524301 KLK524301 KVG524301 LFC524301 LOY524301 LYU524301 MIQ524301 MSM524301 NCI524301 NME524301 NWA524301 OFW524301 OPS524301 OZO524301 PJK524301 PTG524301 QDC524301 QMY524301 QWU524301 RGQ524301 RQM524301 SAI524301 SKE524301 SUA524301 TDW524301 TNS524301 TXO524301 UHK524301 URG524301 VBC524301 VKY524301 VUU524301 WEQ524301 WOM524301 CA589837 LW589837 VS589837 AFO589837 APK589837 AZG589837 BJC589837 BSY589837 CCU589837 CMQ589837 CWM589837 DGI589837 DQE589837 EAA589837 EJW589837 ETS589837 FDO589837 FNK589837 FXG589837 GHC589837 GQY589837 HAU589837 HKQ589837 HUM589837 IEI589837 IOE589837 IYA589837 JHW589837 JRS589837 KBO589837 KLK589837 KVG589837 LFC589837 LOY589837 LYU589837 MIQ589837 MSM589837 NCI589837 NME589837 NWA589837 OFW589837 OPS589837 OZO589837 PJK589837 PTG589837 QDC589837 QMY589837 QWU589837 RGQ589837 RQM589837 SAI589837 SKE589837 SUA589837 TDW589837 TNS589837 TXO589837 UHK589837 URG589837 VBC589837 VKY589837 VUU589837 WEQ589837 WOM589837 CA655373 LW655373 VS655373 AFO655373 APK655373 AZG655373 BJC655373 BSY655373 CCU655373 CMQ655373 CWM655373 DGI655373 DQE655373 EAA655373 EJW655373 ETS655373 FDO655373 FNK655373 FXG655373 GHC655373 GQY655373 HAU655373 HKQ655373 HUM655373 IEI655373 IOE655373 IYA655373 JHW655373 JRS655373 KBO655373 KLK655373 KVG655373 LFC655373 LOY655373 LYU655373 MIQ655373 MSM655373 NCI655373 NME655373 NWA655373 OFW655373 OPS655373 OZO655373 PJK655373 PTG655373 QDC655373 QMY655373 QWU655373 RGQ655373 RQM655373 SAI655373 SKE655373 SUA655373 TDW655373 TNS655373 TXO655373 UHK655373 URG655373 VBC655373 VKY655373 VUU655373 WEQ655373 WOM655373 CA720909 LW720909 VS720909 AFO720909 APK720909 AZG720909 BJC720909 BSY720909 CCU720909 CMQ720909 CWM720909 DGI720909 DQE720909 EAA720909 EJW720909 ETS720909 FDO720909 FNK720909 FXG720909 GHC720909 GQY720909 HAU720909 HKQ720909 HUM720909 IEI720909 IOE720909 IYA720909 JHW720909 JRS720909 KBO720909 KLK720909 KVG720909 LFC720909 LOY720909 LYU720909 MIQ720909 MSM720909 NCI720909 NME720909 NWA720909 OFW720909 OPS720909 OZO720909 PJK720909 PTG720909 QDC720909 QMY720909 QWU720909 RGQ720909 RQM720909 SAI720909 SKE720909 SUA720909 TDW720909 TNS720909 TXO720909 UHK720909 URG720909 VBC720909 VKY720909 VUU720909 WEQ720909 WOM720909 CA786445 LW786445 VS786445 AFO786445 APK786445 AZG786445 BJC786445 BSY786445 CCU786445 CMQ786445 CWM786445 DGI786445 DQE786445 EAA786445 EJW786445 ETS786445 FDO786445 FNK786445 FXG786445 GHC786445 GQY786445 HAU786445 HKQ786445 HUM786445 IEI786445 IOE786445 IYA786445 JHW786445 JRS786445 KBO786445 KLK786445 KVG786445 LFC786445 LOY786445 LYU786445 MIQ786445 MSM786445 NCI786445 NME786445 NWA786445 OFW786445 OPS786445 OZO786445 PJK786445 PTG786445 QDC786445 QMY786445 QWU786445 RGQ786445 RQM786445 SAI786445 SKE786445 SUA786445 TDW786445 TNS786445 TXO786445 UHK786445 URG786445 VBC786445 VKY786445 VUU786445 WEQ786445 WOM786445 CA851981 LW851981 VS851981 AFO851981 APK851981 AZG851981 BJC851981 BSY851981 CCU851981 CMQ851981 CWM851981 DGI851981 DQE851981 EAA851981 EJW851981 ETS851981 FDO851981 FNK851981 FXG851981 GHC851981 GQY851981 HAU851981 HKQ851981 HUM851981 IEI851981 IOE851981 IYA851981 JHW851981 JRS851981 KBO851981 KLK851981 KVG851981 LFC851981 LOY851981 LYU851981 MIQ851981 MSM851981 NCI851981 NME851981 NWA851981 OFW851981 OPS851981 OZO851981 PJK851981 PTG851981 QDC851981 QMY851981 QWU851981 RGQ851981 RQM851981 SAI851981 SKE851981 SUA851981 TDW851981 TNS851981 TXO851981 UHK851981 URG851981 VBC851981 VKY851981 VUU851981 WEQ851981 WOM851981 CA917517 LW917517 VS917517 AFO917517 APK917517 AZG917517 BJC917517 BSY917517 CCU917517 CMQ917517 CWM917517 DGI917517 DQE917517 EAA917517 EJW917517 ETS917517 FDO917517 FNK917517 FXG917517 GHC917517 GQY917517 HAU917517 HKQ917517 HUM917517 IEI917517 IOE917517 IYA917517 JHW917517 JRS917517 KBO917517 KLK917517 KVG917517 LFC917517 LOY917517 LYU917517 MIQ917517 MSM917517 NCI917517 NME917517 NWA917517 OFW917517 OPS917517 OZO917517 PJK917517 PTG917517 QDC917517 QMY917517 QWU917517 RGQ917517 RQM917517 SAI917517 SKE917517 SUA917517 TDW917517 TNS917517 TXO917517 UHK917517 URG917517 VBC917517 VKY917517 VUU917517 WEQ917517 WOM917517 CA983053 LW983053 VS983053 AFO983053 APK983053 AZG983053 BJC983053 BSY983053 CCU983053 CMQ983053 CWM983053 DGI983053 DQE983053 EAA983053 EJW983053 ETS983053 FDO983053 FNK983053 FXG983053 GHC983053 GQY983053 HAU983053 HKQ983053 HUM983053 IEI983053 IOE983053 IYA983053 JHW983053 JRS983053 KBO983053 KLK983053 KVG983053 LFC983053 LOY983053 LYU983053 MIQ983053 MSM983053 NCI983053 NME983053 NWA983053 OFW983053 OPS983053 OZO983053 PJK983053 PTG983053 QDC983053 QMY983053 QWU983053 RGQ983053 RQM983053 SAI983053 SKE983053 SUA983053 TDW983053 TNS983053 TXO983053 UHK983053 URG983053 VBC983053 VKY983053 VUU983053 WEQ983053 WOM983053 WOM11 WEQ11 VUU11 VKY11 VBC11 URG11 UHK11 TXO11 TNS11 TDW11 SUA11 SKE11 SAI11 RQM11 RGQ11 QWU11 QMY11 QDC11 PTG11 PJK11 OZO11 OPS11 OFW11 NWA11 NME11 NCI11 MSM11 MIQ11 LYU11 LOY11 LFC11 KVG11 KLK11 KBO11 JRS11 JHW11 IYA11 IOE11 IEI11 HUM11 HKQ11 HAU11 GQY11 GHC11 FXG11 FNK11 FDO11 ETS11 EJW11 EAA11 DQE11 DGI11 CWM11 CMQ11 CCU11 BSY11 BJC11 AZG11 APK11 AFO11 VS11 LW11 CA11 AS11 AS983053 AS917517 AS851981 AS786445 AS720909 AS655373 AS589837 AS524301 AS458765 AS393229 AS327693 AS262157 AS196621 AS131085 AS65549">
      <formula1>Land_Range</formula1>
    </dataValidation>
    <dataValidation type="list" allowBlank="1" showInputMessage="1" showErrorMessage="1" sqref="BY65549 LU65549 VQ65549 AFM65549 API65549 AZE65549 BJA65549 BSW65549 CCS65549 CMO65549 CWK65549 DGG65549 DQC65549 DZY65549 EJU65549 ETQ65549 FDM65549 FNI65549 FXE65549 GHA65549 GQW65549 HAS65549 HKO65549 HUK65549 IEG65549 IOC65549 IXY65549 JHU65549 JRQ65549 KBM65549 KLI65549 KVE65549 LFA65549 LOW65549 LYS65549 MIO65549 MSK65549 NCG65549 NMC65549 NVY65549 OFU65549 OPQ65549 OZM65549 PJI65549 PTE65549 QDA65549 QMW65549 QWS65549 RGO65549 RQK65549 SAG65549 SKC65549 STY65549 TDU65549 TNQ65549 TXM65549 UHI65549 URE65549 VBA65549 VKW65549 VUS65549 WEO65549 WOK65549 BY131085 LU131085 VQ131085 AFM131085 API131085 AZE131085 BJA131085 BSW131085 CCS131085 CMO131085 CWK131085 DGG131085 DQC131085 DZY131085 EJU131085 ETQ131085 FDM131085 FNI131085 FXE131085 GHA131085 GQW131085 HAS131085 HKO131085 HUK131085 IEG131085 IOC131085 IXY131085 JHU131085 JRQ131085 KBM131085 KLI131085 KVE131085 LFA131085 LOW131085 LYS131085 MIO131085 MSK131085 NCG131085 NMC131085 NVY131085 OFU131085 OPQ131085 OZM131085 PJI131085 PTE131085 QDA131085 QMW131085 QWS131085 RGO131085 RQK131085 SAG131085 SKC131085 STY131085 TDU131085 TNQ131085 TXM131085 UHI131085 URE131085 VBA131085 VKW131085 VUS131085 WEO131085 WOK131085 BY196621 LU196621 VQ196621 AFM196621 API196621 AZE196621 BJA196621 BSW196621 CCS196621 CMO196621 CWK196621 DGG196621 DQC196621 DZY196621 EJU196621 ETQ196621 FDM196621 FNI196621 FXE196621 GHA196621 GQW196621 HAS196621 HKO196621 HUK196621 IEG196621 IOC196621 IXY196621 JHU196621 JRQ196621 KBM196621 KLI196621 KVE196621 LFA196621 LOW196621 LYS196621 MIO196621 MSK196621 NCG196621 NMC196621 NVY196621 OFU196621 OPQ196621 OZM196621 PJI196621 PTE196621 QDA196621 QMW196621 QWS196621 RGO196621 RQK196621 SAG196621 SKC196621 STY196621 TDU196621 TNQ196621 TXM196621 UHI196621 URE196621 VBA196621 VKW196621 VUS196621 WEO196621 WOK196621 BY262157 LU262157 VQ262157 AFM262157 API262157 AZE262157 BJA262157 BSW262157 CCS262157 CMO262157 CWK262157 DGG262157 DQC262157 DZY262157 EJU262157 ETQ262157 FDM262157 FNI262157 FXE262157 GHA262157 GQW262157 HAS262157 HKO262157 HUK262157 IEG262157 IOC262157 IXY262157 JHU262157 JRQ262157 KBM262157 KLI262157 KVE262157 LFA262157 LOW262157 LYS262157 MIO262157 MSK262157 NCG262157 NMC262157 NVY262157 OFU262157 OPQ262157 OZM262157 PJI262157 PTE262157 QDA262157 QMW262157 QWS262157 RGO262157 RQK262157 SAG262157 SKC262157 STY262157 TDU262157 TNQ262157 TXM262157 UHI262157 URE262157 VBA262157 VKW262157 VUS262157 WEO262157 WOK262157 BY327693 LU327693 VQ327693 AFM327693 API327693 AZE327693 BJA327693 BSW327693 CCS327693 CMO327693 CWK327693 DGG327693 DQC327693 DZY327693 EJU327693 ETQ327693 FDM327693 FNI327693 FXE327693 GHA327693 GQW327693 HAS327693 HKO327693 HUK327693 IEG327693 IOC327693 IXY327693 JHU327693 JRQ327693 KBM327693 KLI327693 KVE327693 LFA327693 LOW327693 LYS327693 MIO327693 MSK327693 NCG327693 NMC327693 NVY327693 OFU327693 OPQ327693 OZM327693 PJI327693 PTE327693 QDA327693 QMW327693 QWS327693 RGO327693 RQK327693 SAG327693 SKC327693 STY327693 TDU327693 TNQ327693 TXM327693 UHI327693 URE327693 VBA327693 VKW327693 VUS327693 WEO327693 WOK327693 BY393229 LU393229 VQ393229 AFM393229 API393229 AZE393229 BJA393229 BSW393229 CCS393229 CMO393229 CWK393229 DGG393229 DQC393229 DZY393229 EJU393229 ETQ393229 FDM393229 FNI393229 FXE393229 GHA393229 GQW393229 HAS393229 HKO393229 HUK393229 IEG393229 IOC393229 IXY393229 JHU393229 JRQ393229 KBM393229 KLI393229 KVE393229 LFA393229 LOW393229 LYS393229 MIO393229 MSK393229 NCG393229 NMC393229 NVY393229 OFU393229 OPQ393229 OZM393229 PJI393229 PTE393229 QDA393229 QMW393229 QWS393229 RGO393229 RQK393229 SAG393229 SKC393229 STY393229 TDU393229 TNQ393229 TXM393229 UHI393229 URE393229 VBA393229 VKW393229 VUS393229 WEO393229 WOK393229 BY458765 LU458765 VQ458765 AFM458765 API458765 AZE458765 BJA458765 BSW458765 CCS458765 CMO458765 CWK458765 DGG458765 DQC458765 DZY458765 EJU458765 ETQ458765 FDM458765 FNI458765 FXE458765 GHA458765 GQW458765 HAS458765 HKO458765 HUK458765 IEG458765 IOC458765 IXY458765 JHU458765 JRQ458765 KBM458765 KLI458765 KVE458765 LFA458765 LOW458765 LYS458765 MIO458765 MSK458765 NCG458765 NMC458765 NVY458765 OFU458765 OPQ458765 OZM458765 PJI458765 PTE458765 QDA458765 QMW458765 QWS458765 RGO458765 RQK458765 SAG458765 SKC458765 STY458765 TDU458765 TNQ458765 TXM458765 UHI458765 URE458765 VBA458765 VKW458765 VUS458765 WEO458765 WOK458765 BY524301 LU524301 VQ524301 AFM524301 API524301 AZE524301 BJA524301 BSW524301 CCS524301 CMO524301 CWK524301 DGG524301 DQC524301 DZY524301 EJU524301 ETQ524301 FDM524301 FNI524301 FXE524301 GHA524301 GQW524301 HAS524301 HKO524301 HUK524301 IEG524301 IOC524301 IXY524301 JHU524301 JRQ524301 KBM524301 KLI524301 KVE524301 LFA524301 LOW524301 LYS524301 MIO524301 MSK524301 NCG524301 NMC524301 NVY524301 OFU524301 OPQ524301 OZM524301 PJI524301 PTE524301 QDA524301 QMW524301 QWS524301 RGO524301 RQK524301 SAG524301 SKC524301 STY524301 TDU524301 TNQ524301 TXM524301 UHI524301 URE524301 VBA524301 VKW524301 VUS524301 WEO524301 WOK524301 BY589837 LU589837 VQ589837 AFM589837 API589837 AZE589837 BJA589837 BSW589837 CCS589837 CMO589837 CWK589837 DGG589837 DQC589837 DZY589837 EJU589837 ETQ589837 FDM589837 FNI589837 FXE589837 GHA589837 GQW589837 HAS589837 HKO589837 HUK589837 IEG589837 IOC589837 IXY589837 JHU589837 JRQ589837 KBM589837 KLI589837 KVE589837 LFA589837 LOW589837 LYS589837 MIO589837 MSK589837 NCG589837 NMC589837 NVY589837 OFU589837 OPQ589837 OZM589837 PJI589837 PTE589837 QDA589837 QMW589837 QWS589837 RGO589837 RQK589837 SAG589837 SKC589837 STY589837 TDU589837 TNQ589837 TXM589837 UHI589837 URE589837 VBA589837 VKW589837 VUS589837 WEO589837 WOK589837 BY655373 LU655373 VQ655373 AFM655373 API655373 AZE655373 BJA655373 BSW655373 CCS655373 CMO655373 CWK655373 DGG655373 DQC655373 DZY655373 EJU655373 ETQ655373 FDM655373 FNI655373 FXE655373 GHA655373 GQW655373 HAS655373 HKO655373 HUK655373 IEG655373 IOC655373 IXY655373 JHU655373 JRQ655373 KBM655373 KLI655373 KVE655373 LFA655373 LOW655373 LYS655373 MIO655373 MSK655373 NCG655373 NMC655373 NVY655373 OFU655373 OPQ655373 OZM655373 PJI655373 PTE655373 QDA655373 QMW655373 QWS655373 RGO655373 RQK655373 SAG655373 SKC655373 STY655373 TDU655373 TNQ655373 TXM655373 UHI655373 URE655373 VBA655373 VKW655373 VUS655373 WEO655373 WOK655373 BY720909 LU720909 VQ720909 AFM720909 API720909 AZE720909 BJA720909 BSW720909 CCS720909 CMO720909 CWK720909 DGG720909 DQC720909 DZY720909 EJU720909 ETQ720909 FDM720909 FNI720909 FXE720909 GHA720909 GQW720909 HAS720909 HKO720909 HUK720909 IEG720909 IOC720909 IXY720909 JHU720909 JRQ720909 KBM720909 KLI720909 KVE720909 LFA720909 LOW720909 LYS720909 MIO720909 MSK720909 NCG720909 NMC720909 NVY720909 OFU720909 OPQ720909 OZM720909 PJI720909 PTE720909 QDA720909 QMW720909 QWS720909 RGO720909 RQK720909 SAG720909 SKC720909 STY720909 TDU720909 TNQ720909 TXM720909 UHI720909 URE720909 VBA720909 VKW720909 VUS720909 WEO720909 WOK720909 BY786445 LU786445 VQ786445 AFM786445 API786445 AZE786445 BJA786445 BSW786445 CCS786445 CMO786445 CWK786445 DGG786445 DQC786445 DZY786445 EJU786445 ETQ786445 FDM786445 FNI786445 FXE786445 GHA786445 GQW786445 HAS786445 HKO786445 HUK786445 IEG786445 IOC786445 IXY786445 JHU786445 JRQ786445 KBM786445 KLI786445 KVE786445 LFA786445 LOW786445 LYS786445 MIO786445 MSK786445 NCG786445 NMC786445 NVY786445 OFU786445 OPQ786445 OZM786445 PJI786445 PTE786445 QDA786445 QMW786445 QWS786445 RGO786445 RQK786445 SAG786445 SKC786445 STY786445 TDU786445 TNQ786445 TXM786445 UHI786445 URE786445 VBA786445 VKW786445 VUS786445 WEO786445 WOK786445 BY851981 LU851981 VQ851981 AFM851981 API851981 AZE851981 BJA851981 BSW851981 CCS851981 CMO851981 CWK851981 DGG851981 DQC851981 DZY851981 EJU851981 ETQ851981 FDM851981 FNI851981 FXE851981 GHA851981 GQW851981 HAS851981 HKO851981 HUK851981 IEG851981 IOC851981 IXY851981 JHU851981 JRQ851981 KBM851981 KLI851981 KVE851981 LFA851981 LOW851981 LYS851981 MIO851981 MSK851981 NCG851981 NMC851981 NVY851981 OFU851981 OPQ851981 OZM851981 PJI851981 PTE851981 QDA851981 QMW851981 QWS851981 RGO851981 RQK851981 SAG851981 SKC851981 STY851981 TDU851981 TNQ851981 TXM851981 UHI851981 URE851981 VBA851981 VKW851981 VUS851981 WEO851981 WOK851981 BY917517 LU917517 VQ917517 AFM917517 API917517 AZE917517 BJA917517 BSW917517 CCS917517 CMO917517 CWK917517 DGG917517 DQC917517 DZY917517 EJU917517 ETQ917517 FDM917517 FNI917517 FXE917517 GHA917517 GQW917517 HAS917517 HKO917517 HUK917517 IEG917517 IOC917517 IXY917517 JHU917517 JRQ917517 KBM917517 KLI917517 KVE917517 LFA917517 LOW917517 LYS917517 MIO917517 MSK917517 NCG917517 NMC917517 NVY917517 OFU917517 OPQ917517 OZM917517 PJI917517 PTE917517 QDA917517 QMW917517 QWS917517 RGO917517 RQK917517 SAG917517 SKC917517 STY917517 TDU917517 TNQ917517 TXM917517 UHI917517 URE917517 VBA917517 VKW917517 VUS917517 WEO917517 WOK917517 BY983053 LU983053 VQ983053 AFM983053 API983053 AZE983053 BJA983053 BSW983053 CCS983053 CMO983053 CWK983053 DGG983053 DQC983053 DZY983053 EJU983053 ETQ983053 FDM983053 FNI983053 FXE983053 GHA983053 GQW983053 HAS983053 HKO983053 HUK983053 IEG983053 IOC983053 IXY983053 JHU983053 JRQ983053 KBM983053 KLI983053 KVE983053 LFA983053 LOW983053 LYS983053 MIO983053 MSK983053 NCG983053 NMC983053 NVY983053 OFU983053 OPQ983053 OZM983053 PJI983053 PTE983053 QDA983053 QMW983053 QWS983053 RGO983053 RQK983053 SAG983053 SKC983053 STY983053 TDU983053 TNQ983053 TXM983053 UHI983053 URE983053 VBA983053 VKW983053 VUS983053 WEO983053 WOK983053 WOK11 WEO11 VUS11 VKW11 VBA11 URE11 UHI11 TXM11 TNQ11 TDU11 STY11 SKC11 SAG11 RQK11 RGO11 QWS11 QMW11 QDA11 PTE11 PJI11 OZM11 OPQ11 OFU11 NVY11 NMC11 NCG11 MSK11 MIO11 LYS11 LOW11 LFA11 KVE11 KLI11 KBM11 JRQ11 JHU11 IXY11 IOC11 IEG11 HUK11 HKO11 HAS11 GQW11 GHA11 FXE11 FNI11 FDM11 ETQ11 EJU11 DZY11 DQC11 DGG11 CWK11 CMO11 CCS11 BSW11 BJA11 AZE11 API11 AFM11 VQ11 LU11 BY11 AQ11 AQ983053 AQ917517 AQ851981 AQ786445 AQ720909 AQ655373 AQ589837 AQ524301 AQ458765 AQ393229 AQ327693 AQ262157 AQ196621 AQ131085 AQ65549">
      <formula1>Land_Township</formula1>
    </dataValidation>
    <dataValidation type="list" allowBlank="1" showInputMessage="1" showErrorMessage="1" sqref="BW65549 LS65549 VO65549 AFK65549 APG65549 AZC65549 BIY65549 BSU65549 CCQ65549 CMM65549 CWI65549 DGE65549 DQA65549 DZW65549 EJS65549 ETO65549 FDK65549 FNG65549 FXC65549 GGY65549 GQU65549 HAQ65549 HKM65549 HUI65549 IEE65549 IOA65549 IXW65549 JHS65549 JRO65549 KBK65549 KLG65549 KVC65549 LEY65549 LOU65549 LYQ65549 MIM65549 MSI65549 NCE65549 NMA65549 NVW65549 OFS65549 OPO65549 OZK65549 PJG65549 PTC65549 QCY65549 QMU65549 QWQ65549 RGM65549 RQI65549 SAE65549 SKA65549 STW65549 TDS65549 TNO65549 TXK65549 UHG65549 URC65549 VAY65549 VKU65549 VUQ65549 WEM65549 WOI65549 BW131085 LS131085 VO131085 AFK131085 APG131085 AZC131085 BIY131085 BSU131085 CCQ131085 CMM131085 CWI131085 DGE131085 DQA131085 DZW131085 EJS131085 ETO131085 FDK131085 FNG131085 FXC131085 GGY131085 GQU131085 HAQ131085 HKM131085 HUI131085 IEE131085 IOA131085 IXW131085 JHS131085 JRO131085 KBK131085 KLG131085 KVC131085 LEY131085 LOU131085 LYQ131085 MIM131085 MSI131085 NCE131085 NMA131085 NVW131085 OFS131085 OPO131085 OZK131085 PJG131085 PTC131085 QCY131085 QMU131085 QWQ131085 RGM131085 RQI131085 SAE131085 SKA131085 STW131085 TDS131085 TNO131085 TXK131085 UHG131085 URC131085 VAY131085 VKU131085 VUQ131085 WEM131085 WOI131085 BW196621 LS196621 VO196621 AFK196621 APG196621 AZC196621 BIY196621 BSU196621 CCQ196621 CMM196621 CWI196621 DGE196621 DQA196621 DZW196621 EJS196621 ETO196621 FDK196621 FNG196621 FXC196621 GGY196621 GQU196621 HAQ196621 HKM196621 HUI196621 IEE196621 IOA196621 IXW196621 JHS196621 JRO196621 KBK196621 KLG196621 KVC196621 LEY196621 LOU196621 LYQ196621 MIM196621 MSI196621 NCE196621 NMA196621 NVW196621 OFS196621 OPO196621 OZK196621 PJG196621 PTC196621 QCY196621 QMU196621 QWQ196621 RGM196621 RQI196621 SAE196621 SKA196621 STW196621 TDS196621 TNO196621 TXK196621 UHG196621 URC196621 VAY196621 VKU196621 VUQ196621 WEM196621 WOI196621 BW262157 LS262157 VO262157 AFK262157 APG262157 AZC262157 BIY262157 BSU262157 CCQ262157 CMM262157 CWI262157 DGE262157 DQA262157 DZW262157 EJS262157 ETO262157 FDK262157 FNG262157 FXC262157 GGY262157 GQU262157 HAQ262157 HKM262157 HUI262157 IEE262157 IOA262157 IXW262157 JHS262157 JRO262157 KBK262157 KLG262157 KVC262157 LEY262157 LOU262157 LYQ262157 MIM262157 MSI262157 NCE262157 NMA262157 NVW262157 OFS262157 OPO262157 OZK262157 PJG262157 PTC262157 QCY262157 QMU262157 QWQ262157 RGM262157 RQI262157 SAE262157 SKA262157 STW262157 TDS262157 TNO262157 TXK262157 UHG262157 URC262157 VAY262157 VKU262157 VUQ262157 WEM262157 WOI262157 BW327693 LS327693 VO327693 AFK327693 APG327693 AZC327693 BIY327693 BSU327693 CCQ327693 CMM327693 CWI327693 DGE327693 DQA327693 DZW327693 EJS327693 ETO327693 FDK327693 FNG327693 FXC327693 GGY327693 GQU327693 HAQ327693 HKM327693 HUI327693 IEE327693 IOA327693 IXW327693 JHS327693 JRO327693 KBK327693 KLG327693 KVC327693 LEY327693 LOU327693 LYQ327693 MIM327693 MSI327693 NCE327693 NMA327693 NVW327693 OFS327693 OPO327693 OZK327693 PJG327693 PTC327693 QCY327693 QMU327693 QWQ327693 RGM327693 RQI327693 SAE327693 SKA327693 STW327693 TDS327693 TNO327693 TXK327693 UHG327693 URC327693 VAY327693 VKU327693 VUQ327693 WEM327693 WOI327693 BW393229 LS393229 VO393229 AFK393229 APG393229 AZC393229 BIY393229 BSU393229 CCQ393229 CMM393229 CWI393229 DGE393229 DQA393229 DZW393229 EJS393229 ETO393229 FDK393229 FNG393229 FXC393229 GGY393229 GQU393229 HAQ393229 HKM393229 HUI393229 IEE393229 IOA393229 IXW393229 JHS393229 JRO393229 KBK393229 KLG393229 KVC393229 LEY393229 LOU393229 LYQ393229 MIM393229 MSI393229 NCE393229 NMA393229 NVW393229 OFS393229 OPO393229 OZK393229 PJG393229 PTC393229 QCY393229 QMU393229 QWQ393229 RGM393229 RQI393229 SAE393229 SKA393229 STW393229 TDS393229 TNO393229 TXK393229 UHG393229 URC393229 VAY393229 VKU393229 VUQ393229 WEM393229 WOI393229 BW458765 LS458765 VO458765 AFK458765 APG458765 AZC458765 BIY458765 BSU458765 CCQ458765 CMM458765 CWI458765 DGE458765 DQA458765 DZW458765 EJS458765 ETO458765 FDK458765 FNG458765 FXC458765 GGY458765 GQU458765 HAQ458765 HKM458765 HUI458765 IEE458765 IOA458765 IXW458765 JHS458765 JRO458765 KBK458765 KLG458765 KVC458765 LEY458765 LOU458765 LYQ458765 MIM458765 MSI458765 NCE458765 NMA458765 NVW458765 OFS458765 OPO458765 OZK458765 PJG458765 PTC458765 QCY458765 QMU458765 QWQ458765 RGM458765 RQI458765 SAE458765 SKA458765 STW458765 TDS458765 TNO458765 TXK458765 UHG458765 URC458765 VAY458765 VKU458765 VUQ458765 WEM458765 WOI458765 BW524301 LS524301 VO524301 AFK524301 APG524301 AZC524301 BIY524301 BSU524301 CCQ524301 CMM524301 CWI524301 DGE524301 DQA524301 DZW524301 EJS524301 ETO524301 FDK524301 FNG524301 FXC524301 GGY524301 GQU524301 HAQ524301 HKM524301 HUI524301 IEE524301 IOA524301 IXW524301 JHS524301 JRO524301 KBK524301 KLG524301 KVC524301 LEY524301 LOU524301 LYQ524301 MIM524301 MSI524301 NCE524301 NMA524301 NVW524301 OFS524301 OPO524301 OZK524301 PJG524301 PTC524301 QCY524301 QMU524301 QWQ524301 RGM524301 RQI524301 SAE524301 SKA524301 STW524301 TDS524301 TNO524301 TXK524301 UHG524301 URC524301 VAY524301 VKU524301 VUQ524301 WEM524301 WOI524301 BW589837 LS589837 VO589837 AFK589837 APG589837 AZC589837 BIY589837 BSU589837 CCQ589837 CMM589837 CWI589837 DGE589837 DQA589837 DZW589837 EJS589837 ETO589837 FDK589837 FNG589837 FXC589837 GGY589837 GQU589837 HAQ589837 HKM589837 HUI589837 IEE589837 IOA589837 IXW589837 JHS589837 JRO589837 KBK589837 KLG589837 KVC589837 LEY589837 LOU589837 LYQ589837 MIM589837 MSI589837 NCE589837 NMA589837 NVW589837 OFS589837 OPO589837 OZK589837 PJG589837 PTC589837 QCY589837 QMU589837 QWQ589837 RGM589837 RQI589837 SAE589837 SKA589837 STW589837 TDS589837 TNO589837 TXK589837 UHG589837 URC589837 VAY589837 VKU589837 VUQ589837 WEM589837 WOI589837 BW655373 LS655373 VO655373 AFK655373 APG655373 AZC655373 BIY655373 BSU655373 CCQ655373 CMM655373 CWI655373 DGE655373 DQA655373 DZW655373 EJS655373 ETO655373 FDK655373 FNG655373 FXC655373 GGY655373 GQU655373 HAQ655373 HKM655373 HUI655373 IEE655373 IOA655373 IXW655373 JHS655373 JRO655373 KBK655373 KLG655373 KVC655373 LEY655373 LOU655373 LYQ655373 MIM655373 MSI655373 NCE655373 NMA655373 NVW655373 OFS655373 OPO655373 OZK655373 PJG655373 PTC655373 QCY655373 QMU655373 QWQ655373 RGM655373 RQI655373 SAE655373 SKA655373 STW655373 TDS655373 TNO655373 TXK655373 UHG655373 URC655373 VAY655373 VKU655373 VUQ655373 WEM655373 WOI655373 BW720909 LS720909 VO720909 AFK720909 APG720909 AZC720909 BIY720909 BSU720909 CCQ720909 CMM720909 CWI720909 DGE720909 DQA720909 DZW720909 EJS720909 ETO720909 FDK720909 FNG720909 FXC720909 GGY720909 GQU720909 HAQ720909 HKM720909 HUI720909 IEE720909 IOA720909 IXW720909 JHS720909 JRO720909 KBK720909 KLG720909 KVC720909 LEY720909 LOU720909 LYQ720909 MIM720909 MSI720909 NCE720909 NMA720909 NVW720909 OFS720909 OPO720909 OZK720909 PJG720909 PTC720909 QCY720909 QMU720909 QWQ720909 RGM720909 RQI720909 SAE720909 SKA720909 STW720909 TDS720909 TNO720909 TXK720909 UHG720909 URC720909 VAY720909 VKU720909 VUQ720909 WEM720909 WOI720909 BW786445 LS786445 VO786445 AFK786445 APG786445 AZC786445 BIY786445 BSU786445 CCQ786445 CMM786445 CWI786445 DGE786445 DQA786445 DZW786445 EJS786445 ETO786445 FDK786445 FNG786445 FXC786445 GGY786445 GQU786445 HAQ786445 HKM786445 HUI786445 IEE786445 IOA786445 IXW786445 JHS786445 JRO786445 KBK786445 KLG786445 KVC786445 LEY786445 LOU786445 LYQ786445 MIM786445 MSI786445 NCE786445 NMA786445 NVW786445 OFS786445 OPO786445 OZK786445 PJG786445 PTC786445 QCY786445 QMU786445 QWQ786445 RGM786445 RQI786445 SAE786445 SKA786445 STW786445 TDS786445 TNO786445 TXK786445 UHG786445 URC786445 VAY786445 VKU786445 VUQ786445 WEM786445 WOI786445 BW851981 LS851981 VO851981 AFK851981 APG851981 AZC851981 BIY851981 BSU851981 CCQ851981 CMM851981 CWI851981 DGE851981 DQA851981 DZW851981 EJS851981 ETO851981 FDK851981 FNG851981 FXC851981 GGY851981 GQU851981 HAQ851981 HKM851981 HUI851981 IEE851981 IOA851981 IXW851981 JHS851981 JRO851981 KBK851981 KLG851981 KVC851981 LEY851981 LOU851981 LYQ851981 MIM851981 MSI851981 NCE851981 NMA851981 NVW851981 OFS851981 OPO851981 OZK851981 PJG851981 PTC851981 QCY851981 QMU851981 QWQ851981 RGM851981 RQI851981 SAE851981 SKA851981 STW851981 TDS851981 TNO851981 TXK851981 UHG851981 URC851981 VAY851981 VKU851981 VUQ851981 WEM851981 WOI851981 BW917517 LS917517 VO917517 AFK917517 APG917517 AZC917517 BIY917517 BSU917517 CCQ917517 CMM917517 CWI917517 DGE917517 DQA917517 DZW917517 EJS917517 ETO917517 FDK917517 FNG917517 FXC917517 GGY917517 GQU917517 HAQ917517 HKM917517 HUI917517 IEE917517 IOA917517 IXW917517 JHS917517 JRO917517 KBK917517 KLG917517 KVC917517 LEY917517 LOU917517 LYQ917517 MIM917517 MSI917517 NCE917517 NMA917517 NVW917517 OFS917517 OPO917517 OZK917517 PJG917517 PTC917517 QCY917517 QMU917517 QWQ917517 RGM917517 RQI917517 SAE917517 SKA917517 STW917517 TDS917517 TNO917517 TXK917517 UHG917517 URC917517 VAY917517 VKU917517 VUQ917517 WEM917517 WOI917517 BW983053 LS983053 VO983053 AFK983053 APG983053 AZC983053 BIY983053 BSU983053 CCQ983053 CMM983053 CWI983053 DGE983053 DQA983053 DZW983053 EJS983053 ETO983053 FDK983053 FNG983053 FXC983053 GGY983053 GQU983053 HAQ983053 HKM983053 HUI983053 IEE983053 IOA983053 IXW983053 JHS983053 JRO983053 KBK983053 KLG983053 KVC983053 LEY983053 LOU983053 LYQ983053 MIM983053 MSI983053 NCE983053 NMA983053 NVW983053 OFS983053 OPO983053 OZK983053 PJG983053 PTC983053 QCY983053 QMU983053 QWQ983053 RGM983053 RQI983053 SAE983053 SKA983053 STW983053 TDS983053 TNO983053 TXK983053 UHG983053 URC983053 VAY983053 VKU983053 VUQ983053 WEM983053 WOI983053 WOI11 WEM11 VUQ11 VKU11 VAY11 URC11 UHG11 TXK11 TNO11 TDS11 STW11 SKA11 SAE11 RQI11 RGM11 QWQ11 QMU11 QCY11 PTC11 PJG11 OZK11 OPO11 OFS11 NVW11 NMA11 NCE11 MSI11 MIM11 LYQ11 LOU11 LEY11 KVC11 KLG11 KBK11 JRO11 JHS11 IXW11 IOA11 IEE11 HUI11 HKM11 HAQ11 GQU11 GGY11 FXC11 FNG11 FDK11 ETO11 EJS11 DZW11 DQA11 DGE11 CWI11 CMM11 CCQ11 BSU11 BIY11 AZC11 APG11 AFK11 VO11 LS11 BW11 AO11 AO983053 AO917517 AO851981 AO786445 AO720909 AO655373 AO589837 AO524301 AO458765 AO393229 AO327693 AO262157 AO196621 AO131085 AO65549">
      <formula1>Land_Section</formula1>
    </dataValidation>
    <dataValidation type="list" allowBlank="1" showInputMessage="1" showErrorMessage="1" sqref="BU65549 LQ65549 VM65549 AFI65549 APE65549 AZA65549 BIW65549 BSS65549 CCO65549 CMK65549 CWG65549 DGC65549 DPY65549 DZU65549 EJQ65549 ETM65549 FDI65549 FNE65549 FXA65549 GGW65549 GQS65549 HAO65549 HKK65549 HUG65549 IEC65549 INY65549 IXU65549 JHQ65549 JRM65549 KBI65549 KLE65549 KVA65549 LEW65549 LOS65549 LYO65549 MIK65549 MSG65549 NCC65549 NLY65549 NVU65549 OFQ65549 OPM65549 OZI65549 PJE65549 PTA65549 QCW65549 QMS65549 QWO65549 RGK65549 RQG65549 SAC65549 SJY65549 STU65549 TDQ65549 TNM65549 TXI65549 UHE65549 URA65549 VAW65549 VKS65549 VUO65549 WEK65549 WOG65549 BU131085 LQ131085 VM131085 AFI131085 APE131085 AZA131085 BIW131085 BSS131085 CCO131085 CMK131085 CWG131085 DGC131085 DPY131085 DZU131085 EJQ131085 ETM131085 FDI131085 FNE131085 FXA131085 GGW131085 GQS131085 HAO131085 HKK131085 HUG131085 IEC131085 INY131085 IXU131085 JHQ131085 JRM131085 KBI131085 KLE131085 KVA131085 LEW131085 LOS131085 LYO131085 MIK131085 MSG131085 NCC131085 NLY131085 NVU131085 OFQ131085 OPM131085 OZI131085 PJE131085 PTA131085 QCW131085 QMS131085 QWO131085 RGK131085 RQG131085 SAC131085 SJY131085 STU131085 TDQ131085 TNM131085 TXI131085 UHE131085 URA131085 VAW131085 VKS131085 VUO131085 WEK131085 WOG131085 BU196621 LQ196621 VM196621 AFI196621 APE196621 AZA196621 BIW196621 BSS196621 CCO196621 CMK196621 CWG196621 DGC196621 DPY196621 DZU196621 EJQ196621 ETM196621 FDI196621 FNE196621 FXA196621 GGW196621 GQS196621 HAO196621 HKK196621 HUG196621 IEC196621 INY196621 IXU196621 JHQ196621 JRM196621 KBI196621 KLE196621 KVA196621 LEW196621 LOS196621 LYO196621 MIK196621 MSG196621 NCC196621 NLY196621 NVU196621 OFQ196621 OPM196621 OZI196621 PJE196621 PTA196621 QCW196621 QMS196621 QWO196621 RGK196621 RQG196621 SAC196621 SJY196621 STU196621 TDQ196621 TNM196621 TXI196621 UHE196621 URA196621 VAW196621 VKS196621 VUO196621 WEK196621 WOG196621 BU262157 LQ262157 VM262157 AFI262157 APE262157 AZA262157 BIW262157 BSS262157 CCO262157 CMK262157 CWG262157 DGC262157 DPY262157 DZU262157 EJQ262157 ETM262157 FDI262157 FNE262157 FXA262157 GGW262157 GQS262157 HAO262157 HKK262157 HUG262157 IEC262157 INY262157 IXU262157 JHQ262157 JRM262157 KBI262157 KLE262157 KVA262157 LEW262157 LOS262157 LYO262157 MIK262157 MSG262157 NCC262157 NLY262157 NVU262157 OFQ262157 OPM262157 OZI262157 PJE262157 PTA262157 QCW262157 QMS262157 QWO262157 RGK262157 RQG262157 SAC262157 SJY262157 STU262157 TDQ262157 TNM262157 TXI262157 UHE262157 URA262157 VAW262157 VKS262157 VUO262157 WEK262157 WOG262157 BU327693 LQ327693 VM327693 AFI327693 APE327693 AZA327693 BIW327693 BSS327693 CCO327693 CMK327693 CWG327693 DGC327693 DPY327693 DZU327693 EJQ327693 ETM327693 FDI327693 FNE327693 FXA327693 GGW327693 GQS327693 HAO327693 HKK327693 HUG327693 IEC327693 INY327693 IXU327693 JHQ327693 JRM327693 KBI327693 KLE327693 KVA327693 LEW327693 LOS327693 LYO327693 MIK327693 MSG327693 NCC327693 NLY327693 NVU327693 OFQ327693 OPM327693 OZI327693 PJE327693 PTA327693 QCW327693 QMS327693 QWO327693 RGK327693 RQG327693 SAC327693 SJY327693 STU327693 TDQ327693 TNM327693 TXI327693 UHE327693 URA327693 VAW327693 VKS327693 VUO327693 WEK327693 WOG327693 BU393229 LQ393229 VM393229 AFI393229 APE393229 AZA393229 BIW393229 BSS393229 CCO393229 CMK393229 CWG393229 DGC393229 DPY393229 DZU393229 EJQ393229 ETM393229 FDI393229 FNE393229 FXA393229 GGW393229 GQS393229 HAO393229 HKK393229 HUG393229 IEC393229 INY393229 IXU393229 JHQ393229 JRM393229 KBI393229 KLE393229 KVA393229 LEW393229 LOS393229 LYO393229 MIK393229 MSG393229 NCC393229 NLY393229 NVU393229 OFQ393229 OPM393229 OZI393229 PJE393229 PTA393229 QCW393229 QMS393229 QWO393229 RGK393229 RQG393229 SAC393229 SJY393229 STU393229 TDQ393229 TNM393229 TXI393229 UHE393229 URA393229 VAW393229 VKS393229 VUO393229 WEK393229 WOG393229 BU458765 LQ458765 VM458765 AFI458765 APE458765 AZA458765 BIW458765 BSS458765 CCO458765 CMK458765 CWG458765 DGC458765 DPY458765 DZU458765 EJQ458765 ETM458765 FDI458765 FNE458765 FXA458765 GGW458765 GQS458765 HAO458765 HKK458765 HUG458765 IEC458765 INY458765 IXU458765 JHQ458765 JRM458765 KBI458765 KLE458765 KVA458765 LEW458765 LOS458765 LYO458765 MIK458765 MSG458765 NCC458765 NLY458765 NVU458765 OFQ458765 OPM458765 OZI458765 PJE458765 PTA458765 QCW458765 QMS458765 QWO458765 RGK458765 RQG458765 SAC458765 SJY458765 STU458765 TDQ458765 TNM458765 TXI458765 UHE458765 URA458765 VAW458765 VKS458765 VUO458765 WEK458765 WOG458765 BU524301 LQ524301 VM524301 AFI524301 APE524301 AZA524301 BIW524301 BSS524301 CCO524301 CMK524301 CWG524301 DGC524301 DPY524301 DZU524301 EJQ524301 ETM524301 FDI524301 FNE524301 FXA524301 GGW524301 GQS524301 HAO524301 HKK524301 HUG524301 IEC524301 INY524301 IXU524301 JHQ524301 JRM524301 KBI524301 KLE524301 KVA524301 LEW524301 LOS524301 LYO524301 MIK524301 MSG524301 NCC524301 NLY524301 NVU524301 OFQ524301 OPM524301 OZI524301 PJE524301 PTA524301 QCW524301 QMS524301 QWO524301 RGK524301 RQG524301 SAC524301 SJY524301 STU524301 TDQ524301 TNM524301 TXI524301 UHE524301 URA524301 VAW524301 VKS524301 VUO524301 WEK524301 WOG524301 BU589837 LQ589837 VM589837 AFI589837 APE589837 AZA589837 BIW589837 BSS589837 CCO589837 CMK589837 CWG589837 DGC589837 DPY589837 DZU589837 EJQ589837 ETM589837 FDI589837 FNE589837 FXA589837 GGW589837 GQS589837 HAO589837 HKK589837 HUG589837 IEC589837 INY589837 IXU589837 JHQ589837 JRM589837 KBI589837 KLE589837 KVA589837 LEW589837 LOS589837 LYO589837 MIK589837 MSG589837 NCC589837 NLY589837 NVU589837 OFQ589837 OPM589837 OZI589837 PJE589837 PTA589837 QCW589837 QMS589837 QWO589837 RGK589837 RQG589837 SAC589837 SJY589837 STU589837 TDQ589837 TNM589837 TXI589837 UHE589837 URA589837 VAW589837 VKS589837 VUO589837 WEK589837 WOG589837 BU655373 LQ655373 VM655373 AFI655373 APE655373 AZA655373 BIW655373 BSS655373 CCO655373 CMK655373 CWG655373 DGC655373 DPY655373 DZU655373 EJQ655373 ETM655373 FDI655373 FNE655373 FXA655373 GGW655373 GQS655373 HAO655373 HKK655373 HUG655373 IEC655373 INY655373 IXU655373 JHQ655373 JRM655373 KBI655373 KLE655373 KVA655373 LEW655373 LOS655373 LYO655373 MIK655373 MSG655373 NCC655373 NLY655373 NVU655373 OFQ655373 OPM655373 OZI655373 PJE655373 PTA655373 QCW655373 QMS655373 QWO655373 RGK655373 RQG655373 SAC655373 SJY655373 STU655373 TDQ655373 TNM655373 TXI655373 UHE655373 URA655373 VAW655373 VKS655373 VUO655373 WEK655373 WOG655373 BU720909 LQ720909 VM720909 AFI720909 APE720909 AZA720909 BIW720909 BSS720909 CCO720909 CMK720909 CWG720909 DGC720909 DPY720909 DZU720909 EJQ720909 ETM720909 FDI720909 FNE720909 FXA720909 GGW720909 GQS720909 HAO720909 HKK720909 HUG720909 IEC720909 INY720909 IXU720909 JHQ720909 JRM720909 KBI720909 KLE720909 KVA720909 LEW720909 LOS720909 LYO720909 MIK720909 MSG720909 NCC720909 NLY720909 NVU720909 OFQ720909 OPM720909 OZI720909 PJE720909 PTA720909 QCW720909 QMS720909 QWO720909 RGK720909 RQG720909 SAC720909 SJY720909 STU720909 TDQ720909 TNM720909 TXI720909 UHE720909 URA720909 VAW720909 VKS720909 VUO720909 WEK720909 WOG720909 BU786445 LQ786445 VM786445 AFI786445 APE786445 AZA786445 BIW786445 BSS786445 CCO786445 CMK786445 CWG786445 DGC786445 DPY786445 DZU786445 EJQ786445 ETM786445 FDI786445 FNE786445 FXA786445 GGW786445 GQS786445 HAO786445 HKK786445 HUG786445 IEC786445 INY786445 IXU786445 JHQ786445 JRM786445 KBI786445 KLE786445 KVA786445 LEW786445 LOS786445 LYO786445 MIK786445 MSG786445 NCC786445 NLY786445 NVU786445 OFQ786445 OPM786445 OZI786445 PJE786445 PTA786445 QCW786445 QMS786445 QWO786445 RGK786445 RQG786445 SAC786445 SJY786445 STU786445 TDQ786445 TNM786445 TXI786445 UHE786445 URA786445 VAW786445 VKS786445 VUO786445 WEK786445 WOG786445 BU851981 LQ851981 VM851981 AFI851981 APE851981 AZA851981 BIW851981 BSS851981 CCO851981 CMK851981 CWG851981 DGC851981 DPY851981 DZU851981 EJQ851981 ETM851981 FDI851981 FNE851981 FXA851981 GGW851981 GQS851981 HAO851981 HKK851981 HUG851981 IEC851981 INY851981 IXU851981 JHQ851981 JRM851981 KBI851981 KLE851981 KVA851981 LEW851981 LOS851981 LYO851981 MIK851981 MSG851981 NCC851981 NLY851981 NVU851981 OFQ851981 OPM851981 OZI851981 PJE851981 PTA851981 QCW851981 QMS851981 QWO851981 RGK851981 RQG851981 SAC851981 SJY851981 STU851981 TDQ851981 TNM851981 TXI851981 UHE851981 URA851981 VAW851981 VKS851981 VUO851981 WEK851981 WOG851981 BU917517 LQ917517 VM917517 AFI917517 APE917517 AZA917517 BIW917517 BSS917517 CCO917517 CMK917517 CWG917517 DGC917517 DPY917517 DZU917517 EJQ917517 ETM917517 FDI917517 FNE917517 FXA917517 GGW917517 GQS917517 HAO917517 HKK917517 HUG917517 IEC917517 INY917517 IXU917517 JHQ917517 JRM917517 KBI917517 KLE917517 KVA917517 LEW917517 LOS917517 LYO917517 MIK917517 MSG917517 NCC917517 NLY917517 NVU917517 OFQ917517 OPM917517 OZI917517 PJE917517 PTA917517 QCW917517 QMS917517 QWO917517 RGK917517 RQG917517 SAC917517 SJY917517 STU917517 TDQ917517 TNM917517 TXI917517 UHE917517 URA917517 VAW917517 VKS917517 VUO917517 WEK917517 WOG917517 BU983053 LQ983053 VM983053 AFI983053 APE983053 AZA983053 BIW983053 BSS983053 CCO983053 CMK983053 CWG983053 DGC983053 DPY983053 DZU983053 EJQ983053 ETM983053 FDI983053 FNE983053 FXA983053 GGW983053 GQS983053 HAO983053 HKK983053 HUG983053 IEC983053 INY983053 IXU983053 JHQ983053 JRM983053 KBI983053 KLE983053 KVA983053 LEW983053 LOS983053 LYO983053 MIK983053 MSG983053 NCC983053 NLY983053 NVU983053 OFQ983053 OPM983053 OZI983053 PJE983053 PTA983053 QCW983053 QMS983053 QWO983053 RGK983053 RQG983053 SAC983053 SJY983053 STU983053 TDQ983053 TNM983053 TXI983053 UHE983053 URA983053 VAW983053 VKS983053 VUO983053 WEK983053 WOG983053 WOG11 WEK11 VUO11 VKS11 VAW11 URA11 UHE11 TXI11 TNM11 TDQ11 STU11 SJY11 SAC11 RQG11 RGK11 QWO11 QMS11 QCW11 PTA11 PJE11 OZI11 OPM11 OFQ11 NVU11 NLY11 NCC11 MSG11 MIK11 LYO11 LOS11 LEW11 KVA11 KLE11 KBI11 JRM11 JHQ11 IXU11 INY11 IEC11 HUG11 HKK11 HAO11 GQS11 GGW11 FXA11 FNE11 FDI11 ETM11 EJQ11 DZU11 DPY11 DGC11 CWG11 CMK11 CCO11 BSS11 BIW11 AZA11 APE11 AFI11 VM11 LQ11 BU11 AM11 AM983053 AM917517 AM851981 AM786445 AM720909 AM655373 AM589837 AM524301 AM458765 AM393229 AM327693 AM262157 AM196621 AM131085 AM65549">
      <formula1>Land_Legal_Subdivision</formula1>
    </dataValidation>
    <dataValidation type="list" allowBlank="1" showInputMessage="1" showErrorMessage="1" sqref="BS65549 LO65549 VK65549 AFG65549 APC65549 AYY65549 BIU65549 BSQ65549 CCM65549 CMI65549 CWE65549 DGA65549 DPW65549 DZS65549 EJO65549 ETK65549 FDG65549 FNC65549 FWY65549 GGU65549 GQQ65549 HAM65549 HKI65549 HUE65549 IEA65549 INW65549 IXS65549 JHO65549 JRK65549 KBG65549 KLC65549 KUY65549 LEU65549 LOQ65549 LYM65549 MII65549 MSE65549 NCA65549 NLW65549 NVS65549 OFO65549 OPK65549 OZG65549 PJC65549 PSY65549 QCU65549 QMQ65549 QWM65549 RGI65549 RQE65549 SAA65549 SJW65549 STS65549 TDO65549 TNK65549 TXG65549 UHC65549 UQY65549 VAU65549 VKQ65549 VUM65549 WEI65549 WOE65549 BS131085 LO131085 VK131085 AFG131085 APC131085 AYY131085 BIU131085 BSQ131085 CCM131085 CMI131085 CWE131085 DGA131085 DPW131085 DZS131085 EJO131085 ETK131085 FDG131085 FNC131085 FWY131085 GGU131085 GQQ131085 HAM131085 HKI131085 HUE131085 IEA131085 INW131085 IXS131085 JHO131085 JRK131085 KBG131085 KLC131085 KUY131085 LEU131085 LOQ131085 LYM131085 MII131085 MSE131085 NCA131085 NLW131085 NVS131085 OFO131085 OPK131085 OZG131085 PJC131085 PSY131085 QCU131085 QMQ131085 QWM131085 RGI131085 RQE131085 SAA131085 SJW131085 STS131085 TDO131085 TNK131085 TXG131085 UHC131085 UQY131085 VAU131085 VKQ131085 VUM131085 WEI131085 WOE131085 BS196621 LO196621 VK196621 AFG196621 APC196621 AYY196621 BIU196621 BSQ196621 CCM196621 CMI196621 CWE196621 DGA196621 DPW196621 DZS196621 EJO196621 ETK196621 FDG196621 FNC196621 FWY196621 GGU196621 GQQ196621 HAM196621 HKI196621 HUE196621 IEA196621 INW196621 IXS196621 JHO196621 JRK196621 KBG196621 KLC196621 KUY196621 LEU196621 LOQ196621 LYM196621 MII196621 MSE196621 NCA196621 NLW196621 NVS196621 OFO196621 OPK196621 OZG196621 PJC196621 PSY196621 QCU196621 QMQ196621 QWM196621 RGI196621 RQE196621 SAA196621 SJW196621 STS196621 TDO196621 TNK196621 TXG196621 UHC196621 UQY196621 VAU196621 VKQ196621 VUM196621 WEI196621 WOE196621 BS262157 LO262157 VK262157 AFG262157 APC262157 AYY262157 BIU262157 BSQ262157 CCM262157 CMI262157 CWE262157 DGA262157 DPW262157 DZS262157 EJO262157 ETK262157 FDG262157 FNC262157 FWY262157 GGU262157 GQQ262157 HAM262157 HKI262157 HUE262157 IEA262157 INW262157 IXS262157 JHO262157 JRK262157 KBG262157 KLC262157 KUY262157 LEU262157 LOQ262157 LYM262157 MII262157 MSE262157 NCA262157 NLW262157 NVS262157 OFO262157 OPK262157 OZG262157 PJC262157 PSY262157 QCU262157 QMQ262157 QWM262157 RGI262157 RQE262157 SAA262157 SJW262157 STS262157 TDO262157 TNK262157 TXG262157 UHC262157 UQY262157 VAU262157 VKQ262157 VUM262157 WEI262157 WOE262157 BS327693 LO327693 VK327693 AFG327693 APC327693 AYY327693 BIU327693 BSQ327693 CCM327693 CMI327693 CWE327693 DGA327693 DPW327693 DZS327693 EJO327693 ETK327693 FDG327693 FNC327693 FWY327693 GGU327693 GQQ327693 HAM327693 HKI327693 HUE327693 IEA327693 INW327693 IXS327693 JHO327693 JRK327693 KBG327693 KLC327693 KUY327693 LEU327693 LOQ327693 LYM327693 MII327693 MSE327693 NCA327693 NLW327693 NVS327693 OFO327693 OPK327693 OZG327693 PJC327693 PSY327693 QCU327693 QMQ327693 QWM327693 RGI327693 RQE327693 SAA327693 SJW327693 STS327693 TDO327693 TNK327693 TXG327693 UHC327693 UQY327693 VAU327693 VKQ327693 VUM327693 WEI327693 WOE327693 BS393229 LO393229 VK393229 AFG393229 APC393229 AYY393229 BIU393229 BSQ393229 CCM393229 CMI393229 CWE393229 DGA393229 DPW393229 DZS393229 EJO393229 ETK393229 FDG393229 FNC393229 FWY393229 GGU393229 GQQ393229 HAM393229 HKI393229 HUE393229 IEA393229 INW393229 IXS393229 JHO393229 JRK393229 KBG393229 KLC393229 KUY393229 LEU393229 LOQ393229 LYM393229 MII393229 MSE393229 NCA393229 NLW393229 NVS393229 OFO393229 OPK393229 OZG393229 PJC393229 PSY393229 QCU393229 QMQ393229 QWM393229 RGI393229 RQE393229 SAA393229 SJW393229 STS393229 TDO393229 TNK393229 TXG393229 UHC393229 UQY393229 VAU393229 VKQ393229 VUM393229 WEI393229 WOE393229 BS458765 LO458765 VK458765 AFG458765 APC458765 AYY458765 BIU458765 BSQ458765 CCM458765 CMI458765 CWE458765 DGA458765 DPW458765 DZS458765 EJO458765 ETK458765 FDG458765 FNC458765 FWY458765 GGU458765 GQQ458765 HAM458765 HKI458765 HUE458765 IEA458765 INW458765 IXS458765 JHO458765 JRK458765 KBG458765 KLC458765 KUY458765 LEU458765 LOQ458765 LYM458765 MII458765 MSE458765 NCA458765 NLW458765 NVS458765 OFO458765 OPK458765 OZG458765 PJC458765 PSY458765 QCU458765 QMQ458765 QWM458765 RGI458765 RQE458765 SAA458765 SJW458765 STS458765 TDO458765 TNK458765 TXG458765 UHC458765 UQY458765 VAU458765 VKQ458765 VUM458765 WEI458765 WOE458765 BS524301 LO524301 VK524301 AFG524301 APC524301 AYY524301 BIU524301 BSQ524301 CCM524301 CMI524301 CWE524301 DGA524301 DPW524301 DZS524301 EJO524301 ETK524301 FDG524301 FNC524301 FWY524301 GGU524301 GQQ524301 HAM524301 HKI524301 HUE524301 IEA524301 INW524301 IXS524301 JHO524301 JRK524301 KBG524301 KLC524301 KUY524301 LEU524301 LOQ524301 LYM524301 MII524301 MSE524301 NCA524301 NLW524301 NVS524301 OFO524301 OPK524301 OZG524301 PJC524301 PSY524301 QCU524301 QMQ524301 QWM524301 RGI524301 RQE524301 SAA524301 SJW524301 STS524301 TDO524301 TNK524301 TXG524301 UHC524301 UQY524301 VAU524301 VKQ524301 VUM524301 WEI524301 WOE524301 BS589837 LO589837 VK589837 AFG589837 APC589837 AYY589837 BIU589837 BSQ589837 CCM589837 CMI589837 CWE589837 DGA589837 DPW589837 DZS589837 EJO589837 ETK589837 FDG589837 FNC589837 FWY589837 GGU589837 GQQ589837 HAM589837 HKI589837 HUE589837 IEA589837 INW589837 IXS589837 JHO589837 JRK589837 KBG589837 KLC589837 KUY589837 LEU589837 LOQ589837 LYM589837 MII589837 MSE589837 NCA589837 NLW589837 NVS589837 OFO589837 OPK589837 OZG589837 PJC589837 PSY589837 QCU589837 QMQ589837 QWM589837 RGI589837 RQE589837 SAA589837 SJW589837 STS589837 TDO589837 TNK589837 TXG589837 UHC589837 UQY589837 VAU589837 VKQ589837 VUM589837 WEI589837 WOE589837 BS655373 LO655373 VK655373 AFG655373 APC655373 AYY655373 BIU655373 BSQ655373 CCM655373 CMI655373 CWE655373 DGA655373 DPW655373 DZS655373 EJO655373 ETK655373 FDG655373 FNC655373 FWY655373 GGU655373 GQQ655373 HAM655373 HKI655373 HUE655373 IEA655373 INW655373 IXS655373 JHO655373 JRK655373 KBG655373 KLC655373 KUY655373 LEU655373 LOQ655373 LYM655373 MII655373 MSE655373 NCA655373 NLW655373 NVS655373 OFO655373 OPK655373 OZG655373 PJC655373 PSY655373 QCU655373 QMQ655373 QWM655373 RGI655373 RQE655373 SAA655373 SJW655373 STS655373 TDO655373 TNK655373 TXG655373 UHC655373 UQY655373 VAU655373 VKQ655373 VUM655373 WEI655373 WOE655373 BS720909 LO720909 VK720909 AFG720909 APC720909 AYY720909 BIU720909 BSQ720909 CCM720909 CMI720909 CWE720909 DGA720909 DPW720909 DZS720909 EJO720909 ETK720909 FDG720909 FNC720909 FWY720909 GGU720909 GQQ720909 HAM720909 HKI720909 HUE720909 IEA720909 INW720909 IXS720909 JHO720909 JRK720909 KBG720909 KLC720909 KUY720909 LEU720909 LOQ720909 LYM720909 MII720909 MSE720909 NCA720909 NLW720909 NVS720909 OFO720909 OPK720909 OZG720909 PJC720909 PSY720909 QCU720909 QMQ720909 QWM720909 RGI720909 RQE720909 SAA720909 SJW720909 STS720909 TDO720909 TNK720909 TXG720909 UHC720909 UQY720909 VAU720909 VKQ720909 VUM720909 WEI720909 WOE720909 BS786445 LO786445 VK786445 AFG786445 APC786445 AYY786445 BIU786445 BSQ786445 CCM786445 CMI786445 CWE786445 DGA786445 DPW786445 DZS786445 EJO786445 ETK786445 FDG786445 FNC786445 FWY786445 GGU786445 GQQ786445 HAM786445 HKI786445 HUE786445 IEA786445 INW786445 IXS786445 JHO786445 JRK786445 KBG786445 KLC786445 KUY786445 LEU786445 LOQ786445 LYM786445 MII786445 MSE786445 NCA786445 NLW786445 NVS786445 OFO786445 OPK786445 OZG786445 PJC786445 PSY786445 QCU786445 QMQ786445 QWM786445 RGI786445 RQE786445 SAA786445 SJW786445 STS786445 TDO786445 TNK786445 TXG786445 UHC786445 UQY786445 VAU786445 VKQ786445 VUM786445 WEI786445 WOE786445 BS851981 LO851981 VK851981 AFG851981 APC851981 AYY851981 BIU851981 BSQ851981 CCM851981 CMI851981 CWE851981 DGA851981 DPW851981 DZS851981 EJO851981 ETK851981 FDG851981 FNC851981 FWY851981 GGU851981 GQQ851981 HAM851981 HKI851981 HUE851981 IEA851981 INW851981 IXS851981 JHO851981 JRK851981 KBG851981 KLC851981 KUY851981 LEU851981 LOQ851981 LYM851981 MII851981 MSE851981 NCA851981 NLW851981 NVS851981 OFO851981 OPK851981 OZG851981 PJC851981 PSY851981 QCU851981 QMQ851981 QWM851981 RGI851981 RQE851981 SAA851981 SJW851981 STS851981 TDO851981 TNK851981 TXG851981 UHC851981 UQY851981 VAU851981 VKQ851981 VUM851981 WEI851981 WOE851981 BS917517 LO917517 VK917517 AFG917517 APC917517 AYY917517 BIU917517 BSQ917517 CCM917517 CMI917517 CWE917517 DGA917517 DPW917517 DZS917517 EJO917517 ETK917517 FDG917517 FNC917517 FWY917517 GGU917517 GQQ917517 HAM917517 HKI917517 HUE917517 IEA917517 INW917517 IXS917517 JHO917517 JRK917517 KBG917517 KLC917517 KUY917517 LEU917517 LOQ917517 LYM917517 MII917517 MSE917517 NCA917517 NLW917517 NVS917517 OFO917517 OPK917517 OZG917517 PJC917517 PSY917517 QCU917517 QMQ917517 QWM917517 RGI917517 RQE917517 SAA917517 SJW917517 STS917517 TDO917517 TNK917517 TXG917517 UHC917517 UQY917517 VAU917517 VKQ917517 VUM917517 WEI917517 WOE917517 BS983053 LO983053 VK983053 AFG983053 APC983053 AYY983053 BIU983053 BSQ983053 CCM983053 CMI983053 CWE983053 DGA983053 DPW983053 DZS983053 EJO983053 ETK983053 FDG983053 FNC983053 FWY983053 GGU983053 GQQ983053 HAM983053 HKI983053 HUE983053 IEA983053 INW983053 IXS983053 JHO983053 JRK983053 KBG983053 KLC983053 KUY983053 LEU983053 LOQ983053 LYM983053 MII983053 MSE983053 NCA983053 NLW983053 NVS983053 OFO983053 OPK983053 OZG983053 PJC983053 PSY983053 QCU983053 QMQ983053 QWM983053 RGI983053 RQE983053 SAA983053 SJW983053 STS983053 TDO983053 TNK983053 TXG983053 UHC983053 UQY983053 VAU983053 VKQ983053 VUM983053 WEI983053 WOE983053 WOE11 WEI11 VUM11 VKQ11 VAU11 UQY11 UHC11 TXG11 TNK11 TDO11 STS11 SJW11 SAA11 RQE11 RGI11 QWM11 QMQ11 QCU11 PSY11 PJC11 OZG11 OPK11 OFO11 NVS11 NLW11 NCA11 MSE11 MII11 LYM11 LOQ11 LEU11 KUY11 KLC11 KBG11 JRK11 JHO11 IXS11 INW11 IEA11 HUE11 HKI11 HAM11 GQQ11 GGU11 FWY11 FNC11 FDG11 ETK11 EJO11 DZS11 DPW11 DGA11 CWE11 CMI11 CCM11 BSQ11 BIU11 AYY11 APC11 AFG11 VK11 LO11 BS11 AK11 AK983053 AK917517 AK851981 AK786445 AK720909 AK655373 AK589837 AK524301 AK458765 AK393229 AK327693 AK262157 AK196621 AK131085 AK65549">
      <formula1>Land_Quarter</formula1>
    </dataValidation>
    <dataValidation type="list" allowBlank="1" showInputMessage="1" showErrorMessage="1" sqref="KN65548:KZ65548 UJ65548:UV65548 AEF65548:AER65548 AOB65548:AON65548 AXX65548:AYJ65548 BHT65548:BIF65548 BRP65548:BSB65548 CBL65548:CBX65548 CLH65548:CLT65548 CVD65548:CVP65548 DEZ65548:DFL65548 DOV65548:DPH65548 DYR65548:DZD65548 EIN65548:EIZ65548 ESJ65548:ESV65548 FCF65548:FCR65548 FMB65548:FMN65548 FVX65548:FWJ65548 GFT65548:GGF65548 GPP65548:GQB65548 GZL65548:GZX65548 HJH65548:HJT65548 HTD65548:HTP65548 ICZ65548:IDL65548 IMV65548:INH65548 IWR65548:IXD65548 JGN65548:JGZ65548 JQJ65548:JQV65548 KAF65548:KAR65548 KKB65548:KKN65548 KTX65548:KUJ65548 LDT65548:LEF65548 LNP65548:LOB65548 LXL65548:LXX65548 MHH65548:MHT65548 MRD65548:MRP65548 NAZ65548:NBL65548 NKV65548:NLH65548 NUR65548:NVD65548 OEN65548:OEZ65548 OOJ65548:OOV65548 OYF65548:OYR65548 PIB65548:PIN65548 PRX65548:PSJ65548 QBT65548:QCF65548 QLP65548:QMB65548 QVL65548:QVX65548 RFH65548:RFT65548 RPD65548:RPP65548 RYZ65548:RZL65548 SIV65548:SJH65548 SSR65548:STD65548 TCN65548:TCZ65548 TMJ65548:TMV65548 TWF65548:TWR65548 UGB65548:UGN65548 UPX65548:UQJ65548 UZT65548:VAF65548 VJP65548:VKB65548 VTL65548:VTX65548 WDH65548:WDT65548 WND65548:WNP65548 KN131084:KZ131084 UJ131084:UV131084 AEF131084:AER131084 AOB131084:AON131084 AXX131084:AYJ131084 BHT131084:BIF131084 BRP131084:BSB131084 CBL131084:CBX131084 CLH131084:CLT131084 CVD131084:CVP131084 DEZ131084:DFL131084 DOV131084:DPH131084 DYR131084:DZD131084 EIN131084:EIZ131084 ESJ131084:ESV131084 FCF131084:FCR131084 FMB131084:FMN131084 FVX131084:FWJ131084 GFT131084:GGF131084 GPP131084:GQB131084 GZL131084:GZX131084 HJH131084:HJT131084 HTD131084:HTP131084 ICZ131084:IDL131084 IMV131084:INH131084 IWR131084:IXD131084 JGN131084:JGZ131084 JQJ131084:JQV131084 KAF131084:KAR131084 KKB131084:KKN131084 KTX131084:KUJ131084 LDT131084:LEF131084 LNP131084:LOB131084 LXL131084:LXX131084 MHH131084:MHT131084 MRD131084:MRP131084 NAZ131084:NBL131084 NKV131084:NLH131084 NUR131084:NVD131084 OEN131084:OEZ131084 OOJ131084:OOV131084 OYF131084:OYR131084 PIB131084:PIN131084 PRX131084:PSJ131084 QBT131084:QCF131084 QLP131084:QMB131084 QVL131084:QVX131084 RFH131084:RFT131084 RPD131084:RPP131084 RYZ131084:RZL131084 SIV131084:SJH131084 SSR131084:STD131084 TCN131084:TCZ131084 TMJ131084:TMV131084 TWF131084:TWR131084 UGB131084:UGN131084 UPX131084:UQJ131084 UZT131084:VAF131084 VJP131084:VKB131084 VTL131084:VTX131084 WDH131084:WDT131084 WND131084:WNP131084 KN196620:KZ196620 UJ196620:UV196620 AEF196620:AER196620 AOB196620:AON196620 AXX196620:AYJ196620 BHT196620:BIF196620 BRP196620:BSB196620 CBL196620:CBX196620 CLH196620:CLT196620 CVD196620:CVP196620 DEZ196620:DFL196620 DOV196620:DPH196620 DYR196620:DZD196620 EIN196620:EIZ196620 ESJ196620:ESV196620 FCF196620:FCR196620 FMB196620:FMN196620 FVX196620:FWJ196620 GFT196620:GGF196620 GPP196620:GQB196620 GZL196620:GZX196620 HJH196620:HJT196620 HTD196620:HTP196620 ICZ196620:IDL196620 IMV196620:INH196620 IWR196620:IXD196620 JGN196620:JGZ196620 JQJ196620:JQV196620 KAF196620:KAR196620 KKB196620:KKN196620 KTX196620:KUJ196620 LDT196620:LEF196620 LNP196620:LOB196620 LXL196620:LXX196620 MHH196620:MHT196620 MRD196620:MRP196620 NAZ196620:NBL196620 NKV196620:NLH196620 NUR196620:NVD196620 OEN196620:OEZ196620 OOJ196620:OOV196620 OYF196620:OYR196620 PIB196620:PIN196620 PRX196620:PSJ196620 QBT196620:QCF196620 QLP196620:QMB196620 QVL196620:QVX196620 RFH196620:RFT196620 RPD196620:RPP196620 RYZ196620:RZL196620 SIV196620:SJH196620 SSR196620:STD196620 TCN196620:TCZ196620 TMJ196620:TMV196620 TWF196620:TWR196620 UGB196620:UGN196620 UPX196620:UQJ196620 UZT196620:VAF196620 VJP196620:VKB196620 VTL196620:VTX196620 WDH196620:WDT196620 WND196620:WNP196620 KN262156:KZ262156 UJ262156:UV262156 AEF262156:AER262156 AOB262156:AON262156 AXX262156:AYJ262156 BHT262156:BIF262156 BRP262156:BSB262156 CBL262156:CBX262156 CLH262156:CLT262156 CVD262156:CVP262156 DEZ262156:DFL262156 DOV262156:DPH262156 DYR262156:DZD262156 EIN262156:EIZ262156 ESJ262156:ESV262156 FCF262156:FCR262156 FMB262156:FMN262156 FVX262156:FWJ262156 GFT262156:GGF262156 GPP262156:GQB262156 GZL262156:GZX262156 HJH262156:HJT262156 HTD262156:HTP262156 ICZ262156:IDL262156 IMV262156:INH262156 IWR262156:IXD262156 JGN262156:JGZ262156 JQJ262156:JQV262156 KAF262156:KAR262156 KKB262156:KKN262156 KTX262156:KUJ262156 LDT262156:LEF262156 LNP262156:LOB262156 LXL262156:LXX262156 MHH262156:MHT262156 MRD262156:MRP262156 NAZ262156:NBL262156 NKV262156:NLH262156 NUR262156:NVD262156 OEN262156:OEZ262156 OOJ262156:OOV262156 OYF262156:OYR262156 PIB262156:PIN262156 PRX262156:PSJ262156 QBT262156:QCF262156 QLP262156:QMB262156 QVL262156:QVX262156 RFH262156:RFT262156 RPD262156:RPP262156 RYZ262156:RZL262156 SIV262156:SJH262156 SSR262156:STD262156 TCN262156:TCZ262156 TMJ262156:TMV262156 TWF262156:TWR262156 UGB262156:UGN262156 UPX262156:UQJ262156 UZT262156:VAF262156 VJP262156:VKB262156 VTL262156:VTX262156 WDH262156:WDT262156 WND262156:WNP262156 KN327692:KZ327692 UJ327692:UV327692 AEF327692:AER327692 AOB327692:AON327692 AXX327692:AYJ327692 BHT327692:BIF327692 BRP327692:BSB327692 CBL327692:CBX327692 CLH327692:CLT327692 CVD327692:CVP327692 DEZ327692:DFL327692 DOV327692:DPH327692 DYR327692:DZD327692 EIN327692:EIZ327692 ESJ327692:ESV327692 FCF327692:FCR327692 FMB327692:FMN327692 FVX327692:FWJ327692 GFT327692:GGF327692 GPP327692:GQB327692 GZL327692:GZX327692 HJH327692:HJT327692 HTD327692:HTP327692 ICZ327692:IDL327692 IMV327692:INH327692 IWR327692:IXD327692 JGN327692:JGZ327692 JQJ327692:JQV327692 KAF327692:KAR327692 KKB327692:KKN327692 KTX327692:KUJ327692 LDT327692:LEF327692 LNP327692:LOB327692 LXL327692:LXX327692 MHH327692:MHT327692 MRD327692:MRP327692 NAZ327692:NBL327692 NKV327692:NLH327692 NUR327692:NVD327692 OEN327692:OEZ327692 OOJ327692:OOV327692 OYF327692:OYR327692 PIB327692:PIN327692 PRX327692:PSJ327692 QBT327692:QCF327692 QLP327692:QMB327692 QVL327692:QVX327692 RFH327692:RFT327692 RPD327692:RPP327692 RYZ327692:RZL327692 SIV327692:SJH327692 SSR327692:STD327692 TCN327692:TCZ327692 TMJ327692:TMV327692 TWF327692:TWR327692 UGB327692:UGN327692 UPX327692:UQJ327692 UZT327692:VAF327692 VJP327692:VKB327692 VTL327692:VTX327692 WDH327692:WDT327692 WND327692:WNP327692 KN393228:KZ393228 UJ393228:UV393228 AEF393228:AER393228 AOB393228:AON393228 AXX393228:AYJ393228 BHT393228:BIF393228 BRP393228:BSB393228 CBL393228:CBX393228 CLH393228:CLT393228 CVD393228:CVP393228 DEZ393228:DFL393228 DOV393228:DPH393228 DYR393228:DZD393228 EIN393228:EIZ393228 ESJ393228:ESV393228 FCF393228:FCR393228 FMB393228:FMN393228 FVX393228:FWJ393228 GFT393228:GGF393228 GPP393228:GQB393228 GZL393228:GZX393228 HJH393228:HJT393228 HTD393228:HTP393228 ICZ393228:IDL393228 IMV393228:INH393228 IWR393228:IXD393228 JGN393228:JGZ393228 JQJ393228:JQV393228 KAF393228:KAR393228 KKB393228:KKN393228 KTX393228:KUJ393228 LDT393228:LEF393228 LNP393228:LOB393228 LXL393228:LXX393228 MHH393228:MHT393228 MRD393228:MRP393228 NAZ393228:NBL393228 NKV393228:NLH393228 NUR393228:NVD393228 OEN393228:OEZ393228 OOJ393228:OOV393228 OYF393228:OYR393228 PIB393228:PIN393228 PRX393228:PSJ393228 QBT393228:QCF393228 QLP393228:QMB393228 QVL393228:QVX393228 RFH393228:RFT393228 RPD393228:RPP393228 RYZ393228:RZL393228 SIV393228:SJH393228 SSR393228:STD393228 TCN393228:TCZ393228 TMJ393228:TMV393228 TWF393228:TWR393228 UGB393228:UGN393228 UPX393228:UQJ393228 UZT393228:VAF393228 VJP393228:VKB393228 VTL393228:VTX393228 WDH393228:WDT393228 WND393228:WNP393228 KN458764:KZ458764 UJ458764:UV458764 AEF458764:AER458764 AOB458764:AON458764 AXX458764:AYJ458764 BHT458764:BIF458764 BRP458764:BSB458764 CBL458764:CBX458764 CLH458764:CLT458764 CVD458764:CVP458764 DEZ458764:DFL458764 DOV458764:DPH458764 DYR458764:DZD458764 EIN458764:EIZ458764 ESJ458764:ESV458764 FCF458764:FCR458764 FMB458764:FMN458764 FVX458764:FWJ458764 GFT458764:GGF458764 GPP458764:GQB458764 GZL458764:GZX458764 HJH458764:HJT458764 HTD458764:HTP458764 ICZ458764:IDL458764 IMV458764:INH458764 IWR458764:IXD458764 JGN458764:JGZ458764 JQJ458764:JQV458764 KAF458764:KAR458764 KKB458764:KKN458764 KTX458764:KUJ458764 LDT458764:LEF458764 LNP458764:LOB458764 LXL458764:LXX458764 MHH458764:MHT458764 MRD458764:MRP458764 NAZ458764:NBL458764 NKV458764:NLH458764 NUR458764:NVD458764 OEN458764:OEZ458764 OOJ458764:OOV458764 OYF458764:OYR458764 PIB458764:PIN458764 PRX458764:PSJ458764 QBT458764:QCF458764 QLP458764:QMB458764 QVL458764:QVX458764 RFH458764:RFT458764 RPD458764:RPP458764 RYZ458764:RZL458764 SIV458764:SJH458764 SSR458764:STD458764 TCN458764:TCZ458764 TMJ458764:TMV458764 TWF458764:TWR458764 UGB458764:UGN458764 UPX458764:UQJ458764 UZT458764:VAF458764 VJP458764:VKB458764 VTL458764:VTX458764 WDH458764:WDT458764 WND458764:WNP458764 KN524300:KZ524300 UJ524300:UV524300 AEF524300:AER524300 AOB524300:AON524300 AXX524300:AYJ524300 BHT524300:BIF524300 BRP524300:BSB524300 CBL524300:CBX524300 CLH524300:CLT524300 CVD524300:CVP524300 DEZ524300:DFL524300 DOV524300:DPH524300 DYR524300:DZD524300 EIN524300:EIZ524300 ESJ524300:ESV524300 FCF524300:FCR524300 FMB524300:FMN524300 FVX524300:FWJ524300 GFT524300:GGF524300 GPP524300:GQB524300 GZL524300:GZX524300 HJH524300:HJT524300 HTD524300:HTP524300 ICZ524300:IDL524300 IMV524300:INH524300 IWR524300:IXD524300 JGN524300:JGZ524300 JQJ524300:JQV524300 KAF524300:KAR524300 KKB524300:KKN524300 KTX524300:KUJ524300 LDT524300:LEF524300 LNP524300:LOB524300 LXL524300:LXX524300 MHH524300:MHT524300 MRD524300:MRP524300 NAZ524300:NBL524300 NKV524300:NLH524300 NUR524300:NVD524300 OEN524300:OEZ524300 OOJ524300:OOV524300 OYF524300:OYR524300 PIB524300:PIN524300 PRX524300:PSJ524300 QBT524300:QCF524300 QLP524300:QMB524300 QVL524300:QVX524300 RFH524300:RFT524300 RPD524300:RPP524300 RYZ524300:RZL524300 SIV524300:SJH524300 SSR524300:STD524300 TCN524300:TCZ524300 TMJ524300:TMV524300 TWF524300:TWR524300 UGB524300:UGN524300 UPX524300:UQJ524300 UZT524300:VAF524300 VJP524300:VKB524300 VTL524300:VTX524300 WDH524300:WDT524300 WND524300:WNP524300 KN589836:KZ589836 UJ589836:UV589836 AEF589836:AER589836 AOB589836:AON589836 AXX589836:AYJ589836 BHT589836:BIF589836 BRP589836:BSB589836 CBL589836:CBX589836 CLH589836:CLT589836 CVD589836:CVP589836 DEZ589836:DFL589836 DOV589836:DPH589836 DYR589836:DZD589836 EIN589836:EIZ589836 ESJ589836:ESV589836 FCF589836:FCR589836 FMB589836:FMN589836 FVX589836:FWJ589836 GFT589836:GGF589836 GPP589836:GQB589836 GZL589836:GZX589836 HJH589836:HJT589836 HTD589836:HTP589836 ICZ589836:IDL589836 IMV589836:INH589836 IWR589836:IXD589836 JGN589836:JGZ589836 JQJ589836:JQV589836 KAF589836:KAR589836 KKB589836:KKN589836 KTX589836:KUJ589836 LDT589836:LEF589836 LNP589836:LOB589836 LXL589836:LXX589836 MHH589836:MHT589836 MRD589836:MRP589836 NAZ589836:NBL589836 NKV589836:NLH589836 NUR589836:NVD589836 OEN589836:OEZ589836 OOJ589836:OOV589836 OYF589836:OYR589836 PIB589836:PIN589836 PRX589836:PSJ589836 QBT589836:QCF589836 QLP589836:QMB589836 QVL589836:QVX589836 RFH589836:RFT589836 RPD589836:RPP589836 RYZ589836:RZL589836 SIV589836:SJH589836 SSR589836:STD589836 TCN589836:TCZ589836 TMJ589836:TMV589836 TWF589836:TWR589836 UGB589836:UGN589836 UPX589836:UQJ589836 UZT589836:VAF589836 VJP589836:VKB589836 VTL589836:VTX589836 WDH589836:WDT589836 WND589836:WNP589836 KN655372:KZ655372 UJ655372:UV655372 AEF655372:AER655372 AOB655372:AON655372 AXX655372:AYJ655372 BHT655372:BIF655372 BRP655372:BSB655372 CBL655372:CBX655372 CLH655372:CLT655372 CVD655372:CVP655372 DEZ655372:DFL655372 DOV655372:DPH655372 DYR655372:DZD655372 EIN655372:EIZ655372 ESJ655372:ESV655372 FCF655372:FCR655372 FMB655372:FMN655372 FVX655372:FWJ655372 GFT655372:GGF655372 GPP655372:GQB655372 GZL655372:GZX655372 HJH655372:HJT655372 HTD655372:HTP655372 ICZ655372:IDL655372 IMV655372:INH655372 IWR655372:IXD655372 JGN655372:JGZ655372 JQJ655372:JQV655372 KAF655372:KAR655372 KKB655372:KKN655372 KTX655372:KUJ655372 LDT655372:LEF655372 LNP655372:LOB655372 LXL655372:LXX655372 MHH655372:MHT655372 MRD655372:MRP655372 NAZ655372:NBL655372 NKV655372:NLH655372 NUR655372:NVD655372 OEN655372:OEZ655372 OOJ655372:OOV655372 OYF655372:OYR655372 PIB655372:PIN655372 PRX655372:PSJ655372 QBT655372:QCF655372 QLP655372:QMB655372 QVL655372:QVX655372 RFH655372:RFT655372 RPD655372:RPP655372 RYZ655372:RZL655372 SIV655372:SJH655372 SSR655372:STD655372 TCN655372:TCZ655372 TMJ655372:TMV655372 TWF655372:TWR655372 UGB655372:UGN655372 UPX655372:UQJ655372 UZT655372:VAF655372 VJP655372:VKB655372 VTL655372:VTX655372 WDH655372:WDT655372 WND655372:WNP655372 KN720908:KZ720908 UJ720908:UV720908 AEF720908:AER720908 AOB720908:AON720908 AXX720908:AYJ720908 BHT720908:BIF720908 BRP720908:BSB720908 CBL720908:CBX720908 CLH720908:CLT720908 CVD720908:CVP720908 DEZ720908:DFL720908 DOV720908:DPH720908 DYR720908:DZD720908 EIN720908:EIZ720908 ESJ720908:ESV720908 FCF720908:FCR720908 FMB720908:FMN720908 FVX720908:FWJ720908 GFT720908:GGF720908 GPP720908:GQB720908 GZL720908:GZX720908 HJH720908:HJT720908 HTD720908:HTP720908 ICZ720908:IDL720908 IMV720908:INH720908 IWR720908:IXD720908 JGN720908:JGZ720908 JQJ720908:JQV720908 KAF720908:KAR720908 KKB720908:KKN720908 KTX720908:KUJ720908 LDT720908:LEF720908 LNP720908:LOB720908 LXL720908:LXX720908 MHH720908:MHT720908 MRD720908:MRP720908 NAZ720908:NBL720908 NKV720908:NLH720908 NUR720908:NVD720908 OEN720908:OEZ720908 OOJ720908:OOV720908 OYF720908:OYR720908 PIB720908:PIN720908 PRX720908:PSJ720908 QBT720908:QCF720908 QLP720908:QMB720908 QVL720908:QVX720908 RFH720908:RFT720908 RPD720908:RPP720908 RYZ720908:RZL720908 SIV720908:SJH720908 SSR720908:STD720908 TCN720908:TCZ720908 TMJ720908:TMV720908 TWF720908:TWR720908 UGB720908:UGN720908 UPX720908:UQJ720908 UZT720908:VAF720908 VJP720908:VKB720908 VTL720908:VTX720908 WDH720908:WDT720908 WND720908:WNP720908 KN786444:KZ786444 UJ786444:UV786444 AEF786444:AER786444 AOB786444:AON786444 AXX786444:AYJ786444 BHT786444:BIF786444 BRP786444:BSB786444 CBL786444:CBX786444 CLH786444:CLT786444 CVD786444:CVP786444 DEZ786444:DFL786444 DOV786444:DPH786444 DYR786444:DZD786444 EIN786444:EIZ786444 ESJ786444:ESV786444 FCF786444:FCR786444 FMB786444:FMN786444 FVX786444:FWJ786444 GFT786444:GGF786444 GPP786444:GQB786444 GZL786444:GZX786444 HJH786444:HJT786444 HTD786444:HTP786444 ICZ786444:IDL786444 IMV786444:INH786444 IWR786444:IXD786444 JGN786444:JGZ786444 JQJ786444:JQV786444 KAF786444:KAR786444 KKB786444:KKN786444 KTX786444:KUJ786444 LDT786444:LEF786444 LNP786444:LOB786444 LXL786444:LXX786444 MHH786444:MHT786444 MRD786444:MRP786444 NAZ786444:NBL786444 NKV786444:NLH786444 NUR786444:NVD786444 OEN786444:OEZ786444 OOJ786444:OOV786444 OYF786444:OYR786444 PIB786444:PIN786444 PRX786444:PSJ786444 QBT786444:QCF786444 QLP786444:QMB786444 QVL786444:QVX786444 RFH786444:RFT786444 RPD786444:RPP786444 RYZ786444:RZL786444 SIV786444:SJH786444 SSR786444:STD786444 TCN786444:TCZ786444 TMJ786444:TMV786444 TWF786444:TWR786444 UGB786444:UGN786444 UPX786444:UQJ786444 UZT786444:VAF786444 VJP786444:VKB786444 VTL786444:VTX786444 WDH786444:WDT786444 WND786444:WNP786444 KN851980:KZ851980 UJ851980:UV851980 AEF851980:AER851980 AOB851980:AON851980 AXX851980:AYJ851980 BHT851980:BIF851980 BRP851980:BSB851980 CBL851980:CBX851980 CLH851980:CLT851980 CVD851980:CVP851980 DEZ851980:DFL851980 DOV851980:DPH851980 DYR851980:DZD851980 EIN851980:EIZ851980 ESJ851980:ESV851980 FCF851980:FCR851980 FMB851980:FMN851980 FVX851980:FWJ851980 GFT851980:GGF851980 GPP851980:GQB851980 GZL851980:GZX851980 HJH851980:HJT851980 HTD851980:HTP851980 ICZ851980:IDL851980 IMV851980:INH851980 IWR851980:IXD851980 JGN851980:JGZ851980 JQJ851980:JQV851980 KAF851980:KAR851980 KKB851980:KKN851980 KTX851980:KUJ851980 LDT851980:LEF851980 LNP851980:LOB851980 LXL851980:LXX851980 MHH851980:MHT851980 MRD851980:MRP851980 NAZ851980:NBL851980 NKV851980:NLH851980 NUR851980:NVD851980 OEN851980:OEZ851980 OOJ851980:OOV851980 OYF851980:OYR851980 PIB851980:PIN851980 PRX851980:PSJ851980 QBT851980:QCF851980 QLP851980:QMB851980 QVL851980:QVX851980 RFH851980:RFT851980 RPD851980:RPP851980 RYZ851980:RZL851980 SIV851980:SJH851980 SSR851980:STD851980 TCN851980:TCZ851980 TMJ851980:TMV851980 TWF851980:TWR851980 UGB851980:UGN851980 UPX851980:UQJ851980 UZT851980:VAF851980 VJP851980:VKB851980 VTL851980:VTX851980 WDH851980:WDT851980 WND851980:WNP851980 KN917516:KZ917516 UJ917516:UV917516 AEF917516:AER917516 AOB917516:AON917516 AXX917516:AYJ917516 BHT917516:BIF917516 BRP917516:BSB917516 CBL917516:CBX917516 CLH917516:CLT917516 CVD917516:CVP917516 DEZ917516:DFL917516 DOV917516:DPH917516 DYR917516:DZD917516 EIN917516:EIZ917516 ESJ917516:ESV917516 FCF917516:FCR917516 FMB917516:FMN917516 FVX917516:FWJ917516 GFT917516:GGF917516 GPP917516:GQB917516 GZL917516:GZX917516 HJH917516:HJT917516 HTD917516:HTP917516 ICZ917516:IDL917516 IMV917516:INH917516 IWR917516:IXD917516 JGN917516:JGZ917516 JQJ917516:JQV917516 KAF917516:KAR917516 KKB917516:KKN917516 KTX917516:KUJ917516 LDT917516:LEF917516 LNP917516:LOB917516 LXL917516:LXX917516 MHH917516:MHT917516 MRD917516:MRP917516 NAZ917516:NBL917516 NKV917516:NLH917516 NUR917516:NVD917516 OEN917516:OEZ917516 OOJ917516:OOV917516 OYF917516:OYR917516 PIB917516:PIN917516 PRX917516:PSJ917516 QBT917516:QCF917516 QLP917516:QMB917516 QVL917516:QVX917516 RFH917516:RFT917516 RPD917516:RPP917516 RYZ917516:RZL917516 SIV917516:SJH917516 SSR917516:STD917516 TCN917516:TCZ917516 TMJ917516:TMV917516 TWF917516:TWR917516 UGB917516:UGN917516 UPX917516:UQJ917516 UZT917516:VAF917516 VJP917516:VKB917516 VTL917516:VTX917516 WDH917516:WDT917516 WND917516:WNP917516 KN983052:KZ983052 UJ983052:UV983052 AEF983052:AER983052 AOB983052:AON983052 AXX983052:AYJ983052 BHT983052:BIF983052 BRP983052:BSB983052 CBL983052:CBX983052 CLH983052:CLT983052 CVD983052:CVP983052 DEZ983052:DFL983052 DOV983052:DPH983052 DYR983052:DZD983052 EIN983052:EIZ983052 ESJ983052:ESV983052 FCF983052:FCR983052 FMB983052:FMN983052 FVX983052:FWJ983052 GFT983052:GGF983052 GPP983052:GQB983052 GZL983052:GZX983052 HJH983052:HJT983052 HTD983052:HTP983052 ICZ983052:IDL983052 IMV983052:INH983052 IWR983052:IXD983052 JGN983052:JGZ983052 JQJ983052:JQV983052 KAF983052:KAR983052 KKB983052:KKN983052 KTX983052:KUJ983052 LDT983052:LEF983052 LNP983052:LOB983052 LXL983052:LXX983052 MHH983052:MHT983052 MRD983052:MRP983052 NAZ983052:NBL983052 NKV983052:NLH983052 NUR983052:NVD983052 OEN983052:OEZ983052 OOJ983052:OOV983052 OYF983052:OYR983052 PIB983052:PIN983052 PRX983052:PSJ983052 QBT983052:QCF983052 QLP983052:QMB983052 QVL983052:QVX983052 RFH983052:RFT983052 RPD983052:RPP983052 RYZ983052:RZL983052 SIV983052:SJH983052 SSR983052:STD983052 TCN983052:TCZ983052 TMJ983052:TMV983052 TWF983052:TWR983052 UGB983052:UGN983052 UPX983052:UQJ983052 UZT983052:VAF983052 VJP983052:VKB983052 VTL983052:VTX983052 WDH983052:WDT983052 WND983052:WNP983052 WND10:WNP10 WDH10:WDT10 VTL10:VTX10 VJP10:VKB10 UZT10:VAF10 UPX10:UQJ10 UGB10:UGN10 TWF10:TWR10 TMJ10:TMV10 TCN10:TCZ10 SSR10:STD10 SIV10:SJH10 RYZ10:RZL10 RPD10:RPP10 RFH10:RFT10 QVL10:QVX10 QLP10:QMB10 QBT10:QCF10 PRX10:PSJ10 PIB10:PIN10 OYF10:OYR10 OOJ10:OOV10 OEN10:OEZ10 NUR10:NVD10 NKV10:NLH10 NAZ10:NBL10 MRD10:MRP10 MHH10:MHT10 LXL10:LXX10 LNP10:LOB10 LDT10:LEF10 KTX10:KUJ10 KKB10:KKN10 KAF10:KAR10 JQJ10:JQV10 JGN10:JGZ10 IWR10:IXD10 IMV10:INH10 ICZ10:IDL10 HTD10:HTP10 HJH10:HJT10 GZL10:GZX10 GPP10:GQB10 GFT10:GGF10 FVX10:FWJ10 FMB10:FMN10 FCF10:FCR10 ESJ10:ESV10 EIN10:EIZ10 DYR10:DZD10 DOV10:DPH10 DEZ10:DFL10 CVD10:CVP10 CLH10:CLT10 CBL10:CBX10 BRP10:BSB10 BHT10:BIF10 AXX10:AYJ10 AOB10:AON10 AEF10:AER10 UJ10:UV10 KN10:KZ10 I10:T10 J983052:V983052 J917516:V917516 J851980:V851980 J786444:V786444 J720908:V720908 J655372:V655372 J589836:V589836 J524300:V524300 J458764:V458764 J393228:V393228 J327692:V327692 J262156:V262156 J196620:V196620 J131084:V131084 J65548:V65548">
      <formula1>Facility_Disturbance_Construction</formula1>
    </dataValidation>
    <dataValidation type="list" allowBlank="1" showInputMessage="1" showErrorMessage="1" sqref="KN65550:KZ65550 UJ65550:UV65550 AEF65550:AER65550 AOB65550:AON65550 AXX65550:AYJ65550 BHT65550:BIF65550 BRP65550:BSB65550 CBL65550:CBX65550 CLH65550:CLT65550 CVD65550:CVP65550 DEZ65550:DFL65550 DOV65550:DPH65550 DYR65550:DZD65550 EIN65550:EIZ65550 ESJ65550:ESV65550 FCF65550:FCR65550 FMB65550:FMN65550 FVX65550:FWJ65550 GFT65550:GGF65550 GPP65550:GQB65550 GZL65550:GZX65550 HJH65550:HJT65550 HTD65550:HTP65550 ICZ65550:IDL65550 IMV65550:INH65550 IWR65550:IXD65550 JGN65550:JGZ65550 JQJ65550:JQV65550 KAF65550:KAR65550 KKB65550:KKN65550 KTX65550:KUJ65550 LDT65550:LEF65550 LNP65550:LOB65550 LXL65550:LXX65550 MHH65550:MHT65550 MRD65550:MRP65550 NAZ65550:NBL65550 NKV65550:NLH65550 NUR65550:NVD65550 OEN65550:OEZ65550 OOJ65550:OOV65550 OYF65550:OYR65550 PIB65550:PIN65550 PRX65550:PSJ65550 QBT65550:QCF65550 QLP65550:QMB65550 QVL65550:QVX65550 RFH65550:RFT65550 RPD65550:RPP65550 RYZ65550:RZL65550 SIV65550:SJH65550 SSR65550:STD65550 TCN65550:TCZ65550 TMJ65550:TMV65550 TWF65550:TWR65550 UGB65550:UGN65550 UPX65550:UQJ65550 UZT65550:VAF65550 VJP65550:VKB65550 VTL65550:VTX65550 WDH65550:WDT65550 WND65550:WNP65550 KN131086:KZ131086 UJ131086:UV131086 AEF131086:AER131086 AOB131086:AON131086 AXX131086:AYJ131086 BHT131086:BIF131086 BRP131086:BSB131086 CBL131086:CBX131086 CLH131086:CLT131086 CVD131086:CVP131086 DEZ131086:DFL131086 DOV131086:DPH131086 DYR131086:DZD131086 EIN131086:EIZ131086 ESJ131086:ESV131086 FCF131086:FCR131086 FMB131086:FMN131086 FVX131086:FWJ131086 GFT131086:GGF131086 GPP131086:GQB131086 GZL131086:GZX131086 HJH131086:HJT131086 HTD131086:HTP131086 ICZ131086:IDL131086 IMV131086:INH131086 IWR131086:IXD131086 JGN131086:JGZ131086 JQJ131086:JQV131086 KAF131086:KAR131086 KKB131086:KKN131086 KTX131086:KUJ131086 LDT131086:LEF131086 LNP131086:LOB131086 LXL131086:LXX131086 MHH131086:MHT131086 MRD131086:MRP131086 NAZ131086:NBL131086 NKV131086:NLH131086 NUR131086:NVD131086 OEN131086:OEZ131086 OOJ131086:OOV131086 OYF131086:OYR131086 PIB131086:PIN131086 PRX131086:PSJ131086 QBT131086:QCF131086 QLP131086:QMB131086 QVL131086:QVX131086 RFH131086:RFT131086 RPD131086:RPP131086 RYZ131086:RZL131086 SIV131086:SJH131086 SSR131086:STD131086 TCN131086:TCZ131086 TMJ131086:TMV131086 TWF131086:TWR131086 UGB131086:UGN131086 UPX131086:UQJ131086 UZT131086:VAF131086 VJP131086:VKB131086 VTL131086:VTX131086 WDH131086:WDT131086 WND131086:WNP131086 KN196622:KZ196622 UJ196622:UV196622 AEF196622:AER196622 AOB196622:AON196622 AXX196622:AYJ196622 BHT196622:BIF196622 BRP196622:BSB196622 CBL196622:CBX196622 CLH196622:CLT196622 CVD196622:CVP196622 DEZ196622:DFL196622 DOV196622:DPH196622 DYR196622:DZD196622 EIN196622:EIZ196622 ESJ196622:ESV196622 FCF196622:FCR196622 FMB196622:FMN196622 FVX196622:FWJ196622 GFT196622:GGF196622 GPP196622:GQB196622 GZL196622:GZX196622 HJH196622:HJT196622 HTD196622:HTP196622 ICZ196622:IDL196622 IMV196622:INH196622 IWR196622:IXD196622 JGN196622:JGZ196622 JQJ196622:JQV196622 KAF196622:KAR196622 KKB196622:KKN196622 KTX196622:KUJ196622 LDT196622:LEF196622 LNP196622:LOB196622 LXL196622:LXX196622 MHH196622:MHT196622 MRD196622:MRP196622 NAZ196622:NBL196622 NKV196622:NLH196622 NUR196622:NVD196622 OEN196622:OEZ196622 OOJ196622:OOV196622 OYF196622:OYR196622 PIB196622:PIN196622 PRX196622:PSJ196622 QBT196622:QCF196622 QLP196622:QMB196622 QVL196622:QVX196622 RFH196622:RFT196622 RPD196622:RPP196622 RYZ196622:RZL196622 SIV196622:SJH196622 SSR196622:STD196622 TCN196622:TCZ196622 TMJ196622:TMV196622 TWF196622:TWR196622 UGB196622:UGN196622 UPX196622:UQJ196622 UZT196622:VAF196622 VJP196622:VKB196622 VTL196622:VTX196622 WDH196622:WDT196622 WND196622:WNP196622 KN262158:KZ262158 UJ262158:UV262158 AEF262158:AER262158 AOB262158:AON262158 AXX262158:AYJ262158 BHT262158:BIF262158 BRP262158:BSB262158 CBL262158:CBX262158 CLH262158:CLT262158 CVD262158:CVP262158 DEZ262158:DFL262158 DOV262158:DPH262158 DYR262158:DZD262158 EIN262158:EIZ262158 ESJ262158:ESV262158 FCF262158:FCR262158 FMB262158:FMN262158 FVX262158:FWJ262158 GFT262158:GGF262158 GPP262158:GQB262158 GZL262158:GZX262158 HJH262158:HJT262158 HTD262158:HTP262158 ICZ262158:IDL262158 IMV262158:INH262158 IWR262158:IXD262158 JGN262158:JGZ262158 JQJ262158:JQV262158 KAF262158:KAR262158 KKB262158:KKN262158 KTX262158:KUJ262158 LDT262158:LEF262158 LNP262158:LOB262158 LXL262158:LXX262158 MHH262158:MHT262158 MRD262158:MRP262158 NAZ262158:NBL262158 NKV262158:NLH262158 NUR262158:NVD262158 OEN262158:OEZ262158 OOJ262158:OOV262158 OYF262158:OYR262158 PIB262158:PIN262158 PRX262158:PSJ262158 QBT262158:QCF262158 QLP262158:QMB262158 QVL262158:QVX262158 RFH262158:RFT262158 RPD262158:RPP262158 RYZ262158:RZL262158 SIV262158:SJH262158 SSR262158:STD262158 TCN262158:TCZ262158 TMJ262158:TMV262158 TWF262158:TWR262158 UGB262158:UGN262158 UPX262158:UQJ262158 UZT262158:VAF262158 VJP262158:VKB262158 VTL262158:VTX262158 WDH262158:WDT262158 WND262158:WNP262158 KN327694:KZ327694 UJ327694:UV327694 AEF327694:AER327694 AOB327694:AON327694 AXX327694:AYJ327694 BHT327694:BIF327694 BRP327694:BSB327694 CBL327694:CBX327694 CLH327694:CLT327694 CVD327694:CVP327694 DEZ327694:DFL327694 DOV327694:DPH327694 DYR327694:DZD327694 EIN327694:EIZ327694 ESJ327694:ESV327694 FCF327694:FCR327694 FMB327694:FMN327694 FVX327694:FWJ327694 GFT327694:GGF327694 GPP327694:GQB327694 GZL327694:GZX327694 HJH327694:HJT327694 HTD327694:HTP327694 ICZ327694:IDL327694 IMV327694:INH327694 IWR327694:IXD327694 JGN327694:JGZ327694 JQJ327694:JQV327694 KAF327694:KAR327694 KKB327694:KKN327694 KTX327694:KUJ327694 LDT327694:LEF327694 LNP327694:LOB327694 LXL327694:LXX327694 MHH327694:MHT327694 MRD327694:MRP327694 NAZ327694:NBL327694 NKV327694:NLH327694 NUR327694:NVD327694 OEN327694:OEZ327694 OOJ327694:OOV327694 OYF327694:OYR327694 PIB327694:PIN327694 PRX327694:PSJ327694 QBT327694:QCF327694 QLP327694:QMB327694 QVL327694:QVX327694 RFH327694:RFT327694 RPD327694:RPP327694 RYZ327694:RZL327694 SIV327694:SJH327694 SSR327694:STD327694 TCN327694:TCZ327694 TMJ327694:TMV327694 TWF327694:TWR327694 UGB327694:UGN327694 UPX327694:UQJ327694 UZT327694:VAF327694 VJP327694:VKB327694 VTL327694:VTX327694 WDH327694:WDT327694 WND327694:WNP327694 KN393230:KZ393230 UJ393230:UV393230 AEF393230:AER393230 AOB393230:AON393230 AXX393230:AYJ393230 BHT393230:BIF393230 BRP393230:BSB393230 CBL393230:CBX393230 CLH393230:CLT393230 CVD393230:CVP393230 DEZ393230:DFL393230 DOV393230:DPH393230 DYR393230:DZD393230 EIN393230:EIZ393230 ESJ393230:ESV393230 FCF393230:FCR393230 FMB393230:FMN393230 FVX393230:FWJ393230 GFT393230:GGF393230 GPP393230:GQB393230 GZL393230:GZX393230 HJH393230:HJT393230 HTD393230:HTP393230 ICZ393230:IDL393230 IMV393230:INH393230 IWR393230:IXD393230 JGN393230:JGZ393230 JQJ393230:JQV393230 KAF393230:KAR393230 KKB393230:KKN393230 KTX393230:KUJ393230 LDT393230:LEF393230 LNP393230:LOB393230 LXL393230:LXX393230 MHH393230:MHT393230 MRD393230:MRP393230 NAZ393230:NBL393230 NKV393230:NLH393230 NUR393230:NVD393230 OEN393230:OEZ393230 OOJ393230:OOV393230 OYF393230:OYR393230 PIB393230:PIN393230 PRX393230:PSJ393230 QBT393230:QCF393230 QLP393230:QMB393230 QVL393230:QVX393230 RFH393230:RFT393230 RPD393230:RPP393230 RYZ393230:RZL393230 SIV393230:SJH393230 SSR393230:STD393230 TCN393230:TCZ393230 TMJ393230:TMV393230 TWF393230:TWR393230 UGB393230:UGN393230 UPX393230:UQJ393230 UZT393230:VAF393230 VJP393230:VKB393230 VTL393230:VTX393230 WDH393230:WDT393230 WND393230:WNP393230 KN458766:KZ458766 UJ458766:UV458766 AEF458766:AER458766 AOB458766:AON458766 AXX458766:AYJ458766 BHT458766:BIF458766 BRP458766:BSB458766 CBL458766:CBX458766 CLH458766:CLT458766 CVD458766:CVP458766 DEZ458766:DFL458766 DOV458766:DPH458766 DYR458766:DZD458766 EIN458766:EIZ458766 ESJ458766:ESV458766 FCF458766:FCR458766 FMB458766:FMN458766 FVX458766:FWJ458766 GFT458766:GGF458766 GPP458766:GQB458766 GZL458766:GZX458766 HJH458766:HJT458766 HTD458766:HTP458766 ICZ458766:IDL458766 IMV458766:INH458766 IWR458766:IXD458766 JGN458766:JGZ458766 JQJ458766:JQV458766 KAF458766:KAR458766 KKB458766:KKN458766 KTX458766:KUJ458766 LDT458766:LEF458766 LNP458766:LOB458766 LXL458766:LXX458766 MHH458766:MHT458766 MRD458766:MRP458766 NAZ458766:NBL458766 NKV458766:NLH458766 NUR458766:NVD458766 OEN458766:OEZ458766 OOJ458766:OOV458766 OYF458766:OYR458766 PIB458766:PIN458766 PRX458766:PSJ458766 QBT458766:QCF458766 QLP458766:QMB458766 QVL458766:QVX458766 RFH458766:RFT458766 RPD458766:RPP458766 RYZ458766:RZL458766 SIV458766:SJH458766 SSR458766:STD458766 TCN458766:TCZ458766 TMJ458766:TMV458766 TWF458766:TWR458766 UGB458766:UGN458766 UPX458766:UQJ458766 UZT458766:VAF458766 VJP458766:VKB458766 VTL458766:VTX458766 WDH458766:WDT458766 WND458766:WNP458766 KN524302:KZ524302 UJ524302:UV524302 AEF524302:AER524302 AOB524302:AON524302 AXX524302:AYJ524302 BHT524302:BIF524302 BRP524302:BSB524302 CBL524302:CBX524302 CLH524302:CLT524302 CVD524302:CVP524302 DEZ524302:DFL524302 DOV524302:DPH524302 DYR524302:DZD524302 EIN524302:EIZ524302 ESJ524302:ESV524302 FCF524302:FCR524302 FMB524302:FMN524302 FVX524302:FWJ524302 GFT524302:GGF524302 GPP524302:GQB524302 GZL524302:GZX524302 HJH524302:HJT524302 HTD524302:HTP524302 ICZ524302:IDL524302 IMV524302:INH524302 IWR524302:IXD524302 JGN524302:JGZ524302 JQJ524302:JQV524302 KAF524302:KAR524302 KKB524302:KKN524302 KTX524302:KUJ524302 LDT524302:LEF524302 LNP524302:LOB524302 LXL524302:LXX524302 MHH524302:MHT524302 MRD524302:MRP524302 NAZ524302:NBL524302 NKV524302:NLH524302 NUR524302:NVD524302 OEN524302:OEZ524302 OOJ524302:OOV524302 OYF524302:OYR524302 PIB524302:PIN524302 PRX524302:PSJ524302 QBT524302:QCF524302 QLP524302:QMB524302 QVL524302:QVX524302 RFH524302:RFT524302 RPD524302:RPP524302 RYZ524302:RZL524302 SIV524302:SJH524302 SSR524302:STD524302 TCN524302:TCZ524302 TMJ524302:TMV524302 TWF524302:TWR524302 UGB524302:UGN524302 UPX524302:UQJ524302 UZT524302:VAF524302 VJP524302:VKB524302 VTL524302:VTX524302 WDH524302:WDT524302 WND524302:WNP524302 KN589838:KZ589838 UJ589838:UV589838 AEF589838:AER589838 AOB589838:AON589838 AXX589838:AYJ589838 BHT589838:BIF589838 BRP589838:BSB589838 CBL589838:CBX589838 CLH589838:CLT589838 CVD589838:CVP589838 DEZ589838:DFL589838 DOV589838:DPH589838 DYR589838:DZD589838 EIN589838:EIZ589838 ESJ589838:ESV589838 FCF589838:FCR589838 FMB589838:FMN589838 FVX589838:FWJ589838 GFT589838:GGF589838 GPP589838:GQB589838 GZL589838:GZX589838 HJH589838:HJT589838 HTD589838:HTP589838 ICZ589838:IDL589838 IMV589838:INH589838 IWR589838:IXD589838 JGN589838:JGZ589838 JQJ589838:JQV589838 KAF589838:KAR589838 KKB589838:KKN589838 KTX589838:KUJ589838 LDT589838:LEF589838 LNP589838:LOB589838 LXL589838:LXX589838 MHH589838:MHT589838 MRD589838:MRP589838 NAZ589838:NBL589838 NKV589838:NLH589838 NUR589838:NVD589838 OEN589838:OEZ589838 OOJ589838:OOV589838 OYF589838:OYR589838 PIB589838:PIN589838 PRX589838:PSJ589838 QBT589838:QCF589838 QLP589838:QMB589838 QVL589838:QVX589838 RFH589838:RFT589838 RPD589838:RPP589838 RYZ589838:RZL589838 SIV589838:SJH589838 SSR589838:STD589838 TCN589838:TCZ589838 TMJ589838:TMV589838 TWF589838:TWR589838 UGB589838:UGN589838 UPX589838:UQJ589838 UZT589838:VAF589838 VJP589838:VKB589838 VTL589838:VTX589838 WDH589838:WDT589838 WND589838:WNP589838 KN655374:KZ655374 UJ655374:UV655374 AEF655374:AER655374 AOB655374:AON655374 AXX655374:AYJ655374 BHT655374:BIF655374 BRP655374:BSB655374 CBL655374:CBX655374 CLH655374:CLT655374 CVD655374:CVP655374 DEZ655374:DFL655374 DOV655374:DPH655374 DYR655374:DZD655374 EIN655374:EIZ655374 ESJ655374:ESV655374 FCF655374:FCR655374 FMB655374:FMN655374 FVX655374:FWJ655374 GFT655374:GGF655374 GPP655374:GQB655374 GZL655374:GZX655374 HJH655374:HJT655374 HTD655374:HTP655374 ICZ655374:IDL655374 IMV655374:INH655374 IWR655374:IXD655374 JGN655374:JGZ655374 JQJ655374:JQV655374 KAF655374:KAR655374 KKB655374:KKN655374 KTX655374:KUJ655374 LDT655374:LEF655374 LNP655374:LOB655374 LXL655374:LXX655374 MHH655374:MHT655374 MRD655374:MRP655374 NAZ655374:NBL655374 NKV655374:NLH655374 NUR655374:NVD655374 OEN655374:OEZ655374 OOJ655374:OOV655374 OYF655374:OYR655374 PIB655374:PIN655374 PRX655374:PSJ655374 QBT655374:QCF655374 QLP655374:QMB655374 QVL655374:QVX655374 RFH655374:RFT655374 RPD655374:RPP655374 RYZ655374:RZL655374 SIV655374:SJH655374 SSR655374:STD655374 TCN655374:TCZ655374 TMJ655374:TMV655374 TWF655374:TWR655374 UGB655374:UGN655374 UPX655374:UQJ655374 UZT655374:VAF655374 VJP655374:VKB655374 VTL655374:VTX655374 WDH655374:WDT655374 WND655374:WNP655374 KN720910:KZ720910 UJ720910:UV720910 AEF720910:AER720910 AOB720910:AON720910 AXX720910:AYJ720910 BHT720910:BIF720910 BRP720910:BSB720910 CBL720910:CBX720910 CLH720910:CLT720910 CVD720910:CVP720910 DEZ720910:DFL720910 DOV720910:DPH720910 DYR720910:DZD720910 EIN720910:EIZ720910 ESJ720910:ESV720910 FCF720910:FCR720910 FMB720910:FMN720910 FVX720910:FWJ720910 GFT720910:GGF720910 GPP720910:GQB720910 GZL720910:GZX720910 HJH720910:HJT720910 HTD720910:HTP720910 ICZ720910:IDL720910 IMV720910:INH720910 IWR720910:IXD720910 JGN720910:JGZ720910 JQJ720910:JQV720910 KAF720910:KAR720910 KKB720910:KKN720910 KTX720910:KUJ720910 LDT720910:LEF720910 LNP720910:LOB720910 LXL720910:LXX720910 MHH720910:MHT720910 MRD720910:MRP720910 NAZ720910:NBL720910 NKV720910:NLH720910 NUR720910:NVD720910 OEN720910:OEZ720910 OOJ720910:OOV720910 OYF720910:OYR720910 PIB720910:PIN720910 PRX720910:PSJ720910 QBT720910:QCF720910 QLP720910:QMB720910 QVL720910:QVX720910 RFH720910:RFT720910 RPD720910:RPP720910 RYZ720910:RZL720910 SIV720910:SJH720910 SSR720910:STD720910 TCN720910:TCZ720910 TMJ720910:TMV720910 TWF720910:TWR720910 UGB720910:UGN720910 UPX720910:UQJ720910 UZT720910:VAF720910 VJP720910:VKB720910 VTL720910:VTX720910 WDH720910:WDT720910 WND720910:WNP720910 KN786446:KZ786446 UJ786446:UV786446 AEF786446:AER786446 AOB786446:AON786446 AXX786446:AYJ786446 BHT786446:BIF786446 BRP786446:BSB786446 CBL786446:CBX786446 CLH786446:CLT786446 CVD786446:CVP786446 DEZ786446:DFL786446 DOV786446:DPH786446 DYR786446:DZD786446 EIN786446:EIZ786446 ESJ786446:ESV786446 FCF786446:FCR786446 FMB786446:FMN786446 FVX786446:FWJ786446 GFT786446:GGF786446 GPP786446:GQB786446 GZL786446:GZX786446 HJH786446:HJT786446 HTD786446:HTP786446 ICZ786446:IDL786446 IMV786446:INH786446 IWR786446:IXD786446 JGN786446:JGZ786446 JQJ786446:JQV786446 KAF786446:KAR786446 KKB786446:KKN786446 KTX786446:KUJ786446 LDT786446:LEF786446 LNP786446:LOB786446 LXL786446:LXX786446 MHH786446:MHT786446 MRD786446:MRP786446 NAZ786446:NBL786446 NKV786446:NLH786446 NUR786446:NVD786446 OEN786446:OEZ786446 OOJ786446:OOV786446 OYF786446:OYR786446 PIB786446:PIN786446 PRX786446:PSJ786446 QBT786446:QCF786446 QLP786446:QMB786446 QVL786446:QVX786446 RFH786446:RFT786446 RPD786446:RPP786446 RYZ786446:RZL786446 SIV786446:SJH786446 SSR786446:STD786446 TCN786446:TCZ786446 TMJ786446:TMV786446 TWF786446:TWR786446 UGB786446:UGN786446 UPX786446:UQJ786446 UZT786446:VAF786446 VJP786446:VKB786446 VTL786446:VTX786446 WDH786446:WDT786446 WND786446:WNP786446 KN851982:KZ851982 UJ851982:UV851982 AEF851982:AER851982 AOB851982:AON851982 AXX851982:AYJ851982 BHT851982:BIF851982 BRP851982:BSB851982 CBL851982:CBX851982 CLH851982:CLT851982 CVD851982:CVP851982 DEZ851982:DFL851982 DOV851982:DPH851982 DYR851982:DZD851982 EIN851982:EIZ851982 ESJ851982:ESV851982 FCF851982:FCR851982 FMB851982:FMN851982 FVX851982:FWJ851982 GFT851982:GGF851982 GPP851982:GQB851982 GZL851982:GZX851982 HJH851982:HJT851982 HTD851982:HTP851982 ICZ851982:IDL851982 IMV851982:INH851982 IWR851982:IXD851982 JGN851982:JGZ851982 JQJ851982:JQV851982 KAF851982:KAR851982 KKB851982:KKN851982 KTX851982:KUJ851982 LDT851982:LEF851982 LNP851982:LOB851982 LXL851982:LXX851982 MHH851982:MHT851982 MRD851982:MRP851982 NAZ851982:NBL851982 NKV851982:NLH851982 NUR851982:NVD851982 OEN851982:OEZ851982 OOJ851982:OOV851982 OYF851982:OYR851982 PIB851982:PIN851982 PRX851982:PSJ851982 QBT851982:QCF851982 QLP851982:QMB851982 QVL851982:QVX851982 RFH851982:RFT851982 RPD851982:RPP851982 RYZ851982:RZL851982 SIV851982:SJH851982 SSR851982:STD851982 TCN851982:TCZ851982 TMJ851982:TMV851982 TWF851982:TWR851982 UGB851982:UGN851982 UPX851982:UQJ851982 UZT851982:VAF851982 VJP851982:VKB851982 VTL851982:VTX851982 WDH851982:WDT851982 WND851982:WNP851982 KN917518:KZ917518 UJ917518:UV917518 AEF917518:AER917518 AOB917518:AON917518 AXX917518:AYJ917518 BHT917518:BIF917518 BRP917518:BSB917518 CBL917518:CBX917518 CLH917518:CLT917518 CVD917518:CVP917518 DEZ917518:DFL917518 DOV917518:DPH917518 DYR917518:DZD917518 EIN917518:EIZ917518 ESJ917518:ESV917518 FCF917518:FCR917518 FMB917518:FMN917518 FVX917518:FWJ917518 GFT917518:GGF917518 GPP917518:GQB917518 GZL917518:GZX917518 HJH917518:HJT917518 HTD917518:HTP917518 ICZ917518:IDL917518 IMV917518:INH917518 IWR917518:IXD917518 JGN917518:JGZ917518 JQJ917518:JQV917518 KAF917518:KAR917518 KKB917518:KKN917518 KTX917518:KUJ917518 LDT917518:LEF917518 LNP917518:LOB917518 LXL917518:LXX917518 MHH917518:MHT917518 MRD917518:MRP917518 NAZ917518:NBL917518 NKV917518:NLH917518 NUR917518:NVD917518 OEN917518:OEZ917518 OOJ917518:OOV917518 OYF917518:OYR917518 PIB917518:PIN917518 PRX917518:PSJ917518 QBT917518:QCF917518 QLP917518:QMB917518 QVL917518:QVX917518 RFH917518:RFT917518 RPD917518:RPP917518 RYZ917518:RZL917518 SIV917518:SJH917518 SSR917518:STD917518 TCN917518:TCZ917518 TMJ917518:TMV917518 TWF917518:TWR917518 UGB917518:UGN917518 UPX917518:UQJ917518 UZT917518:VAF917518 VJP917518:VKB917518 VTL917518:VTX917518 WDH917518:WDT917518 WND917518:WNP917518 KN983054:KZ983054 UJ983054:UV983054 AEF983054:AER983054 AOB983054:AON983054 AXX983054:AYJ983054 BHT983054:BIF983054 BRP983054:BSB983054 CBL983054:CBX983054 CLH983054:CLT983054 CVD983054:CVP983054 DEZ983054:DFL983054 DOV983054:DPH983054 DYR983054:DZD983054 EIN983054:EIZ983054 ESJ983054:ESV983054 FCF983054:FCR983054 FMB983054:FMN983054 FVX983054:FWJ983054 GFT983054:GGF983054 GPP983054:GQB983054 GZL983054:GZX983054 HJH983054:HJT983054 HTD983054:HTP983054 ICZ983054:IDL983054 IMV983054:INH983054 IWR983054:IXD983054 JGN983054:JGZ983054 JQJ983054:JQV983054 KAF983054:KAR983054 KKB983054:KKN983054 KTX983054:KUJ983054 LDT983054:LEF983054 LNP983054:LOB983054 LXL983054:LXX983054 MHH983054:MHT983054 MRD983054:MRP983054 NAZ983054:NBL983054 NKV983054:NLH983054 NUR983054:NVD983054 OEN983054:OEZ983054 OOJ983054:OOV983054 OYF983054:OYR983054 PIB983054:PIN983054 PRX983054:PSJ983054 QBT983054:QCF983054 QLP983054:QMB983054 QVL983054:QVX983054 RFH983054:RFT983054 RPD983054:RPP983054 RYZ983054:RZL983054 SIV983054:SJH983054 SSR983054:STD983054 TCN983054:TCZ983054 TMJ983054:TMV983054 TWF983054:TWR983054 UGB983054:UGN983054 UPX983054:UQJ983054 UZT983054:VAF983054 VJP983054:VKB983054 VTL983054:VTX983054 WDH983054:WDT983054 WND983054:WNP983054 WND12:WNP12 WDH12:WDT12 VTL12:VTX12 VJP12:VKB12 UZT12:VAF12 UPX12:UQJ12 UGB12:UGN12 TWF12:TWR12 TMJ12:TMV12 TCN12:TCZ12 SSR12:STD12 SIV12:SJH12 RYZ12:RZL12 RPD12:RPP12 RFH12:RFT12 QVL12:QVX12 QLP12:QMB12 QBT12:QCF12 PRX12:PSJ12 PIB12:PIN12 OYF12:OYR12 OOJ12:OOV12 OEN12:OEZ12 NUR12:NVD12 NKV12:NLH12 NAZ12:NBL12 MRD12:MRP12 MHH12:MHT12 LXL12:LXX12 LNP12:LOB12 LDT12:LEF12 KTX12:KUJ12 KKB12:KKN12 KAF12:KAR12 JQJ12:JQV12 JGN12:JGZ12 IWR12:IXD12 IMV12:INH12 ICZ12:IDL12 HTD12:HTP12 HJH12:HJT12 GZL12:GZX12 GPP12:GQB12 GFT12:GGF12 FVX12:FWJ12 FMB12:FMN12 FCF12:FCR12 ESJ12:ESV12 EIN12:EIZ12 DYR12:DZD12 DOV12:DPH12 DEZ12:DFL12 CVD12:CVP12 CLH12:CLT12 CBL12:CBX12 BRP12:BSB12 BHT12:BIF12 AXX12:AYJ12 AOB12:AON12 AEF12:AER12 UJ12:UV12 KN12:KZ12 I12:T12 J983054:V983054 J917518:V917518 J851982:V851982 J786446:V786446 J720910:V720910 J655374:V655374 J589838:V589838 J524302:V524302 J458766:V458766 J393230:V393230 J327694:V327694 J262158:V262158 J196622:V196622 J131086:V131086 J65550:V65550">
      <formula1>Facility_Disturbance_REclamation</formula1>
    </dataValidation>
    <dataValidation type="list" allowBlank="1" showInputMessage="1" showErrorMessage="1" sqref="KN65551:KZ65551 UJ65551:UV65551 AEF65551:AER65551 AOB65551:AON65551 AXX65551:AYJ65551 BHT65551:BIF65551 BRP65551:BSB65551 CBL65551:CBX65551 CLH65551:CLT65551 CVD65551:CVP65551 DEZ65551:DFL65551 DOV65551:DPH65551 DYR65551:DZD65551 EIN65551:EIZ65551 ESJ65551:ESV65551 FCF65551:FCR65551 FMB65551:FMN65551 FVX65551:FWJ65551 GFT65551:GGF65551 GPP65551:GQB65551 GZL65551:GZX65551 HJH65551:HJT65551 HTD65551:HTP65551 ICZ65551:IDL65551 IMV65551:INH65551 IWR65551:IXD65551 JGN65551:JGZ65551 JQJ65551:JQV65551 KAF65551:KAR65551 KKB65551:KKN65551 KTX65551:KUJ65551 LDT65551:LEF65551 LNP65551:LOB65551 LXL65551:LXX65551 MHH65551:MHT65551 MRD65551:MRP65551 NAZ65551:NBL65551 NKV65551:NLH65551 NUR65551:NVD65551 OEN65551:OEZ65551 OOJ65551:OOV65551 OYF65551:OYR65551 PIB65551:PIN65551 PRX65551:PSJ65551 QBT65551:QCF65551 QLP65551:QMB65551 QVL65551:QVX65551 RFH65551:RFT65551 RPD65551:RPP65551 RYZ65551:RZL65551 SIV65551:SJH65551 SSR65551:STD65551 TCN65551:TCZ65551 TMJ65551:TMV65551 TWF65551:TWR65551 UGB65551:UGN65551 UPX65551:UQJ65551 UZT65551:VAF65551 VJP65551:VKB65551 VTL65551:VTX65551 WDH65551:WDT65551 WND65551:WNP65551 KN131087:KZ131087 UJ131087:UV131087 AEF131087:AER131087 AOB131087:AON131087 AXX131087:AYJ131087 BHT131087:BIF131087 BRP131087:BSB131087 CBL131087:CBX131087 CLH131087:CLT131087 CVD131087:CVP131087 DEZ131087:DFL131087 DOV131087:DPH131087 DYR131087:DZD131087 EIN131087:EIZ131087 ESJ131087:ESV131087 FCF131087:FCR131087 FMB131087:FMN131087 FVX131087:FWJ131087 GFT131087:GGF131087 GPP131087:GQB131087 GZL131087:GZX131087 HJH131087:HJT131087 HTD131087:HTP131087 ICZ131087:IDL131087 IMV131087:INH131087 IWR131087:IXD131087 JGN131087:JGZ131087 JQJ131087:JQV131087 KAF131087:KAR131087 KKB131087:KKN131087 KTX131087:KUJ131087 LDT131087:LEF131087 LNP131087:LOB131087 LXL131087:LXX131087 MHH131087:MHT131087 MRD131087:MRP131087 NAZ131087:NBL131087 NKV131087:NLH131087 NUR131087:NVD131087 OEN131087:OEZ131087 OOJ131087:OOV131087 OYF131087:OYR131087 PIB131087:PIN131087 PRX131087:PSJ131087 QBT131087:QCF131087 QLP131087:QMB131087 QVL131087:QVX131087 RFH131087:RFT131087 RPD131087:RPP131087 RYZ131087:RZL131087 SIV131087:SJH131087 SSR131087:STD131087 TCN131087:TCZ131087 TMJ131087:TMV131087 TWF131087:TWR131087 UGB131087:UGN131087 UPX131087:UQJ131087 UZT131087:VAF131087 VJP131087:VKB131087 VTL131087:VTX131087 WDH131087:WDT131087 WND131087:WNP131087 KN196623:KZ196623 UJ196623:UV196623 AEF196623:AER196623 AOB196623:AON196623 AXX196623:AYJ196623 BHT196623:BIF196623 BRP196623:BSB196623 CBL196623:CBX196623 CLH196623:CLT196623 CVD196623:CVP196623 DEZ196623:DFL196623 DOV196623:DPH196623 DYR196623:DZD196623 EIN196623:EIZ196623 ESJ196623:ESV196623 FCF196623:FCR196623 FMB196623:FMN196623 FVX196623:FWJ196623 GFT196623:GGF196623 GPP196623:GQB196623 GZL196623:GZX196623 HJH196623:HJT196623 HTD196623:HTP196623 ICZ196623:IDL196623 IMV196623:INH196623 IWR196623:IXD196623 JGN196623:JGZ196623 JQJ196623:JQV196623 KAF196623:KAR196623 KKB196623:KKN196623 KTX196623:KUJ196623 LDT196623:LEF196623 LNP196623:LOB196623 LXL196623:LXX196623 MHH196623:MHT196623 MRD196623:MRP196623 NAZ196623:NBL196623 NKV196623:NLH196623 NUR196623:NVD196623 OEN196623:OEZ196623 OOJ196623:OOV196623 OYF196623:OYR196623 PIB196623:PIN196623 PRX196623:PSJ196623 QBT196623:QCF196623 QLP196623:QMB196623 QVL196623:QVX196623 RFH196623:RFT196623 RPD196623:RPP196623 RYZ196623:RZL196623 SIV196623:SJH196623 SSR196623:STD196623 TCN196623:TCZ196623 TMJ196623:TMV196623 TWF196623:TWR196623 UGB196623:UGN196623 UPX196623:UQJ196623 UZT196623:VAF196623 VJP196623:VKB196623 VTL196623:VTX196623 WDH196623:WDT196623 WND196623:WNP196623 KN262159:KZ262159 UJ262159:UV262159 AEF262159:AER262159 AOB262159:AON262159 AXX262159:AYJ262159 BHT262159:BIF262159 BRP262159:BSB262159 CBL262159:CBX262159 CLH262159:CLT262159 CVD262159:CVP262159 DEZ262159:DFL262159 DOV262159:DPH262159 DYR262159:DZD262159 EIN262159:EIZ262159 ESJ262159:ESV262159 FCF262159:FCR262159 FMB262159:FMN262159 FVX262159:FWJ262159 GFT262159:GGF262159 GPP262159:GQB262159 GZL262159:GZX262159 HJH262159:HJT262159 HTD262159:HTP262159 ICZ262159:IDL262159 IMV262159:INH262159 IWR262159:IXD262159 JGN262159:JGZ262159 JQJ262159:JQV262159 KAF262159:KAR262159 KKB262159:KKN262159 KTX262159:KUJ262159 LDT262159:LEF262159 LNP262159:LOB262159 LXL262159:LXX262159 MHH262159:MHT262159 MRD262159:MRP262159 NAZ262159:NBL262159 NKV262159:NLH262159 NUR262159:NVD262159 OEN262159:OEZ262159 OOJ262159:OOV262159 OYF262159:OYR262159 PIB262159:PIN262159 PRX262159:PSJ262159 QBT262159:QCF262159 QLP262159:QMB262159 QVL262159:QVX262159 RFH262159:RFT262159 RPD262159:RPP262159 RYZ262159:RZL262159 SIV262159:SJH262159 SSR262159:STD262159 TCN262159:TCZ262159 TMJ262159:TMV262159 TWF262159:TWR262159 UGB262159:UGN262159 UPX262159:UQJ262159 UZT262159:VAF262159 VJP262159:VKB262159 VTL262159:VTX262159 WDH262159:WDT262159 WND262159:WNP262159 KN327695:KZ327695 UJ327695:UV327695 AEF327695:AER327695 AOB327695:AON327695 AXX327695:AYJ327695 BHT327695:BIF327695 BRP327695:BSB327695 CBL327695:CBX327695 CLH327695:CLT327695 CVD327695:CVP327695 DEZ327695:DFL327695 DOV327695:DPH327695 DYR327695:DZD327695 EIN327695:EIZ327695 ESJ327695:ESV327695 FCF327695:FCR327695 FMB327695:FMN327695 FVX327695:FWJ327695 GFT327695:GGF327695 GPP327695:GQB327695 GZL327695:GZX327695 HJH327695:HJT327695 HTD327695:HTP327695 ICZ327695:IDL327695 IMV327695:INH327695 IWR327695:IXD327695 JGN327695:JGZ327695 JQJ327695:JQV327695 KAF327695:KAR327695 KKB327695:KKN327695 KTX327695:KUJ327695 LDT327695:LEF327695 LNP327695:LOB327695 LXL327695:LXX327695 MHH327695:MHT327695 MRD327695:MRP327695 NAZ327695:NBL327695 NKV327695:NLH327695 NUR327695:NVD327695 OEN327695:OEZ327695 OOJ327695:OOV327695 OYF327695:OYR327695 PIB327695:PIN327695 PRX327695:PSJ327695 QBT327695:QCF327695 QLP327695:QMB327695 QVL327695:QVX327695 RFH327695:RFT327695 RPD327695:RPP327695 RYZ327695:RZL327695 SIV327695:SJH327695 SSR327695:STD327695 TCN327695:TCZ327695 TMJ327695:TMV327695 TWF327695:TWR327695 UGB327695:UGN327695 UPX327695:UQJ327695 UZT327695:VAF327695 VJP327695:VKB327695 VTL327695:VTX327695 WDH327695:WDT327695 WND327695:WNP327695 KN393231:KZ393231 UJ393231:UV393231 AEF393231:AER393231 AOB393231:AON393231 AXX393231:AYJ393231 BHT393231:BIF393231 BRP393231:BSB393231 CBL393231:CBX393231 CLH393231:CLT393231 CVD393231:CVP393231 DEZ393231:DFL393231 DOV393231:DPH393231 DYR393231:DZD393231 EIN393231:EIZ393231 ESJ393231:ESV393231 FCF393231:FCR393231 FMB393231:FMN393231 FVX393231:FWJ393231 GFT393231:GGF393231 GPP393231:GQB393231 GZL393231:GZX393231 HJH393231:HJT393231 HTD393231:HTP393231 ICZ393231:IDL393231 IMV393231:INH393231 IWR393231:IXD393231 JGN393231:JGZ393231 JQJ393231:JQV393231 KAF393231:KAR393231 KKB393231:KKN393231 KTX393231:KUJ393231 LDT393231:LEF393231 LNP393231:LOB393231 LXL393231:LXX393231 MHH393231:MHT393231 MRD393231:MRP393231 NAZ393231:NBL393231 NKV393231:NLH393231 NUR393231:NVD393231 OEN393231:OEZ393231 OOJ393231:OOV393231 OYF393231:OYR393231 PIB393231:PIN393231 PRX393231:PSJ393231 QBT393231:QCF393231 QLP393231:QMB393231 QVL393231:QVX393231 RFH393231:RFT393231 RPD393231:RPP393231 RYZ393231:RZL393231 SIV393231:SJH393231 SSR393231:STD393231 TCN393231:TCZ393231 TMJ393231:TMV393231 TWF393231:TWR393231 UGB393231:UGN393231 UPX393231:UQJ393231 UZT393231:VAF393231 VJP393231:VKB393231 VTL393231:VTX393231 WDH393231:WDT393231 WND393231:WNP393231 KN458767:KZ458767 UJ458767:UV458767 AEF458767:AER458767 AOB458767:AON458767 AXX458767:AYJ458767 BHT458767:BIF458767 BRP458767:BSB458767 CBL458767:CBX458767 CLH458767:CLT458767 CVD458767:CVP458767 DEZ458767:DFL458767 DOV458767:DPH458767 DYR458767:DZD458767 EIN458767:EIZ458767 ESJ458767:ESV458767 FCF458767:FCR458767 FMB458767:FMN458767 FVX458767:FWJ458767 GFT458767:GGF458767 GPP458767:GQB458767 GZL458767:GZX458767 HJH458767:HJT458767 HTD458767:HTP458767 ICZ458767:IDL458767 IMV458767:INH458767 IWR458767:IXD458767 JGN458767:JGZ458767 JQJ458767:JQV458767 KAF458767:KAR458767 KKB458767:KKN458767 KTX458767:KUJ458767 LDT458767:LEF458767 LNP458767:LOB458767 LXL458767:LXX458767 MHH458767:MHT458767 MRD458767:MRP458767 NAZ458767:NBL458767 NKV458767:NLH458767 NUR458767:NVD458767 OEN458767:OEZ458767 OOJ458767:OOV458767 OYF458767:OYR458767 PIB458767:PIN458767 PRX458767:PSJ458767 QBT458767:QCF458767 QLP458767:QMB458767 QVL458767:QVX458767 RFH458767:RFT458767 RPD458767:RPP458767 RYZ458767:RZL458767 SIV458767:SJH458767 SSR458767:STD458767 TCN458767:TCZ458767 TMJ458767:TMV458767 TWF458767:TWR458767 UGB458767:UGN458767 UPX458767:UQJ458767 UZT458767:VAF458767 VJP458767:VKB458767 VTL458767:VTX458767 WDH458767:WDT458767 WND458767:WNP458767 KN524303:KZ524303 UJ524303:UV524303 AEF524303:AER524303 AOB524303:AON524303 AXX524303:AYJ524303 BHT524303:BIF524303 BRP524303:BSB524303 CBL524303:CBX524303 CLH524303:CLT524303 CVD524303:CVP524303 DEZ524303:DFL524303 DOV524303:DPH524303 DYR524303:DZD524303 EIN524303:EIZ524303 ESJ524303:ESV524303 FCF524303:FCR524303 FMB524303:FMN524303 FVX524303:FWJ524303 GFT524303:GGF524303 GPP524303:GQB524303 GZL524303:GZX524303 HJH524303:HJT524303 HTD524303:HTP524303 ICZ524303:IDL524303 IMV524303:INH524303 IWR524303:IXD524303 JGN524303:JGZ524303 JQJ524303:JQV524303 KAF524303:KAR524303 KKB524303:KKN524303 KTX524303:KUJ524303 LDT524303:LEF524303 LNP524303:LOB524303 LXL524303:LXX524303 MHH524303:MHT524303 MRD524303:MRP524303 NAZ524303:NBL524303 NKV524303:NLH524303 NUR524303:NVD524303 OEN524303:OEZ524303 OOJ524303:OOV524303 OYF524303:OYR524303 PIB524303:PIN524303 PRX524303:PSJ524303 QBT524303:QCF524303 QLP524303:QMB524303 QVL524303:QVX524303 RFH524303:RFT524303 RPD524303:RPP524303 RYZ524303:RZL524303 SIV524303:SJH524303 SSR524303:STD524303 TCN524303:TCZ524303 TMJ524303:TMV524303 TWF524303:TWR524303 UGB524303:UGN524303 UPX524303:UQJ524303 UZT524303:VAF524303 VJP524303:VKB524303 VTL524303:VTX524303 WDH524303:WDT524303 WND524303:WNP524303 KN589839:KZ589839 UJ589839:UV589839 AEF589839:AER589839 AOB589839:AON589839 AXX589839:AYJ589839 BHT589839:BIF589839 BRP589839:BSB589839 CBL589839:CBX589839 CLH589839:CLT589839 CVD589839:CVP589839 DEZ589839:DFL589839 DOV589839:DPH589839 DYR589839:DZD589839 EIN589839:EIZ589839 ESJ589839:ESV589839 FCF589839:FCR589839 FMB589839:FMN589839 FVX589839:FWJ589839 GFT589839:GGF589839 GPP589839:GQB589839 GZL589839:GZX589839 HJH589839:HJT589839 HTD589839:HTP589839 ICZ589839:IDL589839 IMV589839:INH589839 IWR589839:IXD589839 JGN589839:JGZ589839 JQJ589839:JQV589839 KAF589839:KAR589839 KKB589839:KKN589839 KTX589839:KUJ589839 LDT589839:LEF589839 LNP589839:LOB589839 LXL589839:LXX589839 MHH589839:MHT589839 MRD589839:MRP589839 NAZ589839:NBL589839 NKV589839:NLH589839 NUR589839:NVD589839 OEN589839:OEZ589839 OOJ589839:OOV589839 OYF589839:OYR589839 PIB589839:PIN589839 PRX589839:PSJ589839 QBT589839:QCF589839 QLP589839:QMB589839 QVL589839:QVX589839 RFH589839:RFT589839 RPD589839:RPP589839 RYZ589839:RZL589839 SIV589839:SJH589839 SSR589839:STD589839 TCN589839:TCZ589839 TMJ589839:TMV589839 TWF589839:TWR589839 UGB589839:UGN589839 UPX589839:UQJ589839 UZT589839:VAF589839 VJP589839:VKB589839 VTL589839:VTX589839 WDH589839:WDT589839 WND589839:WNP589839 KN655375:KZ655375 UJ655375:UV655375 AEF655375:AER655375 AOB655375:AON655375 AXX655375:AYJ655375 BHT655375:BIF655375 BRP655375:BSB655375 CBL655375:CBX655375 CLH655375:CLT655375 CVD655375:CVP655375 DEZ655375:DFL655375 DOV655375:DPH655375 DYR655375:DZD655375 EIN655375:EIZ655375 ESJ655375:ESV655375 FCF655375:FCR655375 FMB655375:FMN655375 FVX655375:FWJ655375 GFT655375:GGF655375 GPP655375:GQB655375 GZL655375:GZX655375 HJH655375:HJT655375 HTD655375:HTP655375 ICZ655375:IDL655375 IMV655375:INH655375 IWR655375:IXD655375 JGN655375:JGZ655375 JQJ655375:JQV655375 KAF655375:KAR655375 KKB655375:KKN655375 KTX655375:KUJ655375 LDT655375:LEF655375 LNP655375:LOB655375 LXL655375:LXX655375 MHH655375:MHT655375 MRD655375:MRP655375 NAZ655375:NBL655375 NKV655375:NLH655375 NUR655375:NVD655375 OEN655375:OEZ655375 OOJ655375:OOV655375 OYF655375:OYR655375 PIB655375:PIN655375 PRX655375:PSJ655375 QBT655375:QCF655375 QLP655375:QMB655375 QVL655375:QVX655375 RFH655375:RFT655375 RPD655375:RPP655375 RYZ655375:RZL655375 SIV655375:SJH655375 SSR655375:STD655375 TCN655375:TCZ655375 TMJ655375:TMV655375 TWF655375:TWR655375 UGB655375:UGN655375 UPX655375:UQJ655375 UZT655375:VAF655375 VJP655375:VKB655375 VTL655375:VTX655375 WDH655375:WDT655375 WND655375:WNP655375 KN720911:KZ720911 UJ720911:UV720911 AEF720911:AER720911 AOB720911:AON720911 AXX720911:AYJ720911 BHT720911:BIF720911 BRP720911:BSB720911 CBL720911:CBX720911 CLH720911:CLT720911 CVD720911:CVP720911 DEZ720911:DFL720911 DOV720911:DPH720911 DYR720911:DZD720911 EIN720911:EIZ720911 ESJ720911:ESV720911 FCF720911:FCR720911 FMB720911:FMN720911 FVX720911:FWJ720911 GFT720911:GGF720911 GPP720911:GQB720911 GZL720911:GZX720911 HJH720911:HJT720911 HTD720911:HTP720911 ICZ720911:IDL720911 IMV720911:INH720911 IWR720911:IXD720911 JGN720911:JGZ720911 JQJ720911:JQV720911 KAF720911:KAR720911 KKB720911:KKN720911 KTX720911:KUJ720911 LDT720911:LEF720911 LNP720911:LOB720911 LXL720911:LXX720911 MHH720911:MHT720911 MRD720911:MRP720911 NAZ720911:NBL720911 NKV720911:NLH720911 NUR720911:NVD720911 OEN720911:OEZ720911 OOJ720911:OOV720911 OYF720911:OYR720911 PIB720911:PIN720911 PRX720911:PSJ720911 QBT720911:QCF720911 QLP720911:QMB720911 QVL720911:QVX720911 RFH720911:RFT720911 RPD720911:RPP720911 RYZ720911:RZL720911 SIV720911:SJH720911 SSR720911:STD720911 TCN720911:TCZ720911 TMJ720911:TMV720911 TWF720911:TWR720911 UGB720911:UGN720911 UPX720911:UQJ720911 UZT720911:VAF720911 VJP720911:VKB720911 VTL720911:VTX720911 WDH720911:WDT720911 WND720911:WNP720911 KN786447:KZ786447 UJ786447:UV786447 AEF786447:AER786447 AOB786447:AON786447 AXX786447:AYJ786447 BHT786447:BIF786447 BRP786447:BSB786447 CBL786447:CBX786447 CLH786447:CLT786447 CVD786447:CVP786447 DEZ786447:DFL786447 DOV786447:DPH786447 DYR786447:DZD786447 EIN786447:EIZ786447 ESJ786447:ESV786447 FCF786447:FCR786447 FMB786447:FMN786447 FVX786447:FWJ786447 GFT786447:GGF786447 GPP786447:GQB786447 GZL786447:GZX786447 HJH786447:HJT786447 HTD786447:HTP786447 ICZ786447:IDL786447 IMV786447:INH786447 IWR786447:IXD786447 JGN786447:JGZ786447 JQJ786447:JQV786447 KAF786447:KAR786447 KKB786447:KKN786447 KTX786447:KUJ786447 LDT786447:LEF786447 LNP786447:LOB786447 LXL786447:LXX786447 MHH786447:MHT786447 MRD786447:MRP786447 NAZ786447:NBL786447 NKV786447:NLH786447 NUR786447:NVD786447 OEN786447:OEZ786447 OOJ786447:OOV786447 OYF786447:OYR786447 PIB786447:PIN786447 PRX786447:PSJ786447 QBT786447:QCF786447 QLP786447:QMB786447 QVL786447:QVX786447 RFH786447:RFT786447 RPD786447:RPP786447 RYZ786447:RZL786447 SIV786447:SJH786447 SSR786447:STD786447 TCN786447:TCZ786447 TMJ786447:TMV786447 TWF786447:TWR786447 UGB786447:UGN786447 UPX786447:UQJ786447 UZT786447:VAF786447 VJP786447:VKB786447 VTL786447:VTX786447 WDH786447:WDT786447 WND786447:WNP786447 KN851983:KZ851983 UJ851983:UV851983 AEF851983:AER851983 AOB851983:AON851983 AXX851983:AYJ851983 BHT851983:BIF851983 BRP851983:BSB851983 CBL851983:CBX851983 CLH851983:CLT851983 CVD851983:CVP851983 DEZ851983:DFL851983 DOV851983:DPH851983 DYR851983:DZD851983 EIN851983:EIZ851983 ESJ851983:ESV851983 FCF851983:FCR851983 FMB851983:FMN851983 FVX851983:FWJ851983 GFT851983:GGF851983 GPP851983:GQB851983 GZL851983:GZX851983 HJH851983:HJT851983 HTD851983:HTP851983 ICZ851983:IDL851983 IMV851983:INH851983 IWR851983:IXD851983 JGN851983:JGZ851983 JQJ851983:JQV851983 KAF851983:KAR851983 KKB851983:KKN851983 KTX851983:KUJ851983 LDT851983:LEF851983 LNP851983:LOB851983 LXL851983:LXX851983 MHH851983:MHT851983 MRD851983:MRP851983 NAZ851983:NBL851983 NKV851983:NLH851983 NUR851983:NVD851983 OEN851983:OEZ851983 OOJ851983:OOV851983 OYF851983:OYR851983 PIB851983:PIN851983 PRX851983:PSJ851983 QBT851983:QCF851983 QLP851983:QMB851983 QVL851983:QVX851983 RFH851983:RFT851983 RPD851983:RPP851983 RYZ851983:RZL851983 SIV851983:SJH851983 SSR851983:STD851983 TCN851983:TCZ851983 TMJ851983:TMV851983 TWF851983:TWR851983 UGB851983:UGN851983 UPX851983:UQJ851983 UZT851983:VAF851983 VJP851983:VKB851983 VTL851983:VTX851983 WDH851983:WDT851983 WND851983:WNP851983 KN917519:KZ917519 UJ917519:UV917519 AEF917519:AER917519 AOB917519:AON917519 AXX917519:AYJ917519 BHT917519:BIF917519 BRP917519:BSB917519 CBL917519:CBX917519 CLH917519:CLT917519 CVD917519:CVP917519 DEZ917519:DFL917519 DOV917519:DPH917519 DYR917519:DZD917519 EIN917519:EIZ917519 ESJ917519:ESV917519 FCF917519:FCR917519 FMB917519:FMN917519 FVX917519:FWJ917519 GFT917519:GGF917519 GPP917519:GQB917519 GZL917519:GZX917519 HJH917519:HJT917519 HTD917519:HTP917519 ICZ917519:IDL917519 IMV917519:INH917519 IWR917519:IXD917519 JGN917519:JGZ917519 JQJ917519:JQV917519 KAF917519:KAR917519 KKB917519:KKN917519 KTX917519:KUJ917519 LDT917519:LEF917519 LNP917519:LOB917519 LXL917519:LXX917519 MHH917519:MHT917519 MRD917519:MRP917519 NAZ917519:NBL917519 NKV917519:NLH917519 NUR917519:NVD917519 OEN917519:OEZ917519 OOJ917519:OOV917519 OYF917519:OYR917519 PIB917519:PIN917519 PRX917519:PSJ917519 QBT917519:QCF917519 QLP917519:QMB917519 QVL917519:QVX917519 RFH917519:RFT917519 RPD917519:RPP917519 RYZ917519:RZL917519 SIV917519:SJH917519 SSR917519:STD917519 TCN917519:TCZ917519 TMJ917519:TMV917519 TWF917519:TWR917519 UGB917519:UGN917519 UPX917519:UQJ917519 UZT917519:VAF917519 VJP917519:VKB917519 VTL917519:VTX917519 WDH917519:WDT917519 WND917519:WNP917519 KN983055:KZ983055 UJ983055:UV983055 AEF983055:AER983055 AOB983055:AON983055 AXX983055:AYJ983055 BHT983055:BIF983055 BRP983055:BSB983055 CBL983055:CBX983055 CLH983055:CLT983055 CVD983055:CVP983055 DEZ983055:DFL983055 DOV983055:DPH983055 DYR983055:DZD983055 EIN983055:EIZ983055 ESJ983055:ESV983055 FCF983055:FCR983055 FMB983055:FMN983055 FVX983055:FWJ983055 GFT983055:GGF983055 GPP983055:GQB983055 GZL983055:GZX983055 HJH983055:HJT983055 HTD983055:HTP983055 ICZ983055:IDL983055 IMV983055:INH983055 IWR983055:IXD983055 JGN983055:JGZ983055 JQJ983055:JQV983055 KAF983055:KAR983055 KKB983055:KKN983055 KTX983055:KUJ983055 LDT983055:LEF983055 LNP983055:LOB983055 LXL983055:LXX983055 MHH983055:MHT983055 MRD983055:MRP983055 NAZ983055:NBL983055 NKV983055:NLH983055 NUR983055:NVD983055 OEN983055:OEZ983055 OOJ983055:OOV983055 OYF983055:OYR983055 PIB983055:PIN983055 PRX983055:PSJ983055 QBT983055:QCF983055 QLP983055:QMB983055 QVL983055:QVX983055 RFH983055:RFT983055 RPD983055:RPP983055 RYZ983055:RZL983055 SIV983055:SJH983055 SSR983055:STD983055 TCN983055:TCZ983055 TMJ983055:TMV983055 TWF983055:TWR983055 UGB983055:UGN983055 UPX983055:UQJ983055 UZT983055:VAF983055 VJP983055:VKB983055 VTL983055:VTX983055 WDH983055:WDT983055 WND983055:WNP983055 WND13:WNP13 WDH13:WDT13 VTL13:VTX13 VJP13:VKB13 UZT13:VAF13 UPX13:UQJ13 UGB13:UGN13 TWF13:TWR13 TMJ13:TMV13 TCN13:TCZ13 SSR13:STD13 SIV13:SJH13 RYZ13:RZL13 RPD13:RPP13 RFH13:RFT13 QVL13:QVX13 QLP13:QMB13 QBT13:QCF13 PRX13:PSJ13 PIB13:PIN13 OYF13:OYR13 OOJ13:OOV13 OEN13:OEZ13 NUR13:NVD13 NKV13:NLH13 NAZ13:NBL13 MRD13:MRP13 MHH13:MHT13 LXL13:LXX13 LNP13:LOB13 LDT13:LEF13 KTX13:KUJ13 KKB13:KKN13 KAF13:KAR13 JQJ13:JQV13 JGN13:JGZ13 IWR13:IXD13 IMV13:INH13 ICZ13:IDL13 HTD13:HTP13 HJH13:HJT13 GZL13:GZX13 GPP13:GQB13 GFT13:GGF13 FVX13:FWJ13 FMB13:FMN13 FCF13:FCR13 ESJ13:ESV13 EIN13:EIZ13 DYR13:DZD13 DOV13:DPH13 DEZ13:DFL13 CVD13:CVP13 CLH13:CLT13 CBL13:CBX13 BRP13:BSB13 BHT13:BIF13 AXX13:AYJ13 AOB13:AON13 AEF13:AER13 UJ13:UV13 KN13:KZ13 I13:T13 J983055:V983055 J917519:V917519 J851983:V851983 J786447:V786447 J720911:V720911 J655375:V655375 J589839:V589839 J524303:V524303 J458767:V458767 J393231:V393231 J327695:V327695 J262159:V262159 J196623:V196623 J131087:V131087 J65551:V65551">
      <formula1>Facility_Revegetation_Approach</formula1>
    </dataValidation>
    <dataValidation type="list" allowBlank="1" showInputMessage="1" showErrorMessage="1" sqref="LA65549:LG65551 UW65549:VC65551 AES65549:AEY65551 AOO65549:AOU65551 AYK65549:AYQ65551 BIG65549:BIM65551 BSC65549:BSI65551 CBY65549:CCE65551 CLU65549:CMA65551 CVQ65549:CVW65551 DFM65549:DFS65551 DPI65549:DPO65551 DZE65549:DZK65551 EJA65549:EJG65551 ESW65549:ETC65551 FCS65549:FCY65551 FMO65549:FMU65551 FWK65549:FWQ65551 GGG65549:GGM65551 GQC65549:GQI65551 GZY65549:HAE65551 HJU65549:HKA65551 HTQ65549:HTW65551 IDM65549:IDS65551 INI65549:INO65551 IXE65549:IXK65551 JHA65549:JHG65551 JQW65549:JRC65551 KAS65549:KAY65551 KKO65549:KKU65551 KUK65549:KUQ65551 LEG65549:LEM65551 LOC65549:LOI65551 LXY65549:LYE65551 MHU65549:MIA65551 MRQ65549:MRW65551 NBM65549:NBS65551 NLI65549:NLO65551 NVE65549:NVK65551 OFA65549:OFG65551 OOW65549:OPC65551 OYS65549:OYY65551 PIO65549:PIU65551 PSK65549:PSQ65551 QCG65549:QCM65551 QMC65549:QMI65551 QVY65549:QWE65551 RFU65549:RGA65551 RPQ65549:RPW65551 RZM65549:RZS65551 SJI65549:SJO65551 STE65549:STK65551 TDA65549:TDG65551 TMW65549:TNC65551 TWS65549:TWY65551 UGO65549:UGU65551 UQK65549:UQQ65551 VAG65549:VAM65551 VKC65549:VKI65551 VTY65549:VUE65551 WDU65549:WEA65551 WNQ65549:WNW65551 LA131085:LG131087 UW131085:VC131087 AES131085:AEY131087 AOO131085:AOU131087 AYK131085:AYQ131087 BIG131085:BIM131087 BSC131085:BSI131087 CBY131085:CCE131087 CLU131085:CMA131087 CVQ131085:CVW131087 DFM131085:DFS131087 DPI131085:DPO131087 DZE131085:DZK131087 EJA131085:EJG131087 ESW131085:ETC131087 FCS131085:FCY131087 FMO131085:FMU131087 FWK131085:FWQ131087 GGG131085:GGM131087 GQC131085:GQI131087 GZY131085:HAE131087 HJU131085:HKA131087 HTQ131085:HTW131087 IDM131085:IDS131087 INI131085:INO131087 IXE131085:IXK131087 JHA131085:JHG131087 JQW131085:JRC131087 KAS131085:KAY131087 KKO131085:KKU131087 KUK131085:KUQ131087 LEG131085:LEM131087 LOC131085:LOI131087 LXY131085:LYE131087 MHU131085:MIA131087 MRQ131085:MRW131087 NBM131085:NBS131087 NLI131085:NLO131087 NVE131085:NVK131087 OFA131085:OFG131087 OOW131085:OPC131087 OYS131085:OYY131087 PIO131085:PIU131087 PSK131085:PSQ131087 QCG131085:QCM131087 QMC131085:QMI131087 QVY131085:QWE131087 RFU131085:RGA131087 RPQ131085:RPW131087 RZM131085:RZS131087 SJI131085:SJO131087 STE131085:STK131087 TDA131085:TDG131087 TMW131085:TNC131087 TWS131085:TWY131087 UGO131085:UGU131087 UQK131085:UQQ131087 VAG131085:VAM131087 VKC131085:VKI131087 VTY131085:VUE131087 WDU131085:WEA131087 WNQ131085:WNW131087 LA196621:LG196623 UW196621:VC196623 AES196621:AEY196623 AOO196621:AOU196623 AYK196621:AYQ196623 BIG196621:BIM196623 BSC196621:BSI196623 CBY196621:CCE196623 CLU196621:CMA196623 CVQ196621:CVW196623 DFM196621:DFS196623 DPI196621:DPO196623 DZE196621:DZK196623 EJA196621:EJG196623 ESW196621:ETC196623 FCS196621:FCY196623 FMO196621:FMU196623 FWK196621:FWQ196623 GGG196621:GGM196623 GQC196621:GQI196623 GZY196621:HAE196623 HJU196621:HKA196623 HTQ196621:HTW196623 IDM196621:IDS196623 INI196621:INO196623 IXE196621:IXK196623 JHA196621:JHG196623 JQW196621:JRC196623 KAS196621:KAY196623 KKO196621:KKU196623 KUK196621:KUQ196623 LEG196621:LEM196623 LOC196621:LOI196623 LXY196621:LYE196623 MHU196621:MIA196623 MRQ196621:MRW196623 NBM196621:NBS196623 NLI196621:NLO196623 NVE196621:NVK196623 OFA196621:OFG196623 OOW196621:OPC196623 OYS196621:OYY196623 PIO196621:PIU196623 PSK196621:PSQ196623 QCG196621:QCM196623 QMC196621:QMI196623 QVY196621:QWE196623 RFU196621:RGA196623 RPQ196621:RPW196623 RZM196621:RZS196623 SJI196621:SJO196623 STE196621:STK196623 TDA196621:TDG196623 TMW196621:TNC196623 TWS196621:TWY196623 UGO196621:UGU196623 UQK196621:UQQ196623 VAG196621:VAM196623 VKC196621:VKI196623 VTY196621:VUE196623 WDU196621:WEA196623 WNQ196621:WNW196623 LA262157:LG262159 UW262157:VC262159 AES262157:AEY262159 AOO262157:AOU262159 AYK262157:AYQ262159 BIG262157:BIM262159 BSC262157:BSI262159 CBY262157:CCE262159 CLU262157:CMA262159 CVQ262157:CVW262159 DFM262157:DFS262159 DPI262157:DPO262159 DZE262157:DZK262159 EJA262157:EJG262159 ESW262157:ETC262159 FCS262157:FCY262159 FMO262157:FMU262159 FWK262157:FWQ262159 GGG262157:GGM262159 GQC262157:GQI262159 GZY262157:HAE262159 HJU262157:HKA262159 HTQ262157:HTW262159 IDM262157:IDS262159 INI262157:INO262159 IXE262157:IXK262159 JHA262157:JHG262159 JQW262157:JRC262159 KAS262157:KAY262159 KKO262157:KKU262159 KUK262157:KUQ262159 LEG262157:LEM262159 LOC262157:LOI262159 LXY262157:LYE262159 MHU262157:MIA262159 MRQ262157:MRW262159 NBM262157:NBS262159 NLI262157:NLO262159 NVE262157:NVK262159 OFA262157:OFG262159 OOW262157:OPC262159 OYS262157:OYY262159 PIO262157:PIU262159 PSK262157:PSQ262159 QCG262157:QCM262159 QMC262157:QMI262159 QVY262157:QWE262159 RFU262157:RGA262159 RPQ262157:RPW262159 RZM262157:RZS262159 SJI262157:SJO262159 STE262157:STK262159 TDA262157:TDG262159 TMW262157:TNC262159 TWS262157:TWY262159 UGO262157:UGU262159 UQK262157:UQQ262159 VAG262157:VAM262159 VKC262157:VKI262159 VTY262157:VUE262159 WDU262157:WEA262159 WNQ262157:WNW262159 LA327693:LG327695 UW327693:VC327695 AES327693:AEY327695 AOO327693:AOU327695 AYK327693:AYQ327695 BIG327693:BIM327695 BSC327693:BSI327695 CBY327693:CCE327695 CLU327693:CMA327695 CVQ327693:CVW327695 DFM327693:DFS327695 DPI327693:DPO327695 DZE327693:DZK327695 EJA327693:EJG327695 ESW327693:ETC327695 FCS327693:FCY327695 FMO327693:FMU327695 FWK327693:FWQ327695 GGG327693:GGM327695 GQC327693:GQI327695 GZY327693:HAE327695 HJU327693:HKA327695 HTQ327693:HTW327695 IDM327693:IDS327695 INI327693:INO327695 IXE327693:IXK327695 JHA327693:JHG327695 JQW327693:JRC327695 KAS327693:KAY327695 KKO327693:KKU327695 KUK327693:KUQ327695 LEG327693:LEM327695 LOC327693:LOI327695 LXY327693:LYE327695 MHU327693:MIA327695 MRQ327693:MRW327695 NBM327693:NBS327695 NLI327693:NLO327695 NVE327693:NVK327695 OFA327693:OFG327695 OOW327693:OPC327695 OYS327693:OYY327695 PIO327693:PIU327695 PSK327693:PSQ327695 QCG327693:QCM327695 QMC327693:QMI327695 QVY327693:QWE327695 RFU327693:RGA327695 RPQ327693:RPW327695 RZM327693:RZS327695 SJI327693:SJO327695 STE327693:STK327695 TDA327693:TDG327695 TMW327693:TNC327695 TWS327693:TWY327695 UGO327693:UGU327695 UQK327693:UQQ327695 VAG327693:VAM327695 VKC327693:VKI327695 VTY327693:VUE327695 WDU327693:WEA327695 WNQ327693:WNW327695 LA393229:LG393231 UW393229:VC393231 AES393229:AEY393231 AOO393229:AOU393231 AYK393229:AYQ393231 BIG393229:BIM393231 BSC393229:BSI393231 CBY393229:CCE393231 CLU393229:CMA393231 CVQ393229:CVW393231 DFM393229:DFS393231 DPI393229:DPO393231 DZE393229:DZK393231 EJA393229:EJG393231 ESW393229:ETC393231 FCS393229:FCY393231 FMO393229:FMU393231 FWK393229:FWQ393231 GGG393229:GGM393231 GQC393229:GQI393231 GZY393229:HAE393231 HJU393229:HKA393231 HTQ393229:HTW393231 IDM393229:IDS393231 INI393229:INO393231 IXE393229:IXK393231 JHA393229:JHG393231 JQW393229:JRC393231 KAS393229:KAY393231 KKO393229:KKU393231 KUK393229:KUQ393231 LEG393229:LEM393231 LOC393229:LOI393231 LXY393229:LYE393231 MHU393229:MIA393231 MRQ393229:MRW393231 NBM393229:NBS393231 NLI393229:NLO393231 NVE393229:NVK393231 OFA393229:OFG393231 OOW393229:OPC393231 OYS393229:OYY393231 PIO393229:PIU393231 PSK393229:PSQ393231 QCG393229:QCM393231 QMC393229:QMI393231 QVY393229:QWE393231 RFU393229:RGA393231 RPQ393229:RPW393231 RZM393229:RZS393231 SJI393229:SJO393231 STE393229:STK393231 TDA393229:TDG393231 TMW393229:TNC393231 TWS393229:TWY393231 UGO393229:UGU393231 UQK393229:UQQ393231 VAG393229:VAM393231 VKC393229:VKI393231 VTY393229:VUE393231 WDU393229:WEA393231 WNQ393229:WNW393231 LA458765:LG458767 UW458765:VC458767 AES458765:AEY458767 AOO458765:AOU458767 AYK458765:AYQ458767 BIG458765:BIM458767 BSC458765:BSI458767 CBY458765:CCE458767 CLU458765:CMA458767 CVQ458765:CVW458767 DFM458765:DFS458767 DPI458765:DPO458767 DZE458765:DZK458767 EJA458765:EJG458767 ESW458765:ETC458767 FCS458765:FCY458767 FMO458765:FMU458767 FWK458765:FWQ458767 GGG458765:GGM458767 GQC458765:GQI458767 GZY458765:HAE458767 HJU458765:HKA458767 HTQ458765:HTW458767 IDM458765:IDS458767 INI458765:INO458767 IXE458765:IXK458767 JHA458765:JHG458767 JQW458765:JRC458767 KAS458765:KAY458767 KKO458765:KKU458767 KUK458765:KUQ458767 LEG458765:LEM458767 LOC458765:LOI458767 LXY458765:LYE458767 MHU458765:MIA458767 MRQ458765:MRW458767 NBM458765:NBS458767 NLI458765:NLO458767 NVE458765:NVK458767 OFA458765:OFG458767 OOW458765:OPC458767 OYS458765:OYY458767 PIO458765:PIU458767 PSK458765:PSQ458767 QCG458765:QCM458767 QMC458765:QMI458767 QVY458765:QWE458767 RFU458765:RGA458767 RPQ458765:RPW458767 RZM458765:RZS458767 SJI458765:SJO458767 STE458765:STK458767 TDA458765:TDG458767 TMW458765:TNC458767 TWS458765:TWY458767 UGO458765:UGU458767 UQK458765:UQQ458767 VAG458765:VAM458767 VKC458765:VKI458767 VTY458765:VUE458767 WDU458765:WEA458767 WNQ458765:WNW458767 LA524301:LG524303 UW524301:VC524303 AES524301:AEY524303 AOO524301:AOU524303 AYK524301:AYQ524303 BIG524301:BIM524303 BSC524301:BSI524303 CBY524301:CCE524303 CLU524301:CMA524303 CVQ524301:CVW524303 DFM524301:DFS524303 DPI524301:DPO524303 DZE524301:DZK524303 EJA524301:EJG524303 ESW524301:ETC524303 FCS524301:FCY524303 FMO524301:FMU524303 FWK524301:FWQ524303 GGG524301:GGM524303 GQC524301:GQI524303 GZY524301:HAE524303 HJU524301:HKA524303 HTQ524301:HTW524303 IDM524301:IDS524303 INI524301:INO524303 IXE524301:IXK524303 JHA524301:JHG524303 JQW524301:JRC524303 KAS524301:KAY524303 KKO524301:KKU524303 KUK524301:KUQ524303 LEG524301:LEM524303 LOC524301:LOI524303 LXY524301:LYE524303 MHU524301:MIA524303 MRQ524301:MRW524303 NBM524301:NBS524303 NLI524301:NLO524303 NVE524301:NVK524303 OFA524301:OFG524303 OOW524301:OPC524303 OYS524301:OYY524303 PIO524301:PIU524303 PSK524301:PSQ524303 QCG524301:QCM524303 QMC524301:QMI524303 QVY524301:QWE524303 RFU524301:RGA524303 RPQ524301:RPW524303 RZM524301:RZS524303 SJI524301:SJO524303 STE524301:STK524303 TDA524301:TDG524303 TMW524301:TNC524303 TWS524301:TWY524303 UGO524301:UGU524303 UQK524301:UQQ524303 VAG524301:VAM524303 VKC524301:VKI524303 VTY524301:VUE524303 WDU524301:WEA524303 WNQ524301:WNW524303 LA589837:LG589839 UW589837:VC589839 AES589837:AEY589839 AOO589837:AOU589839 AYK589837:AYQ589839 BIG589837:BIM589839 BSC589837:BSI589839 CBY589837:CCE589839 CLU589837:CMA589839 CVQ589837:CVW589839 DFM589837:DFS589839 DPI589837:DPO589839 DZE589837:DZK589839 EJA589837:EJG589839 ESW589837:ETC589839 FCS589837:FCY589839 FMO589837:FMU589839 FWK589837:FWQ589839 GGG589837:GGM589839 GQC589837:GQI589839 GZY589837:HAE589839 HJU589837:HKA589839 HTQ589837:HTW589839 IDM589837:IDS589839 INI589837:INO589839 IXE589837:IXK589839 JHA589837:JHG589839 JQW589837:JRC589839 KAS589837:KAY589839 KKO589837:KKU589839 KUK589837:KUQ589839 LEG589837:LEM589839 LOC589837:LOI589839 LXY589837:LYE589839 MHU589837:MIA589839 MRQ589837:MRW589839 NBM589837:NBS589839 NLI589837:NLO589839 NVE589837:NVK589839 OFA589837:OFG589839 OOW589837:OPC589839 OYS589837:OYY589839 PIO589837:PIU589839 PSK589837:PSQ589839 QCG589837:QCM589839 QMC589837:QMI589839 QVY589837:QWE589839 RFU589837:RGA589839 RPQ589837:RPW589839 RZM589837:RZS589839 SJI589837:SJO589839 STE589837:STK589839 TDA589837:TDG589839 TMW589837:TNC589839 TWS589837:TWY589839 UGO589837:UGU589839 UQK589837:UQQ589839 VAG589837:VAM589839 VKC589837:VKI589839 VTY589837:VUE589839 WDU589837:WEA589839 WNQ589837:WNW589839 LA655373:LG655375 UW655373:VC655375 AES655373:AEY655375 AOO655373:AOU655375 AYK655373:AYQ655375 BIG655373:BIM655375 BSC655373:BSI655375 CBY655373:CCE655375 CLU655373:CMA655375 CVQ655373:CVW655375 DFM655373:DFS655375 DPI655373:DPO655375 DZE655373:DZK655375 EJA655373:EJG655375 ESW655373:ETC655375 FCS655373:FCY655375 FMO655373:FMU655375 FWK655373:FWQ655375 GGG655373:GGM655375 GQC655373:GQI655375 GZY655373:HAE655375 HJU655373:HKA655375 HTQ655373:HTW655375 IDM655373:IDS655375 INI655373:INO655375 IXE655373:IXK655375 JHA655373:JHG655375 JQW655373:JRC655375 KAS655373:KAY655375 KKO655373:KKU655375 KUK655373:KUQ655375 LEG655373:LEM655375 LOC655373:LOI655375 LXY655373:LYE655375 MHU655373:MIA655375 MRQ655373:MRW655375 NBM655373:NBS655375 NLI655373:NLO655375 NVE655373:NVK655375 OFA655373:OFG655375 OOW655373:OPC655375 OYS655373:OYY655375 PIO655373:PIU655375 PSK655373:PSQ655375 QCG655373:QCM655375 QMC655373:QMI655375 QVY655373:QWE655375 RFU655373:RGA655375 RPQ655373:RPW655375 RZM655373:RZS655375 SJI655373:SJO655375 STE655373:STK655375 TDA655373:TDG655375 TMW655373:TNC655375 TWS655373:TWY655375 UGO655373:UGU655375 UQK655373:UQQ655375 VAG655373:VAM655375 VKC655373:VKI655375 VTY655373:VUE655375 WDU655373:WEA655375 WNQ655373:WNW655375 LA720909:LG720911 UW720909:VC720911 AES720909:AEY720911 AOO720909:AOU720911 AYK720909:AYQ720911 BIG720909:BIM720911 BSC720909:BSI720911 CBY720909:CCE720911 CLU720909:CMA720911 CVQ720909:CVW720911 DFM720909:DFS720911 DPI720909:DPO720911 DZE720909:DZK720911 EJA720909:EJG720911 ESW720909:ETC720911 FCS720909:FCY720911 FMO720909:FMU720911 FWK720909:FWQ720911 GGG720909:GGM720911 GQC720909:GQI720911 GZY720909:HAE720911 HJU720909:HKA720911 HTQ720909:HTW720911 IDM720909:IDS720911 INI720909:INO720911 IXE720909:IXK720911 JHA720909:JHG720911 JQW720909:JRC720911 KAS720909:KAY720911 KKO720909:KKU720911 KUK720909:KUQ720911 LEG720909:LEM720911 LOC720909:LOI720911 LXY720909:LYE720911 MHU720909:MIA720911 MRQ720909:MRW720911 NBM720909:NBS720911 NLI720909:NLO720911 NVE720909:NVK720911 OFA720909:OFG720911 OOW720909:OPC720911 OYS720909:OYY720911 PIO720909:PIU720911 PSK720909:PSQ720911 QCG720909:QCM720911 QMC720909:QMI720911 QVY720909:QWE720911 RFU720909:RGA720911 RPQ720909:RPW720911 RZM720909:RZS720911 SJI720909:SJO720911 STE720909:STK720911 TDA720909:TDG720911 TMW720909:TNC720911 TWS720909:TWY720911 UGO720909:UGU720911 UQK720909:UQQ720911 VAG720909:VAM720911 VKC720909:VKI720911 VTY720909:VUE720911 WDU720909:WEA720911 WNQ720909:WNW720911 LA786445:LG786447 UW786445:VC786447 AES786445:AEY786447 AOO786445:AOU786447 AYK786445:AYQ786447 BIG786445:BIM786447 BSC786445:BSI786447 CBY786445:CCE786447 CLU786445:CMA786447 CVQ786445:CVW786447 DFM786445:DFS786447 DPI786445:DPO786447 DZE786445:DZK786447 EJA786445:EJG786447 ESW786445:ETC786447 FCS786445:FCY786447 FMO786445:FMU786447 FWK786445:FWQ786447 GGG786445:GGM786447 GQC786445:GQI786447 GZY786445:HAE786447 HJU786445:HKA786447 HTQ786445:HTW786447 IDM786445:IDS786447 INI786445:INO786447 IXE786445:IXK786447 JHA786445:JHG786447 JQW786445:JRC786447 KAS786445:KAY786447 KKO786445:KKU786447 KUK786445:KUQ786447 LEG786445:LEM786447 LOC786445:LOI786447 LXY786445:LYE786447 MHU786445:MIA786447 MRQ786445:MRW786447 NBM786445:NBS786447 NLI786445:NLO786447 NVE786445:NVK786447 OFA786445:OFG786447 OOW786445:OPC786447 OYS786445:OYY786447 PIO786445:PIU786447 PSK786445:PSQ786447 QCG786445:QCM786447 QMC786445:QMI786447 QVY786445:QWE786447 RFU786445:RGA786447 RPQ786445:RPW786447 RZM786445:RZS786447 SJI786445:SJO786447 STE786445:STK786447 TDA786445:TDG786447 TMW786445:TNC786447 TWS786445:TWY786447 UGO786445:UGU786447 UQK786445:UQQ786447 VAG786445:VAM786447 VKC786445:VKI786447 VTY786445:VUE786447 WDU786445:WEA786447 WNQ786445:WNW786447 LA851981:LG851983 UW851981:VC851983 AES851981:AEY851983 AOO851981:AOU851983 AYK851981:AYQ851983 BIG851981:BIM851983 BSC851981:BSI851983 CBY851981:CCE851983 CLU851981:CMA851983 CVQ851981:CVW851983 DFM851981:DFS851983 DPI851981:DPO851983 DZE851981:DZK851983 EJA851981:EJG851983 ESW851981:ETC851983 FCS851981:FCY851983 FMO851981:FMU851983 FWK851981:FWQ851983 GGG851981:GGM851983 GQC851981:GQI851983 GZY851981:HAE851983 HJU851981:HKA851983 HTQ851981:HTW851983 IDM851981:IDS851983 INI851981:INO851983 IXE851981:IXK851983 JHA851981:JHG851983 JQW851981:JRC851983 KAS851981:KAY851983 KKO851981:KKU851983 KUK851981:KUQ851983 LEG851981:LEM851983 LOC851981:LOI851983 LXY851981:LYE851983 MHU851981:MIA851983 MRQ851981:MRW851983 NBM851981:NBS851983 NLI851981:NLO851983 NVE851981:NVK851983 OFA851981:OFG851983 OOW851981:OPC851983 OYS851981:OYY851983 PIO851981:PIU851983 PSK851981:PSQ851983 QCG851981:QCM851983 QMC851981:QMI851983 QVY851981:QWE851983 RFU851981:RGA851983 RPQ851981:RPW851983 RZM851981:RZS851983 SJI851981:SJO851983 STE851981:STK851983 TDA851981:TDG851983 TMW851981:TNC851983 TWS851981:TWY851983 UGO851981:UGU851983 UQK851981:UQQ851983 VAG851981:VAM851983 VKC851981:VKI851983 VTY851981:VUE851983 WDU851981:WEA851983 WNQ851981:WNW851983 LA917517:LG917519 UW917517:VC917519 AES917517:AEY917519 AOO917517:AOU917519 AYK917517:AYQ917519 BIG917517:BIM917519 BSC917517:BSI917519 CBY917517:CCE917519 CLU917517:CMA917519 CVQ917517:CVW917519 DFM917517:DFS917519 DPI917517:DPO917519 DZE917517:DZK917519 EJA917517:EJG917519 ESW917517:ETC917519 FCS917517:FCY917519 FMO917517:FMU917519 FWK917517:FWQ917519 GGG917517:GGM917519 GQC917517:GQI917519 GZY917517:HAE917519 HJU917517:HKA917519 HTQ917517:HTW917519 IDM917517:IDS917519 INI917517:INO917519 IXE917517:IXK917519 JHA917517:JHG917519 JQW917517:JRC917519 KAS917517:KAY917519 KKO917517:KKU917519 KUK917517:KUQ917519 LEG917517:LEM917519 LOC917517:LOI917519 LXY917517:LYE917519 MHU917517:MIA917519 MRQ917517:MRW917519 NBM917517:NBS917519 NLI917517:NLO917519 NVE917517:NVK917519 OFA917517:OFG917519 OOW917517:OPC917519 OYS917517:OYY917519 PIO917517:PIU917519 PSK917517:PSQ917519 QCG917517:QCM917519 QMC917517:QMI917519 QVY917517:QWE917519 RFU917517:RGA917519 RPQ917517:RPW917519 RZM917517:RZS917519 SJI917517:SJO917519 STE917517:STK917519 TDA917517:TDG917519 TMW917517:TNC917519 TWS917517:TWY917519 UGO917517:UGU917519 UQK917517:UQQ917519 VAG917517:VAM917519 VKC917517:VKI917519 VTY917517:VUE917519 WDU917517:WEA917519 WNQ917517:WNW917519 LA983053:LG983055 UW983053:VC983055 AES983053:AEY983055 AOO983053:AOU983055 AYK983053:AYQ983055 BIG983053:BIM983055 BSC983053:BSI983055 CBY983053:CCE983055 CLU983053:CMA983055 CVQ983053:CVW983055 DFM983053:DFS983055 DPI983053:DPO983055 DZE983053:DZK983055 EJA983053:EJG983055 ESW983053:ETC983055 FCS983053:FCY983055 FMO983053:FMU983055 FWK983053:FWQ983055 GGG983053:GGM983055 GQC983053:GQI983055 GZY983053:HAE983055 HJU983053:HKA983055 HTQ983053:HTW983055 IDM983053:IDS983055 INI983053:INO983055 IXE983053:IXK983055 JHA983053:JHG983055 JQW983053:JRC983055 KAS983053:KAY983055 KKO983053:KKU983055 KUK983053:KUQ983055 LEG983053:LEM983055 LOC983053:LOI983055 LXY983053:LYE983055 MHU983053:MIA983055 MRQ983053:MRW983055 NBM983053:NBS983055 NLI983053:NLO983055 NVE983053:NVK983055 OFA983053:OFG983055 OOW983053:OPC983055 OYS983053:OYY983055 PIO983053:PIU983055 PSK983053:PSQ983055 QCG983053:QCM983055 QMC983053:QMI983055 QVY983053:QWE983055 RFU983053:RGA983055 RPQ983053:RPW983055 RZM983053:RZS983055 SJI983053:SJO983055 STE983053:STK983055 TDA983053:TDG983055 TMW983053:TNC983055 TWS983053:TWY983055 UGO983053:UGU983055 UQK983053:UQQ983055 VAG983053:VAM983055 VKC983053:VKI983055 VTY983053:VUE983055 WDU983053:WEA983055 WNQ983053:WNW983055 WNQ11:WNW13 WDU11:WEA13 VTY11:VUE13 VKC11:VKI13 VAG11:VAM13 UQK11:UQQ13 UGO11:UGU13 TWS11:TWY13 TMW11:TNC13 TDA11:TDG13 STE11:STK13 SJI11:SJO13 RZM11:RZS13 RPQ11:RPW13 RFU11:RGA13 QVY11:QWE13 QMC11:QMI13 QCG11:QCM13 PSK11:PSQ13 PIO11:PIU13 OYS11:OYY13 OOW11:OPC13 OFA11:OFG13 NVE11:NVK13 NLI11:NLO13 NBM11:NBS13 MRQ11:MRW13 MHU11:MIA13 LXY11:LYE13 LOC11:LOI13 LEG11:LEM13 KUK11:KUQ13 KKO11:KKU13 KAS11:KAY13 JQW11:JRC13 JHA11:JHG13 IXE11:IXK13 INI11:INO13 IDM11:IDS13 HTQ11:HTW13 HJU11:HKA13 GZY11:HAE13 GQC11:GQI13 GGG11:GGM13 FWK11:FWQ13 FMO11:FMU13 FCS11:FCY13 ESW11:ETC13 EJA11:EJG13 DZE11:DZK13 DPI11:DPO13 DFM11:DFS13 CVQ11:CVW13 CLU11:CMA13 CBY11:CCE13 BSC11:BSI13 BIG11:BIM13 AYK11:AYQ13 AOO11:AOU13 AES11:AEY13 UW11:VC13 LA11:LG13 W983053:AC983055 W917517:AC917519 W851981:AC851983 W786445:AC786447 W720909:AC720911 W655373:AC655375 W589837:AC589839 W524301:AC524303 W458765:AC458767 W393229:AC393231 W327693:AC327695 W262157:AC262159 W196621:AC196623 W131085:AC131087 W65549:AC65551 BF11:BK13 BF983053:BK983055 BF917517:BK917519 BF851981:BK851983 BF786445:BK786447 BF720909:BK720911 BF655373:BK655375 BF589837:BK589839 BF524301:BK524303 BF458765:BK458767 BF393229:BK393231 BF327693:BK327695 BF262157:BK262159 BF196621:BK196623 BF131085:BK131087 BF65549:BK65551">
      <formula1>Date_Aband_Reclaim</formula1>
    </dataValidation>
    <dataValidation type="list" allowBlank="1" showInputMessage="1" showErrorMessage="1" sqref="LA65548:LG65548 UW65548:VC65548 AES65548:AEY65548 AOO65548:AOU65548 AYK65548:AYQ65548 BIG65548:BIM65548 BSC65548:BSI65548 CBY65548:CCE65548 CLU65548:CMA65548 CVQ65548:CVW65548 DFM65548:DFS65548 DPI65548:DPO65548 DZE65548:DZK65548 EJA65548:EJG65548 ESW65548:ETC65548 FCS65548:FCY65548 FMO65548:FMU65548 FWK65548:FWQ65548 GGG65548:GGM65548 GQC65548:GQI65548 GZY65548:HAE65548 HJU65548:HKA65548 HTQ65548:HTW65548 IDM65548:IDS65548 INI65548:INO65548 IXE65548:IXK65548 JHA65548:JHG65548 JQW65548:JRC65548 KAS65548:KAY65548 KKO65548:KKU65548 KUK65548:KUQ65548 LEG65548:LEM65548 LOC65548:LOI65548 LXY65548:LYE65548 MHU65548:MIA65548 MRQ65548:MRW65548 NBM65548:NBS65548 NLI65548:NLO65548 NVE65548:NVK65548 OFA65548:OFG65548 OOW65548:OPC65548 OYS65548:OYY65548 PIO65548:PIU65548 PSK65548:PSQ65548 QCG65548:QCM65548 QMC65548:QMI65548 QVY65548:QWE65548 RFU65548:RGA65548 RPQ65548:RPW65548 RZM65548:RZS65548 SJI65548:SJO65548 STE65548:STK65548 TDA65548:TDG65548 TMW65548:TNC65548 TWS65548:TWY65548 UGO65548:UGU65548 UQK65548:UQQ65548 VAG65548:VAM65548 VKC65548:VKI65548 VTY65548:VUE65548 WDU65548:WEA65548 WNQ65548:WNW65548 LA131084:LG131084 UW131084:VC131084 AES131084:AEY131084 AOO131084:AOU131084 AYK131084:AYQ131084 BIG131084:BIM131084 BSC131084:BSI131084 CBY131084:CCE131084 CLU131084:CMA131084 CVQ131084:CVW131084 DFM131084:DFS131084 DPI131084:DPO131084 DZE131084:DZK131084 EJA131084:EJG131084 ESW131084:ETC131084 FCS131084:FCY131084 FMO131084:FMU131084 FWK131084:FWQ131084 GGG131084:GGM131084 GQC131084:GQI131084 GZY131084:HAE131084 HJU131084:HKA131084 HTQ131084:HTW131084 IDM131084:IDS131084 INI131084:INO131084 IXE131084:IXK131084 JHA131084:JHG131084 JQW131084:JRC131084 KAS131084:KAY131084 KKO131084:KKU131084 KUK131084:KUQ131084 LEG131084:LEM131084 LOC131084:LOI131084 LXY131084:LYE131084 MHU131084:MIA131084 MRQ131084:MRW131084 NBM131084:NBS131084 NLI131084:NLO131084 NVE131084:NVK131084 OFA131084:OFG131084 OOW131084:OPC131084 OYS131084:OYY131084 PIO131084:PIU131084 PSK131084:PSQ131084 QCG131084:QCM131084 QMC131084:QMI131084 QVY131084:QWE131084 RFU131084:RGA131084 RPQ131084:RPW131084 RZM131084:RZS131084 SJI131084:SJO131084 STE131084:STK131084 TDA131084:TDG131084 TMW131084:TNC131084 TWS131084:TWY131084 UGO131084:UGU131084 UQK131084:UQQ131084 VAG131084:VAM131084 VKC131084:VKI131084 VTY131084:VUE131084 WDU131084:WEA131084 WNQ131084:WNW131084 LA196620:LG196620 UW196620:VC196620 AES196620:AEY196620 AOO196620:AOU196620 AYK196620:AYQ196620 BIG196620:BIM196620 BSC196620:BSI196620 CBY196620:CCE196620 CLU196620:CMA196620 CVQ196620:CVW196620 DFM196620:DFS196620 DPI196620:DPO196620 DZE196620:DZK196620 EJA196620:EJG196620 ESW196620:ETC196620 FCS196620:FCY196620 FMO196620:FMU196620 FWK196620:FWQ196620 GGG196620:GGM196620 GQC196620:GQI196620 GZY196620:HAE196620 HJU196620:HKA196620 HTQ196620:HTW196620 IDM196620:IDS196620 INI196620:INO196620 IXE196620:IXK196620 JHA196620:JHG196620 JQW196620:JRC196620 KAS196620:KAY196620 KKO196620:KKU196620 KUK196620:KUQ196620 LEG196620:LEM196620 LOC196620:LOI196620 LXY196620:LYE196620 MHU196620:MIA196620 MRQ196620:MRW196620 NBM196620:NBS196620 NLI196620:NLO196620 NVE196620:NVK196620 OFA196620:OFG196620 OOW196620:OPC196620 OYS196620:OYY196620 PIO196620:PIU196620 PSK196620:PSQ196620 QCG196620:QCM196620 QMC196620:QMI196620 QVY196620:QWE196620 RFU196620:RGA196620 RPQ196620:RPW196620 RZM196620:RZS196620 SJI196620:SJO196620 STE196620:STK196620 TDA196620:TDG196620 TMW196620:TNC196620 TWS196620:TWY196620 UGO196620:UGU196620 UQK196620:UQQ196620 VAG196620:VAM196620 VKC196620:VKI196620 VTY196620:VUE196620 WDU196620:WEA196620 WNQ196620:WNW196620 LA262156:LG262156 UW262156:VC262156 AES262156:AEY262156 AOO262156:AOU262156 AYK262156:AYQ262156 BIG262156:BIM262156 BSC262156:BSI262156 CBY262156:CCE262156 CLU262156:CMA262156 CVQ262156:CVW262156 DFM262156:DFS262156 DPI262156:DPO262156 DZE262156:DZK262156 EJA262156:EJG262156 ESW262156:ETC262156 FCS262156:FCY262156 FMO262156:FMU262156 FWK262156:FWQ262156 GGG262156:GGM262156 GQC262156:GQI262156 GZY262156:HAE262156 HJU262156:HKA262156 HTQ262156:HTW262156 IDM262156:IDS262156 INI262156:INO262156 IXE262156:IXK262156 JHA262156:JHG262156 JQW262156:JRC262156 KAS262156:KAY262156 KKO262156:KKU262156 KUK262156:KUQ262156 LEG262156:LEM262156 LOC262156:LOI262156 LXY262156:LYE262156 MHU262156:MIA262156 MRQ262156:MRW262156 NBM262156:NBS262156 NLI262156:NLO262156 NVE262156:NVK262156 OFA262156:OFG262156 OOW262156:OPC262156 OYS262156:OYY262156 PIO262156:PIU262156 PSK262156:PSQ262156 QCG262156:QCM262156 QMC262156:QMI262156 QVY262156:QWE262156 RFU262156:RGA262156 RPQ262156:RPW262156 RZM262156:RZS262156 SJI262156:SJO262156 STE262156:STK262156 TDA262156:TDG262156 TMW262156:TNC262156 TWS262156:TWY262156 UGO262156:UGU262156 UQK262156:UQQ262156 VAG262156:VAM262156 VKC262156:VKI262156 VTY262156:VUE262156 WDU262156:WEA262156 WNQ262156:WNW262156 LA327692:LG327692 UW327692:VC327692 AES327692:AEY327692 AOO327692:AOU327692 AYK327692:AYQ327692 BIG327692:BIM327692 BSC327692:BSI327692 CBY327692:CCE327692 CLU327692:CMA327692 CVQ327692:CVW327692 DFM327692:DFS327692 DPI327692:DPO327692 DZE327692:DZK327692 EJA327692:EJG327692 ESW327692:ETC327692 FCS327692:FCY327692 FMO327692:FMU327692 FWK327692:FWQ327692 GGG327692:GGM327692 GQC327692:GQI327692 GZY327692:HAE327692 HJU327692:HKA327692 HTQ327692:HTW327692 IDM327692:IDS327692 INI327692:INO327692 IXE327692:IXK327692 JHA327692:JHG327692 JQW327692:JRC327692 KAS327692:KAY327692 KKO327692:KKU327692 KUK327692:KUQ327692 LEG327692:LEM327692 LOC327692:LOI327692 LXY327692:LYE327692 MHU327692:MIA327692 MRQ327692:MRW327692 NBM327692:NBS327692 NLI327692:NLO327692 NVE327692:NVK327692 OFA327692:OFG327692 OOW327692:OPC327692 OYS327692:OYY327692 PIO327692:PIU327692 PSK327692:PSQ327692 QCG327692:QCM327692 QMC327692:QMI327692 QVY327692:QWE327692 RFU327692:RGA327692 RPQ327692:RPW327692 RZM327692:RZS327692 SJI327692:SJO327692 STE327692:STK327692 TDA327692:TDG327692 TMW327692:TNC327692 TWS327692:TWY327692 UGO327692:UGU327692 UQK327692:UQQ327692 VAG327692:VAM327692 VKC327692:VKI327692 VTY327692:VUE327692 WDU327692:WEA327692 WNQ327692:WNW327692 LA393228:LG393228 UW393228:VC393228 AES393228:AEY393228 AOO393228:AOU393228 AYK393228:AYQ393228 BIG393228:BIM393228 BSC393228:BSI393228 CBY393228:CCE393228 CLU393228:CMA393228 CVQ393228:CVW393228 DFM393228:DFS393228 DPI393228:DPO393228 DZE393228:DZK393228 EJA393228:EJG393228 ESW393228:ETC393228 FCS393228:FCY393228 FMO393228:FMU393228 FWK393228:FWQ393228 GGG393228:GGM393228 GQC393228:GQI393228 GZY393228:HAE393228 HJU393228:HKA393228 HTQ393228:HTW393228 IDM393228:IDS393228 INI393228:INO393228 IXE393228:IXK393228 JHA393228:JHG393228 JQW393228:JRC393228 KAS393228:KAY393228 KKO393228:KKU393228 KUK393228:KUQ393228 LEG393228:LEM393228 LOC393228:LOI393228 LXY393228:LYE393228 MHU393228:MIA393228 MRQ393228:MRW393228 NBM393228:NBS393228 NLI393228:NLO393228 NVE393228:NVK393228 OFA393228:OFG393228 OOW393228:OPC393228 OYS393228:OYY393228 PIO393228:PIU393228 PSK393228:PSQ393228 QCG393228:QCM393228 QMC393228:QMI393228 QVY393228:QWE393228 RFU393228:RGA393228 RPQ393228:RPW393228 RZM393228:RZS393228 SJI393228:SJO393228 STE393228:STK393228 TDA393228:TDG393228 TMW393228:TNC393228 TWS393228:TWY393228 UGO393228:UGU393228 UQK393228:UQQ393228 VAG393228:VAM393228 VKC393228:VKI393228 VTY393228:VUE393228 WDU393228:WEA393228 WNQ393228:WNW393228 LA458764:LG458764 UW458764:VC458764 AES458764:AEY458764 AOO458764:AOU458764 AYK458764:AYQ458764 BIG458764:BIM458764 BSC458764:BSI458764 CBY458764:CCE458764 CLU458764:CMA458764 CVQ458764:CVW458764 DFM458764:DFS458764 DPI458764:DPO458764 DZE458764:DZK458764 EJA458764:EJG458764 ESW458764:ETC458764 FCS458764:FCY458764 FMO458764:FMU458764 FWK458764:FWQ458764 GGG458764:GGM458764 GQC458764:GQI458764 GZY458764:HAE458764 HJU458764:HKA458764 HTQ458764:HTW458764 IDM458764:IDS458764 INI458764:INO458764 IXE458764:IXK458764 JHA458764:JHG458764 JQW458764:JRC458764 KAS458764:KAY458764 KKO458764:KKU458764 KUK458764:KUQ458764 LEG458764:LEM458764 LOC458764:LOI458764 LXY458764:LYE458764 MHU458764:MIA458764 MRQ458764:MRW458764 NBM458764:NBS458764 NLI458764:NLO458764 NVE458764:NVK458764 OFA458764:OFG458764 OOW458764:OPC458764 OYS458764:OYY458764 PIO458764:PIU458764 PSK458764:PSQ458764 QCG458764:QCM458764 QMC458764:QMI458764 QVY458764:QWE458764 RFU458764:RGA458764 RPQ458764:RPW458764 RZM458764:RZS458764 SJI458764:SJO458764 STE458764:STK458764 TDA458764:TDG458764 TMW458764:TNC458764 TWS458764:TWY458764 UGO458764:UGU458764 UQK458764:UQQ458764 VAG458764:VAM458764 VKC458764:VKI458764 VTY458764:VUE458764 WDU458764:WEA458764 WNQ458764:WNW458764 LA524300:LG524300 UW524300:VC524300 AES524300:AEY524300 AOO524300:AOU524300 AYK524300:AYQ524300 BIG524300:BIM524300 BSC524300:BSI524300 CBY524300:CCE524300 CLU524300:CMA524300 CVQ524300:CVW524300 DFM524300:DFS524300 DPI524300:DPO524300 DZE524300:DZK524300 EJA524300:EJG524300 ESW524300:ETC524300 FCS524300:FCY524300 FMO524300:FMU524300 FWK524300:FWQ524300 GGG524300:GGM524300 GQC524300:GQI524300 GZY524300:HAE524300 HJU524300:HKA524300 HTQ524300:HTW524300 IDM524300:IDS524300 INI524300:INO524300 IXE524300:IXK524300 JHA524300:JHG524300 JQW524300:JRC524300 KAS524300:KAY524300 KKO524300:KKU524300 KUK524300:KUQ524300 LEG524300:LEM524300 LOC524300:LOI524300 LXY524300:LYE524300 MHU524300:MIA524300 MRQ524300:MRW524300 NBM524300:NBS524300 NLI524300:NLO524300 NVE524300:NVK524300 OFA524300:OFG524300 OOW524300:OPC524300 OYS524300:OYY524300 PIO524300:PIU524300 PSK524300:PSQ524300 QCG524300:QCM524300 QMC524300:QMI524300 QVY524300:QWE524300 RFU524300:RGA524300 RPQ524300:RPW524300 RZM524300:RZS524300 SJI524300:SJO524300 STE524300:STK524300 TDA524300:TDG524300 TMW524300:TNC524300 TWS524300:TWY524300 UGO524300:UGU524300 UQK524300:UQQ524300 VAG524300:VAM524300 VKC524300:VKI524300 VTY524300:VUE524300 WDU524300:WEA524300 WNQ524300:WNW524300 LA589836:LG589836 UW589836:VC589836 AES589836:AEY589836 AOO589836:AOU589836 AYK589836:AYQ589836 BIG589836:BIM589836 BSC589836:BSI589836 CBY589836:CCE589836 CLU589836:CMA589836 CVQ589836:CVW589836 DFM589836:DFS589836 DPI589836:DPO589836 DZE589836:DZK589836 EJA589836:EJG589836 ESW589836:ETC589836 FCS589836:FCY589836 FMO589836:FMU589836 FWK589836:FWQ589836 GGG589836:GGM589836 GQC589836:GQI589836 GZY589836:HAE589836 HJU589836:HKA589836 HTQ589836:HTW589836 IDM589836:IDS589836 INI589836:INO589836 IXE589836:IXK589836 JHA589836:JHG589836 JQW589836:JRC589836 KAS589836:KAY589836 KKO589836:KKU589836 KUK589836:KUQ589836 LEG589836:LEM589836 LOC589836:LOI589836 LXY589836:LYE589836 MHU589836:MIA589836 MRQ589836:MRW589836 NBM589836:NBS589836 NLI589836:NLO589836 NVE589836:NVK589836 OFA589836:OFG589836 OOW589836:OPC589836 OYS589836:OYY589836 PIO589836:PIU589836 PSK589836:PSQ589836 QCG589836:QCM589836 QMC589836:QMI589836 QVY589836:QWE589836 RFU589836:RGA589836 RPQ589836:RPW589836 RZM589836:RZS589836 SJI589836:SJO589836 STE589836:STK589836 TDA589836:TDG589836 TMW589836:TNC589836 TWS589836:TWY589836 UGO589836:UGU589836 UQK589836:UQQ589836 VAG589836:VAM589836 VKC589836:VKI589836 VTY589836:VUE589836 WDU589836:WEA589836 WNQ589836:WNW589836 LA655372:LG655372 UW655372:VC655372 AES655372:AEY655372 AOO655372:AOU655372 AYK655372:AYQ655372 BIG655372:BIM655372 BSC655372:BSI655372 CBY655372:CCE655372 CLU655372:CMA655372 CVQ655372:CVW655372 DFM655372:DFS655372 DPI655372:DPO655372 DZE655372:DZK655372 EJA655372:EJG655372 ESW655372:ETC655372 FCS655372:FCY655372 FMO655372:FMU655372 FWK655372:FWQ655372 GGG655372:GGM655372 GQC655372:GQI655372 GZY655372:HAE655372 HJU655372:HKA655372 HTQ655372:HTW655372 IDM655372:IDS655372 INI655372:INO655372 IXE655372:IXK655372 JHA655372:JHG655372 JQW655372:JRC655372 KAS655372:KAY655372 KKO655372:KKU655372 KUK655372:KUQ655372 LEG655372:LEM655372 LOC655372:LOI655372 LXY655372:LYE655372 MHU655372:MIA655372 MRQ655372:MRW655372 NBM655372:NBS655372 NLI655372:NLO655372 NVE655372:NVK655372 OFA655372:OFG655372 OOW655372:OPC655372 OYS655372:OYY655372 PIO655372:PIU655372 PSK655372:PSQ655372 QCG655372:QCM655372 QMC655372:QMI655372 QVY655372:QWE655372 RFU655372:RGA655372 RPQ655372:RPW655372 RZM655372:RZS655372 SJI655372:SJO655372 STE655372:STK655372 TDA655372:TDG655372 TMW655372:TNC655372 TWS655372:TWY655372 UGO655372:UGU655372 UQK655372:UQQ655372 VAG655372:VAM655372 VKC655372:VKI655372 VTY655372:VUE655372 WDU655372:WEA655372 WNQ655372:WNW655372 LA720908:LG720908 UW720908:VC720908 AES720908:AEY720908 AOO720908:AOU720908 AYK720908:AYQ720908 BIG720908:BIM720908 BSC720908:BSI720908 CBY720908:CCE720908 CLU720908:CMA720908 CVQ720908:CVW720908 DFM720908:DFS720908 DPI720908:DPO720908 DZE720908:DZK720908 EJA720908:EJG720908 ESW720908:ETC720908 FCS720908:FCY720908 FMO720908:FMU720908 FWK720908:FWQ720908 GGG720908:GGM720908 GQC720908:GQI720908 GZY720908:HAE720908 HJU720908:HKA720908 HTQ720908:HTW720908 IDM720908:IDS720908 INI720908:INO720908 IXE720908:IXK720908 JHA720908:JHG720908 JQW720908:JRC720908 KAS720908:KAY720908 KKO720908:KKU720908 KUK720908:KUQ720908 LEG720908:LEM720908 LOC720908:LOI720908 LXY720908:LYE720908 MHU720908:MIA720908 MRQ720908:MRW720908 NBM720908:NBS720908 NLI720908:NLO720908 NVE720908:NVK720908 OFA720908:OFG720908 OOW720908:OPC720908 OYS720908:OYY720908 PIO720908:PIU720908 PSK720908:PSQ720908 QCG720908:QCM720908 QMC720908:QMI720908 QVY720908:QWE720908 RFU720908:RGA720908 RPQ720908:RPW720908 RZM720908:RZS720908 SJI720908:SJO720908 STE720908:STK720908 TDA720908:TDG720908 TMW720908:TNC720908 TWS720908:TWY720908 UGO720908:UGU720908 UQK720908:UQQ720908 VAG720908:VAM720908 VKC720908:VKI720908 VTY720908:VUE720908 WDU720908:WEA720908 WNQ720908:WNW720908 LA786444:LG786444 UW786444:VC786444 AES786444:AEY786444 AOO786444:AOU786444 AYK786444:AYQ786444 BIG786444:BIM786444 BSC786444:BSI786444 CBY786444:CCE786444 CLU786444:CMA786444 CVQ786444:CVW786444 DFM786444:DFS786444 DPI786444:DPO786444 DZE786444:DZK786444 EJA786444:EJG786444 ESW786444:ETC786444 FCS786444:FCY786444 FMO786444:FMU786444 FWK786444:FWQ786444 GGG786444:GGM786444 GQC786444:GQI786444 GZY786444:HAE786444 HJU786444:HKA786444 HTQ786444:HTW786444 IDM786444:IDS786444 INI786444:INO786444 IXE786444:IXK786444 JHA786444:JHG786444 JQW786444:JRC786444 KAS786444:KAY786444 KKO786444:KKU786444 KUK786444:KUQ786444 LEG786444:LEM786444 LOC786444:LOI786444 LXY786444:LYE786444 MHU786444:MIA786444 MRQ786444:MRW786444 NBM786444:NBS786444 NLI786444:NLO786444 NVE786444:NVK786444 OFA786444:OFG786444 OOW786444:OPC786444 OYS786444:OYY786444 PIO786444:PIU786444 PSK786444:PSQ786444 QCG786444:QCM786444 QMC786444:QMI786444 QVY786444:QWE786444 RFU786444:RGA786444 RPQ786444:RPW786444 RZM786444:RZS786444 SJI786444:SJO786444 STE786444:STK786444 TDA786444:TDG786444 TMW786444:TNC786444 TWS786444:TWY786444 UGO786444:UGU786444 UQK786444:UQQ786444 VAG786444:VAM786444 VKC786444:VKI786444 VTY786444:VUE786444 WDU786444:WEA786444 WNQ786444:WNW786444 LA851980:LG851980 UW851980:VC851980 AES851980:AEY851980 AOO851980:AOU851980 AYK851980:AYQ851980 BIG851980:BIM851980 BSC851980:BSI851980 CBY851980:CCE851980 CLU851980:CMA851980 CVQ851980:CVW851980 DFM851980:DFS851980 DPI851980:DPO851980 DZE851980:DZK851980 EJA851980:EJG851980 ESW851980:ETC851980 FCS851980:FCY851980 FMO851980:FMU851980 FWK851980:FWQ851980 GGG851980:GGM851980 GQC851980:GQI851980 GZY851980:HAE851980 HJU851980:HKA851980 HTQ851980:HTW851980 IDM851980:IDS851980 INI851980:INO851980 IXE851980:IXK851980 JHA851980:JHG851980 JQW851980:JRC851980 KAS851980:KAY851980 KKO851980:KKU851980 KUK851980:KUQ851980 LEG851980:LEM851980 LOC851980:LOI851980 LXY851980:LYE851980 MHU851980:MIA851980 MRQ851980:MRW851980 NBM851980:NBS851980 NLI851980:NLO851980 NVE851980:NVK851980 OFA851980:OFG851980 OOW851980:OPC851980 OYS851980:OYY851980 PIO851980:PIU851980 PSK851980:PSQ851980 QCG851980:QCM851980 QMC851980:QMI851980 QVY851980:QWE851980 RFU851980:RGA851980 RPQ851980:RPW851980 RZM851980:RZS851980 SJI851980:SJO851980 STE851980:STK851980 TDA851980:TDG851980 TMW851980:TNC851980 TWS851980:TWY851980 UGO851980:UGU851980 UQK851980:UQQ851980 VAG851980:VAM851980 VKC851980:VKI851980 VTY851980:VUE851980 WDU851980:WEA851980 WNQ851980:WNW851980 LA917516:LG917516 UW917516:VC917516 AES917516:AEY917516 AOO917516:AOU917516 AYK917516:AYQ917516 BIG917516:BIM917516 BSC917516:BSI917516 CBY917516:CCE917516 CLU917516:CMA917516 CVQ917516:CVW917516 DFM917516:DFS917516 DPI917516:DPO917516 DZE917516:DZK917516 EJA917516:EJG917516 ESW917516:ETC917516 FCS917516:FCY917516 FMO917516:FMU917516 FWK917516:FWQ917516 GGG917516:GGM917516 GQC917516:GQI917516 GZY917516:HAE917516 HJU917516:HKA917516 HTQ917516:HTW917516 IDM917516:IDS917516 INI917516:INO917516 IXE917516:IXK917516 JHA917516:JHG917516 JQW917516:JRC917516 KAS917516:KAY917516 KKO917516:KKU917516 KUK917516:KUQ917516 LEG917516:LEM917516 LOC917516:LOI917516 LXY917516:LYE917516 MHU917516:MIA917516 MRQ917516:MRW917516 NBM917516:NBS917516 NLI917516:NLO917516 NVE917516:NVK917516 OFA917516:OFG917516 OOW917516:OPC917516 OYS917516:OYY917516 PIO917516:PIU917516 PSK917516:PSQ917516 QCG917516:QCM917516 QMC917516:QMI917516 QVY917516:QWE917516 RFU917516:RGA917516 RPQ917516:RPW917516 RZM917516:RZS917516 SJI917516:SJO917516 STE917516:STK917516 TDA917516:TDG917516 TMW917516:TNC917516 TWS917516:TWY917516 UGO917516:UGU917516 UQK917516:UQQ917516 VAG917516:VAM917516 VKC917516:VKI917516 VTY917516:VUE917516 WDU917516:WEA917516 WNQ917516:WNW917516 LA983052:LG983052 UW983052:VC983052 AES983052:AEY983052 AOO983052:AOU983052 AYK983052:AYQ983052 BIG983052:BIM983052 BSC983052:BSI983052 CBY983052:CCE983052 CLU983052:CMA983052 CVQ983052:CVW983052 DFM983052:DFS983052 DPI983052:DPO983052 DZE983052:DZK983052 EJA983052:EJG983052 ESW983052:ETC983052 FCS983052:FCY983052 FMO983052:FMU983052 FWK983052:FWQ983052 GGG983052:GGM983052 GQC983052:GQI983052 GZY983052:HAE983052 HJU983052:HKA983052 HTQ983052:HTW983052 IDM983052:IDS983052 INI983052:INO983052 IXE983052:IXK983052 JHA983052:JHG983052 JQW983052:JRC983052 KAS983052:KAY983052 KKO983052:KKU983052 KUK983052:KUQ983052 LEG983052:LEM983052 LOC983052:LOI983052 LXY983052:LYE983052 MHU983052:MIA983052 MRQ983052:MRW983052 NBM983052:NBS983052 NLI983052:NLO983052 NVE983052:NVK983052 OFA983052:OFG983052 OOW983052:OPC983052 OYS983052:OYY983052 PIO983052:PIU983052 PSK983052:PSQ983052 QCG983052:QCM983052 QMC983052:QMI983052 QVY983052:QWE983052 RFU983052:RGA983052 RPQ983052:RPW983052 RZM983052:RZS983052 SJI983052:SJO983052 STE983052:STK983052 TDA983052:TDG983052 TMW983052:TNC983052 TWS983052:TWY983052 UGO983052:UGU983052 UQK983052:UQQ983052 VAG983052:VAM983052 VKC983052:VKI983052 VTY983052:VUE983052 WDU983052:WEA983052 WNQ983052:WNW983052 WNQ10:WNW10 WDU10:WEA10 VTY10:VUE10 VKC10:VKI10 VAG10:VAM10 UQK10:UQQ10 UGO10:UGU10 TWS10:TWY10 TMW10:TNC10 TDA10:TDG10 STE10:STK10 SJI10:SJO10 RZM10:RZS10 RPQ10:RPW10 RFU10:RGA10 QVY10:QWE10 QMC10:QMI10 QCG10:QCM10 PSK10:PSQ10 PIO10:PIU10 OYS10:OYY10 OOW10:OPC10 OFA10:OFG10 NVE10:NVK10 NLI10:NLO10 NBM10:NBS10 MRQ10:MRW10 MHU10:MIA10 LXY10:LYE10 LOC10:LOI10 LEG10:LEM10 KUK10:KUQ10 KKO10:KKU10 KAS10:KAY10 JQW10:JRC10 JHA10:JHG10 IXE10:IXK10 INI10:INO10 IDM10:IDS10 HTQ10:HTW10 HJU10:HKA10 GZY10:HAE10 GQC10:GQI10 GGG10:GGM10 FWK10:FWQ10 FMO10:FMU10 FCS10:FCY10 ESW10:ETC10 EJA10:EJG10 DZE10:DZK10 DPI10:DPO10 DFM10:DFS10 CVQ10:CVW10 CLU10:CMA10 CBY10:CCE10 BSC10:BSI10 BIG10:BIM10 AYK10:AYQ10 AOO10:AOU10 AES10:AEY10 UW10:VC10 LA10:LG10 W983052:AC983052 W917516:AC917516 W851980:AC851980 W786444:AC786444 W720908:AC720908 W655372:AC655372 W589836:AC589836 W524300:AC524300 W458764:AC458764 W393228:AC393228 W327692:AC327692 W262156:AC262156 W196620:AC196620 W131084:AC131084 W65548:AC65548 BF10:BK10 BF983052:BK983052 BF917516:BK917516 BF851980:BK851980 BF786444:BK786444 BF720908:BK720908 BF655372:BK655372 BF589836:BK589836 BF524300:BK524300 BF458764:BK458764 BF393228:BK393228 BF327692:BK327692 BF262156:BK262156 BF196620:BK196620 BF131084:BK131084 BF65548:BK65548">
      <formula1>Date_Construction</formula1>
    </dataValidation>
    <dataValidation type="list" allowBlank="1" showInputMessage="1" showErrorMessage="1" sqref="BI65540:BS65540 LE65540:LO65540 VA65540:VK65540 AEW65540:AFG65540 AOS65540:APC65540 AYO65540:AYY65540 BIK65540:BIU65540 BSG65540:BSQ65540 CCC65540:CCM65540 CLY65540:CMI65540 CVU65540:CWE65540 DFQ65540:DGA65540 DPM65540:DPW65540 DZI65540:DZS65540 EJE65540:EJO65540 ETA65540:ETK65540 FCW65540:FDG65540 FMS65540:FNC65540 FWO65540:FWY65540 GGK65540:GGU65540 GQG65540:GQQ65540 HAC65540:HAM65540 HJY65540:HKI65540 HTU65540:HUE65540 IDQ65540:IEA65540 INM65540:INW65540 IXI65540:IXS65540 JHE65540:JHO65540 JRA65540:JRK65540 KAW65540:KBG65540 KKS65540:KLC65540 KUO65540:KUY65540 LEK65540:LEU65540 LOG65540:LOQ65540 LYC65540:LYM65540 MHY65540:MII65540 MRU65540:MSE65540 NBQ65540:NCA65540 NLM65540:NLW65540 NVI65540:NVS65540 OFE65540:OFO65540 OPA65540:OPK65540 OYW65540:OZG65540 PIS65540:PJC65540 PSO65540:PSY65540 QCK65540:QCU65540 QMG65540:QMQ65540 QWC65540:QWM65540 RFY65540:RGI65540 RPU65540:RQE65540 RZQ65540:SAA65540 SJM65540:SJW65540 STI65540:STS65540 TDE65540:TDO65540 TNA65540:TNK65540 TWW65540:TXG65540 UGS65540:UHC65540 UQO65540:UQY65540 VAK65540:VAU65540 VKG65540:VKQ65540 VUC65540:VUM65540 WDY65540:WEI65540 WNU65540:WOE65540 BI131076:BS131076 LE131076:LO131076 VA131076:VK131076 AEW131076:AFG131076 AOS131076:APC131076 AYO131076:AYY131076 BIK131076:BIU131076 BSG131076:BSQ131076 CCC131076:CCM131076 CLY131076:CMI131076 CVU131076:CWE131076 DFQ131076:DGA131076 DPM131076:DPW131076 DZI131076:DZS131076 EJE131076:EJO131076 ETA131076:ETK131076 FCW131076:FDG131076 FMS131076:FNC131076 FWO131076:FWY131076 GGK131076:GGU131076 GQG131076:GQQ131076 HAC131076:HAM131076 HJY131076:HKI131076 HTU131076:HUE131076 IDQ131076:IEA131076 INM131076:INW131076 IXI131076:IXS131076 JHE131076:JHO131076 JRA131076:JRK131076 KAW131076:KBG131076 KKS131076:KLC131076 KUO131076:KUY131076 LEK131076:LEU131076 LOG131076:LOQ131076 LYC131076:LYM131076 MHY131076:MII131076 MRU131076:MSE131076 NBQ131076:NCA131076 NLM131076:NLW131076 NVI131076:NVS131076 OFE131076:OFO131076 OPA131076:OPK131076 OYW131076:OZG131076 PIS131076:PJC131076 PSO131076:PSY131076 QCK131076:QCU131076 QMG131076:QMQ131076 QWC131076:QWM131076 RFY131076:RGI131076 RPU131076:RQE131076 RZQ131076:SAA131076 SJM131076:SJW131076 STI131076:STS131076 TDE131076:TDO131076 TNA131076:TNK131076 TWW131076:TXG131076 UGS131076:UHC131076 UQO131076:UQY131076 VAK131076:VAU131076 VKG131076:VKQ131076 VUC131076:VUM131076 WDY131076:WEI131076 WNU131076:WOE131076 BI196612:BS196612 LE196612:LO196612 VA196612:VK196612 AEW196612:AFG196612 AOS196612:APC196612 AYO196612:AYY196612 BIK196612:BIU196612 BSG196612:BSQ196612 CCC196612:CCM196612 CLY196612:CMI196612 CVU196612:CWE196612 DFQ196612:DGA196612 DPM196612:DPW196612 DZI196612:DZS196612 EJE196612:EJO196612 ETA196612:ETK196612 FCW196612:FDG196612 FMS196612:FNC196612 FWO196612:FWY196612 GGK196612:GGU196612 GQG196612:GQQ196612 HAC196612:HAM196612 HJY196612:HKI196612 HTU196612:HUE196612 IDQ196612:IEA196612 INM196612:INW196612 IXI196612:IXS196612 JHE196612:JHO196612 JRA196612:JRK196612 KAW196612:KBG196612 KKS196612:KLC196612 KUO196612:KUY196612 LEK196612:LEU196612 LOG196612:LOQ196612 LYC196612:LYM196612 MHY196612:MII196612 MRU196612:MSE196612 NBQ196612:NCA196612 NLM196612:NLW196612 NVI196612:NVS196612 OFE196612:OFO196612 OPA196612:OPK196612 OYW196612:OZG196612 PIS196612:PJC196612 PSO196612:PSY196612 QCK196612:QCU196612 QMG196612:QMQ196612 QWC196612:QWM196612 RFY196612:RGI196612 RPU196612:RQE196612 RZQ196612:SAA196612 SJM196612:SJW196612 STI196612:STS196612 TDE196612:TDO196612 TNA196612:TNK196612 TWW196612:TXG196612 UGS196612:UHC196612 UQO196612:UQY196612 VAK196612:VAU196612 VKG196612:VKQ196612 VUC196612:VUM196612 WDY196612:WEI196612 WNU196612:WOE196612 BI262148:BS262148 LE262148:LO262148 VA262148:VK262148 AEW262148:AFG262148 AOS262148:APC262148 AYO262148:AYY262148 BIK262148:BIU262148 BSG262148:BSQ262148 CCC262148:CCM262148 CLY262148:CMI262148 CVU262148:CWE262148 DFQ262148:DGA262148 DPM262148:DPW262148 DZI262148:DZS262148 EJE262148:EJO262148 ETA262148:ETK262148 FCW262148:FDG262148 FMS262148:FNC262148 FWO262148:FWY262148 GGK262148:GGU262148 GQG262148:GQQ262148 HAC262148:HAM262148 HJY262148:HKI262148 HTU262148:HUE262148 IDQ262148:IEA262148 INM262148:INW262148 IXI262148:IXS262148 JHE262148:JHO262148 JRA262148:JRK262148 KAW262148:KBG262148 KKS262148:KLC262148 KUO262148:KUY262148 LEK262148:LEU262148 LOG262148:LOQ262148 LYC262148:LYM262148 MHY262148:MII262148 MRU262148:MSE262148 NBQ262148:NCA262148 NLM262148:NLW262148 NVI262148:NVS262148 OFE262148:OFO262148 OPA262148:OPK262148 OYW262148:OZG262148 PIS262148:PJC262148 PSO262148:PSY262148 QCK262148:QCU262148 QMG262148:QMQ262148 QWC262148:QWM262148 RFY262148:RGI262148 RPU262148:RQE262148 RZQ262148:SAA262148 SJM262148:SJW262148 STI262148:STS262148 TDE262148:TDO262148 TNA262148:TNK262148 TWW262148:TXG262148 UGS262148:UHC262148 UQO262148:UQY262148 VAK262148:VAU262148 VKG262148:VKQ262148 VUC262148:VUM262148 WDY262148:WEI262148 WNU262148:WOE262148 BI327684:BS327684 LE327684:LO327684 VA327684:VK327684 AEW327684:AFG327684 AOS327684:APC327684 AYO327684:AYY327684 BIK327684:BIU327684 BSG327684:BSQ327684 CCC327684:CCM327684 CLY327684:CMI327684 CVU327684:CWE327684 DFQ327684:DGA327684 DPM327684:DPW327684 DZI327684:DZS327684 EJE327684:EJO327684 ETA327684:ETK327684 FCW327684:FDG327684 FMS327684:FNC327684 FWO327684:FWY327684 GGK327684:GGU327684 GQG327684:GQQ327684 HAC327684:HAM327684 HJY327684:HKI327684 HTU327684:HUE327684 IDQ327684:IEA327684 INM327684:INW327684 IXI327684:IXS327684 JHE327684:JHO327684 JRA327684:JRK327684 KAW327684:KBG327684 KKS327684:KLC327684 KUO327684:KUY327684 LEK327684:LEU327684 LOG327684:LOQ327684 LYC327684:LYM327684 MHY327684:MII327684 MRU327684:MSE327684 NBQ327684:NCA327684 NLM327684:NLW327684 NVI327684:NVS327684 OFE327684:OFO327684 OPA327684:OPK327684 OYW327684:OZG327684 PIS327684:PJC327684 PSO327684:PSY327684 QCK327684:QCU327684 QMG327684:QMQ327684 QWC327684:QWM327684 RFY327684:RGI327684 RPU327684:RQE327684 RZQ327684:SAA327684 SJM327684:SJW327684 STI327684:STS327684 TDE327684:TDO327684 TNA327684:TNK327684 TWW327684:TXG327684 UGS327684:UHC327684 UQO327684:UQY327684 VAK327684:VAU327684 VKG327684:VKQ327684 VUC327684:VUM327684 WDY327684:WEI327684 WNU327684:WOE327684 BI393220:BS393220 LE393220:LO393220 VA393220:VK393220 AEW393220:AFG393220 AOS393220:APC393220 AYO393220:AYY393220 BIK393220:BIU393220 BSG393220:BSQ393220 CCC393220:CCM393220 CLY393220:CMI393220 CVU393220:CWE393220 DFQ393220:DGA393220 DPM393220:DPW393220 DZI393220:DZS393220 EJE393220:EJO393220 ETA393220:ETK393220 FCW393220:FDG393220 FMS393220:FNC393220 FWO393220:FWY393220 GGK393220:GGU393220 GQG393220:GQQ393220 HAC393220:HAM393220 HJY393220:HKI393220 HTU393220:HUE393220 IDQ393220:IEA393220 INM393220:INW393220 IXI393220:IXS393220 JHE393220:JHO393220 JRA393220:JRK393220 KAW393220:KBG393220 KKS393220:KLC393220 KUO393220:KUY393220 LEK393220:LEU393220 LOG393220:LOQ393220 LYC393220:LYM393220 MHY393220:MII393220 MRU393220:MSE393220 NBQ393220:NCA393220 NLM393220:NLW393220 NVI393220:NVS393220 OFE393220:OFO393220 OPA393220:OPK393220 OYW393220:OZG393220 PIS393220:PJC393220 PSO393220:PSY393220 QCK393220:QCU393220 QMG393220:QMQ393220 QWC393220:QWM393220 RFY393220:RGI393220 RPU393220:RQE393220 RZQ393220:SAA393220 SJM393220:SJW393220 STI393220:STS393220 TDE393220:TDO393220 TNA393220:TNK393220 TWW393220:TXG393220 UGS393220:UHC393220 UQO393220:UQY393220 VAK393220:VAU393220 VKG393220:VKQ393220 VUC393220:VUM393220 WDY393220:WEI393220 WNU393220:WOE393220 BI458756:BS458756 LE458756:LO458756 VA458756:VK458756 AEW458756:AFG458756 AOS458756:APC458756 AYO458756:AYY458756 BIK458756:BIU458756 BSG458756:BSQ458756 CCC458756:CCM458756 CLY458756:CMI458756 CVU458756:CWE458756 DFQ458756:DGA458756 DPM458756:DPW458756 DZI458756:DZS458756 EJE458756:EJO458756 ETA458756:ETK458756 FCW458756:FDG458756 FMS458756:FNC458756 FWO458756:FWY458756 GGK458756:GGU458756 GQG458756:GQQ458756 HAC458756:HAM458756 HJY458756:HKI458756 HTU458756:HUE458756 IDQ458756:IEA458756 INM458756:INW458756 IXI458756:IXS458756 JHE458756:JHO458756 JRA458756:JRK458756 KAW458756:KBG458756 KKS458756:KLC458756 KUO458756:KUY458756 LEK458756:LEU458756 LOG458756:LOQ458756 LYC458756:LYM458756 MHY458756:MII458756 MRU458756:MSE458756 NBQ458756:NCA458756 NLM458756:NLW458756 NVI458756:NVS458756 OFE458756:OFO458756 OPA458756:OPK458756 OYW458756:OZG458756 PIS458756:PJC458756 PSO458756:PSY458756 QCK458756:QCU458756 QMG458756:QMQ458756 QWC458756:QWM458756 RFY458756:RGI458756 RPU458756:RQE458756 RZQ458756:SAA458756 SJM458756:SJW458756 STI458756:STS458756 TDE458756:TDO458756 TNA458756:TNK458756 TWW458756:TXG458756 UGS458756:UHC458756 UQO458756:UQY458756 VAK458756:VAU458756 VKG458756:VKQ458756 VUC458756:VUM458756 WDY458756:WEI458756 WNU458756:WOE458756 BI524292:BS524292 LE524292:LO524292 VA524292:VK524292 AEW524292:AFG524292 AOS524292:APC524292 AYO524292:AYY524292 BIK524292:BIU524292 BSG524292:BSQ524292 CCC524292:CCM524292 CLY524292:CMI524292 CVU524292:CWE524292 DFQ524292:DGA524292 DPM524292:DPW524292 DZI524292:DZS524292 EJE524292:EJO524292 ETA524292:ETK524292 FCW524292:FDG524292 FMS524292:FNC524292 FWO524292:FWY524292 GGK524292:GGU524292 GQG524292:GQQ524292 HAC524292:HAM524292 HJY524292:HKI524292 HTU524292:HUE524292 IDQ524292:IEA524292 INM524292:INW524292 IXI524292:IXS524292 JHE524292:JHO524292 JRA524292:JRK524292 KAW524292:KBG524292 KKS524292:KLC524292 KUO524292:KUY524292 LEK524292:LEU524292 LOG524292:LOQ524292 LYC524292:LYM524292 MHY524292:MII524292 MRU524292:MSE524292 NBQ524292:NCA524292 NLM524292:NLW524292 NVI524292:NVS524292 OFE524292:OFO524292 OPA524292:OPK524292 OYW524292:OZG524292 PIS524292:PJC524292 PSO524292:PSY524292 QCK524292:QCU524292 QMG524292:QMQ524292 QWC524292:QWM524292 RFY524292:RGI524292 RPU524292:RQE524292 RZQ524292:SAA524292 SJM524292:SJW524292 STI524292:STS524292 TDE524292:TDO524292 TNA524292:TNK524292 TWW524292:TXG524292 UGS524292:UHC524292 UQO524292:UQY524292 VAK524292:VAU524292 VKG524292:VKQ524292 VUC524292:VUM524292 WDY524292:WEI524292 WNU524292:WOE524292 BI589828:BS589828 LE589828:LO589828 VA589828:VK589828 AEW589828:AFG589828 AOS589828:APC589828 AYO589828:AYY589828 BIK589828:BIU589828 BSG589828:BSQ589828 CCC589828:CCM589828 CLY589828:CMI589828 CVU589828:CWE589828 DFQ589828:DGA589828 DPM589828:DPW589828 DZI589828:DZS589828 EJE589828:EJO589828 ETA589828:ETK589828 FCW589828:FDG589828 FMS589828:FNC589828 FWO589828:FWY589828 GGK589828:GGU589828 GQG589828:GQQ589828 HAC589828:HAM589828 HJY589828:HKI589828 HTU589828:HUE589828 IDQ589828:IEA589828 INM589828:INW589828 IXI589828:IXS589828 JHE589828:JHO589828 JRA589828:JRK589828 KAW589828:KBG589828 KKS589828:KLC589828 KUO589828:KUY589828 LEK589828:LEU589828 LOG589828:LOQ589828 LYC589828:LYM589828 MHY589828:MII589828 MRU589828:MSE589828 NBQ589828:NCA589828 NLM589828:NLW589828 NVI589828:NVS589828 OFE589828:OFO589828 OPA589828:OPK589828 OYW589828:OZG589828 PIS589828:PJC589828 PSO589828:PSY589828 QCK589828:QCU589828 QMG589828:QMQ589828 QWC589828:QWM589828 RFY589828:RGI589828 RPU589828:RQE589828 RZQ589828:SAA589828 SJM589828:SJW589828 STI589828:STS589828 TDE589828:TDO589828 TNA589828:TNK589828 TWW589828:TXG589828 UGS589828:UHC589828 UQO589828:UQY589828 VAK589828:VAU589828 VKG589828:VKQ589828 VUC589828:VUM589828 WDY589828:WEI589828 WNU589828:WOE589828 BI655364:BS655364 LE655364:LO655364 VA655364:VK655364 AEW655364:AFG655364 AOS655364:APC655364 AYO655364:AYY655364 BIK655364:BIU655364 BSG655364:BSQ655364 CCC655364:CCM655364 CLY655364:CMI655364 CVU655364:CWE655364 DFQ655364:DGA655364 DPM655364:DPW655364 DZI655364:DZS655364 EJE655364:EJO655364 ETA655364:ETK655364 FCW655364:FDG655364 FMS655364:FNC655364 FWO655364:FWY655364 GGK655364:GGU655364 GQG655364:GQQ655364 HAC655364:HAM655364 HJY655364:HKI655364 HTU655364:HUE655364 IDQ655364:IEA655364 INM655364:INW655364 IXI655364:IXS655364 JHE655364:JHO655364 JRA655364:JRK655364 KAW655364:KBG655364 KKS655364:KLC655364 KUO655364:KUY655364 LEK655364:LEU655364 LOG655364:LOQ655364 LYC655364:LYM655364 MHY655364:MII655364 MRU655364:MSE655364 NBQ655364:NCA655364 NLM655364:NLW655364 NVI655364:NVS655364 OFE655364:OFO655364 OPA655364:OPK655364 OYW655364:OZG655364 PIS655364:PJC655364 PSO655364:PSY655364 QCK655364:QCU655364 QMG655364:QMQ655364 QWC655364:QWM655364 RFY655364:RGI655364 RPU655364:RQE655364 RZQ655364:SAA655364 SJM655364:SJW655364 STI655364:STS655364 TDE655364:TDO655364 TNA655364:TNK655364 TWW655364:TXG655364 UGS655364:UHC655364 UQO655364:UQY655364 VAK655364:VAU655364 VKG655364:VKQ655364 VUC655364:VUM655364 WDY655364:WEI655364 WNU655364:WOE655364 BI720900:BS720900 LE720900:LO720900 VA720900:VK720900 AEW720900:AFG720900 AOS720900:APC720900 AYO720900:AYY720900 BIK720900:BIU720900 BSG720900:BSQ720900 CCC720900:CCM720900 CLY720900:CMI720900 CVU720900:CWE720900 DFQ720900:DGA720900 DPM720900:DPW720900 DZI720900:DZS720900 EJE720900:EJO720900 ETA720900:ETK720900 FCW720900:FDG720900 FMS720900:FNC720900 FWO720900:FWY720900 GGK720900:GGU720900 GQG720900:GQQ720900 HAC720900:HAM720900 HJY720900:HKI720900 HTU720900:HUE720900 IDQ720900:IEA720900 INM720900:INW720900 IXI720900:IXS720900 JHE720900:JHO720900 JRA720900:JRK720900 KAW720900:KBG720900 KKS720900:KLC720900 KUO720900:KUY720900 LEK720900:LEU720900 LOG720900:LOQ720900 LYC720900:LYM720900 MHY720900:MII720900 MRU720900:MSE720900 NBQ720900:NCA720900 NLM720900:NLW720900 NVI720900:NVS720900 OFE720900:OFO720900 OPA720900:OPK720900 OYW720900:OZG720900 PIS720900:PJC720900 PSO720900:PSY720900 QCK720900:QCU720900 QMG720900:QMQ720900 QWC720900:QWM720900 RFY720900:RGI720900 RPU720900:RQE720900 RZQ720900:SAA720900 SJM720900:SJW720900 STI720900:STS720900 TDE720900:TDO720900 TNA720900:TNK720900 TWW720900:TXG720900 UGS720900:UHC720900 UQO720900:UQY720900 VAK720900:VAU720900 VKG720900:VKQ720900 VUC720900:VUM720900 WDY720900:WEI720900 WNU720900:WOE720900 BI786436:BS786436 LE786436:LO786436 VA786436:VK786436 AEW786436:AFG786436 AOS786436:APC786436 AYO786436:AYY786436 BIK786436:BIU786436 BSG786436:BSQ786436 CCC786436:CCM786436 CLY786436:CMI786436 CVU786436:CWE786436 DFQ786436:DGA786436 DPM786436:DPW786436 DZI786436:DZS786436 EJE786436:EJO786436 ETA786436:ETK786436 FCW786436:FDG786436 FMS786436:FNC786436 FWO786436:FWY786436 GGK786436:GGU786436 GQG786436:GQQ786436 HAC786436:HAM786436 HJY786436:HKI786436 HTU786436:HUE786436 IDQ786436:IEA786436 INM786436:INW786436 IXI786436:IXS786436 JHE786436:JHO786436 JRA786436:JRK786436 KAW786436:KBG786436 KKS786436:KLC786436 KUO786436:KUY786436 LEK786436:LEU786436 LOG786436:LOQ786436 LYC786436:LYM786436 MHY786436:MII786436 MRU786436:MSE786436 NBQ786436:NCA786436 NLM786436:NLW786436 NVI786436:NVS786436 OFE786436:OFO786436 OPA786436:OPK786436 OYW786436:OZG786436 PIS786436:PJC786436 PSO786436:PSY786436 QCK786436:QCU786436 QMG786436:QMQ786436 QWC786436:QWM786436 RFY786436:RGI786436 RPU786436:RQE786436 RZQ786436:SAA786436 SJM786436:SJW786436 STI786436:STS786436 TDE786436:TDO786436 TNA786436:TNK786436 TWW786436:TXG786436 UGS786436:UHC786436 UQO786436:UQY786436 VAK786436:VAU786436 VKG786436:VKQ786436 VUC786436:VUM786436 WDY786436:WEI786436 WNU786436:WOE786436 BI851972:BS851972 LE851972:LO851972 VA851972:VK851972 AEW851972:AFG851972 AOS851972:APC851972 AYO851972:AYY851972 BIK851972:BIU851972 BSG851972:BSQ851972 CCC851972:CCM851972 CLY851972:CMI851972 CVU851972:CWE851972 DFQ851972:DGA851972 DPM851972:DPW851972 DZI851972:DZS851972 EJE851972:EJO851972 ETA851972:ETK851972 FCW851972:FDG851972 FMS851972:FNC851972 FWO851972:FWY851972 GGK851972:GGU851972 GQG851972:GQQ851972 HAC851972:HAM851972 HJY851972:HKI851972 HTU851972:HUE851972 IDQ851972:IEA851972 INM851972:INW851972 IXI851972:IXS851972 JHE851972:JHO851972 JRA851972:JRK851972 KAW851972:KBG851972 KKS851972:KLC851972 KUO851972:KUY851972 LEK851972:LEU851972 LOG851972:LOQ851972 LYC851972:LYM851972 MHY851972:MII851972 MRU851972:MSE851972 NBQ851972:NCA851972 NLM851972:NLW851972 NVI851972:NVS851972 OFE851972:OFO851972 OPA851972:OPK851972 OYW851972:OZG851972 PIS851972:PJC851972 PSO851972:PSY851972 QCK851972:QCU851972 QMG851972:QMQ851972 QWC851972:QWM851972 RFY851972:RGI851972 RPU851972:RQE851972 RZQ851972:SAA851972 SJM851972:SJW851972 STI851972:STS851972 TDE851972:TDO851972 TNA851972:TNK851972 TWW851972:TXG851972 UGS851972:UHC851972 UQO851972:UQY851972 VAK851972:VAU851972 VKG851972:VKQ851972 VUC851972:VUM851972 WDY851972:WEI851972 WNU851972:WOE851972 BI917508:BS917508 LE917508:LO917508 VA917508:VK917508 AEW917508:AFG917508 AOS917508:APC917508 AYO917508:AYY917508 BIK917508:BIU917508 BSG917508:BSQ917508 CCC917508:CCM917508 CLY917508:CMI917508 CVU917508:CWE917508 DFQ917508:DGA917508 DPM917508:DPW917508 DZI917508:DZS917508 EJE917508:EJO917508 ETA917508:ETK917508 FCW917508:FDG917508 FMS917508:FNC917508 FWO917508:FWY917508 GGK917508:GGU917508 GQG917508:GQQ917508 HAC917508:HAM917508 HJY917508:HKI917508 HTU917508:HUE917508 IDQ917508:IEA917508 INM917508:INW917508 IXI917508:IXS917508 JHE917508:JHO917508 JRA917508:JRK917508 KAW917508:KBG917508 KKS917508:KLC917508 KUO917508:KUY917508 LEK917508:LEU917508 LOG917508:LOQ917508 LYC917508:LYM917508 MHY917508:MII917508 MRU917508:MSE917508 NBQ917508:NCA917508 NLM917508:NLW917508 NVI917508:NVS917508 OFE917508:OFO917508 OPA917508:OPK917508 OYW917508:OZG917508 PIS917508:PJC917508 PSO917508:PSY917508 QCK917508:QCU917508 QMG917508:QMQ917508 QWC917508:QWM917508 RFY917508:RGI917508 RPU917508:RQE917508 RZQ917508:SAA917508 SJM917508:SJW917508 STI917508:STS917508 TDE917508:TDO917508 TNA917508:TNK917508 TWW917508:TXG917508 UGS917508:UHC917508 UQO917508:UQY917508 VAK917508:VAU917508 VKG917508:VKQ917508 VUC917508:VUM917508 WDY917508:WEI917508 WNU917508:WOE917508 BI983044:BS983044 LE983044:LO983044 VA983044:VK983044 AEW983044:AFG983044 AOS983044:APC983044 AYO983044:AYY983044 BIK983044:BIU983044 BSG983044:BSQ983044 CCC983044:CCM983044 CLY983044:CMI983044 CVU983044:CWE983044 DFQ983044:DGA983044 DPM983044:DPW983044 DZI983044:DZS983044 EJE983044:EJO983044 ETA983044:ETK983044 FCW983044:FDG983044 FMS983044:FNC983044 FWO983044:FWY983044 GGK983044:GGU983044 GQG983044:GQQ983044 HAC983044:HAM983044 HJY983044:HKI983044 HTU983044:HUE983044 IDQ983044:IEA983044 INM983044:INW983044 IXI983044:IXS983044 JHE983044:JHO983044 JRA983044:JRK983044 KAW983044:KBG983044 KKS983044:KLC983044 KUO983044:KUY983044 LEK983044:LEU983044 LOG983044:LOQ983044 LYC983044:LYM983044 MHY983044:MII983044 MRU983044:MSE983044 NBQ983044:NCA983044 NLM983044:NLW983044 NVI983044:NVS983044 OFE983044:OFO983044 OPA983044:OPK983044 OYW983044:OZG983044 PIS983044:PJC983044 PSO983044:PSY983044 QCK983044:QCU983044 QMG983044:QMQ983044 QWC983044:QWM983044 RFY983044:RGI983044 RPU983044:RQE983044 RZQ983044:SAA983044 SJM983044:SJW983044 STI983044:STS983044 TDE983044:TDO983044 TNA983044:TNK983044 TWW983044:TXG983044 UGS983044:UHC983044 UQO983044:UQY983044 VAK983044:VAU983044 VKG983044:VKQ983044 VUC983044:VUM983044 WDY983044:WEI983044 WNU983044:WOE983044 AA65540:AK65540 AA983044:AK983044 AA917508:AK917508 AA851972:AK851972 AA786436:AK786436 AA720900:AK720900 AA655364:AK655364 AA589828:AK589828 AA524292:AK524292 AA458756:AK458756 AA393220:AK393220 AA327684:AK327684 AA262148:AK262148 AA196612:AK196612 AA131076:AK131076">
      <formula1>Facility_Assessment_type</formula1>
    </dataValidation>
    <dataValidation type="list" allowBlank="1" showInputMessage="1" showErrorMessage="1" sqref="U11:Z13">
      <formula1>Date_Const_Recl_Veg</formula1>
    </dataValidation>
    <dataValidation type="list" allowBlank="1" showInputMessage="1" showErrorMessage="1" sqref="U10:Z10">
      <formula1>Date_Const_Recl_Soil</formula1>
    </dataValidation>
    <dataValidation type="list" allowBlank="1" showInputMessage="1" showErrorMessage="1" sqref="AK15:AL15">
      <formula1>UTM_Zone</formula1>
    </dataValidation>
    <dataValidation type="list" allowBlank="1" showInputMessage="1" showErrorMessage="1" sqref="W7:AG7">
      <formula1>Provincial_Ecosite</formula1>
    </dataValidation>
    <dataValidation type="list" allowBlank="1" showInputMessage="1" showErrorMessage="1" sqref="AN7:AV7">
      <formula1>Soil_Series</formula1>
    </dataValidation>
  </dataValidations>
  <pageMargins left="0.3" right="0.3" top="0.5" bottom="0.5" header="0.25" footer="0.18"/>
  <pageSetup scale="65" orientation="portrait" horizontalDpi="1200" verticalDpi="1200" r:id="rId1"/>
  <headerFooter alignWithMargins="0"/>
  <rowBreaks count="4" manualBreakCount="4">
    <brk id="60" max="16383" man="1"/>
    <brk id="122" max="16383" man="1"/>
    <brk id="187" max="16383" man="1"/>
    <brk id="230" max="16383"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Soil_Depth</xm:f>
          </x14:formula1>
          <xm:sqref>VAF983175:VAG983175 KZ65700:LA65700 UV65700:UW65700 AER65700:AES65700 AON65700:AOO65700 AYJ65700:AYK65700 BIF65700:BIG65700 BSB65700:BSC65700 CBX65700:CBY65700 CLT65700:CLU65700 CVP65700:CVQ65700 DFL65700:DFM65700 DPH65700:DPI65700 DZD65700:DZE65700 EIZ65700:EJA65700 ESV65700:ESW65700 FCR65700:FCS65700 FMN65700:FMO65700 FWJ65700:FWK65700 GGF65700:GGG65700 GQB65700:GQC65700 GZX65700:GZY65700 HJT65700:HJU65700 HTP65700:HTQ65700 IDL65700:IDM65700 INH65700:INI65700 IXD65700:IXE65700 JGZ65700:JHA65700 JQV65700:JQW65700 KAR65700:KAS65700 KKN65700:KKO65700 KUJ65700:KUK65700 LEF65700:LEG65700 LOB65700:LOC65700 LXX65700:LXY65700 MHT65700:MHU65700 MRP65700:MRQ65700 NBL65700:NBM65700 NLH65700:NLI65700 NVD65700:NVE65700 OEZ65700:OFA65700 OOV65700:OOW65700 OYR65700:OYS65700 PIN65700:PIO65700 PSJ65700:PSK65700 QCF65700:QCG65700 QMB65700:QMC65700 QVX65700:QVY65700 RFT65700:RFU65700 RPP65700:RPQ65700 RZL65700:RZM65700 SJH65700:SJI65700 STD65700:STE65700 TCZ65700:TDA65700 TMV65700:TMW65700 TWR65700:TWS65700 UGN65700:UGO65700 UQJ65700:UQK65700 VAF65700:VAG65700 VKB65700:VKC65700 VTX65700:VTY65700 WDT65700:WDU65700 WNP65700:WNQ65700 KZ131236:LA131236 UV131236:UW131236 AER131236:AES131236 AON131236:AOO131236 AYJ131236:AYK131236 BIF131236:BIG131236 BSB131236:BSC131236 CBX131236:CBY131236 CLT131236:CLU131236 CVP131236:CVQ131236 DFL131236:DFM131236 DPH131236:DPI131236 DZD131236:DZE131236 EIZ131236:EJA131236 ESV131236:ESW131236 FCR131236:FCS131236 FMN131236:FMO131236 FWJ131236:FWK131236 GGF131236:GGG131236 GQB131236:GQC131236 GZX131236:GZY131236 HJT131236:HJU131236 HTP131236:HTQ131236 IDL131236:IDM131236 INH131236:INI131236 IXD131236:IXE131236 JGZ131236:JHA131236 JQV131236:JQW131236 KAR131236:KAS131236 KKN131236:KKO131236 KUJ131236:KUK131236 LEF131236:LEG131236 LOB131236:LOC131236 LXX131236:LXY131236 MHT131236:MHU131236 MRP131236:MRQ131236 NBL131236:NBM131236 NLH131236:NLI131236 NVD131236:NVE131236 OEZ131236:OFA131236 OOV131236:OOW131236 OYR131236:OYS131236 PIN131236:PIO131236 PSJ131236:PSK131236 QCF131236:QCG131236 QMB131236:QMC131236 QVX131236:QVY131236 RFT131236:RFU131236 RPP131236:RPQ131236 RZL131236:RZM131236 SJH131236:SJI131236 STD131236:STE131236 TCZ131236:TDA131236 TMV131236:TMW131236 TWR131236:TWS131236 UGN131236:UGO131236 UQJ131236:UQK131236 VAF131236:VAG131236 VKB131236:VKC131236 VTX131236:VTY131236 WDT131236:WDU131236 WNP131236:WNQ131236 KZ196772:LA196772 UV196772:UW196772 AER196772:AES196772 AON196772:AOO196772 AYJ196772:AYK196772 BIF196772:BIG196772 BSB196772:BSC196772 CBX196772:CBY196772 CLT196772:CLU196772 CVP196772:CVQ196772 DFL196772:DFM196772 DPH196772:DPI196772 DZD196772:DZE196772 EIZ196772:EJA196772 ESV196772:ESW196772 FCR196772:FCS196772 FMN196772:FMO196772 FWJ196772:FWK196772 GGF196772:GGG196772 GQB196772:GQC196772 GZX196772:GZY196772 HJT196772:HJU196772 HTP196772:HTQ196772 IDL196772:IDM196772 INH196772:INI196772 IXD196772:IXE196772 JGZ196772:JHA196772 JQV196772:JQW196772 KAR196772:KAS196772 KKN196772:KKO196772 KUJ196772:KUK196772 LEF196772:LEG196772 LOB196772:LOC196772 LXX196772:LXY196772 MHT196772:MHU196772 MRP196772:MRQ196772 NBL196772:NBM196772 NLH196772:NLI196772 NVD196772:NVE196772 OEZ196772:OFA196772 OOV196772:OOW196772 OYR196772:OYS196772 PIN196772:PIO196772 PSJ196772:PSK196772 QCF196772:QCG196772 QMB196772:QMC196772 QVX196772:QVY196772 RFT196772:RFU196772 RPP196772:RPQ196772 RZL196772:RZM196772 SJH196772:SJI196772 STD196772:STE196772 TCZ196772:TDA196772 TMV196772:TMW196772 TWR196772:TWS196772 UGN196772:UGO196772 UQJ196772:UQK196772 VAF196772:VAG196772 VKB196772:VKC196772 VTX196772:VTY196772 WDT196772:WDU196772 WNP196772:WNQ196772 KZ262308:LA262308 UV262308:UW262308 AER262308:AES262308 AON262308:AOO262308 AYJ262308:AYK262308 BIF262308:BIG262308 BSB262308:BSC262308 CBX262308:CBY262308 CLT262308:CLU262308 CVP262308:CVQ262308 DFL262308:DFM262308 DPH262308:DPI262308 DZD262308:DZE262308 EIZ262308:EJA262308 ESV262308:ESW262308 FCR262308:FCS262308 FMN262308:FMO262308 FWJ262308:FWK262308 GGF262308:GGG262308 GQB262308:GQC262308 GZX262308:GZY262308 HJT262308:HJU262308 HTP262308:HTQ262308 IDL262308:IDM262308 INH262308:INI262308 IXD262308:IXE262308 JGZ262308:JHA262308 JQV262308:JQW262308 KAR262308:KAS262308 KKN262308:KKO262308 KUJ262308:KUK262308 LEF262308:LEG262308 LOB262308:LOC262308 LXX262308:LXY262308 MHT262308:MHU262308 MRP262308:MRQ262308 NBL262308:NBM262308 NLH262308:NLI262308 NVD262308:NVE262308 OEZ262308:OFA262308 OOV262308:OOW262308 OYR262308:OYS262308 PIN262308:PIO262308 PSJ262308:PSK262308 QCF262308:QCG262308 QMB262308:QMC262308 QVX262308:QVY262308 RFT262308:RFU262308 RPP262308:RPQ262308 RZL262308:RZM262308 SJH262308:SJI262308 STD262308:STE262308 TCZ262308:TDA262308 TMV262308:TMW262308 TWR262308:TWS262308 UGN262308:UGO262308 UQJ262308:UQK262308 VAF262308:VAG262308 VKB262308:VKC262308 VTX262308:VTY262308 WDT262308:WDU262308 WNP262308:WNQ262308 KZ327844:LA327844 UV327844:UW327844 AER327844:AES327844 AON327844:AOO327844 AYJ327844:AYK327844 BIF327844:BIG327844 BSB327844:BSC327844 CBX327844:CBY327844 CLT327844:CLU327844 CVP327844:CVQ327844 DFL327844:DFM327844 DPH327844:DPI327844 DZD327844:DZE327844 EIZ327844:EJA327844 ESV327844:ESW327844 FCR327844:FCS327844 FMN327844:FMO327844 FWJ327844:FWK327844 GGF327844:GGG327844 GQB327844:GQC327844 GZX327844:GZY327844 HJT327844:HJU327844 HTP327844:HTQ327844 IDL327844:IDM327844 INH327844:INI327844 IXD327844:IXE327844 JGZ327844:JHA327844 JQV327844:JQW327844 KAR327844:KAS327844 KKN327844:KKO327844 KUJ327844:KUK327844 LEF327844:LEG327844 LOB327844:LOC327844 LXX327844:LXY327844 MHT327844:MHU327844 MRP327844:MRQ327844 NBL327844:NBM327844 NLH327844:NLI327844 NVD327844:NVE327844 OEZ327844:OFA327844 OOV327844:OOW327844 OYR327844:OYS327844 PIN327844:PIO327844 PSJ327844:PSK327844 QCF327844:QCG327844 QMB327844:QMC327844 QVX327844:QVY327844 RFT327844:RFU327844 RPP327844:RPQ327844 RZL327844:RZM327844 SJH327844:SJI327844 STD327844:STE327844 TCZ327844:TDA327844 TMV327844:TMW327844 TWR327844:TWS327844 UGN327844:UGO327844 UQJ327844:UQK327844 VAF327844:VAG327844 VKB327844:VKC327844 VTX327844:VTY327844 WDT327844:WDU327844 WNP327844:WNQ327844 KZ393380:LA393380 UV393380:UW393380 AER393380:AES393380 AON393380:AOO393380 AYJ393380:AYK393380 BIF393380:BIG393380 BSB393380:BSC393380 CBX393380:CBY393380 CLT393380:CLU393380 CVP393380:CVQ393380 DFL393380:DFM393380 DPH393380:DPI393380 DZD393380:DZE393380 EIZ393380:EJA393380 ESV393380:ESW393380 FCR393380:FCS393380 FMN393380:FMO393380 FWJ393380:FWK393380 GGF393380:GGG393380 GQB393380:GQC393380 GZX393380:GZY393380 HJT393380:HJU393380 HTP393380:HTQ393380 IDL393380:IDM393380 INH393380:INI393380 IXD393380:IXE393380 JGZ393380:JHA393380 JQV393380:JQW393380 KAR393380:KAS393380 KKN393380:KKO393380 KUJ393380:KUK393380 LEF393380:LEG393380 LOB393380:LOC393380 LXX393380:LXY393380 MHT393380:MHU393380 MRP393380:MRQ393380 NBL393380:NBM393380 NLH393380:NLI393380 NVD393380:NVE393380 OEZ393380:OFA393380 OOV393380:OOW393380 OYR393380:OYS393380 PIN393380:PIO393380 PSJ393380:PSK393380 QCF393380:QCG393380 QMB393380:QMC393380 QVX393380:QVY393380 RFT393380:RFU393380 RPP393380:RPQ393380 RZL393380:RZM393380 SJH393380:SJI393380 STD393380:STE393380 TCZ393380:TDA393380 TMV393380:TMW393380 TWR393380:TWS393380 UGN393380:UGO393380 UQJ393380:UQK393380 VAF393380:VAG393380 VKB393380:VKC393380 VTX393380:VTY393380 WDT393380:WDU393380 WNP393380:WNQ393380 KZ458916:LA458916 UV458916:UW458916 AER458916:AES458916 AON458916:AOO458916 AYJ458916:AYK458916 BIF458916:BIG458916 BSB458916:BSC458916 CBX458916:CBY458916 CLT458916:CLU458916 CVP458916:CVQ458916 DFL458916:DFM458916 DPH458916:DPI458916 DZD458916:DZE458916 EIZ458916:EJA458916 ESV458916:ESW458916 FCR458916:FCS458916 FMN458916:FMO458916 FWJ458916:FWK458916 GGF458916:GGG458916 GQB458916:GQC458916 GZX458916:GZY458916 HJT458916:HJU458916 HTP458916:HTQ458916 IDL458916:IDM458916 INH458916:INI458916 IXD458916:IXE458916 JGZ458916:JHA458916 JQV458916:JQW458916 KAR458916:KAS458916 KKN458916:KKO458916 KUJ458916:KUK458916 LEF458916:LEG458916 LOB458916:LOC458916 LXX458916:LXY458916 MHT458916:MHU458916 MRP458916:MRQ458916 NBL458916:NBM458916 NLH458916:NLI458916 NVD458916:NVE458916 OEZ458916:OFA458916 OOV458916:OOW458916 OYR458916:OYS458916 PIN458916:PIO458916 PSJ458916:PSK458916 QCF458916:QCG458916 QMB458916:QMC458916 QVX458916:QVY458916 RFT458916:RFU458916 RPP458916:RPQ458916 RZL458916:RZM458916 SJH458916:SJI458916 STD458916:STE458916 TCZ458916:TDA458916 TMV458916:TMW458916 TWR458916:TWS458916 UGN458916:UGO458916 UQJ458916:UQK458916 VAF458916:VAG458916 VKB458916:VKC458916 VTX458916:VTY458916 WDT458916:WDU458916 WNP458916:WNQ458916 KZ524452:LA524452 UV524452:UW524452 AER524452:AES524452 AON524452:AOO524452 AYJ524452:AYK524452 BIF524452:BIG524452 BSB524452:BSC524452 CBX524452:CBY524452 CLT524452:CLU524452 CVP524452:CVQ524452 DFL524452:DFM524452 DPH524452:DPI524452 DZD524452:DZE524452 EIZ524452:EJA524452 ESV524452:ESW524452 FCR524452:FCS524452 FMN524452:FMO524452 FWJ524452:FWK524452 GGF524452:GGG524452 GQB524452:GQC524452 GZX524452:GZY524452 HJT524452:HJU524452 HTP524452:HTQ524452 IDL524452:IDM524452 INH524452:INI524452 IXD524452:IXE524452 JGZ524452:JHA524452 JQV524452:JQW524452 KAR524452:KAS524452 KKN524452:KKO524452 KUJ524452:KUK524452 LEF524452:LEG524452 LOB524452:LOC524452 LXX524452:LXY524452 MHT524452:MHU524452 MRP524452:MRQ524452 NBL524452:NBM524452 NLH524452:NLI524452 NVD524452:NVE524452 OEZ524452:OFA524452 OOV524452:OOW524452 OYR524452:OYS524452 PIN524452:PIO524452 PSJ524452:PSK524452 QCF524452:QCG524452 QMB524452:QMC524452 QVX524452:QVY524452 RFT524452:RFU524452 RPP524452:RPQ524452 RZL524452:RZM524452 SJH524452:SJI524452 STD524452:STE524452 TCZ524452:TDA524452 TMV524452:TMW524452 TWR524452:TWS524452 UGN524452:UGO524452 UQJ524452:UQK524452 VAF524452:VAG524452 VKB524452:VKC524452 VTX524452:VTY524452 WDT524452:WDU524452 WNP524452:WNQ524452 KZ589988:LA589988 UV589988:UW589988 AER589988:AES589988 AON589988:AOO589988 AYJ589988:AYK589988 BIF589988:BIG589988 BSB589988:BSC589988 CBX589988:CBY589988 CLT589988:CLU589988 CVP589988:CVQ589988 DFL589988:DFM589988 DPH589988:DPI589988 DZD589988:DZE589988 EIZ589988:EJA589988 ESV589988:ESW589988 FCR589988:FCS589988 FMN589988:FMO589988 FWJ589988:FWK589988 GGF589988:GGG589988 GQB589988:GQC589988 GZX589988:GZY589988 HJT589988:HJU589988 HTP589988:HTQ589988 IDL589988:IDM589988 INH589988:INI589988 IXD589988:IXE589988 JGZ589988:JHA589988 JQV589988:JQW589988 KAR589988:KAS589988 KKN589988:KKO589988 KUJ589988:KUK589988 LEF589988:LEG589988 LOB589988:LOC589988 LXX589988:LXY589988 MHT589988:MHU589988 MRP589988:MRQ589988 NBL589988:NBM589988 NLH589988:NLI589988 NVD589988:NVE589988 OEZ589988:OFA589988 OOV589988:OOW589988 OYR589988:OYS589988 PIN589988:PIO589988 PSJ589988:PSK589988 QCF589988:QCG589988 QMB589988:QMC589988 QVX589988:QVY589988 RFT589988:RFU589988 RPP589988:RPQ589988 RZL589988:RZM589988 SJH589988:SJI589988 STD589988:STE589988 TCZ589988:TDA589988 TMV589988:TMW589988 TWR589988:TWS589988 UGN589988:UGO589988 UQJ589988:UQK589988 VAF589988:VAG589988 VKB589988:VKC589988 VTX589988:VTY589988 WDT589988:WDU589988 WNP589988:WNQ589988 KZ655524:LA655524 UV655524:UW655524 AER655524:AES655524 AON655524:AOO655524 AYJ655524:AYK655524 BIF655524:BIG655524 BSB655524:BSC655524 CBX655524:CBY655524 CLT655524:CLU655524 CVP655524:CVQ655524 DFL655524:DFM655524 DPH655524:DPI655524 DZD655524:DZE655524 EIZ655524:EJA655524 ESV655524:ESW655524 FCR655524:FCS655524 FMN655524:FMO655524 FWJ655524:FWK655524 GGF655524:GGG655524 GQB655524:GQC655524 GZX655524:GZY655524 HJT655524:HJU655524 HTP655524:HTQ655524 IDL655524:IDM655524 INH655524:INI655524 IXD655524:IXE655524 JGZ655524:JHA655524 JQV655524:JQW655524 KAR655524:KAS655524 KKN655524:KKO655524 KUJ655524:KUK655524 LEF655524:LEG655524 LOB655524:LOC655524 LXX655524:LXY655524 MHT655524:MHU655524 MRP655524:MRQ655524 NBL655524:NBM655524 NLH655524:NLI655524 NVD655524:NVE655524 OEZ655524:OFA655524 OOV655524:OOW655524 OYR655524:OYS655524 PIN655524:PIO655524 PSJ655524:PSK655524 QCF655524:QCG655524 QMB655524:QMC655524 QVX655524:QVY655524 RFT655524:RFU655524 RPP655524:RPQ655524 RZL655524:RZM655524 SJH655524:SJI655524 STD655524:STE655524 TCZ655524:TDA655524 TMV655524:TMW655524 TWR655524:TWS655524 UGN655524:UGO655524 UQJ655524:UQK655524 VAF655524:VAG655524 VKB655524:VKC655524 VTX655524:VTY655524 WDT655524:WDU655524 WNP655524:WNQ655524 KZ721060:LA721060 UV721060:UW721060 AER721060:AES721060 AON721060:AOO721060 AYJ721060:AYK721060 BIF721060:BIG721060 BSB721060:BSC721060 CBX721060:CBY721060 CLT721060:CLU721060 CVP721060:CVQ721060 DFL721060:DFM721060 DPH721060:DPI721060 DZD721060:DZE721060 EIZ721060:EJA721060 ESV721060:ESW721060 FCR721060:FCS721060 FMN721060:FMO721060 FWJ721060:FWK721060 GGF721060:GGG721060 GQB721060:GQC721060 GZX721060:GZY721060 HJT721060:HJU721060 HTP721060:HTQ721060 IDL721060:IDM721060 INH721060:INI721060 IXD721060:IXE721060 JGZ721060:JHA721060 JQV721060:JQW721060 KAR721060:KAS721060 KKN721060:KKO721060 KUJ721060:KUK721060 LEF721060:LEG721060 LOB721060:LOC721060 LXX721060:LXY721060 MHT721060:MHU721060 MRP721060:MRQ721060 NBL721060:NBM721060 NLH721060:NLI721060 NVD721060:NVE721060 OEZ721060:OFA721060 OOV721060:OOW721060 OYR721060:OYS721060 PIN721060:PIO721060 PSJ721060:PSK721060 QCF721060:QCG721060 QMB721060:QMC721060 QVX721060:QVY721060 RFT721060:RFU721060 RPP721060:RPQ721060 RZL721060:RZM721060 SJH721060:SJI721060 STD721060:STE721060 TCZ721060:TDA721060 TMV721060:TMW721060 TWR721060:TWS721060 UGN721060:UGO721060 UQJ721060:UQK721060 VAF721060:VAG721060 VKB721060:VKC721060 VTX721060:VTY721060 WDT721060:WDU721060 WNP721060:WNQ721060 KZ786596:LA786596 UV786596:UW786596 AER786596:AES786596 AON786596:AOO786596 AYJ786596:AYK786596 BIF786596:BIG786596 BSB786596:BSC786596 CBX786596:CBY786596 CLT786596:CLU786596 CVP786596:CVQ786596 DFL786596:DFM786596 DPH786596:DPI786596 DZD786596:DZE786596 EIZ786596:EJA786596 ESV786596:ESW786596 FCR786596:FCS786596 FMN786596:FMO786596 FWJ786596:FWK786596 GGF786596:GGG786596 GQB786596:GQC786596 GZX786596:GZY786596 HJT786596:HJU786596 HTP786596:HTQ786596 IDL786596:IDM786596 INH786596:INI786596 IXD786596:IXE786596 JGZ786596:JHA786596 JQV786596:JQW786596 KAR786596:KAS786596 KKN786596:KKO786596 KUJ786596:KUK786596 LEF786596:LEG786596 LOB786596:LOC786596 LXX786596:LXY786596 MHT786596:MHU786596 MRP786596:MRQ786596 NBL786596:NBM786596 NLH786596:NLI786596 NVD786596:NVE786596 OEZ786596:OFA786596 OOV786596:OOW786596 OYR786596:OYS786596 PIN786596:PIO786596 PSJ786596:PSK786596 QCF786596:QCG786596 QMB786596:QMC786596 QVX786596:QVY786596 RFT786596:RFU786596 RPP786596:RPQ786596 RZL786596:RZM786596 SJH786596:SJI786596 STD786596:STE786596 TCZ786596:TDA786596 TMV786596:TMW786596 TWR786596:TWS786596 UGN786596:UGO786596 UQJ786596:UQK786596 VAF786596:VAG786596 VKB786596:VKC786596 VTX786596:VTY786596 WDT786596:WDU786596 WNP786596:WNQ786596 KZ852132:LA852132 UV852132:UW852132 AER852132:AES852132 AON852132:AOO852132 AYJ852132:AYK852132 BIF852132:BIG852132 BSB852132:BSC852132 CBX852132:CBY852132 CLT852132:CLU852132 CVP852132:CVQ852132 DFL852132:DFM852132 DPH852132:DPI852132 DZD852132:DZE852132 EIZ852132:EJA852132 ESV852132:ESW852132 FCR852132:FCS852132 FMN852132:FMO852132 FWJ852132:FWK852132 GGF852132:GGG852132 GQB852132:GQC852132 GZX852132:GZY852132 HJT852132:HJU852132 HTP852132:HTQ852132 IDL852132:IDM852132 INH852132:INI852132 IXD852132:IXE852132 JGZ852132:JHA852132 JQV852132:JQW852132 KAR852132:KAS852132 KKN852132:KKO852132 KUJ852132:KUK852132 LEF852132:LEG852132 LOB852132:LOC852132 LXX852132:LXY852132 MHT852132:MHU852132 MRP852132:MRQ852132 NBL852132:NBM852132 NLH852132:NLI852132 NVD852132:NVE852132 OEZ852132:OFA852132 OOV852132:OOW852132 OYR852132:OYS852132 PIN852132:PIO852132 PSJ852132:PSK852132 QCF852132:QCG852132 QMB852132:QMC852132 QVX852132:QVY852132 RFT852132:RFU852132 RPP852132:RPQ852132 RZL852132:RZM852132 SJH852132:SJI852132 STD852132:STE852132 TCZ852132:TDA852132 TMV852132:TMW852132 TWR852132:TWS852132 UGN852132:UGO852132 UQJ852132:UQK852132 VAF852132:VAG852132 VKB852132:VKC852132 VTX852132:VTY852132 WDT852132:WDU852132 WNP852132:WNQ852132 KZ917668:LA917668 UV917668:UW917668 AER917668:AES917668 AON917668:AOO917668 AYJ917668:AYK917668 BIF917668:BIG917668 BSB917668:BSC917668 CBX917668:CBY917668 CLT917668:CLU917668 CVP917668:CVQ917668 DFL917668:DFM917668 DPH917668:DPI917668 DZD917668:DZE917668 EIZ917668:EJA917668 ESV917668:ESW917668 FCR917668:FCS917668 FMN917668:FMO917668 FWJ917668:FWK917668 GGF917668:GGG917668 GQB917668:GQC917668 GZX917668:GZY917668 HJT917668:HJU917668 HTP917668:HTQ917668 IDL917668:IDM917668 INH917668:INI917668 IXD917668:IXE917668 JGZ917668:JHA917668 JQV917668:JQW917668 KAR917668:KAS917668 KKN917668:KKO917668 KUJ917668:KUK917668 LEF917668:LEG917668 LOB917668:LOC917668 LXX917668:LXY917668 MHT917668:MHU917668 MRP917668:MRQ917668 NBL917668:NBM917668 NLH917668:NLI917668 NVD917668:NVE917668 OEZ917668:OFA917668 OOV917668:OOW917668 OYR917668:OYS917668 PIN917668:PIO917668 PSJ917668:PSK917668 QCF917668:QCG917668 QMB917668:QMC917668 QVX917668:QVY917668 RFT917668:RFU917668 RPP917668:RPQ917668 RZL917668:RZM917668 SJH917668:SJI917668 STD917668:STE917668 TCZ917668:TDA917668 TMV917668:TMW917668 TWR917668:TWS917668 UGN917668:UGO917668 UQJ917668:UQK917668 VAF917668:VAG917668 VKB917668:VKC917668 VTX917668:VTY917668 WDT917668:WDU917668 WNP917668:WNQ917668 KZ983204:LA983204 UV983204:UW983204 AER983204:AES983204 AON983204:AOO983204 AYJ983204:AYK983204 BIF983204:BIG983204 BSB983204:BSC983204 CBX983204:CBY983204 CLT983204:CLU983204 CVP983204:CVQ983204 DFL983204:DFM983204 DPH983204:DPI983204 DZD983204:DZE983204 EIZ983204:EJA983204 ESV983204:ESW983204 FCR983204:FCS983204 FMN983204:FMO983204 FWJ983204:FWK983204 GGF983204:GGG983204 GQB983204:GQC983204 GZX983204:GZY983204 HJT983204:HJU983204 HTP983204:HTQ983204 IDL983204:IDM983204 INH983204:INI983204 IXD983204:IXE983204 JGZ983204:JHA983204 JQV983204:JQW983204 KAR983204:KAS983204 KKN983204:KKO983204 KUJ983204:KUK983204 LEF983204:LEG983204 LOB983204:LOC983204 LXX983204:LXY983204 MHT983204:MHU983204 MRP983204:MRQ983204 NBL983204:NBM983204 NLH983204:NLI983204 NVD983204:NVE983204 OEZ983204:OFA983204 OOV983204:OOW983204 OYR983204:OYS983204 PIN983204:PIO983204 PSJ983204:PSK983204 QCF983204:QCG983204 QMB983204:QMC983204 QVX983204:QVY983204 RFT983204:RFU983204 RPP983204:RPQ983204 RZL983204:RZM983204 SJH983204:SJI983204 STD983204:STE983204 TCZ983204:TDA983204 TMV983204:TMW983204 TWR983204:TWS983204 UGN983204:UGO983204 UQJ983204:UQK983204 VAF983204:VAG983204 VKB983204:VKC983204 VTX983204:VTY983204 WDT983204:WDU983204 WNP983204:WNQ983204 KZ65691:LA65691 UV65691:UW65691 AER65691:AES65691 AON65691:AOO65691 AYJ65691:AYK65691 BIF65691:BIG65691 BSB65691:BSC65691 CBX65691:CBY65691 CLT65691:CLU65691 CVP65691:CVQ65691 DFL65691:DFM65691 DPH65691:DPI65691 DZD65691:DZE65691 EIZ65691:EJA65691 ESV65691:ESW65691 FCR65691:FCS65691 FMN65691:FMO65691 FWJ65691:FWK65691 GGF65691:GGG65691 GQB65691:GQC65691 GZX65691:GZY65691 HJT65691:HJU65691 HTP65691:HTQ65691 IDL65691:IDM65691 INH65691:INI65691 IXD65691:IXE65691 JGZ65691:JHA65691 JQV65691:JQW65691 KAR65691:KAS65691 KKN65691:KKO65691 KUJ65691:KUK65691 LEF65691:LEG65691 LOB65691:LOC65691 LXX65691:LXY65691 MHT65691:MHU65691 MRP65691:MRQ65691 NBL65691:NBM65691 NLH65691:NLI65691 NVD65691:NVE65691 OEZ65691:OFA65691 OOV65691:OOW65691 OYR65691:OYS65691 PIN65691:PIO65691 PSJ65691:PSK65691 QCF65691:QCG65691 QMB65691:QMC65691 QVX65691:QVY65691 RFT65691:RFU65691 RPP65691:RPQ65691 RZL65691:RZM65691 SJH65691:SJI65691 STD65691:STE65691 TCZ65691:TDA65691 TMV65691:TMW65691 TWR65691:TWS65691 UGN65691:UGO65691 UQJ65691:UQK65691 VAF65691:VAG65691 VKB65691:VKC65691 VTX65691:VTY65691 WDT65691:WDU65691 WNP65691:WNQ65691 KZ131227:LA131227 UV131227:UW131227 AER131227:AES131227 AON131227:AOO131227 AYJ131227:AYK131227 BIF131227:BIG131227 BSB131227:BSC131227 CBX131227:CBY131227 CLT131227:CLU131227 CVP131227:CVQ131227 DFL131227:DFM131227 DPH131227:DPI131227 DZD131227:DZE131227 EIZ131227:EJA131227 ESV131227:ESW131227 FCR131227:FCS131227 FMN131227:FMO131227 FWJ131227:FWK131227 GGF131227:GGG131227 GQB131227:GQC131227 GZX131227:GZY131227 HJT131227:HJU131227 HTP131227:HTQ131227 IDL131227:IDM131227 INH131227:INI131227 IXD131227:IXE131227 JGZ131227:JHA131227 JQV131227:JQW131227 KAR131227:KAS131227 KKN131227:KKO131227 KUJ131227:KUK131227 LEF131227:LEG131227 LOB131227:LOC131227 LXX131227:LXY131227 MHT131227:MHU131227 MRP131227:MRQ131227 NBL131227:NBM131227 NLH131227:NLI131227 NVD131227:NVE131227 OEZ131227:OFA131227 OOV131227:OOW131227 OYR131227:OYS131227 PIN131227:PIO131227 PSJ131227:PSK131227 QCF131227:QCG131227 QMB131227:QMC131227 QVX131227:QVY131227 RFT131227:RFU131227 RPP131227:RPQ131227 RZL131227:RZM131227 SJH131227:SJI131227 STD131227:STE131227 TCZ131227:TDA131227 TMV131227:TMW131227 TWR131227:TWS131227 UGN131227:UGO131227 UQJ131227:UQK131227 VAF131227:VAG131227 VKB131227:VKC131227 VTX131227:VTY131227 WDT131227:WDU131227 WNP131227:WNQ131227 KZ196763:LA196763 UV196763:UW196763 AER196763:AES196763 AON196763:AOO196763 AYJ196763:AYK196763 BIF196763:BIG196763 BSB196763:BSC196763 CBX196763:CBY196763 CLT196763:CLU196763 CVP196763:CVQ196763 DFL196763:DFM196763 DPH196763:DPI196763 DZD196763:DZE196763 EIZ196763:EJA196763 ESV196763:ESW196763 FCR196763:FCS196763 FMN196763:FMO196763 FWJ196763:FWK196763 GGF196763:GGG196763 GQB196763:GQC196763 GZX196763:GZY196763 HJT196763:HJU196763 HTP196763:HTQ196763 IDL196763:IDM196763 INH196763:INI196763 IXD196763:IXE196763 JGZ196763:JHA196763 JQV196763:JQW196763 KAR196763:KAS196763 KKN196763:KKO196763 KUJ196763:KUK196763 LEF196763:LEG196763 LOB196763:LOC196763 LXX196763:LXY196763 MHT196763:MHU196763 MRP196763:MRQ196763 NBL196763:NBM196763 NLH196763:NLI196763 NVD196763:NVE196763 OEZ196763:OFA196763 OOV196763:OOW196763 OYR196763:OYS196763 PIN196763:PIO196763 PSJ196763:PSK196763 QCF196763:QCG196763 QMB196763:QMC196763 QVX196763:QVY196763 RFT196763:RFU196763 RPP196763:RPQ196763 RZL196763:RZM196763 SJH196763:SJI196763 STD196763:STE196763 TCZ196763:TDA196763 TMV196763:TMW196763 TWR196763:TWS196763 UGN196763:UGO196763 UQJ196763:UQK196763 VAF196763:VAG196763 VKB196763:VKC196763 VTX196763:VTY196763 WDT196763:WDU196763 WNP196763:WNQ196763 KZ262299:LA262299 UV262299:UW262299 AER262299:AES262299 AON262299:AOO262299 AYJ262299:AYK262299 BIF262299:BIG262299 BSB262299:BSC262299 CBX262299:CBY262299 CLT262299:CLU262299 CVP262299:CVQ262299 DFL262299:DFM262299 DPH262299:DPI262299 DZD262299:DZE262299 EIZ262299:EJA262299 ESV262299:ESW262299 FCR262299:FCS262299 FMN262299:FMO262299 FWJ262299:FWK262299 GGF262299:GGG262299 GQB262299:GQC262299 GZX262299:GZY262299 HJT262299:HJU262299 HTP262299:HTQ262299 IDL262299:IDM262299 INH262299:INI262299 IXD262299:IXE262299 JGZ262299:JHA262299 JQV262299:JQW262299 KAR262299:KAS262299 KKN262299:KKO262299 KUJ262299:KUK262299 LEF262299:LEG262299 LOB262299:LOC262299 LXX262299:LXY262299 MHT262299:MHU262299 MRP262299:MRQ262299 NBL262299:NBM262299 NLH262299:NLI262299 NVD262299:NVE262299 OEZ262299:OFA262299 OOV262299:OOW262299 OYR262299:OYS262299 PIN262299:PIO262299 PSJ262299:PSK262299 QCF262299:QCG262299 QMB262299:QMC262299 QVX262299:QVY262299 RFT262299:RFU262299 RPP262299:RPQ262299 RZL262299:RZM262299 SJH262299:SJI262299 STD262299:STE262299 TCZ262299:TDA262299 TMV262299:TMW262299 TWR262299:TWS262299 UGN262299:UGO262299 UQJ262299:UQK262299 VAF262299:VAG262299 VKB262299:VKC262299 VTX262299:VTY262299 WDT262299:WDU262299 WNP262299:WNQ262299 KZ327835:LA327835 UV327835:UW327835 AER327835:AES327835 AON327835:AOO327835 AYJ327835:AYK327835 BIF327835:BIG327835 BSB327835:BSC327835 CBX327835:CBY327835 CLT327835:CLU327835 CVP327835:CVQ327835 DFL327835:DFM327835 DPH327835:DPI327835 DZD327835:DZE327835 EIZ327835:EJA327835 ESV327835:ESW327835 FCR327835:FCS327835 FMN327835:FMO327835 FWJ327835:FWK327835 GGF327835:GGG327835 GQB327835:GQC327835 GZX327835:GZY327835 HJT327835:HJU327835 HTP327835:HTQ327835 IDL327835:IDM327835 INH327835:INI327835 IXD327835:IXE327835 JGZ327835:JHA327835 JQV327835:JQW327835 KAR327835:KAS327835 KKN327835:KKO327835 KUJ327835:KUK327835 LEF327835:LEG327835 LOB327835:LOC327835 LXX327835:LXY327835 MHT327835:MHU327835 MRP327835:MRQ327835 NBL327835:NBM327835 NLH327835:NLI327835 NVD327835:NVE327835 OEZ327835:OFA327835 OOV327835:OOW327835 OYR327835:OYS327835 PIN327835:PIO327835 PSJ327835:PSK327835 QCF327835:QCG327835 QMB327835:QMC327835 QVX327835:QVY327835 RFT327835:RFU327835 RPP327835:RPQ327835 RZL327835:RZM327835 SJH327835:SJI327835 STD327835:STE327835 TCZ327835:TDA327835 TMV327835:TMW327835 TWR327835:TWS327835 UGN327835:UGO327835 UQJ327835:UQK327835 VAF327835:VAG327835 VKB327835:VKC327835 VTX327835:VTY327835 WDT327835:WDU327835 WNP327835:WNQ327835 KZ393371:LA393371 UV393371:UW393371 AER393371:AES393371 AON393371:AOO393371 AYJ393371:AYK393371 BIF393371:BIG393371 BSB393371:BSC393371 CBX393371:CBY393371 CLT393371:CLU393371 CVP393371:CVQ393371 DFL393371:DFM393371 DPH393371:DPI393371 DZD393371:DZE393371 EIZ393371:EJA393371 ESV393371:ESW393371 FCR393371:FCS393371 FMN393371:FMO393371 FWJ393371:FWK393371 GGF393371:GGG393371 GQB393371:GQC393371 GZX393371:GZY393371 HJT393371:HJU393371 HTP393371:HTQ393371 IDL393371:IDM393371 INH393371:INI393371 IXD393371:IXE393371 JGZ393371:JHA393371 JQV393371:JQW393371 KAR393371:KAS393371 KKN393371:KKO393371 KUJ393371:KUK393371 LEF393371:LEG393371 LOB393371:LOC393371 LXX393371:LXY393371 MHT393371:MHU393371 MRP393371:MRQ393371 NBL393371:NBM393371 NLH393371:NLI393371 NVD393371:NVE393371 OEZ393371:OFA393371 OOV393371:OOW393371 OYR393371:OYS393371 PIN393371:PIO393371 PSJ393371:PSK393371 QCF393371:QCG393371 QMB393371:QMC393371 QVX393371:QVY393371 RFT393371:RFU393371 RPP393371:RPQ393371 RZL393371:RZM393371 SJH393371:SJI393371 STD393371:STE393371 TCZ393371:TDA393371 TMV393371:TMW393371 TWR393371:TWS393371 UGN393371:UGO393371 UQJ393371:UQK393371 VAF393371:VAG393371 VKB393371:VKC393371 VTX393371:VTY393371 WDT393371:WDU393371 WNP393371:WNQ393371 KZ458907:LA458907 UV458907:UW458907 AER458907:AES458907 AON458907:AOO458907 AYJ458907:AYK458907 BIF458907:BIG458907 BSB458907:BSC458907 CBX458907:CBY458907 CLT458907:CLU458907 CVP458907:CVQ458907 DFL458907:DFM458907 DPH458907:DPI458907 DZD458907:DZE458907 EIZ458907:EJA458907 ESV458907:ESW458907 FCR458907:FCS458907 FMN458907:FMO458907 FWJ458907:FWK458907 GGF458907:GGG458907 GQB458907:GQC458907 GZX458907:GZY458907 HJT458907:HJU458907 HTP458907:HTQ458907 IDL458907:IDM458907 INH458907:INI458907 IXD458907:IXE458907 JGZ458907:JHA458907 JQV458907:JQW458907 KAR458907:KAS458907 KKN458907:KKO458907 KUJ458907:KUK458907 LEF458907:LEG458907 LOB458907:LOC458907 LXX458907:LXY458907 MHT458907:MHU458907 MRP458907:MRQ458907 NBL458907:NBM458907 NLH458907:NLI458907 NVD458907:NVE458907 OEZ458907:OFA458907 OOV458907:OOW458907 OYR458907:OYS458907 PIN458907:PIO458907 PSJ458907:PSK458907 QCF458907:QCG458907 QMB458907:QMC458907 QVX458907:QVY458907 RFT458907:RFU458907 RPP458907:RPQ458907 RZL458907:RZM458907 SJH458907:SJI458907 STD458907:STE458907 TCZ458907:TDA458907 TMV458907:TMW458907 TWR458907:TWS458907 UGN458907:UGO458907 UQJ458907:UQK458907 VAF458907:VAG458907 VKB458907:VKC458907 VTX458907:VTY458907 WDT458907:WDU458907 WNP458907:WNQ458907 KZ524443:LA524443 UV524443:UW524443 AER524443:AES524443 AON524443:AOO524443 AYJ524443:AYK524443 BIF524443:BIG524443 BSB524443:BSC524443 CBX524443:CBY524443 CLT524443:CLU524443 CVP524443:CVQ524443 DFL524443:DFM524443 DPH524443:DPI524443 DZD524443:DZE524443 EIZ524443:EJA524443 ESV524443:ESW524443 FCR524443:FCS524443 FMN524443:FMO524443 FWJ524443:FWK524443 GGF524443:GGG524443 GQB524443:GQC524443 GZX524443:GZY524443 HJT524443:HJU524443 HTP524443:HTQ524443 IDL524443:IDM524443 INH524443:INI524443 IXD524443:IXE524443 JGZ524443:JHA524443 JQV524443:JQW524443 KAR524443:KAS524443 KKN524443:KKO524443 KUJ524443:KUK524443 LEF524443:LEG524443 LOB524443:LOC524443 LXX524443:LXY524443 MHT524443:MHU524443 MRP524443:MRQ524443 NBL524443:NBM524443 NLH524443:NLI524443 NVD524443:NVE524443 OEZ524443:OFA524443 OOV524443:OOW524443 OYR524443:OYS524443 PIN524443:PIO524443 PSJ524443:PSK524443 QCF524443:QCG524443 QMB524443:QMC524443 QVX524443:QVY524443 RFT524443:RFU524443 RPP524443:RPQ524443 RZL524443:RZM524443 SJH524443:SJI524443 STD524443:STE524443 TCZ524443:TDA524443 TMV524443:TMW524443 TWR524443:TWS524443 UGN524443:UGO524443 UQJ524443:UQK524443 VAF524443:VAG524443 VKB524443:VKC524443 VTX524443:VTY524443 WDT524443:WDU524443 WNP524443:WNQ524443 KZ589979:LA589979 UV589979:UW589979 AER589979:AES589979 AON589979:AOO589979 AYJ589979:AYK589979 BIF589979:BIG589979 BSB589979:BSC589979 CBX589979:CBY589979 CLT589979:CLU589979 CVP589979:CVQ589979 DFL589979:DFM589979 DPH589979:DPI589979 DZD589979:DZE589979 EIZ589979:EJA589979 ESV589979:ESW589979 FCR589979:FCS589979 FMN589979:FMO589979 FWJ589979:FWK589979 GGF589979:GGG589979 GQB589979:GQC589979 GZX589979:GZY589979 HJT589979:HJU589979 HTP589979:HTQ589979 IDL589979:IDM589979 INH589979:INI589979 IXD589979:IXE589979 JGZ589979:JHA589979 JQV589979:JQW589979 KAR589979:KAS589979 KKN589979:KKO589979 KUJ589979:KUK589979 LEF589979:LEG589979 LOB589979:LOC589979 LXX589979:LXY589979 MHT589979:MHU589979 MRP589979:MRQ589979 NBL589979:NBM589979 NLH589979:NLI589979 NVD589979:NVE589979 OEZ589979:OFA589979 OOV589979:OOW589979 OYR589979:OYS589979 PIN589979:PIO589979 PSJ589979:PSK589979 QCF589979:QCG589979 QMB589979:QMC589979 QVX589979:QVY589979 RFT589979:RFU589979 RPP589979:RPQ589979 RZL589979:RZM589979 SJH589979:SJI589979 STD589979:STE589979 TCZ589979:TDA589979 TMV589979:TMW589979 TWR589979:TWS589979 UGN589979:UGO589979 UQJ589979:UQK589979 VAF589979:VAG589979 VKB589979:VKC589979 VTX589979:VTY589979 WDT589979:WDU589979 WNP589979:WNQ589979 KZ655515:LA655515 UV655515:UW655515 AER655515:AES655515 AON655515:AOO655515 AYJ655515:AYK655515 BIF655515:BIG655515 BSB655515:BSC655515 CBX655515:CBY655515 CLT655515:CLU655515 CVP655515:CVQ655515 DFL655515:DFM655515 DPH655515:DPI655515 DZD655515:DZE655515 EIZ655515:EJA655515 ESV655515:ESW655515 FCR655515:FCS655515 FMN655515:FMO655515 FWJ655515:FWK655515 GGF655515:GGG655515 GQB655515:GQC655515 GZX655515:GZY655515 HJT655515:HJU655515 HTP655515:HTQ655515 IDL655515:IDM655515 INH655515:INI655515 IXD655515:IXE655515 JGZ655515:JHA655515 JQV655515:JQW655515 KAR655515:KAS655515 KKN655515:KKO655515 KUJ655515:KUK655515 LEF655515:LEG655515 LOB655515:LOC655515 LXX655515:LXY655515 MHT655515:MHU655515 MRP655515:MRQ655515 NBL655515:NBM655515 NLH655515:NLI655515 NVD655515:NVE655515 OEZ655515:OFA655515 OOV655515:OOW655515 OYR655515:OYS655515 PIN655515:PIO655515 PSJ655515:PSK655515 QCF655515:QCG655515 QMB655515:QMC655515 QVX655515:QVY655515 RFT655515:RFU655515 RPP655515:RPQ655515 RZL655515:RZM655515 SJH655515:SJI655515 STD655515:STE655515 TCZ655515:TDA655515 TMV655515:TMW655515 TWR655515:TWS655515 UGN655515:UGO655515 UQJ655515:UQK655515 VAF655515:VAG655515 VKB655515:VKC655515 VTX655515:VTY655515 WDT655515:WDU655515 WNP655515:WNQ655515 KZ721051:LA721051 UV721051:UW721051 AER721051:AES721051 AON721051:AOO721051 AYJ721051:AYK721051 BIF721051:BIG721051 BSB721051:BSC721051 CBX721051:CBY721051 CLT721051:CLU721051 CVP721051:CVQ721051 DFL721051:DFM721051 DPH721051:DPI721051 DZD721051:DZE721051 EIZ721051:EJA721051 ESV721051:ESW721051 FCR721051:FCS721051 FMN721051:FMO721051 FWJ721051:FWK721051 GGF721051:GGG721051 GQB721051:GQC721051 GZX721051:GZY721051 HJT721051:HJU721051 HTP721051:HTQ721051 IDL721051:IDM721051 INH721051:INI721051 IXD721051:IXE721051 JGZ721051:JHA721051 JQV721051:JQW721051 KAR721051:KAS721051 KKN721051:KKO721051 KUJ721051:KUK721051 LEF721051:LEG721051 LOB721051:LOC721051 LXX721051:LXY721051 MHT721051:MHU721051 MRP721051:MRQ721051 NBL721051:NBM721051 NLH721051:NLI721051 NVD721051:NVE721051 OEZ721051:OFA721051 OOV721051:OOW721051 OYR721051:OYS721051 PIN721051:PIO721051 PSJ721051:PSK721051 QCF721051:QCG721051 QMB721051:QMC721051 QVX721051:QVY721051 RFT721051:RFU721051 RPP721051:RPQ721051 RZL721051:RZM721051 SJH721051:SJI721051 STD721051:STE721051 TCZ721051:TDA721051 TMV721051:TMW721051 TWR721051:TWS721051 UGN721051:UGO721051 UQJ721051:UQK721051 VAF721051:VAG721051 VKB721051:VKC721051 VTX721051:VTY721051 WDT721051:WDU721051 WNP721051:WNQ721051 KZ786587:LA786587 UV786587:UW786587 AER786587:AES786587 AON786587:AOO786587 AYJ786587:AYK786587 BIF786587:BIG786587 BSB786587:BSC786587 CBX786587:CBY786587 CLT786587:CLU786587 CVP786587:CVQ786587 DFL786587:DFM786587 DPH786587:DPI786587 DZD786587:DZE786587 EIZ786587:EJA786587 ESV786587:ESW786587 FCR786587:FCS786587 FMN786587:FMO786587 FWJ786587:FWK786587 GGF786587:GGG786587 GQB786587:GQC786587 GZX786587:GZY786587 HJT786587:HJU786587 HTP786587:HTQ786587 IDL786587:IDM786587 INH786587:INI786587 IXD786587:IXE786587 JGZ786587:JHA786587 JQV786587:JQW786587 KAR786587:KAS786587 KKN786587:KKO786587 KUJ786587:KUK786587 LEF786587:LEG786587 LOB786587:LOC786587 LXX786587:LXY786587 MHT786587:MHU786587 MRP786587:MRQ786587 NBL786587:NBM786587 NLH786587:NLI786587 NVD786587:NVE786587 OEZ786587:OFA786587 OOV786587:OOW786587 OYR786587:OYS786587 PIN786587:PIO786587 PSJ786587:PSK786587 QCF786587:QCG786587 QMB786587:QMC786587 QVX786587:QVY786587 RFT786587:RFU786587 RPP786587:RPQ786587 RZL786587:RZM786587 SJH786587:SJI786587 STD786587:STE786587 TCZ786587:TDA786587 TMV786587:TMW786587 TWR786587:TWS786587 UGN786587:UGO786587 UQJ786587:UQK786587 VAF786587:VAG786587 VKB786587:VKC786587 VTX786587:VTY786587 WDT786587:WDU786587 WNP786587:WNQ786587 KZ852123:LA852123 UV852123:UW852123 AER852123:AES852123 AON852123:AOO852123 AYJ852123:AYK852123 BIF852123:BIG852123 BSB852123:BSC852123 CBX852123:CBY852123 CLT852123:CLU852123 CVP852123:CVQ852123 DFL852123:DFM852123 DPH852123:DPI852123 DZD852123:DZE852123 EIZ852123:EJA852123 ESV852123:ESW852123 FCR852123:FCS852123 FMN852123:FMO852123 FWJ852123:FWK852123 GGF852123:GGG852123 GQB852123:GQC852123 GZX852123:GZY852123 HJT852123:HJU852123 HTP852123:HTQ852123 IDL852123:IDM852123 INH852123:INI852123 IXD852123:IXE852123 JGZ852123:JHA852123 JQV852123:JQW852123 KAR852123:KAS852123 KKN852123:KKO852123 KUJ852123:KUK852123 LEF852123:LEG852123 LOB852123:LOC852123 LXX852123:LXY852123 MHT852123:MHU852123 MRP852123:MRQ852123 NBL852123:NBM852123 NLH852123:NLI852123 NVD852123:NVE852123 OEZ852123:OFA852123 OOV852123:OOW852123 OYR852123:OYS852123 PIN852123:PIO852123 PSJ852123:PSK852123 QCF852123:QCG852123 QMB852123:QMC852123 QVX852123:QVY852123 RFT852123:RFU852123 RPP852123:RPQ852123 RZL852123:RZM852123 SJH852123:SJI852123 STD852123:STE852123 TCZ852123:TDA852123 TMV852123:TMW852123 TWR852123:TWS852123 UGN852123:UGO852123 UQJ852123:UQK852123 VAF852123:VAG852123 VKB852123:VKC852123 VTX852123:VTY852123 WDT852123:WDU852123 WNP852123:WNQ852123 KZ917659:LA917659 UV917659:UW917659 AER917659:AES917659 AON917659:AOO917659 AYJ917659:AYK917659 BIF917659:BIG917659 BSB917659:BSC917659 CBX917659:CBY917659 CLT917659:CLU917659 CVP917659:CVQ917659 DFL917659:DFM917659 DPH917659:DPI917659 DZD917659:DZE917659 EIZ917659:EJA917659 ESV917659:ESW917659 FCR917659:FCS917659 FMN917659:FMO917659 FWJ917659:FWK917659 GGF917659:GGG917659 GQB917659:GQC917659 GZX917659:GZY917659 HJT917659:HJU917659 HTP917659:HTQ917659 IDL917659:IDM917659 INH917659:INI917659 IXD917659:IXE917659 JGZ917659:JHA917659 JQV917659:JQW917659 KAR917659:KAS917659 KKN917659:KKO917659 KUJ917659:KUK917659 LEF917659:LEG917659 LOB917659:LOC917659 LXX917659:LXY917659 MHT917659:MHU917659 MRP917659:MRQ917659 NBL917659:NBM917659 NLH917659:NLI917659 NVD917659:NVE917659 OEZ917659:OFA917659 OOV917659:OOW917659 OYR917659:OYS917659 PIN917659:PIO917659 PSJ917659:PSK917659 QCF917659:QCG917659 QMB917659:QMC917659 QVX917659:QVY917659 RFT917659:RFU917659 RPP917659:RPQ917659 RZL917659:RZM917659 SJH917659:SJI917659 STD917659:STE917659 TCZ917659:TDA917659 TMV917659:TMW917659 TWR917659:TWS917659 UGN917659:UGO917659 UQJ917659:UQK917659 VAF917659:VAG917659 VKB917659:VKC917659 VTX917659:VTY917659 WDT917659:WDU917659 WNP917659:WNQ917659 KZ983195:LA983195 UV983195:UW983195 AER983195:AES983195 AON983195:AOO983195 AYJ983195:AYK983195 BIF983195:BIG983195 BSB983195:BSC983195 CBX983195:CBY983195 CLT983195:CLU983195 CVP983195:CVQ983195 DFL983195:DFM983195 DPH983195:DPI983195 DZD983195:DZE983195 EIZ983195:EJA983195 ESV983195:ESW983195 FCR983195:FCS983195 FMN983195:FMO983195 FWJ983195:FWK983195 GGF983195:GGG983195 GQB983195:GQC983195 GZX983195:GZY983195 HJT983195:HJU983195 HTP983195:HTQ983195 IDL983195:IDM983195 INH983195:INI983195 IXD983195:IXE983195 JGZ983195:JHA983195 JQV983195:JQW983195 KAR983195:KAS983195 KKN983195:KKO983195 KUJ983195:KUK983195 LEF983195:LEG983195 LOB983195:LOC983195 LXX983195:LXY983195 MHT983195:MHU983195 MRP983195:MRQ983195 NBL983195:NBM983195 NLH983195:NLI983195 NVD983195:NVE983195 OEZ983195:OFA983195 OOV983195:OOW983195 OYR983195:OYS983195 PIN983195:PIO983195 PSJ983195:PSK983195 QCF983195:QCG983195 QMB983195:QMC983195 QVX983195:QVY983195 RFT983195:RFU983195 RPP983195:RPQ983195 RZL983195:RZM983195 SJH983195:SJI983195 STD983195:STE983195 TCZ983195:TDA983195 TMV983195:TMW983195 TWR983195:TWS983195 UGN983195:UGO983195 UQJ983195:UQK983195 VAF983195:VAG983195 VKB983195:VKC983195 VTX983195:VTY983195 WDT983195:WDU983195 WNP983195:WNQ983195 KZ65694:LA65694 UV65694:UW65694 AER65694:AES65694 AON65694:AOO65694 AYJ65694:AYK65694 BIF65694:BIG65694 BSB65694:BSC65694 CBX65694:CBY65694 CLT65694:CLU65694 CVP65694:CVQ65694 DFL65694:DFM65694 DPH65694:DPI65694 DZD65694:DZE65694 EIZ65694:EJA65694 ESV65694:ESW65694 FCR65694:FCS65694 FMN65694:FMO65694 FWJ65694:FWK65694 GGF65694:GGG65694 GQB65694:GQC65694 GZX65694:GZY65694 HJT65694:HJU65694 HTP65694:HTQ65694 IDL65694:IDM65694 INH65694:INI65694 IXD65694:IXE65694 JGZ65694:JHA65694 JQV65694:JQW65694 KAR65694:KAS65694 KKN65694:KKO65694 KUJ65694:KUK65694 LEF65694:LEG65694 LOB65694:LOC65694 LXX65694:LXY65694 MHT65694:MHU65694 MRP65694:MRQ65694 NBL65694:NBM65694 NLH65694:NLI65694 NVD65694:NVE65694 OEZ65694:OFA65694 OOV65694:OOW65694 OYR65694:OYS65694 PIN65694:PIO65694 PSJ65694:PSK65694 QCF65694:QCG65694 QMB65694:QMC65694 QVX65694:QVY65694 RFT65694:RFU65694 RPP65694:RPQ65694 RZL65694:RZM65694 SJH65694:SJI65694 STD65694:STE65694 TCZ65694:TDA65694 TMV65694:TMW65694 TWR65694:TWS65694 UGN65694:UGO65694 UQJ65694:UQK65694 VAF65694:VAG65694 VKB65694:VKC65694 VTX65694:VTY65694 WDT65694:WDU65694 WNP65694:WNQ65694 KZ131230:LA131230 UV131230:UW131230 AER131230:AES131230 AON131230:AOO131230 AYJ131230:AYK131230 BIF131230:BIG131230 BSB131230:BSC131230 CBX131230:CBY131230 CLT131230:CLU131230 CVP131230:CVQ131230 DFL131230:DFM131230 DPH131230:DPI131230 DZD131230:DZE131230 EIZ131230:EJA131230 ESV131230:ESW131230 FCR131230:FCS131230 FMN131230:FMO131230 FWJ131230:FWK131230 GGF131230:GGG131230 GQB131230:GQC131230 GZX131230:GZY131230 HJT131230:HJU131230 HTP131230:HTQ131230 IDL131230:IDM131230 INH131230:INI131230 IXD131230:IXE131230 JGZ131230:JHA131230 JQV131230:JQW131230 KAR131230:KAS131230 KKN131230:KKO131230 KUJ131230:KUK131230 LEF131230:LEG131230 LOB131230:LOC131230 LXX131230:LXY131230 MHT131230:MHU131230 MRP131230:MRQ131230 NBL131230:NBM131230 NLH131230:NLI131230 NVD131230:NVE131230 OEZ131230:OFA131230 OOV131230:OOW131230 OYR131230:OYS131230 PIN131230:PIO131230 PSJ131230:PSK131230 QCF131230:QCG131230 QMB131230:QMC131230 QVX131230:QVY131230 RFT131230:RFU131230 RPP131230:RPQ131230 RZL131230:RZM131230 SJH131230:SJI131230 STD131230:STE131230 TCZ131230:TDA131230 TMV131230:TMW131230 TWR131230:TWS131230 UGN131230:UGO131230 UQJ131230:UQK131230 VAF131230:VAG131230 VKB131230:VKC131230 VTX131230:VTY131230 WDT131230:WDU131230 WNP131230:WNQ131230 KZ196766:LA196766 UV196766:UW196766 AER196766:AES196766 AON196766:AOO196766 AYJ196766:AYK196766 BIF196766:BIG196766 BSB196766:BSC196766 CBX196766:CBY196766 CLT196766:CLU196766 CVP196766:CVQ196766 DFL196766:DFM196766 DPH196766:DPI196766 DZD196766:DZE196766 EIZ196766:EJA196766 ESV196766:ESW196766 FCR196766:FCS196766 FMN196766:FMO196766 FWJ196766:FWK196766 GGF196766:GGG196766 GQB196766:GQC196766 GZX196766:GZY196766 HJT196766:HJU196766 HTP196766:HTQ196766 IDL196766:IDM196766 INH196766:INI196766 IXD196766:IXE196766 JGZ196766:JHA196766 JQV196766:JQW196766 KAR196766:KAS196766 KKN196766:KKO196766 KUJ196766:KUK196766 LEF196766:LEG196766 LOB196766:LOC196766 LXX196766:LXY196766 MHT196766:MHU196766 MRP196766:MRQ196766 NBL196766:NBM196766 NLH196766:NLI196766 NVD196766:NVE196766 OEZ196766:OFA196766 OOV196766:OOW196766 OYR196766:OYS196766 PIN196766:PIO196766 PSJ196766:PSK196766 QCF196766:QCG196766 QMB196766:QMC196766 QVX196766:QVY196766 RFT196766:RFU196766 RPP196766:RPQ196766 RZL196766:RZM196766 SJH196766:SJI196766 STD196766:STE196766 TCZ196766:TDA196766 TMV196766:TMW196766 TWR196766:TWS196766 UGN196766:UGO196766 UQJ196766:UQK196766 VAF196766:VAG196766 VKB196766:VKC196766 VTX196766:VTY196766 WDT196766:WDU196766 WNP196766:WNQ196766 KZ262302:LA262302 UV262302:UW262302 AER262302:AES262302 AON262302:AOO262302 AYJ262302:AYK262302 BIF262302:BIG262302 BSB262302:BSC262302 CBX262302:CBY262302 CLT262302:CLU262302 CVP262302:CVQ262302 DFL262302:DFM262302 DPH262302:DPI262302 DZD262302:DZE262302 EIZ262302:EJA262302 ESV262302:ESW262302 FCR262302:FCS262302 FMN262302:FMO262302 FWJ262302:FWK262302 GGF262302:GGG262302 GQB262302:GQC262302 GZX262302:GZY262302 HJT262302:HJU262302 HTP262302:HTQ262302 IDL262302:IDM262302 INH262302:INI262302 IXD262302:IXE262302 JGZ262302:JHA262302 JQV262302:JQW262302 KAR262302:KAS262302 KKN262302:KKO262302 KUJ262302:KUK262302 LEF262302:LEG262302 LOB262302:LOC262302 LXX262302:LXY262302 MHT262302:MHU262302 MRP262302:MRQ262302 NBL262302:NBM262302 NLH262302:NLI262302 NVD262302:NVE262302 OEZ262302:OFA262302 OOV262302:OOW262302 OYR262302:OYS262302 PIN262302:PIO262302 PSJ262302:PSK262302 QCF262302:QCG262302 QMB262302:QMC262302 QVX262302:QVY262302 RFT262302:RFU262302 RPP262302:RPQ262302 RZL262302:RZM262302 SJH262302:SJI262302 STD262302:STE262302 TCZ262302:TDA262302 TMV262302:TMW262302 TWR262302:TWS262302 UGN262302:UGO262302 UQJ262302:UQK262302 VAF262302:VAG262302 VKB262302:VKC262302 VTX262302:VTY262302 WDT262302:WDU262302 WNP262302:WNQ262302 KZ327838:LA327838 UV327838:UW327838 AER327838:AES327838 AON327838:AOO327838 AYJ327838:AYK327838 BIF327838:BIG327838 BSB327838:BSC327838 CBX327838:CBY327838 CLT327838:CLU327838 CVP327838:CVQ327838 DFL327838:DFM327838 DPH327838:DPI327838 DZD327838:DZE327838 EIZ327838:EJA327838 ESV327838:ESW327838 FCR327838:FCS327838 FMN327838:FMO327838 FWJ327838:FWK327838 GGF327838:GGG327838 GQB327838:GQC327838 GZX327838:GZY327838 HJT327838:HJU327838 HTP327838:HTQ327838 IDL327838:IDM327838 INH327838:INI327838 IXD327838:IXE327838 JGZ327838:JHA327838 JQV327838:JQW327838 KAR327838:KAS327838 KKN327838:KKO327838 KUJ327838:KUK327838 LEF327838:LEG327838 LOB327838:LOC327838 LXX327838:LXY327838 MHT327838:MHU327838 MRP327838:MRQ327838 NBL327838:NBM327838 NLH327838:NLI327838 NVD327838:NVE327838 OEZ327838:OFA327838 OOV327838:OOW327838 OYR327838:OYS327838 PIN327838:PIO327838 PSJ327838:PSK327838 QCF327838:QCG327838 QMB327838:QMC327838 QVX327838:QVY327838 RFT327838:RFU327838 RPP327838:RPQ327838 RZL327838:RZM327838 SJH327838:SJI327838 STD327838:STE327838 TCZ327838:TDA327838 TMV327838:TMW327838 TWR327838:TWS327838 UGN327838:UGO327838 UQJ327838:UQK327838 VAF327838:VAG327838 VKB327838:VKC327838 VTX327838:VTY327838 WDT327838:WDU327838 WNP327838:WNQ327838 KZ393374:LA393374 UV393374:UW393374 AER393374:AES393374 AON393374:AOO393374 AYJ393374:AYK393374 BIF393374:BIG393374 BSB393374:BSC393374 CBX393374:CBY393374 CLT393374:CLU393374 CVP393374:CVQ393374 DFL393374:DFM393374 DPH393374:DPI393374 DZD393374:DZE393374 EIZ393374:EJA393374 ESV393374:ESW393374 FCR393374:FCS393374 FMN393374:FMO393374 FWJ393374:FWK393374 GGF393374:GGG393374 GQB393374:GQC393374 GZX393374:GZY393374 HJT393374:HJU393374 HTP393374:HTQ393374 IDL393374:IDM393374 INH393374:INI393374 IXD393374:IXE393374 JGZ393374:JHA393374 JQV393374:JQW393374 KAR393374:KAS393374 KKN393374:KKO393374 KUJ393374:KUK393374 LEF393374:LEG393374 LOB393374:LOC393374 LXX393374:LXY393374 MHT393374:MHU393374 MRP393374:MRQ393374 NBL393374:NBM393374 NLH393374:NLI393374 NVD393374:NVE393374 OEZ393374:OFA393374 OOV393374:OOW393374 OYR393374:OYS393374 PIN393374:PIO393374 PSJ393374:PSK393374 QCF393374:QCG393374 QMB393374:QMC393374 QVX393374:QVY393374 RFT393374:RFU393374 RPP393374:RPQ393374 RZL393374:RZM393374 SJH393374:SJI393374 STD393374:STE393374 TCZ393374:TDA393374 TMV393374:TMW393374 TWR393374:TWS393374 UGN393374:UGO393374 UQJ393374:UQK393374 VAF393374:VAG393374 VKB393374:VKC393374 VTX393374:VTY393374 WDT393374:WDU393374 WNP393374:WNQ393374 KZ458910:LA458910 UV458910:UW458910 AER458910:AES458910 AON458910:AOO458910 AYJ458910:AYK458910 BIF458910:BIG458910 BSB458910:BSC458910 CBX458910:CBY458910 CLT458910:CLU458910 CVP458910:CVQ458910 DFL458910:DFM458910 DPH458910:DPI458910 DZD458910:DZE458910 EIZ458910:EJA458910 ESV458910:ESW458910 FCR458910:FCS458910 FMN458910:FMO458910 FWJ458910:FWK458910 GGF458910:GGG458910 GQB458910:GQC458910 GZX458910:GZY458910 HJT458910:HJU458910 HTP458910:HTQ458910 IDL458910:IDM458910 INH458910:INI458910 IXD458910:IXE458910 JGZ458910:JHA458910 JQV458910:JQW458910 KAR458910:KAS458910 KKN458910:KKO458910 KUJ458910:KUK458910 LEF458910:LEG458910 LOB458910:LOC458910 LXX458910:LXY458910 MHT458910:MHU458910 MRP458910:MRQ458910 NBL458910:NBM458910 NLH458910:NLI458910 NVD458910:NVE458910 OEZ458910:OFA458910 OOV458910:OOW458910 OYR458910:OYS458910 PIN458910:PIO458910 PSJ458910:PSK458910 QCF458910:QCG458910 QMB458910:QMC458910 QVX458910:QVY458910 RFT458910:RFU458910 RPP458910:RPQ458910 RZL458910:RZM458910 SJH458910:SJI458910 STD458910:STE458910 TCZ458910:TDA458910 TMV458910:TMW458910 TWR458910:TWS458910 UGN458910:UGO458910 UQJ458910:UQK458910 VAF458910:VAG458910 VKB458910:VKC458910 VTX458910:VTY458910 WDT458910:WDU458910 WNP458910:WNQ458910 KZ524446:LA524446 UV524446:UW524446 AER524446:AES524446 AON524446:AOO524446 AYJ524446:AYK524446 BIF524446:BIG524446 BSB524446:BSC524446 CBX524446:CBY524446 CLT524446:CLU524446 CVP524446:CVQ524446 DFL524446:DFM524446 DPH524446:DPI524446 DZD524446:DZE524446 EIZ524446:EJA524446 ESV524446:ESW524446 FCR524446:FCS524446 FMN524446:FMO524446 FWJ524446:FWK524446 GGF524446:GGG524446 GQB524446:GQC524446 GZX524446:GZY524446 HJT524446:HJU524446 HTP524446:HTQ524446 IDL524446:IDM524446 INH524446:INI524446 IXD524446:IXE524446 JGZ524446:JHA524446 JQV524446:JQW524446 KAR524446:KAS524446 KKN524446:KKO524446 KUJ524446:KUK524446 LEF524446:LEG524446 LOB524446:LOC524446 LXX524446:LXY524446 MHT524446:MHU524446 MRP524446:MRQ524446 NBL524446:NBM524446 NLH524446:NLI524446 NVD524446:NVE524446 OEZ524446:OFA524446 OOV524446:OOW524446 OYR524446:OYS524446 PIN524446:PIO524446 PSJ524446:PSK524446 QCF524446:QCG524446 QMB524446:QMC524446 QVX524446:QVY524446 RFT524446:RFU524446 RPP524446:RPQ524446 RZL524446:RZM524446 SJH524446:SJI524446 STD524446:STE524446 TCZ524446:TDA524446 TMV524446:TMW524446 TWR524446:TWS524446 UGN524446:UGO524446 UQJ524446:UQK524446 VAF524446:VAG524446 VKB524446:VKC524446 VTX524446:VTY524446 WDT524446:WDU524446 WNP524446:WNQ524446 KZ589982:LA589982 UV589982:UW589982 AER589982:AES589982 AON589982:AOO589982 AYJ589982:AYK589982 BIF589982:BIG589982 BSB589982:BSC589982 CBX589982:CBY589982 CLT589982:CLU589982 CVP589982:CVQ589982 DFL589982:DFM589982 DPH589982:DPI589982 DZD589982:DZE589982 EIZ589982:EJA589982 ESV589982:ESW589982 FCR589982:FCS589982 FMN589982:FMO589982 FWJ589982:FWK589982 GGF589982:GGG589982 GQB589982:GQC589982 GZX589982:GZY589982 HJT589982:HJU589982 HTP589982:HTQ589982 IDL589982:IDM589982 INH589982:INI589982 IXD589982:IXE589982 JGZ589982:JHA589982 JQV589982:JQW589982 KAR589982:KAS589982 KKN589982:KKO589982 KUJ589982:KUK589982 LEF589982:LEG589982 LOB589982:LOC589982 LXX589982:LXY589982 MHT589982:MHU589982 MRP589982:MRQ589982 NBL589982:NBM589982 NLH589982:NLI589982 NVD589982:NVE589982 OEZ589982:OFA589982 OOV589982:OOW589982 OYR589982:OYS589982 PIN589982:PIO589982 PSJ589982:PSK589982 QCF589982:QCG589982 QMB589982:QMC589982 QVX589982:QVY589982 RFT589982:RFU589982 RPP589982:RPQ589982 RZL589982:RZM589982 SJH589982:SJI589982 STD589982:STE589982 TCZ589982:TDA589982 TMV589982:TMW589982 TWR589982:TWS589982 UGN589982:UGO589982 UQJ589982:UQK589982 VAF589982:VAG589982 VKB589982:VKC589982 VTX589982:VTY589982 WDT589982:WDU589982 WNP589982:WNQ589982 KZ655518:LA655518 UV655518:UW655518 AER655518:AES655518 AON655518:AOO655518 AYJ655518:AYK655518 BIF655518:BIG655518 BSB655518:BSC655518 CBX655518:CBY655518 CLT655518:CLU655518 CVP655518:CVQ655518 DFL655518:DFM655518 DPH655518:DPI655518 DZD655518:DZE655518 EIZ655518:EJA655518 ESV655518:ESW655518 FCR655518:FCS655518 FMN655518:FMO655518 FWJ655518:FWK655518 GGF655518:GGG655518 GQB655518:GQC655518 GZX655518:GZY655518 HJT655518:HJU655518 HTP655518:HTQ655518 IDL655518:IDM655518 INH655518:INI655518 IXD655518:IXE655518 JGZ655518:JHA655518 JQV655518:JQW655518 KAR655518:KAS655518 KKN655518:KKO655518 KUJ655518:KUK655518 LEF655518:LEG655518 LOB655518:LOC655518 LXX655518:LXY655518 MHT655518:MHU655518 MRP655518:MRQ655518 NBL655518:NBM655518 NLH655518:NLI655518 NVD655518:NVE655518 OEZ655518:OFA655518 OOV655518:OOW655518 OYR655518:OYS655518 PIN655518:PIO655518 PSJ655518:PSK655518 QCF655518:QCG655518 QMB655518:QMC655518 QVX655518:QVY655518 RFT655518:RFU655518 RPP655518:RPQ655518 RZL655518:RZM655518 SJH655518:SJI655518 STD655518:STE655518 TCZ655518:TDA655518 TMV655518:TMW655518 TWR655518:TWS655518 UGN655518:UGO655518 UQJ655518:UQK655518 VAF655518:VAG655518 VKB655518:VKC655518 VTX655518:VTY655518 WDT655518:WDU655518 WNP655518:WNQ655518 KZ721054:LA721054 UV721054:UW721054 AER721054:AES721054 AON721054:AOO721054 AYJ721054:AYK721054 BIF721054:BIG721054 BSB721054:BSC721054 CBX721054:CBY721054 CLT721054:CLU721054 CVP721054:CVQ721054 DFL721054:DFM721054 DPH721054:DPI721054 DZD721054:DZE721054 EIZ721054:EJA721054 ESV721054:ESW721054 FCR721054:FCS721054 FMN721054:FMO721054 FWJ721054:FWK721054 GGF721054:GGG721054 GQB721054:GQC721054 GZX721054:GZY721054 HJT721054:HJU721054 HTP721054:HTQ721054 IDL721054:IDM721054 INH721054:INI721054 IXD721054:IXE721054 JGZ721054:JHA721054 JQV721054:JQW721054 KAR721054:KAS721054 KKN721054:KKO721054 KUJ721054:KUK721054 LEF721054:LEG721054 LOB721054:LOC721054 LXX721054:LXY721054 MHT721054:MHU721054 MRP721054:MRQ721054 NBL721054:NBM721054 NLH721054:NLI721054 NVD721054:NVE721054 OEZ721054:OFA721054 OOV721054:OOW721054 OYR721054:OYS721054 PIN721054:PIO721054 PSJ721054:PSK721054 QCF721054:QCG721054 QMB721054:QMC721054 QVX721054:QVY721054 RFT721054:RFU721054 RPP721054:RPQ721054 RZL721054:RZM721054 SJH721054:SJI721054 STD721054:STE721054 TCZ721054:TDA721054 TMV721054:TMW721054 TWR721054:TWS721054 UGN721054:UGO721054 UQJ721054:UQK721054 VAF721054:VAG721054 VKB721054:VKC721054 VTX721054:VTY721054 WDT721054:WDU721054 WNP721054:WNQ721054 KZ786590:LA786590 UV786590:UW786590 AER786590:AES786590 AON786590:AOO786590 AYJ786590:AYK786590 BIF786590:BIG786590 BSB786590:BSC786590 CBX786590:CBY786590 CLT786590:CLU786590 CVP786590:CVQ786590 DFL786590:DFM786590 DPH786590:DPI786590 DZD786590:DZE786590 EIZ786590:EJA786590 ESV786590:ESW786590 FCR786590:FCS786590 FMN786590:FMO786590 FWJ786590:FWK786590 GGF786590:GGG786590 GQB786590:GQC786590 GZX786590:GZY786590 HJT786590:HJU786590 HTP786590:HTQ786590 IDL786590:IDM786590 INH786590:INI786590 IXD786590:IXE786590 JGZ786590:JHA786590 JQV786590:JQW786590 KAR786590:KAS786590 KKN786590:KKO786590 KUJ786590:KUK786590 LEF786590:LEG786590 LOB786590:LOC786590 LXX786590:LXY786590 MHT786590:MHU786590 MRP786590:MRQ786590 NBL786590:NBM786590 NLH786590:NLI786590 NVD786590:NVE786590 OEZ786590:OFA786590 OOV786590:OOW786590 OYR786590:OYS786590 PIN786590:PIO786590 PSJ786590:PSK786590 QCF786590:QCG786590 QMB786590:QMC786590 QVX786590:QVY786590 RFT786590:RFU786590 RPP786590:RPQ786590 RZL786590:RZM786590 SJH786590:SJI786590 STD786590:STE786590 TCZ786590:TDA786590 TMV786590:TMW786590 TWR786590:TWS786590 UGN786590:UGO786590 UQJ786590:UQK786590 VAF786590:VAG786590 VKB786590:VKC786590 VTX786590:VTY786590 WDT786590:WDU786590 WNP786590:WNQ786590 KZ852126:LA852126 UV852126:UW852126 AER852126:AES852126 AON852126:AOO852126 AYJ852126:AYK852126 BIF852126:BIG852126 BSB852126:BSC852126 CBX852126:CBY852126 CLT852126:CLU852126 CVP852126:CVQ852126 DFL852126:DFM852126 DPH852126:DPI852126 DZD852126:DZE852126 EIZ852126:EJA852126 ESV852126:ESW852126 FCR852126:FCS852126 FMN852126:FMO852126 FWJ852126:FWK852126 GGF852126:GGG852126 GQB852126:GQC852126 GZX852126:GZY852126 HJT852126:HJU852126 HTP852126:HTQ852126 IDL852126:IDM852126 INH852126:INI852126 IXD852126:IXE852126 JGZ852126:JHA852126 JQV852126:JQW852126 KAR852126:KAS852126 KKN852126:KKO852126 KUJ852126:KUK852126 LEF852126:LEG852126 LOB852126:LOC852126 LXX852126:LXY852126 MHT852126:MHU852126 MRP852126:MRQ852126 NBL852126:NBM852126 NLH852126:NLI852126 NVD852126:NVE852126 OEZ852126:OFA852126 OOV852126:OOW852126 OYR852126:OYS852126 PIN852126:PIO852126 PSJ852126:PSK852126 QCF852126:QCG852126 QMB852126:QMC852126 QVX852126:QVY852126 RFT852126:RFU852126 RPP852126:RPQ852126 RZL852126:RZM852126 SJH852126:SJI852126 STD852126:STE852126 TCZ852126:TDA852126 TMV852126:TMW852126 TWR852126:TWS852126 UGN852126:UGO852126 UQJ852126:UQK852126 VAF852126:VAG852126 VKB852126:VKC852126 VTX852126:VTY852126 WDT852126:WDU852126 WNP852126:WNQ852126 KZ917662:LA917662 UV917662:UW917662 AER917662:AES917662 AON917662:AOO917662 AYJ917662:AYK917662 BIF917662:BIG917662 BSB917662:BSC917662 CBX917662:CBY917662 CLT917662:CLU917662 CVP917662:CVQ917662 DFL917662:DFM917662 DPH917662:DPI917662 DZD917662:DZE917662 EIZ917662:EJA917662 ESV917662:ESW917662 FCR917662:FCS917662 FMN917662:FMO917662 FWJ917662:FWK917662 GGF917662:GGG917662 GQB917662:GQC917662 GZX917662:GZY917662 HJT917662:HJU917662 HTP917662:HTQ917662 IDL917662:IDM917662 INH917662:INI917662 IXD917662:IXE917662 JGZ917662:JHA917662 JQV917662:JQW917662 KAR917662:KAS917662 KKN917662:KKO917662 KUJ917662:KUK917662 LEF917662:LEG917662 LOB917662:LOC917662 LXX917662:LXY917662 MHT917662:MHU917662 MRP917662:MRQ917662 NBL917662:NBM917662 NLH917662:NLI917662 NVD917662:NVE917662 OEZ917662:OFA917662 OOV917662:OOW917662 OYR917662:OYS917662 PIN917662:PIO917662 PSJ917662:PSK917662 QCF917662:QCG917662 QMB917662:QMC917662 QVX917662:QVY917662 RFT917662:RFU917662 RPP917662:RPQ917662 RZL917662:RZM917662 SJH917662:SJI917662 STD917662:STE917662 TCZ917662:TDA917662 TMV917662:TMW917662 TWR917662:TWS917662 UGN917662:UGO917662 UQJ917662:UQK917662 VAF917662:VAG917662 VKB917662:VKC917662 VTX917662:VTY917662 WDT917662:WDU917662 WNP917662:WNQ917662 KZ983198:LA983198 UV983198:UW983198 AER983198:AES983198 AON983198:AOO983198 AYJ983198:AYK983198 BIF983198:BIG983198 BSB983198:BSC983198 CBX983198:CBY983198 CLT983198:CLU983198 CVP983198:CVQ983198 DFL983198:DFM983198 DPH983198:DPI983198 DZD983198:DZE983198 EIZ983198:EJA983198 ESV983198:ESW983198 FCR983198:FCS983198 FMN983198:FMO983198 FWJ983198:FWK983198 GGF983198:GGG983198 GQB983198:GQC983198 GZX983198:GZY983198 HJT983198:HJU983198 HTP983198:HTQ983198 IDL983198:IDM983198 INH983198:INI983198 IXD983198:IXE983198 JGZ983198:JHA983198 JQV983198:JQW983198 KAR983198:KAS983198 KKN983198:KKO983198 KUJ983198:KUK983198 LEF983198:LEG983198 LOB983198:LOC983198 LXX983198:LXY983198 MHT983198:MHU983198 MRP983198:MRQ983198 NBL983198:NBM983198 NLH983198:NLI983198 NVD983198:NVE983198 OEZ983198:OFA983198 OOV983198:OOW983198 OYR983198:OYS983198 PIN983198:PIO983198 PSJ983198:PSK983198 QCF983198:QCG983198 QMB983198:QMC983198 QVX983198:QVY983198 RFT983198:RFU983198 RPP983198:RPQ983198 RZL983198:RZM983198 SJH983198:SJI983198 STD983198:STE983198 TCZ983198:TDA983198 TMV983198:TMW983198 TWR983198:TWS983198 UGN983198:UGO983198 UQJ983198:UQK983198 VAF983198:VAG983198 VKB983198:VKC983198 VTX983198:VTY983198 WDT983198:WDU983198 WNP983198:WNQ983198 KZ65697:LA65697 UV65697:UW65697 AER65697:AES65697 AON65697:AOO65697 AYJ65697:AYK65697 BIF65697:BIG65697 BSB65697:BSC65697 CBX65697:CBY65697 CLT65697:CLU65697 CVP65697:CVQ65697 DFL65697:DFM65697 DPH65697:DPI65697 DZD65697:DZE65697 EIZ65697:EJA65697 ESV65697:ESW65697 FCR65697:FCS65697 FMN65697:FMO65697 FWJ65697:FWK65697 GGF65697:GGG65697 GQB65697:GQC65697 GZX65697:GZY65697 HJT65697:HJU65697 HTP65697:HTQ65697 IDL65697:IDM65697 INH65697:INI65697 IXD65697:IXE65697 JGZ65697:JHA65697 JQV65697:JQW65697 KAR65697:KAS65697 KKN65697:KKO65697 KUJ65697:KUK65697 LEF65697:LEG65697 LOB65697:LOC65697 LXX65697:LXY65697 MHT65697:MHU65697 MRP65697:MRQ65697 NBL65697:NBM65697 NLH65697:NLI65697 NVD65697:NVE65697 OEZ65697:OFA65697 OOV65697:OOW65697 OYR65697:OYS65697 PIN65697:PIO65697 PSJ65697:PSK65697 QCF65697:QCG65697 QMB65697:QMC65697 QVX65697:QVY65697 RFT65697:RFU65697 RPP65697:RPQ65697 RZL65697:RZM65697 SJH65697:SJI65697 STD65697:STE65697 TCZ65697:TDA65697 TMV65697:TMW65697 TWR65697:TWS65697 UGN65697:UGO65697 UQJ65697:UQK65697 VAF65697:VAG65697 VKB65697:VKC65697 VTX65697:VTY65697 WDT65697:WDU65697 WNP65697:WNQ65697 KZ131233:LA131233 UV131233:UW131233 AER131233:AES131233 AON131233:AOO131233 AYJ131233:AYK131233 BIF131233:BIG131233 BSB131233:BSC131233 CBX131233:CBY131233 CLT131233:CLU131233 CVP131233:CVQ131233 DFL131233:DFM131233 DPH131233:DPI131233 DZD131233:DZE131233 EIZ131233:EJA131233 ESV131233:ESW131233 FCR131233:FCS131233 FMN131233:FMO131233 FWJ131233:FWK131233 GGF131233:GGG131233 GQB131233:GQC131233 GZX131233:GZY131233 HJT131233:HJU131233 HTP131233:HTQ131233 IDL131233:IDM131233 INH131233:INI131233 IXD131233:IXE131233 JGZ131233:JHA131233 JQV131233:JQW131233 KAR131233:KAS131233 KKN131233:KKO131233 KUJ131233:KUK131233 LEF131233:LEG131233 LOB131233:LOC131233 LXX131233:LXY131233 MHT131233:MHU131233 MRP131233:MRQ131233 NBL131233:NBM131233 NLH131233:NLI131233 NVD131233:NVE131233 OEZ131233:OFA131233 OOV131233:OOW131233 OYR131233:OYS131233 PIN131233:PIO131233 PSJ131233:PSK131233 QCF131233:QCG131233 QMB131233:QMC131233 QVX131233:QVY131233 RFT131233:RFU131233 RPP131233:RPQ131233 RZL131233:RZM131233 SJH131233:SJI131233 STD131233:STE131233 TCZ131233:TDA131233 TMV131233:TMW131233 TWR131233:TWS131233 UGN131233:UGO131233 UQJ131233:UQK131233 VAF131233:VAG131233 VKB131233:VKC131233 VTX131233:VTY131233 WDT131233:WDU131233 WNP131233:WNQ131233 KZ196769:LA196769 UV196769:UW196769 AER196769:AES196769 AON196769:AOO196769 AYJ196769:AYK196769 BIF196769:BIG196769 BSB196769:BSC196769 CBX196769:CBY196769 CLT196769:CLU196769 CVP196769:CVQ196769 DFL196769:DFM196769 DPH196769:DPI196769 DZD196769:DZE196769 EIZ196769:EJA196769 ESV196769:ESW196769 FCR196769:FCS196769 FMN196769:FMO196769 FWJ196769:FWK196769 GGF196769:GGG196769 GQB196769:GQC196769 GZX196769:GZY196769 HJT196769:HJU196769 HTP196769:HTQ196769 IDL196769:IDM196769 INH196769:INI196769 IXD196769:IXE196769 JGZ196769:JHA196769 JQV196769:JQW196769 KAR196769:KAS196769 KKN196769:KKO196769 KUJ196769:KUK196769 LEF196769:LEG196769 LOB196769:LOC196769 LXX196769:LXY196769 MHT196769:MHU196769 MRP196769:MRQ196769 NBL196769:NBM196769 NLH196769:NLI196769 NVD196769:NVE196769 OEZ196769:OFA196769 OOV196769:OOW196769 OYR196769:OYS196769 PIN196769:PIO196769 PSJ196769:PSK196769 QCF196769:QCG196769 QMB196769:QMC196769 QVX196769:QVY196769 RFT196769:RFU196769 RPP196769:RPQ196769 RZL196769:RZM196769 SJH196769:SJI196769 STD196769:STE196769 TCZ196769:TDA196769 TMV196769:TMW196769 TWR196769:TWS196769 UGN196769:UGO196769 UQJ196769:UQK196769 VAF196769:VAG196769 VKB196769:VKC196769 VTX196769:VTY196769 WDT196769:WDU196769 WNP196769:WNQ196769 KZ262305:LA262305 UV262305:UW262305 AER262305:AES262305 AON262305:AOO262305 AYJ262305:AYK262305 BIF262305:BIG262305 BSB262305:BSC262305 CBX262305:CBY262305 CLT262305:CLU262305 CVP262305:CVQ262305 DFL262305:DFM262305 DPH262305:DPI262305 DZD262305:DZE262305 EIZ262305:EJA262305 ESV262305:ESW262305 FCR262305:FCS262305 FMN262305:FMO262305 FWJ262305:FWK262305 GGF262305:GGG262305 GQB262305:GQC262305 GZX262305:GZY262305 HJT262305:HJU262305 HTP262305:HTQ262305 IDL262305:IDM262305 INH262305:INI262305 IXD262305:IXE262305 JGZ262305:JHA262305 JQV262305:JQW262305 KAR262305:KAS262305 KKN262305:KKO262305 KUJ262305:KUK262305 LEF262305:LEG262305 LOB262305:LOC262305 LXX262305:LXY262305 MHT262305:MHU262305 MRP262305:MRQ262305 NBL262305:NBM262305 NLH262305:NLI262305 NVD262305:NVE262305 OEZ262305:OFA262305 OOV262305:OOW262305 OYR262305:OYS262305 PIN262305:PIO262305 PSJ262305:PSK262305 QCF262305:QCG262305 QMB262305:QMC262305 QVX262305:QVY262305 RFT262305:RFU262305 RPP262305:RPQ262305 RZL262305:RZM262305 SJH262305:SJI262305 STD262305:STE262305 TCZ262305:TDA262305 TMV262305:TMW262305 TWR262305:TWS262305 UGN262305:UGO262305 UQJ262305:UQK262305 VAF262305:VAG262305 VKB262305:VKC262305 VTX262305:VTY262305 WDT262305:WDU262305 WNP262305:WNQ262305 KZ327841:LA327841 UV327841:UW327841 AER327841:AES327841 AON327841:AOO327841 AYJ327841:AYK327841 BIF327841:BIG327841 BSB327841:BSC327841 CBX327841:CBY327841 CLT327841:CLU327841 CVP327841:CVQ327841 DFL327841:DFM327841 DPH327841:DPI327841 DZD327841:DZE327841 EIZ327841:EJA327841 ESV327841:ESW327841 FCR327841:FCS327841 FMN327841:FMO327841 FWJ327841:FWK327841 GGF327841:GGG327841 GQB327841:GQC327841 GZX327841:GZY327841 HJT327841:HJU327841 HTP327841:HTQ327841 IDL327841:IDM327841 INH327841:INI327841 IXD327841:IXE327841 JGZ327841:JHA327841 JQV327841:JQW327841 KAR327841:KAS327841 KKN327841:KKO327841 KUJ327841:KUK327841 LEF327841:LEG327841 LOB327841:LOC327841 LXX327841:LXY327841 MHT327841:MHU327841 MRP327841:MRQ327841 NBL327841:NBM327841 NLH327841:NLI327841 NVD327841:NVE327841 OEZ327841:OFA327841 OOV327841:OOW327841 OYR327841:OYS327841 PIN327841:PIO327841 PSJ327841:PSK327841 QCF327841:QCG327841 QMB327841:QMC327841 QVX327841:QVY327841 RFT327841:RFU327841 RPP327841:RPQ327841 RZL327841:RZM327841 SJH327841:SJI327841 STD327841:STE327841 TCZ327841:TDA327841 TMV327841:TMW327841 TWR327841:TWS327841 UGN327841:UGO327841 UQJ327841:UQK327841 VAF327841:VAG327841 VKB327841:VKC327841 VTX327841:VTY327841 WDT327841:WDU327841 WNP327841:WNQ327841 KZ393377:LA393377 UV393377:UW393377 AER393377:AES393377 AON393377:AOO393377 AYJ393377:AYK393377 BIF393377:BIG393377 BSB393377:BSC393377 CBX393377:CBY393377 CLT393377:CLU393377 CVP393377:CVQ393377 DFL393377:DFM393377 DPH393377:DPI393377 DZD393377:DZE393377 EIZ393377:EJA393377 ESV393377:ESW393377 FCR393377:FCS393377 FMN393377:FMO393377 FWJ393377:FWK393377 GGF393377:GGG393377 GQB393377:GQC393377 GZX393377:GZY393377 HJT393377:HJU393377 HTP393377:HTQ393377 IDL393377:IDM393377 INH393377:INI393377 IXD393377:IXE393377 JGZ393377:JHA393377 JQV393377:JQW393377 KAR393377:KAS393377 KKN393377:KKO393377 KUJ393377:KUK393377 LEF393377:LEG393377 LOB393377:LOC393377 LXX393377:LXY393377 MHT393377:MHU393377 MRP393377:MRQ393377 NBL393377:NBM393377 NLH393377:NLI393377 NVD393377:NVE393377 OEZ393377:OFA393377 OOV393377:OOW393377 OYR393377:OYS393377 PIN393377:PIO393377 PSJ393377:PSK393377 QCF393377:QCG393377 QMB393377:QMC393377 QVX393377:QVY393377 RFT393377:RFU393377 RPP393377:RPQ393377 RZL393377:RZM393377 SJH393377:SJI393377 STD393377:STE393377 TCZ393377:TDA393377 TMV393377:TMW393377 TWR393377:TWS393377 UGN393377:UGO393377 UQJ393377:UQK393377 VAF393377:VAG393377 VKB393377:VKC393377 VTX393377:VTY393377 WDT393377:WDU393377 WNP393377:WNQ393377 KZ458913:LA458913 UV458913:UW458913 AER458913:AES458913 AON458913:AOO458913 AYJ458913:AYK458913 BIF458913:BIG458913 BSB458913:BSC458913 CBX458913:CBY458913 CLT458913:CLU458913 CVP458913:CVQ458913 DFL458913:DFM458913 DPH458913:DPI458913 DZD458913:DZE458913 EIZ458913:EJA458913 ESV458913:ESW458913 FCR458913:FCS458913 FMN458913:FMO458913 FWJ458913:FWK458913 GGF458913:GGG458913 GQB458913:GQC458913 GZX458913:GZY458913 HJT458913:HJU458913 HTP458913:HTQ458913 IDL458913:IDM458913 INH458913:INI458913 IXD458913:IXE458913 JGZ458913:JHA458913 JQV458913:JQW458913 KAR458913:KAS458913 KKN458913:KKO458913 KUJ458913:KUK458913 LEF458913:LEG458913 LOB458913:LOC458913 LXX458913:LXY458913 MHT458913:MHU458913 MRP458913:MRQ458913 NBL458913:NBM458913 NLH458913:NLI458913 NVD458913:NVE458913 OEZ458913:OFA458913 OOV458913:OOW458913 OYR458913:OYS458913 PIN458913:PIO458913 PSJ458913:PSK458913 QCF458913:QCG458913 QMB458913:QMC458913 QVX458913:QVY458913 RFT458913:RFU458913 RPP458913:RPQ458913 RZL458913:RZM458913 SJH458913:SJI458913 STD458913:STE458913 TCZ458913:TDA458913 TMV458913:TMW458913 TWR458913:TWS458913 UGN458913:UGO458913 UQJ458913:UQK458913 VAF458913:VAG458913 VKB458913:VKC458913 VTX458913:VTY458913 WDT458913:WDU458913 WNP458913:WNQ458913 KZ524449:LA524449 UV524449:UW524449 AER524449:AES524449 AON524449:AOO524449 AYJ524449:AYK524449 BIF524449:BIG524449 BSB524449:BSC524449 CBX524449:CBY524449 CLT524449:CLU524449 CVP524449:CVQ524449 DFL524449:DFM524449 DPH524449:DPI524449 DZD524449:DZE524449 EIZ524449:EJA524449 ESV524449:ESW524449 FCR524449:FCS524449 FMN524449:FMO524449 FWJ524449:FWK524449 GGF524449:GGG524449 GQB524449:GQC524449 GZX524449:GZY524449 HJT524449:HJU524449 HTP524449:HTQ524449 IDL524449:IDM524449 INH524449:INI524449 IXD524449:IXE524449 JGZ524449:JHA524449 JQV524449:JQW524449 KAR524449:KAS524449 KKN524449:KKO524449 KUJ524449:KUK524449 LEF524449:LEG524449 LOB524449:LOC524449 LXX524449:LXY524449 MHT524449:MHU524449 MRP524449:MRQ524449 NBL524449:NBM524449 NLH524449:NLI524449 NVD524449:NVE524449 OEZ524449:OFA524449 OOV524449:OOW524449 OYR524449:OYS524449 PIN524449:PIO524449 PSJ524449:PSK524449 QCF524449:QCG524449 QMB524449:QMC524449 QVX524449:QVY524449 RFT524449:RFU524449 RPP524449:RPQ524449 RZL524449:RZM524449 SJH524449:SJI524449 STD524449:STE524449 TCZ524449:TDA524449 TMV524449:TMW524449 TWR524449:TWS524449 UGN524449:UGO524449 UQJ524449:UQK524449 VAF524449:VAG524449 VKB524449:VKC524449 VTX524449:VTY524449 WDT524449:WDU524449 WNP524449:WNQ524449 KZ589985:LA589985 UV589985:UW589985 AER589985:AES589985 AON589985:AOO589985 AYJ589985:AYK589985 BIF589985:BIG589985 BSB589985:BSC589985 CBX589985:CBY589985 CLT589985:CLU589985 CVP589985:CVQ589985 DFL589985:DFM589985 DPH589985:DPI589985 DZD589985:DZE589985 EIZ589985:EJA589985 ESV589985:ESW589985 FCR589985:FCS589985 FMN589985:FMO589985 FWJ589985:FWK589985 GGF589985:GGG589985 GQB589985:GQC589985 GZX589985:GZY589985 HJT589985:HJU589985 HTP589985:HTQ589985 IDL589985:IDM589985 INH589985:INI589985 IXD589985:IXE589985 JGZ589985:JHA589985 JQV589985:JQW589985 KAR589985:KAS589985 KKN589985:KKO589985 KUJ589985:KUK589985 LEF589985:LEG589985 LOB589985:LOC589985 LXX589985:LXY589985 MHT589985:MHU589985 MRP589985:MRQ589985 NBL589985:NBM589985 NLH589985:NLI589985 NVD589985:NVE589985 OEZ589985:OFA589985 OOV589985:OOW589985 OYR589985:OYS589985 PIN589985:PIO589985 PSJ589985:PSK589985 QCF589985:QCG589985 QMB589985:QMC589985 QVX589985:QVY589985 RFT589985:RFU589985 RPP589985:RPQ589985 RZL589985:RZM589985 SJH589985:SJI589985 STD589985:STE589985 TCZ589985:TDA589985 TMV589985:TMW589985 TWR589985:TWS589985 UGN589985:UGO589985 UQJ589985:UQK589985 VAF589985:VAG589985 VKB589985:VKC589985 VTX589985:VTY589985 WDT589985:WDU589985 WNP589985:WNQ589985 KZ655521:LA655521 UV655521:UW655521 AER655521:AES655521 AON655521:AOO655521 AYJ655521:AYK655521 BIF655521:BIG655521 BSB655521:BSC655521 CBX655521:CBY655521 CLT655521:CLU655521 CVP655521:CVQ655521 DFL655521:DFM655521 DPH655521:DPI655521 DZD655521:DZE655521 EIZ655521:EJA655521 ESV655521:ESW655521 FCR655521:FCS655521 FMN655521:FMO655521 FWJ655521:FWK655521 GGF655521:GGG655521 GQB655521:GQC655521 GZX655521:GZY655521 HJT655521:HJU655521 HTP655521:HTQ655521 IDL655521:IDM655521 INH655521:INI655521 IXD655521:IXE655521 JGZ655521:JHA655521 JQV655521:JQW655521 KAR655521:KAS655521 KKN655521:KKO655521 KUJ655521:KUK655521 LEF655521:LEG655521 LOB655521:LOC655521 LXX655521:LXY655521 MHT655521:MHU655521 MRP655521:MRQ655521 NBL655521:NBM655521 NLH655521:NLI655521 NVD655521:NVE655521 OEZ655521:OFA655521 OOV655521:OOW655521 OYR655521:OYS655521 PIN655521:PIO655521 PSJ655521:PSK655521 QCF655521:QCG655521 QMB655521:QMC655521 QVX655521:QVY655521 RFT655521:RFU655521 RPP655521:RPQ655521 RZL655521:RZM655521 SJH655521:SJI655521 STD655521:STE655521 TCZ655521:TDA655521 TMV655521:TMW655521 TWR655521:TWS655521 UGN655521:UGO655521 UQJ655521:UQK655521 VAF655521:VAG655521 VKB655521:VKC655521 VTX655521:VTY655521 WDT655521:WDU655521 WNP655521:WNQ655521 KZ721057:LA721057 UV721057:UW721057 AER721057:AES721057 AON721057:AOO721057 AYJ721057:AYK721057 BIF721057:BIG721057 BSB721057:BSC721057 CBX721057:CBY721057 CLT721057:CLU721057 CVP721057:CVQ721057 DFL721057:DFM721057 DPH721057:DPI721057 DZD721057:DZE721057 EIZ721057:EJA721057 ESV721057:ESW721057 FCR721057:FCS721057 FMN721057:FMO721057 FWJ721057:FWK721057 GGF721057:GGG721057 GQB721057:GQC721057 GZX721057:GZY721057 HJT721057:HJU721057 HTP721057:HTQ721057 IDL721057:IDM721057 INH721057:INI721057 IXD721057:IXE721057 JGZ721057:JHA721057 JQV721057:JQW721057 KAR721057:KAS721057 KKN721057:KKO721057 KUJ721057:KUK721057 LEF721057:LEG721057 LOB721057:LOC721057 LXX721057:LXY721057 MHT721057:MHU721057 MRP721057:MRQ721057 NBL721057:NBM721057 NLH721057:NLI721057 NVD721057:NVE721057 OEZ721057:OFA721057 OOV721057:OOW721057 OYR721057:OYS721057 PIN721057:PIO721057 PSJ721057:PSK721057 QCF721057:QCG721057 QMB721057:QMC721057 QVX721057:QVY721057 RFT721057:RFU721057 RPP721057:RPQ721057 RZL721057:RZM721057 SJH721057:SJI721057 STD721057:STE721057 TCZ721057:TDA721057 TMV721057:TMW721057 TWR721057:TWS721057 UGN721057:UGO721057 UQJ721057:UQK721057 VAF721057:VAG721057 VKB721057:VKC721057 VTX721057:VTY721057 WDT721057:WDU721057 WNP721057:WNQ721057 KZ786593:LA786593 UV786593:UW786593 AER786593:AES786593 AON786593:AOO786593 AYJ786593:AYK786593 BIF786593:BIG786593 BSB786593:BSC786593 CBX786593:CBY786593 CLT786593:CLU786593 CVP786593:CVQ786593 DFL786593:DFM786593 DPH786593:DPI786593 DZD786593:DZE786593 EIZ786593:EJA786593 ESV786593:ESW786593 FCR786593:FCS786593 FMN786593:FMO786593 FWJ786593:FWK786593 GGF786593:GGG786593 GQB786593:GQC786593 GZX786593:GZY786593 HJT786593:HJU786593 HTP786593:HTQ786593 IDL786593:IDM786593 INH786593:INI786593 IXD786593:IXE786593 JGZ786593:JHA786593 JQV786593:JQW786593 KAR786593:KAS786593 KKN786593:KKO786593 KUJ786593:KUK786593 LEF786593:LEG786593 LOB786593:LOC786593 LXX786593:LXY786593 MHT786593:MHU786593 MRP786593:MRQ786593 NBL786593:NBM786593 NLH786593:NLI786593 NVD786593:NVE786593 OEZ786593:OFA786593 OOV786593:OOW786593 OYR786593:OYS786593 PIN786593:PIO786593 PSJ786593:PSK786593 QCF786593:QCG786593 QMB786593:QMC786593 QVX786593:QVY786593 RFT786593:RFU786593 RPP786593:RPQ786593 RZL786593:RZM786593 SJH786593:SJI786593 STD786593:STE786593 TCZ786593:TDA786593 TMV786593:TMW786593 TWR786593:TWS786593 UGN786593:UGO786593 UQJ786593:UQK786593 VAF786593:VAG786593 VKB786593:VKC786593 VTX786593:VTY786593 WDT786593:WDU786593 WNP786593:WNQ786593 KZ852129:LA852129 UV852129:UW852129 AER852129:AES852129 AON852129:AOO852129 AYJ852129:AYK852129 BIF852129:BIG852129 BSB852129:BSC852129 CBX852129:CBY852129 CLT852129:CLU852129 CVP852129:CVQ852129 DFL852129:DFM852129 DPH852129:DPI852129 DZD852129:DZE852129 EIZ852129:EJA852129 ESV852129:ESW852129 FCR852129:FCS852129 FMN852129:FMO852129 FWJ852129:FWK852129 GGF852129:GGG852129 GQB852129:GQC852129 GZX852129:GZY852129 HJT852129:HJU852129 HTP852129:HTQ852129 IDL852129:IDM852129 INH852129:INI852129 IXD852129:IXE852129 JGZ852129:JHA852129 JQV852129:JQW852129 KAR852129:KAS852129 KKN852129:KKO852129 KUJ852129:KUK852129 LEF852129:LEG852129 LOB852129:LOC852129 LXX852129:LXY852129 MHT852129:MHU852129 MRP852129:MRQ852129 NBL852129:NBM852129 NLH852129:NLI852129 NVD852129:NVE852129 OEZ852129:OFA852129 OOV852129:OOW852129 OYR852129:OYS852129 PIN852129:PIO852129 PSJ852129:PSK852129 QCF852129:QCG852129 QMB852129:QMC852129 QVX852129:QVY852129 RFT852129:RFU852129 RPP852129:RPQ852129 RZL852129:RZM852129 SJH852129:SJI852129 STD852129:STE852129 TCZ852129:TDA852129 TMV852129:TMW852129 TWR852129:TWS852129 UGN852129:UGO852129 UQJ852129:UQK852129 VAF852129:VAG852129 VKB852129:VKC852129 VTX852129:VTY852129 WDT852129:WDU852129 WNP852129:WNQ852129 KZ917665:LA917665 UV917665:UW917665 AER917665:AES917665 AON917665:AOO917665 AYJ917665:AYK917665 BIF917665:BIG917665 BSB917665:BSC917665 CBX917665:CBY917665 CLT917665:CLU917665 CVP917665:CVQ917665 DFL917665:DFM917665 DPH917665:DPI917665 DZD917665:DZE917665 EIZ917665:EJA917665 ESV917665:ESW917665 FCR917665:FCS917665 FMN917665:FMO917665 FWJ917665:FWK917665 GGF917665:GGG917665 GQB917665:GQC917665 GZX917665:GZY917665 HJT917665:HJU917665 HTP917665:HTQ917665 IDL917665:IDM917665 INH917665:INI917665 IXD917665:IXE917665 JGZ917665:JHA917665 JQV917665:JQW917665 KAR917665:KAS917665 KKN917665:KKO917665 KUJ917665:KUK917665 LEF917665:LEG917665 LOB917665:LOC917665 LXX917665:LXY917665 MHT917665:MHU917665 MRP917665:MRQ917665 NBL917665:NBM917665 NLH917665:NLI917665 NVD917665:NVE917665 OEZ917665:OFA917665 OOV917665:OOW917665 OYR917665:OYS917665 PIN917665:PIO917665 PSJ917665:PSK917665 QCF917665:QCG917665 QMB917665:QMC917665 QVX917665:QVY917665 RFT917665:RFU917665 RPP917665:RPQ917665 RZL917665:RZM917665 SJH917665:SJI917665 STD917665:STE917665 TCZ917665:TDA917665 TMV917665:TMW917665 TWR917665:TWS917665 UGN917665:UGO917665 UQJ917665:UQK917665 VAF917665:VAG917665 VKB917665:VKC917665 VTX917665:VTY917665 WDT917665:WDU917665 WNP917665:WNQ917665 KZ983201:LA983201 UV983201:UW983201 AER983201:AES983201 AON983201:AOO983201 AYJ983201:AYK983201 BIF983201:BIG983201 BSB983201:BSC983201 CBX983201:CBY983201 CLT983201:CLU983201 CVP983201:CVQ983201 DFL983201:DFM983201 DPH983201:DPI983201 DZD983201:DZE983201 EIZ983201:EJA983201 ESV983201:ESW983201 FCR983201:FCS983201 FMN983201:FMO983201 FWJ983201:FWK983201 GGF983201:GGG983201 GQB983201:GQC983201 GZX983201:GZY983201 HJT983201:HJU983201 HTP983201:HTQ983201 IDL983201:IDM983201 INH983201:INI983201 IXD983201:IXE983201 JGZ983201:JHA983201 JQV983201:JQW983201 KAR983201:KAS983201 KKN983201:KKO983201 KUJ983201:KUK983201 LEF983201:LEG983201 LOB983201:LOC983201 LXX983201:LXY983201 MHT983201:MHU983201 MRP983201:MRQ983201 NBL983201:NBM983201 NLH983201:NLI983201 NVD983201:NVE983201 OEZ983201:OFA983201 OOV983201:OOW983201 OYR983201:OYS983201 PIN983201:PIO983201 PSJ983201:PSK983201 QCF983201:QCG983201 QMB983201:QMC983201 QVX983201:QVY983201 RFT983201:RFU983201 RPP983201:RPQ983201 RZL983201:RZM983201 SJH983201:SJI983201 STD983201:STE983201 TCZ983201:TDA983201 TMV983201:TMW983201 TWR983201:TWS983201 UGN983201:UGO983201 UQJ983201:UQK983201 VAF983201:VAG983201 VKB983201:VKC983201 VTX983201:VTY983201 WDT983201:WDU983201 WNP983201:WNQ983201 KZ65688:LA65688 UV65688:UW65688 AER65688:AES65688 AON65688:AOO65688 AYJ65688:AYK65688 BIF65688:BIG65688 BSB65688:BSC65688 CBX65688:CBY65688 CLT65688:CLU65688 CVP65688:CVQ65688 DFL65688:DFM65688 DPH65688:DPI65688 DZD65688:DZE65688 EIZ65688:EJA65688 ESV65688:ESW65688 FCR65688:FCS65688 FMN65688:FMO65688 FWJ65688:FWK65688 GGF65688:GGG65688 GQB65688:GQC65688 GZX65688:GZY65688 HJT65688:HJU65688 HTP65688:HTQ65688 IDL65688:IDM65688 INH65688:INI65688 IXD65688:IXE65688 JGZ65688:JHA65688 JQV65688:JQW65688 KAR65688:KAS65688 KKN65688:KKO65688 KUJ65688:KUK65688 LEF65688:LEG65688 LOB65688:LOC65688 LXX65688:LXY65688 MHT65688:MHU65688 MRP65688:MRQ65688 NBL65688:NBM65688 NLH65688:NLI65688 NVD65688:NVE65688 OEZ65688:OFA65688 OOV65688:OOW65688 OYR65688:OYS65688 PIN65688:PIO65688 PSJ65688:PSK65688 QCF65688:QCG65688 QMB65688:QMC65688 QVX65688:QVY65688 RFT65688:RFU65688 RPP65688:RPQ65688 RZL65688:RZM65688 SJH65688:SJI65688 STD65688:STE65688 TCZ65688:TDA65688 TMV65688:TMW65688 TWR65688:TWS65688 UGN65688:UGO65688 UQJ65688:UQK65688 VAF65688:VAG65688 VKB65688:VKC65688 VTX65688:VTY65688 WDT65688:WDU65688 WNP65688:WNQ65688 KZ131224:LA131224 UV131224:UW131224 AER131224:AES131224 AON131224:AOO131224 AYJ131224:AYK131224 BIF131224:BIG131224 BSB131224:BSC131224 CBX131224:CBY131224 CLT131224:CLU131224 CVP131224:CVQ131224 DFL131224:DFM131224 DPH131224:DPI131224 DZD131224:DZE131224 EIZ131224:EJA131224 ESV131224:ESW131224 FCR131224:FCS131224 FMN131224:FMO131224 FWJ131224:FWK131224 GGF131224:GGG131224 GQB131224:GQC131224 GZX131224:GZY131224 HJT131224:HJU131224 HTP131224:HTQ131224 IDL131224:IDM131224 INH131224:INI131224 IXD131224:IXE131224 JGZ131224:JHA131224 JQV131224:JQW131224 KAR131224:KAS131224 KKN131224:KKO131224 KUJ131224:KUK131224 LEF131224:LEG131224 LOB131224:LOC131224 LXX131224:LXY131224 MHT131224:MHU131224 MRP131224:MRQ131224 NBL131224:NBM131224 NLH131224:NLI131224 NVD131224:NVE131224 OEZ131224:OFA131224 OOV131224:OOW131224 OYR131224:OYS131224 PIN131224:PIO131224 PSJ131224:PSK131224 QCF131224:QCG131224 QMB131224:QMC131224 QVX131224:QVY131224 RFT131224:RFU131224 RPP131224:RPQ131224 RZL131224:RZM131224 SJH131224:SJI131224 STD131224:STE131224 TCZ131224:TDA131224 TMV131224:TMW131224 TWR131224:TWS131224 UGN131224:UGO131224 UQJ131224:UQK131224 VAF131224:VAG131224 VKB131224:VKC131224 VTX131224:VTY131224 WDT131224:WDU131224 WNP131224:WNQ131224 KZ196760:LA196760 UV196760:UW196760 AER196760:AES196760 AON196760:AOO196760 AYJ196760:AYK196760 BIF196760:BIG196760 BSB196760:BSC196760 CBX196760:CBY196760 CLT196760:CLU196760 CVP196760:CVQ196760 DFL196760:DFM196760 DPH196760:DPI196760 DZD196760:DZE196760 EIZ196760:EJA196760 ESV196760:ESW196760 FCR196760:FCS196760 FMN196760:FMO196760 FWJ196760:FWK196760 GGF196760:GGG196760 GQB196760:GQC196760 GZX196760:GZY196760 HJT196760:HJU196760 HTP196760:HTQ196760 IDL196760:IDM196760 INH196760:INI196760 IXD196760:IXE196760 JGZ196760:JHA196760 JQV196760:JQW196760 KAR196760:KAS196760 KKN196760:KKO196760 KUJ196760:KUK196760 LEF196760:LEG196760 LOB196760:LOC196760 LXX196760:LXY196760 MHT196760:MHU196760 MRP196760:MRQ196760 NBL196760:NBM196760 NLH196760:NLI196760 NVD196760:NVE196760 OEZ196760:OFA196760 OOV196760:OOW196760 OYR196760:OYS196760 PIN196760:PIO196760 PSJ196760:PSK196760 QCF196760:QCG196760 QMB196760:QMC196760 QVX196760:QVY196760 RFT196760:RFU196760 RPP196760:RPQ196760 RZL196760:RZM196760 SJH196760:SJI196760 STD196760:STE196760 TCZ196760:TDA196760 TMV196760:TMW196760 TWR196760:TWS196760 UGN196760:UGO196760 UQJ196760:UQK196760 VAF196760:VAG196760 VKB196760:VKC196760 VTX196760:VTY196760 WDT196760:WDU196760 WNP196760:WNQ196760 KZ262296:LA262296 UV262296:UW262296 AER262296:AES262296 AON262296:AOO262296 AYJ262296:AYK262296 BIF262296:BIG262296 BSB262296:BSC262296 CBX262296:CBY262296 CLT262296:CLU262296 CVP262296:CVQ262296 DFL262296:DFM262296 DPH262296:DPI262296 DZD262296:DZE262296 EIZ262296:EJA262296 ESV262296:ESW262296 FCR262296:FCS262296 FMN262296:FMO262296 FWJ262296:FWK262296 GGF262296:GGG262296 GQB262296:GQC262296 GZX262296:GZY262296 HJT262296:HJU262296 HTP262296:HTQ262296 IDL262296:IDM262296 INH262296:INI262296 IXD262296:IXE262296 JGZ262296:JHA262296 JQV262296:JQW262296 KAR262296:KAS262296 KKN262296:KKO262296 KUJ262296:KUK262296 LEF262296:LEG262296 LOB262296:LOC262296 LXX262296:LXY262296 MHT262296:MHU262296 MRP262296:MRQ262296 NBL262296:NBM262296 NLH262296:NLI262296 NVD262296:NVE262296 OEZ262296:OFA262296 OOV262296:OOW262296 OYR262296:OYS262296 PIN262296:PIO262296 PSJ262296:PSK262296 QCF262296:QCG262296 QMB262296:QMC262296 QVX262296:QVY262296 RFT262296:RFU262296 RPP262296:RPQ262296 RZL262296:RZM262296 SJH262296:SJI262296 STD262296:STE262296 TCZ262296:TDA262296 TMV262296:TMW262296 TWR262296:TWS262296 UGN262296:UGO262296 UQJ262296:UQK262296 VAF262296:VAG262296 VKB262296:VKC262296 VTX262296:VTY262296 WDT262296:WDU262296 WNP262296:WNQ262296 KZ327832:LA327832 UV327832:UW327832 AER327832:AES327832 AON327832:AOO327832 AYJ327832:AYK327832 BIF327832:BIG327832 BSB327832:BSC327832 CBX327832:CBY327832 CLT327832:CLU327832 CVP327832:CVQ327832 DFL327832:DFM327832 DPH327832:DPI327832 DZD327832:DZE327832 EIZ327832:EJA327832 ESV327832:ESW327832 FCR327832:FCS327832 FMN327832:FMO327832 FWJ327832:FWK327832 GGF327832:GGG327832 GQB327832:GQC327832 GZX327832:GZY327832 HJT327832:HJU327832 HTP327832:HTQ327832 IDL327832:IDM327832 INH327832:INI327832 IXD327832:IXE327832 JGZ327832:JHA327832 JQV327832:JQW327832 KAR327832:KAS327832 KKN327832:KKO327832 KUJ327832:KUK327832 LEF327832:LEG327832 LOB327832:LOC327832 LXX327832:LXY327832 MHT327832:MHU327832 MRP327832:MRQ327832 NBL327832:NBM327832 NLH327832:NLI327832 NVD327832:NVE327832 OEZ327832:OFA327832 OOV327832:OOW327832 OYR327832:OYS327832 PIN327832:PIO327832 PSJ327832:PSK327832 QCF327832:QCG327832 QMB327832:QMC327832 QVX327832:QVY327832 RFT327832:RFU327832 RPP327832:RPQ327832 RZL327832:RZM327832 SJH327832:SJI327832 STD327832:STE327832 TCZ327832:TDA327832 TMV327832:TMW327832 TWR327832:TWS327832 UGN327832:UGO327832 UQJ327832:UQK327832 VAF327832:VAG327832 VKB327832:VKC327832 VTX327832:VTY327832 WDT327832:WDU327832 WNP327832:WNQ327832 KZ393368:LA393368 UV393368:UW393368 AER393368:AES393368 AON393368:AOO393368 AYJ393368:AYK393368 BIF393368:BIG393368 BSB393368:BSC393368 CBX393368:CBY393368 CLT393368:CLU393368 CVP393368:CVQ393368 DFL393368:DFM393368 DPH393368:DPI393368 DZD393368:DZE393368 EIZ393368:EJA393368 ESV393368:ESW393368 FCR393368:FCS393368 FMN393368:FMO393368 FWJ393368:FWK393368 GGF393368:GGG393368 GQB393368:GQC393368 GZX393368:GZY393368 HJT393368:HJU393368 HTP393368:HTQ393368 IDL393368:IDM393368 INH393368:INI393368 IXD393368:IXE393368 JGZ393368:JHA393368 JQV393368:JQW393368 KAR393368:KAS393368 KKN393368:KKO393368 KUJ393368:KUK393368 LEF393368:LEG393368 LOB393368:LOC393368 LXX393368:LXY393368 MHT393368:MHU393368 MRP393368:MRQ393368 NBL393368:NBM393368 NLH393368:NLI393368 NVD393368:NVE393368 OEZ393368:OFA393368 OOV393368:OOW393368 OYR393368:OYS393368 PIN393368:PIO393368 PSJ393368:PSK393368 QCF393368:QCG393368 QMB393368:QMC393368 QVX393368:QVY393368 RFT393368:RFU393368 RPP393368:RPQ393368 RZL393368:RZM393368 SJH393368:SJI393368 STD393368:STE393368 TCZ393368:TDA393368 TMV393368:TMW393368 TWR393368:TWS393368 UGN393368:UGO393368 UQJ393368:UQK393368 VAF393368:VAG393368 VKB393368:VKC393368 VTX393368:VTY393368 WDT393368:WDU393368 WNP393368:WNQ393368 KZ458904:LA458904 UV458904:UW458904 AER458904:AES458904 AON458904:AOO458904 AYJ458904:AYK458904 BIF458904:BIG458904 BSB458904:BSC458904 CBX458904:CBY458904 CLT458904:CLU458904 CVP458904:CVQ458904 DFL458904:DFM458904 DPH458904:DPI458904 DZD458904:DZE458904 EIZ458904:EJA458904 ESV458904:ESW458904 FCR458904:FCS458904 FMN458904:FMO458904 FWJ458904:FWK458904 GGF458904:GGG458904 GQB458904:GQC458904 GZX458904:GZY458904 HJT458904:HJU458904 HTP458904:HTQ458904 IDL458904:IDM458904 INH458904:INI458904 IXD458904:IXE458904 JGZ458904:JHA458904 JQV458904:JQW458904 KAR458904:KAS458904 KKN458904:KKO458904 KUJ458904:KUK458904 LEF458904:LEG458904 LOB458904:LOC458904 LXX458904:LXY458904 MHT458904:MHU458904 MRP458904:MRQ458904 NBL458904:NBM458904 NLH458904:NLI458904 NVD458904:NVE458904 OEZ458904:OFA458904 OOV458904:OOW458904 OYR458904:OYS458904 PIN458904:PIO458904 PSJ458904:PSK458904 QCF458904:QCG458904 QMB458904:QMC458904 QVX458904:QVY458904 RFT458904:RFU458904 RPP458904:RPQ458904 RZL458904:RZM458904 SJH458904:SJI458904 STD458904:STE458904 TCZ458904:TDA458904 TMV458904:TMW458904 TWR458904:TWS458904 UGN458904:UGO458904 UQJ458904:UQK458904 VAF458904:VAG458904 VKB458904:VKC458904 VTX458904:VTY458904 WDT458904:WDU458904 WNP458904:WNQ458904 KZ524440:LA524440 UV524440:UW524440 AER524440:AES524440 AON524440:AOO524440 AYJ524440:AYK524440 BIF524440:BIG524440 BSB524440:BSC524440 CBX524440:CBY524440 CLT524440:CLU524440 CVP524440:CVQ524440 DFL524440:DFM524440 DPH524440:DPI524440 DZD524440:DZE524440 EIZ524440:EJA524440 ESV524440:ESW524440 FCR524440:FCS524440 FMN524440:FMO524440 FWJ524440:FWK524440 GGF524440:GGG524440 GQB524440:GQC524440 GZX524440:GZY524440 HJT524440:HJU524440 HTP524440:HTQ524440 IDL524440:IDM524440 INH524440:INI524440 IXD524440:IXE524440 JGZ524440:JHA524440 JQV524440:JQW524440 KAR524440:KAS524440 KKN524440:KKO524440 KUJ524440:KUK524440 LEF524440:LEG524440 LOB524440:LOC524440 LXX524440:LXY524440 MHT524440:MHU524440 MRP524440:MRQ524440 NBL524440:NBM524440 NLH524440:NLI524440 NVD524440:NVE524440 OEZ524440:OFA524440 OOV524440:OOW524440 OYR524440:OYS524440 PIN524440:PIO524440 PSJ524440:PSK524440 QCF524440:QCG524440 QMB524440:QMC524440 QVX524440:QVY524440 RFT524440:RFU524440 RPP524440:RPQ524440 RZL524440:RZM524440 SJH524440:SJI524440 STD524440:STE524440 TCZ524440:TDA524440 TMV524440:TMW524440 TWR524440:TWS524440 UGN524440:UGO524440 UQJ524440:UQK524440 VAF524440:VAG524440 VKB524440:VKC524440 VTX524440:VTY524440 WDT524440:WDU524440 WNP524440:WNQ524440 KZ589976:LA589976 UV589976:UW589976 AER589976:AES589976 AON589976:AOO589976 AYJ589976:AYK589976 BIF589976:BIG589976 BSB589976:BSC589976 CBX589976:CBY589976 CLT589976:CLU589976 CVP589976:CVQ589976 DFL589976:DFM589976 DPH589976:DPI589976 DZD589976:DZE589976 EIZ589976:EJA589976 ESV589976:ESW589976 FCR589976:FCS589976 FMN589976:FMO589976 FWJ589976:FWK589976 GGF589976:GGG589976 GQB589976:GQC589976 GZX589976:GZY589976 HJT589976:HJU589976 HTP589976:HTQ589976 IDL589976:IDM589976 INH589976:INI589976 IXD589976:IXE589976 JGZ589976:JHA589976 JQV589976:JQW589976 KAR589976:KAS589976 KKN589976:KKO589976 KUJ589976:KUK589976 LEF589976:LEG589976 LOB589976:LOC589976 LXX589976:LXY589976 MHT589976:MHU589976 MRP589976:MRQ589976 NBL589976:NBM589976 NLH589976:NLI589976 NVD589976:NVE589976 OEZ589976:OFA589976 OOV589976:OOW589976 OYR589976:OYS589976 PIN589976:PIO589976 PSJ589976:PSK589976 QCF589976:QCG589976 QMB589976:QMC589976 QVX589976:QVY589976 RFT589976:RFU589976 RPP589976:RPQ589976 RZL589976:RZM589976 SJH589976:SJI589976 STD589976:STE589976 TCZ589976:TDA589976 TMV589976:TMW589976 TWR589976:TWS589976 UGN589976:UGO589976 UQJ589976:UQK589976 VAF589976:VAG589976 VKB589976:VKC589976 VTX589976:VTY589976 WDT589976:WDU589976 WNP589976:WNQ589976 KZ655512:LA655512 UV655512:UW655512 AER655512:AES655512 AON655512:AOO655512 AYJ655512:AYK655512 BIF655512:BIG655512 BSB655512:BSC655512 CBX655512:CBY655512 CLT655512:CLU655512 CVP655512:CVQ655512 DFL655512:DFM655512 DPH655512:DPI655512 DZD655512:DZE655512 EIZ655512:EJA655512 ESV655512:ESW655512 FCR655512:FCS655512 FMN655512:FMO655512 FWJ655512:FWK655512 GGF655512:GGG655512 GQB655512:GQC655512 GZX655512:GZY655512 HJT655512:HJU655512 HTP655512:HTQ655512 IDL655512:IDM655512 INH655512:INI655512 IXD655512:IXE655512 JGZ655512:JHA655512 JQV655512:JQW655512 KAR655512:KAS655512 KKN655512:KKO655512 KUJ655512:KUK655512 LEF655512:LEG655512 LOB655512:LOC655512 LXX655512:LXY655512 MHT655512:MHU655512 MRP655512:MRQ655512 NBL655512:NBM655512 NLH655512:NLI655512 NVD655512:NVE655512 OEZ655512:OFA655512 OOV655512:OOW655512 OYR655512:OYS655512 PIN655512:PIO655512 PSJ655512:PSK655512 QCF655512:QCG655512 QMB655512:QMC655512 QVX655512:QVY655512 RFT655512:RFU655512 RPP655512:RPQ655512 RZL655512:RZM655512 SJH655512:SJI655512 STD655512:STE655512 TCZ655512:TDA655512 TMV655512:TMW655512 TWR655512:TWS655512 UGN655512:UGO655512 UQJ655512:UQK655512 VAF655512:VAG655512 VKB655512:VKC655512 VTX655512:VTY655512 WDT655512:WDU655512 WNP655512:WNQ655512 KZ721048:LA721048 UV721048:UW721048 AER721048:AES721048 AON721048:AOO721048 AYJ721048:AYK721048 BIF721048:BIG721048 BSB721048:BSC721048 CBX721048:CBY721048 CLT721048:CLU721048 CVP721048:CVQ721048 DFL721048:DFM721048 DPH721048:DPI721048 DZD721048:DZE721048 EIZ721048:EJA721048 ESV721048:ESW721048 FCR721048:FCS721048 FMN721048:FMO721048 FWJ721048:FWK721048 GGF721048:GGG721048 GQB721048:GQC721048 GZX721048:GZY721048 HJT721048:HJU721048 HTP721048:HTQ721048 IDL721048:IDM721048 INH721048:INI721048 IXD721048:IXE721048 JGZ721048:JHA721048 JQV721048:JQW721048 KAR721048:KAS721048 KKN721048:KKO721048 KUJ721048:KUK721048 LEF721048:LEG721048 LOB721048:LOC721048 LXX721048:LXY721048 MHT721048:MHU721048 MRP721048:MRQ721048 NBL721048:NBM721048 NLH721048:NLI721048 NVD721048:NVE721048 OEZ721048:OFA721048 OOV721048:OOW721048 OYR721048:OYS721048 PIN721048:PIO721048 PSJ721048:PSK721048 QCF721048:QCG721048 QMB721048:QMC721048 QVX721048:QVY721048 RFT721048:RFU721048 RPP721048:RPQ721048 RZL721048:RZM721048 SJH721048:SJI721048 STD721048:STE721048 TCZ721048:TDA721048 TMV721048:TMW721048 TWR721048:TWS721048 UGN721048:UGO721048 UQJ721048:UQK721048 VAF721048:VAG721048 VKB721048:VKC721048 VTX721048:VTY721048 WDT721048:WDU721048 WNP721048:WNQ721048 KZ786584:LA786584 UV786584:UW786584 AER786584:AES786584 AON786584:AOO786584 AYJ786584:AYK786584 BIF786584:BIG786584 BSB786584:BSC786584 CBX786584:CBY786584 CLT786584:CLU786584 CVP786584:CVQ786584 DFL786584:DFM786584 DPH786584:DPI786584 DZD786584:DZE786584 EIZ786584:EJA786584 ESV786584:ESW786584 FCR786584:FCS786584 FMN786584:FMO786584 FWJ786584:FWK786584 GGF786584:GGG786584 GQB786584:GQC786584 GZX786584:GZY786584 HJT786584:HJU786584 HTP786584:HTQ786584 IDL786584:IDM786584 INH786584:INI786584 IXD786584:IXE786584 JGZ786584:JHA786584 JQV786584:JQW786584 KAR786584:KAS786584 KKN786584:KKO786584 KUJ786584:KUK786584 LEF786584:LEG786584 LOB786584:LOC786584 LXX786584:LXY786584 MHT786584:MHU786584 MRP786584:MRQ786584 NBL786584:NBM786584 NLH786584:NLI786584 NVD786584:NVE786584 OEZ786584:OFA786584 OOV786584:OOW786584 OYR786584:OYS786584 PIN786584:PIO786584 PSJ786584:PSK786584 QCF786584:QCG786584 QMB786584:QMC786584 QVX786584:QVY786584 RFT786584:RFU786584 RPP786584:RPQ786584 RZL786584:RZM786584 SJH786584:SJI786584 STD786584:STE786584 TCZ786584:TDA786584 TMV786584:TMW786584 TWR786584:TWS786584 UGN786584:UGO786584 UQJ786584:UQK786584 VAF786584:VAG786584 VKB786584:VKC786584 VTX786584:VTY786584 WDT786584:WDU786584 WNP786584:WNQ786584 KZ852120:LA852120 UV852120:UW852120 AER852120:AES852120 AON852120:AOO852120 AYJ852120:AYK852120 BIF852120:BIG852120 BSB852120:BSC852120 CBX852120:CBY852120 CLT852120:CLU852120 CVP852120:CVQ852120 DFL852120:DFM852120 DPH852120:DPI852120 DZD852120:DZE852120 EIZ852120:EJA852120 ESV852120:ESW852120 FCR852120:FCS852120 FMN852120:FMO852120 FWJ852120:FWK852120 GGF852120:GGG852120 GQB852120:GQC852120 GZX852120:GZY852120 HJT852120:HJU852120 HTP852120:HTQ852120 IDL852120:IDM852120 INH852120:INI852120 IXD852120:IXE852120 JGZ852120:JHA852120 JQV852120:JQW852120 KAR852120:KAS852120 KKN852120:KKO852120 KUJ852120:KUK852120 LEF852120:LEG852120 LOB852120:LOC852120 LXX852120:LXY852120 MHT852120:MHU852120 MRP852120:MRQ852120 NBL852120:NBM852120 NLH852120:NLI852120 NVD852120:NVE852120 OEZ852120:OFA852120 OOV852120:OOW852120 OYR852120:OYS852120 PIN852120:PIO852120 PSJ852120:PSK852120 QCF852120:QCG852120 QMB852120:QMC852120 QVX852120:QVY852120 RFT852120:RFU852120 RPP852120:RPQ852120 RZL852120:RZM852120 SJH852120:SJI852120 STD852120:STE852120 TCZ852120:TDA852120 TMV852120:TMW852120 TWR852120:TWS852120 UGN852120:UGO852120 UQJ852120:UQK852120 VAF852120:VAG852120 VKB852120:VKC852120 VTX852120:VTY852120 WDT852120:WDU852120 WNP852120:WNQ852120 KZ917656:LA917656 UV917656:UW917656 AER917656:AES917656 AON917656:AOO917656 AYJ917656:AYK917656 BIF917656:BIG917656 BSB917656:BSC917656 CBX917656:CBY917656 CLT917656:CLU917656 CVP917656:CVQ917656 DFL917656:DFM917656 DPH917656:DPI917656 DZD917656:DZE917656 EIZ917656:EJA917656 ESV917656:ESW917656 FCR917656:FCS917656 FMN917656:FMO917656 FWJ917656:FWK917656 GGF917656:GGG917656 GQB917656:GQC917656 GZX917656:GZY917656 HJT917656:HJU917656 HTP917656:HTQ917656 IDL917656:IDM917656 INH917656:INI917656 IXD917656:IXE917656 JGZ917656:JHA917656 JQV917656:JQW917656 KAR917656:KAS917656 KKN917656:KKO917656 KUJ917656:KUK917656 LEF917656:LEG917656 LOB917656:LOC917656 LXX917656:LXY917656 MHT917656:MHU917656 MRP917656:MRQ917656 NBL917656:NBM917656 NLH917656:NLI917656 NVD917656:NVE917656 OEZ917656:OFA917656 OOV917656:OOW917656 OYR917656:OYS917656 PIN917656:PIO917656 PSJ917656:PSK917656 QCF917656:QCG917656 QMB917656:QMC917656 QVX917656:QVY917656 RFT917656:RFU917656 RPP917656:RPQ917656 RZL917656:RZM917656 SJH917656:SJI917656 STD917656:STE917656 TCZ917656:TDA917656 TMV917656:TMW917656 TWR917656:TWS917656 UGN917656:UGO917656 UQJ917656:UQK917656 VAF917656:VAG917656 VKB917656:VKC917656 VTX917656:VTY917656 WDT917656:WDU917656 WNP917656:WNQ917656 KZ983192:LA983192 UV983192:UW983192 AER983192:AES983192 AON983192:AOO983192 AYJ983192:AYK983192 BIF983192:BIG983192 BSB983192:BSC983192 CBX983192:CBY983192 CLT983192:CLU983192 CVP983192:CVQ983192 DFL983192:DFM983192 DPH983192:DPI983192 DZD983192:DZE983192 EIZ983192:EJA983192 ESV983192:ESW983192 FCR983192:FCS983192 FMN983192:FMO983192 FWJ983192:FWK983192 GGF983192:GGG983192 GQB983192:GQC983192 GZX983192:GZY983192 HJT983192:HJU983192 HTP983192:HTQ983192 IDL983192:IDM983192 INH983192:INI983192 IXD983192:IXE983192 JGZ983192:JHA983192 JQV983192:JQW983192 KAR983192:KAS983192 KKN983192:KKO983192 KUJ983192:KUK983192 LEF983192:LEG983192 LOB983192:LOC983192 LXX983192:LXY983192 MHT983192:MHU983192 MRP983192:MRQ983192 NBL983192:NBM983192 NLH983192:NLI983192 NVD983192:NVE983192 OEZ983192:OFA983192 OOV983192:OOW983192 OYR983192:OYS983192 PIN983192:PIO983192 PSJ983192:PSK983192 QCF983192:QCG983192 QMB983192:QMC983192 QVX983192:QVY983192 RFT983192:RFU983192 RPP983192:RPQ983192 RZL983192:RZM983192 SJH983192:SJI983192 STD983192:STE983192 TCZ983192:TDA983192 TMV983192:TMW983192 TWR983192:TWS983192 UGN983192:UGO983192 UQJ983192:UQK983192 VAF983192:VAG983192 VKB983192:VKC983192 VTX983192:VTY983192 WDT983192:WDU983192 WNP983192:WNQ983192 VKB983175:VKC983175 KZ65680:LA65680 UV65680:UW65680 AER65680:AES65680 AON65680:AOO65680 AYJ65680:AYK65680 BIF65680:BIG65680 BSB65680:BSC65680 CBX65680:CBY65680 CLT65680:CLU65680 CVP65680:CVQ65680 DFL65680:DFM65680 DPH65680:DPI65680 DZD65680:DZE65680 EIZ65680:EJA65680 ESV65680:ESW65680 FCR65680:FCS65680 FMN65680:FMO65680 FWJ65680:FWK65680 GGF65680:GGG65680 GQB65680:GQC65680 GZX65680:GZY65680 HJT65680:HJU65680 HTP65680:HTQ65680 IDL65680:IDM65680 INH65680:INI65680 IXD65680:IXE65680 JGZ65680:JHA65680 JQV65680:JQW65680 KAR65680:KAS65680 KKN65680:KKO65680 KUJ65680:KUK65680 LEF65680:LEG65680 LOB65680:LOC65680 LXX65680:LXY65680 MHT65680:MHU65680 MRP65680:MRQ65680 NBL65680:NBM65680 NLH65680:NLI65680 NVD65680:NVE65680 OEZ65680:OFA65680 OOV65680:OOW65680 OYR65680:OYS65680 PIN65680:PIO65680 PSJ65680:PSK65680 QCF65680:QCG65680 QMB65680:QMC65680 QVX65680:QVY65680 RFT65680:RFU65680 RPP65680:RPQ65680 RZL65680:RZM65680 SJH65680:SJI65680 STD65680:STE65680 TCZ65680:TDA65680 TMV65680:TMW65680 TWR65680:TWS65680 UGN65680:UGO65680 UQJ65680:UQK65680 VAF65680:VAG65680 VKB65680:VKC65680 VTX65680:VTY65680 WDT65680:WDU65680 WNP65680:WNQ65680 KZ131216:LA131216 UV131216:UW131216 AER131216:AES131216 AON131216:AOO131216 AYJ131216:AYK131216 BIF131216:BIG131216 BSB131216:BSC131216 CBX131216:CBY131216 CLT131216:CLU131216 CVP131216:CVQ131216 DFL131216:DFM131216 DPH131216:DPI131216 DZD131216:DZE131216 EIZ131216:EJA131216 ESV131216:ESW131216 FCR131216:FCS131216 FMN131216:FMO131216 FWJ131216:FWK131216 GGF131216:GGG131216 GQB131216:GQC131216 GZX131216:GZY131216 HJT131216:HJU131216 HTP131216:HTQ131216 IDL131216:IDM131216 INH131216:INI131216 IXD131216:IXE131216 JGZ131216:JHA131216 JQV131216:JQW131216 KAR131216:KAS131216 KKN131216:KKO131216 KUJ131216:KUK131216 LEF131216:LEG131216 LOB131216:LOC131216 LXX131216:LXY131216 MHT131216:MHU131216 MRP131216:MRQ131216 NBL131216:NBM131216 NLH131216:NLI131216 NVD131216:NVE131216 OEZ131216:OFA131216 OOV131216:OOW131216 OYR131216:OYS131216 PIN131216:PIO131216 PSJ131216:PSK131216 QCF131216:QCG131216 QMB131216:QMC131216 QVX131216:QVY131216 RFT131216:RFU131216 RPP131216:RPQ131216 RZL131216:RZM131216 SJH131216:SJI131216 STD131216:STE131216 TCZ131216:TDA131216 TMV131216:TMW131216 TWR131216:TWS131216 UGN131216:UGO131216 UQJ131216:UQK131216 VAF131216:VAG131216 VKB131216:VKC131216 VTX131216:VTY131216 WDT131216:WDU131216 WNP131216:WNQ131216 KZ196752:LA196752 UV196752:UW196752 AER196752:AES196752 AON196752:AOO196752 AYJ196752:AYK196752 BIF196752:BIG196752 BSB196752:BSC196752 CBX196752:CBY196752 CLT196752:CLU196752 CVP196752:CVQ196752 DFL196752:DFM196752 DPH196752:DPI196752 DZD196752:DZE196752 EIZ196752:EJA196752 ESV196752:ESW196752 FCR196752:FCS196752 FMN196752:FMO196752 FWJ196752:FWK196752 GGF196752:GGG196752 GQB196752:GQC196752 GZX196752:GZY196752 HJT196752:HJU196752 HTP196752:HTQ196752 IDL196752:IDM196752 INH196752:INI196752 IXD196752:IXE196752 JGZ196752:JHA196752 JQV196752:JQW196752 KAR196752:KAS196752 KKN196752:KKO196752 KUJ196752:KUK196752 LEF196752:LEG196752 LOB196752:LOC196752 LXX196752:LXY196752 MHT196752:MHU196752 MRP196752:MRQ196752 NBL196752:NBM196752 NLH196752:NLI196752 NVD196752:NVE196752 OEZ196752:OFA196752 OOV196752:OOW196752 OYR196752:OYS196752 PIN196752:PIO196752 PSJ196752:PSK196752 QCF196752:QCG196752 QMB196752:QMC196752 QVX196752:QVY196752 RFT196752:RFU196752 RPP196752:RPQ196752 RZL196752:RZM196752 SJH196752:SJI196752 STD196752:STE196752 TCZ196752:TDA196752 TMV196752:TMW196752 TWR196752:TWS196752 UGN196752:UGO196752 UQJ196752:UQK196752 VAF196752:VAG196752 VKB196752:VKC196752 VTX196752:VTY196752 WDT196752:WDU196752 WNP196752:WNQ196752 KZ262288:LA262288 UV262288:UW262288 AER262288:AES262288 AON262288:AOO262288 AYJ262288:AYK262288 BIF262288:BIG262288 BSB262288:BSC262288 CBX262288:CBY262288 CLT262288:CLU262288 CVP262288:CVQ262288 DFL262288:DFM262288 DPH262288:DPI262288 DZD262288:DZE262288 EIZ262288:EJA262288 ESV262288:ESW262288 FCR262288:FCS262288 FMN262288:FMO262288 FWJ262288:FWK262288 GGF262288:GGG262288 GQB262288:GQC262288 GZX262288:GZY262288 HJT262288:HJU262288 HTP262288:HTQ262288 IDL262288:IDM262288 INH262288:INI262288 IXD262288:IXE262288 JGZ262288:JHA262288 JQV262288:JQW262288 KAR262288:KAS262288 KKN262288:KKO262288 KUJ262288:KUK262288 LEF262288:LEG262288 LOB262288:LOC262288 LXX262288:LXY262288 MHT262288:MHU262288 MRP262288:MRQ262288 NBL262288:NBM262288 NLH262288:NLI262288 NVD262288:NVE262288 OEZ262288:OFA262288 OOV262288:OOW262288 OYR262288:OYS262288 PIN262288:PIO262288 PSJ262288:PSK262288 QCF262288:QCG262288 QMB262288:QMC262288 QVX262288:QVY262288 RFT262288:RFU262288 RPP262288:RPQ262288 RZL262288:RZM262288 SJH262288:SJI262288 STD262288:STE262288 TCZ262288:TDA262288 TMV262288:TMW262288 TWR262288:TWS262288 UGN262288:UGO262288 UQJ262288:UQK262288 VAF262288:VAG262288 VKB262288:VKC262288 VTX262288:VTY262288 WDT262288:WDU262288 WNP262288:WNQ262288 KZ327824:LA327824 UV327824:UW327824 AER327824:AES327824 AON327824:AOO327824 AYJ327824:AYK327824 BIF327824:BIG327824 BSB327824:BSC327824 CBX327824:CBY327824 CLT327824:CLU327824 CVP327824:CVQ327824 DFL327824:DFM327824 DPH327824:DPI327824 DZD327824:DZE327824 EIZ327824:EJA327824 ESV327824:ESW327824 FCR327824:FCS327824 FMN327824:FMO327824 FWJ327824:FWK327824 GGF327824:GGG327824 GQB327824:GQC327824 GZX327824:GZY327824 HJT327824:HJU327824 HTP327824:HTQ327824 IDL327824:IDM327824 INH327824:INI327824 IXD327824:IXE327824 JGZ327824:JHA327824 JQV327824:JQW327824 KAR327824:KAS327824 KKN327824:KKO327824 KUJ327824:KUK327824 LEF327824:LEG327824 LOB327824:LOC327824 LXX327824:LXY327824 MHT327824:MHU327824 MRP327824:MRQ327824 NBL327824:NBM327824 NLH327824:NLI327824 NVD327824:NVE327824 OEZ327824:OFA327824 OOV327824:OOW327824 OYR327824:OYS327824 PIN327824:PIO327824 PSJ327824:PSK327824 QCF327824:QCG327824 QMB327824:QMC327824 QVX327824:QVY327824 RFT327824:RFU327824 RPP327824:RPQ327824 RZL327824:RZM327824 SJH327824:SJI327824 STD327824:STE327824 TCZ327824:TDA327824 TMV327824:TMW327824 TWR327824:TWS327824 UGN327824:UGO327824 UQJ327824:UQK327824 VAF327824:VAG327824 VKB327824:VKC327824 VTX327824:VTY327824 WDT327824:WDU327824 WNP327824:WNQ327824 KZ393360:LA393360 UV393360:UW393360 AER393360:AES393360 AON393360:AOO393360 AYJ393360:AYK393360 BIF393360:BIG393360 BSB393360:BSC393360 CBX393360:CBY393360 CLT393360:CLU393360 CVP393360:CVQ393360 DFL393360:DFM393360 DPH393360:DPI393360 DZD393360:DZE393360 EIZ393360:EJA393360 ESV393360:ESW393360 FCR393360:FCS393360 FMN393360:FMO393360 FWJ393360:FWK393360 GGF393360:GGG393360 GQB393360:GQC393360 GZX393360:GZY393360 HJT393360:HJU393360 HTP393360:HTQ393360 IDL393360:IDM393360 INH393360:INI393360 IXD393360:IXE393360 JGZ393360:JHA393360 JQV393360:JQW393360 KAR393360:KAS393360 KKN393360:KKO393360 KUJ393360:KUK393360 LEF393360:LEG393360 LOB393360:LOC393360 LXX393360:LXY393360 MHT393360:MHU393360 MRP393360:MRQ393360 NBL393360:NBM393360 NLH393360:NLI393360 NVD393360:NVE393360 OEZ393360:OFA393360 OOV393360:OOW393360 OYR393360:OYS393360 PIN393360:PIO393360 PSJ393360:PSK393360 QCF393360:QCG393360 QMB393360:QMC393360 QVX393360:QVY393360 RFT393360:RFU393360 RPP393360:RPQ393360 RZL393360:RZM393360 SJH393360:SJI393360 STD393360:STE393360 TCZ393360:TDA393360 TMV393360:TMW393360 TWR393360:TWS393360 UGN393360:UGO393360 UQJ393360:UQK393360 VAF393360:VAG393360 VKB393360:VKC393360 VTX393360:VTY393360 WDT393360:WDU393360 WNP393360:WNQ393360 KZ458896:LA458896 UV458896:UW458896 AER458896:AES458896 AON458896:AOO458896 AYJ458896:AYK458896 BIF458896:BIG458896 BSB458896:BSC458896 CBX458896:CBY458896 CLT458896:CLU458896 CVP458896:CVQ458896 DFL458896:DFM458896 DPH458896:DPI458896 DZD458896:DZE458896 EIZ458896:EJA458896 ESV458896:ESW458896 FCR458896:FCS458896 FMN458896:FMO458896 FWJ458896:FWK458896 GGF458896:GGG458896 GQB458896:GQC458896 GZX458896:GZY458896 HJT458896:HJU458896 HTP458896:HTQ458896 IDL458896:IDM458896 INH458896:INI458896 IXD458896:IXE458896 JGZ458896:JHA458896 JQV458896:JQW458896 KAR458896:KAS458896 KKN458896:KKO458896 KUJ458896:KUK458896 LEF458896:LEG458896 LOB458896:LOC458896 LXX458896:LXY458896 MHT458896:MHU458896 MRP458896:MRQ458896 NBL458896:NBM458896 NLH458896:NLI458896 NVD458896:NVE458896 OEZ458896:OFA458896 OOV458896:OOW458896 OYR458896:OYS458896 PIN458896:PIO458896 PSJ458896:PSK458896 QCF458896:QCG458896 QMB458896:QMC458896 QVX458896:QVY458896 RFT458896:RFU458896 RPP458896:RPQ458896 RZL458896:RZM458896 SJH458896:SJI458896 STD458896:STE458896 TCZ458896:TDA458896 TMV458896:TMW458896 TWR458896:TWS458896 UGN458896:UGO458896 UQJ458896:UQK458896 VAF458896:VAG458896 VKB458896:VKC458896 VTX458896:VTY458896 WDT458896:WDU458896 WNP458896:WNQ458896 KZ524432:LA524432 UV524432:UW524432 AER524432:AES524432 AON524432:AOO524432 AYJ524432:AYK524432 BIF524432:BIG524432 BSB524432:BSC524432 CBX524432:CBY524432 CLT524432:CLU524432 CVP524432:CVQ524432 DFL524432:DFM524432 DPH524432:DPI524432 DZD524432:DZE524432 EIZ524432:EJA524432 ESV524432:ESW524432 FCR524432:FCS524432 FMN524432:FMO524432 FWJ524432:FWK524432 GGF524432:GGG524432 GQB524432:GQC524432 GZX524432:GZY524432 HJT524432:HJU524432 HTP524432:HTQ524432 IDL524432:IDM524432 INH524432:INI524432 IXD524432:IXE524432 JGZ524432:JHA524432 JQV524432:JQW524432 KAR524432:KAS524432 KKN524432:KKO524432 KUJ524432:KUK524432 LEF524432:LEG524432 LOB524432:LOC524432 LXX524432:LXY524432 MHT524432:MHU524432 MRP524432:MRQ524432 NBL524432:NBM524432 NLH524432:NLI524432 NVD524432:NVE524432 OEZ524432:OFA524432 OOV524432:OOW524432 OYR524432:OYS524432 PIN524432:PIO524432 PSJ524432:PSK524432 QCF524432:QCG524432 QMB524432:QMC524432 QVX524432:QVY524432 RFT524432:RFU524432 RPP524432:RPQ524432 RZL524432:RZM524432 SJH524432:SJI524432 STD524432:STE524432 TCZ524432:TDA524432 TMV524432:TMW524432 TWR524432:TWS524432 UGN524432:UGO524432 UQJ524432:UQK524432 VAF524432:VAG524432 VKB524432:VKC524432 VTX524432:VTY524432 WDT524432:WDU524432 WNP524432:WNQ524432 KZ589968:LA589968 UV589968:UW589968 AER589968:AES589968 AON589968:AOO589968 AYJ589968:AYK589968 BIF589968:BIG589968 BSB589968:BSC589968 CBX589968:CBY589968 CLT589968:CLU589968 CVP589968:CVQ589968 DFL589968:DFM589968 DPH589968:DPI589968 DZD589968:DZE589968 EIZ589968:EJA589968 ESV589968:ESW589968 FCR589968:FCS589968 FMN589968:FMO589968 FWJ589968:FWK589968 GGF589968:GGG589968 GQB589968:GQC589968 GZX589968:GZY589968 HJT589968:HJU589968 HTP589968:HTQ589968 IDL589968:IDM589968 INH589968:INI589968 IXD589968:IXE589968 JGZ589968:JHA589968 JQV589968:JQW589968 KAR589968:KAS589968 KKN589968:KKO589968 KUJ589968:KUK589968 LEF589968:LEG589968 LOB589968:LOC589968 LXX589968:LXY589968 MHT589968:MHU589968 MRP589968:MRQ589968 NBL589968:NBM589968 NLH589968:NLI589968 NVD589968:NVE589968 OEZ589968:OFA589968 OOV589968:OOW589968 OYR589968:OYS589968 PIN589968:PIO589968 PSJ589968:PSK589968 QCF589968:QCG589968 QMB589968:QMC589968 QVX589968:QVY589968 RFT589968:RFU589968 RPP589968:RPQ589968 RZL589968:RZM589968 SJH589968:SJI589968 STD589968:STE589968 TCZ589968:TDA589968 TMV589968:TMW589968 TWR589968:TWS589968 UGN589968:UGO589968 UQJ589968:UQK589968 VAF589968:VAG589968 VKB589968:VKC589968 VTX589968:VTY589968 WDT589968:WDU589968 WNP589968:WNQ589968 KZ655504:LA655504 UV655504:UW655504 AER655504:AES655504 AON655504:AOO655504 AYJ655504:AYK655504 BIF655504:BIG655504 BSB655504:BSC655504 CBX655504:CBY655504 CLT655504:CLU655504 CVP655504:CVQ655504 DFL655504:DFM655504 DPH655504:DPI655504 DZD655504:DZE655504 EIZ655504:EJA655504 ESV655504:ESW655504 FCR655504:FCS655504 FMN655504:FMO655504 FWJ655504:FWK655504 GGF655504:GGG655504 GQB655504:GQC655504 GZX655504:GZY655504 HJT655504:HJU655504 HTP655504:HTQ655504 IDL655504:IDM655504 INH655504:INI655504 IXD655504:IXE655504 JGZ655504:JHA655504 JQV655504:JQW655504 KAR655504:KAS655504 KKN655504:KKO655504 KUJ655504:KUK655504 LEF655504:LEG655504 LOB655504:LOC655504 LXX655504:LXY655504 MHT655504:MHU655504 MRP655504:MRQ655504 NBL655504:NBM655504 NLH655504:NLI655504 NVD655504:NVE655504 OEZ655504:OFA655504 OOV655504:OOW655504 OYR655504:OYS655504 PIN655504:PIO655504 PSJ655504:PSK655504 QCF655504:QCG655504 QMB655504:QMC655504 QVX655504:QVY655504 RFT655504:RFU655504 RPP655504:RPQ655504 RZL655504:RZM655504 SJH655504:SJI655504 STD655504:STE655504 TCZ655504:TDA655504 TMV655504:TMW655504 TWR655504:TWS655504 UGN655504:UGO655504 UQJ655504:UQK655504 VAF655504:VAG655504 VKB655504:VKC655504 VTX655504:VTY655504 WDT655504:WDU655504 WNP655504:WNQ655504 KZ721040:LA721040 UV721040:UW721040 AER721040:AES721040 AON721040:AOO721040 AYJ721040:AYK721040 BIF721040:BIG721040 BSB721040:BSC721040 CBX721040:CBY721040 CLT721040:CLU721040 CVP721040:CVQ721040 DFL721040:DFM721040 DPH721040:DPI721040 DZD721040:DZE721040 EIZ721040:EJA721040 ESV721040:ESW721040 FCR721040:FCS721040 FMN721040:FMO721040 FWJ721040:FWK721040 GGF721040:GGG721040 GQB721040:GQC721040 GZX721040:GZY721040 HJT721040:HJU721040 HTP721040:HTQ721040 IDL721040:IDM721040 INH721040:INI721040 IXD721040:IXE721040 JGZ721040:JHA721040 JQV721040:JQW721040 KAR721040:KAS721040 KKN721040:KKO721040 KUJ721040:KUK721040 LEF721040:LEG721040 LOB721040:LOC721040 LXX721040:LXY721040 MHT721040:MHU721040 MRP721040:MRQ721040 NBL721040:NBM721040 NLH721040:NLI721040 NVD721040:NVE721040 OEZ721040:OFA721040 OOV721040:OOW721040 OYR721040:OYS721040 PIN721040:PIO721040 PSJ721040:PSK721040 QCF721040:QCG721040 QMB721040:QMC721040 QVX721040:QVY721040 RFT721040:RFU721040 RPP721040:RPQ721040 RZL721040:RZM721040 SJH721040:SJI721040 STD721040:STE721040 TCZ721040:TDA721040 TMV721040:TMW721040 TWR721040:TWS721040 UGN721040:UGO721040 UQJ721040:UQK721040 VAF721040:VAG721040 VKB721040:VKC721040 VTX721040:VTY721040 WDT721040:WDU721040 WNP721040:WNQ721040 KZ786576:LA786576 UV786576:UW786576 AER786576:AES786576 AON786576:AOO786576 AYJ786576:AYK786576 BIF786576:BIG786576 BSB786576:BSC786576 CBX786576:CBY786576 CLT786576:CLU786576 CVP786576:CVQ786576 DFL786576:DFM786576 DPH786576:DPI786576 DZD786576:DZE786576 EIZ786576:EJA786576 ESV786576:ESW786576 FCR786576:FCS786576 FMN786576:FMO786576 FWJ786576:FWK786576 GGF786576:GGG786576 GQB786576:GQC786576 GZX786576:GZY786576 HJT786576:HJU786576 HTP786576:HTQ786576 IDL786576:IDM786576 INH786576:INI786576 IXD786576:IXE786576 JGZ786576:JHA786576 JQV786576:JQW786576 KAR786576:KAS786576 KKN786576:KKO786576 KUJ786576:KUK786576 LEF786576:LEG786576 LOB786576:LOC786576 LXX786576:LXY786576 MHT786576:MHU786576 MRP786576:MRQ786576 NBL786576:NBM786576 NLH786576:NLI786576 NVD786576:NVE786576 OEZ786576:OFA786576 OOV786576:OOW786576 OYR786576:OYS786576 PIN786576:PIO786576 PSJ786576:PSK786576 QCF786576:QCG786576 QMB786576:QMC786576 QVX786576:QVY786576 RFT786576:RFU786576 RPP786576:RPQ786576 RZL786576:RZM786576 SJH786576:SJI786576 STD786576:STE786576 TCZ786576:TDA786576 TMV786576:TMW786576 TWR786576:TWS786576 UGN786576:UGO786576 UQJ786576:UQK786576 VAF786576:VAG786576 VKB786576:VKC786576 VTX786576:VTY786576 WDT786576:WDU786576 WNP786576:WNQ786576 KZ852112:LA852112 UV852112:UW852112 AER852112:AES852112 AON852112:AOO852112 AYJ852112:AYK852112 BIF852112:BIG852112 BSB852112:BSC852112 CBX852112:CBY852112 CLT852112:CLU852112 CVP852112:CVQ852112 DFL852112:DFM852112 DPH852112:DPI852112 DZD852112:DZE852112 EIZ852112:EJA852112 ESV852112:ESW852112 FCR852112:FCS852112 FMN852112:FMO852112 FWJ852112:FWK852112 GGF852112:GGG852112 GQB852112:GQC852112 GZX852112:GZY852112 HJT852112:HJU852112 HTP852112:HTQ852112 IDL852112:IDM852112 INH852112:INI852112 IXD852112:IXE852112 JGZ852112:JHA852112 JQV852112:JQW852112 KAR852112:KAS852112 KKN852112:KKO852112 KUJ852112:KUK852112 LEF852112:LEG852112 LOB852112:LOC852112 LXX852112:LXY852112 MHT852112:MHU852112 MRP852112:MRQ852112 NBL852112:NBM852112 NLH852112:NLI852112 NVD852112:NVE852112 OEZ852112:OFA852112 OOV852112:OOW852112 OYR852112:OYS852112 PIN852112:PIO852112 PSJ852112:PSK852112 QCF852112:QCG852112 QMB852112:QMC852112 QVX852112:QVY852112 RFT852112:RFU852112 RPP852112:RPQ852112 RZL852112:RZM852112 SJH852112:SJI852112 STD852112:STE852112 TCZ852112:TDA852112 TMV852112:TMW852112 TWR852112:TWS852112 UGN852112:UGO852112 UQJ852112:UQK852112 VAF852112:VAG852112 VKB852112:VKC852112 VTX852112:VTY852112 WDT852112:WDU852112 WNP852112:WNQ852112 KZ917648:LA917648 UV917648:UW917648 AER917648:AES917648 AON917648:AOO917648 AYJ917648:AYK917648 BIF917648:BIG917648 BSB917648:BSC917648 CBX917648:CBY917648 CLT917648:CLU917648 CVP917648:CVQ917648 DFL917648:DFM917648 DPH917648:DPI917648 DZD917648:DZE917648 EIZ917648:EJA917648 ESV917648:ESW917648 FCR917648:FCS917648 FMN917648:FMO917648 FWJ917648:FWK917648 GGF917648:GGG917648 GQB917648:GQC917648 GZX917648:GZY917648 HJT917648:HJU917648 HTP917648:HTQ917648 IDL917648:IDM917648 INH917648:INI917648 IXD917648:IXE917648 JGZ917648:JHA917648 JQV917648:JQW917648 KAR917648:KAS917648 KKN917648:KKO917648 KUJ917648:KUK917648 LEF917648:LEG917648 LOB917648:LOC917648 LXX917648:LXY917648 MHT917648:MHU917648 MRP917648:MRQ917648 NBL917648:NBM917648 NLH917648:NLI917648 NVD917648:NVE917648 OEZ917648:OFA917648 OOV917648:OOW917648 OYR917648:OYS917648 PIN917648:PIO917648 PSJ917648:PSK917648 QCF917648:QCG917648 QMB917648:QMC917648 QVX917648:QVY917648 RFT917648:RFU917648 RPP917648:RPQ917648 RZL917648:RZM917648 SJH917648:SJI917648 STD917648:STE917648 TCZ917648:TDA917648 TMV917648:TMW917648 TWR917648:TWS917648 UGN917648:UGO917648 UQJ917648:UQK917648 VAF917648:VAG917648 VKB917648:VKC917648 VTX917648:VTY917648 WDT917648:WDU917648 WNP917648:WNQ917648 KZ983184:LA983184 UV983184:UW983184 AER983184:AES983184 AON983184:AOO983184 AYJ983184:AYK983184 BIF983184:BIG983184 BSB983184:BSC983184 CBX983184:CBY983184 CLT983184:CLU983184 CVP983184:CVQ983184 DFL983184:DFM983184 DPH983184:DPI983184 DZD983184:DZE983184 EIZ983184:EJA983184 ESV983184:ESW983184 FCR983184:FCS983184 FMN983184:FMO983184 FWJ983184:FWK983184 GGF983184:GGG983184 GQB983184:GQC983184 GZX983184:GZY983184 HJT983184:HJU983184 HTP983184:HTQ983184 IDL983184:IDM983184 INH983184:INI983184 IXD983184:IXE983184 JGZ983184:JHA983184 JQV983184:JQW983184 KAR983184:KAS983184 KKN983184:KKO983184 KUJ983184:KUK983184 LEF983184:LEG983184 LOB983184:LOC983184 LXX983184:LXY983184 MHT983184:MHU983184 MRP983184:MRQ983184 NBL983184:NBM983184 NLH983184:NLI983184 NVD983184:NVE983184 OEZ983184:OFA983184 OOV983184:OOW983184 OYR983184:OYS983184 PIN983184:PIO983184 PSJ983184:PSK983184 QCF983184:QCG983184 QMB983184:QMC983184 QVX983184:QVY983184 RFT983184:RFU983184 RPP983184:RPQ983184 RZL983184:RZM983184 SJH983184:SJI983184 STD983184:STE983184 TCZ983184:TDA983184 TMV983184:TMW983184 TWR983184:TWS983184 UGN983184:UGO983184 UQJ983184:UQK983184 VAF983184:VAG983184 VKB983184:VKC983184 VTX983184:VTY983184 WDT983184:WDU983184 WNP983184:WNQ983184 VTX983175:VTY983175 KZ65677:LA65677 UV65677:UW65677 AER65677:AES65677 AON65677:AOO65677 AYJ65677:AYK65677 BIF65677:BIG65677 BSB65677:BSC65677 CBX65677:CBY65677 CLT65677:CLU65677 CVP65677:CVQ65677 DFL65677:DFM65677 DPH65677:DPI65677 DZD65677:DZE65677 EIZ65677:EJA65677 ESV65677:ESW65677 FCR65677:FCS65677 FMN65677:FMO65677 FWJ65677:FWK65677 GGF65677:GGG65677 GQB65677:GQC65677 GZX65677:GZY65677 HJT65677:HJU65677 HTP65677:HTQ65677 IDL65677:IDM65677 INH65677:INI65677 IXD65677:IXE65677 JGZ65677:JHA65677 JQV65677:JQW65677 KAR65677:KAS65677 KKN65677:KKO65677 KUJ65677:KUK65677 LEF65677:LEG65677 LOB65677:LOC65677 LXX65677:LXY65677 MHT65677:MHU65677 MRP65677:MRQ65677 NBL65677:NBM65677 NLH65677:NLI65677 NVD65677:NVE65677 OEZ65677:OFA65677 OOV65677:OOW65677 OYR65677:OYS65677 PIN65677:PIO65677 PSJ65677:PSK65677 QCF65677:QCG65677 QMB65677:QMC65677 QVX65677:QVY65677 RFT65677:RFU65677 RPP65677:RPQ65677 RZL65677:RZM65677 SJH65677:SJI65677 STD65677:STE65677 TCZ65677:TDA65677 TMV65677:TMW65677 TWR65677:TWS65677 UGN65677:UGO65677 UQJ65677:UQK65677 VAF65677:VAG65677 VKB65677:VKC65677 VTX65677:VTY65677 WDT65677:WDU65677 WNP65677:WNQ65677 KZ131213:LA131213 UV131213:UW131213 AER131213:AES131213 AON131213:AOO131213 AYJ131213:AYK131213 BIF131213:BIG131213 BSB131213:BSC131213 CBX131213:CBY131213 CLT131213:CLU131213 CVP131213:CVQ131213 DFL131213:DFM131213 DPH131213:DPI131213 DZD131213:DZE131213 EIZ131213:EJA131213 ESV131213:ESW131213 FCR131213:FCS131213 FMN131213:FMO131213 FWJ131213:FWK131213 GGF131213:GGG131213 GQB131213:GQC131213 GZX131213:GZY131213 HJT131213:HJU131213 HTP131213:HTQ131213 IDL131213:IDM131213 INH131213:INI131213 IXD131213:IXE131213 JGZ131213:JHA131213 JQV131213:JQW131213 KAR131213:KAS131213 KKN131213:KKO131213 KUJ131213:KUK131213 LEF131213:LEG131213 LOB131213:LOC131213 LXX131213:LXY131213 MHT131213:MHU131213 MRP131213:MRQ131213 NBL131213:NBM131213 NLH131213:NLI131213 NVD131213:NVE131213 OEZ131213:OFA131213 OOV131213:OOW131213 OYR131213:OYS131213 PIN131213:PIO131213 PSJ131213:PSK131213 QCF131213:QCG131213 QMB131213:QMC131213 QVX131213:QVY131213 RFT131213:RFU131213 RPP131213:RPQ131213 RZL131213:RZM131213 SJH131213:SJI131213 STD131213:STE131213 TCZ131213:TDA131213 TMV131213:TMW131213 TWR131213:TWS131213 UGN131213:UGO131213 UQJ131213:UQK131213 VAF131213:VAG131213 VKB131213:VKC131213 VTX131213:VTY131213 WDT131213:WDU131213 WNP131213:WNQ131213 KZ196749:LA196749 UV196749:UW196749 AER196749:AES196749 AON196749:AOO196749 AYJ196749:AYK196749 BIF196749:BIG196749 BSB196749:BSC196749 CBX196749:CBY196749 CLT196749:CLU196749 CVP196749:CVQ196749 DFL196749:DFM196749 DPH196749:DPI196749 DZD196749:DZE196749 EIZ196749:EJA196749 ESV196749:ESW196749 FCR196749:FCS196749 FMN196749:FMO196749 FWJ196749:FWK196749 GGF196749:GGG196749 GQB196749:GQC196749 GZX196749:GZY196749 HJT196749:HJU196749 HTP196749:HTQ196749 IDL196749:IDM196749 INH196749:INI196749 IXD196749:IXE196749 JGZ196749:JHA196749 JQV196749:JQW196749 KAR196749:KAS196749 KKN196749:KKO196749 KUJ196749:KUK196749 LEF196749:LEG196749 LOB196749:LOC196749 LXX196749:LXY196749 MHT196749:MHU196749 MRP196749:MRQ196749 NBL196749:NBM196749 NLH196749:NLI196749 NVD196749:NVE196749 OEZ196749:OFA196749 OOV196749:OOW196749 OYR196749:OYS196749 PIN196749:PIO196749 PSJ196749:PSK196749 QCF196749:QCG196749 QMB196749:QMC196749 QVX196749:QVY196749 RFT196749:RFU196749 RPP196749:RPQ196749 RZL196749:RZM196749 SJH196749:SJI196749 STD196749:STE196749 TCZ196749:TDA196749 TMV196749:TMW196749 TWR196749:TWS196749 UGN196749:UGO196749 UQJ196749:UQK196749 VAF196749:VAG196749 VKB196749:VKC196749 VTX196749:VTY196749 WDT196749:WDU196749 WNP196749:WNQ196749 KZ262285:LA262285 UV262285:UW262285 AER262285:AES262285 AON262285:AOO262285 AYJ262285:AYK262285 BIF262285:BIG262285 BSB262285:BSC262285 CBX262285:CBY262285 CLT262285:CLU262285 CVP262285:CVQ262285 DFL262285:DFM262285 DPH262285:DPI262285 DZD262285:DZE262285 EIZ262285:EJA262285 ESV262285:ESW262285 FCR262285:FCS262285 FMN262285:FMO262285 FWJ262285:FWK262285 GGF262285:GGG262285 GQB262285:GQC262285 GZX262285:GZY262285 HJT262285:HJU262285 HTP262285:HTQ262285 IDL262285:IDM262285 INH262285:INI262285 IXD262285:IXE262285 JGZ262285:JHA262285 JQV262285:JQW262285 KAR262285:KAS262285 KKN262285:KKO262285 KUJ262285:KUK262285 LEF262285:LEG262285 LOB262285:LOC262285 LXX262285:LXY262285 MHT262285:MHU262285 MRP262285:MRQ262285 NBL262285:NBM262285 NLH262285:NLI262285 NVD262285:NVE262285 OEZ262285:OFA262285 OOV262285:OOW262285 OYR262285:OYS262285 PIN262285:PIO262285 PSJ262285:PSK262285 QCF262285:QCG262285 QMB262285:QMC262285 QVX262285:QVY262285 RFT262285:RFU262285 RPP262285:RPQ262285 RZL262285:RZM262285 SJH262285:SJI262285 STD262285:STE262285 TCZ262285:TDA262285 TMV262285:TMW262285 TWR262285:TWS262285 UGN262285:UGO262285 UQJ262285:UQK262285 VAF262285:VAG262285 VKB262285:VKC262285 VTX262285:VTY262285 WDT262285:WDU262285 WNP262285:WNQ262285 KZ327821:LA327821 UV327821:UW327821 AER327821:AES327821 AON327821:AOO327821 AYJ327821:AYK327821 BIF327821:BIG327821 BSB327821:BSC327821 CBX327821:CBY327821 CLT327821:CLU327821 CVP327821:CVQ327821 DFL327821:DFM327821 DPH327821:DPI327821 DZD327821:DZE327821 EIZ327821:EJA327821 ESV327821:ESW327821 FCR327821:FCS327821 FMN327821:FMO327821 FWJ327821:FWK327821 GGF327821:GGG327821 GQB327821:GQC327821 GZX327821:GZY327821 HJT327821:HJU327821 HTP327821:HTQ327821 IDL327821:IDM327821 INH327821:INI327821 IXD327821:IXE327821 JGZ327821:JHA327821 JQV327821:JQW327821 KAR327821:KAS327821 KKN327821:KKO327821 KUJ327821:KUK327821 LEF327821:LEG327821 LOB327821:LOC327821 LXX327821:LXY327821 MHT327821:MHU327821 MRP327821:MRQ327821 NBL327821:NBM327821 NLH327821:NLI327821 NVD327821:NVE327821 OEZ327821:OFA327821 OOV327821:OOW327821 OYR327821:OYS327821 PIN327821:PIO327821 PSJ327821:PSK327821 QCF327821:QCG327821 QMB327821:QMC327821 QVX327821:QVY327821 RFT327821:RFU327821 RPP327821:RPQ327821 RZL327821:RZM327821 SJH327821:SJI327821 STD327821:STE327821 TCZ327821:TDA327821 TMV327821:TMW327821 TWR327821:TWS327821 UGN327821:UGO327821 UQJ327821:UQK327821 VAF327821:VAG327821 VKB327821:VKC327821 VTX327821:VTY327821 WDT327821:WDU327821 WNP327821:WNQ327821 KZ393357:LA393357 UV393357:UW393357 AER393357:AES393357 AON393357:AOO393357 AYJ393357:AYK393357 BIF393357:BIG393357 BSB393357:BSC393357 CBX393357:CBY393357 CLT393357:CLU393357 CVP393357:CVQ393357 DFL393357:DFM393357 DPH393357:DPI393357 DZD393357:DZE393357 EIZ393357:EJA393357 ESV393357:ESW393357 FCR393357:FCS393357 FMN393357:FMO393357 FWJ393357:FWK393357 GGF393357:GGG393357 GQB393357:GQC393357 GZX393357:GZY393357 HJT393357:HJU393357 HTP393357:HTQ393357 IDL393357:IDM393357 INH393357:INI393357 IXD393357:IXE393357 JGZ393357:JHA393357 JQV393357:JQW393357 KAR393357:KAS393357 KKN393357:KKO393357 KUJ393357:KUK393357 LEF393357:LEG393357 LOB393357:LOC393357 LXX393357:LXY393357 MHT393357:MHU393357 MRP393357:MRQ393357 NBL393357:NBM393357 NLH393357:NLI393357 NVD393357:NVE393357 OEZ393357:OFA393357 OOV393357:OOW393357 OYR393357:OYS393357 PIN393357:PIO393357 PSJ393357:PSK393357 QCF393357:QCG393357 QMB393357:QMC393357 QVX393357:QVY393357 RFT393357:RFU393357 RPP393357:RPQ393357 RZL393357:RZM393357 SJH393357:SJI393357 STD393357:STE393357 TCZ393357:TDA393357 TMV393357:TMW393357 TWR393357:TWS393357 UGN393357:UGO393357 UQJ393357:UQK393357 VAF393357:VAG393357 VKB393357:VKC393357 VTX393357:VTY393357 WDT393357:WDU393357 WNP393357:WNQ393357 KZ458893:LA458893 UV458893:UW458893 AER458893:AES458893 AON458893:AOO458893 AYJ458893:AYK458893 BIF458893:BIG458893 BSB458893:BSC458893 CBX458893:CBY458893 CLT458893:CLU458893 CVP458893:CVQ458893 DFL458893:DFM458893 DPH458893:DPI458893 DZD458893:DZE458893 EIZ458893:EJA458893 ESV458893:ESW458893 FCR458893:FCS458893 FMN458893:FMO458893 FWJ458893:FWK458893 GGF458893:GGG458893 GQB458893:GQC458893 GZX458893:GZY458893 HJT458893:HJU458893 HTP458893:HTQ458893 IDL458893:IDM458893 INH458893:INI458893 IXD458893:IXE458893 JGZ458893:JHA458893 JQV458893:JQW458893 KAR458893:KAS458893 KKN458893:KKO458893 KUJ458893:KUK458893 LEF458893:LEG458893 LOB458893:LOC458893 LXX458893:LXY458893 MHT458893:MHU458893 MRP458893:MRQ458893 NBL458893:NBM458893 NLH458893:NLI458893 NVD458893:NVE458893 OEZ458893:OFA458893 OOV458893:OOW458893 OYR458893:OYS458893 PIN458893:PIO458893 PSJ458893:PSK458893 QCF458893:QCG458893 QMB458893:QMC458893 QVX458893:QVY458893 RFT458893:RFU458893 RPP458893:RPQ458893 RZL458893:RZM458893 SJH458893:SJI458893 STD458893:STE458893 TCZ458893:TDA458893 TMV458893:TMW458893 TWR458893:TWS458893 UGN458893:UGO458893 UQJ458893:UQK458893 VAF458893:VAG458893 VKB458893:VKC458893 VTX458893:VTY458893 WDT458893:WDU458893 WNP458893:WNQ458893 KZ524429:LA524429 UV524429:UW524429 AER524429:AES524429 AON524429:AOO524429 AYJ524429:AYK524429 BIF524429:BIG524429 BSB524429:BSC524429 CBX524429:CBY524429 CLT524429:CLU524429 CVP524429:CVQ524429 DFL524429:DFM524429 DPH524429:DPI524429 DZD524429:DZE524429 EIZ524429:EJA524429 ESV524429:ESW524429 FCR524429:FCS524429 FMN524429:FMO524429 FWJ524429:FWK524429 GGF524429:GGG524429 GQB524429:GQC524429 GZX524429:GZY524429 HJT524429:HJU524429 HTP524429:HTQ524429 IDL524429:IDM524429 INH524429:INI524429 IXD524429:IXE524429 JGZ524429:JHA524429 JQV524429:JQW524429 KAR524429:KAS524429 KKN524429:KKO524429 KUJ524429:KUK524429 LEF524429:LEG524429 LOB524429:LOC524429 LXX524429:LXY524429 MHT524429:MHU524429 MRP524429:MRQ524429 NBL524429:NBM524429 NLH524429:NLI524429 NVD524429:NVE524429 OEZ524429:OFA524429 OOV524429:OOW524429 OYR524429:OYS524429 PIN524429:PIO524429 PSJ524429:PSK524429 QCF524429:QCG524429 QMB524429:QMC524429 QVX524429:QVY524429 RFT524429:RFU524429 RPP524429:RPQ524429 RZL524429:RZM524429 SJH524429:SJI524429 STD524429:STE524429 TCZ524429:TDA524429 TMV524429:TMW524429 TWR524429:TWS524429 UGN524429:UGO524429 UQJ524429:UQK524429 VAF524429:VAG524429 VKB524429:VKC524429 VTX524429:VTY524429 WDT524429:WDU524429 WNP524429:WNQ524429 KZ589965:LA589965 UV589965:UW589965 AER589965:AES589965 AON589965:AOO589965 AYJ589965:AYK589965 BIF589965:BIG589965 BSB589965:BSC589965 CBX589965:CBY589965 CLT589965:CLU589965 CVP589965:CVQ589965 DFL589965:DFM589965 DPH589965:DPI589965 DZD589965:DZE589965 EIZ589965:EJA589965 ESV589965:ESW589965 FCR589965:FCS589965 FMN589965:FMO589965 FWJ589965:FWK589965 GGF589965:GGG589965 GQB589965:GQC589965 GZX589965:GZY589965 HJT589965:HJU589965 HTP589965:HTQ589965 IDL589965:IDM589965 INH589965:INI589965 IXD589965:IXE589965 JGZ589965:JHA589965 JQV589965:JQW589965 KAR589965:KAS589965 KKN589965:KKO589965 KUJ589965:KUK589965 LEF589965:LEG589965 LOB589965:LOC589965 LXX589965:LXY589965 MHT589965:MHU589965 MRP589965:MRQ589965 NBL589965:NBM589965 NLH589965:NLI589965 NVD589965:NVE589965 OEZ589965:OFA589965 OOV589965:OOW589965 OYR589965:OYS589965 PIN589965:PIO589965 PSJ589965:PSK589965 QCF589965:QCG589965 QMB589965:QMC589965 QVX589965:QVY589965 RFT589965:RFU589965 RPP589965:RPQ589965 RZL589965:RZM589965 SJH589965:SJI589965 STD589965:STE589965 TCZ589965:TDA589965 TMV589965:TMW589965 TWR589965:TWS589965 UGN589965:UGO589965 UQJ589965:UQK589965 VAF589965:VAG589965 VKB589965:VKC589965 VTX589965:VTY589965 WDT589965:WDU589965 WNP589965:WNQ589965 KZ655501:LA655501 UV655501:UW655501 AER655501:AES655501 AON655501:AOO655501 AYJ655501:AYK655501 BIF655501:BIG655501 BSB655501:BSC655501 CBX655501:CBY655501 CLT655501:CLU655501 CVP655501:CVQ655501 DFL655501:DFM655501 DPH655501:DPI655501 DZD655501:DZE655501 EIZ655501:EJA655501 ESV655501:ESW655501 FCR655501:FCS655501 FMN655501:FMO655501 FWJ655501:FWK655501 GGF655501:GGG655501 GQB655501:GQC655501 GZX655501:GZY655501 HJT655501:HJU655501 HTP655501:HTQ655501 IDL655501:IDM655501 INH655501:INI655501 IXD655501:IXE655501 JGZ655501:JHA655501 JQV655501:JQW655501 KAR655501:KAS655501 KKN655501:KKO655501 KUJ655501:KUK655501 LEF655501:LEG655501 LOB655501:LOC655501 LXX655501:LXY655501 MHT655501:MHU655501 MRP655501:MRQ655501 NBL655501:NBM655501 NLH655501:NLI655501 NVD655501:NVE655501 OEZ655501:OFA655501 OOV655501:OOW655501 OYR655501:OYS655501 PIN655501:PIO655501 PSJ655501:PSK655501 QCF655501:QCG655501 QMB655501:QMC655501 QVX655501:QVY655501 RFT655501:RFU655501 RPP655501:RPQ655501 RZL655501:RZM655501 SJH655501:SJI655501 STD655501:STE655501 TCZ655501:TDA655501 TMV655501:TMW655501 TWR655501:TWS655501 UGN655501:UGO655501 UQJ655501:UQK655501 VAF655501:VAG655501 VKB655501:VKC655501 VTX655501:VTY655501 WDT655501:WDU655501 WNP655501:WNQ655501 KZ721037:LA721037 UV721037:UW721037 AER721037:AES721037 AON721037:AOO721037 AYJ721037:AYK721037 BIF721037:BIG721037 BSB721037:BSC721037 CBX721037:CBY721037 CLT721037:CLU721037 CVP721037:CVQ721037 DFL721037:DFM721037 DPH721037:DPI721037 DZD721037:DZE721037 EIZ721037:EJA721037 ESV721037:ESW721037 FCR721037:FCS721037 FMN721037:FMO721037 FWJ721037:FWK721037 GGF721037:GGG721037 GQB721037:GQC721037 GZX721037:GZY721037 HJT721037:HJU721037 HTP721037:HTQ721037 IDL721037:IDM721037 INH721037:INI721037 IXD721037:IXE721037 JGZ721037:JHA721037 JQV721037:JQW721037 KAR721037:KAS721037 KKN721037:KKO721037 KUJ721037:KUK721037 LEF721037:LEG721037 LOB721037:LOC721037 LXX721037:LXY721037 MHT721037:MHU721037 MRP721037:MRQ721037 NBL721037:NBM721037 NLH721037:NLI721037 NVD721037:NVE721037 OEZ721037:OFA721037 OOV721037:OOW721037 OYR721037:OYS721037 PIN721037:PIO721037 PSJ721037:PSK721037 QCF721037:QCG721037 QMB721037:QMC721037 QVX721037:QVY721037 RFT721037:RFU721037 RPP721037:RPQ721037 RZL721037:RZM721037 SJH721037:SJI721037 STD721037:STE721037 TCZ721037:TDA721037 TMV721037:TMW721037 TWR721037:TWS721037 UGN721037:UGO721037 UQJ721037:UQK721037 VAF721037:VAG721037 VKB721037:VKC721037 VTX721037:VTY721037 WDT721037:WDU721037 WNP721037:WNQ721037 KZ786573:LA786573 UV786573:UW786573 AER786573:AES786573 AON786573:AOO786573 AYJ786573:AYK786573 BIF786573:BIG786573 BSB786573:BSC786573 CBX786573:CBY786573 CLT786573:CLU786573 CVP786573:CVQ786573 DFL786573:DFM786573 DPH786573:DPI786573 DZD786573:DZE786573 EIZ786573:EJA786573 ESV786573:ESW786573 FCR786573:FCS786573 FMN786573:FMO786573 FWJ786573:FWK786573 GGF786573:GGG786573 GQB786573:GQC786573 GZX786573:GZY786573 HJT786573:HJU786573 HTP786573:HTQ786573 IDL786573:IDM786573 INH786573:INI786573 IXD786573:IXE786573 JGZ786573:JHA786573 JQV786573:JQW786573 KAR786573:KAS786573 KKN786573:KKO786573 KUJ786573:KUK786573 LEF786573:LEG786573 LOB786573:LOC786573 LXX786573:LXY786573 MHT786573:MHU786573 MRP786573:MRQ786573 NBL786573:NBM786573 NLH786573:NLI786573 NVD786573:NVE786573 OEZ786573:OFA786573 OOV786573:OOW786573 OYR786573:OYS786573 PIN786573:PIO786573 PSJ786573:PSK786573 QCF786573:QCG786573 QMB786573:QMC786573 QVX786573:QVY786573 RFT786573:RFU786573 RPP786573:RPQ786573 RZL786573:RZM786573 SJH786573:SJI786573 STD786573:STE786573 TCZ786573:TDA786573 TMV786573:TMW786573 TWR786573:TWS786573 UGN786573:UGO786573 UQJ786573:UQK786573 VAF786573:VAG786573 VKB786573:VKC786573 VTX786573:VTY786573 WDT786573:WDU786573 WNP786573:WNQ786573 KZ852109:LA852109 UV852109:UW852109 AER852109:AES852109 AON852109:AOO852109 AYJ852109:AYK852109 BIF852109:BIG852109 BSB852109:BSC852109 CBX852109:CBY852109 CLT852109:CLU852109 CVP852109:CVQ852109 DFL852109:DFM852109 DPH852109:DPI852109 DZD852109:DZE852109 EIZ852109:EJA852109 ESV852109:ESW852109 FCR852109:FCS852109 FMN852109:FMO852109 FWJ852109:FWK852109 GGF852109:GGG852109 GQB852109:GQC852109 GZX852109:GZY852109 HJT852109:HJU852109 HTP852109:HTQ852109 IDL852109:IDM852109 INH852109:INI852109 IXD852109:IXE852109 JGZ852109:JHA852109 JQV852109:JQW852109 KAR852109:KAS852109 KKN852109:KKO852109 KUJ852109:KUK852109 LEF852109:LEG852109 LOB852109:LOC852109 LXX852109:LXY852109 MHT852109:MHU852109 MRP852109:MRQ852109 NBL852109:NBM852109 NLH852109:NLI852109 NVD852109:NVE852109 OEZ852109:OFA852109 OOV852109:OOW852109 OYR852109:OYS852109 PIN852109:PIO852109 PSJ852109:PSK852109 QCF852109:QCG852109 QMB852109:QMC852109 QVX852109:QVY852109 RFT852109:RFU852109 RPP852109:RPQ852109 RZL852109:RZM852109 SJH852109:SJI852109 STD852109:STE852109 TCZ852109:TDA852109 TMV852109:TMW852109 TWR852109:TWS852109 UGN852109:UGO852109 UQJ852109:UQK852109 VAF852109:VAG852109 VKB852109:VKC852109 VTX852109:VTY852109 WDT852109:WDU852109 WNP852109:WNQ852109 KZ917645:LA917645 UV917645:UW917645 AER917645:AES917645 AON917645:AOO917645 AYJ917645:AYK917645 BIF917645:BIG917645 BSB917645:BSC917645 CBX917645:CBY917645 CLT917645:CLU917645 CVP917645:CVQ917645 DFL917645:DFM917645 DPH917645:DPI917645 DZD917645:DZE917645 EIZ917645:EJA917645 ESV917645:ESW917645 FCR917645:FCS917645 FMN917645:FMO917645 FWJ917645:FWK917645 GGF917645:GGG917645 GQB917645:GQC917645 GZX917645:GZY917645 HJT917645:HJU917645 HTP917645:HTQ917645 IDL917645:IDM917645 INH917645:INI917645 IXD917645:IXE917645 JGZ917645:JHA917645 JQV917645:JQW917645 KAR917645:KAS917645 KKN917645:KKO917645 KUJ917645:KUK917645 LEF917645:LEG917645 LOB917645:LOC917645 LXX917645:LXY917645 MHT917645:MHU917645 MRP917645:MRQ917645 NBL917645:NBM917645 NLH917645:NLI917645 NVD917645:NVE917645 OEZ917645:OFA917645 OOV917645:OOW917645 OYR917645:OYS917645 PIN917645:PIO917645 PSJ917645:PSK917645 QCF917645:QCG917645 QMB917645:QMC917645 QVX917645:QVY917645 RFT917645:RFU917645 RPP917645:RPQ917645 RZL917645:RZM917645 SJH917645:SJI917645 STD917645:STE917645 TCZ917645:TDA917645 TMV917645:TMW917645 TWR917645:TWS917645 UGN917645:UGO917645 UQJ917645:UQK917645 VAF917645:VAG917645 VKB917645:VKC917645 VTX917645:VTY917645 WDT917645:WDU917645 WNP917645:WNQ917645 KZ983181:LA983181 UV983181:UW983181 AER983181:AES983181 AON983181:AOO983181 AYJ983181:AYK983181 BIF983181:BIG983181 BSB983181:BSC983181 CBX983181:CBY983181 CLT983181:CLU983181 CVP983181:CVQ983181 DFL983181:DFM983181 DPH983181:DPI983181 DZD983181:DZE983181 EIZ983181:EJA983181 ESV983181:ESW983181 FCR983181:FCS983181 FMN983181:FMO983181 FWJ983181:FWK983181 GGF983181:GGG983181 GQB983181:GQC983181 GZX983181:GZY983181 HJT983181:HJU983181 HTP983181:HTQ983181 IDL983181:IDM983181 INH983181:INI983181 IXD983181:IXE983181 JGZ983181:JHA983181 JQV983181:JQW983181 KAR983181:KAS983181 KKN983181:KKO983181 KUJ983181:KUK983181 LEF983181:LEG983181 LOB983181:LOC983181 LXX983181:LXY983181 MHT983181:MHU983181 MRP983181:MRQ983181 NBL983181:NBM983181 NLH983181:NLI983181 NVD983181:NVE983181 OEZ983181:OFA983181 OOV983181:OOW983181 OYR983181:OYS983181 PIN983181:PIO983181 PSJ983181:PSK983181 QCF983181:QCG983181 QMB983181:QMC983181 QVX983181:QVY983181 RFT983181:RFU983181 RPP983181:RPQ983181 RZL983181:RZM983181 SJH983181:SJI983181 STD983181:STE983181 TCZ983181:TDA983181 TMV983181:TMW983181 TWR983181:TWS983181 UGN983181:UGO983181 UQJ983181:UQK983181 VAF983181:VAG983181 VKB983181:VKC983181 VTX983181:VTY983181 WDT983181:WDU983181 WNP983181:WNQ983181 WDT983175:WDU983175 KZ65674:LA65674 UV65674:UW65674 AER65674:AES65674 AON65674:AOO65674 AYJ65674:AYK65674 BIF65674:BIG65674 BSB65674:BSC65674 CBX65674:CBY65674 CLT65674:CLU65674 CVP65674:CVQ65674 DFL65674:DFM65674 DPH65674:DPI65674 DZD65674:DZE65674 EIZ65674:EJA65674 ESV65674:ESW65674 FCR65674:FCS65674 FMN65674:FMO65674 FWJ65674:FWK65674 GGF65674:GGG65674 GQB65674:GQC65674 GZX65674:GZY65674 HJT65674:HJU65674 HTP65674:HTQ65674 IDL65674:IDM65674 INH65674:INI65674 IXD65674:IXE65674 JGZ65674:JHA65674 JQV65674:JQW65674 KAR65674:KAS65674 KKN65674:KKO65674 KUJ65674:KUK65674 LEF65674:LEG65674 LOB65674:LOC65674 LXX65674:LXY65674 MHT65674:MHU65674 MRP65674:MRQ65674 NBL65674:NBM65674 NLH65674:NLI65674 NVD65674:NVE65674 OEZ65674:OFA65674 OOV65674:OOW65674 OYR65674:OYS65674 PIN65674:PIO65674 PSJ65674:PSK65674 QCF65674:QCG65674 QMB65674:QMC65674 QVX65674:QVY65674 RFT65674:RFU65674 RPP65674:RPQ65674 RZL65674:RZM65674 SJH65674:SJI65674 STD65674:STE65674 TCZ65674:TDA65674 TMV65674:TMW65674 TWR65674:TWS65674 UGN65674:UGO65674 UQJ65674:UQK65674 VAF65674:VAG65674 VKB65674:VKC65674 VTX65674:VTY65674 WDT65674:WDU65674 WNP65674:WNQ65674 KZ131210:LA131210 UV131210:UW131210 AER131210:AES131210 AON131210:AOO131210 AYJ131210:AYK131210 BIF131210:BIG131210 BSB131210:BSC131210 CBX131210:CBY131210 CLT131210:CLU131210 CVP131210:CVQ131210 DFL131210:DFM131210 DPH131210:DPI131210 DZD131210:DZE131210 EIZ131210:EJA131210 ESV131210:ESW131210 FCR131210:FCS131210 FMN131210:FMO131210 FWJ131210:FWK131210 GGF131210:GGG131210 GQB131210:GQC131210 GZX131210:GZY131210 HJT131210:HJU131210 HTP131210:HTQ131210 IDL131210:IDM131210 INH131210:INI131210 IXD131210:IXE131210 JGZ131210:JHA131210 JQV131210:JQW131210 KAR131210:KAS131210 KKN131210:KKO131210 KUJ131210:KUK131210 LEF131210:LEG131210 LOB131210:LOC131210 LXX131210:LXY131210 MHT131210:MHU131210 MRP131210:MRQ131210 NBL131210:NBM131210 NLH131210:NLI131210 NVD131210:NVE131210 OEZ131210:OFA131210 OOV131210:OOW131210 OYR131210:OYS131210 PIN131210:PIO131210 PSJ131210:PSK131210 QCF131210:QCG131210 QMB131210:QMC131210 QVX131210:QVY131210 RFT131210:RFU131210 RPP131210:RPQ131210 RZL131210:RZM131210 SJH131210:SJI131210 STD131210:STE131210 TCZ131210:TDA131210 TMV131210:TMW131210 TWR131210:TWS131210 UGN131210:UGO131210 UQJ131210:UQK131210 VAF131210:VAG131210 VKB131210:VKC131210 VTX131210:VTY131210 WDT131210:WDU131210 WNP131210:WNQ131210 KZ196746:LA196746 UV196746:UW196746 AER196746:AES196746 AON196746:AOO196746 AYJ196746:AYK196746 BIF196746:BIG196746 BSB196746:BSC196746 CBX196746:CBY196746 CLT196746:CLU196746 CVP196746:CVQ196746 DFL196746:DFM196746 DPH196746:DPI196746 DZD196746:DZE196746 EIZ196746:EJA196746 ESV196746:ESW196746 FCR196746:FCS196746 FMN196746:FMO196746 FWJ196746:FWK196746 GGF196746:GGG196746 GQB196746:GQC196746 GZX196746:GZY196746 HJT196746:HJU196746 HTP196746:HTQ196746 IDL196746:IDM196746 INH196746:INI196746 IXD196746:IXE196746 JGZ196746:JHA196746 JQV196746:JQW196746 KAR196746:KAS196746 KKN196746:KKO196746 KUJ196746:KUK196746 LEF196746:LEG196746 LOB196746:LOC196746 LXX196746:LXY196746 MHT196746:MHU196746 MRP196746:MRQ196746 NBL196746:NBM196746 NLH196746:NLI196746 NVD196746:NVE196746 OEZ196746:OFA196746 OOV196746:OOW196746 OYR196746:OYS196746 PIN196746:PIO196746 PSJ196746:PSK196746 QCF196746:QCG196746 QMB196746:QMC196746 QVX196746:QVY196746 RFT196746:RFU196746 RPP196746:RPQ196746 RZL196746:RZM196746 SJH196746:SJI196746 STD196746:STE196746 TCZ196746:TDA196746 TMV196746:TMW196746 TWR196746:TWS196746 UGN196746:UGO196746 UQJ196746:UQK196746 VAF196746:VAG196746 VKB196746:VKC196746 VTX196746:VTY196746 WDT196746:WDU196746 WNP196746:WNQ196746 KZ262282:LA262282 UV262282:UW262282 AER262282:AES262282 AON262282:AOO262282 AYJ262282:AYK262282 BIF262282:BIG262282 BSB262282:BSC262282 CBX262282:CBY262282 CLT262282:CLU262282 CVP262282:CVQ262282 DFL262282:DFM262282 DPH262282:DPI262282 DZD262282:DZE262282 EIZ262282:EJA262282 ESV262282:ESW262282 FCR262282:FCS262282 FMN262282:FMO262282 FWJ262282:FWK262282 GGF262282:GGG262282 GQB262282:GQC262282 GZX262282:GZY262282 HJT262282:HJU262282 HTP262282:HTQ262282 IDL262282:IDM262282 INH262282:INI262282 IXD262282:IXE262282 JGZ262282:JHA262282 JQV262282:JQW262282 KAR262282:KAS262282 KKN262282:KKO262282 KUJ262282:KUK262282 LEF262282:LEG262282 LOB262282:LOC262282 LXX262282:LXY262282 MHT262282:MHU262282 MRP262282:MRQ262282 NBL262282:NBM262282 NLH262282:NLI262282 NVD262282:NVE262282 OEZ262282:OFA262282 OOV262282:OOW262282 OYR262282:OYS262282 PIN262282:PIO262282 PSJ262282:PSK262282 QCF262282:QCG262282 QMB262282:QMC262282 QVX262282:QVY262282 RFT262282:RFU262282 RPP262282:RPQ262282 RZL262282:RZM262282 SJH262282:SJI262282 STD262282:STE262282 TCZ262282:TDA262282 TMV262282:TMW262282 TWR262282:TWS262282 UGN262282:UGO262282 UQJ262282:UQK262282 VAF262282:VAG262282 VKB262282:VKC262282 VTX262282:VTY262282 WDT262282:WDU262282 WNP262282:WNQ262282 KZ327818:LA327818 UV327818:UW327818 AER327818:AES327818 AON327818:AOO327818 AYJ327818:AYK327818 BIF327818:BIG327818 BSB327818:BSC327818 CBX327818:CBY327818 CLT327818:CLU327818 CVP327818:CVQ327818 DFL327818:DFM327818 DPH327818:DPI327818 DZD327818:DZE327818 EIZ327818:EJA327818 ESV327818:ESW327818 FCR327818:FCS327818 FMN327818:FMO327818 FWJ327818:FWK327818 GGF327818:GGG327818 GQB327818:GQC327818 GZX327818:GZY327818 HJT327818:HJU327818 HTP327818:HTQ327818 IDL327818:IDM327818 INH327818:INI327818 IXD327818:IXE327818 JGZ327818:JHA327818 JQV327818:JQW327818 KAR327818:KAS327818 KKN327818:KKO327818 KUJ327818:KUK327818 LEF327818:LEG327818 LOB327818:LOC327818 LXX327818:LXY327818 MHT327818:MHU327818 MRP327818:MRQ327818 NBL327818:NBM327818 NLH327818:NLI327818 NVD327818:NVE327818 OEZ327818:OFA327818 OOV327818:OOW327818 OYR327818:OYS327818 PIN327818:PIO327818 PSJ327818:PSK327818 QCF327818:QCG327818 QMB327818:QMC327818 QVX327818:QVY327818 RFT327818:RFU327818 RPP327818:RPQ327818 RZL327818:RZM327818 SJH327818:SJI327818 STD327818:STE327818 TCZ327818:TDA327818 TMV327818:TMW327818 TWR327818:TWS327818 UGN327818:UGO327818 UQJ327818:UQK327818 VAF327818:VAG327818 VKB327818:VKC327818 VTX327818:VTY327818 WDT327818:WDU327818 WNP327818:WNQ327818 KZ393354:LA393354 UV393354:UW393354 AER393354:AES393354 AON393354:AOO393354 AYJ393354:AYK393354 BIF393354:BIG393354 BSB393354:BSC393354 CBX393354:CBY393354 CLT393354:CLU393354 CVP393354:CVQ393354 DFL393354:DFM393354 DPH393354:DPI393354 DZD393354:DZE393354 EIZ393354:EJA393354 ESV393354:ESW393354 FCR393354:FCS393354 FMN393354:FMO393354 FWJ393354:FWK393354 GGF393354:GGG393354 GQB393354:GQC393354 GZX393354:GZY393354 HJT393354:HJU393354 HTP393354:HTQ393354 IDL393354:IDM393354 INH393354:INI393354 IXD393354:IXE393354 JGZ393354:JHA393354 JQV393354:JQW393354 KAR393354:KAS393354 KKN393354:KKO393354 KUJ393354:KUK393354 LEF393354:LEG393354 LOB393354:LOC393354 LXX393354:LXY393354 MHT393354:MHU393354 MRP393354:MRQ393354 NBL393354:NBM393354 NLH393354:NLI393354 NVD393354:NVE393354 OEZ393354:OFA393354 OOV393354:OOW393354 OYR393354:OYS393354 PIN393354:PIO393354 PSJ393354:PSK393354 QCF393354:QCG393354 QMB393354:QMC393354 QVX393354:QVY393354 RFT393354:RFU393354 RPP393354:RPQ393354 RZL393354:RZM393354 SJH393354:SJI393354 STD393354:STE393354 TCZ393354:TDA393354 TMV393354:TMW393354 TWR393354:TWS393354 UGN393354:UGO393354 UQJ393354:UQK393354 VAF393354:VAG393354 VKB393354:VKC393354 VTX393354:VTY393354 WDT393354:WDU393354 WNP393354:WNQ393354 KZ458890:LA458890 UV458890:UW458890 AER458890:AES458890 AON458890:AOO458890 AYJ458890:AYK458890 BIF458890:BIG458890 BSB458890:BSC458890 CBX458890:CBY458890 CLT458890:CLU458890 CVP458890:CVQ458890 DFL458890:DFM458890 DPH458890:DPI458890 DZD458890:DZE458890 EIZ458890:EJA458890 ESV458890:ESW458890 FCR458890:FCS458890 FMN458890:FMO458890 FWJ458890:FWK458890 GGF458890:GGG458890 GQB458890:GQC458890 GZX458890:GZY458890 HJT458890:HJU458890 HTP458890:HTQ458890 IDL458890:IDM458890 INH458890:INI458890 IXD458890:IXE458890 JGZ458890:JHA458890 JQV458890:JQW458890 KAR458890:KAS458890 KKN458890:KKO458890 KUJ458890:KUK458890 LEF458890:LEG458890 LOB458890:LOC458890 LXX458890:LXY458890 MHT458890:MHU458890 MRP458890:MRQ458890 NBL458890:NBM458890 NLH458890:NLI458890 NVD458890:NVE458890 OEZ458890:OFA458890 OOV458890:OOW458890 OYR458890:OYS458890 PIN458890:PIO458890 PSJ458890:PSK458890 QCF458890:QCG458890 QMB458890:QMC458890 QVX458890:QVY458890 RFT458890:RFU458890 RPP458890:RPQ458890 RZL458890:RZM458890 SJH458890:SJI458890 STD458890:STE458890 TCZ458890:TDA458890 TMV458890:TMW458890 TWR458890:TWS458890 UGN458890:UGO458890 UQJ458890:UQK458890 VAF458890:VAG458890 VKB458890:VKC458890 VTX458890:VTY458890 WDT458890:WDU458890 WNP458890:WNQ458890 KZ524426:LA524426 UV524426:UW524426 AER524426:AES524426 AON524426:AOO524426 AYJ524426:AYK524426 BIF524426:BIG524426 BSB524426:BSC524426 CBX524426:CBY524426 CLT524426:CLU524426 CVP524426:CVQ524426 DFL524426:DFM524426 DPH524426:DPI524426 DZD524426:DZE524426 EIZ524426:EJA524426 ESV524426:ESW524426 FCR524426:FCS524426 FMN524426:FMO524426 FWJ524426:FWK524426 GGF524426:GGG524426 GQB524426:GQC524426 GZX524426:GZY524426 HJT524426:HJU524426 HTP524426:HTQ524426 IDL524426:IDM524426 INH524426:INI524426 IXD524426:IXE524426 JGZ524426:JHA524426 JQV524426:JQW524426 KAR524426:KAS524426 KKN524426:KKO524426 KUJ524426:KUK524426 LEF524426:LEG524426 LOB524426:LOC524426 LXX524426:LXY524426 MHT524426:MHU524426 MRP524426:MRQ524426 NBL524426:NBM524426 NLH524426:NLI524426 NVD524426:NVE524426 OEZ524426:OFA524426 OOV524426:OOW524426 OYR524426:OYS524426 PIN524426:PIO524426 PSJ524426:PSK524426 QCF524426:QCG524426 QMB524426:QMC524426 QVX524426:QVY524426 RFT524426:RFU524426 RPP524426:RPQ524426 RZL524426:RZM524426 SJH524426:SJI524426 STD524426:STE524426 TCZ524426:TDA524426 TMV524426:TMW524426 TWR524426:TWS524426 UGN524426:UGO524426 UQJ524426:UQK524426 VAF524426:VAG524426 VKB524426:VKC524426 VTX524426:VTY524426 WDT524426:WDU524426 WNP524426:WNQ524426 KZ589962:LA589962 UV589962:UW589962 AER589962:AES589962 AON589962:AOO589962 AYJ589962:AYK589962 BIF589962:BIG589962 BSB589962:BSC589962 CBX589962:CBY589962 CLT589962:CLU589962 CVP589962:CVQ589962 DFL589962:DFM589962 DPH589962:DPI589962 DZD589962:DZE589962 EIZ589962:EJA589962 ESV589962:ESW589962 FCR589962:FCS589962 FMN589962:FMO589962 FWJ589962:FWK589962 GGF589962:GGG589962 GQB589962:GQC589962 GZX589962:GZY589962 HJT589962:HJU589962 HTP589962:HTQ589962 IDL589962:IDM589962 INH589962:INI589962 IXD589962:IXE589962 JGZ589962:JHA589962 JQV589962:JQW589962 KAR589962:KAS589962 KKN589962:KKO589962 KUJ589962:KUK589962 LEF589962:LEG589962 LOB589962:LOC589962 LXX589962:LXY589962 MHT589962:MHU589962 MRP589962:MRQ589962 NBL589962:NBM589962 NLH589962:NLI589962 NVD589962:NVE589962 OEZ589962:OFA589962 OOV589962:OOW589962 OYR589962:OYS589962 PIN589962:PIO589962 PSJ589962:PSK589962 QCF589962:QCG589962 QMB589962:QMC589962 QVX589962:QVY589962 RFT589962:RFU589962 RPP589962:RPQ589962 RZL589962:RZM589962 SJH589962:SJI589962 STD589962:STE589962 TCZ589962:TDA589962 TMV589962:TMW589962 TWR589962:TWS589962 UGN589962:UGO589962 UQJ589962:UQK589962 VAF589962:VAG589962 VKB589962:VKC589962 VTX589962:VTY589962 WDT589962:WDU589962 WNP589962:WNQ589962 KZ655498:LA655498 UV655498:UW655498 AER655498:AES655498 AON655498:AOO655498 AYJ655498:AYK655498 BIF655498:BIG655498 BSB655498:BSC655498 CBX655498:CBY655498 CLT655498:CLU655498 CVP655498:CVQ655498 DFL655498:DFM655498 DPH655498:DPI655498 DZD655498:DZE655498 EIZ655498:EJA655498 ESV655498:ESW655498 FCR655498:FCS655498 FMN655498:FMO655498 FWJ655498:FWK655498 GGF655498:GGG655498 GQB655498:GQC655498 GZX655498:GZY655498 HJT655498:HJU655498 HTP655498:HTQ655498 IDL655498:IDM655498 INH655498:INI655498 IXD655498:IXE655498 JGZ655498:JHA655498 JQV655498:JQW655498 KAR655498:KAS655498 KKN655498:KKO655498 KUJ655498:KUK655498 LEF655498:LEG655498 LOB655498:LOC655498 LXX655498:LXY655498 MHT655498:MHU655498 MRP655498:MRQ655498 NBL655498:NBM655498 NLH655498:NLI655498 NVD655498:NVE655498 OEZ655498:OFA655498 OOV655498:OOW655498 OYR655498:OYS655498 PIN655498:PIO655498 PSJ655498:PSK655498 QCF655498:QCG655498 QMB655498:QMC655498 QVX655498:QVY655498 RFT655498:RFU655498 RPP655498:RPQ655498 RZL655498:RZM655498 SJH655498:SJI655498 STD655498:STE655498 TCZ655498:TDA655498 TMV655498:TMW655498 TWR655498:TWS655498 UGN655498:UGO655498 UQJ655498:UQK655498 VAF655498:VAG655498 VKB655498:VKC655498 VTX655498:VTY655498 WDT655498:WDU655498 WNP655498:WNQ655498 KZ721034:LA721034 UV721034:UW721034 AER721034:AES721034 AON721034:AOO721034 AYJ721034:AYK721034 BIF721034:BIG721034 BSB721034:BSC721034 CBX721034:CBY721034 CLT721034:CLU721034 CVP721034:CVQ721034 DFL721034:DFM721034 DPH721034:DPI721034 DZD721034:DZE721034 EIZ721034:EJA721034 ESV721034:ESW721034 FCR721034:FCS721034 FMN721034:FMO721034 FWJ721034:FWK721034 GGF721034:GGG721034 GQB721034:GQC721034 GZX721034:GZY721034 HJT721034:HJU721034 HTP721034:HTQ721034 IDL721034:IDM721034 INH721034:INI721034 IXD721034:IXE721034 JGZ721034:JHA721034 JQV721034:JQW721034 KAR721034:KAS721034 KKN721034:KKO721034 KUJ721034:KUK721034 LEF721034:LEG721034 LOB721034:LOC721034 LXX721034:LXY721034 MHT721034:MHU721034 MRP721034:MRQ721034 NBL721034:NBM721034 NLH721034:NLI721034 NVD721034:NVE721034 OEZ721034:OFA721034 OOV721034:OOW721034 OYR721034:OYS721034 PIN721034:PIO721034 PSJ721034:PSK721034 QCF721034:QCG721034 QMB721034:QMC721034 QVX721034:QVY721034 RFT721034:RFU721034 RPP721034:RPQ721034 RZL721034:RZM721034 SJH721034:SJI721034 STD721034:STE721034 TCZ721034:TDA721034 TMV721034:TMW721034 TWR721034:TWS721034 UGN721034:UGO721034 UQJ721034:UQK721034 VAF721034:VAG721034 VKB721034:VKC721034 VTX721034:VTY721034 WDT721034:WDU721034 WNP721034:WNQ721034 KZ786570:LA786570 UV786570:UW786570 AER786570:AES786570 AON786570:AOO786570 AYJ786570:AYK786570 BIF786570:BIG786570 BSB786570:BSC786570 CBX786570:CBY786570 CLT786570:CLU786570 CVP786570:CVQ786570 DFL786570:DFM786570 DPH786570:DPI786570 DZD786570:DZE786570 EIZ786570:EJA786570 ESV786570:ESW786570 FCR786570:FCS786570 FMN786570:FMO786570 FWJ786570:FWK786570 GGF786570:GGG786570 GQB786570:GQC786570 GZX786570:GZY786570 HJT786570:HJU786570 HTP786570:HTQ786570 IDL786570:IDM786570 INH786570:INI786570 IXD786570:IXE786570 JGZ786570:JHA786570 JQV786570:JQW786570 KAR786570:KAS786570 KKN786570:KKO786570 KUJ786570:KUK786570 LEF786570:LEG786570 LOB786570:LOC786570 LXX786570:LXY786570 MHT786570:MHU786570 MRP786570:MRQ786570 NBL786570:NBM786570 NLH786570:NLI786570 NVD786570:NVE786570 OEZ786570:OFA786570 OOV786570:OOW786570 OYR786570:OYS786570 PIN786570:PIO786570 PSJ786570:PSK786570 QCF786570:QCG786570 QMB786570:QMC786570 QVX786570:QVY786570 RFT786570:RFU786570 RPP786570:RPQ786570 RZL786570:RZM786570 SJH786570:SJI786570 STD786570:STE786570 TCZ786570:TDA786570 TMV786570:TMW786570 TWR786570:TWS786570 UGN786570:UGO786570 UQJ786570:UQK786570 VAF786570:VAG786570 VKB786570:VKC786570 VTX786570:VTY786570 WDT786570:WDU786570 WNP786570:WNQ786570 KZ852106:LA852106 UV852106:UW852106 AER852106:AES852106 AON852106:AOO852106 AYJ852106:AYK852106 BIF852106:BIG852106 BSB852106:BSC852106 CBX852106:CBY852106 CLT852106:CLU852106 CVP852106:CVQ852106 DFL852106:DFM852106 DPH852106:DPI852106 DZD852106:DZE852106 EIZ852106:EJA852106 ESV852106:ESW852106 FCR852106:FCS852106 FMN852106:FMO852106 FWJ852106:FWK852106 GGF852106:GGG852106 GQB852106:GQC852106 GZX852106:GZY852106 HJT852106:HJU852106 HTP852106:HTQ852106 IDL852106:IDM852106 INH852106:INI852106 IXD852106:IXE852106 JGZ852106:JHA852106 JQV852106:JQW852106 KAR852106:KAS852106 KKN852106:KKO852106 KUJ852106:KUK852106 LEF852106:LEG852106 LOB852106:LOC852106 LXX852106:LXY852106 MHT852106:MHU852106 MRP852106:MRQ852106 NBL852106:NBM852106 NLH852106:NLI852106 NVD852106:NVE852106 OEZ852106:OFA852106 OOV852106:OOW852106 OYR852106:OYS852106 PIN852106:PIO852106 PSJ852106:PSK852106 QCF852106:QCG852106 QMB852106:QMC852106 QVX852106:QVY852106 RFT852106:RFU852106 RPP852106:RPQ852106 RZL852106:RZM852106 SJH852106:SJI852106 STD852106:STE852106 TCZ852106:TDA852106 TMV852106:TMW852106 TWR852106:TWS852106 UGN852106:UGO852106 UQJ852106:UQK852106 VAF852106:VAG852106 VKB852106:VKC852106 VTX852106:VTY852106 WDT852106:WDU852106 WNP852106:WNQ852106 KZ917642:LA917642 UV917642:UW917642 AER917642:AES917642 AON917642:AOO917642 AYJ917642:AYK917642 BIF917642:BIG917642 BSB917642:BSC917642 CBX917642:CBY917642 CLT917642:CLU917642 CVP917642:CVQ917642 DFL917642:DFM917642 DPH917642:DPI917642 DZD917642:DZE917642 EIZ917642:EJA917642 ESV917642:ESW917642 FCR917642:FCS917642 FMN917642:FMO917642 FWJ917642:FWK917642 GGF917642:GGG917642 GQB917642:GQC917642 GZX917642:GZY917642 HJT917642:HJU917642 HTP917642:HTQ917642 IDL917642:IDM917642 INH917642:INI917642 IXD917642:IXE917642 JGZ917642:JHA917642 JQV917642:JQW917642 KAR917642:KAS917642 KKN917642:KKO917642 KUJ917642:KUK917642 LEF917642:LEG917642 LOB917642:LOC917642 LXX917642:LXY917642 MHT917642:MHU917642 MRP917642:MRQ917642 NBL917642:NBM917642 NLH917642:NLI917642 NVD917642:NVE917642 OEZ917642:OFA917642 OOV917642:OOW917642 OYR917642:OYS917642 PIN917642:PIO917642 PSJ917642:PSK917642 QCF917642:QCG917642 QMB917642:QMC917642 QVX917642:QVY917642 RFT917642:RFU917642 RPP917642:RPQ917642 RZL917642:RZM917642 SJH917642:SJI917642 STD917642:STE917642 TCZ917642:TDA917642 TMV917642:TMW917642 TWR917642:TWS917642 UGN917642:UGO917642 UQJ917642:UQK917642 VAF917642:VAG917642 VKB917642:VKC917642 VTX917642:VTY917642 WDT917642:WDU917642 WNP917642:WNQ917642 KZ983178:LA983178 UV983178:UW983178 AER983178:AES983178 AON983178:AOO983178 AYJ983178:AYK983178 BIF983178:BIG983178 BSB983178:BSC983178 CBX983178:CBY983178 CLT983178:CLU983178 CVP983178:CVQ983178 DFL983178:DFM983178 DPH983178:DPI983178 DZD983178:DZE983178 EIZ983178:EJA983178 ESV983178:ESW983178 FCR983178:FCS983178 FMN983178:FMO983178 FWJ983178:FWK983178 GGF983178:GGG983178 GQB983178:GQC983178 GZX983178:GZY983178 HJT983178:HJU983178 HTP983178:HTQ983178 IDL983178:IDM983178 INH983178:INI983178 IXD983178:IXE983178 JGZ983178:JHA983178 JQV983178:JQW983178 KAR983178:KAS983178 KKN983178:KKO983178 KUJ983178:KUK983178 LEF983178:LEG983178 LOB983178:LOC983178 LXX983178:LXY983178 MHT983178:MHU983178 MRP983178:MRQ983178 NBL983178:NBM983178 NLH983178:NLI983178 NVD983178:NVE983178 OEZ983178:OFA983178 OOV983178:OOW983178 OYR983178:OYS983178 PIN983178:PIO983178 PSJ983178:PSK983178 QCF983178:QCG983178 QMB983178:QMC983178 QVX983178:QVY983178 RFT983178:RFU983178 RPP983178:RPQ983178 RZL983178:RZM983178 SJH983178:SJI983178 STD983178:STE983178 TCZ983178:TDA983178 TMV983178:TMW983178 TWR983178:TWS983178 UGN983178:UGO983178 UQJ983178:UQK983178 VAF983178:VAG983178 VKB983178:VKC983178 VTX983178:VTY983178 WDT983178:WDU983178 WNP983178:WNQ983178 WNP983175:WNQ983175 KZ65683:LA65683 UV65683:UW65683 AER65683:AES65683 AON65683:AOO65683 AYJ65683:AYK65683 BIF65683:BIG65683 BSB65683:BSC65683 CBX65683:CBY65683 CLT65683:CLU65683 CVP65683:CVQ65683 DFL65683:DFM65683 DPH65683:DPI65683 DZD65683:DZE65683 EIZ65683:EJA65683 ESV65683:ESW65683 FCR65683:FCS65683 FMN65683:FMO65683 FWJ65683:FWK65683 GGF65683:GGG65683 GQB65683:GQC65683 GZX65683:GZY65683 HJT65683:HJU65683 HTP65683:HTQ65683 IDL65683:IDM65683 INH65683:INI65683 IXD65683:IXE65683 JGZ65683:JHA65683 JQV65683:JQW65683 KAR65683:KAS65683 KKN65683:KKO65683 KUJ65683:KUK65683 LEF65683:LEG65683 LOB65683:LOC65683 LXX65683:LXY65683 MHT65683:MHU65683 MRP65683:MRQ65683 NBL65683:NBM65683 NLH65683:NLI65683 NVD65683:NVE65683 OEZ65683:OFA65683 OOV65683:OOW65683 OYR65683:OYS65683 PIN65683:PIO65683 PSJ65683:PSK65683 QCF65683:QCG65683 QMB65683:QMC65683 QVX65683:QVY65683 RFT65683:RFU65683 RPP65683:RPQ65683 RZL65683:RZM65683 SJH65683:SJI65683 STD65683:STE65683 TCZ65683:TDA65683 TMV65683:TMW65683 TWR65683:TWS65683 UGN65683:UGO65683 UQJ65683:UQK65683 VAF65683:VAG65683 VKB65683:VKC65683 VTX65683:VTY65683 WDT65683:WDU65683 WNP65683:WNQ65683 KZ131219:LA131219 UV131219:UW131219 AER131219:AES131219 AON131219:AOO131219 AYJ131219:AYK131219 BIF131219:BIG131219 BSB131219:BSC131219 CBX131219:CBY131219 CLT131219:CLU131219 CVP131219:CVQ131219 DFL131219:DFM131219 DPH131219:DPI131219 DZD131219:DZE131219 EIZ131219:EJA131219 ESV131219:ESW131219 FCR131219:FCS131219 FMN131219:FMO131219 FWJ131219:FWK131219 GGF131219:GGG131219 GQB131219:GQC131219 GZX131219:GZY131219 HJT131219:HJU131219 HTP131219:HTQ131219 IDL131219:IDM131219 INH131219:INI131219 IXD131219:IXE131219 JGZ131219:JHA131219 JQV131219:JQW131219 KAR131219:KAS131219 KKN131219:KKO131219 KUJ131219:KUK131219 LEF131219:LEG131219 LOB131219:LOC131219 LXX131219:LXY131219 MHT131219:MHU131219 MRP131219:MRQ131219 NBL131219:NBM131219 NLH131219:NLI131219 NVD131219:NVE131219 OEZ131219:OFA131219 OOV131219:OOW131219 OYR131219:OYS131219 PIN131219:PIO131219 PSJ131219:PSK131219 QCF131219:QCG131219 QMB131219:QMC131219 QVX131219:QVY131219 RFT131219:RFU131219 RPP131219:RPQ131219 RZL131219:RZM131219 SJH131219:SJI131219 STD131219:STE131219 TCZ131219:TDA131219 TMV131219:TMW131219 TWR131219:TWS131219 UGN131219:UGO131219 UQJ131219:UQK131219 VAF131219:VAG131219 VKB131219:VKC131219 VTX131219:VTY131219 WDT131219:WDU131219 WNP131219:WNQ131219 KZ196755:LA196755 UV196755:UW196755 AER196755:AES196755 AON196755:AOO196755 AYJ196755:AYK196755 BIF196755:BIG196755 BSB196755:BSC196755 CBX196755:CBY196755 CLT196755:CLU196755 CVP196755:CVQ196755 DFL196755:DFM196755 DPH196755:DPI196755 DZD196755:DZE196755 EIZ196755:EJA196755 ESV196755:ESW196755 FCR196755:FCS196755 FMN196755:FMO196755 FWJ196755:FWK196755 GGF196755:GGG196755 GQB196755:GQC196755 GZX196755:GZY196755 HJT196755:HJU196755 HTP196755:HTQ196755 IDL196755:IDM196755 INH196755:INI196755 IXD196755:IXE196755 JGZ196755:JHA196755 JQV196755:JQW196755 KAR196755:KAS196755 KKN196755:KKO196755 KUJ196755:KUK196755 LEF196755:LEG196755 LOB196755:LOC196755 LXX196755:LXY196755 MHT196755:MHU196755 MRP196755:MRQ196755 NBL196755:NBM196755 NLH196755:NLI196755 NVD196755:NVE196755 OEZ196755:OFA196755 OOV196755:OOW196755 OYR196755:OYS196755 PIN196755:PIO196755 PSJ196755:PSK196755 QCF196755:QCG196755 QMB196755:QMC196755 QVX196755:QVY196755 RFT196755:RFU196755 RPP196755:RPQ196755 RZL196755:RZM196755 SJH196755:SJI196755 STD196755:STE196755 TCZ196755:TDA196755 TMV196755:TMW196755 TWR196755:TWS196755 UGN196755:UGO196755 UQJ196755:UQK196755 VAF196755:VAG196755 VKB196755:VKC196755 VTX196755:VTY196755 WDT196755:WDU196755 WNP196755:WNQ196755 KZ262291:LA262291 UV262291:UW262291 AER262291:AES262291 AON262291:AOO262291 AYJ262291:AYK262291 BIF262291:BIG262291 BSB262291:BSC262291 CBX262291:CBY262291 CLT262291:CLU262291 CVP262291:CVQ262291 DFL262291:DFM262291 DPH262291:DPI262291 DZD262291:DZE262291 EIZ262291:EJA262291 ESV262291:ESW262291 FCR262291:FCS262291 FMN262291:FMO262291 FWJ262291:FWK262291 GGF262291:GGG262291 GQB262291:GQC262291 GZX262291:GZY262291 HJT262291:HJU262291 HTP262291:HTQ262291 IDL262291:IDM262291 INH262291:INI262291 IXD262291:IXE262291 JGZ262291:JHA262291 JQV262291:JQW262291 KAR262291:KAS262291 KKN262291:KKO262291 KUJ262291:KUK262291 LEF262291:LEG262291 LOB262291:LOC262291 LXX262291:LXY262291 MHT262291:MHU262291 MRP262291:MRQ262291 NBL262291:NBM262291 NLH262291:NLI262291 NVD262291:NVE262291 OEZ262291:OFA262291 OOV262291:OOW262291 OYR262291:OYS262291 PIN262291:PIO262291 PSJ262291:PSK262291 QCF262291:QCG262291 QMB262291:QMC262291 QVX262291:QVY262291 RFT262291:RFU262291 RPP262291:RPQ262291 RZL262291:RZM262291 SJH262291:SJI262291 STD262291:STE262291 TCZ262291:TDA262291 TMV262291:TMW262291 TWR262291:TWS262291 UGN262291:UGO262291 UQJ262291:UQK262291 VAF262291:VAG262291 VKB262291:VKC262291 VTX262291:VTY262291 WDT262291:WDU262291 WNP262291:WNQ262291 KZ327827:LA327827 UV327827:UW327827 AER327827:AES327827 AON327827:AOO327827 AYJ327827:AYK327827 BIF327827:BIG327827 BSB327827:BSC327827 CBX327827:CBY327827 CLT327827:CLU327827 CVP327827:CVQ327827 DFL327827:DFM327827 DPH327827:DPI327827 DZD327827:DZE327827 EIZ327827:EJA327827 ESV327827:ESW327827 FCR327827:FCS327827 FMN327827:FMO327827 FWJ327827:FWK327827 GGF327827:GGG327827 GQB327827:GQC327827 GZX327827:GZY327827 HJT327827:HJU327827 HTP327827:HTQ327827 IDL327827:IDM327827 INH327827:INI327827 IXD327827:IXE327827 JGZ327827:JHA327827 JQV327827:JQW327827 KAR327827:KAS327827 KKN327827:KKO327827 KUJ327827:KUK327827 LEF327827:LEG327827 LOB327827:LOC327827 LXX327827:LXY327827 MHT327827:MHU327827 MRP327827:MRQ327827 NBL327827:NBM327827 NLH327827:NLI327827 NVD327827:NVE327827 OEZ327827:OFA327827 OOV327827:OOW327827 OYR327827:OYS327827 PIN327827:PIO327827 PSJ327827:PSK327827 QCF327827:QCG327827 QMB327827:QMC327827 QVX327827:QVY327827 RFT327827:RFU327827 RPP327827:RPQ327827 RZL327827:RZM327827 SJH327827:SJI327827 STD327827:STE327827 TCZ327827:TDA327827 TMV327827:TMW327827 TWR327827:TWS327827 UGN327827:UGO327827 UQJ327827:UQK327827 VAF327827:VAG327827 VKB327827:VKC327827 VTX327827:VTY327827 WDT327827:WDU327827 WNP327827:WNQ327827 KZ393363:LA393363 UV393363:UW393363 AER393363:AES393363 AON393363:AOO393363 AYJ393363:AYK393363 BIF393363:BIG393363 BSB393363:BSC393363 CBX393363:CBY393363 CLT393363:CLU393363 CVP393363:CVQ393363 DFL393363:DFM393363 DPH393363:DPI393363 DZD393363:DZE393363 EIZ393363:EJA393363 ESV393363:ESW393363 FCR393363:FCS393363 FMN393363:FMO393363 FWJ393363:FWK393363 GGF393363:GGG393363 GQB393363:GQC393363 GZX393363:GZY393363 HJT393363:HJU393363 HTP393363:HTQ393363 IDL393363:IDM393363 INH393363:INI393363 IXD393363:IXE393363 JGZ393363:JHA393363 JQV393363:JQW393363 KAR393363:KAS393363 KKN393363:KKO393363 KUJ393363:KUK393363 LEF393363:LEG393363 LOB393363:LOC393363 LXX393363:LXY393363 MHT393363:MHU393363 MRP393363:MRQ393363 NBL393363:NBM393363 NLH393363:NLI393363 NVD393363:NVE393363 OEZ393363:OFA393363 OOV393363:OOW393363 OYR393363:OYS393363 PIN393363:PIO393363 PSJ393363:PSK393363 QCF393363:QCG393363 QMB393363:QMC393363 QVX393363:QVY393363 RFT393363:RFU393363 RPP393363:RPQ393363 RZL393363:RZM393363 SJH393363:SJI393363 STD393363:STE393363 TCZ393363:TDA393363 TMV393363:TMW393363 TWR393363:TWS393363 UGN393363:UGO393363 UQJ393363:UQK393363 VAF393363:VAG393363 VKB393363:VKC393363 VTX393363:VTY393363 WDT393363:WDU393363 WNP393363:WNQ393363 KZ458899:LA458899 UV458899:UW458899 AER458899:AES458899 AON458899:AOO458899 AYJ458899:AYK458899 BIF458899:BIG458899 BSB458899:BSC458899 CBX458899:CBY458899 CLT458899:CLU458899 CVP458899:CVQ458899 DFL458899:DFM458899 DPH458899:DPI458899 DZD458899:DZE458899 EIZ458899:EJA458899 ESV458899:ESW458899 FCR458899:FCS458899 FMN458899:FMO458899 FWJ458899:FWK458899 GGF458899:GGG458899 GQB458899:GQC458899 GZX458899:GZY458899 HJT458899:HJU458899 HTP458899:HTQ458899 IDL458899:IDM458899 INH458899:INI458899 IXD458899:IXE458899 JGZ458899:JHA458899 JQV458899:JQW458899 KAR458899:KAS458899 KKN458899:KKO458899 KUJ458899:KUK458899 LEF458899:LEG458899 LOB458899:LOC458899 LXX458899:LXY458899 MHT458899:MHU458899 MRP458899:MRQ458899 NBL458899:NBM458899 NLH458899:NLI458899 NVD458899:NVE458899 OEZ458899:OFA458899 OOV458899:OOW458899 OYR458899:OYS458899 PIN458899:PIO458899 PSJ458899:PSK458899 QCF458899:QCG458899 QMB458899:QMC458899 QVX458899:QVY458899 RFT458899:RFU458899 RPP458899:RPQ458899 RZL458899:RZM458899 SJH458899:SJI458899 STD458899:STE458899 TCZ458899:TDA458899 TMV458899:TMW458899 TWR458899:TWS458899 UGN458899:UGO458899 UQJ458899:UQK458899 VAF458899:VAG458899 VKB458899:VKC458899 VTX458899:VTY458899 WDT458899:WDU458899 WNP458899:WNQ458899 KZ524435:LA524435 UV524435:UW524435 AER524435:AES524435 AON524435:AOO524435 AYJ524435:AYK524435 BIF524435:BIG524435 BSB524435:BSC524435 CBX524435:CBY524435 CLT524435:CLU524435 CVP524435:CVQ524435 DFL524435:DFM524435 DPH524435:DPI524435 DZD524435:DZE524435 EIZ524435:EJA524435 ESV524435:ESW524435 FCR524435:FCS524435 FMN524435:FMO524435 FWJ524435:FWK524435 GGF524435:GGG524435 GQB524435:GQC524435 GZX524435:GZY524435 HJT524435:HJU524435 HTP524435:HTQ524435 IDL524435:IDM524435 INH524435:INI524435 IXD524435:IXE524435 JGZ524435:JHA524435 JQV524435:JQW524435 KAR524435:KAS524435 KKN524435:KKO524435 KUJ524435:KUK524435 LEF524435:LEG524435 LOB524435:LOC524435 LXX524435:LXY524435 MHT524435:MHU524435 MRP524435:MRQ524435 NBL524435:NBM524435 NLH524435:NLI524435 NVD524435:NVE524435 OEZ524435:OFA524435 OOV524435:OOW524435 OYR524435:OYS524435 PIN524435:PIO524435 PSJ524435:PSK524435 QCF524435:QCG524435 QMB524435:QMC524435 QVX524435:QVY524435 RFT524435:RFU524435 RPP524435:RPQ524435 RZL524435:RZM524435 SJH524435:SJI524435 STD524435:STE524435 TCZ524435:TDA524435 TMV524435:TMW524435 TWR524435:TWS524435 UGN524435:UGO524435 UQJ524435:UQK524435 VAF524435:VAG524435 VKB524435:VKC524435 VTX524435:VTY524435 WDT524435:WDU524435 WNP524435:WNQ524435 KZ589971:LA589971 UV589971:UW589971 AER589971:AES589971 AON589971:AOO589971 AYJ589971:AYK589971 BIF589971:BIG589971 BSB589971:BSC589971 CBX589971:CBY589971 CLT589971:CLU589971 CVP589971:CVQ589971 DFL589971:DFM589971 DPH589971:DPI589971 DZD589971:DZE589971 EIZ589971:EJA589971 ESV589971:ESW589971 FCR589971:FCS589971 FMN589971:FMO589971 FWJ589971:FWK589971 GGF589971:GGG589971 GQB589971:GQC589971 GZX589971:GZY589971 HJT589971:HJU589971 HTP589971:HTQ589971 IDL589971:IDM589971 INH589971:INI589971 IXD589971:IXE589971 JGZ589971:JHA589971 JQV589971:JQW589971 KAR589971:KAS589971 KKN589971:KKO589971 KUJ589971:KUK589971 LEF589971:LEG589971 LOB589971:LOC589971 LXX589971:LXY589971 MHT589971:MHU589971 MRP589971:MRQ589971 NBL589971:NBM589971 NLH589971:NLI589971 NVD589971:NVE589971 OEZ589971:OFA589971 OOV589971:OOW589971 OYR589971:OYS589971 PIN589971:PIO589971 PSJ589971:PSK589971 QCF589971:QCG589971 QMB589971:QMC589971 QVX589971:QVY589971 RFT589971:RFU589971 RPP589971:RPQ589971 RZL589971:RZM589971 SJH589971:SJI589971 STD589971:STE589971 TCZ589971:TDA589971 TMV589971:TMW589971 TWR589971:TWS589971 UGN589971:UGO589971 UQJ589971:UQK589971 VAF589971:VAG589971 VKB589971:VKC589971 VTX589971:VTY589971 WDT589971:WDU589971 WNP589971:WNQ589971 KZ655507:LA655507 UV655507:UW655507 AER655507:AES655507 AON655507:AOO655507 AYJ655507:AYK655507 BIF655507:BIG655507 BSB655507:BSC655507 CBX655507:CBY655507 CLT655507:CLU655507 CVP655507:CVQ655507 DFL655507:DFM655507 DPH655507:DPI655507 DZD655507:DZE655507 EIZ655507:EJA655507 ESV655507:ESW655507 FCR655507:FCS655507 FMN655507:FMO655507 FWJ655507:FWK655507 GGF655507:GGG655507 GQB655507:GQC655507 GZX655507:GZY655507 HJT655507:HJU655507 HTP655507:HTQ655507 IDL655507:IDM655507 INH655507:INI655507 IXD655507:IXE655507 JGZ655507:JHA655507 JQV655507:JQW655507 KAR655507:KAS655507 KKN655507:KKO655507 KUJ655507:KUK655507 LEF655507:LEG655507 LOB655507:LOC655507 LXX655507:LXY655507 MHT655507:MHU655507 MRP655507:MRQ655507 NBL655507:NBM655507 NLH655507:NLI655507 NVD655507:NVE655507 OEZ655507:OFA655507 OOV655507:OOW655507 OYR655507:OYS655507 PIN655507:PIO655507 PSJ655507:PSK655507 QCF655507:QCG655507 QMB655507:QMC655507 QVX655507:QVY655507 RFT655507:RFU655507 RPP655507:RPQ655507 RZL655507:RZM655507 SJH655507:SJI655507 STD655507:STE655507 TCZ655507:TDA655507 TMV655507:TMW655507 TWR655507:TWS655507 UGN655507:UGO655507 UQJ655507:UQK655507 VAF655507:VAG655507 VKB655507:VKC655507 VTX655507:VTY655507 WDT655507:WDU655507 WNP655507:WNQ655507 KZ721043:LA721043 UV721043:UW721043 AER721043:AES721043 AON721043:AOO721043 AYJ721043:AYK721043 BIF721043:BIG721043 BSB721043:BSC721043 CBX721043:CBY721043 CLT721043:CLU721043 CVP721043:CVQ721043 DFL721043:DFM721043 DPH721043:DPI721043 DZD721043:DZE721043 EIZ721043:EJA721043 ESV721043:ESW721043 FCR721043:FCS721043 FMN721043:FMO721043 FWJ721043:FWK721043 GGF721043:GGG721043 GQB721043:GQC721043 GZX721043:GZY721043 HJT721043:HJU721043 HTP721043:HTQ721043 IDL721043:IDM721043 INH721043:INI721043 IXD721043:IXE721043 JGZ721043:JHA721043 JQV721043:JQW721043 KAR721043:KAS721043 KKN721043:KKO721043 KUJ721043:KUK721043 LEF721043:LEG721043 LOB721043:LOC721043 LXX721043:LXY721043 MHT721043:MHU721043 MRP721043:MRQ721043 NBL721043:NBM721043 NLH721043:NLI721043 NVD721043:NVE721043 OEZ721043:OFA721043 OOV721043:OOW721043 OYR721043:OYS721043 PIN721043:PIO721043 PSJ721043:PSK721043 QCF721043:QCG721043 QMB721043:QMC721043 QVX721043:QVY721043 RFT721043:RFU721043 RPP721043:RPQ721043 RZL721043:RZM721043 SJH721043:SJI721043 STD721043:STE721043 TCZ721043:TDA721043 TMV721043:TMW721043 TWR721043:TWS721043 UGN721043:UGO721043 UQJ721043:UQK721043 VAF721043:VAG721043 VKB721043:VKC721043 VTX721043:VTY721043 WDT721043:WDU721043 WNP721043:WNQ721043 KZ786579:LA786579 UV786579:UW786579 AER786579:AES786579 AON786579:AOO786579 AYJ786579:AYK786579 BIF786579:BIG786579 BSB786579:BSC786579 CBX786579:CBY786579 CLT786579:CLU786579 CVP786579:CVQ786579 DFL786579:DFM786579 DPH786579:DPI786579 DZD786579:DZE786579 EIZ786579:EJA786579 ESV786579:ESW786579 FCR786579:FCS786579 FMN786579:FMO786579 FWJ786579:FWK786579 GGF786579:GGG786579 GQB786579:GQC786579 GZX786579:GZY786579 HJT786579:HJU786579 HTP786579:HTQ786579 IDL786579:IDM786579 INH786579:INI786579 IXD786579:IXE786579 JGZ786579:JHA786579 JQV786579:JQW786579 KAR786579:KAS786579 KKN786579:KKO786579 KUJ786579:KUK786579 LEF786579:LEG786579 LOB786579:LOC786579 LXX786579:LXY786579 MHT786579:MHU786579 MRP786579:MRQ786579 NBL786579:NBM786579 NLH786579:NLI786579 NVD786579:NVE786579 OEZ786579:OFA786579 OOV786579:OOW786579 OYR786579:OYS786579 PIN786579:PIO786579 PSJ786579:PSK786579 QCF786579:QCG786579 QMB786579:QMC786579 QVX786579:QVY786579 RFT786579:RFU786579 RPP786579:RPQ786579 RZL786579:RZM786579 SJH786579:SJI786579 STD786579:STE786579 TCZ786579:TDA786579 TMV786579:TMW786579 TWR786579:TWS786579 UGN786579:UGO786579 UQJ786579:UQK786579 VAF786579:VAG786579 VKB786579:VKC786579 VTX786579:VTY786579 WDT786579:WDU786579 WNP786579:WNQ786579 KZ852115:LA852115 UV852115:UW852115 AER852115:AES852115 AON852115:AOO852115 AYJ852115:AYK852115 BIF852115:BIG852115 BSB852115:BSC852115 CBX852115:CBY852115 CLT852115:CLU852115 CVP852115:CVQ852115 DFL852115:DFM852115 DPH852115:DPI852115 DZD852115:DZE852115 EIZ852115:EJA852115 ESV852115:ESW852115 FCR852115:FCS852115 FMN852115:FMO852115 FWJ852115:FWK852115 GGF852115:GGG852115 GQB852115:GQC852115 GZX852115:GZY852115 HJT852115:HJU852115 HTP852115:HTQ852115 IDL852115:IDM852115 INH852115:INI852115 IXD852115:IXE852115 JGZ852115:JHA852115 JQV852115:JQW852115 KAR852115:KAS852115 KKN852115:KKO852115 KUJ852115:KUK852115 LEF852115:LEG852115 LOB852115:LOC852115 LXX852115:LXY852115 MHT852115:MHU852115 MRP852115:MRQ852115 NBL852115:NBM852115 NLH852115:NLI852115 NVD852115:NVE852115 OEZ852115:OFA852115 OOV852115:OOW852115 OYR852115:OYS852115 PIN852115:PIO852115 PSJ852115:PSK852115 QCF852115:QCG852115 QMB852115:QMC852115 QVX852115:QVY852115 RFT852115:RFU852115 RPP852115:RPQ852115 RZL852115:RZM852115 SJH852115:SJI852115 STD852115:STE852115 TCZ852115:TDA852115 TMV852115:TMW852115 TWR852115:TWS852115 UGN852115:UGO852115 UQJ852115:UQK852115 VAF852115:VAG852115 VKB852115:VKC852115 VTX852115:VTY852115 WDT852115:WDU852115 WNP852115:WNQ852115 KZ917651:LA917651 UV917651:UW917651 AER917651:AES917651 AON917651:AOO917651 AYJ917651:AYK917651 BIF917651:BIG917651 BSB917651:BSC917651 CBX917651:CBY917651 CLT917651:CLU917651 CVP917651:CVQ917651 DFL917651:DFM917651 DPH917651:DPI917651 DZD917651:DZE917651 EIZ917651:EJA917651 ESV917651:ESW917651 FCR917651:FCS917651 FMN917651:FMO917651 FWJ917651:FWK917651 GGF917651:GGG917651 GQB917651:GQC917651 GZX917651:GZY917651 HJT917651:HJU917651 HTP917651:HTQ917651 IDL917651:IDM917651 INH917651:INI917651 IXD917651:IXE917651 JGZ917651:JHA917651 JQV917651:JQW917651 KAR917651:KAS917651 KKN917651:KKO917651 KUJ917651:KUK917651 LEF917651:LEG917651 LOB917651:LOC917651 LXX917651:LXY917651 MHT917651:MHU917651 MRP917651:MRQ917651 NBL917651:NBM917651 NLH917651:NLI917651 NVD917651:NVE917651 OEZ917651:OFA917651 OOV917651:OOW917651 OYR917651:OYS917651 PIN917651:PIO917651 PSJ917651:PSK917651 QCF917651:QCG917651 QMB917651:QMC917651 QVX917651:QVY917651 RFT917651:RFU917651 RPP917651:RPQ917651 RZL917651:RZM917651 SJH917651:SJI917651 STD917651:STE917651 TCZ917651:TDA917651 TMV917651:TMW917651 TWR917651:TWS917651 UGN917651:UGO917651 UQJ917651:UQK917651 VAF917651:VAG917651 VKB917651:VKC917651 VTX917651:VTY917651 WDT917651:WDU917651 WNP917651:WNQ917651 KZ983187:LA983187 UV983187:UW983187 AER983187:AES983187 AON983187:AOO983187 AYJ983187:AYK983187 BIF983187:BIG983187 BSB983187:BSC983187 CBX983187:CBY983187 CLT983187:CLU983187 CVP983187:CVQ983187 DFL983187:DFM983187 DPH983187:DPI983187 DZD983187:DZE983187 EIZ983187:EJA983187 ESV983187:ESW983187 FCR983187:FCS983187 FMN983187:FMO983187 FWJ983187:FWK983187 GGF983187:GGG983187 GQB983187:GQC983187 GZX983187:GZY983187 HJT983187:HJU983187 HTP983187:HTQ983187 IDL983187:IDM983187 INH983187:INI983187 IXD983187:IXE983187 JGZ983187:JHA983187 JQV983187:JQW983187 KAR983187:KAS983187 KKN983187:KKO983187 KUJ983187:KUK983187 LEF983187:LEG983187 LOB983187:LOC983187 LXX983187:LXY983187 MHT983187:MHU983187 MRP983187:MRQ983187 NBL983187:NBM983187 NLH983187:NLI983187 NVD983187:NVE983187 OEZ983187:OFA983187 OOV983187:OOW983187 OYR983187:OYS983187 PIN983187:PIO983187 PSJ983187:PSK983187 QCF983187:QCG983187 QMB983187:QMC983187 QVX983187:QVY983187 RFT983187:RFU983187 RPP983187:RPQ983187 RZL983187:RZM983187 SJH983187:SJI983187 STD983187:STE983187 TCZ983187:TDA983187 TMV983187:TMW983187 TWR983187:TWS983187 UGN983187:UGO983187 UQJ983187:UQK983187 VAF983187:VAG983187 VKB983187:VKC983187 VTX983187:VTY983187 WDT983187:WDU983187 WNP983187:WNQ983187 KZ65671:LA65671 UV65671:UW65671 AER65671:AES65671 AON65671:AOO65671 AYJ65671:AYK65671 BIF65671:BIG65671 BSB65671:BSC65671 CBX65671:CBY65671 CLT65671:CLU65671 CVP65671:CVQ65671 DFL65671:DFM65671 DPH65671:DPI65671 DZD65671:DZE65671 EIZ65671:EJA65671 ESV65671:ESW65671 FCR65671:FCS65671 FMN65671:FMO65671 FWJ65671:FWK65671 GGF65671:GGG65671 GQB65671:GQC65671 GZX65671:GZY65671 HJT65671:HJU65671 HTP65671:HTQ65671 IDL65671:IDM65671 INH65671:INI65671 IXD65671:IXE65671 JGZ65671:JHA65671 JQV65671:JQW65671 KAR65671:KAS65671 KKN65671:KKO65671 KUJ65671:KUK65671 LEF65671:LEG65671 LOB65671:LOC65671 LXX65671:LXY65671 MHT65671:MHU65671 MRP65671:MRQ65671 NBL65671:NBM65671 NLH65671:NLI65671 NVD65671:NVE65671 OEZ65671:OFA65671 OOV65671:OOW65671 OYR65671:OYS65671 PIN65671:PIO65671 PSJ65671:PSK65671 QCF65671:QCG65671 QMB65671:QMC65671 QVX65671:QVY65671 RFT65671:RFU65671 RPP65671:RPQ65671 RZL65671:RZM65671 SJH65671:SJI65671 STD65671:STE65671 TCZ65671:TDA65671 TMV65671:TMW65671 TWR65671:TWS65671 UGN65671:UGO65671 UQJ65671:UQK65671 VAF65671:VAG65671 VKB65671:VKC65671 VTX65671:VTY65671 WDT65671:WDU65671 WNP65671:WNQ65671 KZ131207:LA131207 UV131207:UW131207 AER131207:AES131207 AON131207:AOO131207 AYJ131207:AYK131207 BIF131207:BIG131207 BSB131207:BSC131207 CBX131207:CBY131207 CLT131207:CLU131207 CVP131207:CVQ131207 DFL131207:DFM131207 DPH131207:DPI131207 DZD131207:DZE131207 EIZ131207:EJA131207 ESV131207:ESW131207 FCR131207:FCS131207 FMN131207:FMO131207 FWJ131207:FWK131207 GGF131207:GGG131207 GQB131207:GQC131207 GZX131207:GZY131207 HJT131207:HJU131207 HTP131207:HTQ131207 IDL131207:IDM131207 INH131207:INI131207 IXD131207:IXE131207 JGZ131207:JHA131207 JQV131207:JQW131207 KAR131207:KAS131207 KKN131207:KKO131207 KUJ131207:KUK131207 LEF131207:LEG131207 LOB131207:LOC131207 LXX131207:LXY131207 MHT131207:MHU131207 MRP131207:MRQ131207 NBL131207:NBM131207 NLH131207:NLI131207 NVD131207:NVE131207 OEZ131207:OFA131207 OOV131207:OOW131207 OYR131207:OYS131207 PIN131207:PIO131207 PSJ131207:PSK131207 QCF131207:QCG131207 QMB131207:QMC131207 QVX131207:QVY131207 RFT131207:RFU131207 RPP131207:RPQ131207 RZL131207:RZM131207 SJH131207:SJI131207 STD131207:STE131207 TCZ131207:TDA131207 TMV131207:TMW131207 TWR131207:TWS131207 UGN131207:UGO131207 UQJ131207:UQK131207 VAF131207:VAG131207 VKB131207:VKC131207 VTX131207:VTY131207 WDT131207:WDU131207 WNP131207:WNQ131207 KZ196743:LA196743 UV196743:UW196743 AER196743:AES196743 AON196743:AOO196743 AYJ196743:AYK196743 BIF196743:BIG196743 BSB196743:BSC196743 CBX196743:CBY196743 CLT196743:CLU196743 CVP196743:CVQ196743 DFL196743:DFM196743 DPH196743:DPI196743 DZD196743:DZE196743 EIZ196743:EJA196743 ESV196743:ESW196743 FCR196743:FCS196743 FMN196743:FMO196743 FWJ196743:FWK196743 GGF196743:GGG196743 GQB196743:GQC196743 GZX196743:GZY196743 HJT196743:HJU196743 HTP196743:HTQ196743 IDL196743:IDM196743 INH196743:INI196743 IXD196743:IXE196743 JGZ196743:JHA196743 JQV196743:JQW196743 KAR196743:KAS196743 KKN196743:KKO196743 KUJ196743:KUK196743 LEF196743:LEG196743 LOB196743:LOC196743 LXX196743:LXY196743 MHT196743:MHU196743 MRP196743:MRQ196743 NBL196743:NBM196743 NLH196743:NLI196743 NVD196743:NVE196743 OEZ196743:OFA196743 OOV196743:OOW196743 OYR196743:OYS196743 PIN196743:PIO196743 PSJ196743:PSK196743 QCF196743:QCG196743 QMB196743:QMC196743 QVX196743:QVY196743 RFT196743:RFU196743 RPP196743:RPQ196743 RZL196743:RZM196743 SJH196743:SJI196743 STD196743:STE196743 TCZ196743:TDA196743 TMV196743:TMW196743 TWR196743:TWS196743 UGN196743:UGO196743 UQJ196743:UQK196743 VAF196743:VAG196743 VKB196743:VKC196743 VTX196743:VTY196743 WDT196743:WDU196743 WNP196743:WNQ196743 KZ262279:LA262279 UV262279:UW262279 AER262279:AES262279 AON262279:AOO262279 AYJ262279:AYK262279 BIF262279:BIG262279 BSB262279:BSC262279 CBX262279:CBY262279 CLT262279:CLU262279 CVP262279:CVQ262279 DFL262279:DFM262279 DPH262279:DPI262279 DZD262279:DZE262279 EIZ262279:EJA262279 ESV262279:ESW262279 FCR262279:FCS262279 FMN262279:FMO262279 FWJ262279:FWK262279 GGF262279:GGG262279 GQB262279:GQC262279 GZX262279:GZY262279 HJT262279:HJU262279 HTP262279:HTQ262279 IDL262279:IDM262279 INH262279:INI262279 IXD262279:IXE262279 JGZ262279:JHA262279 JQV262279:JQW262279 KAR262279:KAS262279 KKN262279:KKO262279 KUJ262279:KUK262279 LEF262279:LEG262279 LOB262279:LOC262279 LXX262279:LXY262279 MHT262279:MHU262279 MRP262279:MRQ262279 NBL262279:NBM262279 NLH262279:NLI262279 NVD262279:NVE262279 OEZ262279:OFA262279 OOV262279:OOW262279 OYR262279:OYS262279 PIN262279:PIO262279 PSJ262279:PSK262279 QCF262279:QCG262279 QMB262279:QMC262279 QVX262279:QVY262279 RFT262279:RFU262279 RPP262279:RPQ262279 RZL262279:RZM262279 SJH262279:SJI262279 STD262279:STE262279 TCZ262279:TDA262279 TMV262279:TMW262279 TWR262279:TWS262279 UGN262279:UGO262279 UQJ262279:UQK262279 VAF262279:VAG262279 VKB262279:VKC262279 VTX262279:VTY262279 WDT262279:WDU262279 WNP262279:WNQ262279 KZ327815:LA327815 UV327815:UW327815 AER327815:AES327815 AON327815:AOO327815 AYJ327815:AYK327815 BIF327815:BIG327815 BSB327815:BSC327815 CBX327815:CBY327815 CLT327815:CLU327815 CVP327815:CVQ327815 DFL327815:DFM327815 DPH327815:DPI327815 DZD327815:DZE327815 EIZ327815:EJA327815 ESV327815:ESW327815 FCR327815:FCS327815 FMN327815:FMO327815 FWJ327815:FWK327815 GGF327815:GGG327815 GQB327815:GQC327815 GZX327815:GZY327815 HJT327815:HJU327815 HTP327815:HTQ327815 IDL327815:IDM327815 INH327815:INI327815 IXD327815:IXE327815 JGZ327815:JHA327815 JQV327815:JQW327815 KAR327815:KAS327815 KKN327815:KKO327815 KUJ327815:KUK327815 LEF327815:LEG327815 LOB327815:LOC327815 LXX327815:LXY327815 MHT327815:MHU327815 MRP327815:MRQ327815 NBL327815:NBM327815 NLH327815:NLI327815 NVD327815:NVE327815 OEZ327815:OFA327815 OOV327815:OOW327815 OYR327815:OYS327815 PIN327815:PIO327815 PSJ327815:PSK327815 QCF327815:QCG327815 QMB327815:QMC327815 QVX327815:QVY327815 RFT327815:RFU327815 RPP327815:RPQ327815 RZL327815:RZM327815 SJH327815:SJI327815 STD327815:STE327815 TCZ327815:TDA327815 TMV327815:TMW327815 TWR327815:TWS327815 UGN327815:UGO327815 UQJ327815:UQK327815 VAF327815:VAG327815 VKB327815:VKC327815 VTX327815:VTY327815 WDT327815:WDU327815 WNP327815:WNQ327815 KZ393351:LA393351 UV393351:UW393351 AER393351:AES393351 AON393351:AOO393351 AYJ393351:AYK393351 BIF393351:BIG393351 BSB393351:BSC393351 CBX393351:CBY393351 CLT393351:CLU393351 CVP393351:CVQ393351 DFL393351:DFM393351 DPH393351:DPI393351 DZD393351:DZE393351 EIZ393351:EJA393351 ESV393351:ESW393351 FCR393351:FCS393351 FMN393351:FMO393351 FWJ393351:FWK393351 GGF393351:GGG393351 GQB393351:GQC393351 GZX393351:GZY393351 HJT393351:HJU393351 HTP393351:HTQ393351 IDL393351:IDM393351 INH393351:INI393351 IXD393351:IXE393351 JGZ393351:JHA393351 JQV393351:JQW393351 KAR393351:KAS393351 KKN393351:KKO393351 KUJ393351:KUK393351 LEF393351:LEG393351 LOB393351:LOC393351 LXX393351:LXY393351 MHT393351:MHU393351 MRP393351:MRQ393351 NBL393351:NBM393351 NLH393351:NLI393351 NVD393351:NVE393351 OEZ393351:OFA393351 OOV393351:OOW393351 OYR393351:OYS393351 PIN393351:PIO393351 PSJ393351:PSK393351 QCF393351:QCG393351 QMB393351:QMC393351 QVX393351:QVY393351 RFT393351:RFU393351 RPP393351:RPQ393351 RZL393351:RZM393351 SJH393351:SJI393351 STD393351:STE393351 TCZ393351:TDA393351 TMV393351:TMW393351 TWR393351:TWS393351 UGN393351:UGO393351 UQJ393351:UQK393351 VAF393351:VAG393351 VKB393351:VKC393351 VTX393351:VTY393351 WDT393351:WDU393351 WNP393351:WNQ393351 KZ458887:LA458887 UV458887:UW458887 AER458887:AES458887 AON458887:AOO458887 AYJ458887:AYK458887 BIF458887:BIG458887 BSB458887:BSC458887 CBX458887:CBY458887 CLT458887:CLU458887 CVP458887:CVQ458887 DFL458887:DFM458887 DPH458887:DPI458887 DZD458887:DZE458887 EIZ458887:EJA458887 ESV458887:ESW458887 FCR458887:FCS458887 FMN458887:FMO458887 FWJ458887:FWK458887 GGF458887:GGG458887 GQB458887:GQC458887 GZX458887:GZY458887 HJT458887:HJU458887 HTP458887:HTQ458887 IDL458887:IDM458887 INH458887:INI458887 IXD458887:IXE458887 JGZ458887:JHA458887 JQV458887:JQW458887 KAR458887:KAS458887 KKN458887:KKO458887 KUJ458887:KUK458887 LEF458887:LEG458887 LOB458887:LOC458887 LXX458887:LXY458887 MHT458887:MHU458887 MRP458887:MRQ458887 NBL458887:NBM458887 NLH458887:NLI458887 NVD458887:NVE458887 OEZ458887:OFA458887 OOV458887:OOW458887 OYR458887:OYS458887 PIN458887:PIO458887 PSJ458887:PSK458887 QCF458887:QCG458887 QMB458887:QMC458887 QVX458887:QVY458887 RFT458887:RFU458887 RPP458887:RPQ458887 RZL458887:RZM458887 SJH458887:SJI458887 STD458887:STE458887 TCZ458887:TDA458887 TMV458887:TMW458887 TWR458887:TWS458887 UGN458887:UGO458887 UQJ458887:UQK458887 VAF458887:VAG458887 VKB458887:VKC458887 VTX458887:VTY458887 WDT458887:WDU458887 WNP458887:WNQ458887 KZ524423:LA524423 UV524423:UW524423 AER524423:AES524423 AON524423:AOO524423 AYJ524423:AYK524423 BIF524423:BIG524423 BSB524423:BSC524423 CBX524423:CBY524423 CLT524423:CLU524423 CVP524423:CVQ524423 DFL524423:DFM524423 DPH524423:DPI524423 DZD524423:DZE524423 EIZ524423:EJA524423 ESV524423:ESW524423 FCR524423:FCS524423 FMN524423:FMO524423 FWJ524423:FWK524423 GGF524423:GGG524423 GQB524423:GQC524423 GZX524423:GZY524423 HJT524423:HJU524423 HTP524423:HTQ524423 IDL524423:IDM524423 INH524423:INI524423 IXD524423:IXE524423 JGZ524423:JHA524423 JQV524423:JQW524423 KAR524423:KAS524423 KKN524423:KKO524423 KUJ524423:KUK524423 LEF524423:LEG524423 LOB524423:LOC524423 LXX524423:LXY524423 MHT524423:MHU524423 MRP524423:MRQ524423 NBL524423:NBM524423 NLH524423:NLI524423 NVD524423:NVE524423 OEZ524423:OFA524423 OOV524423:OOW524423 OYR524423:OYS524423 PIN524423:PIO524423 PSJ524423:PSK524423 QCF524423:QCG524423 QMB524423:QMC524423 QVX524423:QVY524423 RFT524423:RFU524423 RPP524423:RPQ524423 RZL524423:RZM524423 SJH524423:SJI524423 STD524423:STE524423 TCZ524423:TDA524423 TMV524423:TMW524423 TWR524423:TWS524423 UGN524423:UGO524423 UQJ524423:UQK524423 VAF524423:VAG524423 VKB524423:VKC524423 VTX524423:VTY524423 WDT524423:WDU524423 WNP524423:WNQ524423 KZ589959:LA589959 UV589959:UW589959 AER589959:AES589959 AON589959:AOO589959 AYJ589959:AYK589959 BIF589959:BIG589959 BSB589959:BSC589959 CBX589959:CBY589959 CLT589959:CLU589959 CVP589959:CVQ589959 DFL589959:DFM589959 DPH589959:DPI589959 DZD589959:DZE589959 EIZ589959:EJA589959 ESV589959:ESW589959 FCR589959:FCS589959 FMN589959:FMO589959 FWJ589959:FWK589959 GGF589959:GGG589959 GQB589959:GQC589959 GZX589959:GZY589959 HJT589959:HJU589959 HTP589959:HTQ589959 IDL589959:IDM589959 INH589959:INI589959 IXD589959:IXE589959 JGZ589959:JHA589959 JQV589959:JQW589959 KAR589959:KAS589959 KKN589959:KKO589959 KUJ589959:KUK589959 LEF589959:LEG589959 LOB589959:LOC589959 LXX589959:LXY589959 MHT589959:MHU589959 MRP589959:MRQ589959 NBL589959:NBM589959 NLH589959:NLI589959 NVD589959:NVE589959 OEZ589959:OFA589959 OOV589959:OOW589959 OYR589959:OYS589959 PIN589959:PIO589959 PSJ589959:PSK589959 QCF589959:QCG589959 QMB589959:QMC589959 QVX589959:QVY589959 RFT589959:RFU589959 RPP589959:RPQ589959 RZL589959:RZM589959 SJH589959:SJI589959 STD589959:STE589959 TCZ589959:TDA589959 TMV589959:TMW589959 TWR589959:TWS589959 UGN589959:UGO589959 UQJ589959:UQK589959 VAF589959:VAG589959 VKB589959:VKC589959 VTX589959:VTY589959 WDT589959:WDU589959 WNP589959:WNQ589959 KZ655495:LA655495 UV655495:UW655495 AER655495:AES655495 AON655495:AOO655495 AYJ655495:AYK655495 BIF655495:BIG655495 BSB655495:BSC655495 CBX655495:CBY655495 CLT655495:CLU655495 CVP655495:CVQ655495 DFL655495:DFM655495 DPH655495:DPI655495 DZD655495:DZE655495 EIZ655495:EJA655495 ESV655495:ESW655495 FCR655495:FCS655495 FMN655495:FMO655495 FWJ655495:FWK655495 GGF655495:GGG655495 GQB655495:GQC655495 GZX655495:GZY655495 HJT655495:HJU655495 HTP655495:HTQ655495 IDL655495:IDM655495 INH655495:INI655495 IXD655495:IXE655495 JGZ655495:JHA655495 JQV655495:JQW655495 KAR655495:KAS655495 KKN655495:KKO655495 KUJ655495:KUK655495 LEF655495:LEG655495 LOB655495:LOC655495 LXX655495:LXY655495 MHT655495:MHU655495 MRP655495:MRQ655495 NBL655495:NBM655495 NLH655495:NLI655495 NVD655495:NVE655495 OEZ655495:OFA655495 OOV655495:OOW655495 OYR655495:OYS655495 PIN655495:PIO655495 PSJ655495:PSK655495 QCF655495:QCG655495 QMB655495:QMC655495 QVX655495:QVY655495 RFT655495:RFU655495 RPP655495:RPQ655495 RZL655495:RZM655495 SJH655495:SJI655495 STD655495:STE655495 TCZ655495:TDA655495 TMV655495:TMW655495 TWR655495:TWS655495 UGN655495:UGO655495 UQJ655495:UQK655495 VAF655495:VAG655495 VKB655495:VKC655495 VTX655495:VTY655495 WDT655495:WDU655495 WNP655495:WNQ655495 KZ721031:LA721031 UV721031:UW721031 AER721031:AES721031 AON721031:AOO721031 AYJ721031:AYK721031 BIF721031:BIG721031 BSB721031:BSC721031 CBX721031:CBY721031 CLT721031:CLU721031 CVP721031:CVQ721031 DFL721031:DFM721031 DPH721031:DPI721031 DZD721031:DZE721031 EIZ721031:EJA721031 ESV721031:ESW721031 FCR721031:FCS721031 FMN721031:FMO721031 FWJ721031:FWK721031 GGF721031:GGG721031 GQB721031:GQC721031 GZX721031:GZY721031 HJT721031:HJU721031 HTP721031:HTQ721031 IDL721031:IDM721031 INH721031:INI721031 IXD721031:IXE721031 JGZ721031:JHA721031 JQV721031:JQW721031 KAR721031:KAS721031 KKN721031:KKO721031 KUJ721031:KUK721031 LEF721031:LEG721031 LOB721031:LOC721031 LXX721031:LXY721031 MHT721031:MHU721031 MRP721031:MRQ721031 NBL721031:NBM721031 NLH721031:NLI721031 NVD721031:NVE721031 OEZ721031:OFA721031 OOV721031:OOW721031 OYR721031:OYS721031 PIN721031:PIO721031 PSJ721031:PSK721031 QCF721031:QCG721031 QMB721031:QMC721031 QVX721031:QVY721031 RFT721031:RFU721031 RPP721031:RPQ721031 RZL721031:RZM721031 SJH721031:SJI721031 STD721031:STE721031 TCZ721031:TDA721031 TMV721031:TMW721031 TWR721031:TWS721031 UGN721031:UGO721031 UQJ721031:UQK721031 VAF721031:VAG721031 VKB721031:VKC721031 VTX721031:VTY721031 WDT721031:WDU721031 WNP721031:WNQ721031 KZ786567:LA786567 UV786567:UW786567 AER786567:AES786567 AON786567:AOO786567 AYJ786567:AYK786567 BIF786567:BIG786567 BSB786567:BSC786567 CBX786567:CBY786567 CLT786567:CLU786567 CVP786567:CVQ786567 DFL786567:DFM786567 DPH786567:DPI786567 DZD786567:DZE786567 EIZ786567:EJA786567 ESV786567:ESW786567 FCR786567:FCS786567 FMN786567:FMO786567 FWJ786567:FWK786567 GGF786567:GGG786567 GQB786567:GQC786567 GZX786567:GZY786567 HJT786567:HJU786567 HTP786567:HTQ786567 IDL786567:IDM786567 INH786567:INI786567 IXD786567:IXE786567 JGZ786567:JHA786567 JQV786567:JQW786567 KAR786567:KAS786567 KKN786567:KKO786567 KUJ786567:KUK786567 LEF786567:LEG786567 LOB786567:LOC786567 LXX786567:LXY786567 MHT786567:MHU786567 MRP786567:MRQ786567 NBL786567:NBM786567 NLH786567:NLI786567 NVD786567:NVE786567 OEZ786567:OFA786567 OOV786567:OOW786567 OYR786567:OYS786567 PIN786567:PIO786567 PSJ786567:PSK786567 QCF786567:QCG786567 QMB786567:QMC786567 QVX786567:QVY786567 RFT786567:RFU786567 RPP786567:RPQ786567 RZL786567:RZM786567 SJH786567:SJI786567 STD786567:STE786567 TCZ786567:TDA786567 TMV786567:TMW786567 TWR786567:TWS786567 UGN786567:UGO786567 UQJ786567:UQK786567 VAF786567:VAG786567 VKB786567:VKC786567 VTX786567:VTY786567 WDT786567:WDU786567 WNP786567:WNQ786567 KZ852103:LA852103 UV852103:UW852103 AER852103:AES852103 AON852103:AOO852103 AYJ852103:AYK852103 BIF852103:BIG852103 BSB852103:BSC852103 CBX852103:CBY852103 CLT852103:CLU852103 CVP852103:CVQ852103 DFL852103:DFM852103 DPH852103:DPI852103 DZD852103:DZE852103 EIZ852103:EJA852103 ESV852103:ESW852103 FCR852103:FCS852103 FMN852103:FMO852103 FWJ852103:FWK852103 GGF852103:GGG852103 GQB852103:GQC852103 GZX852103:GZY852103 HJT852103:HJU852103 HTP852103:HTQ852103 IDL852103:IDM852103 INH852103:INI852103 IXD852103:IXE852103 JGZ852103:JHA852103 JQV852103:JQW852103 KAR852103:KAS852103 KKN852103:KKO852103 KUJ852103:KUK852103 LEF852103:LEG852103 LOB852103:LOC852103 LXX852103:LXY852103 MHT852103:MHU852103 MRP852103:MRQ852103 NBL852103:NBM852103 NLH852103:NLI852103 NVD852103:NVE852103 OEZ852103:OFA852103 OOV852103:OOW852103 OYR852103:OYS852103 PIN852103:PIO852103 PSJ852103:PSK852103 QCF852103:QCG852103 QMB852103:QMC852103 QVX852103:QVY852103 RFT852103:RFU852103 RPP852103:RPQ852103 RZL852103:RZM852103 SJH852103:SJI852103 STD852103:STE852103 TCZ852103:TDA852103 TMV852103:TMW852103 TWR852103:TWS852103 UGN852103:UGO852103 UQJ852103:UQK852103 VAF852103:VAG852103 VKB852103:VKC852103 VTX852103:VTY852103 WDT852103:WDU852103 WNP852103:WNQ852103 KZ917639:LA917639 UV917639:UW917639 AER917639:AES917639 AON917639:AOO917639 AYJ917639:AYK917639 BIF917639:BIG917639 BSB917639:BSC917639 CBX917639:CBY917639 CLT917639:CLU917639 CVP917639:CVQ917639 DFL917639:DFM917639 DPH917639:DPI917639 DZD917639:DZE917639 EIZ917639:EJA917639 ESV917639:ESW917639 FCR917639:FCS917639 FMN917639:FMO917639 FWJ917639:FWK917639 GGF917639:GGG917639 GQB917639:GQC917639 GZX917639:GZY917639 HJT917639:HJU917639 HTP917639:HTQ917639 IDL917639:IDM917639 INH917639:INI917639 IXD917639:IXE917639 JGZ917639:JHA917639 JQV917639:JQW917639 KAR917639:KAS917639 KKN917639:KKO917639 KUJ917639:KUK917639 LEF917639:LEG917639 LOB917639:LOC917639 LXX917639:LXY917639 MHT917639:MHU917639 MRP917639:MRQ917639 NBL917639:NBM917639 NLH917639:NLI917639 NVD917639:NVE917639 OEZ917639:OFA917639 OOV917639:OOW917639 OYR917639:OYS917639 PIN917639:PIO917639 PSJ917639:PSK917639 QCF917639:QCG917639 QMB917639:QMC917639 QVX917639:QVY917639 RFT917639:RFU917639 RPP917639:RPQ917639 RZL917639:RZM917639 SJH917639:SJI917639 STD917639:STE917639 TCZ917639:TDA917639 TMV917639:TMW917639 TWR917639:TWS917639 UGN917639:UGO917639 UQJ917639:UQK917639 VAF917639:VAG917639 VKB917639:VKC917639 VTX917639:VTY917639 WDT917639:WDU917639 WNP917639:WNQ917639 KZ983175:LA983175 UV983175:UW983175 AER983175:AES983175 AON983175:AOO983175 AYJ983175:AYK983175 BIF983175:BIG983175 BSB983175:BSC983175 CBX983175:CBY983175 CLT983175:CLU983175 CVP983175:CVQ983175 DFL983175:DFM983175 DPH983175:DPI983175 DZD983175:DZE983175 EIZ983175:EJA983175 ESV983175:ESW983175 FCR983175:FCS983175 FMN983175:FMO983175 FWJ983175:FWK983175 GGF983175:GGG983175 GQB983175:GQC983175 GZX983175:GZY983175 HJT983175:HJU983175 HTP983175:HTQ983175 IDL983175:IDM983175 INH983175:INI983175 IXD983175:IXE983175 JGZ983175:JHA983175 JQV983175:JQW983175 KAR983175:KAS983175 KKN983175:KKO983175 KUJ983175:KUK983175 LEF983175:LEG983175 LOB983175:LOC983175 LXX983175:LXY983175 MHT983175:MHU983175 MRP983175:MRQ983175 NBL983175:NBM983175 NLH983175:NLI983175 NVD983175:NVE983175 OEZ983175:OFA983175 OOV983175:OOW983175 OYR983175:OYS983175 PIN983175:PIO983175 PSJ983175:PSK983175 QCF983175:QCG983175 QMB983175:QMC983175 QVX983175:QVY983175 RFT983175:RFU983175 RPP983175:RPQ983175 RZL983175:RZM983175 SJH983175:SJI983175 STD983175:STE983175 TCZ983175:TDA983175 TMV983175:TMW983175 TWR983175:TWS983175 UGN983175:UGO983175 UQJ983175:UQK983175 WNP133:WNQ133 WDT133:WDU133 VTX133:VTY133 VKB133:VKC133 VAF133:VAG133 UQJ133:UQK133 UGN133:UGO133 TWR133:TWS133 TMV133:TMW133 TCZ133:TDA133 STD133:STE133 SJH133:SJI133 RZL133:RZM133 RPP133:RPQ133 RFT133:RFU133 QVX133:QVY133 QMB133:QMC133 QCF133:QCG133 PSJ133:PSK133 PIN133:PIO133 OYR133:OYS133 OOV133:OOW133 OEZ133:OFA133 NVD133:NVE133 NLH133:NLI133 NBL133:NBM133 MRP133:MRQ133 MHT133:MHU133 LXX133:LXY133 LOB133:LOC133 LEF133:LEG133 KUJ133:KUK133 KKN133:KKO133 KAR133:KAS133 JQV133:JQW133 JGZ133:JHA133 IXD133:IXE133 INH133:INI133 IDL133:IDM133 HTP133:HTQ133 HJT133:HJU133 GZX133:GZY133 GQB133:GQC133 GGF133:GGG133 FWJ133:FWK133 FMN133:FMO133 FCR133:FCS133 ESV133:ESW133 EIZ133:EJA133 DZD133:DZE133 DPH133:DPI133 DFL133:DFM133 CVP133:CVQ133 CLT133:CLU133 CBX133:CBY133 BSB133:BSC133 BIF133:BIG133 AYJ133:AYK133 AON133:AOO133 AER133:AES133 UV133:UW133 KZ133:LA133 WNP145:WNQ145 WDT145:WDU145 VTX145:VTY145 VKB145:VKC145 VAF145:VAG145 UQJ145:UQK145 UGN145:UGO145 TWR145:TWS145 TMV145:TMW145 TCZ145:TDA145 STD145:STE145 SJH145:SJI145 RZL145:RZM145 RPP145:RPQ145 RFT145:RFU145 QVX145:QVY145 QMB145:QMC145 QCF145:QCG145 PSJ145:PSK145 PIN145:PIO145 OYR145:OYS145 OOV145:OOW145 OEZ145:OFA145 NVD145:NVE145 NLH145:NLI145 NBL145:NBM145 MRP145:MRQ145 MHT145:MHU145 LXX145:LXY145 LOB145:LOC145 LEF145:LEG145 KUJ145:KUK145 KKN145:KKO145 KAR145:KAS145 JQV145:JQW145 JGZ145:JHA145 IXD145:IXE145 INH145:INI145 IDL145:IDM145 HTP145:HTQ145 HJT145:HJU145 GZX145:GZY145 GQB145:GQC145 GGF145:GGG145 FWJ145:FWK145 FMN145:FMO145 FCR145:FCS145 ESV145:ESW145 EIZ145:EJA145 DZD145:DZE145 DPH145:DPI145 DFL145:DFM145 CVP145:CVQ145 CLT145:CLU145 CBX145:CBY145 BSB145:BSC145 BIF145:BIG145 AYJ145:AYK145 AON145:AOO145 AER145:AES145 UV145:UW145 KZ145:LA145 WNP136:WNQ136 WDT136:WDU136 VTX136:VTY136 VKB136:VKC136 VAF136:VAG136 UQJ136:UQK136 UGN136:UGO136 TWR136:TWS136 TMV136:TMW136 TCZ136:TDA136 STD136:STE136 SJH136:SJI136 RZL136:RZM136 RPP136:RPQ136 RFT136:RFU136 QVX136:QVY136 QMB136:QMC136 QCF136:QCG136 PSJ136:PSK136 PIN136:PIO136 OYR136:OYS136 OOV136:OOW136 OEZ136:OFA136 NVD136:NVE136 NLH136:NLI136 NBL136:NBM136 MRP136:MRQ136 MHT136:MHU136 LXX136:LXY136 LOB136:LOC136 LEF136:LEG136 KUJ136:KUK136 KKN136:KKO136 KAR136:KAS136 JQV136:JQW136 JGZ136:JHA136 IXD136:IXE136 INH136:INI136 IDL136:IDM136 HTP136:HTQ136 HJT136:HJU136 GZX136:GZY136 GQB136:GQC136 GGF136:GGG136 FWJ136:FWK136 FMN136:FMO136 FCR136:FCS136 ESV136:ESW136 EIZ136:EJA136 DZD136:DZE136 DPH136:DPI136 DFL136:DFM136 CVP136:CVQ136 CLT136:CLU136 CBX136:CBY136 BSB136:BSC136 BIF136:BIG136 AYJ136:AYK136 AON136:AOO136 AER136:AES136 UV136:UW136 KZ136:LA136 WNP139:WNQ139 WDT139:WDU139 VTX139:VTY139 VKB139:VKC139 VAF139:VAG139 UQJ139:UQK139 UGN139:UGO139 TWR139:TWS139 TMV139:TMW139 TCZ139:TDA139 STD139:STE139 SJH139:SJI139 RZL139:RZM139 RPP139:RPQ139 RFT139:RFU139 QVX139:QVY139 QMB139:QMC139 QCF139:QCG139 PSJ139:PSK139 PIN139:PIO139 OYR139:OYS139 OOV139:OOW139 OEZ139:OFA139 NVD139:NVE139 NLH139:NLI139 NBL139:NBM139 MRP139:MRQ139 MHT139:MHU139 LXX139:LXY139 LOB139:LOC139 LEF139:LEG139 KUJ139:KUK139 KKN139:KKO139 KAR139:KAS139 JQV139:JQW139 JGZ139:JHA139 IXD139:IXE139 INH139:INI139 IDL139:IDM139 HTP139:HTQ139 HJT139:HJU139 GZX139:GZY139 GQB139:GQC139 GGF139:GGG139 FWJ139:FWK139 FMN139:FMO139 FCR139:FCS139 ESV139:ESW139 EIZ139:EJA139 DZD139:DZE139 DPH139:DPI139 DFL139:DFM139 CVP139:CVQ139 CLT139:CLU139 CBX139:CBY139 BSB139:BSC139 BIF139:BIG139 AYJ139:AYK139 AON139:AOO139 AER139:AES139 UV139:UW139 KZ139:LA139 WNP142:WNQ142 WDT142:WDU142 VTX142:VTY142 VKB142:VKC142 VAF142:VAG142 UQJ142:UQK142 UGN142:UGO142 TWR142:TWS142 TMV142:TMW142 TCZ142:TDA142 STD142:STE142 SJH142:SJI142 RZL142:RZM142 RPP142:RPQ142 RFT142:RFU142 QVX142:QVY142 QMB142:QMC142 QCF142:QCG142 PSJ142:PSK142 PIN142:PIO142 OYR142:OYS142 OOV142:OOW142 OEZ142:OFA142 NVD142:NVE142 NLH142:NLI142 NBL142:NBM142 MRP142:MRQ142 MHT142:MHU142 LXX142:LXY142 LOB142:LOC142 LEF142:LEG142 KUJ142:KUK142 KKN142:KKO142 KAR142:KAS142 JQV142:JQW142 JGZ142:JHA142 IXD142:IXE142 INH142:INI142 IDL142:IDM142 HTP142:HTQ142 HJT142:HJU142 GZX142:GZY142 GQB142:GQC142 GGF142:GGG142 FWJ142:FWK142 FMN142:FMO142 FCR142:FCS142 ESV142:ESW142 EIZ142:EJA142 DZD142:DZE142 DPH142:DPI142 DFL142:DFM142 CVP142:CVQ142 CLT142:CLU142 CBX142:CBY142 BSB142:BSC142 BIF142:BIG142 AYJ142:AYK142 AON142:AOO142 AER142:AES142 UV142:UW142 KZ142:LA142 WNP150:WNQ150 WDT150:WDU150 VTX150:VTY150 VKB150:VKC150 VAF150:VAG150 UQJ150:UQK150 UGN150:UGO150 TWR150:TWS150 TMV150:TMW150 TCZ150:TDA150 STD150:STE150 SJH150:SJI150 RZL150:RZM150 RPP150:RPQ150 RFT150:RFU150 QVX150:QVY150 QMB150:QMC150 QCF150:QCG150 PSJ150:PSK150 PIN150:PIO150 OYR150:OYS150 OOV150:OOW150 OEZ150:OFA150 NVD150:NVE150 NLH150:NLI150 NBL150:NBM150 MRP150:MRQ150 MHT150:MHU150 LXX150:LXY150 LOB150:LOC150 LEF150:LEG150 KUJ150:KUK150 KKN150:KKO150 KAR150:KAS150 JQV150:JQW150 JGZ150:JHA150 IXD150:IXE150 INH150:INI150 IDL150:IDM150 HTP150:HTQ150 HJT150:HJU150 GZX150:GZY150 GQB150:GQC150 GGF150:GGG150 FWJ150:FWK150 FMN150:FMO150 FCR150:FCS150 ESV150:ESW150 EIZ150:EJA150 DZD150:DZE150 DPH150:DPI150 DFL150:DFM150 CVP150:CVQ150 CLT150:CLU150 CBX150:CBY150 BSB150:BSC150 BIF150:BIG150 AYJ150:AYK150 AON150:AOO150 AER150:AES150 UV150:UW150 KZ150:LA150 WNP159:WNQ159 WDT159:WDU159 VTX159:VTY159 VKB159:VKC159 VAF159:VAG159 UQJ159:UQK159 UGN159:UGO159 TWR159:TWS159 TMV159:TMW159 TCZ159:TDA159 STD159:STE159 SJH159:SJI159 RZL159:RZM159 RPP159:RPQ159 RFT159:RFU159 QVX159:QVY159 QMB159:QMC159 QCF159:QCG159 PSJ159:PSK159 PIN159:PIO159 OYR159:OYS159 OOV159:OOW159 OEZ159:OFA159 NVD159:NVE159 NLH159:NLI159 NBL159:NBM159 MRP159:MRQ159 MHT159:MHU159 LXX159:LXY159 LOB159:LOC159 LEF159:LEG159 KUJ159:KUK159 KKN159:KKO159 KAR159:KAS159 JQV159:JQW159 JGZ159:JHA159 IXD159:IXE159 INH159:INI159 IDL159:IDM159 HTP159:HTQ159 HJT159:HJU159 GZX159:GZY159 GQB159:GQC159 GGF159:GGG159 FWJ159:FWK159 FMN159:FMO159 FCR159:FCS159 ESV159:ESW159 EIZ159:EJA159 DZD159:DZE159 DPH159:DPI159 DFL159:DFM159 CVP159:CVQ159 CLT159:CLU159 CBX159:CBY159 BSB159:BSC159 BIF159:BIG159 AYJ159:AYK159 AON159:AOO159 AER159:AES159 UV159:UW159 KZ159:LA159 WNP156:WNQ156 WDT156:WDU156 VTX156:VTY156 VKB156:VKC156 VAF156:VAG156 UQJ156:UQK156 UGN156:UGO156 TWR156:TWS156 TMV156:TMW156 TCZ156:TDA156 STD156:STE156 SJH156:SJI156 RZL156:RZM156 RPP156:RPQ156 RFT156:RFU156 QVX156:QVY156 QMB156:QMC156 QCF156:QCG156 PSJ156:PSK156 PIN156:PIO156 OYR156:OYS156 OOV156:OOW156 OEZ156:OFA156 NVD156:NVE156 NLH156:NLI156 NBL156:NBM156 MRP156:MRQ156 MHT156:MHU156 LXX156:LXY156 LOB156:LOC156 LEF156:LEG156 KUJ156:KUK156 KKN156:KKO156 KAR156:KAS156 JQV156:JQW156 JGZ156:JHA156 IXD156:IXE156 INH156:INI156 IDL156:IDM156 HTP156:HTQ156 HJT156:HJU156 GZX156:GZY156 GQB156:GQC156 GGF156:GGG156 FWJ156:FWK156 FMN156:FMO156 FCR156:FCS156 ESV156:ESW156 EIZ156:EJA156 DZD156:DZE156 DPH156:DPI156 DFL156:DFM156 CVP156:CVQ156 CLT156:CLU156 CBX156:CBY156 BSB156:BSC156 BIF156:BIG156 AYJ156:AYK156 AON156:AOO156 AER156:AES156 UV156:UW156 KZ156:LA156 WNP153:WNQ153 WDT153:WDU153 VTX153:VTY153 VKB153:VKC153 VAF153:VAG153 UQJ153:UQK153 UGN153:UGO153 TWR153:TWS153 TMV153:TMW153 TCZ153:TDA153 STD153:STE153 SJH153:SJI153 RZL153:RZM153 RPP153:RPQ153 RFT153:RFU153 QVX153:QVY153 QMB153:QMC153 QCF153:QCG153 PSJ153:PSK153 PIN153:PIO153 OYR153:OYS153 OOV153:OOW153 OEZ153:OFA153 NVD153:NVE153 NLH153:NLI153 NBL153:NBM153 MRP153:MRQ153 MHT153:MHU153 LXX153:LXY153 LOB153:LOC153 LEF153:LEG153 KUJ153:KUK153 KKN153:KKO153 KAR153:KAS153 JQV153:JQW153 JGZ153:JHA153 IXD153:IXE153 INH153:INI153 IDL153:IDM153 HTP153:HTQ153 HJT153:HJU153 GZX153:GZY153 GQB153:GQC153 GGF153:GGG153 FWJ153:FWK153 FMN153:FMO153 FCR153:FCS153 ESV153:ESW153 EIZ153:EJA153 DZD153:DZE153 DPH153:DPI153 DFL153:DFM153 CVP153:CVQ153 CLT153:CLU153 CBX153:CBY153 BSB153:BSC153 BIF153:BIG153 AYJ153:AYK153 AON153:AOO153 AER153:AES153 UV153:UW153 KZ153:LA153 WNP162:WNQ162 WDT162:WDU162 VTX162:VTY162 VKB162:VKC162 VAF162:VAG162 UQJ162:UQK162 UGN162:UGO162 TWR162:TWS162 TMV162:TMW162 TCZ162:TDA162 STD162:STE162 SJH162:SJI162 RZL162:RZM162 RPP162:RPQ162 RFT162:RFU162 QVX162:QVY162 QMB162:QMC162 QCF162:QCG162 PSJ162:PSK162 PIN162:PIO162 OYR162:OYS162 OOV162:OOW162 OEZ162:OFA162 NVD162:NVE162 NLH162:NLI162 NBL162:NBM162 MRP162:MRQ162 MHT162:MHU162 LXX162:LXY162 LOB162:LOC162 LEF162:LEG162 KUJ162:KUK162 KKN162:KKO162 KAR162:KAS162 JQV162:JQW162 JGZ162:JHA162 IXD162:IXE162 INH162:INI162 IDL162:IDM162 HTP162:HTQ162 HJT162:HJU162 GZX162:GZY162 GQB162:GQC162 GGF162:GGG162 FWJ162:FWK162 FMN162:FMO162 FCR162:FCS162 ESV162:ESW162 EIZ162:EJA162 DZD162:DZE162 DPH162:DPI162 DFL162:DFM162 CVP162:CVQ162 CLT162:CLU162 CBX162:CBY162 BSB162:BSC162 BIF162:BIG162 AYJ162:AYK162 AON162:AOO162 AER162:AES162 UV162:UW162 KZ162:LA162 V136:W136 V139:W139 V142:W142 V145:W145 V133:W133 V150:W150 V153:W153 V156:W156 V159:W159 V162:W162 V983175:W983175 V917639:W917639 V852103:W852103 V786567:W786567 V721031:W721031 V655495:W655495 V589959:W589959 V524423:W524423 V458887:W458887 V393351:W393351 V327815:W327815 V262279:W262279 V196743:W196743 V131207:W131207 V65671:W65671 V983187:W983187 V917651:W917651 V852115:W852115 V786579:W786579 V721043:W721043 V655507:W655507 V589971:W589971 V524435:W524435 V458899:W458899 V393363:W393363 V327827:W327827 V262291:W262291 V196755:W196755 V131219:W131219 V65683:W65683 V983178:W983178 V917642:W917642 V852106:W852106 V786570:W786570 V721034:W721034 V655498:W655498 V589962:W589962 V524426:W524426 V458890:W458890 V393354:W393354 V327818:W327818 V262282:W262282 V196746:W196746 V131210:W131210 V65674:W65674 V983181:W983181 V917645:W917645 V852109:W852109 V786573:W786573 V721037:W721037 V655501:W655501 V589965:W589965 V524429:W524429 V458893:W458893 V393357:W393357 V327821:W327821 V262285:W262285 V196749:W196749 V131213:W131213 V65677:W65677 V983184:W983184 V917648:W917648 V852112:W852112 V786576:W786576 V721040:W721040 V655504:W655504 V589968:W589968 V524432:W524432 V458896:W458896 V393360:W393360 V327824:W327824 V262288:W262288 V196752:W196752 V131216:W131216 V65680:W65680 V983192:W983192 V917656:W917656 V852120:W852120 V786584:W786584 V721048:W721048 V655512:W655512 V589976:W589976 V524440:W524440 V458904:W458904 V393368:W393368 V327832:W327832 V262296:W262296 V196760:W196760 V131224:W131224 V65688:W65688 V983201:W983201 V917665:W917665 V852129:W852129 V786593:W786593 V721057:W721057 V655521:W655521 V589985:W589985 V524449:W524449 V458913:W458913 V393377:W393377 V327841:W327841 V262305:W262305 V196769:W196769 V131233:W131233 V65697:W65697 V983198:W983198 V917662:W917662 V852126:W852126 V786590:W786590 V721054:W721054 V655518:W655518 V589982:W589982 V524446:W524446 V458910:W458910 V393374:W393374 V327838:W327838 V262302:W262302 V196766:W196766 V131230:W131230 V65694:W65694 V983195:W983195 V917659:W917659 V852123:W852123 V786587:W786587 V721051:W721051 V655515:W655515 V589979:W589979 V524443:W524443 V458907:W458907 V393371:W393371 V327835:W327835 V262299:W262299 V196763:W196763 V131227:W131227 V65691:W65691 V983204:W983204 V917668:W917668 V852132:W852132 V786596:W786596 V721060:W721060 V655524:W655524 V589988:W589988 V524452:W524452 V458916:W458916 V393380:W393380 V327844:W327844 V262308:W262308 V196772:W196772 V131236:W131236 V65700:W65700</xm:sqref>
        </x14:dataValidation>
        <x14:dataValidation type="list" allowBlank="1" showInputMessage="1" showErrorMessage="1">
          <x14:formula1>
            <xm:f>Soil_SS_Consistence</xm:f>
          </x14:formula1>
          <xm:sqref>VAX983175:VAY983175 BV65700:BW65700 LR65700:LS65700 VN65700:VO65700 AFJ65700:AFK65700 APF65700:APG65700 AZB65700:AZC65700 BIX65700:BIY65700 BST65700:BSU65700 CCP65700:CCQ65700 CML65700:CMM65700 CWH65700:CWI65700 DGD65700:DGE65700 DPZ65700:DQA65700 DZV65700:DZW65700 EJR65700:EJS65700 ETN65700:ETO65700 FDJ65700:FDK65700 FNF65700:FNG65700 FXB65700:FXC65700 GGX65700:GGY65700 GQT65700:GQU65700 HAP65700:HAQ65700 HKL65700:HKM65700 HUH65700:HUI65700 IED65700:IEE65700 INZ65700:IOA65700 IXV65700:IXW65700 JHR65700:JHS65700 JRN65700:JRO65700 KBJ65700:KBK65700 KLF65700:KLG65700 KVB65700:KVC65700 LEX65700:LEY65700 LOT65700:LOU65700 LYP65700:LYQ65700 MIL65700:MIM65700 MSH65700:MSI65700 NCD65700:NCE65700 NLZ65700:NMA65700 NVV65700:NVW65700 OFR65700:OFS65700 OPN65700:OPO65700 OZJ65700:OZK65700 PJF65700:PJG65700 PTB65700:PTC65700 QCX65700:QCY65700 QMT65700:QMU65700 QWP65700:QWQ65700 RGL65700:RGM65700 RQH65700:RQI65700 SAD65700:SAE65700 SJZ65700:SKA65700 STV65700:STW65700 TDR65700:TDS65700 TNN65700:TNO65700 TXJ65700:TXK65700 UHF65700:UHG65700 URB65700:URC65700 VAX65700:VAY65700 VKT65700:VKU65700 VUP65700:VUQ65700 WEL65700:WEM65700 WOH65700:WOI65700 BV131236:BW131236 LR131236:LS131236 VN131236:VO131236 AFJ131236:AFK131236 APF131236:APG131236 AZB131236:AZC131236 BIX131236:BIY131236 BST131236:BSU131236 CCP131236:CCQ131236 CML131236:CMM131236 CWH131236:CWI131236 DGD131236:DGE131236 DPZ131236:DQA131236 DZV131236:DZW131236 EJR131236:EJS131236 ETN131236:ETO131236 FDJ131236:FDK131236 FNF131236:FNG131236 FXB131236:FXC131236 GGX131236:GGY131236 GQT131236:GQU131236 HAP131236:HAQ131236 HKL131236:HKM131236 HUH131236:HUI131236 IED131236:IEE131236 INZ131236:IOA131236 IXV131236:IXW131236 JHR131236:JHS131236 JRN131236:JRO131236 KBJ131236:KBK131236 KLF131236:KLG131236 KVB131236:KVC131236 LEX131236:LEY131236 LOT131236:LOU131236 LYP131236:LYQ131236 MIL131236:MIM131236 MSH131236:MSI131236 NCD131236:NCE131236 NLZ131236:NMA131236 NVV131236:NVW131236 OFR131236:OFS131236 OPN131236:OPO131236 OZJ131236:OZK131236 PJF131236:PJG131236 PTB131236:PTC131236 QCX131236:QCY131236 QMT131236:QMU131236 QWP131236:QWQ131236 RGL131236:RGM131236 RQH131236:RQI131236 SAD131236:SAE131236 SJZ131236:SKA131236 STV131236:STW131236 TDR131236:TDS131236 TNN131236:TNO131236 TXJ131236:TXK131236 UHF131236:UHG131236 URB131236:URC131236 VAX131236:VAY131236 VKT131236:VKU131236 VUP131236:VUQ131236 WEL131236:WEM131236 WOH131236:WOI131236 BV196772:BW196772 LR196772:LS196772 VN196772:VO196772 AFJ196772:AFK196772 APF196772:APG196772 AZB196772:AZC196772 BIX196772:BIY196772 BST196772:BSU196772 CCP196772:CCQ196772 CML196772:CMM196772 CWH196772:CWI196772 DGD196772:DGE196772 DPZ196772:DQA196772 DZV196772:DZW196772 EJR196772:EJS196772 ETN196772:ETO196772 FDJ196772:FDK196772 FNF196772:FNG196772 FXB196772:FXC196772 GGX196772:GGY196772 GQT196772:GQU196772 HAP196772:HAQ196772 HKL196772:HKM196772 HUH196772:HUI196772 IED196772:IEE196772 INZ196772:IOA196772 IXV196772:IXW196772 JHR196772:JHS196772 JRN196772:JRO196772 KBJ196772:KBK196772 KLF196772:KLG196772 KVB196772:KVC196772 LEX196772:LEY196772 LOT196772:LOU196772 LYP196772:LYQ196772 MIL196772:MIM196772 MSH196772:MSI196772 NCD196772:NCE196772 NLZ196772:NMA196772 NVV196772:NVW196772 OFR196772:OFS196772 OPN196772:OPO196772 OZJ196772:OZK196772 PJF196772:PJG196772 PTB196772:PTC196772 QCX196772:QCY196772 QMT196772:QMU196772 QWP196772:QWQ196772 RGL196772:RGM196772 RQH196772:RQI196772 SAD196772:SAE196772 SJZ196772:SKA196772 STV196772:STW196772 TDR196772:TDS196772 TNN196772:TNO196772 TXJ196772:TXK196772 UHF196772:UHG196772 URB196772:URC196772 VAX196772:VAY196772 VKT196772:VKU196772 VUP196772:VUQ196772 WEL196772:WEM196772 WOH196772:WOI196772 BV262308:BW262308 LR262308:LS262308 VN262308:VO262308 AFJ262308:AFK262308 APF262308:APG262308 AZB262308:AZC262308 BIX262308:BIY262308 BST262308:BSU262308 CCP262308:CCQ262308 CML262308:CMM262308 CWH262308:CWI262308 DGD262308:DGE262308 DPZ262308:DQA262308 DZV262308:DZW262308 EJR262308:EJS262308 ETN262308:ETO262308 FDJ262308:FDK262308 FNF262308:FNG262308 FXB262308:FXC262308 GGX262308:GGY262308 GQT262308:GQU262308 HAP262308:HAQ262308 HKL262308:HKM262308 HUH262308:HUI262308 IED262308:IEE262308 INZ262308:IOA262308 IXV262308:IXW262308 JHR262308:JHS262308 JRN262308:JRO262308 KBJ262308:KBK262308 KLF262308:KLG262308 KVB262308:KVC262308 LEX262308:LEY262308 LOT262308:LOU262308 LYP262308:LYQ262308 MIL262308:MIM262308 MSH262308:MSI262308 NCD262308:NCE262308 NLZ262308:NMA262308 NVV262308:NVW262308 OFR262308:OFS262308 OPN262308:OPO262308 OZJ262308:OZK262308 PJF262308:PJG262308 PTB262308:PTC262308 QCX262308:QCY262308 QMT262308:QMU262308 QWP262308:QWQ262308 RGL262308:RGM262308 RQH262308:RQI262308 SAD262308:SAE262308 SJZ262308:SKA262308 STV262308:STW262308 TDR262308:TDS262308 TNN262308:TNO262308 TXJ262308:TXK262308 UHF262308:UHG262308 URB262308:URC262308 VAX262308:VAY262308 VKT262308:VKU262308 VUP262308:VUQ262308 WEL262308:WEM262308 WOH262308:WOI262308 BV327844:BW327844 LR327844:LS327844 VN327844:VO327844 AFJ327844:AFK327844 APF327844:APG327844 AZB327844:AZC327844 BIX327844:BIY327844 BST327844:BSU327844 CCP327844:CCQ327844 CML327844:CMM327844 CWH327844:CWI327844 DGD327844:DGE327844 DPZ327844:DQA327844 DZV327844:DZW327844 EJR327844:EJS327844 ETN327844:ETO327844 FDJ327844:FDK327844 FNF327844:FNG327844 FXB327844:FXC327844 GGX327844:GGY327844 GQT327844:GQU327844 HAP327844:HAQ327844 HKL327844:HKM327844 HUH327844:HUI327844 IED327844:IEE327844 INZ327844:IOA327844 IXV327844:IXW327844 JHR327844:JHS327844 JRN327844:JRO327844 KBJ327844:KBK327844 KLF327844:KLG327844 KVB327844:KVC327844 LEX327844:LEY327844 LOT327844:LOU327844 LYP327844:LYQ327844 MIL327844:MIM327844 MSH327844:MSI327844 NCD327844:NCE327844 NLZ327844:NMA327844 NVV327844:NVW327844 OFR327844:OFS327844 OPN327844:OPO327844 OZJ327844:OZK327844 PJF327844:PJG327844 PTB327844:PTC327844 QCX327844:QCY327844 QMT327844:QMU327844 QWP327844:QWQ327844 RGL327844:RGM327844 RQH327844:RQI327844 SAD327844:SAE327844 SJZ327844:SKA327844 STV327844:STW327844 TDR327844:TDS327844 TNN327844:TNO327844 TXJ327844:TXK327844 UHF327844:UHG327844 URB327844:URC327844 VAX327844:VAY327844 VKT327844:VKU327844 VUP327844:VUQ327844 WEL327844:WEM327844 WOH327844:WOI327844 BV393380:BW393380 LR393380:LS393380 VN393380:VO393380 AFJ393380:AFK393380 APF393380:APG393380 AZB393380:AZC393380 BIX393380:BIY393380 BST393380:BSU393380 CCP393380:CCQ393380 CML393380:CMM393380 CWH393380:CWI393380 DGD393380:DGE393380 DPZ393380:DQA393380 DZV393380:DZW393380 EJR393380:EJS393380 ETN393380:ETO393380 FDJ393380:FDK393380 FNF393380:FNG393380 FXB393380:FXC393380 GGX393380:GGY393380 GQT393380:GQU393380 HAP393380:HAQ393380 HKL393380:HKM393380 HUH393380:HUI393380 IED393380:IEE393380 INZ393380:IOA393380 IXV393380:IXW393380 JHR393380:JHS393380 JRN393380:JRO393380 KBJ393380:KBK393380 KLF393380:KLG393380 KVB393380:KVC393380 LEX393380:LEY393380 LOT393380:LOU393380 LYP393380:LYQ393380 MIL393380:MIM393380 MSH393380:MSI393380 NCD393380:NCE393380 NLZ393380:NMA393380 NVV393380:NVW393380 OFR393380:OFS393380 OPN393380:OPO393380 OZJ393380:OZK393380 PJF393380:PJG393380 PTB393380:PTC393380 QCX393380:QCY393380 QMT393380:QMU393380 QWP393380:QWQ393380 RGL393380:RGM393380 RQH393380:RQI393380 SAD393380:SAE393380 SJZ393380:SKA393380 STV393380:STW393380 TDR393380:TDS393380 TNN393380:TNO393380 TXJ393380:TXK393380 UHF393380:UHG393380 URB393380:URC393380 VAX393380:VAY393380 VKT393380:VKU393380 VUP393380:VUQ393380 WEL393380:WEM393380 WOH393380:WOI393380 BV458916:BW458916 LR458916:LS458916 VN458916:VO458916 AFJ458916:AFK458916 APF458916:APG458916 AZB458916:AZC458916 BIX458916:BIY458916 BST458916:BSU458916 CCP458916:CCQ458916 CML458916:CMM458916 CWH458916:CWI458916 DGD458916:DGE458916 DPZ458916:DQA458916 DZV458916:DZW458916 EJR458916:EJS458916 ETN458916:ETO458916 FDJ458916:FDK458916 FNF458916:FNG458916 FXB458916:FXC458916 GGX458916:GGY458916 GQT458916:GQU458916 HAP458916:HAQ458916 HKL458916:HKM458916 HUH458916:HUI458916 IED458916:IEE458916 INZ458916:IOA458916 IXV458916:IXW458916 JHR458916:JHS458916 JRN458916:JRO458916 KBJ458916:KBK458916 KLF458916:KLG458916 KVB458916:KVC458916 LEX458916:LEY458916 LOT458916:LOU458916 LYP458916:LYQ458916 MIL458916:MIM458916 MSH458916:MSI458916 NCD458916:NCE458916 NLZ458916:NMA458916 NVV458916:NVW458916 OFR458916:OFS458916 OPN458916:OPO458916 OZJ458916:OZK458916 PJF458916:PJG458916 PTB458916:PTC458916 QCX458916:QCY458916 QMT458916:QMU458916 QWP458916:QWQ458916 RGL458916:RGM458916 RQH458916:RQI458916 SAD458916:SAE458916 SJZ458916:SKA458916 STV458916:STW458916 TDR458916:TDS458916 TNN458916:TNO458916 TXJ458916:TXK458916 UHF458916:UHG458916 URB458916:URC458916 VAX458916:VAY458916 VKT458916:VKU458916 VUP458916:VUQ458916 WEL458916:WEM458916 WOH458916:WOI458916 BV524452:BW524452 LR524452:LS524452 VN524452:VO524452 AFJ524452:AFK524452 APF524452:APG524452 AZB524452:AZC524452 BIX524452:BIY524452 BST524452:BSU524452 CCP524452:CCQ524452 CML524452:CMM524452 CWH524452:CWI524452 DGD524452:DGE524452 DPZ524452:DQA524452 DZV524452:DZW524452 EJR524452:EJS524452 ETN524452:ETO524452 FDJ524452:FDK524452 FNF524452:FNG524452 FXB524452:FXC524452 GGX524452:GGY524452 GQT524452:GQU524452 HAP524452:HAQ524452 HKL524452:HKM524452 HUH524452:HUI524452 IED524452:IEE524452 INZ524452:IOA524452 IXV524452:IXW524452 JHR524452:JHS524452 JRN524452:JRO524452 KBJ524452:KBK524452 KLF524452:KLG524452 KVB524452:KVC524452 LEX524452:LEY524452 LOT524452:LOU524452 LYP524452:LYQ524452 MIL524452:MIM524452 MSH524452:MSI524452 NCD524452:NCE524452 NLZ524452:NMA524452 NVV524452:NVW524452 OFR524452:OFS524452 OPN524452:OPO524452 OZJ524452:OZK524452 PJF524452:PJG524452 PTB524452:PTC524452 QCX524452:QCY524452 QMT524452:QMU524452 QWP524452:QWQ524452 RGL524452:RGM524452 RQH524452:RQI524452 SAD524452:SAE524452 SJZ524452:SKA524452 STV524452:STW524452 TDR524452:TDS524452 TNN524452:TNO524452 TXJ524452:TXK524452 UHF524452:UHG524452 URB524452:URC524452 VAX524452:VAY524452 VKT524452:VKU524452 VUP524452:VUQ524452 WEL524452:WEM524452 WOH524452:WOI524452 BV589988:BW589988 LR589988:LS589988 VN589988:VO589988 AFJ589988:AFK589988 APF589988:APG589988 AZB589988:AZC589988 BIX589988:BIY589988 BST589988:BSU589988 CCP589988:CCQ589988 CML589988:CMM589988 CWH589988:CWI589988 DGD589988:DGE589988 DPZ589988:DQA589988 DZV589988:DZW589988 EJR589988:EJS589988 ETN589988:ETO589988 FDJ589988:FDK589988 FNF589988:FNG589988 FXB589988:FXC589988 GGX589988:GGY589988 GQT589988:GQU589988 HAP589988:HAQ589988 HKL589988:HKM589988 HUH589988:HUI589988 IED589988:IEE589988 INZ589988:IOA589988 IXV589988:IXW589988 JHR589988:JHS589988 JRN589988:JRO589988 KBJ589988:KBK589988 KLF589988:KLG589988 KVB589988:KVC589988 LEX589988:LEY589988 LOT589988:LOU589988 LYP589988:LYQ589988 MIL589988:MIM589988 MSH589988:MSI589988 NCD589988:NCE589988 NLZ589988:NMA589988 NVV589988:NVW589988 OFR589988:OFS589988 OPN589988:OPO589988 OZJ589988:OZK589988 PJF589988:PJG589988 PTB589988:PTC589988 QCX589988:QCY589988 QMT589988:QMU589988 QWP589988:QWQ589988 RGL589988:RGM589988 RQH589988:RQI589988 SAD589988:SAE589988 SJZ589988:SKA589988 STV589988:STW589988 TDR589988:TDS589988 TNN589988:TNO589988 TXJ589988:TXK589988 UHF589988:UHG589988 URB589988:URC589988 VAX589988:VAY589988 VKT589988:VKU589988 VUP589988:VUQ589988 WEL589988:WEM589988 WOH589988:WOI589988 BV655524:BW655524 LR655524:LS655524 VN655524:VO655524 AFJ655524:AFK655524 APF655524:APG655524 AZB655524:AZC655524 BIX655524:BIY655524 BST655524:BSU655524 CCP655524:CCQ655524 CML655524:CMM655524 CWH655524:CWI655524 DGD655524:DGE655524 DPZ655524:DQA655524 DZV655524:DZW655524 EJR655524:EJS655524 ETN655524:ETO655524 FDJ655524:FDK655524 FNF655524:FNG655524 FXB655524:FXC655524 GGX655524:GGY655524 GQT655524:GQU655524 HAP655524:HAQ655524 HKL655524:HKM655524 HUH655524:HUI655524 IED655524:IEE655524 INZ655524:IOA655524 IXV655524:IXW655524 JHR655524:JHS655524 JRN655524:JRO655524 KBJ655524:KBK655524 KLF655524:KLG655524 KVB655524:KVC655524 LEX655524:LEY655524 LOT655524:LOU655524 LYP655524:LYQ655524 MIL655524:MIM655524 MSH655524:MSI655524 NCD655524:NCE655524 NLZ655524:NMA655524 NVV655524:NVW655524 OFR655524:OFS655524 OPN655524:OPO655524 OZJ655524:OZK655524 PJF655524:PJG655524 PTB655524:PTC655524 QCX655524:QCY655524 QMT655524:QMU655524 QWP655524:QWQ655524 RGL655524:RGM655524 RQH655524:RQI655524 SAD655524:SAE655524 SJZ655524:SKA655524 STV655524:STW655524 TDR655524:TDS655524 TNN655524:TNO655524 TXJ655524:TXK655524 UHF655524:UHG655524 URB655524:URC655524 VAX655524:VAY655524 VKT655524:VKU655524 VUP655524:VUQ655524 WEL655524:WEM655524 WOH655524:WOI655524 BV721060:BW721060 LR721060:LS721060 VN721060:VO721060 AFJ721060:AFK721060 APF721060:APG721060 AZB721060:AZC721060 BIX721060:BIY721060 BST721060:BSU721060 CCP721060:CCQ721060 CML721060:CMM721060 CWH721060:CWI721060 DGD721060:DGE721060 DPZ721060:DQA721060 DZV721060:DZW721060 EJR721060:EJS721060 ETN721060:ETO721060 FDJ721060:FDK721060 FNF721060:FNG721060 FXB721060:FXC721060 GGX721060:GGY721060 GQT721060:GQU721060 HAP721060:HAQ721060 HKL721060:HKM721060 HUH721060:HUI721060 IED721060:IEE721060 INZ721060:IOA721060 IXV721060:IXW721060 JHR721060:JHS721060 JRN721060:JRO721060 KBJ721060:KBK721060 KLF721060:KLG721060 KVB721060:KVC721060 LEX721060:LEY721060 LOT721060:LOU721060 LYP721060:LYQ721060 MIL721060:MIM721060 MSH721060:MSI721060 NCD721060:NCE721060 NLZ721060:NMA721060 NVV721060:NVW721060 OFR721060:OFS721060 OPN721060:OPO721060 OZJ721060:OZK721060 PJF721060:PJG721060 PTB721060:PTC721060 QCX721060:QCY721060 QMT721060:QMU721060 QWP721060:QWQ721060 RGL721060:RGM721060 RQH721060:RQI721060 SAD721060:SAE721060 SJZ721060:SKA721060 STV721060:STW721060 TDR721060:TDS721060 TNN721060:TNO721060 TXJ721060:TXK721060 UHF721060:UHG721060 URB721060:URC721060 VAX721060:VAY721060 VKT721060:VKU721060 VUP721060:VUQ721060 WEL721060:WEM721060 WOH721060:WOI721060 BV786596:BW786596 LR786596:LS786596 VN786596:VO786596 AFJ786596:AFK786596 APF786596:APG786596 AZB786596:AZC786596 BIX786596:BIY786596 BST786596:BSU786596 CCP786596:CCQ786596 CML786596:CMM786596 CWH786596:CWI786596 DGD786596:DGE786596 DPZ786596:DQA786596 DZV786596:DZW786596 EJR786596:EJS786596 ETN786596:ETO786596 FDJ786596:FDK786596 FNF786596:FNG786596 FXB786596:FXC786596 GGX786596:GGY786596 GQT786596:GQU786596 HAP786596:HAQ786596 HKL786596:HKM786596 HUH786596:HUI786596 IED786596:IEE786596 INZ786596:IOA786596 IXV786596:IXW786596 JHR786596:JHS786596 JRN786596:JRO786596 KBJ786596:KBK786596 KLF786596:KLG786596 KVB786596:KVC786596 LEX786596:LEY786596 LOT786596:LOU786596 LYP786596:LYQ786596 MIL786596:MIM786596 MSH786596:MSI786596 NCD786596:NCE786596 NLZ786596:NMA786596 NVV786596:NVW786596 OFR786596:OFS786596 OPN786596:OPO786596 OZJ786596:OZK786596 PJF786596:PJG786596 PTB786596:PTC786596 QCX786596:QCY786596 QMT786596:QMU786596 QWP786596:QWQ786596 RGL786596:RGM786596 RQH786596:RQI786596 SAD786596:SAE786596 SJZ786596:SKA786596 STV786596:STW786596 TDR786596:TDS786596 TNN786596:TNO786596 TXJ786596:TXK786596 UHF786596:UHG786596 URB786596:URC786596 VAX786596:VAY786596 VKT786596:VKU786596 VUP786596:VUQ786596 WEL786596:WEM786596 WOH786596:WOI786596 BV852132:BW852132 LR852132:LS852132 VN852132:VO852132 AFJ852132:AFK852132 APF852132:APG852132 AZB852132:AZC852132 BIX852132:BIY852132 BST852132:BSU852132 CCP852132:CCQ852132 CML852132:CMM852132 CWH852132:CWI852132 DGD852132:DGE852132 DPZ852132:DQA852132 DZV852132:DZW852132 EJR852132:EJS852132 ETN852132:ETO852132 FDJ852132:FDK852132 FNF852132:FNG852132 FXB852132:FXC852132 GGX852132:GGY852132 GQT852132:GQU852132 HAP852132:HAQ852132 HKL852132:HKM852132 HUH852132:HUI852132 IED852132:IEE852132 INZ852132:IOA852132 IXV852132:IXW852132 JHR852132:JHS852132 JRN852132:JRO852132 KBJ852132:KBK852132 KLF852132:KLG852132 KVB852132:KVC852132 LEX852132:LEY852132 LOT852132:LOU852132 LYP852132:LYQ852132 MIL852132:MIM852132 MSH852132:MSI852132 NCD852132:NCE852132 NLZ852132:NMA852132 NVV852132:NVW852132 OFR852132:OFS852132 OPN852132:OPO852132 OZJ852132:OZK852132 PJF852132:PJG852132 PTB852132:PTC852132 QCX852132:QCY852132 QMT852132:QMU852132 QWP852132:QWQ852132 RGL852132:RGM852132 RQH852132:RQI852132 SAD852132:SAE852132 SJZ852132:SKA852132 STV852132:STW852132 TDR852132:TDS852132 TNN852132:TNO852132 TXJ852132:TXK852132 UHF852132:UHG852132 URB852132:URC852132 VAX852132:VAY852132 VKT852132:VKU852132 VUP852132:VUQ852132 WEL852132:WEM852132 WOH852132:WOI852132 BV917668:BW917668 LR917668:LS917668 VN917668:VO917668 AFJ917668:AFK917668 APF917668:APG917668 AZB917668:AZC917668 BIX917668:BIY917668 BST917668:BSU917668 CCP917668:CCQ917668 CML917668:CMM917668 CWH917668:CWI917668 DGD917668:DGE917668 DPZ917668:DQA917668 DZV917668:DZW917668 EJR917668:EJS917668 ETN917668:ETO917668 FDJ917668:FDK917668 FNF917668:FNG917668 FXB917668:FXC917668 GGX917668:GGY917668 GQT917668:GQU917668 HAP917668:HAQ917668 HKL917668:HKM917668 HUH917668:HUI917668 IED917668:IEE917668 INZ917668:IOA917668 IXV917668:IXW917668 JHR917668:JHS917668 JRN917668:JRO917668 KBJ917668:KBK917668 KLF917668:KLG917668 KVB917668:KVC917668 LEX917668:LEY917668 LOT917668:LOU917668 LYP917668:LYQ917668 MIL917668:MIM917668 MSH917668:MSI917668 NCD917668:NCE917668 NLZ917668:NMA917668 NVV917668:NVW917668 OFR917668:OFS917668 OPN917668:OPO917668 OZJ917668:OZK917668 PJF917668:PJG917668 PTB917668:PTC917668 QCX917668:QCY917668 QMT917668:QMU917668 QWP917668:QWQ917668 RGL917668:RGM917668 RQH917668:RQI917668 SAD917668:SAE917668 SJZ917668:SKA917668 STV917668:STW917668 TDR917668:TDS917668 TNN917668:TNO917668 TXJ917668:TXK917668 UHF917668:UHG917668 URB917668:URC917668 VAX917668:VAY917668 VKT917668:VKU917668 VUP917668:VUQ917668 WEL917668:WEM917668 WOH917668:WOI917668 BV983204:BW983204 LR983204:LS983204 VN983204:VO983204 AFJ983204:AFK983204 APF983204:APG983204 AZB983204:AZC983204 BIX983204:BIY983204 BST983204:BSU983204 CCP983204:CCQ983204 CML983204:CMM983204 CWH983204:CWI983204 DGD983204:DGE983204 DPZ983204:DQA983204 DZV983204:DZW983204 EJR983204:EJS983204 ETN983204:ETO983204 FDJ983204:FDK983204 FNF983204:FNG983204 FXB983204:FXC983204 GGX983204:GGY983204 GQT983204:GQU983204 HAP983204:HAQ983204 HKL983204:HKM983204 HUH983204:HUI983204 IED983204:IEE983204 INZ983204:IOA983204 IXV983204:IXW983204 JHR983204:JHS983204 JRN983204:JRO983204 KBJ983204:KBK983204 KLF983204:KLG983204 KVB983204:KVC983204 LEX983204:LEY983204 LOT983204:LOU983204 LYP983204:LYQ983204 MIL983204:MIM983204 MSH983204:MSI983204 NCD983204:NCE983204 NLZ983204:NMA983204 NVV983204:NVW983204 OFR983204:OFS983204 OPN983204:OPO983204 OZJ983204:OZK983204 PJF983204:PJG983204 PTB983204:PTC983204 QCX983204:QCY983204 QMT983204:QMU983204 QWP983204:QWQ983204 RGL983204:RGM983204 RQH983204:RQI983204 SAD983204:SAE983204 SJZ983204:SKA983204 STV983204:STW983204 TDR983204:TDS983204 TNN983204:TNO983204 TXJ983204:TXK983204 UHF983204:UHG983204 URB983204:URC983204 VAX983204:VAY983204 VKT983204:VKU983204 VUP983204:VUQ983204 WEL983204:WEM983204 WOH983204:WOI983204 BV65691:BW65691 LR65691:LS65691 VN65691:VO65691 AFJ65691:AFK65691 APF65691:APG65691 AZB65691:AZC65691 BIX65691:BIY65691 BST65691:BSU65691 CCP65691:CCQ65691 CML65691:CMM65691 CWH65691:CWI65691 DGD65691:DGE65691 DPZ65691:DQA65691 DZV65691:DZW65691 EJR65691:EJS65691 ETN65691:ETO65691 FDJ65691:FDK65691 FNF65691:FNG65691 FXB65691:FXC65691 GGX65691:GGY65691 GQT65691:GQU65691 HAP65691:HAQ65691 HKL65691:HKM65691 HUH65691:HUI65691 IED65691:IEE65691 INZ65691:IOA65691 IXV65691:IXW65691 JHR65691:JHS65691 JRN65691:JRO65691 KBJ65691:KBK65691 KLF65691:KLG65691 KVB65691:KVC65691 LEX65691:LEY65691 LOT65691:LOU65691 LYP65691:LYQ65691 MIL65691:MIM65691 MSH65691:MSI65691 NCD65691:NCE65691 NLZ65691:NMA65691 NVV65691:NVW65691 OFR65691:OFS65691 OPN65691:OPO65691 OZJ65691:OZK65691 PJF65691:PJG65691 PTB65691:PTC65691 QCX65691:QCY65691 QMT65691:QMU65691 QWP65691:QWQ65691 RGL65691:RGM65691 RQH65691:RQI65691 SAD65691:SAE65691 SJZ65691:SKA65691 STV65691:STW65691 TDR65691:TDS65691 TNN65691:TNO65691 TXJ65691:TXK65691 UHF65691:UHG65691 URB65691:URC65691 VAX65691:VAY65691 VKT65691:VKU65691 VUP65691:VUQ65691 WEL65691:WEM65691 WOH65691:WOI65691 BV131227:BW131227 LR131227:LS131227 VN131227:VO131227 AFJ131227:AFK131227 APF131227:APG131227 AZB131227:AZC131227 BIX131227:BIY131227 BST131227:BSU131227 CCP131227:CCQ131227 CML131227:CMM131227 CWH131227:CWI131227 DGD131227:DGE131227 DPZ131227:DQA131227 DZV131227:DZW131227 EJR131227:EJS131227 ETN131227:ETO131227 FDJ131227:FDK131227 FNF131227:FNG131227 FXB131227:FXC131227 GGX131227:GGY131227 GQT131227:GQU131227 HAP131227:HAQ131227 HKL131227:HKM131227 HUH131227:HUI131227 IED131227:IEE131227 INZ131227:IOA131227 IXV131227:IXW131227 JHR131227:JHS131227 JRN131227:JRO131227 KBJ131227:KBK131227 KLF131227:KLG131227 KVB131227:KVC131227 LEX131227:LEY131227 LOT131227:LOU131227 LYP131227:LYQ131227 MIL131227:MIM131227 MSH131227:MSI131227 NCD131227:NCE131227 NLZ131227:NMA131227 NVV131227:NVW131227 OFR131227:OFS131227 OPN131227:OPO131227 OZJ131227:OZK131227 PJF131227:PJG131227 PTB131227:PTC131227 QCX131227:QCY131227 QMT131227:QMU131227 QWP131227:QWQ131227 RGL131227:RGM131227 RQH131227:RQI131227 SAD131227:SAE131227 SJZ131227:SKA131227 STV131227:STW131227 TDR131227:TDS131227 TNN131227:TNO131227 TXJ131227:TXK131227 UHF131227:UHG131227 URB131227:URC131227 VAX131227:VAY131227 VKT131227:VKU131227 VUP131227:VUQ131227 WEL131227:WEM131227 WOH131227:WOI131227 BV196763:BW196763 LR196763:LS196763 VN196763:VO196763 AFJ196763:AFK196763 APF196763:APG196763 AZB196763:AZC196763 BIX196763:BIY196763 BST196763:BSU196763 CCP196763:CCQ196763 CML196763:CMM196763 CWH196763:CWI196763 DGD196763:DGE196763 DPZ196763:DQA196763 DZV196763:DZW196763 EJR196763:EJS196763 ETN196763:ETO196763 FDJ196763:FDK196763 FNF196763:FNG196763 FXB196763:FXC196763 GGX196763:GGY196763 GQT196763:GQU196763 HAP196763:HAQ196763 HKL196763:HKM196763 HUH196763:HUI196763 IED196763:IEE196763 INZ196763:IOA196763 IXV196763:IXW196763 JHR196763:JHS196763 JRN196763:JRO196763 KBJ196763:KBK196763 KLF196763:KLG196763 KVB196763:KVC196763 LEX196763:LEY196763 LOT196763:LOU196763 LYP196763:LYQ196763 MIL196763:MIM196763 MSH196763:MSI196763 NCD196763:NCE196763 NLZ196763:NMA196763 NVV196763:NVW196763 OFR196763:OFS196763 OPN196763:OPO196763 OZJ196763:OZK196763 PJF196763:PJG196763 PTB196763:PTC196763 QCX196763:QCY196763 QMT196763:QMU196763 QWP196763:QWQ196763 RGL196763:RGM196763 RQH196763:RQI196763 SAD196763:SAE196763 SJZ196763:SKA196763 STV196763:STW196763 TDR196763:TDS196763 TNN196763:TNO196763 TXJ196763:TXK196763 UHF196763:UHG196763 URB196763:URC196763 VAX196763:VAY196763 VKT196763:VKU196763 VUP196763:VUQ196763 WEL196763:WEM196763 WOH196763:WOI196763 BV262299:BW262299 LR262299:LS262299 VN262299:VO262299 AFJ262299:AFK262299 APF262299:APG262299 AZB262299:AZC262299 BIX262299:BIY262299 BST262299:BSU262299 CCP262299:CCQ262299 CML262299:CMM262299 CWH262299:CWI262299 DGD262299:DGE262299 DPZ262299:DQA262299 DZV262299:DZW262299 EJR262299:EJS262299 ETN262299:ETO262299 FDJ262299:FDK262299 FNF262299:FNG262299 FXB262299:FXC262299 GGX262299:GGY262299 GQT262299:GQU262299 HAP262299:HAQ262299 HKL262299:HKM262299 HUH262299:HUI262299 IED262299:IEE262299 INZ262299:IOA262299 IXV262299:IXW262299 JHR262299:JHS262299 JRN262299:JRO262299 KBJ262299:KBK262299 KLF262299:KLG262299 KVB262299:KVC262299 LEX262299:LEY262299 LOT262299:LOU262299 LYP262299:LYQ262299 MIL262299:MIM262299 MSH262299:MSI262299 NCD262299:NCE262299 NLZ262299:NMA262299 NVV262299:NVW262299 OFR262299:OFS262299 OPN262299:OPO262299 OZJ262299:OZK262299 PJF262299:PJG262299 PTB262299:PTC262299 QCX262299:QCY262299 QMT262299:QMU262299 QWP262299:QWQ262299 RGL262299:RGM262299 RQH262299:RQI262299 SAD262299:SAE262299 SJZ262299:SKA262299 STV262299:STW262299 TDR262299:TDS262299 TNN262299:TNO262299 TXJ262299:TXK262299 UHF262299:UHG262299 URB262299:URC262299 VAX262299:VAY262299 VKT262299:VKU262299 VUP262299:VUQ262299 WEL262299:WEM262299 WOH262299:WOI262299 BV327835:BW327835 LR327835:LS327835 VN327835:VO327835 AFJ327835:AFK327835 APF327835:APG327835 AZB327835:AZC327835 BIX327835:BIY327835 BST327835:BSU327835 CCP327835:CCQ327835 CML327835:CMM327835 CWH327835:CWI327835 DGD327835:DGE327835 DPZ327835:DQA327835 DZV327835:DZW327835 EJR327835:EJS327835 ETN327835:ETO327835 FDJ327835:FDK327835 FNF327835:FNG327835 FXB327835:FXC327835 GGX327835:GGY327835 GQT327835:GQU327835 HAP327835:HAQ327835 HKL327835:HKM327835 HUH327835:HUI327835 IED327835:IEE327835 INZ327835:IOA327835 IXV327835:IXW327835 JHR327835:JHS327835 JRN327835:JRO327835 KBJ327835:KBK327835 KLF327835:KLG327835 KVB327835:KVC327835 LEX327835:LEY327835 LOT327835:LOU327835 LYP327835:LYQ327835 MIL327835:MIM327835 MSH327835:MSI327835 NCD327835:NCE327835 NLZ327835:NMA327835 NVV327835:NVW327835 OFR327835:OFS327835 OPN327835:OPO327835 OZJ327835:OZK327835 PJF327835:PJG327835 PTB327835:PTC327835 QCX327835:QCY327835 QMT327835:QMU327835 QWP327835:QWQ327835 RGL327835:RGM327835 RQH327835:RQI327835 SAD327835:SAE327835 SJZ327835:SKA327835 STV327835:STW327835 TDR327835:TDS327835 TNN327835:TNO327835 TXJ327835:TXK327835 UHF327835:UHG327835 URB327835:URC327835 VAX327835:VAY327835 VKT327835:VKU327835 VUP327835:VUQ327835 WEL327835:WEM327835 WOH327835:WOI327835 BV393371:BW393371 LR393371:LS393371 VN393371:VO393371 AFJ393371:AFK393371 APF393371:APG393371 AZB393371:AZC393371 BIX393371:BIY393371 BST393371:BSU393371 CCP393371:CCQ393371 CML393371:CMM393371 CWH393371:CWI393371 DGD393371:DGE393371 DPZ393371:DQA393371 DZV393371:DZW393371 EJR393371:EJS393371 ETN393371:ETO393371 FDJ393371:FDK393371 FNF393371:FNG393371 FXB393371:FXC393371 GGX393371:GGY393371 GQT393371:GQU393371 HAP393371:HAQ393371 HKL393371:HKM393371 HUH393371:HUI393371 IED393371:IEE393371 INZ393371:IOA393371 IXV393371:IXW393371 JHR393371:JHS393371 JRN393371:JRO393371 KBJ393371:KBK393371 KLF393371:KLG393371 KVB393371:KVC393371 LEX393371:LEY393371 LOT393371:LOU393371 LYP393371:LYQ393371 MIL393371:MIM393371 MSH393371:MSI393371 NCD393371:NCE393371 NLZ393371:NMA393371 NVV393371:NVW393371 OFR393371:OFS393371 OPN393371:OPO393371 OZJ393371:OZK393371 PJF393371:PJG393371 PTB393371:PTC393371 QCX393371:QCY393371 QMT393371:QMU393371 QWP393371:QWQ393371 RGL393371:RGM393371 RQH393371:RQI393371 SAD393371:SAE393371 SJZ393371:SKA393371 STV393371:STW393371 TDR393371:TDS393371 TNN393371:TNO393371 TXJ393371:TXK393371 UHF393371:UHG393371 URB393371:URC393371 VAX393371:VAY393371 VKT393371:VKU393371 VUP393371:VUQ393371 WEL393371:WEM393371 WOH393371:WOI393371 BV458907:BW458907 LR458907:LS458907 VN458907:VO458907 AFJ458907:AFK458907 APF458907:APG458907 AZB458907:AZC458907 BIX458907:BIY458907 BST458907:BSU458907 CCP458907:CCQ458907 CML458907:CMM458907 CWH458907:CWI458907 DGD458907:DGE458907 DPZ458907:DQA458907 DZV458907:DZW458907 EJR458907:EJS458907 ETN458907:ETO458907 FDJ458907:FDK458907 FNF458907:FNG458907 FXB458907:FXC458907 GGX458907:GGY458907 GQT458907:GQU458907 HAP458907:HAQ458907 HKL458907:HKM458907 HUH458907:HUI458907 IED458907:IEE458907 INZ458907:IOA458907 IXV458907:IXW458907 JHR458907:JHS458907 JRN458907:JRO458907 KBJ458907:KBK458907 KLF458907:KLG458907 KVB458907:KVC458907 LEX458907:LEY458907 LOT458907:LOU458907 LYP458907:LYQ458907 MIL458907:MIM458907 MSH458907:MSI458907 NCD458907:NCE458907 NLZ458907:NMA458907 NVV458907:NVW458907 OFR458907:OFS458907 OPN458907:OPO458907 OZJ458907:OZK458907 PJF458907:PJG458907 PTB458907:PTC458907 QCX458907:QCY458907 QMT458907:QMU458907 QWP458907:QWQ458907 RGL458907:RGM458907 RQH458907:RQI458907 SAD458907:SAE458907 SJZ458907:SKA458907 STV458907:STW458907 TDR458907:TDS458907 TNN458907:TNO458907 TXJ458907:TXK458907 UHF458907:UHG458907 URB458907:URC458907 VAX458907:VAY458907 VKT458907:VKU458907 VUP458907:VUQ458907 WEL458907:WEM458907 WOH458907:WOI458907 BV524443:BW524443 LR524443:LS524443 VN524443:VO524443 AFJ524443:AFK524443 APF524443:APG524443 AZB524443:AZC524443 BIX524443:BIY524443 BST524443:BSU524443 CCP524443:CCQ524443 CML524443:CMM524443 CWH524443:CWI524443 DGD524443:DGE524443 DPZ524443:DQA524443 DZV524443:DZW524443 EJR524443:EJS524443 ETN524443:ETO524443 FDJ524443:FDK524443 FNF524443:FNG524443 FXB524443:FXC524443 GGX524443:GGY524443 GQT524443:GQU524443 HAP524443:HAQ524443 HKL524443:HKM524443 HUH524443:HUI524443 IED524443:IEE524443 INZ524443:IOA524443 IXV524443:IXW524443 JHR524443:JHS524443 JRN524443:JRO524443 KBJ524443:KBK524443 KLF524443:KLG524443 KVB524443:KVC524443 LEX524443:LEY524443 LOT524443:LOU524443 LYP524443:LYQ524443 MIL524443:MIM524443 MSH524443:MSI524443 NCD524443:NCE524443 NLZ524443:NMA524443 NVV524443:NVW524443 OFR524443:OFS524443 OPN524443:OPO524443 OZJ524443:OZK524443 PJF524443:PJG524443 PTB524443:PTC524443 QCX524443:QCY524443 QMT524443:QMU524443 QWP524443:QWQ524443 RGL524443:RGM524443 RQH524443:RQI524443 SAD524443:SAE524443 SJZ524443:SKA524443 STV524443:STW524443 TDR524443:TDS524443 TNN524443:TNO524443 TXJ524443:TXK524443 UHF524443:UHG524443 URB524443:URC524443 VAX524443:VAY524443 VKT524443:VKU524443 VUP524443:VUQ524443 WEL524443:WEM524443 WOH524443:WOI524443 BV589979:BW589979 LR589979:LS589979 VN589979:VO589979 AFJ589979:AFK589979 APF589979:APG589979 AZB589979:AZC589979 BIX589979:BIY589979 BST589979:BSU589979 CCP589979:CCQ589979 CML589979:CMM589979 CWH589979:CWI589979 DGD589979:DGE589979 DPZ589979:DQA589979 DZV589979:DZW589979 EJR589979:EJS589979 ETN589979:ETO589979 FDJ589979:FDK589979 FNF589979:FNG589979 FXB589979:FXC589979 GGX589979:GGY589979 GQT589979:GQU589979 HAP589979:HAQ589979 HKL589979:HKM589979 HUH589979:HUI589979 IED589979:IEE589979 INZ589979:IOA589979 IXV589979:IXW589979 JHR589979:JHS589979 JRN589979:JRO589979 KBJ589979:KBK589979 KLF589979:KLG589979 KVB589979:KVC589979 LEX589979:LEY589979 LOT589979:LOU589979 LYP589979:LYQ589979 MIL589979:MIM589979 MSH589979:MSI589979 NCD589979:NCE589979 NLZ589979:NMA589979 NVV589979:NVW589979 OFR589979:OFS589979 OPN589979:OPO589979 OZJ589979:OZK589979 PJF589979:PJG589979 PTB589979:PTC589979 QCX589979:QCY589979 QMT589979:QMU589979 QWP589979:QWQ589979 RGL589979:RGM589979 RQH589979:RQI589979 SAD589979:SAE589979 SJZ589979:SKA589979 STV589979:STW589979 TDR589979:TDS589979 TNN589979:TNO589979 TXJ589979:TXK589979 UHF589979:UHG589979 URB589979:URC589979 VAX589979:VAY589979 VKT589979:VKU589979 VUP589979:VUQ589979 WEL589979:WEM589979 WOH589979:WOI589979 BV655515:BW655515 LR655515:LS655515 VN655515:VO655515 AFJ655515:AFK655515 APF655515:APG655515 AZB655515:AZC655515 BIX655515:BIY655515 BST655515:BSU655515 CCP655515:CCQ655515 CML655515:CMM655515 CWH655515:CWI655515 DGD655515:DGE655515 DPZ655515:DQA655515 DZV655515:DZW655515 EJR655515:EJS655515 ETN655515:ETO655515 FDJ655515:FDK655515 FNF655515:FNG655515 FXB655515:FXC655515 GGX655515:GGY655515 GQT655515:GQU655515 HAP655515:HAQ655515 HKL655515:HKM655515 HUH655515:HUI655515 IED655515:IEE655515 INZ655515:IOA655515 IXV655515:IXW655515 JHR655515:JHS655515 JRN655515:JRO655515 KBJ655515:KBK655515 KLF655515:KLG655515 KVB655515:KVC655515 LEX655515:LEY655515 LOT655515:LOU655515 LYP655515:LYQ655515 MIL655515:MIM655515 MSH655515:MSI655515 NCD655515:NCE655515 NLZ655515:NMA655515 NVV655515:NVW655515 OFR655515:OFS655515 OPN655515:OPO655515 OZJ655515:OZK655515 PJF655515:PJG655515 PTB655515:PTC655515 QCX655515:QCY655515 QMT655515:QMU655515 QWP655515:QWQ655515 RGL655515:RGM655515 RQH655515:RQI655515 SAD655515:SAE655515 SJZ655515:SKA655515 STV655515:STW655515 TDR655515:TDS655515 TNN655515:TNO655515 TXJ655515:TXK655515 UHF655515:UHG655515 URB655515:URC655515 VAX655515:VAY655515 VKT655515:VKU655515 VUP655515:VUQ655515 WEL655515:WEM655515 WOH655515:WOI655515 BV721051:BW721051 LR721051:LS721051 VN721051:VO721051 AFJ721051:AFK721051 APF721051:APG721051 AZB721051:AZC721051 BIX721051:BIY721051 BST721051:BSU721051 CCP721051:CCQ721051 CML721051:CMM721051 CWH721051:CWI721051 DGD721051:DGE721051 DPZ721051:DQA721051 DZV721051:DZW721051 EJR721051:EJS721051 ETN721051:ETO721051 FDJ721051:FDK721051 FNF721051:FNG721051 FXB721051:FXC721051 GGX721051:GGY721051 GQT721051:GQU721051 HAP721051:HAQ721051 HKL721051:HKM721051 HUH721051:HUI721051 IED721051:IEE721051 INZ721051:IOA721051 IXV721051:IXW721051 JHR721051:JHS721051 JRN721051:JRO721051 KBJ721051:KBK721051 KLF721051:KLG721051 KVB721051:KVC721051 LEX721051:LEY721051 LOT721051:LOU721051 LYP721051:LYQ721051 MIL721051:MIM721051 MSH721051:MSI721051 NCD721051:NCE721051 NLZ721051:NMA721051 NVV721051:NVW721051 OFR721051:OFS721051 OPN721051:OPO721051 OZJ721051:OZK721051 PJF721051:PJG721051 PTB721051:PTC721051 QCX721051:QCY721051 QMT721051:QMU721051 QWP721051:QWQ721051 RGL721051:RGM721051 RQH721051:RQI721051 SAD721051:SAE721051 SJZ721051:SKA721051 STV721051:STW721051 TDR721051:TDS721051 TNN721051:TNO721051 TXJ721051:TXK721051 UHF721051:UHG721051 URB721051:URC721051 VAX721051:VAY721051 VKT721051:VKU721051 VUP721051:VUQ721051 WEL721051:WEM721051 WOH721051:WOI721051 BV786587:BW786587 LR786587:LS786587 VN786587:VO786587 AFJ786587:AFK786587 APF786587:APG786587 AZB786587:AZC786587 BIX786587:BIY786587 BST786587:BSU786587 CCP786587:CCQ786587 CML786587:CMM786587 CWH786587:CWI786587 DGD786587:DGE786587 DPZ786587:DQA786587 DZV786587:DZW786587 EJR786587:EJS786587 ETN786587:ETO786587 FDJ786587:FDK786587 FNF786587:FNG786587 FXB786587:FXC786587 GGX786587:GGY786587 GQT786587:GQU786587 HAP786587:HAQ786587 HKL786587:HKM786587 HUH786587:HUI786587 IED786587:IEE786587 INZ786587:IOA786587 IXV786587:IXW786587 JHR786587:JHS786587 JRN786587:JRO786587 KBJ786587:KBK786587 KLF786587:KLG786587 KVB786587:KVC786587 LEX786587:LEY786587 LOT786587:LOU786587 LYP786587:LYQ786587 MIL786587:MIM786587 MSH786587:MSI786587 NCD786587:NCE786587 NLZ786587:NMA786587 NVV786587:NVW786587 OFR786587:OFS786587 OPN786587:OPO786587 OZJ786587:OZK786587 PJF786587:PJG786587 PTB786587:PTC786587 QCX786587:QCY786587 QMT786587:QMU786587 QWP786587:QWQ786587 RGL786587:RGM786587 RQH786587:RQI786587 SAD786587:SAE786587 SJZ786587:SKA786587 STV786587:STW786587 TDR786587:TDS786587 TNN786587:TNO786587 TXJ786587:TXK786587 UHF786587:UHG786587 URB786587:URC786587 VAX786587:VAY786587 VKT786587:VKU786587 VUP786587:VUQ786587 WEL786587:WEM786587 WOH786587:WOI786587 BV852123:BW852123 LR852123:LS852123 VN852123:VO852123 AFJ852123:AFK852123 APF852123:APG852123 AZB852123:AZC852123 BIX852123:BIY852123 BST852123:BSU852123 CCP852123:CCQ852123 CML852123:CMM852123 CWH852123:CWI852123 DGD852123:DGE852123 DPZ852123:DQA852123 DZV852123:DZW852123 EJR852123:EJS852123 ETN852123:ETO852123 FDJ852123:FDK852123 FNF852123:FNG852123 FXB852123:FXC852123 GGX852123:GGY852123 GQT852123:GQU852123 HAP852123:HAQ852123 HKL852123:HKM852123 HUH852123:HUI852123 IED852123:IEE852123 INZ852123:IOA852123 IXV852123:IXW852123 JHR852123:JHS852123 JRN852123:JRO852123 KBJ852123:KBK852123 KLF852123:KLG852123 KVB852123:KVC852123 LEX852123:LEY852123 LOT852123:LOU852123 LYP852123:LYQ852123 MIL852123:MIM852123 MSH852123:MSI852123 NCD852123:NCE852123 NLZ852123:NMA852123 NVV852123:NVW852123 OFR852123:OFS852123 OPN852123:OPO852123 OZJ852123:OZK852123 PJF852123:PJG852123 PTB852123:PTC852123 QCX852123:QCY852123 QMT852123:QMU852123 QWP852123:QWQ852123 RGL852123:RGM852123 RQH852123:RQI852123 SAD852123:SAE852123 SJZ852123:SKA852123 STV852123:STW852123 TDR852123:TDS852123 TNN852123:TNO852123 TXJ852123:TXK852123 UHF852123:UHG852123 URB852123:URC852123 VAX852123:VAY852123 VKT852123:VKU852123 VUP852123:VUQ852123 WEL852123:WEM852123 WOH852123:WOI852123 BV917659:BW917659 LR917659:LS917659 VN917659:VO917659 AFJ917659:AFK917659 APF917659:APG917659 AZB917659:AZC917659 BIX917659:BIY917659 BST917659:BSU917659 CCP917659:CCQ917659 CML917659:CMM917659 CWH917659:CWI917659 DGD917659:DGE917659 DPZ917659:DQA917659 DZV917659:DZW917659 EJR917659:EJS917659 ETN917659:ETO917659 FDJ917659:FDK917659 FNF917659:FNG917659 FXB917659:FXC917659 GGX917659:GGY917659 GQT917659:GQU917659 HAP917659:HAQ917659 HKL917659:HKM917659 HUH917659:HUI917659 IED917659:IEE917659 INZ917659:IOA917659 IXV917659:IXW917659 JHR917659:JHS917659 JRN917659:JRO917659 KBJ917659:KBK917659 KLF917659:KLG917659 KVB917659:KVC917659 LEX917659:LEY917659 LOT917659:LOU917659 LYP917659:LYQ917659 MIL917659:MIM917659 MSH917659:MSI917659 NCD917659:NCE917659 NLZ917659:NMA917659 NVV917659:NVW917659 OFR917659:OFS917659 OPN917659:OPO917659 OZJ917659:OZK917659 PJF917659:PJG917659 PTB917659:PTC917659 QCX917659:QCY917659 QMT917659:QMU917659 QWP917659:QWQ917659 RGL917659:RGM917659 RQH917659:RQI917659 SAD917659:SAE917659 SJZ917659:SKA917659 STV917659:STW917659 TDR917659:TDS917659 TNN917659:TNO917659 TXJ917659:TXK917659 UHF917659:UHG917659 URB917659:URC917659 VAX917659:VAY917659 VKT917659:VKU917659 VUP917659:VUQ917659 WEL917659:WEM917659 WOH917659:WOI917659 BV983195:BW983195 LR983195:LS983195 VN983195:VO983195 AFJ983195:AFK983195 APF983195:APG983195 AZB983195:AZC983195 BIX983195:BIY983195 BST983195:BSU983195 CCP983195:CCQ983195 CML983195:CMM983195 CWH983195:CWI983195 DGD983195:DGE983195 DPZ983195:DQA983195 DZV983195:DZW983195 EJR983195:EJS983195 ETN983195:ETO983195 FDJ983195:FDK983195 FNF983195:FNG983195 FXB983195:FXC983195 GGX983195:GGY983195 GQT983195:GQU983195 HAP983195:HAQ983195 HKL983195:HKM983195 HUH983195:HUI983195 IED983195:IEE983195 INZ983195:IOA983195 IXV983195:IXW983195 JHR983195:JHS983195 JRN983195:JRO983195 KBJ983195:KBK983195 KLF983195:KLG983195 KVB983195:KVC983195 LEX983195:LEY983195 LOT983195:LOU983195 LYP983195:LYQ983195 MIL983195:MIM983195 MSH983195:MSI983195 NCD983195:NCE983195 NLZ983195:NMA983195 NVV983195:NVW983195 OFR983195:OFS983195 OPN983195:OPO983195 OZJ983195:OZK983195 PJF983195:PJG983195 PTB983195:PTC983195 QCX983195:QCY983195 QMT983195:QMU983195 QWP983195:QWQ983195 RGL983195:RGM983195 RQH983195:RQI983195 SAD983195:SAE983195 SJZ983195:SKA983195 STV983195:STW983195 TDR983195:TDS983195 TNN983195:TNO983195 TXJ983195:TXK983195 UHF983195:UHG983195 URB983195:URC983195 VAX983195:VAY983195 VKT983195:VKU983195 VUP983195:VUQ983195 WEL983195:WEM983195 WOH983195:WOI983195 BV65694:BW65694 LR65694:LS65694 VN65694:VO65694 AFJ65694:AFK65694 APF65694:APG65694 AZB65694:AZC65694 BIX65694:BIY65694 BST65694:BSU65694 CCP65694:CCQ65694 CML65694:CMM65694 CWH65694:CWI65694 DGD65694:DGE65694 DPZ65694:DQA65694 DZV65694:DZW65694 EJR65694:EJS65694 ETN65694:ETO65694 FDJ65694:FDK65694 FNF65694:FNG65694 FXB65694:FXC65694 GGX65694:GGY65694 GQT65694:GQU65694 HAP65694:HAQ65694 HKL65694:HKM65694 HUH65694:HUI65694 IED65694:IEE65694 INZ65694:IOA65694 IXV65694:IXW65694 JHR65694:JHS65694 JRN65694:JRO65694 KBJ65694:KBK65694 KLF65694:KLG65694 KVB65694:KVC65694 LEX65694:LEY65694 LOT65694:LOU65694 LYP65694:LYQ65694 MIL65694:MIM65694 MSH65694:MSI65694 NCD65694:NCE65694 NLZ65694:NMA65694 NVV65694:NVW65694 OFR65694:OFS65694 OPN65694:OPO65694 OZJ65694:OZK65694 PJF65694:PJG65694 PTB65694:PTC65694 QCX65694:QCY65694 QMT65694:QMU65694 QWP65694:QWQ65694 RGL65694:RGM65694 RQH65694:RQI65694 SAD65694:SAE65694 SJZ65694:SKA65694 STV65694:STW65694 TDR65694:TDS65694 TNN65694:TNO65694 TXJ65694:TXK65694 UHF65694:UHG65694 URB65694:URC65694 VAX65694:VAY65694 VKT65694:VKU65694 VUP65694:VUQ65694 WEL65694:WEM65694 WOH65694:WOI65694 BV131230:BW131230 LR131230:LS131230 VN131230:VO131230 AFJ131230:AFK131230 APF131230:APG131230 AZB131230:AZC131230 BIX131230:BIY131230 BST131230:BSU131230 CCP131230:CCQ131230 CML131230:CMM131230 CWH131230:CWI131230 DGD131230:DGE131230 DPZ131230:DQA131230 DZV131230:DZW131230 EJR131230:EJS131230 ETN131230:ETO131230 FDJ131230:FDK131230 FNF131230:FNG131230 FXB131230:FXC131230 GGX131230:GGY131230 GQT131230:GQU131230 HAP131230:HAQ131230 HKL131230:HKM131230 HUH131230:HUI131230 IED131230:IEE131230 INZ131230:IOA131230 IXV131230:IXW131230 JHR131230:JHS131230 JRN131230:JRO131230 KBJ131230:KBK131230 KLF131230:KLG131230 KVB131230:KVC131230 LEX131230:LEY131230 LOT131230:LOU131230 LYP131230:LYQ131230 MIL131230:MIM131230 MSH131230:MSI131230 NCD131230:NCE131230 NLZ131230:NMA131230 NVV131230:NVW131230 OFR131230:OFS131230 OPN131230:OPO131230 OZJ131230:OZK131230 PJF131230:PJG131230 PTB131230:PTC131230 QCX131230:QCY131230 QMT131230:QMU131230 QWP131230:QWQ131230 RGL131230:RGM131230 RQH131230:RQI131230 SAD131230:SAE131230 SJZ131230:SKA131230 STV131230:STW131230 TDR131230:TDS131230 TNN131230:TNO131230 TXJ131230:TXK131230 UHF131230:UHG131230 URB131230:URC131230 VAX131230:VAY131230 VKT131230:VKU131230 VUP131230:VUQ131230 WEL131230:WEM131230 WOH131230:WOI131230 BV196766:BW196766 LR196766:LS196766 VN196766:VO196766 AFJ196766:AFK196766 APF196766:APG196766 AZB196766:AZC196766 BIX196766:BIY196766 BST196766:BSU196766 CCP196766:CCQ196766 CML196766:CMM196766 CWH196766:CWI196766 DGD196766:DGE196766 DPZ196766:DQA196766 DZV196766:DZW196766 EJR196766:EJS196766 ETN196766:ETO196766 FDJ196766:FDK196766 FNF196766:FNG196766 FXB196766:FXC196766 GGX196766:GGY196766 GQT196766:GQU196766 HAP196766:HAQ196766 HKL196766:HKM196766 HUH196766:HUI196766 IED196766:IEE196766 INZ196766:IOA196766 IXV196766:IXW196766 JHR196766:JHS196766 JRN196766:JRO196766 KBJ196766:KBK196766 KLF196766:KLG196766 KVB196766:KVC196766 LEX196766:LEY196766 LOT196766:LOU196766 LYP196766:LYQ196766 MIL196766:MIM196766 MSH196766:MSI196766 NCD196766:NCE196766 NLZ196766:NMA196766 NVV196766:NVW196766 OFR196766:OFS196766 OPN196766:OPO196766 OZJ196766:OZK196766 PJF196766:PJG196766 PTB196766:PTC196766 QCX196766:QCY196766 QMT196766:QMU196766 QWP196766:QWQ196766 RGL196766:RGM196766 RQH196766:RQI196766 SAD196766:SAE196766 SJZ196766:SKA196766 STV196766:STW196766 TDR196766:TDS196766 TNN196766:TNO196766 TXJ196766:TXK196766 UHF196766:UHG196766 URB196766:URC196766 VAX196766:VAY196766 VKT196766:VKU196766 VUP196766:VUQ196766 WEL196766:WEM196766 WOH196766:WOI196766 BV262302:BW262302 LR262302:LS262302 VN262302:VO262302 AFJ262302:AFK262302 APF262302:APG262302 AZB262302:AZC262302 BIX262302:BIY262302 BST262302:BSU262302 CCP262302:CCQ262302 CML262302:CMM262302 CWH262302:CWI262302 DGD262302:DGE262302 DPZ262302:DQA262302 DZV262302:DZW262302 EJR262302:EJS262302 ETN262302:ETO262302 FDJ262302:FDK262302 FNF262302:FNG262302 FXB262302:FXC262302 GGX262302:GGY262302 GQT262302:GQU262302 HAP262302:HAQ262302 HKL262302:HKM262302 HUH262302:HUI262302 IED262302:IEE262302 INZ262302:IOA262302 IXV262302:IXW262302 JHR262302:JHS262302 JRN262302:JRO262302 KBJ262302:KBK262302 KLF262302:KLG262302 KVB262302:KVC262302 LEX262302:LEY262302 LOT262302:LOU262302 LYP262302:LYQ262302 MIL262302:MIM262302 MSH262302:MSI262302 NCD262302:NCE262302 NLZ262302:NMA262302 NVV262302:NVW262302 OFR262302:OFS262302 OPN262302:OPO262302 OZJ262302:OZK262302 PJF262302:PJG262302 PTB262302:PTC262302 QCX262302:QCY262302 QMT262302:QMU262302 QWP262302:QWQ262302 RGL262302:RGM262302 RQH262302:RQI262302 SAD262302:SAE262302 SJZ262302:SKA262302 STV262302:STW262302 TDR262302:TDS262302 TNN262302:TNO262302 TXJ262302:TXK262302 UHF262302:UHG262302 URB262302:URC262302 VAX262302:VAY262302 VKT262302:VKU262302 VUP262302:VUQ262302 WEL262302:WEM262302 WOH262302:WOI262302 BV327838:BW327838 LR327838:LS327838 VN327838:VO327838 AFJ327838:AFK327838 APF327838:APG327838 AZB327838:AZC327838 BIX327838:BIY327838 BST327838:BSU327838 CCP327838:CCQ327838 CML327838:CMM327838 CWH327838:CWI327838 DGD327838:DGE327838 DPZ327838:DQA327838 DZV327838:DZW327838 EJR327838:EJS327838 ETN327838:ETO327838 FDJ327838:FDK327838 FNF327838:FNG327838 FXB327838:FXC327838 GGX327838:GGY327838 GQT327838:GQU327838 HAP327838:HAQ327838 HKL327838:HKM327838 HUH327838:HUI327838 IED327838:IEE327838 INZ327838:IOA327838 IXV327838:IXW327838 JHR327838:JHS327838 JRN327838:JRO327838 KBJ327838:KBK327838 KLF327838:KLG327838 KVB327838:KVC327838 LEX327838:LEY327838 LOT327838:LOU327838 LYP327838:LYQ327838 MIL327838:MIM327838 MSH327838:MSI327838 NCD327838:NCE327838 NLZ327838:NMA327838 NVV327838:NVW327838 OFR327838:OFS327838 OPN327838:OPO327838 OZJ327838:OZK327838 PJF327838:PJG327838 PTB327838:PTC327838 QCX327838:QCY327838 QMT327838:QMU327838 QWP327838:QWQ327838 RGL327838:RGM327838 RQH327838:RQI327838 SAD327838:SAE327838 SJZ327838:SKA327838 STV327838:STW327838 TDR327838:TDS327838 TNN327838:TNO327838 TXJ327838:TXK327838 UHF327838:UHG327838 URB327838:URC327838 VAX327838:VAY327838 VKT327838:VKU327838 VUP327838:VUQ327838 WEL327838:WEM327838 WOH327838:WOI327838 BV393374:BW393374 LR393374:LS393374 VN393374:VO393374 AFJ393374:AFK393374 APF393374:APG393374 AZB393374:AZC393374 BIX393374:BIY393374 BST393374:BSU393374 CCP393374:CCQ393374 CML393374:CMM393374 CWH393374:CWI393374 DGD393374:DGE393374 DPZ393374:DQA393374 DZV393374:DZW393374 EJR393374:EJS393374 ETN393374:ETO393374 FDJ393374:FDK393374 FNF393374:FNG393374 FXB393374:FXC393374 GGX393374:GGY393374 GQT393374:GQU393374 HAP393374:HAQ393374 HKL393374:HKM393374 HUH393374:HUI393374 IED393374:IEE393374 INZ393374:IOA393374 IXV393374:IXW393374 JHR393374:JHS393374 JRN393374:JRO393374 KBJ393374:KBK393374 KLF393374:KLG393374 KVB393374:KVC393374 LEX393374:LEY393374 LOT393374:LOU393374 LYP393374:LYQ393374 MIL393374:MIM393374 MSH393374:MSI393374 NCD393374:NCE393374 NLZ393374:NMA393374 NVV393374:NVW393374 OFR393374:OFS393374 OPN393374:OPO393374 OZJ393374:OZK393374 PJF393374:PJG393374 PTB393374:PTC393374 QCX393374:QCY393374 QMT393374:QMU393374 QWP393374:QWQ393374 RGL393374:RGM393374 RQH393374:RQI393374 SAD393374:SAE393374 SJZ393374:SKA393374 STV393374:STW393374 TDR393374:TDS393374 TNN393374:TNO393374 TXJ393374:TXK393374 UHF393374:UHG393374 URB393374:URC393374 VAX393374:VAY393374 VKT393374:VKU393374 VUP393374:VUQ393374 WEL393374:WEM393374 WOH393374:WOI393374 BV458910:BW458910 LR458910:LS458910 VN458910:VO458910 AFJ458910:AFK458910 APF458910:APG458910 AZB458910:AZC458910 BIX458910:BIY458910 BST458910:BSU458910 CCP458910:CCQ458910 CML458910:CMM458910 CWH458910:CWI458910 DGD458910:DGE458910 DPZ458910:DQA458910 DZV458910:DZW458910 EJR458910:EJS458910 ETN458910:ETO458910 FDJ458910:FDK458910 FNF458910:FNG458910 FXB458910:FXC458910 GGX458910:GGY458910 GQT458910:GQU458910 HAP458910:HAQ458910 HKL458910:HKM458910 HUH458910:HUI458910 IED458910:IEE458910 INZ458910:IOA458910 IXV458910:IXW458910 JHR458910:JHS458910 JRN458910:JRO458910 KBJ458910:KBK458910 KLF458910:KLG458910 KVB458910:KVC458910 LEX458910:LEY458910 LOT458910:LOU458910 LYP458910:LYQ458910 MIL458910:MIM458910 MSH458910:MSI458910 NCD458910:NCE458910 NLZ458910:NMA458910 NVV458910:NVW458910 OFR458910:OFS458910 OPN458910:OPO458910 OZJ458910:OZK458910 PJF458910:PJG458910 PTB458910:PTC458910 QCX458910:QCY458910 QMT458910:QMU458910 QWP458910:QWQ458910 RGL458910:RGM458910 RQH458910:RQI458910 SAD458910:SAE458910 SJZ458910:SKA458910 STV458910:STW458910 TDR458910:TDS458910 TNN458910:TNO458910 TXJ458910:TXK458910 UHF458910:UHG458910 URB458910:URC458910 VAX458910:VAY458910 VKT458910:VKU458910 VUP458910:VUQ458910 WEL458910:WEM458910 WOH458910:WOI458910 BV524446:BW524446 LR524446:LS524446 VN524446:VO524446 AFJ524446:AFK524446 APF524446:APG524446 AZB524446:AZC524446 BIX524446:BIY524446 BST524446:BSU524446 CCP524446:CCQ524446 CML524446:CMM524446 CWH524446:CWI524446 DGD524446:DGE524446 DPZ524446:DQA524446 DZV524446:DZW524446 EJR524446:EJS524446 ETN524446:ETO524446 FDJ524446:FDK524446 FNF524446:FNG524446 FXB524446:FXC524446 GGX524446:GGY524446 GQT524446:GQU524446 HAP524446:HAQ524446 HKL524446:HKM524446 HUH524446:HUI524446 IED524446:IEE524446 INZ524446:IOA524446 IXV524446:IXW524446 JHR524446:JHS524446 JRN524446:JRO524446 KBJ524446:KBK524446 KLF524446:KLG524446 KVB524446:KVC524446 LEX524446:LEY524446 LOT524446:LOU524446 LYP524446:LYQ524446 MIL524446:MIM524446 MSH524446:MSI524446 NCD524446:NCE524446 NLZ524446:NMA524446 NVV524446:NVW524446 OFR524446:OFS524446 OPN524446:OPO524446 OZJ524446:OZK524446 PJF524446:PJG524446 PTB524446:PTC524446 QCX524446:QCY524446 QMT524446:QMU524446 QWP524446:QWQ524446 RGL524446:RGM524446 RQH524446:RQI524446 SAD524446:SAE524446 SJZ524446:SKA524446 STV524446:STW524446 TDR524446:TDS524446 TNN524446:TNO524446 TXJ524446:TXK524446 UHF524446:UHG524446 URB524446:URC524446 VAX524446:VAY524446 VKT524446:VKU524446 VUP524446:VUQ524446 WEL524446:WEM524446 WOH524446:WOI524446 BV589982:BW589982 LR589982:LS589982 VN589982:VO589982 AFJ589982:AFK589982 APF589982:APG589982 AZB589982:AZC589982 BIX589982:BIY589982 BST589982:BSU589982 CCP589982:CCQ589982 CML589982:CMM589982 CWH589982:CWI589982 DGD589982:DGE589982 DPZ589982:DQA589982 DZV589982:DZW589982 EJR589982:EJS589982 ETN589982:ETO589982 FDJ589982:FDK589982 FNF589982:FNG589982 FXB589982:FXC589982 GGX589982:GGY589982 GQT589982:GQU589982 HAP589982:HAQ589982 HKL589982:HKM589982 HUH589982:HUI589982 IED589982:IEE589982 INZ589982:IOA589982 IXV589982:IXW589982 JHR589982:JHS589982 JRN589982:JRO589982 KBJ589982:KBK589982 KLF589982:KLG589982 KVB589982:KVC589982 LEX589982:LEY589982 LOT589982:LOU589982 LYP589982:LYQ589982 MIL589982:MIM589982 MSH589982:MSI589982 NCD589982:NCE589982 NLZ589982:NMA589982 NVV589982:NVW589982 OFR589982:OFS589982 OPN589982:OPO589982 OZJ589982:OZK589982 PJF589982:PJG589982 PTB589982:PTC589982 QCX589982:QCY589982 QMT589982:QMU589982 QWP589982:QWQ589982 RGL589982:RGM589982 RQH589982:RQI589982 SAD589982:SAE589982 SJZ589982:SKA589982 STV589982:STW589982 TDR589982:TDS589982 TNN589982:TNO589982 TXJ589982:TXK589982 UHF589982:UHG589982 URB589982:URC589982 VAX589982:VAY589982 VKT589982:VKU589982 VUP589982:VUQ589982 WEL589982:WEM589982 WOH589982:WOI589982 BV655518:BW655518 LR655518:LS655518 VN655518:VO655518 AFJ655518:AFK655518 APF655518:APG655518 AZB655518:AZC655518 BIX655518:BIY655518 BST655518:BSU655518 CCP655518:CCQ655518 CML655518:CMM655518 CWH655518:CWI655518 DGD655518:DGE655518 DPZ655518:DQA655518 DZV655518:DZW655518 EJR655518:EJS655518 ETN655518:ETO655518 FDJ655518:FDK655518 FNF655518:FNG655518 FXB655518:FXC655518 GGX655518:GGY655518 GQT655518:GQU655518 HAP655518:HAQ655518 HKL655518:HKM655518 HUH655518:HUI655518 IED655518:IEE655518 INZ655518:IOA655518 IXV655518:IXW655518 JHR655518:JHS655518 JRN655518:JRO655518 KBJ655518:KBK655518 KLF655518:KLG655518 KVB655518:KVC655518 LEX655518:LEY655518 LOT655518:LOU655518 LYP655518:LYQ655518 MIL655518:MIM655518 MSH655518:MSI655518 NCD655518:NCE655518 NLZ655518:NMA655518 NVV655518:NVW655518 OFR655518:OFS655518 OPN655518:OPO655518 OZJ655518:OZK655518 PJF655518:PJG655518 PTB655518:PTC655518 QCX655518:QCY655518 QMT655518:QMU655518 QWP655518:QWQ655518 RGL655518:RGM655518 RQH655518:RQI655518 SAD655518:SAE655518 SJZ655518:SKA655518 STV655518:STW655518 TDR655518:TDS655518 TNN655518:TNO655518 TXJ655518:TXK655518 UHF655518:UHG655518 URB655518:URC655518 VAX655518:VAY655518 VKT655518:VKU655518 VUP655518:VUQ655518 WEL655518:WEM655518 WOH655518:WOI655518 BV721054:BW721054 LR721054:LS721054 VN721054:VO721054 AFJ721054:AFK721054 APF721054:APG721054 AZB721054:AZC721054 BIX721054:BIY721054 BST721054:BSU721054 CCP721054:CCQ721054 CML721054:CMM721054 CWH721054:CWI721054 DGD721054:DGE721054 DPZ721054:DQA721054 DZV721054:DZW721054 EJR721054:EJS721054 ETN721054:ETO721054 FDJ721054:FDK721054 FNF721054:FNG721054 FXB721054:FXC721054 GGX721054:GGY721054 GQT721054:GQU721054 HAP721054:HAQ721054 HKL721054:HKM721054 HUH721054:HUI721054 IED721054:IEE721054 INZ721054:IOA721054 IXV721054:IXW721054 JHR721054:JHS721054 JRN721054:JRO721054 KBJ721054:KBK721054 KLF721054:KLG721054 KVB721054:KVC721054 LEX721054:LEY721054 LOT721054:LOU721054 LYP721054:LYQ721054 MIL721054:MIM721054 MSH721054:MSI721054 NCD721054:NCE721054 NLZ721054:NMA721054 NVV721054:NVW721054 OFR721054:OFS721054 OPN721054:OPO721054 OZJ721054:OZK721054 PJF721054:PJG721054 PTB721054:PTC721054 QCX721054:QCY721054 QMT721054:QMU721054 QWP721054:QWQ721054 RGL721054:RGM721054 RQH721054:RQI721054 SAD721054:SAE721054 SJZ721054:SKA721054 STV721054:STW721054 TDR721054:TDS721054 TNN721054:TNO721054 TXJ721054:TXK721054 UHF721054:UHG721054 URB721054:URC721054 VAX721054:VAY721054 VKT721054:VKU721054 VUP721054:VUQ721054 WEL721054:WEM721054 WOH721054:WOI721054 BV786590:BW786590 LR786590:LS786590 VN786590:VO786590 AFJ786590:AFK786590 APF786590:APG786590 AZB786590:AZC786590 BIX786590:BIY786590 BST786590:BSU786590 CCP786590:CCQ786590 CML786590:CMM786590 CWH786590:CWI786590 DGD786590:DGE786590 DPZ786590:DQA786590 DZV786590:DZW786590 EJR786590:EJS786590 ETN786590:ETO786590 FDJ786590:FDK786590 FNF786590:FNG786590 FXB786590:FXC786590 GGX786590:GGY786590 GQT786590:GQU786590 HAP786590:HAQ786590 HKL786590:HKM786590 HUH786590:HUI786590 IED786590:IEE786590 INZ786590:IOA786590 IXV786590:IXW786590 JHR786590:JHS786590 JRN786590:JRO786590 KBJ786590:KBK786590 KLF786590:KLG786590 KVB786590:KVC786590 LEX786590:LEY786590 LOT786590:LOU786590 LYP786590:LYQ786590 MIL786590:MIM786590 MSH786590:MSI786590 NCD786590:NCE786590 NLZ786590:NMA786590 NVV786590:NVW786590 OFR786590:OFS786590 OPN786590:OPO786590 OZJ786590:OZK786590 PJF786590:PJG786590 PTB786590:PTC786590 QCX786590:QCY786590 QMT786590:QMU786590 QWP786590:QWQ786590 RGL786590:RGM786590 RQH786590:RQI786590 SAD786590:SAE786590 SJZ786590:SKA786590 STV786590:STW786590 TDR786590:TDS786590 TNN786590:TNO786590 TXJ786590:TXK786590 UHF786590:UHG786590 URB786590:URC786590 VAX786590:VAY786590 VKT786590:VKU786590 VUP786590:VUQ786590 WEL786590:WEM786590 WOH786590:WOI786590 BV852126:BW852126 LR852126:LS852126 VN852126:VO852126 AFJ852126:AFK852126 APF852126:APG852126 AZB852126:AZC852126 BIX852126:BIY852126 BST852126:BSU852126 CCP852126:CCQ852126 CML852126:CMM852126 CWH852126:CWI852126 DGD852126:DGE852126 DPZ852126:DQA852126 DZV852126:DZW852126 EJR852126:EJS852126 ETN852126:ETO852126 FDJ852126:FDK852126 FNF852126:FNG852126 FXB852126:FXC852126 GGX852126:GGY852126 GQT852126:GQU852126 HAP852126:HAQ852126 HKL852126:HKM852126 HUH852126:HUI852126 IED852126:IEE852126 INZ852126:IOA852126 IXV852126:IXW852126 JHR852126:JHS852126 JRN852126:JRO852126 KBJ852126:KBK852126 KLF852126:KLG852126 KVB852126:KVC852126 LEX852126:LEY852126 LOT852126:LOU852126 LYP852126:LYQ852126 MIL852126:MIM852126 MSH852126:MSI852126 NCD852126:NCE852126 NLZ852126:NMA852126 NVV852126:NVW852126 OFR852126:OFS852126 OPN852126:OPO852126 OZJ852126:OZK852126 PJF852126:PJG852126 PTB852126:PTC852126 QCX852126:QCY852126 QMT852126:QMU852126 QWP852126:QWQ852126 RGL852126:RGM852126 RQH852126:RQI852126 SAD852126:SAE852126 SJZ852126:SKA852126 STV852126:STW852126 TDR852126:TDS852126 TNN852126:TNO852126 TXJ852126:TXK852126 UHF852126:UHG852126 URB852126:URC852126 VAX852126:VAY852126 VKT852126:VKU852126 VUP852126:VUQ852126 WEL852126:WEM852126 WOH852126:WOI852126 BV917662:BW917662 LR917662:LS917662 VN917662:VO917662 AFJ917662:AFK917662 APF917662:APG917662 AZB917662:AZC917662 BIX917662:BIY917662 BST917662:BSU917662 CCP917662:CCQ917662 CML917662:CMM917662 CWH917662:CWI917662 DGD917662:DGE917662 DPZ917662:DQA917662 DZV917662:DZW917662 EJR917662:EJS917662 ETN917662:ETO917662 FDJ917662:FDK917662 FNF917662:FNG917662 FXB917662:FXC917662 GGX917662:GGY917662 GQT917662:GQU917662 HAP917662:HAQ917662 HKL917662:HKM917662 HUH917662:HUI917662 IED917662:IEE917662 INZ917662:IOA917662 IXV917662:IXW917662 JHR917662:JHS917662 JRN917662:JRO917662 KBJ917662:KBK917662 KLF917662:KLG917662 KVB917662:KVC917662 LEX917662:LEY917662 LOT917662:LOU917662 LYP917662:LYQ917662 MIL917662:MIM917662 MSH917662:MSI917662 NCD917662:NCE917662 NLZ917662:NMA917662 NVV917662:NVW917662 OFR917662:OFS917662 OPN917662:OPO917662 OZJ917662:OZK917662 PJF917662:PJG917662 PTB917662:PTC917662 QCX917662:QCY917662 QMT917662:QMU917662 QWP917662:QWQ917662 RGL917662:RGM917662 RQH917662:RQI917662 SAD917662:SAE917662 SJZ917662:SKA917662 STV917662:STW917662 TDR917662:TDS917662 TNN917662:TNO917662 TXJ917662:TXK917662 UHF917662:UHG917662 URB917662:URC917662 VAX917662:VAY917662 VKT917662:VKU917662 VUP917662:VUQ917662 WEL917662:WEM917662 WOH917662:WOI917662 BV983198:BW983198 LR983198:LS983198 VN983198:VO983198 AFJ983198:AFK983198 APF983198:APG983198 AZB983198:AZC983198 BIX983198:BIY983198 BST983198:BSU983198 CCP983198:CCQ983198 CML983198:CMM983198 CWH983198:CWI983198 DGD983198:DGE983198 DPZ983198:DQA983198 DZV983198:DZW983198 EJR983198:EJS983198 ETN983198:ETO983198 FDJ983198:FDK983198 FNF983198:FNG983198 FXB983198:FXC983198 GGX983198:GGY983198 GQT983198:GQU983198 HAP983198:HAQ983198 HKL983198:HKM983198 HUH983198:HUI983198 IED983198:IEE983198 INZ983198:IOA983198 IXV983198:IXW983198 JHR983198:JHS983198 JRN983198:JRO983198 KBJ983198:KBK983198 KLF983198:KLG983198 KVB983198:KVC983198 LEX983198:LEY983198 LOT983198:LOU983198 LYP983198:LYQ983198 MIL983198:MIM983198 MSH983198:MSI983198 NCD983198:NCE983198 NLZ983198:NMA983198 NVV983198:NVW983198 OFR983198:OFS983198 OPN983198:OPO983198 OZJ983198:OZK983198 PJF983198:PJG983198 PTB983198:PTC983198 QCX983198:QCY983198 QMT983198:QMU983198 QWP983198:QWQ983198 RGL983198:RGM983198 RQH983198:RQI983198 SAD983198:SAE983198 SJZ983198:SKA983198 STV983198:STW983198 TDR983198:TDS983198 TNN983198:TNO983198 TXJ983198:TXK983198 UHF983198:UHG983198 URB983198:URC983198 VAX983198:VAY983198 VKT983198:VKU983198 VUP983198:VUQ983198 WEL983198:WEM983198 WOH983198:WOI983198 BV65697:BW65697 LR65697:LS65697 VN65697:VO65697 AFJ65697:AFK65697 APF65697:APG65697 AZB65697:AZC65697 BIX65697:BIY65697 BST65697:BSU65697 CCP65697:CCQ65697 CML65697:CMM65697 CWH65697:CWI65697 DGD65697:DGE65697 DPZ65697:DQA65697 DZV65697:DZW65697 EJR65697:EJS65697 ETN65697:ETO65697 FDJ65697:FDK65697 FNF65697:FNG65697 FXB65697:FXC65697 GGX65697:GGY65697 GQT65697:GQU65697 HAP65697:HAQ65697 HKL65697:HKM65697 HUH65697:HUI65697 IED65697:IEE65697 INZ65697:IOA65697 IXV65697:IXW65697 JHR65697:JHS65697 JRN65697:JRO65697 KBJ65697:KBK65697 KLF65697:KLG65697 KVB65697:KVC65697 LEX65697:LEY65697 LOT65697:LOU65697 LYP65697:LYQ65697 MIL65697:MIM65697 MSH65697:MSI65697 NCD65697:NCE65697 NLZ65697:NMA65697 NVV65697:NVW65697 OFR65697:OFS65697 OPN65697:OPO65697 OZJ65697:OZK65697 PJF65697:PJG65697 PTB65697:PTC65697 QCX65697:QCY65697 QMT65697:QMU65697 QWP65697:QWQ65697 RGL65697:RGM65697 RQH65697:RQI65697 SAD65697:SAE65697 SJZ65697:SKA65697 STV65697:STW65697 TDR65697:TDS65697 TNN65697:TNO65697 TXJ65697:TXK65697 UHF65697:UHG65697 URB65697:URC65697 VAX65697:VAY65697 VKT65697:VKU65697 VUP65697:VUQ65697 WEL65697:WEM65697 WOH65697:WOI65697 BV131233:BW131233 LR131233:LS131233 VN131233:VO131233 AFJ131233:AFK131233 APF131233:APG131233 AZB131233:AZC131233 BIX131233:BIY131233 BST131233:BSU131233 CCP131233:CCQ131233 CML131233:CMM131233 CWH131233:CWI131233 DGD131233:DGE131233 DPZ131233:DQA131233 DZV131233:DZW131233 EJR131233:EJS131233 ETN131233:ETO131233 FDJ131233:FDK131233 FNF131233:FNG131233 FXB131233:FXC131233 GGX131233:GGY131233 GQT131233:GQU131233 HAP131233:HAQ131233 HKL131233:HKM131233 HUH131233:HUI131233 IED131233:IEE131233 INZ131233:IOA131233 IXV131233:IXW131233 JHR131233:JHS131233 JRN131233:JRO131233 KBJ131233:KBK131233 KLF131233:KLG131233 KVB131233:KVC131233 LEX131233:LEY131233 LOT131233:LOU131233 LYP131233:LYQ131233 MIL131233:MIM131233 MSH131233:MSI131233 NCD131233:NCE131233 NLZ131233:NMA131233 NVV131233:NVW131233 OFR131233:OFS131233 OPN131233:OPO131233 OZJ131233:OZK131233 PJF131233:PJG131233 PTB131233:PTC131233 QCX131233:QCY131233 QMT131233:QMU131233 QWP131233:QWQ131233 RGL131233:RGM131233 RQH131233:RQI131233 SAD131233:SAE131233 SJZ131233:SKA131233 STV131233:STW131233 TDR131233:TDS131233 TNN131233:TNO131233 TXJ131233:TXK131233 UHF131233:UHG131233 URB131233:URC131233 VAX131233:VAY131233 VKT131233:VKU131233 VUP131233:VUQ131233 WEL131233:WEM131233 WOH131233:WOI131233 BV196769:BW196769 LR196769:LS196769 VN196769:VO196769 AFJ196769:AFK196769 APF196769:APG196769 AZB196769:AZC196769 BIX196769:BIY196769 BST196769:BSU196769 CCP196769:CCQ196769 CML196769:CMM196769 CWH196769:CWI196769 DGD196769:DGE196769 DPZ196769:DQA196769 DZV196769:DZW196769 EJR196769:EJS196769 ETN196769:ETO196769 FDJ196769:FDK196769 FNF196769:FNG196769 FXB196769:FXC196769 GGX196769:GGY196769 GQT196769:GQU196769 HAP196769:HAQ196769 HKL196769:HKM196769 HUH196769:HUI196769 IED196769:IEE196769 INZ196769:IOA196769 IXV196769:IXW196769 JHR196769:JHS196769 JRN196769:JRO196769 KBJ196769:KBK196769 KLF196769:KLG196769 KVB196769:KVC196769 LEX196769:LEY196769 LOT196769:LOU196769 LYP196769:LYQ196769 MIL196769:MIM196769 MSH196769:MSI196769 NCD196769:NCE196769 NLZ196769:NMA196769 NVV196769:NVW196769 OFR196769:OFS196769 OPN196769:OPO196769 OZJ196769:OZK196769 PJF196769:PJG196769 PTB196769:PTC196769 QCX196769:QCY196769 QMT196769:QMU196769 QWP196769:QWQ196769 RGL196769:RGM196769 RQH196769:RQI196769 SAD196769:SAE196769 SJZ196769:SKA196769 STV196769:STW196769 TDR196769:TDS196769 TNN196769:TNO196769 TXJ196769:TXK196769 UHF196769:UHG196769 URB196769:URC196769 VAX196769:VAY196769 VKT196769:VKU196769 VUP196769:VUQ196769 WEL196769:WEM196769 WOH196769:WOI196769 BV262305:BW262305 LR262305:LS262305 VN262305:VO262305 AFJ262305:AFK262305 APF262305:APG262305 AZB262305:AZC262305 BIX262305:BIY262305 BST262305:BSU262305 CCP262305:CCQ262305 CML262305:CMM262305 CWH262305:CWI262305 DGD262305:DGE262305 DPZ262305:DQA262305 DZV262305:DZW262305 EJR262305:EJS262305 ETN262305:ETO262305 FDJ262305:FDK262305 FNF262305:FNG262305 FXB262305:FXC262305 GGX262305:GGY262305 GQT262305:GQU262305 HAP262305:HAQ262305 HKL262305:HKM262305 HUH262305:HUI262305 IED262305:IEE262305 INZ262305:IOA262305 IXV262305:IXW262305 JHR262305:JHS262305 JRN262305:JRO262305 KBJ262305:KBK262305 KLF262305:KLG262305 KVB262305:KVC262305 LEX262305:LEY262305 LOT262305:LOU262305 LYP262305:LYQ262305 MIL262305:MIM262305 MSH262305:MSI262305 NCD262305:NCE262305 NLZ262305:NMA262305 NVV262305:NVW262305 OFR262305:OFS262305 OPN262305:OPO262305 OZJ262305:OZK262305 PJF262305:PJG262305 PTB262305:PTC262305 QCX262305:QCY262305 QMT262305:QMU262305 QWP262305:QWQ262305 RGL262305:RGM262305 RQH262305:RQI262305 SAD262305:SAE262305 SJZ262305:SKA262305 STV262305:STW262305 TDR262305:TDS262305 TNN262305:TNO262305 TXJ262305:TXK262305 UHF262305:UHG262305 URB262305:URC262305 VAX262305:VAY262305 VKT262305:VKU262305 VUP262305:VUQ262305 WEL262305:WEM262305 WOH262305:WOI262305 BV327841:BW327841 LR327841:LS327841 VN327841:VO327841 AFJ327841:AFK327841 APF327841:APG327841 AZB327841:AZC327841 BIX327841:BIY327841 BST327841:BSU327841 CCP327841:CCQ327841 CML327841:CMM327841 CWH327841:CWI327841 DGD327841:DGE327841 DPZ327841:DQA327841 DZV327841:DZW327841 EJR327841:EJS327841 ETN327841:ETO327841 FDJ327841:FDK327841 FNF327841:FNG327841 FXB327841:FXC327841 GGX327841:GGY327841 GQT327841:GQU327841 HAP327841:HAQ327841 HKL327841:HKM327841 HUH327841:HUI327841 IED327841:IEE327841 INZ327841:IOA327841 IXV327841:IXW327841 JHR327841:JHS327841 JRN327841:JRO327841 KBJ327841:KBK327841 KLF327841:KLG327841 KVB327841:KVC327841 LEX327841:LEY327841 LOT327841:LOU327841 LYP327841:LYQ327841 MIL327841:MIM327841 MSH327841:MSI327841 NCD327841:NCE327841 NLZ327841:NMA327841 NVV327841:NVW327841 OFR327841:OFS327841 OPN327841:OPO327841 OZJ327841:OZK327841 PJF327841:PJG327841 PTB327841:PTC327841 QCX327841:QCY327841 QMT327841:QMU327841 QWP327841:QWQ327841 RGL327841:RGM327841 RQH327841:RQI327841 SAD327841:SAE327841 SJZ327841:SKA327841 STV327841:STW327841 TDR327841:TDS327841 TNN327841:TNO327841 TXJ327841:TXK327841 UHF327841:UHG327841 URB327841:URC327841 VAX327841:VAY327841 VKT327841:VKU327841 VUP327841:VUQ327841 WEL327841:WEM327841 WOH327841:WOI327841 BV393377:BW393377 LR393377:LS393377 VN393377:VO393377 AFJ393377:AFK393377 APF393377:APG393377 AZB393377:AZC393377 BIX393377:BIY393377 BST393377:BSU393377 CCP393377:CCQ393377 CML393377:CMM393377 CWH393377:CWI393377 DGD393377:DGE393377 DPZ393377:DQA393377 DZV393377:DZW393377 EJR393377:EJS393377 ETN393377:ETO393377 FDJ393377:FDK393377 FNF393377:FNG393377 FXB393377:FXC393377 GGX393377:GGY393377 GQT393377:GQU393377 HAP393377:HAQ393377 HKL393377:HKM393377 HUH393377:HUI393377 IED393377:IEE393377 INZ393377:IOA393377 IXV393377:IXW393377 JHR393377:JHS393377 JRN393377:JRO393377 KBJ393377:KBK393377 KLF393377:KLG393377 KVB393377:KVC393377 LEX393377:LEY393377 LOT393377:LOU393377 LYP393377:LYQ393377 MIL393377:MIM393377 MSH393377:MSI393377 NCD393377:NCE393377 NLZ393377:NMA393377 NVV393377:NVW393377 OFR393377:OFS393377 OPN393377:OPO393377 OZJ393377:OZK393377 PJF393377:PJG393377 PTB393377:PTC393377 QCX393377:QCY393377 QMT393377:QMU393377 QWP393377:QWQ393377 RGL393377:RGM393377 RQH393377:RQI393377 SAD393377:SAE393377 SJZ393377:SKA393377 STV393377:STW393377 TDR393377:TDS393377 TNN393377:TNO393377 TXJ393377:TXK393377 UHF393377:UHG393377 URB393377:URC393377 VAX393377:VAY393377 VKT393377:VKU393377 VUP393377:VUQ393377 WEL393377:WEM393377 WOH393377:WOI393377 BV458913:BW458913 LR458913:LS458913 VN458913:VO458913 AFJ458913:AFK458913 APF458913:APG458913 AZB458913:AZC458913 BIX458913:BIY458913 BST458913:BSU458913 CCP458913:CCQ458913 CML458913:CMM458913 CWH458913:CWI458913 DGD458913:DGE458913 DPZ458913:DQA458913 DZV458913:DZW458913 EJR458913:EJS458913 ETN458913:ETO458913 FDJ458913:FDK458913 FNF458913:FNG458913 FXB458913:FXC458913 GGX458913:GGY458913 GQT458913:GQU458913 HAP458913:HAQ458913 HKL458913:HKM458913 HUH458913:HUI458913 IED458913:IEE458913 INZ458913:IOA458913 IXV458913:IXW458913 JHR458913:JHS458913 JRN458913:JRO458913 KBJ458913:KBK458913 KLF458913:KLG458913 KVB458913:KVC458913 LEX458913:LEY458913 LOT458913:LOU458913 LYP458913:LYQ458913 MIL458913:MIM458913 MSH458913:MSI458913 NCD458913:NCE458913 NLZ458913:NMA458913 NVV458913:NVW458913 OFR458913:OFS458913 OPN458913:OPO458913 OZJ458913:OZK458913 PJF458913:PJG458913 PTB458913:PTC458913 QCX458913:QCY458913 QMT458913:QMU458913 QWP458913:QWQ458913 RGL458913:RGM458913 RQH458913:RQI458913 SAD458913:SAE458913 SJZ458913:SKA458913 STV458913:STW458913 TDR458913:TDS458913 TNN458913:TNO458913 TXJ458913:TXK458913 UHF458913:UHG458913 URB458913:URC458913 VAX458913:VAY458913 VKT458913:VKU458913 VUP458913:VUQ458913 WEL458913:WEM458913 WOH458913:WOI458913 BV524449:BW524449 LR524449:LS524449 VN524449:VO524449 AFJ524449:AFK524449 APF524449:APG524449 AZB524449:AZC524449 BIX524449:BIY524449 BST524449:BSU524449 CCP524449:CCQ524449 CML524449:CMM524449 CWH524449:CWI524449 DGD524449:DGE524449 DPZ524449:DQA524449 DZV524449:DZW524449 EJR524449:EJS524449 ETN524449:ETO524449 FDJ524449:FDK524449 FNF524449:FNG524449 FXB524449:FXC524449 GGX524449:GGY524449 GQT524449:GQU524449 HAP524449:HAQ524449 HKL524449:HKM524449 HUH524449:HUI524449 IED524449:IEE524449 INZ524449:IOA524449 IXV524449:IXW524449 JHR524449:JHS524449 JRN524449:JRO524449 KBJ524449:KBK524449 KLF524449:KLG524449 KVB524449:KVC524449 LEX524449:LEY524449 LOT524449:LOU524449 LYP524449:LYQ524449 MIL524449:MIM524449 MSH524449:MSI524449 NCD524449:NCE524449 NLZ524449:NMA524449 NVV524449:NVW524449 OFR524449:OFS524449 OPN524449:OPO524449 OZJ524449:OZK524449 PJF524449:PJG524449 PTB524449:PTC524449 QCX524449:QCY524449 QMT524449:QMU524449 QWP524449:QWQ524449 RGL524449:RGM524449 RQH524449:RQI524449 SAD524449:SAE524449 SJZ524449:SKA524449 STV524449:STW524449 TDR524449:TDS524449 TNN524449:TNO524449 TXJ524449:TXK524449 UHF524449:UHG524449 URB524449:URC524449 VAX524449:VAY524449 VKT524449:VKU524449 VUP524449:VUQ524449 WEL524449:WEM524449 WOH524449:WOI524449 BV589985:BW589985 LR589985:LS589985 VN589985:VO589985 AFJ589985:AFK589985 APF589985:APG589985 AZB589985:AZC589985 BIX589985:BIY589985 BST589985:BSU589985 CCP589985:CCQ589985 CML589985:CMM589985 CWH589985:CWI589985 DGD589985:DGE589985 DPZ589985:DQA589985 DZV589985:DZW589985 EJR589985:EJS589985 ETN589985:ETO589985 FDJ589985:FDK589985 FNF589985:FNG589985 FXB589985:FXC589985 GGX589985:GGY589985 GQT589985:GQU589985 HAP589985:HAQ589985 HKL589985:HKM589985 HUH589985:HUI589985 IED589985:IEE589985 INZ589985:IOA589985 IXV589985:IXW589985 JHR589985:JHS589985 JRN589985:JRO589985 KBJ589985:KBK589985 KLF589985:KLG589985 KVB589985:KVC589985 LEX589985:LEY589985 LOT589985:LOU589985 LYP589985:LYQ589985 MIL589985:MIM589985 MSH589985:MSI589985 NCD589985:NCE589985 NLZ589985:NMA589985 NVV589985:NVW589985 OFR589985:OFS589985 OPN589985:OPO589985 OZJ589985:OZK589985 PJF589985:PJG589985 PTB589985:PTC589985 QCX589985:QCY589985 QMT589985:QMU589985 QWP589985:QWQ589985 RGL589985:RGM589985 RQH589985:RQI589985 SAD589985:SAE589985 SJZ589985:SKA589985 STV589985:STW589985 TDR589985:TDS589985 TNN589985:TNO589985 TXJ589985:TXK589985 UHF589985:UHG589985 URB589985:URC589985 VAX589985:VAY589985 VKT589985:VKU589985 VUP589985:VUQ589985 WEL589985:WEM589985 WOH589985:WOI589985 BV655521:BW655521 LR655521:LS655521 VN655521:VO655521 AFJ655521:AFK655521 APF655521:APG655521 AZB655521:AZC655521 BIX655521:BIY655521 BST655521:BSU655521 CCP655521:CCQ655521 CML655521:CMM655521 CWH655521:CWI655521 DGD655521:DGE655521 DPZ655521:DQA655521 DZV655521:DZW655521 EJR655521:EJS655521 ETN655521:ETO655521 FDJ655521:FDK655521 FNF655521:FNG655521 FXB655521:FXC655521 GGX655521:GGY655521 GQT655521:GQU655521 HAP655521:HAQ655521 HKL655521:HKM655521 HUH655521:HUI655521 IED655521:IEE655521 INZ655521:IOA655521 IXV655521:IXW655521 JHR655521:JHS655521 JRN655521:JRO655521 KBJ655521:KBK655521 KLF655521:KLG655521 KVB655521:KVC655521 LEX655521:LEY655521 LOT655521:LOU655521 LYP655521:LYQ655521 MIL655521:MIM655521 MSH655521:MSI655521 NCD655521:NCE655521 NLZ655521:NMA655521 NVV655521:NVW655521 OFR655521:OFS655521 OPN655521:OPO655521 OZJ655521:OZK655521 PJF655521:PJG655521 PTB655521:PTC655521 QCX655521:QCY655521 QMT655521:QMU655521 QWP655521:QWQ655521 RGL655521:RGM655521 RQH655521:RQI655521 SAD655521:SAE655521 SJZ655521:SKA655521 STV655521:STW655521 TDR655521:TDS655521 TNN655521:TNO655521 TXJ655521:TXK655521 UHF655521:UHG655521 URB655521:URC655521 VAX655521:VAY655521 VKT655521:VKU655521 VUP655521:VUQ655521 WEL655521:WEM655521 WOH655521:WOI655521 BV721057:BW721057 LR721057:LS721057 VN721057:VO721057 AFJ721057:AFK721057 APF721057:APG721057 AZB721057:AZC721057 BIX721057:BIY721057 BST721057:BSU721057 CCP721057:CCQ721057 CML721057:CMM721057 CWH721057:CWI721057 DGD721057:DGE721057 DPZ721057:DQA721057 DZV721057:DZW721057 EJR721057:EJS721057 ETN721057:ETO721057 FDJ721057:FDK721057 FNF721057:FNG721057 FXB721057:FXC721057 GGX721057:GGY721057 GQT721057:GQU721057 HAP721057:HAQ721057 HKL721057:HKM721057 HUH721057:HUI721057 IED721057:IEE721057 INZ721057:IOA721057 IXV721057:IXW721057 JHR721057:JHS721057 JRN721057:JRO721057 KBJ721057:KBK721057 KLF721057:KLG721057 KVB721057:KVC721057 LEX721057:LEY721057 LOT721057:LOU721057 LYP721057:LYQ721057 MIL721057:MIM721057 MSH721057:MSI721057 NCD721057:NCE721057 NLZ721057:NMA721057 NVV721057:NVW721057 OFR721057:OFS721057 OPN721057:OPO721057 OZJ721057:OZK721057 PJF721057:PJG721057 PTB721057:PTC721057 QCX721057:QCY721057 QMT721057:QMU721057 QWP721057:QWQ721057 RGL721057:RGM721057 RQH721057:RQI721057 SAD721057:SAE721057 SJZ721057:SKA721057 STV721057:STW721057 TDR721057:TDS721057 TNN721057:TNO721057 TXJ721057:TXK721057 UHF721057:UHG721057 URB721057:URC721057 VAX721057:VAY721057 VKT721057:VKU721057 VUP721057:VUQ721057 WEL721057:WEM721057 WOH721057:WOI721057 BV786593:BW786593 LR786593:LS786593 VN786593:VO786593 AFJ786593:AFK786593 APF786593:APG786593 AZB786593:AZC786593 BIX786593:BIY786593 BST786593:BSU786593 CCP786593:CCQ786593 CML786593:CMM786593 CWH786593:CWI786593 DGD786593:DGE786593 DPZ786593:DQA786593 DZV786593:DZW786593 EJR786593:EJS786593 ETN786593:ETO786593 FDJ786593:FDK786593 FNF786593:FNG786593 FXB786593:FXC786593 GGX786593:GGY786593 GQT786593:GQU786593 HAP786593:HAQ786593 HKL786593:HKM786593 HUH786593:HUI786593 IED786593:IEE786593 INZ786593:IOA786593 IXV786593:IXW786593 JHR786593:JHS786593 JRN786593:JRO786593 KBJ786593:KBK786593 KLF786593:KLG786593 KVB786593:KVC786593 LEX786593:LEY786593 LOT786593:LOU786593 LYP786593:LYQ786593 MIL786593:MIM786593 MSH786593:MSI786593 NCD786593:NCE786593 NLZ786593:NMA786593 NVV786593:NVW786593 OFR786593:OFS786593 OPN786593:OPO786593 OZJ786593:OZK786593 PJF786593:PJG786593 PTB786593:PTC786593 QCX786593:QCY786593 QMT786593:QMU786593 QWP786593:QWQ786593 RGL786593:RGM786593 RQH786593:RQI786593 SAD786593:SAE786593 SJZ786593:SKA786593 STV786593:STW786593 TDR786593:TDS786593 TNN786593:TNO786593 TXJ786593:TXK786593 UHF786593:UHG786593 URB786593:URC786593 VAX786593:VAY786593 VKT786593:VKU786593 VUP786593:VUQ786593 WEL786593:WEM786593 WOH786593:WOI786593 BV852129:BW852129 LR852129:LS852129 VN852129:VO852129 AFJ852129:AFK852129 APF852129:APG852129 AZB852129:AZC852129 BIX852129:BIY852129 BST852129:BSU852129 CCP852129:CCQ852129 CML852129:CMM852129 CWH852129:CWI852129 DGD852129:DGE852129 DPZ852129:DQA852129 DZV852129:DZW852129 EJR852129:EJS852129 ETN852129:ETO852129 FDJ852129:FDK852129 FNF852129:FNG852129 FXB852129:FXC852129 GGX852129:GGY852129 GQT852129:GQU852129 HAP852129:HAQ852129 HKL852129:HKM852129 HUH852129:HUI852129 IED852129:IEE852129 INZ852129:IOA852129 IXV852129:IXW852129 JHR852129:JHS852129 JRN852129:JRO852129 KBJ852129:KBK852129 KLF852129:KLG852129 KVB852129:KVC852129 LEX852129:LEY852129 LOT852129:LOU852129 LYP852129:LYQ852129 MIL852129:MIM852129 MSH852129:MSI852129 NCD852129:NCE852129 NLZ852129:NMA852129 NVV852129:NVW852129 OFR852129:OFS852129 OPN852129:OPO852129 OZJ852129:OZK852129 PJF852129:PJG852129 PTB852129:PTC852129 QCX852129:QCY852129 QMT852129:QMU852129 QWP852129:QWQ852129 RGL852129:RGM852129 RQH852129:RQI852129 SAD852129:SAE852129 SJZ852129:SKA852129 STV852129:STW852129 TDR852129:TDS852129 TNN852129:TNO852129 TXJ852129:TXK852129 UHF852129:UHG852129 URB852129:URC852129 VAX852129:VAY852129 VKT852129:VKU852129 VUP852129:VUQ852129 WEL852129:WEM852129 WOH852129:WOI852129 BV917665:BW917665 LR917665:LS917665 VN917665:VO917665 AFJ917665:AFK917665 APF917665:APG917665 AZB917665:AZC917665 BIX917665:BIY917665 BST917665:BSU917665 CCP917665:CCQ917665 CML917665:CMM917665 CWH917665:CWI917665 DGD917665:DGE917665 DPZ917665:DQA917665 DZV917665:DZW917665 EJR917665:EJS917665 ETN917665:ETO917665 FDJ917665:FDK917665 FNF917665:FNG917665 FXB917665:FXC917665 GGX917665:GGY917665 GQT917665:GQU917665 HAP917665:HAQ917665 HKL917665:HKM917665 HUH917665:HUI917665 IED917665:IEE917665 INZ917665:IOA917665 IXV917665:IXW917665 JHR917665:JHS917665 JRN917665:JRO917665 KBJ917665:KBK917665 KLF917665:KLG917665 KVB917665:KVC917665 LEX917665:LEY917665 LOT917665:LOU917665 LYP917665:LYQ917665 MIL917665:MIM917665 MSH917665:MSI917665 NCD917665:NCE917665 NLZ917665:NMA917665 NVV917665:NVW917665 OFR917665:OFS917665 OPN917665:OPO917665 OZJ917665:OZK917665 PJF917665:PJG917665 PTB917665:PTC917665 QCX917665:QCY917665 QMT917665:QMU917665 QWP917665:QWQ917665 RGL917665:RGM917665 RQH917665:RQI917665 SAD917665:SAE917665 SJZ917665:SKA917665 STV917665:STW917665 TDR917665:TDS917665 TNN917665:TNO917665 TXJ917665:TXK917665 UHF917665:UHG917665 URB917665:URC917665 VAX917665:VAY917665 VKT917665:VKU917665 VUP917665:VUQ917665 WEL917665:WEM917665 WOH917665:WOI917665 BV983201:BW983201 LR983201:LS983201 VN983201:VO983201 AFJ983201:AFK983201 APF983201:APG983201 AZB983201:AZC983201 BIX983201:BIY983201 BST983201:BSU983201 CCP983201:CCQ983201 CML983201:CMM983201 CWH983201:CWI983201 DGD983201:DGE983201 DPZ983201:DQA983201 DZV983201:DZW983201 EJR983201:EJS983201 ETN983201:ETO983201 FDJ983201:FDK983201 FNF983201:FNG983201 FXB983201:FXC983201 GGX983201:GGY983201 GQT983201:GQU983201 HAP983201:HAQ983201 HKL983201:HKM983201 HUH983201:HUI983201 IED983201:IEE983201 INZ983201:IOA983201 IXV983201:IXW983201 JHR983201:JHS983201 JRN983201:JRO983201 KBJ983201:KBK983201 KLF983201:KLG983201 KVB983201:KVC983201 LEX983201:LEY983201 LOT983201:LOU983201 LYP983201:LYQ983201 MIL983201:MIM983201 MSH983201:MSI983201 NCD983201:NCE983201 NLZ983201:NMA983201 NVV983201:NVW983201 OFR983201:OFS983201 OPN983201:OPO983201 OZJ983201:OZK983201 PJF983201:PJG983201 PTB983201:PTC983201 QCX983201:QCY983201 QMT983201:QMU983201 QWP983201:QWQ983201 RGL983201:RGM983201 RQH983201:RQI983201 SAD983201:SAE983201 SJZ983201:SKA983201 STV983201:STW983201 TDR983201:TDS983201 TNN983201:TNO983201 TXJ983201:TXK983201 UHF983201:UHG983201 URB983201:URC983201 VAX983201:VAY983201 VKT983201:VKU983201 VUP983201:VUQ983201 WEL983201:WEM983201 WOH983201:WOI983201 BV65688:BW65688 LR65688:LS65688 VN65688:VO65688 AFJ65688:AFK65688 APF65688:APG65688 AZB65688:AZC65688 BIX65688:BIY65688 BST65688:BSU65688 CCP65688:CCQ65688 CML65688:CMM65688 CWH65688:CWI65688 DGD65688:DGE65688 DPZ65688:DQA65688 DZV65688:DZW65688 EJR65688:EJS65688 ETN65688:ETO65688 FDJ65688:FDK65688 FNF65688:FNG65688 FXB65688:FXC65688 GGX65688:GGY65688 GQT65688:GQU65688 HAP65688:HAQ65688 HKL65688:HKM65688 HUH65688:HUI65688 IED65688:IEE65688 INZ65688:IOA65688 IXV65688:IXW65688 JHR65688:JHS65688 JRN65688:JRO65688 KBJ65688:KBK65688 KLF65688:KLG65688 KVB65688:KVC65688 LEX65688:LEY65688 LOT65688:LOU65688 LYP65688:LYQ65688 MIL65688:MIM65688 MSH65688:MSI65688 NCD65688:NCE65688 NLZ65688:NMA65688 NVV65688:NVW65688 OFR65688:OFS65688 OPN65688:OPO65688 OZJ65688:OZK65688 PJF65688:PJG65688 PTB65688:PTC65688 QCX65688:QCY65688 QMT65688:QMU65688 QWP65688:QWQ65688 RGL65688:RGM65688 RQH65688:RQI65688 SAD65688:SAE65688 SJZ65688:SKA65688 STV65688:STW65688 TDR65688:TDS65688 TNN65688:TNO65688 TXJ65688:TXK65688 UHF65688:UHG65688 URB65688:URC65688 VAX65688:VAY65688 VKT65688:VKU65688 VUP65688:VUQ65688 WEL65688:WEM65688 WOH65688:WOI65688 BV131224:BW131224 LR131224:LS131224 VN131224:VO131224 AFJ131224:AFK131224 APF131224:APG131224 AZB131224:AZC131224 BIX131224:BIY131224 BST131224:BSU131224 CCP131224:CCQ131224 CML131224:CMM131224 CWH131224:CWI131224 DGD131224:DGE131224 DPZ131224:DQA131224 DZV131224:DZW131224 EJR131224:EJS131224 ETN131224:ETO131224 FDJ131224:FDK131224 FNF131224:FNG131224 FXB131224:FXC131224 GGX131224:GGY131224 GQT131224:GQU131224 HAP131224:HAQ131224 HKL131224:HKM131224 HUH131224:HUI131224 IED131224:IEE131224 INZ131224:IOA131224 IXV131224:IXW131224 JHR131224:JHS131224 JRN131224:JRO131224 KBJ131224:KBK131224 KLF131224:KLG131224 KVB131224:KVC131224 LEX131224:LEY131224 LOT131224:LOU131224 LYP131224:LYQ131224 MIL131224:MIM131224 MSH131224:MSI131224 NCD131224:NCE131224 NLZ131224:NMA131224 NVV131224:NVW131224 OFR131224:OFS131224 OPN131224:OPO131224 OZJ131224:OZK131224 PJF131224:PJG131224 PTB131224:PTC131224 QCX131224:QCY131224 QMT131224:QMU131224 QWP131224:QWQ131224 RGL131224:RGM131224 RQH131224:RQI131224 SAD131224:SAE131224 SJZ131224:SKA131224 STV131224:STW131224 TDR131224:TDS131224 TNN131224:TNO131224 TXJ131224:TXK131224 UHF131224:UHG131224 URB131224:URC131224 VAX131224:VAY131224 VKT131224:VKU131224 VUP131224:VUQ131224 WEL131224:WEM131224 WOH131224:WOI131224 BV196760:BW196760 LR196760:LS196760 VN196760:VO196760 AFJ196760:AFK196760 APF196760:APG196760 AZB196760:AZC196760 BIX196760:BIY196760 BST196760:BSU196760 CCP196760:CCQ196760 CML196760:CMM196760 CWH196760:CWI196760 DGD196760:DGE196760 DPZ196760:DQA196760 DZV196760:DZW196760 EJR196760:EJS196760 ETN196760:ETO196760 FDJ196760:FDK196760 FNF196760:FNG196760 FXB196760:FXC196760 GGX196760:GGY196760 GQT196760:GQU196760 HAP196760:HAQ196760 HKL196760:HKM196760 HUH196760:HUI196760 IED196760:IEE196760 INZ196760:IOA196760 IXV196760:IXW196760 JHR196760:JHS196760 JRN196760:JRO196760 KBJ196760:KBK196760 KLF196760:KLG196760 KVB196760:KVC196760 LEX196760:LEY196760 LOT196760:LOU196760 LYP196760:LYQ196760 MIL196760:MIM196760 MSH196760:MSI196760 NCD196760:NCE196760 NLZ196760:NMA196760 NVV196760:NVW196760 OFR196760:OFS196760 OPN196760:OPO196760 OZJ196760:OZK196760 PJF196760:PJG196760 PTB196760:PTC196760 QCX196760:QCY196760 QMT196760:QMU196760 QWP196760:QWQ196760 RGL196760:RGM196760 RQH196760:RQI196760 SAD196760:SAE196760 SJZ196760:SKA196760 STV196760:STW196760 TDR196760:TDS196760 TNN196760:TNO196760 TXJ196760:TXK196760 UHF196760:UHG196760 URB196760:URC196760 VAX196760:VAY196760 VKT196760:VKU196760 VUP196760:VUQ196760 WEL196760:WEM196760 WOH196760:WOI196760 BV262296:BW262296 LR262296:LS262296 VN262296:VO262296 AFJ262296:AFK262296 APF262296:APG262296 AZB262296:AZC262296 BIX262296:BIY262296 BST262296:BSU262296 CCP262296:CCQ262296 CML262296:CMM262296 CWH262296:CWI262296 DGD262296:DGE262296 DPZ262296:DQA262296 DZV262296:DZW262296 EJR262296:EJS262296 ETN262296:ETO262296 FDJ262296:FDK262296 FNF262296:FNG262296 FXB262296:FXC262296 GGX262296:GGY262296 GQT262296:GQU262296 HAP262296:HAQ262296 HKL262296:HKM262296 HUH262296:HUI262296 IED262296:IEE262296 INZ262296:IOA262296 IXV262296:IXW262296 JHR262296:JHS262296 JRN262296:JRO262296 KBJ262296:KBK262296 KLF262296:KLG262296 KVB262296:KVC262296 LEX262296:LEY262296 LOT262296:LOU262296 LYP262296:LYQ262296 MIL262296:MIM262296 MSH262296:MSI262296 NCD262296:NCE262296 NLZ262296:NMA262296 NVV262296:NVW262296 OFR262296:OFS262296 OPN262296:OPO262296 OZJ262296:OZK262296 PJF262296:PJG262296 PTB262296:PTC262296 QCX262296:QCY262296 QMT262296:QMU262296 QWP262296:QWQ262296 RGL262296:RGM262296 RQH262296:RQI262296 SAD262296:SAE262296 SJZ262296:SKA262296 STV262296:STW262296 TDR262296:TDS262296 TNN262296:TNO262296 TXJ262296:TXK262296 UHF262296:UHG262296 URB262296:URC262296 VAX262296:VAY262296 VKT262296:VKU262296 VUP262296:VUQ262296 WEL262296:WEM262296 WOH262296:WOI262296 BV327832:BW327832 LR327832:LS327832 VN327832:VO327832 AFJ327832:AFK327832 APF327832:APG327832 AZB327832:AZC327832 BIX327832:BIY327832 BST327832:BSU327832 CCP327832:CCQ327832 CML327832:CMM327832 CWH327832:CWI327832 DGD327832:DGE327832 DPZ327832:DQA327832 DZV327832:DZW327832 EJR327832:EJS327832 ETN327832:ETO327832 FDJ327832:FDK327832 FNF327832:FNG327832 FXB327832:FXC327832 GGX327832:GGY327832 GQT327832:GQU327832 HAP327832:HAQ327832 HKL327832:HKM327832 HUH327832:HUI327832 IED327832:IEE327832 INZ327832:IOA327832 IXV327832:IXW327832 JHR327832:JHS327832 JRN327832:JRO327832 KBJ327832:KBK327832 KLF327832:KLG327832 KVB327832:KVC327832 LEX327832:LEY327832 LOT327832:LOU327832 LYP327832:LYQ327832 MIL327832:MIM327832 MSH327832:MSI327832 NCD327832:NCE327832 NLZ327832:NMA327832 NVV327832:NVW327832 OFR327832:OFS327832 OPN327832:OPO327832 OZJ327832:OZK327832 PJF327832:PJG327832 PTB327832:PTC327832 QCX327832:QCY327832 QMT327832:QMU327832 QWP327832:QWQ327832 RGL327832:RGM327832 RQH327832:RQI327832 SAD327832:SAE327832 SJZ327832:SKA327832 STV327832:STW327832 TDR327832:TDS327832 TNN327832:TNO327832 TXJ327832:TXK327832 UHF327832:UHG327832 URB327832:URC327832 VAX327832:VAY327832 VKT327832:VKU327832 VUP327832:VUQ327832 WEL327832:WEM327832 WOH327832:WOI327832 BV393368:BW393368 LR393368:LS393368 VN393368:VO393368 AFJ393368:AFK393368 APF393368:APG393368 AZB393368:AZC393368 BIX393368:BIY393368 BST393368:BSU393368 CCP393368:CCQ393368 CML393368:CMM393368 CWH393368:CWI393368 DGD393368:DGE393368 DPZ393368:DQA393368 DZV393368:DZW393368 EJR393368:EJS393368 ETN393368:ETO393368 FDJ393368:FDK393368 FNF393368:FNG393368 FXB393368:FXC393368 GGX393368:GGY393368 GQT393368:GQU393368 HAP393368:HAQ393368 HKL393368:HKM393368 HUH393368:HUI393368 IED393368:IEE393368 INZ393368:IOA393368 IXV393368:IXW393368 JHR393368:JHS393368 JRN393368:JRO393368 KBJ393368:KBK393368 KLF393368:KLG393368 KVB393368:KVC393368 LEX393368:LEY393368 LOT393368:LOU393368 LYP393368:LYQ393368 MIL393368:MIM393368 MSH393368:MSI393368 NCD393368:NCE393368 NLZ393368:NMA393368 NVV393368:NVW393368 OFR393368:OFS393368 OPN393368:OPO393368 OZJ393368:OZK393368 PJF393368:PJG393368 PTB393368:PTC393368 QCX393368:QCY393368 QMT393368:QMU393368 QWP393368:QWQ393368 RGL393368:RGM393368 RQH393368:RQI393368 SAD393368:SAE393368 SJZ393368:SKA393368 STV393368:STW393368 TDR393368:TDS393368 TNN393368:TNO393368 TXJ393368:TXK393368 UHF393368:UHG393368 URB393368:URC393368 VAX393368:VAY393368 VKT393368:VKU393368 VUP393368:VUQ393368 WEL393368:WEM393368 WOH393368:WOI393368 BV458904:BW458904 LR458904:LS458904 VN458904:VO458904 AFJ458904:AFK458904 APF458904:APG458904 AZB458904:AZC458904 BIX458904:BIY458904 BST458904:BSU458904 CCP458904:CCQ458904 CML458904:CMM458904 CWH458904:CWI458904 DGD458904:DGE458904 DPZ458904:DQA458904 DZV458904:DZW458904 EJR458904:EJS458904 ETN458904:ETO458904 FDJ458904:FDK458904 FNF458904:FNG458904 FXB458904:FXC458904 GGX458904:GGY458904 GQT458904:GQU458904 HAP458904:HAQ458904 HKL458904:HKM458904 HUH458904:HUI458904 IED458904:IEE458904 INZ458904:IOA458904 IXV458904:IXW458904 JHR458904:JHS458904 JRN458904:JRO458904 KBJ458904:KBK458904 KLF458904:KLG458904 KVB458904:KVC458904 LEX458904:LEY458904 LOT458904:LOU458904 LYP458904:LYQ458904 MIL458904:MIM458904 MSH458904:MSI458904 NCD458904:NCE458904 NLZ458904:NMA458904 NVV458904:NVW458904 OFR458904:OFS458904 OPN458904:OPO458904 OZJ458904:OZK458904 PJF458904:PJG458904 PTB458904:PTC458904 QCX458904:QCY458904 QMT458904:QMU458904 QWP458904:QWQ458904 RGL458904:RGM458904 RQH458904:RQI458904 SAD458904:SAE458904 SJZ458904:SKA458904 STV458904:STW458904 TDR458904:TDS458904 TNN458904:TNO458904 TXJ458904:TXK458904 UHF458904:UHG458904 URB458904:URC458904 VAX458904:VAY458904 VKT458904:VKU458904 VUP458904:VUQ458904 WEL458904:WEM458904 WOH458904:WOI458904 BV524440:BW524440 LR524440:LS524440 VN524440:VO524440 AFJ524440:AFK524440 APF524440:APG524440 AZB524440:AZC524440 BIX524440:BIY524440 BST524440:BSU524440 CCP524440:CCQ524440 CML524440:CMM524440 CWH524440:CWI524440 DGD524440:DGE524440 DPZ524440:DQA524440 DZV524440:DZW524440 EJR524440:EJS524440 ETN524440:ETO524440 FDJ524440:FDK524440 FNF524440:FNG524440 FXB524440:FXC524440 GGX524440:GGY524440 GQT524440:GQU524440 HAP524440:HAQ524440 HKL524440:HKM524440 HUH524440:HUI524440 IED524440:IEE524440 INZ524440:IOA524440 IXV524440:IXW524440 JHR524440:JHS524440 JRN524440:JRO524440 KBJ524440:KBK524440 KLF524440:KLG524440 KVB524440:KVC524440 LEX524440:LEY524440 LOT524440:LOU524440 LYP524440:LYQ524440 MIL524440:MIM524440 MSH524440:MSI524440 NCD524440:NCE524440 NLZ524440:NMA524440 NVV524440:NVW524440 OFR524440:OFS524440 OPN524440:OPO524440 OZJ524440:OZK524440 PJF524440:PJG524440 PTB524440:PTC524440 QCX524440:QCY524440 QMT524440:QMU524440 QWP524440:QWQ524440 RGL524440:RGM524440 RQH524440:RQI524440 SAD524440:SAE524440 SJZ524440:SKA524440 STV524440:STW524440 TDR524440:TDS524440 TNN524440:TNO524440 TXJ524440:TXK524440 UHF524440:UHG524440 URB524440:URC524440 VAX524440:VAY524440 VKT524440:VKU524440 VUP524440:VUQ524440 WEL524440:WEM524440 WOH524440:WOI524440 BV589976:BW589976 LR589976:LS589976 VN589976:VO589976 AFJ589976:AFK589976 APF589976:APG589976 AZB589976:AZC589976 BIX589976:BIY589976 BST589976:BSU589976 CCP589976:CCQ589976 CML589976:CMM589976 CWH589976:CWI589976 DGD589976:DGE589976 DPZ589976:DQA589976 DZV589976:DZW589976 EJR589976:EJS589976 ETN589976:ETO589976 FDJ589976:FDK589976 FNF589976:FNG589976 FXB589976:FXC589976 GGX589976:GGY589976 GQT589976:GQU589976 HAP589976:HAQ589976 HKL589976:HKM589976 HUH589976:HUI589976 IED589976:IEE589976 INZ589976:IOA589976 IXV589976:IXW589976 JHR589976:JHS589976 JRN589976:JRO589976 KBJ589976:KBK589976 KLF589976:KLG589976 KVB589976:KVC589976 LEX589976:LEY589976 LOT589976:LOU589976 LYP589976:LYQ589976 MIL589976:MIM589976 MSH589976:MSI589976 NCD589976:NCE589976 NLZ589976:NMA589976 NVV589976:NVW589976 OFR589976:OFS589976 OPN589976:OPO589976 OZJ589976:OZK589976 PJF589976:PJG589976 PTB589976:PTC589976 QCX589976:QCY589976 QMT589976:QMU589976 QWP589976:QWQ589976 RGL589976:RGM589976 RQH589976:RQI589976 SAD589976:SAE589976 SJZ589976:SKA589976 STV589976:STW589976 TDR589976:TDS589976 TNN589976:TNO589976 TXJ589976:TXK589976 UHF589976:UHG589976 URB589976:URC589976 VAX589976:VAY589976 VKT589976:VKU589976 VUP589976:VUQ589976 WEL589976:WEM589976 WOH589976:WOI589976 BV655512:BW655512 LR655512:LS655512 VN655512:VO655512 AFJ655512:AFK655512 APF655512:APG655512 AZB655512:AZC655512 BIX655512:BIY655512 BST655512:BSU655512 CCP655512:CCQ655512 CML655512:CMM655512 CWH655512:CWI655512 DGD655512:DGE655512 DPZ655512:DQA655512 DZV655512:DZW655512 EJR655512:EJS655512 ETN655512:ETO655512 FDJ655512:FDK655512 FNF655512:FNG655512 FXB655512:FXC655512 GGX655512:GGY655512 GQT655512:GQU655512 HAP655512:HAQ655512 HKL655512:HKM655512 HUH655512:HUI655512 IED655512:IEE655512 INZ655512:IOA655512 IXV655512:IXW655512 JHR655512:JHS655512 JRN655512:JRO655512 KBJ655512:KBK655512 KLF655512:KLG655512 KVB655512:KVC655512 LEX655512:LEY655512 LOT655512:LOU655512 LYP655512:LYQ655512 MIL655512:MIM655512 MSH655512:MSI655512 NCD655512:NCE655512 NLZ655512:NMA655512 NVV655512:NVW655512 OFR655512:OFS655512 OPN655512:OPO655512 OZJ655512:OZK655512 PJF655512:PJG655512 PTB655512:PTC655512 QCX655512:QCY655512 QMT655512:QMU655512 QWP655512:QWQ655512 RGL655512:RGM655512 RQH655512:RQI655512 SAD655512:SAE655512 SJZ655512:SKA655512 STV655512:STW655512 TDR655512:TDS655512 TNN655512:TNO655512 TXJ655512:TXK655512 UHF655512:UHG655512 URB655512:URC655512 VAX655512:VAY655512 VKT655512:VKU655512 VUP655512:VUQ655512 WEL655512:WEM655512 WOH655512:WOI655512 BV721048:BW721048 LR721048:LS721048 VN721048:VO721048 AFJ721048:AFK721048 APF721048:APG721048 AZB721048:AZC721048 BIX721048:BIY721048 BST721048:BSU721048 CCP721048:CCQ721048 CML721048:CMM721048 CWH721048:CWI721048 DGD721048:DGE721048 DPZ721048:DQA721048 DZV721048:DZW721048 EJR721048:EJS721048 ETN721048:ETO721048 FDJ721048:FDK721048 FNF721048:FNG721048 FXB721048:FXC721048 GGX721048:GGY721048 GQT721048:GQU721048 HAP721048:HAQ721048 HKL721048:HKM721048 HUH721048:HUI721048 IED721048:IEE721048 INZ721048:IOA721048 IXV721048:IXW721048 JHR721048:JHS721048 JRN721048:JRO721048 KBJ721048:KBK721048 KLF721048:KLG721048 KVB721048:KVC721048 LEX721048:LEY721048 LOT721048:LOU721048 LYP721048:LYQ721048 MIL721048:MIM721048 MSH721048:MSI721048 NCD721048:NCE721048 NLZ721048:NMA721048 NVV721048:NVW721048 OFR721048:OFS721048 OPN721048:OPO721048 OZJ721048:OZK721048 PJF721048:PJG721048 PTB721048:PTC721048 QCX721048:QCY721048 QMT721048:QMU721048 QWP721048:QWQ721048 RGL721048:RGM721048 RQH721048:RQI721048 SAD721048:SAE721048 SJZ721048:SKA721048 STV721048:STW721048 TDR721048:TDS721048 TNN721048:TNO721048 TXJ721048:TXK721048 UHF721048:UHG721048 URB721048:URC721048 VAX721048:VAY721048 VKT721048:VKU721048 VUP721048:VUQ721048 WEL721048:WEM721048 WOH721048:WOI721048 BV786584:BW786584 LR786584:LS786584 VN786584:VO786584 AFJ786584:AFK786584 APF786584:APG786584 AZB786584:AZC786584 BIX786584:BIY786584 BST786584:BSU786584 CCP786584:CCQ786584 CML786584:CMM786584 CWH786584:CWI786584 DGD786584:DGE786584 DPZ786584:DQA786584 DZV786584:DZW786584 EJR786584:EJS786584 ETN786584:ETO786584 FDJ786584:FDK786584 FNF786584:FNG786584 FXB786584:FXC786584 GGX786584:GGY786584 GQT786584:GQU786584 HAP786584:HAQ786584 HKL786584:HKM786584 HUH786584:HUI786584 IED786584:IEE786584 INZ786584:IOA786584 IXV786584:IXW786584 JHR786584:JHS786584 JRN786584:JRO786584 KBJ786584:KBK786584 KLF786584:KLG786584 KVB786584:KVC786584 LEX786584:LEY786584 LOT786584:LOU786584 LYP786584:LYQ786584 MIL786584:MIM786584 MSH786584:MSI786584 NCD786584:NCE786584 NLZ786584:NMA786584 NVV786584:NVW786584 OFR786584:OFS786584 OPN786584:OPO786584 OZJ786584:OZK786584 PJF786584:PJG786584 PTB786584:PTC786584 QCX786584:QCY786584 QMT786584:QMU786584 QWP786584:QWQ786584 RGL786584:RGM786584 RQH786584:RQI786584 SAD786584:SAE786584 SJZ786584:SKA786584 STV786584:STW786584 TDR786584:TDS786584 TNN786584:TNO786584 TXJ786584:TXK786584 UHF786584:UHG786584 URB786584:URC786584 VAX786584:VAY786584 VKT786584:VKU786584 VUP786584:VUQ786584 WEL786584:WEM786584 WOH786584:WOI786584 BV852120:BW852120 LR852120:LS852120 VN852120:VO852120 AFJ852120:AFK852120 APF852120:APG852120 AZB852120:AZC852120 BIX852120:BIY852120 BST852120:BSU852120 CCP852120:CCQ852120 CML852120:CMM852120 CWH852120:CWI852120 DGD852120:DGE852120 DPZ852120:DQA852120 DZV852120:DZW852120 EJR852120:EJS852120 ETN852120:ETO852120 FDJ852120:FDK852120 FNF852120:FNG852120 FXB852120:FXC852120 GGX852120:GGY852120 GQT852120:GQU852120 HAP852120:HAQ852120 HKL852120:HKM852120 HUH852120:HUI852120 IED852120:IEE852120 INZ852120:IOA852120 IXV852120:IXW852120 JHR852120:JHS852120 JRN852120:JRO852120 KBJ852120:KBK852120 KLF852120:KLG852120 KVB852120:KVC852120 LEX852120:LEY852120 LOT852120:LOU852120 LYP852120:LYQ852120 MIL852120:MIM852120 MSH852120:MSI852120 NCD852120:NCE852120 NLZ852120:NMA852120 NVV852120:NVW852120 OFR852120:OFS852120 OPN852120:OPO852120 OZJ852120:OZK852120 PJF852120:PJG852120 PTB852120:PTC852120 QCX852120:QCY852120 QMT852120:QMU852120 QWP852120:QWQ852120 RGL852120:RGM852120 RQH852120:RQI852120 SAD852120:SAE852120 SJZ852120:SKA852120 STV852120:STW852120 TDR852120:TDS852120 TNN852120:TNO852120 TXJ852120:TXK852120 UHF852120:UHG852120 URB852120:URC852120 VAX852120:VAY852120 VKT852120:VKU852120 VUP852120:VUQ852120 WEL852120:WEM852120 WOH852120:WOI852120 BV917656:BW917656 LR917656:LS917656 VN917656:VO917656 AFJ917656:AFK917656 APF917656:APG917656 AZB917656:AZC917656 BIX917656:BIY917656 BST917656:BSU917656 CCP917656:CCQ917656 CML917656:CMM917656 CWH917656:CWI917656 DGD917656:DGE917656 DPZ917656:DQA917656 DZV917656:DZW917656 EJR917656:EJS917656 ETN917656:ETO917656 FDJ917656:FDK917656 FNF917656:FNG917656 FXB917656:FXC917656 GGX917656:GGY917656 GQT917656:GQU917656 HAP917656:HAQ917656 HKL917656:HKM917656 HUH917656:HUI917656 IED917656:IEE917656 INZ917656:IOA917656 IXV917656:IXW917656 JHR917656:JHS917656 JRN917656:JRO917656 KBJ917656:KBK917656 KLF917656:KLG917656 KVB917656:KVC917656 LEX917656:LEY917656 LOT917656:LOU917656 LYP917656:LYQ917656 MIL917656:MIM917656 MSH917656:MSI917656 NCD917656:NCE917656 NLZ917656:NMA917656 NVV917656:NVW917656 OFR917656:OFS917656 OPN917656:OPO917656 OZJ917656:OZK917656 PJF917656:PJG917656 PTB917656:PTC917656 QCX917656:QCY917656 QMT917656:QMU917656 QWP917656:QWQ917656 RGL917656:RGM917656 RQH917656:RQI917656 SAD917656:SAE917656 SJZ917656:SKA917656 STV917656:STW917656 TDR917656:TDS917656 TNN917656:TNO917656 TXJ917656:TXK917656 UHF917656:UHG917656 URB917656:URC917656 VAX917656:VAY917656 VKT917656:VKU917656 VUP917656:VUQ917656 WEL917656:WEM917656 WOH917656:WOI917656 BV983192:BW983192 LR983192:LS983192 VN983192:VO983192 AFJ983192:AFK983192 APF983192:APG983192 AZB983192:AZC983192 BIX983192:BIY983192 BST983192:BSU983192 CCP983192:CCQ983192 CML983192:CMM983192 CWH983192:CWI983192 DGD983192:DGE983192 DPZ983192:DQA983192 DZV983192:DZW983192 EJR983192:EJS983192 ETN983192:ETO983192 FDJ983192:FDK983192 FNF983192:FNG983192 FXB983192:FXC983192 GGX983192:GGY983192 GQT983192:GQU983192 HAP983192:HAQ983192 HKL983192:HKM983192 HUH983192:HUI983192 IED983192:IEE983192 INZ983192:IOA983192 IXV983192:IXW983192 JHR983192:JHS983192 JRN983192:JRO983192 KBJ983192:KBK983192 KLF983192:KLG983192 KVB983192:KVC983192 LEX983192:LEY983192 LOT983192:LOU983192 LYP983192:LYQ983192 MIL983192:MIM983192 MSH983192:MSI983192 NCD983192:NCE983192 NLZ983192:NMA983192 NVV983192:NVW983192 OFR983192:OFS983192 OPN983192:OPO983192 OZJ983192:OZK983192 PJF983192:PJG983192 PTB983192:PTC983192 QCX983192:QCY983192 QMT983192:QMU983192 QWP983192:QWQ983192 RGL983192:RGM983192 RQH983192:RQI983192 SAD983192:SAE983192 SJZ983192:SKA983192 STV983192:STW983192 TDR983192:TDS983192 TNN983192:TNO983192 TXJ983192:TXK983192 UHF983192:UHG983192 URB983192:URC983192 VAX983192:VAY983192 VKT983192:VKU983192 VUP983192:VUQ983192 WEL983192:WEM983192 WOH983192:WOI983192 VKT983175:VKU983175 BV65680:BW65680 LR65680:LS65680 VN65680:VO65680 AFJ65680:AFK65680 APF65680:APG65680 AZB65680:AZC65680 BIX65680:BIY65680 BST65680:BSU65680 CCP65680:CCQ65680 CML65680:CMM65680 CWH65680:CWI65680 DGD65680:DGE65680 DPZ65680:DQA65680 DZV65680:DZW65680 EJR65680:EJS65680 ETN65680:ETO65680 FDJ65680:FDK65680 FNF65680:FNG65680 FXB65680:FXC65680 GGX65680:GGY65680 GQT65680:GQU65680 HAP65680:HAQ65680 HKL65680:HKM65680 HUH65680:HUI65680 IED65680:IEE65680 INZ65680:IOA65680 IXV65680:IXW65680 JHR65680:JHS65680 JRN65680:JRO65680 KBJ65680:KBK65680 KLF65680:KLG65680 KVB65680:KVC65680 LEX65680:LEY65680 LOT65680:LOU65680 LYP65680:LYQ65680 MIL65680:MIM65680 MSH65680:MSI65680 NCD65680:NCE65680 NLZ65680:NMA65680 NVV65680:NVW65680 OFR65680:OFS65680 OPN65680:OPO65680 OZJ65680:OZK65680 PJF65680:PJG65680 PTB65680:PTC65680 QCX65680:QCY65680 QMT65680:QMU65680 QWP65680:QWQ65680 RGL65680:RGM65680 RQH65680:RQI65680 SAD65680:SAE65680 SJZ65680:SKA65680 STV65680:STW65680 TDR65680:TDS65680 TNN65680:TNO65680 TXJ65680:TXK65680 UHF65680:UHG65680 URB65680:URC65680 VAX65680:VAY65680 VKT65680:VKU65680 VUP65680:VUQ65680 WEL65680:WEM65680 WOH65680:WOI65680 BV131216:BW131216 LR131216:LS131216 VN131216:VO131216 AFJ131216:AFK131216 APF131216:APG131216 AZB131216:AZC131216 BIX131216:BIY131216 BST131216:BSU131216 CCP131216:CCQ131216 CML131216:CMM131216 CWH131216:CWI131216 DGD131216:DGE131216 DPZ131216:DQA131216 DZV131216:DZW131216 EJR131216:EJS131216 ETN131216:ETO131216 FDJ131216:FDK131216 FNF131216:FNG131216 FXB131216:FXC131216 GGX131216:GGY131216 GQT131216:GQU131216 HAP131216:HAQ131216 HKL131216:HKM131216 HUH131216:HUI131216 IED131216:IEE131216 INZ131216:IOA131216 IXV131216:IXW131216 JHR131216:JHS131216 JRN131216:JRO131216 KBJ131216:KBK131216 KLF131216:KLG131216 KVB131216:KVC131216 LEX131216:LEY131216 LOT131216:LOU131216 LYP131216:LYQ131216 MIL131216:MIM131216 MSH131216:MSI131216 NCD131216:NCE131216 NLZ131216:NMA131216 NVV131216:NVW131216 OFR131216:OFS131216 OPN131216:OPO131216 OZJ131216:OZK131216 PJF131216:PJG131216 PTB131216:PTC131216 QCX131216:QCY131216 QMT131216:QMU131216 QWP131216:QWQ131216 RGL131216:RGM131216 RQH131216:RQI131216 SAD131216:SAE131216 SJZ131216:SKA131216 STV131216:STW131216 TDR131216:TDS131216 TNN131216:TNO131216 TXJ131216:TXK131216 UHF131216:UHG131216 URB131216:URC131216 VAX131216:VAY131216 VKT131216:VKU131216 VUP131216:VUQ131216 WEL131216:WEM131216 WOH131216:WOI131216 BV196752:BW196752 LR196752:LS196752 VN196752:VO196752 AFJ196752:AFK196752 APF196752:APG196752 AZB196752:AZC196752 BIX196752:BIY196752 BST196752:BSU196752 CCP196752:CCQ196752 CML196752:CMM196752 CWH196752:CWI196752 DGD196752:DGE196752 DPZ196752:DQA196752 DZV196752:DZW196752 EJR196752:EJS196752 ETN196752:ETO196752 FDJ196752:FDK196752 FNF196752:FNG196752 FXB196752:FXC196752 GGX196752:GGY196752 GQT196752:GQU196752 HAP196752:HAQ196752 HKL196752:HKM196752 HUH196752:HUI196752 IED196752:IEE196752 INZ196752:IOA196752 IXV196752:IXW196752 JHR196752:JHS196752 JRN196752:JRO196752 KBJ196752:KBK196752 KLF196752:KLG196752 KVB196752:KVC196752 LEX196752:LEY196752 LOT196752:LOU196752 LYP196752:LYQ196752 MIL196752:MIM196752 MSH196752:MSI196752 NCD196752:NCE196752 NLZ196752:NMA196752 NVV196752:NVW196752 OFR196752:OFS196752 OPN196752:OPO196752 OZJ196752:OZK196752 PJF196752:PJG196752 PTB196752:PTC196752 QCX196752:QCY196752 QMT196752:QMU196752 QWP196752:QWQ196752 RGL196752:RGM196752 RQH196752:RQI196752 SAD196752:SAE196752 SJZ196752:SKA196752 STV196752:STW196752 TDR196752:TDS196752 TNN196752:TNO196752 TXJ196752:TXK196752 UHF196752:UHG196752 URB196752:URC196752 VAX196752:VAY196752 VKT196752:VKU196752 VUP196752:VUQ196752 WEL196752:WEM196752 WOH196752:WOI196752 BV262288:BW262288 LR262288:LS262288 VN262288:VO262288 AFJ262288:AFK262288 APF262288:APG262288 AZB262288:AZC262288 BIX262288:BIY262288 BST262288:BSU262288 CCP262288:CCQ262288 CML262288:CMM262288 CWH262288:CWI262288 DGD262288:DGE262288 DPZ262288:DQA262288 DZV262288:DZW262288 EJR262288:EJS262288 ETN262288:ETO262288 FDJ262288:FDK262288 FNF262288:FNG262288 FXB262288:FXC262288 GGX262288:GGY262288 GQT262288:GQU262288 HAP262288:HAQ262288 HKL262288:HKM262288 HUH262288:HUI262288 IED262288:IEE262288 INZ262288:IOA262288 IXV262288:IXW262288 JHR262288:JHS262288 JRN262288:JRO262288 KBJ262288:KBK262288 KLF262288:KLG262288 KVB262288:KVC262288 LEX262288:LEY262288 LOT262288:LOU262288 LYP262288:LYQ262288 MIL262288:MIM262288 MSH262288:MSI262288 NCD262288:NCE262288 NLZ262288:NMA262288 NVV262288:NVW262288 OFR262288:OFS262288 OPN262288:OPO262288 OZJ262288:OZK262288 PJF262288:PJG262288 PTB262288:PTC262288 QCX262288:QCY262288 QMT262288:QMU262288 QWP262288:QWQ262288 RGL262288:RGM262288 RQH262288:RQI262288 SAD262288:SAE262288 SJZ262288:SKA262288 STV262288:STW262288 TDR262288:TDS262288 TNN262288:TNO262288 TXJ262288:TXK262288 UHF262288:UHG262288 URB262288:URC262288 VAX262288:VAY262288 VKT262288:VKU262288 VUP262288:VUQ262288 WEL262288:WEM262288 WOH262288:WOI262288 BV327824:BW327824 LR327824:LS327824 VN327824:VO327824 AFJ327824:AFK327824 APF327824:APG327824 AZB327824:AZC327824 BIX327824:BIY327824 BST327824:BSU327824 CCP327824:CCQ327824 CML327824:CMM327824 CWH327824:CWI327824 DGD327824:DGE327824 DPZ327824:DQA327824 DZV327824:DZW327824 EJR327824:EJS327824 ETN327824:ETO327824 FDJ327824:FDK327824 FNF327824:FNG327824 FXB327824:FXC327824 GGX327824:GGY327824 GQT327824:GQU327824 HAP327824:HAQ327824 HKL327824:HKM327824 HUH327824:HUI327824 IED327824:IEE327824 INZ327824:IOA327824 IXV327824:IXW327824 JHR327824:JHS327824 JRN327824:JRO327824 KBJ327824:KBK327824 KLF327824:KLG327824 KVB327824:KVC327824 LEX327824:LEY327824 LOT327824:LOU327824 LYP327824:LYQ327824 MIL327824:MIM327824 MSH327824:MSI327824 NCD327824:NCE327824 NLZ327824:NMA327824 NVV327824:NVW327824 OFR327824:OFS327824 OPN327824:OPO327824 OZJ327824:OZK327824 PJF327824:PJG327824 PTB327824:PTC327824 QCX327824:QCY327824 QMT327824:QMU327824 QWP327824:QWQ327824 RGL327824:RGM327824 RQH327824:RQI327824 SAD327824:SAE327824 SJZ327824:SKA327824 STV327824:STW327824 TDR327824:TDS327824 TNN327824:TNO327824 TXJ327824:TXK327824 UHF327824:UHG327824 URB327824:URC327824 VAX327824:VAY327824 VKT327824:VKU327824 VUP327824:VUQ327824 WEL327824:WEM327824 WOH327824:WOI327824 BV393360:BW393360 LR393360:LS393360 VN393360:VO393360 AFJ393360:AFK393360 APF393360:APG393360 AZB393360:AZC393360 BIX393360:BIY393360 BST393360:BSU393360 CCP393360:CCQ393360 CML393360:CMM393360 CWH393360:CWI393360 DGD393360:DGE393360 DPZ393360:DQA393360 DZV393360:DZW393360 EJR393360:EJS393360 ETN393360:ETO393360 FDJ393360:FDK393360 FNF393360:FNG393360 FXB393360:FXC393360 GGX393360:GGY393360 GQT393360:GQU393360 HAP393360:HAQ393360 HKL393360:HKM393360 HUH393360:HUI393360 IED393360:IEE393360 INZ393360:IOA393360 IXV393360:IXW393360 JHR393360:JHS393360 JRN393360:JRO393360 KBJ393360:KBK393360 KLF393360:KLG393360 KVB393360:KVC393360 LEX393360:LEY393360 LOT393360:LOU393360 LYP393360:LYQ393360 MIL393360:MIM393360 MSH393360:MSI393360 NCD393360:NCE393360 NLZ393360:NMA393360 NVV393360:NVW393360 OFR393360:OFS393360 OPN393360:OPO393360 OZJ393360:OZK393360 PJF393360:PJG393360 PTB393360:PTC393360 QCX393360:QCY393360 QMT393360:QMU393360 QWP393360:QWQ393360 RGL393360:RGM393360 RQH393360:RQI393360 SAD393360:SAE393360 SJZ393360:SKA393360 STV393360:STW393360 TDR393360:TDS393360 TNN393360:TNO393360 TXJ393360:TXK393360 UHF393360:UHG393360 URB393360:URC393360 VAX393360:VAY393360 VKT393360:VKU393360 VUP393360:VUQ393360 WEL393360:WEM393360 WOH393360:WOI393360 BV458896:BW458896 LR458896:LS458896 VN458896:VO458896 AFJ458896:AFK458896 APF458896:APG458896 AZB458896:AZC458896 BIX458896:BIY458896 BST458896:BSU458896 CCP458896:CCQ458896 CML458896:CMM458896 CWH458896:CWI458896 DGD458896:DGE458896 DPZ458896:DQA458896 DZV458896:DZW458896 EJR458896:EJS458896 ETN458896:ETO458896 FDJ458896:FDK458896 FNF458896:FNG458896 FXB458896:FXC458896 GGX458896:GGY458896 GQT458896:GQU458896 HAP458896:HAQ458896 HKL458896:HKM458896 HUH458896:HUI458896 IED458896:IEE458896 INZ458896:IOA458896 IXV458896:IXW458896 JHR458896:JHS458896 JRN458896:JRO458896 KBJ458896:KBK458896 KLF458896:KLG458896 KVB458896:KVC458896 LEX458896:LEY458896 LOT458896:LOU458896 LYP458896:LYQ458896 MIL458896:MIM458896 MSH458896:MSI458896 NCD458896:NCE458896 NLZ458896:NMA458896 NVV458896:NVW458896 OFR458896:OFS458896 OPN458896:OPO458896 OZJ458896:OZK458896 PJF458896:PJG458896 PTB458896:PTC458896 QCX458896:QCY458896 QMT458896:QMU458896 QWP458896:QWQ458896 RGL458896:RGM458896 RQH458896:RQI458896 SAD458896:SAE458896 SJZ458896:SKA458896 STV458896:STW458896 TDR458896:TDS458896 TNN458896:TNO458896 TXJ458896:TXK458896 UHF458896:UHG458896 URB458896:URC458896 VAX458896:VAY458896 VKT458896:VKU458896 VUP458896:VUQ458896 WEL458896:WEM458896 WOH458896:WOI458896 BV524432:BW524432 LR524432:LS524432 VN524432:VO524432 AFJ524432:AFK524432 APF524432:APG524432 AZB524432:AZC524432 BIX524432:BIY524432 BST524432:BSU524432 CCP524432:CCQ524432 CML524432:CMM524432 CWH524432:CWI524432 DGD524432:DGE524432 DPZ524432:DQA524432 DZV524432:DZW524432 EJR524432:EJS524432 ETN524432:ETO524432 FDJ524432:FDK524432 FNF524432:FNG524432 FXB524432:FXC524432 GGX524432:GGY524432 GQT524432:GQU524432 HAP524432:HAQ524432 HKL524432:HKM524432 HUH524432:HUI524432 IED524432:IEE524432 INZ524432:IOA524432 IXV524432:IXW524432 JHR524432:JHS524432 JRN524432:JRO524432 KBJ524432:KBK524432 KLF524432:KLG524432 KVB524432:KVC524432 LEX524432:LEY524432 LOT524432:LOU524432 LYP524432:LYQ524432 MIL524432:MIM524432 MSH524432:MSI524432 NCD524432:NCE524432 NLZ524432:NMA524432 NVV524432:NVW524432 OFR524432:OFS524432 OPN524432:OPO524432 OZJ524432:OZK524432 PJF524432:PJG524432 PTB524432:PTC524432 QCX524432:QCY524432 QMT524432:QMU524432 QWP524432:QWQ524432 RGL524432:RGM524432 RQH524432:RQI524432 SAD524432:SAE524432 SJZ524432:SKA524432 STV524432:STW524432 TDR524432:TDS524432 TNN524432:TNO524432 TXJ524432:TXK524432 UHF524432:UHG524432 URB524432:URC524432 VAX524432:VAY524432 VKT524432:VKU524432 VUP524432:VUQ524432 WEL524432:WEM524432 WOH524432:WOI524432 BV589968:BW589968 LR589968:LS589968 VN589968:VO589968 AFJ589968:AFK589968 APF589968:APG589968 AZB589968:AZC589968 BIX589968:BIY589968 BST589968:BSU589968 CCP589968:CCQ589968 CML589968:CMM589968 CWH589968:CWI589968 DGD589968:DGE589968 DPZ589968:DQA589968 DZV589968:DZW589968 EJR589968:EJS589968 ETN589968:ETO589968 FDJ589968:FDK589968 FNF589968:FNG589968 FXB589968:FXC589968 GGX589968:GGY589968 GQT589968:GQU589968 HAP589968:HAQ589968 HKL589968:HKM589968 HUH589968:HUI589968 IED589968:IEE589968 INZ589968:IOA589968 IXV589968:IXW589968 JHR589968:JHS589968 JRN589968:JRO589968 KBJ589968:KBK589968 KLF589968:KLG589968 KVB589968:KVC589968 LEX589968:LEY589968 LOT589968:LOU589968 LYP589968:LYQ589968 MIL589968:MIM589968 MSH589968:MSI589968 NCD589968:NCE589968 NLZ589968:NMA589968 NVV589968:NVW589968 OFR589968:OFS589968 OPN589968:OPO589968 OZJ589968:OZK589968 PJF589968:PJG589968 PTB589968:PTC589968 QCX589968:QCY589968 QMT589968:QMU589968 QWP589968:QWQ589968 RGL589968:RGM589968 RQH589968:RQI589968 SAD589968:SAE589968 SJZ589968:SKA589968 STV589968:STW589968 TDR589968:TDS589968 TNN589968:TNO589968 TXJ589968:TXK589968 UHF589968:UHG589968 URB589968:URC589968 VAX589968:VAY589968 VKT589968:VKU589968 VUP589968:VUQ589968 WEL589968:WEM589968 WOH589968:WOI589968 BV655504:BW655504 LR655504:LS655504 VN655504:VO655504 AFJ655504:AFK655504 APF655504:APG655504 AZB655504:AZC655504 BIX655504:BIY655504 BST655504:BSU655504 CCP655504:CCQ655504 CML655504:CMM655504 CWH655504:CWI655504 DGD655504:DGE655504 DPZ655504:DQA655504 DZV655504:DZW655504 EJR655504:EJS655504 ETN655504:ETO655504 FDJ655504:FDK655504 FNF655504:FNG655504 FXB655504:FXC655504 GGX655504:GGY655504 GQT655504:GQU655504 HAP655504:HAQ655504 HKL655504:HKM655504 HUH655504:HUI655504 IED655504:IEE655504 INZ655504:IOA655504 IXV655504:IXW655504 JHR655504:JHS655504 JRN655504:JRO655504 KBJ655504:KBK655504 KLF655504:KLG655504 KVB655504:KVC655504 LEX655504:LEY655504 LOT655504:LOU655504 LYP655504:LYQ655504 MIL655504:MIM655504 MSH655504:MSI655504 NCD655504:NCE655504 NLZ655504:NMA655504 NVV655504:NVW655504 OFR655504:OFS655504 OPN655504:OPO655504 OZJ655504:OZK655504 PJF655504:PJG655504 PTB655504:PTC655504 QCX655504:QCY655504 QMT655504:QMU655504 QWP655504:QWQ655504 RGL655504:RGM655504 RQH655504:RQI655504 SAD655504:SAE655504 SJZ655504:SKA655504 STV655504:STW655504 TDR655504:TDS655504 TNN655504:TNO655504 TXJ655504:TXK655504 UHF655504:UHG655504 URB655504:URC655504 VAX655504:VAY655504 VKT655504:VKU655504 VUP655504:VUQ655504 WEL655504:WEM655504 WOH655504:WOI655504 BV721040:BW721040 LR721040:LS721040 VN721040:VO721040 AFJ721040:AFK721040 APF721040:APG721040 AZB721040:AZC721040 BIX721040:BIY721040 BST721040:BSU721040 CCP721040:CCQ721040 CML721040:CMM721040 CWH721040:CWI721040 DGD721040:DGE721040 DPZ721040:DQA721040 DZV721040:DZW721040 EJR721040:EJS721040 ETN721040:ETO721040 FDJ721040:FDK721040 FNF721040:FNG721040 FXB721040:FXC721040 GGX721040:GGY721040 GQT721040:GQU721040 HAP721040:HAQ721040 HKL721040:HKM721040 HUH721040:HUI721040 IED721040:IEE721040 INZ721040:IOA721040 IXV721040:IXW721040 JHR721040:JHS721040 JRN721040:JRO721040 KBJ721040:KBK721040 KLF721040:KLG721040 KVB721040:KVC721040 LEX721040:LEY721040 LOT721040:LOU721040 LYP721040:LYQ721040 MIL721040:MIM721040 MSH721040:MSI721040 NCD721040:NCE721040 NLZ721040:NMA721040 NVV721040:NVW721040 OFR721040:OFS721040 OPN721040:OPO721040 OZJ721040:OZK721040 PJF721040:PJG721040 PTB721040:PTC721040 QCX721040:QCY721040 QMT721040:QMU721040 QWP721040:QWQ721040 RGL721040:RGM721040 RQH721040:RQI721040 SAD721040:SAE721040 SJZ721040:SKA721040 STV721040:STW721040 TDR721040:TDS721040 TNN721040:TNO721040 TXJ721040:TXK721040 UHF721040:UHG721040 URB721040:URC721040 VAX721040:VAY721040 VKT721040:VKU721040 VUP721040:VUQ721040 WEL721040:WEM721040 WOH721040:WOI721040 BV786576:BW786576 LR786576:LS786576 VN786576:VO786576 AFJ786576:AFK786576 APF786576:APG786576 AZB786576:AZC786576 BIX786576:BIY786576 BST786576:BSU786576 CCP786576:CCQ786576 CML786576:CMM786576 CWH786576:CWI786576 DGD786576:DGE786576 DPZ786576:DQA786576 DZV786576:DZW786576 EJR786576:EJS786576 ETN786576:ETO786576 FDJ786576:FDK786576 FNF786576:FNG786576 FXB786576:FXC786576 GGX786576:GGY786576 GQT786576:GQU786576 HAP786576:HAQ786576 HKL786576:HKM786576 HUH786576:HUI786576 IED786576:IEE786576 INZ786576:IOA786576 IXV786576:IXW786576 JHR786576:JHS786576 JRN786576:JRO786576 KBJ786576:KBK786576 KLF786576:KLG786576 KVB786576:KVC786576 LEX786576:LEY786576 LOT786576:LOU786576 LYP786576:LYQ786576 MIL786576:MIM786576 MSH786576:MSI786576 NCD786576:NCE786576 NLZ786576:NMA786576 NVV786576:NVW786576 OFR786576:OFS786576 OPN786576:OPO786576 OZJ786576:OZK786576 PJF786576:PJG786576 PTB786576:PTC786576 QCX786576:QCY786576 QMT786576:QMU786576 QWP786576:QWQ786576 RGL786576:RGM786576 RQH786576:RQI786576 SAD786576:SAE786576 SJZ786576:SKA786576 STV786576:STW786576 TDR786576:TDS786576 TNN786576:TNO786576 TXJ786576:TXK786576 UHF786576:UHG786576 URB786576:URC786576 VAX786576:VAY786576 VKT786576:VKU786576 VUP786576:VUQ786576 WEL786576:WEM786576 WOH786576:WOI786576 BV852112:BW852112 LR852112:LS852112 VN852112:VO852112 AFJ852112:AFK852112 APF852112:APG852112 AZB852112:AZC852112 BIX852112:BIY852112 BST852112:BSU852112 CCP852112:CCQ852112 CML852112:CMM852112 CWH852112:CWI852112 DGD852112:DGE852112 DPZ852112:DQA852112 DZV852112:DZW852112 EJR852112:EJS852112 ETN852112:ETO852112 FDJ852112:FDK852112 FNF852112:FNG852112 FXB852112:FXC852112 GGX852112:GGY852112 GQT852112:GQU852112 HAP852112:HAQ852112 HKL852112:HKM852112 HUH852112:HUI852112 IED852112:IEE852112 INZ852112:IOA852112 IXV852112:IXW852112 JHR852112:JHS852112 JRN852112:JRO852112 KBJ852112:KBK852112 KLF852112:KLG852112 KVB852112:KVC852112 LEX852112:LEY852112 LOT852112:LOU852112 LYP852112:LYQ852112 MIL852112:MIM852112 MSH852112:MSI852112 NCD852112:NCE852112 NLZ852112:NMA852112 NVV852112:NVW852112 OFR852112:OFS852112 OPN852112:OPO852112 OZJ852112:OZK852112 PJF852112:PJG852112 PTB852112:PTC852112 QCX852112:QCY852112 QMT852112:QMU852112 QWP852112:QWQ852112 RGL852112:RGM852112 RQH852112:RQI852112 SAD852112:SAE852112 SJZ852112:SKA852112 STV852112:STW852112 TDR852112:TDS852112 TNN852112:TNO852112 TXJ852112:TXK852112 UHF852112:UHG852112 URB852112:URC852112 VAX852112:VAY852112 VKT852112:VKU852112 VUP852112:VUQ852112 WEL852112:WEM852112 WOH852112:WOI852112 BV917648:BW917648 LR917648:LS917648 VN917648:VO917648 AFJ917648:AFK917648 APF917648:APG917648 AZB917648:AZC917648 BIX917648:BIY917648 BST917648:BSU917648 CCP917648:CCQ917648 CML917648:CMM917648 CWH917648:CWI917648 DGD917648:DGE917648 DPZ917648:DQA917648 DZV917648:DZW917648 EJR917648:EJS917648 ETN917648:ETO917648 FDJ917648:FDK917648 FNF917648:FNG917648 FXB917648:FXC917648 GGX917648:GGY917648 GQT917648:GQU917648 HAP917648:HAQ917648 HKL917648:HKM917648 HUH917648:HUI917648 IED917648:IEE917648 INZ917648:IOA917648 IXV917648:IXW917648 JHR917648:JHS917648 JRN917648:JRO917648 KBJ917648:KBK917648 KLF917648:KLG917648 KVB917648:KVC917648 LEX917648:LEY917648 LOT917648:LOU917648 LYP917648:LYQ917648 MIL917648:MIM917648 MSH917648:MSI917648 NCD917648:NCE917648 NLZ917648:NMA917648 NVV917648:NVW917648 OFR917648:OFS917648 OPN917648:OPO917648 OZJ917648:OZK917648 PJF917648:PJG917648 PTB917648:PTC917648 QCX917648:QCY917648 QMT917648:QMU917648 QWP917648:QWQ917648 RGL917648:RGM917648 RQH917648:RQI917648 SAD917648:SAE917648 SJZ917648:SKA917648 STV917648:STW917648 TDR917648:TDS917648 TNN917648:TNO917648 TXJ917648:TXK917648 UHF917648:UHG917648 URB917648:URC917648 VAX917648:VAY917648 VKT917648:VKU917648 VUP917648:VUQ917648 WEL917648:WEM917648 WOH917648:WOI917648 BV983184:BW983184 LR983184:LS983184 VN983184:VO983184 AFJ983184:AFK983184 APF983184:APG983184 AZB983184:AZC983184 BIX983184:BIY983184 BST983184:BSU983184 CCP983184:CCQ983184 CML983184:CMM983184 CWH983184:CWI983184 DGD983184:DGE983184 DPZ983184:DQA983184 DZV983184:DZW983184 EJR983184:EJS983184 ETN983184:ETO983184 FDJ983184:FDK983184 FNF983184:FNG983184 FXB983184:FXC983184 GGX983184:GGY983184 GQT983184:GQU983184 HAP983184:HAQ983184 HKL983184:HKM983184 HUH983184:HUI983184 IED983184:IEE983184 INZ983184:IOA983184 IXV983184:IXW983184 JHR983184:JHS983184 JRN983184:JRO983184 KBJ983184:KBK983184 KLF983184:KLG983184 KVB983184:KVC983184 LEX983184:LEY983184 LOT983184:LOU983184 LYP983184:LYQ983184 MIL983184:MIM983184 MSH983184:MSI983184 NCD983184:NCE983184 NLZ983184:NMA983184 NVV983184:NVW983184 OFR983184:OFS983184 OPN983184:OPO983184 OZJ983184:OZK983184 PJF983184:PJG983184 PTB983184:PTC983184 QCX983184:QCY983184 QMT983184:QMU983184 QWP983184:QWQ983184 RGL983184:RGM983184 RQH983184:RQI983184 SAD983184:SAE983184 SJZ983184:SKA983184 STV983184:STW983184 TDR983184:TDS983184 TNN983184:TNO983184 TXJ983184:TXK983184 UHF983184:UHG983184 URB983184:URC983184 VAX983184:VAY983184 VKT983184:VKU983184 VUP983184:VUQ983184 WEL983184:WEM983184 WOH983184:WOI983184 VUP983175:VUQ983175 BV65677:BW65677 LR65677:LS65677 VN65677:VO65677 AFJ65677:AFK65677 APF65677:APG65677 AZB65677:AZC65677 BIX65677:BIY65677 BST65677:BSU65677 CCP65677:CCQ65677 CML65677:CMM65677 CWH65677:CWI65677 DGD65677:DGE65677 DPZ65677:DQA65677 DZV65677:DZW65677 EJR65677:EJS65677 ETN65677:ETO65677 FDJ65677:FDK65677 FNF65677:FNG65677 FXB65677:FXC65677 GGX65677:GGY65677 GQT65677:GQU65677 HAP65677:HAQ65677 HKL65677:HKM65677 HUH65677:HUI65677 IED65677:IEE65677 INZ65677:IOA65677 IXV65677:IXW65677 JHR65677:JHS65677 JRN65677:JRO65677 KBJ65677:KBK65677 KLF65677:KLG65677 KVB65677:KVC65677 LEX65677:LEY65677 LOT65677:LOU65677 LYP65677:LYQ65677 MIL65677:MIM65677 MSH65677:MSI65677 NCD65677:NCE65677 NLZ65677:NMA65677 NVV65677:NVW65677 OFR65677:OFS65677 OPN65677:OPO65677 OZJ65677:OZK65677 PJF65677:PJG65677 PTB65677:PTC65677 QCX65677:QCY65677 QMT65677:QMU65677 QWP65677:QWQ65677 RGL65677:RGM65677 RQH65677:RQI65677 SAD65677:SAE65677 SJZ65677:SKA65677 STV65677:STW65677 TDR65677:TDS65677 TNN65677:TNO65677 TXJ65677:TXK65677 UHF65677:UHG65677 URB65677:URC65677 VAX65677:VAY65677 VKT65677:VKU65677 VUP65677:VUQ65677 WEL65677:WEM65677 WOH65677:WOI65677 BV131213:BW131213 LR131213:LS131213 VN131213:VO131213 AFJ131213:AFK131213 APF131213:APG131213 AZB131213:AZC131213 BIX131213:BIY131213 BST131213:BSU131213 CCP131213:CCQ131213 CML131213:CMM131213 CWH131213:CWI131213 DGD131213:DGE131213 DPZ131213:DQA131213 DZV131213:DZW131213 EJR131213:EJS131213 ETN131213:ETO131213 FDJ131213:FDK131213 FNF131213:FNG131213 FXB131213:FXC131213 GGX131213:GGY131213 GQT131213:GQU131213 HAP131213:HAQ131213 HKL131213:HKM131213 HUH131213:HUI131213 IED131213:IEE131213 INZ131213:IOA131213 IXV131213:IXW131213 JHR131213:JHS131213 JRN131213:JRO131213 KBJ131213:KBK131213 KLF131213:KLG131213 KVB131213:KVC131213 LEX131213:LEY131213 LOT131213:LOU131213 LYP131213:LYQ131213 MIL131213:MIM131213 MSH131213:MSI131213 NCD131213:NCE131213 NLZ131213:NMA131213 NVV131213:NVW131213 OFR131213:OFS131213 OPN131213:OPO131213 OZJ131213:OZK131213 PJF131213:PJG131213 PTB131213:PTC131213 QCX131213:QCY131213 QMT131213:QMU131213 QWP131213:QWQ131213 RGL131213:RGM131213 RQH131213:RQI131213 SAD131213:SAE131213 SJZ131213:SKA131213 STV131213:STW131213 TDR131213:TDS131213 TNN131213:TNO131213 TXJ131213:TXK131213 UHF131213:UHG131213 URB131213:URC131213 VAX131213:VAY131213 VKT131213:VKU131213 VUP131213:VUQ131213 WEL131213:WEM131213 WOH131213:WOI131213 BV196749:BW196749 LR196749:LS196749 VN196749:VO196749 AFJ196749:AFK196749 APF196749:APG196749 AZB196749:AZC196749 BIX196749:BIY196749 BST196749:BSU196749 CCP196749:CCQ196749 CML196749:CMM196749 CWH196749:CWI196749 DGD196749:DGE196749 DPZ196749:DQA196749 DZV196749:DZW196749 EJR196749:EJS196749 ETN196749:ETO196749 FDJ196749:FDK196749 FNF196749:FNG196749 FXB196749:FXC196749 GGX196749:GGY196749 GQT196749:GQU196749 HAP196749:HAQ196749 HKL196749:HKM196749 HUH196749:HUI196749 IED196749:IEE196749 INZ196749:IOA196749 IXV196749:IXW196749 JHR196749:JHS196749 JRN196749:JRO196749 KBJ196749:KBK196749 KLF196749:KLG196749 KVB196749:KVC196749 LEX196749:LEY196749 LOT196749:LOU196749 LYP196749:LYQ196749 MIL196749:MIM196749 MSH196749:MSI196749 NCD196749:NCE196749 NLZ196749:NMA196749 NVV196749:NVW196749 OFR196749:OFS196749 OPN196749:OPO196749 OZJ196749:OZK196749 PJF196749:PJG196749 PTB196749:PTC196749 QCX196749:QCY196749 QMT196749:QMU196749 QWP196749:QWQ196749 RGL196749:RGM196749 RQH196749:RQI196749 SAD196749:SAE196749 SJZ196749:SKA196749 STV196749:STW196749 TDR196749:TDS196749 TNN196749:TNO196749 TXJ196749:TXK196749 UHF196749:UHG196749 URB196749:URC196749 VAX196749:VAY196749 VKT196749:VKU196749 VUP196749:VUQ196749 WEL196749:WEM196749 WOH196749:WOI196749 BV262285:BW262285 LR262285:LS262285 VN262285:VO262285 AFJ262285:AFK262285 APF262285:APG262285 AZB262285:AZC262285 BIX262285:BIY262285 BST262285:BSU262285 CCP262285:CCQ262285 CML262285:CMM262285 CWH262285:CWI262285 DGD262285:DGE262285 DPZ262285:DQA262285 DZV262285:DZW262285 EJR262285:EJS262285 ETN262285:ETO262285 FDJ262285:FDK262285 FNF262285:FNG262285 FXB262285:FXC262285 GGX262285:GGY262285 GQT262285:GQU262285 HAP262285:HAQ262285 HKL262285:HKM262285 HUH262285:HUI262285 IED262285:IEE262285 INZ262285:IOA262285 IXV262285:IXW262285 JHR262285:JHS262285 JRN262285:JRO262285 KBJ262285:KBK262285 KLF262285:KLG262285 KVB262285:KVC262285 LEX262285:LEY262285 LOT262285:LOU262285 LYP262285:LYQ262285 MIL262285:MIM262285 MSH262285:MSI262285 NCD262285:NCE262285 NLZ262285:NMA262285 NVV262285:NVW262285 OFR262285:OFS262285 OPN262285:OPO262285 OZJ262285:OZK262285 PJF262285:PJG262285 PTB262285:PTC262285 QCX262285:QCY262285 QMT262285:QMU262285 QWP262285:QWQ262285 RGL262285:RGM262285 RQH262285:RQI262285 SAD262285:SAE262285 SJZ262285:SKA262285 STV262285:STW262285 TDR262285:TDS262285 TNN262285:TNO262285 TXJ262285:TXK262285 UHF262285:UHG262285 URB262285:URC262285 VAX262285:VAY262285 VKT262285:VKU262285 VUP262285:VUQ262285 WEL262285:WEM262285 WOH262285:WOI262285 BV327821:BW327821 LR327821:LS327821 VN327821:VO327821 AFJ327821:AFK327821 APF327821:APG327821 AZB327821:AZC327821 BIX327821:BIY327821 BST327821:BSU327821 CCP327821:CCQ327821 CML327821:CMM327821 CWH327821:CWI327821 DGD327821:DGE327821 DPZ327821:DQA327821 DZV327821:DZW327821 EJR327821:EJS327821 ETN327821:ETO327821 FDJ327821:FDK327821 FNF327821:FNG327821 FXB327821:FXC327821 GGX327821:GGY327821 GQT327821:GQU327821 HAP327821:HAQ327821 HKL327821:HKM327821 HUH327821:HUI327821 IED327821:IEE327821 INZ327821:IOA327821 IXV327821:IXW327821 JHR327821:JHS327821 JRN327821:JRO327821 KBJ327821:KBK327821 KLF327821:KLG327821 KVB327821:KVC327821 LEX327821:LEY327821 LOT327821:LOU327821 LYP327821:LYQ327821 MIL327821:MIM327821 MSH327821:MSI327821 NCD327821:NCE327821 NLZ327821:NMA327821 NVV327821:NVW327821 OFR327821:OFS327821 OPN327821:OPO327821 OZJ327821:OZK327821 PJF327821:PJG327821 PTB327821:PTC327821 QCX327821:QCY327821 QMT327821:QMU327821 QWP327821:QWQ327821 RGL327821:RGM327821 RQH327821:RQI327821 SAD327821:SAE327821 SJZ327821:SKA327821 STV327821:STW327821 TDR327821:TDS327821 TNN327821:TNO327821 TXJ327821:TXK327821 UHF327821:UHG327821 URB327821:URC327821 VAX327821:VAY327821 VKT327821:VKU327821 VUP327821:VUQ327821 WEL327821:WEM327821 WOH327821:WOI327821 BV393357:BW393357 LR393357:LS393357 VN393357:VO393357 AFJ393357:AFK393357 APF393357:APG393357 AZB393357:AZC393357 BIX393357:BIY393357 BST393357:BSU393357 CCP393357:CCQ393357 CML393357:CMM393357 CWH393357:CWI393357 DGD393357:DGE393357 DPZ393357:DQA393357 DZV393357:DZW393357 EJR393357:EJS393357 ETN393357:ETO393357 FDJ393357:FDK393357 FNF393357:FNG393357 FXB393357:FXC393357 GGX393357:GGY393357 GQT393357:GQU393357 HAP393357:HAQ393357 HKL393357:HKM393357 HUH393357:HUI393357 IED393357:IEE393357 INZ393357:IOA393357 IXV393357:IXW393357 JHR393357:JHS393357 JRN393357:JRO393357 KBJ393357:KBK393357 KLF393357:KLG393357 KVB393357:KVC393357 LEX393357:LEY393357 LOT393357:LOU393357 LYP393357:LYQ393357 MIL393357:MIM393357 MSH393357:MSI393357 NCD393357:NCE393357 NLZ393357:NMA393357 NVV393357:NVW393357 OFR393357:OFS393357 OPN393357:OPO393357 OZJ393357:OZK393357 PJF393357:PJG393357 PTB393357:PTC393357 QCX393357:QCY393357 QMT393357:QMU393357 QWP393357:QWQ393357 RGL393357:RGM393357 RQH393357:RQI393357 SAD393357:SAE393357 SJZ393357:SKA393357 STV393357:STW393357 TDR393357:TDS393357 TNN393357:TNO393357 TXJ393357:TXK393357 UHF393357:UHG393357 URB393357:URC393357 VAX393357:VAY393357 VKT393357:VKU393357 VUP393357:VUQ393357 WEL393357:WEM393357 WOH393357:WOI393357 BV458893:BW458893 LR458893:LS458893 VN458893:VO458893 AFJ458893:AFK458893 APF458893:APG458893 AZB458893:AZC458893 BIX458893:BIY458893 BST458893:BSU458893 CCP458893:CCQ458893 CML458893:CMM458893 CWH458893:CWI458893 DGD458893:DGE458893 DPZ458893:DQA458893 DZV458893:DZW458893 EJR458893:EJS458893 ETN458893:ETO458893 FDJ458893:FDK458893 FNF458893:FNG458893 FXB458893:FXC458893 GGX458893:GGY458893 GQT458893:GQU458893 HAP458893:HAQ458893 HKL458893:HKM458893 HUH458893:HUI458893 IED458893:IEE458893 INZ458893:IOA458893 IXV458893:IXW458893 JHR458893:JHS458893 JRN458893:JRO458893 KBJ458893:KBK458893 KLF458893:KLG458893 KVB458893:KVC458893 LEX458893:LEY458893 LOT458893:LOU458893 LYP458893:LYQ458893 MIL458893:MIM458893 MSH458893:MSI458893 NCD458893:NCE458893 NLZ458893:NMA458893 NVV458893:NVW458893 OFR458893:OFS458893 OPN458893:OPO458893 OZJ458893:OZK458893 PJF458893:PJG458893 PTB458893:PTC458893 QCX458893:QCY458893 QMT458893:QMU458893 QWP458893:QWQ458893 RGL458893:RGM458893 RQH458893:RQI458893 SAD458893:SAE458893 SJZ458893:SKA458893 STV458893:STW458893 TDR458893:TDS458893 TNN458893:TNO458893 TXJ458893:TXK458893 UHF458893:UHG458893 URB458893:URC458893 VAX458893:VAY458893 VKT458893:VKU458893 VUP458893:VUQ458893 WEL458893:WEM458893 WOH458893:WOI458893 BV524429:BW524429 LR524429:LS524429 VN524429:VO524429 AFJ524429:AFK524429 APF524429:APG524429 AZB524429:AZC524429 BIX524429:BIY524429 BST524429:BSU524429 CCP524429:CCQ524429 CML524429:CMM524429 CWH524429:CWI524429 DGD524429:DGE524429 DPZ524429:DQA524429 DZV524429:DZW524429 EJR524429:EJS524429 ETN524429:ETO524429 FDJ524429:FDK524429 FNF524429:FNG524429 FXB524429:FXC524429 GGX524429:GGY524429 GQT524429:GQU524429 HAP524429:HAQ524429 HKL524429:HKM524429 HUH524429:HUI524429 IED524429:IEE524429 INZ524429:IOA524429 IXV524429:IXW524429 JHR524429:JHS524429 JRN524429:JRO524429 KBJ524429:KBK524429 KLF524429:KLG524429 KVB524429:KVC524429 LEX524429:LEY524429 LOT524429:LOU524429 LYP524429:LYQ524429 MIL524429:MIM524429 MSH524429:MSI524429 NCD524429:NCE524429 NLZ524429:NMA524429 NVV524429:NVW524429 OFR524429:OFS524429 OPN524429:OPO524429 OZJ524429:OZK524429 PJF524429:PJG524429 PTB524429:PTC524429 QCX524429:QCY524429 QMT524429:QMU524429 QWP524429:QWQ524429 RGL524429:RGM524429 RQH524429:RQI524429 SAD524429:SAE524429 SJZ524429:SKA524429 STV524429:STW524429 TDR524429:TDS524429 TNN524429:TNO524429 TXJ524429:TXK524429 UHF524429:UHG524429 URB524429:URC524429 VAX524429:VAY524429 VKT524429:VKU524429 VUP524429:VUQ524429 WEL524429:WEM524429 WOH524429:WOI524429 BV589965:BW589965 LR589965:LS589965 VN589965:VO589965 AFJ589965:AFK589965 APF589965:APG589965 AZB589965:AZC589965 BIX589965:BIY589965 BST589965:BSU589965 CCP589965:CCQ589965 CML589965:CMM589965 CWH589965:CWI589965 DGD589965:DGE589965 DPZ589965:DQA589965 DZV589965:DZW589965 EJR589965:EJS589965 ETN589965:ETO589965 FDJ589965:FDK589965 FNF589965:FNG589965 FXB589965:FXC589965 GGX589965:GGY589965 GQT589965:GQU589965 HAP589965:HAQ589965 HKL589965:HKM589965 HUH589965:HUI589965 IED589965:IEE589965 INZ589965:IOA589965 IXV589965:IXW589965 JHR589965:JHS589965 JRN589965:JRO589965 KBJ589965:KBK589965 KLF589965:KLG589965 KVB589965:KVC589965 LEX589965:LEY589965 LOT589965:LOU589965 LYP589965:LYQ589965 MIL589965:MIM589965 MSH589965:MSI589965 NCD589965:NCE589965 NLZ589965:NMA589965 NVV589965:NVW589965 OFR589965:OFS589965 OPN589965:OPO589965 OZJ589965:OZK589965 PJF589965:PJG589965 PTB589965:PTC589965 QCX589965:QCY589965 QMT589965:QMU589965 QWP589965:QWQ589965 RGL589965:RGM589965 RQH589965:RQI589965 SAD589965:SAE589965 SJZ589965:SKA589965 STV589965:STW589965 TDR589965:TDS589965 TNN589965:TNO589965 TXJ589965:TXK589965 UHF589965:UHG589965 URB589965:URC589965 VAX589965:VAY589965 VKT589965:VKU589965 VUP589965:VUQ589965 WEL589965:WEM589965 WOH589965:WOI589965 BV655501:BW655501 LR655501:LS655501 VN655501:VO655501 AFJ655501:AFK655501 APF655501:APG655501 AZB655501:AZC655501 BIX655501:BIY655501 BST655501:BSU655501 CCP655501:CCQ655501 CML655501:CMM655501 CWH655501:CWI655501 DGD655501:DGE655501 DPZ655501:DQA655501 DZV655501:DZW655501 EJR655501:EJS655501 ETN655501:ETO655501 FDJ655501:FDK655501 FNF655501:FNG655501 FXB655501:FXC655501 GGX655501:GGY655501 GQT655501:GQU655501 HAP655501:HAQ655501 HKL655501:HKM655501 HUH655501:HUI655501 IED655501:IEE655501 INZ655501:IOA655501 IXV655501:IXW655501 JHR655501:JHS655501 JRN655501:JRO655501 KBJ655501:KBK655501 KLF655501:KLG655501 KVB655501:KVC655501 LEX655501:LEY655501 LOT655501:LOU655501 LYP655501:LYQ655501 MIL655501:MIM655501 MSH655501:MSI655501 NCD655501:NCE655501 NLZ655501:NMA655501 NVV655501:NVW655501 OFR655501:OFS655501 OPN655501:OPO655501 OZJ655501:OZK655501 PJF655501:PJG655501 PTB655501:PTC655501 QCX655501:QCY655501 QMT655501:QMU655501 QWP655501:QWQ655501 RGL655501:RGM655501 RQH655501:RQI655501 SAD655501:SAE655501 SJZ655501:SKA655501 STV655501:STW655501 TDR655501:TDS655501 TNN655501:TNO655501 TXJ655501:TXK655501 UHF655501:UHG655501 URB655501:URC655501 VAX655501:VAY655501 VKT655501:VKU655501 VUP655501:VUQ655501 WEL655501:WEM655501 WOH655501:WOI655501 BV721037:BW721037 LR721037:LS721037 VN721037:VO721037 AFJ721037:AFK721037 APF721037:APG721037 AZB721037:AZC721037 BIX721037:BIY721037 BST721037:BSU721037 CCP721037:CCQ721037 CML721037:CMM721037 CWH721037:CWI721037 DGD721037:DGE721037 DPZ721037:DQA721037 DZV721037:DZW721037 EJR721037:EJS721037 ETN721037:ETO721037 FDJ721037:FDK721037 FNF721037:FNG721037 FXB721037:FXC721037 GGX721037:GGY721037 GQT721037:GQU721037 HAP721037:HAQ721037 HKL721037:HKM721037 HUH721037:HUI721037 IED721037:IEE721037 INZ721037:IOA721037 IXV721037:IXW721037 JHR721037:JHS721037 JRN721037:JRO721037 KBJ721037:KBK721037 KLF721037:KLG721037 KVB721037:KVC721037 LEX721037:LEY721037 LOT721037:LOU721037 LYP721037:LYQ721037 MIL721037:MIM721037 MSH721037:MSI721037 NCD721037:NCE721037 NLZ721037:NMA721037 NVV721037:NVW721037 OFR721037:OFS721037 OPN721037:OPO721037 OZJ721037:OZK721037 PJF721037:PJG721037 PTB721037:PTC721037 QCX721037:QCY721037 QMT721037:QMU721037 QWP721037:QWQ721037 RGL721037:RGM721037 RQH721037:RQI721037 SAD721037:SAE721037 SJZ721037:SKA721037 STV721037:STW721037 TDR721037:TDS721037 TNN721037:TNO721037 TXJ721037:TXK721037 UHF721037:UHG721037 URB721037:URC721037 VAX721037:VAY721037 VKT721037:VKU721037 VUP721037:VUQ721037 WEL721037:WEM721037 WOH721037:WOI721037 BV786573:BW786573 LR786573:LS786573 VN786573:VO786573 AFJ786573:AFK786573 APF786573:APG786573 AZB786573:AZC786573 BIX786573:BIY786573 BST786573:BSU786573 CCP786573:CCQ786573 CML786573:CMM786573 CWH786573:CWI786573 DGD786573:DGE786573 DPZ786573:DQA786573 DZV786573:DZW786573 EJR786573:EJS786573 ETN786573:ETO786573 FDJ786573:FDK786573 FNF786573:FNG786573 FXB786573:FXC786573 GGX786573:GGY786573 GQT786573:GQU786573 HAP786573:HAQ786573 HKL786573:HKM786573 HUH786573:HUI786573 IED786573:IEE786573 INZ786573:IOA786573 IXV786573:IXW786573 JHR786573:JHS786573 JRN786573:JRO786573 KBJ786573:KBK786573 KLF786573:KLG786573 KVB786573:KVC786573 LEX786573:LEY786573 LOT786573:LOU786573 LYP786573:LYQ786573 MIL786573:MIM786573 MSH786573:MSI786573 NCD786573:NCE786573 NLZ786573:NMA786573 NVV786573:NVW786573 OFR786573:OFS786573 OPN786573:OPO786573 OZJ786573:OZK786573 PJF786573:PJG786573 PTB786573:PTC786573 QCX786573:QCY786573 QMT786573:QMU786573 QWP786573:QWQ786573 RGL786573:RGM786573 RQH786573:RQI786573 SAD786573:SAE786573 SJZ786573:SKA786573 STV786573:STW786573 TDR786573:TDS786573 TNN786573:TNO786573 TXJ786573:TXK786573 UHF786573:UHG786573 URB786573:URC786573 VAX786573:VAY786573 VKT786573:VKU786573 VUP786573:VUQ786573 WEL786573:WEM786573 WOH786573:WOI786573 BV852109:BW852109 LR852109:LS852109 VN852109:VO852109 AFJ852109:AFK852109 APF852109:APG852109 AZB852109:AZC852109 BIX852109:BIY852109 BST852109:BSU852109 CCP852109:CCQ852109 CML852109:CMM852109 CWH852109:CWI852109 DGD852109:DGE852109 DPZ852109:DQA852109 DZV852109:DZW852109 EJR852109:EJS852109 ETN852109:ETO852109 FDJ852109:FDK852109 FNF852109:FNG852109 FXB852109:FXC852109 GGX852109:GGY852109 GQT852109:GQU852109 HAP852109:HAQ852109 HKL852109:HKM852109 HUH852109:HUI852109 IED852109:IEE852109 INZ852109:IOA852109 IXV852109:IXW852109 JHR852109:JHS852109 JRN852109:JRO852109 KBJ852109:KBK852109 KLF852109:KLG852109 KVB852109:KVC852109 LEX852109:LEY852109 LOT852109:LOU852109 LYP852109:LYQ852109 MIL852109:MIM852109 MSH852109:MSI852109 NCD852109:NCE852109 NLZ852109:NMA852109 NVV852109:NVW852109 OFR852109:OFS852109 OPN852109:OPO852109 OZJ852109:OZK852109 PJF852109:PJG852109 PTB852109:PTC852109 QCX852109:QCY852109 QMT852109:QMU852109 QWP852109:QWQ852109 RGL852109:RGM852109 RQH852109:RQI852109 SAD852109:SAE852109 SJZ852109:SKA852109 STV852109:STW852109 TDR852109:TDS852109 TNN852109:TNO852109 TXJ852109:TXK852109 UHF852109:UHG852109 URB852109:URC852109 VAX852109:VAY852109 VKT852109:VKU852109 VUP852109:VUQ852109 WEL852109:WEM852109 WOH852109:WOI852109 BV917645:BW917645 LR917645:LS917645 VN917645:VO917645 AFJ917645:AFK917645 APF917645:APG917645 AZB917645:AZC917645 BIX917645:BIY917645 BST917645:BSU917645 CCP917645:CCQ917645 CML917645:CMM917645 CWH917645:CWI917645 DGD917645:DGE917645 DPZ917645:DQA917645 DZV917645:DZW917645 EJR917645:EJS917645 ETN917645:ETO917645 FDJ917645:FDK917645 FNF917645:FNG917645 FXB917645:FXC917645 GGX917645:GGY917645 GQT917645:GQU917645 HAP917645:HAQ917645 HKL917645:HKM917645 HUH917645:HUI917645 IED917645:IEE917645 INZ917645:IOA917645 IXV917645:IXW917645 JHR917645:JHS917645 JRN917645:JRO917645 KBJ917645:KBK917645 KLF917645:KLG917645 KVB917645:KVC917645 LEX917645:LEY917645 LOT917645:LOU917645 LYP917645:LYQ917645 MIL917645:MIM917645 MSH917645:MSI917645 NCD917645:NCE917645 NLZ917645:NMA917645 NVV917645:NVW917645 OFR917645:OFS917645 OPN917645:OPO917645 OZJ917645:OZK917645 PJF917645:PJG917645 PTB917645:PTC917645 QCX917645:QCY917645 QMT917645:QMU917645 QWP917645:QWQ917645 RGL917645:RGM917645 RQH917645:RQI917645 SAD917645:SAE917645 SJZ917645:SKA917645 STV917645:STW917645 TDR917645:TDS917645 TNN917645:TNO917645 TXJ917645:TXK917645 UHF917645:UHG917645 URB917645:URC917645 VAX917645:VAY917645 VKT917645:VKU917645 VUP917645:VUQ917645 WEL917645:WEM917645 WOH917645:WOI917645 BV983181:BW983181 LR983181:LS983181 VN983181:VO983181 AFJ983181:AFK983181 APF983181:APG983181 AZB983181:AZC983181 BIX983181:BIY983181 BST983181:BSU983181 CCP983181:CCQ983181 CML983181:CMM983181 CWH983181:CWI983181 DGD983181:DGE983181 DPZ983181:DQA983181 DZV983181:DZW983181 EJR983181:EJS983181 ETN983181:ETO983181 FDJ983181:FDK983181 FNF983181:FNG983181 FXB983181:FXC983181 GGX983181:GGY983181 GQT983181:GQU983181 HAP983181:HAQ983181 HKL983181:HKM983181 HUH983181:HUI983181 IED983181:IEE983181 INZ983181:IOA983181 IXV983181:IXW983181 JHR983181:JHS983181 JRN983181:JRO983181 KBJ983181:KBK983181 KLF983181:KLG983181 KVB983181:KVC983181 LEX983181:LEY983181 LOT983181:LOU983181 LYP983181:LYQ983181 MIL983181:MIM983181 MSH983181:MSI983181 NCD983181:NCE983181 NLZ983181:NMA983181 NVV983181:NVW983181 OFR983181:OFS983181 OPN983181:OPO983181 OZJ983181:OZK983181 PJF983181:PJG983181 PTB983181:PTC983181 QCX983181:QCY983181 QMT983181:QMU983181 QWP983181:QWQ983181 RGL983181:RGM983181 RQH983181:RQI983181 SAD983181:SAE983181 SJZ983181:SKA983181 STV983181:STW983181 TDR983181:TDS983181 TNN983181:TNO983181 TXJ983181:TXK983181 UHF983181:UHG983181 URB983181:URC983181 VAX983181:VAY983181 VKT983181:VKU983181 VUP983181:VUQ983181 WEL983181:WEM983181 WOH983181:WOI983181 WEL983175:WEM983175 BV65674:BW65674 LR65674:LS65674 VN65674:VO65674 AFJ65674:AFK65674 APF65674:APG65674 AZB65674:AZC65674 BIX65674:BIY65674 BST65674:BSU65674 CCP65674:CCQ65674 CML65674:CMM65674 CWH65674:CWI65674 DGD65674:DGE65674 DPZ65674:DQA65674 DZV65674:DZW65674 EJR65674:EJS65674 ETN65674:ETO65674 FDJ65674:FDK65674 FNF65674:FNG65674 FXB65674:FXC65674 GGX65674:GGY65674 GQT65674:GQU65674 HAP65674:HAQ65674 HKL65674:HKM65674 HUH65674:HUI65674 IED65674:IEE65674 INZ65674:IOA65674 IXV65674:IXW65674 JHR65674:JHS65674 JRN65674:JRO65674 KBJ65674:KBK65674 KLF65674:KLG65674 KVB65674:KVC65674 LEX65674:LEY65674 LOT65674:LOU65674 LYP65674:LYQ65674 MIL65674:MIM65674 MSH65674:MSI65674 NCD65674:NCE65674 NLZ65674:NMA65674 NVV65674:NVW65674 OFR65674:OFS65674 OPN65674:OPO65674 OZJ65674:OZK65674 PJF65674:PJG65674 PTB65674:PTC65674 QCX65674:QCY65674 QMT65674:QMU65674 QWP65674:QWQ65674 RGL65674:RGM65674 RQH65674:RQI65674 SAD65674:SAE65674 SJZ65674:SKA65674 STV65674:STW65674 TDR65674:TDS65674 TNN65674:TNO65674 TXJ65674:TXK65674 UHF65674:UHG65674 URB65674:URC65674 VAX65674:VAY65674 VKT65674:VKU65674 VUP65674:VUQ65674 WEL65674:WEM65674 WOH65674:WOI65674 BV131210:BW131210 LR131210:LS131210 VN131210:VO131210 AFJ131210:AFK131210 APF131210:APG131210 AZB131210:AZC131210 BIX131210:BIY131210 BST131210:BSU131210 CCP131210:CCQ131210 CML131210:CMM131210 CWH131210:CWI131210 DGD131210:DGE131210 DPZ131210:DQA131210 DZV131210:DZW131210 EJR131210:EJS131210 ETN131210:ETO131210 FDJ131210:FDK131210 FNF131210:FNG131210 FXB131210:FXC131210 GGX131210:GGY131210 GQT131210:GQU131210 HAP131210:HAQ131210 HKL131210:HKM131210 HUH131210:HUI131210 IED131210:IEE131210 INZ131210:IOA131210 IXV131210:IXW131210 JHR131210:JHS131210 JRN131210:JRO131210 KBJ131210:KBK131210 KLF131210:KLG131210 KVB131210:KVC131210 LEX131210:LEY131210 LOT131210:LOU131210 LYP131210:LYQ131210 MIL131210:MIM131210 MSH131210:MSI131210 NCD131210:NCE131210 NLZ131210:NMA131210 NVV131210:NVW131210 OFR131210:OFS131210 OPN131210:OPO131210 OZJ131210:OZK131210 PJF131210:PJG131210 PTB131210:PTC131210 QCX131210:QCY131210 QMT131210:QMU131210 QWP131210:QWQ131210 RGL131210:RGM131210 RQH131210:RQI131210 SAD131210:SAE131210 SJZ131210:SKA131210 STV131210:STW131210 TDR131210:TDS131210 TNN131210:TNO131210 TXJ131210:TXK131210 UHF131210:UHG131210 URB131210:URC131210 VAX131210:VAY131210 VKT131210:VKU131210 VUP131210:VUQ131210 WEL131210:WEM131210 WOH131210:WOI131210 BV196746:BW196746 LR196746:LS196746 VN196746:VO196746 AFJ196746:AFK196746 APF196746:APG196746 AZB196746:AZC196746 BIX196746:BIY196746 BST196746:BSU196746 CCP196746:CCQ196746 CML196746:CMM196746 CWH196746:CWI196746 DGD196746:DGE196746 DPZ196746:DQA196746 DZV196746:DZW196746 EJR196746:EJS196746 ETN196746:ETO196746 FDJ196746:FDK196746 FNF196746:FNG196746 FXB196746:FXC196746 GGX196746:GGY196746 GQT196746:GQU196746 HAP196746:HAQ196746 HKL196746:HKM196746 HUH196746:HUI196746 IED196746:IEE196746 INZ196746:IOA196746 IXV196746:IXW196746 JHR196746:JHS196746 JRN196746:JRO196746 KBJ196746:KBK196746 KLF196746:KLG196746 KVB196746:KVC196746 LEX196746:LEY196746 LOT196746:LOU196746 LYP196746:LYQ196746 MIL196746:MIM196746 MSH196746:MSI196746 NCD196746:NCE196746 NLZ196746:NMA196746 NVV196746:NVW196746 OFR196746:OFS196746 OPN196746:OPO196746 OZJ196746:OZK196746 PJF196746:PJG196746 PTB196746:PTC196746 QCX196746:QCY196746 QMT196746:QMU196746 QWP196746:QWQ196746 RGL196746:RGM196746 RQH196746:RQI196746 SAD196746:SAE196746 SJZ196746:SKA196746 STV196746:STW196746 TDR196746:TDS196746 TNN196746:TNO196746 TXJ196746:TXK196746 UHF196746:UHG196746 URB196746:URC196746 VAX196746:VAY196746 VKT196746:VKU196746 VUP196746:VUQ196746 WEL196746:WEM196746 WOH196746:WOI196746 BV262282:BW262282 LR262282:LS262282 VN262282:VO262282 AFJ262282:AFK262282 APF262282:APG262282 AZB262282:AZC262282 BIX262282:BIY262282 BST262282:BSU262282 CCP262282:CCQ262282 CML262282:CMM262282 CWH262282:CWI262282 DGD262282:DGE262282 DPZ262282:DQA262282 DZV262282:DZW262282 EJR262282:EJS262282 ETN262282:ETO262282 FDJ262282:FDK262282 FNF262282:FNG262282 FXB262282:FXC262282 GGX262282:GGY262282 GQT262282:GQU262282 HAP262282:HAQ262282 HKL262282:HKM262282 HUH262282:HUI262282 IED262282:IEE262282 INZ262282:IOA262282 IXV262282:IXW262282 JHR262282:JHS262282 JRN262282:JRO262282 KBJ262282:KBK262282 KLF262282:KLG262282 KVB262282:KVC262282 LEX262282:LEY262282 LOT262282:LOU262282 LYP262282:LYQ262282 MIL262282:MIM262282 MSH262282:MSI262282 NCD262282:NCE262282 NLZ262282:NMA262282 NVV262282:NVW262282 OFR262282:OFS262282 OPN262282:OPO262282 OZJ262282:OZK262282 PJF262282:PJG262282 PTB262282:PTC262282 QCX262282:QCY262282 QMT262282:QMU262282 QWP262282:QWQ262282 RGL262282:RGM262282 RQH262282:RQI262282 SAD262282:SAE262282 SJZ262282:SKA262282 STV262282:STW262282 TDR262282:TDS262282 TNN262282:TNO262282 TXJ262282:TXK262282 UHF262282:UHG262282 URB262282:URC262282 VAX262282:VAY262282 VKT262282:VKU262282 VUP262282:VUQ262282 WEL262282:WEM262282 WOH262282:WOI262282 BV327818:BW327818 LR327818:LS327818 VN327818:VO327818 AFJ327818:AFK327818 APF327818:APG327818 AZB327818:AZC327818 BIX327818:BIY327818 BST327818:BSU327818 CCP327818:CCQ327818 CML327818:CMM327818 CWH327818:CWI327818 DGD327818:DGE327818 DPZ327818:DQA327818 DZV327818:DZW327818 EJR327818:EJS327818 ETN327818:ETO327818 FDJ327818:FDK327818 FNF327818:FNG327818 FXB327818:FXC327818 GGX327818:GGY327818 GQT327818:GQU327818 HAP327818:HAQ327818 HKL327818:HKM327818 HUH327818:HUI327818 IED327818:IEE327818 INZ327818:IOA327818 IXV327818:IXW327818 JHR327818:JHS327818 JRN327818:JRO327818 KBJ327818:KBK327818 KLF327818:KLG327818 KVB327818:KVC327818 LEX327818:LEY327818 LOT327818:LOU327818 LYP327818:LYQ327818 MIL327818:MIM327818 MSH327818:MSI327818 NCD327818:NCE327818 NLZ327818:NMA327818 NVV327818:NVW327818 OFR327818:OFS327818 OPN327818:OPO327818 OZJ327818:OZK327818 PJF327818:PJG327818 PTB327818:PTC327818 QCX327818:QCY327818 QMT327818:QMU327818 QWP327818:QWQ327818 RGL327818:RGM327818 RQH327818:RQI327818 SAD327818:SAE327818 SJZ327818:SKA327818 STV327818:STW327818 TDR327818:TDS327818 TNN327818:TNO327818 TXJ327818:TXK327818 UHF327818:UHG327818 URB327818:URC327818 VAX327818:VAY327818 VKT327818:VKU327818 VUP327818:VUQ327818 WEL327818:WEM327818 WOH327818:WOI327818 BV393354:BW393354 LR393354:LS393354 VN393354:VO393354 AFJ393354:AFK393354 APF393354:APG393354 AZB393354:AZC393354 BIX393354:BIY393354 BST393354:BSU393354 CCP393354:CCQ393354 CML393354:CMM393354 CWH393354:CWI393354 DGD393354:DGE393354 DPZ393354:DQA393354 DZV393354:DZW393354 EJR393354:EJS393354 ETN393354:ETO393354 FDJ393354:FDK393354 FNF393354:FNG393354 FXB393354:FXC393354 GGX393354:GGY393354 GQT393354:GQU393354 HAP393354:HAQ393354 HKL393354:HKM393354 HUH393354:HUI393354 IED393354:IEE393354 INZ393354:IOA393354 IXV393354:IXW393354 JHR393354:JHS393354 JRN393354:JRO393354 KBJ393354:KBK393354 KLF393354:KLG393354 KVB393354:KVC393354 LEX393354:LEY393354 LOT393354:LOU393354 LYP393354:LYQ393354 MIL393354:MIM393354 MSH393354:MSI393354 NCD393354:NCE393354 NLZ393354:NMA393354 NVV393354:NVW393354 OFR393354:OFS393354 OPN393354:OPO393354 OZJ393354:OZK393354 PJF393354:PJG393354 PTB393354:PTC393354 QCX393354:QCY393354 QMT393354:QMU393354 QWP393354:QWQ393354 RGL393354:RGM393354 RQH393354:RQI393354 SAD393354:SAE393354 SJZ393354:SKA393354 STV393354:STW393354 TDR393354:TDS393354 TNN393354:TNO393354 TXJ393354:TXK393354 UHF393354:UHG393354 URB393354:URC393354 VAX393354:VAY393354 VKT393354:VKU393354 VUP393354:VUQ393354 WEL393354:WEM393354 WOH393354:WOI393354 BV458890:BW458890 LR458890:LS458890 VN458890:VO458890 AFJ458890:AFK458890 APF458890:APG458890 AZB458890:AZC458890 BIX458890:BIY458890 BST458890:BSU458890 CCP458890:CCQ458890 CML458890:CMM458890 CWH458890:CWI458890 DGD458890:DGE458890 DPZ458890:DQA458890 DZV458890:DZW458890 EJR458890:EJS458890 ETN458890:ETO458890 FDJ458890:FDK458890 FNF458890:FNG458890 FXB458890:FXC458890 GGX458890:GGY458890 GQT458890:GQU458890 HAP458890:HAQ458890 HKL458890:HKM458890 HUH458890:HUI458890 IED458890:IEE458890 INZ458890:IOA458890 IXV458890:IXW458890 JHR458890:JHS458890 JRN458890:JRO458890 KBJ458890:KBK458890 KLF458890:KLG458890 KVB458890:KVC458890 LEX458890:LEY458890 LOT458890:LOU458890 LYP458890:LYQ458890 MIL458890:MIM458890 MSH458890:MSI458890 NCD458890:NCE458890 NLZ458890:NMA458890 NVV458890:NVW458890 OFR458890:OFS458890 OPN458890:OPO458890 OZJ458890:OZK458890 PJF458890:PJG458890 PTB458890:PTC458890 QCX458890:QCY458890 QMT458890:QMU458890 QWP458890:QWQ458890 RGL458890:RGM458890 RQH458890:RQI458890 SAD458890:SAE458890 SJZ458890:SKA458890 STV458890:STW458890 TDR458890:TDS458890 TNN458890:TNO458890 TXJ458890:TXK458890 UHF458890:UHG458890 URB458890:URC458890 VAX458890:VAY458890 VKT458890:VKU458890 VUP458890:VUQ458890 WEL458890:WEM458890 WOH458890:WOI458890 BV524426:BW524426 LR524426:LS524426 VN524426:VO524426 AFJ524426:AFK524426 APF524426:APG524426 AZB524426:AZC524426 BIX524426:BIY524426 BST524426:BSU524426 CCP524426:CCQ524426 CML524426:CMM524426 CWH524426:CWI524426 DGD524426:DGE524426 DPZ524426:DQA524426 DZV524426:DZW524426 EJR524426:EJS524426 ETN524426:ETO524426 FDJ524426:FDK524426 FNF524426:FNG524426 FXB524426:FXC524426 GGX524426:GGY524426 GQT524426:GQU524426 HAP524426:HAQ524426 HKL524426:HKM524426 HUH524426:HUI524426 IED524426:IEE524426 INZ524426:IOA524426 IXV524426:IXW524426 JHR524426:JHS524426 JRN524426:JRO524426 KBJ524426:KBK524426 KLF524426:KLG524426 KVB524426:KVC524426 LEX524426:LEY524426 LOT524426:LOU524426 LYP524426:LYQ524426 MIL524426:MIM524426 MSH524426:MSI524426 NCD524426:NCE524426 NLZ524426:NMA524426 NVV524426:NVW524426 OFR524426:OFS524426 OPN524426:OPO524426 OZJ524426:OZK524426 PJF524426:PJG524426 PTB524426:PTC524426 QCX524426:QCY524426 QMT524426:QMU524426 QWP524426:QWQ524426 RGL524426:RGM524426 RQH524426:RQI524426 SAD524426:SAE524426 SJZ524426:SKA524426 STV524426:STW524426 TDR524426:TDS524426 TNN524426:TNO524426 TXJ524426:TXK524426 UHF524426:UHG524426 URB524426:URC524426 VAX524426:VAY524426 VKT524426:VKU524426 VUP524426:VUQ524426 WEL524426:WEM524426 WOH524426:WOI524426 BV589962:BW589962 LR589962:LS589962 VN589962:VO589962 AFJ589962:AFK589962 APF589962:APG589962 AZB589962:AZC589962 BIX589962:BIY589962 BST589962:BSU589962 CCP589962:CCQ589962 CML589962:CMM589962 CWH589962:CWI589962 DGD589962:DGE589962 DPZ589962:DQA589962 DZV589962:DZW589962 EJR589962:EJS589962 ETN589962:ETO589962 FDJ589962:FDK589962 FNF589962:FNG589962 FXB589962:FXC589962 GGX589962:GGY589962 GQT589962:GQU589962 HAP589962:HAQ589962 HKL589962:HKM589962 HUH589962:HUI589962 IED589962:IEE589962 INZ589962:IOA589962 IXV589962:IXW589962 JHR589962:JHS589962 JRN589962:JRO589962 KBJ589962:KBK589962 KLF589962:KLG589962 KVB589962:KVC589962 LEX589962:LEY589962 LOT589962:LOU589962 LYP589962:LYQ589962 MIL589962:MIM589962 MSH589962:MSI589962 NCD589962:NCE589962 NLZ589962:NMA589962 NVV589962:NVW589962 OFR589962:OFS589962 OPN589962:OPO589962 OZJ589962:OZK589962 PJF589962:PJG589962 PTB589962:PTC589962 QCX589962:QCY589962 QMT589962:QMU589962 QWP589962:QWQ589962 RGL589962:RGM589962 RQH589962:RQI589962 SAD589962:SAE589962 SJZ589962:SKA589962 STV589962:STW589962 TDR589962:TDS589962 TNN589962:TNO589962 TXJ589962:TXK589962 UHF589962:UHG589962 URB589962:URC589962 VAX589962:VAY589962 VKT589962:VKU589962 VUP589962:VUQ589962 WEL589962:WEM589962 WOH589962:WOI589962 BV655498:BW655498 LR655498:LS655498 VN655498:VO655498 AFJ655498:AFK655498 APF655498:APG655498 AZB655498:AZC655498 BIX655498:BIY655498 BST655498:BSU655498 CCP655498:CCQ655498 CML655498:CMM655498 CWH655498:CWI655498 DGD655498:DGE655498 DPZ655498:DQA655498 DZV655498:DZW655498 EJR655498:EJS655498 ETN655498:ETO655498 FDJ655498:FDK655498 FNF655498:FNG655498 FXB655498:FXC655498 GGX655498:GGY655498 GQT655498:GQU655498 HAP655498:HAQ655498 HKL655498:HKM655498 HUH655498:HUI655498 IED655498:IEE655498 INZ655498:IOA655498 IXV655498:IXW655498 JHR655498:JHS655498 JRN655498:JRO655498 KBJ655498:KBK655498 KLF655498:KLG655498 KVB655498:KVC655498 LEX655498:LEY655498 LOT655498:LOU655498 LYP655498:LYQ655498 MIL655498:MIM655498 MSH655498:MSI655498 NCD655498:NCE655498 NLZ655498:NMA655498 NVV655498:NVW655498 OFR655498:OFS655498 OPN655498:OPO655498 OZJ655498:OZK655498 PJF655498:PJG655498 PTB655498:PTC655498 QCX655498:QCY655498 QMT655498:QMU655498 QWP655498:QWQ655498 RGL655498:RGM655498 RQH655498:RQI655498 SAD655498:SAE655498 SJZ655498:SKA655498 STV655498:STW655498 TDR655498:TDS655498 TNN655498:TNO655498 TXJ655498:TXK655498 UHF655498:UHG655498 URB655498:URC655498 VAX655498:VAY655498 VKT655498:VKU655498 VUP655498:VUQ655498 WEL655498:WEM655498 WOH655498:WOI655498 BV721034:BW721034 LR721034:LS721034 VN721034:VO721034 AFJ721034:AFK721034 APF721034:APG721034 AZB721034:AZC721034 BIX721034:BIY721034 BST721034:BSU721034 CCP721034:CCQ721034 CML721034:CMM721034 CWH721034:CWI721034 DGD721034:DGE721034 DPZ721034:DQA721034 DZV721034:DZW721034 EJR721034:EJS721034 ETN721034:ETO721034 FDJ721034:FDK721034 FNF721034:FNG721034 FXB721034:FXC721034 GGX721034:GGY721034 GQT721034:GQU721034 HAP721034:HAQ721034 HKL721034:HKM721034 HUH721034:HUI721034 IED721034:IEE721034 INZ721034:IOA721034 IXV721034:IXW721034 JHR721034:JHS721034 JRN721034:JRO721034 KBJ721034:KBK721034 KLF721034:KLG721034 KVB721034:KVC721034 LEX721034:LEY721034 LOT721034:LOU721034 LYP721034:LYQ721034 MIL721034:MIM721034 MSH721034:MSI721034 NCD721034:NCE721034 NLZ721034:NMA721034 NVV721034:NVW721034 OFR721034:OFS721034 OPN721034:OPO721034 OZJ721034:OZK721034 PJF721034:PJG721034 PTB721034:PTC721034 QCX721034:QCY721034 QMT721034:QMU721034 QWP721034:QWQ721034 RGL721034:RGM721034 RQH721034:RQI721034 SAD721034:SAE721034 SJZ721034:SKA721034 STV721034:STW721034 TDR721034:TDS721034 TNN721034:TNO721034 TXJ721034:TXK721034 UHF721034:UHG721034 URB721034:URC721034 VAX721034:VAY721034 VKT721034:VKU721034 VUP721034:VUQ721034 WEL721034:WEM721034 WOH721034:WOI721034 BV786570:BW786570 LR786570:LS786570 VN786570:VO786570 AFJ786570:AFK786570 APF786570:APG786570 AZB786570:AZC786570 BIX786570:BIY786570 BST786570:BSU786570 CCP786570:CCQ786570 CML786570:CMM786570 CWH786570:CWI786570 DGD786570:DGE786570 DPZ786570:DQA786570 DZV786570:DZW786570 EJR786570:EJS786570 ETN786570:ETO786570 FDJ786570:FDK786570 FNF786570:FNG786570 FXB786570:FXC786570 GGX786570:GGY786570 GQT786570:GQU786570 HAP786570:HAQ786570 HKL786570:HKM786570 HUH786570:HUI786570 IED786570:IEE786570 INZ786570:IOA786570 IXV786570:IXW786570 JHR786570:JHS786570 JRN786570:JRO786570 KBJ786570:KBK786570 KLF786570:KLG786570 KVB786570:KVC786570 LEX786570:LEY786570 LOT786570:LOU786570 LYP786570:LYQ786570 MIL786570:MIM786570 MSH786570:MSI786570 NCD786570:NCE786570 NLZ786570:NMA786570 NVV786570:NVW786570 OFR786570:OFS786570 OPN786570:OPO786570 OZJ786570:OZK786570 PJF786570:PJG786570 PTB786570:PTC786570 QCX786570:QCY786570 QMT786570:QMU786570 QWP786570:QWQ786570 RGL786570:RGM786570 RQH786570:RQI786570 SAD786570:SAE786570 SJZ786570:SKA786570 STV786570:STW786570 TDR786570:TDS786570 TNN786570:TNO786570 TXJ786570:TXK786570 UHF786570:UHG786570 URB786570:URC786570 VAX786570:VAY786570 VKT786570:VKU786570 VUP786570:VUQ786570 WEL786570:WEM786570 WOH786570:WOI786570 BV852106:BW852106 LR852106:LS852106 VN852106:VO852106 AFJ852106:AFK852106 APF852106:APG852106 AZB852106:AZC852106 BIX852106:BIY852106 BST852106:BSU852106 CCP852106:CCQ852106 CML852106:CMM852106 CWH852106:CWI852106 DGD852106:DGE852106 DPZ852106:DQA852106 DZV852106:DZW852106 EJR852106:EJS852106 ETN852106:ETO852106 FDJ852106:FDK852106 FNF852106:FNG852106 FXB852106:FXC852106 GGX852106:GGY852106 GQT852106:GQU852106 HAP852106:HAQ852106 HKL852106:HKM852106 HUH852106:HUI852106 IED852106:IEE852106 INZ852106:IOA852106 IXV852106:IXW852106 JHR852106:JHS852106 JRN852106:JRO852106 KBJ852106:KBK852106 KLF852106:KLG852106 KVB852106:KVC852106 LEX852106:LEY852106 LOT852106:LOU852106 LYP852106:LYQ852106 MIL852106:MIM852106 MSH852106:MSI852106 NCD852106:NCE852106 NLZ852106:NMA852106 NVV852106:NVW852106 OFR852106:OFS852106 OPN852106:OPO852106 OZJ852106:OZK852106 PJF852106:PJG852106 PTB852106:PTC852106 QCX852106:QCY852106 QMT852106:QMU852106 QWP852106:QWQ852106 RGL852106:RGM852106 RQH852106:RQI852106 SAD852106:SAE852106 SJZ852106:SKA852106 STV852106:STW852106 TDR852106:TDS852106 TNN852106:TNO852106 TXJ852106:TXK852106 UHF852106:UHG852106 URB852106:URC852106 VAX852106:VAY852106 VKT852106:VKU852106 VUP852106:VUQ852106 WEL852106:WEM852106 WOH852106:WOI852106 BV917642:BW917642 LR917642:LS917642 VN917642:VO917642 AFJ917642:AFK917642 APF917642:APG917642 AZB917642:AZC917642 BIX917642:BIY917642 BST917642:BSU917642 CCP917642:CCQ917642 CML917642:CMM917642 CWH917642:CWI917642 DGD917642:DGE917642 DPZ917642:DQA917642 DZV917642:DZW917642 EJR917642:EJS917642 ETN917642:ETO917642 FDJ917642:FDK917642 FNF917642:FNG917642 FXB917642:FXC917642 GGX917642:GGY917642 GQT917642:GQU917642 HAP917642:HAQ917642 HKL917642:HKM917642 HUH917642:HUI917642 IED917642:IEE917642 INZ917642:IOA917642 IXV917642:IXW917642 JHR917642:JHS917642 JRN917642:JRO917642 KBJ917642:KBK917642 KLF917642:KLG917642 KVB917642:KVC917642 LEX917642:LEY917642 LOT917642:LOU917642 LYP917642:LYQ917642 MIL917642:MIM917642 MSH917642:MSI917642 NCD917642:NCE917642 NLZ917642:NMA917642 NVV917642:NVW917642 OFR917642:OFS917642 OPN917642:OPO917642 OZJ917642:OZK917642 PJF917642:PJG917642 PTB917642:PTC917642 QCX917642:QCY917642 QMT917642:QMU917642 QWP917642:QWQ917642 RGL917642:RGM917642 RQH917642:RQI917642 SAD917642:SAE917642 SJZ917642:SKA917642 STV917642:STW917642 TDR917642:TDS917642 TNN917642:TNO917642 TXJ917642:TXK917642 UHF917642:UHG917642 URB917642:URC917642 VAX917642:VAY917642 VKT917642:VKU917642 VUP917642:VUQ917642 WEL917642:WEM917642 WOH917642:WOI917642 BV983178:BW983178 LR983178:LS983178 VN983178:VO983178 AFJ983178:AFK983178 APF983178:APG983178 AZB983178:AZC983178 BIX983178:BIY983178 BST983178:BSU983178 CCP983178:CCQ983178 CML983178:CMM983178 CWH983178:CWI983178 DGD983178:DGE983178 DPZ983178:DQA983178 DZV983178:DZW983178 EJR983178:EJS983178 ETN983178:ETO983178 FDJ983178:FDK983178 FNF983178:FNG983178 FXB983178:FXC983178 GGX983178:GGY983178 GQT983178:GQU983178 HAP983178:HAQ983178 HKL983178:HKM983178 HUH983178:HUI983178 IED983178:IEE983178 INZ983178:IOA983178 IXV983178:IXW983178 JHR983178:JHS983178 JRN983178:JRO983178 KBJ983178:KBK983178 KLF983178:KLG983178 KVB983178:KVC983178 LEX983178:LEY983178 LOT983178:LOU983178 LYP983178:LYQ983178 MIL983178:MIM983178 MSH983178:MSI983178 NCD983178:NCE983178 NLZ983178:NMA983178 NVV983178:NVW983178 OFR983178:OFS983178 OPN983178:OPO983178 OZJ983178:OZK983178 PJF983178:PJG983178 PTB983178:PTC983178 QCX983178:QCY983178 QMT983178:QMU983178 QWP983178:QWQ983178 RGL983178:RGM983178 RQH983178:RQI983178 SAD983178:SAE983178 SJZ983178:SKA983178 STV983178:STW983178 TDR983178:TDS983178 TNN983178:TNO983178 TXJ983178:TXK983178 UHF983178:UHG983178 URB983178:URC983178 VAX983178:VAY983178 VKT983178:VKU983178 VUP983178:VUQ983178 WEL983178:WEM983178 WOH983178:WOI983178 WOH983175:WOI983175 BV65683:BW65683 LR65683:LS65683 VN65683:VO65683 AFJ65683:AFK65683 APF65683:APG65683 AZB65683:AZC65683 BIX65683:BIY65683 BST65683:BSU65683 CCP65683:CCQ65683 CML65683:CMM65683 CWH65683:CWI65683 DGD65683:DGE65683 DPZ65683:DQA65683 DZV65683:DZW65683 EJR65683:EJS65683 ETN65683:ETO65683 FDJ65683:FDK65683 FNF65683:FNG65683 FXB65683:FXC65683 GGX65683:GGY65683 GQT65683:GQU65683 HAP65683:HAQ65683 HKL65683:HKM65683 HUH65683:HUI65683 IED65683:IEE65683 INZ65683:IOA65683 IXV65683:IXW65683 JHR65683:JHS65683 JRN65683:JRO65683 KBJ65683:KBK65683 KLF65683:KLG65683 KVB65683:KVC65683 LEX65683:LEY65683 LOT65683:LOU65683 LYP65683:LYQ65683 MIL65683:MIM65683 MSH65683:MSI65683 NCD65683:NCE65683 NLZ65683:NMA65683 NVV65683:NVW65683 OFR65683:OFS65683 OPN65683:OPO65683 OZJ65683:OZK65683 PJF65683:PJG65683 PTB65683:PTC65683 QCX65683:QCY65683 QMT65683:QMU65683 QWP65683:QWQ65683 RGL65683:RGM65683 RQH65683:RQI65683 SAD65683:SAE65683 SJZ65683:SKA65683 STV65683:STW65683 TDR65683:TDS65683 TNN65683:TNO65683 TXJ65683:TXK65683 UHF65683:UHG65683 URB65683:URC65683 VAX65683:VAY65683 VKT65683:VKU65683 VUP65683:VUQ65683 WEL65683:WEM65683 WOH65683:WOI65683 BV131219:BW131219 LR131219:LS131219 VN131219:VO131219 AFJ131219:AFK131219 APF131219:APG131219 AZB131219:AZC131219 BIX131219:BIY131219 BST131219:BSU131219 CCP131219:CCQ131219 CML131219:CMM131219 CWH131219:CWI131219 DGD131219:DGE131219 DPZ131219:DQA131219 DZV131219:DZW131219 EJR131219:EJS131219 ETN131219:ETO131219 FDJ131219:FDK131219 FNF131219:FNG131219 FXB131219:FXC131219 GGX131219:GGY131219 GQT131219:GQU131219 HAP131219:HAQ131219 HKL131219:HKM131219 HUH131219:HUI131219 IED131219:IEE131219 INZ131219:IOA131219 IXV131219:IXW131219 JHR131219:JHS131219 JRN131219:JRO131219 KBJ131219:KBK131219 KLF131219:KLG131219 KVB131219:KVC131219 LEX131219:LEY131219 LOT131219:LOU131219 LYP131219:LYQ131219 MIL131219:MIM131219 MSH131219:MSI131219 NCD131219:NCE131219 NLZ131219:NMA131219 NVV131219:NVW131219 OFR131219:OFS131219 OPN131219:OPO131219 OZJ131219:OZK131219 PJF131219:PJG131219 PTB131219:PTC131219 QCX131219:QCY131219 QMT131219:QMU131219 QWP131219:QWQ131219 RGL131219:RGM131219 RQH131219:RQI131219 SAD131219:SAE131219 SJZ131219:SKA131219 STV131219:STW131219 TDR131219:TDS131219 TNN131219:TNO131219 TXJ131219:TXK131219 UHF131219:UHG131219 URB131219:URC131219 VAX131219:VAY131219 VKT131219:VKU131219 VUP131219:VUQ131219 WEL131219:WEM131219 WOH131219:WOI131219 BV196755:BW196755 LR196755:LS196755 VN196755:VO196755 AFJ196755:AFK196755 APF196755:APG196755 AZB196755:AZC196755 BIX196755:BIY196755 BST196755:BSU196755 CCP196755:CCQ196755 CML196755:CMM196755 CWH196755:CWI196755 DGD196755:DGE196755 DPZ196755:DQA196755 DZV196755:DZW196755 EJR196755:EJS196755 ETN196755:ETO196755 FDJ196755:FDK196755 FNF196755:FNG196755 FXB196755:FXC196755 GGX196755:GGY196755 GQT196755:GQU196755 HAP196755:HAQ196755 HKL196755:HKM196755 HUH196755:HUI196755 IED196755:IEE196755 INZ196755:IOA196755 IXV196755:IXW196755 JHR196755:JHS196755 JRN196755:JRO196755 KBJ196755:KBK196755 KLF196755:KLG196755 KVB196755:KVC196755 LEX196755:LEY196755 LOT196755:LOU196755 LYP196755:LYQ196755 MIL196755:MIM196755 MSH196755:MSI196755 NCD196755:NCE196755 NLZ196755:NMA196755 NVV196755:NVW196755 OFR196755:OFS196755 OPN196755:OPO196755 OZJ196755:OZK196755 PJF196755:PJG196755 PTB196755:PTC196755 QCX196755:QCY196755 QMT196755:QMU196755 QWP196755:QWQ196755 RGL196755:RGM196755 RQH196755:RQI196755 SAD196755:SAE196755 SJZ196755:SKA196755 STV196755:STW196755 TDR196755:TDS196755 TNN196755:TNO196755 TXJ196755:TXK196755 UHF196755:UHG196755 URB196755:URC196755 VAX196755:VAY196755 VKT196755:VKU196755 VUP196755:VUQ196755 WEL196755:WEM196755 WOH196755:WOI196755 BV262291:BW262291 LR262291:LS262291 VN262291:VO262291 AFJ262291:AFK262291 APF262291:APG262291 AZB262291:AZC262291 BIX262291:BIY262291 BST262291:BSU262291 CCP262291:CCQ262291 CML262291:CMM262291 CWH262291:CWI262291 DGD262291:DGE262291 DPZ262291:DQA262291 DZV262291:DZW262291 EJR262291:EJS262291 ETN262291:ETO262291 FDJ262291:FDK262291 FNF262291:FNG262291 FXB262291:FXC262291 GGX262291:GGY262291 GQT262291:GQU262291 HAP262291:HAQ262291 HKL262291:HKM262291 HUH262291:HUI262291 IED262291:IEE262291 INZ262291:IOA262291 IXV262291:IXW262291 JHR262291:JHS262291 JRN262291:JRO262291 KBJ262291:KBK262291 KLF262291:KLG262291 KVB262291:KVC262291 LEX262291:LEY262291 LOT262291:LOU262291 LYP262291:LYQ262291 MIL262291:MIM262291 MSH262291:MSI262291 NCD262291:NCE262291 NLZ262291:NMA262291 NVV262291:NVW262291 OFR262291:OFS262291 OPN262291:OPO262291 OZJ262291:OZK262291 PJF262291:PJG262291 PTB262291:PTC262291 QCX262291:QCY262291 QMT262291:QMU262291 QWP262291:QWQ262291 RGL262291:RGM262291 RQH262291:RQI262291 SAD262291:SAE262291 SJZ262291:SKA262291 STV262291:STW262291 TDR262291:TDS262291 TNN262291:TNO262291 TXJ262291:TXK262291 UHF262291:UHG262291 URB262291:URC262291 VAX262291:VAY262291 VKT262291:VKU262291 VUP262291:VUQ262291 WEL262291:WEM262291 WOH262291:WOI262291 BV327827:BW327827 LR327827:LS327827 VN327827:VO327827 AFJ327827:AFK327827 APF327827:APG327827 AZB327827:AZC327827 BIX327827:BIY327827 BST327827:BSU327827 CCP327827:CCQ327827 CML327827:CMM327827 CWH327827:CWI327827 DGD327827:DGE327827 DPZ327827:DQA327827 DZV327827:DZW327827 EJR327827:EJS327827 ETN327827:ETO327827 FDJ327827:FDK327827 FNF327827:FNG327827 FXB327827:FXC327827 GGX327827:GGY327827 GQT327827:GQU327827 HAP327827:HAQ327827 HKL327827:HKM327827 HUH327827:HUI327827 IED327827:IEE327827 INZ327827:IOA327827 IXV327827:IXW327827 JHR327827:JHS327827 JRN327827:JRO327827 KBJ327827:KBK327827 KLF327827:KLG327827 KVB327827:KVC327827 LEX327827:LEY327827 LOT327827:LOU327827 LYP327827:LYQ327827 MIL327827:MIM327827 MSH327827:MSI327827 NCD327827:NCE327827 NLZ327827:NMA327827 NVV327827:NVW327827 OFR327827:OFS327827 OPN327827:OPO327827 OZJ327827:OZK327827 PJF327827:PJG327827 PTB327827:PTC327827 QCX327827:QCY327827 QMT327827:QMU327827 QWP327827:QWQ327827 RGL327827:RGM327827 RQH327827:RQI327827 SAD327827:SAE327827 SJZ327827:SKA327827 STV327827:STW327827 TDR327827:TDS327827 TNN327827:TNO327827 TXJ327827:TXK327827 UHF327827:UHG327827 URB327827:URC327827 VAX327827:VAY327827 VKT327827:VKU327827 VUP327827:VUQ327827 WEL327827:WEM327827 WOH327827:WOI327827 BV393363:BW393363 LR393363:LS393363 VN393363:VO393363 AFJ393363:AFK393363 APF393363:APG393363 AZB393363:AZC393363 BIX393363:BIY393363 BST393363:BSU393363 CCP393363:CCQ393363 CML393363:CMM393363 CWH393363:CWI393363 DGD393363:DGE393363 DPZ393363:DQA393363 DZV393363:DZW393363 EJR393363:EJS393363 ETN393363:ETO393363 FDJ393363:FDK393363 FNF393363:FNG393363 FXB393363:FXC393363 GGX393363:GGY393363 GQT393363:GQU393363 HAP393363:HAQ393363 HKL393363:HKM393363 HUH393363:HUI393363 IED393363:IEE393363 INZ393363:IOA393363 IXV393363:IXW393363 JHR393363:JHS393363 JRN393363:JRO393363 KBJ393363:KBK393363 KLF393363:KLG393363 KVB393363:KVC393363 LEX393363:LEY393363 LOT393363:LOU393363 LYP393363:LYQ393363 MIL393363:MIM393363 MSH393363:MSI393363 NCD393363:NCE393363 NLZ393363:NMA393363 NVV393363:NVW393363 OFR393363:OFS393363 OPN393363:OPO393363 OZJ393363:OZK393363 PJF393363:PJG393363 PTB393363:PTC393363 QCX393363:QCY393363 QMT393363:QMU393363 QWP393363:QWQ393363 RGL393363:RGM393363 RQH393363:RQI393363 SAD393363:SAE393363 SJZ393363:SKA393363 STV393363:STW393363 TDR393363:TDS393363 TNN393363:TNO393363 TXJ393363:TXK393363 UHF393363:UHG393363 URB393363:URC393363 VAX393363:VAY393363 VKT393363:VKU393363 VUP393363:VUQ393363 WEL393363:WEM393363 WOH393363:WOI393363 BV458899:BW458899 LR458899:LS458899 VN458899:VO458899 AFJ458899:AFK458899 APF458899:APG458899 AZB458899:AZC458899 BIX458899:BIY458899 BST458899:BSU458899 CCP458899:CCQ458899 CML458899:CMM458899 CWH458899:CWI458899 DGD458899:DGE458899 DPZ458899:DQA458899 DZV458899:DZW458899 EJR458899:EJS458899 ETN458899:ETO458899 FDJ458899:FDK458899 FNF458899:FNG458899 FXB458899:FXC458899 GGX458899:GGY458899 GQT458899:GQU458899 HAP458899:HAQ458899 HKL458899:HKM458899 HUH458899:HUI458899 IED458899:IEE458899 INZ458899:IOA458899 IXV458899:IXW458899 JHR458899:JHS458899 JRN458899:JRO458899 KBJ458899:KBK458899 KLF458899:KLG458899 KVB458899:KVC458899 LEX458899:LEY458899 LOT458899:LOU458899 LYP458899:LYQ458899 MIL458899:MIM458899 MSH458899:MSI458899 NCD458899:NCE458899 NLZ458899:NMA458899 NVV458899:NVW458899 OFR458899:OFS458899 OPN458899:OPO458899 OZJ458899:OZK458899 PJF458899:PJG458899 PTB458899:PTC458899 QCX458899:QCY458899 QMT458899:QMU458899 QWP458899:QWQ458899 RGL458899:RGM458899 RQH458899:RQI458899 SAD458899:SAE458899 SJZ458899:SKA458899 STV458899:STW458899 TDR458899:TDS458899 TNN458899:TNO458899 TXJ458899:TXK458899 UHF458899:UHG458899 URB458899:URC458899 VAX458899:VAY458899 VKT458899:VKU458899 VUP458899:VUQ458899 WEL458899:WEM458899 WOH458899:WOI458899 BV524435:BW524435 LR524435:LS524435 VN524435:VO524435 AFJ524435:AFK524435 APF524435:APG524435 AZB524435:AZC524435 BIX524435:BIY524435 BST524435:BSU524435 CCP524435:CCQ524435 CML524435:CMM524435 CWH524435:CWI524435 DGD524435:DGE524435 DPZ524435:DQA524435 DZV524435:DZW524435 EJR524435:EJS524435 ETN524435:ETO524435 FDJ524435:FDK524435 FNF524435:FNG524435 FXB524435:FXC524435 GGX524435:GGY524435 GQT524435:GQU524435 HAP524435:HAQ524435 HKL524435:HKM524435 HUH524435:HUI524435 IED524435:IEE524435 INZ524435:IOA524435 IXV524435:IXW524435 JHR524435:JHS524435 JRN524435:JRO524435 KBJ524435:KBK524435 KLF524435:KLG524435 KVB524435:KVC524435 LEX524435:LEY524435 LOT524435:LOU524435 LYP524435:LYQ524435 MIL524435:MIM524435 MSH524435:MSI524435 NCD524435:NCE524435 NLZ524435:NMA524435 NVV524435:NVW524435 OFR524435:OFS524435 OPN524435:OPO524435 OZJ524435:OZK524435 PJF524435:PJG524435 PTB524435:PTC524435 QCX524435:QCY524435 QMT524435:QMU524435 QWP524435:QWQ524435 RGL524435:RGM524435 RQH524435:RQI524435 SAD524435:SAE524435 SJZ524435:SKA524435 STV524435:STW524435 TDR524435:TDS524435 TNN524435:TNO524435 TXJ524435:TXK524435 UHF524435:UHG524435 URB524435:URC524435 VAX524435:VAY524435 VKT524435:VKU524435 VUP524435:VUQ524435 WEL524435:WEM524435 WOH524435:WOI524435 BV589971:BW589971 LR589971:LS589971 VN589971:VO589971 AFJ589971:AFK589971 APF589971:APG589971 AZB589971:AZC589971 BIX589971:BIY589971 BST589971:BSU589971 CCP589971:CCQ589971 CML589971:CMM589971 CWH589971:CWI589971 DGD589971:DGE589971 DPZ589971:DQA589971 DZV589971:DZW589971 EJR589971:EJS589971 ETN589971:ETO589971 FDJ589971:FDK589971 FNF589971:FNG589971 FXB589971:FXC589971 GGX589971:GGY589971 GQT589971:GQU589971 HAP589971:HAQ589971 HKL589971:HKM589971 HUH589971:HUI589971 IED589971:IEE589971 INZ589971:IOA589971 IXV589971:IXW589971 JHR589971:JHS589971 JRN589971:JRO589971 KBJ589971:KBK589971 KLF589971:KLG589971 KVB589971:KVC589971 LEX589971:LEY589971 LOT589971:LOU589971 LYP589971:LYQ589971 MIL589971:MIM589971 MSH589971:MSI589971 NCD589971:NCE589971 NLZ589971:NMA589971 NVV589971:NVW589971 OFR589971:OFS589971 OPN589971:OPO589971 OZJ589971:OZK589971 PJF589971:PJG589971 PTB589971:PTC589971 QCX589971:QCY589971 QMT589971:QMU589971 QWP589971:QWQ589971 RGL589971:RGM589971 RQH589971:RQI589971 SAD589971:SAE589971 SJZ589971:SKA589971 STV589971:STW589971 TDR589971:TDS589971 TNN589971:TNO589971 TXJ589971:TXK589971 UHF589971:UHG589971 URB589971:URC589971 VAX589971:VAY589971 VKT589971:VKU589971 VUP589971:VUQ589971 WEL589971:WEM589971 WOH589971:WOI589971 BV655507:BW655507 LR655507:LS655507 VN655507:VO655507 AFJ655507:AFK655507 APF655507:APG655507 AZB655507:AZC655507 BIX655507:BIY655507 BST655507:BSU655507 CCP655507:CCQ655507 CML655507:CMM655507 CWH655507:CWI655507 DGD655507:DGE655507 DPZ655507:DQA655507 DZV655507:DZW655507 EJR655507:EJS655507 ETN655507:ETO655507 FDJ655507:FDK655507 FNF655507:FNG655507 FXB655507:FXC655507 GGX655507:GGY655507 GQT655507:GQU655507 HAP655507:HAQ655507 HKL655507:HKM655507 HUH655507:HUI655507 IED655507:IEE655507 INZ655507:IOA655507 IXV655507:IXW655507 JHR655507:JHS655507 JRN655507:JRO655507 KBJ655507:KBK655507 KLF655507:KLG655507 KVB655507:KVC655507 LEX655507:LEY655507 LOT655507:LOU655507 LYP655507:LYQ655507 MIL655507:MIM655507 MSH655507:MSI655507 NCD655507:NCE655507 NLZ655507:NMA655507 NVV655507:NVW655507 OFR655507:OFS655507 OPN655507:OPO655507 OZJ655507:OZK655507 PJF655507:PJG655507 PTB655507:PTC655507 QCX655507:QCY655507 QMT655507:QMU655507 QWP655507:QWQ655507 RGL655507:RGM655507 RQH655507:RQI655507 SAD655507:SAE655507 SJZ655507:SKA655507 STV655507:STW655507 TDR655507:TDS655507 TNN655507:TNO655507 TXJ655507:TXK655507 UHF655507:UHG655507 URB655507:URC655507 VAX655507:VAY655507 VKT655507:VKU655507 VUP655507:VUQ655507 WEL655507:WEM655507 WOH655507:WOI655507 BV721043:BW721043 LR721043:LS721043 VN721043:VO721043 AFJ721043:AFK721043 APF721043:APG721043 AZB721043:AZC721043 BIX721043:BIY721043 BST721043:BSU721043 CCP721043:CCQ721043 CML721043:CMM721043 CWH721043:CWI721043 DGD721043:DGE721043 DPZ721043:DQA721043 DZV721043:DZW721043 EJR721043:EJS721043 ETN721043:ETO721043 FDJ721043:FDK721043 FNF721043:FNG721043 FXB721043:FXC721043 GGX721043:GGY721043 GQT721043:GQU721043 HAP721043:HAQ721043 HKL721043:HKM721043 HUH721043:HUI721043 IED721043:IEE721043 INZ721043:IOA721043 IXV721043:IXW721043 JHR721043:JHS721043 JRN721043:JRO721043 KBJ721043:KBK721043 KLF721043:KLG721043 KVB721043:KVC721043 LEX721043:LEY721043 LOT721043:LOU721043 LYP721043:LYQ721043 MIL721043:MIM721043 MSH721043:MSI721043 NCD721043:NCE721043 NLZ721043:NMA721043 NVV721043:NVW721043 OFR721043:OFS721043 OPN721043:OPO721043 OZJ721043:OZK721043 PJF721043:PJG721043 PTB721043:PTC721043 QCX721043:QCY721043 QMT721043:QMU721043 QWP721043:QWQ721043 RGL721043:RGM721043 RQH721043:RQI721043 SAD721043:SAE721043 SJZ721043:SKA721043 STV721043:STW721043 TDR721043:TDS721043 TNN721043:TNO721043 TXJ721043:TXK721043 UHF721043:UHG721043 URB721043:URC721043 VAX721043:VAY721043 VKT721043:VKU721043 VUP721043:VUQ721043 WEL721043:WEM721043 WOH721043:WOI721043 BV786579:BW786579 LR786579:LS786579 VN786579:VO786579 AFJ786579:AFK786579 APF786579:APG786579 AZB786579:AZC786579 BIX786579:BIY786579 BST786579:BSU786579 CCP786579:CCQ786579 CML786579:CMM786579 CWH786579:CWI786579 DGD786579:DGE786579 DPZ786579:DQA786579 DZV786579:DZW786579 EJR786579:EJS786579 ETN786579:ETO786579 FDJ786579:FDK786579 FNF786579:FNG786579 FXB786579:FXC786579 GGX786579:GGY786579 GQT786579:GQU786579 HAP786579:HAQ786579 HKL786579:HKM786579 HUH786579:HUI786579 IED786579:IEE786579 INZ786579:IOA786579 IXV786579:IXW786579 JHR786579:JHS786579 JRN786579:JRO786579 KBJ786579:KBK786579 KLF786579:KLG786579 KVB786579:KVC786579 LEX786579:LEY786579 LOT786579:LOU786579 LYP786579:LYQ786579 MIL786579:MIM786579 MSH786579:MSI786579 NCD786579:NCE786579 NLZ786579:NMA786579 NVV786579:NVW786579 OFR786579:OFS786579 OPN786579:OPO786579 OZJ786579:OZK786579 PJF786579:PJG786579 PTB786579:PTC786579 QCX786579:QCY786579 QMT786579:QMU786579 QWP786579:QWQ786579 RGL786579:RGM786579 RQH786579:RQI786579 SAD786579:SAE786579 SJZ786579:SKA786579 STV786579:STW786579 TDR786579:TDS786579 TNN786579:TNO786579 TXJ786579:TXK786579 UHF786579:UHG786579 URB786579:URC786579 VAX786579:VAY786579 VKT786579:VKU786579 VUP786579:VUQ786579 WEL786579:WEM786579 WOH786579:WOI786579 BV852115:BW852115 LR852115:LS852115 VN852115:VO852115 AFJ852115:AFK852115 APF852115:APG852115 AZB852115:AZC852115 BIX852115:BIY852115 BST852115:BSU852115 CCP852115:CCQ852115 CML852115:CMM852115 CWH852115:CWI852115 DGD852115:DGE852115 DPZ852115:DQA852115 DZV852115:DZW852115 EJR852115:EJS852115 ETN852115:ETO852115 FDJ852115:FDK852115 FNF852115:FNG852115 FXB852115:FXC852115 GGX852115:GGY852115 GQT852115:GQU852115 HAP852115:HAQ852115 HKL852115:HKM852115 HUH852115:HUI852115 IED852115:IEE852115 INZ852115:IOA852115 IXV852115:IXW852115 JHR852115:JHS852115 JRN852115:JRO852115 KBJ852115:KBK852115 KLF852115:KLG852115 KVB852115:KVC852115 LEX852115:LEY852115 LOT852115:LOU852115 LYP852115:LYQ852115 MIL852115:MIM852115 MSH852115:MSI852115 NCD852115:NCE852115 NLZ852115:NMA852115 NVV852115:NVW852115 OFR852115:OFS852115 OPN852115:OPO852115 OZJ852115:OZK852115 PJF852115:PJG852115 PTB852115:PTC852115 QCX852115:QCY852115 QMT852115:QMU852115 QWP852115:QWQ852115 RGL852115:RGM852115 RQH852115:RQI852115 SAD852115:SAE852115 SJZ852115:SKA852115 STV852115:STW852115 TDR852115:TDS852115 TNN852115:TNO852115 TXJ852115:TXK852115 UHF852115:UHG852115 URB852115:URC852115 VAX852115:VAY852115 VKT852115:VKU852115 VUP852115:VUQ852115 WEL852115:WEM852115 WOH852115:WOI852115 BV917651:BW917651 LR917651:LS917651 VN917651:VO917651 AFJ917651:AFK917651 APF917651:APG917651 AZB917651:AZC917651 BIX917651:BIY917651 BST917651:BSU917651 CCP917651:CCQ917651 CML917651:CMM917651 CWH917651:CWI917651 DGD917651:DGE917651 DPZ917651:DQA917651 DZV917651:DZW917651 EJR917651:EJS917651 ETN917651:ETO917651 FDJ917651:FDK917651 FNF917651:FNG917651 FXB917651:FXC917651 GGX917651:GGY917651 GQT917651:GQU917651 HAP917651:HAQ917651 HKL917651:HKM917651 HUH917651:HUI917651 IED917651:IEE917651 INZ917651:IOA917651 IXV917651:IXW917651 JHR917651:JHS917651 JRN917651:JRO917651 KBJ917651:KBK917651 KLF917651:KLG917651 KVB917651:KVC917651 LEX917651:LEY917651 LOT917651:LOU917651 LYP917651:LYQ917651 MIL917651:MIM917651 MSH917651:MSI917651 NCD917651:NCE917651 NLZ917651:NMA917651 NVV917651:NVW917651 OFR917651:OFS917651 OPN917651:OPO917651 OZJ917651:OZK917651 PJF917651:PJG917651 PTB917651:PTC917651 QCX917651:QCY917651 QMT917651:QMU917651 QWP917651:QWQ917651 RGL917651:RGM917651 RQH917651:RQI917651 SAD917651:SAE917651 SJZ917651:SKA917651 STV917651:STW917651 TDR917651:TDS917651 TNN917651:TNO917651 TXJ917651:TXK917651 UHF917651:UHG917651 URB917651:URC917651 VAX917651:VAY917651 VKT917651:VKU917651 VUP917651:VUQ917651 WEL917651:WEM917651 WOH917651:WOI917651 BV983187:BW983187 LR983187:LS983187 VN983187:VO983187 AFJ983187:AFK983187 APF983187:APG983187 AZB983187:AZC983187 BIX983187:BIY983187 BST983187:BSU983187 CCP983187:CCQ983187 CML983187:CMM983187 CWH983187:CWI983187 DGD983187:DGE983187 DPZ983187:DQA983187 DZV983187:DZW983187 EJR983187:EJS983187 ETN983187:ETO983187 FDJ983187:FDK983187 FNF983187:FNG983187 FXB983187:FXC983187 GGX983187:GGY983187 GQT983187:GQU983187 HAP983187:HAQ983187 HKL983187:HKM983187 HUH983187:HUI983187 IED983187:IEE983187 INZ983187:IOA983187 IXV983187:IXW983187 JHR983187:JHS983187 JRN983187:JRO983187 KBJ983187:KBK983187 KLF983187:KLG983187 KVB983187:KVC983187 LEX983187:LEY983187 LOT983187:LOU983187 LYP983187:LYQ983187 MIL983187:MIM983187 MSH983187:MSI983187 NCD983187:NCE983187 NLZ983187:NMA983187 NVV983187:NVW983187 OFR983187:OFS983187 OPN983187:OPO983187 OZJ983187:OZK983187 PJF983187:PJG983187 PTB983187:PTC983187 QCX983187:QCY983187 QMT983187:QMU983187 QWP983187:QWQ983187 RGL983187:RGM983187 RQH983187:RQI983187 SAD983187:SAE983187 SJZ983187:SKA983187 STV983187:STW983187 TDR983187:TDS983187 TNN983187:TNO983187 TXJ983187:TXK983187 UHF983187:UHG983187 URB983187:URC983187 VAX983187:VAY983187 VKT983187:VKU983187 VUP983187:VUQ983187 WEL983187:WEM983187 WOH983187:WOI983187 BV65671:BW65671 LR65671:LS65671 VN65671:VO65671 AFJ65671:AFK65671 APF65671:APG65671 AZB65671:AZC65671 BIX65671:BIY65671 BST65671:BSU65671 CCP65671:CCQ65671 CML65671:CMM65671 CWH65671:CWI65671 DGD65671:DGE65671 DPZ65671:DQA65671 DZV65671:DZW65671 EJR65671:EJS65671 ETN65671:ETO65671 FDJ65671:FDK65671 FNF65671:FNG65671 FXB65671:FXC65671 GGX65671:GGY65671 GQT65671:GQU65671 HAP65671:HAQ65671 HKL65671:HKM65671 HUH65671:HUI65671 IED65671:IEE65671 INZ65671:IOA65671 IXV65671:IXW65671 JHR65671:JHS65671 JRN65671:JRO65671 KBJ65671:KBK65671 KLF65671:KLG65671 KVB65671:KVC65671 LEX65671:LEY65671 LOT65671:LOU65671 LYP65671:LYQ65671 MIL65671:MIM65671 MSH65671:MSI65671 NCD65671:NCE65671 NLZ65671:NMA65671 NVV65671:NVW65671 OFR65671:OFS65671 OPN65671:OPO65671 OZJ65671:OZK65671 PJF65671:PJG65671 PTB65671:PTC65671 QCX65671:QCY65671 QMT65671:QMU65671 QWP65671:QWQ65671 RGL65671:RGM65671 RQH65671:RQI65671 SAD65671:SAE65671 SJZ65671:SKA65671 STV65671:STW65671 TDR65671:TDS65671 TNN65671:TNO65671 TXJ65671:TXK65671 UHF65671:UHG65671 URB65671:URC65671 VAX65671:VAY65671 VKT65671:VKU65671 VUP65671:VUQ65671 WEL65671:WEM65671 WOH65671:WOI65671 BV131207:BW131207 LR131207:LS131207 VN131207:VO131207 AFJ131207:AFK131207 APF131207:APG131207 AZB131207:AZC131207 BIX131207:BIY131207 BST131207:BSU131207 CCP131207:CCQ131207 CML131207:CMM131207 CWH131207:CWI131207 DGD131207:DGE131207 DPZ131207:DQA131207 DZV131207:DZW131207 EJR131207:EJS131207 ETN131207:ETO131207 FDJ131207:FDK131207 FNF131207:FNG131207 FXB131207:FXC131207 GGX131207:GGY131207 GQT131207:GQU131207 HAP131207:HAQ131207 HKL131207:HKM131207 HUH131207:HUI131207 IED131207:IEE131207 INZ131207:IOA131207 IXV131207:IXW131207 JHR131207:JHS131207 JRN131207:JRO131207 KBJ131207:KBK131207 KLF131207:KLG131207 KVB131207:KVC131207 LEX131207:LEY131207 LOT131207:LOU131207 LYP131207:LYQ131207 MIL131207:MIM131207 MSH131207:MSI131207 NCD131207:NCE131207 NLZ131207:NMA131207 NVV131207:NVW131207 OFR131207:OFS131207 OPN131207:OPO131207 OZJ131207:OZK131207 PJF131207:PJG131207 PTB131207:PTC131207 QCX131207:QCY131207 QMT131207:QMU131207 QWP131207:QWQ131207 RGL131207:RGM131207 RQH131207:RQI131207 SAD131207:SAE131207 SJZ131207:SKA131207 STV131207:STW131207 TDR131207:TDS131207 TNN131207:TNO131207 TXJ131207:TXK131207 UHF131207:UHG131207 URB131207:URC131207 VAX131207:VAY131207 VKT131207:VKU131207 VUP131207:VUQ131207 WEL131207:WEM131207 WOH131207:WOI131207 BV196743:BW196743 LR196743:LS196743 VN196743:VO196743 AFJ196743:AFK196743 APF196743:APG196743 AZB196743:AZC196743 BIX196743:BIY196743 BST196743:BSU196743 CCP196743:CCQ196743 CML196743:CMM196743 CWH196743:CWI196743 DGD196743:DGE196743 DPZ196743:DQA196743 DZV196743:DZW196743 EJR196743:EJS196743 ETN196743:ETO196743 FDJ196743:FDK196743 FNF196743:FNG196743 FXB196743:FXC196743 GGX196743:GGY196743 GQT196743:GQU196743 HAP196743:HAQ196743 HKL196743:HKM196743 HUH196743:HUI196743 IED196743:IEE196743 INZ196743:IOA196743 IXV196743:IXW196743 JHR196743:JHS196743 JRN196743:JRO196743 KBJ196743:KBK196743 KLF196743:KLG196743 KVB196743:KVC196743 LEX196743:LEY196743 LOT196743:LOU196743 LYP196743:LYQ196743 MIL196743:MIM196743 MSH196743:MSI196743 NCD196743:NCE196743 NLZ196743:NMA196743 NVV196743:NVW196743 OFR196743:OFS196743 OPN196743:OPO196743 OZJ196743:OZK196743 PJF196743:PJG196743 PTB196743:PTC196743 QCX196743:QCY196743 QMT196743:QMU196743 QWP196743:QWQ196743 RGL196743:RGM196743 RQH196743:RQI196743 SAD196743:SAE196743 SJZ196743:SKA196743 STV196743:STW196743 TDR196743:TDS196743 TNN196743:TNO196743 TXJ196743:TXK196743 UHF196743:UHG196743 URB196743:URC196743 VAX196743:VAY196743 VKT196743:VKU196743 VUP196743:VUQ196743 WEL196743:WEM196743 WOH196743:WOI196743 BV262279:BW262279 LR262279:LS262279 VN262279:VO262279 AFJ262279:AFK262279 APF262279:APG262279 AZB262279:AZC262279 BIX262279:BIY262279 BST262279:BSU262279 CCP262279:CCQ262279 CML262279:CMM262279 CWH262279:CWI262279 DGD262279:DGE262279 DPZ262279:DQA262279 DZV262279:DZW262279 EJR262279:EJS262279 ETN262279:ETO262279 FDJ262279:FDK262279 FNF262279:FNG262279 FXB262279:FXC262279 GGX262279:GGY262279 GQT262279:GQU262279 HAP262279:HAQ262279 HKL262279:HKM262279 HUH262279:HUI262279 IED262279:IEE262279 INZ262279:IOA262279 IXV262279:IXW262279 JHR262279:JHS262279 JRN262279:JRO262279 KBJ262279:KBK262279 KLF262279:KLG262279 KVB262279:KVC262279 LEX262279:LEY262279 LOT262279:LOU262279 LYP262279:LYQ262279 MIL262279:MIM262279 MSH262279:MSI262279 NCD262279:NCE262279 NLZ262279:NMA262279 NVV262279:NVW262279 OFR262279:OFS262279 OPN262279:OPO262279 OZJ262279:OZK262279 PJF262279:PJG262279 PTB262279:PTC262279 QCX262279:QCY262279 QMT262279:QMU262279 QWP262279:QWQ262279 RGL262279:RGM262279 RQH262279:RQI262279 SAD262279:SAE262279 SJZ262279:SKA262279 STV262279:STW262279 TDR262279:TDS262279 TNN262279:TNO262279 TXJ262279:TXK262279 UHF262279:UHG262279 URB262279:URC262279 VAX262279:VAY262279 VKT262279:VKU262279 VUP262279:VUQ262279 WEL262279:WEM262279 WOH262279:WOI262279 BV327815:BW327815 LR327815:LS327815 VN327815:VO327815 AFJ327815:AFK327815 APF327815:APG327815 AZB327815:AZC327815 BIX327815:BIY327815 BST327815:BSU327815 CCP327815:CCQ327815 CML327815:CMM327815 CWH327815:CWI327815 DGD327815:DGE327815 DPZ327815:DQA327815 DZV327815:DZW327815 EJR327815:EJS327815 ETN327815:ETO327815 FDJ327815:FDK327815 FNF327815:FNG327815 FXB327815:FXC327815 GGX327815:GGY327815 GQT327815:GQU327815 HAP327815:HAQ327815 HKL327815:HKM327815 HUH327815:HUI327815 IED327815:IEE327815 INZ327815:IOA327815 IXV327815:IXW327815 JHR327815:JHS327815 JRN327815:JRO327815 KBJ327815:KBK327815 KLF327815:KLG327815 KVB327815:KVC327815 LEX327815:LEY327815 LOT327815:LOU327815 LYP327815:LYQ327815 MIL327815:MIM327815 MSH327815:MSI327815 NCD327815:NCE327815 NLZ327815:NMA327815 NVV327815:NVW327815 OFR327815:OFS327815 OPN327815:OPO327815 OZJ327815:OZK327815 PJF327815:PJG327815 PTB327815:PTC327815 QCX327815:QCY327815 QMT327815:QMU327815 QWP327815:QWQ327815 RGL327815:RGM327815 RQH327815:RQI327815 SAD327815:SAE327815 SJZ327815:SKA327815 STV327815:STW327815 TDR327815:TDS327815 TNN327815:TNO327815 TXJ327815:TXK327815 UHF327815:UHG327815 URB327815:URC327815 VAX327815:VAY327815 VKT327815:VKU327815 VUP327815:VUQ327815 WEL327815:WEM327815 WOH327815:WOI327815 BV393351:BW393351 LR393351:LS393351 VN393351:VO393351 AFJ393351:AFK393351 APF393351:APG393351 AZB393351:AZC393351 BIX393351:BIY393351 BST393351:BSU393351 CCP393351:CCQ393351 CML393351:CMM393351 CWH393351:CWI393351 DGD393351:DGE393351 DPZ393351:DQA393351 DZV393351:DZW393351 EJR393351:EJS393351 ETN393351:ETO393351 FDJ393351:FDK393351 FNF393351:FNG393351 FXB393351:FXC393351 GGX393351:GGY393351 GQT393351:GQU393351 HAP393351:HAQ393351 HKL393351:HKM393351 HUH393351:HUI393351 IED393351:IEE393351 INZ393351:IOA393351 IXV393351:IXW393351 JHR393351:JHS393351 JRN393351:JRO393351 KBJ393351:KBK393351 KLF393351:KLG393351 KVB393351:KVC393351 LEX393351:LEY393351 LOT393351:LOU393351 LYP393351:LYQ393351 MIL393351:MIM393351 MSH393351:MSI393351 NCD393351:NCE393351 NLZ393351:NMA393351 NVV393351:NVW393351 OFR393351:OFS393351 OPN393351:OPO393351 OZJ393351:OZK393351 PJF393351:PJG393351 PTB393351:PTC393351 QCX393351:QCY393351 QMT393351:QMU393351 QWP393351:QWQ393351 RGL393351:RGM393351 RQH393351:RQI393351 SAD393351:SAE393351 SJZ393351:SKA393351 STV393351:STW393351 TDR393351:TDS393351 TNN393351:TNO393351 TXJ393351:TXK393351 UHF393351:UHG393351 URB393351:URC393351 VAX393351:VAY393351 VKT393351:VKU393351 VUP393351:VUQ393351 WEL393351:WEM393351 WOH393351:WOI393351 BV458887:BW458887 LR458887:LS458887 VN458887:VO458887 AFJ458887:AFK458887 APF458887:APG458887 AZB458887:AZC458887 BIX458887:BIY458887 BST458887:BSU458887 CCP458887:CCQ458887 CML458887:CMM458887 CWH458887:CWI458887 DGD458887:DGE458887 DPZ458887:DQA458887 DZV458887:DZW458887 EJR458887:EJS458887 ETN458887:ETO458887 FDJ458887:FDK458887 FNF458887:FNG458887 FXB458887:FXC458887 GGX458887:GGY458887 GQT458887:GQU458887 HAP458887:HAQ458887 HKL458887:HKM458887 HUH458887:HUI458887 IED458887:IEE458887 INZ458887:IOA458887 IXV458887:IXW458887 JHR458887:JHS458887 JRN458887:JRO458887 KBJ458887:KBK458887 KLF458887:KLG458887 KVB458887:KVC458887 LEX458887:LEY458887 LOT458887:LOU458887 LYP458887:LYQ458887 MIL458887:MIM458887 MSH458887:MSI458887 NCD458887:NCE458887 NLZ458887:NMA458887 NVV458887:NVW458887 OFR458887:OFS458887 OPN458887:OPO458887 OZJ458887:OZK458887 PJF458887:PJG458887 PTB458887:PTC458887 QCX458887:QCY458887 QMT458887:QMU458887 QWP458887:QWQ458887 RGL458887:RGM458887 RQH458887:RQI458887 SAD458887:SAE458887 SJZ458887:SKA458887 STV458887:STW458887 TDR458887:TDS458887 TNN458887:TNO458887 TXJ458887:TXK458887 UHF458887:UHG458887 URB458887:URC458887 VAX458887:VAY458887 VKT458887:VKU458887 VUP458887:VUQ458887 WEL458887:WEM458887 WOH458887:WOI458887 BV524423:BW524423 LR524423:LS524423 VN524423:VO524423 AFJ524423:AFK524423 APF524423:APG524423 AZB524423:AZC524423 BIX524423:BIY524423 BST524423:BSU524423 CCP524423:CCQ524423 CML524423:CMM524423 CWH524423:CWI524423 DGD524423:DGE524423 DPZ524423:DQA524423 DZV524423:DZW524423 EJR524423:EJS524423 ETN524423:ETO524423 FDJ524423:FDK524423 FNF524423:FNG524423 FXB524423:FXC524423 GGX524423:GGY524423 GQT524423:GQU524423 HAP524423:HAQ524423 HKL524423:HKM524423 HUH524423:HUI524423 IED524423:IEE524423 INZ524423:IOA524423 IXV524423:IXW524423 JHR524423:JHS524423 JRN524423:JRO524423 KBJ524423:KBK524423 KLF524423:KLG524423 KVB524423:KVC524423 LEX524423:LEY524423 LOT524423:LOU524423 LYP524423:LYQ524423 MIL524423:MIM524423 MSH524423:MSI524423 NCD524423:NCE524423 NLZ524423:NMA524423 NVV524423:NVW524423 OFR524423:OFS524423 OPN524423:OPO524423 OZJ524423:OZK524423 PJF524423:PJG524423 PTB524423:PTC524423 QCX524423:QCY524423 QMT524423:QMU524423 QWP524423:QWQ524423 RGL524423:RGM524423 RQH524423:RQI524423 SAD524423:SAE524423 SJZ524423:SKA524423 STV524423:STW524423 TDR524423:TDS524423 TNN524423:TNO524423 TXJ524423:TXK524423 UHF524423:UHG524423 URB524423:URC524423 VAX524423:VAY524423 VKT524423:VKU524423 VUP524423:VUQ524423 WEL524423:WEM524423 WOH524423:WOI524423 BV589959:BW589959 LR589959:LS589959 VN589959:VO589959 AFJ589959:AFK589959 APF589959:APG589959 AZB589959:AZC589959 BIX589959:BIY589959 BST589959:BSU589959 CCP589959:CCQ589959 CML589959:CMM589959 CWH589959:CWI589959 DGD589959:DGE589959 DPZ589959:DQA589959 DZV589959:DZW589959 EJR589959:EJS589959 ETN589959:ETO589959 FDJ589959:FDK589959 FNF589959:FNG589959 FXB589959:FXC589959 GGX589959:GGY589959 GQT589959:GQU589959 HAP589959:HAQ589959 HKL589959:HKM589959 HUH589959:HUI589959 IED589959:IEE589959 INZ589959:IOA589959 IXV589959:IXW589959 JHR589959:JHS589959 JRN589959:JRO589959 KBJ589959:KBK589959 KLF589959:KLG589959 KVB589959:KVC589959 LEX589959:LEY589959 LOT589959:LOU589959 LYP589959:LYQ589959 MIL589959:MIM589959 MSH589959:MSI589959 NCD589959:NCE589959 NLZ589959:NMA589959 NVV589959:NVW589959 OFR589959:OFS589959 OPN589959:OPO589959 OZJ589959:OZK589959 PJF589959:PJG589959 PTB589959:PTC589959 QCX589959:QCY589959 QMT589959:QMU589959 QWP589959:QWQ589959 RGL589959:RGM589959 RQH589959:RQI589959 SAD589959:SAE589959 SJZ589959:SKA589959 STV589959:STW589959 TDR589959:TDS589959 TNN589959:TNO589959 TXJ589959:TXK589959 UHF589959:UHG589959 URB589959:URC589959 VAX589959:VAY589959 VKT589959:VKU589959 VUP589959:VUQ589959 WEL589959:WEM589959 WOH589959:WOI589959 BV655495:BW655495 LR655495:LS655495 VN655495:VO655495 AFJ655495:AFK655495 APF655495:APG655495 AZB655495:AZC655495 BIX655495:BIY655495 BST655495:BSU655495 CCP655495:CCQ655495 CML655495:CMM655495 CWH655495:CWI655495 DGD655495:DGE655495 DPZ655495:DQA655495 DZV655495:DZW655495 EJR655495:EJS655495 ETN655495:ETO655495 FDJ655495:FDK655495 FNF655495:FNG655495 FXB655495:FXC655495 GGX655495:GGY655495 GQT655495:GQU655495 HAP655495:HAQ655495 HKL655495:HKM655495 HUH655495:HUI655495 IED655495:IEE655495 INZ655495:IOA655495 IXV655495:IXW655495 JHR655495:JHS655495 JRN655495:JRO655495 KBJ655495:KBK655495 KLF655495:KLG655495 KVB655495:KVC655495 LEX655495:LEY655495 LOT655495:LOU655495 LYP655495:LYQ655495 MIL655495:MIM655495 MSH655495:MSI655495 NCD655495:NCE655495 NLZ655495:NMA655495 NVV655495:NVW655495 OFR655495:OFS655495 OPN655495:OPO655495 OZJ655495:OZK655495 PJF655495:PJG655495 PTB655495:PTC655495 QCX655495:QCY655495 QMT655495:QMU655495 QWP655495:QWQ655495 RGL655495:RGM655495 RQH655495:RQI655495 SAD655495:SAE655495 SJZ655495:SKA655495 STV655495:STW655495 TDR655495:TDS655495 TNN655495:TNO655495 TXJ655495:TXK655495 UHF655495:UHG655495 URB655495:URC655495 VAX655495:VAY655495 VKT655495:VKU655495 VUP655495:VUQ655495 WEL655495:WEM655495 WOH655495:WOI655495 BV721031:BW721031 LR721031:LS721031 VN721031:VO721031 AFJ721031:AFK721031 APF721031:APG721031 AZB721031:AZC721031 BIX721031:BIY721031 BST721031:BSU721031 CCP721031:CCQ721031 CML721031:CMM721031 CWH721031:CWI721031 DGD721031:DGE721031 DPZ721031:DQA721031 DZV721031:DZW721031 EJR721031:EJS721031 ETN721031:ETO721031 FDJ721031:FDK721031 FNF721031:FNG721031 FXB721031:FXC721031 GGX721031:GGY721031 GQT721031:GQU721031 HAP721031:HAQ721031 HKL721031:HKM721031 HUH721031:HUI721031 IED721031:IEE721031 INZ721031:IOA721031 IXV721031:IXW721031 JHR721031:JHS721031 JRN721031:JRO721031 KBJ721031:KBK721031 KLF721031:KLG721031 KVB721031:KVC721031 LEX721031:LEY721031 LOT721031:LOU721031 LYP721031:LYQ721031 MIL721031:MIM721031 MSH721031:MSI721031 NCD721031:NCE721031 NLZ721031:NMA721031 NVV721031:NVW721031 OFR721031:OFS721031 OPN721031:OPO721031 OZJ721031:OZK721031 PJF721031:PJG721031 PTB721031:PTC721031 QCX721031:QCY721031 QMT721031:QMU721031 QWP721031:QWQ721031 RGL721031:RGM721031 RQH721031:RQI721031 SAD721031:SAE721031 SJZ721031:SKA721031 STV721031:STW721031 TDR721031:TDS721031 TNN721031:TNO721031 TXJ721031:TXK721031 UHF721031:UHG721031 URB721031:URC721031 VAX721031:VAY721031 VKT721031:VKU721031 VUP721031:VUQ721031 WEL721031:WEM721031 WOH721031:WOI721031 BV786567:BW786567 LR786567:LS786567 VN786567:VO786567 AFJ786567:AFK786567 APF786567:APG786567 AZB786567:AZC786567 BIX786567:BIY786567 BST786567:BSU786567 CCP786567:CCQ786567 CML786567:CMM786567 CWH786567:CWI786567 DGD786567:DGE786567 DPZ786567:DQA786567 DZV786567:DZW786567 EJR786567:EJS786567 ETN786567:ETO786567 FDJ786567:FDK786567 FNF786567:FNG786567 FXB786567:FXC786567 GGX786567:GGY786567 GQT786567:GQU786567 HAP786567:HAQ786567 HKL786567:HKM786567 HUH786567:HUI786567 IED786567:IEE786567 INZ786567:IOA786567 IXV786567:IXW786567 JHR786567:JHS786567 JRN786567:JRO786567 KBJ786567:KBK786567 KLF786567:KLG786567 KVB786567:KVC786567 LEX786567:LEY786567 LOT786567:LOU786567 LYP786567:LYQ786567 MIL786567:MIM786567 MSH786567:MSI786567 NCD786567:NCE786567 NLZ786567:NMA786567 NVV786567:NVW786567 OFR786567:OFS786567 OPN786567:OPO786567 OZJ786567:OZK786567 PJF786567:PJG786567 PTB786567:PTC786567 QCX786567:QCY786567 QMT786567:QMU786567 QWP786567:QWQ786567 RGL786567:RGM786567 RQH786567:RQI786567 SAD786567:SAE786567 SJZ786567:SKA786567 STV786567:STW786567 TDR786567:TDS786567 TNN786567:TNO786567 TXJ786567:TXK786567 UHF786567:UHG786567 URB786567:URC786567 VAX786567:VAY786567 VKT786567:VKU786567 VUP786567:VUQ786567 WEL786567:WEM786567 WOH786567:WOI786567 BV852103:BW852103 LR852103:LS852103 VN852103:VO852103 AFJ852103:AFK852103 APF852103:APG852103 AZB852103:AZC852103 BIX852103:BIY852103 BST852103:BSU852103 CCP852103:CCQ852103 CML852103:CMM852103 CWH852103:CWI852103 DGD852103:DGE852103 DPZ852103:DQA852103 DZV852103:DZW852103 EJR852103:EJS852103 ETN852103:ETO852103 FDJ852103:FDK852103 FNF852103:FNG852103 FXB852103:FXC852103 GGX852103:GGY852103 GQT852103:GQU852103 HAP852103:HAQ852103 HKL852103:HKM852103 HUH852103:HUI852103 IED852103:IEE852103 INZ852103:IOA852103 IXV852103:IXW852103 JHR852103:JHS852103 JRN852103:JRO852103 KBJ852103:KBK852103 KLF852103:KLG852103 KVB852103:KVC852103 LEX852103:LEY852103 LOT852103:LOU852103 LYP852103:LYQ852103 MIL852103:MIM852103 MSH852103:MSI852103 NCD852103:NCE852103 NLZ852103:NMA852103 NVV852103:NVW852103 OFR852103:OFS852103 OPN852103:OPO852103 OZJ852103:OZK852103 PJF852103:PJG852103 PTB852103:PTC852103 QCX852103:QCY852103 QMT852103:QMU852103 QWP852103:QWQ852103 RGL852103:RGM852103 RQH852103:RQI852103 SAD852103:SAE852103 SJZ852103:SKA852103 STV852103:STW852103 TDR852103:TDS852103 TNN852103:TNO852103 TXJ852103:TXK852103 UHF852103:UHG852103 URB852103:URC852103 VAX852103:VAY852103 VKT852103:VKU852103 VUP852103:VUQ852103 WEL852103:WEM852103 WOH852103:WOI852103 BV917639:BW917639 LR917639:LS917639 VN917639:VO917639 AFJ917639:AFK917639 APF917639:APG917639 AZB917639:AZC917639 BIX917639:BIY917639 BST917639:BSU917639 CCP917639:CCQ917639 CML917639:CMM917639 CWH917639:CWI917639 DGD917639:DGE917639 DPZ917639:DQA917639 DZV917639:DZW917639 EJR917639:EJS917639 ETN917639:ETO917639 FDJ917639:FDK917639 FNF917639:FNG917639 FXB917639:FXC917639 GGX917639:GGY917639 GQT917639:GQU917639 HAP917639:HAQ917639 HKL917639:HKM917639 HUH917639:HUI917639 IED917639:IEE917639 INZ917639:IOA917639 IXV917639:IXW917639 JHR917639:JHS917639 JRN917639:JRO917639 KBJ917639:KBK917639 KLF917639:KLG917639 KVB917639:KVC917639 LEX917639:LEY917639 LOT917639:LOU917639 LYP917639:LYQ917639 MIL917639:MIM917639 MSH917639:MSI917639 NCD917639:NCE917639 NLZ917639:NMA917639 NVV917639:NVW917639 OFR917639:OFS917639 OPN917639:OPO917639 OZJ917639:OZK917639 PJF917639:PJG917639 PTB917639:PTC917639 QCX917639:QCY917639 QMT917639:QMU917639 QWP917639:QWQ917639 RGL917639:RGM917639 RQH917639:RQI917639 SAD917639:SAE917639 SJZ917639:SKA917639 STV917639:STW917639 TDR917639:TDS917639 TNN917639:TNO917639 TXJ917639:TXK917639 UHF917639:UHG917639 URB917639:URC917639 VAX917639:VAY917639 VKT917639:VKU917639 VUP917639:VUQ917639 WEL917639:WEM917639 WOH917639:WOI917639 BV983175:BW983175 LR983175:LS983175 VN983175:VO983175 AFJ983175:AFK983175 APF983175:APG983175 AZB983175:AZC983175 BIX983175:BIY983175 BST983175:BSU983175 CCP983175:CCQ983175 CML983175:CMM983175 CWH983175:CWI983175 DGD983175:DGE983175 DPZ983175:DQA983175 DZV983175:DZW983175 EJR983175:EJS983175 ETN983175:ETO983175 FDJ983175:FDK983175 FNF983175:FNG983175 FXB983175:FXC983175 GGX983175:GGY983175 GQT983175:GQU983175 HAP983175:HAQ983175 HKL983175:HKM983175 HUH983175:HUI983175 IED983175:IEE983175 INZ983175:IOA983175 IXV983175:IXW983175 JHR983175:JHS983175 JRN983175:JRO983175 KBJ983175:KBK983175 KLF983175:KLG983175 KVB983175:KVC983175 LEX983175:LEY983175 LOT983175:LOU983175 LYP983175:LYQ983175 MIL983175:MIM983175 MSH983175:MSI983175 NCD983175:NCE983175 NLZ983175:NMA983175 NVV983175:NVW983175 OFR983175:OFS983175 OPN983175:OPO983175 OZJ983175:OZK983175 PJF983175:PJG983175 PTB983175:PTC983175 QCX983175:QCY983175 QMT983175:QMU983175 QWP983175:QWQ983175 RGL983175:RGM983175 RQH983175:RQI983175 SAD983175:SAE983175 SJZ983175:SKA983175 STV983175:STW983175 TDR983175:TDS983175 TNN983175:TNO983175 TXJ983175:TXK983175 UHF983175:UHG983175 URB983175:URC983175 WOH133:WOI133 WEL133:WEM133 VUP133:VUQ133 VKT133:VKU133 VAX133:VAY133 URB133:URC133 UHF133:UHG133 TXJ133:TXK133 TNN133:TNO133 TDR133:TDS133 STV133:STW133 SJZ133:SKA133 SAD133:SAE133 RQH133:RQI133 RGL133:RGM133 QWP133:QWQ133 QMT133:QMU133 QCX133:QCY133 PTB133:PTC133 PJF133:PJG133 OZJ133:OZK133 OPN133:OPO133 OFR133:OFS133 NVV133:NVW133 NLZ133:NMA133 NCD133:NCE133 MSH133:MSI133 MIL133:MIM133 LYP133:LYQ133 LOT133:LOU133 LEX133:LEY133 KVB133:KVC133 KLF133:KLG133 KBJ133:KBK133 JRN133:JRO133 JHR133:JHS133 IXV133:IXW133 INZ133:IOA133 IED133:IEE133 HUH133:HUI133 HKL133:HKM133 HAP133:HAQ133 GQT133:GQU133 GGX133:GGY133 FXB133:FXC133 FNF133:FNG133 FDJ133:FDK133 ETN133:ETO133 EJR133:EJS133 DZV133:DZW133 DPZ133:DQA133 DGD133:DGE133 CWH133:CWI133 CML133:CMM133 CCP133:CCQ133 BST133:BSU133 BIX133:BIY133 AZB133:AZC133 APF133:APG133 AFJ133:AFK133 VN133:VO133 LR133:LS133 BV133:BW133 WOH145:WOI145 WEL145:WEM145 VUP145:VUQ145 VKT145:VKU145 VAX145:VAY145 URB145:URC145 UHF145:UHG145 TXJ145:TXK145 TNN145:TNO145 TDR145:TDS145 STV145:STW145 SJZ145:SKA145 SAD145:SAE145 RQH145:RQI145 RGL145:RGM145 QWP145:QWQ145 QMT145:QMU145 QCX145:QCY145 PTB145:PTC145 PJF145:PJG145 OZJ145:OZK145 OPN145:OPO145 OFR145:OFS145 NVV145:NVW145 NLZ145:NMA145 NCD145:NCE145 MSH145:MSI145 MIL145:MIM145 LYP145:LYQ145 LOT145:LOU145 LEX145:LEY145 KVB145:KVC145 KLF145:KLG145 KBJ145:KBK145 JRN145:JRO145 JHR145:JHS145 IXV145:IXW145 INZ145:IOA145 IED145:IEE145 HUH145:HUI145 HKL145:HKM145 HAP145:HAQ145 GQT145:GQU145 GGX145:GGY145 FXB145:FXC145 FNF145:FNG145 FDJ145:FDK145 ETN145:ETO145 EJR145:EJS145 DZV145:DZW145 DPZ145:DQA145 DGD145:DGE145 CWH145:CWI145 CML145:CMM145 CCP145:CCQ145 BST145:BSU145 BIX145:BIY145 AZB145:AZC145 APF145:APG145 AFJ145:AFK145 VN145:VO145 LR145:LS145 BV145:BW145 WOH136:WOI136 WEL136:WEM136 VUP136:VUQ136 VKT136:VKU136 VAX136:VAY136 URB136:URC136 UHF136:UHG136 TXJ136:TXK136 TNN136:TNO136 TDR136:TDS136 STV136:STW136 SJZ136:SKA136 SAD136:SAE136 RQH136:RQI136 RGL136:RGM136 QWP136:QWQ136 QMT136:QMU136 QCX136:QCY136 PTB136:PTC136 PJF136:PJG136 OZJ136:OZK136 OPN136:OPO136 OFR136:OFS136 NVV136:NVW136 NLZ136:NMA136 NCD136:NCE136 MSH136:MSI136 MIL136:MIM136 LYP136:LYQ136 LOT136:LOU136 LEX136:LEY136 KVB136:KVC136 KLF136:KLG136 KBJ136:KBK136 JRN136:JRO136 JHR136:JHS136 IXV136:IXW136 INZ136:IOA136 IED136:IEE136 HUH136:HUI136 HKL136:HKM136 HAP136:HAQ136 GQT136:GQU136 GGX136:GGY136 FXB136:FXC136 FNF136:FNG136 FDJ136:FDK136 ETN136:ETO136 EJR136:EJS136 DZV136:DZW136 DPZ136:DQA136 DGD136:DGE136 CWH136:CWI136 CML136:CMM136 CCP136:CCQ136 BST136:BSU136 BIX136:BIY136 AZB136:AZC136 APF136:APG136 AFJ136:AFK136 VN136:VO136 LR136:LS136 BV136:BW136 WOH139:WOI139 WEL139:WEM139 VUP139:VUQ139 VKT139:VKU139 VAX139:VAY139 URB139:URC139 UHF139:UHG139 TXJ139:TXK139 TNN139:TNO139 TDR139:TDS139 STV139:STW139 SJZ139:SKA139 SAD139:SAE139 RQH139:RQI139 RGL139:RGM139 QWP139:QWQ139 QMT139:QMU139 QCX139:QCY139 PTB139:PTC139 PJF139:PJG139 OZJ139:OZK139 OPN139:OPO139 OFR139:OFS139 NVV139:NVW139 NLZ139:NMA139 NCD139:NCE139 MSH139:MSI139 MIL139:MIM139 LYP139:LYQ139 LOT139:LOU139 LEX139:LEY139 KVB139:KVC139 KLF139:KLG139 KBJ139:KBK139 JRN139:JRO139 JHR139:JHS139 IXV139:IXW139 INZ139:IOA139 IED139:IEE139 HUH139:HUI139 HKL139:HKM139 HAP139:HAQ139 GQT139:GQU139 GGX139:GGY139 FXB139:FXC139 FNF139:FNG139 FDJ139:FDK139 ETN139:ETO139 EJR139:EJS139 DZV139:DZW139 DPZ139:DQA139 DGD139:DGE139 CWH139:CWI139 CML139:CMM139 CCP139:CCQ139 BST139:BSU139 BIX139:BIY139 AZB139:AZC139 APF139:APG139 AFJ139:AFK139 VN139:VO139 LR139:LS139 BV139:BW139 WOH142:WOI142 WEL142:WEM142 VUP142:VUQ142 VKT142:VKU142 VAX142:VAY142 URB142:URC142 UHF142:UHG142 TXJ142:TXK142 TNN142:TNO142 TDR142:TDS142 STV142:STW142 SJZ142:SKA142 SAD142:SAE142 RQH142:RQI142 RGL142:RGM142 QWP142:QWQ142 QMT142:QMU142 QCX142:QCY142 PTB142:PTC142 PJF142:PJG142 OZJ142:OZK142 OPN142:OPO142 OFR142:OFS142 NVV142:NVW142 NLZ142:NMA142 NCD142:NCE142 MSH142:MSI142 MIL142:MIM142 LYP142:LYQ142 LOT142:LOU142 LEX142:LEY142 KVB142:KVC142 KLF142:KLG142 KBJ142:KBK142 JRN142:JRO142 JHR142:JHS142 IXV142:IXW142 INZ142:IOA142 IED142:IEE142 HUH142:HUI142 HKL142:HKM142 HAP142:HAQ142 GQT142:GQU142 GGX142:GGY142 FXB142:FXC142 FNF142:FNG142 FDJ142:FDK142 ETN142:ETO142 EJR142:EJS142 DZV142:DZW142 DPZ142:DQA142 DGD142:DGE142 CWH142:CWI142 CML142:CMM142 CCP142:CCQ142 BST142:BSU142 BIX142:BIY142 AZB142:AZC142 APF142:APG142 AFJ142:AFK142 VN142:VO142 LR142:LS142 BV142:BW142 WOH150:WOI150 WEL150:WEM150 VUP150:VUQ150 VKT150:VKU150 VAX150:VAY150 URB150:URC150 UHF150:UHG150 TXJ150:TXK150 TNN150:TNO150 TDR150:TDS150 STV150:STW150 SJZ150:SKA150 SAD150:SAE150 RQH150:RQI150 RGL150:RGM150 QWP150:QWQ150 QMT150:QMU150 QCX150:QCY150 PTB150:PTC150 PJF150:PJG150 OZJ150:OZK150 OPN150:OPO150 OFR150:OFS150 NVV150:NVW150 NLZ150:NMA150 NCD150:NCE150 MSH150:MSI150 MIL150:MIM150 LYP150:LYQ150 LOT150:LOU150 LEX150:LEY150 KVB150:KVC150 KLF150:KLG150 KBJ150:KBK150 JRN150:JRO150 JHR150:JHS150 IXV150:IXW150 INZ150:IOA150 IED150:IEE150 HUH150:HUI150 HKL150:HKM150 HAP150:HAQ150 GQT150:GQU150 GGX150:GGY150 FXB150:FXC150 FNF150:FNG150 FDJ150:FDK150 ETN150:ETO150 EJR150:EJS150 DZV150:DZW150 DPZ150:DQA150 DGD150:DGE150 CWH150:CWI150 CML150:CMM150 CCP150:CCQ150 BST150:BSU150 BIX150:BIY150 AZB150:AZC150 APF150:APG150 AFJ150:AFK150 VN150:VO150 LR150:LS150 BV150:BW150 WOH159:WOI159 WEL159:WEM159 VUP159:VUQ159 VKT159:VKU159 VAX159:VAY159 URB159:URC159 UHF159:UHG159 TXJ159:TXK159 TNN159:TNO159 TDR159:TDS159 STV159:STW159 SJZ159:SKA159 SAD159:SAE159 RQH159:RQI159 RGL159:RGM159 QWP159:QWQ159 QMT159:QMU159 QCX159:QCY159 PTB159:PTC159 PJF159:PJG159 OZJ159:OZK159 OPN159:OPO159 OFR159:OFS159 NVV159:NVW159 NLZ159:NMA159 NCD159:NCE159 MSH159:MSI159 MIL159:MIM159 LYP159:LYQ159 LOT159:LOU159 LEX159:LEY159 KVB159:KVC159 KLF159:KLG159 KBJ159:KBK159 JRN159:JRO159 JHR159:JHS159 IXV159:IXW159 INZ159:IOA159 IED159:IEE159 HUH159:HUI159 HKL159:HKM159 HAP159:HAQ159 GQT159:GQU159 GGX159:GGY159 FXB159:FXC159 FNF159:FNG159 FDJ159:FDK159 ETN159:ETO159 EJR159:EJS159 DZV159:DZW159 DPZ159:DQA159 DGD159:DGE159 CWH159:CWI159 CML159:CMM159 CCP159:CCQ159 BST159:BSU159 BIX159:BIY159 AZB159:AZC159 APF159:APG159 AFJ159:AFK159 VN159:VO159 LR159:LS159 BV159:BW159 WOH156:WOI156 WEL156:WEM156 VUP156:VUQ156 VKT156:VKU156 VAX156:VAY156 URB156:URC156 UHF156:UHG156 TXJ156:TXK156 TNN156:TNO156 TDR156:TDS156 STV156:STW156 SJZ156:SKA156 SAD156:SAE156 RQH156:RQI156 RGL156:RGM156 QWP156:QWQ156 QMT156:QMU156 QCX156:QCY156 PTB156:PTC156 PJF156:PJG156 OZJ156:OZK156 OPN156:OPO156 OFR156:OFS156 NVV156:NVW156 NLZ156:NMA156 NCD156:NCE156 MSH156:MSI156 MIL156:MIM156 LYP156:LYQ156 LOT156:LOU156 LEX156:LEY156 KVB156:KVC156 KLF156:KLG156 KBJ156:KBK156 JRN156:JRO156 JHR156:JHS156 IXV156:IXW156 INZ156:IOA156 IED156:IEE156 HUH156:HUI156 HKL156:HKM156 HAP156:HAQ156 GQT156:GQU156 GGX156:GGY156 FXB156:FXC156 FNF156:FNG156 FDJ156:FDK156 ETN156:ETO156 EJR156:EJS156 DZV156:DZW156 DPZ156:DQA156 DGD156:DGE156 CWH156:CWI156 CML156:CMM156 CCP156:CCQ156 BST156:BSU156 BIX156:BIY156 AZB156:AZC156 APF156:APG156 AFJ156:AFK156 VN156:VO156 LR156:LS156 BV156:BW156 WOH153:WOI153 WEL153:WEM153 VUP153:VUQ153 VKT153:VKU153 VAX153:VAY153 URB153:URC153 UHF153:UHG153 TXJ153:TXK153 TNN153:TNO153 TDR153:TDS153 STV153:STW153 SJZ153:SKA153 SAD153:SAE153 RQH153:RQI153 RGL153:RGM153 QWP153:QWQ153 QMT153:QMU153 QCX153:QCY153 PTB153:PTC153 PJF153:PJG153 OZJ153:OZK153 OPN153:OPO153 OFR153:OFS153 NVV153:NVW153 NLZ153:NMA153 NCD153:NCE153 MSH153:MSI153 MIL153:MIM153 LYP153:LYQ153 LOT153:LOU153 LEX153:LEY153 KVB153:KVC153 KLF153:KLG153 KBJ153:KBK153 JRN153:JRO153 JHR153:JHS153 IXV153:IXW153 INZ153:IOA153 IED153:IEE153 HUH153:HUI153 HKL153:HKM153 HAP153:HAQ153 GQT153:GQU153 GGX153:GGY153 FXB153:FXC153 FNF153:FNG153 FDJ153:FDK153 ETN153:ETO153 EJR153:EJS153 DZV153:DZW153 DPZ153:DQA153 DGD153:DGE153 CWH153:CWI153 CML153:CMM153 CCP153:CCQ153 BST153:BSU153 BIX153:BIY153 AZB153:AZC153 APF153:APG153 AFJ153:AFK153 VN153:VO153 LR153:LS153 BV153:BW153 WOH162:WOI162 WEL162:WEM162 VUP162:VUQ162 VKT162:VKU162 VAX162:VAY162 URB162:URC162 UHF162:UHG162 TXJ162:TXK162 TNN162:TNO162 TDR162:TDS162 STV162:STW162 SJZ162:SKA162 SAD162:SAE162 RQH162:RQI162 RGL162:RGM162 QWP162:QWQ162 QMT162:QMU162 QCX162:QCY162 PTB162:PTC162 PJF162:PJG162 OZJ162:OZK162 OPN162:OPO162 OFR162:OFS162 NVV162:NVW162 NLZ162:NMA162 NCD162:NCE162 MSH162:MSI162 MIL162:MIM162 LYP162:LYQ162 LOT162:LOU162 LEX162:LEY162 KVB162:KVC162 KLF162:KLG162 KBJ162:KBK162 JRN162:JRO162 JHR162:JHS162 IXV162:IXW162 INZ162:IOA162 IED162:IEE162 HUH162:HUI162 HKL162:HKM162 HAP162:HAQ162 GQT162:GQU162 GGX162:GGY162 FXB162:FXC162 FNF162:FNG162 FDJ162:FDK162 ETN162:ETO162 EJR162:EJS162 DZV162:DZW162 DPZ162:DQA162 DGD162:DGE162 CWH162:CWI162 CML162:CMM162 CCP162:CCQ162 BST162:BSU162 BIX162:BIY162 AZB162:AZC162 APF162:APG162 AFJ162:AFK162 VN162:VO162 LR162:LS162 BV162:BW162 AN136:AO136 AN139:AO139 AN142:AO142 AN145:AO145 AN133:AO133 AN150:AO150 AN153:AO153 AN156:AO156 AN159:AO159 AN162:AO162 AN983175:AO983175 AN917639:AO917639 AN852103:AO852103 AN786567:AO786567 AN721031:AO721031 AN655495:AO655495 AN589959:AO589959 AN524423:AO524423 AN458887:AO458887 AN393351:AO393351 AN327815:AO327815 AN262279:AO262279 AN196743:AO196743 AN131207:AO131207 AN65671:AO65671 AN983187:AO983187 AN917651:AO917651 AN852115:AO852115 AN786579:AO786579 AN721043:AO721043 AN655507:AO655507 AN589971:AO589971 AN524435:AO524435 AN458899:AO458899 AN393363:AO393363 AN327827:AO327827 AN262291:AO262291 AN196755:AO196755 AN131219:AO131219 AN65683:AO65683 AN983178:AO983178 AN917642:AO917642 AN852106:AO852106 AN786570:AO786570 AN721034:AO721034 AN655498:AO655498 AN589962:AO589962 AN524426:AO524426 AN458890:AO458890 AN393354:AO393354 AN327818:AO327818 AN262282:AO262282 AN196746:AO196746 AN131210:AO131210 AN65674:AO65674 AN983181:AO983181 AN917645:AO917645 AN852109:AO852109 AN786573:AO786573 AN721037:AO721037 AN655501:AO655501 AN589965:AO589965 AN524429:AO524429 AN458893:AO458893 AN393357:AO393357 AN327821:AO327821 AN262285:AO262285 AN196749:AO196749 AN131213:AO131213 AN65677:AO65677 AN983184:AO983184 AN917648:AO917648 AN852112:AO852112 AN786576:AO786576 AN721040:AO721040 AN655504:AO655504 AN589968:AO589968 AN524432:AO524432 AN458896:AO458896 AN393360:AO393360 AN327824:AO327824 AN262288:AO262288 AN196752:AO196752 AN131216:AO131216 AN65680:AO65680 AN983192:AO983192 AN917656:AO917656 AN852120:AO852120 AN786584:AO786584 AN721048:AO721048 AN655512:AO655512 AN589976:AO589976 AN524440:AO524440 AN458904:AO458904 AN393368:AO393368 AN327832:AO327832 AN262296:AO262296 AN196760:AO196760 AN131224:AO131224 AN65688:AO65688 AN983201:AO983201 AN917665:AO917665 AN852129:AO852129 AN786593:AO786593 AN721057:AO721057 AN655521:AO655521 AN589985:AO589985 AN524449:AO524449 AN458913:AO458913 AN393377:AO393377 AN327841:AO327841 AN262305:AO262305 AN196769:AO196769 AN131233:AO131233 AN65697:AO65697 AN983198:AO983198 AN917662:AO917662 AN852126:AO852126 AN786590:AO786590 AN721054:AO721054 AN655518:AO655518 AN589982:AO589982 AN524446:AO524446 AN458910:AO458910 AN393374:AO393374 AN327838:AO327838 AN262302:AO262302 AN196766:AO196766 AN131230:AO131230 AN65694:AO65694 AN983195:AO983195 AN917659:AO917659 AN852123:AO852123 AN786587:AO786587 AN721051:AO721051 AN655515:AO655515 AN589979:AO589979 AN524443:AO524443 AN458907:AO458907 AN393371:AO393371 AN327835:AO327835 AN262299:AO262299 AN196763:AO196763 AN131227:AO131227 AN65691:AO65691 AN983204:AO983204 AN917668:AO917668 AN852132:AO852132 AN786596:AO786596 AN721060:AO721060 AN655524:AO655524 AN589988:AO589988 AN524452:AO524452 AN458916:AO458916 AN393380:AO393380 AN327844:AO327844 AN262308:AO262308 AN196772:AO196772 AN131236:AO131236 AN65700:AO65700</xm:sqref>
        </x14:dataValidation>
        <x14:dataValidation type="list" allowBlank="1" showInputMessage="1" showErrorMessage="1">
          <x14:formula1>
            <xm:f>Soil_SS_Texture</xm:f>
          </x14:formula1>
          <xm:sqref>VAU983175:VAV983175 BS65700:BT65700 LO65700:LP65700 VK65700:VL65700 AFG65700:AFH65700 APC65700:APD65700 AYY65700:AYZ65700 BIU65700:BIV65700 BSQ65700:BSR65700 CCM65700:CCN65700 CMI65700:CMJ65700 CWE65700:CWF65700 DGA65700:DGB65700 DPW65700:DPX65700 DZS65700:DZT65700 EJO65700:EJP65700 ETK65700:ETL65700 FDG65700:FDH65700 FNC65700:FND65700 FWY65700:FWZ65700 GGU65700:GGV65700 GQQ65700:GQR65700 HAM65700:HAN65700 HKI65700:HKJ65700 HUE65700:HUF65700 IEA65700:IEB65700 INW65700:INX65700 IXS65700:IXT65700 JHO65700:JHP65700 JRK65700:JRL65700 KBG65700:KBH65700 KLC65700:KLD65700 KUY65700:KUZ65700 LEU65700:LEV65700 LOQ65700:LOR65700 LYM65700:LYN65700 MII65700:MIJ65700 MSE65700:MSF65700 NCA65700:NCB65700 NLW65700:NLX65700 NVS65700:NVT65700 OFO65700:OFP65700 OPK65700:OPL65700 OZG65700:OZH65700 PJC65700:PJD65700 PSY65700:PSZ65700 QCU65700:QCV65700 QMQ65700:QMR65700 QWM65700:QWN65700 RGI65700:RGJ65700 RQE65700:RQF65700 SAA65700:SAB65700 SJW65700:SJX65700 STS65700:STT65700 TDO65700:TDP65700 TNK65700:TNL65700 TXG65700:TXH65700 UHC65700:UHD65700 UQY65700:UQZ65700 VAU65700:VAV65700 VKQ65700:VKR65700 VUM65700:VUN65700 WEI65700:WEJ65700 WOE65700:WOF65700 BS131236:BT131236 LO131236:LP131236 VK131236:VL131236 AFG131236:AFH131236 APC131236:APD131236 AYY131236:AYZ131236 BIU131236:BIV131236 BSQ131236:BSR131236 CCM131236:CCN131236 CMI131236:CMJ131236 CWE131236:CWF131236 DGA131236:DGB131236 DPW131236:DPX131236 DZS131236:DZT131236 EJO131236:EJP131236 ETK131236:ETL131236 FDG131236:FDH131236 FNC131236:FND131236 FWY131236:FWZ131236 GGU131236:GGV131236 GQQ131236:GQR131236 HAM131236:HAN131236 HKI131236:HKJ131236 HUE131236:HUF131236 IEA131236:IEB131236 INW131236:INX131236 IXS131236:IXT131236 JHO131236:JHP131236 JRK131236:JRL131236 KBG131236:KBH131236 KLC131236:KLD131236 KUY131236:KUZ131236 LEU131236:LEV131236 LOQ131236:LOR131236 LYM131236:LYN131236 MII131236:MIJ131236 MSE131236:MSF131236 NCA131236:NCB131236 NLW131236:NLX131236 NVS131236:NVT131236 OFO131236:OFP131236 OPK131236:OPL131236 OZG131236:OZH131236 PJC131236:PJD131236 PSY131236:PSZ131236 QCU131236:QCV131236 QMQ131236:QMR131236 QWM131236:QWN131236 RGI131236:RGJ131236 RQE131236:RQF131236 SAA131236:SAB131236 SJW131236:SJX131236 STS131236:STT131236 TDO131236:TDP131236 TNK131236:TNL131236 TXG131236:TXH131236 UHC131236:UHD131236 UQY131236:UQZ131236 VAU131236:VAV131236 VKQ131236:VKR131236 VUM131236:VUN131236 WEI131236:WEJ131236 WOE131236:WOF131236 BS196772:BT196772 LO196772:LP196772 VK196772:VL196772 AFG196772:AFH196772 APC196772:APD196772 AYY196772:AYZ196772 BIU196772:BIV196772 BSQ196772:BSR196772 CCM196772:CCN196772 CMI196772:CMJ196772 CWE196772:CWF196772 DGA196772:DGB196772 DPW196772:DPX196772 DZS196772:DZT196772 EJO196772:EJP196772 ETK196772:ETL196772 FDG196772:FDH196772 FNC196772:FND196772 FWY196772:FWZ196772 GGU196772:GGV196772 GQQ196772:GQR196772 HAM196772:HAN196772 HKI196772:HKJ196772 HUE196772:HUF196772 IEA196772:IEB196772 INW196772:INX196772 IXS196772:IXT196772 JHO196772:JHP196772 JRK196772:JRL196772 KBG196772:KBH196772 KLC196772:KLD196772 KUY196772:KUZ196772 LEU196772:LEV196772 LOQ196772:LOR196772 LYM196772:LYN196772 MII196772:MIJ196772 MSE196772:MSF196772 NCA196772:NCB196772 NLW196772:NLX196772 NVS196772:NVT196772 OFO196772:OFP196772 OPK196772:OPL196772 OZG196772:OZH196772 PJC196772:PJD196772 PSY196772:PSZ196772 QCU196772:QCV196772 QMQ196772:QMR196772 QWM196772:QWN196772 RGI196772:RGJ196772 RQE196772:RQF196772 SAA196772:SAB196772 SJW196772:SJX196772 STS196772:STT196772 TDO196772:TDP196772 TNK196772:TNL196772 TXG196772:TXH196772 UHC196772:UHD196772 UQY196772:UQZ196772 VAU196772:VAV196772 VKQ196772:VKR196772 VUM196772:VUN196772 WEI196772:WEJ196772 WOE196772:WOF196772 BS262308:BT262308 LO262308:LP262308 VK262308:VL262308 AFG262308:AFH262308 APC262308:APD262308 AYY262308:AYZ262308 BIU262308:BIV262308 BSQ262308:BSR262308 CCM262308:CCN262308 CMI262308:CMJ262308 CWE262308:CWF262308 DGA262308:DGB262308 DPW262308:DPX262308 DZS262308:DZT262308 EJO262308:EJP262308 ETK262308:ETL262308 FDG262308:FDH262308 FNC262308:FND262308 FWY262308:FWZ262308 GGU262308:GGV262308 GQQ262308:GQR262308 HAM262308:HAN262308 HKI262308:HKJ262308 HUE262308:HUF262308 IEA262308:IEB262308 INW262308:INX262308 IXS262308:IXT262308 JHO262308:JHP262308 JRK262308:JRL262308 KBG262308:KBH262308 KLC262308:KLD262308 KUY262308:KUZ262308 LEU262308:LEV262308 LOQ262308:LOR262308 LYM262308:LYN262308 MII262308:MIJ262308 MSE262308:MSF262308 NCA262308:NCB262308 NLW262308:NLX262308 NVS262308:NVT262308 OFO262308:OFP262308 OPK262308:OPL262308 OZG262308:OZH262308 PJC262308:PJD262308 PSY262308:PSZ262308 QCU262308:QCV262308 QMQ262308:QMR262308 QWM262308:QWN262308 RGI262308:RGJ262308 RQE262308:RQF262308 SAA262308:SAB262308 SJW262308:SJX262308 STS262308:STT262308 TDO262308:TDP262308 TNK262308:TNL262308 TXG262308:TXH262308 UHC262308:UHD262308 UQY262308:UQZ262308 VAU262308:VAV262308 VKQ262308:VKR262308 VUM262308:VUN262308 WEI262308:WEJ262308 WOE262308:WOF262308 BS327844:BT327844 LO327844:LP327844 VK327844:VL327844 AFG327844:AFH327844 APC327844:APD327844 AYY327844:AYZ327844 BIU327844:BIV327844 BSQ327844:BSR327844 CCM327844:CCN327844 CMI327844:CMJ327844 CWE327844:CWF327844 DGA327844:DGB327844 DPW327844:DPX327844 DZS327844:DZT327844 EJO327844:EJP327844 ETK327844:ETL327844 FDG327844:FDH327844 FNC327844:FND327844 FWY327844:FWZ327844 GGU327844:GGV327844 GQQ327844:GQR327844 HAM327844:HAN327844 HKI327844:HKJ327844 HUE327844:HUF327844 IEA327844:IEB327844 INW327844:INX327844 IXS327844:IXT327844 JHO327844:JHP327844 JRK327844:JRL327844 KBG327844:KBH327844 KLC327844:KLD327844 KUY327844:KUZ327844 LEU327844:LEV327844 LOQ327844:LOR327844 LYM327844:LYN327844 MII327844:MIJ327844 MSE327844:MSF327844 NCA327844:NCB327844 NLW327844:NLX327844 NVS327844:NVT327844 OFO327844:OFP327844 OPK327844:OPL327844 OZG327844:OZH327844 PJC327844:PJD327844 PSY327844:PSZ327844 QCU327844:QCV327844 QMQ327844:QMR327844 QWM327844:QWN327844 RGI327844:RGJ327844 RQE327844:RQF327844 SAA327844:SAB327844 SJW327844:SJX327844 STS327844:STT327844 TDO327844:TDP327844 TNK327844:TNL327844 TXG327844:TXH327844 UHC327844:UHD327844 UQY327844:UQZ327844 VAU327844:VAV327844 VKQ327844:VKR327844 VUM327844:VUN327844 WEI327844:WEJ327844 WOE327844:WOF327844 BS393380:BT393380 LO393380:LP393380 VK393380:VL393380 AFG393380:AFH393380 APC393380:APD393380 AYY393380:AYZ393380 BIU393380:BIV393380 BSQ393380:BSR393380 CCM393380:CCN393380 CMI393380:CMJ393380 CWE393380:CWF393380 DGA393380:DGB393380 DPW393380:DPX393380 DZS393380:DZT393380 EJO393380:EJP393380 ETK393380:ETL393380 FDG393380:FDH393380 FNC393380:FND393380 FWY393380:FWZ393380 GGU393380:GGV393380 GQQ393380:GQR393380 HAM393380:HAN393380 HKI393380:HKJ393380 HUE393380:HUF393380 IEA393380:IEB393380 INW393380:INX393380 IXS393380:IXT393380 JHO393380:JHP393380 JRK393380:JRL393380 KBG393380:KBH393380 KLC393380:KLD393380 KUY393380:KUZ393380 LEU393380:LEV393380 LOQ393380:LOR393380 LYM393380:LYN393380 MII393380:MIJ393380 MSE393380:MSF393380 NCA393380:NCB393380 NLW393380:NLX393380 NVS393380:NVT393380 OFO393380:OFP393380 OPK393380:OPL393380 OZG393380:OZH393380 PJC393380:PJD393380 PSY393380:PSZ393380 QCU393380:QCV393380 QMQ393380:QMR393380 QWM393380:QWN393380 RGI393380:RGJ393380 RQE393380:RQF393380 SAA393380:SAB393380 SJW393380:SJX393380 STS393380:STT393380 TDO393380:TDP393380 TNK393380:TNL393380 TXG393380:TXH393380 UHC393380:UHD393380 UQY393380:UQZ393380 VAU393380:VAV393380 VKQ393380:VKR393380 VUM393380:VUN393380 WEI393380:WEJ393380 WOE393380:WOF393380 BS458916:BT458916 LO458916:LP458916 VK458916:VL458916 AFG458916:AFH458916 APC458916:APD458916 AYY458916:AYZ458916 BIU458916:BIV458916 BSQ458916:BSR458916 CCM458916:CCN458916 CMI458916:CMJ458916 CWE458916:CWF458916 DGA458916:DGB458916 DPW458916:DPX458916 DZS458916:DZT458916 EJO458916:EJP458916 ETK458916:ETL458916 FDG458916:FDH458916 FNC458916:FND458916 FWY458916:FWZ458916 GGU458916:GGV458916 GQQ458916:GQR458916 HAM458916:HAN458916 HKI458916:HKJ458916 HUE458916:HUF458916 IEA458916:IEB458916 INW458916:INX458916 IXS458916:IXT458916 JHO458916:JHP458916 JRK458916:JRL458916 KBG458916:KBH458916 KLC458916:KLD458916 KUY458916:KUZ458916 LEU458916:LEV458916 LOQ458916:LOR458916 LYM458916:LYN458916 MII458916:MIJ458916 MSE458916:MSF458916 NCA458916:NCB458916 NLW458916:NLX458916 NVS458916:NVT458916 OFO458916:OFP458916 OPK458916:OPL458916 OZG458916:OZH458916 PJC458916:PJD458916 PSY458916:PSZ458916 QCU458916:QCV458916 QMQ458916:QMR458916 QWM458916:QWN458916 RGI458916:RGJ458916 RQE458916:RQF458916 SAA458916:SAB458916 SJW458916:SJX458916 STS458916:STT458916 TDO458916:TDP458916 TNK458916:TNL458916 TXG458916:TXH458916 UHC458916:UHD458916 UQY458916:UQZ458916 VAU458916:VAV458916 VKQ458916:VKR458916 VUM458916:VUN458916 WEI458916:WEJ458916 WOE458916:WOF458916 BS524452:BT524452 LO524452:LP524452 VK524452:VL524452 AFG524452:AFH524452 APC524452:APD524452 AYY524452:AYZ524452 BIU524452:BIV524452 BSQ524452:BSR524452 CCM524452:CCN524452 CMI524452:CMJ524452 CWE524452:CWF524452 DGA524452:DGB524452 DPW524452:DPX524452 DZS524452:DZT524452 EJO524452:EJP524452 ETK524452:ETL524452 FDG524452:FDH524452 FNC524452:FND524452 FWY524452:FWZ524452 GGU524452:GGV524452 GQQ524452:GQR524452 HAM524452:HAN524452 HKI524452:HKJ524452 HUE524452:HUF524452 IEA524452:IEB524452 INW524452:INX524452 IXS524452:IXT524452 JHO524452:JHP524452 JRK524452:JRL524452 KBG524452:KBH524452 KLC524452:KLD524452 KUY524452:KUZ524452 LEU524452:LEV524452 LOQ524452:LOR524452 LYM524452:LYN524452 MII524452:MIJ524452 MSE524452:MSF524452 NCA524452:NCB524452 NLW524452:NLX524452 NVS524452:NVT524452 OFO524452:OFP524452 OPK524452:OPL524452 OZG524452:OZH524452 PJC524452:PJD524452 PSY524452:PSZ524452 QCU524452:QCV524452 QMQ524452:QMR524452 QWM524452:QWN524452 RGI524452:RGJ524452 RQE524452:RQF524452 SAA524452:SAB524452 SJW524452:SJX524452 STS524452:STT524452 TDO524452:TDP524452 TNK524452:TNL524452 TXG524452:TXH524452 UHC524452:UHD524452 UQY524452:UQZ524452 VAU524452:VAV524452 VKQ524452:VKR524452 VUM524452:VUN524452 WEI524452:WEJ524452 WOE524452:WOF524452 BS589988:BT589988 LO589988:LP589988 VK589988:VL589988 AFG589988:AFH589988 APC589988:APD589988 AYY589988:AYZ589988 BIU589988:BIV589988 BSQ589988:BSR589988 CCM589988:CCN589988 CMI589988:CMJ589988 CWE589988:CWF589988 DGA589988:DGB589988 DPW589988:DPX589988 DZS589988:DZT589988 EJO589988:EJP589988 ETK589988:ETL589988 FDG589988:FDH589988 FNC589988:FND589988 FWY589988:FWZ589988 GGU589988:GGV589988 GQQ589988:GQR589988 HAM589988:HAN589988 HKI589988:HKJ589988 HUE589988:HUF589988 IEA589988:IEB589988 INW589988:INX589988 IXS589988:IXT589988 JHO589988:JHP589988 JRK589988:JRL589988 KBG589988:KBH589988 KLC589988:KLD589988 KUY589988:KUZ589988 LEU589988:LEV589988 LOQ589988:LOR589988 LYM589988:LYN589988 MII589988:MIJ589988 MSE589988:MSF589988 NCA589988:NCB589988 NLW589988:NLX589988 NVS589988:NVT589988 OFO589988:OFP589988 OPK589988:OPL589988 OZG589988:OZH589988 PJC589988:PJD589988 PSY589988:PSZ589988 QCU589988:QCV589988 QMQ589988:QMR589988 QWM589988:QWN589988 RGI589988:RGJ589988 RQE589988:RQF589988 SAA589988:SAB589988 SJW589988:SJX589988 STS589988:STT589988 TDO589988:TDP589988 TNK589988:TNL589988 TXG589988:TXH589988 UHC589988:UHD589988 UQY589988:UQZ589988 VAU589988:VAV589988 VKQ589988:VKR589988 VUM589988:VUN589988 WEI589988:WEJ589988 WOE589988:WOF589988 BS655524:BT655524 LO655524:LP655524 VK655524:VL655524 AFG655524:AFH655524 APC655524:APD655524 AYY655524:AYZ655524 BIU655524:BIV655524 BSQ655524:BSR655524 CCM655524:CCN655524 CMI655524:CMJ655524 CWE655524:CWF655524 DGA655524:DGB655524 DPW655524:DPX655524 DZS655524:DZT655524 EJO655524:EJP655524 ETK655524:ETL655524 FDG655524:FDH655524 FNC655524:FND655524 FWY655524:FWZ655524 GGU655524:GGV655524 GQQ655524:GQR655524 HAM655524:HAN655524 HKI655524:HKJ655524 HUE655524:HUF655524 IEA655524:IEB655524 INW655524:INX655524 IXS655524:IXT655524 JHO655524:JHP655524 JRK655524:JRL655524 KBG655524:KBH655524 KLC655524:KLD655524 KUY655524:KUZ655524 LEU655524:LEV655524 LOQ655524:LOR655524 LYM655524:LYN655524 MII655524:MIJ655524 MSE655524:MSF655524 NCA655524:NCB655524 NLW655524:NLX655524 NVS655524:NVT655524 OFO655524:OFP655524 OPK655524:OPL655524 OZG655524:OZH655524 PJC655524:PJD655524 PSY655524:PSZ655524 QCU655524:QCV655524 QMQ655524:QMR655524 QWM655524:QWN655524 RGI655524:RGJ655524 RQE655524:RQF655524 SAA655524:SAB655524 SJW655524:SJX655524 STS655524:STT655524 TDO655524:TDP655524 TNK655524:TNL655524 TXG655524:TXH655524 UHC655524:UHD655524 UQY655524:UQZ655524 VAU655524:VAV655524 VKQ655524:VKR655524 VUM655524:VUN655524 WEI655524:WEJ655524 WOE655524:WOF655524 BS721060:BT721060 LO721060:LP721060 VK721060:VL721060 AFG721060:AFH721060 APC721060:APD721060 AYY721060:AYZ721060 BIU721060:BIV721060 BSQ721060:BSR721060 CCM721060:CCN721060 CMI721060:CMJ721060 CWE721060:CWF721060 DGA721060:DGB721060 DPW721060:DPX721060 DZS721060:DZT721060 EJO721060:EJP721060 ETK721060:ETL721060 FDG721060:FDH721060 FNC721060:FND721060 FWY721060:FWZ721060 GGU721060:GGV721060 GQQ721060:GQR721060 HAM721060:HAN721060 HKI721060:HKJ721060 HUE721060:HUF721060 IEA721060:IEB721060 INW721060:INX721060 IXS721060:IXT721060 JHO721060:JHP721060 JRK721060:JRL721060 KBG721060:KBH721060 KLC721060:KLD721060 KUY721060:KUZ721060 LEU721060:LEV721060 LOQ721060:LOR721060 LYM721060:LYN721060 MII721060:MIJ721060 MSE721060:MSF721060 NCA721060:NCB721060 NLW721060:NLX721060 NVS721060:NVT721060 OFO721060:OFP721060 OPK721060:OPL721060 OZG721060:OZH721060 PJC721060:PJD721060 PSY721060:PSZ721060 QCU721060:QCV721060 QMQ721060:QMR721060 QWM721060:QWN721060 RGI721060:RGJ721060 RQE721060:RQF721060 SAA721060:SAB721060 SJW721060:SJX721060 STS721060:STT721060 TDO721060:TDP721060 TNK721060:TNL721060 TXG721060:TXH721060 UHC721060:UHD721060 UQY721060:UQZ721060 VAU721060:VAV721060 VKQ721060:VKR721060 VUM721060:VUN721060 WEI721060:WEJ721060 WOE721060:WOF721060 BS786596:BT786596 LO786596:LP786596 VK786596:VL786596 AFG786596:AFH786596 APC786596:APD786596 AYY786596:AYZ786596 BIU786596:BIV786596 BSQ786596:BSR786596 CCM786596:CCN786596 CMI786596:CMJ786596 CWE786596:CWF786596 DGA786596:DGB786596 DPW786596:DPX786596 DZS786596:DZT786596 EJO786596:EJP786596 ETK786596:ETL786596 FDG786596:FDH786596 FNC786596:FND786596 FWY786596:FWZ786596 GGU786596:GGV786596 GQQ786596:GQR786596 HAM786596:HAN786596 HKI786596:HKJ786596 HUE786596:HUF786596 IEA786596:IEB786596 INW786596:INX786596 IXS786596:IXT786596 JHO786596:JHP786596 JRK786596:JRL786596 KBG786596:KBH786596 KLC786596:KLD786596 KUY786596:KUZ786596 LEU786596:LEV786596 LOQ786596:LOR786596 LYM786596:LYN786596 MII786596:MIJ786596 MSE786596:MSF786596 NCA786596:NCB786596 NLW786596:NLX786596 NVS786596:NVT786596 OFO786596:OFP786596 OPK786596:OPL786596 OZG786596:OZH786596 PJC786596:PJD786596 PSY786596:PSZ786596 QCU786596:QCV786596 QMQ786596:QMR786596 QWM786596:QWN786596 RGI786596:RGJ786596 RQE786596:RQF786596 SAA786596:SAB786596 SJW786596:SJX786596 STS786596:STT786596 TDO786596:TDP786596 TNK786596:TNL786596 TXG786596:TXH786596 UHC786596:UHD786596 UQY786596:UQZ786596 VAU786596:VAV786596 VKQ786596:VKR786596 VUM786596:VUN786596 WEI786596:WEJ786596 WOE786596:WOF786596 BS852132:BT852132 LO852132:LP852132 VK852132:VL852132 AFG852132:AFH852132 APC852132:APD852132 AYY852132:AYZ852132 BIU852132:BIV852132 BSQ852132:BSR852132 CCM852132:CCN852132 CMI852132:CMJ852132 CWE852132:CWF852132 DGA852132:DGB852132 DPW852132:DPX852132 DZS852132:DZT852132 EJO852132:EJP852132 ETK852132:ETL852132 FDG852132:FDH852132 FNC852132:FND852132 FWY852132:FWZ852132 GGU852132:GGV852132 GQQ852132:GQR852132 HAM852132:HAN852132 HKI852132:HKJ852132 HUE852132:HUF852132 IEA852132:IEB852132 INW852132:INX852132 IXS852132:IXT852132 JHO852132:JHP852132 JRK852132:JRL852132 KBG852132:KBH852132 KLC852132:KLD852132 KUY852132:KUZ852132 LEU852132:LEV852132 LOQ852132:LOR852132 LYM852132:LYN852132 MII852132:MIJ852132 MSE852132:MSF852132 NCA852132:NCB852132 NLW852132:NLX852132 NVS852132:NVT852132 OFO852132:OFP852132 OPK852132:OPL852132 OZG852132:OZH852132 PJC852132:PJD852132 PSY852132:PSZ852132 QCU852132:QCV852132 QMQ852132:QMR852132 QWM852132:QWN852132 RGI852132:RGJ852132 RQE852132:RQF852132 SAA852132:SAB852132 SJW852132:SJX852132 STS852132:STT852132 TDO852132:TDP852132 TNK852132:TNL852132 TXG852132:TXH852132 UHC852132:UHD852132 UQY852132:UQZ852132 VAU852132:VAV852132 VKQ852132:VKR852132 VUM852132:VUN852132 WEI852132:WEJ852132 WOE852132:WOF852132 BS917668:BT917668 LO917668:LP917668 VK917668:VL917668 AFG917668:AFH917668 APC917668:APD917668 AYY917668:AYZ917668 BIU917668:BIV917668 BSQ917668:BSR917668 CCM917668:CCN917668 CMI917668:CMJ917668 CWE917668:CWF917668 DGA917668:DGB917668 DPW917668:DPX917668 DZS917668:DZT917668 EJO917668:EJP917668 ETK917668:ETL917668 FDG917668:FDH917668 FNC917668:FND917668 FWY917668:FWZ917668 GGU917668:GGV917668 GQQ917668:GQR917668 HAM917668:HAN917668 HKI917668:HKJ917668 HUE917668:HUF917668 IEA917668:IEB917668 INW917668:INX917668 IXS917668:IXT917668 JHO917668:JHP917668 JRK917668:JRL917668 KBG917668:KBH917668 KLC917668:KLD917668 KUY917668:KUZ917668 LEU917668:LEV917668 LOQ917668:LOR917668 LYM917668:LYN917668 MII917668:MIJ917668 MSE917668:MSF917668 NCA917668:NCB917668 NLW917668:NLX917668 NVS917668:NVT917668 OFO917668:OFP917668 OPK917668:OPL917668 OZG917668:OZH917668 PJC917668:PJD917668 PSY917668:PSZ917668 QCU917668:QCV917668 QMQ917668:QMR917668 QWM917668:QWN917668 RGI917668:RGJ917668 RQE917668:RQF917668 SAA917668:SAB917668 SJW917668:SJX917668 STS917668:STT917668 TDO917668:TDP917668 TNK917668:TNL917668 TXG917668:TXH917668 UHC917668:UHD917668 UQY917668:UQZ917668 VAU917668:VAV917668 VKQ917668:VKR917668 VUM917668:VUN917668 WEI917668:WEJ917668 WOE917668:WOF917668 BS983204:BT983204 LO983204:LP983204 VK983204:VL983204 AFG983204:AFH983204 APC983204:APD983204 AYY983204:AYZ983204 BIU983204:BIV983204 BSQ983204:BSR983204 CCM983204:CCN983204 CMI983204:CMJ983204 CWE983204:CWF983204 DGA983204:DGB983204 DPW983204:DPX983204 DZS983204:DZT983204 EJO983204:EJP983204 ETK983204:ETL983204 FDG983204:FDH983204 FNC983204:FND983204 FWY983204:FWZ983204 GGU983204:GGV983204 GQQ983204:GQR983204 HAM983204:HAN983204 HKI983204:HKJ983204 HUE983204:HUF983204 IEA983204:IEB983204 INW983204:INX983204 IXS983204:IXT983204 JHO983204:JHP983204 JRK983204:JRL983204 KBG983204:KBH983204 KLC983204:KLD983204 KUY983204:KUZ983204 LEU983204:LEV983204 LOQ983204:LOR983204 LYM983204:LYN983204 MII983204:MIJ983204 MSE983204:MSF983204 NCA983204:NCB983204 NLW983204:NLX983204 NVS983204:NVT983204 OFO983204:OFP983204 OPK983204:OPL983204 OZG983204:OZH983204 PJC983204:PJD983204 PSY983204:PSZ983204 QCU983204:QCV983204 QMQ983204:QMR983204 QWM983204:QWN983204 RGI983204:RGJ983204 RQE983204:RQF983204 SAA983204:SAB983204 SJW983204:SJX983204 STS983204:STT983204 TDO983204:TDP983204 TNK983204:TNL983204 TXG983204:TXH983204 UHC983204:UHD983204 UQY983204:UQZ983204 VAU983204:VAV983204 VKQ983204:VKR983204 VUM983204:VUN983204 WEI983204:WEJ983204 WOE983204:WOF983204 BS65691:BT65691 LO65691:LP65691 VK65691:VL65691 AFG65691:AFH65691 APC65691:APD65691 AYY65691:AYZ65691 BIU65691:BIV65691 BSQ65691:BSR65691 CCM65691:CCN65691 CMI65691:CMJ65691 CWE65691:CWF65691 DGA65691:DGB65691 DPW65691:DPX65691 DZS65691:DZT65691 EJO65691:EJP65691 ETK65691:ETL65691 FDG65691:FDH65691 FNC65691:FND65691 FWY65691:FWZ65691 GGU65691:GGV65691 GQQ65691:GQR65691 HAM65691:HAN65691 HKI65691:HKJ65691 HUE65691:HUF65691 IEA65691:IEB65691 INW65691:INX65691 IXS65691:IXT65691 JHO65691:JHP65691 JRK65691:JRL65691 KBG65691:KBH65691 KLC65691:KLD65691 KUY65691:KUZ65691 LEU65691:LEV65691 LOQ65691:LOR65691 LYM65691:LYN65691 MII65691:MIJ65691 MSE65691:MSF65691 NCA65691:NCB65691 NLW65691:NLX65691 NVS65691:NVT65691 OFO65691:OFP65691 OPK65691:OPL65691 OZG65691:OZH65691 PJC65691:PJD65691 PSY65691:PSZ65691 QCU65691:QCV65691 QMQ65691:QMR65691 QWM65691:QWN65691 RGI65691:RGJ65691 RQE65691:RQF65691 SAA65691:SAB65691 SJW65691:SJX65691 STS65691:STT65691 TDO65691:TDP65691 TNK65691:TNL65691 TXG65691:TXH65691 UHC65691:UHD65691 UQY65691:UQZ65691 VAU65691:VAV65691 VKQ65691:VKR65691 VUM65691:VUN65691 WEI65691:WEJ65691 WOE65691:WOF65691 BS131227:BT131227 LO131227:LP131227 VK131227:VL131227 AFG131227:AFH131227 APC131227:APD131227 AYY131227:AYZ131227 BIU131227:BIV131227 BSQ131227:BSR131227 CCM131227:CCN131227 CMI131227:CMJ131227 CWE131227:CWF131227 DGA131227:DGB131227 DPW131227:DPX131227 DZS131227:DZT131227 EJO131227:EJP131227 ETK131227:ETL131227 FDG131227:FDH131227 FNC131227:FND131227 FWY131227:FWZ131227 GGU131227:GGV131227 GQQ131227:GQR131227 HAM131227:HAN131227 HKI131227:HKJ131227 HUE131227:HUF131227 IEA131227:IEB131227 INW131227:INX131227 IXS131227:IXT131227 JHO131227:JHP131227 JRK131227:JRL131227 KBG131227:KBH131227 KLC131227:KLD131227 KUY131227:KUZ131227 LEU131227:LEV131227 LOQ131227:LOR131227 LYM131227:LYN131227 MII131227:MIJ131227 MSE131227:MSF131227 NCA131227:NCB131227 NLW131227:NLX131227 NVS131227:NVT131227 OFO131227:OFP131227 OPK131227:OPL131227 OZG131227:OZH131227 PJC131227:PJD131227 PSY131227:PSZ131227 QCU131227:QCV131227 QMQ131227:QMR131227 QWM131227:QWN131227 RGI131227:RGJ131227 RQE131227:RQF131227 SAA131227:SAB131227 SJW131227:SJX131227 STS131227:STT131227 TDO131227:TDP131227 TNK131227:TNL131227 TXG131227:TXH131227 UHC131227:UHD131227 UQY131227:UQZ131227 VAU131227:VAV131227 VKQ131227:VKR131227 VUM131227:VUN131227 WEI131227:WEJ131227 WOE131227:WOF131227 BS196763:BT196763 LO196763:LP196763 VK196763:VL196763 AFG196763:AFH196763 APC196763:APD196763 AYY196763:AYZ196763 BIU196763:BIV196763 BSQ196763:BSR196763 CCM196763:CCN196763 CMI196763:CMJ196763 CWE196763:CWF196763 DGA196763:DGB196763 DPW196763:DPX196763 DZS196763:DZT196763 EJO196763:EJP196763 ETK196763:ETL196763 FDG196763:FDH196763 FNC196763:FND196763 FWY196763:FWZ196763 GGU196763:GGV196763 GQQ196763:GQR196763 HAM196763:HAN196763 HKI196763:HKJ196763 HUE196763:HUF196763 IEA196763:IEB196763 INW196763:INX196763 IXS196763:IXT196763 JHO196763:JHP196763 JRK196763:JRL196763 KBG196763:KBH196763 KLC196763:KLD196763 KUY196763:KUZ196763 LEU196763:LEV196763 LOQ196763:LOR196763 LYM196763:LYN196763 MII196763:MIJ196763 MSE196763:MSF196763 NCA196763:NCB196763 NLW196763:NLX196763 NVS196763:NVT196763 OFO196763:OFP196763 OPK196763:OPL196763 OZG196763:OZH196763 PJC196763:PJD196763 PSY196763:PSZ196763 QCU196763:QCV196763 QMQ196763:QMR196763 QWM196763:QWN196763 RGI196763:RGJ196763 RQE196763:RQF196763 SAA196763:SAB196763 SJW196763:SJX196763 STS196763:STT196763 TDO196763:TDP196763 TNK196763:TNL196763 TXG196763:TXH196763 UHC196763:UHD196763 UQY196763:UQZ196763 VAU196763:VAV196763 VKQ196763:VKR196763 VUM196763:VUN196763 WEI196763:WEJ196763 WOE196763:WOF196763 BS262299:BT262299 LO262299:LP262299 VK262299:VL262299 AFG262299:AFH262299 APC262299:APD262299 AYY262299:AYZ262299 BIU262299:BIV262299 BSQ262299:BSR262299 CCM262299:CCN262299 CMI262299:CMJ262299 CWE262299:CWF262299 DGA262299:DGB262299 DPW262299:DPX262299 DZS262299:DZT262299 EJO262299:EJP262299 ETK262299:ETL262299 FDG262299:FDH262299 FNC262299:FND262299 FWY262299:FWZ262299 GGU262299:GGV262299 GQQ262299:GQR262299 HAM262299:HAN262299 HKI262299:HKJ262299 HUE262299:HUF262299 IEA262299:IEB262299 INW262299:INX262299 IXS262299:IXT262299 JHO262299:JHP262299 JRK262299:JRL262299 KBG262299:KBH262299 KLC262299:KLD262299 KUY262299:KUZ262299 LEU262299:LEV262299 LOQ262299:LOR262299 LYM262299:LYN262299 MII262299:MIJ262299 MSE262299:MSF262299 NCA262299:NCB262299 NLW262299:NLX262299 NVS262299:NVT262299 OFO262299:OFP262299 OPK262299:OPL262299 OZG262299:OZH262299 PJC262299:PJD262299 PSY262299:PSZ262299 QCU262299:QCV262299 QMQ262299:QMR262299 QWM262299:QWN262299 RGI262299:RGJ262299 RQE262299:RQF262299 SAA262299:SAB262299 SJW262299:SJX262299 STS262299:STT262299 TDO262299:TDP262299 TNK262299:TNL262299 TXG262299:TXH262299 UHC262299:UHD262299 UQY262299:UQZ262299 VAU262299:VAV262299 VKQ262299:VKR262299 VUM262299:VUN262299 WEI262299:WEJ262299 WOE262299:WOF262299 BS327835:BT327835 LO327835:LP327835 VK327835:VL327835 AFG327835:AFH327835 APC327835:APD327835 AYY327835:AYZ327835 BIU327835:BIV327835 BSQ327835:BSR327835 CCM327835:CCN327835 CMI327835:CMJ327835 CWE327835:CWF327835 DGA327835:DGB327835 DPW327835:DPX327835 DZS327835:DZT327835 EJO327835:EJP327835 ETK327835:ETL327835 FDG327835:FDH327835 FNC327835:FND327835 FWY327835:FWZ327835 GGU327835:GGV327835 GQQ327835:GQR327835 HAM327835:HAN327835 HKI327835:HKJ327835 HUE327835:HUF327835 IEA327835:IEB327835 INW327835:INX327835 IXS327835:IXT327835 JHO327835:JHP327835 JRK327835:JRL327835 KBG327835:KBH327835 KLC327835:KLD327835 KUY327835:KUZ327835 LEU327835:LEV327835 LOQ327835:LOR327835 LYM327835:LYN327835 MII327835:MIJ327835 MSE327835:MSF327835 NCA327835:NCB327835 NLW327835:NLX327835 NVS327835:NVT327835 OFO327835:OFP327835 OPK327835:OPL327835 OZG327835:OZH327835 PJC327835:PJD327835 PSY327835:PSZ327835 QCU327835:QCV327835 QMQ327835:QMR327835 QWM327835:QWN327835 RGI327835:RGJ327835 RQE327835:RQF327835 SAA327835:SAB327835 SJW327835:SJX327835 STS327835:STT327835 TDO327835:TDP327835 TNK327835:TNL327835 TXG327835:TXH327835 UHC327835:UHD327835 UQY327835:UQZ327835 VAU327835:VAV327835 VKQ327835:VKR327835 VUM327835:VUN327835 WEI327835:WEJ327835 WOE327835:WOF327835 BS393371:BT393371 LO393371:LP393371 VK393371:VL393371 AFG393371:AFH393371 APC393371:APD393371 AYY393371:AYZ393371 BIU393371:BIV393371 BSQ393371:BSR393371 CCM393371:CCN393371 CMI393371:CMJ393371 CWE393371:CWF393371 DGA393371:DGB393371 DPW393371:DPX393371 DZS393371:DZT393371 EJO393371:EJP393371 ETK393371:ETL393371 FDG393371:FDH393371 FNC393371:FND393371 FWY393371:FWZ393371 GGU393371:GGV393371 GQQ393371:GQR393371 HAM393371:HAN393371 HKI393371:HKJ393371 HUE393371:HUF393371 IEA393371:IEB393371 INW393371:INX393371 IXS393371:IXT393371 JHO393371:JHP393371 JRK393371:JRL393371 KBG393371:KBH393371 KLC393371:KLD393371 KUY393371:KUZ393371 LEU393371:LEV393371 LOQ393371:LOR393371 LYM393371:LYN393371 MII393371:MIJ393371 MSE393371:MSF393371 NCA393371:NCB393371 NLW393371:NLX393371 NVS393371:NVT393371 OFO393371:OFP393371 OPK393371:OPL393371 OZG393371:OZH393371 PJC393371:PJD393371 PSY393371:PSZ393371 QCU393371:QCV393371 QMQ393371:QMR393371 QWM393371:QWN393371 RGI393371:RGJ393371 RQE393371:RQF393371 SAA393371:SAB393371 SJW393371:SJX393371 STS393371:STT393371 TDO393371:TDP393371 TNK393371:TNL393371 TXG393371:TXH393371 UHC393371:UHD393371 UQY393371:UQZ393371 VAU393371:VAV393371 VKQ393371:VKR393371 VUM393371:VUN393371 WEI393371:WEJ393371 WOE393371:WOF393371 BS458907:BT458907 LO458907:LP458907 VK458907:VL458907 AFG458907:AFH458907 APC458907:APD458907 AYY458907:AYZ458907 BIU458907:BIV458907 BSQ458907:BSR458907 CCM458907:CCN458907 CMI458907:CMJ458907 CWE458907:CWF458907 DGA458907:DGB458907 DPW458907:DPX458907 DZS458907:DZT458907 EJO458907:EJP458907 ETK458907:ETL458907 FDG458907:FDH458907 FNC458907:FND458907 FWY458907:FWZ458907 GGU458907:GGV458907 GQQ458907:GQR458907 HAM458907:HAN458907 HKI458907:HKJ458907 HUE458907:HUF458907 IEA458907:IEB458907 INW458907:INX458907 IXS458907:IXT458907 JHO458907:JHP458907 JRK458907:JRL458907 KBG458907:KBH458907 KLC458907:KLD458907 KUY458907:KUZ458907 LEU458907:LEV458907 LOQ458907:LOR458907 LYM458907:LYN458907 MII458907:MIJ458907 MSE458907:MSF458907 NCA458907:NCB458907 NLW458907:NLX458907 NVS458907:NVT458907 OFO458907:OFP458907 OPK458907:OPL458907 OZG458907:OZH458907 PJC458907:PJD458907 PSY458907:PSZ458907 QCU458907:QCV458907 QMQ458907:QMR458907 QWM458907:QWN458907 RGI458907:RGJ458907 RQE458907:RQF458907 SAA458907:SAB458907 SJW458907:SJX458907 STS458907:STT458907 TDO458907:TDP458907 TNK458907:TNL458907 TXG458907:TXH458907 UHC458907:UHD458907 UQY458907:UQZ458907 VAU458907:VAV458907 VKQ458907:VKR458907 VUM458907:VUN458907 WEI458907:WEJ458907 WOE458907:WOF458907 BS524443:BT524443 LO524443:LP524443 VK524443:VL524443 AFG524443:AFH524443 APC524443:APD524443 AYY524443:AYZ524443 BIU524443:BIV524443 BSQ524443:BSR524443 CCM524443:CCN524443 CMI524443:CMJ524443 CWE524443:CWF524443 DGA524443:DGB524443 DPW524443:DPX524443 DZS524443:DZT524443 EJO524443:EJP524443 ETK524443:ETL524443 FDG524443:FDH524443 FNC524443:FND524443 FWY524443:FWZ524443 GGU524443:GGV524443 GQQ524443:GQR524443 HAM524443:HAN524443 HKI524443:HKJ524443 HUE524443:HUF524443 IEA524443:IEB524443 INW524443:INX524443 IXS524443:IXT524443 JHO524443:JHP524443 JRK524443:JRL524443 KBG524443:KBH524443 KLC524443:KLD524443 KUY524443:KUZ524443 LEU524443:LEV524443 LOQ524443:LOR524443 LYM524443:LYN524443 MII524443:MIJ524443 MSE524443:MSF524443 NCA524443:NCB524443 NLW524443:NLX524443 NVS524443:NVT524443 OFO524443:OFP524443 OPK524443:OPL524443 OZG524443:OZH524443 PJC524443:PJD524443 PSY524443:PSZ524443 QCU524443:QCV524443 QMQ524443:QMR524443 QWM524443:QWN524443 RGI524443:RGJ524443 RQE524443:RQF524443 SAA524443:SAB524443 SJW524443:SJX524443 STS524443:STT524443 TDO524443:TDP524443 TNK524443:TNL524443 TXG524443:TXH524443 UHC524443:UHD524443 UQY524443:UQZ524443 VAU524443:VAV524443 VKQ524443:VKR524443 VUM524443:VUN524443 WEI524443:WEJ524443 WOE524443:WOF524443 BS589979:BT589979 LO589979:LP589979 VK589979:VL589979 AFG589979:AFH589979 APC589979:APD589979 AYY589979:AYZ589979 BIU589979:BIV589979 BSQ589979:BSR589979 CCM589979:CCN589979 CMI589979:CMJ589979 CWE589979:CWF589979 DGA589979:DGB589979 DPW589979:DPX589979 DZS589979:DZT589979 EJO589979:EJP589979 ETK589979:ETL589979 FDG589979:FDH589979 FNC589979:FND589979 FWY589979:FWZ589979 GGU589979:GGV589979 GQQ589979:GQR589979 HAM589979:HAN589979 HKI589979:HKJ589979 HUE589979:HUF589979 IEA589979:IEB589979 INW589979:INX589979 IXS589979:IXT589979 JHO589979:JHP589979 JRK589979:JRL589979 KBG589979:KBH589979 KLC589979:KLD589979 KUY589979:KUZ589979 LEU589979:LEV589979 LOQ589979:LOR589979 LYM589979:LYN589979 MII589979:MIJ589979 MSE589979:MSF589979 NCA589979:NCB589979 NLW589979:NLX589979 NVS589979:NVT589979 OFO589979:OFP589979 OPK589979:OPL589979 OZG589979:OZH589979 PJC589979:PJD589979 PSY589979:PSZ589979 QCU589979:QCV589979 QMQ589979:QMR589979 QWM589979:QWN589979 RGI589979:RGJ589979 RQE589979:RQF589979 SAA589979:SAB589979 SJW589979:SJX589979 STS589979:STT589979 TDO589979:TDP589979 TNK589979:TNL589979 TXG589979:TXH589979 UHC589979:UHD589979 UQY589979:UQZ589979 VAU589979:VAV589979 VKQ589979:VKR589979 VUM589979:VUN589979 WEI589979:WEJ589979 WOE589979:WOF589979 BS655515:BT655515 LO655515:LP655515 VK655515:VL655515 AFG655515:AFH655515 APC655515:APD655515 AYY655515:AYZ655515 BIU655515:BIV655515 BSQ655515:BSR655515 CCM655515:CCN655515 CMI655515:CMJ655515 CWE655515:CWF655515 DGA655515:DGB655515 DPW655515:DPX655515 DZS655515:DZT655515 EJO655515:EJP655515 ETK655515:ETL655515 FDG655515:FDH655515 FNC655515:FND655515 FWY655515:FWZ655515 GGU655515:GGV655515 GQQ655515:GQR655515 HAM655515:HAN655515 HKI655515:HKJ655515 HUE655515:HUF655515 IEA655515:IEB655515 INW655515:INX655515 IXS655515:IXT655515 JHO655515:JHP655515 JRK655515:JRL655515 KBG655515:KBH655515 KLC655515:KLD655515 KUY655515:KUZ655515 LEU655515:LEV655515 LOQ655515:LOR655515 LYM655515:LYN655515 MII655515:MIJ655515 MSE655515:MSF655515 NCA655515:NCB655515 NLW655515:NLX655515 NVS655515:NVT655515 OFO655515:OFP655515 OPK655515:OPL655515 OZG655515:OZH655515 PJC655515:PJD655515 PSY655515:PSZ655515 QCU655515:QCV655515 QMQ655515:QMR655515 QWM655515:QWN655515 RGI655515:RGJ655515 RQE655515:RQF655515 SAA655515:SAB655515 SJW655515:SJX655515 STS655515:STT655515 TDO655515:TDP655515 TNK655515:TNL655515 TXG655515:TXH655515 UHC655515:UHD655515 UQY655515:UQZ655515 VAU655515:VAV655515 VKQ655515:VKR655515 VUM655515:VUN655515 WEI655515:WEJ655515 WOE655515:WOF655515 BS721051:BT721051 LO721051:LP721051 VK721051:VL721051 AFG721051:AFH721051 APC721051:APD721051 AYY721051:AYZ721051 BIU721051:BIV721051 BSQ721051:BSR721051 CCM721051:CCN721051 CMI721051:CMJ721051 CWE721051:CWF721051 DGA721051:DGB721051 DPW721051:DPX721051 DZS721051:DZT721051 EJO721051:EJP721051 ETK721051:ETL721051 FDG721051:FDH721051 FNC721051:FND721051 FWY721051:FWZ721051 GGU721051:GGV721051 GQQ721051:GQR721051 HAM721051:HAN721051 HKI721051:HKJ721051 HUE721051:HUF721051 IEA721051:IEB721051 INW721051:INX721051 IXS721051:IXT721051 JHO721051:JHP721051 JRK721051:JRL721051 KBG721051:KBH721051 KLC721051:KLD721051 KUY721051:KUZ721051 LEU721051:LEV721051 LOQ721051:LOR721051 LYM721051:LYN721051 MII721051:MIJ721051 MSE721051:MSF721051 NCA721051:NCB721051 NLW721051:NLX721051 NVS721051:NVT721051 OFO721051:OFP721051 OPK721051:OPL721051 OZG721051:OZH721051 PJC721051:PJD721051 PSY721051:PSZ721051 QCU721051:QCV721051 QMQ721051:QMR721051 QWM721051:QWN721051 RGI721051:RGJ721051 RQE721051:RQF721051 SAA721051:SAB721051 SJW721051:SJX721051 STS721051:STT721051 TDO721051:TDP721051 TNK721051:TNL721051 TXG721051:TXH721051 UHC721051:UHD721051 UQY721051:UQZ721051 VAU721051:VAV721051 VKQ721051:VKR721051 VUM721051:VUN721051 WEI721051:WEJ721051 WOE721051:WOF721051 BS786587:BT786587 LO786587:LP786587 VK786587:VL786587 AFG786587:AFH786587 APC786587:APD786587 AYY786587:AYZ786587 BIU786587:BIV786587 BSQ786587:BSR786587 CCM786587:CCN786587 CMI786587:CMJ786587 CWE786587:CWF786587 DGA786587:DGB786587 DPW786587:DPX786587 DZS786587:DZT786587 EJO786587:EJP786587 ETK786587:ETL786587 FDG786587:FDH786587 FNC786587:FND786587 FWY786587:FWZ786587 GGU786587:GGV786587 GQQ786587:GQR786587 HAM786587:HAN786587 HKI786587:HKJ786587 HUE786587:HUF786587 IEA786587:IEB786587 INW786587:INX786587 IXS786587:IXT786587 JHO786587:JHP786587 JRK786587:JRL786587 KBG786587:KBH786587 KLC786587:KLD786587 KUY786587:KUZ786587 LEU786587:LEV786587 LOQ786587:LOR786587 LYM786587:LYN786587 MII786587:MIJ786587 MSE786587:MSF786587 NCA786587:NCB786587 NLW786587:NLX786587 NVS786587:NVT786587 OFO786587:OFP786587 OPK786587:OPL786587 OZG786587:OZH786587 PJC786587:PJD786587 PSY786587:PSZ786587 QCU786587:QCV786587 QMQ786587:QMR786587 QWM786587:QWN786587 RGI786587:RGJ786587 RQE786587:RQF786587 SAA786587:SAB786587 SJW786587:SJX786587 STS786587:STT786587 TDO786587:TDP786587 TNK786587:TNL786587 TXG786587:TXH786587 UHC786587:UHD786587 UQY786587:UQZ786587 VAU786587:VAV786587 VKQ786587:VKR786587 VUM786587:VUN786587 WEI786587:WEJ786587 WOE786587:WOF786587 BS852123:BT852123 LO852123:LP852123 VK852123:VL852123 AFG852123:AFH852123 APC852123:APD852123 AYY852123:AYZ852123 BIU852123:BIV852123 BSQ852123:BSR852123 CCM852123:CCN852123 CMI852123:CMJ852123 CWE852123:CWF852123 DGA852123:DGB852123 DPW852123:DPX852123 DZS852123:DZT852123 EJO852123:EJP852123 ETK852123:ETL852123 FDG852123:FDH852123 FNC852123:FND852123 FWY852123:FWZ852123 GGU852123:GGV852123 GQQ852123:GQR852123 HAM852123:HAN852123 HKI852123:HKJ852123 HUE852123:HUF852123 IEA852123:IEB852123 INW852123:INX852123 IXS852123:IXT852123 JHO852123:JHP852123 JRK852123:JRL852123 KBG852123:KBH852123 KLC852123:KLD852123 KUY852123:KUZ852123 LEU852123:LEV852123 LOQ852123:LOR852123 LYM852123:LYN852123 MII852123:MIJ852123 MSE852123:MSF852123 NCA852123:NCB852123 NLW852123:NLX852123 NVS852123:NVT852123 OFO852123:OFP852123 OPK852123:OPL852123 OZG852123:OZH852123 PJC852123:PJD852123 PSY852123:PSZ852123 QCU852123:QCV852123 QMQ852123:QMR852123 QWM852123:QWN852123 RGI852123:RGJ852123 RQE852123:RQF852123 SAA852123:SAB852123 SJW852123:SJX852123 STS852123:STT852123 TDO852123:TDP852123 TNK852123:TNL852123 TXG852123:TXH852123 UHC852123:UHD852123 UQY852123:UQZ852123 VAU852123:VAV852123 VKQ852123:VKR852123 VUM852123:VUN852123 WEI852123:WEJ852123 WOE852123:WOF852123 BS917659:BT917659 LO917659:LP917659 VK917659:VL917659 AFG917659:AFH917659 APC917659:APD917659 AYY917659:AYZ917659 BIU917659:BIV917659 BSQ917659:BSR917659 CCM917659:CCN917659 CMI917659:CMJ917659 CWE917659:CWF917659 DGA917659:DGB917659 DPW917659:DPX917659 DZS917659:DZT917659 EJO917659:EJP917659 ETK917659:ETL917659 FDG917659:FDH917659 FNC917659:FND917659 FWY917659:FWZ917659 GGU917659:GGV917659 GQQ917659:GQR917659 HAM917659:HAN917659 HKI917659:HKJ917659 HUE917659:HUF917659 IEA917659:IEB917659 INW917659:INX917659 IXS917659:IXT917659 JHO917659:JHP917659 JRK917659:JRL917659 KBG917659:KBH917659 KLC917659:KLD917659 KUY917659:KUZ917659 LEU917659:LEV917659 LOQ917659:LOR917659 LYM917659:LYN917659 MII917659:MIJ917659 MSE917659:MSF917659 NCA917659:NCB917659 NLW917659:NLX917659 NVS917659:NVT917659 OFO917659:OFP917659 OPK917659:OPL917659 OZG917659:OZH917659 PJC917659:PJD917659 PSY917659:PSZ917659 QCU917659:QCV917659 QMQ917659:QMR917659 QWM917659:QWN917659 RGI917659:RGJ917659 RQE917659:RQF917659 SAA917659:SAB917659 SJW917659:SJX917659 STS917659:STT917659 TDO917659:TDP917659 TNK917659:TNL917659 TXG917659:TXH917659 UHC917659:UHD917659 UQY917659:UQZ917659 VAU917659:VAV917659 VKQ917659:VKR917659 VUM917659:VUN917659 WEI917659:WEJ917659 WOE917659:WOF917659 BS983195:BT983195 LO983195:LP983195 VK983195:VL983195 AFG983195:AFH983195 APC983195:APD983195 AYY983195:AYZ983195 BIU983195:BIV983195 BSQ983195:BSR983195 CCM983195:CCN983195 CMI983195:CMJ983195 CWE983195:CWF983195 DGA983195:DGB983195 DPW983195:DPX983195 DZS983195:DZT983195 EJO983195:EJP983195 ETK983195:ETL983195 FDG983195:FDH983195 FNC983195:FND983195 FWY983195:FWZ983195 GGU983195:GGV983195 GQQ983195:GQR983195 HAM983195:HAN983195 HKI983195:HKJ983195 HUE983195:HUF983195 IEA983195:IEB983195 INW983195:INX983195 IXS983195:IXT983195 JHO983195:JHP983195 JRK983195:JRL983195 KBG983195:KBH983195 KLC983195:KLD983195 KUY983195:KUZ983195 LEU983195:LEV983195 LOQ983195:LOR983195 LYM983195:LYN983195 MII983195:MIJ983195 MSE983195:MSF983195 NCA983195:NCB983195 NLW983195:NLX983195 NVS983195:NVT983195 OFO983195:OFP983195 OPK983195:OPL983195 OZG983195:OZH983195 PJC983195:PJD983195 PSY983195:PSZ983195 QCU983195:QCV983195 QMQ983195:QMR983195 QWM983195:QWN983195 RGI983195:RGJ983195 RQE983195:RQF983195 SAA983195:SAB983195 SJW983195:SJX983195 STS983195:STT983195 TDO983195:TDP983195 TNK983195:TNL983195 TXG983195:TXH983195 UHC983195:UHD983195 UQY983195:UQZ983195 VAU983195:VAV983195 VKQ983195:VKR983195 VUM983195:VUN983195 WEI983195:WEJ983195 WOE983195:WOF983195 BS65694:BT65694 LO65694:LP65694 VK65694:VL65694 AFG65694:AFH65694 APC65694:APD65694 AYY65694:AYZ65694 BIU65694:BIV65694 BSQ65694:BSR65694 CCM65694:CCN65694 CMI65694:CMJ65694 CWE65694:CWF65694 DGA65694:DGB65694 DPW65694:DPX65694 DZS65694:DZT65694 EJO65694:EJP65694 ETK65694:ETL65694 FDG65694:FDH65694 FNC65694:FND65694 FWY65694:FWZ65694 GGU65694:GGV65694 GQQ65694:GQR65694 HAM65694:HAN65694 HKI65694:HKJ65694 HUE65694:HUF65694 IEA65694:IEB65694 INW65694:INX65694 IXS65694:IXT65694 JHO65694:JHP65694 JRK65694:JRL65694 KBG65694:KBH65694 KLC65694:KLD65694 KUY65694:KUZ65694 LEU65694:LEV65694 LOQ65694:LOR65694 LYM65694:LYN65694 MII65694:MIJ65694 MSE65694:MSF65694 NCA65694:NCB65694 NLW65694:NLX65694 NVS65694:NVT65694 OFO65694:OFP65694 OPK65694:OPL65694 OZG65694:OZH65694 PJC65694:PJD65694 PSY65694:PSZ65694 QCU65694:QCV65694 QMQ65694:QMR65694 QWM65694:QWN65694 RGI65694:RGJ65694 RQE65694:RQF65694 SAA65694:SAB65694 SJW65694:SJX65694 STS65694:STT65694 TDO65694:TDP65694 TNK65694:TNL65694 TXG65694:TXH65694 UHC65694:UHD65694 UQY65694:UQZ65694 VAU65694:VAV65694 VKQ65694:VKR65694 VUM65694:VUN65694 WEI65694:WEJ65694 WOE65694:WOF65694 BS131230:BT131230 LO131230:LP131230 VK131230:VL131230 AFG131230:AFH131230 APC131230:APD131230 AYY131230:AYZ131230 BIU131230:BIV131230 BSQ131230:BSR131230 CCM131230:CCN131230 CMI131230:CMJ131230 CWE131230:CWF131230 DGA131230:DGB131230 DPW131230:DPX131230 DZS131230:DZT131230 EJO131230:EJP131230 ETK131230:ETL131230 FDG131230:FDH131230 FNC131230:FND131230 FWY131230:FWZ131230 GGU131230:GGV131230 GQQ131230:GQR131230 HAM131230:HAN131230 HKI131230:HKJ131230 HUE131230:HUF131230 IEA131230:IEB131230 INW131230:INX131230 IXS131230:IXT131230 JHO131230:JHP131230 JRK131230:JRL131230 KBG131230:KBH131230 KLC131230:KLD131230 KUY131230:KUZ131230 LEU131230:LEV131230 LOQ131230:LOR131230 LYM131230:LYN131230 MII131230:MIJ131230 MSE131230:MSF131230 NCA131230:NCB131230 NLW131230:NLX131230 NVS131230:NVT131230 OFO131230:OFP131230 OPK131230:OPL131230 OZG131230:OZH131230 PJC131230:PJD131230 PSY131230:PSZ131230 QCU131230:QCV131230 QMQ131230:QMR131230 QWM131230:QWN131230 RGI131230:RGJ131230 RQE131230:RQF131230 SAA131230:SAB131230 SJW131230:SJX131230 STS131230:STT131230 TDO131230:TDP131230 TNK131230:TNL131230 TXG131230:TXH131230 UHC131230:UHD131230 UQY131230:UQZ131230 VAU131230:VAV131230 VKQ131230:VKR131230 VUM131230:VUN131230 WEI131230:WEJ131230 WOE131230:WOF131230 BS196766:BT196766 LO196766:LP196766 VK196766:VL196766 AFG196766:AFH196766 APC196766:APD196766 AYY196766:AYZ196766 BIU196766:BIV196766 BSQ196766:BSR196766 CCM196766:CCN196766 CMI196766:CMJ196766 CWE196766:CWF196766 DGA196766:DGB196766 DPW196766:DPX196766 DZS196766:DZT196766 EJO196766:EJP196766 ETK196766:ETL196766 FDG196766:FDH196766 FNC196766:FND196766 FWY196766:FWZ196766 GGU196766:GGV196766 GQQ196766:GQR196766 HAM196766:HAN196766 HKI196766:HKJ196766 HUE196766:HUF196766 IEA196766:IEB196766 INW196766:INX196766 IXS196766:IXT196766 JHO196766:JHP196766 JRK196766:JRL196766 KBG196766:KBH196766 KLC196766:KLD196766 KUY196766:KUZ196766 LEU196766:LEV196766 LOQ196766:LOR196766 LYM196766:LYN196766 MII196766:MIJ196766 MSE196766:MSF196766 NCA196766:NCB196766 NLW196766:NLX196766 NVS196766:NVT196766 OFO196766:OFP196766 OPK196766:OPL196766 OZG196766:OZH196766 PJC196766:PJD196766 PSY196766:PSZ196766 QCU196766:QCV196766 QMQ196766:QMR196766 QWM196766:QWN196766 RGI196766:RGJ196766 RQE196766:RQF196766 SAA196766:SAB196766 SJW196766:SJX196766 STS196766:STT196766 TDO196766:TDP196766 TNK196766:TNL196766 TXG196766:TXH196766 UHC196766:UHD196766 UQY196766:UQZ196766 VAU196766:VAV196766 VKQ196766:VKR196766 VUM196766:VUN196766 WEI196766:WEJ196766 WOE196766:WOF196766 BS262302:BT262302 LO262302:LP262302 VK262302:VL262302 AFG262302:AFH262302 APC262302:APD262302 AYY262302:AYZ262302 BIU262302:BIV262302 BSQ262302:BSR262302 CCM262302:CCN262302 CMI262302:CMJ262302 CWE262302:CWF262302 DGA262302:DGB262302 DPW262302:DPX262302 DZS262302:DZT262302 EJO262302:EJP262302 ETK262302:ETL262302 FDG262302:FDH262302 FNC262302:FND262302 FWY262302:FWZ262302 GGU262302:GGV262302 GQQ262302:GQR262302 HAM262302:HAN262302 HKI262302:HKJ262302 HUE262302:HUF262302 IEA262302:IEB262302 INW262302:INX262302 IXS262302:IXT262302 JHO262302:JHP262302 JRK262302:JRL262302 KBG262302:KBH262302 KLC262302:KLD262302 KUY262302:KUZ262302 LEU262302:LEV262302 LOQ262302:LOR262302 LYM262302:LYN262302 MII262302:MIJ262302 MSE262302:MSF262302 NCA262302:NCB262302 NLW262302:NLX262302 NVS262302:NVT262302 OFO262302:OFP262302 OPK262302:OPL262302 OZG262302:OZH262302 PJC262302:PJD262302 PSY262302:PSZ262302 QCU262302:QCV262302 QMQ262302:QMR262302 QWM262302:QWN262302 RGI262302:RGJ262302 RQE262302:RQF262302 SAA262302:SAB262302 SJW262302:SJX262302 STS262302:STT262302 TDO262302:TDP262302 TNK262302:TNL262302 TXG262302:TXH262302 UHC262302:UHD262302 UQY262302:UQZ262302 VAU262302:VAV262302 VKQ262302:VKR262302 VUM262302:VUN262302 WEI262302:WEJ262302 WOE262302:WOF262302 BS327838:BT327838 LO327838:LP327838 VK327838:VL327838 AFG327838:AFH327838 APC327838:APD327838 AYY327838:AYZ327838 BIU327838:BIV327838 BSQ327838:BSR327838 CCM327838:CCN327838 CMI327838:CMJ327838 CWE327838:CWF327838 DGA327838:DGB327838 DPW327838:DPX327838 DZS327838:DZT327838 EJO327838:EJP327838 ETK327838:ETL327838 FDG327838:FDH327838 FNC327838:FND327838 FWY327838:FWZ327838 GGU327838:GGV327838 GQQ327838:GQR327838 HAM327838:HAN327838 HKI327838:HKJ327838 HUE327838:HUF327838 IEA327838:IEB327838 INW327838:INX327838 IXS327838:IXT327838 JHO327838:JHP327838 JRK327838:JRL327838 KBG327838:KBH327838 KLC327838:KLD327838 KUY327838:KUZ327838 LEU327838:LEV327838 LOQ327838:LOR327838 LYM327838:LYN327838 MII327838:MIJ327838 MSE327838:MSF327838 NCA327838:NCB327838 NLW327838:NLX327838 NVS327838:NVT327838 OFO327838:OFP327838 OPK327838:OPL327838 OZG327838:OZH327838 PJC327838:PJD327838 PSY327838:PSZ327838 QCU327838:QCV327838 QMQ327838:QMR327838 QWM327838:QWN327838 RGI327838:RGJ327838 RQE327838:RQF327838 SAA327838:SAB327838 SJW327838:SJX327838 STS327838:STT327838 TDO327838:TDP327838 TNK327838:TNL327838 TXG327838:TXH327838 UHC327838:UHD327838 UQY327838:UQZ327838 VAU327838:VAV327838 VKQ327838:VKR327838 VUM327838:VUN327838 WEI327838:WEJ327838 WOE327838:WOF327838 BS393374:BT393374 LO393374:LP393374 VK393374:VL393374 AFG393374:AFH393374 APC393374:APD393374 AYY393374:AYZ393374 BIU393374:BIV393374 BSQ393374:BSR393374 CCM393374:CCN393374 CMI393374:CMJ393374 CWE393374:CWF393374 DGA393374:DGB393374 DPW393374:DPX393374 DZS393374:DZT393374 EJO393374:EJP393374 ETK393374:ETL393374 FDG393374:FDH393374 FNC393374:FND393374 FWY393374:FWZ393374 GGU393374:GGV393374 GQQ393374:GQR393374 HAM393374:HAN393374 HKI393374:HKJ393374 HUE393374:HUF393374 IEA393374:IEB393374 INW393374:INX393374 IXS393374:IXT393374 JHO393374:JHP393374 JRK393374:JRL393374 KBG393374:KBH393374 KLC393374:KLD393374 KUY393374:KUZ393374 LEU393374:LEV393374 LOQ393374:LOR393374 LYM393374:LYN393374 MII393374:MIJ393374 MSE393374:MSF393374 NCA393374:NCB393374 NLW393374:NLX393374 NVS393374:NVT393374 OFO393374:OFP393374 OPK393374:OPL393374 OZG393374:OZH393374 PJC393374:PJD393374 PSY393374:PSZ393374 QCU393374:QCV393374 QMQ393374:QMR393374 QWM393374:QWN393374 RGI393374:RGJ393374 RQE393374:RQF393374 SAA393374:SAB393374 SJW393374:SJX393374 STS393374:STT393374 TDO393374:TDP393374 TNK393374:TNL393374 TXG393374:TXH393374 UHC393374:UHD393374 UQY393374:UQZ393374 VAU393374:VAV393374 VKQ393374:VKR393374 VUM393374:VUN393374 WEI393374:WEJ393374 WOE393374:WOF393374 BS458910:BT458910 LO458910:LP458910 VK458910:VL458910 AFG458910:AFH458910 APC458910:APD458910 AYY458910:AYZ458910 BIU458910:BIV458910 BSQ458910:BSR458910 CCM458910:CCN458910 CMI458910:CMJ458910 CWE458910:CWF458910 DGA458910:DGB458910 DPW458910:DPX458910 DZS458910:DZT458910 EJO458910:EJP458910 ETK458910:ETL458910 FDG458910:FDH458910 FNC458910:FND458910 FWY458910:FWZ458910 GGU458910:GGV458910 GQQ458910:GQR458910 HAM458910:HAN458910 HKI458910:HKJ458910 HUE458910:HUF458910 IEA458910:IEB458910 INW458910:INX458910 IXS458910:IXT458910 JHO458910:JHP458910 JRK458910:JRL458910 KBG458910:KBH458910 KLC458910:KLD458910 KUY458910:KUZ458910 LEU458910:LEV458910 LOQ458910:LOR458910 LYM458910:LYN458910 MII458910:MIJ458910 MSE458910:MSF458910 NCA458910:NCB458910 NLW458910:NLX458910 NVS458910:NVT458910 OFO458910:OFP458910 OPK458910:OPL458910 OZG458910:OZH458910 PJC458910:PJD458910 PSY458910:PSZ458910 QCU458910:QCV458910 QMQ458910:QMR458910 QWM458910:QWN458910 RGI458910:RGJ458910 RQE458910:RQF458910 SAA458910:SAB458910 SJW458910:SJX458910 STS458910:STT458910 TDO458910:TDP458910 TNK458910:TNL458910 TXG458910:TXH458910 UHC458910:UHD458910 UQY458910:UQZ458910 VAU458910:VAV458910 VKQ458910:VKR458910 VUM458910:VUN458910 WEI458910:WEJ458910 WOE458910:WOF458910 BS524446:BT524446 LO524446:LP524446 VK524446:VL524446 AFG524446:AFH524446 APC524446:APD524446 AYY524446:AYZ524446 BIU524446:BIV524446 BSQ524446:BSR524446 CCM524446:CCN524446 CMI524446:CMJ524446 CWE524446:CWF524446 DGA524446:DGB524446 DPW524446:DPX524446 DZS524446:DZT524446 EJO524446:EJP524446 ETK524446:ETL524446 FDG524446:FDH524446 FNC524446:FND524446 FWY524446:FWZ524446 GGU524446:GGV524446 GQQ524446:GQR524446 HAM524446:HAN524446 HKI524446:HKJ524446 HUE524446:HUF524446 IEA524446:IEB524446 INW524446:INX524446 IXS524446:IXT524446 JHO524446:JHP524446 JRK524446:JRL524446 KBG524446:KBH524446 KLC524446:KLD524446 KUY524446:KUZ524446 LEU524446:LEV524446 LOQ524446:LOR524446 LYM524446:LYN524446 MII524446:MIJ524446 MSE524446:MSF524446 NCA524446:NCB524446 NLW524446:NLX524446 NVS524446:NVT524446 OFO524446:OFP524446 OPK524446:OPL524446 OZG524446:OZH524446 PJC524446:PJD524446 PSY524446:PSZ524446 QCU524446:QCV524446 QMQ524446:QMR524446 QWM524446:QWN524446 RGI524446:RGJ524446 RQE524446:RQF524446 SAA524446:SAB524446 SJW524446:SJX524446 STS524446:STT524446 TDO524446:TDP524446 TNK524446:TNL524446 TXG524446:TXH524446 UHC524446:UHD524446 UQY524446:UQZ524446 VAU524446:VAV524446 VKQ524446:VKR524446 VUM524446:VUN524446 WEI524446:WEJ524446 WOE524446:WOF524446 BS589982:BT589982 LO589982:LP589982 VK589982:VL589982 AFG589982:AFH589982 APC589982:APD589982 AYY589982:AYZ589982 BIU589982:BIV589982 BSQ589982:BSR589982 CCM589982:CCN589982 CMI589982:CMJ589982 CWE589982:CWF589982 DGA589982:DGB589982 DPW589982:DPX589982 DZS589982:DZT589982 EJO589982:EJP589982 ETK589982:ETL589982 FDG589982:FDH589982 FNC589982:FND589982 FWY589982:FWZ589982 GGU589982:GGV589982 GQQ589982:GQR589982 HAM589982:HAN589982 HKI589982:HKJ589982 HUE589982:HUF589982 IEA589982:IEB589982 INW589982:INX589982 IXS589982:IXT589982 JHO589982:JHP589982 JRK589982:JRL589982 KBG589982:KBH589982 KLC589982:KLD589982 KUY589982:KUZ589982 LEU589982:LEV589982 LOQ589982:LOR589982 LYM589982:LYN589982 MII589982:MIJ589982 MSE589982:MSF589982 NCA589982:NCB589982 NLW589982:NLX589982 NVS589982:NVT589982 OFO589982:OFP589982 OPK589982:OPL589982 OZG589982:OZH589982 PJC589982:PJD589982 PSY589982:PSZ589982 QCU589982:QCV589982 QMQ589982:QMR589982 QWM589982:QWN589982 RGI589982:RGJ589982 RQE589982:RQF589982 SAA589982:SAB589982 SJW589982:SJX589982 STS589982:STT589982 TDO589982:TDP589982 TNK589982:TNL589982 TXG589982:TXH589982 UHC589982:UHD589982 UQY589982:UQZ589982 VAU589982:VAV589982 VKQ589982:VKR589982 VUM589982:VUN589982 WEI589982:WEJ589982 WOE589982:WOF589982 BS655518:BT655518 LO655518:LP655518 VK655518:VL655518 AFG655518:AFH655518 APC655518:APD655518 AYY655518:AYZ655518 BIU655518:BIV655518 BSQ655518:BSR655518 CCM655518:CCN655518 CMI655518:CMJ655518 CWE655518:CWF655518 DGA655518:DGB655518 DPW655518:DPX655518 DZS655518:DZT655518 EJO655518:EJP655518 ETK655518:ETL655518 FDG655518:FDH655518 FNC655518:FND655518 FWY655518:FWZ655518 GGU655518:GGV655518 GQQ655518:GQR655518 HAM655518:HAN655518 HKI655518:HKJ655518 HUE655518:HUF655518 IEA655518:IEB655518 INW655518:INX655518 IXS655518:IXT655518 JHO655518:JHP655518 JRK655518:JRL655518 KBG655518:KBH655518 KLC655518:KLD655518 KUY655518:KUZ655518 LEU655518:LEV655518 LOQ655518:LOR655518 LYM655518:LYN655518 MII655518:MIJ655518 MSE655518:MSF655518 NCA655518:NCB655518 NLW655518:NLX655518 NVS655518:NVT655518 OFO655518:OFP655518 OPK655518:OPL655518 OZG655518:OZH655518 PJC655518:PJD655518 PSY655518:PSZ655518 QCU655518:QCV655518 QMQ655518:QMR655518 QWM655518:QWN655518 RGI655518:RGJ655518 RQE655518:RQF655518 SAA655518:SAB655518 SJW655518:SJX655518 STS655518:STT655518 TDO655518:TDP655518 TNK655518:TNL655518 TXG655518:TXH655518 UHC655518:UHD655518 UQY655518:UQZ655518 VAU655518:VAV655518 VKQ655518:VKR655518 VUM655518:VUN655518 WEI655518:WEJ655518 WOE655518:WOF655518 BS721054:BT721054 LO721054:LP721054 VK721054:VL721054 AFG721054:AFH721054 APC721054:APD721054 AYY721054:AYZ721054 BIU721054:BIV721054 BSQ721054:BSR721054 CCM721054:CCN721054 CMI721054:CMJ721054 CWE721054:CWF721054 DGA721054:DGB721054 DPW721054:DPX721054 DZS721054:DZT721054 EJO721054:EJP721054 ETK721054:ETL721054 FDG721054:FDH721054 FNC721054:FND721054 FWY721054:FWZ721054 GGU721054:GGV721054 GQQ721054:GQR721054 HAM721054:HAN721054 HKI721054:HKJ721054 HUE721054:HUF721054 IEA721054:IEB721054 INW721054:INX721054 IXS721054:IXT721054 JHO721054:JHP721054 JRK721054:JRL721054 KBG721054:KBH721054 KLC721054:KLD721054 KUY721054:KUZ721054 LEU721054:LEV721054 LOQ721054:LOR721054 LYM721054:LYN721054 MII721054:MIJ721054 MSE721054:MSF721054 NCA721054:NCB721054 NLW721054:NLX721054 NVS721054:NVT721054 OFO721054:OFP721054 OPK721054:OPL721054 OZG721054:OZH721054 PJC721054:PJD721054 PSY721054:PSZ721054 QCU721054:QCV721054 QMQ721054:QMR721054 QWM721054:QWN721054 RGI721054:RGJ721054 RQE721054:RQF721054 SAA721054:SAB721054 SJW721054:SJX721054 STS721054:STT721054 TDO721054:TDP721054 TNK721054:TNL721054 TXG721054:TXH721054 UHC721054:UHD721054 UQY721054:UQZ721054 VAU721054:VAV721054 VKQ721054:VKR721054 VUM721054:VUN721054 WEI721054:WEJ721054 WOE721054:WOF721054 BS786590:BT786590 LO786590:LP786590 VK786590:VL786590 AFG786590:AFH786590 APC786590:APD786590 AYY786590:AYZ786590 BIU786590:BIV786590 BSQ786590:BSR786590 CCM786590:CCN786590 CMI786590:CMJ786590 CWE786590:CWF786590 DGA786590:DGB786590 DPW786590:DPX786590 DZS786590:DZT786590 EJO786590:EJP786590 ETK786590:ETL786590 FDG786590:FDH786590 FNC786590:FND786590 FWY786590:FWZ786590 GGU786590:GGV786590 GQQ786590:GQR786590 HAM786590:HAN786590 HKI786590:HKJ786590 HUE786590:HUF786590 IEA786590:IEB786590 INW786590:INX786590 IXS786590:IXT786590 JHO786590:JHP786590 JRK786590:JRL786590 KBG786590:KBH786590 KLC786590:KLD786590 KUY786590:KUZ786590 LEU786590:LEV786590 LOQ786590:LOR786590 LYM786590:LYN786590 MII786590:MIJ786590 MSE786590:MSF786590 NCA786590:NCB786590 NLW786590:NLX786590 NVS786590:NVT786590 OFO786590:OFP786590 OPK786590:OPL786590 OZG786590:OZH786590 PJC786590:PJD786590 PSY786590:PSZ786590 QCU786590:QCV786590 QMQ786590:QMR786590 QWM786590:QWN786590 RGI786590:RGJ786590 RQE786590:RQF786590 SAA786590:SAB786590 SJW786590:SJX786590 STS786590:STT786590 TDO786590:TDP786590 TNK786590:TNL786590 TXG786590:TXH786590 UHC786590:UHD786590 UQY786590:UQZ786590 VAU786590:VAV786590 VKQ786590:VKR786590 VUM786590:VUN786590 WEI786590:WEJ786590 WOE786590:WOF786590 BS852126:BT852126 LO852126:LP852126 VK852126:VL852126 AFG852126:AFH852126 APC852126:APD852126 AYY852126:AYZ852126 BIU852126:BIV852126 BSQ852126:BSR852126 CCM852126:CCN852126 CMI852126:CMJ852126 CWE852126:CWF852126 DGA852126:DGB852126 DPW852126:DPX852126 DZS852126:DZT852126 EJO852126:EJP852126 ETK852126:ETL852126 FDG852126:FDH852126 FNC852126:FND852126 FWY852126:FWZ852126 GGU852126:GGV852126 GQQ852126:GQR852126 HAM852126:HAN852126 HKI852126:HKJ852126 HUE852126:HUF852126 IEA852126:IEB852126 INW852126:INX852126 IXS852126:IXT852126 JHO852126:JHP852126 JRK852126:JRL852126 KBG852126:KBH852126 KLC852126:KLD852126 KUY852126:KUZ852126 LEU852126:LEV852126 LOQ852126:LOR852126 LYM852126:LYN852126 MII852126:MIJ852126 MSE852126:MSF852126 NCA852126:NCB852126 NLW852126:NLX852126 NVS852126:NVT852126 OFO852126:OFP852126 OPK852126:OPL852126 OZG852126:OZH852126 PJC852126:PJD852126 PSY852126:PSZ852126 QCU852126:QCV852126 QMQ852126:QMR852126 QWM852126:QWN852126 RGI852126:RGJ852126 RQE852126:RQF852126 SAA852126:SAB852126 SJW852126:SJX852126 STS852126:STT852126 TDO852126:TDP852126 TNK852126:TNL852126 TXG852126:TXH852126 UHC852126:UHD852126 UQY852126:UQZ852126 VAU852126:VAV852126 VKQ852126:VKR852126 VUM852126:VUN852126 WEI852126:WEJ852126 WOE852126:WOF852126 BS917662:BT917662 LO917662:LP917662 VK917662:VL917662 AFG917662:AFH917662 APC917662:APD917662 AYY917662:AYZ917662 BIU917662:BIV917662 BSQ917662:BSR917662 CCM917662:CCN917662 CMI917662:CMJ917662 CWE917662:CWF917662 DGA917662:DGB917662 DPW917662:DPX917662 DZS917662:DZT917662 EJO917662:EJP917662 ETK917662:ETL917662 FDG917662:FDH917662 FNC917662:FND917662 FWY917662:FWZ917662 GGU917662:GGV917662 GQQ917662:GQR917662 HAM917662:HAN917662 HKI917662:HKJ917662 HUE917662:HUF917662 IEA917662:IEB917662 INW917662:INX917662 IXS917662:IXT917662 JHO917662:JHP917662 JRK917662:JRL917662 KBG917662:KBH917662 KLC917662:KLD917662 KUY917662:KUZ917662 LEU917662:LEV917662 LOQ917662:LOR917662 LYM917662:LYN917662 MII917662:MIJ917662 MSE917662:MSF917662 NCA917662:NCB917662 NLW917662:NLX917662 NVS917662:NVT917662 OFO917662:OFP917662 OPK917662:OPL917662 OZG917662:OZH917662 PJC917662:PJD917662 PSY917662:PSZ917662 QCU917662:QCV917662 QMQ917662:QMR917662 QWM917662:QWN917662 RGI917662:RGJ917662 RQE917662:RQF917662 SAA917662:SAB917662 SJW917662:SJX917662 STS917662:STT917662 TDO917662:TDP917662 TNK917662:TNL917662 TXG917662:TXH917662 UHC917662:UHD917662 UQY917662:UQZ917662 VAU917662:VAV917662 VKQ917662:VKR917662 VUM917662:VUN917662 WEI917662:WEJ917662 WOE917662:WOF917662 BS983198:BT983198 LO983198:LP983198 VK983198:VL983198 AFG983198:AFH983198 APC983198:APD983198 AYY983198:AYZ983198 BIU983198:BIV983198 BSQ983198:BSR983198 CCM983198:CCN983198 CMI983198:CMJ983198 CWE983198:CWF983198 DGA983198:DGB983198 DPW983198:DPX983198 DZS983198:DZT983198 EJO983198:EJP983198 ETK983198:ETL983198 FDG983198:FDH983198 FNC983198:FND983198 FWY983198:FWZ983198 GGU983198:GGV983198 GQQ983198:GQR983198 HAM983198:HAN983198 HKI983198:HKJ983198 HUE983198:HUF983198 IEA983198:IEB983198 INW983198:INX983198 IXS983198:IXT983198 JHO983198:JHP983198 JRK983198:JRL983198 KBG983198:KBH983198 KLC983198:KLD983198 KUY983198:KUZ983198 LEU983198:LEV983198 LOQ983198:LOR983198 LYM983198:LYN983198 MII983198:MIJ983198 MSE983198:MSF983198 NCA983198:NCB983198 NLW983198:NLX983198 NVS983198:NVT983198 OFO983198:OFP983198 OPK983198:OPL983198 OZG983198:OZH983198 PJC983198:PJD983198 PSY983198:PSZ983198 QCU983198:QCV983198 QMQ983198:QMR983198 QWM983198:QWN983198 RGI983198:RGJ983198 RQE983198:RQF983198 SAA983198:SAB983198 SJW983198:SJX983198 STS983198:STT983198 TDO983198:TDP983198 TNK983198:TNL983198 TXG983198:TXH983198 UHC983198:UHD983198 UQY983198:UQZ983198 VAU983198:VAV983198 VKQ983198:VKR983198 VUM983198:VUN983198 WEI983198:WEJ983198 WOE983198:WOF983198 BS65697:BT65697 LO65697:LP65697 VK65697:VL65697 AFG65697:AFH65697 APC65697:APD65697 AYY65697:AYZ65697 BIU65697:BIV65697 BSQ65697:BSR65697 CCM65697:CCN65697 CMI65697:CMJ65697 CWE65697:CWF65697 DGA65697:DGB65697 DPW65697:DPX65697 DZS65697:DZT65697 EJO65697:EJP65697 ETK65697:ETL65697 FDG65697:FDH65697 FNC65697:FND65697 FWY65697:FWZ65697 GGU65697:GGV65697 GQQ65697:GQR65697 HAM65697:HAN65697 HKI65697:HKJ65697 HUE65697:HUF65697 IEA65697:IEB65697 INW65697:INX65697 IXS65697:IXT65697 JHO65697:JHP65697 JRK65697:JRL65697 KBG65697:KBH65697 KLC65697:KLD65697 KUY65697:KUZ65697 LEU65697:LEV65697 LOQ65697:LOR65697 LYM65697:LYN65697 MII65697:MIJ65697 MSE65697:MSF65697 NCA65697:NCB65697 NLW65697:NLX65697 NVS65697:NVT65697 OFO65697:OFP65697 OPK65697:OPL65697 OZG65697:OZH65697 PJC65697:PJD65697 PSY65697:PSZ65697 QCU65697:QCV65697 QMQ65697:QMR65697 QWM65697:QWN65697 RGI65697:RGJ65697 RQE65697:RQF65697 SAA65697:SAB65697 SJW65697:SJX65697 STS65697:STT65697 TDO65697:TDP65697 TNK65697:TNL65697 TXG65697:TXH65697 UHC65697:UHD65697 UQY65697:UQZ65697 VAU65697:VAV65697 VKQ65697:VKR65697 VUM65697:VUN65697 WEI65697:WEJ65697 WOE65697:WOF65697 BS131233:BT131233 LO131233:LP131233 VK131233:VL131233 AFG131233:AFH131233 APC131233:APD131233 AYY131233:AYZ131233 BIU131233:BIV131233 BSQ131233:BSR131233 CCM131233:CCN131233 CMI131233:CMJ131233 CWE131233:CWF131233 DGA131233:DGB131233 DPW131233:DPX131233 DZS131233:DZT131233 EJO131233:EJP131233 ETK131233:ETL131233 FDG131233:FDH131233 FNC131233:FND131233 FWY131233:FWZ131233 GGU131233:GGV131233 GQQ131233:GQR131233 HAM131233:HAN131233 HKI131233:HKJ131233 HUE131233:HUF131233 IEA131233:IEB131233 INW131233:INX131233 IXS131233:IXT131233 JHO131233:JHP131233 JRK131233:JRL131233 KBG131233:KBH131233 KLC131233:KLD131233 KUY131233:KUZ131233 LEU131233:LEV131233 LOQ131233:LOR131233 LYM131233:LYN131233 MII131233:MIJ131233 MSE131233:MSF131233 NCA131233:NCB131233 NLW131233:NLX131233 NVS131233:NVT131233 OFO131233:OFP131233 OPK131233:OPL131233 OZG131233:OZH131233 PJC131233:PJD131233 PSY131233:PSZ131233 QCU131233:QCV131233 QMQ131233:QMR131233 QWM131233:QWN131233 RGI131233:RGJ131233 RQE131233:RQF131233 SAA131233:SAB131233 SJW131233:SJX131233 STS131233:STT131233 TDO131233:TDP131233 TNK131233:TNL131233 TXG131233:TXH131233 UHC131233:UHD131233 UQY131233:UQZ131233 VAU131233:VAV131233 VKQ131233:VKR131233 VUM131233:VUN131233 WEI131233:WEJ131233 WOE131233:WOF131233 BS196769:BT196769 LO196769:LP196769 VK196769:VL196769 AFG196769:AFH196769 APC196769:APD196769 AYY196769:AYZ196769 BIU196769:BIV196769 BSQ196769:BSR196769 CCM196769:CCN196769 CMI196769:CMJ196769 CWE196769:CWF196769 DGA196769:DGB196769 DPW196769:DPX196769 DZS196769:DZT196769 EJO196769:EJP196769 ETK196769:ETL196769 FDG196769:FDH196769 FNC196769:FND196769 FWY196769:FWZ196769 GGU196769:GGV196769 GQQ196769:GQR196769 HAM196769:HAN196769 HKI196769:HKJ196769 HUE196769:HUF196769 IEA196769:IEB196769 INW196769:INX196769 IXS196769:IXT196769 JHO196769:JHP196769 JRK196769:JRL196769 KBG196769:KBH196769 KLC196769:KLD196769 KUY196769:KUZ196769 LEU196769:LEV196769 LOQ196769:LOR196769 LYM196769:LYN196769 MII196769:MIJ196769 MSE196769:MSF196769 NCA196769:NCB196769 NLW196769:NLX196769 NVS196769:NVT196769 OFO196769:OFP196769 OPK196769:OPL196769 OZG196769:OZH196769 PJC196769:PJD196769 PSY196769:PSZ196769 QCU196769:QCV196769 QMQ196769:QMR196769 QWM196769:QWN196769 RGI196769:RGJ196769 RQE196769:RQF196769 SAA196769:SAB196769 SJW196769:SJX196769 STS196769:STT196769 TDO196769:TDP196769 TNK196769:TNL196769 TXG196769:TXH196769 UHC196769:UHD196769 UQY196769:UQZ196769 VAU196769:VAV196769 VKQ196769:VKR196769 VUM196769:VUN196769 WEI196769:WEJ196769 WOE196769:WOF196769 BS262305:BT262305 LO262305:LP262305 VK262305:VL262305 AFG262305:AFH262305 APC262305:APD262305 AYY262305:AYZ262305 BIU262305:BIV262305 BSQ262305:BSR262305 CCM262305:CCN262305 CMI262305:CMJ262305 CWE262305:CWF262305 DGA262305:DGB262305 DPW262305:DPX262305 DZS262305:DZT262305 EJO262305:EJP262305 ETK262305:ETL262305 FDG262305:FDH262305 FNC262305:FND262305 FWY262305:FWZ262305 GGU262305:GGV262305 GQQ262305:GQR262305 HAM262305:HAN262305 HKI262305:HKJ262305 HUE262305:HUF262305 IEA262305:IEB262305 INW262305:INX262305 IXS262305:IXT262305 JHO262305:JHP262305 JRK262305:JRL262305 KBG262305:KBH262305 KLC262305:KLD262305 KUY262305:KUZ262305 LEU262305:LEV262305 LOQ262305:LOR262305 LYM262305:LYN262305 MII262305:MIJ262305 MSE262305:MSF262305 NCA262305:NCB262305 NLW262305:NLX262305 NVS262305:NVT262305 OFO262305:OFP262305 OPK262305:OPL262305 OZG262305:OZH262305 PJC262305:PJD262305 PSY262305:PSZ262305 QCU262305:QCV262305 QMQ262305:QMR262305 QWM262305:QWN262305 RGI262305:RGJ262305 RQE262305:RQF262305 SAA262305:SAB262305 SJW262305:SJX262305 STS262305:STT262305 TDO262305:TDP262305 TNK262305:TNL262305 TXG262305:TXH262305 UHC262305:UHD262305 UQY262305:UQZ262305 VAU262305:VAV262305 VKQ262305:VKR262305 VUM262305:VUN262305 WEI262305:WEJ262305 WOE262305:WOF262305 BS327841:BT327841 LO327841:LP327841 VK327841:VL327841 AFG327841:AFH327841 APC327841:APD327841 AYY327841:AYZ327841 BIU327841:BIV327841 BSQ327841:BSR327841 CCM327841:CCN327841 CMI327841:CMJ327841 CWE327841:CWF327841 DGA327841:DGB327841 DPW327841:DPX327841 DZS327841:DZT327841 EJO327841:EJP327841 ETK327841:ETL327841 FDG327841:FDH327841 FNC327841:FND327841 FWY327841:FWZ327841 GGU327841:GGV327841 GQQ327841:GQR327841 HAM327841:HAN327841 HKI327841:HKJ327841 HUE327841:HUF327841 IEA327841:IEB327841 INW327841:INX327841 IXS327841:IXT327841 JHO327841:JHP327841 JRK327841:JRL327841 KBG327841:KBH327841 KLC327841:KLD327841 KUY327841:KUZ327841 LEU327841:LEV327841 LOQ327841:LOR327841 LYM327841:LYN327841 MII327841:MIJ327841 MSE327841:MSF327841 NCA327841:NCB327841 NLW327841:NLX327841 NVS327841:NVT327841 OFO327841:OFP327841 OPK327841:OPL327841 OZG327841:OZH327841 PJC327841:PJD327841 PSY327841:PSZ327841 QCU327841:QCV327841 QMQ327841:QMR327841 QWM327841:QWN327841 RGI327841:RGJ327841 RQE327841:RQF327841 SAA327841:SAB327841 SJW327841:SJX327841 STS327841:STT327841 TDO327841:TDP327841 TNK327841:TNL327841 TXG327841:TXH327841 UHC327841:UHD327841 UQY327841:UQZ327841 VAU327841:VAV327841 VKQ327841:VKR327841 VUM327841:VUN327841 WEI327841:WEJ327841 WOE327841:WOF327841 BS393377:BT393377 LO393377:LP393377 VK393377:VL393377 AFG393377:AFH393377 APC393377:APD393377 AYY393377:AYZ393377 BIU393377:BIV393377 BSQ393377:BSR393377 CCM393377:CCN393377 CMI393377:CMJ393377 CWE393377:CWF393377 DGA393377:DGB393377 DPW393377:DPX393377 DZS393377:DZT393377 EJO393377:EJP393377 ETK393377:ETL393377 FDG393377:FDH393377 FNC393377:FND393377 FWY393377:FWZ393377 GGU393377:GGV393377 GQQ393377:GQR393377 HAM393377:HAN393377 HKI393377:HKJ393377 HUE393377:HUF393377 IEA393377:IEB393377 INW393377:INX393377 IXS393377:IXT393377 JHO393377:JHP393377 JRK393377:JRL393377 KBG393377:KBH393377 KLC393377:KLD393377 KUY393377:KUZ393377 LEU393377:LEV393377 LOQ393377:LOR393377 LYM393377:LYN393377 MII393377:MIJ393377 MSE393377:MSF393377 NCA393377:NCB393377 NLW393377:NLX393377 NVS393377:NVT393377 OFO393377:OFP393377 OPK393377:OPL393377 OZG393377:OZH393377 PJC393377:PJD393377 PSY393377:PSZ393377 QCU393377:QCV393377 QMQ393377:QMR393377 QWM393377:QWN393377 RGI393377:RGJ393377 RQE393377:RQF393377 SAA393377:SAB393377 SJW393377:SJX393377 STS393377:STT393377 TDO393377:TDP393377 TNK393377:TNL393377 TXG393377:TXH393377 UHC393377:UHD393377 UQY393377:UQZ393377 VAU393377:VAV393377 VKQ393377:VKR393377 VUM393377:VUN393377 WEI393377:WEJ393377 WOE393377:WOF393377 BS458913:BT458913 LO458913:LP458913 VK458913:VL458913 AFG458913:AFH458913 APC458913:APD458913 AYY458913:AYZ458913 BIU458913:BIV458913 BSQ458913:BSR458913 CCM458913:CCN458913 CMI458913:CMJ458913 CWE458913:CWF458913 DGA458913:DGB458913 DPW458913:DPX458913 DZS458913:DZT458913 EJO458913:EJP458913 ETK458913:ETL458913 FDG458913:FDH458913 FNC458913:FND458913 FWY458913:FWZ458913 GGU458913:GGV458913 GQQ458913:GQR458913 HAM458913:HAN458913 HKI458913:HKJ458913 HUE458913:HUF458913 IEA458913:IEB458913 INW458913:INX458913 IXS458913:IXT458913 JHO458913:JHP458913 JRK458913:JRL458913 KBG458913:KBH458913 KLC458913:KLD458913 KUY458913:KUZ458913 LEU458913:LEV458913 LOQ458913:LOR458913 LYM458913:LYN458913 MII458913:MIJ458913 MSE458913:MSF458913 NCA458913:NCB458913 NLW458913:NLX458913 NVS458913:NVT458913 OFO458913:OFP458913 OPK458913:OPL458913 OZG458913:OZH458913 PJC458913:PJD458913 PSY458913:PSZ458913 QCU458913:QCV458913 QMQ458913:QMR458913 QWM458913:QWN458913 RGI458913:RGJ458913 RQE458913:RQF458913 SAA458913:SAB458913 SJW458913:SJX458913 STS458913:STT458913 TDO458913:TDP458913 TNK458913:TNL458913 TXG458913:TXH458913 UHC458913:UHD458913 UQY458913:UQZ458913 VAU458913:VAV458913 VKQ458913:VKR458913 VUM458913:VUN458913 WEI458913:WEJ458913 WOE458913:WOF458913 BS524449:BT524449 LO524449:LP524449 VK524449:VL524449 AFG524449:AFH524449 APC524449:APD524449 AYY524449:AYZ524449 BIU524449:BIV524449 BSQ524449:BSR524449 CCM524449:CCN524449 CMI524449:CMJ524449 CWE524449:CWF524449 DGA524449:DGB524449 DPW524449:DPX524449 DZS524449:DZT524449 EJO524449:EJP524449 ETK524449:ETL524449 FDG524449:FDH524449 FNC524449:FND524449 FWY524449:FWZ524449 GGU524449:GGV524449 GQQ524449:GQR524449 HAM524449:HAN524449 HKI524449:HKJ524449 HUE524449:HUF524449 IEA524449:IEB524449 INW524449:INX524449 IXS524449:IXT524449 JHO524449:JHP524449 JRK524449:JRL524449 KBG524449:KBH524449 KLC524449:KLD524449 KUY524449:KUZ524449 LEU524449:LEV524449 LOQ524449:LOR524449 LYM524449:LYN524449 MII524449:MIJ524449 MSE524449:MSF524449 NCA524449:NCB524449 NLW524449:NLX524449 NVS524449:NVT524449 OFO524449:OFP524449 OPK524449:OPL524449 OZG524449:OZH524449 PJC524449:PJD524449 PSY524449:PSZ524449 QCU524449:QCV524449 QMQ524449:QMR524449 QWM524449:QWN524449 RGI524449:RGJ524449 RQE524449:RQF524449 SAA524449:SAB524449 SJW524449:SJX524449 STS524449:STT524449 TDO524449:TDP524449 TNK524449:TNL524449 TXG524449:TXH524449 UHC524449:UHD524449 UQY524449:UQZ524449 VAU524449:VAV524449 VKQ524449:VKR524449 VUM524449:VUN524449 WEI524449:WEJ524449 WOE524449:WOF524449 BS589985:BT589985 LO589985:LP589985 VK589985:VL589985 AFG589985:AFH589985 APC589985:APD589985 AYY589985:AYZ589985 BIU589985:BIV589985 BSQ589985:BSR589985 CCM589985:CCN589985 CMI589985:CMJ589985 CWE589985:CWF589985 DGA589985:DGB589985 DPW589985:DPX589985 DZS589985:DZT589985 EJO589985:EJP589985 ETK589985:ETL589985 FDG589985:FDH589985 FNC589985:FND589985 FWY589985:FWZ589985 GGU589985:GGV589985 GQQ589985:GQR589985 HAM589985:HAN589985 HKI589985:HKJ589985 HUE589985:HUF589985 IEA589985:IEB589985 INW589985:INX589985 IXS589985:IXT589985 JHO589985:JHP589985 JRK589985:JRL589985 KBG589985:KBH589985 KLC589985:KLD589985 KUY589985:KUZ589985 LEU589985:LEV589985 LOQ589985:LOR589985 LYM589985:LYN589985 MII589985:MIJ589985 MSE589985:MSF589985 NCA589985:NCB589985 NLW589985:NLX589985 NVS589985:NVT589985 OFO589985:OFP589985 OPK589985:OPL589985 OZG589985:OZH589985 PJC589985:PJD589985 PSY589985:PSZ589985 QCU589985:QCV589985 QMQ589985:QMR589985 QWM589985:QWN589985 RGI589985:RGJ589985 RQE589985:RQF589985 SAA589985:SAB589985 SJW589985:SJX589985 STS589985:STT589985 TDO589985:TDP589985 TNK589985:TNL589985 TXG589985:TXH589985 UHC589985:UHD589985 UQY589985:UQZ589985 VAU589985:VAV589985 VKQ589985:VKR589985 VUM589985:VUN589985 WEI589985:WEJ589985 WOE589985:WOF589985 BS655521:BT655521 LO655521:LP655521 VK655521:VL655521 AFG655521:AFH655521 APC655521:APD655521 AYY655521:AYZ655521 BIU655521:BIV655521 BSQ655521:BSR655521 CCM655521:CCN655521 CMI655521:CMJ655521 CWE655521:CWF655521 DGA655521:DGB655521 DPW655521:DPX655521 DZS655521:DZT655521 EJO655521:EJP655521 ETK655521:ETL655521 FDG655521:FDH655521 FNC655521:FND655521 FWY655521:FWZ655521 GGU655521:GGV655521 GQQ655521:GQR655521 HAM655521:HAN655521 HKI655521:HKJ655521 HUE655521:HUF655521 IEA655521:IEB655521 INW655521:INX655521 IXS655521:IXT655521 JHO655521:JHP655521 JRK655521:JRL655521 KBG655521:KBH655521 KLC655521:KLD655521 KUY655521:KUZ655521 LEU655521:LEV655521 LOQ655521:LOR655521 LYM655521:LYN655521 MII655521:MIJ655521 MSE655521:MSF655521 NCA655521:NCB655521 NLW655521:NLX655521 NVS655521:NVT655521 OFO655521:OFP655521 OPK655521:OPL655521 OZG655521:OZH655521 PJC655521:PJD655521 PSY655521:PSZ655521 QCU655521:QCV655521 QMQ655521:QMR655521 QWM655521:QWN655521 RGI655521:RGJ655521 RQE655521:RQF655521 SAA655521:SAB655521 SJW655521:SJX655521 STS655521:STT655521 TDO655521:TDP655521 TNK655521:TNL655521 TXG655521:TXH655521 UHC655521:UHD655521 UQY655521:UQZ655521 VAU655521:VAV655521 VKQ655521:VKR655521 VUM655521:VUN655521 WEI655521:WEJ655521 WOE655521:WOF655521 BS721057:BT721057 LO721057:LP721057 VK721057:VL721057 AFG721057:AFH721057 APC721057:APD721057 AYY721057:AYZ721057 BIU721057:BIV721057 BSQ721057:BSR721057 CCM721057:CCN721057 CMI721057:CMJ721057 CWE721057:CWF721057 DGA721057:DGB721057 DPW721057:DPX721057 DZS721057:DZT721057 EJO721057:EJP721057 ETK721057:ETL721057 FDG721057:FDH721057 FNC721057:FND721057 FWY721057:FWZ721057 GGU721057:GGV721057 GQQ721057:GQR721057 HAM721057:HAN721057 HKI721057:HKJ721057 HUE721057:HUF721057 IEA721057:IEB721057 INW721057:INX721057 IXS721057:IXT721057 JHO721057:JHP721057 JRK721057:JRL721057 KBG721057:KBH721057 KLC721057:KLD721057 KUY721057:KUZ721057 LEU721057:LEV721057 LOQ721057:LOR721057 LYM721057:LYN721057 MII721057:MIJ721057 MSE721057:MSF721057 NCA721057:NCB721057 NLW721057:NLX721057 NVS721057:NVT721057 OFO721057:OFP721057 OPK721057:OPL721057 OZG721057:OZH721057 PJC721057:PJD721057 PSY721057:PSZ721057 QCU721057:QCV721057 QMQ721057:QMR721057 QWM721057:QWN721057 RGI721057:RGJ721057 RQE721057:RQF721057 SAA721057:SAB721057 SJW721057:SJX721057 STS721057:STT721057 TDO721057:TDP721057 TNK721057:TNL721057 TXG721057:TXH721057 UHC721057:UHD721057 UQY721057:UQZ721057 VAU721057:VAV721057 VKQ721057:VKR721057 VUM721057:VUN721057 WEI721057:WEJ721057 WOE721057:WOF721057 BS786593:BT786593 LO786593:LP786593 VK786593:VL786593 AFG786593:AFH786593 APC786593:APD786593 AYY786593:AYZ786593 BIU786593:BIV786593 BSQ786593:BSR786593 CCM786593:CCN786593 CMI786593:CMJ786593 CWE786593:CWF786593 DGA786593:DGB786593 DPW786593:DPX786593 DZS786593:DZT786593 EJO786593:EJP786593 ETK786593:ETL786593 FDG786593:FDH786593 FNC786593:FND786593 FWY786593:FWZ786593 GGU786593:GGV786593 GQQ786593:GQR786593 HAM786593:HAN786593 HKI786593:HKJ786593 HUE786593:HUF786593 IEA786593:IEB786593 INW786593:INX786593 IXS786593:IXT786593 JHO786593:JHP786593 JRK786593:JRL786593 KBG786593:KBH786593 KLC786593:KLD786593 KUY786593:KUZ786593 LEU786593:LEV786593 LOQ786593:LOR786593 LYM786593:LYN786593 MII786593:MIJ786593 MSE786593:MSF786593 NCA786593:NCB786593 NLW786593:NLX786593 NVS786593:NVT786593 OFO786593:OFP786593 OPK786593:OPL786593 OZG786593:OZH786593 PJC786593:PJD786593 PSY786593:PSZ786593 QCU786593:QCV786593 QMQ786593:QMR786593 QWM786593:QWN786593 RGI786593:RGJ786593 RQE786593:RQF786593 SAA786593:SAB786593 SJW786593:SJX786593 STS786593:STT786593 TDO786593:TDP786593 TNK786593:TNL786593 TXG786593:TXH786593 UHC786593:UHD786593 UQY786593:UQZ786593 VAU786593:VAV786593 VKQ786593:VKR786593 VUM786593:VUN786593 WEI786593:WEJ786593 WOE786593:WOF786593 BS852129:BT852129 LO852129:LP852129 VK852129:VL852129 AFG852129:AFH852129 APC852129:APD852129 AYY852129:AYZ852129 BIU852129:BIV852129 BSQ852129:BSR852129 CCM852129:CCN852129 CMI852129:CMJ852129 CWE852129:CWF852129 DGA852129:DGB852129 DPW852129:DPX852129 DZS852129:DZT852129 EJO852129:EJP852129 ETK852129:ETL852129 FDG852129:FDH852129 FNC852129:FND852129 FWY852129:FWZ852129 GGU852129:GGV852129 GQQ852129:GQR852129 HAM852129:HAN852129 HKI852129:HKJ852129 HUE852129:HUF852129 IEA852129:IEB852129 INW852129:INX852129 IXS852129:IXT852129 JHO852129:JHP852129 JRK852129:JRL852129 KBG852129:KBH852129 KLC852129:KLD852129 KUY852129:KUZ852129 LEU852129:LEV852129 LOQ852129:LOR852129 LYM852129:LYN852129 MII852129:MIJ852129 MSE852129:MSF852129 NCA852129:NCB852129 NLW852129:NLX852129 NVS852129:NVT852129 OFO852129:OFP852129 OPK852129:OPL852129 OZG852129:OZH852129 PJC852129:PJD852129 PSY852129:PSZ852129 QCU852129:QCV852129 QMQ852129:QMR852129 QWM852129:QWN852129 RGI852129:RGJ852129 RQE852129:RQF852129 SAA852129:SAB852129 SJW852129:SJX852129 STS852129:STT852129 TDO852129:TDP852129 TNK852129:TNL852129 TXG852129:TXH852129 UHC852129:UHD852129 UQY852129:UQZ852129 VAU852129:VAV852129 VKQ852129:VKR852129 VUM852129:VUN852129 WEI852129:WEJ852129 WOE852129:WOF852129 BS917665:BT917665 LO917665:LP917665 VK917665:VL917665 AFG917665:AFH917665 APC917665:APD917665 AYY917665:AYZ917665 BIU917665:BIV917665 BSQ917665:BSR917665 CCM917665:CCN917665 CMI917665:CMJ917665 CWE917665:CWF917665 DGA917665:DGB917665 DPW917665:DPX917665 DZS917665:DZT917665 EJO917665:EJP917665 ETK917665:ETL917665 FDG917665:FDH917665 FNC917665:FND917665 FWY917665:FWZ917665 GGU917665:GGV917665 GQQ917665:GQR917665 HAM917665:HAN917665 HKI917665:HKJ917665 HUE917665:HUF917665 IEA917665:IEB917665 INW917665:INX917665 IXS917665:IXT917665 JHO917665:JHP917665 JRK917665:JRL917665 KBG917665:KBH917665 KLC917665:KLD917665 KUY917665:KUZ917665 LEU917665:LEV917665 LOQ917665:LOR917665 LYM917665:LYN917665 MII917665:MIJ917665 MSE917665:MSF917665 NCA917665:NCB917665 NLW917665:NLX917665 NVS917665:NVT917665 OFO917665:OFP917665 OPK917665:OPL917665 OZG917665:OZH917665 PJC917665:PJD917665 PSY917665:PSZ917665 QCU917665:QCV917665 QMQ917665:QMR917665 QWM917665:QWN917665 RGI917665:RGJ917665 RQE917665:RQF917665 SAA917665:SAB917665 SJW917665:SJX917665 STS917665:STT917665 TDO917665:TDP917665 TNK917665:TNL917665 TXG917665:TXH917665 UHC917665:UHD917665 UQY917665:UQZ917665 VAU917665:VAV917665 VKQ917665:VKR917665 VUM917665:VUN917665 WEI917665:WEJ917665 WOE917665:WOF917665 BS983201:BT983201 LO983201:LP983201 VK983201:VL983201 AFG983201:AFH983201 APC983201:APD983201 AYY983201:AYZ983201 BIU983201:BIV983201 BSQ983201:BSR983201 CCM983201:CCN983201 CMI983201:CMJ983201 CWE983201:CWF983201 DGA983201:DGB983201 DPW983201:DPX983201 DZS983201:DZT983201 EJO983201:EJP983201 ETK983201:ETL983201 FDG983201:FDH983201 FNC983201:FND983201 FWY983201:FWZ983201 GGU983201:GGV983201 GQQ983201:GQR983201 HAM983201:HAN983201 HKI983201:HKJ983201 HUE983201:HUF983201 IEA983201:IEB983201 INW983201:INX983201 IXS983201:IXT983201 JHO983201:JHP983201 JRK983201:JRL983201 KBG983201:KBH983201 KLC983201:KLD983201 KUY983201:KUZ983201 LEU983201:LEV983201 LOQ983201:LOR983201 LYM983201:LYN983201 MII983201:MIJ983201 MSE983201:MSF983201 NCA983201:NCB983201 NLW983201:NLX983201 NVS983201:NVT983201 OFO983201:OFP983201 OPK983201:OPL983201 OZG983201:OZH983201 PJC983201:PJD983201 PSY983201:PSZ983201 QCU983201:QCV983201 QMQ983201:QMR983201 QWM983201:QWN983201 RGI983201:RGJ983201 RQE983201:RQF983201 SAA983201:SAB983201 SJW983201:SJX983201 STS983201:STT983201 TDO983201:TDP983201 TNK983201:TNL983201 TXG983201:TXH983201 UHC983201:UHD983201 UQY983201:UQZ983201 VAU983201:VAV983201 VKQ983201:VKR983201 VUM983201:VUN983201 WEI983201:WEJ983201 WOE983201:WOF983201 BS65688:BT65688 LO65688:LP65688 VK65688:VL65688 AFG65688:AFH65688 APC65688:APD65688 AYY65688:AYZ65688 BIU65688:BIV65688 BSQ65688:BSR65688 CCM65688:CCN65688 CMI65688:CMJ65688 CWE65688:CWF65688 DGA65688:DGB65688 DPW65688:DPX65688 DZS65688:DZT65688 EJO65688:EJP65688 ETK65688:ETL65688 FDG65688:FDH65688 FNC65688:FND65688 FWY65688:FWZ65688 GGU65688:GGV65688 GQQ65688:GQR65688 HAM65688:HAN65688 HKI65688:HKJ65688 HUE65688:HUF65688 IEA65688:IEB65688 INW65688:INX65688 IXS65688:IXT65688 JHO65688:JHP65688 JRK65688:JRL65688 KBG65688:KBH65688 KLC65688:KLD65688 KUY65688:KUZ65688 LEU65688:LEV65688 LOQ65688:LOR65688 LYM65688:LYN65688 MII65688:MIJ65688 MSE65688:MSF65688 NCA65688:NCB65688 NLW65688:NLX65688 NVS65688:NVT65688 OFO65688:OFP65688 OPK65688:OPL65688 OZG65688:OZH65688 PJC65688:PJD65688 PSY65688:PSZ65688 QCU65688:QCV65688 QMQ65688:QMR65688 QWM65688:QWN65688 RGI65688:RGJ65688 RQE65688:RQF65688 SAA65688:SAB65688 SJW65688:SJX65688 STS65688:STT65688 TDO65688:TDP65688 TNK65688:TNL65688 TXG65688:TXH65688 UHC65688:UHD65688 UQY65688:UQZ65688 VAU65688:VAV65688 VKQ65688:VKR65688 VUM65688:VUN65688 WEI65688:WEJ65688 WOE65688:WOF65688 BS131224:BT131224 LO131224:LP131224 VK131224:VL131224 AFG131224:AFH131224 APC131224:APD131224 AYY131224:AYZ131224 BIU131224:BIV131224 BSQ131224:BSR131224 CCM131224:CCN131224 CMI131224:CMJ131224 CWE131224:CWF131224 DGA131224:DGB131224 DPW131224:DPX131224 DZS131224:DZT131224 EJO131224:EJP131224 ETK131224:ETL131224 FDG131224:FDH131224 FNC131224:FND131224 FWY131224:FWZ131224 GGU131224:GGV131224 GQQ131224:GQR131224 HAM131224:HAN131224 HKI131224:HKJ131224 HUE131224:HUF131224 IEA131224:IEB131224 INW131224:INX131224 IXS131224:IXT131224 JHO131224:JHP131224 JRK131224:JRL131224 KBG131224:KBH131224 KLC131224:KLD131224 KUY131224:KUZ131224 LEU131224:LEV131224 LOQ131224:LOR131224 LYM131224:LYN131224 MII131224:MIJ131224 MSE131224:MSF131224 NCA131224:NCB131224 NLW131224:NLX131224 NVS131224:NVT131224 OFO131224:OFP131224 OPK131224:OPL131224 OZG131224:OZH131224 PJC131224:PJD131224 PSY131224:PSZ131224 QCU131224:QCV131224 QMQ131224:QMR131224 QWM131224:QWN131224 RGI131224:RGJ131224 RQE131224:RQF131224 SAA131224:SAB131224 SJW131224:SJX131224 STS131224:STT131224 TDO131224:TDP131224 TNK131224:TNL131224 TXG131224:TXH131224 UHC131224:UHD131224 UQY131224:UQZ131224 VAU131224:VAV131224 VKQ131224:VKR131224 VUM131224:VUN131224 WEI131224:WEJ131224 WOE131224:WOF131224 BS196760:BT196760 LO196760:LP196760 VK196760:VL196760 AFG196760:AFH196760 APC196760:APD196760 AYY196760:AYZ196760 BIU196760:BIV196760 BSQ196760:BSR196760 CCM196760:CCN196760 CMI196760:CMJ196760 CWE196760:CWF196760 DGA196760:DGB196760 DPW196760:DPX196760 DZS196760:DZT196760 EJO196760:EJP196760 ETK196760:ETL196760 FDG196760:FDH196760 FNC196760:FND196760 FWY196760:FWZ196760 GGU196760:GGV196760 GQQ196760:GQR196760 HAM196760:HAN196760 HKI196760:HKJ196760 HUE196760:HUF196760 IEA196760:IEB196760 INW196760:INX196760 IXS196760:IXT196760 JHO196760:JHP196760 JRK196760:JRL196760 KBG196760:KBH196760 KLC196760:KLD196760 KUY196760:KUZ196760 LEU196760:LEV196760 LOQ196760:LOR196760 LYM196760:LYN196760 MII196760:MIJ196760 MSE196760:MSF196760 NCA196760:NCB196760 NLW196760:NLX196760 NVS196760:NVT196760 OFO196760:OFP196760 OPK196760:OPL196760 OZG196760:OZH196760 PJC196760:PJD196760 PSY196760:PSZ196760 QCU196760:QCV196760 QMQ196760:QMR196760 QWM196760:QWN196760 RGI196760:RGJ196760 RQE196760:RQF196760 SAA196760:SAB196760 SJW196760:SJX196760 STS196760:STT196760 TDO196760:TDP196760 TNK196760:TNL196760 TXG196760:TXH196760 UHC196760:UHD196760 UQY196760:UQZ196760 VAU196760:VAV196760 VKQ196760:VKR196760 VUM196760:VUN196760 WEI196760:WEJ196760 WOE196760:WOF196760 BS262296:BT262296 LO262296:LP262296 VK262296:VL262296 AFG262296:AFH262296 APC262296:APD262296 AYY262296:AYZ262296 BIU262296:BIV262296 BSQ262296:BSR262296 CCM262296:CCN262296 CMI262296:CMJ262296 CWE262296:CWF262296 DGA262296:DGB262296 DPW262296:DPX262296 DZS262296:DZT262296 EJO262296:EJP262296 ETK262296:ETL262296 FDG262296:FDH262296 FNC262296:FND262296 FWY262296:FWZ262296 GGU262296:GGV262296 GQQ262296:GQR262296 HAM262296:HAN262296 HKI262296:HKJ262296 HUE262296:HUF262296 IEA262296:IEB262296 INW262296:INX262296 IXS262296:IXT262296 JHO262296:JHP262296 JRK262296:JRL262296 KBG262296:KBH262296 KLC262296:KLD262296 KUY262296:KUZ262296 LEU262296:LEV262296 LOQ262296:LOR262296 LYM262296:LYN262296 MII262296:MIJ262296 MSE262296:MSF262296 NCA262296:NCB262296 NLW262296:NLX262296 NVS262296:NVT262296 OFO262296:OFP262296 OPK262296:OPL262296 OZG262296:OZH262296 PJC262296:PJD262296 PSY262296:PSZ262296 QCU262296:QCV262296 QMQ262296:QMR262296 QWM262296:QWN262296 RGI262296:RGJ262296 RQE262296:RQF262296 SAA262296:SAB262296 SJW262296:SJX262296 STS262296:STT262296 TDO262296:TDP262296 TNK262296:TNL262296 TXG262296:TXH262296 UHC262296:UHD262296 UQY262296:UQZ262296 VAU262296:VAV262296 VKQ262296:VKR262296 VUM262296:VUN262296 WEI262296:WEJ262296 WOE262296:WOF262296 BS327832:BT327832 LO327832:LP327832 VK327832:VL327832 AFG327832:AFH327832 APC327832:APD327832 AYY327832:AYZ327832 BIU327832:BIV327832 BSQ327832:BSR327832 CCM327832:CCN327832 CMI327832:CMJ327832 CWE327832:CWF327832 DGA327832:DGB327832 DPW327832:DPX327832 DZS327832:DZT327832 EJO327832:EJP327832 ETK327832:ETL327832 FDG327832:FDH327832 FNC327832:FND327832 FWY327832:FWZ327832 GGU327832:GGV327832 GQQ327832:GQR327832 HAM327832:HAN327832 HKI327832:HKJ327832 HUE327832:HUF327832 IEA327832:IEB327832 INW327832:INX327832 IXS327832:IXT327832 JHO327832:JHP327832 JRK327832:JRL327832 KBG327832:KBH327832 KLC327832:KLD327832 KUY327832:KUZ327832 LEU327832:LEV327832 LOQ327832:LOR327832 LYM327832:LYN327832 MII327832:MIJ327832 MSE327832:MSF327832 NCA327832:NCB327832 NLW327832:NLX327832 NVS327832:NVT327832 OFO327832:OFP327832 OPK327832:OPL327832 OZG327832:OZH327832 PJC327832:PJD327832 PSY327832:PSZ327832 QCU327832:QCV327832 QMQ327832:QMR327832 QWM327832:QWN327832 RGI327832:RGJ327832 RQE327832:RQF327832 SAA327832:SAB327832 SJW327832:SJX327832 STS327832:STT327832 TDO327832:TDP327832 TNK327832:TNL327832 TXG327832:TXH327832 UHC327832:UHD327832 UQY327832:UQZ327832 VAU327832:VAV327832 VKQ327832:VKR327832 VUM327832:VUN327832 WEI327832:WEJ327832 WOE327832:WOF327832 BS393368:BT393368 LO393368:LP393368 VK393368:VL393368 AFG393368:AFH393368 APC393368:APD393368 AYY393368:AYZ393368 BIU393368:BIV393368 BSQ393368:BSR393368 CCM393368:CCN393368 CMI393368:CMJ393368 CWE393368:CWF393368 DGA393368:DGB393368 DPW393368:DPX393368 DZS393368:DZT393368 EJO393368:EJP393368 ETK393368:ETL393368 FDG393368:FDH393368 FNC393368:FND393368 FWY393368:FWZ393368 GGU393368:GGV393368 GQQ393368:GQR393368 HAM393368:HAN393368 HKI393368:HKJ393368 HUE393368:HUF393368 IEA393368:IEB393368 INW393368:INX393368 IXS393368:IXT393368 JHO393368:JHP393368 JRK393368:JRL393368 KBG393368:KBH393368 KLC393368:KLD393368 KUY393368:KUZ393368 LEU393368:LEV393368 LOQ393368:LOR393368 LYM393368:LYN393368 MII393368:MIJ393368 MSE393368:MSF393368 NCA393368:NCB393368 NLW393368:NLX393368 NVS393368:NVT393368 OFO393368:OFP393368 OPK393368:OPL393368 OZG393368:OZH393368 PJC393368:PJD393368 PSY393368:PSZ393368 QCU393368:QCV393368 QMQ393368:QMR393368 QWM393368:QWN393368 RGI393368:RGJ393368 RQE393368:RQF393368 SAA393368:SAB393368 SJW393368:SJX393368 STS393368:STT393368 TDO393368:TDP393368 TNK393368:TNL393368 TXG393368:TXH393368 UHC393368:UHD393368 UQY393368:UQZ393368 VAU393368:VAV393368 VKQ393368:VKR393368 VUM393368:VUN393368 WEI393368:WEJ393368 WOE393368:WOF393368 BS458904:BT458904 LO458904:LP458904 VK458904:VL458904 AFG458904:AFH458904 APC458904:APD458904 AYY458904:AYZ458904 BIU458904:BIV458904 BSQ458904:BSR458904 CCM458904:CCN458904 CMI458904:CMJ458904 CWE458904:CWF458904 DGA458904:DGB458904 DPW458904:DPX458904 DZS458904:DZT458904 EJO458904:EJP458904 ETK458904:ETL458904 FDG458904:FDH458904 FNC458904:FND458904 FWY458904:FWZ458904 GGU458904:GGV458904 GQQ458904:GQR458904 HAM458904:HAN458904 HKI458904:HKJ458904 HUE458904:HUF458904 IEA458904:IEB458904 INW458904:INX458904 IXS458904:IXT458904 JHO458904:JHP458904 JRK458904:JRL458904 KBG458904:KBH458904 KLC458904:KLD458904 KUY458904:KUZ458904 LEU458904:LEV458904 LOQ458904:LOR458904 LYM458904:LYN458904 MII458904:MIJ458904 MSE458904:MSF458904 NCA458904:NCB458904 NLW458904:NLX458904 NVS458904:NVT458904 OFO458904:OFP458904 OPK458904:OPL458904 OZG458904:OZH458904 PJC458904:PJD458904 PSY458904:PSZ458904 QCU458904:QCV458904 QMQ458904:QMR458904 QWM458904:QWN458904 RGI458904:RGJ458904 RQE458904:RQF458904 SAA458904:SAB458904 SJW458904:SJX458904 STS458904:STT458904 TDO458904:TDP458904 TNK458904:TNL458904 TXG458904:TXH458904 UHC458904:UHD458904 UQY458904:UQZ458904 VAU458904:VAV458904 VKQ458904:VKR458904 VUM458904:VUN458904 WEI458904:WEJ458904 WOE458904:WOF458904 BS524440:BT524440 LO524440:LP524440 VK524440:VL524440 AFG524440:AFH524440 APC524440:APD524440 AYY524440:AYZ524440 BIU524440:BIV524440 BSQ524440:BSR524440 CCM524440:CCN524440 CMI524440:CMJ524440 CWE524440:CWF524440 DGA524440:DGB524440 DPW524440:DPX524440 DZS524440:DZT524440 EJO524440:EJP524440 ETK524440:ETL524440 FDG524440:FDH524440 FNC524440:FND524440 FWY524440:FWZ524440 GGU524440:GGV524440 GQQ524440:GQR524440 HAM524440:HAN524440 HKI524440:HKJ524440 HUE524440:HUF524440 IEA524440:IEB524440 INW524440:INX524440 IXS524440:IXT524440 JHO524440:JHP524440 JRK524440:JRL524440 KBG524440:KBH524440 KLC524440:KLD524440 KUY524440:KUZ524440 LEU524440:LEV524440 LOQ524440:LOR524440 LYM524440:LYN524440 MII524440:MIJ524440 MSE524440:MSF524440 NCA524440:NCB524440 NLW524440:NLX524440 NVS524440:NVT524440 OFO524440:OFP524440 OPK524440:OPL524440 OZG524440:OZH524440 PJC524440:PJD524440 PSY524440:PSZ524440 QCU524440:QCV524440 QMQ524440:QMR524440 QWM524440:QWN524440 RGI524440:RGJ524440 RQE524440:RQF524440 SAA524440:SAB524440 SJW524440:SJX524440 STS524440:STT524440 TDO524440:TDP524440 TNK524440:TNL524440 TXG524440:TXH524440 UHC524440:UHD524440 UQY524440:UQZ524440 VAU524440:VAV524440 VKQ524440:VKR524440 VUM524440:VUN524440 WEI524440:WEJ524440 WOE524440:WOF524440 BS589976:BT589976 LO589976:LP589976 VK589976:VL589976 AFG589976:AFH589976 APC589976:APD589976 AYY589976:AYZ589976 BIU589976:BIV589976 BSQ589976:BSR589976 CCM589976:CCN589976 CMI589976:CMJ589976 CWE589976:CWF589976 DGA589976:DGB589976 DPW589976:DPX589976 DZS589976:DZT589976 EJO589976:EJP589976 ETK589976:ETL589976 FDG589976:FDH589976 FNC589976:FND589976 FWY589976:FWZ589976 GGU589976:GGV589976 GQQ589976:GQR589976 HAM589976:HAN589976 HKI589976:HKJ589976 HUE589976:HUF589976 IEA589976:IEB589976 INW589976:INX589976 IXS589976:IXT589976 JHO589976:JHP589976 JRK589976:JRL589976 KBG589976:KBH589976 KLC589976:KLD589976 KUY589976:KUZ589976 LEU589976:LEV589976 LOQ589976:LOR589976 LYM589976:LYN589976 MII589976:MIJ589976 MSE589976:MSF589976 NCA589976:NCB589976 NLW589976:NLX589976 NVS589976:NVT589976 OFO589976:OFP589976 OPK589976:OPL589976 OZG589976:OZH589976 PJC589976:PJD589976 PSY589976:PSZ589976 QCU589976:QCV589976 QMQ589976:QMR589976 QWM589976:QWN589976 RGI589976:RGJ589976 RQE589976:RQF589976 SAA589976:SAB589976 SJW589976:SJX589976 STS589976:STT589976 TDO589976:TDP589976 TNK589976:TNL589976 TXG589976:TXH589976 UHC589976:UHD589976 UQY589976:UQZ589976 VAU589976:VAV589976 VKQ589976:VKR589976 VUM589976:VUN589976 WEI589976:WEJ589976 WOE589976:WOF589976 BS655512:BT655512 LO655512:LP655512 VK655512:VL655512 AFG655512:AFH655512 APC655512:APD655512 AYY655512:AYZ655512 BIU655512:BIV655512 BSQ655512:BSR655512 CCM655512:CCN655512 CMI655512:CMJ655512 CWE655512:CWF655512 DGA655512:DGB655512 DPW655512:DPX655512 DZS655512:DZT655512 EJO655512:EJP655512 ETK655512:ETL655512 FDG655512:FDH655512 FNC655512:FND655512 FWY655512:FWZ655512 GGU655512:GGV655512 GQQ655512:GQR655512 HAM655512:HAN655512 HKI655512:HKJ655512 HUE655512:HUF655512 IEA655512:IEB655512 INW655512:INX655512 IXS655512:IXT655512 JHO655512:JHP655512 JRK655512:JRL655512 KBG655512:KBH655512 KLC655512:KLD655512 KUY655512:KUZ655512 LEU655512:LEV655512 LOQ655512:LOR655512 LYM655512:LYN655512 MII655512:MIJ655512 MSE655512:MSF655512 NCA655512:NCB655512 NLW655512:NLX655512 NVS655512:NVT655512 OFO655512:OFP655512 OPK655512:OPL655512 OZG655512:OZH655512 PJC655512:PJD655512 PSY655512:PSZ655512 QCU655512:QCV655512 QMQ655512:QMR655512 QWM655512:QWN655512 RGI655512:RGJ655512 RQE655512:RQF655512 SAA655512:SAB655512 SJW655512:SJX655512 STS655512:STT655512 TDO655512:TDP655512 TNK655512:TNL655512 TXG655512:TXH655512 UHC655512:UHD655512 UQY655512:UQZ655512 VAU655512:VAV655512 VKQ655512:VKR655512 VUM655512:VUN655512 WEI655512:WEJ655512 WOE655512:WOF655512 BS721048:BT721048 LO721048:LP721048 VK721048:VL721048 AFG721048:AFH721048 APC721048:APD721048 AYY721048:AYZ721048 BIU721048:BIV721048 BSQ721048:BSR721048 CCM721048:CCN721048 CMI721048:CMJ721048 CWE721048:CWF721048 DGA721048:DGB721048 DPW721048:DPX721048 DZS721048:DZT721048 EJO721048:EJP721048 ETK721048:ETL721048 FDG721048:FDH721048 FNC721048:FND721048 FWY721048:FWZ721048 GGU721048:GGV721048 GQQ721048:GQR721048 HAM721048:HAN721048 HKI721048:HKJ721048 HUE721048:HUF721048 IEA721048:IEB721048 INW721048:INX721048 IXS721048:IXT721048 JHO721048:JHP721048 JRK721048:JRL721048 KBG721048:KBH721048 KLC721048:KLD721048 KUY721048:KUZ721048 LEU721048:LEV721048 LOQ721048:LOR721048 LYM721048:LYN721048 MII721048:MIJ721048 MSE721048:MSF721048 NCA721048:NCB721048 NLW721048:NLX721048 NVS721048:NVT721048 OFO721048:OFP721048 OPK721048:OPL721048 OZG721048:OZH721048 PJC721048:PJD721048 PSY721048:PSZ721048 QCU721048:QCV721048 QMQ721048:QMR721048 QWM721048:QWN721048 RGI721048:RGJ721048 RQE721048:RQF721048 SAA721048:SAB721048 SJW721048:SJX721048 STS721048:STT721048 TDO721048:TDP721048 TNK721048:TNL721048 TXG721048:TXH721048 UHC721048:UHD721048 UQY721048:UQZ721048 VAU721048:VAV721048 VKQ721048:VKR721048 VUM721048:VUN721048 WEI721048:WEJ721048 WOE721048:WOF721048 BS786584:BT786584 LO786584:LP786584 VK786584:VL786584 AFG786584:AFH786584 APC786584:APD786584 AYY786584:AYZ786584 BIU786584:BIV786584 BSQ786584:BSR786584 CCM786584:CCN786584 CMI786584:CMJ786584 CWE786584:CWF786584 DGA786584:DGB786584 DPW786584:DPX786584 DZS786584:DZT786584 EJO786584:EJP786584 ETK786584:ETL786584 FDG786584:FDH786584 FNC786584:FND786584 FWY786584:FWZ786584 GGU786584:GGV786584 GQQ786584:GQR786584 HAM786584:HAN786584 HKI786584:HKJ786584 HUE786584:HUF786584 IEA786584:IEB786584 INW786584:INX786584 IXS786584:IXT786584 JHO786584:JHP786584 JRK786584:JRL786584 KBG786584:KBH786584 KLC786584:KLD786584 KUY786584:KUZ786584 LEU786584:LEV786584 LOQ786584:LOR786584 LYM786584:LYN786584 MII786584:MIJ786584 MSE786584:MSF786584 NCA786584:NCB786584 NLW786584:NLX786584 NVS786584:NVT786584 OFO786584:OFP786584 OPK786584:OPL786584 OZG786584:OZH786584 PJC786584:PJD786584 PSY786584:PSZ786584 QCU786584:QCV786584 QMQ786584:QMR786584 QWM786584:QWN786584 RGI786584:RGJ786584 RQE786584:RQF786584 SAA786584:SAB786584 SJW786584:SJX786584 STS786584:STT786584 TDO786584:TDP786584 TNK786584:TNL786584 TXG786584:TXH786584 UHC786584:UHD786584 UQY786584:UQZ786584 VAU786584:VAV786584 VKQ786584:VKR786584 VUM786584:VUN786584 WEI786584:WEJ786584 WOE786584:WOF786584 BS852120:BT852120 LO852120:LP852120 VK852120:VL852120 AFG852120:AFH852120 APC852120:APD852120 AYY852120:AYZ852120 BIU852120:BIV852120 BSQ852120:BSR852120 CCM852120:CCN852120 CMI852120:CMJ852120 CWE852120:CWF852120 DGA852120:DGB852120 DPW852120:DPX852120 DZS852120:DZT852120 EJO852120:EJP852120 ETK852120:ETL852120 FDG852120:FDH852120 FNC852120:FND852120 FWY852120:FWZ852120 GGU852120:GGV852120 GQQ852120:GQR852120 HAM852120:HAN852120 HKI852120:HKJ852120 HUE852120:HUF852120 IEA852120:IEB852120 INW852120:INX852120 IXS852120:IXT852120 JHO852120:JHP852120 JRK852120:JRL852120 KBG852120:KBH852120 KLC852120:KLD852120 KUY852120:KUZ852120 LEU852120:LEV852120 LOQ852120:LOR852120 LYM852120:LYN852120 MII852120:MIJ852120 MSE852120:MSF852120 NCA852120:NCB852120 NLW852120:NLX852120 NVS852120:NVT852120 OFO852120:OFP852120 OPK852120:OPL852120 OZG852120:OZH852120 PJC852120:PJD852120 PSY852120:PSZ852120 QCU852120:QCV852120 QMQ852120:QMR852120 QWM852120:QWN852120 RGI852120:RGJ852120 RQE852120:RQF852120 SAA852120:SAB852120 SJW852120:SJX852120 STS852120:STT852120 TDO852120:TDP852120 TNK852120:TNL852120 TXG852120:TXH852120 UHC852120:UHD852120 UQY852120:UQZ852120 VAU852120:VAV852120 VKQ852120:VKR852120 VUM852120:VUN852120 WEI852120:WEJ852120 WOE852120:WOF852120 BS917656:BT917656 LO917656:LP917656 VK917656:VL917656 AFG917656:AFH917656 APC917656:APD917656 AYY917656:AYZ917656 BIU917656:BIV917656 BSQ917656:BSR917656 CCM917656:CCN917656 CMI917656:CMJ917656 CWE917656:CWF917656 DGA917656:DGB917656 DPW917656:DPX917656 DZS917656:DZT917656 EJO917656:EJP917656 ETK917656:ETL917656 FDG917656:FDH917656 FNC917656:FND917656 FWY917656:FWZ917656 GGU917656:GGV917656 GQQ917656:GQR917656 HAM917656:HAN917656 HKI917656:HKJ917656 HUE917656:HUF917656 IEA917656:IEB917656 INW917656:INX917656 IXS917656:IXT917656 JHO917656:JHP917656 JRK917656:JRL917656 KBG917656:KBH917656 KLC917656:KLD917656 KUY917656:KUZ917656 LEU917656:LEV917656 LOQ917656:LOR917656 LYM917656:LYN917656 MII917656:MIJ917656 MSE917656:MSF917656 NCA917656:NCB917656 NLW917656:NLX917656 NVS917656:NVT917656 OFO917656:OFP917656 OPK917656:OPL917656 OZG917656:OZH917656 PJC917656:PJD917656 PSY917656:PSZ917656 QCU917656:QCV917656 QMQ917656:QMR917656 QWM917656:QWN917656 RGI917656:RGJ917656 RQE917656:RQF917656 SAA917656:SAB917656 SJW917656:SJX917656 STS917656:STT917656 TDO917656:TDP917656 TNK917656:TNL917656 TXG917656:TXH917656 UHC917656:UHD917656 UQY917656:UQZ917656 VAU917656:VAV917656 VKQ917656:VKR917656 VUM917656:VUN917656 WEI917656:WEJ917656 WOE917656:WOF917656 BS983192:BT983192 LO983192:LP983192 VK983192:VL983192 AFG983192:AFH983192 APC983192:APD983192 AYY983192:AYZ983192 BIU983192:BIV983192 BSQ983192:BSR983192 CCM983192:CCN983192 CMI983192:CMJ983192 CWE983192:CWF983192 DGA983192:DGB983192 DPW983192:DPX983192 DZS983192:DZT983192 EJO983192:EJP983192 ETK983192:ETL983192 FDG983192:FDH983192 FNC983192:FND983192 FWY983192:FWZ983192 GGU983192:GGV983192 GQQ983192:GQR983192 HAM983192:HAN983192 HKI983192:HKJ983192 HUE983192:HUF983192 IEA983192:IEB983192 INW983192:INX983192 IXS983192:IXT983192 JHO983192:JHP983192 JRK983192:JRL983192 KBG983192:KBH983192 KLC983192:KLD983192 KUY983192:KUZ983192 LEU983192:LEV983192 LOQ983192:LOR983192 LYM983192:LYN983192 MII983192:MIJ983192 MSE983192:MSF983192 NCA983192:NCB983192 NLW983192:NLX983192 NVS983192:NVT983192 OFO983192:OFP983192 OPK983192:OPL983192 OZG983192:OZH983192 PJC983192:PJD983192 PSY983192:PSZ983192 QCU983192:QCV983192 QMQ983192:QMR983192 QWM983192:QWN983192 RGI983192:RGJ983192 RQE983192:RQF983192 SAA983192:SAB983192 SJW983192:SJX983192 STS983192:STT983192 TDO983192:TDP983192 TNK983192:TNL983192 TXG983192:TXH983192 UHC983192:UHD983192 UQY983192:UQZ983192 VAU983192:VAV983192 VKQ983192:VKR983192 VUM983192:VUN983192 WEI983192:WEJ983192 WOE983192:WOF983192 VKQ983175:VKR983175 BS65680:BT65680 LO65680:LP65680 VK65680:VL65680 AFG65680:AFH65680 APC65680:APD65680 AYY65680:AYZ65680 BIU65680:BIV65680 BSQ65680:BSR65680 CCM65680:CCN65680 CMI65680:CMJ65680 CWE65680:CWF65680 DGA65680:DGB65680 DPW65680:DPX65680 DZS65680:DZT65680 EJO65680:EJP65680 ETK65680:ETL65680 FDG65680:FDH65680 FNC65680:FND65680 FWY65680:FWZ65680 GGU65680:GGV65680 GQQ65680:GQR65680 HAM65680:HAN65680 HKI65680:HKJ65680 HUE65680:HUF65680 IEA65680:IEB65680 INW65680:INX65680 IXS65680:IXT65680 JHO65680:JHP65680 JRK65680:JRL65680 KBG65680:KBH65680 KLC65680:KLD65680 KUY65680:KUZ65680 LEU65680:LEV65680 LOQ65680:LOR65680 LYM65680:LYN65680 MII65680:MIJ65680 MSE65680:MSF65680 NCA65680:NCB65680 NLW65680:NLX65680 NVS65680:NVT65680 OFO65680:OFP65680 OPK65680:OPL65680 OZG65680:OZH65680 PJC65680:PJD65680 PSY65680:PSZ65680 QCU65680:QCV65680 QMQ65680:QMR65680 QWM65680:QWN65680 RGI65680:RGJ65680 RQE65680:RQF65680 SAA65680:SAB65680 SJW65680:SJX65680 STS65680:STT65680 TDO65680:TDP65680 TNK65680:TNL65680 TXG65680:TXH65680 UHC65680:UHD65680 UQY65680:UQZ65680 VAU65680:VAV65680 VKQ65680:VKR65680 VUM65680:VUN65680 WEI65680:WEJ65680 WOE65680:WOF65680 BS131216:BT131216 LO131216:LP131216 VK131216:VL131216 AFG131216:AFH131216 APC131216:APD131216 AYY131216:AYZ131216 BIU131216:BIV131216 BSQ131216:BSR131216 CCM131216:CCN131216 CMI131216:CMJ131216 CWE131216:CWF131216 DGA131216:DGB131216 DPW131216:DPX131216 DZS131216:DZT131216 EJO131216:EJP131216 ETK131216:ETL131216 FDG131216:FDH131216 FNC131216:FND131216 FWY131216:FWZ131216 GGU131216:GGV131216 GQQ131216:GQR131216 HAM131216:HAN131216 HKI131216:HKJ131216 HUE131216:HUF131216 IEA131216:IEB131216 INW131216:INX131216 IXS131216:IXT131216 JHO131216:JHP131216 JRK131216:JRL131216 KBG131216:KBH131216 KLC131216:KLD131216 KUY131216:KUZ131216 LEU131216:LEV131216 LOQ131216:LOR131216 LYM131216:LYN131216 MII131216:MIJ131216 MSE131216:MSF131216 NCA131216:NCB131216 NLW131216:NLX131216 NVS131216:NVT131216 OFO131216:OFP131216 OPK131216:OPL131216 OZG131216:OZH131216 PJC131216:PJD131216 PSY131216:PSZ131216 QCU131216:QCV131216 QMQ131216:QMR131216 QWM131216:QWN131216 RGI131216:RGJ131216 RQE131216:RQF131216 SAA131216:SAB131216 SJW131216:SJX131216 STS131216:STT131216 TDO131216:TDP131216 TNK131216:TNL131216 TXG131216:TXH131216 UHC131216:UHD131216 UQY131216:UQZ131216 VAU131216:VAV131216 VKQ131216:VKR131216 VUM131216:VUN131216 WEI131216:WEJ131216 WOE131216:WOF131216 BS196752:BT196752 LO196752:LP196752 VK196752:VL196752 AFG196752:AFH196752 APC196752:APD196752 AYY196752:AYZ196752 BIU196752:BIV196752 BSQ196752:BSR196752 CCM196752:CCN196752 CMI196752:CMJ196752 CWE196752:CWF196752 DGA196752:DGB196752 DPW196752:DPX196752 DZS196752:DZT196752 EJO196752:EJP196752 ETK196752:ETL196752 FDG196752:FDH196752 FNC196752:FND196752 FWY196752:FWZ196752 GGU196752:GGV196752 GQQ196752:GQR196752 HAM196752:HAN196752 HKI196752:HKJ196752 HUE196752:HUF196752 IEA196752:IEB196752 INW196752:INX196752 IXS196752:IXT196752 JHO196752:JHP196752 JRK196752:JRL196752 KBG196752:KBH196752 KLC196752:KLD196752 KUY196752:KUZ196752 LEU196752:LEV196752 LOQ196752:LOR196752 LYM196752:LYN196752 MII196752:MIJ196752 MSE196752:MSF196752 NCA196752:NCB196752 NLW196752:NLX196752 NVS196752:NVT196752 OFO196752:OFP196752 OPK196752:OPL196752 OZG196752:OZH196752 PJC196752:PJD196752 PSY196752:PSZ196752 QCU196752:QCV196752 QMQ196752:QMR196752 QWM196752:QWN196752 RGI196752:RGJ196752 RQE196752:RQF196752 SAA196752:SAB196752 SJW196752:SJX196752 STS196752:STT196752 TDO196752:TDP196752 TNK196752:TNL196752 TXG196752:TXH196752 UHC196752:UHD196752 UQY196752:UQZ196752 VAU196752:VAV196752 VKQ196752:VKR196752 VUM196752:VUN196752 WEI196752:WEJ196752 WOE196752:WOF196752 BS262288:BT262288 LO262288:LP262288 VK262288:VL262288 AFG262288:AFH262288 APC262288:APD262288 AYY262288:AYZ262288 BIU262288:BIV262288 BSQ262288:BSR262288 CCM262288:CCN262288 CMI262288:CMJ262288 CWE262288:CWF262288 DGA262288:DGB262288 DPW262288:DPX262288 DZS262288:DZT262288 EJO262288:EJP262288 ETK262288:ETL262288 FDG262288:FDH262288 FNC262288:FND262288 FWY262288:FWZ262288 GGU262288:GGV262288 GQQ262288:GQR262288 HAM262288:HAN262288 HKI262288:HKJ262288 HUE262288:HUF262288 IEA262288:IEB262288 INW262288:INX262288 IXS262288:IXT262288 JHO262288:JHP262288 JRK262288:JRL262288 KBG262288:KBH262288 KLC262288:KLD262288 KUY262288:KUZ262288 LEU262288:LEV262288 LOQ262288:LOR262288 LYM262288:LYN262288 MII262288:MIJ262288 MSE262288:MSF262288 NCA262288:NCB262288 NLW262288:NLX262288 NVS262288:NVT262288 OFO262288:OFP262288 OPK262288:OPL262288 OZG262288:OZH262288 PJC262288:PJD262288 PSY262288:PSZ262288 QCU262288:QCV262288 QMQ262288:QMR262288 QWM262288:QWN262288 RGI262288:RGJ262288 RQE262288:RQF262288 SAA262288:SAB262288 SJW262288:SJX262288 STS262288:STT262288 TDO262288:TDP262288 TNK262288:TNL262288 TXG262288:TXH262288 UHC262288:UHD262288 UQY262288:UQZ262288 VAU262288:VAV262288 VKQ262288:VKR262288 VUM262288:VUN262288 WEI262288:WEJ262288 WOE262288:WOF262288 BS327824:BT327824 LO327824:LP327824 VK327824:VL327824 AFG327824:AFH327824 APC327824:APD327824 AYY327824:AYZ327824 BIU327824:BIV327824 BSQ327824:BSR327824 CCM327824:CCN327824 CMI327824:CMJ327824 CWE327824:CWF327824 DGA327824:DGB327824 DPW327824:DPX327824 DZS327824:DZT327824 EJO327824:EJP327824 ETK327824:ETL327824 FDG327824:FDH327824 FNC327824:FND327824 FWY327824:FWZ327824 GGU327824:GGV327824 GQQ327824:GQR327824 HAM327824:HAN327824 HKI327824:HKJ327824 HUE327824:HUF327824 IEA327824:IEB327824 INW327824:INX327824 IXS327824:IXT327824 JHO327824:JHP327824 JRK327824:JRL327824 KBG327824:KBH327824 KLC327824:KLD327824 KUY327824:KUZ327824 LEU327824:LEV327824 LOQ327824:LOR327824 LYM327824:LYN327824 MII327824:MIJ327824 MSE327824:MSF327824 NCA327824:NCB327824 NLW327824:NLX327824 NVS327824:NVT327824 OFO327824:OFP327824 OPK327824:OPL327824 OZG327824:OZH327824 PJC327824:PJD327824 PSY327824:PSZ327824 QCU327824:QCV327824 QMQ327824:QMR327824 QWM327824:QWN327824 RGI327824:RGJ327824 RQE327824:RQF327824 SAA327824:SAB327824 SJW327824:SJX327824 STS327824:STT327824 TDO327824:TDP327824 TNK327824:TNL327824 TXG327824:TXH327824 UHC327824:UHD327824 UQY327824:UQZ327824 VAU327824:VAV327824 VKQ327824:VKR327824 VUM327824:VUN327824 WEI327824:WEJ327824 WOE327824:WOF327824 BS393360:BT393360 LO393360:LP393360 VK393360:VL393360 AFG393360:AFH393360 APC393360:APD393360 AYY393360:AYZ393360 BIU393360:BIV393360 BSQ393360:BSR393360 CCM393360:CCN393360 CMI393360:CMJ393360 CWE393360:CWF393360 DGA393360:DGB393360 DPW393360:DPX393360 DZS393360:DZT393360 EJO393360:EJP393360 ETK393360:ETL393360 FDG393360:FDH393360 FNC393360:FND393360 FWY393360:FWZ393360 GGU393360:GGV393360 GQQ393360:GQR393360 HAM393360:HAN393360 HKI393360:HKJ393360 HUE393360:HUF393360 IEA393360:IEB393360 INW393360:INX393360 IXS393360:IXT393360 JHO393360:JHP393360 JRK393360:JRL393360 KBG393360:KBH393360 KLC393360:KLD393360 KUY393360:KUZ393360 LEU393360:LEV393360 LOQ393360:LOR393360 LYM393360:LYN393360 MII393360:MIJ393360 MSE393360:MSF393360 NCA393360:NCB393360 NLW393360:NLX393360 NVS393360:NVT393360 OFO393360:OFP393360 OPK393360:OPL393360 OZG393360:OZH393360 PJC393360:PJD393360 PSY393360:PSZ393360 QCU393360:QCV393360 QMQ393360:QMR393360 QWM393360:QWN393360 RGI393360:RGJ393360 RQE393360:RQF393360 SAA393360:SAB393360 SJW393360:SJX393360 STS393360:STT393360 TDO393360:TDP393360 TNK393360:TNL393360 TXG393360:TXH393360 UHC393360:UHD393360 UQY393360:UQZ393360 VAU393360:VAV393360 VKQ393360:VKR393360 VUM393360:VUN393360 WEI393360:WEJ393360 WOE393360:WOF393360 BS458896:BT458896 LO458896:LP458896 VK458896:VL458896 AFG458896:AFH458896 APC458896:APD458896 AYY458896:AYZ458896 BIU458896:BIV458896 BSQ458896:BSR458896 CCM458896:CCN458896 CMI458896:CMJ458896 CWE458896:CWF458896 DGA458896:DGB458896 DPW458896:DPX458896 DZS458896:DZT458896 EJO458896:EJP458896 ETK458896:ETL458896 FDG458896:FDH458896 FNC458896:FND458896 FWY458896:FWZ458896 GGU458896:GGV458896 GQQ458896:GQR458896 HAM458896:HAN458896 HKI458896:HKJ458896 HUE458896:HUF458896 IEA458896:IEB458896 INW458896:INX458896 IXS458896:IXT458896 JHO458896:JHP458896 JRK458896:JRL458896 KBG458896:KBH458896 KLC458896:KLD458896 KUY458896:KUZ458896 LEU458896:LEV458896 LOQ458896:LOR458896 LYM458896:LYN458896 MII458896:MIJ458896 MSE458896:MSF458896 NCA458896:NCB458896 NLW458896:NLX458896 NVS458896:NVT458896 OFO458896:OFP458896 OPK458896:OPL458896 OZG458896:OZH458896 PJC458896:PJD458896 PSY458896:PSZ458896 QCU458896:QCV458896 QMQ458896:QMR458896 QWM458896:QWN458896 RGI458896:RGJ458896 RQE458896:RQF458896 SAA458896:SAB458896 SJW458896:SJX458896 STS458896:STT458896 TDO458896:TDP458896 TNK458896:TNL458896 TXG458896:TXH458896 UHC458896:UHD458896 UQY458896:UQZ458896 VAU458896:VAV458896 VKQ458896:VKR458896 VUM458896:VUN458896 WEI458896:WEJ458896 WOE458896:WOF458896 BS524432:BT524432 LO524432:LP524432 VK524432:VL524432 AFG524432:AFH524432 APC524432:APD524432 AYY524432:AYZ524432 BIU524432:BIV524432 BSQ524432:BSR524432 CCM524432:CCN524432 CMI524432:CMJ524432 CWE524432:CWF524432 DGA524432:DGB524432 DPW524432:DPX524432 DZS524432:DZT524432 EJO524432:EJP524432 ETK524432:ETL524432 FDG524432:FDH524432 FNC524432:FND524432 FWY524432:FWZ524432 GGU524432:GGV524432 GQQ524432:GQR524432 HAM524432:HAN524432 HKI524432:HKJ524432 HUE524432:HUF524432 IEA524432:IEB524432 INW524432:INX524432 IXS524432:IXT524432 JHO524432:JHP524432 JRK524432:JRL524432 KBG524432:KBH524432 KLC524432:KLD524432 KUY524432:KUZ524432 LEU524432:LEV524432 LOQ524432:LOR524432 LYM524432:LYN524432 MII524432:MIJ524432 MSE524432:MSF524432 NCA524432:NCB524432 NLW524432:NLX524432 NVS524432:NVT524432 OFO524432:OFP524432 OPK524432:OPL524432 OZG524432:OZH524432 PJC524432:PJD524432 PSY524432:PSZ524432 QCU524432:QCV524432 QMQ524432:QMR524432 QWM524432:QWN524432 RGI524432:RGJ524432 RQE524432:RQF524432 SAA524432:SAB524432 SJW524432:SJX524432 STS524432:STT524432 TDO524432:TDP524432 TNK524432:TNL524432 TXG524432:TXH524432 UHC524432:UHD524432 UQY524432:UQZ524432 VAU524432:VAV524432 VKQ524432:VKR524432 VUM524432:VUN524432 WEI524432:WEJ524432 WOE524432:WOF524432 BS589968:BT589968 LO589968:LP589968 VK589968:VL589968 AFG589968:AFH589968 APC589968:APD589968 AYY589968:AYZ589968 BIU589968:BIV589968 BSQ589968:BSR589968 CCM589968:CCN589968 CMI589968:CMJ589968 CWE589968:CWF589968 DGA589968:DGB589968 DPW589968:DPX589968 DZS589968:DZT589968 EJO589968:EJP589968 ETK589968:ETL589968 FDG589968:FDH589968 FNC589968:FND589968 FWY589968:FWZ589968 GGU589968:GGV589968 GQQ589968:GQR589968 HAM589968:HAN589968 HKI589968:HKJ589968 HUE589968:HUF589968 IEA589968:IEB589968 INW589968:INX589968 IXS589968:IXT589968 JHO589968:JHP589968 JRK589968:JRL589968 KBG589968:KBH589968 KLC589968:KLD589968 KUY589968:KUZ589968 LEU589968:LEV589968 LOQ589968:LOR589968 LYM589968:LYN589968 MII589968:MIJ589968 MSE589968:MSF589968 NCA589968:NCB589968 NLW589968:NLX589968 NVS589968:NVT589968 OFO589968:OFP589968 OPK589968:OPL589968 OZG589968:OZH589968 PJC589968:PJD589968 PSY589968:PSZ589968 QCU589968:QCV589968 QMQ589968:QMR589968 QWM589968:QWN589968 RGI589968:RGJ589968 RQE589968:RQF589968 SAA589968:SAB589968 SJW589968:SJX589968 STS589968:STT589968 TDO589968:TDP589968 TNK589968:TNL589968 TXG589968:TXH589968 UHC589968:UHD589968 UQY589968:UQZ589968 VAU589968:VAV589968 VKQ589968:VKR589968 VUM589968:VUN589968 WEI589968:WEJ589968 WOE589968:WOF589968 BS655504:BT655504 LO655504:LP655504 VK655504:VL655504 AFG655504:AFH655504 APC655504:APD655504 AYY655504:AYZ655504 BIU655504:BIV655504 BSQ655504:BSR655504 CCM655504:CCN655504 CMI655504:CMJ655504 CWE655504:CWF655504 DGA655504:DGB655504 DPW655504:DPX655504 DZS655504:DZT655504 EJO655504:EJP655504 ETK655504:ETL655504 FDG655504:FDH655504 FNC655504:FND655504 FWY655504:FWZ655504 GGU655504:GGV655504 GQQ655504:GQR655504 HAM655504:HAN655504 HKI655504:HKJ655504 HUE655504:HUF655504 IEA655504:IEB655504 INW655504:INX655504 IXS655504:IXT655504 JHO655504:JHP655504 JRK655504:JRL655504 KBG655504:KBH655504 KLC655504:KLD655504 KUY655504:KUZ655504 LEU655504:LEV655504 LOQ655504:LOR655504 LYM655504:LYN655504 MII655504:MIJ655504 MSE655504:MSF655504 NCA655504:NCB655504 NLW655504:NLX655504 NVS655504:NVT655504 OFO655504:OFP655504 OPK655504:OPL655504 OZG655504:OZH655504 PJC655504:PJD655504 PSY655504:PSZ655504 QCU655504:QCV655504 QMQ655504:QMR655504 QWM655504:QWN655504 RGI655504:RGJ655504 RQE655504:RQF655504 SAA655504:SAB655504 SJW655504:SJX655504 STS655504:STT655504 TDO655504:TDP655504 TNK655504:TNL655504 TXG655504:TXH655504 UHC655504:UHD655504 UQY655504:UQZ655504 VAU655504:VAV655504 VKQ655504:VKR655504 VUM655504:VUN655504 WEI655504:WEJ655504 WOE655504:WOF655504 BS721040:BT721040 LO721040:LP721040 VK721040:VL721040 AFG721040:AFH721040 APC721040:APD721040 AYY721040:AYZ721040 BIU721040:BIV721040 BSQ721040:BSR721040 CCM721040:CCN721040 CMI721040:CMJ721040 CWE721040:CWF721040 DGA721040:DGB721040 DPW721040:DPX721040 DZS721040:DZT721040 EJO721040:EJP721040 ETK721040:ETL721040 FDG721040:FDH721040 FNC721040:FND721040 FWY721040:FWZ721040 GGU721040:GGV721040 GQQ721040:GQR721040 HAM721040:HAN721040 HKI721040:HKJ721040 HUE721040:HUF721040 IEA721040:IEB721040 INW721040:INX721040 IXS721040:IXT721040 JHO721040:JHP721040 JRK721040:JRL721040 KBG721040:KBH721040 KLC721040:KLD721040 KUY721040:KUZ721040 LEU721040:LEV721040 LOQ721040:LOR721040 LYM721040:LYN721040 MII721040:MIJ721040 MSE721040:MSF721040 NCA721040:NCB721040 NLW721040:NLX721040 NVS721040:NVT721040 OFO721040:OFP721040 OPK721040:OPL721040 OZG721040:OZH721040 PJC721040:PJD721040 PSY721040:PSZ721040 QCU721040:QCV721040 QMQ721040:QMR721040 QWM721040:QWN721040 RGI721040:RGJ721040 RQE721040:RQF721040 SAA721040:SAB721040 SJW721040:SJX721040 STS721040:STT721040 TDO721040:TDP721040 TNK721040:TNL721040 TXG721040:TXH721040 UHC721040:UHD721040 UQY721040:UQZ721040 VAU721040:VAV721040 VKQ721040:VKR721040 VUM721040:VUN721040 WEI721040:WEJ721040 WOE721040:WOF721040 BS786576:BT786576 LO786576:LP786576 VK786576:VL786576 AFG786576:AFH786576 APC786576:APD786576 AYY786576:AYZ786576 BIU786576:BIV786576 BSQ786576:BSR786576 CCM786576:CCN786576 CMI786576:CMJ786576 CWE786576:CWF786576 DGA786576:DGB786576 DPW786576:DPX786576 DZS786576:DZT786576 EJO786576:EJP786576 ETK786576:ETL786576 FDG786576:FDH786576 FNC786576:FND786576 FWY786576:FWZ786576 GGU786576:GGV786576 GQQ786576:GQR786576 HAM786576:HAN786576 HKI786576:HKJ786576 HUE786576:HUF786576 IEA786576:IEB786576 INW786576:INX786576 IXS786576:IXT786576 JHO786576:JHP786576 JRK786576:JRL786576 KBG786576:KBH786576 KLC786576:KLD786576 KUY786576:KUZ786576 LEU786576:LEV786576 LOQ786576:LOR786576 LYM786576:LYN786576 MII786576:MIJ786576 MSE786576:MSF786576 NCA786576:NCB786576 NLW786576:NLX786576 NVS786576:NVT786576 OFO786576:OFP786576 OPK786576:OPL786576 OZG786576:OZH786576 PJC786576:PJD786576 PSY786576:PSZ786576 QCU786576:QCV786576 QMQ786576:QMR786576 QWM786576:QWN786576 RGI786576:RGJ786576 RQE786576:RQF786576 SAA786576:SAB786576 SJW786576:SJX786576 STS786576:STT786576 TDO786576:TDP786576 TNK786576:TNL786576 TXG786576:TXH786576 UHC786576:UHD786576 UQY786576:UQZ786576 VAU786576:VAV786576 VKQ786576:VKR786576 VUM786576:VUN786576 WEI786576:WEJ786576 WOE786576:WOF786576 BS852112:BT852112 LO852112:LP852112 VK852112:VL852112 AFG852112:AFH852112 APC852112:APD852112 AYY852112:AYZ852112 BIU852112:BIV852112 BSQ852112:BSR852112 CCM852112:CCN852112 CMI852112:CMJ852112 CWE852112:CWF852112 DGA852112:DGB852112 DPW852112:DPX852112 DZS852112:DZT852112 EJO852112:EJP852112 ETK852112:ETL852112 FDG852112:FDH852112 FNC852112:FND852112 FWY852112:FWZ852112 GGU852112:GGV852112 GQQ852112:GQR852112 HAM852112:HAN852112 HKI852112:HKJ852112 HUE852112:HUF852112 IEA852112:IEB852112 INW852112:INX852112 IXS852112:IXT852112 JHO852112:JHP852112 JRK852112:JRL852112 KBG852112:KBH852112 KLC852112:KLD852112 KUY852112:KUZ852112 LEU852112:LEV852112 LOQ852112:LOR852112 LYM852112:LYN852112 MII852112:MIJ852112 MSE852112:MSF852112 NCA852112:NCB852112 NLW852112:NLX852112 NVS852112:NVT852112 OFO852112:OFP852112 OPK852112:OPL852112 OZG852112:OZH852112 PJC852112:PJD852112 PSY852112:PSZ852112 QCU852112:QCV852112 QMQ852112:QMR852112 QWM852112:QWN852112 RGI852112:RGJ852112 RQE852112:RQF852112 SAA852112:SAB852112 SJW852112:SJX852112 STS852112:STT852112 TDO852112:TDP852112 TNK852112:TNL852112 TXG852112:TXH852112 UHC852112:UHD852112 UQY852112:UQZ852112 VAU852112:VAV852112 VKQ852112:VKR852112 VUM852112:VUN852112 WEI852112:WEJ852112 WOE852112:WOF852112 BS917648:BT917648 LO917648:LP917648 VK917648:VL917648 AFG917648:AFH917648 APC917648:APD917648 AYY917648:AYZ917648 BIU917648:BIV917648 BSQ917648:BSR917648 CCM917648:CCN917648 CMI917648:CMJ917648 CWE917648:CWF917648 DGA917648:DGB917648 DPW917648:DPX917648 DZS917648:DZT917648 EJO917648:EJP917648 ETK917648:ETL917648 FDG917648:FDH917648 FNC917648:FND917648 FWY917648:FWZ917648 GGU917648:GGV917648 GQQ917648:GQR917648 HAM917648:HAN917648 HKI917648:HKJ917648 HUE917648:HUF917648 IEA917648:IEB917648 INW917648:INX917648 IXS917648:IXT917648 JHO917648:JHP917648 JRK917648:JRL917648 KBG917648:KBH917648 KLC917648:KLD917648 KUY917648:KUZ917648 LEU917648:LEV917648 LOQ917648:LOR917648 LYM917648:LYN917648 MII917648:MIJ917648 MSE917648:MSF917648 NCA917648:NCB917648 NLW917648:NLX917648 NVS917648:NVT917648 OFO917648:OFP917648 OPK917648:OPL917648 OZG917648:OZH917648 PJC917648:PJD917648 PSY917648:PSZ917648 QCU917648:QCV917648 QMQ917648:QMR917648 QWM917648:QWN917648 RGI917648:RGJ917648 RQE917648:RQF917648 SAA917648:SAB917648 SJW917648:SJX917648 STS917648:STT917648 TDO917648:TDP917648 TNK917648:TNL917648 TXG917648:TXH917648 UHC917648:UHD917648 UQY917648:UQZ917648 VAU917648:VAV917648 VKQ917648:VKR917648 VUM917648:VUN917648 WEI917648:WEJ917648 WOE917648:WOF917648 BS983184:BT983184 LO983184:LP983184 VK983184:VL983184 AFG983184:AFH983184 APC983184:APD983184 AYY983184:AYZ983184 BIU983184:BIV983184 BSQ983184:BSR983184 CCM983184:CCN983184 CMI983184:CMJ983184 CWE983184:CWF983184 DGA983184:DGB983184 DPW983184:DPX983184 DZS983184:DZT983184 EJO983184:EJP983184 ETK983184:ETL983184 FDG983184:FDH983184 FNC983184:FND983184 FWY983184:FWZ983184 GGU983184:GGV983184 GQQ983184:GQR983184 HAM983184:HAN983184 HKI983184:HKJ983184 HUE983184:HUF983184 IEA983184:IEB983184 INW983184:INX983184 IXS983184:IXT983184 JHO983184:JHP983184 JRK983184:JRL983184 KBG983184:KBH983184 KLC983184:KLD983184 KUY983184:KUZ983184 LEU983184:LEV983184 LOQ983184:LOR983184 LYM983184:LYN983184 MII983184:MIJ983184 MSE983184:MSF983184 NCA983184:NCB983184 NLW983184:NLX983184 NVS983184:NVT983184 OFO983184:OFP983184 OPK983184:OPL983184 OZG983184:OZH983184 PJC983184:PJD983184 PSY983184:PSZ983184 QCU983184:QCV983184 QMQ983184:QMR983184 QWM983184:QWN983184 RGI983184:RGJ983184 RQE983184:RQF983184 SAA983184:SAB983184 SJW983184:SJX983184 STS983184:STT983184 TDO983184:TDP983184 TNK983184:TNL983184 TXG983184:TXH983184 UHC983184:UHD983184 UQY983184:UQZ983184 VAU983184:VAV983184 VKQ983184:VKR983184 VUM983184:VUN983184 WEI983184:WEJ983184 WOE983184:WOF983184 VUM983175:VUN983175 BS65677:BT65677 LO65677:LP65677 VK65677:VL65677 AFG65677:AFH65677 APC65677:APD65677 AYY65677:AYZ65677 BIU65677:BIV65677 BSQ65677:BSR65677 CCM65677:CCN65677 CMI65677:CMJ65677 CWE65677:CWF65677 DGA65677:DGB65677 DPW65677:DPX65677 DZS65677:DZT65677 EJO65677:EJP65677 ETK65677:ETL65677 FDG65677:FDH65677 FNC65677:FND65677 FWY65677:FWZ65677 GGU65677:GGV65677 GQQ65677:GQR65677 HAM65677:HAN65677 HKI65677:HKJ65677 HUE65677:HUF65677 IEA65677:IEB65677 INW65677:INX65677 IXS65677:IXT65677 JHO65677:JHP65677 JRK65677:JRL65677 KBG65677:KBH65677 KLC65677:KLD65677 KUY65677:KUZ65677 LEU65677:LEV65677 LOQ65677:LOR65677 LYM65677:LYN65677 MII65677:MIJ65677 MSE65677:MSF65677 NCA65677:NCB65677 NLW65677:NLX65677 NVS65677:NVT65677 OFO65677:OFP65677 OPK65677:OPL65677 OZG65677:OZH65677 PJC65677:PJD65677 PSY65677:PSZ65677 QCU65677:QCV65677 QMQ65677:QMR65677 QWM65677:QWN65677 RGI65677:RGJ65677 RQE65677:RQF65677 SAA65677:SAB65677 SJW65677:SJX65677 STS65677:STT65677 TDO65677:TDP65677 TNK65677:TNL65677 TXG65677:TXH65677 UHC65677:UHD65677 UQY65677:UQZ65677 VAU65677:VAV65677 VKQ65677:VKR65677 VUM65677:VUN65677 WEI65677:WEJ65677 WOE65677:WOF65677 BS131213:BT131213 LO131213:LP131213 VK131213:VL131213 AFG131213:AFH131213 APC131213:APD131213 AYY131213:AYZ131213 BIU131213:BIV131213 BSQ131213:BSR131213 CCM131213:CCN131213 CMI131213:CMJ131213 CWE131213:CWF131213 DGA131213:DGB131213 DPW131213:DPX131213 DZS131213:DZT131213 EJO131213:EJP131213 ETK131213:ETL131213 FDG131213:FDH131213 FNC131213:FND131213 FWY131213:FWZ131213 GGU131213:GGV131213 GQQ131213:GQR131213 HAM131213:HAN131213 HKI131213:HKJ131213 HUE131213:HUF131213 IEA131213:IEB131213 INW131213:INX131213 IXS131213:IXT131213 JHO131213:JHP131213 JRK131213:JRL131213 KBG131213:KBH131213 KLC131213:KLD131213 KUY131213:KUZ131213 LEU131213:LEV131213 LOQ131213:LOR131213 LYM131213:LYN131213 MII131213:MIJ131213 MSE131213:MSF131213 NCA131213:NCB131213 NLW131213:NLX131213 NVS131213:NVT131213 OFO131213:OFP131213 OPK131213:OPL131213 OZG131213:OZH131213 PJC131213:PJD131213 PSY131213:PSZ131213 QCU131213:QCV131213 QMQ131213:QMR131213 QWM131213:QWN131213 RGI131213:RGJ131213 RQE131213:RQF131213 SAA131213:SAB131213 SJW131213:SJX131213 STS131213:STT131213 TDO131213:TDP131213 TNK131213:TNL131213 TXG131213:TXH131213 UHC131213:UHD131213 UQY131213:UQZ131213 VAU131213:VAV131213 VKQ131213:VKR131213 VUM131213:VUN131213 WEI131213:WEJ131213 WOE131213:WOF131213 BS196749:BT196749 LO196749:LP196749 VK196749:VL196749 AFG196749:AFH196749 APC196749:APD196749 AYY196749:AYZ196749 BIU196749:BIV196749 BSQ196749:BSR196749 CCM196749:CCN196749 CMI196749:CMJ196749 CWE196749:CWF196749 DGA196749:DGB196749 DPW196749:DPX196749 DZS196749:DZT196749 EJO196749:EJP196749 ETK196749:ETL196749 FDG196749:FDH196749 FNC196749:FND196749 FWY196749:FWZ196749 GGU196749:GGV196749 GQQ196749:GQR196749 HAM196749:HAN196749 HKI196749:HKJ196749 HUE196749:HUF196749 IEA196749:IEB196749 INW196749:INX196749 IXS196749:IXT196749 JHO196749:JHP196749 JRK196749:JRL196749 KBG196749:KBH196749 KLC196749:KLD196749 KUY196749:KUZ196749 LEU196749:LEV196749 LOQ196749:LOR196749 LYM196749:LYN196749 MII196749:MIJ196749 MSE196749:MSF196749 NCA196749:NCB196749 NLW196749:NLX196749 NVS196749:NVT196749 OFO196749:OFP196749 OPK196749:OPL196749 OZG196749:OZH196749 PJC196749:PJD196749 PSY196749:PSZ196749 QCU196749:QCV196749 QMQ196749:QMR196749 QWM196749:QWN196749 RGI196749:RGJ196749 RQE196749:RQF196749 SAA196749:SAB196749 SJW196749:SJX196749 STS196749:STT196749 TDO196749:TDP196749 TNK196749:TNL196749 TXG196749:TXH196749 UHC196749:UHD196749 UQY196749:UQZ196749 VAU196749:VAV196749 VKQ196749:VKR196749 VUM196749:VUN196749 WEI196749:WEJ196749 WOE196749:WOF196749 BS262285:BT262285 LO262285:LP262285 VK262285:VL262285 AFG262285:AFH262285 APC262285:APD262285 AYY262285:AYZ262285 BIU262285:BIV262285 BSQ262285:BSR262285 CCM262285:CCN262285 CMI262285:CMJ262285 CWE262285:CWF262285 DGA262285:DGB262285 DPW262285:DPX262285 DZS262285:DZT262285 EJO262285:EJP262285 ETK262285:ETL262285 FDG262285:FDH262285 FNC262285:FND262285 FWY262285:FWZ262285 GGU262285:GGV262285 GQQ262285:GQR262285 HAM262285:HAN262285 HKI262285:HKJ262285 HUE262285:HUF262285 IEA262285:IEB262285 INW262285:INX262285 IXS262285:IXT262285 JHO262285:JHP262285 JRK262285:JRL262285 KBG262285:KBH262285 KLC262285:KLD262285 KUY262285:KUZ262285 LEU262285:LEV262285 LOQ262285:LOR262285 LYM262285:LYN262285 MII262285:MIJ262285 MSE262285:MSF262285 NCA262285:NCB262285 NLW262285:NLX262285 NVS262285:NVT262285 OFO262285:OFP262285 OPK262285:OPL262285 OZG262285:OZH262285 PJC262285:PJD262285 PSY262285:PSZ262285 QCU262285:QCV262285 QMQ262285:QMR262285 QWM262285:QWN262285 RGI262285:RGJ262285 RQE262285:RQF262285 SAA262285:SAB262285 SJW262285:SJX262285 STS262285:STT262285 TDO262285:TDP262285 TNK262285:TNL262285 TXG262285:TXH262285 UHC262285:UHD262285 UQY262285:UQZ262285 VAU262285:VAV262285 VKQ262285:VKR262285 VUM262285:VUN262285 WEI262285:WEJ262285 WOE262285:WOF262285 BS327821:BT327821 LO327821:LP327821 VK327821:VL327821 AFG327821:AFH327821 APC327821:APD327821 AYY327821:AYZ327821 BIU327821:BIV327821 BSQ327821:BSR327821 CCM327821:CCN327821 CMI327821:CMJ327821 CWE327821:CWF327821 DGA327821:DGB327821 DPW327821:DPX327821 DZS327821:DZT327821 EJO327821:EJP327821 ETK327821:ETL327821 FDG327821:FDH327821 FNC327821:FND327821 FWY327821:FWZ327821 GGU327821:GGV327821 GQQ327821:GQR327821 HAM327821:HAN327821 HKI327821:HKJ327821 HUE327821:HUF327821 IEA327821:IEB327821 INW327821:INX327821 IXS327821:IXT327821 JHO327821:JHP327821 JRK327821:JRL327821 KBG327821:KBH327821 KLC327821:KLD327821 KUY327821:KUZ327821 LEU327821:LEV327821 LOQ327821:LOR327821 LYM327821:LYN327821 MII327821:MIJ327821 MSE327821:MSF327821 NCA327821:NCB327821 NLW327821:NLX327821 NVS327821:NVT327821 OFO327821:OFP327821 OPK327821:OPL327821 OZG327821:OZH327821 PJC327821:PJD327821 PSY327821:PSZ327821 QCU327821:QCV327821 QMQ327821:QMR327821 QWM327821:QWN327821 RGI327821:RGJ327821 RQE327821:RQF327821 SAA327821:SAB327821 SJW327821:SJX327821 STS327821:STT327821 TDO327821:TDP327821 TNK327821:TNL327821 TXG327821:TXH327821 UHC327821:UHD327821 UQY327821:UQZ327821 VAU327821:VAV327821 VKQ327821:VKR327821 VUM327821:VUN327821 WEI327821:WEJ327821 WOE327821:WOF327821 BS393357:BT393357 LO393357:LP393357 VK393357:VL393357 AFG393357:AFH393357 APC393357:APD393357 AYY393357:AYZ393357 BIU393357:BIV393357 BSQ393357:BSR393357 CCM393357:CCN393357 CMI393357:CMJ393357 CWE393357:CWF393357 DGA393357:DGB393357 DPW393357:DPX393357 DZS393357:DZT393357 EJO393357:EJP393357 ETK393357:ETL393357 FDG393357:FDH393357 FNC393357:FND393357 FWY393357:FWZ393357 GGU393357:GGV393357 GQQ393357:GQR393357 HAM393357:HAN393357 HKI393357:HKJ393357 HUE393357:HUF393357 IEA393357:IEB393357 INW393357:INX393357 IXS393357:IXT393357 JHO393357:JHP393357 JRK393357:JRL393357 KBG393357:KBH393357 KLC393357:KLD393357 KUY393357:KUZ393357 LEU393357:LEV393357 LOQ393357:LOR393357 LYM393357:LYN393357 MII393357:MIJ393357 MSE393357:MSF393357 NCA393357:NCB393357 NLW393357:NLX393357 NVS393357:NVT393357 OFO393357:OFP393357 OPK393357:OPL393357 OZG393357:OZH393357 PJC393357:PJD393357 PSY393357:PSZ393357 QCU393357:QCV393357 QMQ393357:QMR393357 QWM393357:QWN393357 RGI393357:RGJ393357 RQE393357:RQF393357 SAA393357:SAB393357 SJW393357:SJX393357 STS393357:STT393357 TDO393357:TDP393357 TNK393357:TNL393357 TXG393357:TXH393357 UHC393357:UHD393357 UQY393357:UQZ393357 VAU393357:VAV393357 VKQ393357:VKR393357 VUM393357:VUN393357 WEI393357:WEJ393357 WOE393357:WOF393357 BS458893:BT458893 LO458893:LP458893 VK458893:VL458893 AFG458893:AFH458893 APC458893:APD458893 AYY458893:AYZ458893 BIU458893:BIV458893 BSQ458893:BSR458893 CCM458893:CCN458893 CMI458893:CMJ458893 CWE458893:CWF458893 DGA458893:DGB458893 DPW458893:DPX458893 DZS458893:DZT458893 EJO458893:EJP458893 ETK458893:ETL458893 FDG458893:FDH458893 FNC458893:FND458893 FWY458893:FWZ458893 GGU458893:GGV458893 GQQ458893:GQR458893 HAM458893:HAN458893 HKI458893:HKJ458893 HUE458893:HUF458893 IEA458893:IEB458893 INW458893:INX458893 IXS458893:IXT458893 JHO458893:JHP458893 JRK458893:JRL458893 KBG458893:KBH458893 KLC458893:KLD458893 KUY458893:KUZ458893 LEU458893:LEV458893 LOQ458893:LOR458893 LYM458893:LYN458893 MII458893:MIJ458893 MSE458893:MSF458893 NCA458893:NCB458893 NLW458893:NLX458893 NVS458893:NVT458893 OFO458893:OFP458893 OPK458893:OPL458893 OZG458893:OZH458893 PJC458893:PJD458893 PSY458893:PSZ458893 QCU458893:QCV458893 QMQ458893:QMR458893 QWM458893:QWN458893 RGI458893:RGJ458893 RQE458893:RQF458893 SAA458893:SAB458893 SJW458893:SJX458893 STS458893:STT458893 TDO458893:TDP458893 TNK458893:TNL458893 TXG458893:TXH458893 UHC458893:UHD458893 UQY458893:UQZ458893 VAU458893:VAV458893 VKQ458893:VKR458893 VUM458893:VUN458893 WEI458893:WEJ458893 WOE458893:WOF458893 BS524429:BT524429 LO524429:LP524429 VK524429:VL524429 AFG524429:AFH524429 APC524429:APD524429 AYY524429:AYZ524429 BIU524429:BIV524429 BSQ524429:BSR524429 CCM524429:CCN524429 CMI524429:CMJ524429 CWE524429:CWF524429 DGA524429:DGB524429 DPW524429:DPX524429 DZS524429:DZT524429 EJO524429:EJP524429 ETK524429:ETL524429 FDG524429:FDH524429 FNC524429:FND524429 FWY524429:FWZ524429 GGU524429:GGV524429 GQQ524429:GQR524429 HAM524429:HAN524429 HKI524429:HKJ524429 HUE524429:HUF524429 IEA524429:IEB524429 INW524429:INX524429 IXS524429:IXT524429 JHO524429:JHP524429 JRK524429:JRL524429 KBG524429:KBH524429 KLC524429:KLD524429 KUY524429:KUZ524429 LEU524429:LEV524429 LOQ524429:LOR524429 LYM524429:LYN524429 MII524429:MIJ524429 MSE524429:MSF524429 NCA524429:NCB524429 NLW524429:NLX524429 NVS524429:NVT524429 OFO524429:OFP524429 OPK524429:OPL524429 OZG524429:OZH524429 PJC524429:PJD524429 PSY524429:PSZ524429 QCU524429:QCV524429 QMQ524429:QMR524429 QWM524429:QWN524429 RGI524429:RGJ524429 RQE524429:RQF524429 SAA524429:SAB524429 SJW524429:SJX524429 STS524429:STT524429 TDO524429:TDP524429 TNK524429:TNL524429 TXG524429:TXH524429 UHC524429:UHD524429 UQY524429:UQZ524429 VAU524429:VAV524429 VKQ524429:VKR524429 VUM524429:VUN524429 WEI524429:WEJ524429 WOE524429:WOF524429 BS589965:BT589965 LO589965:LP589965 VK589965:VL589965 AFG589965:AFH589965 APC589965:APD589965 AYY589965:AYZ589965 BIU589965:BIV589965 BSQ589965:BSR589965 CCM589965:CCN589965 CMI589965:CMJ589965 CWE589965:CWF589965 DGA589965:DGB589965 DPW589965:DPX589965 DZS589965:DZT589965 EJO589965:EJP589965 ETK589965:ETL589965 FDG589965:FDH589965 FNC589965:FND589965 FWY589965:FWZ589965 GGU589965:GGV589965 GQQ589965:GQR589965 HAM589965:HAN589965 HKI589965:HKJ589965 HUE589965:HUF589965 IEA589965:IEB589965 INW589965:INX589965 IXS589965:IXT589965 JHO589965:JHP589965 JRK589965:JRL589965 KBG589965:KBH589965 KLC589965:KLD589965 KUY589965:KUZ589965 LEU589965:LEV589965 LOQ589965:LOR589965 LYM589965:LYN589965 MII589965:MIJ589965 MSE589965:MSF589965 NCA589965:NCB589965 NLW589965:NLX589965 NVS589965:NVT589965 OFO589965:OFP589965 OPK589965:OPL589965 OZG589965:OZH589965 PJC589965:PJD589965 PSY589965:PSZ589965 QCU589965:QCV589965 QMQ589965:QMR589965 QWM589965:QWN589965 RGI589965:RGJ589965 RQE589965:RQF589965 SAA589965:SAB589965 SJW589965:SJX589965 STS589965:STT589965 TDO589965:TDP589965 TNK589965:TNL589965 TXG589965:TXH589965 UHC589965:UHD589965 UQY589965:UQZ589965 VAU589965:VAV589965 VKQ589965:VKR589965 VUM589965:VUN589965 WEI589965:WEJ589965 WOE589965:WOF589965 BS655501:BT655501 LO655501:LP655501 VK655501:VL655501 AFG655501:AFH655501 APC655501:APD655501 AYY655501:AYZ655501 BIU655501:BIV655501 BSQ655501:BSR655501 CCM655501:CCN655501 CMI655501:CMJ655501 CWE655501:CWF655501 DGA655501:DGB655501 DPW655501:DPX655501 DZS655501:DZT655501 EJO655501:EJP655501 ETK655501:ETL655501 FDG655501:FDH655501 FNC655501:FND655501 FWY655501:FWZ655501 GGU655501:GGV655501 GQQ655501:GQR655501 HAM655501:HAN655501 HKI655501:HKJ655501 HUE655501:HUF655501 IEA655501:IEB655501 INW655501:INX655501 IXS655501:IXT655501 JHO655501:JHP655501 JRK655501:JRL655501 KBG655501:KBH655501 KLC655501:KLD655501 KUY655501:KUZ655501 LEU655501:LEV655501 LOQ655501:LOR655501 LYM655501:LYN655501 MII655501:MIJ655501 MSE655501:MSF655501 NCA655501:NCB655501 NLW655501:NLX655501 NVS655501:NVT655501 OFO655501:OFP655501 OPK655501:OPL655501 OZG655501:OZH655501 PJC655501:PJD655501 PSY655501:PSZ655501 QCU655501:QCV655501 QMQ655501:QMR655501 QWM655501:QWN655501 RGI655501:RGJ655501 RQE655501:RQF655501 SAA655501:SAB655501 SJW655501:SJX655501 STS655501:STT655501 TDO655501:TDP655501 TNK655501:TNL655501 TXG655501:TXH655501 UHC655501:UHD655501 UQY655501:UQZ655501 VAU655501:VAV655501 VKQ655501:VKR655501 VUM655501:VUN655501 WEI655501:WEJ655501 WOE655501:WOF655501 BS721037:BT721037 LO721037:LP721037 VK721037:VL721037 AFG721037:AFH721037 APC721037:APD721037 AYY721037:AYZ721037 BIU721037:BIV721037 BSQ721037:BSR721037 CCM721037:CCN721037 CMI721037:CMJ721037 CWE721037:CWF721037 DGA721037:DGB721037 DPW721037:DPX721037 DZS721037:DZT721037 EJO721037:EJP721037 ETK721037:ETL721037 FDG721037:FDH721037 FNC721037:FND721037 FWY721037:FWZ721037 GGU721037:GGV721037 GQQ721037:GQR721037 HAM721037:HAN721037 HKI721037:HKJ721037 HUE721037:HUF721037 IEA721037:IEB721037 INW721037:INX721037 IXS721037:IXT721037 JHO721037:JHP721037 JRK721037:JRL721037 KBG721037:KBH721037 KLC721037:KLD721037 KUY721037:KUZ721037 LEU721037:LEV721037 LOQ721037:LOR721037 LYM721037:LYN721037 MII721037:MIJ721037 MSE721037:MSF721037 NCA721037:NCB721037 NLW721037:NLX721037 NVS721037:NVT721037 OFO721037:OFP721037 OPK721037:OPL721037 OZG721037:OZH721037 PJC721037:PJD721037 PSY721037:PSZ721037 QCU721037:QCV721037 QMQ721037:QMR721037 QWM721037:QWN721037 RGI721037:RGJ721037 RQE721037:RQF721037 SAA721037:SAB721037 SJW721037:SJX721037 STS721037:STT721037 TDO721037:TDP721037 TNK721037:TNL721037 TXG721037:TXH721037 UHC721037:UHD721037 UQY721037:UQZ721037 VAU721037:VAV721037 VKQ721037:VKR721037 VUM721037:VUN721037 WEI721037:WEJ721037 WOE721037:WOF721037 BS786573:BT786573 LO786573:LP786573 VK786573:VL786573 AFG786573:AFH786573 APC786573:APD786573 AYY786573:AYZ786573 BIU786573:BIV786573 BSQ786573:BSR786573 CCM786573:CCN786573 CMI786573:CMJ786573 CWE786573:CWF786573 DGA786573:DGB786573 DPW786573:DPX786573 DZS786573:DZT786573 EJO786573:EJP786573 ETK786573:ETL786573 FDG786573:FDH786573 FNC786573:FND786573 FWY786573:FWZ786573 GGU786573:GGV786573 GQQ786573:GQR786573 HAM786573:HAN786573 HKI786573:HKJ786573 HUE786573:HUF786573 IEA786573:IEB786573 INW786573:INX786573 IXS786573:IXT786573 JHO786573:JHP786573 JRK786573:JRL786573 KBG786573:KBH786573 KLC786573:KLD786573 KUY786573:KUZ786573 LEU786573:LEV786573 LOQ786573:LOR786573 LYM786573:LYN786573 MII786573:MIJ786573 MSE786573:MSF786573 NCA786573:NCB786573 NLW786573:NLX786573 NVS786573:NVT786573 OFO786573:OFP786573 OPK786573:OPL786573 OZG786573:OZH786573 PJC786573:PJD786573 PSY786573:PSZ786573 QCU786573:QCV786573 QMQ786573:QMR786573 QWM786573:QWN786573 RGI786573:RGJ786573 RQE786573:RQF786573 SAA786573:SAB786573 SJW786573:SJX786573 STS786573:STT786573 TDO786573:TDP786573 TNK786573:TNL786573 TXG786573:TXH786573 UHC786573:UHD786573 UQY786573:UQZ786573 VAU786573:VAV786573 VKQ786573:VKR786573 VUM786573:VUN786573 WEI786573:WEJ786573 WOE786573:WOF786573 BS852109:BT852109 LO852109:LP852109 VK852109:VL852109 AFG852109:AFH852109 APC852109:APD852109 AYY852109:AYZ852109 BIU852109:BIV852109 BSQ852109:BSR852109 CCM852109:CCN852109 CMI852109:CMJ852109 CWE852109:CWF852109 DGA852109:DGB852109 DPW852109:DPX852109 DZS852109:DZT852109 EJO852109:EJP852109 ETK852109:ETL852109 FDG852109:FDH852109 FNC852109:FND852109 FWY852109:FWZ852109 GGU852109:GGV852109 GQQ852109:GQR852109 HAM852109:HAN852109 HKI852109:HKJ852109 HUE852109:HUF852109 IEA852109:IEB852109 INW852109:INX852109 IXS852109:IXT852109 JHO852109:JHP852109 JRK852109:JRL852109 KBG852109:KBH852109 KLC852109:KLD852109 KUY852109:KUZ852109 LEU852109:LEV852109 LOQ852109:LOR852109 LYM852109:LYN852109 MII852109:MIJ852109 MSE852109:MSF852109 NCA852109:NCB852109 NLW852109:NLX852109 NVS852109:NVT852109 OFO852109:OFP852109 OPK852109:OPL852109 OZG852109:OZH852109 PJC852109:PJD852109 PSY852109:PSZ852109 QCU852109:QCV852109 QMQ852109:QMR852109 QWM852109:QWN852109 RGI852109:RGJ852109 RQE852109:RQF852109 SAA852109:SAB852109 SJW852109:SJX852109 STS852109:STT852109 TDO852109:TDP852109 TNK852109:TNL852109 TXG852109:TXH852109 UHC852109:UHD852109 UQY852109:UQZ852109 VAU852109:VAV852109 VKQ852109:VKR852109 VUM852109:VUN852109 WEI852109:WEJ852109 WOE852109:WOF852109 BS917645:BT917645 LO917645:LP917645 VK917645:VL917645 AFG917645:AFH917645 APC917645:APD917645 AYY917645:AYZ917645 BIU917645:BIV917645 BSQ917645:BSR917645 CCM917645:CCN917645 CMI917645:CMJ917645 CWE917645:CWF917645 DGA917645:DGB917645 DPW917645:DPX917645 DZS917645:DZT917645 EJO917645:EJP917645 ETK917645:ETL917645 FDG917645:FDH917645 FNC917645:FND917645 FWY917645:FWZ917645 GGU917645:GGV917645 GQQ917645:GQR917645 HAM917645:HAN917645 HKI917645:HKJ917645 HUE917645:HUF917645 IEA917645:IEB917645 INW917645:INX917645 IXS917645:IXT917645 JHO917645:JHP917645 JRK917645:JRL917645 KBG917645:KBH917645 KLC917645:KLD917645 KUY917645:KUZ917645 LEU917645:LEV917645 LOQ917645:LOR917645 LYM917645:LYN917645 MII917645:MIJ917645 MSE917645:MSF917645 NCA917645:NCB917645 NLW917645:NLX917645 NVS917645:NVT917645 OFO917645:OFP917645 OPK917645:OPL917645 OZG917645:OZH917645 PJC917645:PJD917645 PSY917645:PSZ917645 QCU917645:QCV917645 QMQ917645:QMR917645 QWM917645:QWN917645 RGI917645:RGJ917645 RQE917645:RQF917645 SAA917645:SAB917645 SJW917645:SJX917645 STS917645:STT917645 TDO917645:TDP917645 TNK917645:TNL917645 TXG917645:TXH917645 UHC917645:UHD917645 UQY917645:UQZ917645 VAU917645:VAV917645 VKQ917645:VKR917645 VUM917645:VUN917645 WEI917645:WEJ917645 WOE917645:WOF917645 BS983181:BT983181 LO983181:LP983181 VK983181:VL983181 AFG983181:AFH983181 APC983181:APD983181 AYY983181:AYZ983181 BIU983181:BIV983181 BSQ983181:BSR983181 CCM983181:CCN983181 CMI983181:CMJ983181 CWE983181:CWF983181 DGA983181:DGB983181 DPW983181:DPX983181 DZS983181:DZT983181 EJO983181:EJP983181 ETK983181:ETL983181 FDG983181:FDH983181 FNC983181:FND983181 FWY983181:FWZ983181 GGU983181:GGV983181 GQQ983181:GQR983181 HAM983181:HAN983181 HKI983181:HKJ983181 HUE983181:HUF983181 IEA983181:IEB983181 INW983181:INX983181 IXS983181:IXT983181 JHO983181:JHP983181 JRK983181:JRL983181 KBG983181:KBH983181 KLC983181:KLD983181 KUY983181:KUZ983181 LEU983181:LEV983181 LOQ983181:LOR983181 LYM983181:LYN983181 MII983181:MIJ983181 MSE983181:MSF983181 NCA983181:NCB983181 NLW983181:NLX983181 NVS983181:NVT983181 OFO983181:OFP983181 OPK983181:OPL983181 OZG983181:OZH983181 PJC983181:PJD983181 PSY983181:PSZ983181 QCU983181:QCV983181 QMQ983181:QMR983181 QWM983181:QWN983181 RGI983181:RGJ983181 RQE983181:RQF983181 SAA983181:SAB983181 SJW983181:SJX983181 STS983181:STT983181 TDO983181:TDP983181 TNK983181:TNL983181 TXG983181:TXH983181 UHC983181:UHD983181 UQY983181:UQZ983181 VAU983181:VAV983181 VKQ983181:VKR983181 VUM983181:VUN983181 WEI983181:WEJ983181 WOE983181:WOF983181 WEI983175:WEJ983175 BS65674:BT65674 LO65674:LP65674 VK65674:VL65674 AFG65674:AFH65674 APC65674:APD65674 AYY65674:AYZ65674 BIU65674:BIV65674 BSQ65674:BSR65674 CCM65674:CCN65674 CMI65674:CMJ65674 CWE65674:CWF65674 DGA65674:DGB65674 DPW65674:DPX65674 DZS65674:DZT65674 EJO65674:EJP65674 ETK65674:ETL65674 FDG65674:FDH65674 FNC65674:FND65674 FWY65674:FWZ65674 GGU65674:GGV65674 GQQ65674:GQR65674 HAM65674:HAN65674 HKI65674:HKJ65674 HUE65674:HUF65674 IEA65674:IEB65674 INW65674:INX65674 IXS65674:IXT65674 JHO65674:JHP65674 JRK65674:JRL65674 KBG65674:KBH65674 KLC65674:KLD65674 KUY65674:KUZ65674 LEU65674:LEV65674 LOQ65674:LOR65674 LYM65674:LYN65674 MII65674:MIJ65674 MSE65674:MSF65674 NCA65674:NCB65674 NLW65674:NLX65674 NVS65674:NVT65674 OFO65674:OFP65674 OPK65674:OPL65674 OZG65674:OZH65674 PJC65674:PJD65674 PSY65674:PSZ65674 QCU65674:QCV65674 QMQ65674:QMR65674 QWM65674:QWN65674 RGI65674:RGJ65674 RQE65674:RQF65674 SAA65674:SAB65674 SJW65674:SJX65674 STS65674:STT65674 TDO65674:TDP65674 TNK65674:TNL65674 TXG65674:TXH65674 UHC65674:UHD65674 UQY65674:UQZ65674 VAU65674:VAV65674 VKQ65674:VKR65674 VUM65674:VUN65674 WEI65674:WEJ65674 WOE65674:WOF65674 BS131210:BT131210 LO131210:LP131210 VK131210:VL131210 AFG131210:AFH131210 APC131210:APD131210 AYY131210:AYZ131210 BIU131210:BIV131210 BSQ131210:BSR131210 CCM131210:CCN131210 CMI131210:CMJ131210 CWE131210:CWF131210 DGA131210:DGB131210 DPW131210:DPX131210 DZS131210:DZT131210 EJO131210:EJP131210 ETK131210:ETL131210 FDG131210:FDH131210 FNC131210:FND131210 FWY131210:FWZ131210 GGU131210:GGV131210 GQQ131210:GQR131210 HAM131210:HAN131210 HKI131210:HKJ131210 HUE131210:HUF131210 IEA131210:IEB131210 INW131210:INX131210 IXS131210:IXT131210 JHO131210:JHP131210 JRK131210:JRL131210 KBG131210:KBH131210 KLC131210:KLD131210 KUY131210:KUZ131210 LEU131210:LEV131210 LOQ131210:LOR131210 LYM131210:LYN131210 MII131210:MIJ131210 MSE131210:MSF131210 NCA131210:NCB131210 NLW131210:NLX131210 NVS131210:NVT131210 OFO131210:OFP131210 OPK131210:OPL131210 OZG131210:OZH131210 PJC131210:PJD131210 PSY131210:PSZ131210 QCU131210:QCV131210 QMQ131210:QMR131210 QWM131210:QWN131210 RGI131210:RGJ131210 RQE131210:RQF131210 SAA131210:SAB131210 SJW131210:SJX131210 STS131210:STT131210 TDO131210:TDP131210 TNK131210:TNL131210 TXG131210:TXH131210 UHC131210:UHD131210 UQY131210:UQZ131210 VAU131210:VAV131210 VKQ131210:VKR131210 VUM131210:VUN131210 WEI131210:WEJ131210 WOE131210:WOF131210 BS196746:BT196746 LO196746:LP196746 VK196746:VL196746 AFG196746:AFH196746 APC196746:APD196746 AYY196746:AYZ196746 BIU196746:BIV196746 BSQ196746:BSR196746 CCM196746:CCN196746 CMI196746:CMJ196746 CWE196746:CWF196746 DGA196746:DGB196746 DPW196746:DPX196746 DZS196746:DZT196746 EJO196746:EJP196746 ETK196746:ETL196746 FDG196746:FDH196746 FNC196746:FND196746 FWY196746:FWZ196746 GGU196746:GGV196746 GQQ196746:GQR196746 HAM196746:HAN196746 HKI196746:HKJ196746 HUE196746:HUF196746 IEA196746:IEB196746 INW196746:INX196746 IXS196746:IXT196746 JHO196746:JHP196746 JRK196746:JRL196746 KBG196746:KBH196746 KLC196746:KLD196746 KUY196746:KUZ196746 LEU196746:LEV196746 LOQ196746:LOR196746 LYM196746:LYN196746 MII196746:MIJ196746 MSE196746:MSF196746 NCA196746:NCB196746 NLW196746:NLX196746 NVS196746:NVT196746 OFO196746:OFP196746 OPK196746:OPL196746 OZG196746:OZH196746 PJC196746:PJD196746 PSY196746:PSZ196746 QCU196746:QCV196746 QMQ196746:QMR196746 QWM196746:QWN196746 RGI196746:RGJ196746 RQE196746:RQF196746 SAA196746:SAB196746 SJW196746:SJX196746 STS196746:STT196746 TDO196746:TDP196746 TNK196746:TNL196746 TXG196746:TXH196746 UHC196746:UHD196746 UQY196746:UQZ196746 VAU196746:VAV196746 VKQ196746:VKR196746 VUM196746:VUN196746 WEI196746:WEJ196746 WOE196746:WOF196746 BS262282:BT262282 LO262282:LP262282 VK262282:VL262282 AFG262282:AFH262282 APC262282:APD262282 AYY262282:AYZ262282 BIU262282:BIV262282 BSQ262282:BSR262282 CCM262282:CCN262282 CMI262282:CMJ262282 CWE262282:CWF262282 DGA262282:DGB262282 DPW262282:DPX262282 DZS262282:DZT262282 EJO262282:EJP262282 ETK262282:ETL262282 FDG262282:FDH262282 FNC262282:FND262282 FWY262282:FWZ262282 GGU262282:GGV262282 GQQ262282:GQR262282 HAM262282:HAN262282 HKI262282:HKJ262282 HUE262282:HUF262282 IEA262282:IEB262282 INW262282:INX262282 IXS262282:IXT262282 JHO262282:JHP262282 JRK262282:JRL262282 KBG262282:KBH262282 KLC262282:KLD262282 KUY262282:KUZ262282 LEU262282:LEV262282 LOQ262282:LOR262282 LYM262282:LYN262282 MII262282:MIJ262282 MSE262282:MSF262282 NCA262282:NCB262282 NLW262282:NLX262282 NVS262282:NVT262282 OFO262282:OFP262282 OPK262282:OPL262282 OZG262282:OZH262282 PJC262282:PJD262282 PSY262282:PSZ262282 QCU262282:QCV262282 QMQ262282:QMR262282 QWM262282:QWN262282 RGI262282:RGJ262282 RQE262282:RQF262282 SAA262282:SAB262282 SJW262282:SJX262282 STS262282:STT262282 TDO262282:TDP262282 TNK262282:TNL262282 TXG262282:TXH262282 UHC262282:UHD262282 UQY262282:UQZ262282 VAU262282:VAV262282 VKQ262282:VKR262282 VUM262282:VUN262282 WEI262282:WEJ262282 WOE262282:WOF262282 BS327818:BT327818 LO327818:LP327818 VK327818:VL327818 AFG327818:AFH327818 APC327818:APD327818 AYY327818:AYZ327818 BIU327818:BIV327818 BSQ327818:BSR327818 CCM327818:CCN327818 CMI327818:CMJ327818 CWE327818:CWF327818 DGA327818:DGB327818 DPW327818:DPX327818 DZS327818:DZT327818 EJO327818:EJP327818 ETK327818:ETL327818 FDG327818:FDH327818 FNC327818:FND327818 FWY327818:FWZ327818 GGU327818:GGV327818 GQQ327818:GQR327818 HAM327818:HAN327818 HKI327818:HKJ327818 HUE327818:HUF327818 IEA327818:IEB327818 INW327818:INX327818 IXS327818:IXT327818 JHO327818:JHP327818 JRK327818:JRL327818 KBG327818:KBH327818 KLC327818:KLD327818 KUY327818:KUZ327818 LEU327818:LEV327818 LOQ327818:LOR327818 LYM327818:LYN327818 MII327818:MIJ327818 MSE327818:MSF327818 NCA327818:NCB327818 NLW327818:NLX327818 NVS327818:NVT327818 OFO327818:OFP327818 OPK327818:OPL327818 OZG327818:OZH327818 PJC327818:PJD327818 PSY327818:PSZ327818 QCU327818:QCV327818 QMQ327818:QMR327818 QWM327818:QWN327818 RGI327818:RGJ327818 RQE327818:RQF327818 SAA327818:SAB327818 SJW327818:SJX327818 STS327818:STT327818 TDO327818:TDP327818 TNK327818:TNL327818 TXG327818:TXH327818 UHC327818:UHD327818 UQY327818:UQZ327818 VAU327818:VAV327818 VKQ327818:VKR327818 VUM327818:VUN327818 WEI327818:WEJ327818 WOE327818:WOF327818 BS393354:BT393354 LO393354:LP393354 VK393354:VL393354 AFG393354:AFH393354 APC393354:APD393354 AYY393354:AYZ393354 BIU393354:BIV393354 BSQ393354:BSR393354 CCM393354:CCN393354 CMI393354:CMJ393354 CWE393354:CWF393354 DGA393354:DGB393354 DPW393354:DPX393354 DZS393354:DZT393354 EJO393354:EJP393354 ETK393354:ETL393354 FDG393354:FDH393354 FNC393354:FND393354 FWY393354:FWZ393354 GGU393354:GGV393354 GQQ393354:GQR393354 HAM393354:HAN393354 HKI393354:HKJ393354 HUE393354:HUF393354 IEA393354:IEB393354 INW393354:INX393354 IXS393354:IXT393354 JHO393354:JHP393354 JRK393354:JRL393354 KBG393354:KBH393354 KLC393354:KLD393354 KUY393354:KUZ393354 LEU393354:LEV393354 LOQ393354:LOR393354 LYM393354:LYN393354 MII393354:MIJ393354 MSE393354:MSF393354 NCA393354:NCB393354 NLW393354:NLX393354 NVS393354:NVT393354 OFO393354:OFP393354 OPK393354:OPL393354 OZG393354:OZH393354 PJC393354:PJD393354 PSY393354:PSZ393354 QCU393354:QCV393354 QMQ393354:QMR393354 QWM393354:QWN393354 RGI393354:RGJ393354 RQE393354:RQF393354 SAA393354:SAB393354 SJW393354:SJX393354 STS393354:STT393354 TDO393354:TDP393354 TNK393354:TNL393354 TXG393354:TXH393354 UHC393354:UHD393354 UQY393354:UQZ393354 VAU393354:VAV393354 VKQ393354:VKR393354 VUM393354:VUN393354 WEI393354:WEJ393354 WOE393354:WOF393354 BS458890:BT458890 LO458890:LP458890 VK458890:VL458890 AFG458890:AFH458890 APC458890:APD458890 AYY458890:AYZ458890 BIU458890:BIV458890 BSQ458890:BSR458890 CCM458890:CCN458890 CMI458890:CMJ458890 CWE458890:CWF458890 DGA458890:DGB458890 DPW458890:DPX458890 DZS458890:DZT458890 EJO458890:EJP458890 ETK458890:ETL458890 FDG458890:FDH458890 FNC458890:FND458890 FWY458890:FWZ458890 GGU458890:GGV458890 GQQ458890:GQR458890 HAM458890:HAN458890 HKI458890:HKJ458890 HUE458890:HUF458890 IEA458890:IEB458890 INW458890:INX458890 IXS458890:IXT458890 JHO458890:JHP458890 JRK458890:JRL458890 KBG458890:KBH458890 KLC458890:KLD458890 KUY458890:KUZ458890 LEU458890:LEV458890 LOQ458890:LOR458890 LYM458890:LYN458890 MII458890:MIJ458890 MSE458890:MSF458890 NCA458890:NCB458890 NLW458890:NLX458890 NVS458890:NVT458890 OFO458890:OFP458890 OPK458890:OPL458890 OZG458890:OZH458890 PJC458890:PJD458890 PSY458890:PSZ458890 QCU458890:QCV458890 QMQ458890:QMR458890 QWM458890:QWN458890 RGI458890:RGJ458890 RQE458890:RQF458890 SAA458890:SAB458890 SJW458890:SJX458890 STS458890:STT458890 TDO458890:TDP458890 TNK458890:TNL458890 TXG458890:TXH458890 UHC458890:UHD458890 UQY458890:UQZ458890 VAU458890:VAV458890 VKQ458890:VKR458890 VUM458890:VUN458890 WEI458890:WEJ458890 WOE458890:WOF458890 BS524426:BT524426 LO524426:LP524426 VK524426:VL524426 AFG524426:AFH524426 APC524426:APD524426 AYY524426:AYZ524426 BIU524426:BIV524426 BSQ524426:BSR524426 CCM524426:CCN524426 CMI524426:CMJ524426 CWE524426:CWF524426 DGA524426:DGB524426 DPW524426:DPX524426 DZS524426:DZT524426 EJO524426:EJP524426 ETK524426:ETL524426 FDG524426:FDH524426 FNC524426:FND524426 FWY524426:FWZ524426 GGU524426:GGV524426 GQQ524426:GQR524426 HAM524426:HAN524426 HKI524426:HKJ524426 HUE524426:HUF524426 IEA524426:IEB524426 INW524426:INX524426 IXS524426:IXT524426 JHO524426:JHP524426 JRK524426:JRL524426 KBG524426:KBH524426 KLC524426:KLD524426 KUY524426:KUZ524426 LEU524426:LEV524426 LOQ524426:LOR524426 LYM524426:LYN524426 MII524426:MIJ524426 MSE524426:MSF524426 NCA524426:NCB524426 NLW524426:NLX524426 NVS524426:NVT524426 OFO524426:OFP524426 OPK524426:OPL524426 OZG524426:OZH524426 PJC524426:PJD524426 PSY524426:PSZ524426 QCU524426:QCV524426 QMQ524426:QMR524426 QWM524426:QWN524426 RGI524426:RGJ524426 RQE524426:RQF524426 SAA524426:SAB524426 SJW524426:SJX524426 STS524426:STT524426 TDO524426:TDP524426 TNK524426:TNL524426 TXG524426:TXH524426 UHC524426:UHD524426 UQY524426:UQZ524426 VAU524426:VAV524426 VKQ524426:VKR524426 VUM524426:VUN524426 WEI524426:WEJ524426 WOE524426:WOF524426 BS589962:BT589962 LO589962:LP589962 VK589962:VL589962 AFG589962:AFH589962 APC589962:APD589962 AYY589962:AYZ589962 BIU589962:BIV589962 BSQ589962:BSR589962 CCM589962:CCN589962 CMI589962:CMJ589962 CWE589962:CWF589962 DGA589962:DGB589962 DPW589962:DPX589962 DZS589962:DZT589962 EJO589962:EJP589962 ETK589962:ETL589962 FDG589962:FDH589962 FNC589962:FND589962 FWY589962:FWZ589962 GGU589962:GGV589962 GQQ589962:GQR589962 HAM589962:HAN589962 HKI589962:HKJ589962 HUE589962:HUF589962 IEA589962:IEB589962 INW589962:INX589962 IXS589962:IXT589962 JHO589962:JHP589962 JRK589962:JRL589962 KBG589962:KBH589962 KLC589962:KLD589962 KUY589962:KUZ589962 LEU589962:LEV589962 LOQ589962:LOR589962 LYM589962:LYN589962 MII589962:MIJ589962 MSE589962:MSF589962 NCA589962:NCB589962 NLW589962:NLX589962 NVS589962:NVT589962 OFO589962:OFP589962 OPK589962:OPL589962 OZG589962:OZH589962 PJC589962:PJD589962 PSY589962:PSZ589962 QCU589962:QCV589962 QMQ589962:QMR589962 QWM589962:QWN589962 RGI589962:RGJ589962 RQE589962:RQF589962 SAA589962:SAB589962 SJW589962:SJX589962 STS589962:STT589962 TDO589962:TDP589962 TNK589962:TNL589962 TXG589962:TXH589962 UHC589962:UHD589962 UQY589962:UQZ589962 VAU589962:VAV589962 VKQ589962:VKR589962 VUM589962:VUN589962 WEI589962:WEJ589962 WOE589962:WOF589962 BS655498:BT655498 LO655498:LP655498 VK655498:VL655498 AFG655498:AFH655498 APC655498:APD655498 AYY655498:AYZ655498 BIU655498:BIV655498 BSQ655498:BSR655498 CCM655498:CCN655498 CMI655498:CMJ655498 CWE655498:CWF655498 DGA655498:DGB655498 DPW655498:DPX655498 DZS655498:DZT655498 EJO655498:EJP655498 ETK655498:ETL655498 FDG655498:FDH655498 FNC655498:FND655498 FWY655498:FWZ655498 GGU655498:GGV655498 GQQ655498:GQR655498 HAM655498:HAN655498 HKI655498:HKJ655498 HUE655498:HUF655498 IEA655498:IEB655498 INW655498:INX655498 IXS655498:IXT655498 JHO655498:JHP655498 JRK655498:JRL655498 KBG655498:KBH655498 KLC655498:KLD655498 KUY655498:KUZ655498 LEU655498:LEV655498 LOQ655498:LOR655498 LYM655498:LYN655498 MII655498:MIJ655498 MSE655498:MSF655498 NCA655498:NCB655498 NLW655498:NLX655498 NVS655498:NVT655498 OFO655498:OFP655498 OPK655498:OPL655498 OZG655498:OZH655498 PJC655498:PJD655498 PSY655498:PSZ655498 QCU655498:QCV655498 QMQ655498:QMR655498 QWM655498:QWN655498 RGI655498:RGJ655498 RQE655498:RQF655498 SAA655498:SAB655498 SJW655498:SJX655498 STS655498:STT655498 TDO655498:TDP655498 TNK655498:TNL655498 TXG655498:TXH655498 UHC655498:UHD655498 UQY655498:UQZ655498 VAU655498:VAV655498 VKQ655498:VKR655498 VUM655498:VUN655498 WEI655498:WEJ655498 WOE655498:WOF655498 BS721034:BT721034 LO721034:LP721034 VK721034:VL721034 AFG721034:AFH721034 APC721034:APD721034 AYY721034:AYZ721034 BIU721034:BIV721034 BSQ721034:BSR721034 CCM721034:CCN721034 CMI721034:CMJ721034 CWE721034:CWF721034 DGA721034:DGB721034 DPW721034:DPX721034 DZS721034:DZT721034 EJO721034:EJP721034 ETK721034:ETL721034 FDG721034:FDH721034 FNC721034:FND721034 FWY721034:FWZ721034 GGU721034:GGV721034 GQQ721034:GQR721034 HAM721034:HAN721034 HKI721034:HKJ721034 HUE721034:HUF721034 IEA721034:IEB721034 INW721034:INX721034 IXS721034:IXT721034 JHO721034:JHP721034 JRK721034:JRL721034 KBG721034:KBH721034 KLC721034:KLD721034 KUY721034:KUZ721034 LEU721034:LEV721034 LOQ721034:LOR721034 LYM721034:LYN721034 MII721034:MIJ721034 MSE721034:MSF721034 NCA721034:NCB721034 NLW721034:NLX721034 NVS721034:NVT721034 OFO721034:OFP721034 OPK721034:OPL721034 OZG721034:OZH721034 PJC721034:PJD721034 PSY721034:PSZ721034 QCU721034:QCV721034 QMQ721034:QMR721034 QWM721034:QWN721034 RGI721034:RGJ721034 RQE721034:RQF721034 SAA721034:SAB721034 SJW721034:SJX721034 STS721034:STT721034 TDO721034:TDP721034 TNK721034:TNL721034 TXG721034:TXH721034 UHC721034:UHD721034 UQY721034:UQZ721034 VAU721034:VAV721034 VKQ721034:VKR721034 VUM721034:VUN721034 WEI721034:WEJ721034 WOE721034:WOF721034 BS786570:BT786570 LO786570:LP786570 VK786570:VL786570 AFG786570:AFH786570 APC786570:APD786570 AYY786570:AYZ786570 BIU786570:BIV786570 BSQ786570:BSR786570 CCM786570:CCN786570 CMI786570:CMJ786570 CWE786570:CWF786570 DGA786570:DGB786570 DPW786570:DPX786570 DZS786570:DZT786570 EJO786570:EJP786570 ETK786570:ETL786570 FDG786570:FDH786570 FNC786570:FND786570 FWY786570:FWZ786570 GGU786570:GGV786570 GQQ786570:GQR786570 HAM786570:HAN786570 HKI786570:HKJ786570 HUE786570:HUF786570 IEA786570:IEB786570 INW786570:INX786570 IXS786570:IXT786570 JHO786570:JHP786570 JRK786570:JRL786570 KBG786570:KBH786570 KLC786570:KLD786570 KUY786570:KUZ786570 LEU786570:LEV786570 LOQ786570:LOR786570 LYM786570:LYN786570 MII786570:MIJ786570 MSE786570:MSF786570 NCA786570:NCB786570 NLW786570:NLX786570 NVS786570:NVT786570 OFO786570:OFP786570 OPK786570:OPL786570 OZG786570:OZH786570 PJC786570:PJD786570 PSY786570:PSZ786570 QCU786570:QCV786570 QMQ786570:QMR786570 QWM786570:QWN786570 RGI786570:RGJ786570 RQE786570:RQF786570 SAA786570:SAB786570 SJW786570:SJX786570 STS786570:STT786570 TDO786570:TDP786570 TNK786570:TNL786570 TXG786570:TXH786570 UHC786570:UHD786570 UQY786570:UQZ786570 VAU786570:VAV786570 VKQ786570:VKR786570 VUM786570:VUN786570 WEI786570:WEJ786570 WOE786570:WOF786570 BS852106:BT852106 LO852106:LP852106 VK852106:VL852106 AFG852106:AFH852106 APC852106:APD852106 AYY852106:AYZ852106 BIU852106:BIV852106 BSQ852106:BSR852106 CCM852106:CCN852106 CMI852106:CMJ852106 CWE852106:CWF852106 DGA852106:DGB852106 DPW852106:DPX852106 DZS852106:DZT852106 EJO852106:EJP852106 ETK852106:ETL852106 FDG852106:FDH852106 FNC852106:FND852106 FWY852106:FWZ852106 GGU852106:GGV852106 GQQ852106:GQR852106 HAM852106:HAN852106 HKI852106:HKJ852106 HUE852106:HUF852106 IEA852106:IEB852106 INW852106:INX852106 IXS852106:IXT852106 JHO852106:JHP852106 JRK852106:JRL852106 KBG852106:KBH852106 KLC852106:KLD852106 KUY852106:KUZ852106 LEU852106:LEV852106 LOQ852106:LOR852106 LYM852106:LYN852106 MII852106:MIJ852106 MSE852106:MSF852106 NCA852106:NCB852106 NLW852106:NLX852106 NVS852106:NVT852106 OFO852106:OFP852106 OPK852106:OPL852106 OZG852106:OZH852106 PJC852106:PJD852106 PSY852106:PSZ852106 QCU852106:QCV852106 QMQ852106:QMR852106 QWM852106:QWN852106 RGI852106:RGJ852106 RQE852106:RQF852106 SAA852106:SAB852106 SJW852106:SJX852106 STS852106:STT852106 TDO852106:TDP852106 TNK852106:TNL852106 TXG852106:TXH852106 UHC852106:UHD852106 UQY852106:UQZ852106 VAU852106:VAV852106 VKQ852106:VKR852106 VUM852106:VUN852106 WEI852106:WEJ852106 WOE852106:WOF852106 BS917642:BT917642 LO917642:LP917642 VK917642:VL917642 AFG917642:AFH917642 APC917642:APD917642 AYY917642:AYZ917642 BIU917642:BIV917642 BSQ917642:BSR917642 CCM917642:CCN917642 CMI917642:CMJ917642 CWE917642:CWF917642 DGA917642:DGB917642 DPW917642:DPX917642 DZS917642:DZT917642 EJO917642:EJP917642 ETK917642:ETL917642 FDG917642:FDH917642 FNC917642:FND917642 FWY917642:FWZ917642 GGU917642:GGV917642 GQQ917642:GQR917642 HAM917642:HAN917642 HKI917642:HKJ917642 HUE917642:HUF917642 IEA917642:IEB917642 INW917642:INX917642 IXS917642:IXT917642 JHO917642:JHP917642 JRK917642:JRL917642 KBG917642:KBH917642 KLC917642:KLD917642 KUY917642:KUZ917642 LEU917642:LEV917642 LOQ917642:LOR917642 LYM917642:LYN917642 MII917642:MIJ917642 MSE917642:MSF917642 NCA917642:NCB917642 NLW917642:NLX917642 NVS917642:NVT917642 OFO917642:OFP917642 OPK917642:OPL917642 OZG917642:OZH917642 PJC917642:PJD917642 PSY917642:PSZ917642 QCU917642:QCV917642 QMQ917642:QMR917642 QWM917642:QWN917642 RGI917642:RGJ917642 RQE917642:RQF917642 SAA917642:SAB917642 SJW917642:SJX917642 STS917642:STT917642 TDO917642:TDP917642 TNK917642:TNL917642 TXG917642:TXH917642 UHC917642:UHD917642 UQY917642:UQZ917642 VAU917642:VAV917642 VKQ917642:VKR917642 VUM917642:VUN917642 WEI917642:WEJ917642 WOE917642:WOF917642 BS983178:BT983178 LO983178:LP983178 VK983178:VL983178 AFG983178:AFH983178 APC983178:APD983178 AYY983178:AYZ983178 BIU983178:BIV983178 BSQ983178:BSR983178 CCM983178:CCN983178 CMI983178:CMJ983178 CWE983178:CWF983178 DGA983178:DGB983178 DPW983178:DPX983178 DZS983178:DZT983178 EJO983178:EJP983178 ETK983178:ETL983178 FDG983178:FDH983178 FNC983178:FND983178 FWY983178:FWZ983178 GGU983178:GGV983178 GQQ983178:GQR983178 HAM983178:HAN983178 HKI983178:HKJ983178 HUE983178:HUF983178 IEA983178:IEB983178 INW983178:INX983178 IXS983178:IXT983178 JHO983178:JHP983178 JRK983178:JRL983178 KBG983178:KBH983178 KLC983178:KLD983178 KUY983178:KUZ983178 LEU983178:LEV983178 LOQ983178:LOR983178 LYM983178:LYN983178 MII983178:MIJ983178 MSE983178:MSF983178 NCA983178:NCB983178 NLW983178:NLX983178 NVS983178:NVT983178 OFO983178:OFP983178 OPK983178:OPL983178 OZG983178:OZH983178 PJC983178:PJD983178 PSY983178:PSZ983178 QCU983178:QCV983178 QMQ983178:QMR983178 QWM983178:QWN983178 RGI983178:RGJ983178 RQE983178:RQF983178 SAA983178:SAB983178 SJW983178:SJX983178 STS983178:STT983178 TDO983178:TDP983178 TNK983178:TNL983178 TXG983178:TXH983178 UHC983178:UHD983178 UQY983178:UQZ983178 VAU983178:VAV983178 VKQ983178:VKR983178 VUM983178:VUN983178 WEI983178:WEJ983178 WOE983178:WOF983178 WOE983175:WOF983175 BS65683:BT65683 LO65683:LP65683 VK65683:VL65683 AFG65683:AFH65683 APC65683:APD65683 AYY65683:AYZ65683 BIU65683:BIV65683 BSQ65683:BSR65683 CCM65683:CCN65683 CMI65683:CMJ65683 CWE65683:CWF65683 DGA65683:DGB65683 DPW65683:DPX65683 DZS65683:DZT65683 EJO65683:EJP65683 ETK65683:ETL65683 FDG65683:FDH65683 FNC65683:FND65683 FWY65683:FWZ65683 GGU65683:GGV65683 GQQ65683:GQR65683 HAM65683:HAN65683 HKI65683:HKJ65683 HUE65683:HUF65683 IEA65683:IEB65683 INW65683:INX65683 IXS65683:IXT65683 JHO65683:JHP65683 JRK65683:JRL65683 KBG65683:KBH65683 KLC65683:KLD65683 KUY65683:KUZ65683 LEU65683:LEV65683 LOQ65683:LOR65683 LYM65683:LYN65683 MII65683:MIJ65683 MSE65683:MSF65683 NCA65683:NCB65683 NLW65683:NLX65683 NVS65683:NVT65683 OFO65683:OFP65683 OPK65683:OPL65683 OZG65683:OZH65683 PJC65683:PJD65683 PSY65683:PSZ65683 QCU65683:QCV65683 QMQ65683:QMR65683 QWM65683:QWN65683 RGI65683:RGJ65683 RQE65683:RQF65683 SAA65683:SAB65683 SJW65683:SJX65683 STS65683:STT65683 TDO65683:TDP65683 TNK65683:TNL65683 TXG65683:TXH65683 UHC65683:UHD65683 UQY65683:UQZ65683 VAU65683:VAV65683 VKQ65683:VKR65683 VUM65683:VUN65683 WEI65683:WEJ65683 WOE65683:WOF65683 BS131219:BT131219 LO131219:LP131219 VK131219:VL131219 AFG131219:AFH131219 APC131219:APD131219 AYY131219:AYZ131219 BIU131219:BIV131219 BSQ131219:BSR131219 CCM131219:CCN131219 CMI131219:CMJ131219 CWE131219:CWF131219 DGA131219:DGB131219 DPW131219:DPX131219 DZS131219:DZT131219 EJO131219:EJP131219 ETK131219:ETL131219 FDG131219:FDH131219 FNC131219:FND131219 FWY131219:FWZ131219 GGU131219:GGV131219 GQQ131219:GQR131219 HAM131219:HAN131219 HKI131219:HKJ131219 HUE131219:HUF131219 IEA131219:IEB131219 INW131219:INX131219 IXS131219:IXT131219 JHO131219:JHP131219 JRK131219:JRL131219 KBG131219:KBH131219 KLC131219:KLD131219 KUY131219:KUZ131219 LEU131219:LEV131219 LOQ131219:LOR131219 LYM131219:LYN131219 MII131219:MIJ131219 MSE131219:MSF131219 NCA131219:NCB131219 NLW131219:NLX131219 NVS131219:NVT131219 OFO131219:OFP131219 OPK131219:OPL131219 OZG131219:OZH131219 PJC131219:PJD131219 PSY131219:PSZ131219 QCU131219:QCV131219 QMQ131219:QMR131219 QWM131219:QWN131219 RGI131219:RGJ131219 RQE131219:RQF131219 SAA131219:SAB131219 SJW131219:SJX131219 STS131219:STT131219 TDO131219:TDP131219 TNK131219:TNL131219 TXG131219:TXH131219 UHC131219:UHD131219 UQY131219:UQZ131219 VAU131219:VAV131219 VKQ131219:VKR131219 VUM131219:VUN131219 WEI131219:WEJ131219 WOE131219:WOF131219 BS196755:BT196755 LO196755:LP196755 VK196755:VL196755 AFG196755:AFH196755 APC196755:APD196755 AYY196755:AYZ196755 BIU196755:BIV196755 BSQ196755:BSR196755 CCM196755:CCN196755 CMI196755:CMJ196755 CWE196755:CWF196755 DGA196755:DGB196755 DPW196755:DPX196755 DZS196755:DZT196755 EJO196755:EJP196755 ETK196755:ETL196755 FDG196755:FDH196755 FNC196755:FND196755 FWY196755:FWZ196755 GGU196755:GGV196755 GQQ196755:GQR196755 HAM196755:HAN196755 HKI196755:HKJ196755 HUE196755:HUF196755 IEA196755:IEB196755 INW196755:INX196755 IXS196755:IXT196755 JHO196755:JHP196755 JRK196755:JRL196755 KBG196755:KBH196755 KLC196755:KLD196755 KUY196755:KUZ196755 LEU196755:LEV196755 LOQ196755:LOR196755 LYM196755:LYN196755 MII196755:MIJ196755 MSE196755:MSF196755 NCA196755:NCB196755 NLW196755:NLX196755 NVS196755:NVT196755 OFO196755:OFP196755 OPK196755:OPL196755 OZG196755:OZH196755 PJC196755:PJD196755 PSY196755:PSZ196755 QCU196755:QCV196755 QMQ196755:QMR196755 QWM196755:QWN196755 RGI196755:RGJ196755 RQE196755:RQF196755 SAA196755:SAB196755 SJW196755:SJX196755 STS196755:STT196755 TDO196755:TDP196755 TNK196755:TNL196755 TXG196755:TXH196755 UHC196755:UHD196755 UQY196755:UQZ196755 VAU196755:VAV196755 VKQ196755:VKR196755 VUM196755:VUN196755 WEI196755:WEJ196755 WOE196755:WOF196755 BS262291:BT262291 LO262291:LP262291 VK262291:VL262291 AFG262291:AFH262291 APC262291:APD262291 AYY262291:AYZ262291 BIU262291:BIV262291 BSQ262291:BSR262291 CCM262291:CCN262291 CMI262291:CMJ262291 CWE262291:CWF262291 DGA262291:DGB262291 DPW262291:DPX262291 DZS262291:DZT262291 EJO262291:EJP262291 ETK262291:ETL262291 FDG262291:FDH262291 FNC262291:FND262291 FWY262291:FWZ262291 GGU262291:GGV262291 GQQ262291:GQR262291 HAM262291:HAN262291 HKI262291:HKJ262291 HUE262291:HUF262291 IEA262291:IEB262291 INW262291:INX262291 IXS262291:IXT262291 JHO262291:JHP262291 JRK262291:JRL262291 KBG262291:KBH262291 KLC262291:KLD262291 KUY262291:KUZ262291 LEU262291:LEV262291 LOQ262291:LOR262291 LYM262291:LYN262291 MII262291:MIJ262291 MSE262291:MSF262291 NCA262291:NCB262291 NLW262291:NLX262291 NVS262291:NVT262291 OFO262291:OFP262291 OPK262291:OPL262291 OZG262291:OZH262291 PJC262291:PJD262291 PSY262291:PSZ262291 QCU262291:QCV262291 QMQ262291:QMR262291 QWM262291:QWN262291 RGI262291:RGJ262291 RQE262291:RQF262291 SAA262291:SAB262291 SJW262291:SJX262291 STS262291:STT262291 TDO262291:TDP262291 TNK262291:TNL262291 TXG262291:TXH262291 UHC262291:UHD262291 UQY262291:UQZ262291 VAU262291:VAV262291 VKQ262291:VKR262291 VUM262291:VUN262291 WEI262291:WEJ262291 WOE262291:WOF262291 BS327827:BT327827 LO327827:LP327827 VK327827:VL327827 AFG327827:AFH327827 APC327827:APD327827 AYY327827:AYZ327827 BIU327827:BIV327827 BSQ327827:BSR327827 CCM327827:CCN327827 CMI327827:CMJ327827 CWE327827:CWF327827 DGA327827:DGB327827 DPW327827:DPX327827 DZS327827:DZT327827 EJO327827:EJP327827 ETK327827:ETL327827 FDG327827:FDH327827 FNC327827:FND327827 FWY327827:FWZ327827 GGU327827:GGV327827 GQQ327827:GQR327827 HAM327827:HAN327827 HKI327827:HKJ327827 HUE327827:HUF327827 IEA327827:IEB327827 INW327827:INX327827 IXS327827:IXT327827 JHO327827:JHP327827 JRK327827:JRL327827 KBG327827:KBH327827 KLC327827:KLD327827 KUY327827:KUZ327827 LEU327827:LEV327827 LOQ327827:LOR327827 LYM327827:LYN327827 MII327827:MIJ327827 MSE327827:MSF327827 NCA327827:NCB327827 NLW327827:NLX327827 NVS327827:NVT327827 OFO327827:OFP327827 OPK327827:OPL327827 OZG327827:OZH327827 PJC327827:PJD327827 PSY327827:PSZ327827 QCU327827:QCV327827 QMQ327827:QMR327827 QWM327827:QWN327827 RGI327827:RGJ327827 RQE327827:RQF327827 SAA327827:SAB327827 SJW327827:SJX327827 STS327827:STT327827 TDO327827:TDP327827 TNK327827:TNL327827 TXG327827:TXH327827 UHC327827:UHD327827 UQY327827:UQZ327827 VAU327827:VAV327827 VKQ327827:VKR327827 VUM327827:VUN327827 WEI327827:WEJ327827 WOE327827:WOF327827 BS393363:BT393363 LO393363:LP393363 VK393363:VL393363 AFG393363:AFH393363 APC393363:APD393363 AYY393363:AYZ393363 BIU393363:BIV393363 BSQ393363:BSR393363 CCM393363:CCN393363 CMI393363:CMJ393363 CWE393363:CWF393363 DGA393363:DGB393363 DPW393363:DPX393363 DZS393363:DZT393363 EJO393363:EJP393363 ETK393363:ETL393363 FDG393363:FDH393363 FNC393363:FND393363 FWY393363:FWZ393363 GGU393363:GGV393363 GQQ393363:GQR393363 HAM393363:HAN393363 HKI393363:HKJ393363 HUE393363:HUF393363 IEA393363:IEB393363 INW393363:INX393363 IXS393363:IXT393363 JHO393363:JHP393363 JRK393363:JRL393363 KBG393363:KBH393363 KLC393363:KLD393363 KUY393363:KUZ393363 LEU393363:LEV393363 LOQ393363:LOR393363 LYM393363:LYN393363 MII393363:MIJ393363 MSE393363:MSF393363 NCA393363:NCB393363 NLW393363:NLX393363 NVS393363:NVT393363 OFO393363:OFP393363 OPK393363:OPL393363 OZG393363:OZH393363 PJC393363:PJD393363 PSY393363:PSZ393363 QCU393363:QCV393363 QMQ393363:QMR393363 QWM393363:QWN393363 RGI393363:RGJ393363 RQE393363:RQF393363 SAA393363:SAB393363 SJW393363:SJX393363 STS393363:STT393363 TDO393363:TDP393363 TNK393363:TNL393363 TXG393363:TXH393363 UHC393363:UHD393363 UQY393363:UQZ393363 VAU393363:VAV393363 VKQ393363:VKR393363 VUM393363:VUN393363 WEI393363:WEJ393363 WOE393363:WOF393363 BS458899:BT458899 LO458899:LP458899 VK458899:VL458899 AFG458899:AFH458899 APC458899:APD458899 AYY458899:AYZ458899 BIU458899:BIV458899 BSQ458899:BSR458899 CCM458899:CCN458899 CMI458899:CMJ458899 CWE458899:CWF458899 DGA458899:DGB458899 DPW458899:DPX458899 DZS458899:DZT458899 EJO458899:EJP458899 ETK458899:ETL458899 FDG458899:FDH458899 FNC458899:FND458899 FWY458899:FWZ458899 GGU458899:GGV458899 GQQ458899:GQR458899 HAM458899:HAN458899 HKI458899:HKJ458899 HUE458899:HUF458899 IEA458899:IEB458899 INW458899:INX458899 IXS458899:IXT458899 JHO458899:JHP458899 JRK458899:JRL458899 KBG458899:KBH458899 KLC458899:KLD458899 KUY458899:KUZ458899 LEU458899:LEV458899 LOQ458899:LOR458899 LYM458899:LYN458899 MII458899:MIJ458899 MSE458899:MSF458899 NCA458899:NCB458899 NLW458899:NLX458899 NVS458899:NVT458899 OFO458899:OFP458899 OPK458899:OPL458899 OZG458899:OZH458899 PJC458899:PJD458899 PSY458899:PSZ458899 QCU458899:QCV458899 QMQ458899:QMR458899 QWM458899:QWN458899 RGI458899:RGJ458899 RQE458899:RQF458899 SAA458899:SAB458899 SJW458899:SJX458899 STS458899:STT458899 TDO458899:TDP458899 TNK458899:TNL458899 TXG458899:TXH458899 UHC458899:UHD458899 UQY458899:UQZ458899 VAU458899:VAV458899 VKQ458899:VKR458899 VUM458899:VUN458899 WEI458899:WEJ458899 WOE458899:WOF458899 BS524435:BT524435 LO524435:LP524435 VK524435:VL524435 AFG524435:AFH524435 APC524435:APD524435 AYY524435:AYZ524435 BIU524435:BIV524435 BSQ524435:BSR524435 CCM524435:CCN524435 CMI524435:CMJ524435 CWE524435:CWF524435 DGA524435:DGB524435 DPW524435:DPX524435 DZS524435:DZT524435 EJO524435:EJP524435 ETK524435:ETL524435 FDG524435:FDH524435 FNC524435:FND524435 FWY524435:FWZ524435 GGU524435:GGV524435 GQQ524435:GQR524435 HAM524435:HAN524435 HKI524435:HKJ524435 HUE524435:HUF524435 IEA524435:IEB524435 INW524435:INX524435 IXS524435:IXT524435 JHO524435:JHP524435 JRK524435:JRL524435 KBG524435:KBH524435 KLC524435:KLD524435 KUY524435:KUZ524435 LEU524435:LEV524435 LOQ524435:LOR524435 LYM524435:LYN524435 MII524435:MIJ524435 MSE524435:MSF524435 NCA524435:NCB524435 NLW524435:NLX524435 NVS524435:NVT524435 OFO524435:OFP524435 OPK524435:OPL524435 OZG524435:OZH524435 PJC524435:PJD524435 PSY524435:PSZ524435 QCU524435:QCV524435 QMQ524435:QMR524435 QWM524435:QWN524435 RGI524435:RGJ524435 RQE524435:RQF524435 SAA524435:SAB524435 SJW524435:SJX524435 STS524435:STT524435 TDO524435:TDP524435 TNK524435:TNL524435 TXG524435:TXH524435 UHC524435:UHD524435 UQY524435:UQZ524435 VAU524435:VAV524435 VKQ524435:VKR524435 VUM524435:VUN524435 WEI524435:WEJ524435 WOE524435:WOF524435 BS589971:BT589971 LO589971:LP589971 VK589971:VL589971 AFG589971:AFH589971 APC589971:APD589971 AYY589971:AYZ589971 BIU589971:BIV589971 BSQ589971:BSR589971 CCM589971:CCN589971 CMI589971:CMJ589971 CWE589971:CWF589971 DGA589971:DGB589971 DPW589971:DPX589971 DZS589971:DZT589971 EJO589971:EJP589971 ETK589971:ETL589971 FDG589971:FDH589971 FNC589971:FND589971 FWY589971:FWZ589971 GGU589971:GGV589971 GQQ589971:GQR589971 HAM589971:HAN589971 HKI589971:HKJ589971 HUE589971:HUF589971 IEA589971:IEB589971 INW589971:INX589971 IXS589971:IXT589971 JHO589971:JHP589971 JRK589971:JRL589971 KBG589971:KBH589971 KLC589971:KLD589971 KUY589971:KUZ589971 LEU589971:LEV589971 LOQ589971:LOR589971 LYM589971:LYN589971 MII589971:MIJ589971 MSE589971:MSF589971 NCA589971:NCB589971 NLW589971:NLX589971 NVS589971:NVT589971 OFO589971:OFP589971 OPK589971:OPL589971 OZG589971:OZH589971 PJC589971:PJD589971 PSY589971:PSZ589971 QCU589971:QCV589971 QMQ589971:QMR589971 QWM589971:QWN589971 RGI589971:RGJ589971 RQE589971:RQF589971 SAA589971:SAB589971 SJW589971:SJX589971 STS589971:STT589971 TDO589971:TDP589971 TNK589971:TNL589971 TXG589971:TXH589971 UHC589971:UHD589971 UQY589971:UQZ589971 VAU589971:VAV589971 VKQ589971:VKR589971 VUM589971:VUN589971 WEI589971:WEJ589971 WOE589971:WOF589971 BS655507:BT655507 LO655507:LP655507 VK655507:VL655507 AFG655507:AFH655507 APC655507:APD655507 AYY655507:AYZ655507 BIU655507:BIV655507 BSQ655507:BSR655507 CCM655507:CCN655507 CMI655507:CMJ655507 CWE655507:CWF655507 DGA655507:DGB655507 DPW655507:DPX655507 DZS655507:DZT655507 EJO655507:EJP655507 ETK655507:ETL655507 FDG655507:FDH655507 FNC655507:FND655507 FWY655507:FWZ655507 GGU655507:GGV655507 GQQ655507:GQR655507 HAM655507:HAN655507 HKI655507:HKJ655507 HUE655507:HUF655507 IEA655507:IEB655507 INW655507:INX655507 IXS655507:IXT655507 JHO655507:JHP655507 JRK655507:JRL655507 KBG655507:KBH655507 KLC655507:KLD655507 KUY655507:KUZ655507 LEU655507:LEV655507 LOQ655507:LOR655507 LYM655507:LYN655507 MII655507:MIJ655507 MSE655507:MSF655507 NCA655507:NCB655507 NLW655507:NLX655507 NVS655507:NVT655507 OFO655507:OFP655507 OPK655507:OPL655507 OZG655507:OZH655507 PJC655507:PJD655507 PSY655507:PSZ655507 QCU655507:QCV655507 QMQ655507:QMR655507 QWM655507:QWN655507 RGI655507:RGJ655507 RQE655507:RQF655507 SAA655507:SAB655507 SJW655507:SJX655507 STS655507:STT655507 TDO655507:TDP655507 TNK655507:TNL655507 TXG655507:TXH655507 UHC655507:UHD655507 UQY655507:UQZ655507 VAU655507:VAV655507 VKQ655507:VKR655507 VUM655507:VUN655507 WEI655507:WEJ655507 WOE655507:WOF655507 BS721043:BT721043 LO721043:LP721043 VK721043:VL721043 AFG721043:AFH721043 APC721043:APD721043 AYY721043:AYZ721043 BIU721043:BIV721043 BSQ721043:BSR721043 CCM721043:CCN721043 CMI721043:CMJ721043 CWE721043:CWF721043 DGA721043:DGB721043 DPW721043:DPX721043 DZS721043:DZT721043 EJO721043:EJP721043 ETK721043:ETL721043 FDG721043:FDH721043 FNC721043:FND721043 FWY721043:FWZ721043 GGU721043:GGV721043 GQQ721043:GQR721043 HAM721043:HAN721043 HKI721043:HKJ721043 HUE721043:HUF721043 IEA721043:IEB721043 INW721043:INX721043 IXS721043:IXT721043 JHO721043:JHP721043 JRK721043:JRL721043 KBG721043:KBH721043 KLC721043:KLD721043 KUY721043:KUZ721043 LEU721043:LEV721043 LOQ721043:LOR721043 LYM721043:LYN721043 MII721043:MIJ721043 MSE721043:MSF721043 NCA721043:NCB721043 NLW721043:NLX721043 NVS721043:NVT721043 OFO721043:OFP721043 OPK721043:OPL721043 OZG721043:OZH721043 PJC721043:PJD721043 PSY721043:PSZ721043 QCU721043:QCV721043 QMQ721043:QMR721043 QWM721043:QWN721043 RGI721043:RGJ721043 RQE721043:RQF721043 SAA721043:SAB721043 SJW721043:SJX721043 STS721043:STT721043 TDO721043:TDP721043 TNK721043:TNL721043 TXG721043:TXH721043 UHC721043:UHD721043 UQY721043:UQZ721043 VAU721043:VAV721043 VKQ721043:VKR721043 VUM721043:VUN721043 WEI721043:WEJ721043 WOE721043:WOF721043 BS786579:BT786579 LO786579:LP786579 VK786579:VL786579 AFG786579:AFH786579 APC786579:APD786579 AYY786579:AYZ786579 BIU786579:BIV786579 BSQ786579:BSR786579 CCM786579:CCN786579 CMI786579:CMJ786579 CWE786579:CWF786579 DGA786579:DGB786579 DPW786579:DPX786579 DZS786579:DZT786579 EJO786579:EJP786579 ETK786579:ETL786579 FDG786579:FDH786579 FNC786579:FND786579 FWY786579:FWZ786579 GGU786579:GGV786579 GQQ786579:GQR786579 HAM786579:HAN786579 HKI786579:HKJ786579 HUE786579:HUF786579 IEA786579:IEB786579 INW786579:INX786579 IXS786579:IXT786579 JHO786579:JHP786579 JRK786579:JRL786579 KBG786579:KBH786579 KLC786579:KLD786579 KUY786579:KUZ786579 LEU786579:LEV786579 LOQ786579:LOR786579 LYM786579:LYN786579 MII786579:MIJ786579 MSE786579:MSF786579 NCA786579:NCB786579 NLW786579:NLX786579 NVS786579:NVT786579 OFO786579:OFP786579 OPK786579:OPL786579 OZG786579:OZH786579 PJC786579:PJD786579 PSY786579:PSZ786579 QCU786579:QCV786579 QMQ786579:QMR786579 QWM786579:QWN786579 RGI786579:RGJ786579 RQE786579:RQF786579 SAA786579:SAB786579 SJW786579:SJX786579 STS786579:STT786579 TDO786579:TDP786579 TNK786579:TNL786579 TXG786579:TXH786579 UHC786579:UHD786579 UQY786579:UQZ786579 VAU786579:VAV786579 VKQ786579:VKR786579 VUM786579:VUN786579 WEI786579:WEJ786579 WOE786579:WOF786579 BS852115:BT852115 LO852115:LP852115 VK852115:VL852115 AFG852115:AFH852115 APC852115:APD852115 AYY852115:AYZ852115 BIU852115:BIV852115 BSQ852115:BSR852115 CCM852115:CCN852115 CMI852115:CMJ852115 CWE852115:CWF852115 DGA852115:DGB852115 DPW852115:DPX852115 DZS852115:DZT852115 EJO852115:EJP852115 ETK852115:ETL852115 FDG852115:FDH852115 FNC852115:FND852115 FWY852115:FWZ852115 GGU852115:GGV852115 GQQ852115:GQR852115 HAM852115:HAN852115 HKI852115:HKJ852115 HUE852115:HUF852115 IEA852115:IEB852115 INW852115:INX852115 IXS852115:IXT852115 JHO852115:JHP852115 JRK852115:JRL852115 KBG852115:KBH852115 KLC852115:KLD852115 KUY852115:KUZ852115 LEU852115:LEV852115 LOQ852115:LOR852115 LYM852115:LYN852115 MII852115:MIJ852115 MSE852115:MSF852115 NCA852115:NCB852115 NLW852115:NLX852115 NVS852115:NVT852115 OFO852115:OFP852115 OPK852115:OPL852115 OZG852115:OZH852115 PJC852115:PJD852115 PSY852115:PSZ852115 QCU852115:QCV852115 QMQ852115:QMR852115 QWM852115:QWN852115 RGI852115:RGJ852115 RQE852115:RQF852115 SAA852115:SAB852115 SJW852115:SJX852115 STS852115:STT852115 TDO852115:TDP852115 TNK852115:TNL852115 TXG852115:TXH852115 UHC852115:UHD852115 UQY852115:UQZ852115 VAU852115:VAV852115 VKQ852115:VKR852115 VUM852115:VUN852115 WEI852115:WEJ852115 WOE852115:WOF852115 BS917651:BT917651 LO917651:LP917651 VK917651:VL917651 AFG917651:AFH917651 APC917651:APD917651 AYY917651:AYZ917651 BIU917651:BIV917651 BSQ917651:BSR917651 CCM917651:CCN917651 CMI917651:CMJ917651 CWE917651:CWF917651 DGA917651:DGB917651 DPW917651:DPX917651 DZS917651:DZT917651 EJO917651:EJP917651 ETK917651:ETL917651 FDG917651:FDH917651 FNC917651:FND917651 FWY917651:FWZ917651 GGU917651:GGV917651 GQQ917651:GQR917651 HAM917651:HAN917651 HKI917651:HKJ917651 HUE917651:HUF917651 IEA917651:IEB917651 INW917651:INX917651 IXS917651:IXT917651 JHO917651:JHP917651 JRK917651:JRL917651 KBG917651:KBH917651 KLC917651:KLD917651 KUY917651:KUZ917651 LEU917651:LEV917651 LOQ917651:LOR917651 LYM917651:LYN917651 MII917651:MIJ917651 MSE917651:MSF917651 NCA917651:NCB917651 NLW917651:NLX917651 NVS917651:NVT917651 OFO917651:OFP917651 OPK917651:OPL917651 OZG917651:OZH917651 PJC917651:PJD917651 PSY917651:PSZ917651 QCU917651:QCV917651 QMQ917651:QMR917651 QWM917651:QWN917651 RGI917651:RGJ917651 RQE917651:RQF917651 SAA917651:SAB917651 SJW917651:SJX917651 STS917651:STT917651 TDO917651:TDP917651 TNK917651:TNL917651 TXG917651:TXH917651 UHC917651:UHD917651 UQY917651:UQZ917651 VAU917651:VAV917651 VKQ917651:VKR917651 VUM917651:VUN917651 WEI917651:WEJ917651 WOE917651:WOF917651 BS983187:BT983187 LO983187:LP983187 VK983187:VL983187 AFG983187:AFH983187 APC983187:APD983187 AYY983187:AYZ983187 BIU983187:BIV983187 BSQ983187:BSR983187 CCM983187:CCN983187 CMI983187:CMJ983187 CWE983187:CWF983187 DGA983187:DGB983187 DPW983187:DPX983187 DZS983187:DZT983187 EJO983187:EJP983187 ETK983187:ETL983187 FDG983187:FDH983187 FNC983187:FND983187 FWY983187:FWZ983187 GGU983187:GGV983187 GQQ983187:GQR983187 HAM983187:HAN983187 HKI983187:HKJ983187 HUE983187:HUF983187 IEA983187:IEB983187 INW983187:INX983187 IXS983187:IXT983187 JHO983187:JHP983187 JRK983187:JRL983187 KBG983187:KBH983187 KLC983187:KLD983187 KUY983187:KUZ983187 LEU983187:LEV983187 LOQ983187:LOR983187 LYM983187:LYN983187 MII983187:MIJ983187 MSE983187:MSF983187 NCA983187:NCB983187 NLW983187:NLX983187 NVS983187:NVT983187 OFO983187:OFP983187 OPK983187:OPL983187 OZG983187:OZH983187 PJC983187:PJD983187 PSY983187:PSZ983187 QCU983187:QCV983187 QMQ983187:QMR983187 QWM983187:QWN983187 RGI983187:RGJ983187 RQE983187:RQF983187 SAA983187:SAB983187 SJW983187:SJX983187 STS983187:STT983187 TDO983187:TDP983187 TNK983187:TNL983187 TXG983187:TXH983187 UHC983187:UHD983187 UQY983187:UQZ983187 VAU983187:VAV983187 VKQ983187:VKR983187 VUM983187:VUN983187 WEI983187:WEJ983187 WOE983187:WOF983187 BS65671:BT65671 LO65671:LP65671 VK65671:VL65671 AFG65671:AFH65671 APC65671:APD65671 AYY65671:AYZ65671 BIU65671:BIV65671 BSQ65671:BSR65671 CCM65671:CCN65671 CMI65671:CMJ65671 CWE65671:CWF65671 DGA65671:DGB65671 DPW65671:DPX65671 DZS65671:DZT65671 EJO65671:EJP65671 ETK65671:ETL65671 FDG65671:FDH65671 FNC65671:FND65671 FWY65671:FWZ65671 GGU65671:GGV65671 GQQ65671:GQR65671 HAM65671:HAN65671 HKI65671:HKJ65671 HUE65671:HUF65671 IEA65671:IEB65671 INW65671:INX65671 IXS65671:IXT65671 JHO65671:JHP65671 JRK65671:JRL65671 KBG65671:KBH65671 KLC65671:KLD65671 KUY65671:KUZ65671 LEU65671:LEV65671 LOQ65671:LOR65671 LYM65671:LYN65671 MII65671:MIJ65671 MSE65671:MSF65671 NCA65671:NCB65671 NLW65671:NLX65671 NVS65671:NVT65671 OFO65671:OFP65671 OPK65671:OPL65671 OZG65671:OZH65671 PJC65671:PJD65671 PSY65671:PSZ65671 QCU65671:QCV65671 QMQ65671:QMR65671 QWM65671:QWN65671 RGI65671:RGJ65671 RQE65671:RQF65671 SAA65671:SAB65671 SJW65671:SJX65671 STS65671:STT65671 TDO65671:TDP65671 TNK65671:TNL65671 TXG65671:TXH65671 UHC65671:UHD65671 UQY65671:UQZ65671 VAU65671:VAV65671 VKQ65671:VKR65671 VUM65671:VUN65671 WEI65671:WEJ65671 WOE65671:WOF65671 BS131207:BT131207 LO131207:LP131207 VK131207:VL131207 AFG131207:AFH131207 APC131207:APD131207 AYY131207:AYZ131207 BIU131207:BIV131207 BSQ131207:BSR131207 CCM131207:CCN131207 CMI131207:CMJ131207 CWE131207:CWF131207 DGA131207:DGB131207 DPW131207:DPX131207 DZS131207:DZT131207 EJO131207:EJP131207 ETK131207:ETL131207 FDG131207:FDH131207 FNC131207:FND131207 FWY131207:FWZ131207 GGU131207:GGV131207 GQQ131207:GQR131207 HAM131207:HAN131207 HKI131207:HKJ131207 HUE131207:HUF131207 IEA131207:IEB131207 INW131207:INX131207 IXS131207:IXT131207 JHO131207:JHP131207 JRK131207:JRL131207 KBG131207:KBH131207 KLC131207:KLD131207 KUY131207:KUZ131207 LEU131207:LEV131207 LOQ131207:LOR131207 LYM131207:LYN131207 MII131207:MIJ131207 MSE131207:MSF131207 NCA131207:NCB131207 NLW131207:NLX131207 NVS131207:NVT131207 OFO131207:OFP131207 OPK131207:OPL131207 OZG131207:OZH131207 PJC131207:PJD131207 PSY131207:PSZ131207 QCU131207:QCV131207 QMQ131207:QMR131207 QWM131207:QWN131207 RGI131207:RGJ131207 RQE131207:RQF131207 SAA131207:SAB131207 SJW131207:SJX131207 STS131207:STT131207 TDO131207:TDP131207 TNK131207:TNL131207 TXG131207:TXH131207 UHC131207:UHD131207 UQY131207:UQZ131207 VAU131207:VAV131207 VKQ131207:VKR131207 VUM131207:VUN131207 WEI131207:WEJ131207 WOE131207:WOF131207 BS196743:BT196743 LO196743:LP196743 VK196743:VL196743 AFG196743:AFH196743 APC196743:APD196743 AYY196743:AYZ196743 BIU196743:BIV196743 BSQ196743:BSR196743 CCM196743:CCN196743 CMI196743:CMJ196743 CWE196743:CWF196743 DGA196743:DGB196743 DPW196743:DPX196743 DZS196743:DZT196743 EJO196743:EJP196743 ETK196743:ETL196743 FDG196743:FDH196743 FNC196743:FND196743 FWY196743:FWZ196743 GGU196743:GGV196743 GQQ196743:GQR196743 HAM196743:HAN196743 HKI196743:HKJ196743 HUE196743:HUF196743 IEA196743:IEB196743 INW196743:INX196743 IXS196743:IXT196743 JHO196743:JHP196743 JRK196743:JRL196743 KBG196743:KBH196743 KLC196743:KLD196743 KUY196743:KUZ196743 LEU196743:LEV196743 LOQ196743:LOR196743 LYM196743:LYN196743 MII196743:MIJ196743 MSE196743:MSF196743 NCA196743:NCB196743 NLW196743:NLX196743 NVS196743:NVT196743 OFO196743:OFP196743 OPK196743:OPL196743 OZG196743:OZH196743 PJC196743:PJD196743 PSY196743:PSZ196743 QCU196743:QCV196743 QMQ196743:QMR196743 QWM196743:QWN196743 RGI196743:RGJ196743 RQE196743:RQF196743 SAA196743:SAB196743 SJW196743:SJX196743 STS196743:STT196743 TDO196743:TDP196743 TNK196743:TNL196743 TXG196743:TXH196743 UHC196743:UHD196743 UQY196743:UQZ196743 VAU196743:VAV196743 VKQ196743:VKR196743 VUM196743:VUN196743 WEI196743:WEJ196743 WOE196743:WOF196743 BS262279:BT262279 LO262279:LP262279 VK262279:VL262279 AFG262279:AFH262279 APC262279:APD262279 AYY262279:AYZ262279 BIU262279:BIV262279 BSQ262279:BSR262279 CCM262279:CCN262279 CMI262279:CMJ262279 CWE262279:CWF262279 DGA262279:DGB262279 DPW262279:DPX262279 DZS262279:DZT262279 EJO262279:EJP262279 ETK262279:ETL262279 FDG262279:FDH262279 FNC262279:FND262279 FWY262279:FWZ262279 GGU262279:GGV262279 GQQ262279:GQR262279 HAM262279:HAN262279 HKI262279:HKJ262279 HUE262279:HUF262279 IEA262279:IEB262279 INW262279:INX262279 IXS262279:IXT262279 JHO262279:JHP262279 JRK262279:JRL262279 KBG262279:KBH262279 KLC262279:KLD262279 KUY262279:KUZ262279 LEU262279:LEV262279 LOQ262279:LOR262279 LYM262279:LYN262279 MII262279:MIJ262279 MSE262279:MSF262279 NCA262279:NCB262279 NLW262279:NLX262279 NVS262279:NVT262279 OFO262279:OFP262279 OPK262279:OPL262279 OZG262279:OZH262279 PJC262279:PJD262279 PSY262279:PSZ262279 QCU262279:QCV262279 QMQ262279:QMR262279 QWM262279:QWN262279 RGI262279:RGJ262279 RQE262279:RQF262279 SAA262279:SAB262279 SJW262279:SJX262279 STS262279:STT262279 TDO262279:TDP262279 TNK262279:TNL262279 TXG262279:TXH262279 UHC262279:UHD262279 UQY262279:UQZ262279 VAU262279:VAV262279 VKQ262279:VKR262279 VUM262279:VUN262279 WEI262279:WEJ262279 WOE262279:WOF262279 BS327815:BT327815 LO327815:LP327815 VK327815:VL327815 AFG327815:AFH327815 APC327815:APD327815 AYY327815:AYZ327815 BIU327815:BIV327815 BSQ327815:BSR327815 CCM327815:CCN327815 CMI327815:CMJ327815 CWE327815:CWF327815 DGA327815:DGB327815 DPW327815:DPX327815 DZS327815:DZT327815 EJO327815:EJP327815 ETK327815:ETL327815 FDG327815:FDH327815 FNC327815:FND327815 FWY327815:FWZ327815 GGU327815:GGV327815 GQQ327815:GQR327815 HAM327815:HAN327815 HKI327815:HKJ327815 HUE327815:HUF327815 IEA327815:IEB327815 INW327815:INX327815 IXS327815:IXT327815 JHO327815:JHP327815 JRK327815:JRL327815 KBG327815:KBH327815 KLC327815:KLD327815 KUY327815:KUZ327815 LEU327815:LEV327815 LOQ327815:LOR327815 LYM327815:LYN327815 MII327815:MIJ327815 MSE327815:MSF327815 NCA327815:NCB327815 NLW327815:NLX327815 NVS327815:NVT327815 OFO327815:OFP327815 OPK327815:OPL327815 OZG327815:OZH327815 PJC327815:PJD327815 PSY327815:PSZ327815 QCU327815:QCV327815 QMQ327815:QMR327815 QWM327815:QWN327815 RGI327815:RGJ327815 RQE327815:RQF327815 SAA327815:SAB327815 SJW327815:SJX327815 STS327815:STT327815 TDO327815:TDP327815 TNK327815:TNL327815 TXG327815:TXH327815 UHC327815:UHD327815 UQY327815:UQZ327815 VAU327815:VAV327815 VKQ327815:VKR327815 VUM327815:VUN327815 WEI327815:WEJ327815 WOE327815:WOF327815 BS393351:BT393351 LO393351:LP393351 VK393351:VL393351 AFG393351:AFH393351 APC393351:APD393351 AYY393351:AYZ393351 BIU393351:BIV393351 BSQ393351:BSR393351 CCM393351:CCN393351 CMI393351:CMJ393351 CWE393351:CWF393351 DGA393351:DGB393351 DPW393351:DPX393351 DZS393351:DZT393351 EJO393351:EJP393351 ETK393351:ETL393351 FDG393351:FDH393351 FNC393351:FND393351 FWY393351:FWZ393351 GGU393351:GGV393351 GQQ393351:GQR393351 HAM393351:HAN393351 HKI393351:HKJ393351 HUE393351:HUF393351 IEA393351:IEB393351 INW393351:INX393351 IXS393351:IXT393351 JHO393351:JHP393351 JRK393351:JRL393351 KBG393351:KBH393351 KLC393351:KLD393351 KUY393351:KUZ393351 LEU393351:LEV393351 LOQ393351:LOR393351 LYM393351:LYN393351 MII393351:MIJ393351 MSE393351:MSF393351 NCA393351:NCB393351 NLW393351:NLX393351 NVS393351:NVT393351 OFO393351:OFP393351 OPK393351:OPL393351 OZG393351:OZH393351 PJC393351:PJD393351 PSY393351:PSZ393351 QCU393351:QCV393351 QMQ393351:QMR393351 QWM393351:QWN393351 RGI393351:RGJ393351 RQE393351:RQF393351 SAA393351:SAB393351 SJW393351:SJX393351 STS393351:STT393351 TDO393351:TDP393351 TNK393351:TNL393351 TXG393351:TXH393351 UHC393351:UHD393351 UQY393351:UQZ393351 VAU393351:VAV393351 VKQ393351:VKR393351 VUM393351:VUN393351 WEI393351:WEJ393351 WOE393351:WOF393351 BS458887:BT458887 LO458887:LP458887 VK458887:VL458887 AFG458887:AFH458887 APC458887:APD458887 AYY458887:AYZ458887 BIU458887:BIV458887 BSQ458887:BSR458887 CCM458887:CCN458887 CMI458887:CMJ458887 CWE458887:CWF458887 DGA458887:DGB458887 DPW458887:DPX458887 DZS458887:DZT458887 EJO458887:EJP458887 ETK458887:ETL458887 FDG458887:FDH458887 FNC458887:FND458887 FWY458887:FWZ458887 GGU458887:GGV458887 GQQ458887:GQR458887 HAM458887:HAN458887 HKI458887:HKJ458887 HUE458887:HUF458887 IEA458887:IEB458887 INW458887:INX458887 IXS458887:IXT458887 JHO458887:JHP458887 JRK458887:JRL458887 KBG458887:KBH458887 KLC458887:KLD458887 KUY458887:KUZ458887 LEU458887:LEV458887 LOQ458887:LOR458887 LYM458887:LYN458887 MII458887:MIJ458887 MSE458887:MSF458887 NCA458887:NCB458887 NLW458887:NLX458887 NVS458887:NVT458887 OFO458887:OFP458887 OPK458887:OPL458887 OZG458887:OZH458887 PJC458887:PJD458887 PSY458887:PSZ458887 QCU458887:QCV458887 QMQ458887:QMR458887 QWM458887:QWN458887 RGI458887:RGJ458887 RQE458887:RQF458887 SAA458887:SAB458887 SJW458887:SJX458887 STS458887:STT458887 TDO458887:TDP458887 TNK458887:TNL458887 TXG458887:TXH458887 UHC458887:UHD458887 UQY458887:UQZ458887 VAU458887:VAV458887 VKQ458887:VKR458887 VUM458887:VUN458887 WEI458887:WEJ458887 WOE458887:WOF458887 BS524423:BT524423 LO524423:LP524423 VK524423:VL524423 AFG524423:AFH524423 APC524423:APD524423 AYY524423:AYZ524423 BIU524423:BIV524423 BSQ524423:BSR524423 CCM524423:CCN524423 CMI524423:CMJ524423 CWE524423:CWF524423 DGA524423:DGB524423 DPW524423:DPX524423 DZS524423:DZT524423 EJO524423:EJP524423 ETK524423:ETL524423 FDG524423:FDH524423 FNC524423:FND524423 FWY524423:FWZ524423 GGU524423:GGV524423 GQQ524423:GQR524423 HAM524423:HAN524423 HKI524423:HKJ524423 HUE524423:HUF524423 IEA524423:IEB524423 INW524423:INX524423 IXS524423:IXT524423 JHO524423:JHP524423 JRK524423:JRL524423 KBG524423:KBH524423 KLC524423:KLD524423 KUY524423:KUZ524423 LEU524423:LEV524423 LOQ524423:LOR524423 LYM524423:LYN524423 MII524423:MIJ524423 MSE524423:MSF524423 NCA524423:NCB524423 NLW524423:NLX524423 NVS524423:NVT524423 OFO524423:OFP524423 OPK524423:OPL524423 OZG524423:OZH524423 PJC524423:PJD524423 PSY524423:PSZ524423 QCU524423:QCV524423 QMQ524423:QMR524423 QWM524423:QWN524423 RGI524423:RGJ524423 RQE524423:RQF524423 SAA524423:SAB524423 SJW524423:SJX524423 STS524423:STT524423 TDO524423:TDP524423 TNK524423:TNL524423 TXG524423:TXH524423 UHC524423:UHD524423 UQY524423:UQZ524423 VAU524423:VAV524423 VKQ524423:VKR524423 VUM524423:VUN524423 WEI524423:WEJ524423 WOE524423:WOF524423 BS589959:BT589959 LO589959:LP589959 VK589959:VL589959 AFG589959:AFH589959 APC589959:APD589959 AYY589959:AYZ589959 BIU589959:BIV589959 BSQ589959:BSR589959 CCM589959:CCN589959 CMI589959:CMJ589959 CWE589959:CWF589959 DGA589959:DGB589959 DPW589959:DPX589959 DZS589959:DZT589959 EJO589959:EJP589959 ETK589959:ETL589959 FDG589959:FDH589959 FNC589959:FND589959 FWY589959:FWZ589959 GGU589959:GGV589959 GQQ589959:GQR589959 HAM589959:HAN589959 HKI589959:HKJ589959 HUE589959:HUF589959 IEA589959:IEB589959 INW589959:INX589959 IXS589959:IXT589959 JHO589959:JHP589959 JRK589959:JRL589959 KBG589959:KBH589959 KLC589959:KLD589959 KUY589959:KUZ589959 LEU589959:LEV589959 LOQ589959:LOR589959 LYM589959:LYN589959 MII589959:MIJ589959 MSE589959:MSF589959 NCA589959:NCB589959 NLW589959:NLX589959 NVS589959:NVT589959 OFO589959:OFP589959 OPK589959:OPL589959 OZG589959:OZH589959 PJC589959:PJD589959 PSY589959:PSZ589959 QCU589959:QCV589959 QMQ589959:QMR589959 QWM589959:QWN589959 RGI589959:RGJ589959 RQE589959:RQF589959 SAA589959:SAB589959 SJW589959:SJX589959 STS589959:STT589959 TDO589959:TDP589959 TNK589959:TNL589959 TXG589959:TXH589959 UHC589959:UHD589959 UQY589959:UQZ589959 VAU589959:VAV589959 VKQ589959:VKR589959 VUM589959:VUN589959 WEI589959:WEJ589959 WOE589959:WOF589959 BS655495:BT655495 LO655495:LP655495 VK655495:VL655495 AFG655495:AFH655495 APC655495:APD655495 AYY655495:AYZ655495 BIU655495:BIV655495 BSQ655495:BSR655495 CCM655495:CCN655495 CMI655495:CMJ655495 CWE655495:CWF655495 DGA655495:DGB655495 DPW655495:DPX655495 DZS655495:DZT655495 EJO655495:EJP655495 ETK655495:ETL655495 FDG655495:FDH655495 FNC655495:FND655495 FWY655495:FWZ655495 GGU655495:GGV655495 GQQ655495:GQR655495 HAM655495:HAN655495 HKI655495:HKJ655495 HUE655495:HUF655495 IEA655495:IEB655495 INW655495:INX655495 IXS655495:IXT655495 JHO655495:JHP655495 JRK655495:JRL655495 KBG655495:KBH655495 KLC655495:KLD655495 KUY655495:KUZ655495 LEU655495:LEV655495 LOQ655495:LOR655495 LYM655495:LYN655495 MII655495:MIJ655495 MSE655495:MSF655495 NCA655495:NCB655495 NLW655495:NLX655495 NVS655495:NVT655495 OFO655495:OFP655495 OPK655495:OPL655495 OZG655495:OZH655495 PJC655495:PJD655495 PSY655495:PSZ655495 QCU655495:QCV655495 QMQ655495:QMR655495 QWM655495:QWN655495 RGI655495:RGJ655495 RQE655495:RQF655495 SAA655495:SAB655495 SJW655495:SJX655495 STS655495:STT655495 TDO655495:TDP655495 TNK655495:TNL655495 TXG655495:TXH655495 UHC655495:UHD655495 UQY655495:UQZ655495 VAU655495:VAV655495 VKQ655495:VKR655495 VUM655495:VUN655495 WEI655495:WEJ655495 WOE655495:WOF655495 BS721031:BT721031 LO721031:LP721031 VK721031:VL721031 AFG721031:AFH721031 APC721031:APD721031 AYY721031:AYZ721031 BIU721031:BIV721031 BSQ721031:BSR721031 CCM721031:CCN721031 CMI721031:CMJ721031 CWE721031:CWF721031 DGA721031:DGB721031 DPW721031:DPX721031 DZS721031:DZT721031 EJO721031:EJP721031 ETK721031:ETL721031 FDG721031:FDH721031 FNC721031:FND721031 FWY721031:FWZ721031 GGU721031:GGV721031 GQQ721031:GQR721031 HAM721031:HAN721031 HKI721031:HKJ721031 HUE721031:HUF721031 IEA721031:IEB721031 INW721031:INX721031 IXS721031:IXT721031 JHO721031:JHP721031 JRK721031:JRL721031 KBG721031:KBH721031 KLC721031:KLD721031 KUY721031:KUZ721031 LEU721031:LEV721031 LOQ721031:LOR721031 LYM721031:LYN721031 MII721031:MIJ721031 MSE721031:MSF721031 NCA721031:NCB721031 NLW721031:NLX721031 NVS721031:NVT721031 OFO721031:OFP721031 OPK721031:OPL721031 OZG721031:OZH721031 PJC721031:PJD721031 PSY721031:PSZ721031 QCU721031:QCV721031 QMQ721031:QMR721031 QWM721031:QWN721031 RGI721031:RGJ721031 RQE721031:RQF721031 SAA721031:SAB721031 SJW721031:SJX721031 STS721031:STT721031 TDO721031:TDP721031 TNK721031:TNL721031 TXG721031:TXH721031 UHC721031:UHD721031 UQY721031:UQZ721031 VAU721031:VAV721031 VKQ721031:VKR721031 VUM721031:VUN721031 WEI721031:WEJ721031 WOE721031:WOF721031 BS786567:BT786567 LO786567:LP786567 VK786567:VL786567 AFG786567:AFH786567 APC786567:APD786567 AYY786567:AYZ786567 BIU786567:BIV786567 BSQ786567:BSR786567 CCM786567:CCN786567 CMI786567:CMJ786567 CWE786567:CWF786567 DGA786567:DGB786567 DPW786567:DPX786567 DZS786567:DZT786567 EJO786567:EJP786567 ETK786567:ETL786567 FDG786567:FDH786567 FNC786567:FND786567 FWY786567:FWZ786567 GGU786567:GGV786567 GQQ786567:GQR786567 HAM786567:HAN786567 HKI786567:HKJ786567 HUE786567:HUF786567 IEA786567:IEB786567 INW786567:INX786567 IXS786567:IXT786567 JHO786567:JHP786567 JRK786567:JRL786567 KBG786567:KBH786567 KLC786567:KLD786567 KUY786567:KUZ786567 LEU786567:LEV786567 LOQ786567:LOR786567 LYM786567:LYN786567 MII786567:MIJ786567 MSE786567:MSF786567 NCA786567:NCB786567 NLW786567:NLX786567 NVS786567:NVT786567 OFO786567:OFP786567 OPK786567:OPL786567 OZG786567:OZH786567 PJC786567:PJD786567 PSY786567:PSZ786567 QCU786567:QCV786567 QMQ786567:QMR786567 QWM786567:QWN786567 RGI786567:RGJ786567 RQE786567:RQF786567 SAA786567:SAB786567 SJW786567:SJX786567 STS786567:STT786567 TDO786567:TDP786567 TNK786567:TNL786567 TXG786567:TXH786567 UHC786567:UHD786567 UQY786567:UQZ786567 VAU786567:VAV786567 VKQ786567:VKR786567 VUM786567:VUN786567 WEI786567:WEJ786567 WOE786567:WOF786567 BS852103:BT852103 LO852103:LP852103 VK852103:VL852103 AFG852103:AFH852103 APC852103:APD852103 AYY852103:AYZ852103 BIU852103:BIV852103 BSQ852103:BSR852103 CCM852103:CCN852103 CMI852103:CMJ852103 CWE852103:CWF852103 DGA852103:DGB852103 DPW852103:DPX852103 DZS852103:DZT852103 EJO852103:EJP852103 ETK852103:ETL852103 FDG852103:FDH852103 FNC852103:FND852103 FWY852103:FWZ852103 GGU852103:GGV852103 GQQ852103:GQR852103 HAM852103:HAN852103 HKI852103:HKJ852103 HUE852103:HUF852103 IEA852103:IEB852103 INW852103:INX852103 IXS852103:IXT852103 JHO852103:JHP852103 JRK852103:JRL852103 KBG852103:KBH852103 KLC852103:KLD852103 KUY852103:KUZ852103 LEU852103:LEV852103 LOQ852103:LOR852103 LYM852103:LYN852103 MII852103:MIJ852103 MSE852103:MSF852103 NCA852103:NCB852103 NLW852103:NLX852103 NVS852103:NVT852103 OFO852103:OFP852103 OPK852103:OPL852103 OZG852103:OZH852103 PJC852103:PJD852103 PSY852103:PSZ852103 QCU852103:QCV852103 QMQ852103:QMR852103 QWM852103:QWN852103 RGI852103:RGJ852103 RQE852103:RQF852103 SAA852103:SAB852103 SJW852103:SJX852103 STS852103:STT852103 TDO852103:TDP852103 TNK852103:TNL852103 TXG852103:TXH852103 UHC852103:UHD852103 UQY852103:UQZ852103 VAU852103:VAV852103 VKQ852103:VKR852103 VUM852103:VUN852103 WEI852103:WEJ852103 WOE852103:WOF852103 BS917639:BT917639 LO917639:LP917639 VK917639:VL917639 AFG917639:AFH917639 APC917639:APD917639 AYY917639:AYZ917639 BIU917639:BIV917639 BSQ917639:BSR917639 CCM917639:CCN917639 CMI917639:CMJ917639 CWE917639:CWF917639 DGA917639:DGB917639 DPW917639:DPX917639 DZS917639:DZT917639 EJO917639:EJP917639 ETK917639:ETL917639 FDG917639:FDH917639 FNC917639:FND917639 FWY917639:FWZ917639 GGU917639:GGV917639 GQQ917639:GQR917639 HAM917639:HAN917639 HKI917639:HKJ917639 HUE917639:HUF917639 IEA917639:IEB917639 INW917639:INX917639 IXS917639:IXT917639 JHO917639:JHP917639 JRK917639:JRL917639 KBG917639:KBH917639 KLC917639:KLD917639 KUY917639:KUZ917639 LEU917639:LEV917639 LOQ917639:LOR917639 LYM917639:LYN917639 MII917639:MIJ917639 MSE917639:MSF917639 NCA917639:NCB917639 NLW917639:NLX917639 NVS917639:NVT917639 OFO917639:OFP917639 OPK917639:OPL917639 OZG917639:OZH917639 PJC917639:PJD917639 PSY917639:PSZ917639 QCU917639:QCV917639 QMQ917639:QMR917639 QWM917639:QWN917639 RGI917639:RGJ917639 RQE917639:RQF917639 SAA917639:SAB917639 SJW917639:SJX917639 STS917639:STT917639 TDO917639:TDP917639 TNK917639:TNL917639 TXG917639:TXH917639 UHC917639:UHD917639 UQY917639:UQZ917639 VAU917639:VAV917639 VKQ917639:VKR917639 VUM917639:VUN917639 WEI917639:WEJ917639 WOE917639:WOF917639 BS983175:BT983175 LO983175:LP983175 VK983175:VL983175 AFG983175:AFH983175 APC983175:APD983175 AYY983175:AYZ983175 BIU983175:BIV983175 BSQ983175:BSR983175 CCM983175:CCN983175 CMI983175:CMJ983175 CWE983175:CWF983175 DGA983175:DGB983175 DPW983175:DPX983175 DZS983175:DZT983175 EJO983175:EJP983175 ETK983175:ETL983175 FDG983175:FDH983175 FNC983175:FND983175 FWY983175:FWZ983175 GGU983175:GGV983175 GQQ983175:GQR983175 HAM983175:HAN983175 HKI983175:HKJ983175 HUE983175:HUF983175 IEA983175:IEB983175 INW983175:INX983175 IXS983175:IXT983175 JHO983175:JHP983175 JRK983175:JRL983175 KBG983175:KBH983175 KLC983175:KLD983175 KUY983175:KUZ983175 LEU983175:LEV983175 LOQ983175:LOR983175 LYM983175:LYN983175 MII983175:MIJ983175 MSE983175:MSF983175 NCA983175:NCB983175 NLW983175:NLX983175 NVS983175:NVT983175 OFO983175:OFP983175 OPK983175:OPL983175 OZG983175:OZH983175 PJC983175:PJD983175 PSY983175:PSZ983175 QCU983175:QCV983175 QMQ983175:QMR983175 QWM983175:QWN983175 RGI983175:RGJ983175 RQE983175:RQF983175 SAA983175:SAB983175 SJW983175:SJX983175 STS983175:STT983175 TDO983175:TDP983175 TNK983175:TNL983175 TXG983175:TXH983175 UHC983175:UHD983175 UQY983175:UQZ983175 WOE133:WOF133 WEI133:WEJ133 VUM133:VUN133 VKQ133:VKR133 VAU133:VAV133 UQY133:UQZ133 UHC133:UHD133 TXG133:TXH133 TNK133:TNL133 TDO133:TDP133 STS133:STT133 SJW133:SJX133 SAA133:SAB133 RQE133:RQF133 RGI133:RGJ133 QWM133:QWN133 QMQ133:QMR133 QCU133:QCV133 PSY133:PSZ133 PJC133:PJD133 OZG133:OZH133 OPK133:OPL133 OFO133:OFP133 NVS133:NVT133 NLW133:NLX133 NCA133:NCB133 MSE133:MSF133 MII133:MIJ133 LYM133:LYN133 LOQ133:LOR133 LEU133:LEV133 KUY133:KUZ133 KLC133:KLD133 KBG133:KBH133 JRK133:JRL133 JHO133:JHP133 IXS133:IXT133 INW133:INX133 IEA133:IEB133 HUE133:HUF133 HKI133:HKJ133 HAM133:HAN133 GQQ133:GQR133 GGU133:GGV133 FWY133:FWZ133 FNC133:FND133 FDG133:FDH133 ETK133:ETL133 EJO133:EJP133 DZS133:DZT133 DPW133:DPX133 DGA133:DGB133 CWE133:CWF133 CMI133:CMJ133 CCM133:CCN133 BSQ133:BSR133 BIU133:BIV133 AYY133:AYZ133 APC133:APD133 AFG133:AFH133 VK133:VL133 LO133:LP133 BS133:BT133 WOE145:WOF145 WEI145:WEJ145 VUM145:VUN145 VKQ145:VKR145 VAU145:VAV145 UQY145:UQZ145 UHC145:UHD145 TXG145:TXH145 TNK145:TNL145 TDO145:TDP145 STS145:STT145 SJW145:SJX145 SAA145:SAB145 RQE145:RQF145 RGI145:RGJ145 QWM145:QWN145 QMQ145:QMR145 QCU145:QCV145 PSY145:PSZ145 PJC145:PJD145 OZG145:OZH145 OPK145:OPL145 OFO145:OFP145 NVS145:NVT145 NLW145:NLX145 NCA145:NCB145 MSE145:MSF145 MII145:MIJ145 LYM145:LYN145 LOQ145:LOR145 LEU145:LEV145 KUY145:KUZ145 KLC145:KLD145 KBG145:KBH145 JRK145:JRL145 JHO145:JHP145 IXS145:IXT145 INW145:INX145 IEA145:IEB145 HUE145:HUF145 HKI145:HKJ145 HAM145:HAN145 GQQ145:GQR145 GGU145:GGV145 FWY145:FWZ145 FNC145:FND145 FDG145:FDH145 ETK145:ETL145 EJO145:EJP145 DZS145:DZT145 DPW145:DPX145 DGA145:DGB145 CWE145:CWF145 CMI145:CMJ145 CCM145:CCN145 BSQ145:BSR145 BIU145:BIV145 AYY145:AYZ145 APC145:APD145 AFG145:AFH145 VK145:VL145 LO145:LP145 BS145:BT145 WOE136:WOF136 WEI136:WEJ136 VUM136:VUN136 VKQ136:VKR136 VAU136:VAV136 UQY136:UQZ136 UHC136:UHD136 TXG136:TXH136 TNK136:TNL136 TDO136:TDP136 STS136:STT136 SJW136:SJX136 SAA136:SAB136 RQE136:RQF136 RGI136:RGJ136 QWM136:QWN136 QMQ136:QMR136 QCU136:QCV136 PSY136:PSZ136 PJC136:PJD136 OZG136:OZH136 OPK136:OPL136 OFO136:OFP136 NVS136:NVT136 NLW136:NLX136 NCA136:NCB136 MSE136:MSF136 MII136:MIJ136 LYM136:LYN136 LOQ136:LOR136 LEU136:LEV136 KUY136:KUZ136 KLC136:KLD136 KBG136:KBH136 JRK136:JRL136 JHO136:JHP136 IXS136:IXT136 INW136:INX136 IEA136:IEB136 HUE136:HUF136 HKI136:HKJ136 HAM136:HAN136 GQQ136:GQR136 GGU136:GGV136 FWY136:FWZ136 FNC136:FND136 FDG136:FDH136 ETK136:ETL136 EJO136:EJP136 DZS136:DZT136 DPW136:DPX136 DGA136:DGB136 CWE136:CWF136 CMI136:CMJ136 CCM136:CCN136 BSQ136:BSR136 BIU136:BIV136 AYY136:AYZ136 APC136:APD136 AFG136:AFH136 VK136:VL136 LO136:LP136 BS136:BT136 WOE139:WOF139 WEI139:WEJ139 VUM139:VUN139 VKQ139:VKR139 VAU139:VAV139 UQY139:UQZ139 UHC139:UHD139 TXG139:TXH139 TNK139:TNL139 TDO139:TDP139 STS139:STT139 SJW139:SJX139 SAA139:SAB139 RQE139:RQF139 RGI139:RGJ139 QWM139:QWN139 QMQ139:QMR139 QCU139:QCV139 PSY139:PSZ139 PJC139:PJD139 OZG139:OZH139 OPK139:OPL139 OFO139:OFP139 NVS139:NVT139 NLW139:NLX139 NCA139:NCB139 MSE139:MSF139 MII139:MIJ139 LYM139:LYN139 LOQ139:LOR139 LEU139:LEV139 KUY139:KUZ139 KLC139:KLD139 KBG139:KBH139 JRK139:JRL139 JHO139:JHP139 IXS139:IXT139 INW139:INX139 IEA139:IEB139 HUE139:HUF139 HKI139:HKJ139 HAM139:HAN139 GQQ139:GQR139 GGU139:GGV139 FWY139:FWZ139 FNC139:FND139 FDG139:FDH139 ETK139:ETL139 EJO139:EJP139 DZS139:DZT139 DPW139:DPX139 DGA139:DGB139 CWE139:CWF139 CMI139:CMJ139 CCM139:CCN139 BSQ139:BSR139 BIU139:BIV139 AYY139:AYZ139 APC139:APD139 AFG139:AFH139 VK139:VL139 LO139:LP139 BS139:BT139 WOE142:WOF142 WEI142:WEJ142 VUM142:VUN142 VKQ142:VKR142 VAU142:VAV142 UQY142:UQZ142 UHC142:UHD142 TXG142:TXH142 TNK142:TNL142 TDO142:TDP142 STS142:STT142 SJW142:SJX142 SAA142:SAB142 RQE142:RQF142 RGI142:RGJ142 QWM142:QWN142 QMQ142:QMR142 QCU142:QCV142 PSY142:PSZ142 PJC142:PJD142 OZG142:OZH142 OPK142:OPL142 OFO142:OFP142 NVS142:NVT142 NLW142:NLX142 NCA142:NCB142 MSE142:MSF142 MII142:MIJ142 LYM142:LYN142 LOQ142:LOR142 LEU142:LEV142 KUY142:KUZ142 KLC142:KLD142 KBG142:KBH142 JRK142:JRL142 JHO142:JHP142 IXS142:IXT142 INW142:INX142 IEA142:IEB142 HUE142:HUF142 HKI142:HKJ142 HAM142:HAN142 GQQ142:GQR142 GGU142:GGV142 FWY142:FWZ142 FNC142:FND142 FDG142:FDH142 ETK142:ETL142 EJO142:EJP142 DZS142:DZT142 DPW142:DPX142 DGA142:DGB142 CWE142:CWF142 CMI142:CMJ142 CCM142:CCN142 BSQ142:BSR142 BIU142:BIV142 AYY142:AYZ142 APC142:APD142 AFG142:AFH142 VK142:VL142 LO142:LP142 BS142:BT142 WOE150:WOF150 WEI150:WEJ150 VUM150:VUN150 VKQ150:VKR150 VAU150:VAV150 UQY150:UQZ150 UHC150:UHD150 TXG150:TXH150 TNK150:TNL150 TDO150:TDP150 STS150:STT150 SJW150:SJX150 SAA150:SAB150 RQE150:RQF150 RGI150:RGJ150 QWM150:QWN150 QMQ150:QMR150 QCU150:QCV150 PSY150:PSZ150 PJC150:PJD150 OZG150:OZH150 OPK150:OPL150 OFO150:OFP150 NVS150:NVT150 NLW150:NLX150 NCA150:NCB150 MSE150:MSF150 MII150:MIJ150 LYM150:LYN150 LOQ150:LOR150 LEU150:LEV150 KUY150:KUZ150 KLC150:KLD150 KBG150:KBH150 JRK150:JRL150 JHO150:JHP150 IXS150:IXT150 INW150:INX150 IEA150:IEB150 HUE150:HUF150 HKI150:HKJ150 HAM150:HAN150 GQQ150:GQR150 GGU150:GGV150 FWY150:FWZ150 FNC150:FND150 FDG150:FDH150 ETK150:ETL150 EJO150:EJP150 DZS150:DZT150 DPW150:DPX150 DGA150:DGB150 CWE150:CWF150 CMI150:CMJ150 CCM150:CCN150 BSQ150:BSR150 BIU150:BIV150 AYY150:AYZ150 APC150:APD150 AFG150:AFH150 VK150:VL150 LO150:LP150 BS150:BT150 WOE159:WOF159 WEI159:WEJ159 VUM159:VUN159 VKQ159:VKR159 VAU159:VAV159 UQY159:UQZ159 UHC159:UHD159 TXG159:TXH159 TNK159:TNL159 TDO159:TDP159 STS159:STT159 SJW159:SJX159 SAA159:SAB159 RQE159:RQF159 RGI159:RGJ159 QWM159:QWN159 QMQ159:QMR159 QCU159:QCV159 PSY159:PSZ159 PJC159:PJD159 OZG159:OZH159 OPK159:OPL159 OFO159:OFP159 NVS159:NVT159 NLW159:NLX159 NCA159:NCB159 MSE159:MSF159 MII159:MIJ159 LYM159:LYN159 LOQ159:LOR159 LEU159:LEV159 KUY159:KUZ159 KLC159:KLD159 KBG159:KBH159 JRK159:JRL159 JHO159:JHP159 IXS159:IXT159 INW159:INX159 IEA159:IEB159 HUE159:HUF159 HKI159:HKJ159 HAM159:HAN159 GQQ159:GQR159 GGU159:GGV159 FWY159:FWZ159 FNC159:FND159 FDG159:FDH159 ETK159:ETL159 EJO159:EJP159 DZS159:DZT159 DPW159:DPX159 DGA159:DGB159 CWE159:CWF159 CMI159:CMJ159 CCM159:CCN159 BSQ159:BSR159 BIU159:BIV159 AYY159:AYZ159 APC159:APD159 AFG159:AFH159 VK159:VL159 LO159:LP159 BS159:BT159 WOE156:WOF156 WEI156:WEJ156 VUM156:VUN156 VKQ156:VKR156 VAU156:VAV156 UQY156:UQZ156 UHC156:UHD156 TXG156:TXH156 TNK156:TNL156 TDO156:TDP156 STS156:STT156 SJW156:SJX156 SAA156:SAB156 RQE156:RQF156 RGI156:RGJ156 QWM156:QWN156 QMQ156:QMR156 QCU156:QCV156 PSY156:PSZ156 PJC156:PJD156 OZG156:OZH156 OPK156:OPL156 OFO156:OFP156 NVS156:NVT156 NLW156:NLX156 NCA156:NCB156 MSE156:MSF156 MII156:MIJ156 LYM156:LYN156 LOQ156:LOR156 LEU156:LEV156 KUY156:KUZ156 KLC156:KLD156 KBG156:KBH156 JRK156:JRL156 JHO156:JHP156 IXS156:IXT156 INW156:INX156 IEA156:IEB156 HUE156:HUF156 HKI156:HKJ156 HAM156:HAN156 GQQ156:GQR156 GGU156:GGV156 FWY156:FWZ156 FNC156:FND156 FDG156:FDH156 ETK156:ETL156 EJO156:EJP156 DZS156:DZT156 DPW156:DPX156 DGA156:DGB156 CWE156:CWF156 CMI156:CMJ156 CCM156:CCN156 BSQ156:BSR156 BIU156:BIV156 AYY156:AYZ156 APC156:APD156 AFG156:AFH156 VK156:VL156 LO156:LP156 BS156:BT156 WOE153:WOF153 WEI153:WEJ153 VUM153:VUN153 VKQ153:VKR153 VAU153:VAV153 UQY153:UQZ153 UHC153:UHD153 TXG153:TXH153 TNK153:TNL153 TDO153:TDP153 STS153:STT153 SJW153:SJX153 SAA153:SAB153 RQE153:RQF153 RGI153:RGJ153 QWM153:QWN153 QMQ153:QMR153 QCU153:QCV153 PSY153:PSZ153 PJC153:PJD153 OZG153:OZH153 OPK153:OPL153 OFO153:OFP153 NVS153:NVT153 NLW153:NLX153 NCA153:NCB153 MSE153:MSF153 MII153:MIJ153 LYM153:LYN153 LOQ153:LOR153 LEU153:LEV153 KUY153:KUZ153 KLC153:KLD153 KBG153:KBH153 JRK153:JRL153 JHO153:JHP153 IXS153:IXT153 INW153:INX153 IEA153:IEB153 HUE153:HUF153 HKI153:HKJ153 HAM153:HAN153 GQQ153:GQR153 GGU153:GGV153 FWY153:FWZ153 FNC153:FND153 FDG153:FDH153 ETK153:ETL153 EJO153:EJP153 DZS153:DZT153 DPW153:DPX153 DGA153:DGB153 CWE153:CWF153 CMI153:CMJ153 CCM153:CCN153 BSQ153:BSR153 BIU153:BIV153 AYY153:AYZ153 APC153:APD153 AFG153:AFH153 VK153:VL153 LO153:LP153 BS153:BT153 WOE162:WOF162 WEI162:WEJ162 VUM162:VUN162 VKQ162:VKR162 VAU162:VAV162 UQY162:UQZ162 UHC162:UHD162 TXG162:TXH162 TNK162:TNL162 TDO162:TDP162 STS162:STT162 SJW162:SJX162 SAA162:SAB162 RQE162:RQF162 RGI162:RGJ162 QWM162:QWN162 QMQ162:QMR162 QCU162:QCV162 PSY162:PSZ162 PJC162:PJD162 OZG162:OZH162 OPK162:OPL162 OFO162:OFP162 NVS162:NVT162 NLW162:NLX162 NCA162:NCB162 MSE162:MSF162 MII162:MIJ162 LYM162:LYN162 LOQ162:LOR162 LEU162:LEV162 KUY162:KUZ162 KLC162:KLD162 KBG162:KBH162 JRK162:JRL162 JHO162:JHP162 IXS162:IXT162 INW162:INX162 IEA162:IEB162 HUE162:HUF162 HKI162:HKJ162 HAM162:HAN162 GQQ162:GQR162 GGU162:GGV162 FWY162:FWZ162 FNC162:FND162 FDG162:FDH162 ETK162:ETL162 EJO162:EJP162 DZS162:DZT162 DPW162:DPX162 DGA162:DGB162 CWE162:CWF162 CMI162:CMJ162 CCM162:CCN162 BSQ162:BSR162 BIU162:BIV162 AYY162:AYZ162 APC162:APD162 AFG162:AFH162 VK162:VL162 LO162:LP162 BS162:BT162 AK136:AL136 AK139:AL139 AK142:AL142 AK145:AL145 AK133:AL133 AK150:AL150 AK153:AL153 AK156:AL156 AK159:AL159 AK162:AL162 AK983175:AL983175 AK917639:AL917639 AK852103:AL852103 AK786567:AL786567 AK721031:AL721031 AK655495:AL655495 AK589959:AL589959 AK524423:AL524423 AK458887:AL458887 AK393351:AL393351 AK327815:AL327815 AK262279:AL262279 AK196743:AL196743 AK131207:AL131207 AK65671:AL65671 AK983187:AL983187 AK917651:AL917651 AK852115:AL852115 AK786579:AL786579 AK721043:AL721043 AK655507:AL655507 AK589971:AL589971 AK524435:AL524435 AK458899:AL458899 AK393363:AL393363 AK327827:AL327827 AK262291:AL262291 AK196755:AL196755 AK131219:AL131219 AK65683:AL65683 AK983178:AL983178 AK917642:AL917642 AK852106:AL852106 AK786570:AL786570 AK721034:AL721034 AK655498:AL655498 AK589962:AL589962 AK524426:AL524426 AK458890:AL458890 AK393354:AL393354 AK327818:AL327818 AK262282:AL262282 AK196746:AL196746 AK131210:AL131210 AK65674:AL65674 AK983181:AL983181 AK917645:AL917645 AK852109:AL852109 AK786573:AL786573 AK721037:AL721037 AK655501:AL655501 AK589965:AL589965 AK524429:AL524429 AK458893:AL458893 AK393357:AL393357 AK327821:AL327821 AK262285:AL262285 AK196749:AL196749 AK131213:AL131213 AK65677:AL65677 AK983184:AL983184 AK917648:AL917648 AK852112:AL852112 AK786576:AL786576 AK721040:AL721040 AK655504:AL655504 AK589968:AL589968 AK524432:AL524432 AK458896:AL458896 AK393360:AL393360 AK327824:AL327824 AK262288:AL262288 AK196752:AL196752 AK131216:AL131216 AK65680:AL65680 AK983192:AL983192 AK917656:AL917656 AK852120:AL852120 AK786584:AL786584 AK721048:AL721048 AK655512:AL655512 AK589976:AL589976 AK524440:AL524440 AK458904:AL458904 AK393368:AL393368 AK327832:AL327832 AK262296:AL262296 AK196760:AL196760 AK131224:AL131224 AK65688:AL65688 AK983201:AL983201 AK917665:AL917665 AK852129:AL852129 AK786593:AL786593 AK721057:AL721057 AK655521:AL655521 AK589985:AL589985 AK524449:AL524449 AK458913:AL458913 AK393377:AL393377 AK327841:AL327841 AK262305:AL262305 AK196769:AL196769 AK131233:AL131233 AK65697:AL65697 AK983198:AL983198 AK917662:AL917662 AK852126:AL852126 AK786590:AL786590 AK721054:AL721054 AK655518:AL655518 AK589982:AL589982 AK524446:AL524446 AK458910:AL458910 AK393374:AL393374 AK327838:AL327838 AK262302:AL262302 AK196766:AL196766 AK131230:AL131230 AK65694:AL65694 AK983195:AL983195 AK917659:AL917659 AK852123:AL852123 AK786587:AL786587 AK721051:AL721051 AK655515:AL655515 AK589979:AL589979 AK524443:AL524443 AK458907:AL458907 AK393371:AL393371 AK327835:AL327835 AK262299:AL262299 AK196763:AL196763 AK131227:AL131227 AK65691:AL65691 AK983204:AL983204 AK917668:AL917668 AK852132:AL852132 AK786596:AL786596 AK721060:AL721060 AK655524:AL655524 AK589988:AL589988 AK524452:AL524452 AK458916:AL458916 AK393380:AL393380 AK327844:AL327844 AK262308:AL262308 AK196772:AL196772 AK131236:AL131236 AK65700:AL65700</xm:sqref>
        </x14:dataValidation>
        <x14:dataValidation type="list" allowBlank="1" showInputMessage="1" showErrorMessage="1">
          <x14:formula1>
            <xm:f>Soil_TS_Root</xm:f>
          </x14:formula1>
          <xm:sqref>VAR983175:VAS983175 BP65700:BQ65700 LL65700:LM65700 VH65700:VI65700 AFD65700:AFE65700 AOZ65700:APA65700 AYV65700:AYW65700 BIR65700:BIS65700 BSN65700:BSO65700 CCJ65700:CCK65700 CMF65700:CMG65700 CWB65700:CWC65700 DFX65700:DFY65700 DPT65700:DPU65700 DZP65700:DZQ65700 EJL65700:EJM65700 ETH65700:ETI65700 FDD65700:FDE65700 FMZ65700:FNA65700 FWV65700:FWW65700 GGR65700:GGS65700 GQN65700:GQO65700 HAJ65700:HAK65700 HKF65700:HKG65700 HUB65700:HUC65700 IDX65700:IDY65700 INT65700:INU65700 IXP65700:IXQ65700 JHL65700:JHM65700 JRH65700:JRI65700 KBD65700:KBE65700 KKZ65700:KLA65700 KUV65700:KUW65700 LER65700:LES65700 LON65700:LOO65700 LYJ65700:LYK65700 MIF65700:MIG65700 MSB65700:MSC65700 NBX65700:NBY65700 NLT65700:NLU65700 NVP65700:NVQ65700 OFL65700:OFM65700 OPH65700:OPI65700 OZD65700:OZE65700 PIZ65700:PJA65700 PSV65700:PSW65700 QCR65700:QCS65700 QMN65700:QMO65700 QWJ65700:QWK65700 RGF65700:RGG65700 RQB65700:RQC65700 RZX65700:RZY65700 SJT65700:SJU65700 STP65700:STQ65700 TDL65700:TDM65700 TNH65700:TNI65700 TXD65700:TXE65700 UGZ65700:UHA65700 UQV65700:UQW65700 VAR65700:VAS65700 VKN65700:VKO65700 VUJ65700:VUK65700 WEF65700:WEG65700 WOB65700:WOC65700 BP131236:BQ131236 LL131236:LM131236 VH131236:VI131236 AFD131236:AFE131236 AOZ131236:APA131236 AYV131236:AYW131236 BIR131236:BIS131236 BSN131236:BSO131236 CCJ131236:CCK131236 CMF131236:CMG131236 CWB131236:CWC131236 DFX131236:DFY131236 DPT131236:DPU131236 DZP131236:DZQ131236 EJL131236:EJM131236 ETH131236:ETI131236 FDD131236:FDE131236 FMZ131236:FNA131236 FWV131236:FWW131236 GGR131236:GGS131236 GQN131236:GQO131236 HAJ131236:HAK131236 HKF131236:HKG131236 HUB131236:HUC131236 IDX131236:IDY131236 INT131236:INU131236 IXP131236:IXQ131236 JHL131236:JHM131236 JRH131236:JRI131236 KBD131236:KBE131236 KKZ131236:KLA131236 KUV131236:KUW131236 LER131236:LES131236 LON131236:LOO131236 LYJ131236:LYK131236 MIF131236:MIG131236 MSB131236:MSC131236 NBX131236:NBY131236 NLT131236:NLU131236 NVP131236:NVQ131236 OFL131236:OFM131236 OPH131236:OPI131236 OZD131236:OZE131236 PIZ131236:PJA131236 PSV131236:PSW131236 QCR131236:QCS131236 QMN131236:QMO131236 QWJ131236:QWK131236 RGF131236:RGG131236 RQB131236:RQC131236 RZX131236:RZY131236 SJT131236:SJU131236 STP131236:STQ131236 TDL131236:TDM131236 TNH131236:TNI131236 TXD131236:TXE131236 UGZ131236:UHA131236 UQV131236:UQW131236 VAR131236:VAS131236 VKN131236:VKO131236 VUJ131236:VUK131236 WEF131236:WEG131236 WOB131236:WOC131236 BP196772:BQ196772 LL196772:LM196772 VH196772:VI196772 AFD196772:AFE196772 AOZ196772:APA196772 AYV196772:AYW196772 BIR196772:BIS196772 BSN196772:BSO196772 CCJ196772:CCK196772 CMF196772:CMG196772 CWB196772:CWC196772 DFX196772:DFY196772 DPT196772:DPU196772 DZP196772:DZQ196772 EJL196772:EJM196772 ETH196772:ETI196772 FDD196772:FDE196772 FMZ196772:FNA196772 FWV196772:FWW196772 GGR196772:GGS196772 GQN196772:GQO196772 HAJ196772:HAK196772 HKF196772:HKG196772 HUB196772:HUC196772 IDX196772:IDY196772 INT196772:INU196772 IXP196772:IXQ196772 JHL196772:JHM196772 JRH196772:JRI196772 KBD196772:KBE196772 KKZ196772:KLA196772 KUV196772:KUW196772 LER196772:LES196772 LON196772:LOO196772 LYJ196772:LYK196772 MIF196772:MIG196772 MSB196772:MSC196772 NBX196772:NBY196772 NLT196772:NLU196772 NVP196772:NVQ196772 OFL196772:OFM196772 OPH196772:OPI196772 OZD196772:OZE196772 PIZ196772:PJA196772 PSV196772:PSW196772 QCR196772:QCS196772 QMN196772:QMO196772 QWJ196772:QWK196772 RGF196772:RGG196772 RQB196772:RQC196772 RZX196772:RZY196772 SJT196772:SJU196772 STP196772:STQ196772 TDL196772:TDM196772 TNH196772:TNI196772 TXD196772:TXE196772 UGZ196772:UHA196772 UQV196772:UQW196772 VAR196772:VAS196772 VKN196772:VKO196772 VUJ196772:VUK196772 WEF196772:WEG196772 WOB196772:WOC196772 BP262308:BQ262308 LL262308:LM262308 VH262308:VI262308 AFD262308:AFE262308 AOZ262308:APA262308 AYV262308:AYW262308 BIR262308:BIS262308 BSN262308:BSO262308 CCJ262308:CCK262308 CMF262308:CMG262308 CWB262308:CWC262308 DFX262308:DFY262308 DPT262308:DPU262308 DZP262308:DZQ262308 EJL262308:EJM262308 ETH262308:ETI262308 FDD262308:FDE262308 FMZ262308:FNA262308 FWV262308:FWW262308 GGR262308:GGS262308 GQN262308:GQO262308 HAJ262308:HAK262308 HKF262308:HKG262308 HUB262308:HUC262308 IDX262308:IDY262308 INT262308:INU262308 IXP262308:IXQ262308 JHL262308:JHM262308 JRH262308:JRI262308 KBD262308:KBE262308 KKZ262308:KLA262308 KUV262308:KUW262308 LER262308:LES262308 LON262308:LOO262308 LYJ262308:LYK262308 MIF262308:MIG262308 MSB262308:MSC262308 NBX262308:NBY262308 NLT262308:NLU262308 NVP262308:NVQ262308 OFL262308:OFM262308 OPH262308:OPI262308 OZD262308:OZE262308 PIZ262308:PJA262308 PSV262308:PSW262308 QCR262308:QCS262308 QMN262308:QMO262308 QWJ262308:QWK262308 RGF262308:RGG262308 RQB262308:RQC262308 RZX262308:RZY262308 SJT262308:SJU262308 STP262308:STQ262308 TDL262308:TDM262308 TNH262308:TNI262308 TXD262308:TXE262308 UGZ262308:UHA262308 UQV262308:UQW262308 VAR262308:VAS262308 VKN262308:VKO262308 VUJ262308:VUK262308 WEF262308:WEG262308 WOB262308:WOC262308 BP327844:BQ327844 LL327844:LM327844 VH327844:VI327844 AFD327844:AFE327844 AOZ327844:APA327844 AYV327844:AYW327844 BIR327844:BIS327844 BSN327844:BSO327844 CCJ327844:CCK327844 CMF327844:CMG327844 CWB327844:CWC327844 DFX327844:DFY327844 DPT327844:DPU327844 DZP327844:DZQ327844 EJL327844:EJM327844 ETH327844:ETI327844 FDD327844:FDE327844 FMZ327844:FNA327844 FWV327844:FWW327844 GGR327844:GGS327844 GQN327844:GQO327844 HAJ327844:HAK327844 HKF327844:HKG327844 HUB327844:HUC327844 IDX327844:IDY327844 INT327844:INU327844 IXP327844:IXQ327844 JHL327844:JHM327844 JRH327844:JRI327844 KBD327844:KBE327844 KKZ327844:KLA327844 KUV327844:KUW327844 LER327844:LES327844 LON327844:LOO327844 LYJ327844:LYK327844 MIF327844:MIG327844 MSB327844:MSC327844 NBX327844:NBY327844 NLT327844:NLU327844 NVP327844:NVQ327844 OFL327844:OFM327844 OPH327844:OPI327844 OZD327844:OZE327844 PIZ327844:PJA327844 PSV327844:PSW327844 QCR327844:QCS327844 QMN327844:QMO327844 QWJ327844:QWK327844 RGF327844:RGG327844 RQB327844:RQC327844 RZX327844:RZY327844 SJT327844:SJU327844 STP327844:STQ327844 TDL327844:TDM327844 TNH327844:TNI327844 TXD327844:TXE327844 UGZ327844:UHA327844 UQV327844:UQW327844 VAR327844:VAS327844 VKN327844:VKO327844 VUJ327844:VUK327844 WEF327844:WEG327844 WOB327844:WOC327844 BP393380:BQ393380 LL393380:LM393380 VH393380:VI393380 AFD393380:AFE393380 AOZ393380:APA393380 AYV393380:AYW393380 BIR393380:BIS393380 BSN393380:BSO393380 CCJ393380:CCK393380 CMF393380:CMG393380 CWB393380:CWC393380 DFX393380:DFY393380 DPT393380:DPU393380 DZP393380:DZQ393380 EJL393380:EJM393380 ETH393380:ETI393380 FDD393380:FDE393380 FMZ393380:FNA393380 FWV393380:FWW393380 GGR393380:GGS393380 GQN393380:GQO393380 HAJ393380:HAK393380 HKF393380:HKG393380 HUB393380:HUC393380 IDX393380:IDY393380 INT393380:INU393380 IXP393380:IXQ393380 JHL393380:JHM393380 JRH393380:JRI393380 KBD393380:KBE393380 KKZ393380:KLA393380 KUV393380:KUW393380 LER393380:LES393380 LON393380:LOO393380 LYJ393380:LYK393380 MIF393380:MIG393380 MSB393380:MSC393380 NBX393380:NBY393380 NLT393380:NLU393380 NVP393380:NVQ393380 OFL393380:OFM393380 OPH393380:OPI393380 OZD393380:OZE393380 PIZ393380:PJA393380 PSV393380:PSW393380 QCR393380:QCS393380 QMN393380:QMO393380 QWJ393380:QWK393380 RGF393380:RGG393380 RQB393380:RQC393380 RZX393380:RZY393380 SJT393380:SJU393380 STP393380:STQ393380 TDL393380:TDM393380 TNH393380:TNI393380 TXD393380:TXE393380 UGZ393380:UHA393380 UQV393380:UQW393380 VAR393380:VAS393380 VKN393380:VKO393380 VUJ393380:VUK393380 WEF393380:WEG393380 WOB393380:WOC393380 BP458916:BQ458916 LL458916:LM458916 VH458916:VI458916 AFD458916:AFE458916 AOZ458916:APA458916 AYV458916:AYW458916 BIR458916:BIS458916 BSN458916:BSO458916 CCJ458916:CCK458916 CMF458916:CMG458916 CWB458916:CWC458916 DFX458916:DFY458916 DPT458916:DPU458916 DZP458916:DZQ458916 EJL458916:EJM458916 ETH458916:ETI458916 FDD458916:FDE458916 FMZ458916:FNA458916 FWV458916:FWW458916 GGR458916:GGS458916 GQN458916:GQO458916 HAJ458916:HAK458916 HKF458916:HKG458916 HUB458916:HUC458916 IDX458916:IDY458916 INT458916:INU458916 IXP458916:IXQ458916 JHL458916:JHM458916 JRH458916:JRI458916 KBD458916:KBE458916 KKZ458916:KLA458916 KUV458916:KUW458916 LER458916:LES458916 LON458916:LOO458916 LYJ458916:LYK458916 MIF458916:MIG458916 MSB458916:MSC458916 NBX458916:NBY458916 NLT458916:NLU458916 NVP458916:NVQ458916 OFL458916:OFM458916 OPH458916:OPI458916 OZD458916:OZE458916 PIZ458916:PJA458916 PSV458916:PSW458916 QCR458916:QCS458916 QMN458916:QMO458916 QWJ458916:QWK458916 RGF458916:RGG458916 RQB458916:RQC458916 RZX458916:RZY458916 SJT458916:SJU458916 STP458916:STQ458916 TDL458916:TDM458916 TNH458916:TNI458916 TXD458916:TXE458916 UGZ458916:UHA458916 UQV458916:UQW458916 VAR458916:VAS458916 VKN458916:VKO458916 VUJ458916:VUK458916 WEF458916:WEG458916 WOB458916:WOC458916 BP524452:BQ524452 LL524452:LM524452 VH524452:VI524452 AFD524452:AFE524452 AOZ524452:APA524452 AYV524452:AYW524452 BIR524452:BIS524452 BSN524452:BSO524452 CCJ524452:CCK524452 CMF524452:CMG524452 CWB524452:CWC524452 DFX524452:DFY524452 DPT524452:DPU524452 DZP524452:DZQ524452 EJL524452:EJM524452 ETH524452:ETI524452 FDD524452:FDE524452 FMZ524452:FNA524452 FWV524452:FWW524452 GGR524452:GGS524452 GQN524452:GQO524452 HAJ524452:HAK524452 HKF524452:HKG524452 HUB524452:HUC524452 IDX524452:IDY524452 INT524452:INU524452 IXP524452:IXQ524452 JHL524452:JHM524452 JRH524452:JRI524452 KBD524452:KBE524452 KKZ524452:KLA524452 KUV524452:KUW524452 LER524452:LES524452 LON524452:LOO524452 LYJ524452:LYK524452 MIF524452:MIG524452 MSB524452:MSC524452 NBX524452:NBY524452 NLT524452:NLU524452 NVP524452:NVQ524452 OFL524452:OFM524452 OPH524452:OPI524452 OZD524452:OZE524452 PIZ524452:PJA524452 PSV524452:PSW524452 QCR524452:QCS524452 QMN524452:QMO524452 QWJ524452:QWK524452 RGF524452:RGG524452 RQB524452:RQC524452 RZX524452:RZY524452 SJT524452:SJU524452 STP524452:STQ524452 TDL524452:TDM524452 TNH524452:TNI524452 TXD524452:TXE524452 UGZ524452:UHA524452 UQV524452:UQW524452 VAR524452:VAS524452 VKN524452:VKO524452 VUJ524452:VUK524452 WEF524452:WEG524452 WOB524452:WOC524452 BP589988:BQ589988 LL589988:LM589988 VH589988:VI589988 AFD589988:AFE589988 AOZ589988:APA589988 AYV589988:AYW589988 BIR589988:BIS589988 BSN589988:BSO589988 CCJ589988:CCK589988 CMF589988:CMG589988 CWB589988:CWC589988 DFX589988:DFY589988 DPT589988:DPU589988 DZP589988:DZQ589988 EJL589988:EJM589988 ETH589988:ETI589988 FDD589988:FDE589988 FMZ589988:FNA589988 FWV589988:FWW589988 GGR589988:GGS589988 GQN589988:GQO589988 HAJ589988:HAK589988 HKF589988:HKG589988 HUB589988:HUC589988 IDX589988:IDY589988 INT589988:INU589988 IXP589988:IXQ589988 JHL589988:JHM589988 JRH589988:JRI589988 KBD589988:KBE589988 KKZ589988:KLA589988 KUV589988:KUW589988 LER589988:LES589988 LON589988:LOO589988 LYJ589988:LYK589988 MIF589988:MIG589988 MSB589988:MSC589988 NBX589988:NBY589988 NLT589988:NLU589988 NVP589988:NVQ589988 OFL589988:OFM589988 OPH589988:OPI589988 OZD589988:OZE589988 PIZ589988:PJA589988 PSV589988:PSW589988 QCR589988:QCS589988 QMN589988:QMO589988 QWJ589988:QWK589988 RGF589988:RGG589988 RQB589988:RQC589988 RZX589988:RZY589988 SJT589988:SJU589988 STP589988:STQ589988 TDL589988:TDM589988 TNH589988:TNI589988 TXD589988:TXE589988 UGZ589988:UHA589988 UQV589988:UQW589988 VAR589988:VAS589988 VKN589988:VKO589988 VUJ589988:VUK589988 WEF589988:WEG589988 WOB589988:WOC589988 BP655524:BQ655524 LL655524:LM655524 VH655524:VI655524 AFD655524:AFE655524 AOZ655524:APA655524 AYV655524:AYW655524 BIR655524:BIS655524 BSN655524:BSO655524 CCJ655524:CCK655524 CMF655524:CMG655524 CWB655524:CWC655524 DFX655524:DFY655524 DPT655524:DPU655524 DZP655524:DZQ655524 EJL655524:EJM655524 ETH655524:ETI655524 FDD655524:FDE655524 FMZ655524:FNA655524 FWV655524:FWW655524 GGR655524:GGS655524 GQN655524:GQO655524 HAJ655524:HAK655524 HKF655524:HKG655524 HUB655524:HUC655524 IDX655524:IDY655524 INT655524:INU655524 IXP655524:IXQ655524 JHL655524:JHM655524 JRH655524:JRI655524 KBD655524:KBE655524 KKZ655524:KLA655524 KUV655524:KUW655524 LER655524:LES655524 LON655524:LOO655524 LYJ655524:LYK655524 MIF655524:MIG655524 MSB655524:MSC655524 NBX655524:NBY655524 NLT655524:NLU655524 NVP655524:NVQ655524 OFL655524:OFM655524 OPH655524:OPI655524 OZD655524:OZE655524 PIZ655524:PJA655524 PSV655524:PSW655524 QCR655524:QCS655524 QMN655524:QMO655524 QWJ655524:QWK655524 RGF655524:RGG655524 RQB655524:RQC655524 RZX655524:RZY655524 SJT655524:SJU655524 STP655524:STQ655524 TDL655524:TDM655524 TNH655524:TNI655524 TXD655524:TXE655524 UGZ655524:UHA655524 UQV655524:UQW655524 VAR655524:VAS655524 VKN655524:VKO655524 VUJ655524:VUK655524 WEF655524:WEG655524 WOB655524:WOC655524 BP721060:BQ721060 LL721060:LM721060 VH721060:VI721060 AFD721060:AFE721060 AOZ721060:APA721060 AYV721060:AYW721060 BIR721060:BIS721060 BSN721060:BSO721060 CCJ721060:CCK721060 CMF721060:CMG721060 CWB721060:CWC721060 DFX721060:DFY721060 DPT721060:DPU721060 DZP721060:DZQ721060 EJL721060:EJM721060 ETH721060:ETI721060 FDD721060:FDE721060 FMZ721060:FNA721060 FWV721060:FWW721060 GGR721060:GGS721060 GQN721060:GQO721060 HAJ721060:HAK721060 HKF721060:HKG721060 HUB721060:HUC721060 IDX721060:IDY721060 INT721060:INU721060 IXP721060:IXQ721060 JHL721060:JHM721060 JRH721060:JRI721060 KBD721060:KBE721060 KKZ721060:KLA721060 KUV721060:KUW721060 LER721060:LES721060 LON721060:LOO721060 LYJ721060:LYK721060 MIF721060:MIG721060 MSB721060:MSC721060 NBX721060:NBY721060 NLT721060:NLU721060 NVP721060:NVQ721060 OFL721060:OFM721060 OPH721060:OPI721060 OZD721060:OZE721060 PIZ721060:PJA721060 PSV721060:PSW721060 QCR721060:QCS721060 QMN721060:QMO721060 QWJ721060:QWK721060 RGF721060:RGG721060 RQB721060:RQC721060 RZX721060:RZY721060 SJT721060:SJU721060 STP721060:STQ721060 TDL721060:TDM721060 TNH721060:TNI721060 TXD721060:TXE721060 UGZ721060:UHA721060 UQV721060:UQW721060 VAR721060:VAS721060 VKN721060:VKO721060 VUJ721060:VUK721060 WEF721060:WEG721060 WOB721060:WOC721060 BP786596:BQ786596 LL786596:LM786596 VH786596:VI786596 AFD786596:AFE786596 AOZ786596:APA786596 AYV786596:AYW786596 BIR786596:BIS786596 BSN786596:BSO786596 CCJ786596:CCK786596 CMF786596:CMG786596 CWB786596:CWC786596 DFX786596:DFY786596 DPT786596:DPU786596 DZP786596:DZQ786596 EJL786596:EJM786596 ETH786596:ETI786596 FDD786596:FDE786596 FMZ786596:FNA786596 FWV786596:FWW786596 GGR786596:GGS786596 GQN786596:GQO786596 HAJ786596:HAK786596 HKF786596:HKG786596 HUB786596:HUC786596 IDX786596:IDY786596 INT786596:INU786596 IXP786596:IXQ786596 JHL786596:JHM786596 JRH786596:JRI786596 KBD786596:KBE786596 KKZ786596:KLA786596 KUV786596:KUW786596 LER786596:LES786596 LON786596:LOO786596 LYJ786596:LYK786596 MIF786596:MIG786596 MSB786596:MSC786596 NBX786596:NBY786596 NLT786596:NLU786596 NVP786596:NVQ786596 OFL786596:OFM786596 OPH786596:OPI786596 OZD786596:OZE786596 PIZ786596:PJA786596 PSV786596:PSW786596 QCR786596:QCS786596 QMN786596:QMO786596 QWJ786596:QWK786596 RGF786596:RGG786596 RQB786596:RQC786596 RZX786596:RZY786596 SJT786596:SJU786596 STP786596:STQ786596 TDL786596:TDM786596 TNH786596:TNI786596 TXD786596:TXE786596 UGZ786596:UHA786596 UQV786596:UQW786596 VAR786596:VAS786596 VKN786596:VKO786596 VUJ786596:VUK786596 WEF786596:WEG786596 WOB786596:WOC786596 BP852132:BQ852132 LL852132:LM852132 VH852132:VI852132 AFD852132:AFE852132 AOZ852132:APA852132 AYV852132:AYW852132 BIR852132:BIS852132 BSN852132:BSO852132 CCJ852132:CCK852132 CMF852132:CMG852132 CWB852132:CWC852132 DFX852132:DFY852132 DPT852132:DPU852132 DZP852132:DZQ852132 EJL852132:EJM852132 ETH852132:ETI852132 FDD852132:FDE852132 FMZ852132:FNA852132 FWV852132:FWW852132 GGR852132:GGS852132 GQN852132:GQO852132 HAJ852132:HAK852132 HKF852132:HKG852132 HUB852132:HUC852132 IDX852132:IDY852132 INT852132:INU852132 IXP852132:IXQ852132 JHL852132:JHM852132 JRH852132:JRI852132 KBD852132:KBE852132 KKZ852132:KLA852132 KUV852132:KUW852132 LER852132:LES852132 LON852132:LOO852132 LYJ852132:LYK852132 MIF852132:MIG852132 MSB852132:MSC852132 NBX852132:NBY852132 NLT852132:NLU852132 NVP852132:NVQ852132 OFL852132:OFM852132 OPH852132:OPI852132 OZD852132:OZE852132 PIZ852132:PJA852132 PSV852132:PSW852132 QCR852132:QCS852132 QMN852132:QMO852132 QWJ852132:QWK852132 RGF852132:RGG852132 RQB852132:RQC852132 RZX852132:RZY852132 SJT852132:SJU852132 STP852132:STQ852132 TDL852132:TDM852132 TNH852132:TNI852132 TXD852132:TXE852132 UGZ852132:UHA852132 UQV852132:UQW852132 VAR852132:VAS852132 VKN852132:VKO852132 VUJ852132:VUK852132 WEF852132:WEG852132 WOB852132:WOC852132 BP917668:BQ917668 LL917668:LM917668 VH917668:VI917668 AFD917668:AFE917668 AOZ917668:APA917668 AYV917668:AYW917668 BIR917668:BIS917668 BSN917668:BSO917668 CCJ917668:CCK917668 CMF917668:CMG917668 CWB917668:CWC917668 DFX917668:DFY917668 DPT917668:DPU917668 DZP917668:DZQ917668 EJL917668:EJM917668 ETH917668:ETI917668 FDD917668:FDE917668 FMZ917668:FNA917668 FWV917668:FWW917668 GGR917668:GGS917668 GQN917668:GQO917668 HAJ917668:HAK917668 HKF917668:HKG917668 HUB917668:HUC917668 IDX917668:IDY917668 INT917668:INU917668 IXP917668:IXQ917668 JHL917668:JHM917668 JRH917668:JRI917668 KBD917668:KBE917668 KKZ917668:KLA917668 KUV917668:KUW917668 LER917668:LES917668 LON917668:LOO917668 LYJ917668:LYK917668 MIF917668:MIG917668 MSB917668:MSC917668 NBX917668:NBY917668 NLT917668:NLU917668 NVP917668:NVQ917668 OFL917668:OFM917668 OPH917668:OPI917668 OZD917668:OZE917668 PIZ917668:PJA917668 PSV917668:PSW917668 QCR917668:QCS917668 QMN917668:QMO917668 QWJ917668:QWK917668 RGF917668:RGG917668 RQB917668:RQC917668 RZX917668:RZY917668 SJT917668:SJU917668 STP917668:STQ917668 TDL917668:TDM917668 TNH917668:TNI917668 TXD917668:TXE917668 UGZ917668:UHA917668 UQV917668:UQW917668 VAR917668:VAS917668 VKN917668:VKO917668 VUJ917668:VUK917668 WEF917668:WEG917668 WOB917668:WOC917668 BP983204:BQ983204 LL983204:LM983204 VH983204:VI983204 AFD983204:AFE983204 AOZ983204:APA983204 AYV983204:AYW983204 BIR983204:BIS983204 BSN983204:BSO983204 CCJ983204:CCK983204 CMF983204:CMG983204 CWB983204:CWC983204 DFX983204:DFY983204 DPT983204:DPU983204 DZP983204:DZQ983204 EJL983204:EJM983204 ETH983204:ETI983204 FDD983204:FDE983204 FMZ983204:FNA983204 FWV983204:FWW983204 GGR983204:GGS983204 GQN983204:GQO983204 HAJ983204:HAK983204 HKF983204:HKG983204 HUB983204:HUC983204 IDX983204:IDY983204 INT983204:INU983204 IXP983204:IXQ983204 JHL983204:JHM983204 JRH983204:JRI983204 KBD983204:KBE983204 KKZ983204:KLA983204 KUV983204:KUW983204 LER983204:LES983204 LON983204:LOO983204 LYJ983204:LYK983204 MIF983204:MIG983204 MSB983204:MSC983204 NBX983204:NBY983204 NLT983204:NLU983204 NVP983204:NVQ983204 OFL983204:OFM983204 OPH983204:OPI983204 OZD983204:OZE983204 PIZ983204:PJA983204 PSV983204:PSW983204 QCR983204:QCS983204 QMN983204:QMO983204 QWJ983204:QWK983204 RGF983204:RGG983204 RQB983204:RQC983204 RZX983204:RZY983204 SJT983204:SJU983204 STP983204:STQ983204 TDL983204:TDM983204 TNH983204:TNI983204 TXD983204:TXE983204 UGZ983204:UHA983204 UQV983204:UQW983204 VAR983204:VAS983204 VKN983204:VKO983204 VUJ983204:VUK983204 WEF983204:WEG983204 WOB983204:WOC983204 BP65691:BQ65691 LL65691:LM65691 VH65691:VI65691 AFD65691:AFE65691 AOZ65691:APA65691 AYV65691:AYW65691 BIR65691:BIS65691 BSN65691:BSO65691 CCJ65691:CCK65691 CMF65691:CMG65691 CWB65691:CWC65691 DFX65691:DFY65691 DPT65691:DPU65691 DZP65691:DZQ65691 EJL65691:EJM65691 ETH65691:ETI65691 FDD65691:FDE65691 FMZ65691:FNA65691 FWV65691:FWW65691 GGR65691:GGS65691 GQN65691:GQO65691 HAJ65691:HAK65691 HKF65691:HKG65691 HUB65691:HUC65691 IDX65691:IDY65691 INT65691:INU65691 IXP65691:IXQ65691 JHL65691:JHM65691 JRH65691:JRI65691 KBD65691:KBE65691 KKZ65691:KLA65691 KUV65691:KUW65691 LER65691:LES65691 LON65691:LOO65691 LYJ65691:LYK65691 MIF65691:MIG65691 MSB65691:MSC65691 NBX65691:NBY65691 NLT65691:NLU65691 NVP65691:NVQ65691 OFL65691:OFM65691 OPH65691:OPI65691 OZD65691:OZE65691 PIZ65691:PJA65691 PSV65691:PSW65691 QCR65691:QCS65691 QMN65691:QMO65691 QWJ65691:QWK65691 RGF65691:RGG65691 RQB65691:RQC65691 RZX65691:RZY65691 SJT65691:SJU65691 STP65691:STQ65691 TDL65691:TDM65691 TNH65691:TNI65691 TXD65691:TXE65691 UGZ65691:UHA65691 UQV65691:UQW65691 VAR65691:VAS65691 VKN65691:VKO65691 VUJ65691:VUK65691 WEF65691:WEG65691 WOB65691:WOC65691 BP131227:BQ131227 LL131227:LM131227 VH131227:VI131227 AFD131227:AFE131227 AOZ131227:APA131227 AYV131227:AYW131227 BIR131227:BIS131227 BSN131227:BSO131227 CCJ131227:CCK131227 CMF131227:CMG131227 CWB131227:CWC131227 DFX131227:DFY131227 DPT131227:DPU131227 DZP131227:DZQ131227 EJL131227:EJM131227 ETH131227:ETI131227 FDD131227:FDE131227 FMZ131227:FNA131227 FWV131227:FWW131227 GGR131227:GGS131227 GQN131227:GQO131227 HAJ131227:HAK131227 HKF131227:HKG131227 HUB131227:HUC131227 IDX131227:IDY131227 INT131227:INU131227 IXP131227:IXQ131227 JHL131227:JHM131227 JRH131227:JRI131227 KBD131227:KBE131227 KKZ131227:KLA131227 KUV131227:KUW131227 LER131227:LES131227 LON131227:LOO131227 LYJ131227:LYK131227 MIF131227:MIG131227 MSB131227:MSC131227 NBX131227:NBY131227 NLT131227:NLU131227 NVP131227:NVQ131227 OFL131227:OFM131227 OPH131227:OPI131227 OZD131227:OZE131227 PIZ131227:PJA131227 PSV131227:PSW131227 QCR131227:QCS131227 QMN131227:QMO131227 QWJ131227:QWK131227 RGF131227:RGG131227 RQB131227:RQC131227 RZX131227:RZY131227 SJT131227:SJU131227 STP131227:STQ131227 TDL131227:TDM131227 TNH131227:TNI131227 TXD131227:TXE131227 UGZ131227:UHA131227 UQV131227:UQW131227 VAR131227:VAS131227 VKN131227:VKO131227 VUJ131227:VUK131227 WEF131227:WEG131227 WOB131227:WOC131227 BP196763:BQ196763 LL196763:LM196763 VH196763:VI196763 AFD196763:AFE196763 AOZ196763:APA196763 AYV196763:AYW196763 BIR196763:BIS196763 BSN196763:BSO196763 CCJ196763:CCK196763 CMF196763:CMG196763 CWB196763:CWC196763 DFX196763:DFY196763 DPT196763:DPU196763 DZP196763:DZQ196763 EJL196763:EJM196763 ETH196763:ETI196763 FDD196763:FDE196763 FMZ196763:FNA196763 FWV196763:FWW196763 GGR196763:GGS196763 GQN196763:GQO196763 HAJ196763:HAK196763 HKF196763:HKG196763 HUB196763:HUC196763 IDX196763:IDY196763 INT196763:INU196763 IXP196763:IXQ196763 JHL196763:JHM196763 JRH196763:JRI196763 KBD196763:KBE196763 KKZ196763:KLA196763 KUV196763:KUW196763 LER196763:LES196763 LON196763:LOO196763 LYJ196763:LYK196763 MIF196763:MIG196763 MSB196763:MSC196763 NBX196763:NBY196763 NLT196763:NLU196763 NVP196763:NVQ196763 OFL196763:OFM196763 OPH196763:OPI196763 OZD196763:OZE196763 PIZ196763:PJA196763 PSV196763:PSW196763 QCR196763:QCS196763 QMN196763:QMO196763 QWJ196763:QWK196763 RGF196763:RGG196763 RQB196763:RQC196763 RZX196763:RZY196763 SJT196763:SJU196763 STP196763:STQ196763 TDL196763:TDM196763 TNH196763:TNI196763 TXD196763:TXE196763 UGZ196763:UHA196763 UQV196763:UQW196763 VAR196763:VAS196763 VKN196763:VKO196763 VUJ196763:VUK196763 WEF196763:WEG196763 WOB196763:WOC196763 BP262299:BQ262299 LL262299:LM262299 VH262299:VI262299 AFD262299:AFE262299 AOZ262299:APA262299 AYV262299:AYW262299 BIR262299:BIS262299 BSN262299:BSO262299 CCJ262299:CCK262299 CMF262299:CMG262299 CWB262299:CWC262299 DFX262299:DFY262299 DPT262299:DPU262299 DZP262299:DZQ262299 EJL262299:EJM262299 ETH262299:ETI262299 FDD262299:FDE262299 FMZ262299:FNA262299 FWV262299:FWW262299 GGR262299:GGS262299 GQN262299:GQO262299 HAJ262299:HAK262299 HKF262299:HKG262299 HUB262299:HUC262299 IDX262299:IDY262299 INT262299:INU262299 IXP262299:IXQ262299 JHL262299:JHM262299 JRH262299:JRI262299 KBD262299:KBE262299 KKZ262299:KLA262299 KUV262299:KUW262299 LER262299:LES262299 LON262299:LOO262299 LYJ262299:LYK262299 MIF262299:MIG262299 MSB262299:MSC262299 NBX262299:NBY262299 NLT262299:NLU262299 NVP262299:NVQ262299 OFL262299:OFM262299 OPH262299:OPI262299 OZD262299:OZE262299 PIZ262299:PJA262299 PSV262299:PSW262299 QCR262299:QCS262299 QMN262299:QMO262299 QWJ262299:QWK262299 RGF262299:RGG262299 RQB262299:RQC262299 RZX262299:RZY262299 SJT262299:SJU262299 STP262299:STQ262299 TDL262299:TDM262299 TNH262299:TNI262299 TXD262299:TXE262299 UGZ262299:UHA262299 UQV262299:UQW262299 VAR262299:VAS262299 VKN262299:VKO262299 VUJ262299:VUK262299 WEF262299:WEG262299 WOB262299:WOC262299 BP327835:BQ327835 LL327835:LM327835 VH327835:VI327835 AFD327835:AFE327835 AOZ327835:APA327835 AYV327835:AYW327835 BIR327835:BIS327835 BSN327835:BSO327835 CCJ327835:CCK327835 CMF327835:CMG327835 CWB327835:CWC327835 DFX327835:DFY327835 DPT327835:DPU327835 DZP327835:DZQ327835 EJL327835:EJM327835 ETH327835:ETI327835 FDD327835:FDE327835 FMZ327835:FNA327835 FWV327835:FWW327835 GGR327835:GGS327835 GQN327835:GQO327835 HAJ327835:HAK327835 HKF327835:HKG327835 HUB327835:HUC327835 IDX327835:IDY327835 INT327835:INU327835 IXP327835:IXQ327835 JHL327835:JHM327835 JRH327835:JRI327835 KBD327835:KBE327835 KKZ327835:KLA327835 KUV327835:KUW327835 LER327835:LES327835 LON327835:LOO327835 LYJ327835:LYK327835 MIF327835:MIG327835 MSB327835:MSC327835 NBX327835:NBY327835 NLT327835:NLU327835 NVP327835:NVQ327835 OFL327835:OFM327835 OPH327835:OPI327835 OZD327835:OZE327835 PIZ327835:PJA327835 PSV327835:PSW327835 QCR327835:QCS327835 QMN327835:QMO327835 QWJ327835:QWK327835 RGF327835:RGG327835 RQB327835:RQC327835 RZX327835:RZY327835 SJT327835:SJU327835 STP327835:STQ327835 TDL327835:TDM327835 TNH327835:TNI327835 TXD327835:TXE327835 UGZ327835:UHA327835 UQV327835:UQW327835 VAR327835:VAS327835 VKN327835:VKO327835 VUJ327835:VUK327835 WEF327835:WEG327835 WOB327835:WOC327835 BP393371:BQ393371 LL393371:LM393371 VH393371:VI393371 AFD393371:AFE393371 AOZ393371:APA393371 AYV393371:AYW393371 BIR393371:BIS393371 BSN393371:BSO393371 CCJ393371:CCK393371 CMF393371:CMG393371 CWB393371:CWC393371 DFX393371:DFY393371 DPT393371:DPU393371 DZP393371:DZQ393371 EJL393371:EJM393371 ETH393371:ETI393371 FDD393371:FDE393371 FMZ393371:FNA393371 FWV393371:FWW393371 GGR393371:GGS393371 GQN393371:GQO393371 HAJ393371:HAK393371 HKF393371:HKG393371 HUB393371:HUC393371 IDX393371:IDY393371 INT393371:INU393371 IXP393371:IXQ393371 JHL393371:JHM393371 JRH393371:JRI393371 KBD393371:KBE393371 KKZ393371:KLA393371 KUV393371:KUW393371 LER393371:LES393371 LON393371:LOO393371 LYJ393371:LYK393371 MIF393371:MIG393371 MSB393371:MSC393371 NBX393371:NBY393371 NLT393371:NLU393371 NVP393371:NVQ393371 OFL393371:OFM393371 OPH393371:OPI393371 OZD393371:OZE393371 PIZ393371:PJA393371 PSV393371:PSW393371 QCR393371:QCS393371 QMN393371:QMO393371 QWJ393371:QWK393371 RGF393371:RGG393371 RQB393371:RQC393371 RZX393371:RZY393371 SJT393371:SJU393371 STP393371:STQ393371 TDL393371:TDM393371 TNH393371:TNI393371 TXD393371:TXE393371 UGZ393371:UHA393371 UQV393371:UQW393371 VAR393371:VAS393371 VKN393371:VKO393371 VUJ393371:VUK393371 WEF393371:WEG393371 WOB393371:WOC393371 BP458907:BQ458907 LL458907:LM458907 VH458907:VI458907 AFD458907:AFE458907 AOZ458907:APA458907 AYV458907:AYW458907 BIR458907:BIS458907 BSN458907:BSO458907 CCJ458907:CCK458907 CMF458907:CMG458907 CWB458907:CWC458907 DFX458907:DFY458907 DPT458907:DPU458907 DZP458907:DZQ458907 EJL458907:EJM458907 ETH458907:ETI458907 FDD458907:FDE458907 FMZ458907:FNA458907 FWV458907:FWW458907 GGR458907:GGS458907 GQN458907:GQO458907 HAJ458907:HAK458907 HKF458907:HKG458907 HUB458907:HUC458907 IDX458907:IDY458907 INT458907:INU458907 IXP458907:IXQ458907 JHL458907:JHM458907 JRH458907:JRI458907 KBD458907:KBE458907 KKZ458907:KLA458907 KUV458907:KUW458907 LER458907:LES458907 LON458907:LOO458907 LYJ458907:LYK458907 MIF458907:MIG458907 MSB458907:MSC458907 NBX458907:NBY458907 NLT458907:NLU458907 NVP458907:NVQ458907 OFL458907:OFM458907 OPH458907:OPI458907 OZD458907:OZE458907 PIZ458907:PJA458907 PSV458907:PSW458907 QCR458907:QCS458907 QMN458907:QMO458907 QWJ458907:QWK458907 RGF458907:RGG458907 RQB458907:RQC458907 RZX458907:RZY458907 SJT458907:SJU458907 STP458907:STQ458907 TDL458907:TDM458907 TNH458907:TNI458907 TXD458907:TXE458907 UGZ458907:UHA458907 UQV458907:UQW458907 VAR458907:VAS458907 VKN458907:VKO458907 VUJ458907:VUK458907 WEF458907:WEG458907 WOB458907:WOC458907 BP524443:BQ524443 LL524443:LM524443 VH524443:VI524443 AFD524443:AFE524443 AOZ524443:APA524443 AYV524443:AYW524443 BIR524443:BIS524443 BSN524443:BSO524443 CCJ524443:CCK524443 CMF524443:CMG524443 CWB524443:CWC524443 DFX524443:DFY524443 DPT524443:DPU524443 DZP524443:DZQ524443 EJL524443:EJM524443 ETH524443:ETI524443 FDD524443:FDE524443 FMZ524443:FNA524443 FWV524443:FWW524443 GGR524443:GGS524443 GQN524443:GQO524443 HAJ524443:HAK524443 HKF524443:HKG524443 HUB524443:HUC524443 IDX524443:IDY524443 INT524443:INU524443 IXP524443:IXQ524443 JHL524443:JHM524443 JRH524443:JRI524443 KBD524443:KBE524443 KKZ524443:KLA524443 KUV524443:KUW524443 LER524443:LES524443 LON524443:LOO524443 LYJ524443:LYK524443 MIF524443:MIG524443 MSB524443:MSC524443 NBX524443:NBY524443 NLT524443:NLU524443 NVP524443:NVQ524443 OFL524443:OFM524443 OPH524443:OPI524443 OZD524443:OZE524443 PIZ524443:PJA524443 PSV524443:PSW524443 QCR524443:QCS524443 QMN524443:QMO524443 QWJ524443:QWK524443 RGF524443:RGG524443 RQB524443:RQC524443 RZX524443:RZY524443 SJT524443:SJU524443 STP524443:STQ524443 TDL524443:TDM524443 TNH524443:TNI524443 TXD524443:TXE524443 UGZ524443:UHA524443 UQV524443:UQW524443 VAR524443:VAS524443 VKN524443:VKO524443 VUJ524443:VUK524443 WEF524443:WEG524443 WOB524443:WOC524443 BP589979:BQ589979 LL589979:LM589979 VH589979:VI589979 AFD589979:AFE589979 AOZ589979:APA589979 AYV589979:AYW589979 BIR589979:BIS589979 BSN589979:BSO589979 CCJ589979:CCK589979 CMF589979:CMG589979 CWB589979:CWC589979 DFX589979:DFY589979 DPT589979:DPU589979 DZP589979:DZQ589979 EJL589979:EJM589979 ETH589979:ETI589979 FDD589979:FDE589979 FMZ589979:FNA589979 FWV589979:FWW589979 GGR589979:GGS589979 GQN589979:GQO589979 HAJ589979:HAK589979 HKF589979:HKG589979 HUB589979:HUC589979 IDX589979:IDY589979 INT589979:INU589979 IXP589979:IXQ589979 JHL589979:JHM589979 JRH589979:JRI589979 KBD589979:KBE589979 KKZ589979:KLA589979 KUV589979:KUW589979 LER589979:LES589979 LON589979:LOO589979 LYJ589979:LYK589979 MIF589979:MIG589979 MSB589979:MSC589979 NBX589979:NBY589979 NLT589979:NLU589979 NVP589979:NVQ589979 OFL589979:OFM589979 OPH589979:OPI589979 OZD589979:OZE589979 PIZ589979:PJA589979 PSV589979:PSW589979 QCR589979:QCS589979 QMN589979:QMO589979 QWJ589979:QWK589979 RGF589979:RGG589979 RQB589979:RQC589979 RZX589979:RZY589979 SJT589979:SJU589979 STP589979:STQ589979 TDL589979:TDM589979 TNH589979:TNI589979 TXD589979:TXE589979 UGZ589979:UHA589979 UQV589979:UQW589979 VAR589979:VAS589979 VKN589979:VKO589979 VUJ589979:VUK589979 WEF589979:WEG589979 WOB589979:WOC589979 BP655515:BQ655515 LL655515:LM655515 VH655515:VI655515 AFD655515:AFE655515 AOZ655515:APA655515 AYV655515:AYW655515 BIR655515:BIS655515 BSN655515:BSO655515 CCJ655515:CCK655515 CMF655515:CMG655515 CWB655515:CWC655515 DFX655515:DFY655515 DPT655515:DPU655515 DZP655515:DZQ655515 EJL655515:EJM655515 ETH655515:ETI655515 FDD655515:FDE655515 FMZ655515:FNA655515 FWV655515:FWW655515 GGR655515:GGS655515 GQN655515:GQO655515 HAJ655515:HAK655515 HKF655515:HKG655515 HUB655515:HUC655515 IDX655515:IDY655515 INT655515:INU655515 IXP655515:IXQ655515 JHL655515:JHM655515 JRH655515:JRI655515 KBD655515:KBE655515 KKZ655515:KLA655515 KUV655515:KUW655515 LER655515:LES655515 LON655515:LOO655515 LYJ655515:LYK655515 MIF655515:MIG655515 MSB655515:MSC655515 NBX655515:NBY655515 NLT655515:NLU655515 NVP655515:NVQ655515 OFL655515:OFM655515 OPH655515:OPI655515 OZD655515:OZE655515 PIZ655515:PJA655515 PSV655515:PSW655515 QCR655515:QCS655515 QMN655515:QMO655515 QWJ655515:QWK655515 RGF655515:RGG655515 RQB655515:RQC655515 RZX655515:RZY655515 SJT655515:SJU655515 STP655515:STQ655515 TDL655515:TDM655515 TNH655515:TNI655515 TXD655515:TXE655515 UGZ655515:UHA655515 UQV655515:UQW655515 VAR655515:VAS655515 VKN655515:VKO655515 VUJ655515:VUK655515 WEF655515:WEG655515 WOB655515:WOC655515 BP721051:BQ721051 LL721051:LM721051 VH721051:VI721051 AFD721051:AFE721051 AOZ721051:APA721051 AYV721051:AYW721051 BIR721051:BIS721051 BSN721051:BSO721051 CCJ721051:CCK721051 CMF721051:CMG721051 CWB721051:CWC721051 DFX721051:DFY721051 DPT721051:DPU721051 DZP721051:DZQ721051 EJL721051:EJM721051 ETH721051:ETI721051 FDD721051:FDE721051 FMZ721051:FNA721051 FWV721051:FWW721051 GGR721051:GGS721051 GQN721051:GQO721051 HAJ721051:HAK721051 HKF721051:HKG721051 HUB721051:HUC721051 IDX721051:IDY721051 INT721051:INU721051 IXP721051:IXQ721051 JHL721051:JHM721051 JRH721051:JRI721051 KBD721051:KBE721051 KKZ721051:KLA721051 KUV721051:KUW721051 LER721051:LES721051 LON721051:LOO721051 LYJ721051:LYK721051 MIF721051:MIG721051 MSB721051:MSC721051 NBX721051:NBY721051 NLT721051:NLU721051 NVP721051:NVQ721051 OFL721051:OFM721051 OPH721051:OPI721051 OZD721051:OZE721051 PIZ721051:PJA721051 PSV721051:PSW721051 QCR721051:QCS721051 QMN721051:QMO721051 QWJ721051:QWK721051 RGF721051:RGG721051 RQB721051:RQC721051 RZX721051:RZY721051 SJT721051:SJU721051 STP721051:STQ721051 TDL721051:TDM721051 TNH721051:TNI721051 TXD721051:TXE721051 UGZ721051:UHA721051 UQV721051:UQW721051 VAR721051:VAS721051 VKN721051:VKO721051 VUJ721051:VUK721051 WEF721051:WEG721051 WOB721051:WOC721051 BP786587:BQ786587 LL786587:LM786587 VH786587:VI786587 AFD786587:AFE786587 AOZ786587:APA786587 AYV786587:AYW786587 BIR786587:BIS786587 BSN786587:BSO786587 CCJ786587:CCK786587 CMF786587:CMG786587 CWB786587:CWC786587 DFX786587:DFY786587 DPT786587:DPU786587 DZP786587:DZQ786587 EJL786587:EJM786587 ETH786587:ETI786587 FDD786587:FDE786587 FMZ786587:FNA786587 FWV786587:FWW786587 GGR786587:GGS786587 GQN786587:GQO786587 HAJ786587:HAK786587 HKF786587:HKG786587 HUB786587:HUC786587 IDX786587:IDY786587 INT786587:INU786587 IXP786587:IXQ786587 JHL786587:JHM786587 JRH786587:JRI786587 KBD786587:KBE786587 KKZ786587:KLA786587 KUV786587:KUW786587 LER786587:LES786587 LON786587:LOO786587 LYJ786587:LYK786587 MIF786587:MIG786587 MSB786587:MSC786587 NBX786587:NBY786587 NLT786587:NLU786587 NVP786587:NVQ786587 OFL786587:OFM786587 OPH786587:OPI786587 OZD786587:OZE786587 PIZ786587:PJA786587 PSV786587:PSW786587 QCR786587:QCS786587 QMN786587:QMO786587 QWJ786587:QWK786587 RGF786587:RGG786587 RQB786587:RQC786587 RZX786587:RZY786587 SJT786587:SJU786587 STP786587:STQ786587 TDL786587:TDM786587 TNH786587:TNI786587 TXD786587:TXE786587 UGZ786587:UHA786587 UQV786587:UQW786587 VAR786587:VAS786587 VKN786587:VKO786587 VUJ786587:VUK786587 WEF786587:WEG786587 WOB786587:WOC786587 BP852123:BQ852123 LL852123:LM852123 VH852123:VI852123 AFD852123:AFE852123 AOZ852123:APA852123 AYV852123:AYW852123 BIR852123:BIS852123 BSN852123:BSO852123 CCJ852123:CCK852123 CMF852123:CMG852123 CWB852123:CWC852123 DFX852123:DFY852123 DPT852123:DPU852123 DZP852123:DZQ852123 EJL852123:EJM852123 ETH852123:ETI852123 FDD852123:FDE852123 FMZ852123:FNA852123 FWV852123:FWW852123 GGR852123:GGS852123 GQN852123:GQO852123 HAJ852123:HAK852123 HKF852123:HKG852123 HUB852123:HUC852123 IDX852123:IDY852123 INT852123:INU852123 IXP852123:IXQ852123 JHL852123:JHM852123 JRH852123:JRI852123 KBD852123:KBE852123 KKZ852123:KLA852123 KUV852123:KUW852123 LER852123:LES852123 LON852123:LOO852123 LYJ852123:LYK852123 MIF852123:MIG852123 MSB852123:MSC852123 NBX852123:NBY852123 NLT852123:NLU852123 NVP852123:NVQ852123 OFL852123:OFM852123 OPH852123:OPI852123 OZD852123:OZE852123 PIZ852123:PJA852123 PSV852123:PSW852123 QCR852123:QCS852123 QMN852123:QMO852123 QWJ852123:QWK852123 RGF852123:RGG852123 RQB852123:RQC852123 RZX852123:RZY852123 SJT852123:SJU852123 STP852123:STQ852123 TDL852123:TDM852123 TNH852123:TNI852123 TXD852123:TXE852123 UGZ852123:UHA852123 UQV852123:UQW852123 VAR852123:VAS852123 VKN852123:VKO852123 VUJ852123:VUK852123 WEF852123:WEG852123 WOB852123:WOC852123 BP917659:BQ917659 LL917659:LM917659 VH917659:VI917659 AFD917659:AFE917659 AOZ917659:APA917659 AYV917659:AYW917659 BIR917659:BIS917659 BSN917659:BSO917659 CCJ917659:CCK917659 CMF917659:CMG917659 CWB917659:CWC917659 DFX917659:DFY917659 DPT917659:DPU917659 DZP917659:DZQ917659 EJL917659:EJM917659 ETH917659:ETI917659 FDD917659:FDE917659 FMZ917659:FNA917659 FWV917659:FWW917659 GGR917659:GGS917659 GQN917659:GQO917659 HAJ917659:HAK917659 HKF917659:HKG917659 HUB917659:HUC917659 IDX917659:IDY917659 INT917659:INU917659 IXP917659:IXQ917659 JHL917659:JHM917659 JRH917659:JRI917659 KBD917659:KBE917659 KKZ917659:KLA917659 KUV917659:KUW917659 LER917659:LES917659 LON917659:LOO917659 LYJ917659:LYK917659 MIF917659:MIG917659 MSB917659:MSC917659 NBX917659:NBY917659 NLT917659:NLU917659 NVP917659:NVQ917659 OFL917659:OFM917659 OPH917659:OPI917659 OZD917659:OZE917659 PIZ917659:PJA917659 PSV917659:PSW917659 QCR917659:QCS917659 QMN917659:QMO917659 QWJ917659:QWK917659 RGF917659:RGG917659 RQB917659:RQC917659 RZX917659:RZY917659 SJT917659:SJU917659 STP917659:STQ917659 TDL917659:TDM917659 TNH917659:TNI917659 TXD917659:TXE917659 UGZ917659:UHA917659 UQV917659:UQW917659 VAR917659:VAS917659 VKN917659:VKO917659 VUJ917659:VUK917659 WEF917659:WEG917659 WOB917659:WOC917659 BP983195:BQ983195 LL983195:LM983195 VH983195:VI983195 AFD983195:AFE983195 AOZ983195:APA983195 AYV983195:AYW983195 BIR983195:BIS983195 BSN983195:BSO983195 CCJ983195:CCK983195 CMF983195:CMG983195 CWB983195:CWC983195 DFX983195:DFY983195 DPT983195:DPU983195 DZP983195:DZQ983195 EJL983195:EJM983195 ETH983195:ETI983195 FDD983195:FDE983195 FMZ983195:FNA983195 FWV983195:FWW983195 GGR983195:GGS983195 GQN983195:GQO983195 HAJ983195:HAK983195 HKF983195:HKG983195 HUB983195:HUC983195 IDX983195:IDY983195 INT983195:INU983195 IXP983195:IXQ983195 JHL983195:JHM983195 JRH983195:JRI983195 KBD983195:KBE983195 KKZ983195:KLA983195 KUV983195:KUW983195 LER983195:LES983195 LON983195:LOO983195 LYJ983195:LYK983195 MIF983195:MIG983195 MSB983195:MSC983195 NBX983195:NBY983195 NLT983195:NLU983195 NVP983195:NVQ983195 OFL983195:OFM983195 OPH983195:OPI983195 OZD983195:OZE983195 PIZ983195:PJA983195 PSV983195:PSW983195 QCR983195:QCS983195 QMN983195:QMO983195 QWJ983195:QWK983195 RGF983195:RGG983195 RQB983195:RQC983195 RZX983195:RZY983195 SJT983195:SJU983195 STP983195:STQ983195 TDL983195:TDM983195 TNH983195:TNI983195 TXD983195:TXE983195 UGZ983195:UHA983195 UQV983195:UQW983195 VAR983195:VAS983195 VKN983195:VKO983195 VUJ983195:VUK983195 WEF983195:WEG983195 WOB983195:WOC983195 BP65694:BQ65694 LL65694:LM65694 VH65694:VI65694 AFD65694:AFE65694 AOZ65694:APA65694 AYV65694:AYW65694 BIR65694:BIS65694 BSN65694:BSO65694 CCJ65694:CCK65694 CMF65694:CMG65694 CWB65694:CWC65694 DFX65694:DFY65694 DPT65694:DPU65694 DZP65694:DZQ65694 EJL65694:EJM65694 ETH65694:ETI65694 FDD65694:FDE65694 FMZ65694:FNA65694 FWV65694:FWW65694 GGR65694:GGS65694 GQN65694:GQO65694 HAJ65694:HAK65694 HKF65694:HKG65694 HUB65694:HUC65694 IDX65694:IDY65694 INT65694:INU65694 IXP65694:IXQ65694 JHL65694:JHM65694 JRH65694:JRI65694 KBD65694:KBE65694 KKZ65694:KLA65694 KUV65694:KUW65694 LER65694:LES65694 LON65694:LOO65694 LYJ65694:LYK65694 MIF65694:MIG65694 MSB65694:MSC65694 NBX65694:NBY65694 NLT65694:NLU65694 NVP65694:NVQ65694 OFL65694:OFM65694 OPH65694:OPI65694 OZD65694:OZE65694 PIZ65694:PJA65694 PSV65694:PSW65694 QCR65694:QCS65694 QMN65694:QMO65694 QWJ65694:QWK65694 RGF65694:RGG65694 RQB65694:RQC65694 RZX65694:RZY65694 SJT65694:SJU65694 STP65694:STQ65694 TDL65694:TDM65694 TNH65694:TNI65694 TXD65694:TXE65694 UGZ65694:UHA65694 UQV65694:UQW65694 VAR65694:VAS65694 VKN65694:VKO65694 VUJ65694:VUK65694 WEF65694:WEG65694 WOB65694:WOC65694 BP131230:BQ131230 LL131230:LM131230 VH131230:VI131230 AFD131230:AFE131230 AOZ131230:APA131230 AYV131230:AYW131230 BIR131230:BIS131230 BSN131230:BSO131230 CCJ131230:CCK131230 CMF131230:CMG131230 CWB131230:CWC131230 DFX131230:DFY131230 DPT131230:DPU131230 DZP131230:DZQ131230 EJL131230:EJM131230 ETH131230:ETI131230 FDD131230:FDE131230 FMZ131230:FNA131230 FWV131230:FWW131230 GGR131230:GGS131230 GQN131230:GQO131230 HAJ131230:HAK131230 HKF131230:HKG131230 HUB131230:HUC131230 IDX131230:IDY131230 INT131230:INU131230 IXP131230:IXQ131230 JHL131230:JHM131230 JRH131230:JRI131230 KBD131230:KBE131230 KKZ131230:KLA131230 KUV131230:KUW131230 LER131230:LES131230 LON131230:LOO131230 LYJ131230:LYK131230 MIF131230:MIG131230 MSB131230:MSC131230 NBX131230:NBY131230 NLT131230:NLU131230 NVP131230:NVQ131230 OFL131230:OFM131230 OPH131230:OPI131230 OZD131230:OZE131230 PIZ131230:PJA131230 PSV131230:PSW131230 QCR131230:QCS131230 QMN131230:QMO131230 QWJ131230:QWK131230 RGF131230:RGG131230 RQB131230:RQC131230 RZX131230:RZY131230 SJT131230:SJU131230 STP131230:STQ131230 TDL131230:TDM131230 TNH131230:TNI131230 TXD131230:TXE131230 UGZ131230:UHA131230 UQV131230:UQW131230 VAR131230:VAS131230 VKN131230:VKO131230 VUJ131230:VUK131230 WEF131230:WEG131230 WOB131230:WOC131230 BP196766:BQ196766 LL196766:LM196766 VH196766:VI196766 AFD196766:AFE196766 AOZ196766:APA196766 AYV196766:AYW196766 BIR196766:BIS196766 BSN196766:BSO196766 CCJ196766:CCK196766 CMF196766:CMG196766 CWB196766:CWC196766 DFX196766:DFY196766 DPT196766:DPU196766 DZP196766:DZQ196766 EJL196766:EJM196766 ETH196766:ETI196766 FDD196766:FDE196766 FMZ196766:FNA196766 FWV196766:FWW196766 GGR196766:GGS196766 GQN196766:GQO196766 HAJ196766:HAK196766 HKF196766:HKG196766 HUB196766:HUC196766 IDX196766:IDY196766 INT196766:INU196766 IXP196766:IXQ196766 JHL196766:JHM196766 JRH196766:JRI196766 KBD196766:KBE196766 KKZ196766:KLA196766 KUV196766:KUW196766 LER196766:LES196766 LON196766:LOO196766 LYJ196766:LYK196766 MIF196766:MIG196766 MSB196766:MSC196766 NBX196766:NBY196766 NLT196766:NLU196766 NVP196766:NVQ196766 OFL196766:OFM196766 OPH196766:OPI196766 OZD196766:OZE196766 PIZ196766:PJA196766 PSV196766:PSW196766 QCR196766:QCS196766 QMN196766:QMO196766 QWJ196766:QWK196766 RGF196766:RGG196766 RQB196766:RQC196766 RZX196766:RZY196766 SJT196766:SJU196766 STP196766:STQ196766 TDL196766:TDM196766 TNH196766:TNI196766 TXD196766:TXE196766 UGZ196766:UHA196766 UQV196766:UQW196766 VAR196766:VAS196766 VKN196766:VKO196766 VUJ196766:VUK196766 WEF196766:WEG196766 WOB196766:WOC196766 BP262302:BQ262302 LL262302:LM262302 VH262302:VI262302 AFD262302:AFE262302 AOZ262302:APA262302 AYV262302:AYW262302 BIR262302:BIS262302 BSN262302:BSO262302 CCJ262302:CCK262302 CMF262302:CMG262302 CWB262302:CWC262302 DFX262302:DFY262302 DPT262302:DPU262302 DZP262302:DZQ262302 EJL262302:EJM262302 ETH262302:ETI262302 FDD262302:FDE262302 FMZ262302:FNA262302 FWV262302:FWW262302 GGR262302:GGS262302 GQN262302:GQO262302 HAJ262302:HAK262302 HKF262302:HKG262302 HUB262302:HUC262302 IDX262302:IDY262302 INT262302:INU262302 IXP262302:IXQ262302 JHL262302:JHM262302 JRH262302:JRI262302 KBD262302:KBE262302 KKZ262302:KLA262302 KUV262302:KUW262302 LER262302:LES262302 LON262302:LOO262302 LYJ262302:LYK262302 MIF262302:MIG262302 MSB262302:MSC262302 NBX262302:NBY262302 NLT262302:NLU262302 NVP262302:NVQ262302 OFL262302:OFM262302 OPH262302:OPI262302 OZD262302:OZE262302 PIZ262302:PJA262302 PSV262302:PSW262302 QCR262302:QCS262302 QMN262302:QMO262302 QWJ262302:QWK262302 RGF262302:RGG262302 RQB262302:RQC262302 RZX262302:RZY262302 SJT262302:SJU262302 STP262302:STQ262302 TDL262302:TDM262302 TNH262302:TNI262302 TXD262302:TXE262302 UGZ262302:UHA262302 UQV262302:UQW262302 VAR262302:VAS262302 VKN262302:VKO262302 VUJ262302:VUK262302 WEF262302:WEG262302 WOB262302:WOC262302 BP327838:BQ327838 LL327838:LM327838 VH327838:VI327838 AFD327838:AFE327838 AOZ327838:APA327838 AYV327838:AYW327838 BIR327838:BIS327838 BSN327838:BSO327838 CCJ327838:CCK327838 CMF327838:CMG327838 CWB327838:CWC327838 DFX327838:DFY327838 DPT327838:DPU327838 DZP327838:DZQ327838 EJL327838:EJM327838 ETH327838:ETI327838 FDD327838:FDE327838 FMZ327838:FNA327838 FWV327838:FWW327838 GGR327838:GGS327838 GQN327838:GQO327838 HAJ327838:HAK327838 HKF327838:HKG327838 HUB327838:HUC327838 IDX327838:IDY327838 INT327838:INU327838 IXP327838:IXQ327838 JHL327838:JHM327838 JRH327838:JRI327838 KBD327838:KBE327838 KKZ327838:KLA327838 KUV327838:KUW327838 LER327838:LES327838 LON327838:LOO327838 LYJ327838:LYK327838 MIF327838:MIG327838 MSB327838:MSC327838 NBX327838:NBY327838 NLT327838:NLU327838 NVP327838:NVQ327838 OFL327838:OFM327838 OPH327838:OPI327838 OZD327838:OZE327838 PIZ327838:PJA327838 PSV327838:PSW327838 QCR327838:QCS327838 QMN327838:QMO327838 QWJ327838:QWK327838 RGF327838:RGG327838 RQB327838:RQC327838 RZX327838:RZY327838 SJT327838:SJU327838 STP327838:STQ327838 TDL327838:TDM327838 TNH327838:TNI327838 TXD327838:TXE327838 UGZ327838:UHA327838 UQV327838:UQW327838 VAR327838:VAS327838 VKN327838:VKO327838 VUJ327838:VUK327838 WEF327838:WEG327838 WOB327838:WOC327838 BP393374:BQ393374 LL393374:LM393374 VH393374:VI393374 AFD393374:AFE393374 AOZ393374:APA393374 AYV393374:AYW393374 BIR393374:BIS393374 BSN393374:BSO393374 CCJ393374:CCK393374 CMF393374:CMG393374 CWB393374:CWC393374 DFX393374:DFY393374 DPT393374:DPU393374 DZP393374:DZQ393374 EJL393374:EJM393374 ETH393374:ETI393374 FDD393374:FDE393374 FMZ393374:FNA393374 FWV393374:FWW393374 GGR393374:GGS393374 GQN393374:GQO393374 HAJ393374:HAK393374 HKF393374:HKG393374 HUB393374:HUC393374 IDX393374:IDY393374 INT393374:INU393374 IXP393374:IXQ393374 JHL393374:JHM393374 JRH393374:JRI393374 KBD393374:KBE393374 KKZ393374:KLA393374 KUV393374:KUW393374 LER393374:LES393374 LON393374:LOO393374 LYJ393374:LYK393374 MIF393374:MIG393374 MSB393374:MSC393374 NBX393374:NBY393374 NLT393374:NLU393374 NVP393374:NVQ393374 OFL393374:OFM393374 OPH393374:OPI393374 OZD393374:OZE393374 PIZ393374:PJA393374 PSV393374:PSW393374 QCR393374:QCS393374 QMN393374:QMO393374 QWJ393374:QWK393374 RGF393374:RGG393374 RQB393374:RQC393374 RZX393374:RZY393374 SJT393374:SJU393374 STP393374:STQ393374 TDL393374:TDM393374 TNH393374:TNI393374 TXD393374:TXE393374 UGZ393374:UHA393374 UQV393374:UQW393374 VAR393374:VAS393374 VKN393374:VKO393374 VUJ393374:VUK393374 WEF393374:WEG393374 WOB393374:WOC393374 BP458910:BQ458910 LL458910:LM458910 VH458910:VI458910 AFD458910:AFE458910 AOZ458910:APA458910 AYV458910:AYW458910 BIR458910:BIS458910 BSN458910:BSO458910 CCJ458910:CCK458910 CMF458910:CMG458910 CWB458910:CWC458910 DFX458910:DFY458910 DPT458910:DPU458910 DZP458910:DZQ458910 EJL458910:EJM458910 ETH458910:ETI458910 FDD458910:FDE458910 FMZ458910:FNA458910 FWV458910:FWW458910 GGR458910:GGS458910 GQN458910:GQO458910 HAJ458910:HAK458910 HKF458910:HKG458910 HUB458910:HUC458910 IDX458910:IDY458910 INT458910:INU458910 IXP458910:IXQ458910 JHL458910:JHM458910 JRH458910:JRI458910 KBD458910:KBE458910 KKZ458910:KLA458910 KUV458910:KUW458910 LER458910:LES458910 LON458910:LOO458910 LYJ458910:LYK458910 MIF458910:MIG458910 MSB458910:MSC458910 NBX458910:NBY458910 NLT458910:NLU458910 NVP458910:NVQ458910 OFL458910:OFM458910 OPH458910:OPI458910 OZD458910:OZE458910 PIZ458910:PJA458910 PSV458910:PSW458910 QCR458910:QCS458910 QMN458910:QMO458910 QWJ458910:QWK458910 RGF458910:RGG458910 RQB458910:RQC458910 RZX458910:RZY458910 SJT458910:SJU458910 STP458910:STQ458910 TDL458910:TDM458910 TNH458910:TNI458910 TXD458910:TXE458910 UGZ458910:UHA458910 UQV458910:UQW458910 VAR458910:VAS458910 VKN458910:VKO458910 VUJ458910:VUK458910 WEF458910:WEG458910 WOB458910:WOC458910 BP524446:BQ524446 LL524446:LM524446 VH524446:VI524446 AFD524446:AFE524446 AOZ524446:APA524446 AYV524446:AYW524446 BIR524446:BIS524446 BSN524446:BSO524446 CCJ524446:CCK524446 CMF524446:CMG524446 CWB524446:CWC524446 DFX524446:DFY524446 DPT524446:DPU524446 DZP524446:DZQ524446 EJL524446:EJM524446 ETH524446:ETI524446 FDD524446:FDE524446 FMZ524446:FNA524446 FWV524446:FWW524446 GGR524446:GGS524446 GQN524446:GQO524446 HAJ524446:HAK524446 HKF524446:HKG524446 HUB524446:HUC524446 IDX524446:IDY524446 INT524446:INU524446 IXP524446:IXQ524446 JHL524446:JHM524446 JRH524446:JRI524446 KBD524446:KBE524446 KKZ524446:KLA524446 KUV524446:KUW524446 LER524446:LES524446 LON524446:LOO524446 LYJ524446:LYK524446 MIF524446:MIG524446 MSB524446:MSC524446 NBX524446:NBY524446 NLT524446:NLU524446 NVP524446:NVQ524446 OFL524446:OFM524446 OPH524446:OPI524446 OZD524446:OZE524446 PIZ524446:PJA524446 PSV524446:PSW524446 QCR524446:QCS524446 QMN524446:QMO524446 QWJ524446:QWK524446 RGF524446:RGG524446 RQB524446:RQC524446 RZX524446:RZY524446 SJT524446:SJU524446 STP524446:STQ524446 TDL524446:TDM524446 TNH524446:TNI524446 TXD524446:TXE524446 UGZ524446:UHA524446 UQV524446:UQW524446 VAR524446:VAS524446 VKN524446:VKO524446 VUJ524446:VUK524446 WEF524446:WEG524446 WOB524446:WOC524446 BP589982:BQ589982 LL589982:LM589982 VH589982:VI589982 AFD589982:AFE589982 AOZ589982:APA589982 AYV589982:AYW589982 BIR589982:BIS589982 BSN589982:BSO589982 CCJ589982:CCK589982 CMF589982:CMG589982 CWB589982:CWC589982 DFX589982:DFY589982 DPT589982:DPU589982 DZP589982:DZQ589982 EJL589982:EJM589982 ETH589982:ETI589982 FDD589982:FDE589982 FMZ589982:FNA589982 FWV589982:FWW589982 GGR589982:GGS589982 GQN589982:GQO589982 HAJ589982:HAK589982 HKF589982:HKG589982 HUB589982:HUC589982 IDX589982:IDY589982 INT589982:INU589982 IXP589982:IXQ589982 JHL589982:JHM589982 JRH589982:JRI589982 KBD589982:KBE589982 KKZ589982:KLA589982 KUV589982:KUW589982 LER589982:LES589982 LON589982:LOO589982 LYJ589982:LYK589982 MIF589982:MIG589982 MSB589982:MSC589982 NBX589982:NBY589982 NLT589982:NLU589982 NVP589982:NVQ589982 OFL589982:OFM589982 OPH589982:OPI589982 OZD589982:OZE589982 PIZ589982:PJA589982 PSV589982:PSW589982 QCR589982:QCS589982 QMN589982:QMO589982 QWJ589982:QWK589982 RGF589982:RGG589982 RQB589982:RQC589982 RZX589982:RZY589982 SJT589982:SJU589982 STP589982:STQ589982 TDL589982:TDM589982 TNH589982:TNI589982 TXD589982:TXE589982 UGZ589982:UHA589982 UQV589982:UQW589982 VAR589982:VAS589982 VKN589982:VKO589982 VUJ589982:VUK589982 WEF589982:WEG589982 WOB589982:WOC589982 BP655518:BQ655518 LL655518:LM655518 VH655518:VI655518 AFD655518:AFE655518 AOZ655518:APA655518 AYV655518:AYW655518 BIR655518:BIS655518 BSN655518:BSO655518 CCJ655518:CCK655518 CMF655518:CMG655518 CWB655518:CWC655518 DFX655518:DFY655518 DPT655518:DPU655518 DZP655518:DZQ655518 EJL655518:EJM655518 ETH655518:ETI655518 FDD655518:FDE655518 FMZ655518:FNA655518 FWV655518:FWW655518 GGR655518:GGS655518 GQN655518:GQO655518 HAJ655518:HAK655518 HKF655518:HKG655518 HUB655518:HUC655518 IDX655518:IDY655518 INT655518:INU655518 IXP655518:IXQ655518 JHL655518:JHM655518 JRH655518:JRI655518 KBD655518:KBE655518 KKZ655518:KLA655518 KUV655518:KUW655518 LER655518:LES655518 LON655518:LOO655518 LYJ655518:LYK655518 MIF655518:MIG655518 MSB655518:MSC655518 NBX655518:NBY655518 NLT655518:NLU655518 NVP655518:NVQ655518 OFL655518:OFM655518 OPH655518:OPI655518 OZD655518:OZE655518 PIZ655518:PJA655518 PSV655518:PSW655518 QCR655518:QCS655518 QMN655518:QMO655518 QWJ655518:QWK655518 RGF655518:RGG655518 RQB655518:RQC655518 RZX655518:RZY655518 SJT655518:SJU655518 STP655518:STQ655518 TDL655518:TDM655518 TNH655518:TNI655518 TXD655518:TXE655518 UGZ655518:UHA655518 UQV655518:UQW655518 VAR655518:VAS655518 VKN655518:VKO655518 VUJ655518:VUK655518 WEF655518:WEG655518 WOB655518:WOC655518 BP721054:BQ721054 LL721054:LM721054 VH721054:VI721054 AFD721054:AFE721054 AOZ721054:APA721054 AYV721054:AYW721054 BIR721054:BIS721054 BSN721054:BSO721054 CCJ721054:CCK721054 CMF721054:CMG721054 CWB721054:CWC721054 DFX721054:DFY721054 DPT721054:DPU721054 DZP721054:DZQ721054 EJL721054:EJM721054 ETH721054:ETI721054 FDD721054:FDE721054 FMZ721054:FNA721054 FWV721054:FWW721054 GGR721054:GGS721054 GQN721054:GQO721054 HAJ721054:HAK721054 HKF721054:HKG721054 HUB721054:HUC721054 IDX721054:IDY721054 INT721054:INU721054 IXP721054:IXQ721054 JHL721054:JHM721054 JRH721054:JRI721054 KBD721054:KBE721054 KKZ721054:KLA721054 KUV721054:KUW721054 LER721054:LES721054 LON721054:LOO721054 LYJ721054:LYK721054 MIF721054:MIG721054 MSB721054:MSC721054 NBX721054:NBY721054 NLT721054:NLU721054 NVP721054:NVQ721054 OFL721054:OFM721054 OPH721054:OPI721054 OZD721054:OZE721054 PIZ721054:PJA721054 PSV721054:PSW721054 QCR721054:QCS721054 QMN721054:QMO721054 QWJ721054:QWK721054 RGF721054:RGG721054 RQB721054:RQC721054 RZX721054:RZY721054 SJT721054:SJU721054 STP721054:STQ721054 TDL721054:TDM721054 TNH721054:TNI721054 TXD721054:TXE721054 UGZ721054:UHA721054 UQV721054:UQW721054 VAR721054:VAS721054 VKN721054:VKO721054 VUJ721054:VUK721054 WEF721054:WEG721054 WOB721054:WOC721054 BP786590:BQ786590 LL786590:LM786590 VH786590:VI786590 AFD786590:AFE786590 AOZ786590:APA786590 AYV786590:AYW786590 BIR786590:BIS786590 BSN786590:BSO786590 CCJ786590:CCK786590 CMF786590:CMG786590 CWB786590:CWC786590 DFX786590:DFY786590 DPT786590:DPU786590 DZP786590:DZQ786590 EJL786590:EJM786590 ETH786590:ETI786590 FDD786590:FDE786590 FMZ786590:FNA786590 FWV786590:FWW786590 GGR786590:GGS786590 GQN786590:GQO786590 HAJ786590:HAK786590 HKF786590:HKG786590 HUB786590:HUC786590 IDX786590:IDY786590 INT786590:INU786590 IXP786590:IXQ786590 JHL786590:JHM786590 JRH786590:JRI786590 KBD786590:KBE786590 KKZ786590:KLA786590 KUV786590:KUW786590 LER786590:LES786590 LON786590:LOO786590 LYJ786590:LYK786590 MIF786590:MIG786590 MSB786590:MSC786590 NBX786590:NBY786590 NLT786590:NLU786590 NVP786590:NVQ786590 OFL786590:OFM786590 OPH786590:OPI786590 OZD786590:OZE786590 PIZ786590:PJA786590 PSV786590:PSW786590 QCR786590:QCS786590 QMN786590:QMO786590 QWJ786590:QWK786590 RGF786590:RGG786590 RQB786590:RQC786590 RZX786590:RZY786590 SJT786590:SJU786590 STP786590:STQ786590 TDL786590:TDM786590 TNH786590:TNI786590 TXD786590:TXE786590 UGZ786590:UHA786590 UQV786590:UQW786590 VAR786590:VAS786590 VKN786590:VKO786590 VUJ786590:VUK786590 WEF786590:WEG786590 WOB786590:WOC786590 BP852126:BQ852126 LL852126:LM852126 VH852126:VI852126 AFD852126:AFE852126 AOZ852126:APA852126 AYV852126:AYW852126 BIR852126:BIS852126 BSN852126:BSO852126 CCJ852126:CCK852126 CMF852126:CMG852126 CWB852126:CWC852126 DFX852126:DFY852126 DPT852126:DPU852126 DZP852126:DZQ852126 EJL852126:EJM852126 ETH852126:ETI852126 FDD852126:FDE852126 FMZ852126:FNA852126 FWV852126:FWW852126 GGR852126:GGS852126 GQN852126:GQO852126 HAJ852126:HAK852126 HKF852126:HKG852126 HUB852126:HUC852126 IDX852126:IDY852126 INT852126:INU852126 IXP852126:IXQ852126 JHL852126:JHM852126 JRH852126:JRI852126 KBD852126:KBE852126 KKZ852126:KLA852126 KUV852126:KUW852126 LER852126:LES852126 LON852126:LOO852126 LYJ852126:LYK852126 MIF852126:MIG852126 MSB852126:MSC852126 NBX852126:NBY852126 NLT852126:NLU852126 NVP852126:NVQ852126 OFL852126:OFM852126 OPH852126:OPI852126 OZD852126:OZE852126 PIZ852126:PJA852126 PSV852126:PSW852126 QCR852126:QCS852126 QMN852126:QMO852126 QWJ852126:QWK852126 RGF852126:RGG852126 RQB852126:RQC852126 RZX852126:RZY852126 SJT852126:SJU852126 STP852126:STQ852126 TDL852126:TDM852126 TNH852126:TNI852126 TXD852126:TXE852126 UGZ852126:UHA852126 UQV852126:UQW852126 VAR852126:VAS852126 VKN852126:VKO852126 VUJ852126:VUK852126 WEF852126:WEG852126 WOB852126:WOC852126 BP917662:BQ917662 LL917662:LM917662 VH917662:VI917662 AFD917662:AFE917662 AOZ917662:APA917662 AYV917662:AYW917662 BIR917662:BIS917662 BSN917662:BSO917662 CCJ917662:CCK917662 CMF917662:CMG917662 CWB917662:CWC917662 DFX917662:DFY917662 DPT917662:DPU917662 DZP917662:DZQ917662 EJL917662:EJM917662 ETH917662:ETI917662 FDD917662:FDE917662 FMZ917662:FNA917662 FWV917662:FWW917662 GGR917662:GGS917662 GQN917662:GQO917662 HAJ917662:HAK917662 HKF917662:HKG917662 HUB917662:HUC917662 IDX917662:IDY917662 INT917662:INU917662 IXP917662:IXQ917662 JHL917662:JHM917662 JRH917662:JRI917662 KBD917662:KBE917662 KKZ917662:KLA917662 KUV917662:KUW917662 LER917662:LES917662 LON917662:LOO917662 LYJ917662:LYK917662 MIF917662:MIG917662 MSB917662:MSC917662 NBX917662:NBY917662 NLT917662:NLU917662 NVP917662:NVQ917662 OFL917662:OFM917662 OPH917662:OPI917662 OZD917662:OZE917662 PIZ917662:PJA917662 PSV917662:PSW917662 QCR917662:QCS917662 QMN917662:QMO917662 QWJ917662:QWK917662 RGF917662:RGG917662 RQB917662:RQC917662 RZX917662:RZY917662 SJT917662:SJU917662 STP917662:STQ917662 TDL917662:TDM917662 TNH917662:TNI917662 TXD917662:TXE917662 UGZ917662:UHA917662 UQV917662:UQW917662 VAR917662:VAS917662 VKN917662:VKO917662 VUJ917662:VUK917662 WEF917662:WEG917662 WOB917662:WOC917662 BP983198:BQ983198 LL983198:LM983198 VH983198:VI983198 AFD983198:AFE983198 AOZ983198:APA983198 AYV983198:AYW983198 BIR983198:BIS983198 BSN983198:BSO983198 CCJ983198:CCK983198 CMF983198:CMG983198 CWB983198:CWC983198 DFX983198:DFY983198 DPT983198:DPU983198 DZP983198:DZQ983198 EJL983198:EJM983198 ETH983198:ETI983198 FDD983198:FDE983198 FMZ983198:FNA983198 FWV983198:FWW983198 GGR983198:GGS983198 GQN983198:GQO983198 HAJ983198:HAK983198 HKF983198:HKG983198 HUB983198:HUC983198 IDX983198:IDY983198 INT983198:INU983198 IXP983198:IXQ983198 JHL983198:JHM983198 JRH983198:JRI983198 KBD983198:KBE983198 KKZ983198:KLA983198 KUV983198:KUW983198 LER983198:LES983198 LON983198:LOO983198 LYJ983198:LYK983198 MIF983198:MIG983198 MSB983198:MSC983198 NBX983198:NBY983198 NLT983198:NLU983198 NVP983198:NVQ983198 OFL983198:OFM983198 OPH983198:OPI983198 OZD983198:OZE983198 PIZ983198:PJA983198 PSV983198:PSW983198 QCR983198:QCS983198 QMN983198:QMO983198 QWJ983198:QWK983198 RGF983198:RGG983198 RQB983198:RQC983198 RZX983198:RZY983198 SJT983198:SJU983198 STP983198:STQ983198 TDL983198:TDM983198 TNH983198:TNI983198 TXD983198:TXE983198 UGZ983198:UHA983198 UQV983198:UQW983198 VAR983198:VAS983198 VKN983198:VKO983198 VUJ983198:VUK983198 WEF983198:WEG983198 WOB983198:WOC983198 BP65697:BQ65697 LL65697:LM65697 VH65697:VI65697 AFD65697:AFE65697 AOZ65697:APA65697 AYV65697:AYW65697 BIR65697:BIS65697 BSN65697:BSO65697 CCJ65697:CCK65697 CMF65697:CMG65697 CWB65697:CWC65697 DFX65697:DFY65697 DPT65697:DPU65697 DZP65697:DZQ65697 EJL65697:EJM65697 ETH65697:ETI65697 FDD65697:FDE65697 FMZ65697:FNA65697 FWV65697:FWW65697 GGR65697:GGS65697 GQN65697:GQO65697 HAJ65697:HAK65697 HKF65697:HKG65697 HUB65697:HUC65697 IDX65697:IDY65697 INT65697:INU65697 IXP65697:IXQ65697 JHL65697:JHM65697 JRH65697:JRI65697 KBD65697:KBE65697 KKZ65697:KLA65697 KUV65697:KUW65697 LER65697:LES65697 LON65697:LOO65697 LYJ65697:LYK65697 MIF65697:MIG65697 MSB65697:MSC65697 NBX65697:NBY65697 NLT65697:NLU65697 NVP65697:NVQ65697 OFL65697:OFM65697 OPH65697:OPI65697 OZD65697:OZE65697 PIZ65697:PJA65697 PSV65697:PSW65697 QCR65697:QCS65697 QMN65697:QMO65697 QWJ65697:QWK65697 RGF65697:RGG65697 RQB65697:RQC65697 RZX65697:RZY65697 SJT65697:SJU65697 STP65697:STQ65697 TDL65697:TDM65697 TNH65697:TNI65697 TXD65697:TXE65697 UGZ65697:UHA65697 UQV65697:UQW65697 VAR65697:VAS65697 VKN65697:VKO65697 VUJ65697:VUK65697 WEF65697:WEG65697 WOB65697:WOC65697 BP131233:BQ131233 LL131233:LM131233 VH131233:VI131233 AFD131233:AFE131233 AOZ131233:APA131233 AYV131233:AYW131233 BIR131233:BIS131233 BSN131233:BSO131233 CCJ131233:CCK131233 CMF131233:CMG131233 CWB131233:CWC131233 DFX131233:DFY131233 DPT131233:DPU131233 DZP131233:DZQ131233 EJL131233:EJM131233 ETH131233:ETI131233 FDD131233:FDE131233 FMZ131233:FNA131233 FWV131233:FWW131233 GGR131233:GGS131233 GQN131233:GQO131233 HAJ131233:HAK131233 HKF131233:HKG131233 HUB131233:HUC131233 IDX131233:IDY131233 INT131233:INU131233 IXP131233:IXQ131233 JHL131233:JHM131233 JRH131233:JRI131233 KBD131233:KBE131233 KKZ131233:KLA131233 KUV131233:KUW131233 LER131233:LES131233 LON131233:LOO131233 LYJ131233:LYK131233 MIF131233:MIG131233 MSB131233:MSC131233 NBX131233:NBY131233 NLT131233:NLU131233 NVP131233:NVQ131233 OFL131233:OFM131233 OPH131233:OPI131233 OZD131233:OZE131233 PIZ131233:PJA131233 PSV131233:PSW131233 QCR131233:QCS131233 QMN131233:QMO131233 QWJ131233:QWK131233 RGF131233:RGG131233 RQB131233:RQC131233 RZX131233:RZY131233 SJT131233:SJU131233 STP131233:STQ131233 TDL131233:TDM131233 TNH131233:TNI131233 TXD131233:TXE131233 UGZ131233:UHA131233 UQV131233:UQW131233 VAR131233:VAS131233 VKN131233:VKO131233 VUJ131233:VUK131233 WEF131233:WEG131233 WOB131233:WOC131233 BP196769:BQ196769 LL196769:LM196769 VH196769:VI196769 AFD196769:AFE196769 AOZ196769:APA196769 AYV196769:AYW196769 BIR196769:BIS196769 BSN196769:BSO196769 CCJ196769:CCK196769 CMF196769:CMG196769 CWB196769:CWC196769 DFX196769:DFY196769 DPT196769:DPU196769 DZP196769:DZQ196769 EJL196769:EJM196769 ETH196769:ETI196769 FDD196769:FDE196769 FMZ196769:FNA196769 FWV196769:FWW196769 GGR196769:GGS196769 GQN196769:GQO196769 HAJ196769:HAK196769 HKF196769:HKG196769 HUB196769:HUC196769 IDX196769:IDY196769 INT196769:INU196769 IXP196769:IXQ196769 JHL196769:JHM196769 JRH196769:JRI196769 KBD196769:KBE196769 KKZ196769:KLA196769 KUV196769:KUW196769 LER196769:LES196769 LON196769:LOO196769 LYJ196769:LYK196769 MIF196769:MIG196769 MSB196769:MSC196769 NBX196769:NBY196769 NLT196769:NLU196769 NVP196769:NVQ196769 OFL196769:OFM196769 OPH196769:OPI196769 OZD196769:OZE196769 PIZ196769:PJA196769 PSV196769:PSW196769 QCR196769:QCS196769 QMN196769:QMO196769 QWJ196769:QWK196769 RGF196769:RGG196769 RQB196769:RQC196769 RZX196769:RZY196769 SJT196769:SJU196769 STP196769:STQ196769 TDL196769:TDM196769 TNH196769:TNI196769 TXD196769:TXE196769 UGZ196769:UHA196769 UQV196769:UQW196769 VAR196769:VAS196769 VKN196769:VKO196769 VUJ196769:VUK196769 WEF196769:WEG196769 WOB196769:WOC196769 BP262305:BQ262305 LL262305:LM262305 VH262305:VI262305 AFD262305:AFE262305 AOZ262305:APA262305 AYV262305:AYW262305 BIR262305:BIS262305 BSN262305:BSO262305 CCJ262305:CCK262305 CMF262305:CMG262305 CWB262305:CWC262305 DFX262305:DFY262305 DPT262305:DPU262305 DZP262305:DZQ262305 EJL262305:EJM262305 ETH262305:ETI262305 FDD262305:FDE262305 FMZ262305:FNA262305 FWV262305:FWW262305 GGR262305:GGS262305 GQN262305:GQO262305 HAJ262305:HAK262305 HKF262305:HKG262305 HUB262305:HUC262305 IDX262305:IDY262305 INT262305:INU262305 IXP262305:IXQ262305 JHL262305:JHM262305 JRH262305:JRI262305 KBD262305:KBE262305 KKZ262305:KLA262305 KUV262305:KUW262305 LER262305:LES262305 LON262305:LOO262305 LYJ262305:LYK262305 MIF262305:MIG262305 MSB262305:MSC262305 NBX262305:NBY262305 NLT262305:NLU262305 NVP262305:NVQ262305 OFL262305:OFM262305 OPH262305:OPI262305 OZD262305:OZE262305 PIZ262305:PJA262305 PSV262305:PSW262305 QCR262305:QCS262305 QMN262305:QMO262305 QWJ262305:QWK262305 RGF262305:RGG262305 RQB262305:RQC262305 RZX262305:RZY262305 SJT262305:SJU262305 STP262305:STQ262305 TDL262305:TDM262305 TNH262305:TNI262305 TXD262305:TXE262305 UGZ262305:UHA262305 UQV262305:UQW262305 VAR262305:VAS262305 VKN262305:VKO262305 VUJ262305:VUK262305 WEF262305:WEG262305 WOB262305:WOC262305 BP327841:BQ327841 LL327841:LM327841 VH327841:VI327841 AFD327841:AFE327841 AOZ327841:APA327841 AYV327841:AYW327841 BIR327841:BIS327841 BSN327841:BSO327841 CCJ327841:CCK327841 CMF327841:CMG327841 CWB327841:CWC327841 DFX327841:DFY327841 DPT327841:DPU327841 DZP327841:DZQ327841 EJL327841:EJM327841 ETH327841:ETI327841 FDD327841:FDE327841 FMZ327841:FNA327841 FWV327841:FWW327841 GGR327841:GGS327841 GQN327841:GQO327841 HAJ327841:HAK327841 HKF327841:HKG327841 HUB327841:HUC327841 IDX327841:IDY327841 INT327841:INU327841 IXP327841:IXQ327841 JHL327841:JHM327841 JRH327841:JRI327841 KBD327841:KBE327841 KKZ327841:KLA327841 KUV327841:KUW327841 LER327841:LES327841 LON327841:LOO327841 LYJ327841:LYK327841 MIF327841:MIG327841 MSB327841:MSC327841 NBX327841:NBY327841 NLT327841:NLU327841 NVP327841:NVQ327841 OFL327841:OFM327841 OPH327841:OPI327841 OZD327841:OZE327841 PIZ327841:PJA327841 PSV327841:PSW327841 QCR327841:QCS327841 QMN327841:QMO327841 QWJ327841:QWK327841 RGF327841:RGG327841 RQB327841:RQC327841 RZX327841:RZY327841 SJT327841:SJU327841 STP327841:STQ327841 TDL327841:TDM327841 TNH327841:TNI327841 TXD327841:TXE327841 UGZ327841:UHA327841 UQV327841:UQW327841 VAR327841:VAS327841 VKN327841:VKO327841 VUJ327841:VUK327841 WEF327841:WEG327841 WOB327841:WOC327841 BP393377:BQ393377 LL393377:LM393377 VH393377:VI393377 AFD393377:AFE393377 AOZ393377:APA393377 AYV393377:AYW393377 BIR393377:BIS393377 BSN393377:BSO393377 CCJ393377:CCK393377 CMF393377:CMG393377 CWB393377:CWC393377 DFX393377:DFY393377 DPT393377:DPU393377 DZP393377:DZQ393377 EJL393377:EJM393377 ETH393377:ETI393377 FDD393377:FDE393377 FMZ393377:FNA393377 FWV393377:FWW393377 GGR393377:GGS393377 GQN393377:GQO393377 HAJ393377:HAK393377 HKF393377:HKG393377 HUB393377:HUC393377 IDX393377:IDY393377 INT393377:INU393377 IXP393377:IXQ393377 JHL393377:JHM393377 JRH393377:JRI393377 KBD393377:KBE393377 KKZ393377:KLA393377 KUV393377:KUW393377 LER393377:LES393377 LON393377:LOO393377 LYJ393377:LYK393377 MIF393377:MIG393377 MSB393377:MSC393377 NBX393377:NBY393377 NLT393377:NLU393377 NVP393377:NVQ393377 OFL393377:OFM393377 OPH393377:OPI393377 OZD393377:OZE393377 PIZ393377:PJA393377 PSV393377:PSW393377 QCR393377:QCS393377 QMN393377:QMO393377 QWJ393377:QWK393377 RGF393377:RGG393377 RQB393377:RQC393377 RZX393377:RZY393377 SJT393377:SJU393377 STP393377:STQ393377 TDL393377:TDM393377 TNH393377:TNI393377 TXD393377:TXE393377 UGZ393377:UHA393377 UQV393377:UQW393377 VAR393377:VAS393377 VKN393377:VKO393377 VUJ393377:VUK393377 WEF393377:WEG393377 WOB393377:WOC393377 BP458913:BQ458913 LL458913:LM458913 VH458913:VI458913 AFD458913:AFE458913 AOZ458913:APA458913 AYV458913:AYW458913 BIR458913:BIS458913 BSN458913:BSO458913 CCJ458913:CCK458913 CMF458913:CMG458913 CWB458913:CWC458913 DFX458913:DFY458913 DPT458913:DPU458913 DZP458913:DZQ458913 EJL458913:EJM458913 ETH458913:ETI458913 FDD458913:FDE458913 FMZ458913:FNA458913 FWV458913:FWW458913 GGR458913:GGS458913 GQN458913:GQO458913 HAJ458913:HAK458913 HKF458913:HKG458913 HUB458913:HUC458913 IDX458913:IDY458913 INT458913:INU458913 IXP458913:IXQ458913 JHL458913:JHM458913 JRH458913:JRI458913 KBD458913:KBE458913 KKZ458913:KLA458913 KUV458913:KUW458913 LER458913:LES458913 LON458913:LOO458913 LYJ458913:LYK458913 MIF458913:MIG458913 MSB458913:MSC458913 NBX458913:NBY458913 NLT458913:NLU458913 NVP458913:NVQ458913 OFL458913:OFM458913 OPH458913:OPI458913 OZD458913:OZE458913 PIZ458913:PJA458913 PSV458913:PSW458913 QCR458913:QCS458913 QMN458913:QMO458913 QWJ458913:QWK458913 RGF458913:RGG458913 RQB458913:RQC458913 RZX458913:RZY458913 SJT458913:SJU458913 STP458913:STQ458913 TDL458913:TDM458913 TNH458913:TNI458913 TXD458913:TXE458913 UGZ458913:UHA458913 UQV458913:UQW458913 VAR458913:VAS458913 VKN458913:VKO458913 VUJ458913:VUK458913 WEF458913:WEG458913 WOB458913:WOC458913 BP524449:BQ524449 LL524449:LM524449 VH524449:VI524449 AFD524449:AFE524449 AOZ524449:APA524449 AYV524449:AYW524449 BIR524449:BIS524449 BSN524449:BSO524449 CCJ524449:CCK524449 CMF524449:CMG524449 CWB524449:CWC524449 DFX524449:DFY524449 DPT524449:DPU524449 DZP524449:DZQ524449 EJL524449:EJM524449 ETH524449:ETI524449 FDD524449:FDE524449 FMZ524449:FNA524449 FWV524449:FWW524449 GGR524449:GGS524449 GQN524449:GQO524449 HAJ524449:HAK524449 HKF524449:HKG524449 HUB524449:HUC524449 IDX524449:IDY524449 INT524449:INU524449 IXP524449:IXQ524449 JHL524449:JHM524449 JRH524449:JRI524449 KBD524449:KBE524449 KKZ524449:KLA524449 KUV524449:KUW524449 LER524449:LES524449 LON524449:LOO524449 LYJ524449:LYK524449 MIF524449:MIG524449 MSB524449:MSC524449 NBX524449:NBY524449 NLT524449:NLU524449 NVP524449:NVQ524449 OFL524449:OFM524449 OPH524449:OPI524449 OZD524449:OZE524449 PIZ524449:PJA524449 PSV524449:PSW524449 QCR524449:QCS524449 QMN524449:QMO524449 QWJ524449:QWK524449 RGF524449:RGG524449 RQB524449:RQC524449 RZX524449:RZY524449 SJT524449:SJU524449 STP524449:STQ524449 TDL524449:TDM524449 TNH524449:TNI524449 TXD524449:TXE524449 UGZ524449:UHA524449 UQV524449:UQW524449 VAR524449:VAS524449 VKN524449:VKO524449 VUJ524449:VUK524449 WEF524449:WEG524449 WOB524449:WOC524449 BP589985:BQ589985 LL589985:LM589985 VH589985:VI589985 AFD589985:AFE589985 AOZ589985:APA589985 AYV589985:AYW589985 BIR589985:BIS589985 BSN589985:BSO589985 CCJ589985:CCK589985 CMF589985:CMG589985 CWB589985:CWC589985 DFX589985:DFY589985 DPT589985:DPU589985 DZP589985:DZQ589985 EJL589985:EJM589985 ETH589985:ETI589985 FDD589985:FDE589985 FMZ589985:FNA589985 FWV589985:FWW589985 GGR589985:GGS589985 GQN589985:GQO589985 HAJ589985:HAK589985 HKF589985:HKG589985 HUB589985:HUC589985 IDX589985:IDY589985 INT589985:INU589985 IXP589985:IXQ589985 JHL589985:JHM589985 JRH589985:JRI589985 KBD589985:KBE589985 KKZ589985:KLA589985 KUV589985:KUW589985 LER589985:LES589985 LON589985:LOO589985 LYJ589985:LYK589985 MIF589985:MIG589985 MSB589985:MSC589985 NBX589985:NBY589985 NLT589985:NLU589985 NVP589985:NVQ589985 OFL589985:OFM589985 OPH589985:OPI589985 OZD589985:OZE589985 PIZ589985:PJA589985 PSV589985:PSW589985 QCR589985:QCS589985 QMN589985:QMO589985 QWJ589985:QWK589985 RGF589985:RGG589985 RQB589985:RQC589985 RZX589985:RZY589985 SJT589985:SJU589985 STP589985:STQ589985 TDL589985:TDM589985 TNH589985:TNI589985 TXD589985:TXE589985 UGZ589985:UHA589985 UQV589985:UQW589985 VAR589985:VAS589985 VKN589985:VKO589985 VUJ589985:VUK589985 WEF589985:WEG589985 WOB589985:WOC589985 BP655521:BQ655521 LL655521:LM655521 VH655521:VI655521 AFD655521:AFE655521 AOZ655521:APA655521 AYV655521:AYW655521 BIR655521:BIS655521 BSN655521:BSO655521 CCJ655521:CCK655521 CMF655521:CMG655521 CWB655521:CWC655521 DFX655521:DFY655521 DPT655521:DPU655521 DZP655521:DZQ655521 EJL655521:EJM655521 ETH655521:ETI655521 FDD655521:FDE655521 FMZ655521:FNA655521 FWV655521:FWW655521 GGR655521:GGS655521 GQN655521:GQO655521 HAJ655521:HAK655521 HKF655521:HKG655521 HUB655521:HUC655521 IDX655521:IDY655521 INT655521:INU655521 IXP655521:IXQ655521 JHL655521:JHM655521 JRH655521:JRI655521 KBD655521:KBE655521 KKZ655521:KLA655521 KUV655521:KUW655521 LER655521:LES655521 LON655521:LOO655521 LYJ655521:LYK655521 MIF655521:MIG655521 MSB655521:MSC655521 NBX655521:NBY655521 NLT655521:NLU655521 NVP655521:NVQ655521 OFL655521:OFM655521 OPH655521:OPI655521 OZD655521:OZE655521 PIZ655521:PJA655521 PSV655521:PSW655521 QCR655521:QCS655521 QMN655521:QMO655521 QWJ655521:QWK655521 RGF655521:RGG655521 RQB655521:RQC655521 RZX655521:RZY655521 SJT655521:SJU655521 STP655521:STQ655521 TDL655521:TDM655521 TNH655521:TNI655521 TXD655521:TXE655521 UGZ655521:UHA655521 UQV655521:UQW655521 VAR655521:VAS655521 VKN655521:VKO655521 VUJ655521:VUK655521 WEF655521:WEG655521 WOB655521:WOC655521 BP721057:BQ721057 LL721057:LM721057 VH721057:VI721057 AFD721057:AFE721057 AOZ721057:APA721057 AYV721057:AYW721057 BIR721057:BIS721057 BSN721057:BSO721057 CCJ721057:CCK721057 CMF721057:CMG721057 CWB721057:CWC721057 DFX721057:DFY721057 DPT721057:DPU721057 DZP721057:DZQ721057 EJL721057:EJM721057 ETH721057:ETI721057 FDD721057:FDE721057 FMZ721057:FNA721057 FWV721057:FWW721057 GGR721057:GGS721057 GQN721057:GQO721057 HAJ721057:HAK721057 HKF721057:HKG721057 HUB721057:HUC721057 IDX721057:IDY721057 INT721057:INU721057 IXP721057:IXQ721057 JHL721057:JHM721057 JRH721057:JRI721057 KBD721057:KBE721057 KKZ721057:KLA721057 KUV721057:KUW721057 LER721057:LES721057 LON721057:LOO721057 LYJ721057:LYK721057 MIF721057:MIG721057 MSB721057:MSC721057 NBX721057:NBY721057 NLT721057:NLU721057 NVP721057:NVQ721057 OFL721057:OFM721057 OPH721057:OPI721057 OZD721057:OZE721057 PIZ721057:PJA721057 PSV721057:PSW721057 QCR721057:QCS721057 QMN721057:QMO721057 QWJ721057:QWK721057 RGF721057:RGG721057 RQB721057:RQC721057 RZX721057:RZY721057 SJT721057:SJU721057 STP721057:STQ721057 TDL721057:TDM721057 TNH721057:TNI721057 TXD721057:TXE721057 UGZ721057:UHA721057 UQV721057:UQW721057 VAR721057:VAS721057 VKN721057:VKO721057 VUJ721057:VUK721057 WEF721057:WEG721057 WOB721057:WOC721057 BP786593:BQ786593 LL786593:LM786593 VH786593:VI786593 AFD786593:AFE786593 AOZ786593:APA786593 AYV786593:AYW786593 BIR786593:BIS786593 BSN786593:BSO786593 CCJ786593:CCK786593 CMF786593:CMG786593 CWB786593:CWC786593 DFX786593:DFY786593 DPT786593:DPU786593 DZP786593:DZQ786593 EJL786593:EJM786593 ETH786593:ETI786593 FDD786593:FDE786593 FMZ786593:FNA786593 FWV786593:FWW786593 GGR786593:GGS786593 GQN786593:GQO786593 HAJ786593:HAK786593 HKF786593:HKG786593 HUB786593:HUC786593 IDX786593:IDY786593 INT786593:INU786593 IXP786593:IXQ786593 JHL786593:JHM786593 JRH786593:JRI786593 KBD786593:KBE786593 KKZ786593:KLA786593 KUV786593:KUW786593 LER786593:LES786593 LON786593:LOO786593 LYJ786593:LYK786593 MIF786593:MIG786593 MSB786593:MSC786593 NBX786593:NBY786593 NLT786593:NLU786593 NVP786593:NVQ786593 OFL786593:OFM786593 OPH786593:OPI786593 OZD786593:OZE786593 PIZ786593:PJA786593 PSV786593:PSW786593 QCR786593:QCS786593 QMN786593:QMO786593 QWJ786593:QWK786593 RGF786593:RGG786593 RQB786593:RQC786593 RZX786593:RZY786593 SJT786593:SJU786593 STP786593:STQ786593 TDL786593:TDM786593 TNH786593:TNI786593 TXD786593:TXE786593 UGZ786593:UHA786593 UQV786593:UQW786593 VAR786593:VAS786593 VKN786593:VKO786593 VUJ786593:VUK786593 WEF786593:WEG786593 WOB786593:WOC786593 BP852129:BQ852129 LL852129:LM852129 VH852129:VI852129 AFD852129:AFE852129 AOZ852129:APA852129 AYV852129:AYW852129 BIR852129:BIS852129 BSN852129:BSO852129 CCJ852129:CCK852129 CMF852129:CMG852129 CWB852129:CWC852129 DFX852129:DFY852129 DPT852129:DPU852129 DZP852129:DZQ852129 EJL852129:EJM852129 ETH852129:ETI852129 FDD852129:FDE852129 FMZ852129:FNA852129 FWV852129:FWW852129 GGR852129:GGS852129 GQN852129:GQO852129 HAJ852129:HAK852129 HKF852129:HKG852129 HUB852129:HUC852129 IDX852129:IDY852129 INT852129:INU852129 IXP852129:IXQ852129 JHL852129:JHM852129 JRH852129:JRI852129 KBD852129:KBE852129 KKZ852129:KLA852129 KUV852129:KUW852129 LER852129:LES852129 LON852129:LOO852129 LYJ852129:LYK852129 MIF852129:MIG852129 MSB852129:MSC852129 NBX852129:NBY852129 NLT852129:NLU852129 NVP852129:NVQ852129 OFL852129:OFM852129 OPH852129:OPI852129 OZD852129:OZE852129 PIZ852129:PJA852129 PSV852129:PSW852129 QCR852129:QCS852129 QMN852129:QMO852129 QWJ852129:QWK852129 RGF852129:RGG852129 RQB852129:RQC852129 RZX852129:RZY852129 SJT852129:SJU852129 STP852129:STQ852129 TDL852129:TDM852129 TNH852129:TNI852129 TXD852129:TXE852129 UGZ852129:UHA852129 UQV852129:UQW852129 VAR852129:VAS852129 VKN852129:VKO852129 VUJ852129:VUK852129 WEF852129:WEG852129 WOB852129:WOC852129 BP917665:BQ917665 LL917665:LM917665 VH917665:VI917665 AFD917665:AFE917665 AOZ917665:APA917665 AYV917665:AYW917665 BIR917665:BIS917665 BSN917665:BSO917665 CCJ917665:CCK917665 CMF917665:CMG917665 CWB917665:CWC917665 DFX917665:DFY917665 DPT917665:DPU917665 DZP917665:DZQ917665 EJL917665:EJM917665 ETH917665:ETI917665 FDD917665:FDE917665 FMZ917665:FNA917665 FWV917665:FWW917665 GGR917665:GGS917665 GQN917665:GQO917665 HAJ917665:HAK917665 HKF917665:HKG917665 HUB917665:HUC917665 IDX917665:IDY917665 INT917665:INU917665 IXP917665:IXQ917665 JHL917665:JHM917665 JRH917665:JRI917665 KBD917665:KBE917665 KKZ917665:KLA917665 KUV917665:KUW917665 LER917665:LES917665 LON917665:LOO917665 LYJ917665:LYK917665 MIF917665:MIG917665 MSB917665:MSC917665 NBX917665:NBY917665 NLT917665:NLU917665 NVP917665:NVQ917665 OFL917665:OFM917665 OPH917665:OPI917665 OZD917665:OZE917665 PIZ917665:PJA917665 PSV917665:PSW917665 QCR917665:QCS917665 QMN917665:QMO917665 QWJ917665:QWK917665 RGF917665:RGG917665 RQB917665:RQC917665 RZX917665:RZY917665 SJT917665:SJU917665 STP917665:STQ917665 TDL917665:TDM917665 TNH917665:TNI917665 TXD917665:TXE917665 UGZ917665:UHA917665 UQV917665:UQW917665 VAR917665:VAS917665 VKN917665:VKO917665 VUJ917665:VUK917665 WEF917665:WEG917665 WOB917665:WOC917665 BP983201:BQ983201 LL983201:LM983201 VH983201:VI983201 AFD983201:AFE983201 AOZ983201:APA983201 AYV983201:AYW983201 BIR983201:BIS983201 BSN983201:BSO983201 CCJ983201:CCK983201 CMF983201:CMG983201 CWB983201:CWC983201 DFX983201:DFY983201 DPT983201:DPU983201 DZP983201:DZQ983201 EJL983201:EJM983201 ETH983201:ETI983201 FDD983201:FDE983201 FMZ983201:FNA983201 FWV983201:FWW983201 GGR983201:GGS983201 GQN983201:GQO983201 HAJ983201:HAK983201 HKF983201:HKG983201 HUB983201:HUC983201 IDX983201:IDY983201 INT983201:INU983201 IXP983201:IXQ983201 JHL983201:JHM983201 JRH983201:JRI983201 KBD983201:KBE983201 KKZ983201:KLA983201 KUV983201:KUW983201 LER983201:LES983201 LON983201:LOO983201 LYJ983201:LYK983201 MIF983201:MIG983201 MSB983201:MSC983201 NBX983201:NBY983201 NLT983201:NLU983201 NVP983201:NVQ983201 OFL983201:OFM983201 OPH983201:OPI983201 OZD983201:OZE983201 PIZ983201:PJA983201 PSV983201:PSW983201 QCR983201:QCS983201 QMN983201:QMO983201 QWJ983201:QWK983201 RGF983201:RGG983201 RQB983201:RQC983201 RZX983201:RZY983201 SJT983201:SJU983201 STP983201:STQ983201 TDL983201:TDM983201 TNH983201:TNI983201 TXD983201:TXE983201 UGZ983201:UHA983201 UQV983201:UQW983201 VAR983201:VAS983201 VKN983201:VKO983201 VUJ983201:VUK983201 WEF983201:WEG983201 WOB983201:WOC983201 BP65688:BQ65688 LL65688:LM65688 VH65688:VI65688 AFD65688:AFE65688 AOZ65688:APA65688 AYV65688:AYW65688 BIR65688:BIS65688 BSN65688:BSO65688 CCJ65688:CCK65688 CMF65688:CMG65688 CWB65688:CWC65688 DFX65688:DFY65688 DPT65688:DPU65688 DZP65688:DZQ65688 EJL65688:EJM65688 ETH65688:ETI65688 FDD65688:FDE65688 FMZ65688:FNA65688 FWV65688:FWW65688 GGR65688:GGS65688 GQN65688:GQO65688 HAJ65688:HAK65688 HKF65688:HKG65688 HUB65688:HUC65688 IDX65688:IDY65688 INT65688:INU65688 IXP65688:IXQ65688 JHL65688:JHM65688 JRH65688:JRI65688 KBD65688:KBE65688 KKZ65688:KLA65688 KUV65688:KUW65688 LER65688:LES65688 LON65688:LOO65688 LYJ65688:LYK65688 MIF65688:MIG65688 MSB65688:MSC65688 NBX65688:NBY65688 NLT65688:NLU65688 NVP65688:NVQ65688 OFL65688:OFM65688 OPH65688:OPI65688 OZD65688:OZE65688 PIZ65688:PJA65688 PSV65688:PSW65688 QCR65688:QCS65688 QMN65688:QMO65688 QWJ65688:QWK65688 RGF65688:RGG65688 RQB65688:RQC65688 RZX65688:RZY65688 SJT65688:SJU65688 STP65688:STQ65688 TDL65688:TDM65688 TNH65688:TNI65688 TXD65688:TXE65688 UGZ65688:UHA65688 UQV65688:UQW65688 VAR65688:VAS65688 VKN65688:VKO65688 VUJ65688:VUK65688 WEF65688:WEG65688 WOB65688:WOC65688 BP131224:BQ131224 LL131224:LM131224 VH131224:VI131224 AFD131224:AFE131224 AOZ131224:APA131224 AYV131224:AYW131224 BIR131224:BIS131224 BSN131224:BSO131224 CCJ131224:CCK131224 CMF131224:CMG131224 CWB131224:CWC131224 DFX131224:DFY131224 DPT131224:DPU131224 DZP131224:DZQ131224 EJL131224:EJM131224 ETH131224:ETI131224 FDD131224:FDE131224 FMZ131224:FNA131224 FWV131224:FWW131224 GGR131224:GGS131224 GQN131224:GQO131224 HAJ131224:HAK131224 HKF131224:HKG131224 HUB131224:HUC131224 IDX131224:IDY131224 INT131224:INU131224 IXP131224:IXQ131224 JHL131224:JHM131224 JRH131224:JRI131224 KBD131224:KBE131224 KKZ131224:KLA131224 KUV131224:KUW131224 LER131224:LES131224 LON131224:LOO131224 LYJ131224:LYK131224 MIF131224:MIG131224 MSB131224:MSC131224 NBX131224:NBY131224 NLT131224:NLU131224 NVP131224:NVQ131224 OFL131224:OFM131224 OPH131224:OPI131224 OZD131224:OZE131224 PIZ131224:PJA131224 PSV131224:PSW131224 QCR131224:QCS131224 QMN131224:QMO131224 QWJ131224:QWK131224 RGF131224:RGG131224 RQB131224:RQC131224 RZX131224:RZY131224 SJT131224:SJU131224 STP131224:STQ131224 TDL131224:TDM131224 TNH131224:TNI131224 TXD131224:TXE131224 UGZ131224:UHA131224 UQV131224:UQW131224 VAR131224:VAS131224 VKN131224:VKO131224 VUJ131224:VUK131224 WEF131224:WEG131224 WOB131224:WOC131224 BP196760:BQ196760 LL196760:LM196760 VH196760:VI196760 AFD196760:AFE196760 AOZ196760:APA196760 AYV196760:AYW196760 BIR196760:BIS196760 BSN196760:BSO196760 CCJ196760:CCK196760 CMF196760:CMG196760 CWB196760:CWC196760 DFX196760:DFY196760 DPT196760:DPU196760 DZP196760:DZQ196760 EJL196760:EJM196760 ETH196760:ETI196760 FDD196760:FDE196760 FMZ196760:FNA196760 FWV196760:FWW196760 GGR196760:GGS196760 GQN196760:GQO196760 HAJ196760:HAK196760 HKF196760:HKG196760 HUB196760:HUC196760 IDX196760:IDY196760 INT196760:INU196760 IXP196760:IXQ196760 JHL196760:JHM196760 JRH196760:JRI196760 KBD196760:KBE196760 KKZ196760:KLA196760 KUV196760:KUW196760 LER196760:LES196760 LON196760:LOO196760 LYJ196760:LYK196760 MIF196760:MIG196760 MSB196760:MSC196760 NBX196760:NBY196760 NLT196760:NLU196760 NVP196760:NVQ196760 OFL196760:OFM196760 OPH196760:OPI196760 OZD196760:OZE196760 PIZ196760:PJA196760 PSV196760:PSW196760 QCR196760:QCS196760 QMN196760:QMO196760 QWJ196760:QWK196760 RGF196760:RGG196760 RQB196760:RQC196760 RZX196760:RZY196760 SJT196760:SJU196760 STP196760:STQ196760 TDL196760:TDM196760 TNH196760:TNI196760 TXD196760:TXE196760 UGZ196760:UHA196760 UQV196760:UQW196760 VAR196760:VAS196760 VKN196760:VKO196760 VUJ196760:VUK196760 WEF196760:WEG196760 WOB196760:WOC196760 BP262296:BQ262296 LL262296:LM262296 VH262296:VI262296 AFD262296:AFE262296 AOZ262296:APA262296 AYV262296:AYW262296 BIR262296:BIS262296 BSN262296:BSO262296 CCJ262296:CCK262296 CMF262296:CMG262296 CWB262296:CWC262296 DFX262296:DFY262296 DPT262296:DPU262296 DZP262296:DZQ262296 EJL262296:EJM262296 ETH262296:ETI262296 FDD262296:FDE262296 FMZ262296:FNA262296 FWV262296:FWW262296 GGR262296:GGS262296 GQN262296:GQO262296 HAJ262296:HAK262296 HKF262296:HKG262296 HUB262296:HUC262296 IDX262296:IDY262296 INT262296:INU262296 IXP262296:IXQ262296 JHL262296:JHM262296 JRH262296:JRI262296 KBD262296:KBE262296 KKZ262296:KLA262296 KUV262296:KUW262296 LER262296:LES262296 LON262296:LOO262296 LYJ262296:LYK262296 MIF262296:MIG262296 MSB262296:MSC262296 NBX262296:NBY262296 NLT262296:NLU262296 NVP262296:NVQ262296 OFL262296:OFM262296 OPH262296:OPI262296 OZD262296:OZE262296 PIZ262296:PJA262296 PSV262296:PSW262296 QCR262296:QCS262296 QMN262296:QMO262296 QWJ262296:QWK262296 RGF262296:RGG262296 RQB262296:RQC262296 RZX262296:RZY262296 SJT262296:SJU262296 STP262296:STQ262296 TDL262296:TDM262296 TNH262296:TNI262296 TXD262296:TXE262296 UGZ262296:UHA262296 UQV262296:UQW262296 VAR262296:VAS262296 VKN262296:VKO262296 VUJ262296:VUK262296 WEF262296:WEG262296 WOB262296:WOC262296 BP327832:BQ327832 LL327832:LM327832 VH327832:VI327832 AFD327832:AFE327832 AOZ327832:APA327832 AYV327832:AYW327832 BIR327832:BIS327832 BSN327832:BSO327832 CCJ327832:CCK327832 CMF327832:CMG327832 CWB327832:CWC327832 DFX327832:DFY327832 DPT327832:DPU327832 DZP327832:DZQ327832 EJL327832:EJM327832 ETH327832:ETI327832 FDD327832:FDE327832 FMZ327832:FNA327832 FWV327832:FWW327832 GGR327832:GGS327832 GQN327832:GQO327832 HAJ327832:HAK327832 HKF327832:HKG327832 HUB327832:HUC327832 IDX327832:IDY327832 INT327832:INU327832 IXP327832:IXQ327832 JHL327832:JHM327832 JRH327832:JRI327832 KBD327832:KBE327832 KKZ327832:KLA327832 KUV327832:KUW327832 LER327832:LES327832 LON327832:LOO327832 LYJ327832:LYK327832 MIF327832:MIG327832 MSB327832:MSC327832 NBX327832:NBY327832 NLT327832:NLU327832 NVP327832:NVQ327832 OFL327832:OFM327832 OPH327832:OPI327832 OZD327832:OZE327832 PIZ327832:PJA327832 PSV327832:PSW327832 QCR327832:QCS327832 QMN327832:QMO327832 QWJ327832:QWK327832 RGF327832:RGG327832 RQB327832:RQC327832 RZX327832:RZY327832 SJT327832:SJU327832 STP327832:STQ327832 TDL327832:TDM327832 TNH327832:TNI327832 TXD327832:TXE327832 UGZ327832:UHA327832 UQV327832:UQW327832 VAR327832:VAS327832 VKN327832:VKO327832 VUJ327832:VUK327832 WEF327832:WEG327832 WOB327832:WOC327832 BP393368:BQ393368 LL393368:LM393368 VH393368:VI393368 AFD393368:AFE393368 AOZ393368:APA393368 AYV393368:AYW393368 BIR393368:BIS393368 BSN393368:BSO393368 CCJ393368:CCK393368 CMF393368:CMG393368 CWB393368:CWC393368 DFX393368:DFY393368 DPT393368:DPU393368 DZP393368:DZQ393368 EJL393368:EJM393368 ETH393368:ETI393368 FDD393368:FDE393368 FMZ393368:FNA393368 FWV393368:FWW393368 GGR393368:GGS393368 GQN393368:GQO393368 HAJ393368:HAK393368 HKF393368:HKG393368 HUB393368:HUC393368 IDX393368:IDY393368 INT393368:INU393368 IXP393368:IXQ393368 JHL393368:JHM393368 JRH393368:JRI393368 KBD393368:KBE393368 KKZ393368:KLA393368 KUV393368:KUW393368 LER393368:LES393368 LON393368:LOO393368 LYJ393368:LYK393368 MIF393368:MIG393368 MSB393368:MSC393368 NBX393368:NBY393368 NLT393368:NLU393368 NVP393368:NVQ393368 OFL393368:OFM393368 OPH393368:OPI393368 OZD393368:OZE393368 PIZ393368:PJA393368 PSV393368:PSW393368 QCR393368:QCS393368 QMN393368:QMO393368 QWJ393368:QWK393368 RGF393368:RGG393368 RQB393368:RQC393368 RZX393368:RZY393368 SJT393368:SJU393368 STP393368:STQ393368 TDL393368:TDM393368 TNH393368:TNI393368 TXD393368:TXE393368 UGZ393368:UHA393368 UQV393368:UQW393368 VAR393368:VAS393368 VKN393368:VKO393368 VUJ393368:VUK393368 WEF393368:WEG393368 WOB393368:WOC393368 BP458904:BQ458904 LL458904:LM458904 VH458904:VI458904 AFD458904:AFE458904 AOZ458904:APA458904 AYV458904:AYW458904 BIR458904:BIS458904 BSN458904:BSO458904 CCJ458904:CCK458904 CMF458904:CMG458904 CWB458904:CWC458904 DFX458904:DFY458904 DPT458904:DPU458904 DZP458904:DZQ458904 EJL458904:EJM458904 ETH458904:ETI458904 FDD458904:FDE458904 FMZ458904:FNA458904 FWV458904:FWW458904 GGR458904:GGS458904 GQN458904:GQO458904 HAJ458904:HAK458904 HKF458904:HKG458904 HUB458904:HUC458904 IDX458904:IDY458904 INT458904:INU458904 IXP458904:IXQ458904 JHL458904:JHM458904 JRH458904:JRI458904 KBD458904:KBE458904 KKZ458904:KLA458904 KUV458904:KUW458904 LER458904:LES458904 LON458904:LOO458904 LYJ458904:LYK458904 MIF458904:MIG458904 MSB458904:MSC458904 NBX458904:NBY458904 NLT458904:NLU458904 NVP458904:NVQ458904 OFL458904:OFM458904 OPH458904:OPI458904 OZD458904:OZE458904 PIZ458904:PJA458904 PSV458904:PSW458904 QCR458904:QCS458904 QMN458904:QMO458904 QWJ458904:QWK458904 RGF458904:RGG458904 RQB458904:RQC458904 RZX458904:RZY458904 SJT458904:SJU458904 STP458904:STQ458904 TDL458904:TDM458904 TNH458904:TNI458904 TXD458904:TXE458904 UGZ458904:UHA458904 UQV458904:UQW458904 VAR458904:VAS458904 VKN458904:VKO458904 VUJ458904:VUK458904 WEF458904:WEG458904 WOB458904:WOC458904 BP524440:BQ524440 LL524440:LM524440 VH524440:VI524440 AFD524440:AFE524440 AOZ524440:APA524440 AYV524440:AYW524440 BIR524440:BIS524440 BSN524440:BSO524440 CCJ524440:CCK524440 CMF524440:CMG524440 CWB524440:CWC524440 DFX524440:DFY524440 DPT524440:DPU524440 DZP524440:DZQ524440 EJL524440:EJM524440 ETH524440:ETI524440 FDD524440:FDE524440 FMZ524440:FNA524440 FWV524440:FWW524440 GGR524440:GGS524440 GQN524440:GQO524440 HAJ524440:HAK524440 HKF524440:HKG524440 HUB524440:HUC524440 IDX524440:IDY524440 INT524440:INU524440 IXP524440:IXQ524440 JHL524440:JHM524440 JRH524440:JRI524440 KBD524440:KBE524440 KKZ524440:KLA524440 KUV524440:KUW524440 LER524440:LES524440 LON524440:LOO524440 LYJ524440:LYK524440 MIF524440:MIG524440 MSB524440:MSC524440 NBX524440:NBY524440 NLT524440:NLU524440 NVP524440:NVQ524440 OFL524440:OFM524440 OPH524440:OPI524440 OZD524440:OZE524440 PIZ524440:PJA524440 PSV524440:PSW524440 QCR524440:QCS524440 QMN524440:QMO524440 QWJ524440:QWK524440 RGF524440:RGG524440 RQB524440:RQC524440 RZX524440:RZY524440 SJT524440:SJU524440 STP524440:STQ524440 TDL524440:TDM524440 TNH524440:TNI524440 TXD524440:TXE524440 UGZ524440:UHA524440 UQV524440:UQW524440 VAR524440:VAS524440 VKN524440:VKO524440 VUJ524440:VUK524440 WEF524440:WEG524440 WOB524440:WOC524440 BP589976:BQ589976 LL589976:LM589976 VH589976:VI589976 AFD589976:AFE589976 AOZ589976:APA589976 AYV589976:AYW589976 BIR589976:BIS589976 BSN589976:BSO589976 CCJ589976:CCK589976 CMF589976:CMG589976 CWB589976:CWC589976 DFX589976:DFY589976 DPT589976:DPU589976 DZP589976:DZQ589976 EJL589976:EJM589976 ETH589976:ETI589976 FDD589976:FDE589976 FMZ589976:FNA589976 FWV589976:FWW589976 GGR589976:GGS589976 GQN589976:GQO589976 HAJ589976:HAK589976 HKF589976:HKG589976 HUB589976:HUC589976 IDX589976:IDY589976 INT589976:INU589976 IXP589976:IXQ589976 JHL589976:JHM589976 JRH589976:JRI589976 KBD589976:KBE589976 KKZ589976:KLA589976 KUV589976:KUW589976 LER589976:LES589976 LON589976:LOO589976 LYJ589976:LYK589976 MIF589976:MIG589976 MSB589976:MSC589976 NBX589976:NBY589976 NLT589976:NLU589976 NVP589976:NVQ589976 OFL589976:OFM589976 OPH589976:OPI589976 OZD589976:OZE589976 PIZ589976:PJA589976 PSV589976:PSW589976 QCR589976:QCS589976 QMN589976:QMO589976 QWJ589976:QWK589976 RGF589976:RGG589976 RQB589976:RQC589976 RZX589976:RZY589976 SJT589976:SJU589976 STP589976:STQ589976 TDL589976:TDM589976 TNH589976:TNI589976 TXD589976:TXE589976 UGZ589976:UHA589976 UQV589976:UQW589976 VAR589976:VAS589976 VKN589976:VKO589976 VUJ589976:VUK589976 WEF589976:WEG589976 WOB589976:WOC589976 BP655512:BQ655512 LL655512:LM655512 VH655512:VI655512 AFD655512:AFE655512 AOZ655512:APA655512 AYV655512:AYW655512 BIR655512:BIS655512 BSN655512:BSO655512 CCJ655512:CCK655512 CMF655512:CMG655512 CWB655512:CWC655512 DFX655512:DFY655512 DPT655512:DPU655512 DZP655512:DZQ655512 EJL655512:EJM655512 ETH655512:ETI655512 FDD655512:FDE655512 FMZ655512:FNA655512 FWV655512:FWW655512 GGR655512:GGS655512 GQN655512:GQO655512 HAJ655512:HAK655512 HKF655512:HKG655512 HUB655512:HUC655512 IDX655512:IDY655512 INT655512:INU655512 IXP655512:IXQ655512 JHL655512:JHM655512 JRH655512:JRI655512 KBD655512:KBE655512 KKZ655512:KLA655512 KUV655512:KUW655512 LER655512:LES655512 LON655512:LOO655512 LYJ655512:LYK655512 MIF655512:MIG655512 MSB655512:MSC655512 NBX655512:NBY655512 NLT655512:NLU655512 NVP655512:NVQ655512 OFL655512:OFM655512 OPH655512:OPI655512 OZD655512:OZE655512 PIZ655512:PJA655512 PSV655512:PSW655512 QCR655512:QCS655512 QMN655512:QMO655512 QWJ655512:QWK655512 RGF655512:RGG655512 RQB655512:RQC655512 RZX655512:RZY655512 SJT655512:SJU655512 STP655512:STQ655512 TDL655512:TDM655512 TNH655512:TNI655512 TXD655512:TXE655512 UGZ655512:UHA655512 UQV655512:UQW655512 VAR655512:VAS655512 VKN655512:VKO655512 VUJ655512:VUK655512 WEF655512:WEG655512 WOB655512:WOC655512 BP721048:BQ721048 LL721048:LM721048 VH721048:VI721048 AFD721048:AFE721048 AOZ721048:APA721048 AYV721048:AYW721048 BIR721048:BIS721048 BSN721048:BSO721048 CCJ721048:CCK721048 CMF721048:CMG721048 CWB721048:CWC721048 DFX721048:DFY721048 DPT721048:DPU721048 DZP721048:DZQ721048 EJL721048:EJM721048 ETH721048:ETI721048 FDD721048:FDE721048 FMZ721048:FNA721048 FWV721048:FWW721048 GGR721048:GGS721048 GQN721048:GQO721048 HAJ721048:HAK721048 HKF721048:HKG721048 HUB721048:HUC721048 IDX721048:IDY721048 INT721048:INU721048 IXP721048:IXQ721048 JHL721048:JHM721048 JRH721048:JRI721048 KBD721048:KBE721048 KKZ721048:KLA721048 KUV721048:KUW721048 LER721048:LES721048 LON721048:LOO721048 LYJ721048:LYK721048 MIF721048:MIG721048 MSB721048:MSC721048 NBX721048:NBY721048 NLT721048:NLU721048 NVP721048:NVQ721048 OFL721048:OFM721048 OPH721048:OPI721048 OZD721048:OZE721048 PIZ721048:PJA721048 PSV721048:PSW721048 QCR721048:QCS721048 QMN721048:QMO721048 QWJ721048:QWK721048 RGF721048:RGG721048 RQB721048:RQC721048 RZX721048:RZY721048 SJT721048:SJU721048 STP721048:STQ721048 TDL721048:TDM721048 TNH721048:TNI721048 TXD721048:TXE721048 UGZ721048:UHA721048 UQV721048:UQW721048 VAR721048:VAS721048 VKN721048:VKO721048 VUJ721048:VUK721048 WEF721048:WEG721048 WOB721048:WOC721048 BP786584:BQ786584 LL786584:LM786584 VH786584:VI786584 AFD786584:AFE786584 AOZ786584:APA786584 AYV786584:AYW786584 BIR786584:BIS786584 BSN786584:BSO786584 CCJ786584:CCK786584 CMF786584:CMG786584 CWB786584:CWC786584 DFX786584:DFY786584 DPT786584:DPU786584 DZP786584:DZQ786584 EJL786584:EJM786584 ETH786584:ETI786584 FDD786584:FDE786584 FMZ786584:FNA786584 FWV786584:FWW786584 GGR786584:GGS786584 GQN786584:GQO786584 HAJ786584:HAK786584 HKF786584:HKG786584 HUB786584:HUC786584 IDX786584:IDY786584 INT786584:INU786584 IXP786584:IXQ786584 JHL786584:JHM786584 JRH786584:JRI786584 KBD786584:KBE786584 KKZ786584:KLA786584 KUV786584:KUW786584 LER786584:LES786584 LON786584:LOO786584 LYJ786584:LYK786584 MIF786584:MIG786584 MSB786584:MSC786584 NBX786584:NBY786584 NLT786584:NLU786584 NVP786584:NVQ786584 OFL786584:OFM786584 OPH786584:OPI786584 OZD786584:OZE786584 PIZ786584:PJA786584 PSV786584:PSW786584 QCR786584:QCS786584 QMN786584:QMO786584 QWJ786584:QWK786584 RGF786584:RGG786584 RQB786584:RQC786584 RZX786584:RZY786584 SJT786584:SJU786584 STP786584:STQ786584 TDL786584:TDM786584 TNH786584:TNI786584 TXD786584:TXE786584 UGZ786584:UHA786584 UQV786584:UQW786584 VAR786584:VAS786584 VKN786584:VKO786584 VUJ786584:VUK786584 WEF786584:WEG786584 WOB786584:WOC786584 BP852120:BQ852120 LL852120:LM852120 VH852120:VI852120 AFD852120:AFE852120 AOZ852120:APA852120 AYV852120:AYW852120 BIR852120:BIS852120 BSN852120:BSO852120 CCJ852120:CCK852120 CMF852120:CMG852120 CWB852120:CWC852120 DFX852120:DFY852120 DPT852120:DPU852120 DZP852120:DZQ852120 EJL852120:EJM852120 ETH852120:ETI852120 FDD852120:FDE852120 FMZ852120:FNA852120 FWV852120:FWW852120 GGR852120:GGS852120 GQN852120:GQO852120 HAJ852120:HAK852120 HKF852120:HKG852120 HUB852120:HUC852120 IDX852120:IDY852120 INT852120:INU852120 IXP852120:IXQ852120 JHL852120:JHM852120 JRH852120:JRI852120 KBD852120:KBE852120 KKZ852120:KLA852120 KUV852120:KUW852120 LER852120:LES852120 LON852120:LOO852120 LYJ852120:LYK852120 MIF852120:MIG852120 MSB852120:MSC852120 NBX852120:NBY852120 NLT852120:NLU852120 NVP852120:NVQ852120 OFL852120:OFM852120 OPH852120:OPI852120 OZD852120:OZE852120 PIZ852120:PJA852120 PSV852120:PSW852120 QCR852120:QCS852120 QMN852120:QMO852120 QWJ852120:QWK852120 RGF852120:RGG852120 RQB852120:RQC852120 RZX852120:RZY852120 SJT852120:SJU852120 STP852120:STQ852120 TDL852120:TDM852120 TNH852120:TNI852120 TXD852120:TXE852120 UGZ852120:UHA852120 UQV852120:UQW852120 VAR852120:VAS852120 VKN852120:VKO852120 VUJ852120:VUK852120 WEF852120:WEG852120 WOB852120:WOC852120 BP917656:BQ917656 LL917656:LM917656 VH917656:VI917656 AFD917656:AFE917656 AOZ917656:APA917656 AYV917656:AYW917656 BIR917656:BIS917656 BSN917656:BSO917656 CCJ917656:CCK917656 CMF917656:CMG917656 CWB917656:CWC917656 DFX917656:DFY917656 DPT917656:DPU917656 DZP917656:DZQ917656 EJL917656:EJM917656 ETH917656:ETI917656 FDD917656:FDE917656 FMZ917656:FNA917656 FWV917656:FWW917656 GGR917656:GGS917656 GQN917656:GQO917656 HAJ917656:HAK917656 HKF917656:HKG917656 HUB917656:HUC917656 IDX917656:IDY917656 INT917656:INU917656 IXP917656:IXQ917656 JHL917656:JHM917656 JRH917656:JRI917656 KBD917656:KBE917656 KKZ917656:KLA917656 KUV917656:KUW917656 LER917656:LES917656 LON917656:LOO917656 LYJ917656:LYK917656 MIF917656:MIG917656 MSB917656:MSC917656 NBX917656:NBY917656 NLT917656:NLU917656 NVP917656:NVQ917656 OFL917656:OFM917656 OPH917656:OPI917656 OZD917656:OZE917656 PIZ917656:PJA917656 PSV917656:PSW917656 QCR917656:QCS917656 QMN917656:QMO917656 QWJ917656:QWK917656 RGF917656:RGG917656 RQB917656:RQC917656 RZX917656:RZY917656 SJT917656:SJU917656 STP917656:STQ917656 TDL917656:TDM917656 TNH917656:TNI917656 TXD917656:TXE917656 UGZ917656:UHA917656 UQV917656:UQW917656 VAR917656:VAS917656 VKN917656:VKO917656 VUJ917656:VUK917656 WEF917656:WEG917656 WOB917656:WOC917656 BP983192:BQ983192 LL983192:LM983192 VH983192:VI983192 AFD983192:AFE983192 AOZ983192:APA983192 AYV983192:AYW983192 BIR983192:BIS983192 BSN983192:BSO983192 CCJ983192:CCK983192 CMF983192:CMG983192 CWB983192:CWC983192 DFX983192:DFY983192 DPT983192:DPU983192 DZP983192:DZQ983192 EJL983192:EJM983192 ETH983192:ETI983192 FDD983192:FDE983192 FMZ983192:FNA983192 FWV983192:FWW983192 GGR983192:GGS983192 GQN983192:GQO983192 HAJ983192:HAK983192 HKF983192:HKG983192 HUB983192:HUC983192 IDX983192:IDY983192 INT983192:INU983192 IXP983192:IXQ983192 JHL983192:JHM983192 JRH983192:JRI983192 KBD983192:KBE983192 KKZ983192:KLA983192 KUV983192:KUW983192 LER983192:LES983192 LON983192:LOO983192 LYJ983192:LYK983192 MIF983192:MIG983192 MSB983192:MSC983192 NBX983192:NBY983192 NLT983192:NLU983192 NVP983192:NVQ983192 OFL983192:OFM983192 OPH983192:OPI983192 OZD983192:OZE983192 PIZ983192:PJA983192 PSV983192:PSW983192 QCR983192:QCS983192 QMN983192:QMO983192 QWJ983192:QWK983192 RGF983192:RGG983192 RQB983192:RQC983192 RZX983192:RZY983192 SJT983192:SJU983192 STP983192:STQ983192 TDL983192:TDM983192 TNH983192:TNI983192 TXD983192:TXE983192 UGZ983192:UHA983192 UQV983192:UQW983192 VAR983192:VAS983192 VKN983192:VKO983192 VUJ983192:VUK983192 WEF983192:WEG983192 WOB983192:WOC983192 VKN983175:VKO983175 BP65680:BQ65680 LL65680:LM65680 VH65680:VI65680 AFD65680:AFE65680 AOZ65680:APA65680 AYV65680:AYW65680 BIR65680:BIS65680 BSN65680:BSO65680 CCJ65680:CCK65680 CMF65680:CMG65680 CWB65680:CWC65680 DFX65680:DFY65680 DPT65680:DPU65680 DZP65680:DZQ65680 EJL65680:EJM65680 ETH65680:ETI65680 FDD65680:FDE65680 FMZ65680:FNA65680 FWV65680:FWW65680 GGR65680:GGS65680 GQN65680:GQO65680 HAJ65680:HAK65680 HKF65680:HKG65680 HUB65680:HUC65680 IDX65680:IDY65680 INT65680:INU65680 IXP65680:IXQ65680 JHL65680:JHM65680 JRH65680:JRI65680 KBD65680:KBE65680 KKZ65680:KLA65680 KUV65680:KUW65680 LER65680:LES65680 LON65680:LOO65680 LYJ65680:LYK65680 MIF65680:MIG65680 MSB65680:MSC65680 NBX65680:NBY65680 NLT65680:NLU65680 NVP65680:NVQ65680 OFL65680:OFM65680 OPH65680:OPI65680 OZD65680:OZE65680 PIZ65680:PJA65680 PSV65680:PSW65680 QCR65680:QCS65680 QMN65680:QMO65680 QWJ65680:QWK65680 RGF65680:RGG65680 RQB65680:RQC65680 RZX65680:RZY65680 SJT65680:SJU65680 STP65680:STQ65680 TDL65680:TDM65680 TNH65680:TNI65680 TXD65680:TXE65680 UGZ65680:UHA65680 UQV65680:UQW65680 VAR65680:VAS65680 VKN65680:VKO65680 VUJ65680:VUK65680 WEF65680:WEG65680 WOB65680:WOC65680 BP131216:BQ131216 LL131216:LM131216 VH131216:VI131216 AFD131216:AFE131216 AOZ131216:APA131216 AYV131216:AYW131216 BIR131216:BIS131216 BSN131216:BSO131216 CCJ131216:CCK131216 CMF131216:CMG131216 CWB131216:CWC131216 DFX131216:DFY131216 DPT131216:DPU131216 DZP131216:DZQ131216 EJL131216:EJM131216 ETH131216:ETI131216 FDD131216:FDE131216 FMZ131216:FNA131216 FWV131216:FWW131216 GGR131216:GGS131216 GQN131216:GQO131216 HAJ131216:HAK131216 HKF131216:HKG131216 HUB131216:HUC131216 IDX131216:IDY131216 INT131216:INU131216 IXP131216:IXQ131216 JHL131216:JHM131216 JRH131216:JRI131216 KBD131216:KBE131216 KKZ131216:KLA131216 KUV131216:KUW131216 LER131216:LES131216 LON131216:LOO131216 LYJ131216:LYK131216 MIF131216:MIG131216 MSB131216:MSC131216 NBX131216:NBY131216 NLT131216:NLU131216 NVP131216:NVQ131216 OFL131216:OFM131216 OPH131216:OPI131216 OZD131216:OZE131216 PIZ131216:PJA131216 PSV131216:PSW131216 QCR131216:QCS131216 QMN131216:QMO131216 QWJ131216:QWK131216 RGF131216:RGG131216 RQB131216:RQC131216 RZX131216:RZY131216 SJT131216:SJU131216 STP131216:STQ131216 TDL131216:TDM131216 TNH131216:TNI131216 TXD131216:TXE131216 UGZ131216:UHA131216 UQV131216:UQW131216 VAR131216:VAS131216 VKN131216:VKO131216 VUJ131216:VUK131216 WEF131216:WEG131216 WOB131216:WOC131216 BP196752:BQ196752 LL196752:LM196752 VH196752:VI196752 AFD196752:AFE196752 AOZ196752:APA196752 AYV196752:AYW196752 BIR196752:BIS196752 BSN196752:BSO196752 CCJ196752:CCK196752 CMF196752:CMG196752 CWB196752:CWC196752 DFX196752:DFY196752 DPT196752:DPU196752 DZP196752:DZQ196752 EJL196752:EJM196752 ETH196752:ETI196752 FDD196752:FDE196752 FMZ196752:FNA196752 FWV196752:FWW196752 GGR196752:GGS196752 GQN196752:GQO196752 HAJ196752:HAK196752 HKF196752:HKG196752 HUB196752:HUC196752 IDX196752:IDY196752 INT196752:INU196752 IXP196752:IXQ196752 JHL196752:JHM196752 JRH196752:JRI196752 KBD196752:KBE196752 KKZ196752:KLA196752 KUV196752:KUW196752 LER196752:LES196752 LON196752:LOO196752 LYJ196752:LYK196752 MIF196752:MIG196752 MSB196752:MSC196752 NBX196752:NBY196752 NLT196752:NLU196752 NVP196752:NVQ196752 OFL196752:OFM196752 OPH196752:OPI196752 OZD196752:OZE196752 PIZ196752:PJA196752 PSV196752:PSW196752 QCR196752:QCS196752 QMN196752:QMO196752 QWJ196752:QWK196752 RGF196752:RGG196752 RQB196752:RQC196752 RZX196752:RZY196752 SJT196752:SJU196752 STP196752:STQ196752 TDL196752:TDM196752 TNH196752:TNI196752 TXD196752:TXE196752 UGZ196752:UHA196752 UQV196752:UQW196752 VAR196752:VAS196752 VKN196752:VKO196752 VUJ196752:VUK196752 WEF196752:WEG196752 WOB196752:WOC196752 BP262288:BQ262288 LL262288:LM262288 VH262288:VI262288 AFD262288:AFE262288 AOZ262288:APA262288 AYV262288:AYW262288 BIR262288:BIS262288 BSN262288:BSO262288 CCJ262288:CCK262288 CMF262288:CMG262288 CWB262288:CWC262288 DFX262288:DFY262288 DPT262288:DPU262288 DZP262288:DZQ262288 EJL262288:EJM262288 ETH262288:ETI262288 FDD262288:FDE262288 FMZ262288:FNA262288 FWV262288:FWW262288 GGR262288:GGS262288 GQN262288:GQO262288 HAJ262288:HAK262288 HKF262288:HKG262288 HUB262288:HUC262288 IDX262288:IDY262288 INT262288:INU262288 IXP262288:IXQ262288 JHL262288:JHM262288 JRH262288:JRI262288 KBD262288:KBE262288 KKZ262288:KLA262288 KUV262288:KUW262288 LER262288:LES262288 LON262288:LOO262288 LYJ262288:LYK262288 MIF262288:MIG262288 MSB262288:MSC262288 NBX262288:NBY262288 NLT262288:NLU262288 NVP262288:NVQ262288 OFL262288:OFM262288 OPH262288:OPI262288 OZD262288:OZE262288 PIZ262288:PJA262288 PSV262288:PSW262288 QCR262288:QCS262288 QMN262288:QMO262288 QWJ262288:QWK262288 RGF262288:RGG262288 RQB262288:RQC262288 RZX262288:RZY262288 SJT262288:SJU262288 STP262288:STQ262288 TDL262288:TDM262288 TNH262288:TNI262288 TXD262288:TXE262288 UGZ262288:UHA262288 UQV262288:UQW262288 VAR262288:VAS262288 VKN262288:VKO262288 VUJ262288:VUK262288 WEF262288:WEG262288 WOB262288:WOC262288 BP327824:BQ327824 LL327824:LM327824 VH327824:VI327824 AFD327824:AFE327824 AOZ327824:APA327824 AYV327824:AYW327824 BIR327824:BIS327824 BSN327824:BSO327824 CCJ327824:CCK327824 CMF327824:CMG327824 CWB327824:CWC327824 DFX327824:DFY327824 DPT327824:DPU327824 DZP327824:DZQ327824 EJL327824:EJM327824 ETH327824:ETI327824 FDD327824:FDE327824 FMZ327824:FNA327824 FWV327824:FWW327824 GGR327824:GGS327824 GQN327824:GQO327824 HAJ327824:HAK327824 HKF327824:HKG327824 HUB327824:HUC327824 IDX327824:IDY327824 INT327824:INU327824 IXP327824:IXQ327824 JHL327824:JHM327824 JRH327824:JRI327824 KBD327824:KBE327824 KKZ327824:KLA327824 KUV327824:KUW327824 LER327824:LES327824 LON327824:LOO327824 LYJ327824:LYK327824 MIF327824:MIG327824 MSB327824:MSC327824 NBX327824:NBY327824 NLT327824:NLU327824 NVP327824:NVQ327824 OFL327824:OFM327824 OPH327824:OPI327824 OZD327824:OZE327824 PIZ327824:PJA327824 PSV327824:PSW327824 QCR327824:QCS327824 QMN327824:QMO327824 QWJ327824:QWK327824 RGF327824:RGG327824 RQB327824:RQC327824 RZX327824:RZY327824 SJT327824:SJU327824 STP327824:STQ327824 TDL327824:TDM327824 TNH327824:TNI327824 TXD327824:TXE327824 UGZ327824:UHA327824 UQV327824:UQW327824 VAR327824:VAS327824 VKN327824:VKO327824 VUJ327824:VUK327824 WEF327824:WEG327824 WOB327824:WOC327824 BP393360:BQ393360 LL393360:LM393360 VH393360:VI393360 AFD393360:AFE393360 AOZ393360:APA393360 AYV393360:AYW393360 BIR393360:BIS393360 BSN393360:BSO393360 CCJ393360:CCK393360 CMF393360:CMG393360 CWB393360:CWC393360 DFX393360:DFY393360 DPT393360:DPU393360 DZP393360:DZQ393360 EJL393360:EJM393360 ETH393360:ETI393360 FDD393360:FDE393360 FMZ393360:FNA393360 FWV393360:FWW393360 GGR393360:GGS393360 GQN393360:GQO393360 HAJ393360:HAK393360 HKF393360:HKG393360 HUB393360:HUC393360 IDX393360:IDY393360 INT393360:INU393360 IXP393360:IXQ393360 JHL393360:JHM393360 JRH393360:JRI393360 KBD393360:KBE393360 KKZ393360:KLA393360 KUV393360:KUW393360 LER393360:LES393360 LON393360:LOO393360 LYJ393360:LYK393360 MIF393360:MIG393360 MSB393360:MSC393360 NBX393360:NBY393360 NLT393360:NLU393360 NVP393360:NVQ393360 OFL393360:OFM393360 OPH393360:OPI393360 OZD393360:OZE393360 PIZ393360:PJA393360 PSV393360:PSW393360 QCR393360:QCS393360 QMN393360:QMO393360 QWJ393360:QWK393360 RGF393360:RGG393360 RQB393360:RQC393360 RZX393360:RZY393360 SJT393360:SJU393360 STP393360:STQ393360 TDL393360:TDM393360 TNH393360:TNI393360 TXD393360:TXE393360 UGZ393360:UHA393360 UQV393360:UQW393360 VAR393360:VAS393360 VKN393360:VKO393360 VUJ393360:VUK393360 WEF393360:WEG393360 WOB393360:WOC393360 BP458896:BQ458896 LL458896:LM458896 VH458896:VI458896 AFD458896:AFE458896 AOZ458896:APA458896 AYV458896:AYW458896 BIR458896:BIS458896 BSN458896:BSO458896 CCJ458896:CCK458896 CMF458896:CMG458896 CWB458896:CWC458896 DFX458896:DFY458896 DPT458896:DPU458896 DZP458896:DZQ458896 EJL458896:EJM458896 ETH458896:ETI458896 FDD458896:FDE458896 FMZ458896:FNA458896 FWV458896:FWW458896 GGR458896:GGS458896 GQN458896:GQO458896 HAJ458896:HAK458896 HKF458896:HKG458896 HUB458896:HUC458896 IDX458896:IDY458896 INT458896:INU458896 IXP458896:IXQ458896 JHL458896:JHM458896 JRH458896:JRI458896 KBD458896:KBE458896 KKZ458896:KLA458896 KUV458896:KUW458896 LER458896:LES458896 LON458896:LOO458896 LYJ458896:LYK458896 MIF458896:MIG458896 MSB458896:MSC458896 NBX458896:NBY458896 NLT458896:NLU458896 NVP458896:NVQ458896 OFL458896:OFM458896 OPH458896:OPI458896 OZD458896:OZE458896 PIZ458896:PJA458896 PSV458896:PSW458896 QCR458896:QCS458896 QMN458896:QMO458896 QWJ458896:QWK458896 RGF458896:RGG458896 RQB458896:RQC458896 RZX458896:RZY458896 SJT458896:SJU458896 STP458896:STQ458896 TDL458896:TDM458896 TNH458896:TNI458896 TXD458896:TXE458896 UGZ458896:UHA458896 UQV458896:UQW458896 VAR458896:VAS458896 VKN458896:VKO458896 VUJ458896:VUK458896 WEF458896:WEG458896 WOB458896:WOC458896 BP524432:BQ524432 LL524432:LM524432 VH524432:VI524432 AFD524432:AFE524432 AOZ524432:APA524432 AYV524432:AYW524432 BIR524432:BIS524432 BSN524432:BSO524432 CCJ524432:CCK524432 CMF524432:CMG524432 CWB524432:CWC524432 DFX524432:DFY524432 DPT524432:DPU524432 DZP524432:DZQ524432 EJL524432:EJM524432 ETH524432:ETI524432 FDD524432:FDE524432 FMZ524432:FNA524432 FWV524432:FWW524432 GGR524432:GGS524432 GQN524432:GQO524432 HAJ524432:HAK524432 HKF524432:HKG524432 HUB524432:HUC524432 IDX524432:IDY524432 INT524432:INU524432 IXP524432:IXQ524432 JHL524432:JHM524432 JRH524432:JRI524432 KBD524432:KBE524432 KKZ524432:KLA524432 KUV524432:KUW524432 LER524432:LES524432 LON524432:LOO524432 LYJ524432:LYK524432 MIF524432:MIG524432 MSB524432:MSC524432 NBX524432:NBY524432 NLT524432:NLU524432 NVP524432:NVQ524432 OFL524432:OFM524432 OPH524432:OPI524432 OZD524432:OZE524432 PIZ524432:PJA524432 PSV524432:PSW524432 QCR524432:QCS524432 QMN524432:QMO524432 QWJ524432:QWK524432 RGF524432:RGG524432 RQB524432:RQC524432 RZX524432:RZY524432 SJT524432:SJU524432 STP524432:STQ524432 TDL524432:TDM524432 TNH524432:TNI524432 TXD524432:TXE524432 UGZ524432:UHA524432 UQV524432:UQW524432 VAR524432:VAS524432 VKN524432:VKO524432 VUJ524432:VUK524432 WEF524432:WEG524432 WOB524432:WOC524432 BP589968:BQ589968 LL589968:LM589968 VH589968:VI589968 AFD589968:AFE589968 AOZ589968:APA589968 AYV589968:AYW589968 BIR589968:BIS589968 BSN589968:BSO589968 CCJ589968:CCK589968 CMF589968:CMG589968 CWB589968:CWC589968 DFX589968:DFY589968 DPT589968:DPU589968 DZP589968:DZQ589968 EJL589968:EJM589968 ETH589968:ETI589968 FDD589968:FDE589968 FMZ589968:FNA589968 FWV589968:FWW589968 GGR589968:GGS589968 GQN589968:GQO589968 HAJ589968:HAK589968 HKF589968:HKG589968 HUB589968:HUC589968 IDX589968:IDY589968 INT589968:INU589968 IXP589968:IXQ589968 JHL589968:JHM589968 JRH589968:JRI589968 KBD589968:KBE589968 KKZ589968:KLA589968 KUV589968:KUW589968 LER589968:LES589968 LON589968:LOO589968 LYJ589968:LYK589968 MIF589968:MIG589968 MSB589968:MSC589968 NBX589968:NBY589968 NLT589968:NLU589968 NVP589968:NVQ589968 OFL589968:OFM589968 OPH589968:OPI589968 OZD589968:OZE589968 PIZ589968:PJA589968 PSV589968:PSW589968 QCR589968:QCS589968 QMN589968:QMO589968 QWJ589968:QWK589968 RGF589968:RGG589968 RQB589968:RQC589968 RZX589968:RZY589968 SJT589968:SJU589968 STP589968:STQ589968 TDL589968:TDM589968 TNH589968:TNI589968 TXD589968:TXE589968 UGZ589968:UHA589968 UQV589968:UQW589968 VAR589968:VAS589968 VKN589968:VKO589968 VUJ589968:VUK589968 WEF589968:WEG589968 WOB589968:WOC589968 BP655504:BQ655504 LL655504:LM655504 VH655504:VI655504 AFD655504:AFE655504 AOZ655504:APA655504 AYV655504:AYW655504 BIR655504:BIS655504 BSN655504:BSO655504 CCJ655504:CCK655504 CMF655504:CMG655504 CWB655504:CWC655504 DFX655504:DFY655504 DPT655504:DPU655504 DZP655504:DZQ655504 EJL655504:EJM655504 ETH655504:ETI655504 FDD655504:FDE655504 FMZ655504:FNA655504 FWV655504:FWW655504 GGR655504:GGS655504 GQN655504:GQO655504 HAJ655504:HAK655504 HKF655504:HKG655504 HUB655504:HUC655504 IDX655504:IDY655504 INT655504:INU655504 IXP655504:IXQ655504 JHL655504:JHM655504 JRH655504:JRI655504 KBD655504:KBE655504 KKZ655504:KLA655504 KUV655504:KUW655504 LER655504:LES655504 LON655504:LOO655504 LYJ655504:LYK655504 MIF655504:MIG655504 MSB655504:MSC655504 NBX655504:NBY655504 NLT655504:NLU655504 NVP655504:NVQ655504 OFL655504:OFM655504 OPH655504:OPI655504 OZD655504:OZE655504 PIZ655504:PJA655504 PSV655504:PSW655504 QCR655504:QCS655504 QMN655504:QMO655504 QWJ655504:QWK655504 RGF655504:RGG655504 RQB655504:RQC655504 RZX655504:RZY655504 SJT655504:SJU655504 STP655504:STQ655504 TDL655504:TDM655504 TNH655504:TNI655504 TXD655504:TXE655504 UGZ655504:UHA655504 UQV655504:UQW655504 VAR655504:VAS655504 VKN655504:VKO655504 VUJ655504:VUK655504 WEF655504:WEG655504 WOB655504:WOC655504 BP721040:BQ721040 LL721040:LM721040 VH721040:VI721040 AFD721040:AFE721040 AOZ721040:APA721040 AYV721040:AYW721040 BIR721040:BIS721040 BSN721040:BSO721040 CCJ721040:CCK721040 CMF721040:CMG721040 CWB721040:CWC721040 DFX721040:DFY721040 DPT721040:DPU721040 DZP721040:DZQ721040 EJL721040:EJM721040 ETH721040:ETI721040 FDD721040:FDE721040 FMZ721040:FNA721040 FWV721040:FWW721040 GGR721040:GGS721040 GQN721040:GQO721040 HAJ721040:HAK721040 HKF721040:HKG721040 HUB721040:HUC721040 IDX721040:IDY721040 INT721040:INU721040 IXP721040:IXQ721040 JHL721040:JHM721040 JRH721040:JRI721040 KBD721040:KBE721040 KKZ721040:KLA721040 KUV721040:KUW721040 LER721040:LES721040 LON721040:LOO721040 LYJ721040:LYK721040 MIF721040:MIG721040 MSB721040:MSC721040 NBX721040:NBY721040 NLT721040:NLU721040 NVP721040:NVQ721040 OFL721040:OFM721040 OPH721040:OPI721040 OZD721040:OZE721040 PIZ721040:PJA721040 PSV721040:PSW721040 QCR721040:QCS721040 QMN721040:QMO721040 QWJ721040:QWK721040 RGF721040:RGG721040 RQB721040:RQC721040 RZX721040:RZY721040 SJT721040:SJU721040 STP721040:STQ721040 TDL721040:TDM721040 TNH721040:TNI721040 TXD721040:TXE721040 UGZ721040:UHA721040 UQV721040:UQW721040 VAR721040:VAS721040 VKN721040:VKO721040 VUJ721040:VUK721040 WEF721040:WEG721040 WOB721040:WOC721040 BP786576:BQ786576 LL786576:LM786576 VH786576:VI786576 AFD786576:AFE786576 AOZ786576:APA786576 AYV786576:AYW786576 BIR786576:BIS786576 BSN786576:BSO786576 CCJ786576:CCK786576 CMF786576:CMG786576 CWB786576:CWC786576 DFX786576:DFY786576 DPT786576:DPU786576 DZP786576:DZQ786576 EJL786576:EJM786576 ETH786576:ETI786576 FDD786576:FDE786576 FMZ786576:FNA786576 FWV786576:FWW786576 GGR786576:GGS786576 GQN786576:GQO786576 HAJ786576:HAK786576 HKF786576:HKG786576 HUB786576:HUC786576 IDX786576:IDY786576 INT786576:INU786576 IXP786576:IXQ786576 JHL786576:JHM786576 JRH786576:JRI786576 KBD786576:KBE786576 KKZ786576:KLA786576 KUV786576:KUW786576 LER786576:LES786576 LON786576:LOO786576 LYJ786576:LYK786576 MIF786576:MIG786576 MSB786576:MSC786576 NBX786576:NBY786576 NLT786576:NLU786576 NVP786576:NVQ786576 OFL786576:OFM786576 OPH786576:OPI786576 OZD786576:OZE786576 PIZ786576:PJA786576 PSV786576:PSW786576 QCR786576:QCS786576 QMN786576:QMO786576 QWJ786576:QWK786576 RGF786576:RGG786576 RQB786576:RQC786576 RZX786576:RZY786576 SJT786576:SJU786576 STP786576:STQ786576 TDL786576:TDM786576 TNH786576:TNI786576 TXD786576:TXE786576 UGZ786576:UHA786576 UQV786576:UQW786576 VAR786576:VAS786576 VKN786576:VKO786576 VUJ786576:VUK786576 WEF786576:WEG786576 WOB786576:WOC786576 BP852112:BQ852112 LL852112:LM852112 VH852112:VI852112 AFD852112:AFE852112 AOZ852112:APA852112 AYV852112:AYW852112 BIR852112:BIS852112 BSN852112:BSO852112 CCJ852112:CCK852112 CMF852112:CMG852112 CWB852112:CWC852112 DFX852112:DFY852112 DPT852112:DPU852112 DZP852112:DZQ852112 EJL852112:EJM852112 ETH852112:ETI852112 FDD852112:FDE852112 FMZ852112:FNA852112 FWV852112:FWW852112 GGR852112:GGS852112 GQN852112:GQO852112 HAJ852112:HAK852112 HKF852112:HKG852112 HUB852112:HUC852112 IDX852112:IDY852112 INT852112:INU852112 IXP852112:IXQ852112 JHL852112:JHM852112 JRH852112:JRI852112 KBD852112:KBE852112 KKZ852112:KLA852112 KUV852112:KUW852112 LER852112:LES852112 LON852112:LOO852112 LYJ852112:LYK852112 MIF852112:MIG852112 MSB852112:MSC852112 NBX852112:NBY852112 NLT852112:NLU852112 NVP852112:NVQ852112 OFL852112:OFM852112 OPH852112:OPI852112 OZD852112:OZE852112 PIZ852112:PJA852112 PSV852112:PSW852112 QCR852112:QCS852112 QMN852112:QMO852112 QWJ852112:QWK852112 RGF852112:RGG852112 RQB852112:RQC852112 RZX852112:RZY852112 SJT852112:SJU852112 STP852112:STQ852112 TDL852112:TDM852112 TNH852112:TNI852112 TXD852112:TXE852112 UGZ852112:UHA852112 UQV852112:UQW852112 VAR852112:VAS852112 VKN852112:VKO852112 VUJ852112:VUK852112 WEF852112:WEG852112 WOB852112:WOC852112 BP917648:BQ917648 LL917648:LM917648 VH917648:VI917648 AFD917648:AFE917648 AOZ917648:APA917648 AYV917648:AYW917648 BIR917648:BIS917648 BSN917648:BSO917648 CCJ917648:CCK917648 CMF917648:CMG917648 CWB917648:CWC917648 DFX917648:DFY917648 DPT917648:DPU917648 DZP917648:DZQ917648 EJL917648:EJM917648 ETH917648:ETI917648 FDD917648:FDE917648 FMZ917648:FNA917648 FWV917648:FWW917648 GGR917648:GGS917648 GQN917648:GQO917648 HAJ917648:HAK917648 HKF917648:HKG917648 HUB917648:HUC917648 IDX917648:IDY917648 INT917648:INU917648 IXP917648:IXQ917648 JHL917648:JHM917648 JRH917648:JRI917648 KBD917648:KBE917648 KKZ917648:KLA917648 KUV917648:KUW917648 LER917648:LES917648 LON917648:LOO917648 LYJ917648:LYK917648 MIF917648:MIG917648 MSB917648:MSC917648 NBX917648:NBY917648 NLT917648:NLU917648 NVP917648:NVQ917648 OFL917648:OFM917648 OPH917648:OPI917648 OZD917648:OZE917648 PIZ917648:PJA917648 PSV917648:PSW917648 QCR917648:QCS917648 QMN917648:QMO917648 QWJ917648:QWK917648 RGF917648:RGG917648 RQB917648:RQC917648 RZX917648:RZY917648 SJT917648:SJU917648 STP917648:STQ917648 TDL917648:TDM917648 TNH917648:TNI917648 TXD917648:TXE917648 UGZ917648:UHA917648 UQV917648:UQW917648 VAR917648:VAS917648 VKN917648:VKO917648 VUJ917648:VUK917648 WEF917648:WEG917648 WOB917648:WOC917648 BP983184:BQ983184 LL983184:LM983184 VH983184:VI983184 AFD983184:AFE983184 AOZ983184:APA983184 AYV983184:AYW983184 BIR983184:BIS983184 BSN983184:BSO983184 CCJ983184:CCK983184 CMF983184:CMG983184 CWB983184:CWC983184 DFX983184:DFY983184 DPT983184:DPU983184 DZP983184:DZQ983184 EJL983184:EJM983184 ETH983184:ETI983184 FDD983184:FDE983184 FMZ983184:FNA983184 FWV983184:FWW983184 GGR983184:GGS983184 GQN983184:GQO983184 HAJ983184:HAK983184 HKF983184:HKG983184 HUB983184:HUC983184 IDX983184:IDY983184 INT983184:INU983184 IXP983184:IXQ983184 JHL983184:JHM983184 JRH983184:JRI983184 KBD983184:KBE983184 KKZ983184:KLA983184 KUV983184:KUW983184 LER983184:LES983184 LON983184:LOO983184 LYJ983184:LYK983184 MIF983184:MIG983184 MSB983184:MSC983184 NBX983184:NBY983184 NLT983184:NLU983184 NVP983184:NVQ983184 OFL983184:OFM983184 OPH983184:OPI983184 OZD983184:OZE983184 PIZ983184:PJA983184 PSV983184:PSW983184 QCR983184:QCS983184 QMN983184:QMO983184 QWJ983184:QWK983184 RGF983184:RGG983184 RQB983184:RQC983184 RZX983184:RZY983184 SJT983184:SJU983184 STP983184:STQ983184 TDL983184:TDM983184 TNH983184:TNI983184 TXD983184:TXE983184 UGZ983184:UHA983184 UQV983184:UQW983184 VAR983184:VAS983184 VKN983184:VKO983184 VUJ983184:VUK983184 WEF983184:WEG983184 WOB983184:WOC983184 VUJ983175:VUK983175 BP65677:BQ65677 LL65677:LM65677 VH65677:VI65677 AFD65677:AFE65677 AOZ65677:APA65677 AYV65677:AYW65677 BIR65677:BIS65677 BSN65677:BSO65677 CCJ65677:CCK65677 CMF65677:CMG65677 CWB65677:CWC65677 DFX65677:DFY65677 DPT65677:DPU65677 DZP65677:DZQ65677 EJL65677:EJM65677 ETH65677:ETI65677 FDD65677:FDE65677 FMZ65677:FNA65677 FWV65677:FWW65677 GGR65677:GGS65677 GQN65677:GQO65677 HAJ65677:HAK65677 HKF65677:HKG65677 HUB65677:HUC65677 IDX65677:IDY65677 INT65677:INU65677 IXP65677:IXQ65677 JHL65677:JHM65677 JRH65677:JRI65677 KBD65677:KBE65677 KKZ65677:KLA65677 KUV65677:KUW65677 LER65677:LES65677 LON65677:LOO65677 LYJ65677:LYK65677 MIF65677:MIG65677 MSB65677:MSC65677 NBX65677:NBY65677 NLT65677:NLU65677 NVP65677:NVQ65677 OFL65677:OFM65677 OPH65677:OPI65677 OZD65677:OZE65677 PIZ65677:PJA65677 PSV65677:PSW65677 QCR65677:QCS65677 QMN65677:QMO65677 QWJ65677:QWK65677 RGF65677:RGG65677 RQB65677:RQC65677 RZX65677:RZY65677 SJT65677:SJU65677 STP65677:STQ65677 TDL65677:TDM65677 TNH65677:TNI65677 TXD65677:TXE65677 UGZ65677:UHA65677 UQV65677:UQW65677 VAR65677:VAS65677 VKN65677:VKO65677 VUJ65677:VUK65677 WEF65677:WEG65677 WOB65677:WOC65677 BP131213:BQ131213 LL131213:LM131213 VH131213:VI131213 AFD131213:AFE131213 AOZ131213:APA131213 AYV131213:AYW131213 BIR131213:BIS131213 BSN131213:BSO131213 CCJ131213:CCK131213 CMF131213:CMG131213 CWB131213:CWC131213 DFX131213:DFY131213 DPT131213:DPU131213 DZP131213:DZQ131213 EJL131213:EJM131213 ETH131213:ETI131213 FDD131213:FDE131213 FMZ131213:FNA131213 FWV131213:FWW131213 GGR131213:GGS131213 GQN131213:GQO131213 HAJ131213:HAK131213 HKF131213:HKG131213 HUB131213:HUC131213 IDX131213:IDY131213 INT131213:INU131213 IXP131213:IXQ131213 JHL131213:JHM131213 JRH131213:JRI131213 KBD131213:KBE131213 KKZ131213:KLA131213 KUV131213:KUW131213 LER131213:LES131213 LON131213:LOO131213 LYJ131213:LYK131213 MIF131213:MIG131213 MSB131213:MSC131213 NBX131213:NBY131213 NLT131213:NLU131213 NVP131213:NVQ131213 OFL131213:OFM131213 OPH131213:OPI131213 OZD131213:OZE131213 PIZ131213:PJA131213 PSV131213:PSW131213 QCR131213:QCS131213 QMN131213:QMO131213 QWJ131213:QWK131213 RGF131213:RGG131213 RQB131213:RQC131213 RZX131213:RZY131213 SJT131213:SJU131213 STP131213:STQ131213 TDL131213:TDM131213 TNH131213:TNI131213 TXD131213:TXE131213 UGZ131213:UHA131213 UQV131213:UQW131213 VAR131213:VAS131213 VKN131213:VKO131213 VUJ131213:VUK131213 WEF131213:WEG131213 WOB131213:WOC131213 BP196749:BQ196749 LL196749:LM196749 VH196749:VI196749 AFD196749:AFE196749 AOZ196749:APA196749 AYV196749:AYW196749 BIR196749:BIS196749 BSN196749:BSO196749 CCJ196749:CCK196749 CMF196749:CMG196749 CWB196749:CWC196749 DFX196749:DFY196749 DPT196749:DPU196749 DZP196749:DZQ196749 EJL196749:EJM196749 ETH196749:ETI196749 FDD196749:FDE196749 FMZ196749:FNA196749 FWV196749:FWW196749 GGR196749:GGS196749 GQN196749:GQO196749 HAJ196749:HAK196749 HKF196749:HKG196749 HUB196749:HUC196749 IDX196749:IDY196749 INT196749:INU196749 IXP196749:IXQ196749 JHL196749:JHM196749 JRH196749:JRI196749 KBD196749:KBE196749 KKZ196749:KLA196749 KUV196749:KUW196749 LER196749:LES196749 LON196749:LOO196749 LYJ196749:LYK196749 MIF196749:MIG196749 MSB196749:MSC196749 NBX196749:NBY196749 NLT196749:NLU196749 NVP196749:NVQ196749 OFL196749:OFM196749 OPH196749:OPI196749 OZD196749:OZE196749 PIZ196749:PJA196749 PSV196749:PSW196749 QCR196749:QCS196749 QMN196749:QMO196749 QWJ196749:QWK196749 RGF196749:RGG196749 RQB196749:RQC196749 RZX196749:RZY196749 SJT196749:SJU196749 STP196749:STQ196749 TDL196749:TDM196749 TNH196749:TNI196749 TXD196749:TXE196749 UGZ196749:UHA196749 UQV196749:UQW196749 VAR196749:VAS196749 VKN196749:VKO196749 VUJ196749:VUK196749 WEF196749:WEG196749 WOB196749:WOC196749 BP262285:BQ262285 LL262285:LM262285 VH262285:VI262285 AFD262285:AFE262285 AOZ262285:APA262285 AYV262285:AYW262285 BIR262285:BIS262285 BSN262285:BSO262285 CCJ262285:CCK262285 CMF262285:CMG262285 CWB262285:CWC262285 DFX262285:DFY262285 DPT262285:DPU262285 DZP262285:DZQ262285 EJL262285:EJM262285 ETH262285:ETI262285 FDD262285:FDE262285 FMZ262285:FNA262285 FWV262285:FWW262285 GGR262285:GGS262285 GQN262285:GQO262285 HAJ262285:HAK262285 HKF262285:HKG262285 HUB262285:HUC262285 IDX262285:IDY262285 INT262285:INU262285 IXP262285:IXQ262285 JHL262285:JHM262285 JRH262285:JRI262285 KBD262285:KBE262285 KKZ262285:KLA262285 KUV262285:KUW262285 LER262285:LES262285 LON262285:LOO262285 LYJ262285:LYK262285 MIF262285:MIG262285 MSB262285:MSC262285 NBX262285:NBY262285 NLT262285:NLU262285 NVP262285:NVQ262285 OFL262285:OFM262285 OPH262285:OPI262285 OZD262285:OZE262285 PIZ262285:PJA262285 PSV262285:PSW262285 QCR262285:QCS262285 QMN262285:QMO262285 QWJ262285:QWK262285 RGF262285:RGG262285 RQB262285:RQC262285 RZX262285:RZY262285 SJT262285:SJU262285 STP262285:STQ262285 TDL262285:TDM262285 TNH262285:TNI262285 TXD262285:TXE262285 UGZ262285:UHA262285 UQV262285:UQW262285 VAR262285:VAS262285 VKN262285:VKO262285 VUJ262285:VUK262285 WEF262285:WEG262285 WOB262285:WOC262285 BP327821:BQ327821 LL327821:LM327821 VH327821:VI327821 AFD327821:AFE327821 AOZ327821:APA327821 AYV327821:AYW327821 BIR327821:BIS327821 BSN327821:BSO327821 CCJ327821:CCK327821 CMF327821:CMG327821 CWB327821:CWC327821 DFX327821:DFY327821 DPT327821:DPU327821 DZP327821:DZQ327821 EJL327821:EJM327821 ETH327821:ETI327821 FDD327821:FDE327821 FMZ327821:FNA327821 FWV327821:FWW327821 GGR327821:GGS327821 GQN327821:GQO327821 HAJ327821:HAK327821 HKF327821:HKG327821 HUB327821:HUC327821 IDX327821:IDY327821 INT327821:INU327821 IXP327821:IXQ327821 JHL327821:JHM327821 JRH327821:JRI327821 KBD327821:KBE327821 KKZ327821:KLA327821 KUV327821:KUW327821 LER327821:LES327821 LON327821:LOO327821 LYJ327821:LYK327821 MIF327821:MIG327821 MSB327821:MSC327821 NBX327821:NBY327821 NLT327821:NLU327821 NVP327821:NVQ327821 OFL327821:OFM327821 OPH327821:OPI327821 OZD327821:OZE327821 PIZ327821:PJA327821 PSV327821:PSW327821 QCR327821:QCS327821 QMN327821:QMO327821 QWJ327821:QWK327821 RGF327821:RGG327821 RQB327821:RQC327821 RZX327821:RZY327821 SJT327821:SJU327821 STP327821:STQ327821 TDL327821:TDM327821 TNH327821:TNI327821 TXD327821:TXE327821 UGZ327821:UHA327821 UQV327821:UQW327821 VAR327821:VAS327821 VKN327821:VKO327821 VUJ327821:VUK327821 WEF327821:WEG327821 WOB327821:WOC327821 BP393357:BQ393357 LL393357:LM393357 VH393357:VI393357 AFD393357:AFE393357 AOZ393357:APA393357 AYV393357:AYW393357 BIR393357:BIS393357 BSN393357:BSO393357 CCJ393357:CCK393357 CMF393357:CMG393357 CWB393357:CWC393357 DFX393357:DFY393357 DPT393357:DPU393357 DZP393357:DZQ393357 EJL393357:EJM393357 ETH393357:ETI393357 FDD393357:FDE393357 FMZ393357:FNA393357 FWV393357:FWW393357 GGR393357:GGS393357 GQN393357:GQO393357 HAJ393357:HAK393357 HKF393357:HKG393357 HUB393357:HUC393357 IDX393357:IDY393357 INT393357:INU393357 IXP393357:IXQ393357 JHL393357:JHM393357 JRH393357:JRI393357 KBD393357:KBE393357 KKZ393357:KLA393357 KUV393357:KUW393357 LER393357:LES393357 LON393357:LOO393357 LYJ393357:LYK393357 MIF393357:MIG393357 MSB393357:MSC393357 NBX393357:NBY393357 NLT393357:NLU393357 NVP393357:NVQ393357 OFL393357:OFM393357 OPH393357:OPI393357 OZD393357:OZE393357 PIZ393357:PJA393357 PSV393357:PSW393357 QCR393357:QCS393357 QMN393357:QMO393357 QWJ393357:QWK393357 RGF393357:RGG393357 RQB393357:RQC393357 RZX393357:RZY393357 SJT393357:SJU393357 STP393357:STQ393357 TDL393357:TDM393357 TNH393357:TNI393357 TXD393357:TXE393357 UGZ393357:UHA393357 UQV393357:UQW393357 VAR393357:VAS393357 VKN393357:VKO393357 VUJ393357:VUK393357 WEF393357:WEG393357 WOB393357:WOC393357 BP458893:BQ458893 LL458893:LM458893 VH458893:VI458893 AFD458893:AFE458893 AOZ458893:APA458893 AYV458893:AYW458893 BIR458893:BIS458893 BSN458893:BSO458893 CCJ458893:CCK458893 CMF458893:CMG458893 CWB458893:CWC458893 DFX458893:DFY458893 DPT458893:DPU458893 DZP458893:DZQ458893 EJL458893:EJM458893 ETH458893:ETI458893 FDD458893:FDE458893 FMZ458893:FNA458893 FWV458893:FWW458893 GGR458893:GGS458893 GQN458893:GQO458893 HAJ458893:HAK458893 HKF458893:HKG458893 HUB458893:HUC458893 IDX458893:IDY458893 INT458893:INU458893 IXP458893:IXQ458893 JHL458893:JHM458893 JRH458893:JRI458893 KBD458893:KBE458893 KKZ458893:KLA458893 KUV458893:KUW458893 LER458893:LES458893 LON458893:LOO458893 LYJ458893:LYK458893 MIF458893:MIG458893 MSB458893:MSC458893 NBX458893:NBY458893 NLT458893:NLU458893 NVP458893:NVQ458893 OFL458893:OFM458893 OPH458893:OPI458893 OZD458893:OZE458893 PIZ458893:PJA458893 PSV458893:PSW458893 QCR458893:QCS458893 QMN458893:QMO458893 QWJ458893:QWK458893 RGF458893:RGG458893 RQB458893:RQC458893 RZX458893:RZY458893 SJT458893:SJU458893 STP458893:STQ458893 TDL458893:TDM458893 TNH458893:TNI458893 TXD458893:TXE458893 UGZ458893:UHA458893 UQV458893:UQW458893 VAR458893:VAS458893 VKN458893:VKO458893 VUJ458893:VUK458893 WEF458893:WEG458893 WOB458893:WOC458893 BP524429:BQ524429 LL524429:LM524429 VH524429:VI524429 AFD524429:AFE524429 AOZ524429:APA524429 AYV524429:AYW524429 BIR524429:BIS524429 BSN524429:BSO524429 CCJ524429:CCK524429 CMF524429:CMG524429 CWB524429:CWC524429 DFX524429:DFY524429 DPT524429:DPU524429 DZP524429:DZQ524429 EJL524429:EJM524429 ETH524429:ETI524429 FDD524429:FDE524429 FMZ524429:FNA524429 FWV524429:FWW524429 GGR524429:GGS524429 GQN524429:GQO524429 HAJ524429:HAK524429 HKF524429:HKG524429 HUB524429:HUC524429 IDX524429:IDY524429 INT524429:INU524429 IXP524429:IXQ524429 JHL524429:JHM524429 JRH524429:JRI524429 KBD524429:KBE524429 KKZ524429:KLA524429 KUV524429:KUW524429 LER524429:LES524429 LON524429:LOO524429 LYJ524429:LYK524429 MIF524429:MIG524429 MSB524429:MSC524429 NBX524429:NBY524429 NLT524429:NLU524429 NVP524429:NVQ524429 OFL524429:OFM524429 OPH524429:OPI524429 OZD524429:OZE524429 PIZ524429:PJA524429 PSV524429:PSW524429 QCR524429:QCS524429 QMN524429:QMO524429 QWJ524429:QWK524429 RGF524429:RGG524429 RQB524429:RQC524429 RZX524429:RZY524429 SJT524429:SJU524429 STP524429:STQ524429 TDL524429:TDM524429 TNH524429:TNI524429 TXD524429:TXE524429 UGZ524429:UHA524429 UQV524429:UQW524429 VAR524429:VAS524429 VKN524429:VKO524429 VUJ524429:VUK524429 WEF524429:WEG524429 WOB524429:WOC524429 BP589965:BQ589965 LL589965:LM589965 VH589965:VI589965 AFD589965:AFE589965 AOZ589965:APA589965 AYV589965:AYW589965 BIR589965:BIS589965 BSN589965:BSO589965 CCJ589965:CCK589965 CMF589965:CMG589965 CWB589965:CWC589965 DFX589965:DFY589965 DPT589965:DPU589965 DZP589965:DZQ589965 EJL589965:EJM589965 ETH589965:ETI589965 FDD589965:FDE589965 FMZ589965:FNA589965 FWV589965:FWW589965 GGR589965:GGS589965 GQN589965:GQO589965 HAJ589965:HAK589965 HKF589965:HKG589965 HUB589965:HUC589965 IDX589965:IDY589965 INT589965:INU589965 IXP589965:IXQ589965 JHL589965:JHM589965 JRH589965:JRI589965 KBD589965:KBE589965 KKZ589965:KLA589965 KUV589965:KUW589965 LER589965:LES589965 LON589965:LOO589965 LYJ589965:LYK589965 MIF589965:MIG589965 MSB589965:MSC589965 NBX589965:NBY589965 NLT589965:NLU589965 NVP589965:NVQ589965 OFL589965:OFM589965 OPH589965:OPI589965 OZD589965:OZE589965 PIZ589965:PJA589965 PSV589965:PSW589965 QCR589965:QCS589965 QMN589965:QMO589965 QWJ589965:QWK589965 RGF589965:RGG589965 RQB589965:RQC589965 RZX589965:RZY589965 SJT589965:SJU589965 STP589965:STQ589965 TDL589965:TDM589965 TNH589965:TNI589965 TXD589965:TXE589965 UGZ589965:UHA589965 UQV589965:UQW589965 VAR589965:VAS589965 VKN589965:VKO589965 VUJ589965:VUK589965 WEF589965:WEG589965 WOB589965:WOC589965 BP655501:BQ655501 LL655501:LM655501 VH655501:VI655501 AFD655501:AFE655501 AOZ655501:APA655501 AYV655501:AYW655501 BIR655501:BIS655501 BSN655501:BSO655501 CCJ655501:CCK655501 CMF655501:CMG655501 CWB655501:CWC655501 DFX655501:DFY655501 DPT655501:DPU655501 DZP655501:DZQ655501 EJL655501:EJM655501 ETH655501:ETI655501 FDD655501:FDE655501 FMZ655501:FNA655501 FWV655501:FWW655501 GGR655501:GGS655501 GQN655501:GQO655501 HAJ655501:HAK655501 HKF655501:HKG655501 HUB655501:HUC655501 IDX655501:IDY655501 INT655501:INU655501 IXP655501:IXQ655501 JHL655501:JHM655501 JRH655501:JRI655501 KBD655501:KBE655501 KKZ655501:KLA655501 KUV655501:KUW655501 LER655501:LES655501 LON655501:LOO655501 LYJ655501:LYK655501 MIF655501:MIG655501 MSB655501:MSC655501 NBX655501:NBY655501 NLT655501:NLU655501 NVP655501:NVQ655501 OFL655501:OFM655501 OPH655501:OPI655501 OZD655501:OZE655501 PIZ655501:PJA655501 PSV655501:PSW655501 QCR655501:QCS655501 QMN655501:QMO655501 QWJ655501:QWK655501 RGF655501:RGG655501 RQB655501:RQC655501 RZX655501:RZY655501 SJT655501:SJU655501 STP655501:STQ655501 TDL655501:TDM655501 TNH655501:TNI655501 TXD655501:TXE655501 UGZ655501:UHA655501 UQV655501:UQW655501 VAR655501:VAS655501 VKN655501:VKO655501 VUJ655501:VUK655501 WEF655501:WEG655501 WOB655501:WOC655501 BP721037:BQ721037 LL721037:LM721037 VH721037:VI721037 AFD721037:AFE721037 AOZ721037:APA721037 AYV721037:AYW721037 BIR721037:BIS721037 BSN721037:BSO721037 CCJ721037:CCK721037 CMF721037:CMG721037 CWB721037:CWC721037 DFX721037:DFY721037 DPT721037:DPU721037 DZP721037:DZQ721037 EJL721037:EJM721037 ETH721037:ETI721037 FDD721037:FDE721037 FMZ721037:FNA721037 FWV721037:FWW721037 GGR721037:GGS721037 GQN721037:GQO721037 HAJ721037:HAK721037 HKF721037:HKG721037 HUB721037:HUC721037 IDX721037:IDY721037 INT721037:INU721037 IXP721037:IXQ721037 JHL721037:JHM721037 JRH721037:JRI721037 KBD721037:KBE721037 KKZ721037:KLA721037 KUV721037:KUW721037 LER721037:LES721037 LON721037:LOO721037 LYJ721037:LYK721037 MIF721037:MIG721037 MSB721037:MSC721037 NBX721037:NBY721037 NLT721037:NLU721037 NVP721037:NVQ721037 OFL721037:OFM721037 OPH721037:OPI721037 OZD721037:OZE721037 PIZ721037:PJA721037 PSV721037:PSW721037 QCR721037:QCS721037 QMN721037:QMO721037 QWJ721037:QWK721037 RGF721037:RGG721037 RQB721037:RQC721037 RZX721037:RZY721037 SJT721037:SJU721037 STP721037:STQ721037 TDL721037:TDM721037 TNH721037:TNI721037 TXD721037:TXE721037 UGZ721037:UHA721037 UQV721037:UQW721037 VAR721037:VAS721037 VKN721037:VKO721037 VUJ721037:VUK721037 WEF721037:WEG721037 WOB721037:WOC721037 BP786573:BQ786573 LL786573:LM786573 VH786573:VI786573 AFD786573:AFE786573 AOZ786573:APA786573 AYV786573:AYW786573 BIR786573:BIS786573 BSN786573:BSO786573 CCJ786573:CCK786573 CMF786573:CMG786573 CWB786573:CWC786573 DFX786573:DFY786573 DPT786573:DPU786573 DZP786573:DZQ786573 EJL786573:EJM786573 ETH786573:ETI786573 FDD786573:FDE786573 FMZ786573:FNA786573 FWV786573:FWW786573 GGR786573:GGS786573 GQN786573:GQO786573 HAJ786573:HAK786573 HKF786573:HKG786573 HUB786573:HUC786573 IDX786573:IDY786573 INT786573:INU786573 IXP786573:IXQ786573 JHL786573:JHM786573 JRH786573:JRI786573 KBD786573:KBE786573 KKZ786573:KLA786573 KUV786573:KUW786573 LER786573:LES786573 LON786573:LOO786573 LYJ786573:LYK786573 MIF786573:MIG786573 MSB786573:MSC786573 NBX786573:NBY786573 NLT786573:NLU786573 NVP786573:NVQ786573 OFL786573:OFM786573 OPH786573:OPI786573 OZD786573:OZE786573 PIZ786573:PJA786573 PSV786573:PSW786573 QCR786573:QCS786573 QMN786573:QMO786573 QWJ786573:QWK786573 RGF786573:RGG786573 RQB786573:RQC786573 RZX786573:RZY786573 SJT786573:SJU786573 STP786573:STQ786573 TDL786573:TDM786573 TNH786573:TNI786573 TXD786573:TXE786573 UGZ786573:UHA786573 UQV786573:UQW786573 VAR786573:VAS786573 VKN786573:VKO786573 VUJ786573:VUK786573 WEF786573:WEG786573 WOB786573:WOC786573 BP852109:BQ852109 LL852109:LM852109 VH852109:VI852109 AFD852109:AFE852109 AOZ852109:APA852109 AYV852109:AYW852109 BIR852109:BIS852109 BSN852109:BSO852109 CCJ852109:CCK852109 CMF852109:CMG852109 CWB852109:CWC852109 DFX852109:DFY852109 DPT852109:DPU852109 DZP852109:DZQ852109 EJL852109:EJM852109 ETH852109:ETI852109 FDD852109:FDE852109 FMZ852109:FNA852109 FWV852109:FWW852109 GGR852109:GGS852109 GQN852109:GQO852109 HAJ852109:HAK852109 HKF852109:HKG852109 HUB852109:HUC852109 IDX852109:IDY852109 INT852109:INU852109 IXP852109:IXQ852109 JHL852109:JHM852109 JRH852109:JRI852109 KBD852109:KBE852109 KKZ852109:KLA852109 KUV852109:KUW852109 LER852109:LES852109 LON852109:LOO852109 LYJ852109:LYK852109 MIF852109:MIG852109 MSB852109:MSC852109 NBX852109:NBY852109 NLT852109:NLU852109 NVP852109:NVQ852109 OFL852109:OFM852109 OPH852109:OPI852109 OZD852109:OZE852109 PIZ852109:PJA852109 PSV852109:PSW852109 QCR852109:QCS852109 QMN852109:QMO852109 QWJ852109:QWK852109 RGF852109:RGG852109 RQB852109:RQC852109 RZX852109:RZY852109 SJT852109:SJU852109 STP852109:STQ852109 TDL852109:TDM852109 TNH852109:TNI852109 TXD852109:TXE852109 UGZ852109:UHA852109 UQV852109:UQW852109 VAR852109:VAS852109 VKN852109:VKO852109 VUJ852109:VUK852109 WEF852109:WEG852109 WOB852109:WOC852109 BP917645:BQ917645 LL917645:LM917645 VH917645:VI917645 AFD917645:AFE917645 AOZ917645:APA917645 AYV917645:AYW917645 BIR917645:BIS917645 BSN917645:BSO917645 CCJ917645:CCK917645 CMF917645:CMG917645 CWB917645:CWC917645 DFX917645:DFY917645 DPT917645:DPU917645 DZP917645:DZQ917645 EJL917645:EJM917645 ETH917645:ETI917645 FDD917645:FDE917645 FMZ917645:FNA917645 FWV917645:FWW917645 GGR917645:GGS917645 GQN917645:GQO917645 HAJ917645:HAK917645 HKF917645:HKG917645 HUB917645:HUC917645 IDX917645:IDY917645 INT917645:INU917645 IXP917645:IXQ917645 JHL917645:JHM917645 JRH917645:JRI917645 KBD917645:KBE917645 KKZ917645:KLA917645 KUV917645:KUW917645 LER917645:LES917645 LON917645:LOO917645 LYJ917645:LYK917645 MIF917645:MIG917645 MSB917645:MSC917645 NBX917645:NBY917645 NLT917645:NLU917645 NVP917645:NVQ917645 OFL917645:OFM917645 OPH917645:OPI917645 OZD917645:OZE917645 PIZ917645:PJA917645 PSV917645:PSW917645 QCR917645:QCS917645 QMN917645:QMO917645 QWJ917645:QWK917645 RGF917645:RGG917645 RQB917645:RQC917645 RZX917645:RZY917645 SJT917645:SJU917645 STP917645:STQ917645 TDL917645:TDM917645 TNH917645:TNI917645 TXD917645:TXE917645 UGZ917645:UHA917645 UQV917645:UQW917645 VAR917645:VAS917645 VKN917645:VKO917645 VUJ917645:VUK917645 WEF917645:WEG917645 WOB917645:WOC917645 BP983181:BQ983181 LL983181:LM983181 VH983181:VI983181 AFD983181:AFE983181 AOZ983181:APA983181 AYV983181:AYW983181 BIR983181:BIS983181 BSN983181:BSO983181 CCJ983181:CCK983181 CMF983181:CMG983181 CWB983181:CWC983181 DFX983181:DFY983181 DPT983181:DPU983181 DZP983181:DZQ983181 EJL983181:EJM983181 ETH983181:ETI983181 FDD983181:FDE983181 FMZ983181:FNA983181 FWV983181:FWW983181 GGR983181:GGS983181 GQN983181:GQO983181 HAJ983181:HAK983181 HKF983181:HKG983181 HUB983181:HUC983181 IDX983181:IDY983181 INT983181:INU983181 IXP983181:IXQ983181 JHL983181:JHM983181 JRH983181:JRI983181 KBD983181:KBE983181 KKZ983181:KLA983181 KUV983181:KUW983181 LER983181:LES983181 LON983181:LOO983181 LYJ983181:LYK983181 MIF983181:MIG983181 MSB983181:MSC983181 NBX983181:NBY983181 NLT983181:NLU983181 NVP983181:NVQ983181 OFL983181:OFM983181 OPH983181:OPI983181 OZD983181:OZE983181 PIZ983181:PJA983181 PSV983181:PSW983181 QCR983181:QCS983181 QMN983181:QMO983181 QWJ983181:QWK983181 RGF983181:RGG983181 RQB983181:RQC983181 RZX983181:RZY983181 SJT983181:SJU983181 STP983181:STQ983181 TDL983181:TDM983181 TNH983181:TNI983181 TXD983181:TXE983181 UGZ983181:UHA983181 UQV983181:UQW983181 VAR983181:VAS983181 VKN983181:VKO983181 VUJ983181:VUK983181 WEF983181:WEG983181 WOB983181:WOC983181 WEF983175:WEG983175 BP65674:BQ65674 LL65674:LM65674 VH65674:VI65674 AFD65674:AFE65674 AOZ65674:APA65674 AYV65674:AYW65674 BIR65674:BIS65674 BSN65674:BSO65674 CCJ65674:CCK65674 CMF65674:CMG65674 CWB65674:CWC65674 DFX65674:DFY65674 DPT65674:DPU65674 DZP65674:DZQ65674 EJL65674:EJM65674 ETH65674:ETI65674 FDD65674:FDE65674 FMZ65674:FNA65674 FWV65674:FWW65674 GGR65674:GGS65674 GQN65674:GQO65674 HAJ65674:HAK65674 HKF65674:HKG65674 HUB65674:HUC65674 IDX65674:IDY65674 INT65674:INU65674 IXP65674:IXQ65674 JHL65674:JHM65674 JRH65674:JRI65674 KBD65674:KBE65674 KKZ65674:KLA65674 KUV65674:KUW65674 LER65674:LES65674 LON65674:LOO65674 LYJ65674:LYK65674 MIF65674:MIG65674 MSB65674:MSC65674 NBX65674:NBY65674 NLT65674:NLU65674 NVP65674:NVQ65674 OFL65674:OFM65674 OPH65674:OPI65674 OZD65674:OZE65674 PIZ65674:PJA65674 PSV65674:PSW65674 QCR65674:QCS65674 QMN65674:QMO65674 QWJ65674:QWK65674 RGF65674:RGG65674 RQB65674:RQC65674 RZX65674:RZY65674 SJT65674:SJU65674 STP65674:STQ65674 TDL65674:TDM65674 TNH65674:TNI65674 TXD65674:TXE65674 UGZ65674:UHA65674 UQV65674:UQW65674 VAR65674:VAS65674 VKN65674:VKO65674 VUJ65674:VUK65674 WEF65674:WEG65674 WOB65674:WOC65674 BP131210:BQ131210 LL131210:LM131210 VH131210:VI131210 AFD131210:AFE131210 AOZ131210:APA131210 AYV131210:AYW131210 BIR131210:BIS131210 BSN131210:BSO131210 CCJ131210:CCK131210 CMF131210:CMG131210 CWB131210:CWC131210 DFX131210:DFY131210 DPT131210:DPU131210 DZP131210:DZQ131210 EJL131210:EJM131210 ETH131210:ETI131210 FDD131210:FDE131210 FMZ131210:FNA131210 FWV131210:FWW131210 GGR131210:GGS131210 GQN131210:GQO131210 HAJ131210:HAK131210 HKF131210:HKG131210 HUB131210:HUC131210 IDX131210:IDY131210 INT131210:INU131210 IXP131210:IXQ131210 JHL131210:JHM131210 JRH131210:JRI131210 KBD131210:KBE131210 KKZ131210:KLA131210 KUV131210:KUW131210 LER131210:LES131210 LON131210:LOO131210 LYJ131210:LYK131210 MIF131210:MIG131210 MSB131210:MSC131210 NBX131210:NBY131210 NLT131210:NLU131210 NVP131210:NVQ131210 OFL131210:OFM131210 OPH131210:OPI131210 OZD131210:OZE131210 PIZ131210:PJA131210 PSV131210:PSW131210 QCR131210:QCS131210 QMN131210:QMO131210 QWJ131210:QWK131210 RGF131210:RGG131210 RQB131210:RQC131210 RZX131210:RZY131210 SJT131210:SJU131210 STP131210:STQ131210 TDL131210:TDM131210 TNH131210:TNI131210 TXD131210:TXE131210 UGZ131210:UHA131210 UQV131210:UQW131210 VAR131210:VAS131210 VKN131210:VKO131210 VUJ131210:VUK131210 WEF131210:WEG131210 WOB131210:WOC131210 BP196746:BQ196746 LL196746:LM196746 VH196746:VI196746 AFD196746:AFE196746 AOZ196746:APA196746 AYV196746:AYW196746 BIR196746:BIS196746 BSN196746:BSO196746 CCJ196746:CCK196746 CMF196746:CMG196746 CWB196746:CWC196746 DFX196746:DFY196746 DPT196746:DPU196746 DZP196746:DZQ196746 EJL196746:EJM196746 ETH196746:ETI196746 FDD196746:FDE196746 FMZ196746:FNA196746 FWV196746:FWW196746 GGR196746:GGS196746 GQN196746:GQO196746 HAJ196746:HAK196746 HKF196746:HKG196746 HUB196746:HUC196746 IDX196746:IDY196746 INT196746:INU196746 IXP196746:IXQ196746 JHL196746:JHM196746 JRH196746:JRI196746 KBD196746:KBE196746 KKZ196746:KLA196746 KUV196746:KUW196746 LER196746:LES196746 LON196746:LOO196746 LYJ196746:LYK196746 MIF196746:MIG196746 MSB196746:MSC196746 NBX196746:NBY196746 NLT196746:NLU196746 NVP196746:NVQ196746 OFL196746:OFM196746 OPH196746:OPI196746 OZD196746:OZE196746 PIZ196746:PJA196746 PSV196746:PSW196746 QCR196746:QCS196746 QMN196746:QMO196746 QWJ196746:QWK196746 RGF196746:RGG196746 RQB196746:RQC196746 RZX196746:RZY196746 SJT196746:SJU196746 STP196746:STQ196746 TDL196746:TDM196746 TNH196746:TNI196746 TXD196746:TXE196746 UGZ196746:UHA196746 UQV196746:UQW196746 VAR196746:VAS196746 VKN196746:VKO196746 VUJ196746:VUK196746 WEF196746:WEG196746 WOB196746:WOC196746 BP262282:BQ262282 LL262282:LM262282 VH262282:VI262282 AFD262282:AFE262282 AOZ262282:APA262282 AYV262282:AYW262282 BIR262282:BIS262282 BSN262282:BSO262282 CCJ262282:CCK262282 CMF262282:CMG262282 CWB262282:CWC262282 DFX262282:DFY262282 DPT262282:DPU262282 DZP262282:DZQ262282 EJL262282:EJM262282 ETH262282:ETI262282 FDD262282:FDE262282 FMZ262282:FNA262282 FWV262282:FWW262282 GGR262282:GGS262282 GQN262282:GQO262282 HAJ262282:HAK262282 HKF262282:HKG262282 HUB262282:HUC262282 IDX262282:IDY262282 INT262282:INU262282 IXP262282:IXQ262282 JHL262282:JHM262282 JRH262282:JRI262282 KBD262282:KBE262282 KKZ262282:KLA262282 KUV262282:KUW262282 LER262282:LES262282 LON262282:LOO262282 LYJ262282:LYK262282 MIF262282:MIG262282 MSB262282:MSC262282 NBX262282:NBY262282 NLT262282:NLU262282 NVP262282:NVQ262282 OFL262282:OFM262282 OPH262282:OPI262282 OZD262282:OZE262282 PIZ262282:PJA262282 PSV262282:PSW262282 QCR262282:QCS262282 QMN262282:QMO262282 QWJ262282:QWK262282 RGF262282:RGG262282 RQB262282:RQC262282 RZX262282:RZY262282 SJT262282:SJU262282 STP262282:STQ262282 TDL262282:TDM262282 TNH262282:TNI262282 TXD262282:TXE262282 UGZ262282:UHA262282 UQV262282:UQW262282 VAR262282:VAS262282 VKN262282:VKO262282 VUJ262282:VUK262282 WEF262282:WEG262282 WOB262282:WOC262282 BP327818:BQ327818 LL327818:LM327818 VH327818:VI327818 AFD327818:AFE327818 AOZ327818:APA327818 AYV327818:AYW327818 BIR327818:BIS327818 BSN327818:BSO327818 CCJ327818:CCK327818 CMF327818:CMG327818 CWB327818:CWC327818 DFX327818:DFY327818 DPT327818:DPU327818 DZP327818:DZQ327818 EJL327818:EJM327818 ETH327818:ETI327818 FDD327818:FDE327818 FMZ327818:FNA327818 FWV327818:FWW327818 GGR327818:GGS327818 GQN327818:GQO327818 HAJ327818:HAK327818 HKF327818:HKG327818 HUB327818:HUC327818 IDX327818:IDY327818 INT327818:INU327818 IXP327818:IXQ327818 JHL327818:JHM327818 JRH327818:JRI327818 KBD327818:KBE327818 KKZ327818:KLA327818 KUV327818:KUW327818 LER327818:LES327818 LON327818:LOO327818 LYJ327818:LYK327818 MIF327818:MIG327818 MSB327818:MSC327818 NBX327818:NBY327818 NLT327818:NLU327818 NVP327818:NVQ327818 OFL327818:OFM327818 OPH327818:OPI327818 OZD327818:OZE327818 PIZ327818:PJA327818 PSV327818:PSW327818 QCR327818:QCS327818 QMN327818:QMO327818 QWJ327818:QWK327818 RGF327818:RGG327818 RQB327818:RQC327818 RZX327818:RZY327818 SJT327818:SJU327818 STP327818:STQ327818 TDL327818:TDM327818 TNH327818:TNI327818 TXD327818:TXE327818 UGZ327818:UHA327818 UQV327818:UQW327818 VAR327818:VAS327818 VKN327818:VKO327818 VUJ327818:VUK327818 WEF327818:WEG327818 WOB327818:WOC327818 BP393354:BQ393354 LL393354:LM393354 VH393354:VI393354 AFD393354:AFE393354 AOZ393354:APA393354 AYV393354:AYW393354 BIR393354:BIS393354 BSN393354:BSO393354 CCJ393354:CCK393354 CMF393354:CMG393354 CWB393354:CWC393354 DFX393354:DFY393354 DPT393354:DPU393354 DZP393354:DZQ393354 EJL393354:EJM393354 ETH393354:ETI393354 FDD393354:FDE393354 FMZ393354:FNA393354 FWV393354:FWW393354 GGR393354:GGS393354 GQN393354:GQO393354 HAJ393354:HAK393354 HKF393354:HKG393354 HUB393354:HUC393354 IDX393354:IDY393354 INT393354:INU393354 IXP393354:IXQ393354 JHL393354:JHM393354 JRH393354:JRI393354 KBD393354:KBE393354 KKZ393354:KLA393354 KUV393354:KUW393354 LER393354:LES393354 LON393354:LOO393354 LYJ393354:LYK393354 MIF393354:MIG393354 MSB393354:MSC393354 NBX393354:NBY393354 NLT393354:NLU393354 NVP393354:NVQ393354 OFL393354:OFM393354 OPH393354:OPI393354 OZD393354:OZE393354 PIZ393354:PJA393354 PSV393354:PSW393354 QCR393354:QCS393354 QMN393354:QMO393354 QWJ393354:QWK393354 RGF393354:RGG393354 RQB393354:RQC393354 RZX393354:RZY393354 SJT393354:SJU393354 STP393354:STQ393354 TDL393354:TDM393354 TNH393354:TNI393354 TXD393354:TXE393354 UGZ393354:UHA393354 UQV393354:UQW393354 VAR393354:VAS393354 VKN393354:VKO393354 VUJ393354:VUK393354 WEF393354:WEG393354 WOB393354:WOC393354 BP458890:BQ458890 LL458890:LM458890 VH458890:VI458890 AFD458890:AFE458890 AOZ458890:APA458890 AYV458890:AYW458890 BIR458890:BIS458890 BSN458890:BSO458890 CCJ458890:CCK458890 CMF458890:CMG458890 CWB458890:CWC458890 DFX458890:DFY458890 DPT458890:DPU458890 DZP458890:DZQ458890 EJL458890:EJM458890 ETH458890:ETI458890 FDD458890:FDE458890 FMZ458890:FNA458890 FWV458890:FWW458890 GGR458890:GGS458890 GQN458890:GQO458890 HAJ458890:HAK458890 HKF458890:HKG458890 HUB458890:HUC458890 IDX458890:IDY458890 INT458890:INU458890 IXP458890:IXQ458890 JHL458890:JHM458890 JRH458890:JRI458890 KBD458890:KBE458890 KKZ458890:KLA458890 KUV458890:KUW458890 LER458890:LES458890 LON458890:LOO458890 LYJ458890:LYK458890 MIF458890:MIG458890 MSB458890:MSC458890 NBX458890:NBY458890 NLT458890:NLU458890 NVP458890:NVQ458890 OFL458890:OFM458890 OPH458890:OPI458890 OZD458890:OZE458890 PIZ458890:PJA458890 PSV458890:PSW458890 QCR458890:QCS458890 QMN458890:QMO458890 QWJ458890:QWK458890 RGF458890:RGG458890 RQB458890:RQC458890 RZX458890:RZY458890 SJT458890:SJU458890 STP458890:STQ458890 TDL458890:TDM458890 TNH458890:TNI458890 TXD458890:TXE458890 UGZ458890:UHA458890 UQV458890:UQW458890 VAR458890:VAS458890 VKN458890:VKO458890 VUJ458890:VUK458890 WEF458890:WEG458890 WOB458890:WOC458890 BP524426:BQ524426 LL524426:LM524426 VH524426:VI524426 AFD524426:AFE524426 AOZ524426:APA524426 AYV524426:AYW524426 BIR524426:BIS524426 BSN524426:BSO524426 CCJ524426:CCK524426 CMF524426:CMG524426 CWB524426:CWC524426 DFX524426:DFY524426 DPT524426:DPU524426 DZP524426:DZQ524426 EJL524426:EJM524426 ETH524426:ETI524426 FDD524426:FDE524426 FMZ524426:FNA524426 FWV524426:FWW524426 GGR524426:GGS524426 GQN524426:GQO524426 HAJ524426:HAK524426 HKF524426:HKG524426 HUB524426:HUC524426 IDX524426:IDY524426 INT524426:INU524426 IXP524426:IXQ524426 JHL524426:JHM524426 JRH524426:JRI524426 KBD524426:KBE524426 KKZ524426:KLA524426 KUV524426:KUW524426 LER524426:LES524426 LON524426:LOO524426 LYJ524426:LYK524426 MIF524426:MIG524426 MSB524426:MSC524426 NBX524426:NBY524426 NLT524426:NLU524426 NVP524426:NVQ524426 OFL524426:OFM524426 OPH524426:OPI524426 OZD524426:OZE524426 PIZ524426:PJA524426 PSV524426:PSW524426 QCR524426:QCS524426 QMN524426:QMO524426 QWJ524426:QWK524426 RGF524426:RGG524426 RQB524426:RQC524426 RZX524426:RZY524426 SJT524426:SJU524426 STP524426:STQ524426 TDL524426:TDM524426 TNH524426:TNI524426 TXD524426:TXE524426 UGZ524426:UHA524426 UQV524426:UQW524426 VAR524426:VAS524426 VKN524426:VKO524426 VUJ524426:VUK524426 WEF524426:WEG524426 WOB524426:WOC524426 BP589962:BQ589962 LL589962:LM589962 VH589962:VI589962 AFD589962:AFE589962 AOZ589962:APA589962 AYV589962:AYW589962 BIR589962:BIS589962 BSN589962:BSO589962 CCJ589962:CCK589962 CMF589962:CMG589962 CWB589962:CWC589962 DFX589962:DFY589962 DPT589962:DPU589962 DZP589962:DZQ589962 EJL589962:EJM589962 ETH589962:ETI589962 FDD589962:FDE589962 FMZ589962:FNA589962 FWV589962:FWW589962 GGR589962:GGS589962 GQN589962:GQO589962 HAJ589962:HAK589962 HKF589962:HKG589962 HUB589962:HUC589962 IDX589962:IDY589962 INT589962:INU589962 IXP589962:IXQ589962 JHL589962:JHM589962 JRH589962:JRI589962 KBD589962:KBE589962 KKZ589962:KLA589962 KUV589962:KUW589962 LER589962:LES589962 LON589962:LOO589962 LYJ589962:LYK589962 MIF589962:MIG589962 MSB589962:MSC589962 NBX589962:NBY589962 NLT589962:NLU589962 NVP589962:NVQ589962 OFL589962:OFM589962 OPH589962:OPI589962 OZD589962:OZE589962 PIZ589962:PJA589962 PSV589962:PSW589962 QCR589962:QCS589962 QMN589962:QMO589962 QWJ589962:QWK589962 RGF589962:RGG589962 RQB589962:RQC589962 RZX589962:RZY589962 SJT589962:SJU589962 STP589962:STQ589962 TDL589962:TDM589962 TNH589962:TNI589962 TXD589962:TXE589962 UGZ589962:UHA589962 UQV589962:UQW589962 VAR589962:VAS589962 VKN589962:VKO589962 VUJ589962:VUK589962 WEF589962:WEG589962 WOB589962:WOC589962 BP655498:BQ655498 LL655498:LM655498 VH655498:VI655498 AFD655498:AFE655498 AOZ655498:APA655498 AYV655498:AYW655498 BIR655498:BIS655498 BSN655498:BSO655498 CCJ655498:CCK655498 CMF655498:CMG655498 CWB655498:CWC655498 DFX655498:DFY655498 DPT655498:DPU655498 DZP655498:DZQ655498 EJL655498:EJM655498 ETH655498:ETI655498 FDD655498:FDE655498 FMZ655498:FNA655498 FWV655498:FWW655498 GGR655498:GGS655498 GQN655498:GQO655498 HAJ655498:HAK655498 HKF655498:HKG655498 HUB655498:HUC655498 IDX655498:IDY655498 INT655498:INU655498 IXP655498:IXQ655498 JHL655498:JHM655498 JRH655498:JRI655498 KBD655498:KBE655498 KKZ655498:KLA655498 KUV655498:KUW655498 LER655498:LES655498 LON655498:LOO655498 LYJ655498:LYK655498 MIF655498:MIG655498 MSB655498:MSC655498 NBX655498:NBY655498 NLT655498:NLU655498 NVP655498:NVQ655498 OFL655498:OFM655498 OPH655498:OPI655498 OZD655498:OZE655498 PIZ655498:PJA655498 PSV655498:PSW655498 QCR655498:QCS655498 QMN655498:QMO655498 QWJ655498:QWK655498 RGF655498:RGG655498 RQB655498:RQC655498 RZX655498:RZY655498 SJT655498:SJU655498 STP655498:STQ655498 TDL655498:TDM655498 TNH655498:TNI655498 TXD655498:TXE655498 UGZ655498:UHA655498 UQV655498:UQW655498 VAR655498:VAS655498 VKN655498:VKO655498 VUJ655498:VUK655498 WEF655498:WEG655498 WOB655498:WOC655498 BP721034:BQ721034 LL721034:LM721034 VH721034:VI721034 AFD721034:AFE721034 AOZ721034:APA721034 AYV721034:AYW721034 BIR721034:BIS721034 BSN721034:BSO721034 CCJ721034:CCK721034 CMF721034:CMG721034 CWB721034:CWC721034 DFX721034:DFY721034 DPT721034:DPU721034 DZP721034:DZQ721034 EJL721034:EJM721034 ETH721034:ETI721034 FDD721034:FDE721034 FMZ721034:FNA721034 FWV721034:FWW721034 GGR721034:GGS721034 GQN721034:GQO721034 HAJ721034:HAK721034 HKF721034:HKG721034 HUB721034:HUC721034 IDX721034:IDY721034 INT721034:INU721034 IXP721034:IXQ721034 JHL721034:JHM721034 JRH721034:JRI721034 KBD721034:KBE721034 KKZ721034:KLA721034 KUV721034:KUW721034 LER721034:LES721034 LON721034:LOO721034 LYJ721034:LYK721034 MIF721034:MIG721034 MSB721034:MSC721034 NBX721034:NBY721034 NLT721034:NLU721034 NVP721034:NVQ721034 OFL721034:OFM721034 OPH721034:OPI721034 OZD721034:OZE721034 PIZ721034:PJA721034 PSV721034:PSW721034 QCR721034:QCS721034 QMN721034:QMO721034 QWJ721034:QWK721034 RGF721034:RGG721034 RQB721034:RQC721034 RZX721034:RZY721034 SJT721034:SJU721034 STP721034:STQ721034 TDL721034:TDM721034 TNH721034:TNI721034 TXD721034:TXE721034 UGZ721034:UHA721034 UQV721034:UQW721034 VAR721034:VAS721034 VKN721034:VKO721034 VUJ721034:VUK721034 WEF721034:WEG721034 WOB721034:WOC721034 BP786570:BQ786570 LL786570:LM786570 VH786570:VI786570 AFD786570:AFE786570 AOZ786570:APA786570 AYV786570:AYW786570 BIR786570:BIS786570 BSN786570:BSO786570 CCJ786570:CCK786570 CMF786570:CMG786570 CWB786570:CWC786570 DFX786570:DFY786570 DPT786570:DPU786570 DZP786570:DZQ786570 EJL786570:EJM786570 ETH786570:ETI786570 FDD786570:FDE786570 FMZ786570:FNA786570 FWV786570:FWW786570 GGR786570:GGS786570 GQN786570:GQO786570 HAJ786570:HAK786570 HKF786570:HKG786570 HUB786570:HUC786570 IDX786570:IDY786570 INT786570:INU786570 IXP786570:IXQ786570 JHL786570:JHM786570 JRH786570:JRI786570 KBD786570:KBE786570 KKZ786570:KLA786570 KUV786570:KUW786570 LER786570:LES786570 LON786570:LOO786570 LYJ786570:LYK786570 MIF786570:MIG786570 MSB786570:MSC786570 NBX786570:NBY786570 NLT786570:NLU786570 NVP786570:NVQ786570 OFL786570:OFM786570 OPH786570:OPI786570 OZD786570:OZE786570 PIZ786570:PJA786570 PSV786570:PSW786570 QCR786570:QCS786570 QMN786570:QMO786570 QWJ786570:QWK786570 RGF786570:RGG786570 RQB786570:RQC786570 RZX786570:RZY786570 SJT786570:SJU786570 STP786570:STQ786570 TDL786570:TDM786570 TNH786570:TNI786570 TXD786570:TXE786570 UGZ786570:UHA786570 UQV786570:UQW786570 VAR786570:VAS786570 VKN786570:VKO786570 VUJ786570:VUK786570 WEF786570:WEG786570 WOB786570:WOC786570 BP852106:BQ852106 LL852106:LM852106 VH852106:VI852106 AFD852106:AFE852106 AOZ852106:APA852106 AYV852106:AYW852106 BIR852106:BIS852106 BSN852106:BSO852106 CCJ852106:CCK852106 CMF852106:CMG852106 CWB852106:CWC852106 DFX852106:DFY852106 DPT852106:DPU852106 DZP852106:DZQ852106 EJL852106:EJM852106 ETH852106:ETI852106 FDD852106:FDE852106 FMZ852106:FNA852106 FWV852106:FWW852106 GGR852106:GGS852106 GQN852106:GQO852106 HAJ852106:HAK852106 HKF852106:HKG852106 HUB852106:HUC852106 IDX852106:IDY852106 INT852106:INU852106 IXP852106:IXQ852106 JHL852106:JHM852106 JRH852106:JRI852106 KBD852106:KBE852106 KKZ852106:KLA852106 KUV852106:KUW852106 LER852106:LES852106 LON852106:LOO852106 LYJ852106:LYK852106 MIF852106:MIG852106 MSB852106:MSC852106 NBX852106:NBY852106 NLT852106:NLU852106 NVP852106:NVQ852106 OFL852106:OFM852106 OPH852106:OPI852106 OZD852106:OZE852106 PIZ852106:PJA852106 PSV852106:PSW852106 QCR852106:QCS852106 QMN852106:QMO852106 QWJ852106:QWK852106 RGF852106:RGG852106 RQB852106:RQC852106 RZX852106:RZY852106 SJT852106:SJU852106 STP852106:STQ852106 TDL852106:TDM852106 TNH852106:TNI852106 TXD852106:TXE852106 UGZ852106:UHA852106 UQV852106:UQW852106 VAR852106:VAS852106 VKN852106:VKO852106 VUJ852106:VUK852106 WEF852106:WEG852106 WOB852106:WOC852106 BP917642:BQ917642 LL917642:LM917642 VH917642:VI917642 AFD917642:AFE917642 AOZ917642:APA917642 AYV917642:AYW917642 BIR917642:BIS917642 BSN917642:BSO917642 CCJ917642:CCK917642 CMF917642:CMG917642 CWB917642:CWC917642 DFX917642:DFY917642 DPT917642:DPU917642 DZP917642:DZQ917642 EJL917642:EJM917642 ETH917642:ETI917642 FDD917642:FDE917642 FMZ917642:FNA917642 FWV917642:FWW917642 GGR917642:GGS917642 GQN917642:GQO917642 HAJ917642:HAK917642 HKF917642:HKG917642 HUB917642:HUC917642 IDX917642:IDY917642 INT917642:INU917642 IXP917642:IXQ917642 JHL917642:JHM917642 JRH917642:JRI917642 KBD917642:KBE917642 KKZ917642:KLA917642 KUV917642:KUW917642 LER917642:LES917642 LON917642:LOO917642 LYJ917642:LYK917642 MIF917642:MIG917642 MSB917642:MSC917642 NBX917642:NBY917642 NLT917642:NLU917642 NVP917642:NVQ917642 OFL917642:OFM917642 OPH917642:OPI917642 OZD917642:OZE917642 PIZ917642:PJA917642 PSV917642:PSW917642 QCR917642:QCS917642 QMN917642:QMO917642 QWJ917642:QWK917642 RGF917642:RGG917642 RQB917642:RQC917642 RZX917642:RZY917642 SJT917642:SJU917642 STP917642:STQ917642 TDL917642:TDM917642 TNH917642:TNI917642 TXD917642:TXE917642 UGZ917642:UHA917642 UQV917642:UQW917642 VAR917642:VAS917642 VKN917642:VKO917642 VUJ917642:VUK917642 WEF917642:WEG917642 WOB917642:WOC917642 BP983178:BQ983178 LL983178:LM983178 VH983178:VI983178 AFD983178:AFE983178 AOZ983178:APA983178 AYV983178:AYW983178 BIR983178:BIS983178 BSN983178:BSO983178 CCJ983178:CCK983178 CMF983178:CMG983178 CWB983178:CWC983178 DFX983178:DFY983178 DPT983178:DPU983178 DZP983178:DZQ983178 EJL983178:EJM983178 ETH983178:ETI983178 FDD983178:FDE983178 FMZ983178:FNA983178 FWV983178:FWW983178 GGR983178:GGS983178 GQN983178:GQO983178 HAJ983178:HAK983178 HKF983178:HKG983178 HUB983178:HUC983178 IDX983178:IDY983178 INT983178:INU983178 IXP983178:IXQ983178 JHL983178:JHM983178 JRH983178:JRI983178 KBD983178:KBE983178 KKZ983178:KLA983178 KUV983178:KUW983178 LER983178:LES983178 LON983178:LOO983178 LYJ983178:LYK983178 MIF983178:MIG983178 MSB983178:MSC983178 NBX983178:NBY983178 NLT983178:NLU983178 NVP983178:NVQ983178 OFL983178:OFM983178 OPH983178:OPI983178 OZD983178:OZE983178 PIZ983178:PJA983178 PSV983178:PSW983178 QCR983178:QCS983178 QMN983178:QMO983178 QWJ983178:QWK983178 RGF983178:RGG983178 RQB983178:RQC983178 RZX983178:RZY983178 SJT983178:SJU983178 STP983178:STQ983178 TDL983178:TDM983178 TNH983178:TNI983178 TXD983178:TXE983178 UGZ983178:UHA983178 UQV983178:UQW983178 VAR983178:VAS983178 VKN983178:VKO983178 VUJ983178:VUK983178 WEF983178:WEG983178 WOB983178:WOC983178 WOB983175:WOC983175 BP65683:BQ65683 LL65683:LM65683 VH65683:VI65683 AFD65683:AFE65683 AOZ65683:APA65683 AYV65683:AYW65683 BIR65683:BIS65683 BSN65683:BSO65683 CCJ65683:CCK65683 CMF65683:CMG65683 CWB65683:CWC65683 DFX65683:DFY65683 DPT65683:DPU65683 DZP65683:DZQ65683 EJL65683:EJM65683 ETH65683:ETI65683 FDD65683:FDE65683 FMZ65683:FNA65683 FWV65683:FWW65683 GGR65683:GGS65683 GQN65683:GQO65683 HAJ65683:HAK65683 HKF65683:HKG65683 HUB65683:HUC65683 IDX65683:IDY65683 INT65683:INU65683 IXP65683:IXQ65683 JHL65683:JHM65683 JRH65683:JRI65683 KBD65683:KBE65683 KKZ65683:KLA65683 KUV65683:KUW65683 LER65683:LES65683 LON65683:LOO65683 LYJ65683:LYK65683 MIF65683:MIG65683 MSB65683:MSC65683 NBX65683:NBY65683 NLT65683:NLU65683 NVP65683:NVQ65683 OFL65683:OFM65683 OPH65683:OPI65683 OZD65683:OZE65683 PIZ65683:PJA65683 PSV65683:PSW65683 QCR65683:QCS65683 QMN65683:QMO65683 QWJ65683:QWK65683 RGF65683:RGG65683 RQB65683:RQC65683 RZX65683:RZY65683 SJT65683:SJU65683 STP65683:STQ65683 TDL65683:TDM65683 TNH65683:TNI65683 TXD65683:TXE65683 UGZ65683:UHA65683 UQV65683:UQW65683 VAR65683:VAS65683 VKN65683:VKO65683 VUJ65683:VUK65683 WEF65683:WEG65683 WOB65683:WOC65683 BP131219:BQ131219 LL131219:LM131219 VH131219:VI131219 AFD131219:AFE131219 AOZ131219:APA131219 AYV131219:AYW131219 BIR131219:BIS131219 BSN131219:BSO131219 CCJ131219:CCK131219 CMF131219:CMG131219 CWB131219:CWC131219 DFX131219:DFY131219 DPT131219:DPU131219 DZP131219:DZQ131219 EJL131219:EJM131219 ETH131219:ETI131219 FDD131219:FDE131219 FMZ131219:FNA131219 FWV131219:FWW131219 GGR131219:GGS131219 GQN131219:GQO131219 HAJ131219:HAK131219 HKF131219:HKG131219 HUB131219:HUC131219 IDX131219:IDY131219 INT131219:INU131219 IXP131219:IXQ131219 JHL131219:JHM131219 JRH131219:JRI131219 KBD131219:KBE131219 KKZ131219:KLA131219 KUV131219:KUW131219 LER131219:LES131219 LON131219:LOO131219 LYJ131219:LYK131219 MIF131219:MIG131219 MSB131219:MSC131219 NBX131219:NBY131219 NLT131219:NLU131219 NVP131219:NVQ131219 OFL131219:OFM131219 OPH131219:OPI131219 OZD131219:OZE131219 PIZ131219:PJA131219 PSV131219:PSW131219 QCR131219:QCS131219 QMN131219:QMO131219 QWJ131219:QWK131219 RGF131219:RGG131219 RQB131219:RQC131219 RZX131219:RZY131219 SJT131219:SJU131219 STP131219:STQ131219 TDL131219:TDM131219 TNH131219:TNI131219 TXD131219:TXE131219 UGZ131219:UHA131219 UQV131219:UQW131219 VAR131219:VAS131219 VKN131219:VKO131219 VUJ131219:VUK131219 WEF131219:WEG131219 WOB131219:WOC131219 BP196755:BQ196755 LL196755:LM196755 VH196755:VI196755 AFD196755:AFE196755 AOZ196755:APA196755 AYV196755:AYW196755 BIR196755:BIS196755 BSN196755:BSO196755 CCJ196755:CCK196755 CMF196755:CMG196755 CWB196755:CWC196755 DFX196755:DFY196755 DPT196755:DPU196755 DZP196755:DZQ196755 EJL196755:EJM196755 ETH196755:ETI196755 FDD196755:FDE196755 FMZ196755:FNA196755 FWV196755:FWW196755 GGR196755:GGS196755 GQN196755:GQO196755 HAJ196755:HAK196755 HKF196755:HKG196755 HUB196755:HUC196755 IDX196755:IDY196755 INT196755:INU196755 IXP196755:IXQ196755 JHL196755:JHM196755 JRH196755:JRI196755 KBD196755:KBE196755 KKZ196755:KLA196755 KUV196755:KUW196755 LER196755:LES196755 LON196755:LOO196755 LYJ196755:LYK196755 MIF196755:MIG196755 MSB196755:MSC196755 NBX196755:NBY196755 NLT196755:NLU196755 NVP196755:NVQ196755 OFL196755:OFM196755 OPH196755:OPI196755 OZD196755:OZE196755 PIZ196755:PJA196755 PSV196755:PSW196755 QCR196755:QCS196755 QMN196755:QMO196755 QWJ196755:QWK196755 RGF196755:RGG196755 RQB196755:RQC196755 RZX196755:RZY196755 SJT196755:SJU196755 STP196755:STQ196755 TDL196755:TDM196755 TNH196755:TNI196755 TXD196755:TXE196755 UGZ196755:UHA196755 UQV196755:UQW196755 VAR196755:VAS196755 VKN196755:VKO196755 VUJ196755:VUK196755 WEF196755:WEG196755 WOB196755:WOC196755 BP262291:BQ262291 LL262291:LM262291 VH262291:VI262291 AFD262291:AFE262291 AOZ262291:APA262291 AYV262291:AYW262291 BIR262291:BIS262291 BSN262291:BSO262291 CCJ262291:CCK262291 CMF262291:CMG262291 CWB262291:CWC262291 DFX262291:DFY262291 DPT262291:DPU262291 DZP262291:DZQ262291 EJL262291:EJM262291 ETH262291:ETI262291 FDD262291:FDE262291 FMZ262291:FNA262291 FWV262291:FWW262291 GGR262291:GGS262291 GQN262291:GQO262291 HAJ262291:HAK262291 HKF262291:HKG262291 HUB262291:HUC262291 IDX262291:IDY262291 INT262291:INU262291 IXP262291:IXQ262291 JHL262291:JHM262291 JRH262291:JRI262291 KBD262291:KBE262291 KKZ262291:KLA262291 KUV262291:KUW262291 LER262291:LES262291 LON262291:LOO262291 LYJ262291:LYK262291 MIF262291:MIG262291 MSB262291:MSC262291 NBX262291:NBY262291 NLT262291:NLU262291 NVP262291:NVQ262291 OFL262291:OFM262291 OPH262291:OPI262291 OZD262291:OZE262291 PIZ262291:PJA262291 PSV262291:PSW262291 QCR262291:QCS262291 QMN262291:QMO262291 QWJ262291:QWK262291 RGF262291:RGG262291 RQB262291:RQC262291 RZX262291:RZY262291 SJT262291:SJU262291 STP262291:STQ262291 TDL262291:TDM262291 TNH262291:TNI262291 TXD262291:TXE262291 UGZ262291:UHA262291 UQV262291:UQW262291 VAR262291:VAS262291 VKN262291:VKO262291 VUJ262291:VUK262291 WEF262291:WEG262291 WOB262291:WOC262291 BP327827:BQ327827 LL327827:LM327827 VH327827:VI327827 AFD327827:AFE327827 AOZ327827:APA327827 AYV327827:AYW327827 BIR327827:BIS327827 BSN327827:BSO327827 CCJ327827:CCK327827 CMF327827:CMG327827 CWB327827:CWC327827 DFX327827:DFY327827 DPT327827:DPU327827 DZP327827:DZQ327827 EJL327827:EJM327827 ETH327827:ETI327827 FDD327827:FDE327827 FMZ327827:FNA327827 FWV327827:FWW327827 GGR327827:GGS327827 GQN327827:GQO327827 HAJ327827:HAK327827 HKF327827:HKG327827 HUB327827:HUC327827 IDX327827:IDY327827 INT327827:INU327827 IXP327827:IXQ327827 JHL327827:JHM327827 JRH327827:JRI327827 KBD327827:KBE327827 KKZ327827:KLA327827 KUV327827:KUW327827 LER327827:LES327827 LON327827:LOO327827 LYJ327827:LYK327827 MIF327827:MIG327827 MSB327827:MSC327827 NBX327827:NBY327827 NLT327827:NLU327827 NVP327827:NVQ327827 OFL327827:OFM327827 OPH327827:OPI327827 OZD327827:OZE327827 PIZ327827:PJA327827 PSV327827:PSW327827 QCR327827:QCS327827 QMN327827:QMO327827 QWJ327827:QWK327827 RGF327827:RGG327827 RQB327827:RQC327827 RZX327827:RZY327827 SJT327827:SJU327827 STP327827:STQ327827 TDL327827:TDM327827 TNH327827:TNI327827 TXD327827:TXE327827 UGZ327827:UHA327827 UQV327827:UQW327827 VAR327827:VAS327827 VKN327827:VKO327827 VUJ327827:VUK327827 WEF327827:WEG327827 WOB327827:WOC327827 BP393363:BQ393363 LL393363:LM393363 VH393363:VI393363 AFD393363:AFE393363 AOZ393363:APA393363 AYV393363:AYW393363 BIR393363:BIS393363 BSN393363:BSO393363 CCJ393363:CCK393363 CMF393363:CMG393363 CWB393363:CWC393363 DFX393363:DFY393363 DPT393363:DPU393363 DZP393363:DZQ393363 EJL393363:EJM393363 ETH393363:ETI393363 FDD393363:FDE393363 FMZ393363:FNA393363 FWV393363:FWW393363 GGR393363:GGS393363 GQN393363:GQO393363 HAJ393363:HAK393363 HKF393363:HKG393363 HUB393363:HUC393363 IDX393363:IDY393363 INT393363:INU393363 IXP393363:IXQ393363 JHL393363:JHM393363 JRH393363:JRI393363 KBD393363:KBE393363 KKZ393363:KLA393363 KUV393363:KUW393363 LER393363:LES393363 LON393363:LOO393363 LYJ393363:LYK393363 MIF393363:MIG393363 MSB393363:MSC393363 NBX393363:NBY393363 NLT393363:NLU393363 NVP393363:NVQ393363 OFL393363:OFM393363 OPH393363:OPI393363 OZD393363:OZE393363 PIZ393363:PJA393363 PSV393363:PSW393363 QCR393363:QCS393363 QMN393363:QMO393363 QWJ393363:QWK393363 RGF393363:RGG393363 RQB393363:RQC393363 RZX393363:RZY393363 SJT393363:SJU393363 STP393363:STQ393363 TDL393363:TDM393363 TNH393363:TNI393363 TXD393363:TXE393363 UGZ393363:UHA393363 UQV393363:UQW393363 VAR393363:VAS393363 VKN393363:VKO393363 VUJ393363:VUK393363 WEF393363:WEG393363 WOB393363:WOC393363 BP458899:BQ458899 LL458899:LM458899 VH458899:VI458899 AFD458899:AFE458899 AOZ458899:APA458899 AYV458899:AYW458899 BIR458899:BIS458899 BSN458899:BSO458899 CCJ458899:CCK458899 CMF458899:CMG458899 CWB458899:CWC458899 DFX458899:DFY458899 DPT458899:DPU458899 DZP458899:DZQ458899 EJL458899:EJM458899 ETH458899:ETI458899 FDD458899:FDE458899 FMZ458899:FNA458899 FWV458899:FWW458899 GGR458899:GGS458899 GQN458899:GQO458899 HAJ458899:HAK458899 HKF458899:HKG458899 HUB458899:HUC458899 IDX458899:IDY458899 INT458899:INU458899 IXP458899:IXQ458899 JHL458899:JHM458899 JRH458899:JRI458899 KBD458899:KBE458899 KKZ458899:KLA458899 KUV458899:KUW458899 LER458899:LES458899 LON458899:LOO458899 LYJ458899:LYK458899 MIF458899:MIG458899 MSB458899:MSC458899 NBX458899:NBY458899 NLT458899:NLU458899 NVP458899:NVQ458899 OFL458899:OFM458899 OPH458899:OPI458899 OZD458899:OZE458899 PIZ458899:PJA458899 PSV458899:PSW458899 QCR458899:QCS458899 QMN458899:QMO458899 QWJ458899:QWK458899 RGF458899:RGG458899 RQB458899:RQC458899 RZX458899:RZY458899 SJT458899:SJU458899 STP458899:STQ458899 TDL458899:TDM458899 TNH458899:TNI458899 TXD458899:TXE458899 UGZ458899:UHA458899 UQV458899:UQW458899 VAR458899:VAS458899 VKN458899:VKO458899 VUJ458899:VUK458899 WEF458899:WEG458899 WOB458899:WOC458899 BP524435:BQ524435 LL524435:LM524435 VH524435:VI524435 AFD524435:AFE524435 AOZ524435:APA524435 AYV524435:AYW524435 BIR524435:BIS524435 BSN524435:BSO524435 CCJ524435:CCK524435 CMF524435:CMG524435 CWB524435:CWC524435 DFX524435:DFY524435 DPT524435:DPU524435 DZP524435:DZQ524435 EJL524435:EJM524435 ETH524435:ETI524435 FDD524435:FDE524435 FMZ524435:FNA524435 FWV524435:FWW524435 GGR524435:GGS524435 GQN524435:GQO524435 HAJ524435:HAK524435 HKF524435:HKG524435 HUB524435:HUC524435 IDX524435:IDY524435 INT524435:INU524435 IXP524435:IXQ524435 JHL524435:JHM524435 JRH524435:JRI524435 KBD524435:KBE524435 KKZ524435:KLA524435 KUV524435:KUW524435 LER524435:LES524435 LON524435:LOO524435 LYJ524435:LYK524435 MIF524435:MIG524435 MSB524435:MSC524435 NBX524435:NBY524435 NLT524435:NLU524435 NVP524435:NVQ524435 OFL524435:OFM524435 OPH524435:OPI524435 OZD524435:OZE524435 PIZ524435:PJA524435 PSV524435:PSW524435 QCR524435:QCS524435 QMN524435:QMO524435 QWJ524435:QWK524435 RGF524435:RGG524435 RQB524435:RQC524435 RZX524435:RZY524435 SJT524435:SJU524435 STP524435:STQ524435 TDL524435:TDM524435 TNH524435:TNI524435 TXD524435:TXE524435 UGZ524435:UHA524435 UQV524435:UQW524435 VAR524435:VAS524435 VKN524435:VKO524435 VUJ524435:VUK524435 WEF524435:WEG524435 WOB524435:WOC524435 BP589971:BQ589971 LL589971:LM589971 VH589971:VI589971 AFD589971:AFE589971 AOZ589971:APA589971 AYV589971:AYW589971 BIR589971:BIS589971 BSN589971:BSO589971 CCJ589971:CCK589971 CMF589971:CMG589971 CWB589971:CWC589971 DFX589971:DFY589971 DPT589971:DPU589971 DZP589971:DZQ589971 EJL589971:EJM589971 ETH589971:ETI589971 FDD589971:FDE589971 FMZ589971:FNA589971 FWV589971:FWW589971 GGR589971:GGS589971 GQN589971:GQO589971 HAJ589971:HAK589971 HKF589971:HKG589971 HUB589971:HUC589971 IDX589971:IDY589971 INT589971:INU589971 IXP589971:IXQ589971 JHL589971:JHM589971 JRH589971:JRI589971 KBD589971:KBE589971 KKZ589971:KLA589971 KUV589971:KUW589971 LER589971:LES589971 LON589971:LOO589971 LYJ589971:LYK589971 MIF589971:MIG589971 MSB589971:MSC589971 NBX589971:NBY589971 NLT589971:NLU589971 NVP589971:NVQ589971 OFL589971:OFM589971 OPH589971:OPI589971 OZD589971:OZE589971 PIZ589971:PJA589971 PSV589971:PSW589971 QCR589971:QCS589971 QMN589971:QMO589971 QWJ589971:QWK589971 RGF589971:RGG589971 RQB589971:RQC589971 RZX589971:RZY589971 SJT589971:SJU589971 STP589971:STQ589971 TDL589971:TDM589971 TNH589971:TNI589971 TXD589971:TXE589971 UGZ589971:UHA589971 UQV589971:UQW589971 VAR589971:VAS589971 VKN589971:VKO589971 VUJ589971:VUK589971 WEF589971:WEG589971 WOB589971:WOC589971 BP655507:BQ655507 LL655507:LM655507 VH655507:VI655507 AFD655507:AFE655507 AOZ655507:APA655507 AYV655507:AYW655507 BIR655507:BIS655507 BSN655507:BSO655507 CCJ655507:CCK655507 CMF655507:CMG655507 CWB655507:CWC655507 DFX655507:DFY655507 DPT655507:DPU655507 DZP655507:DZQ655507 EJL655507:EJM655507 ETH655507:ETI655507 FDD655507:FDE655507 FMZ655507:FNA655507 FWV655507:FWW655507 GGR655507:GGS655507 GQN655507:GQO655507 HAJ655507:HAK655507 HKF655507:HKG655507 HUB655507:HUC655507 IDX655507:IDY655507 INT655507:INU655507 IXP655507:IXQ655507 JHL655507:JHM655507 JRH655507:JRI655507 KBD655507:KBE655507 KKZ655507:KLA655507 KUV655507:KUW655507 LER655507:LES655507 LON655507:LOO655507 LYJ655507:LYK655507 MIF655507:MIG655507 MSB655507:MSC655507 NBX655507:NBY655507 NLT655507:NLU655507 NVP655507:NVQ655507 OFL655507:OFM655507 OPH655507:OPI655507 OZD655507:OZE655507 PIZ655507:PJA655507 PSV655507:PSW655507 QCR655507:QCS655507 QMN655507:QMO655507 QWJ655507:QWK655507 RGF655507:RGG655507 RQB655507:RQC655507 RZX655507:RZY655507 SJT655507:SJU655507 STP655507:STQ655507 TDL655507:TDM655507 TNH655507:TNI655507 TXD655507:TXE655507 UGZ655507:UHA655507 UQV655507:UQW655507 VAR655507:VAS655507 VKN655507:VKO655507 VUJ655507:VUK655507 WEF655507:WEG655507 WOB655507:WOC655507 BP721043:BQ721043 LL721043:LM721043 VH721043:VI721043 AFD721043:AFE721043 AOZ721043:APA721043 AYV721043:AYW721043 BIR721043:BIS721043 BSN721043:BSO721043 CCJ721043:CCK721043 CMF721043:CMG721043 CWB721043:CWC721043 DFX721043:DFY721043 DPT721043:DPU721043 DZP721043:DZQ721043 EJL721043:EJM721043 ETH721043:ETI721043 FDD721043:FDE721043 FMZ721043:FNA721043 FWV721043:FWW721043 GGR721043:GGS721043 GQN721043:GQO721043 HAJ721043:HAK721043 HKF721043:HKG721043 HUB721043:HUC721043 IDX721043:IDY721043 INT721043:INU721043 IXP721043:IXQ721043 JHL721043:JHM721043 JRH721043:JRI721043 KBD721043:KBE721043 KKZ721043:KLA721043 KUV721043:KUW721043 LER721043:LES721043 LON721043:LOO721043 LYJ721043:LYK721043 MIF721043:MIG721043 MSB721043:MSC721043 NBX721043:NBY721043 NLT721043:NLU721043 NVP721043:NVQ721043 OFL721043:OFM721043 OPH721043:OPI721043 OZD721043:OZE721043 PIZ721043:PJA721043 PSV721043:PSW721043 QCR721043:QCS721043 QMN721043:QMO721043 QWJ721043:QWK721043 RGF721043:RGG721043 RQB721043:RQC721043 RZX721043:RZY721043 SJT721043:SJU721043 STP721043:STQ721043 TDL721043:TDM721043 TNH721043:TNI721043 TXD721043:TXE721043 UGZ721043:UHA721043 UQV721043:UQW721043 VAR721043:VAS721043 VKN721043:VKO721043 VUJ721043:VUK721043 WEF721043:WEG721043 WOB721043:WOC721043 BP786579:BQ786579 LL786579:LM786579 VH786579:VI786579 AFD786579:AFE786579 AOZ786579:APA786579 AYV786579:AYW786579 BIR786579:BIS786579 BSN786579:BSO786579 CCJ786579:CCK786579 CMF786579:CMG786579 CWB786579:CWC786579 DFX786579:DFY786579 DPT786579:DPU786579 DZP786579:DZQ786579 EJL786579:EJM786579 ETH786579:ETI786579 FDD786579:FDE786579 FMZ786579:FNA786579 FWV786579:FWW786579 GGR786579:GGS786579 GQN786579:GQO786579 HAJ786579:HAK786579 HKF786579:HKG786579 HUB786579:HUC786579 IDX786579:IDY786579 INT786579:INU786579 IXP786579:IXQ786579 JHL786579:JHM786579 JRH786579:JRI786579 KBD786579:KBE786579 KKZ786579:KLA786579 KUV786579:KUW786579 LER786579:LES786579 LON786579:LOO786579 LYJ786579:LYK786579 MIF786579:MIG786579 MSB786579:MSC786579 NBX786579:NBY786579 NLT786579:NLU786579 NVP786579:NVQ786579 OFL786579:OFM786579 OPH786579:OPI786579 OZD786579:OZE786579 PIZ786579:PJA786579 PSV786579:PSW786579 QCR786579:QCS786579 QMN786579:QMO786579 QWJ786579:QWK786579 RGF786579:RGG786579 RQB786579:RQC786579 RZX786579:RZY786579 SJT786579:SJU786579 STP786579:STQ786579 TDL786579:TDM786579 TNH786579:TNI786579 TXD786579:TXE786579 UGZ786579:UHA786579 UQV786579:UQW786579 VAR786579:VAS786579 VKN786579:VKO786579 VUJ786579:VUK786579 WEF786579:WEG786579 WOB786579:WOC786579 BP852115:BQ852115 LL852115:LM852115 VH852115:VI852115 AFD852115:AFE852115 AOZ852115:APA852115 AYV852115:AYW852115 BIR852115:BIS852115 BSN852115:BSO852115 CCJ852115:CCK852115 CMF852115:CMG852115 CWB852115:CWC852115 DFX852115:DFY852115 DPT852115:DPU852115 DZP852115:DZQ852115 EJL852115:EJM852115 ETH852115:ETI852115 FDD852115:FDE852115 FMZ852115:FNA852115 FWV852115:FWW852115 GGR852115:GGS852115 GQN852115:GQO852115 HAJ852115:HAK852115 HKF852115:HKG852115 HUB852115:HUC852115 IDX852115:IDY852115 INT852115:INU852115 IXP852115:IXQ852115 JHL852115:JHM852115 JRH852115:JRI852115 KBD852115:KBE852115 KKZ852115:KLA852115 KUV852115:KUW852115 LER852115:LES852115 LON852115:LOO852115 LYJ852115:LYK852115 MIF852115:MIG852115 MSB852115:MSC852115 NBX852115:NBY852115 NLT852115:NLU852115 NVP852115:NVQ852115 OFL852115:OFM852115 OPH852115:OPI852115 OZD852115:OZE852115 PIZ852115:PJA852115 PSV852115:PSW852115 QCR852115:QCS852115 QMN852115:QMO852115 QWJ852115:QWK852115 RGF852115:RGG852115 RQB852115:RQC852115 RZX852115:RZY852115 SJT852115:SJU852115 STP852115:STQ852115 TDL852115:TDM852115 TNH852115:TNI852115 TXD852115:TXE852115 UGZ852115:UHA852115 UQV852115:UQW852115 VAR852115:VAS852115 VKN852115:VKO852115 VUJ852115:VUK852115 WEF852115:WEG852115 WOB852115:WOC852115 BP917651:BQ917651 LL917651:LM917651 VH917651:VI917651 AFD917651:AFE917651 AOZ917651:APA917651 AYV917651:AYW917651 BIR917651:BIS917651 BSN917651:BSO917651 CCJ917651:CCK917651 CMF917651:CMG917651 CWB917651:CWC917651 DFX917651:DFY917651 DPT917651:DPU917651 DZP917651:DZQ917651 EJL917651:EJM917651 ETH917651:ETI917651 FDD917651:FDE917651 FMZ917651:FNA917651 FWV917651:FWW917651 GGR917651:GGS917651 GQN917651:GQO917651 HAJ917651:HAK917651 HKF917651:HKG917651 HUB917651:HUC917651 IDX917651:IDY917651 INT917651:INU917651 IXP917651:IXQ917651 JHL917651:JHM917651 JRH917651:JRI917651 KBD917651:KBE917651 KKZ917651:KLA917651 KUV917651:KUW917651 LER917651:LES917651 LON917651:LOO917651 LYJ917651:LYK917651 MIF917651:MIG917651 MSB917651:MSC917651 NBX917651:NBY917651 NLT917651:NLU917651 NVP917651:NVQ917651 OFL917651:OFM917651 OPH917651:OPI917651 OZD917651:OZE917651 PIZ917651:PJA917651 PSV917651:PSW917651 QCR917651:QCS917651 QMN917651:QMO917651 QWJ917651:QWK917651 RGF917651:RGG917651 RQB917651:RQC917651 RZX917651:RZY917651 SJT917651:SJU917651 STP917651:STQ917651 TDL917651:TDM917651 TNH917651:TNI917651 TXD917651:TXE917651 UGZ917651:UHA917651 UQV917651:UQW917651 VAR917651:VAS917651 VKN917651:VKO917651 VUJ917651:VUK917651 WEF917651:WEG917651 WOB917651:WOC917651 BP983187:BQ983187 LL983187:LM983187 VH983187:VI983187 AFD983187:AFE983187 AOZ983187:APA983187 AYV983187:AYW983187 BIR983187:BIS983187 BSN983187:BSO983187 CCJ983187:CCK983187 CMF983187:CMG983187 CWB983187:CWC983187 DFX983187:DFY983187 DPT983187:DPU983187 DZP983187:DZQ983187 EJL983187:EJM983187 ETH983187:ETI983187 FDD983187:FDE983187 FMZ983187:FNA983187 FWV983187:FWW983187 GGR983187:GGS983187 GQN983187:GQO983187 HAJ983187:HAK983187 HKF983187:HKG983187 HUB983187:HUC983187 IDX983187:IDY983187 INT983187:INU983187 IXP983187:IXQ983187 JHL983187:JHM983187 JRH983187:JRI983187 KBD983187:KBE983187 KKZ983187:KLA983187 KUV983187:KUW983187 LER983187:LES983187 LON983187:LOO983187 LYJ983187:LYK983187 MIF983187:MIG983187 MSB983187:MSC983187 NBX983187:NBY983187 NLT983187:NLU983187 NVP983187:NVQ983187 OFL983187:OFM983187 OPH983187:OPI983187 OZD983187:OZE983187 PIZ983187:PJA983187 PSV983187:PSW983187 QCR983187:QCS983187 QMN983187:QMO983187 QWJ983187:QWK983187 RGF983187:RGG983187 RQB983187:RQC983187 RZX983187:RZY983187 SJT983187:SJU983187 STP983187:STQ983187 TDL983187:TDM983187 TNH983187:TNI983187 TXD983187:TXE983187 UGZ983187:UHA983187 UQV983187:UQW983187 VAR983187:VAS983187 VKN983187:VKO983187 VUJ983187:VUK983187 WEF983187:WEG983187 WOB983187:WOC983187 BP65671:BQ65671 LL65671:LM65671 VH65671:VI65671 AFD65671:AFE65671 AOZ65671:APA65671 AYV65671:AYW65671 BIR65671:BIS65671 BSN65671:BSO65671 CCJ65671:CCK65671 CMF65671:CMG65671 CWB65671:CWC65671 DFX65671:DFY65671 DPT65671:DPU65671 DZP65671:DZQ65671 EJL65671:EJM65671 ETH65671:ETI65671 FDD65671:FDE65671 FMZ65671:FNA65671 FWV65671:FWW65671 GGR65671:GGS65671 GQN65671:GQO65671 HAJ65671:HAK65671 HKF65671:HKG65671 HUB65671:HUC65671 IDX65671:IDY65671 INT65671:INU65671 IXP65671:IXQ65671 JHL65671:JHM65671 JRH65671:JRI65671 KBD65671:KBE65671 KKZ65671:KLA65671 KUV65671:KUW65671 LER65671:LES65671 LON65671:LOO65671 LYJ65671:LYK65671 MIF65671:MIG65671 MSB65671:MSC65671 NBX65671:NBY65671 NLT65671:NLU65671 NVP65671:NVQ65671 OFL65671:OFM65671 OPH65671:OPI65671 OZD65671:OZE65671 PIZ65671:PJA65671 PSV65671:PSW65671 QCR65671:QCS65671 QMN65671:QMO65671 QWJ65671:QWK65671 RGF65671:RGG65671 RQB65671:RQC65671 RZX65671:RZY65671 SJT65671:SJU65671 STP65671:STQ65671 TDL65671:TDM65671 TNH65671:TNI65671 TXD65671:TXE65671 UGZ65671:UHA65671 UQV65671:UQW65671 VAR65671:VAS65671 VKN65671:VKO65671 VUJ65671:VUK65671 WEF65671:WEG65671 WOB65671:WOC65671 BP131207:BQ131207 LL131207:LM131207 VH131207:VI131207 AFD131207:AFE131207 AOZ131207:APA131207 AYV131207:AYW131207 BIR131207:BIS131207 BSN131207:BSO131207 CCJ131207:CCK131207 CMF131207:CMG131207 CWB131207:CWC131207 DFX131207:DFY131207 DPT131207:DPU131207 DZP131207:DZQ131207 EJL131207:EJM131207 ETH131207:ETI131207 FDD131207:FDE131207 FMZ131207:FNA131207 FWV131207:FWW131207 GGR131207:GGS131207 GQN131207:GQO131207 HAJ131207:HAK131207 HKF131207:HKG131207 HUB131207:HUC131207 IDX131207:IDY131207 INT131207:INU131207 IXP131207:IXQ131207 JHL131207:JHM131207 JRH131207:JRI131207 KBD131207:KBE131207 KKZ131207:KLA131207 KUV131207:KUW131207 LER131207:LES131207 LON131207:LOO131207 LYJ131207:LYK131207 MIF131207:MIG131207 MSB131207:MSC131207 NBX131207:NBY131207 NLT131207:NLU131207 NVP131207:NVQ131207 OFL131207:OFM131207 OPH131207:OPI131207 OZD131207:OZE131207 PIZ131207:PJA131207 PSV131207:PSW131207 QCR131207:QCS131207 QMN131207:QMO131207 QWJ131207:QWK131207 RGF131207:RGG131207 RQB131207:RQC131207 RZX131207:RZY131207 SJT131207:SJU131207 STP131207:STQ131207 TDL131207:TDM131207 TNH131207:TNI131207 TXD131207:TXE131207 UGZ131207:UHA131207 UQV131207:UQW131207 VAR131207:VAS131207 VKN131207:VKO131207 VUJ131207:VUK131207 WEF131207:WEG131207 WOB131207:WOC131207 BP196743:BQ196743 LL196743:LM196743 VH196743:VI196743 AFD196743:AFE196743 AOZ196743:APA196743 AYV196743:AYW196743 BIR196743:BIS196743 BSN196743:BSO196743 CCJ196743:CCK196743 CMF196743:CMG196743 CWB196743:CWC196743 DFX196743:DFY196743 DPT196743:DPU196743 DZP196743:DZQ196743 EJL196743:EJM196743 ETH196743:ETI196743 FDD196743:FDE196743 FMZ196743:FNA196743 FWV196743:FWW196743 GGR196743:GGS196743 GQN196743:GQO196743 HAJ196743:HAK196743 HKF196743:HKG196743 HUB196743:HUC196743 IDX196743:IDY196743 INT196743:INU196743 IXP196743:IXQ196743 JHL196743:JHM196743 JRH196743:JRI196743 KBD196743:KBE196743 KKZ196743:KLA196743 KUV196743:KUW196743 LER196743:LES196743 LON196743:LOO196743 LYJ196743:LYK196743 MIF196743:MIG196743 MSB196743:MSC196743 NBX196743:NBY196743 NLT196743:NLU196743 NVP196743:NVQ196743 OFL196743:OFM196743 OPH196743:OPI196743 OZD196743:OZE196743 PIZ196743:PJA196743 PSV196743:PSW196743 QCR196743:QCS196743 QMN196743:QMO196743 QWJ196743:QWK196743 RGF196743:RGG196743 RQB196743:RQC196743 RZX196743:RZY196743 SJT196743:SJU196743 STP196743:STQ196743 TDL196743:TDM196743 TNH196743:TNI196743 TXD196743:TXE196743 UGZ196743:UHA196743 UQV196743:UQW196743 VAR196743:VAS196743 VKN196743:VKO196743 VUJ196743:VUK196743 WEF196743:WEG196743 WOB196743:WOC196743 BP262279:BQ262279 LL262279:LM262279 VH262279:VI262279 AFD262279:AFE262279 AOZ262279:APA262279 AYV262279:AYW262279 BIR262279:BIS262279 BSN262279:BSO262279 CCJ262279:CCK262279 CMF262279:CMG262279 CWB262279:CWC262279 DFX262279:DFY262279 DPT262279:DPU262279 DZP262279:DZQ262279 EJL262279:EJM262279 ETH262279:ETI262279 FDD262279:FDE262279 FMZ262279:FNA262279 FWV262279:FWW262279 GGR262279:GGS262279 GQN262279:GQO262279 HAJ262279:HAK262279 HKF262279:HKG262279 HUB262279:HUC262279 IDX262279:IDY262279 INT262279:INU262279 IXP262279:IXQ262279 JHL262279:JHM262279 JRH262279:JRI262279 KBD262279:KBE262279 KKZ262279:KLA262279 KUV262279:KUW262279 LER262279:LES262279 LON262279:LOO262279 LYJ262279:LYK262279 MIF262279:MIG262279 MSB262279:MSC262279 NBX262279:NBY262279 NLT262279:NLU262279 NVP262279:NVQ262279 OFL262279:OFM262279 OPH262279:OPI262279 OZD262279:OZE262279 PIZ262279:PJA262279 PSV262279:PSW262279 QCR262279:QCS262279 QMN262279:QMO262279 QWJ262279:QWK262279 RGF262279:RGG262279 RQB262279:RQC262279 RZX262279:RZY262279 SJT262279:SJU262279 STP262279:STQ262279 TDL262279:TDM262279 TNH262279:TNI262279 TXD262279:TXE262279 UGZ262279:UHA262279 UQV262279:UQW262279 VAR262279:VAS262279 VKN262279:VKO262279 VUJ262279:VUK262279 WEF262279:WEG262279 WOB262279:WOC262279 BP327815:BQ327815 LL327815:LM327815 VH327815:VI327815 AFD327815:AFE327815 AOZ327815:APA327815 AYV327815:AYW327815 BIR327815:BIS327815 BSN327815:BSO327815 CCJ327815:CCK327815 CMF327815:CMG327815 CWB327815:CWC327815 DFX327815:DFY327815 DPT327815:DPU327815 DZP327815:DZQ327815 EJL327815:EJM327815 ETH327815:ETI327815 FDD327815:FDE327815 FMZ327815:FNA327815 FWV327815:FWW327815 GGR327815:GGS327815 GQN327815:GQO327815 HAJ327815:HAK327815 HKF327815:HKG327815 HUB327815:HUC327815 IDX327815:IDY327815 INT327815:INU327815 IXP327815:IXQ327815 JHL327815:JHM327815 JRH327815:JRI327815 KBD327815:KBE327815 KKZ327815:KLA327815 KUV327815:KUW327815 LER327815:LES327815 LON327815:LOO327815 LYJ327815:LYK327815 MIF327815:MIG327815 MSB327815:MSC327815 NBX327815:NBY327815 NLT327815:NLU327815 NVP327815:NVQ327815 OFL327815:OFM327815 OPH327815:OPI327815 OZD327815:OZE327815 PIZ327815:PJA327815 PSV327815:PSW327815 QCR327815:QCS327815 QMN327815:QMO327815 QWJ327815:QWK327815 RGF327815:RGG327815 RQB327815:RQC327815 RZX327815:RZY327815 SJT327815:SJU327815 STP327815:STQ327815 TDL327815:TDM327815 TNH327815:TNI327815 TXD327815:TXE327815 UGZ327815:UHA327815 UQV327815:UQW327815 VAR327815:VAS327815 VKN327815:VKO327815 VUJ327815:VUK327815 WEF327815:WEG327815 WOB327815:WOC327815 BP393351:BQ393351 LL393351:LM393351 VH393351:VI393351 AFD393351:AFE393351 AOZ393351:APA393351 AYV393351:AYW393351 BIR393351:BIS393351 BSN393351:BSO393351 CCJ393351:CCK393351 CMF393351:CMG393351 CWB393351:CWC393351 DFX393351:DFY393351 DPT393351:DPU393351 DZP393351:DZQ393351 EJL393351:EJM393351 ETH393351:ETI393351 FDD393351:FDE393351 FMZ393351:FNA393351 FWV393351:FWW393351 GGR393351:GGS393351 GQN393351:GQO393351 HAJ393351:HAK393351 HKF393351:HKG393351 HUB393351:HUC393351 IDX393351:IDY393351 INT393351:INU393351 IXP393351:IXQ393351 JHL393351:JHM393351 JRH393351:JRI393351 KBD393351:KBE393351 KKZ393351:KLA393351 KUV393351:KUW393351 LER393351:LES393351 LON393351:LOO393351 LYJ393351:LYK393351 MIF393351:MIG393351 MSB393351:MSC393351 NBX393351:NBY393351 NLT393351:NLU393351 NVP393351:NVQ393351 OFL393351:OFM393351 OPH393351:OPI393351 OZD393351:OZE393351 PIZ393351:PJA393351 PSV393351:PSW393351 QCR393351:QCS393351 QMN393351:QMO393351 QWJ393351:QWK393351 RGF393351:RGG393351 RQB393351:RQC393351 RZX393351:RZY393351 SJT393351:SJU393351 STP393351:STQ393351 TDL393351:TDM393351 TNH393351:TNI393351 TXD393351:TXE393351 UGZ393351:UHA393351 UQV393351:UQW393351 VAR393351:VAS393351 VKN393351:VKO393351 VUJ393351:VUK393351 WEF393351:WEG393351 WOB393351:WOC393351 BP458887:BQ458887 LL458887:LM458887 VH458887:VI458887 AFD458887:AFE458887 AOZ458887:APA458887 AYV458887:AYW458887 BIR458887:BIS458887 BSN458887:BSO458887 CCJ458887:CCK458887 CMF458887:CMG458887 CWB458887:CWC458887 DFX458887:DFY458887 DPT458887:DPU458887 DZP458887:DZQ458887 EJL458887:EJM458887 ETH458887:ETI458887 FDD458887:FDE458887 FMZ458887:FNA458887 FWV458887:FWW458887 GGR458887:GGS458887 GQN458887:GQO458887 HAJ458887:HAK458887 HKF458887:HKG458887 HUB458887:HUC458887 IDX458887:IDY458887 INT458887:INU458887 IXP458887:IXQ458887 JHL458887:JHM458887 JRH458887:JRI458887 KBD458887:KBE458887 KKZ458887:KLA458887 KUV458887:KUW458887 LER458887:LES458887 LON458887:LOO458887 LYJ458887:LYK458887 MIF458887:MIG458887 MSB458887:MSC458887 NBX458887:NBY458887 NLT458887:NLU458887 NVP458887:NVQ458887 OFL458887:OFM458887 OPH458887:OPI458887 OZD458887:OZE458887 PIZ458887:PJA458887 PSV458887:PSW458887 QCR458887:QCS458887 QMN458887:QMO458887 QWJ458887:QWK458887 RGF458887:RGG458887 RQB458887:RQC458887 RZX458887:RZY458887 SJT458887:SJU458887 STP458887:STQ458887 TDL458887:TDM458887 TNH458887:TNI458887 TXD458887:TXE458887 UGZ458887:UHA458887 UQV458887:UQW458887 VAR458887:VAS458887 VKN458887:VKO458887 VUJ458887:VUK458887 WEF458887:WEG458887 WOB458887:WOC458887 BP524423:BQ524423 LL524423:LM524423 VH524423:VI524423 AFD524423:AFE524423 AOZ524423:APA524423 AYV524423:AYW524423 BIR524423:BIS524423 BSN524423:BSO524423 CCJ524423:CCK524423 CMF524423:CMG524423 CWB524423:CWC524423 DFX524423:DFY524423 DPT524423:DPU524423 DZP524423:DZQ524423 EJL524423:EJM524423 ETH524423:ETI524423 FDD524423:FDE524423 FMZ524423:FNA524423 FWV524423:FWW524423 GGR524423:GGS524423 GQN524423:GQO524423 HAJ524423:HAK524423 HKF524423:HKG524423 HUB524423:HUC524423 IDX524423:IDY524423 INT524423:INU524423 IXP524423:IXQ524423 JHL524423:JHM524423 JRH524423:JRI524423 KBD524423:KBE524423 KKZ524423:KLA524423 KUV524423:KUW524423 LER524423:LES524423 LON524423:LOO524423 LYJ524423:LYK524423 MIF524423:MIG524423 MSB524423:MSC524423 NBX524423:NBY524423 NLT524423:NLU524423 NVP524423:NVQ524423 OFL524423:OFM524423 OPH524423:OPI524423 OZD524423:OZE524423 PIZ524423:PJA524423 PSV524423:PSW524423 QCR524423:QCS524423 QMN524423:QMO524423 QWJ524423:QWK524423 RGF524423:RGG524423 RQB524423:RQC524423 RZX524423:RZY524423 SJT524423:SJU524423 STP524423:STQ524423 TDL524423:TDM524423 TNH524423:TNI524423 TXD524423:TXE524423 UGZ524423:UHA524423 UQV524423:UQW524423 VAR524423:VAS524423 VKN524423:VKO524423 VUJ524423:VUK524423 WEF524423:WEG524423 WOB524423:WOC524423 BP589959:BQ589959 LL589959:LM589959 VH589959:VI589959 AFD589959:AFE589959 AOZ589959:APA589959 AYV589959:AYW589959 BIR589959:BIS589959 BSN589959:BSO589959 CCJ589959:CCK589959 CMF589959:CMG589959 CWB589959:CWC589959 DFX589959:DFY589959 DPT589959:DPU589959 DZP589959:DZQ589959 EJL589959:EJM589959 ETH589959:ETI589959 FDD589959:FDE589959 FMZ589959:FNA589959 FWV589959:FWW589959 GGR589959:GGS589959 GQN589959:GQO589959 HAJ589959:HAK589959 HKF589959:HKG589959 HUB589959:HUC589959 IDX589959:IDY589959 INT589959:INU589959 IXP589959:IXQ589959 JHL589959:JHM589959 JRH589959:JRI589959 KBD589959:KBE589959 KKZ589959:KLA589959 KUV589959:KUW589959 LER589959:LES589959 LON589959:LOO589959 LYJ589959:LYK589959 MIF589959:MIG589959 MSB589959:MSC589959 NBX589959:NBY589959 NLT589959:NLU589959 NVP589959:NVQ589959 OFL589959:OFM589959 OPH589959:OPI589959 OZD589959:OZE589959 PIZ589959:PJA589959 PSV589959:PSW589959 QCR589959:QCS589959 QMN589959:QMO589959 QWJ589959:QWK589959 RGF589959:RGG589959 RQB589959:RQC589959 RZX589959:RZY589959 SJT589959:SJU589959 STP589959:STQ589959 TDL589959:TDM589959 TNH589959:TNI589959 TXD589959:TXE589959 UGZ589959:UHA589959 UQV589959:UQW589959 VAR589959:VAS589959 VKN589959:VKO589959 VUJ589959:VUK589959 WEF589959:WEG589959 WOB589959:WOC589959 BP655495:BQ655495 LL655495:LM655495 VH655495:VI655495 AFD655495:AFE655495 AOZ655495:APA655495 AYV655495:AYW655495 BIR655495:BIS655495 BSN655495:BSO655495 CCJ655495:CCK655495 CMF655495:CMG655495 CWB655495:CWC655495 DFX655495:DFY655495 DPT655495:DPU655495 DZP655495:DZQ655495 EJL655495:EJM655495 ETH655495:ETI655495 FDD655495:FDE655495 FMZ655495:FNA655495 FWV655495:FWW655495 GGR655495:GGS655495 GQN655495:GQO655495 HAJ655495:HAK655495 HKF655495:HKG655495 HUB655495:HUC655495 IDX655495:IDY655495 INT655495:INU655495 IXP655495:IXQ655495 JHL655495:JHM655495 JRH655495:JRI655495 KBD655495:KBE655495 KKZ655495:KLA655495 KUV655495:KUW655495 LER655495:LES655495 LON655495:LOO655495 LYJ655495:LYK655495 MIF655495:MIG655495 MSB655495:MSC655495 NBX655495:NBY655495 NLT655495:NLU655495 NVP655495:NVQ655495 OFL655495:OFM655495 OPH655495:OPI655495 OZD655495:OZE655495 PIZ655495:PJA655495 PSV655495:PSW655495 QCR655495:QCS655495 QMN655495:QMO655495 QWJ655495:QWK655495 RGF655495:RGG655495 RQB655495:RQC655495 RZX655495:RZY655495 SJT655495:SJU655495 STP655495:STQ655495 TDL655495:TDM655495 TNH655495:TNI655495 TXD655495:TXE655495 UGZ655495:UHA655495 UQV655495:UQW655495 VAR655495:VAS655495 VKN655495:VKO655495 VUJ655495:VUK655495 WEF655495:WEG655495 WOB655495:WOC655495 BP721031:BQ721031 LL721031:LM721031 VH721031:VI721031 AFD721031:AFE721031 AOZ721031:APA721031 AYV721031:AYW721031 BIR721031:BIS721031 BSN721031:BSO721031 CCJ721031:CCK721031 CMF721031:CMG721031 CWB721031:CWC721031 DFX721031:DFY721031 DPT721031:DPU721031 DZP721031:DZQ721031 EJL721031:EJM721031 ETH721031:ETI721031 FDD721031:FDE721031 FMZ721031:FNA721031 FWV721031:FWW721031 GGR721031:GGS721031 GQN721031:GQO721031 HAJ721031:HAK721031 HKF721031:HKG721031 HUB721031:HUC721031 IDX721031:IDY721031 INT721031:INU721031 IXP721031:IXQ721031 JHL721031:JHM721031 JRH721031:JRI721031 KBD721031:KBE721031 KKZ721031:KLA721031 KUV721031:KUW721031 LER721031:LES721031 LON721031:LOO721031 LYJ721031:LYK721031 MIF721031:MIG721031 MSB721031:MSC721031 NBX721031:NBY721031 NLT721031:NLU721031 NVP721031:NVQ721031 OFL721031:OFM721031 OPH721031:OPI721031 OZD721031:OZE721031 PIZ721031:PJA721031 PSV721031:PSW721031 QCR721031:QCS721031 QMN721031:QMO721031 QWJ721031:QWK721031 RGF721031:RGG721031 RQB721031:RQC721031 RZX721031:RZY721031 SJT721031:SJU721031 STP721031:STQ721031 TDL721031:TDM721031 TNH721031:TNI721031 TXD721031:TXE721031 UGZ721031:UHA721031 UQV721031:UQW721031 VAR721031:VAS721031 VKN721031:VKO721031 VUJ721031:VUK721031 WEF721031:WEG721031 WOB721031:WOC721031 BP786567:BQ786567 LL786567:LM786567 VH786567:VI786567 AFD786567:AFE786567 AOZ786567:APA786567 AYV786567:AYW786567 BIR786567:BIS786567 BSN786567:BSO786567 CCJ786567:CCK786567 CMF786567:CMG786567 CWB786567:CWC786567 DFX786567:DFY786567 DPT786567:DPU786567 DZP786567:DZQ786567 EJL786567:EJM786567 ETH786567:ETI786567 FDD786567:FDE786567 FMZ786567:FNA786567 FWV786567:FWW786567 GGR786567:GGS786567 GQN786567:GQO786567 HAJ786567:HAK786567 HKF786567:HKG786567 HUB786567:HUC786567 IDX786567:IDY786567 INT786567:INU786567 IXP786567:IXQ786567 JHL786567:JHM786567 JRH786567:JRI786567 KBD786567:KBE786567 KKZ786567:KLA786567 KUV786567:KUW786567 LER786567:LES786567 LON786567:LOO786567 LYJ786567:LYK786567 MIF786567:MIG786567 MSB786567:MSC786567 NBX786567:NBY786567 NLT786567:NLU786567 NVP786567:NVQ786567 OFL786567:OFM786567 OPH786567:OPI786567 OZD786567:OZE786567 PIZ786567:PJA786567 PSV786567:PSW786567 QCR786567:QCS786567 QMN786567:QMO786567 QWJ786567:QWK786567 RGF786567:RGG786567 RQB786567:RQC786567 RZX786567:RZY786567 SJT786567:SJU786567 STP786567:STQ786567 TDL786567:TDM786567 TNH786567:TNI786567 TXD786567:TXE786567 UGZ786567:UHA786567 UQV786567:UQW786567 VAR786567:VAS786567 VKN786567:VKO786567 VUJ786567:VUK786567 WEF786567:WEG786567 WOB786567:WOC786567 BP852103:BQ852103 LL852103:LM852103 VH852103:VI852103 AFD852103:AFE852103 AOZ852103:APA852103 AYV852103:AYW852103 BIR852103:BIS852103 BSN852103:BSO852103 CCJ852103:CCK852103 CMF852103:CMG852103 CWB852103:CWC852103 DFX852103:DFY852103 DPT852103:DPU852103 DZP852103:DZQ852103 EJL852103:EJM852103 ETH852103:ETI852103 FDD852103:FDE852103 FMZ852103:FNA852103 FWV852103:FWW852103 GGR852103:GGS852103 GQN852103:GQO852103 HAJ852103:HAK852103 HKF852103:HKG852103 HUB852103:HUC852103 IDX852103:IDY852103 INT852103:INU852103 IXP852103:IXQ852103 JHL852103:JHM852103 JRH852103:JRI852103 KBD852103:KBE852103 KKZ852103:KLA852103 KUV852103:KUW852103 LER852103:LES852103 LON852103:LOO852103 LYJ852103:LYK852103 MIF852103:MIG852103 MSB852103:MSC852103 NBX852103:NBY852103 NLT852103:NLU852103 NVP852103:NVQ852103 OFL852103:OFM852103 OPH852103:OPI852103 OZD852103:OZE852103 PIZ852103:PJA852103 PSV852103:PSW852103 QCR852103:QCS852103 QMN852103:QMO852103 QWJ852103:QWK852103 RGF852103:RGG852103 RQB852103:RQC852103 RZX852103:RZY852103 SJT852103:SJU852103 STP852103:STQ852103 TDL852103:TDM852103 TNH852103:TNI852103 TXD852103:TXE852103 UGZ852103:UHA852103 UQV852103:UQW852103 VAR852103:VAS852103 VKN852103:VKO852103 VUJ852103:VUK852103 WEF852103:WEG852103 WOB852103:WOC852103 BP917639:BQ917639 LL917639:LM917639 VH917639:VI917639 AFD917639:AFE917639 AOZ917639:APA917639 AYV917639:AYW917639 BIR917639:BIS917639 BSN917639:BSO917639 CCJ917639:CCK917639 CMF917639:CMG917639 CWB917639:CWC917639 DFX917639:DFY917639 DPT917639:DPU917639 DZP917639:DZQ917639 EJL917639:EJM917639 ETH917639:ETI917639 FDD917639:FDE917639 FMZ917639:FNA917639 FWV917639:FWW917639 GGR917639:GGS917639 GQN917639:GQO917639 HAJ917639:HAK917639 HKF917639:HKG917639 HUB917639:HUC917639 IDX917639:IDY917639 INT917639:INU917639 IXP917639:IXQ917639 JHL917639:JHM917639 JRH917639:JRI917639 KBD917639:KBE917639 KKZ917639:KLA917639 KUV917639:KUW917639 LER917639:LES917639 LON917639:LOO917639 LYJ917639:LYK917639 MIF917639:MIG917639 MSB917639:MSC917639 NBX917639:NBY917639 NLT917639:NLU917639 NVP917639:NVQ917639 OFL917639:OFM917639 OPH917639:OPI917639 OZD917639:OZE917639 PIZ917639:PJA917639 PSV917639:PSW917639 QCR917639:QCS917639 QMN917639:QMO917639 QWJ917639:QWK917639 RGF917639:RGG917639 RQB917639:RQC917639 RZX917639:RZY917639 SJT917639:SJU917639 STP917639:STQ917639 TDL917639:TDM917639 TNH917639:TNI917639 TXD917639:TXE917639 UGZ917639:UHA917639 UQV917639:UQW917639 VAR917639:VAS917639 VKN917639:VKO917639 VUJ917639:VUK917639 WEF917639:WEG917639 WOB917639:WOC917639 BP983175:BQ983175 LL983175:LM983175 VH983175:VI983175 AFD983175:AFE983175 AOZ983175:APA983175 AYV983175:AYW983175 BIR983175:BIS983175 BSN983175:BSO983175 CCJ983175:CCK983175 CMF983175:CMG983175 CWB983175:CWC983175 DFX983175:DFY983175 DPT983175:DPU983175 DZP983175:DZQ983175 EJL983175:EJM983175 ETH983175:ETI983175 FDD983175:FDE983175 FMZ983175:FNA983175 FWV983175:FWW983175 GGR983175:GGS983175 GQN983175:GQO983175 HAJ983175:HAK983175 HKF983175:HKG983175 HUB983175:HUC983175 IDX983175:IDY983175 INT983175:INU983175 IXP983175:IXQ983175 JHL983175:JHM983175 JRH983175:JRI983175 KBD983175:KBE983175 KKZ983175:KLA983175 KUV983175:KUW983175 LER983175:LES983175 LON983175:LOO983175 LYJ983175:LYK983175 MIF983175:MIG983175 MSB983175:MSC983175 NBX983175:NBY983175 NLT983175:NLU983175 NVP983175:NVQ983175 OFL983175:OFM983175 OPH983175:OPI983175 OZD983175:OZE983175 PIZ983175:PJA983175 PSV983175:PSW983175 QCR983175:QCS983175 QMN983175:QMO983175 QWJ983175:QWK983175 RGF983175:RGG983175 RQB983175:RQC983175 RZX983175:RZY983175 SJT983175:SJU983175 STP983175:STQ983175 TDL983175:TDM983175 TNH983175:TNI983175 TXD983175:TXE983175 UGZ983175:UHA983175 UQV983175:UQW983175 WOB133:WOC133 WEF133:WEG133 VUJ133:VUK133 VKN133:VKO133 VAR133:VAS133 UQV133:UQW133 UGZ133:UHA133 TXD133:TXE133 TNH133:TNI133 TDL133:TDM133 STP133:STQ133 SJT133:SJU133 RZX133:RZY133 RQB133:RQC133 RGF133:RGG133 QWJ133:QWK133 QMN133:QMO133 QCR133:QCS133 PSV133:PSW133 PIZ133:PJA133 OZD133:OZE133 OPH133:OPI133 OFL133:OFM133 NVP133:NVQ133 NLT133:NLU133 NBX133:NBY133 MSB133:MSC133 MIF133:MIG133 LYJ133:LYK133 LON133:LOO133 LER133:LES133 KUV133:KUW133 KKZ133:KLA133 KBD133:KBE133 JRH133:JRI133 JHL133:JHM133 IXP133:IXQ133 INT133:INU133 IDX133:IDY133 HUB133:HUC133 HKF133:HKG133 HAJ133:HAK133 GQN133:GQO133 GGR133:GGS133 FWV133:FWW133 FMZ133:FNA133 FDD133:FDE133 ETH133:ETI133 EJL133:EJM133 DZP133:DZQ133 DPT133:DPU133 DFX133:DFY133 CWB133:CWC133 CMF133:CMG133 CCJ133:CCK133 BSN133:BSO133 BIR133:BIS133 AYV133:AYW133 AOZ133:APA133 AFD133:AFE133 VH133:VI133 LL133:LM133 BP133:BQ133 WOB145:WOC145 WEF145:WEG145 VUJ145:VUK145 VKN145:VKO145 VAR145:VAS145 UQV145:UQW145 UGZ145:UHA145 TXD145:TXE145 TNH145:TNI145 TDL145:TDM145 STP145:STQ145 SJT145:SJU145 RZX145:RZY145 RQB145:RQC145 RGF145:RGG145 QWJ145:QWK145 QMN145:QMO145 QCR145:QCS145 PSV145:PSW145 PIZ145:PJA145 OZD145:OZE145 OPH145:OPI145 OFL145:OFM145 NVP145:NVQ145 NLT145:NLU145 NBX145:NBY145 MSB145:MSC145 MIF145:MIG145 LYJ145:LYK145 LON145:LOO145 LER145:LES145 KUV145:KUW145 KKZ145:KLA145 KBD145:KBE145 JRH145:JRI145 JHL145:JHM145 IXP145:IXQ145 INT145:INU145 IDX145:IDY145 HUB145:HUC145 HKF145:HKG145 HAJ145:HAK145 GQN145:GQO145 GGR145:GGS145 FWV145:FWW145 FMZ145:FNA145 FDD145:FDE145 ETH145:ETI145 EJL145:EJM145 DZP145:DZQ145 DPT145:DPU145 DFX145:DFY145 CWB145:CWC145 CMF145:CMG145 CCJ145:CCK145 BSN145:BSO145 BIR145:BIS145 AYV145:AYW145 AOZ145:APA145 AFD145:AFE145 VH145:VI145 LL145:LM145 BP145:BQ145 WOB136:WOC136 WEF136:WEG136 VUJ136:VUK136 VKN136:VKO136 VAR136:VAS136 UQV136:UQW136 UGZ136:UHA136 TXD136:TXE136 TNH136:TNI136 TDL136:TDM136 STP136:STQ136 SJT136:SJU136 RZX136:RZY136 RQB136:RQC136 RGF136:RGG136 QWJ136:QWK136 QMN136:QMO136 QCR136:QCS136 PSV136:PSW136 PIZ136:PJA136 OZD136:OZE136 OPH136:OPI136 OFL136:OFM136 NVP136:NVQ136 NLT136:NLU136 NBX136:NBY136 MSB136:MSC136 MIF136:MIG136 LYJ136:LYK136 LON136:LOO136 LER136:LES136 KUV136:KUW136 KKZ136:KLA136 KBD136:KBE136 JRH136:JRI136 JHL136:JHM136 IXP136:IXQ136 INT136:INU136 IDX136:IDY136 HUB136:HUC136 HKF136:HKG136 HAJ136:HAK136 GQN136:GQO136 GGR136:GGS136 FWV136:FWW136 FMZ136:FNA136 FDD136:FDE136 ETH136:ETI136 EJL136:EJM136 DZP136:DZQ136 DPT136:DPU136 DFX136:DFY136 CWB136:CWC136 CMF136:CMG136 CCJ136:CCK136 BSN136:BSO136 BIR136:BIS136 AYV136:AYW136 AOZ136:APA136 AFD136:AFE136 VH136:VI136 LL136:LM136 BP136:BQ136 WOB139:WOC139 WEF139:WEG139 VUJ139:VUK139 VKN139:VKO139 VAR139:VAS139 UQV139:UQW139 UGZ139:UHA139 TXD139:TXE139 TNH139:TNI139 TDL139:TDM139 STP139:STQ139 SJT139:SJU139 RZX139:RZY139 RQB139:RQC139 RGF139:RGG139 QWJ139:QWK139 QMN139:QMO139 QCR139:QCS139 PSV139:PSW139 PIZ139:PJA139 OZD139:OZE139 OPH139:OPI139 OFL139:OFM139 NVP139:NVQ139 NLT139:NLU139 NBX139:NBY139 MSB139:MSC139 MIF139:MIG139 LYJ139:LYK139 LON139:LOO139 LER139:LES139 KUV139:KUW139 KKZ139:KLA139 KBD139:KBE139 JRH139:JRI139 JHL139:JHM139 IXP139:IXQ139 INT139:INU139 IDX139:IDY139 HUB139:HUC139 HKF139:HKG139 HAJ139:HAK139 GQN139:GQO139 GGR139:GGS139 FWV139:FWW139 FMZ139:FNA139 FDD139:FDE139 ETH139:ETI139 EJL139:EJM139 DZP139:DZQ139 DPT139:DPU139 DFX139:DFY139 CWB139:CWC139 CMF139:CMG139 CCJ139:CCK139 BSN139:BSO139 BIR139:BIS139 AYV139:AYW139 AOZ139:APA139 AFD139:AFE139 VH139:VI139 LL139:LM139 BP139:BQ139 WOB142:WOC142 WEF142:WEG142 VUJ142:VUK142 VKN142:VKO142 VAR142:VAS142 UQV142:UQW142 UGZ142:UHA142 TXD142:TXE142 TNH142:TNI142 TDL142:TDM142 STP142:STQ142 SJT142:SJU142 RZX142:RZY142 RQB142:RQC142 RGF142:RGG142 QWJ142:QWK142 QMN142:QMO142 QCR142:QCS142 PSV142:PSW142 PIZ142:PJA142 OZD142:OZE142 OPH142:OPI142 OFL142:OFM142 NVP142:NVQ142 NLT142:NLU142 NBX142:NBY142 MSB142:MSC142 MIF142:MIG142 LYJ142:LYK142 LON142:LOO142 LER142:LES142 KUV142:KUW142 KKZ142:KLA142 KBD142:KBE142 JRH142:JRI142 JHL142:JHM142 IXP142:IXQ142 INT142:INU142 IDX142:IDY142 HUB142:HUC142 HKF142:HKG142 HAJ142:HAK142 GQN142:GQO142 GGR142:GGS142 FWV142:FWW142 FMZ142:FNA142 FDD142:FDE142 ETH142:ETI142 EJL142:EJM142 DZP142:DZQ142 DPT142:DPU142 DFX142:DFY142 CWB142:CWC142 CMF142:CMG142 CCJ142:CCK142 BSN142:BSO142 BIR142:BIS142 AYV142:AYW142 AOZ142:APA142 AFD142:AFE142 VH142:VI142 LL142:LM142 BP142:BQ142 WOB150:WOC150 WEF150:WEG150 VUJ150:VUK150 VKN150:VKO150 VAR150:VAS150 UQV150:UQW150 UGZ150:UHA150 TXD150:TXE150 TNH150:TNI150 TDL150:TDM150 STP150:STQ150 SJT150:SJU150 RZX150:RZY150 RQB150:RQC150 RGF150:RGG150 QWJ150:QWK150 QMN150:QMO150 QCR150:QCS150 PSV150:PSW150 PIZ150:PJA150 OZD150:OZE150 OPH150:OPI150 OFL150:OFM150 NVP150:NVQ150 NLT150:NLU150 NBX150:NBY150 MSB150:MSC150 MIF150:MIG150 LYJ150:LYK150 LON150:LOO150 LER150:LES150 KUV150:KUW150 KKZ150:KLA150 KBD150:KBE150 JRH150:JRI150 JHL150:JHM150 IXP150:IXQ150 INT150:INU150 IDX150:IDY150 HUB150:HUC150 HKF150:HKG150 HAJ150:HAK150 GQN150:GQO150 GGR150:GGS150 FWV150:FWW150 FMZ150:FNA150 FDD150:FDE150 ETH150:ETI150 EJL150:EJM150 DZP150:DZQ150 DPT150:DPU150 DFX150:DFY150 CWB150:CWC150 CMF150:CMG150 CCJ150:CCK150 BSN150:BSO150 BIR150:BIS150 AYV150:AYW150 AOZ150:APA150 AFD150:AFE150 VH150:VI150 LL150:LM150 BP150:BQ150 WOB159:WOC159 WEF159:WEG159 VUJ159:VUK159 VKN159:VKO159 VAR159:VAS159 UQV159:UQW159 UGZ159:UHA159 TXD159:TXE159 TNH159:TNI159 TDL159:TDM159 STP159:STQ159 SJT159:SJU159 RZX159:RZY159 RQB159:RQC159 RGF159:RGG159 QWJ159:QWK159 QMN159:QMO159 QCR159:QCS159 PSV159:PSW159 PIZ159:PJA159 OZD159:OZE159 OPH159:OPI159 OFL159:OFM159 NVP159:NVQ159 NLT159:NLU159 NBX159:NBY159 MSB159:MSC159 MIF159:MIG159 LYJ159:LYK159 LON159:LOO159 LER159:LES159 KUV159:KUW159 KKZ159:KLA159 KBD159:KBE159 JRH159:JRI159 JHL159:JHM159 IXP159:IXQ159 INT159:INU159 IDX159:IDY159 HUB159:HUC159 HKF159:HKG159 HAJ159:HAK159 GQN159:GQO159 GGR159:GGS159 FWV159:FWW159 FMZ159:FNA159 FDD159:FDE159 ETH159:ETI159 EJL159:EJM159 DZP159:DZQ159 DPT159:DPU159 DFX159:DFY159 CWB159:CWC159 CMF159:CMG159 CCJ159:CCK159 BSN159:BSO159 BIR159:BIS159 AYV159:AYW159 AOZ159:APA159 AFD159:AFE159 VH159:VI159 LL159:LM159 BP159:BQ159 WOB156:WOC156 WEF156:WEG156 VUJ156:VUK156 VKN156:VKO156 VAR156:VAS156 UQV156:UQW156 UGZ156:UHA156 TXD156:TXE156 TNH156:TNI156 TDL156:TDM156 STP156:STQ156 SJT156:SJU156 RZX156:RZY156 RQB156:RQC156 RGF156:RGG156 QWJ156:QWK156 QMN156:QMO156 QCR156:QCS156 PSV156:PSW156 PIZ156:PJA156 OZD156:OZE156 OPH156:OPI156 OFL156:OFM156 NVP156:NVQ156 NLT156:NLU156 NBX156:NBY156 MSB156:MSC156 MIF156:MIG156 LYJ156:LYK156 LON156:LOO156 LER156:LES156 KUV156:KUW156 KKZ156:KLA156 KBD156:KBE156 JRH156:JRI156 JHL156:JHM156 IXP156:IXQ156 INT156:INU156 IDX156:IDY156 HUB156:HUC156 HKF156:HKG156 HAJ156:HAK156 GQN156:GQO156 GGR156:GGS156 FWV156:FWW156 FMZ156:FNA156 FDD156:FDE156 ETH156:ETI156 EJL156:EJM156 DZP156:DZQ156 DPT156:DPU156 DFX156:DFY156 CWB156:CWC156 CMF156:CMG156 CCJ156:CCK156 BSN156:BSO156 BIR156:BIS156 AYV156:AYW156 AOZ156:APA156 AFD156:AFE156 VH156:VI156 LL156:LM156 BP156:BQ156 WOB153:WOC153 WEF153:WEG153 VUJ153:VUK153 VKN153:VKO153 VAR153:VAS153 UQV153:UQW153 UGZ153:UHA153 TXD153:TXE153 TNH153:TNI153 TDL153:TDM153 STP153:STQ153 SJT153:SJU153 RZX153:RZY153 RQB153:RQC153 RGF153:RGG153 QWJ153:QWK153 QMN153:QMO153 QCR153:QCS153 PSV153:PSW153 PIZ153:PJA153 OZD153:OZE153 OPH153:OPI153 OFL153:OFM153 NVP153:NVQ153 NLT153:NLU153 NBX153:NBY153 MSB153:MSC153 MIF153:MIG153 LYJ153:LYK153 LON153:LOO153 LER153:LES153 KUV153:KUW153 KKZ153:KLA153 KBD153:KBE153 JRH153:JRI153 JHL153:JHM153 IXP153:IXQ153 INT153:INU153 IDX153:IDY153 HUB153:HUC153 HKF153:HKG153 HAJ153:HAK153 GQN153:GQO153 GGR153:GGS153 FWV153:FWW153 FMZ153:FNA153 FDD153:FDE153 ETH153:ETI153 EJL153:EJM153 DZP153:DZQ153 DPT153:DPU153 DFX153:DFY153 CWB153:CWC153 CMF153:CMG153 CCJ153:CCK153 BSN153:BSO153 BIR153:BIS153 AYV153:AYW153 AOZ153:APA153 AFD153:AFE153 VH153:VI153 LL153:LM153 BP153:BQ153 WOB162:WOC162 WEF162:WEG162 VUJ162:VUK162 VKN162:VKO162 VAR162:VAS162 UQV162:UQW162 UGZ162:UHA162 TXD162:TXE162 TNH162:TNI162 TDL162:TDM162 STP162:STQ162 SJT162:SJU162 RZX162:RZY162 RQB162:RQC162 RGF162:RGG162 QWJ162:QWK162 QMN162:QMO162 QCR162:QCS162 PSV162:PSW162 PIZ162:PJA162 OZD162:OZE162 OPH162:OPI162 OFL162:OFM162 NVP162:NVQ162 NLT162:NLU162 NBX162:NBY162 MSB162:MSC162 MIF162:MIG162 LYJ162:LYK162 LON162:LOO162 LER162:LES162 KUV162:KUW162 KKZ162:KLA162 KBD162:KBE162 JRH162:JRI162 JHL162:JHM162 IXP162:IXQ162 INT162:INU162 IDX162:IDY162 HUB162:HUC162 HKF162:HKG162 HAJ162:HAK162 GQN162:GQO162 GGR162:GGS162 FWV162:FWW162 FMZ162:FNA162 FDD162:FDE162 ETH162:ETI162 EJL162:EJM162 DZP162:DZQ162 DPT162:DPU162 DFX162:DFY162 CWB162:CWC162 CMF162:CMG162 CCJ162:CCK162 BSN162:BSO162 BIR162:BIS162 AYV162:AYW162 AOZ162:APA162 AFD162:AFE162 VH162:VI162 LL162:LM162 BP162:BQ162 AH136:AI136 AH139:AI139 AH142:AI142 AH145:AI145 AH133:AI133 AH150:AI150 AH153:AI153 AH156:AI156 AH159:AI159 AH162:AI162 AH983175:AI983175 AH917639:AI917639 AH852103:AI852103 AH786567:AI786567 AH721031:AI721031 AH655495:AI655495 AH589959:AI589959 AH524423:AI524423 AH458887:AI458887 AH393351:AI393351 AH327815:AI327815 AH262279:AI262279 AH196743:AI196743 AH131207:AI131207 AH65671:AI65671 AH983187:AI983187 AH917651:AI917651 AH852115:AI852115 AH786579:AI786579 AH721043:AI721043 AH655507:AI655507 AH589971:AI589971 AH524435:AI524435 AH458899:AI458899 AH393363:AI393363 AH327827:AI327827 AH262291:AI262291 AH196755:AI196755 AH131219:AI131219 AH65683:AI65683 AH983178:AI983178 AH917642:AI917642 AH852106:AI852106 AH786570:AI786570 AH721034:AI721034 AH655498:AI655498 AH589962:AI589962 AH524426:AI524426 AH458890:AI458890 AH393354:AI393354 AH327818:AI327818 AH262282:AI262282 AH196746:AI196746 AH131210:AI131210 AH65674:AI65674 AH983181:AI983181 AH917645:AI917645 AH852109:AI852109 AH786573:AI786573 AH721037:AI721037 AH655501:AI655501 AH589965:AI589965 AH524429:AI524429 AH458893:AI458893 AH393357:AI393357 AH327821:AI327821 AH262285:AI262285 AH196749:AI196749 AH131213:AI131213 AH65677:AI65677 AH983184:AI983184 AH917648:AI917648 AH852112:AI852112 AH786576:AI786576 AH721040:AI721040 AH655504:AI655504 AH589968:AI589968 AH524432:AI524432 AH458896:AI458896 AH393360:AI393360 AH327824:AI327824 AH262288:AI262288 AH196752:AI196752 AH131216:AI131216 AH65680:AI65680 AH983192:AI983192 AH917656:AI917656 AH852120:AI852120 AH786584:AI786584 AH721048:AI721048 AH655512:AI655512 AH589976:AI589976 AH524440:AI524440 AH458904:AI458904 AH393368:AI393368 AH327832:AI327832 AH262296:AI262296 AH196760:AI196760 AH131224:AI131224 AH65688:AI65688 AH983201:AI983201 AH917665:AI917665 AH852129:AI852129 AH786593:AI786593 AH721057:AI721057 AH655521:AI655521 AH589985:AI589985 AH524449:AI524449 AH458913:AI458913 AH393377:AI393377 AH327841:AI327841 AH262305:AI262305 AH196769:AI196769 AH131233:AI131233 AH65697:AI65697 AH983198:AI983198 AH917662:AI917662 AH852126:AI852126 AH786590:AI786590 AH721054:AI721054 AH655518:AI655518 AH589982:AI589982 AH524446:AI524446 AH458910:AI458910 AH393374:AI393374 AH327838:AI327838 AH262302:AI262302 AH196766:AI196766 AH131230:AI131230 AH65694:AI65694 AH983195:AI983195 AH917659:AI917659 AH852123:AI852123 AH786587:AI786587 AH721051:AI721051 AH655515:AI655515 AH589979:AI589979 AH524443:AI524443 AH458907:AI458907 AH393371:AI393371 AH327835:AI327835 AH262299:AI262299 AH196763:AI196763 AH131227:AI131227 AH65691:AI65691 AH983204:AI983204 AH917668:AI917668 AH852132:AI852132 AH786596:AI786596 AH721060:AI721060 AH655524:AI655524 AH589988:AI589988 AH524452:AI524452 AH458916:AI458916 AH393380:AI393380 AH327844:AI327844 AH262308:AI262308 AH196772:AI196772 AH131236:AI131236 AH65700:AI65700</xm:sqref>
        </x14:dataValidation>
        <x14:dataValidation type="list" allowBlank="1" showInputMessage="1" showErrorMessage="1">
          <x14:formula1>
            <xm:f>Soil_TS_Structure</xm:f>
          </x14:formula1>
          <xm:sqref>VAO983175:VAP983175 BM65700:BN65700 LI65700:LJ65700 VE65700:VF65700 AFA65700:AFB65700 AOW65700:AOX65700 AYS65700:AYT65700 BIO65700:BIP65700 BSK65700:BSL65700 CCG65700:CCH65700 CMC65700:CMD65700 CVY65700:CVZ65700 DFU65700:DFV65700 DPQ65700:DPR65700 DZM65700:DZN65700 EJI65700:EJJ65700 ETE65700:ETF65700 FDA65700:FDB65700 FMW65700:FMX65700 FWS65700:FWT65700 GGO65700:GGP65700 GQK65700:GQL65700 HAG65700:HAH65700 HKC65700:HKD65700 HTY65700:HTZ65700 IDU65700:IDV65700 INQ65700:INR65700 IXM65700:IXN65700 JHI65700:JHJ65700 JRE65700:JRF65700 KBA65700:KBB65700 KKW65700:KKX65700 KUS65700:KUT65700 LEO65700:LEP65700 LOK65700:LOL65700 LYG65700:LYH65700 MIC65700:MID65700 MRY65700:MRZ65700 NBU65700:NBV65700 NLQ65700:NLR65700 NVM65700:NVN65700 OFI65700:OFJ65700 OPE65700:OPF65700 OZA65700:OZB65700 PIW65700:PIX65700 PSS65700:PST65700 QCO65700:QCP65700 QMK65700:QML65700 QWG65700:QWH65700 RGC65700:RGD65700 RPY65700:RPZ65700 RZU65700:RZV65700 SJQ65700:SJR65700 STM65700:STN65700 TDI65700:TDJ65700 TNE65700:TNF65700 TXA65700:TXB65700 UGW65700:UGX65700 UQS65700:UQT65700 VAO65700:VAP65700 VKK65700:VKL65700 VUG65700:VUH65700 WEC65700:WED65700 WNY65700:WNZ65700 BM131236:BN131236 LI131236:LJ131236 VE131236:VF131236 AFA131236:AFB131236 AOW131236:AOX131236 AYS131236:AYT131236 BIO131236:BIP131236 BSK131236:BSL131236 CCG131236:CCH131236 CMC131236:CMD131236 CVY131236:CVZ131236 DFU131236:DFV131236 DPQ131236:DPR131236 DZM131236:DZN131236 EJI131236:EJJ131236 ETE131236:ETF131236 FDA131236:FDB131236 FMW131236:FMX131236 FWS131236:FWT131236 GGO131236:GGP131236 GQK131236:GQL131236 HAG131236:HAH131236 HKC131236:HKD131236 HTY131236:HTZ131236 IDU131236:IDV131236 INQ131236:INR131236 IXM131236:IXN131236 JHI131236:JHJ131236 JRE131236:JRF131236 KBA131236:KBB131236 KKW131236:KKX131236 KUS131236:KUT131236 LEO131236:LEP131236 LOK131236:LOL131236 LYG131236:LYH131236 MIC131236:MID131236 MRY131236:MRZ131236 NBU131236:NBV131236 NLQ131236:NLR131236 NVM131236:NVN131236 OFI131236:OFJ131236 OPE131236:OPF131236 OZA131236:OZB131236 PIW131236:PIX131236 PSS131236:PST131236 QCO131236:QCP131236 QMK131236:QML131236 QWG131236:QWH131236 RGC131236:RGD131236 RPY131236:RPZ131236 RZU131236:RZV131236 SJQ131236:SJR131236 STM131236:STN131236 TDI131236:TDJ131236 TNE131236:TNF131236 TXA131236:TXB131236 UGW131236:UGX131236 UQS131236:UQT131236 VAO131236:VAP131236 VKK131236:VKL131236 VUG131236:VUH131236 WEC131236:WED131236 WNY131236:WNZ131236 BM196772:BN196772 LI196772:LJ196772 VE196772:VF196772 AFA196772:AFB196772 AOW196772:AOX196772 AYS196772:AYT196772 BIO196772:BIP196772 BSK196772:BSL196772 CCG196772:CCH196772 CMC196772:CMD196772 CVY196772:CVZ196772 DFU196772:DFV196772 DPQ196772:DPR196772 DZM196772:DZN196772 EJI196772:EJJ196772 ETE196772:ETF196772 FDA196772:FDB196772 FMW196772:FMX196772 FWS196772:FWT196772 GGO196772:GGP196772 GQK196772:GQL196772 HAG196772:HAH196772 HKC196772:HKD196772 HTY196772:HTZ196772 IDU196772:IDV196772 INQ196772:INR196772 IXM196772:IXN196772 JHI196772:JHJ196772 JRE196772:JRF196772 KBA196772:KBB196772 KKW196772:KKX196772 KUS196772:KUT196772 LEO196772:LEP196772 LOK196772:LOL196772 LYG196772:LYH196772 MIC196772:MID196772 MRY196772:MRZ196772 NBU196772:NBV196772 NLQ196772:NLR196772 NVM196772:NVN196772 OFI196772:OFJ196772 OPE196772:OPF196772 OZA196772:OZB196772 PIW196772:PIX196772 PSS196772:PST196772 QCO196772:QCP196772 QMK196772:QML196772 QWG196772:QWH196772 RGC196772:RGD196772 RPY196772:RPZ196772 RZU196772:RZV196772 SJQ196772:SJR196772 STM196772:STN196772 TDI196772:TDJ196772 TNE196772:TNF196772 TXA196772:TXB196772 UGW196772:UGX196772 UQS196772:UQT196772 VAO196772:VAP196772 VKK196772:VKL196772 VUG196772:VUH196772 WEC196772:WED196772 WNY196772:WNZ196772 BM262308:BN262308 LI262308:LJ262308 VE262308:VF262308 AFA262308:AFB262308 AOW262308:AOX262308 AYS262308:AYT262308 BIO262308:BIP262308 BSK262308:BSL262308 CCG262308:CCH262308 CMC262308:CMD262308 CVY262308:CVZ262308 DFU262308:DFV262308 DPQ262308:DPR262308 DZM262308:DZN262308 EJI262308:EJJ262308 ETE262308:ETF262308 FDA262308:FDB262308 FMW262308:FMX262308 FWS262308:FWT262308 GGO262308:GGP262308 GQK262308:GQL262308 HAG262308:HAH262308 HKC262308:HKD262308 HTY262308:HTZ262308 IDU262308:IDV262308 INQ262308:INR262308 IXM262308:IXN262308 JHI262308:JHJ262308 JRE262308:JRF262308 KBA262308:KBB262308 KKW262308:KKX262308 KUS262308:KUT262308 LEO262308:LEP262308 LOK262308:LOL262308 LYG262308:LYH262308 MIC262308:MID262308 MRY262308:MRZ262308 NBU262308:NBV262308 NLQ262308:NLR262308 NVM262308:NVN262308 OFI262308:OFJ262308 OPE262308:OPF262308 OZA262308:OZB262308 PIW262308:PIX262308 PSS262308:PST262308 QCO262308:QCP262308 QMK262308:QML262308 QWG262308:QWH262308 RGC262308:RGD262308 RPY262308:RPZ262308 RZU262308:RZV262308 SJQ262308:SJR262308 STM262308:STN262308 TDI262308:TDJ262308 TNE262308:TNF262308 TXA262308:TXB262308 UGW262308:UGX262308 UQS262308:UQT262308 VAO262308:VAP262308 VKK262308:VKL262308 VUG262308:VUH262308 WEC262308:WED262308 WNY262308:WNZ262308 BM327844:BN327844 LI327844:LJ327844 VE327844:VF327844 AFA327844:AFB327844 AOW327844:AOX327844 AYS327844:AYT327844 BIO327844:BIP327844 BSK327844:BSL327844 CCG327844:CCH327844 CMC327844:CMD327844 CVY327844:CVZ327844 DFU327844:DFV327844 DPQ327844:DPR327844 DZM327844:DZN327844 EJI327844:EJJ327844 ETE327844:ETF327844 FDA327844:FDB327844 FMW327844:FMX327844 FWS327844:FWT327844 GGO327844:GGP327844 GQK327844:GQL327844 HAG327844:HAH327844 HKC327844:HKD327844 HTY327844:HTZ327844 IDU327844:IDV327844 INQ327844:INR327844 IXM327844:IXN327844 JHI327844:JHJ327844 JRE327844:JRF327844 KBA327844:KBB327844 KKW327844:KKX327844 KUS327844:KUT327844 LEO327844:LEP327844 LOK327844:LOL327844 LYG327844:LYH327844 MIC327844:MID327844 MRY327844:MRZ327844 NBU327844:NBV327844 NLQ327844:NLR327844 NVM327844:NVN327844 OFI327844:OFJ327844 OPE327844:OPF327844 OZA327844:OZB327844 PIW327844:PIX327844 PSS327844:PST327844 QCO327844:QCP327844 QMK327844:QML327844 QWG327844:QWH327844 RGC327844:RGD327844 RPY327844:RPZ327844 RZU327844:RZV327844 SJQ327844:SJR327844 STM327844:STN327844 TDI327844:TDJ327844 TNE327844:TNF327844 TXA327844:TXB327844 UGW327844:UGX327844 UQS327844:UQT327844 VAO327844:VAP327844 VKK327844:VKL327844 VUG327844:VUH327844 WEC327844:WED327844 WNY327844:WNZ327844 BM393380:BN393380 LI393380:LJ393380 VE393380:VF393380 AFA393380:AFB393380 AOW393380:AOX393380 AYS393380:AYT393380 BIO393380:BIP393380 BSK393380:BSL393380 CCG393380:CCH393380 CMC393380:CMD393380 CVY393380:CVZ393380 DFU393380:DFV393380 DPQ393380:DPR393380 DZM393380:DZN393380 EJI393380:EJJ393380 ETE393380:ETF393380 FDA393380:FDB393380 FMW393380:FMX393380 FWS393380:FWT393380 GGO393380:GGP393380 GQK393380:GQL393380 HAG393380:HAH393380 HKC393380:HKD393380 HTY393380:HTZ393380 IDU393380:IDV393380 INQ393380:INR393380 IXM393380:IXN393380 JHI393380:JHJ393380 JRE393380:JRF393380 KBA393380:KBB393380 KKW393380:KKX393380 KUS393380:KUT393380 LEO393380:LEP393380 LOK393380:LOL393380 LYG393380:LYH393380 MIC393380:MID393380 MRY393380:MRZ393380 NBU393380:NBV393380 NLQ393380:NLR393380 NVM393380:NVN393380 OFI393380:OFJ393380 OPE393380:OPF393380 OZA393380:OZB393380 PIW393380:PIX393380 PSS393380:PST393380 QCO393380:QCP393380 QMK393380:QML393380 QWG393380:QWH393380 RGC393380:RGD393380 RPY393380:RPZ393380 RZU393380:RZV393380 SJQ393380:SJR393380 STM393380:STN393380 TDI393380:TDJ393380 TNE393380:TNF393380 TXA393380:TXB393380 UGW393380:UGX393380 UQS393380:UQT393380 VAO393380:VAP393380 VKK393380:VKL393380 VUG393380:VUH393380 WEC393380:WED393380 WNY393380:WNZ393380 BM458916:BN458916 LI458916:LJ458916 VE458916:VF458916 AFA458916:AFB458916 AOW458916:AOX458916 AYS458916:AYT458916 BIO458916:BIP458916 BSK458916:BSL458916 CCG458916:CCH458916 CMC458916:CMD458916 CVY458916:CVZ458916 DFU458916:DFV458916 DPQ458916:DPR458916 DZM458916:DZN458916 EJI458916:EJJ458916 ETE458916:ETF458916 FDA458916:FDB458916 FMW458916:FMX458916 FWS458916:FWT458916 GGO458916:GGP458916 GQK458916:GQL458916 HAG458916:HAH458916 HKC458916:HKD458916 HTY458916:HTZ458916 IDU458916:IDV458916 INQ458916:INR458916 IXM458916:IXN458916 JHI458916:JHJ458916 JRE458916:JRF458916 KBA458916:KBB458916 KKW458916:KKX458916 KUS458916:KUT458916 LEO458916:LEP458916 LOK458916:LOL458916 LYG458916:LYH458916 MIC458916:MID458916 MRY458916:MRZ458916 NBU458916:NBV458916 NLQ458916:NLR458916 NVM458916:NVN458916 OFI458916:OFJ458916 OPE458916:OPF458916 OZA458916:OZB458916 PIW458916:PIX458916 PSS458916:PST458916 QCO458916:QCP458916 QMK458916:QML458916 QWG458916:QWH458916 RGC458916:RGD458916 RPY458916:RPZ458916 RZU458916:RZV458916 SJQ458916:SJR458916 STM458916:STN458916 TDI458916:TDJ458916 TNE458916:TNF458916 TXA458916:TXB458916 UGW458916:UGX458916 UQS458916:UQT458916 VAO458916:VAP458916 VKK458916:VKL458916 VUG458916:VUH458916 WEC458916:WED458916 WNY458916:WNZ458916 BM524452:BN524452 LI524452:LJ524452 VE524452:VF524452 AFA524452:AFB524452 AOW524452:AOX524452 AYS524452:AYT524452 BIO524452:BIP524452 BSK524452:BSL524452 CCG524452:CCH524452 CMC524452:CMD524452 CVY524452:CVZ524452 DFU524452:DFV524452 DPQ524452:DPR524452 DZM524452:DZN524452 EJI524452:EJJ524452 ETE524452:ETF524452 FDA524452:FDB524452 FMW524452:FMX524452 FWS524452:FWT524452 GGO524452:GGP524452 GQK524452:GQL524452 HAG524452:HAH524452 HKC524452:HKD524452 HTY524452:HTZ524452 IDU524452:IDV524452 INQ524452:INR524452 IXM524452:IXN524452 JHI524452:JHJ524452 JRE524452:JRF524452 KBA524452:KBB524452 KKW524452:KKX524452 KUS524452:KUT524452 LEO524452:LEP524452 LOK524452:LOL524452 LYG524452:LYH524452 MIC524452:MID524452 MRY524452:MRZ524452 NBU524452:NBV524452 NLQ524452:NLR524452 NVM524452:NVN524452 OFI524452:OFJ524452 OPE524452:OPF524452 OZA524452:OZB524452 PIW524452:PIX524452 PSS524452:PST524452 QCO524452:QCP524452 QMK524452:QML524452 QWG524452:QWH524452 RGC524452:RGD524452 RPY524452:RPZ524452 RZU524452:RZV524452 SJQ524452:SJR524452 STM524452:STN524452 TDI524452:TDJ524452 TNE524452:TNF524452 TXA524452:TXB524452 UGW524452:UGX524452 UQS524452:UQT524452 VAO524452:VAP524452 VKK524452:VKL524452 VUG524452:VUH524452 WEC524452:WED524452 WNY524452:WNZ524452 BM589988:BN589988 LI589988:LJ589988 VE589988:VF589988 AFA589988:AFB589988 AOW589988:AOX589988 AYS589988:AYT589988 BIO589988:BIP589988 BSK589988:BSL589988 CCG589988:CCH589988 CMC589988:CMD589988 CVY589988:CVZ589988 DFU589988:DFV589988 DPQ589988:DPR589988 DZM589988:DZN589988 EJI589988:EJJ589988 ETE589988:ETF589988 FDA589988:FDB589988 FMW589988:FMX589988 FWS589988:FWT589988 GGO589988:GGP589988 GQK589988:GQL589988 HAG589988:HAH589988 HKC589988:HKD589988 HTY589988:HTZ589988 IDU589988:IDV589988 INQ589988:INR589988 IXM589988:IXN589988 JHI589988:JHJ589988 JRE589988:JRF589988 KBA589988:KBB589988 KKW589988:KKX589988 KUS589988:KUT589988 LEO589988:LEP589988 LOK589988:LOL589988 LYG589988:LYH589988 MIC589988:MID589988 MRY589988:MRZ589988 NBU589988:NBV589988 NLQ589988:NLR589988 NVM589988:NVN589988 OFI589988:OFJ589988 OPE589988:OPF589988 OZA589988:OZB589988 PIW589988:PIX589988 PSS589988:PST589988 QCO589988:QCP589988 QMK589988:QML589988 QWG589988:QWH589988 RGC589988:RGD589988 RPY589988:RPZ589988 RZU589988:RZV589988 SJQ589988:SJR589988 STM589988:STN589988 TDI589988:TDJ589988 TNE589988:TNF589988 TXA589988:TXB589988 UGW589988:UGX589988 UQS589988:UQT589988 VAO589988:VAP589988 VKK589988:VKL589988 VUG589988:VUH589988 WEC589988:WED589988 WNY589988:WNZ589988 BM655524:BN655524 LI655524:LJ655524 VE655524:VF655524 AFA655524:AFB655524 AOW655524:AOX655524 AYS655524:AYT655524 BIO655524:BIP655524 BSK655524:BSL655524 CCG655524:CCH655524 CMC655524:CMD655524 CVY655524:CVZ655524 DFU655524:DFV655524 DPQ655524:DPR655524 DZM655524:DZN655524 EJI655524:EJJ655524 ETE655524:ETF655524 FDA655524:FDB655524 FMW655524:FMX655524 FWS655524:FWT655524 GGO655524:GGP655524 GQK655524:GQL655524 HAG655524:HAH655524 HKC655524:HKD655524 HTY655524:HTZ655524 IDU655524:IDV655524 INQ655524:INR655524 IXM655524:IXN655524 JHI655524:JHJ655524 JRE655524:JRF655524 KBA655524:KBB655524 KKW655524:KKX655524 KUS655524:KUT655524 LEO655524:LEP655524 LOK655524:LOL655524 LYG655524:LYH655524 MIC655524:MID655524 MRY655524:MRZ655524 NBU655524:NBV655524 NLQ655524:NLR655524 NVM655524:NVN655524 OFI655524:OFJ655524 OPE655524:OPF655524 OZA655524:OZB655524 PIW655524:PIX655524 PSS655524:PST655524 QCO655524:QCP655524 QMK655524:QML655524 QWG655524:QWH655524 RGC655524:RGD655524 RPY655524:RPZ655524 RZU655524:RZV655524 SJQ655524:SJR655524 STM655524:STN655524 TDI655524:TDJ655524 TNE655524:TNF655524 TXA655524:TXB655524 UGW655524:UGX655524 UQS655524:UQT655524 VAO655524:VAP655524 VKK655524:VKL655524 VUG655524:VUH655524 WEC655524:WED655524 WNY655524:WNZ655524 BM721060:BN721060 LI721060:LJ721060 VE721060:VF721060 AFA721060:AFB721060 AOW721060:AOX721060 AYS721060:AYT721060 BIO721060:BIP721060 BSK721060:BSL721060 CCG721060:CCH721060 CMC721060:CMD721060 CVY721060:CVZ721060 DFU721060:DFV721060 DPQ721060:DPR721060 DZM721060:DZN721060 EJI721060:EJJ721060 ETE721060:ETF721060 FDA721060:FDB721060 FMW721060:FMX721060 FWS721060:FWT721060 GGO721060:GGP721060 GQK721060:GQL721060 HAG721060:HAH721060 HKC721060:HKD721060 HTY721060:HTZ721060 IDU721060:IDV721060 INQ721060:INR721060 IXM721060:IXN721060 JHI721060:JHJ721060 JRE721060:JRF721060 KBA721060:KBB721060 KKW721060:KKX721060 KUS721060:KUT721060 LEO721060:LEP721060 LOK721060:LOL721060 LYG721060:LYH721060 MIC721060:MID721060 MRY721060:MRZ721060 NBU721060:NBV721060 NLQ721060:NLR721060 NVM721060:NVN721060 OFI721060:OFJ721060 OPE721060:OPF721060 OZA721060:OZB721060 PIW721060:PIX721060 PSS721060:PST721060 QCO721060:QCP721060 QMK721060:QML721060 QWG721060:QWH721060 RGC721060:RGD721060 RPY721060:RPZ721060 RZU721060:RZV721060 SJQ721060:SJR721060 STM721060:STN721060 TDI721060:TDJ721060 TNE721060:TNF721060 TXA721060:TXB721060 UGW721060:UGX721060 UQS721060:UQT721060 VAO721060:VAP721060 VKK721060:VKL721060 VUG721060:VUH721060 WEC721060:WED721060 WNY721060:WNZ721060 BM786596:BN786596 LI786596:LJ786596 VE786596:VF786596 AFA786596:AFB786596 AOW786596:AOX786596 AYS786596:AYT786596 BIO786596:BIP786596 BSK786596:BSL786596 CCG786596:CCH786596 CMC786596:CMD786596 CVY786596:CVZ786596 DFU786596:DFV786596 DPQ786596:DPR786596 DZM786596:DZN786596 EJI786596:EJJ786596 ETE786596:ETF786596 FDA786596:FDB786596 FMW786596:FMX786596 FWS786596:FWT786596 GGO786596:GGP786596 GQK786596:GQL786596 HAG786596:HAH786596 HKC786596:HKD786596 HTY786596:HTZ786596 IDU786596:IDV786596 INQ786596:INR786596 IXM786596:IXN786596 JHI786596:JHJ786596 JRE786596:JRF786596 KBA786596:KBB786596 KKW786596:KKX786596 KUS786596:KUT786596 LEO786596:LEP786596 LOK786596:LOL786596 LYG786596:LYH786596 MIC786596:MID786596 MRY786596:MRZ786596 NBU786596:NBV786596 NLQ786596:NLR786596 NVM786596:NVN786596 OFI786596:OFJ786596 OPE786596:OPF786596 OZA786596:OZB786596 PIW786596:PIX786596 PSS786596:PST786596 QCO786596:QCP786596 QMK786596:QML786596 QWG786596:QWH786596 RGC786596:RGD786596 RPY786596:RPZ786596 RZU786596:RZV786596 SJQ786596:SJR786596 STM786596:STN786596 TDI786596:TDJ786596 TNE786596:TNF786596 TXA786596:TXB786596 UGW786596:UGX786596 UQS786596:UQT786596 VAO786596:VAP786596 VKK786596:VKL786596 VUG786596:VUH786596 WEC786596:WED786596 WNY786596:WNZ786596 BM852132:BN852132 LI852132:LJ852132 VE852132:VF852132 AFA852132:AFB852132 AOW852132:AOX852132 AYS852132:AYT852132 BIO852132:BIP852132 BSK852132:BSL852132 CCG852132:CCH852132 CMC852132:CMD852132 CVY852132:CVZ852132 DFU852132:DFV852132 DPQ852132:DPR852132 DZM852132:DZN852132 EJI852132:EJJ852132 ETE852132:ETF852132 FDA852132:FDB852132 FMW852132:FMX852132 FWS852132:FWT852132 GGO852132:GGP852132 GQK852132:GQL852132 HAG852132:HAH852132 HKC852132:HKD852132 HTY852132:HTZ852132 IDU852132:IDV852132 INQ852132:INR852132 IXM852132:IXN852132 JHI852132:JHJ852132 JRE852132:JRF852132 KBA852132:KBB852132 KKW852132:KKX852132 KUS852132:KUT852132 LEO852132:LEP852132 LOK852132:LOL852132 LYG852132:LYH852132 MIC852132:MID852132 MRY852132:MRZ852132 NBU852132:NBV852132 NLQ852132:NLR852132 NVM852132:NVN852132 OFI852132:OFJ852132 OPE852132:OPF852132 OZA852132:OZB852132 PIW852132:PIX852132 PSS852132:PST852132 QCO852132:QCP852132 QMK852132:QML852132 QWG852132:QWH852132 RGC852132:RGD852132 RPY852132:RPZ852132 RZU852132:RZV852132 SJQ852132:SJR852132 STM852132:STN852132 TDI852132:TDJ852132 TNE852132:TNF852132 TXA852132:TXB852132 UGW852132:UGX852132 UQS852132:UQT852132 VAO852132:VAP852132 VKK852132:VKL852132 VUG852132:VUH852132 WEC852132:WED852132 WNY852132:WNZ852132 BM917668:BN917668 LI917668:LJ917668 VE917668:VF917668 AFA917668:AFB917668 AOW917668:AOX917668 AYS917668:AYT917668 BIO917668:BIP917668 BSK917668:BSL917668 CCG917668:CCH917668 CMC917668:CMD917668 CVY917668:CVZ917668 DFU917668:DFV917668 DPQ917668:DPR917668 DZM917668:DZN917668 EJI917668:EJJ917668 ETE917668:ETF917668 FDA917668:FDB917668 FMW917668:FMX917668 FWS917668:FWT917668 GGO917668:GGP917668 GQK917668:GQL917668 HAG917668:HAH917668 HKC917668:HKD917668 HTY917668:HTZ917668 IDU917668:IDV917668 INQ917668:INR917668 IXM917668:IXN917668 JHI917668:JHJ917668 JRE917668:JRF917668 KBA917668:KBB917668 KKW917668:KKX917668 KUS917668:KUT917668 LEO917668:LEP917668 LOK917668:LOL917668 LYG917668:LYH917668 MIC917668:MID917668 MRY917668:MRZ917668 NBU917668:NBV917668 NLQ917668:NLR917668 NVM917668:NVN917668 OFI917668:OFJ917668 OPE917668:OPF917668 OZA917668:OZB917668 PIW917668:PIX917668 PSS917668:PST917668 QCO917668:QCP917668 QMK917668:QML917668 QWG917668:QWH917668 RGC917668:RGD917668 RPY917668:RPZ917668 RZU917668:RZV917668 SJQ917668:SJR917668 STM917668:STN917668 TDI917668:TDJ917668 TNE917668:TNF917668 TXA917668:TXB917668 UGW917668:UGX917668 UQS917668:UQT917668 VAO917668:VAP917668 VKK917668:VKL917668 VUG917668:VUH917668 WEC917668:WED917668 WNY917668:WNZ917668 BM983204:BN983204 LI983204:LJ983204 VE983204:VF983204 AFA983204:AFB983204 AOW983204:AOX983204 AYS983204:AYT983204 BIO983204:BIP983204 BSK983204:BSL983204 CCG983204:CCH983204 CMC983204:CMD983204 CVY983204:CVZ983204 DFU983204:DFV983204 DPQ983204:DPR983204 DZM983204:DZN983204 EJI983204:EJJ983204 ETE983204:ETF983204 FDA983204:FDB983204 FMW983204:FMX983204 FWS983204:FWT983204 GGO983204:GGP983204 GQK983204:GQL983204 HAG983204:HAH983204 HKC983204:HKD983204 HTY983204:HTZ983204 IDU983204:IDV983204 INQ983204:INR983204 IXM983204:IXN983204 JHI983204:JHJ983204 JRE983204:JRF983204 KBA983204:KBB983204 KKW983204:KKX983204 KUS983204:KUT983204 LEO983204:LEP983204 LOK983204:LOL983204 LYG983204:LYH983204 MIC983204:MID983204 MRY983204:MRZ983204 NBU983204:NBV983204 NLQ983204:NLR983204 NVM983204:NVN983204 OFI983204:OFJ983204 OPE983204:OPF983204 OZA983204:OZB983204 PIW983204:PIX983204 PSS983204:PST983204 QCO983204:QCP983204 QMK983204:QML983204 QWG983204:QWH983204 RGC983204:RGD983204 RPY983204:RPZ983204 RZU983204:RZV983204 SJQ983204:SJR983204 STM983204:STN983204 TDI983204:TDJ983204 TNE983204:TNF983204 TXA983204:TXB983204 UGW983204:UGX983204 UQS983204:UQT983204 VAO983204:VAP983204 VKK983204:VKL983204 VUG983204:VUH983204 WEC983204:WED983204 WNY983204:WNZ983204 BM65691:BN65691 LI65691:LJ65691 VE65691:VF65691 AFA65691:AFB65691 AOW65691:AOX65691 AYS65691:AYT65691 BIO65691:BIP65691 BSK65691:BSL65691 CCG65691:CCH65691 CMC65691:CMD65691 CVY65691:CVZ65691 DFU65691:DFV65691 DPQ65691:DPR65691 DZM65691:DZN65691 EJI65691:EJJ65691 ETE65691:ETF65691 FDA65691:FDB65691 FMW65691:FMX65691 FWS65691:FWT65691 GGO65691:GGP65691 GQK65691:GQL65691 HAG65691:HAH65691 HKC65691:HKD65691 HTY65691:HTZ65691 IDU65691:IDV65691 INQ65691:INR65691 IXM65691:IXN65691 JHI65691:JHJ65691 JRE65691:JRF65691 KBA65691:KBB65691 KKW65691:KKX65691 KUS65691:KUT65691 LEO65691:LEP65691 LOK65691:LOL65691 LYG65691:LYH65691 MIC65691:MID65691 MRY65691:MRZ65691 NBU65691:NBV65691 NLQ65691:NLR65691 NVM65691:NVN65691 OFI65691:OFJ65691 OPE65691:OPF65691 OZA65691:OZB65691 PIW65691:PIX65691 PSS65691:PST65691 QCO65691:QCP65691 QMK65691:QML65691 QWG65691:QWH65691 RGC65691:RGD65691 RPY65691:RPZ65691 RZU65691:RZV65691 SJQ65691:SJR65691 STM65691:STN65691 TDI65691:TDJ65691 TNE65691:TNF65691 TXA65691:TXB65691 UGW65691:UGX65691 UQS65691:UQT65691 VAO65691:VAP65691 VKK65691:VKL65691 VUG65691:VUH65691 WEC65691:WED65691 WNY65691:WNZ65691 BM131227:BN131227 LI131227:LJ131227 VE131227:VF131227 AFA131227:AFB131227 AOW131227:AOX131227 AYS131227:AYT131227 BIO131227:BIP131227 BSK131227:BSL131227 CCG131227:CCH131227 CMC131227:CMD131227 CVY131227:CVZ131227 DFU131227:DFV131227 DPQ131227:DPR131227 DZM131227:DZN131227 EJI131227:EJJ131227 ETE131227:ETF131227 FDA131227:FDB131227 FMW131227:FMX131227 FWS131227:FWT131227 GGO131227:GGP131227 GQK131227:GQL131227 HAG131227:HAH131227 HKC131227:HKD131227 HTY131227:HTZ131227 IDU131227:IDV131227 INQ131227:INR131227 IXM131227:IXN131227 JHI131227:JHJ131227 JRE131227:JRF131227 KBA131227:KBB131227 KKW131227:KKX131227 KUS131227:KUT131227 LEO131227:LEP131227 LOK131227:LOL131227 LYG131227:LYH131227 MIC131227:MID131227 MRY131227:MRZ131227 NBU131227:NBV131227 NLQ131227:NLR131227 NVM131227:NVN131227 OFI131227:OFJ131227 OPE131227:OPF131227 OZA131227:OZB131227 PIW131227:PIX131227 PSS131227:PST131227 QCO131227:QCP131227 QMK131227:QML131227 QWG131227:QWH131227 RGC131227:RGD131227 RPY131227:RPZ131227 RZU131227:RZV131227 SJQ131227:SJR131227 STM131227:STN131227 TDI131227:TDJ131227 TNE131227:TNF131227 TXA131227:TXB131227 UGW131227:UGX131227 UQS131227:UQT131227 VAO131227:VAP131227 VKK131227:VKL131227 VUG131227:VUH131227 WEC131227:WED131227 WNY131227:WNZ131227 BM196763:BN196763 LI196763:LJ196763 VE196763:VF196763 AFA196763:AFB196763 AOW196763:AOX196763 AYS196763:AYT196763 BIO196763:BIP196763 BSK196763:BSL196763 CCG196763:CCH196763 CMC196763:CMD196763 CVY196763:CVZ196763 DFU196763:DFV196763 DPQ196763:DPR196763 DZM196763:DZN196763 EJI196763:EJJ196763 ETE196763:ETF196763 FDA196763:FDB196763 FMW196763:FMX196763 FWS196763:FWT196763 GGO196763:GGP196763 GQK196763:GQL196763 HAG196763:HAH196763 HKC196763:HKD196763 HTY196763:HTZ196763 IDU196763:IDV196763 INQ196763:INR196763 IXM196763:IXN196763 JHI196763:JHJ196763 JRE196763:JRF196763 KBA196763:KBB196763 KKW196763:KKX196763 KUS196763:KUT196763 LEO196763:LEP196763 LOK196763:LOL196763 LYG196763:LYH196763 MIC196763:MID196763 MRY196763:MRZ196763 NBU196763:NBV196763 NLQ196763:NLR196763 NVM196763:NVN196763 OFI196763:OFJ196763 OPE196763:OPF196763 OZA196763:OZB196763 PIW196763:PIX196763 PSS196763:PST196763 QCO196763:QCP196763 QMK196763:QML196763 QWG196763:QWH196763 RGC196763:RGD196763 RPY196763:RPZ196763 RZU196763:RZV196763 SJQ196763:SJR196763 STM196763:STN196763 TDI196763:TDJ196763 TNE196763:TNF196763 TXA196763:TXB196763 UGW196763:UGX196763 UQS196763:UQT196763 VAO196763:VAP196763 VKK196763:VKL196763 VUG196763:VUH196763 WEC196763:WED196763 WNY196763:WNZ196763 BM262299:BN262299 LI262299:LJ262299 VE262299:VF262299 AFA262299:AFB262299 AOW262299:AOX262299 AYS262299:AYT262299 BIO262299:BIP262299 BSK262299:BSL262299 CCG262299:CCH262299 CMC262299:CMD262299 CVY262299:CVZ262299 DFU262299:DFV262299 DPQ262299:DPR262299 DZM262299:DZN262299 EJI262299:EJJ262299 ETE262299:ETF262299 FDA262299:FDB262299 FMW262299:FMX262299 FWS262299:FWT262299 GGO262299:GGP262299 GQK262299:GQL262299 HAG262299:HAH262299 HKC262299:HKD262299 HTY262299:HTZ262299 IDU262299:IDV262299 INQ262299:INR262299 IXM262299:IXN262299 JHI262299:JHJ262299 JRE262299:JRF262299 KBA262299:KBB262299 KKW262299:KKX262299 KUS262299:KUT262299 LEO262299:LEP262299 LOK262299:LOL262299 LYG262299:LYH262299 MIC262299:MID262299 MRY262299:MRZ262299 NBU262299:NBV262299 NLQ262299:NLR262299 NVM262299:NVN262299 OFI262299:OFJ262299 OPE262299:OPF262299 OZA262299:OZB262299 PIW262299:PIX262299 PSS262299:PST262299 QCO262299:QCP262299 QMK262299:QML262299 QWG262299:QWH262299 RGC262299:RGD262299 RPY262299:RPZ262299 RZU262299:RZV262299 SJQ262299:SJR262299 STM262299:STN262299 TDI262299:TDJ262299 TNE262299:TNF262299 TXA262299:TXB262299 UGW262299:UGX262299 UQS262299:UQT262299 VAO262299:VAP262299 VKK262299:VKL262299 VUG262299:VUH262299 WEC262299:WED262299 WNY262299:WNZ262299 BM327835:BN327835 LI327835:LJ327835 VE327835:VF327835 AFA327835:AFB327835 AOW327835:AOX327835 AYS327835:AYT327835 BIO327835:BIP327835 BSK327835:BSL327835 CCG327835:CCH327835 CMC327835:CMD327835 CVY327835:CVZ327835 DFU327835:DFV327835 DPQ327835:DPR327835 DZM327835:DZN327835 EJI327835:EJJ327835 ETE327835:ETF327835 FDA327835:FDB327835 FMW327835:FMX327835 FWS327835:FWT327835 GGO327835:GGP327835 GQK327835:GQL327835 HAG327835:HAH327835 HKC327835:HKD327835 HTY327835:HTZ327835 IDU327835:IDV327835 INQ327835:INR327835 IXM327835:IXN327835 JHI327835:JHJ327835 JRE327835:JRF327835 KBA327835:KBB327835 KKW327835:KKX327835 KUS327835:KUT327835 LEO327835:LEP327835 LOK327835:LOL327835 LYG327835:LYH327835 MIC327835:MID327835 MRY327835:MRZ327835 NBU327835:NBV327835 NLQ327835:NLR327835 NVM327835:NVN327835 OFI327835:OFJ327835 OPE327835:OPF327835 OZA327835:OZB327835 PIW327835:PIX327835 PSS327835:PST327835 QCO327835:QCP327835 QMK327835:QML327835 QWG327835:QWH327835 RGC327835:RGD327835 RPY327835:RPZ327835 RZU327835:RZV327835 SJQ327835:SJR327835 STM327835:STN327835 TDI327835:TDJ327835 TNE327835:TNF327835 TXA327835:TXB327835 UGW327835:UGX327835 UQS327835:UQT327835 VAO327835:VAP327835 VKK327835:VKL327835 VUG327835:VUH327835 WEC327835:WED327835 WNY327835:WNZ327835 BM393371:BN393371 LI393371:LJ393371 VE393371:VF393371 AFA393371:AFB393371 AOW393371:AOX393371 AYS393371:AYT393371 BIO393371:BIP393371 BSK393371:BSL393371 CCG393371:CCH393371 CMC393371:CMD393371 CVY393371:CVZ393371 DFU393371:DFV393371 DPQ393371:DPR393371 DZM393371:DZN393371 EJI393371:EJJ393371 ETE393371:ETF393371 FDA393371:FDB393371 FMW393371:FMX393371 FWS393371:FWT393371 GGO393371:GGP393371 GQK393371:GQL393371 HAG393371:HAH393371 HKC393371:HKD393371 HTY393371:HTZ393371 IDU393371:IDV393371 INQ393371:INR393371 IXM393371:IXN393371 JHI393371:JHJ393371 JRE393371:JRF393371 KBA393371:KBB393371 KKW393371:KKX393371 KUS393371:KUT393371 LEO393371:LEP393371 LOK393371:LOL393371 LYG393371:LYH393371 MIC393371:MID393371 MRY393371:MRZ393371 NBU393371:NBV393371 NLQ393371:NLR393371 NVM393371:NVN393371 OFI393371:OFJ393371 OPE393371:OPF393371 OZA393371:OZB393371 PIW393371:PIX393371 PSS393371:PST393371 QCO393371:QCP393371 QMK393371:QML393371 QWG393371:QWH393371 RGC393371:RGD393371 RPY393371:RPZ393371 RZU393371:RZV393371 SJQ393371:SJR393371 STM393371:STN393371 TDI393371:TDJ393371 TNE393371:TNF393371 TXA393371:TXB393371 UGW393371:UGX393371 UQS393371:UQT393371 VAO393371:VAP393371 VKK393371:VKL393371 VUG393371:VUH393371 WEC393371:WED393371 WNY393371:WNZ393371 BM458907:BN458907 LI458907:LJ458907 VE458907:VF458907 AFA458907:AFB458907 AOW458907:AOX458907 AYS458907:AYT458907 BIO458907:BIP458907 BSK458907:BSL458907 CCG458907:CCH458907 CMC458907:CMD458907 CVY458907:CVZ458907 DFU458907:DFV458907 DPQ458907:DPR458907 DZM458907:DZN458907 EJI458907:EJJ458907 ETE458907:ETF458907 FDA458907:FDB458907 FMW458907:FMX458907 FWS458907:FWT458907 GGO458907:GGP458907 GQK458907:GQL458907 HAG458907:HAH458907 HKC458907:HKD458907 HTY458907:HTZ458907 IDU458907:IDV458907 INQ458907:INR458907 IXM458907:IXN458907 JHI458907:JHJ458907 JRE458907:JRF458907 KBA458907:KBB458907 KKW458907:KKX458907 KUS458907:KUT458907 LEO458907:LEP458907 LOK458907:LOL458907 LYG458907:LYH458907 MIC458907:MID458907 MRY458907:MRZ458907 NBU458907:NBV458907 NLQ458907:NLR458907 NVM458907:NVN458907 OFI458907:OFJ458907 OPE458907:OPF458907 OZA458907:OZB458907 PIW458907:PIX458907 PSS458907:PST458907 QCO458907:QCP458907 QMK458907:QML458907 QWG458907:QWH458907 RGC458907:RGD458907 RPY458907:RPZ458907 RZU458907:RZV458907 SJQ458907:SJR458907 STM458907:STN458907 TDI458907:TDJ458907 TNE458907:TNF458907 TXA458907:TXB458907 UGW458907:UGX458907 UQS458907:UQT458907 VAO458907:VAP458907 VKK458907:VKL458907 VUG458907:VUH458907 WEC458907:WED458907 WNY458907:WNZ458907 BM524443:BN524443 LI524443:LJ524443 VE524443:VF524443 AFA524443:AFB524443 AOW524443:AOX524443 AYS524443:AYT524443 BIO524443:BIP524443 BSK524443:BSL524443 CCG524443:CCH524443 CMC524443:CMD524443 CVY524443:CVZ524443 DFU524443:DFV524443 DPQ524443:DPR524443 DZM524443:DZN524443 EJI524443:EJJ524443 ETE524443:ETF524443 FDA524443:FDB524443 FMW524443:FMX524443 FWS524443:FWT524443 GGO524443:GGP524443 GQK524443:GQL524443 HAG524443:HAH524443 HKC524443:HKD524443 HTY524443:HTZ524443 IDU524443:IDV524443 INQ524443:INR524443 IXM524443:IXN524443 JHI524443:JHJ524443 JRE524443:JRF524443 KBA524443:KBB524443 KKW524443:KKX524443 KUS524443:KUT524443 LEO524443:LEP524443 LOK524443:LOL524443 LYG524443:LYH524443 MIC524443:MID524443 MRY524443:MRZ524443 NBU524443:NBV524443 NLQ524443:NLR524443 NVM524443:NVN524443 OFI524443:OFJ524443 OPE524443:OPF524443 OZA524443:OZB524443 PIW524443:PIX524443 PSS524443:PST524443 QCO524443:QCP524443 QMK524443:QML524443 QWG524443:QWH524443 RGC524443:RGD524443 RPY524443:RPZ524443 RZU524443:RZV524443 SJQ524443:SJR524443 STM524443:STN524443 TDI524443:TDJ524443 TNE524443:TNF524443 TXA524443:TXB524443 UGW524443:UGX524443 UQS524443:UQT524443 VAO524443:VAP524443 VKK524443:VKL524443 VUG524443:VUH524443 WEC524443:WED524443 WNY524443:WNZ524443 BM589979:BN589979 LI589979:LJ589979 VE589979:VF589979 AFA589979:AFB589979 AOW589979:AOX589979 AYS589979:AYT589979 BIO589979:BIP589979 BSK589979:BSL589979 CCG589979:CCH589979 CMC589979:CMD589979 CVY589979:CVZ589979 DFU589979:DFV589979 DPQ589979:DPR589979 DZM589979:DZN589979 EJI589979:EJJ589979 ETE589979:ETF589979 FDA589979:FDB589979 FMW589979:FMX589979 FWS589979:FWT589979 GGO589979:GGP589979 GQK589979:GQL589979 HAG589979:HAH589979 HKC589979:HKD589979 HTY589979:HTZ589979 IDU589979:IDV589979 INQ589979:INR589979 IXM589979:IXN589979 JHI589979:JHJ589979 JRE589979:JRF589979 KBA589979:KBB589979 KKW589979:KKX589979 KUS589979:KUT589979 LEO589979:LEP589979 LOK589979:LOL589979 LYG589979:LYH589979 MIC589979:MID589979 MRY589979:MRZ589979 NBU589979:NBV589979 NLQ589979:NLR589979 NVM589979:NVN589979 OFI589979:OFJ589979 OPE589979:OPF589979 OZA589979:OZB589979 PIW589979:PIX589979 PSS589979:PST589979 QCO589979:QCP589979 QMK589979:QML589979 QWG589979:QWH589979 RGC589979:RGD589979 RPY589979:RPZ589979 RZU589979:RZV589979 SJQ589979:SJR589979 STM589979:STN589979 TDI589979:TDJ589979 TNE589979:TNF589979 TXA589979:TXB589979 UGW589979:UGX589979 UQS589979:UQT589979 VAO589979:VAP589979 VKK589979:VKL589979 VUG589979:VUH589979 WEC589979:WED589979 WNY589979:WNZ589979 BM655515:BN655515 LI655515:LJ655515 VE655515:VF655515 AFA655515:AFB655515 AOW655515:AOX655515 AYS655515:AYT655515 BIO655515:BIP655515 BSK655515:BSL655515 CCG655515:CCH655515 CMC655515:CMD655515 CVY655515:CVZ655515 DFU655515:DFV655515 DPQ655515:DPR655515 DZM655515:DZN655515 EJI655515:EJJ655515 ETE655515:ETF655515 FDA655515:FDB655515 FMW655515:FMX655515 FWS655515:FWT655515 GGO655515:GGP655515 GQK655515:GQL655515 HAG655515:HAH655515 HKC655515:HKD655515 HTY655515:HTZ655515 IDU655515:IDV655515 INQ655515:INR655515 IXM655515:IXN655515 JHI655515:JHJ655515 JRE655515:JRF655515 KBA655515:KBB655515 KKW655515:KKX655515 KUS655515:KUT655515 LEO655515:LEP655515 LOK655515:LOL655515 LYG655515:LYH655515 MIC655515:MID655515 MRY655515:MRZ655515 NBU655515:NBV655515 NLQ655515:NLR655515 NVM655515:NVN655515 OFI655515:OFJ655515 OPE655515:OPF655515 OZA655515:OZB655515 PIW655515:PIX655515 PSS655515:PST655515 QCO655515:QCP655515 QMK655515:QML655515 QWG655515:QWH655515 RGC655515:RGD655515 RPY655515:RPZ655515 RZU655515:RZV655515 SJQ655515:SJR655515 STM655515:STN655515 TDI655515:TDJ655515 TNE655515:TNF655515 TXA655515:TXB655515 UGW655515:UGX655515 UQS655515:UQT655515 VAO655515:VAP655515 VKK655515:VKL655515 VUG655515:VUH655515 WEC655515:WED655515 WNY655515:WNZ655515 BM721051:BN721051 LI721051:LJ721051 VE721051:VF721051 AFA721051:AFB721051 AOW721051:AOX721051 AYS721051:AYT721051 BIO721051:BIP721051 BSK721051:BSL721051 CCG721051:CCH721051 CMC721051:CMD721051 CVY721051:CVZ721051 DFU721051:DFV721051 DPQ721051:DPR721051 DZM721051:DZN721051 EJI721051:EJJ721051 ETE721051:ETF721051 FDA721051:FDB721051 FMW721051:FMX721051 FWS721051:FWT721051 GGO721051:GGP721051 GQK721051:GQL721051 HAG721051:HAH721051 HKC721051:HKD721051 HTY721051:HTZ721051 IDU721051:IDV721051 INQ721051:INR721051 IXM721051:IXN721051 JHI721051:JHJ721051 JRE721051:JRF721051 KBA721051:KBB721051 KKW721051:KKX721051 KUS721051:KUT721051 LEO721051:LEP721051 LOK721051:LOL721051 LYG721051:LYH721051 MIC721051:MID721051 MRY721051:MRZ721051 NBU721051:NBV721051 NLQ721051:NLR721051 NVM721051:NVN721051 OFI721051:OFJ721051 OPE721051:OPF721051 OZA721051:OZB721051 PIW721051:PIX721051 PSS721051:PST721051 QCO721051:QCP721051 QMK721051:QML721051 QWG721051:QWH721051 RGC721051:RGD721051 RPY721051:RPZ721051 RZU721051:RZV721051 SJQ721051:SJR721051 STM721051:STN721051 TDI721051:TDJ721051 TNE721051:TNF721051 TXA721051:TXB721051 UGW721051:UGX721051 UQS721051:UQT721051 VAO721051:VAP721051 VKK721051:VKL721051 VUG721051:VUH721051 WEC721051:WED721051 WNY721051:WNZ721051 BM786587:BN786587 LI786587:LJ786587 VE786587:VF786587 AFA786587:AFB786587 AOW786587:AOX786587 AYS786587:AYT786587 BIO786587:BIP786587 BSK786587:BSL786587 CCG786587:CCH786587 CMC786587:CMD786587 CVY786587:CVZ786587 DFU786587:DFV786587 DPQ786587:DPR786587 DZM786587:DZN786587 EJI786587:EJJ786587 ETE786587:ETF786587 FDA786587:FDB786587 FMW786587:FMX786587 FWS786587:FWT786587 GGO786587:GGP786587 GQK786587:GQL786587 HAG786587:HAH786587 HKC786587:HKD786587 HTY786587:HTZ786587 IDU786587:IDV786587 INQ786587:INR786587 IXM786587:IXN786587 JHI786587:JHJ786587 JRE786587:JRF786587 KBA786587:KBB786587 KKW786587:KKX786587 KUS786587:KUT786587 LEO786587:LEP786587 LOK786587:LOL786587 LYG786587:LYH786587 MIC786587:MID786587 MRY786587:MRZ786587 NBU786587:NBV786587 NLQ786587:NLR786587 NVM786587:NVN786587 OFI786587:OFJ786587 OPE786587:OPF786587 OZA786587:OZB786587 PIW786587:PIX786587 PSS786587:PST786587 QCO786587:QCP786587 QMK786587:QML786587 QWG786587:QWH786587 RGC786587:RGD786587 RPY786587:RPZ786587 RZU786587:RZV786587 SJQ786587:SJR786587 STM786587:STN786587 TDI786587:TDJ786587 TNE786587:TNF786587 TXA786587:TXB786587 UGW786587:UGX786587 UQS786587:UQT786587 VAO786587:VAP786587 VKK786587:VKL786587 VUG786587:VUH786587 WEC786587:WED786587 WNY786587:WNZ786587 BM852123:BN852123 LI852123:LJ852123 VE852123:VF852123 AFA852123:AFB852123 AOW852123:AOX852123 AYS852123:AYT852123 BIO852123:BIP852123 BSK852123:BSL852123 CCG852123:CCH852123 CMC852123:CMD852123 CVY852123:CVZ852123 DFU852123:DFV852123 DPQ852123:DPR852123 DZM852123:DZN852123 EJI852123:EJJ852123 ETE852123:ETF852123 FDA852123:FDB852123 FMW852123:FMX852123 FWS852123:FWT852123 GGO852123:GGP852123 GQK852123:GQL852123 HAG852123:HAH852123 HKC852123:HKD852123 HTY852123:HTZ852123 IDU852123:IDV852123 INQ852123:INR852123 IXM852123:IXN852123 JHI852123:JHJ852123 JRE852123:JRF852123 KBA852123:KBB852123 KKW852123:KKX852123 KUS852123:KUT852123 LEO852123:LEP852123 LOK852123:LOL852123 LYG852123:LYH852123 MIC852123:MID852123 MRY852123:MRZ852123 NBU852123:NBV852123 NLQ852123:NLR852123 NVM852123:NVN852123 OFI852123:OFJ852123 OPE852123:OPF852123 OZA852123:OZB852123 PIW852123:PIX852123 PSS852123:PST852123 QCO852123:QCP852123 QMK852123:QML852123 QWG852123:QWH852123 RGC852123:RGD852123 RPY852123:RPZ852123 RZU852123:RZV852123 SJQ852123:SJR852123 STM852123:STN852123 TDI852123:TDJ852123 TNE852123:TNF852123 TXA852123:TXB852123 UGW852123:UGX852123 UQS852123:UQT852123 VAO852123:VAP852123 VKK852123:VKL852123 VUG852123:VUH852123 WEC852123:WED852123 WNY852123:WNZ852123 BM917659:BN917659 LI917659:LJ917659 VE917659:VF917659 AFA917659:AFB917659 AOW917659:AOX917659 AYS917659:AYT917659 BIO917659:BIP917659 BSK917659:BSL917659 CCG917659:CCH917659 CMC917659:CMD917659 CVY917659:CVZ917659 DFU917659:DFV917659 DPQ917659:DPR917659 DZM917659:DZN917659 EJI917659:EJJ917659 ETE917659:ETF917659 FDA917659:FDB917659 FMW917659:FMX917659 FWS917659:FWT917659 GGO917659:GGP917659 GQK917659:GQL917659 HAG917659:HAH917659 HKC917659:HKD917659 HTY917659:HTZ917659 IDU917659:IDV917659 INQ917659:INR917659 IXM917659:IXN917659 JHI917659:JHJ917659 JRE917659:JRF917659 KBA917659:KBB917659 KKW917659:KKX917659 KUS917659:KUT917659 LEO917659:LEP917659 LOK917659:LOL917659 LYG917659:LYH917659 MIC917659:MID917659 MRY917659:MRZ917659 NBU917659:NBV917659 NLQ917659:NLR917659 NVM917659:NVN917659 OFI917659:OFJ917659 OPE917659:OPF917659 OZA917659:OZB917659 PIW917659:PIX917659 PSS917659:PST917659 QCO917659:QCP917659 QMK917659:QML917659 QWG917659:QWH917659 RGC917659:RGD917659 RPY917659:RPZ917659 RZU917659:RZV917659 SJQ917659:SJR917659 STM917659:STN917659 TDI917659:TDJ917659 TNE917659:TNF917659 TXA917659:TXB917659 UGW917659:UGX917659 UQS917659:UQT917659 VAO917659:VAP917659 VKK917659:VKL917659 VUG917659:VUH917659 WEC917659:WED917659 WNY917659:WNZ917659 BM983195:BN983195 LI983195:LJ983195 VE983195:VF983195 AFA983195:AFB983195 AOW983195:AOX983195 AYS983195:AYT983195 BIO983195:BIP983195 BSK983195:BSL983195 CCG983195:CCH983195 CMC983195:CMD983195 CVY983195:CVZ983195 DFU983195:DFV983195 DPQ983195:DPR983195 DZM983195:DZN983195 EJI983195:EJJ983195 ETE983195:ETF983195 FDA983195:FDB983195 FMW983195:FMX983195 FWS983195:FWT983195 GGO983195:GGP983195 GQK983195:GQL983195 HAG983195:HAH983195 HKC983195:HKD983195 HTY983195:HTZ983195 IDU983195:IDV983195 INQ983195:INR983195 IXM983195:IXN983195 JHI983195:JHJ983195 JRE983195:JRF983195 KBA983195:KBB983195 KKW983195:KKX983195 KUS983195:KUT983195 LEO983195:LEP983195 LOK983195:LOL983195 LYG983195:LYH983195 MIC983195:MID983195 MRY983195:MRZ983195 NBU983195:NBV983195 NLQ983195:NLR983195 NVM983195:NVN983195 OFI983195:OFJ983195 OPE983195:OPF983195 OZA983195:OZB983195 PIW983195:PIX983195 PSS983195:PST983195 QCO983195:QCP983195 QMK983195:QML983195 QWG983195:QWH983195 RGC983195:RGD983195 RPY983195:RPZ983195 RZU983195:RZV983195 SJQ983195:SJR983195 STM983195:STN983195 TDI983195:TDJ983195 TNE983195:TNF983195 TXA983195:TXB983195 UGW983195:UGX983195 UQS983195:UQT983195 VAO983195:VAP983195 VKK983195:VKL983195 VUG983195:VUH983195 WEC983195:WED983195 WNY983195:WNZ983195 BM65694:BN65694 LI65694:LJ65694 VE65694:VF65694 AFA65694:AFB65694 AOW65694:AOX65694 AYS65694:AYT65694 BIO65694:BIP65694 BSK65694:BSL65694 CCG65694:CCH65694 CMC65694:CMD65694 CVY65694:CVZ65694 DFU65694:DFV65694 DPQ65694:DPR65694 DZM65694:DZN65694 EJI65694:EJJ65694 ETE65694:ETF65694 FDA65694:FDB65694 FMW65694:FMX65694 FWS65694:FWT65694 GGO65694:GGP65694 GQK65694:GQL65694 HAG65694:HAH65694 HKC65694:HKD65694 HTY65694:HTZ65694 IDU65694:IDV65694 INQ65694:INR65694 IXM65694:IXN65694 JHI65694:JHJ65694 JRE65694:JRF65694 KBA65694:KBB65694 KKW65694:KKX65694 KUS65694:KUT65694 LEO65694:LEP65694 LOK65694:LOL65694 LYG65694:LYH65694 MIC65694:MID65694 MRY65694:MRZ65694 NBU65694:NBV65694 NLQ65694:NLR65694 NVM65694:NVN65694 OFI65694:OFJ65694 OPE65694:OPF65694 OZA65694:OZB65694 PIW65694:PIX65694 PSS65694:PST65694 QCO65694:QCP65694 QMK65694:QML65694 QWG65694:QWH65694 RGC65694:RGD65694 RPY65694:RPZ65694 RZU65694:RZV65694 SJQ65694:SJR65694 STM65694:STN65694 TDI65694:TDJ65694 TNE65694:TNF65694 TXA65694:TXB65694 UGW65694:UGX65694 UQS65694:UQT65694 VAO65694:VAP65694 VKK65694:VKL65694 VUG65694:VUH65694 WEC65694:WED65694 WNY65694:WNZ65694 BM131230:BN131230 LI131230:LJ131230 VE131230:VF131230 AFA131230:AFB131230 AOW131230:AOX131230 AYS131230:AYT131230 BIO131230:BIP131230 BSK131230:BSL131230 CCG131230:CCH131230 CMC131230:CMD131230 CVY131230:CVZ131230 DFU131230:DFV131230 DPQ131230:DPR131230 DZM131230:DZN131230 EJI131230:EJJ131230 ETE131230:ETF131230 FDA131230:FDB131230 FMW131230:FMX131230 FWS131230:FWT131230 GGO131230:GGP131230 GQK131230:GQL131230 HAG131230:HAH131230 HKC131230:HKD131230 HTY131230:HTZ131230 IDU131230:IDV131230 INQ131230:INR131230 IXM131230:IXN131230 JHI131230:JHJ131230 JRE131230:JRF131230 KBA131230:KBB131230 KKW131230:KKX131230 KUS131230:KUT131230 LEO131230:LEP131230 LOK131230:LOL131230 LYG131230:LYH131230 MIC131230:MID131230 MRY131230:MRZ131230 NBU131230:NBV131230 NLQ131230:NLR131230 NVM131230:NVN131230 OFI131230:OFJ131230 OPE131230:OPF131230 OZA131230:OZB131230 PIW131230:PIX131230 PSS131230:PST131230 QCO131230:QCP131230 QMK131230:QML131230 QWG131230:QWH131230 RGC131230:RGD131230 RPY131230:RPZ131230 RZU131230:RZV131230 SJQ131230:SJR131230 STM131230:STN131230 TDI131230:TDJ131230 TNE131230:TNF131230 TXA131230:TXB131230 UGW131230:UGX131230 UQS131230:UQT131230 VAO131230:VAP131230 VKK131230:VKL131230 VUG131230:VUH131230 WEC131230:WED131230 WNY131230:WNZ131230 BM196766:BN196766 LI196766:LJ196766 VE196766:VF196766 AFA196766:AFB196766 AOW196766:AOX196766 AYS196766:AYT196766 BIO196766:BIP196766 BSK196766:BSL196766 CCG196766:CCH196766 CMC196766:CMD196766 CVY196766:CVZ196766 DFU196766:DFV196766 DPQ196766:DPR196766 DZM196766:DZN196766 EJI196766:EJJ196766 ETE196766:ETF196766 FDA196766:FDB196766 FMW196766:FMX196766 FWS196766:FWT196766 GGO196766:GGP196766 GQK196766:GQL196766 HAG196766:HAH196766 HKC196766:HKD196766 HTY196766:HTZ196766 IDU196766:IDV196766 INQ196766:INR196766 IXM196766:IXN196766 JHI196766:JHJ196766 JRE196766:JRF196766 KBA196766:KBB196766 KKW196766:KKX196766 KUS196766:KUT196766 LEO196766:LEP196766 LOK196766:LOL196766 LYG196766:LYH196766 MIC196766:MID196766 MRY196766:MRZ196766 NBU196766:NBV196766 NLQ196766:NLR196766 NVM196766:NVN196766 OFI196766:OFJ196766 OPE196766:OPF196766 OZA196766:OZB196766 PIW196766:PIX196766 PSS196766:PST196766 QCO196766:QCP196766 QMK196766:QML196766 QWG196766:QWH196766 RGC196766:RGD196766 RPY196766:RPZ196766 RZU196766:RZV196766 SJQ196766:SJR196766 STM196766:STN196766 TDI196766:TDJ196766 TNE196766:TNF196766 TXA196766:TXB196766 UGW196766:UGX196766 UQS196766:UQT196766 VAO196766:VAP196766 VKK196766:VKL196766 VUG196766:VUH196766 WEC196766:WED196766 WNY196766:WNZ196766 BM262302:BN262302 LI262302:LJ262302 VE262302:VF262302 AFA262302:AFB262302 AOW262302:AOX262302 AYS262302:AYT262302 BIO262302:BIP262302 BSK262302:BSL262302 CCG262302:CCH262302 CMC262302:CMD262302 CVY262302:CVZ262302 DFU262302:DFV262302 DPQ262302:DPR262302 DZM262302:DZN262302 EJI262302:EJJ262302 ETE262302:ETF262302 FDA262302:FDB262302 FMW262302:FMX262302 FWS262302:FWT262302 GGO262302:GGP262302 GQK262302:GQL262302 HAG262302:HAH262302 HKC262302:HKD262302 HTY262302:HTZ262302 IDU262302:IDV262302 INQ262302:INR262302 IXM262302:IXN262302 JHI262302:JHJ262302 JRE262302:JRF262302 KBA262302:KBB262302 KKW262302:KKX262302 KUS262302:KUT262302 LEO262302:LEP262302 LOK262302:LOL262302 LYG262302:LYH262302 MIC262302:MID262302 MRY262302:MRZ262302 NBU262302:NBV262302 NLQ262302:NLR262302 NVM262302:NVN262302 OFI262302:OFJ262302 OPE262302:OPF262302 OZA262302:OZB262302 PIW262302:PIX262302 PSS262302:PST262302 QCO262302:QCP262302 QMK262302:QML262302 QWG262302:QWH262302 RGC262302:RGD262302 RPY262302:RPZ262302 RZU262302:RZV262302 SJQ262302:SJR262302 STM262302:STN262302 TDI262302:TDJ262302 TNE262302:TNF262302 TXA262302:TXB262302 UGW262302:UGX262302 UQS262302:UQT262302 VAO262302:VAP262302 VKK262302:VKL262302 VUG262302:VUH262302 WEC262302:WED262302 WNY262302:WNZ262302 BM327838:BN327838 LI327838:LJ327838 VE327838:VF327838 AFA327838:AFB327838 AOW327838:AOX327838 AYS327838:AYT327838 BIO327838:BIP327838 BSK327838:BSL327838 CCG327838:CCH327838 CMC327838:CMD327838 CVY327838:CVZ327838 DFU327838:DFV327838 DPQ327838:DPR327838 DZM327838:DZN327838 EJI327838:EJJ327838 ETE327838:ETF327838 FDA327838:FDB327838 FMW327838:FMX327838 FWS327838:FWT327838 GGO327838:GGP327838 GQK327838:GQL327838 HAG327838:HAH327838 HKC327838:HKD327838 HTY327838:HTZ327838 IDU327838:IDV327838 INQ327838:INR327838 IXM327838:IXN327838 JHI327838:JHJ327838 JRE327838:JRF327838 KBA327838:KBB327838 KKW327838:KKX327838 KUS327838:KUT327838 LEO327838:LEP327838 LOK327838:LOL327838 LYG327838:LYH327838 MIC327838:MID327838 MRY327838:MRZ327838 NBU327838:NBV327838 NLQ327838:NLR327838 NVM327838:NVN327838 OFI327838:OFJ327838 OPE327838:OPF327838 OZA327838:OZB327838 PIW327838:PIX327838 PSS327838:PST327838 QCO327838:QCP327838 QMK327838:QML327838 QWG327838:QWH327838 RGC327838:RGD327838 RPY327838:RPZ327838 RZU327838:RZV327838 SJQ327838:SJR327838 STM327838:STN327838 TDI327838:TDJ327838 TNE327838:TNF327838 TXA327838:TXB327838 UGW327838:UGX327838 UQS327838:UQT327838 VAO327838:VAP327838 VKK327838:VKL327838 VUG327838:VUH327838 WEC327838:WED327838 WNY327838:WNZ327838 BM393374:BN393374 LI393374:LJ393374 VE393374:VF393374 AFA393374:AFB393374 AOW393374:AOX393374 AYS393374:AYT393374 BIO393374:BIP393374 BSK393374:BSL393374 CCG393374:CCH393374 CMC393374:CMD393374 CVY393374:CVZ393374 DFU393374:DFV393374 DPQ393374:DPR393374 DZM393374:DZN393374 EJI393374:EJJ393374 ETE393374:ETF393374 FDA393374:FDB393374 FMW393374:FMX393374 FWS393374:FWT393374 GGO393374:GGP393374 GQK393374:GQL393374 HAG393374:HAH393374 HKC393374:HKD393374 HTY393374:HTZ393374 IDU393374:IDV393374 INQ393374:INR393374 IXM393374:IXN393374 JHI393374:JHJ393374 JRE393374:JRF393374 KBA393374:KBB393374 KKW393374:KKX393374 KUS393374:KUT393374 LEO393374:LEP393374 LOK393374:LOL393374 LYG393374:LYH393374 MIC393374:MID393374 MRY393374:MRZ393374 NBU393374:NBV393374 NLQ393374:NLR393374 NVM393374:NVN393374 OFI393374:OFJ393374 OPE393374:OPF393374 OZA393374:OZB393374 PIW393374:PIX393374 PSS393374:PST393374 QCO393374:QCP393374 QMK393374:QML393374 QWG393374:QWH393374 RGC393374:RGD393374 RPY393374:RPZ393374 RZU393374:RZV393374 SJQ393374:SJR393374 STM393374:STN393374 TDI393374:TDJ393374 TNE393374:TNF393374 TXA393374:TXB393374 UGW393374:UGX393374 UQS393374:UQT393374 VAO393374:VAP393374 VKK393374:VKL393374 VUG393374:VUH393374 WEC393374:WED393374 WNY393374:WNZ393374 BM458910:BN458910 LI458910:LJ458910 VE458910:VF458910 AFA458910:AFB458910 AOW458910:AOX458910 AYS458910:AYT458910 BIO458910:BIP458910 BSK458910:BSL458910 CCG458910:CCH458910 CMC458910:CMD458910 CVY458910:CVZ458910 DFU458910:DFV458910 DPQ458910:DPR458910 DZM458910:DZN458910 EJI458910:EJJ458910 ETE458910:ETF458910 FDA458910:FDB458910 FMW458910:FMX458910 FWS458910:FWT458910 GGO458910:GGP458910 GQK458910:GQL458910 HAG458910:HAH458910 HKC458910:HKD458910 HTY458910:HTZ458910 IDU458910:IDV458910 INQ458910:INR458910 IXM458910:IXN458910 JHI458910:JHJ458910 JRE458910:JRF458910 KBA458910:KBB458910 KKW458910:KKX458910 KUS458910:KUT458910 LEO458910:LEP458910 LOK458910:LOL458910 LYG458910:LYH458910 MIC458910:MID458910 MRY458910:MRZ458910 NBU458910:NBV458910 NLQ458910:NLR458910 NVM458910:NVN458910 OFI458910:OFJ458910 OPE458910:OPF458910 OZA458910:OZB458910 PIW458910:PIX458910 PSS458910:PST458910 QCO458910:QCP458910 QMK458910:QML458910 QWG458910:QWH458910 RGC458910:RGD458910 RPY458910:RPZ458910 RZU458910:RZV458910 SJQ458910:SJR458910 STM458910:STN458910 TDI458910:TDJ458910 TNE458910:TNF458910 TXA458910:TXB458910 UGW458910:UGX458910 UQS458910:UQT458910 VAO458910:VAP458910 VKK458910:VKL458910 VUG458910:VUH458910 WEC458910:WED458910 WNY458910:WNZ458910 BM524446:BN524446 LI524446:LJ524446 VE524446:VF524446 AFA524446:AFB524446 AOW524446:AOX524446 AYS524446:AYT524446 BIO524446:BIP524446 BSK524446:BSL524446 CCG524446:CCH524446 CMC524446:CMD524446 CVY524446:CVZ524446 DFU524446:DFV524446 DPQ524446:DPR524446 DZM524446:DZN524446 EJI524446:EJJ524446 ETE524446:ETF524446 FDA524446:FDB524446 FMW524446:FMX524446 FWS524446:FWT524446 GGO524446:GGP524446 GQK524446:GQL524446 HAG524446:HAH524446 HKC524446:HKD524446 HTY524446:HTZ524446 IDU524446:IDV524446 INQ524446:INR524446 IXM524446:IXN524446 JHI524446:JHJ524446 JRE524446:JRF524446 KBA524446:KBB524446 KKW524446:KKX524446 KUS524446:KUT524446 LEO524446:LEP524446 LOK524446:LOL524446 LYG524446:LYH524446 MIC524446:MID524446 MRY524446:MRZ524446 NBU524446:NBV524446 NLQ524446:NLR524446 NVM524446:NVN524446 OFI524446:OFJ524446 OPE524446:OPF524446 OZA524446:OZB524446 PIW524446:PIX524446 PSS524446:PST524446 QCO524446:QCP524446 QMK524446:QML524446 QWG524446:QWH524446 RGC524446:RGD524446 RPY524446:RPZ524446 RZU524446:RZV524446 SJQ524446:SJR524446 STM524446:STN524446 TDI524446:TDJ524446 TNE524446:TNF524446 TXA524446:TXB524446 UGW524446:UGX524446 UQS524446:UQT524446 VAO524446:VAP524446 VKK524446:VKL524446 VUG524446:VUH524446 WEC524446:WED524446 WNY524446:WNZ524446 BM589982:BN589982 LI589982:LJ589982 VE589982:VF589982 AFA589982:AFB589982 AOW589982:AOX589982 AYS589982:AYT589982 BIO589982:BIP589982 BSK589982:BSL589982 CCG589982:CCH589982 CMC589982:CMD589982 CVY589982:CVZ589982 DFU589982:DFV589982 DPQ589982:DPR589982 DZM589982:DZN589982 EJI589982:EJJ589982 ETE589982:ETF589982 FDA589982:FDB589982 FMW589982:FMX589982 FWS589982:FWT589982 GGO589982:GGP589982 GQK589982:GQL589982 HAG589982:HAH589982 HKC589982:HKD589982 HTY589982:HTZ589982 IDU589982:IDV589982 INQ589982:INR589982 IXM589982:IXN589982 JHI589982:JHJ589982 JRE589982:JRF589982 KBA589982:KBB589982 KKW589982:KKX589982 KUS589982:KUT589982 LEO589982:LEP589982 LOK589982:LOL589982 LYG589982:LYH589982 MIC589982:MID589982 MRY589982:MRZ589982 NBU589982:NBV589982 NLQ589982:NLR589982 NVM589982:NVN589982 OFI589982:OFJ589982 OPE589982:OPF589982 OZA589982:OZB589982 PIW589982:PIX589982 PSS589982:PST589982 QCO589982:QCP589982 QMK589982:QML589982 QWG589982:QWH589982 RGC589982:RGD589982 RPY589982:RPZ589982 RZU589982:RZV589982 SJQ589982:SJR589982 STM589982:STN589982 TDI589982:TDJ589982 TNE589982:TNF589982 TXA589982:TXB589982 UGW589982:UGX589982 UQS589982:UQT589982 VAO589982:VAP589982 VKK589982:VKL589982 VUG589982:VUH589982 WEC589982:WED589982 WNY589982:WNZ589982 BM655518:BN655518 LI655518:LJ655518 VE655518:VF655518 AFA655518:AFB655518 AOW655518:AOX655518 AYS655518:AYT655518 BIO655518:BIP655518 BSK655518:BSL655518 CCG655518:CCH655518 CMC655518:CMD655518 CVY655518:CVZ655518 DFU655518:DFV655518 DPQ655518:DPR655518 DZM655518:DZN655518 EJI655518:EJJ655518 ETE655518:ETF655518 FDA655518:FDB655518 FMW655518:FMX655518 FWS655518:FWT655518 GGO655518:GGP655518 GQK655518:GQL655518 HAG655518:HAH655518 HKC655518:HKD655518 HTY655518:HTZ655518 IDU655518:IDV655518 INQ655518:INR655518 IXM655518:IXN655518 JHI655518:JHJ655518 JRE655518:JRF655518 KBA655518:KBB655518 KKW655518:KKX655518 KUS655518:KUT655518 LEO655518:LEP655518 LOK655518:LOL655518 LYG655518:LYH655518 MIC655518:MID655518 MRY655518:MRZ655518 NBU655518:NBV655518 NLQ655518:NLR655518 NVM655518:NVN655518 OFI655518:OFJ655518 OPE655518:OPF655518 OZA655518:OZB655518 PIW655518:PIX655518 PSS655518:PST655518 QCO655518:QCP655518 QMK655518:QML655518 QWG655518:QWH655518 RGC655518:RGD655518 RPY655518:RPZ655518 RZU655518:RZV655518 SJQ655518:SJR655518 STM655518:STN655518 TDI655518:TDJ655518 TNE655518:TNF655518 TXA655518:TXB655518 UGW655518:UGX655518 UQS655518:UQT655518 VAO655518:VAP655518 VKK655518:VKL655518 VUG655518:VUH655518 WEC655518:WED655518 WNY655518:WNZ655518 BM721054:BN721054 LI721054:LJ721054 VE721054:VF721054 AFA721054:AFB721054 AOW721054:AOX721054 AYS721054:AYT721054 BIO721054:BIP721054 BSK721054:BSL721054 CCG721054:CCH721054 CMC721054:CMD721054 CVY721054:CVZ721054 DFU721054:DFV721054 DPQ721054:DPR721054 DZM721054:DZN721054 EJI721054:EJJ721054 ETE721054:ETF721054 FDA721054:FDB721054 FMW721054:FMX721054 FWS721054:FWT721054 GGO721054:GGP721054 GQK721054:GQL721054 HAG721054:HAH721054 HKC721054:HKD721054 HTY721054:HTZ721054 IDU721054:IDV721054 INQ721054:INR721054 IXM721054:IXN721054 JHI721054:JHJ721054 JRE721054:JRF721054 KBA721054:KBB721054 KKW721054:KKX721054 KUS721054:KUT721054 LEO721054:LEP721054 LOK721054:LOL721054 LYG721054:LYH721054 MIC721054:MID721054 MRY721054:MRZ721054 NBU721054:NBV721054 NLQ721054:NLR721054 NVM721054:NVN721054 OFI721054:OFJ721054 OPE721054:OPF721054 OZA721054:OZB721054 PIW721054:PIX721054 PSS721054:PST721054 QCO721054:QCP721054 QMK721054:QML721054 QWG721054:QWH721054 RGC721054:RGD721054 RPY721054:RPZ721054 RZU721054:RZV721054 SJQ721054:SJR721054 STM721054:STN721054 TDI721054:TDJ721054 TNE721054:TNF721054 TXA721054:TXB721054 UGW721054:UGX721054 UQS721054:UQT721054 VAO721054:VAP721054 VKK721054:VKL721054 VUG721054:VUH721054 WEC721054:WED721054 WNY721054:WNZ721054 BM786590:BN786590 LI786590:LJ786590 VE786590:VF786590 AFA786590:AFB786590 AOW786590:AOX786590 AYS786590:AYT786590 BIO786590:BIP786590 BSK786590:BSL786590 CCG786590:CCH786590 CMC786590:CMD786590 CVY786590:CVZ786590 DFU786590:DFV786590 DPQ786590:DPR786590 DZM786590:DZN786590 EJI786590:EJJ786590 ETE786590:ETF786590 FDA786590:FDB786590 FMW786590:FMX786590 FWS786590:FWT786590 GGO786590:GGP786590 GQK786590:GQL786590 HAG786590:HAH786590 HKC786590:HKD786590 HTY786590:HTZ786590 IDU786590:IDV786590 INQ786590:INR786590 IXM786590:IXN786590 JHI786590:JHJ786590 JRE786590:JRF786590 KBA786590:KBB786590 KKW786590:KKX786590 KUS786590:KUT786590 LEO786590:LEP786590 LOK786590:LOL786590 LYG786590:LYH786590 MIC786590:MID786590 MRY786590:MRZ786590 NBU786590:NBV786590 NLQ786590:NLR786590 NVM786590:NVN786590 OFI786590:OFJ786590 OPE786590:OPF786590 OZA786590:OZB786590 PIW786590:PIX786590 PSS786590:PST786590 QCO786590:QCP786590 QMK786590:QML786590 QWG786590:QWH786590 RGC786590:RGD786590 RPY786590:RPZ786590 RZU786590:RZV786590 SJQ786590:SJR786590 STM786590:STN786590 TDI786590:TDJ786590 TNE786590:TNF786590 TXA786590:TXB786590 UGW786590:UGX786590 UQS786590:UQT786590 VAO786590:VAP786590 VKK786590:VKL786590 VUG786590:VUH786590 WEC786590:WED786590 WNY786590:WNZ786590 BM852126:BN852126 LI852126:LJ852126 VE852126:VF852126 AFA852126:AFB852126 AOW852126:AOX852126 AYS852126:AYT852126 BIO852126:BIP852126 BSK852126:BSL852126 CCG852126:CCH852126 CMC852126:CMD852126 CVY852126:CVZ852126 DFU852126:DFV852126 DPQ852126:DPR852126 DZM852126:DZN852126 EJI852126:EJJ852126 ETE852126:ETF852126 FDA852126:FDB852126 FMW852126:FMX852126 FWS852126:FWT852126 GGO852126:GGP852126 GQK852126:GQL852126 HAG852126:HAH852126 HKC852126:HKD852126 HTY852126:HTZ852126 IDU852126:IDV852126 INQ852126:INR852126 IXM852126:IXN852126 JHI852126:JHJ852126 JRE852126:JRF852126 KBA852126:KBB852126 KKW852126:KKX852126 KUS852126:KUT852126 LEO852126:LEP852126 LOK852126:LOL852126 LYG852126:LYH852126 MIC852126:MID852126 MRY852126:MRZ852126 NBU852126:NBV852126 NLQ852126:NLR852126 NVM852126:NVN852126 OFI852126:OFJ852126 OPE852126:OPF852126 OZA852126:OZB852126 PIW852126:PIX852126 PSS852126:PST852126 QCO852126:QCP852126 QMK852126:QML852126 QWG852126:QWH852126 RGC852126:RGD852126 RPY852126:RPZ852126 RZU852126:RZV852126 SJQ852126:SJR852126 STM852126:STN852126 TDI852126:TDJ852126 TNE852126:TNF852126 TXA852126:TXB852126 UGW852126:UGX852126 UQS852126:UQT852126 VAO852126:VAP852126 VKK852126:VKL852126 VUG852126:VUH852126 WEC852126:WED852126 WNY852126:WNZ852126 BM917662:BN917662 LI917662:LJ917662 VE917662:VF917662 AFA917662:AFB917662 AOW917662:AOX917662 AYS917662:AYT917662 BIO917662:BIP917662 BSK917662:BSL917662 CCG917662:CCH917662 CMC917662:CMD917662 CVY917662:CVZ917662 DFU917662:DFV917662 DPQ917662:DPR917662 DZM917662:DZN917662 EJI917662:EJJ917662 ETE917662:ETF917662 FDA917662:FDB917662 FMW917662:FMX917662 FWS917662:FWT917662 GGO917662:GGP917662 GQK917662:GQL917662 HAG917662:HAH917662 HKC917662:HKD917662 HTY917662:HTZ917662 IDU917662:IDV917662 INQ917662:INR917662 IXM917662:IXN917662 JHI917662:JHJ917662 JRE917662:JRF917662 KBA917662:KBB917662 KKW917662:KKX917662 KUS917662:KUT917662 LEO917662:LEP917662 LOK917662:LOL917662 LYG917662:LYH917662 MIC917662:MID917662 MRY917662:MRZ917662 NBU917662:NBV917662 NLQ917662:NLR917662 NVM917662:NVN917662 OFI917662:OFJ917662 OPE917662:OPF917662 OZA917662:OZB917662 PIW917662:PIX917662 PSS917662:PST917662 QCO917662:QCP917662 QMK917662:QML917662 QWG917662:QWH917662 RGC917662:RGD917662 RPY917662:RPZ917662 RZU917662:RZV917662 SJQ917662:SJR917662 STM917662:STN917662 TDI917662:TDJ917662 TNE917662:TNF917662 TXA917662:TXB917662 UGW917662:UGX917662 UQS917662:UQT917662 VAO917662:VAP917662 VKK917662:VKL917662 VUG917662:VUH917662 WEC917662:WED917662 WNY917662:WNZ917662 BM983198:BN983198 LI983198:LJ983198 VE983198:VF983198 AFA983198:AFB983198 AOW983198:AOX983198 AYS983198:AYT983198 BIO983198:BIP983198 BSK983198:BSL983198 CCG983198:CCH983198 CMC983198:CMD983198 CVY983198:CVZ983198 DFU983198:DFV983198 DPQ983198:DPR983198 DZM983198:DZN983198 EJI983198:EJJ983198 ETE983198:ETF983198 FDA983198:FDB983198 FMW983198:FMX983198 FWS983198:FWT983198 GGO983198:GGP983198 GQK983198:GQL983198 HAG983198:HAH983198 HKC983198:HKD983198 HTY983198:HTZ983198 IDU983198:IDV983198 INQ983198:INR983198 IXM983198:IXN983198 JHI983198:JHJ983198 JRE983198:JRF983198 KBA983198:KBB983198 KKW983198:KKX983198 KUS983198:KUT983198 LEO983198:LEP983198 LOK983198:LOL983198 LYG983198:LYH983198 MIC983198:MID983198 MRY983198:MRZ983198 NBU983198:NBV983198 NLQ983198:NLR983198 NVM983198:NVN983198 OFI983198:OFJ983198 OPE983198:OPF983198 OZA983198:OZB983198 PIW983198:PIX983198 PSS983198:PST983198 QCO983198:QCP983198 QMK983198:QML983198 QWG983198:QWH983198 RGC983198:RGD983198 RPY983198:RPZ983198 RZU983198:RZV983198 SJQ983198:SJR983198 STM983198:STN983198 TDI983198:TDJ983198 TNE983198:TNF983198 TXA983198:TXB983198 UGW983198:UGX983198 UQS983198:UQT983198 VAO983198:VAP983198 VKK983198:VKL983198 VUG983198:VUH983198 WEC983198:WED983198 WNY983198:WNZ983198 BM65697:BN65697 LI65697:LJ65697 VE65697:VF65697 AFA65697:AFB65697 AOW65697:AOX65697 AYS65697:AYT65697 BIO65697:BIP65697 BSK65697:BSL65697 CCG65697:CCH65697 CMC65697:CMD65697 CVY65697:CVZ65697 DFU65697:DFV65697 DPQ65697:DPR65697 DZM65697:DZN65697 EJI65697:EJJ65697 ETE65697:ETF65697 FDA65697:FDB65697 FMW65697:FMX65697 FWS65697:FWT65697 GGO65697:GGP65697 GQK65697:GQL65697 HAG65697:HAH65697 HKC65697:HKD65697 HTY65697:HTZ65697 IDU65697:IDV65697 INQ65697:INR65697 IXM65697:IXN65697 JHI65697:JHJ65697 JRE65697:JRF65697 KBA65697:KBB65697 KKW65697:KKX65697 KUS65697:KUT65697 LEO65697:LEP65697 LOK65697:LOL65697 LYG65697:LYH65697 MIC65697:MID65697 MRY65697:MRZ65697 NBU65697:NBV65697 NLQ65697:NLR65697 NVM65697:NVN65697 OFI65697:OFJ65697 OPE65697:OPF65697 OZA65697:OZB65697 PIW65697:PIX65697 PSS65697:PST65697 QCO65697:QCP65697 QMK65697:QML65697 QWG65697:QWH65697 RGC65697:RGD65697 RPY65697:RPZ65697 RZU65697:RZV65697 SJQ65697:SJR65697 STM65697:STN65697 TDI65697:TDJ65697 TNE65697:TNF65697 TXA65697:TXB65697 UGW65697:UGX65697 UQS65697:UQT65697 VAO65697:VAP65697 VKK65697:VKL65697 VUG65697:VUH65697 WEC65697:WED65697 WNY65697:WNZ65697 BM131233:BN131233 LI131233:LJ131233 VE131233:VF131233 AFA131233:AFB131233 AOW131233:AOX131233 AYS131233:AYT131233 BIO131233:BIP131233 BSK131233:BSL131233 CCG131233:CCH131233 CMC131233:CMD131233 CVY131233:CVZ131233 DFU131233:DFV131233 DPQ131233:DPR131233 DZM131233:DZN131233 EJI131233:EJJ131233 ETE131233:ETF131233 FDA131233:FDB131233 FMW131233:FMX131233 FWS131233:FWT131233 GGO131233:GGP131233 GQK131233:GQL131233 HAG131233:HAH131233 HKC131233:HKD131233 HTY131233:HTZ131233 IDU131233:IDV131233 INQ131233:INR131233 IXM131233:IXN131233 JHI131233:JHJ131233 JRE131233:JRF131233 KBA131233:KBB131233 KKW131233:KKX131233 KUS131233:KUT131233 LEO131233:LEP131233 LOK131233:LOL131233 LYG131233:LYH131233 MIC131233:MID131233 MRY131233:MRZ131233 NBU131233:NBV131233 NLQ131233:NLR131233 NVM131233:NVN131233 OFI131233:OFJ131233 OPE131233:OPF131233 OZA131233:OZB131233 PIW131233:PIX131233 PSS131233:PST131233 QCO131233:QCP131233 QMK131233:QML131233 QWG131233:QWH131233 RGC131233:RGD131233 RPY131233:RPZ131233 RZU131233:RZV131233 SJQ131233:SJR131233 STM131233:STN131233 TDI131233:TDJ131233 TNE131233:TNF131233 TXA131233:TXB131233 UGW131233:UGX131233 UQS131233:UQT131233 VAO131233:VAP131233 VKK131233:VKL131233 VUG131233:VUH131233 WEC131233:WED131233 WNY131233:WNZ131233 BM196769:BN196769 LI196769:LJ196769 VE196769:VF196769 AFA196769:AFB196769 AOW196769:AOX196769 AYS196769:AYT196769 BIO196769:BIP196769 BSK196769:BSL196769 CCG196769:CCH196769 CMC196769:CMD196769 CVY196769:CVZ196769 DFU196769:DFV196769 DPQ196769:DPR196769 DZM196769:DZN196769 EJI196769:EJJ196769 ETE196769:ETF196769 FDA196769:FDB196769 FMW196769:FMX196769 FWS196769:FWT196769 GGO196769:GGP196769 GQK196769:GQL196769 HAG196769:HAH196769 HKC196769:HKD196769 HTY196769:HTZ196769 IDU196769:IDV196769 INQ196769:INR196769 IXM196769:IXN196769 JHI196769:JHJ196769 JRE196769:JRF196769 KBA196769:KBB196769 KKW196769:KKX196769 KUS196769:KUT196769 LEO196769:LEP196769 LOK196769:LOL196769 LYG196769:LYH196769 MIC196769:MID196769 MRY196769:MRZ196769 NBU196769:NBV196769 NLQ196769:NLR196769 NVM196769:NVN196769 OFI196769:OFJ196769 OPE196769:OPF196769 OZA196769:OZB196769 PIW196769:PIX196769 PSS196769:PST196769 QCO196769:QCP196769 QMK196769:QML196769 QWG196769:QWH196769 RGC196769:RGD196769 RPY196769:RPZ196769 RZU196769:RZV196769 SJQ196769:SJR196769 STM196769:STN196769 TDI196769:TDJ196769 TNE196769:TNF196769 TXA196769:TXB196769 UGW196769:UGX196769 UQS196769:UQT196769 VAO196769:VAP196769 VKK196769:VKL196769 VUG196769:VUH196769 WEC196769:WED196769 WNY196769:WNZ196769 BM262305:BN262305 LI262305:LJ262305 VE262305:VF262305 AFA262305:AFB262305 AOW262305:AOX262305 AYS262305:AYT262305 BIO262305:BIP262305 BSK262305:BSL262305 CCG262305:CCH262305 CMC262305:CMD262305 CVY262305:CVZ262305 DFU262305:DFV262305 DPQ262305:DPR262305 DZM262305:DZN262305 EJI262305:EJJ262305 ETE262305:ETF262305 FDA262305:FDB262305 FMW262305:FMX262305 FWS262305:FWT262305 GGO262305:GGP262305 GQK262305:GQL262305 HAG262305:HAH262305 HKC262305:HKD262305 HTY262305:HTZ262305 IDU262305:IDV262305 INQ262305:INR262305 IXM262305:IXN262305 JHI262305:JHJ262305 JRE262305:JRF262305 KBA262305:KBB262305 KKW262305:KKX262305 KUS262305:KUT262305 LEO262305:LEP262305 LOK262305:LOL262305 LYG262305:LYH262305 MIC262305:MID262305 MRY262305:MRZ262305 NBU262305:NBV262305 NLQ262305:NLR262305 NVM262305:NVN262305 OFI262305:OFJ262305 OPE262305:OPF262305 OZA262305:OZB262305 PIW262305:PIX262305 PSS262305:PST262305 QCO262305:QCP262305 QMK262305:QML262305 QWG262305:QWH262305 RGC262305:RGD262305 RPY262305:RPZ262305 RZU262305:RZV262305 SJQ262305:SJR262305 STM262305:STN262305 TDI262305:TDJ262305 TNE262305:TNF262305 TXA262305:TXB262305 UGW262305:UGX262305 UQS262305:UQT262305 VAO262305:VAP262305 VKK262305:VKL262305 VUG262305:VUH262305 WEC262305:WED262305 WNY262305:WNZ262305 BM327841:BN327841 LI327841:LJ327841 VE327841:VF327841 AFA327841:AFB327841 AOW327841:AOX327841 AYS327841:AYT327841 BIO327841:BIP327841 BSK327841:BSL327841 CCG327841:CCH327841 CMC327841:CMD327841 CVY327841:CVZ327841 DFU327841:DFV327841 DPQ327841:DPR327841 DZM327841:DZN327841 EJI327841:EJJ327841 ETE327841:ETF327841 FDA327841:FDB327841 FMW327841:FMX327841 FWS327841:FWT327841 GGO327841:GGP327841 GQK327841:GQL327841 HAG327841:HAH327841 HKC327841:HKD327841 HTY327841:HTZ327841 IDU327841:IDV327841 INQ327841:INR327841 IXM327841:IXN327841 JHI327841:JHJ327841 JRE327841:JRF327841 KBA327841:KBB327841 KKW327841:KKX327841 KUS327841:KUT327841 LEO327841:LEP327841 LOK327841:LOL327841 LYG327841:LYH327841 MIC327841:MID327841 MRY327841:MRZ327841 NBU327841:NBV327841 NLQ327841:NLR327841 NVM327841:NVN327841 OFI327841:OFJ327841 OPE327841:OPF327841 OZA327841:OZB327841 PIW327841:PIX327841 PSS327841:PST327841 QCO327841:QCP327841 QMK327841:QML327841 QWG327841:QWH327841 RGC327841:RGD327841 RPY327841:RPZ327841 RZU327841:RZV327841 SJQ327841:SJR327841 STM327841:STN327841 TDI327841:TDJ327841 TNE327841:TNF327841 TXA327841:TXB327841 UGW327841:UGX327841 UQS327841:UQT327841 VAO327841:VAP327841 VKK327841:VKL327841 VUG327841:VUH327841 WEC327841:WED327841 WNY327841:WNZ327841 BM393377:BN393377 LI393377:LJ393377 VE393377:VF393377 AFA393377:AFB393377 AOW393377:AOX393377 AYS393377:AYT393377 BIO393377:BIP393377 BSK393377:BSL393377 CCG393377:CCH393377 CMC393377:CMD393377 CVY393377:CVZ393377 DFU393377:DFV393377 DPQ393377:DPR393377 DZM393377:DZN393377 EJI393377:EJJ393377 ETE393377:ETF393377 FDA393377:FDB393377 FMW393377:FMX393377 FWS393377:FWT393377 GGO393377:GGP393377 GQK393377:GQL393377 HAG393377:HAH393377 HKC393377:HKD393377 HTY393377:HTZ393377 IDU393377:IDV393377 INQ393377:INR393377 IXM393377:IXN393377 JHI393377:JHJ393377 JRE393377:JRF393377 KBA393377:KBB393377 KKW393377:KKX393377 KUS393377:KUT393377 LEO393377:LEP393377 LOK393377:LOL393377 LYG393377:LYH393377 MIC393377:MID393377 MRY393377:MRZ393377 NBU393377:NBV393377 NLQ393377:NLR393377 NVM393377:NVN393377 OFI393377:OFJ393377 OPE393377:OPF393377 OZA393377:OZB393377 PIW393377:PIX393377 PSS393377:PST393377 QCO393377:QCP393377 QMK393377:QML393377 QWG393377:QWH393377 RGC393377:RGD393377 RPY393377:RPZ393377 RZU393377:RZV393377 SJQ393377:SJR393377 STM393377:STN393377 TDI393377:TDJ393377 TNE393377:TNF393377 TXA393377:TXB393377 UGW393377:UGX393377 UQS393377:UQT393377 VAO393377:VAP393377 VKK393377:VKL393377 VUG393377:VUH393377 WEC393377:WED393377 WNY393377:WNZ393377 BM458913:BN458913 LI458913:LJ458913 VE458913:VF458913 AFA458913:AFB458913 AOW458913:AOX458913 AYS458913:AYT458913 BIO458913:BIP458913 BSK458913:BSL458913 CCG458913:CCH458913 CMC458913:CMD458913 CVY458913:CVZ458913 DFU458913:DFV458913 DPQ458913:DPR458913 DZM458913:DZN458913 EJI458913:EJJ458913 ETE458913:ETF458913 FDA458913:FDB458913 FMW458913:FMX458913 FWS458913:FWT458913 GGO458913:GGP458913 GQK458913:GQL458913 HAG458913:HAH458913 HKC458913:HKD458913 HTY458913:HTZ458913 IDU458913:IDV458913 INQ458913:INR458913 IXM458913:IXN458913 JHI458913:JHJ458913 JRE458913:JRF458913 KBA458913:KBB458913 KKW458913:KKX458913 KUS458913:KUT458913 LEO458913:LEP458913 LOK458913:LOL458913 LYG458913:LYH458913 MIC458913:MID458913 MRY458913:MRZ458913 NBU458913:NBV458913 NLQ458913:NLR458913 NVM458913:NVN458913 OFI458913:OFJ458913 OPE458913:OPF458913 OZA458913:OZB458913 PIW458913:PIX458913 PSS458913:PST458913 QCO458913:QCP458913 QMK458913:QML458913 QWG458913:QWH458913 RGC458913:RGD458913 RPY458913:RPZ458913 RZU458913:RZV458913 SJQ458913:SJR458913 STM458913:STN458913 TDI458913:TDJ458913 TNE458913:TNF458913 TXA458913:TXB458913 UGW458913:UGX458913 UQS458913:UQT458913 VAO458913:VAP458913 VKK458913:VKL458913 VUG458913:VUH458913 WEC458913:WED458913 WNY458913:WNZ458913 BM524449:BN524449 LI524449:LJ524449 VE524449:VF524449 AFA524449:AFB524449 AOW524449:AOX524449 AYS524449:AYT524449 BIO524449:BIP524449 BSK524449:BSL524449 CCG524449:CCH524449 CMC524449:CMD524449 CVY524449:CVZ524449 DFU524449:DFV524449 DPQ524449:DPR524449 DZM524449:DZN524449 EJI524449:EJJ524449 ETE524449:ETF524449 FDA524449:FDB524449 FMW524449:FMX524449 FWS524449:FWT524449 GGO524449:GGP524449 GQK524449:GQL524449 HAG524449:HAH524449 HKC524449:HKD524449 HTY524449:HTZ524449 IDU524449:IDV524449 INQ524449:INR524449 IXM524449:IXN524449 JHI524449:JHJ524449 JRE524449:JRF524449 KBA524449:KBB524449 KKW524449:KKX524449 KUS524449:KUT524449 LEO524449:LEP524449 LOK524449:LOL524449 LYG524449:LYH524449 MIC524449:MID524449 MRY524449:MRZ524449 NBU524449:NBV524449 NLQ524449:NLR524449 NVM524449:NVN524449 OFI524449:OFJ524449 OPE524449:OPF524449 OZA524449:OZB524449 PIW524449:PIX524449 PSS524449:PST524449 QCO524449:QCP524449 QMK524449:QML524449 QWG524449:QWH524449 RGC524449:RGD524449 RPY524449:RPZ524449 RZU524449:RZV524449 SJQ524449:SJR524449 STM524449:STN524449 TDI524449:TDJ524449 TNE524449:TNF524449 TXA524449:TXB524449 UGW524449:UGX524449 UQS524449:UQT524449 VAO524449:VAP524449 VKK524449:VKL524449 VUG524449:VUH524449 WEC524449:WED524449 WNY524449:WNZ524449 BM589985:BN589985 LI589985:LJ589985 VE589985:VF589985 AFA589985:AFB589985 AOW589985:AOX589985 AYS589985:AYT589985 BIO589985:BIP589985 BSK589985:BSL589985 CCG589985:CCH589985 CMC589985:CMD589985 CVY589985:CVZ589985 DFU589985:DFV589985 DPQ589985:DPR589985 DZM589985:DZN589985 EJI589985:EJJ589985 ETE589985:ETF589985 FDA589985:FDB589985 FMW589985:FMX589985 FWS589985:FWT589985 GGO589985:GGP589985 GQK589985:GQL589985 HAG589985:HAH589985 HKC589985:HKD589985 HTY589985:HTZ589985 IDU589985:IDV589985 INQ589985:INR589985 IXM589985:IXN589985 JHI589985:JHJ589985 JRE589985:JRF589985 KBA589985:KBB589985 KKW589985:KKX589985 KUS589985:KUT589985 LEO589985:LEP589985 LOK589985:LOL589985 LYG589985:LYH589985 MIC589985:MID589985 MRY589985:MRZ589985 NBU589985:NBV589985 NLQ589985:NLR589985 NVM589985:NVN589985 OFI589985:OFJ589985 OPE589985:OPF589985 OZA589985:OZB589985 PIW589985:PIX589985 PSS589985:PST589985 QCO589985:QCP589985 QMK589985:QML589985 QWG589985:QWH589985 RGC589985:RGD589985 RPY589985:RPZ589985 RZU589985:RZV589985 SJQ589985:SJR589985 STM589985:STN589985 TDI589985:TDJ589985 TNE589985:TNF589985 TXA589985:TXB589985 UGW589985:UGX589985 UQS589985:UQT589985 VAO589985:VAP589985 VKK589985:VKL589985 VUG589985:VUH589985 WEC589985:WED589985 WNY589985:WNZ589985 BM655521:BN655521 LI655521:LJ655521 VE655521:VF655521 AFA655521:AFB655521 AOW655521:AOX655521 AYS655521:AYT655521 BIO655521:BIP655521 BSK655521:BSL655521 CCG655521:CCH655521 CMC655521:CMD655521 CVY655521:CVZ655521 DFU655521:DFV655521 DPQ655521:DPR655521 DZM655521:DZN655521 EJI655521:EJJ655521 ETE655521:ETF655521 FDA655521:FDB655521 FMW655521:FMX655521 FWS655521:FWT655521 GGO655521:GGP655521 GQK655521:GQL655521 HAG655521:HAH655521 HKC655521:HKD655521 HTY655521:HTZ655521 IDU655521:IDV655521 INQ655521:INR655521 IXM655521:IXN655521 JHI655521:JHJ655521 JRE655521:JRF655521 KBA655521:KBB655521 KKW655521:KKX655521 KUS655521:KUT655521 LEO655521:LEP655521 LOK655521:LOL655521 LYG655521:LYH655521 MIC655521:MID655521 MRY655521:MRZ655521 NBU655521:NBV655521 NLQ655521:NLR655521 NVM655521:NVN655521 OFI655521:OFJ655521 OPE655521:OPF655521 OZA655521:OZB655521 PIW655521:PIX655521 PSS655521:PST655521 QCO655521:QCP655521 QMK655521:QML655521 QWG655521:QWH655521 RGC655521:RGD655521 RPY655521:RPZ655521 RZU655521:RZV655521 SJQ655521:SJR655521 STM655521:STN655521 TDI655521:TDJ655521 TNE655521:TNF655521 TXA655521:TXB655521 UGW655521:UGX655521 UQS655521:UQT655521 VAO655521:VAP655521 VKK655521:VKL655521 VUG655521:VUH655521 WEC655521:WED655521 WNY655521:WNZ655521 BM721057:BN721057 LI721057:LJ721057 VE721057:VF721057 AFA721057:AFB721057 AOW721057:AOX721057 AYS721057:AYT721057 BIO721057:BIP721057 BSK721057:BSL721057 CCG721057:CCH721057 CMC721057:CMD721057 CVY721057:CVZ721057 DFU721057:DFV721057 DPQ721057:DPR721057 DZM721057:DZN721057 EJI721057:EJJ721057 ETE721057:ETF721057 FDA721057:FDB721057 FMW721057:FMX721057 FWS721057:FWT721057 GGO721057:GGP721057 GQK721057:GQL721057 HAG721057:HAH721057 HKC721057:HKD721057 HTY721057:HTZ721057 IDU721057:IDV721057 INQ721057:INR721057 IXM721057:IXN721057 JHI721057:JHJ721057 JRE721057:JRF721057 KBA721057:KBB721057 KKW721057:KKX721057 KUS721057:KUT721057 LEO721057:LEP721057 LOK721057:LOL721057 LYG721057:LYH721057 MIC721057:MID721057 MRY721057:MRZ721057 NBU721057:NBV721057 NLQ721057:NLR721057 NVM721057:NVN721057 OFI721057:OFJ721057 OPE721057:OPF721057 OZA721057:OZB721057 PIW721057:PIX721057 PSS721057:PST721057 QCO721057:QCP721057 QMK721057:QML721057 QWG721057:QWH721057 RGC721057:RGD721057 RPY721057:RPZ721057 RZU721057:RZV721057 SJQ721057:SJR721057 STM721057:STN721057 TDI721057:TDJ721057 TNE721057:TNF721057 TXA721057:TXB721057 UGW721057:UGX721057 UQS721057:UQT721057 VAO721057:VAP721057 VKK721057:VKL721057 VUG721057:VUH721057 WEC721057:WED721057 WNY721057:WNZ721057 BM786593:BN786593 LI786593:LJ786593 VE786593:VF786593 AFA786593:AFB786593 AOW786593:AOX786593 AYS786593:AYT786593 BIO786593:BIP786593 BSK786593:BSL786593 CCG786593:CCH786593 CMC786593:CMD786593 CVY786593:CVZ786593 DFU786593:DFV786593 DPQ786593:DPR786593 DZM786593:DZN786593 EJI786593:EJJ786593 ETE786593:ETF786593 FDA786593:FDB786593 FMW786593:FMX786593 FWS786593:FWT786593 GGO786593:GGP786593 GQK786593:GQL786593 HAG786593:HAH786593 HKC786593:HKD786593 HTY786593:HTZ786593 IDU786593:IDV786593 INQ786593:INR786593 IXM786593:IXN786593 JHI786593:JHJ786593 JRE786593:JRF786593 KBA786593:KBB786593 KKW786593:KKX786593 KUS786593:KUT786593 LEO786593:LEP786593 LOK786593:LOL786593 LYG786593:LYH786593 MIC786593:MID786593 MRY786593:MRZ786593 NBU786593:NBV786593 NLQ786593:NLR786593 NVM786593:NVN786593 OFI786593:OFJ786593 OPE786593:OPF786593 OZA786593:OZB786593 PIW786593:PIX786593 PSS786593:PST786593 QCO786593:QCP786593 QMK786593:QML786593 QWG786593:QWH786593 RGC786593:RGD786593 RPY786593:RPZ786593 RZU786593:RZV786593 SJQ786593:SJR786593 STM786593:STN786593 TDI786593:TDJ786593 TNE786593:TNF786593 TXA786593:TXB786593 UGW786593:UGX786593 UQS786593:UQT786593 VAO786593:VAP786593 VKK786593:VKL786593 VUG786593:VUH786593 WEC786593:WED786593 WNY786593:WNZ786593 BM852129:BN852129 LI852129:LJ852129 VE852129:VF852129 AFA852129:AFB852129 AOW852129:AOX852129 AYS852129:AYT852129 BIO852129:BIP852129 BSK852129:BSL852129 CCG852129:CCH852129 CMC852129:CMD852129 CVY852129:CVZ852129 DFU852129:DFV852129 DPQ852129:DPR852129 DZM852129:DZN852129 EJI852129:EJJ852129 ETE852129:ETF852129 FDA852129:FDB852129 FMW852129:FMX852129 FWS852129:FWT852129 GGO852129:GGP852129 GQK852129:GQL852129 HAG852129:HAH852129 HKC852129:HKD852129 HTY852129:HTZ852129 IDU852129:IDV852129 INQ852129:INR852129 IXM852129:IXN852129 JHI852129:JHJ852129 JRE852129:JRF852129 KBA852129:KBB852129 KKW852129:KKX852129 KUS852129:KUT852129 LEO852129:LEP852129 LOK852129:LOL852129 LYG852129:LYH852129 MIC852129:MID852129 MRY852129:MRZ852129 NBU852129:NBV852129 NLQ852129:NLR852129 NVM852129:NVN852129 OFI852129:OFJ852129 OPE852129:OPF852129 OZA852129:OZB852129 PIW852129:PIX852129 PSS852129:PST852129 QCO852129:QCP852129 QMK852129:QML852129 QWG852129:QWH852129 RGC852129:RGD852129 RPY852129:RPZ852129 RZU852129:RZV852129 SJQ852129:SJR852129 STM852129:STN852129 TDI852129:TDJ852129 TNE852129:TNF852129 TXA852129:TXB852129 UGW852129:UGX852129 UQS852129:UQT852129 VAO852129:VAP852129 VKK852129:VKL852129 VUG852129:VUH852129 WEC852129:WED852129 WNY852129:WNZ852129 BM917665:BN917665 LI917665:LJ917665 VE917665:VF917665 AFA917665:AFB917665 AOW917665:AOX917665 AYS917665:AYT917665 BIO917665:BIP917665 BSK917665:BSL917665 CCG917665:CCH917665 CMC917665:CMD917665 CVY917665:CVZ917665 DFU917665:DFV917665 DPQ917665:DPR917665 DZM917665:DZN917665 EJI917665:EJJ917665 ETE917665:ETF917665 FDA917665:FDB917665 FMW917665:FMX917665 FWS917665:FWT917665 GGO917665:GGP917665 GQK917665:GQL917665 HAG917665:HAH917665 HKC917665:HKD917665 HTY917665:HTZ917665 IDU917665:IDV917665 INQ917665:INR917665 IXM917665:IXN917665 JHI917665:JHJ917665 JRE917665:JRF917665 KBA917665:KBB917665 KKW917665:KKX917665 KUS917665:KUT917665 LEO917665:LEP917665 LOK917665:LOL917665 LYG917665:LYH917665 MIC917665:MID917665 MRY917665:MRZ917665 NBU917665:NBV917665 NLQ917665:NLR917665 NVM917665:NVN917665 OFI917665:OFJ917665 OPE917665:OPF917665 OZA917665:OZB917665 PIW917665:PIX917665 PSS917665:PST917665 QCO917665:QCP917665 QMK917665:QML917665 QWG917665:QWH917665 RGC917665:RGD917665 RPY917665:RPZ917665 RZU917665:RZV917665 SJQ917665:SJR917665 STM917665:STN917665 TDI917665:TDJ917665 TNE917665:TNF917665 TXA917665:TXB917665 UGW917665:UGX917665 UQS917665:UQT917665 VAO917665:VAP917665 VKK917665:VKL917665 VUG917665:VUH917665 WEC917665:WED917665 WNY917665:WNZ917665 BM983201:BN983201 LI983201:LJ983201 VE983201:VF983201 AFA983201:AFB983201 AOW983201:AOX983201 AYS983201:AYT983201 BIO983201:BIP983201 BSK983201:BSL983201 CCG983201:CCH983201 CMC983201:CMD983201 CVY983201:CVZ983201 DFU983201:DFV983201 DPQ983201:DPR983201 DZM983201:DZN983201 EJI983201:EJJ983201 ETE983201:ETF983201 FDA983201:FDB983201 FMW983201:FMX983201 FWS983201:FWT983201 GGO983201:GGP983201 GQK983201:GQL983201 HAG983201:HAH983201 HKC983201:HKD983201 HTY983201:HTZ983201 IDU983201:IDV983201 INQ983201:INR983201 IXM983201:IXN983201 JHI983201:JHJ983201 JRE983201:JRF983201 KBA983201:KBB983201 KKW983201:KKX983201 KUS983201:KUT983201 LEO983201:LEP983201 LOK983201:LOL983201 LYG983201:LYH983201 MIC983201:MID983201 MRY983201:MRZ983201 NBU983201:NBV983201 NLQ983201:NLR983201 NVM983201:NVN983201 OFI983201:OFJ983201 OPE983201:OPF983201 OZA983201:OZB983201 PIW983201:PIX983201 PSS983201:PST983201 QCO983201:QCP983201 QMK983201:QML983201 QWG983201:QWH983201 RGC983201:RGD983201 RPY983201:RPZ983201 RZU983201:RZV983201 SJQ983201:SJR983201 STM983201:STN983201 TDI983201:TDJ983201 TNE983201:TNF983201 TXA983201:TXB983201 UGW983201:UGX983201 UQS983201:UQT983201 VAO983201:VAP983201 VKK983201:VKL983201 VUG983201:VUH983201 WEC983201:WED983201 WNY983201:WNZ983201 BM65688:BN65688 LI65688:LJ65688 VE65688:VF65688 AFA65688:AFB65688 AOW65688:AOX65688 AYS65688:AYT65688 BIO65688:BIP65688 BSK65688:BSL65688 CCG65688:CCH65688 CMC65688:CMD65688 CVY65688:CVZ65688 DFU65688:DFV65688 DPQ65688:DPR65688 DZM65688:DZN65688 EJI65688:EJJ65688 ETE65688:ETF65688 FDA65688:FDB65688 FMW65688:FMX65688 FWS65688:FWT65688 GGO65688:GGP65688 GQK65688:GQL65688 HAG65688:HAH65688 HKC65688:HKD65688 HTY65688:HTZ65688 IDU65688:IDV65688 INQ65688:INR65688 IXM65688:IXN65688 JHI65688:JHJ65688 JRE65688:JRF65688 KBA65688:KBB65688 KKW65688:KKX65688 KUS65688:KUT65688 LEO65688:LEP65688 LOK65688:LOL65688 LYG65688:LYH65688 MIC65688:MID65688 MRY65688:MRZ65688 NBU65688:NBV65688 NLQ65688:NLR65688 NVM65688:NVN65688 OFI65688:OFJ65688 OPE65688:OPF65688 OZA65688:OZB65688 PIW65688:PIX65688 PSS65688:PST65688 QCO65688:QCP65688 QMK65688:QML65688 QWG65688:QWH65688 RGC65688:RGD65688 RPY65688:RPZ65688 RZU65688:RZV65688 SJQ65688:SJR65688 STM65688:STN65688 TDI65688:TDJ65688 TNE65688:TNF65688 TXA65688:TXB65688 UGW65688:UGX65688 UQS65688:UQT65688 VAO65688:VAP65688 VKK65688:VKL65688 VUG65688:VUH65688 WEC65688:WED65688 WNY65688:WNZ65688 BM131224:BN131224 LI131224:LJ131224 VE131224:VF131224 AFA131224:AFB131224 AOW131224:AOX131224 AYS131224:AYT131224 BIO131224:BIP131224 BSK131224:BSL131224 CCG131224:CCH131224 CMC131224:CMD131224 CVY131224:CVZ131224 DFU131224:DFV131224 DPQ131224:DPR131224 DZM131224:DZN131224 EJI131224:EJJ131224 ETE131224:ETF131224 FDA131224:FDB131224 FMW131224:FMX131224 FWS131224:FWT131224 GGO131224:GGP131224 GQK131224:GQL131224 HAG131224:HAH131224 HKC131224:HKD131224 HTY131224:HTZ131224 IDU131224:IDV131224 INQ131224:INR131224 IXM131224:IXN131224 JHI131224:JHJ131224 JRE131224:JRF131224 KBA131224:KBB131224 KKW131224:KKX131224 KUS131224:KUT131224 LEO131224:LEP131224 LOK131224:LOL131224 LYG131224:LYH131224 MIC131224:MID131224 MRY131224:MRZ131224 NBU131224:NBV131224 NLQ131224:NLR131224 NVM131224:NVN131224 OFI131224:OFJ131224 OPE131224:OPF131224 OZA131224:OZB131224 PIW131224:PIX131224 PSS131224:PST131224 QCO131224:QCP131224 QMK131224:QML131224 QWG131224:QWH131224 RGC131224:RGD131224 RPY131224:RPZ131224 RZU131224:RZV131224 SJQ131224:SJR131224 STM131224:STN131224 TDI131224:TDJ131224 TNE131224:TNF131224 TXA131224:TXB131224 UGW131224:UGX131224 UQS131224:UQT131224 VAO131224:VAP131224 VKK131224:VKL131224 VUG131224:VUH131224 WEC131224:WED131224 WNY131224:WNZ131224 BM196760:BN196760 LI196760:LJ196760 VE196760:VF196760 AFA196760:AFB196760 AOW196760:AOX196760 AYS196760:AYT196760 BIO196760:BIP196760 BSK196760:BSL196760 CCG196760:CCH196760 CMC196760:CMD196760 CVY196760:CVZ196760 DFU196760:DFV196760 DPQ196760:DPR196760 DZM196760:DZN196760 EJI196760:EJJ196760 ETE196760:ETF196760 FDA196760:FDB196760 FMW196760:FMX196760 FWS196760:FWT196760 GGO196760:GGP196760 GQK196760:GQL196760 HAG196760:HAH196760 HKC196760:HKD196760 HTY196760:HTZ196760 IDU196760:IDV196760 INQ196760:INR196760 IXM196760:IXN196760 JHI196760:JHJ196760 JRE196760:JRF196760 KBA196760:KBB196760 KKW196760:KKX196760 KUS196760:KUT196760 LEO196760:LEP196760 LOK196760:LOL196760 LYG196760:LYH196760 MIC196760:MID196760 MRY196760:MRZ196760 NBU196760:NBV196760 NLQ196760:NLR196760 NVM196760:NVN196760 OFI196760:OFJ196760 OPE196760:OPF196760 OZA196760:OZB196760 PIW196760:PIX196760 PSS196760:PST196760 QCO196760:QCP196760 QMK196760:QML196760 QWG196760:QWH196760 RGC196760:RGD196760 RPY196760:RPZ196760 RZU196760:RZV196760 SJQ196760:SJR196760 STM196760:STN196760 TDI196760:TDJ196760 TNE196760:TNF196760 TXA196760:TXB196760 UGW196760:UGX196760 UQS196760:UQT196760 VAO196760:VAP196760 VKK196760:VKL196760 VUG196760:VUH196760 WEC196760:WED196760 WNY196760:WNZ196760 BM262296:BN262296 LI262296:LJ262296 VE262296:VF262296 AFA262296:AFB262296 AOW262296:AOX262296 AYS262296:AYT262296 BIO262296:BIP262296 BSK262296:BSL262296 CCG262296:CCH262296 CMC262296:CMD262296 CVY262296:CVZ262296 DFU262296:DFV262296 DPQ262296:DPR262296 DZM262296:DZN262296 EJI262296:EJJ262296 ETE262296:ETF262296 FDA262296:FDB262296 FMW262296:FMX262296 FWS262296:FWT262296 GGO262296:GGP262296 GQK262296:GQL262296 HAG262296:HAH262296 HKC262296:HKD262296 HTY262296:HTZ262296 IDU262296:IDV262296 INQ262296:INR262296 IXM262296:IXN262296 JHI262296:JHJ262296 JRE262296:JRF262296 KBA262296:KBB262296 KKW262296:KKX262296 KUS262296:KUT262296 LEO262296:LEP262296 LOK262296:LOL262296 LYG262296:LYH262296 MIC262296:MID262296 MRY262296:MRZ262296 NBU262296:NBV262296 NLQ262296:NLR262296 NVM262296:NVN262296 OFI262296:OFJ262296 OPE262296:OPF262296 OZA262296:OZB262296 PIW262296:PIX262296 PSS262296:PST262296 QCO262296:QCP262296 QMK262296:QML262296 QWG262296:QWH262296 RGC262296:RGD262296 RPY262296:RPZ262296 RZU262296:RZV262296 SJQ262296:SJR262296 STM262296:STN262296 TDI262296:TDJ262296 TNE262296:TNF262296 TXA262296:TXB262296 UGW262296:UGX262296 UQS262296:UQT262296 VAO262296:VAP262296 VKK262296:VKL262296 VUG262296:VUH262296 WEC262296:WED262296 WNY262296:WNZ262296 BM327832:BN327832 LI327832:LJ327832 VE327832:VF327832 AFA327832:AFB327832 AOW327832:AOX327832 AYS327832:AYT327832 BIO327832:BIP327832 BSK327832:BSL327832 CCG327832:CCH327832 CMC327832:CMD327832 CVY327832:CVZ327832 DFU327832:DFV327832 DPQ327832:DPR327832 DZM327832:DZN327832 EJI327832:EJJ327832 ETE327832:ETF327832 FDA327832:FDB327832 FMW327832:FMX327832 FWS327832:FWT327832 GGO327832:GGP327832 GQK327832:GQL327832 HAG327832:HAH327832 HKC327832:HKD327832 HTY327832:HTZ327832 IDU327832:IDV327832 INQ327832:INR327832 IXM327832:IXN327832 JHI327832:JHJ327832 JRE327832:JRF327832 KBA327832:KBB327832 KKW327832:KKX327832 KUS327832:KUT327832 LEO327832:LEP327832 LOK327832:LOL327832 LYG327832:LYH327832 MIC327832:MID327832 MRY327832:MRZ327832 NBU327832:NBV327832 NLQ327832:NLR327832 NVM327832:NVN327832 OFI327832:OFJ327832 OPE327832:OPF327832 OZA327832:OZB327832 PIW327832:PIX327832 PSS327832:PST327832 QCO327832:QCP327832 QMK327832:QML327832 QWG327832:QWH327832 RGC327832:RGD327832 RPY327832:RPZ327832 RZU327832:RZV327832 SJQ327832:SJR327832 STM327832:STN327832 TDI327832:TDJ327832 TNE327832:TNF327832 TXA327832:TXB327832 UGW327832:UGX327832 UQS327832:UQT327832 VAO327832:VAP327832 VKK327832:VKL327832 VUG327832:VUH327832 WEC327832:WED327832 WNY327832:WNZ327832 BM393368:BN393368 LI393368:LJ393368 VE393368:VF393368 AFA393368:AFB393368 AOW393368:AOX393368 AYS393368:AYT393368 BIO393368:BIP393368 BSK393368:BSL393368 CCG393368:CCH393368 CMC393368:CMD393368 CVY393368:CVZ393368 DFU393368:DFV393368 DPQ393368:DPR393368 DZM393368:DZN393368 EJI393368:EJJ393368 ETE393368:ETF393368 FDA393368:FDB393368 FMW393368:FMX393368 FWS393368:FWT393368 GGO393368:GGP393368 GQK393368:GQL393368 HAG393368:HAH393368 HKC393368:HKD393368 HTY393368:HTZ393368 IDU393368:IDV393368 INQ393368:INR393368 IXM393368:IXN393368 JHI393368:JHJ393368 JRE393368:JRF393368 KBA393368:KBB393368 KKW393368:KKX393368 KUS393368:KUT393368 LEO393368:LEP393368 LOK393368:LOL393368 LYG393368:LYH393368 MIC393368:MID393368 MRY393368:MRZ393368 NBU393368:NBV393368 NLQ393368:NLR393368 NVM393368:NVN393368 OFI393368:OFJ393368 OPE393368:OPF393368 OZA393368:OZB393368 PIW393368:PIX393368 PSS393368:PST393368 QCO393368:QCP393368 QMK393368:QML393368 QWG393368:QWH393368 RGC393368:RGD393368 RPY393368:RPZ393368 RZU393368:RZV393368 SJQ393368:SJR393368 STM393368:STN393368 TDI393368:TDJ393368 TNE393368:TNF393368 TXA393368:TXB393368 UGW393368:UGX393368 UQS393368:UQT393368 VAO393368:VAP393368 VKK393368:VKL393368 VUG393368:VUH393368 WEC393368:WED393368 WNY393368:WNZ393368 BM458904:BN458904 LI458904:LJ458904 VE458904:VF458904 AFA458904:AFB458904 AOW458904:AOX458904 AYS458904:AYT458904 BIO458904:BIP458904 BSK458904:BSL458904 CCG458904:CCH458904 CMC458904:CMD458904 CVY458904:CVZ458904 DFU458904:DFV458904 DPQ458904:DPR458904 DZM458904:DZN458904 EJI458904:EJJ458904 ETE458904:ETF458904 FDA458904:FDB458904 FMW458904:FMX458904 FWS458904:FWT458904 GGO458904:GGP458904 GQK458904:GQL458904 HAG458904:HAH458904 HKC458904:HKD458904 HTY458904:HTZ458904 IDU458904:IDV458904 INQ458904:INR458904 IXM458904:IXN458904 JHI458904:JHJ458904 JRE458904:JRF458904 KBA458904:KBB458904 KKW458904:KKX458904 KUS458904:KUT458904 LEO458904:LEP458904 LOK458904:LOL458904 LYG458904:LYH458904 MIC458904:MID458904 MRY458904:MRZ458904 NBU458904:NBV458904 NLQ458904:NLR458904 NVM458904:NVN458904 OFI458904:OFJ458904 OPE458904:OPF458904 OZA458904:OZB458904 PIW458904:PIX458904 PSS458904:PST458904 QCO458904:QCP458904 QMK458904:QML458904 QWG458904:QWH458904 RGC458904:RGD458904 RPY458904:RPZ458904 RZU458904:RZV458904 SJQ458904:SJR458904 STM458904:STN458904 TDI458904:TDJ458904 TNE458904:TNF458904 TXA458904:TXB458904 UGW458904:UGX458904 UQS458904:UQT458904 VAO458904:VAP458904 VKK458904:VKL458904 VUG458904:VUH458904 WEC458904:WED458904 WNY458904:WNZ458904 BM524440:BN524440 LI524440:LJ524440 VE524440:VF524440 AFA524440:AFB524440 AOW524440:AOX524440 AYS524440:AYT524440 BIO524440:BIP524440 BSK524440:BSL524440 CCG524440:CCH524440 CMC524440:CMD524440 CVY524440:CVZ524440 DFU524440:DFV524440 DPQ524440:DPR524440 DZM524440:DZN524440 EJI524440:EJJ524440 ETE524440:ETF524440 FDA524440:FDB524440 FMW524440:FMX524440 FWS524440:FWT524440 GGO524440:GGP524440 GQK524440:GQL524440 HAG524440:HAH524440 HKC524440:HKD524440 HTY524440:HTZ524440 IDU524440:IDV524440 INQ524440:INR524440 IXM524440:IXN524440 JHI524440:JHJ524440 JRE524440:JRF524440 KBA524440:KBB524440 KKW524440:KKX524440 KUS524440:KUT524440 LEO524440:LEP524440 LOK524440:LOL524440 LYG524440:LYH524440 MIC524440:MID524440 MRY524440:MRZ524440 NBU524440:NBV524440 NLQ524440:NLR524440 NVM524440:NVN524440 OFI524440:OFJ524440 OPE524440:OPF524440 OZA524440:OZB524440 PIW524440:PIX524440 PSS524440:PST524440 QCO524440:QCP524440 QMK524440:QML524440 QWG524440:QWH524440 RGC524440:RGD524440 RPY524440:RPZ524440 RZU524440:RZV524440 SJQ524440:SJR524440 STM524440:STN524440 TDI524440:TDJ524440 TNE524440:TNF524440 TXA524440:TXB524440 UGW524440:UGX524440 UQS524440:UQT524440 VAO524440:VAP524440 VKK524440:VKL524440 VUG524440:VUH524440 WEC524440:WED524440 WNY524440:WNZ524440 BM589976:BN589976 LI589976:LJ589976 VE589976:VF589976 AFA589976:AFB589976 AOW589976:AOX589976 AYS589976:AYT589976 BIO589976:BIP589976 BSK589976:BSL589976 CCG589976:CCH589976 CMC589976:CMD589976 CVY589976:CVZ589976 DFU589976:DFV589976 DPQ589976:DPR589976 DZM589976:DZN589976 EJI589976:EJJ589976 ETE589976:ETF589976 FDA589976:FDB589976 FMW589976:FMX589976 FWS589976:FWT589976 GGO589976:GGP589976 GQK589976:GQL589976 HAG589976:HAH589976 HKC589976:HKD589976 HTY589976:HTZ589976 IDU589976:IDV589976 INQ589976:INR589976 IXM589976:IXN589976 JHI589976:JHJ589976 JRE589976:JRF589976 KBA589976:KBB589976 KKW589976:KKX589976 KUS589976:KUT589976 LEO589976:LEP589976 LOK589976:LOL589976 LYG589976:LYH589976 MIC589976:MID589976 MRY589976:MRZ589976 NBU589976:NBV589976 NLQ589976:NLR589976 NVM589976:NVN589976 OFI589976:OFJ589976 OPE589976:OPF589976 OZA589976:OZB589976 PIW589976:PIX589976 PSS589976:PST589976 QCO589976:QCP589976 QMK589976:QML589976 QWG589976:QWH589976 RGC589976:RGD589976 RPY589976:RPZ589976 RZU589976:RZV589976 SJQ589976:SJR589976 STM589976:STN589976 TDI589976:TDJ589976 TNE589976:TNF589976 TXA589976:TXB589976 UGW589976:UGX589976 UQS589976:UQT589976 VAO589976:VAP589976 VKK589976:VKL589976 VUG589976:VUH589976 WEC589976:WED589976 WNY589976:WNZ589976 BM655512:BN655512 LI655512:LJ655512 VE655512:VF655512 AFA655512:AFB655512 AOW655512:AOX655512 AYS655512:AYT655512 BIO655512:BIP655512 BSK655512:BSL655512 CCG655512:CCH655512 CMC655512:CMD655512 CVY655512:CVZ655512 DFU655512:DFV655512 DPQ655512:DPR655512 DZM655512:DZN655512 EJI655512:EJJ655512 ETE655512:ETF655512 FDA655512:FDB655512 FMW655512:FMX655512 FWS655512:FWT655512 GGO655512:GGP655512 GQK655512:GQL655512 HAG655512:HAH655512 HKC655512:HKD655512 HTY655512:HTZ655512 IDU655512:IDV655512 INQ655512:INR655512 IXM655512:IXN655512 JHI655512:JHJ655512 JRE655512:JRF655512 KBA655512:KBB655512 KKW655512:KKX655512 KUS655512:KUT655512 LEO655512:LEP655512 LOK655512:LOL655512 LYG655512:LYH655512 MIC655512:MID655512 MRY655512:MRZ655512 NBU655512:NBV655512 NLQ655512:NLR655512 NVM655512:NVN655512 OFI655512:OFJ655512 OPE655512:OPF655512 OZA655512:OZB655512 PIW655512:PIX655512 PSS655512:PST655512 QCO655512:QCP655512 QMK655512:QML655512 QWG655512:QWH655512 RGC655512:RGD655512 RPY655512:RPZ655512 RZU655512:RZV655512 SJQ655512:SJR655512 STM655512:STN655512 TDI655512:TDJ655512 TNE655512:TNF655512 TXA655512:TXB655512 UGW655512:UGX655512 UQS655512:UQT655512 VAO655512:VAP655512 VKK655512:VKL655512 VUG655512:VUH655512 WEC655512:WED655512 WNY655512:WNZ655512 BM721048:BN721048 LI721048:LJ721048 VE721048:VF721048 AFA721048:AFB721048 AOW721048:AOX721048 AYS721048:AYT721048 BIO721048:BIP721048 BSK721048:BSL721048 CCG721048:CCH721048 CMC721048:CMD721048 CVY721048:CVZ721048 DFU721048:DFV721048 DPQ721048:DPR721048 DZM721048:DZN721048 EJI721048:EJJ721048 ETE721048:ETF721048 FDA721048:FDB721048 FMW721048:FMX721048 FWS721048:FWT721048 GGO721048:GGP721048 GQK721048:GQL721048 HAG721048:HAH721048 HKC721048:HKD721048 HTY721048:HTZ721048 IDU721048:IDV721048 INQ721048:INR721048 IXM721048:IXN721048 JHI721048:JHJ721048 JRE721048:JRF721048 KBA721048:KBB721048 KKW721048:KKX721048 KUS721048:KUT721048 LEO721048:LEP721048 LOK721048:LOL721048 LYG721048:LYH721048 MIC721048:MID721048 MRY721048:MRZ721048 NBU721048:NBV721048 NLQ721048:NLR721048 NVM721048:NVN721048 OFI721048:OFJ721048 OPE721048:OPF721048 OZA721048:OZB721048 PIW721048:PIX721048 PSS721048:PST721048 QCO721048:QCP721048 QMK721048:QML721048 QWG721048:QWH721048 RGC721048:RGD721048 RPY721048:RPZ721048 RZU721048:RZV721048 SJQ721048:SJR721048 STM721048:STN721048 TDI721048:TDJ721048 TNE721048:TNF721048 TXA721048:TXB721048 UGW721048:UGX721048 UQS721048:UQT721048 VAO721048:VAP721048 VKK721048:VKL721048 VUG721048:VUH721048 WEC721048:WED721048 WNY721048:WNZ721048 BM786584:BN786584 LI786584:LJ786584 VE786584:VF786584 AFA786584:AFB786584 AOW786584:AOX786584 AYS786584:AYT786584 BIO786584:BIP786584 BSK786584:BSL786584 CCG786584:CCH786584 CMC786584:CMD786584 CVY786584:CVZ786584 DFU786584:DFV786584 DPQ786584:DPR786584 DZM786584:DZN786584 EJI786584:EJJ786584 ETE786584:ETF786584 FDA786584:FDB786584 FMW786584:FMX786584 FWS786584:FWT786584 GGO786584:GGP786584 GQK786584:GQL786584 HAG786584:HAH786584 HKC786584:HKD786584 HTY786584:HTZ786584 IDU786584:IDV786584 INQ786584:INR786584 IXM786584:IXN786584 JHI786584:JHJ786584 JRE786584:JRF786584 KBA786584:KBB786584 KKW786584:KKX786584 KUS786584:KUT786584 LEO786584:LEP786584 LOK786584:LOL786584 LYG786584:LYH786584 MIC786584:MID786584 MRY786584:MRZ786584 NBU786584:NBV786584 NLQ786584:NLR786584 NVM786584:NVN786584 OFI786584:OFJ786584 OPE786584:OPF786584 OZA786584:OZB786584 PIW786584:PIX786584 PSS786584:PST786584 QCO786584:QCP786584 QMK786584:QML786584 QWG786584:QWH786584 RGC786584:RGD786584 RPY786584:RPZ786584 RZU786584:RZV786584 SJQ786584:SJR786584 STM786584:STN786584 TDI786584:TDJ786584 TNE786584:TNF786584 TXA786584:TXB786584 UGW786584:UGX786584 UQS786584:UQT786584 VAO786584:VAP786584 VKK786584:VKL786584 VUG786584:VUH786584 WEC786584:WED786584 WNY786584:WNZ786584 BM852120:BN852120 LI852120:LJ852120 VE852120:VF852120 AFA852120:AFB852120 AOW852120:AOX852120 AYS852120:AYT852120 BIO852120:BIP852120 BSK852120:BSL852120 CCG852120:CCH852120 CMC852120:CMD852120 CVY852120:CVZ852120 DFU852120:DFV852120 DPQ852120:DPR852120 DZM852120:DZN852120 EJI852120:EJJ852120 ETE852120:ETF852120 FDA852120:FDB852120 FMW852120:FMX852120 FWS852120:FWT852120 GGO852120:GGP852120 GQK852120:GQL852120 HAG852120:HAH852120 HKC852120:HKD852120 HTY852120:HTZ852120 IDU852120:IDV852120 INQ852120:INR852120 IXM852120:IXN852120 JHI852120:JHJ852120 JRE852120:JRF852120 KBA852120:KBB852120 KKW852120:KKX852120 KUS852120:KUT852120 LEO852120:LEP852120 LOK852120:LOL852120 LYG852120:LYH852120 MIC852120:MID852120 MRY852120:MRZ852120 NBU852120:NBV852120 NLQ852120:NLR852120 NVM852120:NVN852120 OFI852120:OFJ852120 OPE852120:OPF852120 OZA852120:OZB852120 PIW852120:PIX852120 PSS852120:PST852120 QCO852120:QCP852120 QMK852120:QML852120 QWG852120:QWH852120 RGC852120:RGD852120 RPY852120:RPZ852120 RZU852120:RZV852120 SJQ852120:SJR852120 STM852120:STN852120 TDI852120:TDJ852120 TNE852120:TNF852120 TXA852120:TXB852120 UGW852120:UGX852120 UQS852120:UQT852120 VAO852120:VAP852120 VKK852120:VKL852120 VUG852120:VUH852120 WEC852120:WED852120 WNY852120:WNZ852120 BM917656:BN917656 LI917656:LJ917656 VE917656:VF917656 AFA917656:AFB917656 AOW917656:AOX917656 AYS917656:AYT917656 BIO917656:BIP917656 BSK917656:BSL917656 CCG917656:CCH917656 CMC917656:CMD917656 CVY917656:CVZ917656 DFU917656:DFV917656 DPQ917656:DPR917656 DZM917656:DZN917656 EJI917656:EJJ917656 ETE917656:ETF917656 FDA917656:FDB917656 FMW917656:FMX917656 FWS917656:FWT917656 GGO917656:GGP917656 GQK917656:GQL917656 HAG917656:HAH917656 HKC917656:HKD917656 HTY917656:HTZ917656 IDU917656:IDV917656 INQ917656:INR917656 IXM917656:IXN917656 JHI917656:JHJ917656 JRE917656:JRF917656 KBA917656:KBB917656 KKW917656:KKX917656 KUS917656:KUT917656 LEO917656:LEP917656 LOK917656:LOL917656 LYG917656:LYH917656 MIC917656:MID917656 MRY917656:MRZ917656 NBU917656:NBV917656 NLQ917656:NLR917656 NVM917656:NVN917656 OFI917656:OFJ917656 OPE917656:OPF917656 OZA917656:OZB917656 PIW917656:PIX917656 PSS917656:PST917656 QCO917656:QCP917656 QMK917656:QML917656 QWG917656:QWH917656 RGC917656:RGD917656 RPY917656:RPZ917656 RZU917656:RZV917656 SJQ917656:SJR917656 STM917656:STN917656 TDI917656:TDJ917656 TNE917656:TNF917656 TXA917656:TXB917656 UGW917656:UGX917656 UQS917656:UQT917656 VAO917656:VAP917656 VKK917656:VKL917656 VUG917656:VUH917656 WEC917656:WED917656 WNY917656:WNZ917656 BM983192:BN983192 LI983192:LJ983192 VE983192:VF983192 AFA983192:AFB983192 AOW983192:AOX983192 AYS983192:AYT983192 BIO983192:BIP983192 BSK983192:BSL983192 CCG983192:CCH983192 CMC983192:CMD983192 CVY983192:CVZ983192 DFU983192:DFV983192 DPQ983192:DPR983192 DZM983192:DZN983192 EJI983192:EJJ983192 ETE983192:ETF983192 FDA983192:FDB983192 FMW983192:FMX983192 FWS983192:FWT983192 GGO983192:GGP983192 GQK983192:GQL983192 HAG983192:HAH983192 HKC983192:HKD983192 HTY983192:HTZ983192 IDU983192:IDV983192 INQ983192:INR983192 IXM983192:IXN983192 JHI983192:JHJ983192 JRE983192:JRF983192 KBA983192:KBB983192 KKW983192:KKX983192 KUS983192:KUT983192 LEO983192:LEP983192 LOK983192:LOL983192 LYG983192:LYH983192 MIC983192:MID983192 MRY983192:MRZ983192 NBU983192:NBV983192 NLQ983192:NLR983192 NVM983192:NVN983192 OFI983192:OFJ983192 OPE983192:OPF983192 OZA983192:OZB983192 PIW983192:PIX983192 PSS983192:PST983192 QCO983192:QCP983192 QMK983192:QML983192 QWG983192:QWH983192 RGC983192:RGD983192 RPY983192:RPZ983192 RZU983192:RZV983192 SJQ983192:SJR983192 STM983192:STN983192 TDI983192:TDJ983192 TNE983192:TNF983192 TXA983192:TXB983192 UGW983192:UGX983192 UQS983192:UQT983192 VAO983192:VAP983192 VKK983192:VKL983192 VUG983192:VUH983192 WEC983192:WED983192 WNY983192:WNZ983192 VKK983175:VKL983175 BM65680:BN65680 LI65680:LJ65680 VE65680:VF65680 AFA65680:AFB65680 AOW65680:AOX65680 AYS65680:AYT65680 BIO65680:BIP65680 BSK65680:BSL65680 CCG65680:CCH65680 CMC65680:CMD65680 CVY65680:CVZ65680 DFU65680:DFV65680 DPQ65680:DPR65680 DZM65680:DZN65680 EJI65680:EJJ65680 ETE65680:ETF65680 FDA65680:FDB65680 FMW65680:FMX65680 FWS65680:FWT65680 GGO65680:GGP65680 GQK65680:GQL65680 HAG65680:HAH65680 HKC65680:HKD65680 HTY65680:HTZ65680 IDU65680:IDV65680 INQ65680:INR65680 IXM65680:IXN65680 JHI65680:JHJ65680 JRE65680:JRF65680 KBA65680:KBB65680 KKW65680:KKX65680 KUS65680:KUT65680 LEO65680:LEP65680 LOK65680:LOL65680 LYG65680:LYH65680 MIC65680:MID65680 MRY65680:MRZ65680 NBU65680:NBV65680 NLQ65680:NLR65680 NVM65680:NVN65680 OFI65680:OFJ65680 OPE65680:OPF65680 OZA65680:OZB65680 PIW65680:PIX65680 PSS65680:PST65680 QCO65680:QCP65680 QMK65680:QML65680 QWG65680:QWH65680 RGC65680:RGD65680 RPY65680:RPZ65680 RZU65680:RZV65680 SJQ65680:SJR65680 STM65680:STN65680 TDI65680:TDJ65680 TNE65680:TNF65680 TXA65680:TXB65680 UGW65680:UGX65680 UQS65680:UQT65680 VAO65680:VAP65680 VKK65680:VKL65680 VUG65680:VUH65680 WEC65680:WED65680 WNY65680:WNZ65680 BM131216:BN131216 LI131216:LJ131216 VE131216:VF131216 AFA131216:AFB131216 AOW131216:AOX131216 AYS131216:AYT131216 BIO131216:BIP131216 BSK131216:BSL131216 CCG131216:CCH131216 CMC131216:CMD131216 CVY131216:CVZ131216 DFU131216:DFV131216 DPQ131216:DPR131216 DZM131216:DZN131216 EJI131216:EJJ131216 ETE131216:ETF131216 FDA131216:FDB131216 FMW131216:FMX131216 FWS131216:FWT131216 GGO131216:GGP131216 GQK131216:GQL131216 HAG131216:HAH131216 HKC131216:HKD131216 HTY131216:HTZ131216 IDU131216:IDV131216 INQ131216:INR131216 IXM131216:IXN131216 JHI131216:JHJ131216 JRE131216:JRF131216 KBA131216:KBB131216 KKW131216:KKX131216 KUS131216:KUT131216 LEO131216:LEP131216 LOK131216:LOL131216 LYG131216:LYH131216 MIC131216:MID131216 MRY131216:MRZ131216 NBU131216:NBV131216 NLQ131216:NLR131216 NVM131216:NVN131216 OFI131216:OFJ131216 OPE131216:OPF131216 OZA131216:OZB131216 PIW131216:PIX131216 PSS131216:PST131216 QCO131216:QCP131216 QMK131216:QML131216 QWG131216:QWH131216 RGC131216:RGD131216 RPY131216:RPZ131216 RZU131216:RZV131216 SJQ131216:SJR131216 STM131216:STN131216 TDI131216:TDJ131216 TNE131216:TNF131216 TXA131216:TXB131216 UGW131216:UGX131216 UQS131216:UQT131216 VAO131216:VAP131216 VKK131216:VKL131216 VUG131216:VUH131216 WEC131216:WED131216 WNY131216:WNZ131216 BM196752:BN196752 LI196752:LJ196752 VE196752:VF196752 AFA196752:AFB196752 AOW196752:AOX196752 AYS196752:AYT196752 BIO196752:BIP196752 BSK196752:BSL196752 CCG196752:CCH196752 CMC196752:CMD196752 CVY196752:CVZ196752 DFU196752:DFV196752 DPQ196752:DPR196752 DZM196752:DZN196752 EJI196752:EJJ196752 ETE196752:ETF196752 FDA196752:FDB196752 FMW196752:FMX196752 FWS196752:FWT196752 GGO196752:GGP196752 GQK196752:GQL196752 HAG196752:HAH196752 HKC196752:HKD196752 HTY196752:HTZ196752 IDU196752:IDV196752 INQ196752:INR196752 IXM196752:IXN196752 JHI196752:JHJ196752 JRE196752:JRF196752 KBA196752:KBB196752 KKW196752:KKX196752 KUS196752:KUT196752 LEO196752:LEP196752 LOK196752:LOL196752 LYG196752:LYH196752 MIC196752:MID196752 MRY196752:MRZ196752 NBU196752:NBV196752 NLQ196752:NLR196752 NVM196752:NVN196752 OFI196752:OFJ196752 OPE196752:OPF196752 OZA196752:OZB196752 PIW196752:PIX196752 PSS196752:PST196752 QCO196752:QCP196752 QMK196752:QML196752 QWG196752:QWH196752 RGC196752:RGD196752 RPY196752:RPZ196752 RZU196752:RZV196752 SJQ196752:SJR196752 STM196752:STN196752 TDI196752:TDJ196752 TNE196752:TNF196752 TXA196752:TXB196752 UGW196752:UGX196752 UQS196752:UQT196752 VAO196752:VAP196752 VKK196752:VKL196752 VUG196752:VUH196752 WEC196752:WED196752 WNY196752:WNZ196752 BM262288:BN262288 LI262288:LJ262288 VE262288:VF262288 AFA262288:AFB262288 AOW262288:AOX262288 AYS262288:AYT262288 BIO262288:BIP262288 BSK262288:BSL262288 CCG262288:CCH262288 CMC262288:CMD262288 CVY262288:CVZ262288 DFU262288:DFV262288 DPQ262288:DPR262288 DZM262288:DZN262288 EJI262288:EJJ262288 ETE262288:ETF262288 FDA262288:FDB262288 FMW262288:FMX262288 FWS262288:FWT262288 GGO262288:GGP262288 GQK262288:GQL262288 HAG262288:HAH262288 HKC262288:HKD262288 HTY262288:HTZ262288 IDU262288:IDV262288 INQ262288:INR262288 IXM262288:IXN262288 JHI262288:JHJ262288 JRE262288:JRF262288 KBA262288:KBB262288 KKW262288:KKX262288 KUS262288:KUT262288 LEO262288:LEP262288 LOK262288:LOL262288 LYG262288:LYH262288 MIC262288:MID262288 MRY262288:MRZ262288 NBU262288:NBV262288 NLQ262288:NLR262288 NVM262288:NVN262288 OFI262288:OFJ262288 OPE262288:OPF262288 OZA262288:OZB262288 PIW262288:PIX262288 PSS262288:PST262288 QCO262288:QCP262288 QMK262288:QML262288 QWG262288:QWH262288 RGC262288:RGD262288 RPY262288:RPZ262288 RZU262288:RZV262288 SJQ262288:SJR262288 STM262288:STN262288 TDI262288:TDJ262288 TNE262288:TNF262288 TXA262288:TXB262288 UGW262288:UGX262288 UQS262288:UQT262288 VAO262288:VAP262288 VKK262288:VKL262288 VUG262288:VUH262288 WEC262288:WED262288 WNY262288:WNZ262288 BM327824:BN327824 LI327824:LJ327824 VE327824:VF327824 AFA327824:AFB327824 AOW327824:AOX327824 AYS327824:AYT327824 BIO327824:BIP327824 BSK327824:BSL327824 CCG327824:CCH327824 CMC327824:CMD327824 CVY327824:CVZ327824 DFU327824:DFV327824 DPQ327824:DPR327824 DZM327824:DZN327824 EJI327824:EJJ327824 ETE327824:ETF327824 FDA327824:FDB327824 FMW327824:FMX327824 FWS327824:FWT327824 GGO327824:GGP327824 GQK327824:GQL327824 HAG327824:HAH327824 HKC327824:HKD327824 HTY327824:HTZ327824 IDU327824:IDV327824 INQ327824:INR327824 IXM327824:IXN327824 JHI327824:JHJ327824 JRE327824:JRF327824 KBA327824:KBB327824 KKW327824:KKX327824 KUS327824:KUT327824 LEO327824:LEP327824 LOK327824:LOL327824 LYG327824:LYH327824 MIC327824:MID327824 MRY327824:MRZ327824 NBU327824:NBV327824 NLQ327824:NLR327824 NVM327824:NVN327824 OFI327824:OFJ327824 OPE327824:OPF327824 OZA327824:OZB327824 PIW327824:PIX327824 PSS327824:PST327824 QCO327824:QCP327824 QMK327824:QML327824 QWG327824:QWH327824 RGC327824:RGD327824 RPY327824:RPZ327824 RZU327824:RZV327824 SJQ327824:SJR327824 STM327824:STN327824 TDI327824:TDJ327824 TNE327824:TNF327824 TXA327824:TXB327824 UGW327824:UGX327824 UQS327824:UQT327824 VAO327824:VAP327824 VKK327824:VKL327824 VUG327824:VUH327824 WEC327824:WED327824 WNY327824:WNZ327824 BM393360:BN393360 LI393360:LJ393360 VE393360:VF393360 AFA393360:AFB393360 AOW393360:AOX393360 AYS393360:AYT393360 BIO393360:BIP393360 BSK393360:BSL393360 CCG393360:CCH393360 CMC393360:CMD393360 CVY393360:CVZ393360 DFU393360:DFV393360 DPQ393360:DPR393360 DZM393360:DZN393360 EJI393360:EJJ393360 ETE393360:ETF393360 FDA393360:FDB393360 FMW393360:FMX393360 FWS393360:FWT393360 GGO393360:GGP393360 GQK393360:GQL393360 HAG393360:HAH393360 HKC393360:HKD393360 HTY393360:HTZ393360 IDU393360:IDV393360 INQ393360:INR393360 IXM393360:IXN393360 JHI393360:JHJ393360 JRE393360:JRF393360 KBA393360:KBB393360 KKW393360:KKX393360 KUS393360:KUT393360 LEO393360:LEP393360 LOK393360:LOL393360 LYG393360:LYH393360 MIC393360:MID393360 MRY393360:MRZ393360 NBU393360:NBV393360 NLQ393360:NLR393360 NVM393360:NVN393360 OFI393360:OFJ393360 OPE393360:OPF393360 OZA393360:OZB393360 PIW393360:PIX393360 PSS393360:PST393360 QCO393360:QCP393360 QMK393360:QML393360 QWG393360:QWH393360 RGC393360:RGD393360 RPY393360:RPZ393360 RZU393360:RZV393360 SJQ393360:SJR393360 STM393360:STN393360 TDI393360:TDJ393360 TNE393360:TNF393360 TXA393360:TXB393360 UGW393360:UGX393360 UQS393360:UQT393360 VAO393360:VAP393360 VKK393360:VKL393360 VUG393360:VUH393360 WEC393360:WED393360 WNY393360:WNZ393360 BM458896:BN458896 LI458896:LJ458896 VE458896:VF458896 AFA458896:AFB458896 AOW458896:AOX458896 AYS458896:AYT458896 BIO458896:BIP458896 BSK458896:BSL458896 CCG458896:CCH458896 CMC458896:CMD458896 CVY458896:CVZ458896 DFU458896:DFV458896 DPQ458896:DPR458896 DZM458896:DZN458896 EJI458896:EJJ458896 ETE458896:ETF458896 FDA458896:FDB458896 FMW458896:FMX458896 FWS458896:FWT458896 GGO458896:GGP458896 GQK458896:GQL458896 HAG458896:HAH458896 HKC458896:HKD458896 HTY458896:HTZ458896 IDU458896:IDV458896 INQ458896:INR458896 IXM458896:IXN458896 JHI458896:JHJ458896 JRE458896:JRF458896 KBA458896:KBB458896 KKW458896:KKX458896 KUS458896:KUT458896 LEO458896:LEP458896 LOK458896:LOL458896 LYG458896:LYH458896 MIC458896:MID458896 MRY458896:MRZ458896 NBU458896:NBV458896 NLQ458896:NLR458896 NVM458896:NVN458896 OFI458896:OFJ458896 OPE458896:OPF458896 OZA458896:OZB458896 PIW458896:PIX458896 PSS458896:PST458896 QCO458896:QCP458896 QMK458896:QML458896 QWG458896:QWH458896 RGC458896:RGD458896 RPY458896:RPZ458896 RZU458896:RZV458896 SJQ458896:SJR458896 STM458896:STN458896 TDI458896:TDJ458896 TNE458896:TNF458896 TXA458896:TXB458896 UGW458896:UGX458896 UQS458896:UQT458896 VAO458896:VAP458896 VKK458896:VKL458896 VUG458896:VUH458896 WEC458896:WED458896 WNY458896:WNZ458896 BM524432:BN524432 LI524432:LJ524432 VE524432:VF524432 AFA524432:AFB524432 AOW524432:AOX524432 AYS524432:AYT524432 BIO524432:BIP524432 BSK524432:BSL524432 CCG524432:CCH524432 CMC524432:CMD524432 CVY524432:CVZ524432 DFU524432:DFV524432 DPQ524432:DPR524432 DZM524432:DZN524432 EJI524432:EJJ524432 ETE524432:ETF524432 FDA524432:FDB524432 FMW524432:FMX524432 FWS524432:FWT524432 GGO524432:GGP524432 GQK524432:GQL524432 HAG524432:HAH524432 HKC524432:HKD524432 HTY524432:HTZ524432 IDU524432:IDV524432 INQ524432:INR524432 IXM524432:IXN524432 JHI524432:JHJ524432 JRE524432:JRF524432 KBA524432:KBB524432 KKW524432:KKX524432 KUS524432:KUT524432 LEO524432:LEP524432 LOK524432:LOL524432 LYG524432:LYH524432 MIC524432:MID524432 MRY524432:MRZ524432 NBU524432:NBV524432 NLQ524432:NLR524432 NVM524432:NVN524432 OFI524432:OFJ524432 OPE524432:OPF524432 OZA524432:OZB524432 PIW524432:PIX524432 PSS524432:PST524432 QCO524432:QCP524432 QMK524432:QML524432 QWG524432:QWH524432 RGC524432:RGD524432 RPY524432:RPZ524432 RZU524432:RZV524432 SJQ524432:SJR524432 STM524432:STN524432 TDI524432:TDJ524432 TNE524432:TNF524432 TXA524432:TXB524432 UGW524432:UGX524432 UQS524432:UQT524432 VAO524432:VAP524432 VKK524432:VKL524432 VUG524432:VUH524432 WEC524432:WED524432 WNY524432:WNZ524432 BM589968:BN589968 LI589968:LJ589968 VE589968:VF589968 AFA589968:AFB589968 AOW589968:AOX589968 AYS589968:AYT589968 BIO589968:BIP589968 BSK589968:BSL589968 CCG589968:CCH589968 CMC589968:CMD589968 CVY589968:CVZ589968 DFU589968:DFV589968 DPQ589968:DPR589968 DZM589968:DZN589968 EJI589968:EJJ589968 ETE589968:ETF589968 FDA589968:FDB589968 FMW589968:FMX589968 FWS589968:FWT589968 GGO589968:GGP589968 GQK589968:GQL589968 HAG589968:HAH589968 HKC589968:HKD589968 HTY589968:HTZ589968 IDU589968:IDV589968 INQ589968:INR589968 IXM589968:IXN589968 JHI589968:JHJ589968 JRE589968:JRF589968 KBA589968:KBB589968 KKW589968:KKX589968 KUS589968:KUT589968 LEO589968:LEP589968 LOK589968:LOL589968 LYG589968:LYH589968 MIC589968:MID589968 MRY589968:MRZ589968 NBU589968:NBV589968 NLQ589968:NLR589968 NVM589968:NVN589968 OFI589968:OFJ589968 OPE589968:OPF589968 OZA589968:OZB589968 PIW589968:PIX589968 PSS589968:PST589968 QCO589968:QCP589968 QMK589968:QML589968 QWG589968:QWH589968 RGC589968:RGD589968 RPY589968:RPZ589968 RZU589968:RZV589968 SJQ589968:SJR589968 STM589968:STN589968 TDI589968:TDJ589968 TNE589968:TNF589968 TXA589968:TXB589968 UGW589968:UGX589968 UQS589968:UQT589968 VAO589968:VAP589968 VKK589968:VKL589968 VUG589968:VUH589968 WEC589968:WED589968 WNY589968:WNZ589968 BM655504:BN655504 LI655504:LJ655504 VE655504:VF655504 AFA655504:AFB655504 AOW655504:AOX655504 AYS655504:AYT655504 BIO655504:BIP655504 BSK655504:BSL655504 CCG655504:CCH655504 CMC655504:CMD655504 CVY655504:CVZ655504 DFU655504:DFV655504 DPQ655504:DPR655504 DZM655504:DZN655504 EJI655504:EJJ655504 ETE655504:ETF655504 FDA655504:FDB655504 FMW655504:FMX655504 FWS655504:FWT655504 GGO655504:GGP655504 GQK655504:GQL655504 HAG655504:HAH655504 HKC655504:HKD655504 HTY655504:HTZ655504 IDU655504:IDV655504 INQ655504:INR655504 IXM655504:IXN655504 JHI655504:JHJ655504 JRE655504:JRF655504 KBA655504:KBB655504 KKW655504:KKX655504 KUS655504:KUT655504 LEO655504:LEP655504 LOK655504:LOL655504 LYG655504:LYH655504 MIC655504:MID655504 MRY655504:MRZ655504 NBU655504:NBV655504 NLQ655504:NLR655504 NVM655504:NVN655504 OFI655504:OFJ655504 OPE655504:OPF655504 OZA655504:OZB655504 PIW655504:PIX655504 PSS655504:PST655504 QCO655504:QCP655504 QMK655504:QML655504 QWG655504:QWH655504 RGC655504:RGD655504 RPY655504:RPZ655504 RZU655504:RZV655504 SJQ655504:SJR655504 STM655504:STN655504 TDI655504:TDJ655504 TNE655504:TNF655504 TXA655504:TXB655504 UGW655504:UGX655504 UQS655504:UQT655504 VAO655504:VAP655504 VKK655504:VKL655504 VUG655504:VUH655504 WEC655504:WED655504 WNY655504:WNZ655504 BM721040:BN721040 LI721040:LJ721040 VE721040:VF721040 AFA721040:AFB721040 AOW721040:AOX721040 AYS721040:AYT721040 BIO721040:BIP721040 BSK721040:BSL721040 CCG721040:CCH721040 CMC721040:CMD721040 CVY721040:CVZ721040 DFU721040:DFV721040 DPQ721040:DPR721040 DZM721040:DZN721040 EJI721040:EJJ721040 ETE721040:ETF721040 FDA721040:FDB721040 FMW721040:FMX721040 FWS721040:FWT721040 GGO721040:GGP721040 GQK721040:GQL721040 HAG721040:HAH721040 HKC721040:HKD721040 HTY721040:HTZ721040 IDU721040:IDV721040 INQ721040:INR721040 IXM721040:IXN721040 JHI721040:JHJ721040 JRE721040:JRF721040 KBA721040:KBB721040 KKW721040:KKX721040 KUS721040:KUT721040 LEO721040:LEP721040 LOK721040:LOL721040 LYG721040:LYH721040 MIC721040:MID721040 MRY721040:MRZ721040 NBU721040:NBV721040 NLQ721040:NLR721040 NVM721040:NVN721040 OFI721040:OFJ721040 OPE721040:OPF721040 OZA721040:OZB721040 PIW721040:PIX721040 PSS721040:PST721040 QCO721040:QCP721040 QMK721040:QML721040 QWG721040:QWH721040 RGC721040:RGD721040 RPY721040:RPZ721040 RZU721040:RZV721040 SJQ721040:SJR721040 STM721040:STN721040 TDI721040:TDJ721040 TNE721040:TNF721040 TXA721040:TXB721040 UGW721040:UGX721040 UQS721040:UQT721040 VAO721040:VAP721040 VKK721040:VKL721040 VUG721040:VUH721040 WEC721040:WED721040 WNY721040:WNZ721040 BM786576:BN786576 LI786576:LJ786576 VE786576:VF786576 AFA786576:AFB786576 AOW786576:AOX786576 AYS786576:AYT786576 BIO786576:BIP786576 BSK786576:BSL786576 CCG786576:CCH786576 CMC786576:CMD786576 CVY786576:CVZ786576 DFU786576:DFV786576 DPQ786576:DPR786576 DZM786576:DZN786576 EJI786576:EJJ786576 ETE786576:ETF786576 FDA786576:FDB786576 FMW786576:FMX786576 FWS786576:FWT786576 GGO786576:GGP786576 GQK786576:GQL786576 HAG786576:HAH786576 HKC786576:HKD786576 HTY786576:HTZ786576 IDU786576:IDV786576 INQ786576:INR786576 IXM786576:IXN786576 JHI786576:JHJ786576 JRE786576:JRF786576 KBA786576:KBB786576 KKW786576:KKX786576 KUS786576:KUT786576 LEO786576:LEP786576 LOK786576:LOL786576 LYG786576:LYH786576 MIC786576:MID786576 MRY786576:MRZ786576 NBU786576:NBV786576 NLQ786576:NLR786576 NVM786576:NVN786576 OFI786576:OFJ786576 OPE786576:OPF786576 OZA786576:OZB786576 PIW786576:PIX786576 PSS786576:PST786576 QCO786576:QCP786576 QMK786576:QML786576 QWG786576:QWH786576 RGC786576:RGD786576 RPY786576:RPZ786576 RZU786576:RZV786576 SJQ786576:SJR786576 STM786576:STN786576 TDI786576:TDJ786576 TNE786576:TNF786576 TXA786576:TXB786576 UGW786576:UGX786576 UQS786576:UQT786576 VAO786576:VAP786576 VKK786576:VKL786576 VUG786576:VUH786576 WEC786576:WED786576 WNY786576:WNZ786576 BM852112:BN852112 LI852112:LJ852112 VE852112:VF852112 AFA852112:AFB852112 AOW852112:AOX852112 AYS852112:AYT852112 BIO852112:BIP852112 BSK852112:BSL852112 CCG852112:CCH852112 CMC852112:CMD852112 CVY852112:CVZ852112 DFU852112:DFV852112 DPQ852112:DPR852112 DZM852112:DZN852112 EJI852112:EJJ852112 ETE852112:ETF852112 FDA852112:FDB852112 FMW852112:FMX852112 FWS852112:FWT852112 GGO852112:GGP852112 GQK852112:GQL852112 HAG852112:HAH852112 HKC852112:HKD852112 HTY852112:HTZ852112 IDU852112:IDV852112 INQ852112:INR852112 IXM852112:IXN852112 JHI852112:JHJ852112 JRE852112:JRF852112 KBA852112:KBB852112 KKW852112:KKX852112 KUS852112:KUT852112 LEO852112:LEP852112 LOK852112:LOL852112 LYG852112:LYH852112 MIC852112:MID852112 MRY852112:MRZ852112 NBU852112:NBV852112 NLQ852112:NLR852112 NVM852112:NVN852112 OFI852112:OFJ852112 OPE852112:OPF852112 OZA852112:OZB852112 PIW852112:PIX852112 PSS852112:PST852112 QCO852112:QCP852112 QMK852112:QML852112 QWG852112:QWH852112 RGC852112:RGD852112 RPY852112:RPZ852112 RZU852112:RZV852112 SJQ852112:SJR852112 STM852112:STN852112 TDI852112:TDJ852112 TNE852112:TNF852112 TXA852112:TXB852112 UGW852112:UGX852112 UQS852112:UQT852112 VAO852112:VAP852112 VKK852112:VKL852112 VUG852112:VUH852112 WEC852112:WED852112 WNY852112:WNZ852112 BM917648:BN917648 LI917648:LJ917648 VE917648:VF917648 AFA917648:AFB917648 AOW917648:AOX917648 AYS917648:AYT917648 BIO917648:BIP917648 BSK917648:BSL917648 CCG917648:CCH917648 CMC917648:CMD917648 CVY917648:CVZ917648 DFU917648:DFV917648 DPQ917648:DPR917648 DZM917648:DZN917648 EJI917648:EJJ917648 ETE917648:ETF917648 FDA917648:FDB917648 FMW917648:FMX917648 FWS917648:FWT917648 GGO917648:GGP917648 GQK917648:GQL917648 HAG917648:HAH917648 HKC917648:HKD917648 HTY917648:HTZ917648 IDU917648:IDV917648 INQ917648:INR917648 IXM917648:IXN917648 JHI917648:JHJ917648 JRE917648:JRF917648 KBA917648:KBB917648 KKW917648:KKX917648 KUS917648:KUT917648 LEO917648:LEP917648 LOK917648:LOL917648 LYG917648:LYH917648 MIC917648:MID917648 MRY917648:MRZ917648 NBU917648:NBV917648 NLQ917648:NLR917648 NVM917648:NVN917648 OFI917648:OFJ917648 OPE917648:OPF917648 OZA917648:OZB917648 PIW917648:PIX917648 PSS917648:PST917648 QCO917648:QCP917648 QMK917648:QML917648 QWG917648:QWH917648 RGC917648:RGD917648 RPY917648:RPZ917648 RZU917648:RZV917648 SJQ917648:SJR917648 STM917648:STN917648 TDI917648:TDJ917648 TNE917648:TNF917648 TXA917648:TXB917648 UGW917648:UGX917648 UQS917648:UQT917648 VAO917648:VAP917648 VKK917648:VKL917648 VUG917648:VUH917648 WEC917648:WED917648 WNY917648:WNZ917648 BM983184:BN983184 LI983184:LJ983184 VE983184:VF983184 AFA983184:AFB983184 AOW983184:AOX983184 AYS983184:AYT983184 BIO983184:BIP983184 BSK983184:BSL983184 CCG983184:CCH983184 CMC983184:CMD983184 CVY983184:CVZ983184 DFU983184:DFV983184 DPQ983184:DPR983184 DZM983184:DZN983184 EJI983184:EJJ983184 ETE983184:ETF983184 FDA983184:FDB983184 FMW983184:FMX983184 FWS983184:FWT983184 GGO983184:GGP983184 GQK983184:GQL983184 HAG983184:HAH983184 HKC983184:HKD983184 HTY983184:HTZ983184 IDU983184:IDV983184 INQ983184:INR983184 IXM983184:IXN983184 JHI983184:JHJ983184 JRE983184:JRF983184 KBA983184:KBB983184 KKW983184:KKX983184 KUS983184:KUT983184 LEO983184:LEP983184 LOK983184:LOL983184 LYG983184:LYH983184 MIC983184:MID983184 MRY983184:MRZ983184 NBU983184:NBV983184 NLQ983184:NLR983184 NVM983184:NVN983184 OFI983184:OFJ983184 OPE983184:OPF983184 OZA983184:OZB983184 PIW983184:PIX983184 PSS983184:PST983184 QCO983184:QCP983184 QMK983184:QML983184 QWG983184:QWH983184 RGC983184:RGD983184 RPY983184:RPZ983184 RZU983184:RZV983184 SJQ983184:SJR983184 STM983184:STN983184 TDI983184:TDJ983184 TNE983184:TNF983184 TXA983184:TXB983184 UGW983184:UGX983184 UQS983184:UQT983184 VAO983184:VAP983184 VKK983184:VKL983184 VUG983184:VUH983184 WEC983184:WED983184 WNY983184:WNZ983184 VUG983175:VUH983175 BM65677:BN65677 LI65677:LJ65677 VE65677:VF65677 AFA65677:AFB65677 AOW65677:AOX65677 AYS65677:AYT65677 BIO65677:BIP65677 BSK65677:BSL65677 CCG65677:CCH65677 CMC65677:CMD65677 CVY65677:CVZ65677 DFU65677:DFV65677 DPQ65677:DPR65677 DZM65677:DZN65677 EJI65677:EJJ65677 ETE65677:ETF65677 FDA65677:FDB65677 FMW65677:FMX65677 FWS65677:FWT65677 GGO65677:GGP65677 GQK65677:GQL65677 HAG65677:HAH65677 HKC65677:HKD65677 HTY65677:HTZ65677 IDU65677:IDV65677 INQ65677:INR65677 IXM65677:IXN65677 JHI65677:JHJ65677 JRE65677:JRF65677 KBA65677:KBB65677 KKW65677:KKX65677 KUS65677:KUT65677 LEO65677:LEP65677 LOK65677:LOL65677 LYG65677:LYH65677 MIC65677:MID65677 MRY65677:MRZ65677 NBU65677:NBV65677 NLQ65677:NLR65677 NVM65677:NVN65677 OFI65677:OFJ65677 OPE65677:OPF65677 OZA65677:OZB65677 PIW65677:PIX65677 PSS65677:PST65677 QCO65677:QCP65677 QMK65677:QML65677 QWG65677:QWH65677 RGC65677:RGD65677 RPY65677:RPZ65677 RZU65677:RZV65677 SJQ65677:SJR65677 STM65677:STN65677 TDI65677:TDJ65677 TNE65677:TNF65677 TXA65677:TXB65677 UGW65677:UGX65677 UQS65677:UQT65677 VAO65677:VAP65677 VKK65677:VKL65677 VUG65677:VUH65677 WEC65677:WED65677 WNY65677:WNZ65677 BM131213:BN131213 LI131213:LJ131213 VE131213:VF131213 AFA131213:AFB131213 AOW131213:AOX131213 AYS131213:AYT131213 BIO131213:BIP131213 BSK131213:BSL131213 CCG131213:CCH131213 CMC131213:CMD131213 CVY131213:CVZ131213 DFU131213:DFV131213 DPQ131213:DPR131213 DZM131213:DZN131213 EJI131213:EJJ131213 ETE131213:ETF131213 FDA131213:FDB131213 FMW131213:FMX131213 FWS131213:FWT131213 GGO131213:GGP131213 GQK131213:GQL131213 HAG131213:HAH131213 HKC131213:HKD131213 HTY131213:HTZ131213 IDU131213:IDV131213 INQ131213:INR131213 IXM131213:IXN131213 JHI131213:JHJ131213 JRE131213:JRF131213 KBA131213:KBB131213 KKW131213:KKX131213 KUS131213:KUT131213 LEO131213:LEP131213 LOK131213:LOL131213 LYG131213:LYH131213 MIC131213:MID131213 MRY131213:MRZ131213 NBU131213:NBV131213 NLQ131213:NLR131213 NVM131213:NVN131213 OFI131213:OFJ131213 OPE131213:OPF131213 OZA131213:OZB131213 PIW131213:PIX131213 PSS131213:PST131213 QCO131213:QCP131213 QMK131213:QML131213 QWG131213:QWH131213 RGC131213:RGD131213 RPY131213:RPZ131213 RZU131213:RZV131213 SJQ131213:SJR131213 STM131213:STN131213 TDI131213:TDJ131213 TNE131213:TNF131213 TXA131213:TXB131213 UGW131213:UGX131213 UQS131213:UQT131213 VAO131213:VAP131213 VKK131213:VKL131213 VUG131213:VUH131213 WEC131213:WED131213 WNY131213:WNZ131213 BM196749:BN196749 LI196749:LJ196749 VE196749:VF196749 AFA196749:AFB196749 AOW196749:AOX196749 AYS196749:AYT196749 BIO196749:BIP196749 BSK196749:BSL196749 CCG196749:CCH196749 CMC196749:CMD196749 CVY196749:CVZ196749 DFU196749:DFV196749 DPQ196749:DPR196749 DZM196749:DZN196749 EJI196749:EJJ196749 ETE196749:ETF196749 FDA196749:FDB196749 FMW196749:FMX196749 FWS196749:FWT196749 GGO196749:GGP196749 GQK196749:GQL196749 HAG196749:HAH196749 HKC196749:HKD196749 HTY196749:HTZ196749 IDU196749:IDV196749 INQ196749:INR196749 IXM196749:IXN196749 JHI196749:JHJ196749 JRE196749:JRF196749 KBA196749:KBB196749 KKW196749:KKX196749 KUS196749:KUT196749 LEO196749:LEP196749 LOK196749:LOL196749 LYG196749:LYH196749 MIC196749:MID196749 MRY196749:MRZ196749 NBU196749:NBV196749 NLQ196749:NLR196749 NVM196749:NVN196749 OFI196749:OFJ196749 OPE196749:OPF196749 OZA196749:OZB196749 PIW196749:PIX196749 PSS196749:PST196749 QCO196749:QCP196749 QMK196749:QML196749 QWG196749:QWH196749 RGC196749:RGD196749 RPY196749:RPZ196749 RZU196749:RZV196749 SJQ196749:SJR196749 STM196749:STN196749 TDI196749:TDJ196749 TNE196749:TNF196749 TXA196749:TXB196749 UGW196749:UGX196749 UQS196749:UQT196749 VAO196749:VAP196749 VKK196749:VKL196749 VUG196749:VUH196749 WEC196749:WED196749 WNY196749:WNZ196749 BM262285:BN262285 LI262285:LJ262285 VE262285:VF262285 AFA262285:AFB262285 AOW262285:AOX262285 AYS262285:AYT262285 BIO262285:BIP262285 BSK262285:BSL262285 CCG262285:CCH262285 CMC262285:CMD262285 CVY262285:CVZ262285 DFU262285:DFV262285 DPQ262285:DPR262285 DZM262285:DZN262285 EJI262285:EJJ262285 ETE262285:ETF262285 FDA262285:FDB262285 FMW262285:FMX262285 FWS262285:FWT262285 GGO262285:GGP262285 GQK262285:GQL262285 HAG262285:HAH262285 HKC262285:HKD262285 HTY262285:HTZ262285 IDU262285:IDV262285 INQ262285:INR262285 IXM262285:IXN262285 JHI262285:JHJ262285 JRE262285:JRF262285 KBA262285:KBB262285 KKW262285:KKX262285 KUS262285:KUT262285 LEO262285:LEP262285 LOK262285:LOL262285 LYG262285:LYH262285 MIC262285:MID262285 MRY262285:MRZ262285 NBU262285:NBV262285 NLQ262285:NLR262285 NVM262285:NVN262285 OFI262285:OFJ262285 OPE262285:OPF262285 OZA262285:OZB262285 PIW262285:PIX262285 PSS262285:PST262285 QCO262285:QCP262285 QMK262285:QML262285 QWG262285:QWH262285 RGC262285:RGD262285 RPY262285:RPZ262285 RZU262285:RZV262285 SJQ262285:SJR262285 STM262285:STN262285 TDI262285:TDJ262285 TNE262285:TNF262285 TXA262285:TXB262285 UGW262285:UGX262285 UQS262285:UQT262285 VAO262285:VAP262285 VKK262285:VKL262285 VUG262285:VUH262285 WEC262285:WED262285 WNY262285:WNZ262285 BM327821:BN327821 LI327821:LJ327821 VE327821:VF327821 AFA327821:AFB327821 AOW327821:AOX327821 AYS327821:AYT327821 BIO327821:BIP327821 BSK327821:BSL327821 CCG327821:CCH327821 CMC327821:CMD327821 CVY327821:CVZ327821 DFU327821:DFV327821 DPQ327821:DPR327821 DZM327821:DZN327821 EJI327821:EJJ327821 ETE327821:ETF327821 FDA327821:FDB327821 FMW327821:FMX327821 FWS327821:FWT327821 GGO327821:GGP327821 GQK327821:GQL327821 HAG327821:HAH327821 HKC327821:HKD327821 HTY327821:HTZ327821 IDU327821:IDV327821 INQ327821:INR327821 IXM327821:IXN327821 JHI327821:JHJ327821 JRE327821:JRF327821 KBA327821:KBB327821 KKW327821:KKX327821 KUS327821:KUT327821 LEO327821:LEP327821 LOK327821:LOL327821 LYG327821:LYH327821 MIC327821:MID327821 MRY327821:MRZ327821 NBU327821:NBV327821 NLQ327821:NLR327821 NVM327821:NVN327821 OFI327821:OFJ327821 OPE327821:OPF327821 OZA327821:OZB327821 PIW327821:PIX327821 PSS327821:PST327821 QCO327821:QCP327821 QMK327821:QML327821 QWG327821:QWH327821 RGC327821:RGD327821 RPY327821:RPZ327821 RZU327821:RZV327821 SJQ327821:SJR327821 STM327821:STN327821 TDI327821:TDJ327821 TNE327821:TNF327821 TXA327821:TXB327821 UGW327821:UGX327821 UQS327821:UQT327821 VAO327821:VAP327821 VKK327821:VKL327821 VUG327821:VUH327821 WEC327821:WED327821 WNY327821:WNZ327821 BM393357:BN393357 LI393357:LJ393357 VE393357:VF393357 AFA393357:AFB393357 AOW393357:AOX393357 AYS393357:AYT393357 BIO393357:BIP393357 BSK393357:BSL393357 CCG393357:CCH393357 CMC393357:CMD393357 CVY393357:CVZ393357 DFU393357:DFV393357 DPQ393357:DPR393357 DZM393357:DZN393357 EJI393357:EJJ393357 ETE393357:ETF393357 FDA393357:FDB393357 FMW393357:FMX393357 FWS393357:FWT393357 GGO393357:GGP393357 GQK393357:GQL393357 HAG393357:HAH393357 HKC393357:HKD393357 HTY393357:HTZ393357 IDU393357:IDV393357 INQ393357:INR393357 IXM393357:IXN393357 JHI393357:JHJ393357 JRE393357:JRF393357 KBA393357:KBB393357 KKW393357:KKX393357 KUS393357:KUT393357 LEO393357:LEP393357 LOK393357:LOL393357 LYG393357:LYH393357 MIC393357:MID393357 MRY393357:MRZ393357 NBU393357:NBV393357 NLQ393357:NLR393357 NVM393357:NVN393357 OFI393357:OFJ393357 OPE393357:OPF393357 OZA393357:OZB393357 PIW393357:PIX393357 PSS393357:PST393357 QCO393357:QCP393357 QMK393357:QML393357 QWG393357:QWH393357 RGC393357:RGD393357 RPY393357:RPZ393357 RZU393357:RZV393357 SJQ393357:SJR393357 STM393357:STN393357 TDI393357:TDJ393357 TNE393357:TNF393357 TXA393357:TXB393357 UGW393357:UGX393357 UQS393357:UQT393357 VAO393357:VAP393357 VKK393357:VKL393357 VUG393357:VUH393357 WEC393357:WED393357 WNY393357:WNZ393357 BM458893:BN458893 LI458893:LJ458893 VE458893:VF458893 AFA458893:AFB458893 AOW458893:AOX458893 AYS458893:AYT458893 BIO458893:BIP458893 BSK458893:BSL458893 CCG458893:CCH458893 CMC458893:CMD458893 CVY458893:CVZ458893 DFU458893:DFV458893 DPQ458893:DPR458893 DZM458893:DZN458893 EJI458893:EJJ458893 ETE458893:ETF458893 FDA458893:FDB458893 FMW458893:FMX458893 FWS458893:FWT458893 GGO458893:GGP458893 GQK458893:GQL458893 HAG458893:HAH458893 HKC458893:HKD458893 HTY458893:HTZ458893 IDU458893:IDV458893 INQ458893:INR458893 IXM458893:IXN458893 JHI458893:JHJ458893 JRE458893:JRF458893 KBA458893:KBB458893 KKW458893:KKX458893 KUS458893:KUT458893 LEO458893:LEP458893 LOK458893:LOL458893 LYG458893:LYH458893 MIC458893:MID458893 MRY458893:MRZ458893 NBU458893:NBV458893 NLQ458893:NLR458893 NVM458893:NVN458893 OFI458893:OFJ458893 OPE458893:OPF458893 OZA458893:OZB458893 PIW458893:PIX458893 PSS458893:PST458893 QCO458893:QCP458893 QMK458893:QML458893 QWG458893:QWH458893 RGC458893:RGD458893 RPY458893:RPZ458893 RZU458893:RZV458893 SJQ458893:SJR458893 STM458893:STN458893 TDI458893:TDJ458893 TNE458893:TNF458893 TXA458893:TXB458893 UGW458893:UGX458893 UQS458893:UQT458893 VAO458893:VAP458893 VKK458893:VKL458893 VUG458893:VUH458893 WEC458893:WED458893 WNY458893:WNZ458893 BM524429:BN524429 LI524429:LJ524429 VE524429:VF524429 AFA524429:AFB524429 AOW524429:AOX524429 AYS524429:AYT524429 BIO524429:BIP524429 BSK524429:BSL524429 CCG524429:CCH524429 CMC524429:CMD524429 CVY524429:CVZ524429 DFU524429:DFV524429 DPQ524429:DPR524429 DZM524429:DZN524429 EJI524429:EJJ524429 ETE524429:ETF524429 FDA524429:FDB524429 FMW524429:FMX524429 FWS524429:FWT524429 GGO524429:GGP524429 GQK524429:GQL524429 HAG524429:HAH524429 HKC524429:HKD524429 HTY524429:HTZ524429 IDU524429:IDV524429 INQ524429:INR524429 IXM524429:IXN524429 JHI524429:JHJ524429 JRE524429:JRF524429 KBA524429:KBB524429 KKW524429:KKX524429 KUS524429:KUT524429 LEO524429:LEP524429 LOK524429:LOL524429 LYG524429:LYH524429 MIC524429:MID524429 MRY524429:MRZ524429 NBU524429:NBV524429 NLQ524429:NLR524429 NVM524429:NVN524429 OFI524429:OFJ524429 OPE524429:OPF524429 OZA524429:OZB524429 PIW524429:PIX524429 PSS524429:PST524429 QCO524429:QCP524429 QMK524429:QML524429 QWG524429:QWH524429 RGC524429:RGD524429 RPY524429:RPZ524429 RZU524429:RZV524429 SJQ524429:SJR524429 STM524429:STN524429 TDI524429:TDJ524429 TNE524429:TNF524429 TXA524429:TXB524429 UGW524429:UGX524429 UQS524429:UQT524429 VAO524429:VAP524429 VKK524429:VKL524429 VUG524429:VUH524429 WEC524429:WED524429 WNY524429:WNZ524429 BM589965:BN589965 LI589965:LJ589965 VE589965:VF589965 AFA589965:AFB589965 AOW589965:AOX589965 AYS589965:AYT589965 BIO589965:BIP589965 BSK589965:BSL589965 CCG589965:CCH589965 CMC589965:CMD589965 CVY589965:CVZ589965 DFU589965:DFV589965 DPQ589965:DPR589965 DZM589965:DZN589965 EJI589965:EJJ589965 ETE589965:ETF589965 FDA589965:FDB589965 FMW589965:FMX589965 FWS589965:FWT589965 GGO589965:GGP589965 GQK589965:GQL589965 HAG589965:HAH589965 HKC589965:HKD589965 HTY589965:HTZ589965 IDU589965:IDV589965 INQ589965:INR589965 IXM589965:IXN589965 JHI589965:JHJ589965 JRE589965:JRF589965 KBA589965:KBB589965 KKW589965:KKX589965 KUS589965:KUT589965 LEO589965:LEP589965 LOK589965:LOL589965 LYG589965:LYH589965 MIC589965:MID589965 MRY589965:MRZ589965 NBU589965:NBV589965 NLQ589965:NLR589965 NVM589965:NVN589965 OFI589965:OFJ589965 OPE589965:OPF589965 OZA589965:OZB589965 PIW589965:PIX589965 PSS589965:PST589965 QCO589965:QCP589965 QMK589965:QML589965 QWG589965:QWH589965 RGC589965:RGD589965 RPY589965:RPZ589965 RZU589965:RZV589965 SJQ589965:SJR589965 STM589965:STN589965 TDI589965:TDJ589965 TNE589965:TNF589965 TXA589965:TXB589965 UGW589965:UGX589965 UQS589965:UQT589965 VAO589965:VAP589965 VKK589965:VKL589965 VUG589965:VUH589965 WEC589965:WED589965 WNY589965:WNZ589965 BM655501:BN655501 LI655501:LJ655501 VE655501:VF655501 AFA655501:AFB655501 AOW655501:AOX655501 AYS655501:AYT655501 BIO655501:BIP655501 BSK655501:BSL655501 CCG655501:CCH655501 CMC655501:CMD655501 CVY655501:CVZ655501 DFU655501:DFV655501 DPQ655501:DPR655501 DZM655501:DZN655501 EJI655501:EJJ655501 ETE655501:ETF655501 FDA655501:FDB655501 FMW655501:FMX655501 FWS655501:FWT655501 GGO655501:GGP655501 GQK655501:GQL655501 HAG655501:HAH655501 HKC655501:HKD655501 HTY655501:HTZ655501 IDU655501:IDV655501 INQ655501:INR655501 IXM655501:IXN655501 JHI655501:JHJ655501 JRE655501:JRF655501 KBA655501:KBB655501 KKW655501:KKX655501 KUS655501:KUT655501 LEO655501:LEP655501 LOK655501:LOL655501 LYG655501:LYH655501 MIC655501:MID655501 MRY655501:MRZ655501 NBU655501:NBV655501 NLQ655501:NLR655501 NVM655501:NVN655501 OFI655501:OFJ655501 OPE655501:OPF655501 OZA655501:OZB655501 PIW655501:PIX655501 PSS655501:PST655501 QCO655501:QCP655501 QMK655501:QML655501 QWG655501:QWH655501 RGC655501:RGD655501 RPY655501:RPZ655501 RZU655501:RZV655501 SJQ655501:SJR655501 STM655501:STN655501 TDI655501:TDJ655501 TNE655501:TNF655501 TXA655501:TXB655501 UGW655501:UGX655501 UQS655501:UQT655501 VAO655501:VAP655501 VKK655501:VKL655501 VUG655501:VUH655501 WEC655501:WED655501 WNY655501:WNZ655501 BM721037:BN721037 LI721037:LJ721037 VE721037:VF721037 AFA721037:AFB721037 AOW721037:AOX721037 AYS721037:AYT721037 BIO721037:BIP721037 BSK721037:BSL721037 CCG721037:CCH721037 CMC721037:CMD721037 CVY721037:CVZ721037 DFU721037:DFV721037 DPQ721037:DPR721037 DZM721037:DZN721037 EJI721037:EJJ721037 ETE721037:ETF721037 FDA721037:FDB721037 FMW721037:FMX721037 FWS721037:FWT721037 GGO721037:GGP721037 GQK721037:GQL721037 HAG721037:HAH721037 HKC721037:HKD721037 HTY721037:HTZ721037 IDU721037:IDV721037 INQ721037:INR721037 IXM721037:IXN721037 JHI721037:JHJ721037 JRE721037:JRF721037 KBA721037:KBB721037 KKW721037:KKX721037 KUS721037:KUT721037 LEO721037:LEP721037 LOK721037:LOL721037 LYG721037:LYH721037 MIC721037:MID721037 MRY721037:MRZ721037 NBU721037:NBV721037 NLQ721037:NLR721037 NVM721037:NVN721037 OFI721037:OFJ721037 OPE721037:OPF721037 OZA721037:OZB721037 PIW721037:PIX721037 PSS721037:PST721037 QCO721037:QCP721037 QMK721037:QML721037 QWG721037:QWH721037 RGC721037:RGD721037 RPY721037:RPZ721037 RZU721037:RZV721037 SJQ721037:SJR721037 STM721037:STN721037 TDI721037:TDJ721037 TNE721037:TNF721037 TXA721037:TXB721037 UGW721037:UGX721037 UQS721037:UQT721037 VAO721037:VAP721037 VKK721037:VKL721037 VUG721037:VUH721037 WEC721037:WED721037 WNY721037:WNZ721037 BM786573:BN786573 LI786573:LJ786573 VE786573:VF786573 AFA786573:AFB786573 AOW786573:AOX786573 AYS786573:AYT786573 BIO786573:BIP786573 BSK786573:BSL786573 CCG786573:CCH786573 CMC786573:CMD786573 CVY786573:CVZ786573 DFU786573:DFV786573 DPQ786573:DPR786573 DZM786573:DZN786573 EJI786573:EJJ786573 ETE786573:ETF786573 FDA786573:FDB786573 FMW786573:FMX786573 FWS786573:FWT786573 GGO786573:GGP786573 GQK786573:GQL786573 HAG786573:HAH786573 HKC786573:HKD786573 HTY786573:HTZ786573 IDU786573:IDV786573 INQ786573:INR786573 IXM786573:IXN786573 JHI786573:JHJ786573 JRE786573:JRF786573 KBA786573:KBB786573 KKW786573:KKX786573 KUS786573:KUT786573 LEO786573:LEP786573 LOK786573:LOL786573 LYG786573:LYH786573 MIC786573:MID786573 MRY786573:MRZ786573 NBU786573:NBV786573 NLQ786573:NLR786573 NVM786573:NVN786573 OFI786573:OFJ786573 OPE786573:OPF786573 OZA786573:OZB786573 PIW786573:PIX786573 PSS786573:PST786573 QCO786573:QCP786573 QMK786573:QML786573 QWG786573:QWH786573 RGC786573:RGD786573 RPY786573:RPZ786573 RZU786573:RZV786573 SJQ786573:SJR786573 STM786573:STN786573 TDI786573:TDJ786573 TNE786573:TNF786573 TXA786573:TXB786573 UGW786573:UGX786573 UQS786573:UQT786573 VAO786573:VAP786573 VKK786573:VKL786573 VUG786573:VUH786573 WEC786573:WED786573 WNY786573:WNZ786573 BM852109:BN852109 LI852109:LJ852109 VE852109:VF852109 AFA852109:AFB852109 AOW852109:AOX852109 AYS852109:AYT852109 BIO852109:BIP852109 BSK852109:BSL852109 CCG852109:CCH852109 CMC852109:CMD852109 CVY852109:CVZ852109 DFU852109:DFV852109 DPQ852109:DPR852109 DZM852109:DZN852109 EJI852109:EJJ852109 ETE852109:ETF852109 FDA852109:FDB852109 FMW852109:FMX852109 FWS852109:FWT852109 GGO852109:GGP852109 GQK852109:GQL852109 HAG852109:HAH852109 HKC852109:HKD852109 HTY852109:HTZ852109 IDU852109:IDV852109 INQ852109:INR852109 IXM852109:IXN852109 JHI852109:JHJ852109 JRE852109:JRF852109 KBA852109:KBB852109 KKW852109:KKX852109 KUS852109:KUT852109 LEO852109:LEP852109 LOK852109:LOL852109 LYG852109:LYH852109 MIC852109:MID852109 MRY852109:MRZ852109 NBU852109:NBV852109 NLQ852109:NLR852109 NVM852109:NVN852109 OFI852109:OFJ852109 OPE852109:OPF852109 OZA852109:OZB852109 PIW852109:PIX852109 PSS852109:PST852109 QCO852109:QCP852109 QMK852109:QML852109 QWG852109:QWH852109 RGC852109:RGD852109 RPY852109:RPZ852109 RZU852109:RZV852109 SJQ852109:SJR852109 STM852109:STN852109 TDI852109:TDJ852109 TNE852109:TNF852109 TXA852109:TXB852109 UGW852109:UGX852109 UQS852109:UQT852109 VAO852109:VAP852109 VKK852109:VKL852109 VUG852109:VUH852109 WEC852109:WED852109 WNY852109:WNZ852109 BM917645:BN917645 LI917645:LJ917645 VE917645:VF917645 AFA917645:AFB917645 AOW917645:AOX917645 AYS917645:AYT917645 BIO917645:BIP917645 BSK917645:BSL917645 CCG917645:CCH917645 CMC917645:CMD917645 CVY917645:CVZ917645 DFU917645:DFV917645 DPQ917645:DPR917645 DZM917645:DZN917645 EJI917645:EJJ917645 ETE917645:ETF917645 FDA917645:FDB917645 FMW917645:FMX917645 FWS917645:FWT917645 GGO917645:GGP917645 GQK917645:GQL917645 HAG917645:HAH917645 HKC917645:HKD917645 HTY917645:HTZ917645 IDU917645:IDV917645 INQ917645:INR917645 IXM917645:IXN917645 JHI917645:JHJ917645 JRE917645:JRF917645 KBA917645:KBB917645 KKW917645:KKX917645 KUS917645:KUT917645 LEO917645:LEP917645 LOK917645:LOL917645 LYG917645:LYH917645 MIC917645:MID917645 MRY917645:MRZ917645 NBU917645:NBV917645 NLQ917645:NLR917645 NVM917645:NVN917645 OFI917645:OFJ917645 OPE917645:OPF917645 OZA917645:OZB917645 PIW917645:PIX917645 PSS917645:PST917645 QCO917645:QCP917645 QMK917645:QML917645 QWG917645:QWH917645 RGC917645:RGD917645 RPY917645:RPZ917645 RZU917645:RZV917645 SJQ917645:SJR917645 STM917645:STN917645 TDI917645:TDJ917645 TNE917645:TNF917645 TXA917645:TXB917645 UGW917645:UGX917645 UQS917645:UQT917645 VAO917645:VAP917645 VKK917645:VKL917645 VUG917645:VUH917645 WEC917645:WED917645 WNY917645:WNZ917645 BM983181:BN983181 LI983181:LJ983181 VE983181:VF983181 AFA983181:AFB983181 AOW983181:AOX983181 AYS983181:AYT983181 BIO983181:BIP983181 BSK983181:BSL983181 CCG983181:CCH983181 CMC983181:CMD983181 CVY983181:CVZ983181 DFU983181:DFV983181 DPQ983181:DPR983181 DZM983181:DZN983181 EJI983181:EJJ983181 ETE983181:ETF983181 FDA983181:FDB983181 FMW983181:FMX983181 FWS983181:FWT983181 GGO983181:GGP983181 GQK983181:GQL983181 HAG983181:HAH983181 HKC983181:HKD983181 HTY983181:HTZ983181 IDU983181:IDV983181 INQ983181:INR983181 IXM983181:IXN983181 JHI983181:JHJ983181 JRE983181:JRF983181 KBA983181:KBB983181 KKW983181:KKX983181 KUS983181:KUT983181 LEO983181:LEP983181 LOK983181:LOL983181 LYG983181:LYH983181 MIC983181:MID983181 MRY983181:MRZ983181 NBU983181:NBV983181 NLQ983181:NLR983181 NVM983181:NVN983181 OFI983181:OFJ983181 OPE983181:OPF983181 OZA983181:OZB983181 PIW983181:PIX983181 PSS983181:PST983181 QCO983181:QCP983181 QMK983181:QML983181 QWG983181:QWH983181 RGC983181:RGD983181 RPY983181:RPZ983181 RZU983181:RZV983181 SJQ983181:SJR983181 STM983181:STN983181 TDI983181:TDJ983181 TNE983181:TNF983181 TXA983181:TXB983181 UGW983181:UGX983181 UQS983181:UQT983181 VAO983181:VAP983181 VKK983181:VKL983181 VUG983181:VUH983181 WEC983181:WED983181 WNY983181:WNZ983181 WEC983175:WED983175 BM65674:BN65674 LI65674:LJ65674 VE65674:VF65674 AFA65674:AFB65674 AOW65674:AOX65674 AYS65674:AYT65674 BIO65674:BIP65674 BSK65674:BSL65674 CCG65674:CCH65674 CMC65674:CMD65674 CVY65674:CVZ65674 DFU65674:DFV65674 DPQ65674:DPR65674 DZM65674:DZN65674 EJI65674:EJJ65674 ETE65674:ETF65674 FDA65674:FDB65674 FMW65674:FMX65674 FWS65674:FWT65674 GGO65674:GGP65674 GQK65674:GQL65674 HAG65674:HAH65674 HKC65674:HKD65674 HTY65674:HTZ65674 IDU65674:IDV65674 INQ65674:INR65674 IXM65674:IXN65674 JHI65674:JHJ65674 JRE65674:JRF65674 KBA65674:KBB65674 KKW65674:KKX65674 KUS65674:KUT65674 LEO65674:LEP65674 LOK65674:LOL65674 LYG65674:LYH65674 MIC65674:MID65674 MRY65674:MRZ65674 NBU65674:NBV65674 NLQ65674:NLR65674 NVM65674:NVN65674 OFI65674:OFJ65674 OPE65674:OPF65674 OZA65674:OZB65674 PIW65674:PIX65674 PSS65674:PST65674 QCO65674:QCP65674 QMK65674:QML65674 QWG65674:QWH65674 RGC65674:RGD65674 RPY65674:RPZ65674 RZU65674:RZV65674 SJQ65674:SJR65674 STM65674:STN65674 TDI65674:TDJ65674 TNE65674:TNF65674 TXA65674:TXB65674 UGW65674:UGX65674 UQS65674:UQT65674 VAO65674:VAP65674 VKK65674:VKL65674 VUG65674:VUH65674 WEC65674:WED65674 WNY65674:WNZ65674 BM131210:BN131210 LI131210:LJ131210 VE131210:VF131210 AFA131210:AFB131210 AOW131210:AOX131210 AYS131210:AYT131210 BIO131210:BIP131210 BSK131210:BSL131210 CCG131210:CCH131210 CMC131210:CMD131210 CVY131210:CVZ131210 DFU131210:DFV131210 DPQ131210:DPR131210 DZM131210:DZN131210 EJI131210:EJJ131210 ETE131210:ETF131210 FDA131210:FDB131210 FMW131210:FMX131210 FWS131210:FWT131210 GGO131210:GGP131210 GQK131210:GQL131210 HAG131210:HAH131210 HKC131210:HKD131210 HTY131210:HTZ131210 IDU131210:IDV131210 INQ131210:INR131210 IXM131210:IXN131210 JHI131210:JHJ131210 JRE131210:JRF131210 KBA131210:KBB131210 KKW131210:KKX131210 KUS131210:KUT131210 LEO131210:LEP131210 LOK131210:LOL131210 LYG131210:LYH131210 MIC131210:MID131210 MRY131210:MRZ131210 NBU131210:NBV131210 NLQ131210:NLR131210 NVM131210:NVN131210 OFI131210:OFJ131210 OPE131210:OPF131210 OZA131210:OZB131210 PIW131210:PIX131210 PSS131210:PST131210 QCO131210:QCP131210 QMK131210:QML131210 QWG131210:QWH131210 RGC131210:RGD131210 RPY131210:RPZ131210 RZU131210:RZV131210 SJQ131210:SJR131210 STM131210:STN131210 TDI131210:TDJ131210 TNE131210:TNF131210 TXA131210:TXB131210 UGW131210:UGX131210 UQS131210:UQT131210 VAO131210:VAP131210 VKK131210:VKL131210 VUG131210:VUH131210 WEC131210:WED131210 WNY131210:WNZ131210 BM196746:BN196746 LI196746:LJ196746 VE196746:VF196746 AFA196746:AFB196746 AOW196746:AOX196746 AYS196746:AYT196746 BIO196746:BIP196746 BSK196746:BSL196746 CCG196746:CCH196746 CMC196746:CMD196746 CVY196746:CVZ196746 DFU196746:DFV196746 DPQ196746:DPR196746 DZM196746:DZN196746 EJI196746:EJJ196746 ETE196746:ETF196746 FDA196746:FDB196746 FMW196746:FMX196746 FWS196746:FWT196746 GGO196746:GGP196746 GQK196746:GQL196746 HAG196746:HAH196746 HKC196746:HKD196746 HTY196746:HTZ196746 IDU196746:IDV196746 INQ196746:INR196746 IXM196746:IXN196746 JHI196746:JHJ196746 JRE196746:JRF196746 KBA196746:KBB196746 KKW196746:KKX196746 KUS196746:KUT196746 LEO196746:LEP196746 LOK196746:LOL196746 LYG196746:LYH196746 MIC196746:MID196746 MRY196746:MRZ196746 NBU196746:NBV196746 NLQ196746:NLR196746 NVM196746:NVN196746 OFI196746:OFJ196746 OPE196746:OPF196746 OZA196746:OZB196746 PIW196746:PIX196746 PSS196746:PST196746 QCO196746:QCP196746 QMK196746:QML196746 QWG196746:QWH196746 RGC196746:RGD196746 RPY196746:RPZ196746 RZU196746:RZV196746 SJQ196746:SJR196746 STM196746:STN196746 TDI196746:TDJ196746 TNE196746:TNF196746 TXA196746:TXB196746 UGW196746:UGX196746 UQS196746:UQT196746 VAO196746:VAP196746 VKK196746:VKL196746 VUG196746:VUH196746 WEC196746:WED196746 WNY196746:WNZ196746 BM262282:BN262282 LI262282:LJ262282 VE262282:VF262282 AFA262282:AFB262282 AOW262282:AOX262282 AYS262282:AYT262282 BIO262282:BIP262282 BSK262282:BSL262282 CCG262282:CCH262282 CMC262282:CMD262282 CVY262282:CVZ262282 DFU262282:DFV262282 DPQ262282:DPR262282 DZM262282:DZN262282 EJI262282:EJJ262282 ETE262282:ETF262282 FDA262282:FDB262282 FMW262282:FMX262282 FWS262282:FWT262282 GGO262282:GGP262282 GQK262282:GQL262282 HAG262282:HAH262282 HKC262282:HKD262282 HTY262282:HTZ262282 IDU262282:IDV262282 INQ262282:INR262282 IXM262282:IXN262282 JHI262282:JHJ262282 JRE262282:JRF262282 KBA262282:KBB262282 KKW262282:KKX262282 KUS262282:KUT262282 LEO262282:LEP262282 LOK262282:LOL262282 LYG262282:LYH262282 MIC262282:MID262282 MRY262282:MRZ262282 NBU262282:NBV262282 NLQ262282:NLR262282 NVM262282:NVN262282 OFI262282:OFJ262282 OPE262282:OPF262282 OZA262282:OZB262282 PIW262282:PIX262282 PSS262282:PST262282 QCO262282:QCP262282 QMK262282:QML262282 QWG262282:QWH262282 RGC262282:RGD262282 RPY262282:RPZ262282 RZU262282:RZV262282 SJQ262282:SJR262282 STM262282:STN262282 TDI262282:TDJ262282 TNE262282:TNF262282 TXA262282:TXB262282 UGW262282:UGX262282 UQS262282:UQT262282 VAO262282:VAP262282 VKK262282:VKL262282 VUG262282:VUH262282 WEC262282:WED262282 WNY262282:WNZ262282 BM327818:BN327818 LI327818:LJ327818 VE327818:VF327818 AFA327818:AFB327818 AOW327818:AOX327818 AYS327818:AYT327818 BIO327818:BIP327818 BSK327818:BSL327818 CCG327818:CCH327818 CMC327818:CMD327818 CVY327818:CVZ327818 DFU327818:DFV327818 DPQ327818:DPR327818 DZM327818:DZN327818 EJI327818:EJJ327818 ETE327818:ETF327818 FDA327818:FDB327818 FMW327818:FMX327818 FWS327818:FWT327818 GGO327818:GGP327818 GQK327818:GQL327818 HAG327818:HAH327818 HKC327818:HKD327818 HTY327818:HTZ327818 IDU327818:IDV327818 INQ327818:INR327818 IXM327818:IXN327818 JHI327818:JHJ327818 JRE327818:JRF327818 KBA327818:KBB327818 KKW327818:KKX327818 KUS327818:KUT327818 LEO327818:LEP327818 LOK327818:LOL327818 LYG327818:LYH327818 MIC327818:MID327818 MRY327818:MRZ327818 NBU327818:NBV327818 NLQ327818:NLR327818 NVM327818:NVN327818 OFI327818:OFJ327818 OPE327818:OPF327818 OZA327818:OZB327818 PIW327818:PIX327818 PSS327818:PST327818 QCO327818:QCP327818 QMK327818:QML327818 QWG327818:QWH327818 RGC327818:RGD327818 RPY327818:RPZ327818 RZU327818:RZV327818 SJQ327818:SJR327818 STM327818:STN327818 TDI327818:TDJ327818 TNE327818:TNF327818 TXA327818:TXB327818 UGW327818:UGX327818 UQS327818:UQT327818 VAO327818:VAP327818 VKK327818:VKL327818 VUG327818:VUH327818 WEC327818:WED327818 WNY327818:WNZ327818 BM393354:BN393354 LI393354:LJ393354 VE393354:VF393354 AFA393354:AFB393354 AOW393354:AOX393354 AYS393354:AYT393354 BIO393354:BIP393354 BSK393354:BSL393354 CCG393354:CCH393354 CMC393354:CMD393354 CVY393354:CVZ393354 DFU393354:DFV393354 DPQ393354:DPR393354 DZM393354:DZN393354 EJI393354:EJJ393354 ETE393354:ETF393354 FDA393354:FDB393354 FMW393354:FMX393354 FWS393354:FWT393354 GGO393354:GGP393354 GQK393354:GQL393354 HAG393354:HAH393354 HKC393354:HKD393354 HTY393354:HTZ393354 IDU393354:IDV393354 INQ393354:INR393354 IXM393354:IXN393354 JHI393354:JHJ393354 JRE393354:JRF393354 KBA393354:KBB393354 KKW393354:KKX393354 KUS393354:KUT393354 LEO393354:LEP393354 LOK393354:LOL393354 LYG393354:LYH393354 MIC393354:MID393354 MRY393354:MRZ393354 NBU393354:NBV393354 NLQ393354:NLR393354 NVM393354:NVN393354 OFI393354:OFJ393354 OPE393354:OPF393354 OZA393354:OZB393354 PIW393354:PIX393354 PSS393354:PST393354 QCO393354:QCP393354 QMK393354:QML393354 QWG393354:QWH393354 RGC393354:RGD393354 RPY393354:RPZ393354 RZU393354:RZV393354 SJQ393354:SJR393354 STM393354:STN393354 TDI393354:TDJ393354 TNE393354:TNF393354 TXA393354:TXB393354 UGW393354:UGX393354 UQS393354:UQT393354 VAO393354:VAP393354 VKK393354:VKL393354 VUG393354:VUH393354 WEC393354:WED393354 WNY393354:WNZ393354 BM458890:BN458890 LI458890:LJ458890 VE458890:VF458890 AFA458890:AFB458890 AOW458890:AOX458890 AYS458890:AYT458890 BIO458890:BIP458890 BSK458890:BSL458890 CCG458890:CCH458890 CMC458890:CMD458890 CVY458890:CVZ458890 DFU458890:DFV458890 DPQ458890:DPR458890 DZM458890:DZN458890 EJI458890:EJJ458890 ETE458890:ETF458890 FDA458890:FDB458890 FMW458890:FMX458890 FWS458890:FWT458890 GGO458890:GGP458890 GQK458890:GQL458890 HAG458890:HAH458890 HKC458890:HKD458890 HTY458890:HTZ458890 IDU458890:IDV458890 INQ458890:INR458890 IXM458890:IXN458890 JHI458890:JHJ458890 JRE458890:JRF458890 KBA458890:KBB458890 KKW458890:KKX458890 KUS458890:KUT458890 LEO458890:LEP458890 LOK458890:LOL458890 LYG458890:LYH458890 MIC458890:MID458890 MRY458890:MRZ458890 NBU458890:NBV458890 NLQ458890:NLR458890 NVM458890:NVN458890 OFI458890:OFJ458890 OPE458890:OPF458890 OZA458890:OZB458890 PIW458890:PIX458890 PSS458890:PST458890 QCO458890:QCP458890 QMK458890:QML458890 QWG458890:QWH458890 RGC458890:RGD458890 RPY458890:RPZ458890 RZU458890:RZV458890 SJQ458890:SJR458890 STM458890:STN458890 TDI458890:TDJ458890 TNE458890:TNF458890 TXA458890:TXB458890 UGW458890:UGX458890 UQS458890:UQT458890 VAO458890:VAP458890 VKK458890:VKL458890 VUG458890:VUH458890 WEC458890:WED458890 WNY458890:WNZ458890 BM524426:BN524426 LI524426:LJ524426 VE524426:VF524426 AFA524426:AFB524426 AOW524426:AOX524426 AYS524426:AYT524426 BIO524426:BIP524426 BSK524426:BSL524426 CCG524426:CCH524426 CMC524426:CMD524426 CVY524426:CVZ524426 DFU524426:DFV524426 DPQ524426:DPR524426 DZM524426:DZN524426 EJI524426:EJJ524426 ETE524426:ETF524426 FDA524426:FDB524426 FMW524426:FMX524426 FWS524426:FWT524426 GGO524426:GGP524426 GQK524426:GQL524426 HAG524426:HAH524426 HKC524426:HKD524426 HTY524426:HTZ524426 IDU524426:IDV524426 INQ524426:INR524426 IXM524426:IXN524426 JHI524426:JHJ524426 JRE524426:JRF524426 KBA524426:KBB524426 KKW524426:KKX524426 KUS524426:KUT524426 LEO524426:LEP524426 LOK524426:LOL524426 LYG524426:LYH524426 MIC524426:MID524426 MRY524426:MRZ524426 NBU524426:NBV524426 NLQ524426:NLR524426 NVM524426:NVN524426 OFI524426:OFJ524426 OPE524426:OPF524426 OZA524426:OZB524426 PIW524426:PIX524426 PSS524426:PST524426 QCO524426:QCP524426 QMK524426:QML524426 QWG524426:QWH524426 RGC524426:RGD524426 RPY524426:RPZ524426 RZU524426:RZV524426 SJQ524426:SJR524426 STM524426:STN524426 TDI524426:TDJ524426 TNE524426:TNF524426 TXA524426:TXB524426 UGW524426:UGX524426 UQS524426:UQT524426 VAO524426:VAP524426 VKK524426:VKL524426 VUG524426:VUH524426 WEC524426:WED524426 WNY524426:WNZ524426 BM589962:BN589962 LI589962:LJ589962 VE589962:VF589962 AFA589962:AFB589962 AOW589962:AOX589962 AYS589962:AYT589962 BIO589962:BIP589962 BSK589962:BSL589962 CCG589962:CCH589962 CMC589962:CMD589962 CVY589962:CVZ589962 DFU589962:DFV589962 DPQ589962:DPR589962 DZM589962:DZN589962 EJI589962:EJJ589962 ETE589962:ETF589962 FDA589962:FDB589962 FMW589962:FMX589962 FWS589962:FWT589962 GGO589962:GGP589962 GQK589962:GQL589962 HAG589962:HAH589962 HKC589962:HKD589962 HTY589962:HTZ589962 IDU589962:IDV589962 INQ589962:INR589962 IXM589962:IXN589962 JHI589962:JHJ589962 JRE589962:JRF589962 KBA589962:KBB589962 KKW589962:KKX589962 KUS589962:KUT589962 LEO589962:LEP589962 LOK589962:LOL589962 LYG589962:LYH589962 MIC589962:MID589962 MRY589962:MRZ589962 NBU589962:NBV589962 NLQ589962:NLR589962 NVM589962:NVN589962 OFI589962:OFJ589962 OPE589962:OPF589962 OZA589962:OZB589962 PIW589962:PIX589962 PSS589962:PST589962 QCO589962:QCP589962 QMK589962:QML589962 QWG589962:QWH589962 RGC589962:RGD589962 RPY589962:RPZ589962 RZU589962:RZV589962 SJQ589962:SJR589962 STM589962:STN589962 TDI589962:TDJ589962 TNE589962:TNF589962 TXA589962:TXB589962 UGW589962:UGX589962 UQS589962:UQT589962 VAO589962:VAP589962 VKK589962:VKL589962 VUG589962:VUH589962 WEC589962:WED589962 WNY589962:WNZ589962 BM655498:BN655498 LI655498:LJ655498 VE655498:VF655498 AFA655498:AFB655498 AOW655498:AOX655498 AYS655498:AYT655498 BIO655498:BIP655498 BSK655498:BSL655498 CCG655498:CCH655498 CMC655498:CMD655498 CVY655498:CVZ655498 DFU655498:DFV655498 DPQ655498:DPR655498 DZM655498:DZN655498 EJI655498:EJJ655498 ETE655498:ETF655498 FDA655498:FDB655498 FMW655498:FMX655498 FWS655498:FWT655498 GGO655498:GGP655498 GQK655498:GQL655498 HAG655498:HAH655498 HKC655498:HKD655498 HTY655498:HTZ655498 IDU655498:IDV655498 INQ655498:INR655498 IXM655498:IXN655498 JHI655498:JHJ655498 JRE655498:JRF655498 KBA655498:KBB655498 KKW655498:KKX655498 KUS655498:KUT655498 LEO655498:LEP655498 LOK655498:LOL655498 LYG655498:LYH655498 MIC655498:MID655498 MRY655498:MRZ655498 NBU655498:NBV655498 NLQ655498:NLR655498 NVM655498:NVN655498 OFI655498:OFJ655498 OPE655498:OPF655498 OZA655498:OZB655498 PIW655498:PIX655498 PSS655498:PST655498 QCO655498:QCP655498 QMK655498:QML655498 QWG655498:QWH655498 RGC655498:RGD655498 RPY655498:RPZ655498 RZU655498:RZV655498 SJQ655498:SJR655498 STM655498:STN655498 TDI655498:TDJ655498 TNE655498:TNF655498 TXA655498:TXB655498 UGW655498:UGX655498 UQS655498:UQT655498 VAO655498:VAP655498 VKK655498:VKL655498 VUG655498:VUH655498 WEC655498:WED655498 WNY655498:WNZ655498 BM721034:BN721034 LI721034:LJ721034 VE721034:VF721034 AFA721034:AFB721034 AOW721034:AOX721034 AYS721034:AYT721034 BIO721034:BIP721034 BSK721034:BSL721034 CCG721034:CCH721034 CMC721034:CMD721034 CVY721034:CVZ721034 DFU721034:DFV721034 DPQ721034:DPR721034 DZM721034:DZN721034 EJI721034:EJJ721034 ETE721034:ETF721034 FDA721034:FDB721034 FMW721034:FMX721034 FWS721034:FWT721034 GGO721034:GGP721034 GQK721034:GQL721034 HAG721034:HAH721034 HKC721034:HKD721034 HTY721034:HTZ721034 IDU721034:IDV721034 INQ721034:INR721034 IXM721034:IXN721034 JHI721034:JHJ721034 JRE721034:JRF721034 KBA721034:KBB721034 KKW721034:KKX721034 KUS721034:KUT721034 LEO721034:LEP721034 LOK721034:LOL721034 LYG721034:LYH721034 MIC721034:MID721034 MRY721034:MRZ721034 NBU721034:NBV721034 NLQ721034:NLR721034 NVM721034:NVN721034 OFI721034:OFJ721034 OPE721034:OPF721034 OZA721034:OZB721034 PIW721034:PIX721034 PSS721034:PST721034 QCO721034:QCP721034 QMK721034:QML721034 QWG721034:QWH721034 RGC721034:RGD721034 RPY721034:RPZ721034 RZU721034:RZV721034 SJQ721034:SJR721034 STM721034:STN721034 TDI721034:TDJ721034 TNE721034:TNF721034 TXA721034:TXB721034 UGW721034:UGX721034 UQS721034:UQT721034 VAO721034:VAP721034 VKK721034:VKL721034 VUG721034:VUH721034 WEC721034:WED721034 WNY721034:WNZ721034 BM786570:BN786570 LI786570:LJ786570 VE786570:VF786570 AFA786570:AFB786570 AOW786570:AOX786570 AYS786570:AYT786570 BIO786570:BIP786570 BSK786570:BSL786570 CCG786570:CCH786570 CMC786570:CMD786570 CVY786570:CVZ786570 DFU786570:DFV786570 DPQ786570:DPR786570 DZM786570:DZN786570 EJI786570:EJJ786570 ETE786570:ETF786570 FDA786570:FDB786570 FMW786570:FMX786570 FWS786570:FWT786570 GGO786570:GGP786570 GQK786570:GQL786570 HAG786570:HAH786570 HKC786570:HKD786570 HTY786570:HTZ786570 IDU786570:IDV786570 INQ786570:INR786570 IXM786570:IXN786570 JHI786570:JHJ786570 JRE786570:JRF786570 KBA786570:KBB786570 KKW786570:KKX786570 KUS786570:KUT786570 LEO786570:LEP786570 LOK786570:LOL786570 LYG786570:LYH786570 MIC786570:MID786570 MRY786570:MRZ786570 NBU786570:NBV786570 NLQ786570:NLR786570 NVM786570:NVN786570 OFI786570:OFJ786570 OPE786570:OPF786570 OZA786570:OZB786570 PIW786570:PIX786570 PSS786570:PST786570 QCO786570:QCP786570 QMK786570:QML786570 QWG786570:QWH786570 RGC786570:RGD786570 RPY786570:RPZ786570 RZU786570:RZV786570 SJQ786570:SJR786570 STM786570:STN786570 TDI786570:TDJ786570 TNE786570:TNF786570 TXA786570:TXB786570 UGW786570:UGX786570 UQS786570:UQT786570 VAO786570:VAP786570 VKK786570:VKL786570 VUG786570:VUH786570 WEC786570:WED786570 WNY786570:WNZ786570 BM852106:BN852106 LI852106:LJ852106 VE852106:VF852106 AFA852106:AFB852106 AOW852106:AOX852106 AYS852106:AYT852106 BIO852106:BIP852106 BSK852106:BSL852106 CCG852106:CCH852106 CMC852106:CMD852106 CVY852106:CVZ852106 DFU852106:DFV852106 DPQ852106:DPR852106 DZM852106:DZN852106 EJI852106:EJJ852106 ETE852106:ETF852106 FDA852106:FDB852106 FMW852106:FMX852106 FWS852106:FWT852106 GGO852106:GGP852106 GQK852106:GQL852106 HAG852106:HAH852106 HKC852106:HKD852106 HTY852106:HTZ852106 IDU852106:IDV852106 INQ852106:INR852106 IXM852106:IXN852106 JHI852106:JHJ852106 JRE852106:JRF852106 KBA852106:KBB852106 KKW852106:KKX852106 KUS852106:KUT852106 LEO852106:LEP852106 LOK852106:LOL852106 LYG852106:LYH852106 MIC852106:MID852106 MRY852106:MRZ852106 NBU852106:NBV852106 NLQ852106:NLR852106 NVM852106:NVN852106 OFI852106:OFJ852106 OPE852106:OPF852106 OZA852106:OZB852106 PIW852106:PIX852106 PSS852106:PST852106 QCO852106:QCP852106 QMK852106:QML852106 QWG852106:QWH852106 RGC852106:RGD852106 RPY852106:RPZ852106 RZU852106:RZV852106 SJQ852106:SJR852106 STM852106:STN852106 TDI852106:TDJ852106 TNE852106:TNF852106 TXA852106:TXB852106 UGW852106:UGX852106 UQS852106:UQT852106 VAO852106:VAP852106 VKK852106:VKL852106 VUG852106:VUH852106 WEC852106:WED852106 WNY852106:WNZ852106 BM917642:BN917642 LI917642:LJ917642 VE917642:VF917642 AFA917642:AFB917642 AOW917642:AOX917642 AYS917642:AYT917642 BIO917642:BIP917642 BSK917642:BSL917642 CCG917642:CCH917642 CMC917642:CMD917642 CVY917642:CVZ917642 DFU917642:DFV917642 DPQ917642:DPR917642 DZM917642:DZN917642 EJI917642:EJJ917642 ETE917642:ETF917642 FDA917642:FDB917642 FMW917642:FMX917642 FWS917642:FWT917642 GGO917642:GGP917642 GQK917642:GQL917642 HAG917642:HAH917642 HKC917642:HKD917642 HTY917642:HTZ917642 IDU917642:IDV917642 INQ917642:INR917642 IXM917642:IXN917642 JHI917642:JHJ917642 JRE917642:JRF917642 KBA917642:KBB917642 KKW917642:KKX917642 KUS917642:KUT917642 LEO917642:LEP917642 LOK917642:LOL917642 LYG917642:LYH917642 MIC917642:MID917642 MRY917642:MRZ917642 NBU917642:NBV917642 NLQ917642:NLR917642 NVM917642:NVN917642 OFI917642:OFJ917642 OPE917642:OPF917642 OZA917642:OZB917642 PIW917642:PIX917642 PSS917642:PST917642 QCO917642:QCP917642 QMK917642:QML917642 QWG917642:QWH917642 RGC917642:RGD917642 RPY917642:RPZ917642 RZU917642:RZV917642 SJQ917642:SJR917642 STM917642:STN917642 TDI917642:TDJ917642 TNE917642:TNF917642 TXA917642:TXB917642 UGW917642:UGX917642 UQS917642:UQT917642 VAO917642:VAP917642 VKK917642:VKL917642 VUG917642:VUH917642 WEC917642:WED917642 WNY917642:WNZ917642 BM983178:BN983178 LI983178:LJ983178 VE983178:VF983178 AFA983178:AFB983178 AOW983178:AOX983178 AYS983178:AYT983178 BIO983178:BIP983178 BSK983178:BSL983178 CCG983178:CCH983178 CMC983178:CMD983178 CVY983178:CVZ983178 DFU983178:DFV983178 DPQ983178:DPR983178 DZM983178:DZN983178 EJI983178:EJJ983178 ETE983178:ETF983178 FDA983178:FDB983178 FMW983178:FMX983178 FWS983178:FWT983178 GGO983178:GGP983178 GQK983178:GQL983178 HAG983178:HAH983178 HKC983178:HKD983178 HTY983178:HTZ983178 IDU983178:IDV983178 INQ983178:INR983178 IXM983178:IXN983178 JHI983178:JHJ983178 JRE983178:JRF983178 KBA983178:KBB983178 KKW983178:KKX983178 KUS983178:KUT983178 LEO983178:LEP983178 LOK983178:LOL983178 LYG983178:LYH983178 MIC983178:MID983178 MRY983178:MRZ983178 NBU983178:NBV983178 NLQ983178:NLR983178 NVM983178:NVN983178 OFI983178:OFJ983178 OPE983178:OPF983178 OZA983178:OZB983178 PIW983178:PIX983178 PSS983178:PST983178 QCO983178:QCP983178 QMK983178:QML983178 QWG983178:QWH983178 RGC983178:RGD983178 RPY983178:RPZ983178 RZU983178:RZV983178 SJQ983178:SJR983178 STM983178:STN983178 TDI983178:TDJ983178 TNE983178:TNF983178 TXA983178:TXB983178 UGW983178:UGX983178 UQS983178:UQT983178 VAO983178:VAP983178 VKK983178:VKL983178 VUG983178:VUH983178 WEC983178:WED983178 WNY983178:WNZ983178 WNY983175:WNZ983175 BM65683:BN65683 LI65683:LJ65683 VE65683:VF65683 AFA65683:AFB65683 AOW65683:AOX65683 AYS65683:AYT65683 BIO65683:BIP65683 BSK65683:BSL65683 CCG65683:CCH65683 CMC65683:CMD65683 CVY65683:CVZ65683 DFU65683:DFV65683 DPQ65683:DPR65683 DZM65683:DZN65683 EJI65683:EJJ65683 ETE65683:ETF65683 FDA65683:FDB65683 FMW65683:FMX65683 FWS65683:FWT65683 GGO65683:GGP65683 GQK65683:GQL65683 HAG65683:HAH65683 HKC65683:HKD65683 HTY65683:HTZ65683 IDU65683:IDV65683 INQ65683:INR65683 IXM65683:IXN65683 JHI65683:JHJ65683 JRE65683:JRF65683 KBA65683:KBB65683 KKW65683:KKX65683 KUS65683:KUT65683 LEO65683:LEP65683 LOK65683:LOL65683 LYG65683:LYH65683 MIC65683:MID65683 MRY65683:MRZ65683 NBU65683:NBV65683 NLQ65683:NLR65683 NVM65683:NVN65683 OFI65683:OFJ65683 OPE65683:OPF65683 OZA65683:OZB65683 PIW65683:PIX65683 PSS65683:PST65683 QCO65683:QCP65683 QMK65683:QML65683 QWG65683:QWH65683 RGC65683:RGD65683 RPY65683:RPZ65683 RZU65683:RZV65683 SJQ65683:SJR65683 STM65683:STN65683 TDI65683:TDJ65683 TNE65683:TNF65683 TXA65683:TXB65683 UGW65683:UGX65683 UQS65683:UQT65683 VAO65683:VAP65683 VKK65683:VKL65683 VUG65683:VUH65683 WEC65683:WED65683 WNY65683:WNZ65683 BM131219:BN131219 LI131219:LJ131219 VE131219:VF131219 AFA131219:AFB131219 AOW131219:AOX131219 AYS131219:AYT131219 BIO131219:BIP131219 BSK131219:BSL131219 CCG131219:CCH131219 CMC131219:CMD131219 CVY131219:CVZ131219 DFU131219:DFV131219 DPQ131219:DPR131219 DZM131219:DZN131219 EJI131219:EJJ131219 ETE131219:ETF131219 FDA131219:FDB131219 FMW131219:FMX131219 FWS131219:FWT131219 GGO131219:GGP131219 GQK131219:GQL131219 HAG131219:HAH131219 HKC131219:HKD131219 HTY131219:HTZ131219 IDU131219:IDV131219 INQ131219:INR131219 IXM131219:IXN131219 JHI131219:JHJ131219 JRE131219:JRF131219 KBA131219:KBB131219 KKW131219:KKX131219 KUS131219:KUT131219 LEO131219:LEP131219 LOK131219:LOL131219 LYG131219:LYH131219 MIC131219:MID131219 MRY131219:MRZ131219 NBU131219:NBV131219 NLQ131219:NLR131219 NVM131219:NVN131219 OFI131219:OFJ131219 OPE131219:OPF131219 OZA131219:OZB131219 PIW131219:PIX131219 PSS131219:PST131219 QCO131219:QCP131219 QMK131219:QML131219 QWG131219:QWH131219 RGC131219:RGD131219 RPY131219:RPZ131219 RZU131219:RZV131219 SJQ131219:SJR131219 STM131219:STN131219 TDI131219:TDJ131219 TNE131219:TNF131219 TXA131219:TXB131219 UGW131219:UGX131219 UQS131219:UQT131219 VAO131219:VAP131219 VKK131219:VKL131219 VUG131219:VUH131219 WEC131219:WED131219 WNY131219:WNZ131219 BM196755:BN196755 LI196755:LJ196755 VE196755:VF196755 AFA196755:AFB196755 AOW196755:AOX196755 AYS196755:AYT196755 BIO196755:BIP196755 BSK196755:BSL196755 CCG196755:CCH196755 CMC196755:CMD196755 CVY196755:CVZ196755 DFU196755:DFV196755 DPQ196755:DPR196755 DZM196755:DZN196755 EJI196755:EJJ196755 ETE196755:ETF196755 FDA196755:FDB196755 FMW196755:FMX196755 FWS196755:FWT196755 GGO196755:GGP196755 GQK196755:GQL196755 HAG196755:HAH196755 HKC196755:HKD196755 HTY196755:HTZ196755 IDU196755:IDV196755 INQ196755:INR196755 IXM196755:IXN196755 JHI196755:JHJ196755 JRE196755:JRF196755 KBA196755:KBB196755 KKW196755:KKX196755 KUS196755:KUT196755 LEO196755:LEP196755 LOK196755:LOL196755 LYG196755:LYH196755 MIC196755:MID196755 MRY196755:MRZ196755 NBU196755:NBV196755 NLQ196755:NLR196755 NVM196755:NVN196755 OFI196755:OFJ196755 OPE196755:OPF196755 OZA196755:OZB196755 PIW196755:PIX196755 PSS196755:PST196755 QCO196755:QCP196755 QMK196755:QML196755 QWG196755:QWH196755 RGC196755:RGD196755 RPY196755:RPZ196755 RZU196755:RZV196755 SJQ196755:SJR196755 STM196755:STN196755 TDI196755:TDJ196755 TNE196755:TNF196755 TXA196755:TXB196755 UGW196755:UGX196755 UQS196755:UQT196755 VAO196755:VAP196755 VKK196755:VKL196755 VUG196755:VUH196755 WEC196755:WED196755 WNY196755:WNZ196755 BM262291:BN262291 LI262291:LJ262291 VE262291:VF262291 AFA262291:AFB262291 AOW262291:AOX262291 AYS262291:AYT262291 BIO262291:BIP262291 BSK262291:BSL262291 CCG262291:CCH262291 CMC262291:CMD262291 CVY262291:CVZ262291 DFU262291:DFV262291 DPQ262291:DPR262291 DZM262291:DZN262291 EJI262291:EJJ262291 ETE262291:ETF262291 FDA262291:FDB262291 FMW262291:FMX262291 FWS262291:FWT262291 GGO262291:GGP262291 GQK262291:GQL262291 HAG262291:HAH262291 HKC262291:HKD262291 HTY262291:HTZ262291 IDU262291:IDV262291 INQ262291:INR262291 IXM262291:IXN262291 JHI262291:JHJ262291 JRE262291:JRF262291 KBA262291:KBB262291 KKW262291:KKX262291 KUS262291:KUT262291 LEO262291:LEP262291 LOK262291:LOL262291 LYG262291:LYH262291 MIC262291:MID262291 MRY262291:MRZ262291 NBU262291:NBV262291 NLQ262291:NLR262291 NVM262291:NVN262291 OFI262291:OFJ262291 OPE262291:OPF262291 OZA262291:OZB262291 PIW262291:PIX262291 PSS262291:PST262291 QCO262291:QCP262291 QMK262291:QML262291 QWG262291:QWH262291 RGC262291:RGD262291 RPY262291:RPZ262291 RZU262291:RZV262291 SJQ262291:SJR262291 STM262291:STN262291 TDI262291:TDJ262291 TNE262291:TNF262291 TXA262291:TXB262291 UGW262291:UGX262291 UQS262291:UQT262291 VAO262291:VAP262291 VKK262291:VKL262291 VUG262291:VUH262291 WEC262291:WED262291 WNY262291:WNZ262291 BM327827:BN327827 LI327827:LJ327827 VE327827:VF327827 AFA327827:AFB327827 AOW327827:AOX327827 AYS327827:AYT327827 BIO327827:BIP327827 BSK327827:BSL327827 CCG327827:CCH327827 CMC327827:CMD327827 CVY327827:CVZ327827 DFU327827:DFV327827 DPQ327827:DPR327827 DZM327827:DZN327827 EJI327827:EJJ327827 ETE327827:ETF327827 FDA327827:FDB327827 FMW327827:FMX327827 FWS327827:FWT327827 GGO327827:GGP327827 GQK327827:GQL327827 HAG327827:HAH327827 HKC327827:HKD327827 HTY327827:HTZ327827 IDU327827:IDV327827 INQ327827:INR327827 IXM327827:IXN327827 JHI327827:JHJ327827 JRE327827:JRF327827 KBA327827:KBB327827 KKW327827:KKX327827 KUS327827:KUT327827 LEO327827:LEP327827 LOK327827:LOL327827 LYG327827:LYH327827 MIC327827:MID327827 MRY327827:MRZ327827 NBU327827:NBV327827 NLQ327827:NLR327827 NVM327827:NVN327827 OFI327827:OFJ327827 OPE327827:OPF327827 OZA327827:OZB327827 PIW327827:PIX327827 PSS327827:PST327827 QCO327827:QCP327827 QMK327827:QML327827 QWG327827:QWH327827 RGC327827:RGD327827 RPY327827:RPZ327827 RZU327827:RZV327827 SJQ327827:SJR327827 STM327827:STN327827 TDI327827:TDJ327827 TNE327827:TNF327827 TXA327827:TXB327827 UGW327827:UGX327827 UQS327827:UQT327827 VAO327827:VAP327827 VKK327827:VKL327827 VUG327827:VUH327827 WEC327827:WED327827 WNY327827:WNZ327827 BM393363:BN393363 LI393363:LJ393363 VE393363:VF393363 AFA393363:AFB393363 AOW393363:AOX393363 AYS393363:AYT393363 BIO393363:BIP393363 BSK393363:BSL393363 CCG393363:CCH393363 CMC393363:CMD393363 CVY393363:CVZ393363 DFU393363:DFV393363 DPQ393363:DPR393363 DZM393363:DZN393363 EJI393363:EJJ393363 ETE393363:ETF393363 FDA393363:FDB393363 FMW393363:FMX393363 FWS393363:FWT393363 GGO393363:GGP393363 GQK393363:GQL393363 HAG393363:HAH393363 HKC393363:HKD393363 HTY393363:HTZ393363 IDU393363:IDV393363 INQ393363:INR393363 IXM393363:IXN393363 JHI393363:JHJ393363 JRE393363:JRF393363 KBA393363:KBB393363 KKW393363:KKX393363 KUS393363:KUT393363 LEO393363:LEP393363 LOK393363:LOL393363 LYG393363:LYH393363 MIC393363:MID393363 MRY393363:MRZ393363 NBU393363:NBV393363 NLQ393363:NLR393363 NVM393363:NVN393363 OFI393363:OFJ393363 OPE393363:OPF393363 OZA393363:OZB393363 PIW393363:PIX393363 PSS393363:PST393363 QCO393363:QCP393363 QMK393363:QML393363 QWG393363:QWH393363 RGC393363:RGD393363 RPY393363:RPZ393363 RZU393363:RZV393363 SJQ393363:SJR393363 STM393363:STN393363 TDI393363:TDJ393363 TNE393363:TNF393363 TXA393363:TXB393363 UGW393363:UGX393363 UQS393363:UQT393363 VAO393363:VAP393363 VKK393363:VKL393363 VUG393363:VUH393363 WEC393363:WED393363 WNY393363:WNZ393363 BM458899:BN458899 LI458899:LJ458899 VE458899:VF458899 AFA458899:AFB458899 AOW458899:AOX458899 AYS458899:AYT458899 BIO458899:BIP458899 BSK458899:BSL458899 CCG458899:CCH458899 CMC458899:CMD458899 CVY458899:CVZ458899 DFU458899:DFV458899 DPQ458899:DPR458899 DZM458899:DZN458899 EJI458899:EJJ458899 ETE458899:ETF458899 FDA458899:FDB458899 FMW458899:FMX458899 FWS458899:FWT458899 GGO458899:GGP458899 GQK458899:GQL458899 HAG458899:HAH458899 HKC458899:HKD458899 HTY458899:HTZ458899 IDU458899:IDV458899 INQ458899:INR458899 IXM458899:IXN458899 JHI458899:JHJ458899 JRE458899:JRF458899 KBA458899:KBB458899 KKW458899:KKX458899 KUS458899:KUT458899 LEO458899:LEP458899 LOK458899:LOL458899 LYG458899:LYH458899 MIC458899:MID458899 MRY458899:MRZ458899 NBU458899:NBV458899 NLQ458899:NLR458899 NVM458899:NVN458899 OFI458899:OFJ458899 OPE458899:OPF458899 OZA458899:OZB458899 PIW458899:PIX458899 PSS458899:PST458899 QCO458899:QCP458899 QMK458899:QML458899 QWG458899:QWH458899 RGC458899:RGD458899 RPY458899:RPZ458899 RZU458899:RZV458899 SJQ458899:SJR458899 STM458899:STN458899 TDI458899:TDJ458899 TNE458899:TNF458899 TXA458899:TXB458899 UGW458899:UGX458899 UQS458899:UQT458899 VAO458899:VAP458899 VKK458899:VKL458899 VUG458899:VUH458899 WEC458899:WED458899 WNY458899:WNZ458899 BM524435:BN524435 LI524435:LJ524435 VE524435:VF524435 AFA524435:AFB524435 AOW524435:AOX524435 AYS524435:AYT524435 BIO524435:BIP524435 BSK524435:BSL524435 CCG524435:CCH524435 CMC524435:CMD524435 CVY524435:CVZ524435 DFU524435:DFV524435 DPQ524435:DPR524435 DZM524435:DZN524435 EJI524435:EJJ524435 ETE524435:ETF524435 FDA524435:FDB524435 FMW524435:FMX524435 FWS524435:FWT524435 GGO524435:GGP524435 GQK524435:GQL524435 HAG524435:HAH524435 HKC524435:HKD524435 HTY524435:HTZ524435 IDU524435:IDV524435 INQ524435:INR524435 IXM524435:IXN524435 JHI524435:JHJ524435 JRE524435:JRF524435 KBA524435:KBB524435 KKW524435:KKX524435 KUS524435:KUT524435 LEO524435:LEP524435 LOK524435:LOL524435 LYG524435:LYH524435 MIC524435:MID524435 MRY524435:MRZ524435 NBU524435:NBV524435 NLQ524435:NLR524435 NVM524435:NVN524435 OFI524435:OFJ524435 OPE524435:OPF524435 OZA524435:OZB524435 PIW524435:PIX524435 PSS524435:PST524435 QCO524435:QCP524435 QMK524435:QML524435 QWG524435:QWH524435 RGC524435:RGD524435 RPY524435:RPZ524435 RZU524435:RZV524435 SJQ524435:SJR524435 STM524435:STN524435 TDI524435:TDJ524435 TNE524435:TNF524435 TXA524435:TXB524435 UGW524435:UGX524435 UQS524435:UQT524435 VAO524435:VAP524435 VKK524435:VKL524435 VUG524435:VUH524435 WEC524435:WED524435 WNY524435:WNZ524435 BM589971:BN589971 LI589971:LJ589971 VE589971:VF589971 AFA589971:AFB589971 AOW589971:AOX589971 AYS589971:AYT589971 BIO589971:BIP589971 BSK589971:BSL589971 CCG589971:CCH589971 CMC589971:CMD589971 CVY589971:CVZ589971 DFU589971:DFV589971 DPQ589971:DPR589971 DZM589971:DZN589971 EJI589971:EJJ589971 ETE589971:ETF589971 FDA589971:FDB589971 FMW589971:FMX589971 FWS589971:FWT589971 GGO589971:GGP589971 GQK589971:GQL589971 HAG589971:HAH589971 HKC589971:HKD589971 HTY589971:HTZ589971 IDU589971:IDV589971 INQ589971:INR589971 IXM589971:IXN589971 JHI589971:JHJ589971 JRE589971:JRF589971 KBA589971:KBB589971 KKW589971:KKX589971 KUS589971:KUT589971 LEO589971:LEP589971 LOK589971:LOL589971 LYG589971:LYH589971 MIC589971:MID589971 MRY589971:MRZ589971 NBU589971:NBV589971 NLQ589971:NLR589971 NVM589971:NVN589971 OFI589971:OFJ589971 OPE589971:OPF589971 OZA589971:OZB589971 PIW589971:PIX589971 PSS589971:PST589971 QCO589971:QCP589971 QMK589971:QML589971 QWG589971:QWH589971 RGC589971:RGD589971 RPY589971:RPZ589971 RZU589971:RZV589971 SJQ589971:SJR589971 STM589971:STN589971 TDI589971:TDJ589971 TNE589971:TNF589971 TXA589971:TXB589971 UGW589971:UGX589971 UQS589971:UQT589971 VAO589971:VAP589971 VKK589971:VKL589971 VUG589971:VUH589971 WEC589971:WED589971 WNY589971:WNZ589971 BM655507:BN655507 LI655507:LJ655507 VE655507:VF655507 AFA655507:AFB655507 AOW655507:AOX655507 AYS655507:AYT655507 BIO655507:BIP655507 BSK655507:BSL655507 CCG655507:CCH655507 CMC655507:CMD655507 CVY655507:CVZ655507 DFU655507:DFV655507 DPQ655507:DPR655507 DZM655507:DZN655507 EJI655507:EJJ655507 ETE655507:ETF655507 FDA655507:FDB655507 FMW655507:FMX655507 FWS655507:FWT655507 GGO655507:GGP655507 GQK655507:GQL655507 HAG655507:HAH655507 HKC655507:HKD655507 HTY655507:HTZ655507 IDU655507:IDV655507 INQ655507:INR655507 IXM655507:IXN655507 JHI655507:JHJ655507 JRE655507:JRF655507 KBA655507:KBB655507 KKW655507:KKX655507 KUS655507:KUT655507 LEO655507:LEP655507 LOK655507:LOL655507 LYG655507:LYH655507 MIC655507:MID655507 MRY655507:MRZ655507 NBU655507:NBV655507 NLQ655507:NLR655507 NVM655507:NVN655507 OFI655507:OFJ655507 OPE655507:OPF655507 OZA655507:OZB655507 PIW655507:PIX655507 PSS655507:PST655507 QCO655507:QCP655507 QMK655507:QML655507 QWG655507:QWH655507 RGC655507:RGD655507 RPY655507:RPZ655507 RZU655507:RZV655507 SJQ655507:SJR655507 STM655507:STN655507 TDI655507:TDJ655507 TNE655507:TNF655507 TXA655507:TXB655507 UGW655507:UGX655507 UQS655507:UQT655507 VAO655507:VAP655507 VKK655507:VKL655507 VUG655507:VUH655507 WEC655507:WED655507 WNY655507:WNZ655507 BM721043:BN721043 LI721043:LJ721043 VE721043:VF721043 AFA721043:AFB721043 AOW721043:AOX721043 AYS721043:AYT721043 BIO721043:BIP721043 BSK721043:BSL721043 CCG721043:CCH721043 CMC721043:CMD721043 CVY721043:CVZ721043 DFU721043:DFV721043 DPQ721043:DPR721043 DZM721043:DZN721043 EJI721043:EJJ721043 ETE721043:ETF721043 FDA721043:FDB721043 FMW721043:FMX721043 FWS721043:FWT721043 GGO721043:GGP721043 GQK721043:GQL721043 HAG721043:HAH721043 HKC721043:HKD721043 HTY721043:HTZ721043 IDU721043:IDV721043 INQ721043:INR721043 IXM721043:IXN721043 JHI721043:JHJ721043 JRE721043:JRF721043 KBA721043:KBB721043 KKW721043:KKX721043 KUS721043:KUT721043 LEO721043:LEP721043 LOK721043:LOL721043 LYG721043:LYH721043 MIC721043:MID721043 MRY721043:MRZ721043 NBU721043:NBV721043 NLQ721043:NLR721043 NVM721043:NVN721043 OFI721043:OFJ721043 OPE721043:OPF721043 OZA721043:OZB721043 PIW721043:PIX721043 PSS721043:PST721043 QCO721043:QCP721043 QMK721043:QML721043 QWG721043:QWH721043 RGC721043:RGD721043 RPY721043:RPZ721043 RZU721043:RZV721043 SJQ721043:SJR721043 STM721043:STN721043 TDI721043:TDJ721043 TNE721043:TNF721043 TXA721043:TXB721043 UGW721043:UGX721043 UQS721043:UQT721043 VAO721043:VAP721043 VKK721043:VKL721043 VUG721043:VUH721043 WEC721043:WED721043 WNY721043:WNZ721043 BM786579:BN786579 LI786579:LJ786579 VE786579:VF786579 AFA786579:AFB786579 AOW786579:AOX786579 AYS786579:AYT786579 BIO786579:BIP786579 BSK786579:BSL786579 CCG786579:CCH786579 CMC786579:CMD786579 CVY786579:CVZ786579 DFU786579:DFV786579 DPQ786579:DPR786579 DZM786579:DZN786579 EJI786579:EJJ786579 ETE786579:ETF786579 FDA786579:FDB786579 FMW786579:FMX786579 FWS786579:FWT786579 GGO786579:GGP786579 GQK786579:GQL786579 HAG786579:HAH786579 HKC786579:HKD786579 HTY786579:HTZ786579 IDU786579:IDV786579 INQ786579:INR786579 IXM786579:IXN786579 JHI786579:JHJ786579 JRE786579:JRF786579 KBA786579:KBB786579 KKW786579:KKX786579 KUS786579:KUT786579 LEO786579:LEP786579 LOK786579:LOL786579 LYG786579:LYH786579 MIC786579:MID786579 MRY786579:MRZ786579 NBU786579:NBV786579 NLQ786579:NLR786579 NVM786579:NVN786579 OFI786579:OFJ786579 OPE786579:OPF786579 OZA786579:OZB786579 PIW786579:PIX786579 PSS786579:PST786579 QCO786579:QCP786579 QMK786579:QML786579 QWG786579:QWH786579 RGC786579:RGD786579 RPY786579:RPZ786579 RZU786579:RZV786579 SJQ786579:SJR786579 STM786579:STN786579 TDI786579:TDJ786579 TNE786579:TNF786579 TXA786579:TXB786579 UGW786579:UGX786579 UQS786579:UQT786579 VAO786579:VAP786579 VKK786579:VKL786579 VUG786579:VUH786579 WEC786579:WED786579 WNY786579:WNZ786579 BM852115:BN852115 LI852115:LJ852115 VE852115:VF852115 AFA852115:AFB852115 AOW852115:AOX852115 AYS852115:AYT852115 BIO852115:BIP852115 BSK852115:BSL852115 CCG852115:CCH852115 CMC852115:CMD852115 CVY852115:CVZ852115 DFU852115:DFV852115 DPQ852115:DPR852115 DZM852115:DZN852115 EJI852115:EJJ852115 ETE852115:ETF852115 FDA852115:FDB852115 FMW852115:FMX852115 FWS852115:FWT852115 GGO852115:GGP852115 GQK852115:GQL852115 HAG852115:HAH852115 HKC852115:HKD852115 HTY852115:HTZ852115 IDU852115:IDV852115 INQ852115:INR852115 IXM852115:IXN852115 JHI852115:JHJ852115 JRE852115:JRF852115 KBA852115:KBB852115 KKW852115:KKX852115 KUS852115:KUT852115 LEO852115:LEP852115 LOK852115:LOL852115 LYG852115:LYH852115 MIC852115:MID852115 MRY852115:MRZ852115 NBU852115:NBV852115 NLQ852115:NLR852115 NVM852115:NVN852115 OFI852115:OFJ852115 OPE852115:OPF852115 OZA852115:OZB852115 PIW852115:PIX852115 PSS852115:PST852115 QCO852115:QCP852115 QMK852115:QML852115 QWG852115:QWH852115 RGC852115:RGD852115 RPY852115:RPZ852115 RZU852115:RZV852115 SJQ852115:SJR852115 STM852115:STN852115 TDI852115:TDJ852115 TNE852115:TNF852115 TXA852115:TXB852115 UGW852115:UGX852115 UQS852115:UQT852115 VAO852115:VAP852115 VKK852115:VKL852115 VUG852115:VUH852115 WEC852115:WED852115 WNY852115:WNZ852115 BM917651:BN917651 LI917651:LJ917651 VE917651:VF917651 AFA917651:AFB917651 AOW917651:AOX917651 AYS917651:AYT917651 BIO917651:BIP917651 BSK917651:BSL917651 CCG917651:CCH917651 CMC917651:CMD917651 CVY917651:CVZ917651 DFU917651:DFV917651 DPQ917651:DPR917651 DZM917651:DZN917651 EJI917651:EJJ917651 ETE917651:ETF917651 FDA917651:FDB917651 FMW917651:FMX917651 FWS917651:FWT917651 GGO917651:GGP917651 GQK917651:GQL917651 HAG917651:HAH917651 HKC917651:HKD917651 HTY917651:HTZ917651 IDU917651:IDV917651 INQ917651:INR917651 IXM917651:IXN917651 JHI917651:JHJ917651 JRE917651:JRF917651 KBA917651:KBB917651 KKW917651:KKX917651 KUS917651:KUT917651 LEO917651:LEP917651 LOK917651:LOL917651 LYG917651:LYH917651 MIC917651:MID917651 MRY917651:MRZ917651 NBU917651:NBV917651 NLQ917651:NLR917651 NVM917651:NVN917651 OFI917651:OFJ917651 OPE917651:OPF917651 OZA917651:OZB917651 PIW917651:PIX917651 PSS917651:PST917651 QCO917651:QCP917651 QMK917651:QML917651 QWG917651:QWH917651 RGC917651:RGD917651 RPY917651:RPZ917651 RZU917651:RZV917651 SJQ917651:SJR917651 STM917651:STN917651 TDI917651:TDJ917651 TNE917651:TNF917651 TXA917651:TXB917651 UGW917651:UGX917651 UQS917651:UQT917651 VAO917651:VAP917651 VKK917651:VKL917651 VUG917651:VUH917651 WEC917651:WED917651 WNY917651:WNZ917651 BM983187:BN983187 LI983187:LJ983187 VE983187:VF983187 AFA983187:AFB983187 AOW983187:AOX983187 AYS983187:AYT983187 BIO983187:BIP983187 BSK983187:BSL983187 CCG983187:CCH983187 CMC983187:CMD983187 CVY983187:CVZ983187 DFU983187:DFV983187 DPQ983187:DPR983187 DZM983187:DZN983187 EJI983187:EJJ983187 ETE983187:ETF983187 FDA983187:FDB983187 FMW983187:FMX983187 FWS983187:FWT983187 GGO983187:GGP983187 GQK983187:GQL983187 HAG983187:HAH983187 HKC983187:HKD983187 HTY983187:HTZ983187 IDU983187:IDV983187 INQ983187:INR983187 IXM983187:IXN983187 JHI983187:JHJ983187 JRE983187:JRF983187 KBA983187:KBB983187 KKW983187:KKX983187 KUS983187:KUT983187 LEO983187:LEP983187 LOK983187:LOL983187 LYG983187:LYH983187 MIC983187:MID983187 MRY983187:MRZ983187 NBU983187:NBV983187 NLQ983187:NLR983187 NVM983187:NVN983187 OFI983187:OFJ983187 OPE983187:OPF983187 OZA983187:OZB983187 PIW983187:PIX983187 PSS983187:PST983187 QCO983187:QCP983187 QMK983187:QML983187 QWG983187:QWH983187 RGC983187:RGD983187 RPY983187:RPZ983187 RZU983187:RZV983187 SJQ983187:SJR983187 STM983187:STN983187 TDI983187:TDJ983187 TNE983187:TNF983187 TXA983187:TXB983187 UGW983187:UGX983187 UQS983187:UQT983187 VAO983187:VAP983187 VKK983187:VKL983187 VUG983187:VUH983187 WEC983187:WED983187 WNY983187:WNZ983187 BM65671:BN65671 LI65671:LJ65671 VE65671:VF65671 AFA65671:AFB65671 AOW65671:AOX65671 AYS65671:AYT65671 BIO65671:BIP65671 BSK65671:BSL65671 CCG65671:CCH65671 CMC65671:CMD65671 CVY65671:CVZ65671 DFU65671:DFV65671 DPQ65671:DPR65671 DZM65671:DZN65671 EJI65671:EJJ65671 ETE65671:ETF65671 FDA65671:FDB65671 FMW65671:FMX65671 FWS65671:FWT65671 GGO65671:GGP65671 GQK65671:GQL65671 HAG65671:HAH65671 HKC65671:HKD65671 HTY65671:HTZ65671 IDU65671:IDV65671 INQ65671:INR65671 IXM65671:IXN65671 JHI65671:JHJ65671 JRE65671:JRF65671 KBA65671:KBB65671 KKW65671:KKX65671 KUS65671:KUT65671 LEO65671:LEP65671 LOK65671:LOL65671 LYG65671:LYH65671 MIC65671:MID65671 MRY65671:MRZ65671 NBU65671:NBV65671 NLQ65671:NLR65671 NVM65671:NVN65671 OFI65671:OFJ65671 OPE65671:OPF65671 OZA65671:OZB65671 PIW65671:PIX65671 PSS65671:PST65671 QCO65671:QCP65671 QMK65671:QML65671 QWG65671:QWH65671 RGC65671:RGD65671 RPY65671:RPZ65671 RZU65671:RZV65671 SJQ65671:SJR65671 STM65671:STN65671 TDI65671:TDJ65671 TNE65671:TNF65671 TXA65671:TXB65671 UGW65671:UGX65671 UQS65671:UQT65671 VAO65671:VAP65671 VKK65671:VKL65671 VUG65671:VUH65671 WEC65671:WED65671 WNY65671:WNZ65671 BM131207:BN131207 LI131207:LJ131207 VE131207:VF131207 AFA131207:AFB131207 AOW131207:AOX131207 AYS131207:AYT131207 BIO131207:BIP131207 BSK131207:BSL131207 CCG131207:CCH131207 CMC131207:CMD131207 CVY131207:CVZ131207 DFU131207:DFV131207 DPQ131207:DPR131207 DZM131207:DZN131207 EJI131207:EJJ131207 ETE131207:ETF131207 FDA131207:FDB131207 FMW131207:FMX131207 FWS131207:FWT131207 GGO131207:GGP131207 GQK131207:GQL131207 HAG131207:HAH131207 HKC131207:HKD131207 HTY131207:HTZ131207 IDU131207:IDV131207 INQ131207:INR131207 IXM131207:IXN131207 JHI131207:JHJ131207 JRE131207:JRF131207 KBA131207:KBB131207 KKW131207:KKX131207 KUS131207:KUT131207 LEO131207:LEP131207 LOK131207:LOL131207 LYG131207:LYH131207 MIC131207:MID131207 MRY131207:MRZ131207 NBU131207:NBV131207 NLQ131207:NLR131207 NVM131207:NVN131207 OFI131207:OFJ131207 OPE131207:OPF131207 OZA131207:OZB131207 PIW131207:PIX131207 PSS131207:PST131207 QCO131207:QCP131207 QMK131207:QML131207 QWG131207:QWH131207 RGC131207:RGD131207 RPY131207:RPZ131207 RZU131207:RZV131207 SJQ131207:SJR131207 STM131207:STN131207 TDI131207:TDJ131207 TNE131207:TNF131207 TXA131207:TXB131207 UGW131207:UGX131207 UQS131207:UQT131207 VAO131207:VAP131207 VKK131207:VKL131207 VUG131207:VUH131207 WEC131207:WED131207 WNY131207:WNZ131207 BM196743:BN196743 LI196743:LJ196743 VE196743:VF196743 AFA196743:AFB196743 AOW196743:AOX196743 AYS196743:AYT196743 BIO196743:BIP196743 BSK196743:BSL196743 CCG196743:CCH196743 CMC196743:CMD196743 CVY196743:CVZ196743 DFU196743:DFV196743 DPQ196743:DPR196743 DZM196743:DZN196743 EJI196743:EJJ196743 ETE196743:ETF196743 FDA196743:FDB196743 FMW196743:FMX196743 FWS196743:FWT196743 GGO196743:GGP196743 GQK196743:GQL196743 HAG196743:HAH196743 HKC196743:HKD196743 HTY196743:HTZ196743 IDU196743:IDV196743 INQ196743:INR196743 IXM196743:IXN196743 JHI196743:JHJ196743 JRE196743:JRF196743 KBA196743:KBB196743 KKW196743:KKX196743 KUS196743:KUT196743 LEO196743:LEP196743 LOK196743:LOL196743 LYG196743:LYH196743 MIC196743:MID196743 MRY196743:MRZ196743 NBU196743:NBV196743 NLQ196743:NLR196743 NVM196743:NVN196743 OFI196743:OFJ196743 OPE196743:OPF196743 OZA196743:OZB196743 PIW196743:PIX196743 PSS196743:PST196743 QCO196743:QCP196743 QMK196743:QML196743 QWG196743:QWH196743 RGC196743:RGD196743 RPY196743:RPZ196743 RZU196743:RZV196743 SJQ196743:SJR196743 STM196743:STN196743 TDI196743:TDJ196743 TNE196743:TNF196743 TXA196743:TXB196743 UGW196743:UGX196743 UQS196743:UQT196743 VAO196743:VAP196743 VKK196743:VKL196743 VUG196743:VUH196743 WEC196743:WED196743 WNY196743:WNZ196743 BM262279:BN262279 LI262279:LJ262279 VE262279:VF262279 AFA262279:AFB262279 AOW262279:AOX262279 AYS262279:AYT262279 BIO262279:BIP262279 BSK262279:BSL262279 CCG262279:CCH262279 CMC262279:CMD262279 CVY262279:CVZ262279 DFU262279:DFV262279 DPQ262279:DPR262279 DZM262279:DZN262279 EJI262279:EJJ262279 ETE262279:ETF262279 FDA262279:FDB262279 FMW262279:FMX262279 FWS262279:FWT262279 GGO262279:GGP262279 GQK262279:GQL262279 HAG262279:HAH262279 HKC262279:HKD262279 HTY262279:HTZ262279 IDU262279:IDV262279 INQ262279:INR262279 IXM262279:IXN262279 JHI262279:JHJ262279 JRE262279:JRF262279 KBA262279:KBB262279 KKW262279:KKX262279 KUS262279:KUT262279 LEO262279:LEP262279 LOK262279:LOL262279 LYG262279:LYH262279 MIC262279:MID262279 MRY262279:MRZ262279 NBU262279:NBV262279 NLQ262279:NLR262279 NVM262279:NVN262279 OFI262279:OFJ262279 OPE262279:OPF262279 OZA262279:OZB262279 PIW262279:PIX262279 PSS262279:PST262279 QCO262279:QCP262279 QMK262279:QML262279 QWG262279:QWH262279 RGC262279:RGD262279 RPY262279:RPZ262279 RZU262279:RZV262279 SJQ262279:SJR262279 STM262279:STN262279 TDI262279:TDJ262279 TNE262279:TNF262279 TXA262279:TXB262279 UGW262279:UGX262279 UQS262279:UQT262279 VAO262279:VAP262279 VKK262279:VKL262279 VUG262279:VUH262279 WEC262279:WED262279 WNY262279:WNZ262279 BM327815:BN327815 LI327815:LJ327815 VE327815:VF327815 AFA327815:AFB327815 AOW327815:AOX327815 AYS327815:AYT327815 BIO327815:BIP327815 BSK327815:BSL327815 CCG327815:CCH327815 CMC327815:CMD327815 CVY327815:CVZ327815 DFU327815:DFV327815 DPQ327815:DPR327815 DZM327815:DZN327815 EJI327815:EJJ327815 ETE327815:ETF327815 FDA327815:FDB327815 FMW327815:FMX327815 FWS327815:FWT327815 GGO327815:GGP327815 GQK327815:GQL327815 HAG327815:HAH327815 HKC327815:HKD327815 HTY327815:HTZ327815 IDU327815:IDV327815 INQ327815:INR327815 IXM327815:IXN327815 JHI327815:JHJ327815 JRE327815:JRF327815 KBA327815:KBB327815 KKW327815:KKX327815 KUS327815:KUT327815 LEO327815:LEP327815 LOK327815:LOL327815 LYG327815:LYH327815 MIC327815:MID327815 MRY327815:MRZ327815 NBU327815:NBV327815 NLQ327815:NLR327815 NVM327815:NVN327815 OFI327815:OFJ327815 OPE327815:OPF327815 OZA327815:OZB327815 PIW327815:PIX327815 PSS327815:PST327815 QCO327815:QCP327815 QMK327815:QML327815 QWG327815:QWH327815 RGC327815:RGD327815 RPY327815:RPZ327815 RZU327815:RZV327815 SJQ327815:SJR327815 STM327815:STN327815 TDI327815:TDJ327815 TNE327815:TNF327815 TXA327815:TXB327815 UGW327815:UGX327815 UQS327815:UQT327815 VAO327815:VAP327815 VKK327815:VKL327815 VUG327815:VUH327815 WEC327815:WED327815 WNY327815:WNZ327815 BM393351:BN393351 LI393351:LJ393351 VE393351:VF393351 AFA393351:AFB393351 AOW393351:AOX393351 AYS393351:AYT393351 BIO393351:BIP393351 BSK393351:BSL393351 CCG393351:CCH393351 CMC393351:CMD393351 CVY393351:CVZ393351 DFU393351:DFV393351 DPQ393351:DPR393351 DZM393351:DZN393351 EJI393351:EJJ393351 ETE393351:ETF393351 FDA393351:FDB393351 FMW393351:FMX393351 FWS393351:FWT393351 GGO393351:GGP393351 GQK393351:GQL393351 HAG393351:HAH393351 HKC393351:HKD393351 HTY393351:HTZ393351 IDU393351:IDV393351 INQ393351:INR393351 IXM393351:IXN393351 JHI393351:JHJ393351 JRE393351:JRF393351 KBA393351:KBB393351 KKW393351:KKX393351 KUS393351:KUT393351 LEO393351:LEP393351 LOK393351:LOL393351 LYG393351:LYH393351 MIC393351:MID393351 MRY393351:MRZ393351 NBU393351:NBV393351 NLQ393351:NLR393351 NVM393351:NVN393351 OFI393351:OFJ393351 OPE393351:OPF393351 OZA393351:OZB393351 PIW393351:PIX393351 PSS393351:PST393351 QCO393351:QCP393351 QMK393351:QML393351 QWG393351:QWH393351 RGC393351:RGD393351 RPY393351:RPZ393351 RZU393351:RZV393351 SJQ393351:SJR393351 STM393351:STN393351 TDI393351:TDJ393351 TNE393351:TNF393351 TXA393351:TXB393351 UGW393351:UGX393351 UQS393351:UQT393351 VAO393351:VAP393351 VKK393351:VKL393351 VUG393351:VUH393351 WEC393351:WED393351 WNY393351:WNZ393351 BM458887:BN458887 LI458887:LJ458887 VE458887:VF458887 AFA458887:AFB458887 AOW458887:AOX458887 AYS458887:AYT458887 BIO458887:BIP458887 BSK458887:BSL458887 CCG458887:CCH458887 CMC458887:CMD458887 CVY458887:CVZ458887 DFU458887:DFV458887 DPQ458887:DPR458887 DZM458887:DZN458887 EJI458887:EJJ458887 ETE458887:ETF458887 FDA458887:FDB458887 FMW458887:FMX458887 FWS458887:FWT458887 GGO458887:GGP458887 GQK458887:GQL458887 HAG458887:HAH458887 HKC458887:HKD458887 HTY458887:HTZ458887 IDU458887:IDV458887 INQ458887:INR458887 IXM458887:IXN458887 JHI458887:JHJ458887 JRE458887:JRF458887 KBA458887:KBB458887 KKW458887:KKX458887 KUS458887:KUT458887 LEO458887:LEP458887 LOK458887:LOL458887 LYG458887:LYH458887 MIC458887:MID458887 MRY458887:MRZ458887 NBU458887:NBV458887 NLQ458887:NLR458887 NVM458887:NVN458887 OFI458887:OFJ458887 OPE458887:OPF458887 OZA458887:OZB458887 PIW458887:PIX458887 PSS458887:PST458887 QCO458887:QCP458887 QMK458887:QML458887 QWG458887:QWH458887 RGC458887:RGD458887 RPY458887:RPZ458887 RZU458887:RZV458887 SJQ458887:SJR458887 STM458887:STN458887 TDI458887:TDJ458887 TNE458887:TNF458887 TXA458887:TXB458887 UGW458887:UGX458887 UQS458887:UQT458887 VAO458887:VAP458887 VKK458887:VKL458887 VUG458887:VUH458887 WEC458887:WED458887 WNY458887:WNZ458887 BM524423:BN524423 LI524423:LJ524423 VE524423:VF524423 AFA524423:AFB524423 AOW524423:AOX524423 AYS524423:AYT524423 BIO524423:BIP524423 BSK524423:BSL524423 CCG524423:CCH524423 CMC524423:CMD524423 CVY524423:CVZ524423 DFU524423:DFV524423 DPQ524423:DPR524423 DZM524423:DZN524423 EJI524423:EJJ524423 ETE524423:ETF524423 FDA524423:FDB524423 FMW524423:FMX524423 FWS524423:FWT524423 GGO524423:GGP524423 GQK524423:GQL524423 HAG524423:HAH524423 HKC524423:HKD524423 HTY524423:HTZ524423 IDU524423:IDV524423 INQ524423:INR524423 IXM524423:IXN524423 JHI524423:JHJ524423 JRE524423:JRF524423 KBA524423:KBB524423 KKW524423:KKX524423 KUS524423:KUT524423 LEO524423:LEP524423 LOK524423:LOL524423 LYG524423:LYH524423 MIC524423:MID524423 MRY524423:MRZ524423 NBU524423:NBV524423 NLQ524423:NLR524423 NVM524423:NVN524423 OFI524423:OFJ524423 OPE524423:OPF524423 OZA524423:OZB524423 PIW524423:PIX524423 PSS524423:PST524423 QCO524423:QCP524423 QMK524423:QML524423 QWG524423:QWH524423 RGC524423:RGD524423 RPY524423:RPZ524423 RZU524423:RZV524423 SJQ524423:SJR524423 STM524423:STN524423 TDI524423:TDJ524423 TNE524423:TNF524423 TXA524423:TXB524423 UGW524423:UGX524423 UQS524423:UQT524423 VAO524423:VAP524423 VKK524423:VKL524423 VUG524423:VUH524423 WEC524423:WED524423 WNY524423:WNZ524423 BM589959:BN589959 LI589959:LJ589959 VE589959:VF589959 AFA589959:AFB589959 AOW589959:AOX589959 AYS589959:AYT589959 BIO589959:BIP589959 BSK589959:BSL589959 CCG589959:CCH589959 CMC589959:CMD589959 CVY589959:CVZ589959 DFU589959:DFV589959 DPQ589959:DPR589959 DZM589959:DZN589959 EJI589959:EJJ589959 ETE589959:ETF589959 FDA589959:FDB589959 FMW589959:FMX589959 FWS589959:FWT589959 GGO589959:GGP589959 GQK589959:GQL589959 HAG589959:HAH589959 HKC589959:HKD589959 HTY589959:HTZ589959 IDU589959:IDV589959 INQ589959:INR589959 IXM589959:IXN589959 JHI589959:JHJ589959 JRE589959:JRF589959 KBA589959:KBB589959 KKW589959:KKX589959 KUS589959:KUT589959 LEO589959:LEP589959 LOK589959:LOL589959 LYG589959:LYH589959 MIC589959:MID589959 MRY589959:MRZ589959 NBU589959:NBV589959 NLQ589959:NLR589959 NVM589959:NVN589959 OFI589959:OFJ589959 OPE589959:OPF589959 OZA589959:OZB589959 PIW589959:PIX589959 PSS589959:PST589959 QCO589959:QCP589959 QMK589959:QML589959 QWG589959:QWH589959 RGC589959:RGD589959 RPY589959:RPZ589959 RZU589959:RZV589959 SJQ589959:SJR589959 STM589959:STN589959 TDI589959:TDJ589959 TNE589959:TNF589959 TXA589959:TXB589959 UGW589959:UGX589959 UQS589959:UQT589959 VAO589959:VAP589959 VKK589959:VKL589959 VUG589959:VUH589959 WEC589959:WED589959 WNY589959:WNZ589959 BM655495:BN655495 LI655495:LJ655495 VE655495:VF655495 AFA655495:AFB655495 AOW655495:AOX655495 AYS655495:AYT655495 BIO655495:BIP655495 BSK655495:BSL655495 CCG655495:CCH655495 CMC655495:CMD655495 CVY655495:CVZ655495 DFU655495:DFV655495 DPQ655495:DPR655495 DZM655495:DZN655495 EJI655495:EJJ655495 ETE655495:ETF655495 FDA655495:FDB655495 FMW655495:FMX655495 FWS655495:FWT655495 GGO655495:GGP655495 GQK655495:GQL655495 HAG655495:HAH655495 HKC655495:HKD655495 HTY655495:HTZ655495 IDU655495:IDV655495 INQ655495:INR655495 IXM655495:IXN655495 JHI655495:JHJ655495 JRE655495:JRF655495 KBA655495:KBB655495 KKW655495:KKX655495 KUS655495:KUT655495 LEO655495:LEP655495 LOK655495:LOL655495 LYG655495:LYH655495 MIC655495:MID655495 MRY655495:MRZ655495 NBU655495:NBV655495 NLQ655495:NLR655495 NVM655495:NVN655495 OFI655495:OFJ655495 OPE655495:OPF655495 OZA655495:OZB655495 PIW655495:PIX655495 PSS655495:PST655495 QCO655495:QCP655495 QMK655495:QML655495 QWG655495:QWH655495 RGC655495:RGD655495 RPY655495:RPZ655495 RZU655495:RZV655495 SJQ655495:SJR655495 STM655495:STN655495 TDI655495:TDJ655495 TNE655495:TNF655495 TXA655495:TXB655495 UGW655495:UGX655495 UQS655495:UQT655495 VAO655495:VAP655495 VKK655495:VKL655495 VUG655495:VUH655495 WEC655495:WED655495 WNY655495:WNZ655495 BM721031:BN721031 LI721031:LJ721031 VE721031:VF721031 AFA721031:AFB721031 AOW721031:AOX721031 AYS721031:AYT721031 BIO721031:BIP721031 BSK721031:BSL721031 CCG721031:CCH721031 CMC721031:CMD721031 CVY721031:CVZ721031 DFU721031:DFV721031 DPQ721031:DPR721031 DZM721031:DZN721031 EJI721031:EJJ721031 ETE721031:ETF721031 FDA721031:FDB721031 FMW721031:FMX721031 FWS721031:FWT721031 GGO721031:GGP721031 GQK721031:GQL721031 HAG721031:HAH721031 HKC721031:HKD721031 HTY721031:HTZ721031 IDU721031:IDV721031 INQ721031:INR721031 IXM721031:IXN721031 JHI721031:JHJ721031 JRE721031:JRF721031 KBA721031:KBB721031 KKW721031:KKX721031 KUS721031:KUT721031 LEO721031:LEP721031 LOK721031:LOL721031 LYG721031:LYH721031 MIC721031:MID721031 MRY721031:MRZ721031 NBU721031:NBV721031 NLQ721031:NLR721031 NVM721031:NVN721031 OFI721031:OFJ721031 OPE721031:OPF721031 OZA721031:OZB721031 PIW721031:PIX721031 PSS721031:PST721031 QCO721031:QCP721031 QMK721031:QML721031 QWG721031:QWH721031 RGC721031:RGD721031 RPY721031:RPZ721031 RZU721031:RZV721031 SJQ721031:SJR721031 STM721031:STN721031 TDI721031:TDJ721031 TNE721031:TNF721031 TXA721031:TXB721031 UGW721031:UGX721031 UQS721031:UQT721031 VAO721031:VAP721031 VKK721031:VKL721031 VUG721031:VUH721031 WEC721031:WED721031 WNY721031:WNZ721031 BM786567:BN786567 LI786567:LJ786567 VE786567:VF786567 AFA786567:AFB786567 AOW786567:AOX786567 AYS786567:AYT786567 BIO786567:BIP786567 BSK786567:BSL786567 CCG786567:CCH786567 CMC786567:CMD786567 CVY786567:CVZ786567 DFU786567:DFV786567 DPQ786567:DPR786567 DZM786567:DZN786567 EJI786567:EJJ786567 ETE786567:ETF786567 FDA786567:FDB786567 FMW786567:FMX786567 FWS786567:FWT786567 GGO786567:GGP786567 GQK786567:GQL786567 HAG786567:HAH786567 HKC786567:HKD786567 HTY786567:HTZ786567 IDU786567:IDV786567 INQ786567:INR786567 IXM786567:IXN786567 JHI786567:JHJ786567 JRE786567:JRF786567 KBA786567:KBB786567 KKW786567:KKX786567 KUS786567:KUT786567 LEO786567:LEP786567 LOK786567:LOL786567 LYG786567:LYH786567 MIC786567:MID786567 MRY786567:MRZ786567 NBU786567:NBV786567 NLQ786567:NLR786567 NVM786567:NVN786567 OFI786567:OFJ786567 OPE786567:OPF786567 OZA786567:OZB786567 PIW786567:PIX786567 PSS786567:PST786567 QCO786567:QCP786567 QMK786567:QML786567 QWG786567:QWH786567 RGC786567:RGD786567 RPY786567:RPZ786567 RZU786567:RZV786567 SJQ786567:SJR786567 STM786567:STN786567 TDI786567:TDJ786567 TNE786567:TNF786567 TXA786567:TXB786567 UGW786567:UGX786567 UQS786567:UQT786567 VAO786567:VAP786567 VKK786567:VKL786567 VUG786567:VUH786567 WEC786567:WED786567 WNY786567:WNZ786567 BM852103:BN852103 LI852103:LJ852103 VE852103:VF852103 AFA852103:AFB852103 AOW852103:AOX852103 AYS852103:AYT852103 BIO852103:BIP852103 BSK852103:BSL852103 CCG852103:CCH852103 CMC852103:CMD852103 CVY852103:CVZ852103 DFU852103:DFV852103 DPQ852103:DPR852103 DZM852103:DZN852103 EJI852103:EJJ852103 ETE852103:ETF852103 FDA852103:FDB852103 FMW852103:FMX852103 FWS852103:FWT852103 GGO852103:GGP852103 GQK852103:GQL852103 HAG852103:HAH852103 HKC852103:HKD852103 HTY852103:HTZ852103 IDU852103:IDV852103 INQ852103:INR852103 IXM852103:IXN852103 JHI852103:JHJ852103 JRE852103:JRF852103 KBA852103:KBB852103 KKW852103:KKX852103 KUS852103:KUT852103 LEO852103:LEP852103 LOK852103:LOL852103 LYG852103:LYH852103 MIC852103:MID852103 MRY852103:MRZ852103 NBU852103:NBV852103 NLQ852103:NLR852103 NVM852103:NVN852103 OFI852103:OFJ852103 OPE852103:OPF852103 OZA852103:OZB852103 PIW852103:PIX852103 PSS852103:PST852103 QCO852103:QCP852103 QMK852103:QML852103 QWG852103:QWH852103 RGC852103:RGD852103 RPY852103:RPZ852103 RZU852103:RZV852103 SJQ852103:SJR852103 STM852103:STN852103 TDI852103:TDJ852103 TNE852103:TNF852103 TXA852103:TXB852103 UGW852103:UGX852103 UQS852103:UQT852103 VAO852103:VAP852103 VKK852103:VKL852103 VUG852103:VUH852103 WEC852103:WED852103 WNY852103:WNZ852103 BM917639:BN917639 LI917639:LJ917639 VE917639:VF917639 AFA917639:AFB917639 AOW917639:AOX917639 AYS917639:AYT917639 BIO917639:BIP917639 BSK917639:BSL917639 CCG917639:CCH917639 CMC917639:CMD917639 CVY917639:CVZ917639 DFU917639:DFV917639 DPQ917639:DPR917639 DZM917639:DZN917639 EJI917639:EJJ917639 ETE917639:ETF917639 FDA917639:FDB917639 FMW917639:FMX917639 FWS917639:FWT917639 GGO917639:GGP917639 GQK917639:GQL917639 HAG917639:HAH917639 HKC917639:HKD917639 HTY917639:HTZ917639 IDU917639:IDV917639 INQ917639:INR917639 IXM917639:IXN917639 JHI917639:JHJ917639 JRE917639:JRF917639 KBA917639:KBB917639 KKW917639:KKX917639 KUS917639:KUT917639 LEO917639:LEP917639 LOK917639:LOL917639 LYG917639:LYH917639 MIC917639:MID917639 MRY917639:MRZ917639 NBU917639:NBV917639 NLQ917639:NLR917639 NVM917639:NVN917639 OFI917639:OFJ917639 OPE917639:OPF917639 OZA917639:OZB917639 PIW917639:PIX917639 PSS917639:PST917639 QCO917639:QCP917639 QMK917639:QML917639 QWG917639:QWH917639 RGC917639:RGD917639 RPY917639:RPZ917639 RZU917639:RZV917639 SJQ917639:SJR917639 STM917639:STN917639 TDI917639:TDJ917639 TNE917639:TNF917639 TXA917639:TXB917639 UGW917639:UGX917639 UQS917639:UQT917639 VAO917639:VAP917639 VKK917639:VKL917639 VUG917639:VUH917639 WEC917639:WED917639 WNY917639:WNZ917639 BM983175:BN983175 LI983175:LJ983175 VE983175:VF983175 AFA983175:AFB983175 AOW983175:AOX983175 AYS983175:AYT983175 BIO983175:BIP983175 BSK983175:BSL983175 CCG983175:CCH983175 CMC983175:CMD983175 CVY983175:CVZ983175 DFU983175:DFV983175 DPQ983175:DPR983175 DZM983175:DZN983175 EJI983175:EJJ983175 ETE983175:ETF983175 FDA983175:FDB983175 FMW983175:FMX983175 FWS983175:FWT983175 GGO983175:GGP983175 GQK983175:GQL983175 HAG983175:HAH983175 HKC983175:HKD983175 HTY983175:HTZ983175 IDU983175:IDV983175 INQ983175:INR983175 IXM983175:IXN983175 JHI983175:JHJ983175 JRE983175:JRF983175 KBA983175:KBB983175 KKW983175:KKX983175 KUS983175:KUT983175 LEO983175:LEP983175 LOK983175:LOL983175 LYG983175:LYH983175 MIC983175:MID983175 MRY983175:MRZ983175 NBU983175:NBV983175 NLQ983175:NLR983175 NVM983175:NVN983175 OFI983175:OFJ983175 OPE983175:OPF983175 OZA983175:OZB983175 PIW983175:PIX983175 PSS983175:PST983175 QCO983175:QCP983175 QMK983175:QML983175 QWG983175:QWH983175 RGC983175:RGD983175 RPY983175:RPZ983175 RZU983175:RZV983175 SJQ983175:SJR983175 STM983175:STN983175 TDI983175:TDJ983175 TNE983175:TNF983175 TXA983175:TXB983175 UGW983175:UGX983175 UQS983175:UQT983175 WNY133:WNZ133 WEC133:WED133 VUG133:VUH133 VKK133:VKL133 VAO133:VAP133 UQS133:UQT133 UGW133:UGX133 TXA133:TXB133 TNE133:TNF133 TDI133:TDJ133 STM133:STN133 SJQ133:SJR133 RZU133:RZV133 RPY133:RPZ133 RGC133:RGD133 QWG133:QWH133 QMK133:QML133 QCO133:QCP133 PSS133:PST133 PIW133:PIX133 OZA133:OZB133 OPE133:OPF133 OFI133:OFJ133 NVM133:NVN133 NLQ133:NLR133 NBU133:NBV133 MRY133:MRZ133 MIC133:MID133 LYG133:LYH133 LOK133:LOL133 LEO133:LEP133 KUS133:KUT133 KKW133:KKX133 KBA133:KBB133 JRE133:JRF133 JHI133:JHJ133 IXM133:IXN133 INQ133:INR133 IDU133:IDV133 HTY133:HTZ133 HKC133:HKD133 HAG133:HAH133 GQK133:GQL133 GGO133:GGP133 FWS133:FWT133 FMW133:FMX133 FDA133:FDB133 ETE133:ETF133 EJI133:EJJ133 DZM133:DZN133 DPQ133:DPR133 DFU133:DFV133 CVY133:CVZ133 CMC133:CMD133 CCG133:CCH133 BSK133:BSL133 BIO133:BIP133 AYS133:AYT133 AOW133:AOX133 AFA133:AFB133 VE133:VF133 LI133:LJ133 BM133:BN133 WNY145:WNZ145 WEC145:WED145 VUG145:VUH145 VKK145:VKL145 VAO145:VAP145 UQS145:UQT145 UGW145:UGX145 TXA145:TXB145 TNE145:TNF145 TDI145:TDJ145 STM145:STN145 SJQ145:SJR145 RZU145:RZV145 RPY145:RPZ145 RGC145:RGD145 QWG145:QWH145 QMK145:QML145 QCO145:QCP145 PSS145:PST145 PIW145:PIX145 OZA145:OZB145 OPE145:OPF145 OFI145:OFJ145 NVM145:NVN145 NLQ145:NLR145 NBU145:NBV145 MRY145:MRZ145 MIC145:MID145 LYG145:LYH145 LOK145:LOL145 LEO145:LEP145 KUS145:KUT145 KKW145:KKX145 KBA145:KBB145 JRE145:JRF145 JHI145:JHJ145 IXM145:IXN145 INQ145:INR145 IDU145:IDV145 HTY145:HTZ145 HKC145:HKD145 HAG145:HAH145 GQK145:GQL145 GGO145:GGP145 FWS145:FWT145 FMW145:FMX145 FDA145:FDB145 ETE145:ETF145 EJI145:EJJ145 DZM145:DZN145 DPQ145:DPR145 DFU145:DFV145 CVY145:CVZ145 CMC145:CMD145 CCG145:CCH145 BSK145:BSL145 BIO145:BIP145 AYS145:AYT145 AOW145:AOX145 AFA145:AFB145 VE145:VF145 LI145:LJ145 BM145:BN145 WNY136:WNZ136 WEC136:WED136 VUG136:VUH136 VKK136:VKL136 VAO136:VAP136 UQS136:UQT136 UGW136:UGX136 TXA136:TXB136 TNE136:TNF136 TDI136:TDJ136 STM136:STN136 SJQ136:SJR136 RZU136:RZV136 RPY136:RPZ136 RGC136:RGD136 QWG136:QWH136 QMK136:QML136 QCO136:QCP136 PSS136:PST136 PIW136:PIX136 OZA136:OZB136 OPE136:OPF136 OFI136:OFJ136 NVM136:NVN136 NLQ136:NLR136 NBU136:NBV136 MRY136:MRZ136 MIC136:MID136 LYG136:LYH136 LOK136:LOL136 LEO136:LEP136 KUS136:KUT136 KKW136:KKX136 KBA136:KBB136 JRE136:JRF136 JHI136:JHJ136 IXM136:IXN136 INQ136:INR136 IDU136:IDV136 HTY136:HTZ136 HKC136:HKD136 HAG136:HAH136 GQK136:GQL136 GGO136:GGP136 FWS136:FWT136 FMW136:FMX136 FDA136:FDB136 ETE136:ETF136 EJI136:EJJ136 DZM136:DZN136 DPQ136:DPR136 DFU136:DFV136 CVY136:CVZ136 CMC136:CMD136 CCG136:CCH136 BSK136:BSL136 BIO136:BIP136 AYS136:AYT136 AOW136:AOX136 AFA136:AFB136 VE136:VF136 LI136:LJ136 BM136:BN136 WNY139:WNZ139 WEC139:WED139 VUG139:VUH139 VKK139:VKL139 VAO139:VAP139 UQS139:UQT139 UGW139:UGX139 TXA139:TXB139 TNE139:TNF139 TDI139:TDJ139 STM139:STN139 SJQ139:SJR139 RZU139:RZV139 RPY139:RPZ139 RGC139:RGD139 QWG139:QWH139 QMK139:QML139 QCO139:QCP139 PSS139:PST139 PIW139:PIX139 OZA139:OZB139 OPE139:OPF139 OFI139:OFJ139 NVM139:NVN139 NLQ139:NLR139 NBU139:NBV139 MRY139:MRZ139 MIC139:MID139 LYG139:LYH139 LOK139:LOL139 LEO139:LEP139 KUS139:KUT139 KKW139:KKX139 KBA139:KBB139 JRE139:JRF139 JHI139:JHJ139 IXM139:IXN139 INQ139:INR139 IDU139:IDV139 HTY139:HTZ139 HKC139:HKD139 HAG139:HAH139 GQK139:GQL139 GGO139:GGP139 FWS139:FWT139 FMW139:FMX139 FDA139:FDB139 ETE139:ETF139 EJI139:EJJ139 DZM139:DZN139 DPQ139:DPR139 DFU139:DFV139 CVY139:CVZ139 CMC139:CMD139 CCG139:CCH139 BSK139:BSL139 BIO139:BIP139 AYS139:AYT139 AOW139:AOX139 AFA139:AFB139 VE139:VF139 LI139:LJ139 BM139:BN139 WNY142:WNZ142 WEC142:WED142 VUG142:VUH142 VKK142:VKL142 VAO142:VAP142 UQS142:UQT142 UGW142:UGX142 TXA142:TXB142 TNE142:TNF142 TDI142:TDJ142 STM142:STN142 SJQ142:SJR142 RZU142:RZV142 RPY142:RPZ142 RGC142:RGD142 QWG142:QWH142 QMK142:QML142 QCO142:QCP142 PSS142:PST142 PIW142:PIX142 OZA142:OZB142 OPE142:OPF142 OFI142:OFJ142 NVM142:NVN142 NLQ142:NLR142 NBU142:NBV142 MRY142:MRZ142 MIC142:MID142 LYG142:LYH142 LOK142:LOL142 LEO142:LEP142 KUS142:KUT142 KKW142:KKX142 KBA142:KBB142 JRE142:JRF142 JHI142:JHJ142 IXM142:IXN142 INQ142:INR142 IDU142:IDV142 HTY142:HTZ142 HKC142:HKD142 HAG142:HAH142 GQK142:GQL142 GGO142:GGP142 FWS142:FWT142 FMW142:FMX142 FDA142:FDB142 ETE142:ETF142 EJI142:EJJ142 DZM142:DZN142 DPQ142:DPR142 DFU142:DFV142 CVY142:CVZ142 CMC142:CMD142 CCG142:CCH142 BSK142:BSL142 BIO142:BIP142 AYS142:AYT142 AOW142:AOX142 AFA142:AFB142 VE142:VF142 LI142:LJ142 BM142:BN142 WNY150:WNZ150 WEC150:WED150 VUG150:VUH150 VKK150:VKL150 VAO150:VAP150 UQS150:UQT150 UGW150:UGX150 TXA150:TXB150 TNE150:TNF150 TDI150:TDJ150 STM150:STN150 SJQ150:SJR150 RZU150:RZV150 RPY150:RPZ150 RGC150:RGD150 QWG150:QWH150 QMK150:QML150 QCO150:QCP150 PSS150:PST150 PIW150:PIX150 OZA150:OZB150 OPE150:OPF150 OFI150:OFJ150 NVM150:NVN150 NLQ150:NLR150 NBU150:NBV150 MRY150:MRZ150 MIC150:MID150 LYG150:LYH150 LOK150:LOL150 LEO150:LEP150 KUS150:KUT150 KKW150:KKX150 KBA150:KBB150 JRE150:JRF150 JHI150:JHJ150 IXM150:IXN150 INQ150:INR150 IDU150:IDV150 HTY150:HTZ150 HKC150:HKD150 HAG150:HAH150 GQK150:GQL150 GGO150:GGP150 FWS150:FWT150 FMW150:FMX150 FDA150:FDB150 ETE150:ETF150 EJI150:EJJ150 DZM150:DZN150 DPQ150:DPR150 DFU150:DFV150 CVY150:CVZ150 CMC150:CMD150 CCG150:CCH150 BSK150:BSL150 BIO150:BIP150 AYS150:AYT150 AOW150:AOX150 AFA150:AFB150 VE150:VF150 LI150:LJ150 BM150:BN150 WNY159:WNZ159 WEC159:WED159 VUG159:VUH159 VKK159:VKL159 VAO159:VAP159 UQS159:UQT159 UGW159:UGX159 TXA159:TXB159 TNE159:TNF159 TDI159:TDJ159 STM159:STN159 SJQ159:SJR159 RZU159:RZV159 RPY159:RPZ159 RGC159:RGD159 QWG159:QWH159 QMK159:QML159 QCO159:QCP159 PSS159:PST159 PIW159:PIX159 OZA159:OZB159 OPE159:OPF159 OFI159:OFJ159 NVM159:NVN159 NLQ159:NLR159 NBU159:NBV159 MRY159:MRZ159 MIC159:MID159 LYG159:LYH159 LOK159:LOL159 LEO159:LEP159 KUS159:KUT159 KKW159:KKX159 KBA159:KBB159 JRE159:JRF159 JHI159:JHJ159 IXM159:IXN159 INQ159:INR159 IDU159:IDV159 HTY159:HTZ159 HKC159:HKD159 HAG159:HAH159 GQK159:GQL159 GGO159:GGP159 FWS159:FWT159 FMW159:FMX159 FDA159:FDB159 ETE159:ETF159 EJI159:EJJ159 DZM159:DZN159 DPQ159:DPR159 DFU159:DFV159 CVY159:CVZ159 CMC159:CMD159 CCG159:CCH159 BSK159:BSL159 BIO159:BIP159 AYS159:AYT159 AOW159:AOX159 AFA159:AFB159 VE159:VF159 LI159:LJ159 BM159:BN159 WNY156:WNZ156 WEC156:WED156 VUG156:VUH156 VKK156:VKL156 VAO156:VAP156 UQS156:UQT156 UGW156:UGX156 TXA156:TXB156 TNE156:TNF156 TDI156:TDJ156 STM156:STN156 SJQ156:SJR156 RZU156:RZV156 RPY156:RPZ156 RGC156:RGD156 QWG156:QWH156 QMK156:QML156 QCO156:QCP156 PSS156:PST156 PIW156:PIX156 OZA156:OZB156 OPE156:OPF156 OFI156:OFJ156 NVM156:NVN156 NLQ156:NLR156 NBU156:NBV156 MRY156:MRZ156 MIC156:MID156 LYG156:LYH156 LOK156:LOL156 LEO156:LEP156 KUS156:KUT156 KKW156:KKX156 KBA156:KBB156 JRE156:JRF156 JHI156:JHJ156 IXM156:IXN156 INQ156:INR156 IDU156:IDV156 HTY156:HTZ156 HKC156:HKD156 HAG156:HAH156 GQK156:GQL156 GGO156:GGP156 FWS156:FWT156 FMW156:FMX156 FDA156:FDB156 ETE156:ETF156 EJI156:EJJ156 DZM156:DZN156 DPQ156:DPR156 DFU156:DFV156 CVY156:CVZ156 CMC156:CMD156 CCG156:CCH156 BSK156:BSL156 BIO156:BIP156 AYS156:AYT156 AOW156:AOX156 AFA156:AFB156 VE156:VF156 LI156:LJ156 BM156:BN156 WNY153:WNZ153 WEC153:WED153 VUG153:VUH153 VKK153:VKL153 VAO153:VAP153 UQS153:UQT153 UGW153:UGX153 TXA153:TXB153 TNE153:TNF153 TDI153:TDJ153 STM153:STN153 SJQ153:SJR153 RZU153:RZV153 RPY153:RPZ153 RGC153:RGD153 QWG153:QWH153 QMK153:QML153 QCO153:QCP153 PSS153:PST153 PIW153:PIX153 OZA153:OZB153 OPE153:OPF153 OFI153:OFJ153 NVM153:NVN153 NLQ153:NLR153 NBU153:NBV153 MRY153:MRZ153 MIC153:MID153 LYG153:LYH153 LOK153:LOL153 LEO153:LEP153 KUS153:KUT153 KKW153:KKX153 KBA153:KBB153 JRE153:JRF153 JHI153:JHJ153 IXM153:IXN153 INQ153:INR153 IDU153:IDV153 HTY153:HTZ153 HKC153:HKD153 HAG153:HAH153 GQK153:GQL153 GGO153:GGP153 FWS153:FWT153 FMW153:FMX153 FDA153:FDB153 ETE153:ETF153 EJI153:EJJ153 DZM153:DZN153 DPQ153:DPR153 DFU153:DFV153 CVY153:CVZ153 CMC153:CMD153 CCG153:CCH153 BSK153:BSL153 BIO153:BIP153 AYS153:AYT153 AOW153:AOX153 AFA153:AFB153 VE153:VF153 LI153:LJ153 BM153:BN153 WNY162:WNZ162 WEC162:WED162 VUG162:VUH162 VKK162:VKL162 VAO162:VAP162 UQS162:UQT162 UGW162:UGX162 TXA162:TXB162 TNE162:TNF162 TDI162:TDJ162 STM162:STN162 SJQ162:SJR162 RZU162:RZV162 RPY162:RPZ162 RGC162:RGD162 QWG162:QWH162 QMK162:QML162 QCO162:QCP162 PSS162:PST162 PIW162:PIX162 OZA162:OZB162 OPE162:OPF162 OFI162:OFJ162 NVM162:NVN162 NLQ162:NLR162 NBU162:NBV162 MRY162:MRZ162 MIC162:MID162 LYG162:LYH162 LOK162:LOL162 LEO162:LEP162 KUS162:KUT162 KKW162:KKX162 KBA162:KBB162 JRE162:JRF162 JHI162:JHJ162 IXM162:IXN162 INQ162:INR162 IDU162:IDV162 HTY162:HTZ162 HKC162:HKD162 HAG162:HAH162 GQK162:GQL162 GGO162:GGP162 FWS162:FWT162 FMW162:FMX162 FDA162:FDB162 ETE162:ETF162 EJI162:EJJ162 DZM162:DZN162 DPQ162:DPR162 DFU162:DFV162 CVY162:CVZ162 CMC162:CMD162 CCG162:CCH162 BSK162:BSL162 BIO162:BIP162 AYS162:AYT162 AOW162:AOX162 AFA162:AFB162 VE162:VF162 LI162:LJ162 BM162:BN162 AE136:AF136 AE139:AF139 AE142:AF142 AE145:AF145 AE133:AF133 AE150:AF150 AE153:AF153 AE156:AF156 AE159:AF159 AE162:AF162 AE983175:AF983175 AE917639:AF917639 AE852103:AF852103 AE786567:AF786567 AE721031:AF721031 AE655495:AF655495 AE589959:AF589959 AE524423:AF524423 AE458887:AF458887 AE393351:AF393351 AE327815:AF327815 AE262279:AF262279 AE196743:AF196743 AE131207:AF131207 AE65671:AF65671 AE983187:AF983187 AE917651:AF917651 AE852115:AF852115 AE786579:AF786579 AE721043:AF721043 AE655507:AF655507 AE589971:AF589971 AE524435:AF524435 AE458899:AF458899 AE393363:AF393363 AE327827:AF327827 AE262291:AF262291 AE196755:AF196755 AE131219:AF131219 AE65683:AF65683 AE983178:AF983178 AE917642:AF917642 AE852106:AF852106 AE786570:AF786570 AE721034:AF721034 AE655498:AF655498 AE589962:AF589962 AE524426:AF524426 AE458890:AF458890 AE393354:AF393354 AE327818:AF327818 AE262282:AF262282 AE196746:AF196746 AE131210:AF131210 AE65674:AF65674 AE983181:AF983181 AE917645:AF917645 AE852109:AF852109 AE786573:AF786573 AE721037:AF721037 AE655501:AF655501 AE589965:AF589965 AE524429:AF524429 AE458893:AF458893 AE393357:AF393357 AE327821:AF327821 AE262285:AF262285 AE196749:AF196749 AE131213:AF131213 AE65677:AF65677 AE983184:AF983184 AE917648:AF917648 AE852112:AF852112 AE786576:AF786576 AE721040:AF721040 AE655504:AF655504 AE589968:AF589968 AE524432:AF524432 AE458896:AF458896 AE393360:AF393360 AE327824:AF327824 AE262288:AF262288 AE196752:AF196752 AE131216:AF131216 AE65680:AF65680 AE983192:AF983192 AE917656:AF917656 AE852120:AF852120 AE786584:AF786584 AE721048:AF721048 AE655512:AF655512 AE589976:AF589976 AE524440:AF524440 AE458904:AF458904 AE393368:AF393368 AE327832:AF327832 AE262296:AF262296 AE196760:AF196760 AE131224:AF131224 AE65688:AF65688 AE983201:AF983201 AE917665:AF917665 AE852129:AF852129 AE786593:AF786593 AE721057:AF721057 AE655521:AF655521 AE589985:AF589985 AE524449:AF524449 AE458913:AF458913 AE393377:AF393377 AE327841:AF327841 AE262305:AF262305 AE196769:AF196769 AE131233:AF131233 AE65697:AF65697 AE983198:AF983198 AE917662:AF917662 AE852126:AF852126 AE786590:AF786590 AE721054:AF721054 AE655518:AF655518 AE589982:AF589982 AE524446:AF524446 AE458910:AF458910 AE393374:AF393374 AE327838:AF327838 AE262302:AF262302 AE196766:AF196766 AE131230:AF131230 AE65694:AF65694 AE983195:AF983195 AE917659:AF917659 AE852123:AF852123 AE786587:AF786587 AE721051:AF721051 AE655515:AF655515 AE589979:AF589979 AE524443:AF524443 AE458907:AF458907 AE393371:AF393371 AE327835:AF327835 AE262299:AF262299 AE196763:AF196763 AE131227:AF131227 AE65691:AF65691 AE983204:AF983204 AE917668:AF917668 AE852132:AF852132 AE786596:AF786596 AE721060:AF721060 AE655524:AF655524 AE589988:AF589988 AE524452:AF524452 AE458916:AF458916 AE393380:AF393380 AE327844:AF327844 AE262308:AF262308 AE196772:AF196772 AE131236:AF131236 AE65700:AF65700</xm:sqref>
        </x14:dataValidation>
        <x14:dataValidation type="list" allowBlank="1" showInputMessage="1" showErrorMessage="1">
          <x14:formula1>
            <xm:f>Soil_TS_Consistence</xm:f>
          </x14:formula1>
          <xm:sqref>VAL983175:VAM983175 BJ65700:BK65700 LF65700:LG65700 VB65700:VC65700 AEX65700:AEY65700 AOT65700:AOU65700 AYP65700:AYQ65700 BIL65700:BIM65700 BSH65700:BSI65700 CCD65700:CCE65700 CLZ65700:CMA65700 CVV65700:CVW65700 DFR65700:DFS65700 DPN65700:DPO65700 DZJ65700:DZK65700 EJF65700:EJG65700 ETB65700:ETC65700 FCX65700:FCY65700 FMT65700:FMU65700 FWP65700:FWQ65700 GGL65700:GGM65700 GQH65700:GQI65700 HAD65700:HAE65700 HJZ65700:HKA65700 HTV65700:HTW65700 IDR65700:IDS65700 INN65700:INO65700 IXJ65700:IXK65700 JHF65700:JHG65700 JRB65700:JRC65700 KAX65700:KAY65700 KKT65700:KKU65700 KUP65700:KUQ65700 LEL65700:LEM65700 LOH65700:LOI65700 LYD65700:LYE65700 MHZ65700:MIA65700 MRV65700:MRW65700 NBR65700:NBS65700 NLN65700:NLO65700 NVJ65700:NVK65700 OFF65700:OFG65700 OPB65700:OPC65700 OYX65700:OYY65700 PIT65700:PIU65700 PSP65700:PSQ65700 QCL65700:QCM65700 QMH65700:QMI65700 QWD65700:QWE65700 RFZ65700:RGA65700 RPV65700:RPW65700 RZR65700:RZS65700 SJN65700:SJO65700 STJ65700:STK65700 TDF65700:TDG65700 TNB65700:TNC65700 TWX65700:TWY65700 UGT65700:UGU65700 UQP65700:UQQ65700 VAL65700:VAM65700 VKH65700:VKI65700 VUD65700:VUE65700 WDZ65700:WEA65700 WNV65700:WNW65700 BJ131236:BK131236 LF131236:LG131236 VB131236:VC131236 AEX131236:AEY131236 AOT131236:AOU131236 AYP131236:AYQ131236 BIL131236:BIM131236 BSH131236:BSI131236 CCD131236:CCE131236 CLZ131236:CMA131236 CVV131236:CVW131236 DFR131236:DFS131236 DPN131236:DPO131236 DZJ131236:DZK131236 EJF131236:EJG131236 ETB131236:ETC131236 FCX131236:FCY131236 FMT131236:FMU131236 FWP131236:FWQ131236 GGL131236:GGM131236 GQH131236:GQI131236 HAD131236:HAE131236 HJZ131236:HKA131236 HTV131236:HTW131236 IDR131236:IDS131236 INN131236:INO131236 IXJ131236:IXK131236 JHF131236:JHG131236 JRB131236:JRC131236 KAX131236:KAY131236 KKT131236:KKU131236 KUP131236:KUQ131236 LEL131236:LEM131236 LOH131236:LOI131236 LYD131236:LYE131236 MHZ131236:MIA131236 MRV131236:MRW131236 NBR131236:NBS131236 NLN131236:NLO131236 NVJ131236:NVK131236 OFF131236:OFG131236 OPB131236:OPC131236 OYX131236:OYY131236 PIT131236:PIU131236 PSP131236:PSQ131236 QCL131236:QCM131236 QMH131236:QMI131236 QWD131236:QWE131236 RFZ131236:RGA131236 RPV131236:RPW131236 RZR131236:RZS131236 SJN131236:SJO131236 STJ131236:STK131236 TDF131236:TDG131236 TNB131236:TNC131236 TWX131236:TWY131236 UGT131236:UGU131236 UQP131236:UQQ131236 VAL131236:VAM131236 VKH131236:VKI131236 VUD131236:VUE131236 WDZ131236:WEA131236 WNV131236:WNW131236 BJ196772:BK196772 LF196772:LG196772 VB196772:VC196772 AEX196772:AEY196772 AOT196772:AOU196772 AYP196772:AYQ196772 BIL196772:BIM196772 BSH196772:BSI196772 CCD196772:CCE196772 CLZ196772:CMA196772 CVV196772:CVW196772 DFR196772:DFS196772 DPN196772:DPO196772 DZJ196772:DZK196772 EJF196772:EJG196772 ETB196772:ETC196772 FCX196772:FCY196772 FMT196772:FMU196772 FWP196772:FWQ196772 GGL196772:GGM196772 GQH196772:GQI196772 HAD196772:HAE196772 HJZ196772:HKA196772 HTV196772:HTW196772 IDR196772:IDS196772 INN196772:INO196772 IXJ196772:IXK196772 JHF196772:JHG196772 JRB196772:JRC196772 KAX196772:KAY196772 KKT196772:KKU196772 KUP196772:KUQ196772 LEL196772:LEM196772 LOH196772:LOI196772 LYD196772:LYE196772 MHZ196772:MIA196772 MRV196772:MRW196772 NBR196772:NBS196772 NLN196772:NLO196772 NVJ196772:NVK196772 OFF196772:OFG196772 OPB196772:OPC196772 OYX196772:OYY196772 PIT196772:PIU196772 PSP196772:PSQ196772 QCL196772:QCM196772 QMH196772:QMI196772 QWD196772:QWE196772 RFZ196772:RGA196772 RPV196772:RPW196772 RZR196772:RZS196772 SJN196772:SJO196772 STJ196772:STK196772 TDF196772:TDG196772 TNB196772:TNC196772 TWX196772:TWY196772 UGT196772:UGU196772 UQP196772:UQQ196772 VAL196772:VAM196772 VKH196772:VKI196772 VUD196772:VUE196772 WDZ196772:WEA196772 WNV196772:WNW196772 BJ262308:BK262308 LF262308:LG262308 VB262308:VC262308 AEX262308:AEY262308 AOT262308:AOU262308 AYP262308:AYQ262308 BIL262308:BIM262308 BSH262308:BSI262308 CCD262308:CCE262308 CLZ262308:CMA262308 CVV262308:CVW262308 DFR262308:DFS262308 DPN262308:DPO262308 DZJ262308:DZK262308 EJF262308:EJG262308 ETB262308:ETC262308 FCX262308:FCY262308 FMT262308:FMU262308 FWP262308:FWQ262308 GGL262308:GGM262308 GQH262308:GQI262308 HAD262308:HAE262308 HJZ262308:HKA262308 HTV262308:HTW262308 IDR262308:IDS262308 INN262308:INO262308 IXJ262308:IXK262308 JHF262308:JHG262308 JRB262308:JRC262308 KAX262308:KAY262308 KKT262308:KKU262308 KUP262308:KUQ262308 LEL262308:LEM262308 LOH262308:LOI262308 LYD262308:LYE262308 MHZ262308:MIA262308 MRV262308:MRW262308 NBR262308:NBS262308 NLN262308:NLO262308 NVJ262308:NVK262308 OFF262308:OFG262308 OPB262308:OPC262308 OYX262308:OYY262308 PIT262308:PIU262308 PSP262308:PSQ262308 QCL262308:QCM262308 QMH262308:QMI262308 QWD262308:QWE262308 RFZ262308:RGA262308 RPV262308:RPW262308 RZR262308:RZS262308 SJN262308:SJO262308 STJ262308:STK262308 TDF262308:TDG262308 TNB262308:TNC262308 TWX262308:TWY262308 UGT262308:UGU262308 UQP262308:UQQ262308 VAL262308:VAM262308 VKH262308:VKI262308 VUD262308:VUE262308 WDZ262308:WEA262308 WNV262308:WNW262308 BJ327844:BK327844 LF327844:LG327844 VB327844:VC327844 AEX327844:AEY327844 AOT327844:AOU327844 AYP327844:AYQ327844 BIL327844:BIM327844 BSH327844:BSI327844 CCD327844:CCE327844 CLZ327844:CMA327844 CVV327844:CVW327844 DFR327844:DFS327844 DPN327844:DPO327844 DZJ327844:DZK327844 EJF327844:EJG327844 ETB327844:ETC327844 FCX327844:FCY327844 FMT327844:FMU327844 FWP327844:FWQ327844 GGL327844:GGM327844 GQH327844:GQI327844 HAD327844:HAE327844 HJZ327844:HKA327844 HTV327844:HTW327844 IDR327844:IDS327844 INN327844:INO327844 IXJ327844:IXK327844 JHF327844:JHG327844 JRB327844:JRC327844 KAX327844:KAY327844 KKT327844:KKU327844 KUP327844:KUQ327844 LEL327844:LEM327844 LOH327844:LOI327844 LYD327844:LYE327844 MHZ327844:MIA327844 MRV327844:MRW327844 NBR327844:NBS327844 NLN327844:NLO327844 NVJ327844:NVK327844 OFF327844:OFG327844 OPB327844:OPC327844 OYX327844:OYY327844 PIT327844:PIU327844 PSP327844:PSQ327844 QCL327844:QCM327844 QMH327844:QMI327844 QWD327844:QWE327844 RFZ327844:RGA327844 RPV327844:RPW327844 RZR327844:RZS327844 SJN327844:SJO327844 STJ327844:STK327844 TDF327844:TDG327844 TNB327844:TNC327844 TWX327844:TWY327844 UGT327844:UGU327844 UQP327844:UQQ327844 VAL327844:VAM327844 VKH327844:VKI327844 VUD327844:VUE327844 WDZ327844:WEA327844 WNV327844:WNW327844 BJ393380:BK393380 LF393380:LG393380 VB393380:VC393380 AEX393380:AEY393380 AOT393380:AOU393380 AYP393380:AYQ393380 BIL393380:BIM393380 BSH393380:BSI393380 CCD393380:CCE393380 CLZ393380:CMA393380 CVV393380:CVW393380 DFR393380:DFS393380 DPN393380:DPO393380 DZJ393380:DZK393380 EJF393380:EJG393380 ETB393380:ETC393380 FCX393380:FCY393380 FMT393380:FMU393380 FWP393380:FWQ393380 GGL393380:GGM393380 GQH393380:GQI393380 HAD393380:HAE393380 HJZ393380:HKA393380 HTV393380:HTW393380 IDR393380:IDS393380 INN393380:INO393380 IXJ393380:IXK393380 JHF393380:JHG393380 JRB393380:JRC393380 KAX393380:KAY393380 KKT393380:KKU393380 KUP393380:KUQ393380 LEL393380:LEM393380 LOH393380:LOI393380 LYD393380:LYE393380 MHZ393380:MIA393380 MRV393380:MRW393380 NBR393380:NBS393380 NLN393380:NLO393380 NVJ393380:NVK393380 OFF393380:OFG393380 OPB393380:OPC393380 OYX393380:OYY393380 PIT393380:PIU393380 PSP393380:PSQ393380 QCL393380:QCM393380 QMH393380:QMI393380 QWD393380:QWE393380 RFZ393380:RGA393380 RPV393380:RPW393380 RZR393380:RZS393380 SJN393380:SJO393380 STJ393380:STK393380 TDF393380:TDG393380 TNB393380:TNC393380 TWX393380:TWY393380 UGT393380:UGU393380 UQP393380:UQQ393380 VAL393380:VAM393380 VKH393380:VKI393380 VUD393380:VUE393380 WDZ393380:WEA393380 WNV393380:WNW393380 BJ458916:BK458916 LF458916:LG458916 VB458916:VC458916 AEX458916:AEY458916 AOT458916:AOU458916 AYP458916:AYQ458916 BIL458916:BIM458916 BSH458916:BSI458916 CCD458916:CCE458916 CLZ458916:CMA458916 CVV458916:CVW458916 DFR458916:DFS458916 DPN458916:DPO458916 DZJ458916:DZK458916 EJF458916:EJG458916 ETB458916:ETC458916 FCX458916:FCY458916 FMT458916:FMU458916 FWP458916:FWQ458916 GGL458916:GGM458916 GQH458916:GQI458916 HAD458916:HAE458916 HJZ458916:HKA458916 HTV458916:HTW458916 IDR458916:IDS458916 INN458916:INO458916 IXJ458916:IXK458916 JHF458916:JHG458916 JRB458916:JRC458916 KAX458916:KAY458916 KKT458916:KKU458916 KUP458916:KUQ458916 LEL458916:LEM458916 LOH458916:LOI458916 LYD458916:LYE458916 MHZ458916:MIA458916 MRV458916:MRW458916 NBR458916:NBS458916 NLN458916:NLO458916 NVJ458916:NVK458916 OFF458916:OFG458916 OPB458916:OPC458916 OYX458916:OYY458916 PIT458916:PIU458916 PSP458916:PSQ458916 QCL458916:QCM458916 QMH458916:QMI458916 QWD458916:QWE458916 RFZ458916:RGA458916 RPV458916:RPW458916 RZR458916:RZS458916 SJN458916:SJO458916 STJ458916:STK458916 TDF458916:TDG458916 TNB458916:TNC458916 TWX458916:TWY458916 UGT458916:UGU458916 UQP458916:UQQ458916 VAL458916:VAM458916 VKH458916:VKI458916 VUD458916:VUE458916 WDZ458916:WEA458916 WNV458916:WNW458916 BJ524452:BK524452 LF524452:LG524452 VB524452:VC524452 AEX524452:AEY524452 AOT524452:AOU524452 AYP524452:AYQ524452 BIL524452:BIM524452 BSH524452:BSI524452 CCD524452:CCE524452 CLZ524452:CMA524452 CVV524452:CVW524452 DFR524452:DFS524452 DPN524452:DPO524452 DZJ524452:DZK524452 EJF524452:EJG524452 ETB524452:ETC524452 FCX524452:FCY524452 FMT524452:FMU524452 FWP524452:FWQ524452 GGL524452:GGM524452 GQH524452:GQI524452 HAD524452:HAE524452 HJZ524452:HKA524452 HTV524452:HTW524452 IDR524452:IDS524452 INN524452:INO524452 IXJ524452:IXK524452 JHF524452:JHG524452 JRB524452:JRC524452 KAX524452:KAY524452 KKT524452:KKU524452 KUP524452:KUQ524452 LEL524452:LEM524452 LOH524452:LOI524452 LYD524452:LYE524452 MHZ524452:MIA524452 MRV524452:MRW524452 NBR524452:NBS524452 NLN524452:NLO524452 NVJ524452:NVK524452 OFF524452:OFG524452 OPB524452:OPC524452 OYX524452:OYY524452 PIT524452:PIU524452 PSP524452:PSQ524452 QCL524452:QCM524452 QMH524452:QMI524452 QWD524452:QWE524452 RFZ524452:RGA524452 RPV524452:RPW524452 RZR524452:RZS524452 SJN524452:SJO524452 STJ524452:STK524452 TDF524452:TDG524452 TNB524452:TNC524452 TWX524452:TWY524452 UGT524452:UGU524452 UQP524452:UQQ524452 VAL524452:VAM524452 VKH524452:VKI524452 VUD524452:VUE524452 WDZ524452:WEA524452 WNV524452:WNW524452 BJ589988:BK589988 LF589988:LG589988 VB589988:VC589988 AEX589988:AEY589988 AOT589988:AOU589988 AYP589988:AYQ589988 BIL589988:BIM589988 BSH589988:BSI589988 CCD589988:CCE589988 CLZ589988:CMA589988 CVV589988:CVW589988 DFR589988:DFS589988 DPN589988:DPO589988 DZJ589988:DZK589988 EJF589988:EJG589988 ETB589988:ETC589988 FCX589988:FCY589988 FMT589988:FMU589988 FWP589988:FWQ589988 GGL589988:GGM589988 GQH589988:GQI589988 HAD589988:HAE589988 HJZ589988:HKA589988 HTV589988:HTW589988 IDR589988:IDS589988 INN589988:INO589988 IXJ589988:IXK589988 JHF589988:JHG589988 JRB589988:JRC589988 KAX589988:KAY589988 KKT589988:KKU589988 KUP589988:KUQ589988 LEL589988:LEM589988 LOH589988:LOI589988 LYD589988:LYE589988 MHZ589988:MIA589988 MRV589988:MRW589988 NBR589988:NBS589988 NLN589988:NLO589988 NVJ589988:NVK589988 OFF589988:OFG589988 OPB589988:OPC589988 OYX589988:OYY589988 PIT589988:PIU589988 PSP589988:PSQ589988 QCL589988:QCM589988 QMH589988:QMI589988 QWD589988:QWE589988 RFZ589988:RGA589988 RPV589988:RPW589988 RZR589988:RZS589988 SJN589988:SJO589988 STJ589988:STK589988 TDF589988:TDG589988 TNB589988:TNC589988 TWX589988:TWY589988 UGT589988:UGU589988 UQP589988:UQQ589988 VAL589988:VAM589988 VKH589988:VKI589988 VUD589988:VUE589988 WDZ589988:WEA589988 WNV589988:WNW589988 BJ655524:BK655524 LF655524:LG655524 VB655524:VC655524 AEX655524:AEY655524 AOT655524:AOU655524 AYP655524:AYQ655524 BIL655524:BIM655524 BSH655524:BSI655524 CCD655524:CCE655524 CLZ655524:CMA655524 CVV655524:CVW655524 DFR655524:DFS655524 DPN655524:DPO655524 DZJ655524:DZK655524 EJF655524:EJG655524 ETB655524:ETC655524 FCX655524:FCY655524 FMT655524:FMU655524 FWP655524:FWQ655524 GGL655524:GGM655524 GQH655524:GQI655524 HAD655524:HAE655524 HJZ655524:HKA655524 HTV655524:HTW655524 IDR655524:IDS655524 INN655524:INO655524 IXJ655524:IXK655524 JHF655524:JHG655524 JRB655524:JRC655524 KAX655524:KAY655524 KKT655524:KKU655524 KUP655524:KUQ655524 LEL655524:LEM655524 LOH655524:LOI655524 LYD655524:LYE655524 MHZ655524:MIA655524 MRV655524:MRW655524 NBR655524:NBS655524 NLN655524:NLO655524 NVJ655524:NVK655524 OFF655524:OFG655524 OPB655524:OPC655524 OYX655524:OYY655524 PIT655524:PIU655524 PSP655524:PSQ655524 QCL655524:QCM655524 QMH655524:QMI655524 QWD655524:QWE655524 RFZ655524:RGA655524 RPV655524:RPW655524 RZR655524:RZS655524 SJN655524:SJO655524 STJ655524:STK655524 TDF655524:TDG655524 TNB655524:TNC655524 TWX655524:TWY655524 UGT655524:UGU655524 UQP655524:UQQ655524 VAL655524:VAM655524 VKH655524:VKI655524 VUD655524:VUE655524 WDZ655524:WEA655524 WNV655524:WNW655524 BJ721060:BK721060 LF721060:LG721060 VB721060:VC721060 AEX721060:AEY721060 AOT721060:AOU721060 AYP721060:AYQ721060 BIL721060:BIM721060 BSH721060:BSI721060 CCD721060:CCE721060 CLZ721060:CMA721060 CVV721060:CVW721060 DFR721060:DFS721060 DPN721060:DPO721060 DZJ721060:DZK721060 EJF721060:EJG721060 ETB721060:ETC721060 FCX721060:FCY721060 FMT721060:FMU721060 FWP721060:FWQ721060 GGL721060:GGM721060 GQH721060:GQI721060 HAD721060:HAE721060 HJZ721060:HKA721060 HTV721060:HTW721060 IDR721060:IDS721060 INN721060:INO721060 IXJ721060:IXK721060 JHF721060:JHG721060 JRB721060:JRC721060 KAX721060:KAY721060 KKT721060:KKU721060 KUP721060:KUQ721060 LEL721060:LEM721060 LOH721060:LOI721060 LYD721060:LYE721060 MHZ721060:MIA721060 MRV721060:MRW721060 NBR721060:NBS721060 NLN721060:NLO721060 NVJ721060:NVK721060 OFF721060:OFG721060 OPB721060:OPC721060 OYX721060:OYY721060 PIT721060:PIU721060 PSP721060:PSQ721060 QCL721060:QCM721060 QMH721060:QMI721060 QWD721060:QWE721060 RFZ721060:RGA721060 RPV721060:RPW721060 RZR721060:RZS721060 SJN721060:SJO721060 STJ721060:STK721060 TDF721060:TDG721060 TNB721060:TNC721060 TWX721060:TWY721060 UGT721060:UGU721060 UQP721060:UQQ721060 VAL721060:VAM721060 VKH721060:VKI721060 VUD721060:VUE721060 WDZ721060:WEA721060 WNV721060:WNW721060 BJ786596:BK786596 LF786596:LG786596 VB786596:VC786596 AEX786596:AEY786596 AOT786596:AOU786596 AYP786596:AYQ786596 BIL786596:BIM786596 BSH786596:BSI786596 CCD786596:CCE786596 CLZ786596:CMA786596 CVV786596:CVW786596 DFR786596:DFS786596 DPN786596:DPO786596 DZJ786596:DZK786596 EJF786596:EJG786596 ETB786596:ETC786596 FCX786596:FCY786596 FMT786596:FMU786596 FWP786596:FWQ786596 GGL786596:GGM786596 GQH786596:GQI786596 HAD786596:HAE786596 HJZ786596:HKA786596 HTV786596:HTW786596 IDR786596:IDS786596 INN786596:INO786596 IXJ786596:IXK786596 JHF786596:JHG786596 JRB786596:JRC786596 KAX786596:KAY786596 KKT786596:KKU786596 KUP786596:KUQ786596 LEL786596:LEM786596 LOH786596:LOI786596 LYD786596:LYE786596 MHZ786596:MIA786596 MRV786596:MRW786596 NBR786596:NBS786596 NLN786596:NLO786596 NVJ786596:NVK786596 OFF786596:OFG786596 OPB786596:OPC786596 OYX786596:OYY786596 PIT786596:PIU786596 PSP786596:PSQ786596 QCL786596:QCM786596 QMH786596:QMI786596 QWD786596:QWE786596 RFZ786596:RGA786596 RPV786596:RPW786596 RZR786596:RZS786596 SJN786596:SJO786596 STJ786596:STK786596 TDF786596:TDG786596 TNB786596:TNC786596 TWX786596:TWY786596 UGT786596:UGU786596 UQP786596:UQQ786596 VAL786596:VAM786596 VKH786596:VKI786596 VUD786596:VUE786596 WDZ786596:WEA786596 WNV786596:WNW786596 BJ852132:BK852132 LF852132:LG852132 VB852132:VC852132 AEX852132:AEY852132 AOT852132:AOU852132 AYP852132:AYQ852132 BIL852132:BIM852132 BSH852132:BSI852132 CCD852132:CCE852132 CLZ852132:CMA852132 CVV852132:CVW852132 DFR852132:DFS852132 DPN852132:DPO852132 DZJ852132:DZK852132 EJF852132:EJG852132 ETB852132:ETC852132 FCX852132:FCY852132 FMT852132:FMU852132 FWP852132:FWQ852132 GGL852132:GGM852132 GQH852132:GQI852132 HAD852132:HAE852132 HJZ852132:HKA852132 HTV852132:HTW852132 IDR852132:IDS852132 INN852132:INO852132 IXJ852132:IXK852132 JHF852132:JHG852132 JRB852132:JRC852132 KAX852132:KAY852132 KKT852132:KKU852132 KUP852132:KUQ852132 LEL852132:LEM852132 LOH852132:LOI852132 LYD852132:LYE852132 MHZ852132:MIA852132 MRV852132:MRW852132 NBR852132:NBS852132 NLN852132:NLO852132 NVJ852132:NVK852132 OFF852132:OFG852132 OPB852132:OPC852132 OYX852132:OYY852132 PIT852132:PIU852132 PSP852132:PSQ852132 QCL852132:QCM852132 QMH852132:QMI852132 QWD852132:QWE852132 RFZ852132:RGA852132 RPV852132:RPW852132 RZR852132:RZS852132 SJN852132:SJO852132 STJ852132:STK852132 TDF852132:TDG852132 TNB852132:TNC852132 TWX852132:TWY852132 UGT852132:UGU852132 UQP852132:UQQ852132 VAL852132:VAM852132 VKH852132:VKI852132 VUD852132:VUE852132 WDZ852132:WEA852132 WNV852132:WNW852132 BJ917668:BK917668 LF917668:LG917668 VB917668:VC917668 AEX917668:AEY917668 AOT917668:AOU917668 AYP917668:AYQ917668 BIL917668:BIM917668 BSH917668:BSI917668 CCD917668:CCE917668 CLZ917668:CMA917668 CVV917668:CVW917668 DFR917668:DFS917668 DPN917668:DPO917668 DZJ917668:DZK917668 EJF917668:EJG917668 ETB917668:ETC917668 FCX917668:FCY917668 FMT917668:FMU917668 FWP917668:FWQ917668 GGL917668:GGM917668 GQH917668:GQI917668 HAD917668:HAE917668 HJZ917668:HKA917668 HTV917668:HTW917668 IDR917668:IDS917668 INN917668:INO917668 IXJ917668:IXK917668 JHF917668:JHG917668 JRB917668:JRC917668 KAX917668:KAY917668 KKT917668:KKU917668 KUP917668:KUQ917668 LEL917668:LEM917668 LOH917668:LOI917668 LYD917668:LYE917668 MHZ917668:MIA917668 MRV917668:MRW917668 NBR917668:NBS917668 NLN917668:NLO917668 NVJ917668:NVK917668 OFF917668:OFG917668 OPB917668:OPC917668 OYX917668:OYY917668 PIT917668:PIU917668 PSP917668:PSQ917668 QCL917668:QCM917668 QMH917668:QMI917668 QWD917668:QWE917668 RFZ917668:RGA917668 RPV917668:RPW917668 RZR917668:RZS917668 SJN917668:SJO917668 STJ917668:STK917668 TDF917668:TDG917668 TNB917668:TNC917668 TWX917668:TWY917668 UGT917668:UGU917668 UQP917668:UQQ917668 VAL917668:VAM917668 VKH917668:VKI917668 VUD917668:VUE917668 WDZ917668:WEA917668 WNV917668:WNW917668 BJ983204:BK983204 LF983204:LG983204 VB983204:VC983204 AEX983204:AEY983204 AOT983204:AOU983204 AYP983204:AYQ983204 BIL983204:BIM983204 BSH983204:BSI983204 CCD983204:CCE983204 CLZ983204:CMA983204 CVV983204:CVW983204 DFR983204:DFS983204 DPN983204:DPO983204 DZJ983204:DZK983204 EJF983204:EJG983204 ETB983204:ETC983204 FCX983204:FCY983204 FMT983204:FMU983204 FWP983204:FWQ983204 GGL983204:GGM983204 GQH983204:GQI983204 HAD983204:HAE983204 HJZ983204:HKA983204 HTV983204:HTW983204 IDR983204:IDS983204 INN983204:INO983204 IXJ983204:IXK983204 JHF983204:JHG983204 JRB983204:JRC983204 KAX983204:KAY983204 KKT983204:KKU983204 KUP983204:KUQ983204 LEL983204:LEM983204 LOH983204:LOI983204 LYD983204:LYE983204 MHZ983204:MIA983204 MRV983204:MRW983204 NBR983204:NBS983204 NLN983204:NLO983204 NVJ983204:NVK983204 OFF983204:OFG983204 OPB983204:OPC983204 OYX983204:OYY983204 PIT983204:PIU983204 PSP983204:PSQ983204 QCL983204:QCM983204 QMH983204:QMI983204 QWD983204:QWE983204 RFZ983204:RGA983204 RPV983204:RPW983204 RZR983204:RZS983204 SJN983204:SJO983204 STJ983204:STK983204 TDF983204:TDG983204 TNB983204:TNC983204 TWX983204:TWY983204 UGT983204:UGU983204 UQP983204:UQQ983204 VAL983204:VAM983204 VKH983204:VKI983204 VUD983204:VUE983204 WDZ983204:WEA983204 WNV983204:WNW983204 BJ65691:BK65691 LF65691:LG65691 VB65691:VC65691 AEX65691:AEY65691 AOT65691:AOU65691 AYP65691:AYQ65691 BIL65691:BIM65691 BSH65691:BSI65691 CCD65691:CCE65691 CLZ65691:CMA65691 CVV65691:CVW65691 DFR65691:DFS65691 DPN65691:DPO65691 DZJ65691:DZK65691 EJF65691:EJG65691 ETB65691:ETC65691 FCX65691:FCY65691 FMT65691:FMU65691 FWP65691:FWQ65691 GGL65691:GGM65691 GQH65691:GQI65691 HAD65691:HAE65691 HJZ65691:HKA65691 HTV65691:HTW65691 IDR65691:IDS65691 INN65691:INO65691 IXJ65691:IXK65691 JHF65691:JHG65691 JRB65691:JRC65691 KAX65691:KAY65691 KKT65691:KKU65691 KUP65691:KUQ65691 LEL65691:LEM65691 LOH65691:LOI65691 LYD65691:LYE65691 MHZ65691:MIA65691 MRV65691:MRW65691 NBR65691:NBS65691 NLN65691:NLO65691 NVJ65691:NVK65691 OFF65691:OFG65691 OPB65691:OPC65691 OYX65691:OYY65691 PIT65691:PIU65691 PSP65691:PSQ65691 QCL65691:QCM65691 QMH65691:QMI65691 QWD65691:QWE65691 RFZ65691:RGA65691 RPV65691:RPW65691 RZR65691:RZS65691 SJN65691:SJO65691 STJ65691:STK65691 TDF65691:TDG65691 TNB65691:TNC65691 TWX65691:TWY65691 UGT65691:UGU65691 UQP65691:UQQ65691 VAL65691:VAM65691 VKH65691:VKI65691 VUD65691:VUE65691 WDZ65691:WEA65691 WNV65691:WNW65691 BJ131227:BK131227 LF131227:LG131227 VB131227:VC131227 AEX131227:AEY131227 AOT131227:AOU131227 AYP131227:AYQ131227 BIL131227:BIM131227 BSH131227:BSI131227 CCD131227:CCE131227 CLZ131227:CMA131227 CVV131227:CVW131227 DFR131227:DFS131227 DPN131227:DPO131227 DZJ131227:DZK131227 EJF131227:EJG131227 ETB131227:ETC131227 FCX131227:FCY131227 FMT131227:FMU131227 FWP131227:FWQ131227 GGL131227:GGM131227 GQH131227:GQI131227 HAD131227:HAE131227 HJZ131227:HKA131227 HTV131227:HTW131227 IDR131227:IDS131227 INN131227:INO131227 IXJ131227:IXK131227 JHF131227:JHG131227 JRB131227:JRC131227 KAX131227:KAY131227 KKT131227:KKU131227 KUP131227:KUQ131227 LEL131227:LEM131227 LOH131227:LOI131227 LYD131227:LYE131227 MHZ131227:MIA131227 MRV131227:MRW131227 NBR131227:NBS131227 NLN131227:NLO131227 NVJ131227:NVK131227 OFF131227:OFG131227 OPB131227:OPC131227 OYX131227:OYY131227 PIT131227:PIU131227 PSP131227:PSQ131227 QCL131227:QCM131227 QMH131227:QMI131227 QWD131227:QWE131227 RFZ131227:RGA131227 RPV131227:RPW131227 RZR131227:RZS131227 SJN131227:SJO131227 STJ131227:STK131227 TDF131227:TDG131227 TNB131227:TNC131227 TWX131227:TWY131227 UGT131227:UGU131227 UQP131227:UQQ131227 VAL131227:VAM131227 VKH131227:VKI131227 VUD131227:VUE131227 WDZ131227:WEA131227 WNV131227:WNW131227 BJ196763:BK196763 LF196763:LG196763 VB196763:VC196763 AEX196763:AEY196763 AOT196763:AOU196763 AYP196763:AYQ196763 BIL196763:BIM196763 BSH196763:BSI196763 CCD196763:CCE196763 CLZ196763:CMA196763 CVV196763:CVW196763 DFR196763:DFS196763 DPN196763:DPO196763 DZJ196763:DZK196763 EJF196763:EJG196763 ETB196763:ETC196763 FCX196763:FCY196763 FMT196763:FMU196763 FWP196763:FWQ196763 GGL196763:GGM196763 GQH196763:GQI196763 HAD196763:HAE196763 HJZ196763:HKA196763 HTV196763:HTW196763 IDR196763:IDS196763 INN196763:INO196763 IXJ196763:IXK196763 JHF196763:JHG196763 JRB196763:JRC196763 KAX196763:KAY196763 KKT196763:KKU196763 KUP196763:KUQ196763 LEL196763:LEM196763 LOH196763:LOI196763 LYD196763:LYE196763 MHZ196763:MIA196763 MRV196763:MRW196763 NBR196763:NBS196763 NLN196763:NLO196763 NVJ196763:NVK196763 OFF196763:OFG196763 OPB196763:OPC196763 OYX196763:OYY196763 PIT196763:PIU196763 PSP196763:PSQ196763 QCL196763:QCM196763 QMH196763:QMI196763 QWD196763:QWE196763 RFZ196763:RGA196763 RPV196763:RPW196763 RZR196763:RZS196763 SJN196763:SJO196763 STJ196763:STK196763 TDF196763:TDG196763 TNB196763:TNC196763 TWX196763:TWY196763 UGT196763:UGU196763 UQP196763:UQQ196763 VAL196763:VAM196763 VKH196763:VKI196763 VUD196763:VUE196763 WDZ196763:WEA196763 WNV196763:WNW196763 BJ262299:BK262299 LF262299:LG262299 VB262299:VC262299 AEX262299:AEY262299 AOT262299:AOU262299 AYP262299:AYQ262299 BIL262299:BIM262299 BSH262299:BSI262299 CCD262299:CCE262299 CLZ262299:CMA262299 CVV262299:CVW262299 DFR262299:DFS262299 DPN262299:DPO262299 DZJ262299:DZK262299 EJF262299:EJG262299 ETB262299:ETC262299 FCX262299:FCY262299 FMT262299:FMU262299 FWP262299:FWQ262299 GGL262299:GGM262299 GQH262299:GQI262299 HAD262299:HAE262299 HJZ262299:HKA262299 HTV262299:HTW262299 IDR262299:IDS262299 INN262299:INO262299 IXJ262299:IXK262299 JHF262299:JHG262299 JRB262299:JRC262299 KAX262299:KAY262299 KKT262299:KKU262299 KUP262299:KUQ262299 LEL262299:LEM262299 LOH262299:LOI262299 LYD262299:LYE262299 MHZ262299:MIA262299 MRV262299:MRW262299 NBR262299:NBS262299 NLN262299:NLO262299 NVJ262299:NVK262299 OFF262299:OFG262299 OPB262299:OPC262299 OYX262299:OYY262299 PIT262299:PIU262299 PSP262299:PSQ262299 QCL262299:QCM262299 QMH262299:QMI262299 QWD262299:QWE262299 RFZ262299:RGA262299 RPV262299:RPW262299 RZR262299:RZS262299 SJN262299:SJO262299 STJ262299:STK262299 TDF262299:TDG262299 TNB262299:TNC262299 TWX262299:TWY262299 UGT262299:UGU262299 UQP262299:UQQ262299 VAL262299:VAM262299 VKH262299:VKI262299 VUD262299:VUE262299 WDZ262299:WEA262299 WNV262299:WNW262299 BJ327835:BK327835 LF327835:LG327835 VB327835:VC327835 AEX327835:AEY327835 AOT327835:AOU327835 AYP327835:AYQ327835 BIL327835:BIM327835 BSH327835:BSI327835 CCD327835:CCE327835 CLZ327835:CMA327835 CVV327835:CVW327835 DFR327835:DFS327835 DPN327835:DPO327835 DZJ327835:DZK327835 EJF327835:EJG327835 ETB327835:ETC327835 FCX327835:FCY327835 FMT327835:FMU327835 FWP327835:FWQ327835 GGL327835:GGM327835 GQH327835:GQI327835 HAD327835:HAE327835 HJZ327835:HKA327835 HTV327835:HTW327835 IDR327835:IDS327835 INN327835:INO327835 IXJ327835:IXK327835 JHF327835:JHG327835 JRB327835:JRC327835 KAX327835:KAY327835 KKT327835:KKU327835 KUP327835:KUQ327835 LEL327835:LEM327835 LOH327835:LOI327835 LYD327835:LYE327835 MHZ327835:MIA327835 MRV327835:MRW327835 NBR327835:NBS327835 NLN327835:NLO327835 NVJ327835:NVK327835 OFF327835:OFG327835 OPB327835:OPC327835 OYX327835:OYY327835 PIT327835:PIU327835 PSP327835:PSQ327835 QCL327835:QCM327835 QMH327835:QMI327835 QWD327835:QWE327835 RFZ327835:RGA327835 RPV327835:RPW327835 RZR327835:RZS327835 SJN327835:SJO327835 STJ327835:STK327835 TDF327835:TDG327835 TNB327835:TNC327835 TWX327835:TWY327835 UGT327835:UGU327835 UQP327835:UQQ327835 VAL327835:VAM327835 VKH327835:VKI327835 VUD327835:VUE327835 WDZ327835:WEA327835 WNV327835:WNW327835 BJ393371:BK393371 LF393371:LG393371 VB393371:VC393371 AEX393371:AEY393371 AOT393371:AOU393371 AYP393371:AYQ393371 BIL393371:BIM393371 BSH393371:BSI393371 CCD393371:CCE393371 CLZ393371:CMA393371 CVV393371:CVW393371 DFR393371:DFS393371 DPN393371:DPO393371 DZJ393371:DZK393371 EJF393371:EJG393371 ETB393371:ETC393371 FCX393371:FCY393371 FMT393371:FMU393371 FWP393371:FWQ393371 GGL393371:GGM393371 GQH393371:GQI393371 HAD393371:HAE393371 HJZ393371:HKA393371 HTV393371:HTW393371 IDR393371:IDS393371 INN393371:INO393371 IXJ393371:IXK393371 JHF393371:JHG393371 JRB393371:JRC393371 KAX393371:KAY393371 KKT393371:KKU393371 KUP393371:KUQ393371 LEL393371:LEM393371 LOH393371:LOI393371 LYD393371:LYE393371 MHZ393371:MIA393371 MRV393371:MRW393371 NBR393371:NBS393371 NLN393371:NLO393371 NVJ393371:NVK393371 OFF393371:OFG393371 OPB393371:OPC393371 OYX393371:OYY393371 PIT393371:PIU393371 PSP393371:PSQ393371 QCL393371:QCM393371 QMH393371:QMI393371 QWD393371:QWE393371 RFZ393371:RGA393371 RPV393371:RPW393371 RZR393371:RZS393371 SJN393371:SJO393371 STJ393371:STK393371 TDF393371:TDG393371 TNB393371:TNC393371 TWX393371:TWY393371 UGT393371:UGU393371 UQP393371:UQQ393371 VAL393371:VAM393371 VKH393371:VKI393371 VUD393371:VUE393371 WDZ393371:WEA393371 WNV393371:WNW393371 BJ458907:BK458907 LF458907:LG458907 VB458907:VC458907 AEX458907:AEY458907 AOT458907:AOU458907 AYP458907:AYQ458907 BIL458907:BIM458907 BSH458907:BSI458907 CCD458907:CCE458907 CLZ458907:CMA458907 CVV458907:CVW458907 DFR458907:DFS458907 DPN458907:DPO458907 DZJ458907:DZK458907 EJF458907:EJG458907 ETB458907:ETC458907 FCX458907:FCY458907 FMT458907:FMU458907 FWP458907:FWQ458907 GGL458907:GGM458907 GQH458907:GQI458907 HAD458907:HAE458907 HJZ458907:HKA458907 HTV458907:HTW458907 IDR458907:IDS458907 INN458907:INO458907 IXJ458907:IXK458907 JHF458907:JHG458907 JRB458907:JRC458907 KAX458907:KAY458907 KKT458907:KKU458907 KUP458907:KUQ458907 LEL458907:LEM458907 LOH458907:LOI458907 LYD458907:LYE458907 MHZ458907:MIA458907 MRV458907:MRW458907 NBR458907:NBS458907 NLN458907:NLO458907 NVJ458907:NVK458907 OFF458907:OFG458907 OPB458907:OPC458907 OYX458907:OYY458907 PIT458907:PIU458907 PSP458907:PSQ458907 QCL458907:QCM458907 QMH458907:QMI458907 QWD458907:QWE458907 RFZ458907:RGA458907 RPV458907:RPW458907 RZR458907:RZS458907 SJN458907:SJO458907 STJ458907:STK458907 TDF458907:TDG458907 TNB458907:TNC458907 TWX458907:TWY458907 UGT458907:UGU458907 UQP458907:UQQ458907 VAL458907:VAM458907 VKH458907:VKI458907 VUD458907:VUE458907 WDZ458907:WEA458907 WNV458907:WNW458907 BJ524443:BK524443 LF524443:LG524443 VB524443:VC524443 AEX524443:AEY524443 AOT524443:AOU524443 AYP524443:AYQ524443 BIL524443:BIM524443 BSH524443:BSI524443 CCD524443:CCE524443 CLZ524443:CMA524443 CVV524443:CVW524443 DFR524443:DFS524443 DPN524443:DPO524443 DZJ524443:DZK524443 EJF524443:EJG524443 ETB524443:ETC524443 FCX524443:FCY524443 FMT524443:FMU524443 FWP524443:FWQ524443 GGL524443:GGM524443 GQH524443:GQI524443 HAD524443:HAE524443 HJZ524443:HKA524443 HTV524443:HTW524443 IDR524443:IDS524443 INN524443:INO524443 IXJ524443:IXK524443 JHF524443:JHG524443 JRB524443:JRC524443 KAX524443:KAY524443 KKT524443:KKU524443 KUP524443:KUQ524443 LEL524443:LEM524443 LOH524443:LOI524443 LYD524443:LYE524443 MHZ524443:MIA524443 MRV524443:MRW524443 NBR524443:NBS524443 NLN524443:NLO524443 NVJ524443:NVK524443 OFF524443:OFG524443 OPB524443:OPC524443 OYX524443:OYY524443 PIT524443:PIU524443 PSP524443:PSQ524443 QCL524443:QCM524443 QMH524443:QMI524443 QWD524443:QWE524443 RFZ524443:RGA524443 RPV524443:RPW524443 RZR524443:RZS524443 SJN524443:SJO524443 STJ524443:STK524443 TDF524443:TDG524443 TNB524443:TNC524443 TWX524443:TWY524443 UGT524443:UGU524443 UQP524443:UQQ524443 VAL524443:VAM524443 VKH524443:VKI524443 VUD524443:VUE524443 WDZ524443:WEA524443 WNV524443:WNW524443 BJ589979:BK589979 LF589979:LG589979 VB589979:VC589979 AEX589979:AEY589979 AOT589979:AOU589979 AYP589979:AYQ589979 BIL589979:BIM589979 BSH589979:BSI589979 CCD589979:CCE589979 CLZ589979:CMA589979 CVV589979:CVW589979 DFR589979:DFS589979 DPN589979:DPO589979 DZJ589979:DZK589979 EJF589979:EJG589979 ETB589979:ETC589979 FCX589979:FCY589979 FMT589979:FMU589979 FWP589979:FWQ589979 GGL589979:GGM589979 GQH589979:GQI589979 HAD589979:HAE589979 HJZ589979:HKA589979 HTV589979:HTW589979 IDR589979:IDS589979 INN589979:INO589979 IXJ589979:IXK589979 JHF589979:JHG589979 JRB589979:JRC589979 KAX589979:KAY589979 KKT589979:KKU589979 KUP589979:KUQ589979 LEL589979:LEM589979 LOH589979:LOI589979 LYD589979:LYE589979 MHZ589979:MIA589979 MRV589979:MRW589979 NBR589979:NBS589979 NLN589979:NLO589979 NVJ589979:NVK589979 OFF589979:OFG589979 OPB589979:OPC589979 OYX589979:OYY589979 PIT589979:PIU589979 PSP589979:PSQ589979 QCL589979:QCM589979 QMH589979:QMI589979 QWD589979:QWE589979 RFZ589979:RGA589979 RPV589979:RPW589979 RZR589979:RZS589979 SJN589979:SJO589979 STJ589979:STK589979 TDF589979:TDG589979 TNB589979:TNC589979 TWX589979:TWY589979 UGT589979:UGU589979 UQP589979:UQQ589979 VAL589979:VAM589979 VKH589979:VKI589979 VUD589979:VUE589979 WDZ589979:WEA589979 WNV589979:WNW589979 BJ655515:BK655515 LF655515:LG655515 VB655515:VC655515 AEX655515:AEY655515 AOT655515:AOU655515 AYP655515:AYQ655515 BIL655515:BIM655515 BSH655515:BSI655515 CCD655515:CCE655515 CLZ655515:CMA655515 CVV655515:CVW655515 DFR655515:DFS655515 DPN655515:DPO655515 DZJ655515:DZK655515 EJF655515:EJG655515 ETB655515:ETC655515 FCX655515:FCY655515 FMT655515:FMU655515 FWP655515:FWQ655515 GGL655515:GGM655515 GQH655515:GQI655515 HAD655515:HAE655515 HJZ655515:HKA655515 HTV655515:HTW655515 IDR655515:IDS655515 INN655515:INO655515 IXJ655515:IXK655515 JHF655515:JHG655515 JRB655515:JRC655515 KAX655515:KAY655515 KKT655515:KKU655515 KUP655515:KUQ655515 LEL655515:LEM655515 LOH655515:LOI655515 LYD655515:LYE655515 MHZ655515:MIA655515 MRV655515:MRW655515 NBR655515:NBS655515 NLN655515:NLO655515 NVJ655515:NVK655515 OFF655515:OFG655515 OPB655515:OPC655515 OYX655515:OYY655515 PIT655515:PIU655515 PSP655515:PSQ655515 QCL655515:QCM655515 QMH655515:QMI655515 QWD655515:QWE655515 RFZ655515:RGA655515 RPV655515:RPW655515 RZR655515:RZS655515 SJN655515:SJO655515 STJ655515:STK655515 TDF655515:TDG655515 TNB655515:TNC655515 TWX655515:TWY655515 UGT655515:UGU655515 UQP655515:UQQ655515 VAL655515:VAM655515 VKH655515:VKI655515 VUD655515:VUE655515 WDZ655515:WEA655515 WNV655515:WNW655515 BJ721051:BK721051 LF721051:LG721051 VB721051:VC721051 AEX721051:AEY721051 AOT721051:AOU721051 AYP721051:AYQ721051 BIL721051:BIM721051 BSH721051:BSI721051 CCD721051:CCE721051 CLZ721051:CMA721051 CVV721051:CVW721051 DFR721051:DFS721051 DPN721051:DPO721051 DZJ721051:DZK721051 EJF721051:EJG721051 ETB721051:ETC721051 FCX721051:FCY721051 FMT721051:FMU721051 FWP721051:FWQ721051 GGL721051:GGM721051 GQH721051:GQI721051 HAD721051:HAE721051 HJZ721051:HKA721051 HTV721051:HTW721051 IDR721051:IDS721051 INN721051:INO721051 IXJ721051:IXK721051 JHF721051:JHG721051 JRB721051:JRC721051 KAX721051:KAY721051 KKT721051:KKU721051 KUP721051:KUQ721051 LEL721051:LEM721051 LOH721051:LOI721051 LYD721051:LYE721051 MHZ721051:MIA721051 MRV721051:MRW721051 NBR721051:NBS721051 NLN721051:NLO721051 NVJ721051:NVK721051 OFF721051:OFG721051 OPB721051:OPC721051 OYX721051:OYY721051 PIT721051:PIU721051 PSP721051:PSQ721051 QCL721051:QCM721051 QMH721051:QMI721051 QWD721051:QWE721051 RFZ721051:RGA721051 RPV721051:RPW721051 RZR721051:RZS721051 SJN721051:SJO721051 STJ721051:STK721051 TDF721051:TDG721051 TNB721051:TNC721051 TWX721051:TWY721051 UGT721051:UGU721051 UQP721051:UQQ721051 VAL721051:VAM721051 VKH721051:VKI721051 VUD721051:VUE721051 WDZ721051:WEA721051 WNV721051:WNW721051 BJ786587:BK786587 LF786587:LG786587 VB786587:VC786587 AEX786587:AEY786587 AOT786587:AOU786587 AYP786587:AYQ786587 BIL786587:BIM786587 BSH786587:BSI786587 CCD786587:CCE786587 CLZ786587:CMA786587 CVV786587:CVW786587 DFR786587:DFS786587 DPN786587:DPO786587 DZJ786587:DZK786587 EJF786587:EJG786587 ETB786587:ETC786587 FCX786587:FCY786587 FMT786587:FMU786587 FWP786587:FWQ786587 GGL786587:GGM786587 GQH786587:GQI786587 HAD786587:HAE786587 HJZ786587:HKA786587 HTV786587:HTW786587 IDR786587:IDS786587 INN786587:INO786587 IXJ786587:IXK786587 JHF786587:JHG786587 JRB786587:JRC786587 KAX786587:KAY786587 KKT786587:KKU786587 KUP786587:KUQ786587 LEL786587:LEM786587 LOH786587:LOI786587 LYD786587:LYE786587 MHZ786587:MIA786587 MRV786587:MRW786587 NBR786587:NBS786587 NLN786587:NLO786587 NVJ786587:NVK786587 OFF786587:OFG786587 OPB786587:OPC786587 OYX786587:OYY786587 PIT786587:PIU786587 PSP786587:PSQ786587 QCL786587:QCM786587 QMH786587:QMI786587 QWD786587:QWE786587 RFZ786587:RGA786587 RPV786587:RPW786587 RZR786587:RZS786587 SJN786587:SJO786587 STJ786587:STK786587 TDF786587:TDG786587 TNB786587:TNC786587 TWX786587:TWY786587 UGT786587:UGU786587 UQP786587:UQQ786587 VAL786587:VAM786587 VKH786587:VKI786587 VUD786587:VUE786587 WDZ786587:WEA786587 WNV786587:WNW786587 BJ852123:BK852123 LF852123:LG852123 VB852123:VC852123 AEX852123:AEY852123 AOT852123:AOU852123 AYP852123:AYQ852123 BIL852123:BIM852123 BSH852123:BSI852123 CCD852123:CCE852123 CLZ852123:CMA852123 CVV852123:CVW852123 DFR852123:DFS852123 DPN852123:DPO852123 DZJ852123:DZK852123 EJF852123:EJG852123 ETB852123:ETC852123 FCX852123:FCY852123 FMT852123:FMU852123 FWP852123:FWQ852123 GGL852123:GGM852123 GQH852123:GQI852123 HAD852123:HAE852123 HJZ852123:HKA852123 HTV852123:HTW852123 IDR852123:IDS852123 INN852123:INO852123 IXJ852123:IXK852123 JHF852123:JHG852123 JRB852123:JRC852123 KAX852123:KAY852123 KKT852123:KKU852123 KUP852123:KUQ852123 LEL852123:LEM852123 LOH852123:LOI852123 LYD852123:LYE852123 MHZ852123:MIA852123 MRV852123:MRW852123 NBR852123:NBS852123 NLN852123:NLO852123 NVJ852123:NVK852123 OFF852123:OFG852123 OPB852123:OPC852123 OYX852123:OYY852123 PIT852123:PIU852123 PSP852123:PSQ852123 QCL852123:QCM852123 QMH852123:QMI852123 QWD852123:QWE852123 RFZ852123:RGA852123 RPV852123:RPW852123 RZR852123:RZS852123 SJN852123:SJO852123 STJ852123:STK852123 TDF852123:TDG852123 TNB852123:TNC852123 TWX852123:TWY852123 UGT852123:UGU852123 UQP852123:UQQ852123 VAL852123:VAM852123 VKH852123:VKI852123 VUD852123:VUE852123 WDZ852123:WEA852123 WNV852123:WNW852123 BJ917659:BK917659 LF917659:LG917659 VB917659:VC917659 AEX917659:AEY917659 AOT917659:AOU917659 AYP917659:AYQ917659 BIL917659:BIM917659 BSH917659:BSI917659 CCD917659:CCE917659 CLZ917659:CMA917659 CVV917659:CVW917659 DFR917659:DFS917659 DPN917659:DPO917659 DZJ917659:DZK917659 EJF917659:EJG917659 ETB917659:ETC917659 FCX917659:FCY917659 FMT917659:FMU917659 FWP917659:FWQ917659 GGL917659:GGM917659 GQH917659:GQI917659 HAD917659:HAE917659 HJZ917659:HKA917659 HTV917659:HTW917659 IDR917659:IDS917659 INN917659:INO917659 IXJ917659:IXK917659 JHF917659:JHG917659 JRB917659:JRC917659 KAX917659:KAY917659 KKT917659:KKU917659 KUP917659:KUQ917659 LEL917659:LEM917659 LOH917659:LOI917659 LYD917659:LYE917659 MHZ917659:MIA917659 MRV917659:MRW917659 NBR917659:NBS917659 NLN917659:NLO917659 NVJ917659:NVK917659 OFF917659:OFG917659 OPB917659:OPC917659 OYX917659:OYY917659 PIT917659:PIU917659 PSP917659:PSQ917659 QCL917659:QCM917659 QMH917659:QMI917659 QWD917659:QWE917659 RFZ917659:RGA917659 RPV917659:RPW917659 RZR917659:RZS917659 SJN917659:SJO917659 STJ917659:STK917659 TDF917659:TDG917659 TNB917659:TNC917659 TWX917659:TWY917659 UGT917659:UGU917659 UQP917659:UQQ917659 VAL917659:VAM917659 VKH917659:VKI917659 VUD917659:VUE917659 WDZ917659:WEA917659 WNV917659:WNW917659 BJ983195:BK983195 LF983195:LG983195 VB983195:VC983195 AEX983195:AEY983195 AOT983195:AOU983195 AYP983195:AYQ983195 BIL983195:BIM983195 BSH983195:BSI983195 CCD983195:CCE983195 CLZ983195:CMA983195 CVV983195:CVW983195 DFR983195:DFS983195 DPN983195:DPO983195 DZJ983195:DZK983195 EJF983195:EJG983195 ETB983195:ETC983195 FCX983195:FCY983195 FMT983195:FMU983195 FWP983195:FWQ983195 GGL983195:GGM983195 GQH983195:GQI983195 HAD983195:HAE983195 HJZ983195:HKA983195 HTV983195:HTW983195 IDR983195:IDS983195 INN983195:INO983195 IXJ983195:IXK983195 JHF983195:JHG983195 JRB983195:JRC983195 KAX983195:KAY983195 KKT983195:KKU983195 KUP983195:KUQ983195 LEL983195:LEM983195 LOH983195:LOI983195 LYD983195:LYE983195 MHZ983195:MIA983195 MRV983195:MRW983195 NBR983195:NBS983195 NLN983195:NLO983195 NVJ983195:NVK983195 OFF983195:OFG983195 OPB983195:OPC983195 OYX983195:OYY983195 PIT983195:PIU983195 PSP983195:PSQ983195 QCL983195:QCM983195 QMH983195:QMI983195 QWD983195:QWE983195 RFZ983195:RGA983195 RPV983195:RPW983195 RZR983195:RZS983195 SJN983195:SJO983195 STJ983195:STK983195 TDF983195:TDG983195 TNB983195:TNC983195 TWX983195:TWY983195 UGT983195:UGU983195 UQP983195:UQQ983195 VAL983195:VAM983195 VKH983195:VKI983195 VUD983195:VUE983195 WDZ983195:WEA983195 WNV983195:WNW983195 BJ65694:BK65694 LF65694:LG65694 VB65694:VC65694 AEX65694:AEY65694 AOT65694:AOU65694 AYP65694:AYQ65694 BIL65694:BIM65694 BSH65694:BSI65694 CCD65694:CCE65694 CLZ65694:CMA65694 CVV65694:CVW65694 DFR65694:DFS65694 DPN65694:DPO65694 DZJ65694:DZK65694 EJF65694:EJG65694 ETB65694:ETC65694 FCX65694:FCY65694 FMT65694:FMU65694 FWP65694:FWQ65694 GGL65694:GGM65694 GQH65694:GQI65694 HAD65694:HAE65694 HJZ65694:HKA65694 HTV65694:HTW65694 IDR65694:IDS65694 INN65694:INO65694 IXJ65694:IXK65694 JHF65694:JHG65694 JRB65694:JRC65694 KAX65694:KAY65694 KKT65694:KKU65694 KUP65694:KUQ65694 LEL65694:LEM65694 LOH65694:LOI65694 LYD65694:LYE65694 MHZ65694:MIA65694 MRV65694:MRW65694 NBR65694:NBS65694 NLN65694:NLO65694 NVJ65694:NVK65694 OFF65694:OFG65694 OPB65694:OPC65694 OYX65694:OYY65694 PIT65694:PIU65694 PSP65694:PSQ65694 QCL65694:QCM65694 QMH65694:QMI65694 QWD65694:QWE65694 RFZ65694:RGA65694 RPV65694:RPW65694 RZR65694:RZS65694 SJN65694:SJO65694 STJ65694:STK65694 TDF65694:TDG65694 TNB65694:TNC65694 TWX65694:TWY65694 UGT65694:UGU65694 UQP65694:UQQ65694 VAL65694:VAM65694 VKH65694:VKI65694 VUD65694:VUE65694 WDZ65694:WEA65694 WNV65694:WNW65694 BJ131230:BK131230 LF131230:LG131230 VB131230:VC131230 AEX131230:AEY131230 AOT131230:AOU131230 AYP131230:AYQ131230 BIL131230:BIM131230 BSH131230:BSI131230 CCD131230:CCE131230 CLZ131230:CMA131230 CVV131230:CVW131230 DFR131230:DFS131230 DPN131230:DPO131230 DZJ131230:DZK131230 EJF131230:EJG131230 ETB131230:ETC131230 FCX131230:FCY131230 FMT131230:FMU131230 FWP131230:FWQ131230 GGL131230:GGM131230 GQH131230:GQI131230 HAD131230:HAE131230 HJZ131230:HKA131230 HTV131230:HTW131230 IDR131230:IDS131230 INN131230:INO131230 IXJ131230:IXK131230 JHF131230:JHG131230 JRB131230:JRC131230 KAX131230:KAY131230 KKT131230:KKU131230 KUP131230:KUQ131230 LEL131230:LEM131230 LOH131230:LOI131230 LYD131230:LYE131230 MHZ131230:MIA131230 MRV131230:MRW131230 NBR131230:NBS131230 NLN131230:NLO131230 NVJ131230:NVK131230 OFF131230:OFG131230 OPB131230:OPC131230 OYX131230:OYY131230 PIT131230:PIU131230 PSP131230:PSQ131230 QCL131230:QCM131230 QMH131230:QMI131230 QWD131230:QWE131230 RFZ131230:RGA131230 RPV131230:RPW131230 RZR131230:RZS131230 SJN131230:SJO131230 STJ131230:STK131230 TDF131230:TDG131230 TNB131230:TNC131230 TWX131230:TWY131230 UGT131230:UGU131230 UQP131230:UQQ131230 VAL131230:VAM131230 VKH131230:VKI131230 VUD131230:VUE131230 WDZ131230:WEA131230 WNV131230:WNW131230 BJ196766:BK196766 LF196766:LG196766 VB196766:VC196766 AEX196766:AEY196766 AOT196766:AOU196766 AYP196766:AYQ196766 BIL196766:BIM196766 BSH196766:BSI196766 CCD196766:CCE196766 CLZ196766:CMA196766 CVV196766:CVW196766 DFR196766:DFS196766 DPN196766:DPO196766 DZJ196766:DZK196766 EJF196766:EJG196766 ETB196766:ETC196766 FCX196766:FCY196766 FMT196766:FMU196766 FWP196766:FWQ196766 GGL196766:GGM196766 GQH196766:GQI196766 HAD196766:HAE196766 HJZ196766:HKA196766 HTV196766:HTW196766 IDR196766:IDS196766 INN196766:INO196766 IXJ196766:IXK196766 JHF196766:JHG196766 JRB196766:JRC196766 KAX196766:KAY196766 KKT196766:KKU196766 KUP196766:KUQ196766 LEL196766:LEM196766 LOH196766:LOI196766 LYD196766:LYE196766 MHZ196766:MIA196766 MRV196766:MRW196766 NBR196766:NBS196766 NLN196766:NLO196766 NVJ196766:NVK196766 OFF196766:OFG196766 OPB196766:OPC196766 OYX196766:OYY196766 PIT196766:PIU196766 PSP196766:PSQ196766 QCL196766:QCM196766 QMH196766:QMI196766 QWD196766:QWE196766 RFZ196766:RGA196766 RPV196766:RPW196766 RZR196766:RZS196766 SJN196766:SJO196766 STJ196766:STK196766 TDF196766:TDG196766 TNB196766:TNC196766 TWX196766:TWY196766 UGT196766:UGU196766 UQP196766:UQQ196766 VAL196766:VAM196766 VKH196766:VKI196766 VUD196766:VUE196766 WDZ196766:WEA196766 WNV196766:WNW196766 BJ262302:BK262302 LF262302:LG262302 VB262302:VC262302 AEX262302:AEY262302 AOT262302:AOU262302 AYP262302:AYQ262302 BIL262302:BIM262302 BSH262302:BSI262302 CCD262302:CCE262302 CLZ262302:CMA262302 CVV262302:CVW262302 DFR262302:DFS262302 DPN262302:DPO262302 DZJ262302:DZK262302 EJF262302:EJG262302 ETB262302:ETC262302 FCX262302:FCY262302 FMT262302:FMU262302 FWP262302:FWQ262302 GGL262302:GGM262302 GQH262302:GQI262302 HAD262302:HAE262302 HJZ262302:HKA262302 HTV262302:HTW262302 IDR262302:IDS262302 INN262302:INO262302 IXJ262302:IXK262302 JHF262302:JHG262302 JRB262302:JRC262302 KAX262302:KAY262302 KKT262302:KKU262302 KUP262302:KUQ262302 LEL262302:LEM262302 LOH262302:LOI262302 LYD262302:LYE262302 MHZ262302:MIA262302 MRV262302:MRW262302 NBR262302:NBS262302 NLN262302:NLO262302 NVJ262302:NVK262302 OFF262302:OFG262302 OPB262302:OPC262302 OYX262302:OYY262302 PIT262302:PIU262302 PSP262302:PSQ262302 QCL262302:QCM262302 QMH262302:QMI262302 QWD262302:QWE262302 RFZ262302:RGA262302 RPV262302:RPW262302 RZR262302:RZS262302 SJN262302:SJO262302 STJ262302:STK262302 TDF262302:TDG262302 TNB262302:TNC262302 TWX262302:TWY262302 UGT262302:UGU262302 UQP262302:UQQ262302 VAL262302:VAM262302 VKH262302:VKI262302 VUD262302:VUE262302 WDZ262302:WEA262302 WNV262302:WNW262302 BJ327838:BK327838 LF327838:LG327838 VB327838:VC327838 AEX327838:AEY327838 AOT327838:AOU327838 AYP327838:AYQ327838 BIL327838:BIM327838 BSH327838:BSI327838 CCD327838:CCE327838 CLZ327838:CMA327838 CVV327838:CVW327838 DFR327838:DFS327838 DPN327838:DPO327838 DZJ327838:DZK327838 EJF327838:EJG327838 ETB327838:ETC327838 FCX327838:FCY327838 FMT327838:FMU327838 FWP327838:FWQ327838 GGL327838:GGM327838 GQH327838:GQI327838 HAD327838:HAE327838 HJZ327838:HKA327838 HTV327838:HTW327838 IDR327838:IDS327838 INN327838:INO327838 IXJ327838:IXK327838 JHF327838:JHG327838 JRB327838:JRC327838 KAX327838:KAY327838 KKT327838:KKU327838 KUP327838:KUQ327838 LEL327838:LEM327838 LOH327838:LOI327838 LYD327838:LYE327838 MHZ327838:MIA327838 MRV327838:MRW327838 NBR327838:NBS327838 NLN327838:NLO327838 NVJ327838:NVK327838 OFF327838:OFG327838 OPB327838:OPC327838 OYX327838:OYY327838 PIT327838:PIU327838 PSP327838:PSQ327838 QCL327838:QCM327838 QMH327838:QMI327838 QWD327838:QWE327838 RFZ327838:RGA327838 RPV327838:RPW327838 RZR327838:RZS327838 SJN327838:SJO327838 STJ327838:STK327838 TDF327838:TDG327838 TNB327838:TNC327838 TWX327838:TWY327838 UGT327838:UGU327838 UQP327838:UQQ327838 VAL327838:VAM327838 VKH327838:VKI327838 VUD327838:VUE327838 WDZ327838:WEA327838 WNV327838:WNW327838 BJ393374:BK393374 LF393374:LG393374 VB393374:VC393374 AEX393374:AEY393374 AOT393374:AOU393374 AYP393374:AYQ393374 BIL393374:BIM393374 BSH393374:BSI393374 CCD393374:CCE393374 CLZ393374:CMA393374 CVV393374:CVW393374 DFR393374:DFS393374 DPN393374:DPO393374 DZJ393374:DZK393374 EJF393374:EJG393374 ETB393374:ETC393374 FCX393374:FCY393374 FMT393374:FMU393374 FWP393374:FWQ393374 GGL393374:GGM393374 GQH393374:GQI393374 HAD393374:HAE393374 HJZ393374:HKA393374 HTV393374:HTW393374 IDR393374:IDS393374 INN393374:INO393374 IXJ393374:IXK393374 JHF393374:JHG393374 JRB393374:JRC393374 KAX393374:KAY393374 KKT393374:KKU393374 KUP393374:KUQ393374 LEL393374:LEM393374 LOH393374:LOI393374 LYD393374:LYE393374 MHZ393374:MIA393374 MRV393374:MRW393374 NBR393374:NBS393374 NLN393374:NLO393374 NVJ393374:NVK393374 OFF393374:OFG393374 OPB393374:OPC393374 OYX393374:OYY393374 PIT393374:PIU393374 PSP393374:PSQ393374 QCL393374:QCM393374 QMH393374:QMI393374 QWD393374:QWE393374 RFZ393374:RGA393374 RPV393374:RPW393374 RZR393374:RZS393374 SJN393374:SJO393374 STJ393374:STK393374 TDF393374:TDG393374 TNB393374:TNC393374 TWX393374:TWY393374 UGT393374:UGU393374 UQP393374:UQQ393374 VAL393374:VAM393374 VKH393374:VKI393374 VUD393374:VUE393374 WDZ393374:WEA393374 WNV393374:WNW393374 BJ458910:BK458910 LF458910:LG458910 VB458910:VC458910 AEX458910:AEY458910 AOT458910:AOU458910 AYP458910:AYQ458910 BIL458910:BIM458910 BSH458910:BSI458910 CCD458910:CCE458910 CLZ458910:CMA458910 CVV458910:CVW458910 DFR458910:DFS458910 DPN458910:DPO458910 DZJ458910:DZK458910 EJF458910:EJG458910 ETB458910:ETC458910 FCX458910:FCY458910 FMT458910:FMU458910 FWP458910:FWQ458910 GGL458910:GGM458910 GQH458910:GQI458910 HAD458910:HAE458910 HJZ458910:HKA458910 HTV458910:HTW458910 IDR458910:IDS458910 INN458910:INO458910 IXJ458910:IXK458910 JHF458910:JHG458910 JRB458910:JRC458910 KAX458910:KAY458910 KKT458910:KKU458910 KUP458910:KUQ458910 LEL458910:LEM458910 LOH458910:LOI458910 LYD458910:LYE458910 MHZ458910:MIA458910 MRV458910:MRW458910 NBR458910:NBS458910 NLN458910:NLO458910 NVJ458910:NVK458910 OFF458910:OFG458910 OPB458910:OPC458910 OYX458910:OYY458910 PIT458910:PIU458910 PSP458910:PSQ458910 QCL458910:QCM458910 QMH458910:QMI458910 QWD458910:QWE458910 RFZ458910:RGA458910 RPV458910:RPW458910 RZR458910:RZS458910 SJN458910:SJO458910 STJ458910:STK458910 TDF458910:TDG458910 TNB458910:TNC458910 TWX458910:TWY458910 UGT458910:UGU458910 UQP458910:UQQ458910 VAL458910:VAM458910 VKH458910:VKI458910 VUD458910:VUE458910 WDZ458910:WEA458910 WNV458910:WNW458910 BJ524446:BK524446 LF524446:LG524446 VB524446:VC524446 AEX524446:AEY524446 AOT524446:AOU524446 AYP524446:AYQ524446 BIL524446:BIM524446 BSH524446:BSI524446 CCD524446:CCE524446 CLZ524446:CMA524446 CVV524446:CVW524446 DFR524446:DFS524446 DPN524446:DPO524446 DZJ524446:DZK524446 EJF524446:EJG524446 ETB524446:ETC524446 FCX524446:FCY524446 FMT524446:FMU524446 FWP524446:FWQ524446 GGL524446:GGM524446 GQH524446:GQI524446 HAD524446:HAE524446 HJZ524446:HKA524446 HTV524446:HTW524446 IDR524446:IDS524446 INN524446:INO524446 IXJ524446:IXK524446 JHF524446:JHG524446 JRB524446:JRC524446 KAX524446:KAY524446 KKT524446:KKU524446 KUP524446:KUQ524446 LEL524446:LEM524446 LOH524446:LOI524446 LYD524446:LYE524446 MHZ524446:MIA524446 MRV524446:MRW524446 NBR524446:NBS524446 NLN524446:NLO524446 NVJ524446:NVK524446 OFF524446:OFG524446 OPB524446:OPC524446 OYX524446:OYY524446 PIT524446:PIU524446 PSP524446:PSQ524446 QCL524446:QCM524446 QMH524446:QMI524446 QWD524446:QWE524446 RFZ524446:RGA524446 RPV524446:RPW524446 RZR524446:RZS524446 SJN524446:SJO524446 STJ524446:STK524446 TDF524446:TDG524446 TNB524446:TNC524446 TWX524446:TWY524446 UGT524446:UGU524446 UQP524446:UQQ524446 VAL524446:VAM524446 VKH524446:VKI524446 VUD524446:VUE524446 WDZ524446:WEA524446 WNV524446:WNW524446 BJ589982:BK589982 LF589982:LG589982 VB589982:VC589982 AEX589982:AEY589982 AOT589982:AOU589982 AYP589982:AYQ589982 BIL589982:BIM589982 BSH589982:BSI589982 CCD589982:CCE589982 CLZ589982:CMA589982 CVV589982:CVW589982 DFR589982:DFS589982 DPN589982:DPO589982 DZJ589982:DZK589982 EJF589982:EJG589982 ETB589982:ETC589982 FCX589982:FCY589982 FMT589982:FMU589982 FWP589982:FWQ589982 GGL589982:GGM589982 GQH589982:GQI589982 HAD589982:HAE589982 HJZ589982:HKA589982 HTV589982:HTW589982 IDR589982:IDS589982 INN589982:INO589982 IXJ589982:IXK589982 JHF589982:JHG589982 JRB589982:JRC589982 KAX589982:KAY589982 KKT589982:KKU589982 KUP589982:KUQ589982 LEL589982:LEM589982 LOH589982:LOI589982 LYD589982:LYE589982 MHZ589982:MIA589982 MRV589982:MRW589982 NBR589982:NBS589982 NLN589982:NLO589982 NVJ589982:NVK589982 OFF589982:OFG589982 OPB589982:OPC589982 OYX589982:OYY589982 PIT589982:PIU589982 PSP589982:PSQ589982 QCL589982:QCM589982 QMH589982:QMI589982 QWD589982:QWE589982 RFZ589982:RGA589982 RPV589982:RPW589982 RZR589982:RZS589982 SJN589982:SJO589982 STJ589982:STK589982 TDF589982:TDG589982 TNB589982:TNC589982 TWX589982:TWY589982 UGT589982:UGU589982 UQP589982:UQQ589982 VAL589982:VAM589982 VKH589982:VKI589982 VUD589982:VUE589982 WDZ589982:WEA589982 WNV589982:WNW589982 BJ655518:BK655518 LF655518:LG655518 VB655518:VC655518 AEX655518:AEY655518 AOT655518:AOU655518 AYP655518:AYQ655518 BIL655518:BIM655518 BSH655518:BSI655518 CCD655518:CCE655518 CLZ655518:CMA655518 CVV655518:CVW655518 DFR655518:DFS655518 DPN655518:DPO655518 DZJ655518:DZK655518 EJF655518:EJG655518 ETB655518:ETC655518 FCX655518:FCY655518 FMT655518:FMU655518 FWP655518:FWQ655518 GGL655518:GGM655518 GQH655518:GQI655518 HAD655518:HAE655518 HJZ655518:HKA655518 HTV655518:HTW655518 IDR655518:IDS655518 INN655518:INO655518 IXJ655518:IXK655518 JHF655518:JHG655518 JRB655518:JRC655518 KAX655518:KAY655518 KKT655518:KKU655518 KUP655518:KUQ655518 LEL655518:LEM655518 LOH655518:LOI655518 LYD655518:LYE655518 MHZ655518:MIA655518 MRV655518:MRW655518 NBR655518:NBS655518 NLN655518:NLO655518 NVJ655518:NVK655518 OFF655518:OFG655518 OPB655518:OPC655518 OYX655518:OYY655518 PIT655518:PIU655518 PSP655518:PSQ655518 QCL655518:QCM655518 QMH655518:QMI655518 QWD655518:QWE655518 RFZ655518:RGA655518 RPV655518:RPW655518 RZR655518:RZS655518 SJN655518:SJO655518 STJ655518:STK655518 TDF655518:TDG655518 TNB655518:TNC655518 TWX655518:TWY655518 UGT655518:UGU655518 UQP655518:UQQ655518 VAL655518:VAM655518 VKH655518:VKI655518 VUD655518:VUE655518 WDZ655518:WEA655518 WNV655518:WNW655518 BJ721054:BK721054 LF721054:LG721054 VB721054:VC721054 AEX721054:AEY721054 AOT721054:AOU721054 AYP721054:AYQ721054 BIL721054:BIM721054 BSH721054:BSI721054 CCD721054:CCE721054 CLZ721054:CMA721054 CVV721054:CVW721054 DFR721054:DFS721054 DPN721054:DPO721054 DZJ721054:DZK721054 EJF721054:EJG721054 ETB721054:ETC721054 FCX721054:FCY721054 FMT721054:FMU721054 FWP721054:FWQ721054 GGL721054:GGM721054 GQH721054:GQI721054 HAD721054:HAE721054 HJZ721054:HKA721054 HTV721054:HTW721054 IDR721054:IDS721054 INN721054:INO721054 IXJ721054:IXK721054 JHF721054:JHG721054 JRB721054:JRC721054 KAX721054:KAY721054 KKT721054:KKU721054 KUP721054:KUQ721054 LEL721054:LEM721054 LOH721054:LOI721054 LYD721054:LYE721054 MHZ721054:MIA721054 MRV721054:MRW721054 NBR721054:NBS721054 NLN721054:NLO721054 NVJ721054:NVK721054 OFF721054:OFG721054 OPB721054:OPC721054 OYX721054:OYY721054 PIT721054:PIU721054 PSP721054:PSQ721054 QCL721054:QCM721054 QMH721054:QMI721054 QWD721054:QWE721054 RFZ721054:RGA721054 RPV721054:RPW721054 RZR721054:RZS721054 SJN721054:SJO721054 STJ721054:STK721054 TDF721054:TDG721054 TNB721054:TNC721054 TWX721054:TWY721054 UGT721054:UGU721054 UQP721054:UQQ721054 VAL721054:VAM721054 VKH721054:VKI721054 VUD721054:VUE721054 WDZ721054:WEA721054 WNV721054:WNW721054 BJ786590:BK786590 LF786590:LG786590 VB786590:VC786590 AEX786590:AEY786590 AOT786590:AOU786590 AYP786590:AYQ786590 BIL786590:BIM786590 BSH786590:BSI786590 CCD786590:CCE786590 CLZ786590:CMA786590 CVV786590:CVW786590 DFR786590:DFS786590 DPN786590:DPO786590 DZJ786590:DZK786590 EJF786590:EJG786590 ETB786590:ETC786590 FCX786590:FCY786590 FMT786590:FMU786590 FWP786590:FWQ786590 GGL786590:GGM786590 GQH786590:GQI786590 HAD786590:HAE786590 HJZ786590:HKA786590 HTV786590:HTW786590 IDR786590:IDS786590 INN786590:INO786590 IXJ786590:IXK786590 JHF786590:JHG786590 JRB786590:JRC786590 KAX786590:KAY786590 KKT786590:KKU786590 KUP786590:KUQ786590 LEL786590:LEM786590 LOH786590:LOI786590 LYD786590:LYE786590 MHZ786590:MIA786590 MRV786590:MRW786590 NBR786590:NBS786590 NLN786590:NLO786590 NVJ786590:NVK786590 OFF786590:OFG786590 OPB786590:OPC786590 OYX786590:OYY786590 PIT786590:PIU786590 PSP786590:PSQ786590 QCL786590:QCM786590 QMH786590:QMI786590 QWD786590:QWE786590 RFZ786590:RGA786590 RPV786590:RPW786590 RZR786590:RZS786590 SJN786590:SJO786590 STJ786590:STK786590 TDF786590:TDG786590 TNB786590:TNC786590 TWX786590:TWY786590 UGT786590:UGU786590 UQP786590:UQQ786590 VAL786590:VAM786590 VKH786590:VKI786590 VUD786590:VUE786590 WDZ786590:WEA786590 WNV786590:WNW786590 BJ852126:BK852126 LF852126:LG852126 VB852126:VC852126 AEX852126:AEY852126 AOT852126:AOU852126 AYP852126:AYQ852126 BIL852126:BIM852126 BSH852126:BSI852126 CCD852126:CCE852126 CLZ852126:CMA852126 CVV852126:CVW852126 DFR852126:DFS852126 DPN852126:DPO852126 DZJ852126:DZK852126 EJF852126:EJG852126 ETB852126:ETC852126 FCX852126:FCY852126 FMT852126:FMU852126 FWP852126:FWQ852126 GGL852126:GGM852126 GQH852126:GQI852126 HAD852126:HAE852126 HJZ852126:HKA852126 HTV852126:HTW852126 IDR852126:IDS852126 INN852126:INO852126 IXJ852126:IXK852126 JHF852126:JHG852126 JRB852126:JRC852126 KAX852126:KAY852126 KKT852126:KKU852126 KUP852126:KUQ852126 LEL852126:LEM852126 LOH852126:LOI852126 LYD852126:LYE852126 MHZ852126:MIA852126 MRV852126:MRW852126 NBR852126:NBS852126 NLN852126:NLO852126 NVJ852126:NVK852126 OFF852126:OFG852126 OPB852126:OPC852126 OYX852126:OYY852126 PIT852126:PIU852126 PSP852126:PSQ852126 QCL852126:QCM852126 QMH852126:QMI852126 QWD852126:QWE852126 RFZ852126:RGA852126 RPV852126:RPW852126 RZR852126:RZS852126 SJN852126:SJO852126 STJ852126:STK852126 TDF852126:TDG852126 TNB852126:TNC852126 TWX852126:TWY852126 UGT852126:UGU852126 UQP852126:UQQ852126 VAL852126:VAM852126 VKH852126:VKI852126 VUD852126:VUE852126 WDZ852126:WEA852126 WNV852126:WNW852126 BJ917662:BK917662 LF917662:LG917662 VB917662:VC917662 AEX917662:AEY917662 AOT917662:AOU917662 AYP917662:AYQ917662 BIL917662:BIM917662 BSH917662:BSI917662 CCD917662:CCE917662 CLZ917662:CMA917662 CVV917662:CVW917662 DFR917662:DFS917662 DPN917662:DPO917662 DZJ917662:DZK917662 EJF917662:EJG917662 ETB917662:ETC917662 FCX917662:FCY917662 FMT917662:FMU917662 FWP917662:FWQ917662 GGL917662:GGM917662 GQH917662:GQI917662 HAD917662:HAE917662 HJZ917662:HKA917662 HTV917662:HTW917662 IDR917662:IDS917662 INN917662:INO917662 IXJ917662:IXK917662 JHF917662:JHG917662 JRB917662:JRC917662 KAX917662:KAY917662 KKT917662:KKU917662 KUP917662:KUQ917662 LEL917662:LEM917662 LOH917662:LOI917662 LYD917662:LYE917662 MHZ917662:MIA917662 MRV917662:MRW917662 NBR917662:NBS917662 NLN917662:NLO917662 NVJ917662:NVK917662 OFF917662:OFG917662 OPB917662:OPC917662 OYX917662:OYY917662 PIT917662:PIU917662 PSP917662:PSQ917662 QCL917662:QCM917662 QMH917662:QMI917662 QWD917662:QWE917662 RFZ917662:RGA917662 RPV917662:RPW917662 RZR917662:RZS917662 SJN917662:SJO917662 STJ917662:STK917662 TDF917662:TDG917662 TNB917662:TNC917662 TWX917662:TWY917662 UGT917662:UGU917662 UQP917662:UQQ917662 VAL917662:VAM917662 VKH917662:VKI917662 VUD917662:VUE917662 WDZ917662:WEA917662 WNV917662:WNW917662 BJ983198:BK983198 LF983198:LG983198 VB983198:VC983198 AEX983198:AEY983198 AOT983198:AOU983198 AYP983198:AYQ983198 BIL983198:BIM983198 BSH983198:BSI983198 CCD983198:CCE983198 CLZ983198:CMA983198 CVV983198:CVW983198 DFR983198:DFS983198 DPN983198:DPO983198 DZJ983198:DZK983198 EJF983198:EJG983198 ETB983198:ETC983198 FCX983198:FCY983198 FMT983198:FMU983198 FWP983198:FWQ983198 GGL983198:GGM983198 GQH983198:GQI983198 HAD983198:HAE983198 HJZ983198:HKA983198 HTV983198:HTW983198 IDR983198:IDS983198 INN983198:INO983198 IXJ983198:IXK983198 JHF983198:JHG983198 JRB983198:JRC983198 KAX983198:KAY983198 KKT983198:KKU983198 KUP983198:KUQ983198 LEL983198:LEM983198 LOH983198:LOI983198 LYD983198:LYE983198 MHZ983198:MIA983198 MRV983198:MRW983198 NBR983198:NBS983198 NLN983198:NLO983198 NVJ983198:NVK983198 OFF983198:OFG983198 OPB983198:OPC983198 OYX983198:OYY983198 PIT983198:PIU983198 PSP983198:PSQ983198 QCL983198:QCM983198 QMH983198:QMI983198 QWD983198:QWE983198 RFZ983198:RGA983198 RPV983198:RPW983198 RZR983198:RZS983198 SJN983198:SJO983198 STJ983198:STK983198 TDF983198:TDG983198 TNB983198:TNC983198 TWX983198:TWY983198 UGT983198:UGU983198 UQP983198:UQQ983198 VAL983198:VAM983198 VKH983198:VKI983198 VUD983198:VUE983198 WDZ983198:WEA983198 WNV983198:WNW983198 BJ65697:BK65697 LF65697:LG65697 VB65697:VC65697 AEX65697:AEY65697 AOT65697:AOU65697 AYP65697:AYQ65697 BIL65697:BIM65697 BSH65697:BSI65697 CCD65697:CCE65697 CLZ65697:CMA65697 CVV65697:CVW65697 DFR65697:DFS65697 DPN65697:DPO65697 DZJ65697:DZK65697 EJF65697:EJG65697 ETB65697:ETC65697 FCX65697:FCY65697 FMT65697:FMU65697 FWP65697:FWQ65697 GGL65697:GGM65697 GQH65697:GQI65697 HAD65697:HAE65697 HJZ65697:HKA65697 HTV65697:HTW65697 IDR65697:IDS65697 INN65697:INO65697 IXJ65697:IXK65697 JHF65697:JHG65697 JRB65697:JRC65697 KAX65697:KAY65697 KKT65697:KKU65697 KUP65697:KUQ65697 LEL65697:LEM65697 LOH65697:LOI65697 LYD65697:LYE65697 MHZ65697:MIA65697 MRV65697:MRW65697 NBR65697:NBS65697 NLN65697:NLO65697 NVJ65697:NVK65697 OFF65697:OFG65697 OPB65697:OPC65697 OYX65697:OYY65697 PIT65697:PIU65697 PSP65697:PSQ65697 QCL65697:QCM65697 QMH65697:QMI65697 QWD65697:QWE65697 RFZ65697:RGA65697 RPV65697:RPW65697 RZR65697:RZS65697 SJN65697:SJO65697 STJ65697:STK65697 TDF65697:TDG65697 TNB65697:TNC65697 TWX65697:TWY65697 UGT65697:UGU65697 UQP65697:UQQ65697 VAL65697:VAM65697 VKH65697:VKI65697 VUD65697:VUE65697 WDZ65697:WEA65697 WNV65697:WNW65697 BJ131233:BK131233 LF131233:LG131233 VB131233:VC131233 AEX131233:AEY131233 AOT131233:AOU131233 AYP131233:AYQ131233 BIL131233:BIM131233 BSH131233:BSI131233 CCD131233:CCE131233 CLZ131233:CMA131233 CVV131233:CVW131233 DFR131233:DFS131233 DPN131233:DPO131233 DZJ131233:DZK131233 EJF131233:EJG131233 ETB131233:ETC131233 FCX131233:FCY131233 FMT131233:FMU131233 FWP131233:FWQ131233 GGL131233:GGM131233 GQH131233:GQI131233 HAD131233:HAE131233 HJZ131233:HKA131233 HTV131233:HTW131233 IDR131233:IDS131233 INN131233:INO131233 IXJ131233:IXK131233 JHF131233:JHG131233 JRB131233:JRC131233 KAX131233:KAY131233 KKT131233:KKU131233 KUP131233:KUQ131233 LEL131233:LEM131233 LOH131233:LOI131233 LYD131233:LYE131233 MHZ131233:MIA131233 MRV131233:MRW131233 NBR131233:NBS131233 NLN131233:NLO131233 NVJ131233:NVK131233 OFF131233:OFG131233 OPB131233:OPC131233 OYX131233:OYY131233 PIT131233:PIU131233 PSP131233:PSQ131233 QCL131233:QCM131233 QMH131233:QMI131233 QWD131233:QWE131233 RFZ131233:RGA131233 RPV131233:RPW131233 RZR131233:RZS131233 SJN131233:SJO131233 STJ131233:STK131233 TDF131233:TDG131233 TNB131233:TNC131233 TWX131233:TWY131233 UGT131233:UGU131233 UQP131233:UQQ131233 VAL131233:VAM131233 VKH131233:VKI131233 VUD131233:VUE131233 WDZ131233:WEA131233 WNV131233:WNW131233 BJ196769:BK196769 LF196769:LG196769 VB196769:VC196769 AEX196769:AEY196769 AOT196769:AOU196769 AYP196769:AYQ196769 BIL196769:BIM196769 BSH196769:BSI196769 CCD196769:CCE196769 CLZ196769:CMA196769 CVV196769:CVW196769 DFR196769:DFS196769 DPN196769:DPO196769 DZJ196769:DZK196769 EJF196769:EJG196769 ETB196769:ETC196769 FCX196769:FCY196769 FMT196769:FMU196769 FWP196769:FWQ196769 GGL196769:GGM196769 GQH196769:GQI196769 HAD196769:HAE196769 HJZ196769:HKA196769 HTV196769:HTW196769 IDR196769:IDS196769 INN196769:INO196769 IXJ196769:IXK196769 JHF196769:JHG196769 JRB196769:JRC196769 KAX196769:KAY196769 KKT196769:KKU196769 KUP196769:KUQ196769 LEL196769:LEM196769 LOH196769:LOI196769 LYD196769:LYE196769 MHZ196769:MIA196769 MRV196769:MRW196769 NBR196769:NBS196769 NLN196769:NLO196769 NVJ196769:NVK196769 OFF196769:OFG196769 OPB196769:OPC196769 OYX196769:OYY196769 PIT196769:PIU196769 PSP196769:PSQ196769 QCL196769:QCM196769 QMH196769:QMI196769 QWD196769:QWE196769 RFZ196769:RGA196769 RPV196769:RPW196769 RZR196769:RZS196769 SJN196769:SJO196769 STJ196769:STK196769 TDF196769:TDG196769 TNB196769:TNC196769 TWX196769:TWY196769 UGT196769:UGU196769 UQP196769:UQQ196769 VAL196769:VAM196769 VKH196769:VKI196769 VUD196769:VUE196769 WDZ196769:WEA196769 WNV196769:WNW196769 BJ262305:BK262305 LF262305:LG262305 VB262305:VC262305 AEX262305:AEY262305 AOT262305:AOU262305 AYP262305:AYQ262305 BIL262305:BIM262305 BSH262305:BSI262305 CCD262305:CCE262305 CLZ262305:CMA262305 CVV262305:CVW262305 DFR262305:DFS262305 DPN262305:DPO262305 DZJ262305:DZK262305 EJF262305:EJG262305 ETB262305:ETC262305 FCX262305:FCY262305 FMT262305:FMU262305 FWP262305:FWQ262305 GGL262305:GGM262305 GQH262305:GQI262305 HAD262305:HAE262305 HJZ262305:HKA262305 HTV262305:HTW262305 IDR262305:IDS262305 INN262305:INO262305 IXJ262305:IXK262305 JHF262305:JHG262305 JRB262305:JRC262305 KAX262305:KAY262305 KKT262305:KKU262305 KUP262305:KUQ262305 LEL262305:LEM262305 LOH262305:LOI262305 LYD262305:LYE262305 MHZ262305:MIA262305 MRV262305:MRW262305 NBR262305:NBS262305 NLN262305:NLO262305 NVJ262305:NVK262305 OFF262305:OFG262305 OPB262305:OPC262305 OYX262305:OYY262305 PIT262305:PIU262305 PSP262305:PSQ262305 QCL262305:QCM262305 QMH262305:QMI262305 QWD262305:QWE262305 RFZ262305:RGA262305 RPV262305:RPW262305 RZR262305:RZS262305 SJN262305:SJO262305 STJ262305:STK262305 TDF262305:TDG262305 TNB262305:TNC262305 TWX262305:TWY262305 UGT262305:UGU262305 UQP262305:UQQ262305 VAL262305:VAM262305 VKH262305:VKI262305 VUD262305:VUE262305 WDZ262305:WEA262305 WNV262305:WNW262305 BJ327841:BK327841 LF327841:LG327841 VB327841:VC327841 AEX327841:AEY327841 AOT327841:AOU327841 AYP327841:AYQ327841 BIL327841:BIM327841 BSH327841:BSI327841 CCD327841:CCE327841 CLZ327841:CMA327841 CVV327841:CVW327841 DFR327841:DFS327841 DPN327841:DPO327841 DZJ327841:DZK327841 EJF327841:EJG327841 ETB327841:ETC327841 FCX327841:FCY327841 FMT327841:FMU327841 FWP327841:FWQ327841 GGL327841:GGM327841 GQH327841:GQI327841 HAD327841:HAE327841 HJZ327841:HKA327841 HTV327841:HTW327841 IDR327841:IDS327841 INN327841:INO327841 IXJ327841:IXK327841 JHF327841:JHG327841 JRB327841:JRC327841 KAX327841:KAY327841 KKT327841:KKU327841 KUP327841:KUQ327841 LEL327841:LEM327841 LOH327841:LOI327841 LYD327841:LYE327841 MHZ327841:MIA327841 MRV327841:MRW327841 NBR327841:NBS327841 NLN327841:NLO327841 NVJ327841:NVK327841 OFF327841:OFG327841 OPB327841:OPC327841 OYX327841:OYY327841 PIT327841:PIU327841 PSP327841:PSQ327841 QCL327841:QCM327841 QMH327841:QMI327841 QWD327841:QWE327841 RFZ327841:RGA327841 RPV327841:RPW327841 RZR327841:RZS327841 SJN327841:SJO327841 STJ327841:STK327841 TDF327841:TDG327841 TNB327841:TNC327841 TWX327841:TWY327841 UGT327841:UGU327841 UQP327841:UQQ327841 VAL327841:VAM327841 VKH327841:VKI327841 VUD327841:VUE327841 WDZ327841:WEA327841 WNV327841:WNW327841 BJ393377:BK393377 LF393377:LG393377 VB393377:VC393377 AEX393377:AEY393377 AOT393377:AOU393377 AYP393377:AYQ393377 BIL393377:BIM393377 BSH393377:BSI393377 CCD393377:CCE393377 CLZ393377:CMA393377 CVV393377:CVW393377 DFR393377:DFS393377 DPN393377:DPO393377 DZJ393377:DZK393377 EJF393377:EJG393377 ETB393377:ETC393377 FCX393377:FCY393377 FMT393377:FMU393377 FWP393377:FWQ393377 GGL393377:GGM393377 GQH393377:GQI393377 HAD393377:HAE393377 HJZ393377:HKA393377 HTV393377:HTW393377 IDR393377:IDS393377 INN393377:INO393377 IXJ393377:IXK393377 JHF393377:JHG393377 JRB393377:JRC393377 KAX393377:KAY393377 KKT393377:KKU393377 KUP393377:KUQ393377 LEL393377:LEM393377 LOH393377:LOI393377 LYD393377:LYE393377 MHZ393377:MIA393377 MRV393377:MRW393377 NBR393377:NBS393377 NLN393377:NLO393377 NVJ393377:NVK393377 OFF393377:OFG393377 OPB393377:OPC393377 OYX393377:OYY393377 PIT393377:PIU393377 PSP393377:PSQ393377 QCL393377:QCM393377 QMH393377:QMI393377 QWD393377:QWE393377 RFZ393377:RGA393377 RPV393377:RPW393377 RZR393377:RZS393377 SJN393377:SJO393377 STJ393377:STK393377 TDF393377:TDG393377 TNB393377:TNC393377 TWX393377:TWY393377 UGT393377:UGU393377 UQP393377:UQQ393377 VAL393377:VAM393377 VKH393377:VKI393377 VUD393377:VUE393377 WDZ393377:WEA393377 WNV393377:WNW393377 BJ458913:BK458913 LF458913:LG458913 VB458913:VC458913 AEX458913:AEY458913 AOT458913:AOU458913 AYP458913:AYQ458913 BIL458913:BIM458913 BSH458913:BSI458913 CCD458913:CCE458913 CLZ458913:CMA458913 CVV458913:CVW458913 DFR458913:DFS458913 DPN458913:DPO458913 DZJ458913:DZK458913 EJF458913:EJG458913 ETB458913:ETC458913 FCX458913:FCY458913 FMT458913:FMU458913 FWP458913:FWQ458913 GGL458913:GGM458913 GQH458913:GQI458913 HAD458913:HAE458913 HJZ458913:HKA458913 HTV458913:HTW458913 IDR458913:IDS458913 INN458913:INO458913 IXJ458913:IXK458913 JHF458913:JHG458913 JRB458913:JRC458913 KAX458913:KAY458913 KKT458913:KKU458913 KUP458913:KUQ458913 LEL458913:LEM458913 LOH458913:LOI458913 LYD458913:LYE458913 MHZ458913:MIA458913 MRV458913:MRW458913 NBR458913:NBS458913 NLN458913:NLO458913 NVJ458913:NVK458913 OFF458913:OFG458913 OPB458913:OPC458913 OYX458913:OYY458913 PIT458913:PIU458913 PSP458913:PSQ458913 QCL458913:QCM458913 QMH458913:QMI458913 QWD458913:QWE458913 RFZ458913:RGA458913 RPV458913:RPW458913 RZR458913:RZS458913 SJN458913:SJO458913 STJ458913:STK458913 TDF458913:TDG458913 TNB458913:TNC458913 TWX458913:TWY458913 UGT458913:UGU458913 UQP458913:UQQ458913 VAL458913:VAM458913 VKH458913:VKI458913 VUD458913:VUE458913 WDZ458913:WEA458913 WNV458913:WNW458913 BJ524449:BK524449 LF524449:LG524449 VB524449:VC524449 AEX524449:AEY524449 AOT524449:AOU524449 AYP524449:AYQ524449 BIL524449:BIM524449 BSH524449:BSI524449 CCD524449:CCE524449 CLZ524449:CMA524449 CVV524449:CVW524449 DFR524449:DFS524449 DPN524449:DPO524449 DZJ524449:DZK524449 EJF524449:EJG524449 ETB524449:ETC524449 FCX524449:FCY524449 FMT524449:FMU524449 FWP524449:FWQ524449 GGL524449:GGM524449 GQH524449:GQI524449 HAD524449:HAE524449 HJZ524449:HKA524449 HTV524449:HTW524449 IDR524449:IDS524449 INN524449:INO524449 IXJ524449:IXK524449 JHF524449:JHG524449 JRB524449:JRC524449 KAX524449:KAY524449 KKT524449:KKU524449 KUP524449:KUQ524449 LEL524449:LEM524449 LOH524449:LOI524449 LYD524449:LYE524449 MHZ524449:MIA524449 MRV524449:MRW524449 NBR524449:NBS524449 NLN524449:NLO524449 NVJ524449:NVK524449 OFF524449:OFG524449 OPB524449:OPC524449 OYX524449:OYY524449 PIT524449:PIU524449 PSP524449:PSQ524449 QCL524449:QCM524449 QMH524449:QMI524449 QWD524449:QWE524449 RFZ524449:RGA524449 RPV524449:RPW524449 RZR524449:RZS524449 SJN524449:SJO524449 STJ524449:STK524449 TDF524449:TDG524449 TNB524449:TNC524449 TWX524449:TWY524449 UGT524449:UGU524449 UQP524449:UQQ524449 VAL524449:VAM524449 VKH524449:VKI524449 VUD524449:VUE524449 WDZ524449:WEA524449 WNV524449:WNW524449 BJ589985:BK589985 LF589985:LG589985 VB589985:VC589985 AEX589985:AEY589985 AOT589985:AOU589985 AYP589985:AYQ589985 BIL589985:BIM589985 BSH589985:BSI589985 CCD589985:CCE589985 CLZ589985:CMA589985 CVV589985:CVW589985 DFR589985:DFS589985 DPN589985:DPO589985 DZJ589985:DZK589985 EJF589985:EJG589985 ETB589985:ETC589985 FCX589985:FCY589985 FMT589985:FMU589985 FWP589985:FWQ589985 GGL589985:GGM589985 GQH589985:GQI589985 HAD589985:HAE589985 HJZ589985:HKA589985 HTV589985:HTW589985 IDR589985:IDS589985 INN589985:INO589985 IXJ589985:IXK589985 JHF589985:JHG589985 JRB589985:JRC589985 KAX589985:KAY589985 KKT589985:KKU589985 KUP589985:KUQ589985 LEL589985:LEM589985 LOH589985:LOI589985 LYD589985:LYE589985 MHZ589985:MIA589985 MRV589985:MRW589985 NBR589985:NBS589985 NLN589985:NLO589985 NVJ589985:NVK589985 OFF589985:OFG589985 OPB589985:OPC589985 OYX589985:OYY589985 PIT589985:PIU589985 PSP589985:PSQ589985 QCL589985:QCM589985 QMH589985:QMI589985 QWD589985:QWE589985 RFZ589985:RGA589985 RPV589985:RPW589985 RZR589985:RZS589985 SJN589985:SJO589985 STJ589985:STK589985 TDF589985:TDG589985 TNB589985:TNC589985 TWX589985:TWY589985 UGT589985:UGU589985 UQP589985:UQQ589985 VAL589985:VAM589985 VKH589985:VKI589985 VUD589985:VUE589985 WDZ589985:WEA589985 WNV589985:WNW589985 BJ655521:BK655521 LF655521:LG655521 VB655521:VC655521 AEX655521:AEY655521 AOT655521:AOU655521 AYP655521:AYQ655521 BIL655521:BIM655521 BSH655521:BSI655521 CCD655521:CCE655521 CLZ655521:CMA655521 CVV655521:CVW655521 DFR655521:DFS655521 DPN655521:DPO655521 DZJ655521:DZK655521 EJF655521:EJG655521 ETB655521:ETC655521 FCX655521:FCY655521 FMT655521:FMU655521 FWP655521:FWQ655521 GGL655521:GGM655521 GQH655521:GQI655521 HAD655521:HAE655521 HJZ655521:HKA655521 HTV655521:HTW655521 IDR655521:IDS655521 INN655521:INO655521 IXJ655521:IXK655521 JHF655521:JHG655521 JRB655521:JRC655521 KAX655521:KAY655521 KKT655521:KKU655521 KUP655521:KUQ655521 LEL655521:LEM655521 LOH655521:LOI655521 LYD655521:LYE655521 MHZ655521:MIA655521 MRV655521:MRW655521 NBR655521:NBS655521 NLN655521:NLO655521 NVJ655521:NVK655521 OFF655521:OFG655521 OPB655521:OPC655521 OYX655521:OYY655521 PIT655521:PIU655521 PSP655521:PSQ655521 QCL655521:QCM655521 QMH655521:QMI655521 QWD655521:QWE655521 RFZ655521:RGA655521 RPV655521:RPW655521 RZR655521:RZS655521 SJN655521:SJO655521 STJ655521:STK655521 TDF655521:TDG655521 TNB655521:TNC655521 TWX655521:TWY655521 UGT655521:UGU655521 UQP655521:UQQ655521 VAL655521:VAM655521 VKH655521:VKI655521 VUD655521:VUE655521 WDZ655521:WEA655521 WNV655521:WNW655521 BJ721057:BK721057 LF721057:LG721057 VB721057:VC721057 AEX721057:AEY721057 AOT721057:AOU721057 AYP721057:AYQ721057 BIL721057:BIM721057 BSH721057:BSI721057 CCD721057:CCE721057 CLZ721057:CMA721057 CVV721057:CVW721057 DFR721057:DFS721057 DPN721057:DPO721057 DZJ721057:DZK721057 EJF721057:EJG721057 ETB721057:ETC721057 FCX721057:FCY721057 FMT721057:FMU721057 FWP721057:FWQ721057 GGL721057:GGM721057 GQH721057:GQI721057 HAD721057:HAE721057 HJZ721057:HKA721057 HTV721057:HTW721057 IDR721057:IDS721057 INN721057:INO721057 IXJ721057:IXK721057 JHF721057:JHG721057 JRB721057:JRC721057 KAX721057:KAY721057 KKT721057:KKU721057 KUP721057:KUQ721057 LEL721057:LEM721057 LOH721057:LOI721057 LYD721057:LYE721057 MHZ721057:MIA721057 MRV721057:MRW721057 NBR721057:NBS721057 NLN721057:NLO721057 NVJ721057:NVK721057 OFF721057:OFG721057 OPB721057:OPC721057 OYX721057:OYY721057 PIT721057:PIU721057 PSP721057:PSQ721057 QCL721057:QCM721057 QMH721057:QMI721057 QWD721057:QWE721057 RFZ721057:RGA721057 RPV721057:RPW721057 RZR721057:RZS721057 SJN721057:SJO721057 STJ721057:STK721057 TDF721057:TDG721057 TNB721057:TNC721057 TWX721057:TWY721057 UGT721057:UGU721057 UQP721057:UQQ721057 VAL721057:VAM721057 VKH721057:VKI721057 VUD721057:VUE721057 WDZ721057:WEA721057 WNV721057:WNW721057 BJ786593:BK786593 LF786593:LG786593 VB786593:VC786593 AEX786593:AEY786593 AOT786593:AOU786593 AYP786593:AYQ786593 BIL786593:BIM786593 BSH786593:BSI786593 CCD786593:CCE786593 CLZ786593:CMA786593 CVV786593:CVW786593 DFR786593:DFS786593 DPN786593:DPO786593 DZJ786593:DZK786593 EJF786593:EJG786593 ETB786593:ETC786593 FCX786593:FCY786593 FMT786593:FMU786593 FWP786593:FWQ786593 GGL786593:GGM786593 GQH786593:GQI786593 HAD786593:HAE786593 HJZ786593:HKA786593 HTV786593:HTW786593 IDR786593:IDS786593 INN786593:INO786593 IXJ786593:IXK786593 JHF786593:JHG786593 JRB786593:JRC786593 KAX786593:KAY786593 KKT786593:KKU786593 KUP786593:KUQ786593 LEL786593:LEM786593 LOH786593:LOI786593 LYD786593:LYE786593 MHZ786593:MIA786593 MRV786593:MRW786593 NBR786593:NBS786593 NLN786593:NLO786593 NVJ786593:NVK786593 OFF786593:OFG786593 OPB786593:OPC786593 OYX786593:OYY786593 PIT786593:PIU786593 PSP786593:PSQ786593 QCL786593:QCM786593 QMH786593:QMI786593 QWD786593:QWE786593 RFZ786593:RGA786593 RPV786593:RPW786593 RZR786593:RZS786593 SJN786593:SJO786593 STJ786593:STK786593 TDF786593:TDG786593 TNB786593:TNC786593 TWX786593:TWY786593 UGT786593:UGU786593 UQP786593:UQQ786593 VAL786593:VAM786593 VKH786593:VKI786593 VUD786593:VUE786593 WDZ786593:WEA786593 WNV786593:WNW786593 BJ852129:BK852129 LF852129:LG852129 VB852129:VC852129 AEX852129:AEY852129 AOT852129:AOU852129 AYP852129:AYQ852129 BIL852129:BIM852129 BSH852129:BSI852129 CCD852129:CCE852129 CLZ852129:CMA852129 CVV852129:CVW852129 DFR852129:DFS852129 DPN852129:DPO852129 DZJ852129:DZK852129 EJF852129:EJG852129 ETB852129:ETC852129 FCX852129:FCY852129 FMT852129:FMU852129 FWP852129:FWQ852129 GGL852129:GGM852129 GQH852129:GQI852129 HAD852129:HAE852129 HJZ852129:HKA852129 HTV852129:HTW852129 IDR852129:IDS852129 INN852129:INO852129 IXJ852129:IXK852129 JHF852129:JHG852129 JRB852129:JRC852129 KAX852129:KAY852129 KKT852129:KKU852129 KUP852129:KUQ852129 LEL852129:LEM852129 LOH852129:LOI852129 LYD852129:LYE852129 MHZ852129:MIA852129 MRV852129:MRW852129 NBR852129:NBS852129 NLN852129:NLO852129 NVJ852129:NVK852129 OFF852129:OFG852129 OPB852129:OPC852129 OYX852129:OYY852129 PIT852129:PIU852129 PSP852129:PSQ852129 QCL852129:QCM852129 QMH852129:QMI852129 QWD852129:QWE852129 RFZ852129:RGA852129 RPV852129:RPW852129 RZR852129:RZS852129 SJN852129:SJO852129 STJ852129:STK852129 TDF852129:TDG852129 TNB852129:TNC852129 TWX852129:TWY852129 UGT852129:UGU852129 UQP852129:UQQ852129 VAL852129:VAM852129 VKH852129:VKI852129 VUD852129:VUE852129 WDZ852129:WEA852129 WNV852129:WNW852129 BJ917665:BK917665 LF917665:LG917665 VB917665:VC917665 AEX917665:AEY917665 AOT917665:AOU917665 AYP917665:AYQ917665 BIL917665:BIM917665 BSH917665:BSI917665 CCD917665:CCE917665 CLZ917665:CMA917665 CVV917665:CVW917665 DFR917665:DFS917665 DPN917665:DPO917665 DZJ917665:DZK917665 EJF917665:EJG917665 ETB917665:ETC917665 FCX917665:FCY917665 FMT917665:FMU917665 FWP917665:FWQ917665 GGL917665:GGM917665 GQH917665:GQI917665 HAD917665:HAE917665 HJZ917665:HKA917665 HTV917665:HTW917665 IDR917665:IDS917665 INN917665:INO917665 IXJ917665:IXK917665 JHF917665:JHG917665 JRB917665:JRC917665 KAX917665:KAY917665 KKT917665:KKU917665 KUP917665:KUQ917665 LEL917665:LEM917665 LOH917665:LOI917665 LYD917665:LYE917665 MHZ917665:MIA917665 MRV917665:MRW917665 NBR917665:NBS917665 NLN917665:NLO917665 NVJ917665:NVK917665 OFF917665:OFG917665 OPB917665:OPC917665 OYX917665:OYY917665 PIT917665:PIU917665 PSP917665:PSQ917665 QCL917665:QCM917665 QMH917665:QMI917665 QWD917665:QWE917665 RFZ917665:RGA917665 RPV917665:RPW917665 RZR917665:RZS917665 SJN917665:SJO917665 STJ917665:STK917665 TDF917665:TDG917665 TNB917665:TNC917665 TWX917665:TWY917665 UGT917665:UGU917665 UQP917665:UQQ917665 VAL917665:VAM917665 VKH917665:VKI917665 VUD917665:VUE917665 WDZ917665:WEA917665 WNV917665:WNW917665 BJ983201:BK983201 LF983201:LG983201 VB983201:VC983201 AEX983201:AEY983201 AOT983201:AOU983201 AYP983201:AYQ983201 BIL983201:BIM983201 BSH983201:BSI983201 CCD983201:CCE983201 CLZ983201:CMA983201 CVV983201:CVW983201 DFR983201:DFS983201 DPN983201:DPO983201 DZJ983201:DZK983201 EJF983201:EJG983201 ETB983201:ETC983201 FCX983201:FCY983201 FMT983201:FMU983201 FWP983201:FWQ983201 GGL983201:GGM983201 GQH983201:GQI983201 HAD983201:HAE983201 HJZ983201:HKA983201 HTV983201:HTW983201 IDR983201:IDS983201 INN983201:INO983201 IXJ983201:IXK983201 JHF983201:JHG983201 JRB983201:JRC983201 KAX983201:KAY983201 KKT983201:KKU983201 KUP983201:KUQ983201 LEL983201:LEM983201 LOH983201:LOI983201 LYD983201:LYE983201 MHZ983201:MIA983201 MRV983201:MRW983201 NBR983201:NBS983201 NLN983201:NLO983201 NVJ983201:NVK983201 OFF983201:OFG983201 OPB983201:OPC983201 OYX983201:OYY983201 PIT983201:PIU983201 PSP983201:PSQ983201 QCL983201:QCM983201 QMH983201:QMI983201 QWD983201:QWE983201 RFZ983201:RGA983201 RPV983201:RPW983201 RZR983201:RZS983201 SJN983201:SJO983201 STJ983201:STK983201 TDF983201:TDG983201 TNB983201:TNC983201 TWX983201:TWY983201 UGT983201:UGU983201 UQP983201:UQQ983201 VAL983201:VAM983201 VKH983201:VKI983201 VUD983201:VUE983201 WDZ983201:WEA983201 WNV983201:WNW983201 BJ65688:BK65688 LF65688:LG65688 VB65688:VC65688 AEX65688:AEY65688 AOT65688:AOU65688 AYP65688:AYQ65688 BIL65688:BIM65688 BSH65688:BSI65688 CCD65688:CCE65688 CLZ65688:CMA65688 CVV65688:CVW65688 DFR65688:DFS65688 DPN65688:DPO65688 DZJ65688:DZK65688 EJF65688:EJG65688 ETB65688:ETC65688 FCX65688:FCY65688 FMT65688:FMU65688 FWP65688:FWQ65688 GGL65688:GGM65688 GQH65688:GQI65688 HAD65688:HAE65688 HJZ65688:HKA65688 HTV65688:HTW65688 IDR65688:IDS65688 INN65688:INO65688 IXJ65688:IXK65688 JHF65688:JHG65688 JRB65688:JRC65688 KAX65688:KAY65688 KKT65688:KKU65688 KUP65688:KUQ65688 LEL65688:LEM65688 LOH65688:LOI65688 LYD65688:LYE65688 MHZ65688:MIA65688 MRV65688:MRW65688 NBR65688:NBS65688 NLN65688:NLO65688 NVJ65688:NVK65688 OFF65688:OFG65688 OPB65688:OPC65688 OYX65688:OYY65688 PIT65688:PIU65688 PSP65688:PSQ65688 QCL65688:QCM65688 QMH65688:QMI65688 QWD65688:QWE65688 RFZ65688:RGA65688 RPV65688:RPW65688 RZR65688:RZS65688 SJN65688:SJO65688 STJ65688:STK65688 TDF65688:TDG65688 TNB65688:TNC65688 TWX65688:TWY65688 UGT65688:UGU65688 UQP65688:UQQ65688 VAL65688:VAM65688 VKH65688:VKI65688 VUD65688:VUE65688 WDZ65688:WEA65688 WNV65688:WNW65688 BJ131224:BK131224 LF131224:LG131224 VB131224:VC131224 AEX131224:AEY131224 AOT131224:AOU131224 AYP131224:AYQ131224 BIL131224:BIM131224 BSH131224:BSI131224 CCD131224:CCE131224 CLZ131224:CMA131224 CVV131224:CVW131224 DFR131224:DFS131224 DPN131224:DPO131224 DZJ131224:DZK131224 EJF131224:EJG131224 ETB131224:ETC131224 FCX131224:FCY131224 FMT131224:FMU131224 FWP131224:FWQ131224 GGL131224:GGM131224 GQH131224:GQI131224 HAD131224:HAE131224 HJZ131224:HKA131224 HTV131224:HTW131224 IDR131224:IDS131224 INN131224:INO131224 IXJ131224:IXK131224 JHF131224:JHG131224 JRB131224:JRC131224 KAX131224:KAY131224 KKT131224:KKU131224 KUP131224:KUQ131224 LEL131224:LEM131224 LOH131224:LOI131224 LYD131224:LYE131224 MHZ131224:MIA131224 MRV131224:MRW131224 NBR131224:NBS131224 NLN131224:NLO131224 NVJ131224:NVK131224 OFF131224:OFG131224 OPB131224:OPC131224 OYX131224:OYY131224 PIT131224:PIU131224 PSP131224:PSQ131224 QCL131224:QCM131224 QMH131224:QMI131224 QWD131224:QWE131224 RFZ131224:RGA131224 RPV131224:RPW131224 RZR131224:RZS131224 SJN131224:SJO131224 STJ131224:STK131224 TDF131224:TDG131224 TNB131224:TNC131224 TWX131224:TWY131224 UGT131224:UGU131224 UQP131224:UQQ131224 VAL131224:VAM131224 VKH131224:VKI131224 VUD131224:VUE131224 WDZ131224:WEA131224 WNV131224:WNW131224 BJ196760:BK196760 LF196760:LG196760 VB196760:VC196760 AEX196760:AEY196760 AOT196760:AOU196760 AYP196760:AYQ196760 BIL196760:BIM196760 BSH196760:BSI196760 CCD196760:CCE196760 CLZ196760:CMA196760 CVV196760:CVW196760 DFR196760:DFS196760 DPN196760:DPO196760 DZJ196760:DZK196760 EJF196760:EJG196760 ETB196760:ETC196760 FCX196760:FCY196760 FMT196760:FMU196760 FWP196760:FWQ196760 GGL196760:GGM196760 GQH196760:GQI196760 HAD196760:HAE196760 HJZ196760:HKA196760 HTV196760:HTW196760 IDR196760:IDS196760 INN196760:INO196760 IXJ196760:IXK196760 JHF196760:JHG196760 JRB196760:JRC196760 KAX196760:KAY196760 KKT196760:KKU196760 KUP196760:KUQ196760 LEL196760:LEM196760 LOH196760:LOI196760 LYD196760:LYE196760 MHZ196760:MIA196760 MRV196760:MRW196760 NBR196760:NBS196760 NLN196760:NLO196760 NVJ196760:NVK196760 OFF196760:OFG196760 OPB196760:OPC196760 OYX196760:OYY196760 PIT196760:PIU196760 PSP196760:PSQ196760 QCL196760:QCM196760 QMH196760:QMI196760 QWD196760:QWE196760 RFZ196760:RGA196760 RPV196760:RPW196760 RZR196760:RZS196760 SJN196760:SJO196760 STJ196760:STK196760 TDF196760:TDG196760 TNB196760:TNC196760 TWX196760:TWY196760 UGT196760:UGU196760 UQP196760:UQQ196760 VAL196760:VAM196760 VKH196760:VKI196760 VUD196760:VUE196760 WDZ196760:WEA196760 WNV196760:WNW196760 BJ262296:BK262296 LF262296:LG262296 VB262296:VC262296 AEX262296:AEY262296 AOT262296:AOU262296 AYP262296:AYQ262296 BIL262296:BIM262296 BSH262296:BSI262296 CCD262296:CCE262296 CLZ262296:CMA262296 CVV262296:CVW262296 DFR262296:DFS262296 DPN262296:DPO262296 DZJ262296:DZK262296 EJF262296:EJG262296 ETB262296:ETC262296 FCX262296:FCY262296 FMT262296:FMU262296 FWP262296:FWQ262296 GGL262296:GGM262296 GQH262296:GQI262296 HAD262296:HAE262296 HJZ262296:HKA262296 HTV262296:HTW262296 IDR262296:IDS262296 INN262296:INO262296 IXJ262296:IXK262296 JHF262296:JHG262296 JRB262296:JRC262296 KAX262296:KAY262296 KKT262296:KKU262296 KUP262296:KUQ262296 LEL262296:LEM262296 LOH262296:LOI262296 LYD262296:LYE262296 MHZ262296:MIA262296 MRV262296:MRW262296 NBR262296:NBS262296 NLN262296:NLO262296 NVJ262296:NVK262296 OFF262296:OFG262296 OPB262296:OPC262296 OYX262296:OYY262296 PIT262296:PIU262296 PSP262296:PSQ262296 QCL262296:QCM262296 QMH262296:QMI262296 QWD262296:QWE262296 RFZ262296:RGA262296 RPV262296:RPW262296 RZR262296:RZS262296 SJN262296:SJO262296 STJ262296:STK262296 TDF262296:TDG262296 TNB262296:TNC262296 TWX262296:TWY262296 UGT262296:UGU262296 UQP262296:UQQ262296 VAL262296:VAM262296 VKH262296:VKI262296 VUD262296:VUE262296 WDZ262296:WEA262296 WNV262296:WNW262296 BJ327832:BK327832 LF327832:LG327832 VB327832:VC327832 AEX327832:AEY327832 AOT327832:AOU327832 AYP327832:AYQ327832 BIL327832:BIM327832 BSH327832:BSI327832 CCD327832:CCE327832 CLZ327832:CMA327832 CVV327832:CVW327832 DFR327832:DFS327832 DPN327832:DPO327832 DZJ327832:DZK327832 EJF327832:EJG327832 ETB327832:ETC327832 FCX327832:FCY327832 FMT327832:FMU327832 FWP327832:FWQ327832 GGL327832:GGM327832 GQH327832:GQI327832 HAD327832:HAE327832 HJZ327832:HKA327832 HTV327832:HTW327832 IDR327832:IDS327832 INN327832:INO327832 IXJ327832:IXK327832 JHF327832:JHG327832 JRB327832:JRC327832 KAX327832:KAY327832 KKT327832:KKU327832 KUP327832:KUQ327832 LEL327832:LEM327832 LOH327832:LOI327832 LYD327832:LYE327832 MHZ327832:MIA327832 MRV327832:MRW327832 NBR327832:NBS327832 NLN327832:NLO327832 NVJ327832:NVK327832 OFF327832:OFG327832 OPB327832:OPC327832 OYX327832:OYY327832 PIT327832:PIU327832 PSP327832:PSQ327832 QCL327832:QCM327832 QMH327832:QMI327832 QWD327832:QWE327832 RFZ327832:RGA327832 RPV327832:RPW327832 RZR327832:RZS327832 SJN327832:SJO327832 STJ327832:STK327832 TDF327832:TDG327832 TNB327832:TNC327832 TWX327832:TWY327832 UGT327832:UGU327832 UQP327832:UQQ327832 VAL327832:VAM327832 VKH327832:VKI327832 VUD327832:VUE327832 WDZ327832:WEA327832 WNV327832:WNW327832 BJ393368:BK393368 LF393368:LG393368 VB393368:VC393368 AEX393368:AEY393368 AOT393368:AOU393368 AYP393368:AYQ393368 BIL393368:BIM393368 BSH393368:BSI393368 CCD393368:CCE393368 CLZ393368:CMA393368 CVV393368:CVW393368 DFR393368:DFS393368 DPN393368:DPO393368 DZJ393368:DZK393368 EJF393368:EJG393368 ETB393368:ETC393368 FCX393368:FCY393368 FMT393368:FMU393368 FWP393368:FWQ393368 GGL393368:GGM393368 GQH393368:GQI393368 HAD393368:HAE393368 HJZ393368:HKA393368 HTV393368:HTW393368 IDR393368:IDS393368 INN393368:INO393368 IXJ393368:IXK393368 JHF393368:JHG393368 JRB393368:JRC393368 KAX393368:KAY393368 KKT393368:KKU393368 KUP393368:KUQ393368 LEL393368:LEM393368 LOH393368:LOI393368 LYD393368:LYE393368 MHZ393368:MIA393368 MRV393368:MRW393368 NBR393368:NBS393368 NLN393368:NLO393368 NVJ393368:NVK393368 OFF393368:OFG393368 OPB393368:OPC393368 OYX393368:OYY393368 PIT393368:PIU393368 PSP393368:PSQ393368 QCL393368:QCM393368 QMH393368:QMI393368 QWD393368:QWE393368 RFZ393368:RGA393368 RPV393368:RPW393368 RZR393368:RZS393368 SJN393368:SJO393368 STJ393368:STK393368 TDF393368:TDG393368 TNB393368:TNC393368 TWX393368:TWY393368 UGT393368:UGU393368 UQP393368:UQQ393368 VAL393368:VAM393368 VKH393368:VKI393368 VUD393368:VUE393368 WDZ393368:WEA393368 WNV393368:WNW393368 BJ458904:BK458904 LF458904:LG458904 VB458904:VC458904 AEX458904:AEY458904 AOT458904:AOU458904 AYP458904:AYQ458904 BIL458904:BIM458904 BSH458904:BSI458904 CCD458904:CCE458904 CLZ458904:CMA458904 CVV458904:CVW458904 DFR458904:DFS458904 DPN458904:DPO458904 DZJ458904:DZK458904 EJF458904:EJG458904 ETB458904:ETC458904 FCX458904:FCY458904 FMT458904:FMU458904 FWP458904:FWQ458904 GGL458904:GGM458904 GQH458904:GQI458904 HAD458904:HAE458904 HJZ458904:HKA458904 HTV458904:HTW458904 IDR458904:IDS458904 INN458904:INO458904 IXJ458904:IXK458904 JHF458904:JHG458904 JRB458904:JRC458904 KAX458904:KAY458904 KKT458904:KKU458904 KUP458904:KUQ458904 LEL458904:LEM458904 LOH458904:LOI458904 LYD458904:LYE458904 MHZ458904:MIA458904 MRV458904:MRW458904 NBR458904:NBS458904 NLN458904:NLO458904 NVJ458904:NVK458904 OFF458904:OFG458904 OPB458904:OPC458904 OYX458904:OYY458904 PIT458904:PIU458904 PSP458904:PSQ458904 QCL458904:QCM458904 QMH458904:QMI458904 QWD458904:QWE458904 RFZ458904:RGA458904 RPV458904:RPW458904 RZR458904:RZS458904 SJN458904:SJO458904 STJ458904:STK458904 TDF458904:TDG458904 TNB458904:TNC458904 TWX458904:TWY458904 UGT458904:UGU458904 UQP458904:UQQ458904 VAL458904:VAM458904 VKH458904:VKI458904 VUD458904:VUE458904 WDZ458904:WEA458904 WNV458904:WNW458904 BJ524440:BK524440 LF524440:LG524440 VB524440:VC524440 AEX524440:AEY524440 AOT524440:AOU524440 AYP524440:AYQ524440 BIL524440:BIM524440 BSH524440:BSI524440 CCD524440:CCE524440 CLZ524440:CMA524440 CVV524440:CVW524440 DFR524440:DFS524440 DPN524440:DPO524440 DZJ524440:DZK524440 EJF524440:EJG524440 ETB524440:ETC524440 FCX524440:FCY524440 FMT524440:FMU524440 FWP524440:FWQ524440 GGL524440:GGM524440 GQH524440:GQI524440 HAD524440:HAE524440 HJZ524440:HKA524440 HTV524440:HTW524440 IDR524440:IDS524440 INN524440:INO524440 IXJ524440:IXK524440 JHF524440:JHG524440 JRB524440:JRC524440 KAX524440:KAY524440 KKT524440:KKU524440 KUP524440:KUQ524440 LEL524440:LEM524440 LOH524440:LOI524440 LYD524440:LYE524440 MHZ524440:MIA524440 MRV524440:MRW524440 NBR524440:NBS524440 NLN524440:NLO524440 NVJ524440:NVK524440 OFF524440:OFG524440 OPB524440:OPC524440 OYX524440:OYY524440 PIT524440:PIU524440 PSP524440:PSQ524440 QCL524440:QCM524440 QMH524440:QMI524440 QWD524440:QWE524440 RFZ524440:RGA524440 RPV524440:RPW524440 RZR524440:RZS524440 SJN524440:SJO524440 STJ524440:STK524440 TDF524440:TDG524440 TNB524440:TNC524440 TWX524440:TWY524440 UGT524440:UGU524440 UQP524440:UQQ524440 VAL524440:VAM524440 VKH524440:VKI524440 VUD524440:VUE524440 WDZ524440:WEA524440 WNV524440:WNW524440 BJ589976:BK589976 LF589976:LG589976 VB589976:VC589976 AEX589976:AEY589976 AOT589976:AOU589976 AYP589976:AYQ589976 BIL589976:BIM589976 BSH589976:BSI589976 CCD589976:CCE589976 CLZ589976:CMA589976 CVV589976:CVW589976 DFR589976:DFS589976 DPN589976:DPO589976 DZJ589976:DZK589976 EJF589976:EJG589976 ETB589976:ETC589976 FCX589976:FCY589976 FMT589976:FMU589976 FWP589976:FWQ589976 GGL589976:GGM589976 GQH589976:GQI589976 HAD589976:HAE589976 HJZ589976:HKA589976 HTV589976:HTW589976 IDR589976:IDS589976 INN589976:INO589976 IXJ589976:IXK589976 JHF589976:JHG589976 JRB589976:JRC589976 KAX589976:KAY589976 KKT589976:KKU589976 KUP589976:KUQ589976 LEL589976:LEM589976 LOH589976:LOI589976 LYD589976:LYE589976 MHZ589976:MIA589976 MRV589976:MRW589976 NBR589976:NBS589976 NLN589976:NLO589976 NVJ589976:NVK589976 OFF589976:OFG589976 OPB589976:OPC589976 OYX589976:OYY589976 PIT589976:PIU589976 PSP589976:PSQ589976 QCL589976:QCM589976 QMH589976:QMI589976 QWD589976:QWE589976 RFZ589976:RGA589976 RPV589976:RPW589976 RZR589976:RZS589976 SJN589976:SJO589976 STJ589976:STK589976 TDF589976:TDG589976 TNB589976:TNC589976 TWX589976:TWY589976 UGT589976:UGU589976 UQP589976:UQQ589976 VAL589976:VAM589976 VKH589976:VKI589976 VUD589976:VUE589976 WDZ589976:WEA589976 WNV589976:WNW589976 BJ655512:BK655512 LF655512:LG655512 VB655512:VC655512 AEX655512:AEY655512 AOT655512:AOU655512 AYP655512:AYQ655512 BIL655512:BIM655512 BSH655512:BSI655512 CCD655512:CCE655512 CLZ655512:CMA655512 CVV655512:CVW655512 DFR655512:DFS655512 DPN655512:DPO655512 DZJ655512:DZK655512 EJF655512:EJG655512 ETB655512:ETC655512 FCX655512:FCY655512 FMT655512:FMU655512 FWP655512:FWQ655512 GGL655512:GGM655512 GQH655512:GQI655512 HAD655512:HAE655512 HJZ655512:HKA655512 HTV655512:HTW655512 IDR655512:IDS655512 INN655512:INO655512 IXJ655512:IXK655512 JHF655512:JHG655512 JRB655512:JRC655512 KAX655512:KAY655512 KKT655512:KKU655512 KUP655512:KUQ655512 LEL655512:LEM655512 LOH655512:LOI655512 LYD655512:LYE655512 MHZ655512:MIA655512 MRV655512:MRW655512 NBR655512:NBS655512 NLN655512:NLO655512 NVJ655512:NVK655512 OFF655512:OFG655512 OPB655512:OPC655512 OYX655512:OYY655512 PIT655512:PIU655512 PSP655512:PSQ655512 QCL655512:QCM655512 QMH655512:QMI655512 QWD655512:QWE655512 RFZ655512:RGA655512 RPV655512:RPW655512 RZR655512:RZS655512 SJN655512:SJO655512 STJ655512:STK655512 TDF655512:TDG655512 TNB655512:TNC655512 TWX655512:TWY655512 UGT655512:UGU655512 UQP655512:UQQ655512 VAL655512:VAM655512 VKH655512:VKI655512 VUD655512:VUE655512 WDZ655512:WEA655512 WNV655512:WNW655512 BJ721048:BK721048 LF721048:LG721048 VB721048:VC721048 AEX721048:AEY721048 AOT721048:AOU721048 AYP721048:AYQ721048 BIL721048:BIM721048 BSH721048:BSI721048 CCD721048:CCE721048 CLZ721048:CMA721048 CVV721048:CVW721048 DFR721048:DFS721048 DPN721048:DPO721048 DZJ721048:DZK721048 EJF721048:EJG721048 ETB721048:ETC721048 FCX721048:FCY721048 FMT721048:FMU721048 FWP721048:FWQ721048 GGL721048:GGM721048 GQH721048:GQI721048 HAD721048:HAE721048 HJZ721048:HKA721048 HTV721048:HTW721048 IDR721048:IDS721048 INN721048:INO721048 IXJ721048:IXK721048 JHF721048:JHG721048 JRB721048:JRC721048 KAX721048:KAY721048 KKT721048:KKU721048 KUP721048:KUQ721048 LEL721048:LEM721048 LOH721048:LOI721048 LYD721048:LYE721048 MHZ721048:MIA721048 MRV721048:MRW721048 NBR721048:NBS721048 NLN721048:NLO721048 NVJ721048:NVK721048 OFF721048:OFG721048 OPB721048:OPC721048 OYX721048:OYY721048 PIT721048:PIU721048 PSP721048:PSQ721048 QCL721048:QCM721048 QMH721048:QMI721048 QWD721048:QWE721048 RFZ721048:RGA721048 RPV721048:RPW721048 RZR721048:RZS721048 SJN721048:SJO721048 STJ721048:STK721048 TDF721048:TDG721048 TNB721048:TNC721048 TWX721048:TWY721048 UGT721048:UGU721048 UQP721048:UQQ721048 VAL721048:VAM721048 VKH721048:VKI721048 VUD721048:VUE721048 WDZ721048:WEA721048 WNV721048:WNW721048 BJ786584:BK786584 LF786584:LG786584 VB786584:VC786584 AEX786584:AEY786584 AOT786584:AOU786584 AYP786584:AYQ786584 BIL786584:BIM786584 BSH786584:BSI786584 CCD786584:CCE786584 CLZ786584:CMA786584 CVV786584:CVW786584 DFR786584:DFS786584 DPN786584:DPO786584 DZJ786584:DZK786584 EJF786584:EJG786584 ETB786584:ETC786584 FCX786584:FCY786584 FMT786584:FMU786584 FWP786584:FWQ786584 GGL786584:GGM786584 GQH786584:GQI786584 HAD786584:HAE786584 HJZ786584:HKA786584 HTV786584:HTW786584 IDR786584:IDS786584 INN786584:INO786584 IXJ786584:IXK786584 JHF786584:JHG786584 JRB786584:JRC786584 KAX786584:KAY786584 KKT786584:KKU786584 KUP786584:KUQ786584 LEL786584:LEM786584 LOH786584:LOI786584 LYD786584:LYE786584 MHZ786584:MIA786584 MRV786584:MRW786584 NBR786584:NBS786584 NLN786584:NLO786584 NVJ786584:NVK786584 OFF786584:OFG786584 OPB786584:OPC786584 OYX786584:OYY786584 PIT786584:PIU786584 PSP786584:PSQ786584 QCL786584:QCM786584 QMH786584:QMI786584 QWD786584:QWE786584 RFZ786584:RGA786584 RPV786584:RPW786584 RZR786584:RZS786584 SJN786584:SJO786584 STJ786584:STK786584 TDF786584:TDG786584 TNB786584:TNC786584 TWX786584:TWY786584 UGT786584:UGU786584 UQP786584:UQQ786584 VAL786584:VAM786584 VKH786584:VKI786584 VUD786584:VUE786584 WDZ786584:WEA786584 WNV786584:WNW786584 BJ852120:BK852120 LF852120:LG852120 VB852120:VC852120 AEX852120:AEY852120 AOT852120:AOU852120 AYP852120:AYQ852120 BIL852120:BIM852120 BSH852120:BSI852120 CCD852120:CCE852120 CLZ852120:CMA852120 CVV852120:CVW852120 DFR852120:DFS852120 DPN852120:DPO852120 DZJ852120:DZK852120 EJF852120:EJG852120 ETB852120:ETC852120 FCX852120:FCY852120 FMT852120:FMU852120 FWP852120:FWQ852120 GGL852120:GGM852120 GQH852120:GQI852120 HAD852120:HAE852120 HJZ852120:HKA852120 HTV852120:HTW852120 IDR852120:IDS852120 INN852120:INO852120 IXJ852120:IXK852120 JHF852120:JHG852120 JRB852120:JRC852120 KAX852120:KAY852120 KKT852120:KKU852120 KUP852120:KUQ852120 LEL852120:LEM852120 LOH852120:LOI852120 LYD852120:LYE852120 MHZ852120:MIA852120 MRV852120:MRW852120 NBR852120:NBS852120 NLN852120:NLO852120 NVJ852120:NVK852120 OFF852120:OFG852120 OPB852120:OPC852120 OYX852120:OYY852120 PIT852120:PIU852120 PSP852120:PSQ852120 QCL852120:QCM852120 QMH852120:QMI852120 QWD852120:QWE852120 RFZ852120:RGA852120 RPV852120:RPW852120 RZR852120:RZS852120 SJN852120:SJO852120 STJ852120:STK852120 TDF852120:TDG852120 TNB852120:TNC852120 TWX852120:TWY852120 UGT852120:UGU852120 UQP852120:UQQ852120 VAL852120:VAM852120 VKH852120:VKI852120 VUD852120:VUE852120 WDZ852120:WEA852120 WNV852120:WNW852120 BJ917656:BK917656 LF917656:LG917656 VB917656:VC917656 AEX917656:AEY917656 AOT917656:AOU917656 AYP917656:AYQ917656 BIL917656:BIM917656 BSH917656:BSI917656 CCD917656:CCE917656 CLZ917656:CMA917656 CVV917656:CVW917656 DFR917656:DFS917656 DPN917656:DPO917656 DZJ917656:DZK917656 EJF917656:EJG917656 ETB917656:ETC917656 FCX917656:FCY917656 FMT917656:FMU917656 FWP917656:FWQ917656 GGL917656:GGM917656 GQH917656:GQI917656 HAD917656:HAE917656 HJZ917656:HKA917656 HTV917656:HTW917656 IDR917656:IDS917656 INN917656:INO917656 IXJ917656:IXK917656 JHF917656:JHG917656 JRB917656:JRC917656 KAX917656:KAY917656 KKT917656:KKU917656 KUP917656:KUQ917656 LEL917656:LEM917656 LOH917656:LOI917656 LYD917656:LYE917656 MHZ917656:MIA917656 MRV917656:MRW917656 NBR917656:NBS917656 NLN917656:NLO917656 NVJ917656:NVK917656 OFF917656:OFG917656 OPB917656:OPC917656 OYX917656:OYY917656 PIT917656:PIU917656 PSP917656:PSQ917656 QCL917656:QCM917656 QMH917656:QMI917656 QWD917656:QWE917656 RFZ917656:RGA917656 RPV917656:RPW917656 RZR917656:RZS917656 SJN917656:SJO917656 STJ917656:STK917656 TDF917656:TDG917656 TNB917656:TNC917656 TWX917656:TWY917656 UGT917656:UGU917656 UQP917656:UQQ917656 VAL917656:VAM917656 VKH917656:VKI917656 VUD917656:VUE917656 WDZ917656:WEA917656 WNV917656:WNW917656 BJ983192:BK983192 LF983192:LG983192 VB983192:VC983192 AEX983192:AEY983192 AOT983192:AOU983192 AYP983192:AYQ983192 BIL983192:BIM983192 BSH983192:BSI983192 CCD983192:CCE983192 CLZ983192:CMA983192 CVV983192:CVW983192 DFR983192:DFS983192 DPN983192:DPO983192 DZJ983192:DZK983192 EJF983192:EJG983192 ETB983192:ETC983192 FCX983192:FCY983192 FMT983192:FMU983192 FWP983192:FWQ983192 GGL983192:GGM983192 GQH983192:GQI983192 HAD983192:HAE983192 HJZ983192:HKA983192 HTV983192:HTW983192 IDR983192:IDS983192 INN983192:INO983192 IXJ983192:IXK983192 JHF983192:JHG983192 JRB983192:JRC983192 KAX983192:KAY983192 KKT983192:KKU983192 KUP983192:KUQ983192 LEL983192:LEM983192 LOH983192:LOI983192 LYD983192:LYE983192 MHZ983192:MIA983192 MRV983192:MRW983192 NBR983192:NBS983192 NLN983192:NLO983192 NVJ983192:NVK983192 OFF983192:OFG983192 OPB983192:OPC983192 OYX983192:OYY983192 PIT983192:PIU983192 PSP983192:PSQ983192 QCL983192:QCM983192 QMH983192:QMI983192 QWD983192:QWE983192 RFZ983192:RGA983192 RPV983192:RPW983192 RZR983192:RZS983192 SJN983192:SJO983192 STJ983192:STK983192 TDF983192:TDG983192 TNB983192:TNC983192 TWX983192:TWY983192 UGT983192:UGU983192 UQP983192:UQQ983192 VAL983192:VAM983192 VKH983192:VKI983192 VUD983192:VUE983192 WDZ983192:WEA983192 WNV983192:WNW983192 VKH983175:VKI983175 BJ65680:BK65680 LF65680:LG65680 VB65680:VC65680 AEX65680:AEY65680 AOT65680:AOU65680 AYP65680:AYQ65680 BIL65680:BIM65680 BSH65680:BSI65680 CCD65680:CCE65680 CLZ65680:CMA65680 CVV65680:CVW65680 DFR65680:DFS65680 DPN65680:DPO65680 DZJ65680:DZK65680 EJF65680:EJG65680 ETB65680:ETC65680 FCX65680:FCY65680 FMT65680:FMU65680 FWP65680:FWQ65680 GGL65680:GGM65680 GQH65680:GQI65680 HAD65680:HAE65680 HJZ65680:HKA65680 HTV65680:HTW65680 IDR65680:IDS65680 INN65680:INO65680 IXJ65680:IXK65680 JHF65680:JHG65680 JRB65680:JRC65680 KAX65680:KAY65680 KKT65680:KKU65680 KUP65680:KUQ65680 LEL65680:LEM65680 LOH65680:LOI65680 LYD65680:LYE65680 MHZ65680:MIA65680 MRV65680:MRW65680 NBR65680:NBS65680 NLN65680:NLO65680 NVJ65680:NVK65680 OFF65680:OFG65680 OPB65680:OPC65680 OYX65680:OYY65680 PIT65680:PIU65680 PSP65680:PSQ65680 QCL65680:QCM65680 QMH65680:QMI65680 QWD65680:QWE65680 RFZ65680:RGA65680 RPV65680:RPW65680 RZR65680:RZS65680 SJN65680:SJO65680 STJ65680:STK65680 TDF65680:TDG65680 TNB65680:TNC65680 TWX65680:TWY65680 UGT65680:UGU65680 UQP65680:UQQ65680 VAL65680:VAM65680 VKH65680:VKI65680 VUD65680:VUE65680 WDZ65680:WEA65680 WNV65680:WNW65680 BJ131216:BK131216 LF131216:LG131216 VB131216:VC131216 AEX131216:AEY131216 AOT131216:AOU131216 AYP131216:AYQ131216 BIL131216:BIM131216 BSH131216:BSI131216 CCD131216:CCE131216 CLZ131216:CMA131216 CVV131216:CVW131216 DFR131216:DFS131216 DPN131216:DPO131216 DZJ131216:DZK131216 EJF131216:EJG131216 ETB131216:ETC131216 FCX131216:FCY131216 FMT131216:FMU131216 FWP131216:FWQ131216 GGL131216:GGM131216 GQH131216:GQI131216 HAD131216:HAE131216 HJZ131216:HKA131216 HTV131216:HTW131216 IDR131216:IDS131216 INN131216:INO131216 IXJ131216:IXK131216 JHF131216:JHG131216 JRB131216:JRC131216 KAX131216:KAY131216 KKT131216:KKU131216 KUP131216:KUQ131216 LEL131216:LEM131216 LOH131216:LOI131216 LYD131216:LYE131216 MHZ131216:MIA131216 MRV131216:MRW131216 NBR131216:NBS131216 NLN131216:NLO131216 NVJ131216:NVK131216 OFF131216:OFG131216 OPB131216:OPC131216 OYX131216:OYY131216 PIT131216:PIU131216 PSP131216:PSQ131216 QCL131216:QCM131216 QMH131216:QMI131216 QWD131216:QWE131216 RFZ131216:RGA131216 RPV131216:RPW131216 RZR131216:RZS131216 SJN131216:SJO131216 STJ131216:STK131216 TDF131216:TDG131216 TNB131216:TNC131216 TWX131216:TWY131216 UGT131216:UGU131216 UQP131216:UQQ131216 VAL131216:VAM131216 VKH131216:VKI131216 VUD131216:VUE131216 WDZ131216:WEA131216 WNV131216:WNW131216 BJ196752:BK196752 LF196752:LG196752 VB196752:VC196752 AEX196752:AEY196752 AOT196752:AOU196752 AYP196752:AYQ196752 BIL196752:BIM196752 BSH196752:BSI196752 CCD196752:CCE196752 CLZ196752:CMA196752 CVV196752:CVW196752 DFR196752:DFS196752 DPN196752:DPO196752 DZJ196752:DZK196752 EJF196752:EJG196752 ETB196752:ETC196752 FCX196752:FCY196752 FMT196752:FMU196752 FWP196752:FWQ196752 GGL196752:GGM196752 GQH196752:GQI196752 HAD196752:HAE196752 HJZ196752:HKA196752 HTV196752:HTW196752 IDR196752:IDS196752 INN196752:INO196752 IXJ196752:IXK196752 JHF196752:JHG196752 JRB196752:JRC196752 KAX196752:KAY196752 KKT196752:KKU196752 KUP196752:KUQ196752 LEL196752:LEM196752 LOH196752:LOI196752 LYD196752:LYE196752 MHZ196752:MIA196752 MRV196752:MRW196752 NBR196752:NBS196752 NLN196752:NLO196752 NVJ196752:NVK196752 OFF196752:OFG196752 OPB196752:OPC196752 OYX196752:OYY196752 PIT196752:PIU196752 PSP196752:PSQ196752 QCL196752:QCM196752 QMH196752:QMI196752 QWD196752:QWE196752 RFZ196752:RGA196752 RPV196752:RPW196752 RZR196752:RZS196752 SJN196752:SJO196752 STJ196752:STK196752 TDF196752:TDG196752 TNB196752:TNC196752 TWX196752:TWY196752 UGT196752:UGU196752 UQP196752:UQQ196752 VAL196752:VAM196752 VKH196752:VKI196752 VUD196752:VUE196752 WDZ196752:WEA196752 WNV196752:WNW196752 BJ262288:BK262288 LF262288:LG262288 VB262288:VC262288 AEX262288:AEY262288 AOT262288:AOU262288 AYP262288:AYQ262288 BIL262288:BIM262288 BSH262288:BSI262288 CCD262288:CCE262288 CLZ262288:CMA262288 CVV262288:CVW262288 DFR262288:DFS262288 DPN262288:DPO262288 DZJ262288:DZK262288 EJF262288:EJG262288 ETB262288:ETC262288 FCX262288:FCY262288 FMT262288:FMU262288 FWP262288:FWQ262288 GGL262288:GGM262288 GQH262288:GQI262288 HAD262288:HAE262288 HJZ262288:HKA262288 HTV262288:HTW262288 IDR262288:IDS262288 INN262288:INO262288 IXJ262288:IXK262288 JHF262288:JHG262288 JRB262288:JRC262288 KAX262288:KAY262288 KKT262288:KKU262288 KUP262288:KUQ262288 LEL262288:LEM262288 LOH262288:LOI262288 LYD262288:LYE262288 MHZ262288:MIA262288 MRV262288:MRW262288 NBR262288:NBS262288 NLN262288:NLO262288 NVJ262288:NVK262288 OFF262288:OFG262288 OPB262288:OPC262288 OYX262288:OYY262288 PIT262288:PIU262288 PSP262288:PSQ262288 QCL262288:QCM262288 QMH262288:QMI262288 QWD262288:QWE262288 RFZ262288:RGA262288 RPV262288:RPW262288 RZR262288:RZS262288 SJN262288:SJO262288 STJ262288:STK262288 TDF262288:TDG262288 TNB262288:TNC262288 TWX262288:TWY262288 UGT262288:UGU262288 UQP262288:UQQ262288 VAL262288:VAM262288 VKH262288:VKI262288 VUD262288:VUE262288 WDZ262288:WEA262288 WNV262288:WNW262288 BJ327824:BK327824 LF327824:LG327824 VB327824:VC327824 AEX327824:AEY327824 AOT327824:AOU327824 AYP327824:AYQ327824 BIL327824:BIM327824 BSH327824:BSI327824 CCD327824:CCE327824 CLZ327824:CMA327824 CVV327824:CVW327824 DFR327824:DFS327824 DPN327824:DPO327824 DZJ327824:DZK327824 EJF327824:EJG327824 ETB327824:ETC327824 FCX327824:FCY327824 FMT327824:FMU327824 FWP327824:FWQ327824 GGL327824:GGM327824 GQH327824:GQI327824 HAD327824:HAE327824 HJZ327824:HKA327824 HTV327824:HTW327824 IDR327824:IDS327824 INN327824:INO327824 IXJ327824:IXK327824 JHF327824:JHG327824 JRB327824:JRC327824 KAX327824:KAY327824 KKT327824:KKU327824 KUP327824:KUQ327824 LEL327824:LEM327824 LOH327824:LOI327824 LYD327824:LYE327824 MHZ327824:MIA327824 MRV327824:MRW327824 NBR327824:NBS327824 NLN327824:NLO327824 NVJ327824:NVK327824 OFF327824:OFG327824 OPB327824:OPC327824 OYX327824:OYY327824 PIT327824:PIU327824 PSP327824:PSQ327824 QCL327824:QCM327824 QMH327824:QMI327824 QWD327824:QWE327824 RFZ327824:RGA327824 RPV327824:RPW327824 RZR327824:RZS327824 SJN327824:SJO327824 STJ327824:STK327824 TDF327824:TDG327824 TNB327824:TNC327824 TWX327824:TWY327824 UGT327824:UGU327824 UQP327824:UQQ327824 VAL327824:VAM327824 VKH327824:VKI327824 VUD327824:VUE327824 WDZ327824:WEA327824 WNV327824:WNW327824 BJ393360:BK393360 LF393360:LG393360 VB393360:VC393360 AEX393360:AEY393360 AOT393360:AOU393360 AYP393360:AYQ393360 BIL393360:BIM393360 BSH393360:BSI393360 CCD393360:CCE393360 CLZ393360:CMA393360 CVV393360:CVW393360 DFR393360:DFS393360 DPN393360:DPO393360 DZJ393360:DZK393360 EJF393360:EJG393360 ETB393360:ETC393360 FCX393360:FCY393360 FMT393360:FMU393360 FWP393360:FWQ393360 GGL393360:GGM393360 GQH393360:GQI393360 HAD393360:HAE393360 HJZ393360:HKA393360 HTV393360:HTW393360 IDR393360:IDS393360 INN393360:INO393360 IXJ393360:IXK393360 JHF393360:JHG393360 JRB393360:JRC393360 KAX393360:KAY393360 KKT393360:KKU393360 KUP393360:KUQ393360 LEL393360:LEM393360 LOH393360:LOI393360 LYD393360:LYE393360 MHZ393360:MIA393360 MRV393360:MRW393360 NBR393360:NBS393360 NLN393360:NLO393360 NVJ393360:NVK393360 OFF393360:OFG393360 OPB393360:OPC393360 OYX393360:OYY393360 PIT393360:PIU393360 PSP393360:PSQ393360 QCL393360:QCM393360 QMH393360:QMI393360 QWD393360:QWE393360 RFZ393360:RGA393360 RPV393360:RPW393360 RZR393360:RZS393360 SJN393360:SJO393360 STJ393360:STK393360 TDF393360:TDG393360 TNB393360:TNC393360 TWX393360:TWY393360 UGT393360:UGU393360 UQP393360:UQQ393360 VAL393360:VAM393360 VKH393360:VKI393360 VUD393360:VUE393360 WDZ393360:WEA393360 WNV393360:WNW393360 BJ458896:BK458896 LF458896:LG458896 VB458896:VC458896 AEX458896:AEY458896 AOT458896:AOU458896 AYP458896:AYQ458896 BIL458896:BIM458896 BSH458896:BSI458896 CCD458896:CCE458896 CLZ458896:CMA458896 CVV458896:CVW458896 DFR458896:DFS458896 DPN458896:DPO458896 DZJ458896:DZK458896 EJF458896:EJG458896 ETB458896:ETC458896 FCX458896:FCY458896 FMT458896:FMU458896 FWP458896:FWQ458896 GGL458896:GGM458896 GQH458896:GQI458896 HAD458896:HAE458896 HJZ458896:HKA458896 HTV458896:HTW458896 IDR458896:IDS458896 INN458896:INO458896 IXJ458896:IXK458896 JHF458896:JHG458896 JRB458896:JRC458896 KAX458896:KAY458896 KKT458896:KKU458896 KUP458896:KUQ458896 LEL458896:LEM458896 LOH458896:LOI458896 LYD458896:LYE458896 MHZ458896:MIA458896 MRV458896:MRW458896 NBR458896:NBS458896 NLN458896:NLO458896 NVJ458896:NVK458896 OFF458896:OFG458896 OPB458896:OPC458896 OYX458896:OYY458896 PIT458896:PIU458896 PSP458896:PSQ458896 QCL458896:QCM458896 QMH458896:QMI458896 QWD458896:QWE458896 RFZ458896:RGA458896 RPV458896:RPW458896 RZR458896:RZS458896 SJN458896:SJO458896 STJ458896:STK458896 TDF458896:TDG458896 TNB458896:TNC458896 TWX458896:TWY458896 UGT458896:UGU458896 UQP458896:UQQ458896 VAL458896:VAM458896 VKH458896:VKI458896 VUD458896:VUE458896 WDZ458896:WEA458896 WNV458896:WNW458896 BJ524432:BK524432 LF524432:LG524432 VB524432:VC524432 AEX524432:AEY524432 AOT524432:AOU524432 AYP524432:AYQ524432 BIL524432:BIM524432 BSH524432:BSI524432 CCD524432:CCE524432 CLZ524432:CMA524432 CVV524432:CVW524432 DFR524432:DFS524432 DPN524432:DPO524432 DZJ524432:DZK524432 EJF524432:EJG524432 ETB524432:ETC524432 FCX524432:FCY524432 FMT524432:FMU524432 FWP524432:FWQ524432 GGL524432:GGM524432 GQH524432:GQI524432 HAD524432:HAE524432 HJZ524432:HKA524432 HTV524432:HTW524432 IDR524432:IDS524432 INN524432:INO524432 IXJ524432:IXK524432 JHF524432:JHG524432 JRB524432:JRC524432 KAX524432:KAY524432 KKT524432:KKU524432 KUP524432:KUQ524432 LEL524432:LEM524432 LOH524432:LOI524432 LYD524432:LYE524432 MHZ524432:MIA524432 MRV524432:MRW524432 NBR524432:NBS524432 NLN524432:NLO524432 NVJ524432:NVK524432 OFF524432:OFG524432 OPB524432:OPC524432 OYX524432:OYY524432 PIT524432:PIU524432 PSP524432:PSQ524432 QCL524432:QCM524432 QMH524432:QMI524432 QWD524432:QWE524432 RFZ524432:RGA524432 RPV524432:RPW524432 RZR524432:RZS524432 SJN524432:SJO524432 STJ524432:STK524432 TDF524432:TDG524432 TNB524432:TNC524432 TWX524432:TWY524432 UGT524432:UGU524432 UQP524432:UQQ524432 VAL524432:VAM524432 VKH524432:VKI524432 VUD524432:VUE524432 WDZ524432:WEA524432 WNV524432:WNW524432 BJ589968:BK589968 LF589968:LG589968 VB589968:VC589968 AEX589968:AEY589968 AOT589968:AOU589968 AYP589968:AYQ589968 BIL589968:BIM589968 BSH589968:BSI589968 CCD589968:CCE589968 CLZ589968:CMA589968 CVV589968:CVW589968 DFR589968:DFS589968 DPN589968:DPO589968 DZJ589968:DZK589968 EJF589968:EJG589968 ETB589968:ETC589968 FCX589968:FCY589968 FMT589968:FMU589968 FWP589968:FWQ589968 GGL589968:GGM589968 GQH589968:GQI589968 HAD589968:HAE589968 HJZ589968:HKA589968 HTV589968:HTW589968 IDR589968:IDS589968 INN589968:INO589968 IXJ589968:IXK589968 JHF589968:JHG589968 JRB589968:JRC589968 KAX589968:KAY589968 KKT589968:KKU589968 KUP589968:KUQ589968 LEL589968:LEM589968 LOH589968:LOI589968 LYD589968:LYE589968 MHZ589968:MIA589968 MRV589968:MRW589968 NBR589968:NBS589968 NLN589968:NLO589968 NVJ589968:NVK589968 OFF589968:OFG589968 OPB589968:OPC589968 OYX589968:OYY589968 PIT589968:PIU589968 PSP589968:PSQ589968 QCL589968:QCM589968 QMH589968:QMI589968 QWD589968:QWE589968 RFZ589968:RGA589968 RPV589968:RPW589968 RZR589968:RZS589968 SJN589968:SJO589968 STJ589968:STK589968 TDF589968:TDG589968 TNB589968:TNC589968 TWX589968:TWY589968 UGT589968:UGU589968 UQP589968:UQQ589968 VAL589968:VAM589968 VKH589968:VKI589968 VUD589968:VUE589968 WDZ589968:WEA589968 WNV589968:WNW589968 BJ655504:BK655504 LF655504:LG655504 VB655504:VC655504 AEX655504:AEY655504 AOT655504:AOU655504 AYP655504:AYQ655504 BIL655504:BIM655504 BSH655504:BSI655504 CCD655504:CCE655504 CLZ655504:CMA655504 CVV655504:CVW655504 DFR655504:DFS655504 DPN655504:DPO655504 DZJ655504:DZK655504 EJF655504:EJG655504 ETB655504:ETC655504 FCX655504:FCY655504 FMT655504:FMU655504 FWP655504:FWQ655504 GGL655504:GGM655504 GQH655504:GQI655504 HAD655504:HAE655504 HJZ655504:HKA655504 HTV655504:HTW655504 IDR655504:IDS655504 INN655504:INO655504 IXJ655504:IXK655504 JHF655504:JHG655504 JRB655504:JRC655504 KAX655504:KAY655504 KKT655504:KKU655504 KUP655504:KUQ655504 LEL655504:LEM655504 LOH655504:LOI655504 LYD655504:LYE655504 MHZ655504:MIA655504 MRV655504:MRW655504 NBR655504:NBS655504 NLN655504:NLO655504 NVJ655504:NVK655504 OFF655504:OFG655504 OPB655504:OPC655504 OYX655504:OYY655504 PIT655504:PIU655504 PSP655504:PSQ655504 QCL655504:QCM655504 QMH655504:QMI655504 QWD655504:QWE655504 RFZ655504:RGA655504 RPV655504:RPW655504 RZR655504:RZS655504 SJN655504:SJO655504 STJ655504:STK655504 TDF655504:TDG655504 TNB655504:TNC655504 TWX655504:TWY655504 UGT655504:UGU655504 UQP655504:UQQ655504 VAL655504:VAM655504 VKH655504:VKI655504 VUD655504:VUE655504 WDZ655504:WEA655504 WNV655504:WNW655504 BJ721040:BK721040 LF721040:LG721040 VB721040:VC721040 AEX721040:AEY721040 AOT721040:AOU721040 AYP721040:AYQ721040 BIL721040:BIM721040 BSH721040:BSI721040 CCD721040:CCE721040 CLZ721040:CMA721040 CVV721040:CVW721040 DFR721040:DFS721040 DPN721040:DPO721040 DZJ721040:DZK721040 EJF721040:EJG721040 ETB721040:ETC721040 FCX721040:FCY721040 FMT721040:FMU721040 FWP721040:FWQ721040 GGL721040:GGM721040 GQH721040:GQI721040 HAD721040:HAE721040 HJZ721040:HKA721040 HTV721040:HTW721040 IDR721040:IDS721040 INN721040:INO721040 IXJ721040:IXK721040 JHF721040:JHG721040 JRB721040:JRC721040 KAX721040:KAY721040 KKT721040:KKU721040 KUP721040:KUQ721040 LEL721040:LEM721040 LOH721040:LOI721040 LYD721040:LYE721040 MHZ721040:MIA721040 MRV721040:MRW721040 NBR721040:NBS721040 NLN721040:NLO721040 NVJ721040:NVK721040 OFF721040:OFG721040 OPB721040:OPC721040 OYX721040:OYY721040 PIT721040:PIU721040 PSP721040:PSQ721040 QCL721040:QCM721040 QMH721040:QMI721040 QWD721040:QWE721040 RFZ721040:RGA721040 RPV721040:RPW721040 RZR721040:RZS721040 SJN721040:SJO721040 STJ721040:STK721040 TDF721040:TDG721040 TNB721040:TNC721040 TWX721040:TWY721040 UGT721040:UGU721040 UQP721040:UQQ721040 VAL721040:VAM721040 VKH721040:VKI721040 VUD721040:VUE721040 WDZ721040:WEA721040 WNV721040:WNW721040 BJ786576:BK786576 LF786576:LG786576 VB786576:VC786576 AEX786576:AEY786576 AOT786576:AOU786576 AYP786576:AYQ786576 BIL786576:BIM786576 BSH786576:BSI786576 CCD786576:CCE786576 CLZ786576:CMA786576 CVV786576:CVW786576 DFR786576:DFS786576 DPN786576:DPO786576 DZJ786576:DZK786576 EJF786576:EJG786576 ETB786576:ETC786576 FCX786576:FCY786576 FMT786576:FMU786576 FWP786576:FWQ786576 GGL786576:GGM786576 GQH786576:GQI786576 HAD786576:HAE786576 HJZ786576:HKA786576 HTV786576:HTW786576 IDR786576:IDS786576 INN786576:INO786576 IXJ786576:IXK786576 JHF786576:JHG786576 JRB786576:JRC786576 KAX786576:KAY786576 KKT786576:KKU786576 KUP786576:KUQ786576 LEL786576:LEM786576 LOH786576:LOI786576 LYD786576:LYE786576 MHZ786576:MIA786576 MRV786576:MRW786576 NBR786576:NBS786576 NLN786576:NLO786576 NVJ786576:NVK786576 OFF786576:OFG786576 OPB786576:OPC786576 OYX786576:OYY786576 PIT786576:PIU786576 PSP786576:PSQ786576 QCL786576:QCM786576 QMH786576:QMI786576 QWD786576:QWE786576 RFZ786576:RGA786576 RPV786576:RPW786576 RZR786576:RZS786576 SJN786576:SJO786576 STJ786576:STK786576 TDF786576:TDG786576 TNB786576:TNC786576 TWX786576:TWY786576 UGT786576:UGU786576 UQP786576:UQQ786576 VAL786576:VAM786576 VKH786576:VKI786576 VUD786576:VUE786576 WDZ786576:WEA786576 WNV786576:WNW786576 BJ852112:BK852112 LF852112:LG852112 VB852112:VC852112 AEX852112:AEY852112 AOT852112:AOU852112 AYP852112:AYQ852112 BIL852112:BIM852112 BSH852112:BSI852112 CCD852112:CCE852112 CLZ852112:CMA852112 CVV852112:CVW852112 DFR852112:DFS852112 DPN852112:DPO852112 DZJ852112:DZK852112 EJF852112:EJG852112 ETB852112:ETC852112 FCX852112:FCY852112 FMT852112:FMU852112 FWP852112:FWQ852112 GGL852112:GGM852112 GQH852112:GQI852112 HAD852112:HAE852112 HJZ852112:HKA852112 HTV852112:HTW852112 IDR852112:IDS852112 INN852112:INO852112 IXJ852112:IXK852112 JHF852112:JHG852112 JRB852112:JRC852112 KAX852112:KAY852112 KKT852112:KKU852112 KUP852112:KUQ852112 LEL852112:LEM852112 LOH852112:LOI852112 LYD852112:LYE852112 MHZ852112:MIA852112 MRV852112:MRW852112 NBR852112:NBS852112 NLN852112:NLO852112 NVJ852112:NVK852112 OFF852112:OFG852112 OPB852112:OPC852112 OYX852112:OYY852112 PIT852112:PIU852112 PSP852112:PSQ852112 QCL852112:QCM852112 QMH852112:QMI852112 QWD852112:QWE852112 RFZ852112:RGA852112 RPV852112:RPW852112 RZR852112:RZS852112 SJN852112:SJO852112 STJ852112:STK852112 TDF852112:TDG852112 TNB852112:TNC852112 TWX852112:TWY852112 UGT852112:UGU852112 UQP852112:UQQ852112 VAL852112:VAM852112 VKH852112:VKI852112 VUD852112:VUE852112 WDZ852112:WEA852112 WNV852112:WNW852112 BJ917648:BK917648 LF917648:LG917648 VB917648:VC917648 AEX917648:AEY917648 AOT917648:AOU917648 AYP917648:AYQ917648 BIL917648:BIM917648 BSH917648:BSI917648 CCD917648:CCE917648 CLZ917648:CMA917648 CVV917648:CVW917648 DFR917648:DFS917648 DPN917648:DPO917648 DZJ917648:DZK917648 EJF917648:EJG917648 ETB917648:ETC917648 FCX917648:FCY917648 FMT917648:FMU917648 FWP917648:FWQ917648 GGL917648:GGM917648 GQH917648:GQI917648 HAD917648:HAE917648 HJZ917648:HKA917648 HTV917648:HTW917648 IDR917648:IDS917648 INN917648:INO917648 IXJ917648:IXK917648 JHF917648:JHG917648 JRB917648:JRC917648 KAX917648:KAY917648 KKT917648:KKU917648 KUP917648:KUQ917648 LEL917648:LEM917648 LOH917648:LOI917648 LYD917648:LYE917648 MHZ917648:MIA917648 MRV917648:MRW917648 NBR917648:NBS917648 NLN917648:NLO917648 NVJ917648:NVK917648 OFF917648:OFG917648 OPB917648:OPC917648 OYX917648:OYY917648 PIT917648:PIU917648 PSP917648:PSQ917648 QCL917648:QCM917648 QMH917648:QMI917648 QWD917648:QWE917648 RFZ917648:RGA917648 RPV917648:RPW917648 RZR917648:RZS917648 SJN917648:SJO917648 STJ917648:STK917648 TDF917648:TDG917648 TNB917648:TNC917648 TWX917648:TWY917648 UGT917648:UGU917648 UQP917648:UQQ917648 VAL917648:VAM917648 VKH917648:VKI917648 VUD917648:VUE917648 WDZ917648:WEA917648 WNV917648:WNW917648 BJ983184:BK983184 LF983184:LG983184 VB983184:VC983184 AEX983184:AEY983184 AOT983184:AOU983184 AYP983184:AYQ983184 BIL983184:BIM983184 BSH983184:BSI983184 CCD983184:CCE983184 CLZ983184:CMA983184 CVV983184:CVW983184 DFR983184:DFS983184 DPN983184:DPO983184 DZJ983184:DZK983184 EJF983184:EJG983184 ETB983184:ETC983184 FCX983184:FCY983184 FMT983184:FMU983184 FWP983184:FWQ983184 GGL983184:GGM983184 GQH983184:GQI983184 HAD983184:HAE983184 HJZ983184:HKA983184 HTV983184:HTW983184 IDR983184:IDS983184 INN983184:INO983184 IXJ983184:IXK983184 JHF983184:JHG983184 JRB983184:JRC983184 KAX983184:KAY983184 KKT983184:KKU983184 KUP983184:KUQ983184 LEL983184:LEM983184 LOH983184:LOI983184 LYD983184:LYE983184 MHZ983184:MIA983184 MRV983184:MRW983184 NBR983184:NBS983184 NLN983184:NLO983184 NVJ983184:NVK983184 OFF983184:OFG983184 OPB983184:OPC983184 OYX983184:OYY983184 PIT983184:PIU983184 PSP983184:PSQ983184 QCL983184:QCM983184 QMH983184:QMI983184 QWD983184:QWE983184 RFZ983184:RGA983184 RPV983184:RPW983184 RZR983184:RZS983184 SJN983184:SJO983184 STJ983184:STK983184 TDF983184:TDG983184 TNB983184:TNC983184 TWX983184:TWY983184 UGT983184:UGU983184 UQP983184:UQQ983184 VAL983184:VAM983184 VKH983184:VKI983184 VUD983184:VUE983184 WDZ983184:WEA983184 WNV983184:WNW983184 VUD983175:VUE983175 BJ65677:BK65677 LF65677:LG65677 VB65677:VC65677 AEX65677:AEY65677 AOT65677:AOU65677 AYP65677:AYQ65677 BIL65677:BIM65677 BSH65677:BSI65677 CCD65677:CCE65677 CLZ65677:CMA65677 CVV65677:CVW65677 DFR65677:DFS65677 DPN65677:DPO65677 DZJ65677:DZK65677 EJF65677:EJG65677 ETB65677:ETC65677 FCX65677:FCY65677 FMT65677:FMU65677 FWP65677:FWQ65677 GGL65677:GGM65677 GQH65677:GQI65677 HAD65677:HAE65677 HJZ65677:HKA65677 HTV65677:HTW65677 IDR65677:IDS65677 INN65677:INO65677 IXJ65677:IXK65677 JHF65677:JHG65677 JRB65677:JRC65677 KAX65677:KAY65677 KKT65677:KKU65677 KUP65677:KUQ65677 LEL65677:LEM65677 LOH65677:LOI65677 LYD65677:LYE65677 MHZ65677:MIA65677 MRV65677:MRW65677 NBR65677:NBS65677 NLN65677:NLO65677 NVJ65677:NVK65677 OFF65677:OFG65677 OPB65677:OPC65677 OYX65677:OYY65677 PIT65677:PIU65677 PSP65677:PSQ65677 QCL65677:QCM65677 QMH65677:QMI65677 QWD65677:QWE65677 RFZ65677:RGA65677 RPV65677:RPW65677 RZR65677:RZS65677 SJN65677:SJO65677 STJ65677:STK65677 TDF65677:TDG65677 TNB65677:TNC65677 TWX65677:TWY65677 UGT65677:UGU65677 UQP65677:UQQ65677 VAL65677:VAM65677 VKH65677:VKI65677 VUD65677:VUE65677 WDZ65677:WEA65677 WNV65677:WNW65677 BJ131213:BK131213 LF131213:LG131213 VB131213:VC131213 AEX131213:AEY131213 AOT131213:AOU131213 AYP131213:AYQ131213 BIL131213:BIM131213 BSH131213:BSI131213 CCD131213:CCE131213 CLZ131213:CMA131213 CVV131213:CVW131213 DFR131213:DFS131213 DPN131213:DPO131213 DZJ131213:DZK131213 EJF131213:EJG131213 ETB131213:ETC131213 FCX131213:FCY131213 FMT131213:FMU131213 FWP131213:FWQ131213 GGL131213:GGM131213 GQH131213:GQI131213 HAD131213:HAE131213 HJZ131213:HKA131213 HTV131213:HTW131213 IDR131213:IDS131213 INN131213:INO131213 IXJ131213:IXK131213 JHF131213:JHG131213 JRB131213:JRC131213 KAX131213:KAY131213 KKT131213:KKU131213 KUP131213:KUQ131213 LEL131213:LEM131213 LOH131213:LOI131213 LYD131213:LYE131213 MHZ131213:MIA131213 MRV131213:MRW131213 NBR131213:NBS131213 NLN131213:NLO131213 NVJ131213:NVK131213 OFF131213:OFG131213 OPB131213:OPC131213 OYX131213:OYY131213 PIT131213:PIU131213 PSP131213:PSQ131213 QCL131213:QCM131213 QMH131213:QMI131213 QWD131213:QWE131213 RFZ131213:RGA131213 RPV131213:RPW131213 RZR131213:RZS131213 SJN131213:SJO131213 STJ131213:STK131213 TDF131213:TDG131213 TNB131213:TNC131213 TWX131213:TWY131213 UGT131213:UGU131213 UQP131213:UQQ131213 VAL131213:VAM131213 VKH131213:VKI131213 VUD131213:VUE131213 WDZ131213:WEA131213 WNV131213:WNW131213 BJ196749:BK196749 LF196749:LG196749 VB196749:VC196749 AEX196749:AEY196749 AOT196749:AOU196749 AYP196749:AYQ196749 BIL196749:BIM196749 BSH196749:BSI196749 CCD196749:CCE196749 CLZ196749:CMA196749 CVV196749:CVW196749 DFR196749:DFS196749 DPN196749:DPO196749 DZJ196749:DZK196749 EJF196749:EJG196749 ETB196749:ETC196749 FCX196749:FCY196749 FMT196749:FMU196749 FWP196749:FWQ196749 GGL196749:GGM196749 GQH196749:GQI196749 HAD196749:HAE196749 HJZ196749:HKA196749 HTV196749:HTW196749 IDR196749:IDS196749 INN196749:INO196749 IXJ196749:IXK196749 JHF196749:JHG196749 JRB196749:JRC196749 KAX196749:KAY196749 KKT196749:KKU196749 KUP196749:KUQ196749 LEL196749:LEM196749 LOH196749:LOI196749 LYD196749:LYE196749 MHZ196749:MIA196749 MRV196749:MRW196749 NBR196749:NBS196749 NLN196749:NLO196749 NVJ196749:NVK196749 OFF196749:OFG196749 OPB196749:OPC196749 OYX196749:OYY196749 PIT196749:PIU196749 PSP196749:PSQ196749 QCL196749:QCM196749 QMH196749:QMI196749 QWD196749:QWE196749 RFZ196749:RGA196749 RPV196749:RPW196749 RZR196749:RZS196749 SJN196749:SJO196749 STJ196749:STK196749 TDF196749:TDG196749 TNB196749:TNC196749 TWX196749:TWY196749 UGT196749:UGU196749 UQP196749:UQQ196749 VAL196749:VAM196749 VKH196749:VKI196749 VUD196749:VUE196749 WDZ196749:WEA196749 WNV196749:WNW196749 BJ262285:BK262285 LF262285:LG262285 VB262285:VC262285 AEX262285:AEY262285 AOT262285:AOU262285 AYP262285:AYQ262285 BIL262285:BIM262285 BSH262285:BSI262285 CCD262285:CCE262285 CLZ262285:CMA262285 CVV262285:CVW262285 DFR262285:DFS262285 DPN262285:DPO262285 DZJ262285:DZK262285 EJF262285:EJG262285 ETB262285:ETC262285 FCX262285:FCY262285 FMT262285:FMU262285 FWP262285:FWQ262285 GGL262285:GGM262285 GQH262285:GQI262285 HAD262285:HAE262285 HJZ262285:HKA262285 HTV262285:HTW262285 IDR262285:IDS262285 INN262285:INO262285 IXJ262285:IXK262285 JHF262285:JHG262285 JRB262285:JRC262285 KAX262285:KAY262285 KKT262285:KKU262285 KUP262285:KUQ262285 LEL262285:LEM262285 LOH262285:LOI262285 LYD262285:LYE262285 MHZ262285:MIA262285 MRV262285:MRW262285 NBR262285:NBS262285 NLN262285:NLO262285 NVJ262285:NVK262285 OFF262285:OFG262285 OPB262285:OPC262285 OYX262285:OYY262285 PIT262285:PIU262285 PSP262285:PSQ262285 QCL262285:QCM262285 QMH262285:QMI262285 QWD262285:QWE262285 RFZ262285:RGA262285 RPV262285:RPW262285 RZR262285:RZS262285 SJN262285:SJO262285 STJ262285:STK262285 TDF262285:TDG262285 TNB262285:TNC262285 TWX262285:TWY262285 UGT262285:UGU262285 UQP262285:UQQ262285 VAL262285:VAM262285 VKH262285:VKI262285 VUD262285:VUE262285 WDZ262285:WEA262285 WNV262285:WNW262285 BJ327821:BK327821 LF327821:LG327821 VB327821:VC327821 AEX327821:AEY327821 AOT327821:AOU327821 AYP327821:AYQ327821 BIL327821:BIM327821 BSH327821:BSI327821 CCD327821:CCE327821 CLZ327821:CMA327821 CVV327821:CVW327821 DFR327821:DFS327821 DPN327821:DPO327821 DZJ327821:DZK327821 EJF327821:EJG327821 ETB327821:ETC327821 FCX327821:FCY327821 FMT327821:FMU327821 FWP327821:FWQ327821 GGL327821:GGM327821 GQH327821:GQI327821 HAD327821:HAE327821 HJZ327821:HKA327821 HTV327821:HTW327821 IDR327821:IDS327821 INN327821:INO327821 IXJ327821:IXK327821 JHF327821:JHG327821 JRB327821:JRC327821 KAX327821:KAY327821 KKT327821:KKU327821 KUP327821:KUQ327821 LEL327821:LEM327821 LOH327821:LOI327821 LYD327821:LYE327821 MHZ327821:MIA327821 MRV327821:MRW327821 NBR327821:NBS327821 NLN327821:NLO327821 NVJ327821:NVK327821 OFF327821:OFG327821 OPB327821:OPC327821 OYX327821:OYY327821 PIT327821:PIU327821 PSP327821:PSQ327821 QCL327821:QCM327821 QMH327821:QMI327821 QWD327821:QWE327821 RFZ327821:RGA327821 RPV327821:RPW327821 RZR327821:RZS327821 SJN327821:SJO327821 STJ327821:STK327821 TDF327821:TDG327821 TNB327821:TNC327821 TWX327821:TWY327821 UGT327821:UGU327821 UQP327821:UQQ327821 VAL327821:VAM327821 VKH327821:VKI327821 VUD327821:VUE327821 WDZ327821:WEA327821 WNV327821:WNW327821 BJ393357:BK393357 LF393357:LG393357 VB393357:VC393357 AEX393357:AEY393357 AOT393357:AOU393357 AYP393357:AYQ393357 BIL393357:BIM393357 BSH393357:BSI393357 CCD393357:CCE393357 CLZ393357:CMA393357 CVV393357:CVW393357 DFR393357:DFS393357 DPN393357:DPO393357 DZJ393357:DZK393357 EJF393357:EJG393357 ETB393357:ETC393357 FCX393357:FCY393357 FMT393357:FMU393357 FWP393357:FWQ393357 GGL393357:GGM393357 GQH393357:GQI393357 HAD393357:HAE393357 HJZ393357:HKA393357 HTV393357:HTW393357 IDR393357:IDS393357 INN393357:INO393357 IXJ393357:IXK393357 JHF393357:JHG393357 JRB393357:JRC393357 KAX393357:KAY393357 KKT393357:KKU393357 KUP393357:KUQ393357 LEL393357:LEM393357 LOH393357:LOI393357 LYD393357:LYE393357 MHZ393357:MIA393357 MRV393357:MRW393357 NBR393357:NBS393357 NLN393357:NLO393357 NVJ393357:NVK393357 OFF393357:OFG393357 OPB393357:OPC393357 OYX393357:OYY393357 PIT393357:PIU393357 PSP393357:PSQ393357 QCL393357:QCM393357 QMH393357:QMI393357 QWD393357:QWE393357 RFZ393357:RGA393357 RPV393357:RPW393357 RZR393357:RZS393357 SJN393357:SJO393357 STJ393357:STK393357 TDF393357:TDG393357 TNB393357:TNC393357 TWX393357:TWY393357 UGT393357:UGU393357 UQP393357:UQQ393357 VAL393357:VAM393357 VKH393357:VKI393357 VUD393357:VUE393357 WDZ393357:WEA393357 WNV393357:WNW393357 BJ458893:BK458893 LF458893:LG458893 VB458893:VC458893 AEX458893:AEY458893 AOT458893:AOU458893 AYP458893:AYQ458893 BIL458893:BIM458893 BSH458893:BSI458893 CCD458893:CCE458893 CLZ458893:CMA458893 CVV458893:CVW458893 DFR458893:DFS458893 DPN458893:DPO458893 DZJ458893:DZK458893 EJF458893:EJG458893 ETB458893:ETC458893 FCX458893:FCY458893 FMT458893:FMU458893 FWP458893:FWQ458893 GGL458893:GGM458893 GQH458893:GQI458893 HAD458893:HAE458893 HJZ458893:HKA458893 HTV458893:HTW458893 IDR458893:IDS458893 INN458893:INO458893 IXJ458893:IXK458893 JHF458893:JHG458893 JRB458893:JRC458893 KAX458893:KAY458893 KKT458893:KKU458893 KUP458893:KUQ458893 LEL458893:LEM458893 LOH458893:LOI458893 LYD458893:LYE458893 MHZ458893:MIA458893 MRV458893:MRW458893 NBR458893:NBS458893 NLN458893:NLO458893 NVJ458893:NVK458893 OFF458893:OFG458893 OPB458893:OPC458893 OYX458893:OYY458893 PIT458893:PIU458893 PSP458893:PSQ458893 QCL458893:QCM458893 QMH458893:QMI458893 QWD458893:QWE458893 RFZ458893:RGA458893 RPV458893:RPW458893 RZR458893:RZS458893 SJN458893:SJO458893 STJ458893:STK458893 TDF458893:TDG458893 TNB458893:TNC458893 TWX458893:TWY458893 UGT458893:UGU458893 UQP458893:UQQ458893 VAL458893:VAM458893 VKH458893:VKI458893 VUD458893:VUE458893 WDZ458893:WEA458893 WNV458893:WNW458893 BJ524429:BK524429 LF524429:LG524429 VB524429:VC524429 AEX524429:AEY524429 AOT524429:AOU524429 AYP524429:AYQ524429 BIL524429:BIM524429 BSH524429:BSI524429 CCD524429:CCE524429 CLZ524429:CMA524429 CVV524429:CVW524429 DFR524429:DFS524429 DPN524429:DPO524429 DZJ524429:DZK524429 EJF524429:EJG524429 ETB524429:ETC524429 FCX524429:FCY524429 FMT524429:FMU524429 FWP524429:FWQ524429 GGL524429:GGM524429 GQH524429:GQI524429 HAD524429:HAE524429 HJZ524429:HKA524429 HTV524429:HTW524429 IDR524429:IDS524429 INN524429:INO524429 IXJ524429:IXK524429 JHF524429:JHG524429 JRB524429:JRC524429 KAX524429:KAY524429 KKT524429:KKU524429 KUP524429:KUQ524429 LEL524429:LEM524429 LOH524429:LOI524429 LYD524429:LYE524429 MHZ524429:MIA524429 MRV524429:MRW524429 NBR524429:NBS524429 NLN524429:NLO524429 NVJ524429:NVK524429 OFF524429:OFG524429 OPB524429:OPC524429 OYX524429:OYY524429 PIT524429:PIU524429 PSP524429:PSQ524429 QCL524429:QCM524429 QMH524429:QMI524429 QWD524429:QWE524429 RFZ524429:RGA524429 RPV524429:RPW524429 RZR524429:RZS524429 SJN524429:SJO524429 STJ524429:STK524429 TDF524429:TDG524429 TNB524429:TNC524429 TWX524429:TWY524429 UGT524429:UGU524429 UQP524429:UQQ524429 VAL524429:VAM524429 VKH524429:VKI524429 VUD524429:VUE524429 WDZ524429:WEA524429 WNV524429:WNW524429 BJ589965:BK589965 LF589965:LG589965 VB589965:VC589965 AEX589965:AEY589965 AOT589965:AOU589965 AYP589965:AYQ589965 BIL589965:BIM589965 BSH589965:BSI589965 CCD589965:CCE589965 CLZ589965:CMA589965 CVV589965:CVW589965 DFR589965:DFS589965 DPN589965:DPO589965 DZJ589965:DZK589965 EJF589965:EJG589965 ETB589965:ETC589965 FCX589965:FCY589965 FMT589965:FMU589965 FWP589965:FWQ589965 GGL589965:GGM589965 GQH589965:GQI589965 HAD589965:HAE589965 HJZ589965:HKA589965 HTV589965:HTW589965 IDR589965:IDS589965 INN589965:INO589965 IXJ589965:IXK589965 JHF589965:JHG589965 JRB589965:JRC589965 KAX589965:KAY589965 KKT589965:KKU589965 KUP589965:KUQ589965 LEL589965:LEM589965 LOH589965:LOI589965 LYD589965:LYE589965 MHZ589965:MIA589965 MRV589965:MRW589965 NBR589965:NBS589965 NLN589965:NLO589965 NVJ589965:NVK589965 OFF589965:OFG589965 OPB589965:OPC589965 OYX589965:OYY589965 PIT589965:PIU589965 PSP589965:PSQ589965 QCL589965:QCM589965 QMH589965:QMI589965 QWD589965:QWE589965 RFZ589965:RGA589965 RPV589965:RPW589965 RZR589965:RZS589965 SJN589965:SJO589965 STJ589965:STK589965 TDF589965:TDG589965 TNB589965:TNC589965 TWX589965:TWY589965 UGT589965:UGU589965 UQP589965:UQQ589965 VAL589965:VAM589965 VKH589965:VKI589965 VUD589965:VUE589965 WDZ589965:WEA589965 WNV589965:WNW589965 BJ655501:BK655501 LF655501:LG655501 VB655501:VC655501 AEX655501:AEY655501 AOT655501:AOU655501 AYP655501:AYQ655501 BIL655501:BIM655501 BSH655501:BSI655501 CCD655501:CCE655501 CLZ655501:CMA655501 CVV655501:CVW655501 DFR655501:DFS655501 DPN655501:DPO655501 DZJ655501:DZK655501 EJF655501:EJG655501 ETB655501:ETC655501 FCX655501:FCY655501 FMT655501:FMU655501 FWP655501:FWQ655501 GGL655501:GGM655501 GQH655501:GQI655501 HAD655501:HAE655501 HJZ655501:HKA655501 HTV655501:HTW655501 IDR655501:IDS655501 INN655501:INO655501 IXJ655501:IXK655501 JHF655501:JHG655501 JRB655501:JRC655501 KAX655501:KAY655501 KKT655501:KKU655501 KUP655501:KUQ655501 LEL655501:LEM655501 LOH655501:LOI655501 LYD655501:LYE655501 MHZ655501:MIA655501 MRV655501:MRW655501 NBR655501:NBS655501 NLN655501:NLO655501 NVJ655501:NVK655501 OFF655501:OFG655501 OPB655501:OPC655501 OYX655501:OYY655501 PIT655501:PIU655501 PSP655501:PSQ655501 QCL655501:QCM655501 QMH655501:QMI655501 QWD655501:QWE655501 RFZ655501:RGA655501 RPV655501:RPW655501 RZR655501:RZS655501 SJN655501:SJO655501 STJ655501:STK655501 TDF655501:TDG655501 TNB655501:TNC655501 TWX655501:TWY655501 UGT655501:UGU655501 UQP655501:UQQ655501 VAL655501:VAM655501 VKH655501:VKI655501 VUD655501:VUE655501 WDZ655501:WEA655501 WNV655501:WNW655501 BJ721037:BK721037 LF721037:LG721037 VB721037:VC721037 AEX721037:AEY721037 AOT721037:AOU721037 AYP721037:AYQ721037 BIL721037:BIM721037 BSH721037:BSI721037 CCD721037:CCE721037 CLZ721037:CMA721037 CVV721037:CVW721037 DFR721037:DFS721037 DPN721037:DPO721037 DZJ721037:DZK721037 EJF721037:EJG721037 ETB721037:ETC721037 FCX721037:FCY721037 FMT721037:FMU721037 FWP721037:FWQ721037 GGL721037:GGM721037 GQH721037:GQI721037 HAD721037:HAE721037 HJZ721037:HKA721037 HTV721037:HTW721037 IDR721037:IDS721037 INN721037:INO721037 IXJ721037:IXK721037 JHF721037:JHG721037 JRB721037:JRC721037 KAX721037:KAY721037 KKT721037:KKU721037 KUP721037:KUQ721037 LEL721037:LEM721037 LOH721037:LOI721037 LYD721037:LYE721037 MHZ721037:MIA721037 MRV721037:MRW721037 NBR721037:NBS721037 NLN721037:NLO721037 NVJ721037:NVK721037 OFF721037:OFG721037 OPB721037:OPC721037 OYX721037:OYY721037 PIT721037:PIU721037 PSP721037:PSQ721037 QCL721037:QCM721037 QMH721037:QMI721037 QWD721037:QWE721037 RFZ721037:RGA721037 RPV721037:RPW721037 RZR721037:RZS721037 SJN721037:SJO721037 STJ721037:STK721037 TDF721037:TDG721037 TNB721037:TNC721037 TWX721037:TWY721037 UGT721037:UGU721037 UQP721037:UQQ721037 VAL721037:VAM721037 VKH721037:VKI721037 VUD721037:VUE721037 WDZ721037:WEA721037 WNV721037:WNW721037 BJ786573:BK786573 LF786573:LG786573 VB786573:VC786573 AEX786573:AEY786573 AOT786573:AOU786573 AYP786573:AYQ786573 BIL786573:BIM786573 BSH786573:BSI786573 CCD786573:CCE786573 CLZ786573:CMA786573 CVV786573:CVW786573 DFR786573:DFS786573 DPN786573:DPO786573 DZJ786573:DZK786573 EJF786573:EJG786573 ETB786573:ETC786573 FCX786573:FCY786573 FMT786573:FMU786573 FWP786573:FWQ786573 GGL786573:GGM786573 GQH786573:GQI786573 HAD786573:HAE786573 HJZ786573:HKA786573 HTV786573:HTW786573 IDR786573:IDS786573 INN786573:INO786573 IXJ786573:IXK786573 JHF786573:JHG786573 JRB786573:JRC786573 KAX786573:KAY786573 KKT786573:KKU786573 KUP786573:KUQ786573 LEL786573:LEM786573 LOH786573:LOI786573 LYD786573:LYE786573 MHZ786573:MIA786573 MRV786573:MRW786573 NBR786573:NBS786573 NLN786573:NLO786573 NVJ786573:NVK786573 OFF786573:OFG786573 OPB786573:OPC786573 OYX786573:OYY786573 PIT786573:PIU786573 PSP786573:PSQ786573 QCL786573:QCM786573 QMH786573:QMI786573 QWD786573:QWE786573 RFZ786573:RGA786573 RPV786573:RPW786573 RZR786573:RZS786573 SJN786573:SJO786573 STJ786573:STK786573 TDF786573:TDG786573 TNB786573:TNC786573 TWX786573:TWY786573 UGT786573:UGU786573 UQP786573:UQQ786573 VAL786573:VAM786573 VKH786573:VKI786573 VUD786573:VUE786573 WDZ786573:WEA786573 WNV786573:WNW786573 BJ852109:BK852109 LF852109:LG852109 VB852109:VC852109 AEX852109:AEY852109 AOT852109:AOU852109 AYP852109:AYQ852109 BIL852109:BIM852109 BSH852109:BSI852109 CCD852109:CCE852109 CLZ852109:CMA852109 CVV852109:CVW852109 DFR852109:DFS852109 DPN852109:DPO852109 DZJ852109:DZK852109 EJF852109:EJG852109 ETB852109:ETC852109 FCX852109:FCY852109 FMT852109:FMU852109 FWP852109:FWQ852109 GGL852109:GGM852109 GQH852109:GQI852109 HAD852109:HAE852109 HJZ852109:HKA852109 HTV852109:HTW852109 IDR852109:IDS852109 INN852109:INO852109 IXJ852109:IXK852109 JHF852109:JHG852109 JRB852109:JRC852109 KAX852109:KAY852109 KKT852109:KKU852109 KUP852109:KUQ852109 LEL852109:LEM852109 LOH852109:LOI852109 LYD852109:LYE852109 MHZ852109:MIA852109 MRV852109:MRW852109 NBR852109:NBS852109 NLN852109:NLO852109 NVJ852109:NVK852109 OFF852109:OFG852109 OPB852109:OPC852109 OYX852109:OYY852109 PIT852109:PIU852109 PSP852109:PSQ852109 QCL852109:QCM852109 QMH852109:QMI852109 QWD852109:QWE852109 RFZ852109:RGA852109 RPV852109:RPW852109 RZR852109:RZS852109 SJN852109:SJO852109 STJ852109:STK852109 TDF852109:TDG852109 TNB852109:TNC852109 TWX852109:TWY852109 UGT852109:UGU852109 UQP852109:UQQ852109 VAL852109:VAM852109 VKH852109:VKI852109 VUD852109:VUE852109 WDZ852109:WEA852109 WNV852109:WNW852109 BJ917645:BK917645 LF917645:LG917645 VB917645:VC917645 AEX917645:AEY917645 AOT917645:AOU917645 AYP917645:AYQ917645 BIL917645:BIM917645 BSH917645:BSI917645 CCD917645:CCE917645 CLZ917645:CMA917645 CVV917645:CVW917645 DFR917645:DFS917645 DPN917645:DPO917645 DZJ917645:DZK917645 EJF917645:EJG917645 ETB917645:ETC917645 FCX917645:FCY917645 FMT917645:FMU917645 FWP917645:FWQ917645 GGL917645:GGM917645 GQH917645:GQI917645 HAD917645:HAE917645 HJZ917645:HKA917645 HTV917645:HTW917645 IDR917645:IDS917645 INN917645:INO917645 IXJ917645:IXK917645 JHF917645:JHG917645 JRB917645:JRC917645 KAX917645:KAY917645 KKT917645:KKU917645 KUP917645:KUQ917645 LEL917645:LEM917645 LOH917645:LOI917645 LYD917645:LYE917645 MHZ917645:MIA917645 MRV917645:MRW917645 NBR917645:NBS917645 NLN917645:NLO917645 NVJ917645:NVK917645 OFF917645:OFG917645 OPB917645:OPC917645 OYX917645:OYY917645 PIT917645:PIU917645 PSP917645:PSQ917645 QCL917645:QCM917645 QMH917645:QMI917645 QWD917645:QWE917645 RFZ917645:RGA917645 RPV917645:RPW917645 RZR917645:RZS917645 SJN917645:SJO917645 STJ917645:STK917645 TDF917645:TDG917645 TNB917645:TNC917645 TWX917645:TWY917645 UGT917645:UGU917645 UQP917645:UQQ917645 VAL917645:VAM917645 VKH917645:VKI917645 VUD917645:VUE917645 WDZ917645:WEA917645 WNV917645:WNW917645 BJ983181:BK983181 LF983181:LG983181 VB983181:VC983181 AEX983181:AEY983181 AOT983181:AOU983181 AYP983181:AYQ983181 BIL983181:BIM983181 BSH983181:BSI983181 CCD983181:CCE983181 CLZ983181:CMA983181 CVV983181:CVW983181 DFR983181:DFS983181 DPN983181:DPO983181 DZJ983181:DZK983181 EJF983181:EJG983181 ETB983181:ETC983181 FCX983181:FCY983181 FMT983181:FMU983181 FWP983181:FWQ983181 GGL983181:GGM983181 GQH983181:GQI983181 HAD983181:HAE983181 HJZ983181:HKA983181 HTV983181:HTW983181 IDR983181:IDS983181 INN983181:INO983181 IXJ983181:IXK983181 JHF983181:JHG983181 JRB983181:JRC983181 KAX983181:KAY983181 KKT983181:KKU983181 KUP983181:KUQ983181 LEL983181:LEM983181 LOH983181:LOI983181 LYD983181:LYE983181 MHZ983181:MIA983181 MRV983181:MRW983181 NBR983181:NBS983181 NLN983181:NLO983181 NVJ983181:NVK983181 OFF983181:OFG983181 OPB983181:OPC983181 OYX983181:OYY983181 PIT983181:PIU983181 PSP983181:PSQ983181 QCL983181:QCM983181 QMH983181:QMI983181 QWD983181:QWE983181 RFZ983181:RGA983181 RPV983181:RPW983181 RZR983181:RZS983181 SJN983181:SJO983181 STJ983181:STK983181 TDF983181:TDG983181 TNB983181:TNC983181 TWX983181:TWY983181 UGT983181:UGU983181 UQP983181:UQQ983181 VAL983181:VAM983181 VKH983181:VKI983181 VUD983181:VUE983181 WDZ983181:WEA983181 WNV983181:WNW983181 WDZ983175:WEA983175 BJ65674:BK65674 LF65674:LG65674 VB65674:VC65674 AEX65674:AEY65674 AOT65674:AOU65674 AYP65674:AYQ65674 BIL65674:BIM65674 BSH65674:BSI65674 CCD65674:CCE65674 CLZ65674:CMA65674 CVV65674:CVW65674 DFR65674:DFS65674 DPN65674:DPO65674 DZJ65674:DZK65674 EJF65674:EJG65674 ETB65674:ETC65674 FCX65674:FCY65674 FMT65674:FMU65674 FWP65674:FWQ65674 GGL65674:GGM65674 GQH65674:GQI65674 HAD65674:HAE65674 HJZ65674:HKA65674 HTV65674:HTW65674 IDR65674:IDS65674 INN65674:INO65674 IXJ65674:IXK65674 JHF65674:JHG65674 JRB65674:JRC65674 KAX65674:KAY65674 KKT65674:KKU65674 KUP65674:KUQ65674 LEL65674:LEM65674 LOH65674:LOI65674 LYD65674:LYE65674 MHZ65674:MIA65674 MRV65674:MRW65674 NBR65674:NBS65674 NLN65674:NLO65674 NVJ65674:NVK65674 OFF65674:OFG65674 OPB65674:OPC65674 OYX65674:OYY65674 PIT65674:PIU65674 PSP65674:PSQ65674 QCL65674:QCM65674 QMH65674:QMI65674 QWD65674:QWE65674 RFZ65674:RGA65674 RPV65674:RPW65674 RZR65674:RZS65674 SJN65674:SJO65674 STJ65674:STK65674 TDF65674:TDG65674 TNB65674:TNC65674 TWX65674:TWY65674 UGT65674:UGU65674 UQP65674:UQQ65674 VAL65674:VAM65674 VKH65674:VKI65674 VUD65674:VUE65674 WDZ65674:WEA65674 WNV65674:WNW65674 BJ131210:BK131210 LF131210:LG131210 VB131210:VC131210 AEX131210:AEY131210 AOT131210:AOU131210 AYP131210:AYQ131210 BIL131210:BIM131210 BSH131210:BSI131210 CCD131210:CCE131210 CLZ131210:CMA131210 CVV131210:CVW131210 DFR131210:DFS131210 DPN131210:DPO131210 DZJ131210:DZK131210 EJF131210:EJG131210 ETB131210:ETC131210 FCX131210:FCY131210 FMT131210:FMU131210 FWP131210:FWQ131210 GGL131210:GGM131210 GQH131210:GQI131210 HAD131210:HAE131210 HJZ131210:HKA131210 HTV131210:HTW131210 IDR131210:IDS131210 INN131210:INO131210 IXJ131210:IXK131210 JHF131210:JHG131210 JRB131210:JRC131210 KAX131210:KAY131210 KKT131210:KKU131210 KUP131210:KUQ131210 LEL131210:LEM131210 LOH131210:LOI131210 LYD131210:LYE131210 MHZ131210:MIA131210 MRV131210:MRW131210 NBR131210:NBS131210 NLN131210:NLO131210 NVJ131210:NVK131210 OFF131210:OFG131210 OPB131210:OPC131210 OYX131210:OYY131210 PIT131210:PIU131210 PSP131210:PSQ131210 QCL131210:QCM131210 QMH131210:QMI131210 QWD131210:QWE131210 RFZ131210:RGA131210 RPV131210:RPW131210 RZR131210:RZS131210 SJN131210:SJO131210 STJ131210:STK131210 TDF131210:TDG131210 TNB131210:TNC131210 TWX131210:TWY131210 UGT131210:UGU131210 UQP131210:UQQ131210 VAL131210:VAM131210 VKH131210:VKI131210 VUD131210:VUE131210 WDZ131210:WEA131210 WNV131210:WNW131210 BJ196746:BK196746 LF196746:LG196746 VB196746:VC196746 AEX196746:AEY196746 AOT196746:AOU196746 AYP196746:AYQ196746 BIL196746:BIM196746 BSH196746:BSI196746 CCD196746:CCE196746 CLZ196746:CMA196746 CVV196746:CVW196746 DFR196746:DFS196746 DPN196746:DPO196746 DZJ196746:DZK196746 EJF196746:EJG196746 ETB196746:ETC196746 FCX196746:FCY196746 FMT196746:FMU196746 FWP196746:FWQ196746 GGL196746:GGM196746 GQH196746:GQI196746 HAD196746:HAE196746 HJZ196746:HKA196746 HTV196746:HTW196746 IDR196746:IDS196746 INN196746:INO196746 IXJ196746:IXK196746 JHF196746:JHG196746 JRB196746:JRC196746 KAX196746:KAY196746 KKT196746:KKU196746 KUP196746:KUQ196746 LEL196746:LEM196746 LOH196746:LOI196746 LYD196746:LYE196746 MHZ196746:MIA196746 MRV196746:MRW196746 NBR196746:NBS196746 NLN196746:NLO196746 NVJ196746:NVK196746 OFF196746:OFG196746 OPB196746:OPC196746 OYX196746:OYY196746 PIT196746:PIU196746 PSP196746:PSQ196746 QCL196746:QCM196746 QMH196746:QMI196746 QWD196746:QWE196746 RFZ196746:RGA196746 RPV196746:RPW196746 RZR196746:RZS196746 SJN196746:SJO196746 STJ196746:STK196746 TDF196746:TDG196746 TNB196746:TNC196746 TWX196746:TWY196746 UGT196746:UGU196746 UQP196746:UQQ196746 VAL196746:VAM196746 VKH196746:VKI196746 VUD196746:VUE196746 WDZ196746:WEA196746 WNV196746:WNW196746 BJ262282:BK262282 LF262282:LG262282 VB262282:VC262282 AEX262282:AEY262282 AOT262282:AOU262282 AYP262282:AYQ262282 BIL262282:BIM262282 BSH262282:BSI262282 CCD262282:CCE262282 CLZ262282:CMA262282 CVV262282:CVW262282 DFR262282:DFS262282 DPN262282:DPO262282 DZJ262282:DZK262282 EJF262282:EJG262282 ETB262282:ETC262282 FCX262282:FCY262282 FMT262282:FMU262282 FWP262282:FWQ262282 GGL262282:GGM262282 GQH262282:GQI262282 HAD262282:HAE262282 HJZ262282:HKA262282 HTV262282:HTW262282 IDR262282:IDS262282 INN262282:INO262282 IXJ262282:IXK262282 JHF262282:JHG262282 JRB262282:JRC262282 KAX262282:KAY262282 KKT262282:KKU262282 KUP262282:KUQ262282 LEL262282:LEM262282 LOH262282:LOI262282 LYD262282:LYE262282 MHZ262282:MIA262282 MRV262282:MRW262282 NBR262282:NBS262282 NLN262282:NLO262282 NVJ262282:NVK262282 OFF262282:OFG262282 OPB262282:OPC262282 OYX262282:OYY262282 PIT262282:PIU262282 PSP262282:PSQ262282 QCL262282:QCM262282 QMH262282:QMI262282 QWD262282:QWE262282 RFZ262282:RGA262282 RPV262282:RPW262282 RZR262282:RZS262282 SJN262282:SJO262282 STJ262282:STK262282 TDF262282:TDG262282 TNB262282:TNC262282 TWX262282:TWY262282 UGT262282:UGU262282 UQP262282:UQQ262282 VAL262282:VAM262282 VKH262282:VKI262282 VUD262282:VUE262282 WDZ262282:WEA262282 WNV262282:WNW262282 BJ327818:BK327818 LF327818:LG327818 VB327818:VC327818 AEX327818:AEY327818 AOT327818:AOU327818 AYP327818:AYQ327818 BIL327818:BIM327818 BSH327818:BSI327818 CCD327818:CCE327818 CLZ327818:CMA327818 CVV327818:CVW327818 DFR327818:DFS327818 DPN327818:DPO327818 DZJ327818:DZK327818 EJF327818:EJG327818 ETB327818:ETC327818 FCX327818:FCY327818 FMT327818:FMU327818 FWP327818:FWQ327818 GGL327818:GGM327818 GQH327818:GQI327818 HAD327818:HAE327818 HJZ327818:HKA327818 HTV327818:HTW327818 IDR327818:IDS327818 INN327818:INO327818 IXJ327818:IXK327818 JHF327818:JHG327818 JRB327818:JRC327818 KAX327818:KAY327818 KKT327818:KKU327818 KUP327818:KUQ327818 LEL327818:LEM327818 LOH327818:LOI327818 LYD327818:LYE327818 MHZ327818:MIA327818 MRV327818:MRW327818 NBR327818:NBS327818 NLN327818:NLO327818 NVJ327818:NVK327818 OFF327818:OFG327818 OPB327818:OPC327818 OYX327818:OYY327818 PIT327818:PIU327818 PSP327818:PSQ327818 QCL327818:QCM327818 QMH327818:QMI327818 QWD327818:QWE327818 RFZ327818:RGA327818 RPV327818:RPW327818 RZR327818:RZS327818 SJN327818:SJO327818 STJ327818:STK327818 TDF327818:TDG327818 TNB327818:TNC327818 TWX327818:TWY327818 UGT327818:UGU327818 UQP327818:UQQ327818 VAL327818:VAM327818 VKH327818:VKI327818 VUD327818:VUE327818 WDZ327818:WEA327818 WNV327818:WNW327818 BJ393354:BK393354 LF393354:LG393354 VB393354:VC393354 AEX393354:AEY393354 AOT393354:AOU393354 AYP393354:AYQ393354 BIL393354:BIM393354 BSH393354:BSI393354 CCD393354:CCE393354 CLZ393354:CMA393354 CVV393354:CVW393354 DFR393354:DFS393354 DPN393354:DPO393354 DZJ393354:DZK393354 EJF393354:EJG393354 ETB393354:ETC393354 FCX393354:FCY393354 FMT393354:FMU393354 FWP393354:FWQ393354 GGL393354:GGM393354 GQH393354:GQI393354 HAD393354:HAE393354 HJZ393354:HKA393354 HTV393354:HTW393354 IDR393354:IDS393354 INN393354:INO393354 IXJ393354:IXK393354 JHF393354:JHG393354 JRB393354:JRC393354 KAX393354:KAY393354 KKT393354:KKU393354 KUP393354:KUQ393354 LEL393354:LEM393354 LOH393354:LOI393354 LYD393354:LYE393354 MHZ393354:MIA393354 MRV393354:MRW393354 NBR393354:NBS393354 NLN393354:NLO393354 NVJ393354:NVK393354 OFF393354:OFG393354 OPB393354:OPC393354 OYX393354:OYY393354 PIT393354:PIU393354 PSP393354:PSQ393354 QCL393354:QCM393354 QMH393354:QMI393354 QWD393354:QWE393354 RFZ393354:RGA393354 RPV393354:RPW393354 RZR393354:RZS393354 SJN393354:SJO393354 STJ393354:STK393354 TDF393354:TDG393354 TNB393354:TNC393354 TWX393354:TWY393354 UGT393354:UGU393354 UQP393354:UQQ393354 VAL393354:VAM393354 VKH393354:VKI393354 VUD393354:VUE393354 WDZ393354:WEA393354 WNV393354:WNW393354 BJ458890:BK458890 LF458890:LG458890 VB458890:VC458890 AEX458890:AEY458890 AOT458890:AOU458890 AYP458890:AYQ458890 BIL458890:BIM458890 BSH458890:BSI458890 CCD458890:CCE458890 CLZ458890:CMA458890 CVV458890:CVW458890 DFR458890:DFS458890 DPN458890:DPO458890 DZJ458890:DZK458890 EJF458890:EJG458890 ETB458890:ETC458890 FCX458890:FCY458890 FMT458890:FMU458890 FWP458890:FWQ458890 GGL458890:GGM458890 GQH458890:GQI458890 HAD458890:HAE458890 HJZ458890:HKA458890 HTV458890:HTW458890 IDR458890:IDS458890 INN458890:INO458890 IXJ458890:IXK458890 JHF458890:JHG458890 JRB458890:JRC458890 KAX458890:KAY458890 KKT458890:KKU458890 KUP458890:KUQ458890 LEL458890:LEM458890 LOH458890:LOI458890 LYD458890:LYE458890 MHZ458890:MIA458890 MRV458890:MRW458890 NBR458890:NBS458890 NLN458890:NLO458890 NVJ458890:NVK458890 OFF458890:OFG458890 OPB458890:OPC458890 OYX458890:OYY458890 PIT458890:PIU458890 PSP458890:PSQ458890 QCL458890:QCM458890 QMH458890:QMI458890 QWD458890:QWE458890 RFZ458890:RGA458890 RPV458890:RPW458890 RZR458890:RZS458890 SJN458890:SJO458890 STJ458890:STK458890 TDF458890:TDG458890 TNB458890:TNC458890 TWX458890:TWY458890 UGT458890:UGU458890 UQP458890:UQQ458890 VAL458890:VAM458890 VKH458890:VKI458890 VUD458890:VUE458890 WDZ458890:WEA458890 WNV458890:WNW458890 BJ524426:BK524426 LF524426:LG524426 VB524426:VC524426 AEX524426:AEY524426 AOT524426:AOU524426 AYP524426:AYQ524426 BIL524426:BIM524426 BSH524426:BSI524426 CCD524426:CCE524426 CLZ524426:CMA524426 CVV524426:CVW524426 DFR524426:DFS524426 DPN524426:DPO524426 DZJ524426:DZK524426 EJF524426:EJG524426 ETB524426:ETC524426 FCX524426:FCY524426 FMT524426:FMU524426 FWP524426:FWQ524426 GGL524426:GGM524426 GQH524426:GQI524426 HAD524426:HAE524426 HJZ524426:HKA524426 HTV524426:HTW524426 IDR524426:IDS524426 INN524426:INO524426 IXJ524426:IXK524426 JHF524426:JHG524426 JRB524426:JRC524426 KAX524426:KAY524426 KKT524426:KKU524426 KUP524426:KUQ524426 LEL524426:LEM524426 LOH524426:LOI524426 LYD524426:LYE524426 MHZ524426:MIA524426 MRV524426:MRW524426 NBR524426:NBS524426 NLN524426:NLO524426 NVJ524426:NVK524426 OFF524426:OFG524426 OPB524426:OPC524426 OYX524426:OYY524426 PIT524426:PIU524426 PSP524426:PSQ524426 QCL524426:QCM524426 QMH524426:QMI524426 QWD524426:QWE524426 RFZ524426:RGA524426 RPV524426:RPW524426 RZR524426:RZS524426 SJN524426:SJO524426 STJ524426:STK524426 TDF524426:TDG524426 TNB524426:TNC524426 TWX524426:TWY524426 UGT524426:UGU524426 UQP524426:UQQ524426 VAL524426:VAM524426 VKH524426:VKI524426 VUD524426:VUE524426 WDZ524426:WEA524426 WNV524426:WNW524426 BJ589962:BK589962 LF589962:LG589962 VB589962:VC589962 AEX589962:AEY589962 AOT589962:AOU589962 AYP589962:AYQ589962 BIL589962:BIM589962 BSH589962:BSI589962 CCD589962:CCE589962 CLZ589962:CMA589962 CVV589962:CVW589962 DFR589962:DFS589962 DPN589962:DPO589962 DZJ589962:DZK589962 EJF589962:EJG589962 ETB589962:ETC589962 FCX589962:FCY589962 FMT589962:FMU589962 FWP589962:FWQ589962 GGL589962:GGM589962 GQH589962:GQI589962 HAD589962:HAE589962 HJZ589962:HKA589962 HTV589962:HTW589962 IDR589962:IDS589962 INN589962:INO589962 IXJ589962:IXK589962 JHF589962:JHG589962 JRB589962:JRC589962 KAX589962:KAY589962 KKT589962:KKU589962 KUP589962:KUQ589962 LEL589962:LEM589962 LOH589962:LOI589962 LYD589962:LYE589962 MHZ589962:MIA589962 MRV589962:MRW589962 NBR589962:NBS589962 NLN589962:NLO589962 NVJ589962:NVK589962 OFF589962:OFG589962 OPB589962:OPC589962 OYX589962:OYY589962 PIT589962:PIU589962 PSP589962:PSQ589962 QCL589962:QCM589962 QMH589962:QMI589962 QWD589962:QWE589962 RFZ589962:RGA589962 RPV589962:RPW589962 RZR589962:RZS589962 SJN589962:SJO589962 STJ589962:STK589962 TDF589962:TDG589962 TNB589962:TNC589962 TWX589962:TWY589962 UGT589962:UGU589962 UQP589962:UQQ589962 VAL589962:VAM589962 VKH589962:VKI589962 VUD589962:VUE589962 WDZ589962:WEA589962 WNV589962:WNW589962 BJ655498:BK655498 LF655498:LG655498 VB655498:VC655498 AEX655498:AEY655498 AOT655498:AOU655498 AYP655498:AYQ655498 BIL655498:BIM655498 BSH655498:BSI655498 CCD655498:CCE655498 CLZ655498:CMA655498 CVV655498:CVW655498 DFR655498:DFS655498 DPN655498:DPO655498 DZJ655498:DZK655498 EJF655498:EJG655498 ETB655498:ETC655498 FCX655498:FCY655498 FMT655498:FMU655498 FWP655498:FWQ655498 GGL655498:GGM655498 GQH655498:GQI655498 HAD655498:HAE655498 HJZ655498:HKA655498 HTV655498:HTW655498 IDR655498:IDS655498 INN655498:INO655498 IXJ655498:IXK655498 JHF655498:JHG655498 JRB655498:JRC655498 KAX655498:KAY655498 KKT655498:KKU655498 KUP655498:KUQ655498 LEL655498:LEM655498 LOH655498:LOI655498 LYD655498:LYE655498 MHZ655498:MIA655498 MRV655498:MRW655498 NBR655498:NBS655498 NLN655498:NLO655498 NVJ655498:NVK655498 OFF655498:OFG655498 OPB655498:OPC655498 OYX655498:OYY655498 PIT655498:PIU655498 PSP655498:PSQ655498 QCL655498:QCM655498 QMH655498:QMI655498 QWD655498:QWE655498 RFZ655498:RGA655498 RPV655498:RPW655498 RZR655498:RZS655498 SJN655498:SJO655498 STJ655498:STK655498 TDF655498:TDG655498 TNB655498:TNC655498 TWX655498:TWY655498 UGT655498:UGU655498 UQP655498:UQQ655498 VAL655498:VAM655498 VKH655498:VKI655498 VUD655498:VUE655498 WDZ655498:WEA655498 WNV655498:WNW655498 BJ721034:BK721034 LF721034:LG721034 VB721034:VC721034 AEX721034:AEY721034 AOT721034:AOU721034 AYP721034:AYQ721034 BIL721034:BIM721034 BSH721034:BSI721034 CCD721034:CCE721034 CLZ721034:CMA721034 CVV721034:CVW721034 DFR721034:DFS721034 DPN721034:DPO721034 DZJ721034:DZK721034 EJF721034:EJG721034 ETB721034:ETC721034 FCX721034:FCY721034 FMT721034:FMU721034 FWP721034:FWQ721034 GGL721034:GGM721034 GQH721034:GQI721034 HAD721034:HAE721034 HJZ721034:HKA721034 HTV721034:HTW721034 IDR721034:IDS721034 INN721034:INO721034 IXJ721034:IXK721034 JHF721034:JHG721034 JRB721034:JRC721034 KAX721034:KAY721034 KKT721034:KKU721034 KUP721034:KUQ721034 LEL721034:LEM721034 LOH721034:LOI721034 LYD721034:LYE721034 MHZ721034:MIA721034 MRV721034:MRW721034 NBR721034:NBS721034 NLN721034:NLO721034 NVJ721034:NVK721034 OFF721034:OFG721034 OPB721034:OPC721034 OYX721034:OYY721034 PIT721034:PIU721034 PSP721034:PSQ721034 QCL721034:QCM721034 QMH721034:QMI721034 QWD721034:QWE721034 RFZ721034:RGA721034 RPV721034:RPW721034 RZR721034:RZS721034 SJN721034:SJO721034 STJ721034:STK721034 TDF721034:TDG721034 TNB721034:TNC721034 TWX721034:TWY721034 UGT721034:UGU721034 UQP721034:UQQ721034 VAL721034:VAM721034 VKH721034:VKI721034 VUD721034:VUE721034 WDZ721034:WEA721034 WNV721034:WNW721034 BJ786570:BK786570 LF786570:LG786570 VB786570:VC786570 AEX786570:AEY786570 AOT786570:AOU786570 AYP786570:AYQ786570 BIL786570:BIM786570 BSH786570:BSI786570 CCD786570:CCE786570 CLZ786570:CMA786570 CVV786570:CVW786570 DFR786570:DFS786570 DPN786570:DPO786570 DZJ786570:DZK786570 EJF786570:EJG786570 ETB786570:ETC786570 FCX786570:FCY786570 FMT786570:FMU786570 FWP786570:FWQ786570 GGL786570:GGM786570 GQH786570:GQI786570 HAD786570:HAE786570 HJZ786570:HKA786570 HTV786570:HTW786570 IDR786570:IDS786570 INN786570:INO786570 IXJ786570:IXK786570 JHF786570:JHG786570 JRB786570:JRC786570 KAX786570:KAY786570 KKT786570:KKU786570 KUP786570:KUQ786570 LEL786570:LEM786570 LOH786570:LOI786570 LYD786570:LYE786570 MHZ786570:MIA786570 MRV786570:MRW786570 NBR786570:NBS786570 NLN786570:NLO786570 NVJ786570:NVK786570 OFF786570:OFG786570 OPB786570:OPC786570 OYX786570:OYY786570 PIT786570:PIU786570 PSP786570:PSQ786570 QCL786570:QCM786570 QMH786570:QMI786570 QWD786570:QWE786570 RFZ786570:RGA786570 RPV786570:RPW786570 RZR786570:RZS786570 SJN786570:SJO786570 STJ786570:STK786570 TDF786570:TDG786570 TNB786570:TNC786570 TWX786570:TWY786570 UGT786570:UGU786570 UQP786570:UQQ786570 VAL786570:VAM786570 VKH786570:VKI786570 VUD786570:VUE786570 WDZ786570:WEA786570 WNV786570:WNW786570 BJ852106:BK852106 LF852106:LG852106 VB852106:VC852106 AEX852106:AEY852106 AOT852106:AOU852106 AYP852106:AYQ852106 BIL852106:BIM852106 BSH852106:BSI852106 CCD852106:CCE852106 CLZ852106:CMA852106 CVV852106:CVW852106 DFR852106:DFS852106 DPN852106:DPO852106 DZJ852106:DZK852106 EJF852106:EJG852106 ETB852106:ETC852106 FCX852106:FCY852106 FMT852106:FMU852106 FWP852106:FWQ852106 GGL852106:GGM852106 GQH852106:GQI852106 HAD852106:HAE852106 HJZ852106:HKA852106 HTV852106:HTW852106 IDR852106:IDS852106 INN852106:INO852106 IXJ852106:IXK852106 JHF852106:JHG852106 JRB852106:JRC852106 KAX852106:KAY852106 KKT852106:KKU852106 KUP852106:KUQ852106 LEL852106:LEM852106 LOH852106:LOI852106 LYD852106:LYE852106 MHZ852106:MIA852106 MRV852106:MRW852106 NBR852106:NBS852106 NLN852106:NLO852106 NVJ852106:NVK852106 OFF852106:OFG852106 OPB852106:OPC852106 OYX852106:OYY852106 PIT852106:PIU852106 PSP852106:PSQ852106 QCL852106:QCM852106 QMH852106:QMI852106 QWD852106:QWE852106 RFZ852106:RGA852106 RPV852106:RPW852106 RZR852106:RZS852106 SJN852106:SJO852106 STJ852106:STK852106 TDF852106:TDG852106 TNB852106:TNC852106 TWX852106:TWY852106 UGT852106:UGU852106 UQP852106:UQQ852106 VAL852106:VAM852106 VKH852106:VKI852106 VUD852106:VUE852106 WDZ852106:WEA852106 WNV852106:WNW852106 BJ917642:BK917642 LF917642:LG917642 VB917642:VC917642 AEX917642:AEY917642 AOT917642:AOU917642 AYP917642:AYQ917642 BIL917642:BIM917642 BSH917642:BSI917642 CCD917642:CCE917642 CLZ917642:CMA917642 CVV917642:CVW917642 DFR917642:DFS917642 DPN917642:DPO917642 DZJ917642:DZK917642 EJF917642:EJG917642 ETB917642:ETC917642 FCX917642:FCY917642 FMT917642:FMU917642 FWP917642:FWQ917642 GGL917642:GGM917642 GQH917642:GQI917642 HAD917642:HAE917642 HJZ917642:HKA917642 HTV917642:HTW917642 IDR917642:IDS917642 INN917642:INO917642 IXJ917642:IXK917642 JHF917642:JHG917642 JRB917642:JRC917642 KAX917642:KAY917642 KKT917642:KKU917642 KUP917642:KUQ917642 LEL917642:LEM917642 LOH917642:LOI917642 LYD917642:LYE917642 MHZ917642:MIA917642 MRV917642:MRW917642 NBR917642:NBS917642 NLN917642:NLO917642 NVJ917642:NVK917642 OFF917642:OFG917642 OPB917642:OPC917642 OYX917642:OYY917642 PIT917642:PIU917642 PSP917642:PSQ917642 QCL917642:QCM917642 QMH917642:QMI917642 QWD917642:QWE917642 RFZ917642:RGA917642 RPV917642:RPW917642 RZR917642:RZS917642 SJN917642:SJO917642 STJ917642:STK917642 TDF917642:TDG917642 TNB917642:TNC917642 TWX917642:TWY917642 UGT917642:UGU917642 UQP917642:UQQ917642 VAL917642:VAM917642 VKH917642:VKI917642 VUD917642:VUE917642 WDZ917642:WEA917642 WNV917642:WNW917642 BJ983178:BK983178 LF983178:LG983178 VB983178:VC983178 AEX983178:AEY983178 AOT983178:AOU983178 AYP983178:AYQ983178 BIL983178:BIM983178 BSH983178:BSI983178 CCD983178:CCE983178 CLZ983178:CMA983178 CVV983178:CVW983178 DFR983178:DFS983178 DPN983178:DPO983178 DZJ983178:DZK983178 EJF983178:EJG983178 ETB983178:ETC983178 FCX983178:FCY983178 FMT983178:FMU983178 FWP983178:FWQ983178 GGL983178:GGM983178 GQH983178:GQI983178 HAD983178:HAE983178 HJZ983178:HKA983178 HTV983178:HTW983178 IDR983178:IDS983178 INN983178:INO983178 IXJ983178:IXK983178 JHF983178:JHG983178 JRB983178:JRC983178 KAX983178:KAY983178 KKT983178:KKU983178 KUP983178:KUQ983178 LEL983178:LEM983178 LOH983178:LOI983178 LYD983178:LYE983178 MHZ983178:MIA983178 MRV983178:MRW983178 NBR983178:NBS983178 NLN983178:NLO983178 NVJ983178:NVK983178 OFF983178:OFG983178 OPB983178:OPC983178 OYX983178:OYY983178 PIT983178:PIU983178 PSP983178:PSQ983178 QCL983178:QCM983178 QMH983178:QMI983178 QWD983178:QWE983178 RFZ983178:RGA983178 RPV983178:RPW983178 RZR983178:RZS983178 SJN983178:SJO983178 STJ983178:STK983178 TDF983178:TDG983178 TNB983178:TNC983178 TWX983178:TWY983178 UGT983178:UGU983178 UQP983178:UQQ983178 VAL983178:VAM983178 VKH983178:VKI983178 VUD983178:VUE983178 WDZ983178:WEA983178 WNV983178:WNW983178 WNV983175:WNW983175 BJ65683:BK65683 LF65683:LG65683 VB65683:VC65683 AEX65683:AEY65683 AOT65683:AOU65683 AYP65683:AYQ65683 BIL65683:BIM65683 BSH65683:BSI65683 CCD65683:CCE65683 CLZ65683:CMA65683 CVV65683:CVW65683 DFR65683:DFS65683 DPN65683:DPO65683 DZJ65683:DZK65683 EJF65683:EJG65683 ETB65683:ETC65683 FCX65683:FCY65683 FMT65683:FMU65683 FWP65683:FWQ65683 GGL65683:GGM65683 GQH65683:GQI65683 HAD65683:HAE65683 HJZ65683:HKA65683 HTV65683:HTW65683 IDR65683:IDS65683 INN65683:INO65683 IXJ65683:IXK65683 JHF65683:JHG65683 JRB65683:JRC65683 KAX65683:KAY65683 KKT65683:KKU65683 KUP65683:KUQ65683 LEL65683:LEM65683 LOH65683:LOI65683 LYD65683:LYE65683 MHZ65683:MIA65683 MRV65683:MRW65683 NBR65683:NBS65683 NLN65683:NLO65683 NVJ65683:NVK65683 OFF65683:OFG65683 OPB65683:OPC65683 OYX65683:OYY65683 PIT65683:PIU65683 PSP65683:PSQ65683 QCL65683:QCM65683 QMH65683:QMI65683 QWD65683:QWE65683 RFZ65683:RGA65683 RPV65683:RPW65683 RZR65683:RZS65683 SJN65683:SJO65683 STJ65683:STK65683 TDF65683:TDG65683 TNB65683:TNC65683 TWX65683:TWY65683 UGT65683:UGU65683 UQP65683:UQQ65683 VAL65683:VAM65683 VKH65683:VKI65683 VUD65683:VUE65683 WDZ65683:WEA65683 WNV65683:WNW65683 BJ131219:BK131219 LF131219:LG131219 VB131219:VC131219 AEX131219:AEY131219 AOT131219:AOU131219 AYP131219:AYQ131219 BIL131219:BIM131219 BSH131219:BSI131219 CCD131219:CCE131219 CLZ131219:CMA131219 CVV131219:CVW131219 DFR131219:DFS131219 DPN131219:DPO131219 DZJ131219:DZK131219 EJF131219:EJG131219 ETB131219:ETC131219 FCX131219:FCY131219 FMT131219:FMU131219 FWP131219:FWQ131219 GGL131219:GGM131219 GQH131219:GQI131219 HAD131219:HAE131219 HJZ131219:HKA131219 HTV131219:HTW131219 IDR131219:IDS131219 INN131219:INO131219 IXJ131219:IXK131219 JHF131219:JHG131219 JRB131219:JRC131219 KAX131219:KAY131219 KKT131219:KKU131219 KUP131219:KUQ131219 LEL131219:LEM131219 LOH131219:LOI131219 LYD131219:LYE131219 MHZ131219:MIA131219 MRV131219:MRW131219 NBR131219:NBS131219 NLN131219:NLO131219 NVJ131219:NVK131219 OFF131219:OFG131219 OPB131219:OPC131219 OYX131219:OYY131219 PIT131219:PIU131219 PSP131219:PSQ131219 QCL131219:QCM131219 QMH131219:QMI131219 QWD131219:QWE131219 RFZ131219:RGA131219 RPV131219:RPW131219 RZR131219:RZS131219 SJN131219:SJO131219 STJ131219:STK131219 TDF131219:TDG131219 TNB131219:TNC131219 TWX131219:TWY131219 UGT131219:UGU131219 UQP131219:UQQ131219 VAL131219:VAM131219 VKH131219:VKI131219 VUD131219:VUE131219 WDZ131219:WEA131219 WNV131219:WNW131219 BJ196755:BK196755 LF196755:LG196755 VB196755:VC196755 AEX196755:AEY196755 AOT196755:AOU196755 AYP196755:AYQ196755 BIL196755:BIM196755 BSH196755:BSI196755 CCD196755:CCE196755 CLZ196755:CMA196755 CVV196755:CVW196755 DFR196755:DFS196755 DPN196755:DPO196755 DZJ196755:DZK196755 EJF196755:EJG196755 ETB196755:ETC196755 FCX196755:FCY196755 FMT196755:FMU196755 FWP196755:FWQ196755 GGL196755:GGM196755 GQH196755:GQI196755 HAD196755:HAE196755 HJZ196755:HKA196755 HTV196755:HTW196755 IDR196755:IDS196755 INN196755:INO196755 IXJ196755:IXK196755 JHF196755:JHG196755 JRB196755:JRC196755 KAX196755:KAY196755 KKT196755:KKU196755 KUP196755:KUQ196755 LEL196755:LEM196755 LOH196755:LOI196755 LYD196755:LYE196755 MHZ196755:MIA196755 MRV196755:MRW196755 NBR196755:NBS196755 NLN196755:NLO196755 NVJ196755:NVK196755 OFF196755:OFG196755 OPB196755:OPC196755 OYX196755:OYY196755 PIT196755:PIU196755 PSP196755:PSQ196755 QCL196755:QCM196755 QMH196755:QMI196755 QWD196755:QWE196755 RFZ196755:RGA196755 RPV196755:RPW196755 RZR196755:RZS196755 SJN196755:SJO196755 STJ196755:STK196755 TDF196755:TDG196755 TNB196755:TNC196755 TWX196755:TWY196755 UGT196755:UGU196755 UQP196755:UQQ196755 VAL196755:VAM196755 VKH196755:VKI196755 VUD196755:VUE196755 WDZ196755:WEA196755 WNV196755:WNW196755 BJ262291:BK262291 LF262291:LG262291 VB262291:VC262291 AEX262291:AEY262291 AOT262291:AOU262291 AYP262291:AYQ262291 BIL262291:BIM262291 BSH262291:BSI262291 CCD262291:CCE262291 CLZ262291:CMA262291 CVV262291:CVW262291 DFR262291:DFS262291 DPN262291:DPO262291 DZJ262291:DZK262291 EJF262291:EJG262291 ETB262291:ETC262291 FCX262291:FCY262291 FMT262291:FMU262291 FWP262291:FWQ262291 GGL262291:GGM262291 GQH262291:GQI262291 HAD262291:HAE262291 HJZ262291:HKA262291 HTV262291:HTW262291 IDR262291:IDS262291 INN262291:INO262291 IXJ262291:IXK262291 JHF262291:JHG262291 JRB262291:JRC262291 KAX262291:KAY262291 KKT262291:KKU262291 KUP262291:KUQ262291 LEL262291:LEM262291 LOH262291:LOI262291 LYD262291:LYE262291 MHZ262291:MIA262291 MRV262291:MRW262291 NBR262291:NBS262291 NLN262291:NLO262291 NVJ262291:NVK262291 OFF262291:OFG262291 OPB262291:OPC262291 OYX262291:OYY262291 PIT262291:PIU262291 PSP262291:PSQ262291 QCL262291:QCM262291 QMH262291:QMI262291 QWD262291:QWE262291 RFZ262291:RGA262291 RPV262291:RPW262291 RZR262291:RZS262291 SJN262291:SJO262291 STJ262291:STK262291 TDF262291:TDG262291 TNB262291:TNC262291 TWX262291:TWY262291 UGT262291:UGU262291 UQP262291:UQQ262291 VAL262291:VAM262291 VKH262291:VKI262291 VUD262291:VUE262291 WDZ262291:WEA262291 WNV262291:WNW262291 BJ327827:BK327827 LF327827:LG327827 VB327827:VC327827 AEX327827:AEY327827 AOT327827:AOU327827 AYP327827:AYQ327827 BIL327827:BIM327827 BSH327827:BSI327827 CCD327827:CCE327827 CLZ327827:CMA327827 CVV327827:CVW327827 DFR327827:DFS327827 DPN327827:DPO327827 DZJ327827:DZK327827 EJF327827:EJG327827 ETB327827:ETC327827 FCX327827:FCY327827 FMT327827:FMU327827 FWP327827:FWQ327827 GGL327827:GGM327827 GQH327827:GQI327827 HAD327827:HAE327827 HJZ327827:HKA327827 HTV327827:HTW327827 IDR327827:IDS327827 INN327827:INO327827 IXJ327827:IXK327827 JHF327827:JHG327827 JRB327827:JRC327827 KAX327827:KAY327827 KKT327827:KKU327827 KUP327827:KUQ327827 LEL327827:LEM327827 LOH327827:LOI327827 LYD327827:LYE327827 MHZ327827:MIA327827 MRV327827:MRW327827 NBR327827:NBS327827 NLN327827:NLO327827 NVJ327827:NVK327827 OFF327827:OFG327827 OPB327827:OPC327827 OYX327827:OYY327827 PIT327827:PIU327827 PSP327827:PSQ327827 QCL327827:QCM327827 QMH327827:QMI327827 QWD327827:QWE327827 RFZ327827:RGA327827 RPV327827:RPW327827 RZR327827:RZS327827 SJN327827:SJO327827 STJ327827:STK327827 TDF327827:TDG327827 TNB327827:TNC327827 TWX327827:TWY327827 UGT327827:UGU327827 UQP327827:UQQ327827 VAL327827:VAM327827 VKH327827:VKI327827 VUD327827:VUE327827 WDZ327827:WEA327827 WNV327827:WNW327827 BJ393363:BK393363 LF393363:LG393363 VB393363:VC393363 AEX393363:AEY393363 AOT393363:AOU393363 AYP393363:AYQ393363 BIL393363:BIM393363 BSH393363:BSI393363 CCD393363:CCE393363 CLZ393363:CMA393363 CVV393363:CVW393363 DFR393363:DFS393363 DPN393363:DPO393363 DZJ393363:DZK393363 EJF393363:EJG393363 ETB393363:ETC393363 FCX393363:FCY393363 FMT393363:FMU393363 FWP393363:FWQ393363 GGL393363:GGM393363 GQH393363:GQI393363 HAD393363:HAE393363 HJZ393363:HKA393363 HTV393363:HTW393363 IDR393363:IDS393363 INN393363:INO393363 IXJ393363:IXK393363 JHF393363:JHG393363 JRB393363:JRC393363 KAX393363:KAY393363 KKT393363:KKU393363 KUP393363:KUQ393363 LEL393363:LEM393363 LOH393363:LOI393363 LYD393363:LYE393363 MHZ393363:MIA393363 MRV393363:MRW393363 NBR393363:NBS393363 NLN393363:NLO393363 NVJ393363:NVK393363 OFF393363:OFG393363 OPB393363:OPC393363 OYX393363:OYY393363 PIT393363:PIU393363 PSP393363:PSQ393363 QCL393363:QCM393363 QMH393363:QMI393363 QWD393363:QWE393363 RFZ393363:RGA393363 RPV393363:RPW393363 RZR393363:RZS393363 SJN393363:SJO393363 STJ393363:STK393363 TDF393363:TDG393363 TNB393363:TNC393363 TWX393363:TWY393363 UGT393363:UGU393363 UQP393363:UQQ393363 VAL393363:VAM393363 VKH393363:VKI393363 VUD393363:VUE393363 WDZ393363:WEA393363 WNV393363:WNW393363 BJ458899:BK458899 LF458899:LG458899 VB458899:VC458899 AEX458899:AEY458899 AOT458899:AOU458899 AYP458899:AYQ458899 BIL458899:BIM458899 BSH458899:BSI458899 CCD458899:CCE458899 CLZ458899:CMA458899 CVV458899:CVW458899 DFR458899:DFS458899 DPN458899:DPO458899 DZJ458899:DZK458899 EJF458899:EJG458899 ETB458899:ETC458899 FCX458899:FCY458899 FMT458899:FMU458899 FWP458899:FWQ458899 GGL458899:GGM458899 GQH458899:GQI458899 HAD458899:HAE458899 HJZ458899:HKA458899 HTV458899:HTW458899 IDR458899:IDS458899 INN458899:INO458899 IXJ458899:IXK458899 JHF458899:JHG458899 JRB458899:JRC458899 KAX458899:KAY458899 KKT458899:KKU458899 KUP458899:KUQ458899 LEL458899:LEM458899 LOH458899:LOI458899 LYD458899:LYE458899 MHZ458899:MIA458899 MRV458899:MRW458899 NBR458899:NBS458899 NLN458899:NLO458899 NVJ458899:NVK458899 OFF458899:OFG458899 OPB458899:OPC458899 OYX458899:OYY458899 PIT458899:PIU458899 PSP458899:PSQ458899 QCL458899:QCM458899 QMH458899:QMI458899 QWD458899:QWE458899 RFZ458899:RGA458899 RPV458899:RPW458899 RZR458899:RZS458899 SJN458899:SJO458899 STJ458899:STK458899 TDF458899:TDG458899 TNB458899:TNC458899 TWX458899:TWY458899 UGT458899:UGU458899 UQP458899:UQQ458899 VAL458899:VAM458899 VKH458899:VKI458899 VUD458899:VUE458899 WDZ458899:WEA458899 WNV458899:WNW458899 BJ524435:BK524435 LF524435:LG524435 VB524435:VC524435 AEX524435:AEY524435 AOT524435:AOU524435 AYP524435:AYQ524435 BIL524435:BIM524435 BSH524435:BSI524435 CCD524435:CCE524435 CLZ524435:CMA524435 CVV524435:CVW524435 DFR524435:DFS524435 DPN524435:DPO524435 DZJ524435:DZK524435 EJF524435:EJG524435 ETB524435:ETC524435 FCX524435:FCY524435 FMT524435:FMU524435 FWP524435:FWQ524435 GGL524435:GGM524435 GQH524435:GQI524435 HAD524435:HAE524435 HJZ524435:HKA524435 HTV524435:HTW524435 IDR524435:IDS524435 INN524435:INO524435 IXJ524435:IXK524435 JHF524435:JHG524435 JRB524435:JRC524435 KAX524435:KAY524435 KKT524435:KKU524435 KUP524435:KUQ524435 LEL524435:LEM524435 LOH524435:LOI524435 LYD524435:LYE524435 MHZ524435:MIA524435 MRV524435:MRW524435 NBR524435:NBS524435 NLN524435:NLO524435 NVJ524435:NVK524435 OFF524435:OFG524435 OPB524435:OPC524435 OYX524435:OYY524435 PIT524435:PIU524435 PSP524435:PSQ524435 QCL524435:QCM524435 QMH524435:QMI524435 QWD524435:QWE524435 RFZ524435:RGA524435 RPV524435:RPW524435 RZR524435:RZS524435 SJN524435:SJO524435 STJ524435:STK524435 TDF524435:TDG524435 TNB524435:TNC524435 TWX524435:TWY524435 UGT524435:UGU524435 UQP524435:UQQ524435 VAL524435:VAM524435 VKH524435:VKI524435 VUD524435:VUE524435 WDZ524435:WEA524435 WNV524435:WNW524435 BJ589971:BK589971 LF589971:LG589971 VB589971:VC589971 AEX589971:AEY589971 AOT589971:AOU589971 AYP589971:AYQ589971 BIL589971:BIM589971 BSH589971:BSI589971 CCD589971:CCE589971 CLZ589971:CMA589971 CVV589971:CVW589971 DFR589971:DFS589971 DPN589971:DPO589971 DZJ589971:DZK589971 EJF589971:EJG589971 ETB589971:ETC589971 FCX589971:FCY589971 FMT589971:FMU589971 FWP589971:FWQ589971 GGL589971:GGM589971 GQH589971:GQI589971 HAD589971:HAE589971 HJZ589971:HKA589971 HTV589971:HTW589971 IDR589971:IDS589971 INN589971:INO589971 IXJ589971:IXK589971 JHF589971:JHG589971 JRB589971:JRC589971 KAX589971:KAY589971 KKT589971:KKU589971 KUP589971:KUQ589971 LEL589971:LEM589971 LOH589971:LOI589971 LYD589971:LYE589971 MHZ589971:MIA589971 MRV589971:MRW589971 NBR589971:NBS589971 NLN589971:NLO589971 NVJ589971:NVK589971 OFF589971:OFG589971 OPB589971:OPC589971 OYX589971:OYY589971 PIT589971:PIU589971 PSP589971:PSQ589971 QCL589971:QCM589971 QMH589971:QMI589971 QWD589971:QWE589971 RFZ589971:RGA589971 RPV589971:RPW589971 RZR589971:RZS589971 SJN589971:SJO589971 STJ589971:STK589971 TDF589971:TDG589971 TNB589971:TNC589971 TWX589971:TWY589971 UGT589971:UGU589971 UQP589971:UQQ589971 VAL589971:VAM589971 VKH589971:VKI589971 VUD589971:VUE589971 WDZ589971:WEA589971 WNV589971:WNW589971 BJ655507:BK655507 LF655507:LG655507 VB655507:VC655507 AEX655507:AEY655507 AOT655507:AOU655507 AYP655507:AYQ655507 BIL655507:BIM655507 BSH655507:BSI655507 CCD655507:CCE655507 CLZ655507:CMA655507 CVV655507:CVW655507 DFR655507:DFS655507 DPN655507:DPO655507 DZJ655507:DZK655507 EJF655507:EJG655507 ETB655507:ETC655507 FCX655507:FCY655507 FMT655507:FMU655507 FWP655507:FWQ655507 GGL655507:GGM655507 GQH655507:GQI655507 HAD655507:HAE655507 HJZ655507:HKA655507 HTV655507:HTW655507 IDR655507:IDS655507 INN655507:INO655507 IXJ655507:IXK655507 JHF655507:JHG655507 JRB655507:JRC655507 KAX655507:KAY655507 KKT655507:KKU655507 KUP655507:KUQ655507 LEL655507:LEM655507 LOH655507:LOI655507 LYD655507:LYE655507 MHZ655507:MIA655507 MRV655507:MRW655507 NBR655507:NBS655507 NLN655507:NLO655507 NVJ655507:NVK655507 OFF655507:OFG655507 OPB655507:OPC655507 OYX655507:OYY655507 PIT655507:PIU655507 PSP655507:PSQ655507 QCL655507:QCM655507 QMH655507:QMI655507 QWD655507:QWE655507 RFZ655507:RGA655507 RPV655507:RPW655507 RZR655507:RZS655507 SJN655507:SJO655507 STJ655507:STK655507 TDF655507:TDG655507 TNB655507:TNC655507 TWX655507:TWY655507 UGT655507:UGU655507 UQP655507:UQQ655507 VAL655507:VAM655507 VKH655507:VKI655507 VUD655507:VUE655507 WDZ655507:WEA655507 WNV655507:WNW655507 BJ721043:BK721043 LF721043:LG721043 VB721043:VC721043 AEX721043:AEY721043 AOT721043:AOU721043 AYP721043:AYQ721043 BIL721043:BIM721043 BSH721043:BSI721043 CCD721043:CCE721043 CLZ721043:CMA721043 CVV721043:CVW721043 DFR721043:DFS721043 DPN721043:DPO721043 DZJ721043:DZK721043 EJF721043:EJG721043 ETB721043:ETC721043 FCX721043:FCY721043 FMT721043:FMU721043 FWP721043:FWQ721043 GGL721043:GGM721043 GQH721043:GQI721043 HAD721043:HAE721043 HJZ721043:HKA721043 HTV721043:HTW721043 IDR721043:IDS721043 INN721043:INO721043 IXJ721043:IXK721043 JHF721043:JHG721043 JRB721043:JRC721043 KAX721043:KAY721043 KKT721043:KKU721043 KUP721043:KUQ721043 LEL721043:LEM721043 LOH721043:LOI721043 LYD721043:LYE721043 MHZ721043:MIA721043 MRV721043:MRW721043 NBR721043:NBS721043 NLN721043:NLO721043 NVJ721043:NVK721043 OFF721043:OFG721043 OPB721043:OPC721043 OYX721043:OYY721043 PIT721043:PIU721043 PSP721043:PSQ721043 QCL721043:QCM721043 QMH721043:QMI721043 QWD721043:QWE721043 RFZ721043:RGA721043 RPV721043:RPW721043 RZR721043:RZS721043 SJN721043:SJO721043 STJ721043:STK721043 TDF721043:TDG721043 TNB721043:TNC721043 TWX721043:TWY721043 UGT721043:UGU721043 UQP721043:UQQ721043 VAL721043:VAM721043 VKH721043:VKI721043 VUD721043:VUE721043 WDZ721043:WEA721043 WNV721043:WNW721043 BJ786579:BK786579 LF786579:LG786579 VB786579:VC786579 AEX786579:AEY786579 AOT786579:AOU786579 AYP786579:AYQ786579 BIL786579:BIM786579 BSH786579:BSI786579 CCD786579:CCE786579 CLZ786579:CMA786579 CVV786579:CVW786579 DFR786579:DFS786579 DPN786579:DPO786579 DZJ786579:DZK786579 EJF786579:EJG786579 ETB786579:ETC786579 FCX786579:FCY786579 FMT786579:FMU786579 FWP786579:FWQ786579 GGL786579:GGM786579 GQH786579:GQI786579 HAD786579:HAE786579 HJZ786579:HKA786579 HTV786579:HTW786579 IDR786579:IDS786579 INN786579:INO786579 IXJ786579:IXK786579 JHF786579:JHG786579 JRB786579:JRC786579 KAX786579:KAY786579 KKT786579:KKU786579 KUP786579:KUQ786579 LEL786579:LEM786579 LOH786579:LOI786579 LYD786579:LYE786579 MHZ786579:MIA786579 MRV786579:MRW786579 NBR786579:NBS786579 NLN786579:NLO786579 NVJ786579:NVK786579 OFF786579:OFG786579 OPB786579:OPC786579 OYX786579:OYY786579 PIT786579:PIU786579 PSP786579:PSQ786579 QCL786579:QCM786579 QMH786579:QMI786579 QWD786579:QWE786579 RFZ786579:RGA786579 RPV786579:RPW786579 RZR786579:RZS786579 SJN786579:SJO786579 STJ786579:STK786579 TDF786579:TDG786579 TNB786579:TNC786579 TWX786579:TWY786579 UGT786579:UGU786579 UQP786579:UQQ786579 VAL786579:VAM786579 VKH786579:VKI786579 VUD786579:VUE786579 WDZ786579:WEA786579 WNV786579:WNW786579 BJ852115:BK852115 LF852115:LG852115 VB852115:VC852115 AEX852115:AEY852115 AOT852115:AOU852115 AYP852115:AYQ852115 BIL852115:BIM852115 BSH852115:BSI852115 CCD852115:CCE852115 CLZ852115:CMA852115 CVV852115:CVW852115 DFR852115:DFS852115 DPN852115:DPO852115 DZJ852115:DZK852115 EJF852115:EJG852115 ETB852115:ETC852115 FCX852115:FCY852115 FMT852115:FMU852115 FWP852115:FWQ852115 GGL852115:GGM852115 GQH852115:GQI852115 HAD852115:HAE852115 HJZ852115:HKA852115 HTV852115:HTW852115 IDR852115:IDS852115 INN852115:INO852115 IXJ852115:IXK852115 JHF852115:JHG852115 JRB852115:JRC852115 KAX852115:KAY852115 KKT852115:KKU852115 KUP852115:KUQ852115 LEL852115:LEM852115 LOH852115:LOI852115 LYD852115:LYE852115 MHZ852115:MIA852115 MRV852115:MRW852115 NBR852115:NBS852115 NLN852115:NLO852115 NVJ852115:NVK852115 OFF852115:OFG852115 OPB852115:OPC852115 OYX852115:OYY852115 PIT852115:PIU852115 PSP852115:PSQ852115 QCL852115:QCM852115 QMH852115:QMI852115 QWD852115:QWE852115 RFZ852115:RGA852115 RPV852115:RPW852115 RZR852115:RZS852115 SJN852115:SJO852115 STJ852115:STK852115 TDF852115:TDG852115 TNB852115:TNC852115 TWX852115:TWY852115 UGT852115:UGU852115 UQP852115:UQQ852115 VAL852115:VAM852115 VKH852115:VKI852115 VUD852115:VUE852115 WDZ852115:WEA852115 WNV852115:WNW852115 BJ917651:BK917651 LF917651:LG917651 VB917651:VC917651 AEX917651:AEY917651 AOT917651:AOU917651 AYP917651:AYQ917651 BIL917651:BIM917651 BSH917651:BSI917651 CCD917651:CCE917651 CLZ917651:CMA917651 CVV917651:CVW917651 DFR917651:DFS917651 DPN917651:DPO917651 DZJ917651:DZK917651 EJF917651:EJG917651 ETB917651:ETC917651 FCX917651:FCY917651 FMT917651:FMU917651 FWP917651:FWQ917651 GGL917651:GGM917651 GQH917651:GQI917651 HAD917651:HAE917651 HJZ917651:HKA917651 HTV917651:HTW917651 IDR917651:IDS917651 INN917651:INO917651 IXJ917651:IXK917651 JHF917651:JHG917651 JRB917651:JRC917651 KAX917651:KAY917651 KKT917651:KKU917651 KUP917651:KUQ917651 LEL917651:LEM917651 LOH917651:LOI917651 LYD917651:LYE917651 MHZ917651:MIA917651 MRV917651:MRW917651 NBR917651:NBS917651 NLN917651:NLO917651 NVJ917651:NVK917651 OFF917651:OFG917651 OPB917651:OPC917651 OYX917651:OYY917651 PIT917651:PIU917651 PSP917651:PSQ917651 QCL917651:QCM917651 QMH917651:QMI917651 QWD917651:QWE917651 RFZ917651:RGA917651 RPV917651:RPW917651 RZR917651:RZS917651 SJN917651:SJO917651 STJ917651:STK917651 TDF917651:TDG917651 TNB917651:TNC917651 TWX917651:TWY917651 UGT917651:UGU917651 UQP917651:UQQ917651 VAL917651:VAM917651 VKH917651:VKI917651 VUD917651:VUE917651 WDZ917651:WEA917651 WNV917651:WNW917651 BJ983187:BK983187 LF983187:LG983187 VB983187:VC983187 AEX983187:AEY983187 AOT983187:AOU983187 AYP983187:AYQ983187 BIL983187:BIM983187 BSH983187:BSI983187 CCD983187:CCE983187 CLZ983187:CMA983187 CVV983187:CVW983187 DFR983187:DFS983187 DPN983187:DPO983187 DZJ983187:DZK983187 EJF983187:EJG983187 ETB983187:ETC983187 FCX983187:FCY983187 FMT983187:FMU983187 FWP983187:FWQ983187 GGL983187:GGM983187 GQH983187:GQI983187 HAD983187:HAE983187 HJZ983187:HKA983187 HTV983187:HTW983187 IDR983187:IDS983187 INN983187:INO983187 IXJ983187:IXK983187 JHF983187:JHG983187 JRB983187:JRC983187 KAX983187:KAY983187 KKT983187:KKU983187 KUP983187:KUQ983187 LEL983187:LEM983187 LOH983187:LOI983187 LYD983187:LYE983187 MHZ983187:MIA983187 MRV983187:MRW983187 NBR983187:NBS983187 NLN983187:NLO983187 NVJ983187:NVK983187 OFF983187:OFG983187 OPB983187:OPC983187 OYX983187:OYY983187 PIT983187:PIU983187 PSP983187:PSQ983187 QCL983187:QCM983187 QMH983187:QMI983187 QWD983187:QWE983187 RFZ983187:RGA983187 RPV983187:RPW983187 RZR983187:RZS983187 SJN983187:SJO983187 STJ983187:STK983187 TDF983187:TDG983187 TNB983187:TNC983187 TWX983187:TWY983187 UGT983187:UGU983187 UQP983187:UQQ983187 VAL983187:VAM983187 VKH983187:VKI983187 VUD983187:VUE983187 WDZ983187:WEA983187 WNV983187:WNW983187 BJ65671:BK65671 LF65671:LG65671 VB65671:VC65671 AEX65671:AEY65671 AOT65671:AOU65671 AYP65671:AYQ65671 BIL65671:BIM65671 BSH65671:BSI65671 CCD65671:CCE65671 CLZ65671:CMA65671 CVV65671:CVW65671 DFR65671:DFS65671 DPN65671:DPO65671 DZJ65671:DZK65671 EJF65671:EJG65671 ETB65671:ETC65671 FCX65671:FCY65671 FMT65671:FMU65671 FWP65671:FWQ65671 GGL65671:GGM65671 GQH65671:GQI65671 HAD65671:HAE65671 HJZ65671:HKA65671 HTV65671:HTW65671 IDR65671:IDS65671 INN65671:INO65671 IXJ65671:IXK65671 JHF65671:JHG65671 JRB65671:JRC65671 KAX65671:KAY65671 KKT65671:KKU65671 KUP65671:KUQ65671 LEL65671:LEM65671 LOH65671:LOI65671 LYD65671:LYE65671 MHZ65671:MIA65671 MRV65671:MRW65671 NBR65671:NBS65671 NLN65671:NLO65671 NVJ65671:NVK65671 OFF65671:OFG65671 OPB65671:OPC65671 OYX65671:OYY65671 PIT65671:PIU65671 PSP65671:PSQ65671 QCL65671:QCM65671 QMH65671:QMI65671 QWD65671:QWE65671 RFZ65671:RGA65671 RPV65671:RPW65671 RZR65671:RZS65671 SJN65671:SJO65671 STJ65671:STK65671 TDF65671:TDG65671 TNB65671:TNC65671 TWX65671:TWY65671 UGT65671:UGU65671 UQP65671:UQQ65671 VAL65671:VAM65671 VKH65671:VKI65671 VUD65671:VUE65671 WDZ65671:WEA65671 WNV65671:WNW65671 BJ131207:BK131207 LF131207:LG131207 VB131207:VC131207 AEX131207:AEY131207 AOT131207:AOU131207 AYP131207:AYQ131207 BIL131207:BIM131207 BSH131207:BSI131207 CCD131207:CCE131207 CLZ131207:CMA131207 CVV131207:CVW131207 DFR131207:DFS131207 DPN131207:DPO131207 DZJ131207:DZK131207 EJF131207:EJG131207 ETB131207:ETC131207 FCX131207:FCY131207 FMT131207:FMU131207 FWP131207:FWQ131207 GGL131207:GGM131207 GQH131207:GQI131207 HAD131207:HAE131207 HJZ131207:HKA131207 HTV131207:HTW131207 IDR131207:IDS131207 INN131207:INO131207 IXJ131207:IXK131207 JHF131207:JHG131207 JRB131207:JRC131207 KAX131207:KAY131207 KKT131207:KKU131207 KUP131207:KUQ131207 LEL131207:LEM131207 LOH131207:LOI131207 LYD131207:LYE131207 MHZ131207:MIA131207 MRV131207:MRW131207 NBR131207:NBS131207 NLN131207:NLO131207 NVJ131207:NVK131207 OFF131207:OFG131207 OPB131207:OPC131207 OYX131207:OYY131207 PIT131207:PIU131207 PSP131207:PSQ131207 QCL131207:QCM131207 QMH131207:QMI131207 QWD131207:QWE131207 RFZ131207:RGA131207 RPV131207:RPW131207 RZR131207:RZS131207 SJN131207:SJO131207 STJ131207:STK131207 TDF131207:TDG131207 TNB131207:TNC131207 TWX131207:TWY131207 UGT131207:UGU131207 UQP131207:UQQ131207 VAL131207:VAM131207 VKH131207:VKI131207 VUD131207:VUE131207 WDZ131207:WEA131207 WNV131207:WNW131207 BJ196743:BK196743 LF196743:LG196743 VB196743:VC196743 AEX196743:AEY196743 AOT196743:AOU196743 AYP196743:AYQ196743 BIL196743:BIM196743 BSH196743:BSI196743 CCD196743:CCE196743 CLZ196743:CMA196743 CVV196743:CVW196743 DFR196743:DFS196743 DPN196743:DPO196743 DZJ196743:DZK196743 EJF196743:EJG196743 ETB196743:ETC196743 FCX196743:FCY196743 FMT196743:FMU196743 FWP196743:FWQ196743 GGL196743:GGM196743 GQH196743:GQI196743 HAD196743:HAE196743 HJZ196743:HKA196743 HTV196743:HTW196743 IDR196743:IDS196743 INN196743:INO196743 IXJ196743:IXK196743 JHF196743:JHG196743 JRB196743:JRC196743 KAX196743:KAY196743 KKT196743:KKU196743 KUP196743:KUQ196743 LEL196743:LEM196743 LOH196743:LOI196743 LYD196743:LYE196743 MHZ196743:MIA196743 MRV196743:MRW196743 NBR196743:NBS196743 NLN196743:NLO196743 NVJ196743:NVK196743 OFF196743:OFG196743 OPB196743:OPC196743 OYX196743:OYY196743 PIT196743:PIU196743 PSP196743:PSQ196743 QCL196743:QCM196743 QMH196743:QMI196743 QWD196743:QWE196743 RFZ196743:RGA196743 RPV196743:RPW196743 RZR196743:RZS196743 SJN196743:SJO196743 STJ196743:STK196743 TDF196743:TDG196743 TNB196743:TNC196743 TWX196743:TWY196743 UGT196743:UGU196743 UQP196743:UQQ196743 VAL196743:VAM196743 VKH196743:VKI196743 VUD196743:VUE196743 WDZ196743:WEA196743 WNV196743:WNW196743 BJ262279:BK262279 LF262279:LG262279 VB262279:VC262279 AEX262279:AEY262279 AOT262279:AOU262279 AYP262279:AYQ262279 BIL262279:BIM262279 BSH262279:BSI262279 CCD262279:CCE262279 CLZ262279:CMA262279 CVV262279:CVW262279 DFR262279:DFS262279 DPN262279:DPO262279 DZJ262279:DZK262279 EJF262279:EJG262279 ETB262279:ETC262279 FCX262279:FCY262279 FMT262279:FMU262279 FWP262279:FWQ262279 GGL262279:GGM262279 GQH262279:GQI262279 HAD262279:HAE262279 HJZ262279:HKA262279 HTV262279:HTW262279 IDR262279:IDS262279 INN262279:INO262279 IXJ262279:IXK262279 JHF262279:JHG262279 JRB262279:JRC262279 KAX262279:KAY262279 KKT262279:KKU262279 KUP262279:KUQ262279 LEL262279:LEM262279 LOH262279:LOI262279 LYD262279:LYE262279 MHZ262279:MIA262279 MRV262279:MRW262279 NBR262279:NBS262279 NLN262279:NLO262279 NVJ262279:NVK262279 OFF262279:OFG262279 OPB262279:OPC262279 OYX262279:OYY262279 PIT262279:PIU262279 PSP262279:PSQ262279 QCL262279:QCM262279 QMH262279:QMI262279 QWD262279:QWE262279 RFZ262279:RGA262279 RPV262279:RPW262279 RZR262279:RZS262279 SJN262279:SJO262279 STJ262279:STK262279 TDF262279:TDG262279 TNB262279:TNC262279 TWX262279:TWY262279 UGT262279:UGU262279 UQP262279:UQQ262279 VAL262279:VAM262279 VKH262279:VKI262279 VUD262279:VUE262279 WDZ262279:WEA262279 WNV262279:WNW262279 BJ327815:BK327815 LF327815:LG327815 VB327815:VC327815 AEX327815:AEY327815 AOT327815:AOU327815 AYP327815:AYQ327815 BIL327815:BIM327815 BSH327815:BSI327815 CCD327815:CCE327815 CLZ327815:CMA327815 CVV327815:CVW327815 DFR327815:DFS327815 DPN327815:DPO327815 DZJ327815:DZK327815 EJF327815:EJG327815 ETB327815:ETC327815 FCX327815:FCY327815 FMT327815:FMU327815 FWP327815:FWQ327815 GGL327815:GGM327815 GQH327815:GQI327815 HAD327815:HAE327815 HJZ327815:HKA327815 HTV327815:HTW327815 IDR327815:IDS327815 INN327815:INO327815 IXJ327815:IXK327815 JHF327815:JHG327815 JRB327815:JRC327815 KAX327815:KAY327815 KKT327815:KKU327815 KUP327815:KUQ327815 LEL327815:LEM327815 LOH327815:LOI327815 LYD327815:LYE327815 MHZ327815:MIA327815 MRV327815:MRW327815 NBR327815:NBS327815 NLN327815:NLO327815 NVJ327815:NVK327815 OFF327815:OFG327815 OPB327815:OPC327815 OYX327815:OYY327815 PIT327815:PIU327815 PSP327815:PSQ327815 QCL327815:QCM327815 QMH327815:QMI327815 QWD327815:QWE327815 RFZ327815:RGA327815 RPV327815:RPW327815 RZR327815:RZS327815 SJN327815:SJO327815 STJ327815:STK327815 TDF327815:TDG327815 TNB327815:TNC327815 TWX327815:TWY327815 UGT327815:UGU327815 UQP327815:UQQ327815 VAL327815:VAM327815 VKH327815:VKI327815 VUD327815:VUE327815 WDZ327815:WEA327815 WNV327815:WNW327815 BJ393351:BK393351 LF393351:LG393351 VB393351:VC393351 AEX393351:AEY393351 AOT393351:AOU393351 AYP393351:AYQ393351 BIL393351:BIM393351 BSH393351:BSI393351 CCD393351:CCE393351 CLZ393351:CMA393351 CVV393351:CVW393351 DFR393351:DFS393351 DPN393351:DPO393351 DZJ393351:DZK393351 EJF393351:EJG393351 ETB393351:ETC393351 FCX393351:FCY393351 FMT393351:FMU393351 FWP393351:FWQ393351 GGL393351:GGM393351 GQH393351:GQI393351 HAD393351:HAE393351 HJZ393351:HKA393351 HTV393351:HTW393351 IDR393351:IDS393351 INN393351:INO393351 IXJ393351:IXK393351 JHF393351:JHG393351 JRB393351:JRC393351 KAX393351:KAY393351 KKT393351:KKU393351 KUP393351:KUQ393351 LEL393351:LEM393351 LOH393351:LOI393351 LYD393351:LYE393351 MHZ393351:MIA393351 MRV393351:MRW393351 NBR393351:NBS393351 NLN393351:NLO393351 NVJ393351:NVK393351 OFF393351:OFG393351 OPB393351:OPC393351 OYX393351:OYY393351 PIT393351:PIU393351 PSP393351:PSQ393351 QCL393351:QCM393351 QMH393351:QMI393351 QWD393351:QWE393351 RFZ393351:RGA393351 RPV393351:RPW393351 RZR393351:RZS393351 SJN393351:SJO393351 STJ393351:STK393351 TDF393351:TDG393351 TNB393351:TNC393351 TWX393351:TWY393351 UGT393351:UGU393351 UQP393351:UQQ393351 VAL393351:VAM393351 VKH393351:VKI393351 VUD393351:VUE393351 WDZ393351:WEA393351 WNV393351:WNW393351 BJ458887:BK458887 LF458887:LG458887 VB458887:VC458887 AEX458887:AEY458887 AOT458887:AOU458887 AYP458887:AYQ458887 BIL458887:BIM458887 BSH458887:BSI458887 CCD458887:CCE458887 CLZ458887:CMA458887 CVV458887:CVW458887 DFR458887:DFS458887 DPN458887:DPO458887 DZJ458887:DZK458887 EJF458887:EJG458887 ETB458887:ETC458887 FCX458887:FCY458887 FMT458887:FMU458887 FWP458887:FWQ458887 GGL458887:GGM458887 GQH458887:GQI458887 HAD458887:HAE458887 HJZ458887:HKA458887 HTV458887:HTW458887 IDR458887:IDS458887 INN458887:INO458887 IXJ458887:IXK458887 JHF458887:JHG458887 JRB458887:JRC458887 KAX458887:KAY458887 KKT458887:KKU458887 KUP458887:KUQ458887 LEL458887:LEM458887 LOH458887:LOI458887 LYD458887:LYE458887 MHZ458887:MIA458887 MRV458887:MRW458887 NBR458887:NBS458887 NLN458887:NLO458887 NVJ458887:NVK458887 OFF458887:OFG458887 OPB458887:OPC458887 OYX458887:OYY458887 PIT458887:PIU458887 PSP458887:PSQ458887 QCL458887:QCM458887 QMH458887:QMI458887 QWD458887:QWE458887 RFZ458887:RGA458887 RPV458887:RPW458887 RZR458887:RZS458887 SJN458887:SJO458887 STJ458887:STK458887 TDF458887:TDG458887 TNB458887:TNC458887 TWX458887:TWY458887 UGT458887:UGU458887 UQP458887:UQQ458887 VAL458887:VAM458887 VKH458887:VKI458887 VUD458887:VUE458887 WDZ458887:WEA458887 WNV458887:WNW458887 BJ524423:BK524423 LF524423:LG524423 VB524423:VC524423 AEX524423:AEY524423 AOT524423:AOU524423 AYP524423:AYQ524423 BIL524423:BIM524423 BSH524423:BSI524423 CCD524423:CCE524423 CLZ524423:CMA524423 CVV524423:CVW524423 DFR524423:DFS524423 DPN524423:DPO524423 DZJ524423:DZK524423 EJF524423:EJG524423 ETB524423:ETC524423 FCX524423:FCY524423 FMT524423:FMU524423 FWP524423:FWQ524423 GGL524423:GGM524423 GQH524423:GQI524423 HAD524423:HAE524423 HJZ524423:HKA524423 HTV524423:HTW524423 IDR524423:IDS524423 INN524423:INO524423 IXJ524423:IXK524423 JHF524423:JHG524423 JRB524423:JRC524423 KAX524423:KAY524423 KKT524423:KKU524423 KUP524423:KUQ524423 LEL524423:LEM524423 LOH524423:LOI524423 LYD524423:LYE524423 MHZ524423:MIA524423 MRV524423:MRW524423 NBR524423:NBS524423 NLN524423:NLO524423 NVJ524423:NVK524423 OFF524423:OFG524423 OPB524423:OPC524423 OYX524423:OYY524423 PIT524423:PIU524423 PSP524423:PSQ524423 QCL524423:QCM524423 QMH524423:QMI524423 QWD524423:QWE524423 RFZ524423:RGA524423 RPV524423:RPW524423 RZR524423:RZS524423 SJN524423:SJO524423 STJ524423:STK524423 TDF524423:TDG524423 TNB524423:TNC524423 TWX524423:TWY524423 UGT524423:UGU524423 UQP524423:UQQ524423 VAL524423:VAM524423 VKH524423:VKI524423 VUD524423:VUE524423 WDZ524423:WEA524423 WNV524423:WNW524423 BJ589959:BK589959 LF589959:LG589959 VB589959:VC589959 AEX589959:AEY589959 AOT589959:AOU589959 AYP589959:AYQ589959 BIL589959:BIM589959 BSH589959:BSI589959 CCD589959:CCE589959 CLZ589959:CMA589959 CVV589959:CVW589959 DFR589959:DFS589959 DPN589959:DPO589959 DZJ589959:DZK589959 EJF589959:EJG589959 ETB589959:ETC589959 FCX589959:FCY589959 FMT589959:FMU589959 FWP589959:FWQ589959 GGL589959:GGM589959 GQH589959:GQI589959 HAD589959:HAE589959 HJZ589959:HKA589959 HTV589959:HTW589959 IDR589959:IDS589959 INN589959:INO589959 IXJ589959:IXK589959 JHF589959:JHG589959 JRB589959:JRC589959 KAX589959:KAY589959 KKT589959:KKU589959 KUP589959:KUQ589959 LEL589959:LEM589959 LOH589959:LOI589959 LYD589959:LYE589959 MHZ589959:MIA589959 MRV589959:MRW589959 NBR589959:NBS589959 NLN589959:NLO589959 NVJ589959:NVK589959 OFF589959:OFG589959 OPB589959:OPC589959 OYX589959:OYY589959 PIT589959:PIU589959 PSP589959:PSQ589959 QCL589959:QCM589959 QMH589959:QMI589959 QWD589959:QWE589959 RFZ589959:RGA589959 RPV589959:RPW589959 RZR589959:RZS589959 SJN589959:SJO589959 STJ589959:STK589959 TDF589959:TDG589959 TNB589959:TNC589959 TWX589959:TWY589959 UGT589959:UGU589959 UQP589959:UQQ589959 VAL589959:VAM589959 VKH589959:VKI589959 VUD589959:VUE589959 WDZ589959:WEA589959 WNV589959:WNW589959 BJ655495:BK655495 LF655495:LG655495 VB655495:VC655495 AEX655495:AEY655495 AOT655495:AOU655495 AYP655495:AYQ655495 BIL655495:BIM655495 BSH655495:BSI655495 CCD655495:CCE655495 CLZ655495:CMA655495 CVV655495:CVW655495 DFR655495:DFS655495 DPN655495:DPO655495 DZJ655495:DZK655495 EJF655495:EJG655495 ETB655495:ETC655495 FCX655495:FCY655495 FMT655495:FMU655495 FWP655495:FWQ655495 GGL655495:GGM655495 GQH655495:GQI655495 HAD655495:HAE655495 HJZ655495:HKA655495 HTV655495:HTW655495 IDR655495:IDS655495 INN655495:INO655495 IXJ655495:IXK655495 JHF655495:JHG655495 JRB655495:JRC655495 KAX655495:KAY655495 KKT655495:KKU655495 KUP655495:KUQ655495 LEL655495:LEM655495 LOH655495:LOI655495 LYD655495:LYE655495 MHZ655495:MIA655495 MRV655495:MRW655495 NBR655495:NBS655495 NLN655495:NLO655495 NVJ655495:NVK655495 OFF655495:OFG655495 OPB655495:OPC655495 OYX655495:OYY655495 PIT655495:PIU655495 PSP655495:PSQ655495 QCL655495:QCM655495 QMH655495:QMI655495 QWD655495:QWE655495 RFZ655495:RGA655495 RPV655495:RPW655495 RZR655495:RZS655495 SJN655495:SJO655495 STJ655495:STK655495 TDF655495:TDG655495 TNB655495:TNC655495 TWX655495:TWY655495 UGT655495:UGU655495 UQP655495:UQQ655495 VAL655495:VAM655495 VKH655495:VKI655495 VUD655495:VUE655495 WDZ655495:WEA655495 WNV655495:WNW655495 BJ721031:BK721031 LF721031:LG721031 VB721031:VC721031 AEX721031:AEY721031 AOT721031:AOU721031 AYP721031:AYQ721031 BIL721031:BIM721031 BSH721031:BSI721031 CCD721031:CCE721031 CLZ721031:CMA721031 CVV721031:CVW721031 DFR721031:DFS721031 DPN721031:DPO721031 DZJ721031:DZK721031 EJF721031:EJG721031 ETB721031:ETC721031 FCX721031:FCY721031 FMT721031:FMU721031 FWP721031:FWQ721031 GGL721031:GGM721031 GQH721031:GQI721031 HAD721031:HAE721031 HJZ721031:HKA721031 HTV721031:HTW721031 IDR721031:IDS721031 INN721031:INO721031 IXJ721031:IXK721031 JHF721031:JHG721031 JRB721031:JRC721031 KAX721031:KAY721031 KKT721031:KKU721031 KUP721031:KUQ721031 LEL721031:LEM721031 LOH721031:LOI721031 LYD721031:LYE721031 MHZ721031:MIA721031 MRV721031:MRW721031 NBR721031:NBS721031 NLN721031:NLO721031 NVJ721031:NVK721031 OFF721031:OFG721031 OPB721031:OPC721031 OYX721031:OYY721031 PIT721031:PIU721031 PSP721031:PSQ721031 QCL721031:QCM721031 QMH721031:QMI721031 QWD721031:QWE721031 RFZ721031:RGA721031 RPV721031:RPW721031 RZR721031:RZS721031 SJN721031:SJO721031 STJ721031:STK721031 TDF721031:TDG721031 TNB721031:TNC721031 TWX721031:TWY721031 UGT721031:UGU721031 UQP721031:UQQ721031 VAL721031:VAM721031 VKH721031:VKI721031 VUD721031:VUE721031 WDZ721031:WEA721031 WNV721031:WNW721031 BJ786567:BK786567 LF786567:LG786567 VB786567:VC786567 AEX786567:AEY786567 AOT786567:AOU786567 AYP786567:AYQ786567 BIL786567:BIM786567 BSH786567:BSI786567 CCD786567:CCE786567 CLZ786567:CMA786567 CVV786567:CVW786567 DFR786567:DFS786567 DPN786567:DPO786567 DZJ786567:DZK786567 EJF786567:EJG786567 ETB786567:ETC786567 FCX786567:FCY786567 FMT786567:FMU786567 FWP786567:FWQ786567 GGL786567:GGM786567 GQH786567:GQI786567 HAD786567:HAE786567 HJZ786567:HKA786567 HTV786567:HTW786567 IDR786567:IDS786567 INN786567:INO786567 IXJ786567:IXK786567 JHF786567:JHG786567 JRB786567:JRC786567 KAX786567:KAY786567 KKT786567:KKU786567 KUP786567:KUQ786567 LEL786567:LEM786567 LOH786567:LOI786567 LYD786567:LYE786567 MHZ786567:MIA786567 MRV786567:MRW786567 NBR786567:NBS786567 NLN786567:NLO786567 NVJ786567:NVK786567 OFF786567:OFG786567 OPB786567:OPC786567 OYX786567:OYY786567 PIT786567:PIU786567 PSP786567:PSQ786567 QCL786567:QCM786567 QMH786567:QMI786567 QWD786567:QWE786567 RFZ786567:RGA786567 RPV786567:RPW786567 RZR786567:RZS786567 SJN786567:SJO786567 STJ786567:STK786567 TDF786567:TDG786567 TNB786567:TNC786567 TWX786567:TWY786567 UGT786567:UGU786567 UQP786567:UQQ786567 VAL786567:VAM786567 VKH786567:VKI786567 VUD786567:VUE786567 WDZ786567:WEA786567 WNV786567:WNW786567 BJ852103:BK852103 LF852103:LG852103 VB852103:VC852103 AEX852103:AEY852103 AOT852103:AOU852103 AYP852103:AYQ852103 BIL852103:BIM852103 BSH852103:BSI852103 CCD852103:CCE852103 CLZ852103:CMA852103 CVV852103:CVW852103 DFR852103:DFS852103 DPN852103:DPO852103 DZJ852103:DZK852103 EJF852103:EJG852103 ETB852103:ETC852103 FCX852103:FCY852103 FMT852103:FMU852103 FWP852103:FWQ852103 GGL852103:GGM852103 GQH852103:GQI852103 HAD852103:HAE852103 HJZ852103:HKA852103 HTV852103:HTW852103 IDR852103:IDS852103 INN852103:INO852103 IXJ852103:IXK852103 JHF852103:JHG852103 JRB852103:JRC852103 KAX852103:KAY852103 KKT852103:KKU852103 KUP852103:KUQ852103 LEL852103:LEM852103 LOH852103:LOI852103 LYD852103:LYE852103 MHZ852103:MIA852103 MRV852103:MRW852103 NBR852103:NBS852103 NLN852103:NLO852103 NVJ852103:NVK852103 OFF852103:OFG852103 OPB852103:OPC852103 OYX852103:OYY852103 PIT852103:PIU852103 PSP852103:PSQ852103 QCL852103:QCM852103 QMH852103:QMI852103 QWD852103:QWE852103 RFZ852103:RGA852103 RPV852103:RPW852103 RZR852103:RZS852103 SJN852103:SJO852103 STJ852103:STK852103 TDF852103:TDG852103 TNB852103:TNC852103 TWX852103:TWY852103 UGT852103:UGU852103 UQP852103:UQQ852103 VAL852103:VAM852103 VKH852103:VKI852103 VUD852103:VUE852103 WDZ852103:WEA852103 WNV852103:WNW852103 BJ917639:BK917639 LF917639:LG917639 VB917639:VC917639 AEX917639:AEY917639 AOT917639:AOU917639 AYP917639:AYQ917639 BIL917639:BIM917639 BSH917639:BSI917639 CCD917639:CCE917639 CLZ917639:CMA917639 CVV917639:CVW917639 DFR917639:DFS917639 DPN917639:DPO917639 DZJ917639:DZK917639 EJF917639:EJG917639 ETB917639:ETC917639 FCX917639:FCY917639 FMT917639:FMU917639 FWP917639:FWQ917639 GGL917639:GGM917639 GQH917639:GQI917639 HAD917639:HAE917639 HJZ917639:HKA917639 HTV917639:HTW917639 IDR917639:IDS917639 INN917639:INO917639 IXJ917639:IXK917639 JHF917639:JHG917639 JRB917639:JRC917639 KAX917639:KAY917639 KKT917639:KKU917639 KUP917639:KUQ917639 LEL917639:LEM917639 LOH917639:LOI917639 LYD917639:LYE917639 MHZ917639:MIA917639 MRV917639:MRW917639 NBR917639:NBS917639 NLN917639:NLO917639 NVJ917639:NVK917639 OFF917639:OFG917639 OPB917639:OPC917639 OYX917639:OYY917639 PIT917639:PIU917639 PSP917639:PSQ917639 QCL917639:QCM917639 QMH917639:QMI917639 QWD917639:QWE917639 RFZ917639:RGA917639 RPV917639:RPW917639 RZR917639:RZS917639 SJN917639:SJO917639 STJ917639:STK917639 TDF917639:TDG917639 TNB917639:TNC917639 TWX917639:TWY917639 UGT917639:UGU917639 UQP917639:UQQ917639 VAL917639:VAM917639 VKH917639:VKI917639 VUD917639:VUE917639 WDZ917639:WEA917639 WNV917639:WNW917639 BJ983175:BK983175 LF983175:LG983175 VB983175:VC983175 AEX983175:AEY983175 AOT983175:AOU983175 AYP983175:AYQ983175 BIL983175:BIM983175 BSH983175:BSI983175 CCD983175:CCE983175 CLZ983175:CMA983175 CVV983175:CVW983175 DFR983175:DFS983175 DPN983175:DPO983175 DZJ983175:DZK983175 EJF983175:EJG983175 ETB983175:ETC983175 FCX983175:FCY983175 FMT983175:FMU983175 FWP983175:FWQ983175 GGL983175:GGM983175 GQH983175:GQI983175 HAD983175:HAE983175 HJZ983175:HKA983175 HTV983175:HTW983175 IDR983175:IDS983175 INN983175:INO983175 IXJ983175:IXK983175 JHF983175:JHG983175 JRB983175:JRC983175 KAX983175:KAY983175 KKT983175:KKU983175 KUP983175:KUQ983175 LEL983175:LEM983175 LOH983175:LOI983175 LYD983175:LYE983175 MHZ983175:MIA983175 MRV983175:MRW983175 NBR983175:NBS983175 NLN983175:NLO983175 NVJ983175:NVK983175 OFF983175:OFG983175 OPB983175:OPC983175 OYX983175:OYY983175 PIT983175:PIU983175 PSP983175:PSQ983175 QCL983175:QCM983175 QMH983175:QMI983175 QWD983175:QWE983175 RFZ983175:RGA983175 RPV983175:RPW983175 RZR983175:RZS983175 SJN983175:SJO983175 STJ983175:STK983175 TDF983175:TDG983175 TNB983175:TNC983175 TWX983175:TWY983175 UGT983175:UGU983175 UQP983175:UQQ983175 WNV133:WNW133 WDZ133:WEA133 VUD133:VUE133 VKH133:VKI133 VAL133:VAM133 UQP133:UQQ133 UGT133:UGU133 TWX133:TWY133 TNB133:TNC133 TDF133:TDG133 STJ133:STK133 SJN133:SJO133 RZR133:RZS133 RPV133:RPW133 RFZ133:RGA133 QWD133:QWE133 QMH133:QMI133 QCL133:QCM133 PSP133:PSQ133 PIT133:PIU133 OYX133:OYY133 OPB133:OPC133 OFF133:OFG133 NVJ133:NVK133 NLN133:NLO133 NBR133:NBS133 MRV133:MRW133 MHZ133:MIA133 LYD133:LYE133 LOH133:LOI133 LEL133:LEM133 KUP133:KUQ133 KKT133:KKU133 KAX133:KAY133 JRB133:JRC133 JHF133:JHG133 IXJ133:IXK133 INN133:INO133 IDR133:IDS133 HTV133:HTW133 HJZ133:HKA133 HAD133:HAE133 GQH133:GQI133 GGL133:GGM133 FWP133:FWQ133 FMT133:FMU133 FCX133:FCY133 ETB133:ETC133 EJF133:EJG133 DZJ133:DZK133 DPN133:DPO133 DFR133:DFS133 CVV133:CVW133 CLZ133:CMA133 CCD133:CCE133 BSH133:BSI133 BIL133:BIM133 AYP133:AYQ133 AOT133:AOU133 AEX133:AEY133 VB133:VC133 LF133:LG133 BJ133:BK133 WNV145:WNW145 WDZ145:WEA145 VUD145:VUE145 VKH145:VKI145 VAL145:VAM145 UQP145:UQQ145 UGT145:UGU145 TWX145:TWY145 TNB145:TNC145 TDF145:TDG145 STJ145:STK145 SJN145:SJO145 RZR145:RZS145 RPV145:RPW145 RFZ145:RGA145 QWD145:QWE145 QMH145:QMI145 QCL145:QCM145 PSP145:PSQ145 PIT145:PIU145 OYX145:OYY145 OPB145:OPC145 OFF145:OFG145 NVJ145:NVK145 NLN145:NLO145 NBR145:NBS145 MRV145:MRW145 MHZ145:MIA145 LYD145:LYE145 LOH145:LOI145 LEL145:LEM145 KUP145:KUQ145 KKT145:KKU145 KAX145:KAY145 JRB145:JRC145 JHF145:JHG145 IXJ145:IXK145 INN145:INO145 IDR145:IDS145 HTV145:HTW145 HJZ145:HKA145 HAD145:HAE145 GQH145:GQI145 GGL145:GGM145 FWP145:FWQ145 FMT145:FMU145 FCX145:FCY145 ETB145:ETC145 EJF145:EJG145 DZJ145:DZK145 DPN145:DPO145 DFR145:DFS145 CVV145:CVW145 CLZ145:CMA145 CCD145:CCE145 BSH145:BSI145 BIL145:BIM145 AYP145:AYQ145 AOT145:AOU145 AEX145:AEY145 VB145:VC145 LF145:LG145 BJ145:BK145 WNV136:WNW136 WDZ136:WEA136 VUD136:VUE136 VKH136:VKI136 VAL136:VAM136 UQP136:UQQ136 UGT136:UGU136 TWX136:TWY136 TNB136:TNC136 TDF136:TDG136 STJ136:STK136 SJN136:SJO136 RZR136:RZS136 RPV136:RPW136 RFZ136:RGA136 QWD136:QWE136 QMH136:QMI136 QCL136:QCM136 PSP136:PSQ136 PIT136:PIU136 OYX136:OYY136 OPB136:OPC136 OFF136:OFG136 NVJ136:NVK136 NLN136:NLO136 NBR136:NBS136 MRV136:MRW136 MHZ136:MIA136 LYD136:LYE136 LOH136:LOI136 LEL136:LEM136 KUP136:KUQ136 KKT136:KKU136 KAX136:KAY136 JRB136:JRC136 JHF136:JHG136 IXJ136:IXK136 INN136:INO136 IDR136:IDS136 HTV136:HTW136 HJZ136:HKA136 HAD136:HAE136 GQH136:GQI136 GGL136:GGM136 FWP136:FWQ136 FMT136:FMU136 FCX136:FCY136 ETB136:ETC136 EJF136:EJG136 DZJ136:DZK136 DPN136:DPO136 DFR136:DFS136 CVV136:CVW136 CLZ136:CMA136 CCD136:CCE136 BSH136:BSI136 BIL136:BIM136 AYP136:AYQ136 AOT136:AOU136 AEX136:AEY136 VB136:VC136 LF136:LG136 BJ136:BK136 WNV139:WNW139 WDZ139:WEA139 VUD139:VUE139 VKH139:VKI139 VAL139:VAM139 UQP139:UQQ139 UGT139:UGU139 TWX139:TWY139 TNB139:TNC139 TDF139:TDG139 STJ139:STK139 SJN139:SJO139 RZR139:RZS139 RPV139:RPW139 RFZ139:RGA139 QWD139:QWE139 QMH139:QMI139 QCL139:QCM139 PSP139:PSQ139 PIT139:PIU139 OYX139:OYY139 OPB139:OPC139 OFF139:OFG139 NVJ139:NVK139 NLN139:NLO139 NBR139:NBS139 MRV139:MRW139 MHZ139:MIA139 LYD139:LYE139 LOH139:LOI139 LEL139:LEM139 KUP139:KUQ139 KKT139:KKU139 KAX139:KAY139 JRB139:JRC139 JHF139:JHG139 IXJ139:IXK139 INN139:INO139 IDR139:IDS139 HTV139:HTW139 HJZ139:HKA139 HAD139:HAE139 GQH139:GQI139 GGL139:GGM139 FWP139:FWQ139 FMT139:FMU139 FCX139:FCY139 ETB139:ETC139 EJF139:EJG139 DZJ139:DZK139 DPN139:DPO139 DFR139:DFS139 CVV139:CVW139 CLZ139:CMA139 CCD139:CCE139 BSH139:BSI139 BIL139:BIM139 AYP139:AYQ139 AOT139:AOU139 AEX139:AEY139 VB139:VC139 LF139:LG139 BJ139:BK139 WNV142:WNW142 WDZ142:WEA142 VUD142:VUE142 VKH142:VKI142 VAL142:VAM142 UQP142:UQQ142 UGT142:UGU142 TWX142:TWY142 TNB142:TNC142 TDF142:TDG142 STJ142:STK142 SJN142:SJO142 RZR142:RZS142 RPV142:RPW142 RFZ142:RGA142 QWD142:QWE142 QMH142:QMI142 QCL142:QCM142 PSP142:PSQ142 PIT142:PIU142 OYX142:OYY142 OPB142:OPC142 OFF142:OFG142 NVJ142:NVK142 NLN142:NLO142 NBR142:NBS142 MRV142:MRW142 MHZ142:MIA142 LYD142:LYE142 LOH142:LOI142 LEL142:LEM142 KUP142:KUQ142 KKT142:KKU142 KAX142:KAY142 JRB142:JRC142 JHF142:JHG142 IXJ142:IXK142 INN142:INO142 IDR142:IDS142 HTV142:HTW142 HJZ142:HKA142 HAD142:HAE142 GQH142:GQI142 GGL142:GGM142 FWP142:FWQ142 FMT142:FMU142 FCX142:FCY142 ETB142:ETC142 EJF142:EJG142 DZJ142:DZK142 DPN142:DPO142 DFR142:DFS142 CVV142:CVW142 CLZ142:CMA142 CCD142:CCE142 BSH142:BSI142 BIL142:BIM142 AYP142:AYQ142 AOT142:AOU142 AEX142:AEY142 VB142:VC142 LF142:LG142 BJ142:BK142 WNV150:WNW150 WDZ150:WEA150 VUD150:VUE150 VKH150:VKI150 VAL150:VAM150 UQP150:UQQ150 UGT150:UGU150 TWX150:TWY150 TNB150:TNC150 TDF150:TDG150 STJ150:STK150 SJN150:SJO150 RZR150:RZS150 RPV150:RPW150 RFZ150:RGA150 QWD150:QWE150 QMH150:QMI150 QCL150:QCM150 PSP150:PSQ150 PIT150:PIU150 OYX150:OYY150 OPB150:OPC150 OFF150:OFG150 NVJ150:NVK150 NLN150:NLO150 NBR150:NBS150 MRV150:MRW150 MHZ150:MIA150 LYD150:LYE150 LOH150:LOI150 LEL150:LEM150 KUP150:KUQ150 KKT150:KKU150 KAX150:KAY150 JRB150:JRC150 JHF150:JHG150 IXJ150:IXK150 INN150:INO150 IDR150:IDS150 HTV150:HTW150 HJZ150:HKA150 HAD150:HAE150 GQH150:GQI150 GGL150:GGM150 FWP150:FWQ150 FMT150:FMU150 FCX150:FCY150 ETB150:ETC150 EJF150:EJG150 DZJ150:DZK150 DPN150:DPO150 DFR150:DFS150 CVV150:CVW150 CLZ150:CMA150 CCD150:CCE150 BSH150:BSI150 BIL150:BIM150 AYP150:AYQ150 AOT150:AOU150 AEX150:AEY150 VB150:VC150 LF150:LG150 BJ150:BK150 WNV159:WNW159 WDZ159:WEA159 VUD159:VUE159 VKH159:VKI159 VAL159:VAM159 UQP159:UQQ159 UGT159:UGU159 TWX159:TWY159 TNB159:TNC159 TDF159:TDG159 STJ159:STK159 SJN159:SJO159 RZR159:RZS159 RPV159:RPW159 RFZ159:RGA159 QWD159:QWE159 QMH159:QMI159 QCL159:QCM159 PSP159:PSQ159 PIT159:PIU159 OYX159:OYY159 OPB159:OPC159 OFF159:OFG159 NVJ159:NVK159 NLN159:NLO159 NBR159:NBS159 MRV159:MRW159 MHZ159:MIA159 LYD159:LYE159 LOH159:LOI159 LEL159:LEM159 KUP159:KUQ159 KKT159:KKU159 KAX159:KAY159 JRB159:JRC159 JHF159:JHG159 IXJ159:IXK159 INN159:INO159 IDR159:IDS159 HTV159:HTW159 HJZ159:HKA159 HAD159:HAE159 GQH159:GQI159 GGL159:GGM159 FWP159:FWQ159 FMT159:FMU159 FCX159:FCY159 ETB159:ETC159 EJF159:EJG159 DZJ159:DZK159 DPN159:DPO159 DFR159:DFS159 CVV159:CVW159 CLZ159:CMA159 CCD159:CCE159 BSH159:BSI159 BIL159:BIM159 AYP159:AYQ159 AOT159:AOU159 AEX159:AEY159 VB159:VC159 LF159:LG159 BJ159:BK159 WNV156:WNW156 WDZ156:WEA156 VUD156:VUE156 VKH156:VKI156 VAL156:VAM156 UQP156:UQQ156 UGT156:UGU156 TWX156:TWY156 TNB156:TNC156 TDF156:TDG156 STJ156:STK156 SJN156:SJO156 RZR156:RZS156 RPV156:RPW156 RFZ156:RGA156 QWD156:QWE156 QMH156:QMI156 QCL156:QCM156 PSP156:PSQ156 PIT156:PIU156 OYX156:OYY156 OPB156:OPC156 OFF156:OFG156 NVJ156:NVK156 NLN156:NLO156 NBR156:NBS156 MRV156:MRW156 MHZ156:MIA156 LYD156:LYE156 LOH156:LOI156 LEL156:LEM156 KUP156:KUQ156 KKT156:KKU156 KAX156:KAY156 JRB156:JRC156 JHF156:JHG156 IXJ156:IXK156 INN156:INO156 IDR156:IDS156 HTV156:HTW156 HJZ156:HKA156 HAD156:HAE156 GQH156:GQI156 GGL156:GGM156 FWP156:FWQ156 FMT156:FMU156 FCX156:FCY156 ETB156:ETC156 EJF156:EJG156 DZJ156:DZK156 DPN156:DPO156 DFR156:DFS156 CVV156:CVW156 CLZ156:CMA156 CCD156:CCE156 BSH156:BSI156 BIL156:BIM156 AYP156:AYQ156 AOT156:AOU156 AEX156:AEY156 VB156:VC156 LF156:LG156 BJ156:BK156 WNV153:WNW153 WDZ153:WEA153 VUD153:VUE153 VKH153:VKI153 VAL153:VAM153 UQP153:UQQ153 UGT153:UGU153 TWX153:TWY153 TNB153:TNC153 TDF153:TDG153 STJ153:STK153 SJN153:SJO153 RZR153:RZS153 RPV153:RPW153 RFZ153:RGA153 QWD153:QWE153 QMH153:QMI153 QCL153:QCM153 PSP153:PSQ153 PIT153:PIU153 OYX153:OYY153 OPB153:OPC153 OFF153:OFG153 NVJ153:NVK153 NLN153:NLO153 NBR153:NBS153 MRV153:MRW153 MHZ153:MIA153 LYD153:LYE153 LOH153:LOI153 LEL153:LEM153 KUP153:KUQ153 KKT153:KKU153 KAX153:KAY153 JRB153:JRC153 JHF153:JHG153 IXJ153:IXK153 INN153:INO153 IDR153:IDS153 HTV153:HTW153 HJZ153:HKA153 HAD153:HAE153 GQH153:GQI153 GGL153:GGM153 FWP153:FWQ153 FMT153:FMU153 FCX153:FCY153 ETB153:ETC153 EJF153:EJG153 DZJ153:DZK153 DPN153:DPO153 DFR153:DFS153 CVV153:CVW153 CLZ153:CMA153 CCD153:CCE153 BSH153:BSI153 BIL153:BIM153 AYP153:AYQ153 AOT153:AOU153 AEX153:AEY153 VB153:VC153 LF153:LG153 BJ153:BK153 WNV162:WNW162 WDZ162:WEA162 VUD162:VUE162 VKH162:VKI162 VAL162:VAM162 UQP162:UQQ162 UGT162:UGU162 TWX162:TWY162 TNB162:TNC162 TDF162:TDG162 STJ162:STK162 SJN162:SJO162 RZR162:RZS162 RPV162:RPW162 RFZ162:RGA162 QWD162:QWE162 QMH162:QMI162 QCL162:QCM162 PSP162:PSQ162 PIT162:PIU162 OYX162:OYY162 OPB162:OPC162 OFF162:OFG162 NVJ162:NVK162 NLN162:NLO162 NBR162:NBS162 MRV162:MRW162 MHZ162:MIA162 LYD162:LYE162 LOH162:LOI162 LEL162:LEM162 KUP162:KUQ162 KKT162:KKU162 KAX162:KAY162 JRB162:JRC162 JHF162:JHG162 IXJ162:IXK162 INN162:INO162 IDR162:IDS162 HTV162:HTW162 HJZ162:HKA162 HAD162:HAE162 GQH162:GQI162 GGL162:GGM162 FWP162:FWQ162 FMT162:FMU162 FCX162:FCY162 ETB162:ETC162 EJF162:EJG162 DZJ162:DZK162 DPN162:DPO162 DFR162:DFS162 CVV162:CVW162 CLZ162:CMA162 CCD162:CCE162 BSH162:BSI162 BIL162:BIM162 AYP162:AYQ162 AOT162:AOU162 AEX162:AEY162 VB162:VC162 LF162:LG162 BJ162:BK162 AB136:AC136 AB139:AC139 AB142:AC142 AB145:AC145 AB133:AC133 AB150:AC150 AB153:AC153 AB156:AC156 AB159:AC159 AB162:AC162 AB983175:AC983175 AB917639:AC917639 AB852103:AC852103 AB786567:AC786567 AB721031:AC721031 AB655495:AC655495 AB589959:AC589959 AB524423:AC524423 AB458887:AC458887 AB393351:AC393351 AB327815:AC327815 AB262279:AC262279 AB196743:AC196743 AB131207:AC131207 AB65671:AC65671 AB983187:AC983187 AB917651:AC917651 AB852115:AC852115 AB786579:AC786579 AB721043:AC721043 AB655507:AC655507 AB589971:AC589971 AB524435:AC524435 AB458899:AC458899 AB393363:AC393363 AB327827:AC327827 AB262291:AC262291 AB196755:AC196755 AB131219:AC131219 AB65683:AC65683 AB983178:AC983178 AB917642:AC917642 AB852106:AC852106 AB786570:AC786570 AB721034:AC721034 AB655498:AC655498 AB589962:AC589962 AB524426:AC524426 AB458890:AC458890 AB393354:AC393354 AB327818:AC327818 AB262282:AC262282 AB196746:AC196746 AB131210:AC131210 AB65674:AC65674 AB983181:AC983181 AB917645:AC917645 AB852109:AC852109 AB786573:AC786573 AB721037:AC721037 AB655501:AC655501 AB589965:AC589965 AB524429:AC524429 AB458893:AC458893 AB393357:AC393357 AB327821:AC327821 AB262285:AC262285 AB196749:AC196749 AB131213:AC131213 AB65677:AC65677 AB983184:AC983184 AB917648:AC917648 AB852112:AC852112 AB786576:AC786576 AB721040:AC721040 AB655504:AC655504 AB589968:AC589968 AB524432:AC524432 AB458896:AC458896 AB393360:AC393360 AB327824:AC327824 AB262288:AC262288 AB196752:AC196752 AB131216:AC131216 AB65680:AC65680 AB983192:AC983192 AB917656:AC917656 AB852120:AC852120 AB786584:AC786584 AB721048:AC721048 AB655512:AC655512 AB589976:AC589976 AB524440:AC524440 AB458904:AC458904 AB393368:AC393368 AB327832:AC327832 AB262296:AC262296 AB196760:AC196760 AB131224:AC131224 AB65688:AC65688 AB983201:AC983201 AB917665:AC917665 AB852129:AC852129 AB786593:AC786593 AB721057:AC721057 AB655521:AC655521 AB589985:AC589985 AB524449:AC524449 AB458913:AC458913 AB393377:AC393377 AB327841:AC327841 AB262305:AC262305 AB196769:AC196769 AB131233:AC131233 AB65697:AC65697 AB983198:AC983198 AB917662:AC917662 AB852126:AC852126 AB786590:AC786590 AB721054:AC721054 AB655518:AC655518 AB589982:AC589982 AB524446:AC524446 AB458910:AC458910 AB393374:AC393374 AB327838:AC327838 AB262302:AC262302 AB196766:AC196766 AB131230:AC131230 AB65694:AC65694 AB983195:AC983195 AB917659:AC917659 AB852123:AC852123 AB786587:AC786587 AB721051:AC721051 AB655515:AC655515 AB589979:AC589979 AB524443:AC524443 AB458907:AC458907 AB393371:AC393371 AB327835:AC327835 AB262299:AC262299 AB196763:AC196763 AB131227:AC131227 AB65691:AC65691 AB983204:AC983204 AB917668:AC917668 AB852132:AC852132 AB786596:AC786596 AB721060:AC721060 AB655524:AC655524 AB589988:AC589988 AB524452:AC524452 AB458916:AC458916 AB393380:AC393380 AB327844:AC327844 AB262308:AC262308 AB196772:AC196772 AB131236:AC131236 AB65700:AC65700</xm:sqref>
        </x14:dataValidation>
        <x14:dataValidation type="list" allowBlank="1" showInputMessage="1" showErrorMessage="1">
          <x14:formula1>
            <xm:f>Soil_TS_Texture</xm:f>
          </x14:formula1>
          <xm:sqref>VAI983175:VAJ983175 BG65700:BH65700 LC65700:LD65700 UY65700:UZ65700 AEU65700:AEV65700 AOQ65700:AOR65700 AYM65700:AYN65700 BII65700:BIJ65700 BSE65700:BSF65700 CCA65700:CCB65700 CLW65700:CLX65700 CVS65700:CVT65700 DFO65700:DFP65700 DPK65700:DPL65700 DZG65700:DZH65700 EJC65700:EJD65700 ESY65700:ESZ65700 FCU65700:FCV65700 FMQ65700:FMR65700 FWM65700:FWN65700 GGI65700:GGJ65700 GQE65700:GQF65700 HAA65700:HAB65700 HJW65700:HJX65700 HTS65700:HTT65700 IDO65700:IDP65700 INK65700:INL65700 IXG65700:IXH65700 JHC65700:JHD65700 JQY65700:JQZ65700 KAU65700:KAV65700 KKQ65700:KKR65700 KUM65700:KUN65700 LEI65700:LEJ65700 LOE65700:LOF65700 LYA65700:LYB65700 MHW65700:MHX65700 MRS65700:MRT65700 NBO65700:NBP65700 NLK65700:NLL65700 NVG65700:NVH65700 OFC65700:OFD65700 OOY65700:OOZ65700 OYU65700:OYV65700 PIQ65700:PIR65700 PSM65700:PSN65700 QCI65700:QCJ65700 QME65700:QMF65700 QWA65700:QWB65700 RFW65700:RFX65700 RPS65700:RPT65700 RZO65700:RZP65700 SJK65700:SJL65700 STG65700:STH65700 TDC65700:TDD65700 TMY65700:TMZ65700 TWU65700:TWV65700 UGQ65700:UGR65700 UQM65700:UQN65700 VAI65700:VAJ65700 VKE65700:VKF65700 VUA65700:VUB65700 WDW65700:WDX65700 WNS65700:WNT65700 BG131236:BH131236 LC131236:LD131236 UY131236:UZ131236 AEU131236:AEV131236 AOQ131236:AOR131236 AYM131236:AYN131236 BII131236:BIJ131236 BSE131236:BSF131236 CCA131236:CCB131236 CLW131236:CLX131236 CVS131236:CVT131236 DFO131236:DFP131236 DPK131236:DPL131236 DZG131236:DZH131236 EJC131236:EJD131236 ESY131236:ESZ131236 FCU131236:FCV131236 FMQ131236:FMR131236 FWM131236:FWN131236 GGI131236:GGJ131236 GQE131236:GQF131236 HAA131236:HAB131236 HJW131236:HJX131236 HTS131236:HTT131236 IDO131236:IDP131236 INK131236:INL131236 IXG131236:IXH131236 JHC131236:JHD131236 JQY131236:JQZ131236 KAU131236:KAV131236 KKQ131236:KKR131236 KUM131236:KUN131236 LEI131236:LEJ131236 LOE131236:LOF131236 LYA131236:LYB131236 MHW131236:MHX131236 MRS131236:MRT131236 NBO131236:NBP131236 NLK131236:NLL131236 NVG131236:NVH131236 OFC131236:OFD131236 OOY131236:OOZ131236 OYU131236:OYV131236 PIQ131236:PIR131236 PSM131236:PSN131236 QCI131236:QCJ131236 QME131236:QMF131236 QWA131236:QWB131236 RFW131236:RFX131236 RPS131236:RPT131236 RZO131236:RZP131236 SJK131236:SJL131236 STG131236:STH131236 TDC131236:TDD131236 TMY131236:TMZ131236 TWU131236:TWV131236 UGQ131236:UGR131236 UQM131236:UQN131236 VAI131236:VAJ131236 VKE131236:VKF131236 VUA131236:VUB131236 WDW131236:WDX131236 WNS131236:WNT131236 BG196772:BH196772 LC196772:LD196772 UY196772:UZ196772 AEU196772:AEV196772 AOQ196772:AOR196772 AYM196772:AYN196772 BII196772:BIJ196772 BSE196772:BSF196772 CCA196772:CCB196772 CLW196772:CLX196772 CVS196772:CVT196772 DFO196772:DFP196772 DPK196772:DPL196772 DZG196772:DZH196772 EJC196772:EJD196772 ESY196772:ESZ196772 FCU196772:FCV196772 FMQ196772:FMR196772 FWM196772:FWN196772 GGI196772:GGJ196772 GQE196772:GQF196772 HAA196772:HAB196772 HJW196772:HJX196772 HTS196772:HTT196772 IDO196772:IDP196772 INK196772:INL196772 IXG196772:IXH196772 JHC196772:JHD196772 JQY196772:JQZ196772 KAU196772:KAV196772 KKQ196772:KKR196772 KUM196772:KUN196772 LEI196772:LEJ196772 LOE196772:LOF196772 LYA196772:LYB196772 MHW196772:MHX196772 MRS196772:MRT196772 NBO196772:NBP196772 NLK196772:NLL196772 NVG196772:NVH196772 OFC196772:OFD196772 OOY196772:OOZ196772 OYU196772:OYV196772 PIQ196772:PIR196772 PSM196772:PSN196772 QCI196772:QCJ196772 QME196772:QMF196772 QWA196772:QWB196772 RFW196772:RFX196772 RPS196772:RPT196772 RZO196772:RZP196772 SJK196772:SJL196772 STG196772:STH196772 TDC196772:TDD196772 TMY196772:TMZ196772 TWU196772:TWV196772 UGQ196772:UGR196772 UQM196772:UQN196772 VAI196772:VAJ196772 VKE196772:VKF196772 VUA196772:VUB196772 WDW196772:WDX196772 WNS196772:WNT196772 BG262308:BH262308 LC262308:LD262308 UY262308:UZ262308 AEU262308:AEV262308 AOQ262308:AOR262308 AYM262308:AYN262308 BII262308:BIJ262308 BSE262308:BSF262308 CCA262308:CCB262308 CLW262308:CLX262308 CVS262308:CVT262308 DFO262308:DFP262308 DPK262308:DPL262308 DZG262308:DZH262308 EJC262308:EJD262308 ESY262308:ESZ262308 FCU262308:FCV262308 FMQ262308:FMR262308 FWM262308:FWN262308 GGI262308:GGJ262308 GQE262308:GQF262308 HAA262308:HAB262308 HJW262308:HJX262308 HTS262308:HTT262308 IDO262308:IDP262308 INK262308:INL262308 IXG262308:IXH262308 JHC262308:JHD262308 JQY262308:JQZ262308 KAU262308:KAV262308 KKQ262308:KKR262308 KUM262308:KUN262308 LEI262308:LEJ262308 LOE262308:LOF262308 LYA262308:LYB262308 MHW262308:MHX262308 MRS262308:MRT262308 NBO262308:NBP262308 NLK262308:NLL262308 NVG262308:NVH262308 OFC262308:OFD262308 OOY262308:OOZ262308 OYU262308:OYV262308 PIQ262308:PIR262308 PSM262308:PSN262308 QCI262308:QCJ262308 QME262308:QMF262308 QWA262308:QWB262308 RFW262308:RFX262308 RPS262308:RPT262308 RZO262308:RZP262308 SJK262308:SJL262308 STG262308:STH262308 TDC262308:TDD262308 TMY262308:TMZ262308 TWU262308:TWV262308 UGQ262308:UGR262308 UQM262308:UQN262308 VAI262308:VAJ262308 VKE262308:VKF262308 VUA262308:VUB262308 WDW262308:WDX262308 WNS262308:WNT262308 BG327844:BH327844 LC327844:LD327844 UY327844:UZ327844 AEU327844:AEV327844 AOQ327844:AOR327844 AYM327844:AYN327844 BII327844:BIJ327844 BSE327844:BSF327844 CCA327844:CCB327844 CLW327844:CLX327844 CVS327844:CVT327844 DFO327844:DFP327844 DPK327844:DPL327844 DZG327844:DZH327844 EJC327844:EJD327844 ESY327844:ESZ327844 FCU327844:FCV327844 FMQ327844:FMR327844 FWM327844:FWN327844 GGI327844:GGJ327844 GQE327844:GQF327844 HAA327844:HAB327844 HJW327844:HJX327844 HTS327844:HTT327844 IDO327844:IDP327844 INK327844:INL327844 IXG327844:IXH327844 JHC327844:JHD327844 JQY327844:JQZ327844 KAU327844:KAV327844 KKQ327844:KKR327844 KUM327844:KUN327844 LEI327844:LEJ327844 LOE327844:LOF327844 LYA327844:LYB327844 MHW327844:MHX327844 MRS327844:MRT327844 NBO327844:NBP327844 NLK327844:NLL327844 NVG327844:NVH327844 OFC327844:OFD327844 OOY327844:OOZ327844 OYU327844:OYV327844 PIQ327844:PIR327844 PSM327844:PSN327844 QCI327844:QCJ327844 QME327844:QMF327844 QWA327844:QWB327844 RFW327844:RFX327844 RPS327844:RPT327844 RZO327844:RZP327844 SJK327844:SJL327844 STG327844:STH327844 TDC327844:TDD327844 TMY327844:TMZ327844 TWU327844:TWV327844 UGQ327844:UGR327844 UQM327844:UQN327844 VAI327844:VAJ327844 VKE327844:VKF327844 VUA327844:VUB327844 WDW327844:WDX327844 WNS327844:WNT327844 BG393380:BH393380 LC393380:LD393380 UY393380:UZ393380 AEU393380:AEV393380 AOQ393380:AOR393380 AYM393380:AYN393380 BII393380:BIJ393380 BSE393380:BSF393380 CCA393380:CCB393380 CLW393380:CLX393380 CVS393380:CVT393380 DFO393380:DFP393380 DPK393380:DPL393380 DZG393380:DZH393380 EJC393380:EJD393380 ESY393380:ESZ393380 FCU393380:FCV393380 FMQ393380:FMR393380 FWM393380:FWN393380 GGI393380:GGJ393380 GQE393380:GQF393380 HAA393380:HAB393380 HJW393380:HJX393380 HTS393380:HTT393380 IDO393380:IDP393380 INK393380:INL393380 IXG393380:IXH393380 JHC393380:JHD393380 JQY393380:JQZ393380 KAU393380:KAV393380 KKQ393380:KKR393380 KUM393380:KUN393380 LEI393380:LEJ393380 LOE393380:LOF393380 LYA393380:LYB393380 MHW393380:MHX393380 MRS393380:MRT393380 NBO393380:NBP393380 NLK393380:NLL393380 NVG393380:NVH393380 OFC393380:OFD393380 OOY393380:OOZ393380 OYU393380:OYV393380 PIQ393380:PIR393380 PSM393380:PSN393380 QCI393380:QCJ393380 QME393380:QMF393380 QWA393380:QWB393380 RFW393380:RFX393380 RPS393380:RPT393380 RZO393380:RZP393380 SJK393380:SJL393380 STG393380:STH393380 TDC393380:TDD393380 TMY393380:TMZ393380 TWU393380:TWV393380 UGQ393380:UGR393380 UQM393380:UQN393380 VAI393380:VAJ393380 VKE393380:VKF393380 VUA393380:VUB393380 WDW393380:WDX393380 WNS393380:WNT393380 BG458916:BH458916 LC458916:LD458916 UY458916:UZ458916 AEU458916:AEV458916 AOQ458916:AOR458916 AYM458916:AYN458916 BII458916:BIJ458916 BSE458916:BSF458916 CCA458916:CCB458916 CLW458916:CLX458916 CVS458916:CVT458916 DFO458916:DFP458916 DPK458916:DPL458916 DZG458916:DZH458916 EJC458916:EJD458916 ESY458916:ESZ458916 FCU458916:FCV458916 FMQ458916:FMR458916 FWM458916:FWN458916 GGI458916:GGJ458916 GQE458916:GQF458916 HAA458916:HAB458916 HJW458916:HJX458916 HTS458916:HTT458916 IDO458916:IDP458916 INK458916:INL458916 IXG458916:IXH458916 JHC458916:JHD458916 JQY458916:JQZ458916 KAU458916:KAV458916 KKQ458916:KKR458916 KUM458916:KUN458916 LEI458916:LEJ458916 LOE458916:LOF458916 LYA458916:LYB458916 MHW458916:MHX458916 MRS458916:MRT458916 NBO458916:NBP458916 NLK458916:NLL458916 NVG458916:NVH458916 OFC458916:OFD458916 OOY458916:OOZ458916 OYU458916:OYV458916 PIQ458916:PIR458916 PSM458916:PSN458916 QCI458916:QCJ458916 QME458916:QMF458916 QWA458916:QWB458916 RFW458916:RFX458916 RPS458916:RPT458916 RZO458916:RZP458916 SJK458916:SJL458916 STG458916:STH458916 TDC458916:TDD458916 TMY458916:TMZ458916 TWU458916:TWV458916 UGQ458916:UGR458916 UQM458916:UQN458916 VAI458916:VAJ458916 VKE458916:VKF458916 VUA458916:VUB458916 WDW458916:WDX458916 WNS458916:WNT458916 BG524452:BH524452 LC524452:LD524452 UY524452:UZ524452 AEU524452:AEV524452 AOQ524452:AOR524452 AYM524452:AYN524452 BII524452:BIJ524452 BSE524452:BSF524452 CCA524452:CCB524452 CLW524452:CLX524452 CVS524452:CVT524452 DFO524452:DFP524452 DPK524452:DPL524452 DZG524452:DZH524452 EJC524452:EJD524452 ESY524452:ESZ524452 FCU524452:FCV524452 FMQ524452:FMR524452 FWM524452:FWN524452 GGI524452:GGJ524452 GQE524452:GQF524452 HAA524452:HAB524452 HJW524452:HJX524452 HTS524452:HTT524452 IDO524452:IDP524452 INK524452:INL524452 IXG524452:IXH524452 JHC524452:JHD524452 JQY524452:JQZ524452 KAU524452:KAV524452 KKQ524452:KKR524452 KUM524452:KUN524452 LEI524452:LEJ524452 LOE524452:LOF524452 LYA524452:LYB524452 MHW524452:MHX524452 MRS524452:MRT524452 NBO524452:NBP524452 NLK524452:NLL524452 NVG524452:NVH524452 OFC524452:OFD524452 OOY524452:OOZ524452 OYU524452:OYV524452 PIQ524452:PIR524452 PSM524452:PSN524452 QCI524452:QCJ524452 QME524452:QMF524452 QWA524452:QWB524452 RFW524452:RFX524452 RPS524452:RPT524452 RZO524452:RZP524452 SJK524452:SJL524452 STG524452:STH524452 TDC524452:TDD524452 TMY524452:TMZ524452 TWU524452:TWV524452 UGQ524452:UGR524452 UQM524452:UQN524452 VAI524452:VAJ524452 VKE524452:VKF524452 VUA524452:VUB524452 WDW524452:WDX524452 WNS524452:WNT524452 BG589988:BH589988 LC589988:LD589988 UY589988:UZ589988 AEU589988:AEV589988 AOQ589988:AOR589988 AYM589988:AYN589988 BII589988:BIJ589988 BSE589988:BSF589988 CCA589988:CCB589988 CLW589988:CLX589988 CVS589988:CVT589988 DFO589988:DFP589988 DPK589988:DPL589988 DZG589988:DZH589988 EJC589988:EJD589988 ESY589988:ESZ589988 FCU589988:FCV589988 FMQ589988:FMR589988 FWM589988:FWN589988 GGI589988:GGJ589988 GQE589988:GQF589988 HAA589988:HAB589988 HJW589988:HJX589988 HTS589988:HTT589988 IDO589988:IDP589988 INK589988:INL589988 IXG589988:IXH589988 JHC589988:JHD589988 JQY589988:JQZ589988 KAU589988:KAV589988 KKQ589988:KKR589988 KUM589988:KUN589988 LEI589988:LEJ589988 LOE589988:LOF589988 LYA589988:LYB589988 MHW589988:MHX589988 MRS589988:MRT589988 NBO589988:NBP589988 NLK589988:NLL589988 NVG589988:NVH589988 OFC589988:OFD589988 OOY589988:OOZ589988 OYU589988:OYV589988 PIQ589988:PIR589988 PSM589988:PSN589988 QCI589988:QCJ589988 QME589988:QMF589988 QWA589988:QWB589988 RFW589988:RFX589988 RPS589988:RPT589988 RZO589988:RZP589988 SJK589988:SJL589988 STG589988:STH589988 TDC589988:TDD589988 TMY589988:TMZ589988 TWU589988:TWV589988 UGQ589988:UGR589988 UQM589988:UQN589988 VAI589988:VAJ589988 VKE589988:VKF589988 VUA589988:VUB589988 WDW589988:WDX589988 WNS589988:WNT589988 BG655524:BH655524 LC655524:LD655524 UY655524:UZ655524 AEU655524:AEV655524 AOQ655524:AOR655524 AYM655524:AYN655524 BII655524:BIJ655524 BSE655524:BSF655524 CCA655524:CCB655524 CLW655524:CLX655524 CVS655524:CVT655524 DFO655524:DFP655524 DPK655524:DPL655524 DZG655524:DZH655524 EJC655524:EJD655524 ESY655524:ESZ655524 FCU655524:FCV655524 FMQ655524:FMR655524 FWM655524:FWN655524 GGI655524:GGJ655524 GQE655524:GQF655524 HAA655524:HAB655524 HJW655524:HJX655524 HTS655524:HTT655524 IDO655524:IDP655524 INK655524:INL655524 IXG655524:IXH655524 JHC655524:JHD655524 JQY655524:JQZ655524 KAU655524:KAV655524 KKQ655524:KKR655524 KUM655524:KUN655524 LEI655524:LEJ655524 LOE655524:LOF655524 LYA655524:LYB655524 MHW655524:MHX655524 MRS655524:MRT655524 NBO655524:NBP655524 NLK655524:NLL655524 NVG655524:NVH655524 OFC655524:OFD655524 OOY655524:OOZ655524 OYU655524:OYV655524 PIQ655524:PIR655524 PSM655524:PSN655524 QCI655524:QCJ655524 QME655524:QMF655524 QWA655524:QWB655524 RFW655524:RFX655524 RPS655524:RPT655524 RZO655524:RZP655524 SJK655524:SJL655524 STG655524:STH655524 TDC655524:TDD655524 TMY655524:TMZ655524 TWU655524:TWV655524 UGQ655524:UGR655524 UQM655524:UQN655524 VAI655524:VAJ655524 VKE655524:VKF655524 VUA655524:VUB655524 WDW655524:WDX655524 WNS655524:WNT655524 BG721060:BH721060 LC721060:LD721060 UY721060:UZ721060 AEU721060:AEV721060 AOQ721060:AOR721060 AYM721060:AYN721060 BII721060:BIJ721060 BSE721060:BSF721060 CCA721060:CCB721060 CLW721060:CLX721060 CVS721060:CVT721060 DFO721060:DFP721060 DPK721060:DPL721060 DZG721060:DZH721060 EJC721060:EJD721060 ESY721060:ESZ721060 FCU721060:FCV721060 FMQ721060:FMR721060 FWM721060:FWN721060 GGI721060:GGJ721060 GQE721060:GQF721060 HAA721060:HAB721060 HJW721060:HJX721060 HTS721060:HTT721060 IDO721060:IDP721060 INK721060:INL721060 IXG721060:IXH721060 JHC721060:JHD721060 JQY721060:JQZ721060 KAU721060:KAV721060 KKQ721060:KKR721060 KUM721060:KUN721060 LEI721060:LEJ721060 LOE721060:LOF721060 LYA721060:LYB721060 MHW721060:MHX721060 MRS721060:MRT721060 NBO721060:NBP721060 NLK721060:NLL721060 NVG721060:NVH721060 OFC721060:OFD721060 OOY721060:OOZ721060 OYU721060:OYV721060 PIQ721060:PIR721060 PSM721060:PSN721060 QCI721060:QCJ721060 QME721060:QMF721060 QWA721060:QWB721060 RFW721060:RFX721060 RPS721060:RPT721060 RZO721060:RZP721060 SJK721060:SJL721060 STG721060:STH721060 TDC721060:TDD721060 TMY721060:TMZ721060 TWU721060:TWV721060 UGQ721060:UGR721060 UQM721060:UQN721060 VAI721060:VAJ721060 VKE721060:VKF721060 VUA721060:VUB721060 WDW721060:WDX721060 WNS721060:WNT721060 BG786596:BH786596 LC786596:LD786596 UY786596:UZ786596 AEU786596:AEV786596 AOQ786596:AOR786596 AYM786596:AYN786596 BII786596:BIJ786596 BSE786596:BSF786596 CCA786596:CCB786596 CLW786596:CLX786596 CVS786596:CVT786596 DFO786596:DFP786596 DPK786596:DPL786596 DZG786596:DZH786596 EJC786596:EJD786596 ESY786596:ESZ786596 FCU786596:FCV786596 FMQ786596:FMR786596 FWM786596:FWN786596 GGI786596:GGJ786596 GQE786596:GQF786596 HAA786596:HAB786596 HJW786596:HJX786596 HTS786596:HTT786596 IDO786596:IDP786596 INK786596:INL786596 IXG786596:IXH786596 JHC786596:JHD786596 JQY786596:JQZ786596 KAU786596:KAV786596 KKQ786596:KKR786596 KUM786596:KUN786596 LEI786596:LEJ786596 LOE786596:LOF786596 LYA786596:LYB786596 MHW786596:MHX786596 MRS786596:MRT786596 NBO786596:NBP786596 NLK786596:NLL786596 NVG786596:NVH786596 OFC786596:OFD786596 OOY786596:OOZ786596 OYU786596:OYV786596 PIQ786596:PIR786596 PSM786596:PSN786596 QCI786596:QCJ786596 QME786596:QMF786596 QWA786596:QWB786596 RFW786596:RFX786596 RPS786596:RPT786596 RZO786596:RZP786596 SJK786596:SJL786596 STG786596:STH786596 TDC786596:TDD786596 TMY786596:TMZ786596 TWU786596:TWV786596 UGQ786596:UGR786596 UQM786596:UQN786596 VAI786596:VAJ786596 VKE786596:VKF786596 VUA786596:VUB786596 WDW786596:WDX786596 WNS786596:WNT786596 BG852132:BH852132 LC852132:LD852132 UY852132:UZ852132 AEU852132:AEV852132 AOQ852132:AOR852132 AYM852132:AYN852132 BII852132:BIJ852132 BSE852132:BSF852132 CCA852132:CCB852132 CLW852132:CLX852132 CVS852132:CVT852132 DFO852132:DFP852132 DPK852132:DPL852132 DZG852132:DZH852132 EJC852132:EJD852132 ESY852132:ESZ852132 FCU852132:FCV852132 FMQ852132:FMR852132 FWM852132:FWN852132 GGI852132:GGJ852132 GQE852132:GQF852132 HAA852132:HAB852132 HJW852132:HJX852132 HTS852132:HTT852132 IDO852132:IDP852132 INK852132:INL852132 IXG852132:IXH852132 JHC852132:JHD852132 JQY852132:JQZ852132 KAU852132:KAV852132 KKQ852132:KKR852132 KUM852132:KUN852132 LEI852132:LEJ852132 LOE852132:LOF852132 LYA852132:LYB852132 MHW852132:MHX852132 MRS852132:MRT852132 NBO852132:NBP852132 NLK852132:NLL852132 NVG852132:NVH852132 OFC852132:OFD852132 OOY852132:OOZ852132 OYU852132:OYV852132 PIQ852132:PIR852132 PSM852132:PSN852132 QCI852132:QCJ852132 QME852132:QMF852132 QWA852132:QWB852132 RFW852132:RFX852132 RPS852132:RPT852132 RZO852132:RZP852132 SJK852132:SJL852132 STG852132:STH852132 TDC852132:TDD852132 TMY852132:TMZ852132 TWU852132:TWV852132 UGQ852132:UGR852132 UQM852132:UQN852132 VAI852132:VAJ852132 VKE852132:VKF852132 VUA852132:VUB852132 WDW852132:WDX852132 WNS852132:WNT852132 BG917668:BH917668 LC917668:LD917668 UY917668:UZ917668 AEU917668:AEV917668 AOQ917668:AOR917668 AYM917668:AYN917668 BII917668:BIJ917668 BSE917668:BSF917668 CCA917668:CCB917668 CLW917668:CLX917668 CVS917668:CVT917668 DFO917668:DFP917668 DPK917668:DPL917668 DZG917668:DZH917668 EJC917668:EJD917668 ESY917668:ESZ917668 FCU917668:FCV917668 FMQ917668:FMR917668 FWM917668:FWN917668 GGI917668:GGJ917668 GQE917668:GQF917668 HAA917668:HAB917668 HJW917668:HJX917668 HTS917668:HTT917668 IDO917668:IDP917668 INK917668:INL917668 IXG917668:IXH917668 JHC917668:JHD917668 JQY917668:JQZ917668 KAU917668:KAV917668 KKQ917668:KKR917668 KUM917668:KUN917668 LEI917668:LEJ917668 LOE917668:LOF917668 LYA917668:LYB917668 MHW917668:MHX917668 MRS917668:MRT917668 NBO917668:NBP917668 NLK917668:NLL917668 NVG917668:NVH917668 OFC917668:OFD917668 OOY917668:OOZ917668 OYU917668:OYV917668 PIQ917668:PIR917668 PSM917668:PSN917668 QCI917668:QCJ917668 QME917668:QMF917668 QWA917668:QWB917668 RFW917668:RFX917668 RPS917668:RPT917668 RZO917668:RZP917668 SJK917668:SJL917668 STG917668:STH917668 TDC917668:TDD917668 TMY917668:TMZ917668 TWU917668:TWV917668 UGQ917668:UGR917668 UQM917668:UQN917668 VAI917668:VAJ917668 VKE917668:VKF917668 VUA917668:VUB917668 WDW917668:WDX917668 WNS917668:WNT917668 BG983204:BH983204 LC983204:LD983204 UY983204:UZ983204 AEU983204:AEV983204 AOQ983204:AOR983204 AYM983204:AYN983204 BII983204:BIJ983204 BSE983204:BSF983204 CCA983204:CCB983204 CLW983204:CLX983204 CVS983204:CVT983204 DFO983204:DFP983204 DPK983204:DPL983204 DZG983204:DZH983204 EJC983204:EJD983204 ESY983204:ESZ983204 FCU983204:FCV983204 FMQ983204:FMR983204 FWM983204:FWN983204 GGI983204:GGJ983204 GQE983204:GQF983204 HAA983204:HAB983204 HJW983204:HJX983204 HTS983204:HTT983204 IDO983204:IDP983204 INK983204:INL983204 IXG983204:IXH983204 JHC983204:JHD983204 JQY983204:JQZ983204 KAU983204:KAV983204 KKQ983204:KKR983204 KUM983204:KUN983204 LEI983204:LEJ983204 LOE983204:LOF983204 LYA983204:LYB983204 MHW983204:MHX983204 MRS983204:MRT983204 NBO983204:NBP983204 NLK983204:NLL983204 NVG983204:NVH983204 OFC983204:OFD983204 OOY983204:OOZ983204 OYU983204:OYV983204 PIQ983204:PIR983204 PSM983204:PSN983204 QCI983204:QCJ983204 QME983204:QMF983204 QWA983204:QWB983204 RFW983204:RFX983204 RPS983204:RPT983204 RZO983204:RZP983204 SJK983204:SJL983204 STG983204:STH983204 TDC983204:TDD983204 TMY983204:TMZ983204 TWU983204:TWV983204 UGQ983204:UGR983204 UQM983204:UQN983204 VAI983204:VAJ983204 VKE983204:VKF983204 VUA983204:VUB983204 WDW983204:WDX983204 WNS983204:WNT983204 BG65691:BH65691 LC65691:LD65691 UY65691:UZ65691 AEU65691:AEV65691 AOQ65691:AOR65691 AYM65691:AYN65691 BII65691:BIJ65691 BSE65691:BSF65691 CCA65691:CCB65691 CLW65691:CLX65691 CVS65691:CVT65691 DFO65691:DFP65691 DPK65691:DPL65691 DZG65691:DZH65691 EJC65691:EJD65691 ESY65691:ESZ65691 FCU65691:FCV65691 FMQ65691:FMR65691 FWM65691:FWN65691 GGI65691:GGJ65691 GQE65691:GQF65691 HAA65691:HAB65691 HJW65691:HJX65691 HTS65691:HTT65691 IDO65691:IDP65691 INK65691:INL65691 IXG65691:IXH65691 JHC65691:JHD65691 JQY65691:JQZ65691 KAU65691:KAV65691 KKQ65691:KKR65691 KUM65691:KUN65691 LEI65691:LEJ65691 LOE65691:LOF65691 LYA65691:LYB65691 MHW65691:MHX65691 MRS65691:MRT65691 NBO65691:NBP65691 NLK65691:NLL65691 NVG65691:NVH65691 OFC65691:OFD65691 OOY65691:OOZ65691 OYU65691:OYV65691 PIQ65691:PIR65691 PSM65691:PSN65691 QCI65691:QCJ65691 QME65691:QMF65691 QWA65691:QWB65691 RFW65691:RFX65691 RPS65691:RPT65691 RZO65691:RZP65691 SJK65691:SJL65691 STG65691:STH65691 TDC65691:TDD65691 TMY65691:TMZ65691 TWU65691:TWV65691 UGQ65691:UGR65691 UQM65691:UQN65691 VAI65691:VAJ65691 VKE65691:VKF65691 VUA65691:VUB65691 WDW65691:WDX65691 WNS65691:WNT65691 BG131227:BH131227 LC131227:LD131227 UY131227:UZ131227 AEU131227:AEV131227 AOQ131227:AOR131227 AYM131227:AYN131227 BII131227:BIJ131227 BSE131227:BSF131227 CCA131227:CCB131227 CLW131227:CLX131227 CVS131227:CVT131227 DFO131227:DFP131227 DPK131227:DPL131227 DZG131227:DZH131227 EJC131227:EJD131227 ESY131227:ESZ131227 FCU131227:FCV131227 FMQ131227:FMR131227 FWM131227:FWN131227 GGI131227:GGJ131227 GQE131227:GQF131227 HAA131227:HAB131227 HJW131227:HJX131227 HTS131227:HTT131227 IDO131227:IDP131227 INK131227:INL131227 IXG131227:IXH131227 JHC131227:JHD131227 JQY131227:JQZ131227 KAU131227:KAV131227 KKQ131227:KKR131227 KUM131227:KUN131227 LEI131227:LEJ131227 LOE131227:LOF131227 LYA131227:LYB131227 MHW131227:MHX131227 MRS131227:MRT131227 NBO131227:NBP131227 NLK131227:NLL131227 NVG131227:NVH131227 OFC131227:OFD131227 OOY131227:OOZ131227 OYU131227:OYV131227 PIQ131227:PIR131227 PSM131227:PSN131227 QCI131227:QCJ131227 QME131227:QMF131227 QWA131227:QWB131227 RFW131227:RFX131227 RPS131227:RPT131227 RZO131227:RZP131227 SJK131227:SJL131227 STG131227:STH131227 TDC131227:TDD131227 TMY131227:TMZ131227 TWU131227:TWV131227 UGQ131227:UGR131227 UQM131227:UQN131227 VAI131227:VAJ131227 VKE131227:VKF131227 VUA131227:VUB131227 WDW131227:WDX131227 WNS131227:WNT131227 BG196763:BH196763 LC196763:LD196763 UY196763:UZ196763 AEU196763:AEV196763 AOQ196763:AOR196763 AYM196763:AYN196763 BII196763:BIJ196763 BSE196763:BSF196763 CCA196763:CCB196763 CLW196763:CLX196763 CVS196763:CVT196763 DFO196763:DFP196763 DPK196763:DPL196763 DZG196763:DZH196763 EJC196763:EJD196763 ESY196763:ESZ196763 FCU196763:FCV196763 FMQ196763:FMR196763 FWM196763:FWN196763 GGI196763:GGJ196763 GQE196763:GQF196763 HAA196763:HAB196763 HJW196763:HJX196763 HTS196763:HTT196763 IDO196763:IDP196763 INK196763:INL196763 IXG196763:IXH196763 JHC196763:JHD196763 JQY196763:JQZ196763 KAU196763:KAV196763 KKQ196763:KKR196763 KUM196763:KUN196763 LEI196763:LEJ196763 LOE196763:LOF196763 LYA196763:LYB196763 MHW196763:MHX196763 MRS196763:MRT196763 NBO196763:NBP196763 NLK196763:NLL196763 NVG196763:NVH196763 OFC196763:OFD196763 OOY196763:OOZ196763 OYU196763:OYV196763 PIQ196763:PIR196763 PSM196763:PSN196763 QCI196763:QCJ196763 QME196763:QMF196763 QWA196763:QWB196763 RFW196763:RFX196763 RPS196763:RPT196763 RZO196763:RZP196763 SJK196763:SJL196763 STG196763:STH196763 TDC196763:TDD196763 TMY196763:TMZ196763 TWU196763:TWV196763 UGQ196763:UGR196763 UQM196763:UQN196763 VAI196763:VAJ196763 VKE196763:VKF196763 VUA196763:VUB196763 WDW196763:WDX196763 WNS196763:WNT196763 BG262299:BH262299 LC262299:LD262299 UY262299:UZ262299 AEU262299:AEV262299 AOQ262299:AOR262299 AYM262299:AYN262299 BII262299:BIJ262299 BSE262299:BSF262299 CCA262299:CCB262299 CLW262299:CLX262299 CVS262299:CVT262299 DFO262299:DFP262299 DPK262299:DPL262299 DZG262299:DZH262299 EJC262299:EJD262299 ESY262299:ESZ262299 FCU262299:FCV262299 FMQ262299:FMR262299 FWM262299:FWN262299 GGI262299:GGJ262299 GQE262299:GQF262299 HAA262299:HAB262299 HJW262299:HJX262299 HTS262299:HTT262299 IDO262299:IDP262299 INK262299:INL262299 IXG262299:IXH262299 JHC262299:JHD262299 JQY262299:JQZ262299 KAU262299:KAV262299 KKQ262299:KKR262299 KUM262299:KUN262299 LEI262299:LEJ262299 LOE262299:LOF262299 LYA262299:LYB262299 MHW262299:MHX262299 MRS262299:MRT262299 NBO262299:NBP262299 NLK262299:NLL262299 NVG262299:NVH262299 OFC262299:OFD262299 OOY262299:OOZ262299 OYU262299:OYV262299 PIQ262299:PIR262299 PSM262299:PSN262299 QCI262299:QCJ262299 QME262299:QMF262299 QWA262299:QWB262299 RFW262299:RFX262299 RPS262299:RPT262299 RZO262299:RZP262299 SJK262299:SJL262299 STG262299:STH262299 TDC262299:TDD262299 TMY262299:TMZ262299 TWU262299:TWV262299 UGQ262299:UGR262299 UQM262299:UQN262299 VAI262299:VAJ262299 VKE262299:VKF262299 VUA262299:VUB262299 WDW262299:WDX262299 WNS262299:WNT262299 BG327835:BH327835 LC327835:LD327835 UY327835:UZ327835 AEU327835:AEV327835 AOQ327835:AOR327835 AYM327835:AYN327835 BII327835:BIJ327835 BSE327835:BSF327835 CCA327835:CCB327835 CLW327835:CLX327835 CVS327835:CVT327835 DFO327835:DFP327835 DPK327835:DPL327835 DZG327835:DZH327835 EJC327835:EJD327835 ESY327835:ESZ327835 FCU327835:FCV327835 FMQ327835:FMR327835 FWM327835:FWN327835 GGI327835:GGJ327835 GQE327835:GQF327835 HAA327835:HAB327835 HJW327835:HJX327835 HTS327835:HTT327835 IDO327835:IDP327835 INK327835:INL327835 IXG327835:IXH327835 JHC327835:JHD327835 JQY327835:JQZ327835 KAU327835:KAV327835 KKQ327835:KKR327835 KUM327835:KUN327835 LEI327835:LEJ327835 LOE327835:LOF327835 LYA327835:LYB327835 MHW327835:MHX327835 MRS327835:MRT327835 NBO327835:NBP327835 NLK327835:NLL327835 NVG327835:NVH327835 OFC327835:OFD327835 OOY327835:OOZ327835 OYU327835:OYV327835 PIQ327835:PIR327835 PSM327835:PSN327835 QCI327835:QCJ327835 QME327835:QMF327835 QWA327835:QWB327835 RFW327835:RFX327835 RPS327835:RPT327835 RZO327835:RZP327835 SJK327835:SJL327835 STG327835:STH327835 TDC327835:TDD327835 TMY327835:TMZ327835 TWU327835:TWV327835 UGQ327835:UGR327835 UQM327835:UQN327835 VAI327835:VAJ327835 VKE327835:VKF327835 VUA327835:VUB327835 WDW327835:WDX327835 WNS327835:WNT327835 BG393371:BH393371 LC393371:LD393371 UY393371:UZ393371 AEU393371:AEV393371 AOQ393371:AOR393371 AYM393371:AYN393371 BII393371:BIJ393371 BSE393371:BSF393371 CCA393371:CCB393371 CLW393371:CLX393371 CVS393371:CVT393371 DFO393371:DFP393371 DPK393371:DPL393371 DZG393371:DZH393371 EJC393371:EJD393371 ESY393371:ESZ393371 FCU393371:FCV393371 FMQ393371:FMR393371 FWM393371:FWN393371 GGI393371:GGJ393371 GQE393371:GQF393371 HAA393371:HAB393371 HJW393371:HJX393371 HTS393371:HTT393371 IDO393371:IDP393371 INK393371:INL393371 IXG393371:IXH393371 JHC393371:JHD393371 JQY393371:JQZ393371 KAU393371:KAV393371 KKQ393371:KKR393371 KUM393371:KUN393371 LEI393371:LEJ393371 LOE393371:LOF393371 LYA393371:LYB393371 MHW393371:MHX393371 MRS393371:MRT393371 NBO393371:NBP393371 NLK393371:NLL393371 NVG393371:NVH393371 OFC393371:OFD393371 OOY393371:OOZ393371 OYU393371:OYV393371 PIQ393371:PIR393371 PSM393371:PSN393371 QCI393371:QCJ393371 QME393371:QMF393371 QWA393371:QWB393371 RFW393371:RFX393371 RPS393371:RPT393371 RZO393371:RZP393371 SJK393371:SJL393371 STG393371:STH393371 TDC393371:TDD393371 TMY393371:TMZ393371 TWU393371:TWV393371 UGQ393371:UGR393371 UQM393371:UQN393371 VAI393371:VAJ393371 VKE393371:VKF393371 VUA393371:VUB393371 WDW393371:WDX393371 WNS393371:WNT393371 BG458907:BH458907 LC458907:LD458907 UY458907:UZ458907 AEU458907:AEV458907 AOQ458907:AOR458907 AYM458907:AYN458907 BII458907:BIJ458907 BSE458907:BSF458907 CCA458907:CCB458907 CLW458907:CLX458907 CVS458907:CVT458907 DFO458907:DFP458907 DPK458907:DPL458907 DZG458907:DZH458907 EJC458907:EJD458907 ESY458907:ESZ458907 FCU458907:FCV458907 FMQ458907:FMR458907 FWM458907:FWN458907 GGI458907:GGJ458907 GQE458907:GQF458907 HAA458907:HAB458907 HJW458907:HJX458907 HTS458907:HTT458907 IDO458907:IDP458907 INK458907:INL458907 IXG458907:IXH458907 JHC458907:JHD458907 JQY458907:JQZ458907 KAU458907:KAV458907 KKQ458907:KKR458907 KUM458907:KUN458907 LEI458907:LEJ458907 LOE458907:LOF458907 LYA458907:LYB458907 MHW458907:MHX458907 MRS458907:MRT458907 NBO458907:NBP458907 NLK458907:NLL458907 NVG458907:NVH458907 OFC458907:OFD458907 OOY458907:OOZ458907 OYU458907:OYV458907 PIQ458907:PIR458907 PSM458907:PSN458907 QCI458907:QCJ458907 QME458907:QMF458907 QWA458907:QWB458907 RFW458907:RFX458907 RPS458907:RPT458907 RZO458907:RZP458907 SJK458907:SJL458907 STG458907:STH458907 TDC458907:TDD458907 TMY458907:TMZ458907 TWU458907:TWV458907 UGQ458907:UGR458907 UQM458907:UQN458907 VAI458907:VAJ458907 VKE458907:VKF458907 VUA458907:VUB458907 WDW458907:WDX458907 WNS458907:WNT458907 BG524443:BH524443 LC524443:LD524443 UY524443:UZ524443 AEU524443:AEV524443 AOQ524443:AOR524443 AYM524443:AYN524443 BII524443:BIJ524443 BSE524443:BSF524443 CCA524443:CCB524443 CLW524443:CLX524443 CVS524443:CVT524443 DFO524443:DFP524443 DPK524443:DPL524443 DZG524443:DZH524443 EJC524443:EJD524443 ESY524443:ESZ524443 FCU524443:FCV524443 FMQ524443:FMR524443 FWM524443:FWN524443 GGI524443:GGJ524443 GQE524443:GQF524443 HAA524443:HAB524443 HJW524443:HJX524443 HTS524443:HTT524443 IDO524443:IDP524443 INK524443:INL524443 IXG524443:IXH524443 JHC524443:JHD524443 JQY524443:JQZ524443 KAU524443:KAV524443 KKQ524443:KKR524443 KUM524443:KUN524443 LEI524443:LEJ524443 LOE524443:LOF524443 LYA524443:LYB524443 MHW524443:MHX524443 MRS524443:MRT524443 NBO524443:NBP524443 NLK524443:NLL524443 NVG524443:NVH524443 OFC524443:OFD524443 OOY524443:OOZ524443 OYU524443:OYV524443 PIQ524443:PIR524443 PSM524443:PSN524443 QCI524443:QCJ524443 QME524443:QMF524443 QWA524443:QWB524443 RFW524443:RFX524443 RPS524443:RPT524443 RZO524443:RZP524443 SJK524443:SJL524443 STG524443:STH524443 TDC524443:TDD524443 TMY524443:TMZ524443 TWU524443:TWV524443 UGQ524443:UGR524443 UQM524443:UQN524443 VAI524443:VAJ524443 VKE524443:VKF524443 VUA524443:VUB524443 WDW524443:WDX524443 WNS524443:WNT524443 BG589979:BH589979 LC589979:LD589979 UY589979:UZ589979 AEU589979:AEV589979 AOQ589979:AOR589979 AYM589979:AYN589979 BII589979:BIJ589979 BSE589979:BSF589979 CCA589979:CCB589979 CLW589979:CLX589979 CVS589979:CVT589979 DFO589979:DFP589979 DPK589979:DPL589979 DZG589979:DZH589979 EJC589979:EJD589979 ESY589979:ESZ589979 FCU589979:FCV589979 FMQ589979:FMR589979 FWM589979:FWN589979 GGI589979:GGJ589979 GQE589979:GQF589979 HAA589979:HAB589979 HJW589979:HJX589979 HTS589979:HTT589979 IDO589979:IDP589979 INK589979:INL589979 IXG589979:IXH589979 JHC589979:JHD589979 JQY589979:JQZ589979 KAU589979:KAV589979 KKQ589979:KKR589979 KUM589979:KUN589979 LEI589979:LEJ589979 LOE589979:LOF589979 LYA589979:LYB589979 MHW589979:MHX589979 MRS589979:MRT589979 NBO589979:NBP589979 NLK589979:NLL589979 NVG589979:NVH589979 OFC589979:OFD589979 OOY589979:OOZ589979 OYU589979:OYV589979 PIQ589979:PIR589979 PSM589979:PSN589979 QCI589979:QCJ589979 QME589979:QMF589979 QWA589979:QWB589979 RFW589979:RFX589979 RPS589979:RPT589979 RZO589979:RZP589979 SJK589979:SJL589979 STG589979:STH589979 TDC589979:TDD589979 TMY589979:TMZ589979 TWU589979:TWV589979 UGQ589979:UGR589979 UQM589979:UQN589979 VAI589979:VAJ589979 VKE589979:VKF589979 VUA589979:VUB589979 WDW589979:WDX589979 WNS589979:WNT589979 BG655515:BH655515 LC655515:LD655515 UY655515:UZ655515 AEU655515:AEV655515 AOQ655515:AOR655515 AYM655515:AYN655515 BII655515:BIJ655515 BSE655515:BSF655515 CCA655515:CCB655515 CLW655515:CLX655515 CVS655515:CVT655515 DFO655515:DFP655515 DPK655515:DPL655515 DZG655515:DZH655515 EJC655515:EJD655515 ESY655515:ESZ655515 FCU655515:FCV655515 FMQ655515:FMR655515 FWM655515:FWN655515 GGI655515:GGJ655515 GQE655515:GQF655515 HAA655515:HAB655515 HJW655515:HJX655515 HTS655515:HTT655515 IDO655515:IDP655515 INK655515:INL655515 IXG655515:IXH655515 JHC655515:JHD655515 JQY655515:JQZ655515 KAU655515:KAV655515 KKQ655515:KKR655515 KUM655515:KUN655515 LEI655515:LEJ655515 LOE655515:LOF655515 LYA655515:LYB655515 MHW655515:MHX655515 MRS655515:MRT655515 NBO655515:NBP655515 NLK655515:NLL655515 NVG655515:NVH655515 OFC655515:OFD655515 OOY655515:OOZ655515 OYU655515:OYV655515 PIQ655515:PIR655515 PSM655515:PSN655515 QCI655515:QCJ655515 QME655515:QMF655515 QWA655515:QWB655515 RFW655515:RFX655515 RPS655515:RPT655515 RZO655515:RZP655515 SJK655515:SJL655515 STG655515:STH655515 TDC655515:TDD655515 TMY655515:TMZ655515 TWU655515:TWV655515 UGQ655515:UGR655515 UQM655515:UQN655515 VAI655515:VAJ655515 VKE655515:VKF655515 VUA655515:VUB655515 WDW655515:WDX655515 WNS655515:WNT655515 BG721051:BH721051 LC721051:LD721051 UY721051:UZ721051 AEU721051:AEV721051 AOQ721051:AOR721051 AYM721051:AYN721051 BII721051:BIJ721051 BSE721051:BSF721051 CCA721051:CCB721051 CLW721051:CLX721051 CVS721051:CVT721051 DFO721051:DFP721051 DPK721051:DPL721051 DZG721051:DZH721051 EJC721051:EJD721051 ESY721051:ESZ721051 FCU721051:FCV721051 FMQ721051:FMR721051 FWM721051:FWN721051 GGI721051:GGJ721051 GQE721051:GQF721051 HAA721051:HAB721051 HJW721051:HJX721051 HTS721051:HTT721051 IDO721051:IDP721051 INK721051:INL721051 IXG721051:IXH721051 JHC721051:JHD721051 JQY721051:JQZ721051 KAU721051:KAV721051 KKQ721051:KKR721051 KUM721051:KUN721051 LEI721051:LEJ721051 LOE721051:LOF721051 LYA721051:LYB721051 MHW721051:MHX721051 MRS721051:MRT721051 NBO721051:NBP721051 NLK721051:NLL721051 NVG721051:NVH721051 OFC721051:OFD721051 OOY721051:OOZ721051 OYU721051:OYV721051 PIQ721051:PIR721051 PSM721051:PSN721051 QCI721051:QCJ721051 QME721051:QMF721051 QWA721051:QWB721051 RFW721051:RFX721051 RPS721051:RPT721051 RZO721051:RZP721051 SJK721051:SJL721051 STG721051:STH721051 TDC721051:TDD721051 TMY721051:TMZ721051 TWU721051:TWV721051 UGQ721051:UGR721051 UQM721051:UQN721051 VAI721051:VAJ721051 VKE721051:VKF721051 VUA721051:VUB721051 WDW721051:WDX721051 WNS721051:WNT721051 BG786587:BH786587 LC786587:LD786587 UY786587:UZ786587 AEU786587:AEV786587 AOQ786587:AOR786587 AYM786587:AYN786587 BII786587:BIJ786587 BSE786587:BSF786587 CCA786587:CCB786587 CLW786587:CLX786587 CVS786587:CVT786587 DFO786587:DFP786587 DPK786587:DPL786587 DZG786587:DZH786587 EJC786587:EJD786587 ESY786587:ESZ786587 FCU786587:FCV786587 FMQ786587:FMR786587 FWM786587:FWN786587 GGI786587:GGJ786587 GQE786587:GQF786587 HAA786587:HAB786587 HJW786587:HJX786587 HTS786587:HTT786587 IDO786587:IDP786587 INK786587:INL786587 IXG786587:IXH786587 JHC786587:JHD786587 JQY786587:JQZ786587 KAU786587:KAV786587 KKQ786587:KKR786587 KUM786587:KUN786587 LEI786587:LEJ786587 LOE786587:LOF786587 LYA786587:LYB786587 MHW786587:MHX786587 MRS786587:MRT786587 NBO786587:NBP786587 NLK786587:NLL786587 NVG786587:NVH786587 OFC786587:OFD786587 OOY786587:OOZ786587 OYU786587:OYV786587 PIQ786587:PIR786587 PSM786587:PSN786587 QCI786587:QCJ786587 QME786587:QMF786587 QWA786587:QWB786587 RFW786587:RFX786587 RPS786587:RPT786587 RZO786587:RZP786587 SJK786587:SJL786587 STG786587:STH786587 TDC786587:TDD786587 TMY786587:TMZ786587 TWU786587:TWV786587 UGQ786587:UGR786587 UQM786587:UQN786587 VAI786587:VAJ786587 VKE786587:VKF786587 VUA786587:VUB786587 WDW786587:WDX786587 WNS786587:WNT786587 BG852123:BH852123 LC852123:LD852123 UY852123:UZ852123 AEU852123:AEV852123 AOQ852123:AOR852123 AYM852123:AYN852123 BII852123:BIJ852123 BSE852123:BSF852123 CCA852123:CCB852123 CLW852123:CLX852123 CVS852123:CVT852123 DFO852123:DFP852123 DPK852123:DPL852123 DZG852123:DZH852123 EJC852123:EJD852123 ESY852123:ESZ852123 FCU852123:FCV852123 FMQ852123:FMR852123 FWM852123:FWN852123 GGI852123:GGJ852123 GQE852123:GQF852123 HAA852123:HAB852123 HJW852123:HJX852123 HTS852123:HTT852123 IDO852123:IDP852123 INK852123:INL852123 IXG852123:IXH852123 JHC852123:JHD852123 JQY852123:JQZ852123 KAU852123:KAV852123 KKQ852123:KKR852123 KUM852123:KUN852123 LEI852123:LEJ852123 LOE852123:LOF852123 LYA852123:LYB852123 MHW852123:MHX852123 MRS852123:MRT852123 NBO852123:NBP852123 NLK852123:NLL852123 NVG852123:NVH852123 OFC852123:OFD852123 OOY852123:OOZ852123 OYU852123:OYV852123 PIQ852123:PIR852123 PSM852123:PSN852123 QCI852123:QCJ852123 QME852123:QMF852123 QWA852123:QWB852123 RFW852123:RFX852123 RPS852123:RPT852123 RZO852123:RZP852123 SJK852123:SJL852123 STG852123:STH852123 TDC852123:TDD852123 TMY852123:TMZ852123 TWU852123:TWV852123 UGQ852123:UGR852123 UQM852123:UQN852123 VAI852123:VAJ852123 VKE852123:VKF852123 VUA852123:VUB852123 WDW852123:WDX852123 WNS852123:WNT852123 BG917659:BH917659 LC917659:LD917659 UY917659:UZ917659 AEU917659:AEV917659 AOQ917659:AOR917659 AYM917659:AYN917659 BII917659:BIJ917659 BSE917659:BSF917659 CCA917659:CCB917659 CLW917659:CLX917659 CVS917659:CVT917659 DFO917659:DFP917659 DPK917659:DPL917659 DZG917659:DZH917659 EJC917659:EJD917659 ESY917659:ESZ917659 FCU917659:FCV917659 FMQ917659:FMR917659 FWM917659:FWN917659 GGI917659:GGJ917659 GQE917659:GQF917659 HAA917659:HAB917659 HJW917659:HJX917659 HTS917659:HTT917659 IDO917659:IDP917659 INK917659:INL917659 IXG917659:IXH917659 JHC917659:JHD917659 JQY917659:JQZ917659 KAU917659:KAV917659 KKQ917659:KKR917659 KUM917659:KUN917659 LEI917659:LEJ917659 LOE917659:LOF917659 LYA917659:LYB917659 MHW917659:MHX917659 MRS917659:MRT917659 NBO917659:NBP917659 NLK917659:NLL917659 NVG917659:NVH917659 OFC917659:OFD917659 OOY917659:OOZ917659 OYU917659:OYV917659 PIQ917659:PIR917659 PSM917659:PSN917659 QCI917659:QCJ917659 QME917659:QMF917659 QWA917659:QWB917659 RFW917659:RFX917659 RPS917659:RPT917659 RZO917659:RZP917659 SJK917659:SJL917659 STG917659:STH917659 TDC917659:TDD917659 TMY917659:TMZ917659 TWU917659:TWV917659 UGQ917659:UGR917659 UQM917659:UQN917659 VAI917659:VAJ917659 VKE917659:VKF917659 VUA917659:VUB917659 WDW917659:WDX917659 WNS917659:WNT917659 BG983195:BH983195 LC983195:LD983195 UY983195:UZ983195 AEU983195:AEV983195 AOQ983195:AOR983195 AYM983195:AYN983195 BII983195:BIJ983195 BSE983195:BSF983195 CCA983195:CCB983195 CLW983195:CLX983195 CVS983195:CVT983195 DFO983195:DFP983195 DPK983195:DPL983195 DZG983195:DZH983195 EJC983195:EJD983195 ESY983195:ESZ983195 FCU983195:FCV983195 FMQ983195:FMR983195 FWM983195:FWN983195 GGI983195:GGJ983195 GQE983195:GQF983195 HAA983195:HAB983195 HJW983195:HJX983195 HTS983195:HTT983195 IDO983195:IDP983195 INK983195:INL983195 IXG983195:IXH983195 JHC983195:JHD983195 JQY983195:JQZ983195 KAU983195:KAV983195 KKQ983195:KKR983195 KUM983195:KUN983195 LEI983195:LEJ983195 LOE983195:LOF983195 LYA983195:LYB983195 MHW983195:MHX983195 MRS983195:MRT983195 NBO983195:NBP983195 NLK983195:NLL983195 NVG983195:NVH983195 OFC983195:OFD983195 OOY983195:OOZ983195 OYU983195:OYV983195 PIQ983195:PIR983195 PSM983195:PSN983195 QCI983195:QCJ983195 QME983195:QMF983195 QWA983195:QWB983195 RFW983195:RFX983195 RPS983195:RPT983195 RZO983195:RZP983195 SJK983195:SJL983195 STG983195:STH983195 TDC983195:TDD983195 TMY983195:TMZ983195 TWU983195:TWV983195 UGQ983195:UGR983195 UQM983195:UQN983195 VAI983195:VAJ983195 VKE983195:VKF983195 VUA983195:VUB983195 WDW983195:WDX983195 WNS983195:WNT983195 BG65694:BH65694 LC65694:LD65694 UY65694:UZ65694 AEU65694:AEV65694 AOQ65694:AOR65694 AYM65694:AYN65694 BII65694:BIJ65694 BSE65694:BSF65694 CCA65694:CCB65694 CLW65694:CLX65694 CVS65694:CVT65694 DFO65694:DFP65694 DPK65694:DPL65694 DZG65694:DZH65694 EJC65694:EJD65694 ESY65694:ESZ65694 FCU65694:FCV65694 FMQ65694:FMR65694 FWM65694:FWN65694 GGI65694:GGJ65694 GQE65694:GQF65694 HAA65694:HAB65694 HJW65694:HJX65694 HTS65694:HTT65694 IDO65694:IDP65694 INK65694:INL65694 IXG65694:IXH65694 JHC65694:JHD65694 JQY65694:JQZ65694 KAU65694:KAV65694 KKQ65694:KKR65694 KUM65694:KUN65694 LEI65694:LEJ65694 LOE65694:LOF65694 LYA65694:LYB65694 MHW65694:MHX65694 MRS65694:MRT65694 NBO65694:NBP65694 NLK65694:NLL65694 NVG65694:NVH65694 OFC65694:OFD65694 OOY65694:OOZ65694 OYU65694:OYV65694 PIQ65694:PIR65694 PSM65694:PSN65694 QCI65694:QCJ65694 QME65694:QMF65694 QWA65694:QWB65694 RFW65694:RFX65694 RPS65694:RPT65694 RZO65694:RZP65694 SJK65694:SJL65694 STG65694:STH65694 TDC65694:TDD65694 TMY65694:TMZ65694 TWU65694:TWV65694 UGQ65694:UGR65694 UQM65694:UQN65694 VAI65694:VAJ65694 VKE65694:VKF65694 VUA65694:VUB65694 WDW65694:WDX65694 WNS65694:WNT65694 BG131230:BH131230 LC131230:LD131230 UY131230:UZ131230 AEU131230:AEV131230 AOQ131230:AOR131230 AYM131230:AYN131230 BII131230:BIJ131230 BSE131230:BSF131230 CCA131230:CCB131230 CLW131230:CLX131230 CVS131230:CVT131230 DFO131230:DFP131230 DPK131230:DPL131230 DZG131230:DZH131230 EJC131230:EJD131230 ESY131230:ESZ131230 FCU131230:FCV131230 FMQ131230:FMR131230 FWM131230:FWN131230 GGI131230:GGJ131230 GQE131230:GQF131230 HAA131230:HAB131230 HJW131230:HJX131230 HTS131230:HTT131230 IDO131230:IDP131230 INK131230:INL131230 IXG131230:IXH131230 JHC131230:JHD131230 JQY131230:JQZ131230 KAU131230:KAV131230 KKQ131230:KKR131230 KUM131230:KUN131230 LEI131230:LEJ131230 LOE131230:LOF131230 LYA131230:LYB131230 MHW131230:MHX131230 MRS131230:MRT131230 NBO131230:NBP131230 NLK131230:NLL131230 NVG131230:NVH131230 OFC131230:OFD131230 OOY131230:OOZ131230 OYU131230:OYV131230 PIQ131230:PIR131230 PSM131230:PSN131230 QCI131230:QCJ131230 QME131230:QMF131230 QWA131230:QWB131230 RFW131230:RFX131230 RPS131230:RPT131230 RZO131230:RZP131230 SJK131230:SJL131230 STG131230:STH131230 TDC131230:TDD131230 TMY131230:TMZ131230 TWU131230:TWV131230 UGQ131230:UGR131230 UQM131230:UQN131230 VAI131230:VAJ131230 VKE131230:VKF131230 VUA131230:VUB131230 WDW131230:WDX131230 WNS131230:WNT131230 BG196766:BH196766 LC196766:LD196766 UY196766:UZ196766 AEU196766:AEV196766 AOQ196766:AOR196766 AYM196766:AYN196766 BII196766:BIJ196766 BSE196766:BSF196766 CCA196766:CCB196766 CLW196766:CLX196766 CVS196766:CVT196766 DFO196766:DFP196766 DPK196766:DPL196766 DZG196766:DZH196766 EJC196766:EJD196766 ESY196766:ESZ196766 FCU196766:FCV196766 FMQ196766:FMR196766 FWM196766:FWN196766 GGI196766:GGJ196766 GQE196766:GQF196766 HAA196766:HAB196766 HJW196766:HJX196766 HTS196766:HTT196766 IDO196766:IDP196766 INK196766:INL196766 IXG196766:IXH196766 JHC196766:JHD196766 JQY196766:JQZ196766 KAU196766:KAV196766 KKQ196766:KKR196766 KUM196766:KUN196766 LEI196766:LEJ196766 LOE196766:LOF196766 LYA196766:LYB196766 MHW196766:MHX196766 MRS196766:MRT196766 NBO196766:NBP196766 NLK196766:NLL196766 NVG196766:NVH196766 OFC196766:OFD196766 OOY196766:OOZ196766 OYU196766:OYV196766 PIQ196766:PIR196766 PSM196766:PSN196766 QCI196766:QCJ196766 QME196766:QMF196766 QWA196766:QWB196766 RFW196766:RFX196766 RPS196766:RPT196766 RZO196766:RZP196766 SJK196766:SJL196766 STG196766:STH196766 TDC196766:TDD196766 TMY196766:TMZ196766 TWU196766:TWV196766 UGQ196766:UGR196766 UQM196766:UQN196766 VAI196766:VAJ196766 VKE196766:VKF196766 VUA196766:VUB196766 WDW196766:WDX196766 WNS196766:WNT196766 BG262302:BH262302 LC262302:LD262302 UY262302:UZ262302 AEU262302:AEV262302 AOQ262302:AOR262302 AYM262302:AYN262302 BII262302:BIJ262302 BSE262302:BSF262302 CCA262302:CCB262302 CLW262302:CLX262302 CVS262302:CVT262302 DFO262302:DFP262302 DPK262302:DPL262302 DZG262302:DZH262302 EJC262302:EJD262302 ESY262302:ESZ262302 FCU262302:FCV262302 FMQ262302:FMR262302 FWM262302:FWN262302 GGI262302:GGJ262302 GQE262302:GQF262302 HAA262302:HAB262302 HJW262302:HJX262302 HTS262302:HTT262302 IDO262302:IDP262302 INK262302:INL262302 IXG262302:IXH262302 JHC262302:JHD262302 JQY262302:JQZ262302 KAU262302:KAV262302 KKQ262302:KKR262302 KUM262302:KUN262302 LEI262302:LEJ262302 LOE262302:LOF262302 LYA262302:LYB262302 MHW262302:MHX262302 MRS262302:MRT262302 NBO262302:NBP262302 NLK262302:NLL262302 NVG262302:NVH262302 OFC262302:OFD262302 OOY262302:OOZ262302 OYU262302:OYV262302 PIQ262302:PIR262302 PSM262302:PSN262302 QCI262302:QCJ262302 QME262302:QMF262302 QWA262302:QWB262302 RFW262302:RFX262302 RPS262302:RPT262302 RZO262302:RZP262302 SJK262302:SJL262302 STG262302:STH262302 TDC262302:TDD262302 TMY262302:TMZ262302 TWU262302:TWV262302 UGQ262302:UGR262302 UQM262302:UQN262302 VAI262302:VAJ262302 VKE262302:VKF262302 VUA262302:VUB262302 WDW262302:WDX262302 WNS262302:WNT262302 BG327838:BH327838 LC327838:LD327838 UY327838:UZ327838 AEU327838:AEV327838 AOQ327838:AOR327838 AYM327838:AYN327838 BII327838:BIJ327838 BSE327838:BSF327838 CCA327838:CCB327838 CLW327838:CLX327838 CVS327838:CVT327838 DFO327838:DFP327838 DPK327838:DPL327838 DZG327838:DZH327838 EJC327838:EJD327838 ESY327838:ESZ327838 FCU327838:FCV327838 FMQ327838:FMR327838 FWM327838:FWN327838 GGI327838:GGJ327838 GQE327838:GQF327838 HAA327838:HAB327838 HJW327838:HJX327838 HTS327838:HTT327838 IDO327838:IDP327838 INK327838:INL327838 IXG327838:IXH327838 JHC327838:JHD327838 JQY327838:JQZ327838 KAU327838:KAV327838 KKQ327838:KKR327838 KUM327838:KUN327838 LEI327838:LEJ327838 LOE327838:LOF327838 LYA327838:LYB327838 MHW327838:MHX327838 MRS327838:MRT327838 NBO327838:NBP327838 NLK327838:NLL327838 NVG327838:NVH327838 OFC327838:OFD327838 OOY327838:OOZ327838 OYU327838:OYV327838 PIQ327838:PIR327838 PSM327838:PSN327838 QCI327838:QCJ327838 QME327838:QMF327838 QWA327838:QWB327838 RFW327838:RFX327838 RPS327838:RPT327838 RZO327838:RZP327838 SJK327838:SJL327838 STG327838:STH327838 TDC327838:TDD327838 TMY327838:TMZ327838 TWU327838:TWV327838 UGQ327838:UGR327838 UQM327838:UQN327838 VAI327838:VAJ327838 VKE327838:VKF327838 VUA327838:VUB327838 WDW327838:WDX327838 WNS327838:WNT327838 BG393374:BH393374 LC393374:LD393374 UY393374:UZ393374 AEU393374:AEV393374 AOQ393374:AOR393374 AYM393374:AYN393374 BII393374:BIJ393374 BSE393374:BSF393374 CCA393374:CCB393374 CLW393374:CLX393374 CVS393374:CVT393374 DFO393374:DFP393374 DPK393374:DPL393374 DZG393374:DZH393374 EJC393374:EJD393374 ESY393374:ESZ393374 FCU393374:FCV393374 FMQ393374:FMR393374 FWM393374:FWN393374 GGI393374:GGJ393374 GQE393374:GQF393374 HAA393374:HAB393374 HJW393374:HJX393374 HTS393374:HTT393374 IDO393374:IDP393374 INK393374:INL393374 IXG393374:IXH393374 JHC393374:JHD393374 JQY393374:JQZ393374 KAU393374:KAV393374 KKQ393374:KKR393374 KUM393374:KUN393374 LEI393374:LEJ393374 LOE393374:LOF393374 LYA393374:LYB393374 MHW393374:MHX393374 MRS393374:MRT393374 NBO393374:NBP393374 NLK393374:NLL393374 NVG393374:NVH393374 OFC393374:OFD393374 OOY393374:OOZ393374 OYU393374:OYV393374 PIQ393374:PIR393374 PSM393374:PSN393374 QCI393374:QCJ393374 QME393374:QMF393374 QWA393374:QWB393374 RFW393374:RFX393374 RPS393374:RPT393374 RZO393374:RZP393374 SJK393374:SJL393374 STG393374:STH393374 TDC393374:TDD393374 TMY393374:TMZ393374 TWU393374:TWV393374 UGQ393374:UGR393374 UQM393374:UQN393374 VAI393374:VAJ393374 VKE393374:VKF393374 VUA393374:VUB393374 WDW393374:WDX393374 WNS393374:WNT393374 BG458910:BH458910 LC458910:LD458910 UY458910:UZ458910 AEU458910:AEV458910 AOQ458910:AOR458910 AYM458910:AYN458910 BII458910:BIJ458910 BSE458910:BSF458910 CCA458910:CCB458910 CLW458910:CLX458910 CVS458910:CVT458910 DFO458910:DFP458910 DPK458910:DPL458910 DZG458910:DZH458910 EJC458910:EJD458910 ESY458910:ESZ458910 FCU458910:FCV458910 FMQ458910:FMR458910 FWM458910:FWN458910 GGI458910:GGJ458910 GQE458910:GQF458910 HAA458910:HAB458910 HJW458910:HJX458910 HTS458910:HTT458910 IDO458910:IDP458910 INK458910:INL458910 IXG458910:IXH458910 JHC458910:JHD458910 JQY458910:JQZ458910 KAU458910:KAV458910 KKQ458910:KKR458910 KUM458910:KUN458910 LEI458910:LEJ458910 LOE458910:LOF458910 LYA458910:LYB458910 MHW458910:MHX458910 MRS458910:MRT458910 NBO458910:NBP458910 NLK458910:NLL458910 NVG458910:NVH458910 OFC458910:OFD458910 OOY458910:OOZ458910 OYU458910:OYV458910 PIQ458910:PIR458910 PSM458910:PSN458910 QCI458910:QCJ458910 QME458910:QMF458910 QWA458910:QWB458910 RFW458910:RFX458910 RPS458910:RPT458910 RZO458910:RZP458910 SJK458910:SJL458910 STG458910:STH458910 TDC458910:TDD458910 TMY458910:TMZ458910 TWU458910:TWV458910 UGQ458910:UGR458910 UQM458910:UQN458910 VAI458910:VAJ458910 VKE458910:VKF458910 VUA458910:VUB458910 WDW458910:WDX458910 WNS458910:WNT458910 BG524446:BH524446 LC524446:LD524446 UY524446:UZ524446 AEU524446:AEV524446 AOQ524446:AOR524446 AYM524446:AYN524446 BII524446:BIJ524446 BSE524446:BSF524446 CCA524446:CCB524446 CLW524446:CLX524446 CVS524446:CVT524446 DFO524446:DFP524446 DPK524446:DPL524446 DZG524446:DZH524446 EJC524446:EJD524446 ESY524446:ESZ524446 FCU524446:FCV524446 FMQ524446:FMR524446 FWM524446:FWN524446 GGI524446:GGJ524446 GQE524446:GQF524446 HAA524446:HAB524446 HJW524446:HJX524446 HTS524446:HTT524446 IDO524446:IDP524446 INK524446:INL524446 IXG524446:IXH524446 JHC524446:JHD524446 JQY524446:JQZ524446 KAU524446:KAV524446 KKQ524446:KKR524446 KUM524446:KUN524446 LEI524446:LEJ524446 LOE524446:LOF524446 LYA524446:LYB524446 MHW524446:MHX524446 MRS524446:MRT524446 NBO524446:NBP524446 NLK524446:NLL524446 NVG524446:NVH524446 OFC524446:OFD524446 OOY524446:OOZ524446 OYU524446:OYV524446 PIQ524446:PIR524446 PSM524446:PSN524446 QCI524446:QCJ524446 QME524446:QMF524446 QWA524446:QWB524446 RFW524446:RFX524446 RPS524446:RPT524446 RZO524446:RZP524446 SJK524446:SJL524446 STG524446:STH524446 TDC524446:TDD524446 TMY524446:TMZ524446 TWU524446:TWV524446 UGQ524446:UGR524446 UQM524446:UQN524446 VAI524446:VAJ524446 VKE524446:VKF524446 VUA524446:VUB524446 WDW524446:WDX524446 WNS524446:WNT524446 BG589982:BH589982 LC589982:LD589982 UY589982:UZ589982 AEU589982:AEV589982 AOQ589982:AOR589982 AYM589982:AYN589982 BII589982:BIJ589982 BSE589982:BSF589982 CCA589982:CCB589982 CLW589982:CLX589982 CVS589982:CVT589982 DFO589982:DFP589982 DPK589982:DPL589982 DZG589982:DZH589982 EJC589982:EJD589982 ESY589982:ESZ589982 FCU589982:FCV589982 FMQ589982:FMR589982 FWM589982:FWN589982 GGI589982:GGJ589982 GQE589982:GQF589982 HAA589982:HAB589982 HJW589982:HJX589982 HTS589982:HTT589982 IDO589982:IDP589982 INK589982:INL589982 IXG589982:IXH589982 JHC589982:JHD589982 JQY589982:JQZ589982 KAU589982:KAV589982 KKQ589982:KKR589982 KUM589982:KUN589982 LEI589982:LEJ589982 LOE589982:LOF589982 LYA589982:LYB589982 MHW589982:MHX589982 MRS589982:MRT589982 NBO589982:NBP589982 NLK589982:NLL589982 NVG589982:NVH589982 OFC589982:OFD589982 OOY589982:OOZ589982 OYU589982:OYV589982 PIQ589982:PIR589982 PSM589982:PSN589982 QCI589982:QCJ589982 QME589982:QMF589982 QWA589982:QWB589982 RFW589982:RFX589982 RPS589982:RPT589982 RZO589982:RZP589982 SJK589982:SJL589982 STG589982:STH589982 TDC589982:TDD589982 TMY589982:TMZ589982 TWU589982:TWV589982 UGQ589982:UGR589982 UQM589982:UQN589982 VAI589982:VAJ589982 VKE589982:VKF589982 VUA589982:VUB589982 WDW589982:WDX589982 WNS589982:WNT589982 BG655518:BH655518 LC655518:LD655518 UY655518:UZ655518 AEU655518:AEV655518 AOQ655518:AOR655518 AYM655518:AYN655518 BII655518:BIJ655518 BSE655518:BSF655518 CCA655518:CCB655518 CLW655518:CLX655518 CVS655518:CVT655518 DFO655518:DFP655518 DPK655518:DPL655518 DZG655518:DZH655518 EJC655518:EJD655518 ESY655518:ESZ655518 FCU655518:FCV655518 FMQ655518:FMR655518 FWM655518:FWN655518 GGI655518:GGJ655518 GQE655518:GQF655518 HAA655518:HAB655518 HJW655518:HJX655518 HTS655518:HTT655518 IDO655518:IDP655518 INK655518:INL655518 IXG655518:IXH655518 JHC655518:JHD655518 JQY655518:JQZ655518 KAU655518:KAV655518 KKQ655518:KKR655518 KUM655518:KUN655518 LEI655518:LEJ655518 LOE655518:LOF655518 LYA655518:LYB655518 MHW655518:MHX655518 MRS655518:MRT655518 NBO655518:NBP655518 NLK655518:NLL655518 NVG655518:NVH655518 OFC655518:OFD655518 OOY655518:OOZ655518 OYU655518:OYV655518 PIQ655518:PIR655518 PSM655518:PSN655518 QCI655518:QCJ655518 QME655518:QMF655518 QWA655518:QWB655518 RFW655518:RFX655518 RPS655518:RPT655518 RZO655518:RZP655518 SJK655518:SJL655518 STG655518:STH655518 TDC655518:TDD655518 TMY655518:TMZ655518 TWU655518:TWV655518 UGQ655518:UGR655518 UQM655518:UQN655518 VAI655518:VAJ655518 VKE655518:VKF655518 VUA655518:VUB655518 WDW655518:WDX655518 WNS655518:WNT655518 BG721054:BH721054 LC721054:LD721054 UY721054:UZ721054 AEU721054:AEV721054 AOQ721054:AOR721054 AYM721054:AYN721054 BII721054:BIJ721054 BSE721054:BSF721054 CCA721054:CCB721054 CLW721054:CLX721054 CVS721054:CVT721054 DFO721054:DFP721054 DPK721054:DPL721054 DZG721054:DZH721054 EJC721054:EJD721054 ESY721054:ESZ721054 FCU721054:FCV721054 FMQ721054:FMR721054 FWM721054:FWN721054 GGI721054:GGJ721054 GQE721054:GQF721054 HAA721054:HAB721054 HJW721054:HJX721054 HTS721054:HTT721054 IDO721054:IDP721054 INK721054:INL721054 IXG721054:IXH721054 JHC721054:JHD721054 JQY721054:JQZ721054 KAU721054:KAV721054 KKQ721054:KKR721054 KUM721054:KUN721054 LEI721054:LEJ721054 LOE721054:LOF721054 LYA721054:LYB721054 MHW721054:MHX721054 MRS721054:MRT721054 NBO721054:NBP721054 NLK721054:NLL721054 NVG721054:NVH721054 OFC721054:OFD721054 OOY721054:OOZ721054 OYU721054:OYV721054 PIQ721054:PIR721054 PSM721054:PSN721054 QCI721054:QCJ721054 QME721054:QMF721054 QWA721054:QWB721054 RFW721054:RFX721054 RPS721054:RPT721054 RZO721054:RZP721054 SJK721054:SJL721054 STG721054:STH721054 TDC721054:TDD721054 TMY721054:TMZ721054 TWU721054:TWV721054 UGQ721054:UGR721054 UQM721054:UQN721054 VAI721054:VAJ721054 VKE721054:VKF721054 VUA721054:VUB721054 WDW721054:WDX721054 WNS721054:WNT721054 BG786590:BH786590 LC786590:LD786590 UY786590:UZ786590 AEU786590:AEV786590 AOQ786590:AOR786590 AYM786590:AYN786590 BII786590:BIJ786590 BSE786590:BSF786590 CCA786590:CCB786590 CLW786590:CLX786590 CVS786590:CVT786590 DFO786590:DFP786590 DPK786590:DPL786590 DZG786590:DZH786590 EJC786590:EJD786590 ESY786590:ESZ786590 FCU786590:FCV786590 FMQ786590:FMR786590 FWM786590:FWN786590 GGI786590:GGJ786590 GQE786590:GQF786590 HAA786590:HAB786590 HJW786590:HJX786590 HTS786590:HTT786590 IDO786590:IDP786590 INK786590:INL786590 IXG786590:IXH786590 JHC786590:JHD786590 JQY786590:JQZ786590 KAU786590:KAV786590 KKQ786590:KKR786590 KUM786590:KUN786590 LEI786590:LEJ786590 LOE786590:LOF786590 LYA786590:LYB786590 MHW786590:MHX786590 MRS786590:MRT786590 NBO786590:NBP786590 NLK786590:NLL786590 NVG786590:NVH786590 OFC786590:OFD786590 OOY786590:OOZ786590 OYU786590:OYV786590 PIQ786590:PIR786590 PSM786590:PSN786590 QCI786590:QCJ786590 QME786590:QMF786590 QWA786590:QWB786590 RFW786590:RFX786590 RPS786590:RPT786590 RZO786590:RZP786590 SJK786590:SJL786590 STG786590:STH786590 TDC786590:TDD786590 TMY786590:TMZ786590 TWU786590:TWV786590 UGQ786590:UGR786590 UQM786590:UQN786590 VAI786590:VAJ786590 VKE786590:VKF786590 VUA786590:VUB786590 WDW786590:WDX786590 WNS786590:WNT786590 BG852126:BH852126 LC852126:LD852126 UY852126:UZ852126 AEU852126:AEV852126 AOQ852126:AOR852126 AYM852126:AYN852126 BII852126:BIJ852126 BSE852126:BSF852126 CCA852126:CCB852126 CLW852126:CLX852126 CVS852126:CVT852126 DFO852126:DFP852126 DPK852126:DPL852126 DZG852126:DZH852126 EJC852126:EJD852126 ESY852126:ESZ852126 FCU852126:FCV852126 FMQ852126:FMR852126 FWM852126:FWN852126 GGI852126:GGJ852126 GQE852126:GQF852126 HAA852126:HAB852126 HJW852126:HJX852126 HTS852126:HTT852126 IDO852126:IDP852126 INK852126:INL852126 IXG852126:IXH852126 JHC852126:JHD852126 JQY852126:JQZ852126 KAU852126:KAV852126 KKQ852126:KKR852126 KUM852126:KUN852126 LEI852126:LEJ852126 LOE852126:LOF852126 LYA852126:LYB852126 MHW852126:MHX852126 MRS852126:MRT852126 NBO852126:NBP852126 NLK852126:NLL852126 NVG852126:NVH852126 OFC852126:OFD852126 OOY852126:OOZ852126 OYU852126:OYV852126 PIQ852126:PIR852126 PSM852126:PSN852126 QCI852126:QCJ852126 QME852126:QMF852126 QWA852126:QWB852126 RFW852126:RFX852126 RPS852126:RPT852126 RZO852126:RZP852126 SJK852126:SJL852126 STG852126:STH852126 TDC852126:TDD852126 TMY852126:TMZ852126 TWU852126:TWV852126 UGQ852126:UGR852126 UQM852126:UQN852126 VAI852126:VAJ852126 VKE852126:VKF852126 VUA852126:VUB852126 WDW852126:WDX852126 WNS852126:WNT852126 BG917662:BH917662 LC917662:LD917662 UY917662:UZ917662 AEU917662:AEV917662 AOQ917662:AOR917662 AYM917662:AYN917662 BII917662:BIJ917662 BSE917662:BSF917662 CCA917662:CCB917662 CLW917662:CLX917662 CVS917662:CVT917662 DFO917662:DFP917662 DPK917662:DPL917662 DZG917662:DZH917662 EJC917662:EJD917662 ESY917662:ESZ917662 FCU917662:FCV917662 FMQ917662:FMR917662 FWM917662:FWN917662 GGI917662:GGJ917662 GQE917662:GQF917662 HAA917662:HAB917662 HJW917662:HJX917662 HTS917662:HTT917662 IDO917662:IDP917662 INK917662:INL917662 IXG917662:IXH917662 JHC917662:JHD917662 JQY917662:JQZ917662 KAU917662:KAV917662 KKQ917662:KKR917662 KUM917662:KUN917662 LEI917662:LEJ917662 LOE917662:LOF917662 LYA917662:LYB917662 MHW917662:MHX917662 MRS917662:MRT917662 NBO917662:NBP917662 NLK917662:NLL917662 NVG917662:NVH917662 OFC917662:OFD917662 OOY917662:OOZ917662 OYU917662:OYV917662 PIQ917662:PIR917662 PSM917662:PSN917662 QCI917662:QCJ917662 QME917662:QMF917662 QWA917662:QWB917662 RFW917662:RFX917662 RPS917662:RPT917662 RZO917662:RZP917662 SJK917662:SJL917662 STG917662:STH917662 TDC917662:TDD917662 TMY917662:TMZ917662 TWU917662:TWV917662 UGQ917662:UGR917662 UQM917662:UQN917662 VAI917662:VAJ917662 VKE917662:VKF917662 VUA917662:VUB917662 WDW917662:WDX917662 WNS917662:WNT917662 BG983198:BH983198 LC983198:LD983198 UY983198:UZ983198 AEU983198:AEV983198 AOQ983198:AOR983198 AYM983198:AYN983198 BII983198:BIJ983198 BSE983198:BSF983198 CCA983198:CCB983198 CLW983198:CLX983198 CVS983198:CVT983198 DFO983198:DFP983198 DPK983198:DPL983198 DZG983198:DZH983198 EJC983198:EJD983198 ESY983198:ESZ983198 FCU983198:FCV983198 FMQ983198:FMR983198 FWM983198:FWN983198 GGI983198:GGJ983198 GQE983198:GQF983198 HAA983198:HAB983198 HJW983198:HJX983198 HTS983198:HTT983198 IDO983198:IDP983198 INK983198:INL983198 IXG983198:IXH983198 JHC983198:JHD983198 JQY983198:JQZ983198 KAU983198:KAV983198 KKQ983198:KKR983198 KUM983198:KUN983198 LEI983198:LEJ983198 LOE983198:LOF983198 LYA983198:LYB983198 MHW983198:MHX983198 MRS983198:MRT983198 NBO983198:NBP983198 NLK983198:NLL983198 NVG983198:NVH983198 OFC983198:OFD983198 OOY983198:OOZ983198 OYU983198:OYV983198 PIQ983198:PIR983198 PSM983198:PSN983198 QCI983198:QCJ983198 QME983198:QMF983198 QWA983198:QWB983198 RFW983198:RFX983198 RPS983198:RPT983198 RZO983198:RZP983198 SJK983198:SJL983198 STG983198:STH983198 TDC983198:TDD983198 TMY983198:TMZ983198 TWU983198:TWV983198 UGQ983198:UGR983198 UQM983198:UQN983198 VAI983198:VAJ983198 VKE983198:VKF983198 VUA983198:VUB983198 WDW983198:WDX983198 WNS983198:WNT983198 BG65697:BH65697 LC65697:LD65697 UY65697:UZ65697 AEU65697:AEV65697 AOQ65697:AOR65697 AYM65697:AYN65697 BII65697:BIJ65697 BSE65697:BSF65697 CCA65697:CCB65697 CLW65697:CLX65697 CVS65697:CVT65697 DFO65697:DFP65697 DPK65697:DPL65697 DZG65697:DZH65697 EJC65697:EJD65697 ESY65697:ESZ65697 FCU65697:FCV65697 FMQ65697:FMR65697 FWM65697:FWN65697 GGI65697:GGJ65697 GQE65697:GQF65697 HAA65697:HAB65697 HJW65697:HJX65697 HTS65697:HTT65697 IDO65697:IDP65697 INK65697:INL65697 IXG65697:IXH65697 JHC65697:JHD65697 JQY65697:JQZ65697 KAU65697:KAV65697 KKQ65697:KKR65697 KUM65697:KUN65697 LEI65697:LEJ65697 LOE65697:LOF65697 LYA65697:LYB65697 MHW65697:MHX65697 MRS65697:MRT65697 NBO65697:NBP65697 NLK65697:NLL65697 NVG65697:NVH65697 OFC65697:OFD65697 OOY65697:OOZ65697 OYU65697:OYV65697 PIQ65697:PIR65697 PSM65697:PSN65697 QCI65697:QCJ65697 QME65697:QMF65697 QWA65697:QWB65697 RFW65697:RFX65697 RPS65697:RPT65697 RZO65697:RZP65697 SJK65697:SJL65697 STG65697:STH65697 TDC65697:TDD65697 TMY65697:TMZ65697 TWU65697:TWV65697 UGQ65697:UGR65697 UQM65697:UQN65697 VAI65697:VAJ65697 VKE65697:VKF65697 VUA65697:VUB65697 WDW65697:WDX65697 WNS65697:WNT65697 BG131233:BH131233 LC131233:LD131233 UY131233:UZ131233 AEU131233:AEV131233 AOQ131233:AOR131233 AYM131233:AYN131233 BII131233:BIJ131233 BSE131233:BSF131233 CCA131233:CCB131233 CLW131233:CLX131233 CVS131233:CVT131233 DFO131233:DFP131233 DPK131233:DPL131233 DZG131233:DZH131233 EJC131233:EJD131233 ESY131233:ESZ131233 FCU131233:FCV131233 FMQ131233:FMR131233 FWM131233:FWN131233 GGI131233:GGJ131233 GQE131233:GQF131233 HAA131233:HAB131233 HJW131233:HJX131233 HTS131233:HTT131233 IDO131233:IDP131233 INK131233:INL131233 IXG131233:IXH131233 JHC131233:JHD131233 JQY131233:JQZ131233 KAU131233:KAV131233 KKQ131233:KKR131233 KUM131233:KUN131233 LEI131233:LEJ131233 LOE131233:LOF131233 LYA131233:LYB131233 MHW131233:MHX131233 MRS131233:MRT131233 NBO131233:NBP131233 NLK131233:NLL131233 NVG131233:NVH131233 OFC131233:OFD131233 OOY131233:OOZ131233 OYU131233:OYV131233 PIQ131233:PIR131233 PSM131233:PSN131233 QCI131233:QCJ131233 QME131233:QMF131233 QWA131233:QWB131233 RFW131233:RFX131233 RPS131233:RPT131233 RZO131233:RZP131233 SJK131233:SJL131233 STG131233:STH131233 TDC131233:TDD131233 TMY131233:TMZ131233 TWU131233:TWV131233 UGQ131233:UGR131233 UQM131233:UQN131233 VAI131233:VAJ131233 VKE131233:VKF131233 VUA131233:VUB131233 WDW131233:WDX131233 WNS131233:WNT131233 BG196769:BH196769 LC196769:LD196769 UY196769:UZ196769 AEU196769:AEV196769 AOQ196769:AOR196769 AYM196769:AYN196769 BII196769:BIJ196769 BSE196769:BSF196769 CCA196769:CCB196769 CLW196769:CLX196769 CVS196769:CVT196769 DFO196769:DFP196769 DPK196769:DPL196769 DZG196769:DZH196769 EJC196769:EJD196769 ESY196769:ESZ196769 FCU196769:FCV196769 FMQ196769:FMR196769 FWM196769:FWN196769 GGI196769:GGJ196769 GQE196769:GQF196769 HAA196769:HAB196769 HJW196769:HJX196769 HTS196769:HTT196769 IDO196769:IDP196769 INK196769:INL196769 IXG196769:IXH196769 JHC196769:JHD196769 JQY196769:JQZ196769 KAU196769:KAV196769 KKQ196769:KKR196769 KUM196769:KUN196769 LEI196769:LEJ196769 LOE196769:LOF196769 LYA196769:LYB196769 MHW196769:MHX196769 MRS196769:MRT196769 NBO196769:NBP196769 NLK196769:NLL196769 NVG196769:NVH196769 OFC196769:OFD196769 OOY196769:OOZ196769 OYU196769:OYV196769 PIQ196769:PIR196769 PSM196769:PSN196769 QCI196769:QCJ196769 QME196769:QMF196769 QWA196769:QWB196769 RFW196769:RFX196769 RPS196769:RPT196769 RZO196769:RZP196769 SJK196769:SJL196769 STG196769:STH196769 TDC196769:TDD196769 TMY196769:TMZ196769 TWU196769:TWV196769 UGQ196769:UGR196769 UQM196769:UQN196769 VAI196769:VAJ196769 VKE196769:VKF196769 VUA196769:VUB196769 WDW196769:WDX196769 WNS196769:WNT196769 BG262305:BH262305 LC262305:LD262305 UY262305:UZ262305 AEU262305:AEV262305 AOQ262305:AOR262305 AYM262305:AYN262305 BII262305:BIJ262305 BSE262305:BSF262305 CCA262305:CCB262305 CLW262305:CLX262305 CVS262305:CVT262305 DFO262305:DFP262305 DPK262305:DPL262305 DZG262305:DZH262305 EJC262305:EJD262305 ESY262305:ESZ262305 FCU262305:FCV262305 FMQ262305:FMR262305 FWM262305:FWN262305 GGI262305:GGJ262305 GQE262305:GQF262305 HAA262305:HAB262305 HJW262305:HJX262305 HTS262305:HTT262305 IDO262305:IDP262305 INK262305:INL262305 IXG262305:IXH262305 JHC262305:JHD262305 JQY262305:JQZ262305 KAU262305:KAV262305 KKQ262305:KKR262305 KUM262305:KUN262305 LEI262305:LEJ262305 LOE262305:LOF262305 LYA262305:LYB262305 MHW262305:MHX262305 MRS262305:MRT262305 NBO262305:NBP262305 NLK262305:NLL262305 NVG262305:NVH262305 OFC262305:OFD262305 OOY262305:OOZ262305 OYU262305:OYV262305 PIQ262305:PIR262305 PSM262305:PSN262305 QCI262305:QCJ262305 QME262305:QMF262305 QWA262305:QWB262305 RFW262305:RFX262305 RPS262305:RPT262305 RZO262305:RZP262305 SJK262305:SJL262305 STG262305:STH262305 TDC262305:TDD262305 TMY262305:TMZ262305 TWU262305:TWV262305 UGQ262305:UGR262305 UQM262305:UQN262305 VAI262305:VAJ262305 VKE262305:VKF262305 VUA262305:VUB262305 WDW262305:WDX262305 WNS262305:WNT262305 BG327841:BH327841 LC327841:LD327841 UY327841:UZ327841 AEU327841:AEV327841 AOQ327841:AOR327841 AYM327841:AYN327841 BII327841:BIJ327841 BSE327841:BSF327841 CCA327841:CCB327841 CLW327841:CLX327841 CVS327841:CVT327841 DFO327841:DFP327841 DPK327841:DPL327841 DZG327841:DZH327841 EJC327841:EJD327841 ESY327841:ESZ327841 FCU327841:FCV327841 FMQ327841:FMR327841 FWM327841:FWN327841 GGI327841:GGJ327841 GQE327841:GQF327841 HAA327841:HAB327841 HJW327841:HJX327841 HTS327841:HTT327841 IDO327841:IDP327841 INK327841:INL327841 IXG327841:IXH327841 JHC327841:JHD327841 JQY327841:JQZ327841 KAU327841:KAV327841 KKQ327841:KKR327841 KUM327841:KUN327841 LEI327841:LEJ327841 LOE327841:LOF327841 LYA327841:LYB327841 MHW327841:MHX327841 MRS327841:MRT327841 NBO327841:NBP327841 NLK327841:NLL327841 NVG327841:NVH327841 OFC327841:OFD327841 OOY327841:OOZ327841 OYU327841:OYV327841 PIQ327841:PIR327841 PSM327841:PSN327841 QCI327841:QCJ327841 QME327841:QMF327841 QWA327841:QWB327841 RFW327841:RFX327841 RPS327841:RPT327841 RZO327841:RZP327841 SJK327841:SJL327841 STG327841:STH327841 TDC327841:TDD327841 TMY327841:TMZ327841 TWU327841:TWV327841 UGQ327841:UGR327841 UQM327841:UQN327841 VAI327841:VAJ327841 VKE327841:VKF327841 VUA327841:VUB327841 WDW327841:WDX327841 WNS327841:WNT327841 BG393377:BH393377 LC393377:LD393377 UY393377:UZ393377 AEU393377:AEV393377 AOQ393377:AOR393377 AYM393377:AYN393377 BII393377:BIJ393377 BSE393377:BSF393377 CCA393377:CCB393377 CLW393377:CLX393377 CVS393377:CVT393377 DFO393377:DFP393377 DPK393377:DPL393377 DZG393377:DZH393377 EJC393377:EJD393377 ESY393377:ESZ393377 FCU393377:FCV393377 FMQ393377:FMR393377 FWM393377:FWN393377 GGI393377:GGJ393377 GQE393377:GQF393377 HAA393377:HAB393377 HJW393377:HJX393377 HTS393377:HTT393377 IDO393377:IDP393377 INK393377:INL393377 IXG393377:IXH393377 JHC393377:JHD393377 JQY393377:JQZ393377 KAU393377:KAV393377 KKQ393377:KKR393377 KUM393377:KUN393377 LEI393377:LEJ393377 LOE393377:LOF393377 LYA393377:LYB393377 MHW393377:MHX393377 MRS393377:MRT393377 NBO393377:NBP393377 NLK393377:NLL393377 NVG393377:NVH393377 OFC393377:OFD393377 OOY393377:OOZ393377 OYU393377:OYV393377 PIQ393377:PIR393377 PSM393377:PSN393377 QCI393377:QCJ393377 QME393377:QMF393377 QWA393377:QWB393377 RFW393377:RFX393377 RPS393377:RPT393377 RZO393377:RZP393377 SJK393377:SJL393377 STG393377:STH393377 TDC393377:TDD393377 TMY393377:TMZ393377 TWU393377:TWV393377 UGQ393377:UGR393377 UQM393377:UQN393377 VAI393377:VAJ393377 VKE393377:VKF393377 VUA393377:VUB393377 WDW393377:WDX393377 WNS393377:WNT393377 BG458913:BH458913 LC458913:LD458913 UY458913:UZ458913 AEU458913:AEV458913 AOQ458913:AOR458913 AYM458913:AYN458913 BII458913:BIJ458913 BSE458913:BSF458913 CCA458913:CCB458913 CLW458913:CLX458913 CVS458913:CVT458913 DFO458913:DFP458913 DPK458913:DPL458913 DZG458913:DZH458913 EJC458913:EJD458913 ESY458913:ESZ458913 FCU458913:FCV458913 FMQ458913:FMR458913 FWM458913:FWN458913 GGI458913:GGJ458913 GQE458913:GQF458913 HAA458913:HAB458913 HJW458913:HJX458913 HTS458913:HTT458913 IDO458913:IDP458913 INK458913:INL458913 IXG458913:IXH458913 JHC458913:JHD458913 JQY458913:JQZ458913 KAU458913:KAV458913 KKQ458913:KKR458913 KUM458913:KUN458913 LEI458913:LEJ458913 LOE458913:LOF458913 LYA458913:LYB458913 MHW458913:MHX458913 MRS458913:MRT458913 NBO458913:NBP458913 NLK458913:NLL458913 NVG458913:NVH458913 OFC458913:OFD458913 OOY458913:OOZ458913 OYU458913:OYV458913 PIQ458913:PIR458913 PSM458913:PSN458913 QCI458913:QCJ458913 QME458913:QMF458913 QWA458913:QWB458913 RFW458913:RFX458913 RPS458913:RPT458913 RZO458913:RZP458913 SJK458913:SJL458913 STG458913:STH458913 TDC458913:TDD458913 TMY458913:TMZ458913 TWU458913:TWV458913 UGQ458913:UGR458913 UQM458913:UQN458913 VAI458913:VAJ458913 VKE458913:VKF458913 VUA458913:VUB458913 WDW458913:WDX458913 WNS458913:WNT458913 BG524449:BH524449 LC524449:LD524449 UY524449:UZ524449 AEU524449:AEV524449 AOQ524449:AOR524449 AYM524449:AYN524449 BII524449:BIJ524449 BSE524449:BSF524449 CCA524449:CCB524449 CLW524449:CLX524449 CVS524449:CVT524449 DFO524449:DFP524449 DPK524449:DPL524449 DZG524449:DZH524449 EJC524449:EJD524449 ESY524449:ESZ524449 FCU524449:FCV524449 FMQ524449:FMR524449 FWM524449:FWN524449 GGI524449:GGJ524449 GQE524449:GQF524449 HAA524449:HAB524449 HJW524449:HJX524449 HTS524449:HTT524449 IDO524449:IDP524449 INK524449:INL524449 IXG524449:IXH524449 JHC524449:JHD524449 JQY524449:JQZ524449 KAU524449:KAV524449 KKQ524449:KKR524449 KUM524449:KUN524449 LEI524449:LEJ524449 LOE524449:LOF524449 LYA524449:LYB524449 MHW524449:MHX524449 MRS524449:MRT524449 NBO524449:NBP524449 NLK524449:NLL524449 NVG524449:NVH524449 OFC524449:OFD524449 OOY524449:OOZ524449 OYU524449:OYV524449 PIQ524449:PIR524449 PSM524449:PSN524449 QCI524449:QCJ524449 QME524449:QMF524449 QWA524449:QWB524449 RFW524449:RFX524449 RPS524449:RPT524449 RZO524449:RZP524449 SJK524449:SJL524449 STG524449:STH524449 TDC524449:TDD524449 TMY524449:TMZ524449 TWU524449:TWV524449 UGQ524449:UGR524449 UQM524449:UQN524449 VAI524449:VAJ524449 VKE524449:VKF524449 VUA524449:VUB524449 WDW524449:WDX524449 WNS524449:WNT524449 BG589985:BH589985 LC589985:LD589985 UY589985:UZ589985 AEU589985:AEV589985 AOQ589985:AOR589985 AYM589985:AYN589985 BII589985:BIJ589985 BSE589985:BSF589985 CCA589985:CCB589985 CLW589985:CLX589985 CVS589985:CVT589985 DFO589985:DFP589985 DPK589985:DPL589985 DZG589985:DZH589985 EJC589985:EJD589985 ESY589985:ESZ589985 FCU589985:FCV589985 FMQ589985:FMR589985 FWM589985:FWN589985 GGI589985:GGJ589985 GQE589985:GQF589985 HAA589985:HAB589985 HJW589985:HJX589985 HTS589985:HTT589985 IDO589985:IDP589985 INK589985:INL589985 IXG589985:IXH589985 JHC589985:JHD589985 JQY589985:JQZ589985 KAU589985:KAV589985 KKQ589985:KKR589985 KUM589985:KUN589985 LEI589985:LEJ589985 LOE589985:LOF589985 LYA589985:LYB589985 MHW589985:MHX589985 MRS589985:MRT589985 NBO589985:NBP589985 NLK589985:NLL589985 NVG589985:NVH589985 OFC589985:OFD589985 OOY589985:OOZ589985 OYU589985:OYV589985 PIQ589985:PIR589985 PSM589985:PSN589985 QCI589985:QCJ589985 QME589985:QMF589985 QWA589985:QWB589985 RFW589985:RFX589985 RPS589985:RPT589985 RZO589985:RZP589985 SJK589985:SJL589985 STG589985:STH589985 TDC589985:TDD589985 TMY589985:TMZ589985 TWU589985:TWV589985 UGQ589985:UGR589985 UQM589985:UQN589985 VAI589985:VAJ589985 VKE589985:VKF589985 VUA589985:VUB589985 WDW589985:WDX589985 WNS589985:WNT589985 BG655521:BH655521 LC655521:LD655521 UY655521:UZ655521 AEU655521:AEV655521 AOQ655521:AOR655521 AYM655521:AYN655521 BII655521:BIJ655521 BSE655521:BSF655521 CCA655521:CCB655521 CLW655521:CLX655521 CVS655521:CVT655521 DFO655521:DFP655521 DPK655521:DPL655521 DZG655521:DZH655521 EJC655521:EJD655521 ESY655521:ESZ655521 FCU655521:FCV655521 FMQ655521:FMR655521 FWM655521:FWN655521 GGI655521:GGJ655521 GQE655521:GQF655521 HAA655521:HAB655521 HJW655521:HJX655521 HTS655521:HTT655521 IDO655521:IDP655521 INK655521:INL655521 IXG655521:IXH655521 JHC655521:JHD655521 JQY655521:JQZ655521 KAU655521:KAV655521 KKQ655521:KKR655521 KUM655521:KUN655521 LEI655521:LEJ655521 LOE655521:LOF655521 LYA655521:LYB655521 MHW655521:MHX655521 MRS655521:MRT655521 NBO655521:NBP655521 NLK655521:NLL655521 NVG655521:NVH655521 OFC655521:OFD655521 OOY655521:OOZ655521 OYU655521:OYV655521 PIQ655521:PIR655521 PSM655521:PSN655521 QCI655521:QCJ655521 QME655521:QMF655521 QWA655521:QWB655521 RFW655521:RFX655521 RPS655521:RPT655521 RZO655521:RZP655521 SJK655521:SJL655521 STG655521:STH655521 TDC655521:TDD655521 TMY655521:TMZ655521 TWU655521:TWV655521 UGQ655521:UGR655521 UQM655521:UQN655521 VAI655521:VAJ655521 VKE655521:VKF655521 VUA655521:VUB655521 WDW655521:WDX655521 WNS655521:WNT655521 BG721057:BH721057 LC721057:LD721057 UY721057:UZ721057 AEU721057:AEV721057 AOQ721057:AOR721057 AYM721057:AYN721057 BII721057:BIJ721057 BSE721057:BSF721057 CCA721057:CCB721057 CLW721057:CLX721057 CVS721057:CVT721057 DFO721057:DFP721057 DPK721057:DPL721057 DZG721057:DZH721057 EJC721057:EJD721057 ESY721057:ESZ721057 FCU721057:FCV721057 FMQ721057:FMR721057 FWM721057:FWN721057 GGI721057:GGJ721057 GQE721057:GQF721057 HAA721057:HAB721057 HJW721057:HJX721057 HTS721057:HTT721057 IDO721057:IDP721057 INK721057:INL721057 IXG721057:IXH721057 JHC721057:JHD721057 JQY721057:JQZ721057 KAU721057:KAV721057 KKQ721057:KKR721057 KUM721057:KUN721057 LEI721057:LEJ721057 LOE721057:LOF721057 LYA721057:LYB721057 MHW721057:MHX721057 MRS721057:MRT721057 NBO721057:NBP721057 NLK721057:NLL721057 NVG721057:NVH721057 OFC721057:OFD721057 OOY721057:OOZ721057 OYU721057:OYV721057 PIQ721057:PIR721057 PSM721057:PSN721057 QCI721057:QCJ721057 QME721057:QMF721057 QWA721057:QWB721057 RFW721057:RFX721057 RPS721057:RPT721057 RZO721057:RZP721057 SJK721057:SJL721057 STG721057:STH721057 TDC721057:TDD721057 TMY721057:TMZ721057 TWU721057:TWV721057 UGQ721057:UGR721057 UQM721057:UQN721057 VAI721057:VAJ721057 VKE721057:VKF721057 VUA721057:VUB721057 WDW721057:WDX721057 WNS721057:WNT721057 BG786593:BH786593 LC786593:LD786593 UY786593:UZ786593 AEU786593:AEV786593 AOQ786593:AOR786593 AYM786593:AYN786593 BII786593:BIJ786593 BSE786593:BSF786593 CCA786593:CCB786593 CLW786593:CLX786593 CVS786593:CVT786593 DFO786593:DFP786593 DPK786593:DPL786593 DZG786593:DZH786593 EJC786593:EJD786593 ESY786593:ESZ786593 FCU786593:FCV786593 FMQ786593:FMR786593 FWM786593:FWN786593 GGI786593:GGJ786593 GQE786593:GQF786593 HAA786593:HAB786593 HJW786593:HJX786593 HTS786593:HTT786593 IDO786593:IDP786593 INK786593:INL786593 IXG786593:IXH786593 JHC786593:JHD786593 JQY786593:JQZ786593 KAU786593:KAV786593 KKQ786593:KKR786593 KUM786593:KUN786593 LEI786593:LEJ786593 LOE786593:LOF786593 LYA786593:LYB786593 MHW786593:MHX786593 MRS786593:MRT786593 NBO786593:NBP786593 NLK786593:NLL786593 NVG786593:NVH786593 OFC786593:OFD786593 OOY786593:OOZ786593 OYU786593:OYV786593 PIQ786593:PIR786593 PSM786593:PSN786593 QCI786593:QCJ786593 QME786593:QMF786593 QWA786593:QWB786593 RFW786593:RFX786593 RPS786593:RPT786593 RZO786593:RZP786593 SJK786593:SJL786593 STG786593:STH786593 TDC786593:TDD786593 TMY786593:TMZ786593 TWU786593:TWV786593 UGQ786593:UGR786593 UQM786593:UQN786593 VAI786593:VAJ786593 VKE786593:VKF786593 VUA786593:VUB786593 WDW786593:WDX786593 WNS786593:WNT786593 BG852129:BH852129 LC852129:LD852129 UY852129:UZ852129 AEU852129:AEV852129 AOQ852129:AOR852129 AYM852129:AYN852129 BII852129:BIJ852129 BSE852129:BSF852129 CCA852129:CCB852129 CLW852129:CLX852129 CVS852129:CVT852129 DFO852129:DFP852129 DPK852129:DPL852129 DZG852129:DZH852129 EJC852129:EJD852129 ESY852129:ESZ852129 FCU852129:FCV852129 FMQ852129:FMR852129 FWM852129:FWN852129 GGI852129:GGJ852129 GQE852129:GQF852129 HAA852129:HAB852129 HJW852129:HJX852129 HTS852129:HTT852129 IDO852129:IDP852129 INK852129:INL852129 IXG852129:IXH852129 JHC852129:JHD852129 JQY852129:JQZ852129 KAU852129:KAV852129 KKQ852129:KKR852129 KUM852129:KUN852129 LEI852129:LEJ852129 LOE852129:LOF852129 LYA852129:LYB852129 MHW852129:MHX852129 MRS852129:MRT852129 NBO852129:NBP852129 NLK852129:NLL852129 NVG852129:NVH852129 OFC852129:OFD852129 OOY852129:OOZ852129 OYU852129:OYV852129 PIQ852129:PIR852129 PSM852129:PSN852129 QCI852129:QCJ852129 QME852129:QMF852129 QWA852129:QWB852129 RFW852129:RFX852129 RPS852129:RPT852129 RZO852129:RZP852129 SJK852129:SJL852129 STG852129:STH852129 TDC852129:TDD852129 TMY852129:TMZ852129 TWU852129:TWV852129 UGQ852129:UGR852129 UQM852129:UQN852129 VAI852129:VAJ852129 VKE852129:VKF852129 VUA852129:VUB852129 WDW852129:WDX852129 WNS852129:WNT852129 BG917665:BH917665 LC917665:LD917665 UY917665:UZ917665 AEU917665:AEV917665 AOQ917665:AOR917665 AYM917665:AYN917665 BII917665:BIJ917665 BSE917665:BSF917665 CCA917665:CCB917665 CLW917665:CLX917665 CVS917665:CVT917665 DFO917665:DFP917665 DPK917665:DPL917665 DZG917665:DZH917665 EJC917665:EJD917665 ESY917665:ESZ917665 FCU917665:FCV917665 FMQ917665:FMR917665 FWM917665:FWN917665 GGI917665:GGJ917665 GQE917665:GQF917665 HAA917665:HAB917665 HJW917665:HJX917665 HTS917665:HTT917665 IDO917665:IDP917665 INK917665:INL917665 IXG917665:IXH917665 JHC917665:JHD917665 JQY917665:JQZ917665 KAU917665:KAV917665 KKQ917665:KKR917665 KUM917665:KUN917665 LEI917665:LEJ917665 LOE917665:LOF917665 LYA917665:LYB917665 MHW917665:MHX917665 MRS917665:MRT917665 NBO917665:NBP917665 NLK917665:NLL917665 NVG917665:NVH917665 OFC917665:OFD917665 OOY917665:OOZ917665 OYU917665:OYV917665 PIQ917665:PIR917665 PSM917665:PSN917665 QCI917665:QCJ917665 QME917665:QMF917665 QWA917665:QWB917665 RFW917665:RFX917665 RPS917665:RPT917665 RZO917665:RZP917665 SJK917665:SJL917665 STG917665:STH917665 TDC917665:TDD917665 TMY917665:TMZ917665 TWU917665:TWV917665 UGQ917665:UGR917665 UQM917665:UQN917665 VAI917665:VAJ917665 VKE917665:VKF917665 VUA917665:VUB917665 WDW917665:WDX917665 WNS917665:WNT917665 BG983201:BH983201 LC983201:LD983201 UY983201:UZ983201 AEU983201:AEV983201 AOQ983201:AOR983201 AYM983201:AYN983201 BII983201:BIJ983201 BSE983201:BSF983201 CCA983201:CCB983201 CLW983201:CLX983201 CVS983201:CVT983201 DFO983201:DFP983201 DPK983201:DPL983201 DZG983201:DZH983201 EJC983201:EJD983201 ESY983201:ESZ983201 FCU983201:FCV983201 FMQ983201:FMR983201 FWM983201:FWN983201 GGI983201:GGJ983201 GQE983201:GQF983201 HAA983201:HAB983201 HJW983201:HJX983201 HTS983201:HTT983201 IDO983201:IDP983201 INK983201:INL983201 IXG983201:IXH983201 JHC983201:JHD983201 JQY983201:JQZ983201 KAU983201:KAV983201 KKQ983201:KKR983201 KUM983201:KUN983201 LEI983201:LEJ983201 LOE983201:LOF983201 LYA983201:LYB983201 MHW983201:MHX983201 MRS983201:MRT983201 NBO983201:NBP983201 NLK983201:NLL983201 NVG983201:NVH983201 OFC983201:OFD983201 OOY983201:OOZ983201 OYU983201:OYV983201 PIQ983201:PIR983201 PSM983201:PSN983201 QCI983201:QCJ983201 QME983201:QMF983201 QWA983201:QWB983201 RFW983201:RFX983201 RPS983201:RPT983201 RZO983201:RZP983201 SJK983201:SJL983201 STG983201:STH983201 TDC983201:TDD983201 TMY983201:TMZ983201 TWU983201:TWV983201 UGQ983201:UGR983201 UQM983201:UQN983201 VAI983201:VAJ983201 VKE983201:VKF983201 VUA983201:VUB983201 WDW983201:WDX983201 WNS983201:WNT983201 BG65688:BH65688 LC65688:LD65688 UY65688:UZ65688 AEU65688:AEV65688 AOQ65688:AOR65688 AYM65688:AYN65688 BII65688:BIJ65688 BSE65688:BSF65688 CCA65688:CCB65688 CLW65688:CLX65688 CVS65688:CVT65688 DFO65688:DFP65688 DPK65688:DPL65688 DZG65688:DZH65688 EJC65688:EJD65688 ESY65688:ESZ65688 FCU65688:FCV65688 FMQ65688:FMR65688 FWM65688:FWN65688 GGI65688:GGJ65688 GQE65688:GQF65688 HAA65688:HAB65688 HJW65688:HJX65688 HTS65688:HTT65688 IDO65688:IDP65688 INK65688:INL65688 IXG65688:IXH65688 JHC65688:JHD65688 JQY65688:JQZ65688 KAU65688:KAV65688 KKQ65688:KKR65688 KUM65688:KUN65688 LEI65688:LEJ65688 LOE65688:LOF65688 LYA65688:LYB65688 MHW65688:MHX65688 MRS65688:MRT65688 NBO65688:NBP65688 NLK65688:NLL65688 NVG65688:NVH65688 OFC65688:OFD65688 OOY65688:OOZ65688 OYU65688:OYV65688 PIQ65688:PIR65688 PSM65688:PSN65688 QCI65688:QCJ65688 QME65688:QMF65688 QWA65688:QWB65688 RFW65688:RFX65688 RPS65688:RPT65688 RZO65688:RZP65688 SJK65688:SJL65688 STG65688:STH65688 TDC65688:TDD65688 TMY65688:TMZ65688 TWU65688:TWV65688 UGQ65688:UGR65688 UQM65688:UQN65688 VAI65688:VAJ65688 VKE65688:VKF65688 VUA65688:VUB65688 WDW65688:WDX65688 WNS65688:WNT65688 BG131224:BH131224 LC131224:LD131224 UY131224:UZ131224 AEU131224:AEV131224 AOQ131224:AOR131224 AYM131224:AYN131224 BII131224:BIJ131224 BSE131224:BSF131224 CCA131224:CCB131224 CLW131224:CLX131224 CVS131224:CVT131224 DFO131224:DFP131224 DPK131224:DPL131224 DZG131224:DZH131224 EJC131224:EJD131224 ESY131224:ESZ131224 FCU131224:FCV131224 FMQ131224:FMR131224 FWM131224:FWN131224 GGI131224:GGJ131224 GQE131224:GQF131224 HAA131224:HAB131224 HJW131224:HJX131224 HTS131224:HTT131224 IDO131224:IDP131224 INK131224:INL131224 IXG131224:IXH131224 JHC131224:JHD131224 JQY131224:JQZ131224 KAU131224:KAV131224 KKQ131224:KKR131224 KUM131224:KUN131224 LEI131224:LEJ131224 LOE131224:LOF131224 LYA131224:LYB131224 MHW131224:MHX131224 MRS131224:MRT131224 NBO131224:NBP131224 NLK131224:NLL131224 NVG131224:NVH131224 OFC131224:OFD131224 OOY131224:OOZ131224 OYU131224:OYV131224 PIQ131224:PIR131224 PSM131224:PSN131224 QCI131224:QCJ131224 QME131224:QMF131224 QWA131224:QWB131224 RFW131224:RFX131224 RPS131224:RPT131224 RZO131224:RZP131224 SJK131224:SJL131224 STG131224:STH131224 TDC131224:TDD131224 TMY131224:TMZ131224 TWU131224:TWV131224 UGQ131224:UGR131224 UQM131224:UQN131224 VAI131224:VAJ131224 VKE131224:VKF131224 VUA131224:VUB131224 WDW131224:WDX131224 WNS131224:WNT131224 BG196760:BH196760 LC196760:LD196760 UY196760:UZ196760 AEU196760:AEV196760 AOQ196760:AOR196760 AYM196760:AYN196760 BII196760:BIJ196760 BSE196760:BSF196760 CCA196760:CCB196760 CLW196760:CLX196760 CVS196760:CVT196760 DFO196760:DFP196760 DPK196760:DPL196760 DZG196760:DZH196760 EJC196760:EJD196760 ESY196760:ESZ196760 FCU196760:FCV196760 FMQ196760:FMR196760 FWM196760:FWN196760 GGI196760:GGJ196760 GQE196760:GQF196760 HAA196760:HAB196760 HJW196760:HJX196760 HTS196760:HTT196760 IDO196760:IDP196760 INK196760:INL196760 IXG196760:IXH196760 JHC196760:JHD196760 JQY196760:JQZ196760 KAU196760:KAV196760 KKQ196760:KKR196760 KUM196760:KUN196760 LEI196760:LEJ196760 LOE196760:LOF196760 LYA196760:LYB196760 MHW196760:MHX196760 MRS196760:MRT196760 NBO196760:NBP196760 NLK196760:NLL196760 NVG196760:NVH196760 OFC196760:OFD196760 OOY196760:OOZ196760 OYU196760:OYV196760 PIQ196760:PIR196760 PSM196760:PSN196760 QCI196760:QCJ196760 QME196760:QMF196760 QWA196760:QWB196760 RFW196760:RFX196760 RPS196760:RPT196760 RZO196760:RZP196760 SJK196760:SJL196760 STG196760:STH196760 TDC196760:TDD196760 TMY196760:TMZ196760 TWU196760:TWV196760 UGQ196760:UGR196760 UQM196760:UQN196760 VAI196760:VAJ196760 VKE196760:VKF196760 VUA196760:VUB196760 WDW196760:WDX196760 WNS196760:WNT196760 BG262296:BH262296 LC262296:LD262296 UY262296:UZ262296 AEU262296:AEV262296 AOQ262296:AOR262296 AYM262296:AYN262296 BII262296:BIJ262296 BSE262296:BSF262296 CCA262296:CCB262296 CLW262296:CLX262296 CVS262296:CVT262296 DFO262296:DFP262296 DPK262296:DPL262296 DZG262296:DZH262296 EJC262296:EJD262296 ESY262296:ESZ262296 FCU262296:FCV262296 FMQ262296:FMR262296 FWM262296:FWN262296 GGI262296:GGJ262296 GQE262296:GQF262296 HAA262296:HAB262296 HJW262296:HJX262296 HTS262296:HTT262296 IDO262296:IDP262296 INK262296:INL262296 IXG262296:IXH262296 JHC262296:JHD262296 JQY262296:JQZ262296 KAU262296:KAV262296 KKQ262296:KKR262296 KUM262296:KUN262296 LEI262296:LEJ262296 LOE262296:LOF262296 LYA262296:LYB262296 MHW262296:MHX262296 MRS262296:MRT262296 NBO262296:NBP262296 NLK262296:NLL262296 NVG262296:NVH262296 OFC262296:OFD262296 OOY262296:OOZ262296 OYU262296:OYV262296 PIQ262296:PIR262296 PSM262296:PSN262296 QCI262296:QCJ262296 QME262296:QMF262296 QWA262296:QWB262296 RFW262296:RFX262296 RPS262296:RPT262296 RZO262296:RZP262296 SJK262296:SJL262296 STG262296:STH262296 TDC262296:TDD262296 TMY262296:TMZ262296 TWU262296:TWV262296 UGQ262296:UGR262296 UQM262296:UQN262296 VAI262296:VAJ262296 VKE262296:VKF262296 VUA262296:VUB262296 WDW262296:WDX262296 WNS262296:WNT262296 BG327832:BH327832 LC327832:LD327832 UY327832:UZ327832 AEU327832:AEV327832 AOQ327832:AOR327832 AYM327832:AYN327832 BII327832:BIJ327832 BSE327832:BSF327832 CCA327832:CCB327832 CLW327832:CLX327832 CVS327832:CVT327832 DFO327832:DFP327832 DPK327832:DPL327832 DZG327832:DZH327832 EJC327832:EJD327832 ESY327832:ESZ327832 FCU327832:FCV327832 FMQ327832:FMR327832 FWM327832:FWN327832 GGI327832:GGJ327832 GQE327832:GQF327832 HAA327832:HAB327832 HJW327832:HJX327832 HTS327832:HTT327832 IDO327832:IDP327832 INK327832:INL327832 IXG327832:IXH327832 JHC327832:JHD327832 JQY327832:JQZ327832 KAU327832:KAV327832 KKQ327832:KKR327832 KUM327832:KUN327832 LEI327832:LEJ327832 LOE327832:LOF327832 LYA327832:LYB327832 MHW327832:MHX327832 MRS327832:MRT327832 NBO327832:NBP327832 NLK327832:NLL327832 NVG327832:NVH327832 OFC327832:OFD327832 OOY327832:OOZ327832 OYU327832:OYV327832 PIQ327832:PIR327832 PSM327832:PSN327832 QCI327832:QCJ327832 QME327832:QMF327832 QWA327832:QWB327832 RFW327832:RFX327832 RPS327832:RPT327832 RZO327832:RZP327832 SJK327832:SJL327832 STG327832:STH327832 TDC327832:TDD327832 TMY327832:TMZ327832 TWU327832:TWV327832 UGQ327832:UGR327832 UQM327832:UQN327832 VAI327832:VAJ327832 VKE327832:VKF327832 VUA327832:VUB327832 WDW327832:WDX327832 WNS327832:WNT327832 BG393368:BH393368 LC393368:LD393368 UY393368:UZ393368 AEU393368:AEV393368 AOQ393368:AOR393368 AYM393368:AYN393368 BII393368:BIJ393368 BSE393368:BSF393368 CCA393368:CCB393368 CLW393368:CLX393368 CVS393368:CVT393368 DFO393368:DFP393368 DPK393368:DPL393368 DZG393368:DZH393368 EJC393368:EJD393368 ESY393368:ESZ393368 FCU393368:FCV393368 FMQ393368:FMR393368 FWM393368:FWN393368 GGI393368:GGJ393368 GQE393368:GQF393368 HAA393368:HAB393368 HJW393368:HJX393368 HTS393368:HTT393368 IDO393368:IDP393368 INK393368:INL393368 IXG393368:IXH393368 JHC393368:JHD393368 JQY393368:JQZ393368 KAU393368:KAV393368 KKQ393368:KKR393368 KUM393368:KUN393368 LEI393368:LEJ393368 LOE393368:LOF393368 LYA393368:LYB393368 MHW393368:MHX393368 MRS393368:MRT393368 NBO393368:NBP393368 NLK393368:NLL393368 NVG393368:NVH393368 OFC393368:OFD393368 OOY393368:OOZ393368 OYU393368:OYV393368 PIQ393368:PIR393368 PSM393368:PSN393368 QCI393368:QCJ393368 QME393368:QMF393368 QWA393368:QWB393368 RFW393368:RFX393368 RPS393368:RPT393368 RZO393368:RZP393368 SJK393368:SJL393368 STG393368:STH393368 TDC393368:TDD393368 TMY393368:TMZ393368 TWU393368:TWV393368 UGQ393368:UGR393368 UQM393368:UQN393368 VAI393368:VAJ393368 VKE393368:VKF393368 VUA393368:VUB393368 WDW393368:WDX393368 WNS393368:WNT393368 BG458904:BH458904 LC458904:LD458904 UY458904:UZ458904 AEU458904:AEV458904 AOQ458904:AOR458904 AYM458904:AYN458904 BII458904:BIJ458904 BSE458904:BSF458904 CCA458904:CCB458904 CLW458904:CLX458904 CVS458904:CVT458904 DFO458904:DFP458904 DPK458904:DPL458904 DZG458904:DZH458904 EJC458904:EJD458904 ESY458904:ESZ458904 FCU458904:FCV458904 FMQ458904:FMR458904 FWM458904:FWN458904 GGI458904:GGJ458904 GQE458904:GQF458904 HAA458904:HAB458904 HJW458904:HJX458904 HTS458904:HTT458904 IDO458904:IDP458904 INK458904:INL458904 IXG458904:IXH458904 JHC458904:JHD458904 JQY458904:JQZ458904 KAU458904:KAV458904 KKQ458904:KKR458904 KUM458904:KUN458904 LEI458904:LEJ458904 LOE458904:LOF458904 LYA458904:LYB458904 MHW458904:MHX458904 MRS458904:MRT458904 NBO458904:NBP458904 NLK458904:NLL458904 NVG458904:NVH458904 OFC458904:OFD458904 OOY458904:OOZ458904 OYU458904:OYV458904 PIQ458904:PIR458904 PSM458904:PSN458904 QCI458904:QCJ458904 QME458904:QMF458904 QWA458904:QWB458904 RFW458904:RFX458904 RPS458904:RPT458904 RZO458904:RZP458904 SJK458904:SJL458904 STG458904:STH458904 TDC458904:TDD458904 TMY458904:TMZ458904 TWU458904:TWV458904 UGQ458904:UGR458904 UQM458904:UQN458904 VAI458904:VAJ458904 VKE458904:VKF458904 VUA458904:VUB458904 WDW458904:WDX458904 WNS458904:WNT458904 BG524440:BH524440 LC524440:LD524440 UY524440:UZ524440 AEU524440:AEV524440 AOQ524440:AOR524440 AYM524440:AYN524440 BII524440:BIJ524440 BSE524440:BSF524440 CCA524440:CCB524440 CLW524440:CLX524440 CVS524440:CVT524440 DFO524440:DFP524440 DPK524440:DPL524440 DZG524440:DZH524440 EJC524440:EJD524440 ESY524440:ESZ524440 FCU524440:FCV524440 FMQ524440:FMR524440 FWM524440:FWN524440 GGI524440:GGJ524440 GQE524440:GQF524440 HAA524440:HAB524440 HJW524440:HJX524440 HTS524440:HTT524440 IDO524440:IDP524440 INK524440:INL524440 IXG524440:IXH524440 JHC524440:JHD524440 JQY524440:JQZ524440 KAU524440:KAV524440 KKQ524440:KKR524440 KUM524440:KUN524440 LEI524440:LEJ524440 LOE524440:LOF524440 LYA524440:LYB524440 MHW524440:MHX524440 MRS524440:MRT524440 NBO524440:NBP524440 NLK524440:NLL524440 NVG524440:NVH524440 OFC524440:OFD524440 OOY524440:OOZ524440 OYU524440:OYV524440 PIQ524440:PIR524440 PSM524440:PSN524440 QCI524440:QCJ524440 QME524440:QMF524440 QWA524440:QWB524440 RFW524440:RFX524440 RPS524440:RPT524440 RZO524440:RZP524440 SJK524440:SJL524440 STG524440:STH524440 TDC524440:TDD524440 TMY524440:TMZ524440 TWU524440:TWV524440 UGQ524440:UGR524440 UQM524440:UQN524440 VAI524440:VAJ524440 VKE524440:VKF524440 VUA524440:VUB524440 WDW524440:WDX524440 WNS524440:WNT524440 BG589976:BH589976 LC589976:LD589976 UY589976:UZ589976 AEU589976:AEV589976 AOQ589976:AOR589976 AYM589976:AYN589976 BII589976:BIJ589976 BSE589976:BSF589976 CCA589976:CCB589976 CLW589976:CLX589976 CVS589976:CVT589976 DFO589976:DFP589976 DPK589976:DPL589976 DZG589976:DZH589976 EJC589976:EJD589976 ESY589976:ESZ589976 FCU589976:FCV589976 FMQ589976:FMR589976 FWM589976:FWN589976 GGI589976:GGJ589976 GQE589976:GQF589976 HAA589976:HAB589976 HJW589976:HJX589976 HTS589976:HTT589976 IDO589976:IDP589976 INK589976:INL589976 IXG589976:IXH589976 JHC589976:JHD589976 JQY589976:JQZ589976 KAU589976:KAV589976 KKQ589976:KKR589976 KUM589976:KUN589976 LEI589976:LEJ589976 LOE589976:LOF589976 LYA589976:LYB589976 MHW589976:MHX589976 MRS589976:MRT589976 NBO589976:NBP589976 NLK589976:NLL589976 NVG589976:NVH589976 OFC589976:OFD589976 OOY589976:OOZ589976 OYU589976:OYV589976 PIQ589976:PIR589976 PSM589976:PSN589976 QCI589976:QCJ589976 QME589976:QMF589976 QWA589976:QWB589976 RFW589976:RFX589976 RPS589976:RPT589976 RZO589976:RZP589976 SJK589976:SJL589976 STG589976:STH589976 TDC589976:TDD589976 TMY589976:TMZ589976 TWU589976:TWV589976 UGQ589976:UGR589976 UQM589976:UQN589976 VAI589976:VAJ589976 VKE589976:VKF589976 VUA589976:VUB589976 WDW589976:WDX589976 WNS589976:WNT589976 BG655512:BH655512 LC655512:LD655512 UY655512:UZ655512 AEU655512:AEV655512 AOQ655512:AOR655512 AYM655512:AYN655512 BII655512:BIJ655512 BSE655512:BSF655512 CCA655512:CCB655512 CLW655512:CLX655512 CVS655512:CVT655512 DFO655512:DFP655512 DPK655512:DPL655512 DZG655512:DZH655512 EJC655512:EJD655512 ESY655512:ESZ655512 FCU655512:FCV655512 FMQ655512:FMR655512 FWM655512:FWN655512 GGI655512:GGJ655512 GQE655512:GQF655512 HAA655512:HAB655512 HJW655512:HJX655512 HTS655512:HTT655512 IDO655512:IDP655512 INK655512:INL655512 IXG655512:IXH655512 JHC655512:JHD655512 JQY655512:JQZ655512 KAU655512:KAV655512 KKQ655512:KKR655512 KUM655512:KUN655512 LEI655512:LEJ655512 LOE655512:LOF655512 LYA655512:LYB655512 MHW655512:MHX655512 MRS655512:MRT655512 NBO655512:NBP655512 NLK655512:NLL655512 NVG655512:NVH655512 OFC655512:OFD655512 OOY655512:OOZ655512 OYU655512:OYV655512 PIQ655512:PIR655512 PSM655512:PSN655512 QCI655512:QCJ655512 QME655512:QMF655512 QWA655512:QWB655512 RFW655512:RFX655512 RPS655512:RPT655512 RZO655512:RZP655512 SJK655512:SJL655512 STG655512:STH655512 TDC655512:TDD655512 TMY655512:TMZ655512 TWU655512:TWV655512 UGQ655512:UGR655512 UQM655512:UQN655512 VAI655512:VAJ655512 VKE655512:VKF655512 VUA655512:VUB655512 WDW655512:WDX655512 WNS655512:WNT655512 BG721048:BH721048 LC721048:LD721048 UY721048:UZ721048 AEU721048:AEV721048 AOQ721048:AOR721048 AYM721048:AYN721048 BII721048:BIJ721048 BSE721048:BSF721048 CCA721048:CCB721048 CLW721048:CLX721048 CVS721048:CVT721048 DFO721048:DFP721048 DPK721048:DPL721048 DZG721048:DZH721048 EJC721048:EJD721048 ESY721048:ESZ721048 FCU721048:FCV721048 FMQ721048:FMR721048 FWM721048:FWN721048 GGI721048:GGJ721048 GQE721048:GQF721048 HAA721048:HAB721048 HJW721048:HJX721048 HTS721048:HTT721048 IDO721048:IDP721048 INK721048:INL721048 IXG721048:IXH721048 JHC721048:JHD721048 JQY721048:JQZ721048 KAU721048:KAV721048 KKQ721048:KKR721048 KUM721048:KUN721048 LEI721048:LEJ721048 LOE721048:LOF721048 LYA721048:LYB721048 MHW721048:MHX721048 MRS721048:MRT721048 NBO721048:NBP721048 NLK721048:NLL721048 NVG721048:NVH721048 OFC721048:OFD721048 OOY721048:OOZ721048 OYU721048:OYV721048 PIQ721048:PIR721048 PSM721048:PSN721048 QCI721048:QCJ721048 QME721048:QMF721048 QWA721048:QWB721048 RFW721048:RFX721048 RPS721048:RPT721048 RZO721048:RZP721048 SJK721048:SJL721048 STG721048:STH721048 TDC721048:TDD721048 TMY721048:TMZ721048 TWU721048:TWV721048 UGQ721048:UGR721048 UQM721048:UQN721048 VAI721048:VAJ721048 VKE721048:VKF721048 VUA721048:VUB721048 WDW721048:WDX721048 WNS721048:WNT721048 BG786584:BH786584 LC786584:LD786584 UY786584:UZ786584 AEU786584:AEV786584 AOQ786584:AOR786584 AYM786584:AYN786584 BII786584:BIJ786584 BSE786584:BSF786584 CCA786584:CCB786584 CLW786584:CLX786584 CVS786584:CVT786584 DFO786584:DFP786584 DPK786584:DPL786584 DZG786584:DZH786584 EJC786584:EJD786584 ESY786584:ESZ786584 FCU786584:FCV786584 FMQ786584:FMR786584 FWM786584:FWN786584 GGI786584:GGJ786584 GQE786584:GQF786584 HAA786584:HAB786584 HJW786584:HJX786584 HTS786584:HTT786584 IDO786584:IDP786584 INK786584:INL786584 IXG786584:IXH786584 JHC786584:JHD786584 JQY786584:JQZ786584 KAU786584:KAV786584 KKQ786584:KKR786584 KUM786584:KUN786584 LEI786584:LEJ786584 LOE786584:LOF786584 LYA786584:LYB786584 MHW786584:MHX786584 MRS786584:MRT786584 NBO786584:NBP786584 NLK786584:NLL786584 NVG786584:NVH786584 OFC786584:OFD786584 OOY786584:OOZ786584 OYU786584:OYV786584 PIQ786584:PIR786584 PSM786584:PSN786584 QCI786584:QCJ786584 QME786584:QMF786584 QWA786584:QWB786584 RFW786584:RFX786584 RPS786584:RPT786584 RZO786584:RZP786584 SJK786584:SJL786584 STG786584:STH786584 TDC786584:TDD786584 TMY786584:TMZ786584 TWU786584:TWV786584 UGQ786584:UGR786584 UQM786584:UQN786584 VAI786584:VAJ786584 VKE786584:VKF786584 VUA786584:VUB786584 WDW786584:WDX786584 WNS786584:WNT786584 BG852120:BH852120 LC852120:LD852120 UY852120:UZ852120 AEU852120:AEV852120 AOQ852120:AOR852120 AYM852120:AYN852120 BII852120:BIJ852120 BSE852120:BSF852120 CCA852120:CCB852120 CLW852120:CLX852120 CVS852120:CVT852120 DFO852120:DFP852120 DPK852120:DPL852120 DZG852120:DZH852120 EJC852120:EJD852120 ESY852120:ESZ852120 FCU852120:FCV852120 FMQ852120:FMR852120 FWM852120:FWN852120 GGI852120:GGJ852120 GQE852120:GQF852120 HAA852120:HAB852120 HJW852120:HJX852120 HTS852120:HTT852120 IDO852120:IDP852120 INK852120:INL852120 IXG852120:IXH852120 JHC852120:JHD852120 JQY852120:JQZ852120 KAU852120:KAV852120 KKQ852120:KKR852120 KUM852120:KUN852120 LEI852120:LEJ852120 LOE852120:LOF852120 LYA852120:LYB852120 MHW852120:MHX852120 MRS852120:MRT852120 NBO852120:NBP852120 NLK852120:NLL852120 NVG852120:NVH852120 OFC852120:OFD852120 OOY852120:OOZ852120 OYU852120:OYV852120 PIQ852120:PIR852120 PSM852120:PSN852120 QCI852120:QCJ852120 QME852120:QMF852120 QWA852120:QWB852120 RFW852120:RFX852120 RPS852120:RPT852120 RZO852120:RZP852120 SJK852120:SJL852120 STG852120:STH852120 TDC852120:TDD852120 TMY852120:TMZ852120 TWU852120:TWV852120 UGQ852120:UGR852120 UQM852120:UQN852120 VAI852120:VAJ852120 VKE852120:VKF852120 VUA852120:VUB852120 WDW852120:WDX852120 WNS852120:WNT852120 BG917656:BH917656 LC917656:LD917656 UY917656:UZ917656 AEU917656:AEV917656 AOQ917656:AOR917656 AYM917656:AYN917656 BII917656:BIJ917656 BSE917656:BSF917656 CCA917656:CCB917656 CLW917656:CLX917656 CVS917656:CVT917656 DFO917656:DFP917656 DPK917656:DPL917656 DZG917656:DZH917656 EJC917656:EJD917656 ESY917656:ESZ917656 FCU917656:FCV917656 FMQ917656:FMR917656 FWM917656:FWN917656 GGI917656:GGJ917656 GQE917656:GQF917656 HAA917656:HAB917656 HJW917656:HJX917656 HTS917656:HTT917656 IDO917656:IDP917656 INK917656:INL917656 IXG917656:IXH917656 JHC917656:JHD917656 JQY917656:JQZ917656 KAU917656:KAV917656 KKQ917656:KKR917656 KUM917656:KUN917656 LEI917656:LEJ917656 LOE917656:LOF917656 LYA917656:LYB917656 MHW917656:MHX917656 MRS917656:MRT917656 NBO917656:NBP917656 NLK917656:NLL917656 NVG917656:NVH917656 OFC917656:OFD917656 OOY917656:OOZ917656 OYU917656:OYV917656 PIQ917656:PIR917656 PSM917656:PSN917656 QCI917656:QCJ917656 QME917656:QMF917656 QWA917656:QWB917656 RFW917656:RFX917656 RPS917656:RPT917656 RZO917656:RZP917656 SJK917656:SJL917656 STG917656:STH917656 TDC917656:TDD917656 TMY917656:TMZ917656 TWU917656:TWV917656 UGQ917656:UGR917656 UQM917656:UQN917656 VAI917656:VAJ917656 VKE917656:VKF917656 VUA917656:VUB917656 WDW917656:WDX917656 WNS917656:WNT917656 BG983192:BH983192 LC983192:LD983192 UY983192:UZ983192 AEU983192:AEV983192 AOQ983192:AOR983192 AYM983192:AYN983192 BII983192:BIJ983192 BSE983192:BSF983192 CCA983192:CCB983192 CLW983192:CLX983192 CVS983192:CVT983192 DFO983192:DFP983192 DPK983192:DPL983192 DZG983192:DZH983192 EJC983192:EJD983192 ESY983192:ESZ983192 FCU983192:FCV983192 FMQ983192:FMR983192 FWM983192:FWN983192 GGI983192:GGJ983192 GQE983192:GQF983192 HAA983192:HAB983192 HJW983192:HJX983192 HTS983192:HTT983192 IDO983192:IDP983192 INK983192:INL983192 IXG983192:IXH983192 JHC983192:JHD983192 JQY983192:JQZ983192 KAU983192:KAV983192 KKQ983192:KKR983192 KUM983192:KUN983192 LEI983192:LEJ983192 LOE983192:LOF983192 LYA983192:LYB983192 MHW983192:MHX983192 MRS983192:MRT983192 NBO983192:NBP983192 NLK983192:NLL983192 NVG983192:NVH983192 OFC983192:OFD983192 OOY983192:OOZ983192 OYU983192:OYV983192 PIQ983192:PIR983192 PSM983192:PSN983192 QCI983192:QCJ983192 QME983192:QMF983192 QWA983192:QWB983192 RFW983192:RFX983192 RPS983192:RPT983192 RZO983192:RZP983192 SJK983192:SJL983192 STG983192:STH983192 TDC983192:TDD983192 TMY983192:TMZ983192 TWU983192:TWV983192 UGQ983192:UGR983192 UQM983192:UQN983192 VAI983192:VAJ983192 VKE983192:VKF983192 VUA983192:VUB983192 WDW983192:WDX983192 WNS983192:WNT983192 VKE983175:VKF983175 BG65680:BH65680 LC65680:LD65680 UY65680:UZ65680 AEU65680:AEV65680 AOQ65680:AOR65680 AYM65680:AYN65680 BII65680:BIJ65680 BSE65680:BSF65680 CCA65680:CCB65680 CLW65680:CLX65680 CVS65680:CVT65680 DFO65680:DFP65680 DPK65680:DPL65680 DZG65680:DZH65680 EJC65680:EJD65680 ESY65680:ESZ65680 FCU65680:FCV65680 FMQ65680:FMR65680 FWM65680:FWN65680 GGI65680:GGJ65680 GQE65680:GQF65680 HAA65680:HAB65680 HJW65680:HJX65680 HTS65680:HTT65680 IDO65680:IDP65680 INK65680:INL65680 IXG65680:IXH65680 JHC65680:JHD65680 JQY65680:JQZ65680 KAU65680:KAV65680 KKQ65680:KKR65680 KUM65680:KUN65680 LEI65680:LEJ65680 LOE65680:LOF65680 LYA65680:LYB65680 MHW65680:MHX65680 MRS65680:MRT65680 NBO65680:NBP65680 NLK65680:NLL65680 NVG65680:NVH65680 OFC65680:OFD65680 OOY65680:OOZ65680 OYU65680:OYV65680 PIQ65680:PIR65680 PSM65680:PSN65680 QCI65680:QCJ65680 QME65680:QMF65680 QWA65680:QWB65680 RFW65680:RFX65680 RPS65680:RPT65680 RZO65680:RZP65680 SJK65680:SJL65680 STG65680:STH65680 TDC65680:TDD65680 TMY65680:TMZ65680 TWU65680:TWV65680 UGQ65680:UGR65680 UQM65680:UQN65680 VAI65680:VAJ65680 VKE65680:VKF65680 VUA65680:VUB65680 WDW65680:WDX65680 WNS65680:WNT65680 BG131216:BH131216 LC131216:LD131216 UY131216:UZ131216 AEU131216:AEV131216 AOQ131216:AOR131216 AYM131216:AYN131216 BII131216:BIJ131216 BSE131216:BSF131216 CCA131216:CCB131216 CLW131216:CLX131216 CVS131216:CVT131216 DFO131216:DFP131216 DPK131216:DPL131216 DZG131216:DZH131216 EJC131216:EJD131216 ESY131216:ESZ131216 FCU131216:FCV131216 FMQ131216:FMR131216 FWM131216:FWN131216 GGI131216:GGJ131216 GQE131216:GQF131216 HAA131216:HAB131216 HJW131216:HJX131216 HTS131216:HTT131216 IDO131216:IDP131216 INK131216:INL131216 IXG131216:IXH131216 JHC131216:JHD131216 JQY131216:JQZ131216 KAU131216:KAV131216 KKQ131216:KKR131216 KUM131216:KUN131216 LEI131216:LEJ131216 LOE131216:LOF131216 LYA131216:LYB131216 MHW131216:MHX131216 MRS131216:MRT131216 NBO131216:NBP131216 NLK131216:NLL131216 NVG131216:NVH131216 OFC131216:OFD131216 OOY131216:OOZ131216 OYU131216:OYV131216 PIQ131216:PIR131216 PSM131216:PSN131216 QCI131216:QCJ131216 QME131216:QMF131216 QWA131216:QWB131216 RFW131216:RFX131216 RPS131216:RPT131216 RZO131216:RZP131216 SJK131216:SJL131216 STG131216:STH131216 TDC131216:TDD131216 TMY131216:TMZ131216 TWU131216:TWV131216 UGQ131216:UGR131216 UQM131216:UQN131216 VAI131216:VAJ131216 VKE131216:VKF131216 VUA131216:VUB131216 WDW131216:WDX131216 WNS131216:WNT131216 BG196752:BH196752 LC196752:LD196752 UY196752:UZ196752 AEU196752:AEV196752 AOQ196752:AOR196752 AYM196752:AYN196752 BII196752:BIJ196752 BSE196752:BSF196752 CCA196752:CCB196752 CLW196752:CLX196752 CVS196752:CVT196752 DFO196752:DFP196752 DPK196752:DPL196752 DZG196752:DZH196752 EJC196752:EJD196752 ESY196752:ESZ196752 FCU196752:FCV196752 FMQ196752:FMR196752 FWM196752:FWN196752 GGI196752:GGJ196752 GQE196752:GQF196752 HAA196752:HAB196752 HJW196752:HJX196752 HTS196752:HTT196752 IDO196752:IDP196752 INK196752:INL196752 IXG196752:IXH196752 JHC196752:JHD196752 JQY196752:JQZ196752 KAU196752:KAV196752 KKQ196752:KKR196752 KUM196752:KUN196752 LEI196752:LEJ196752 LOE196752:LOF196752 LYA196752:LYB196752 MHW196752:MHX196752 MRS196752:MRT196752 NBO196752:NBP196752 NLK196752:NLL196752 NVG196752:NVH196752 OFC196752:OFD196752 OOY196752:OOZ196752 OYU196752:OYV196752 PIQ196752:PIR196752 PSM196752:PSN196752 QCI196752:QCJ196752 QME196752:QMF196752 QWA196752:QWB196752 RFW196752:RFX196752 RPS196752:RPT196752 RZO196752:RZP196752 SJK196752:SJL196752 STG196752:STH196752 TDC196752:TDD196752 TMY196752:TMZ196752 TWU196752:TWV196752 UGQ196752:UGR196752 UQM196752:UQN196752 VAI196752:VAJ196752 VKE196752:VKF196752 VUA196752:VUB196752 WDW196752:WDX196752 WNS196752:WNT196752 BG262288:BH262288 LC262288:LD262288 UY262288:UZ262288 AEU262288:AEV262288 AOQ262288:AOR262288 AYM262288:AYN262288 BII262288:BIJ262288 BSE262288:BSF262288 CCA262288:CCB262288 CLW262288:CLX262288 CVS262288:CVT262288 DFO262288:DFP262288 DPK262288:DPL262288 DZG262288:DZH262288 EJC262288:EJD262288 ESY262288:ESZ262288 FCU262288:FCV262288 FMQ262288:FMR262288 FWM262288:FWN262288 GGI262288:GGJ262288 GQE262288:GQF262288 HAA262288:HAB262288 HJW262288:HJX262288 HTS262288:HTT262288 IDO262288:IDP262288 INK262288:INL262288 IXG262288:IXH262288 JHC262288:JHD262288 JQY262288:JQZ262288 KAU262288:KAV262288 KKQ262288:KKR262288 KUM262288:KUN262288 LEI262288:LEJ262288 LOE262288:LOF262288 LYA262288:LYB262288 MHW262288:MHX262288 MRS262288:MRT262288 NBO262288:NBP262288 NLK262288:NLL262288 NVG262288:NVH262288 OFC262288:OFD262288 OOY262288:OOZ262288 OYU262288:OYV262288 PIQ262288:PIR262288 PSM262288:PSN262288 QCI262288:QCJ262288 QME262288:QMF262288 QWA262288:QWB262288 RFW262288:RFX262288 RPS262288:RPT262288 RZO262288:RZP262288 SJK262288:SJL262288 STG262288:STH262288 TDC262288:TDD262288 TMY262288:TMZ262288 TWU262288:TWV262288 UGQ262288:UGR262288 UQM262288:UQN262288 VAI262288:VAJ262288 VKE262288:VKF262288 VUA262288:VUB262288 WDW262288:WDX262288 WNS262288:WNT262288 BG327824:BH327824 LC327824:LD327824 UY327824:UZ327824 AEU327824:AEV327824 AOQ327824:AOR327824 AYM327824:AYN327824 BII327824:BIJ327824 BSE327824:BSF327824 CCA327824:CCB327824 CLW327824:CLX327824 CVS327824:CVT327824 DFO327824:DFP327824 DPK327824:DPL327824 DZG327824:DZH327824 EJC327824:EJD327824 ESY327824:ESZ327824 FCU327824:FCV327824 FMQ327824:FMR327824 FWM327824:FWN327824 GGI327824:GGJ327824 GQE327824:GQF327824 HAA327824:HAB327824 HJW327824:HJX327824 HTS327824:HTT327824 IDO327824:IDP327824 INK327824:INL327824 IXG327824:IXH327824 JHC327824:JHD327824 JQY327824:JQZ327824 KAU327824:KAV327824 KKQ327824:KKR327824 KUM327824:KUN327824 LEI327824:LEJ327824 LOE327824:LOF327824 LYA327824:LYB327824 MHW327824:MHX327824 MRS327824:MRT327824 NBO327824:NBP327824 NLK327824:NLL327824 NVG327824:NVH327824 OFC327824:OFD327824 OOY327824:OOZ327824 OYU327824:OYV327824 PIQ327824:PIR327824 PSM327824:PSN327824 QCI327824:QCJ327824 QME327824:QMF327824 QWA327824:QWB327824 RFW327824:RFX327824 RPS327824:RPT327824 RZO327824:RZP327824 SJK327824:SJL327824 STG327824:STH327824 TDC327824:TDD327824 TMY327824:TMZ327824 TWU327824:TWV327824 UGQ327824:UGR327824 UQM327824:UQN327824 VAI327824:VAJ327824 VKE327824:VKF327824 VUA327824:VUB327824 WDW327824:WDX327824 WNS327824:WNT327824 BG393360:BH393360 LC393360:LD393360 UY393360:UZ393360 AEU393360:AEV393360 AOQ393360:AOR393360 AYM393360:AYN393360 BII393360:BIJ393360 BSE393360:BSF393360 CCA393360:CCB393360 CLW393360:CLX393360 CVS393360:CVT393360 DFO393360:DFP393360 DPK393360:DPL393360 DZG393360:DZH393360 EJC393360:EJD393360 ESY393360:ESZ393360 FCU393360:FCV393360 FMQ393360:FMR393360 FWM393360:FWN393360 GGI393360:GGJ393360 GQE393360:GQF393360 HAA393360:HAB393360 HJW393360:HJX393360 HTS393360:HTT393360 IDO393360:IDP393360 INK393360:INL393360 IXG393360:IXH393360 JHC393360:JHD393360 JQY393360:JQZ393360 KAU393360:KAV393360 KKQ393360:KKR393360 KUM393360:KUN393360 LEI393360:LEJ393360 LOE393360:LOF393360 LYA393360:LYB393360 MHW393360:MHX393360 MRS393360:MRT393360 NBO393360:NBP393360 NLK393360:NLL393360 NVG393360:NVH393360 OFC393360:OFD393360 OOY393360:OOZ393360 OYU393360:OYV393360 PIQ393360:PIR393360 PSM393360:PSN393360 QCI393360:QCJ393360 QME393360:QMF393360 QWA393360:QWB393360 RFW393360:RFX393360 RPS393360:RPT393360 RZO393360:RZP393360 SJK393360:SJL393360 STG393360:STH393360 TDC393360:TDD393360 TMY393360:TMZ393360 TWU393360:TWV393360 UGQ393360:UGR393360 UQM393360:UQN393360 VAI393360:VAJ393360 VKE393360:VKF393360 VUA393360:VUB393360 WDW393360:WDX393360 WNS393360:WNT393360 BG458896:BH458896 LC458896:LD458896 UY458896:UZ458896 AEU458896:AEV458896 AOQ458896:AOR458896 AYM458896:AYN458896 BII458896:BIJ458896 BSE458896:BSF458896 CCA458896:CCB458896 CLW458896:CLX458896 CVS458896:CVT458896 DFO458896:DFP458896 DPK458896:DPL458896 DZG458896:DZH458896 EJC458896:EJD458896 ESY458896:ESZ458896 FCU458896:FCV458896 FMQ458896:FMR458896 FWM458896:FWN458896 GGI458896:GGJ458896 GQE458896:GQF458896 HAA458896:HAB458896 HJW458896:HJX458896 HTS458896:HTT458896 IDO458896:IDP458896 INK458896:INL458896 IXG458896:IXH458896 JHC458896:JHD458896 JQY458896:JQZ458896 KAU458896:KAV458896 KKQ458896:KKR458896 KUM458896:KUN458896 LEI458896:LEJ458896 LOE458896:LOF458896 LYA458896:LYB458896 MHW458896:MHX458896 MRS458896:MRT458896 NBO458896:NBP458896 NLK458896:NLL458896 NVG458896:NVH458896 OFC458896:OFD458896 OOY458896:OOZ458896 OYU458896:OYV458896 PIQ458896:PIR458896 PSM458896:PSN458896 QCI458896:QCJ458896 QME458896:QMF458896 QWA458896:QWB458896 RFW458896:RFX458896 RPS458896:RPT458896 RZO458896:RZP458896 SJK458896:SJL458896 STG458896:STH458896 TDC458896:TDD458896 TMY458896:TMZ458896 TWU458896:TWV458896 UGQ458896:UGR458896 UQM458896:UQN458896 VAI458896:VAJ458896 VKE458896:VKF458896 VUA458896:VUB458896 WDW458896:WDX458896 WNS458896:WNT458896 BG524432:BH524432 LC524432:LD524432 UY524432:UZ524432 AEU524432:AEV524432 AOQ524432:AOR524432 AYM524432:AYN524432 BII524432:BIJ524432 BSE524432:BSF524432 CCA524432:CCB524432 CLW524432:CLX524432 CVS524432:CVT524432 DFO524432:DFP524432 DPK524432:DPL524432 DZG524432:DZH524432 EJC524432:EJD524432 ESY524432:ESZ524432 FCU524432:FCV524432 FMQ524432:FMR524432 FWM524432:FWN524432 GGI524432:GGJ524432 GQE524432:GQF524432 HAA524432:HAB524432 HJW524432:HJX524432 HTS524432:HTT524432 IDO524432:IDP524432 INK524432:INL524432 IXG524432:IXH524432 JHC524432:JHD524432 JQY524432:JQZ524432 KAU524432:KAV524432 KKQ524432:KKR524432 KUM524432:KUN524432 LEI524432:LEJ524432 LOE524432:LOF524432 LYA524432:LYB524432 MHW524432:MHX524432 MRS524432:MRT524432 NBO524432:NBP524432 NLK524432:NLL524432 NVG524432:NVH524432 OFC524432:OFD524432 OOY524432:OOZ524432 OYU524432:OYV524432 PIQ524432:PIR524432 PSM524432:PSN524432 QCI524432:QCJ524432 QME524432:QMF524432 QWA524432:QWB524432 RFW524432:RFX524432 RPS524432:RPT524432 RZO524432:RZP524432 SJK524432:SJL524432 STG524432:STH524432 TDC524432:TDD524432 TMY524432:TMZ524432 TWU524432:TWV524432 UGQ524432:UGR524432 UQM524432:UQN524432 VAI524432:VAJ524432 VKE524432:VKF524432 VUA524432:VUB524432 WDW524432:WDX524432 WNS524432:WNT524432 BG589968:BH589968 LC589968:LD589968 UY589968:UZ589968 AEU589968:AEV589968 AOQ589968:AOR589968 AYM589968:AYN589968 BII589968:BIJ589968 BSE589968:BSF589968 CCA589968:CCB589968 CLW589968:CLX589968 CVS589968:CVT589968 DFO589968:DFP589968 DPK589968:DPL589968 DZG589968:DZH589968 EJC589968:EJD589968 ESY589968:ESZ589968 FCU589968:FCV589968 FMQ589968:FMR589968 FWM589968:FWN589968 GGI589968:GGJ589968 GQE589968:GQF589968 HAA589968:HAB589968 HJW589968:HJX589968 HTS589968:HTT589968 IDO589968:IDP589968 INK589968:INL589968 IXG589968:IXH589968 JHC589968:JHD589968 JQY589968:JQZ589968 KAU589968:KAV589968 KKQ589968:KKR589968 KUM589968:KUN589968 LEI589968:LEJ589968 LOE589968:LOF589968 LYA589968:LYB589968 MHW589968:MHX589968 MRS589968:MRT589968 NBO589968:NBP589968 NLK589968:NLL589968 NVG589968:NVH589968 OFC589968:OFD589968 OOY589968:OOZ589968 OYU589968:OYV589968 PIQ589968:PIR589968 PSM589968:PSN589968 QCI589968:QCJ589968 QME589968:QMF589968 QWA589968:QWB589968 RFW589968:RFX589968 RPS589968:RPT589968 RZO589968:RZP589968 SJK589968:SJL589968 STG589968:STH589968 TDC589968:TDD589968 TMY589968:TMZ589968 TWU589968:TWV589968 UGQ589968:UGR589968 UQM589968:UQN589968 VAI589968:VAJ589968 VKE589968:VKF589968 VUA589968:VUB589968 WDW589968:WDX589968 WNS589968:WNT589968 BG655504:BH655504 LC655504:LD655504 UY655504:UZ655504 AEU655504:AEV655504 AOQ655504:AOR655504 AYM655504:AYN655504 BII655504:BIJ655504 BSE655504:BSF655504 CCA655504:CCB655504 CLW655504:CLX655504 CVS655504:CVT655504 DFO655504:DFP655504 DPK655504:DPL655504 DZG655504:DZH655504 EJC655504:EJD655504 ESY655504:ESZ655504 FCU655504:FCV655504 FMQ655504:FMR655504 FWM655504:FWN655504 GGI655504:GGJ655504 GQE655504:GQF655504 HAA655504:HAB655504 HJW655504:HJX655504 HTS655504:HTT655504 IDO655504:IDP655504 INK655504:INL655504 IXG655504:IXH655504 JHC655504:JHD655504 JQY655504:JQZ655504 KAU655504:KAV655504 KKQ655504:KKR655504 KUM655504:KUN655504 LEI655504:LEJ655504 LOE655504:LOF655504 LYA655504:LYB655504 MHW655504:MHX655504 MRS655504:MRT655504 NBO655504:NBP655504 NLK655504:NLL655504 NVG655504:NVH655504 OFC655504:OFD655504 OOY655504:OOZ655504 OYU655504:OYV655504 PIQ655504:PIR655504 PSM655504:PSN655504 QCI655504:QCJ655504 QME655504:QMF655504 QWA655504:QWB655504 RFW655504:RFX655504 RPS655504:RPT655504 RZO655504:RZP655504 SJK655504:SJL655504 STG655504:STH655504 TDC655504:TDD655504 TMY655504:TMZ655504 TWU655504:TWV655504 UGQ655504:UGR655504 UQM655504:UQN655504 VAI655504:VAJ655504 VKE655504:VKF655504 VUA655504:VUB655504 WDW655504:WDX655504 WNS655504:WNT655504 BG721040:BH721040 LC721040:LD721040 UY721040:UZ721040 AEU721040:AEV721040 AOQ721040:AOR721040 AYM721040:AYN721040 BII721040:BIJ721040 BSE721040:BSF721040 CCA721040:CCB721040 CLW721040:CLX721040 CVS721040:CVT721040 DFO721040:DFP721040 DPK721040:DPL721040 DZG721040:DZH721040 EJC721040:EJD721040 ESY721040:ESZ721040 FCU721040:FCV721040 FMQ721040:FMR721040 FWM721040:FWN721040 GGI721040:GGJ721040 GQE721040:GQF721040 HAA721040:HAB721040 HJW721040:HJX721040 HTS721040:HTT721040 IDO721040:IDP721040 INK721040:INL721040 IXG721040:IXH721040 JHC721040:JHD721040 JQY721040:JQZ721040 KAU721040:KAV721040 KKQ721040:KKR721040 KUM721040:KUN721040 LEI721040:LEJ721040 LOE721040:LOF721040 LYA721040:LYB721040 MHW721040:MHX721040 MRS721040:MRT721040 NBO721040:NBP721040 NLK721040:NLL721040 NVG721040:NVH721040 OFC721040:OFD721040 OOY721040:OOZ721040 OYU721040:OYV721040 PIQ721040:PIR721040 PSM721040:PSN721040 QCI721040:QCJ721040 QME721040:QMF721040 QWA721040:QWB721040 RFW721040:RFX721040 RPS721040:RPT721040 RZO721040:RZP721040 SJK721040:SJL721040 STG721040:STH721040 TDC721040:TDD721040 TMY721040:TMZ721040 TWU721040:TWV721040 UGQ721040:UGR721040 UQM721040:UQN721040 VAI721040:VAJ721040 VKE721040:VKF721040 VUA721040:VUB721040 WDW721040:WDX721040 WNS721040:WNT721040 BG786576:BH786576 LC786576:LD786576 UY786576:UZ786576 AEU786576:AEV786576 AOQ786576:AOR786576 AYM786576:AYN786576 BII786576:BIJ786576 BSE786576:BSF786576 CCA786576:CCB786576 CLW786576:CLX786576 CVS786576:CVT786576 DFO786576:DFP786576 DPK786576:DPL786576 DZG786576:DZH786576 EJC786576:EJD786576 ESY786576:ESZ786576 FCU786576:FCV786576 FMQ786576:FMR786576 FWM786576:FWN786576 GGI786576:GGJ786576 GQE786576:GQF786576 HAA786576:HAB786576 HJW786576:HJX786576 HTS786576:HTT786576 IDO786576:IDP786576 INK786576:INL786576 IXG786576:IXH786576 JHC786576:JHD786576 JQY786576:JQZ786576 KAU786576:KAV786576 KKQ786576:KKR786576 KUM786576:KUN786576 LEI786576:LEJ786576 LOE786576:LOF786576 LYA786576:LYB786576 MHW786576:MHX786576 MRS786576:MRT786576 NBO786576:NBP786576 NLK786576:NLL786576 NVG786576:NVH786576 OFC786576:OFD786576 OOY786576:OOZ786576 OYU786576:OYV786576 PIQ786576:PIR786576 PSM786576:PSN786576 QCI786576:QCJ786576 QME786576:QMF786576 QWA786576:QWB786576 RFW786576:RFX786576 RPS786576:RPT786576 RZO786576:RZP786576 SJK786576:SJL786576 STG786576:STH786576 TDC786576:TDD786576 TMY786576:TMZ786576 TWU786576:TWV786576 UGQ786576:UGR786576 UQM786576:UQN786576 VAI786576:VAJ786576 VKE786576:VKF786576 VUA786576:VUB786576 WDW786576:WDX786576 WNS786576:WNT786576 BG852112:BH852112 LC852112:LD852112 UY852112:UZ852112 AEU852112:AEV852112 AOQ852112:AOR852112 AYM852112:AYN852112 BII852112:BIJ852112 BSE852112:BSF852112 CCA852112:CCB852112 CLW852112:CLX852112 CVS852112:CVT852112 DFO852112:DFP852112 DPK852112:DPL852112 DZG852112:DZH852112 EJC852112:EJD852112 ESY852112:ESZ852112 FCU852112:FCV852112 FMQ852112:FMR852112 FWM852112:FWN852112 GGI852112:GGJ852112 GQE852112:GQF852112 HAA852112:HAB852112 HJW852112:HJX852112 HTS852112:HTT852112 IDO852112:IDP852112 INK852112:INL852112 IXG852112:IXH852112 JHC852112:JHD852112 JQY852112:JQZ852112 KAU852112:KAV852112 KKQ852112:KKR852112 KUM852112:KUN852112 LEI852112:LEJ852112 LOE852112:LOF852112 LYA852112:LYB852112 MHW852112:MHX852112 MRS852112:MRT852112 NBO852112:NBP852112 NLK852112:NLL852112 NVG852112:NVH852112 OFC852112:OFD852112 OOY852112:OOZ852112 OYU852112:OYV852112 PIQ852112:PIR852112 PSM852112:PSN852112 QCI852112:QCJ852112 QME852112:QMF852112 QWA852112:QWB852112 RFW852112:RFX852112 RPS852112:RPT852112 RZO852112:RZP852112 SJK852112:SJL852112 STG852112:STH852112 TDC852112:TDD852112 TMY852112:TMZ852112 TWU852112:TWV852112 UGQ852112:UGR852112 UQM852112:UQN852112 VAI852112:VAJ852112 VKE852112:VKF852112 VUA852112:VUB852112 WDW852112:WDX852112 WNS852112:WNT852112 BG917648:BH917648 LC917648:LD917648 UY917648:UZ917648 AEU917648:AEV917648 AOQ917648:AOR917648 AYM917648:AYN917648 BII917648:BIJ917648 BSE917648:BSF917648 CCA917648:CCB917648 CLW917648:CLX917648 CVS917648:CVT917648 DFO917648:DFP917648 DPK917648:DPL917648 DZG917648:DZH917648 EJC917648:EJD917648 ESY917648:ESZ917648 FCU917648:FCV917648 FMQ917648:FMR917648 FWM917648:FWN917648 GGI917648:GGJ917648 GQE917648:GQF917648 HAA917648:HAB917648 HJW917648:HJX917648 HTS917648:HTT917648 IDO917648:IDP917648 INK917648:INL917648 IXG917648:IXH917648 JHC917648:JHD917648 JQY917648:JQZ917648 KAU917648:KAV917648 KKQ917648:KKR917648 KUM917648:KUN917648 LEI917648:LEJ917648 LOE917648:LOF917648 LYA917648:LYB917648 MHW917648:MHX917648 MRS917648:MRT917648 NBO917648:NBP917648 NLK917648:NLL917648 NVG917648:NVH917648 OFC917648:OFD917648 OOY917648:OOZ917648 OYU917648:OYV917648 PIQ917648:PIR917648 PSM917648:PSN917648 QCI917648:QCJ917648 QME917648:QMF917648 QWA917648:QWB917648 RFW917648:RFX917648 RPS917648:RPT917648 RZO917648:RZP917648 SJK917648:SJL917648 STG917648:STH917648 TDC917648:TDD917648 TMY917648:TMZ917648 TWU917648:TWV917648 UGQ917648:UGR917648 UQM917648:UQN917648 VAI917648:VAJ917648 VKE917648:VKF917648 VUA917648:VUB917648 WDW917648:WDX917648 WNS917648:WNT917648 BG983184:BH983184 LC983184:LD983184 UY983184:UZ983184 AEU983184:AEV983184 AOQ983184:AOR983184 AYM983184:AYN983184 BII983184:BIJ983184 BSE983184:BSF983184 CCA983184:CCB983184 CLW983184:CLX983184 CVS983184:CVT983184 DFO983184:DFP983184 DPK983184:DPL983184 DZG983184:DZH983184 EJC983184:EJD983184 ESY983184:ESZ983184 FCU983184:FCV983184 FMQ983184:FMR983184 FWM983184:FWN983184 GGI983184:GGJ983184 GQE983184:GQF983184 HAA983184:HAB983184 HJW983184:HJX983184 HTS983184:HTT983184 IDO983184:IDP983184 INK983184:INL983184 IXG983184:IXH983184 JHC983184:JHD983184 JQY983184:JQZ983184 KAU983184:KAV983184 KKQ983184:KKR983184 KUM983184:KUN983184 LEI983184:LEJ983184 LOE983184:LOF983184 LYA983184:LYB983184 MHW983184:MHX983184 MRS983184:MRT983184 NBO983184:NBP983184 NLK983184:NLL983184 NVG983184:NVH983184 OFC983184:OFD983184 OOY983184:OOZ983184 OYU983184:OYV983184 PIQ983184:PIR983184 PSM983184:PSN983184 QCI983184:QCJ983184 QME983184:QMF983184 QWA983184:QWB983184 RFW983184:RFX983184 RPS983184:RPT983184 RZO983184:RZP983184 SJK983184:SJL983184 STG983184:STH983184 TDC983184:TDD983184 TMY983184:TMZ983184 TWU983184:TWV983184 UGQ983184:UGR983184 UQM983184:UQN983184 VAI983184:VAJ983184 VKE983184:VKF983184 VUA983184:VUB983184 WDW983184:WDX983184 WNS983184:WNT983184 VUA983175:VUB983175 BG65677:BH65677 LC65677:LD65677 UY65677:UZ65677 AEU65677:AEV65677 AOQ65677:AOR65677 AYM65677:AYN65677 BII65677:BIJ65677 BSE65677:BSF65677 CCA65677:CCB65677 CLW65677:CLX65677 CVS65677:CVT65677 DFO65677:DFP65677 DPK65677:DPL65677 DZG65677:DZH65677 EJC65677:EJD65677 ESY65677:ESZ65677 FCU65677:FCV65677 FMQ65677:FMR65677 FWM65677:FWN65677 GGI65677:GGJ65677 GQE65677:GQF65677 HAA65677:HAB65677 HJW65677:HJX65677 HTS65677:HTT65677 IDO65677:IDP65677 INK65677:INL65677 IXG65677:IXH65677 JHC65677:JHD65677 JQY65677:JQZ65677 KAU65677:KAV65677 KKQ65677:KKR65677 KUM65677:KUN65677 LEI65677:LEJ65677 LOE65677:LOF65677 LYA65677:LYB65677 MHW65677:MHX65677 MRS65677:MRT65677 NBO65677:NBP65677 NLK65677:NLL65677 NVG65677:NVH65677 OFC65677:OFD65677 OOY65677:OOZ65677 OYU65677:OYV65677 PIQ65677:PIR65677 PSM65677:PSN65677 QCI65677:QCJ65677 QME65677:QMF65677 QWA65677:QWB65677 RFW65677:RFX65677 RPS65677:RPT65677 RZO65677:RZP65677 SJK65677:SJL65677 STG65677:STH65677 TDC65677:TDD65677 TMY65677:TMZ65677 TWU65677:TWV65677 UGQ65677:UGR65677 UQM65677:UQN65677 VAI65677:VAJ65677 VKE65677:VKF65677 VUA65677:VUB65677 WDW65677:WDX65677 WNS65677:WNT65677 BG131213:BH131213 LC131213:LD131213 UY131213:UZ131213 AEU131213:AEV131213 AOQ131213:AOR131213 AYM131213:AYN131213 BII131213:BIJ131213 BSE131213:BSF131213 CCA131213:CCB131213 CLW131213:CLX131213 CVS131213:CVT131213 DFO131213:DFP131213 DPK131213:DPL131213 DZG131213:DZH131213 EJC131213:EJD131213 ESY131213:ESZ131213 FCU131213:FCV131213 FMQ131213:FMR131213 FWM131213:FWN131213 GGI131213:GGJ131213 GQE131213:GQF131213 HAA131213:HAB131213 HJW131213:HJX131213 HTS131213:HTT131213 IDO131213:IDP131213 INK131213:INL131213 IXG131213:IXH131213 JHC131213:JHD131213 JQY131213:JQZ131213 KAU131213:KAV131213 KKQ131213:KKR131213 KUM131213:KUN131213 LEI131213:LEJ131213 LOE131213:LOF131213 LYA131213:LYB131213 MHW131213:MHX131213 MRS131213:MRT131213 NBO131213:NBP131213 NLK131213:NLL131213 NVG131213:NVH131213 OFC131213:OFD131213 OOY131213:OOZ131213 OYU131213:OYV131213 PIQ131213:PIR131213 PSM131213:PSN131213 QCI131213:QCJ131213 QME131213:QMF131213 QWA131213:QWB131213 RFW131213:RFX131213 RPS131213:RPT131213 RZO131213:RZP131213 SJK131213:SJL131213 STG131213:STH131213 TDC131213:TDD131213 TMY131213:TMZ131213 TWU131213:TWV131213 UGQ131213:UGR131213 UQM131213:UQN131213 VAI131213:VAJ131213 VKE131213:VKF131213 VUA131213:VUB131213 WDW131213:WDX131213 WNS131213:WNT131213 BG196749:BH196749 LC196749:LD196749 UY196749:UZ196749 AEU196749:AEV196749 AOQ196749:AOR196749 AYM196749:AYN196749 BII196749:BIJ196749 BSE196749:BSF196749 CCA196749:CCB196749 CLW196749:CLX196749 CVS196749:CVT196749 DFO196749:DFP196749 DPK196749:DPL196749 DZG196749:DZH196749 EJC196749:EJD196749 ESY196749:ESZ196749 FCU196749:FCV196749 FMQ196749:FMR196749 FWM196749:FWN196749 GGI196749:GGJ196749 GQE196749:GQF196749 HAA196749:HAB196749 HJW196749:HJX196749 HTS196749:HTT196749 IDO196749:IDP196749 INK196749:INL196749 IXG196749:IXH196749 JHC196749:JHD196749 JQY196749:JQZ196749 KAU196749:KAV196749 KKQ196749:KKR196749 KUM196749:KUN196749 LEI196749:LEJ196749 LOE196749:LOF196749 LYA196749:LYB196749 MHW196749:MHX196749 MRS196749:MRT196749 NBO196749:NBP196749 NLK196749:NLL196749 NVG196749:NVH196749 OFC196749:OFD196749 OOY196749:OOZ196749 OYU196749:OYV196749 PIQ196749:PIR196749 PSM196749:PSN196749 QCI196749:QCJ196749 QME196749:QMF196749 QWA196749:QWB196749 RFW196749:RFX196749 RPS196749:RPT196749 RZO196749:RZP196749 SJK196749:SJL196749 STG196749:STH196749 TDC196749:TDD196749 TMY196749:TMZ196749 TWU196749:TWV196749 UGQ196749:UGR196749 UQM196749:UQN196749 VAI196749:VAJ196749 VKE196749:VKF196749 VUA196749:VUB196749 WDW196749:WDX196749 WNS196749:WNT196749 BG262285:BH262285 LC262285:LD262285 UY262285:UZ262285 AEU262285:AEV262285 AOQ262285:AOR262285 AYM262285:AYN262285 BII262285:BIJ262285 BSE262285:BSF262285 CCA262285:CCB262285 CLW262285:CLX262285 CVS262285:CVT262285 DFO262285:DFP262285 DPK262285:DPL262285 DZG262285:DZH262285 EJC262285:EJD262285 ESY262285:ESZ262285 FCU262285:FCV262285 FMQ262285:FMR262285 FWM262285:FWN262285 GGI262285:GGJ262285 GQE262285:GQF262285 HAA262285:HAB262285 HJW262285:HJX262285 HTS262285:HTT262285 IDO262285:IDP262285 INK262285:INL262285 IXG262285:IXH262285 JHC262285:JHD262285 JQY262285:JQZ262285 KAU262285:KAV262285 KKQ262285:KKR262285 KUM262285:KUN262285 LEI262285:LEJ262285 LOE262285:LOF262285 LYA262285:LYB262285 MHW262285:MHX262285 MRS262285:MRT262285 NBO262285:NBP262285 NLK262285:NLL262285 NVG262285:NVH262285 OFC262285:OFD262285 OOY262285:OOZ262285 OYU262285:OYV262285 PIQ262285:PIR262285 PSM262285:PSN262285 QCI262285:QCJ262285 QME262285:QMF262285 QWA262285:QWB262285 RFW262285:RFX262285 RPS262285:RPT262285 RZO262285:RZP262285 SJK262285:SJL262285 STG262285:STH262285 TDC262285:TDD262285 TMY262285:TMZ262285 TWU262285:TWV262285 UGQ262285:UGR262285 UQM262285:UQN262285 VAI262285:VAJ262285 VKE262285:VKF262285 VUA262285:VUB262285 WDW262285:WDX262285 WNS262285:WNT262285 BG327821:BH327821 LC327821:LD327821 UY327821:UZ327821 AEU327821:AEV327821 AOQ327821:AOR327821 AYM327821:AYN327821 BII327821:BIJ327821 BSE327821:BSF327821 CCA327821:CCB327821 CLW327821:CLX327821 CVS327821:CVT327821 DFO327821:DFP327821 DPK327821:DPL327821 DZG327821:DZH327821 EJC327821:EJD327821 ESY327821:ESZ327821 FCU327821:FCV327821 FMQ327821:FMR327821 FWM327821:FWN327821 GGI327821:GGJ327821 GQE327821:GQF327821 HAA327821:HAB327821 HJW327821:HJX327821 HTS327821:HTT327821 IDO327821:IDP327821 INK327821:INL327821 IXG327821:IXH327821 JHC327821:JHD327821 JQY327821:JQZ327821 KAU327821:KAV327821 KKQ327821:KKR327821 KUM327821:KUN327821 LEI327821:LEJ327821 LOE327821:LOF327821 LYA327821:LYB327821 MHW327821:MHX327821 MRS327821:MRT327821 NBO327821:NBP327821 NLK327821:NLL327821 NVG327821:NVH327821 OFC327821:OFD327821 OOY327821:OOZ327821 OYU327821:OYV327821 PIQ327821:PIR327821 PSM327821:PSN327821 QCI327821:QCJ327821 QME327821:QMF327821 QWA327821:QWB327821 RFW327821:RFX327821 RPS327821:RPT327821 RZO327821:RZP327821 SJK327821:SJL327821 STG327821:STH327821 TDC327821:TDD327821 TMY327821:TMZ327821 TWU327821:TWV327821 UGQ327821:UGR327821 UQM327821:UQN327821 VAI327821:VAJ327821 VKE327821:VKF327821 VUA327821:VUB327821 WDW327821:WDX327821 WNS327821:WNT327821 BG393357:BH393357 LC393357:LD393357 UY393357:UZ393357 AEU393357:AEV393357 AOQ393357:AOR393357 AYM393357:AYN393357 BII393357:BIJ393357 BSE393357:BSF393357 CCA393357:CCB393357 CLW393357:CLX393357 CVS393357:CVT393357 DFO393357:DFP393357 DPK393357:DPL393357 DZG393357:DZH393357 EJC393357:EJD393357 ESY393357:ESZ393357 FCU393357:FCV393357 FMQ393357:FMR393357 FWM393357:FWN393357 GGI393357:GGJ393357 GQE393357:GQF393357 HAA393357:HAB393357 HJW393357:HJX393357 HTS393357:HTT393357 IDO393357:IDP393357 INK393357:INL393357 IXG393357:IXH393357 JHC393357:JHD393357 JQY393357:JQZ393357 KAU393357:KAV393357 KKQ393357:KKR393357 KUM393357:KUN393357 LEI393357:LEJ393357 LOE393357:LOF393357 LYA393357:LYB393357 MHW393357:MHX393357 MRS393357:MRT393357 NBO393357:NBP393357 NLK393357:NLL393357 NVG393357:NVH393357 OFC393357:OFD393357 OOY393357:OOZ393357 OYU393357:OYV393357 PIQ393357:PIR393357 PSM393357:PSN393357 QCI393357:QCJ393357 QME393357:QMF393357 QWA393357:QWB393357 RFW393357:RFX393357 RPS393357:RPT393357 RZO393357:RZP393357 SJK393357:SJL393357 STG393357:STH393357 TDC393357:TDD393357 TMY393357:TMZ393357 TWU393357:TWV393357 UGQ393357:UGR393357 UQM393357:UQN393357 VAI393357:VAJ393357 VKE393357:VKF393357 VUA393357:VUB393357 WDW393357:WDX393357 WNS393357:WNT393357 BG458893:BH458893 LC458893:LD458893 UY458893:UZ458893 AEU458893:AEV458893 AOQ458893:AOR458893 AYM458893:AYN458893 BII458893:BIJ458893 BSE458893:BSF458893 CCA458893:CCB458893 CLW458893:CLX458893 CVS458893:CVT458893 DFO458893:DFP458893 DPK458893:DPL458893 DZG458893:DZH458893 EJC458893:EJD458893 ESY458893:ESZ458893 FCU458893:FCV458893 FMQ458893:FMR458893 FWM458893:FWN458893 GGI458893:GGJ458893 GQE458893:GQF458893 HAA458893:HAB458893 HJW458893:HJX458893 HTS458893:HTT458893 IDO458893:IDP458893 INK458893:INL458893 IXG458893:IXH458893 JHC458893:JHD458893 JQY458893:JQZ458893 KAU458893:KAV458893 KKQ458893:KKR458893 KUM458893:KUN458893 LEI458893:LEJ458893 LOE458893:LOF458893 LYA458893:LYB458893 MHW458893:MHX458893 MRS458893:MRT458893 NBO458893:NBP458893 NLK458893:NLL458893 NVG458893:NVH458893 OFC458893:OFD458893 OOY458893:OOZ458893 OYU458893:OYV458893 PIQ458893:PIR458893 PSM458893:PSN458893 QCI458893:QCJ458893 QME458893:QMF458893 QWA458893:QWB458893 RFW458893:RFX458893 RPS458893:RPT458893 RZO458893:RZP458893 SJK458893:SJL458893 STG458893:STH458893 TDC458893:TDD458893 TMY458893:TMZ458893 TWU458893:TWV458893 UGQ458893:UGR458893 UQM458893:UQN458893 VAI458893:VAJ458893 VKE458893:VKF458893 VUA458893:VUB458893 WDW458893:WDX458893 WNS458893:WNT458893 BG524429:BH524429 LC524429:LD524429 UY524429:UZ524429 AEU524429:AEV524429 AOQ524429:AOR524429 AYM524429:AYN524429 BII524429:BIJ524429 BSE524429:BSF524429 CCA524429:CCB524429 CLW524429:CLX524429 CVS524429:CVT524429 DFO524429:DFP524429 DPK524429:DPL524429 DZG524429:DZH524429 EJC524429:EJD524429 ESY524429:ESZ524429 FCU524429:FCV524429 FMQ524429:FMR524429 FWM524429:FWN524429 GGI524429:GGJ524429 GQE524429:GQF524429 HAA524429:HAB524429 HJW524429:HJX524429 HTS524429:HTT524429 IDO524429:IDP524429 INK524429:INL524429 IXG524429:IXH524429 JHC524429:JHD524429 JQY524429:JQZ524429 KAU524429:KAV524429 KKQ524429:KKR524429 KUM524429:KUN524429 LEI524429:LEJ524429 LOE524429:LOF524429 LYA524429:LYB524429 MHW524429:MHX524429 MRS524429:MRT524429 NBO524429:NBP524429 NLK524429:NLL524429 NVG524429:NVH524429 OFC524429:OFD524429 OOY524429:OOZ524429 OYU524429:OYV524429 PIQ524429:PIR524429 PSM524429:PSN524429 QCI524429:QCJ524429 QME524429:QMF524429 QWA524429:QWB524429 RFW524429:RFX524429 RPS524429:RPT524429 RZO524429:RZP524429 SJK524429:SJL524429 STG524429:STH524429 TDC524429:TDD524429 TMY524429:TMZ524429 TWU524429:TWV524429 UGQ524429:UGR524429 UQM524429:UQN524429 VAI524429:VAJ524429 VKE524429:VKF524429 VUA524429:VUB524429 WDW524429:WDX524429 WNS524429:WNT524429 BG589965:BH589965 LC589965:LD589965 UY589965:UZ589965 AEU589965:AEV589965 AOQ589965:AOR589965 AYM589965:AYN589965 BII589965:BIJ589965 BSE589965:BSF589965 CCA589965:CCB589965 CLW589965:CLX589965 CVS589965:CVT589965 DFO589965:DFP589965 DPK589965:DPL589965 DZG589965:DZH589965 EJC589965:EJD589965 ESY589965:ESZ589965 FCU589965:FCV589965 FMQ589965:FMR589965 FWM589965:FWN589965 GGI589965:GGJ589965 GQE589965:GQF589965 HAA589965:HAB589965 HJW589965:HJX589965 HTS589965:HTT589965 IDO589965:IDP589965 INK589965:INL589965 IXG589965:IXH589965 JHC589965:JHD589965 JQY589965:JQZ589965 KAU589965:KAV589965 KKQ589965:KKR589965 KUM589965:KUN589965 LEI589965:LEJ589965 LOE589965:LOF589965 LYA589965:LYB589965 MHW589965:MHX589965 MRS589965:MRT589965 NBO589965:NBP589965 NLK589965:NLL589965 NVG589965:NVH589965 OFC589965:OFD589965 OOY589965:OOZ589965 OYU589965:OYV589965 PIQ589965:PIR589965 PSM589965:PSN589965 QCI589965:QCJ589965 QME589965:QMF589965 QWA589965:QWB589965 RFW589965:RFX589965 RPS589965:RPT589965 RZO589965:RZP589965 SJK589965:SJL589965 STG589965:STH589965 TDC589965:TDD589965 TMY589965:TMZ589965 TWU589965:TWV589965 UGQ589965:UGR589965 UQM589965:UQN589965 VAI589965:VAJ589965 VKE589965:VKF589965 VUA589965:VUB589965 WDW589965:WDX589965 WNS589965:WNT589965 BG655501:BH655501 LC655501:LD655501 UY655501:UZ655501 AEU655501:AEV655501 AOQ655501:AOR655501 AYM655501:AYN655501 BII655501:BIJ655501 BSE655501:BSF655501 CCA655501:CCB655501 CLW655501:CLX655501 CVS655501:CVT655501 DFO655501:DFP655501 DPK655501:DPL655501 DZG655501:DZH655501 EJC655501:EJD655501 ESY655501:ESZ655501 FCU655501:FCV655501 FMQ655501:FMR655501 FWM655501:FWN655501 GGI655501:GGJ655501 GQE655501:GQF655501 HAA655501:HAB655501 HJW655501:HJX655501 HTS655501:HTT655501 IDO655501:IDP655501 INK655501:INL655501 IXG655501:IXH655501 JHC655501:JHD655501 JQY655501:JQZ655501 KAU655501:KAV655501 KKQ655501:KKR655501 KUM655501:KUN655501 LEI655501:LEJ655501 LOE655501:LOF655501 LYA655501:LYB655501 MHW655501:MHX655501 MRS655501:MRT655501 NBO655501:NBP655501 NLK655501:NLL655501 NVG655501:NVH655501 OFC655501:OFD655501 OOY655501:OOZ655501 OYU655501:OYV655501 PIQ655501:PIR655501 PSM655501:PSN655501 QCI655501:QCJ655501 QME655501:QMF655501 QWA655501:QWB655501 RFW655501:RFX655501 RPS655501:RPT655501 RZO655501:RZP655501 SJK655501:SJL655501 STG655501:STH655501 TDC655501:TDD655501 TMY655501:TMZ655501 TWU655501:TWV655501 UGQ655501:UGR655501 UQM655501:UQN655501 VAI655501:VAJ655501 VKE655501:VKF655501 VUA655501:VUB655501 WDW655501:WDX655501 WNS655501:WNT655501 BG721037:BH721037 LC721037:LD721037 UY721037:UZ721037 AEU721037:AEV721037 AOQ721037:AOR721037 AYM721037:AYN721037 BII721037:BIJ721037 BSE721037:BSF721037 CCA721037:CCB721037 CLW721037:CLX721037 CVS721037:CVT721037 DFO721037:DFP721037 DPK721037:DPL721037 DZG721037:DZH721037 EJC721037:EJD721037 ESY721037:ESZ721037 FCU721037:FCV721037 FMQ721037:FMR721037 FWM721037:FWN721037 GGI721037:GGJ721037 GQE721037:GQF721037 HAA721037:HAB721037 HJW721037:HJX721037 HTS721037:HTT721037 IDO721037:IDP721037 INK721037:INL721037 IXG721037:IXH721037 JHC721037:JHD721037 JQY721037:JQZ721037 KAU721037:KAV721037 KKQ721037:KKR721037 KUM721037:KUN721037 LEI721037:LEJ721037 LOE721037:LOF721037 LYA721037:LYB721037 MHW721037:MHX721037 MRS721037:MRT721037 NBO721037:NBP721037 NLK721037:NLL721037 NVG721037:NVH721037 OFC721037:OFD721037 OOY721037:OOZ721037 OYU721037:OYV721037 PIQ721037:PIR721037 PSM721037:PSN721037 QCI721037:QCJ721037 QME721037:QMF721037 QWA721037:QWB721037 RFW721037:RFX721037 RPS721037:RPT721037 RZO721037:RZP721037 SJK721037:SJL721037 STG721037:STH721037 TDC721037:TDD721037 TMY721037:TMZ721037 TWU721037:TWV721037 UGQ721037:UGR721037 UQM721037:UQN721037 VAI721037:VAJ721037 VKE721037:VKF721037 VUA721037:VUB721037 WDW721037:WDX721037 WNS721037:WNT721037 BG786573:BH786573 LC786573:LD786573 UY786573:UZ786573 AEU786573:AEV786573 AOQ786573:AOR786573 AYM786573:AYN786573 BII786573:BIJ786573 BSE786573:BSF786573 CCA786573:CCB786573 CLW786573:CLX786573 CVS786573:CVT786573 DFO786573:DFP786573 DPK786573:DPL786573 DZG786573:DZH786573 EJC786573:EJD786573 ESY786573:ESZ786573 FCU786573:FCV786573 FMQ786573:FMR786573 FWM786573:FWN786573 GGI786573:GGJ786573 GQE786573:GQF786573 HAA786573:HAB786573 HJW786573:HJX786573 HTS786573:HTT786573 IDO786573:IDP786573 INK786573:INL786573 IXG786573:IXH786573 JHC786573:JHD786573 JQY786573:JQZ786573 KAU786573:KAV786573 KKQ786573:KKR786573 KUM786573:KUN786573 LEI786573:LEJ786573 LOE786573:LOF786573 LYA786573:LYB786573 MHW786573:MHX786573 MRS786573:MRT786573 NBO786573:NBP786573 NLK786573:NLL786573 NVG786573:NVH786573 OFC786573:OFD786573 OOY786573:OOZ786573 OYU786573:OYV786573 PIQ786573:PIR786573 PSM786573:PSN786573 QCI786573:QCJ786573 QME786573:QMF786573 QWA786573:QWB786573 RFW786573:RFX786573 RPS786573:RPT786573 RZO786573:RZP786573 SJK786573:SJL786573 STG786573:STH786573 TDC786573:TDD786573 TMY786573:TMZ786573 TWU786573:TWV786573 UGQ786573:UGR786573 UQM786573:UQN786573 VAI786573:VAJ786573 VKE786573:VKF786573 VUA786573:VUB786573 WDW786573:WDX786573 WNS786573:WNT786573 BG852109:BH852109 LC852109:LD852109 UY852109:UZ852109 AEU852109:AEV852109 AOQ852109:AOR852109 AYM852109:AYN852109 BII852109:BIJ852109 BSE852109:BSF852109 CCA852109:CCB852109 CLW852109:CLX852109 CVS852109:CVT852109 DFO852109:DFP852109 DPK852109:DPL852109 DZG852109:DZH852109 EJC852109:EJD852109 ESY852109:ESZ852109 FCU852109:FCV852109 FMQ852109:FMR852109 FWM852109:FWN852109 GGI852109:GGJ852109 GQE852109:GQF852109 HAA852109:HAB852109 HJW852109:HJX852109 HTS852109:HTT852109 IDO852109:IDP852109 INK852109:INL852109 IXG852109:IXH852109 JHC852109:JHD852109 JQY852109:JQZ852109 KAU852109:KAV852109 KKQ852109:KKR852109 KUM852109:KUN852109 LEI852109:LEJ852109 LOE852109:LOF852109 LYA852109:LYB852109 MHW852109:MHX852109 MRS852109:MRT852109 NBO852109:NBP852109 NLK852109:NLL852109 NVG852109:NVH852109 OFC852109:OFD852109 OOY852109:OOZ852109 OYU852109:OYV852109 PIQ852109:PIR852109 PSM852109:PSN852109 QCI852109:QCJ852109 QME852109:QMF852109 QWA852109:QWB852109 RFW852109:RFX852109 RPS852109:RPT852109 RZO852109:RZP852109 SJK852109:SJL852109 STG852109:STH852109 TDC852109:TDD852109 TMY852109:TMZ852109 TWU852109:TWV852109 UGQ852109:UGR852109 UQM852109:UQN852109 VAI852109:VAJ852109 VKE852109:VKF852109 VUA852109:VUB852109 WDW852109:WDX852109 WNS852109:WNT852109 BG917645:BH917645 LC917645:LD917645 UY917645:UZ917645 AEU917645:AEV917645 AOQ917645:AOR917645 AYM917645:AYN917645 BII917645:BIJ917645 BSE917645:BSF917645 CCA917645:CCB917645 CLW917645:CLX917645 CVS917645:CVT917645 DFO917645:DFP917645 DPK917645:DPL917645 DZG917645:DZH917645 EJC917645:EJD917645 ESY917645:ESZ917645 FCU917645:FCV917645 FMQ917645:FMR917645 FWM917645:FWN917645 GGI917645:GGJ917645 GQE917645:GQF917645 HAA917645:HAB917645 HJW917645:HJX917645 HTS917645:HTT917645 IDO917645:IDP917645 INK917645:INL917645 IXG917645:IXH917645 JHC917645:JHD917645 JQY917645:JQZ917645 KAU917645:KAV917645 KKQ917645:KKR917645 KUM917645:KUN917645 LEI917645:LEJ917645 LOE917645:LOF917645 LYA917645:LYB917645 MHW917645:MHX917645 MRS917645:MRT917645 NBO917645:NBP917645 NLK917645:NLL917645 NVG917645:NVH917645 OFC917645:OFD917645 OOY917645:OOZ917645 OYU917645:OYV917645 PIQ917645:PIR917645 PSM917645:PSN917645 QCI917645:QCJ917645 QME917645:QMF917645 QWA917645:QWB917645 RFW917645:RFX917645 RPS917645:RPT917645 RZO917645:RZP917645 SJK917645:SJL917645 STG917645:STH917645 TDC917645:TDD917645 TMY917645:TMZ917645 TWU917645:TWV917645 UGQ917645:UGR917645 UQM917645:UQN917645 VAI917645:VAJ917645 VKE917645:VKF917645 VUA917645:VUB917645 WDW917645:WDX917645 WNS917645:WNT917645 BG983181:BH983181 LC983181:LD983181 UY983181:UZ983181 AEU983181:AEV983181 AOQ983181:AOR983181 AYM983181:AYN983181 BII983181:BIJ983181 BSE983181:BSF983181 CCA983181:CCB983181 CLW983181:CLX983181 CVS983181:CVT983181 DFO983181:DFP983181 DPK983181:DPL983181 DZG983181:DZH983181 EJC983181:EJD983181 ESY983181:ESZ983181 FCU983181:FCV983181 FMQ983181:FMR983181 FWM983181:FWN983181 GGI983181:GGJ983181 GQE983181:GQF983181 HAA983181:HAB983181 HJW983181:HJX983181 HTS983181:HTT983181 IDO983181:IDP983181 INK983181:INL983181 IXG983181:IXH983181 JHC983181:JHD983181 JQY983181:JQZ983181 KAU983181:KAV983181 KKQ983181:KKR983181 KUM983181:KUN983181 LEI983181:LEJ983181 LOE983181:LOF983181 LYA983181:LYB983181 MHW983181:MHX983181 MRS983181:MRT983181 NBO983181:NBP983181 NLK983181:NLL983181 NVG983181:NVH983181 OFC983181:OFD983181 OOY983181:OOZ983181 OYU983181:OYV983181 PIQ983181:PIR983181 PSM983181:PSN983181 QCI983181:QCJ983181 QME983181:QMF983181 QWA983181:QWB983181 RFW983181:RFX983181 RPS983181:RPT983181 RZO983181:RZP983181 SJK983181:SJL983181 STG983181:STH983181 TDC983181:TDD983181 TMY983181:TMZ983181 TWU983181:TWV983181 UGQ983181:UGR983181 UQM983181:UQN983181 VAI983181:VAJ983181 VKE983181:VKF983181 VUA983181:VUB983181 WDW983181:WDX983181 WNS983181:WNT983181 WDW983175:WDX983175 BG65674:BH65674 LC65674:LD65674 UY65674:UZ65674 AEU65674:AEV65674 AOQ65674:AOR65674 AYM65674:AYN65674 BII65674:BIJ65674 BSE65674:BSF65674 CCA65674:CCB65674 CLW65674:CLX65674 CVS65674:CVT65674 DFO65674:DFP65674 DPK65674:DPL65674 DZG65674:DZH65674 EJC65674:EJD65674 ESY65674:ESZ65674 FCU65674:FCV65674 FMQ65674:FMR65674 FWM65674:FWN65674 GGI65674:GGJ65674 GQE65674:GQF65674 HAA65674:HAB65674 HJW65674:HJX65674 HTS65674:HTT65674 IDO65674:IDP65674 INK65674:INL65674 IXG65674:IXH65674 JHC65674:JHD65674 JQY65674:JQZ65674 KAU65674:KAV65674 KKQ65674:KKR65674 KUM65674:KUN65674 LEI65674:LEJ65674 LOE65674:LOF65674 LYA65674:LYB65674 MHW65674:MHX65674 MRS65674:MRT65674 NBO65674:NBP65674 NLK65674:NLL65674 NVG65674:NVH65674 OFC65674:OFD65674 OOY65674:OOZ65674 OYU65674:OYV65674 PIQ65674:PIR65674 PSM65674:PSN65674 QCI65674:QCJ65674 QME65674:QMF65674 QWA65674:QWB65674 RFW65674:RFX65674 RPS65674:RPT65674 RZO65674:RZP65674 SJK65674:SJL65674 STG65674:STH65674 TDC65674:TDD65674 TMY65674:TMZ65674 TWU65674:TWV65674 UGQ65674:UGR65674 UQM65674:UQN65674 VAI65674:VAJ65674 VKE65674:VKF65674 VUA65674:VUB65674 WDW65674:WDX65674 WNS65674:WNT65674 BG131210:BH131210 LC131210:LD131210 UY131210:UZ131210 AEU131210:AEV131210 AOQ131210:AOR131210 AYM131210:AYN131210 BII131210:BIJ131210 BSE131210:BSF131210 CCA131210:CCB131210 CLW131210:CLX131210 CVS131210:CVT131210 DFO131210:DFP131210 DPK131210:DPL131210 DZG131210:DZH131210 EJC131210:EJD131210 ESY131210:ESZ131210 FCU131210:FCV131210 FMQ131210:FMR131210 FWM131210:FWN131210 GGI131210:GGJ131210 GQE131210:GQF131210 HAA131210:HAB131210 HJW131210:HJX131210 HTS131210:HTT131210 IDO131210:IDP131210 INK131210:INL131210 IXG131210:IXH131210 JHC131210:JHD131210 JQY131210:JQZ131210 KAU131210:KAV131210 KKQ131210:KKR131210 KUM131210:KUN131210 LEI131210:LEJ131210 LOE131210:LOF131210 LYA131210:LYB131210 MHW131210:MHX131210 MRS131210:MRT131210 NBO131210:NBP131210 NLK131210:NLL131210 NVG131210:NVH131210 OFC131210:OFD131210 OOY131210:OOZ131210 OYU131210:OYV131210 PIQ131210:PIR131210 PSM131210:PSN131210 QCI131210:QCJ131210 QME131210:QMF131210 QWA131210:QWB131210 RFW131210:RFX131210 RPS131210:RPT131210 RZO131210:RZP131210 SJK131210:SJL131210 STG131210:STH131210 TDC131210:TDD131210 TMY131210:TMZ131210 TWU131210:TWV131210 UGQ131210:UGR131210 UQM131210:UQN131210 VAI131210:VAJ131210 VKE131210:VKF131210 VUA131210:VUB131210 WDW131210:WDX131210 WNS131210:WNT131210 BG196746:BH196746 LC196746:LD196746 UY196746:UZ196746 AEU196746:AEV196746 AOQ196746:AOR196746 AYM196746:AYN196746 BII196746:BIJ196746 BSE196746:BSF196746 CCA196746:CCB196746 CLW196746:CLX196746 CVS196746:CVT196746 DFO196746:DFP196746 DPK196746:DPL196746 DZG196746:DZH196746 EJC196746:EJD196746 ESY196746:ESZ196746 FCU196746:FCV196746 FMQ196746:FMR196746 FWM196746:FWN196746 GGI196746:GGJ196746 GQE196746:GQF196746 HAA196746:HAB196746 HJW196746:HJX196746 HTS196746:HTT196746 IDO196746:IDP196746 INK196746:INL196746 IXG196746:IXH196746 JHC196746:JHD196746 JQY196746:JQZ196746 KAU196746:KAV196746 KKQ196746:KKR196746 KUM196746:KUN196746 LEI196746:LEJ196746 LOE196746:LOF196746 LYA196746:LYB196746 MHW196746:MHX196746 MRS196746:MRT196746 NBO196746:NBP196746 NLK196746:NLL196746 NVG196746:NVH196746 OFC196746:OFD196746 OOY196746:OOZ196746 OYU196746:OYV196746 PIQ196746:PIR196746 PSM196746:PSN196746 QCI196746:QCJ196746 QME196746:QMF196746 QWA196746:QWB196746 RFW196746:RFX196746 RPS196746:RPT196746 RZO196746:RZP196746 SJK196746:SJL196746 STG196746:STH196746 TDC196746:TDD196746 TMY196746:TMZ196746 TWU196746:TWV196746 UGQ196746:UGR196746 UQM196746:UQN196746 VAI196746:VAJ196746 VKE196746:VKF196746 VUA196746:VUB196746 WDW196746:WDX196746 WNS196746:WNT196746 BG262282:BH262282 LC262282:LD262282 UY262282:UZ262282 AEU262282:AEV262282 AOQ262282:AOR262282 AYM262282:AYN262282 BII262282:BIJ262282 BSE262282:BSF262282 CCA262282:CCB262282 CLW262282:CLX262282 CVS262282:CVT262282 DFO262282:DFP262282 DPK262282:DPL262282 DZG262282:DZH262282 EJC262282:EJD262282 ESY262282:ESZ262282 FCU262282:FCV262282 FMQ262282:FMR262282 FWM262282:FWN262282 GGI262282:GGJ262282 GQE262282:GQF262282 HAA262282:HAB262282 HJW262282:HJX262282 HTS262282:HTT262282 IDO262282:IDP262282 INK262282:INL262282 IXG262282:IXH262282 JHC262282:JHD262282 JQY262282:JQZ262282 KAU262282:KAV262282 KKQ262282:KKR262282 KUM262282:KUN262282 LEI262282:LEJ262282 LOE262282:LOF262282 LYA262282:LYB262282 MHW262282:MHX262282 MRS262282:MRT262282 NBO262282:NBP262282 NLK262282:NLL262282 NVG262282:NVH262282 OFC262282:OFD262282 OOY262282:OOZ262282 OYU262282:OYV262282 PIQ262282:PIR262282 PSM262282:PSN262282 QCI262282:QCJ262282 QME262282:QMF262282 QWA262282:QWB262282 RFW262282:RFX262282 RPS262282:RPT262282 RZO262282:RZP262282 SJK262282:SJL262282 STG262282:STH262282 TDC262282:TDD262282 TMY262282:TMZ262282 TWU262282:TWV262282 UGQ262282:UGR262282 UQM262282:UQN262282 VAI262282:VAJ262282 VKE262282:VKF262282 VUA262282:VUB262282 WDW262282:WDX262282 WNS262282:WNT262282 BG327818:BH327818 LC327818:LD327818 UY327818:UZ327818 AEU327818:AEV327818 AOQ327818:AOR327818 AYM327818:AYN327818 BII327818:BIJ327818 BSE327818:BSF327818 CCA327818:CCB327818 CLW327818:CLX327818 CVS327818:CVT327818 DFO327818:DFP327818 DPK327818:DPL327818 DZG327818:DZH327818 EJC327818:EJD327818 ESY327818:ESZ327818 FCU327818:FCV327818 FMQ327818:FMR327818 FWM327818:FWN327818 GGI327818:GGJ327818 GQE327818:GQF327818 HAA327818:HAB327818 HJW327818:HJX327818 HTS327818:HTT327818 IDO327818:IDP327818 INK327818:INL327818 IXG327818:IXH327818 JHC327818:JHD327818 JQY327818:JQZ327818 KAU327818:KAV327818 KKQ327818:KKR327818 KUM327818:KUN327818 LEI327818:LEJ327818 LOE327818:LOF327818 LYA327818:LYB327818 MHW327818:MHX327818 MRS327818:MRT327818 NBO327818:NBP327818 NLK327818:NLL327818 NVG327818:NVH327818 OFC327818:OFD327818 OOY327818:OOZ327818 OYU327818:OYV327818 PIQ327818:PIR327818 PSM327818:PSN327818 QCI327818:QCJ327818 QME327818:QMF327818 QWA327818:QWB327818 RFW327818:RFX327818 RPS327818:RPT327818 RZO327818:RZP327818 SJK327818:SJL327818 STG327818:STH327818 TDC327818:TDD327818 TMY327818:TMZ327818 TWU327818:TWV327818 UGQ327818:UGR327818 UQM327818:UQN327818 VAI327818:VAJ327818 VKE327818:VKF327818 VUA327818:VUB327818 WDW327818:WDX327818 WNS327818:WNT327818 BG393354:BH393354 LC393354:LD393354 UY393354:UZ393354 AEU393354:AEV393354 AOQ393354:AOR393354 AYM393354:AYN393354 BII393354:BIJ393354 BSE393354:BSF393354 CCA393354:CCB393354 CLW393354:CLX393354 CVS393354:CVT393354 DFO393354:DFP393354 DPK393354:DPL393354 DZG393354:DZH393354 EJC393354:EJD393354 ESY393354:ESZ393354 FCU393354:FCV393354 FMQ393354:FMR393354 FWM393354:FWN393354 GGI393354:GGJ393354 GQE393354:GQF393354 HAA393354:HAB393354 HJW393354:HJX393354 HTS393354:HTT393354 IDO393354:IDP393354 INK393354:INL393354 IXG393354:IXH393354 JHC393354:JHD393354 JQY393354:JQZ393354 KAU393354:KAV393354 KKQ393354:KKR393354 KUM393354:KUN393354 LEI393354:LEJ393354 LOE393354:LOF393354 LYA393354:LYB393354 MHW393354:MHX393354 MRS393354:MRT393354 NBO393354:NBP393354 NLK393354:NLL393354 NVG393354:NVH393354 OFC393354:OFD393354 OOY393354:OOZ393354 OYU393354:OYV393354 PIQ393354:PIR393354 PSM393354:PSN393354 QCI393354:QCJ393354 QME393354:QMF393354 QWA393354:QWB393354 RFW393354:RFX393354 RPS393354:RPT393354 RZO393354:RZP393354 SJK393354:SJL393354 STG393354:STH393354 TDC393354:TDD393354 TMY393354:TMZ393354 TWU393354:TWV393354 UGQ393354:UGR393354 UQM393354:UQN393354 VAI393354:VAJ393354 VKE393354:VKF393354 VUA393354:VUB393354 WDW393354:WDX393354 WNS393354:WNT393354 BG458890:BH458890 LC458890:LD458890 UY458890:UZ458890 AEU458890:AEV458890 AOQ458890:AOR458890 AYM458890:AYN458890 BII458890:BIJ458890 BSE458890:BSF458890 CCA458890:CCB458890 CLW458890:CLX458890 CVS458890:CVT458890 DFO458890:DFP458890 DPK458890:DPL458890 DZG458890:DZH458890 EJC458890:EJD458890 ESY458890:ESZ458890 FCU458890:FCV458890 FMQ458890:FMR458890 FWM458890:FWN458890 GGI458890:GGJ458890 GQE458890:GQF458890 HAA458890:HAB458890 HJW458890:HJX458890 HTS458890:HTT458890 IDO458890:IDP458890 INK458890:INL458890 IXG458890:IXH458890 JHC458890:JHD458890 JQY458890:JQZ458890 KAU458890:KAV458890 KKQ458890:KKR458890 KUM458890:KUN458890 LEI458890:LEJ458890 LOE458890:LOF458890 LYA458890:LYB458890 MHW458890:MHX458890 MRS458890:MRT458890 NBO458890:NBP458890 NLK458890:NLL458890 NVG458890:NVH458890 OFC458890:OFD458890 OOY458890:OOZ458890 OYU458890:OYV458890 PIQ458890:PIR458890 PSM458890:PSN458890 QCI458890:QCJ458890 QME458890:QMF458890 QWA458890:QWB458890 RFW458890:RFX458890 RPS458890:RPT458890 RZO458890:RZP458890 SJK458890:SJL458890 STG458890:STH458890 TDC458890:TDD458890 TMY458890:TMZ458890 TWU458890:TWV458890 UGQ458890:UGR458890 UQM458890:UQN458890 VAI458890:VAJ458890 VKE458890:VKF458890 VUA458890:VUB458890 WDW458890:WDX458890 WNS458890:WNT458890 BG524426:BH524426 LC524426:LD524426 UY524426:UZ524426 AEU524426:AEV524426 AOQ524426:AOR524426 AYM524426:AYN524426 BII524426:BIJ524426 BSE524426:BSF524426 CCA524426:CCB524426 CLW524426:CLX524426 CVS524426:CVT524426 DFO524426:DFP524426 DPK524426:DPL524426 DZG524426:DZH524426 EJC524426:EJD524426 ESY524426:ESZ524426 FCU524426:FCV524426 FMQ524426:FMR524426 FWM524426:FWN524426 GGI524426:GGJ524426 GQE524426:GQF524426 HAA524426:HAB524426 HJW524426:HJX524426 HTS524426:HTT524426 IDO524426:IDP524426 INK524426:INL524426 IXG524426:IXH524426 JHC524426:JHD524426 JQY524426:JQZ524426 KAU524426:KAV524426 KKQ524426:KKR524426 KUM524426:KUN524426 LEI524426:LEJ524426 LOE524426:LOF524426 LYA524426:LYB524426 MHW524426:MHX524426 MRS524426:MRT524426 NBO524426:NBP524426 NLK524426:NLL524426 NVG524426:NVH524426 OFC524426:OFD524426 OOY524426:OOZ524426 OYU524426:OYV524426 PIQ524426:PIR524426 PSM524426:PSN524426 QCI524426:QCJ524426 QME524426:QMF524426 QWA524426:QWB524426 RFW524426:RFX524426 RPS524426:RPT524426 RZO524426:RZP524426 SJK524426:SJL524426 STG524426:STH524426 TDC524426:TDD524426 TMY524426:TMZ524426 TWU524426:TWV524426 UGQ524426:UGR524426 UQM524426:UQN524426 VAI524426:VAJ524426 VKE524426:VKF524426 VUA524426:VUB524426 WDW524426:WDX524426 WNS524426:WNT524426 BG589962:BH589962 LC589962:LD589962 UY589962:UZ589962 AEU589962:AEV589962 AOQ589962:AOR589962 AYM589962:AYN589962 BII589962:BIJ589962 BSE589962:BSF589962 CCA589962:CCB589962 CLW589962:CLX589962 CVS589962:CVT589962 DFO589962:DFP589962 DPK589962:DPL589962 DZG589962:DZH589962 EJC589962:EJD589962 ESY589962:ESZ589962 FCU589962:FCV589962 FMQ589962:FMR589962 FWM589962:FWN589962 GGI589962:GGJ589962 GQE589962:GQF589962 HAA589962:HAB589962 HJW589962:HJX589962 HTS589962:HTT589962 IDO589962:IDP589962 INK589962:INL589962 IXG589962:IXH589962 JHC589962:JHD589962 JQY589962:JQZ589962 KAU589962:KAV589962 KKQ589962:KKR589962 KUM589962:KUN589962 LEI589962:LEJ589962 LOE589962:LOF589962 LYA589962:LYB589962 MHW589962:MHX589962 MRS589962:MRT589962 NBO589962:NBP589962 NLK589962:NLL589962 NVG589962:NVH589962 OFC589962:OFD589962 OOY589962:OOZ589962 OYU589962:OYV589962 PIQ589962:PIR589962 PSM589962:PSN589962 QCI589962:QCJ589962 QME589962:QMF589962 QWA589962:QWB589962 RFW589962:RFX589962 RPS589962:RPT589962 RZO589962:RZP589962 SJK589962:SJL589962 STG589962:STH589962 TDC589962:TDD589962 TMY589962:TMZ589962 TWU589962:TWV589962 UGQ589962:UGR589962 UQM589962:UQN589962 VAI589962:VAJ589962 VKE589962:VKF589962 VUA589962:VUB589962 WDW589962:WDX589962 WNS589962:WNT589962 BG655498:BH655498 LC655498:LD655498 UY655498:UZ655498 AEU655498:AEV655498 AOQ655498:AOR655498 AYM655498:AYN655498 BII655498:BIJ655498 BSE655498:BSF655498 CCA655498:CCB655498 CLW655498:CLX655498 CVS655498:CVT655498 DFO655498:DFP655498 DPK655498:DPL655498 DZG655498:DZH655498 EJC655498:EJD655498 ESY655498:ESZ655498 FCU655498:FCV655498 FMQ655498:FMR655498 FWM655498:FWN655498 GGI655498:GGJ655498 GQE655498:GQF655498 HAA655498:HAB655498 HJW655498:HJX655498 HTS655498:HTT655498 IDO655498:IDP655498 INK655498:INL655498 IXG655498:IXH655498 JHC655498:JHD655498 JQY655498:JQZ655498 KAU655498:KAV655498 KKQ655498:KKR655498 KUM655498:KUN655498 LEI655498:LEJ655498 LOE655498:LOF655498 LYA655498:LYB655498 MHW655498:MHX655498 MRS655498:MRT655498 NBO655498:NBP655498 NLK655498:NLL655498 NVG655498:NVH655498 OFC655498:OFD655498 OOY655498:OOZ655498 OYU655498:OYV655498 PIQ655498:PIR655498 PSM655498:PSN655498 QCI655498:QCJ655498 QME655498:QMF655498 QWA655498:QWB655498 RFW655498:RFX655498 RPS655498:RPT655498 RZO655498:RZP655498 SJK655498:SJL655498 STG655498:STH655498 TDC655498:TDD655498 TMY655498:TMZ655498 TWU655498:TWV655498 UGQ655498:UGR655498 UQM655498:UQN655498 VAI655498:VAJ655498 VKE655498:VKF655498 VUA655498:VUB655498 WDW655498:WDX655498 WNS655498:WNT655498 BG721034:BH721034 LC721034:LD721034 UY721034:UZ721034 AEU721034:AEV721034 AOQ721034:AOR721034 AYM721034:AYN721034 BII721034:BIJ721034 BSE721034:BSF721034 CCA721034:CCB721034 CLW721034:CLX721034 CVS721034:CVT721034 DFO721034:DFP721034 DPK721034:DPL721034 DZG721034:DZH721034 EJC721034:EJD721034 ESY721034:ESZ721034 FCU721034:FCV721034 FMQ721034:FMR721034 FWM721034:FWN721034 GGI721034:GGJ721034 GQE721034:GQF721034 HAA721034:HAB721034 HJW721034:HJX721034 HTS721034:HTT721034 IDO721034:IDP721034 INK721034:INL721034 IXG721034:IXH721034 JHC721034:JHD721034 JQY721034:JQZ721034 KAU721034:KAV721034 KKQ721034:KKR721034 KUM721034:KUN721034 LEI721034:LEJ721034 LOE721034:LOF721034 LYA721034:LYB721034 MHW721034:MHX721034 MRS721034:MRT721034 NBO721034:NBP721034 NLK721034:NLL721034 NVG721034:NVH721034 OFC721034:OFD721034 OOY721034:OOZ721034 OYU721034:OYV721034 PIQ721034:PIR721034 PSM721034:PSN721034 QCI721034:QCJ721034 QME721034:QMF721034 QWA721034:QWB721034 RFW721034:RFX721034 RPS721034:RPT721034 RZO721034:RZP721034 SJK721034:SJL721034 STG721034:STH721034 TDC721034:TDD721034 TMY721034:TMZ721034 TWU721034:TWV721034 UGQ721034:UGR721034 UQM721034:UQN721034 VAI721034:VAJ721034 VKE721034:VKF721034 VUA721034:VUB721034 WDW721034:WDX721034 WNS721034:WNT721034 BG786570:BH786570 LC786570:LD786570 UY786570:UZ786570 AEU786570:AEV786570 AOQ786570:AOR786570 AYM786570:AYN786570 BII786570:BIJ786570 BSE786570:BSF786570 CCA786570:CCB786570 CLW786570:CLX786570 CVS786570:CVT786570 DFO786570:DFP786570 DPK786570:DPL786570 DZG786570:DZH786570 EJC786570:EJD786570 ESY786570:ESZ786570 FCU786570:FCV786570 FMQ786570:FMR786570 FWM786570:FWN786570 GGI786570:GGJ786570 GQE786570:GQF786570 HAA786570:HAB786570 HJW786570:HJX786570 HTS786570:HTT786570 IDO786570:IDP786570 INK786570:INL786570 IXG786570:IXH786570 JHC786570:JHD786570 JQY786570:JQZ786570 KAU786570:KAV786570 KKQ786570:KKR786570 KUM786570:KUN786570 LEI786570:LEJ786570 LOE786570:LOF786570 LYA786570:LYB786570 MHW786570:MHX786570 MRS786570:MRT786570 NBO786570:NBP786570 NLK786570:NLL786570 NVG786570:NVH786570 OFC786570:OFD786570 OOY786570:OOZ786570 OYU786570:OYV786570 PIQ786570:PIR786570 PSM786570:PSN786570 QCI786570:QCJ786570 QME786570:QMF786570 QWA786570:QWB786570 RFW786570:RFX786570 RPS786570:RPT786570 RZO786570:RZP786570 SJK786570:SJL786570 STG786570:STH786570 TDC786570:TDD786570 TMY786570:TMZ786570 TWU786570:TWV786570 UGQ786570:UGR786570 UQM786570:UQN786570 VAI786570:VAJ786570 VKE786570:VKF786570 VUA786570:VUB786570 WDW786570:WDX786570 WNS786570:WNT786570 BG852106:BH852106 LC852106:LD852106 UY852106:UZ852106 AEU852106:AEV852106 AOQ852106:AOR852106 AYM852106:AYN852106 BII852106:BIJ852106 BSE852106:BSF852106 CCA852106:CCB852106 CLW852106:CLX852106 CVS852106:CVT852106 DFO852106:DFP852106 DPK852106:DPL852106 DZG852106:DZH852106 EJC852106:EJD852106 ESY852106:ESZ852106 FCU852106:FCV852106 FMQ852106:FMR852106 FWM852106:FWN852106 GGI852106:GGJ852106 GQE852106:GQF852106 HAA852106:HAB852106 HJW852106:HJX852106 HTS852106:HTT852106 IDO852106:IDP852106 INK852106:INL852106 IXG852106:IXH852106 JHC852106:JHD852106 JQY852106:JQZ852106 KAU852106:KAV852106 KKQ852106:KKR852106 KUM852106:KUN852106 LEI852106:LEJ852106 LOE852106:LOF852106 LYA852106:LYB852106 MHW852106:MHX852106 MRS852106:MRT852106 NBO852106:NBP852106 NLK852106:NLL852106 NVG852106:NVH852106 OFC852106:OFD852106 OOY852106:OOZ852106 OYU852106:OYV852106 PIQ852106:PIR852106 PSM852106:PSN852106 QCI852106:QCJ852106 QME852106:QMF852106 QWA852106:QWB852106 RFW852106:RFX852106 RPS852106:RPT852106 RZO852106:RZP852106 SJK852106:SJL852106 STG852106:STH852106 TDC852106:TDD852106 TMY852106:TMZ852106 TWU852106:TWV852106 UGQ852106:UGR852106 UQM852106:UQN852106 VAI852106:VAJ852106 VKE852106:VKF852106 VUA852106:VUB852106 WDW852106:WDX852106 WNS852106:WNT852106 BG917642:BH917642 LC917642:LD917642 UY917642:UZ917642 AEU917642:AEV917642 AOQ917642:AOR917642 AYM917642:AYN917642 BII917642:BIJ917642 BSE917642:BSF917642 CCA917642:CCB917642 CLW917642:CLX917642 CVS917642:CVT917642 DFO917642:DFP917642 DPK917642:DPL917642 DZG917642:DZH917642 EJC917642:EJD917642 ESY917642:ESZ917642 FCU917642:FCV917642 FMQ917642:FMR917642 FWM917642:FWN917642 GGI917642:GGJ917642 GQE917642:GQF917642 HAA917642:HAB917642 HJW917642:HJX917642 HTS917642:HTT917642 IDO917642:IDP917642 INK917642:INL917642 IXG917642:IXH917642 JHC917642:JHD917642 JQY917642:JQZ917642 KAU917642:KAV917642 KKQ917642:KKR917642 KUM917642:KUN917642 LEI917642:LEJ917642 LOE917642:LOF917642 LYA917642:LYB917642 MHW917642:MHX917642 MRS917642:MRT917642 NBO917642:NBP917642 NLK917642:NLL917642 NVG917642:NVH917642 OFC917642:OFD917642 OOY917642:OOZ917642 OYU917642:OYV917642 PIQ917642:PIR917642 PSM917642:PSN917642 QCI917642:QCJ917642 QME917642:QMF917642 QWA917642:QWB917642 RFW917642:RFX917642 RPS917642:RPT917642 RZO917642:RZP917642 SJK917642:SJL917642 STG917642:STH917642 TDC917642:TDD917642 TMY917642:TMZ917642 TWU917642:TWV917642 UGQ917642:UGR917642 UQM917642:UQN917642 VAI917642:VAJ917642 VKE917642:VKF917642 VUA917642:VUB917642 WDW917642:WDX917642 WNS917642:WNT917642 BG983178:BH983178 LC983178:LD983178 UY983178:UZ983178 AEU983178:AEV983178 AOQ983178:AOR983178 AYM983178:AYN983178 BII983178:BIJ983178 BSE983178:BSF983178 CCA983178:CCB983178 CLW983178:CLX983178 CVS983178:CVT983178 DFO983178:DFP983178 DPK983178:DPL983178 DZG983178:DZH983178 EJC983178:EJD983178 ESY983178:ESZ983178 FCU983178:FCV983178 FMQ983178:FMR983178 FWM983178:FWN983178 GGI983178:GGJ983178 GQE983178:GQF983178 HAA983178:HAB983178 HJW983178:HJX983178 HTS983178:HTT983178 IDO983178:IDP983178 INK983178:INL983178 IXG983178:IXH983178 JHC983178:JHD983178 JQY983178:JQZ983178 KAU983178:KAV983178 KKQ983178:KKR983178 KUM983178:KUN983178 LEI983178:LEJ983178 LOE983178:LOF983178 LYA983178:LYB983178 MHW983178:MHX983178 MRS983178:MRT983178 NBO983178:NBP983178 NLK983178:NLL983178 NVG983178:NVH983178 OFC983178:OFD983178 OOY983178:OOZ983178 OYU983178:OYV983178 PIQ983178:PIR983178 PSM983178:PSN983178 QCI983178:QCJ983178 QME983178:QMF983178 QWA983178:QWB983178 RFW983178:RFX983178 RPS983178:RPT983178 RZO983178:RZP983178 SJK983178:SJL983178 STG983178:STH983178 TDC983178:TDD983178 TMY983178:TMZ983178 TWU983178:TWV983178 UGQ983178:UGR983178 UQM983178:UQN983178 VAI983178:VAJ983178 VKE983178:VKF983178 VUA983178:VUB983178 WDW983178:WDX983178 WNS983178:WNT983178 WNS983175:WNT983175 BG65683:BH65683 LC65683:LD65683 UY65683:UZ65683 AEU65683:AEV65683 AOQ65683:AOR65683 AYM65683:AYN65683 BII65683:BIJ65683 BSE65683:BSF65683 CCA65683:CCB65683 CLW65683:CLX65683 CVS65683:CVT65683 DFO65683:DFP65683 DPK65683:DPL65683 DZG65683:DZH65683 EJC65683:EJD65683 ESY65683:ESZ65683 FCU65683:FCV65683 FMQ65683:FMR65683 FWM65683:FWN65683 GGI65683:GGJ65683 GQE65683:GQF65683 HAA65683:HAB65683 HJW65683:HJX65683 HTS65683:HTT65683 IDO65683:IDP65683 INK65683:INL65683 IXG65683:IXH65683 JHC65683:JHD65683 JQY65683:JQZ65683 KAU65683:KAV65683 KKQ65683:KKR65683 KUM65683:KUN65683 LEI65683:LEJ65683 LOE65683:LOF65683 LYA65683:LYB65683 MHW65683:MHX65683 MRS65683:MRT65683 NBO65683:NBP65683 NLK65683:NLL65683 NVG65683:NVH65683 OFC65683:OFD65683 OOY65683:OOZ65683 OYU65683:OYV65683 PIQ65683:PIR65683 PSM65683:PSN65683 QCI65683:QCJ65683 QME65683:QMF65683 QWA65683:QWB65683 RFW65683:RFX65683 RPS65683:RPT65683 RZO65683:RZP65683 SJK65683:SJL65683 STG65683:STH65683 TDC65683:TDD65683 TMY65683:TMZ65683 TWU65683:TWV65683 UGQ65683:UGR65683 UQM65683:UQN65683 VAI65683:VAJ65683 VKE65683:VKF65683 VUA65683:VUB65683 WDW65683:WDX65683 WNS65683:WNT65683 BG131219:BH131219 LC131219:LD131219 UY131219:UZ131219 AEU131219:AEV131219 AOQ131219:AOR131219 AYM131219:AYN131219 BII131219:BIJ131219 BSE131219:BSF131219 CCA131219:CCB131219 CLW131219:CLX131219 CVS131219:CVT131219 DFO131219:DFP131219 DPK131219:DPL131219 DZG131219:DZH131219 EJC131219:EJD131219 ESY131219:ESZ131219 FCU131219:FCV131219 FMQ131219:FMR131219 FWM131219:FWN131219 GGI131219:GGJ131219 GQE131219:GQF131219 HAA131219:HAB131219 HJW131219:HJX131219 HTS131219:HTT131219 IDO131219:IDP131219 INK131219:INL131219 IXG131219:IXH131219 JHC131219:JHD131219 JQY131219:JQZ131219 KAU131219:KAV131219 KKQ131219:KKR131219 KUM131219:KUN131219 LEI131219:LEJ131219 LOE131219:LOF131219 LYA131219:LYB131219 MHW131219:MHX131219 MRS131219:MRT131219 NBO131219:NBP131219 NLK131219:NLL131219 NVG131219:NVH131219 OFC131219:OFD131219 OOY131219:OOZ131219 OYU131219:OYV131219 PIQ131219:PIR131219 PSM131219:PSN131219 QCI131219:QCJ131219 QME131219:QMF131219 QWA131219:QWB131219 RFW131219:RFX131219 RPS131219:RPT131219 RZO131219:RZP131219 SJK131219:SJL131219 STG131219:STH131219 TDC131219:TDD131219 TMY131219:TMZ131219 TWU131219:TWV131219 UGQ131219:UGR131219 UQM131219:UQN131219 VAI131219:VAJ131219 VKE131219:VKF131219 VUA131219:VUB131219 WDW131219:WDX131219 WNS131219:WNT131219 BG196755:BH196755 LC196755:LD196755 UY196755:UZ196755 AEU196755:AEV196755 AOQ196755:AOR196755 AYM196755:AYN196755 BII196755:BIJ196755 BSE196755:BSF196755 CCA196755:CCB196755 CLW196755:CLX196755 CVS196755:CVT196755 DFO196755:DFP196755 DPK196755:DPL196755 DZG196755:DZH196755 EJC196755:EJD196755 ESY196755:ESZ196755 FCU196755:FCV196755 FMQ196755:FMR196755 FWM196755:FWN196755 GGI196755:GGJ196755 GQE196755:GQF196755 HAA196755:HAB196755 HJW196755:HJX196755 HTS196755:HTT196755 IDO196755:IDP196755 INK196755:INL196755 IXG196755:IXH196755 JHC196755:JHD196755 JQY196755:JQZ196755 KAU196755:KAV196755 KKQ196755:KKR196755 KUM196755:KUN196755 LEI196755:LEJ196755 LOE196755:LOF196755 LYA196755:LYB196755 MHW196755:MHX196755 MRS196755:MRT196755 NBO196755:NBP196755 NLK196755:NLL196755 NVG196755:NVH196755 OFC196755:OFD196755 OOY196755:OOZ196755 OYU196755:OYV196755 PIQ196755:PIR196755 PSM196755:PSN196755 QCI196755:QCJ196755 QME196755:QMF196755 QWA196755:QWB196755 RFW196755:RFX196755 RPS196755:RPT196755 RZO196755:RZP196755 SJK196755:SJL196755 STG196755:STH196755 TDC196755:TDD196755 TMY196755:TMZ196755 TWU196755:TWV196755 UGQ196755:UGR196755 UQM196755:UQN196755 VAI196755:VAJ196755 VKE196755:VKF196755 VUA196755:VUB196755 WDW196755:WDX196755 WNS196755:WNT196755 BG262291:BH262291 LC262291:LD262291 UY262291:UZ262291 AEU262291:AEV262291 AOQ262291:AOR262291 AYM262291:AYN262291 BII262291:BIJ262291 BSE262291:BSF262291 CCA262291:CCB262291 CLW262291:CLX262291 CVS262291:CVT262291 DFO262291:DFP262291 DPK262291:DPL262291 DZG262291:DZH262291 EJC262291:EJD262291 ESY262291:ESZ262291 FCU262291:FCV262291 FMQ262291:FMR262291 FWM262291:FWN262291 GGI262291:GGJ262291 GQE262291:GQF262291 HAA262291:HAB262291 HJW262291:HJX262291 HTS262291:HTT262291 IDO262291:IDP262291 INK262291:INL262291 IXG262291:IXH262291 JHC262291:JHD262291 JQY262291:JQZ262291 KAU262291:KAV262291 KKQ262291:KKR262291 KUM262291:KUN262291 LEI262291:LEJ262291 LOE262291:LOF262291 LYA262291:LYB262291 MHW262291:MHX262291 MRS262291:MRT262291 NBO262291:NBP262291 NLK262291:NLL262291 NVG262291:NVH262291 OFC262291:OFD262291 OOY262291:OOZ262291 OYU262291:OYV262291 PIQ262291:PIR262291 PSM262291:PSN262291 QCI262291:QCJ262291 QME262291:QMF262291 QWA262291:QWB262291 RFW262291:RFX262291 RPS262291:RPT262291 RZO262291:RZP262291 SJK262291:SJL262291 STG262291:STH262291 TDC262291:TDD262291 TMY262291:TMZ262291 TWU262291:TWV262291 UGQ262291:UGR262291 UQM262291:UQN262291 VAI262291:VAJ262291 VKE262291:VKF262291 VUA262291:VUB262291 WDW262291:WDX262291 WNS262291:WNT262291 BG327827:BH327827 LC327827:LD327827 UY327827:UZ327827 AEU327827:AEV327827 AOQ327827:AOR327827 AYM327827:AYN327827 BII327827:BIJ327827 BSE327827:BSF327827 CCA327827:CCB327827 CLW327827:CLX327827 CVS327827:CVT327827 DFO327827:DFP327827 DPK327827:DPL327827 DZG327827:DZH327827 EJC327827:EJD327827 ESY327827:ESZ327827 FCU327827:FCV327827 FMQ327827:FMR327827 FWM327827:FWN327827 GGI327827:GGJ327827 GQE327827:GQF327827 HAA327827:HAB327827 HJW327827:HJX327827 HTS327827:HTT327827 IDO327827:IDP327827 INK327827:INL327827 IXG327827:IXH327827 JHC327827:JHD327827 JQY327827:JQZ327827 KAU327827:KAV327827 KKQ327827:KKR327827 KUM327827:KUN327827 LEI327827:LEJ327827 LOE327827:LOF327827 LYA327827:LYB327827 MHW327827:MHX327827 MRS327827:MRT327827 NBO327827:NBP327827 NLK327827:NLL327827 NVG327827:NVH327827 OFC327827:OFD327827 OOY327827:OOZ327827 OYU327827:OYV327827 PIQ327827:PIR327827 PSM327827:PSN327827 QCI327827:QCJ327827 QME327827:QMF327827 QWA327827:QWB327827 RFW327827:RFX327827 RPS327827:RPT327827 RZO327827:RZP327827 SJK327827:SJL327827 STG327827:STH327827 TDC327827:TDD327827 TMY327827:TMZ327827 TWU327827:TWV327827 UGQ327827:UGR327827 UQM327827:UQN327827 VAI327827:VAJ327827 VKE327827:VKF327827 VUA327827:VUB327827 WDW327827:WDX327827 WNS327827:WNT327827 BG393363:BH393363 LC393363:LD393363 UY393363:UZ393363 AEU393363:AEV393363 AOQ393363:AOR393363 AYM393363:AYN393363 BII393363:BIJ393363 BSE393363:BSF393363 CCA393363:CCB393363 CLW393363:CLX393363 CVS393363:CVT393363 DFO393363:DFP393363 DPK393363:DPL393363 DZG393363:DZH393363 EJC393363:EJD393363 ESY393363:ESZ393363 FCU393363:FCV393363 FMQ393363:FMR393363 FWM393363:FWN393363 GGI393363:GGJ393363 GQE393363:GQF393363 HAA393363:HAB393363 HJW393363:HJX393363 HTS393363:HTT393363 IDO393363:IDP393363 INK393363:INL393363 IXG393363:IXH393363 JHC393363:JHD393363 JQY393363:JQZ393363 KAU393363:KAV393363 KKQ393363:KKR393363 KUM393363:KUN393363 LEI393363:LEJ393363 LOE393363:LOF393363 LYA393363:LYB393363 MHW393363:MHX393363 MRS393363:MRT393363 NBO393363:NBP393363 NLK393363:NLL393363 NVG393363:NVH393363 OFC393363:OFD393363 OOY393363:OOZ393363 OYU393363:OYV393363 PIQ393363:PIR393363 PSM393363:PSN393363 QCI393363:QCJ393363 QME393363:QMF393363 QWA393363:QWB393363 RFW393363:RFX393363 RPS393363:RPT393363 RZO393363:RZP393363 SJK393363:SJL393363 STG393363:STH393363 TDC393363:TDD393363 TMY393363:TMZ393363 TWU393363:TWV393363 UGQ393363:UGR393363 UQM393363:UQN393363 VAI393363:VAJ393363 VKE393363:VKF393363 VUA393363:VUB393363 WDW393363:WDX393363 WNS393363:WNT393363 BG458899:BH458899 LC458899:LD458899 UY458899:UZ458899 AEU458899:AEV458899 AOQ458899:AOR458899 AYM458899:AYN458899 BII458899:BIJ458899 BSE458899:BSF458899 CCA458899:CCB458899 CLW458899:CLX458899 CVS458899:CVT458899 DFO458899:DFP458899 DPK458899:DPL458899 DZG458899:DZH458899 EJC458899:EJD458899 ESY458899:ESZ458899 FCU458899:FCV458899 FMQ458899:FMR458899 FWM458899:FWN458899 GGI458899:GGJ458899 GQE458899:GQF458899 HAA458899:HAB458899 HJW458899:HJX458899 HTS458899:HTT458899 IDO458899:IDP458899 INK458899:INL458899 IXG458899:IXH458899 JHC458899:JHD458899 JQY458899:JQZ458899 KAU458899:KAV458899 KKQ458899:KKR458899 KUM458899:KUN458899 LEI458899:LEJ458899 LOE458899:LOF458899 LYA458899:LYB458899 MHW458899:MHX458899 MRS458899:MRT458899 NBO458899:NBP458899 NLK458899:NLL458899 NVG458899:NVH458899 OFC458899:OFD458899 OOY458899:OOZ458899 OYU458899:OYV458899 PIQ458899:PIR458899 PSM458899:PSN458899 QCI458899:QCJ458899 QME458899:QMF458899 QWA458899:QWB458899 RFW458899:RFX458899 RPS458899:RPT458899 RZO458899:RZP458899 SJK458899:SJL458899 STG458899:STH458899 TDC458899:TDD458899 TMY458899:TMZ458899 TWU458899:TWV458899 UGQ458899:UGR458899 UQM458899:UQN458899 VAI458899:VAJ458899 VKE458899:VKF458899 VUA458899:VUB458899 WDW458899:WDX458899 WNS458899:WNT458899 BG524435:BH524435 LC524435:LD524435 UY524435:UZ524435 AEU524435:AEV524435 AOQ524435:AOR524435 AYM524435:AYN524435 BII524435:BIJ524435 BSE524435:BSF524435 CCA524435:CCB524435 CLW524435:CLX524435 CVS524435:CVT524435 DFO524435:DFP524435 DPK524435:DPL524435 DZG524435:DZH524435 EJC524435:EJD524435 ESY524435:ESZ524435 FCU524435:FCV524435 FMQ524435:FMR524435 FWM524435:FWN524435 GGI524435:GGJ524435 GQE524435:GQF524435 HAA524435:HAB524435 HJW524435:HJX524435 HTS524435:HTT524435 IDO524435:IDP524435 INK524435:INL524435 IXG524435:IXH524435 JHC524435:JHD524435 JQY524435:JQZ524435 KAU524435:KAV524435 KKQ524435:KKR524435 KUM524435:KUN524435 LEI524435:LEJ524435 LOE524435:LOF524435 LYA524435:LYB524435 MHW524435:MHX524435 MRS524435:MRT524435 NBO524435:NBP524435 NLK524435:NLL524435 NVG524435:NVH524435 OFC524435:OFD524435 OOY524435:OOZ524435 OYU524435:OYV524435 PIQ524435:PIR524435 PSM524435:PSN524435 QCI524435:QCJ524435 QME524435:QMF524435 QWA524435:QWB524435 RFW524435:RFX524435 RPS524435:RPT524435 RZO524435:RZP524435 SJK524435:SJL524435 STG524435:STH524435 TDC524435:TDD524435 TMY524435:TMZ524435 TWU524435:TWV524435 UGQ524435:UGR524435 UQM524435:UQN524435 VAI524435:VAJ524435 VKE524435:VKF524435 VUA524435:VUB524435 WDW524435:WDX524435 WNS524435:WNT524435 BG589971:BH589971 LC589971:LD589971 UY589971:UZ589971 AEU589971:AEV589971 AOQ589971:AOR589971 AYM589971:AYN589971 BII589971:BIJ589971 BSE589971:BSF589971 CCA589971:CCB589971 CLW589971:CLX589971 CVS589971:CVT589971 DFO589971:DFP589971 DPK589971:DPL589971 DZG589971:DZH589971 EJC589971:EJD589971 ESY589971:ESZ589971 FCU589971:FCV589971 FMQ589971:FMR589971 FWM589971:FWN589971 GGI589971:GGJ589971 GQE589971:GQF589971 HAA589971:HAB589971 HJW589971:HJX589971 HTS589971:HTT589971 IDO589971:IDP589971 INK589971:INL589971 IXG589971:IXH589971 JHC589971:JHD589971 JQY589971:JQZ589971 KAU589971:KAV589971 KKQ589971:KKR589971 KUM589971:KUN589971 LEI589971:LEJ589971 LOE589971:LOF589971 LYA589971:LYB589971 MHW589971:MHX589971 MRS589971:MRT589971 NBO589971:NBP589971 NLK589971:NLL589971 NVG589971:NVH589971 OFC589971:OFD589971 OOY589971:OOZ589971 OYU589971:OYV589971 PIQ589971:PIR589971 PSM589971:PSN589971 QCI589971:QCJ589971 QME589971:QMF589971 QWA589971:QWB589971 RFW589971:RFX589971 RPS589971:RPT589971 RZO589971:RZP589971 SJK589971:SJL589971 STG589971:STH589971 TDC589971:TDD589971 TMY589971:TMZ589971 TWU589971:TWV589971 UGQ589971:UGR589971 UQM589971:UQN589971 VAI589971:VAJ589971 VKE589971:VKF589971 VUA589971:VUB589971 WDW589971:WDX589971 WNS589971:WNT589971 BG655507:BH655507 LC655507:LD655507 UY655507:UZ655507 AEU655507:AEV655507 AOQ655507:AOR655507 AYM655507:AYN655507 BII655507:BIJ655507 BSE655507:BSF655507 CCA655507:CCB655507 CLW655507:CLX655507 CVS655507:CVT655507 DFO655507:DFP655507 DPK655507:DPL655507 DZG655507:DZH655507 EJC655507:EJD655507 ESY655507:ESZ655507 FCU655507:FCV655507 FMQ655507:FMR655507 FWM655507:FWN655507 GGI655507:GGJ655507 GQE655507:GQF655507 HAA655507:HAB655507 HJW655507:HJX655507 HTS655507:HTT655507 IDO655507:IDP655507 INK655507:INL655507 IXG655507:IXH655507 JHC655507:JHD655507 JQY655507:JQZ655507 KAU655507:KAV655507 KKQ655507:KKR655507 KUM655507:KUN655507 LEI655507:LEJ655507 LOE655507:LOF655507 LYA655507:LYB655507 MHW655507:MHX655507 MRS655507:MRT655507 NBO655507:NBP655507 NLK655507:NLL655507 NVG655507:NVH655507 OFC655507:OFD655507 OOY655507:OOZ655507 OYU655507:OYV655507 PIQ655507:PIR655507 PSM655507:PSN655507 QCI655507:QCJ655507 QME655507:QMF655507 QWA655507:QWB655507 RFW655507:RFX655507 RPS655507:RPT655507 RZO655507:RZP655507 SJK655507:SJL655507 STG655507:STH655507 TDC655507:TDD655507 TMY655507:TMZ655507 TWU655507:TWV655507 UGQ655507:UGR655507 UQM655507:UQN655507 VAI655507:VAJ655507 VKE655507:VKF655507 VUA655507:VUB655507 WDW655507:WDX655507 WNS655507:WNT655507 BG721043:BH721043 LC721043:LD721043 UY721043:UZ721043 AEU721043:AEV721043 AOQ721043:AOR721043 AYM721043:AYN721043 BII721043:BIJ721043 BSE721043:BSF721043 CCA721043:CCB721043 CLW721043:CLX721043 CVS721043:CVT721043 DFO721043:DFP721043 DPK721043:DPL721043 DZG721043:DZH721043 EJC721043:EJD721043 ESY721043:ESZ721043 FCU721043:FCV721043 FMQ721043:FMR721043 FWM721043:FWN721043 GGI721043:GGJ721043 GQE721043:GQF721043 HAA721043:HAB721043 HJW721043:HJX721043 HTS721043:HTT721043 IDO721043:IDP721043 INK721043:INL721043 IXG721043:IXH721043 JHC721043:JHD721043 JQY721043:JQZ721043 KAU721043:KAV721043 KKQ721043:KKR721043 KUM721043:KUN721043 LEI721043:LEJ721043 LOE721043:LOF721043 LYA721043:LYB721043 MHW721043:MHX721043 MRS721043:MRT721043 NBO721043:NBP721043 NLK721043:NLL721043 NVG721043:NVH721043 OFC721043:OFD721043 OOY721043:OOZ721043 OYU721043:OYV721043 PIQ721043:PIR721043 PSM721043:PSN721043 QCI721043:QCJ721043 QME721043:QMF721043 QWA721043:QWB721043 RFW721043:RFX721043 RPS721043:RPT721043 RZO721043:RZP721043 SJK721043:SJL721043 STG721043:STH721043 TDC721043:TDD721043 TMY721043:TMZ721043 TWU721043:TWV721043 UGQ721043:UGR721043 UQM721043:UQN721043 VAI721043:VAJ721043 VKE721043:VKF721043 VUA721043:VUB721043 WDW721043:WDX721043 WNS721043:WNT721043 BG786579:BH786579 LC786579:LD786579 UY786579:UZ786579 AEU786579:AEV786579 AOQ786579:AOR786579 AYM786579:AYN786579 BII786579:BIJ786579 BSE786579:BSF786579 CCA786579:CCB786579 CLW786579:CLX786579 CVS786579:CVT786579 DFO786579:DFP786579 DPK786579:DPL786579 DZG786579:DZH786579 EJC786579:EJD786579 ESY786579:ESZ786579 FCU786579:FCV786579 FMQ786579:FMR786579 FWM786579:FWN786579 GGI786579:GGJ786579 GQE786579:GQF786579 HAA786579:HAB786579 HJW786579:HJX786579 HTS786579:HTT786579 IDO786579:IDP786579 INK786579:INL786579 IXG786579:IXH786579 JHC786579:JHD786579 JQY786579:JQZ786579 KAU786579:KAV786579 KKQ786579:KKR786579 KUM786579:KUN786579 LEI786579:LEJ786579 LOE786579:LOF786579 LYA786579:LYB786579 MHW786579:MHX786579 MRS786579:MRT786579 NBO786579:NBP786579 NLK786579:NLL786579 NVG786579:NVH786579 OFC786579:OFD786579 OOY786579:OOZ786579 OYU786579:OYV786579 PIQ786579:PIR786579 PSM786579:PSN786579 QCI786579:QCJ786579 QME786579:QMF786579 QWA786579:QWB786579 RFW786579:RFX786579 RPS786579:RPT786579 RZO786579:RZP786579 SJK786579:SJL786579 STG786579:STH786579 TDC786579:TDD786579 TMY786579:TMZ786579 TWU786579:TWV786579 UGQ786579:UGR786579 UQM786579:UQN786579 VAI786579:VAJ786579 VKE786579:VKF786579 VUA786579:VUB786579 WDW786579:WDX786579 WNS786579:WNT786579 BG852115:BH852115 LC852115:LD852115 UY852115:UZ852115 AEU852115:AEV852115 AOQ852115:AOR852115 AYM852115:AYN852115 BII852115:BIJ852115 BSE852115:BSF852115 CCA852115:CCB852115 CLW852115:CLX852115 CVS852115:CVT852115 DFO852115:DFP852115 DPK852115:DPL852115 DZG852115:DZH852115 EJC852115:EJD852115 ESY852115:ESZ852115 FCU852115:FCV852115 FMQ852115:FMR852115 FWM852115:FWN852115 GGI852115:GGJ852115 GQE852115:GQF852115 HAA852115:HAB852115 HJW852115:HJX852115 HTS852115:HTT852115 IDO852115:IDP852115 INK852115:INL852115 IXG852115:IXH852115 JHC852115:JHD852115 JQY852115:JQZ852115 KAU852115:KAV852115 KKQ852115:KKR852115 KUM852115:KUN852115 LEI852115:LEJ852115 LOE852115:LOF852115 LYA852115:LYB852115 MHW852115:MHX852115 MRS852115:MRT852115 NBO852115:NBP852115 NLK852115:NLL852115 NVG852115:NVH852115 OFC852115:OFD852115 OOY852115:OOZ852115 OYU852115:OYV852115 PIQ852115:PIR852115 PSM852115:PSN852115 QCI852115:QCJ852115 QME852115:QMF852115 QWA852115:QWB852115 RFW852115:RFX852115 RPS852115:RPT852115 RZO852115:RZP852115 SJK852115:SJL852115 STG852115:STH852115 TDC852115:TDD852115 TMY852115:TMZ852115 TWU852115:TWV852115 UGQ852115:UGR852115 UQM852115:UQN852115 VAI852115:VAJ852115 VKE852115:VKF852115 VUA852115:VUB852115 WDW852115:WDX852115 WNS852115:WNT852115 BG917651:BH917651 LC917651:LD917651 UY917651:UZ917651 AEU917651:AEV917651 AOQ917651:AOR917651 AYM917651:AYN917651 BII917651:BIJ917651 BSE917651:BSF917651 CCA917651:CCB917651 CLW917651:CLX917651 CVS917651:CVT917651 DFO917651:DFP917651 DPK917651:DPL917651 DZG917651:DZH917651 EJC917651:EJD917651 ESY917651:ESZ917651 FCU917651:FCV917651 FMQ917651:FMR917651 FWM917651:FWN917651 GGI917651:GGJ917651 GQE917651:GQF917651 HAA917651:HAB917651 HJW917651:HJX917651 HTS917651:HTT917651 IDO917651:IDP917651 INK917651:INL917651 IXG917651:IXH917651 JHC917651:JHD917651 JQY917651:JQZ917651 KAU917651:KAV917651 KKQ917651:KKR917651 KUM917651:KUN917651 LEI917651:LEJ917651 LOE917651:LOF917651 LYA917651:LYB917651 MHW917651:MHX917651 MRS917651:MRT917651 NBO917651:NBP917651 NLK917651:NLL917651 NVG917651:NVH917651 OFC917651:OFD917651 OOY917651:OOZ917651 OYU917651:OYV917651 PIQ917651:PIR917651 PSM917651:PSN917651 QCI917651:QCJ917651 QME917651:QMF917651 QWA917651:QWB917651 RFW917651:RFX917651 RPS917651:RPT917651 RZO917651:RZP917651 SJK917651:SJL917651 STG917651:STH917651 TDC917651:TDD917651 TMY917651:TMZ917651 TWU917651:TWV917651 UGQ917651:UGR917651 UQM917651:UQN917651 VAI917651:VAJ917651 VKE917651:VKF917651 VUA917651:VUB917651 WDW917651:WDX917651 WNS917651:WNT917651 BG983187:BH983187 LC983187:LD983187 UY983187:UZ983187 AEU983187:AEV983187 AOQ983187:AOR983187 AYM983187:AYN983187 BII983187:BIJ983187 BSE983187:BSF983187 CCA983187:CCB983187 CLW983187:CLX983187 CVS983187:CVT983187 DFO983187:DFP983187 DPK983187:DPL983187 DZG983187:DZH983187 EJC983187:EJD983187 ESY983187:ESZ983187 FCU983187:FCV983187 FMQ983187:FMR983187 FWM983187:FWN983187 GGI983187:GGJ983187 GQE983187:GQF983187 HAA983187:HAB983187 HJW983187:HJX983187 HTS983187:HTT983187 IDO983187:IDP983187 INK983187:INL983187 IXG983187:IXH983187 JHC983187:JHD983187 JQY983187:JQZ983187 KAU983187:KAV983187 KKQ983187:KKR983187 KUM983187:KUN983187 LEI983187:LEJ983187 LOE983187:LOF983187 LYA983187:LYB983187 MHW983187:MHX983187 MRS983187:MRT983187 NBO983187:NBP983187 NLK983187:NLL983187 NVG983187:NVH983187 OFC983187:OFD983187 OOY983187:OOZ983187 OYU983187:OYV983187 PIQ983187:PIR983187 PSM983187:PSN983187 QCI983187:QCJ983187 QME983187:QMF983187 QWA983187:QWB983187 RFW983187:RFX983187 RPS983187:RPT983187 RZO983187:RZP983187 SJK983187:SJL983187 STG983187:STH983187 TDC983187:TDD983187 TMY983187:TMZ983187 TWU983187:TWV983187 UGQ983187:UGR983187 UQM983187:UQN983187 VAI983187:VAJ983187 VKE983187:VKF983187 VUA983187:VUB983187 WDW983187:WDX983187 WNS983187:WNT983187 BG65671:BH65671 LC65671:LD65671 UY65671:UZ65671 AEU65671:AEV65671 AOQ65671:AOR65671 AYM65671:AYN65671 BII65671:BIJ65671 BSE65671:BSF65671 CCA65671:CCB65671 CLW65671:CLX65671 CVS65671:CVT65671 DFO65671:DFP65671 DPK65671:DPL65671 DZG65671:DZH65671 EJC65671:EJD65671 ESY65671:ESZ65671 FCU65671:FCV65671 FMQ65671:FMR65671 FWM65671:FWN65671 GGI65671:GGJ65671 GQE65671:GQF65671 HAA65671:HAB65671 HJW65671:HJX65671 HTS65671:HTT65671 IDO65671:IDP65671 INK65671:INL65671 IXG65671:IXH65671 JHC65671:JHD65671 JQY65671:JQZ65671 KAU65671:KAV65671 KKQ65671:KKR65671 KUM65671:KUN65671 LEI65671:LEJ65671 LOE65671:LOF65671 LYA65671:LYB65671 MHW65671:MHX65671 MRS65671:MRT65671 NBO65671:NBP65671 NLK65671:NLL65671 NVG65671:NVH65671 OFC65671:OFD65671 OOY65671:OOZ65671 OYU65671:OYV65671 PIQ65671:PIR65671 PSM65671:PSN65671 QCI65671:QCJ65671 QME65671:QMF65671 QWA65671:QWB65671 RFW65671:RFX65671 RPS65671:RPT65671 RZO65671:RZP65671 SJK65671:SJL65671 STG65671:STH65671 TDC65671:TDD65671 TMY65671:TMZ65671 TWU65671:TWV65671 UGQ65671:UGR65671 UQM65671:UQN65671 VAI65671:VAJ65671 VKE65671:VKF65671 VUA65671:VUB65671 WDW65671:WDX65671 WNS65671:WNT65671 BG131207:BH131207 LC131207:LD131207 UY131207:UZ131207 AEU131207:AEV131207 AOQ131207:AOR131207 AYM131207:AYN131207 BII131207:BIJ131207 BSE131207:BSF131207 CCA131207:CCB131207 CLW131207:CLX131207 CVS131207:CVT131207 DFO131207:DFP131207 DPK131207:DPL131207 DZG131207:DZH131207 EJC131207:EJD131207 ESY131207:ESZ131207 FCU131207:FCV131207 FMQ131207:FMR131207 FWM131207:FWN131207 GGI131207:GGJ131207 GQE131207:GQF131207 HAA131207:HAB131207 HJW131207:HJX131207 HTS131207:HTT131207 IDO131207:IDP131207 INK131207:INL131207 IXG131207:IXH131207 JHC131207:JHD131207 JQY131207:JQZ131207 KAU131207:KAV131207 KKQ131207:KKR131207 KUM131207:KUN131207 LEI131207:LEJ131207 LOE131207:LOF131207 LYA131207:LYB131207 MHW131207:MHX131207 MRS131207:MRT131207 NBO131207:NBP131207 NLK131207:NLL131207 NVG131207:NVH131207 OFC131207:OFD131207 OOY131207:OOZ131207 OYU131207:OYV131207 PIQ131207:PIR131207 PSM131207:PSN131207 QCI131207:QCJ131207 QME131207:QMF131207 QWA131207:QWB131207 RFW131207:RFX131207 RPS131207:RPT131207 RZO131207:RZP131207 SJK131207:SJL131207 STG131207:STH131207 TDC131207:TDD131207 TMY131207:TMZ131207 TWU131207:TWV131207 UGQ131207:UGR131207 UQM131207:UQN131207 VAI131207:VAJ131207 VKE131207:VKF131207 VUA131207:VUB131207 WDW131207:WDX131207 WNS131207:WNT131207 BG196743:BH196743 LC196743:LD196743 UY196743:UZ196743 AEU196743:AEV196743 AOQ196743:AOR196743 AYM196743:AYN196743 BII196743:BIJ196743 BSE196743:BSF196743 CCA196743:CCB196743 CLW196743:CLX196743 CVS196743:CVT196743 DFO196743:DFP196743 DPK196743:DPL196743 DZG196743:DZH196743 EJC196743:EJD196743 ESY196743:ESZ196743 FCU196743:FCV196743 FMQ196743:FMR196743 FWM196743:FWN196743 GGI196743:GGJ196743 GQE196743:GQF196743 HAA196743:HAB196743 HJW196743:HJX196743 HTS196743:HTT196743 IDO196743:IDP196743 INK196743:INL196743 IXG196743:IXH196743 JHC196743:JHD196743 JQY196743:JQZ196743 KAU196743:KAV196743 KKQ196743:KKR196743 KUM196743:KUN196743 LEI196743:LEJ196743 LOE196743:LOF196743 LYA196743:LYB196743 MHW196743:MHX196743 MRS196743:MRT196743 NBO196743:NBP196743 NLK196743:NLL196743 NVG196743:NVH196743 OFC196743:OFD196743 OOY196743:OOZ196743 OYU196743:OYV196743 PIQ196743:PIR196743 PSM196743:PSN196743 QCI196743:QCJ196743 QME196743:QMF196743 QWA196743:QWB196743 RFW196743:RFX196743 RPS196743:RPT196743 RZO196743:RZP196743 SJK196743:SJL196743 STG196743:STH196743 TDC196743:TDD196743 TMY196743:TMZ196743 TWU196743:TWV196743 UGQ196743:UGR196743 UQM196743:UQN196743 VAI196743:VAJ196743 VKE196743:VKF196743 VUA196743:VUB196743 WDW196743:WDX196743 WNS196743:WNT196743 BG262279:BH262279 LC262279:LD262279 UY262279:UZ262279 AEU262279:AEV262279 AOQ262279:AOR262279 AYM262279:AYN262279 BII262279:BIJ262279 BSE262279:BSF262279 CCA262279:CCB262279 CLW262279:CLX262279 CVS262279:CVT262279 DFO262279:DFP262279 DPK262279:DPL262279 DZG262279:DZH262279 EJC262279:EJD262279 ESY262279:ESZ262279 FCU262279:FCV262279 FMQ262279:FMR262279 FWM262279:FWN262279 GGI262279:GGJ262279 GQE262279:GQF262279 HAA262279:HAB262279 HJW262279:HJX262279 HTS262279:HTT262279 IDO262279:IDP262279 INK262279:INL262279 IXG262279:IXH262279 JHC262279:JHD262279 JQY262279:JQZ262279 KAU262279:KAV262279 KKQ262279:KKR262279 KUM262279:KUN262279 LEI262279:LEJ262279 LOE262279:LOF262279 LYA262279:LYB262279 MHW262279:MHX262279 MRS262279:MRT262279 NBO262279:NBP262279 NLK262279:NLL262279 NVG262279:NVH262279 OFC262279:OFD262279 OOY262279:OOZ262279 OYU262279:OYV262279 PIQ262279:PIR262279 PSM262279:PSN262279 QCI262279:QCJ262279 QME262279:QMF262279 QWA262279:QWB262279 RFW262279:RFX262279 RPS262279:RPT262279 RZO262279:RZP262279 SJK262279:SJL262279 STG262279:STH262279 TDC262279:TDD262279 TMY262279:TMZ262279 TWU262279:TWV262279 UGQ262279:UGR262279 UQM262279:UQN262279 VAI262279:VAJ262279 VKE262279:VKF262279 VUA262279:VUB262279 WDW262279:WDX262279 WNS262279:WNT262279 BG327815:BH327815 LC327815:LD327815 UY327815:UZ327815 AEU327815:AEV327815 AOQ327815:AOR327815 AYM327815:AYN327815 BII327815:BIJ327815 BSE327815:BSF327815 CCA327815:CCB327815 CLW327815:CLX327815 CVS327815:CVT327815 DFO327815:DFP327815 DPK327815:DPL327815 DZG327815:DZH327815 EJC327815:EJD327815 ESY327815:ESZ327815 FCU327815:FCV327815 FMQ327815:FMR327815 FWM327815:FWN327815 GGI327815:GGJ327815 GQE327815:GQF327815 HAA327815:HAB327815 HJW327815:HJX327815 HTS327815:HTT327815 IDO327815:IDP327815 INK327815:INL327815 IXG327815:IXH327815 JHC327815:JHD327815 JQY327815:JQZ327815 KAU327815:KAV327815 KKQ327815:KKR327815 KUM327815:KUN327815 LEI327815:LEJ327815 LOE327815:LOF327815 LYA327815:LYB327815 MHW327815:MHX327815 MRS327815:MRT327815 NBO327815:NBP327815 NLK327815:NLL327815 NVG327815:NVH327815 OFC327815:OFD327815 OOY327815:OOZ327815 OYU327815:OYV327815 PIQ327815:PIR327815 PSM327815:PSN327815 QCI327815:QCJ327815 QME327815:QMF327815 QWA327815:QWB327815 RFW327815:RFX327815 RPS327815:RPT327815 RZO327815:RZP327815 SJK327815:SJL327815 STG327815:STH327815 TDC327815:TDD327815 TMY327815:TMZ327815 TWU327815:TWV327815 UGQ327815:UGR327815 UQM327815:UQN327815 VAI327815:VAJ327815 VKE327815:VKF327815 VUA327815:VUB327815 WDW327815:WDX327815 WNS327815:WNT327815 BG393351:BH393351 LC393351:LD393351 UY393351:UZ393351 AEU393351:AEV393351 AOQ393351:AOR393351 AYM393351:AYN393351 BII393351:BIJ393351 BSE393351:BSF393351 CCA393351:CCB393351 CLW393351:CLX393351 CVS393351:CVT393351 DFO393351:DFP393351 DPK393351:DPL393351 DZG393351:DZH393351 EJC393351:EJD393351 ESY393351:ESZ393351 FCU393351:FCV393351 FMQ393351:FMR393351 FWM393351:FWN393351 GGI393351:GGJ393351 GQE393351:GQF393351 HAA393351:HAB393351 HJW393351:HJX393351 HTS393351:HTT393351 IDO393351:IDP393351 INK393351:INL393351 IXG393351:IXH393351 JHC393351:JHD393351 JQY393351:JQZ393351 KAU393351:KAV393351 KKQ393351:KKR393351 KUM393351:KUN393351 LEI393351:LEJ393351 LOE393351:LOF393351 LYA393351:LYB393351 MHW393351:MHX393351 MRS393351:MRT393351 NBO393351:NBP393351 NLK393351:NLL393351 NVG393351:NVH393351 OFC393351:OFD393351 OOY393351:OOZ393351 OYU393351:OYV393351 PIQ393351:PIR393351 PSM393351:PSN393351 QCI393351:QCJ393351 QME393351:QMF393351 QWA393351:QWB393351 RFW393351:RFX393351 RPS393351:RPT393351 RZO393351:RZP393351 SJK393351:SJL393351 STG393351:STH393351 TDC393351:TDD393351 TMY393351:TMZ393351 TWU393351:TWV393351 UGQ393351:UGR393351 UQM393351:UQN393351 VAI393351:VAJ393351 VKE393351:VKF393351 VUA393351:VUB393351 WDW393351:WDX393351 WNS393351:WNT393351 BG458887:BH458887 LC458887:LD458887 UY458887:UZ458887 AEU458887:AEV458887 AOQ458887:AOR458887 AYM458887:AYN458887 BII458887:BIJ458887 BSE458887:BSF458887 CCA458887:CCB458887 CLW458887:CLX458887 CVS458887:CVT458887 DFO458887:DFP458887 DPK458887:DPL458887 DZG458887:DZH458887 EJC458887:EJD458887 ESY458887:ESZ458887 FCU458887:FCV458887 FMQ458887:FMR458887 FWM458887:FWN458887 GGI458887:GGJ458887 GQE458887:GQF458887 HAA458887:HAB458887 HJW458887:HJX458887 HTS458887:HTT458887 IDO458887:IDP458887 INK458887:INL458887 IXG458887:IXH458887 JHC458887:JHD458887 JQY458887:JQZ458887 KAU458887:KAV458887 KKQ458887:KKR458887 KUM458887:KUN458887 LEI458887:LEJ458887 LOE458887:LOF458887 LYA458887:LYB458887 MHW458887:MHX458887 MRS458887:MRT458887 NBO458887:NBP458887 NLK458887:NLL458887 NVG458887:NVH458887 OFC458887:OFD458887 OOY458887:OOZ458887 OYU458887:OYV458887 PIQ458887:PIR458887 PSM458887:PSN458887 QCI458887:QCJ458887 QME458887:QMF458887 QWA458887:QWB458887 RFW458887:RFX458887 RPS458887:RPT458887 RZO458887:RZP458887 SJK458887:SJL458887 STG458887:STH458887 TDC458887:TDD458887 TMY458887:TMZ458887 TWU458887:TWV458887 UGQ458887:UGR458887 UQM458887:UQN458887 VAI458887:VAJ458887 VKE458887:VKF458887 VUA458887:VUB458887 WDW458887:WDX458887 WNS458887:WNT458887 BG524423:BH524423 LC524423:LD524423 UY524423:UZ524423 AEU524423:AEV524423 AOQ524423:AOR524423 AYM524423:AYN524423 BII524423:BIJ524423 BSE524423:BSF524423 CCA524423:CCB524423 CLW524423:CLX524423 CVS524423:CVT524423 DFO524423:DFP524423 DPK524423:DPL524423 DZG524423:DZH524423 EJC524423:EJD524423 ESY524423:ESZ524423 FCU524423:FCV524423 FMQ524423:FMR524423 FWM524423:FWN524423 GGI524423:GGJ524423 GQE524423:GQF524423 HAA524423:HAB524423 HJW524423:HJX524423 HTS524423:HTT524423 IDO524423:IDP524423 INK524423:INL524423 IXG524423:IXH524423 JHC524423:JHD524423 JQY524423:JQZ524423 KAU524423:KAV524423 KKQ524423:KKR524423 KUM524423:KUN524423 LEI524423:LEJ524423 LOE524423:LOF524423 LYA524423:LYB524423 MHW524423:MHX524423 MRS524423:MRT524423 NBO524423:NBP524423 NLK524423:NLL524423 NVG524423:NVH524423 OFC524423:OFD524423 OOY524423:OOZ524423 OYU524423:OYV524423 PIQ524423:PIR524423 PSM524423:PSN524423 QCI524423:QCJ524423 QME524423:QMF524423 QWA524423:QWB524423 RFW524423:RFX524423 RPS524423:RPT524423 RZO524423:RZP524423 SJK524423:SJL524423 STG524423:STH524423 TDC524423:TDD524423 TMY524423:TMZ524423 TWU524423:TWV524423 UGQ524423:UGR524423 UQM524423:UQN524423 VAI524423:VAJ524423 VKE524423:VKF524423 VUA524423:VUB524423 WDW524423:WDX524423 WNS524423:WNT524423 BG589959:BH589959 LC589959:LD589959 UY589959:UZ589959 AEU589959:AEV589959 AOQ589959:AOR589959 AYM589959:AYN589959 BII589959:BIJ589959 BSE589959:BSF589959 CCA589959:CCB589959 CLW589959:CLX589959 CVS589959:CVT589959 DFO589959:DFP589959 DPK589959:DPL589959 DZG589959:DZH589959 EJC589959:EJD589959 ESY589959:ESZ589959 FCU589959:FCV589959 FMQ589959:FMR589959 FWM589959:FWN589959 GGI589959:GGJ589959 GQE589959:GQF589959 HAA589959:HAB589959 HJW589959:HJX589959 HTS589959:HTT589959 IDO589959:IDP589959 INK589959:INL589959 IXG589959:IXH589959 JHC589959:JHD589959 JQY589959:JQZ589959 KAU589959:KAV589959 KKQ589959:KKR589959 KUM589959:KUN589959 LEI589959:LEJ589959 LOE589959:LOF589959 LYA589959:LYB589959 MHW589959:MHX589959 MRS589959:MRT589959 NBO589959:NBP589959 NLK589959:NLL589959 NVG589959:NVH589959 OFC589959:OFD589959 OOY589959:OOZ589959 OYU589959:OYV589959 PIQ589959:PIR589959 PSM589959:PSN589959 QCI589959:QCJ589959 QME589959:QMF589959 QWA589959:QWB589959 RFW589959:RFX589959 RPS589959:RPT589959 RZO589959:RZP589959 SJK589959:SJL589959 STG589959:STH589959 TDC589959:TDD589959 TMY589959:TMZ589959 TWU589959:TWV589959 UGQ589959:UGR589959 UQM589959:UQN589959 VAI589959:VAJ589959 VKE589959:VKF589959 VUA589959:VUB589959 WDW589959:WDX589959 WNS589959:WNT589959 BG655495:BH655495 LC655495:LD655495 UY655495:UZ655495 AEU655495:AEV655495 AOQ655495:AOR655495 AYM655495:AYN655495 BII655495:BIJ655495 BSE655495:BSF655495 CCA655495:CCB655495 CLW655495:CLX655495 CVS655495:CVT655495 DFO655495:DFP655495 DPK655495:DPL655495 DZG655495:DZH655495 EJC655495:EJD655495 ESY655495:ESZ655495 FCU655495:FCV655495 FMQ655495:FMR655495 FWM655495:FWN655495 GGI655495:GGJ655495 GQE655495:GQF655495 HAA655495:HAB655495 HJW655495:HJX655495 HTS655495:HTT655495 IDO655495:IDP655495 INK655495:INL655495 IXG655495:IXH655495 JHC655495:JHD655495 JQY655495:JQZ655495 KAU655495:KAV655495 KKQ655495:KKR655495 KUM655495:KUN655495 LEI655495:LEJ655495 LOE655495:LOF655495 LYA655495:LYB655495 MHW655495:MHX655495 MRS655495:MRT655495 NBO655495:NBP655495 NLK655495:NLL655495 NVG655495:NVH655495 OFC655495:OFD655495 OOY655495:OOZ655495 OYU655495:OYV655495 PIQ655495:PIR655495 PSM655495:PSN655495 QCI655495:QCJ655495 QME655495:QMF655495 QWA655495:QWB655495 RFW655495:RFX655495 RPS655495:RPT655495 RZO655495:RZP655495 SJK655495:SJL655495 STG655495:STH655495 TDC655495:TDD655495 TMY655495:TMZ655495 TWU655495:TWV655495 UGQ655495:UGR655495 UQM655495:UQN655495 VAI655495:VAJ655495 VKE655495:VKF655495 VUA655495:VUB655495 WDW655495:WDX655495 WNS655495:WNT655495 BG721031:BH721031 LC721031:LD721031 UY721031:UZ721031 AEU721031:AEV721031 AOQ721031:AOR721031 AYM721031:AYN721031 BII721031:BIJ721031 BSE721031:BSF721031 CCA721031:CCB721031 CLW721031:CLX721031 CVS721031:CVT721031 DFO721031:DFP721031 DPK721031:DPL721031 DZG721031:DZH721031 EJC721031:EJD721031 ESY721031:ESZ721031 FCU721031:FCV721031 FMQ721031:FMR721031 FWM721031:FWN721031 GGI721031:GGJ721031 GQE721031:GQF721031 HAA721031:HAB721031 HJW721031:HJX721031 HTS721031:HTT721031 IDO721031:IDP721031 INK721031:INL721031 IXG721031:IXH721031 JHC721031:JHD721031 JQY721031:JQZ721031 KAU721031:KAV721031 KKQ721031:KKR721031 KUM721031:KUN721031 LEI721031:LEJ721031 LOE721031:LOF721031 LYA721031:LYB721031 MHW721031:MHX721031 MRS721031:MRT721031 NBO721031:NBP721031 NLK721031:NLL721031 NVG721031:NVH721031 OFC721031:OFD721031 OOY721031:OOZ721031 OYU721031:OYV721031 PIQ721031:PIR721031 PSM721031:PSN721031 QCI721031:QCJ721031 QME721031:QMF721031 QWA721031:QWB721031 RFW721031:RFX721031 RPS721031:RPT721031 RZO721031:RZP721031 SJK721031:SJL721031 STG721031:STH721031 TDC721031:TDD721031 TMY721031:TMZ721031 TWU721031:TWV721031 UGQ721031:UGR721031 UQM721031:UQN721031 VAI721031:VAJ721031 VKE721031:VKF721031 VUA721031:VUB721031 WDW721031:WDX721031 WNS721031:WNT721031 BG786567:BH786567 LC786567:LD786567 UY786567:UZ786567 AEU786567:AEV786567 AOQ786567:AOR786567 AYM786567:AYN786567 BII786567:BIJ786567 BSE786567:BSF786567 CCA786567:CCB786567 CLW786567:CLX786567 CVS786567:CVT786567 DFO786567:DFP786567 DPK786567:DPL786567 DZG786567:DZH786567 EJC786567:EJD786567 ESY786567:ESZ786567 FCU786567:FCV786567 FMQ786567:FMR786567 FWM786567:FWN786567 GGI786567:GGJ786567 GQE786567:GQF786567 HAA786567:HAB786567 HJW786567:HJX786567 HTS786567:HTT786567 IDO786567:IDP786567 INK786567:INL786567 IXG786567:IXH786567 JHC786567:JHD786567 JQY786567:JQZ786567 KAU786567:KAV786567 KKQ786567:KKR786567 KUM786567:KUN786567 LEI786567:LEJ786567 LOE786567:LOF786567 LYA786567:LYB786567 MHW786567:MHX786567 MRS786567:MRT786567 NBO786567:NBP786567 NLK786567:NLL786567 NVG786567:NVH786567 OFC786567:OFD786567 OOY786567:OOZ786567 OYU786567:OYV786567 PIQ786567:PIR786567 PSM786567:PSN786567 QCI786567:QCJ786567 QME786567:QMF786567 QWA786567:QWB786567 RFW786567:RFX786567 RPS786567:RPT786567 RZO786567:RZP786567 SJK786567:SJL786567 STG786567:STH786567 TDC786567:TDD786567 TMY786567:TMZ786567 TWU786567:TWV786567 UGQ786567:UGR786567 UQM786567:UQN786567 VAI786567:VAJ786567 VKE786567:VKF786567 VUA786567:VUB786567 WDW786567:WDX786567 WNS786567:WNT786567 BG852103:BH852103 LC852103:LD852103 UY852103:UZ852103 AEU852103:AEV852103 AOQ852103:AOR852103 AYM852103:AYN852103 BII852103:BIJ852103 BSE852103:BSF852103 CCA852103:CCB852103 CLW852103:CLX852103 CVS852103:CVT852103 DFO852103:DFP852103 DPK852103:DPL852103 DZG852103:DZH852103 EJC852103:EJD852103 ESY852103:ESZ852103 FCU852103:FCV852103 FMQ852103:FMR852103 FWM852103:FWN852103 GGI852103:GGJ852103 GQE852103:GQF852103 HAA852103:HAB852103 HJW852103:HJX852103 HTS852103:HTT852103 IDO852103:IDP852103 INK852103:INL852103 IXG852103:IXH852103 JHC852103:JHD852103 JQY852103:JQZ852103 KAU852103:KAV852103 KKQ852103:KKR852103 KUM852103:KUN852103 LEI852103:LEJ852103 LOE852103:LOF852103 LYA852103:LYB852103 MHW852103:MHX852103 MRS852103:MRT852103 NBO852103:NBP852103 NLK852103:NLL852103 NVG852103:NVH852103 OFC852103:OFD852103 OOY852103:OOZ852103 OYU852103:OYV852103 PIQ852103:PIR852103 PSM852103:PSN852103 QCI852103:QCJ852103 QME852103:QMF852103 QWA852103:QWB852103 RFW852103:RFX852103 RPS852103:RPT852103 RZO852103:RZP852103 SJK852103:SJL852103 STG852103:STH852103 TDC852103:TDD852103 TMY852103:TMZ852103 TWU852103:TWV852103 UGQ852103:UGR852103 UQM852103:UQN852103 VAI852103:VAJ852103 VKE852103:VKF852103 VUA852103:VUB852103 WDW852103:WDX852103 WNS852103:WNT852103 BG917639:BH917639 LC917639:LD917639 UY917639:UZ917639 AEU917639:AEV917639 AOQ917639:AOR917639 AYM917639:AYN917639 BII917639:BIJ917639 BSE917639:BSF917639 CCA917639:CCB917639 CLW917639:CLX917639 CVS917639:CVT917639 DFO917639:DFP917639 DPK917639:DPL917639 DZG917639:DZH917639 EJC917639:EJD917639 ESY917639:ESZ917639 FCU917639:FCV917639 FMQ917639:FMR917639 FWM917639:FWN917639 GGI917639:GGJ917639 GQE917639:GQF917639 HAA917639:HAB917639 HJW917639:HJX917639 HTS917639:HTT917639 IDO917639:IDP917639 INK917639:INL917639 IXG917639:IXH917639 JHC917639:JHD917639 JQY917639:JQZ917639 KAU917639:KAV917639 KKQ917639:KKR917639 KUM917639:KUN917639 LEI917639:LEJ917639 LOE917639:LOF917639 LYA917639:LYB917639 MHW917639:MHX917639 MRS917639:MRT917639 NBO917639:NBP917639 NLK917639:NLL917639 NVG917639:NVH917639 OFC917639:OFD917639 OOY917639:OOZ917639 OYU917639:OYV917639 PIQ917639:PIR917639 PSM917639:PSN917639 QCI917639:QCJ917639 QME917639:QMF917639 QWA917639:QWB917639 RFW917639:RFX917639 RPS917639:RPT917639 RZO917639:RZP917639 SJK917639:SJL917639 STG917639:STH917639 TDC917639:TDD917639 TMY917639:TMZ917639 TWU917639:TWV917639 UGQ917639:UGR917639 UQM917639:UQN917639 VAI917639:VAJ917639 VKE917639:VKF917639 VUA917639:VUB917639 WDW917639:WDX917639 WNS917639:WNT917639 BG983175:BH983175 LC983175:LD983175 UY983175:UZ983175 AEU983175:AEV983175 AOQ983175:AOR983175 AYM983175:AYN983175 BII983175:BIJ983175 BSE983175:BSF983175 CCA983175:CCB983175 CLW983175:CLX983175 CVS983175:CVT983175 DFO983175:DFP983175 DPK983175:DPL983175 DZG983175:DZH983175 EJC983175:EJD983175 ESY983175:ESZ983175 FCU983175:FCV983175 FMQ983175:FMR983175 FWM983175:FWN983175 GGI983175:GGJ983175 GQE983175:GQF983175 HAA983175:HAB983175 HJW983175:HJX983175 HTS983175:HTT983175 IDO983175:IDP983175 INK983175:INL983175 IXG983175:IXH983175 JHC983175:JHD983175 JQY983175:JQZ983175 KAU983175:KAV983175 KKQ983175:KKR983175 KUM983175:KUN983175 LEI983175:LEJ983175 LOE983175:LOF983175 LYA983175:LYB983175 MHW983175:MHX983175 MRS983175:MRT983175 NBO983175:NBP983175 NLK983175:NLL983175 NVG983175:NVH983175 OFC983175:OFD983175 OOY983175:OOZ983175 OYU983175:OYV983175 PIQ983175:PIR983175 PSM983175:PSN983175 QCI983175:QCJ983175 QME983175:QMF983175 QWA983175:QWB983175 RFW983175:RFX983175 RPS983175:RPT983175 RZO983175:RZP983175 SJK983175:SJL983175 STG983175:STH983175 TDC983175:TDD983175 TMY983175:TMZ983175 TWU983175:TWV983175 UGQ983175:UGR983175 UQM983175:UQN983175 WNS133:WNT133 WDW133:WDX133 VUA133:VUB133 VKE133:VKF133 VAI133:VAJ133 UQM133:UQN133 UGQ133:UGR133 TWU133:TWV133 TMY133:TMZ133 TDC133:TDD133 STG133:STH133 SJK133:SJL133 RZO133:RZP133 RPS133:RPT133 RFW133:RFX133 QWA133:QWB133 QME133:QMF133 QCI133:QCJ133 PSM133:PSN133 PIQ133:PIR133 OYU133:OYV133 OOY133:OOZ133 OFC133:OFD133 NVG133:NVH133 NLK133:NLL133 NBO133:NBP133 MRS133:MRT133 MHW133:MHX133 LYA133:LYB133 LOE133:LOF133 LEI133:LEJ133 KUM133:KUN133 KKQ133:KKR133 KAU133:KAV133 JQY133:JQZ133 JHC133:JHD133 IXG133:IXH133 INK133:INL133 IDO133:IDP133 HTS133:HTT133 HJW133:HJX133 HAA133:HAB133 GQE133:GQF133 GGI133:GGJ133 FWM133:FWN133 FMQ133:FMR133 FCU133:FCV133 ESY133:ESZ133 EJC133:EJD133 DZG133:DZH133 DPK133:DPL133 DFO133:DFP133 CVS133:CVT133 CLW133:CLX133 CCA133:CCB133 BSE133:BSF133 BII133:BIJ133 AYM133:AYN133 AOQ133:AOR133 AEU133:AEV133 UY133:UZ133 LC133:LD133 BG133:BH133 WNS145:WNT145 WDW145:WDX145 VUA145:VUB145 VKE145:VKF145 VAI145:VAJ145 UQM145:UQN145 UGQ145:UGR145 TWU145:TWV145 TMY145:TMZ145 TDC145:TDD145 STG145:STH145 SJK145:SJL145 RZO145:RZP145 RPS145:RPT145 RFW145:RFX145 QWA145:QWB145 QME145:QMF145 QCI145:QCJ145 PSM145:PSN145 PIQ145:PIR145 OYU145:OYV145 OOY145:OOZ145 OFC145:OFD145 NVG145:NVH145 NLK145:NLL145 NBO145:NBP145 MRS145:MRT145 MHW145:MHX145 LYA145:LYB145 LOE145:LOF145 LEI145:LEJ145 KUM145:KUN145 KKQ145:KKR145 KAU145:KAV145 JQY145:JQZ145 JHC145:JHD145 IXG145:IXH145 INK145:INL145 IDO145:IDP145 HTS145:HTT145 HJW145:HJX145 HAA145:HAB145 GQE145:GQF145 GGI145:GGJ145 FWM145:FWN145 FMQ145:FMR145 FCU145:FCV145 ESY145:ESZ145 EJC145:EJD145 DZG145:DZH145 DPK145:DPL145 DFO145:DFP145 CVS145:CVT145 CLW145:CLX145 CCA145:CCB145 BSE145:BSF145 BII145:BIJ145 AYM145:AYN145 AOQ145:AOR145 AEU145:AEV145 UY145:UZ145 LC145:LD145 BG145:BH145 WNS136:WNT136 WDW136:WDX136 VUA136:VUB136 VKE136:VKF136 VAI136:VAJ136 UQM136:UQN136 UGQ136:UGR136 TWU136:TWV136 TMY136:TMZ136 TDC136:TDD136 STG136:STH136 SJK136:SJL136 RZO136:RZP136 RPS136:RPT136 RFW136:RFX136 QWA136:QWB136 QME136:QMF136 QCI136:QCJ136 PSM136:PSN136 PIQ136:PIR136 OYU136:OYV136 OOY136:OOZ136 OFC136:OFD136 NVG136:NVH136 NLK136:NLL136 NBO136:NBP136 MRS136:MRT136 MHW136:MHX136 LYA136:LYB136 LOE136:LOF136 LEI136:LEJ136 KUM136:KUN136 KKQ136:KKR136 KAU136:KAV136 JQY136:JQZ136 JHC136:JHD136 IXG136:IXH136 INK136:INL136 IDO136:IDP136 HTS136:HTT136 HJW136:HJX136 HAA136:HAB136 GQE136:GQF136 GGI136:GGJ136 FWM136:FWN136 FMQ136:FMR136 FCU136:FCV136 ESY136:ESZ136 EJC136:EJD136 DZG136:DZH136 DPK136:DPL136 DFO136:DFP136 CVS136:CVT136 CLW136:CLX136 CCA136:CCB136 BSE136:BSF136 BII136:BIJ136 AYM136:AYN136 AOQ136:AOR136 AEU136:AEV136 UY136:UZ136 LC136:LD136 BG136:BH136 WNS139:WNT139 WDW139:WDX139 VUA139:VUB139 VKE139:VKF139 VAI139:VAJ139 UQM139:UQN139 UGQ139:UGR139 TWU139:TWV139 TMY139:TMZ139 TDC139:TDD139 STG139:STH139 SJK139:SJL139 RZO139:RZP139 RPS139:RPT139 RFW139:RFX139 QWA139:QWB139 QME139:QMF139 QCI139:QCJ139 PSM139:PSN139 PIQ139:PIR139 OYU139:OYV139 OOY139:OOZ139 OFC139:OFD139 NVG139:NVH139 NLK139:NLL139 NBO139:NBP139 MRS139:MRT139 MHW139:MHX139 LYA139:LYB139 LOE139:LOF139 LEI139:LEJ139 KUM139:KUN139 KKQ139:KKR139 KAU139:KAV139 JQY139:JQZ139 JHC139:JHD139 IXG139:IXH139 INK139:INL139 IDO139:IDP139 HTS139:HTT139 HJW139:HJX139 HAA139:HAB139 GQE139:GQF139 GGI139:GGJ139 FWM139:FWN139 FMQ139:FMR139 FCU139:FCV139 ESY139:ESZ139 EJC139:EJD139 DZG139:DZH139 DPK139:DPL139 DFO139:DFP139 CVS139:CVT139 CLW139:CLX139 CCA139:CCB139 BSE139:BSF139 BII139:BIJ139 AYM139:AYN139 AOQ139:AOR139 AEU139:AEV139 UY139:UZ139 LC139:LD139 BG139:BH139 WNS142:WNT142 WDW142:WDX142 VUA142:VUB142 VKE142:VKF142 VAI142:VAJ142 UQM142:UQN142 UGQ142:UGR142 TWU142:TWV142 TMY142:TMZ142 TDC142:TDD142 STG142:STH142 SJK142:SJL142 RZO142:RZP142 RPS142:RPT142 RFW142:RFX142 QWA142:QWB142 QME142:QMF142 QCI142:QCJ142 PSM142:PSN142 PIQ142:PIR142 OYU142:OYV142 OOY142:OOZ142 OFC142:OFD142 NVG142:NVH142 NLK142:NLL142 NBO142:NBP142 MRS142:MRT142 MHW142:MHX142 LYA142:LYB142 LOE142:LOF142 LEI142:LEJ142 KUM142:KUN142 KKQ142:KKR142 KAU142:KAV142 JQY142:JQZ142 JHC142:JHD142 IXG142:IXH142 INK142:INL142 IDO142:IDP142 HTS142:HTT142 HJW142:HJX142 HAA142:HAB142 GQE142:GQF142 GGI142:GGJ142 FWM142:FWN142 FMQ142:FMR142 FCU142:FCV142 ESY142:ESZ142 EJC142:EJD142 DZG142:DZH142 DPK142:DPL142 DFO142:DFP142 CVS142:CVT142 CLW142:CLX142 CCA142:CCB142 BSE142:BSF142 BII142:BIJ142 AYM142:AYN142 AOQ142:AOR142 AEU142:AEV142 UY142:UZ142 LC142:LD142 BG142:BH142 WNS150:WNT150 WDW150:WDX150 VUA150:VUB150 VKE150:VKF150 VAI150:VAJ150 UQM150:UQN150 UGQ150:UGR150 TWU150:TWV150 TMY150:TMZ150 TDC150:TDD150 STG150:STH150 SJK150:SJL150 RZO150:RZP150 RPS150:RPT150 RFW150:RFX150 QWA150:QWB150 QME150:QMF150 QCI150:QCJ150 PSM150:PSN150 PIQ150:PIR150 OYU150:OYV150 OOY150:OOZ150 OFC150:OFD150 NVG150:NVH150 NLK150:NLL150 NBO150:NBP150 MRS150:MRT150 MHW150:MHX150 LYA150:LYB150 LOE150:LOF150 LEI150:LEJ150 KUM150:KUN150 KKQ150:KKR150 KAU150:KAV150 JQY150:JQZ150 JHC150:JHD150 IXG150:IXH150 INK150:INL150 IDO150:IDP150 HTS150:HTT150 HJW150:HJX150 HAA150:HAB150 GQE150:GQF150 GGI150:GGJ150 FWM150:FWN150 FMQ150:FMR150 FCU150:FCV150 ESY150:ESZ150 EJC150:EJD150 DZG150:DZH150 DPK150:DPL150 DFO150:DFP150 CVS150:CVT150 CLW150:CLX150 CCA150:CCB150 BSE150:BSF150 BII150:BIJ150 AYM150:AYN150 AOQ150:AOR150 AEU150:AEV150 UY150:UZ150 LC150:LD150 BG150:BH150 WNS159:WNT159 WDW159:WDX159 VUA159:VUB159 VKE159:VKF159 VAI159:VAJ159 UQM159:UQN159 UGQ159:UGR159 TWU159:TWV159 TMY159:TMZ159 TDC159:TDD159 STG159:STH159 SJK159:SJL159 RZO159:RZP159 RPS159:RPT159 RFW159:RFX159 QWA159:QWB159 QME159:QMF159 QCI159:QCJ159 PSM159:PSN159 PIQ159:PIR159 OYU159:OYV159 OOY159:OOZ159 OFC159:OFD159 NVG159:NVH159 NLK159:NLL159 NBO159:NBP159 MRS159:MRT159 MHW159:MHX159 LYA159:LYB159 LOE159:LOF159 LEI159:LEJ159 KUM159:KUN159 KKQ159:KKR159 KAU159:KAV159 JQY159:JQZ159 JHC159:JHD159 IXG159:IXH159 INK159:INL159 IDO159:IDP159 HTS159:HTT159 HJW159:HJX159 HAA159:HAB159 GQE159:GQF159 GGI159:GGJ159 FWM159:FWN159 FMQ159:FMR159 FCU159:FCV159 ESY159:ESZ159 EJC159:EJD159 DZG159:DZH159 DPK159:DPL159 DFO159:DFP159 CVS159:CVT159 CLW159:CLX159 CCA159:CCB159 BSE159:BSF159 BII159:BIJ159 AYM159:AYN159 AOQ159:AOR159 AEU159:AEV159 UY159:UZ159 LC159:LD159 BG159:BH159 WNS156:WNT156 WDW156:WDX156 VUA156:VUB156 VKE156:VKF156 VAI156:VAJ156 UQM156:UQN156 UGQ156:UGR156 TWU156:TWV156 TMY156:TMZ156 TDC156:TDD156 STG156:STH156 SJK156:SJL156 RZO156:RZP156 RPS156:RPT156 RFW156:RFX156 QWA156:QWB156 QME156:QMF156 QCI156:QCJ156 PSM156:PSN156 PIQ156:PIR156 OYU156:OYV156 OOY156:OOZ156 OFC156:OFD156 NVG156:NVH156 NLK156:NLL156 NBO156:NBP156 MRS156:MRT156 MHW156:MHX156 LYA156:LYB156 LOE156:LOF156 LEI156:LEJ156 KUM156:KUN156 KKQ156:KKR156 KAU156:KAV156 JQY156:JQZ156 JHC156:JHD156 IXG156:IXH156 INK156:INL156 IDO156:IDP156 HTS156:HTT156 HJW156:HJX156 HAA156:HAB156 GQE156:GQF156 GGI156:GGJ156 FWM156:FWN156 FMQ156:FMR156 FCU156:FCV156 ESY156:ESZ156 EJC156:EJD156 DZG156:DZH156 DPK156:DPL156 DFO156:DFP156 CVS156:CVT156 CLW156:CLX156 CCA156:CCB156 BSE156:BSF156 BII156:BIJ156 AYM156:AYN156 AOQ156:AOR156 AEU156:AEV156 UY156:UZ156 LC156:LD156 BG156:BH156 WNS153:WNT153 WDW153:WDX153 VUA153:VUB153 VKE153:VKF153 VAI153:VAJ153 UQM153:UQN153 UGQ153:UGR153 TWU153:TWV153 TMY153:TMZ153 TDC153:TDD153 STG153:STH153 SJK153:SJL153 RZO153:RZP153 RPS153:RPT153 RFW153:RFX153 QWA153:QWB153 QME153:QMF153 QCI153:QCJ153 PSM153:PSN153 PIQ153:PIR153 OYU153:OYV153 OOY153:OOZ153 OFC153:OFD153 NVG153:NVH153 NLK153:NLL153 NBO153:NBP153 MRS153:MRT153 MHW153:MHX153 LYA153:LYB153 LOE153:LOF153 LEI153:LEJ153 KUM153:KUN153 KKQ153:KKR153 KAU153:KAV153 JQY153:JQZ153 JHC153:JHD153 IXG153:IXH153 INK153:INL153 IDO153:IDP153 HTS153:HTT153 HJW153:HJX153 HAA153:HAB153 GQE153:GQF153 GGI153:GGJ153 FWM153:FWN153 FMQ153:FMR153 FCU153:FCV153 ESY153:ESZ153 EJC153:EJD153 DZG153:DZH153 DPK153:DPL153 DFO153:DFP153 CVS153:CVT153 CLW153:CLX153 CCA153:CCB153 BSE153:BSF153 BII153:BIJ153 AYM153:AYN153 AOQ153:AOR153 AEU153:AEV153 UY153:UZ153 LC153:LD153 BG153:BH153 WNS162:WNT162 WDW162:WDX162 VUA162:VUB162 VKE162:VKF162 VAI162:VAJ162 UQM162:UQN162 UGQ162:UGR162 TWU162:TWV162 TMY162:TMZ162 TDC162:TDD162 STG162:STH162 SJK162:SJL162 RZO162:RZP162 RPS162:RPT162 RFW162:RFX162 QWA162:QWB162 QME162:QMF162 QCI162:QCJ162 PSM162:PSN162 PIQ162:PIR162 OYU162:OYV162 OOY162:OOZ162 OFC162:OFD162 NVG162:NVH162 NLK162:NLL162 NBO162:NBP162 MRS162:MRT162 MHW162:MHX162 LYA162:LYB162 LOE162:LOF162 LEI162:LEJ162 KUM162:KUN162 KKQ162:KKR162 KAU162:KAV162 JQY162:JQZ162 JHC162:JHD162 IXG162:IXH162 INK162:INL162 IDO162:IDP162 HTS162:HTT162 HJW162:HJX162 HAA162:HAB162 GQE162:GQF162 GGI162:GGJ162 FWM162:FWN162 FMQ162:FMR162 FCU162:FCV162 ESY162:ESZ162 EJC162:EJD162 DZG162:DZH162 DPK162:DPL162 DFO162:DFP162 CVS162:CVT162 CLW162:CLX162 CCA162:CCB162 BSE162:BSF162 BII162:BIJ162 AYM162:AYN162 AOQ162:AOR162 AEU162:AEV162 UY162:UZ162 LC162:LD162 BG162:BH162 Y136:Z136 Y139:Z139 Y142:Z142 Y145:Z145 Y133:Z133 Y150:Z150 Y153:Z153 Y156:Z156 Y159:Z159 Y162:Z162 Y983175:Z983175 Y917639:Z917639 Y852103:Z852103 Y786567:Z786567 Y721031:Z721031 Y655495:Z655495 Y589959:Z589959 Y524423:Z524423 Y458887:Z458887 Y393351:Z393351 Y327815:Z327815 Y262279:Z262279 Y196743:Z196743 Y131207:Z131207 Y65671:Z65671 Y983187:Z983187 Y917651:Z917651 Y852115:Z852115 Y786579:Z786579 Y721043:Z721043 Y655507:Z655507 Y589971:Z589971 Y524435:Z524435 Y458899:Z458899 Y393363:Z393363 Y327827:Z327827 Y262291:Z262291 Y196755:Z196755 Y131219:Z131219 Y65683:Z65683 Y983178:Z983178 Y917642:Z917642 Y852106:Z852106 Y786570:Z786570 Y721034:Z721034 Y655498:Z655498 Y589962:Z589962 Y524426:Z524426 Y458890:Z458890 Y393354:Z393354 Y327818:Z327818 Y262282:Z262282 Y196746:Z196746 Y131210:Z131210 Y65674:Z65674 Y983181:Z983181 Y917645:Z917645 Y852109:Z852109 Y786573:Z786573 Y721037:Z721037 Y655501:Z655501 Y589965:Z589965 Y524429:Z524429 Y458893:Z458893 Y393357:Z393357 Y327821:Z327821 Y262285:Z262285 Y196749:Z196749 Y131213:Z131213 Y65677:Z65677 Y983184:Z983184 Y917648:Z917648 Y852112:Z852112 Y786576:Z786576 Y721040:Z721040 Y655504:Z655504 Y589968:Z589968 Y524432:Z524432 Y458896:Z458896 Y393360:Z393360 Y327824:Z327824 Y262288:Z262288 Y196752:Z196752 Y131216:Z131216 Y65680:Z65680 Y983192:Z983192 Y917656:Z917656 Y852120:Z852120 Y786584:Z786584 Y721048:Z721048 Y655512:Z655512 Y589976:Z589976 Y524440:Z524440 Y458904:Z458904 Y393368:Z393368 Y327832:Z327832 Y262296:Z262296 Y196760:Z196760 Y131224:Z131224 Y65688:Z65688 Y983201:Z983201 Y917665:Z917665 Y852129:Z852129 Y786593:Z786593 Y721057:Z721057 Y655521:Z655521 Y589985:Z589985 Y524449:Z524449 Y458913:Z458913 Y393377:Z393377 Y327841:Z327841 Y262305:Z262305 Y196769:Z196769 Y131233:Z131233 Y65697:Z65697 Y983198:Z983198 Y917662:Z917662 Y852126:Z852126 Y786590:Z786590 Y721054:Z721054 Y655518:Z655518 Y589982:Z589982 Y524446:Z524446 Y458910:Z458910 Y393374:Z393374 Y327838:Z327838 Y262302:Z262302 Y196766:Z196766 Y131230:Z131230 Y65694:Z65694 Y983195:Z983195 Y917659:Z917659 Y852123:Z852123 Y786587:Z786587 Y721051:Z721051 Y655515:Z655515 Y589979:Z589979 Y524443:Z524443 Y458907:Z458907 Y393371:Z393371 Y327835:Z327835 Y262299:Z262299 Y196763:Z196763 Y131227:Z131227 Y65691:Z65691 Y983204:Z983204 Y917668:Z917668 Y852132:Z852132 Y786596:Z786596 Y721060:Z721060 Y655524:Z655524 Y589988:Z589988 Y524452:Z524452 Y458916:Z458916 Y393380:Z393380 Y327844:Z327844 Y262308:Z262308 Y196772:Z196772 Y131236:Z131236 Y65700:Z65700</xm:sqref>
        </x14:dataValidation>
        <x14:dataValidation type="list" allowBlank="1" showInputMessage="1" showErrorMessage="1">
          <x14:formula1>
            <xm:f>Soil_SS_Root</xm:f>
          </x14:formula1>
          <xm:sqref>VBD983175:VBE983175 CB65700:CC65700 LX65700:LY65700 VT65700:VU65700 AFP65700:AFQ65700 APL65700:APM65700 AZH65700:AZI65700 BJD65700:BJE65700 BSZ65700:BTA65700 CCV65700:CCW65700 CMR65700:CMS65700 CWN65700:CWO65700 DGJ65700:DGK65700 DQF65700:DQG65700 EAB65700:EAC65700 EJX65700:EJY65700 ETT65700:ETU65700 FDP65700:FDQ65700 FNL65700:FNM65700 FXH65700:FXI65700 GHD65700:GHE65700 GQZ65700:GRA65700 HAV65700:HAW65700 HKR65700:HKS65700 HUN65700:HUO65700 IEJ65700:IEK65700 IOF65700:IOG65700 IYB65700:IYC65700 JHX65700:JHY65700 JRT65700:JRU65700 KBP65700:KBQ65700 KLL65700:KLM65700 KVH65700:KVI65700 LFD65700:LFE65700 LOZ65700:LPA65700 LYV65700:LYW65700 MIR65700:MIS65700 MSN65700:MSO65700 NCJ65700:NCK65700 NMF65700:NMG65700 NWB65700:NWC65700 OFX65700:OFY65700 OPT65700:OPU65700 OZP65700:OZQ65700 PJL65700:PJM65700 PTH65700:PTI65700 QDD65700:QDE65700 QMZ65700:QNA65700 QWV65700:QWW65700 RGR65700:RGS65700 RQN65700:RQO65700 SAJ65700:SAK65700 SKF65700:SKG65700 SUB65700:SUC65700 TDX65700:TDY65700 TNT65700:TNU65700 TXP65700:TXQ65700 UHL65700:UHM65700 URH65700:URI65700 VBD65700:VBE65700 VKZ65700:VLA65700 VUV65700:VUW65700 WER65700:WES65700 WON65700:WOO65700 CB131236:CC131236 LX131236:LY131236 VT131236:VU131236 AFP131236:AFQ131236 APL131236:APM131236 AZH131236:AZI131236 BJD131236:BJE131236 BSZ131236:BTA131236 CCV131236:CCW131236 CMR131236:CMS131236 CWN131236:CWO131236 DGJ131236:DGK131236 DQF131236:DQG131236 EAB131236:EAC131236 EJX131236:EJY131236 ETT131236:ETU131236 FDP131236:FDQ131236 FNL131236:FNM131236 FXH131236:FXI131236 GHD131236:GHE131236 GQZ131236:GRA131236 HAV131236:HAW131236 HKR131236:HKS131236 HUN131236:HUO131236 IEJ131236:IEK131236 IOF131236:IOG131236 IYB131236:IYC131236 JHX131236:JHY131236 JRT131236:JRU131236 KBP131236:KBQ131236 KLL131236:KLM131236 KVH131236:KVI131236 LFD131236:LFE131236 LOZ131236:LPA131236 LYV131236:LYW131236 MIR131236:MIS131236 MSN131236:MSO131236 NCJ131236:NCK131236 NMF131236:NMG131236 NWB131236:NWC131236 OFX131236:OFY131236 OPT131236:OPU131236 OZP131236:OZQ131236 PJL131236:PJM131236 PTH131236:PTI131236 QDD131236:QDE131236 QMZ131236:QNA131236 QWV131236:QWW131236 RGR131236:RGS131236 RQN131236:RQO131236 SAJ131236:SAK131236 SKF131236:SKG131236 SUB131236:SUC131236 TDX131236:TDY131236 TNT131236:TNU131236 TXP131236:TXQ131236 UHL131236:UHM131236 URH131236:URI131236 VBD131236:VBE131236 VKZ131236:VLA131236 VUV131236:VUW131236 WER131236:WES131236 WON131236:WOO131236 CB196772:CC196772 LX196772:LY196772 VT196772:VU196772 AFP196772:AFQ196772 APL196772:APM196772 AZH196772:AZI196772 BJD196772:BJE196772 BSZ196772:BTA196772 CCV196772:CCW196772 CMR196772:CMS196772 CWN196772:CWO196772 DGJ196772:DGK196772 DQF196772:DQG196772 EAB196772:EAC196772 EJX196772:EJY196772 ETT196772:ETU196772 FDP196772:FDQ196772 FNL196772:FNM196772 FXH196772:FXI196772 GHD196772:GHE196772 GQZ196772:GRA196772 HAV196772:HAW196772 HKR196772:HKS196772 HUN196772:HUO196772 IEJ196772:IEK196772 IOF196772:IOG196772 IYB196772:IYC196772 JHX196772:JHY196772 JRT196772:JRU196772 KBP196772:KBQ196772 KLL196772:KLM196772 KVH196772:KVI196772 LFD196772:LFE196772 LOZ196772:LPA196772 LYV196772:LYW196772 MIR196772:MIS196772 MSN196772:MSO196772 NCJ196772:NCK196772 NMF196772:NMG196772 NWB196772:NWC196772 OFX196772:OFY196772 OPT196772:OPU196772 OZP196772:OZQ196772 PJL196772:PJM196772 PTH196772:PTI196772 QDD196772:QDE196772 QMZ196772:QNA196772 QWV196772:QWW196772 RGR196772:RGS196772 RQN196772:RQO196772 SAJ196772:SAK196772 SKF196772:SKG196772 SUB196772:SUC196772 TDX196772:TDY196772 TNT196772:TNU196772 TXP196772:TXQ196772 UHL196772:UHM196772 URH196772:URI196772 VBD196772:VBE196772 VKZ196772:VLA196772 VUV196772:VUW196772 WER196772:WES196772 WON196772:WOO196772 CB262308:CC262308 LX262308:LY262308 VT262308:VU262308 AFP262308:AFQ262308 APL262308:APM262308 AZH262308:AZI262308 BJD262308:BJE262308 BSZ262308:BTA262308 CCV262308:CCW262308 CMR262308:CMS262308 CWN262308:CWO262308 DGJ262308:DGK262308 DQF262308:DQG262308 EAB262308:EAC262308 EJX262308:EJY262308 ETT262308:ETU262308 FDP262308:FDQ262308 FNL262308:FNM262308 FXH262308:FXI262308 GHD262308:GHE262308 GQZ262308:GRA262308 HAV262308:HAW262308 HKR262308:HKS262308 HUN262308:HUO262308 IEJ262308:IEK262308 IOF262308:IOG262308 IYB262308:IYC262308 JHX262308:JHY262308 JRT262308:JRU262308 KBP262308:KBQ262308 KLL262308:KLM262308 KVH262308:KVI262308 LFD262308:LFE262308 LOZ262308:LPA262308 LYV262308:LYW262308 MIR262308:MIS262308 MSN262308:MSO262308 NCJ262308:NCK262308 NMF262308:NMG262308 NWB262308:NWC262308 OFX262308:OFY262308 OPT262308:OPU262308 OZP262308:OZQ262308 PJL262308:PJM262308 PTH262308:PTI262308 QDD262308:QDE262308 QMZ262308:QNA262308 QWV262308:QWW262308 RGR262308:RGS262308 RQN262308:RQO262308 SAJ262308:SAK262308 SKF262308:SKG262308 SUB262308:SUC262308 TDX262308:TDY262308 TNT262308:TNU262308 TXP262308:TXQ262308 UHL262308:UHM262308 URH262308:URI262308 VBD262308:VBE262308 VKZ262308:VLA262308 VUV262308:VUW262308 WER262308:WES262308 WON262308:WOO262308 CB327844:CC327844 LX327844:LY327844 VT327844:VU327844 AFP327844:AFQ327844 APL327844:APM327844 AZH327844:AZI327844 BJD327844:BJE327844 BSZ327844:BTA327844 CCV327844:CCW327844 CMR327844:CMS327844 CWN327844:CWO327844 DGJ327844:DGK327844 DQF327844:DQG327844 EAB327844:EAC327844 EJX327844:EJY327844 ETT327844:ETU327844 FDP327844:FDQ327844 FNL327844:FNM327844 FXH327844:FXI327844 GHD327844:GHE327844 GQZ327844:GRA327844 HAV327844:HAW327844 HKR327844:HKS327844 HUN327844:HUO327844 IEJ327844:IEK327844 IOF327844:IOG327844 IYB327844:IYC327844 JHX327844:JHY327844 JRT327844:JRU327844 KBP327844:KBQ327844 KLL327844:KLM327844 KVH327844:KVI327844 LFD327844:LFE327844 LOZ327844:LPA327844 LYV327844:LYW327844 MIR327844:MIS327844 MSN327844:MSO327844 NCJ327844:NCK327844 NMF327844:NMG327844 NWB327844:NWC327844 OFX327844:OFY327844 OPT327844:OPU327844 OZP327844:OZQ327844 PJL327844:PJM327844 PTH327844:PTI327844 QDD327844:QDE327844 QMZ327844:QNA327844 QWV327844:QWW327844 RGR327844:RGS327844 RQN327844:RQO327844 SAJ327844:SAK327844 SKF327844:SKG327844 SUB327844:SUC327844 TDX327844:TDY327844 TNT327844:TNU327844 TXP327844:TXQ327844 UHL327844:UHM327844 URH327844:URI327844 VBD327844:VBE327844 VKZ327844:VLA327844 VUV327844:VUW327844 WER327844:WES327844 WON327844:WOO327844 CB393380:CC393380 LX393380:LY393380 VT393380:VU393380 AFP393380:AFQ393380 APL393380:APM393380 AZH393380:AZI393380 BJD393380:BJE393380 BSZ393380:BTA393380 CCV393380:CCW393380 CMR393380:CMS393380 CWN393380:CWO393380 DGJ393380:DGK393380 DQF393380:DQG393380 EAB393380:EAC393380 EJX393380:EJY393380 ETT393380:ETU393380 FDP393380:FDQ393380 FNL393380:FNM393380 FXH393380:FXI393380 GHD393380:GHE393380 GQZ393380:GRA393380 HAV393380:HAW393380 HKR393380:HKS393380 HUN393380:HUO393380 IEJ393380:IEK393380 IOF393380:IOG393380 IYB393380:IYC393380 JHX393380:JHY393380 JRT393380:JRU393380 KBP393380:KBQ393380 KLL393380:KLM393380 KVH393380:KVI393380 LFD393380:LFE393380 LOZ393380:LPA393380 LYV393380:LYW393380 MIR393380:MIS393380 MSN393380:MSO393380 NCJ393380:NCK393380 NMF393380:NMG393380 NWB393380:NWC393380 OFX393380:OFY393380 OPT393380:OPU393380 OZP393380:OZQ393380 PJL393380:PJM393380 PTH393380:PTI393380 QDD393380:QDE393380 QMZ393380:QNA393380 QWV393380:QWW393380 RGR393380:RGS393380 RQN393380:RQO393380 SAJ393380:SAK393380 SKF393380:SKG393380 SUB393380:SUC393380 TDX393380:TDY393380 TNT393380:TNU393380 TXP393380:TXQ393380 UHL393380:UHM393380 URH393380:URI393380 VBD393380:VBE393380 VKZ393380:VLA393380 VUV393380:VUW393380 WER393380:WES393380 WON393380:WOO393380 CB458916:CC458916 LX458916:LY458916 VT458916:VU458916 AFP458916:AFQ458916 APL458916:APM458916 AZH458916:AZI458916 BJD458916:BJE458916 BSZ458916:BTA458916 CCV458916:CCW458916 CMR458916:CMS458916 CWN458916:CWO458916 DGJ458916:DGK458916 DQF458916:DQG458916 EAB458916:EAC458916 EJX458916:EJY458916 ETT458916:ETU458916 FDP458916:FDQ458916 FNL458916:FNM458916 FXH458916:FXI458916 GHD458916:GHE458916 GQZ458916:GRA458916 HAV458916:HAW458916 HKR458916:HKS458916 HUN458916:HUO458916 IEJ458916:IEK458916 IOF458916:IOG458916 IYB458916:IYC458916 JHX458916:JHY458916 JRT458916:JRU458916 KBP458916:KBQ458916 KLL458916:KLM458916 KVH458916:KVI458916 LFD458916:LFE458916 LOZ458916:LPA458916 LYV458916:LYW458916 MIR458916:MIS458916 MSN458916:MSO458916 NCJ458916:NCK458916 NMF458916:NMG458916 NWB458916:NWC458916 OFX458916:OFY458916 OPT458916:OPU458916 OZP458916:OZQ458916 PJL458916:PJM458916 PTH458916:PTI458916 QDD458916:QDE458916 QMZ458916:QNA458916 QWV458916:QWW458916 RGR458916:RGS458916 RQN458916:RQO458916 SAJ458916:SAK458916 SKF458916:SKG458916 SUB458916:SUC458916 TDX458916:TDY458916 TNT458916:TNU458916 TXP458916:TXQ458916 UHL458916:UHM458916 URH458916:URI458916 VBD458916:VBE458916 VKZ458916:VLA458916 VUV458916:VUW458916 WER458916:WES458916 WON458916:WOO458916 CB524452:CC524452 LX524452:LY524452 VT524452:VU524452 AFP524452:AFQ524452 APL524452:APM524452 AZH524452:AZI524452 BJD524452:BJE524452 BSZ524452:BTA524452 CCV524452:CCW524452 CMR524452:CMS524452 CWN524452:CWO524452 DGJ524452:DGK524452 DQF524452:DQG524452 EAB524452:EAC524452 EJX524452:EJY524452 ETT524452:ETU524452 FDP524452:FDQ524452 FNL524452:FNM524452 FXH524452:FXI524452 GHD524452:GHE524452 GQZ524452:GRA524452 HAV524452:HAW524452 HKR524452:HKS524452 HUN524452:HUO524452 IEJ524452:IEK524452 IOF524452:IOG524452 IYB524452:IYC524452 JHX524452:JHY524452 JRT524452:JRU524452 KBP524452:KBQ524452 KLL524452:KLM524452 KVH524452:KVI524452 LFD524452:LFE524452 LOZ524452:LPA524452 LYV524452:LYW524452 MIR524452:MIS524452 MSN524452:MSO524452 NCJ524452:NCK524452 NMF524452:NMG524452 NWB524452:NWC524452 OFX524452:OFY524452 OPT524452:OPU524452 OZP524452:OZQ524452 PJL524452:PJM524452 PTH524452:PTI524452 QDD524452:QDE524452 QMZ524452:QNA524452 QWV524452:QWW524452 RGR524452:RGS524452 RQN524452:RQO524452 SAJ524452:SAK524452 SKF524452:SKG524452 SUB524452:SUC524452 TDX524452:TDY524452 TNT524452:TNU524452 TXP524452:TXQ524452 UHL524452:UHM524452 URH524452:URI524452 VBD524452:VBE524452 VKZ524452:VLA524452 VUV524452:VUW524452 WER524452:WES524452 WON524452:WOO524452 CB589988:CC589988 LX589988:LY589988 VT589988:VU589988 AFP589988:AFQ589988 APL589988:APM589988 AZH589988:AZI589988 BJD589988:BJE589988 BSZ589988:BTA589988 CCV589988:CCW589988 CMR589988:CMS589988 CWN589988:CWO589988 DGJ589988:DGK589988 DQF589988:DQG589988 EAB589988:EAC589988 EJX589988:EJY589988 ETT589988:ETU589988 FDP589988:FDQ589988 FNL589988:FNM589988 FXH589988:FXI589988 GHD589988:GHE589988 GQZ589988:GRA589988 HAV589988:HAW589988 HKR589988:HKS589988 HUN589988:HUO589988 IEJ589988:IEK589988 IOF589988:IOG589988 IYB589988:IYC589988 JHX589988:JHY589988 JRT589988:JRU589988 KBP589988:KBQ589988 KLL589988:KLM589988 KVH589988:KVI589988 LFD589988:LFE589988 LOZ589988:LPA589988 LYV589988:LYW589988 MIR589988:MIS589988 MSN589988:MSO589988 NCJ589988:NCK589988 NMF589988:NMG589988 NWB589988:NWC589988 OFX589988:OFY589988 OPT589988:OPU589988 OZP589988:OZQ589988 PJL589988:PJM589988 PTH589988:PTI589988 QDD589988:QDE589988 QMZ589988:QNA589988 QWV589988:QWW589988 RGR589988:RGS589988 RQN589988:RQO589988 SAJ589988:SAK589988 SKF589988:SKG589988 SUB589988:SUC589988 TDX589988:TDY589988 TNT589988:TNU589988 TXP589988:TXQ589988 UHL589988:UHM589988 URH589988:URI589988 VBD589988:VBE589988 VKZ589988:VLA589988 VUV589988:VUW589988 WER589988:WES589988 WON589988:WOO589988 CB655524:CC655524 LX655524:LY655524 VT655524:VU655524 AFP655524:AFQ655524 APL655524:APM655524 AZH655524:AZI655524 BJD655524:BJE655524 BSZ655524:BTA655524 CCV655524:CCW655524 CMR655524:CMS655524 CWN655524:CWO655524 DGJ655524:DGK655524 DQF655524:DQG655524 EAB655524:EAC655524 EJX655524:EJY655524 ETT655524:ETU655524 FDP655524:FDQ655524 FNL655524:FNM655524 FXH655524:FXI655524 GHD655524:GHE655524 GQZ655524:GRA655524 HAV655524:HAW655524 HKR655524:HKS655524 HUN655524:HUO655524 IEJ655524:IEK655524 IOF655524:IOG655524 IYB655524:IYC655524 JHX655524:JHY655524 JRT655524:JRU655524 KBP655524:KBQ655524 KLL655524:KLM655524 KVH655524:KVI655524 LFD655524:LFE655524 LOZ655524:LPA655524 LYV655524:LYW655524 MIR655524:MIS655524 MSN655524:MSO655524 NCJ655524:NCK655524 NMF655524:NMG655524 NWB655524:NWC655524 OFX655524:OFY655524 OPT655524:OPU655524 OZP655524:OZQ655524 PJL655524:PJM655524 PTH655524:PTI655524 QDD655524:QDE655524 QMZ655524:QNA655524 QWV655524:QWW655524 RGR655524:RGS655524 RQN655524:RQO655524 SAJ655524:SAK655524 SKF655524:SKG655524 SUB655524:SUC655524 TDX655524:TDY655524 TNT655524:TNU655524 TXP655524:TXQ655524 UHL655524:UHM655524 URH655524:URI655524 VBD655524:VBE655524 VKZ655524:VLA655524 VUV655524:VUW655524 WER655524:WES655524 WON655524:WOO655524 CB721060:CC721060 LX721060:LY721060 VT721060:VU721060 AFP721060:AFQ721060 APL721060:APM721060 AZH721060:AZI721060 BJD721060:BJE721060 BSZ721060:BTA721060 CCV721060:CCW721060 CMR721060:CMS721060 CWN721060:CWO721060 DGJ721060:DGK721060 DQF721060:DQG721060 EAB721060:EAC721060 EJX721060:EJY721060 ETT721060:ETU721060 FDP721060:FDQ721060 FNL721060:FNM721060 FXH721060:FXI721060 GHD721060:GHE721060 GQZ721060:GRA721060 HAV721060:HAW721060 HKR721060:HKS721060 HUN721060:HUO721060 IEJ721060:IEK721060 IOF721060:IOG721060 IYB721060:IYC721060 JHX721060:JHY721060 JRT721060:JRU721060 KBP721060:KBQ721060 KLL721060:KLM721060 KVH721060:KVI721060 LFD721060:LFE721060 LOZ721060:LPA721060 LYV721060:LYW721060 MIR721060:MIS721060 MSN721060:MSO721060 NCJ721060:NCK721060 NMF721060:NMG721060 NWB721060:NWC721060 OFX721060:OFY721060 OPT721060:OPU721060 OZP721060:OZQ721060 PJL721060:PJM721060 PTH721060:PTI721060 QDD721060:QDE721060 QMZ721060:QNA721060 QWV721060:QWW721060 RGR721060:RGS721060 RQN721060:RQO721060 SAJ721060:SAK721060 SKF721060:SKG721060 SUB721060:SUC721060 TDX721060:TDY721060 TNT721060:TNU721060 TXP721060:TXQ721060 UHL721060:UHM721060 URH721060:URI721060 VBD721060:VBE721060 VKZ721060:VLA721060 VUV721060:VUW721060 WER721060:WES721060 WON721060:WOO721060 CB786596:CC786596 LX786596:LY786596 VT786596:VU786596 AFP786596:AFQ786596 APL786596:APM786596 AZH786596:AZI786596 BJD786596:BJE786596 BSZ786596:BTA786596 CCV786596:CCW786596 CMR786596:CMS786596 CWN786596:CWO786596 DGJ786596:DGK786596 DQF786596:DQG786596 EAB786596:EAC786596 EJX786596:EJY786596 ETT786596:ETU786596 FDP786596:FDQ786596 FNL786596:FNM786596 FXH786596:FXI786596 GHD786596:GHE786596 GQZ786596:GRA786596 HAV786596:HAW786596 HKR786596:HKS786596 HUN786596:HUO786596 IEJ786596:IEK786596 IOF786596:IOG786596 IYB786596:IYC786596 JHX786596:JHY786596 JRT786596:JRU786596 KBP786596:KBQ786596 KLL786596:KLM786596 KVH786596:KVI786596 LFD786596:LFE786596 LOZ786596:LPA786596 LYV786596:LYW786596 MIR786596:MIS786596 MSN786596:MSO786596 NCJ786596:NCK786596 NMF786596:NMG786596 NWB786596:NWC786596 OFX786596:OFY786596 OPT786596:OPU786596 OZP786596:OZQ786596 PJL786596:PJM786596 PTH786596:PTI786596 QDD786596:QDE786596 QMZ786596:QNA786596 QWV786596:QWW786596 RGR786596:RGS786596 RQN786596:RQO786596 SAJ786596:SAK786596 SKF786596:SKG786596 SUB786596:SUC786596 TDX786596:TDY786596 TNT786596:TNU786596 TXP786596:TXQ786596 UHL786596:UHM786596 URH786596:URI786596 VBD786596:VBE786596 VKZ786596:VLA786596 VUV786596:VUW786596 WER786596:WES786596 WON786596:WOO786596 CB852132:CC852132 LX852132:LY852132 VT852132:VU852132 AFP852132:AFQ852132 APL852132:APM852132 AZH852132:AZI852132 BJD852132:BJE852132 BSZ852132:BTA852132 CCV852132:CCW852132 CMR852132:CMS852132 CWN852132:CWO852132 DGJ852132:DGK852132 DQF852132:DQG852132 EAB852132:EAC852132 EJX852132:EJY852132 ETT852132:ETU852132 FDP852132:FDQ852132 FNL852132:FNM852132 FXH852132:FXI852132 GHD852132:GHE852132 GQZ852132:GRA852132 HAV852132:HAW852132 HKR852132:HKS852132 HUN852132:HUO852132 IEJ852132:IEK852132 IOF852132:IOG852132 IYB852132:IYC852132 JHX852132:JHY852132 JRT852132:JRU852132 KBP852132:KBQ852132 KLL852132:KLM852132 KVH852132:KVI852132 LFD852132:LFE852132 LOZ852132:LPA852132 LYV852132:LYW852132 MIR852132:MIS852132 MSN852132:MSO852132 NCJ852132:NCK852132 NMF852132:NMG852132 NWB852132:NWC852132 OFX852132:OFY852132 OPT852132:OPU852132 OZP852132:OZQ852132 PJL852132:PJM852132 PTH852132:PTI852132 QDD852132:QDE852132 QMZ852132:QNA852132 QWV852132:QWW852132 RGR852132:RGS852132 RQN852132:RQO852132 SAJ852132:SAK852132 SKF852132:SKG852132 SUB852132:SUC852132 TDX852132:TDY852132 TNT852132:TNU852132 TXP852132:TXQ852132 UHL852132:UHM852132 URH852132:URI852132 VBD852132:VBE852132 VKZ852132:VLA852132 VUV852132:VUW852132 WER852132:WES852132 WON852132:WOO852132 CB917668:CC917668 LX917668:LY917668 VT917668:VU917668 AFP917668:AFQ917668 APL917668:APM917668 AZH917668:AZI917668 BJD917668:BJE917668 BSZ917668:BTA917668 CCV917668:CCW917668 CMR917668:CMS917668 CWN917668:CWO917668 DGJ917668:DGK917668 DQF917668:DQG917668 EAB917668:EAC917668 EJX917668:EJY917668 ETT917668:ETU917668 FDP917668:FDQ917668 FNL917668:FNM917668 FXH917668:FXI917668 GHD917668:GHE917668 GQZ917668:GRA917668 HAV917668:HAW917668 HKR917668:HKS917668 HUN917668:HUO917668 IEJ917668:IEK917668 IOF917668:IOG917668 IYB917668:IYC917668 JHX917668:JHY917668 JRT917668:JRU917668 KBP917668:KBQ917668 KLL917668:KLM917668 KVH917668:KVI917668 LFD917668:LFE917668 LOZ917668:LPA917668 LYV917668:LYW917668 MIR917668:MIS917668 MSN917668:MSO917668 NCJ917668:NCK917668 NMF917668:NMG917668 NWB917668:NWC917668 OFX917668:OFY917668 OPT917668:OPU917668 OZP917668:OZQ917668 PJL917668:PJM917668 PTH917668:PTI917668 QDD917668:QDE917668 QMZ917668:QNA917668 QWV917668:QWW917668 RGR917668:RGS917668 RQN917668:RQO917668 SAJ917668:SAK917668 SKF917668:SKG917668 SUB917668:SUC917668 TDX917668:TDY917668 TNT917668:TNU917668 TXP917668:TXQ917668 UHL917668:UHM917668 URH917668:URI917668 VBD917668:VBE917668 VKZ917668:VLA917668 VUV917668:VUW917668 WER917668:WES917668 WON917668:WOO917668 CB983204:CC983204 LX983204:LY983204 VT983204:VU983204 AFP983204:AFQ983204 APL983204:APM983204 AZH983204:AZI983204 BJD983204:BJE983204 BSZ983204:BTA983204 CCV983204:CCW983204 CMR983204:CMS983204 CWN983204:CWO983204 DGJ983204:DGK983204 DQF983204:DQG983204 EAB983204:EAC983204 EJX983204:EJY983204 ETT983204:ETU983204 FDP983204:FDQ983204 FNL983204:FNM983204 FXH983204:FXI983204 GHD983204:GHE983204 GQZ983204:GRA983204 HAV983204:HAW983204 HKR983204:HKS983204 HUN983204:HUO983204 IEJ983204:IEK983204 IOF983204:IOG983204 IYB983204:IYC983204 JHX983204:JHY983204 JRT983204:JRU983204 KBP983204:KBQ983204 KLL983204:KLM983204 KVH983204:KVI983204 LFD983204:LFE983204 LOZ983204:LPA983204 LYV983204:LYW983204 MIR983204:MIS983204 MSN983204:MSO983204 NCJ983204:NCK983204 NMF983204:NMG983204 NWB983204:NWC983204 OFX983204:OFY983204 OPT983204:OPU983204 OZP983204:OZQ983204 PJL983204:PJM983204 PTH983204:PTI983204 QDD983204:QDE983204 QMZ983204:QNA983204 QWV983204:QWW983204 RGR983204:RGS983204 RQN983204:RQO983204 SAJ983204:SAK983204 SKF983204:SKG983204 SUB983204:SUC983204 TDX983204:TDY983204 TNT983204:TNU983204 TXP983204:TXQ983204 UHL983204:UHM983204 URH983204:URI983204 VBD983204:VBE983204 VKZ983204:VLA983204 VUV983204:VUW983204 WER983204:WES983204 WON983204:WOO983204 CB65691:CC65691 LX65691:LY65691 VT65691:VU65691 AFP65691:AFQ65691 APL65691:APM65691 AZH65691:AZI65691 BJD65691:BJE65691 BSZ65691:BTA65691 CCV65691:CCW65691 CMR65691:CMS65691 CWN65691:CWO65691 DGJ65691:DGK65691 DQF65691:DQG65691 EAB65691:EAC65691 EJX65691:EJY65691 ETT65691:ETU65691 FDP65691:FDQ65691 FNL65691:FNM65691 FXH65691:FXI65691 GHD65691:GHE65691 GQZ65691:GRA65691 HAV65691:HAW65691 HKR65691:HKS65691 HUN65691:HUO65691 IEJ65691:IEK65691 IOF65691:IOG65691 IYB65691:IYC65691 JHX65691:JHY65691 JRT65691:JRU65691 KBP65691:KBQ65691 KLL65691:KLM65691 KVH65691:KVI65691 LFD65691:LFE65691 LOZ65691:LPA65691 LYV65691:LYW65691 MIR65691:MIS65691 MSN65691:MSO65691 NCJ65691:NCK65691 NMF65691:NMG65691 NWB65691:NWC65691 OFX65691:OFY65691 OPT65691:OPU65691 OZP65691:OZQ65691 PJL65691:PJM65691 PTH65691:PTI65691 QDD65691:QDE65691 QMZ65691:QNA65691 QWV65691:QWW65691 RGR65691:RGS65691 RQN65691:RQO65691 SAJ65691:SAK65691 SKF65691:SKG65691 SUB65691:SUC65691 TDX65691:TDY65691 TNT65691:TNU65691 TXP65691:TXQ65691 UHL65691:UHM65691 URH65691:URI65691 VBD65691:VBE65691 VKZ65691:VLA65691 VUV65691:VUW65691 WER65691:WES65691 WON65691:WOO65691 CB131227:CC131227 LX131227:LY131227 VT131227:VU131227 AFP131227:AFQ131227 APL131227:APM131227 AZH131227:AZI131227 BJD131227:BJE131227 BSZ131227:BTA131227 CCV131227:CCW131227 CMR131227:CMS131227 CWN131227:CWO131227 DGJ131227:DGK131227 DQF131227:DQG131227 EAB131227:EAC131227 EJX131227:EJY131227 ETT131227:ETU131227 FDP131227:FDQ131227 FNL131227:FNM131227 FXH131227:FXI131227 GHD131227:GHE131227 GQZ131227:GRA131227 HAV131227:HAW131227 HKR131227:HKS131227 HUN131227:HUO131227 IEJ131227:IEK131227 IOF131227:IOG131227 IYB131227:IYC131227 JHX131227:JHY131227 JRT131227:JRU131227 KBP131227:KBQ131227 KLL131227:KLM131227 KVH131227:KVI131227 LFD131227:LFE131227 LOZ131227:LPA131227 LYV131227:LYW131227 MIR131227:MIS131227 MSN131227:MSO131227 NCJ131227:NCK131227 NMF131227:NMG131227 NWB131227:NWC131227 OFX131227:OFY131227 OPT131227:OPU131227 OZP131227:OZQ131227 PJL131227:PJM131227 PTH131227:PTI131227 QDD131227:QDE131227 QMZ131227:QNA131227 QWV131227:QWW131227 RGR131227:RGS131227 RQN131227:RQO131227 SAJ131227:SAK131227 SKF131227:SKG131227 SUB131227:SUC131227 TDX131227:TDY131227 TNT131227:TNU131227 TXP131227:TXQ131227 UHL131227:UHM131227 URH131227:URI131227 VBD131227:VBE131227 VKZ131227:VLA131227 VUV131227:VUW131227 WER131227:WES131227 WON131227:WOO131227 CB196763:CC196763 LX196763:LY196763 VT196763:VU196763 AFP196763:AFQ196763 APL196763:APM196763 AZH196763:AZI196763 BJD196763:BJE196763 BSZ196763:BTA196763 CCV196763:CCW196763 CMR196763:CMS196763 CWN196763:CWO196763 DGJ196763:DGK196763 DQF196763:DQG196763 EAB196763:EAC196763 EJX196763:EJY196763 ETT196763:ETU196763 FDP196763:FDQ196763 FNL196763:FNM196763 FXH196763:FXI196763 GHD196763:GHE196763 GQZ196763:GRA196763 HAV196763:HAW196763 HKR196763:HKS196763 HUN196763:HUO196763 IEJ196763:IEK196763 IOF196763:IOG196763 IYB196763:IYC196763 JHX196763:JHY196763 JRT196763:JRU196763 KBP196763:KBQ196763 KLL196763:KLM196763 KVH196763:KVI196763 LFD196763:LFE196763 LOZ196763:LPA196763 LYV196763:LYW196763 MIR196763:MIS196763 MSN196763:MSO196763 NCJ196763:NCK196763 NMF196763:NMG196763 NWB196763:NWC196763 OFX196763:OFY196763 OPT196763:OPU196763 OZP196763:OZQ196763 PJL196763:PJM196763 PTH196763:PTI196763 QDD196763:QDE196763 QMZ196763:QNA196763 QWV196763:QWW196763 RGR196763:RGS196763 RQN196763:RQO196763 SAJ196763:SAK196763 SKF196763:SKG196763 SUB196763:SUC196763 TDX196763:TDY196763 TNT196763:TNU196763 TXP196763:TXQ196763 UHL196763:UHM196763 URH196763:URI196763 VBD196763:VBE196763 VKZ196763:VLA196763 VUV196763:VUW196763 WER196763:WES196763 WON196763:WOO196763 CB262299:CC262299 LX262299:LY262299 VT262299:VU262299 AFP262299:AFQ262299 APL262299:APM262299 AZH262299:AZI262299 BJD262299:BJE262299 BSZ262299:BTA262299 CCV262299:CCW262299 CMR262299:CMS262299 CWN262299:CWO262299 DGJ262299:DGK262299 DQF262299:DQG262299 EAB262299:EAC262299 EJX262299:EJY262299 ETT262299:ETU262299 FDP262299:FDQ262299 FNL262299:FNM262299 FXH262299:FXI262299 GHD262299:GHE262299 GQZ262299:GRA262299 HAV262299:HAW262299 HKR262299:HKS262299 HUN262299:HUO262299 IEJ262299:IEK262299 IOF262299:IOG262299 IYB262299:IYC262299 JHX262299:JHY262299 JRT262299:JRU262299 KBP262299:KBQ262299 KLL262299:KLM262299 KVH262299:KVI262299 LFD262299:LFE262299 LOZ262299:LPA262299 LYV262299:LYW262299 MIR262299:MIS262299 MSN262299:MSO262299 NCJ262299:NCK262299 NMF262299:NMG262299 NWB262299:NWC262299 OFX262299:OFY262299 OPT262299:OPU262299 OZP262299:OZQ262299 PJL262299:PJM262299 PTH262299:PTI262299 QDD262299:QDE262299 QMZ262299:QNA262299 QWV262299:QWW262299 RGR262299:RGS262299 RQN262299:RQO262299 SAJ262299:SAK262299 SKF262299:SKG262299 SUB262299:SUC262299 TDX262299:TDY262299 TNT262299:TNU262299 TXP262299:TXQ262299 UHL262299:UHM262299 URH262299:URI262299 VBD262299:VBE262299 VKZ262299:VLA262299 VUV262299:VUW262299 WER262299:WES262299 WON262299:WOO262299 CB327835:CC327835 LX327835:LY327835 VT327835:VU327835 AFP327835:AFQ327835 APL327835:APM327835 AZH327835:AZI327835 BJD327835:BJE327835 BSZ327835:BTA327835 CCV327835:CCW327835 CMR327835:CMS327835 CWN327835:CWO327835 DGJ327835:DGK327835 DQF327835:DQG327835 EAB327835:EAC327835 EJX327835:EJY327835 ETT327835:ETU327835 FDP327835:FDQ327835 FNL327835:FNM327835 FXH327835:FXI327835 GHD327835:GHE327835 GQZ327835:GRA327835 HAV327835:HAW327835 HKR327835:HKS327835 HUN327835:HUO327835 IEJ327835:IEK327835 IOF327835:IOG327835 IYB327835:IYC327835 JHX327835:JHY327835 JRT327835:JRU327835 KBP327835:KBQ327835 KLL327835:KLM327835 KVH327835:KVI327835 LFD327835:LFE327835 LOZ327835:LPA327835 LYV327835:LYW327835 MIR327835:MIS327835 MSN327835:MSO327835 NCJ327835:NCK327835 NMF327835:NMG327835 NWB327835:NWC327835 OFX327835:OFY327835 OPT327835:OPU327835 OZP327835:OZQ327835 PJL327835:PJM327835 PTH327835:PTI327835 QDD327835:QDE327835 QMZ327835:QNA327835 QWV327835:QWW327835 RGR327835:RGS327835 RQN327835:RQO327835 SAJ327835:SAK327835 SKF327835:SKG327835 SUB327835:SUC327835 TDX327835:TDY327835 TNT327835:TNU327835 TXP327835:TXQ327835 UHL327835:UHM327835 URH327835:URI327835 VBD327835:VBE327835 VKZ327835:VLA327835 VUV327835:VUW327835 WER327835:WES327835 WON327835:WOO327835 CB393371:CC393371 LX393371:LY393371 VT393371:VU393371 AFP393371:AFQ393371 APL393371:APM393371 AZH393371:AZI393371 BJD393371:BJE393371 BSZ393371:BTA393371 CCV393371:CCW393371 CMR393371:CMS393371 CWN393371:CWO393371 DGJ393371:DGK393371 DQF393371:DQG393371 EAB393371:EAC393371 EJX393371:EJY393371 ETT393371:ETU393371 FDP393371:FDQ393371 FNL393371:FNM393371 FXH393371:FXI393371 GHD393371:GHE393371 GQZ393371:GRA393371 HAV393371:HAW393371 HKR393371:HKS393371 HUN393371:HUO393371 IEJ393371:IEK393371 IOF393371:IOG393371 IYB393371:IYC393371 JHX393371:JHY393371 JRT393371:JRU393371 KBP393371:KBQ393371 KLL393371:KLM393371 KVH393371:KVI393371 LFD393371:LFE393371 LOZ393371:LPA393371 LYV393371:LYW393371 MIR393371:MIS393371 MSN393371:MSO393371 NCJ393371:NCK393371 NMF393371:NMG393371 NWB393371:NWC393371 OFX393371:OFY393371 OPT393371:OPU393371 OZP393371:OZQ393371 PJL393371:PJM393371 PTH393371:PTI393371 QDD393371:QDE393371 QMZ393371:QNA393371 QWV393371:QWW393371 RGR393371:RGS393371 RQN393371:RQO393371 SAJ393371:SAK393371 SKF393371:SKG393371 SUB393371:SUC393371 TDX393371:TDY393371 TNT393371:TNU393371 TXP393371:TXQ393371 UHL393371:UHM393371 URH393371:URI393371 VBD393371:VBE393371 VKZ393371:VLA393371 VUV393371:VUW393371 WER393371:WES393371 WON393371:WOO393371 CB458907:CC458907 LX458907:LY458907 VT458907:VU458907 AFP458907:AFQ458907 APL458907:APM458907 AZH458907:AZI458907 BJD458907:BJE458907 BSZ458907:BTA458907 CCV458907:CCW458907 CMR458907:CMS458907 CWN458907:CWO458907 DGJ458907:DGK458907 DQF458907:DQG458907 EAB458907:EAC458907 EJX458907:EJY458907 ETT458907:ETU458907 FDP458907:FDQ458907 FNL458907:FNM458907 FXH458907:FXI458907 GHD458907:GHE458907 GQZ458907:GRA458907 HAV458907:HAW458907 HKR458907:HKS458907 HUN458907:HUO458907 IEJ458907:IEK458907 IOF458907:IOG458907 IYB458907:IYC458907 JHX458907:JHY458907 JRT458907:JRU458907 KBP458907:KBQ458907 KLL458907:KLM458907 KVH458907:KVI458907 LFD458907:LFE458907 LOZ458907:LPA458907 LYV458907:LYW458907 MIR458907:MIS458907 MSN458907:MSO458907 NCJ458907:NCK458907 NMF458907:NMG458907 NWB458907:NWC458907 OFX458907:OFY458907 OPT458907:OPU458907 OZP458907:OZQ458907 PJL458907:PJM458907 PTH458907:PTI458907 QDD458907:QDE458907 QMZ458907:QNA458907 QWV458907:QWW458907 RGR458907:RGS458907 RQN458907:RQO458907 SAJ458907:SAK458907 SKF458907:SKG458907 SUB458907:SUC458907 TDX458907:TDY458907 TNT458907:TNU458907 TXP458907:TXQ458907 UHL458907:UHM458907 URH458907:URI458907 VBD458907:VBE458907 VKZ458907:VLA458907 VUV458907:VUW458907 WER458907:WES458907 WON458907:WOO458907 CB524443:CC524443 LX524443:LY524443 VT524443:VU524443 AFP524443:AFQ524443 APL524443:APM524443 AZH524443:AZI524443 BJD524443:BJE524443 BSZ524443:BTA524443 CCV524443:CCW524443 CMR524443:CMS524443 CWN524443:CWO524443 DGJ524443:DGK524443 DQF524443:DQG524443 EAB524443:EAC524443 EJX524443:EJY524443 ETT524443:ETU524443 FDP524443:FDQ524443 FNL524443:FNM524443 FXH524443:FXI524443 GHD524443:GHE524443 GQZ524443:GRA524443 HAV524443:HAW524443 HKR524443:HKS524443 HUN524443:HUO524443 IEJ524443:IEK524443 IOF524443:IOG524443 IYB524443:IYC524443 JHX524443:JHY524443 JRT524443:JRU524443 KBP524443:KBQ524443 KLL524443:KLM524443 KVH524443:KVI524443 LFD524443:LFE524443 LOZ524443:LPA524443 LYV524443:LYW524443 MIR524443:MIS524443 MSN524443:MSO524443 NCJ524443:NCK524443 NMF524443:NMG524443 NWB524443:NWC524443 OFX524443:OFY524443 OPT524443:OPU524443 OZP524443:OZQ524443 PJL524443:PJM524443 PTH524443:PTI524443 QDD524443:QDE524443 QMZ524443:QNA524443 QWV524443:QWW524443 RGR524443:RGS524443 RQN524443:RQO524443 SAJ524443:SAK524443 SKF524443:SKG524443 SUB524443:SUC524443 TDX524443:TDY524443 TNT524443:TNU524443 TXP524443:TXQ524443 UHL524443:UHM524443 URH524443:URI524443 VBD524443:VBE524443 VKZ524443:VLA524443 VUV524443:VUW524443 WER524443:WES524443 WON524443:WOO524443 CB589979:CC589979 LX589979:LY589979 VT589979:VU589979 AFP589979:AFQ589979 APL589979:APM589979 AZH589979:AZI589979 BJD589979:BJE589979 BSZ589979:BTA589979 CCV589979:CCW589979 CMR589979:CMS589979 CWN589979:CWO589979 DGJ589979:DGK589979 DQF589979:DQG589979 EAB589979:EAC589979 EJX589979:EJY589979 ETT589979:ETU589979 FDP589979:FDQ589979 FNL589979:FNM589979 FXH589979:FXI589979 GHD589979:GHE589979 GQZ589979:GRA589979 HAV589979:HAW589979 HKR589979:HKS589979 HUN589979:HUO589979 IEJ589979:IEK589979 IOF589979:IOG589979 IYB589979:IYC589979 JHX589979:JHY589979 JRT589979:JRU589979 KBP589979:KBQ589979 KLL589979:KLM589979 KVH589979:KVI589979 LFD589979:LFE589979 LOZ589979:LPA589979 LYV589979:LYW589979 MIR589979:MIS589979 MSN589979:MSO589979 NCJ589979:NCK589979 NMF589979:NMG589979 NWB589979:NWC589979 OFX589979:OFY589979 OPT589979:OPU589979 OZP589979:OZQ589979 PJL589979:PJM589979 PTH589979:PTI589979 QDD589979:QDE589979 QMZ589979:QNA589979 QWV589979:QWW589979 RGR589979:RGS589979 RQN589979:RQO589979 SAJ589979:SAK589979 SKF589979:SKG589979 SUB589979:SUC589979 TDX589979:TDY589979 TNT589979:TNU589979 TXP589979:TXQ589979 UHL589979:UHM589979 URH589979:URI589979 VBD589979:VBE589979 VKZ589979:VLA589979 VUV589979:VUW589979 WER589979:WES589979 WON589979:WOO589979 CB655515:CC655515 LX655515:LY655515 VT655515:VU655515 AFP655515:AFQ655515 APL655515:APM655515 AZH655515:AZI655515 BJD655515:BJE655515 BSZ655515:BTA655515 CCV655515:CCW655515 CMR655515:CMS655515 CWN655515:CWO655515 DGJ655515:DGK655515 DQF655515:DQG655515 EAB655515:EAC655515 EJX655515:EJY655515 ETT655515:ETU655515 FDP655515:FDQ655515 FNL655515:FNM655515 FXH655515:FXI655515 GHD655515:GHE655515 GQZ655515:GRA655515 HAV655515:HAW655515 HKR655515:HKS655515 HUN655515:HUO655515 IEJ655515:IEK655515 IOF655515:IOG655515 IYB655515:IYC655515 JHX655515:JHY655515 JRT655515:JRU655515 KBP655515:KBQ655515 KLL655515:KLM655515 KVH655515:KVI655515 LFD655515:LFE655515 LOZ655515:LPA655515 LYV655515:LYW655515 MIR655515:MIS655515 MSN655515:MSO655515 NCJ655515:NCK655515 NMF655515:NMG655515 NWB655515:NWC655515 OFX655515:OFY655515 OPT655515:OPU655515 OZP655515:OZQ655515 PJL655515:PJM655515 PTH655515:PTI655515 QDD655515:QDE655515 QMZ655515:QNA655515 QWV655515:QWW655515 RGR655515:RGS655515 RQN655515:RQO655515 SAJ655515:SAK655515 SKF655515:SKG655515 SUB655515:SUC655515 TDX655515:TDY655515 TNT655515:TNU655515 TXP655515:TXQ655515 UHL655515:UHM655515 URH655515:URI655515 VBD655515:VBE655515 VKZ655515:VLA655515 VUV655515:VUW655515 WER655515:WES655515 WON655515:WOO655515 CB721051:CC721051 LX721051:LY721051 VT721051:VU721051 AFP721051:AFQ721051 APL721051:APM721051 AZH721051:AZI721051 BJD721051:BJE721051 BSZ721051:BTA721051 CCV721051:CCW721051 CMR721051:CMS721051 CWN721051:CWO721051 DGJ721051:DGK721051 DQF721051:DQG721051 EAB721051:EAC721051 EJX721051:EJY721051 ETT721051:ETU721051 FDP721051:FDQ721051 FNL721051:FNM721051 FXH721051:FXI721051 GHD721051:GHE721051 GQZ721051:GRA721051 HAV721051:HAW721051 HKR721051:HKS721051 HUN721051:HUO721051 IEJ721051:IEK721051 IOF721051:IOG721051 IYB721051:IYC721051 JHX721051:JHY721051 JRT721051:JRU721051 KBP721051:KBQ721051 KLL721051:KLM721051 KVH721051:KVI721051 LFD721051:LFE721051 LOZ721051:LPA721051 LYV721051:LYW721051 MIR721051:MIS721051 MSN721051:MSO721051 NCJ721051:NCK721051 NMF721051:NMG721051 NWB721051:NWC721051 OFX721051:OFY721051 OPT721051:OPU721051 OZP721051:OZQ721051 PJL721051:PJM721051 PTH721051:PTI721051 QDD721051:QDE721051 QMZ721051:QNA721051 QWV721051:QWW721051 RGR721051:RGS721051 RQN721051:RQO721051 SAJ721051:SAK721051 SKF721051:SKG721051 SUB721051:SUC721051 TDX721051:TDY721051 TNT721051:TNU721051 TXP721051:TXQ721051 UHL721051:UHM721051 URH721051:URI721051 VBD721051:VBE721051 VKZ721051:VLA721051 VUV721051:VUW721051 WER721051:WES721051 WON721051:WOO721051 CB786587:CC786587 LX786587:LY786587 VT786587:VU786587 AFP786587:AFQ786587 APL786587:APM786587 AZH786587:AZI786587 BJD786587:BJE786587 BSZ786587:BTA786587 CCV786587:CCW786587 CMR786587:CMS786587 CWN786587:CWO786587 DGJ786587:DGK786587 DQF786587:DQG786587 EAB786587:EAC786587 EJX786587:EJY786587 ETT786587:ETU786587 FDP786587:FDQ786587 FNL786587:FNM786587 FXH786587:FXI786587 GHD786587:GHE786587 GQZ786587:GRA786587 HAV786587:HAW786587 HKR786587:HKS786587 HUN786587:HUO786587 IEJ786587:IEK786587 IOF786587:IOG786587 IYB786587:IYC786587 JHX786587:JHY786587 JRT786587:JRU786587 KBP786587:KBQ786587 KLL786587:KLM786587 KVH786587:KVI786587 LFD786587:LFE786587 LOZ786587:LPA786587 LYV786587:LYW786587 MIR786587:MIS786587 MSN786587:MSO786587 NCJ786587:NCK786587 NMF786587:NMG786587 NWB786587:NWC786587 OFX786587:OFY786587 OPT786587:OPU786587 OZP786587:OZQ786587 PJL786587:PJM786587 PTH786587:PTI786587 QDD786587:QDE786587 QMZ786587:QNA786587 QWV786587:QWW786587 RGR786587:RGS786587 RQN786587:RQO786587 SAJ786587:SAK786587 SKF786587:SKG786587 SUB786587:SUC786587 TDX786587:TDY786587 TNT786587:TNU786587 TXP786587:TXQ786587 UHL786587:UHM786587 URH786587:URI786587 VBD786587:VBE786587 VKZ786587:VLA786587 VUV786587:VUW786587 WER786587:WES786587 WON786587:WOO786587 CB852123:CC852123 LX852123:LY852123 VT852123:VU852123 AFP852123:AFQ852123 APL852123:APM852123 AZH852123:AZI852123 BJD852123:BJE852123 BSZ852123:BTA852123 CCV852123:CCW852123 CMR852123:CMS852123 CWN852123:CWO852123 DGJ852123:DGK852123 DQF852123:DQG852123 EAB852123:EAC852123 EJX852123:EJY852123 ETT852123:ETU852123 FDP852123:FDQ852123 FNL852123:FNM852123 FXH852123:FXI852123 GHD852123:GHE852123 GQZ852123:GRA852123 HAV852123:HAW852123 HKR852123:HKS852123 HUN852123:HUO852123 IEJ852123:IEK852123 IOF852123:IOG852123 IYB852123:IYC852123 JHX852123:JHY852123 JRT852123:JRU852123 KBP852123:KBQ852123 KLL852123:KLM852123 KVH852123:KVI852123 LFD852123:LFE852123 LOZ852123:LPA852123 LYV852123:LYW852123 MIR852123:MIS852123 MSN852123:MSO852123 NCJ852123:NCK852123 NMF852123:NMG852123 NWB852123:NWC852123 OFX852123:OFY852123 OPT852123:OPU852123 OZP852123:OZQ852123 PJL852123:PJM852123 PTH852123:PTI852123 QDD852123:QDE852123 QMZ852123:QNA852123 QWV852123:QWW852123 RGR852123:RGS852123 RQN852123:RQO852123 SAJ852123:SAK852123 SKF852123:SKG852123 SUB852123:SUC852123 TDX852123:TDY852123 TNT852123:TNU852123 TXP852123:TXQ852123 UHL852123:UHM852123 URH852123:URI852123 VBD852123:VBE852123 VKZ852123:VLA852123 VUV852123:VUW852123 WER852123:WES852123 WON852123:WOO852123 CB917659:CC917659 LX917659:LY917659 VT917659:VU917659 AFP917659:AFQ917659 APL917659:APM917659 AZH917659:AZI917659 BJD917659:BJE917659 BSZ917659:BTA917659 CCV917659:CCW917659 CMR917659:CMS917659 CWN917659:CWO917659 DGJ917659:DGK917659 DQF917659:DQG917659 EAB917659:EAC917659 EJX917659:EJY917659 ETT917659:ETU917659 FDP917659:FDQ917659 FNL917659:FNM917659 FXH917659:FXI917659 GHD917659:GHE917659 GQZ917659:GRA917659 HAV917659:HAW917659 HKR917659:HKS917659 HUN917659:HUO917659 IEJ917659:IEK917659 IOF917659:IOG917659 IYB917659:IYC917659 JHX917659:JHY917659 JRT917659:JRU917659 KBP917659:KBQ917659 KLL917659:KLM917659 KVH917659:KVI917659 LFD917659:LFE917659 LOZ917659:LPA917659 LYV917659:LYW917659 MIR917659:MIS917659 MSN917659:MSO917659 NCJ917659:NCK917659 NMF917659:NMG917659 NWB917659:NWC917659 OFX917659:OFY917659 OPT917659:OPU917659 OZP917659:OZQ917659 PJL917659:PJM917659 PTH917659:PTI917659 QDD917659:QDE917659 QMZ917659:QNA917659 QWV917659:QWW917659 RGR917659:RGS917659 RQN917659:RQO917659 SAJ917659:SAK917659 SKF917659:SKG917659 SUB917659:SUC917659 TDX917659:TDY917659 TNT917659:TNU917659 TXP917659:TXQ917659 UHL917659:UHM917659 URH917659:URI917659 VBD917659:VBE917659 VKZ917659:VLA917659 VUV917659:VUW917659 WER917659:WES917659 WON917659:WOO917659 CB983195:CC983195 LX983195:LY983195 VT983195:VU983195 AFP983195:AFQ983195 APL983195:APM983195 AZH983195:AZI983195 BJD983195:BJE983195 BSZ983195:BTA983195 CCV983195:CCW983195 CMR983195:CMS983195 CWN983195:CWO983195 DGJ983195:DGK983195 DQF983195:DQG983195 EAB983195:EAC983195 EJX983195:EJY983195 ETT983195:ETU983195 FDP983195:FDQ983195 FNL983195:FNM983195 FXH983195:FXI983195 GHD983195:GHE983195 GQZ983195:GRA983195 HAV983195:HAW983195 HKR983195:HKS983195 HUN983195:HUO983195 IEJ983195:IEK983195 IOF983195:IOG983195 IYB983195:IYC983195 JHX983195:JHY983195 JRT983195:JRU983195 KBP983195:KBQ983195 KLL983195:KLM983195 KVH983195:KVI983195 LFD983195:LFE983195 LOZ983195:LPA983195 LYV983195:LYW983195 MIR983195:MIS983195 MSN983195:MSO983195 NCJ983195:NCK983195 NMF983195:NMG983195 NWB983195:NWC983195 OFX983195:OFY983195 OPT983195:OPU983195 OZP983195:OZQ983195 PJL983195:PJM983195 PTH983195:PTI983195 QDD983195:QDE983195 QMZ983195:QNA983195 QWV983195:QWW983195 RGR983195:RGS983195 RQN983195:RQO983195 SAJ983195:SAK983195 SKF983195:SKG983195 SUB983195:SUC983195 TDX983195:TDY983195 TNT983195:TNU983195 TXP983195:TXQ983195 UHL983195:UHM983195 URH983195:URI983195 VBD983195:VBE983195 VKZ983195:VLA983195 VUV983195:VUW983195 WER983195:WES983195 WON983195:WOO983195 CB65694:CC65694 LX65694:LY65694 VT65694:VU65694 AFP65694:AFQ65694 APL65694:APM65694 AZH65694:AZI65694 BJD65694:BJE65694 BSZ65694:BTA65694 CCV65694:CCW65694 CMR65694:CMS65694 CWN65694:CWO65694 DGJ65694:DGK65694 DQF65694:DQG65694 EAB65694:EAC65694 EJX65694:EJY65694 ETT65694:ETU65694 FDP65694:FDQ65694 FNL65694:FNM65694 FXH65694:FXI65694 GHD65694:GHE65694 GQZ65694:GRA65694 HAV65694:HAW65694 HKR65694:HKS65694 HUN65694:HUO65694 IEJ65694:IEK65694 IOF65694:IOG65694 IYB65694:IYC65694 JHX65694:JHY65694 JRT65694:JRU65694 KBP65694:KBQ65694 KLL65694:KLM65694 KVH65694:KVI65694 LFD65694:LFE65694 LOZ65694:LPA65694 LYV65694:LYW65694 MIR65694:MIS65694 MSN65694:MSO65694 NCJ65694:NCK65694 NMF65694:NMG65694 NWB65694:NWC65694 OFX65694:OFY65694 OPT65694:OPU65694 OZP65694:OZQ65694 PJL65694:PJM65694 PTH65694:PTI65694 QDD65694:QDE65694 QMZ65694:QNA65694 QWV65694:QWW65694 RGR65694:RGS65694 RQN65694:RQO65694 SAJ65694:SAK65694 SKF65694:SKG65694 SUB65694:SUC65694 TDX65694:TDY65694 TNT65694:TNU65694 TXP65694:TXQ65694 UHL65694:UHM65694 URH65694:URI65694 VBD65694:VBE65694 VKZ65694:VLA65694 VUV65694:VUW65694 WER65694:WES65694 WON65694:WOO65694 CB131230:CC131230 LX131230:LY131230 VT131230:VU131230 AFP131230:AFQ131230 APL131230:APM131230 AZH131230:AZI131230 BJD131230:BJE131230 BSZ131230:BTA131230 CCV131230:CCW131230 CMR131230:CMS131230 CWN131230:CWO131230 DGJ131230:DGK131230 DQF131230:DQG131230 EAB131230:EAC131230 EJX131230:EJY131230 ETT131230:ETU131230 FDP131230:FDQ131230 FNL131230:FNM131230 FXH131230:FXI131230 GHD131230:GHE131230 GQZ131230:GRA131230 HAV131230:HAW131230 HKR131230:HKS131230 HUN131230:HUO131230 IEJ131230:IEK131230 IOF131230:IOG131230 IYB131230:IYC131230 JHX131230:JHY131230 JRT131230:JRU131230 KBP131230:KBQ131230 KLL131230:KLM131230 KVH131230:KVI131230 LFD131230:LFE131230 LOZ131230:LPA131230 LYV131230:LYW131230 MIR131230:MIS131230 MSN131230:MSO131230 NCJ131230:NCK131230 NMF131230:NMG131230 NWB131230:NWC131230 OFX131230:OFY131230 OPT131230:OPU131230 OZP131230:OZQ131230 PJL131230:PJM131230 PTH131230:PTI131230 QDD131230:QDE131230 QMZ131230:QNA131230 QWV131230:QWW131230 RGR131230:RGS131230 RQN131230:RQO131230 SAJ131230:SAK131230 SKF131230:SKG131230 SUB131230:SUC131230 TDX131230:TDY131230 TNT131230:TNU131230 TXP131230:TXQ131230 UHL131230:UHM131230 URH131230:URI131230 VBD131230:VBE131230 VKZ131230:VLA131230 VUV131230:VUW131230 WER131230:WES131230 WON131230:WOO131230 CB196766:CC196766 LX196766:LY196766 VT196766:VU196766 AFP196766:AFQ196766 APL196766:APM196766 AZH196766:AZI196766 BJD196766:BJE196766 BSZ196766:BTA196766 CCV196766:CCW196766 CMR196766:CMS196766 CWN196766:CWO196766 DGJ196766:DGK196766 DQF196766:DQG196766 EAB196766:EAC196766 EJX196766:EJY196766 ETT196766:ETU196766 FDP196766:FDQ196766 FNL196766:FNM196766 FXH196766:FXI196766 GHD196766:GHE196766 GQZ196766:GRA196766 HAV196766:HAW196766 HKR196766:HKS196766 HUN196766:HUO196766 IEJ196766:IEK196766 IOF196766:IOG196766 IYB196766:IYC196766 JHX196766:JHY196766 JRT196766:JRU196766 KBP196766:KBQ196766 KLL196766:KLM196766 KVH196766:KVI196766 LFD196766:LFE196766 LOZ196766:LPA196766 LYV196766:LYW196766 MIR196766:MIS196766 MSN196766:MSO196766 NCJ196766:NCK196766 NMF196766:NMG196766 NWB196766:NWC196766 OFX196766:OFY196766 OPT196766:OPU196766 OZP196766:OZQ196766 PJL196766:PJM196766 PTH196766:PTI196766 QDD196766:QDE196766 QMZ196766:QNA196766 QWV196766:QWW196766 RGR196766:RGS196766 RQN196766:RQO196766 SAJ196766:SAK196766 SKF196766:SKG196766 SUB196766:SUC196766 TDX196766:TDY196766 TNT196766:TNU196766 TXP196766:TXQ196766 UHL196766:UHM196766 URH196766:URI196766 VBD196766:VBE196766 VKZ196766:VLA196766 VUV196766:VUW196766 WER196766:WES196766 WON196766:WOO196766 CB262302:CC262302 LX262302:LY262302 VT262302:VU262302 AFP262302:AFQ262302 APL262302:APM262302 AZH262302:AZI262302 BJD262302:BJE262302 BSZ262302:BTA262302 CCV262302:CCW262302 CMR262302:CMS262302 CWN262302:CWO262302 DGJ262302:DGK262302 DQF262302:DQG262302 EAB262302:EAC262302 EJX262302:EJY262302 ETT262302:ETU262302 FDP262302:FDQ262302 FNL262302:FNM262302 FXH262302:FXI262302 GHD262302:GHE262302 GQZ262302:GRA262302 HAV262302:HAW262302 HKR262302:HKS262302 HUN262302:HUO262302 IEJ262302:IEK262302 IOF262302:IOG262302 IYB262302:IYC262302 JHX262302:JHY262302 JRT262302:JRU262302 KBP262302:KBQ262302 KLL262302:KLM262302 KVH262302:KVI262302 LFD262302:LFE262302 LOZ262302:LPA262302 LYV262302:LYW262302 MIR262302:MIS262302 MSN262302:MSO262302 NCJ262302:NCK262302 NMF262302:NMG262302 NWB262302:NWC262302 OFX262302:OFY262302 OPT262302:OPU262302 OZP262302:OZQ262302 PJL262302:PJM262302 PTH262302:PTI262302 QDD262302:QDE262302 QMZ262302:QNA262302 QWV262302:QWW262302 RGR262302:RGS262302 RQN262302:RQO262302 SAJ262302:SAK262302 SKF262302:SKG262302 SUB262302:SUC262302 TDX262302:TDY262302 TNT262302:TNU262302 TXP262302:TXQ262302 UHL262302:UHM262302 URH262302:URI262302 VBD262302:VBE262302 VKZ262302:VLA262302 VUV262302:VUW262302 WER262302:WES262302 WON262302:WOO262302 CB327838:CC327838 LX327838:LY327838 VT327838:VU327838 AFP327838:AFQ327838 APL327838:APM327838 AZH327838:AZI327838 BJD327838:BJE327838 BSZ327838:BTA327838 CCV327838:CCW327838 CMR327838:CMS327838 CWN327838:CWO327838 DGJ327838:DGK327838 DQF327838:DQG327838 EAB327838:EAC327838 EJX327838:EJY327838 ETT327838:ETU327838 FDP327838:FDQ327838 FNL327838:FNM327838 FXH327838:FXI327838 GHD327838:GHE327838 GQZ327838:GRA327838 HAV327838:HAW327838 HKR327838:HKS327838 HUN327838:HUO327838 IEJ327838:IEK327838 IOF327838:IOG327838 IYB327838:IYC327838 JHX327838:JHY327838 JRT327838:JRU327838 KBP327838:KBQ327838 KLL327838:KLM327838 KVH327838:KVI327838 LFD327838:LFE327838 LOZ327838:LPA327838 LYV327838:LYW327838 MIR327838:MIS327838 MSN327838:MSO327838 NCJ327838:NCK327838 NMF327838:NMG327838 NWB327838:NWC327838 OFX327838:OFY327838 OPT327838:OPU327838 OZP327838:OZQ327838 PJL327838:PJM327838 PTH327838:PTI327838 QDD327838:QDE327838 QMZ327838:QNA327838 QWV327838:QWW327838 RGR327838:RGS327838 RQN327838:RQO327838 SAJ327838:SAK327838 SKF327838:SKG327838 SUB327838:SUC327838 TDX327838:TDY327838 TNT327838:TNU327838 TXP327838:TXQ327838 UHL327838:UHM327838 URH327838:URI327838 VBD327838:VBE327838 VKZ327838:VLA327838 VUV327838:VUW327838 WER327838:WES327838 WON327838:WOO327838 CB393374:CC393374 LX393374:LY393374 VT393374:VU393374 AFP393374:AFQ393374 APL393374:APM393374 AZH393374:AZI393374 BJD393374:BJE393374 BSZ393374:BTA393374 CCV393374:CCW393374 CMR393374:CMS393374 CWN393374:CWO393374 DGJ393374:DGK393374 DQF393374:DQG393374 EAB393374:EAC393374 EJX393374:EJY393374 ETT393374:ETU393374 FDP393374:FDQ393374 FNL393374:FNM393374 FXH393374:FXI393374 GHD393374:GHE393374 GQZ393374:GRA393374 HAV393374:HAW393374 HKR393374:HKS393374 HUN393374:HUO393374 IEJ393374:IEK393374 IOF393374:IOG393374 IYB393374:IYC393374 JHX393374:JHY393374 JRT393374:JRU393374 KBP393374:KBQ393374 KLL393374:KLM393374 KVH393374:KVI393374 LFD393374:LFE393374 LOZ393374:LPA393374 LYV393374:LYW393374 MIR393374:MIS393374 MSN393374:MSO393374 NCJ393374:NCK393374 NMF393374:NMG393374 NWB393374:NWC393374 OFX393374:OFY393374 OPT393374:OPU393374 OZP393374:OZQ393374 PJL393374:PJM393374 PTH393374:PTI393374 QDD393374:QDE393374 QMZ393374:QNA393374 QWV393374:QWW393374 RGR393374:RGS393374 RQN393374:RQO393374 SAJ393374:SAK393374 SKF393374:SKG393374 SUB393374:SUC393374 TDX393374:TDY393374 TNT393374:TNU393374 TXP393374:TXQ393374 UHL393374:UHM393374 URH393374:URI393374 VBD393374:VBE393374 VKZ393374:VLA393374 VUV393374:VUW393374 WER393374:WES393374 WON393374:WOO393374 CB458910:CC458910 LX458910:LY458910 VT458910:VU458910 AFP458910:AFQ458910 APL458910:APM458910 AZH458910:AZI458910 BJD458910:BJE458910 BSZ458910:BTA458910 CCV458910:CCW458910 CMR458910:CMS458910 CWN458910:CWO458910 DGJ458910:DGK458910 DQF458910:DQG458910 EAB458910:EAC458910 EJX458910:EJY458910 ETT458910:ETU458910 FDP458910:FDQ458910 FNL458910:FNM458910 FXH458910:FXI458910 GHD458910:GHE458910 GQZ458910:GRA458910 HAV458910:HAW458910 HKR458910:HKS458910 HUN458910:HUO458910 IEJ458910:IEK458910 IOF458910:IOG458910 IYB458910:IYC458910 JHX458910:JHY458910 JRT458910:JRU458910 KBP458910:KBQ458910 KLL458910:KLM458910 KVH458910:KVI458910 LFD458910:LFE458910 LOZ458910:LPA458910 LYV458910:LYW458910 MIR458910:MIS458910 MSN458910:MSO458910 NCJ458910:NCK458910 NMF458910:NMG458910 NWB458910:NWC458910 OFX458910:OFY458910 OPT458910:OPU458910 OZP458910:OZQ458910 PJL458910:PJM458910 PTH458910:PTI458910 QDD458910:QDE458910 QMZ458910:QNA458910 QWV458910:QWW458910 RGR458910:RGS458910 RQN458910:RQO458910 SAJ458910:SAK458910 SKF458910:SKG458910 SUB458910:SUC458910 TDX458910:TDY458910 TNT458910:TNU458910 TXP458910:TXQ458910 UHL458910:UHM458910 URH458910:URI458910 VBD458910:VBE458910 VKZ458910:VLA458910 VUV458910:VUW458910 WER458910:WES458910 WON458910:WOO458910 CB524446:CC524446 LX524446:LY524446 VT524446:VU524446 AFP524446:AFQ524446 APL524446:APM524446 AZH524446:AZI524446 BJD524446:BJE524446 BSZ524446:BTA524446 CCV524446:CCW524446 CMR524446:CMS524446 CWN524446:CWO524446 DGJ524446:DGK524446 DQF524446:DQG524446 EAB524446:EAC524446 EJX524446:EJY524446 ETT524446:ETU524446 FDP524446:FDQ524446 FNL524446:FNM524446 FXH524446:FXI524446 GHD524446:GHE524446 GQZ524446:GRA524446 HAV524446:HAW524446 HKR524446:HKS524446 HUN524446:HUO524446 IEJ524446:IEK524446 IOF524446:IOG524446 IYB524446:IYC524446 JHX524446:JHY524446 JRT524446:JRU524446 KBP524446:KBQ524446 KLL524446:KLM524446 KVH524446:KVI524446 LFD524446:LFE524446 LOZ524446:LPA524446 LYV524446:LYW524446 MIR524446:MIS524446 MSN524446:MSO524446 NCJ524446:NCK524446 NMF524446:NMG524446 NWB524446:NWC524446 OFX524446:OFY524446 OPT524446:OPU524446 OZP524446:OZQ524446 PJL524446:PJM524446 PTH524446:PTI524446 QDD524446:QDE524446 QMZ524446:QNA524446 QWV524446:QWW524446 RGR524446:RGS524446 RQN524446:RQO524446 SAJ524446:SAK524446 SKF524446:SKG524446 SUB524446:SUC524446 TDX524446:TDY524446 TNT524446:TNU524446 TXP524446:TXQ524446 UHL524446:UHM524446 URH524446:URI524446 VBD524446:VBE524446 VKZ524446:VLA524446 VUV524446:VUW524446 WER524446:WES524446 WON524446:WOO524446 CB589982:CC589982 LX589982:LY589982 VT589982:VU589982 AFP589982:AFQ589982 APL589982:APM589982 AZH589982:AZI589982 BJD589982:BJE589982 BSZ589982:BTA589982 CCV589982:CCW589982 CMR589982:CMS589982 CWN589982:CWO589982 DGJ589982:DGK589982 DQF589982:DQG589982 EAB589982:EAC589982 EJX589982:EJY589982 ETT589982:ETU589982 FDP589982:FDQ589982 FNL589982:FNM589982 FXH589982:FXI589982 GHD589982:GHE589982 GQZ589982:GRA589982 HAV589982:HAW589982 HKR589982:HKS589982 HUN589982:HUO589982 IEJ589982:IEK589982 IOF589982:IOG589982 IYB589982:IYC589982 JHX589982:JHY589982 JRT589982:JRU589982 KBP589982:KBQ589982 KLL589982:KLM589982 KVH589982:KVI589982 LFD589982:LFE589982 LOZ589982:LPA589982 LYV589982:LYW589982 MIR589982:MIS589982 MSN589982:MSO589982 NCJ589982:NCK589982 NMF589982:NMG589982 NWB589982:NWC589982 OFX589982:OFY589982 OPT589982:OPU589982 OZP589982:OZQ589982 PJL589982:PJM589982 PTH589982:PTI589982 QDD589982:QDE589982 QMZ589982:QNA589982 QWV589982:QWW589982 RGR589982:RGS589982 RQN589982:RQO589982 SAJ589982:SAK589982 SKF589982:SKG589982 SUB589982:SUC589982 TDX589982:TDY589982 TNT589982:TNU589982 TXP589982:TXQ589982 UHL589982:UHM589982 URH589982:URI589982 VBD589982:VBE589982 VKZ589982:VLA589982 VUV589982:VUW589982 WER589982:WES589982 WON589982:WOO589982 CB655518:CC655518 LX655518:LY655518 VT655518:VU655518 AFP655518:AFQ655518 APL655518:APM655518 AZH655518:AZI655518 BJD655518:BJE655518 BSZ655518:BTA655518 CCV655518:CCW655518 CMR655518:CMS655518 CWN655518:CWO655518 DGJ655518:DGK655518 DQF655518:DQG655518 EAB655518:EAC655518 EJX655518:EJY655518 ETT655518:ETU655518 FDP655518:FDQ655518 FNL655518:FNM655518 FXH655518:FXI655518 GHD655518:GHE655518 GQZ655518:GRA655518 HAV655518:HAW655518 HKR655518:HKS655518 HUN655518:HUO655518 IEJ655518:IEK655518 IOF655518:IOG655518 IYB655518:IYC655518 JHX655518:JHY655518 JRT655518:JRU655518 KBP655518:KBQ655518 KLL655518:KLM655518 KVH655518:KVI655518 LFD655518:LFE655518 LOZ655518:LPA655518 LYV655518:LYW655518 MIR655518:MIS655518 MSN655518:MSO655518 NCJ655518:NCK655518 NMF655518:NMG655518 NWB655518:NWC655518 OFX655518:OFY655518 OPT655518:OPU655518 OZP655518:OZQ655518 PJL655518:PJM655518 PTH655518:PTI655518 QDD655518:QDE655518 QMZ655518:QNA655518 QWV655518:QWW655518 RGR655518:RGS655518 RQN655518:RQO655518 SAJ655518:SAK655518 SKF655518:SKG655518 SUB655518:SUC655518 TDX655518:TDY655518 TNT655518:TNU655518 TXP655518:TXQ655518 UHL655518:UHM655518 URH655518:URI655518 VBD655518:VBE655518 VKZ655518:VLA655518 VUV655518:VUW655518 WER655518:WES655518 WON655518:WOO655518 CB721054:CC721054 LX721054:LY721054 VT721054:VU721054 AFP721054:AFQ721054 APL721054:APM721054 AZH721054:AZI721054 BJD721054:BJE721054 BSZ721054:BTA721054 CCV721054:CCW721054 CMR721054:CMS721054 CWN721054:CWO721054 DGJ721054:DGK721054 DQF721054:DQG721054 EAB721054:EAC721054 EJX721054:EJY721054 ETT721054:ETU721054 FDP721054:FDQ721054 FNL721054:FNM721054 FXH721054:FXI721054 GHD721054:GHE721054 GQZ721054:GRA721054 HAV721054:HAW721054 HKR721054:HKS721054 HUN721054:HUO721054 IEJ721054:IEK721054 IOF721054:IOG721054 IYB721054:IYC721054 JHX721054:JHY721054 JRT721054:JRU721054 KBP721054:KBQ721054 KLL721054:KLM721054 KVH721054:KVI721054 LFD721054:LFE721054 LOZ721054:LPA721054 LYV721054:LYW721054 MIR721054:MIS721054 MSN721054:MSO721054 NCJ721054:NCK721054 NMF721054:NMG721054 NWB721054:NWC721054 OFX721054:OFY721054 OPT721054:OPU721054 OZP721054:OZQ721054 PJL721054:PJM721054 PTH721054:PTI721054 QDD721054:QDE721054 QMZ721054:QNA721054 QWV721054:QWW721054 RGR721054:RGS721054 RQN721054:RQO721054 SAJ721054:SAK721054 SKF721054:SKG721054 SUB721054:SUC721054 TDX721054:TDY721054 TNT721054:TNU721054 TXP721054:TXQ721054 UHL721054:UHM721054 URH721054:URI721054 VBD721054:VBE721054 VKZ721054:VLA721054 VUV721054:VUW721054 WER721054:WES721054 WON721054:WOO721054 CB786590:CC786590 LX786590:LY786590 VT786590:VU786590 AFP786590:AFQ786590 APL786590:APM786590 AZH786590:AZI786590 BJD786590:BJE786590 BSZ786590:BTA786590 CCV786590:CCW786590 CMR786590:CMS786590 CWN786590:CWO786590 DGJ786590:DGK786590 DQF786590:DQG786590 EAB786590:EAC786590 EJX786590:EJY786590 ETT786590:ETU786590 FDP786590:FDQ786590 FNL786590:FNM786590 FXH786590:FXI786590 GHD786590:GHE786590 GQZ786590:GRA786590 HAV786590:HAW786590 HKR786590:HKS786590 HUN786590:HUO786590 IEJ786590:IEK786590 IOF786590:IOG786590 IYB786590:IYC786590 JHX786590:JHY786590 JRT786590:JRU786590 KBP786590:KBQ786590 KLL786590:KLM786590 KVH786590:KVI786590 LFD786590:LFE786590 LOZ786590:LPA786590 LYV786590:LYW786590 MIR786590:MIS786590 MSN786590:MSO786590 NCJ786590:NCK786590 NMF786590:NMG786590 NWB786590:NWC786590 OFX786590:OFY786590 OPT786590:OPU786590 OZP786590:OZQ786590 PJL786590:PJM786590 PTH786590:PTI786590 QDD786590:QDE786590 QMZ786590:QNA786590 QWV786590:QWW786590 RGR786590:RGS786590 RQN786590:RQO786590 SAJ786590:SAK786590 SKF786590:SKG786590 SUB786590:SUC786590 TDX786590:TDY786590 TNT786590:TNU786590 TXP786590:TXQ786590 UHL786590:UHM786590 URH786590:URI786590 VBD786590:VBE786590 VKZ786590:VLA786590 VUV786590:VUW786590 WER786590:WES786590 WON786590:WOO786590 CB852126:CC852126 LX852126:LY852126 VT852126:VU852126 AFP852126:AFQ852126 APL852126:APM852126 AZH852126:AZI852126 BJD852126:BJE852126 BSZ852126:BTA852126 CCV852126:CCW852126 CMR852126:CMS852126 CWN852126:CWO852126 DGJ852126:DGK852126 DQF852126:DQG852126 EAB852126:EAC852126 EJX852126:EJY852126 ETT852126:ETU852126 FDP852126:FDQ852126 FNL852126:FNM852126 FXH852126:FXI852126 GHD852126:GHE852126 GQZ852126:GRA852126 HAV852126:HAW852126 HKR852126:HKS852126 HUN852126:HUO852126 IEJ852126:IEK852126 IOF852126:IOG852126 IYB852126:IYC852126 JHX852126:JHY852126 JRT852126:JRU852126 KBP852126:KBQ852126 KLL852126:KLM852126 KVH852126:KVI852126 LFD852126:LFE852126 LOZ852126:LPA852126 LYV852126:LYW852126 MIR852126:MIS852126 MSN852126:MSO852126 NCJ852126:NCK852126 NMF852126:NMG852126 NWB852126:NWC852126 OFX852126:OFY852126 OPT852126:OPU852126 OZP852126:OZQ852126 PJL852126:PJM852126 PTH852126:PTI852126 QDD852126:QDE852126 QMZ852126:QNA852126 QWV852126:QWW852126 RGR852126:RGS852126 RQN852126:RQO852126 SAJ852126:SAK852126 SKF852126:SKG852126 SUB852126:SUC852126 TDX852126:TDY852126 TNT852126:TNU852126 TXP852126:TXQ852126 UHL852126:UHM852126 URH852126:URI852126 VBD852126:VBE852126 VKZ852126:VLA852126 VUV852126:VUW852126 WER852126:WES852126 WON852126:WOO852126 CB917662:CC917662 LX917662:LY917662 VT917662:VU917662 AFP917662:AFQ917662 APL917662:APM917662 AZH917662:AZI917662 BJD917662:BJE917662 BSZ917662:BTA917662 CCV917662:CCW917662 CMR917662:CMS917662 CWN917662:CWO917662 DGJ917662:DGK917662 DQF917662:DQG917662 EAB917662:EAC917662 EJX917662:EJY917662 ETT917662:ETU917662 FDP917662:FDQ917662 FNL917662:FNM917662 FXH917662:FXI917662 GHD917662:GHE917662 GQZ917662:GRA917662 HAV917662:HAW917662 HKR917662:HKS917662 HUN917662:HUO917662 IEJ917662:IEK917662 IOF917662:IOG917662 IYB917662:IYC917662 JHX917662:JHY917662 JRT917662:JRU917662 KBP917662:KBQ917662 KLL917662:KLM917662 KVH917662:KVI917662 LFD917662:LFE917662 LOZ917662:LPA917662 LYV917662:LYW917662 MIR917662:MIS917662 MSN917662:MSO917662 NCJ917662:NCK917662 NMF917662:NMG917662 NWB917662:NWC917662 OFX917662:OFY917662 OPT917662:OPU917662 OZP917662:OZQ917662 PJL917662:PJM917662 PTH917662:PTI917662 QDD917662:QDE917662 QMZ917662:QNA917662 QWV917662:QWW917662 RGR917662:RGS917662 RQN917662:RQO917662 SAJ917662:SAK917662 SKF917662:SKG917662 SUB917662:SUC917662 TDX917662:TDY917662 TNT917662:TNU917662 TXP917662:TXQ917662 UHL917662:UHM917662 URH917662:URI917662 VBD917662:VBE917662 VKZ917662:VLA917662 VUV917662:VUW917662 WER917662:WES917662 WON917662:WOO917662 CB983198:CC983198 LX983198:LY983198 VT983198:VU983198 AFP983198:AFQ983198 APL983198:APM983198 AZH983198:AZI983198 BJD983198:BJE983198 BSZ983198:BTA983198 CCV983198:CCW983198 CMR983198:CMS983198 CWN983198:CWO983198 DGJ983198:DGK983198 DQF983198:DQG983198 EAB983198:EAC983198 EJX983198:EJY983198 ETT983198:ETU983198 FDP983198:FDQ983198 FNL983198:FNM983198 FXH983198:FXI983198 GHD983198:GHE983198 GQZ983198:GRA983198 HAV983198:HAW983198 HKR983198:HKS983198 HUN983198:HUO983198 IEJ983198:IEK983198 IOF983198:IOG983198 IYB983198:IYC983198 JHX983198:JHY983198 JRT983198:JRU983198 KBP983198:KBQ983198 KLL983198:KLM983198 KVH983198:KVI983198 LFD983198:LFE983198 LOZ983198:LPA983198 LYV983198:LYW983198 MIR983198:MIS983198 MSN983198:MSO983198 NCJ983198:NCK983198 NMF983198:NMG983198 NWB983198:NWC983198 OFX983198:OFY983198 OPT983198:OPU983198 OZP983198:OZQ983198 PJL983198:PJM983198 PTH983198:PTI983198 QDD983198:QDE983198 QMZ983198:QNA983198 QWV983198:QWW983198 RGR983198:RGS983198 RQN983198:RQO983198 SAJ983198:SAK983198 SKF983198:SKG983198 SUB983198:SUC983198 TDX983198:TDY983198 TNT983198:TNU983198 TXP983198:TXQ983198 UHL983198:UHM983198 URH983198:URI983198 VBD983198:VBE983198 VKZ983198:VLA983198 VUV983198:VUW983198 WER983198:WES983198 WON983198:WOO983198 CB65697:CC65697 LX65697:LY65697 VT65697:VU65697 AFP65697:AFQ65697 APL65697:APM65697 AZH65697:AZI65697 BJD65697:BJE65697 BSZ65697:BTA65697 CCV65697:CCW65697 CMR65697:CMS65697 CWN65697:CWO65697 DGJ65697:DGK65697 DQF65697:DQG65697 EAB65697:EAC65697 EJX65697:EJY65697 ETT65697:ETU65697 FDP65697:FDQ65697 FNL65697:FNM65697 FXH65697:FXI65697 GHD65697:GHE65697 GQZ65697:GRA65697 HAV65697:HAW65697 HKR65697:HKS65697 HUN65697:HUO65697 IEJ65697:IEK65697 IOF65697:IOG65697 IYB65697:IYC65697 JHX65697:JHY65697 JRT65697:JRU65697 KBP65697:KBQ65697 KLL65697:KLM65697 KVH65697:KVI65697 LFD65697:LFE65697 LOZ65697:LPA65697 LYV65697:LYW65697 MIR65697:MIS65697 MSN65697:MSO65697 NCJ65697:NCK65697 NMF65697:NMG65697 NWB65697:NWC65697 OFX65697:OFY65697 OPT65697:OPU65697 OZP65697:OZQ65697 PJL65697:PJM65697 PTH65697:PTI65697 QDD65697:QDE65697 QMZ65697:QNA65697 QWV65697:QWW65697 RGR65697:RGS65697 RQN65697:RQO65697 SAJ65697:SAK65697 SKF65697:SKG65697 SUB65697:SUC65697 TDX65697:TDY65697 TNT65697:TNU65697 TXP65697:TXQ65697 UHL65697:UHM65697 URH65697:URI65697 VBD65697:VBE65697 VKZ65697:VLA65697 VUV65697:VUW65697 WER65697:WES65697 WON65697:WOO65697 CB131233:CC131233 LX131233:LY131233 VT131233:VU131233 AFP131233:AFQ131233 APL131233:APM131233 AZH131233:AZI131233 BJD131233:BJE131233 BSZ131233:BTA131233 CCV131233:CCW131233 CMR131233:CMS131233 CWN131233:CWO131233 DGJ131233:DGK131233 DQF131233:DQG131233 EAB131233:EAC131233 EJX131233:EJY131233 ETT131233:ETU131233 FDP131233:FDQ131233 FNL131233:FNM131233 FXH131233:FXI131233 GHD131233:GHE131233 GQZ131233:GRA131233 HAV131233:HAW131233 HKR131233:HKS131233 HUN131233:HUO131233 IEJ131233:IEK131233 IOF131233:IOG131233 IYB131233:IYC131233 JHX131233:JHY131233 JRT131233:JRU131233 KBP131233:KBQ131233 KLL131233:KLM131233 KVH131233:KVI131233 LFD131233:LFE131233 LOZ131233:LPA131233 LYV131233:LYW131233 MIR131233:MIS131233 MSN131233:MSO131233 NCJ131233:NCK131233 NMF131233:NMG131233 NWB131233:NWC131233 OFX131233:OFY131233 OPT131233:OPU131233 OZP131233:OZQ131233 PJL131233:PJM131233 PTH131233:PTI131233 QDD131233:QDE131233 QMZ131233:QNA131233 QWV131233:QWW131233 RGR131233:RGS131233 RQN131233:RQO131233 SAJ131233:SAK131233 SKF131233:SKG131233 SUB131233:SUC131233 TDX131233:TDY131233 TNT131233:TNU131233 TXP131233:TXQ131233 UHL131233:UHM131233 URH131233:URI131233 VBD131233:VBE131233 VKZ131233:VLA131233 VUV131233:VUW131233 WER131233:WES131233 WON131233:WOO131233 CB196769:CC196769 LX196769:LY196769 VT196769:VU196769 AFP196769:AFQ196769 APL196769:APM196769 AZH196769:AZI196769 BJD196769:BJE196769 BSZ196769:BTA196769 CCV196769:CCW196769 CMR196769:CMS196769 CWN196769:CWO196769 DGJ196769:DGK196769 DQF196769:DQG196769 EAB196769:EAC196769 EJX196769:EJY196769 ETT196769:ETU196769 FDP196769:FDQ196769 FNL196769:FNM196769 FXH196769:FXI196769 GHD196769:GHE196769 GQZ196769:GRA196769 HAV196769:HAW196769 HKR196769:HKS196769 HUN196769:HUO196769 IEJ196769:IEK196769 IOF196769:IOG196769 IYB196769:IYC196769 JHX196769:JHY196769 JRT196769:JRU196769 KBP196769:KBQ196769 KLL196769:KLM196769 KVH196769:KVI196769 LFD196769:LFE196769 LOZ196769:LPA196769 LYV196769:LYW196769 MIR196769:MIS196769 MSN196769:MSO196769 NCJ196769:NCK196769 NMF196769:NMG196769 NWB196769:NWC196769 OFX196769:OFY196769 OPT196769:OPU196769 OZP196769:OZQ196769 PJL196769:PJM196769 PTH196769:PTI196769 QDD196769:QDE196769 QMZ196769:QNA196769 QWV196769:QWW196769 RGR196769:RGS196769 RQN196769:RQO196769 SAJ196769:SAK196769 SKF196769:SKG196769 SUB196769:SUC196769 TDX196769:TDY196769 TNT196769:TNU196769 TXP196769:TXQ196769 UHL196769:UHM196769 URH196769:URI196769 VBD196769:VBE196769 VKZ196769:VLA196769 VUV196769:VUW196769 WER196769:WES196769 WON196769:WOO196769 CB262305:CC262305 LX262305:LY262305 VT262305:VU262305 AFP262305:AFQ262305 APL262305:APM262305 AZH262305:AZI262305 BJD262305:BJE262305 BSZ262305:BTA262305 CCV262305:CCW262305 CMR262305:CMS262305 CWN262305:CWO262305 DGJ262305:DGK262305 DQF262305:DQG262305 EAB262305:EAC262305 EJX262305:EJY262305 ETT262305:ETU262305 FDP262305:FDQ262305 FNL262305:FNM262305 FXH262305:FXI262305 GHD262305:GHE262305 GQZ262305:GRA262305 HAV262305:HAW262305 HKR262305:HKS262305 HUN262305:HUO262305 IEJ262305:IEK262305 IOF262305:IOG262305 IYB262305:IYC262305 JHX262305:JHY262305 JRT262305:JRU262305 KBP262305:KBQ262305 KLL262305:KLM262305 KVH262305:KVI262305 LFD262305:LFE262305 LOZ262305:LPA262305 LYV262305:LYW262305 MIR262305:MIS262305 MSN262305:MSO262305 NCJ262305:NCK262305 NMF262305:NMG262305 NWB262305:NWC262305 OFX262305:OFY262305 OPT262305:OPU262305 OZP262305:OZQ262305 PJL262305:PJM262305 PTH262305:PTI262305 QDD262305:QDE262305 QMZ262305:QNA262305 QWV262305:QWW262305 RGR262305:RGS262305 RQN262305:RQO262305 SAJ262305:SAK262305 SKF262305:SKG262305 SUB262305:SUC262305 TDX262305:TDY262305 TNT262305:TNU262305 TXP262305:TXQ262305 UHL262305:UHM262305 URH262305:URI262305 VBD262305:VBE262305 VKZ262305:VLA262305 VUV262305:VUW262305 WER262305:WES262305 WON262305:WOO262305 CB327841:CC327841 LX327841:LY327841 VT327841:VU327841 AFP327841:AFQ327841 APL327841:APM327841 AZH327841:AZI327841 BJD327841:BJE327841 BSZ327841:BTA327841 CCV327841:CCW327841 CMR327841:CMS327841 CWN327841:CWO327841 DGJ327841:DGK327841 DQF327841:DQG327841 EAB327841:EAC327841 EJX327841:EJY327841 ETT327841:ETU327841 FDP327841:FDQ327841 FNL327841:FNM327841 FXH327841:FXI327841 GHD327841:GHE327841 GQZ327841:GRA327841 HAV327841:HAW327841 HKR327841:HKS327841 HUN327841:HUO327841 IEJ327841:IEK327841 IOF327841:IOG327841 IYB327841:IYC327841 JHX327841:JHY327841 JRT327841:JRU327841 KBP327841:KBQ327841 KLL327841:KLM327841 KVH327841:KVI327841 LFD327841:LFE327841 LOZ327841:LPA327841 LYV327841:LYW327841 MIR327841:MIS327841 MSN327841:MSO327841 NCJ327841:NCK327841 NMF327841:NMG327841 NWB327841:NWC327841 OFX327841:OFY327841 OPT327841:OPU327841 OZP327841:OZQ327841 PJL327841:PJM327841 PTH327841:PTI327841 QDD327841:QDE327841 QMZ327841:QNA327841 QWV327841:QWW327841 RGR327841:RGS327841 RQN327841:RQO327841 SAJ327841:SAK327841 SKF327841:SKG327841 SUB327841:SUC327841 TDX327841:TDY327841 TNT327841:TNU327841 TXP327841:TXQ327841 UHL327841:UHM327841 URH327841:URI327841 VBD327841:VBE327841 VKZ327841:VLA327841 VUV327841:VUW327841 WER327841:WES327841 WON327841:WOO327841 CB393377:CC393377 LX393377:LY393377 VT393377:VU393377 AFP393377:AFQ393377 APL393377:APM393377 AZH393377:AZI393377 BJD393377:BJE393377 BSZ393377:BTA393377 CCV393377:CCW393377 CMR393377:CMS393377 CWN393377:CWO393377 DGJ393377:DGK393377 DQF393377:DQG393377 EAB393377:EAC393377 EJX393377:EJY393377 ETT393377:ETU393377 FDP393377:FDQ393377 FNL393377:FNM393377 FXH393377:FXI393377 GHD393377:GHE393377 GQZ393377:GRA393377 HAV393377:HAW393377 HKR393377:HKS393377 HUN393377:HUO393377 IEJ393377:IEK393377 IOF393377:IOG393377 IYB393377:IYC393377 JHX393377:JHY393377 JRT393377:JRU393377 KBP393377:KBQ393377 KLL393377:KLM393377 KVH393377:KVI393377 LFD393377:LFE393377 LOZ393377:LPA393377 LYV393377:LYW393377 MIR393377:MIS393377 MSN393377:MSO393377 NCJ393377:NCK393377 NMF393377:NMG393377 NWB393377:NWC393377 OFX393377:OFY393377 OPT393377:OPU393377 OZP393377:OZQ393377 PJL393377:PJM393377 PTH393377:PTI393377 QDD393377:QDE393377 QMZ393377:QNA393377 QWV393377:QWW393377 RGR393377:RGS393377 RQN393377:RQO393377 SAJ393377:SAK393377 SKF393377:SKG393377 SUB393377:SUC393377 TDX393377:TDY393377 TNT393377:TNU393377 TXP393377:TXQ393377 UHL393377:UHM393377 URH393377:URI393377 VBD393377:VBE393377 VKZ393377:VLA393377 VUV393377:VUW393377 WER393377:WES393377 WON393377:WOO393377 CB458913:CC458913 LX458913:LY458913 VT458913:VU458913 AFP458913:AFQ458913 APL458913:APM458913 AZH458913:AZI458913 BJD458913:BJE458913 BSZ458913:BTA458913 CCV458913:CCW458913 CMR458913:CMS458913 CWN458913:CWO458913 DGJ458913:DGK458913 DQF458913:DQG458913 EAB458913:EAC458913 EJX458913:EJY458913 ETT458913:ETU458913 FDP458913:FDQ458913 FNL458913:FNM458913 FXH458913:FXI458913 GHD458913:GHE458913 GQZ458913:GRA458913 HAV458913:HAW458913 HKR458913:HKS458913 HUN458913:HUO458913 IEJ458913:IEK458913 IOF458913:IOG458913 IYB458913:IYC458913 JHX458913:JHY458913 JRT458913:JRU458913 KBP458913:KBQ458913 KLL458913:KLM458913 KVH458913:KVI458913 LFD458913:LFE458913 LOZ458913:LPA458913 LYV458913:LYW458913 MIR458913:MIS458913 MSN458913:MSO458913 NCJ458913:NCK458913 NMF458913:NMG458913 NWB458913:NWC458913 OFX458913:OFY458913 OPT458913:OPU458913 OZP458913:OZQ458913 PJL458913:PJM458913 PTH458913:PTI458913 QDD458913:QDE458913 QMZ458913:QNA458913 QWV458913:QWW458913 RGR458913:RGS458913 RQN458913:RQO458913 SAJ458913:SAK458913 SKF458913:SKG458913 SUB458913:SUC458913 TDX458913:TDY458913 TNT458913:TNU458913 TXP458913:TXQ458913 UHL458913:UHM458913 URH458913:URI458913 VBD458913:VBE458913 VKZ458913:VLA458913 VUV458913:VUW458913 WER458913:WES458913 WON458913:WOO458913 CB524449:CC524449 LX524449:LY524449 VT524449:VU524449 AFP524449:AFQ524449 APL524449:APM524449 AZH524449:AZI524449 BJD524449:BJE524449 BSZ524449:BTA524449 CCV524449:CCW524449 CMR524449:CMS524449 CWN524449:CWO524449 DGJ524449:DGK524449 DQF524449:DQG524449 EAB524449:EAC524449 EJX524449:EJY524449 ETT524449:ETU524449 FDP524449:FDQ524449 FNL524449:FNM524449 FXH524449:FXI524449 GHD524449:GHE524449 GQZ524449:GRA524449 HAV524449:HAW524449 HKR524449:HKS524449 HUN524449:HUO524449 IEJ524449:IEK524449 IOF524449:IOG524449 IYB524449:IYC524449 JHX524449:JHY524449 JRT524449:JRU524449 KBP524449:KBQ524449 KLL524449:KLM524449 KVH524449:KVI524449 LFD524449:LFE524449 LOZ524449:LPA524449 LYV524449:LYW524449 MIR524449:MIS524449 MSN524449:MSO524449 NCJ524449:NCK524449 NMF524449:NMG524449 NWB524449:NWC524449 OFX524449:OFY524449 OPT524449:OPU524449 OZP524449:OZQ524449 PJL524449:PJM524449 PTH524449:PTI524449 QDD524449:QDE524449 QMZ524449:QNA524449 QWV524449:QWW524449 RGR524449:RGS524449 RQN524449:RQO524449 SAJ524449:SAK524449 SKF524449:SKG524449 SUB524449:SUC524449 TDX524449:TDY524449 TNT524449:TNU524449 TXP524449:TXQ524449 UHL524449:UHM524449 URH524449:URI524449 VBD524449:VBE524449 VKZ524449:VLA524449 VUV524449:VUW524449 WER524449:WES524449 WON524449:WOO524449 CB589985:CC589985 LX589985:LY589985 VT589985:VU589985 AFP589985:AFQ589985 APL589985:APM589985 AZH589985:AZI589985 BJD589985:BJE589985 BSZ589985:BTA589985 CCV589985:CCW589985 CMR589985:CMS589985 CWN589985:CWO589985 DGJ589985:DGK589985 DQF589985:DQG589985 EAB589985:EAC589985 EJX589985:EJY589985 ETT589985:ETU589985 FDP589985:FDQ589985 FNL589985:FNM589985 FXH589985:FXI589985 GHD589985:GHE589985 GQZ589985:GRA589985 HAV589985:HAW589985 HKR589985:HKS589985 HUN589985:HUO589985 IEJ589985:IEK589985 IOF589985:IOG589985 IYB589985:IYC589985 JHX589985:JHY589985 JRT589985:JRU589985 KBP589985:KBQ589985 KLL589985:KLM589985 KVH589985:KVI589985 LFD589985:LFE589985 LOZ589985:LPA589985 LYV589985:LYW589985 MIR589985:MIS589985 MSN589985:MSO589985 NCJ589985:NCK589985 NMF589985:NMG589985 NWB589985:NWC589985 OFX589985:OFY589985 OPT589985:OPU589985 OZP589985:OZQ589985 PJL589985:PJM589985 PTH589985:PTI589985 QDD589985:QDE589985 QMZ589985:QNA589985 QWV589985:QWW589985 RGR589985:RGS589985 RQN589985:RQO589985 SAJ589985:SAK589985 SKF589985:SKG589985 SUB589985:SUC589985 TDX589985:TDY589985 TNT589985:TNU589985 TXP589985:TXQ589985 UHL589985:UHM589985 URH589985:URI589985 VBD589985:VBE589985 VKZ589985:VLA589985 VUV589985:VUW589985 WER589985:WES589985 WON589985:WOO589985 CB655521:CC655521 LX655521:LY655521 VT655521:VU655521 AFP655521:AFQ655521 APL655521:APM655521 AZH655521:AZI655521 BJD655521:BJE655521 BSZ655521:BTA655521 CCV655521:CCW655521 CMR655521:CMS655521 CWN655521:CWO655521 DGJ655521:DGK655521 DQF655521:DQG655521 EAB655521:EAC655521 EJX655521:EJY655521 ETT655521:ETU655521 FDP655521:FDQ655521 FNL655521:FNM655521 FXH655521:FXI655521 GHD655521:GHE655521 GQZ655521:GRA655521 HAV655521:HAW655521 HKR655521:HKS655521 HUN655521:HUO655521 IEJ655521:IEK655521 IOF655521:IOG655521 IYB655521:IYC655521 JHX655521:JHY655521 JRT655521:JRU655521 KBP655521:KBQ655521 KLL655521:KLM655521 KVH655521:KVI655521 LFD655521:LFE655521 LOZ655521:LPA655521 LYV655521:LYW655521 MIR655521:MIS655521 MSN655521:MSO655521 NCJ655521:NCK655521 NMF655521:NMG655521 NWB655521:NWC655521 OFX655521:OFY655521 OPT655521:OPU655521 OZP655521:OZQ655521 PJL655521:PJM655521 PTH655521:PTI655521 QDD655521:QDE655521 QMZ655521:QNA655521 QWV655521:QWW655521 RGR655521:RGS655521 RQN655521:RQO655521 SAJ655521:SAK655521 SKF655521:SKG655521 SUB655521:SUC655521 TDX655521:TDY655521 TNT655521:TNU655521 TXP655521:TXQ655521 UHL655521:UHM655521 URH655521:URI655521 VBD655521:VBE655521 VKZ655521:VLA655521 VUV655521:VUW655521 WER655521:WES655521 WON655521:WOO655521 CB721057:CC721057 LX721057:LY721057 VT721057:VU721057 AFP721057:AFQ721057 APL721057:APM721057 AZH721057:AZI721057 BJD721057:BJE721057 BSZ721057:BTA721057 CCV721057:CCW721057 CMR721057:CMS721057 CWN721057:CWO721057 DGJ721057:DGK721057 DQF721057:DQG721057 EAB721057:EAC721057 EJX721057:EJY721057 ETT721057:ETU721057 FDP721057:FDQ721057 FNL721057:FNM721057 FXH721057:FXI721057 GHD721057:GHE721057 GQZ721057:GRA721057 HAV721057:HAW721057 HKR721057:HKS721057 HUN721057:HUO721057 IEJ721057:IEK721057 IOF721057:IOG721057 IYB721057:IYC721057 JHX721057:JHY721057 JRT721057:JRU721057 KBP721057:KBQ721057 KLL721057:KLM721057 KVH721057:KVI721057 LFD721057:LFE721057 LOZ721057:LPA721057 LYV721057:LYW721057 MIR721057:MIS721057 MSN721057:MSO721057 NCJ721057:NCK721057 NMF721057:NMG721057 NWB721057:NWC721057 OFX721057:OFY721057 OPT721057:OPU721057 OZP721057:OZQ721057 PJL721057:PJM721057 PTH721057:PTI721057 QDD721057:QDE721057 QMZ721057:QNA721057 QWV721057:QWW721057 RGR721057:RGS721057 RQN721057:RQO721057 SAJ721057:SAK721057 SKF721057:SKG721057 SUB721057:SUC721057 TDX721057:TDY721057 TNT721057:TNU721057 TXP721057:TXQ721057 UHL721057:UHM721057 URH721057:URI721057 VBD721057:VBE721057 VKZ721057:VLA721057 VUV721057:VUW721057 WER721057:WES721057 WON721057:WOO721057 CB786593:CC786593 LX786593:LY786593 VT786593:VU786593 AFP786593:AFQ786593 APL786593:APM786593 AZH786593:AZI786593 BJD786593:BJE786593 BSZ786593:BTA786593 CCV786593:CCW786593 CMR786593:CMS786593 CWN786593:CWO786593 DGJ786593:DGK786593 DQF786593:DQG786593 EAB786593:EAC786593 EJX786593:EJY786593 ETT786593:ETU786593 FDP786593:FDQ786593 FNL786593:FNM786593 FXH786593:FXI786593 GHD786593:GHE786593 GQZ786593:GRA786593 HAV786593:HAW786593 HKR786593:HKS786593 HUN786593:HUO786593 IEJ786593:IEK786593 IOF786593:IOG786593 IYB786593:IYC786593 JHX786593:JHY786593 JRT786593:JRU786593 KBP786593:KBQ786593 KLL786593:KLM786593 KVH786593:KVI786593 LFD786593:LFE786593 LOZ786593:LPA786593 LYV786593:LYW786593 MIR786593:MIS786593 MSN786593:MSO786593 NCJ786593:NCK786593 NMF786593:NMG786593 NWB786593:NWC786593 OFX786593:OFY786593 OPT786593:OPU786593 OZP786593:OZQ786593 PJL786593:PJM786593 PTH786593:PTI786593 QDD786593:QDE786593 QMZ786593:QNA786593 QWV786593:QWW786593 RGR786593:RGS786593 RQN786593:RQO786593 SAJ786593:SAK786593 SKF786593:SKG786593 SUB786593:SUC786593 TDX786593:TDY786593 TNT786593:TNU786593 TXP786593:TXQ786593 UHL786593:UHM786593 URH786593:URI786593 VBD786593:VBE786593 VKZ786593:VLA786593 VUV786593:VUW786593 WER786593:WES786593 WON786593:WOO786593 CB852129:CC852129 LX852129:LY852129 VT852129:VU852129 AFP852129:AFQ852129 APL852129:APM852129 AZH852129:AZI852129 BJD852129:BJE852129 BSZ852129:BTA852129 CCV852129:CCW852129 CMR852129:CMS852129 CWN852129:CWO852129 DGJ852129:DGK852129 DQF852129:DQG852129 EAB852129:EAC852129 EJX852129:EJY852129 ETT852129:ETU852129 FDP852129:FDQ852129 FNL852129:FNM852129 FXH852129:FXI852129 GHD852129:GHE852129 GQZ852129:GRA852129 HAV852129:HAW852129 HKR852129:HKS852129 HUN852129:HUO852129 IEJ852129:IEK852129 IOF852129:IOG852129 IYB852129:IYC852129 JHX852129:JHY852129 JRT852129:JRU852129 KBP852129:KBQ852129 KLL852129:KLM852129 KVH852129:KVI852129 LFD852129:LFE852129 LOZ852129:LPA852129 LYV852129:LYW852129 MIR852129:MIS852129 MSN852129:MSO852129 NCJ852129:NCK852129 NMF852129:NMG852129 NWB852129:NWC852129 OFX852129:OFY852129 OPT852129:OPU852129 OZP852129:OZQ852129 PJL852129:PJM852129 PTH852129:PTI852129 QDD852129:QDE852129 QMZ852129:QNA852129 QWV852129:QWW852129 RGR852129:RGS852129 RQN852129:RQO852129 SAJ852129:SAK852129 SKF852129:SKG852129 SUB852129:SUC852129 TDX852129:TDY852129 TNT852129:TNU852129 TXP852129:TXQ852129 UHL852129:UHM852129 URH852129:URI852129 VBD852129:VBE852129 VKZ852129:VLA852129 VUV852129:VUW852129 WER852129:WES852129 WON852129:WOO852129 CB917665:CC917665 LX917665:LY917665 VT917665:VU917665 AFP917665:AFQ917665 APL917665:APM917665 AZH917665:AZI917665 BJD917665:BJE917665 BSZ917665:BTA917665 CCV917665:CCW917665 CMR917665:CMS917665 CWN917665:CWO917665 DGJ917665:DGK917665 DQF917665:DQG917665 EAB917665:EAC917665 EJX917665:EJY917665 ETT917665:ETU917665 FDP917665:FDQ917665 FNL917665:FNM917665 FXH917665:FXI917665 GHD917665:GHE917665 GQZ917665:GRA917665 HAV917665:HAW917665 HKR917665:HKS917665 HUN917665:HUO917665 IEJ917665:IEK917665 IOF917665:IOG917665 IYB917665:IYC917665 JHX917665:JHY917665 JRT917665:JRU917665 KBP917665:KBQ917665 KLL917665:KLM917665 KVH917665:KVI917665 LFD917665:LFE917665 LOZ917665:LPA917665 LYV917665:LYW917665 MIR917665:MIS917665 MSN917665:MSO917665 NCJ917665:NCK917665 NMF917665:NMG917665 NWB917665:NWC917665 OFX917665:OFY917665 OPT917665:OPU917665 OZP917665:OZQ917665 PJL917665:PJM917665 PTH917665:PTI917665 QDD917665:QDE917665 QMZ917665:QNA917665 QWV917665:QWW917665 RGR917665:RGS917665 RQN917665:RQO917665 SAJ917665:SAK917665 SKF917665:SKG917665 SUB917665:SUC917665 TDX917665:TDY917665 TNT917665:TNU917665 TXP917665:TXQ917665 UHL917665:UHM917665 URH917665:URI917665 VBD917665:VBE917665 VKZ917665:VLA917665 VUV917665:VUW917665 WER917665:WES917665 WON917665:WOO917665 CB983201:CC983201 LX983201:LY983201 VT983201:VU983201 AFP983201:AFQ983201 APL983201:APM983201 AZH983201:AZI983201 BJD983201:BJE983201 BSZ983201:BTA983201 CCV983201:CCW983201 CMR983201:CMS983201 CWN983201:CWO983201 DGJ983201:DGK983201 DQF983201:DQG983201 EAB983201:EAC983201 EJX983201:EJY983201 ETT983201:ETU983201 FDP983201:FDQ983201 FNL983201:FNM983201 FXH983201:FXI983201 GHD983201:GHE983201 GQZ983201:GRA983201 HAV983201:HAW983201 HKR983201:HKS983201 HUN983201:HUO983201 IEJ983201:IEK983201 IOF983201:IOG983201 IYB983201:IYC983201 JHX983201:JHY983201 JRT983201:JRU983201 KBP983201:KBQ983201 KLL983201:KLM983201 KVH983201:KVI983201 LFD983201:LFE983201 LOZ983201:LPA983201 LYV983201:LYW983201 MIR983201:MIS983201 MSN983201:MSO983201 NCJ983201:NCK983201 NMF983201:NMG983201 NWB983201:NWC983201 OFX983201:OFY983201 OPT983201:OPU983201 OZP983201:OZQ983201 PJL983201:PJM983201 PTH983201:PTI983201 QDD983201:QDE983201 QMZ983201:QNA983201 QWV983201:QWW983201 RGR983201:RGS983201 RQN983201:RQO983201 SAJ983201:SAK983201 SKF983201:SKG983201 SUB983201:SUC983201 TDX983201:TDY983201 TNT983201:TNU983201 TXP983201:TXQ983201 UHL983201:UHM983201 URH983201:URI983201 VBD983201:VBE983201 VKZ983201:VLA983201 VUV983201:VUW983201 WER983201:WES983201 WON983201:WOO983201 CB65688:CC65688 LX65688:LY65688 VT65688:VU65688 AFP65688:AFQ65688 APL65688:APM65688 AZH65688:AZI65688 BJD65688:BJE65688 BSZ65688:BTA65688 CCV65688:CCW65688 CMR65688:CMS65688 CWN65688:CWO65688 DGJ65688:DGK65688 DQF65688:DQG65688 EAB65688:EAC65688 EJX65688:EJY65688 ETT65688:ETU65688 FDP65688:FDQ65688 FNL65688:FNM65688 FXH65688:FXI65688 GHD65688:GHE65688 GQZ65688:GRA65688 HAV65688:HAW65688 HKR65688:HKS65688 HUN65688:HUO65688 IEJ65688:IEK65688 IOF65688:IOG65688 IYB65688:IYC65688 JHX65688:JHY65688 JRT65688:JRU65688 KBP65688:KBQ65688 KLL65688:KLM65688 KVH65688:KVI65688 LFD65688:LFE65688 LOZ65688:LPA65688 LYV65688:LYW65688 MIR65688:MIS65688 MSN65688:MSO65688 NCJ65688:NCK65688 NMF65688:NMG65688 NWB65688:NWC65688 OFX65688:OFY65688 OPT65688:OPU65688 OZP65688:OZQ65688 PJL65688:PJM65688 PTH65688:PTI65688 QDD65688:QDE65688 QMZ65688:QNA65688 QWV65688:QWW65688 RGR65688:RGS65688 RQN65688:RQO65688 SAJ65688:SAK65688 SKF65688:SKG65688 SUB65688:SUC65688 TDX65688:TDY65688 TNT65688:TNU65688 TXP65688:TXQ65688 UHL65688:UHM65688 URH65688:URI65688 VBD65688:VBE65688 VKZ65688:VLA65688 VUV65688:VUW65688 WER65688:WES65688 WON65688:WOO65688 CB131224:CC131224 LX131224:LY131224 VT131224:VU131224 AFP131224:AFQ131224 APL131224:APM131224 AZH131224:AZI131224 BJD131224:BJE131224 BSZ131224:BTA131224 CCV131224:CCW131224 CMR131224:CMS131224 CWN131224:CWO131224 DGJ131224:DGK131224 DQF131224:DQG131224 EAB131224:EAC131224 EJX131224:EJY131224 ETT131224:ETU131224 FDP131224:FDQ131224 FNL131224:FNM131224 FXH131224:FXI131224 GHD131224:GHE131224 GQZ131224:GRA131224 HAV131224:HAW131224 HKR131224:HKS131224 HUN131224:HUO131224 IEJ131224:IEK131224 IOF131224:IOG131224 IYB131224:IYC131224 JHX131224:JHY131224 JRT131224:JRU131224 KBP131224:KBQ131224 KLL131224:KLM131224 KVH131224:KVI131224 LFD131224:LFE131224 LOZ131224:LPA131224 LYV131224:LYW131224 MIR131224:MIS131224 MSN131224:MSO131224 NCJ131224:NCK131224 NMF131224:NMG131224 NWB131224:NWC131224 OFX131224:OFY131224 OPT131224:OPU131224 OZP131224:OZQ131224 PJL131224:PJM131224 PTH131224:PTI131224 QDD131224:QDE131224 QMZ131224:QNA131224 QWV131224:QWW131224 RGR131224:RGS131224 RQN131224:RQO131224 SAJ131224:SAK131224 SKF131224:SKG131224 SUB131224:SUC131224 TDX131224:TDY131224 TNT131224:TNU131224 TXP131224:TXQ131224 UHL131224:UHM131224 URH131224:URI131224 VBD131224:VBE131224 VKZ131224:VLA131224 VUV131224:VUW131224 WER131224:WES131224 WON131224:WOO131224 CB196760:CC196760 LX196760:LY196760 VT196760:VU196760 AFP196760:AFQ196760 APL196760:APM196760 AZH196760:AZI196760 BJD196760:BJE196760 BSZ196760:BTA196760 CCV196760:CCW196760 CMR196760:CMS196760 CWN196760:CWO196760 DGJ196760:DGK196760 DQF196760:DQG196760 EAB196760:EAC196760 EJX196760:EJY196760 ETT196760:ETU196760 FDP196760:FDQ196760 FNL196760:FNM196760 FXH196760:FXI196760 GHD196760:GHE196760 GQZ196760:GRA196760 HAV196760:HAW196760 HKR196760:HKS196760 HUN196760:HUO196760 IEJ196760:IEK196760 IOF196760:IOG196760 IYB196760:IYC196760 JHX196760:JHY196760 JRT196760:JRU196760 KBP196760:KBQ196760 KLL196760:KLM196760 KVH196760:KVI196760 LFD196760:LFE196760 LOZ196760:LPA196760 LYV196760:LYW196760 MIR196760:MIS196760 MSN196760:MSO196760 NCJ196760:NCK196760 NMF196760:NMG196760 NWB196760:NWC196760 OFX196760:OFY196760 OPT196760:OPU196760 OZP196760:OZQ196760 PJL196760:PJM196760 PTH196760:PTI196760 QDD196760:QDE196760 QMZ196760:QNA196760 QWV196760:QWW196760 RGR196760:RGS196760 RQN196760:RQO196760 SAJ196760:SAK196760 SKF196760:SKG196760 SUB196760:SUC196760 TDX196760:TDY196760 TNT196760:TNU196760 TXP196760:TXQ196760 UHL196760:UHM196760 URH196760:URI196760 VBD196760:VBE196760 VKZ196760:VLA196760 VUV196760:VUW196760 WER196760:WES196760 WON196760:WOO196760 CB262296:CC262296 LX262296:LY262296 VT262296:VU262296 AFP262296:AFQ262296 APL262296:APM262296 AZH262296:AZI262296 BJD262296:BJE262296 BSZ262296:BTA262296 CCV262296:CCW262296 CMR262296:CMS262296 CWN262296:CWO262296 DGJ262296:DGK262296 DQF262296:DQG262296 EAB262296:EAC262296 EJX262296:EJY262296 ETT262296:ETU262296 FDP262296:FDQ262296 FNL262296:FNM262296 FXH262296:FXI262296 GHD262296:GHE262296 GQZ262296:GRA262296 HAV262296:HAW262296 HKR262296:HKS262296 HUN262296:HUO262296 IEJ262296:IEK262296 IOF262296:IOG262296 IYB262296:IYC262296 JHX262296:JHY262296 JRT262296:JRU262296 KBP262296:KBQ262296 KLL262296:KLM262296 KVH262296:KVI262296 LFD262296:LFE262296 LOZ262296:LPA262296 LYV262296:LYW262296 MIR262296:MIS262296 MSN262296:MSO262296 NCJ262296:NCK262296 NMF262296:NMG262296 NWB262296:NWC262296 OFX262296:OFY262296 OPT262296:OPU262296 OZP262296:OZQ262296 PJL262296:PJM262296 PTH262296:PTI262296 QDD262296:QDE262296 QMZ262296:QNA262296 QWV262296:QWW262296 RGR262296:RGS262296 RQN262296:RQO262296 SAJ262296:SAK262296 SKF262296:SKG262296 SUB262296:SUC262296 TDX262296:TDY262296 TNT262296:TNU262296 TXP262296:TXQ262296 UHL262296:UHM262296 URH262296:URI262296 VBD262296:VBE262296 VKZ262296:VLA262296 VUV262296:VUW262296 WER262296:WES262296 WON262296:WOO262296 CB327832:CC327832 LX327832:LY327832 VT327832:VU327832 AFP327832:AFQ327832 APL327832:APM327832 AZH327832:AZI327832 BJD327832:BJE327832 BSZ327832:BTA327832 CCV327832:CCW327832 CMR327832:CMS327832 CWN327832:CWO327832 DGJ327832:DGK327832 DQF327832:DQG327832 EAB327832:EAC327832 EJX327832:EJY327832 ETT327832:ETU327832 FDP327832:FDQ327832 FNL327832:FNM327832 FXH327832:FXI327832 GHD327832:GHE327832 GQZ327832:GRA327832 HAV327832:HAW327832 HKR327832:HKS327832 HUN327832:HUO327832 IEJ327832:IEK327832 IOF327832:IOG327832 IYB327832:IYC327832 JHX327832:JHY327832 JRT327832:JRU327832 KBP327832:KBQ327832 KLL327832:KLM327832 KVH327832:KVI327832 LFD327832:LFE327832 LOZ327832:LPA327832 LYV327832:LYW327832 MIR327832:MIS327832 MSN327832:MSO327832 NCJ327832:NCK327832 NMF327832:NMG327832 NWB327832:NWC327832 OFX327832:OFY327832 OPT327832:OPU327832 OZP327832:OZQ327832 PJL327832:PJM327832 PTH327832:PTI327832 QDD327832:QDE327832 QMZ327832:QNA327832 QWV327832:QWW327832 RGR327832:RGS327832 RQN327832:RQO327832 SAJ327832:SAK327832 SKF327832:SKG327832 SUB327832:SUC327832 TDX327832:TDY327832 TNT327832:TNU327832 TXP327832:TXQ327832 UHL327832:UHM327832 URH327832:URI327832 VBD327832:VBE327832 VKZ327832:VLA327832 VUV327832:VUW327832 WER327832:WES327832 WON327832:WOO327832 CB393368:CC393368 LX393368:LY393368 VT393368:VU393368 AFP393368:AFQ393368 APL393368:APM393368 AZH393368:AZI393368 BJD393368:BJE393368 BSZ393368:BTA393368 CCV393368:CCW393368 CMR393368:CMS393368 CWN393368:CWO393368 DGJ393368:DGK393368 DQF393368:DQG393368 EAB393368:EAC393368 EJX393368:EJY393368 ETT393368:ETU393368 FDP393368:FDQ393368 FNL393368:FNM393368 FXH393368:FXI393368 GHD393368:GHE393368 GQZ393368:GRA393368 HAV393368:HAW393368 HKR393368:HKS393368 HUN393368:HUO393368 IEJ393368:IEK393368 IOF393368:IOG393368 IYB393368:IYC393368 JHX393368:JHY393368 JRT393368:JRU393368 KBP393368:KBQ393368 KLL393368:KLM393368 KVH393368:KVI393368 LFD393368:LFE393368 LOZ393368:LPA393368 LYV393368:LYW393368 MIR393368:MIS393368 MSN393368:MSO393368 NCJ393368:NCK393368 NMF393368:NMG393368 NWB393368:NWC393368 OFX393368:OFY393368 OPT393368:OPU393368 OZP393368:OZQ393368 PJL393368:PJM393368 PTH393368:PTI393368 QDD393368:QDE393368 QMZ393368:QNA393368 QWV393368:QWW393368 RGR393368:RGS393368 RQN393368:RQO393368 SAJ393368:SAK393368 SKF393368:SKG393368 SUB393368:SUC393368 TDX393368:TDY393368 TNT393368:TNU393368 TXP393368:TXQ393368 UHL393368:UHM393368 URH393368:URI393368 VBD393368:VBE393368 VKZ393368:VLA393368 VUV393368:VUW393368 WER393368:WES393368 WON393368:WOO393368 CB458904:CC458904 LX458904:LY458904 VT458904:VU458904 AFP458904:AFQ458904 APL458904:APM458904 AZH458904:AZI458904 BJD458904:BJE458904 BSZ458904:BTA458904 CCV458904:CCW458904 CMR458904:CMS458904 CWN458904:CWO458904 DGJ458904:DGK458904 DQF458904:DQG458904 EAB458904:EAC458904 EJX458904:EJY458904 ETT458904:ETU458904 FDP458904:FDQ458904 FNL458904:FNM458904 FXH458904:FXI458904 GHD458904:GHE458904 GQZ458904:GRA458904 HAV458904:HAW458904 HKR458904:HKS458904 HUN458904:HUO458904 IEJ458904:IEK458904 IOF458904:IOG458904 IYB458904:IYC458904 JHX458904:JHY458904 JRT458904:JRU458904 KBP458904:KBQ458904 KLL458904:KLM458904 KVH458904:KVI458904 LFD458904:LFE458904 LOZ458904:LPA458904 LYV458904:LYW458904 MIR458904:MIS458904 MSN458904:MSO458904 NCJ458904:NCK458904 NMF458904:NMG458904 NWB458904:NWC458904 OFX458904:OFY458904 OPT458904:OPU458904 OZP458904:OZQ458904 PJL458904:PJM458904 PTH458904:PTI458904 QDD458904:QDE458904 QMZ458904:QNA458904 QWV458904:QWW458904 RGR458904:RGS458904 RQN458904:RQO458904 SAJ458904:SAK458904 SKF458904:SKG458904 SUB458904:SUC458904 TDX458904:TDY458904 TNT458904:TNU458904 TXP458904:TXQ458904 UHL458904:UHM458904 URH458904:URI458904 VBD458904:VBE458904 VKZ458904:VLA458904 VUV458904:VUW458904 WER458904:WES458904 WON458904:WOO458904 CB524440:CC524440 LX524440:LY524440 VT524440:VU524440 AFP524440:AFQ524440 APL524440:APM524440 AZH524440:AZI524440 BJD524440:BJE524440 BSZ524440:BTA524440 CCV524440:CCW524440 CMR524440:CMS524440 CWN524440:CWO524440 DGJ524440:DGK524440 DQF524440:DQG524440 EAB524440:EAC524440 EJX524440:EJY524440 ETT524440:ETU524440 FDP524440:FDQ524440 FNL524440:FNM524440 FXH524440:FXI524440 GHD524440:GHE524440 GQZ524440:GRA524440 HAV524440:HAW524440 HKR524440:HKS524440 HUN524440:HUO524440 IEJ524440:IEK524440 IOF524440:IOG524440 IYB524440:IYC524440 JHX524440:JHY524440 JRT524440:JRU524440 KBP524440:KBQ524440 KLL524440:KLM524440 KVH524440:KVI524440 LFD524440:LFE524440 LOZ524440:LPA524440 LYV524440:LYW524440 MIR524440:MIS524440 MSN524440:MSO524440 NCJ524440:NCK524440 NMF524440:NMG524440 NWB524440:NWC524440 OFX524440:OFY524440 OPT524440:OPU524440 OZP524440:OZQ524440 PJL524440:PJM524440 PTH524440:PTI524440 QDD524440:QDE524440 QMZ524440:QNA524440 QWV524440:QWW524440 RGR524440:RGS524440 RQN524440:RQO524440 SAJ524440:SAK524440 SKF524440:SKG524440 SUB524440:SUC524440 TDX524440:TDY524440 TNT524440:TNU524440 TXP524440:TXQ524440 UHL524440:UHM524440 URH524440:URI524440 VBD524440:VBE524440 VKZ524440:VLA524440 VUV524440:VUW524440 WER524440:WES524440 WON524440:WOO524440 CB589976:CC589976 LX589976:LY589976 VT589976:VU589976 AFP589976:AFQ589976 APL589976:APM589976 AZH589976:AZI589976 BJD589976:BJE589976 BSZ589976:BTA589976 CCV589976:CCW589976 CMR589976:CMS589976 CWN589976:CWO589976 DGJ589976:DGK589976 DQF589976:DQG589976 EAB589976:EAC589976 EJX589976:EJY589976 ETT589976:ETU589976 FDP589976:FDQ589976 FNL589976:FNM589976 FXH589976:FXI589976 GHD589976:GHE589976 GQZ589976:GRA589976 HAV589976:HAW589976 HKR589976:HKS589976 HUN589976:HUO589976 IEJ589976:IEK589976 IOF589976:IOG589976 IYB589976:IYC589976 JHX589976:JHY589976 JRT589976:JRU589976 KBP589976:KBQ589976 KLL589976:KLM589976 KVH589976:KVI589976 LFD589976:LFE589976 LOZ589976:LPA589976 LYV589976:LYW589976 MIR589976:MIS589976 MSN589976:MSO589976 NCJ589976:NCK589976 NMF589976:NMG589976 NWB589976:NWC589976 OFX589976:OFY589976 OPT589976:OPU589976 OZP589976:OZQ589976 PJL589976:PJM589976 PTH589976:PTI589976 QDD589976:QDE589976 QMZ589976:QNA589976 QWV589976:QWW589976 RGR589976:RGS589976 RQN589976:RQO589976 SAJ589976:SAK589976 SKF589976:SKG589976 SUB589976:SUC589976 TDX589976:TDY589976 TNT589976:TNU589976 TXP589976:TXQ589976 UHL589976:UHM589976 URH589976:URI589976 VBD589976:VBE589976 VKZ589976:VLA589976 VUV589976:VUW589976 WER589976:WES589976 WON589976:WOO589976 CB655512:CC655512 LX655512:LY655512 VT655512:VU655512 AFP655512:AFQ655512 APL655512:APM655512 AZH655512:AZI655512 BJD655512:BJE655512 BSZ655512:BTA655512 CCV655512:CCW655512 CMR655512:CMS655512 CWN655512:CWO655512 DGJ655512:DGK655512 DQF655512:DQG655512 EAB655512:EAC655512 EJX655512:EJY655512 ETT655512:ETU655512 FDP655512:FDQ655512 FNL655512:FNM655512 FXH655512:FXI655512 GHD655512:GHE655512 GQZ655512:GRA655512 HAV655512:HAW655512 HKR655512:HKS655512 HUN655512:HUO655512 IEJ655512:IEK655512 IOF655512:IOG655512 IYB655512:IYC655512 JHX655512:JHY655512 JRT655512:JRU655512 KBP655512:KBQ655512 KLL655512:KLM655512 KVH655512:KVI655512 LFD655512:LFE655512 LOZ655512:LPA655512 LYV655512:LYW655512 MIR655512:MIS655512 MSN655512:MSO655512 NCJ655512:NCK655512 NMF655512:NMG655512 NWB655512:NWC655512 OFX655512:OFY655512 OPT655512:OPU655512 OZP655512:OZQ655512 PJL655512:PJM655512 PTH655512:PTI655512 QDD655512:QDE655512 QMZ655512:QNA655512 QWV655512:QWW655512 RGR655512:RGS655512 RQN655512:RQO655512 SAJ655512:SAK655512 SKF655512:SKG655512 SUB655512:SUC655512 TDX655512:TDY655512 TNT655512:TNU655512 TXP655512:TXQ655512 UHL655512:UHM655512 URH655512:URI655512 VBD655512:VBE655512 VKZ655512:VLA655512 VUV655512:VUW655512 WER655512:WES655512 WON655512:WOO655512 CB721048:CC721048 LX721048:LY721048 VT721048:VU721048 AFP721048:AFQ721048 APL721048:APM721048 AZH721048:AZI721048 BJD721048:BJE721048 BSZ721048:BTA721048 CCV721048:CCW721048 CMR721048:CMS721048 CWN721048:CWO721048 DGJ721048:DGK721048 DQF721048:DQG721048 EAB721048:EAC721048 EJX721048:EJY721048 ETT721048:ETU721048 FDP721048:FDQ721048 FNL721048:FNM721048 FXH721048:FXI721048 GHD721048:GHE721048 GQZ721048:GRA721048 HAV721048:HAW721048 HKR721048:HKS721048 HUN721048:HUO721048 IEJ721048:IEK721048 IOF721048:IOG721048 IYB721048:IYC721048 JHX721048:JHY721048 JRT721048:JRU721048 KBP721048:KBQ721048 KLL721048:KLM721048 KVH721048:KVI721048 LFD721048:LFE721048 LOZ721048:LPA721048 LYV721048:LYW721048 MIR721048:MIS721048 MSN721048:MSO721048 NCJ721048:NCK721048 NMF721048:NMG721048 NWB721048:NWC721048 OFX721048:OFY721048 OPT721048:OPU721048 OZP721048:OZQ721048 PJL721048:PJM721048 PTH721048:PTI721048 QDD721048:QDE721048 QMZ721048:QNA721048 QWV721048:QWW721048 RGR721048:RGS721048 RQN721048:RQO721048 SAJ721048:SAK721048 SKF721048:SKG721048 SUB721048:SUC721048 TDX721048:TDY721048 TNT721048:TNU721048 TXP721048:TXQ721048 UHL721048:UHM721048 URH721048:URI721048 VBD721048:VBE721048 VKZ721048:VLA721048 VUV721048:VUW721048 WER721048:WES721048 WON721048:WOO721048 CB786584:CC786584 LX786584:LY786584 VT786584:VU786584 AFP786584:AFQ786584 APL786584:APM786584 AZH786584:AZI786584 BJD786584:BJE786584 BSZ786584:BTA786584 CCV786584:CCW786584 CMR786584:CMS786584 CWN786584:CWO786584 DGJ786584:DGK786584 DQF786584:DQG786584 EAB786584:EAC786584 EJX786584:EJY786584 ETT786584:ETU786584 FDP786584:FDQ786584 FNL786584:FNM786584 FXH786584:FXI786584 GHD786584:GHE786584 GQZ786584:GRA786584 HAV786584:HAW786584 HKR786584:HKS786584 HUN786584:HUO786584 IEJ786584:IEK786584 IOF786584:IOG786584 IYB786584:IYC786584 JHX786584:JHY786584 JRT786584:JRU786584 KBP786584:KBQ786584 KLL786584:KLM786584 KVH786584:KVI786584 LFD786584:LFE786584 LOZ786584:LPA786584 LYV786584:LYW786584 MIR786584:MIS786584 MSN786584:MSO786584 NCJ786584:NCK786584 NMF786584:NMG786584 NWB786584:NWC786584 OFX786584:OFY786584 OPT786584:OPU786584 OZP786584:OZQ786584 PJL786584:PJM786584 PTH786584:PTI786584 QDD786584:QDE786584 QMZ786584:QNA786584 QWV786584:QWW786584 RGR786584:RGS786584 RQN786584:RQO786584 SAJ786584:SAK786584 SKF786584:SKG786584 SUB786584:SUC786584 TDX786584:TDY786584 TNT786584:TNU786584 TXP786584:TXQ786584 UHL786584:UHM786584 URH786584:URI786584 VBD786584:VBE786584 VKZ786584:VLA786584 VUV786584:VUW786584 WER786584:WES786584 WON786584:WOO786584 CB852120:CC852120 LX852120:LY852120 VT852120:VU852120 AFP852120:AFQ852120 APL852120:APM852120 AZH852120:AZI852120 BJD852120:BJE852120 BSZ852120:BTA852120 CCV852120:CCW852120 CMR852120:CMS852120 CWN852120:CWO852120 DGJ852120:DGK852120 DQF852120:DQG852120 EAB852120:EAC852120 EJX852120:EJY852120 ETT852120:ETU852120 FDP852120:FDQ852120 FNL852120:FNM852120 FXH852120:FXI852120 GHD852120:GHE852120 GQZ852120:GRA852120 HAV852120:HAW852120 HKR852120:HKS852120 HUN852120:HUO852120 IEJ852120:IEK852120 IOF852120:IOG852120 IYB852120:IYC852120 JHX852120:JHY852120 JRT852120:JRU852120 KBP852120:KBQ852120 KLL852120:KLM852120 KVH852120:KVI852120 LFD852120:LFE852120 LOZ852120:LPA852120 LYV852120:LYW852120 MIR852120:MIS852120 MSN852120:MSO852120 NCJ852120:NCK852120 NMF852120:NMG852120 NWB852120:NWC852120 OFX852120:OFY852120 OPT852120:OPU852120 OZP852120:OZQ852120 PJL852120:PJM852120 PTH852120:PTI852120 QDD852120:QDE852120 QMZ852120:QNA852120 QWV852120:QWW852120 RGR852120:RGS852120 RQN852120:RQO852120 SAJ852120:SAK852120 SKF852120:SKG852120 SUB852120:SUC852120 TDX852120:TDY852120 TNT852120:TNU852120 TXP852120:TXQ852120 UHL852120:UHM852120 URH852120:URI852120 VBD852120:VBE852120 VKZ852120:VLA852120 VUV852120:VUW852120 WER852120:WES852120 WON852120:WOO852120 CB917656:CC917656 LX917656:LY917656 VT917656:VU917656 AFP917656:AFQ917656 APL917656:APM917656 AZH917656:AZI917656 BJD917656:BJE917656 BSZ917656:BTA917656 CCV917656:CCW917656 CMR917656:CMS917656 CWN917656:CWO917656 DGJ917656:DGK917656 DQF917656:DQG917656 EAB917656:EAC917656 EJX917656:EJY917656 ETT917656:ETU917656 FDP917656:FDQ917656 FNL917656:FNM917656 FXH917656:FXI917656 GHD917656:GHE917656 GQZ917656:GRA917656 HAV917656:HAW917656 HKR917656:HKS917656 HUN917656:HUO917656 IEJ917656:IEK917656 IOF917656:IOG917656 IYB917656:IYC917656 JHX917656:JHY917656 JRT917656:JRU917656 KBP917656:KBQ917656 KLL917656:KLM917656 KVH917656:KVI917656 LFD917656:LFE917656 LOZ917656:LPA917656 LYV917656:LYW917656 MIR917656:MIS917656 MSN917656:MSO917656 NCJ917656:NCK917656 NMF917656:NMG917656 NWB917656:NWC917656 OFX917656:OFY917656 OPT917656:OPU917656 OZP917656:OZQ917656 PJL917656:PJM917656 PTH917656:PTI917656 QDD917656:QDE917656 QMZ917656:QNA917656 QWV917656:QWW917656 RGR917656:RGS917656 RQN917656:RQO917656 SAJ917656:SAK917656 SKF917656:SKG917656 SUB917656:SUC917656 TDX917656:TDY917656 TNT917656:TNU917656 TXP917656:TXQ917656 UHL917656:UHM917656 URH917656:URI917656 VBD917656:VBE917656 VKZ917656:VLA917656 VUV917656:VUW917656 WER917656:WES917656 WON917656:WOO917656 CB983192:CC983192 LX983192:LY983192 VT983192:VU983192 AFP983192:AFQ983192 APL983192:APM983192 AZH983192:AZI983192 BJD983192:BJE983192 BSZ983192:BTA983192 CCV983192:CCW983192 CMR983192:CMS983192 CWN983192:CWO983192 DGJ983192:DGK983192 DQF983192:DQG983192 EAB983192:EAC983192 EJX983192:EJY983192 ETT983192:ETU983192 FDP983192:FDQ983192 FNL983192:FNM983192 FXH983192:FXI983192 GHD983192:GHE983192 GQZ983192:GRA983192 HAV983192:HAW983192 HKR983192:HKS983192 HUN983192:HUO983192 IEJ983192:IEK983192 IOF983192:IOG983192 IYB983192:IYC983192 JHX983192:JHY983192 JRT983192:JRU983192 KBP983192:KBQ983192 KLL983192:KLM983192 KVH983192:KVI983192 LFD983192:LFE983192 LOZ983192:LPA983192 LYV983192:LYW983192 MIR983192:MIS983192 MSN983192:MSO983192 NCJ983192:NCK983192 NMF983192:NMG983192 NWB983192:NWC983192 OFX983192:OFY983192 OPT983192:OPU983192 OZP983192:OZQ983192 PJL983192:PJM983192 PTH983192:PTI983192 QDD983192:QDE983192 QMZ983192:QNA983192 QWV983192:QWW983192 RGR983192:RGS983192 RQN983192:RQO983192 SAJ983192:SAK983192 SKF983192:SKG983192 SUB983192:SUC983192 TDX983192:TDY983192 TNT983192:TNU983192 TXP983192:TXQ983192 UHL983192:UHM983192 URH983192:URI983192 VBD983192:VBE983192 VKZ983192:VLA983192 VUV983192:VUW983192 WER983192:WES983192 WON983192:WOO983192 VKZ983175:VLA983175 CB65680:CC65680 LX65680:LY65680 VT65680:VU65680 AFP65680:AFQ65680 APL65680:APM65680 AZH65680:AZI65680 BJD65680:BJE65680 BSZ65680:BTA65680 CCV65680:CCW65680 CMR65680:CMS65680 CWN65680:CWO65680 DGJ65680:DGK65680 DQF65680:DQG65680 EAB65680:EAC65680 EJX65680:EJY65680 ETT65680:ETU65680 FDP65680:FDQ65680 FNL65680:FNM65680 FXH65680:FXI65680 GHD65680:GHE65680 GQZ65680:GRA65680 HAV65680:HAW65680 HKR65680:HKS65680 HUN65680:HUO65680 IEJ65680:IEK65680 IOF65680:IOG65680 IYB65680:IYC65680 JHX65680:JHY65680 JRT65680:JRU65680 KBP65680:KBQ65680 KLL65680:KLM65680 KVH65680:KVI65680 LFD65680:LFE65680 LOZ65680:LPA65680 LYV65680:LYW65680 MIR65680:MIS65680 MSN65680:MSO65680 NCJ65680:NCK65680 NMF65680:NMG65680 NWB65680:NWC65680 OFX65680:OFY65680 OPT65680:OPU65680 OZP65680:OZQ65680 PJL65680:PJM65680 PTH65680:PTI65680 QDD65680:QDE65680 QMZ65680:QNA65680 QWV65680:QWW65680 RGR65680:RGS65680 RQN65680:RQO65680 SAJ65680:SAK65680 SKF65680:SKG65680 SUB65680:SUC65680 TDX65680:TDY65680 TNT65680:TNU65680 TXP65680:TXQ65680 UHL65680:UHM65680 URH65680:URI65680 VBD65680:VBE65680 VKZ65680:VLA65680 VUV65680:VUW65680 WER65680:WES65680 WON65680:WOO65680 CB131216:CC131216 LX131216:LY131216 VT131216:VU131216 AFP131216:AFQ131216 APL131216:APM131216 AZH131216:AZI131216 BJD131216:BJE131216 BSZ131216:BTA131216 CCV131216:CCW131216 CMR131216:CMS131216 CWN131216:CWO131216 DGJ131216:DGK131216 DQF131216:DQG131216 EAB131216:EAC131216 EJX131216:EJY131216 ETT131216:ETU131216 FDP131216:FDQ131216 FNL131216:FNM131216 FXH131216:FXI131216 GHD131216:GHE131216 GQZ131216:GRA131216 HAV131216:HAW131216 HKR131216:HKS131216 HUN131216:HUO131216 IEJ131216:IEK131216 IOF131216:IOG131216 IYB131216:IYC131216 JHX131216:JHY131216 JRT131216:JRU131216 KBP131216:KBQ131216 KLL131216:KLM131216 KVH131216:KVI131216 LFD131216:LFE131216 LOZ131216:LPA131216 LYV131216:LYW131216 MIR131216:MIS131216 MSN131216:MSO131216 NCJ131216:NCK131216 NMF131216:NMG131216 NWB131216:NWC131216 OFX131216:OFY131216 OPT131216:OPU131216 OZP131216:OZQ131216 PJL131216:PJM131216 PTH131216:PTI131216 QDD131216:QDE131216 QMZ131216:QNA131216 QWV131216:QWW131216 RGR131216:RGS131216 RQN131216:RQO131216 SAJ131216:SAK131216 SKF131216:SKG131216 SUB131216:SUC131216 TDX131216:TDY131216 TNT131216:TNU131216 TXP131216:TXQ131216 UHL131216:UHM131216 URH131216:URI131216 VBD131216:VBE131216 VKZ131216:VLA131216 VUV131216:VUW131216 WER131216:WES131216 WON131216:WOO131216 CB196752:CC196752 LX196752:LY196752 VT196752:VU196752 AFP196752:AFQ196752 APL196752:APM196752 AZH196752:AZI196752 BJD196752:BJE196752 BSZ196752:BTA196752 CCV196752:CCW196752 CMR196752:CMS196752 CWN196752:CWO196752 DGJ196752:DGK196752 DQF196752:DQG196752 EAB196752:EAC196752 EJX196752:EJY196752 ETT196752:ETU196752 FDP196752:FDQ196752 FNL196752:FNM196752 FXH196752:FXI196752 GHD196752:GHE196752 GQZ196752:GRA196752 HAV196752:HAW196752 HKR196752:HKS196752 HUN196752:HUO196752 IEJ196752:IEK196752 IOF196752:IOG196752 IYB196752:IYC196752 JHX196752:JHY196752 JRT196752:JRU196752 KBP196752:KBQ196752 KLL196752:KLM196752 KVH196752:KVI196752 LFD196752:LFE196752 LOZ196752:LPA196752 LYV196752:LYW196752 MIR196752:MIS196752 MSN196752:MSO196752 NCJ196752:NCK196752 NMF196752:NMG196752 NWB196752:NWC196752 OFX196752:OFY196752 OPT196752:OPU196752 OZP196752:OZQ196752 PJL196752:PJM196752 PTH196752:PTI196752 QDD196752:QDE196752 QMZ196752:QNA196752 QWV196752:QWW196752 RGR196752:RGS196752 RQN196752:RQO196752 SAJ196752:SAK196752 SKF196752:SKG196752 SUB196752:SUC196752 TDX196752:TDY196752 TNT196752:TNU196752 TXP196752:TXQ196752 UHL196752:UHM196752 URH196752:URI196752 VBD196752:VBE196752 VKZ196752:VLA196752 VUV196752:VUW196752 WER196752:WES196752 WON196752:WOO196752 CB262288:CC262288 LX262288:LY262288 VT262288:VU262288 AFP262288:AFQ262288 APL262288:APM262288 AZH262288:AZI262288 BJD262288:BJE262288 BSZ262288:BTA262288 CCV262288:CCW262288 CMR262288:CMS262288 CWN262288:CWO262288 DGJ262288:DGK262288 DQF262288:DQG262288 EAB262288:EAC262288 EJX262288:EJY262288 ETT262288:ETU262288 FDP262288:FDQ262288 FNL262288:FNM262288 FXH262288:FXI262288 GHD262288:GHE262288 GQZ262288:GRA262288 HAV262288:HAW262288 HKR262288:HKS262288 HUN262288:HUO262288 IEJ262288:IEK262288 IOF262288:IOG262288 IYB262288:IYC262288 JHX262288:JHY262288 JRT262288:JRU262288 KBP262288:KBQ262288 KLL262288:KLM262288 KVH262288:KVI262288 LFD262288:LFE262288 LOZ262288:LPA262288 LYV262288:LYW262288 MIR262288:MIS262288 MSN262288:MSO262288 NCJ262288:NCK262288 NMF262288:NMG262288 NWB262288:NWC262288 OFX262288:OFY262288 OPT262288:OPU262288 OZP262288:OZQ262288 PJL262288:PJM262288 PTH262288:PTI262288 QDD262288:QDE262288 QMZ262288:QNA262288 QWV262288:QWW262288 RGR262288:RGS262288 RQN262288:RQO262288 SAJ262288:SAK262288 SKF262288:SKG262288 SUB262288:SUC262288 TDX262288:TDY262288 TNT262288:TNU262288 TXP262288:TXQ262288 UHL262288:UHM262288 URH262288:URI262288 VBD262288:VBE262288 VKZ262288:VLA262288 VUV262288:VUW262288 WER262288:WES262288 WON262288:WOO262288 CB327824:CC327824 LX327824:LY327824 VT327824:VU327824 AFP327824:AFQ327824 APL327824:APM327824 AZH327824:AZI327824 BJD327824:BJE327824 BSZ327824:BTA327824 CCV327824:CCW327824 CMR327824:CMS327824 CWN327824:CWO327824 DGJ327824:DGK327824 DQF327824:DQG327824 EAB327824:EAC327824 EJX327824:EJY327824 ETT327824:ETU327824 FDP327824:FDQ327824 FNL327824:FNM327824 FXH327824:FXI327824 GHD327824:GHE327824 GQZ327824:GRA327824 HAV327824:HAW327824 HKR327824:HKS327824 HUN327824:HUO327824 IEJ327824:IEK327824 IOF327824:IOG327824 IYB327824:IYC327824 JHX327824:JHY327824 JRT327824:JRU327824 KBP327824:KBQ327824 KLL327824:KLM327824 KVH327824:KVI327824 LFD327824:LFE327824 LOZ327824:LPA327824 LYV327824:LYW327824 MIR327824:MIS327824 MSN327824:MSO327824 NCJ327824:NCK327824 NMF327824:NMG327824 NWB327824:NWC327824 OFX327824:OFY327824 OPT327824:OPU327824 OZP327824:OZQ327824 PJL327824:PJM327824 PTH327824:PTI327824 QDD327824:QDE327824 QMZ327824:QNA327824 QWV327824:QWW327824 RGR327824:RGS327824 RQN327824:RQO327824 SAJ327824:SAK327824 SKF327824:SKG327824 SUB327824:SUC327824 TDX327824:TDY327824 TNT327824:TNU327824 TXP327824:TXQ327824 UHL327824:UHM327824 URH327824:URI327824 VBD327824:VBE327824 VKZ327824:VLA327824 VUV327824:VUW327824 WER327824:WES327824 WON327824:WOO327824 CB393360:CC393360 LX393360:LY393360 VT393360:VU393360 AFP393360:AFQ393360 APL393360:APM393360 AZH393360:AZI393360 BJD393360:BJE393360 BSZ393360:BTA393360 CCV393360:CCW393360 CMR393360:CMS393360 CWN393360:CWO393360 DGJ393360:DGK393360 DQF393360:DQG393360 EAB393360:EAC393360 EJX393360:EJY393360 ETT393360:ETU393360 FDP393360:FDQ393360 FNL393360:FNM393360 FXH393360:FXI393360 GHD393360:GHE393360 GQZ393360:GRA393360 HAV393360:HAW393360 HKR393360:HKS393360 HUN393360:HUO393360 IEJ393360:IEK393360 IOF393360:IOG393360 IYB393360:IYC393360 JHX393360:JHY393360 JRT393360:JRU393360 KBP393360:KBQ393360 KLL393360:KLM393360 KVH393360:KVI393360 LFD393360:LFE393360 LOZ393360:LPA393360 LYV393360:LYW393360 MIR393360:MIS393360 MSN393360:MSO393360 NCJ393360:NCK393360 NMF393360:NMG393360 NWB393360:NWC393360 OFX393360:OFY393360 OPT393360:OPU393360 OZP393360:OZQ393360 PJL393360:PJM393360 PTH393360:PTI393360 QDD393360:QDE393360 QMZ393360:QNA393360 QWV393360:QWW393360 RGR393360:RGS393360 RQN393360:RQO393360 SAJ393360:SAK393360 SKF393360:SKG393360 SUB393360:SUC393360 TDX393360:TDY393360 TNT393360:TNU393360 TXP393360:TXQ393360 UHL393360:UHM393360 URH393360:URI393360 VBD393360:VBE393360 VKZ393360:VLA393360 VUV393360:VUW393360 WER393360:WES393360 WON393360:WOO393360 CB458896:CC458896 LX458896:LY458896 VT458896:VU458896 AFP458896:AFQ458896 APL458896:APM458896 AZH458896:AZI458896 BJD458896:BJE458896 BSZ458896:BTA458896 CCV458896:CCW458896 CMR458896:CMS458896 CWN458896:CWO458896 DGJ458896:DGK458896 DQF458896:DQG458896 EAB458896:EAC458896 EJX458896:EJY458896 ETT458896:ETU458896 FDP458896:FDQ458896 FNL458896:FNM458896 FXH458896:FXI458896 GHD458896:GHE458896 GQZ458896:GRA458896 HAV458896:HAW458896 HKR458896:HKS458896 HUN458896:HUO458896 IEJ458896:IEK458896 IOF458896:IOG458896 IYB458896:IYC458896 JHX458896:JHY458896 JRT458896:JRU458896 KBP458896:KBQ458896 KLL458896:KLM458896 KVH458896:KVI458896 LFD458896:LFE458896 LOZ458896:LPA458896 LYV458896:LYW458896 MIR458896:MIS458896 MSN458896:MSO458896 NCJ458896:NCK458896 NMF458896:NMG458896 NWB458896:NWC458896 OFX458896:OFY458896 OPT458896:OPU458896 OZP458896:OZQ458896 PJL458896:PJM458896 PTH458896:PTI458896 QDD458896:QDE458896 QMZ458896:QNA458896 QWV458896:QWW458896 RGR458896:RGS458896 RQN458896:RQO458896 SAJ458896:SAK458896 SKF458896:SKG458896 SUB458896:SUC458896 TDX458896:TDY458896 TNT458896:TNU458896 TXP458896:TXQ458896 UHL458896:UHM458896 URH458896:URI458896 VBD458896:VBE458896 VKZ458896:VLA458896 VUV458896:VUW458896 WER458896:WES458896 WON458896:WOO458896 CB524432:CC524432 LX524432:LY524432 VT524432:VU524432 AFP524432:AFQ524432 APL524432:APM524432 AZH524432:AZI524432 BJD524432:BJE524432 BSZ524432:BTA524432 CCV524432:CCW524432 CMR524432:CMS524432 CWN524432:CWO524432 DGJ524432:DGK524432 DQF524432:DQG524432 EAB524432:EAC524432 EJX524432:EJY524432 ETT524432:ETU524432 FDP524432:FDQ524432 FNL524432:FNM524432 FXH524432:FXI524432 GHD524432:GHE524432 GQZ524432:GRA524432 HAV524432:HAW524432 HKR524432:HKS524432 HUN524432:HUO524432 IEJ524432:IEK524432 IOF524432:IOG524432 IYB524432:IYC524432 JHX524432:JHY524432 JRT524432:JRU524432 KBP524432:KBQ524432 KLL524432:KLM524432 KVH524432:KVI524432 LFD524432:LFE524432 LOZ524432:LPA524432 LYV524432:LYW524432 MIR524432:MIS524432 MSN524432:MSO524432 NCJ524432:NCK524432 NMF524432:NMG524432 NWB524432:NWC524432 OFX524432:OFY524432 OPT524432:OPU524432 OZP524432:OZQ524432 PJL524432:PJM524432 PTH524432:PTI524432 QDD524432:QDE524432 QMZ524432:QNA524432 QWV524432:QWW524432 RGR524432:RGS524432 RQN524432:RQO524432 SAJ524432:SAK524432 SKF524432:SKG524432 SUB524432:SUC524432 TDX524432:TDY524432 TNT524432:TNU524432 TXP524432:TXQ524432 UHL524432:UHM524432 URH524432:URI524432 VBD524432:VBE524432 VKZ524432:VLA524432 VUV524432:VUW524432 WER524432:WES524432 WON524432:WOO524432 CB589968:CC589968 LX589968:LY589968 VT589968:VU589968 AFP589968:AFQ589968 APL589968:APM589968 AZH589968:AZI589968 BJD589968:BJE589968 BSZ589968:BTA589968 CCV589968:CCW589968 CMR589968:CMS589968 CWN589968:CWO589968 DGJ589968:DGK589968 DQF589968:DQG589968 EAB589968:EAC589968 EJX589968:EJY589968 ETT589968:ETU589968 FDP589968:FDQ589968 FNL589968:FNM589968 FXH589968:FXI589968 GHD589968:GHE589968 GQZ589968:GRA589968 HAV589968:HAW589968 HKR589968:HKS589968 HUN589968:HUO589968 IEJ589968:IEK589968 IOF589968:IOG589968 IYB589968:IYC589968 JHX589968:JHY589968 JRT589968:JRU589968 KBP589968:KBQ589968 KLL589968:KLM589968 KVH589968:KVI589968 LFD589968:LFE589968 LOZ589968:LPA589968 LYV589968:LYW589968 MIR589968:MIS589968 MSN589968:MSO589968 NCJ589968:NCK589968 NMF589968:NMG589968 NWB589968:NWC589968 OFX589968:OFY589968 OPT589968:OPU589968 OZP589968:OZQ589968 PJL589968:PJM589968 PTH589968:PTI589968 QDD589968:QDE589968 QMZ589968:QNA589968 QWV589968:QWW589968 RGR589968:RGS589968 RQN589968:RQO589968 SAJ589968:SAK589968 SKF589968:SKG589968 SUB589968:SUC589968 TDX589968:TDY589968 TNT589968:TNU589968 TXP589968:TXQ589968 UHL589968:UHM589968 URH589968:URI589968 VBD589968:VBE589968 VKZ589968:VLA589968 VUV589968:VUW589968 WER589968:WES589968 WON589968:WOO589968 CB655504:CC655504 LX655504:LY655504 VT655504:VU655504 AFP655504:AFQ655504 APL655504:APM655504 AZH655504:AZI655504 BJD655504:BJE655504 BSZ655504:BTA655504 CCV655504:CCW655504 CMR655504:CMS655504 CWN655504:CWO655504 DGJ655504:DGK655504 DQF655504:DQG655504 EAB655504:EAC655504 EJX655504:EJY655504 ETT655504:ETU655504 FDP655504:FDQ655504 FNL655504:FNM655504 FXH655504:FXI655504 GHD655504:GHE655504 GQZ655504:GRA655504 HAV655504:HAW655504 HKR655504:HKS655504 HUN655504:HUO655504 IEJ655504:IEK655504 IOF655504:IOG655504 IYB655504:IYC655504 JHX655504:JHY655504 JRT655504:JRU655504 KBP655504:KBQ655504 KLL655504:KLM655504 KVH655504:KVI655504 LFD655504:LFE655504 LOZ655504:LPA655504 LYV655504:LYW655504 MIR655504:MIS655504 MSN655504:MSO655504 NCJ655504:NCK655504 NMF655504:NMG655504 NWB655504:NWC655504 OFX655504:OFY655504 OPT655504:OPU655504 OZP655504:OZQ655504 PJL655504:PJM655504 PTH655504:PTI655504 QDD655504:QDE655504 QMZ655504:QNA655504 QWV655504:QWW655504 RGR655504:RGS655504 RQN655504:RQO655504 SAJ655504:SAK655504 SKF655504:SKG655504 SUB655504:SUC655504 TDX655504:TDY655504 TNT655504:TNU655504 TXP655504:TXQ655504 UHL655504:UHM655504 URH655504:URI655504 VBD655504:VBE655504 VKZ655504:VLA655504 VUV655504:VUW655504 WER655504:WES655504 WON655504:WOO655504 CB721040:CC721040 LX721040:LY721040 VT721040:VU721040 AFP721040:AFQ721040 APL721040:APM721040 AZH721040:AZI721040 BJD721040:BJE721040 BSZ721040:BTA721040 CCV721040:CCW721040 CMR721040:CMS721040 CWN721040:CWO721040 DGJ721040:DGK721040 DQF721040:DQG721040 EAB721040:EAC721040 EJX721040:EJY721040 ETT721040:ETU721040 FDP721040:FDQ721040 FNL721040:FNM721040 FXH721040:FXI721040 GHD721040:GHE721040 GQZ721040:GRA721040 HAV721040:HAW721040 HKR721040:HKS721040 HUN721040:HUO721040 IEJ721040:IEK721040 IOF721040:IOG721040 IYB721040:IYC721040 JHX721040:JHY721040 JRT721040:JRU721040 KBP721040:KBQ721040 KLL721040:KLM721040 KVH721040:KVI721040 LFD721040:LFE721040 LOZ721040:LPA721040 LYV721040:LYW721040 MIR721040:MIS721040 MSN721040:MSO721040 NCJ721040:NCK721040 NMF721040:NMG721040 NWB721040:NWC721040 OFX721040:OFY721040 OPT721040:OPU721040 OZP721040:OZQ721040 PJL721040:PJM721040 PTH721040:PTI721040 QDD721040:QDE721040 QMZ721040:QNA721040 QWV721040:QWW721040 RGR721040:RGS721040 RQN721040:RQO721040 SAJ721040:SAK721040 SKF721040:SKG721040 SUB721040:SUC721040 TDX721040:TDY721040 TNT721040:TNU721040 TXP721040:TXQ721040 UHL721040:UHM721040 URH721040:URI721040 VBD721040:VBE721040 VKZ721040:VLA721040 VUV721040:VUW721040 WER721040:WES721040 WON721040:WOO721040 CB786576:CC786576 LX786576:LY786576 VT786576:VU786576 AFP786576:AFQ786576 APL786576:APM786576 AZH786576:AZI786576 BJD786576:BJE786576 BSZ786576:BTA786576 CCV786576:CCW786576 CMR786576:CMS786576 CWN786576:CWO786576 DGJ786576:DGK786576 DQF786576:DQG786576 EAB786576:EAC786576 EJX786576:EJY786576 ETT786576:ETU786576 FDP786576:FDQ786576 FNL786576:FNM786576 FXH786576:FXI786576 GHD786576:GHE786576 GQZ786576:GRA786576 HAV786576:HAW786576 HKR786576:HKS786576 HUN786576:HUO786576 IEJ786576:IEK786576 IOF786576:IOG786576 IYB786576:IYC786576 JHX786576:JHY786576 JRT786576:JRU786576 KBP786576:KBQ786576 KLL786576:KLM786576 KVH786576:KVI786576 LFD786576:LFE786576 LOZ786576:LPA786576 LYV786576:LYW786576 MIR786576:MIS786576 MSN786576:MSO786576 NCJ786576:NCK786576 NMF786576:NMG786576 NWB786576:NWC786576 OFX786576:OFY786576 OPT786576:OPU786576 OZP786576:OZQ786576 PJL786576:PJM786576 PTH786576:PTI786576 QDD786576:QDE786576 QMZ786576:QNA786576 QWV786576:QWW786576 RGR786576:RGS786576 RQN786576:RQO786576 SAJ786576:SAK786576 SKF786576:SKG786576 SUB786576:SUC786576 TDX786576:TDY786576 TNT786576:TNU786576 TXP786576:TXQ786576 UHL786576:UHM786576 URH786576:URI786576 VBD786576:VBE786576 VKZ786576:VLA786576 VUV786576:VUW786576 WER786576:WES786576 WON786576:WOO786576 CB852112:CC852112 LX852112:LY852112 VT852112:VU852112 AFP852112:AFQ852112 APL852112:APM852112 AZH852112:AZI852112 BJD852112:BJE852112 BSZ852112:BTA852112 CCV852112:CCW852112 CMR852112:CMS852112 CWN852112:CWO852112 DGJ852112:DGK852112 DQF852112:DQG852112 EAB852112:EAC852112 EJX852112:EJY852112 ETT852112:ETU852112 FDP852112:FDQ852112 FNL852112:FNM852112 FXH852112:FXI852112 GHD852112:GHE852112 GQZ852112:GRA852112 HAV852112:HAW852112 HKR852112:HKS852112 HUN852112:HUO852112 IEJ852112:IEK852112 IOF852112:IOG852112 IYB852112:IYC852112 JHX852112:JHY852112 JRT852112:JRU852112 KBP852112:KBQ852112 KLL852112:KLM852112 KVH852112:KVI852112 LFD852112:LFE852112 LOZ852112:LPA852112 LYV852112:LYW852112 MIR852112:MIS852112 MSN852112:MSO852112 NCJ852112:NCK852112 NMF852112:NMG852112 NWB852112:NWC852112 OFX852112:OFY852112 OPT852112:OPU852112 OZP852112:OZQ852112 PJL852112:PJM852112 PTH852112:PTI852112 QDD852112:QDE852112 QMZ852112:QNA852112 QWV852112:QWW852112 RGR852112:RGS852112 RQN852112:RQO852112 SAJ852112:SAK852112 SKF852112:SKG852112 SUB852112:SUC852112 TDX852112:TDY852112 TNT852112:TNU852112 TXP852112:TXQ852112 UHL852112:UHM852112 URH852112:URI852112 VBD852112:VBE852112 VKZ852112:VLA852112 VUV852112:VUW852112 WER852112:WES852112 WON852112:WOO852112 CB917648:CC917648 LX917648:LY917648 VT917648:VU917648 AFP917648:AFQ917648 APL917648:APM917648 AZH917648:AZI917648 BJD917648:BJE917648 BSZ917648:BTA917648 CCV917648:CCW917648 CMR917648:CMS917648 CWN917648:CWO917648 DGJ917648:DGK917648 DQF917648:DQG917648 EAB917648:EAC917648 EJX917648:EJY917648 ETT917648:ETU917648 FDP917648:FDQ917648 FNL917648:FNM917648 FXH917648:FXI917648 GHD917648:GHE917648 GQZ917648:GRA917648 HAV917648:HAW917648 HKR917648:HKS917648 HUN917648:HUO917648 IEJ917648:IEK917648 IOF917648:IOG917648 IYB917648:IYC917648 JHX917648:JHY917648 JRT917648:JRU917648 KBP917648:KBQ917648 KLL917648:KLM917648 KVH917648:KVI917648 LFD917648:LFE917648 LOZ917648:LPA917648 LYV917648:LYW917648 MIR917648:MIS917648 MSN917648:MSO917648 NCJ917648:NCK917648 NMF917648:NMG917648 NWB917648:NWC917648 OFX917648:OFY917648 OPT917648:OPU917648 OZP917648:OZQ917648 PJL917648:PJM917648 PTH917648:PTI917648 QDD917648:QDE917648 QMZ917648:QNA917648 QWV917648:QWW917648 RGR917648:RGS917648 RQN917648:RQO917648 SAJ917648:SAK917648 SKF917648:SKG917648 SUB917648:SUC917648 TDX917648:TDY917648 TNT917648:TNU917648 TXP917648:TXQ917648 UHL917648:UHM917648 URH917648:URI917648 VBD917648:VBE917648 VKZ917648:VLA917648 VUV917648:VUW917648 WER917648:WES917648 WON917648:WOO917648 CB983184:CC983184 LX983184:LY983184 VT983184:VU983184 AFP983184:AFQ983184 APL983184:APM983184 AZH983184:AZI983184 BJD983184:BJE983184 BSZ983184:BTA983184 CCV983184:CCW983184 CMR983184:CMS983184 CWN983184:CWO983184 DGJ983184:DGK983184 DQF983184:DQG983184 EAB983184:EAC983184 EJX983184:EJY983184 ETT983184:ETU983184 FDP983184:FDQ983184 FNL983184:FNM983184 FXH983184:FXI983184 GHD983184:GHE983184 GQZ983184:GRA983184 HAV983184:HAW983184 HKR983184:HKS983184 HUN983184:HUO983184 IEJ983184:IEK983184 IOF983184:IOG983184 IYB983184:IYC983184 JHX983184:JHY983184 JRT983184:JRU983184 KBP983184:KBQ983184 KLL983184:KLM983184 KVH983184:KVI983184 LFD983184:LFE983184 LOZ983184:LPA983184 LYV983184:LYW983184 MIR983184:MIS983184 MSN983184:MSO983184 NCJ983184:NCK983184 NMF983184:NMG983184 NWB983184:NWC983184 OFX983184:OFY983184 OPT983184:OPU983184 OZP983184:OZQ983184 PJL983184:PJM983184 PTH983184:PTI983184 QDD983184:QDE983184 QMZ983184:QNA983184 QWV983184:QWW983184 RGR983184:RGS983184 RQN983184:RQO983184 SAJ983184:SAK983184 SKF983184:SKG983184 SUB983184:SUC983184 TDX983184:TDY983184 TNT983184:TNU983184 TXP983184:TXQ983184 UHL983184:UHM983184 URH983184:URI983184 VBD983184:VBE983184 VKZ983184:VLA983184 VUV983184:VUW983184 WER983184:WES983184 WON983184:WOO983184 VUV983175:VUW983175 CB65677:CC65677 LX65677:LY65677 VT65677:VU65677 AFP65677:AFQ65677 APL65677:APM65677 AZH65677:AZI65677 BJD65677:BJE65677 BSZ65677:BTA65677 CCV65677:CCW65677 CMR65677:CMS65677 CWN65677:CWO65677 DGJ65677:DGK65677 DQF65677:DQG65677 EAB65677:EAC65677 EJX65677:EJY65677 ETT65677:ETU65677 FDP65677:FDQ65677 FNL65677:FNM65677 FXH65677:FXI65677 GHD65677:GHE65677 GQZ65677:GRA65677 HAV65677:HAW65677 HKR65677:HKS65677 HUN65677:HUO65677 IEJ65677:IEK65677 IOF65677:IOG65677 IYB65677:IYC65677 JHX65677:JHY65677 JRT65677:JRU65677 KBP65677:KBQ65677 KLL65677:KLM65677 KVH65677:KVI65677 LFD65677:LFE65677 LOZ65677:LPA65677 LYV65677:LYW65677 MIR65677:MIS65677 MSN65677:MSO65677 NCJ65677:NCK65677 NMF65677:NMG65677 NWB65677:NWC65677 OFX65677:OFY65677 OPT65677:OPU65677 OZP65677:OZQ65677 PJL65677:PJM65677 PTH65677:PTI65677 QDD65677:QDE65677 QMZ65677:QNA65677 QWV65677:QWW65677 RGR65677:RGS65677 RQN65677:RQO65677 SAJ65677:SAK65677 SKF65677:SKG65677 SUB65677:SUC65677 TDX65677:TDY65677 TNT65677:TNU65677 TXP65677:TXQ65677 UHL65677:UHM65677 URH65677:URI65677 VBD65677:VBE65677 VKZ65677:VLA65677 VUV65677:VUW65677 WER65677:WES65677 WON65677:WOO65677 CB131213:CC131213 LX131213:LY131213 VT131213:VU131213 AFP131213:AFQ131213 APL131213:APM131213 AZH131213:AZI131213 BJD131213:BJE131213 BSZ131213:BTA131213 CCV131213:CCW131213 CMR131213:CMS131213 CWN131213:CWO131213 DGJ131213:DGK131213 DQF131213:DQG131213 EAB131213:EAC131213 EJX131213:EJY131213 ETT131213:ETU131213 FDP131213:FDQ131213 FNL131213:FNM131213 FXH131213:FXI131213 GHD131213:GHE131213 GQZ131213:GRA131213 HAV131213:HAW131213 HKR131213:HKS131213 HUN131213:HUO131213 IEJ131213:IEK131213 IOF131213:IOG131213 IYB131213:IYC131213 JHX131213:JHY131213 JRT131213:JRU131213 KBP131213:KBQ131213 KLL131213:KLM131213 KVH131213:KVI131213 LFD131213:LFE131213 LOZ131213:LPA131213 LYV131213:LYW131213 MIR131213:MIS131213 MSN131213:MSO131213 NCJ131213:NCK131213 NMF131213:NMG131213 NWB131213:NWC131213 OFX131213:OFY131213 OPT131213:OPU131213 OZP131213:OZQ131213 PJL131213:PJM131213 PTH131213:PTI131213 QDD131213:QDE131213 QMZ131213:QNA131213 QWV131213:QWW131213 RGR131213:RGS131213 RQN131213:RQO131213 SAJ131213:SAK131213 SKF131213:SKG131213 SUB131213:SUC131213 TDX131213:TDY131213 TNT131213:TNU131213 TXP131213:TXQ131213 UHL131213:UHM131213 URH131213:URI131213 VBD131213:VBE131213 VKZ131213:VLA131213 VUV131213:VUW131213 WER131213:WES131213 WON131213:WOO131213 CB196749:CC196749 LX196749:LY196749 VT196749:VU196749 AFP196749:AFQ196749 APL196749:APM196749 AZH196749:AZI196749 BJD196749:BJE196749 BSZ196749:BTA196749 CCV196749:CCW196749 CMR196749:CMS196749 CWN196749:CWO196749 DGJ196749:DGK196749 DQF196749:DQG196749 EAB196749:EAC196749 EJX196749:EJY196749 ETT196749:ETU196749 FDP196749:FDQ196749 FNL196749:FNM196749 FXH196749:FXI196749 GHD196749:GHE196749 GQZ196749:GRA196749 HAV196749:HAW196749 HKR196749:HKS196749 HUN196749:HUO196749 IEJ196749:IEK196749 IOF196749:IOG196749 IYB196749:IYC196749 JHX196749:JHY196749 JRT196749:JRU196749 KBP196749:KBQ196749 KLL196749:KLM196749 KVH196749:KVI196749 LFD196749:LFE196749 LOZ196749:LPA196749 LYV196749:LYW196749 MIR196749:MIS196749 MSN196749:MSO196749 NCJ196749:NCK196749 NMF196749:NMG196749 NWB196749:NWC196749 OFX196749:OFY196749 OPT196749:OPU196749 OZP196749:OZQ196749 PJL196749:PJM196749 PTH196749:PTI196749 QDD196749:QDE196749 QMZ196749:QNA196749 QWV196749:QWW196749 RGR196749:RGS196749 RQN196749:RQO196749 SAJ196749:SAK196749 SKF196749:SKG196749 SUB196749:SUC196749 TDX196749:TDY196749 TNT196749:TNU196749 TXP196749:TXQ196749 UHL196749:UHM196749 URH196749:URI196749 VBD196749:VBE196749 VKZ196749:VLA196749 VUV196749:VUW196749 WER196749:WES196749 WON196749:WOO196749 CB262285:CC262285 LX262285:LY262285 VT262285:VU262285 AFP262285:AFQ262285 APL262285:APM262285 AZH262285:AZI262285 BJD262285:BJE262285 BSZ262285:BTA262285 CCV262285:CCW262285 CMR262285:CMS262285 CWN262285:CWO262285 DGJ262285:DGK262285 DQF262285:DQG262285 EAB262285:EAC262285 EJX262285:EJY262285 ETT262285:ETU262285 FDP262285:FDQ262285 FNL262285:FNM262285 FXH262285:FXI262285 GHD262285:GHE262285 GQZ262285:GRA262285 HAV262285:HAW262285 HKR262285:HKS262285 HUN262285:HUO262285 IEJ262285:IEK262285 IOF262285:IOG262285 IYB262285:IYC262285 JHX262285:JHY262285 JRT262285:JRU262285 KBP262285:KBQ262285 KLL262285:KLM262285 KVH262285:KVI262285 LFD262285:LFE262285 LOZ262285:LPA262285 LYV262285:LYW262285 MIR262285:MIS262285 MSN262285:MSO262285 NCJ262285:NCK262285 NMF262285:NMG262285 NWB262285:NWC262285 OFX262285:OFY262285 OPT262285:OPU262285 OZP262285:OZQ262285 PJL262285:PJM262285 PTH262285:PTI262285 QDD262285:QDE262285 QMZ262285:QNA262285 QWV262285:QWW262285 RGR262285:RGS262285 RQN262285:RQO262285 SAJ262285:SAK262285 SKF262285:SKG262285 SUB262285:SUC262285 TDX262285:TDY262285 TNT262285:TNU262285 TXP262285:TXQ262285 UHL262285:UHM262285 URH262285:URI262285 VBD262285:VBE262285 VKZ262285:VLA262285 VUV262285:VUW262285 WER262285:WES262285 WON262285:WOO262285 CB327821:CC327821 LX327821:LY327821 VT327821:VU327821 AFP327821:AFQ327821 APL327821:APM327821 AZH327821:AZI327821 BJD327821:BJE327821 BSZ327821:BTA327821 CCV327821:CCW327821 CMR327821:CMS327821 CWN327821:CWO327821 DGJ327821:DGK327821 DQF327821:DQG327821 EAB327821:EAC327821 EJX327821:EJY327821 ETT327821:ETU327821 FDP327821:FDQ327821 FNL327821:FNM327821 FXH327821:FXI327821 GHD327821:GHE327821 GQZ327821:GRA327821 HAV327821:HAW327821 HKR327821:HKS327821 HUN327821:HUO327821 IEJ327821:IEK327821 IOF327821:IOG327821 IYB327821:IYC327821 JHX327821:JHY327821 JRT327821:JRU327821 KBP327821:KBQ327821 KLL327821:KLM327821 KVH327821:KVI327821 LFD327821:LFE327821 LOZ327821:LPA327821 LYV327821:LYW327821 MIR327821:MIS327821 MSN327821:MSO327821 NCJ327821:NCK327821 NMF327821:NMG327821 NWB327821:NWC327821 OFX327821:OFY327821 OPT327821:OPU327821 OZP327821:OZQ327821 PJL327821:PJM327821 PTH327821:PTI327821 QDD327821:QDE327821 QMZ327821:QNA327821 QWV327821:QWW327821 RGR327821:RGS327821 RQN327821:RQO327821 SAJ327821:SAK327821 SKF327821:SKG327821 SUB327821:SUC327821 TDX327821:TDY327821 TNT327821:TNU327821 TXP327821:TXQ327821 UHL327821:UHM327821 URH327821:URI327821 VBD327821:VBE327821 VKZ327821:VLA327821 VUV327821:VUW327821 WER327821:WES327821 WON327821:WOO327821 CB393357:CC393357 LX393357:LY393357 VT393357:VU393357 AFP393357:AFQ393357 APL393357:APM393357 AZH393357:AZI393357 BJD393357:BJE393357 BSZ393357:BTA393357 CCV393357:CCW393357 CMR393357:CMS393357 CWN393357:CWO393357 DGJ393357:DGK393357 DQF393357:DQG393357 EAB393357:EAC393357 EJX393357:EJY393357 ETT393357:ETU393357 FDP393357:FDQ393357 FNL393357:FNM393357 FXH393357:FXI393357 GHD393357:GHE393357 GQZ393357:GRA393357 HAV393357:HAW393357 HKR393357:HKS393357 HUN393357:HUO393357 IEJ393357:IEK393357 IOF393357:IOG393357 IYB393357:IYC393357 JHX393357:JHY393357 JRT393357:JRU393357 KBP393357:KBQ393357 KLL393357:KLM393357 KVH393357:KVI393357 LFD393357:LFE393357 LOZ393357:LPA393357 LYV393357:LYW393357 MIR393357:MIS393357 MSN393357:MSO393357 NCJ393357:NCK393357 NMF393357:NMG393357 NWB393357:NWC393357 OFX393357:OFY393357 OPT393357:OPU393357 OZP393357:OZQ393357 PJL393357:PJM393357 PTH393357:PTI393357 QDD393357:QDE393357 QMZ393357:QNA393357 QWV393357:QWW393357 RGR393357:RGS393357 RQN393357:RQO393357 SAJ393357:SAK393357 SKF393357:SKG393357 SUB393357:SUC393357 TDX393357:TDY393357 TNT393357:TNU393357 TXP393357:TXQ393357 UHL393357:UHM393357 URH393357:URI393357 VBD393357:VBE393357 VKZ393357:VLA393357 VUV393357:VUW393357 WER393357:WES393357 WON393357:WOO393357 CB458893:CC458893 LX458893:LY458893 VT458893:VU458893 AFP458893:AFQ458893 APL458893:APM458893 AZH458893:AZI458893 BJD458893:BJE458893 BSZ458893:BTA458893 CCV458893:CCW458893 CMR458893:CMS458893 CWN458893:CWO458893 DGJ458893:DGK458893 DQF458893:DQG458893 EAB458893:EAC458893 EJX458893:EJY458893 ETT458893:ETU458893 FDP458893:FDQ458893 FNL458893:FNM458893 FXH458893:FXI458893 GHD458893:GHE458893 GQZ458893:GRA458893 HAV458893:HAW458893 HKR458893:HKS458893 HUN458893:HUO458893 IEJ458893:IEK458893 IOF458893:IOG458893 IYB458893:IYC458893 JHX458893:JHY458893 JRT458893:JRU458893 KBP458893:KBQ458893 KLL458893:KLM458893 KVH458893:KVI458893 LFD458893:LFE458893 LOZ458893:LPA458893 LYV458893:LYW458893 MIR458893:MIS458893 MSN458893:MSO458893 NCJ458893:NCK458893 NMF458893:NMG458893 NWB458893:NWC458893 OFX458893:OFY458893 OPT458893:OPU458893 OZP458893:OZQ458893 PJL458893:PJM458893 PTH458893:PTI458893 QDD458893:QDE458893 QMZ458893:QNA458893 QWV458893:QWW458893 RGR458893:RGS458893 RQN458893:RQO458893 SAJ458893:SAK458893 SKF458893:SKG458893 SUB458893:SUC458893 TDX458893:TDY458893 TNT458893:TNU458893 TXP458893:TXQ458893 UHL458893:UHM458893 URH458893:URI458893 VBD458893:VBE458893 VKZ458893:VLA458893 VUV458893:VUW458893 WER458893:WES458893 WON458893:WOO458893 CB524429:CC524429 LX524429:LY524429 VT524429:VU524429 AFP524429:AFQ524429 APL524429:APM524429 AZH524429:AZI524429 BJD524429:BJE524429 BSZ524429:BTA524429 CCV524429:CCW524429 CMR524429:CMS524429 CWN524429:CWO524429 DGJ524429:DGK524429 DQF524429:DQG524429 EAB524429:EAC524429 EJX524429:EJY524429 ETT524429:ETU524429 FDP524429:FDQ524429 FNL524429:FNM524429 FXH524429:FXI524429 GHD524429:GHE524429 GQZ524429:GRA524429 HAV524429:HAW524429 HKR524429:HKS524429 HUN524429:HUO524429 IEJ524429:IEK524429 IOF524429:IOG524429 IYB524429:IYC524429 JHX524429:JHY524429 JRT524429:JRU524429 KBP524429:KBQ524429 KLL524429:KLM524429 KVH524429:KVI524429 LFD524429:LFE524429 LOZ524429:LPA524429 LYV524429:LYW524429 MIR524429:MIS524429 MSN524429:MSO524429 NCJ524429:NCK524429 NMF524429:NMG524429 NWB524429:NWC524429 OFX524429:OFY524429 OPT524429:OPU524429 OZP524429:OZQ524429 PJL524429:PJM524429 PTH524429:PTI524429 QDD524429:QDE524429 QMZ524429:QNA524429 QWV524429:QWW524429 RGR524429:RGS524429 RQN524429:RQO524429 SAJ524429:SAK524429 SKF524429:SKG524429 SUB524429:SUC524429 TDX524429:TDY524429 TNT524429:TNU524429 TXP524429:TXQ524429 UHL524429:UHM524429 URH524429:URI524429 VBD524429:VBE524429 VKZ524429:VLA524429 VUV524429:VUW524429 WER524429:WES524429 WON524429:WOO524429 CB589965:CC589965 LX589965:LY589965 VT589965:VU589965 AFP589965:AFQ589965 APL589965:APM589965 AZH589965:AZI589965 BJD589965:BJE589965 BSZ589965:BTA589965 CCV589965:CCW589965 CMR589965:CMS589965 CWN589965:CWO589965 DGJ589965:DGK589965 DQF589965:DQG589965 EAB589965:EAC589965 EJX589965:EJY589965 ETT589965:ETU589965 FDP589965:FDQ589965 FNL589965:FNM589965 FXH589965:FXI589965 GHD589965:GHE589965 GQZ589965:GRA589965 HAV589965:HAW589965 HKR589965:HKS589965 HUN589965:HUO589965 IEJ589965:IEK589965 IOF589965:IOG589965 IYB589965:IYC589965 JHX589965:JHY589965 JRT589965:JRU589965 KBP589965:KBQ589965 KLL589965:KLM589965 KVH589965:KVI589965 LFD589965:LFE589965 LOZ589965:LPA589965 LYV589965:LYW589965 MIR589965:MIS589965 MSN589965:MSO589965 NCJ589965:NCK589965 NMF589965:NMG589965 NWB589965:NWC589965 OFX589965:OFY589965 OPT589965:OPU589965 OZP589965:OZQ589965 PJL589965:PJM589965 PTH589965:PTI589965 QDD589965:QDE589965 QMZ589965:QNA589965 QWV589965:QWW589965 RGR589965:RGS589965 RQN589965:RQO589965 SAJ589965:SAK589965 SKF589965:SKG589965 SUB589965:SUC589965 TDX589965:TDY589965 TNT589965:TNU589965 TXP589965:TXQ589965 UHL589965:UHM589965 URH589965:URI589965 VBD589965:VBE589965 VKZ589965:VLA589965 VUV589965:VUW589965 WER589965:WES589965 WON589965:WOO589965 CB655501:CC655501 LX655501:LY655501 VT655501:VU655501 AFP655501:AFQ655501 APL655501:APM655501 AZH655501:AZI655501 BJD655501:BJE655501 BSZ655501:BTA655501 CCV655501:CCW655501 CMR655501:CMS655501 CWN655501:CWO655501 DGJ655501:DGK655501 DQF655501:DQG655501 EAB655501:EAC655501 EJX655501:EJY655501 ETT655501:ETU655501 FDP655501:FDQ655501 FNL655501:FNM655501 FXH655501:FXI655501 GHD655501:GHE655501 GQZ655501:GRA655501 HAV655501:HAW655501 HKR655501:HKS655501 HUN655501:HUO655501 IEJ655501:IEK655501 IOF655501:IOG655501 IYB655501:IYC655501 JHX655501:JHY655501 JRT655501:JRU655501 KBP655501:KBQ655501 KLL655501:KLM655501 KVH655501:KVI655501 LFD655501:LFE655501 LOZ655501:LPA655501 LYV655501:LYW655501 MIR655501:MIS655501 MSN655501:MSO655501 NCJ655501:NCK655501 NMF655501:NMG655501 NWB655501:NWC655501 OFX655501:OFY655501 OPT655501:OPU655501 OZP655501:OZQ655501 PJL655501:PJM655501 PTH655501:PTI655501 QDD655501:QDE655501 QMZ655501:QNA655501 QWV655501:QWW655501 RGR655501:RGS655501 RQN655501:RQO655501 SAJ655501:SAK655501 SKF655501:SKG655501 SUB655501:SUC655501 TDX655501:TDY655501 TNT655501:TNU655501 TXP655501:TXQ655501 UHL655501:UHM655501 URH655501:URI655501 VBD655501:VBE655501 VKZ655501:VLA655501 VUV655501:VUW655501 WER655501:WES655501 WON655501:WOO655501 CB721037:CC721037 LX721037:LY721037 VT721037:VU721037 AFP721037:AFQ721037 APL721037:APM721037 AZH721037:AZI721037 BJD721037:BJE721037 BSZ721037:BTA721037 CCV721037:CCW721037 CMR721037:CMS721037 CWN721037:CWO721037 DGJ721037:DGK721037 DQF721037:DQG721037 EAB721037:EAC721037 EJX721037:EJY721037 ETT721037:ETU721037 FDP721037:FDQ721037 FNL721037:FNM721037 FXH721037:FXI721037 GHD721037:GHE721037 GQZ721037:GRA721037 HAV721037:HAW721037 HKR721037:HKS721037 HUN721037:HUO721037 IEJ721037:IEK721037 IOF721037:IOG721037 IYB721037:IYC721037 JHX721037:JHY721037 JRT721037:JRU721037 KBP721037:KBQ721037 KLL721037:KLM721037 KVH721037:KVI721037 LFD721037:LFE721037 LOZ721037:LPA721037 LYV721037:LYW721037 MIR721037:MIS721037 MSN721037:MSO721037 NCJ721037:NCK721037 NMF721037:NMG721037 NWB721037:NWC721037 OFX721037:OFY721037 OPT721037:OPU721037 OZP721037:OZQ721037 PJL721037:PJM721037 PTH721037:PTI721037 QDD721037:QDE721037 QMZ721037:QNA721037 QWV721037:QWW721037 RGR721037:RGS721037 RQN721037:RQO721037 SAJ721037:SAK721037 SKF721037:SKG721037 SUB721037:SUC721037 TDX721037:TDY721037 TNT721037:TNU721037 TXP721037:TXQ721037 UHL721037:UHM721037 URH721037:URI721037 VBD721037:VBE721037 VKZ721037:VLA721037 VUV721037:VUW721037 WER721037:WES721037 WON721037:WOO721037 CB786573:CC786573 LX786573:LY786573 VT786573:VU786573 AFP786573:AFQ786573 APL786573:APM786573 AZH786573:AZI786573 BJD786573:BJE786573 BSZ786573:BTA786573 CCV786573:CCW786573 CMR786573:CMS786573 CWN786573:CWO786573 DGJ786573:DGK786573 DQF786573:DQG786573 EAB786573:EAC786573 EJX786573:EJY786573 ETT786573:ETU786573 FDP786573:FDQ786573 FNL786573:FNM786573 FXH786573:FXI786573 GHD786573:GHE786573 GQZ786573:GRA786573 HAV786573:HAW786573 HKR786573:HKS786573 HUN786573:HUO786573 IEJ786573:IEK786573 IOF786573:IOG786573 IYB786573:IYC786573 JHX786573:JHY786573 JRT786573:JRU786573 KBP786573:KBQ786573 KLL786573:KLM786573 KVH786573:KVI786573 LFD786573:LFE786573 LOZ786573:LPA786573 LYV786573:LYW786573 MIR786573:MIS786573 MSN786573:MSO786573 NCJ786573:NCK786573 NMF786573:NMG786573 NWB786573:NWC786573 OFX786573:OFY786573 OPT786573:OPU786573 OZP786573:OZQ786573 PJL786573:PJM786573 PTH786573:PTI786573 QDD786573:QDE786573 QMZ786573:QNA786573 QWV786573:QWW786573 RGR786573:RGS786573 RQN786573:RQO786573 SAJ786573:SAK786573 SKF786573:SKG786573 SUB786573:SUC786573 TDX786573:TDY786573 TNT786573:TNU786573 TXP786573:TXQ786573 UHL786573:UHM786573 URH786573:URI786573 VBD786573:VBE786573 VKZ786573:VLA786573 VUV786573:VUW786573 WER786573:WES786573 WON786573:WOO786573 CB852109:CC852109 LX852109:LY852109 VT852109:VU852109 AFP852109:AFQ852109 APL852109:APM852109 AZH852109:AZI852109 BJD852109:BJE852109 BSZ852109:BTA852109 CCV852109:CCW852109 CMR852109:CMS852109 CWN852109:CWO852109 DGJ852109:DGK852109 DQF852109:DQG852109 EAB852109:EAC852109 EJX852109:EJY852109 ETT852109:ETU852109 FDP852109:FDQ852109 FNL852109:FNM852109 FXH852109:FXI852109 GHD852109:GHE852109 GQZ852109:GRA852109 HAV852109:HAW852109 HKR852109:HKS852109 HUN852109:HUO852109 IEJ852109:IEK852109 IOF852109:IOG852109 IYB852109:IYC852109 JHX852109:JHY852109 JRT852109:JRU852109 KBP852109:KBQ852109 KLL852109:KLM852109 KVH852109:KVI852109 LFD852109:LFE852109 LOZ852109:LPA852109 LYV852109:LYW852109 MIR852109:MIS852109 MSN852109:MSO852109 NCJ852109:NCK852109 NMF852109:NMG852109 NWB852109:NWC852109 OFX852109:OFY852109 OPT852109:OPU852109 OZP852109:OZQ852109 PJL852109:PJM852109 PTH852109:PTI852109 QDD852109:QDE852109 QMZ852109:QNA852109 QWV852109:QWW852109 RGR852109:RGS852109 RQN852109:RQO852109 SAJ852109:SAK852109 SKF852109:SKG852109 SUB852109:SUC852109 TDX852109:TDY852109 TNT852109:TNU852109 TXP852109:TXQ852109 UHL852109:UHM852109 URH852109:URI852109 VBD852109:VBE852109 VKZ852109:VLA852109 VUV852109:VUW852109 WER852109:WES852109 WON852109:WOO852109 CB917645:CC917645 LX917645:LY917645 VT917645:VU917645 AFP917645:AFQ917645 APL917645:APM917645 AZH917645:AZI917645 BJD917645:BJE917645 BSZ917645:BTA917645 CCV917645:CCW917645 CMR917645:CMS917645 CWN917645:CWO917645 DGJ917645:DGK917645 DQF917645:DQG917645 EAB917645:EAC917645 EJX917645:EJY917645 ETT917645:ETU917645 FDP917645:FDQ917645 FNL917645:FNM917645 FXH917645:FXI917645 GHD917645:GHE917645 GQZ917645:GRA917645 HAV917645:HAW917645 HKR917645:HKS917645 HUN917645:HUO917645 IEJ917645:IEK917645 IOF917645:IOG917645 IYB917645:IYC917645 JHX917645:JHY917645 JRT917645:JRU917645 KBP917645:KBQ917645 KLL917645:KLM917645 KVH917645:KVI917645 LFD917645:LFE917645 LOZ917645:LPA917645 LYV917645:LYW917645 MIR917645:MIS917645 MSN917645:MSO917645 NCJ917645:NCK917645 NMF917645:NMG917645 NWB917645:NWC917645 OFX917645:OFY917645 OPT917645:OPU917645 OZP917645:OZQ917645 PJL917645:PJM917645 PTH917645:PTI917645 QDD917645:QDE917645 QMZ917645:QNA917645 QWV917645:QWW917645 RGR917645:RGS917645 RQN917645:RQO917645 SAJ917645:SAK917645 SKF917645:SKG917645 SUB917645:SUC917645 TDX917645:TDY917645 TNT917645:TNU917645 TXP917645:TXQ917645 UHL917645:UHM917645 URH917645:URI917645 VBD917645:VBE917645 VKZ917645:VLA917645 VUV917645:VUW917645 WER917645:WES917645 WON917645:WOO917645 CB983181:CC983181 LX983181:LY983181 VT983181:VU983181 AFP983181:AFQ983181 APL983181:APM983181 AZH983181:AZI983181 BJD983181:BJE983181 BSZ983181:BTA983181 CCV983181:CCW983181 CMR983181:CMS983181 CWN983181:CWO983181 DGJ983181:DGK983181 DQF983181:DQG983181 EAB983181:EAC983181 EJX983181:EJY983181 ETT983181:ETU983181 FDP983181:FDQ983181 FNL983181:FNM983181 FXH983181:FXI983181 GHD983181:GHE983181 GQZ983181:GRA983181 HAV983181:HAW983181 HKR983181:HKS983181 HUN983181:HUO983181 IEJ983181:IEK983181 IOF983181:IOG983181 IYB983181:IYC983181 JHX983181:JHY983181 JRT983181:JRU983181 KBP983181:KBQ983181 KLL983181:KLM983181 KVH983181:KVI983181 LFD983181:LFE983181 LOZ983181:LPA983181 LYV983181:LYW983181 MIR983181:MIS983181 MSN983181:MSO983181 NCJ983181:NCK983181 NMF983181:NMG983181 NWB983181:NWC983181 OFX983181:OFY983181 OPT983181:OPU983181 OZP983181:OZQ983181 PJL983181:PJM983181 PTH983181:PTI983181 QDD983181:QDE983181 QMZ983181:QNA983181 QWV983181:QWW983181 RGR983181:RGS983181 RQN983181:RQO983181 SAJ983181:SAK983181 SKF983181:SKG983181 SUB983181:SUC983181 TDX983181:TDY983181 TNT983181:TNU983181 TXP983181:TXQ983181 UHL983181:UHM983181 URH983181:URI983181 VBD983181:VBE983181 VKZ983181:VLA983181 VUV983181:VUW983181 WER983181:WES983181 WON983181:WOO983181 WER983175:WES983175 CB65674:CC65674 LX65674:LY65674 VT65674:VU65674 AFP65674:AFQ65674 APL65674:APM65674 AZH65674:AZI65674 BJD65674:BJE65674 BSZ65674:BTA65674 CCV65674:CCW65674 CMR65674:CMS65674 CWN65674:CWO65674 DGJ65674:DGK65674 DQF65674:DQG65674 EAB65674:EAC65674 EJX65674:EJY65674 ETT65674:ETU65674 FDP65674:FDQ65674 FNL65674:FNM65674 FXH65674:FXI65674 GHD65674:GHE65674 GQZ65674:GRA65674 HAV65674:HAW65674 HKR65674:HKS65674 HUN65674:HUO65674 IEJ65674:IEK65674 IOF65674:IOG65674 IYB65674:IYC65674 JHX65674:JHY65674 JRT65674:JRU65674 KBP65674:KBQ65674 KLL65674:KLM65674 KVH65674:KVI65674 LFD65674:LFE65674 LOZ65674:LPA65674 LYV65674:LYW65674 MIR65674:MIS65674 MSN65674:MSO65674 NCJ65674:NCK65674 NMF65674:NMG65674 NWB65674:NWC65674 OFX65674:OFY65674 OPT65674:OPU65674 OZP65674:OZQ65674 PJL65674:PJM65674 PTH65674:PTI65674 QDD65674:QDE65674 QMZ65674:QNA65674 QWV65674:QWW65674 RGR65674:RGS65674 RQN65674:RQO65674 SAJ65674:SAK65674 SKF65674:SKG65674 SUB65674:SUC65674 TDX65674:TDY65674 TNT65674:TNU65674 TXP65674:TXQ65674 UHL65674:UHM65674 URH65674:URI65674 VBD65674:VBE65674 VKZ65674:VLA65674 VUV65674:VUW65674 WER65674:WES65674 WON65674:WOO65674 CB131210:CC131210 LX131210:LY131210 VT131210:VU131210 AFP131210:AFQ131210 APL131210:APM131210 AZH131210:AZI131210 BJD131210:BJE131210 BSZ131210:BTA131210 CCV131210:CCW131210 CMR131210:CMS131210 CWN131210:CWO131210 DGJ131210:DGK131210 DQF131210:DQG131210 EAB131210:EAC131210 EJX131210:EJY131210 ETT131210:ETU131210 FDP131210:FDQ131210 FNL131210:FNM131210 FXH131210:FXI131210 GHD131210:GHE131210 GQZ131210:GRA131210 HAV131210:HAW131210 HKR131210:HKS131210 HUN131210:HUO131210 IEJ131210:IEK131210 IOF131210:IOG131210 IYB131210:IYC131210 JHX131210:JHY131210 JRT131210:JRU131210 KBP131210:KBQ131210 KLL131210:KLM131210 KVH131210:KVI131210 LFD131210:LFE131210 LOZ131210:LPA131210 LYV131210:LYW131210 MIR131210:MIS131210 MSN131210:MSO131210 NCJ131210:NCK131210 NMF131210:NMG131210 NWB131210:NWC131210 OFX131210:OFY131210 OPT131210:OPU131210 OZP131210:OZQ131210 PJL131210:PJM131210 PTH131210:PTI131210 QDD131210:QDE131210 QMZ131210:QNA131210 QWV131210:QWW131210 RGR131210:RGS131210 RQN131210:RQO131210 SAJ131210:SAK131210 SKF131210:SKG131210 SUB131210:SUC131210 TDX131210:TDY131210 TNT131210:TNU131210 TXP131210:TXQ131210 UHL131210:UHM131210 URH131210:URI131210 VBD131210:VBE131210 VKZ131210:VLA131210 VUV131210:VUW131210 WER131210:WES131210 WON131210:WOO131210 CB196746:CC196746 LX196746:LY196746 VT196746:VU196746 AFP196746:AFQ196746 APL196746:APM196746 AZH196746:AZI196746 BJD196746:BJE196746 BSZ196746:BTA196746 CCV196746:CCW196746 CMR196746:CMS196746 CWN196746:CWO196746 DGJ196746:DGK196746 DQF196746:DQG196746 EAB196746:EAC196746 EJX196746:EJY196746 ETT196746:ETU196746 FDP196746:FDQ196746 FNL196746:FNM196746 FXH196746:FXI196746 GHD196746:GHE196746 GQZ196746:GRA196746 HAV196746:HAW196746 HKR196746:HKS196746 HUN196746:HUO196746 IEJ196746:IEK196746 IOF196746:IOG196746 IYB196746:IYC196746 JHX196746:JHY196746 JRT196746:JRU196746 KBP196746:KBQ196746 KLL196746:KLM196746 KVH196746:KVI196746 LFD196746:LFE196746 LOZ196746:LPA196746 LYV196746:LYW196746 MIR196746:MIS196746 MSN196746:MSO196746 NCJ196746:NCK196746 NMF196746:NMG196746 NWB196746:NWC196746 OFX196746:OFY196746 OPT196746:OPU196746 OZP196746:OZQ196746 PJL196746:PJM196746 PTH196746:PTI196746 QDD196746:QDE196746 QMZ196746:QNA196746 QWV196746:QWW196746 RGR196746:RGS196746 RQN196746:RQO196746 SAJ196746:SAK196746 SKF196746:SKG196746 SUB196746:SUC196746 TDX196746:TDY196746 TNT196746:TNU196746 TXP196746:TXQ196746 UHL196746:UHM196746 URH196746:URI196746 VBD196746:VBE196746 VKZ196746:VLA196746 VUV196746:VUW196746 WER196746:WES196746 WON196746:WOO196746 CB262282:CC262282 LX262282:LY262282 VT262282:VU262282 AFP262282:AFQ262282 APL262282:APM262282 AZH262282:AZI262282 BJD262282:BJE262282 BSZ262282:BTA262282 CCV262282:CCW262282 CMR262282:CMS262282 CWN262282:CWO262282 DGJ262282:DGK262282 DQF262282:DQG262282 EAB262282:EAC262282 EJX262282:EJY262282 ETT262282:ETU262282 FDP262282:FDQ262282 FNL262282:FNM262282 FXH262282:FXI262282 GHD262282:GHE262282 GQZ262282:GRA262282 HAV262282:HAW262282 HKR262282:HKS262282 HUN262282:HUO262282 IEJ262282:IEK262282 IOF262282:IOG262282 IYB262282:IYC262282 JHX262282:JHY262282 JRT262282:JRU262282 KBP262282:KBQ262282 KLL262282:KLM262282 KVH262282:KVI262282 LFD262282:LFE262282 LOZ262282:LPA262282 LYV262282:LYW262282 MIR262282:MIS262282 MSN262282:MSO262282 NCJ262282:NCK262282 NMF262282:NMG262282 NWB262282:NWC262282 OFX262282:OFY262282 OPT262282:OPU262282 OZP262282:OZQ262282 PJL262282:PJM262282 PTH262282:PTI262282 QDD262282:QDE262282 QMZ262282:QNA262282 QWV262282:QWW262282 RGR262282:RGS262282 RQN262282:RQO262282 SAJ262282:SAK262282 SKF262282:SKG262282 SUB262282:SUC262282 TDX262282:TDY262282 TNT262282:TNU262282 TXP262282:TXQ262282 UHL262282:UHM262282 URH262282:URI262282 VBD262282:VBE262282 VKZ262282:VLA262282 VUV262282:VUW262282 WER262282:WES262282 WON262282:WOO262282 CB327818:CC327818 LX327818:LY327818 VT327818:VU327818 AFP327818:AFQ327818 APL327818:APM327818 AZH327818:AZI327818 BJD327818:BJE327818 BSZ327818:BTA327818 CCV327818:CCW327818 CMR327818:CMS327818 CWN327818:CWO327818 DGJ327818:DGK327818 DQF327818:DQG327818 EAB327818:EAC327818 EJX327818:EJY327818 ETT327818:ETU327818 FDP327818:FDQ327818 FNL327818:FNM327818 FXH327818:FXI327818 GHD327818:GHE327818 GQZ327818:GRA327818 HAV327818:HAW327818 HKR327818:HKS327818 HUN327818:HUO327818 IEJ327818:IEK327818 IOF327818:IOG327818 IYB327818:IYC327818 JHX327818:JHY327818 JRT327818:JRU327818 KBP327818:KBQ327818 KLL327818:KLM327818 KVH327818:KVI327818 LFD327818:LFE327818 LOZ327818:LPA327818 LYV327818:LYW327818 MIR327818:MIS327818 MSN327818:MSO327818 NCJ327818:NCK327818 NMF327818:NMG327818 NWB327818:NWC327818 OFX327818:OFY327818 OPT327818:OPU327818 OZP327818:OZQ327818 PJL327818:PJM327818 PTH327818:PTI327818 QDD327818:QDE327818 QMZ327818:QNA327818 QWV327818:QWW327818 RGR327818:RGS327818 RQN327818:RQO327818 SAJ327818:SAK327818 SKF327818:SKG327818 SUB327818:SUC327818 TDX327818:TDY327818 TNT327818:TNU327818 TXP327818:TXQ327818 UHL327818:UHM327818 URH327818:URI327818 VBD327818:VBE327818 VKZ327818:VLA327818 VUV327818:VUW327818 WER327818:WES327818 WON327818:WOO327818 CB393354:CC393354 LX393354:LY393354 VT393354:VU393354 AFP393354:AFQ393354 APL393354:APM393354 AZH393354:AZI393354 BJD393354:BJE393354 BSZ393354:BTA393354 CCV393354:CCW393354 CMR393354:CMS393354 CWN393354:CWO393354 DGJ393354:DGK393354 DQF393354:DQG393354 EAB393354:EAC393354 EJX393354:EJY393354 ETT393354:ETU393354 FDP393354:FDQ393354 FNL393354:FNM393354 FXH393354:FXI393354 GHD393354:GHE393354 GQZ393354:GRA393354 HAV393354:HAW393354 HKR393354:HKS393354 HUN393354:HUO393354 IEJ393354:IEK393354 IOF393354:IOG393354 IYB393354:IYC393354 JHX393354:JHY393354 JRT393354:JRU393354 KBP393354:KBQ393354 KLL393354:KLM393354 KVH393354:KVI393354 LFD393354:LFE393354 LOZ393354:LPA393354 LYV393354:LYW393354 MIR393354:MIS393354 MSN393354:MSO393354 NCJ393354:NCK393354 NMF393354:NMG393354 NWB393354:NWC393354 OFX393354:OFY393354 OPT393354:OPU393354 OZP393354:OZQ393354 PJL393354:PJM393354 PTH393354:PTI393354 QDD393354:QDE393354 QMZ393354:QNA393354 QWV393354:QWW393354 RGR393354:RGS393354 RQN393354:RQO393354 SAJ393354:SAK393354 SKF393354:SKG393354 SUB393354:SUC393354 TDX393354:TDY393354 TNT393354:TNU393354 TXP393354:TXQ393354 UHL393354:UHM393354 URH393354:URI393354 VBD393354:VBE393354 VKZ393354:VLA393354 VUV393354:VUW393354 WER393354:WES393354 WON393354:WOO393354 CB458890:CC458890 LX458890:LY458890 VT458890:VU458890 AFP458890:AFQ458890 APL458890:APM458890 AZH458890:AZI458890 BJD458890:BJE458890 BSZ458890:BTA458890 CCV458890:CCW458890 CMR458890:CMS458890 CWN458890:CWO458890 DGJ458890:DGK458890 DQF458890:DQG458890 EAB458890:EAC458890 EJX458890:EJY458890 ETT458890:ETU458890 FDP458890:FDQ458890 FNL458890:FNM458890 FXH458890:FXI458890 GHD458890:GHE458890 GQZ458890:GRA458890 HAV458890:HAW458890 HKR458890:HKS458890 HUN458890:HUO458890 IEJ458890:IEK458890 IOF458890:IOG458890 IYB458890:IYC458890 JHX458890:JHY458890 JRT458890:JRU458890 KBP458890:KBQ458890 KLL458890:KLM458890 KVH458890:KVI458890 LFD458890:LFE458890 LOZ458890:LPA458890 LYV458890:LYW458890 MIR458890:MIS458890 MSN458890:MSO458890 NCJ458890:NCK458890 NMF458890:NMG458890 NWB458890:NWC458890 OFX458890:OFY458890 OPT458890:OPU458890 OZP458890:OZQ458890 PJL458890:PJM458890 PTH458890:PTI458890 QDD458890:QDE458890 QMZ458890:QNA458890 QWV458890:QWW458890 RGR458890:RGS458890 RQN458890:RQO458890 SAJ458890:SAK458890 SKF458890:SKG458890 SUB458890:SUC458890 TDX458890:TDY458890 TNT458890:TNU458890 TXP458890:TXQ458890 UHL458890:UHM458890 URH458890:URI458890 VBD458890:VBE458890 VKZ458890:VLA458890 VUV458890:VUW458890 WER458890:WES458890 WON458890:WOO458890 CB524426:CC524426 LX524426:LY524426 VT524426:VU524426 AFP524426:AFQ524426 APL524426:APM524426 AZH524426:AZI524426 BJD524426:BJE524426 BSZ524426:BTA524426 CCV524426:CCW524426 CMR524426:CMS524426 CWN524426:CWO524426 DGJ524426:DGK524426 DQF524426:DQG524426 EAB524426:EAC524426 EJX524426:EJY524426 ETT524426:ETU524426 FDP524426:FDQ524426 FNL524426:FNM524426 FXH524426:FXI524426 GHD524426:GHE524426 GQZ524426:GRA524426 HAV524426:HAW524426 HKR524426:HKS524426 HUN524426:HUO524426 IEJ524426:IEK524426 IOF524426:IOG524426 IYB524426:IYC524426 JHX524426:JHY524426 JRT524426:JRU524426 KBP524426:KBQ524426 KLL524426:KLM524426 KVH524426:KVI524426 LFD524426:LFE524426 LOZ524426:LPA524426 LYV524426:LYW524426 MIR524426:MIS524426 MSN524426:MSO524426 NCJ524426:NCK524426 NMF524426:NMG524426 NWB524426:NWC524426 OFX524426:OFY524426 OPT524426:OPU524426 OZP524426:OZQ524426 PJL524426:PJM524426 PTH524426:PTI524426 QDD524426:QDE524426 QMZ524426:QNA524426 QWV524426:QWW524426 RGR524426:RGS524426 RQN524426:RQO524426 SAJ524426:SAK524426 SKF524426:SKG524426 SUB524426:SUC524426 TDX524426:TDY524426 TNT524426:TNU524426 TXP524426:TXQ524426 UHL524426:UHM524426 URH524426:URI524426 VBD524426:VBE524426 VKZ524426:VLA524426 VUV524426:VUW524426 WER524426:WES524426 WON524426:WOO524426 CB589962:CC589962 LX589962:LY589962 VT589962:VU589962 AFP589962:AFQ589962 APL589962:APM589962 AZH589962:AZI589962 BJD589962:BJE589962 BSZ589962:BTA589962 CCV589962:CCW589962 CMR589962:CMS589962 CWN589962:CWO589962 DGJ589962:DGK589962 DQF589962:DQG589962 EAB589962:EAC589962 EJX589962:EJY589962 ETT589962:ETU589962 FDP589962:FDQ589962 FNL589962:FNM589962 FXH589962:FXI589962 GHD589962:GHE589962 GQZ589962:GRA589962 HAV589962:HAW589962 HKR589962:HKS589962 HUN589962:HUO589962 IEJ589962:IEK589962 IOF589962:IOG589962 IYB589962:IYC589962 JHX589962:JHY589962 JRT589962:JRU589962 KBP589962:KBQ589962 KLL589962:KLM589962 KVH589962:KVI589962 LFD589962:LFE589962 LOZ589962:LPA589962 LYV589962:LYW589962 MIR589962:MIS589962 MSN589962:MSO589962 NCJ589962:NCK589962 NMF589962:NMG589962 NWB589962:NWC589962 OFX589962:OFY589962 OPT589962:OPU589962 OZP589962:OZQ589962 PJL589962:PJM589962 PTH589962:PTI589962 QDD589962:QDE589962 QMZ589962:QNA589962 QWV589962:QWW589962 RGR589962:RGS589962 RQN589962:RQO589962 SAJ589962:SAK589962 SKF589962:SKG589962 SUB589962:SUC589962 TDX589962:TDY589962 TNT589962:TNU589962 TXP589962:TXQ589962 UHL589962:UHM589962 URH589962:URI589962 VBD589962:VBE589962 VKZ589962:VLA589962 VUV589962:VUW589962 WER589962:WES589962 WON589962:WOO589962 CB655498:CC655498 LX655498:LY655498 VT655498:VU655498 AFP655498:AFQ655498 APL655498:APM655498 AZH655498:AZI655498 BJD655498:BJE655498 BSZ655498:BTA655498 CCV655498:CCW655498 CMR655498:CMS655498 CWN655498:CWO655498 DGJ655498:DGK655498 DQF655498:DQG655498 EAB655498:EAC655498 EJX655498:EJY655498 ETT655498:ETU655498 FDP655498:FDQ655498 FNL655498:FNM655498 FXH655498:FXI655498 GHD655498:GHE655498 GQZ655498:GRA655498 HAV655498:HAW655498 HKR655498:HKS655498 HUN655498:HUO655498 IEJ655498:IEK655498 IOF655498:IOG655498 IYB655498:IYC655498 JHX655498:JHY655498 JRT655498:JRU655498 KBP655498:KBQ655498 KLL655498:KLM655498 KVH655498:KVI655498 LFD655498:LFE655498 LOZ655498:LPA655498 LYV655498:LYW655498 MIR655498:MIS655498 MSN655498:MSO655498 NCJ655498:NCK655498 NMF655498:NMG655498 NWB655498:NWC655498 OFX655498:OFY655498 OPT655498:OPU655498 OZP655498:OZQ655498 PJL655498:PJM655498 PTH655498:PTI655498 QDD655498:QDE655498 QMZ655498:QNA655498 QWV655498:QWW655498 RGR655498:RGS655498 RQN655498:RQO655498 SAJ655498:SAK655498 SKF655498:SKG655498 SUB655498:SUC655498 TDX655498:TDY655498 TNT655498:TNU655498 TXP655498:TXQ655498 UHL655498:UHM655498 URH655498:URI655498 VBD655498:VBE655498 VKZ655498:VLA655498 VUV655498:VUW655498 WER655498:WES655498 WON655498:WOO655498 CB721034:CC721034 LX721034:LY721034 VT721034:VU721034 AFP721034:AFQ721034 APL721034:APM721034 AZH721034:AZI721034 BJD721034:BJE721034 BSZ721034:BTA721034 CCV721034:CCW721034 CMR721034:CMS721034 CWN721034:CWO721034 DGJ721034:DGK721034 DQF721034:DQG721034 EAB721034:EAC721034 EJX721034:EJY721034 ETT721034:ETU721034 FDP721034:FDQ721034 FNL721034:FNM721034 FXH721034:FXI721034 GHD721034:GHE721034 GQZ721034:GRA721034 HAV721034:HAW721034 HKR721034:HKS721034 HUN721034:HUO721034 IEJ721034:IEK721034 IOF721034:IOG721034 IYB721034:IYC721034 JHX721034:JHY721034 JRT721034:JRU721034 KBP721034:KBQ721034 KLL721034:KLM721034 KVH721034:KVI721034 LFD721034:LFE721034 LOZ721034:LPA721034 LYV721034:LYW721034 MIR721034:MIS721034 MSN721034:MSO721034 NCJ721034:NCK721034 NMF721034:NMG721034 NWB721034:NWC721034 OFX721034:OFY721034 OPT721034:OPU721034 OZP721034:OZQ721034 PJL721034:PJM721034 PTH721034:PTI721034 QDD721034:QDE721034 QMZ721034:QNA721034 QWV721034:QWW721034 RGR721034:RGS721034 RQN721034:RQO721034 SAJ721034:SAK721034 SKF721034:SKG721034 SUB721034:SUC721034 TDX721034:TDY721034 TNT721034:TNU721034 TXP721034:TXQ721034 UHL721034:UHM721034 URH721034:URI721034 VBD721034:VBE721034 VKZ721034:VLA721034 VUV721034:VUW721034 WER721034:WES721034 WON721034:WOO721034 CB786570:CC786570 LX786570:LY786570 VT786570:VU786570 AFP786570:AFQ786570 APL786570:APM786570 AZH786570:AZI786570 BJD786570:BJE786570 BSZ786570:BTA786570 CCV786570:CCW786570 CMR786570:CMS786570 CWN786570:CWO786570 DGJ786570:DGK786570 DQF786570:DQG786570 EAB786570:EAC786570 EJX786570:EJY786570 ETT786570:ETU786570 FDP786570:FDQ786570 FNL786570:FNM786570 FXH786570:FXI786570 GHD786570:GHE786570 GQZ786570:GRA786570 HAV786570:HAW786570 HKR786570:HKS786570 HUN786570:HUO786570 IEJ786570:IEK786570 IOF786570:IOG786570 IYB786570:IYC786570 JHX786570:JHY786570 JRT786570:JRU786570 KBP786570:KBQ786570 KLL786570:KLM786570 KVH786570:KVI786570 LFD786570:LFE786570 LOZ786570:LPA786570 LYV786570:LYW786570 MIR786570:MIS786570 MSN786570:MSO786570 NCJ786570:NCK786570 NMF786570:NMG786570 NWB786570:NWC786570 OFX786570:OFY786570 OPT786570:OPU786570 OZP786570:OZQ786570 PJL786570:PJM786570 PTH786570:PTI786570 QDD786570:QDE786570 QMZ786570:QNA786570 QWV786570:QWW786570 RGR786570:RGS786570 RQN786570:RQO786570 SAJ786570:SAK786570 SKF786570:SKG786570 SUB786570:SUC786570 TDX786570:TDY786570 TNT786570:TNU786570 TXP786570:TXQ786570 UHL786570:UHM786570 URH786570:URI786570 VBD786570:VBE786570 VKZ786570:VLA786570 VUV786570:VUW786570 WER786570:WES786570 WON786570:WOO786570 CB852106:CC852106 LX852106:LY852106 VT852106:VU852106 AFP852106:AFQ852106 APL852106:APM852106 AZH852106:AZI852106 BJD852106:BJE852106 BSZ852106:BTA852106 CCV852106:CCW852106 CMR852106:CMS852106 CWN852106:CWO852106 DGJ852106:DGK852106 DQF852106:DQG852106 EAB852106:EAC852106 EJX852106:EJY852106 ETT852106:ETU852106 FDP852106:FDQ852106 FNL852106:FNM852106 FXH852106:FXI852106 GHD852106:GHE852106 GQZ852106:GRA852106 HAV852106:HAW852106 HKR852106:HKS852106 HUN852106:HUO852106 IEJ852106:IEK852106 IOF852106:IOG852106 IYB852106:IYC852106 JHX852106:JHY852106 JRT852106:JRU852106 KBP852106:KBQ852106 KLL852106:KLM852106 KVH852106:KVI852106 LFD852106:LFE852106 LOZ852106:LPA852106 LYV852106:LYW852106 MIR852106:MIS852106 MSN852106:MSO852106 NCJ852106:NCK852106 NMF852106:NMG852106 NWB852106:NWC852106 OFX852106:OFY852106 OPT852106:OPU852106 OZP852106:OZQ852106 PJL852106:PJM852106 PTH852106:PTI852106 QDD852106:QDE852106 QMZ852106:QNA852106 QWV852106:QWW852106 RGR852106:RGS852106 RQN852106:RQO852106 SAJ852106:SAK852106 SKF852106:SKG852106 SUB852106:SUC852106 TDX852106:TDY852106 TNT852106:TNU852106 TXP852106:TXQ852106 UHL852106:UHM852106 URH852106:URI852106 VBD852106:VBE852106 VKZ852106:VLA852106 VUV852106:VUW852106 WER852106:WES852106 WON852106:WOO852106 CB917642:CC917642 LX917642:LY917642 VT917642:VU917642 AFP917642:AFQ917642 APL917642:APM917642 AZH917642:AZI917642 BJD917642:BJE917642 BSZ917642:BTA917642 CCV917642:CCW917642 CMR917642:CMS917642 CWN917642:CWO917642 DGJ917642:DGK917642 DQF917642:DQG917642 EAB917642:EAC917642 EJX917642:EJY917642 ETT917642:ETU917642 FDP917642:FDQ917642 FNL917642:FNM917642 FXH917642:FXI917642 GHD917642:GHE917642 GQZ917642:GRA917642 HAV917642:HAW917642 HKR917642:HKS917642 HUN917642:HUO917642 IEJ917642:IEK917642 IOF917642:IOG917642 IYB917642:IYC917642 JHX917642:JHY917642 JRT917642:JRU917642 KBP917642:KBQ917642 KLL917642:KLM917642 KVH917642:KVI917642 LFD917642:LFE917642 LOZ917642:LPA917642 LYV917642:LYW917642 MIR917642:MIS917642 MSN917642:MSO917642 NCJ917642:NCK917642 NMF917642:NMG917642 NWB917642:NWC917642 OFX917642:OFY917642 OPT917642:OPU917642 OZP917642:OZQ917642 PJL917642:PJM917642 PTH917642:PTI917642 QDD917642:QDE917642 QMZ917642:QNA917642 QWV917642:QWW917642 RGR917642:RGS917642 RQN917642:RQO917642 SAJ917642:SAK917642 SKF917642:SKG917642 SUB917642:SUC917642 TDX917642:TDY917642 TNT917642:TNU917642 TXP917642:TXQ917642 UHL917642:UHM917642 URH917642:URI917642 VBD917642:VBE917642 VKZ917642:VLA917642 VUV917642:VUW917642 WER917642:WES917642 WON917642:WOO917642 CB983178:CC983178 LX983178:LY983178 VT983178:VU983178 AFP983178:AFQ983178 APL983178:APM983178 AZH983178:AZI983178 BJD983178:BJE983178 BSZ983178:BTA983178 CCV983178:CCW983178 CMR983178:CMS983178 CWN983178:CWO983178 DGJ983178:DGK983178 DQF983178:DQG983178 EAB983178:EAC983178 EJX983178:EJY983178 ETT983178:ETU983178 FDP983178:FDQ983178 FNL983178:FNM983178 FXH983178:FXI983178 GHD983178:GHE983178 GQZ983178:GRA983178 HAV983178:HAW983178 HKR983178:HKS983178 HUN983178:HUO983178 IEJ983178:IEK983178 IOF983178:IOG983178 IYB983178:IYC983178 JHX983178:JHY983178 JRT983178:JRU983178 KBP983178:KBQ983178 KLL983178:KLM983178 KVH983178:KVI983178 LFD983178:LFE983178 LOZ983178:LPA983178 LYV983178:LYW983178 MIR983178:MIS983178 MSN983178:MSO983178 NCJ983178:NCK983178 NMF983178:NMG983178 NWB983178:NWC983178 OFX983178:OFY983178 OPT983178:OPU983178 OZP983178:OZQ983178 PJL983178:PJM983178 PTH983178:PTI983178 QDD983178:QDE983178 QMZ983178:QNA983178 QWV983178:QWW983178 RGR983178:RGS983178 RQN983178:RQO983178 SAJ983178:SAK983178 SKF983178:SKG983178 SUB983178:SUC983178 TDX983178:TDY983178 TNT983178:TNU983178 TXP983178:TXQ983178 UHL983178:UHM983178 URH983178:URI983178 VBD983178:VBE983178 VKZ983178:VLA983178 VUV983178:VUW983178 WER983178:WES983178 WON983178:WOO983178 WON983175:WOO983175 CB65683:CC65683 LX65683:LY65683 VT65683:VU65683 AFP65683:AFQ65683 APL65683:APM65683 AZH65683:AZI65683 BJD65683:BJE65683 BSZ65683:BTA65683 CCV65683:CCW65683 CMR65683:CMS65683 CWN65683:CWO65683 DGJ65683:DGK65683 DQF65683:DQG65683 EAB65683:EAC65683 EJX65683:EJY65683 ETT65683:ETU65683 FDP65683:FDQ65683 FNL65683:FNM65683 FXH65683:FXI65683 GHD65683:GHE65683 GQZ65683:GRA65683 HAV65683:HAW65683 HKR65683:HKS65683 HUN65683:HUO65683 IEJ65683:IEK65683 IOF65683:IOG65683 IYB65683:IYC65683 JHX65683:JHY65683 JRT65683:JRU65683 KBP65683:KBQ65683 KLL65683:KLM65683 KVH65683:KVI65683 LFD65683:LFE65683 LOZ65683:LPA65683 LYV65683:LYW65683 MIR65683:MIS65683 MSN65683:MSO65683 NCJ65683:NCK65683 NMF65683:NMG65683 NWB65683:NWC65683 OFX65683:OFY65683 OPT65683:OPU65683 OZP65683:OZQ65683 PJL65683:PJM65683 PTH65683:PTI65683 QDD65683:QDE65683 QMZ65683:QNA65683 QWV65683:QWW65683 RGR65683:RGS65683 RQN65683:RQO65683 SAJ65683:SAK65683 SKF65683:SKG65683 SUB65683:SUC65683 TDX65683:TDY65683 TNT65683:TNU65683 TXP65683:TXQ65683 UHL65683:UHM65683 URH65683:URI65683 VBD65683:VBE65683 VKZ65683:VLA65683 VUV65683:VUW65683 WER65683:WES65683 WON65683:WOO65683 CB131219:CC131219 LX131219:LY131219 VT131219:VU131219 AFP131219:AFQ131219 APL131219:APM131219 AZH131219:AZI131219 BJD131219:BJE131219 BSZ131219:BTA131219 CCV131219:CCW131219 CMR131219:CMS131219 CWN131219:CWO131219 DGJ131219:DGK131219 DQF131219:DQG131219 EAB131219:EAC131219 EJX131219:EJY131219 ETT131219:ETU131219 FDP131219:FDQ131219 FNL131219:FNM131219 FXH131219:FXI131219 GHD131219:GHE131219 GQZ131219:GRA131219 HAV131219:HAW131219 HKR131219:HKS131219 HUN131219:HUO131219 IEJ131219:IEK131219 IOF131219:IOG131219 IYB131219:IYC131219 JHX131219:JHY131219 JRT131219:JRU131219 KBP131219:KBQ131219 KLL131219:KLM131219 KVH131219:KVI131219 LFD131219:LFE131219 LOZ131219:LPA131219 LYV131219:LYW131219 MIR131219:MIS131219 MSN131219:MSO131219 NCJ131219:NCK131219 NMF131219:NMG131219 NWB131219:NWC131219 OFX131219:OFY131219 OPT131219:OPU131219 OZP131219:OZQ131219 PJL131219:PJM131219 PTH131219:PTI131219 QDD131219:QDE131219 QMZ131219:QNA131219 QWV131219:QWW131219 RGR131219:RGS131219 RQN131219:RQO131219 SAJ131219:SAK131219 SKF131219:SKG131219 SUB131219:SUC131219 TDX131219:TDY131219 TNT131219:TNU131219 TXP131219:TXQ131219 UHL131219:UHM131219 URH131219:URI131219 VBD131219:VBE131219 VKZ131219:VLA131219 VUV131219:VUW131219 WER131219:WES131219 WON131219:WOO131219 CB196755:CC196755 LX196755:LY196755 VT196755:VU196755 AFP196755:AFQ196755 APL196755:APM196755 AZH196755:AZI196755 BJD196755:BJE196755 BSZ196755:BTA196755 CCV196755:CCW196755 CMR196755:CMS196755 CWN196755:CWO196755 DGJ196755:DGK196755 DQF196755:DQG196755 EAB196755:EAC196755 EJX196755:EJY196755 ETT196755:ETU196755 FDP196755:FDQ196755 FNL196755:FNM196755 FXH196755:FXI196755 GHD196755:GHE196755 GQZ196755:GRA196755 HAV196755:HAW196755 HKR196755:HKS196755 HUN196755:HUO196755 IEJ196755:IEK196755 IOF196755:IOG196755 IYB196755:IYC196755 JHX196755:JHY196755 JRT196755:JRU196755 KBP196755:KBQ196755 KLL196755:KLM196755 KVH196755:KVI196755 LFD196755:LFE196755 LOZ196755:LPA196755 LYV196755:LYW196755 MIR196755:MIS196755 MSN196755:MSO196755 NCJ196755:NCK196755 NMF196755:NMG196755 NWB196755:NWC196755 OFX196755:OFY196755 OPT196755:OPU196755 OZP196755:OZQ196755 PJL196755:PJM196755 PTH196755:PTI196755 QDD196755:QDE196755 QMZ196755:QNA196755 QWV196755:QWW196755 RGR196755:RGS196755 RQN196755:RQO196755 SAJ196755:SAK196755 SKF196755:SKG196755 SUB196755:SUC196755 TDX196755:TDY196755 TNT196755:TNU196755 TXP196755:TXQ196755 UHL196755:UHM196755 URH196755:URI196755 VBD196755:VBE196755 VKZ196755:VLA196755 VUV196755:VUW196755 WER196755:WES196755 WON196755:WOO196755 CB262291:CC262291 LX262291:LY262291 VT262291:VU262291 AFP262291:AFQ262291 APL262291:APM262291 AZH262291:AZI262291 BJD262291:BJE262291 BSZ262291:BTA262291 CCV262291:CCW262291 CMR262291:CMS262291 CWN262291:CWO262291 DGJ262291:DGK262291 DQF262291:DQG262291 EAB262291:EAC262291 EJX262291:EJY262291 ETT262291:ETU262291 FDP262291:FDQ262291 FNL262291:FNM262291 FXH262291:FXI262291 GHD262291:GHE262291 GQZ262291:GRA262291 HAV262291:HAW262291 HKR262291:HKS262291 HUN262291:HUO262291 IEJ262291:IEK262291 IOF262291:IOG262291 IYB262291:IYC262291 JHX262291:JHY262291 JRT262291:JRU262291 KBP262291:KBQ262291 KLL262291:KLM262291 KVH262291:KVI262291 LFD262291:LFE262291 LOZ262291:LPA262291 LYV262291:LYW262291 MIR262291:MIS262291 MSN262291:MSO262291 NCJ262291:NCK262291 NMF262291:NMG262291 NWB262291:NWC262291 OFX262291:OFY262291 OPT262291:OPU262291 OZP262291:OZQ262291 PJL262291:PJM262291 PTH262291:PTI262291 QDD262291:QDE262291 QMZ262291:QNA262291 QWV262291:QWW262291 RGR262291:RGS262291 RQN262291:RQO262291 SAJ262291:SAK262291 SKF262291:SKG262291 SUB262291:SUC262291 TDX262291:TDY262291 TNT262291:TNU262291 TXP262291:TXQ262291 UHL262291:UHM262291 URH262291:URI262291 VBD262291:VBE262291 VKZ262291:VLA262291 VUV262291:VUW262291 WER262291:WES262291 WON262291:WOO262291 CB327827:CC327827 LX327827:LY327827 VT327827:VU327827 AFP327827:AFQ327827 APL327827:APM327827 AZH327827:AZI327827 BJD327827:BJE327827 BSZ327827:BTA327827 CCV327827:CCW327827 CMR327827:CMS327827 CWN327827:CWO327827 DGJ327827:DGK327827 DQF327827:DQG327827 EAB327827:EAC327827 EJX327827:EJY327827 ETT327827:ETU327827 FDP327827:FDQ327827 FNL327827:FNM327827 FXH327827:FXI327827 GHD327827:GHE327827 GQZ327827:GRA327827 HAV327827:HAW327827 HKR327827:HKS327827 HUN327827:HUO327827 IEJ327827:IEK327827 IOF327827:IOG327827 IYB327827:IYC327827 JHX327827:JHY327827 JRT327827:JRU327827 KBP327827:KBQ327827 KLL327827:KLM327827 KVH327827:KVI327827 LFD327827:LFE327827 LOZ327827:LPA327827 LYV327827:LYW327827 MIR327827:MIS327827 MSN327827:MSO327827 NCJ327827:NCK327827 NMF327827:NMG327827 NWB327827:NWC327827 OFX327827:OFY327827 OPT327827:OPU327827 OZP327827:OZQ327827 PJL327827:PJM327827 PTH327827:PTI327827 QDD327827:QDE327827 QMZ327827:QNA327827 QWV327827:QWW327827 RGR327827:RGS327827 RQN327827:RQO327827 SAJ327827:SAK327827 SKF327827:SKG327827 SUB327827:SUC327827 TDX327827:TDY327827 TNT327827:TNU327827 TXP327827:TXQ327827 UHL327827:UHM327827 URH327827:URI327827 VBD327827:VBE327827 VKZ327827:VLA327827 VUV327827:VUW327827 WER327827:WES327827 WON327827:WOO327827 CB393363:CC393363 LX393363:LY393363 VT393363:VU393363 AFP393363:AFQ393363 APL393363:APM393363 AZH393363:AZI393363 BJD393363:BJE393363 BSZ393363:BTA393363 CCV393363:CCW393363 CMR393363:CMS393363 CWN393363:CWO393363 DGJ393363:DGK393363 DQF393363:DQG393363 EAB393363:EAC393363 EJX393363:EJY393363 ETT393363:ETU393363 FDP393363:FDQ393363 FNL393363:FNM393363 FXH393363:FXI393363 GHD393363:GHE393363 GQZ393363:GRA393363 HAV393363:HAW393363 HKR393363:HKS393363 HUN393363:HUO393363 IEJ393363:IEK393363 IOF393363:IOG393363 IYB393363:IYC393363 JHX393363:JHY393363 JRT393363:JRU393363 KBP393363:KBQ393363 KLL393363:KLM393363 KVH393363:KVI393363 LFD393363:LFE393363 LOZ393363:LPA393363 LYV393363:LYW393363 MIR393363:MIS393363 MSN393363:MSO393363 NCJ393363:NCK393363 NMF393363:NMG393363 NWB393363:NWC393363 OFX393363:OFY393363 OPT393363:OPU393363 OZP393363:OZQ393363 PJL393363:PJM393363 PTH393363:PTI393363 QDD393363:QDE393363 QMZ393363:QNA393363 QWV393363:QWW393363 RGR393363:RGS393363 RQN393363:RQO393363 SAJ393363:SAK393363 SKF393363:SKG393363 SUB393363:SUC393363 TDX393363:TDY393363 TNT393363:TNU393363 TXP393363:TXQ393363 UHL393363:UHM393363 URH393363:URI393363 VBD393363:VBE393363 VKZ393363:VLA393363 VUV393363:VUW393363 WER393363:WES393363 WON393363:WOO393363 CB458899:CC458899 LX458899:LY458899 VT458899:VU458899 AFP458899:AFQ458899 APL458899:APM458899 AZH458899:AZI458899 BJD458899:BJE458899 BSZ458899:BTA458899 CCV458899:CCW458899 CMR458899:CMS458899 CWN458899:CWO458899 DGJ458899:DGK458899 DQF458899:DQG458899 EAB458899:EAC458899 EJX458899:EJY458899 ETT458899:ETU458899 FDP458899:FDQ458899 FNL458899:FNM458899 FXH458899:FXI458899 GHD458899:GHE458899 GQZ458899:GRA458899 HAV458899:HAW458899 HKR458899:HKS458899 HUN458899:HUO458899 IEJ458899:IEK458899 IOF458899:IOG458899 IYB458899:IYC458899 JHX458899:JHY458899 JRT458899:JRU458899 KBP458899:KBQ458899 KLL458899:KLM458899 KVH458899:KVI458899 LFD458899:LFE458899 LOZ458899:LPA458899 LYV458899:LYW458899 MIR458899:MIS458899 MSN458899:MSO458899 NCJ458899:NCK458899 NMF458899:NMG458899 NWB458899:NWC458899 OFX458899:OFY458899 OPT458899:OPU458899 OZP458899:OZQ458899 PJL458899:PJM458899 PTH458899:PTI458899 QDD458899:QDE458899 QMZ458899:QNA458899 QWV458899:QWW458899 RGR458899:RGS458899 RQN458899:RQO458899 SAJ458899:SAK458899 SKF458899:SKG458899 SUB458899:SUC458899 TDX458899:TDY458899 TNT458899:TNU458899 TXP458899:TXQ458899 UHL458899:UHM458899 URH458899:URI458899 VBD458899:VBE458899 VKZ458899:VLA458899 VUV458899:VUW458899 WER458899:WES458899 WON458899:WOO458899 CB524435:CC524435 LX524435:LY524435 VT524435:VU524435 AFP524435:AFQ524435 APL524435:APM524435 AZH524435:AZI524435 BJD524435:BJE524435 BSZ524435:BTA524435 CCV524435:CCW524435 CMR524435:CMS524435 CWN524435:CWO524435 DGJ524435:DGK524435 DQF524435:DQG524435 EAB524435:EAC524435 EJX524435:EJY524435 ETT524435:ETU524435 FDP524435:FDQ524435 FNL524435:FNM524435 FXH524435:FXI524435 GHD524435:GHE524435 GQZ524435:GRA524435 HAV524435:HAW524435 HKR524435:HKS524435 HUN524435:HUO524435 IEJ524435:IEK524435 IOF524435:IOG524435 IYB524435:IYC524435 JHX524435:JHY524435 JRT524435:JRU524435 KBP524435:KBQ524435 KLL524435:KLM524435 KVH524435:KVI524435 LFD524435:LFE524435 LOZ524435:LPA524435 LYV524435:LYW524435 MIR524435:MIS524435 MSN524435:MSO524435 NCJ524435:NCK524435 NMF524435:NMG524435 NWB524435:NWC524435 OFX524435:OFY524435 OPT524435:OPU524435 OZP524435:OZQ524435 PJL524435:PJM524435 PTH524435:PTI524435 QDD524435:QDE524435 QMZ524435:QNA524435 QWV524435:QWW524435 RGR524435:RGS524435 RQN524435:RQO524435 SAJ524435:SAK524435 SKF524435:SKG524435 SUB524435:SUC524435 TDX524435:TDY524435 TNT524435:TNU524435 TXP524435:TXQ524435 UHL524435:UHM524435 URH524435:URI524435 VBD524435:VBE524435 VKZ524435:VLA524435 VUV524435:VUW524435 WER524435:WES524435 WON524435:WOO524435 CB589971:CC589971 LX589971:LY589971 VT589971:VU589971 AFP589971:AFQ589971 APL589971:APM589971 AZH589971:AZI589971 BJD589971:BJE589971 BSZ589971:BTA589971 CCV589971:CCW589971 CMR589971:CMS589971 CWN589971:CWO589971 DGJ589971:DGK589971 DQF589971:DQG589971 EAB589971:EAC589971 EJX589971:EJY589971 ETT589971:ETU589971 FDP589971:FDQ589971 FNL589971:FNM589971 FXH589971:FXI589971 GHD589971:GHE589971 GQZ589971:GRA589971 HAV589971:HAW589971 HKR589971:HKS589971 HUN589971:HUO589971 IEJ589971:IEK589971 IOF589971:IOG589971 IYB589971:IYC589971 JHX589971:JHY589971 JRT589971:JRU589971 KBP589971:KBQ589971 KLL589971:KLM589971 KVH589971:KVI589971 LFD589971:LFE589971 LOZ589971:LPA589971 LYV589971:LYW589971 MIR589971:MIS589971 MSN589971:MSO589971 NCJ589971:NCK589971 NMF589971:NMG589971 NWB589971:NWC589971 OFX589971:OFY589971 OPT589971:OPU589971 OZP589971:OZQ589971 PJL589971:PJM589971 PTH589971:PTI589971 QDD589971:QDE589971 QMZ589971:QNA589971 QWV589971:QWW589971 RGR589971:RGS589971 RQN589971:RQO589971 SAJ589971:SAK589971 SKF589971:SKG589971 SUB589971:SUC589971 TDX589971:TDY589971 TNT589971:TNU589971 TXP589971:TXQ589971 UHL589971:UHM589971 URH589971:URI589971 VBD589971:VBE589971 VKZ589971:VLA589971 VUV589971:VUW589971 WER589971:WES589971 WON589971:WOO589971 CB655507:CC655507 LX655507:LY655507 VT655507:VU655507 AFP655507:AFQ655507 APL655507:APM655507 AZH655507:AZI655507 BJD655507:BJE655507 BSZ655507:BTA655507 CCV655507:CCW655507 CMR655507:CMS655507 CWN655507:CWO655507 DGJ655507:DGK655507 DQF655507:DQG655507 EAB655507:EAC655507 EJX655507:EJY655507 ETT655507:ETU655507 FDP655507:FDQ655507 FNL655507:FNM655507 FXH655507:FXI655507 GHD655507:GHE655507 GQZ655507:GRA655507 HAV655507:HAW655507 HKR655507:HKS655507 HUN655507:HUO655507 IEJ655507:IEK655507 IOF655507:IOG655507 IYB655507:IYC655507 JHX655507:JHY655507 JRT655507:JRU655507 KBP655507:KBQ655507 KLL655507:KLM655507 KVH655507:KVI655507 LFD655507:LFE655507 LOZ655507:LPA655507 LYV655507:LYW655507 MIR655507:MIS655507 MSN655507:MSO655507 NCJ655507:NCK655507 NMF655507:NMG655507 NWB655507:NWC655507 OFX655507:OFY655507 OPT655507:OPU655507 OZP655507:OZQ655507 PJL655507:PJM655507 PTH655507:PTI655507 QDD655507:QDE655507 QMZ655507:QNA655507 QWV655507:QWW655507 RGR655507:RGS655507 RQN655507:RQO655507 SAJ655507:SAK655507 SKF655507:SKG655507 SUB655507:SUC655507 TDX655507:TDY655507 TNT655507:TNU655507 TXP655507:TXQ655507 UHL655507:UHM655507 URH655507:URI655507 VBD655507:VBE655507 VKZ655507:VLA655507 VUV655507:VUW655507 WER655507:WES655507 WON655507:WOO655507 CB721043:CC721043 LX721043:LY721043 VT721043:VU721043 AFP721043:AFQ721043 APL721043:APM721043 AZH721043:AZI721043 BJD721043:BJE721043 BSZ721043:BTA721043 CCV721043:CCW721043 CMR721043:CMS721043 CWN721043:CWO721043 DGJ721043:DGK721043 DQF721043:DQG721043 EAB721043:EAC721043 EJX721043:EJY721043 ETT721043:ETU721043 FDP721043:FDQ721043 FNL721043:FNM721043 FXH721043:FXI721043 GHD721043:GHE721043 GQZ721043:GRA721043 HAV721043:HAW721043 HKR721043:HKS721043 HUN721043:HUO721043 IEJ721043:IEK721043 IOF721043:IOG721043 IYB721043:IYC721043 JHX721043:JHY721043 JRT721043:JRU721043 KBP721043:KBQ721043 KLL721043:KLM721043 KVH721043:KVI721043 LFD721043:LFE721043 LOZ721043:LPA721043 LYV721043:LYW721043 MIR721043:MIS721043 MSN721043:MSO721043 NCJ721043:NCK721043 NMF721043:NMG721043 NWB721043:NWC721043 OFX721043:OFY721043 OPT721043:OPU721043 OZP721043:OZQ721043 PJL721043:PJM721043 PTH721043:PTI721043 QDD721043:QDE721043 QMZ721043:QNA721043 QWV721043:QWW721043 RGR721043:RGS721043 RQN721043:RQO721043 SAJ721043:SAK721043 SKF721043:SKG721043 SUB721043:SUC721043 TDX721043:TDY721043 TNT721043:TNU721043 TXP721043:TXQ721043 UHL721043:UHM721043 URH721043:URI721043 VBD721043:VBE721043 VKZ721043:VLA721043 VUV721043:VUW721043 WER721043:WES721043 WON721043:WOO721043 CB786579:CC786579 LX786579:LY786579 VT786579:VU786579 AFP786579:AFQ786579 APL786579:APM786579 AZH786579:AZI786579 BJD786579:BJE786579 BSZ786579:BTA786579 CCV786579:CCW786579 CMR786579:CMS786579 CWN786579:CWO786579 DGJ786579:DGK786579 DQF786579:DQG786579 EAB786579:EAC786579 EJX786579:EJY786579 ETT786579:ETU786579 FDP786579:FDQ786579 FNL786579:FNM786579 FXH786579:FXI786579 GHD786579:GHE786579 GQZ786579:GRA786579 HAV786579:HAW786579 HKR786579:HKS786579 HUN786579:HUO786579 IEJ786579:IEK786579 IOF786579:IOG786579 IYB786579:IYC786579 JHX786579:JHY786579 JRT786579:JRU786579 KBP786579:KBQ786579 KLL786579:KLM786579 KVH786579:KVI786579 LFD786579:LFE786579 LOZ786579:LPA786579 LYV786579:LYW786579 MIR786579:MIS786579 MSN786579:MSO786579 NCJ786579:NCK786579 NMF786579:NMG786579 NWB786579:NWC786579 OFX786579:OFY786579 OPT786579:OPU786579 OZP786579:OZQ786579 PJL786579:PJM786579 PTH786579:PTI786579 QDD786579:QDE786579 QMZ786579:QNA786579 QWV786579:QWW786579 RGR786579:RGS786579 RQN786579:RQO786579 SAJ786579:SAK786579 SKF786579:SKG786579 SUB786579:SUC786579 TDX786579:TDY786579 TNT786579:TNU786579 TXP786579:TXQ786579 UHL786579:UHM786579 URH786579:URI786579 VBD786579:VBE786579 VKZ786579:VLA786579 VUV786579:VUW786579 WER786579:WES786579 WON786579:WOO786579 CB852115:CC852115 LX852115:LY852115 VT852115:VU852115 AFP852115:AFQ852115 APL852115:APM852115 AZH852115:AZI852115 BJD852115:BJE852115 BSZ852115:BTA852115 CCV852115:CCW852115 CMR852115:CMS852115 CWN852115:CWO852115 DGJ852115:DGK852115 DQF852115:DQG852115 EAB852115:EAC852115 EJX852115:EJY852115 ETT852115:ETU852115 FDP852115:FDQ852115 FNL852115:FNM852115 FXH852115:FXI852115 GHD852115:GHE852115 GQZ852115:GRA852115 HAV852115:HAW852115 HKR852115:HKS852115 HUN852115:HUO852115 IEJ852115:IEK852115 IOF852115:IOG852115 IYB852115:IYC852115 JHX852115:JHY852115 JRT852115:JRU852115 KBP852115:KBQ852115 KLL852115:KLM852115 KVH852115:KVI852115 LFD852115:LFE852115 LOZ852115:LPA852115 LYV852115:LYW852115 MIR852115:MIS852115 MSN852115:MSO852115 NCJ852115:NCK852115 NMF852115:NMG852115 NWB852115:NWC852115 OFX852115:OFY852115 OPT852115:OPU852115 OZP852115:OZQ852115 PJL852115:PJM852115 PTH852115:PTI852115 QDD852115:QDE852115 QMZ852115:QNA852115 QWV852115:QWW852115 RGR852115:RGS852115 RQN852115:RQO852115 SAJ852115:SAK852115 SKF852115:SKG852115 SUB852115:SUC852115 TDX852115:TDY852115 TNT852115:TNU852115 TXP852115:TXQ852115 UHL852115:UHM852115 URH852115:URI852115 VBD852115:VBE852115 VKZ852115:VLA852115 VUV852115:VUW852115 WER852115:WES852115 WON852115:WOO852115 CB917651:CC917651 LX917651:LY917651 VT917651:VU917651 AFP917651:AFQ917651 APL917651:APM917651 AZH917651:AZI917651 BJD917651:BJE917651 BSZ917651:BTA917651 CCV917651:CCW917651 CMR917651:CMS917651 CWN917651:CWO917651 DGJ917651:DGK917651 DQF917651:DQG917651 EAB917651:EAC917651 EJX917651:EJY917651 ETT917651:ETU917651 FDP917651:FDQ917651 FNL917651:FNM917651 FXH917651:FXI917651 GHD917651:GHE917651 GQZ917651:GRA917651 HAV917651:HAW917651 HKR917651:HKS917651 HUN917651:HUO917651 IEJ917651:IEK917651 IOF917651:IOG917651 IYB917651:IYC917651 JHX917651:JHY917651 JRT917651:JRU917651 KBP917651:KBQ917651 KLL917651:KLM917651 KVH917651:KVI917651 LFD917651:LFE917651 LOZ917651:LPA917651 LYV917651:LYW917651 MIR917651:MIS917651 MSN917651:MSO917651 NCJ917651:NCK917651 NMF917651:NMG917651 NWB917651:NWC917651 OFX917651:OFY917651 OPT917651:OPU917651 OZP917651:OZQ917651 PJL917651:PJM917651 PTH917651:PTI917651 QDD917651:QDE917651 QMZ917651:QNA917651 QWV917651:QWW917651 RGR917651:RGS917651 RQN917651:RQO917651 SAJ917651:SAK917651 SKF917651:SKG917651 SUB917651:SUC917651 TDX917651:TDY917651 TNT917651:TNU917651 TXP917651:TXQ917651 UHL917651:UHM917651 URH917651:URI917651 VBD917651:VBE917651 VKZ917651:VLA917651 VUV917651:VUW917651 WER917651:WES917651 WON917651:WOO917651 CB983187:CC983187 LX983187:LY983187 VT983187:VU983187 AFP983187:AFQ983187 APL983187:APM983187 AZH983187:AZI983187 BJD983187:BJE983187 BSZ983187:BTA983187 CCV983187:CCW983187 CMR983187:CMS983187 CWN983187:CWO983187 DGJ983187:DGK983187 DQF983187:DQG983187 EAB983187:EAC983187 EJX983187:EJY983187 ETT983187:ETU983187 FDP983187:FDQ983187 FNL983187:FNM983187 FXH983187:FXI983187 GHD983187:GHE983187 GQZ983187:GRA983187 HAV983187:HAW983187 HKR983187:HKS983187 HUN983187:HUO983187 IEJ983187:IEK983187 IOF983187:IOG983187 IYB983187:IYC983187 JHX983187:JHY983187 JRT983187:JRU983187 KBP983187:KBQ983187 KLL983187:KLM983187 KVH983187:KVI983187 LFD983187:LFE983187 LOZ983187:LPA983187 LYV983187:LYW983187 MIR983187:MIS983187 MSN983187:MSO983187 NCJ983187:NCK983187 NMF983187:NMG983187 NWB983187:NWC983187 OFX983187:OFY983187 OPT983187:OPU983187 OZP983187:OZQ983187 PJL983187:PJM983187 PTH983187:PTI983187 QDD983187:QDE983187 QMZ983187:QNA983187 QWV983187:QWW983187 RGR983187:RGS983187 RQN983187:RQO983187 SAJ983187:SAK983187 SKF983187:SKG983187 SUB983187:SUC983187 TDX983187:TDY983187 TNT983187:TNU983187 TXP983187:TXQ983187 UHL983187:UHM983187 URH983187:URI983187 VBD983187:VBE983187 VKZ983187:VLA983187 VUV983187:VUW983187 WER983187:WES983187 WON983187:WOO983187 CB65671:CC65671 LX65671:LY65671 VT65671:VU65671 AFP65671:AFQ65671 APL65671:APM65671 AZH65671:AZI65671 BJD65671:BJE65671 BSZ65671:BTA65671 CCV65671:CCW65671 CMR65671:CMS65671 CWN65671:CWO65671 DGJ65671:DGK65671 DQF65671:DQG65671 EAB65671:EAC65671 EJX65671:EJY65671 ETT65671:ETU65671 FDP65671:FDQ65671 FNL65671:FNM65671 FXH65671:FXI65671 GHD65671:GHE65671 GQZ65671:GRA65671 HAV65671:HAW65671 HKR65671:HKS65671 HUN65671:HUO65671 IEJ65671:IEK65671 IOF65671:IOG65671 IYB65671:IYC65671 JHX65671:JHY65671 JRT65671:JRU65671 KBP65671:KBQ65671 KLL65671:KLM65671 KVH65671:KVI65671 LFD65671:LFE65671 LOZ65671:LPA65671 LYV65671:LYW65671 MIR65671:MIS65671 MSN65671:MSO65671 NCJ65671:NCK65671 NMF65671:NMG65671 NWB65671:NWC65671 OFX65671:OFY65671 OPT65671:OPU65671 OZP65671:OZQ65671 PJL65671:PJM65671 PTH65671:PTI65671 QDD65671:QDE65671 QMZ65671:QNA65671 QWV65671:QWW65671 RGR65671:RGS65671 RQN65671:RQO65671 SAJ65671:SAK65671 SKF65671:SKG65671 SUB65671:SUC65671 TDX65671:TDY65671 TNT65671:TNU65671 TXP65671:TXQ65671 UHL65671:UHM65671 URH65671:URI65671 VBD65671:VBE65671 VKZ65671:VLA65671 VUV65671:VUW65671 WER65671:WES65671 WON65671:WOO65671 CB131207:CC131207 LX131207:LY131207 VT131207:VU131207 AFP131207:AFQ131207 APL131207:APM131207 AZH131207:AZI131207 BJD131207:BJE131207 BSZ131207:BTA131207 CCV131207:CCW131207 CMR131207:CMS131207 CWN131207:CWO131207 DGJ131207:DGK131207 DQF131207:DQG131207 EAB131207:EAC131207 EJX131207:EJY131207 ETT131207:ETU131207 FDP131207:FDQ131207 FNL131207:FNM131207 FXH131207:FXI131207 GHD131207:GHE131207 GQZ131207:GRA131207 HAV131207:HAW131207 HKR131207:HKS131207 HUN131207:HUO131207 IEJ131207:IEK131207 IOF131207:IOG131207 IYB131207:IYC131207 JHX131207:JHY131207 JRT131207:JRU131207 KBP131207:KBQ131207 KLL131207:KLM131207 KVH131207:KVI131207 LFD131207:LFE131207 LOZ131207:LPA131207 LYV131207:LYW131207 MIR131207:MIS131207 MSN131207:MSO131207 NCJ131207:NCK131207 NMF131207:NMG131207 NWB131207:NWC131207 OFX131207:OFY131207 OPT131207:OPU131207 OZP131207:OZQ131207 PJL131207:PJM131207 PTH131207:PTI131207 QDD131207:QDE131207 QMZ131207:QNA131207 QWV131207:QWW131207 RGR131207:RGS131207 RQN131207:RQO131207 SAJ131207:SAK131207 SKF131207:SKG131207 SUB131207:SUC131207 TDX131207:TDY131207 TNT131207:TNU131207 TXP131207:TXQ131207 UHL131207:UHM131207 URH131207:URI131207 VBD131207:VBE131207 VKZ131207:VLA131207 VUV131207:VUW131207 WER131207:WES131207 WON131207:WOO131207 CB196743:CC196743 LX196743:LY196743 VT196743:VU196743 AFP196743:AFQ196743 APL196743:APM196743 AZH196743:AZI196743 BJD196743:BJE196743 BSZ196743:BTA196743 CCV196743:CCW196743 CMR196743:CMS196743 CWN196743:CWO196743 DGJ196743:DGK196743 DQF196743:DQG196743 EAB196743:EAC196743 EJX196743:EJY196743 ETT196743:ETU196743 FDP196743:FDQ196743 FNL196743:FNM196743 FXH196743:FXI196743 GHD196743:GHE196743 GQZ196743:GRA196743 HAV196743:HAW196743 HKR196743:HKS196743 HUN196743:HUO196743 IEJ196743:IEK196743 IOF196743:IOG196743 IYB196743:IYC196743 JHX196743:JHY196743 JRT196743:JRU196743 KBP196743:KBQ196743 KLL196743:KLM196743 KVH196743:KVI196743 LFD196743:LFE196743 LOZ196743:LPA196743 LYV196743:LYW196743 MIR196743:MIS196743 MSN196743:MSO196743 NCJ196743:NCK196743 NMF196743:NMG196743 NWB196743:NWC196743 OFX196743:OFY196743 OPT196743:OPU196743 OZP196743:OZQ196743 PJL196743:PJM196743 PTH196743:PTI196743 QDD196743:QDE196743 QMZ196743:QNA196743 QWV196743:QWW196743 RGR196743:RGS196743 RQN196743:RQO196743 SAJ196743:SAK196743 SKF196743:SKG196743 SUB196743:SUC196743 TDX196743:TDY196743 TNT196743:TNU196743 TXP196743:TXQ196743 UHL196743:UHM196743 URH196743:URI196743 VBD196743:VBE196743 VKZ196743:VLA196743 VUV196743:VUW196743 WER196743:WES196743 WON196743:WOO196743 CB262279:CC262279 LX262279:LY262279 VT262279:VU262279 AFP262279:AFQ262279 APL262279:APM262279 AZH262279:AZI262279 BJD262279:BJE262279 BSZ262279:BTA262279 CCV262279:CCW262279 CMR262279:CMS262279 CWN262279:CWO262279 DGJ262279:DGK262279 DQF262279:DQG262279 EAB262279:EAC262279 EJX262279:EJY262279 ETT262279:ETU262279 FDP262279:FDQ262279 FNL262279:FNM262279 FXH262279:FXI262279 GHD262279:GHE262279 GQZ262279:GRA262279 HAV262279:HAW262279 HKR262279:HKS262279 HUN262279:HUO262279 IEJ262279:IEK262279 IOF262279:IOG262279 IYB262279:IYC262279 JHX262279:JHY262279 JRT262279:JRU262279 KBP262279:KBQ262279 KLL262279:KLM262279 KVH262279:KVI262279 LFD262279:LFE262279 LOZ262279:LPA262279 LYV262279:LYW262279 MIR262279:MIS262279 MSN262279:MSO262279 NCJ262279:NCK262279 NMF262279:NMG262279 NWB262279:NWC262279 OFX262279:OFY262279 OPT262279:OPU262279 OZP262279:OZQ262279 PJL262279:PJM262279 PTH262279:PTI262279 QDD262279:QDE262279 QMZ262279:QNA262279 QWV262279:QWW262279 RGR262279:RGS262279 RQN262279:RQO262279 SAJ262279:SAK262279 SKF262279:SKG262279 SUB262279:SUC262279 TDX262279:TDY262279 TNT262279:TNU262279 TXP262279:TXQ262279 UHL262279:UHM262279 URH262279:URI262279 VBD262279:VBE262279 VKZ262279:VLA262279 VUV262279:VUW262279 WER262279:WES262279 WON262279:WOO262279 CB327815:CC327815 LX327815:LY327815 VT327815:VU327815 AFP327815:AFQ327815 APL327815:APM327815 AZH327815:AZI327815 BJD327815:BJE327815 BSZ327815:BTA327815 CCV327815:CCW327815 CMR327815:CMS327815 CWN327815:CWO327815 DGJ327815:DGK327815 DQF327815:DQG327815 EAB327815:EAC327815 EJX327815:EJY327815 ETT327815:ETU327815 FDP327815:FDQ327815 FNL327815:FNM327815 FXH327815:FXI327815 GHD327815:GHE327815 GQZ327815:GRA327815 HAV327815:HAW327815 HKR327815:HKS327815 HUN327815:HUO327815 IEJ327815:IEK327815 IOF327815:IOG327815 IYB327815:IYC327815 JHX327815:JHY327815 JRT327815:JRU327815 KBP327815:KBQ327815 KLL327815:KLM327815 KVH327815:KVI327815 LFD327815:LFE327815 LOZ327815:LPA327815 LYV327815:LYW327815 MIR327815:MIS327815 MSN327815:MSO327815 NCJ327815:NCK327815 NMF327815:NMG327815 NWB327815:NWC327815 OFX327815:OFY327815 OPT327815:OPU327815 OZP327815:OZQ327815 PJL327815:PJM327815 PTH327815:PTI327815 QDD327815:QDE327815 QMZ327815:QNA327815 QWV327815:QWW327815 RGR327815:RGS327815 RQN327815:RQO327815 SAJ327815:SAK327815 SKF327815:SKG327815 SUB327815:SUC327815 TDX327815:TDY327815 TNT327815:TNU327815 TXP327815:TXQ327815 UHL327815:UHM327815 URH327815:URI327815 VBD327815:VBE327815 VKZ327815:VLA327815 VUV327815:VUW327815 WER327815:WES327815 WON327815:WOO327815 CB393351:CC393351 LX393351:LY393351 VT393351:VU393351 AFP393351:AFQ393351 APL393351:APM393351 AZH393351:AZI393351 BJD393351:BJE393351 BSZ393351:BTA393351 CCV393351:CCW393351 CMR393351:CMS393351 CWN393351:CWO393351 DGJ393351:DGK393351 DQF393351:DQG393351 EAB393351:EAC393351 EJX393351:EJY393351 ETT393351:ETU393351 FDP393351:FDQ393351 FNL393351:FNM393351 FXH393351:FXI393351 GHD393351:GHE393351 GQZ393351:GRA393351 HAV393351:HAW393351 HKR393351:HKS393351 HUN393351:HUO393351 IEJ393351:IEK393351 IOF393351:IOG393351 IYB393351:IYC393351 JHX393351:JHY393351 JRT393351:JRU393351 KBP393351:KBQ393351 KLL393351:KLM393351 KVH393351:KVI393351 LFD393351:LFE393351 LOZ393351:LPA393351 LYV393351:LYW393351 MIR393351:MIS393351 MSN393351:MSO393351 NCJ393351:NCK393351 NMF393351:NMG393351 NWB393351:NWC393351 OFX393351:OFY393351 OPT393351:OPU393351 OZP393351:OZQ393351 PJL393351:PJM393351 PTH393351:PTI393351 QDD393351:QDE393351 QMZ393351:QNA393351 QWV393351:QWW393351 RGR393351:RGS393351 RQN393351:RQO393351 SAJ393351:SAK393351 SKF393351:SKG393351 SUB393351:SUC393351 TDX393351:TDY393351 TNT393351:TNU393351 TXP393351:TXQ393351 UHL393351:UHM393351 URH393351:URI393351 VBD393351:VBE393351 VKZ393351:VLA393351 VUV393351:VUW393351 WER393351:WES393351 WON393351:WOO393351 CB458887:CC458887 LX458887:LY458887 VT458887:VU458887 AFP458887:AFQ458887 APL458887:APM458887 AZH458887:AZI458887 BJD458887:BJE458887 BSZ458887:BTA458887 CCV458887:CCW458887 CMR458887:CMS458887 CWN458887:CWO458887 DGJ458887:DGK458887 DQF458887:DQG458887 EAB458887:EAC458887 EJX458887:EJY458887 ETT458887:ETU458887 FDP458887:FDQ458887 FNL458887:FNM458887 FXH458887:FXI458887 GHD458887:GHE458887 GQZ458887:GRA458887 HAV458887:HAW458887 HKR458887:HKS458887 HUN458887:HUO458887 IEJ458887:IEK458887 IOF458887:IOG458887 IYB458887:IYC458887 JHX458887:JHY458887 JRT458887:JRU458887 KBP458887:KBQ458887 KLL458887:KLM458887 KVH458887:KVI458887 LFD458887:LFE458887 LOZ458887:LPA458887 LYV458887:LYW458887 MIR458887:MIS458887 MSN458887:MSO458887 NCJ458887:NCK458887 NMF458887:NMG458887 NWB458887:NWC458887 OFX458887:OFY458887 OPT458887:OPU458887 OZP458887:OZQ458887 PJL458887:PJM458887 PTH458887:PTI458887 QDD458887:QDE458887 QMZ458887:QNA458887 QWV458887:QWW458887 RGR458887:RGS458887 RQN458887:RQO458887 SAJ458887:SAK458887 SKF458887:SKG458887 SUB458887:SUC458887 TDX458887:TDY458887 TNT458887:TNU458887 TXP458887:TXQ458887 UHL458887:UHM458887 URH458887:URI458887 VBD458887:VBE458887 VKZ458887:VLA458887 VUV458887:VUW458887 WER458887:WES458887 WON458887:WOO458887 CB524423:CC524423 LX524423:LY524423 VT524423:VU524423 AFP524423:AFQ524423 APL524423:APM524423 AZH524423:AZI524423 BJD524423:BJE524423 BSZ524423:BTA524423 CCV524423:CCW524423 CMR524423:CMS524423 CWN524423:CWO524423 DGJ524423:DGK524423 DQF524423:DQG524423 EAB524423:EAC524423 EJX524423:EJY524423 ETT524423:ETU524423 FDP524423:FDQ524423 FNL524423:FNM524423 FXH524423:FXI524423 GHD524423:GHE524423 GQZ524423:GRA524423 HAV524423:HAW524423 HKR524423:HKS524423 HUN524423:HUO524423 IEJ524423:IEK524423 IOF524423:IOG524423 IYB524423:IYC524423 JHX524423:JHY524423 JRT524423:JRU524423 KBP524423:KBQ524423 KLL524423:KLM524423 KVH524423:KVI524423 LFD524423:LFE524423 LOZ524423:LPA524423 LYV524423:LYW524423 MIR524423:MIS524423 MSN524423:MSO524423 NCJ524423:NCK524423 NMF524423:NMG524423 NWB524423:NWC524423 OFX524423:OFY524423 OPT524423:OPU524423 OZP524423:OZQ524423 PJL524423:PJM524423 PTH524423:PTI524423 QDD524423:QDE524423 QMZ524423:QNA524423 QWV524423:QWW524423 RGR524423:RGS524423 RQN524423:RQO524423 SAJ524423:SAK524423 SKF524423:SKG524423 SUB524423:SUC524423 TDX524423:TDY524423 TNT524423:TNU524423 TXP524423:TXQ524423 UHL524423:UHM524423 URH524423:URI524423 VBD524423:VBE524423 VKZ524423:VLA524423 VUV524423:VUW524423 WER524423:WES524423 WON524423:WOO524423 CB589959:CC589959 LX589959:LY589959 VT589959:VU589959 AFP589959:AFQ589959 APL589959:APM589959 AZH589959:AZI589959 BJD589959:BJE589959 BSZ589959:BTA589959 CCV589959:CCW589959 CMR589959:CMS589959 CWN589959:CWO589959 DGJ589959:DGK589959 DQF589959:DQG589959 EAB589959:EAC589959 EJX589959:EJY589959 ETT589959:ETU589959 FDP589959:FDQ589959 FNL589959:FNM589959 FXH589959:FXI589959 GHD589959:GHE589959 GQZ589959:GRA589959 HAV589959:HAW589959 HKR589959:HKS589959 HUN589959:HUO589959 IEJ589959:IEK589959 IOF589959:IOG589959 IYB589959:IYC589959 JHX589959:JHY589959 JRT589959:JRU589959 KBP589959:KBQ589959 KLL589959:KLM589959 KVH589959:KVI589959 LFD589959:LFE589959 LOZ589959:LPA589959 LYV589959:LYW589959 MIR589959:MIS589959 MSN589959:MSO589959 NCJ589959:NCK589959 NMF589959:NMG589959 NWB589959:NWC589959 OFX589959:OFY589959 OPT589959:OPU589959 OZP589959:OZQ589959 PJL589959:PJM589959 PTH589959:PTI589959 QDD589959:QDE589959 QMZ589959:QNA589959 QWV589959:QWW589959 RGR589959:RGS589959 RQN589959:RQO589959 SAJ589959:SAK589959 SKF589959:SKG589959 SUB589959:SUC589959 TDX589959:TDY589959 TNT589959:TNU589959 TXP589959:TXQ589959 UHL589959:UHM589959 URH589959:URI589959 VBD589959:VBE589959 VKZ589959:VLA589959 VUV589959:VUW589959 WER589959:WES589959 WON589959:WOO589959 CB655495:CC655495 LX655495:LY655495 VT655495:VU655495 AFP655495:AFQ655495 APL655495:APM655495 AZH655495:AZI655495 BJD655495:BJE655495 BSZ655495:BTA655495 CCV655495:CCW655495 CMR655495:CMS655495 CWN655495:CWO655495 DGJ655495:DGK655495 DQF655495:DQG655495 EAB655495:EAC655495 EJX655495:EJY655495 ETT655495:ETU655495 FDP655495:FDQ655495 FNL655495:FNM655495 FXH655495:FXI655495 GHD655495:GHE655495 GQZ655495:GRA655495 HAV655495:HAW655495 HKR655495:HKS655495 HUN655495:HUO655495 IEJ655495:IEK655495 IOF655495:IOG655495 IYB655495:IYC655495 JHX655495:JHY655495 JRT655495:JRU655495 KBP655495:KBQ655495 KLL655495:KLM655495 KVH655495:KVI655495 LFD655495:LFE655495 LOZ655495:LPA655495 LYV655495:LYW655495 MIR655495:MIS655495 MSN655495:MSO655495 NCJ655495:NCK655495 NMF655495:NMG655495 NWB655495:NWC655495 OFX655495:OFY655495 OPT655495:OPU655495 OZP655495:OZQ655495 PJL655495:PJM655495 PTH655495:PTI655495 QDD655495:QDE655495 QMZ655495:QNA655495 QWV655495:QWW655495 RGR655495:RGS655495 RQN655495:RQO655495 SAJ655495:SAK655495 SKF655495:SKG655495 SUB655495:SUC655495 TDX655495:TDY655495 TNT655495:TNU655495 TXP655495:TXQ655495 UHL655495:UHM655495 URH655495:URI655495 VBD655495:VBE655495 VKZ655495:VLA655495 VUV655495:VUW655495 WER655495:WES655495 WON655495:WOO655495 CB721031:CC721031 LX721031:LY721031 VT721031:VU721031 AFP721031:AFQ721031 APL721031:APM721031 AZH721031:AZI721031 BJD721031:BJE721031 BSZ721031:BTA721031 CCV721031:CCW721031 CMR721031:CMS721031 CWN721031:CWO721031 DGJ721031:DGK721031 DQF721031:DQG721031 EAB721031:EAC721031 EJX721031:EJY721031 ETT721031:ETU721031 FDP721031:FDQ721031 FNL721031:FNM721031 FXH721031:FXI721031 GHD721031:GHE721031 GQZ721031:GRA721031 HAV721031:HAW721031 HKR721031:HKS721031 HUN721031:HUO721031 IEJ721031:IEK721031 IOF721031:IOG721031 IYB721031:IYC721031 JHX721031:JHY721031 JRT721031:JRU721031 KBP721031:KBQ721031 KLL721031:KLM721031 KVH721031:KVI721031 LFD721031:LFE721031 LOZ721031:LPA721031 LYV721031:LYW721031 MIR721031:MIS721031 MSN721031:MSO721031 NCJ721031:NCK721031 NMF721031:NMG721031 NWB721031:NWC721031 OFX721031:OFY721031 OPT721031:OPU721031 OZP721031:OZQ721031 PJL721031:PJM721031 PTH721031:PTI721031 QDD721031:QDE721031 QMZ721031:QNA721031 QWV721031:QWW721031 RGR721031:RGS721031 RQN721031:RQO721031 SAJ721031:SAK721031 SKF721031:SKG721031 SUB721031:SUC721031 TDX721031:TDY721031 TNT721031:TNU721031 TXP721031:TXQ721031 UHL721031:UHM721031 URH721031:URI721031 VBD721031:VBE721031 VKZ721031:VLA721031 VUV721031:VUW721031 WER721031:WES721031 WON721031:WOO721031 CB786567:CC786567 LX786567:LY786567 VT786567:VU786567 AFP786567:AFQ786567 APL786567:APM786567 AZH786567:AZI786567 BJD786567:BJE786567 BSZ786567:BTA786567 CCV786567:CCW786567 CMR786567:CMS786567 CWN786567:CWO786567 DGJ786567:DGK786567 DQF786567:DQG786567 EAB786567:EAC786567 EJX786567:EJY786567 ETT786567:ETU786567 FDP786567:FDQ786567 FNL786567:FNM786567 FXH786567:FXI786567 GHD786567:GHE786567 GQZ786567:GRA786567 HAV786567:HAW786567 HKR786567:HKS786567 HUN786567:HUO786567 IEJ786567:IEK786567 IOF786567:IOG786567 IYB786567:IYC786567 JHX786567:JHY786567 JRT786567:JRU786567 KBP786567:KBQ786567 KLL786567:KLM786567 KVH786567:KVI786567 LFD786567:LFE786567 LOZ786567:LPA786567 LYV786567:LYW786567 MIR786567:MIS786567 MSN786567:MSO786567 NCJ786567:NCK786567 NMF786567:NMG786567 NWB786567:NWC786567 OFX786567:OFY786567 OPT786567:OPU786567 OZP786567:OZQ786567 PJL786567:PJM786567 PTH786567:PTI786567 QDD786567:QDE786567 QMZ786567:QNA786567 QWV786567:QWW786567 RGR786567:RGS786567 RQN786567:RQO786567 SAJ786567:SAK786567 SKF786567:SKG786567 SUB786567:SUC786567 TDX786567:TDY786567 TNT786567:TNU786567 TXP786567:TXQ786567 UHL786567:UHM786567 URH786567:URI786567 VBD786567:VBE786567 VKZ786567:VLA786567 VUV786567:VUW786567 WER786567:WES786567 WON786567:WOO786567 CB852103:CC852103 LX852103:LY852103 VT852103:VU852103 AFP852103:AFQ852103 APL852103:APM852103 AZH852103:AZI852103 BJD852103:BJE852103 BSZ852103:BTA852103 CCV852103:CCW852103 CMR852103:CMS852103 CWN852103:CWO852103 DGJ852103:DGK852103 DQF852103:DQG852103 EAB852103:EAC852103 EJX852103:EJY852103 ETT852103:ETU852103 FDP852103:FDQ852103 FNL852103:FNM852103 FXH852103:FXI852103 GHD852103:GHE852103 GQZ852103:GRA852103 HAV852103:HAW852103 HKR852103:HKS852103 HUN852103:HUO852103 IEJ852103:IEK852103 IOF852103:IOG852103 IYB852103:IYC852103 JHX852103:JHY852103 JRT852103:JRU852103 KBP852103:KBQ852103 KLL852103:KLM852103 KVH852103:KVI852103 LFD852103:LFE852103 LOZ852103:LPA852103 LYV852103:LYW852103 MIR852103:MIS852103 MSN852103:MSO852103 NCJ852103:NCK852103 NMF852103:NMG852103 NWB852103:NWC852103 OFX852103:OFY852103 OPT852103:OPU852103 OZP852103:OZQ852103 PJL852103:PJM852103 PTH852103:PTI852103 QDD852103:QDE852103 QMZ852103:QNA852103 QWV852103:QWW852103 RGR852103:RGS852103 RQN852103:RQO852103 SAJ852103:SAK852103 SKF852103:SKG852103 SUB852103:SUC852103 TDX852103:TDY852103 TNT852103:TNU852103 TXP852103:TXQ852103 UHL852103:UHM852103 URH852103:URI852103 VBD852103:VBE852103 VKZ852103:VLA852103 VUV852103:VUW852103 WER852103:WES852103 WON852103:WOO852103 CB917639:CC917639 LX917639:LY917639 VT917639:VU917639 AFP917639:AFQ917639 APL917639:APM917639 AZH917639:AZI917639 BJD917639:BJE917639 BSZ917639:BTA917639 CCV917639:CCW917639 CMR917639:CMS917639 CWN917639:CWO917639 DGJ917639:DGK917639 DQF917639:DQG917639 EAB917639:EAC917639 EJX917639:EJY917639 ETT917639:ETU917639 FDP917639:FDQ917639 FNL917639:FNM917639 FXH917639:FXI917639 GHD917639:GHE917639 GQZ917639:GRA917639 HAV917639:HAW917639 HKR917639:HKS917639 HUN917639:HUO917639 IEJ917639:IEK917639 IOF917639:IOG917639 IYB917639:IYC917639 JHX917639:JHY917639 JRT917639:JRU917639 KBP917639:KBQ917639 KLL917639:KLM917639 KVH917639:KVI917639 LFD917639:LFE917639 LOZ917639:LPA917639 LYV917639:LYW917639 MIR917639:MIS917639 MSN917639:MSO917639 NCJ917639:NCK917639 NMF917639:NMG917639 NWB917639:NWC917639 OFX917639:OFY917639 OPT917639:OPU917639 OZP917639:OZQ917639 PJL917639:PJM917639 PTH917639:PTI917639 QDD917639:QDE917639 QMZ917639:QNA917639 QWV917639:QWW917639 RGR917639:RGS917639 RQN917639:RQO917639 SAJ917639:SAK917639 SKF917639:SKG917639 SUB917639:SUC917639 TDX917639:TDY917639 TNT917639:TNU917639 TXP917639:TXQ917639 UHL917639:UHM917639 URH917639:URI917639 VBD917639:VBE917639 VKZ917639:VLA917639 VUV917639:VUW917639 WER917639:WES917639 WON917639:WOO917639 CB983175:CC983175 LX983175:LY983175 VT983175:VU983175 AFP983175:AFQ983175 APL983175:APM983175 AZH983175:AZI983175 BJD983175:BJE983175 BSZ983175:BTA983175 CCV983175:CCW983175 CMR983175:CMS983175 CWN983175:CWO983175 DGJ983175:DGK983175 DQF983175:DQG983175 EAB983175:EAC983175 EJX983175:EJY983175 ETT983175:ETU983175 FDP983175:FDQ983175 FNL983175:FNM983175 FXH983175:FXI983175 GHD983175:GHE983175 GQZ983175:GRA983175 HAV983175:HAW983175 HKR983175:HKS983175 HUN983175:HUO983175 IEJ983175:IEK983175 IOF983175:IOG983175 IYB983175:IYC983175 JHX983175:JHY983175 JRT983175:JRU983175 KBP983175:KBQ983175 KLL983175:KLM983175 KVH983175:KVI983175 LFD983175:LFE983175 LOZ983175:LPA983175 LYV983175:LYW983175 MIR983175:MIS983175 MSN983175:MSO983175 NCJ983175:NCK983175 NMF983175:NMG983175 NWB983175:NWC983175 OFX983175:OFY983175 OPT983175:OPU983175 OZP983175:OZQ983175 PJL983175:PJM983175 PTH983175:PTI983175 QDD983175:QDE983175 QMZ983175:QNA983175 QWV983175:QWW983175 RGR983175:RGS983175 RQN983175:RQO983175 SAJ983175:SAK983175 SKF983175:SKG983175 SUB983175:SUC983175 TDX983175:TDY983175 TNT983175:TNU983175 TXP983175:TXQ983175 UHL983175:UHM983175 URH983175:URI983175 WON133:WOO133 WER133:WES133 VUV133:VUW133 VKZ133:VLA133 VBD133:VBE133 URH133:URI133 UHL133:UHM133 TXP133:TXQ133 TNT133:TNU133 TDX133:TDY133 SUB133:SUC133 SKF133:SKG133 SAJ133:SAK133 RQN133:RQO133 RGR133:RGS133 QWV133:QWW133 QMZ133:QNA133 QDD133:QDE133 PTH133:PTI133 PJL133:PJM133 OZP133:OZQ133 OPT133:OPU133 OFX133:OFY133 NWB133:NWC133 NMF133:NMG133 NCJ133:NCK133 MSN133:MSO133 MIR133:MIS133 LYV133:LYW133 LOZ133:LPA133 LFD133:LFE133 KVH133:KVI133 KLL133:KLM133 KBP133:KBQ133 JRT133:JRU133 JHX133:JHY133 IYB133:IYC133 IOF133:IOG133 IEJ133:IEK133 HUN133:HUO133 HKR133:HKS133 HAV133:HAW133 GQZ133:GRA133 GHD133:GHE133 FXH133:FXI133 FNL133:FNM133 FDP133:FDQ133 ETT133:ETU133 EJX133:EJY133 EAB133:EAC133 DQF133:DQG133 DGJ133:DGK133 CWN133:CWO133 CMR133:CMS133 CCV133:CCW133 BSZ133:BTA133 BJD133:BJE133 AZH133:AZI133 APL133:APM133 AFP133:AFQ133 VT133:VU133 LX133:LY133 CB133:CC133 WON145:WOO145 WER145:WES145 VUV145:VUW145 VKZ145:VLA145 VBD145:VBE145 URH145:URI145 UHL145:UHM145 TXP145:TXQ145 TNT145:TNU145 TDX145:TDY145 SUB145:SUC145 SKF145:SKG145 SAJ145:SAK145 RQN145:RQO145 RGR145:RGS145 QWV145:QWW145 QMZ145:QNA145 QDD145:QDE145 PTH145:PTI145 PJL145:PJM145 OZP145:OZQ145 OPT145:OPU145 OFX145:OFY145 NWB145:NWC145 NMF145:NMG145 NCJ145:NCK145 MSN145:MSO145 MIR145:MIS145 LYV145:LYW145 LOZ145:LPA145 LFD145:LFE145 KVH145:KVI145 KLL145:KLM145 KBP145:KBQ145 JRT145:JRU145 JHX145:JHY145 IYB145:IYC145 IOF145:IOG145 IEJ145:IEK145 HUN145:HUO145 HKR145:HKS145 HAV145:HAW145 GQZ145:GRA145 GHD145:GHE145 FXH145:FXI145 FNL145:FNM145 FDP145:FDQ145 ETT145:ETU145 EJX145:EJY145 EAB145:EAC145 DQF145:DQG145 DGJ145:DGK145 CWN145:CWO145 CMR145:CMS145 CCV145:CCW145 BSZ145:BTA145 BJD145:BJE145 AZH145:AZI145 APL145:APM145 AFP145:AFQ145 VT145:VU145 LX145:LY145 CB145:CC145 WON136:WOO136 WER136:WES136 VUV136:VUW136 VKZ136:VLA136 VBD136:VBE136 URH136:URI136 UHL136:UHM136 TXP136:TXQ136 TNT136:TNU136 TDX136:TDY136 SUB136:SUC136 SKF136:SKG136 SAJ136:SAK136 RQN136:RQO136 RGR136:RGS136 QWV136:QWW136 QMZ136:QNA136 QDD136:QDE136 PTH136:PTI136 PJL136:PJM136 OZP136:OZQ136 OPT136:OPU136 OFX136:OFY136 NWB136:NWC136 NMF136:NMG136 NCJ136:NCK136 MSN136:MSO136 MIR136:MIS136 LYV136:LYW136 LOZ136:LPA136 LFD136:LFE136 KVH136:KVI136 KLL136:KLM136 KBP136:KBQ136 JRT136:JRU136 JHX136:JHY136 IYB136:IYC136 IOF136:IOG136 IEJ136:IEK136 HUN136:HUO136 HKR136:HKS136 HAV136:HAW136 GQZ136:GRA136 GHD136:GHE136 FXH136:FXI136 FNL136:FNM136 FDP136:FDQ136 ETT136:ETU136 EJX136:EJY136 EAB136:EAC136 DQF136:DQG136 DGJ136:DGK136 CWN136:CWO136 CMR136:CMS136 CCV136:CCW136 BSZ136:BTA136 BJD136:BJE136 AZH136:AZI136 APL136:APM136 AFP136:AFQ136 VT136:VU136 LX136:LY136 CB136:CC136 WON139:WOO139 WER139:WES139 VUV139:VUW139 VKZ139:VLA139 VBD139:VBE139 URH139:URI139 UHL139:UHM139 TXP139:TXQ139 TNT139:TNU139 TDX139:TDY139 SUB139:SUC139 SKF139:SKG139 SAJ139:SAK139 RQN139:RQO139 RGR139:RGS139 QWV139:QWW139 QMZ139:QNA139 QDD139:QDE139 PTH139:PTI139 PJL139:PJM139 OZP139:OZQ139 OPT139:OPU139 OFX139:OFY139 NWB139:NWC139 NMF139:NMG139 NCJ139:NCK139 MSN139:MSO139 MIR139:MIS139 LYV139:LYW139 LOZ139:LPA139 LFD139:LFE139 KVH139:KVI139 KLL139:KLM139 KBP139:KBQ139 JRT139:JRU139 JHX139:JHY139 IYB139:IYC139 IOF139:IOG139 IEJ139:IEK139 HUN139:HUO139 HKR139:HKS139 HAV139:HAW139 GQZ139:GRA139 GHD139:GHE139 FXH139:FXI139 FNL139:FNM139 FDP139:FDQ139 ETT139:ETU139 EJX139:EJY139 EAB139:EAC139 DQF139:DQG139 DGJ139:DGK139 CWN139:CWO139 CMR139:CMS139 CCV139:CCW139 BSZ139:BTA139 BJD139:BJE139 AZH139:AZI139 APL139:APM139 AFP139:AFQ139 VT139:VU139 LX139:LY139 CB139:CC139 WON142:WOO142 WER142:WES142 VUV142:VUW142 VKZ142:VLA142 VBD142:VBE142 URH142:URI142 UHL142:UHM142 TXP142:TXQ142 TNT142:TNU142 TDX142:TDY142 SUB142:SUC142 SKF142:SKG142 SAJ142:SAK142 RQN142:RQO142 RGR142:RGS142 QWV142:QWW142 QMZ142:QNA142 QDD142:QDE142 PTH142:PTI142 PJL142:PJM142 OZP142:OZQ142 OPT142:OPU142 OFX142:OFY142 NWB142:NWC142 NMF142:NMG142 NCJ142:NCK142 MSN142:MSO142 MIR142:MIS142 LYV142:LYW142 LOZ142:LPA142 LFD142:LFE142 KVH142:KVI142 KLL142:KLM142 KBP142:KBQ142 JRT142:JRU142 JHX142:JHY142 IYB142:IYC142 IOF142:IOG142 IEJ142:IEK142 HUN142:HUO142 HKR142:HKS142 HAV142:HAW142 GQZ142:GRA142 GHD142:GHE142 FXH142:FXI142 FNL142:FNM142 FDP142:FDQ142 ETT142:ETU142 EJX142:EJY142 EAB142:EAC142 DQF142:DQG142 DGJ142:DGK142 CWN142:CWO142 CMR142:CMS142 CCV142:CCW142 BSZ142:BTA142 BJD142:BJE142 AZH142:AZI142 APL142:APM142 AFP142:AFQ142 VT142:VU142 LX142:LY142 CB142:CC142 WON150:WOO150 WER150:WES150 VUV150:VUW150 VKZ150:VLA150 VBD150:VBE150 URH150:URI150 UHL150:UHM150 TXP150:TXQ150 TNT150:TNU150 TDX150:TDY150 SUB150:SUC150 SKF150:SKG150 SAJ150:SAK150 RQN150:RQO150 RGR150:RGS150 QWV150:QWW150 QMZ150:QNA150 QDD150:QDE150 PTH150:PTI150 PJL150:PJM150 OZP150:OZQ150 OPT150:OPU150 OFX150:OFY150 NWB150:NWC150 NMF150:NMG150 NCJ150:NCK150 MSN150:MSO150 MIR150:MIS150 LYV150:LYW150 LOZ150:LPA150 LFD150:LFE150 KVH150:KVI150 KLL150:KLM150 KBP150:KBQ150 JRT150:JRU150 JHX150:JHY150 IYB150:IYC150 IOF150:IOG150 IEJ150:IEK150 HUN150:HUO150 HKR150:HKS150 HAV150:HAW150 GQZ150:GRA150 GHD150:GHE150 FXH150:FXI150 FNL150:FNM150 FDP150:FDQ150 ETT150:ETU150 EJX150:EJY150 EAB150:EAC150 DQF150:DQG150 DGJ150:DGK150 CWN150:CWO150 CMR150:CMS150 CCV150:CCW150 BSZ150:BTA150 BJD150:BJE150 AZH150:AZI150 APL150:APM150 AFP150:AFQ150 VT150:VU150 LX150:LY150 CB150:CC150 WON159:WOO159 WER159:WES159 VUV159:VUW159 VKZ159:VLA159 VBD159:VBE159 URH159:URI159 UHL159:UHM159 TXP159:TXQ159 TNT159:TNU159 TDX159:TDY159 SUB159:SUC159 SKF159:SKG159 SAJ159:SAK159 RQN159:RQO159 RGR159:RGS159 QWV159:QWW159 QMZ159:QNA159 QDD159:QDE159 PTH159:PTI159 PJL159:PJM159 OZP159:OZQ159 OPT159:OPU159 OFX159:OFY159 NWB159:NWC159 NMF159:NMG159 NCJ159:NCK159 MSN159:MSO159 MIR159:MIS159 LYV159:LYW159 LOZ159:LPA159 LFD159:LFE159 KVH159:KVI159 KLL159:KLM159 KBP159:KBQ159 JRT159:JRU159 JHX159:JHY159 IYB159:IYC159 IOF159:IOG159 IEJ159:IEK159 HUN159:HUO159 HKR159:HKS159 HAV159:HAW159 GQZ159:GRA159 GHD159:GHE159 FXH159:FXI159 FNL159:FNM159 FDP159:FDQ159 ETT159:ETU159 EJX159:EJY159 EAB159:EAC159 DQF159:DQG159 DGJ159:DGK159 CWN159:CWO159 CMR159:CMS159 CCV159:CCW159 BSZ159:BTA159 BJD159:BJE159 AZH159:AZI159 APL159:APM159 AFP159:AFQ159 VT159:VU159 LX159:LY159 CB159:CC159 WON156:WOO156 WER156:WES156 VUV156:VUW156 VKZ156:VLA156 VBD156:VBE156 URH156:URI156 UHL156:UHM156 TXP156:TXQ156 TNT156:TNU156 TDX156:TDY156 SUB156:SUC156 SKF156:SKG156 SAJ156:SAK156 RQN156:RQO156 RGR156:RGS156 QWV156:QWW156 QMZ156:QNA156 QDD156:QDE156 PTH156:PTI156 PJL156:PJM156 OZP156:OZQ156 OPT156:OPU156 OFX156:OFY156 NWB156:NWC156 NMF156:NMG156 NCJ156:NCK156 MSN156:MSO156 MIR156:MIS156 LYV156:LYW156 LOZ156:LPA156 LFD156:LFE156 KVH156:KVI156 KLL156:KLM156 KBP156:KBQ156 JRT156:JRU156 JHX156:JHY156 IYB156:IYC156 IOF156:IOG156 IEJ156:IEK156 HUN156:HUO156 HKR156:HKS156 HAV156:HAW156 GQZ156:GRA156 GHD156:GHE156 FXH156:FXI156 FNL156:FNM156 FDP156:FDQ156 ETT156:ETU156 EJX156:EJY156 EAB156:EAC156 DQF156:DQG156 DGJ156:DGK156 CWN156:CWO156 CMR156:CMS156 CCV156:CCW156 BSZ156:BTA156 BJD156:BJE156 AZH156:AZI156 APL156:APM156 AFP156:AFQ156 VT156:VU156 LX156:LY156 CB156:CC156 WON153:WOO153 WER153:WES153 VUV153:VUW153 VKZ153:VLA153 VBD153:VBE153 URH153:URI153 UHL153:UHM153 TXP153:TXQ153 TNT153:TNU153 TDX153:TDY153 SUB153:SUC153 SKF153:SKG153 SAJ153:SAK153 RQN153:RQO153 RGR153:RGS153 QWV153:QWW153 QMZ153:QNA153 QDD153:QDE153 PTH153:PTI153 PJL153:PJM153 OZP153:OZQ153 OPT153:OPU153 OFX153:OFY153 NWB153:NWC153 NMF153:NMG153 NCJ153:NCK153 MSN153:MSO153 MIR153:MIS153 LYV153:LYW153 LOZ153:LPA153 LFD153:LFE153 KVH153:KVI153 KLL153:KLM153 KBP153:KBQ153 JRT153:JRU153 JHX153:JHY153 IYB153:IYC153 IOF153:IOG153 IEJ153:IEK153 HUN153:HUO153 HKR153:HKS153 HAV153:HAW153 GQZ153:GRA153 GHD153:GHE153 FXH153:FXI153 FNL153:FNM153 FDP153:FDQ153 ETT153:ETU153 EJX153:EJY153 EAB153:EAC153 DQF153:DQG153 DGJ153:DGK153 CWN153:CWO153 CMR153:CMS153 CCV153:CCW153 BSZ153:BTA153 BJD153:BJE153 AZH153:AZI153 APL153:APM153 AFP153:AFQ153 VT153:VU153 LX153:LY153 CB153:CC153 WON162:WOO162 WER162:WES162 VUV162:VUW162 VKZ162:VLA162 VBD162:VBE162 URH162:URI162 UHL162:UHM162 TXP162:TXQ162 TNT162:TNU162 TDX162:TDY162 SUB162:SUC162 SKF162:SKG162 SAJ162:SAK162 RQN162:RQO162 RGR162:RGS162 QWV162:QWW162 QMZ162:QNA162 QDD162:QDE162 PTH162:PTI162 PJL162:PJM162 OZP162:OZQ162 OPT162:OPU162 OFX162:OFY162 NWB162:NWC162 NMF162:NMG162 NCJ162:NCK162 MSN162:MSO162 MIR162:MIS162 LYV162:LYW162 LOZ162:LPA162 LFD162:LFE162 KVH162:KVI162 KLL162:KLM162 KBP162:KBQ162 JRT162:JRU162 JHX162:JHY162 IYB162:IYC162 IOF162:IOG162 IEJ162:IEK162 HUN162:HUO162 HKR162:HKS162 HAV162:HAW162 GQZ162:GRA162 GHD162:GHE162 FXH162:FXI162 FNL162:FNM162 FDP162:FDQ162 ETT162:ETU162 EJX162:EJY162 EAB162:EAC162 DQF162:DQG162 DGJ162:DGK162 CWN162:CWO162 CMR162:CMS162 CCV162:CCW162 BSZ162:BTA162 BJD162:BJE162 AZH162:AZI162 APL162:APM162 AFP162:AFQ162 VT162:VU162 LX162:LY162 CB162:CC162 AT136:AU136 AT139:AU139 AT142:AU142 AT145:AU145 AT133:AU133 AT150:AU150 AT153:AU153 AT156:AU156 AT159:AU159 AT162:AU162 AT983175:AU983175 AT917639:AU917639 AT852103:AU852103 AT786567:AU786567 AT721031:AU721031 AT655495:AU655495 AT589959:AU589959 AT524423:AU524423 AT458887:AU458887 AT393351:AU393351 AT327815:AU327815 AT262279:AU262279 AT196743:AU196743 AT131207:AU131207 AT65671:AU65671 AT983187:AU983187 AT917651:AU917651 AT852115:AU852115 AT786579:AU786579 AT721043:AU721043 AT655507:AU655507 AT589971:AU589971 AT524435:AU524435 AT458899:AU458899 AT393363:AU393363 AT327827:AU327827 AT262291:AU262291 AT196755:AU196755 AT131219:AU131219 AT65683:AU65683 AT983178:AU983178 AT917642:AU917642 AT852106:AU852106 AT786570:AU786570 AT721034:AU721034 AT655498:AU655498 AT589962:AU589962 AT524426:AU524426 AT458890:AU458890 AT393354:AU393354 AT327818:AU327818 AT262282:AU262282 AT196746:AU196746 AT131210:AU131210 AT65674:AU65674 AT983181:AU983181 AT917645:AU917645 AT852109:AU852109 AT786573:AU786573 AT721037:AU721037 AT655501:AU655501 AT589965:AU589965 AT524429:AU524429 AT458893:AU458893 AT393357:AU393357 AT327821:AU327821 AT262285:AU262285 AT196749:AU196749 AT131213:AU131213 AT65677:AU65677 AT983184:AU983184 AT917648:AU917648 AT852112:AU852112 AT786576:AU786576 AT721040:AU721040 AT655504:AU655504 AT589968:AU589968 AT524432:AU524432 AT458896:AU458896 AT393360:AU393360 AT327824:AU327824 AT262288:AU262288 AT196752:AU196752 AT131216:AU131216 AT65680:AU65680 AT983192:AU983192 AT917656:AU917656 AT852120:AU852120 AT786584:AU786584 AT721048:AU721048 AT655512:AU655512 AT589976:AU589976 AT524440:AU524440 AT458904:AU458904 AT393368:AU393368 AT327832:AU327832 AT262296:AU262296 AT196760:AU196760 AT131224:AU131224 AT65688:AU65688 AT983201:AU983201 AT917665:AU917665 AT852129:AU852129 AT786593:AU786593 AT721057:AU721057 AT655521:AU655521 AT589985:AU589985 AT524449:AU524449 AT458913:AU458913 AT393377:AU393377 AT327841:AU327841 AT262305:AU262305 AT196769:AU196769 AT131233:AU131233 AT65697:AU65697 AT983198:AU983198 AT917662:AU917662 AT852126:AU852126 AT786590:AU786590 AT721054:AU721054 AT655518:AU655518 AT589982:AU589982 AT524446:AU524446 AT458910:AU458910 AT393374:AU393374 AT327838:AU327838 AT262302:AU262302 AT196766:AU196766 AT131230:AU131230 AT65694:AU65694 AT983195:AU983195 AT917659:AU917659 AT852123:AU852123 AT786587:AU786587 AT721051:AU721051 AT655515:AU655515 AT589979:AU589979 AT524443:AU524443 AT458907:AU458907 AT393371:AU393371 AT327835:AU327835 AT262299:AU262299 AT196763:AU196763 AT131227:AU131227 AT65691:AU65691 AT983204:AU983204 AT917668:AU917668 AT852132:AU852132 AT786596:AU786596 AT721060:AU721060 AT655524:AU655524 AT589988:AU589988 AT524452:AU524452 AT458916:AU458916 AT393380:AU393380 AT327844:AU327844 AT262308:AU262308 AT196772:AU196772 AT131236:AU131236 AT65700:AU65700</xm:sqref>
        </x14:dataValidation>
        <x14:dataValidation type="list" allowBlank="1" showInputMessage="1" showErrorMessage="1">
          <x14:formula1>
            <xm:f>Soil_SS_Structure</xm:f>
          </x14:formula1>
          <xm:sqref>VBA983175:VBB983175 BY65700:BZ65700 LU65700:LV65700 VQ65700:VR65700 AFM65700:AFN65700 API65700:APJ65700 AZE65700:AZF65700 BJA65700:BJB65700 BSW65700:BSX65700 CCS65700:CCT65700 CMO65700:CMP65700 CWK65700:CWL65700 DGG65700:DGH65700 DQC65700:DQD65700 DZY65700:DZZ65700 EJU65700:EJV65700 ETQ65700:ETR65700 FDM65700:FDN65700 FNI65700:FNJ65700 FXE65700:FXF65700 GHA65700:GHB65700 GQW65700:GQX65700 HAS65700:HAT65700 HKO65700:HKP65700 HUK65700:HUL65700 IEG65700:IEH65700 IOC65700:IOD65700 IXY65700:IXZ65700 JHU65700:JHV65700 JRQ65700:JRR65700 KBM65700:KBN65700 KLI65700:KLJ65700 KVE65700:KVF65700 LFA65700:LFB65700 LOW65700:LOX65700 LYS65700:LYT65700 MIO65700:MIP65700 MSK65700:MSL65700 NCG65700:NCH65700 NMC65700:NMD65700 NVY65700:NVZ65700 OFU65700:OFV65700 OPQ65700:OPR65700 OZM65700:OZN65700 PJI65700:PJJ65700 PTE65700:PTF65700 QDA65700:QDB65700 QMW65700:QMX65700 QWS65700:QWT65700 RGO65700:RGP65700 RQK65700:RQL65700 SAG65700:SAH65700 SKC65700:SKD65700 STY65700:STZ65700 TDU65700:TDV65700 TNQ65700:TNR65700 TXM65700:TXN65700 UHI65700:UHJ65700 URE65700:URF65700 VBA65700:VBB65700 VKW65700:VKX65700 VUS65700:VUT65700 WEO65700:WEP65700 WOK65700:WOL65700 BY131236:BZ131236 LU131236:LV131236 VQ131236:VR131236 AFM131236:AFN131236 API131236:APJ131236 AZE131236:AZF131236 BJA131236:BJB131236 BSW131236:BSX131236 CCS131236:CCT131236 CMO131236:CMP131236 CWK131236:CWL131236 DGG131236:DGH131236 DQC131236:DQD131236 DZY131236:DZZ131236 EJU131236:EJV131236 ETQ131236:ETR131236 FDM131236:FDN131236 FNI131236:FNJ131236 FXE131236:FXF131236 GHA131236:GHB131236 GQW131236:GQX131236 HAS131236:HAT131236 HKO131236:HKP131236 HUK131236:HUL131236 IEG131236:IEH131236 IOC131236:IOD131236 IXY131236:IXZ131236 JHU131236:JHV131236 JRQ131236:JRR131236 KBM131236:KBN131236 KLI131236:KLJ131236 KVE131236:KVF131236 LFA131236:LFB131236 LOW131236:LOX131236 LYS131236:LYT131236 MIO131236:MIP131236 MSK131236:MSL131236 NCG131236:NCH131236 NMC131236:NMD131236 NVY131236:NVZ131236 OFU131236:OFV131236 OPQ131236:OPR131236 OZM131236:OZN131236 PJI131236:PJJ131236 PTE131236:PTF131236 QDA131236:QDB131236 QMW131236:QMX131236 QWS131236:QWT131236 RGO131236:RGP131236 RQK131236:RQL131236 SAG131236:SAH131236 SKC131236:SKD131236 STY131236:STZ131236 TDU131236:TDV131236 TNQ131236:TNR131236 TXM131236:TXN131236 UHI131236:UHJ131236 URE131236:URF131236 VBA131236:VBB131236 VKW131236:VKX131236 VUS131236:VUT131236 WEO131236:WEP131236 WOK131236:WOL131236 BY196772:BZ196772 LU196772:LV196772 VQ196772:VR196772 AFM196772:AFN196772 API196772:APJ196772 AZE196772:AZF196772 BJA196772:BJB196772 BSW196772:BSX196772 CCS196772:CCT196772 CMO196772:CMP196772 CWK196772:CWL196772 DGG196772:DGH196772 DQC196772:DQD196772 DZY196772:DZZ196772 EJU196772:EJV196772 ETQ196772:ETR196772 FDM196772:FDN196772 FNI196772:FNJ196772 FXE196772:FXF196772 GHA196772:GHB196772 GQW196772:GQX196772 HAS196772:HAT196772 HKO196772:HKP196772 HUK196772:HUL196772 IEG196772:IEH196772 IOC196772:IOD196772 IXY196772:IXZ196772 JHU196772:JHV196772 JRQ196772:JRR196772 KBM196772:KBN196772 KLI196772:KLJ196772 KVE196772:KVF196772 LFA196772:LFB196772 LOW196772:LOX196772 LYS196772:LYT196772 MIO196772:MIP196772 MSK196772:MSL196772 NCG196772:NCH196772 NMC196772:NMD196772 NVY196772:NVZ196772 OFU196772:OFV196772 OPQ196772:OPR196772 OZM196772:OZN196772 PJI196772:PJJ196772 PTE196772:PTF196772 QDA196772:QDB196772 QMW196772:QMX196772 QWS196772:QWT196772 RGO196772:RGP196772 RQK196772:RQL196772 SAG196772:SAH196772 SKC196772:SKD196772 STY196772:STZ196772 TDU196772:TDV196772 TNQ196772:TNR196772 TXM196772:TXN196772 UHI196772:UHJ196772 URE196772:URF196772 VBA196772:VBB196772 VKW196772:VKX196772 VUS196772:VUT196772 WEO196772:WEP196772 WOK196772:WOL196772 BY262308:BZ262308 LU262308:LV262308 VQ262308:VR262308 AFM262308:AFN262308 API262308:APJ262308 AZE262308:AZF262308 BJA262308:BJB262308 BSW262308:BSX262308 CCS262308:CCT262308 CMO262308:CMP262308 CWK262308:CWL262308 DGG262308:DGH262308 DQC262308:DQD262308 DZY262308:DZZ262308 EJU262308:EJV262308 ETQ262308:ETR262308 FDM262308:FDN262308 FNI262308:FNJ262308 FXE262308:FXF262308 GHA262308:GHB262308 GQW262308:GQX262308 HAS262308:HAT262308 HKO262308:HKP262308 HUK262308:HUL262308 IEG262308:IEH262308 IOC262308:IOD262308 IXY262308:IXZ262308 JHU262308:JHV262308 JRQ262308:JRR262308 KBM262308:KBN262308 KLI262308:KLJ262308 KVE262308:KVF262308 LFA262308:LFB262308 LOW262308:LOX262308 LYS262308:LYT262308 MIO262308:MIP262308 MSK262308:MSL262308 NCG262308:NCH262308 NMC262308:NMD262308 NVY262308:NVZ262308 OFU262308:OFV262308 OPQ262308:OPR262308 OZM262308:OZN262308 PJI262308:PJJ262308 PTE262308:PTF262308 QDA262308:QDB262308 QMW262308:QMX262308 QWS262308:QWT262308 RGO262308:RGP262308 RQK262308:RQL262308 SAG262308:SAH262308 SKC262308:SKD262308 STY262308:STZ262308 TDU262308:TDV262308 TNQ262308:TNR262308 TXM262308:TXN262308 UHI262308:UHJ262308 URE262308:URF262308 VBA262308:VBB262308 VKW262308:VKX262308 VUS262308:VUT262308 WEO262308:WEP262308 WOK262308:WOL262308 BY327844:BZ327844 LU327844:LV327844 VQ327844:VR327844 AFM327844:AFN327844 API327844:APJ327844 AZE327844:AZF327844 BJA327844:BJB327844 BSW327844:BSX327844 CCS327844:CCT327844 CMO327844:CMP327844 CWK327844:CWL327844 DGG327844:DGH327844 DQC327844:DQD327844 DZY327844:DZZ327844 EJU327844:EJV327844 ETQ327844:ETR327844 FDM327844:FDN327844 FNI327844:FNJ327844 FXE327844:FXF327844 GHA327844:GHB327844 GQW327844:GQX327844 HAS327844:HAT327844 HKO327844:HKP327844 HUK327844:HUL327844 IEG327844:IEH327844 IOC327844:IOD327844 IXY327844:IXZ327844 JHU327844:JHV327844 JRQ327844:JRR327844 KBM327844:KBN327844 KLI327844:KLJ327844 KVE327844:KVF327844 LFA327844:LFB327844 LOW327844:LOX327844 LYS327844:LYT327844 MIO327844:MIP327844 MSK327844:MSL327844 NCG327844:NCH327844 NMC327844:NMD327844 NVY327844:NVZ327844 OFU327844:OFV327844 OPQ327844:OPR327844 OZM327844:OZN327844 PJI327844:PJJ327844 PTE327844:PTF327844 QDA327844:QDB327844 QMW327844:QMX327844 QWS327844:QWT327844 RGO327844:RGP327844 RQK327844:RQL327844 SAG327844:SAH327844 SKC327844:SKD327844 STY327844:STZ327844 TDU327844:TDV327844 TNQ327844:TNR327844 TXM327844:TXN327844 UHI327844:UHJ327844 URE327844:URF327844 VBA327844:VBB327844 VKW327844:VKX327844 VUS327844:VUT327844 WEO327844:WEP327844 WOK327844:WOL327844 BY393380:BZ393380 LU393380:LV393380 VQ393380:VR393380 AFM393380:AFN393380 API393380:APJ393380 AZE393380:AZF393380 BJA393380:BJB393380 BSW393380:BSX393380 CCS393380:CCT393380 CMO393380:CMP393380 CWK393380:CWL393380 DGG393380:DGH393380 DQC393380:DQD393380 DZY393380:DZZ393380 EJU393380:EJV393380 ETQ393380:ETR393380 FDM393380:FDN393380 FNI393380:FNJ393380 FXE393380:FXF393380 GHA393380:GHB393380 GQW393380:GQX393380 HAS393380:HAT393380 HKO393380:HKP393380 HUK393380:HUL393380 IEG393380:IEH393380 IOC393380:IOD393380 IXY393380:IXZ393380 JHU393380:JHV393380 JRQ393380:JRR393380 KBM393380:KBN393380 KLI393380:KLJ393380 KVE393380:KVF393380 LFA393380:LFB393380 LOW393380:LOX393380 LYS393380:LYT393380 MIO393380:MIP393380 MSK393380:MSL393380 NCG393380:NCH393380 NMC393380:NMD393380 NVY393380:NVZ393380 OFU393380:OFV393380 OPQ393380:OPR393380 OZM393380:OZN393380 PJI393380:PJJ393380 PTE393380:PTF393380 QDA393380:QDB393380 QMW393380:QMX393380 QWS393380:QWT393380 RGO393380:RGP393380 RQK393380:RQL393380 SAG393380:SAH393380 SKC393380:SKD393380 STY393380:STZ393380 TDU393380:TDV393380 TNQ393380:TNR393380 TXM393380:TXN393380 UHI393380:UHJ393380 URE393380:URF393380 VBA393380:VBB393380 VKW393380:VKX393380 VUS393380:VUT393380 WEO393380:WEP393380 WOK393380:WOL393380 BY458916:BZ458916 LU458916:LV458916 VQ458916:VR458916 AFM458916:AFN458916 API458916:APJ458916 AZE458916:AZF458916 BJA458916:BJB458916 BSW458916:BSX458916 CCS458916:CCT458916 CMO458916:CMP458916 CWK458916:CWL458916 DGG458916:DGH458916 DQC458916:DQD458916 DZY458916:DZZ458916 EJU458916:EJV458916 ETQ458916:ETR458916 FDM458916:FDN458916 FNI458916:FNJ458916 FXE458916:FXF458916 GHA458916:GHB458916 GQW458916:GQX458916 HAS458916:HAT458916 HKO458916:HKP458916 HUK458916:HUL458916 IEG458916:IEH458916 IOC458916:IOD458916 IXY458916:IXZ458916 JHU458916:JHV458916 JRQ458916:JRR458916 KBM458916:KBN458916 KLI458916:KLJ458916 KVE458916:KVF458916 LFA458916:LFB458916 LOW458916:LOX458916 LYS458916:LYT458916 MIO458916:MIP458916 MSK458916:MSL458916 NCG458916:NCH458916 NMC458916:NMD458916 NVY458916:NVZ458916 OFU458916:OFV458916 OPQ458916:OPR458916 OZM458916:OZN458916 PJI458916:PJJ458916 PTE458916:PTF458916 QDA458916:QDB458916 QMW458916:QMX458916 QWS458916:QWT458916 RGO458916:RGP458916 RQK458916:RQL458916 SAG458916:SAH458916 SKC458916:SKD458916 STY458916:STZ458916 TDU458916:TDV458916 TNQ458916:TNR458916 TXM458916:TXN458916 UHI458916:UHJ458916 URE458916:URF458916 VBA458916:VBB458916 VKW458916:VKX458916 VUS458916:VUT458916 WEO458916:WEP458916 WOK458916:WOL458916 BY524452:BZ524452 LU524452:LV524452 VQ524452:VR524452 AFM524452:AFN524452 API524452:APJ524452 AZE524452:AZF524452 BJA524452:BJB524452 BSW524452:BSX524452 CCS524452:CCT524452 CMO524452:CMP524452 CWK524452:CWL524452 DGG524452:DGH524452 DQC524452:DQD524452 DZY524452:DZZ524452 EJU524452:EJV524452 ETQ524452:ETR524452 FDM524452:FDN524452 FNI524452:FNJ524452 FXE524452:FXF524452 GHA524452:GHB524452 GQW524452:GQX524452 HAS524452:HAT524452 HKO524452:HKP524452 HUK524452:HUL524452 IEG524452:IEH524452 IOC524452:IOD524452 IXY524452:IXZ524452 JHU524452:JHV524452 JRQ524452:JRR524452 KBM524452:KBN524452 KLI524452:KLJ524452 KVE524452:KVF524452 LFA524452:LFB524452 LOW524452:LOX524452 LYS524452:LYT524452 MIO524452:MIP524452 MSK524452:MSL524452 NCG524452:NCH524452 NMC524452:NMD524452 NVY524452:NVZ524452 OFU524452:OFV524452 OPQ524452:OPR524452 OZM524452:OZN524452 PJI524452:PJJ524452 PTE524452:PTF524452 QDA524452:QDB524452 QMW524452:QMX524452 QWS524452:QWT524452 RGO524452:RGP524452 RQK524452:RQL524452 SAG524452:SAH524452 SKC524452:SKD524452 STY524452:STZ524452 TDU524452:TDV524452 TNQ524452:TNR524452 TXM524452:TXN524452 UHI524452:UHJ524452 URE524452:URF524452 VBA524452:VBB524452 VKW524452:VKX524452 VUS524452:VUT524452 WEO524452:WEP524452 WOK524452:WOL524452 BY589988:BZ589988 LU589988:LV589988 VQ589988:VR589988 AFM589988:AFN589988 API589988:APJ589988 AZE589988:AZF589988 BJA589988:BJB589988 BSW589988:BSX589988 CCS589988:CCT589988 CMO589988:CMP589988 CWK589988:CWL589988 DGG589988:DGH589988 DQC589988:DQD589988 DZY589988:DZZ589988 EJU589988:EJV589988 ETQ589988:ETR589988 FDM589988:FDN589988 FNI589988:FNJ589988 FXE589988:FXF589988 GHA589988:GHB589988 GQW589988:GQX589988 HAS589988:HAT589988 HKO589988:HKP589988 HUK589988:HUL589988 IEG589988:IEH589988 IOC589988:IOD589988 IXY589988:IXZ589988 JHU589988:JHV589988 JRQ589988:JRR589988 KBM589988:KBN589988 KLI589988:KLJ589988 KVE589988:KVF589988 LFA589988:LFB589988 LOW589988:LOX589988 LYS589988:LYT589988 MIO589988:MIP589988 MSK589988:MSL589988 NCG589988:NCH589988 NMC589988:NMD589988 NVY589988:NVZ589988 OFU589988:OFV589988 OPQ589988:OPR589988 OZM589988:OZN589988 PJI589988:PJJ589988 PTE589988:PTF589988 QDA589988:QDB589988 QMW589988:QMX589988 QWS589988:QWT589988 RGO589988:RGP589988 RQK589988:RQL589988 SAG589988:SAH589988 SKC589988:SKD589988 STY589988:STZ589988 TDU589988:TDV589988 TNQ589988:TNR589988 TXM589988:TXN589988 UHI589988:UHJ589988 URE589988:URF589988 VBA589988:VBB589988 VKW589988:VKX589988 VUS589988:VUT589988 WEO589988:WEP589988 WOK589988:WOL589988 BY655524:BZ655524 LU655524:LV655524 VQ655524:VR655524 AFM655524:AFN655524 API655524:APJ655524 AZE655524:AZF655524 BJA655524:BJB655524 BSW655524:BSX655524 CCS655524:CCT655524 CMO655524:CMP655524 CWK655524:CWL655524 DGG655524:DGH655524 DQC655524:DQD655524 DZY655524:DZZ655524 EJU655524:EJV655524 ETQ655524:ETR655524 FDM655524:FDN655524 FNI655524:FNJ655524 FXE655524:FXF655524 GHA655524:GHB655524 GQW655524:GQX655524 HAS655524:HAT655524 HKO655524:HKP655524 HUK655524:HUL655524 IEG655524:IEH655524 IOC655524:IOD655524 IXY655524:IXZ655524 JHU655524:JHV655524 JRQ655524:JRR655524 KBM655524:KBN655524 KLI655524:KLJ655524 KVE655524:KVF655524 LFA655524:LFB655524 LOW655524:LOX655524 LYS655524:LYT655524 MIO655524:MIP655524 MSK655524:MSL655524 NCG655524:NCH655524 NMC655524:NMD655524 NVY655524:NVZ655524 OFU655524:OFV655524 OPQ655524:OPR655524 OZM655524:OZN655524 PJI655524:PJJ655524 PTE655524:PTF655524 QDA655524:QDB655524 QMW655524:QMX655524 QWS655524:QWT655524 RGO655524:RGP655524 RQK655524:RQL655524 SAG655524:SAH655524 SKC655524:SKD655524 STY655524:STZ655524 TDU655524:TDV655524 TNQ655524:TNR655524 TXM655524:TXN655524 UHI655524:UHJ655524 URE655524:URF655524 VBA655524:VBB655524 VKW655524:VKX655524 VUS655524:VUT655524 WEO655524:WEP655524 WOK655524:WOL655524 BY721060:BZ721060 LU721060:LV721060 VQ721060:VR721060 AFM721060:AFN721060 API721060:APJ721060 AZE721060:AZF721060 BJA721060:BJB721060 BSW721060:BSX721060 CCS721060:CCT721060 CMO721060:CMP721060 CWK721060:CWL721060 DGG721060:DGH721060 DQC721060:DQD721060 DZY721060:DZZ721060 EJU721060:EJV721060 ETQ721060:ETR721060 FDM721060:FDN721060 FNI721060:FNJ721060 FXE721060:FXF721060 GHA721060:GHB721060 GQW721060:GQX721060 HAS721060:HAT721060 HKO721060:HKP721060 HUK721060:HUL721060 IEG721060:IEH721060 IOC721060:IOD721060 IXY721060:IXZ721060 JHU721060:JHV721060 JRQ721060:JRR721060 KBM721060:KBN721060 KLI721060:KLJ721060 KVE721060:KVF721060 LFA721060:LFB721060 LOW721060:LOX721060 LYS721060:LYT721060 MIO721060:MIP721060 MSK721060:MSL721060 NCG721060:NCH721060 NMC721060:NMD721060 NVY721060:NVZ721060 OFU721060:OFV721060 OPQ721060:OPR721060 OZM721060:OZN721060 PJI721060:PJJ721060 PTE721060:PTF721060 QDA721060:QDB721060 QMW721060:QMX721060 QWS721060:QWT721060 RGO721060:RGP721060 RQK721060:RQL721060 SAG721060:SAH721060 SKC721060:SKD721060 STY721060:STZ721060 TDU721060:TDV721060 TNQ721060:TNR721060 TXM721060:TXN721060 UHI721060:UHJ721060 URE721060:URF721060 VBA721060:VBB721060 VKW721060:VKX721060 VUS721060:VUT721060 WEO721060:WEP721060 WOK721060:WOL721060 BY786596:BZ786596 LU786596:LV786596 VQ786596:VR786596 AFM786596:AFN786596 API786596:APJ786596 AZE786596:AZF786596 BJA786596:BJB786596 BSW786596:BSX786596 CCS786596:CCT786596 CMO786596:CMP786596 CWK786596:CWL786596 DGG786596:DGH786596 DQC786596:DQD786596 DZY786596:DZZ786596 EJU786596:EJV786596 ETQ786596:ETR786596 FDM786596:FDN786596 FNI786596:FNJ786596 FXE786596:FXF786596 GHA786596:GHB786596 GQW786596:GQX786596 HAS786596:HAT786596 HKO786596:HKP786596 HUK786596:HUL786596 IEG786596:IEH786596 IOC786596:IOD786596 IXY786596:IXZ786596 JHU786596:JHV786596 JRQ786596:JRR786596 KBM786596:KBN786596 KLI786596:KLJ786596 KVE786596:KVF786596 LFA786596:LFB786596 LOW786596:LOX786596 LYS786596:LYT786596 MIO786596:MIP786596 MSK786596:MSL786596 NCG786596:NCH786596 NMC786596:NMD786596 NVY786596:NVZ786596 OFU786596:OFV786596 OPQ786596:OPR786596 OZM786596:OZN786596 PJI786596:PJJ786596 PTE786596:PTF786596 QDA786596:QDB786596 QMW786596:QMX786596 QWS786596:QWT786596 RGO786596:RGP786596 RQK786596:RQL786596 SAG786596:SAH786596 SKC786596:SKD786596 STY786596:STZ786596 TDU786596:TDV786596 TNQ786596:TNR786596 TXM786596:TXN786596 UHI786596:UHJ786596 URE786596:URF786596 VBA786596:VBB786596 VKW786596:VKX786596 VUS786596:VUT786596 WEO786596:WEP786596 WOK786596:WOL786596 BY852132:BZ852132 LU852132:LV852132 VQ852132:VR852132 AFM852132:AFN852132 API852132:APJ852132 AZE852132:AZF852132 BJA852132:BJB852132 BSW852132:BSX852132 CCS852132:CCT852132 CMO852132:CMP852132 CWK852132:CWL852132 DGG852132:DGH852132 DQC852132:DQD852132 DZY852132:DZZ852132 EJU852132:EJV852132 ETQ852132:ETR852132 FDM852132:FDN852132 FNI852132:FNJ852132 FXE852132:FXF852132 GHA852132:GHB852132 GQW852132:GQX852132 HAS852132:HAT852132 HKO852132:HKP852132 HUK852132:HUL852132 IEG852132:IEH852132 IOC852132:IOD852132 IXY852132:IXZ852132 JHU852132:JHV852132 JRQ852132:JRR852132 KBM852132:KBN852132 KLI852132:KLJ852132 KVE852132:KVF852132 LFA852132:LFB852132 LOW852132:LOX852132 LYS852132:LYT852132 MIO852132:MIP852132 MSK852132:MSL852132 NCG852132:NCH852132 NMC852132:NMD852132 NVY852132:NVZ852132 OFU852132:OFV852132 OPQ852132:OPR852132 OZM852132:OZN852132 PJI852132:PJJ852132 PTE852132:PTF852132 QDA852132:QDB852132 QMW852132:QMX852132 QWS852132:QWT852132 RGO852132:RGP852132 RQK852132:RQL852132 SAG852132:SAH852132 SKC852132:SKD852132 STY852132:STZ852132 TDU852132:TDV852132 TNQ852132:TNR852132 TXM852132:TXN852132 UHI852132:UHJ852132 URE852132:URF852132 VBA852132:VBB852132 VKW852132:VKX852132 VUS852132:VUT852132 WEO852132:WEP852132 WOK852132:WOL852132 BY917668:BZ917668 LU917668:LV917668 VQ917668:VR917668 AFM917668:AFN917668 API917668:APJ917668 AZE917668:AZF917668 BJA917668:BJB917668 BSW917668:BSX917668 CCS917668:CCT917668 CMO917668:CMP917668 CWK917668:CWL917668 DGG917668:DGH917668 DQC917668:DQD917668 DZY917668:DZZ917668 EJU917668:EJV917668 ETQ917668:ETR917668 FDM917668:FDN917668 FNI917668:FNJ917668 FXE917668:FXF917668 GHA917668:GHB917668 GQW917668:GQX917668 HAS917668:HAT917668 HKO917668:HKP917668 HUK917668:HUL917668 IEG917668:IEH917668 IOC917668:IOD917668 IXY917668:IXZ917668 JHU917668:JHV917668 JRQ917668:JRR917668 KBM917668:KBN917668 KLI917668:KLJ917668 KVE917668:KVF917668 LFA917668:LFB917668 LOW917668:LOX917668 LYS917668:LYT917668 MIO917668:MIP917668 MSK917668:MSL917668 NCG917668:NCH917668 NMC917668:NMD917668 NVY917668:NVZ917668 OFU917668:OFV917668 OPQ917668:OPR917668 OZM917668:OZN917668 PJI917668:PJJ917668 PTE917668:PTF917668 QDA917668:QDB917668 QMW917668:QMX917668 QWS917668:QWT917668 RGO917668:RGP917668 RQK917668:RQL917668 SAG917668:SAH917668 SKC917668:SKD917668 STY917668:STZ917668 TDU917668:TDV917668 TNQ917668:TNR917668 TXM917668:TXN917668 UHI917668:UHJ917668 URE917668:URF917668 VBA917668:VBB917668 VKW917668:VKX917668 VUS917668:VUT917668 WEO917668:WEP917668 WOK917668:WOL917668 BY983204:BZ983204 LU983204:LV983204 VQ983204:VR983204 AFM983204:AFN983204 API983204:APJ983204 AZE983204:AZF983204 BJA983204:BJB983204 BSW983204:BSX983204 CCS983204:CCT983204 CMO983204:CMP983204 CWK983204:CWL983204 DGG983204:DGH983204 DQC983204:DQD983204 DZY983204:DZZ983204 EJU983204:EJV983204 ETQ983204:ETR983204 FDM983204:FDN983204 FNI983204:FNJ983204 FXE983204:FXF983204 GHA983204:GHB983204 GQW983204:GQX983204 HAS983204:HAT983204 HKO983204:HKP983204 HUK983204:HUL983204 IEG983204:IEH983204 IOC983204:IOD983204 IXY983204:IXZ983204 JHU983204:JHV983204 JRQ983204:JRR983204 KBM983204:KBN983204 KLI983204:KLJ983204 KVE983204:KVF983204 LFA983204:LFB983204 LOW983204:LOX983204 LYS983204:LYT983204 MIO983204:MIP983204 MSK983204:MSL983204 NCG983204:NCH983204 NMC983204:NMD983204 NVY983204:NVZ983204 OFU983204:OFV983204 OPQ983204:OPR983204 OZM983204:OZN983204 PJI983204:PJJ983204 PTE983204:PTF983204 QDA983204:QDB983204 QMW983204:QMX983204 QWS983204:QWT983204 RGO983204:RGP983204 RQK983204:RQL983204 SAG983204:SAH983204 SKC983204:SKD983204 STY983204:STZ983204 TDU983204:TDV983204 TNQ983204:TNR983204 TXM983204:TXN983204 UHI983204:UHJ983204 URE983204:URF983204 VBA983204:VBB983204 VKW983204:VKX983204 VUS983204:VUT983204 WEO983204:WEP983204 WOK983204:WOL983204 BY65691:BZ65691 LU65691:LV65691 VQ65691:VR65691 AFM65691:AFN65691 API65691:APJ65691 AZE65691:AZF65691 BJA65691:BJB65691 BSW65691:BSX65691 CCS65691:CCT65691 CMO65691:CMP65691 CWK65691:CWL65691 DGG65691:DGH65691 DQC65691:DQD65691 DZY65691:DZZ65691 EJU65691:EJV65691 ETQ65691:ETR65691 FDM65691:FDN65691 FNI65691:FNJ65691 FXE65691:FXF65691 GHA65691:GHB65691 GQW65691:GQX65691 HAS65691:HAT65691 HKO65691:HKP65691 HUK65691:HUL65691 IEG65691:IEH65691 IOC65691:IOD65691 IXY65691:IXZ65691 JHU65691:JHV65691 JRQ65691:JRR65691 KBM65691:KBN65691 KLI65691:KLJ65691 KVE65691:KVF65691 LFA65691:LFB65691 LOW65691:LOX65691 LYS65691:LYT65691 MIO65691:MIP65691 MSK65691:MSL65691 NCG65691:NCH65691 NMC65691:NMD65691 NVY65691:NVZ65691 OFU65691:OFV65691 OPQ65691:OPR65691 OZM65691:OZN65691 PJI65691:PJJ65691 PTE65691:PTF65691 QDA65691:QDB65691 QMW65691:QMX65691 QWS65691:QWT65691 RGO65691:RGP65691 RQK65691:RQL65691 SAG65691:SAH65691 SKC65691:SKD65691 STY65691:STZ65691 TDU65691:TDV65691 TNQ65691:TNR65691 TXM65691:TXN65691 UHI65691:UHJ65691 URE65691:URF65691 VBA65691:VBB65691 VKW65691:VKX65691 VUS65691:VUT65691 WEO65691:WEP65691 WOK65691:WOL65691 BY131227:BZ131227 LU131227:LV131227 VQ131227:VR131227 AFM131227:AFN131227 API131227:APJ131227 AZE131227:AZF131227 BJA131227:BJB131227 BSW131227:BSX131227 CCS131227:CCT131227 CMO131227:CMP131227 CWK131227:CWL131227 DGG131227:DGH131227 DQC131227:DQD131227 DZY131227:DZZ131227 EJU131227:EJV131227 ETQ131227:ETR131227 FDM131227:FDN131227 FNI131227:FNJ131227 FXE131227:FXF131227 GHA131227:GHB131227 GQW131227:GQX131227 HAS131227:HAT131227 HKO131227:HKP131227 HUK131227:HUL131227 IEG131227:IEH131227 IOC131227:IOD131227 IXY131227:IXZ131227 JHU131227:JHV131227 JRQ131227:JRR131227 KBM131227:KBN131227 KLI131227:KLJ131227 KVE131227:KVF131227 LFA131227:LFB131227 LOW131227:LOX131227 LYS131227:LYT131227 MIO131227:MIP131227 MSK131227:MSL131227 NCG131227:NCH131227 NMC131227:NMD131227 NVY131227:NVZ131227 OFU131227:OFV131227 OPQ131227:OPR131227 OZM131227:OZN131227 PJI131227:PJJ131227 PTE131227:PTF131227 QDA131227:QDB131227 QMW131227:QMX131227 QWS131227:QWT131227 RGO131227:RGP131227 RQK131227:RQL131227 SAG131227:SAH131227 SKC131227:SKD131227 STY131227:STZ131227 TDU131227:TDV131227 TNQ131227:TNR131227 TXM131227:TXN131227 UHI131227:UHJ131227 URE131227:URF131227 VBA131227:VBB131227 VKW131227:VKX131227 VUS131227:VUT131227 WEO131227:WEP131227 WOK131227:WOL131227 BY196763:BZ196763 LU196763:LV196763 VQ196763:VR196763 AFM196763:AFN196763 API196763:APJ196763 AZE196763:AZF196763 BJA196763:BJB196763 BSW196763:BSX196763 CCS196763:CCT196763 CMO196763:CMP196763 CWK196763:CWL196763 DGG196763:DGH196763 DQC196763:DQD196763 DZY196763:DZZ196763 EJU196763:EJV196763 ETQ196763:ETR196763 FDM196763:FDN196763 FNI196763:FNJ196763 FXE196763:FXF196763 GHA196763:GHB196763 GQW196763:GQX196763 HAS196763:HAT196763 HKO196763:HKP196763 HUK196763:HUL196763 IEG196763:IEH196763 IOC196763:IOD196763 IXY196763:IXZ196763 JHU196763:JHV196763 JRQ196763:JRR196763 KBM196763:KBN196763 KLI196763:KLJ196763 KVE196763:KVF196763 LFA196763:LFB196763 LOW196763:LOX196763 LYS196763:LYT196763 MIO196763:MIP196763 MSK196763:MSL196763 NCG196763:NCH196763 NMC196763:NMD196763 NVY196763:NVZ196763 OFU196763:OFV196763 OPQ196763:OPR196763 OZM196763:OZN196763 PJI196763:PJJ196763 PTE196763:PTF196763 QDA196763:QDB196763 QMW196763:QMX196763 QWS196763:QWT196763 RGO196763:RGP196763 RQK196763:RQL196763 SAG196763:SAH196763 SKC196763:SKD196763 STY196763:STZ196763 TDU196763:TDV196763 TNQ196763:TNR196763 TXM196763:TXN196763 UHI196763:UHJ196763 URE196763:URF196763 VBA196763:VBB196763 VKW196763:VKX196763 VUS196763:VUT196763 WEO196763:WEP196763 WOK196763:WOL196763 BY262299:BZ262299 LU262299:LV262299 VQ262299:VR262299 AFM262299:AFN262299 API262299:APJ262299 AZE262299:AZF262299 BJA262299:BJB262299 BSW262299:BSX262299 CCS262299:CCT262299 CMO262299:CMP262299 CWK262299:CWL262299 DGG262299:DGH262299 DQC262299:DQD262299 DZY262299:DZZ262299 EJU262299:EJV262299 ETQ262299:ETR262299 FDM262299:FDN262299 FNI262299:FNJ262299 FXE262299:FXF262299 GHA262299:GHB262299 GQW262299:GQX262299 HAS262299:HAT262299 HKO262299:HKP262299 HUK262299:HUL262299 IEG262299:IEH262299 IOC262299:IOD262299 IXY262299:IXZ262299 JHU262299:JHV262299 JRQ262299:JRR262299 KBM262299:KBN262299 KLI262299:KLJ262299 KVE262299:KVF262299 LFA262299:LFB262299 LOW262299:LOX262299 LYS262299:LYT262299 MIO262299:MIP262299 MSK262299:MSL262299 NCG262299:NCH262299 NMC262299:NMD262299 NVY262299:NVZ262299 OFU262299:OFV262299 OPQ262299:OPR262299 OZM262299:OZN262299 PJI262299:PJJ262299 PTE262299:PTF262299 QDA262299:QDB262299 QMW262299:QMX262299 QWS262299:QWT262299 RGO262299:RGP262299 RQK262299:RQL262299 SAG262299:SAH262299 SKC262299:SKD262299 STY262299:STZ262299 TDU262299:TDV262299 TNQ262299:TNR262299 TXM262299:TXN262299 UHI262299:UHJ262299 URE262299:URF262299 VBA262299:VBB262299 VKW262299:VKX262299 VUS262299:VUT262299 WEO262299:WEP262299 WOK262299:WOL262299 BY327835:BZ327835 LU327835:LV327835 VQ327835:VR327835 AFM327835:AFN327835 API327835:APJ327835 AZE327835:AZF327835 BJA327835:BJB327835 BSW327835:BSX327835 CCS327835:CCT327835 CMO327835:CMP327835 CWK327835:CWL327835 DGG327835:DGH327835 DQC327835:DQD327835 DZY327835:DZZ327835 EJU327835:EJV327835 ETQ327835:ETR327835 FDM327835:FDN327835 FNI327835:FNJ327835 FXE327835:FXF327835 GHA327835:GHB327835 GQW327835:GQX327835 HAS327835:HAT327835 HKO327835:HKP327835 HUK327835:HUL327835 IEG327835:IEH327835 IOC327835:IOD327835 IXY327835:IXZ327835 JHU327835:JHV327835 JRQ327835:JRR327835 KBM327835:KBN327835 KLI327835:KLJ327835 KVE327835:KVF327835 LFA327835:LFB327835 LOW327835:LOX327835 LYS327835:LYT327835 MIO327835:MIP327835 MSK327835:MSL327835 NCG327835:NCH327835 NMC327835:NMD327835 NVY327835:NVZ327835 OFU327835:OFV327835 OPQ327835:OPR327835 OZM327835:OZN327835 PJI327835:PJJ327835 PTE327835:PTF327835 QDA327835:QDB327835 QMW327835:QMX327835 QWS327835:QWT327835 RGO327835:RGP327835 RQK327835:RQL327835 SAG327835:SAH327835 SKC327835:SKD327835 STY327835:STZ327835 TDU327835:TDV327835 TNQ327835:TNR327835 TXM327835:TXN327835 UHI327835:UHJ327835 URE327835:URF327835 VBA327835:VBB327835 VKW327835:VKX327835 VUS327835:VUT327835 WEO327835:WEP327835 WOK327835:WOL327835 BY393371:BZ393371 LU393371:LV393371 VQ393371:VR393371 AFM393371:AFN393371 API393371:APJ393371 AZE393371:AZF393371 BJA393371:BJB393371 BSW393371:BSX393371 CCS393371:CCT393371 CMO393371:CMP393371 CWK393371:CWL393371 DGG393371:DGH393371 DQC393371:DQD393371 DZY393371:DZZ393371 EJU393371:EJV393371 ETQ393371:ETR393371 FDM393371:FDN393371 FNI393371:FNJ393371 FXE393371:FXF393371 GHA393371:GHB393371 GQW393371:GQX393371 HAS393371:HAT393371 HKO393371:HKP393371 HUK393371:HUL393371 IEG393371:IEH393371 IOC393371:IOD393371 IXY393371:IXZ393371 JHU393371:JHV393371 JRQ393371:JRR393371 KBM393371:KBN393371 KLI393371:KLJ393371 KVE393371:KVF393371 LFA393371:LFB393371 LOW393371:LOX393371 LYS393371:LYT393371 MIO393371:MIP393371 MSK393371:MSL393371 NCG393371:NCH393371 NMC393371:NMD393371 NVY393371:NVZ393371 OFU393371:OFV393371 OPQ393371:OPR393371 OZM393371:OZN393371 PJI393371:PJJ393371 PTE393371:PTF393371 QDA393371:QDB393371 QMW393371:QMX393371 QWS393371:QWT393371 RGO393371:RGP393371 RQK393371:RQL393371 SAG393371:SAH393371 SKC393371:SKD393371 STY393371:STZ393371 TDU393371:TDV393371 TNQ393371:TNR393371 TXM393371:TXN393371 UHI393371:UHJ393371 URE393371:URF393371 VBA393371:VBB393371 VKW393371:VKX393371 VUS393371:VUT393371 WEO393371:WEP393371 WOK393371:WOL393371 BY458907:BZ458907 LU458907:LV458907 VQ458907:VR458907 AFM458907:AFN458907 API458907:APJ458907 AZE458907:AZF458907 BJA458907:BJB458907 BSW458907:BSX458907 CCS458907:CCT458907 CMO458907:CMP458907 CWK458907:CWL458907 DGG458907:DGH458907 DQC458907:DQD458907 DZY458907:DZZ458907 EJU458907:EJV458907 ETQ458907:ETR458907 FDM458907:FDN458907 FNI458907:FNJ458907 FXE458907:FXF458907 GHA458907:GHB458907 GQW458907:GQX458907 HAS458907:HAT458907 HKO458907:HKP458907 HUK458907:HUL458907 IEG458907:IEH458907 IOC458907:IOD458907 IXY458907:IXZ458907 JHU458907:JHV458907 JRQ458907:JRR458907 KBM458907:KBN458907 KLI458907:KLJ458907 KVE458907:KVF458907 LFA458907:LFB458907 LOW458907:LOX458907 LYS458907:LYT458907 MIO458907:MIP458907 MSK458907:MSL458907 NCG458907:NCH458907 NMC458907:NMD458907 NVY458907:NVZ458907 OFU458907:OFV458907 OPQ458907:OPR458907 OZM458907:OZN458907 PJI458907:PJJ458907 PTE458907:PTF458907 QDA458907:QDB458907 QMW458907:QMX458907 QWS458907:QWT458907 RGO458907:RGP458907 RQK458907:RQL458907 SAG458907:SAH458907 SKC458907:SKD458907 STY458907:STZ458907 TDU458907:TDV458907 TNQ458907:TNR458907 TXM458907:TXN458907 UHI458907:UHJ458907 URE458907:URF458907 VBA458907:VBB458907 VKW458907:VKX458907 VUS458907:VUT458907 WEO458907:WEP458907 WOK458907:WOL458907 BY524443:BZ524443 LU524443:LV524443 VQ524443:VR524443 AFM524443:AFN524443 API524443:APJ524443 AZE524443:AZF524443 BJA524443:BJB524443 BSW524443:BSX524443 CCS524443:CCT524443 CMO524443:CMP524443 CWK524443:CWL524443 DGG524443:DGH524443 DQC524443:DQD524443 DZY524443:DZZ524443 EJU524443:EJV524443 ETQ524443:ETR524443 FDM524443:FDN524443 FNI524443:FNJ524443 FXE524443:FXF524443 GHA524443:GHB524443 GQW524443:GQX524443 HAS524443:HAT524443 HKO524443:HKP524443 HUK524443:HUL524443 IEG524443:IEH524443 IOC524443:IOD524443 IXY524443:IXZ524443 JHU524443:JHV524443 JRQ524443:JRR524443 KBM524443:KBN524443 KLI524443:KLJ524443 KVE524443:KVF524443 LFA524443:LFB524443 LOW524443:LOX524443 LYS524443:LYT524443 MIO524443:MIP524443 MSK524443:MSL524443 NCG524443:NCH524443 NMC524443:NMD524443 NVY524443:NVZ524443 OFU524443:OFV524443 OPQ524443:OPR524443 OZM524443:OZN524443 PJI524443:PJJ524443 PTE524443:PTF524443 QDA524443:QDB524443 QMW524443:QMX524443 QWS524443:QWT524443 RGO524443:RGP524443 RQK524443:RQL524443 SAG524443:SAH524443 SKC524443:SKD524443 STY524443:STZ524443 TDU524443:TDV524443 TNQ524443:TNR524443 TXM524443:TXN524443 UHI524443:UHJ524443 URE524443:URF524443 VBA524443:VBB524443 VKW524443:VKX524443 VUS524443:VUT524443 WEO524443:WEP524443 WOK524443:WOL524443 BY589979:BZ589979 LU589979:LV589979 VQ589979:VR589979 AFM589979:AFN589979 API589979:APJ589979 AZE589979:AZF589979 BJA589979:BJB589979 BSW589979:BSX589979 CCS589979:CCT589979 CMO589979:CMP589979 CWK589979:CWL589979 DGG589979:DGH589979 DQC589979:DQD589979 DZY589979:DZZ589979 EJU589979:EJV589979 ETQ589979:ETR589979 FDM589979:FDN589979 FNI589979:FNJ589979 FXE589979:FXF589979 GHA589979:GHB589979 GQW589979:GQX589979 HAS589979:HAT589979 HKO589979:HKP589979 HUK589979:HUL589979 IEG589979:IEH589979 IOC589979:IOD589979 IXY589979:IXZ589979 JHU589979:JHV589979 JRQ589979:JRR589979 KBM589979:KBN589979 KLI589979:KLJ589979 KVE589979:KVF589979 LFA589979:LFB589979 LOW589979:LOX589979 LYS589979:LYT589979 MIO589979:MIP589979 MSK589979:MSL589979 NCG589979:NCH589979 NMC589979:NMD589979 NVY589979:NVZ589979 OFU589979:OFV589979 OPQ589979:OPR589979 OZM589979:OZN589979 PJI589979:PJJ589979 PTE589979:PTF589979 QDA589979:QDB589979 QMW589979:QMX589979 QWS589979:QWT589979 RGO589979:RGP589979 RQK589979:RQL589979 SAG589979:SAH589979 SKC589979:SKD589979 STY589979:STZ589979 TDU589979:TDV589979 TNQ589979:TNR589979 TXM589979:TXN589979 UHI589979:UHJ589979 URE589979:URF589979 VBA589979:VBB589979 VKW589979:VKX589979 VUS589979:VUT589979 WEO589979:WEP589979 WOK589979:WOL589979 BY655515:BZ655515 LU655515:LV655515 VQ655515:VR655515 AFM655515:AFN655515 API655515:APJ655515 AZE655515:AZF655515 BJA655515:BJB655515 BSW655515:BSX655515 CCS655515:CCT655515 CMO655515:CMP655515 CWK655515:CWL655515 DGG655515:DGH655515 DQC655515:DQD655515 DZY655515:DZZ655515 EJU655515:EJV655515 ETQ655515:ETR655515 FDM655515:FDN655515 FNI655515:FNJ655515 FXE655515:FXF655515 GHA655515:GHB655515 GQW655515:GQX655515 HAS655515:HAT655515 HKO655515:HKP655515 HUK655515:HUL655515 IEG655515:IEH655515 IOC655515:IOD655515 IXY655515:IXZ655515 JHU655515:JHV655515 JRQ655515:JRR655515 KBM655515:KBN655515 KLI655515:KLJ655515 KVE655515:KVF655515 LFA655515:LFB655515 LOW655515:LOX655515 LYS655515:LYT655515 MIO655515:MIP655515 MSK655515:MSL655515 NCG655515:NCH655515 NMC655515:NMD655515 NVY655515:NVZ655515 OFU655515:OFV655515 OPQ655515:OPR655515 OZM655515:OZN655515 PJI655515:PJJ655515 PTE655515:PTF655515 QDA655515:QDB655515 QMW655515:QMX655515 QWS655515:QWT655515 RGO655515:RGP655515 RQK655515:RQL655515 SAG655515:SAH655515 SKC655515:SKD655515 STY655515:STZ655515 TDU655515:TDV655515 TNQ655515:TNR655515 TXM655515:TXN655515 UHI655515:UHJ655515 URE655515:URF655515 VBA655515:VBB655515 VKW655515:VKX655515 VUS655515:VUT655515 WEO655515:WEP655515 WOK655515:WOL655515 BY721051:BZ721051 LU721051:LV721051 VQ721051:VR721051 AFM721051:AFN721051 API721051:APJ721051 AZE721051:AZF721051 BJA721051:BJB721051 BSW721051:BSX721051 CCS721051:CCT721051 CMO721051:CMP721051 CWK721051:CWL721051 DGG721051:DGH721051 DQC721051:DQD721051 DZY721051:DZZ721051 EJU721051:EJV721051 ETQ721051:ETR721051 FDM721051:FDN721051 FNI721051:FNJ721051 FXE721051:FXF721051 GHA721051:GHB721051 GQW721051:GQX721051 HAS721051:HAT721051 HKO721051:HKP721051 HUK721051:HUL721051 IEG721051:IEH721051 IOC721051:IOD721051 IXY721051:IXZ721051 JHU721051:JHV721051 JRQ721051:JRR721051 KBM721051:KBN721051 KLI721051:KLJ721051 KVE721051:KVF721051 LFA721051:LFB721051 LOW721051:LOX721051 LYS721051:LYT721051 MIO721051:MIP721051 MSK721051:MSL721051 NCG721051:NCH721051 NMC721051:NMD721051 NVY721051:NVZ721051 OFU721051:OFV721051 OPQ721051:OPR721051 OZM721051:OZN721051 PJI721051:PJJ721051 PTE721051:PTF721051 QDA721051:QDB721051 QMW721051:QMX721051 QWS721051:QWT721051 RGO721051:RGP721051 RQK721051:RQL721051 SAG721051:SAH721051 SKC721051:SKD721051 STY721051:STZ721051 TDU721051:TDV721051 TNQ721051:TNR721051 TXM721051:TXN721051 UHI721051:UHJ721051 URE721051:URF721051 VBA721051:VBB721051 VKW721051:VKX721051 VUS721051:VUT721051 WEO721051:WEP721051 WOK721051:WOL721051 BY786587:BZ786587 LU786587:LV786587 VQ786587:VR786587 AFM786587:AFN786587 API786587:APJ786587 AZE786587:AZF786587 BJA786587:BJB786587 BSW786587:BSX786587 CCS786587:CCT786587 CMO786587:CMP786587 CWK786587:CWL786587 DGG786587:DGH786587 DQC786587:DQD786587 DZY786587:DZZ786587 EJU786587:EJV786587 ETQ786587:ETR786587 FDM786587:FDN786587 FNI786587:FNJ786587 FXE786587:FXF786587 GHA786587:GHB786587 GQW786587:GQX786587 HAS786587:HAT786587 HKO786587:HKP786587 HUK786587:HUL786587 IEG786587:IEH786587 IOC786587:IOD786587 IXY786587:IXZ786587 JHU786587:JHV786587 JRQ786587:JRR786587 KBM786587:KBN786587 KLI786587:KLJ786587 KVE786587:KVF786587 LFA786587:LFB786587 LOW786587:LOX786587 LYS786587:LYT786587 MIO786587:MIP786587 MSK786587:MSL786587 NCG786587:NCH786587 NMC786587:NMD786587 NVY786587:NVZ786587 OFU786587:OFV786587 OPQ786587:OPR786587 OZM786587:OZN786587 PJI786587:PJJ786587 PTE786587:PTF786587 QDA786587:QDB786587 QMW786587:QMX786587 QWS786587:QWT786587 RGO786587:RGP786587 RQK786587:RQL786587 SAG786587:SAH786587 SKC786587:SKD786587 STY786587:STZ786587 TDU786587:TDV786587 TNQ786587:TNR786587 TXM786587:TXN786587 UHI786587:UHJ786587 URE786587:URF786587 VBA786587:VBB786587 VKW786587:VKX786587 VUS786587:VUT786587 WEO786587:WEP786587 WOK786587:WOL786587 BY852123:BZ852123 LU852123:LV852123 VQ852123:VR852123 AFM852123:AFN852123 API852123:APJ852123 AZE852123:AZF852123 BJA852123:BJB852123 BSW852123:BSX852123 CCS852123:CCT852123 CMO852123:CMP852123 CWK852123:CWL852123 DGG852123:DGH852123 DQC852123:DQD852123 DZY852123:DZZ852123 EJU852123:EJV852123 ETQ852123:ETR852123 FDM852123:FDN852123 FNI852123:FNJ852123 FXE852123:FXF852123 GHA852123:GHB852123 GQW852123:GQX852123 HAS852123:HAT852123 HKO852123:HKP852123 HUK852123:HUL852123 IEG852123:IEH852123 IOC852123:IOD852123 IXY852123:IXZ852123 JHU852123:JHV852123 JRQ852123:JRR852123 KBM852123:KBN852123 KLI852123:KLJ852123 KVE852123:KVF852123 LFA852123:LFB852123 LOW852123:LOX852123 LYS852123:LYT852123 MIO852123:MIP852123 MSK852123:MSL852123 NCG852123:NCH852123 NMC852123:NMD852123 NVY852123:NVZ852123 OFU852123:OFV852123 OPQ852123:OPR852123 OZM852123:OZN852123 PJI852123:PJJ852123 PTE852123:PTF852123 QDA852123:QDB852123 QMW852123:QMX852123 QWS852123:QWT852123 RGO852123:RGP852123 RQK852123:RQL852123 SAG852123:SAH852123 SKC852123:SKD852123 STY852123:STZ852123 TDU852123:TDV852123 TNQ852123:TNR852123 TXM852123:TXN852123 UHI852123:UHJ852123 URE852123:URF852123 VBA852123:VBB852123 VKW852123:VKX852123 VUS852123:VUT852123 WEO852123:WEP852123 WOK852123:WOL852123 BY917659:BZ917659 LU917659:LV917659 VQ917659:VR917659 AFM917659:AFN917659 API917659:APJ917659 AZE917659:AZF917659 BJA917659:BJB917659 BSW917659:BSX917659 CCS917659:CCT917659 CMO917659:CMP917659 CWK917659:CWL917659 DGG917659:DGH917659 DQC917659:DQD917659 DZY917659:DZZ917659 EJU917659:EJV917659 ETQ917659:ETR917659 FDM917659:FDN917659 FNI917659:FNJ917659 FXE917659:FXF917659 GHA917659:GHB917659 GQW917659:GQX917659 HAS917659:HAT917659 HKO917659:HKP917659 HUK917659:HUL917659 IEG917659:IEH917659 IOC917659:IOD917659 IXY917659:IXZ917659 JHU917659:JHV917659 JRQ917659:JRR917659 KBM917659:KBN917659 KLI917659:KLJ917659 KVE917659:KVF917659 LFA917659:LFB917659 LOW917659:LOX917659 LYS917659:LYT917659 MIO917659:MIP917659 MSK917659:MSL917659 NCG917659:NCH917659 NMC917659:NMD917659 NVY917659:NVZ917659 OFU917659:OFV917659 OPQ917659:OPR917659 OZM917659:OZN917659 PJI917659:PJJ917659 PTE917659:PTF917659 QDA917659:QDB917659 QMW917659:QMX917659 QWS917659:QWT917659 RGO917659:RGP917659 RQK917659:RQL917659 SAG917659:SAH917659 SKC917659:SKD917659 STY917659:STZ917659 TDU917659:TDV917659 TNQ917659:TNR917659 TXM917659:TXN917659 UHI917659:UHJ917659 URE917659:URF917659 VBA917659:VBB917659 VKW917659:VKX917659 VUS917659:VUT917659 WEO917659:WEP917659 WOK917659:WOL917659 BY983195:BZ983195 LU983195:LV983195 VQ983195:VR983195 AFM983195:AFN983195 API983195:APJ983195 AZE983195:AZF983195 BJA983195:BJB983195 BSW983195:BSX983195 CCS983195:CCT983195 CMO983195:CMP983195 CWK983195:CWL983195 DGG983195:DGH983195 DQC983195:DQD983195 DZY983195:DZZ983195 EJU983195:EJV983195 ETQ983195:ETR983195 FDM983195:FDN983195 FNI983195:FNJ983195 FXE983195:FXF983195 GHA983195:GHB983195 GQW983195:GQX983195 HAS983195:HAT983195 HKO983195:HKP983195 HUK983195:HUL983195 IEG983195:IEH983195 IOC983195:IOD983195 IXY983195:IXZ983195 JHU983195:JHV983195 JRQ983195:JRR983195 KBM983195:KBN983195 KLI983195:KLJ983195 KVE983195:KVF983195 LFA983195:LFB983195 LOW983195:LOX983195 LYS983195:LYT983195 MIO983195:MIP983195 MSK983195:MSL983195 NCG983195:NCH983195 NMC983195:NMD983195 NVY983195:NVZ983195 OFU983195:OFV983195 OPQ983195:OPR983195 OZM983195:OZN983195 PJI983195:PJJ983195 PTE983195:PTF983195 QDA983195:QDB983195 QMW983195:QMX983195 QWS983195:QWT983195 RGO983195:RGP983195 RQK983195:RQL983195 SAG983195:SAH983195 SKC983195:SKD983195 STY983195:STZ983195 TDU983195:TDV983195 TNQ983195:TNR983195 TXM983195:TXN983195 UHI983195:UHJ983195 URE983195:URF983195 VBA983195:VBB983195 VKW983195:VKX983195 VUS983195:VUT983195 WEO983195:WEP983195 WOK983195:WOL983195 BY65694:BZ65694 LU65694:LV65694 VQ65694:VR65694 AFM65694:AFN65694 API65694:APJ65694 AZE65694:AZF65694 BJA65694:BJB65694 BSW65694:BSX65694 CCS65694:CCT65694 CMO65694:CMP65694 CWK65694:CWL65694 DGG65694:DGH65694 DQC65694:DQD65694 DZY65694:DZZ65694 EJU65694:EJV65694 ETQ65694:ETR65694 FDM65694:FDN65694 FNI65694:FNJ65694 FXE65694:FXF65694 GHA65694:GHB65694 GQW65694:GQX65694 HAS65694:HAT65694 HKO65694:HKP65694 HUK65694:HUL65694 IEG65694:IEH65694 IOC65694:IOD65694 IXY65694:IXZ65694 JHU65694:JHV65694 JRQ65694:JRR65694 KBM65694:KBN65694 KLI65694:KLJ65694 KVE65694:KVF65694 LFA65694:LFB65694 LOW65694:LOX65694 LYS65694:LYT65694 MIO65694:MIP65694 MSK65694:MSL65694 NCG65694:NCH65694 NMC65694:NMD65694 NVY65694:NVZ65694 OFU65694:OFV65694 OPQ65694:OPR65694 OZM65694:OZN65694 PJI65694:PJJ65694 PTE65694:PTF65694 QDA65694:QDB65694 QMW65694:QMX65694 QWS65694:QWT65694 RGO65694:RGP65694 RQK65694:RQL65694 SAG65694:SAH65694 SKC65694:SKD65694 STY65694:STZ65694 TDU65694:TDV65694 TNQ65694:TNR65694 TXM65694:TXN65694 UHI65694:UHJ65694 URE65694:URF65694 VBA65694:VBB65694 VKW65694:VKX65694 VUS65694:VUT65694 WEO65694:WEP65694 WOK65694:WOL65694 BY131230:BZ131230 LU131230:LV131230 VQ131230:VR131230 AFM131230:AFN131230 API131230:APJ131230 AZE131230:AZF131230 BJA131230:BJB131230 BSW131230:BSX131230 CCS131230:CCT131230 CMO131230:CMP131230 CWK131230:CWL131230 DGG131230:DGH131230 DQC131230:DQD131230 DZY131230:DZZ131230 EJU131230:EJV131230 ETQ131230:ETR131230 FDM131230:FDN131230 FNI131230:FNJ131230 FXE131230:FXF131230 GHA131230:GHB131230 GQW131230:GQX131230 HAS131230:HAT131230 HKO131230:HKP131230 HUK131230:HUL131230 IEG131230:IEH131230 IOC131230:IOD131230 IXY131230:IXZ131230 JHU131230:JHV131230 JRQ131230:JRR131230 KBM131230:KBN131230 KLI131230:KLJ131230 KVE131230:KVF131230 LFA131230:LFB131230 LOW131230:LOX131230 LYS131230:LYT131230 MIO131230:MIP131230 MSK131230:MSL131230 NCG131230:NCH131230 NMC131230:NMD131230 NVY131230:NVZ131230 OFU131230:OFV131230 OPQ131230:OPR131230 OZM131230:OZN131230 PJI131230:PJJ131230 PTE131230:PTF131230 QDA131230:QDB131230 QMW131230:QMX131230 QWS131230:QWT131230 RGO131230:RGP131230 RQK131230:RQL131230 SAG131230:SAH131230 SKC131230:SKD131230 STY131230:STZ131230 TDU131230:TDV131230 TNQ131230:TNR131230 TXM131230:TXN131230 UHI131230:UHJ131230 URE131230:URF131230 VBA131230:VBB131230 VKW131230:VKX131230 VUS131230:VUT131230 WEO131230:WEP131230 WOK131230:WOL131230 BY196766:BZ196766 LU196766:LV196766 VQ196766:VR196766 AFM196766:AFN196766 API196766:APJ196766 AZE196766:AZF196766 BJA196766:BJB196766 BSW196766:BSX196766 CCS196766:CCT196766 CMO196766:CMP196766 CWK196766:CWL196766 DGG196766:DGH196766 DQC196766:DQD196766 DZY196766:DZZ196766 EJU196766:EJV196766 ETQ196766:ETR196766 FDM196766:FDN196766 FNI196766:FNJ196766 FXE196766:FXF196766 GHA196766:GHB196766 GQW196766:GQX196766 HAS196766:HAT196766 HKO196766:HKP196766 HUK196766:HUL196766 IEG196766:IEH196766 IOC196766:IOD196766 IXY196766:IXZ196766 JHU196766:JHV196766 JRQ196766:JRR196766 KBM196766:KBN196766 KLI196766:KLJ196766 KVE196766:KVF196766 LFA196766:LFB196766 LOW196766:LOX196766 LYS196766:LYT196766 MIO196766:MIP196766 MSK196766:MSL196766 NCG196766:NCH196766 NMC196766:NMD196766 NVY196766:NVZ196766 OFU196766:OFV196766 OPQ196766:OPR196766 OZM196766:OZN196766 PJI196766:PJJ196766 PTE196766:PTF196766 QDA196766:QDB196766 QMW196766:QMX196766 QWS196766:QWT196766 RGO196766:RGP196766 RQK196766:RQL196766 SAG196766:SAH196766 SKC196766:SKD196766 STY196766:STZ196766 TDU196766:TDV196766 TNQ196766:TNR196766 TXM196766:TXN196766 UHI196766:UHJ196766 URE196766:URF196766 VBA196766:VBB196766 VKW196766:VKX196766 VUS196766:VUT196766 WEO196766:WEP196766 WOK196766:WOL196766 BY262302:BZ262302 LU262302:LV262302 VQ262302:VR262302 AFM262302:AFN262302 API262302:APJ262302 AZE262302:AZF262302 BJA262302:BJB262302 BSW262302:BSX262302 CCS262302:CCT262302 CMO262302:CMP262302 CWK262302:CWL262302 DGG262302:DGH262302 DQC262302:DQD262302 DZY262302:DZZ262302 EJU262302:EJV262302 ETQ262302:ETR262302 FDM262302:FDN262302 FNI262302:FNJ262302 FXE262302:FXF262302 GHA262302:GHB262302 GQW262302:GQX262302 HAS262302:HAT262302 HKO262302:HKP262302 HUK262302:HUL262302 IEG262302:IEH262302 IOC262302:IOD262302 IXY262302:IXZ262302 JHU262302:JHV262302 JRQ262302:JRR262302 KBM262302:KBN262302 KLI262302:KLJ262302 KVE262302:KVF262302 LFA262302:LFB262302 LOW262302:LOX262302 LYS262302:LYT262302 MIO262302:MIP262302 MSK262302:MSL262302 NCG262302:NCH262302 NMC262302:NMD262302 NVY262302:NVZ262302 OFU262302:OFV262302 OPQ262302:OPR262302 OZM262302:OZN262302 PJI262302:PJJ262302 PTE262302:PTF262302 QDA262302:QDB262302 QMW262302:QMX262302 QWS262302:QWT262302 RGO262302:RGP262302 RQK262302:RQL262302 SAG262302:SAH262302 SKC262302:SKD262302 STY262302:STZ262302 TDU262302:TDV262302 TNQ262302:TNR262302 TXM262302:TXN262302 UHI262302:UHJ262302 URE262302:URF262302 VBA262302:VBB262302 VKW262302:VKX262302 VUS262302:VUT262302 WEO262302:WEP262302 WOK262302:WOL262302 BY327838:BZ327838 LU327838:LV327838 VQ327838:VR327838 AFM327838:AFN327838 API327838:APJ327838 AZE327838:AZF327838 BJA327838:BJB327838 BSW327838:BSX327838 CCS327838:CCT327838 CMO327838:CMP327838 CWK327838:CWL327838 DGG327838:DGH327838 DQC327838:DQD327838 DZY327838:DZZ327838 EJU327838:EJV327838 ETQ327838:ETR327838 FDM327838:FDN327838 FNI327838:FNJ327838 FXE327838:FXF327838 GHA327838:GHB327838 GQW327838:GQX327838 HAS327838:HAT327838 HKO327838:HKP327838 HUK327838:HUL327838 IEG327838:IEH327838 IOC327838:IOD327838 IXY327838:IXZ327838 JHU327838:JHV327838 JRQ327838:JRR327838 KBM327838:KBN327838 KLI327838:KLJ327838 KVE327838:KVF327838 LFA327838:LFB327838 LOW327838:LOX327838 LYS327838:LYT327838 MIO327838:MIP327838 MSK327838:MSL327838 NCG327838:NCH327838 NMC327838:NMD327838 NVY327838:NVZ327838 OFU327838:OFV327838 OPQ327838:OPR327838 OZM327838:OZN327838 PJI327838:PJJ327838 PTE327838:PTF327838 QDA327838:QDB327838 QMW327838:QMX327838 QWS327838:QWT327838 RGO327838:RGP327838 RQK327838:RQL327838 SAG327838:SAH327838 SKC327838:SKD327838 STY327838:STZ327838 TDU327838:TDV327838 TNQ327838:TNR327838 TXM327838:TXN327838 UHI327838:UHJ327838 URE327838:URF327838 VBA327838:VBB327838 VKW327838:VKX327838 VUS327838:VUT327838 WEO327838:WEP327838 WOK327838:WOL327838 BY393374:BZ393374 LU393374:LV393374 VQ393374:VR393374 AFM393374:AFN393374 API393374:APJ393374 AZE393374:AZF393374 BJA393374:BJB393374 BSW393374:BSX393374 CCS393374:CCT393374 CMO393374:CMP393374 CWK393374:CWL393374 DGG393374:DGH393374 DQC393374:DQD393374 DZY393374:DZZ393374 EJU393374:EJV393374 ETQ393374:ETR393374 FDM393374:FDN393374 FNI393374:FNJ393374 FXE393374:FXF393374 GHA393374:GHB393374 GQW393374:GQX393374 HAS393374:HAT393374 HKO393374:HKP393374 HUK393374:HUL393374 IEG393374:IEH393374 IOC393374:IOD393374 IXY393374:IXZ393374 JHU393374:JHV393374 JRQ393374:JRR393374 KBM393374:KBN393374 KLI393374:KLJ393374 KVE393374:KVF393374 LFA393374:LFB393374 LOW393374:LOX393374 LYS393374:LYT393374 MIO393374:MIP393374 MSK393374:MSL393374 NCG393374:NCH393374 NMC393374:NMD393374 NVY393374:NVZ393374 OFU393374:OFV393374 OPQ393374:OPR393374 OZM393374:OZN393374 PJI393374:PJJ393374 PTE393374:PTF393374 QDA393374:QDB393374 QMW393374:QMX393374 QWS393374:QWT393374 RGO393374:RGP393374 RQK393374:RQL393374 SAG393374:SAH393374 SKC393374:SKD393374 STY393374:STZ393374 TDU393374:TDV393374 TNQ393374:TNR393374 TXM393374:TXN393374 UHI393374:UHJ393374 URE393374:URF393374 VBA393374:VBB393374 VKW393374:VKX393374 VUS393374:VUT393374 WEO393374:WEP393374 WOK393374:WOL393374 BY458910:BZ458910 LU458910:LV458910 VQ458910:VR458910 AFM458910:AFN458910 API458910:APJ458910 AZE458910:AZF458910 BJA458910:BJB458910 BSW458910:BSX458910 CCS458910:CCT458910 CMO458910:CMP458910 CWK458910:CWL458910 DGG458910:DGH458910 DQC458910:DQD458910 DZY458910:DZZ458910 EJU458910:EJV458910 ETQ458910:ETR458910 FDM458910:FDN458910 FNI458910:FNJ458910 FXE458910:FXF458910 GHA458910:GHB458910 GQW458910:GQX458910 HAS458910:HAT458910 HKO458910:HKP458910 HUK458910:HUL458910 IEG458910:IEH458910 IOC458910:IOD458910 IXY458910:IXZ458910 JHU458910:JHV458910 JRQ458910:JRR458910 KBM458910:KBN458910 KLI458910:KLJ458910 KVE458910:KVF458910 LFA458910:LFB458910 LOW458910:LOX458910 LYS458910:LYT458910 MIO458910:MIP458910 MSK458910:MSL458910 NCG458910:NCH458910 NMC458910:NMD458910 NVY458910:NVZ458910 OFU458910:OFV458910 OPQ458910:OPR458910 OZM458910:OZN458910 PJI458910:PJJ458910 PTE458910:PTF458910 QDA458910:QDB458910 QMW458910:QMX458910 QWS458910:QWT458910 RGO458910:RGP458910 RQK458910:RQL458910 SAG458910:SAH458910 SKC458910:SKD458910 STY458910:STZ458910 TDU458910:TDV458910 TNQ458910:TNR458910 TXM458910:TXN458910 UHI458910:UHJ458910 URE458910:URF458910 VBA458910:VBB458910 VKW458910:VKX458910 VUS458910:VUT458910 WEO458910:WEP458910 WOK458910:WOL458910 BY524446:BZ524446 LU524446:LV524446 VQ524446:VR524446 AFM524446:AFN524446 API524446:APJ524446 AZE524446:AZF524446 BJA524446:BJB524446 BSW524446:BSX524446 CCS524446:CCT524446 CMO524446:CMP524446 CWK524446:CWL524446 DGG524446:DGH524446 DQC524446:DQD524446 DZY524446:DZZ524446 EJU524446:EJV524446 ETQ524446:ETR524446 FDM524446:FDN524446 FNI524446:FNJ524446 FXE524446:FXF524446 GHA524446:GHB524446 GQW524446:GQX524446 HAS524446:HAT524446 HKO524446:HKP524446 HUK524446:HUL524446 IEG524446:IEH524446 IOC524446:IOD524446 IXY524446:IXZ524446 JHU524446:JHV524446 JRQ524446:JRR524446 KBM524446:KBN524446 KLI524446:KLJ524446 KVE524446:KVF524446 LFA524446:LFB524446 LOW524446:LOX524446 LYS524446:LYT524446 MIO524446:MIP524446 MSK524446:MSL524446 NCG524446:NCH524446 NMC524446:NMD524446 NVY524446:NVZ524446 OFU524446:OFV524446 OPQ524446:OPR524446 OZM524446:OZN524446 PJI524446:PJJ524446 PTE524446:PTF524446 QDA524446:QDB524446 QMW524446:QMX524446 QWS524446:QWT524446 RGO524446:RGP524446 RQK524446:RQL524446 SAG524446:SAH524446 SKC524446:SKD524446 STY524446:STZ524446 TDU524446:TDV524446 TNQ524446:TNR524446 TXM524446:TXN524446 UHI524446:UHJ524446 URE524446:URF524446 VBA524446:VBB524446 VKW524446:VKX524446 VUS524446:VUT524446 WEO524446:WEP524446 WOK524446:WOL524446 BY589982:BZ589982 LU589982:LV589982 VQ589982:VR589982 AFM589982:AFN589982 API589982:APJ589982 AZE589982:AZF589982 BJA589982:BJB589982 BSW589982:BSX589982 CCS589982:CCT589982 CMO589982:CMP589982 CWK589982:CWL589982 DGG589982:DGH589982 DQC589982:DQD589982 DZY589982:DZZ589982 EJU589982:EJV589982 ETQ589982:ETR589982 FDM589982:FDN589982 FNI589982:FNJ589982 FXE589982:FXF589982 GHA589982:GHB589982 GQW589982:GQX589982 HAS589982:HAT589982 HKO589982:HKP589982 HUK589982:HUL589982 IEG589982:IEH589982 IOC589982:IOD589982 IXY589982:IXZ589982 JHU589982:JHV589982 JRQ589982:JRR589982 KBM589982:KBN589982 KLI589982:KLJ589982 KVE589982:KVF589982 LFA589982:LFB589982 LOW589982:LOX589982 LYS589982:LYT589982 MIO589982:MIP589982 MSK589982:MSL589982 NCG589982:NCH589982 NMC589982:NMD589982 NVY589982:NVZ589982 OFU589982:OFV589982 OPQ589982:OPR589982 OZM589982:OZN589982 PJI589982:PJJ589982 PTE589982:PTF589982 QDA589982:QDB589982 QMW589982:QMX589982 QWS589982:QWT589982 RGO589982:RGP589982 RQK589982:RQL589982 SAG589982:SAH589982 SKC589982:SKD589982 STY589982:STZ589982 TDU589982:TDV589982 TNQ589982:TNR589982 TXM589982:TXN589982 UHI589982:UHJ589982 URE589982:URF589982 VBA589982:VBB589982 VKW589982:VKX589982 VUS589982:VUT589982 WEO589982:WEP589982 WOK589982:WOL589982 BY655518:BZ655518 LU655518:LV655518 VQ655518:VR655518 AFM655518:AFN655518 API655518:APJ655518 AZE655518:AZF655518 BJA655518:BJB655518 BSW655518:BSX655518 CCS655518:CCT655518 CMO655518:CMP655518 CWK655518:CWL655518 DGG655518:DGH655518 DQC655518:DQD655518 DZY655518:DZZ655518 EJU655518:EJV655518 ETQ655518:ETR655518 FDM655518:FDN655518 FNI655518:FNJ655518 FXE655518:FXF655518 GHA655518:GHB655518 GQW655518:GQX655518 HAS655518:HAT655518 HKO655518:HKP655518 HUK655518:HUL655518 IEG655518:IEH655518 IOC655518:IOD655518 IXY655518:IXZ655518 JHU655518:JHV655518 JRQ655518:JRR655518 KBM655518:KBN655518 KLI655518:KLJ655518 KVE655518:KVF655518 LFA655518:LFB655518 LOW655518:LOX655518 LYS655518:LYT655518 MIO655518:MIP655518 MSK655518:MSL655518 NCG655518:NCH655518 NMC655518:NMD655518 NVY655518:NVZ655518 OFU655518:OFV655518 OPQ655518:OPR655518 OZM655518:OZN655518 PJI655518:PJJ655518 PTE655518:PTF655518 QDA655518:QDB655518 QMW655518:QMX655518 QWS655518:QWT655518 RGO655518:RGP655518 RQK655518:RQL655518 SAG655518:SAH655518 SKC655518:SKD655518 STY655518:STZ655518 TDU655518:TDV655518 TNQ655518:TNR655518 TXM655518:TXN655518 UHI655518:UHJ655518 URE655518:URF655518 VBA655518:VBB655518 VKW655518:VKX655518 VUS655518:VUT655518 WEO655518:WEP655518 WOK655518:WOL655518 BY721054:BZ721054 LU721054:LV721054 VQ721054:VR721054 AFM721054:AFN721054 API721054:APJ721054 AZE721054:AZF721054 BJA721054:BJB721054 BSW721054:BSX721054 CCS721054:CCT721054 CMO721054:CMP721054 CWK721054:CWL721054 DGG721054:DGH721054 DQC721054:DQD721054 DZY721054:DZZ721054 EJU721054:EJV721054 ETQ721054:ETR721054 FDM721054:FDN721054 FNI721054:FNJ721054 FXE721054:FXF721054 GHA721054:GHB721054 GQW721054:GQX721054 HAS721054:HAT721054 HKO721054:HKP721054 HUK721054:HUL721054 IEG721054:IEH721054 IOC721054:IOD721054 IXY721054:IXZ721054 JHU721054:JHV721054 JRQ721054:JRR721054 KBM721054:KBN721054 KLI721054:KLJ721054 KVE721054:KVF721054 LFA721054:LFB721054 LOW721054:LOX721054 LYS721054:LYT721054 MIO721054:MIP721054 MSK721054:MSL721054 NCG721054:NCH721054 NMC721054:NMD721054 NVY721054:NVZ721054 OFU721054:OFV721054 OPQ721054:OPR721054 OZM721054:OZN721054 PJI721054:PJJ721054 PTE721054:PTF721054 QDA721054:QDB721054 QMW721054:QMX721054 QWS721054:QWT721054 RGO721054:RGP721054 RQK721054:RQL721054 SAG721054:SAH721054 SKC721054:SKD721054 STY721054:STZ721054 TDU721054:TDV721054 TNQ721054:TNR721054 TXM721054:TXN721054 UHI721054:UHJ721054 URE721054:URF721054 VBA721054:VBB721054 VKW721054:VKX721054 VUS721054:VUT721054 WEO721054:WEP721054 WOK721054:WOL721054 BY786590:BZ786590 LU786590:LV786590 VQ786590:VR786590 AFM786590:AFN786590 API786590:APJ786590 AZE786590:AZF786590 BJA786590:BJB786590 BSW786590:BSX786590 CCS786590:CCT786590 CMO786590:CMP786590 CWK786590:CWL786590 DGG786590:DGH786590 DQC786590:DQD786590 DZY786590:DZZ786590 EJU786590:EJV786590 ETQ786590:ETR786590 FDM786590:FDN786590 FNI786590:FNJ786590 FXE786590:FXF786590 GHA786590:GHB786590 GQW786590:GQX786590 HAS786590:HAT786590 HKO786590:HKP786590 HUK786590:HUL786590 IEG786590:IEH786590 IOC786590:IOD786590 IXY786590:IXZ786590 JHU786590:JHV786590 JRQ786590:JRR786590 KBM786590:KBN786590 KLI786590:KLJ786590 KVE786590:KVF786590 LFA786590:LFB786590 LOW786590:LOX786590 LYS786590:LYT786590 MIO786590:MIP786590 MSK786590:MSL786590 NCG786590:NCH786590 NMC786590:NMD786590 NVY786590:NVZ786590 OFU786590:OFV786590 OPQ786590:OPR786590 OZM786590:OZN786590 PJI786590:PJJ786590 PTE786590:PTF786590 QDA786590:QDB786590 QMW786590:QMX786590 QWS786590:QWT786590 RGO786590:RGP786590 RQK786590:RQL786590 SAG786590:SAH786590 SKC786590:SKD786590 STY786590:STZ786590 TDU786590:TDV786590 TNQ786590:TNR786590 TXM786590:TXN786590 UHI786590:UHJ786590 URE786590:URF786590 VBA786590:VBB786590 VKW786590:VKX786590 VUS786590:VUT786590 WEO786590:WEP786590 WOK786590:WOL786590 BY852126:BZ852126 LU852126:LV852126 VQ852126:VR852126 AFM852126:AFN852126 API852126:APJ852126 AZE852126:AZF852126 BJA852126:BJB852126 BSW852126:BSX852126 CCS852126:CCT852126 CMO852126:CMP852126 CWK852126:CWL852126 DGG852126:DGH852126 DQC852126:DQD852126 DZY852126:DZZ852126 EJU852126:EJV852126 ETQ852126:ETR852126 FDM852126:FDN852126 FNI852126:FNJ852126 FXE852126:FXF852126 GHA852126:GHB852126 GQW852126:GQX852126 HAS852126:HAT852126 HKO852126:HKP852126 HUK852126:HUL852126 IEG852126:IEH852126 IOC852126:IOD852126 IXY852126:IXZ852126 JHU852126:JHV852126 JRQ852126:JRR852126 KBM852126:KBN852126 KLI852126:KLJ852126 KVE852126:KVF852126 LFA852126:LFB852126 LOW852126:LOX852126 LYS852126:LYT852126 MIO852126:MIP852126 MSK852126:MSL852126 NCG852126:NCH852126 NMC852126:NMD852126 NVY852126:NVZ852126 OFU852126:OFV852126 OPQ852126:OPR852126 OZM852126:OZN852126 PJI852126:PJJ852126 PTE852126:PTF852126 QDA852126:QDB852126 QMW852126:QMX852126 QWS852126:QWT852126 RGO852126:RGP852126 RQK852126:RQL852126 SAG852126:SAH852126 SKC852126:SKD852126 STY852126:STZ852126 TDU852126:TDV852126 TNQ852126:TNR852126 TXM852126:TXN852126 UHI852126:UHJ852126 URE852126:URF852126 VBA852126:VBB852126 VKW852126:VKX852126 VUS852126:VUT852126 WEO852126:WEP852126 WOK852126:WOL852126 BY917662:BZ917662 LU917662:LV917662 VQ917662:VR917662 AFM917662:AFN917662 API917662:APJ917662 AZE917662:AZF917662 BJA917662:BJB917662 BSW917662:BSX917662 CCS917662:CCT917662 CMO917662:CMP917662 CWK917662:CWL917662 DGG917662:DGH917662 DQC917662:DQD917662 DZY917662:DZZ917662 EJU917662:EJV917662 ETQ917662:ETR917662 FDM917662:FDN917662 FNI917662:FNJ917662 FXE917662:FXF917662 GHA917662:GHB917662 GQW917662:GQX917662 HAS917662:HAT917662 HKO917662:HKP917662 HUK917662:HUL917662 IEG917662:IEH917662 IOC917662:IOD917662 IXY917662:IXZ917662 JHU917662:JHV917662 JRQ917662:JRR917662 KBM917662:KBN917662 KLI917662:KLJ917662 KVE917662:KVF917662 LFA917662:LFB917662 LOW917662:LOX917662 LYS917662:LYT917662 MIO917662:MIP917662 MSK917662:MSL917662 NCG917662:NCH917662 NMC917662:NMD917662 NVY917662:NVZ917662 OFU917662:OFV917662 OPQ917662:OPR917662 OZM917662:OZN917662 PJI917662:PJJ917662 PTE917662:PTF917662 QDA917662:QDB917662 QMW917662:QMX917662 QWS917662:QWT917662 RGO917662:RGP917662 RQK917662:RQL917662 SAG917662:SAH917662 SKC917662:SKD917662 STY917662:STZ917662 TDU917662:TDV917662 TNQ917662:TNR917662 TXM917662:TXN917662 UHI917662:UHJ917662 URE917662:URF917662 VBA917662:VBB917662 VKW917662:VKX917662 VUS917662:VUT917662 WEO917662:WEP917662 WOK917662:WOL917662 BY983198:BZ983198 LU983198:LV983198 VQ983198:VR983198 AFM983198:AFN983198 API983198:APJ983198 AZE983198:AZF983198 BJA983198:BJB983198 BSW983198:BSX983198 CCS983198:CCT983198 CMO983198:CMP983198 CWK983198:CWL983198 DGG983198:DGH983198 DQC983198:DQD983198 DZY983198:DZZ983198 EJU983198:EJV983198 ETQ983198:ETR983198 FDM983198:FDN983198 FNI983198:FNJ983198 FXE983198:FXF983198 GHA983198:GHB983198 GQW983198:GQX983198 HAS983198:HAT983198 HKO983198:HKP983198 HUK983198:HUL983198 IEG983198:IEH983198 IOC983198:IOD983198 IXY983198:IXZ983198 JHU983198:JHV983198 JRQ983198:JRR983198 KBM983198:KBN983198 KLI983198:KLJ983198 KVE983198:KVF983198 LFA983198:LFB983198 LOW983198:LOX983198 LYS983198:LYT983198 MIO983198:MIP983198 MSK983198:MSL983198 NCG983198:NCH983198 NMC983198:NMD983198 NVY983198:NVZ983198 OFU983198:OFV983198 OPQ983198:OPR983198 OZM983198:OZN983198 PJI983198:PJJ983198 PTE983198:PTF983198 QDA983198:QDB983198 QMW983198:QMX983198 QWS983198:QWT983198 RGO983198:RGP983198 RQK983198:RQL983198 SAG983198:SAH983198 SKC983198:SKD983198 STY983198:STZ983198 TDU983198:TDV983198 TNQ983198:TNR983198 TXM983198:TXN983198 UHI983198:UHJ983198 URE983198:URF983198 VBA983198:VBB983198 VKW983198:VKX983198 VUS983198:VUT983198 WEO983198:WEP983198 WOK983198:WOL983198 BY65697:BZ65697 LU65697:LV65697 VQ65697:VR65697 AFM65697:AFN65697 API65697:APJ65697 AZE65697:AZF65697 BJA65697:BJB65697 BSW65697:BSX65697 CCS65697:CCT65697 CMO65697:CMP65697 CWK65697:CWL65697 DGG65697:DGH65697 DQC65697:DQD65697 DZY65697:DZZ65697 EJU65697:EJV65697 ETQ65697:ETR65697 FDM65697:FDN65697 FNI65697:FNJ65697 FXE65697:FXF65697 GHA65697:GHB65697 GQW65697:GQX65697 HAS65697:HAT65697 HKO65697:HKP65697 HUK65697:HUL65697 IEG65697:IEH65697 IOC65697:IOD65697 IXY65697:IXZ65697 JHU65697:JHV65697 JRQ65697:JRR65697 KBM65697:KBN65697 KLI65697:KLJ65697 KVE65697:KVF65697 LFA65697:LFB65697 LOW65697:LOX65697 LYS65697:LYT65697 MIO65697:MIP65697 MSK65697:MSL65697 NCG65697:NCH65697 NMC65697:NMD65697 NVY65697:NVZ65697 OFU65697:OFV65697 OPQ65697:OPR65697 OZM65697:OZN65697 PJI65697:PJJ65697 PTE65697:PTF65697 QDA65697:QDB65697 QMW65697:QMX65697 QWS65697:QWT65697 RGO65697:RGP65697 RQK65697:RQL65697 SAG65697:SAH65697 SKC65697:SKD65697 STY65697:STZ65697 TDU65697:TDV65697 TNQ65697:TNR65697 TXM65697:TXN65697 UHI65697:UHJ65697 URE65697:URF65697 VBA65697:VBB65697 VKW65697:VKX65697 VUS65697:VUT65697 WEO65697:WEP65697 WOK65697:WOL65697 BY131233:BZ131233 LU131233:LV131233 VQ131233:VR131233 AFM131233:AFN131233 API131233:APJ131233 AZE131233:AZF131233 BJA131233:BJB131233 BSW131233:BSX131233 CCS131233:CCT131233 CMO131233:CMP131233 CWK131233:CWL131233 DGG131233:DGH131233 DQC131233:DQD131233 DZY131233:DZZ131233 EJU131233:EJV131233 ETQ131233:ETR131233 FDM131233:FDN131233 FNI131233:FNJ131233 FXE131233:FXF131233 GHA131233:GHB131233 GQW131233:GQX131233 HAS131233:HAT131233 HKO131233:HKP131233 HUK131233:HUL131233 IEG131233:IEH131233 IOC131233:IOD131233 IXY131233:IXZ131233 JHU131233:JHV131233 JRQ131233:JRR131233 KBM131233:KBN131233 KLI131233:KLJ131233 KVE131233:KVF131233 LFA131233:LFB131233 LOW131233:LOX131233 LYS131233:LYT131233 MIO131233:MIP131233 MSK131233:MSL131233 NCG131233:NCH131233 NMC131233:NMD131233 NVY131233:NVZ131233 OFU131233:OFV131233 OPQ131233:OPR131233 OZM131233:OZN131233 PJI131233:PJJ131233 PTE131233:PTF131233 QDA131233:QDB131233 QMW131233:QMX131233 QWS131233:QWT131233 RGO131233:RGP131233 RQK131233:RQL131233 SAG131233:SAH131233 SKC131233:SKD131233 STY131233:STZ131233 TDU131233:TDV131233 TNQ131233:TNR131233 TXM131233:TXN131233 UHI131233:UHJ131233 URE131233:URF131233 VBA131233:VBB131233 VKW131233:VKX131233 VUS131233:VUT131233 WEO131233:WEP131233 WOK131233:WOL131233 BY196769:BZ196769 LU196769:LV196769 VQ196769:VR196769 AFM196769:AFN196769 API196769:APJ196769 AZE196769:AZF196769 BJA196769:BJB196769 BSW196769:BSX196769 CCS196769:CCT196769 CMO196769:CMP196769 CWK196769:CWL196769 DGG196769:DGH196769 DQC196769:DQD196769 DZY196769:DZZ196769 EJU196769:EJV196769 ETQ196769:ETR196769 FDM196769:FDN196769 FNI196769:FNJ196769 FXE196769:FXF196769 GHA196769:GHB196769 GQW196769:GQX196769 HAS196769:HAT196769 HKO196769:HKP196769 HUK196769:HUL196769 IEG196769:IEH196769 IOC196769:IOD196769 IXY196769:IXZ196769 JHU196769:JHV196769 JRQ196769:JRR196769 KBM196769:KBN196769 KLI196769:KLJ196769 KVE196769:KVF196769 LFA196769:LFB196769 LOW196769:LOX196769 LYS196769:LYT196769 MIO196769:MIP196769 MSK196769:MSL196769 NCG196769:NCH196769 NMC196769:NMD196769 NVY196769:NVZ196769 OFU196769:OFV196769 OPQ196769:OPR196769 OZM196769:OZN196769 PJI196769:PJJ196769 PTE196769:PTF196769 QDA196769:QDB196769 QMW196769:QMX196769 QWS196769:QWT196769 RGO196769:RGP196769 RQK196769:RQL196769 SAG196769:SAH196769 SKC196769:SKD196769 STY196769:STZ196769 TDU196769:TDV196769 TNQ196769:TNR196769 TXM196769:TXN196769 UHI196769:UHJ196769 URE196769:URF196769 VBA196769:VBB196769 VKW196769:VKX196769 VUS196769:VUT196769 WEO196769:WEP196769 WOK196769:WOL196769 BY262305:BZ262305 LU262305:LV262305 VQ262305:VR262305 AFM262305:AFN262305 API262305:APJ262305 AZE262305:AZF262305 BJA262305:BJB262305 BSW262305:BSX262305 CCS262305:CCT262305 CMO262305:CMP262305 CWK262305:CWL262305 DGG262305:DGH262305 DQC262305:DQD262305 DZY262305:DZZ262305 EJU262305:EJV262305 ETQ262305:ETR262305 FDM262305:FDN262305 FNI262305:FNJ262305 FXE262305:FXF262305 GHA262305:GHB262305 GQW262305:GQX262305 HAS262305:HAT262305 HKO262305:HKP262305 HUK262305:HUL262305 IEG262305:IEH262305 IOC262305:IOD262305 IXY262305:IXZ262305 JHU262305:JHV262305 JRQ262305:JRR262305 KBM262305:KBN262305 KLI262305:KLJ262305 KVE262305:KVF262305 LFA262305:LFB262305 LOW262305:LOX262305 LYS262305:LYT262305 MIO262305:MIP262305 MSK262305:MSL262305 NCG262305:NCH262305 NMC262305:NMD262305 NVY262305:NVZ262305 OFU262305:OFV262305 OPQ262305:OPR262305 OZM262305:OZN262305 PJI262305:PJJ262305 PTE262305:PTF262305 QDA262305:QDB262305 QMW262305:QMX262305 QWS262305:QWT262305 RGO262305:RGP262305 RQK262305:RQL262305 SAG262305:SAH262305 SKC262305:SKD262305 STY262305:STZ262305 TDU262305:TDV262305 TNQ262305:TNR262305 TXM262305:TXN262305 UHI262305:UHJ262305 URE262305:URF262305 VBA262305:VBB262305 VKW262305:VKX262305 VUS262305:VUT262305 WEO262305:WEP262305 WOK262305:WOL262305 BY327841:BZ327841 LU327841:LV327841 VQ327841:VR327841 AFM327841:AFN327841 API327841:APJ327841 AZE327841:AZF327841 BJA327841:BJB327841 BSW327841:BSX327841 CCS327841:CCT327841 CMO327841:CMP327841 CWK327841:CWL327841 DGG327841:DGH327841 DQC327841:DQD327841 DZY327841:DZZ327841 EJU327841:EJV327841 ETQ327841:ETR327841 FDM327841:FDN327841 FNI327841:FNJ327841 FXE327841:FXF327841 GHA327841:GHB327841 GQW327841:GQX327841 HAS327841:HAT327841 HKO327841:HKP327841 HUK327841:HUL327841 IEG327841:IEH327841 IOC327841:IOD327841 IXY327841:IXZ327841 JHU327841:JHV327841 JRQ327841:JRR327841 KBM327841:KBN327841 KLI327841:KLJ327841 KVE327841:KVF327841 LFA327841:LFB327841 LOW327841:LOX327841 LYS327841:LYT327841 MIO327841:MIP327841 MSK327841:MSL327841 NCG327841:NCH327841 NMC327841:NMD327841 NVY327841:NVZ327841 OFU327841:OFV327841 OPQ327841:OPR327841 OZM327841:OZN327841 PJI327841:PJJ327841 PTE327841:PTF327841 QDA327841:QDB327841 QMW327841:QMX327841 QWS327841:QWT327841 RGO327841:RGP327841 RQK327841:RQL327841 SAG327841:SAH327841 SKC327841:SKD327841 STY327841:STZ327841 TDU327841:TDV327841 TNQ327841:TNR327841 TXM327841:TXN327841 UHI327841:UHJ327841 URE327841:URF327841 VBA327841:VBB327841 VKW327841:VKX327841 VUS327841:VUT327841 WEO327841:WEP327841 WOK327841:WOL327841 BY393377:BZ393377 LU393377:LV393377 VQ393377:VR393377 AFM393377:AFN393377 API393377:APJ393377 AZE393377:AZF393377 BJA393377:BJB393377 BSW393377:BSX393377 CCS393377:CCT393377 CMO393377:CMP393377 CWK393377:CWL393377 DGG393377:DGH393377 DQC393377:DQD393377 DZY393377:DZZ393377 EJU393377:EJV393377 ETQ393377:ETR393377 FDM393377:FDN393377 FNI393377:FNJ393377 FXE393377:FXF393377 GHA393377:GHB393377 GQW393377:GQX393377 HAS393377:HAT393377 HKO393377:HKP393377 HUK393377:HUL393377 IEG393377:IEH393377 IOC393377:IOD393377 IXY393377:IXZ393377 JHU393377:JHV393377 JRQ393377:JRR393377 KBM393377:KBN393377 KLI393377:KLJ393377 KVE393377:KVF393377 LFA393377:LFB393377 LOW393377:LOX393377 LYS393377:LYT393377 MIO393377:MIP393377 MSK393377:MSL393377 NCG393377:NCH393377 NMC393377:NMD393377 NVY393377:NVZ393377 OFU393377:OFV393377 OPQ393377:OPR393377 OZM393377:OZN393377 PJI393377:PJJ393377 PTE393377:PTF393377 QDA393377:QDB393377 QMW393377:QMX393377 QWS393377:QWT393377 RGO393377:RGP393377 RQK393377:RQL393377 SAG393377:SAH393377 SKC393377:SKD393377 STY393377:STZ393377 TDU393377:TDV393377 TNQ393377:TNR393377 TXM393377:TXN393377 UHI393377:UHJ393377 URE393377:URF393377 VBA393377:VBB393377 VKW393377:VKX393377 VUS393377:VUT393377 WEO393377:WEP393377 WOK393377:WOL393377 BY458913:BZ458913 LU458913:LV458913 VQ458913:VR458913 AFM458913:AFN458913 API458913:APJ458913 AZE458913:AZF458913 BJA458913:BJB458913 BSW458913:BSX458913 CCS458913:CCT458913 CMO458913:CMP458913 CWK458913:CWL458913 DGG458913:DGH458913 DQC458913:DQD458913 DZY458913:DZZ458913 EJU458913:EJV458913 ETQ458913:ETR458913 FDM458913:FDN458913 FNI458913:FNJ458913 FXE458913:FXF458913 GHA458913:GHB458913 GQW458913:GQX458913 HAS458913:HAT458913 HKO458913:HKP458913 HUK458913:HUL458913 IEG458913:IEH458913 IOC458913:IOD458913 IXY458913:IXZ458913 JHU458913:JHV458913 JRQ458913:JRR458913 KBM458913:KBN458913 KLI458913:KLJ458913 KVE458913:KVF458913 LFA458913:LFB458913 LOW458913:LOX458913 LYS458913:LYT458913 MIO458913:MIP458913 MSK458913:MSL458913 NCG458913:NCH458913 NMC458913:NMD458913 NVY458913:NVZ458913 OFU458913:OFV458913 OPQ458913:OPR458913 OZM458913:OZN458913 PJI458913:PJJ458913 PTE458913:PTF458913 QDA458913:QDB458913 QMW458913:QMX458913 QWS458913:QWT458913 RGO458913:RGP458913 RQK458913:RQL458913 SAG458913:SAH458913 SKC458913:SKD458913 STY458913:STZ458913 TDU458913:TDV458913 TNQ458913:TNR458913 TXM458913:TXN458913 UHI458913:UHJ458913 URE458913:URF458913 VBA458913:VBB458913 VKW458913:VKX458913 VUS458913:VUT458913 WEO458913:WEP458913 WOK458913:WOL458913 BY524449:BZ524449 LU524449:LV524449 VQ524449:VR524449 AFM524449:AFN524449 API524449:APJ524449 AZE524449:AZF524449 BJA524449:BJB524449 BSW524449:BSX524449 CCS524449:CCT524449 CMO524449:CMP524449 CWK524449:CWL524449 DGG524449:DGH524449 DQC524449:DQD524449 DZY524449:DZZ524449 EJU524449:EJV524449 ETQ524449:ETR524449 FDM524449:FDN524449 FNI524449:FNJ524449 FXE524449:FXF524449 GHA524449:GHB524449 GQW524449:GQX524449 HAS524449:HAT524449 HKO524449:HKP524449 HUK524449:HUL524449 IEG524449:IEH524449 IOC524449:IOD524449 IXY524449:IXZ524449 JHU524449:JHV524449 JRQ524449:JRR524449 KBM524449:KBN524449 KLI524449:KLJ524449 KVE524449:KVF524449 LFA524449:LFB524449 LOW524449:LOX524449 LYS524449:LYT524449 MIO524449:MIP524449 MSK524449:MSL524449 NCG524449:NCH524449 NMC524449:NMD524449 NVY524449:NVZ524449 OFU524449:OFV524449 OPQ524449:OPR524449 OZM524449:OZN524449 PJI524449:PJJ524449 PTE524449:PTF524449 QDA524449:QDB524449 QMW524449:QMX524449 QWS524449:QWT524449 RGO524449:RGP524449 RQK524449:RQL524449 SAG524449:SAH524449 SKC524449:SKD524449 STY524449:STZ524449 TDU524449:TDV524449 TNQ524449:TNR524449 TXM524449:TXN524449 UHI524449:UHJ524449 URE524449:URF524449 VBA524449:VBB524449 VKW524449:VKX524449 VUS524449:VUT524449 WEO524449:WEP524449 WOK524449:WOL524449 BY589985:BZ589985 LU589985:LV589985 VQ589985:VR589985 AFM589985:AFN589985 API589985:APJ589985 AZE589985:AZF589985 BJA589985:BJB589985 BSW589985:BSX589985 CCS589985:CCT589985 CMO589985:CMP589985 CWK589985:CWL589985 DGG589985:DGH589985 DQC589985:DQD589985 DZY589985:DZZ589985 EJU589985:EJV589985 ETQ589985:ETR589985 FDM589985:FDN589985 FNI589985:FNJ589985 FXE589985:FXF589985 GHA589985:GHB589985 GQW589985:GQX589985 HAS589985:HAT589985 HKO589985:HKP589985 HUK589985:HUL589985 IEG589985:IEH589985 IOC589985:IOD589985 IXY589985:IXZ589985 JHU589985:JHV589985 JRQ589985:JRR589985 KBM589985:KBN589985 KLI589985:KLJ589985 KVE589985:KVF589985 LFA589985:LFB589985 LOW589985:LOX589985 LYS589985:LYT589985 MIO589985:MIP589985 MSK589985:MSL589985 NCG589985:NCH589985 NMC589985:NMD589985 NVY589985:NVZ589985 OFU589985:OFV589985 OPQ589985:OPR589985 OZM589985:OZN589985 PJI589985:PJJ589985 PTE589985:PTF589985 QDA589985:QDB589985 QMW589985:QMX589985 QWS589985:QWT589985 RGO589985:RGP589985 RQK589985:RQL589985 SAG589985:SAH589985 SKC589985:SKD589985 STY589985:STZ589985 TDU589985:TDV589985 TNQ589985:TNR589985 TXM589985:TXN589985 UHI589985:UHJ589985 URE589985:URF589985 VBA589985:VBB589985 VKW589985:VKX589985 VUS589985:VUT589985 WEO589985:WEP589985 WOK589985:WOL589985 BY655521:BZ655521 LU655521:LV655521 VQ655521:VR655521 AFM655521:AFN655521 API655521:APJ655521 AZE655521:AZF655521 BJA655521:BJB655521 BSW655521:BSX655521 CCS655521:CCT655521 CMO655521:CMP655521 CWK655521:CWL655521 DGG655521:DGH655521 DQC655521:DQD655521 DZY655521:DZZ655521 EJU655521:EJV655521 ETQ655521:ETR655521 FDM655521:FDN655521 FNI655521:FNJ655521 FXE655521:FXF655521 GHA655521:GHB655521 GQW655521:GQX655521 HAS655521:HAT655521 HKO655521:HKP655521 HUK655521:HUL655521 IEG655521:IEH655521 IOC655521:IOD655521 IXY655521:IXZ655521 JHU655521:JHV655521 JRQ655521:JRR655521 KBM655521:KBN655521 KLI655521:KLJ655521 KVE655521:KVF655521 LFA655521:LFB655521 LOW655521:LOX655521 LYS655521:LYT655521 MIO655521:MIP655521 MSK655521:MSL655521 NCG655521:NCH655521 NMC655521:NMD655521 NVY655521:NVZ655521 OFU655521:OFV655521 OPQ655521:OPR655521 OZM655521:OZN655521 PJI655521:PJJ655521 PTE655521:PTF655521 QDA655521:QDB655521 QMW655521:QMX655521 QWS655521:QWT655521 RGO655521:RGP655521 RQK655521:RQL655521 SAG655521:SAH655521 SKC655521:SKD655521 STY655521:STZ655521 TDU655521:TDV655521 TNQ655521:TNR655521 TXM655521:TXN655521 UHI655521:UHJ655521 URE655521:URF655521 VBA655521:VBB655521 VKW655521:VKX655521 VUS655521:VUT655521 WEO655521:WEP655521 WOK655521:WOL655521 BY721057:BZ721057 LU721057:LV721057 VQ721057:VR721057 AFM721057:AFN721057 API721057:APJ721057 AZE721057:AZF721057 BJA721057:BJB721057 BSW721057:BSX721057 CCS721057:CCT721057 CMO721057:CMP721057 CWK721057:CWL721057 DGG721057:DGH721057 DQC721057:DQD721057 DZY721057:DZZ721057 EJU721057:EJV721057 ETQ721057:ETR721057 FDM721057:FDN721057 FNI721057:FNJ721057 FXE721057:FXF721057 GHA721057:GHB721057 GQW721057:GQX721057 HAS721057:HAT721057 HKO721057:HKP721057 HUK721057:HUL721057 IEG721057:IEH721057 IOC721057:IOD721057 IXY721057:IXZ721057 JHU721057:JHV721057 JRQ721057:JRR721057 KBM721057:KBN721057 KLI721057:KLJ721057 KVE721057:KVF721057 LFA721057:LFB721057 LOW721057:LOX721057 LYS721057:LYT721057 MIO721057:MIP721057 MSK721057:MSL721057 NCG721057:NCH721057 NMC721057:NMD721057 NVY721057:NVZ721057 OFU721057:OFV721057 OPQ721057:OPR721057 OZM721057:OZN721057 PJI721057:PJJ721057 PTE721057:PTF721057 QDA721057:QDB721057 QMW721057:QMX721057 QWS721057:QWT721057 RGO721057:RGP721057 RQK721057:RQL721057 SAG721057:SAH721057 SKC721057:SKD721057 STY721057:STZ721057 TDU721057:TDV721057 TNQ721057:TNR721057 TXM721057:TXN721057 UHI721057:UHJ721057 URE721057:URF721057 VBA721057:VBB721057 VKW721057:VKX721057 VUS721057:VUT721057 WEO721057:WEP721057 WOK721057:WOL721057 BY786593:BZ786593 LU786593:LV786593 VQ786593:VR786593 AFM786593:AFN786593 API786593:APJ786593 AZE786593:AZF786593 BJA786593:BJB786593 BSW786593:BSX786593 CCS786593:CCT786593 CMO786593:CMP786593 CWK786593:CWL786593 DGG786593:DGH786593 DQC786593:DQD786593 DZY786593:DZZ786593 EJU786593:EJV786593 ETQ786593:ETR786593 FDM786593:FDN786593 FNI786593:FNJ786593 FXE786593:FXF786593 GHA786593:GHB786593 GQW786593:GQX786593 HAS786593:HAT786593 HKO786593:HKP786593 HUK786593:HUL786593 IEG786593:IEH786593 IOC786593:IOD786593 IXY786593:IXZ786593 JHU786593:JHV786593 JRQ786593:JRR786593 KBM786593:KBN786593 KLI786593:KLJ786593 KVE786593:KVF786593 LFA786593:LFB786593 LOW786593:LOX786593 LYS786593:LYT786593 MIO786593:MIP786593 MSK786593:MSL786593 NCG786593:NCH786593 NMC786593:NMD786593 NVY786593:NVZ786593 OFU786593:OFV786593 OPQ786593:OPR786593 OZM786593:OZN786593 PJI786593:PJJ786593 PTE786593:PTF786593 QDA786593:QDB786593 QMW786593:QMX786593 QWS786593:QWT786593 RGO786593:RGP786593 RQK786593:RQL786593 SAG786593:SAH786593 SKC786593:SKD786593 STY786593:STZ786593 TDU786593:TDV786593 TNQ786593:TNR786593 TXM786593:TXN786593 UHI786593:UHJ786593 URE786593:URF786593 VBA786593:VBB786593 VKW786593:VKX786593 VUS786593:VUT786593 WEO786593:WEP786593 WOK786593:WOL786593 BY852129:BZ852129 LU852129:LV852129 VQ852129:VR852129 AFM852129:AFN852129 API852129:APJ852129 AZE852129:AZF852129 BJA852129:BJB852129 BSW852129:BSX852129 CCS852129:CCT852129 CMO852129:CMP852129 CWK852129:CWL852129 DGG852129:DGH852129 DQC852129:DQD852129 DZY852129:DZZ852129 EJU852129:EJV852129 ETQ852129:ETR852129 FDM852129:FDN852129 FNI852129:FNJ852129 FXE852129:FXF852129 GHA852129:GHB852129 GQW852129:GQX852129 HAS852129:HAT852129 HKO852129:HKP852129 HUK852129:HUL852129 IEG852129:IEH852129 IOC852129:IOD852129 IXY852129:IXZ852129 JHU852129:JHV852129 JRQ852129:JRR852129 KBM852129:KBN852129 KLI852129:KLJ852129 KVE852129:KVF852129 LFA852129:LFB852129 LOW852129:LOX852129 LYS852129:LYT852129 MIO852129:MIP852129 MSK852129:MSL852129 NCG852129:NCH852129 NMC852129:NMD852129 NVY852129:NVZ852129 OFU852129:OFV852129 OPQ852129:OPR852129 OZM852129:OZN852129 PJI852129:PJJ852129 PTE852129:PTF852129 QDA852129:QDB852129 QMW852129:QMX852129 QWS852129:QWT852129 RGO852129:RGP852129 RQK852129:RQL852129 SAG852129:SAH852129 SKC852129:SKD852129 STY852129:STZ852129 TDU852129:TDV852129 TNQ852129:TNR852129 TXM852129:TXN852129 UHI852129:UHJ852129 URE852129:URF852129 VBA852129:VBB852129 VKW852129:VKX852129 VUS852129:VUT852129 WEO852129:WEP852129 WOK852129:WOL852129 BY917665:BZ917665 LU917665:LV917665 VQ917665:VR917665 AFM917665:AFN917665 API917665:APJ917665 AZE917665:AZF917665 BJA917665:BJB917665 BSW917665:BSX917665 CCS917665:CCT917665 CMO917665:CMP917665 CWK917665:CWL917665 DGG917665:DGH917665 DQC917665:DQD917665 DZY917665:DZZ917665 EJU917665:EJV917665 ETQ917665:ETR917665 FDM917665:FDN917665 FNI917665:FNJ917665 FXE917665:FXF917665 GHA917665:GHB917665 GQW917665:GQX917665 HAS917665:HAT917665 HKO917665:HKP917665 HUK917665:HUL917665 IEG917665:IEH917665 IOC917665:IOD917665 IXY917665:IXZ917665 JHU917665:JHV917665 JRQ917665:JRR917665 KBM917665:KBN917665 KLI917665:KLJ917665 KVE917665:KVF917665 LFA917665:LFB917665 LOW917665:LOX917665 LYS917665:LYT917665 MIO917665:MIP917665 MSK917665:MSL917665 NCG917665:NCH917665 NMC917665:NMD917665 NVY917665:NVZ917665 OFU917665:OFV917665 OPQ917665:OPR917665 OZM917665:OZN917665 PJI917665:PJJ917665 PTE917665:PTF917665 QDA917665:QDB917665 QMW917665:QMX917665 QWS917665:QWT917665 RGO917665:RGP917665 RQK917665:RQL917665 SAG917665:SAH917665 SKC917665:SKD917665 STY917665:STZ917665 TDU917665:TDV917665 TNQ917665:TNR917665 TXM917665:TXN917665 UHI917665:UHJ917665 URE917665:URF917665 VBA917665:VBB917665 VKW917665:VKX917665 VUS917665:VUT917665 WEO917665:WEP917665 WOK917665:WOL917665 BY983201:BZ983201 LU983201:LV983201 VQ983201:VR983201 AFM983201:AFN983201 API983201:APJ983201 AZE983201:AZF983201 BJA983201:BJB983201 BSW983201:BSX983201 CCS983201:CCT983201 CMO983201:CMP983201 CWK983201:CWL983201 DGG983201:DGH983201 DQC983201:DQD983201 DZY983201:DZZ983201 EJU983201:EJV983201 ETQ983201:ETR983201 FDM983201:FDN983201 FNI983201:FNJ983201 FXE983201:FXF983201 GHA983201:GHB983201 GQW983201:GQX983201 HAS983201:HAT983201 HKO983201:HKP983201 HUK983201:HUL983201 IEG983201:IEH983201 IOC983201:IOD983201 IXY983201:IXZ983201 JHU983201:JHV983201 JRQ983201:JRR983201 KBM983201:KBN983201 KLI983201:KLJ983201 KVE983201:KVF983201 LFA983201:LFB983201 LOW983201:LOX983201 LYS983201:LYT983201 MIO983201:MIP983201 MSK983201:MSL983201 NCG983201:NCH983201 NMC983201:NMD983201 NVY983201:NVZ983201 OFU983201:OFV983201 OPQ983201:OPR983201 OZM983201:OZN983201 PJI983201:PJJ983201 PTE983201:PTF983201 QDA983201:QDB983201 QMW983201:QMX983201 QWS983201:QWT983201 RGO983201:RGP983201 RQK983201:RQL983201 SAG983201:SAH983201 SKC983201:SKD983201 STY983201:STZ983201 TDU983201:TDV983201 TNQ983201:TNR983201 TXM983201:TXN983201 UHI983201:UHJ983201 URE983201:URF983201 VBA983201:VBB983201 VKW983201:VKX983201 VUS983201:VUT983201 WEO983201:WEP983201 WOK983201:WOL983201 BY65688:BZ65688 LU65688:LV65688 VQ65688:VR65688 AFM65688:AFN65688 API65688:APJ65688 AZE65688:AZF65688 BJA65688:BJB65688 BSW65688:BSX65688 CCS65688:CCT65688 CMO65688:CMP65688 CWK65688:CWL65688 DGG65688:DGH65688 DQC65688:DQD65688 DZY65688:DZZ65688 EJU65688:EJV65688 ETQ65688:ETR65688 FDM65688:FDN65688 FNI65688:FNJ65688 FXE65688:FXF65688 GHA65688:GHB65688 GQW65688:GQX65688 HAS65688:HAT65688 HKO65688:HKP65688 HUK65688:HUL65688 IEG65688:IEH65688 IOC65688:IOD65688 IXY65688:IXZ65688 JHU65688:JHV65688 JRQ65688:JRR65688 KBM65688:KBN65688 KLI65688:KLJ65688 KVE65688:KVF65688 LFA65688:LFB65688 LOW65688:LOX65688 LYS65688:LYT65688 MIO65688:MIP65688 MSK65688:MSL65688 NCG65688:NCH65688 NMC65688:NMD65688 NVY65688:NVZ65688 OFU65688:OFV65688 OPQ65688:OPR65688 OZM65688:OZN65688 PJI65688:PJJ65688 PTE65688:PTF65688 QDA65688:QDB65688 QMW65688:QMX65688 QWS65688:QWT65688 RGO65688:RGP65688 RQK65688:RQL65688 SAG65688:SAH65688 SKC65688:SKD65688 STY65688:STZ65688 TDU65688:TDV65688 TNQ65688:TNR65688 TXM65688:TXN65688 UHI65688:UHJ65688 URE65688:URF65688 VBA65688:VBB65688 VKW65688:VKX65688 VUS65688:VUT65688 WEO65688:WEP65688 WOK65688:WOL65688 BY131224:BZ131224 LU131224:LV131224 VQ131224:VR131224 AFM131224:AFN131224 API131224:APJ131224 AZE131224:AZF131224 BJA131224:BJB131224 BSW131224:BSX131224 CCS131224:CCT131224 CMO131224:CMP131224 CWK131224:CWL131224 DGG131224:DGH131224 DQC131224:DQD131224 DZY131224:DZZ131224 EJU131224:EJV131224 ETQ131224:ETR131224 FDM131224:FDN131224 FNI131224:FNJ131224 FXE131224:FXF131224 GHA131224:GHB131224 GQW131224:GQX131224 HAS131224:HAT131224 HKO131224:HKP131224 HUK131224:HUL131224 IEG131224:IEH131224 IOC131224:IOD131224 IXY131224:IXZ131224 JHU131224:JHV131224 JRQ131224:JRR131224 KBM131224:KBN131224 KLI131224:KLJ131224 KVE131224:KVF131224 LFA131224:LFB131224 LOW131224:LOX131224 LYS131224:LYT131224 MIO131224:MIP131224 MSK131224:MSL131224 NCG131224:NCH131224 NMC131224:NMD131224 NVY131224:NVZ131224 OFU131224:OFV131224 OPQ131224:OPR131224 OZM131224:OZN131224 PJI131224:PJJ131224 PTE131224:PTF131224 QDA131224:QDB131224 QMW131224:QMX131224 QWS131224:QWT131224 RGO131224:RGP131224 RQK131224:RQL131224 SAG131224:SAH131224 SKC131224:SKD131224 STY131224:STZ131224 TDU131224:TDV131224 TNQ131224:TNR131224 TXM131224:TXN131224 UHI131224:UHJ131224 URE131224:URF131224 VBA131224:VBB131224 VKW131224:VKX131224 VUS131224:VUT131224 WEO131224:WEP131224 WOK131224:WOL131224 BY196760:BZ196760 LU196760:LV196760 VQ196760:VR196760 AFM196760:AFN196760 API196760:APJ196760 AZE196760:AZF196760 BJA196760:BJB196760 BSW196760:BSX196760 CCS196760:CCT196760 CMO196760:CMP196760 CWK196760:CWL196760 DGG196760:DGH196760 DQC196760:DQD196760 DZY196760:DZZ196760 EJU196760:EJV196760 ETQ196760:ETR196760 FDM196760:FDN196760 FNI196760:FNJ196760 FXE196760:FXF196760 GHA196760:GHB196760 GQW196760:GQX196760 HAS196760:HAT196760 HKO196760:HKP196760 HUK196760:HUL196760 IEG196760:IEH196760 IOC196760:IOD196760 IXY196760:IXZ196760 JHU196760:JHV196760 JRQ196760:JRR196760 KBM196760:KBN196760 KLI196760:KLJ196760 KVE196760:KVF196760 LFA196760:LFB196760 LOW196760:LOX196760 LYS196760:LYT196760 MIO196760:MIP196760 MSK196760:MSL196760 NCG196760:NCH196760 NMC196760:NMD196760 NVY196760:NVZ196760 OFU196760:OFV196760 OPQ196760:OPR196760 OZM196760:OZN196760 PJI196760:PJJ196760 PTE196760:PTF196760 QDA196760:QDB196760 QMW196760:QMX196760 QWS196760:QWT196760 RGO196760:RGP196760 RQK196760:RQL196760 SAG196760:SAH196760 SKC196760:SKD196760 STY196760:STZ196760 TDU196760:TDV196760 TNQ196760:TNR196760 TXM196760:TXN196760 UHI196760:UHJ196760 URE196760:URF196760 VBA196760:VBB196760 VKW196760:VKX196760 VUS196760:VUT196760 WEO196760:WEP196760 WOK196760:WOL196760 BY262296:BZ262296 LU262296:LV262296 VQ262296:VR262296 AFM262296:AFN262296 API262296:APJ262296 AZE262296:AZF262296 BJA262296:BJB262296 BSW262296:BSX262296 CCS262296:CCT262296 CMO262296:CMP262296 CWK262296:CWL262296 DGG262296:DGH262296 DQC262296:DQD262296 DZY262296:DZZ262296 EJU262296:EJV262296 ETQ262296:ETR262296 FDM262296:FDN262296 FNI262296:FNJ262296 FXE262296:FXF262296 GHA262296:GHB262296 GQW262296:GQX262296 HAS262296:HAT262296 HKO262296:HKP262296 HUK262296:HUL262296 IEG262296:IEH262296 IOC262296:IOD262296 IXY262296:IXZ262296 JHU262296:JHV262296 JRQ262296:JRR262296 KBM262296:KBN262296 KLI262296:KLJ262296 KVE262296:KVF262296 LFA262296:LFB262296 LOW262296:LOX262296 LYS262296:LYT262296 MIO262296:MIP262296 MSK262296:MSL262296 NCG262296:NCH262296 NMC262296:NMD262296 NVY262296:NVZ262296 OFU262296:OFV262296 OPQ262296:OPR262296 OZM262296:OZN262296 PJI262296:PJJ262296 PTE262296:PTF262296 QDA262296:QDB262296 QMW262296:QMX262296 QWS262296:QWT262296 RGO262296:RGP262296 RQK262296:RQL262296 SAG262296:SAH262296 SKC262296:SKD262296 STY262296:STZ262296 TDU262296:TDV262296 TNQ262296:TNR262296 TXM262296:TXN262296 UHI262296:UHJ262296 URE262296:URF262296 VBA262296:VBB262296 VKW262296:VKX262296 VUS262296:VUT262296 WEO262296:WEP262296 WOK262296:WOL262296 BY327832:BZ327832 LU327832:LV327832 VQ327832:VR327832 AFM327832:AFN327832 API327832:APJ327832 AZE327832:AZF327832 BJA327832:BJB327832 BSW327832:BSX327832 CCS327832:CCT327832 CMO327832:CMP327832 CWK327832:CWL327832 DGG327832:DGH327832 DQC327832:DQD327832 DZY327832:DZZ327832 EJU327832:EJV327832 ETQ327832:ETR327832 FDM327832:FDN327832 FNI327832:FNJ327832 FXE327832:FXF327832 GHA327832:GHB327832 GQW327832:GQX327832 HAS327832:HAT327832 HKO327832:HKP327832 HUK327832:HUL327832 IEG327832:IEH327832 IOC327832:IOD327832 IXY327832:IXZ327832 JHU327832:JHV327832 JRQ327832:JRR327832 KBM327832:KBN327832 KLI327832:KLJ327832 KVE327832:KVF327832 LFA327832:LFB327832 LOW327832:LOX327832 LYS327832:LYT327832 MIO327832:MIP327832 MSK327832:MSL327832 NCG327832:NCH327832 NMC327832:NMD327832 NVY327832:NVZ327832 OFU327832:OFV327832 OPQ327832:OPR327832 OZM327832:OZN327832 PJI327832:PJJ327832 PTE327832:PTF327832 QDA327832:QDB327832 QMW327832:QMX327832 QWS327832:QWT327832 RGO327832:RGP327832 RQK327832:RQL327832 SAG327832:SAH327832 SKC327832:SKD327832 STY327832:STZ327832 TDU327832:TDV327832 TNQ327832:TNR327832 TXM327832:TXN327832 UHI327832:UHJ327832 URE327832:URF327832 VBA327832:VBB327832 VKW327832:VKX327832 VUS327832:VUT327832 WEO327832:WEP327832 WOK327832:WOL327832 BY393368:BZ393368 LU393368:LV393368 VQ393368:VR393368 AFM393368:AFN393368 API393368:APJ393368 AZE393368:AZF393368 BJA393368:BJB393368 BSW393368:BSX393368 CCS393368:CCT393368 CMO393368:CMP393368 CWK393368:CWL393368 DGG393368:DGH393368 DQC393368:DQD393368 DZY393368:DZZ393368 EJU393368:EJV393368 ETQ393368:ETR393368 FDM393368:FDN393368 FNI393368:FNJ393368 FXE393368:FXF393368 GHA393368:GHB393368 GQW393368:GQX393368 HAS393368:HAT393368 HKO393368:HKP393368 HUK393368:HUL393368 IEG393368:IEH393368 IOC393368:IOD393368 IXY393368:IXZ393368 JHU393368:JHV393368 JRQ393368:JRR393368 KBM393368:KBN393368 KLI393368:KLJ393368 KVE393368:KVF393368 LFA393368:LFB393368 LOW393368:LOX393368 LYS393368:LYT393368 MIO393368:MIP393368 MSK393368:MSL393368 NCG393368:NCH393368 NMC393368:NMD393368 NVY393368:NVZ393368 OFU393368:OFV393368 OPQ393368:OPR393368 OZM393368:OZN393368 PJI393368:PJJ393368 PTE393368:PTF393368 QDA393368:QDB393368 QMW393368:QMX393368 QWS393368:QWT393368 RGO393368:RGP393368 RQK393368:RQL393368 SAG393368:SAH393368 SKC393368:SKD393368 STY393368:STZ393368 TDU393368:TDV393368 TNQ393368:TNR393368 TXM393368:TXN393368 UHI393368:UHJ393368 URE393368:URF393368 VBA393368:VBB393368 VKW393368:VKX393368 VUS393368:VUT393368 WEO393368:WEP393368 WOK393368:WOL393368 BY458904:BZ458904 LU458904:LV458904 VQ458904:VR458904 AFM458904:AFN458904 API458904:APJ458904 AZE458904:AZF458904 BJA458904:BJB458904 BSW458904:BSX458904 CCS458904:CCT458904 CMO458904:CMP458904 CWK458904:CWL458904 DGG458904:DGH458904 DQC458904:DQD458904 DZY458904:DZZ458904 EJU458904:EJV458904 ETQ458904:ETR458904 FDM458904:FDN458904 FNI458904:FNJ458904 FXE458904:FXF458904 GHA458904:GHB458904 GQW458904:GQX458904 HAS458904:HAT458904 HKO458904:HKP458904 HUK458904:HUL458904 IEG458904:IEH458904 IOC458904:IOD458904 IXY458904:IXZ458904 JHU458904:JHV458904 JRQ458904:JRR458904 KBM458904:KBN458904 KLI458904:KLJ458904 KVE458904:KVF458904 LFA458904:LFB458904 LOW458904:LOX458904 LYS458904:LYT458904 MIO458904:MIP458904 MSK458904:MSL458904 NCG458904:NCH458904 NMC458904:NMD458904 NVY458904:NVZ458904 OFU458904:OFV458904 OPQ458904:OPR458904 OZM458904:OZN458904 PJI458904:PJJ458904 PTE458904:PTF458904 QDA458904:QDB458904 QMW458904:QMX458904 QWS458904:QWT458904 RGO458904:RGP458904 RQK458904:RQL458904 SAG458904:SAH458904 SKC458904:SKD458904 STY458904:STZ458904 TDU458904:TDV458904 TNQ458904:TNR458904 TXM458904:TXN458904 UHI458904:UHJ458904 URE458904:URF458904 VBA458904:VBB458904 VKW458904:VKX458904 VUS458904:VUT458904 WEO458904:WEP458904 WOK458904:WOL458904 BY524440:BZ524440 LU524440:LV524440 VQ524440:VR524440 AFM524440:AFN524440 API524440:APJ524440 AZE524440:AZF524440 BJA524440:BJB524440 BSW524440:BSX524440 CCS524440:CCT524440 CMO524440:CMP524440 CWK524440:CWL524440 DGG524440:DGH524440 DQC524440:DQD524440 DZY524440:DZZ524440 EJU524440:EJV524440 ETQ524440:ETR524440 FDM524440:FDN524440 FNI524440:FNJ524440 FXE524440:FXF524440 GHA524440:GHB524440 GQW524440:GQX524440 HAS524440:HAT524440 HKO524440:HKP524440 HUK524440:HUL524440 IEG524440:IEH524440 IOC524440:IOD524440 IXY524440:IXZ524440 JHU524440:JHV524440 JRQ524440:JRR524440 KBM524440:KBN524440 KLI524440:KLJ524440 KVE524440:KVF524440 LFA524440:LFB524440 LOW524440:LOX524440 LYS524440:LYT524440 MIO524440:MIP524440 MSK524440:MSL524440 NCG524440:NCH524440 NMC524440:NMD524440 NVY524440:NVZ524440 OFU524440:OFV524440 OPQ524440:OPR524440 OZM524440:OZN524440 PJI524440:PJJ524440 PTE524440:PTF524440 QDA524440:QDB524440 QMW524440:QMX524440 QWS524440:QWT524440 RGO524440:RGP524440 RQK524440:RQL524440 SAG524440:SAH524440 SKC524440:SKD524440 STY524440:STZ524440 TDU524440:TDV524440 TNQ524440:TNR524440 TXM524440:TXN524440 UHI524440:UHJ524440 URE524440:URF524440 VBA524440:VBB524440 VKW524440:VKX524440 VUS524440:VUT524440 WEO524440:WEP524440 WOK524440:WOL524440 BY589976:BZ589976 LU589976:LV589976 VQ589976:VR589976 AFM589976:AFN589976 API589976:APJ589976 AZE589976:AZF589976 BJA589976:BJB589976 BSW589976:BSX589976 CCS589976:CCT589976 CMO589976:CMP589976 CWK589976:CWL589976 DGG589976:DGH589976 DQC589976:DQD589976 DZY589976:DZZ589976 EJU589976:EJV589976 ETQ589976:ETR589976 FDM589976:FDN589976 FNI589976:FNJ589976 FXE589976:FXF589976 GHA589976:GHB589976 GQW589976:GQX589976 HAS589976:HAT589976 HKO589976:HKP589976 HUK589976:HUL589976 IEG589976:IEH589976 IOC589976:IOD589976 IXY589976:IXZ589976 JHU589976:JHV589976 JRQ589976:JRR589976 KBM589976:KBN589976 KLI589976:KLJ589976 KVE589976:KVF589976 LFA589976:LFB589976 LOW589976:LOX589976 LYS589976:LYT589976 MIO589976:MIP589976 MSK589976:MSL589976 NCG589976:NCH589976 NMC589976:NMD589976 NVY589976:NVZ589976 OFU589976:OFV589976 OPQ589976:OPR589976 OZM589976:OZN589976 PJI589976:PJJ589976 PTE589976:PTF589976 QDA589976:QDB589976 QMW589976:QMX589976 QWS589976:QWT589976 RGO589976:RGP589976 RQK589976:RQL589976 SAG589976:SAH589976 SKC589976:SKD589976 STY589976:STZ589976 TDU589976:TDV589976 TNQ589976:TNR589976 TXM589976:TXN589976 UHI589976:UHJ589976 URE589976:URF589976 VBA589976:VBB589976 VKW589976:VKX589976 VUS589976:VUT589976 WEO589976:WEP589976 WOK589976:WOL589976 BY655512:BZ655512 LU655512:LV655512 VQ655512:VR655512 AFM655512:AFN655512 API655512:APJ655512 AZE655512:AZF655512 BJA655512:BJB655512 BSW655512:BSX655512 CCS655512:CCT655512 CMO655512:CMP655512 CWK655512:CWL655512 DGG655512:DGH655512 DQC655512:DQD655512 DZY655512:DZZ655512 EJU655512:EJV655512 ETQ655512:ETR655512 FDM655512:FDN655512 FNI655512:FNJ655512 FXE655512:FXF655512 GHA655512:GHB655512 GQW655512:GQX655512 HAS655512:HAT655512 HKO655512:HKP655512 HUK655512:HUL655512 IEG655512:IEH655512 IOC655512:IOD655512 IXY655512:IXZ655512 JHU655512:JHV655512 JRQ655512:JRR655512 KBM655512:KBN655512 KLI655512:KLJ655512 KVE655512:KVF655512 LFA655512:LFB655512 LOW655512:LOX655512 LYS655512:LYT655512 MIO655512:MIP655512 MSK655512:MSL655512 NCG655512:NCH655512 NMC655512:NMD655512 NVY655512:NVZ655512 OFU655512:OFV655512 OPQ655512:OPR655512 OZM655512:OZN655512 PJI655512:PJJ655512 PTE655512:PTF655512 QDA655512:QDB655512 QMW655512:QMX655512 QWS655512:QWT655512 RGO655512:RGP655512 RQK655512:RQL655512 SAG655512:SAH655512 SKC655512:SKD655512 STY655512:STZ655512 TDU655512:TDV655512 TNQ655512:TNR655512 TXM655512:TXN655512 UHI655512:UHJ655512 URE655512:URF655512 VBA655512:VBB655512 VKW655512:VKX655512 VUS655512:VUT655512 WEO655512:WEP655512 WOK655512:WOL655512 BY721048:BZ721048 LU721048:LV721048 VQ721048:VR721048 AFM721048:AFN721048 API721048:APJ721048 AZE721048:AZF721048 BJA721048:BJB721048 BSW721048:BSX721048 CCS721048:CCT721048 CMO721048:CMP721048 CWK721048:CWL721048 DGG721048:DGH721048 DQC721048:DQD721048 DZY721048:DZZ721048 EJU721048:EJV721048 ETQ721048:ETR721048 FDM721048:FDN721048 FNI721048:FNJ721048 FXE721048:FXF721048 GHA721048:GHB721048 GQW721048:GQX721048 HAS721048:HAT721048 HKO721048:HKP721048 HUK721048:HUL721048 IEG721048:IEH721048 IOC721048:IOD721048 IXY721048:IXZ721048 JHU721048:JHV721048 JRQ721048:JRR721048 KBM721048:KBN721048 KLI721048:KLJ721048 KVE721048:KVF721048 LFA721048:LFB721048 LOW721048:LOX721048 LYS721048:LYT721048 MIO721048:MIP721048 MSK721048:MSL721048 NCG721048:NCH721048 NMC721048:NMD721048 NVY721048:NVZ721048 OFU721048:OFV721048 OPQ721048:OPR721048 OZM721048:OZN721048 PJI721048:PJJ721048 PTE721048:PTF721048 QDA721048:QDB721048 QMW721048:QMX721048 QWS721048:QWT721048 RGO721048:RGP721048 RQK721048:RQL721048 SAG721048:SAH721048 SKC721048:SKD721048 STY721048:STZ721048 TDU721048:TDV721048 TNQ721048:TNR721048 TXM721048:TXN721048 UHI721048:UHJ721048 URE721048:URF721048 VBA721048:VBB721048 VKW721048:VKX721048 VUS721048:VUT721048 WEO721048:WEP721048 WOK721048:WOL721048 BY786584:BZ786584 LU786584:LV786584 VQ786584:VR786584 AFM786584:AFN786584 API786584:APJ786584 AZE786584:AZF786584 BJA786584:BJB786584 BSW786584:BSX786584 CCS786584:CCT786584 CMO786584:CMP786584 CWK786584:CWL786584 DGG786584:DGH786584 DQC786584:DQD786584 DZY786584:DZZ786584 EJU786584:EJV786584 ETQ786584:ETR786584 FDM786584:FDN786584 FNI786584:FNJ786584 FXE786584:FXF786584 GHA786584:GHB786584 GQW786584:GQX786584 HAS786584:HAT786584 HKO786584:HKP786584 HUK786584:HUL786584 IEG786584:IEH786584 IOC786584:IOD786584 IXY786584:IXZ786584 JHU786584:JHV786584 JRQ786584:JRR786584 KBM786584:KBN786584 KLI786584:KLJ786584 KVE786584:KVF786584 LFA786584:LFB786584 LOW786584:LOX786584 LYS786584:LYT786584 MIO786584:MIP786584 MSK786584:MSL786584 NCG786584:NCH786584 NMC786584:NMD786584 NVY786584:NVZ786584 OFU786584:OFV786584 OPQ786584:OPR786584 OZM786584:OZN786584 PJI786584:PJJ786584 PTE786584:PTF786584 QDA786584:QDB786584 QMW786584:QMX786584 QWS786584:QWT786584 RGO786584:RGP786584 RQK786584:RQL786584 SAG786584:SAH786584 SKC786584:SKD786584 STY786584:STZ786584 TDU786584:TDV786584 TNQ786584:TNR786584 TXM786584:TXN786584 UHI786584:UHJ786584 URE786584:URF786584 VBA786584:VBB786584 VKW786584:VKX786584 VUS786584:VUT786584 WEO786584:WEP786584 WOK786584:WOL786584 BY852120:BZ852120 LU852120:LV852120 VQ852120:VR852120 AFM852120:AFN852120 API852120:APJ852120 AZE852120:AZF852120 BJA852120:BJB852120 BSW852120:BSX852120 CCS852120:CCT852120 CMO852120:CMP852120 CWK852120:CWL852120 DGG852120:DGH852120 DQC852120:DQD852120 DZY852120:DZZ852120 EJU852120:EJV852120 ETQ852120:ETR852120 FDM852120:FDN852120 FNI852120:FNJ852120 FXE852120:FXF852120 GHA852120:GHB852120 GQW852120:GQX852120 HAS852120:HAT852120 HKO852120:HKP852120 HUK852120:HUL852120 IEG852120:IEH852120 IOC852120:IOD852120 IXY852120:IXZ852120 JHU852120:JHV852120 JRQ852120:JRR852120 KBM852120:KBN852120 KLI852120:KLJ852120 KVE852120:KVF852120 LFA852120:LFB852120 LOW852120:LOX852120 LYS852120:LYT852120 MIO852120:MIP852120 MSK852120:MSL852120 NCG852120:NCH852120 NMC852120:NMD852120 NVY852120:NVZ852120 OFU852120:OFV852120 OPQ852120:OPR852120 OZM852120:OZN852120 PJI852120:PJJ852120 PTE852120:PTF852120 QDA852120:QDB852120 QMW852120:QMX852120 QWS852120:QWT852120 RGO852120:RGP852120 RQK852120:RQL852120 SAG852120:SAH852120 SKC852120:SKD852120 STY852120:STZ852120 TDU852120:TDV852120 TNQ852120:TNR852120 TXM852120:TXN852120 UHI852120:UHJ852120 URE852120:URF852120 VBA852120:VBB852120 VKW852120:VKX852120 VUS852120:VUT852120 WEO852120:WEP852120 WOK852120:WOL852120 BY917656:BZ917656 LU917656:LV917656 VQ917656:VR917656 AFM917656:AFN917656 API917656:APJ917656 AZE917656:AZF917656 BJA917656:BJB917656 BSW917656:BSX917656 CCS917656:CCT917656 CMO917656:CMP917656 CWK917656:CWL917656 DGG917656:DGH917656 DQC917656:DQD917656 DZY917656:DZZ917656 EJU917656:EJV917656 ETQ917656:ETR917656 FDM917656:FDN917656 FNI917656:FNJ917656 FXE917656:FXF917656 GHA917656:GHB917656 GQW917656:GQX917656 HAS917656:HAT917656 HKO917656:HKP917656 HUK917656:HUL917656 IEG917656:IEH917656 IOC917656:IOD917656 IXY917656:IXZ917656 JHU917656:JHV917656 JRQ917656:JRR917656 KBM917656:KBN917656 KLI917656:KLJ917656 KVE917656:KVF917656 LFA917656:LFB917656 LOW917656:LOX917656 LYS917656:LYT917656 MIO917656:MIP917656 MSK917656:MSL917656 NCG917656:NCH917656 NMC917656:NMD917656 NVY917656:NVZ917656 OFU917656:OFV917656 OPQ917656:OPR917656 OZM917656:OZN917656 PJI917656:PJJ917656 PTE917656:PTF917656 QDA917656:QDB917656 QMW917656:QMX917656 QWS917656:QWT917656 RGO917656:RGP917656 RQK917656:RQL917656 SAG917656:SAH917656 SKC917656:SKD917656 STY917656:STZ917656 TDU917656:TDV917656 TNQ917656:TNR917656 TXM917656:TXN917656 UHI917656:UHJ917656 URE917656:URF917656 VBA917656:VBB917656 VKW917656:VKX917656 VUS917656:VUT917656 WEO917656:WEP917656 WOK917656:WOL917656 BY983192:BZ983192 LU983192:LV983192 VQ983192:VR983192 AFM983192:AFN983192 API983192:APJ983192 AZE983192:AZF983192 BJA983192:BJB983192 BSW983192:BSX983192 CCS983192:CCT983192 CMO983192:CMP983192 CWK983192:CWL983192 DGG983192:DGH983192 DQC983192:DQD983192 DZY983192:DZZ983192 EJU983192:EJV983192 ETQ983192:ETR983192 FDM983192:FDN983192 FNI983192:FNJ983192 FXE983192:FXF983192 GHA983192:GHB983192 GQW983192:GQX983192 HAS983192:HAT983192 HKO983192:HKP983192 HUK983192:HUL983192 IEG983192:IEH983192 IOC983192:IOD983192 IXY983192:IXZ983192 JHU983192:JHV983192 JRQ983192:JRR983192 KBM983192:KBN983192 KLI983192:KLJ983192 KVE983192:KVF983192 LFA983192:LFB983192 LOW983192:LOX983192 LYS983192:LYT983192 MIO983192:MIP983192 MSK983192:MSL983192 NCG983192:NCH983192 NMC983192:NMD983192 NVY983192:NVZ983192 OFU983192:OFV983192 OPQ983192:OPR983192 OZM983192:OZN983192 PJI983192:PJJ983192 PTE983192:PTF983192 QDA983192:QDB983192 QMW983192:QMX983192 QWS983192:QWT983192 RGO983192:RGP983192 RQK983192:RQL983192 SAG983192:SAH983192 SKC983192:SKD983192 STY983192:STZ983192 TDU983192:TDV983192 TNQ983192:TNR983192 TXM983192:TXN983192 UHI983192:UHJ983192 URE983192:URF983192 VBA983192:VBB983192 VKW983192:VKX983192 VUS983192:VUT983192 WEO983192:WEP983192 WOK983192:WOL983192 VKW983175:VKX983175 BY65680:BZ65680 LU65680:LV65680 VQ65680:VR65680 AFM65680:AFN65680 API65680:APJ65680 AZE65680:AZF65680 BJA65680:BJB65680 BSW65680:BSX65680 CCS65680:CCT65680 CMO65680:CMP65680 CWK65680:CWL65680 DGG65680:DGH65680 DQC65680:DQD65680 DZY65680:DZZ65680 EJU65680:EJV65680 ETQ65680:ETR65680 FDM65680:FDN65680 FNI65680:FNJ65680 FXE65680:FXF65680 GHA65680:GHB65680 GQW65680:GQX65680 HAS65680:HAT65680 HKO65680:HKP65680 HUK65680:HUL65680 IEG65680:IEH65680 IOC65680:IOD65680 IXY65680:IXZ65680 JHU65680:JHV65680 JRQ65680:JRR65680 KBM65680:KBN65680 KLI65680:KLJ65680 KVE65680:KVF65680 LFA65680:LFB65680 LOW65680:LOX65680 LYS65680:LYT65680 MIO65680:MIP65680 MSK65680:MSL65680 NCG65680:NCH65680 NMC65680:NMD65680 NVY65680:NVZ65680 OFU65680:OFV65680 OPQ65680:OPR65680 OZM65680:OZN65680 PJI65680:PJJ65680 PTE65680:PTF65680 QDA65680:QDB65680 QMW65680:QMX65680 QWS65680:QWT65680 RGO65680:RGP65680 RQK65680:RQL65680 SAG65680:SAH65680 SKC65680:SKD65680 STY65680:STZ65680 TDU65680:TDV65680 TNQ65680:TNR65680 TXM65680:TXN65680 UHI65680:UHJ65680 URE65680:URF65680 VBA65680:VBB65680 VKW65680:VKX65680 VUS65680:VUT65680 WEO65680:WEP65680 WOK65680:WOL65680 BY131216:BZ131216 LU131216:LV131216 VQ131216:VR131216 AFM131216:AFN131216 API131216:APJ131216 AZE131216:AZF131216 BJA131216:BJB131216 BSW131216:BSX131216 CCS131216:CCT131216 CMO131216:CMP131216 CWK131216:CWL131216 DGG131216:DGH131216 DQC131216:DQD131216 DZY131216:DZZ131216 EJU131216:EJV131216 ETQ131216:ETR131216 FDM131216:FDN131216 FNI131216:FNJ131216 FXE131216:FXF131216 GHA131216:GHB131216 GQW131216:GQX131216 HAS131216:HAT131216 HKO131216:HKP131216 HUK131216:HUL131216 IEG131216:IEH131216 IOC131216:IOD131216 IXY131216:IXZ131216 JHU131216:JHV131216 JRQ131216:JRR131216 KBM131216:KBN131216 KLI131216:KLJ131216 KVE131216:KVF131216 LFA131216:LFB131216 LOW131216:LOX131216 LYS131216:LYT131216 MIO131216:MIP131216 MSK131216:MSL131216 NCG131216:NCH131216 NMC131216:NMD131216 NVY131216:NVZ131216 OFU131216:OFV131216 OPQ131216:OPR131216 OZM131216:OZN131216 PJI131216:PJJ131216 PTE131216:PTF131216 QDA131216:QDB131216 QMW131216:QMX131216 QWS131216:QWT131216 RGO131216:RGP131216 RQK131216:RQL131216 SAG131216:SAH131216 SKC131216:SKD131216 STY131216:STZ131216 TDU131216:TDV131216 TNQ131216:TNR131216 TXM131216:TXN131216 UHI131216:UHJ131216 URE131216:URF131216 VBA131216:VBB131216 VKW131216:VKX131216 VUS131216:VUT131216 WEO131216:WEP131216 WOK131216:WOL131216 BY196752:BZ196752 LU196752:LV196752 VQ196752:VR196752 AFM196752:AFN196752 API196752:APJ196752 AZE196752:AZF196752 BJA196752:BJB196752 BSW196752:BSX196752 CCS196752:CCT196752 CMO196752:CMP196752 CWK196752:CWL196752 DGG196752:DGH196752 DQC196752:DQD196752 DZY196752:DZZ196752 EJU196752:EJV196752 ETQ196752:ETR196752 FDM196752:FDN196752 FNI196752:FNJ196752 FXE196752:FXF196752 GHA196752:GHB196752 GQW196752:GQX196752 HAS196752:HAT196752 HKO196752:HKP196752 HUK196752:HUL196752 IEG196752:IEH196752 IOC196752:IOD196752 IXY196752:IXZ196752 JHU196752:JHV196752 JRQ196752:JRR196752 KBM196752:KBN196752 KLI196752:KLJ196752 KVE196752:KVF196752 LFA196752:LFB196752 LOW196752:LOX196752 LYS196752:LYT196752 MIO196752:MIP196752 MSK196752:MSL196752 NCG196752:NCH196752 NMC196752:NMD196752 NVY196752:NVZ196752 OFU196752:OFV196752 OPQ196752:OPR196752 OZM196752:OZN196752 PJI196752:PJJ196752 PTE196752:PTF196752 QDA196752:QDB196752 QMW196752:QMX196752 QWS196752:QWT196752 RGO196752:RGP196752 RQK196752:RQL196752 SAG196752:SAH196752 SKC196752:SKD196752 STY196752:STZ196752 TDU196752:TDV196752 TNQ196752:TNR196752 TXM196752:TXN196752 UHI196752:UHJ196752 URE196752:URF196752 VBA196752:VBB196752 VKW196752:VKX196752 VUS196752:VUT196752 WEO196752:WEP196752 WOK196752:WOL196752 BY262288:BZ262288 LU262288:LV262288 VQ262288:VR262288 AFM262288:AFN262288 API262288:APJ262288 AZE262288:AZF262288 BJA262288:BJB262288 BSW262288:BSX262288 CCS262288:CCT262288 CMO262288:CMP262288 CWK262288:CWL262288 DGG262288:DGH262288 DQC262288:DQD262288 DZY262288:DZZ262288 EJU262288:EJV262288 ETQ262288:ETR262288 FDM262288:FDN262288 FNI262288:FNJ262288 FXE262288:FXF262288 GHA262288:GHB262288 GQW262288:GQX262288 HAS262288:HAT262288 HKO262288:HKP262288 HUK262288:HUL262288 IEG262288:IEH262288 IOC262288:IOD262288 IXY262288:IXZ262288 JHU262288:JHV262288 JRQ262288:JRR262288 KBM262288:KBN262288 KLI262288:KLJ262288 KVE262288:KVF262288 LFA262288:LFB262288 LOW262288:LOX262288 LYS262288:LYT262288 MIO262288:MIP262288 MSK262288:MSL262288 NCG262288:NCH262288 NMC262288:NMD262288 NVY262288:NVZ262288 OFU262288:OFV262288 OPQ262288:OPR262288 OZM262288:OZN262288 PJI262288:PJJ262288 PTE262288:PTF262288 QDA262288:QDB262288 QMW262288:QMX262288 QWS262288:QWT262288 RGO262288:RGP262288 RQK262288:RQL262288 SAG262288:SAH262288 SKC262288:SKD262288 STY262288:STZ262288 TDU262288:TDV262288 TNQ262288:TNR262288 TXM262288:TXN262288 UHI262288:UHJ262288 URE262288:URF262288 VBA262288:VBB262288 VKW262288:VKX262288 VUS262288:VUT262288 WEO262288:WEP262288 WOK262288:WOL262288 BY327824:BZ327824 LU327824:LV327824 VQ327824:VR327824 AFM327824:AFN327824 API327824:APJ327824 AZE327824:AZF327824 BJA327824:BJB327824 BSW327824:BSX327824 CCS327824:CCT327824 CMO327824:CMP327824 CWK327824:CWL327824 DGG327824:DGH327824 DQC327824:DQD327824 DZY327824:DZZ327824 EJU327824:EJV327824 ETQ327824:ETR327824 FDM327824:FDN327824 FNI327824:FNJ327824 FXE327824:FXF327824 GHA327824:GHB327824 GQW327824:GQX327824 HAS327824:HAT327824 HKO327824:HKP327824 HUK327824:HUL327824 IEG327824:IEH327824 IOC327824:IOD327824 IXY327824:IXZ327824 JHU327824:JHV327824 JRQ327824:JRR327824 KBM327824:KBN327824 KLI327824:KLJ327824 KVE327824:KVF327824 LFA327824:LFB327824 LOW327824:LOX327824 LYS327824:LYT327824 MIO327824:MIP327824 MSK327824:MSL327824 NCG327824:NCH327824 NMC327824:NMD327824 NVY327824:NVZ327824 OFU327824:OFV327824 OPQ327824:OPR327824 OZM327824:OZN327824 PJI327824:PJJ327824 PTE327824:PTF327824 QDA327824:QDB327824 QMW327824:QMX327824 QWS327824:QWT327824 RGO327824:RGP327824 RQK327824:RQL327824 SAG327824:SAH327824 SKC327824:SKD327824 STY327824:STZ327824 TDU327824:TDV327824 TNQ327824:TNR327824 TXM327824:TXN327824 UHI327824:UHJ327824 URE327824:URF327824 VBA327824:VBB327824 VKW327824:VKX327824 VUS327824:VUT327824 WEO327824:WEP327824 WOK327824:WOL327824 BY393360:BZ393360 LU393360:LV393360 VQ393360:VR393360 AFM393360:AFN393360 API393360:APJ393360 AZE393360:AZF393360 BJA393360:BJB393360 BSW393360:BSX393360 CCS393360:CCT393360 CMO393360:CMP393360 CWK393360:CWL393360 DGG393360:DGH393360 DQC393360:DQD393360 DZY393360:DZZ393360 EJU393360:EJV393360 ETQ393360:ETR393360 FDM393360:FDN393360 FNI393360:FNJ393360 FXE393360:FXF393360 GHA393360:GHB393360 GQW393360:GQX393360 HAS393360:HAT393360 HKO393360:HKP393360 HUK393360:HUL393360 IEG393360:IEH393360 IOC393360:IOD393360 IXY393360:IXZ393360 JHU393360:JHV393360 JRQ393360:JRR393360 KBM393360:KBN393360 KLI393360:KLJ393360 KVE393360:KVF393360 LFA393360:LFB393360 LOW393360:LOX393360 LYS393360:LYT393360 MIO393360:MIP393360 MSK393360:MSL393360 NCG393360:NCH393360 NMC393360:NMD393360 NVY393360:NVZ393360 OFU393360:OFV393360 OPQ393360:OPR393360 OZM393360:OZN393360 PJI393360:PJJ393360 PTE393360:PTF393360 QDA393360:QDB393360 QMW393360:QMX393360 QWS393360:QWT393360 RGO393360:RGP393360 RQK393360:RQL393360 SAG393360:SAH393360 SKC393360:SKD393360 STY393360:STZ393360 TDU393360:TDV393360 TNQ393360:TNR393360 TXM393360:TXN393360 UHI393360:UHJ393360 URE393360:URF393360 VBA393360:VBB393360 VKW393360:VKX393360 VUS393360:VUT393360 WEO393360:WEP393360 WOK393360:WOL393360 BY458896:BZ458896 LU458896:LV458896 VQ458896:VR458896 AFM458896:AFN458896 API458896:APJ458896 AZE458896:AZF458896 BJA458896:BJB458896 BSW458896:BSX458896 CCS458896:CCT458896 CMO458896:CMP458896 CWK458896:CWL458896 DGG458896:DGH458896 DQC458896:DQD458896 DZY458896:DZZ458896 EJU458896:EJV458896 ETQ458896:ETR458896 FDM458896:FDN458896 FNI458896:FNJ458896 FXE458896:FXF458896 GHA458896:GHB458896 GQW458896:GQX458896 HAS458896:HAT458896 HKO458896:HKP458896 HUK458896:HUL458896 IEG458896:IEH458896 IOC458896:IOD458896 IXY458896:IXZ458896 JHU458896:JHV458896 JRQ458896:JRR458896 KBM458896:KBN458896 KLI458896:KLJ458896 KVE458896:KVF458896 LFA458896:LFB458896 LOW458896:LOX458896 LYS458896:LYT458896 MIO458896:MIP458896 MSK458896:MSL458896 NCG458896:NCH458896 NMC458896:NMD458896 NVY458896:NVZ458896 OFU458896:OFV458896 OPQ458896:OPR458896 OZM458896:OZN458896 PJI458896:PJJ458896 PTE458896:PTF458896 QDA458896:QDB458896 QMW458896:QMX458896 QWS458896:QWT458896 RGO458896:RGP458896 RQK458896:RQL458896 SAG458896:SAH458896 SKC458896:SKD458896 STY458896:STZ458896 TDU458896:TDV458896 TNQ458896:TNR458896 TXM458896:TXN458896 UHI458896:UHJ458896 URE458896:URF458896 VBA458896:VBB458896 VKW458896:VKX458896 VUS458896:VUT458896 WEO458896:WEP458896 WOK458896:WOL458896 BY524432:BZ524432 LU524432:LV524432 VQ524432:VR524432 AFM524432:AFN524432 API524432:APJ524432 AZE524432:AZF524432 BJA524432:BJB524432 BSW524432:BSX524432 CCS524432:CCT524432 CMO524432:CMP524432 CWK524432:CWL524432 DGG524432:DGH524432 DQC524432:DQD524432 DZY524432:DZZ524432 EJU524432:EJV524432 ETQ524432:ETR524432 FDM524432:FDN524432 FNI524432:FNJ524432 FXE524432:FXF524432 GHA524432:GHB524432 GQW524432:GQX524432 HAS524432:HAT524432 HKO524432:HKP524432 HUK524432:HUL524432 IEG524432:IEH524432 IOC524432:IOD524432 IXY524432:IXZ524432 JHU524432:JHV524432 JRQ524432:JRR524432 KBM524432:KBN524432 KLI524432:KLJ524432 KVE524432:KVF524432 LFA524432:LFB524432 LOW524432:LOX524432 LYS524432:LYT524432 MIO524432:MIP524432 MSK524432:MSL524432 NCG524432:NCH524432 NMC524432:NMD524432 NVY524432:NVZ524432 OFU524432:OFV524432 OPQ524432:OPR524432 OZM524432:OZN524432 PJI524432:PJJ524432 PTE524432:PTF524432 QDA524432:QDB524432 QMW524432:QMX524432 QWS524432:QWT524432 RGO524432:RGP524432 RQK524432:RQL524432 SAG524432:SAH524432 SKC524432:SKD524432 STY524432:STZ524432 TDU524432:TDV524432 TNQ524432:TNR524432 TXM524432:TXN524432 UHI524432:UHJ524432 URE524432:URF524432 VBA524432:VBB524432 VKW524432:VKX524432 VUS524432:VUT524432 WEO524432:WEP524432 WOK524432:WOL524432 BY589968:BZ589968 LU589968:LV589968 VQ589968:VR589968 AFM589968:AFN589968 API589968:APJ589968 AZE589968:AZF589968 BJA589968:BJB589968 BSW589968:BSX589968 CCS589968:CCT589968 CMO589968:CMP589968 CWK589968:CWL589968 DGG589968:DGH589968 DQC589968:DQD589968 DZY589968:DZZ589968 EJU589968:EJV589968 ETQ589968:ETR589968 FDM589968:FDN589968 FNI589968:FNJ589968 FXE589968:FXF589968 GHA589968:GHB589968 GQW589968:GQX589968 HAS589968:HAT589968 HKO589968:HKP589968 HUK589968:HUL589968 IEG589968:IEH589968 IOC589968:IOD589968 IXY589968:IXZ589968 JHU589968:JHV589968 JRQ589968:JRR589968 KBM589968:KBN589968 KLI589968:KLJ589968 KVE589968:KVF589968 LFA589968:LFB589968 LOW589968:LOX589968 LYS589968:LYT589968 MIO589968:MIP589968 MSK589968:MSL589968 NCG589968:NCH589968 NMC589968:NMD589968 NVY589968:NVZ589968 OFU589968:OFV589968 OPQ589968:OPR589968 OZM589968:OZN589968 PJI589968:PJJ589968 PTE589968:PTF589968 QDA589968:QDB589968 QMW589968:QMX589968 QWS589968:QWT589968 RGO589968:RGP589968 RQK589968:RQL589968 SAG589968:SAH589968 SKC589968:SKD589968 STY589968:STZ589968 TDU589968:TDV589968 TNQ589968:TNR589968 TXM589968:TXN589968 UHI589968:UHJ589968 URE589968:URF589968 VBA589968:VBB589968 VKW589968:VKX589968 VUS589968:VUT589968 WEO589968:WEP589968 WOK589968:WOL589968 BY655504:BZ655504 LU655504:LV655504 VQ655504:VR655504 AFM655504:AFN655504 API655504:APJ655504 AZE655504:AZF655504 BJA655504:BJB655504 BSW655504:BSX655504 CCS655504:CCT655504 CMO655504:CMP655504 CWK655504:CWL655504 DGG655504:DGH655504 DQC655504:DQD655504 DZY655504:DZZ655504 EJU655504:EJV655504 ETQ655504:ETR655504 FDM655504:FDN655504 FNI655504:FNJ655504 FXE655504:FXF655504 GHA655504:GHB655504 GQW655504:GQX655504 HAS655504:HAT655504 HKO655504:HKP655504 HUK655504:HUL655504 IEG655504:IEH655504 IOC655504:IOD655504 IXY655504:IXZ655504 JHU655504:JHV655504 JRQ655504:JRR655504 KBM655504:KBN655504 KLI655504:KLJ655504 KVE655504:KVF655504 LFA655504:LFB655504 LOW655504:LOX655504 LYS655504:LYT655504 MIO655504:MIP655504 MSK655504:MSL655504 NCG655504:NCH655504 NMC655504:NMD655504 NVY655504:NVZ655504 OFU655504:OFV655504 OPQ655504:OPR655504 OZM655504:OZN655504 PJI655504:PJJ655504 PTE655504:PTF655504 QDA655504:QDB655504 QMW655504:QMX655504 QWS655504:QWT655504 RGO655504:RGP655504 RQK655504:RQL655504 SAG655504:SAH655504 SKC655504:SKD655504 STY655504:STZ655504 TDU655504:TDV655504 TNQ655504:TNR655504 TXM655504:TXN655504 UHI655504:UHJ655504 URE655504:URF655504 VBA655504:VBB655504 VKW655504:VKX655504 VUS655504:VUT655504 WEO655504:WEP655504 WOK655504:WOL655504 BY721040:BZ721040 LU721040:LV721040 VQ721040:VR721040 AFM721040:AFN721040 API721040:APJ721040 AZE721040:AZF721040 BJA721040:BJB721040 BSW721040:BSX721040 CCS721040:CCT721040 CMO721040:CMP721040 CWK721040:CWL721040 DGG721040:DGH721040 DQC721040:DQD721040 DZY721040:DZZ721040 EJU721040:EJV721040 ETQ721040:ETR721040 FDM721040:FDN721040 FNI721040:FNJ721040 FXE721040:FXF721040 GHA721040:GHB721040 GQW721040:GQX721040 HAS721040:HAT721040 HKO721040:HKP721040 HUK721040:HUL721040 IEG721040:IEH721040 IOC721040:IOD721040 IXY721040:IXZ721040 JHU721040:JHV721040 JRQ721040:JRR721040 KBM721040:KBN721040 KLI721040:KLJ721040 KVE721040:KVF721040 LFA721040:LFB721040 LOW721040:LOX721040 LYS721040:LYT721040 MIO721040:MIP721040 MSK721040:MSL721040 NCG721040:NCH721040 NMC721040:NMD721040 NVY721040:NVZ721040 OFU721040:OFV721040 OPQ721040:OPR721040 OZM721040:OZN721040 PJI721040:PJJ721040 PTE721040:PTF721040 QDA721040:QDB721040 QMW721040:QMX721040 QWS721040:QWT721040 RGO721040:RGP721040 RQK721040:RQL721040 SAG721040:SAH721040 SKC721040:SKD721040 STY721040:STZ721040 TDU721040:TDV721040 TNQ721040:TNR721040 TXM721040:TXN721040 UHI721040:UHJ721040 URE721040:URF721040 VBA721040:VBB721040 VKW721040:VKX721040 VUS721040:VUT721040 WEO721040:WEP721040 WOK721040:WOL721040 BY786576:BZ786576 LU786576:LV786576 VQ786576:VR786576 AFM786576:AFN786576 API786576:APJ786576 AZE786576:AZF786576 BJA786576:BJB786576 BSW786576:BSX786576 CCS786576:CCT786576 CMO786576:CMP786576 CWK786576:CWL786576 DGG786576:DGH786576 DQC786576:DQD786576 DZY786576:DZZ786576 EJU786576:EJV786576 ETQ786576:ETR786576 FDM786576:FDN786576 FNI786576:FNJ786576 FXE786576:FXF786576 GHA786576:GHB786576 GQW786576:GQX786576 HAS786576:HAT786576 HKO786576:HKP786576 HUK786576:HUL786576 IEG786576:IEH786576 IOC786576:IOD786576 IXY786576:IXZ786576 JHU786576:JHV786576 JRQ786576:JRR786576 KBM786576:KBN786576 KLI786576:KLJ786576 KVE786576:KVF786576 LFA786576:LFB786576 LOW786576:LOX786576 LYS786576:LYT786576 MIO786576:MIP786576 MSK786576:MSL786576 NCG786576:NCH786576 NMC786576:NMD786576 NVY786576:NVZ786576 OFU786576:OFV786576 OPQ786576:OPR786576 OZM786576:OZN786576 PJI786576:PJJ786576 PTE786576:PTF786576 QDA786576:QDB786576 QMW786576:QMX786576 QWS786576:QWT786576 RGO786576:RGP786576 RQK786576:RQL786576 SAG786576:SAH786576 SKC786576:SKD786576 STY786576:STZ786576 TDU786576:TDV786576 TNQ786576:TNR786576 TXM786576:TXN786576 UHI786576:UHJ786576 URE786576:URF786576 VBA786576:VBB786576 VKW786576:VKX786576 VUS786576:VUT786576 WEO786576:WEP786576 WOK786576:WOL786576 BY852112:BZ852112 LU852112:LV852112 VQ852112:VR852112 AFM852112:AFN852112 API852112:APJ852112 AZE852112:AZF852112 BJA852112:BJB852112 BSW852112:BSX852112 CCS852112:CCT852112 CMO852112:CMP852112 CWK852112:CWL852112 DGG852112:DGH852112 DQC852112:DQD852112 DZY852112:DZZ852112 EJU852112:EJV852112 ETQ852112:ETR852112 FDM852112:FDN852112 FNI852112:FNJ852112 FXE852112:FXF852112 GHA852112:GHB852112 GQW852112:GQX852112 HAS852112:HAT852112 HKO852112:HKP852112 HUK852112:HUL852112 IEG852112:IEH852112 IOC852112:IOD852112 IXY852112:IXZ852112 JHU852112:JHV852112 JRQ852112:JRR852112 KBM852112:KBN852112 KLI852112:KLJ852112 KVE852112:KVF852112 LFA852112:LFB852112 LOW852112:LOX852112 LYS852112:LYT852112 MIO852112:MIP852112 MSK852112:MSL852112 NCG852112:NCH852112 NMC852112:NMD852112 NVY852112:NVZ852112 OFU852112:OFV852112 OPQ852112:OPR852112 OZM852112:OZN852112 PJI852112:PJJ852112 PTE852112:PTF852112 QDA852112:QDB852112 QMW852112:QMX852112 QWS852112:QWT852112 RGO852112:RGP852112 RQK852112:RQL852112 SAG852112:SAH852112 SKC852112:SKD852112 STY852112:STZ852112 TDU852112:TDV852112 TNQ852112:TNR852112 TXM852112:TXN852112 UHI852112:UHJ852112 URE852112:URF852112 VBA852112:VBB852112 VKW852112:VKX852112 VUS852112:VUT852112 WEO852112:WEP852112 WOK852112:WOL852112 BY917648:BZ917648 LU917648:LV917648 VQ917648:VR917648 AFM917648:AFN917648 API917648:APJ917648 AZE917648:AZF917648 BJA917648:BJB917648 BSW917648:BSX917648 CCS917648:CCT917648 CMO917648:CMP917648 CWK917648:CWL917648 DGG917648:DGH917648 DQC917648:DQD917648 DZY917648:DZZ917648 EJU917648:EJV917648 ETQ917648:ETR917648 FDM917648:FDN917648 FNI917648:FNJ917648 FXE917648:FXF917648 GHA917648:GHB917648 GQW917648:GQX917648 HAS917648:HAT917648 HKO917648:HKP917648 HUK917648:HUL917648 IEG917648:IEH917648 IOC917648:IOD917648 IXY917648:IXZ917648 JHU917648:JHV917648 JRQ917648:JRR917648 KBM917648:KBN917648 KLI917648:KLJ917648 KVE917648:KVF917648 LFA917648:LFB917648 LOW917648:LOX917648 LYS917648:LYT917648 MIO917648:MIP917648 MSK917648:MSL917648 NCG917648:NCH917648 NMC917648:NMD917648 NVY917648:NVZ917648 OFU917648:OFV917648 OPQ917648:OPR917648 OZM917648:OZN917648 PJI917648:PJJ917648 PTE917648:PTF917648 QDA917648:QDB917648 QMW917648:QMX917648 QWS917648:QWT917648 RGO917648:RGP917648 RQK917648:RQL917648 SAG917648:SAH917648 SKC917648:SKD917648 STY917648:STZ917648 TDU917648:TDV917648 TNQ917648:TNR917648 TXM917648:TXN917648 UHI917648:UHJ917648 URE917648:URF917648 VBA917648:VBB917648 VKW917648:VKX917648 VUS917648:VUT917648 WEO917648:WEP917648 WOK917648:WOL917648 BY983184:BZ983184 LU983184:LV983184 VQ983184:VR983184 AFM983184:AFN983184 API983184:APJ983184 AZE983184:AZF983184 BJA983184:BJB983184 BSW983184:BSX983184 CCS983184:CCT983184 CMO983184:CMP983184 CWK983184:CWL983184 DGG983184:DGH983184 DQC983184:DQD983184 DZY983184:DZZ983184 EJU983184:EJV983184 ETQ983184:ETR983184 FDM983184:FDN983184 FNI983184:FNJ983184 FXE983184:FXF983184 GHA983184:GHB983184 GQW983184:GQX983184 HAS983184:HAT983184 HKO983184:HKP983184 HUK983184:HUL983184 IEG983184:IEH983184 IOC983184:IOD983184 IXY983184:IXZ983184 JHU983184:JHV983184 JRQ983184:JRR983184 KBM983184:KBN983184 KLI983184:KLJ983184 KVE983184:KVF983184 LFA983184:LFB983184 LOW983184:LOX983184 LYS983184:LYT983184 MIO983184:MIP983184 MSK983184:MSL983184 NCG983184:NCH983184 NMC983184:NMD983184 NVY983184:NVZ983184 OFU983184:OFV983184 OPQ983184:OPR983184 OZM983184:OZN983184 PJI983184:PJJ983184 PTE983184:PTF983184 QDA983184:QDB983184 QMW983184:QMX983184 QWS983184:QWT983184 RGO983184:RGP983184 RQK983184:RQL983184 SAG983184:SAH983184 SKC983184:SKD983184 STY983184:STZ983184 TDU983184:TDV983184 TNQ983184:TNR983184 TXM983184:TXN983184 UHI983184:UHJ983184 URE983184:URF983184 VBA983184:VBB983184 VKW983184:VKX983184 VUS983184:VUT983184 WEO983184:WEP983184 WOK983184:WOL983184 VUS983175:VUT983175 BY65677:BZ65677 LU65677:LV65677 VQ65677:VR65677 AFM65677:AFN65677 API65677:APJ65677 AZE65677:AZF65677 BJA65677:BJB65677 BSW65677:BSX65677 CCS65677:CCT65677 CMO65677:CMP65677 CWK65677:CWL65677 DGG65677:DGH65677 DQC65677:DQD65677 DZY65677:DZZ65677 EJU65677:EJV65677 ETQ65677:ETR65677 FDM65677:FDN65677 FNI65677:FNJ65677 FXE65677:FXF65677 GHA65677:GHB65677 GQW65677:GQX65677 HAS65677:HAT65677 HKO65677:HKP65677 HUK65677:HUL65677 IEG65677:IEH65677 IOC65677:IOD65677 IXY65677:IXZ65677 JHU65677:JHV65677 JRQ65677:JRR65677 KBM65677:KBN65677 KLI65677:KLJ65677 KVE65677:KVF65677 LFA65677:LFB65677 LOW65677:LOX65677 LYS65677:LYT65677 MIO65677:MIP65677 MSK65677:MSL65677 NCG65677:NCH65677 NMC65677:NMD65677 NVY65677:NVZ65677 OFU65677:OFV65677 OPQ65677:OPR65677 OZM65677:OZN65677 PJI65677:PJJ65677 PTE65677:PTF65677 QDA65677:QDB65677 QMW65677:QMX65677 QWS65677:QWT65677 RGO65677:RGP65677 RQK65677:RQL65677 SAG65677:SAH65677 SKC65677:SKD65677 STY65677:STZ65677 TDU65677:TDV65677 TNQ65677:TNR65677 TXM65677:TXN65677 UHI65677:UHJ65677 URE65677:URF65677 VBA65677:VBB65677 VKW65677:VKX65677 VUS65677:VUT65677 WEO65677:WEP65677 WOK65677:WOL65677 BY131213:BZ131213 LU131213:LV131213 VQ131213:VR131213 AFM131213:AFN131213 API131213:APJ131213 AZE131213:AZF131213 BJA131213:BJB131213 BSW131213:BSX131213 CCS131213:CCT131213 CMO131213:CMP131213 CWK131213:CWL131213 DGG131213:DGH131213 DQC131213:DQD131213 DZY131213:DZZ131213 EJU131213:EJV131213 ETQ131213:ETR131213 FDM131213:FDN131213 FNI131213:FNJ131213 FXE131213:FXF131213 GHA131213:GHB131213 GQW131213:GQX131213 HAS131213:HAT131213 HKO131213:HKP131213 HUK131213:HUL131213 IEG131213:IEH131213 IOC131213:IOD131213 IXY131213:IXZ131213 JHU131213:JHV131213 JRQ131213:JRR131213 KBM131213:KBN131213 KLI131213:KLJ131213 KVE131213:KVF131213 LFA131213:LFB131213 LOW131213:LOX131213 LYS131213:LYT131213 MIO131213:MIP131213 MSK131213:MSL131213 NCG131213:NCH131213 NMC131213:NMD131213 NVY131213:NVZ131213 OFU131213:OFV131213 OPQ131213:OPR131213 OZM131213:OZN131213 PJI131213:PJJ131213 PTE131213:PTF131213 QDA131213:QDB131213 QMW131213:QMX131213 QWS131213:QWT131213 RGO131213:RGP131213 RQK131213:RQL131213 SAG131213:SAH131213 SKC131213:SKD131213 STY131213:STZ131213 TDU131213:TDV131213 TNQ131213:TNR131213 TXM131213:TXN131213 UHI131213:UHJ131213 URE131213:URF131213 VBA131213:VBB131213 VKW131213:VKX131213 VUS131213:VUT131213 WEO131213:WEP131213 WOK131213:WOL131213 BY196749:BZ196749 LU196749:LV196749 VQ196749:VR196749 AFM196749:AFN196749 API196749:APJ196749 AZE196749:AZF196749 BJA196749:BJB196749 BSW196749:BSX196749 CCS196749:CCT196749 CMO196749:CMP196749 CWK196749:CWL196749 DGG196749:DGH196749 DQC196749:DQD196749 DZY196749:DZZ196749 EJU196749:EJV196749 ETQ196749:ETR196749 FDM196749:FDN196749 FNI196749:FNJ196749 FXE196749:FXF196749 GHA196749:GHB196749 GQW196749:GQX196749 HAS196749:HAT196749 HKO196749:HKP196749 HUK196749:HUL196749 IEG196749:IEH196749 IOC196749:IOD196749 IXY196749:IXZ196749 JHU196749:JHV196749 JRQ196749:JRR196749 KBM196749:KBN196749 KLI196749:KLJ196749 KVE196749:KVF196749 LFA196749:LFB196749 LOW196749:LOX196749 LYS196749:LYT196749 MIO196749:MIP196749 MSK196749:MSL196749 NCG196749:NCH196749 NMC196749:NMD196749 NVY196749:NVZ196749 OFU196749:OFV196749 OPQ196749:OPR196749 OZM196749:OZN196749 PJI196749:PJJ196749 PTE196749:PTF196749 QDA196749:QDB196749 QMW196749:QMX196749 QWS196749:QWT196749 RGO196749:RGP196749 RQK196749:RQL196749 SAG196749:SAH196749 SKC196749:SKD196749 STY196749:STZ196749 TDU196749:TDV196749 TNQ196749:TNR196749 TXM196749:TXN196749 UHI196749:UHJ196749 URE196749:URF196749 VBA196749:VBB196749 VKW196749:VKX196749 VUS196749:VUT196749 WEO196749:WEP196749 WOK196749:WOL196749 BY262285:BZ262285 LU262285:LV262285 VQ262285:VR262285 AFM262285:AFN262285 API262285:APJ262285 AZE262285:AZF262285 BJA262285:BJB262285 BSW262285:BSX262285 CCS262285:CCT262285 CMO262285:CMP262285 CWK262285:CWL262285 DGG262285:DGH262285 DQC262285:DQD262285 DZY262285:DZZ262285 EJU262285:EJV262285 ETQ262285:ETR262285 FDM262285:FDN262285 FNI262285:FNJ262285 FXE262285:FXF262285 GHA262285:GHB262285 GQW262285:GQX262285 HAS262285:HAT262285 HKO262285:HKP262285 HUK262285:HUL262285 IEG262285:IEH262285 IOC262285:IOD262285 IXY262285:IXZ262285 JHU262285:JHV262285 JRQ262285:JRR262285 KBM262285:KBN262285 KLI262285:KLJ262285 KVE262285:KVF262285 LFA262285:LFB262285 LOW262285:LOX262285 LYS262285:LYT262285 MIO262285:MIP262285 MSK262285:MSL262285 NCG262285:NCH262285 NMC262285:NMD262285 NVY262285:NVZ262285 OFU262285:OFV262285 OPQ262285:OPR262285 OZM262285:OZN262285 PJI262285:PJJ262285 PTE262285:PTF262285 QDA262285:QDB262285 QMW262285:QMX262285 QWS262285:QWT262285 RGO262285:RGP262285 RQK262285:RQL262285 SAG262285:SAH262285 SKC262285:SKD262285 STY262285:STZ262285 TDU262285:TDV262285 TNQ262285:TNR262285 TXM262285:TXN262285 UHI262285:UHJ262285 URE262285:URF262285 VBA262285:VBB262285 VKW262285:VKX262285 VUS262285:VUT262285 WEO262285:WEP262285 WOK262285:WOL262285 BY327821:BZ327821 LU327821:LV327821 VQ327821:VR327821 AFM327821:AFN327821 API327821:APJ327821 AZE327821:AZF327821 BJA327821:BJB327821 BSW327821:BSX327821 CCS327821:CCT327821 CMO327821:CMP327821 CWK327821:CWL327821 DGG327821:DGH327821 DQC327821:DQD327821 DZY327821:DZZ327821 EJU327821:EJV327821 ETQ327821:ETR327821 FDM327821:FDN327821 FNI327821:FNJ327821 FXE327821:FXF327821 GHA327821:GHB327821 GQW327821:GQX327821 HAS327821:HAT327821 HKO327821:HKP327821 HUK327821:HUL327821 IEG327821:IEH327821 IOC327821:IOD327821 IXY327821:IXZ327821 JHU327821:JHV327821 JRQ327821:JRR327821 KBM327821:KBN327821 KLI327821:KLJ327821 KVE327821:KVF327821 LFA327821:LFB327821 LOW327821:LOX327821 LYS327821:LYT327821 MIO327821:MIP327821 MSK327821:MSL327821 NCG327821:NCH327821 NMC327821:NMD327821 NVY327821:NVZ327821 OFU327821:OFV327821 OPQ327821:OPR327821 OZM327821:OZN327821 PJI327821:PJJ327821 PTE327821:PTF327821 QDA327821:QDB327821 QMW327821:QMX327821 QWS327821:QWT327821 RGO327821:RGP327821 RQK327821:RQL327821 SAG327821:SAH327821 SKC327821:SKD327821 STY327821:STZ327821 TDU327821:TDV327821 TNQ327821:TNR327821 TXM327821:TXN327821 UHI327821:UHJ327821 URE327821:URF327821 VBA327821:VBB327821 VKW327821:VKX327821 VUS327821:VUT327821 WEO327821:WEP327821 WOK327821:WOL327821 BY393357:BZ393357 LU393357:LV393357 VQ393357:VR393357 AFM393357:AFN393357 API393357:APJ393357 AZE393357:AZF393357 BJA393357:BJB393357 BSW393357:BSX393357 CCS393357:CCT393357 CMO393357:CMP393357 CWK393357:CWL393357 DGG393357:DGH393357 DQC393357:DQD393357 DZY393357:DZZ393357 EJU393357:EJV393357 ETQ393357:ETR393357 FDM393357:FDN393357 FNI393357:FNJ393357 FXE393357:FXF393357 GHA393357:GHB393357 GQW393357:GQX393357 HAS393357:HAT393357 HKO393357:HKP393357 HUK393357:HUL393357 IEG393357:IEH393357 IOC393357:IOD393357 IXY393357:IXZ393357 JHU393357:JHV393357 JRQ393357:JRR393357 KBM393357:KBN393357 KLI393357:KLJ393357 KVE393357:KVF393357 LFA393357:LFB393357 LOW393357:LOX393357 LYS393357:LYT393357 MIO393357:MIP393357 MSK393357:MSL393357 NCG393357:NCH393357 NMC393357:NMD393357 NVY393357:NVZ393357 OFU393357:OFV393357 OPQ393357:OPR393357 OZM393357:OZN393357 PJI393357:PJJ393357 PTE393357:PTF393357 QDA393357:QDB393357 QMW393357:QMX393357 QWS393357:QWT393357 RGO393357:RGP393357 RQK393357:RQL393357 SAG393357:SAH393357 SKC393357:SKD393357 STY393357:STZ393357 TDU393357:TDV393357 TNQ393357:TNR393357 TXM393357:TXN393357 UHI393357:UHJ393357 URE393357:URF393357 VBA393357:VBB393357 VKW393357:VKX393357 VUS393357:VUT393357 WEO393357:WEP393357 WOK393357:WOL393357 BY458893:BZ458893 LU458893:LV458893 VQ458893:VR458893 AFM458893:AFN458893 API458893:APJ458893 AZE458893:AZF458893 BJA458893:BJB458893 BSW458893:BSX458893 CCS458893:CCT458893 CMO458893:CMP458893 CWK458893:CWL458893 DGG458893:DGH458893 DQC458893:DQD458893 DZY458893:DZZ458893 EJU458893:EJV458893 ETQ458893:ETR458893 FDM458893:FDN458893 FNI458893:FNJ458893 FXE458893:FXF458893 GHA458893:GHB458893 GQW458893:GQX458893 HAS458893:HAT458893 HKO458893:HKP458893 HUK458893:HUL458893 IEG458893:IEH458893 IOC458893:IOD458893 IXY458893:IXZ458893 JHU458893:JHV458893 JRQ458893:JRR458893 KBM458893:KBN458893 KLI458893:KLJ458893 KVE458893:KVF458893 LFA458893:LFB458893 LOW458893:LOX458893 LYS458893:LYT458893 MIO458893:MIP458893 MSK458893:MSL458893 NCG458893:NCH458893 NMC458893:NMD458893 NVY458893:NVZ458893 OFU458893:OFV458893 OPQ458893:OPR458893 OZM458893:OZN458893 PJI458893:PJJ458893 PTE458893:PTF458893 QDA458893:QDB458893 QMW458893:QMX458893 QWS458893:QWT458893 RGO458893:RGP458893 RQK458893:RQL458893 SAG458893:SAH458893 SKC458893:SKD458893 STY458893:STZ458893 TDU458893:TDV458893 TNQ458893:TNR458893 TXM458893:TXN458893 UHI458893:UHJ458893 URE458893:URF458893 VBA458893:VBB458893 VKW458893:VKX458893 VUS458893:VUT458893 WEO458893:WEP458893 WOK458893:WOL458893 BY524429:BZ524429 LU524429:LV524429 VQ524429:VR524429 AFM524429:AFN524429 API524429:APJ524429 AZE524429:AZF524429 BJA524429:BJB524429 BSW524429:BSX524429 CCS524429:CCT524429 CMO524429:CMP524429 CWK524429:CWL524429 DGG524429:DGH524429 DQC524429:DQD524429 DZY524429:DZZ524429 EJU524429:EJV524429 ETQ524429:ETR524429 FDM524429:FDN524429 FNI524429:FNJ524429 FXE524429:FXF524429 GHA524429:GHB524429 GQW524429:GQX524429 HAS524429:HAT524429 HKO524429:HKP524429 HUK524429:HUL524429 IEG524429:IEH524429 IOC524429:IOD524429 IXY524429:IXZ524429 JHU524429:JHV524429 JRQ524429:JRR524429 KBM524429:KBN524429 KLI524429:KLJ524429 KVE524429:KVF524429 LFA524429:LFB524429 LOW524429:LOX524429 LYS524429:LYT524429 MIO524429:MIP524429 MSK524429:MSL524429 NCG524429:NCH524429 NMC524429:NMD524429 NVY524429:NVZ524429 OFU524429:OFV524429 OPQ524429:OPR524429 OZM524429:OZN524429 PJI524429:PJJ524429 PTE524429:PTF524429 QDA524429:QDB524429 QMW524429:QMX524429 QWS524429:QWT524429 RGO524429:RGP524429 RQK524429:RQL524429 SAG524429:SAH524429 SKC524429:SKD524429 STY524429:STZ524429 TDU524429:TDV524429 TNQ524429:TNR524429 TXM524429:TXN524429 UHI524429:UHJ524429 URE524429:URF524429 VBA524429:VBB524429 VKW524429:VKX524429 VUS524429:VUT524429 WEO524429:WEP524429 WOK524429:WOL524429 BY589965:BZ589965 LU589965:LV589965 VQ589965:VR589965 AFM589965:AFN589965 API589965:APJ589965 AZE589965:AZF589965 BJA589965:BJB589965 BSW589965:BSX589965 CCS589965:CCT589965 CMO589965:CMP589965 CWK589965:CWL589965 DGG589965:DGH589965 DQC589965:DQD589965 DZY589965:DZZ589965 EJU589965:EJV589965 ETQ589965:ETR589965 FDM589965:FDN589965 FNI589965:FNJ589965 FXE589965:FXF589965 GHA589965:GHB589965 GQW589965:GQX589965 HAS589965:HAT589965 HKO589965:HKP589965 HUK589965:HUL589965 IEG589965:IEH589965 IOC589965:IOD589965 IXY589965:IXZ589965 JHU589965:JHV589965 JRQ589965:JRR589965 KBM589965:KBN589965 KLI589965:KLJ589965 KVE589965:KVF589965 LFA589965:LFB589965 LOW589965:LOX589965 LYS589965:LYT589965 MIO589965:MIP589965 MSK589965:MSL589965 NCG589965:NCH589965 NMC589965:NMD589965 NVY589965:NVZ589965 OFU589965:OFV589965 OPQ589965:OPR589965 OZM589965:OZN589965 PJI589965:PJJ589965 PTE589965:PTF589965 QDA589965:QDB589965 QMW589965:QMX589965 QWS589965:QWT589965 RGO589965:RGP589965 RQK589965:RQL589965 SAG589965:SAH589965 SKC589965:SKD589965 STY589965:STZ589965 TDU589965:TDV589965 TNQ589965:TNR589965 TXM589965:TXN589965 UHI589965:UHJ589965 URE589965:URF589965 VBA589965:VBB589965 VKW589965:VKX589965 VUS589965:VUT589965 WEO589965:WEP589965 WOK589965:WOL589965 BY655501:BZ655501 LU655501:LV655501 VQ655501:VR655501 AFM655501:AFN655501 API655501:APJ655501 AZE655501:AZF655501 BJA655501:BJB655501 BSW655501:BSX655501 CCS655501:CCT655501 CMO655501:CMP655501 CWK655501:CWL655501 DGG655501:DGH655501 DQC655501:DQD655501 DZY655501:DZZ655501 EJU655501:EJV655501 ETQ655501:ETR655501 FDM655501:FDN655501 FNI655501:FNJ655501 FXE655501:FXF655501 GHA655501:GHB655501 GQW655501:GQX655501 HAS655501:HAT655501 HKO655501:HKP655501 HUK655501:HUL655501 IEG655501:IEH655501 IOC655501:IOD655501 IXY655501:IXZ655501 JHU655501:JHV655501 JRQ655501:JRR655501 KBM655501:KBN655501 KLI655501:KLJ655501 KVE655501:KVF655501 LFA655501:LFB655501 LOW655501:LOX655501 LYS655501:LYT655501 MIO655501:MIP655501 MSK655501:MSL655501 NCG655501:NCH655501 NMC655501:NMD655501 NVY655501:NVZ655501 OFU655501:OFV655501 OPQ655501:OPR655501 OZM655501:OZN655501 PJI655501:PJJ655501 PTE655501:PTF655501 QDA655501:QDB655501 QMW655501:QMX655501 QWS655501:QWT655501 RGO655501:RGP655501 RQK655501:RQL655501 SAG655501:SAH655501 SKC655501:SKD655501 STY655501:STZ655501 TDU655501:TDV655501 TNQ655501:TNR655501 TXM655501:TXN655501 UHI655501:UHJ655501 URE655501:URF655501 VBA655501:VBB655501 VKW655501:VKX655501 VUS655501:VUT655501 WEO655501:WEP655501 WOK655501:WOL655501 BY721037:BZ721037 LU721037:LV721037 VQ721037:VR721037 AFM721037:AFN721037 API721037:APJ721037 AZE721037:AZF721037 BJA721037:BJB721037 BSW721037:BSX721037 CCS721037:CCT721037 CMO721037:CMP721037 CWK721037:CWL721037 DGG721037:DGH721037 DQC721037:DQD721037 DZY721037:DZZ721037 EJU721037:EJV721037 ETQ721037:ETR721037 FDM721037:FDN721037 FNI721037:FNJ721037 FXE721037:FXF721037 GHA721037:GHB721037 GQW721037:GQX721037 HAS721037:HAT721037 HKO721037:HKP721037 HUK721037:HUL721037 IEG721037:IEH721037 IOC721037:IOD721037 IXY721037:IXZ721037 JHU721037:JHV721037 JRQ721037:JRR721037 KBM721037:KBN721037 KLI721037:KLJ721037 KVE721037:KVF721037 LFA721037:LFB721037 LOW721037:LOX721037 LYS721037:LYT721037 MIO721037:MIP721037 MSK721037:MSL721037 NCG721037:NCH721037 NMC721037:NMD721037 NVY721037:NVZ721037 OFU721037:OFV721037 OPQ721037:OPR721037 OZM721037:OZN721037 PJI721037:PJJ721037 PTE721037:PTF721037 QDA721037:QDB721037 QMW721037:QMX721037 QWS721037:QWT721037 RGO721037:RGP721037 RQK721037:RQL721037 SAG721037:SAH721037 SKC721037:SKD721037 STY721037:STZ721037 TDU721037:TDV721037 TNQ721037:TNR721037 TXM721037:TXN721037 UHI721037:UHJ721037 URE721037:URF721037 VBA721037:VBB721037 VKW721037:VKX721037 VUS721037:VUT721037 WEO721037:WEP721037 WOK721037:WOL721037 BY786573:BZ786573 LU786573:LV786573 VQ786573:VR786573 AFM786573:AFN786573 API786573:APJ786573 AZE786573:AZF786573 BJA786573:BJB786573 BSW786573:BSX786573 CCS786573:CCT786573 CMO786573:CMP786573 CWK786573:CWL786573 DGG786573:DGH786573 DQC786573:DQD786573 DZY786573:DZZ786573 EJU786573:EJV786573 ETQ786573:ETR786573 FDM786573:FDN786573 FNI786573:FNJ786573 FXE786573:FXF786573 GHA786573:GHB786573 GQW786573:GQX786573 HAS786573:HAT786573 HKO786573:HKP786573 HUK786573:HUL786573 IEG786573:IEH786573 IOC786573:IOD786573 IXY786573:IXZ786573 JHU786573:JHV786573 JRQ786573:JRR786573 KBM786573:KBN786573 KLI786573:KLJ786573 KVE786573:KVF786573 LFA786573:LFB786573 LOW786573:LOX786573 LYS786573:LYT786573 MIO786573:MIP786573 MSK786573:MSL786573 NCG786573:NCH786573 NMC786573:NMD786573 NVY786573:NVZ786573 OFU786573:OFV786573 OPQ786573:OPR786573 OZM786573:OZN786573 PJI786573:PJJ786573 PTE786573:PTF786573 QDA786573:QDB786573 QMW786573:QMX786573 QWS786573:QWT786573 RGO786573:RGP786573 RQK786573:RQL786573 SAG786573:SAH786573 SKC786573:SKD786573 STY786573:STZ786573 TDU786573:TDV786573 TNQ786573:TNR786573 TXM786573:TXN786573 UHI786573:UHJ786573 URE786573:URF786573 VBA786573:VBB786573 VKW786573:VKX786573 VUS786573:VUT786573 WEO786573:WEP786573 WOK786573:WOL786573 BY852109:BZ852109 LU852109:LV852109 VQ852109:VR852109 AFM852109:AFN852109 API852109:APJ852109 AZE852109:AZF852109 BJA852109:BJB852109 BSW852109:BSX852109 CCS852109:CCT852109 CMO852109:CMP852109 CWK852109:CWL852109 DGG852109:DGH852109 DQC852109:DQD852109 DZY852109:DZZ852109 EJU852109:EJV852109 ETQ852109:ETR852109 FDM852109:FDN852109 FNI852109:FNJ852109 FXE852109:FXF852109 GHA852109:GHB852109 GQW852109:GQX852109 HAS852109:HAT852109 HKO852109:HKP852109 HUK852109:HUL852109 IEG852109:IEH852109 IOC852109:IOD852109 IXY852109:IXZ852109 JHU852109:JHV852109 JRQ852109:JRR852109 KBM852109:KBN852109 KLI852109:KLJ852109 KVE852109:KVF852109 LFA852109:LFB852109 LOW852109:LOX852109 LYS852109:LYT852109 MIO852109:MIP852109 MSK852109:MSL852109 NCG852109:NCH852109 NMC852109:NMD852109 NVY852109:NVZ852109 OFU852109:OFV852109 OPQ852109:OPR852109 OZM852109:OZN852109 PJI852109:PJJ852109 PTE852109:PTF852109 QDA852109:QDB852109 QMW852109:QMX852109 QWS852109:QWT852109 RGO852109:RGP852109 RQK852109:RQL852109 SAG852109:SAH852109 SKC852109:SKD852109 STY852109:STZ852109 TDU852109:TDV852109 TNQ852109:TNR852109 TXM852109:TXN852109 UHI852109:UHJ852109 URE852109:URF852109 VBA852109:VBB852109 VKW852109:VKX852109 VUS852109:VUT852109 WEO852109:WEP852109 WOK852109:WOL852109 BY917645:BZ917645 LU917645:LV917645 VQ917645:VR917645 AFM917645:AFN917645 API917645:APJ917645 AZE917645:AZF917645 BJA917645:BJB917645 BSW917645:BSX917645 CCS917645:CCT917645 CMO917645:CMP917645 CWK917645:CWL917645 DGG917645:DGH917645 DQC917645:DQD917645 DZY917645:DZZ917645 EJU917645:EJV917645 ETQ917645:ETR917645 FDM917645:FDN917645 FNI917645:FNJ917645 FXE917645:FXF917645 GHA917645:GHB917645 GQW917645:GQX917645 HAS917645:HAT917645 HKO917645:HKP917645 HUK917645:HUL917645 IEG917645:IEH917645 IOC917645:IOD917645 IXY917645:IXZ917645 JHU917645:JHV917645 JRQ917645:JRR917645 KBM917645:KBN917645 KLI917645:KLJ917645 KVE917645:KVF917645 LFA917645:LFB917645 LOW917645:LOX917645 LYS917645:LYT917645 MIO917645:MIP917645 MSK917645:MSL917645 NCG917645:NCH917645 NMC917645:NMD917645 NVY917645:NVZ917645 OFU917645:OFV917645 OPQ917645:OPR917645 OZM917645:OZN917645 PJI917645:PJJ917645 PTE917645:PTF917645 QDA917645:QDB917645 QMW917645:QMX917645 QWS917645:QWT917645 RGO917645:RGP917645 RQK917645:RQL917645 SAG917645:SAH917645 SKC917645:SKD917645 STY917645:STZ917645 TDU917645:TDV917645 TNQ917645:TNR917645 TXM917645:TXN917645 UHI917645:UHJ917645 URE917645:URF917645 VBA917645:VBB917645 VKW917645:VKX917645 VUS917645:VUT917645 WEO917645:WEP917645 WOK917645:WOL917645 BY983181:BZ983181 LU983181:LV983181 VQ983181:VR983181 AFM983181:AFN983181 API983181:APJ983181 AZE983181:AZF983181 BJA983181:BJB983181 BSW983181:BSX983181 CCS983181:CCT983181 CMO983181:CMP983181 CWK983181:CWL983181 DGG983181:DGH983181 DQC983181:DQD983181 DZY983181:DZZ983181 EJU983181:EJV983181 ETQ983181:ETR983181 FDM983181:FDN983181 FNI983181:FNJ983181 FXE983181:FXF983181 GHA983181:GHB983181 GQW983181:GQX983181 HAS983181:HAT983181 HKO983181:HKP983181 HUK983181:HUL983181 IEG983181:IEH983181 IOC983181:IOD983181 IXY983181:IXZ983181 JHU983181:JHV983181 JRQ983181:JRR983181 KBM983181:KBN983181 KLI983181:KLJ983181 KVE983181:KVF983181 LFA983181:LFB983181 LOW983181:LOX983181 LYS983181:LYT983181 MIO983181:MIP983181 MSK983181:MSL983181 NCG983181:NCH983181 NMC983181:NMD983181 NVY983181:NVZ983181 OFU983181:OFV983181 OPQ983181:OPR983181 OZM983181:OZN983181 PJI983181:PJJ983181 PTE983181:PTF983181 QDA983181:QDB983181 QMW983181:QMX983181 QWS983181:QWT983181 RGO983181:RGP983181 RQK983181:RQL983181 SAG983181:SAH983181 SKC983181:SKD983181 STY983181:STZ983181 TDU983181:TDV983181 TNQ983181:TNR983181 TXM983181:TXN983181 UHI983181:UHJ983181 URE983181:URF983181 VBA983181:VBB983181 VKW983181:VKX983181 VUS983181:VUT983181 WEO983181:WEP983181 WOK983181:WOL983181 WEO983175:WEP983175 BY65674:BZ65674 LU65674:LV65674 VQ65674:VR65674 AFM65674:AFN65674 API65674:APJ65674 AZE65674:AZF65674 BJA65674:BJB65674 BSW65674:BSX65674 CCS65674:CCT65674 CMO65674:CMP65674 CWK65674:CWL65674 DGG65674:DGH65674 DQC65674:DQD65674 DZY65674:DZZ65674 EJU65674:EJV65674 ETQ65674:ETR65674 FDM65674:FDN65674 FNI65674:FNJ65674 FXE65674:FXF65674 GHA65674:GHB65674 GQW65674:GQX65674 HAS65674:HAT65674 HKO65674:HKP65674 HUK65674:HUL65674 IEG65674:IEH65674 IOC65674:IOD65674 IXY65674:IXZ65674 JHU65674:JHV65674 JRQ65674:JRR65674 KBM65674:KBN65674 KLI65674:KLJ65674 KVE65674:KVF65674 LFA65674:LFB65674 LOW65674:LOX65674 LYS65674:LYT65674 MIO65674:MIP65674 MSK65674:MSL65674 NCG65674:NCH65674 NMC65674:NMD65674 NVY65674:NVZ65674 OFU65674:OFV65674 OPQ65674:OPR65674 OZM65674:OZN65674 PJI65674:PJJ65674 PTE65674:PTF65674 QDA65674:QDB65674 QMW65674:QMX65674 QWS65674:QWT65674 RGO65674:RGP65674 RQK65674:RQL65674 SAG65674:SAH65674 SKC65674:SKD65674 STY65674:STZ65674 TDU65674:TDV65674 TNQ65674:TNR65674 TXM65674:TXN65674 UHI65674:UHJ65674 URE65674:URF65674 VBA65674:VBB65674 VKW65674:VKX65674 VUS65674:VUT65674 WEO65674:WEP65674 WOK65674:WOL65674 BY131210:BZ131210 LU131210:LV131210 VQ131210:VR131210 AFM131210:AFN131210 API131210:APJ131210 AZE131210:AZF131210 BJA131210:BJB131210 BSW131210:BSX131210 CCS131210:CCT131210 CMO131210:CMP131210 CWK131210:CWL131210 DGG131210:DGH131210 DQC131210:DQD131210 DZY131210:DZZ131210 EJU131210:EJV131210 ETQ131210:ETR131210 FDM131210:FDN131210 FNI131210:FNJ131210 FXE131210:FXF131210 GHA131210:GHB131210 GQW131210:GQX131210 HAS131210:HAT131210 HKO131210:HKP131210 HUK131210:HUL131210 IEG131210:IEH131210 IOC131210:IOD131210 IXY131210:IXZ131210 JHU131210:JHV131210 JRQ131210:JRR131210 KBM131210:KBN131210 KLI131210:KLJ131210 KVE131210:KVF131210 LFA131210:LFB131210 LOW131210:LOX131210 LYS131210:LYT131210 MIO131210:MIP131210 MSK131210:MSL131210 NCG131210:NCH131210 NMC131210:NMD131210 NVY131210:NVZ131210 OFU131210:OFV131210 OPQ131210:OPR131210 OZM131210:OZN131210 PJI131210:PJJ131210 PTE131210:PTF131210 QDA131210:QDB131210 QMW131210:QMX131210 QWS131210:QWT131210 RGO131210:RGP131210 RQK131210:RQL131210 SAG131210:SAH131210 SKC131210:SKD131210 STY131210:STZ131210 TDU131210:TDV131210 TNQ131210:TNR131210 TXM131210:TXN131210 UHI131210:UHJ131210 URE131210:URF131210 VBA131210:VBB131210 VKW131210:VKX131210 VUS131210:VUT131210 WEO131210:WEP131210 WOK131210:WOL131210 BY196746:BZ196746 LU196746:LV196746 VQ196746:VR196746 AFM196746:AFN196746 API196746:APJ196746 AZE196746:AZF196746 BJA196746:BJB196746 BSW196746:BSX196746 CCS196746:CCT196746 CMO196746:CMP196746 CWK196746:CWL196746 DGG196746:DGH196746 DQC196746:DQD196746 DZY196746:DZZ196746 EJU196746:EJV196746 ETQ196746:ETR196746 FDM196746:FDN196746 FNI196746:FNJ196746 FXE196746:FXF196746 GHA196746:GHB196746 GQW196746:GQX196746 HAS196746:HAT196746 HKO196746:HKP196746 HUK196746:HUL196746 IEG196746:IEH196746 IOC196746:IOD196746 IXY196746:IXZ196746 JHU196746:JHV196746 JRQ196746:JRR196746 KBM196746:KBN196746 KLI196746:KLJ196746 KVE196746:KVF196746 LFA196746:LFB196746 LOW196746:LOX196746 LYS196746:LYT196746 MIO196746:MIP196746 MSK196746:MSL196746 NCG196746:NCH196746 NMC196746:NMD196746 NVY196746:NVZ196746 OFU196746:OFV196746 OPQ196746:OPR196746 OZM196746:OZN196746 PJI196746:PJJ196746 PTE196746:PTF196746 QDA196746:QDB196746 QMW196746:QMX196746 QWS196746:QWT196746 RGO196746:RGP196746 RQK196746:RQL196746 SAG196746:SAH196746 SKC196746:SKD196746 STY196746:STZ196746 TDU196746:TDV196746 TNQ196746:TNR196746 TXM196746:TXN196746 UHI196746:UHJ196746 URE196746:URF196746 VBA196746:VBB196746 VKW196746:VKX196746 VUS196746:VUT196746 WEO196746:WEP196746 WOK196746:WOL196746 BY262282:BZ262282 LU262282:LV262282 VQ262282:VR262282 AFM262282:AFN262282 API262282:APJ262282 AZE262282:AZF262282 BJA262282:BJB262282 BSW262282:BSX262282 CCS262282:CCT262282 CMO262282:CMP262282 CWK262282:CWL262282 DGG262282:DGH262282 DQC262282:DQD262282 DZY262282:DZZ262282 EJU262282:EJV262282 ETQ262282:ETR262282 FDM262282:FDN262282 FNI262282:FNJ262282 FXE262282:FXF262282 GHA262282:GHB262282 GQW262282:GQX262282 HAS262282:HAT262282 HKO262282:HKP262282 HUK262282:HUL262282 IEG262282:IEH262282 IOC262282:IOD262282 IXY262282:IXZ262282 JHU262282:JHV262282 JRQ262282:JRR262282 KBM262282:KBN262282 KLI262282:KLJ262282 KVE262282:KVF262282 LFA262282:LFB262282 LOW262282:LOX262282 LYS262282:LYT262282 MIO262282:MIP262282 MSK262282:MSL262282 NCG262282:NCH262282 NMC262282:NMD262282 NVY262282:NVZ262282 OFU262282:OFV262282 OPQ262282:OPR262282 OZM262282:OZN262282 PJI262282:PJJ262282 PTE262282:PTF262282 QDA262282:QDB262282 QMW262282:QMX262282 QWS262282:QWT262282 RGO262282:RGP262282 RQK262282:RQL262282 SAG262282:SAH262282 SKC262282:SKD262282 STY262282:STZ262282 TDU262282:TDV262282 TNQ262282:TNR262282 TXM262282:TXN262282 UHI262282:UHJ262282 URE262282:URF262282 VBA262282:VBB262282 VKW262282:VKX262282 VUS262282:VUT262282 WEO262282:WEP262282 WOK262282:WOL262282 BY327818:BZ327818 LU327818:LV327818 VQ327818:VR327818 AFM327818:AFN327818 API327818:APJ327818 AZE327818:AZF327818 BJA327818:BJB327818 BSW327818:BSX327818 CCS327818:CCT327818 CMO327818:CMP327818 CWK327818:CWL327818 DGG327818:DGH327818 DQC327818:DQD327818 DZY327818:DZZ327818 EJU327818:EJV327818 ETQ327818:ETR327818 FDM327818:FDN327818 FNI327818:FNJ327818 FXE327818:FXF327818 GHA327818:GHB327818 GQW327818:GQX327818 HAS327818:HAT327818 HKO327818:HKP327818 HUK327818:HUL327818 IEG327818:IEH327818 IOC327818:IOD327818 IXY327818:IXZ327818 JHU327818:JHV327818 JRQ327818:JRR327818 KBM327818:KBN327818 KLI327818:KLJ327818 KVE327818:KVF327818 LFA327818:LFB327818 LOW327818:LOX327818 LYS327818:LYT327818 MIO327818:MIP327818 MSK327818:MSL327818 NCG327818:NCH327818 NMC327818:NMD327818 NVY327818:NVZ327818 OFU327818:OFV327818 OPQ327818:OPR327818 OZM327818:OZN327818 PJI327818:PJJ327818 PTE327818:PTF327818 QDA327818:QDB327818 QMW327818:QMX327818 QWS327818:QWT327818 RGO327818:RGP327818 RQK327818:RQL327818 SAG327818:SAH327818 SKC327818:SKD327818 STY327818:STZ327818 TDU327818:TDV327818 TNQ327818:TNR327818 TXM327818:TXN327818 UHI327818:UHJ327818 URE327818:URF327818 VBA327818:VBB327818 VKW327818:VKX327818 VUS327818:VUT327818 WEO327818:WEP327818 WOK327818:WOL327818 BY393354:BZ393354 LU393354:LV393354 VQ393354:VR393354 AFM393354:AFN393354 API393354:APJ393354 AZE393354:AZF393354 BJA393354:BJB393354 BSW393354:BSX393354 CCS393354:CCT393354 CMO393354:CMP393354 CWK393354:CWL393354 DGG393354:DGH393354 DQC393354:DQD393354 DZY393354:DZZ393354 EJU393354:EJV393354 ETQ393354:ETR393354 FDM393354:FDN393354 FNI393354:FNJ393354 FXE393354:FXF393354 GHA393354:GHB393354 GQW393354:GQX393354 HAS393354:HAT393354 HKO393354:HKP393354 HUK393354:HUL393354 IEG393354:IEH393354 IOC393354:IOD393354 IXY393354:IXZ393354 JHU393354:JHV393354 JRQ393354:JRR393354 KBM393354:KBN393354 KLI393354:KLJ393354 KVE393354:KVF393354 LFA393354:LFB393354 LOW393354:LOX393354 LYS393354:LYT393354 MIO393354:MIP393354 MSK393354:MSL393354 NCG393354:NCH393354 NMC393354:NMD393354 NVY393354:NVZ393354 OFU393354:OFV393354 OPQ393354:OPR393354 OZM393354:OZN393354 PJI393354:PJJ393354 PTE393354:PTF393354 QDA393354:QDB393354 QMW393354:QMX393354 QWS393354:QWT393354 RGO393354:RGP393354 RQK393354:RQL393354 SAG393354:SAH393354 SKC393354:SKD393354 STY393354:STZ393354 TDU393354:TDV393354 TNQ393354:TNR393354 TXM393354:TXN393354 UHI393354:UHJ393354 URE393354:URF393354 VBA393354:VBB393354 VKW393354:VKX393354 VUS393354:VUT393354 WEO393354:WEP393354 WOK393354:WOL393354 BY458890:BZ458890 LU458890:LV458890 VQ458890:VR458890 AFM458890:AFN458890 API458890:APJ458890 AZE458890:AZF458890 BJA458890:BJB458890 BSW458890:BSX458890 CCS458890:CCT458890 CMO458890:CMP458890 CWK458890:CWL458890 DGG458890:DGH458890 DQC458890:DQD458890 DZY458890:DZZ458890 EJU458890:EJV458890 ETQ458890:ETR458890 FDM458890:FDN458890 FNI458890:FNJ458890 FXE458890:FXF458890 GHA458890:GHB458890 GQW458890:GQX458890 HAS458890:HAT458890 HKO458890:HKP458890 HUK458890:HUL458890 IEG458890:IEH458890 IOC458890:IOD458890 IXY458890:IXZ458890 JHU458890:JHV458890 JRQ458890:JRR458890 KBM458890:KBN458890 KLI458890:KLJ458890 KVE458890:KVF458890 LFA458890:LFB458890 LOW458890:LOX458890 LYS458890:LYT458890 MIO458890:MIP458890 MSK458890:MSL458890 NCG458890:NCH458890 NMC458890:NMD458890 NVY458890:NVZ458890 OFU458890:OFV458890 OPQ458890:OPR458890 OZM458890:OZN458890 PJI458890:PJJ458890 PTE458890:PTF458890 QDA458890:QDB458890 QMW458890:QMX458890 QWS458890:QWT458890 RGO458890:RGP458890 RQK458890:RQL458890 SAG458890:SAH458890 SKC458890:SKD458890 STY458890:STZ458890 TDU458890:TDV458890 TNQ458890:TNR458890 TXM458890:TXN458890 UHI458890:UHJ458890 URE458890:URF458890 VBA458890:VBB458890 VKW458890:VKX458890 VUS458890:VUT458890 WEO458890:WEP458890 WOK458890:WOL458890 BY524426:BZ524426 LU524426:LV524426 VQ524426:VR524426 AFM524426:AFN524426 API524426:APJ524426 AZE524426:AZF524426 BJA524426:BJB524426 BSW524426:BSX524426 CCS524426:CCT524426 CMO524426:CMP524426 CWK524426:CWL524426 DGG524426:DGH524426 DQC524426:DQD524426 DZY524426:DZZ524426 EJU524426:EJV524426 ETQ524426:ETR524426 FDM524426:FDN524426 FNI524426:FNJ524426 FXE524426:FXF524426 GHA524426:GHB524426 GQW524426:GQX524426 HAS524426:HAT524426 HKO524426:HKP524426 HUK524426:HUL524426 IEG524426:IEH524426 IOC524426:IOD524426 IXY524426:IXZ524426 JHU524426:JHV524426 JRQ524426:JRR524426 KBM524426:KBN524426 KLI524426:KLJ524426 KVE524426:KVF524426 LFA524426:LFB524426 LOW524426:LOX524426 LYS524426:LYT524426 MIO524426:MIP524426 MSK524426:MSL524426 NCG524426:NCH524426 NMC524426:NMD524426 NVY524426:NVZ524426 OFU524426:OFV524426 OPQ524426:OPR524426 OZM524426:OZN524426 PJI524426:PJJ524426 PTE524426:PTF524426 QDA524426:QDB524426 QMW524426:QMX524426 QWS524426:QWT524426 RGO524426:RGP524426 RQK524426:RQL524426 SAG524426:SAH524426 SKC524426:SKD524426 STY524426:STZ524426 TDU524426:TDV524426 TNQ524426:TNR524426 TXM524426:TXN524426 UHI524426:UHJ524426 URE524426:URF524426 VBA524426:VBB524426 VKW524426:VKX524426 VUS524426:VUT524426 WEO524426:WEP524426 WOK524426:WOL524426 BY589962:BZ589962 LU589962:LV589962 VQ589962:VR589962 AFM589962:AFN589962 API589962:APJ589962 AZE589962:AZF589962 BJA589962:BJB589962 BSW589962:BSX589962 CCS589962:CCT589962 CMO589962:CMP589962 CWK589962:CWL589962 DGG589962:DGH589962 DQC589962:DQD589962 DZY589962:DZZ589962 EJU589962:EJV589962 ETQ589962:ETR589962 FDM589962:FDN589962 FNI589962:FNJ589962 FXE589962:FXF589962 GHA589962:GHB589962 GQW589962:GQX589962 HAS589962:HAT589962 HKO589962:HKP589962 HUK589962:HUL589962 IEG589962:IEH589962 IOC589962:IOD589962 IXY589962:IXZ589962 JHU589962:JHV589962 JRQ589962:JRR589962 KBM589962:KBN589962 KLI589962:KLJ589962 KVE589962:KVF589962 LFA589962:LFB589962 LOW589962:LOX589962 LYS589962:LYT589962 MIO589962:MIP589962 MSK589962:MSL589962 NCG589962:NCH589962 NMC589962:NMD589962 NVY589962:NVZ589962 OFU589962:OFV589962 OPQ589962:OPR589962 OZM589962:OZN589962 PJI589962:PJJ589962 PTE589962:PTF589962 QDA589962:QDB589962 QMW589962:QMX589962 QWS589962:QWT589962 RGO589962:RGP589962 RQK589962:RQL589962 SAG589962:SAH589962 SKC589962:SKD589962 STY589962:STZ589962 TDU589962:TDV589962 TNQ589962:TNR589962 TXM589962:TXN589962 UHI589962:UHJ589962 URE589962:URF589962 VBA589962:VBB589962 VKW589962:VKX589962 VUS589962:VUT589962 WEO589962:WEP589962 WOK589962:WOL589962 BY655498:BZ655498 LU655498:LV655498 VQ655498:VR655498 AFM655498:AFN655498 API655498:APJ655498 AZE655498:AZF655498 BJA655498:BJB655498 BSW655498:BSX655498 CCS655498:CCT655498 CMO655498:CMP655498 CWK655498:CWL655498 DGG655498:DGH655498 DQC655498:DQD655498 DZY655498:DZZ655498 EJU655498:EJV655498 ETQ655498:ETR655498 FDM655498:FDN655498 FNI655498:FNJ655498 FXE655498:FXF655498 GHA655498:GHB655498 GQW655498:GQX655498 HAS655498:HAT655498 HKO655498:HKP655498 HUK655498:HUL655498 IEG655498:IEH655498 IOC655498:IOD655498 IXY655498:IXZ655498 JHU655498:JHV655498 JRQ655498:JRR655498 KBM655498:KBN655498 KLI655498:KLJ655498 KVE655498:KVF655498 LFA655498:LFB655498 LOW655498:LOX655498 LYS655498:LYT655498 MIO655498:MIP655498 MSK655498:MSL655498 NCG655498:NCH655498 NMC655498:NMD655498 NVY655498:NVZ655498 OFU655498:OFV655498 OPQ655498:OPR655498 OZM655498:OZN655498 PJI655498:PJJ655498 PTE655498:PTF655498 QDA655498:QDB655498 QMW655498:QMX655498 QWS655498:QWT655498 RGO655498:RGP655498 RQK655498:RQL655498 SAG655498:SAH655498 SKC655498:SKD655498 STY655498:STZ655498 TDU655498:TDV655498 TNQ655498:TNR655498 TXM655498:TXN655498 UHI655498:UHJ655498 URE655498:URF655498 VBA655498:VBB655498 VKW655498:VKX655498 VUS655498:VUT655498 WEO655498:WEP655498 WOK655498:WOL655498 BY721034:BZ721034 LU721034:LV721034 VQ721034:VR721034 AFM721034:AFN721034 API721034:APJ721034 AZE721034:AZF721034 BJA721034:BJB721034 BSW721034:BSX721034 CCS721034:CCT721034 CMO721034:CMP721034 CWK721034:CWL721034 DGG721034:DGH721034 DQC721034:DQD721034 DZY721034:DZZ721034 EJU721034:EJV721034 ETQ721034:ETR721034 FDM721034:FDN721034 FNI721034:FNJ721034 FXE721034:FXF721034 GHA721034:GHB721034 GQW721034:GQX721034 HAS721034:HAT721034 HKO721034:HKP721034 HUK721034:HUL721034 IEG721034:IEH721034 IOC721034:IOD721034 IXY721034:IXZ721034 JHU721034:JHV721034 JRQ721034:JRR721034 KBM721034:KBN721034 KLI721034:KLJ721034 KVE721034:KVF721034 LFA721034:LFB721034 LOW721034:LOX721034 LYS721034:LYT721034 MIO721034:MIP721034 MSK721034:MSL721034 NCG721034:NCH721034 NMC721034:NMD721034 NVY721034:NVZ721034 OFU721034:OFV721034 OPQ721034:OPR721034 OZM721034:OZN721034 PJI721034:PJJ721034 PTE721034:PTF721034 QDA721034:QDB721034 QMW721034:QMX721034 QWS721034:QWT721034 RGO721034:RGP721034 RQK721034:RQL721034 SAG721034:SAH721034 SKC721034:SKD721034 STY721034:STZ721034 TDU721034:TDV721034 TNQ721034:TNR721034 TXM721034:TXN721034 UHI721034:UHJ721034 URE721034:URF721034 VBA721034:VBB721034 VKW721034:VKX721034 VUS721034:VUT721034 WEO721034:WEP721034 WOK721034:WOL721034 BY786570:BZ786570 LU786570:LV786570 VQ786570:VR786570 AFM786570:AFN786570 API786570:APJ786570 AZE786570:AZF786570 BJA786570:BJB786570 BSW786570:BSX786570 CCS786570:CCT786570 CMO786570:CMP786570 CWK786570:CWL786570 DGG786570:DGH786570 DQC786570:DQD786570 DZY786570:DZZ786570 EJU786570:EJV786570 ETQ786570:ETR786570 FDM786570:FDN786570 FNI786570:FNJ786570 FXE786570:FXF786570 GHA786570:GHB786570 GQW786570:GQX786570 HAS786570:HAT786570 HKO786570:HKP786570 HUK786570:HUL786570 IEG786570:IEH786570 IOC786570:IOD786570 IXY786570:IXZ786570 JHU786570:JHV786570 JRQ786570:JRR786570 KBM786570:KBN786570 KLI786570:KLJ786570 KVE786570:KVF786570 LFA786570:LFB786570 LOW786570:LOX786570 LYS786570:LYT786570 MIO786570:MIP786570 MSK786570:MSL786570 NCG786570:NCH786570 NMC786570:NMD786570 NVY786570:NVZ786570 OFU786570:OFV786570 OPQ786570:OPR786570 OZM786570:OZN786570 PJI786570:PJJ786570 PTE786570:PTF786570 QDA786570:QDB786570 QMW786570:QMX786570 QWS786570:QWT786570 RGO786570:RGP786570 RQK786570:RQL786570 SAG786570:SAH786570 SKC786570:SKD786570 STY786570:STZ786570 TDU786570:TDV786570 TNQ786570:TNR786570 TXM786570:TXN786570 UHI786570:UHJ786570 URE786570:URF786570 VBA786570:VBB786570 VKW786570:VKX786570 VUS786570:VUT786570 WEO786570:WEP786570 WOK786570:WOL786570 BY852106:BZ852106 LU852106:LV852106 VQ852106:VR852106 AFM852106:AFN852106 API852106:APJ852106 AZE852106:AZF852106 BJA852106:BJB852106 BSW852106:BSX852106 CCS852106:CCT852106 CMO852106:CMP852106 CWK852106:CWL852106 DGG852106:DGH852106 DQC852106:DQD852106 DZY852106:DZZ852106 EJU852106:EJV852106 ETQ852106:ETR852106 FDM852106:FDN852106 FNI852106:FNJ852106 FXE852106:FXF852106 GHA852106:GHB852106 GQW852106:GQX852106 HAS852106:HAT852106 HKO852106:HKP852106 HUK852106:HUL852106 IEG852106:IEH852106 IOC852106:IOD852106 IXY852106:IXZ852106 JHU852106:JHV852106 JRQ852106:JRR852106 KBM852106:KBN852106 KLI852106:KLJ852106 KVE852106:KVF852106 LFA852106:LFB852106 LOW852106:LOX852106 LYS852106:LYT852106 MIO852106:MIP852106 MSK852106:MSL852106 NCG852106:NCH852106 NMC852106:NMD852106 NVY852106:NVZ852106 OFU852106:OFV852106 OPQ852106:OPR852106 OZM852106:OZN852106 PJI852106:PJJ852106 PTE852106:PTF852106 QDA852106:QDB852106 QMW852106:QMX852106 QWS852106:QWT852106 RGO852106:RGP852106 RQK852106:RQL852106 SAG852106:SAH852106 SKC852106:SKD852106 STY852106:STZ852106 TDU852106:TDV852106 TNQ852106:TNR852106 TXM852106:TXN852106 UHI852106:UHJ852106 URE852106:URF852106 VBA852106:VBB852106 VKW852106:VKX852106 VUS852106:VUT852106 WEO852106:WEP852106 WOK852106:WOL852106 BY917642:BZ917642 LU917642:LV917642 VQ917642:VR917642 AFM917642:AFN917642 API917642:APJ917642 AZE917642:AZF917642 BJA917642:BJB917642 BSW917642:BSX917642 CCS917642:CCT917642 CMO917642:CMP917642 CWK917642:CWL917642 DGG917642:DGH917642 DQC917642:DQD917642 DZY917642:DZZ917642 EJU917642:EJV917642 ETQ917642:ETR917642 FDM917642:FDN917642 FNI917642:FNJ917642 FXE917642:FXF917642 GHA917642:GHB917642 GQW917642:GQX917642 HAS917642:HAT917642 HKO917642:HKP917642 HUK917642:HUL917642 IEG917642:IEH917642 IOC917642:IOD917642 IXY917642:IXZ917642 JHU917642:JHV917642 JRQ917642:JRR917642 KBM917642:KBN917642 KLI917642:KLJ917642 KVE917642:KVF917642 LFA917642:LFB917642 LOW917642:LOX917642 LYS917642:LYT917642 MIO917642:MIP917642 MSK917642:MSL917642 NCG917642:NCH917642 NMC917642:NMD917642 NVY917642:NVZ917642 OFU917642:OFV917642 OPQ917642:OPR917642 OZM917642:OZN917642 PJI917642:PJJ917642 PTE917642:PTF917642 QDA917642:QDB917642 QMW917642:QMX917642 QWS917642:QWT917642 RGO917642:RGP917642 RQK917642:RQL917642 SAG917642:SAH917642 SKC917642:SKD917642 STY917642:STZ917642 TDU917642:TDV917642 TNQ917642:TNR917642 TXM917642:TXN917642 UHI917642:UHJ917642 URE917642:URF917642 VBA917642:VBB917642 VKW917642:VKX917642 VUS917642:VUT917642 WEO917642:WEP917642 WOK917642:WOL917642 BY983178:BZ983178 LU983178:LV983178 VQ983178:VR983178 AFM983178:AFN983178 API983178:APJ983178 AZE983178:AZF983178 BJA983178:BJB983178 BSW983178:BSX983178 CCS983178:CCT983178 CMO983178:CMP983178 CWK983178:CWL983178 DGG983178:DGH983178 DQC983178:DQD983178 DZY983178:DZZ983178 EJU983178:EJV983178 ETQ983178:ETR983178 FDM983178:FDN983178 FNI983178:FNJ983178 FXE983178:FXF983178 GHA983178:GHB983178 GQW983178:GQX983178 HAS983178:HAT983178 HKO983178:HKP983178 HUK983178:HUL983178 IEG983178:IEH983178 IOC983178:IOD983178 IXY983178:IXZ983178 JHU983178:JHV983178 JRQ983178:JRR983178 KBM983178:KBN983178 KLI983178:KLJ983178 KVE983178:KVF983178 LFA983178:LFB983178 LOW983178:LOX983178 LYS983178:LYT983178 MIO983178:MIP983178 MSK983178:MSL983178 NCG983178:NCH983178 NMC983178:NMD983178 NVY983178:NVZ983178 OFU983178:OFV983178 OPQ983178:OPR983178 OZM983178:OZN983178 PJI983178:PJJ983178 PTE983178:PTF983178 QDA983178:QDB983178 QMW983178:QMX983178 QWS983178:QWT983178 RGO983178:RGP983178 RQK983178:RQL983178 SAG983178:SAH983178 SKC983178:SKD983178 STY983178:STZ983178 TDU983178:TDV983178 TNQ983178:TNR983178 TXM983178:TXN983178 UHI983178:UHJ983178 URE983178:URF983178 VBA983178:VBB983178 VKW983178:VKX983178 VUS983178:VUT983178 WEO983178:WEP983178 WOK983178:WOL983178 WOK983175:WOL983175 BY65683:BZ65683 LU65683:LV65683 VQ65683:VR65683 AFM65683:AFN65683 API65683:APJ65683 AZE65683:AZF65683 BJA65683:BJB65683 BSW65683:BSX65683 CCS65683:CCT65683 CMO65683:CMP65683 CWK65683:CWL65683 DGG65683:DGH65683 DQC65683:DQD65683 DZY65683:DZZ65683 EJU65683:EJV65683 ETQ65683:ETR65683 FDM65683:FDN65683 FNI65683:FNJ65683 FXE65683:FXF65683 GHA65683:GHB65683 GQW65683:GQX65683 HAS65683:HAT65683 HKO65683:HKP65683 HUK65683:HUL65683 IEG65683:IEH65683 IOC65683:IOD65683 IXY65683:IXZ65683 JHU65683:JHV65683 JRQ65683:JRR65683 KBM65683:KBN65683 KLI65683:KLJ65683 KVE65683:KVF65683 LFA65683:LFB65683 LOW65683:LOX65683 LYS65683:LYT65683 MIO65683:MIP65683 MSK65683:MSL65683 NCG65683:NCH65683 NMC65683:NMD65683 NVY65683:NVZ65683 OFU65683:OFV65683 OPQ65683:OPR65683 OZM65683:OZN65683 PJI65683:PJJ65683 PTE65683:PTF65683 QDA65683:QDB65683 QMW65683:QMX65683 QWS65683:QWT65683 RGO65683:RGP65683 RQK65683:RQL65683 SAG65683:SAH65683 SKC65683:SKD65683 STY65683:STZ65683 TDU65683:TDV65683 TNQ65683:TNR65683 TXM65683:TXN65683 UHI65683:UHJ65683 URE65683:URF65683 VBA65683:VBB65683 VKW65683:VKX65683 VUS65683:VUT65683 WEO65683:WEP65683 WOK65683:WOL65683 BY131219:BZ131219 LU131219:LV131219 VQ131219:VR131219 AFM131219:AFN131219 API131219:APJ131219 AZE131219:AZF131219 BJA131219:BJB131219 BSW131219:BSX131219 CCS131219:CCT131219 CMO131219:CMP131219 CWK131219:CWL131219 DGG131219:DGH131219 DQC131219:DQD131219 DZY131219:DZZ131219 EJU131219:EJV131219 ETQ131219:ETR131219 FDM131219:FDN131219 FNI131219:FNJ131219 FXE131219:FXF131219 GHA131219:GHB131219 GQW131219:GQX131219 HAS131219:HAT131219 HKO131219:HKP131219 HUK131219:HUL131219 IEG131219:IEH131219 IOC131219:IOD131219 IXY131219:IXZ131219 JHU131219:JHV131219 JRQ131219:JRR131219 KBM131219:KBN131219 KLI131219:KLJ131219 KVE131219:KVF131219 LFA131219:LFB131219 LOW131219:LOX131219 LYS131219:LYT131219 MIO131219:MIP131219 MSK131219:MSL131219 NCG131219:NCH131219 NMC131219:NMD131219 NVY131219:NVZ131219 OFU131219:OFV131219 OPQ131219:OPR131219 OZM131219:OZN131219 PJI131219:PJJ131219 PTE131219:PTF131219 QDA131219:QDB131219 QMW131219:QMX131219 QWS131219:QWT131219 RGO131219:RGP131219 RQK131219:RQL131219 SAG131219:SAH131219 SKC131219:SKD131219 STY131219:STZ131219 TDU131219:TDV131219 TNQ131219:TNR131219 TXM131219:TXN131219 UHI131219:UHJ131219 URE131219:URF131219 VBA131219:VBB131219 VKW131219:VKX131219 VUS131219:VUT131219 WEO131219:WEP131219 WOK131219:WOL131219 BY196755:BZ196755 LU196755:LV196755 VQ196755:VR196755 AFM196755:AFN196755 API196755:APJ196755 AZE196755:AZF196755 BJA196755:BJB196755 BSW196755:BSX196755 CCS196755:CCT196755 CMO196755:CMP196755 CWK196755:CWL196755 DGG196755:DGH196755 DQC196755:DQD196755 DZY196755:DZZ196755 EJU196755:EJV196755 ETQ196755:ETR196755 FDM196755:FDN196755 FNI196755:FNJ196755 FXE196755:FXF196755 GHA196755:GHB196755 GQW196755:GQX196755 HAS196755:HAT196755 HKO196755:HKP196755 HUK196755:HUL196755 IEG196755:IEH196755 IOC196755:IOD196755 IXY196755:IXZ196755 JHU196755:JHV196755 JRQ196755:JRR196755 KBM196755:KBN196755 KLI196755:KLJ196755 KVE196755:KVF196755 LFA196755:LFB196755 LOW196755:LOX196755 LYS196755:LYT196755 MIO196755:MIP196755 MSK196755:MSL196755 NCG196755:NCH196755 NMC196755:NMD196755 NVY196755:NVZ196755 OFU196755:OFV196755 OPQ196755:OPR196755 OZM196755:OZN196755 PJI196755:PJJ196755 PTE196755:PTF196755 QDA196755:QDB196755 QMW196755:QMX196755 QWS196755:QWT196755 RGO196755:RGP196755 RQK196755:RQL196755 SAG196755:SAH196755 SKC196755:SKD196755 STY196755:STZ196755 TDU196755:TDV196755 TNQ196755:TNR196755 TXM196755:TXN196755 UHI196755:UHJ196755 URE196755:URF196755 VBA196755:VBB196755 VKW196755:VKX196755 VUS196755:VUT196755 WEO196755:WEP196755 WOK196755:WOL196755 BY262291:BZ262291 LU262291:LV262291 VQ262291:VR262291 AFM262291:AFN262291 API262291:APJ262291 AZE262291:AZF262291 BJA262291:BJB262291 BSW262291:BSX262291 CCS262291:CCT262291 CMO262291:CMP262291 CWK262291:CWL262291 DGG262291:DGH262291 DQC262291:DQD262291 DZY262291:DZZ262291 EJU262291:EJV262291 ETQ262291:ETR262291 FDM262291:FDN262291 FNI262291:FNJ262291 FXE262291:FXF262291 GHA262291:GHB262291 GQW262291:GQX262291 HAS262291:HAT262291 HKO262291:HKP262291 HUK262291:HUL262291 IEG262291:IEH262291 IOC262291:IOD262291 IXY262291:IXZ262291 JHU262291:JHV262291 JRQ262291:JRR262291 KBM262291:KBN262291 KLI262291:KLJ262291 KVE262291:KVF262291 LFA262291:LFB262291 LOW262291:LOX262291 LYS262291:LYT262291 MIO262291:MIP262291 MSK262291:MSL262291 NCG262291:NCH262291 NMC262291:NMD262291 NVY262291:NVZ262291 OFU262291:OFV262291 OPQ262291:OPR262291 OZM262291:OZN262291 PJI262291:PJJ262291 PTE262291:PTF262291 QDA262291:QDB262291 QMW262291:QMX262291 QWS262291:QWT262291 RGO262291:RGP262291 RQK262291:RQL262291 SAG262291:SAH262291 SKC262291:SKD262291 STY262291:STZ262291 TDU262291:TDV262291 TNQ262291:TNR262291 TXM262291:TXN262291 UHI262291:UHJ262291 URE262291:URF262291 VBA262291:VBB262291 VKW262291:VKX262291 VUS262291:VUT262291 WEO262291:WEP262291 WOK262291:WOL262291 BY327827:BZ327827 LU327827:LV327827 VQ327827:VR327827 AFM327827:AFN327827 API327827:APJ327827 AZE327827:AZF327827 BJA327827:BJB327827 BSW327827:BSX327827 CCS327827:CCT327827 CMO327827:CMP327827 CWK327827:CWL327827 DGG327827:DGH327827 DQC327827:DQD327827 DZY327827:DZZ327827 EJU327827:EJV327827 ETQ327827:ETR327827 FDM327827:FDN327827 FNI327827:FNJ327827 FXE327827:FXF327827 GHA327827:GHB327827 GQW327827:GQX327827 HAS327827:HAT327827 HKO327827:HKP327827 HUK327827:HUL327827 IEG327827:IEH327827 IOC327827:IOD327827 IXY327827:IXZ327827 JHU327827:JHV327827 JRQ327827:JRR327827 KBM327827:KBN327827 KLI327827:KLJ327827 KVE327827:KVF327827 LFA327827:LFB327827 LOW327827:LOX327827 LYS327827:LYT327827 MIO327827:MIP327827 MSK327827:MSL327827 NCG327827:NCH327827 NMC327827:NMD327827 NVY327827:NVZ327827 OFU327827:OFV327827 OPQ327827:OPR327827 OZM327827:OZN327827 PJI327827:PJJ327827 PTE327827:PTF327827 QDA327827:QDB327827 QMW327827:QMX327827 QWS327827:QWT327827 RGO327827:RGP327827 RQK327827:RQL327827 SAG327827:SAH327827 SKC327827:SKD327827 STY327827:STZ327827 TDU327827:TDV327827 TNQ327827:TNR327827 TXM327827:TXN327827 UHI327827:UHJ327827 URE327827:URF327827 VBA327827:VBB327827 VKW327827:VKX327827 VUS327827:VUT327827 WEO327827:WEP327827 WOK327827:WOL327827 BY393363:BZ393363 LU393363:LV393363 VQ393363:VR393363 AFM393363:AFN393363 API393363:APJ393363 AZE393363:AZF393363 BJA393363:BJB393363 BSW393363:BSX393363 CCS393363:CCT393363 CMO393363:CMP393363 CWK393363:CWL393363 DGG393363:DGH393363 DQC393363:DQD393363 DZY393363:DZZ393363 EJU393363:EJV393363 ETQ393363:ETR393363 FDM393363:FDN393363 FNI393363:FNJ393363 FXE393363:FXF393363 GHA393363:GHB393363 GQW393363:GQX393363 HAS393363:HAT393363 HKO393363:HKP393363 HUK393363:HUL393363 IEG393363:IEH393363 IOC393363:IOD393363 IXY393363:IXZ393363 JHU393363:JHV393363 JRQ393363:JRR393363 KBM393363:KBN393363 KLI393363:KLJ393363 KVE393363:KVF393363 LFA393363:LFB393363 LOW393363:LOX393363 LYS393363:LYT393363 MIO393363:MIP393363 MSK393363:MSL393363 NCG393363:NCH393363 NMC393363:NMD393363 NVY393363:NVZ393363 OFU393363:OFV393363 OPQ393363:OPR393363 OZM393363:OZN393363 PJI393363:PJJ393363 PTE393363:PTF393363 QDA393363:QDB393363 QMW393363:QMX393363 QWS393363:QWT393363 RGO393363:RGP393363 RQK393363:RQL393363 SAG393363:SAH393363 SKC393363:SKD393363 STY393363:STZ393363 TDU393363:TDV393363 TNQ393363:TNR393363 TXM393363:TXN393363 UHI393363:UHJ393363 URE393363:URF393363 VBA393363:VBB393363 VKW393363:VKX393363 VUS393363:VUT393363 WEO393363:WEP393363 WOK393363:WOL393363 BY458899:BZ458899 LU458899:LV458899 VQ458899:VR458899 AFM458899:AFN458899 API458899:APJ458899 AZE458899:AZF458899 BJA458899:BJB458899 BSW458899:BSX458899 CCS458899:CCT458899 CMO458899:CMP458899 CWK458899:CWL458899 DGG458899:DGH458899 DQC458899:DQD458899 DZY458899:DZZ458899 EJU458899:EJV458899 ETQ458899:ETR458899 FDM458899:FDN458899 FNI458899:FNJ458899 FXE458899:FXF458899 GHA458899:GHB458899 GQW458899:GQX458899 HAS458899:HAT458899 HKO458899:HKP458899 HUK458899:HUL458899 IEG458899:IEH458899 IOC458899:IOD458899 IXY458899:IXZ458899 JHU458899:JHV458899 JRQ458899:JRR458899 KBM458899:KBN458899 KLI458899:KLJ458899 KVE458899:KVF458899 LFA458899:LFB458899 LOW458899:LOX458899 LYS458899:LYT458899 MIO458899:MIP458899 MSK458899:MSL458899 NCG458899:NCH458899 NMC458899:NMD458899 NVY458899:NVZ458899 OFU458899:OFV458899 OPQ458899:OPR458899 OZM458899:OZN458899 PJI458899:PJJ458899 PTE458899:PTF458899 QDA458899:QDB458899 QMW458899:QMX458899 QWS458899:QWT458899 RGO458899:RGP458899 RQK458899:RQL458899 SAG458899:SAH458899 SKC458899:SKD458899 STY458899:STZ458899 TDU458899:TDV458899 TNQ458899:TNR458899 TXM458899:TXN458899 UHI458899:UHJ458899 URE458899:URF458899 VBA458899:VBB458899 VKW458899:VKX458899 VUS458899:VUT458899 WEO458899:WEP458899 WOK458899:WOL458899 BY524435:BZ524435 LU524435:LV524435 VQ524435:VR524435 AFM524435:AFN524435 API524435:APJ524435 AZE524435:AZF524435 BJA524435:BJB524435 BSW524435:BSX524435 CCS524435:CCT524435 CMO524435:CMP524435 CWK524435:CWL524435 DGG524435:DGH524435 DQC524435:DQD524435 DZY524435:DZZ524435 EJU524435:EJV524435 ETQ524435:ETR524435 FDM524435:FDN524435 FNI524435:FNJ524435 FXE524435:FXF524435 GHA524435:GHB524435 GQW524435:GQX524435 HAS524435:HAT524435 HKO524435:HKP524435 HUK524435:HUL524435 IEG524435:IEH524435 IOC524435:IOD524435 IXY524435:IXZ524435 JHU524435:JHV524435 JRQ524435:JRR524435 KBM524435:KBN524435 KLI524435:KLJ524435 KVE524435:KVF524435 LFA524435:LFB524435 LOW524435:LOX524435 LYS524435:LYT524435 MIO524435:MIP524435 MSK524435:MSL524435 NCG524435:NCH524435 NMC524435:NMD524435 NVY524435:NVZ524435 OFU524435:OFV524435 OPQ524435:OPR524435 OZM524435:OZN524435 PJI524435:PJJ524435 PTE524435:PTF524435 QDA524435:QDB524435 QMW524435:QMX524435 QWS524435:QWT524435 RGO524435:RGP524435 RQK524435:RQL524435 SAG524435:SAH524435 SKC524435:SKD524435 STY524435:STZ524435 TDU524435:TDV524435 TNQ524435:TNR524435 TXM524435:TXN524435 UHI524435:UHJ524435 URE524435:URF524435 VBA524435:VBB524435 VKW524435:VKX524435 VUS524435:VUT524435 WEO524435:WEP524435 WOK524435:WOL524435 BY589971:BZ589971 LU589971:LV589971 VQ589971:VR589971 AFM589971:AFN589971 API589971:APJ589971 AZE589971:AZF589971 BJA589971:BJB589971 BSW589971:BSX589971 CCS589971:CCT589971 CMO589971:CMP589971 CWK589971:CWL589971 DGG589971:DGH589971 DQC589971:DQD589971 DZY589971:DZZ589971 EJU589971:EJV589971 ETQ589971:ETR589971 FDM589971:FDN589971 FNI589971:FNJ589971 FXE589971:FXF589971 GHA589971:GHB589971 GQW589971:GQX589971 HAS589971:HAT589971 HKO589971:HKP589971 HUK589971:HUL589971 IEG589971:IEH589971 IOC589971:IOD589971 IXY589971:IXZ589971 JHU589971:JHV589971 JRQ589971:JRR589971 KBM589971:KBN589971 KLI589971:KLJ589971 KVE589971:KVF589971 LFA589971:LFB589971 LOW589971:LOX589971 LYS589971:LYT589971 MIO589971:MIP589971 MSK589971:MSL589971 NCG589971:NCH589971 NMC589971:NMD589971 NVY589971:NVZ589971 OFU589971:OFV589971 OPQ589971:OPR589971 OZM589971:OZN589971 PJI589971:PJJ589971 PTE589971:PTF589971 QDA589971:QDB589971 QMW589971:QMX589971 QWS589971:QWT589971 RGO589971:RGP589971 RQK589971:RQL589971 SAG589971:SAH589971 SKC589971:SKD589971 STY589971:STZ589971 TDU589971:TDV589971 TNQ589971:TNR589971 TXM589971:TXN589971 UHI589971:UHJ589971 URE589971:URF589971 VBA589971:VBB589971 VKW589971:VKX589971 VUS589971:VUT589971 WEO589971:WEP589971 WOK589971:WOL589971 BY655507:BZ655507 LU655507:LV655507 VQ655507:VR655507 AFM655507:AFN655507 API655507:APJ655507 AZE655507:AZF655507 BJA655507:BJB655507 BSW655507:BSX655507 CCS655507:CCT655507 CMO655507:CMP655507 CWK655507:CWL655507 DGG655507:DGH655507 DQC655507:DQD655507 DZY655507:DZZ655507 EJU655507:EJV655507 ETQ655507:ETR655507 FDM655507:FDN655507 FNI655507:FNJ655507 FXE655507:FXF655507 GHA655507:GHB655507 GQW655507:GQX655507 HAS655507:HAT655507 HKO655507:HKP655507 HUK655507:HUL655507 IEG655507:IEH655507 IOC655507:IOD655507 IXY655507:IXZ655507 JHU655507:JHV655507 JRQ655507:JRR655507 KBM655507:KBN655507 KLI655507:KLJ655507 KVE655507:KVF655507 LFA655507:LFB655507 LOW655507:LOX655507 LYS655507:LYT655507 MIO655507:MIP655507 MSK655507:MSL655507 NCG655507:NCH655507 NMC655507:NMD655507 NVY655507:NVZ655507 OFU655507:OFV655507 OPQ655507:OPR655507 OZM655507:OZN655507 PJI655507:PJJ655507 PTE655507:PTF655507 QDA655507:QDB655507 QMW655507:QMX655507 QWS655507:QWT655507 RGO655507:RGP655507 RQK655507:RQL655507 SAG655507:SAH655507 SKC655507:SKD655507 STY655507:STZ655507 TDU655507:TDV655507 TNQ655507:TNR655507 TXM655507:TXN655507 UHI655507:UHJ655507 URE655507:URF655507 VBA655507:VBB655507 VKW655507:VKX655507 VUS655507:VUT655507 WEO655507:WEP655507 WOK655507:WOL655507 BY721043:BZ721043 LU721043:LV721043 VQ721043:VR721043 AFM721043:AFN721043 API721043:APJ721043 AZE721043:AZF721043 BJA721043:BJB721043 BSW721043:BSX721043 CCS721043:CCT721043 CMO721043:CMP721043 CWK721043:CWL721043 DGG721043:DGH721043 DQC721043:DQD721043 DZY721043:DZZ721043 EJU721043:EJV721043 ETQ721043:ETR721043 FDM721043:FDN721043 FNI721043:FNJ721043 FXE721043:FXF721043 GHA721043:GHB721043 GQW721043:GQX721043 HAS721043:HAT721043 HKO721043:HKP721043 HUK721043:HUL721043 IEG721043:IEH721043 IOC721043:IOD721043 IXY721043:IXZ721043 JHU721043:JHV721043 JRQ721043:JRR721043 KBM721043:KBN721043 KLI721043:KLJ721043 KVE721043:KVF721043 LFA721043:LFB721043 LOW721043:LOX721043 LYS721043:LYT721043 MIO721043:MIP721043 MSK721043:MSL721043 NCG721043:NCH721043 NMC721043:NMD721043 NVY721043:NVZ721043 OFU721043:OFV721043 OPQ721043:OPR721043 OZM721043:OZN721043 PJI721043:PJJ721043 PTE721043:PTF721043 QDA721043:QDB721043 QMW721043:QMX721043 QWS721043:QWT721043 RGO721043:RGP721043 RQK721043:RQL721043 SAG721043:SAH721043 SKC721043:SKD721043 STY721043:STZ721043 TDU721043:TDV721043 TNQ721043:TNR721043 TXM721043:TXN721043 UHI721043:UHJ721043 URE721043:URF721043 VBA721043:VBB721043 VKW721043:VKX721043 VUS721043:VUT721043 WEO721043:WEP721043 WOK721043:WOL721043 BY786579:BZ786579 LU786579:LV786579 VQ786579:VR786579 AFM786579:AFN786579 API786579:APJ786579 AZE786579:AZF786579 BJA786579:BJB786579 BSW786579:BSX786579 CCS786579:CCT786579 CMO786579:CMP786579 CWK786579:CWL786579 DGG786579:DGH786579 DQC786579:DQD786579 DZY786579:DZZ786579 EJU786579:EJV786579 ETQ786579:ETR786579 FDM786579:FDN786579 FNI786579:FNJ786579 FXE786579:FXF786579 GHA786579:GHB786579 GQW786579:GQX786579 HAS786579:HAT786579 HKO786579:HKP786579 HUK786579:HUL786579 IEG786579:IEH786579 IOC786579:IOD786579 IXY786579:IXZ786579 JHU786579:JHV786579 JRQ786579:JRR786579 KBM786579:KBN786579 KLI786579:KLJ786579 KVE786579:KVF786579 LFA786579:LFB786579 LOW786579:LOX786579 LYS786579:LYT786579 MIO786579:MIP786579 MSK786579:MSL786579 NCG786579:NCH786579 NMC786579:NMD786579 NVY786579:NVZ786579 OFU786579:OFV786579 OPQ786579:OPR786579 OZM786579:OZN786579 PJI786579:PJJ786579 PTE786579:PTF786579 QDA786579:QDB786579 QMW786579:QMX786579 QWS786579:QWT786579 RGO786579:RGP786579 RQK786579:RQL786579 SAG786579:SAH786579 SKC786579:SKD786579 STY786579:STZ786579 TDU786579:TDV786579 TNQ786579:TNR786579 TXM786579:TXN786579 UHI786579:UHJ786579 URE786579:URF786579 VBA786579:VBB786579 VKW786579:VKX786579 VUS786579:VUT786579 WEO786579:WEP786579 WOK786579:WOL786579 BY852115:BZ852115 LU852115:LV852115 VQ852115:VR852115 AFM852115:AFN852115 API852115:APJ852115 AZE852115:AZF852115 BJA852115:BJB852115 BSW852115:BSX852115 CCS852115:CCT852115 CMO852115:CMP852115 CWK852115:CWL852115 DGG852115:DGH852115 DQC852115:DQD852115 DZY852115:DZZ852115 EJU852115:EJV852115 ETQ852115:ETR852115 FDM852115:FDN852115 FNI852115:FNJ852115 FXE852115:FXF852115 GHA852115:GHB852115 GQW852115:GQX852115 HAS852115:HAT852115 HKO852115:HKP852115 HUK852115:HUL852115 IEG852115:IEH852115 IOC852115:IOD852115 IXY852115:IXZ852115 JHU852115:JHV852115 JRQ852115:JRR852115 KBM852115:KBN852115 KLI852115:KLJ852115 KVE852115:KVF852115 LFA852115:LFB852115 LOW852115:LOX852115 LYS852115:LYT852115 MIO852115:MIP852115 MSK852115:MSL852115 NCG852115:NCH852115 NMC852115:NMD852115 NVY852115:NVZ852115 OFU852115:OFV852115 OPQ852115:OPR852115 OZM852115:OZN852115 PJI852115:PJJ852115 PTE852115:PTF852115 QDA852115:QDB852115 QMW852115:QMX852115 QWS852115:QWT852115 RGO852115:RGP852115 RQK852115:RQL852115 SAG852115:SAH852115 SKC852115:SKD852115 STY852115:STZ852115 TDU852115:TDV852115 TNQ852115:TNR852115 TXM852115:TXN852115 UHI852115:UHJ852115 URE852115:URF852115 VBA852115:VBB852115 VKW852115:VKX852115 VUS852115:VUT852115 WEO852115:WEP852115 WOK852115:WOL852115 BY917651:BZ917651 LU917651:LV917651 VQ917651:VR917651 AFM917651:AFN917651 API917651:APJ917651 AZE917651:AZF917651 BJA917651:BJB917651 BSW917651:BSX917651 CCS917651:CCT917651 CMO917651:CMP917651 CWK917651:CWL917651 DGG917651:DGH917651 DQC917651:DQD917651 DZY917651:DZZ917651 EJU917651:EJV917651 ETQ917651:ETR917651 FDM917651:FDN917651 FNI917651:FNJ917651 FXE917651:FXF917651 GHA917651:GHB917651 GQW917651:GQX917651 HAS917651:HAT917651 HKO917651:HKP917651 HUK917651:HUL917651 IEG917651:IEH917651 IOC917651:IOD917651 IXY917651:IXZ917651 JHU917651:JHV917651 JRQ917651:JRR917651 KBM917651:KBN917651 KLI917651:KLJ917651 KVE917651:KVF917651 LFA917651:LFB917651 LOW917651:LOX917651 LYS917651:LYT917651 MIO917651:MIP917651 MSK917651:MSL917651 NCG917651:NCH917651 NMC917651:NMD917651 NVY917651:NVZ917651 OFU917651:OFV917651 OPQ917651:OPR917651 OZM917651:OZN917651 PJI917651:PJJ917651 PTE917651:PTF917651 QDA917651:QDB917651 QMW917651:QMX917651 QWS917651:QWT917651 RGO917651:RGP917651 RQK917651:RQL917651 SAG917651:SAH917651 SKC917651:SKD917651 STY917651:STZ917651 TDU917651:TDV917651 TNQ917651:TNR917651 TXM917651:TXN917651 UHI917651:UHJ917651 URE917651:URF917651 VBA917651:VBB917651 VKW917651:VKX917651 VUS917651:VUT917651 WEO917651:WEP917651 WOK917651:WOL917651 BY983187:BZ983187 LU983187:LV983187 VQ983187:VR983187 AFM983187:AFN983187 API983187:APJ983187 AZE983187:AZF983187 BJA983187:BJB983187 BSW983187:BSX983187 CCS983187:CCT983187 CMO983187:CMP983187 CWK983187:CWL983187 DGG983187:DGH983187 DQC983187:DQD983187 DZY983187:DZZ983187 EJU983187:EJV983187 ETQ983187:ETR983187 FDM983187:FDN983187 FNI983187:FNJ983187 FXE983187:FXF983187 GHA983187:GHB983187 GQW983187:GQX983187 HAS983187:HAT983187 HKO983187:HKP983187 HUK983187:HUL983187 IEG983187:IEH983187 IOC983187:IOD983187 IXY983187:IXZ983187 JHU983187:JHV983187 JRQ983187:JRR983187 KBM983187:KBN983187 KLI983187:KLJ983187 KVE983187:KVF983187 LFA983187:LFB983187 LOW983187:LOX983187 LYS983187:LYT983187 MIO983187:MIP983187 MSK983187:MSL983187 NCG983187:NCH983187 NMC983187:NMD983187 NVY983187:NVZ983187 OFU983187:OFV983187 OPQ983187:OPR983187 OZM983187:OZN983187 PJI983187:PJJ983187 PTE983187:PTF983187 QDA983187:QDB983187 QMW983187:QMX983187 QWS983187:QWT983187 RGO983187:RGP983187 RQK983187:RQL983187 SAG983187:SAH983187 SKC983187:SKD983187 STY983187:STZ983187 TDU983187:TDV983187 TNQ983187:TNR983187 TXM983187:TXN983187 UHI983187:UHJ983187 URE983187:URF983187 VBA983187:VBB983187 VKW983187:VKX983187 VUS983187:VUT983187 WEO983187:WEP983187 WOK983187:WOL983187 BY65671:BZ65671 LU65671:LV65671 VQ65671:VR65671 AFM65671:AFN65671 API65671:APJ65671 AZE65671:AZF65671 BJA65671:BJB65671 BSW65671:BSX65671 CCS65671:CCT65671 CMO65671:CMP65671 CWK65671:CWL65671 DGG65671:DGH65671 DQC65671:DQD65671 DZY65671:DZZ65671 EJU65671:EJV65671 ETQ65671:ETR65671 FDM65671:FDN65671 FNI65671:FNJ65671 FXE65671:FXF65671 GHA65671:GHB65671 GQW65671:GQX65671 HAS65671:HAT65671 HKO65671:HKP65671 HUK65671:HUL65671 IEG65671:IEH65671 IOC65671:IOD65671 IXY65671:IXZ65671 JHU65671:JHV65671 JRQ65671:JRR65671 KBM65671:KBN65671 KLI65671:KLJ65671 KVE65671:KVF65671 LFA65671:LFB65671 LOW65671:LOX65671 LYS65671:LYT65671 MIO65671:MIP65671 MSK65671:MSL65671 NCG65671:NCH65671 NMC65671:NMD65671 NVY65671:NVZ65671 OFU65671:OFV65671 OPQ65671:OPR65671 OZM65671:OZN65671 PJI65671:PJJ65671 PTE65671:PTF65671 QDA65671:QDB65671 QMW65671:QMX65671 QWS65671:QWT65671 RGO65671:RGP65671 RQK65671:RQL65671 SAG65671:SAH65671 SKC65671:SKD65671 STY65671:STZ65671 TDU65671:TDV65671 TNQ65671:TNR65671 TXM65671:TXN65671 UHI65671:UHJ65671 URE65671:URF65671 VBA65671:VBB65671 VKW65671:VKX65671 VUS65671:VUT65671 WEO65671:WEP65671 WOK65671:WOL65671 BY131207:BZ131207 LU131207:LV131207 VQ131207:VR131207 AFM131207:AFN131207 API131207:APJ131207 AZE131207:AZF131207 BJA131207:BJB131207 BSW131207:BSX131207 CCS131207:CCT131207 CMO131207:CMP131207 CWK131207:CWL131207 DGG131207:DGH131207 DQC131207:DQD131207 DZY131207:DZZ131207 EJU131207:EJV131207 ETQ131207:ETR131207 FDM131207:FDN131207 FNI131207:FNJ131207 FXE131207:FXF131207 GHA131207:GHB131207 GQW131207:GQX131207 HAS131207:HAT131207 HKO131207:HKP131207 HUK131207:HUL131207 IEG131207:IEH131207 IOC131207:IOD131207 IXY131207:IXZ131207 JHU131207:JHV131207 JRQ131207:JRR131207 KBM131207:KBN131207 KLI131207:KLJ131207 KVE131207:KVF131207 LFA131207:LFB131207 LOW131207:LOX131207 LYS131207:LYT131207 MIO131207:MIP131207 MSK131207:MSL131207 NCG131207:NCH131207 NMC131207:NMD131207 NVY131207:NVZ131207 OFU131207:OFV131207 OPQ131207:OPR131207 OZM131207:OZN131207 PJI131207:PJJ131207 PTE131207:PTF131207 QDA131207:QDB131207 QMW131207:QMX131207 QWS131207:QWT131207 RGO131207:RGP131207 RQK131207:RQL131207 SAG131207:SAH131207 SKC131207:SKD131207 STY131207:STZ131207 TDU131207:TDV131207 TNQ131207:TNR131207 TXM131207:TXN131207 UHI131207:UHJ131207 URE131207:URF131207 VBA131207:VBB131207 VKW131207:VKX131207 VUS131207:VUT131207 WEO131207:WEP131207 WOK131207:WOL131207 BY196743:BZ196743 LU196743:LV196743 VQ196743:VR196743 AFM196743:AFN196743 API196743:APJ196743 AZE196743:AZF196743 BJA196743:BJB196743 BSW196743:BSX196743 CCS196743:CCT196743 CMO196743:CMP196743 CWK196743:CWL196743 DGG196743:DGH196743 DQC196743:DQD196743 DZY196743:DZZ196743 EJU196743:EJV196743 ETQ196743:ETR196743 FDM196743:FDN196743 FNI196743:FNJ196743 FXE196743:FXF196743 GHA196743:GHB196743 GQW196743:GQX196743 HAS196743:HAT196743 HKO196743:HKP196743 HUK196743:HUL196743 IEG196743:IEH196743 IOC196743:IOD196743 IXY196743:IXZ196743 JHU196743:JHV196743 JRQ196743:JRR196743 KBM196743:KBN196743 KLI196743:KLJ196743 KVE196743:KVF196743 LFA196743:LFB196743 LOW196743:LOX196743 LYS196743:LYT196743 MIO196743:MIP196743 MSK196743:MSL196743 NCG196743:NCH196743 NMC196743:NMD196743 NVY196743:NVZ196743 OFU196743:OFV196743 OPQ196743:OPR196743 OZM196743:OZN196743 PJI196743:PJJ196743 PTE196743:PTF196743 QDA196743:QDB196743 QMW196743:QMX196743 QWS196743:QWT196743 RGO196743:RGP196743 RQK196743:RQL196743 SAG196743:SAH196743 SKC196743:SKD196743 STY196743:STZ196743 TDU196743:TDV196743 TNQ196743:TNR196743 TXM196743:TXN196743 UHI196743:UHJ196743 URE196743:URF196743 VBA196743:VBB196743 VKW196743:VKX196743 VUS196743:VUT196743 WEO196743:WEP196743 WOK196743:WOL196743 BY262279:BZ262279 LU262279:LV262279 VQ262279:VR262279 AFM262279:AFN262279 API262279:APJ262279 AZE262279:AZF262279 BJA262279:BJB262279 BSW262279:BSX262279 CCS262279:CCT262279 CMO262279:CMP262279 CWK262279:CWL262279 DGG262279:DGH262279 DQC262279:DQD262279 DZY262279:DZZ262279 EJU262279:EJV262279 ETQ262279:ETR262279 FDM262279:FDN262279 FNI262279:FNJ262279 FXE262279:FXF262279 GHA262279:GHB262279 GQW262279:GQX262279 HAS262279:HAT262279 HKO262279:HKP262279 HUK262279:HUL262279 IEG262279:IEH262279 IOC262279:IOD262279 IXY262279:IXZ262279 JHU262279:JHV262279 JRQ262279:JRR262279 KBM262279:KBN262279 KLI262279:KLJ262279 KVE262279:KVF262279 LFA262279:LFB262279 LOW262279:LOX262279 LYS262279:LYT262279 MIO262279:MIP262279 MSK262279:MSL262279 NCG262279:NCH262279 NMC262279:NMD262279 NVY262279:NVZ262279 OFU262279:OFV262279 OPQ262279:OPR262279 OZM262279:OZN262279 PJI262279:PJJ262279 PTE262279:PTF262279 QDA262279:QDB262279 QMW262279:QMX262279 QWS262279:QWT262279 RGO262279:RGP262279 RQK262279:RQL262279 SAG262279:SAH262279 SKC262279:SKD262279 STY262279:STZ262279 TDU262279:TDV262279 TNQ262279:TNR262279 TXM262279:TXN262279 UHI262279:UHJ262279 URE262279:URF262279 VBA262279:VBB262279 VKW262279:VKX262279 VUS262279:VUT262279 WEO262279:WEP262279 WOK262279:WOL262279 BY327815:BZ327815 LU327815:LV327815 VQ327815:VR327815 AFM327815:AFN327815 API327815:APJ327815 AZE327815:AZF327815 BJA327815:BJB327815 BSW327815:BSX327815 CCS327815:CCT327815 CMO327815:CMP327815 CWK327815:CWL327815 DGG327815:DGH327815 DQC327815:DQD327815 DZY327815:DZZ327815 EJU327815:EJV327815 ETQ327815:ETR327815 FDM327815:FDN327815 FNI327815:FNJ327815 FXE327815:FXF327815 GHA327815:GHB327815 GQW327815:GQX327815 HAS327815:HAT327815 HKO327815:HKP327815 HUK327815:HUL327815 IEG327815:IEH327815 IOC327815:IOD327815 IXY327815:IXZ327815 JHU327815:JHV327815 JRQ327815:JRR327815 KBM327815:KBN327815 KLI327815:KLJ327815 KVE327815:KVF327815 LFA327815:LFB327815 LOW327815:LOX327815 LYS327815:LYT327815 MIO327815:MIP327815 MSK327815:MSL327815 NCG327815:NCH327815 NMC327815:NMD327815 NVY327815:NVZ327815 OFU327815:OFV327815 OPQ327815:OPR327815 OZM327815:OZN327815 PJI327815:PJJ327815 PTE327815:PTF327815 QDA327815:QDB327815 QMW327815:QMX327815 QWS327815:QWT327815 RGO327815:RGP327815 RQK327815:RQL327815 SAG327815:SAH327815 SKC327815:SKD327815 STY327815:STZ327815 TDU327815:TDV327815 TNQ327815:TNR327815 TXM327815:TXN327815 UHI327815:UHJ327815 URE327815:URF327815 VBA327815:VBB327815 VKW327815:VKX327815 VUS327815:VUT327815 WEO327815:WEP327815 WOK327815:WOL327815 BY393351:BZ393351 LU393351:LV393351 VQ393351:VR393351 AFM393351:AFN393351 API393351:APJ393351 AZE393351:AZF393351 BJA393351:BJB393351 BSW393351:BSX393351 CCS393351:CCT393351 CMO393351:CMP393351 CWK393351:CWL393351 DGG393351:DGH393351 DQC393351:DQD393351 DZY393351:DZZ393351 EJU393351:EJV393351 ETQ393351:ETR393351 FDM393351:FDN393351 FNI393351:FNJ393351 FXE393351:FXF393351 GHA393351:GHB393351 GQW393351:GQX393351 HAS393351:HAT393351 HKO393351:HKP393351 HUK393351:HUL393351 IEG393351:IEH393351 IOC393351:IOD393351 IXY393351:IXZ393351 JHU393351:JHV393351 JRQ393351:JRR393351 KBM393351:KBN393351 KLI393351:KLJ393351 KVE393351:KVF393351 LFA393351:LFB393351 LOW393351:LOX393351 LYS393351:LYT393351 MIO393351:MIP393351 MSK393351:MSL393351 NCG393351:NCH393351 NMC393351:NMD393351 NVY393351:NVZ393351 OFU393351:OFV393351 OPQ393351:OPR393351 OZM393351:OZN393351 PJI393351:PJJ393351 PTE393351:PTF393351 QDA393351:QDB393351 QMW393351:QMX393351 QWS393351:QWT393351 RGO393351:RGP393351 RQK393351:RQL393351 SAG393351:SAH393351 SKC393351:SKD393351 STY393351:STZ393351 TDU393351:TDV393351 TNQ393351:TNR393351 TXM393351:TXN393351 UHI393351:UHJ393351 URE393351:URF393351 VBA393351:VBB393351 VKW393351:VKX393351 VUS393351:VUT393351 WEO393351:WEP393351 WOK393351:WOL393351 BY458887:BZ458887 LU458887:LV458887 VQ458887:VR458887 AFM458887:AFN458887 API458887:APJ458887 AZE458887:AZF458887 BJA458887:BJB458887 BSW458887:BSX458887 CCS458887:CCT458887 CMO458887:CMP458887 CWK458887:CWL458887 DGG458887:DGH458887 DQC458887:DQD458887 DZY458887:DZZ458887 EJU458887:EJV458887 ETQ458887:ETR458887 FDM458887:FDN458887 FNI458887:FNJ458887 FXE458887:FXF458887 GHA458887:GHB458887 GQW458887:GQX458887 HAS458887:HAT458887 HKO458887:HKP458887 HUK458887:HUL458887 IEG458887:IEH458887 IOC458887:IOD458887 IXY458887:IXZ458887 JHU458887:JHV458887 JRQ458887:JRR458887 KBM458887:KBN458887 KLI458887:KLJ458887 KVE458887:KVF458887 LFA458887:LFB458887 LOW458887:LOX458887 LYS458887:LYT458887 MIO458887:MIP458887 MSK458887:MSL458887 NCG458887:NCH458887 NMC458887:NMD458887 NVY458887:NVZ458887 OFU458887:OFV458887 OPQ458887:OPR458887 OZM458887:OZN458887 PJI458887:PJJ458887 PTE458887:PTF458887 QDA458887:QDB458887 QMW458887:QMX458887 QWS458887:QWT458887 RGO458887:RGP458887 RQK458887:RQL458887 SAG458887:SAH458887 SKC458887:SKD458887 STY458887:STZ458887 TDU458887:TDV458887 TNQ458887:TNR458887 TXM458887:TXN458887 UHI458887:UHJ458887 URE458887:URF458887 VBA458887:VBB458887 VKW458887:VKX458887 VUS458887:VUT458887 WEO458887:WEP458887 WOK458887:WOL458887 BY524423:BZ524423 LU524423:LV524423 VQ524423:VR524423 AFM524423:AFN524423 API524423:APJ524423 AZE524423:AZF524423 BJA524423:BJB524423 BSW524423:BSX524423 CCS524423:CCT524423 CMO524423:CMP524423 CWK524423:CWL524423 DGG524423:DGH524423 DQC524423:DQD524423 DZY524423:DZZ524423 EJU524423:EJV524423 ETQ524423:ETR524423 FDM524423:FDN524423 FNI524423:FNJ524423 FXE524423:FXF524423 GHA524423:GHB524423 GQW524423:GQX524423 HAS524423:HAT524423 HKO524423:HKP524423 HUK524423:HUL524423 IEG524423:IEH524423 IOC524423:IOD524423 IXY524423:IXZ524423 JHU524423:JHV524423 JRQ524423:JRR524423 KBM524423:KBN524423 KLI524423:KLJ524423 KVE524423:KVF524423 LFA524423:LFB524423 LOW524423:LOX524423 LYS524423:LYT524423 MIO524423:MIP524423 MSK524423:MSL524423 NCG524423:NCH524423 NMC524423:NMD524423 NVY524423:NVZ524423 OFU524423:OFV524423 OPQ524423:OPR524423 OZM524423:OZN524423 PJI524423:PJJ524423 PTE524423:PTF524423 QDA524423:QDB524423 QMW524423:QMX524423 QWS524423:QWT524423 RGO524423:RGP524423 RQK524423:RQL524423 SAG524423:SAH524423 SKC524423:SKD524423 STY524423:STZ524423 TDU524423:TDV524423 TNQ524423:TNR524423 TXM524423:TXN524423 UHI524423:UHJ524423 URE524423:URF524423 VBA524423:VBB524423 VKW524423:VKX524423 VUS524423:VUT524423 WEO524423:WEP524423 WOK524423:WOL524423 BY589959:BZ589959 LU589959:LV589959 VQ589959:VR589959 AFM589959:AFN589959 API589959:APJ589959 AZE589959:AZF589959 BJA589959:BJB589959 BSW589959:BSX589959 CCS589959:CCT589959 CMO589959:CMP589959 CWK589959:CWL589959 DGG589959:DGH589959 DQC589959:DQD589959 DZY589959:DZZ589959 EJU589959:EJV589959 ETQ589959:ETR589959 FDM589959:FDN589959 FNI589959:FNJ589959 FXE589959:FXF589959 GHA589959:GHB589959 GQW589959:GQX589959 HAS589959:HAT589959 HKO589959:HKP589959 HUK589959:HUL589959 IEG589959:IEH589959 IOC589959:IOD589959 IXY589959:IXZ589959 JHU589959:JHV589959 JRQ589959:JRR589959 KBM589959:KBN589959 KLI589959:KLJ589959 KVE589959:KVF589959 LFA589959:LFB589959 LOW589959:LOX589959 LYS589959:LYT589959 MIO589959:MIP589959 MSK589959:MSL589959 NCG589959:NCH589959 NMC589959:NMD589959 NVY589959:NVZ589959 OFU589959:OFV589959 OPQ589959:OPR589959 OZM589959:OZN589959 PJI589959:PJJ589959 PTE589959:PTF589959 QDA589959:QDB589959 QMW589959:QMX589959 QWS589959:QWT589959 RGO589959:RGP589959 RQK589959:RQL589959 SAG589959:SAH589959 SKC589959:SKD589959 STY589959:STZ589959 TDU589959:TDV589959 TNQ589959:TNR589959 TXM589959:TXN589959 UHI589959:UHJ589959 URE589959:URF589959 VBA589959:VBB589959 VKW589959:VKX589959 VUS589959:VUT589959 WEO589959:WEP589959 WOK589959:WOL589959 BY655495:BZ655495 LU655495:LV655495 VQ655495:VR655495 AFM655495:AFN655495 API655495:APJ655495 AZE655495:AZF655495 BJA655495:BJB655495 BSW655495:BSX655495 CCS655495:CCT655495 CMO655495:CMP655495 CWK655495:CWL655495 DGG655495:DGH655495 DQC655495:DQD655495 DZY655495:DZZ655495 EJU655495:EJV655495 ETQ655495:ETR655495 FDM655495:FDN655495 FNI655495:FNJ655495 FXE655495:FXF655495 GHA655495:GHB655495 GQW655495:GQX655495 HAS655495:HAT655495 HKO655495:HKP655495 HUK655495:HUL655495 IEG655495:IEH655495 IOC655495:IOD655495 IXY655495:IXZ655495 JHU655495:JHV655495 JRQ655495:JRR655495 KBM655495:KBN655495 KLI655495:KLJ655495 KVE655495:KVF655495 LFA655495:LFB655495 LOW655495:LOX655495 LYS655495:LYT655495 MIO655495:MIP655495 MSK655495:MSL655495 NCG655495:NCH655495 NMC655495:NMD655495 NVY655495:NVZ655495 OFU655495:OFV655495 OPQ655495:OPR655495 OZM655495:OZN655495 PJI655495:PJJ655495 PTE655495:PTF655495 QDA655495:QDB655495 QMW655495:QMX655495 QWS655495:QWT655495 RGO655495:RGP655495 RQK655495:RQL655495 SAG655495:SAH655495 SKC655495:SKD655495 STY655495:STZ655495 TDU655495:TDV655495 TNQ655495:TNR655495 TXM655495:TXN655495 UHI655495:UHJ655495 URE655495:URF655495 VBA655495:VBB655495 VKW655495:VKX655495 VUS655495:VUT655495 WEO655495:WEP655495 WOK655495:WOL655495 BY721031:BZ721031 LU721031:LV721031 VQ721031:VR721031 AFM721031:AFN721031 API721031:APJ721031 AZE721031:AZF721031 BJA721031:BJB721031 BSW721031:BSX721031 CCS721031:CCT721031 CMO721031:CMP721031 CWK721031:CWL721031 DGG721031:DGH721031 DQC721031:DQD721031 DZY721031:DZZ721031 EJU721031:EJV721031 ETQ721031:ETR721031 FDM721031:FDN721031 FNI721031:FNJ721031 FXE721031:FXF721031 GHA721031:GHB721031 GQW721031:GQX721031 HAS721031:HAT721031 HKO721031:HKP721031 HUK721031:HUL721031 IEG721031:IEH721031 IOC721031:IOD721031 IXY721031:IXZ721031 JHU721031:JHV721031 JRQ721031:JRR721031 KBM721031:KBN721031 KLI721031:KLJ721031 KVE721031:KVF721031 LFA721031:LFB721031 LOW721031:LOX721031 LYS721031:LYT721031 MIO721031:MIP721031 MSK721031:MSL721031 NCG721031:NCH721031 NMC721031:NMD721031 NVY721031:NVZ721031 OFU721031:OFV721031 OPQ721031:OPR721031 OZM721031:OZN721031 PJI721031:PJJ721031 PTE721031:PTF721031 QDA721031:QDB721031 QMW721031:QMX721031 QWS721031:QWT721031 RGO721031:RGP721031 RQK721031:RQL721031 SAG721031:SAH721031 SKC721031:SKD721031 STY721031:STZ721031 TDU721031:TDV721031 TNQ721031:TNR721031 TXM721031:TXN721031 UHI721031:UHJ721031 URE721031:URF721031 VBA721031:VBB721031 VKW721031:VKX721031 VUS721031:VUT721031 WEO721031:WEP721031 WOK721031:WOL721031 BY786567:BZ786567 LU786567:LV786567 VQ786567:VR786567 AFM786567:AFN786567 API786567:APJ786567 AZE786567:AZF786567 BJA786567:BJB786567 BSW786567:BSX786567 CCS786567:CCT786567 CMO786567:CMP786567 CWK786567:CWL786567 DGG786567:DGH786567 DQC786567:DQD786567 DZY786567:DZZ786567 EJU786567:EJV786567 ETQ786567:ETR786567 FDM786567:FDN786567 FNI786567:FNJ786567 FXE786567:FXF786567 GHA786567:GHB786567 GQW786567:GQX786567 HAS786567:HAT786567 HKO786567:HKP786567 HUK786567:HUL786567 IEG786567:IEH786567 IOC786567:IOD786567 IXY786567:IXZ786567 JHU786567:JHV786567 JRQ786567:JRR786567 KBM786567:KBN786567 KLI786567:KLJ786567 KVE786567:KVF786567 LFA786567:LFB786567 LOW786567:LOX786567 LYS786567:LYT786567 MIO786567:MIP786567 MSK786567:MSL786567 NCG786567:NCH786567 NMC786567:NMD786567 NVY786567:NVZ786567 OFU786567:OFV786567 OPQ786567:OPR786567 OZM786567:OZN786567 PJI786567:PJJ786567 PTE786567:PTF786567 QDA786567:QDB786567 QMW786567:QMX786567 QWS786567:QWT786567 RGO786567:RGP786567 RQK786567:RQL786567 SAG786567:SAH786567 SKC786567:SKD786567 STY786567:STZ786567 TDU786567:TDV786567 TNQ786567:TNR786567 TXM786567:TXN786567 UHI786567:UHJ786567 URE786567:URF786567 VBA786567:VBB786567 VKW786567:VKX786567 VUS786567:VUT786567 WEO786567:WEP786567 WOK786567:WOL786567 BY852103:BZ852103 LU852103:LV852103 VQ852103:VR852103 AFM852103:AFN852103 API852103:APJ852103 AZE852103:AZF852103 BJA852103:BJB852103 BSW852103:BSX852103 CCS852103:CCT852103 CMO852103:CMP852103 CWK852103:CWL852103 DGG852103:DGH852103 DQC852103:DQD852103 DZY852103:DZZ852103 EJU852103:EJV852103 ETQ852103:ETR852103 FDM852103:FDN852103 FNI852103:FNJ852103 FXE852103:FXF852103 GHA852103:GHB852103 GQW852103:GQX852103 HAS852103:HAT852103 HKO852103:HKP852103 HUK852103:HUL852103 IEG852103:IEH852103 IOC852103:IOD852103 IXY852103:IXZ852103 JHU852103:JHV852103 JRQ852103:JRR852103 KBM852103:KBN852103 KLI852103:KLJ852103 KVE852103:KVF852103 LFA852103:LFB852103 LOW852103:LOX852103 LYS852103:LYT852103 MIO852103:MIP852103 MSK852103:MSL852103 NCG852103:NCH852103 NMC852103:NMD852103 NVY852103:NVZ852103 OFU852103:OFV852103 OPQ852103:OPR852103 OZM852103:OZN852103 PJI852103:PJJ852103 PTE852103:PTF852103 QDA852103:QDB852103 QMW852103:QMX852103 QWS852103:QWT852103 RGO852103:RGP852103 RQK852103:RQL852103 SAG852103:SAH852103 SKC852103:SKD852103 STY852103:STZ852103 TDU852103:TDV852103 TNQ852103:TNR852103 TXM852103:TXN852103 UHI852103:UHJ852103 URE852103:URF852103 VBA852103:VBB852103 VKW852103:VKX852103 VUS852103:VUT852103 WEO852103:WEP852103 WOK852103:WOL852103 BY917639:BZ917639 LU917639:LV917639 VQ917639:VR917639 AFM917639:AFN917639 API917639:APJ917639 AZE917639:AZF917639 BJA917639:BJB917639 BSW917639:BSX917639 CCS917639:CCT917639 CMO917639:CMP917639 CWK917639:CWL917639 DGG917639:DGH917639 DQC917639:DQD917639 DZY917639:DZZ917639 EJU917639:EJV917639 ETQ917639:ETR917639 FDM917639:FDN917639 FNI917639:FNJ917639 FXE917639:FXF917639 GHA917639:GHB917639 GQW917639:GQX917639 HAS917639:HAT917639 HKO917639:HKP917639 HUK917639:HUL917639 IEG917639:IEH917639 IOC917639:IOD917639 IXY917639:IXZ917639 JHU917639:JHV917639 JRQ917639:JRR917639 KBM917639:KBN917639 KLI917639:KLJ917639 KVE917639:KVF917639 LFA917639:LFB917639 LOW917639:LOX917639 LYS917639:LYT917639 MIO917639:MIP917639 MSK917639:MSL917639 NCG917639:NCH917639 NMC917639:NMD917639 NVY917639:NVZ917639 OFU917639:OFV917639 OPQ917639:OPR917639 OZM917639:OZN917639 PJI917639:PJJ917639 PTE917639:PTF917639 QDA917639:QDB917639 QMW917639:QMX917639 QWS917639:QWT917639 RGO917639:RGP917639 RQK917639:RQL917639 SAG917639:SAH917639 SKC917639:SKD917639 STY917639:STZ917639 TDU917639:TDV917639 TNQ917639:TNR917639 TXM917639:TXN917639 UHI917639:UHJ917639 URE917639:URF917639 VBA917639:VBB917639 VKW917639:VKX917639 VUS917639:VUT917639 WEO917639:WEP917639 WOK917639:WOL917639 BY983175:BZ983175 LU983175:LV983175 VQ983175:VR983175 AFM983175:AFN983175 API983175:APJ983175 AZE983175:AZF983175 BJA983175:BJB983175 BSW983175:BSX983175 CCS983175:CCT983175 CMO983175:CMP983175 CWK983175:CWL983175 DGG983175:DGH983175 DQC983175:DQD983175 DZY983175:DZZ983175 EJU983175:EJV983175 ETQ983175:ETR983175 FDM983175:FDN983175 FNI983175:FNJ983175 FXE983175:FXF983175 GHA983175:GHB983175 GQW983175:GQX983175 HAS983175:HAT983175 HKO983175:HKP983175 HUK983175:HUL983175 IEG983175:IEH983175 IOC983175:IOD983175 IXY983175:IXZ983175 JHU983175:JHV983175 JRQ983175:JRR983175 KBM983175:KBN983175 KLI983175:KLJ983175 KVE983175:KVF983175 LFA983175:LFB983175 LOW983175:LOX983175 LYS983175:LYT983175 MIO983175:MIP983175 MSK983175:MSL983175 NCG983175:NCH983175 NMC983175:NMD983175 NVY983175:NVZ983175 OFU983175:OFV983175 OPQ983175:OPR983175 OZM983175:OZN983175 PJI983175:PJJ983175 PTE983175:PTF983175 QDA983175:QDB983175 QMW983175:QMX983175 QWS983175:QWT983175 RGO983175:RGP983175 RQK983175:RQL983175 SAG983175:SAH983175 SKC983175:SKD983175 STY983175:STZ983175 TDU983175:TDV983175 TNQ983175:TNR983175 TXM983175:TXN983175 UHI983175:UHJ983175 URE983175:URF983175 WOK133:WOL133 WEO133:WEP133 VUS133:VUT133 VKW133:VKX133 VBA133:VBB133 URE133:URF133 UHI133:UHJ133 TXM133:TXN133 TNQ133:TNR133 TDU133:TDV133 STY133:STZ133 SKC133:SKD133 SAG133:SAH133 RQK133:RQL133 RGO133:RGP133 QWS133:QWT133 QMW133:QMX133 QDA133:QDB133 PTE133:PTF133 PJI133:PJJ133 OZM133:OZN133 OPQ133:OPR133 OFU133:OFV133 NVY133:NVZ133 NMC133:NMD133 NCG133:NCH133 MSK133:MSL133 MIO133:MIP133 LYS133:LYT133 LOW133:LOX133 LFA133:LFB133 KVE133:KVF133 KLI133:KLJ133 KBM133:KBN133 JRQ133:JRR133 JHU133:JHV133 IXY133:IXZ133 IOC133:IOD133 IEG133:IEH133 HUK133:HUL133 HKO133:HKP133 HAS133:HAT133 GQW133:GQX133 GHA133:GHB133 FXE133:FXF133 FNI133:FNJ133 FDM133:FDN133 ETQ133:ETR133 EJU133:EJV133 DZY133:DZZ133 DQC133:DQD133 DGG133:DGH133 CWK133:CWL133 CMO133:CMP133 CCS133:CCT133 BSW133:BSX133 BJA133:BJB133 AZE133:AZF133 API133:APJ133 AFM133:AFN133 VQ133:VR133 LU133:LV133 BY133:BZ133 WOK145:WOL145 WEO145:WEP145 VUS145:VUT145 VKW145:VKX145 VBA145:VBB145 URE145:URF145 UHI145:UHJ145 TXM145:TXN145 TNQ145:TNR145 TDU145:TDV145 STY145:STZ145 SKC145:SKD145 SAG145:SAH145 RQK145:RQL145 RGO145:RGP145 QWS145:QWT145 QMW145:QMX145 QDA145:QDB145 PTE145:PTF145 PJI145:PJJ145 OZM145:OZN145 OPQ145:OPR145 OFU145:OFV145 NVY145:NVZ145 NMC145:NMD145 NCG145:NCH145 MSK145:MSL145 MIO145:MIP145 LYS145:LYT145 LOW145:LOX145 LFA145:LFB145 KVE145:KVF145 KLI145:KLJ145 KBM145:KBN145 JRQ145:JRR145 JHU145:JHV145 IXY145:IXZ145 IOC145:IOD145 IEG145:IEH145 HUK145:HUL145 HKO145:HKP145 HAS145:HAT145 GQW145:GQX145 GHA145:GHB145 FXE145:FXF145 FNI145:FNJ145 FDM145:FDN145 ETQ145:ETR145 EJU145:EJV145 DZY145:DZZ145 DQC145:DQD145 DGG145:DGH145 CWK145:CWL145 CMO145:CMP145 CCS145:CCT145 BSW145:BSX145 BJA145:BJB145 AZE145:AZF145 API145:APJ145 AFM145:AFN145 VQ145:VR145 LU145:LV145 BY145:BZ145 WOK136:WOL136 WEO136:WEP136 VUS136:VUT136 VKW136:VKX136 VBA136:VBB136 URE136:URF136 UHI136:UHJ136 TXM136:TXN136 TNQ136:TNR136 TDU136:TDV136 STY136:STZ136 SKC136:SKD136 SAG136:SAH136 RQK136:RQL136 RGO136:RGP136 QWS136:QWT136 QMW136:QMX136 QDA136:QDB136 PTE136:PTF136 PJI136:PJJ136 OZM136:OZN136 OPQ136:OPR136 OFU136:OFV136 NVY136:NVZ136 NMC136:NMD136 NCG136:NCH136 MSK136:MSL136 MIO136:MIP136 LYS136:LYT136 LOW136:LOX136 LFA136:LFB136 KVE136:KVF136 KLI136:KLJ136 KBM136:KBN136 JRQ136:JRR136 JHU136:JHV136 IXY136:IXZ136 IOC136:IOD136 IEG136:IEH136 HUK136:HUL136 HKO136:HKP136 HAS136:HAT136 GQW136:GQX136 GHA136:GHB136 FXE136:FXF136 FNI136:FNJ136 FDM136:FDN136 ETQ136:ETR136 EJU136:EJV136 DZY136:DZZ136 DQC136:DQD136 DGG136:DGH136 CWK136:CWL136 CMO136:CMP136 CCS136:CCT136 BSW136:BSX136 BJA136:BJB136 AZE136:AZF136 API136:APJ136 AFM136:AFN136 VQ136:VR136 LU136:LV136 BY136:BZ136 WOK139:WOL139 WEO139:WEP139 VUS139:VUT139 VKW139:VKX139 VBA139:VBB139 URE139:URF139 UHI139:UHJ139 TXM139:TXN139 TNQ139:TNR139 TDU139:TDV139 STY139:STZ139 SKC139:SKD139 SAG139:SAH139 RQK139:RQL139 RGO139:RGP139 QWS139:QWT139 QMW139:QMX139 QDA139:QDB139 PTE139:PTF139 PJI139:PJJ139 OZM139:OZN139 OPQ139:OPR139 OFU139:OFV139 NVY139:NVZ139 NMC139:NMD139 NCG139:NCH139 MSK139:MSL139 MIO139:MIP139 LYS139:LYT139 LOW139:LOX139 LFA139:LFB139 KVE139:KVF139 KLI139:KLJ139 KBM139:KBN139 JRQ139:JRR139 JHU139:JHV139 IXY139:IXZ139 IOC139:IOD139 IEG139:IEH139 HUK139:HUL139 HKO139:HKP139 HAS139:HAT139 GQW139:GQX139 GHA139:GHB139 FXE139:FXF139 FNI139:FNJ139 FDM139:FDN139 ETQ139:ETR139 EJU139:EJV139 DZY139:DZZ139 DQC139:DQD139 DGG139:DGH139 CWK139:CWL139 CMO139:CMP139 CCS139:CCT139 BSW139:BSX139 BJA139:BJB139 AZE139:AZF139 API139:APJ139 AFM139:AFN139 VQ139:VR139 LU139:LV139 BY139:BZ139 WOK142:WOL142 WEO142:WEP142 VUS142:VUT142 VKW142:VKX142 VBA142:VBB142 URE142:URF142 UHI142:UHJ142 TXM142:TXN142 TNQ142:TNR142 TDU142:TDV142 STY142:STZ142 SKC142:SKD142 SAG142:SAH142 RQK142:RQL142 RGO142:RGP142 QWS142:QWT142 QMW142:QMX142 QDA142:QDB142 PTE142:PTF142 PJI142:PJJ142 OZM142:OZN142 OPQ142:OPR142 OFU142:OFV142 NVY142:NVZ142 NMC142:NMD142 NCG142:NCH142 MSK142:MSL142 MIO142:MIP142 LYS142:LYT142 LOW142:LOX142 LFA142:LFB142 KVE142:KVF142 KLI142:KLJ142 KBM142:KBN142 JRQ142:JRR142 JHU142:JHV142 IXY142:IXZ142 IOC142:IOD142 IEG142:IEH142 HUK142:HUL142 HKO142:HKP142 HAS142:HAT142 GQW142:GQX142 GHA142:GHB142 FXE142:FXF142 FNI142:FNJ142 FDM142:FDN142 ETQ142:ETR142 EJU142:EJV142 DZY142:DZZ142 DQC142:DQD142 DGG142:DGH142 CWK142:CWL142 CMO142:CMP142 CCS142:CCT142 BSW142:BSX142 BJA142:BJB142 AZE142:AZF142 API142:APJ142 AFM142:AFN142 VQ142:VR142 LU142:LV142 BY142:BZ142 WOK150:WOL150 WEO150:WEP150 VUS150:VUT150 VKW150:VKX150 VBA150:VBB150 URE150:URF150 UHI150:UHJ150 TXM150:TXN150 TNQ150:TNR150 TDU150:TDV150 STY150:STZ150 SKC150:SKD150 SAG150:SAH150 RQK150:RQL150 RGO150:RGP150 QWS150:QWT150 QMW150:QMX150 QDA150:QDB150 PTE150:PTF150 PJI150:PJJ150 OZM150:OZN150 OPQ150:OPR150 OFU150:OFV150 NVY150:NVZ150 NMC150:NMD150 NCG150:NCH150 MSK150:MSL150 MIO150:MIP150 LYS150:LYT150 LOW150:LOX150 LFA150:LFB150 KVE150:KVF150 KLI150:KLJ150 KBM150:KBN150 JRQ150:JRR150 JHU150:JHV150 IXY150:IXZ150 IOC150:IOD150 IEG150:IEH150 HUK150:HUL150 HKO150:HKP150 HAS150:HAT150 GQW150:GQX150 GHA150:GHB150 FXE150:FXF150 FNI150:FNJ150 FDM150:FDN150 ETQ150:ETR150 EJU150:EJV150 DZY150:DZZ150 DQC150:DQD150 DGG150:DGH150 CWK150:CWL150 CMO150:CMP150 CCS150:CCT150 BSW150:BSX150 BJA150:BJB150 AZE150:AZF150 API150:APJ150 AFM150:AFN150 VQ150:VR150 LU150:LV150 BY150:BZ150 WOK159:WOL159 WEO159:WEP159 VUS159:VUT159 VKW159:VKX159 VBA159:VBB159 URE159:URF159 UHI159:UHJ159 TXM159:TXN159 TNQ159:TNR159 TDU159:TDV159 STY159:STZ159 SKC159:SKD159 SAG159:SAH159 RQK159:RQL159 RGO159:RGP159 QWS159:QWT159 QMW159:QMX159 QDA159:QDB159 PTE159:PTF159 PJI159:PJJ159 OZM159:OZN159 OPQ159:OPR159 OFU159:OFV159 NVY159:NVZ159 NMC159:NMD159 NCG159:NCH159 MSK159:MSL159 MIO159:MIP159 LYS159:LYT159 LOW159:LOX159 LFA159:LFB159 KVE159:KVF159 KLI159:KLJ159 KBM159:KBN159 JRQ159:JRR159 JHU159:JHV159 IXY159:IXZ159 IOC159:IOD159 IEG159:IEH159 HUK159:HUL159 HKO159:HKP159 HAS159:HAT159 GQW159:GQX159 GHA159:GHB159 FXE159:FXF159 FNI159:FNJ159 FDM159:FDN159 ETQ159:ETR159 EJU159:EJV159 DZY159:DZZ159 DQC159:DQD159 DGG159:DGH159 CWK159:CWL159 CMO159:CMP159 CCS159:CCT159 BSW159:BSX159 BJA159:BJB159 AZE159:AZF159 API159:APJ159 AFM159:AFN159 VQ159:VR159 LU159:LV159 BY159:BZ159 WOK156:WOL156 WEO156:WEP156 VUS156:VUT156 VKW156:VKX156 VBA156:VBB156 URE156:URF156 UHI156:UHJ156 TXM156:TXN156 TNQ156:TNR156 TDU156:TDV156 STY156:STZ156 SKC156:SKD156 SAG156:SAH156 RQK156:RQL156 RGO156:RGP156 QWS156:QWT156 QMW156:QMX156 QDA156:QDB156 PTE156:PTF156 PJI156:PJJ156 OZM156:OZN156 OPQ156:OPR156 OFU156:OFV156 NVY156:NVZ156 NMC156:NMD156 NCG156:NCH156 MSK156:MSL156 MIO156:MIP156 LYS156:LYT156 LOW156:LOX156 LFA156:LFB156 KVE156:KVF156 KLI156:KLJ156 KBM156:KBN156 JRQ156:JRR156 JHU156:JHV156 IXY156:IXZ156 IOC156:IOD156 IEG156:IEH156 HUK156:HUL156 HKO156:HKP156 HAS156:HAT156 GQW156:GQX156 GHA156:GHB156 FXE156:FXF156 FNI156:FNJ156 FDM156:FDN156 ETQ156:ETR156 EJU156:EJV156 DZY156:DZZ156 DQC156:DQD156 DGG156:DGH156 CWK156:CWL156 CMO156:CMP156 CCS156:CCT156 BSW156:BSX156 BJA156:BJB156 AZE156:AZF156 API156:APJ156 AFM156:AFN156 VQ156:VR156 LU156:LV156 BY156:BZ156 WOK153:WOL153 WEO153:WEP153 VUS153:VUT153 VKW153:VKX153 VBA153:VBB153 URE153:URF153 UHI153:UHJ153 TXM153:TXN153 TNQ153:TNR153 TDU153:TDV153 STY153:STZ153 SKC153:SKD153 SAG153:SAH153 RQK153:RQL153 RGO153:RGP153 QWS153:QWT153 QMW153:QMX153 QDA153:QDB153 PTE153:PTF153 PJI153:PJJ153 OZM153:OZN153 OPQ153:OPR153 OFU153:OFV153 NVY153:NVZ153 NMC153:NMD153 NCG153:NCH153 MSK153:MSL153 MIO153:MIP153 LYS153:LYT153 LOW153:LOX153 LFA153:LFB153 KVE153:KVF153 KLI153:KLJ153 KBM153:KBN153 JRQ153:JRR153 JHU153:JHV153 IXY153:IXZ153 IOC153:IOD153 IEG153:IEH153 HUK153:HUL153 HKO153:HKP153 HAS153:HAT153 GQW153:GQX153 GHA153:GHB153 FXE153:FXF153 FNI153:FNJ153 FDM153:FDN153 ETQ153:ETR153 EJU153:EJV153 DZY153:DZZ153 DQC153:DQD153 DGG153:DGH153 CWK153:CWL153 CMO153:CMP153 CCS153:CCT153 BSW153:BSX153 BJA153:BJB153 AZE153:AZF153 API153:APJ153 AFM153:AFN153 VQ153:VR153 LU153:LV153 BY153:BZ153 WOK162:WOL162 WEO162:WEP162 VUS162:VUT162 VKW162:VKX162 VBA162:VBB162 URE162:URF162 UHI162:UHJ162 TXM162:TXN162 TNQ162:TNR162 TDU162:TDV162 STY162:STZ162 SKC162:SKD162 SAG162:SAH162 RQK162:RQL162 RGO162:RGP162 QWS162:QWT162 QMW162:QMX162 QDA162:QDB162 PTE162:PTF162 PJI162:PJJ162 OZM162:OZN162 OPQ162:OPR162 OFU162:OFV162 NVY162:NVZ162 NMC162:NMD162 NCG162:NCH162 MSK162:MSL162 MIO162:MIP162 LYS162:LYT162 LOW162:LOX162 LFA162:LFB162 KVE162:KVF162 KLI162:KLJ162 KBM162:KBN162 JRQ162:JRR162 JHU162:JHV162 IXY162:IXZ162 IOC162:IOD162 IEG162:IEH162 HUK162:HUL162 HKO162:HKP162 HAS162:HAT162 GQW162:GQX162 GHA162:GHB162 FXE162:FXF162 FNI162:FNJ162 FDM162:FDN162 ETQ162:ETR162 EJU162:EJV162 DZY162:DZZ162 DQC162:DQD162 DGG162:DGH162 CWK162:CWL162 CMO162:CMP162 CCS162:CCT162 BSW162:BSX162 BJA162:BJB162 AZE162:AZF162 API162:APJ162 AFM162:AFN162 VQ162:VR162 LU162:LV162 BY162:BZ162 AQ136:AR136 AQ139:AR139 AQ142:AR142 AQ145:AR145 AQ133:AR133 AQ150:AR150 AQ153:AR153 AQ156:AR156 AQ159:AR159 AQ162:AR162 AQ983175:AR983175 AQ917639:AR917639 AQ852103:AR852103 AQ786567:AR786567 AQ721031:AR721031 AQ655495:AR655495 AQ589959:AR589959 AQ524423:AR524423 AQ458887:AR458887 AQ393351:AR393351 AQ327815:AR327815 AQ262279:AR262279 AQ196743:AR196743 AQ131207:AR131207 AQ65671:AR65671 AQ983187:AR983187 AQ917651:AR917651 AQ852115:AR852115 AQ786579:AR786579 AQ721043:AR721043 AQ655507:AR655507 AQ589971:AR589971 AQ524435:AR524435 AQ458899:AR458899 AQ393363:AR393363 AQ327827:AR327827 AQ262291:AR262291 AQ196755:AR196755 AQ131219:AR131219 AQ65683:AR65683 AQ983178:AR983178 AQ917642:AR917642 AQ852106:AR852106 AQ786570:AR786570 AQ721034:AR721034 AQ655498:AR655498 AQ589962:AR589962 AQ524426:AR524426 AQ458890:AR458890 AQ393354:AR393354 AQ327818:AR327818 AQ262282:AR262282 AQ196746:AR196746 AQ131210:AR131210 AQ65674:AR65674 AQ983181:AR983181 AQ917645:AR917645 AQ852109:AR852109 AQ786573:AR786573 AQ721037:AR721037 AQ655501:AR655501 AQ589965:AR589965 AQ524429:AR524429 AQ458893:AR458893 AQ393357:AR393357 AQ327821:AR327821 AQ262285:AR262285 AQ196749:AR196749 AQ131213:AR131213 AQ65677:AR65677 AQ983184:AR983184 AQ917648:AR917648 AQ852112:AR852112 AQ786576:AR786576 AQ721040:AR721040 AQ655504:AR655504 AQ589968:AR589968 AQ524432:AR524432 AQ458896:AR458896 AQ393360:AR393360 AQ327824:AR327824 AQ262288:AR262288 AQ196752:AR196752 AQ131216:AR131216 AQ65680:AR65680 AQ983192:AR983192 AQ917656:AR917656 AQ852120:AR852120 AQ786584:AR786584 AQ721048:AR721048 AQ655512:AR655512 AQ589976:AR589976 AQ524440:AR524440 AQ458904:AR458904 AQ393368:AR393368 AQ327832:AR327832 AQ262296:AR262296 AQ196760:AR196760 AQ131224:AR131224 AQ65688:AR65688 AQ983201:AR983201 AQ917665:AR917665 AQ852129:AR852129 AQ786593:AR786593 AQ721057:AR721057 AQ655521:AR655521 AQ589985:AR589985 AQ524449:AR524449 AQ458913:AR458913 AQ393377:AR393377 AQ327841:AR327841 AQ262305:AR262305 AQ196769:AR196769 AQ131233:AR131233 AQ65697:AR65697 AQ983198:AR983198 AQ917662:AR917662 AQ852126:AR852126 AQ786590:AR786590 AQ721054:AR721054 AQ655518:AR655518 AQ589982:AR589982 AQ524446:AR524446 AQ458910:AR458910 AQ393374:AR393374 AQ327838:AR327838 AQ262302:AR262302 AQ196766:AR196766 AQ131230:AR131230 AQ65694:AR65694 AQ983195:AR983195 AQ917659:AR917659 AQ852123:AR852123 AQ786587:AR786587 AQ721051:AR721051 AQ655515:AR655515 AQ589979:AR589979 AQ524443:AR524443 AQ458907:AR458907 AQ393371:AR393371 AQ327835:AR327835 AQ262299:AR262299 AQ196763:AR196763 AQ131227:AR131227 AQ65691:AR65691 AQ983204:AR983204 AQ917668:AR917668 AQ852132:AR852132 AQ786596:AR786596 AQ721060:AR721060 AQ655524:AR655524 AQ589988:AR589988 AQ524452:AR524452 AQ458916:AR458916 AQ393380:AR393380 AQ327844:AR327844 AQ262308:AR262308 AQ196772:AR196772 AQ131236:AR131236 AQ65700:AR65700</xm:sqref>
        </x14:dataValidation>
        <x14:dataValidation type="list" allowBlank="1" showInputMessage="1" showErrorMessage="1">
          <x14:formula1>
            <xm:f>Soil_Slope</xm:f>
          </x14:formula1>
          <xm:sqref>KK65764 UG65764 AEC65764 ANY65764 AXU65764 BHQ65764 BRM65764 CBI65764 CLE65764 CVA65764 DEW65764 DOS65764 DYO65764 EIK65764 ESG65764 FCC65764 FLY65764 FVU65764 GFQ65764 GPM65764 GZI65764 HJE65764 HTA65764 ICW65764 IMS65764 IWO65764 JGK65764 JQG65764 KAC65764 KJY65764 KTU65764 LDQ65764 LNM65764 LXI65764 MHE65764 MRA65764 NAW65764 NKS65764 NUO65764 OEK65764 OOG65764 OYC65764 PHY65764 PRU65764 QBQ65764 QLM65764 QVI65764 RFE65764 RPA65764 RYW65764 SIS65764 SSO65764 TCK65764 TMG65764 TWC65764 UFY65764 UPU65764 UZQ65764 VJM65764 VTI65764 WDE65764 WNA65764 KK131300 UG131300 AEC131300 ANY131300 AXU131300 BHQ131300 BRM131300 CBI131300 CLE131300 CVA131300 DEW131300 DOS131300 DYO131300 EIK131300 ESG131300 FCC131300 FLY131300 FVU131300 GFQ131300 GPM131300 GZI131300 HJE131300 HTA131300 ICW131300 IMS131300 IWO131300 JGK131300 JQG131300 KAC131300 KJY131300 KTU131300 LDQ131300 LNM131300 LXI131300 MHE131300 MRA131300 NAW131300 NKS131300 NUO131300 OEK131300 OOG131300 OYC131300 PHY131300 PRU131300 QBQ131300 QLM131300 QVI131300 RFE131300 RPA131300 RYW131300 SIS131300 SSO131300 TCK131300 TMG131300 TWC131300 UFY131300 UPU131300 UZQ131300 VJM131300 VTI131300 WDE131300 WNA131300 KK196836 UG196836 AEC196836 ANY196836 AXU196836 BHQ196836 BRM196836 CBI196836 CLE196836 CVA196836 DEW196836 DOS196836 DYO196836 EIK196836 ESG196836 FCC196836 FLY196836 FVU196836 GFQ196836 GPM196836 GZI196836 HJE196836 HTA196836 ICW196836 IMS196836 IWO196836 JGK196836 JQG196836 KAC196836 KJY196836 KTU196836 LDQ196836 LNM196836 LXI196836 MHE196836 MRA196836 NAW196836 NKS196836 NUO196836 OEK196836 OOG196836 OYC196836 PHY196836 PRU196836 QBQ196836 QLM196836 QVI196836 RFE196836 RPA196836 RYW196836 SIS196836 SSO196836 TCK196836 TMG196836 TWC196836 UFY196836 UPU196836 UZQ196836 VJM196836 VTI196836 WDE196836 WNA196836 KK262372 UG262372 AEC262372 ANY262372 AXU262372 BHQ262372 BRM262372 CBI262372 CLE262372 CVA262372 DEW262372 DOS262372 DYO262372 EIK262372 ESG262372 FCC262372 FLY262372 FVU262372 GFQ262372 GPM262372 GZI262372 HJE262372 HTA262372 ICW262372 IMS262372 IWO262372 JGK262372 JQG262372 KAC262372 KJY262372 KTU262372 LDQ262372 LNM262372 LXI262372 MHE262372 MRA262372 NAW262372 NKS262372 NUO262372 OEK262372 OOG262372 OYC262372 PHY262372 PRU262372 QBQ262372 QLM262372 QVI262372 RFE262372 RPA262372 RYW262372 SIS262372 SSO262372 TCK262372 TMG262372 TWC262372 UFY262372 UPU262372 UZQ262372 VJM262372 VTI262372 WDE262372 WNA262372 KK327908 UG327908 AEC327908 ANY327908 AXU327908 BHQ327908 BRM327908 CBI327908 CLE327908 CVA327908 DEW327908 DOS327908 DYO327908 EIK327908 ESG327908 FCC327908 FLY327908 FVU327908 GFQ327908 GPM327908 GZI327908 HJE327908 HTA327908 ICW327908 IMS327908 IWO327908 JGK327908 JQG327908 KAC327908 KJY327908 KTU327908 LDQ327908 LNM327908 LXI327908 MHE327908 MRA327908 NAW327908 NKS327908 NUO327908 OEK327908 OOG327908 OYC327908 PHY327908 PRU327908 QBQ327908 QLM327908 QVI327908 RFE327908 RPA327908 RYW327908 SIS327908 SSO327908 TCK327908 TMG327908 TWC327908 UFY327908 UPU327908 UZQ327908 VJM327908 VTI327908 WDE327908 WNA327908 KK393444 UG393444 AEC393444 ANY393444 AXU393444 BHQ393444 BRM393444 CBI393444 CLE393444 CVA393444 DEW393444 DOS393444 DYO393444 EIK393444 ESG393444 FCC393444 FLY393444 FVU393444 GFQ393444 GPM393444 GZI393444 HJE393444 HTA393444 ICW393444 IMS393444 IWO393444 JGK393444 JQG393444 KAC393444 KJY393444 KTU393444 LDQ393444 LNM393444 LXI393444 MHE393444 MRA393444 NAW393444 NKS393444 NUO393444 OEK393444 OOG393444 OYC393444 PHY393444 PRU393444 QBQ393444 QLM393444 QVI393444 RFE393444 RPA393444 RYW393444 SIS393444 SSO393444 TCK393444 TMG393444 TWC393444 UFY393444 UPU393444 UZQ393444 VJM393444 VTI393444 WDE393444 WNA393444 KK458980 UG458980 AEC458980 ANY458980 AXU458980 BHQ458980 BRM458980 CBI458980 CLE458980 CVA458980 DEW458980 DOS458980 DYO458980 EIK458980 ESG458980 FCC458980 FLY458980 FVU458980 GFQ458980 GPM458980 GZI458980 HJE458980 HTA458980 ICW458980 IMS458980 IWO458980 JGK458980 JQG458980 KAC458980 KJY458980 KTU458980 LDQ458980 LNM458980 LXI458980 MHE458980 MRA458980 NAW458980 NKS458980 NUO458980 OEK458980 OOG458980 OYC458980 PHY458980 PRU458980 QBQ458980 QLM458980 QVI458980 RFE458980 RPA458980 RYW458980 SIS458980 SSO458980 TCK458980 TMG458980 TWC458980 UFY458980 UPU458980 UZQ458980 VJM458980 VTI458980 WDE458980 WNA458980 KK524516 UG524516 AEC524516 ANY524516 AXU524516 BHQ524516 BRM524516 CBI524516 CLE524516 CVA524516 DEW524516 DOS524516 DYO524516 EIK524516 ESG524516 FCC524516 FLY524516 FVU524516 GFQ524516 GPM524516 GZI524516 HJE524516 HTA524516 ICW524516 IMS524516 IWO524516 JGK524516 JQG524516 KAC524516 KJY524516 KTU524516 LDQ524516 LNM524516 LXI524516 MHE524516 MRA524516 NAW524516 NKS524516 NUO524516 OEK524516 OOG524516 OYC524516 PHY524516 PRU524516 QBQ524516 QLM524516 QVI524516 RFE524516 RPA524516 RYW524516 SIS524516 SSO524516 TCK524516 TMG524516 TWC524516 UFY524516 UPU524516 UZQ524516 VJM524516 VTI524516 WDE524516 WNA524516 KK590052 UG590052 AEC590052 ANY590052 AXU590052 BHQ590052 BRM590052 CBI590052 CLE590052 CVA590052 DEW590052 DOS590052 DYO590052 EIK590052 ESG590052 FCC590052 FLY590052 FVU590052 GFQ590052 GPM590052 GZI590052 HJE590052 HTA590052 ICW590052 IMS590052 IWO590052 JGK590052 JQG590052 KAC590052 KJY590052 KTU590052 LDQ590052 LNM590052 LXI590052 MHE590052 MRA590052 NAW590052 NKS590052 NUO590052 OEK590052 OOG590052 OYC590052 PHY590052 PRU590052 QBQ590052 QLM590052 QVI590052 RFE590052 RPA590052 RYW590052 SIS590052 SSO590052 TCK590052 TMG590052 TWC590052 UFY590052 UPU590052 UZQ590052 VJM590052 VTI590052 WDE590052 WNA590052 KK655588 UG655588 AEC655588 ANY655588 AXU655588 BHQ655588 BRM655588 CBI655588 CLE655588 CVA655588 DEW655588 DOS655588 DYO655588 EIK655588 ESG655588 FCC655588 FLY655588 FVU655588 GFQ655588 GPM655588 GZI655588 HJE655588 HTA655588 ICW655588 IMS655588 IWO655588 JGK655588 JQG655588 KAC655588 KJY655588 KTU655588 LDQ655588 LNM655588 LXI655588 MHE655588 MRA655588 NAW655588 NKS655588 NUO655588 OEK655588 OOG655588 OYC655588 PHY655588 PRU655588 QBQ655588 QLM655588 QVI655588 RFE655588 RPA655588 RYW655588 SIS655588 SSO655588 TCK655588 TMG655588 TWC655588 UFY655588 UPU655588 UZQ655588 VJM655588 VTI655588 WDE655588 WNA655588 KK721124 UG721124 AEC721124 ANY721124 AXU721124 BHQ721124 BRM721124 CBI721124 CLE721124 CVA721124 DEW721124 DOS721124 DYO721124 EIK721124 ESG721124 FCC721124 FLY721124 FVU721124 GFQ721124 GPM721124 GZI721124 HJE721124 HTA721124 ICW721124 IMS721124 IWO721124 JGK721124 JQG721124 KAC721124 KJY721124 KTU721124 LDQ721124 LNM721124 LXI721124 MHE721124 MRA721124 NAW721124 NKS721124 NUO721124 OEK721124 OOG721124 OYC721124 PHY721124 PRU721124 QBQ721124 QLM721124 QVI721124 RFE721124 RPA721124 RYW721124 SIS721124 SSO721124 TCK721124 TMG721124 TWC721124 UFY721124 UPU721124 UZQ721124 VJM721124 VTI721124 WDE721124 WNA721124 KK786660 UG786660 AEC786660 ANY786660 AXU786660 BHQ786660 BRM786660 CBI786660 CLE786660 CVA786660 DEW786660 DOS786660 DYO786660 EIK786660 ESG786660 FCC786660 FLY786660 FVU786660 GFQ786660 GPM786660 GZI786660 HJE786660 HTA786660 ICW786660 IMS786660 IWO786660 JGK786660 JQG786660 KAC786660 KJY786660 KTU786660 LDQ786660 LNM786660 LXI786660 MHE786660 MRA786660 NAW786660 NKS786660 NUO786660 OEK786660 OOG786660 OYC786660 PHY786660 PRU786660 QBQ786660 QLM786660 QVI786660 RFE786660 RPA786660 RYW786660 SIS786660 SSO786660 TCK786660 TMG786660 TWC786660 UFY786660 UPU786660 UZQ786660 VJM786660 VTI786660 WDE786660 WNA786660 KK852196 UG852196 AEC852196 ANY852196 AXU852196 BHQ852196 BRM852196 CBI852196 CLE852196 CVA852196 DEW852196 DOS852196 DYO852196 EIK852196 ESG852196 FCC852196 FLY852196 FVU852196 GFQ852196 GPM852196 GZI852196 HJE852196 HTA852196 ICW852196 IMS852196 IWO852196 JGK852196 JQG852196 KAC852196 KJY852196 KTU852196 LDQ852196 LNM852196 LXI852196 MHE852196 MRA852196 NAW852196 NKS852196 NUO852196 OEK852196 OOG852196 OYC852196 PHY852196 PRU852196 QBQ852196 QLM852196 QVI852196 RFE852196 RPA852196 RYW852196 SIS852196 SSO852196 TCK852196 TMG852196 TWC852196 UFY852196 UPU852196 UZQ852196 VJM852196 VTI852196 WDE852196 WNA852196 KK917732 UG917732 AEC917732 ANY917732 AXU917732 BHQ917732 BRM917732 CBI917732 CLE917732 CVA917732 DEW917732 DOS917732 DYO917732 EIK917732 ESG917732 FCC917732 FLY917732 FVU917732 GFQ917732 GPM917732 GZI917732 HJE917732 HTA917732 ICW917732 IMS917732 IWO917732 JGK917732 JQG917732 KAC917732 KJY917732 KTU917732 LDQ917732 LNM917732 LXI917732 MHE917732 MRA917732 NAW917732 NKS917732 NUO917732 OEK917732 OOG917732 OYC917732 PHY917732 PRU917732 QBQ917732 QLM917732 QVI917732 RFE917732 RPA917732 RYW917732 SIS917732 SSO917732 TCK917732 TMG917732 TWC917732 UFY917732 UPU917732 UZQ917732 VJM917732 VTI917732 WDE917732 WNA917732 KK983268 UG983268 AEC983268 ANY983268 AXU983268 BHQ983268 BRM983268 CBI983268 CLE983268 CVA983268 DEW983268 DOS983268 DYO983268 EIK983268 ESG983268 FCC983268 FLY983268 FVU983268 GFQ983268 GPM983268 GZI983268 HJE983268 HTA983268 ICW983268 IMS983268 IWO983268 JGK983268 JQG983268 KAC983268 KJY983268 KTU983268 LDQ983268 LNM983268 LXI983268 MHE983268 MRA983268 NAW983268 NKS983268 NUO983268 OEK983268 OOG983268 OYC983268 PHY983268 PRU983268 QBQ983268 QLM983268 QVI983268 RFE983268 RPA983268 RYW983268 SIS983268 SSO983268 TCK983268 TMG983268 TWC983268 UFY983268 UPU983268 UZQ983268 VJM983268 VTI983268 WDE983268 WNA983268 KK65795 UG65795 AEC65795 ANY65795 AXU65795 BHQ65795 BRM65795 CBI65795 CLE65795 CVA65795 DEW65795 DOS65795 DYO65795 EIK65795 ESG65795 FCC65795 FLY65795 FVU65795 GFQ65795 GPM65795 GZI65795 HJE65795 HTA65795 ICW65795 IMS65795 IWO65795 JGK65795 JQG65795 KAC65795 KJY65795 KTU65795 LDQ65795 LNM65795 LXI65795 MHE65795 MRA65795 NAW65795 NKS65795 NUO65795 OEK65795 OOG65795 OYC65795 PHY65795 PRU65795 QBQ65795 QLM65795 QVI65795 RFE65795 RPA65795 RYW65795 SIS65795 SSO65795 TCK65795 TMG65795 TWC65795 UFY65795 UPU65795 UZQ65795 VJM65795 VTI65795 WDE65795 WNA65795 KK131331 UG131331 AEC131331 ANY131331 AXU131331 BHQ131331 BRM131331 CBI131331 CLE131331 CVA131331 DEW131331 DOS131331 DYO131331 EIK131331 ESG131331 FCC131331 FLY131331 FVU131331 GFQ131331 GPM131331 GZI131331 HJE131331 HTA131331 ICW131331 IMS131331 IWO131331 JGK131331 JQG131331 KAC131331 KJY131331 KTU131331 LDQ131331 LNM131331 LXI131331 MHE131331 MRA131331 NAW131331 NKS131331 NUO131331 OEK131331 OOG131331 OYC131331 PHY131331 PRU131331 QBQ131331 QLM131331 QVI131331 RFE131331 RPA131331 RYW131331 SIS131331 SSO131331 TCK131331 TMG131331 TWC131331 UFY131331 UPU131331 UZQ131331 VJM131331 VTI131331 WDE131331 WNA131331 KK196867 UG196867 AEC196867 ANY196867 AXU196867 BHQ196867 BRM196867 CBI196867 CLE196867 CVA196867 DEW196867 DOS196867 DYO196867 EIK196867 ESG196867 FCC196867 FLY196867 FVU196867 GFQ196867 GPM196867 GZI196867 HJE196867 HTA196867 ICW196867 IMS196867 IWO196867 JGK196867 JQG196867 KAC196867 KJY196867 KTU196867 LDQ196867 LNM196867 LXI196867 MHE196867 MRA196867 NAW196867 NKS196867 NUO196867 OEK196867 OOG196867 OYC196867 PHY196867 PRU196867 QBQ196867 QLM196867 QVI196867 RFE196867 RPA196867 RYW196867 SIS196867 SSO196867 TCK196867 TMG196867 TWC196867 UFY196867 UPU196867 UZQ196867 VJM196867 VTI196867 WDE196867 WNA196867 KK262403 UG262403 AEC262403 ANY262403 AXU262403 BHQ262403 BRM262403 CBI262403 CLE262403 CVA262403 DEW262403 DOS262403 DYO262403 EIK262403 ESG262403 FCC262403 FLY262403 FVU262403 GFQ262403 GPM262403 GZI262403 HJE262403 HTA262403 ICW262403 IMS262403 IWO262403 JGK262403 JQG262403 KAC262403 KJY262403 KTU262403 LDQ262403 LNM262403 LXI262403 MHE262403 MRA262403 NAW262403 NKS262403 NUO262403 OEK262403 OOG262403 OYC262403 PHY262403 PRU262403 QBQ262403 QLM262403 QVI262403 RFE262403 RPA262403 RYW262403 SIS262403 SSO262403 TCK262403 TMG262403 TWC262403 UFY262403 UPU262403 UZQ262403 VJM262403 VTI262403 WDE262403 WNA262403 KK327939 UG327939 AEC327939 ANY327939 AXU327939 BHQ327939 BRM327939 CBI327939 CLE327939 CVA327939 DEW327939 DOS327939 DYO327939 EIK327939 ESG327939 FCC327939 FLY327939 FVU327939 GFQ327939 GPM327939 GZI327939 HJE327939 HTA327939 ICW327939 IMS327939 IWO327939 JGK327939 JQG327939 KAC327939 KJY327939 KTU327939 LDQ327939 LNM327939 LXI327939 MHE327939 MRA327939 NAW327939 NKS327939 NUO327939 OEK327939 OOG327939 OYC327939 PHY327939 PRU327939 QBQ327939 QLM327939 QVI327939 RFE327939 RPA327939 RYW327939 SIS327939 SSO327939 TCK327939 TMG327939 TWC327939 UFY327939 UPU327939 UZQ327939 VJM327939 VTI327939 WDE327939 WNA327939 KK393475 UG393475 AEC393475 ANY393475 AXU393475 BHQ393475 BRM393475 CBI393475 CLE393475 CVA393475 DEW393475 DOS393475 DYO393475 EIK393475 ESG393475 FCC393475 FLY393475 FVU393475 GFQ393475 GPM393475 GZI393475 HJE393475 HTA393475 ICW393475 IMS393475 IWO393475 JGK393475 JQG393475 KAC393475 KJY393475 KTU393475 LDQ393475 LNM393475 LXI393475 MHE393475 MRA393475 NAW393475 NKS393475 NUO393475 OEK393475 OOG393475 OYC393475 PHY393475 PRU393475 QBQ393475 QLM393475 QVI393475 RFE393475 RPA393475 RYW393475 SIS393475 SSO393475 TCK393475 TMG393475 TWC393475 UFY393475 UPU393475 UZQ393475 VJM393475 VTI393475 WDE393475 WNA393475 KK459011 UG459011 AEC459011 ANY459011 AXU459011 BHQ459011 BRM459011 CBI459011 CLE459011 CVA459011 DEW459011 DOS459011 DYO459011 EIK459011 ESG459011 FCC459011 FLY459011 FVU459011 GFQ459011 GPM459011 GZI459011 HJE459011 HTA459011 ICW459011 IMS459011 IWO459011 JGK459011 JQG459011 KAC459011 KJY459011 KTU459011 LDQ459011 LNM459011 LXI459011 MHE459011 MRA459011 NAW459011 NKS459011 NUO459011 OEK459011 OOG459011 OYC459011 PHY459011 PRU459011 QBQ459011 QLM459011 QVI459011 RFE459011 RPA459011 RYW459011 SIS459011 SSO459011 TCK459011 TMG459011 TWC459011 UFY459011 UPU459011 UZQ459011 VJM459011 VTI459011 WDE459011 WNA459011 KK524547 UG524547 AEC524547 ANY524547 AXU524547 BHQ524547 BRM524547 CBI524547 CLE524547 CVA524547 DEW524547 DOS524547 DYO524547 EIK524547 ESG524547 FCC524547 FLY524547 FVU524547 GFQ524547 GPM524547 GZI524547 HJE524547 HTA524547 ICW524547 IMS524547 IWO524547 JGK524547 JQG524547 KAC524547 KJY524547 KTU524547 LDQ524547 LNM524547 LXI524547 MHE524547 MRA524547 NAW524547 NKS524547 NUO524547 OEK524547 OOG524547 OYC524547 PHY524547 PRU524547 QBQ524547 QLM524547 QVI524547 RFE524547 RPA524547 RYW524547 SIS524547 SSO524547 TCK524547 TMG524547 TWC524547 UFY524547 UPU524547 UZQ524547 VJM524547 VTI524547 WDE524547 WNA524547 KK590083 UG590083 AEC590083 ANY590083 AXU590083 BHQ590083 BRM590083 CBI590083 CLE590083 CVA590083 DEW590083 DOS590083 DYO590083 EIK590083 ESG590083 FCC590083 FLY590083 FVU590083 GFQ590083 GPM590083 GZI590083 HJE590083 HTA590083 ICW590083 IMS590083 IWO590083 JGK590083 JQG590083 KAC590083 KJY590083 KTU590083 LDQ590083 LNM590083 LXI590083 MHE590083 MRA590083 NAW590083 NKS590083 NUO590083 OEK590083 OOG590083 OYC590083 PHY590083 PRU590083 QBQ590083 QLM590083 QVI590083 RFE590083 RPA590083 RYW590083 SIS590083 SSO590083 TCK590083 TMG590083 TWC590083 UFY590083 UPU590083 UZQ590083 VJM590083 VTI590083 WDE590083 WNA590083 KK655619 UG655619 AEC655619 ANY655619 AXU655619 BHQ655619 BRM655619 CBI655619 CLE655619 CVA655619 DEW655619 DOS655619 DYO655619 EIK655619 ESG655619 FCC655619 FLY655619 FVU655619 GFQ655619 GPM655619 GZI655619 HJE655619 HTA655619 ICW655619 IMS655619 IWO655619 JGK655619 JQG655619 KAC655619 KJY655619 KTU655619 LDQ655619 LNM655619 LXI655619 MHE655619 MRA655619 NAW655619 NKS655619 NUO655619 OEK655619 OOG655619 OYC655619 PHY655619 PRU655619 QBQ655619 QLM655619 QVI655619 RFE655619 RPA655619 RYW655619 SIS655619 SSO655619 TCK655619 TMG655619 TWC655619 UFY655619 UPU655619 UZQ655619 VJM655619 VTI655619 WDE655619 WNA655619 KK721155 UG721155 AEC721155 ANY721155 AXU721155 BHQ721155 BRM721155 CBI721155 CLE721155 CVA721155 DEW721155 DOS721155 DYO721155 EIK721155 ESG721155 FCC721155 FLY721155 FVU721155 GFQ721155 GPM721155 GZI721155 HJE721155 HTA721155 ICW721155 IMS721155 IWO721155 JGK721155 JQG721155 KAC721155 KJY721155 KTU721155 LDQ721155 LNM721155 LXI721155 MHE721155 MRA721155 NAW721155 NKS721155 NUO721155 OEK721155 OOG721155 OYC721155 PHY721155 PRU721155 QBQ721155 QLM721155 QVI721155 RFE721155 RPA721155 RYW721155 SIS721155 SSO721155 TCK721155 TMG721155 TWC721155 UFY721155 UPU721155 UZQ721155 VJM721155 VTI721155 WDE721155 WNA721155 KK786691 UG786691 AEC786691 ANY786691 AXU786691 BHQ786691 BRM786691 CBI786691 CLE786691 CVA786691 DEW786691 DOS786691 DYO786691 EIK786691 ESG786691 FCC786691 FLY786691 FVU786691 GFQ786691 GPM786691 GZI786691 HJE786691 HTA786691 ICW786691 IMS786691 IWO786691 JGK786691 JQG786691 KAC786691 KJY786691 KTU786691 LDQ786691 LNM786691 LXI786691 MHE786691 MRA786691 NAW786691 NKS786691 NUO786691 OEK786691 OOG786691 OYC786691 PHY786691 PRU786691 QBQ786691 QLM786691 QVI786691 RFE786691 RPA786691 RYW786691 SIS786691 SSO786691 TCK786691 TMG786691 TWC786691 UFY786691 UPU786691 UZQ786691 VJM786691 VTI786691 WDE786691 WNA786691 KK852227 UG852227 AEC852227 ANY852227 AXU852227 BHQ852227 BRM852227 CBI852227 CLE852227 CVA852227 DEW852227 DOS852227 DYO852227 EIK852227 ESG852227 FCC852227 FLY852227 FVU852227 GFQ852227 GPM852227 GZI852227 HJE852227 HTA852227 ICW852227 IMS852227 IWO852227 JGK852227 JQG852227 KAC852227 KJY852227 KTU852227 LDQ852227 LNM852227 LXI852227 MHE852227 MRA852227 NAW852227 NKS852227 NUO852227 OEK852227 OOG852227 OYC852227 PHY852227 PRU852227 QBQ852227 QLM852227 QVI852227 RFE852227 RPA852227 RYW852227 SIS852227 SSO852227 TCK852227 TMG852227 TWC852227 UFY852227 UPU852227 UZQ852227 VJM852227 VTI852227 WDE852227 WNA852227 KK917763 UG917763 AEC917763 ANY917763 AXU917763 BHQ917763 BRM917763 CBI917763 CLE917763 CVA917763 DEW917763 DOS917763 DYO917763 EIK917763 ESG917763 FCC917763 FLY917763 FVU917763 GFQ917763 GPM917763 GZI917763 HJE917763 HTA917763 ICW917763 IMS917763 IWO917763 JGK917763 JQG917763 KAC917763 KJY917763 KTU917763 LDQ917763 LNM917763 LXI917763 MHE917763 MRA917763 NAW917763 NKS917763 NUO917763 OEK917763 OOG917763 OYC917763 PHY917763 PRU917763 QBQ917763 QLM917763 QVI917763 RFE917763 RPA917763 RYW917763 SIS917763 SSO917763 TCK917763 TMG917763 TWC917763 UFY917763 UPU917763 UZQ917763 VJM917763 VTI917763 WDE917763 WNA917763 KK983299 UG983299 AEC983299 ANY983299 AXU983299 BHQ983299 BRM983299 CBI983299 CLE983299 CVA983299 DEW983299 DOS983299 DYO983299 EIK983299 ESG983299 FCC983299 FLY983299 FVU983299 GFQ983299 GPM983299 GZI983299 HJE983299 HTA983299 ICW983299 IMS983299 IWO983299 JGK983299 JQG983299 KAC983299 KJY983299 KTU983299 LDQ983299 LNM983299 LXI983299 MHE983299 MRA983299 NAW983299 NKS983299 NUO983299 OEK983299 OOG983299 OYC983299 PHY983299 PRU983299 QBQ983299 QLM983299 QVI983299 RFE983299 RPA983299 RYW983299 SIS983299 SSO983299 TCK983299 TMG983299 TWC983299 UFY983299 UPU983299 UZQ983299 VJM983299 VTI983299 WDE983299 WNA983299 KK65804 UG65804 AEC65804 ANY65804 AXU65804 BHQ65804 BRM65804 CBI65804 CLE65804 CVA65804 DEW65804 DOS65804 DYO65804 EIK65804 ESG65804 FCC65804 FLY65804 FVU65804 GFQ65804 GPM65804 GZI65804 HJE65804 HTA65804 ICW65804 IMS65804 IWO65804 JGK65804 JQG65804 KAC65804 KJY65804 KTU65804 LDQ65804 LNM65804 LXI65804 MHE65804 MRA65804 NAW65804 NKS65804 NUO65804 OEK65804 OOG65804 OYC65804 PHY65804 PRU65804 QBQ65804 QLM65804 QVI65804 RFE65804 RPA65804 RYW65804 SIS65804 SSO65804 TCK65804 TMG65804 TWC65804 UFY65804 UPU65804 UZQ65804 VJM65804 VTI65804 WDE65804 WNA65804 KK131340 UG131340 AEC131340 ANY131340 AXU131340 BHQ131340 BRM131340 CBI131340 CLE131340 CVA131340 DEW131340 DOS131340 DYO131340 EIK131340 ESG131340 FCC131340 FLY131340 FVU131340 GFQ131340 GPM131340 GZI131340 HJE131340 HTA131340 ICW131340 IMS131340 IWO131340 JGK131340 JQG131340 KAC131340 KJY131340 KTU131340 LDQ131340 LNM131340 LXI131340 MHE131340 MRA131340 NAW131340 NKS131340 NUO131340 OEK131340 OOG131340 OYC131340 PHY131340 PRU131340 QBQ131340 QLM131340 QVI131340 RFE131340 RPA131340 RYW131340 SIS131340 SSO131340 TCK131340 TMG131340 TWC131340 UFY131340 UPU131340 UZQ131340 VJM131340 VTI131340 WDE131340 WNA131340 KK196876 UG196876 AEC196876 ANY196876 AXU196876 BHQ196876 BRM196876 CBI196876 CLE196876 CVA196876 DEW196876 DOS196876 DYO196876 EIK196876 ESG196876 FCC196876 FLY196876 FVU196876 GFQ196876 GPM196876 GZI196876 HJE196876 HTA196876 ICW196876 IMS196876 IWO196876 JGK196876 JQG196876 KAC196876 KJY196876 KTU196876 LDQ196876 LNM196876 LXI196876 MHE196876 MRA196876 NAW196876 NKS196876 NUO196876 OEK196876 OOG196876 OYC196876 PHY196876 PRU196876 QBQ196876 QLM196876 QVI196876 RFE196876 RPA196876 RYW196876 SIS196876 SSO196876 TCK196876 TMG196876 TWC196876 UFY196876 UPU196876 UZQ196876 VJM196876 VTI196876 WDE196876 WNA196876 KK262412 UG262412 AEC262412 ANY262412 AXU262412 BHQ262412 BRM262412 CBI262412 CLE262412 CVA262412 DEW262412 DOS262412 DYO262412 EIK262412 ESG262412 FCC262412 FLY262412 FVU262412 GFQ262412 GPM262412 GZI262412 HJE262412 HTA262412 ICW262412 IMS262412 IWO262412 JGK262412 JQG262412 KAC262412 KJY262412 KTU262412 LDQ262412 LNM262412 LXI262412 MHE262412 MRA262412 NAW262412 NKS262412 NUO262412 OEK262412 OOG262412 OYC262412 PHY262412 PRU262412 QBQ262412 QLM262412 QVI262412 RFE262412 RPA262412 RYW262412 SIS262412 SSO262412 TCK262412 TMG262412 TWC262412 UFY262412 UPU262412 UZQ262412 VJM262412 VTI262412 WDE262412 WNA262412 KK327948 UG327948 AEC327948 ANY327948 AXU327948 BHQ327948 BRM327948 CBI327948 CLE327948 CVA327948 DEW327948 DOS327948 DYO327948 EIK327948 ESG327948 FCC327948 FLY327948 FVU327948 GFQ327948 GPM327948 GZI327948 HJE327948 HTA327948 ICW327948 IMS327948 IWO327948 JGK327948 JQG327948 KAC327948 KJY327948 KTU327948 LDQ327948 LNM327948 LXI327948 MHE327948 MRA327948 NAW327948 NKS327948 NUO327948 OEK327948 OOG327948 OYC327948 PHY327948 PRU327948 QBQ327948 QLM327948 QVI327948 RFE327948 RPA327948 RYW327948 SIS327948 SSO327948 TCK327948 TMG327948 TWC327948 UFY327948 UPU327948 UZQ327948 VJM327948 VTI327948 WDE327948 WNA327948 KK393484 UG393484 AEC393484 ANY393484 AXU393484 BHQ393484 BRM393484 CBI393484 CLE393484 CVA393484 DEW393484 DOS393484 DYO393484 EIK393484 ESG393484 FCC393484 FLY393484 FVU393484 GFQ393484 GPM393484 GZI393484 HJE393484 HTA393484 ICW393484 IMS393484 IWO393484 JGK393484 JQG393484 KAC393484 KJY393484 KTU393484 LDQ393484 LNM393484 LXI393484 MHE393484 MRA393484 NAW393484 NKS393484 NUO393484 OEK393484 OOG393484 OYC393484 PHY393484 PRU393484 QBQ393484 QLM393484 QVI393484 RFE393484 RPA393484 RYW393484 SIS393484 SSO393484 TCK393484 TMG393484 TWC393484 UFY393484 UPU393484 UZQ393484 VJM393484 VTI393484 WDE393484 WNA393484 KK459020 UG459020 AEC459020 ANY459020 AXU459020 BHQ459020 BRM459020 CBI459020 CLE459020 CVA459020 DEW459020 DOS459020 DYO459020 EIK459020 ESG459020 FCC459020 FLY459020 FVU459020 GFQ459020 GPM459020 GZI459020 HJE459020 HTA459020 ICW459020 IMS459020 IWO459020 JGK459020 JQG459020 KAC459020 KJY459020 KTU459020 LDQ459020 LNM459020 LXI459020 MHE459020 MRA459020 NAW459020 NKS459020 NUO459020 OEK459020 OOG459020 OYC459020 PHY459020 PRU459020 QBQ459020 QLM459020 QVI459020 RFE459020 RPA459020 RYW459020 SIS459020 SSO459020 TCK459020 TMG459020 TWC459020 UFY459020 UPU459020 UZQ459020 VJM459020 VTI459020 WDE459020 WNA459020 KK524556 UG524556 AEC524556 ANY524556 AXU524556 BHQ524556 BRM524556 CBI524556 CLE524556 CVA524556 DEW524556 DOS524556 DYO524556 EIK524556 ESG524556 FCC524556 FLY524556 FVU524556 GFQ524556 GPM524556 GZI524556 HJE524556 HTA524556 ICW524556 IMS524556 IWO524556 JGK524556 JQG524556 KAC524556 KJY524556 KTU524556 LDQ524556 LNM524556 LXI524556 MHE524556 MRA524556 NAW524556 NKS524556 NUO524556 OEK524556 OOG524556 OYC524556 PHY524556 PRU524556 QBQ524556 QLM524556 QVI524556 RFE524556 RPA524556 RYW524556 SIS524556 SSO524556 TCK524556 TMG524556 TWC524556 UFY524556 UPU524556 UZQ524556 VJM524556 VTI524556 WDE524556 WNA524556 KK590092 UG590092 AEC590092 ANY590092 AXU590092 BHQ590092 BRM590092 CBI590092 CLE590092 CVA590092 DEW590092 DOS590092 DYO590092 EIK590092 ESG590092 FCC590092 FLY590092 FVU590092 GFQ590092 GPM590092 GZI590092 HJE590092 HTA590092 ICW590092 IMS590092 IWO590092 JGK590092 JQG590092 KAC590092 KJY590092 KTU590092 LDQ590092 LNM590092 LXI590092 MHE590092 MRA590092 NAW590092 NKS590092 NUO590092 OEK590092 OOG590092 OYC590092 PHY590092 PRU590092 QBQ590092 QLM590092 QVI590092 RFE590092 RPA590092 RYW590092 SIS590092 SSO590092 TCK590092 TMG590092 TWC590092 UFY590092 UPU590092 UZQ590092 VJM590092 VTI590092 WDE590092 WNA590092 KK655628 UG655628 AEC655628 ANY655628 AXU655628 BHQ655628 BRM655628 CBI655628 CLE655628 CVA655628 DEW655628 DOS655628 DYO655628 EIK655628 ESG655628 FCC655628 FLY655628 FVU655628 GFQ655628 GPM655628 GZI655628 HJE655628 HTA655628 ICW655628 IMS655628 IWO655628 JGK655628 JQG655628 KAC655628 KJY655628 KTU655628 LDQ655628 LNM655628 LXI655628 MHE655628 MRA655628 NAW655628 NKS655628 NUO655628 OEK655628 OOG655628 OYC655628 PHY655628 PRU655628 QBQ655628 QLM655628 QVI655628 RFE655628 RPA655628 RYW655628 SIS655628 SSO655628 TCK655628 TMG655628 TWC655628 UFY655628 UPU655628 UZQ655628 VJM655628 VTI655628 WDE655628 WNA655628 KK721164 UG721164 AEC721164 ANY721164 AXU721164 BHQ721164 BRM721164 CBI721164 CLE721164 CVA721164 DEW721164 DOS721164 DYO721164 EIK721164 ESG721164 FCC721164 FLY721164 FVU721164 GFQ721164 GPM721164 GZI721164 HJE721164 HTA721164 ICW721164 IMS721164 IWO721164 JGK721164 JQG721164 KAC721164 KJY721164 KTU721164 LDQ721164 LNM721164 LXI721164 MHE721164 MRA721164 NAW721164 NKS721164 NUO721164 OEK721164 OOG721164 OYC721164 PHY721164 PRU721164 QBQ721164 QLM721164 QVI721164 RFE721164 RPA721164 RYW721164 SIS721164 SSO721164 TCK721164 TMG721164 TWC721164 UFY721164 UPU721164 UZQ721164 VJM721164 VTI721164 WDE721164 WNA721164 KK786700 UG786700 AEC786700 ANY786700 AXU786700 BHQ786700 BRM786700 CBI786700 CLE786700 CVA786700 DEW786700 DOS786700 DYO786700 EIK786700 ESG786700 FCC786700 FLY786700 FVU786700 GFQ786700 GPM786700 GZI786700 HJE786700 HTA786700 ICW786700 IMS786700 IWO786700 JGK786700 JQG786700 KAC786700 KJY786700 KTU786700 LDQ786700 LNM786700 LXI786700 MHE786700 MRA786700 NAW786700 NKS786700 NUO786700 OEK786700 OOG786700 OYC786700 PHY786700 PRU786700 QBQ786700 QLM786700 QVI786700 RFE786700 RPA786700 RYW786700 SIS786700 SSO786700 TCK786700 TMG786700 TWC786700 UFY786700 UPU786700 UZQ786700 VJM786700 VTI786700 WDE786700 WNA786700 KK852236 UG852236 AEC852236 ANY852236 AXU852236 BHQ852236 BRM852236 CBI852236 CLE852236 CVA852236 DEW852236 DOS852236 DYO852236 EIK852236 ESG852236 FCC852236 FLY852236 FVU852236 GFQ852236 GPM852236 GZI852236 HJE852236 HTA852236 ICW852236 IMS852236 IWO852236 JGK852236 JQG852236 KAC852236 KJY852236 KTU852236 LDQ852236 LNM852236 LXI852236 MHE852236 MRA852236 NAW852236 NKS852236 NUO852236 OEK852236 OOG852236 OYC852236 PHY852236 PRU852236 QBQ852236 QLM852236 QVI852236 RFE852236 RPA852236 RYW852236 SIS852236 SSO852236 TCK852236 TMG852236 TWC852236 UFY852236 UPU852236 UZQ852236 VJM852236 VTI852236 WDE852236 WNA852236 KK917772 UG917772 AEC917772 ANY917772 AXU917772 BHQ917772 BRM917772 CBI917772 CLE917772 CVA917772 DEW917772 DOS917772 DYO917772 EIK917772 ESG917772 FCC917772 FLY917772 FVU917772 GFQ917772 GPM917772 GZI917772 HJE917772 HTA917772 ICW917772 IMS917772 IWO917772 JGK917772 JQG917772 KAC917772 KJY917772 KTU917772 LDQ917772 LNM917772 LXI917772 MHE917772 MRA917772 NAW917772 NKS917772 NUO917772 OEK917772 OOG917772 OYC917772 PHY917772 PRU917772 QBQ917772 QLM917772 QVI917772 RFE917772 RPA917772 RYW917772 SIS917772 SSO917772 TCK917772 TMG917772 TWC917772 UFY917772 UPU917772 UZQ917772 VJM917772 VTI917772 WDE917772 WNA917772 KK983308 UG983308 AEC983308 ANY983308 AXU983308 BHQ983308 BRM983308 CBI983308 CLE983308 CVA983308 DEW983308 DOS983308 DYO983308 EIK983308 ESG983308 FCC983308 FLY983308 FVU983308 GFQ983308 GPM983308 GZI983308 HJE983308 HTA983308 ICW983308 IMS983308 IWO983308 JGK983308 JQG983308 KAC983308 KJY983308 KTU983308 LDQ983308 LNM983308 LXI983308 MHE983308 MRA983308 NAW983308 NKS983308 NUO983308 OEK983308 OOG983308 OYC983308 PHY983308 PRU983308 QBQ983308 QLM983308 QVI983308 RFE983308 RPA983308 RYW983308 SIS983308 SSO983308 TCK983308 TMG983308 TWC983308 UFY983308 UPU983308 UZQ983308 VJM983308 VTI983308 WDE983308 WNA983308 KK65801 UG65801 AEC65801 ANY65801 AXU65801 BHQ65801 BRM65801 CBI65801 CLE65801 CVA65801 DEW65801 DOS65801 DYO65801 EIK65801 ESG65801 FCC65801 FLY65801 FVU65801 GFQ65801 GPM65801 GZI65801 HJE65801 HTA65801 ICW65801 IMS65801 IWO65801 JGK65801 JQG65801 KAC65801 KJY65801 KTU65801 LDQ65801 LNM65801 LXI65801 MHE65801 MRA65801 NAW65801 NKS65801 NUO65801 OEK65801 OOG65801 OYC65801 PHY65801 PRU65801 QBQ65801 QLM65801 QVI65801 RFE65801 RPA65801 RYW65801 SIS65801 SSO65801 TCK65801 TMG65801 TWC65801 UFY65801 UPU65801 UZQ65801 VJM65801 VTI65801 WDE65801 WNA65801 KK131337 UG131337 AEC131337 ANY131337 AXU131337 BHQ131337 BRM131337 CBI131337 CLE131337 CVA131337 DEW131337 DOS131337 DYO131337 EIK131337 ESG131337 FCC131337 FLY131337 FVU131337 GFQ131337 GPM131337 GZI131337 HJE131337 HTA131337 ICW131337 IMS131337 IWO131337 JGK131337 JQG131337 KAC131337 KJY131337 KTU131337 LDQ131337 LNM131337 LXI131337 MHE131337 MRA131337 NAW131337 NKS131337 NUO131337 OEK131337 OOG131337 OYC131337 PHY131337 PRU131337 QBQ131337 QLM131337 QVI131337 RFE131337 RPA131337 RYW131337 SIS131337 SSO131337 TCK131337 TMG131337 TWC131337 UFY131337 UPU131337 UZQ131337 VJM131337 VTI131337 WDE131337 WNA131337 KK196873 UG196873 AEC196873 ANY196873 AXU196873 BHQ196873 BRM196873 CBI196873 CLE196873 CVA196873 DEW196873 DOS196873 DYO196873 EIK196873 ESG196873 FCC196873 FLY196873 FVU196873 GFQ196873 GPM196873 GZI196873 HJE196873 HTA196873 ICW196873 IMS196873 IWO196873 JGK196873 JQG196873 KAC196873 KJY196873 KTU196873 LDQ196873 LNM196873 LXI196873 MHE196873 MRA196873 NAW196873 NKS196873 NUO196873 OEK196873 OOG196873 OYC196873 PHY196873 PRU196873 QBQ196873 QLM196873 QVI196873 RFE196873 RPA196873 RYW196873 SIS196873 SSO196873 TCK196873 TMG196873 TWC196873 UFY196873 UPU196873 UZQ196873 VJM196873 VTI196873 WDE196873 WNA196873 KK262409 UG262409 AEC262409 ANY262409 AXU262409 BHQ262409 BRM262409 CBI262409 CLE262409 CVA262409 DEW262409 DOS262409 DYO262409 EIK262409 ESG262409 FCC262409 FLY262409 FVU262409 GFQ262409 GPM262409 GZI262409 HJE262409 HTA262409 ICW262409 IMS262409 IWO262409 JGK262409 JQG262409 KAC262409 KJY262409 KTU262409 LDQ262409 LNM262409 LXI262409 MHE262409 MRA262409 NAW262409 NKS262409 NUO262409 OEK262409 OOG262409 OYC262409 PHY262409 PRU262409 QBQ262409 QLM262409 QVI262409 RFE262409 RPA262409 RYW262409 SIS262409 SSO262409 TCK262409 TMG262409 TWC262409 UFY262409 UPU262409 UZQ262409 VJM262409 VTI262409 WDE262409 WNA262409 KK327945 UG327945 AEC327945 ANY327945 AXU327945 BHQ327945 BRM327945 CBI327945 CLE327945 CVA327945 DEW327945 DOS327945 DYO327945 EIK327945 ESG327945 FCC327945 FLY327945 FVU327945 GFQ327945 GPM327945 GZI327945 HJE327945 HTA327945 ICW327945 IMS327945 IWO327945 JGK327945 JQG327945 KAC327945 KJY327945 KTU327945 LDQ327945 LNM327945 LXI327945 MHE327945 MRA327945 NAW327945 NKS327945 NUO327945 OEK327945 OOG327945 OYC327945 PHY327945 PRU327945 QBQ327945 QLM327945 QVI327945 RFE327945 RPA327945 RYW327945 SIS327945 SSO327945 TCK327945 TMG327945 TWC327945 UFY327945 UPU327945 UZQ327945 VJM327945 VTI327945 WDE327945 WNA327945 KK393481 UG393481 AEC393481 ANY393481 AXU393481 BHQ393481 BRM393481 CBI393481 CLE393481 CVA393481 DEW393481 DOS393481 DYO393481 EIK393481 ESG393481 FCC393481 FLY393481 FVU393481 GFQ393481 GPM393481 GZI393481 HJE393481 HTA393481 ICW393481 IMS393481 IWO393481 JGK393481 JQG393481 KAC393481 KJY393481 KTU393481 LDQ393481 LNM393481 LXI393481 MHE393481 MRA393481 NAW393481 NKS393481 NUO393481 OEK393481 OOG393481 OYC393481 PHY393481 PRU393481 QBQ393481 QLM393481 QVI393481 RFE393481 RPA393481 RYW393481 SIS393481 SSO393481 TCK393481 TMG393481 TWC393481 UFY393481 UPU393481 UZQ393481 VJM393481 VTI393481 WDE393481 WNA393481 KK459017 UG459017 AEC459017 ANY459017 AXU459017 BHQ459017 BRM459017 CBI459017 CLE459017 CVA459017 DEW459017 DOS459017 DYO459017 EIK459017 ESG459017 FCC459017 FLY459017 FVU459017 GFQ459017 GPM459017 GZI459017 HJE459017 HTA459017 ICW459017 IMS459017 IWO459017 JGK459017 JQG459017 KAC459017 KJY459017 KTU459017 LDQ459017 LNM459017 LXI459017 MHE459017 MRA459017 NAW459017 NKS459017 NUO459017 OEK459017 OOG459017 OYC459017 PHY459017 PRU459017 QBQ459017 QLM459017 QVI459017 RFE459017 RPA459017 RYW459017 SIS459017 SSO459017 TCK459017 TMG459017 TWC459017 UFY459017 UPU459017 UZQ459017 VJM459017 VTI459017 WDE459017 WNA459017 KK524553 UG524553 AEC524553 ANY524553 AXU524553 BHQ524553 BRM524553 CBI524553 CLE524553 CVA524553 DEW524553 DOS524553 DYO524553 EIK524553 ESG524553 FCC524553 FLY524553 FVU524553 GFQ524553 GPM524553 GZI524553 HJE524553 HTA524553 ICW524553 IMS524553 IWO524553 JGK524553 JQG524553 KAC524553 KJY524553 KTU524553 LDQ524553 LNM524553 LXI524553 MHE524553 MRA524553 NAW524553 NKS524553 NUO524553 OEK524553 OOG524553 OYC524553 PHY524553 PRU524553 QBQ524553 QLM524553 QVI524553 RFE524553 RPA524553 RYW524553 SIS524553 SSO524553 TCK524553 TMG524553 TWC524553 UFY524553 UPU524553 UZQ524553 VJM524553 VTI524553 WDE524553 WNA524553 KK590089 UG590089 AEC590089 ANY590089 AXU590089 BHQ590089 BRM590089 CBI590089 CLE590089 CVA590089 DEW590089 DOS590089 DYO590089 EIK590089 ESG590089 FCC590089 FLY590089 FVU590089 GFQ590089 GPM590089 GZI590089 HJE590089 HTA590089 ICW590089 IMS590089 IWO590089 JGK590089 JQG590089 KAC590089 KJY590089 KTU590089 LDQ590089 LNM590089 LXI590089 MHE590089 MRA590089 NAW590089 NKS590089 NUO590089 OEK590089 OOG590089 OYC590089 PHY590089 PRU590089 QBQ590089 QLM590089 QVI590089 RFE590089 RPA590089 RYW590089 SIS590089 SSO590089 TCK590089 TMG590089 TWC590089 UFY590089 UPU590089 UZQ590089 VJM590089 VTI590089 WDE590089 WNA590089 KK655625 UG655625 AEC655625 ANY655625 AXU655625 BHQ655625 BRM655625 CBI655625 CLE655625 CVA655625 DEW655625 DOS655625 DYO655625 EIK655625 ESG655625 FCC655625 FLY655625 FVU655625 GFQ655625 GPM655625 GZI655625 HJE655625 HTA655625 ICW655625 IMS655625 IWO655625 JGK655625 JQG655625 KAC655625 KJY655625 KTU655625 LDQ655625 LNM655625 LXI655625 MHE655625 MRA655625 NAW655625 NKS655625 NUO655625 OEK655625 OOG655625 OYC655625 PHY655625 PRU655625 QBQ655625 QLM655625 QVI655625 RFE655625 RPA655625 RYW655625 SIS655625 SSO655625 TCK655625 TMG655625 TWC655625 UFY655625 UPU655625 UZQ655625 VJM655625 VTI655625 WDE655625 WNA655625 KK721161 UG721161 AEC721161 ANY721161 AXU721161 BHQ721161 BRM721161 CBI721161 CLE721161 CVA721161 DEW721161 DOS721161 DYO721161 EIK721161 ESG721161 FCC721161 FLY721161 FVU721161 GFQ721161 GPM721161 GZI721161 HJE721161 HTA721161 ICW721161 IMS721161 IWO721161 JGK721161 JQG721161 KAC721161 KJY721161 KTU721161 LDQ721161 LNM721161 LXI721161 MHE721161 MRA721161 NAW721161 NKS721161 NUO721161 OEK721161 OOG721161 OYC721161 PHY721161 PRU721161 QBQ721161 QLM721161 QVI721161 RFE721161 RPA721161 RYW721161 SIS721161 SSO721161 TCK721161 TMG721161 TWC721161 UFY721161 UPU721161 UZQ721161 VJM721161 VTI721161 WDE721161 WNA721161 KK786697 UG786697 AEC786697 ANY786697 AXU786697 BHQ786697 BRM786697 CBI786697 CLE786697 CVA786697 DEW786697 DOS786697 DYO786697 EIK786697 ESG786697 FCC786697 FLY786697 FVU786697 GFQ786697 GPM786697 GZI786697 HJE786697 HTA786697 ICW786697 IMS786697 IWO786697 JGK786697 JQG786697 KAC786697 KJY786697 KTU786697 LDQ786697 LNM786697 LXI786697 MHE786697 MRA786697 NAW786697 NKS786697 NUO786697 OEK786697 OOG786697 OYC786697 PHY786697 PRU786697 QBQ786697 QLM786697 QVI786697 RFE786697 RPA786697 RYW786697 SIS786697 SSO786697 TCK786697 TMG786697 TWC786697 UFY786697 UPU786697 UZQ786697 VJM786697 VTI786697 WDE786697 WNA786697 KK852233 UG852233 AEC852233 ANY852233 AXU852233 BHQ852233 BRM852233 CBI852233 CLE852233 CVA852233 DEW852233 DOS852233 DYO852233 EIK852233 ESG852233 FCC852233 FLY852233 FVU852233 GFQ852233 GPM852233 GZI852233 HJE852233 HTA852233 ICW852233 IMS852233 IWO852233 JGK852233 JQG852233 KAC852233 KJY852233 KTU852233 LDQ852233 LNM852233 LXI852233 MHE852233 MRA852233 NAW852233 NKS852233 NUO852233 OEK852233 OOG852233 OYC852233 PHY852233 PRU852233 QBQ852233 QLM852233 QVI852233 RFE852233 RPA852233 RYW852233 SIS852233 SSO852233 TCK852233 TMG852233 TWC852233 UFY852233 UPU852233 UZQ852233 VJM852233 VTI852233 WDE852233 WNA852233 KK917769 UG917769 AEC917769 ANY917769 AXU917769 BHQ917769 BRM917769 CBI917769 CLE917769 CVA917769 DEW917769 DOS917769 DYO917769 EIK917769 ESG917769 FCC917769 FLY917769 FVU917769 GFQ917769 GPM917769 GZI917769 HJE917769 HTA917769 ICW917769 IMS917769 IWO917769 JGK917769 JQG917769 KAC917769 KJY917769 KTU917769 LDQ917769 LNM917769 LXI917769 MHE917769 MRA917769 NAW917769 NKS917769 NUO917769 OEK917769 OOG917769 OYC917769 PHY917769 PRU917769 QBQ917769 QLM917769 QVI917769 RFE917769 RPA917769 RYW917769 SIS917769 SSO917769 TCK917769 TMG917769 TWC917769 UFY917769 UPU917769 UZQ917769 VJM917769 VTI917769 WDE917769 WNA917769 KK983305 UG983305 AEC983305 ANY983305 AXU983305 BHQ983305 BRM983305 CBI983305 CLE983305 CVA983305 DEW983305 DOS983305 DYO983305 EIK983305 ESG983305 FCC983305 FLY983305 FVU983305 GFQ983305 GPM983305 GZI983305 HJE983305 HTA983305 ICW983305 IMS983305 IWO983305 JGK983305 JQG983305 KAC983305 KJY983305 KTU983305 LDQ983305 LNM983305 LXI983305 MHE983305 MRA983305 NAW983305 NKS983305 NUO983305 OEK983305 OOG983305 OYC983305 PHY983305 PRU983305 QBQ983305 QLM983305 QVI983305 RFE983305 RPA983305 RYW983305 SIS983305 SSO983305 TCK983305 TMG983305 TWC983305 UFY983305 UPU983305 UZQ983305 VJM983305 VTI983305 WDE983305 WNA983305 KK65798 UG65798 AEC65798 ANY65798 AXU65798 BHQ65798 BRM65798 CBI65798 CLE65798 CVA65798 DEW65798 DOS65798 DYO65798 EIK65798 ESG65798 FCC65798 FLY65798 FVU65798 GFQ65798 GPM65798 GZI65798 HJE65798 HTA65798 ICW65798 IMS65798 IWO65798 JGK65798 JQG65798 KAC65798 KJY65798 KTU65798 LDQ65798 LNM65798 LXI65798 MHE65798 MRA65798 NAW65798 NKS65798 NUO65798 OEK65798 OOG65798 OYC65798 PHY65798 PRU65798 QBQ65798 QLM65798 QVI65798 RFE65798 RPA65798 RYW65798 SIS65798 SSO65798 TCK65798 TMG65798 TWC65798 UFY65798 UPU65798 UZQ65798 VJM65798 VTI65798 WDE65798 WNA65798 KK131334 UG131334 AEC131334 ANY131334 AXU131334 BHQ131334 BRM131334 CBI131334 CLE131334 CVA131334 DEW131334 DOS131334 DYO131334 EIK131334 ESG131334 FCC131334 FLY131334 FVU131334 GFQ131334 GPM131334 GZI131334 HJE131334 HTA131334 ICW131334 IMS131334 IWO131334 JGK131334 JQG131334 KAC131334 KJY131334 KTU131334 LDQ131334 LNM131334 LXI131334 MHE131334 MRA131334 NAW131334 NKS131334 NUO131334 OEK131334 OOG131334 OYC131334 PHY131334 PRU131334 QBQ131334 QLM131334 QVI131334 RFE131334 RPA131334 RYW131334 SIS131334 SSO131334 TCK131334 TMG131334 TWC131334 UFY131334 UPU131334 UZQ131334 VJM131334 VTI131334 WDE131334 WNA131334 KK196870 UG196870 AEC196870 ANY196870 AXU196870 BHQ196870 BRM196870 CBI196870 CLE196870 CVA196870 DEW196870 DOS196870 DYO196870 EIK196870 ESG196870 FCC196870 FLY196870 FVU196870 GFQ196870 GPM196870 GZI196870 HJE196870 HTA196870 ICW196870 IMS196870 IWO196870 JGK196870 JQG196870 KAC196870 KJY196870 KTU196870 LDQ196870 LNM196870 LXI196870 MHE196870 MRA196870 NAW196870 NKS196870 NUO196870 OEK196870 OOG196870 OYC196870 PHY196870 PRU196870 QBQ196870 QLM196870 QVI196870 RFE196870 RPA196870 RYW196870 SIS196870 SSO196870 TCK196870 TMG196870 TWC196870 UFY196870 UPU196870 UZQ196870 VJM196870 VTI196870 WDE196870 WNA196870 KK262406 UG262406 AEC262406 ANY262406 AXU262406 BHQ262406 BRM262406 CBI262406 CLE262406 CVA262406 DEW262406 DOS262406 DYO262406 EIK262406 ESG262406 FCC262406 FLY262406 FVU262406 GFQ262406 GPM262406 GZI262406 HJE262406 HTA262406 ICW262406 IMS262406 IWO262406 JGK262406 JQG262406 KAC262406 KJY262406 KTU262406 LDQ262406 LNM262406 LXI262406 MHE262406 MRA262406 NAW262406 NKS262406 NUO262406 OEK262406 OOG262406 OYC262406 PHY262406 PRU262406 QBQ262406 QLM262406 QVI262406 RFE262406 RPA262406 RYW262406 SIS262406 SSO262406 TCK262406 TMG262406 TWC262406 UFY262406 UPU262406 UZQ262406 VJM262406 VTI262406 WDE262406 WNA262406 KK327942 UG327942 AEC327942 ANY327942 AXU327942 BHQ327942 BRM327942 CBI327942 CLE327942 CVA327942 DEW327942 DOS327942 DYO327942 EIK327942 ESG327942 FCC327942 FLY327942 FVU327942 GFQ327942 GPM327942 GZI327942 HJE327942 HTA327942 ICW327942 IMS327942 IWO327942 JGK327942 JQG327942 KAC327942 KJY327942 KTU327942 LDQ327942 LNM327942 LXI327942 MHE327942 MRA327942 NAW327942 NKS327942 NUO327942 OEK327942 OOG327942 OYC327942 PHY327942 PRU327942 QBQ327942 QLM327942 QVI327942 RFE327942 RPA327942 RYW327942 SIS327942 SSO327942 TCK327942 TMG327942 TWC327942 UFY327942 UPU327942 UZQ327942 VJM327942 VTI327942 WDE327942 WNA327942 KK393478 UG393478 AEC393478 ANY393478 AXU393478 BHQ393478 BRM393478 CBI393478 CLE393478 CVA393478 DEW393478 DOS393478 DYO393478 EIK393478 ESG393478 FCC393478 FLY393478 FVU393478 GFQ393478 GPM393478 GZI393478 HJE393478 HTA393478 ICW393478 IMS393478 IWO393478 JGK393478 JQG393478 KAC393478 KJY393478 KTU393478 LDQ393478 LNM393478 LXI393478 MHE393478 MRA393478 NAW393478 NKS393478 NUO393478 OEK393478 OOG393478 OYC393478 PHY393478 PRU393478 QBQ393478 QLM393478 QVI393478 RFE393478 RPA393478 RYW393478 SIS393478 SSO393478 TCK393478 TMG393478 TWC393478 UFY393478 UPU393478 UZQ393478 VJM393478 VTI393478 WDE393478 WNA393478 KK459014 UG459014 AEC459014 ANY459014 AXU459014 BHQ459014 BRM459014 CBI459014 CLE459014 CVA459014 DEW459014 DOS459014 DYO459014 EIK459014 ESG459014 FCC459014 FLY459014 FVU459014 GFQ459014 GPM459014 GZI459014 HJE459014 HTA459014 ICW459014 IMS459014 IWO459014 JGK459014 JQG459014 KAC459014 KJY459014 KTU459014 LDQ459014 LNM459014 LXI459014 MHE459014 MRA459014 NAW459014 NKS459014 NUO459014 OEK459014 OOG459014 OYC459014 PHY459014 PRU459014 QBQ459014 QLM459014 QVI459014 RFE459014 RPA459014 RYW459014 SIS459014 SSO459014 TCK459014 TMG459014 TWC459014 UFY459014 UPU459014 UZQ459014 VJM459014 VTI459014 WDE459014 WNA459014 KK524550 UG524550 AEC524550 ANY524550 AXU524550 BHQ524550 BRM524550 CBI524550 CLE524550 CVA524550 DEW524550 DOS524550 DYO524550 EIK524550 ESG524550 FCC524550 FLY524550 FVU524550 GFQ524550 GPM524550 GZI524550 HJE524550 HTA524550 ICW524550 IMS524550 IWO524550 JGK524550 JQG524550 KAC524550 KJY524550 KTU524550 LDQ524550 LNM524550 LXI524550 MHE524550 MRA524550 NAW524550 NKS524550 NUO524550 OEK524550 OOG524550 OYC524550 PHY524550 PRU524550 QBQ524550 QLM524550 QVI524550 RFE524550 RPA524550 RYW524550 SIS524550 SSO524550 TCK524550 TMG524550 TWC524550 UFY524550 UPU524550 UZQ524550 VJM524550 VTI524550 WDE524550 WNA524550 KK590086 UG590086 AEC590086 ANY590086 AXU590086 BHQ590086 BRM590086 CBI590086 CLE590086 CVA590086 DEW590086 DOS590086 DYO590086 EIK590086 ESG590086 FCC590086 FLY590086 FVU590086 GFQ590086 GPM590086 GZI590086 HJE590086 HTA590086 ICW590086 IMS590086 IWO590086 JGK590086 JQG590086 KAC590086 KJY590086 KTU590086 LDQ590086 LNM590086 LXI590086 MHE590086 MRA590086 NAW590086 NKS590086 NUO590086 OEK590086 OOG590086 OYC590086 PHY590086 PRU590086 QBQ590086 QLM590086 QVI590086 RFE590086 RPA590086 RYW590086 SIS590086 SSO590086 TCK590086 TMG590086 TWC590086 UFY590086 UPU590086 UZQ590086 VJM590086 VTI590086 WDE590086 WNA590086 KK655622 UG655622 AEC655622 ANY655622 AXU655622 BHQ655622 BRM655622 CBI655622 CLE655622 CVA655622 DEW655622 DOS655622 DYO655622 EIK655622 ESG655622 FCC655622 FLY655622 FVU655622 GFQ655622 GPM655622 GZI655622 HJE655622 HTA655622 ICW655622 IMS655622 IWO655622 JGK655622 JQG655622 KAC655622 KJY655622 KTU655622 LDQ655622 LNM655622 LXI655622 MHE655622 MRA655622 NAW655622 NKS655622 NUO655622 OEK655622 OOG655622 OYC655622 PHY655622 PRU655622 QBQ655622 QLM655622 QVI655622 RFE655622 RPA655622 RYW655622 SIS655622 SSO655622 TCK655622 TMG655622 TWC655622 UFY655622 UPU655622 UZQ655622 VJM655622 VTI655622 WDE655622 WNA655622 KK721158 UG721158 AEC721158 ANY721158 AXU721158 BHQ721158 BRM721158 CBI721158 CLE721158 CVA721158 DEW721158 DOS721158 DYO721158 EIK721158 ESG721158 FCC721158 FLY721158 FVU721158 GFQ721158 GPM721158 GZI721158 HJE721158 HTA721158 ICW721158 IMS721158 IWO721158 JGK721158 JQG721158 KAC721158 KJY721158 KTU721158 LDQ721158 LNM721158 LXI721158 MHE721158 MRA721158 NAW721158 NKS721158 NUO721158 OEK721158 OOG721158 OYC721158 PHY721158 PRU721158 QBQ721158 QLM721158 QVI721158 RFE721158 RPA721158 RYW721158 SIS721158 SSO721158 TCK721158 TMG721158 TWC721158 UFY721158 UPU721158 UZQ721158 VJM721158 VTI721158 WDE721158 WNA721158 KK786694 UG786694 AEC786694 ANY786694 AXU786694 BHQ786694 BRM786694 CBI786694 CLE786694 CVA786694 DEW786694 DOS786694 DYO786694 EIK786694 ESG786694 FCC786694 FLY786694 FVU786694 GFQ786694 GPM786694 GZI786694 HJE786694 HTA786694 ICW786694 IMS786694 IWO786694 JGK786694 JQG786694 KAC786694 KJY786694 KTU786694 LDQ786694 LNM786694 LXI786694 MHE786694 MRA786694 NAW786694 NKS786694 NUO786694 OEK786694 OOG786694 OYC786694 PHY786694 PRU786694 QBQ786694 QLM786694 QVI786694 RFE786694 RPA786694 RYW786694 SIS786694 SSO786694 TCK786694 TMG786694 TWC786694 UFY786694 UPU786694 UZQ786694 VJM786694 VTI786694 WDE786694 WNA786694 KK852230 UG852230 AEC852230 ANY852230 AXU852230 BHQ852230 BRM852230 CBI852230 CLE852230 CVA852230 DEW852230 DOS852230 DYO852230 EIK852230 ESG852230 FCC852230 FLY852230 FVU852230 GFQ852230 GPM852230 GZI852230 HJE852230 HTA852230 ICW852230 IMS852230 IWO852230 JGK852230 JQG852230 KAC852230 KJY852230 KTU852230 LDQ852230 LNM852230 LXI852230 MHE852230 MRA852230 NAW852230 NKS852230 NUO852230 OEK852230 OOG852230 OYC852230 PHY852230 PRU852230 QBQ852230 QLM852230 QVI852230 RFE852230 RPA852230 RYW852230 SIS852230 SSO852230 TCK852230 TMG852230 TWC852230 UFY852230 UPU852230 UZQ852230 VJM852230 VTI852230 WDE852230 WNA852230 KK917766 UG917766 AEC917766 ANY917766 AXU917766 BHQ917766 BRM917766 CBI917766 CLE917766 CVA917766 DEW917766 DOS917766 DYO917766 EIK917766 ESG917766 FCC917766 FLY917766 FVU917766 GFQ917766 GPM917766 GZI917766 HJE917766 HTA917766 ICW917766 IMS917766 IWO917766 JGK917766 JQG917766 KAC917766 KJY917766 KTU917766 LDQ917766 LNM917766 LXI917766 MHE917766 MRA917766 NAW917766 NKS917766 NUO917766 OEK917766 OOG917766 OYC917766 PHY917766 PRU917766 QBQ917766 QLM917766 QVI917766 RFE917766 RPA917766 RYW917766 SIS917766 SSO917766 TCK917766 TMG917766 TWC917766 UFY917766 UPU917766 UZQ917766 VJM917766 VTI917766 WDE917766 WNA917766 KK983302 UG983302 AEC983302 ANY983302 AXU983302 BHQ983302 BRM983302 CBI983302 CLE983302 CVA983302 DEW983302 DOS983302 DYO983302 EIK983302 ESG983302 FCC983302 FLY983302 FVU983302 GFQ983302 GPM983302 GZI983302 HJE983302 HTA983302 ICW983302 IMS983302 IWO983302 JGK983302 JQG983302 KAC983302 KJY983302 KTU983302 LDQ983302 LNM983302 LXI983302 MHE983302 MRA983302 NAW983302 NKS983302 NUO983302 OEK983302 OOG983302 OYC983302 PHY983302 PRU983302 QBQ983302 QLM983302 QVI983302 RFE983302 RPA983302 RYW983302 SIS983302 SSO983302 TCK983302 TMG983302 TWC983302 UFY983302 UPU983302 UZQ983302 VJM983302 VTI983302 WDE983302 WNA983302 KK65807 UG65807 AEC65807 ANY65807 AXU65807 BHQ65807 BRM65807 CBI65807 CLE65807 CVA65807 DEW65807 DOS65807 DYO65807 EIK65807 ESG65807 FCC65807 FLY65807 FVU65807 GFQ65807 GPM65807 GZI65807 HJE65807 HTA65807 ICW65807 IMS65807 IWO65807 JGK65807 JQG65807 KAC65807 KJY65807 KTU65807 LDQ65807 LNM65807 LXI65807 MHE65807 MRA65807 NAW65807 NKS65807 NUO65807 OEK65807 OOG65807 OYC65807 PHY65807 PRU65807 QBQ65807 QLM65807 QVI65807 RFE65807 RPA65807 RYW65807 SIS65807 SSO65807 TCK65807 TMG65807 TWC65807 UFY65807 UPU65807 UZQ65807 VJM65807 VTI65807 WDE65807 WNA65807 KK131343 UG131343 AEC131343 ANY131343 AXU131343 BHQ131343 BRM131343 CBI131343 CLE131343 CVA131343 DEW131343 DOS131343 DYO131343 EIK131343 ESG131343 FCC131343 FLY131343 FVU131343 GFQ131343 GPM131343 GZI131343 HJE131343 HTA131343 ICW131343 IMS131343 IWO131343 JGK131343 JQG131343 KAC131343 KJY131343 KTU131343 LDQ131343 LNM131343 LXI131343 MHE131343 MRA131343 NAW131343 NKS131343 NUO131343 OEK131343 OOG131343 OYC131343 PHY131343 PRU131343 QBQ131343 QLM131343 QVI131343 RFE131343 RPA131343 RYW131343 SIS131343 SSO131343 TCK131343 TMG131343 TWC131343 UFY131343 UPU131343 UZQ131343 VJM131343 VTI131343 WDE131343 WNA131343 KK196879 UG196879 AEC196879 ANY196879 AXU196879 BHQ196879 BRM196879 CBI196879 CLE196879 CVA196879 DEW196879 DOS196879 DYO196879 EIK196879 ESG196879 FCC196879 FLY196879 FVU196879 GFQ196879 GPM196879 GZI196879 HJE196879 HTA196879 ICW196879 IMS196879 IWO196879 JGK196879 JQG196879 KAC196879 KJY196879 KTU196879 LDQ196879 LNM196879 LXI196879 MHE196879 MRA196879 NAW196879 NKS196879 NUO196879 OEK196879 OOG196879 OYC196879 PHY196879 PRU196879 QBQ196879 QLM196879 QVI196879 RFE196879 RPA196879 RYW196879 SIS196879 SSO196879 TCK196879 TMG196879 TWC196879 UFY196879 UPU196879 UZQ196879 VJM196879 VTI196879 WDE196879 WNA196879 KK262415 UG262415 AEC262415 ANY262415 AXU262415 BHQ262415 BRM262415 CBI262415 CLE262415 CVA262415 DEW262415 DOS262415 DYO262415 EIK262415 ESG262415 FCC262415 FLY262415 FVU262415 GFQ262415 GPM262415 GZI262415 HJE262415 HTA262415 ICW262415 IMS262415 IWO262415 JGK262415 JQG262415 KAC262415 KJY262415 KTU262415 LDQ262415 LNM262415 LXI262415 MHE262415 MRA262415 NAW262415 NKS262415 NUO262415 OEK262415 OOG262415 OYC262415 PHY262415 PRU262415 QBQ262415 QLM262415 QVI262415 RFE262415 RPA262415 RYW262415 SIS262415 SSO262415 TCK262415 TMG262415 TWC262415 UFY262415 UPU262415 UZQ262415 VJM262415 VTI262415 WDE262415 WNA262415 KK327951 UG327951 AEC327951 ANY327951 AXU327951 BHQ327951 BRM327951 CBI327951 CLE327951 CVA327951 DEW327951 DOS327951 DYO327951 EIK327951 ESG327951 FCC327951 FLY327951 FVU327951 GFQ327951 GPM327951 GZI327951 HJE327951 HTA327951 ICW327951 IMS327951 IWO327951 JGK327951 JQG327951 KAC327951 KJY327951 KTU327951 LDQ327951 LNM327951 LXI327951 MHE327951 MRA327951 NAW327951 NKS327951 NUO327951 OEK327951 OOG327951 OYC327951 PHY327951 PRU327951 QBQ327951 QLM327951 QVI327951 RFE327951 RPA327951 RYW327951 SIS327951 SSO327951 TCK327951 TMG327951 TWC327951 UFY327951 UPU327951 UZQ327951 VJM327951 VTI327951 WDE327951 WNA327951 KK393487 UG393487 AEC393487 ANY393487 AXU393487 BHQ393487 BRM393487 CBI393487 CLE393487 CVA393487 DEW393487 DOS393487 DYO393487 EIK393487 ESG393487 FCC393487 FLY393487 FVU393487 GFQ393487 GPM393487 GZI393487 HJE393487 HTA393487 ICW393487 IMS393487 IWO393487 JGK393487 JQG393487 KAC393487 KJY393487 KTU393487 LDQ393487 LNM393487 LXI393487 MHE393487 MRA393487 NAW393487 NKS393487 NUO393487 OEK393487 OOG393487 OYC393487 PHY393487 PRU393487 QBQ393487 QLM393487 QVI393487 RFE393487 RPA393487 RYW393487 SIS393487 SSO393487 TCK393487 TMG393487 TWC393487 UFY393487 UPU393487 UZQ393487 VJM393487 VTI393487 WDE393487 WNA393487 KK459023 UG459023 AEC459023 ANY459023 AXU459023 BHQ459023 BRM459023 CBI459023 CLE459023 CVA459023 DEW459023 DOS459023 DYO459023 EIK459023 ESG459023 FCC459023 FLY459023 FVU459023 GFQ459023 GPM459023 GZI459023 HJE459023 HTA459023 ICW459023 IMS459023 IWO459023 JGK459023 JQG459023 KAC459023 KJY459023 KTU459023 LDQ459023 LNM459023 LXI459023 MHE459023 MRA459023 NAW459023 NKS459023 NUO459023 OEK459023 OOG459023 OYC459023 PHY459023 PRU459023 QBQ459023 QLM459023 QVI459023 RFE459023 RPA459023 RYW459023 SIS459023 SSO459023 TCK459023 TMG459023 TWC459023 UFY459023 UPU459023 UZQ459023 VJM459023 VTI459023 WDE459023 WNA459023 KK524559 UG524559 AEC524559 ANY524559 AXU524559 BHQ524559 BRM524559 CBI524559 CLE524559 CVA524559 DEW524559 DOS524559 DYO524559 EIK524559 ESG524559 FCC524559 FLY524559 FVU524559 GFQ524559 GPM524559 GZI524559 HJE524559 HTA524559 ICW524559 IMS524559 IWO524559 JGK524559 JQG524559 KAC524559 KJY524559 KTU524559 LDQ524559 LNM524559 LXI524559 MHE524559 MRA524559 NAW524559 NKS524559 NUO524559 OEK524559 OOG524559 OYC524559 PHY524559 PRU524559 QBQ524559 QLM524559 QVI524559 RFE524559 RPA524559 RYW524559 SIS524559 SSO524559 TCK524559 TMG524559 TWC524559 UFY524559 UPU524559 UZQ524559 VJM524559 VTI524559 WDE524559 WNA524559 KK590095 UG590095 AEC590095 ANY590095 AXU590095 BHQ590095 BRM590095 CBI590095 CLE590095 CVA590095 DEW590095 DOS590095 DYO590095 EIK590095 ESG590095 FCC590095 FLY590095 FVU590095 GFQ590095 GPM590095 GZI590095 HJE590095 HTA590095 ICW590095 IMS590095 IWO590095 JGK590095 JQG590095 KAC590095 KJY590095 KTU590095 LDQ590095 LNM590095 LXI590095 MHE590095 MRA590095 NAW590095 NKS590095 NUO590095 OEK590095 OOG590095 OYC590095 PHY590095 PRU590095 QBQ590095 QLM590095 QVI590095 RFE590095 RPA590095 RYW590095 SIS590095 SSO590095 TCK590095 TMG590095 TWC590095 UFY590095 UPU590095 UZQ590095 VJM590095 VTI590095 WDE590095 WNA590095 KK655631 UG655631 AEC655631 ANY655631 AXU655631 BHQ655631 BRM655631 CBI655631 CLE655631 CVA655631 DEW655631 DOS655631 DYO655631 EIK655631 ESG655631 FCC655631 FLY655631 FVU655631 GFQ655631 GPM655631 GZI655631 HJE655631 HTA655631 ICW655631 IMS655631 IWO655631 JGK655631 JQG655631 KAC655631 KJY655631 KTU655631 LDQ655631 LNM655631 LXI655631 MHE655631 MRA655631 NAW655631 NKS655631 NUO655631 OEK655631 OOG655631 OYC655631 PHY655631 PRU655631 QBQ655631 QLM655631 QVI655631 RFE655631 RPA655631 RYW655631 SIS655631 SSO655631 TCK655631 TMG655631 TWC655631 UFY655631 UPU655631 UZQ655631 VJM655631 VTI655631 WDE655631 WNA655631 KK721167 UG721167 AEC721167 ANY721167 AXU721167 BHQ721167 BRM721167 CBI721167 CLE721167 CVA721167 DEW721167 DOS721167 DYO721167 EIK721167 ESG721167 FCC721167 FLY721167 FVU721167 GFQ721167 GPM721167 GZI721167 HJE721167 HTA721167 ICW721167 IMS721167 IWO721167 JGK721167 JQG721167 KAC721167 KJY721167 KTU721167 LDQ721167 LNM721167 LXI721167 MHE721167 MRA721167 NAW721167 NKS721167 NUO721167 OEK721167 OOG721167 OYC721167 PHY721167 PRU721167 QBQ721167 QLM721167 QVI721167 RFE721167 RPA721167 RYW721167 SIS721167 SSO721167 TCK721167 TMG721167 TWC721167 UFY721167 UPU721167 UZQ721167 VJM721167 VTI721167 WDE721167 WNA721167 KK786703 UG786703 AEC786703 ANY786703 AXU786703 BHQ786703 BRM786703 CBI786703 CLE786703 CVA786703 DEW786703 DOS786703 DYO786703 EIK786703 ESG786703 FCC786703 FLY786703 FVU786703 GFQ786703 GPM786703 GZI786703 HJE786703 HTA786703 ICW786703 IMS786703 IWO786703 JGK786703 JQG786703 KAC786703 KJY786703 KTU786703 LDQ786703 LNM786703 LXI786703 MHE786703 MRA786703 NAW786703 NKS786703 NUO786703 OEK786703 OOG786703 OYC786703 PHY786703 PRU786703 QBQ786703 QLM786703 QVI786703 RFE786703 RPA786703 RYW786703 SIS786703 SSO786703 TCK786703 TMG786703 TWC786703 UFY786703 UPU786703 UZQ786703 VJM786703 VTI786703 WDE786703 WNA786703 KK852239 UG852239 AEC852239 ANY852239 AXU852239 BHQ852239 BRM852239 CBI852239 CLE852239 CVA852239 DEW852239 DOS852239 DYO852239 EIK852239 ESG852239 FCC852239 FLY852239 FVU852239 GFQ852239 GPM852239 GZI852239 HJE852239 HTA852239 ICW852239 IMS852239 IWO852239 JGK852239 JQG852239 KAC852239 KJY852239 KTU852239 LDQ852239 LNM852239 LXI852239 MHE852239 MRA852239 NAW852239 NKS852239 NUO852239 OEK852239 OOG852239 OYC852239 PHY852239 PRU852239 QBQ852239 QLM852239 QVI852239 RFE852239 RPA852239 RYW852239 SIS852239 SSO852239 TCK852239 TMG852239 TWC852239 UFY852239 UPU852239 UZQ852239 VJM852239 VTI852239 WDE852239 WNA852239 KK917775 UG917775 AEC917775 ANY917775 AXU917775 BHQ917775 BRM917775 CBI917775 CLE917775 CVA917775 DEW917775 DOS917775 DYO917775 EIK917775 ESG917775 FCC917775 FLY917775 FVU917775 GFQ917775 GPM917775 GZI917775 HJE917775 HTA917775 ICW917775 IMS917775 IWO917775 JGK917775 JQG917775 KAC917775 KJY917775 KTU917775 LDQ917775 LNM917775 LXI917775 MHE917775 MRA917775 NAW917775 NKS917775 NUO917775 OEK917775 OOG917775 OYC917775 PHY917775 PRU917775 QBQ917775 QLM917775 QVI917775 RFE917775 RPA917775 RYW917775 SIS917775 SSO917775 TCK917775 TMG917775 TWC917775 UFY917775 UPU917775 UZQ917775 VJM917775 VTI917775 WDE917775 WNA917775 KK983311 UG983311 AEC983311 ANY983311 AXU983311 BHQ983311 BRM983311 CBI983311 CLE983311 CVA983311 DEW983311 DOS983311 DYO983311 EIK983311 ESG983311 FCC983311 FLY983311 FVU983311 GFQ983311 GPM983311 GZI983311 HJE983311 HTA983311 ICW983311 IMS983311 IWO983311 JGK983311 JQG983311 KAC983311 KJY983311 KTU983311 LDQ983311 LNM983311 LXI983311 MHE983311 MRA983311 NAW983311 NKS983311 NUO983311 OEK983311 OOG983311 OYC983311 PHY983311 PRU983311 QBQ983311 QLM983311 QVI983311 RFE983311 RPA983311 RYW983311 SIS983311 SSO983311 TCK983311 TMG983311 TWC983311 UFY983311 UPU983311 UZQ983311 VJM983311 VTI983311 WDE983311 WNA983311 KK65778 UG65778 AEC65778 ANY65778 AXU65778 BHQ65778 BRM65778 CBI65778 CLE65778 CVA65778 DEW65778 DOS65778 DYO65778 EIK65778 ESG65778 FCC65778 FLY65778 FVU65778 GFQ65778 GPM65778 GZI65778 HJE65778 HTA65778 ICW65778 IMS65778 IWO65778 JGK65778 JQG65778 KAC65778 KJY65778 KTU65778 LDQ65778 LNM65778 LXI65778 MHE65778 MRA65778 NAW65778 NKS65778 NUO65778 OEK65778 OOG65778 OYC65778 PHY65778 PRU65778 QBQ65778 QLM65778 QVI65778 RFE65778 RPA65778 RYW65778 SIS65778 SSO65778 TCK65778 TMG65778 TWC65778 UFY65778 UPU65778 UZQ65778 VJM65778 VTI65778 WDE65778 WNA65778 KK131314 UG131314 AEC131314 ANY131314 AXU131314 BHQ131314 BRM131314 CBI131314 CLE131314 CVA131314 DEW131314 DOS131314 DYO131314 EIK131314 ESG131314 FCC131314 FLY131314 FVU131314 GFQ131314 GPM131314 GZI131314 HJE131314 HTA131314 ICW131314 IMS131314 IWO131314 JGK131314 JQG131314 KAC131314 KJY131314 KTU131314 LDQ131314 LNM131314 LXI131314 MHE131314 MRA131314 NAW131314 NKS131314 NUO131314 OEK131314 OOG131314 OYC131314 PHY131314 PRU131314 QBQ131314 QLM131314 QVI131314 RFE131314 RPA131314 RYW131314 SIS131314 SSO131314 TCK131314 TMG131314 TWC131314 UFY131314 UPU131314 UZQ131314 VJM131314 VTI131314 WDE131314 WNA131314 KK196850 UG196850 AEC196850 ANY196850 AXU196850 BHQ196850 BRM196850 CBI196850 CLE196850 CVA196850 DEW196850 DOS196850 DYO196850 EIK196850 ESG196850 FCC196850 FLY196850 FVU196850 GFQ196850 GPM196850 GZI196850 HJE196850 HTA196850 ICW196850 IMS196850 IWO196850 JGK196850 JQG196850 KAC196850 KJY196850 KTU196850 LDQ196850 LNM196850 LXI196850 MHE196850 MRA196850 NAW196850 NKS196850 NUO196850 OEK196850 OOG196850 OYC196850 PHY196850 PRU196850 QBQ196850 QLM196850 QVI196850 RFE196850 RPA196850 RYW196850 SIS196850 SSO196850 TCK196850 TMG196850 TWC196850 UFY196850 UPU196850 UZQ196850 VJM196850 VTI196850 WDE196850 WNA196850 KK262386 UG262386 AEC262386 ANY262386 AXU262386 BHQ262386 BRM262386 CBI262386 CLE262386 CVA262386 DEW262386 DOS262386 DYO262386 EIK262386 ESG262386 FCC262386 FLY262386 FVU262386 GFQ262386 GPM262386 GZI262386 HJE262386 HTA262386 ICW262386 IMS262386 IWO262386 JGK262386 JQG262386 KAC262386 KJY262386 KTU262386 LDQ262386 LNM262386 LXI262386 MHE262386 MRA262386 NAW262386 NKS262386 NUO262386 OEK262386 OOG262386 OYC262386 PHY262386 PRU262386 QBQ262386 QLM262386 QVI262386 RFE262386 RPA262386 RYW262386 SIS262386 SSO262386 TCK262386 TMG262386 TWC262386 UFY262386 UPU262386 UZQ262386 VJM262386 VTI262386 WDE262386 WNA262386 KK327922 UG327922 AEC327922 ANY327922 AXU327922 BHQ327922 BRM327922 CBI327922 CLE327922 CVA327922 DEW327922 DOS327922 DYO327922 EIK327922 ESG327922 FCC327922 FLY327922 FVU327922 GFQ327922 GPM327922 GZI327922 HJE327922 HTA327922 ICW327922 IMS327922 IWO327922 JGK327922 JQG327922 KAC327922 KJY327922 KTU327922 LDQ327922 LNM327922 LXI327922 MHE327922 MRA327922 NAW327922 NKS327922 NUO327922 OEK327922 OOG327922 OYC327922 PHY327922 PRU327922 QBQ327922 QLM327922 QVI327922 RFE327922 RPA327922 RYW327922 SIS327922 SSO327922 TCK327922 TMG327922 TWC327922 UFY327922 UPU327922 UZQ327922 VJM327922 VTI327922 WDE327922 WNA327922 KK393458 UG393458 AEC393458 ANY393458 AXU393458 BHQ393458 BRM393458 CBI393458 CLE393458 CVA393458 DEW393458 DOS393458 DYO393458 EIK393458 ESG393458 FCC393458 FLY393458 FVU393458 GFQ393458 GPM393458 GZI393458 HJE393458 HTA393458 ICW393458 IMS393458 IWO393458 JGK393458 JQG393458 KAC393458 KJY393458 KTU393458 LDQ393458 LNM393458 LXI393458 MHE393458 MRA393458 NAW393458 NKS393458 NUO393458 OEK393458 OOG393458 OYC393458 PHY393458 PRU393458 QBQ393458 QLM393458 QVI393458 RFE393458 RPA393458 RYW393458 SIS393458 SSO393458 TCK393458 TMG393458 TWC393458 UFY393458 UPU393458 UZQ393458 VJM393458 VTI393458 WDE393458 WNA393458 KK458994 UG458994 AEC458994 ANY458994 AXU458994 BHQ458994 BRM458994 CBI458994 CLE458994 CVA458994 DEW458994 DOS458994 DYO458994 EIK458994 ESG458994 FCC458994 FLY458994 FVU458994 GFQ458994 GPM458994 GZI458994 HJE458994 HTA458994 ICW458994 IMS458994 IWO458994 JGK458994 JQG458994 KAC458994 KJY458994 KTU458994 LDQ458994 LNM458994 LXI458994 MHE458994 MRA458994 NAW458994 NKS458994 NUO458994 OEK458994 OOG458994 OYC458994 PHY458994 PRU458994 QBQ458994 QLM458994 QVI458994 RFE458994 RPA458994 RYW458994 SIS458994 SSO458994 TCK458994 TMG458994 TWC458994 UFY458994 UPU458994 UZQ458994 VJM458994 VTI458994 WDE458994 WNA458994 KK524530 UG524530 AEC524530 ANY524530 AXU524530 BHQ524530 BRM524530 CBI524530 CLE524530 CVA524530 DEW524530 DOS524530 DYO524530 EIK524530 ESG524530 FCC524530 FLY524530 FVU524530 GFQ524530 GPM524530 GZI524530 HJE524530 HTA524530 ICW524530 IMS524530 IWO524530 JGK524530 JQG524530 KAC524530 KJY524530 KTU524530 LDQ524530 LNM524530 LXI524530 MHE524530 MRA524530 NAW524530 NKS524530 NUO524530 OEK524530 OOG524530 OYC524530 PHY524530 PRU524530 QBQ524530 QLM524530 QVI524530 RFE524530 RPA524530 RYW524530 SIS524530 SSO524530 TCK524530 TMG524530 TWC524530 UFY524530 UPU524530 UZQ524530 VJM524530 VTI524530 WDE524530 WNA524530 KK590066 UG590066 AEC590066 ANY590066 AXU590066 BHQ590066 BRM590066 CBI590066 CLE590066 CVA590066 DEW590066 DOS590066 DYO590066 EIK590066 ESG590066 FCC590066 FLY590066 FVU590066 GFQ590066 GPM590066 GZI590066 HJE590066 HTA590066 ICW590066 IMS590066 IWO590066 JGK590066 JQG590066 KAC590066 KJY590066 KTU590066 LDQ590066 LNM590066 LXI590066 MHE590066 MRA590066 NAW590066 NKS590066 NUO590066 OEK590066 OOG590066 OYC590066 PHY590066 PRU590066 QBQ590066 QLM590066 QVI590066 RFE590066 RPA590066 RYW590066 SIS590066 SSO590066 TCK590066 TMG590066 TWC590066 UFY590066 UPU590066 UZQ590066 VJM590066 VTI590066 WDE590066 WNA590066 KK655602 UG655602 AEC655602 ANY655602 AXU655602 BHQ655602 BRM655602 CBI655602 CLE655602 CVA655602 DEW655602 DOS655602 DYO655602 EIK655602 ESG655602 FCC655602 FLY655602 FVU655602 GFQ655602 GPM655602 GZI655602 HJE655602 HTA655602 ICW655602 IMS655602 IWO655602 JGK655602 JQG655602 KAC655602 KJY655602 KTU655602 LDQ655602 LNM655602 LXI655602 MHE655602 MRA655602 NAW655602 NKS655602 NUO655602 OEK655602 OOG655602 OYC655602 PHY655602 PRU655602 QBQ655602 QLM655602 QVI655602 RFE655602 RPA655602 RYW655602 SIS655602 SSO655602 TCK655602 TMG655602 TWC655602 UFY655602 UPU655602 UZQ655602 VJM655602 VTI655602 WDE655602 WNA655602 KK721138 UG721138 AEC721138 ANY721138 AXU721138 BHQ721138 BRM721138 CBI721138 CLE721138 CVA721138 DEW721138 DOS721138 DYO721138 EIK721138 ESG721138 FCC721138 FLY721138 FVU721138 GFQ721138 GPM721138 GZI721138 HJE721138 HTA721138 ICW721138 IMS721138 IWO721138 JGK721138 JQG721138 KAC721138 KJY721138 KTU721138 LDQ721138 LNM721138 LXI721138 MHE721138 MRA721138 NAW721138 NKS721138 NUO721138 OEK721138 OOG721138 OYC721138 PHY721138 PRU721138 QBQ721138 QLM721138 QVI721138 RFE721138 RPA721138 RYW721138 SIS721138 SSO721138 TCK721138 TMG721138 TWC721138 UFY721138 UPU721138 UZQ721138 VJM721138 VTI721138 WDE721138 WNA721138 KK786674 UG786674 AEC786674 ANY786674 AXU786674 BHQ786674 BRM786674 CBI786674 CLE786674 CVA786674 DEW786674 DOS786674 DYO786674 EIK786674 ESG786674 FCC786674 FLY786674 FVU786674 GFQ786674 GPM786674 GZI786674 HJE786674 HTA786674 ICW786674 IMS786674 IWO786674 JGK786674 JQG786674 KAC786674 KJY786674 KTU786674 LDQ786674 LNM786674 LXI786674 MHE786674 MRA786674 NAW786674 NKS786674 NUO786674 OEK786674 OOG786674 OYC786674 PHY786674 PRU786674 QBQ786674 QLM786674 QVI786674 RFE786674 RPA786674 RYW786674 SIS786674 SSO786674 TCK786674 TMG786674 TWC786674 UFY786674 UPU786674 UZQ786674 VJM786674 VTI786674 WDE786674 WNA786674 KK852210 UG852210 AEC852210 ANY852210 AXU852210 BHQ852210 BRM852210 CBI852210 CLE852210 CVA852210 DEW852210 DOS852210 DYO852210 EIK852210 ESG852210 FCC852210 FLY852210 FVU852210 GFQ852210 GPM852210 GZI852210 HJE852210 HTA852210 ICW852210 IMS852210 IWO852210 JGK852210 JQG852210 KAC852210 KJY852210 KTU852210 LDQ852210 LNM852210 LXI852210 MHE852210 MRA852210 NAW852210 NKS852210 NUO852210 OEK852210 OOG852210 OYC852210 PHY852210 PRU852210 QBQ852210 QLM852210 QVI852210 RFE852210 RPA852210 RYW852210 SIS852210 SSO852210 TCK852210 TMG852210 TWC852210 UFY852210 UPU852210 UZQ852210 VJM852210 VTI852210 WDE852210 WNA852210 KK917746 UG917746 AEC917746 ANY917746 AXU917746 BHQ917746 BRM917746 CBI917746 CLE917746 CVA917746 DEW917746 DOS917746 DYO917746 EIK917746 ESG917746 FCC917746 FLY917746 FVU917746 GFQ917746 GPM917746 GZI917746 HJE917746 HTA917746 ICW917746 IMS917746 IWO917746 JGK917746 JQG917746 KAC917746 KJY917746 KTU917746 LDQ917746 LNM917746 LXI917746 MHE917746 MRA917746 NAW917746 NKS917746 NUO917746 OEK917746 OOG917746 OYC917746 PHY917746 PRU917746 QBQ917746 QLM917746 QVI917746 RFE917746 RPA917746 RYW917746 SIS917746 SSO917746 TCK917746 TMG917746 TWC917746 UFY917746 UPU917746 UZQ917746 VJM917746 VTI917746 WDE917746 WNA917746 KK983282 UG983282 AEC983282 ANY983282 AXU983282 BHQ983282 BRM983282 CBI983282 CLE983282 CVA983282 DEW983282 DOS983282 DYO983282 EIK983282 ESG983282 FCC983282 FLY983282 FVU983282 GFQ983282 GPM983282 GZI983282 HJE983282 HTA983282 ICW983282 IMS983282 IWO983282 JGK983282 JQG983282 KAC983282 KJY983282 KTU983282 LDQ983282 LNM983282 LXI983282 MHE983282 MRA983282 NAW983282 NKS983282 NUO983282 OEK983282 OOG983282 OYC983282 PHY983282 PRU983282 QBQ983282 QLM983282 QVI983282 RFE983282 RPA983282 RYW983282 SIS983282 SSO983282 TCK983282 TMG983282 TWC983282 UFY983282 UPU983282 UZQ983282 VJM983282 VTI983282 WDE983282 WNA983282 KK65787 UG65787 AEC65787 ANY65787 AXU65787 BHQ65787 BRM65787 CBI65787 CLE65787 CVA65787 DEW65787 DOS65787 DYO65787 EIK65787 ESG65787 FCC65787 FLY65787 FVU65787 GFQ65787 GPM65787 GZI65787 HJE65787 HTA65787 ICW65787 IMS65787 IWO65787 JGK65787 JQG65787 KAC65787 KJY65787 KTU65787 LDQ65787 LNM65787 LXI65787 MHE65787 MRA65787 NAW65787 NKS65787 NUO65787 OEK65787 OOG65787 OYC65787 PHY65787 PRU65787 QBQ65787 QLM65787 QVI65787 RFE65787 RPA65787 RYW65787 SIS65787 SSO65787 TCK65787 TMG65787 TWC65787 UFY65787 UPU65787 UZQ65787 VJM65787 VTI65787 WDE65787 WNA65787 KK131323 UG131323 AEC131323 ANY131323 AXU131323 BHQ131323 BRM131323 CBI131323 CLE131323 CVA131323 DEW131323 DOS131323 DYO131323 EIK131323 ESG131323 FCC131323 FLY131323 FVU131323 GFQ131323 GPM131323 GZI131323 HJE131323 HTA131323 ICW131323 IMS131323 IWO131323 JGK131323 JQG131323 KAC131323 KJY131323 KTU131323 LDQ131323 LNM131323 LXI131323 MHE131323 MRA131323 NAW131323 NKS131323 NUO131323 OEK131323 OOG131323 OYC131323 PHY131323 PRU131323 QBQ131323 QLM131323 QVI131323 RFE131323 RPA131323 RYW131323 SIS131323 SSO131323 TCK131323 TMG131323 TWC131323 UFY131323 UPU131323 UZQ131323 VJM131323 VTI131323 WDE131323 WNA131323 KK196859 UG196859 AEC196859 ANY196859 AXU196859 BHQ196859 BRM196859 CBI196859 CLE196859 CVA196859 DEW196859 DOS196859 DYO196859 EIK196859 ESG196859 FCC196859 FLY196859 FVU196859 GFQ196859 GPM196859 GZI196859 HJE196859 HTA196859 ICW196859 IMS196859 IWO196859 JGK196859 JQG196859 KAC196859 KJY196859 KTU196859 LDQ196859 LNM196859 LXI196859 MHE196859 MRA196859 NAW196859 NKS196859 NUO196859 OEK196859 OOG196859 OYC196859 PHY196859 PRU196859 QBQ196859 QLM196859 QVI196859 RFE196859 RPA196859 RYW196859 SIS196859 SSO196859 TCK196859 TMG196859 TWC196859 UFY196859 UPU196859 UZQ196859 VJM196859 VTI196859 WDE196859 WNA196859 KK262395 UG262395 AEC262395 ANY262395 AXU262395 BHQ262395 BRM262395 CBI262395 CLE262395 CVA262395 DEW262395 DOS262395 DYO262395 EIK262395 ESG262395 FCC262395 FLY262395 FVU262395 GFQ262395 GPM262395 GZI262395 HJE262395 HTA262395 ICW262395 IMS262395 IWO262395 JGK262395 JQG262395 KAC262395 KJY262395 KTU262395 LDQ262395 LNM262395 LXI262395 MHE262395 MRA262395 NAW262395 NKS262395 NUO262395 OEK262395 OOG262395 OYC262395 PHY262395 PRU262395 QBQ262395 QLM262395 QVI262395 RFE262395 RPA262395 RYW262395 SIS262395 SSO262395 TCK262395 TMG262395 TWC262395 UFY262395 UPU262395 UZQ262395 VJM262395 VTI262395 WDE262395 WNA262395 KK327931 UG327931 AEC327931 ANY327931 AXU327931 BHQ327931 BRM327931 CBI327931 CLE327931 CVA327931 DEW327931 DOS327931 DYO327931 EIK327931 ESG327931 FCC327931 FLY327931 FVU327931 GFQ327931 GPM327931 GZI327931 HJE327931 HTA327931 ICW327931 IMS327931 IWO327931 JGK327931 JQG327931 KAC327931 KJY327931 KTU327931 LDQ327931 LNM327931 LXI327931 MHE327931 MRA327931 NAW327931 NKS327931 NUO327931 OEK327931 OOG327931 OYC327931 PHY327931 PRU327931 QBQ327931 QLM327931 QVI327931 RFE327931 RPA327931 RYW327931 SIS327931 SSO327931 TCK327931 TMG327931 TWC327931 UFY327931 UPU327931 UZQ327931 VJM327931 VTI327931 WDE327931 WNA327931 KK393467 UG393467 AEC393467 ANY393467 AXU393467 BHQ393467 BRM393467 CBI393467 CLE393467 CVA393467 DEW393467 DOS393467 DYO393467 EIK393467 ESG393467 FCC393467 FLY393467 FVU393467 GFQ393467 GPM393467 GZI393467 HJE393467 HTA393467 ICW393467 IMS393467 IWO393467 JGK393467 JQG393467 KAC393467 KJY393467 KTU393467 LDQ393467 LNM393467 LXI393467 MHE393467 MRA393467 NAW393467 NKS393467 NUO393467 OEK393467 OOG393467 OYC393467 PHY393467 PRU393467 QBQ393467 QLM393467 QVI393467 RFE393467 RPA393467 RYW393467 SIS393467 SSO393467 TCK393467 TMG393467 TWC393467 UFY393467 UPU393467 UZQ393467 VJM393467 VTI393467 WDE393467 WNA393467 KK459003 UG459003 AEC459003 ANY459003 AXU459003 BHQ459003 BRM459003 CBI459003 CLE459003 CVA459003 DEW459003 DOS459003 DYO459003 EIK459003 ESG459003 FCC459003 FLY459003 FVU459003 GFQ459003 GPM459003 GZI459003 HJE459003 HTA459003 ICW459003 IMS459003 IWO459003 JGK459003 JQG459003 KAC459003 KJY459003 KTU459003 LDQ459003 LNM459003 LXI459003 MHE459003 MRA459003 NAW459003 NKS459003 NUO459003 OEK459003 OOG459003 OYC459003 PHY459003 PRU459003 QBQ459003 QLM459003 QVI459003 RFE459003 RPA459003 RYW459003 SIS459003 SSO459003 TCK459003 TMG459003 TWC459003 UFY459003 UPU459003 UZQ459003 VJM459003 VTI459003 WDE459003 WNA459003 KK524539 UG524539 AEC524539 ANY524539 AXU524539 BHQ524539 BRM524539 CBI524539 CLE524539 CVA524539 DEW524539 DOS524539 DYO524539 EIK524539 ESG524539 FCC524539 FLY524539 FVU524539 GFQ524539 GPM524539 GZI524539 HJE524539 HTA524539 ICW524539 IMS524539 IWO524539 JGK524539 JQG524539 KAC524539 KJY524539 KTU524539 LDQ524539 LNM524539 LXI524539 MHE524539 MRA524539 NAW524539 NKS524539 NUO524539 OEK524539 OOG524539 OYC524539 PHY524539 PRU524539 QBQ524539 QLM524539 QVI524539 RFE524539 RPA524539 RYW524539 SIS524539 SSO524539 TCK524539 TMG524539 TWC524539 UFY524539 UPU524539 UZQ524539 VJM524539 VTI524539 WDE524539 WNA524539 KK590075 UG590075 AEC590075 ANY590075 AXU590075 BHQ590075 BRM590075 CBI590075 CLE590075 CVA590075 DEW590075 DOS590075 DYO590075 EIK590075 ESG590075 FCC590075 FLY590075 FVU590075 GFQ590075 GPM590075 GZI590075 HJE590075 HTA590075 ICW590075 IMS590075 IWO590075 JGK590075 JQG590075 KAC590075 KJY590075 KTU590075 LDQ590075 LNM590075 LXI590075 MHE590075 MRA590075 NAW590075 NKS590075 NUO590075 OEK590075 OOG590075 OYC590075 PHY590075 PRU590075 QBQ590075 QLM590075 QVI590075 RFE590075 RPA590075 RYW590075 SIS590075 SSO590075 TCK590075 TMG590075 TWC590075 UFY590075 UPU590075 UZQ590075 VJM590075 VTI590075 WDE590075 WNA590075 KK655611 UG655611 AEC655611 ANY655611 AXU655611 BHQ655611 BRM655611 CBI655611 CLE655611 CVA655611 DEW655611 DOS655611 DYO655611 EIK655611 ESG655611 FCC655611 FLY655611 FVU655611 GFQ655611 GPM655611 GZI655611 HJE655611 HTA655611 ICW655611 IMS655611 IWO655611 JGK655611 JQG655611 KAC655611 KJY655611 KTU655611 LDQ655611 LNM655611 LXI655611 MHE655611 MRA655611 NAW655611 NKS655611 NUO655611 OEK655611 OOG655611 OYC655611 PHY655611 PRU655611 QBQ655611 QLM655611 QVI655611 RFE655611 RPA655611 RYW655611 SIS655611 SSO655611 TCK655611 TMG655611 TWC655611 UFY655611 UPU655611 UZQ655611 VJM655611 VTI655611 WDE655611 WNA655611 KK721147 UG721147 AEC721147 ANY721147 AXU721147 BHQ721147 BRM721147 CBI721147 CLE721147 CVA721147 DEW721147 DOS721147 DYO721147 EIK721147 ESG721147 FCC721147 FLY721147 FVU721147 GFQ721147 GPM721147 GZI721147 HJE721147 HTA721147 ICW721147 IMS721147 IWO721147 JGK721147 JQG721147 KAC721147 KJY721147 KTU721147 LDQ721147 LNM721147 LXI721147 MHE721147 MRA721147 NAW721147 NKS721147 NUO721147 OEK721147 OOG721147 OYC721147 PHY721147 PRU721147 QBQ721147 QLM721147 QVI721147 RFE721147 RPA721147 RYW721147 SIS721147 SSO721147 TCK721147 TMG721147 TWC721147 UFY721147 UPU721147 UZQ721147 VJM721147 VTI721147 WDE721147 WNA721147 KK786683 UG786683 AEC786683 ANY786683 AXU786683 BHQ786683 BRM786683 CBI786683 CLE786683 CVA786683 DEW786683 DOS786683 DYO786683 EIK786683 ESG786683 FCC786683 FLY786683 FVU786683 GFQ786683 GPM786683 GZI786683 HJE786683 HTA786683 ICW786683 IMS786683 IWO786683 JGK786683 JQG786683 KAC786683 KJY786683 KTU786683 LDQ786683 LNM786683 LXI786683 MHE786683 MRA786683 NAW786683 NKS786683 NUO786683 OEK786683 OOG786683 OYC786683 PHY786683 PRU786683 QBQ786683 QLM786683 QVI786683 RFE786683 RPA786683 RYW786683 SIS786683 SSO786683 TCK786683 TMG786683 TWC786683 UFY786683 UPU786683 UZQ786683 VJM786683 VTI786683 WDE786683 WNA786683 KK852219 UG852219 AEC852219 ANY852219 AXU852219 BHQ852219 BRM852219 CBI852219 CLE852219 CVA852219 DEW852219 DOS852219 DYO852219 EIK852219 ESG852219 FCC852219 FLY852219 FVU852219 GFQ852219 GPM852219 GZI852219 HJE852219 HTA852219 ICW852219 IMS852219 IWO852219 JGK852219 JQG852219 KAC852219 KJY852219 KTU852219 LDQ852219 LNM852219 LXI852219 MHE852219 MRA852219 NAW852219 NKS852219 NUO852219 OEK852219 OOG852219 OYC852219 PHY852219 PRU852219 QBQ852219 QLM852219 QVI852219 RFE852219 RPA852219 RYW852219 SIS852219 SSO852219 TCK852219 TMG852219 TWC852219 UFY852219 UPU852219 UZQ852219 VJM852219 VTI852219 WDE852219 WNA852219 KK917755 UG917755 AEC917755 ANY917755 AXU917755 BHQ917755 BRM917755 CBI917755 CLE917755 CVA917755 DEW917755 DOS917755 DYO917755 EIK917755 ESG917755 FCC917755 FLY917755 FVU917755 GFQ917755 GPM917755 GZI917755 HJE917755 HTA917755 ICW917755 IMS917755 IWO917755 JGK917755 JQG917755 KAC917755 KJY917755 KTU917755 LDQ917755 LNM917755 LXI917755 MHE917755 MRA917755 NAW917755 NKS917755 NUO917755 OEK917755 OOG917755 OYC917755 PHY917755 PRU917755 QBQ917755 QLM917755 QVI917755 RFE917755 RPA917755 RYW917755 SIS917755 SSO917755 TCK917755 TMG917755 TWC917755 UFY917755 UPU917755 UZQ917755 VJM917755 VTI917755 WDE917755 WNA917755 KK983291 UG983291 AEC983291 ANY983291 AXU983291 BHQ983291 BRM983291 CBI983291 CLE983291 CVA983291 DEW983291 DOS983291 DYO983291 EIK983291 ESG983291 FCC983291 FLY983291 FVU983291 GFQ983291 GPM983291 GZI983291 HJE983291 HTA983291 ICW983291 IMS983291 IWO983291 JGK983291 JQG983291 KAC983291 KJY983291 KTU983291 LDQ983291 LNM983291 LXI983291 MHE983291 MRA983291 NAW983291 NKS983291 NUO983291 OEK983291 OOG983291 OYC983291 PHY983291 PRU983291 QBQ983291 QLM983291 QVI983291 RFE983291 RPA983291 RYW983291 SIS983291 SSO983291 TCK983291 TMG983291 TWC983291 UFY983291 UPU983291 UZQ983291 VJM983291 VTI983291 WDE983291 WNA983291 KK65784 UG65784 AEC65784 ANY65784 AXU65784 BHQ65784 BRM65784 CBI65784 CLE65784 CVA65784 DEW65784 DOS65784 DYO65784 EIK65784 ESG65784 FCC65784 FLY65784 FVU65784 GFQ65784 GPM65784 GZI65784 HJE65784 HTA65784 ICW65784 IMS65784 IWO65784 JGK65784 JQG65784 KAC65784 KJY65784 KTU65784 LDQ65784 LNM65784 LXI65784 MHE65784 MRA65784 NAW65784 NKS65784 NUO65784 OEK65784 OOG65784 OYC65784 PHY65784 PRU65784 QBQ65784 QLM65784 QVI65784 RFE65784 RPA65784 RYW65784 SIS65784 SSO65784 TCK65784 TMG65784 TWC65784 UFY65784 UPU65784 UZQ65784 VJM65784 VTI65784 WDE65784 WNA65784 KK131320 UG131320 AEC131320 ANY131320 AXU131320 BHQ131320 BRM131320 CBI131320 CLE131320 CVA131320 DEW131320 DOS131320 DYO131320 EIK131320 ESG131320 FCC131320 FLY131320 FVU131320 GFQ131320 GPM131320 GZI131320 HJE131320 HTA131320 ICW131320 IMS131320 IWO131320 JGK131320 JQG131320 KAC131320 KJY131320 KTU131320 LDQ131320 LNM131320 LXI131320 MHE131320 MRA131320 NAW131320 NKS131320 NUO131320 OEK131320 OOG131320 OYC131320 PHY131320 PRU131320 QBQ131320 QLM131320 QVI131320 RFE131320 RPA131320 RYW131320 SIS131320 SSO131320 TCK131320 TMG131320 TWC131320 UFY131320 UPU131320 UZQ131320 VJM131320 VTI131320 WDE131320 WNA131320 KK196856 UG196856 AEC196856 ANY196856 AXU196856 BHQ196856 BRM196856 CBI196856 CLE196856 CVA196856 DEW196856 DOS196856 DYO196856 EIK196856 ESG196856 FCC196856 FLY196856 FVU196856 GFQ196856 GPM196856 GZI196856 HJE196856 HTA196856 ICW196856 IMS196856 IWO196856 JGK196856 JQG196856 KAC196856 KJY196856 KTU196856 LDQ196856 LNM196856 LXI196856 MHE196856 MRA196856 NAW196856 NKS196856 NUO196856 OEK196856 OOG196856 OYC196856 PHY196856 PRU196856 QBQ196856 QLM196856 QVI196856 RFE196856 RPA196856 RYW196856 SIS196856 SSO196856 TCK196856 TMG196856 TWC196856 UFY196856 UPU196856 UZQ196856 VJM196856 VTI196856 WDE196856 WNA196856 KK262392 UG262392 AEC262392 ANY262392 AXU262392 BHQ262392 BRM262392 CBI262392 CLE262392 CVA262392 DEW262392 DOS262392 DYO262392 EIK262392 ESG262392 FCC262392 FLY262392 FVU262392 GFQ262392 GPM262392 GZI262392 HJE262392 HTA262392 ICW262392 IMS262392 IWO262392 JGK262392 JQG262392 KAC262392 KJY262392 KTU262392 LDQ262392 LNM262392 LXI262392 MHE262392 MRA262392 NAW262392 NKS262392 NUO262392 OEK262392 OOG262392 OYC262392 PHY262392 PRU262392 QBQ262392 QLM262392 QVI262392 RFE262392 RPA262392 RYW262392 SIS262392 SSO262392 TCK262392 TMG262392 TWC262392 UFY262392 UPU262392 UZQ262392 VJM262392 VTI262392 WDE262392 WNA262392 KK327928 UG327928 AEC327928 ANY327928 AXU327928 BHQ327928 BRM327928 CBI327928 CLE327928 CVA327928 DEW327928 DOS327928 DYO327928 EIK327928 ESG327928 FCC327928 FLY327928 FVU327928 GFQ327928 GPM327928 GZI327928 HJE327928 HTA327928 ICW327928 IMS327928 IWO327928 JGK327928 JQG327928 KAC327928 KJY327928 KTU327928 LDQ327928 LNM327928 LXI327928 MHE327928 MRA327928 NAW327928 NKS327928 NUO327928 OEK327928 OOG327928 OYC327928 PHY327928 PRU327928 QBQ327928 QLM327928 QVI327928 RFE327928 RPA327928 RYW327928 SIS327928 SSO327928 TCK327928 TMG327928 TWC327928 UFY327928 UPU327928 UZQ327928 VJM327928 VTI327928 WDE327928 WNA327928 KK393464 UG393464 AEC393464 ANY393464 AXU393464 BHQ393464 BRM393464 CBI393464 CLE393464 CVA393464 DEW393464 DOS393464 DYO393464 EIK393464 ESG393464 FCC393464 FLY393464 FVU393464 GFQ393464 GPM393464 GZI393464 HJE393464 HTA393464 ICW393464 IMS393464 IWO393464 JGK393464 JQG393464 KAC393464 KJY393464 KTU393464 LDQ393464 LNM393464 LXI393464 MHE393464 MRA393464 NAW393464 NKS393464 NUO393464 OEK393464 OOG393464 OYC393464 PHY393464 PRU393464 QBQ393464 QLM393464 QVI393464 RFE393464 RPA393464 RYW393464 SIS393464 SSO393464 TCK393464 TMG393464 TWC393464 UFY393464 UPU393464 UZQ393464 VJM393464 VTI393464 WDE393464 WNA393464 KK459000 UG459000 AEC459000 ANY459000 AXU459000 BHQ459000 BRM459000 CBI459000 CLE459000 CVA459000 DEW459000 DOS459000 DYO459000 EIK459000 ESG459000 FCC459000 FLY459000 FVU459000 GFQ459000 GPM459000 GZI459000 HJE459000 HTA459000 ICW459000 IMS459000 IWO459000 JGK459000 JQG459000 KAC459000 KJY459000 KTU459000 LDQ459000 LNM459000 LXI459000 MHE459000 MRA459000 NAW459000 NKS459000 NUO459000 OEK459000 OOG459000 OYC459000 PHY459000 PRU459000 QBQ459000 QLM459000 QVI459000 RFE459000 RPA459000 RYW459000 SIS459000 SSO459000 TCK459000 TMG459000 TWC459000 UFY459000 UPU459000 UZQ459000 VJM459000 VTI459000 WDE459000 WNA459000 KK524536 UG524536 AEC524536 ANY524536 AXU524536 BHQ524536 BRM524536 CBI524536 CLE524536 CVA524536 DEW524536 DOS524536 DYO524536 EIK524536 ESG524536 FCC524536 FLY524536 FVU524536 GFQ524536 GPM524536 GZI524536 HJE524536 HTA524536 ICW524536 IMS524536 IWO524536 JGK524536 JQG524536 KAC524536 KJY524536 KTU524536 LDQ524536 LNM524536 LXI524536 MHE524536 MRA524536 NAW524536 NKS524536 NUO524536 OEK524536 OOG524536 OYC524536 PHY524536 PRU524536 QBQ524536 QLM524536 QVI524536 RFE524536 RPA524536 RYW524536 SIS524536 SSO524536 TCK524536 TMG524536 TWC524536 UFY524536 UPU524536 UZQ524536 VJM524536 VTI524536 WDE524536 WNA524536 KK590072 UG590072 AEC590072 ANY590072 AXU590072 BHQ590072 BRM590072 CBI590072 CLE590072 CVA590072 DEW590072 DOS590072 DYO590072 EIK590072 ESG590072 FCC590072 FLY590072 FVU590072 GFQ590072 GPM590072 GZI590072 HJE590072 HTA590072 ICW590072 IMS590072 IWO590072 JGK590072 JQG590072 KAC590072 KJY590072 KTU590072 LDQ590072 LNM590072 LXI590072 MHE590072 MRA590072 NAW590072 NKS590072 NUO590072 OEK590072 OOG590072 OYC590072 PHY590072 PRU590072 QBQ590072 QLM590072 QVI590072 RFE590072 RPA590072 RYW590072 SIS590072 SSO590072 TCK590072 TMG590072 TWC590072 UFY590072 UPU590072 UZQ590072 VJM590072 VTI590072 WDE590072 WNA590072 KK655608 UG655608 AEC655608 ANY655608 AXU655608 BHQ655608 BRM655608 CBI655608 CLE655608 CVA655608 DEW655608 DOS655608 DYO655608 EIK655608 ESG655608 FCC655608 FLY655608 FVU655608 GFQ655608 GPM655608 GZI655608 HJE655608 HTA655608 ICW655608 IMS655608 IWO655608 JGK655608 JQG655608 KAC655608 KJY655608 KTU655608 LDQ655608 LNM655608 LXI655608 MHE655608 MRA655608 NAW655608 NKS655608 NUO655608 OEK655608 OOG655608 OYC655608 PHY655608 PRU655608 QBQ655608 QLM655608 QVI655608 RFE655608 RPA655608 RYW655608 SIS655608 SSO655608 TCK655608 TMG655608 TWC655608 UFY655608 UPU655608 UZQ655608 VJM655608 VTI655608 WDE655608 WNA655608 KK721144 UG721144 AEC721144 ANY721144 AXU721144 BHQ721144 BRM721144 CBI721144 CLE721144 CVA721144 DEW721144 DOS721144 DYO721144 EIK721144 ESG721144 FCC721144 FLY721144 FVU721144 GFQ721144 GPM721144 GZI721144 HJE721144 HTA721144 ICW721144 IMS721144 IWO721144 JGK721144 JQG721144 KAC721144 KJY721144 KTU721144 LDQ721144 LNM721144 LXI721144 MHE721144 MRA721144 NAW721144 NKS721144 NUO721144 OEK721144 OOG721144 OYC721144 PHY721144 PRU721144 QBQ721144 QLM721144 QVI721144 RFE721144 RPA721144 RYW721144 SIS721144 SSO721144 TCK721144 TMG721144 TWC721144 UFY721144 UPU721144 UZQ721144 VJM721144 VTI721144 WDE721144 WNA721144 KK786680 UG786680 AEC786680 ANY786680 AXU786680 BHQ786680 BRM786680 CBI786680 CLE786680 CVA786680 DEW786680 DOS786680 DYO786680 EIK786680 ESG786680 FCC786680 FLY786680 FVU786680 GFQ786680 GPM786680 GZI786680 HJE786680 HTA786680 ICW786680 IMS786680 IWO786680 JGK786680 JQG786680 KAC786680 KJY786680 KTU786680 LDQ786680 LNM786680 LXI786680 MHE786680 MRA786680 NAW786680 NKS786680 NUO786680 OEK786680 OOG786680 OYC786680 PHY786680 PRU786680 QBQ786680 QLM786680 QVI786680 RFE786680 RPA786680 RYW786680 SIS786680 SSO786680 TCK786680 TMG786680 TWC786680 UFY786680 UPU786680 UZQ786680 VJM786680 VTI786680 WDE786680 WNA786680 KK852216 UG852216 AEC852216 ANY852216 AXU852216 BHQ852216 BRM852216 CBI852216 CLE852216 CVA852216 DEW852216 DOS852216 DYO852216 EIK852216 ESG852216 FCC852216 FLY852216 FVU852216 GFQ852216 GPM852216 GZI852216 HJE852216 HTA852216 ICW852216 IMS852216 IWO852216 JGK852216 JQG852216 KAC852216 KJY852216 KTU852216 LDQ852216 LNM852216 LXI852216 MHE852216 MRA852216 NAW852216 NKS852216 NUO852216 OEK852216 OOG852216 OYC852216 PHY852216 PRU852216 QBQ852216 QLM852216 QVI852216 RFE852216 RPA852216 RYW852216 SIS852216 SSO852216 TCK852216 TMG852216 TWC852216 UFY852216 UPU852216 UZQ852216 VJM852216 VTI852216 WDE852216 WNA852216 KK917752 UG917752 AEC917752 ANY917752 AXU917752 BHQ917752 BRM917752 CBI917752 CLE917752 CVA917752 DEW917752 DOS917752 DYO917752 EIK917752 ESG917752 FCC917752 FLY917752 FVU917752 GFQ917752 GPM917752 GZI917752 HJE917752 HTA917752 ICW917752 IMS917752 IWO917752 JGK917752 JQG917752 KAC917752 KJY917752 KTU917752 LDQ917752 LNM917752 LXI917752 MHE917752 MRA917752 NAW917752 NKS917752 NUO917752 OEK917752 OOG917752 OYC917752 PHY917752 PRU917752 QBQ917752 QLM917752 QVI917752 RFE917752 RPA917752 RYW917752 SIS917752 SSO917752 TCK917752 TMG917752 TWC917752 UFY917752 UPU917752 UZQ917752 VJM917752 VTI917752 WDE917752 WNA917752 KK983288 UG983288 AEC983288 ANY983288 AXU983288 BHQ983288 BRM983288 CBI983288 CLE983288 CVA983288 DEW983288 DOS983288 DYO983288 EIK983288 ESG983288 FCC983288 FLY983288 FVU983288 GFQ983288 GPM983288 GZI983288 HJE983288 HTA983288 ICW983288 IMS983288 IWO983288 JGK983288 JQG983288 KAC983288 KJY983288 KTU983288 LDQ983288 LNM983288 LXI983288 MHE983288 MRA983288 NAW983288 NKS983288 NUO983288 OEK983288 OOG983288 OYC983288 PHY983288 PRU983288 QBQ983288 QLM983288 QVI983288 RFE983288 RPA983288 RYW983288 SIS983288 SSO983288 TCK983288 TMG983288 TWC983288 UFY983288 UPU983288 UZQ983288 VJM983288 VTI983288 WDE983288 WNA983288 KK65781 UG65781 AEC65781 ANY65781 AXU65781 BHQ65781 BRM65781 CBI65781 CLE65781 CVA65781 DEW65781 DOS65781 DYO65781 EIK65781 ESG65781 FCC65781 FLY65781 FVU65781 GFQ65781 GPM65781 GZI65781 HJE65781 HTA65781 ICW65781 IMS65781 IWO65781 JGK65781 JQG65781 KAC65781 KJY65781 KTU65781 LDQ65781 LNM65781 LXI65781 MHE65781 MRA65781 NAW65781 NKS65781 NUO65781 OEK65781 OOG65781 OYC65781 PHY65781 PRU65781 QBQ65781 QLM65781 QVI65781 RFE65781 RPA65781 RYW65781 SIS65781 SSO65781 TCK65781 TMG65781 TWC65781 UFY65781 UPU65781 UZQ65781 VJM65781 VTI65781 WDE65781 WNA65781 KK131317 UG131317 AEC131317 ANY131317 AXU131317 BHQ131317 BRM131317 CBI131317 CLE131317 CVA131317 DEW131317 DOS131317 DYO131317 EIK131317 ESG131317 FCC131317 FLY131317 FVU131317 GFQ131317 GPM131317 GZI131317 HJE131317 HTA131317 ICW131317 IMS131317 IWO131317 JGK131317 JQG131317 KAC131317 KJY131317 KTU131317 LDQ131317 LNM131317 LXI131317 MHE131317 MRA131317 NAW131317 NKS131317 NUO131317 OEK131317 OOG131317 OYC131317 PHY131317 PRU131317 QBQ131317 QLM131317 QVI131317 RFE131317 RPA131317 RYW131317 SIS131317 SSO131317 TCK131317 TMG131317 TWC131317 UFY131317 UPU131317 UZQ131317 VJM131317 VTI131317 WDE131317 WNA131317 KK196853 UG196853 AEC196853 ANY196853 AXU196853 BHQ196853 BRM196853 CBI196853 CLE196853 CVA196853 DEW196853 DOS196853 DYO196853 EIK196853 ESG196853 FCC196853 FLY196853 FVU196853 GFQ196853 GPM196853 GZI196853 HJE196853 HTA196853 ICW196853 IMS196853 IWO196853 JGK196853 JQG196853 KAC196853 KJY196853 KTU196853 LDQ196853 LNM196853 LXI196853 MHE196853 MRA196853 NAW196853 NKS196853 NUO196853 OEK196853 OOG196853 OYC196853 PHY196853 PRU196853 QBQ196853 QLM196853 QVI196853 RFE196853 RPA196853 RYW196853 SIS196853 SSO196853 TCK196853 TMG196853 TWC196853 UFY196853 UPU196853 UZQ196853 VJM196853 VTI196853 WDE196853 WNA196853 KK262389 UG262389 AEC262389 ANY262389 AXU262389 BHQ262389 BRM262389 CBI262389 CLE262389 CVA262389 DEW262389 DOS262389 DYO262389 EIK262389 ESG262389 FCC262389 FLY262389 FVU262389 GFQ262389 GPM262389 GZI262389 HJE262389 HTA262389 ICW262389 IMS262389 IWO262389 JGK262389 JQG262389 KAC262389 KJY262389 KTU262389 LDQ262389 LNM262389 LXI262389 MHE262389 MRA262389 NAW262389 NKS262389 NUO262389 OEK262389 OOG262389 OYC262389 PHY262389 PRU262389 QBQ262389 QLM262389 QVI262389 RFE262389 RPA262389 RYW262389 SIS262389 SSO262389 TCK262389 TMG262389 TWC262389 UFY262389 UPU262389 UZQ262389 VJM262389 VTI262389 WDE262389 WNA262389 KK327925 UG327925 AEC327925 ANY327925 AXU327925 BHQ327925 BRM327925 CBI327925 CLE327925 CVA327925 DEW327925 DOS327925 DYO327925 EIK327925 ESG327925 FCC327925 FLY327925 FVU327925 GFQ327925 GPM327925 GZI327925 HJE327925 HTA327925 ICW327925 IMS327925 IWO327925 JGK327925 JQG327925 KAC327925 KJY327925 KTU327925 LDQ327925 LNM327925 LXI327925 MHE327925 MRA327925 NAW327925 NKS327925 NUO327925 OEK327925 OOG327925 OYC327925 PHY327925 PRU327925 QBQ327925 QLM327925 QVI327925 RFE327925 RPA327925 RYW327925 SIS327925 SSO327925 TCK327925 TMG327925 TWC327925 UFY327925 UPU327925 UZQ327925 VJM327925 VTI327925 WDE327925 WNA327925 KK393461 UG393461 AEC393461 ANY393461 AXU393461 BHQ393461 BRM393461 CBI393461 CLE393461 CVA393461 DEW393461 DOS393461 DYO393461 EIK393461 ESG393461 FCC393461 FLY393461 FVU393461 GFQ393461 GPM393461 GZI393461 HJE393461 HTA393461 ICW393461 IMS393461 IWO393461 JGK393461 JQG393461 KAC393461 KJY393461 KTU393461 LDQ393461 LNM393461 LXI393461 MHE393461 MRA393461 NAW393461 NKS393461 NUO393461 OEK393461 OOG393461 OYC393461 PHY393461 PRU393461 QBQ393461 QLM393461 QVI393461 RFE393461 RPA393461 RYW393461 SIS393461 SSO393461 TCK393461 TMG393461 TWC393461 UFY393461 UPU393461 UZQ393461 VJM393461 VTI393461 WDE393461 WNA393461 KK458997 UG458997 AEC458997 ANY458997 AXU458997 BHQ458997 BRM458997 CBI458997 CLE458997 CVA458997 DEW458997 DOS458997 DYO458997 EIK458997 ESG458997 FCC458997 FLY458997 FVU458997 GFQ458997 GPM458997 GZI458997 HJE458997 HTA458997 ICW458997 IMS458997 IWO458997 JGK458997 JQG458997 KAC458997 KJY458997 KTU458997 LDQ458997 LNM458997 LXI458997 MHE458997 MRA458997 NAW458997 NKS458997 NUO458997 OEK458997 OOG458997 OYC458997 PHY458997 PRU458997 QBQ458997 QLM458997 QVI458997 RFE458997 RPA458997 RYW458997 SIS458997 SSO458997 TCK458997 TMG458997 TWC458997 UFY458997 UPU458997 UZQ458997 VJM458997 VTI458997 WDE458997 WNA458997 KK524533 UG524533 AEC524533 ANY524533 AXU524533 BHQ524533 BRM524533 CBI524533 CLE524533 CVA524533 DEW524533 DOS524533 DYO524533 EIK524533 ESG524533 FCC524533 FLY524533 FVU524533 GFQ524533 GPM524533 GZI524533 HJE524533 HTA524533 ICW524533 IMS524533 IWO524533 JGK524533 JQG524533 KAC524533 KJY524533 KTU524533 LDQ524533 LNM524533 LXI524533 MHE524533 MRA524533 NAW524533 NKS524533 NUO524533 OEK524533 OOG524533 OYC524533 PHY524533 PRU524533 QBQ524533 QLM524533 QVI524533 RFE524533 RPA524533 RYW524533 SIS524533 SSO524533 TCK524533 TMG524533 TWC524533 UFY524533 UPU524533 UZQ524533 VJM524533 VTI524533 WDE524533 WNA524533 KK590069 UG590069 AEC590069 ANY590069 AXU590069 BHQ590069 BRM590069 CBI590069 CLE590069 CVA590069 DEW590069 DOS590069 DYO590069 EIK590069 ESG590069 FCC590069 FLY590069 FVU590069 GFQ590069 GPM590069 GZI590069 HJE590069 HTA590069 ICW590069 IMS590069 IWO590069 JGK590069 JQG590069 KAC590069 KJY590069 KTU590069 LDQ590069 LNM590069 LXI590069 MHE590069 MRA590069 NAW590069 NKS590069 NUO590069 OEK590069 OOG590069 OYC590069 PHY590069 PRU590069 QBQ590069 QLM590069 QVI590069 RFE590069 RPA590069 RYW590069 SIS590069 SSO590069 TCK590069 TMG590069 TWC590069 UFY590069 UPU590069 UZQ590069 VJM590069 VTI590069 WDE590069 WNA590069 KK655605 UG655605 AEC655605 ANY655605 AXU655605 BHQ655605 BRM655605 CBI655605 CLE655605 CVA655605 DEW655605 DOS655605 DYO655605 EIK655605 ESG655605 FCC655605 FLY655605 FVU655605 GFQ655605 GPM655605 GZI655605 HJE655605 HTA655605 ICW655605 IMS655605 IWO655605 JGK655605 JQG655605 KAC655605 KJY655605 KTU655605 LDQ655605 LNM655605 LXI655605 MHE655605 MRA655605 NAW655605 NKS655605 NUO655605 OEK655605 OOG655605 OYC655605 PHY655605 PRU655605 QBQ655605 QLM655605 QVI655605 RFE655605 RPA655605 RYW655605 SIS655605 SSO655605 TCK655605 TMG655605 TWC655605 UFY655605 UPU655605 UZQ655605 VJM655605 VTI655605 WDE655605 WNA655605 KK721141 UG721141 AEC721141 ANY721141 AXU721141 BHQ721141 BRM721141 CBI721141 CLE721141 CVA721141 DEW721141 DOS721141 DYO721141 EIK721141 ESG721141 FCC721141 FLY721141 FVU721141 GFQ721141 GPM721141 GZI721141 HJE721141 HTA721141 ICW721141 IMS721141 IWO721141 JGK721141 JQG721141 KAC721141 KJY721141 KTU721141 LDQ721141 LNM721141 LXI721141 MHE721141 MRA721141 NAW721141 NKS721141 NUO721141 OEK721141 OOG721141 OYC721141 PHY721141 PRU721141 QBQ721141 QLM721141 QVI721141 RFE721141 RPA721141 RYW721141 SIS721141 SSO721141 TCK721141 TMG721141 TWC721141 UFY721141 UPU721141 UZQ721141 VJM721141 VTI721141 WDE721141 WNA721141 KK786677 UG786677 AEC786677 ANY786677 AXU786677 BHQ786677 BRM786677 CBI786677 CLE786677 CVA786677 DEW786677 DOS786677 DYO786677 EIK786677 ESG786677 FCC786677 FLY786677 FVU786677 GFQ786677 GPM786677 GZI786677 HJE786677 HTA786677 ICW786677 IMS786677 IWO786677 JGK786677 JQG786677 KAC786677 KJY786677 KTU786677 LDQ786677 LNM786677 LXI786677 MHE786677 MRA786677 NAW786677 NKS786677 NUO786677 OEK786677 OOG786677 OYC786677 PHY786677 PRU786677 QBQ786677 QLM786677 QVI786677 RFE786677 RPA786677 RYW786677 SIS786677 SSO786677 TCK786677 TMG786677 TWC786677 UFY786677 UPU786677 UZQ786677 VJM786677 VTI786677 WDE786677 WNA786677 KK852213 UG852213 AEC852213 ANY852213 AXU852213 BHQ852213 BRM852213 CBI852213 CLE852213 CVA852213 DEW852213 DOS852213 DYO852213 EIK852213 ESG852213 FCC852213 FLY852213 FVU852213 GFQ852213 GPM852213 GZI852213 HJE852213 HTA852213 ICW852213 IMS852213 IWO852213 JGK852213 JQG852213 KAC852213 KJY852213 KTU852213 LDQ852213 LNM852213 LXI852213 MHE852213 MRA852213 NAW852213 NKS852213 NUO852213 OEK852213 OOG852213 OYC852213 PHY852213 PRU852213 QBQ852213 QLM852213 QVI852213 RFE852213 RPA852213 RYW852213 SIS852213 SSO852213 TCK852213 TMG852213 TWC852213 UFY852213 UPU852213 UZQ852213 VJM852213 VTI852213 WDE852213 WNA852213 KK917749 UG917749 AEC917749 ANY917749 AXU917749 BHQ917749 BRM917749 CBI917749 CLE917749 CVA917749 DEW917749 DOS917749 DYO917749 EIK917749 ESG917749 FCC917749 FLY917749 FVU917749 GFQ917749 GPM917749 GZI917749 HJE917749 HTA917749 ICW917749 IMS917749 IWO917749 JGK917749 JQG917749 KAC917749 KJY917749 KTU917749 LDQ917749 LNM917749 LXI917749 MHE917749 MRA917749 NAW917749 NKS917749 NUO917749 OEK917749 OOG917749 OYC917749 PHY917749 PRU917749 QBQ917749 QLM917749 QVI917749 RFE917749 RPA917749 RYW917749 SIS917749 SSO917749 TCK917749 TMG917749 TWC917749 UFY917749 UPU917749 UZQ917749 VJM917749 VTI917749 WDE917749 WNA917749 KK983285 UG983285 AEC983285 ANY983285 AXU983285 BHQ983285 BRM983285 CBI983285 CLE983285 CVA983285 DEW983285 DOS983285 DYO983285 EIK983285 ESG983285 FCC983285 FLY983285 FVU983285 GFQ983285 GPM983285 GZI983285 HJE983285 HTA983285 ICW983285 IMS983285 IWO983285 JGK983285 JQG983285 KAC983285 KJY983285 KTU983285 LDQ983285 LNM983285 LXI983285 MHE983285 MRA983285 NAW983285 NKS983285 NUO983285 OEK983285 OOG983285 OYC983285 PHY983285 PRU983285 QBQ983285 QLM983285 QVI983285 RFE983285 RPA983285 RYW983285 SIS983285 SSO983285 TCK983285 TMG983285 TWC983285 UFY983285 UPU983285 UZQ983285 VJM983285 VTI983285 WDE983285 WNA983285 KK65790 UG65790 AEC65790 ANY65790 AXU65790 BHQ65790 BRM65790 CBI65790 CLE65790 CVA65790 DEW65790 DOS65790 DYO65790 EIK65790 ESG65790 FCC65790 FLY65790 FVU65790 GFQ65790 GPM65790 GZI65790 HJE65790 HTA65790 ICW65790 IMS65790 IWO65790 JGK65790 JQG65790 KAC65790 KJY65790 KTU65790 LDQ65790 LNM65790 LXI65790 MHE65790 MRA65790 NAW65790 NKS65790 NUO65790 OEK65790 OOG65790 OYC65790 PHY65790 PRU65790 QBQ65790 QLM65790 QVI65790 RFE65790 RPA65790 RYW65790 SIS65790 SSO65790 TCK65790 TMG65790 TWC65790 UFY65790 UPU65790 UZQ65790 VJM65790 VTI65790 WDE65790 WNA65790 KK131326 UG131326 AEC131326 ANY131326 AXU131326 BHQ131326 BRM131326 CBI131326 CLE131326 CVA131326 DEW131326 DOS131326 DYO131326 EIK131326 ESG131326 FCC131326 FLY131326 FVU131326 GFQ131326 GPM131326 GZI131326 HJE131326 HTA131326 ICW131326 IMS131326 IWO131326 JGK131326 JQG131326 KAC131326 KJY131326 KTU131326 LDQ131326 LNM131326 LXI131326 MHE131326 MRA131326 NAW131326 NKS131326 NUO131326 OEK131326 OOG131326 OYC131326 PHY131326 PRU131326 QBQ131326 QLM131326 QVI131326 RFE131326 RPA131326 RYW131326 SIS131326 SSO131326 TCK131326 TMG131326 TWC131326 UFY131326 UPU131326 UZQ131326 VJM131326 VTI131326 WDE131326 WNA131326 KK196862 UG196862 AEC196862 ANY196862 AXU196862 BHQ196862 BRM196862 CBI196862 CLE196862 CVA196862 DEW196862 DOS196862 DYO196862 EIK196862 ESG196862 FCC196862 FLY196862 FVU196862 GFQ196862 GPM196862 GZI196862 HJE196862 HTA196862 ICW196862 IMS196862 IWO196862 JGK196862 JQG196862 KAC196862 KJY196862 KTU196862 LDQ196862 LNM196862 LXI196862 MHE196862 MRA196862 NAW196862 NKS196862 NUO196862 OEK196862 OOG196862 OYC196862 PHY196862 PRU196862 QBQ196862 QLM196862 QVI196862 RFE196862 RPA196862 RYW196862 SIS196862 SSO196862 TCK196862 TMG196862 TWC196862 UFY196862 UPU196862 UZQ196862 VJM196862 VTI196862 WDE196862 WNA196862 KK262398 UG262398 AEC262398 ANY262398 AXU262398 BHQ262398 BRM262398 CBI262398 CLE262398 CVA262398 DEW262398 DOS262398 DYO262398 EIK262398 ESG262398 FCC262398 FLY262398 FVU262398 GFQ262398 GPM262398 GZI262398 HJE262398 HTA262398 ICW262398 IMS262398 IWO262398 JGK262398 JQG262398 KAC262398 KJY262398 KTU262398 LDQ262398 LNM262398 LXI262398 MHE262398 MRA262398 NAW262398 NKS262398 NUO262398 OEK262398 OOG262398 OYC262398 PHY262398 PRU262398 QBQ262398 QLM262398 QVI262398 RFE262398 RPA262398 RYW262398 SIS262398 SSO262398 TCK262398 TMG262398 TWC262398 UFY262398 UPU262398 UZQ262398 VJM262398 VTI262398 WDE262398 WNA262398 KK327934 UG327934 AEC327934 ANY327934 AXU327934 BHQ327934 BRM327934 CBI327934 CLE327934 CVA327934 DEW327934 DOS327934 DYO327934 EIK327934 ESG327934 FCC327934 FLY327934 FVU327934 GFQ327934 GPM327934 GZI327934 HJE327934 HTA327934 ICW327934 IMS327934 IWO327934 JGK327934 JQG327934 KAC327934 KJY327934 KTU327934 LDQ327934 LNM327934 LXI327934 MHE327934 MRA327934 NAW327934 NKS327934 NUO327934 OEK327934 OOG327934 OYC327934 PHY327934 PRU327934 QBQ327934 QLM327934 QVI327934 RFE327934 RPA327934 RYW327934 SIS327934 SSO327934 TCK327934 TMG327934 TWC327934 UFY327934 UPU327934 UZQ327934 VJM327934 VTI327934 WDE327934 WNA327934 KK393470 UG393470 AEC393470 ANY393470 AXU393470 BHQ393470 BRM393470 CBI393470 CLE393470 CVA393470 DEW393470 DOS393470 DYO393470 EIK393470 ESG393470 FCC393470 FLY393470 FVU393470 GFQ393470 GPM393470 GZI393470 HJE393470 HTA393470 ICW393470 IMS393470 IWO393470 JGK393470 JQG393470 KAC393470 KJY393470 KTU393470 LDQ393470 LNM393470 LXI393470 MHE393470 MRA393470 NAW393470 NKS393470 NUO393470 OEK393470 OOG393470 OYC393470 PHY393470 PRU393470 QBQ393470 QLM393470 QVI393470 RFE393470 RPA393470 RYW393470 SIS393470 SSO393470 TCK393470 TMG393470 TWC393470 UFY393470 UPU393470 UZQ393470 VJM393470 VTI393470 WDE393470 WNA393470 KK459006 UG459006 AEC459006 ANY459006 AXU459006 BHQ459006 BRM459006 CBI459006 CLE459006 CVA459006 DEW459006 DOS459006 DYO459006 EIK459006 ESG459006 FCC459006 FLY459006 FVU459006 GFQ459006 GPM459006 GZI459006 HJE459006 HTA459006 ICW459006 IMS459006 IWO459006 JGK459006 JQG459006 KAC459006 KJY459006 KTU459006 LDQ459006 LNM459006 LXI459006 MHE459006 MRA459006 NAW459006 NKS459006 NUO459006 OEK459006 OOG459006 OYC459006 PHY459006 PRU459006 QBQ459006 QLM459006 QVI459006 RFE459006 RPA459006 RYW459006 SIS459006 SSO459006 TCK459006 TMG459006 TWC459006 UFY459006 UPU459006 UZQ459006 VJM459006 VTI459006 WDE459006 WNA459006 KK524542 UG524542 AEC524542 ANY524542 AXU524542 BHQ524542 BRM524542 CBI524542 CLE524542 CVA524542 DEW524542 DOS524542 DYO524542 EIK524542 ESG524542 FCC524542 FLY524542 FVU524542 GFQ524542 GPM524542 GZI524542 HJE524542 HTA524542 ICW524542 IMS524542 IWO524542 JGK524542 JQG524542 KAC524542 KJY524542 KTU524542 LDQ524542 LNM524542 LXI524542 MHE524542 MRA524542 NAW524542 NKS524542 NUO524542 OEK524542 OOG524542 OYC524542 PHY524542 PRU524542 QBQ524542 QLM524542 QVI524542 RFE524542 RPA524542 RYW524542 SIS524542 SSO524542 TCK524542 TMG524542 TWC524542 UFY524542 UPU524542 UZQ524542 VJM524542 VTI524542 WDE524542 WNA524542 KK590078 UG590078 AEC590078 ANY590078 AXU590078 BHQ590078 BRM590078 CBI590078 CLE590078 CVA590078 DEW590078 DOS590078 DYO590078 EIK590078 ESG590078 FCC590078 FLY590078 FVU590078 GFQ590078 GPM590078 GZI590078 HJE590078 HTA590078 ICW590078 IMS590078 IWO590078 JGK590078 JQG590078 KAC590078 KJY590078 KTU590078 LDQ590078 LNM590078 LXI590078 MHE590078 MRA590078 NAW590078 NKS590078 NUO590078 OEK590078 OOG590078 OYC590078 PHY590078 PRU590078 QBQ590078 QLM590078 QVI590078 RFE590078 RPA590078 RYW590078 SIS590078 SSO590078 TCK590078 TMG590078 TWC590078 UFY590078 UPU590078 UZQ590078 VJM590078 VTI590078 WDE590078 WNA590078 KK655614 UG655614 AEC655614 ANY655614 AXU655614 BHQ655614 BRM655614 CBI655614 CLE655614 CVA655614 DEW655614 DOS655614 DYO655614 EIK655614 ESG655614 FCC655614 FLY655614 FVU655614 GFQ655614 GPM655614 GZI655614 HJE655614 HTA655614 ICW655614 IMS655614 IWO655614 JGK655614 JQG655614 KAC655614 KJY655614 KTU655614 LDQ655614 LNM655614 LXI655614 MHE655614 MRA655614 NAW655614 NKS655614 NUO655614 OEK655614 OOG655614 OYC655614 PHY655614 PRU655614 QBQ655614 QLM655614 QVI655614 RFE655614 RPA655614 RYW655614 SIS655614 SSO655614 TCK655614 TMG655614 TWC655614 UFY655614 UPU655614 UZQ655614 VJM655614 VTI655614 WDE655614 WNA655614 KK721150 UG721150 AEC721150 ANY721150 AXU721150 BHQ721150 BRM721150 CBI721150 CLE721150 CVA721150 DEW721150 DOS721150 DYO721150 EIK721150 ESG721150 FCC721150 FLY721150 FVU721150 GFQ721150 GPM721150 GZI721150 HJE721150 HTA721150 ICW721150 IMS721150 IWO721150 JGK721150 JQG721150 KAC721150 KJY721150 KTU721150 LDQ721150 LNM721150 LXI721150 MHE721150 MRA721150 NAW721150 NKS721150 NUO721150 OEK721150 OOG721150 OYC721150 PHY721150 PRU721150 QBQ721150 QLM721150 QVI721150 RFE721150 RPA721150 RYW721150 SIS721150 SSO721150 TCK721150 TMG721150 TWC721150 UFY721150 UPU721150 UZQ721150 VJM721150 VTI721150 WDE721150 WNA721150 KK786686 UG786686 AEC786686 ANY786686 AXU786686 BHQ786686 BRM786686 CBI786686 CLE786686 CVA786686 DEW786686 DOS786686 DYO786686 EIK786686 ESG786686 FCC786686 FLY786686 FVU786686 GFQ786686 GPM786686 GZI786686 HJE786686 HTA786686 ICW786686 IMS786686 IWO786686 JGK786686 JQG786686 KAC786686 KJY786686 KTU786686 LDQ786686 LNM786686 LXI786686 MHE786686 MRA786686 NAW786686 NKS786686 NUO786686 OEK786686 OOG786686 OYC786686 PHY786686 PRU786686 QBQ786686 QLM786686 QVI786686 RFE786686 RPA786686 RYW786686 SIS786686 SSO786686 TCK786686 TMG786686 TWC786686 UFY786686 UPU786686 UZQ786686 VJM786686 VTI786686 WDE786686 WNA786686 KK852222 UG852222 AEC852222 ANY852222 AXU852222 BHQ852222 BRM852222 CBI852222 CLE852222 CVA852222 DEW852222 DOS852222 DYO852222 EIK852222 ESG852222 FCC852222 FLY852222 FVU852222 GFQ852222 GPM852222 GZI852222 HJE852222 HTA852222 ICW852222 IMS852222 IWO852222 JGK852222 JQG852222 KAC852222 KJY852222 KTU852222 LDQ852222 LNM852222 LXI852222 MHE852222 MRA852222 NAW852222 NKS852222 NUO852222 OEK852222 OOG852222 OYC852222 PHY852222 PRU852222 QBQ852222 QLM852222 QVI852222 RFE852222 RPA852222 RYW852222 SIS852222 SSO852222 TCK852222 TMG852222 TWC852222 UFY852222 UPU852222 UZQ852222 VJM852222 VTI852222 WDE852222 WNA852222 KK917758 UG917758 AEC917758 ANY917758 AXU917758 BHQ917758 BRM917758 CBI917758 CLE917758 CVA917758 DEW917758 DOS917758 DYO917758 EIK917758 ESG917758 FCC917758 FLY917758 FVU917758 GFQ917758 GPM917758 GZI917758 HJE917758 HTA917758 ICW917758 IMS917758 IWO917758 JGK917758 JQG917758 KAC917758 KJY917758 KTU917758 LDQ917758 LNM917758 LXI917758 MHE917758 MRA917758 NAW917758 NKS917758 NUO917758 OEK917758 OOG917758 OYC917758 PHY917758 PRU917758 QBQ917758 QLM917758 QVI917758 RFE917758 RPA917758 RYW917758 SIS917758 SSO917758 TCK917758 TMG917758 TWC917758 UFY917758 UPU917758 UZQ917758 VJM917758 VTI917758 WDE917758 WNA917758 KK983294 UG983294 AEC983294 ANY983294 AXU983294 BHQ983294 BRM983294 CBI983294 CLE983294 CVA983294 DEW983294 DOS983294 DYO983294 EIK983294 ESG983294 FCC983294 FLY983294 FVU983294 GFQ983294 GPM983294 GZI983294 HJE983294 HTA983294 ICW983294 IMS983294 IWO983294 JGK983294 JQG983294 KAC983294 KJY983294 KTU983294 LDQ983294 LNM983294 LXI983294 MHE983294 MRA983294 NAW983294 NKS983294 NUO983294 OEK983294 OOG983294 OYC983294 PHY983294 PRU983294 QBQ983294 QLM983294 QVI983294 RFE983294 RPA983294 RYW983294 SIS983294 SSO983294 TCK983294 TMG983294 TWC983294 UFY983294 UPU983294 UZQ983294 VJM983294 VTI983294 WDE983294 WNA983294 KK65735 UG65735 AEC65735 ANY65735 AXU65735 BHQ65735 BRM65735 CBI65735 CLE65735 CVA65735 DEW65735 DOS65735 DYO65735 EIK65735 ESG65735 FCC65735 FLY65735 FVU65735 GFQ65735 GPM65735 GZI65735 HJE65735 HTA65735 ICW65735 IMS65735 IWO65735 JGK65735 JQG65735 KAC65735 KJY65735 KTU65735 LDQ65735 LNM65735 LXI65735 MHE65735 MRA65735 NAW65735 NKS65735 NUO65735 OEK65735 OOG65735 OYC65735 PHY65735 PRU65735 QBQ65735 QLM65735 QVI65735 RFE65735 RPA65735 RYW65735 SIS65735 SSO65735 TCK65735 TMG65735 TWC65735 UFY65735 UPU65735 UZQ65735 VJM65735 VTI65735 WDE65735 WNA65735 KK131271 UG131271 AEC131271 ANY131271 AXU131271 BHQ131271 BRM131271 CBI131271 CLE131271 CVA131271 DEW131271 DOS131271 DYO131271 EIK131271 ESG131271 FCC131271 FLY131271 FVU131271 GFQ131271 GPM131271 GZI131271 HJE131271 HTA131271 ICW131271 IMS131271 IWO131271 JGK131271 JQG131271 KAC131271 KJY131271 KTU131271 LDQ131271 LNM131271 LXI131271 MHE131271 MRA131271 NAW131271 NKS131271 NUO131271 OEK131271 OOG131271 OYC131271 PHY131271 PRU131271 QBQ131271 QLM131271 QVI131271 RFE131271 RPA131271 RYW131271 SIS131271 SSO131271 TCK131271 TMG131271 TWC131271 UFY131271 UPU131271 UZQ131271 VJM131271 VTI131271 WDE131271 WNA131271 KK196807 UG196807 AEC196807 ANY196807 AXU196807 BHQ196807 BRM196807 CBI196807 CLE196807 CVA196807 DEW196807 DOS196807 DYO196807 EIK196807 ESG196807 FCC196807 FLY196807 FVU196807 GFQ196807 GPM196807 GZI196807 HJE196807 HTA196807 ICW196807 IMS196807 IWO196807 JGK196807 JQG196807 KAC196807 KJY196807 KTU196807 LDQ196807 LNM196807 LXI196807 MHE196807 MRA196807 NAW196807 NKS196807 NUO196807 OEK196807 OOG196807 OYC196807 PHY196807 PRU196807 QBQ196807 QLM196807 QVI196807 RFE196807 RPA196807 RYW196807 SIS196807 SSO196807 TCK196807 TMG196807 TWC196807 UFY196807 UPU196807 UZQ196807 VJM196807 VTI196807 WDE196807 WNA196807 KK262343 UG262343 AEC262343 ANY262343 AXU262343 BHQ262343 BRM262343 CBI262343 CLE262343 CVA262343 DEW262343 DOS262343 DYO262343 EIK262343 ESG262343 FCC262343 FLY262343 FVU262343 GFQ262343 GPM262343 GZI262343 HJE262343 HTA262343 ICW262343 IMS262343 IWO262343 JGK262343 JQG262343 KAC262343 KJY262343 KTU262343 LDQ262343 LNM262343 LXI262343 MHE262343 MRA262343 NAW262343 NKS262343 NUO262343 OEK262343 OOG262343 OYC262343 PHY262343 PRU262343 QBQ262343 QLM262343 QVI262343 RFE262343 RPA262343 RYW262343 SIS262343 SSO262343 TCK262343 TMG262343 TWC262343 UFY262343 UPU262343 UZQ262343 VJM262343 VTI262343 WDE262343 WNA262343 KK327879 UG327879 AEC327879 ANY327879 AXU327879 BHQ327879 BRM327879 CBI327879 CLE327879 CVA327879 DEW327879 DOS327879 DYO327879 EIK327879 ESG327879 FCC327879 FLY327879 FVU327879 GFQ327879 GPM327879 GZI327879 HJE327879 HTA327879 ICW327879 IMS327879 IWO327879 JGK327879 JQG327879 KAC327879 KJY327879 KTU327879 LDQ327879 LNM327879 LXI327879 MHE327879 MRA327879 NAW327879 NKS327879 NUO327879 OEK327879 OOG327879 OYC327879 PHY327879 PRU327879 QBQ327879 QLM327879 QVI327879 RFE327879 RPA327879 RYW327879 SIS327879 SSO327879 TCK327879 TMG327879 TWC327879 UFY327879 UPU327879 UZQ327879 VJM327879 VTI327879 WDE327879 WNA327879 KK393415 UG393415 AEC393415 ANY393415 AXU393415 BHQ393415 BRM393415 CBI393415 CLE393415 CVA393415 DEW393415 DOS393415 DYO393415 EIK393415 ESG393415 FCC393415 FLY393415 FVU393415 GFQ393415 GPM393415 GZI393415 HJE393415 HTA393415 ICW393415 IMS393415 IWO393415 JGK393415 JQG393415 KAC393415 KJY393415 KTU393415 LDQ393415 LNM393415 LXI393415 MHE393415 MRA393415 NAW393415 NKS393415 NUO393415 OEK393415 OOG393415 OYC393415 PHY393415 PRU393415 QBQ393415 QLM393415 QVI393415 RFE393415 RPA393415 RYW393415 SIS393415 SSO393415 TCK393415 TMG393415 TWC393415 UFY393415 UPU393415 UZQ393415 VJM393415 VTI393415 WDE393415 WNA393415 KK458951 UG458951 AEC458951 ANY458951 AXU458951 BHQ458951 BRM458951 CBI458951 CLE458951 CVA458951 DEW458951 DOS458951 DYO458951 EIK458951 ESG458951 FCC458951 FLY458951 FVU458951 GFQ458951 GPM458951 GZI458951 HJE458951 HTA458951 ICW458951 IMS458951 IWO458951 JGK458951 JQG458951 KAC458951 KJY458951 KTU458951 LDQ458951 LNM458951 LXI458951 MHE458951 MRA458951 NAW458951 NKS458951 NUO458951 OEK458951 OOG458951 OYC458951 PHY458951 PRU458951 QBQ458951 QLM458951 QVI458951 RFE458951 RPA458951 RYW458951 SIS458951 SSO458951 TCK458951 TMG458951 TWC458951 UFY458951 UPU458951 UZQ458951 VJM458951 VTI458951 WDE458951 WNA458951 KK524487 UG524487 AEC524487 ANY524487 AXU524487 BHQ524487 BRM524487 CBI524487 CLE524487 CVA524487 DEW524487 DOS524487 DYO524487 EIK524487 ESG524487 FCC524487 FLY524487 FVU524487 GFQ524487 GPM524487 GZI524487 HJE524487 HTA524487 ICW524487 IMS524487 IWO524487 JGK524487 JQG524487 KAC524487 KJY524487 KTU524487 LDQ524487 LNM524487 LXI524487 MHE524487 MRA524487 NAW524487 NKS524487 NUO524487 OEK524487 OOG524487 OYC524487 PHY524487 PRU524487 QBQ524487 QLM524487 QVI524487 RFE524487 RPA524487 RYW524487 SIS524487 SSO524487 TCK524487 TMG524487 TWC524487 UFY524487 UPU524487 UZQ524487 VJM524487 VTI524487 WDE524487 WNA524487 KK590023 UG590023 AEC590023 ANY590023 AXU590023 BHQ590023 BRM590023 CBI590023 CLE590023 CVA590023 DEW590023 DOS590023 DYO590023 EIK590023 ESG590023 FCC590023 FLY590023 FVU590023 GFQ590023 GPM590023 GZI590023 HJE590023 HTA590023 ICW590023 IMS590023 IWO590023 JGK590023 JQG590023 KAC590023 KJY590023 KTU590023 LDQ590023 LNM590023 LXI590023 MHE590023 MRA590023 NAW590023 NKS590023 NUO590023 OEK590023 OOG590023 OYC590023 PHY590023 PRU590023 QBQ590023 QLM590023 QVI590023 RFE590023 RPA590023 RYW590023 SIS590023 SSO590023 TCK590023 TMG590023 TWC590023 UFY590023 UPU590023 UZQ590023 VJM590023 VTI590023 WDE590023 WNA590023 KK655559 UG655559 AEC655559 ANY655559 AXU655559 BHQ655559 BRM655559 CBI655559 CLE655559 CVA655559 DEW655559 DOS655559 DYO655559 EIK655559 ESG655559 FCC655559 FLY655559 FVU655559 GFQ655559 GPM655559 GZI655559 HJE655559 HTA655559 ICW655559 IMS655559 IWO655559 JGK655559 JQG655559 KAC655559 KJY655559 KTU655559 LDQ655559 LNM655559 LXI655559 MHE655559 MRA655559 NAW655559 NKS655559 NUO655559 OEK655559 OOG655559 OYC655559 PHY655559 PRU655559 QBQ655559 QLM655559 QVI655559 RFE655559 RPA655559 RYW655559 SIS655559 SSO655559 TCK655559 TMG655559 TWC655559 UFY655559 UPU655559 UZQ655559 VJM655559 VTI655559 WDE655559 WNA655559 KK721095 UG721095 AEC721095 ANY721095 AXU721095 BHQ721095 BRM721095 CBI721095 CLE721095 CVA721095 DEW721095 DOS721095 DYO721095 EIK721095 ESG721095 FCC721095 FLY721095 FVU721095 GFQ721095 GPM721095 GZI721095 HJE721095 HTA721095 ICW721095 IMS721095 IWO721095 JGK721095 JQG721095 KAC721095 KJY721095 KTU721095 LDQ721095 LNM721095 LXI721095 MHE721095 MRA721095 NAW721095 NKS721095 NUO721095 OEK721095 OOG721095 OYC721095 PHY721095 PRU721095 QBQ721095 QLM721095 QVI721095 RFE721095 RPA721095 RYW721095 SIS721095 SSO721095 TCK721095 TMG721095 TWC721095 UFY721095 UPU721095 UZQ721095 VJM721095 VTI721095 WDE721095 WNA721095 KK786631 UG786631 AEC786631 ANY786631 AXU786631 BHQ786631 BRM786631 CBI786631 CLE786631 CVA786631 DEW786631 DOS786631 DYO786631 EIK786631 ESG786631 FCC786631 FLY786631 FVU786631 GFQ786631 GPM786631 GZI786631 HJE786631 HTA786631 ICW786631 IMS786631 IWO786631 JGK786631 JQG786631 KAC786631 KJY786631 KTU786631 LDQ786631 LNM786631 LXI786631 MHE786631 MRA786631 NAW786631 NKS786631 NUO786631 OEK786631 OOG786631 OYC786631 PHY786631 PRU786631 QBQ786631 QLM786631 QVI786631 RFE786631 RPA786631 RYW786631 SIS786631 SSO786631 TCK786631 TMG786631 TWC786631 UFY786631 UPU786631 UZQ786631 VJM786631 VTI786631 WDE786631 WNA786631 KK852167 UG852167 AEC852167 ANY852167 AXU852167 BHQ852167 BRM852167 CBI852167 CLE852167 CVA852167 DEW852167 DOS852167 DYO852167 EIK852167 ESG852167 FCC852167 FLY852167 FVU852167 GFQ852167 GPM852167 GZI852167 HJE852167 HTA852167 ICW852167 IMS852167 IWO852167 JGK852167 JQG852167 KAC852167 KJY852167 KTU852167 LDQ852167 LNM852167 LXI852167 MHE852167 MRA852167 NAW852167 NKS852167 NUO852167 OEK852167 OOG852167 OYC852167 PHY852167 PRU852167 QBQ852167 QLM852167 QVI852167 RFE852167 RPA852167 RYW852167 SIS852167 SSO852167 TCK852167 TMG852167 TWC852167 UFY852167 UPU852167 UZQ852167 VJM852167 VTI852167 WDE852167 WNA852167 KK917703 UG917703 AEC917703 ANY917703 AXU917703 BHQ917703 BRM917703 CBI917703 CLE917703 CVA917703 DEW917703 DOS917703 DYO917703 EIK917703 ESG917703 FCC917703 FLY917703 FVU917703 GFQ917703 GPM917703 GZI917703 HJE917703 HTA917703 ICW917703 IMS917703 IWO917703 JGK917703 JQG917703 KAC917703 KJY917703 KTU917703 LDQ917703 LNM917703 LXI917703 MHE917703 MRA917703 NAW917703 NKS917703 NUO917703 OEK917703 OOG917703 OYC917703 PHY917703 PRU917703 QBQ917703 QLM917703 QVI917703 RFE917703 RPA917703 RYW917703 SIS917703 SSO917703 TCK917703 TMG917703 TWC917703 UFY917703 UPU917703 UZQ917703 VJM917703 VTI917703 WDE917703 WNA917703 KK983239 UG983239 AEC983239 ANY983239 AXU983239 BHQ983239 BRM983239 CBI983239 CLE983239 CVA983239 DEW983239 DOS983239 DYO983239 EIK983239 ESG983239 FCC983239 FLY983239 FVU983239 GFQ983239 GPM983239 GZI983239 HJE983239 HTA983239 ICW983239 IMS983239 IWO983239 JGK983239 JQG983239 KAC983239 KJY983239 KTU983239 LDQ983239 LNM983239 LXI983239 MHE983239 MRA983239 NAW983239 NKS983239 NUO983239 OEK983239 OOG983239 OYC983239 PHY983239 PRU983239 QBQ983239 QLM983239 QVI983239 RFE983239 RPA983239 RYW983239 SIS983239 SSO983239 TCK983239 TMG983239 TWC983239 UFY983239 UPU983239 UZQ983239 VJM983239 VTI983239 WDE983239 WNA983239 KK65744 UG65744 AEC65744 ANY65744 AXU65744 BHQ65744 BRM65744 CBI65744 CLE65744 CVA65744 DEW65744 DOS65744 DYO65744 EIK65744 ESG65744 FCC65744 FLY65744 FVU65744 GFQ65744 GPM65744 GZI65744 HJE65744 HTA65744 ICW65744 IMS65744 IWO65744 JGK65744 JQG65744 KAC65744 KJY65744 KTU65744 LDQ65744 LNM65744 LXI65744 MHE65744 MRA65744 NAW65744 NKS65744 NUO65744 OEK65744 OOG65744 OYC65744 PHY65744 PRU65744 QBQ65744 QLM65744 QVI65744 RFE65744 RPA65744 RYW65744 SIS65744 SSO65744 TCK65744 TMG65744 TWC65744 UFY65744 UPU65744 UZQ65744 VJM65744 VTI65744 WDE65744 WNA65744 KK131280 UG131280 AEC131280 ANY131280 AXU131280 BHQ131280 BRM131280 CBI131280 CLE131280 CVA131280 DEW131280 DOS131280 DYO131280 EIK131280 ESG131280 FCC131280 FLY131280 FVU131280 GFQ131280 GPM131280 GZI131280 HJE131280 HTA131280 ICW131280 IMS131280 IWO131280 JGK131280 JQG131280 KAC131280 KJY131280 KTU131280 LDQ131280 LNM131280 LXI131280 MHE131280 MRA131280 NAW131280 NKS131280 NUO131280 OEK131280 OOG131280 OYC131280 PHY131280 PRU131280 QBQ131280 QLM131280 QVI131280 RFE131280 RPA131280 RYW131280 SIS131280 SSO131280 TCK131280 TMG131280 TWC131280 UFY131280 UPU131280 UZQ131280 VJM131280 VTI131280 WDE131280 WNA131280 KK196816 UG196816 AEC196816 ANY196816 AXU196816 BHQ196816 BRM196816 CBI196816 CLE196816 CVA196816 DEW196816 DOS196816 DYO196816 EIK196816 ESG196816 FCC196816 FLY196816 FVU196816 GFQ196816 GPM196816 GZI196816 HJE196816 HTA196816 ICW196816 IMS196816 IWO196816 JGK196816 JQG196816 KAC196816 KJY196816 KTU196816 LDQ196816 LNM196816 LXI196816 MHE196816 MRA196816 NAW196816 NKS196816 NUO196816 OEK196816 OOG196816 OYC196816 PHY196816 PRU196816 QBQ196816 QLM196816 QVI196816 RFE196816 RPA196816 RYW196816 SIS196816 SSO196816 TCK196816 TMG196816 TWC196816 UFY196816 UPU196816 UZQ196816 VJM196816 VTI196816 WDE196816 WNA196816 KK262352 UG262352 AEC262352 ANY262352 AXU262352 BHQ262352 BRM262352 CBI262352 CLE262352 CVA262352 DEW262352 DOS262352 DYO262352 EIK262352 ESG262352 FCC262352 FLY262352 FVU262352 GFQ262352 GPM262352 GZI262352 HJE262352 HTA262352 ICW262352 IMS262352 IWO262352 JGK262352 JQG262352 KAC262352 KJY262352 KTU262352 LDQ262352 LNM262352 LXI262352 MHE262352 MRA262352 NAW262352 NKS262352 NUO262352 OEK262352 OOG262352 OYC262352 PHY262352 PRU262352 QBQ262352 QLM262352 QVI262352 RFE262352 RPA262352 RYW262352 SIS262352 SSO262352 TCK262352 TMG262352 TWC262352 UFY262352 UPU262352 UZQ262352 VJM262352 VTI262352 WDE262352 WNA262352 KK327888 UG327888 AEC327888 ANY327888 AXU327888 BHQ327888 BRM327888 CBI327888 CLE327888 CVA327888 DEW327888 DOS327888 DYO327888 EIK327888 ESG327888 FCC327888 FLY327888 FVU327888 GFQ327888 GPM327888 GZI327888 HJE327888 HTA327888 ICW327888 IMS327888 IWO327888 JGK327888 JQG327888 KAC327888 KJY327888 KTU327888 LDQ327888 LNM327888 LXI327888 MHE327888 MRA327888 NAW327888 NKS327888 NUO327888 OEK327888 OOG327888 OYC327888 PHY327888 PRU327888 QBQ327888 QLM327888 QVI327888 RFE327888 RPA327888 RYW327888 SIS327888 SSO327888 TCK327888 TMG327888 TWC327888 UFY327888 UPU327888 UZQ327888 VJM327888 VTI327888 WDE327888 WNA327888 KK393424 UG393424 AEC393424 ANY393424 AXU393424 BHQ393424 BRM393424 CBI393424 CLE393424 CVA393424 DEW393424 DOS393424 DYO393424 EIK393424 ESG393424 FCC393424 FLY393424 FVU393424 GFQ393424 GPM393424 GZI393424 HJE393424 HTA393424 ICW393424 IMS393424 IWO393424 JGK393424 JQG393424 KAC393424 KJY393424 KTU393424 LDQ393424 LNM393424 LXI393424 MHE393424 MRA393424 NAW393424 NKS393424 NUO393424 OEK393424 OOG393424 OYC393424 PHY393424 PRU393424 QBQ393424 QLM393424 QVI393424 RFE393424 RPA393424 RYW393424 SIS393424 SSO393424 TCK393424 TMG393424 TWC393424 UFY393424 UPU393424 UZQ393424 VJM393424 VTI393424 WDE393424 WNA393424 KK458960 UG458960 AEC458960 ANY458960 AXU458960 BHQ458960 BRM458960 CBI458960 CLE458960 CVA458960 DEW458960 DOS458960 DYO458960 EIK458960 ESG458960 FCC458960 FLY458960 FVU458960 GFQ458960 GPM458960 GZI458960 HJE458960 HTA458960 ICW458960 IMS458960 IWO458960 JGK458960 JQG458960 KAC458960 KJY458960 KTU458960 LDQ458960 LNM458960 LXI458960 MHE458960 MRA458960 NAW458960 NKS458960 NUO458960 OEK458960 OOG458960 OYC458960 PHY458960 PRU458960 QBQ458960 QLM458960 QVI458960 RFE458960 RPA458960 RYW458960 SIS458960 SSO458960 TCK458960 TMG458960 TWC458960 UFY458960 UPU458960 UZQ458960 VJM458960 VTI458960 WDE458960 WNA458960 KK524496 UG524496 AEC524496 ANY524496 AXU524496 BHQ524496 BRM524496 CBI524496 CLE524496 CVA524496 DEW524496 DOS524496 DYO524496 EIK524496 ESG524496 FCC524496 FLY524496 FVU524496 GFQ524496 GPM524496 GZI524496 HJE524496 HTA524496 ICW524496 IMS524496 IWO524496 JGK524496 JQG524496 KAC524496 KJY524496 KTU524496 LDQ524496 LNM524496 LXI524496 MHE524496 MRA524496 NAW524496 NKS524496 NUO524496 OEK524496 OOG524496 OYC524496 PHY524496 PRU524496 QBQ524496 QLM524496 QVI524496 RFE524496 RPA524496 RYW524496 SIS524496 SSO524496 TCK524496 TMG524496 TWC524496 UFY524496 UPU524496 UZQ524496 VJM524496 VTI524496 WDE524496 WNA524496 KK590032 UG590032 AEC590032 ANY590032 AXU590032 BHQ590032 BRM590032 CBI590032 CLE590032 CVA590032 DEW590032 DOS590032 DYO590032 EIK590032 ESG590032 FCC590032 FLY590032 FVU590032 GFQ590032 GPM590032 GZI590032 HJE590032 HTA590032 ICW590032 IMS590032 IWO590032 JGK590032 JQG590032 KAC590032 KJY590032 KTU590032 LDQ590032 LNM590032 LXI590032 MHE590032 MRA590032 NAW590032 NKS590032 NUO590032 OEK590032 OOG590032 OYC590032 PHY590032 PRU590032 QBQ590032 QLM590032 QVI590032 RFE590032 RPA590032 RYW590032 SIS590032 SSO590032 TCK590032 TMG590032 TWC590032 UFY590032 UPU590032 UZQ590032 VJM590032 VTI590032 WDE590032 WNA590032 KK655568 UG655568 AEC655568 ANY655568 AXU655568 BHQ655568 BRM655568 CBI655568 CLE655568 CVA655568 DEW655568 DOS655568 DYO655568 EIK655568 ESG655568 FCC655568 FLY655568 FVU655568 GFQ655568 GPM655568 GZI655568 HJE655568 HTA655568 ICW655568 IMS655568 IWO655568 JGK655568 JQG655568 KAC655568 KJY655568 KTU655568 LDQ655568 LNM655568 LXI655568 MHE655568 MRA655568 NAW655568 NKS655568 NUO655568 OEK655568 OOG655568 OYC655568 PHY655568 PRU655568 QBQ655568 QLM655568 QVI655568 RFE655568 RPA655568 RYW655568 SIS655568 SSO655568 TCK655568 TMG655568 TWC655568 UFY655568 UPU655568 UZQ655568 VJM655568 VTI655568 WDE655568 WNA655568 KK721104 UG721104 AEC721104 ANY721104 AXU721104 BHQ721104 BRM721104 CBI721104 CLE721104 CVA721104 DEW721104 DOS721104 DYO721104 EIK721104 ESG721104 FCC721104 FLY721104 FVU721104 GFQ721104 GPM721104 GZI721104 HJE721104 HTA721104 ICW721104 IMS721104 IWO721104 JGK721104 JQG721104 KAC721104 KJY721104 KTU721104 LDQ721104 LNM721104 LXI721104 MHE721104 MRA721104 NAW721104 NKS721104 NUO721104 OEK721104 OOG721104 OYC721104 PHY721104 PRU721104 QBQ721104 QLM721104 QVI721104 RFE721104 RPA721104 RYW721104 SIS721104 SSO721104 TCK721104 TMG721104 TWC721104 UFY721104 UPU721104 UZQ721104 VJM721104 VTI721104 WDE721104 WNA721104 KK786640 UG786640 AEC786640 ANY786640 AXU786640 BHQ786640 BRM786640 CBI786640 CLE786640 CVA786640 DEW786640 DOS786640 DYO786640 EIK786640 ESG786640 FCC786640 FLY786640 FVU786640 GFQ786640 GPM786640 GZI786640 HJE786640 HTA786640 ICW786640 IMS786640 IWO786640 JGK786640 JQG786640 KAC786640 KJY786640 KTU786640 LDQ786640 LNM786640 LXI786640 MHE786640 MRA786640 NAW786640 NKS786640 NUO786640 OEK786640 OOG786640 OYC786640 PHY786640 PRU786640 QBQ786640 QLM786640 QVI786640 RFE786640 RPA786640 RYW786640 SIS786640 SSO786640 TCK786640 TMG786640 TWC786640 UFY786640 UPU786640 UZQ786640 VJM786640 VTI786640 WDE786640 WNA786640 KK852176 UG852176 AEC852176 ANY852176 AXU852176 BHQ852176 BRM852176 CBI852176 CLE852176 CVA852176 DEW852176 DOS852176 DYO852176 EIK852176 ESG852176 FCC852176 FLY852176 FVU852176 GFQ852176 GPM852176 GZI852176 HJE852176 HTA852176 ICW852176 IMS852176 IWO852176 JGK852176 JQG852176 KAC852176 KJY852176 KTU852176 LDQ852176 LNM852176 LXI852176 MHE852176 MRA852176 NAW852176 NKS852176 NUO852176 OEK852176 OOG852176 OYC852176 PHY852176 PRU852176 QBQ852176 QLM852176 QVI852176 RFE852176 RPA852176 RYW852176 SIS852176 SSO852176 TCK852176 TMG852176 TWC852176 UFY852176 UPU852176 UZQ852176 VJM852176 VTI852176 WDE852176 WNA852176 KK917712 UG917712 AEC917712 ANY917712 AXU917712 BHQ917712 BRM917712 CBI917712 CLE917712 CVA917712 DEW917712 DOS917712 DYO917712 EIK917712 ESG917712 FCC917712 FLY917712 FVU917712 GFQ917712 GPM917712 GZI917712 HJE917712 HTA917712 ICW917712 IMS917712 IWO917712 JGK917712 JQG917712 KAC917712 KJY917712 KTU917712 LDQ917712 LNM917712 LXI917712 MHE917712 MRA917712 NAW917712 NKS917712 NUO917712 OEK917712 OOG917712 OYC917712 PHY917712 PRU917712 QBQ917712 QLM917712 QVI917712 RFE917712 RPA917712 RYW917712 SIS917712 SSO917712 TCK917712 TMG917712 TWC917712 UFY917712 UPU917712 UZQ917712 VJM917712 VTI917712 WDE917712 WNA917712 KK983248 UG983248 AEC983248 ANY983248 AXU983248 BHQ983248 BRM983248 CBI983248 CLE983248 CVA983248 DEW983248 DOS983248 DYO983248 EIK983248 ESG983248 FCC983248 FLY983248 FVU983248 GFQ983248 GPM983248 GZI983248 HJE983248 HTA983248 ICW983248 IMS983248 IWO983248 JGK983248 JQG983248 KAC983248 KJY983248 KTU983248 LDQ983248 LNM983248 LXI983248 MHE983248 MRA983248 NAW983248 NKS983248 NUO983248 OEK983248 OOG983248 OYC983248 PHY983248 PRU983248 QBQ983248 QLM983248 QVI983248 RFE983248 RPA983248 RYW983248 SIS983248 SSO983248 TCK983248 TMG983248 TWC983248 UFY983248 UPU983248 UZQ983248 VJM983248 VTI983248 WDE983248 WNA983248 KK65741 UG65741 AEC65741 ANY65741 AXU65741 BHQ65741 BRM65741 CBI65741 CLE65741 CVA65741 DEW65741 DOS65741 DYO65741 EIK65741 ESG65741 FCC65741 FLY65741 FVU65741 GFQ65741 GPM65741 GZI65741 HJE65741 HTA65741 ICW65741 IMS65741 IWO65741 JGK65741 JQG65741 KAC65741 KJY65741 KTU65741 LDQ65741 LNM65741 LXI65741 MHE65741 MRA65741 NAW65741 NKS65741 NUO65741 OEK65741 OOG65741 OYC65741 PHY65741 PRU65741 QBQ65741 QLM65741 QVI65741 RFE65741 RPA65741 RYW65741 SIS65741 SSO65741 TCK65741 TMG65741 TWC65741 UFY65741 UPU65741 UZQ65741 VJM65741 VTI65741 WDE65741 WNA65741 KK131277 UG131277 AEC131277 ANY131277 AXU131277 BHQ131277 BRM131277 CBI131277 CLE131277 CVA131277 DEW131277 DOS131277 DYO131277 EIK131277 ESG131277 FCC131277 FLY131277 FVU131277 GFQ131277 GPM131277 GZI131277 HJE131277 HTA131277 ICW131277 IMS131277 IWO131277 JGK131277 JQG131277 KAC131277 KJY131277 KTU131277 LDQ131277 LNM131277 LXI131277 MHE131277 MRA131277 NAW131277 NKS131277 NUO131277 OEK131277 OOG131277 OYC131277 PHY131277 PRU131277 QBQ131277 QLM131277 QVI131277 RFE131277 RPA131277 RYW131277 SIS131277 SSO131277 TCK131277 TMG131277 TWC131277 UFY131277 UPU131277 UZQ131277 VJM131277 VTI131277 WDE131277 WNA131277 KK196813 UG196813 AEC196813 ANY196813 AXU196813 BHQ196813 BRM196813 CBI196813 CLE196813 CVA196813 DEW196813 DOS196813 DYO196813 EIK196813 ESG196813 FCC196813 FLY196813 FVU196813 GFQ196813 GPM196813 GZI196813 HJE196813 HTA196813 ICW196813 IMS196813 IWO196813 JGK196813 JQG196813 KAC196813 KJY196813 KTU196813 LDQ196813 LNM196813 LXI196813 MHE196813 MRA196813 NAW196813 NKS196813 NUO196813 OEK196813 OOG196813 OYC196813 PHY196813 PRU196813 QBQ196813 QLM196813 QVI196813 RFE196813 RPA196813 RYW196813 SIS196813 SSO196813 TCK196813 TMG196813 TWC196813 UFY196813 UPU196813 UZQ196813 VJM196813 VTI196813 WDE196813 WNA196813 KK262349 UG262349 AEC262349 ANY262349 AXU262349 BHQ262349 BRM262349 CBI262349 CLE262349 CVA262349 DEW262349 DOS262349 DYO262349 EIK262349 ESG262349 FCC262349 FLY262349 FVU262349 GFQ262349 GPM262349 GZI262349 HJE262349 HTA262349 ICW262349 IMS262349 IWO262349 JGK262349 JQG262349 KAC262349 KJY262349 KTU262349 LDQ262349 LNM262349 LXI262349 MHE262349 MRA262349 NAW262349 NKS262349 NUO262349 OEK262349 OOG262349 OYC262349 PHY262349 PRU262349 QBQ262349 QLM262349 QVI262349 RFE262349 RPA262349 RYW262349 SIS262349 SSO262349 TCK262349 TMG262349 TWC262349 UFY262349 UPU262349 UZQ262349 VJM262349 VTI262349 WDE262349 WNA262349 KK327885 UG327885 AEC327885 ANY327885 AXU327885 BHQ327885 BRM327885 CBI327885 CLE327885 CVA327885 DEW327885 DOS327885 DYO327885 EIK327885 ESG327885 FCC327885 FLY327885 FVU327885 GFQ327885 GPM327885 GZI327885 HJE327885 HTA327885 ICW327885 IMS327885 IWO327885 JGK327885 JQG327885 KAC327885 KJY327885 KTU327885 LDQ327885 LNM327885 LXI327885 MHE327885 MRA327885 NAW327885 NKS327885 NUO327885 OEK327885 OOG327885 OYC327885 PHY327885 PRU327885 QBQ327885 QLM327885 QVI327885 RFE327885 RPA327885 RYW327885 SIS327885 SSO327885 TCK327885 TMG327885 TWC327885 UFY327885 UPU327885 UZQ327885 VJM327885 VTI327885 WDE327885 WNA327885 KK393421 UG393421 AEC393421 ANY393421 AXU393421 BHQ393421 BRM393421 CBI393421 CLE393421 CVA393421 DEW393421 DOS393421 DYO393421 EIK393421 ESG393421 FCC393421 FLY393421 FVU393421 GFQ393421 GPM393421 GZI393421 HJE393421 HTA393421 ICW393421 IMS393421 IWO393421 JGK393421 JQG393421 KAC393421 KJY393421 KTU393421 LDQ393421 LNM393421 LXI393421 MHE393421 MRA393421 NAW393421 NKS393421 NUO393421 OEK393421 OOG393421 OYC393421 PHY393421 PRU393421 QBQ393421 QLM393421 QVI393421 RFE393421 RPA393421 RYW393421 SIS393421 SSO393421 TCK393421 TMG393421 TWC393421 UFY393421 UPU393421 UZQ393421 VJM393421 VTI393421 WDE393421 WNA393421 KK458957 UG458957 AEC458957 ANY458957 AXU458957 BHQ458957 BRM458957 CBI458957 CLE458957 CVA458957 DEW458957 DOS458957 DYO458957 EIK458957 ESG458957 FCC458957 FLY458957 FVU458957 GFQ458957 GPM458957 GZI458957 HJE458957 HTA458957 ICW458957 IMS458957 IWO458957 JGK458957 JQG458957 KAC458957 KJY458957 KTU458957 LDQ458957 LNM458957 LXI458957 MHE458957 MRA458957 NAW458957 NKS458957 NUO458957 OEK458957 OOG458957 OYC458957 PHY458957 PRU458957 QBQ458957 QLM458957 QVI458957 RFE458957 RPA458957 RYW458957 SIS458957 SSO458957 TCK458957 TMG458957 TWC458957 UFY458957 UPU458957 UZQ458957 VJM458957 VTI458957 WDE458957 WNA458957 KK524493 UG524493 AEC524493 ANY524493 AXU524493 BHQ524493 BRM524493 CBI524493 CLE524493 CVA524493 DEW524493 DOS524493 DYO524493 EIK524493 ESG524493 FCC524493 FLY524493 FVU524493 GFQ524493 GPM524493 GZI524493 HJE524493 HTA524493 ICW524493 IMS524493 IWO524493 JGK524493 JQG524493 KAC524493 KJY524493 KTU524493 LDQ524493 LNM524493 LXI524493 MHE524493 MRA524493 NAW524493 NKS524493 NUO524493 OEK524493 OOG524493 OYC524493 PHY524493 PRU524493 QBQ524493 QLM524493 QVI524493 RFE524493 RPA524493 RYW524493 SIS524493 SSO524493 TCK524493 TMG524493 TWC524493 UFY524493 UPU524493 UZQ524493 VJM524493 VTI524493 WDE524493 WNA524493 KK590029 UG590029 AEC590029 ANY590029 AXU590029 BHQ590029 BRM590029 CBI590029 CLE590029 CVA590029 DEW590029 DOS590029 DYO590029 EIK590029 ESG590029 FCC590029 FLY590029 FVU590029 GFQ590029 GPM590029 GZI590029 HJE590029 HTA590029 ICW590029 IMS590029 IWO590029 JGK590029 JQG590029 KAC590029 KJY590029 KTU590029 LDQ590029 LNM590029 LXI590029 MHE590029 MRA590029 NAW590029 NKS590029 NUO590029 OEK590029 OOG590029 OYC590029 PHY590029 PRU590029 QBQ590029 QLM590029 QVI590029 RFE590029 RPA590029 RYW590029 SIS590029 SSO590029 TCK590029 TMG590029 TWC590029 UFY590029 UPU590029 UZQ590029 VJM590029 VTI590029 WDE590029 WNA590029 KK655565 UG655565 AEC655565 ANY655565 AXU655565 BHQ655565 BRM655565 CBI655565 CLE655565 CVA655565 DEW655565 DOS655565 DYO655565 EIK655565 ESG655565 FCC655565 FLY655565 FVU655565 GFQ655565 GPM655565 GZI655565 HJE655565 HTA655565 ICW655565 IMS655565 IWO655565 JGK655565 JQG655565 KAC655565 KJY655565 KTU655565 LDQ655565 LNM655565 LXI655565 MHE655565 MRA655565 NAW655565 NKS655565 NUO655565 OEK655565 OOG655565 OYC655565 PHY655565 PRU655565 QBQ655565 QLM655565 QVI655565 RFE655565 RPA655565 RYW655565 SIS655565 SSO655565 TCK655565 TMG655565 TWC655565 UFY655565 UPU655565 UZQ655565 VJM655565 VTI655565 WDE655565 WNA655565 KK721101 UG721101 AEC721101 ANY721101 AXU721101 BHQ721101 BRM721101 CBI721101 CLE721101 CVA721101 DEW721101 DOS721101 DYO721101 EIK721101 ESG721101 FCC721101 FLY721101 FVU721101 GFQ721101 GPM721101 GZI721101 HJE721101 HTA721101 ICW721101 IMS721101 IWO721101 JGK721101 JQG721101 KAC721101 KJY721101 KTU721101 LDQ721101 LNM721101 LXI721101 MHE721101 MRA721101 NAW721101 NKS721101 NUO721101 OEK721101 OOG721101 OYC721101 PHY721101 PRU721101 QBQ721101 QLM721101 QVI721101 RFE721101 RPA721101 RYW721101 SIS721101 SSO721101 TCK721101 TMG721101 TWC721101 UFY721101 UPU721101 UZQ721101 VJM721101 VTI721101 WDE721101 WNA721101 KK786637 UG786637 AEC786637 ANY786637 AXU786637 BHQ786637 BRM786637 CBI786637 CLE786637 CVA786637 DEW786637 DOS786637 DYO786637 EIK786637 ESG786637 FCC786637 FLY786637 FVU786637 GFQ786637 GPM786637 GZI786637 HJE786637 HTA786637 ICW786637 IMS786637 IWO786637 JGK786637 JQG786637 KAC786637 KJY786637 KTU786637 LDQ786637 LNM786637 LXI786637 MHE786637 MRA786637 NAW786637 NKS786637 NUO786637 OEK786637 OOG786637 OYC786637 PHY786637 PRU786637 QBQ786637 QLM786637 QVI786637 RFE786637 RPA786637 RYW786637 SIS786637 SSO786637 TCK786637 TMG786637 TWC786637 UFY786637 UPU786637 UZQ786637 VJM786637 VTI786637 WDE786637 WNA786637 KK852173 UG852173 AEC852173 ANY852173 AXU852173 BHQ852173 BRM852173 CBI852173 CLE852173 CVA852173 DEW852173 DOS852173 DYO852173 EIK852173 ESG852173 FCC852173 FLY852173 FVU852173 GFQ852173 GPM852173 GZI852173 HJE852173 HTA852173 ICW852173 IMS852173 IWO852173 JGK852173 JQG852173 KAC852173 KJY852173 KTU852173 LDQ852173 LNM852173 LXI852173 MHE852173 MRA852173 NAW852173 NKS852173 NUO852173 OEK852173 OOG852173 OYC852173 PHY852173 PRU852173 QBQ852173 QLM852173 QVI852173 RFE852173 RPA852173 RYW852173 SIS852173 SSO852173 TCK852173 TMG852173 TWC852173 UFY852173 UPU852173 UZQ852173 VJM852173 VTI852173 WDE852173 WNA852173 KK917709 UG917709 AEC917709 ANY917709 AXU917709 BHQ917709 BRM917709 CBI917709 CLE917709 CVA917709 DEW917709 DOS917709 DYO917709 EIK917709 ESG917709 FCC917709 FLY917709 FVU917709 GFQ917709 GPM917709 GZI917709 HJE917709 HTA917709 ICW917709 IMS917709 IWO917709 JGK917709 JQG917709 KAC917709 KJY917709 KTU917709 LDQ917709 LNM917709 LXI917709 MHE917709 MRA917709 NAW917709 NKS917709 NUO917709 OEK917709 OOG917709 OYC917709 PHY917709 PRU917709 QBQ917709 QLM917709 QVI917709 RFE917709 RPA917709 RYW917709 SIS917709 SSO917709 TCK917709 TMG917709 TWC917709 UFY917709 UPU917709 UZQ917709 VJM917709 VTI917709 WDE917709 WNA917709 KK983245 UG983245 AEC983245 ANY983245 AXU983245 BHQ983245 BRM983245 CBI983245 CLE983245 CVA983245 DEW983245 DOS983245 DYO983245 EIK983245 ESG983245 FCC983245 FLY983245 FVU983245 GFQ983245 GPM983245 GZI983245 HJE983245 HTA983245 ICW983245 IMS983245 IWO983245 JGK983245 JQG983245 KAC983245 KJY983245 KTU983245 LDQ983245 LNM983245 LXI983245 MHE983245 MRA983245 NAW983245 NKS983245 NUO983245 OEK983245 OOG983245 OYC983245 PHY983245 PRU983245 QBQ983245 QLM983245 QVI983245 RFE983245 RPA983245 RYW983245 SIS983245 SSO983245 TCK983245 TMG983245 TWC983245 UFY983245 UPU983245 UZQ983245 VJM983245 VTI983245 WDE983245 WNA983245 KK65738 UG65738 AEC65738 ANY65738 AXU65738 BHQ65738 BRM65738 CBI65738 CLE65738 CVA65738 DEW65738 DOS65738 DYO65738 EIK65738 ESG65738 FCC65738 FLY65738 FVU65738 GFQ65738 GPM65738 GZI65738 HJE65738 HTA65738 ICW65738 IMS65738 IWO65738 JGK65738 JQG65738 KAC65738 KJY65738 KTU65738 LDQ65738 LNM65738 LXI65738 MHE65738 MRA65738 NAW65738 NKS65738 NUO65738 OEK65738 OOG65738 OYC65738 PHY65738 PRU65738 QBQ65738 QLM65738 QVI65738 RFE65738 RPA65738 RYW65738 SIS65738 SSO65738 TCK65738 TMG65738 TWC65738 UFY65738 UPU65738 UZQ65738 VJM65738 VTI65738 WDE65738 WNA65738 KK131274 UG131274 AEC131274 ANY131274 AXU131274 BHQ131274 BRM131274 CBI131274 CLE131274 CVA131274 DEW131274 DOS131274 DYO131274 EIK131274 ESG131274 FCC131274 FLY131274 FVU131274 GFQ131274 GPM131274 GZI131274 HJE131274 HTA131274 ICW131274 IMS131274 IWO131274 JGK131274 JQG131274 KAC131274 KJY131274 KTU131274 LDQ131274 LNM131274 LXI131274 MHE131274 MRA131274 NAW131274 NKS131274 NUO131274 OEK131274 OOG131274 OYC131274 PHY131274 PRU131274 QBQ131274 QLM131274 QVI131274 RFE131274 RPA131274 RYW131274 SIS131274 SSO131274 TCK131274 TMG131274 TWC131274 UFY131274 UPU131274 UZQ131274 VJM131274 VTI131274 WDE131274 WNA131274 KK196810 UG196810 AEC196810 ANY196810 AXU196810 BHQ196810 BRM196810 CBI196810 CLE196810 CVA196810 DEW196810 DOS196810 DYO196810 EIK196810 ESG196810 FCC196810 FLY196810 FVU196810 GFQ196810 GPM196810 GZI196810 HJE196810 HTA196810 ICW196810 IMS196810 IWO196810 JGK196810 JQG196810 KAC196810 KJY196810 KTU196810 LDQ196810 LNM196810 LXI196810 MHE196810 MRA196810 NAW196810 NKS196810 NUO196810 OEK196810 OOG196810 OYC196810 PHY196810 PRU196810 QBQ196810 QLM196810 QVI196810 RFE196810 RPA196810 RYW196810 SIS196810 SSO196810 TCK196810 TMG196810 TWC196810 UFY196810 UPU196810 UZQ196810 VJM196810 VTI196810 WDE196810 WNA196810 KK262346 UG262346 AEC262346 ANY262346 AXU262346 BHQ262346 BRM262346 CBI262346 CLE262346 CVA262346 DEW262346 DOS262346 DYO262346 EIK262346 ESG262346 FCC262346 FLY262346 FVU262346 GFQ262346 GPM262346 GZI262346 HJE262346 HTA262346 ICW262346 IMS262346 IWO262346 JGK262346 JQG262346 KAC262346 KJY262346 KTU262346 LDQ262346 LNM262346 LXI262346 MHE262346 MRA262346 NAW262346 NKS262346 NUO262346 OEK262346 OOG262346 OYC262346 PHY262346 PRU262346 QBQ262346 QLM262346 QVI262346 RFE262346 RPA262346 RYW262346 SIS262346 SSO262346 TCK262346 TMG262346 TWC262346 UFY262346 UPU262346 UZQ262346 VJM262346 VTI262346 WDE262346 WNA262346 KK327882 UG327882 AEC327882 ANY327882 AXU327882 BHQ327882 BRM327882 CBI327882 CLE327882 CVA327882 DEW327882 DOS327882 DYO327882 EIK327882 ESG327882 FCC327882 FLY327882 FVU327882 GFQ327882 GPM327882 GZI327882 HJE327882 HTA327882 ICW327882 IMS327882 IWO327882 JGK327882 JQG327882 KAC327882 KJY327882 KTU327882 LDQ327882 LNM327882 LXI327882 MHE327882 MRA327882 NAW327882 NKS327882 NUO327882 OEK327882 OOG327882 OYC327882 PHY327882 PRU327882 QBQ327882 QLM327882 QVI327882 RFE327882 RPA327882 RYW327882 SIS327882 SSO327882 TCK327882 TMG327882 TWC327882 UFY327882 UPU327882 UZQ327882 VJM327882 VTI327882 WDE327882 WNA327882 KK393418 UG393418 AEC393418 ANY393418 AXU393418 BHQ393418 BRM393418 CBI393418 CLE393418 CVA393418 DEW393418 DOS393418 DYO393418 EIK393418 ESG393418 FCC393418 FLY393418 FVU393418 GFQ393418 GPM393418 GZI393418 HJE393418 HTA393418 ICW393418 IMS393418 IWO393418 JGK393418 JQG393418 KAC393418 KJY393418 KTU393418 LDQ393418 LNM393418 LXI393418 MHE393418 MRA393418 NAW393418 NKS393418 NUO393418 OEK393418 OOG393418 OYC393418 PHY393418 PRU393418 QBQ393418 QLM393418 QVI393418 RFE393418 RPA393418 RYW393418 SIS393418 SSO393418 TCK393418 TMG393418 TWC393418 UFY393418 UPU393418 UZQ393418 VJM393418 VTI393418 WDE393418 WNA393418 KK458954 UG458954 AEC458954 ANY458954 AXU458954 BHQ458954 BRM458954 CBI458954 CLE458954 CVA458954 DEW458954 DOS458954 DYO458954 EIK458954 ESG458954 FCC458954 FLY458954 FVU458954 GFQ458954 GPM458954 GZI458954 HJE458954 HTA458954 ICW458954 IMS458954 IWO458954 JGK458954 JQG458954 KAC458954 KJY458954 KTU458954 LDQ458954 LNM458954 LXI458954 MHE458954 MRA458954 NAW458954 NKS458954 NUO458954 OEK458954 OOG458954 OYC458954 PHY458954 PRU458954 QBQ458954 QLM458954 QVI458954 RFE458954 RPA458954 RYW458954 SIS458954 SSO458954 TCK458954 TMG458954 TWC458954 UFY458954 UPU458954 UZQ458954 VJM458954 VTI458954 WDE458954 WNA458954 KK524490 UG524490 AEC524490 ANY524490 AXU524490 BHQ524490 BRM524490 CBI524490 CLE524490 CVA524490 DEW524490 DOS524490 DYO524490 EIK524490 ESG524490 FCC524490 FLY524490 FVU524490 GFQ524490 GPM524490 GZI524490 HJE524490 HTA524490 ICW524490 IMS524490 IWO524490 JGK524490 JQG524490 KAC524490 KJY524490 KTU524490 LDQ524490 LNM524490 LXI524490 MHE524490 MRA524490 NAW524490 NKS524490 NUO524490 OEK524490 OOG524490 OYC524490 PHY524490 PRU524490 QBQ524490 QLM524490 QVI524490 RFE524490 RPA524490 RYW524490 SIS524490 SSO524490 TCK524490 TMG524490 TWC524490 UFY524490 UPU524490 UZQ524490 VJM524490 VTI524490 WDE524490 WNA524490 KK590026 UG590026 AEC590026 ANY590026 AXU590026 BHQ590026 BRM590026 CBI590026 CLE590026 CVA590026 DEW590026 DOS590026 DYO590026 EIK590026 ESG590026 FCC590026 FLY590026 FVU590026 GFQ590026 GPM590026 GZI590026 HJE590026 HTA590026 ICW590026 IMS590026 IWO590026 JGK590026 JQG590026 KAC590026 KJY590026 KTU590026 LDQ590026 LNM590026 LXI590026 MHE590026 MRA590026 NAW590026 NKS590026 NUO590026 OEK590026 OOG590026 OYC590026 PHY590026 PRU590026 QBQ590026 QLM590026 QVI590026 RFE590026 RPA590026 RYW590026 SIS590026 SSO590026 TCK590026 TMG590026 TWC590026 UFY590026 UPU590026 UZQ590026 VJM590026 VTI590026 WDE590026 WNA590026 KK655562 UG655562 AEC655562 ANY655562 AXU655562 BHQ655562 BRM655562 CBI655562 CLE655562 CVA655562 DEW655562 DOS655562 DYO655562 EIK655562 ESG655562 FCC655562 FLY655562 FVU655562 GFQ655562 GPM655562 GZI655562 HJE655562 HTA655562 ICW655562 IMS655562 IWO655562 JGK655562 JQG655562 KAC655562 KJY655562 KTU655562 LDQ655562 LNM655562 LXI655562 MHE655562 MRA655562 NAW655562 NKS655562 NUO655562 OEK655562 OOG655562 OYC655562 PHY655562 PRU655562 QBQ655562 QLM655562 QVI655562 RFE655562 RPA655562 RYW655562 SIS655562 SSO655562 TCK655562 TMG655562 TWC655562 UFY655562 UPU655562 UZQ655562 VJM655562 VTI655562 WDE655562 WNA655562 KK721098 UG721098 AEC721098 ANY721098 AXU721098 BHQ721098 BRM721098 CBI721098 CLE721098 CVA721098 DEW721098 DOS721098 DYO721098 EIK721098 ESG721098 FCC721098 FLY721098 FVU721098 GFQ721098 GPM721098 GZI721098 HJE721098 HTA721098 ICW721098 IMS721098 IWO721098 JGK721098 JQG721098 KAC721098 KJY721098 KTU721098 LDQ721098 LNM721098 LXI721098 MHE721098 MRA721098 NAW721098 NKS721098 NUO721098 OEK721098 OOG721098 OYC721098 PHY721098 PRU721098 QBQ721098 QLM721098 QVI721098 RFE721098 RPA721098 RYW721098 SIS721098 SSO721098 TCK721098 TMG721098 TWC721098 UFY721098 UPU721098 UZQ721098 VJM721098 VTI721098 WDE721098 WNA721098 KK786634 UG786634 AEC786634 ANY786634 AXU786634 BHQ786634 BRM786634 CBI786634 CLE786634 CVA786634 DEW786634 DOS786634 DYO786634 EIK786634 ESG786634 FCC786634 FLY786634 FVU786634 GFQ786634 GPM786634 GZI786634 HJE786634 HTA786634 ICW786634 IMS786634 IWO786634 JGK786634 JQG786634 KAC786634 KJY786634 KTU786634 LDQ786634 LNM786634 LXI786634 MHE786634 MRA786634 NAW786634 NKS786634 NUO786634 OEK786634 OOG786634 OYC786634 PHY786634 PRU786634 QBQ786634 QLM786634 QVI786634 RFE786634 RPA786634 RYW786634 SIS786634 SSO786634 TCK786634 TMG786634 TWC786634 UFY786634 UPU786634 UZQ786634 VJM786634 VTI786634 WDE786634 WNA786634 KK852170 UG852170 AEC852170 ANY852170 AXU852170 BHQ852170 BRM852170 CBI852170 CLE852170 CVA852170 DEW852170 DOS852170 DYO852170 EIK852170 ESG852170 FCC852170 FLY852170 FVU852170 GFQ852170 GPM852170 GZI852170 HJE852170 HTA852170 ICW852170 IMS852170 IWO852170 JGK852170 JQG852170 KAC852170 KJY852170 KTU852170 LDQ852170 LNM852170 LXI852170 MHE852170 MRA852170 NAW852170 NKS852170 NUO852170 OEK852170 OOG852170 OYC852170 PHY852170 PRU852170 QBQ852170 QLM852170 QVI852170 RFE852170 RPA852170 RYW852170 SIS852170 SSO852170 TCK852170 TMG852170 TWC852170 UFY852170 UPU852170 UZQ852170 VJM852170 VTI852170 WDE852170 WNA852170 KK917706 UG917706 AEC917706 ANY917706 AXU917706 BHQ917706 BRM917706 CBI917706 CLE917706 CVA917706 DEW917706 DOS917706 DYO917706 EIK917706 ESG917706 FCC917706 FLY917706 FVU917706 GFQ917706 GPM917706 GZI917706 HJE917706 HTA917706 ICW917706 IMS917706 IWO917706 JGK917706 JQG917706 KAC917706 KJY917706 KTU917706 LDQ917706 LNM917706 LXI917706 MHE917706 MRA917706 NAW917706 NKS917706 NUO917706 OEK917706 OOG917706 OYC917706 PHY917706 PRU917706 QBQ917706 QLM917706 QVI917706 RFE917706 RPA917706 RYW917706 SIS917706 SSO917706 TCK917706 TMG917706 TWC917706 UFY917706 UPU917706 UZQ917706 VJM917706 VTI917706 WDE917706 WNA917706 KK983242 UG983242 AEC983242 ANY983242 AXU983242 BHQ983242 BRM983242 CBI983242 CLE983242 CVA983242 DEW983242 DOS983242 DYO983242 EIK983242 ESG983242 FCC983242 FLY983242 FVU983242 GFQ983242 GPM983242 GZI983242 HJE983242 HTA983242 ICW983242 IMS983242 IWO983242 JGK983242 JQG983242 KAC983242 KJY983242 KTU983242 LDQ983242 LNM983242 LXI983242 MHE983242 MRA983242 NAW983242 NKS983242 NUO983242 OEK983242 OOG983242 OYC983242 PHY983242 PRU983242 QBQ983242 QLM983242 QVI983242 RFE983242 RPA983242 RYW983242 SIS983242 SSO983242 TCK983242 TMG983242 TWC983242 UFY983242 UPU983242 UZQ983242 VJM983242 VTI983242 WDE983242 WNA983242 KK65747 UG65747 AEC65747 ANY65747 AXU65747 BHQ65747 BRM65747 CBI65747 CLE65747 CVA65747 DEW65747 DOS65747 DYO65747 EIK65747 ESG65747 FCC65747 FLY65747 FVU65747 GFQ65747 GPM65747 GZI65747 HJE65747 HTA65747 ICW65747 IMS65747 IWO65747 JGK65747 JQG65747 KAC65747 KJY65747 KTU65747 LDQ65747 LNM65747 LXI65747 MHE65747 MRA65747 NAW65747 NKS65747 NUO65747 OEK65747 OOG65747 OYC65747 PHY65747 PRU65747 QBQ65747 QLM65747 QVI65747 RFE65747 RPA65747 RYW65747 SIS65747 SSO65747 TCK65747 TMG65747 TWC65747 UFY65747 UPU65747 UZQ65747 VJM65747 VTI65747 WDE65747 WNA65747 KK131283 UG131283 AEC131283 ANY131283 AXU131283 BHQ131283 BRM131283 CBI131283 CLE131283 CVA131283 DEW131283 DOS131283 DYO131283 EIK131283 ESG131283 FCC131283 FLY131283 FVU131283 GFQ131283 GPM131283 GZI131283 HJE131283 HTA131283 ICW131283 IMS131283 IWO131283 JGK131283 JQG131283 KAC131283 KJY131283 KTU131283 LDQ131283 LNM131283 LXI131283 MHE131283 MRA131283 NAW131283 NKS131283 NUO131283 OEK131283 OOG131283 OYC131283 PHY131283 PRU131283 QBQ131283 QLM131283 QVI131283 RFE131283 RPA131283 RYW131283 SIS131283 SSO131283 TCK131283 TMG131283 TWC131283 UFY131283 UPU131283 UZQ131283 VJM131283 VTI131283 WDE131283 WNA131283 KK196819 UG196819 AEC196819 ANY196819 AXU196819 BHQ196819 BRM196819 CBI196819 CLE196819 CVA196819 DEW196819 DOS196819 DYO196819 EIK196819 ESG196819 FCC196819 FLY196819 FVU196819 GFQ196819 GPM196819 GZI196819 HJE196819 HTA196819 ICW196819 IMS196819 IWO196819 JGK196819 JQG196819 KAC196819 KJY196819 KTU196819 LDQ196819 LNM196819 LXI196819 MHE196819 MRA196819 NAW196819 NKS196819 NUO196819 OEK196819 OOG196819 OYC196819 PHY196819 PRU196819 QBQ196819 QLM196819 QVI196819 RFE196819 RPA196819 RYW196819 SIS196819 SSO196819 TCK196819 TMG196819 TWC196819 UFY196819 UPU196819 UZQ196819 VJM196819 VTI196819 WDE196819 WNA196819 KK262355 UG262355 AEC262355 ANY262355 AXU262355 BHQ262355 BRM262355 CBI262355 CLE262355 CVA262355 DEW262355 DOS262355 DYO262355 EIK262355 ESG262355 FCC262355 FLY262355 FVU262355 GFQ262355 GPM262355 GZI262355 HJE262355 HTA262355 ICW262355 IMS262355 IWO262355 JGK262355 JQG262355 KAC262355 KJY262355 KTU262355 LDQ262355 LNM262355 LXI262355 MHE262355 MRA262355 NAW262355 NKS262355 NUO262355 OEK262355 OOG262355 OYC262355 PHY262355 PRU262355 QBQ262355 QLM262355 QVI262355 RFE262355 RPA262355 RYW262355 SIS262355 SSO262355 TCK262355 TMG262355 TWC262355 UFY262355 UPU262355 UZQ262355 VJM262355 VTI262355 WDE262355 WNA262355 KK327891 UG327891 AEC327891 ANY327891 AXU327891 BHQ327891 BRM327891 CBI327891 CLE327891 CVA327891 DEW327891 DOS327891 DYO327891 EIK327891 ESG327891 FCC327891 FLY327891 FVU327891 GFQ327891 GPM327891 GZI327891 HJE327891 HTA327891 ICW327891 IMS327891 IWO327891 JGK327891 JQG327891 KAC327891 KJY327891 KTU327891 LDQ327891 LNM327891 LXI327891 MHE327891 MRA327891 NAW327891 NKS327891 NUO327891 OEK327891 OOG327891 OYC327891 PHY327891 PRU327891 QBQ327891 QLM327891 QVI327891 RFE327891 RPA327891 RYW327891 SIS327891 SSO327891 TCK327891 TMG327891 TWC327891 UFY327891 UPU327891 UZQ327891 VJM327891 VTI327891 WDE327891 WNA327891 KK393427 UG393427 AEC393427 ANY393427 AXU393427 BHQ393427 BRM393427 CBI393427 CLE393427 CVA393427 DEW393427 DOS393427 DYO393427 EIK393427 ESG393427 FCC393427 FLY393427 FVU393427 GFQ393427 GPM393427 GZI393427 HJE393427 HTA393427 ICW393427 IMS393427 IWO393427 JGK393427 JQG393427 KAC393427 KJY393427 KTU393427 LDQ393427 LNM393427 LXI393427 MHE393427 MRA393427 NAW393427 NKS393427 NUO393427 OEK393427 OOG393427 OYC393427 PHY393427 PRU393427 QBQ393427 QLM393427 QVI393427 RFE393427 RPA393427 RYW393427 SIS393427 SSO393427 TCK393427 TMG393427 TWC393427 UFY393427 UPU393427 UZQ393427 VJM393427 VTI393427 WDE393427 WNA393427 KK458963 UG458963 AEC458963 ANY458963 AXU458963 BHQ458963 BRM458963 CBI458963 CLE458963 CVA458963 DEW458963 DOS458963 DYO458963 EIK458963 ESG458963 FCC458963 FLY458963 FVU458963 GFQ458963 GPM458963 GZI458963 HJE458963 HTA458963 ICW458963 IMS458963 IWO458963 JGK458963 JQG458963 KAC458963 KJY458963 KTU458963 LDQ458963 LNM458963 LXI458963 MHE458963 MRA458963 NAW458963 NKS458963 NUO458963 OEK458963 OOG458963 OYC458963 PHY458963 PRU458963 QBQ458963 QLM458963 QVI458963 RFE458963 RPA458963 RYW458963 SIS458963 SSO458963 TCK458963 TMG458963 TWC458963 UFY458963 UPU458963 UZQ458963 VJM458963 VTI458963 WDE458963 WNA458963 KK524499 UG524499 AEC524499 ANY524499 AXU524499 BHQ524499 BRM524499 CBI524499 CLE524499 CVA524499 DEW524499 DOS524499 DYO524499 EIK524499 ESG524499 FCC524499 FLY524499 FVU524499 GFQ524499 GPM524499 GZI524499 HJE524499 HTA524499 ICW524499 IMS524499 IWO524499 JGK524499 JQG524499 KAC524499 KJY524499 KTU524499 LDQ524499 LNM524499 LXI524499 MHE524499 MRA524499 NAW524499 NKS524499 NUO524499 OEK524499 OOG524499 OYC524499 PHY524499 PRU524499 QBQ524499 QLM524499 QVI524499 RFE524499 RPA524499 RYW524499 SIS524499 SSO524499 TCK524499 TMG524499 TWC524499 UFY524499 UPU524499 UZQ524499 VJM524499 VTI524499 WDE524499 WNA524499 KK590035 UG590035 AEC590035 ANY590035 AXU590035 BHQ590035 BRM590035 CBI590035 CLE590035 CVA590035 DEW590035 DOS590035 DYO590035 EIK590035 ESG590035 FCC590035 FLY590035 FVU590035 GFQ590035 GPM590035 GZI590035 HJE590035 HTA590035 ICW590035 IMS590035 IWO590035 JGK590035 JQG590035 KAC590035 KJY590035 KTU590035 LDQ590035 LNM590035 LXI590035 MHE590035 MRA590035 NAW590035 NKS590035 NUO590035 OEK590035 OOG590035 OYC590035 PHY590035 PRU590035 QBQ590035 QLM590035 QVI590035 RFE590035 RPA590035 RYW590035 SIS590035 SSO590035 TCK590035 TMG590035 TWC590035 UFY590035 UPU590035 UZQ590035 VJM590035 VTI590035 WDE590035 WNA590035 KK655571 UG655571 AEC655571 ANY655571 AXU655571 BHQ655571 BRM655571 CBI655571 CLE655571 CVA655571 DEW655571 DOS655571 DYO655571 EIK655571 ESG655571 FCC655571 FLY655571 FVU655571 GFQ655571 GPM655571 GZI655571 HJE655571 HTA655571 ICW655571 IMS655571 IWO655571 JGK655571 JQG655571 KAC655571 KJY655571 KTU655571 LDQ655571 LNM655571 LXI655571 MHE655571 MRA655571 NAW655571 NKS655571 NUO655571 OEK655571 OOG655571 OYC655571 PHY655571 PRU655571 QBQ655571 QLM655571 QVI655571 RFE655571 RPA655571 RYW655571 SIS655571 SSO655571 TCK655571 TMG655571 TWC655571 UFY655571 UPU655571 UZQ655571 VJM655571 VTI655571 WDE655571 WNA655571 KK721107 UG721107 AEC721107 ANY721107 AXU721107 BHQ721107 BRM721107 CBI721107 CLE721107 CVA721107 DEW721107 DOS721107 DYO721107 EIK721107 ESG721107 FCC721107 FLY721107 FVU721107 GFQ721107 GPM721107 GZI721107 HJE721107 HTA721107 ICW721107 IMS721107 IWO721107 JGK721107 JQG721107 KAC721107 KJY721107 KTU721107 LDQ721107 LNM721107 LXI721107 MHE721107 MRA721107 NAW721107 NKS721107 NUO721107 OEK721107 OOG721107 OYC721107 PHY721107 PRU721107 QBQ721107 QLM721107 QVI721107 RFE721107 RPA721107 RYW721107 SIS721107 SSO721107 TCK721107 TMG721107 TWC721107 UFY721107 UPU721107 UZQ721107 VJM721107 VTI721107 WDE721107 WNA721107 KK786643 UG786643 AEC786643 ANY786643 AXU786643 BHQ786643 BRM786643 CBI786643 CLE786643 CVA786643 DEW786643 DOS786643 DYO786643 EIK786643 ESG786643 FCC786643 FLY786643 FVU786643 GFQ786643 GPM786643 GZI786643 HJE786643 HTA786643 ICW786643 IMS786643 IWO786643 JGK786643 JQG786643 KAC786643 KJY786643 KTU786643 LDQ786643 LNM786643 LXI786643 MHE786643 MRA786643 NAW786643 NKS786643 NUO786643 OEK786643 OOG786643 OYC786643 PHY786643 PRU786643 QBQ786643 QLM786643 QVI786643 RFE786643 RPA786643 RYW786643 SIS786643 SSO786643 TCK786643 TMG786643 TWC786643 UFY786643 UPU786643 UZQ786643 VJM786643 VTI786643 WDE786643 WNA786643 KK852179 UG852179 AEC852179 ANY852179 AXU852179 BHQ852179 BRM852179 CBI852179 CLE852179 CVA852179 DEW852179 DOS852179 DYO852179 EIK852179 ESG852179 FCC852179 FLY852179 FVU852179 GFQ852179 GPM852179 GZI852179 HJE852179 HTA852179 ICW852179 IMS852179 IWO852179 JGK852179 JQG852179 KAC852179 KJY852179 KTU852179 LDQ852179 LNM852179 LXI852179 MHE852179 MRA852179 NAW852179 NKS852179 NUO852179 OEK852179 OOG852179 OYC852179 PHY852179 PRU852179 QBQ852179 QLM852179 QVI852179 RFE852179 RPA852179 RYW852179 SIS852179 SSO852179 TCK852179 TMG852179 TWC852179 UFY852179 UPU852179 UZQ852179 VJM852179 VTI852179 WDE852179 WNA852179 KK917715 UG917715 AEC917715 ANY917715 AXU917715 BHQ917715 BRM917715 CBI917715 CLE917715 CVA917715 DEW917715 DOS917715 DYO917715 EIK917715 ESG917715 FCC917715 FLY917715 FVU917715 GFQ917715 GPM917715 GZI917715 HJE917715 HTA917715 ICW917715 IMS917715 IWO917715 JGK917715 JQG917715 KAC917715 KJY917715 KTU917715 LDQ917715 LNM917715 LXI917715 MHE917715 MRA917715 NAW917715 NKS917715 NUO917715 OEK917715 OOG917715 OYC917715 PHY917715 PRU917715 QBQ917715 QLM917715 QVI917715 RFE917715 RPA917715 RYW917715 SIS917715 SSO917715 TCK917715 TMG917715 TWC917715 UFY917715 UPU917715 UZQ917715 VJM917715 VTI917715 WDE917715 WNA917715 KK983251 UG983251 AEC983251 ANY983251 AXU983251 BHQ983251 BRM983251 CBI983251 CLE983251 CVA983251 DEW983251 DOS983251 DYO983251 EIK983251 ESG983251 FCC983251 FLY983251 FVU983251 GFQ983251 GPM983251 GZI983251 HJE983251 HTA983251 ICW983251 IMS983251 IWO983251 JGK983251 JQG983251 KAC983251 KJY983251 KTU983251 LDQ983251 LNM983251 LXI983251 MHE983251 MRA983251 NAW983251 NKS983251 NUO983251 OEK983251 OOG983251 OYC983251 PHY983251 PRU983251 QBQ983251 QLM983251 QVI983251 RFE983251 RPA983251 RYW983251 SIS983251 SSO983251 TCK983251 TMG983251 TWC983251 UFY983251 UPU983251 UZQ983251 VJM983251 VTI983251 WDE983251 WNA983251 KK65752 UG65752 AEC65752 ANY65752 AXU65752 BHQ65752 BRM65752 CBI65752 CLE65752 CVA65752 DEW65752 DOS65752 DYO65752 EIK65752 ESG65752 FCC65752 FLY65752 FVU65752 GFQ65752 GPM65752 GZI65752 HJE65752 HTA65752 ICW65752 IMS65752 IWO65752 JGK65752 JQG65752 KAC65752 KJY65752 KTU65752 LDQ65752 LNM65752 LXI65752 MHE65752 MRA65752 NAW65752 NKS65752 NUO65752 OEK65752 OOG65752 OYC65752 PHY65752 PRU65752 QBQ65752 QLM65752 QVI65752 RFE65752 RPA65752 RYW65752 SIS65752 SSO65752 TCK65752 TMG65752 TWC65752 UFY65752 UPU65752 UZQ65752 VJM65752 VTI65752 WDE65752 WNA65752 KK131288 UG131288 AEC131288 ANY131288 AXU131288 BHQ131288 BRM131288 CBI131288 CLE131288 CVA131288 DEW131288 DOS131288 DYO131288 EIK131288 ESG131288 FCC131288 FLY131288 FVU131288 GFQ131288 GPM131288 GZI131288 HJE131288 HTA131288 ICW131288 IMS131288 IWO131288 JGK131288 JQG131288 KAC131288 KJY131288 KTU131288 LDQ131288 LNM131288 LXI131288 MHE131288 MRA131288 NAW131288 NKS131288 NUO131288 OEK131288 OOG131288 OYC131288 PHY131288 PRU131288 QBQ131288 QLM131288 QVI131288 RFE131288 RPA131288 RYW131288 SIS131288 SSO131288 TCK131288 TMG131288 TWC131288 UFY131288 UPU131288 UZQ131288 VJM131288 VTI131288 WDE131288 WNA131288 KK196824 UG196824 AEC196824 ANY196824 AXU196824 BHQ196824 BRM196824 CBI196824 CLE196824 CVA196824 DEW196824 DOS196824 DYO196824 EIK196824 ESG196824 FCC196824 FLY196824 FVU196824 GFQ196824 GPM196824 GZI196824 HJE196824 HTA196824 ICW196824 IMS196824 IWO196824 JGK196824 JQG196824 KAC196824 KJY196824 KTU196824 LDQ196824 LNM196824 LXI196824 MHE196824 MRA196824 NAW196824 NKS196824 NUO196824 OEK196824 OOG196824 OYC196824 PHY196824 PRU196824 QBQ196824 QLM196824 QVI196824 RFE196824 RPA196824 RYW196824 SIS196824 SSO196824 TCK196824 TMG196824 TWC196824 UFY196824 UPU196824 UZQ196824 VJM196824 VTI196824 WDE196824 WNA196824 KK262360 UG262360 AEC262360 ANY262360 AXU262360 BHQ262360 BRM262360 CBI262360 CLE262360 CVA262360 DEW262360 DOS262360 DYO262360 EIK262360 ESG262360 FCC262360 FLY262360 FVU262360 GFQ262360 GPM262360 GZI262360 HJE262360 HTA262360 ICW262360 IMS262360 IWO262360 JGK262360 JQG262360 KAC262360 KJY262360 KTU262360 LDQ262360 LNM262360 LXI262360 MHE262360 MRA262360 NAW262360 NKS262360 NUO262360 OEK262360 OOG262360 OYC262360 PHY262360 PRU262360 QBQ262360 QLM262360 QVI262360 RFE262360 RPA262360 RYW262360 SIS262360 SSO262360 TCK262360 TMG262360 TWC262360 UFY262360 UPU262360 UZQ262360 VJM262360 VTI262360 WDE262360 WNA262360 KK327896 UG327896 AEC327896 ANY327896 AXU327896 BHQ327896 BRM327896 CBI327896 CLE327896 CVA327896 DEW327896 DOS327896 DYO327896 EIK327896 ESG327896 FCC327896 FLY327896 FVU327896 GFQ327896 GPM327896 GZI327896 HJE327896 HTA327896 ICW327896 IMS327896 IWO327896 JGK327896 JQG327896 KAC327896 KJY327896 KTU327896 LDQ327896 LNM327896 LXI327896 MHE327896 MRA327896 NAW327896 NKS327896 NUO327896 OEK327896 OOG327896 OYC327896 PHY327896 PRU327896 QBQ327896 QLM327896 QVI327896 RFE327896 RPA327896 RYW327896 SIS327896 SSO327896 TCK327896 TMG327896 TWC327896 UFY327896 UPU327896 UZQ327896 VJM327896 VTI327896 WDE327896 WNA327896 KK393432 UG393432 AEC393432 ANY393432 AXU393432 BHQ393432 BRM393432 CBI393432 CLE393432 CVA393432 DEW393432 DOS393432 DYO393432 EIK393432 ESG393432 FCC393432 FLY393432 FVU393432 GFQ393432 GPM393432 GZI393432 HJE393432 HTA393432 ICW393432 IMS393432 IWO393432 JGK393432 JQG393432 KAC393432 KJY393432 KTU393432 LDQ393432 LNM393432 LXI393432 MHE393432 MRA393432 NAW393432 NKS393432 NUO393432 OEK393432 OOG393432 OYC393432 PHY393432 PRU393432 QBQ393432 QLM393432 QVI393432 RFE393432 RPA393432 RYW393432 SIS393432 SSO393432 TCK393432 TMG393432 TWC393432 UFY393432 UPU393432 UZQ393432 VJM393432 VTI393432 WDE393432 WNA393432 KK458968 UG458968 AEC458968 ANY458968 AXU458968 BHQ458968 BRM458968 CBI458968 CLE458968 CVA458968 DEW458968 DOS458968 DYO458968 EIK458968 ESG458968 FCC458968 FLY458968 FVU458968 GFQ458968 GPM458968 GZI458968 HJE458968 HTA458968 ICW458968 IMS458968 IWO458968 JGK458968 JQG458968 KAC458968 KJY458968 KTU458968 LDQ458968 LNM458968 LXI458968 MHE458968 MRA458968 NAW458968 NKS458968 NUO458968 OEK458968 OOG458968 OYC458968 PHY458968 PRU458968 QBQ458968 QLM458968 QVI458968 RFE458968 RPA458968 RYW458968 SIS458968 SSO458968 TCK458968 TMG458968 TWC458968 UFY458968 UPU458968 UZQ458968 VJM458968 VTI458968 WDE458968 WNA458968 KK524504 UG524504 AEC524504 ANY524504 AXU524504 BHQ524504 BRM524504 CBI524504 CLE524504 CVA524504 DEW524504 DOS524504 DYO524504 EIK524504 ESG524504 FCC524504 FLY524504 FVU524504 GFQ524504 GPM524504 GZI524504 HJE524504 HTA524504 ICW524504 IMS524504 IWO524504 JGK524504 JQG524504 KAC524504 KJY524504 KTU524504 LDQ524504 LNM524504 LXI524504 MHE524504 MRA524504 NAW524504 NKS524504 NUO524504 OEK524504 OOG524504 OYC524504 PHY524504 PRU524504 QBQ524504 QLM524504 QVI524504 RFE524504 RPA524504 RYW524504 SIS524504 SSO524504 TCK524504 TMG524504 TWC524504 UFY524504 UPU524504 UZQ524504 VJM524504 VTI524504 WDE524504 WNA524504 KK590040 UG590040 AEC590040 ANY590040 AXU590040 BHQ590040 BRM590040 CBI590040 CLE590040 CVA590040 DEW590040 DOS590040 DYO590040 EIK590040 ESG590040 FCC590040 FLY590040 FVU590040 GFQ590040 GPM590040 GZI590040 HJE590040 HTA590040 ICW590040 IMS590040 IWO590040 JGK590040 JQG590040 KAC590040 KJY590040 KTU590040 LDQ590040 LNM590040 LXI590040 MHE590040 MRA590040 NAW590040 NKS590040 NUO590040 OEK590040 OOG590040 OYC590040 PHY590040 PRU590040 QBQ590040 QLM590040 QVI590040 RFE590040 RPA590040 RYW590040 SIS590040 SSO590040 TCK590040 TMG590040 TWC590040 UFY590040 UPU590040 UZQ590040 VJM590040 VTI590040 WDE590040 WNA590040 KK655576 UG655576 AEC655576 ANY655576 AXU655576 BHQ655576 BRM655576 CBI655576 CLE655576 CVA655576 DEW655576 DOS655576 DYO655576 EIK655576 ESG655576 FCC655576 FLY655576 FVU655576 GFQ655576 GPM655576 GZI655576 HJE655576 HTA655576 ICW655576 IMS655576 IWO655576 JGK655576 JQG655576 KAC655576 KJY655576 KTU655576 LDQ655576 LNM655576 LXI655576 MHE655576 MRA655576 NAW655576 NKS655576 NUO655576 OEK655576 OOG655576 OYC655576 PHY655576 PRU655576 QBQ655576 QLM655576 QVI655576 RFE655576 RPA655576 RYW655576 SIS655576 SSO655576 TCK655576 TMG655576 TWC655576 UFY655576 UPU655576 UZQ655576 VJM655576 VTI655576 WDE655576 WNA655576 KK721112 UG721112 AEC721112 ANY721112 AXU721112 BHQ721112 BRM721112 CBI721112 CLE721112 CVA721112 DEW721112 DOS721112 DYO721112 EIK721112 ESG721112 FCC721112 FLY721112 FVU721112 GFQ721112 GPM721112 GZI721112 HJE721112 HTA721112 ICW721112 IMS721112 IWO721112 JGK721112 JQG721112 KAC721112 KJY721112 KTU721112 LDQ721112 LNM721112 LXI721112 MHE721112 MRA721112 NAW721112 NKS721112 NUO721112 OEK721112 OOG721112 OYC721112 PHY721112 PRU721112 QBQ721112 QLM721112 QVI721112 RFE721112 RPA721112 RYW721112 SIS721112 SSO721112 TCK721112 TMG721112 TWC721112 UFY721112 UPU721112 UZQ721112 VJM721112 VTI721112 WDE721112 WNA721112 KK786648 UG786648 AEC786648 ANY786648 AXU786648 BHQ786648 BRM786648 CBI786648 CLE786648 CVA786648 DEW786648 DOS786648 DYO786648 EIK786648 ESG786648 FCC786648 FLY786648 FVU786648 GFQ786648 GPM786648 GZI786648 HJE786648 HTA786648 ICW786648 IMS786648 IWO786648 JGK786648 JQG786648 KAC786648 KJY786648 KTU786648 LDQ786648 LNM786648 LXI786648 MHE786648 MRA786648 NAW786648 NKS786648 NUO786648 OEK786648 OOG786648 OYC786648 PHY786648 PRU786648 QBQ786648 QLM786648 QVI786648 RFE786648 RPA786648 RYW786648 SIS786648 SSO786648 TCK786648 TMG786648 TWC786648 UFY786648 UPU786648 UZQ786648 VJM786648 VTI786648 WDE786648 WNA786648 KK852184 UG852184 AEC852184 ANY852184 AXU852184 BHQ852184 BRM852184 CBI852184 CLE852184 CVA852184 DEW852184 DOS852184 DYO852184 EIK852184 ESG852184 FCC852184 FLY852184 FVU852184 GFQ852184 GPM852184 GZI852184 HJE852184 HTA852184 ICW852184 IMS852184 IWO852184 JGK852184 JQG852184 KAC852184 KJY852184 KTU852184 LDQ852184 LNM852184 LXI852184 MHE852184 MRA852184 NAW852184 NKS852184 NUO852184 OEK852184 OOG852184 OYC852184 PHY852184 PRU852184 QBQ852184 QLM852184 QVI852184 RFE852184 RPA852184 RYW852184 SIS852184 SSO852184 TCK852184 TMG852184 TWC852184 UFY852184 UPU852184 UZQ852184 VJM852184 VTI852184 WDE852184 WNA852184 KK917720 UG917720 AEC917720 ANY917720 AXU917720 BHQ917720 BRM917720 CBI917720 CLE917720 CVA917720 DEW917720 DOS917720 DYO917720 EIK917720 ESG917720 FCC917720 FLY917720 FVU917720 GFQ917720 GPM917720 GZI917720 HJE917720 HTA917720 ICW917720 IMS917720 IWO917720 JGK917720 JQG917720 KAC917720 KJY917720 KTU917720 LDQ917720 LNM917720 LXI917720 MHE917720 MRA917720 NAW917720 NKS917720 NUO917720 OEK917720 OOG917720 OYC917720 PHY917720 PRU917720 QBQ917720 QLM917720 QVI917720 RFE917720 RPA917720 RYW917720 SIS917720 SSO917720 TCK917720 TMG917720 TWC917720 UFY917720 UPU917720 UZQ917720 VJM917720 VTI917720 WDE917720 WNA917720 KK983256 UG983256 AEC983256 ANY983256 AXU983256 BHQ983256 BRM983256 CBI983256 CLE983256 CVA983256 DEW983256 DOS983256 DYO983256 EIK983256 ESG983256 FCC983256 FLY983256 FVU983256 GFQ983256 GPM983256 GZI983256 HJE983256 HTA983256 ICW983256 IMS983256 IWO983256 JGK983256 JQG983256 KAC983256 KJY983256 KTU983256 LDQ983256 LNM983256 LXI983256 MHE983256 MRA983256 NAW983256 NKS983256 NUO983256 OEK983256 OOG983256 OYC983256 PHY983256 PRU983256 QBQ983256 QLM983256 QVI983256 RFE983256 RPA983256 RYW983256 SIS983256 SSO983256 TCK983256 TMG983256 TWC983256 UFY983256 UPU983256 UZQ983256 VJM983256 VTI983256 WDE983256 WNA983256 KK65761 UG65761 AEC65761 ANY65761 AXU65761 BHQ65761 BRM65761 CBI65761 CLE65761 CVA65761 DEW65761 DOS65761 DYO65761 EIK65761 ESG65761 FCC65761 FLY65761 FVU65761 GFQ65761 GPM65761 GZI65761 HJE65761 HTA65761 ICW65761 IMS65761 IWO65761 JGK65761 JQG65761 KAC65761 KJY65761 KTU65761 LDQ65761 LNM65761 LXI65761 MHE65761 MRA65761 NAW65761 NKS65761 NUO65761 OEK65761 OOG65761 OYC65761 PHY65761 PRU65761 QBQ65761 QLM65761 QVI65761 RFE65761 RPA65761 RYW65761 SIS65761 SSO65761 TCK65761 TMG65761 TWC65761 UFY65761 UPU65761 UZQ65761 VJM65761 VTI65761 WDE65761 WNA65761 KK131297 UG131297 AEC131297 ANY131297 AXU131297 BHQ131297 BRM131297 CBI131297 CLE131297 CVA131297 DEW131297 DOS131297 DYO131297 EIK131297 ESG131297 FCC131297 FLY131297 FVU131297 GFQ131297 GPM131297 GZI131297 HJE131297 HTA131297 ICW131297 IMS131297 IWO131297 JGK131297 JQG131297 KAC131297 KJY131297 KTU131297 LDQ131297 LNM131297 LXI131297 MHE131297 MRA131297 NAW131297 NKS131297 NUO131297 OEK131297 OOG131297 OYC131297 PHY131297 PRU131297 QBQ131297 QLM131297 QVI131297 RFE131297 RPA131297 RYW131297 SIS131297 SSO131297 TCK131297 TMG131297 TWC131297 UFY131297 UPU131297 UZQ131297 VJM131297 VTI131297 WDE131297 WNA131297 KK196833 UG196833 AEC196833 ANY196833 AXU196833 BHQ196833 BRM196833 CBI196833 CLE196833 CVA196833 DEW196833 DOS196833 DYO196833 EIK196833 ESG196833 FCC196833 FLY196833 FVU196833 GFQ196833 GPM196833 GZI196833 HJE196833 HTA196833 ICW196833 IMS196833 IWO196833 JGK196833 JQG196833 KAC196833 KJY196833 KTU196833 LDQ196833 LNM196833 LXI196833 MHE196833 MRA196833 NAW196833 NKS196833 NUO196833 OEK196833 OOG196833 OYC196833 PHY196833 PRU196833 QBQ196833 QLM196833 QVI196833 RFE196833 RPA196833 RYW196833 SIS196833 SSO196833 TCK196833 TMG196833 TWC196833 UFY196833 UPU196833 UZQ196833 VJM196833 VTI196833 WDE196833 WNA196833 KK262369 UG262369 AEC262369 ANY262369 AXU262369 BHQ262369 BRM262369 CBI262369 CLE262369 CVA262369 DEW262369 DOS262369 DYO262369 EIK262369 ESG262369 FCC262369 FLY262369 FVU262369 GFQ262369 GPM262369 GZI262369 HJE262369 HTA262369 ICW262369 IMS262369 IWO262369 JGK262369 JQG262369 KAC262369 KJY262369 KTU262369 LDQ262369 LNM262369 LXI262369 MHE262369 MRA262369 NAW262369 NKS262369 NUO262369 OEK262369 OOG262369 OYC262369 PHY262369 PRU262369 QBQ262369 QLM262369 QVI262369 RFE262369 RPA262369 RYW262369 SIS262369 SSO262369 TCK262369 TMG262369 TWC262369 UFY262369 UPU262369 UZQ262369 VJM262369 VTI262369 WDE262369 WNA262369 KK327905 UG327905 AEC327905 ANY327905 AXU327905 BHQ327905 BRM327905 CBI327905 CLE327905 CVA327905 DEW327905 DOS327905 DYO327905 EIK327905 ESG327905 FCC327905 FLY327905 FVU327905 GFQ327905 GPM327905 GZI327905 HJE327905 HTA327905 ICW327905 IMS327905 IWO327905 JGK327905 JQG327905 KAC327905 KJY327905 KTU327905 LDQ327905 LNM327905 LXI327905 MHE327905 MRA327905 NAW327905 NKS327905 NUO327905 OEK327905 OOG327905 OYC327905 PHY327905 PRU327905 QBQ327905 QLM327905 QVI327905 RFE327905 RPA327905 RYW327905 SIS327905 SSO327905 TCK327905 TMG327905 TWC327905 UFY327905 UPU327905 UZQ327905 VJM327905 VTI327905 WDE327905 WNA327905 KK393441 UG393441 AEC393441 ANY393441 AXU393441 BHQ393441 BRM393441 CBI393441 CLE393441 CVA393441 DEW393441 DOS393441 DYO393441 EIK393441 ESG393441 FCC393441 FLY393441 FVU393441 GFQ393441 GPM393441 GZI393441 HJE393441 HTA393441 ICW393441 IMS393441 IWO393441 JGK393441 JQG393441 KAC393441 KJY393441 KTU393441 LDQ393441 LNM393441 LXI393441 MHE393441 MRA393441 NAW393441 NKS393441 NUO393441 OEK393441 OOG393441 OYC393441 PHY393441 PRU393441 QBQ393441 QLM393441 QVI393441 RFE393441 RPA393441 RYW393441 SIS393441 SSO393441 TCK393441 TMG393441 TWC393441 UFY393441 UPU393441 UZQ393441 VJM393441 VTI393441 WDE393441 WNA393441 KK458977 UG458977 AEC458977 ANY458977 AXU458977 BHQ458977 BRM458977 CBI458977 CLE458977 CVA458977 DEW458977 DOS458977 DYO458977 EIK458977 ESG458977 FCC458977 FLY458977 FVU458977 GFQ458977 GPM458977 GZI458977 HJE458977 HTA458977 ICW458977 IMS458977 IWO458977 JGK458977 JQG458977 KAC458977 KJY458977 KTU458977 LDQ458977 LNM458977 LXI458977 MHE458977 MRA458977 NAW458977 NKS458977 NUO458977 OEK458977 OOG458977 OYC458977 PHY458977 PRU458977 QBQ458977 QLM458977 QVI458977 RFE458977 RPA458977 RYW458977 SIS458977 SSO458977 TCK458977 TMG458977 TWC458977 UFY458977 UPU458977 UZQ458977 VJM458977 VTI458977 WDE458977 WNA458977 KK524513 UG524513 AEC524513 ANY524513 AXU524513 BHQ524513 BRM524513 CBI524513 CLE524513 CVA524513 DEW524513 DOS524513 DYO524513 EIK524513 ESG524513 FCC524513 FLY524513 FVU524513 GFQ524513 GPM524513 GZI524513 HJE524513 HTA524513 ICW524513 IMS524513 IWO524513 JGK524513 JQG524513 KAC524513 KJY524513 KTU524513 LDQ524513 LNM524513 LXI524513 MHE524513 MRA524513 NAW524513 NKS524513 NUO524513 OEK524513 OOG524513 OYC524513 PHY524513 PRU524513 QBQ524513 QLM524513 QVI524513 RFE524513 RPA524513 RYW524513 SIS524513 SSO524513 TCK524513 TMG524513 TWC524513 UFY524513 UPU524513 UZQ524513 VJM524513 VTI524513 WDE524513 WNA524513 KK590049 UG590049 AEC590049 ANY590049 AXU590049 BHQ590049 BRM590049 CBI590049 CLE590049 CVA590049 DEW590049 DOS590049 DYO590049 EIK590049 ESG590049 FCC590049 FLY590049 FVU590049 GFQ590049 GPM590049 GZI590049 HJE590049 HTA590049 ICW590049 IMS590049 IWO590049 JGK590049 JQG590049 KAC590049 KJY590049 KTU590049 LDQ590049 LNM590049 LXI590049 MHE590049 MRA590049 NAW590049 NKS590049 NUO590049 OEK590049 OOG590049 OYC590049 PHY590049 PRU590049 QBQ590049 QLM590049 QVI590049 RFE590049 RPA590049 RYW590049 SIS590049 SSO590049 TCK590049 TMG590049 TWC590049 UFY590049 UPU590049 UZQ590049 VJM590049 VTI590049 WDE590049 WNA590049 KK655585 UG655585 AEC655585 ANY655585 AXU655585 BHQ655585 BRM655585 CBI655585 CLE655585 CVA655585 DEW655585 DOS655585 DYO655585 EIK655585 ESG655585 FCC655585 FLY655585 FVU655585 GFQ655585 GPM655585 GZI655585 HJE655585 HTA655585 ICW655585 IMS655585 IWO655585 JGK655585 JQG655585 KAC655585 KJY655585 KTU655585 LDQ655585 LNM655585 LXI655585 MHE655585 MRA655585 NAW655585 NKS655585 NUO655585 OEK655585 OOG655585 OYC655585 PHY655585 PRU655585 QBQ655585 QLM655585 QVI655585 RFE655585 RPA655585 RYW655585 SIS655585 SSO655585 TCK655585 TMG655585 TWC655585 UFY655585 UPU655585 UZQ655585 VJM655585 VTI655585 WDE655585 WNA655585 KK721121 UG721121 AEC721121 ANY721121 AXU721121 BHQ721121 BRM721121 CBI721121 CLE721121 CVA721121 DEW721121 DOS721121 DYO721121 EIK721121 ESG721121 FCC721121 FLY721121 FVU721121 GFQ721121 GPM721121 GZI721121 HJE721121 HTA721121 ICW721121 IMS721121 IWO721121 JGK721121 JQG721121 KAC721121 KJY721121 KTU721121 LDQ721121 LNM721121 LXI721121 MHE721121 MRA721121 NAW721121 NKS721121 NUO721121 OEK721121 OOG721121 OYC721121 PHY721121 PRU721121 QBQ721121 QLM721121 QVI721121 RFE721121 RPA721121 RYW721121 SIS721121 SSO721121 TCK721121 TMG721121 TWC721121 UFY721121 UPU721121 UZQ721121 VJM721121 VTI721121 WDE721121 WNA721121 KK786657 UG786657 AEC786657 ANY786657 AXU786657 BHQ786657 BRM786657 CBI786657 CLE786657 CVA786657 DEW786657 DOS786657 DYO786657 EIK786657 ESG786657 FCC786657 FLY786657 FVU786657 GFQ786657 GPM786657 GZI786657 HJE786657 HTA786657 ICW786657 IMS786657 IWO786657 JGK786657 JQG786657 KAC786657 KJY786657 KTU786657 LDQ786657 LNM786657 LXI786657 MHE786657 MRA786657 NAW786657 NKS786657 NUO786657 OEK786657 OOG786657 OYC786657 PHY786657 PRU786657 QBQ786657 QLM786657 QVI786657 RFE786657 RPA786657 RYW786657 SIS786657 SSO786657 TCK786657 TMG786657 TWC786657 UFY786657 UPU786657 UZQ786657 VJM786657 VTI786657 WDE786657 WNA786657 KK852193 UG852193 AEC852193 ANY852193 AXU852193 BHQ852193 BRM852193 CBI852193 CLE852193 CVA852193 DEW852193 DOS852193 DYO852193 EIK852193 ESG852193 FCC852193 FLY852193 FVU852193 GFQ852193 GPM852193 GZI852193 HJE852193 HTA852193 ICW852193 IMS852193 IWO852193 JGK852193 JQG852193 KAC852193 KJY852193 KTU852193 LDQ852193 LNM852193 LXI852193 MHE852193 MRA852193 NAW852193 NKS852193 NUO852193 OEK852193 OOG852193 OYC852193 PHY852193 PRU852193 QBQ852193 QLM852193 QVI852193 RFE852193 RPA852193 RYW852193 SIS852193 SSO852193 TCK852193 TMG852193 TWC852193 UFY852193 UPU852193 UZQ852193 VJM852193 VTI852193 WDE852193 WNA852193 KK917729 UG917729 AEC917729 ANY917729 AXU917729 BHQ917729 BRM917729 CBI917729 CLE917729 CVA917729 DEW917729 DOS917729 DYO917729 EIK917729 ESG917729 FCC917729 FLY917729 FVU917729 GFQ917729 GPM917729 GZI917729 HJE917729 HTA917729 ICW917729 IMS917729 IWO917729 JGK917729 JQG917729 KAC917729 KJY917729 KTU917729 LDQ917729 LNM917729 LXI917729 MHE917729 MRA917729 NAW917729 NKS917729 NUO917729 OEK917729 OOG917729 OYC917729 PHY917729 PRU917729 QBQ917729 QLM917729 QVI917729 RFE917729 RPA917729 RYW917729 SIS917729 SSO917729 TCK917729 TMG917729 TWC917729 UFY917729 UPU917729 UZQ917729 VJM917729 VTI917729 WDE917729 WNA917729 KK983265 UG983265 AEC983265 ANY983265 AXU983265 BHQ983265 BRM983265 CBI983265 CLE983265 CVA983265 DEW983265 DOS983265 DYO983265 EIK983265 ESG983265 FCC983265 FLY983265 FVU983265 GFQ983265 GPM983265 GZI983265 HJE983265 HTA983265 ICW983265 IMS983265 IWO983265 JGK983265 JQG983265 KAC983265 KJY983265 KTU983265 LDQ983265 LNM983265 LXI983265 MHE983265 MRA983265 NAW983265 NKS983265 NUO983265 OEK983265 OOG983265 OYC983265 PHY983265 PRU983265 QBQ983265 QLM983265 QVI983265 RFE983265 RPA983265 RYW983265 SIS983265 SSO983265 TCK983265 TMG983265 TWC983265 UFY983265 UPU983265 UZQ983265 VJM983265 VTI983265 WDE983265 WNA983265 KK65758 UG65758 AEC65758 ANY65758 AXU65758 BHQ65758 BRM65758 CBI65758 CLE65758 CVA65758 DEW65758 DOS65758 DYO65758 EIK65758 ESG65758 FCC65758 FLY65758 FVU65758 GFQ65758 GPM65758 GZI65758 HJE65758 HTA65758 ICW65758 IMS65758 IWO65758 JGK65758 JQG65758 KAC65758 KJY65758 KTU65758 LDQ65758 LNM65758 LXI65758 MHE65758 MRA65758 NAW65758 NKS65758 NUO65758 OEK65758 OOG65758 OYC65758 PHY65758 PRU65758 QBQ65758 QLM65758 QVI65758 RFE65758 RPA65758 RYW65758 SIS65758 SSO65758 TCK65758 TMG65758 TWC65758 UFY65758 UPU65758 UZQ65758 VJM65758 VTI65758 WDE65758 WNA65758 KK131294 UG131294 AEC131294 ANY131294 AXU131294 BHQ131294 BRM131294 CBI131294 CLE131294 CVA131294 DEW131294 DOS131294 DYO131294 EIK131294 ESG131294 FCC131294 FLY131294 FVU131294 GFQ131294 GPM131294 GZI131294 HJE131294 HTA131294 ICW131294 IMS131294 IWO131294 JGK131294 JQG131294 KAC131294 KJY131294 KTU131294 LDQ131294 LNM131294 LXI131294 MHE131294 MRA131294 NAW131294 NKS131294 NUO131294 OEK131294 OOG131294 OYC131294 PHY131294 PRU131294 QBQ131294 QLM131294 QVI131294 RFE131294 RPA131294 RYW131294 SIS131294 SSO131294 TCK131294 TMG131294 TWC131294 UFY131294 UPU131294 UZQ131294 VJM131294 VTI131294 WDE131294 WNA131294 KK196830 UG196830 AEC196830 ANY196830 AXU196830 BHQ196830 BRM196830 CBI196830 CLE196830 CVA196830 DEW196830 DOS196830 DYO196830 EIK196830 ESG196830 FCC196830 FLY196830 FVU196830 GFQ196830 GPM196830 GZI196830 HJE196830 HTA196830 ICW196830 IMS196830 IWO196830 JGK196830 JQG196830 KAC196830 KJY196830 KTU196830 LDQ196830 LNM196830 LXI196830 MHE196830 MRA196830 NAW196830 NKS196830 NUO196830 OEK196830 OOG196830 OYC196830 PHY196830 PRU196830 QBQ196830 QLM196830 QVI196830 RFE196830 RPA196830 RYW196830 SIS196830 SSO196830 TCK196830 TMG196830 TWC196830 UFY196830 UPU196830 UZQ196830 VJM196830 VTI196830 WDE196830 WNA196830 KK262366 UG262366 AEC262366 ANY262366 AXU262366 BHQ262366 BRM262366 CBI262366 CLE262366 CVA262366 DEW262366 DOS262366 DYO262366 EIK262366 ESG262366 FCC262366 FLY262366 FVU262366 GFQ262366 GPM262366 GZI262366 HJE262366 HTA262366 ICW262366 IMS262366 IWO262366 JGK262366 JQG262366 KAC262366 KJY262366 KTU262366 LDQ262366 LNM262366 LXI262366 MHE262366 MRA262366 NAW262366 NKS262366 NUO262366 OEK262366 OOG262366 OYC262366 PHY262366 PRU262366 QBQ262366 QLM262366 QVI262366 RFE262366 RPA262366 RYW262366 SIS262366 SSO262366 TCK262366 TMG262366 TWC262366 UFY262366 UPU262366 UZQ262366 VJM262366 VTI262366 WDE262366 WNA262366 KK327902 UG327902 AEC327902 ANY327902 AXU327902 BHQ327902 BRM327902 CBI327902 CLE327902 CVA327902 DEW327902 DOS327902 DYO327902 EIK327902 ESG327902 FCC327902 FLY327902 FVU327902 GFQ327902 GPM327902 GZI327902 HJE327902 HTA327902 ICW327902 IMS327902 IWO327902 JGK327902 JQG327902 KAC327902 KJY327902 KTU327902 LDQ327902 LNM327902 LXI327902 MHE327902 MRA327902 NAW327902 NKS327902 NUO327902 OEK327902 OOG327902 OYC327902 PHY327902 PRU327902 QBQ327902 QLM327902 QVI327902 RFE327902 RPA327902 RYW327902 SIS327902 SSO327902 TCK327902 TMG327902 TWC327902 UFY327902 UPU327902 UZQ327902 VJM327902 VTI327902 WDE327902 WNA327902 KK393438 UG393438 AEC393438 ANY393438 AXU393438 BHQ393438 BRM393438 CBI393438 CLE393438 CVA393438 DEW393438 DOS393438 DYO393438 EIK393438 ESG393438 FCC393438 FLY393438 FVU393438 GFQ393438 GPM393438 GZI393438 HJE393438 HTA393438 ICW393438 IMS393438 IWO393438 JGK393438 JQG393438 KAC393438 KJY393438 KTU393438 LDQ393438 LNM393438 LXI393438 MHE393438 MRA393438 NAW393438 NKS393438 NUO393438 OEK393438 OOG393438 OYC393438 PHY393438 PRU393438 QBQ393438 QLM393438 QVI393438 RFE393438 RPA393438 RYW393438 SIS393438 SSO393438 TCK393438 TMG393438 TWC393438 UFY393438 UPU393438 UZQ393438 VJM393438 VTI393438 WDE393438 WNA393438 KK458974 UG458974 AEC458974 ANY458974 AXU458974 BHQ458974 BRM458974 CBI458974 CLE458974 CVA458974 DEW458974 DOS458974 DYO458974 EIK458974 ESG458974 FCC458974 FLY458974 FVU458974 GFQ458974 GPM458974 GZI458974 HJE458974 HTA458974 ICW458974 IMS458974 IWO458974 JGK458974 JQG458974 KAC458974 KJY458974 KTU458974 LDQ458974 LNM458974 LXI458974 MHE458974 MRA458974 NAW458974 NKS458974 NUO458974 OEK458974 OOG458974 OYC458974 PHY458974 PRU458974 QBQ458974 QLM458974 QVI458974 RFE458974 RPA458974 RYW458974 SIS458974 SSO458974 TCK458974 TMG458974 TWC458974 UFY458974 UPU458974 UZQ458974 VJM458974 VTI458974 WDE458974 WNA458974 KK524510 UG524510 AEC524510 ANY524510 AXU524510 BHQ524510 BRM524510 CBI524510 CLE524510 CVA524510 DEW524510 DOS524510 DYO524510 EIK524510 ESG524510 FCC524510 FLY524510 FVU524510 GFQ524510 GPM524510 GZI524510 HJE524510 HTA524510 ICW524510 IMS524510 IWO524510 JGK524510 JQG524510 KAC524510 KJY524510 KTU524510 LDQ524510 LNM524510 LXI524510 MHE524510 MRA524510 NAW524510 NKS524510 NUO524510 OEK524510 OOG524510 OYC524510 PHY524510 PRU524510 QBQ524510 QLM524510 QVI524510 RFE524510 RPA524510 RYW524510 SIS524510 SSO524510 TCK524510 TMG524510 TWC524510 UFY524510 UPU524510 UZQ524510 VJM524510 VTI524510 WDE524510 WNA524510 KK590046 UG590046 AEC590046 ANY590046 AXU590046 BHQ590046 BRM590046 CBI590046 CLE590046 CVA590046 DEW590046 DOS590046 DYO590046 EIK590046 ESG590046 FCC590046 FLY590046 FVU590046 GFQ590046 GPM590046 GZI590046 HJE590046 HTA590046 ICW590046 IMS590046 IWO590046 JGK590046 JQG590046 KAC590046 KJY590046 KTU590046 LDQ590046 LNM590046 LXI590046 MHE590046 MRA590046 NAW590046 NKS590046 NUO590046 OEK590046 OOG590046 OYC590046 PHY590046 PRU590046 QBQ590046 QLM590046 QVI590046 RFE590046 RPA590046 RYW590046 SIS590046 SSO590046 TCK590046 TMG590046 TWC590046 UFY590046 UPU590046 UZQ590046 VJM590046 VTI590046 WDE590046 WNA590046 KK655582 UG655582 AEC655582 ANY655582 AXU655582 BHQ655582 BRM655582 CBI655582 CLE655582 CVA655582 DEW655582 DOS655582 DYO655582 EIK655582 ESG655582 FCC655582 FLY655582 FVU655582 GFQ655582 GPM655582 GZI655582 HJE655582 HTA655582 ICW655582 IMS655582 IWO655582 JGK655582 JQG655582 KAC655582 KJY655582 KTU655582 LDQ655582 LNM655582 LXI655582 MHE655582 MRA655582 NAW655582 NKS655582 NUO655582 OEK655582 OOG655582 OYC655582 PHY655582 PRU655582 QBQ655582 QLM655582 QVI655582 RFE655582 RPA655582 RYW655582 SIS655582 SSO655582 TCK655582 TMG655582 TWC655582 UFY655582 UPU655582 UZQ655582 VJM655582 VTI655582 WDE655582 WNA655582 KK721118 UG721118 AEC721118 ANY721118 AXU721118 BHQ721118 BRM721118 CBI721118 CLE721118 CVA721118 DEW721118 DOS721118 DYO721118 EIK721118 ESG721118 FCC721118 FLY721118 FVU721118 GFQ721118 GPM721118 GZI721118 HJE721118 HTA721118 ICW721118 IMS721118 IWO721118 JGK721118 JQG721118 KAC721118 KJY721118 KTU721118 LDQ721118 LNM721118 LXI721118 MHE721118 MRA721118 NAW721118 NKS721118 NUO721118 OEK721118 OOG721118 OYC721118 PHY721118 PRU721118 QBQ721118 QLM721118 QVI721118 RFE721118 RPA721118 RYW721118 SIS721118 SSO721118 TCK721118 TMG721118 TWC721118 UFY721118 UPU721118 UZQ721118 VJM721118 VTI721118 WDE721118 WNA721118 KK786654 UG786654 AEC786654 ANY786654 AXU786654 BHQ786654 BRM786654 CBI786654 CLE786654 CVA786654 DEW786654 DOS786654 DYO786654 EIK786654 ESG786654 FCC786654 FLY786654 FVU786654 GFQ786654 GPM786654 GZI786654 HJE786654 HTA786654 ICW786654 IMS786654 IWO786654 JGK786654 JQG786654 KAC786654 KJY786654 KTU786654 LDQ786654 LNM786654 LXI786654 MHE786654 MRA786654 NAW786654 NKS786654 NUO786654 OEK786654 OOG786654 OYC786654 PHY786654 PRU786654 QBQ786654 QLM786654 QVI786654 RFE786654 RPA786654 RYW786654 SIS786654 SSO786654 TCK786654 TMG786654 TWC786654 UFY786654 UPU786654 UZQ786654 VJM786654 VTI786654 WDE786654 WNA786654 KK852190 UG852190 AEC852190 ANY852190 AXU852190 BHQ852190 BRM852190 CBI852190 CLE852190 CVA852190 DEW852190 DOS852190 DYO852190 EIK852190 ESG852190 FCC852190 FLY852190 FVU852190 GFQ852190 GPM852190 GZI852190 HJE852190 HTA852190 ICW852190 IMS852190 IWO852190 JGK852190 JQG852190 KAC852190 KJY852190 KTU852190 LDQ852190 LNM852190 LXI852190 MHE852190 MRA852190 NAW852190 NKS852190 NUO852190 OEK852190 OOG852190 OYC852190 PHY852190 PRU852190 QBQ852190 QLM852190 QVI852190 RFE852190 RPA852190 RYW852190 SIS852190 SSO852190 TCK852190 TMG852190 TWC852190 UFY852190 UPU852190 UZQ852190 VJM852190 VTI852190 WDE852190 WNA852190 KK917726 UG917726 AEC917726 ANY917726 AXU917726 BHQ917726 BRM917726 CBI917726 CLE917726 CVA917726 DEW917726 DOS917726 DYO917726 EIK917726 ESG917726 FCC917726 FLY917726 FVU917726 GFQ917726 GPM917726 GZI917726 HJE917726 HTA917726 ICW917726 IMS917726 IWO917726 JGK917726 JQG917726 KAC917726 KJY917726 KTU917726 LDQ917726 LNM917726 LXI917726 MHE917726 MRA917726 NAW917726 NKS917726 NUO917726 OEK917726 OOG917726 OYC917726 PHY917726 PRU917726 QBQ917726 QLM917726 QVI917726 RFE917726 RPA917726 RYW917726 SIS917726 SSO917726 TCK917726 TMG917726 TWC917726 UFY917726 UPU917726 UZQ917726 VJM917726 VTI917726 WDE917726 WNA917726 KK983262 UG983262 AEC983262 ANY983262 AXU983262 BHQ983262 BRM983262 CBI983262 CLE983262 CVA983262 DEW983262 DOS983262 DYO983262 EIK983262 ESG983262 FCC983262 FLY983262 FVU983262 GFQ983262 GPM983262 GZI983262 HJE983262 HTA983262 ICW983262 IMS983262 IWO983262 JGK983262 JQG983262 KAC983262 KJY983262 KTU983262 LDQ983262 LNM983262 LXI983262 MHE983262 MRA983262 NAW983262 NKS983262 NUO983262 OEK983262 OOG983262 OYC983262 PHY983262 PRU983262 QBQ983262 QLM983262 QVI983262 RFE983262 RPA983262 RYW983262 SIS983262 SSO983262 TCK983262 TMG983262 TWC983262 UFY983262 UPU983262 UZQ983262 VJM983262 VTI983262 WDE983262 WNA983262 KK65755 UG65755 AEC65755 ANY65755 AXU65755 BHQ65755 BRM65755 CBI65755 CLE65755 CVA65755 DEW65755 DOS65755 DYO65755 EIK65755 ESG65755 FCC65755 FLY65755 FVU65755 GFQ65755 GPM65755 GZI65755 HJE65755 HTA65755 ICW65755 IMS65755 IWO65755 JGK65755 JQG65755 KAC65755 KJY65755 KTU65755 LDQ65755 LNM65755 LXI65755 MHE65755 MRA65755 NAW65755 NKS65755 NUO65755 OEK65755 OOG65755 OYC65755 PHY65755 PRU65755 QBQ65755 QLM65755 QVI65755 RFE65755 RPA65755 RYW65755 SIS65755 SSO65755 TCK65755 TMG65755 TWC65755 UFY65755 UPU65755 UZQ65755 VJM65755 VTI65755 WDE65755 WNA65755 KK131291 UG131291 AEC131291 ANY131291 AXU131291 BHQ131291 BRM131291 CBI131291 CLE131291 CVA131291 DEW131291 DOS131291 DYO131291 EIK131291 ESG131291 FCC131291 FLY131291 FVU131291 GFQ131291 GPM131291 GZI131291 HJE131291 HTA131291 ICW131291 IMS131291 IWO131291 JGK131291 JQG131291 KAC131291 KJY131291 KTU131291 LDQ131291 LNM131291 LXI131291 MHE131291 MRA131291 NAW131291 NKS131291 NUO131291 OEK131291 OOG131291 OYC131291 PHY131291 PRU131291 QBQ131291 QLM131291 QVI131291 RFE131291 RPA131291 RYW131291 SIS131291 SSO131291 TCK131291 TMG131291 TWC131291 UFY131291 UPU131291 UZQ131291 VJM131291 VTI131291 WDE131291 WNA131291 KK196827 UG196827 AEC196827 ANY196827 AXU196827 BHQ196827 BRM196827 CBI196827 CLE196827 CVA196827 DEW196827 DOS196827 DYO196827 EIK196827 ESG196827 FCC196827 FLY196827 FVU196827 GFQ196827 GPM196827 GZI196827 HJE196827 HTA196827 ICW196827 IMS196827 IWO196827 JGK196827 JQG196827 KAC196827 KJY196827 KTU196827 LDQ196827 LNM196827 LXI196827 MHE196827 MRA196827 NAW196827 NKS196827 NUO196827 OEK196827 OOG196827 OYC196827 PHY196827 PRU196827 QBQ196827 QLM196827 QVI196827 RFE196827 RPA196827 RYW196827 SIS196827 SSO196827 TCK196827 TMG196827 TWC196827 UFY196827 UPU196827 UZQ196827 VJM196827 VTI196827 WDE196827 WNA196827 KK262363 UG262363 AEC262363 ANY262363 AXU262363 BHQ262363 BRM262363 CBI262363 CLE262363 CVA262363 DEW262363 DOS262363 DYO262363 EIK262363 ESG262363 FCC262363 FLY262363 FVU262363 GFQ262363 GPM262363 GZI262363 HJE262363 HTA262363 ICW262363 IMS262363 IWO262363 JGK262363 JQG262363 KAC262363 KJY262363 KTU262363 LDQ262363 LNM262363 LXI262363 MHE262363 MRA262363 NAW262363 NKS262363 NUO262363 OEK262363 OOG262363 OYC262363 PHY262363 PRU262363 QBQ262363 QLM262363 QVI262363 RFE262363 RPA262363 RYW262363 SIS262363 SSO262363 TCK262363 TMG262363 TWC262363 UFY262363 UPU262363 UZQ262363 VJM262363 VTI262363 WDE262363 WNA262363 KK327899 UG327899 AEC327899 ANY327899 AXU327899 BHQ327899 BRM327899 CBI327899 CLE327899 CVA327899 DEW327899 DOS327899 DYO327899 EIK327899 ESG327899 FCC327899 FLY327899 FVU327899 GFQ327899 GPM327899 GZI327899 HJE327899 HTA327899 ICW327899 IMS327899 IWO327899 JGK327899 JQG327899 KAC327899 KJY327899 KTU327899 LDQ327899 LNM327899 LXI327899 MHE327899 MRA327899 NAW327899 NKS327899 NUO327899 OEK327899 OOG327899 OYC327899 PHY327899 PRU327899 QBQ327899 QLM327899 QVI327899 RFE327899 RPA327899 RYW327899 SIS327899 SSO327899 TCK327899 TMG327899 TWC327899 UFY327899 UPU327899 UZQ327899 VJM327899 VTI327899 WDE327899 WNA327899 KK393435 UG393435 AEC393435 ANY393435 AXU393435 BHQ393435 BRM393435 CBI393435 CLE393435 CVA393435 DEW393435 DOS393435 DYO393435 EIK393435 ESG393435 FCC393435 FLY393435 FVU393435 GFQ393435 GPM393435 GZI393435 HJE393435 HTA393435 ICW393435 IMS393435 IWO393435 JGK393435 JQG393435 KAC393435 KJY393435 KTU393435 LDQ393435 LNM393435 LXI393435 MHE393435 MRA393435 NAW393435 NKS393435 NUO393435 OEK393435 OOG393435 OYC393435 PHY393435 PRU393435 QBQ393435 QLM393435 QVI393435 RFE393435 RPA393435 RYW393435 SIS393435 SSO393435 TCK393435 TMG393435 TWC393435 UFY393435 UPU393435 UZQ393435 VJM393435 VTI393435 WDE393435 WNA393435 KK458971 UG458971 AEC458971 ANY458971 AXU458971 BHQ458971 BRM458971 CBI458971 CLE458971 CVA458971 DEW458971 DOS458971 DYO458971 EIK458971 ESG458971 FCC458971 FLY458971 FVU458971 GFQ458971 GPM458971 GZI458971 HJE458971 HTA458971 ICW458971 IMS458971 IWO458971 JGK458971 JQG458971 KAC458971 KJY458971 KTU458971 LDQ458971 LNM458971 LXI458971 MHE458971 MRA458971 NAW458971 NKS458971 NUO458971 OEK458971 OOG458971 OYC458971 PHY458971 PRU458971 QBQ458971 QLM458971 QVI458971 RFE458971 RPA458971 RYW458971 SIS458971 SSO458971 TCK458971 TMG458971 TWC458971 UFY458971 UPU458971 UZQ458971 VJM458971 VTI458971 WDE458971 WNA458971 KK524507 UG524507 AEC524507 ANY524507 AXU524507 BHQ524507 BRM524507 CBI524507 CLE524507 CVA524507 DEW524507 DOS524507 DYO524507 EIK524507 ESG524507 FCC524507 FLY524507 FVU524507 GFQ524507 GPM524507 GZI524507 HJE524507 HTA524507 ICW524507 IMS524507 IWO524507 JGK524507 JQG524507 KAC524507 KJY524507 KTU524507 LDQ524507 LNM524507 LXI524507 MHE524507 MRA524507 NAW524507 NKS524507 NUO524507 OEK524507 OOG524507 OYC524507 PHY524507 PRU524507 QBQ524507 QLM524507 QVI524507 RFE524507 RPA524507 RYW524507 SIS524507 SSO524507 TCK524507 TMG524507 TWC524507 UFY524507 UPU524507 UZQ524507 VJM524507 VTI524507 WDE524507 WNA524507 KK590043 UG590043 AEC590043 ANY590043 AXU590043 BHQ590043 BRM590043 CBI590043 CLE590043 CVA590043 DEW590043 DOS590043 DYO590043 EIK590043 ESG590043 FCC590043 FLY590043 FVU590043 GFQ590043 GPM590043 GZI590043 HJE590043 HTA590043 ICW590043 IMS590043 IWO590043 JGK590043 JQG590043 KAC590043 KJY590043 KTU590043 LDQ590043 LNM590043 LXI590043 MHE590043 MRA590043 NAW590043 NKS590043 NUO590043 OEK590043 OOG590043 OYC590043 PHY590043 PRU590043 QBQ590043 QLM590043 QVI590043 RFE590043 RPA590043 RYW590043 SIS590043 SSO590043 TCK590043 TMG590043 TWC590043 UFY590043 UPU590043 UZQ590043 VJM590043 VTI590043 WDE590043 WNA590043 KK655579 UG655579 AEC655579 ANY655579 AXU655579 BHQ655579 BRM655579 CBI655579 CLE655579 CVA655579 DEW655579 DOS655579 DYO655579 EIK655579 ESG655579 FCC655579 FLY655579 FVU655579 GFQ655579 GPM655579 GZI655579 HJE655579 HTA655579 ICW655579 IMS655579 IWO655579 JGK655579 JQG655579 KAC655579 KJY655579 KTU655579 LDQ655579 LNM655579 LXI655579 MHE655579 MRA655579 NAW655579 NKS655579 NUO655579 OEK655579 OOG655579 OYC655579 PHY655579 PRU655579 QBQ655579 QLM655579 QVI655579 RFE655579 RPA655579 RYW655579 SIS655579 SSO655579 TCK655579 TMG655579 TWC655579 UFY655579 UPU655579 UZQ655579 VJM655579 VTI655579 WDE655579 WNA655579 KK721115 UG721115 AEC721115 ANY721115 AXU721115 BHQ721115 BRM721115 CBI721115 CLE721115 CVA721115 DEW721115 DOS721115 DYO721115 EIK721115 ESG721115 FCC721115 FLY721115 FVU721115 GFQ721115 GPM721115 GZI721115 HJE721115 HTA721115 ICW721115 IMS721115 IWO721115 JGK721115 JQG721115 KAC721115 KJY721115 KTU721115 LDQ721115 LNM721115 LXI721115 MHE721115 MRA721115 NAW721115 NKS721115 NUO721115 OEK721115 OOG721115 OYC721115 PHY721115 PRU721115 QBQ721115 QLM721115 QVI721115 RFE721115 RPA721115 RYW721115 SIS721115 SSO721115 TCK721115 TMG721115 TWC721115 UFY721115 UPU721115 UZQ721115 VJM721115 VTI721115 WDE721115 WNA721115 KK786651 UG786651 AEC786651 ANY786651 AXU786651 BHQ786651 BRM786651 CBI786651 CLE786651 CVA786651 DEW786651 DOS786651 DYO786651 EIK786651 ESG786651 FCC786651 FLY786651 FVU786651 GFQ786651 GPM786651 GZI786651 HJE786651 HTA786651 ICW786651 IMS786651 IWO786651 JGK786651 JQG786651 KAC786651 KJY786651 KTU786651 LDQ786651 LNM786651 LXI786651 MHE786651 MRA786651 NAW786651 NKS786651 NUO786651 OEK786651 OOG786651 OYC786651 PHY786651 PRU786651 QBQ786651 QLM786651 QVI786651 RFE786651 RPA786651 RYW786651 SIS786651 SSO786651 TCK786651 TMG786651 TWC786651 UFY786651 UPU786651 UZQ786651 VJM786651 VTI786651 WDE786651 WNA786651 KK852187 UG852187 AEC852187 ANY852187 AXU852187 BHQ852187 BRM852187 CBI852187 CLE852187 CVA852187 DEW852187 DOS852187 DYO852187 EIK852187 ESG852187 FCC852187 FLY852187 FVU852187 GFQ852187 GPM852187 GZI852187 HJE852187 HTA852187 ICW852187 IMS852187 IWO852187 JGK852187 JQG852187 KAC852187 KJY852187 KTU852187 LDQ852187 LNM852187 LXI852187 MHE852187 MRA852187 NAW852187 NKS852187 NUO852187 OEK852187 OOG852187 OYC852187 PHY852187 PRU852187 QBQ852187 QLM852187 QVI852187 RFE852187 RPA852187 RYW852187 SIS852187 SSO852187 TCK852187 TMG852187 TWC852187 UFY852187 UPU852187 UZQ852187 VJM852187 VTI852187 WDE852187 WNA852187 KK917723 UG917723 AEC917723 ANY917723 AXU917723 BHQ917723 BRM917723 CBI917723 CLE917723 CVA917723 DEW917723 DOS917723 DYO917723 EIK917723 ESG917723 FCC917723 FLY917723 FVU917723 GFQ917723 GPM917723 GZI917723 HJE917723 HTA917723 ICW917723 IMS917723 IWO917723 JGK917723 JQG917723 KAC917723 KJY917723 KTU917723 LDQ917723 LNM917723 LXI917723 MHE917723 MRA917723 NAW917723 NKS917723 NUO917723 OEK917723 OOG917723 OYC917723 PHY917723 PRU917723 QBQ917723 QLM917723 QVI917723 RFE917723 RPA917723 RYW917723 SIS917723 SSO917723 TCK917723 TMG917723 TWC917723 UFY917723 UPU917723 UZQ917723 VJM917723 VTI917723 WDE917723 WNA917723 KK983259 UG983259 AEC983259 ANY983259 AXU983259 BHQ983259 BRM983259 CBI983259 CLE983259 CVA983259 DEW983259 DOS983259 DYO983259 EIK983259 ESG983259 FCC983259 FLY983259 FVU983259 GFQ983259 GPM983259 GZI983259 HJE983259 HTA983259 ICW983259 IMS983259 IWO983259 JGK983259 JQG983259 KAC983259 KJY983259 KTU983259 LDQ983259 LNM983259 LXI983259 MHE983259 MRA983259 NAW983259 NKS983259 NUO983259 OEK983259 OOG983259 OYC983259 PHY983259 PRU983259 QBQ983259 QLM983259 QVI983259 RFE983259 RPA983259 RYW983259 SIS983259 SSO983259 TCK983259 TMG983259 TWC983259 UFY983259 UPU983259 UZQ983259 VJM983259 VTI983259 WDE983259 WNA983259 KK65688 UG65688 AEC65688 ANY65688 AXU65688 BHQ65688 BRM65688 CBI65688 CLE65688 CVA65688 DEW65688 DOS65688 DYO65688 EIK65688 ESG65688 FCC65688 FLY65688 FVU65688 GFQ65688 GPM65688 GZI65688 HJE65688 HTA65688 ICW65688 IMS65688 IWO65688 JGK65688 JQG65688 KAC65688 KJY65688 KTU65688 LDQ65688 LNM65688 LXI65688 MHE65688 MRA65688 NAW65688 NKS65688 NUO65688 OEK65688 OOG65688 OYC65688 PHY65688 PRU65688 QBQ65688 QLM65688 QVI65688 RFE65688 RPA65688 RYW65688 SIS65688 SSO65688 TCK65688 TMG65688 TWC65688 UFY65688 UPU65688 UZQ65688 VJM65688 VTI65688 WDE65688 WNA65688 KK131224 UG131224 AEC131224 ANY131224 AXU131224 BHQ131224 BRM131224 CBI131224 CLE131224 CVA131224 DEW131224 DOS131224 DYO131224 EIK131224 ESG131224 FCC131224 FLY131224 FVU131224 GFQ131224 GPM131224 GZI131224 HJE131224 HTA131224 ICW131224 IMS131224 IWO131224 JGK131224 JQG131224 KAC131224 KJY131224 KTU131224 LDQ131224 LNM131224 LXI131224 MHE131224 MRA131224 NAW131224 NKS131224 NUO131224 OEK131224 OOG131224 OYC131224 PHY131224 PRU131224 QBQ131224 QLM131224 QVI131224 RFE131224 RPA131224 RYW131224 SIS131224 SSO131224 TCK131224 TMG131224 TWC131224 UFY131224 UPU131224 UZQ131224 VJM131224 VTI131224 WDE131224 WNA131224 KK196760 UG196760 AEC196760 ANY196760 AXU196760 BHQ196760 BRM196760 CBI196760 CLE196760 CVA196760 DEW196760 DOS196760 DYO196760 EIK196760 ESG196760 FCC196760 FLY196760 FVU196760 GFQ196760 GPM196760 GZI196760 HJE196760 HTA196760 ICW196760 IMS196760 IWO196760 JGK196760 JQG196760 KAC196760 KJY196760 KTU196760 LDQ196760 LNM196760 LXI196760 MHE196760 MRA196760 NAW196760 NKS196760 NUO196760 OEK196760 OOG196760 OYC196760 PHY196760 PRU196760 QBQ196760 QLM196760 QVI196760 RFE196760 RPA196760 RYW196760 SIS196760 SSO196760 TCK196760 TMG196760 TWC196760 UFY196760 UPU196760 UZQ196760 VJM196760 VTI196760 WDE196760 WNA196760 KK262296 UG262296 AEC262296 ANY262296 AXU262296 BHQ262296 BRM262296 CBI262296 CLE262296 CVA262296 DEW262296 DOS262296 DYO262296 EIK262296 ESG262296 FCC262296 FLY262296 FVU262296 GFQ262296 GPM262296 GZI262296 HJE262296 HTA262296 ICW262296 IMS262296 IWO262296 JGK262296 JQG262296 KAC262296 KJY262296 KTU262296 LDQ262296 LNM262296 LXI262296 MHE262296 MRA262296 NAW262296 NKS262296 NUO262296 OEK262296 OOG262296 OYC262296 PHY262296 PRU262296 QBQ262296 QLM262296 QVI262296 RFE262296 RPA262296 RYW262296 SIS262296 SSO262296 TCK262296 TMG262296 TWC262296 UFY262296 UPU262296 UZQ262296 VJM262296 VTI262296 WDE262296 WNA262296 KK327832 UG327832 AEC327832 ANY327832 AXU327832 BHQ327832 BRM327832 CBI327832 CLE327832 CVA327832 DEW327832 DOS327832 DYO327832 EIK327832 ESG327832 FCC327832 FLY327832 FVU327832 GFQ327832 GPM327832 GZI327832 HJE327832 HTA327832 ICW327832 IMS327832 IWO327832 JGK327832 JQG327832 KAC327832 KJY327832 KTU327832 LDQ327832 LNM327832 LXI327832 MHE327832 MRA327832 NAW327832 NKS327832 NUO327832 OEK327832 OOG327832 OYC327832 PHY327832 PRU327832 QBQ327832 QLM327832 QVI327832 RFE327832 RPA327832 RYW327832 SIS327832 SSO327832 TCK327832 TMG327832 TWC327832 UFY327832 UPU327832 UZQ327832 VJM327832 VTI327832 WDE327832 WNA327832 KK393368 UG393368 AEC393368 ANY393368 AXU393368 BHQ393368 BRM393368 CBI393368 CLE393368 CVA393368 DEW393368 DOS393368 DYO393368 EIK393368 ESG393368 FCC393368 FLY393368 FVU393368 GFQ393368 GPM393368 GZI393368 HJE393368 HTA393368 ICW393368 IMS393368 IWO393368 JGK393368 JQG393368 KAC393368 KJY393368 KTU393368 LDQ393368 LNM393368 LXI393368 MHE393368 MRA393368 NAW393368 NKS393368 NUO393368 OEK393368 OOG393368 OYC393368 PHY393368 PRU393368 QBQ393368 QLM393368 QVI393368 RFE393368 RPA393368 RYW393368 SIS393368 SSO393368 TCK393368 TMG393368 TWC393368 UFY393368 UPU393368 UZQ393368 VJM393368 VTI393368 WDE393368 WNA393368 KK458904 UG458904 AEC458904 ANY458904 AXU458904 BHQ458904 BRM458904 CBI458904 CLE458904 CVA458904 DEW458904 DOS458904 DYO458904 EIK458904 ESG458904 FCC458904 FLY458904 FVU458904 GFQ458904 GPM458904 GZI458904 HJE458904 HTA458904 ICW458904 IMS458904 IWO458904 JGK458904 JQG458904 KAC458904 KJY458904 KTU458904 LDQ458904 LNM458904 LXI458904 MHE458904 MRA458904 NAW458904 NKS458904 NUO458904 OEK458904 OOG458904 OYC458904 PHY458904 PRU458904 QBQ458904 QLM458904 QVI458904 RFE458904 RPA458904 RYW458904 SIS458904 SSO458904 TCK458904 TMG458904 TWC458904 UFY458904 UPU458904 UZQ458904 VJM458904 VTI458904 WDE458904 WNA458904 KK524440 UG524440 AEC524440 ANY524440 AXU524440 BHQ524440 BRM524440 CBI524440 CLE524440 CVA524440 DEW524440 DOS524440 DYO524440 EIK524440 ESG524440 FCC524440 FLY524440 FVU524440 GFQ524440 GPM524440 GZI524440 HJE524440 HTA524440 ICW524440 IMS524440 IWO524440 JGK524440 JQG524440 KAC524440 KJY524440 KTU524440 LDQ524440 LNM524440 LXI524440 MHE524440 MRA524440 NAW524440 NKS524440 NUO524440 OEK524440 OOG524440 OYC524440 PHY524440 PRU524440 QBQ524440 QLM524440 QVI524440 RFE524440 RPA524440 RYW524440 SIS524440 SSO524440 TCK524440 TMG524440 TWC524440 UFY524440 UPU524440 UZQ524440 VJM524440 VTI524440 WDE524440 WNA524440 KK589976 UG589976 AEC589976 ANY589976 AXU589976 BHQ589976 BRM589976 CBI589976 CLE589976 CVA589976 DEW589976 DOS589976 DYO589976 EIK589976 ESG589976 FCC589976 FLY589976 FVU589976 GFQ589976 GPM589976 GZI589976 HJE589976 HTA589976 ICW589976 IMS589976 IWO589976 JGK589976 JQG589976 KAC589976 KJY589976 KTU589976 LDQ589976 LNM589976 LXI589976 MHE589976 MRA589976 NAW589976 NKS589976 NUO589976 OEK589976 OOG589976 OYC589976 PHY589976 PRU589976 QBQ589976 QLM589976 QVI589976 RFE589976 RPA589976 RYW589976 SIS589976 SSO589976 TCK589976 TMG589976 TWC589976 UFY589976 UPU589976 UZQ589976 VJM589976 VTI589976 WDE589976 WNA589976 KK655512 UG655512 AEC655512 ANY655512 AXU655512 BHQ655512 BRM655512 CBI655512 CLE655512 CVA655512 DEW655512 DOS655512 DYO655512 EIK655512 ESG655512 FCC655512 FLY655512 FVU655512 GFQ655512 GPM655512 GZI655512 HJE655512 HTA655512 ICW655512 IMS655512 IWO655512 JGK655512 JQG655512 KAC655512 KJY655512 KTU655512 LDQ655512 LNM655512 LXI655512 MHE655512 MRA655512 NAW655512 NKS655512 NUO655512 OEK655512 OOG655512 OYC655512 PHY655512 PRU655512 QBQ655512 QLM655512 QVI655512 RFE655512 RPA655512 RYW655512 SIS655512 SSO655512 TCK655512 TMG655512 TWC655512 UFY655512 UPU655512 UZQ655512 VJM655512 VTI655512 WDE655512 WNA655512 KK721048 UG721048 AEC721048 ANY721048 AXU721048 BHQ721048 BRM721048 CBI721048 CLE721048 CVA721048 DEW721048 DOS721048 DYO721048 EIK721048 ESG721048 FCC721048 FLY721048 FVU721048 GFQ721048 GPM721048 GZI721048 HJE721048 HTA721048 ICW721048 IMS721048 IWO721048 JGK721048 JQG721048 KAC721048 KJY721048 KTU721048 LDQ721048 LNM721048 LXI721048 MHE721048 MRA721048 NAW721048 NKS721048 NUO721048 OEK721048 OOG721048 OYC721048 PHY721048 PRU721048 QBQ721048 QLM721048 QVI721048 RFE721048 RPA721048 RYW721048 SIS721048 SSO721048 TCK721048 TMG721048 TWC721048 UFY721048 UPU721048 UZQ721048 VJM721048 VTI721048 WDE721048 WNA721048 KK786584 UG786584 AEC786584 ANY786584 AXU786584 BHQ786584 BRM786584 CBI786584 CLE786584 CVA786584 DEW786584 DOS786584 DYO786584 EIK786584 ESG786584 FCC786584 FLY786584 FVU786584 GFQ786584 GPM786584 GZI786584 HJE786584 HTA786584 ICW786584 IMS786584 IWO786584 JGK786584 JQG786584 KAC786584 KJY786584 KTU786584 LDQ786584 LNM786584 LXI786584 MHE786584 MRA786584 NAW786584 NKS786584 NUO786584 OEK786584 OOG786584 OYC786584 PHY786584 PRU786584 QBQ786584 QLM786584 QVI786584 RFE786584 RPA786584 RYW786584 SIS786584 SSO786584 TCK786584 TMG786584 TWC786584 UFY786584 UPU786584 UZQ786584 VJM786584 VTI786584 WDE786584 WNA786584 KK852120 UG852120 AEC852120 ANY852120 AXU852120 BHQ852120 BRM852120 CBI852120 CLE852120 CVA852120 DEW852120 DOS852120 DYO852120 EIK852120 ESG852120 FCC852120 FLY852120 FVU852120 GFQ852120 GPM852120 GZI852120 HJE852120 HTA852120 ICW852120 IMS852120 IWO852120 JGK852120 JQG852120 KAC852120 KJY852120 KTU852120 LDQ852120 LNM852120 LXI852120 MHE852120 MRA852120 NAW852120 NKS852120 NUO852120 OEK852120 OOG852120 OYC852120 PHY852120 PRU852120 QBQ852120 QLM852120 QVI852120 RFE852120 RPA852120 RYW852120 SIS852120 SSO852120 TCK852120 TMG852120 TWC852120 UFY852120 UPU852120 UZQ852120 VJM852120 VTI852120 WDE852120 WNA852120 KK917656 UG917656 AEC917656 ANY917656 AXU917656 BHQ917656 BRM917656 CBI917656 CLE917656 CVA917656 DEW917656 DOS917656 DYO917656 EIK917656 ESG917656 FCC917656 FLY917656 FVU917656 GFQ917656 GPM917656 GZI917656 HJE917656 HTA917656 ICW917656 IMS917656 IWO917656 JGK917656 JQG917656 KAC917656 KJY917656 KTU917656 LDQ917656 LNM917656 LXI917656 MHE917656 MRA917656 NAW917656 NKS917656 NUO917656 OEK917656 OOG917656 OYC917656 PHY917656 PRU917656 QBQ917656 QLM917656 QVI917656 RFE917656 RPA917656 RYW917656 SIS917656 SSO917656 TCK917656 TMG917656 TWC917656 UFY917656 UPU917656 UZQ917656 VJM917656 VTI917656 WDE917656 WNA917656 KK983192 UG983192 AEC983192 ANY983192 AXU983192 BHQ983192 BRM983192 CBI983192 CLE983192 CVA983192 DEW983192 DOS983192 DYO983192 EIK983192 ESG983192 FCC983192 FLY983192 FVU983192 GFQ983192 GPM983192 GZI983192 HJE983192 HTA983192 ICW983192 IMS983192 IWO983192 JGK983192 JQG983192 KAC983192 KJY983192 KTU983192 LDQ983192 LNM983192 LXI983192 MHE983192 MRA983192 NAW983192 NKS983192 NUO983192 OEK983192 OOG983192 OYC983192 PHY983192 PRU983192 QBQ983192 QLM983192 QVI983192 RFE983192 RPA983192 RYW983192 SIS983192 SSO983192 TCK983192 TMG983192 TWC983192 UFY983192 UPU983192 UZQ983192 VJM983192 VTI983192 WDE983192 WNA983192 KK65697 UG65697 AEC65697 ANY65697 AXU65697 BHQ65697 BRM65697 CBI65697 CLE65697 CVA65697 DEW65697 DOS65697 DYO65697 EIK65697 ESG65697 FCC65697 FLY65697 FVU65697 GFQ65697 GPM65697 GZI65697 HJE65697 HTA65697 ICW65697 IMS65697 IWO65697 JGK65697 JQG65697 KAC65697 KJY65697 KTU65697 LDQ65697 LNM65697 LXI65697 MHE65697 MRA65697 NAW65697 NKS65697 NUO65697 OEK65697 OOG65697 OYC65697 PHY65697 PRU65697 QBQ65697 QLM65697 QVI65697 RFE65697 RPA65697 RYW65697 SIS65697 SSO65697 TCK65697 TMG65697 TWC65697 UFY65697 UPU65697 UZQ65697 VJM65697 VTI65697 WDE65697 WNA65697 KK131233 UG131233 AEC131233 ANY131233 AXU131233 BHQ131233 BRM131233 CBI131233 CLE131233 CVA131233 DEW131233 DOS131233 DYO131233 EIK131233 ESG131233 FCC131233 FLY131233 FVU131233 GFQ131233 GPM131233 GZI131233 HJE131233 HTA131233 ICW131233 IMS131233 IWO131233 JGK131233 JQG131233 KAC131233 KJY131233 KTU131233 LDQ131233 LNM131233 LXI131233 MHE131233 MRA131233 NAW131233 NKS131233 NUO131233 OEK131233 OOG131233 OYC131233 PHY131233 PRU131233 QBQ131233 QLM131233 QVI131233 RFE131233 RPA131233 RYW131233 SIS131233 SSO131233 TCK131233 TMG131233 TWC131233 UFY131233 UPU131233 UZQ131233 VJM131233 VTI131233 WDE131233 WNA131233 KK196769 UG196769 AEC196769 ANY196769 AXU196769 BHQ196769 BRM196769 CBI196769 CLE196769 CVA196769 DEW196769 DOS196769 DYO196769 EIK196769 ESG196769 FCC196769 FLY196769 FVU196769 GFQ196769 GPM196769 GZI196769 HJE196769 HTA196769 ICW196769 IMS196769 IWO196769 JGK196769 JQG196769 KAC196769 KJY196769 KTU196769 LDQ196769 LNM196769 LXI196769 MHE196769 MRA196769 NAW196769 NKS196769 NUO196769 OEK196769 OOG196769 OYC196769 PHY196769 PRU196769 QBQ196769 QLM196769 QVI196769 RFE196769 RPA196769 RYW196769 SIS196769 SSO196769 TCK196769 TMG196769 TWC196769 UFY196769 UPU196769 UZQ196769 VJM196769 VTI196769 WDE196769 WNA196769 KK262305 UG262305 AEC262305 ANY262305 AXU262305 BHQ262305 BRM262305 CBI262305 CLE262305 CVA262305 DEW262305 DOS262305 DYO262305 EIK262305 ESG262305 FCC262305 FLY262305 FVU262305 GFQ262305 GPM262305 GZI262305 HJE262305 HTA262305 ICW262305 IMS262305 IWO262305 JGK262305 JQG262305 KAC262305 KJY262305 KTU262305 LDQ262305 LNM262305 LXI262305 MHE262305 MRA262305 NAW262305 NKS262305 NUO262305 OEK262305 OOG262305 OYC262305 PHY262305 PRU262305 QBQ262305 QLM262305 QVI262305 RFE262305 RPA262305 RYW262305 SIS262305 SSO262305 TCK262305 TMG262305 TWC262305 UFY262305 UPU262305 UZQ262305 VJM262305 VTI262305 WDE262305 WNA262305 KK327841 UG327841 AEC327841 ANY327841 AXU327841 BHQ327841 BRM327841 CBI327841 CLE327841 CVA327841 DEW327841 DOS327841 DYO327841 EIK327841 ESG327841 FCC327841 FLY327841 FVU327841 GFQ327841 GPM327841 GZI327841 HJE327841 HTA327841 ICW327841 IMS327841 IWO327841 JGK327841 JQG327841 KAC327841 KJY327841 KTU327841 LDQ327841 LNM327841 LXI327841 MHE327841 MRA327841 NAW327841 NKS327841 NUO327841 OEK327841 OOG327841 OYC327841 PHY327841 PRU327841 QBQ327841 QLM327841 QVI327841 RFE327841 RPA327841 RYW327841 SIS327841 SSO327841 TCK327841 TMG327841 TWC327841 UFY327841 UPU327841 UZQ327841 VJM327841 VTI327841 WDE327841 WNA327841 KK393377 UG393377 AEC393377 ANY393377 AXU393377 BHQ393377 BRM393377 CBI393377 CLE393377 CVA393377 DEW393377 DOS393377 DYO393377 EIK393377 ESG393377 FCC393377 FLY393377 FVU393377 GFQ393377 GPM393377 GZI393377 HJE393377 HTA393377 ICW393377 IMS393377 IWO393377 JGK393377 JQG393377 KAC393377 KJY393377 KTU393377 LDQ393377 LNM393377 LXI393377 MHE393377 MRA393377 NAW393377 NKS393377 NUO393377 OEK393377 OOG393377 OYC393377 PHY393377 PRU393377 QBQ393377 QLM393377 QVI393377 RFE393377 RPA393377 RYW393377 SIS393377 SSO393377 TCK393377 TMG393377 TWC393377 UFY393377 UPU393377 UZQ393377 VJM393377 VTI393377 WDE393377 WNA393377 KK458913 UG458913 AEC458913 ANY458913 AXU458913 BHQ458913 BRM458913 CBI458913 CLE458913 CVA458913 DEW458913 DOS458913 DYO458913 EIK458913 ESG458913 FCC458913 FLY458913 FVU458913 GFQ458913 GPM458913 GZI458913 HJE458913 HTA458913 ICW458913 IMS458913 IWO458913 JGK458913 JQG458913 KAC458913 KJY458913 KTU458913 LDQ458913 LNM458913 LXI458913 MHE458913 MRA458913 NAW458913 NKS458913 NUO458913 OEK458913 OOG458913 OYC458913 PHY458913 PRU458913 QBQ458913 QLM458913 QVI458913 RFE458913 RPA458913 RYW458913 SIS458913 SSO458913 TCK458913 TMG458913 TWC458913 UFY458913 UPU458913 UZQ458913 VJM458913 VTI458913 WDE458913 WNA458913 KK524449 UG524449 AEC524449 ANY524449 AXU524449 BHQ524449 BRM524449 CBI524449 CLE524449 CVA524449 DEW524449 DOS524449 DYO524449 EIK524449 ESG524449 FCC524449 FLY524449 FVU524449 GFQ524449 GPM524449 GZI524449 HJE524449 HTA524449 ICW524449 IMS524449 IWO524449 JGK524449 JQG524449 KAC524449 KJY524449 KTU524449 LDQ524449 LNM524449 LXI524449 MHE524449 MRA524449 NAW524449 NKS524449 NUO524449 OEK524449 OOG524449 OYC524449 PHY524449 PRU524449 QBQ524449 QLM524449 QVI524449 RFE524449 RPA524449 RYW524449 SIS524449 SSO524449 TCK524449 TMG524449 TWC524449 UFY524449 UPU524449 UZQ524449 VJM524449 VTI524449 WDE524449 WNA524449 KK589985 UG589985 AEC589985 ANY589985 AXU589985 BHQ589985 BRM589985 CBI589985 CLE589985 CVA589985 DEW589985 DOS589985 DYO589985 EIK589985 ESG589985 FCC589985 FLY589985 FVU589985 GFQ589985 GPM589985 GZI589985 HJE589985 HTA589985 ICW589985 IMS589985 IWO589985 JGK589985 JQG589985 KAC589985 KJY589985 KTU589985 LDQ589985 LNM589985 LXI589985 MHE589985 MRA589985 NAW589985 NKS589985 NUO589985 OEK589985 OOG589985 OYC589985 PHY589985 PRU589985 QBQ589985 QLM589985 QVI589985 RFE589985 RPA589985 RYW589985 SIS589985 SSO589985 TCK589985 TMG589985 TWC589985 UFY589985 UPU589985 UZQ589985 VJM589985 VTI589985 WDE589985 WNA589985 KK655521 UG655521 AEC655521 ANY655521 AXU655521 BHQ655521 BRM655521 CBI655521 CLE655521 CVA655521 DEW655521 DOS655521 DYO655521 EIK655521 ESG655521 FCC655521 FLY655521 FVU655521 GFQ655521 GPM655521 GZI655521 HJE655521 HTA655521 ICW655521 IMS655521 IWO655521 JGK655521 JQG655521 KAC655521 KJY655521 KTU655521 LDQ655521 LNM655521 LXI655521 MHE655521 MRA655521 NAW655521 NKS655521 NUO655521 OEK655521 OOG655521 OYC655521 PHY655521 PRU655521 QBQ655521 QLM655521 QVI655521 RFE655521 RPA655521 RYW655521 SIS655521 SSO655521 TCK655521 TMG655521 TWC655521 UFY655521 UPU655521 UZQ655521 VJM655521 VTI655521 WDE655521 WNA655521 KK721057 UG721057 AEC721057 ANY721057 AXU721057 BHQ721057 BRM721057 CBI721057 CLE721057 CVA721057 DEW721057 DOS721057 DYO721057 EIK721057 ESG721057 FCC721057 FLY721057 FVU721057 GFQ721057 GPM721057 GZI721057 HJE721057 HTA721057 ICW721057 IMS721057 IWO721057 JGK721057 JQG721057 KAC721057 KJY721057 KTU721057 LDQ721057 LNM721057 LXI721057 MHE721057 MRA721057 NAW721057 NKS721057 NUO721057 OEK721057 OOG721057 OYC721057 PHY721057 PRU721057 QBQ721057 QLM721057 QVI721057 RFE721057 RPA721057 RYW721057 SIS721057 SSO721057 TCK721057 TMG721057 TWC721057 UFY721057 UPU721057 UZQ721057 VJM721057 VTI721057 WDE721057 WNA721057 KK786593 UG786593 AEC786593 ANY786593 AXU786593 BHQ786593 BRM786593 CBI786593 CLE786593 CVA786593 DEW786593 DOS786593 DYO786593 EIK786593 ESG786593 FCC786593 FLY786593 FVU786593 GFQ786593 GPM786593 GZI786593 HJE786593 HTA786593 ICW786593 IMS786593 IWO786593 JGK786593 JQG786593 KAC786593 KJY786593 KTU786593 LDQ786593 LNM786593 LXI786593 MHE786593 MRA786593 NAW786593 NKS786593 NUO786593 OEK786593 OOG786593 OYC786593 PHY786593 PRU786593 QBQ786593 QLM786593 QVI786593 RFE786593 RPA786593 RYW786593 SIS786593 SSO786593 TCK786593 TMG786593 TWC786593 UFY786593 UPU786593 UZQ786593 VJM786593 VTI786593 WDE786593 WNA786593 KK852129 UG852129 AEC852129 ANY852129 AXU852129 BHQ852129 BRM852129 CBI852129 CLE852129 CVA852129 DEW852129 DOS852129 DYO852129 EIK852129 ESG852129 FCC852129 FLY852129 FVU852129 GFQ852129 GPM852129 GZI852129 HJE852129 HTA852129 ICW852129 IMS852129 IWO852129 JGK852129 JQG852129 KAC852129 KJY852129 KTU852129 LDQ852129 LNM852129 LXI852129 MHE852129 MRA852129 NAW852129 NKS852129 NUO852129 OEK852129 OOG852129 OYC852129 PHY852129 PRU852129 QBQ852129 QLM852129 QVI852129 RFE852129 RPA852129 RYW852129 SIS852129 SSO852129 TCK852129 TMG852129 TWC852129 UFY852129 UPU852129 UZQ852129 VJM852129 VTI852129 WDE852129 WNA852129 KK917665 UG917665 AEC917665 ANY917665 AXU917665 BHQ917665 BRM917665 CBI917665 CLE917665 CVA917665 DEW917665 DOS917665 DYO917665 EIK917665 ESG917665 FCC917665 FLY917665 FVU917665 GFQ917665 GPM917665 GZI917665 HJE917665 HTA917665 ICW917665 IMS917665 IWO917665 JGK917665 JQG917665 KAC917665 KJY917665 KTU917665 LDQ917665 LNM917665 LXI917665 MHE917665 MRA917665 NAW917665 NKS917665 NUO917665 OEK917665 OOG917665 OYC917665 PHY917665 PRU917665 QBQ917665 QLM917665 QVI917665 RFE917665 RPA917665 RYW917665 SIS917665 SSO917665 TCK917665 TMG917665 TWC917665 UFY917665 UPU917665 UZQ917665 VJM917665 VTI917665 WDE917665 WNA917665 KK983201 UG983201 AEC983201 ANY983201 AXU983201 BHQ983201 BRM983201 CBI983201 CLE983201 CVA983201 DEW983201 DOS983201 DYO983201 EIK983201 ESG983201 FCC983201 FLY983201 FVU983201 GFQ983201 GPM983201 GZI983201 HJE983201 HTA983201 ICW983201 IMS983201 IWO983201 JGK983201 JQG983201 KAC983201 KJY983201 KTU983201 LDQ983201 LNM983201 LXI983201 MHE983201 MRA983201 NAW983201 NKS983201 NUO983201 OEK983201 OOG983201 OYC983201 PHY983201 PRU983201 QBQ983201 QLM983201 QVI983201 RFE983201 RPA983201 RYW983201 SIS983201 SSO983201 TCK983201 TMG983201 TWC983201 UFY983201 UPU983201 UZQ983201 VJM983201 VTI983201 WDE983201 WNA983201 KK65694 UG65694 AEC65694 ANY65694 AXU65694 BHQ65694 BRM65694 CBI65694 CLE65694 CVA65694 DEW65694 DOS65694 DYO65694 EIK65694 ESG65694 FCC65694 FLY65694 FVU65694 GFQ65694 GPM65694 GZI65694 HJE65694 HTA65694 ICW65694 IMS65694 IWO65694 JGK65694 JQG65694 KAC65694 KJY65694 KTU65694 LDQ65694 LNM65694 LXI65694 MHE65694 MRA65694 NAW65694 NKS65694 NUO65694 OEK65694 OOG65694 OYC65694 PHY65694 PRU65694 QBQ65694 QLM65694 QVI65694 RFE65694 RPA65694 RYW65694 SIS65694 SSO65694 TCK65694 TMG65694 TWC65694 UFY65694 UPU65694 UZQ65694 VJM65694 VTI65694 WDE65694 WNA65694 KK131230 UG131230 AEC131230 ANY131230 AXU131230 BHQ131230 BRM131230 CBI131230 CLE131230 CVA131230 DEW131230 DOS131230 DYO131230 EIK131230 ESG131230 FCC131230 FLY131230 FVU131230 GFQ131230 GPM131230 GZI131230 HJE131230 HTA131230 ICW131230 IMS131230 IWO131230 JGK131230 JQG131230 KAC131230 KJY131230 KTU131230 LDQ131230 LNM131230 LXI131230 MHE131230 MRA131230 NAW131230 NKS131230 NUO131230 OEK131230 OOG131230 OYC131230 PHY131230 PRU131230 QBQ131230 QLM131230 QVI131230 RFE131230 RPA131230 RYW131230 SIS131230 SSO131230 TCK131230 TMG131230 TWC131230 UFY131230 UPU131230 UZQ131230 VJM131230 VTI131230 WDE131230 WNA131230 KK196766 UG196766 AEC196766 ANY196766 AXU196766 BHQ196766 BRM196766 CBI196766 CLE196766 CVA196766 DEW196766 DOS196766 DYO196766 EIK196766 ESG196766 FCC196766 FLY196766 FVU196766 GFQ196766 GPM196766 GZI196766 HJE196766 HTA196766 ICW196766 IMS196766 IWO196766 JGK196766 JQG196766 KAC196766 KJY196766 KTU196766 LDQ196766 LNM196766 LXI196766 MHE196766 MRA196766 NAW196766 NKS196766 NUO196766 OEK196766 OOG196766 OYC196766 PHY196766 PRU196766 QBQ196766 QLM196766 QVI196766 RFE196766 RPA196766 RYW196766 SIS196766 SSO196766 TCK196766 TMG196766 TWC196766 UFY196766 UPU196766 UZQ196766 VJM196766 VTI196766 WDE196766 WNA196766 KK262302 UG262302 AEC262302 ANY262302 AXU262302 BHQ262302 BRM262302 CBI262302 CLE262302 CVA262302 DEW262302 DOS262302 DYO262302 EIK262302 ESG262302 FCC262302 FLY262302 FVU262302 GFQ262302 GPM262302 GZI262302 HJE262302 HTA262302 ICW262302 IMS262302 IWO262302 JGK262302 JQG262302 KAC262302 KJY262302 KTU262302 LDQ262302 LNM262302 LXI262302 MHE262302 MRA262302 NAW262302 NKS262302 NUO262302 OEK262302 OOG262302 OYC262302 PHY262302 PRU262302 QBQ262302 QLM262302 QVI262302 RFE262302 RPA262302 RYW262302 SIS262302 SSO262302 TCK262302 TMG262302 TWC262302 UFY262302 UPU262302 UZQ262302 VJM262302 VTI262302 WDE262302 WNA262302 KK327838 UG327838 AEC327838 ANY327838 AXU327838 BHQ327838 BRM327838 CBI327838 CLE327838 CVA327838 DEW327838 DOS327838 DYO327838 EIK327838 ESG327838 FCC327838 FLY327838 FVU327838 GFQ327838 GPM327838 GZI327838 HJE327838 HTA327838 ICW327838 IMS327838 IWO327838 JGK327838 JQG327838 KAC327838 KJY327838 KTU327838 LDQ327838 LNM327838 LXI327838 MHE327838 MRA327838 NAW327838 NKS327838 NUO327838 OEK327838 OOG327838 OYC327838 PHY327838 PRU327838 QBQ327838 QLM327838 QVI327838 RFE327838 RPA327838 RYW327838 SIS327838 SSO327838 TCK327838 TMG327838 TWC327838 UFY327838 UPU327838 UZQ327838 VJM327838 VTI327838 WDE327838 WNA327838 KK393374 UG393374 AEC393374 ANY393374 AXU393374 BHQ393374 BRM393374 CBI393374 CLE393374 CVA393374 DEW393374 DOS393374 DYO393374 EIK393374 ESG393374 FCC393374 FLY393374 FVU393374 GFQ393374 GPM393374 GZI393374 HJE393374 HTA393374 ICW393374 IMS393374 IWO393374 JGK393374 JQG393374 KAC393374 KJY393374 KTU393374 LDQ393374 LNM393374 LXI393374 MHE393374 MRA393374 NAW393374 NKS393374 NUO393374 OEK393374 OOG393374 OYC393374 PHY393374 PRU393374 QBQ393374 QLM393374 QVI393374 RFE393374 RPA393374 RYW393374 SIS393374 SSO393374 TCK393374 TMG393374 TWC393374 UFY393374 UPU393374 UZQ393374 VJM393374 VTI393374 WDE393374 WNA393374 KK458910 UG458910 AEC458910 ANY458910 AXU458910 BHQ458910 BRM458910 CBI458910 CLE458910 CVA458910 DEW458910 DOS458910 DYO458910 EIK458910 ESG458910 FCC458910 FLY458910 FVU458910 GFQ458910 GPM458910 GZI458910 HJE458910 HTA458910 ICW458910 IMS458910 IWO458910 JGK458910 JQG458910 KAC458910 KJY458910 KTU458910 LDQ458910 LNM458910 LXI458910 MHE458910 MRA458910 NAW458910 NKS458910 NUO458910 OEK458910 OOG458910 OYC458910 PHY458910 PRU458910 QBQ458910 QLM458910 QVI458910 RFE458910 RPA458910 RYW458910 SIS458910 SSO458910 TCK458910 TMG458910 TWC458910 UFY458910 UPU458910 UZQ458910 VJM458910 VTI458910 WDE458910 WNA458910 KK524446 UG524446 AEC524446 ANY524446 AXU524446 BHQ524446 BRM524446 CBI524446 CLE524446 CVA524446 DEW524446 DOS524446 DYO524446 EIK524446 ESG524446 FCC524446 FLY524446 FVU524446 GFQ524446 GPM524446 GZI524446 HJE524446 HTA524446 ICW524446 IMS524446 IWO524446 JGK524446 JQG524446 KAC524446 KJY524446 KTU524446 LDQ524446 LNM524446 LXI524446 MHE524446 MRA524446 NAW524446 NKS524446 NUO524446 OEK524446 OOG524446 OYC524446 PHY524446 PRU524446 QBQ524446 QLM524446 QVI524446 RFE524446 RPA524446 RYW524446 SIS524446 SSO524446 TCK524446 TMG524446 TWC524446 UFY524446 UPU524446 UZQ524446 VJM524446 VTI524446 WDE524446 WNA524446 KK589982 UG589982 AEC589982 ANY589982 AXU589982 BHQ589982 BRM589982 CBI589982 CLE589982 CVA589982 DEW589982 DOS589982 DYO589982 EIK589982 ESG589982 FCC589982 FLY589982 FVU589982 GFQ589982 GPM589982 GZI589982 HJE589982 HTA589982 ICW589982 IMS589982 IWO589982 JGK589982 JQG589982 KAC589982 KJY589982 KTU589982 LDQ589982 LNM589982 LXI589982 MHE589982 MRA589982 NAW589982 NKS589982 NUO589982 OEK589982 OOG589982 OYC589982 PHY589982 PRU589982 QBQ589982 QLM589982 QVI589982 RFE589982 RPA589982 RYW589982 SIS589982 SSO589982 TCK589982 TMG589982 TWC589982 UFY589982 UPU589982 UZQ589982 VJM589982 VTI589982 WDE589982 WNA589982 KK655518 UG655518 AEC655518 ANY655518 AXU655518 BHQ655518 BRM655518 CBI655518 CLE655518 CVA655518 DEW655518 DOS655518 DYO655518 EIK655518 ESG655518 FCC655518 FLY655518 FVU655518 GFQ655518 GPM655518 GZI655518 HJE655518 HTA655518 ICW655518 IMS655518 IWO655518 JGK655518 JQG655518 KAC655518 KJY655518 KTU655518 LDQ655518 LNM655518 LXI655518 MHE655518 MRA655518 NAW655518 NKS655518 NUO655518 OEK655518 OOG655518 OYC655518 PHY655518 PRU655518 QBQ655518 QLM655518 QVI655518 RFE655518 RPA655518 RYW655518 SIS655518 SSO655518 TCK655518 TMG655518 TWC655518 UFY655518 UPU655518 UZQ655518 VJM655518 VTI655518 WDE655518 WNA655518 KK721054 UG721054 AEC721054 ANY721054 AXU721054 BHQ721054 BRM721054 CBI721054 CLE721054 CVA721054 DEW721054 DOS721054 DYO721054 EIK721054 ESG721054 FCC721054 FLY721054 FVU721054 GFQ721054 GPM721054 GZI721054 HJE721054 HTA721054 ICW721054 IMS721054 IWO721054 JGK721054 JQG721054 KAC721054 KJY721054 KTU721054 LDQ721054 LNM721054 LXI721054 MHE721054 MRA721054 NAW721054 NKS721054 NUO721054 OEK721054 OOG721054 OYC721054 PHY721054 PRU721054 QBQ721054 QLM721054 QVI721054 RFE721054 RPA721054 RYW721054 SIS721054 SSO721054 TCK721054 TMG721054 TWC721054 UFY721054 UPU721054 UZQ721054 VJM721054 VTI721054 WDE721054 WNA721054 KK786590 UG786590 AEC786590 ANY786590 AXU786590 BHQ786590 BRM786590 CBI786590 CLE786590 CVA786590 DEW786590 DOS786590 DYO786590 EIK786590 ESG786590 FCC786590 FLY786590 FVU786590 GFQ786590 GPM786590 GZI786590 HJE786590 HTA786590 ICW786590 IMS786590 IWO786590 JGK786590 JQG786590 KAC786590 KJY786590 KTU786590 LDQ786590 LNM786590 LXI786590 MHE786590 MRA786590 NAW786590 NKS786590 NUO786590 OEK786590 OOG786590 OYC786590 PHY786590 PRU786590 QBQ786590 QLM786590 QVI786590 RFE786590 RPA786590 RYW786590 SIS786590 SSO786590 TCK786590 TMG786590 TWC786590 UFY786590 UPU786590 UZQ786590 VJM786590 VTI786590 WDE786590 WNA786590 KK852126 UG852126 AEC852126 ANY852126 AXU852126 BHQ852126 BRM852126 CBI852126 CLE852126 CVA852126 DEW852126 DOS852126 DYO852126 EIK852126 ESG852126 FCC852126 FLY852126 FVU852126 GFQ852126 GPM852126 GZI852126 HJE852126 HTA852126 ICW852126 IMS852126 IWO852126 JGK852126 JQG852126 KAC852126 KJY852126 KTU852126 LDQ852126 LNM852126 LXI852126 MHE852126 MRA852126 NAW852126 NKS852126 NUO852126 OEK852126 OOG852126 OYC852126 PHY852126 PRU852126 QBQ852126 QLM852126 QVI852126 RFE852126 RPA852126 RYW852126 SIS852126 SSO852126 TCK852126 TMG852126 TWC852126 UFY852126 UPU852126 UZQ852126 VJM852126 VTI852126 WDE852126 WNA852126 KK917662 UG917662 AEC917662 ANY917662 AXU917662 BHQ917662 BRM917662 CBI917662 CLE917662 CVA917662 DEW917662 DOS917662 DYO917662 EIK917662 ESG917662 FCC917662 FLY917662 FVU917662 GFQ917662 GPM917662 GZI917662 HJE917662 HTA917662 ICW917662 IMS917662 IWO917662 JGK917662 JQG917662 KAC917662 KJY917662 KTU917662 LDQ917662 LNM917662 LXI917662 MHE917662 MRA917662 NAW917662 NKS917662 NUO917662 OEK917662 OOG917662 OYC917662 PHY917662 PRU917662 QBQ917662 QLM917662 QVI917662 RFE917662 RPA917662 RYW917662 SIS917662 SSO917662 TCK917662 TMG917662 TWC917662 UFY917662 UPU917662 UZQ917662 VJM917662 VTI917662 WDE917662 WNA917662 KK983198 UG983198 AEC983198 ANY983198 AXU983198 BHQ983198 BRM983198 CBI983198 CLE983198 CVA983198 DEW983198 DOS983198 DYO983198 EIK983198 ESG983198 FCC983198 FLY983198 FVU983198 GFQ983198 GPM983198 GZI983198 HJE983198 HTA983198 ICW983198 IMS983198 IWO983198 JGK983198 JQG983198 KAC983198 KJY983198 KTU983198 LDQ983198 LNM983198 LXI983198 MHE983198 MRA983198 NAW983198 NKS983198 NUO983198 OEK983198 OOG983198 OYC983198 PHY983198 PRU983198 QBQ983198 QLM983198 QVI983198 RFE983198 RPA983198 RYW983198 SIS983198 SSO983198 TCK983198 TMG983198 TWC983198 UFY983198 UPU983198 UZQ983198 VJM983198 VTI983198 WDE983198 WNA983198 KK65691 UG65691 AEC65691 ANY65691 AXU65691 BHQ65691 BRM65691 CBI65691 CLE65691 CVA65691 DEW65691 DOS65691 DYO65691 EIK65691 ESG65691 FCC65691 FLY65691 FVU65691 GFQ65691 GPM65691 GZI65691 HJE65691 HTA65691 ICW65691 IMS65691 IWO65691 JGK65691 JQG65691 KAC65691 KJY65691 KTU65691 LDQ65691 LNM65691 LXI65691 MHE65691 MRA65691 NAW65691 NKS65691 NUO65691 OEK65691 OOG65691 OYC65691 PHY65691 PRU65691 QBQ65691 QLM65691 QVI65691 RFE65691 RPA65691 RYW65691 SIS65691 SSO65691 TCK65691 TMG65691 TWC65691 UFY65691 UPU65691 UZQ65691 VJM65691 VTI65691 WDE65691 WNA65691 KK131227 UG131227 AEC131227 ANY131227 AXU131227 BHQ131227 BRM131227 CBI131227 CLE131227 CVA131227 DEW131227 DOS131227 DYO131227 EIK131227 ESG131227 FCC131227 FLY131227 FVU131227 GFQ131227 GPM131227 GZI131227 HJE131227 HTA131227 ICW131227 IMS131227 IWO131227 JGK131227 JQG131227 KAC131227 KJY131227 KTU131227 LDQ131227 LNM131227 LXI131227 MHE131227 MRA131227 NAW131227 NKS131227 NUO131227 OEK131227 OOG131227 OYC131227 PHY131227 PRU131227 QBQ131227 QLM131227 QVI131227 RFE131227 RPA131227 RYW131227 SIS131227 SSO131227 TCK131227 TMG131227 TWC131227 UFY131227 UPU131227 UZQ131227 VJM131227 VTI131227 WDE131227 WNA131227 KK196763 UG196763 AEC196763 ANY196763 AXU196763 BHQ196763 BRM196763 CBI196763 CLE196763 CVA196763 DEW196763 DOS196763 DYO196763 EIK196763 ESG196763 FCC196763 FLY196763 FVU196763 GFQ196763 GPM196763 GZI196763 HJE196763 HTA196763 ICW196763 IMS196763 IWO196763 JGK196763 JQG196763 KAC196763 KJY196763 KTU196763 LDQ196763 LNM196763 LXI196763 MHE196763 MRA196763 NAW196763 NKS196763 NUO196763 OEK196763 OOG196763 OYC196763 PHY196763 PRU196763 QBQ196763 QLM196763 QVI196763 RFE196763 RPA196763 RYW196763 SIS196763 SSO196763 TCK196763 TMG196763 TWC196763 UFY196763 UPU196763 UZQ196763 VJM196763 VTI196763 WDE196763 WNA196763 KK262299 UG262299 AEC262299 ANY262299 AXU262299 BHQ262299 BRM262299 CBI262299 CLE262299 CVA262299 DEW262299 DOS262299 DYO262299 EIK262299 ESG262299 FCC262299 FLY262299 FVU262299 GFQ262299 GPM262299 GZI262299 HJE262299 HTA262299 ICW262299 IMS262299 IWO262299 JGK262299 JQG262299 KAC262299 KJY262299 KTU262299 LDQ262299 LNM262299 LXI262299 MHE262299 MRA262299 NAW262299 NKS262299 NUO262299 OEK262299 OOG262299 OYC262299 PHY262299 PRU262299 QBQ262299 QLM262299 QVI262299 RFE262299 RPA262299 RYW262299 SIS262299 SSO262299 TCK262299 TMG262299 TWC262299 UFY262299 UPU262299 UZQ262299 VJM262299 VTI262299 WDE262299 WNA262299 KK327835 UG327835 AEC327835 ANY327835 AXU327835 BHQ327835 BRM327835 CBI327835 CLE327835 CVA327835 DEW327835 DOS327835 DYO327835 EIK327835 ESG327835 FCC327835 FLY327835 FVU327835 GFQ327835 GPM327835 GZI327835 HJE327835 HTA327835 ICW327835 IMS327835 IWO327835 JGK327835 JQG327835 KAC327835 KJY327835 KTU327835 LDQ327835 LNM327835 LXI327835 MHE327835 MRA327835 NAW327835 NKS327835 NUO327835 OEK327835 OOG327835 OYC327835 PHY327835 PRU327835 QBQ327835 QLM327835 QVI327835 RFE327835 RPA327835 RYW327835 SIS327835 SSO327835 TCK327835 TMG327835 TWC327835 UFY327835 UPU327835 UZQ327835 VJM327835 VTI327835 WDE327835 WNA327835 KK393371 UG393371 AEC393371 ANY393371 AXU393371 BHQ393371 BRM393371 CBI393371 CLE393371 CVA393371 DEW393371 DOS393371 DYO393371 EIK393371 ESG393371 FCC393371 FLY393371 FVU393371 GFQ393371 GPM393371 GZI393371 HJE393371 HTA393371 ICW393371 IMS393371 IWO393371 JGK393371 JQG393371 KAC393371 KJY393371 KTU393371 LDQ393371 LNM393371 LXI393371 MHE393371 MRA393371 NAW393371 NKS393371 NUO393371 OEK393371 OOG393371 OYC393371 PHY393371 PRU393371 QBQ393371 QLM393371 QVI393371 RFE393371 RPA393371 RYW393371 SIS393371 SSO393371 TCK393371 TMG393371 TWC393371 UFY393371 UPU393371 UZQ393371 VJM393371 VTI393371 WDE393371 WNA393371 KK458907 UG458907 AEC458907 ANY458907 AXU458907 BHQ458907 BRM458907 CBI458907 CLE458907 CVA458907 DEW458907 DOS458907 DYO458907 EIK458907 ESG458907 FCC458907 FLY458907 FVU458907 GFQ458907 GPM458907 GZI458907 HJE458907 HTA458907 ICW458907 IMS458907 IWO458907 JGK458907 JQG458907 KAC458907 KJY458907 KTU458907 LDQ458907 LNM458907 LXI458907 MHE458907 MRA458907 NAW458907 NKS458907 NUO458907 OEK458907 OOG458907 OYC458907 PHY458907 PRU458907 QBQ458907 QLM458907 QVI458907 RFE458907 RPA458907 RYW458907 SIS458907 SSO458907 TCK458907 TMG458907 TWC458907 UFY458907 UPU458907 UZQ458907 VJM458907 VTI458907 WDE458907 WNA458907 KK524443 UG524443 AEC524443 ANY524443 AXU524443 BHQ524443 BRM524443 CBI524443 CLE524443 CVA524443 DEW524443 DOS524443 DYO524443 EIK524443 ESG524443 FCC524443 FLY524443 FVU524443 GFQ524443 GPM524443 GZI524443 HJE524443 HTA524443 ICW524443 IMS524443 IWO524443 JGK524443 JQG524443 KAC524443 KJY524443 KTU524443 LDQ524443 LNM524443 LXI524443 MHE524443 MRA524443 NAW524443 NKS524443 NUO524443 OEK524443 OOG524443 OYC524443 PHY524443 PRU524443 QBQ524443 QLM524443 QVI524443 RFE524443 RPA524443 RYW524443 SIS524443 SSO524443 TCK524443 TMG524443 TWC524443 UFY524443 UPU524443 UZQ524443 VJM524443 VTI524443 WDE524443 WNA524443 KK589979 UG589979 AEC589979 ANY589979 AXU589979 BHQ589979 BRM589979 CBI589979 CLE589979 CVA589979 DEW589979 DOS589979 DYO589979 EIK589979 ESG589979 FCC589979 FLY589979 FVU589979 GFQ589979 GPM589979 GZI589979 HJE589979 HTA589979 ICW589979 IMS589979 IWO589979 JGK589979 JQG589979 KAC589979 KJY589979 KTU589979 LDQ589979 LNM589979 LXI589979 MHE589979 MRA589979 NAW589979 NKS589979 NUO589979 OEK589979 OOG589979 OYC589979 PHY589979 PRU589979 QBQ589979 QLM589979 QVI589979 RFE589979 RPA589979 RYW589979 SIS589979 SSO589979 TCK589979 TMG589979 TWC589979 UFY589979 UPU589979 UZQ589979 VJM589979 VTI589979 WDE589979 WNA589979 KK655515 UG655515 AEC655515 ANY655515 AXU655515 BHQ655515 BRM655515 CBI655515 CLE655515 CVA655515 DEW655515 DOS655515 DYO655515 EIK655515 ESG655515 FCC655515 FLY655515 FVU655515 GFQ655515 GPM655515 GZI655515 HJE655515 HTA655515 ICW655515 IMS655515 IWO655515 JGK655515 JQG655515 KAC655515 KJY655515 KTU655515 LDQ655515 LNM655515 LXI655515 MHE655515 MRA655515 NAW655515 NKS655515 NUO655515 OEK655515 OOG655515 OYC655515 PHY655515 PRU655515 QBQ655515 QLM655515 QVI655515 RFE655515 RPA655515 RYW655515 SIS655515 SSO655515 TCK655515 TMG655515 TWC655515 UFY655515 UPU655515 UZQ655515 VJM655515 VTI655515 WDE655515 WNA655515 KK721051 UG721051 AEC721051 ANY721051 AXU721051 BHQ721051 BRM721051 CBI721051 CLE721051 CVA721051 DEW721051 DOS721051 DYO721051 EIK721051 ESG721051 FCC721051 FLY721051 FVU721051 GFQ721051 GPM721051 GZI721051 HJE721051 HTA721051 ICW721051 IMS721051 IWO721051 JGK721051 JQG721051 KAC721051 KJY721051 KTU721051 LDQ721051 LNM721051 LXI721051 MHE721051 MRA721051 NAW721051 NKS721051 NUO721051 OEK721051 OOG721051 OYC721051 PHY721051 PRU721051 QBQ721051 QLM721051 QVI721051 RFE721051 RPA721051 RYW721051 SIS721051 SSO721051 TCK721051 TMG721051 TWC721051 UFY721051 UPU721051 UZQ721051 VJM721051 VTI721051 WDE721051 WNA721051 KK786587 UG786587 AEC786587 ANY786587 AXU786587 BHQ786587 BRM786587 CBI786587 CLE786587 CVA786587 DEW786587 DOS786587 DYO786587 EIK786587 ESG786587 FCC786587 FLY786587 FVU786587 GFQ786587 GPM786587 GZI786587 HJE786587 HTA786587 ICW786587 IMS786587 IWO786587 JGK786587 JQG786587 KAC786587 KJY786587 KTU786587 LDQ786587 LNM786587 LXI786587 MHE786587 MRA786587 NAW786587 NKS786587 NUO786587 OEK786587 OOG786587 OYC786587 PHY786587 PRU786587 QBQ786587 QLM786587 QVI786587 RFE786587 RPA786587 RYW786587 SIS786587 SSO786587 TCK786587 TMG786587 TWC786587 UFY786587 UPU786587 UZQ786587 VJM786587 VTI786587 WDE786587 WNA786587 KK852123 UG852123 AEC852123 ANY852123 AXU852123 BHQ852123 BRM852123 CBI852123 CLE852123 CVA852123 DEW852123 DOS852123 DYO852123 EIK852123 ESG852123 FCC852123 FLY852123 FVU852123 GFQ852123 GPM852123 GZI852123 HJE852123 HTA852123 ICW852123 IMS852123 IWO852123 JGK852123 JQG852123 KAC852123 KJY852123 KTU852123 LDQ852123 LNM852123 LXI852123 MHE852123 MRA852123 NAW852123 NKS852123 NUO852123 OEK852123 OOG852123 OYC852123 PHY852123 PRU852123 QBQ852123 QLM852123 QVI852123 RFE852123 RPA852123 RYW852123 SIS852123 SSO852123 TCK852123 TMG852123 TWC852123 UFY852123 UPU852123 UZQ852123 VJM852123 VTI852123 WDE852123 WNA852123 KK917659 UG917659 AEC917659 ANY917659 AXU917659 BHQ917659 BRM917659 CBI917659 CLE917659 CVA917659 DEW917659 DOS917659 DYO917659 EIK917659 ESG917659 FCC917659 FLY917659 FVU917659 GFQ917659 GPM917659 GZI917659 HJE917659 HTA917659 ICW917659 IMS917659 IWO917659 JGK917659 JQG917659 KAC917659 KJY917659 KTU917659 LDQ917659 LNM917659 LXI917659 MHE917659 MRA917659 NAW917659 NKS917659 NUO917659 OEK917659 OOG917659 OYC917659 PHY917659 PRU917659 QBQ917659 QLM917659 QVI917659 RFE917659 RPA917659 RYW917659 SIS917659 SSO917659 TCK917659 TMG917659 TWC917659 UFY917659 UPU917659 UZQ917659 VJM917659 VTI917659 WDE917659 WNA917659 KK983195 UG983195 AEC983195 ANY983195 AXU983195 BHQ983195 BRM983195 CBI983195 CLE983195 CVA983195 DEW983195 DOS983195 DYO983195 EIK983195 ESG983195 FCC983195 FLY983195 FVU983195 GFQ983195 GPM983195 GZI983195 HJE983195 HTA983195 ICW983195 IMS983195 IWO983195 JGK983195 JQG983195 KAC983195 KJY983195 KTU983195 LDQ983195 LNM983195 LXI983195 MHE983195 MRA983195 NAW983195 NKS983195 NUO983195 OEK983195 OOG983195 OYC983195 PHY983195 PRU983195 QBQ983195 QLM983195 QVI983195 RFE983195 RPA983195 RYW983195 SIS983195 SSO983195 TCK983195 TMG983195 TWC983195 UFY983195 UPU983195 UZQ983195 VJM983195 VTI983195 WDE983195 WNA983195 KK65700 UG65700 AEC65700 ANY65700 AXU65700 BHQ65700 BRM65700 CBI65700 CLE65700 CVA65700 DEW65700 DOS65700 DYO65700 EIK65700 ESG65700 FCC65700 FLY65700 FVU65700 GFQ65700 GPM65700 GZI65700 HJE65700 HTA65700 ICW65700 IMS65700 IWO65700 JGK65700 JQG65700 KAC65700 KJY65700 KTU65700 LDQ65700 LNM65700 LXI65700 MHE65700 MRA65700 NAW65700 NKS65700 NUO65700 OEK65700 OOG65700 OYC65700 PHY65700 PRU65700 QBQ65700 QLM65700 QVI65700 RFE65700 RPA65700 RYW65700 SIS65700 SSO65700 TCK65700 TMG65700 TWC65700 UFY65700 UPU65700 UZQ65700 VJM65700 VTI65700 WDE65700 WNA65700 KK131236 UG131236 AEC131236 ANY131236 AXU131236 BHQ131236 BRM131236 CBI131236 CLE131236 CVA131236 DEW131236 DOS131236 DYO131236 EIK131236 ESG131236 FCC131236 FLY131236 FVU131236 GFQ131236 GPM131236 GZI131236 HJE131236 HTA131236 ICW131236 IMS131236 IWO131236 JGK131236 JQG131236 KAC131236 KJY131236 KTU131236 LDQ131236 LNM131236 LXI131236 MHE131236 MRA131236 NAW131236 NKS131236 NUO131236 OEK131236 OOG131236 OYC131236 PHY131236 PRU131236 QBQ131236 QLM131236 QVI131236 RFE131236 RPA131236 RYW131236 SIS131236 SSO131236 TCK131236 TMG131236 TWC131236 UFY131236 UPU131236 UZQ131236 VJM131236 VTI131236 WDE131236 WNA131236 KK196772 UG196772 AEC196772 ANY196772 AXU196772 BHQ196772 BRM196772 CBI196772 CLE196772 CVA196772 DEW196772 DOS196772 DYO196772 EIK196772 ESG196772 FCC196772 FLY196772 FVU196772 GFQ196772 GPM196772 GZI196772 HJE196772 HTA196772 ICW196772 IMS196772 IWO196772 JGK196772 JQG196772 KAC196772 KJY196772 KTU196772 LDQ196772 LNM196772 LXI196772 MHE196772 MRA196772 NAW196772 NKS196772 NUO196772 OEK196772 OOG196772 OYC196772 PHY196772 PRU196772 QBQ196772 QLM196772 QVI196772 RFE196772 RPA196772 RYW196772 SIS196772 SSO196772 TCK196772 TMG196772 TWC196772 UFY196772 UPU196772 UZQ196772 VJM196772 VTI196772 WDE196772 WNA196772 KK262308 UG262308 AEC262308 ANY262308 AXU262308 BHQ262308 BRM262308 CBI262308 CLE262308 CVA262308 DEW262308 DOS262308 DYO262308 EIK262308 ESG262308 FCC262308 FLY262308 FVU262308 GFQ262308 GPM262308 GZI262308 HJE262308 HTA262308 ICW262308 IMS262308 IWO262308 JGK262308 JQG262308 KAC262308 KJY262308 KTU262308 LDQ262308 LNM262308 LXI262308 MHE262308 MRA262308 NAW262308 NKS262308 NUO262308 OEK262308 OOG262308 OYC262308 PHY262308 PRU262308 QBQ262308 QLM262308 QVI262308 RFE262308 RPA262308 RYW262308 SIS262308 SSO262308 TCK262308 TMG262308 TWC262308 UFY262308 UPU262308 UZQ262308 VJM262308 VTI262308 WDE262308 WNA262308 KK327844 UG327844 AEC327844 ANY327844 AXU327844 BHQ327844 BRM327844 CBI327844 CLE327844 CVA327844 DEW327844 DOS327844 DYO327844 EIK327844 ESG327844 FCC327844 FLY327844 FVU327844 GFQ327844 GPM327844 GZI327844 HJE327844 HTA327844 ICW327844 IMS327844 IWO327844 JGK327844 JQG327844 KAC327844 KJY327844 KTU327844 LDQ327844 LNM327844 LXI327844 MHE327844 MRA327844 NAW327844 NKS327844 NUO327844 OEK327844 OOG327844 OYC327844 PHY327844 PRU327844 QBQ327844 QLM327844 QVI327844 RFE327844 RPA327844 RYW327844 SIS327844 SSO327844 TCK327844 TMG327844 TWC327844 UFY327844 UPU327844 UZQ327844 VJM327844 VTI327844 WDE327844 WNA327844 KK393380 UG393380 AEC393380 ANY393380 AXU393380 BHQ393380 BRM393380 CBI393380 CLE393380 CVA393380 DEW393380 DOS393380 DYO393380 EIK393380 ESG393380 FCC393380 FLY393380 FVU393380 GFQ393380 GPM393380 GZI393380 HJE393380 HTA393380 ICW393380 IMS393380 IWO393380 JGK393380 JQG393380 KAC393380 KJY393380 KTU393380 LDQ393380 LNM393380 LXI393380 MHE393380 MRA393380 NAW393380 NKS393380 NUO393380 OEK393380 OOG393380 OYC393380 PHY393380 PRU393380 QBQ393380 QLM393380 QVI393380 RFE393380 RPA393380 RYW393380 SIS393380 SSO393380 TCK393380 TMG393380 TWC393380 UFY393380 UPU393380 UZQ393380 VJM393380 VTI393380 WDE393380 WNA393380 KK458916 UG458916 AEC458916 ANY458916 AXU458916 BHQ458916 BRM458916 CBI458916 CLE458916 CVA458916 DEW458916 DOS458916 DYO458916 EIK458916 ESG458916 FCC458916 FLY458916 FVU458916 GFQ458916 GPM458916 GZI458916 HJE458916 HTA458916 ICW458916 IMS458916 IWO458916 JGK458916 JQG458916 KAC458916 KJY458916 KTU458916 LDQ458916 LNM458916 LXI458916 MHE458916 MRA458916 NAW458916 NKS458916 NUO458916 OEK458916 OOG458916 OYC458916 PHY458916 PRU458916 QBQ458916 QLM458916 QVI458916 RFE458916 RPA458916 RYW458916 SIS458916 SSO458916 TCK458916 TMG458916 TWC458916 UFY458916 UPU458916 UZQ458916 VJM458916 VTI458916 WDE458916 WNA458916 KK524452 UG524452 AEC524452 ANY524452 AXU524452 BHQ524452 BRM524452 CBI524452 CLE524452 CVA524452 DEW524452 DOS524452 DYO524452 EIK524452 ESG524452 FCC524452 FLY524452 FVU524452 GFQ524452 GPM524452 GZI524452 HJE524452 HTA524452 ICW524452 IMS524452 IWO524452 JGK524452 JQG524452 KAC524452 KJY524452 KTU524452 LDQ524452 LNM524452 LXI524452 MHE524452 MRA524452 NAW524452 NKS524452 NUO524452 OEK524452 OOG524452 OYC524452 PHY524452 PRU524452 QBQ524452 QLM524452 QVI524452 RFE524452 RPA524452 RYW524452 SIS524452 SSO524452 TCK524452 TMG524452 TWC524452 UFY524452 UPU524452 UZQ524452 VJM524452 VTI524452 WDE524452 WNA524452 KK589988 UG589988 AEC589988 ANY589988 AXU589988 BHQ589988 BRM589988 CBI589988 CLE589988 CVA589988 DEW589988 DOS589988 DYO589988 EIK589988 ESG589988 FCC589988 FLY589988 FVU589988 GFQ589988 GPM589988 GZI589988 HJE589988 HTA589988 ICW589988 IMS589988 IWO589988 JGK589988 JQG589988 KAC589988 KJY589988 KTU589988 LDQ589988 LNM589988 LXI589988 MHE589988 MRA589988 NAW589988 NKS589988 NUO589988 OEK589988 OOG589988 OYC589988 PHY589988 PRU589988 QBQ589988 QLM589988 QVI589988 RFE589988 RPA589988 RYW589988 SIS589988 SSO589988 TCK589988 TMG589988 TWC589988 UFY589988 UPU589988 UZQ589988 VJM589988 VTI589988 WDE589988 WNA589988 KK655524 UG655524 AEC655524 ANY655524 AXU655524 BHQ655524 BRM655524 CBI655524 CLE655524 CVA655524 DEW655524 DOS655524 DYO655524 EIK655524 ESG655524 FCC655524 FLY655524 FVU655524 GFQ655524 GPM655524 GZI655524 HJE655524 HTA655524 ICW655524 IMS655524 IWO655524 JGK655524 JQG655524 KAC655524 KJY655524 KTU655524 LDQ655524 LNM655524 LXI655524 MHE655524 MRA655524 NAW655524 NKS655524 NUO655524 OEK655524 OOG655524 OYC655524 PHY655524 PRU655524 QBQ655524 QLM655524 QVI655524 RFE655524 RPA655524 RYW655524 SIS655524 SSO655524 TCK655524 TMG655524 TWC655524 UFY655524 UPU655524 UZQ655524 VJM655524 VTI655524 WDE655524 WNA655524 KK721060 UG721060 AEC721060 ANY721060 AXU721060 BHQ721060 BRM721060 CBI721060 CLE721060 CVA721060 DEW721060 DOS721060 DYO721060 EIK721060 ESG721060 FCC721060 FLY721060 FVU721060 GFQ721060 GPM721060 GZI721060 HJE721060 HTA721060 ICW721060 IMS721060 IWO721060 JGK721060 JQG721060 KAC721060 KJY721060 KTU721060 LDQ721060 LNM721060 LXI721060 MHE721060 MRA721060 NAW721060 NKS721060 NUO721060 OEK721060 OOG721060 OYC721060 PHY721060 PRU721060 QBQ721060 QLM721060 QVI721060 RFE721060 RPA721060 RYW721060 SIS721060 SSO721060 TCK721060 TMG721060 TWC721060 UFY721060 UPU721060 UZQ721060 VJM721060 VTI721060 WDE721060 WNA721060 KK786596 UG786596 AEC786596 ANY786596 AXU786596 BHQ786596 BRM786596 CBI786596 CLE786596 CVA786596 DEW786596 DOS786596 DYO786596 EIK786596 ESG786596 FCC786596 FLY786596 FVU786596 GFQ786596 GPM786596 GZI786596 HJE786596 HTA786596 ICW786596 IMS786596 IWO786596 JGK786596 JQG786596 KAC786596 KJY786596 KTU786596 LDQ786596 LNM786596 LXI786596 MHE786596 MRA786596 NAW786596 NKS786596 NUO786596 OEK786596 OOG786596 OYC786596 PHY786596 PRU786596 QBQ786596 QLM786596 QVI786596 RFE786596 RPA786596 RYW786596 SIS786596 SSO786596 TCK786596 TMG786596 TWC786596 UFY786596 UPU786596 UZQ786596 VJM786596 VTI786596 WDE786596 WNA786596 KK852132 UG852132 AEC852132 ANY852132 AXU852132 BHQ852132 BRM852132 CBI852132 CLE852132 CVA852132 DEW852132 DOS852132 DYO852132 EIK852132 ESG852132 FCC852132 FLY852132 FVU852132 GFQ852132 GPM852132 GZI852132 HJE852132 HTA852132 ICW852132 IMS852132 IWO852132 JGK852132 JQG852132 KAC852132 KJY852132 KTU852132 LDQ852132 LNM852132 LXI852132 MHE852132 MRA852132 NAW852132 NKS852132 NUO852132 OEK852132 OOG852132 OYC852132 PHY852132 PRU852132 QBQ852132 QLM852132 QVI852132 RFE852132 RPA852132 RYW852132 SIS852132 SSO852132 TCK852132 TMG852132 TWC852132 UFY852132 UPU852132 UZQ852132 VJM852132 VTI852132 WDE852132 WNA852132 KK917668 UG917668 AEC917668 ANY917668 AXU917668 BHQ917668 BRM917668 CBI917668 CLE917668 CVA917668 DEW917668 DOS917668 DYO917668 EIK917668 ESG917668 FCC917668 FLY917668 FVU917668 GFQ917668 GPM917668 GZI917668 HJE917668 HTA917668 ICW917668 IMS917668 IWO917668 JGK917668 JQG917668 KAC917668 KJY917668 KTU917668 LDQ917668 LNM917668 LXI917668 MHE917668 MRA917668 NAW917668 NKS917668 NUO917668 OEK917668 OOG917668 OYC917668 PHY917668 PRU917668 QBQ917668 QLM917668 QVI917668 RFE917668 RPA917668 RYW917668 SIS917668 SSO917668 TCK917668 TMG917668 TWC917668 UFY917668 UPU917668 UZQ917668 VJM917668 VTI917668 WDE917668 WNA917668 KK983204 UG983204 AEC983204 ANY983204 AXU983204 BHQ983204 BRM983204 CBI983204 CLE983204 CVA983204 DEW983204 DOS983204 DYO983204 EIK983204 ESG983204 FCC983204 FLY983204 FVU983204 GFQ983204 GPM983204 GZI983204 HJE983204 HTA983204 ICW983204 IMS983204 IWO983204 JGK983204 JQG983204 KAC983204 KJY983204 KTU983204 LDQ983204 LNM983204 LXI983204 MHE983204 MRA983204 NAW983204 NKS983204 NUO983204 OEK983204 OOG983204 OYC983204 PHY983204 PRU983204 QBQ983204 QLM983204 QVI983204 RFE983204 RPA983204 RYW983204 SIS983204 SSO983204 TCK983204 TMG983204 TWC983204 UFY983204 UPU983204 UZQ983204 VJM983204 VTI983204 WDE983204 WNA983204 KK65671 UG65671 AEC65671 ANY65671 AXU65671 BHQ65671 BRM65671 CBI65671 CLE65671 CVA65671 DEW65671 DOS65671 DYO65671 EIK65671 ESG65671 FCC65671 FLY65671 FVU65671 GFQ65671 GPM65671 GZI65671 HJE65671 HTA65671 ICW65671 IMS65671 IWO65671 JGK65671 JQG65671 KAC65671 KJY65671 KTU65671 LDQ65671 LNM65671 LXI65671 MHE65671 MRA65671 NAW65671 NKS65671 NUO65671 OEK65671 OOG65671 OYC65671 PHY65671 PRU65671 QBQ65671 QLM65671 QVI65671 RFE65671 RPA65671 RYW65671 SIS65671 SSO65671 TCK65671 TMG65671 TWC65671 UFY65671 UPU65671 UZQ65671 VJM65671 VTI65671 WDE65671 WNA65671 KK131207 UG131207 AEC131207 ANY131207 AXU131207 BHQ131207 BRM131207 CBI131207 CLE131207 CVA131207 DEW131207 DOS131207 DYO131207 EIK131207 ESG131207 FCC131207 FLY131207 FVU131207 GFQ131207 GPM131207 GZI131207 HJE131207 HTA131207 ICW131207 IMS131207 IWO131207 JGK131207 JQG131207 KAC131207 KJY131207 KTU131207 LDQ131207 LNM131207 LXI131207 MHE131207 MRA131207 NAW131207 NKS131207 NUO131207 OEK131207 OOG131207 OYC131207 PHY131207 PRU131207 QBQ131207 QLM131207 QVI131207 RFE131207 RPA131207 RYW131207 SIS131207 SSO131207 TCK131207 TMG131207 TWC131207 UFY131207 UPU131207 UZQ131207 VJM131207 VTI131207 WDE131207 WNA131207 KK196743 UG196743 AEC196743 ANY196743 AXU196743 BHQ196743 BRM196743 CBI196743 CLE196743 CVA196743 DEW196743 DOS196743 DYO196743 EIK196743 ESG196743 FCC196743 FLY196743 FVU196743 GFQ196743 GPM196743 GZI196743 HJE196743 HTA196743 ICW196743 IMS196743 IWO196743 JGK196743 JQG196743 KAC196743 KJY196743 KTU196743 LDQ196743 LNM196743 LXI196743 MHE196743 MRA196743 NAW196743 NKS196743 NUO196743 OEK196743 OOG196743 OYC196743 PHY196743 PRU196743 QBQ196743 QLM196743 QVI196743 RFE196743 RPA196743 RYW196743 SIS196743 SSO196743 TCK196743 TMG196743 TWC196743 UFY196743 UPU196743 UZQ196743 VJM196743 VTI196743 WDE196743 WNA196743 KK262279 UG262279 AEC262279 ANY262279 AXU262279 BHQ262279 BRM262279 CBI262279 CLE262279 CVA262279 DEW262279 DOS262279 DYO262279 EIK262279 ESG262279 FCC262279 FLY262279 FVU262279 GFQ262279 GPM262279 GZI262279 HJE262279 HTA262279 ICW262279 IMS262279 IWO262279 JGK262279 JQG262279 KAC262279 KJY262279 KTU262279 LDQ262279 LNM262279 LXI262279 MHE262279 MRA262279 NAW262279 NKS262279 NUO262279 OEK262279 OOG262279 OYC262279 PHY262279 PRU262279 QBQ262279 QLM262279 QVI262279 RFE262279 RPA262279 RYW262279 SIS262279 SSO262279 TCK262279 TMG262279 TWC262279 UFY262279 UPU262279 UZQ262279 VJM262279 VTI262279 WDE262279 WNA262279 KK327815 UG327815 AEC327815 ANY327815 AXU327815 BHQ327815 BRM327815 CBI327815 CLE327815 CVA327815 DEW327815 DOS327815 DYO327815 EIK327815 ESG327815 FCC327815 FLY327815 FVU327815 GFQ327815 GPM327815 GZI327815 HJE327815 HTA327815 ICW327815 IMS327815 IWO327815 JGK327815 JQG327815 KAC327815 KJY327815 KTU327815 LDQ327815 LNM327815 LXI327815 MHE327815 MRA327815 NAW327815 NKS327815 NUO327815 OEK327815 OOG327815 OYC327815 PHY327815 PRU327815 QBQ327815 QLM327815 QVI327815 RFE327815 RPA327815 RYW327815 SIS327815 SSO327815 TCK327815 TMG327815 TWC327815 UFY327815 UPU327815 UZQ327815 VJM327815 VTI327815 WDE327815 WNA327815 KK393351 UG393351 AEC393351 ANY393351 AXU393351 BHQ393351 BRM393351 CBI393351 CLE393351 CVA393351 DEW393351 DOS393351 DYO393351 EIK393351 ESG393351 FCC393351 FLY393351 FVU393351 GFQ393351 GPM393351 GZI393351 HJE393351 HTA393351 ICW393351 IMS393351 IWO393351 JGK393351 JQG393351 KAC393351 KJY393351 KTU393351 LDQ393351 LNM393351 LXI393351 MHE393351 MRA393351 NAW393351 NKS393351 NUO393351 OEK393351 OOG393351 OYC393351 PHY393351 PRU393351 QBQ393351 QLM393351 QVI393351 RFE393351 RPA393351 RYW393351 SIS393351 SSO393351 TCK393351 TMG393351 TWC393351 UFY393351 UPU393351 UZQ393351 VJM393351 VTI393351 WDE393351 WNA393351 KK458887 UG458887 AEC458887 ANY458887 AXU458887 BHQ458887 BRM458887 CBI458887 CLE458887 CVA458887 DEW458887 DOS458887 DYO458887 EIK458887 ESG458887 FCC458887 FLY458887 FVU458887 GFQ458887 GPM458887 GZI458887 HJE458887 HTA458887 ICW458887 IMS458887 IWO458887 JGK458887 JQG458887 KAC458887 KJY458887 KTU458887 LDQ458887 LNM458887 LXI458887 MHE458887 MRA458887 NAW458887 NKS458887 NUO458887 OEK458887 OOG458887 OYC458887 PHY458887 PRU458887 QBQ458887 QLM458887 QVI458887 RFE458887 RPA458887 RYW458887 SIS458887 SSO458887 TCK458887 TMG458887 TWC458887 UFY458887 UPU458887 UZQ458887 VJM458887 VTI458887 WDE458887 WNA458887 KK524423 UG524423 AEC524423 ANY524423 AXU524423 BHQ524423 BRM524423 CBI524423 CLE524423 CVA524423 DEW524423 DOS524423 DYO524423 EIK524423 ESG524423 FCC524423 FLY524423 FVU524423 GFQ524423 GPM524423 GZI524423 HJE524423 HTA524423 ICW524423 IMS524423 IWO524423 JGK524423 JQG524423 KAC524423 KJY524423 KTU524423 LDQ524423 LNM524423 LXI524423 MHE524423 MRA524423 NAW524423 NKS524423 NUO524423 OEK524423 OOG524423 OYC524423 PHY524423 PRU524423 QBQ524423 QLM524423 QVI524423 RFE524423 RPA524423 RYW524423 SIS524423 SSO524423 TCK524423 TMG524423 TWC524423 UFY524423 UPU524423 UZQ524423 VJM524423 VTI524423 WDE524423 WNA524423 KK589959 UG589959 AEC589959 ANY589959 AXU589959 BHQ589959 BRM589959 CBI589959 CLE589959 CVA589959 DEW589959 DOS589959 DYO589959 EIK589959 ESG589959 FCC589959 FLY589959 FVU589959 GFQ589959 GPM589959 GZI589959 HJE589959 HTA589959 ICW589959 IMS589959 IWO589959 JGK589959 JQG589959 KAC589959 KJY589959 KTU589959 LDQ589959 LNM589959 LXI589959 MHE589959 MRA589959 NAW589959 NKS589959 NUO589959 OEK589959 OOG589959 OYC589959 PHY589959 PRU589959 QBQ589959 QLM589959 QVI589959 RFE589959 RPA589959 RYW589959 SIS589959 SSO589959 TCK589959 TMG589959 TWC589959 UFY589959 UPU589959 UZQ589959 VJM589959 VTI589959 WDE589959 WNA589959 KK655495 UG655495 AEC655495 ANY655495 AXU655495 BHQ655495 BRM655495 CBI655495 CLE655495 CVA655495 DEW655495 DOS655495 DYO655495 EIK655495 ESG655495 FCC655495 FLY655495 FVU655495 GFQ655495 GPM655495 GZI655495 HJE655495 HTA655495 ICW655495 IMS655495 IWO655495 JGK655495 JQG655495 KAC655495 KJY655495 KTU655495 LDQ655495 LNM655495 LXI655495 MHE655495 MRA655495 NAW655495 NKS655495 NUO655495 OEK655495 OOG655495 OYC655495 PHY655495 PRU655495 QBQ655495 QLM655495 QVI655495 RFE655495 RPA655495 RYW655495 SIS655495 SSO655495 TCK655495 TMG655495 TWC655495 UFY655495 UPU655495 UZQ655495 VJM655495 VTI655495 WDE655495 WNA655495 KK721031 UG721031 AEC721031 ANY721031 AXU721031 BHQ721031 BRM721031 CBI721031 CLE721031 CVA721031 DEW721031 DOS721031 DYO721031 EIK721031 ESG721031 FCC721031 FLY721031 FVU721031 GFQ721031 GPM721031 GZI721031 HJE721031 HTA721031 ICW721031 IMS721031 IWO721031 JGK721031 JQG721031 KAC721031 KJY721031 KTU721031 LDQ721031 LNM721031 LXI721031 MHE721031 MRA721031 NAW721031 NKS721031 NUO721031 OEK721031 OOG721031 OYC721031 PHY721031 PRU721031 QBQ721031 QLM721031 QVI721031 RFE721031 RPA721031 RYW721031 SIS721031 SSO721031 TCK721031 TMG721031 TWC721031 UFY721031 UPU721031 UZQ721031 VJM721031 VTI721031 WDE721031 WNA721031 KK786567 UG786567 AEC786567 ANY786567 AXU786567 BHQ786567 BRM786567 CBI786567 CLE786567 CVA786567 DEW786567 DOS786567 DYO786567 EIK786567 ESG786567 FCC786567 FLY786567 FVU786567 GFQ786567 GPM786567 GZI786567 HJE786567 HTA786567 ICW786567 IMS786567 IWO786567 JGK786567 JQG786567 KAC786567 KJY786567 KTU786567 LDQ786567 LNM786567 LXI786567 MHE786567 MRA786567 NAW786567 NKS786567 NUO786567 OEK786567 OOG786567 OYC786567 PHY786567 PRU786567 QBQ786567 QLM786567 QVI786567 RFE786567 RPA786567 RYW786567 SIS786567 SSO786567 TCK786567 TMG786567 TWC786567 UFY786567 UPU786567 UZQ786567 VJM786567 VTI786567 WDE786567 WNA786567 KK852103 UG852103 AEC852103 ANY852103 AXU852103 BHQ852103 BRM852103 CBI852103 CLE852103 CVA852103 DEW852103 DOS852103 DYO852103 EIK852103 ESG852103 FCC852103 FLY852103 FVU852103 GFQ852103 GPM852103 GZI852103 HJE852103 HTA852103 ICW852103 IMS852103 IWO852103 JGK852103 JQG852103 KAC852103 KJY852103 KTU852103 LDQ852103 LNM852103 LXI852103 MHE852103 MRA852103 NAW852103 NKS852103 NUO852103 OEK852103 OOG852103 OYC852103 PHY852103 PRU852103 QBQ852103 QLM852103 QVI852103 RFE852103 RPA852103 RYW852103 SIS852103 SSO852103 TCK852103 TMG852103 TWC852103 UFY852103 UPU852103 UZQ852103 VJM852103 VTI852103 WDE852103 WNA852103 KK917639 UG917639 AEC917639 ANY917639 AXU917639 BHQ917639 BRM917639 CBI917639 CLE917639 CVA917639 DEW917639 DOS917639 DYO917639 EIK917639 ESG917639 FCC917639 FLY917639 FVU917639 GFQ917639 GPM917639 GZI917639 HJE917639 HTA917639 ICW917639 IMS917639 IWO917639 JGK917639 JQG917639 KAC917639 KJY917639 KTU917639 LDQ917639 LNM917639 LXI917639 MHE917639 MRA917639 NAW917639 NKS917639 NUO917639 OEK917639 OOG917639 OYC917639 PHY917639 PRU917639 QBQ917639 QLM917639 QVI917639 RFE917639 RPA917639 RYW917639 SIS917639 SSO917639 TCK917639 TMG917639 TWC917639 UFY917639 UPU917639 UZQ917639 VJM917639 VTI917639 WDE917639 WNA917639 KK983175 UG983175 AEC983175 ANY983175 AXU983175 BHQ983175 BRM983175 CBI983175 CLE983175 CVA983175 DEW983175 DOS983175 DYO983175 EIK983175 ESG983175 FCC983175 FLY983175 FVU983175 GFQ983175 GPM983175 GZI983175 HJE983175 HTA983175 ICW983175 IMS983175 IWO983175 JGK983175 JQG983175 KAC983175 KJY983175 KTU983175 LDQ983175 LNM983175 LXI983175 MHE983175 MRA983175 NAW983175 NKS983175 NUO983175 OEK983175 OOG983175 OYC983175 PHY983175 PRU983175 QBQ983175 QLM983175 QVI983175 RFE983175 RPA983175 RYW983175 SIS983175 SSO983175 TCK983175 TMG983175 TWC983175 UFY983175 UPU983175 UZQ983175 VJM983175 VTI983175 WDE983175 WNA983175 KK65683 UG65683 AEC65683 ANY65683 AXU65683 BHQ65683 BRM65683 CBI65683 CLE65683 CVA65683 DEW65683 DOS65683 DYO65683 EIK65683 ESG65683 FCC65683 FLY65683 FVU65683 GFQ65683 GPM65683 GZI65683 HJE65683 HTA65683 ICW65683 IMS65683 IWO65683 JGK65683 JQG65683 KAC65683 KJY65683 KTU65683 LDQ65683 LNM65683 LXI65683 MHE65683 MRA65683 NAW65683 NKS65683 NUO65683 OEK65683 OOG65683 OYC65683 PHY65683 PRU65683 QBQ65683 QLM65683 QVI65683 RFE65683 RPA65683 RYW65683 SIS65683 SSO65683 TCK65683 TMG65683 TWC65683 UFY65683 UPU65683 UZQ65683 VJM65683 VTI65683 WDE65683 WNA65683 KK131219 UG131219 AEC131219 ANY131219 AXU131219 BHQ131219 BRM131219 CBI131219 CLE131219 CVA131219 DEW131219 DOS131219 DYO131219 EIK131219 ESG131219 FCC131219 FLY131219 FVU131219 GFQ131219 GPM131219 GZI131219 HJE131219 HTA131219 ICW131219 IMS131219 IWO131219 JGK131219 JQG131219 KAC131219 KJY131219 KTU131219 LDQ131219 LNM131219 LXI131219 MHE131219 MRA131219 NAW131219 NKS131219 NUO131219 OEK131219 OOG131219 OYC131219 PHY131219 PRU131219 QBQ131219 QLM131219 QVI131219 RFE131219 RPA131219 RYW131219 SIS131219 SSO131219 TCK131219 TMG131219 TWC131219 UFY131219 UPU131219 UZQ131219 VJM131219 VTI131219 WDE131219 WNA131219 KK196755 UG196755 AEC196755 ANY196755 AXU196755 BHQ196755 BRM196755 CBI196755 CLE196755 CVA196755 DEW196755 DOS196755 DYO196755 EIK196755 ESG196755 FCC196755 FLY196755 FVU196755 GFQ196755 GPM196755 GZI196755 HJE196755 HTA196755 ICW196755 IMS196755 IWO196755 JGK196755 JQG196755 KAC196755 KJY196755 KTU196755 LDQ196755 LNM196755 LXI196755 MHE196755 MRA196755 NAW196755 NKS196755 NUO196755 OEK196755 OOG196755 OYC196755 PHY196755 PRU196755 QBQ196755 QLM196755 QVI196755 RFE196755 RPA196755 RYW196755 SIS196755 SSO196755 TCK196755 TMG196755 TWC196755 UFY196755 UPU196755 UZQ196755 VJM196755 VTI196755 WDE196755 WNA196755 KK262291 UG262291 AEC262291 ANY262291 AXU262291 BHQ262291 BRM262291 CBI262291 CLE262291 CVA262291 DEW262291 DOS262291 DYO262291 EIK262291 ESG262291 FCC262291 FLY262291 FVU262291 GFQ262291 GPM262291 GZI262291 HJE262291 HTA262291 ICW262291 IMS262291 IWO262291 JGK262291 JQG262291 KAC262291 KJY262291 KTU262291 LDQ262291 LNM262291 LXI262291 MHE262291 MRA262291 NAW262291 NKS262291 NUO262291 OEK262291 OOG262291 OYC262291 PHY262291 PRU262291 QBQ262291 QLM262291 QVI262291 RFE262291 RPA262291 RYW262291 SIS262291 SSO262291 TCK262291 TMG262291 TWC262291 UFY262291 UPU262291 UZQ262291 VJM262291 VTI262291 WDE262291 WNA262291 KK327827 UG327827 AEC327827 ANY327827 AXU327827 BHQ327827 BRM327827 CBI327827 CLE327827 CVA327827 DEW327827 DOS327827 DYO327827 EIK327827 ESG327827 FCC327827 FLY327827 FVU327827 GFQ327827 GPM327827 GZI327827 HJE327827 HTA327827 ICW327827 IMS327827 IWO327827 JGK327827 JQG327827 KAC327827 KJY327827 KTU327827 LDQ327827 LNM327827 LXI327827 MHE327827 MRA327827 NAW327827 NKS327827 NUO327827 OEK327827 OOG327827 OYC327827 PHY327827 PRU327827 QBQ327827 QLM327827 QVI327827 RFE327827 RPA327827 RYW327827 SIS327827 SSO327827 TCK327827 TMG327827 TWC327827 UFY327827 UPU327827 UZQ327827 VJM327827 VTI327827 WDE327827 WNA327827 KK393363 UG393363 AEC393363 ANY393363 AXU393363 BHQ393363 BRM393363 CBI393363 CLE393363 CVA393363 DEW393363 DOS393363 DYO393363 EIK393363 ESG393363 FCC393363 FLY393363 FVU393363 GFQ393363 GPM393363 GZI393363 HJE393363 HTA393363 ICW393363 IMS393363 IWO393363 JGK393363 JQG393363 KAC393363 KJY393363 KTU393363 LDQ393363 LNM393363 LXI393363 MHE393363 MRA393363 NAW393363 NKS393363 NUO393363 OEK393363 OOG393363 OYC393363 PHY393363 PRU393363 QBQ393363 QLM393363 QVI393363 RFE393363 RPA393363 RYW393363 SIS393363 SSO393363 TCK393363 TMG393363 TWC393363 UFY393363 UPU393363 UZQ393363 VJM393363 VTI393363 WDE393363 WNA393363 KK458899 UG458899 AEC458899 ANY458899 AXU458899 BHQ458899 BRM458899 CBI458899 CLE458899 CVA458899 DEW458899 DOS458899 DYO458899 EIK458899 ESG458899 FCC458899 FLY458899 FVU458899 GFQ458899 GPM458899 GZI458899 HJE458899 HTA458899 ICW458899 IMS458899 IWO458899 JGK458899 JQG458899 KAC458899 KJY458899 KTU458899 LDQ458899 LNM458899 LXI458899 MHE458899 MRA458899 NAW458899 NKS458899 NUO458899 OEK458899 OOG458899 OYC458899 PHY458899 PRU458899 QBQ458899 QLM458899 QVI458899 RFE458899 RPA458899 RYW458899 SIS458899 SSO458899 TCK458899 TMG458899 TWC458899 UFY458899 UPU458899 UZQ458899 VJM458899 VTI458899 WDE458899 WNA458899 KK524435 UG524435 AEC524435 ANY524435 AXU524435 BHQ524435 BRM524435 CBI524435 CLE524435 CVA524435 DEW524435 DOS524435 DYO524435 EIK524435 ESG524435 FCC524435 FLY524435 FVU524435 GFQ524435 GPM524435 GZI524435 HJE524435 HTA524435 ICW524435 IMS524435 IWO524435 JGK524435 JQG524435 KAC524435 KJY524435 KTU524435 LDQ524435 LNM524435 LXI524435 MHE524435 MRA524435 NAW524435 NKS524435 NUO524435 OEK524435 OOG524435 OYC524435 PHY524435 PRU524435 QBQ524435 QLM524435 QVI524435 RFE524435 RPA524435 RYW524435 SIS524435 SSO524435 TCK524435 TMG524435 TWC524435 UFY524435 UPU524435 UZQ524435 VJM524435 VTI524435 WDE524435 WNA524435 KK589971 UG589971 AEC589971 ANY589971 AXU589971 BHQ589971 BRM589971 CBI589971 CLE589971 CVA589971 DEW589971 DOS589971 DYO589971 EIK589971 ESG589971 FCC589971 FLY589971 FVU589971 GFQ589971 GPM589971 GZI589971 HJE589971 HTA589971 ICW589971 IMS589971 IWO589971 JGK589971 JQG589971 KAC589971 KJY589971 KTU589971 LDQ589971 LNM589971 LXI589971 MHE589971 MRA589971 NAW589971 NKS589971 NUO589971 OEK589971 OOG589971 OYC589971 PHY589971 PRU589971 QBQ589971 QLM589971 QVI589971 RFE589971 RPA589971 RYW589971 SIS589971 SSO589971 TCK589971 TMG589971 TWC589971 UFY589971 UPU589971 UZQ589971 VJM589971 VTI589971 WDE589971 WNA589971 KK655507 UG655507 AEC655507 ANY655507 AXU655507 BHQ655507 BRM655507 CBI655507 CLE655507 CVA655507 DEW655507 DOS655507 DYO655507 EIK655507 ESG655507 FCC655507 FLY655507 FVU655507 GFQ655507 GPM655507 GZI655507 HJE655507 HTA655507 ICW655507 IMS655507 IWO655507 JGK655507 JQG655507 KAC655507 KJY655507 KTU655507 LDQ655507 LNM655507 LXI655507 MHE655507 MRA655507 NAW655507 NKS655507 NUO655507 OEK655507 OOG655507 OYC655507 PHY655507 PRU655507 QBQ655507 QLM655507 QVI655507 RFE655507 RPA655507 RYW655507 SIS655507 SSO655507 TCK655507 TMG655507 TWC655507 UFY655507 UPU655507 UZQ655507 VJM655507 VTI655507 WDE655507 WNA655507 KK721043 UG721043 AEC721043 ANY721043 AXU721043 BHQ721043 BRM721043 CBI721043 CLE721043 CVA721043 DEW721043 DOS721043 DYO721043 EIK721043 ESG721043 FCC721043 FLY721043 FVU721043 GFQ721043 GPM721043 GZI721043 HJE721043 HTA721043 ICW721043 IMS721043 IWO721043 JGK721043 JQG721043 KAC721043 KJY721043 KTU721043 LDQ721043 LNM721043 LXI721043 MHE721043 MRA721043 NAW721043 NKS721043 NUO721043 OEK721043 OOG721043 OYC721043 PHY721043 PRU721043 QBQ721043 QLM721043 QVI721043 RFE721043 RPA721043 RYW721043 SIS721043 SSO721043 TCK721043 TMG721043 TWC721043 UFY721043 UPU721043 UZQ721043 VJM721043 VTI721043 WDE721043 WNA721043 KK786579 UG786579 AEC786579 ANY786579 AXU786579 BHQ786579 BRM786579 CBI786579 CLE786579 CVA786579 DEW786579 DOS786579 DYO786579 EIK786579 ESG786579 FCC786579 FLY786579 FVU786579 GFQ786579 GPM786579 GZI786579 HJE786579 HTA786579 ICW786579 IMS786579 IWO786579 JGK786579 JQG786579 KAC786579 KJY786579 KTU786579 LDQ786579 LNM786579 LXI786579 MHE786579 MRA786579 NAW786579 NKS786579 NUO786579 OEK786579 OOG786579 OYC786579 PHY786579 PRU786579 QBQ786579 QLM786579 QVI786579 RFE786579 RPA786579 RYW786579 SIS786579 SSO786579 TCK786579 TMG786579 TWC786579 UFY786579 UPU786579 UZQ786579 VJM786579 VTI786579 WDE786579 WNA786579 KK852115 UG852115 AEC852115 ANY852115 AXU852115 BHQ852115 BRM852115 CBI852115 CLE852115 CVA852115 DEW852115 DOS852115 DYO852115 EIK852115 ESG852115 FCC852115 FLY852115 FVU852115 GFQ852115 GPM852115 GZI852115 HJE852115 HTA852115 ICW852115 IMS852115 IWO852115 JGK852115 JQG852115 KAC852115 KJY852115 KTU852115 LDQ852115 LNM852115 LXI852115 MHE852115 MRA852115 NAW852115 NKS852115 NUO852115 OEK852115 OOG852115 OYC852115 PHY852115 PRU852115 QBQ852115 QLM852115 QVI852115 RFE852115 RPA852115 RYW852115 SIS852115 SSO852115 TCK852115 TMG852115 TWC852115 UFY852115 UPU852115 UZQ852115 VJM852115 VTI852115 WDE852115 WNA852115 KK917651 UG917651 AEC917651 ANY917651 AXU917651 BHQ917651 BRM917651 CBI917651 CLE917651 CVA917651 DEW917651 DOS917651 DYO917651 EIK917651 ESG917651 FCC917651 FLY917651 FVU917651 GFQ917651 GPM917651 GZI917651 HJE917651 HTA917651 ICW917651 IMS917651 IWO917651 JGK917651 JQG917651 KAC917651 KJY917651 KTU917651 LDQ917651 LNM917651 LXI917651 MHE917651 MRA917651 NAW917651 NKS917651 NUO917651 OEK917651 OOG917651 OYC917651 PHY917651 PRU917651 QBQ917651 QLM917651 QVI917651 RFE917651 RPA917651 RYW917651 SIS917651 SSO917651 TCK917651 TMG917651 TWC917651 UFY917651 UPU917651 UZQ917651 VJM917651 VTI917651 WDE917651 WNA917651 KK983187 UG983187 AEC983187 ANY983187 AXU983187 BHQ983187 BRM983187 CBI983187 CLE983187 CVA983187 DEW983187 DOS983187 DYO983187 EIK983187 ESG983187 FCC983187 FLY983187 FVU983187 GFQ983187 GPM983187 GZI983187 HJE983187 HTA983187 ICW983187 IMS983187 IWO983187 JGK983187 JQG983187 KAC983187 KJY983187 KTU983187 LDQ983187 LNM983187 LXI983187 MHE983187 MRA983187 NAW983187 NKS983187 NUO983187 OEK983187 OOG983187 OYC983187 PHY983187 PRU983187 QBQ983187 QLM983187 QVI983187 RFE983187 RPA983187 RYW983187 SIS983187 SSO983187 TCK983187 TMG983187 TWC983187 UFY983187 UPU983187 UZQ983187 VJM983187 VTI983187 WDE983187 WNA983187 KK65674 UG65674 AEC65674 ANY65674 AXU65674 BHQ65674 BRM65674 CBI65674 CLE65674 CVA65674 DEW65674 DOS65674 DYO65674 EIK65674 ESG65674 FCC65674 FLY65674 FVU65674 GFQ65674 GPM65674 GZI65674 HJE65674 HTA65674 ICW65674 IMS65674 IWO65674 JGK65674 JQG65674 KAC65674 KJY65674 KTU65674 LDQ65674 LNM65674 LXI65674 MHE65674 MRA65674 NAW65674 NKS65674 NUO65674 OEK65674 OOG65674 OYC65674 PHY65674 PRU65674 QBQ65674 QLM65674 QVI65674 RFE65674 RPA65674 RYW65674 SIS65674 SSO65674 TCK65674 TMG65674 TWC65674 UFY65674 UPU65674 UZQ65674 VJM65674 VTI65674 WDE65674 WNA65674 KK131210 UG131210 AEC131210 ANY131210 AXU131210 BHQ131210 BRM131210 CBI131210 CLE131210 CVA131210 DEW131210 DOS131210 DYO131210 EIK131210 ESG131210 FCC131210 FLY131210 FVU131210 GFQ131210 GPM131210 GZI131210 HJE131210 HTA131210 ICW131210 IMS131210 IWO131210 JGK131210 JQG131210 KAC131210 KJY131210 KTU131210 LDQ131210 LNM131210 LXI131210 MHE131210 MRA131210 NAW131210 NKS131210 NUO131210 OEK131210 OOG131210 OYC131210 PHY131210 PRU131210 QBQ131210 QLM131210 QVI131210 RFE131210 RPA131210 RYW131210 SIS131210 SSO131210 TCK131210 TMG131210 TWC131210 UFY131210 UPU131210 UZQ131210 VJM131210 VTI131210 WDE131210 WNA131210 KK196746 UG196746 AEC196746 ANY196746 AXU196746 BHQ196746 BRM196746 CBI196746 CLE196746 CVA196746 DEW196746 DOS196746 DYO196746 EIK196746 ESG196746 FCC196746 FLY196746 FVU196746 GFQ196746 GPM196746 GZI196746 HJE196746 HTA196746 ICW196746 IMS196746 IWO196746 JGK196746 JQG196746 KAC196746 KJY196746 KTU196746 LDQ196746 LNM196746 LXI196746 MHE196746 MRA196746 NAW196746 NKS196746 NUO196746 OEK196746 OOG196746 OYC196746 PHY196746 PRU196746 QBQ196746 QLM196746 QVI196746 RFE196746 RPA196746 RYW196746 SIS196746 SSO196746 TCK196746 TMG196746 TWC196746 UFY196746 UPU196746 UZQ196746 VJM196746 VTI196746 WDE196746 WNA196746 KK262282 UG262282 AEC262282 ANY262282 AXU262282 BHQ262282 BRM262282 CBI262282 CLE262282 CVA262282 DEW262282 DOS262282 DYO262282 EIK262282 ESG262282 FCC262282 FLY262282 FVU262282 GFQ262282 GPM262282 GZI262282 HJE262282 HTA262282 ICW262282 IMS262282 IWO262282 JGK262282 JQG262282 KAC262282 KJY262282 KTU262282 LDQ262282 LNM262282 LXI262282 MHE262282 MRA262282 NAW262282 NKS262282 NUO262282 OEK262282 OOG262282 OYC262282 PHY262282 PRU262282 QBQ262282 QLM262282 QVI262282 RFE262282 RPA262282 RYW262282 SIS262282 SSO262282 TCK262282 TMG262282 TWC262282 UFY262282 UPU262282 UZQ262282 VJM262282 VTI262282 WDE262282 WNA262282 KK327818 UG327818 AEC327818 ANY327818 AXU327818 BHQ327818 BRM327818 CBI327818 CLE327818 CVA327818 DEW327818 DOS327818 DYO327818 EIK327818 ESG327818 FCC327818 FLY327818 FVU327818 GFQ327818 GPM327818 GZI327818 HJE327818 HTA327818 ICW327818 IMS327818 IWO327818 JGK327818 JQG327818 KAC327818 KJY327818 KTU327818 LDQ327818 LNM327818 LXI327818 MHE327818 MRA327818 NAW327818 NKS327818 NUO327818 OEK327818 OOG327818 OYC327818 PHY327818 PRU327818 QBQ327818 QLM327818 QVI327818 RFE327818 RPA327818 RYW327818 SIS327818 SSO327818 TCK327818 TMG327818 TWC327818 UFY327818 UPU327818 UZQ327818 VJM327818 VTI327818 WDE327818 WNA327818 KK393354 UG393354 AEC393354 ANY393354 AXU393354 BHQ393354 BRM393354 CBI393354 CLE393354 CVA393354 DEW393354 DOS393354 DYO393354 EIK393354 ESG393354 FCC393354 FLY393354 FVU393354 GFQ393354 GPM393354 GZI393354 HJE393354 HTA393354 ICW393354 IMS393354 IWO393354 JGK393354 JQG393354 KAC393354 KJY393354 KTU393354 LDQ393354 LNM393354 LXI393354 MHE393354 MRA393354 NAW393354 NKS393354 NUO393354 OEK393354 OOG393354 OYC393354 PHY393354 PRU393354 QBQ393354 QLM393354 QVI393354 RFE393354 RPA393354 RYW393354 SIS393354 SSO393354 TCK393354 TMG393354 TWC393354 UFY393354 UPU393354 UZQ393354 VJM393354 VTI393354 WDE393354 WNA393354 KK458890 UG458890 AEC458890 ANY458890 AXU458890 BHQ458890 BRM458890 CBI458890 CLE458890 CVA458890 DEW458890 DOS458890 DYO458890 EIK458890 ESG458890 FCC458890 FLY458890 FVU458890 GFQ458890 GPM458890 GZI458890 HJE458890 HTA458890 ICW458890 IMS458890 IWO458890 JGK458890 JQG458890 KAC458890 KJY458890 KTU458890 LDQ458890 LNM458890 LXI458890 MHE458890 MRA458890 NAW458890 NKS458890 NUO458890 OEK458890 OOG458890 OYC458890 PHY458890 PRU458890 QBQ458890 QLM458890 QVI458890 RFE458890 RPA458890 RYW458890 SIS458890 SSO458890 TCK458890 TMG458890 TWC458890 UFY458890 UPU458890 UZQ458890 VJM458890 VTI458890 WDE458890 WNA458890 KK524426 UG524426 AEC524426 ANY524426 AXU524426 BHQ524426 BRM524426 CBI524426 CLE524426 CVA524426 DEW524426 DOS524426 DYO524426 EIK524426 ESG524426 FCC524426 FLY524426 FVU524426 GFQ524426 GPM524426 GZI524426 HJE524426 HTA524426 ICW524426 IMS524426 IWO524426 JGK524426 JQG524426 KAC524426 KJY524426 KTU524426 LDQ524426 LNM524426 LXI524426 MHE524426 MRA524426 NAW524426 NKS524426 NUO524426 OEK524426 OOG524426 OYC524426 PHY524426 PRU524426 QBQ524426 QLM524426 QVI524426 RFE524426 RPA524426 RYW524426 SIS524426 SSO524426 TCK524426 TMG524426 TWC524426 UFY524426 UPU524426 UZQ524426 VJM524426 VTI524426 WDE524426 WNA524426 KK589962 UG589962 AEC589962 ANY589962 AXU589962 BHQ589962 BRM589962 CBI589962 CLE589962 CVA589962 DEW589962 DOS589962 DYO589962 EIK589962 ESG589962 FCC589962 FLY589962 FVU589962 GFQ589962 GPM589962 GZI589962 HJE589962 HTA589962 ICW589962 IMS589962 IWO589962 JGK589962 JQG589962 KAC589962 KJY589962 KTU589962 LDQ589962 LNM589962 LXI589962 MHE589962 MRA589962 NAW589962 NKS589962 NUO589962 OEK589962 OOG589962 OYC589962 PHY589962 PRU589962 QBQ589962 QLM589962 QVI589962 RFE589962 RPA589962 RYW589962 SIS589962 SSO589962 TCK589962 TMG589962 TWC589962 UFY589962 UPU589962 UZQ589962 VJM589962 VTI589962 WDE589962 WNA589962 KK655498 UG655498 AEC655498 ANY655498 AXU655498 BHQ655498 BRM655498 CBI655498 CLE655498 CVA655498 DEW655498 DOS655498 DYO655498 EIK655498 ESG655498 FCC655498 FLY655498 FVU655498 GFQ655498 GPM655498 GZI655498 HJE655498 HTA655498 ICW655498 IMS655498 IWO655498 JGK655498 JQG655498 KAC655498 KJY655498 KTU655498 LDQ655498 LNM655498 LXI655498 MHE655498 MRA655498 NAW655498 NKS655498 NUO655498 OEK655498 OOG655498 OYC655498 PHY655498 PRU655498 QBQ655498 QLM655498 QVI655498 RFE655498 RPA655498 RYW655498 SIS655498 SSO655498 TCK655498 TMG655498 TWC655498 UFY655498 UPU655498 UZQ655498 VJM655498 VTI655498 WDE655498 WNA655498 KK721034 UG721034 AEC721034 ANY721034 AXU721034 BHQ721034 BRM721034 CBI721034 CLE721034 CVA721034 DEW721034 DOS721034 DYO721034 EIK721034 ESG721034 FCC721034 FLY721034 FVU721034 GFQ721034 GPM721034 GZI721034 HJE721034 HTA721034 ICW721034 IMS721034 IWO721034 JGK721034 JQG721034 KAC721034 KJY721034 KTU721034 LDQ721034 LNM721034 LXI721034 MHE721034 MRA721034 NAW721034 NKS721034 NUO721034 OEK721034 OOG721034 OYC721034 PHY721034 PRU721034 QBQ721034 QLM721034 QVI721034 RFE721034 RPA721034 RYW721034 SIS721034 SSO721034 TCK721034 TMG721034 TWC721034 UFY721034 UPU721034 UZQ721034 VJM721034 VTI721034 WDE721034 WNA721034 KK786570 UG786570 AEC786570 ANY786570 AXU786570 BHQ786570 BRM786570 CBI786570 CLE786570 CVA786570 DEW786570 DOS786570 DYO786570 EIK786570 ESG786570 FCC786570 FLY786570 FVU786570 GFQ786570 GPM786570 GZI786570 HJE786570 HTA786570 ICW786570 IMS786570 IWO786570 JGK786570 JQG786570 KAC786570 KJY786570 KTU786570 LDQ786570 LNM786570 LXI786570 MHE786570 MRA786570 NAW786570 NKS786570 NUO786570 OEK786570 OOG786570 OYC786570 PHY786570 PRU786570 QBQ786570 QLM786570 QVI786570 RFE786570 RPA786570 RYW786570 SIS786570 SSO786570 TCK786570 TMG786570 TWC786570 UFY786570 UPU786570 UZQ786570 VJM786570 VTI786570 WDE786570 WNA786570 KK852106 UG852106 AEC852106 ANY852106 AXU852106 BHQ852106 BRM852106 CBI852106 CLE852106 CVA852106 DEW852106 DOS852106 DYO852106 EIK852106 ESG852106 FCC852106 FLY852106 FVU852106 GFQ852106 GPM852106 GZI852106 HJE852106 HTA852106 ICW852106 IMS852106 IWO852106 JGK852106 JQG852106 KAC852106 KJY852106 KTU852106 LDQ852106 LNM852106 LXI852106 MHE852106 MRA852106 NAW852106 NKS852106 NUO852106 OEK852106 OOG852106 OYC852106 PHY852106 PRU852106 QBQ852106 QLM852106 QVI852106 RFE852106 RPA852106 RYW852106 SIS852106 SSO852106 TCK852106 TMG852106 TWC852106 UFY852106 UPU852106 UZQ852106 VJM852106 VTI852106 WDE852106 WNA852106 KK917642 UG917642 AEC917642 ANY917642 AXU917642 BHQ917642 BRM917642 CBI917642 CLE917642 CVA917642 DEW917642 DOS917642 DYO917642 EIK917642 ESG917642 FCC917642 FLY917642 FVU917642 GFQ917642 GPM917642 GZI917642 HJE917642 HTA917642 ICW917642 IMS917642 IWO917642 JGK917642 JQG917642 KAC917642 KJY917642 KTU917642 LDQ917642 LNM917642 LXI917642 MHE917642 MRA917642 NAW917642 NKS917642 NUO917642 OEK917642 OOG917642 OYC917642 PHY917642 PRU917642 QBQ917642 QLM917642 QVI917642 RFE917642 RPA917642 RYW917642 SIS917642 SSO917642 TCK917642 TMG917642 TWC917642 UFY917642 UPU917642 UZQ917642 VJM917642 VTI917642 WDE917642 WNA917642 KK983178 UG983178 AEC983178 ANY983178 AXU983178 BHQ983178 BRM983178 CBI983178 CLE983178 CVA983178 DEW983178 DOS983178 DYO983178 EIK983178 ESG983178 FCC983178 FLY983178 FVU983178 GFQ983178 GPM983178 GZI983178 HJE983178 HTA983178 ICW983178 IMS983178 IWO983178 JGK983178 JQG983178 KAC983178 KJY983178 KTU983178 LDQ983178 LNM983178 LXI983178 MHE983178 MRA983178 NAW983178 NKS983178 NUO983178 OEK983178 OOG983178 OYC983178 PHY983178 PRU983178 QBQ983178 QLM983178 QVI983178 RFE983178 RPA983178 RYW983178 SIS983178 SSO983178 TCK983178 TMG983178 TWC983178 UFY983178 UPU983178 UZQ983178 VJM983178 VTI983178 WDE983178 WNA983178 KK65677 UG65677 AEC65677 ANY65677 AXU65677 BHQ65677 BRM65677 CBI65677 CLE65677 CVA65677 DEW65677 DOS65677 DYO65677 EIK65677 ESG65677 FCC65677 FLY65677 FVU65677 GFQ65677 GPM65677 GZI65677 HJE65677 HTA65677 ICW65677 IMS65677 IWO65677 JGK65677 JQG65677 KAC65677 KJY65677 KTU65677 LDQ65677 LNM65677 LXI65677 MHE65677 MRA65677 NAW65677 NKS65677 NUO65677 OEK65677 OOG65677 OYC65677 PHY65677 PRU65677 QBQ65677 QLM65677 QVI65677 RFE65677 RPA65677 RYW65677 SIS65677 SSO65677 TCK65677 TMG65677 TWC65677 UFY65677 UPU65677 UZQ65677 VJM65677 VTI65677 WDE65677 WNA65677 KK131213 UG131213 AEC131213 ANY131213 AXU131213 BHQ131213 BRM131213 CBI131213 CLE131213 CVA131213 DEW131213 DOS131213 DYO131213 EIK131213 ESG131213 FCC131213 FLY131213 FVU131213 GFQ131213 GPM131213 GZI131213 HJE131213 HTA131213 ICW131213 IMS131213 IWO131213 JGK131213 JQG131213 KAC131213 KJY131213 KTU131213 LDQ131213 LNM131213 LXI131213 MHE131213 MRA131213 NAW131213 NKS131213 NUO131213 OEK131213 OOG131213 OYC131213 PHY131213 PRU131213 QBQ131213 QLM131213 QVI131213 RFE131213 RPA131213 RYW131213 SIS131213 SSO131213 TCK131213 TMG131213 TWC131213 UFY131213 UPU131213 UZQ131213 VJM131213 VTI131213 WDE131213 WNA131213 KK196749 UG196749 AEC196749 ANY196749 AXU196749 BHQ196749 BRM196749 CBI196749 CLE196749 CVA196749 DEW196749 DOS196749 DYO196749 EIK196749 ESG196749 FCC196749 FLY196749 FVU196749 GFQ196749 GPM196749 GZI196749 HJE196749 HTA196749 ICW196749 IMS196749 IWO196749 JGK196749 JQG196749 KAC196749 KJY196749 KTU196749 LDQ196749 LNM196749 LXI196749 MHE196749 MRA196749 NAW196749 NKS196749 NUO196749 OEK196749 OOG196749 OYC196749 PHY196749 PRU196749 QBQ196749 QLM196749 QVI196749 RFE196749 RPA196749 RYW196749 SIS196749 SSO196749 TCK196749 TMG196749 TWC196749 UFY196749 UPU196749 UZQ196749 VJM196749 VTI196749 WDE196749 WNA196749 KK262285 UG262285 AEC262285 ANY262285 AXU262285 BHQ262285 BRM262285 CBI262285 CLE262285 CVA262285 DEW262285 DOS262285 DYO262285 EIK262285 ESG262285 FCC262285 FLY262285 FVU262285 GFQ262285 GPM262285 GZI262285 HJE262285 HTA262285 ICW262285 IMS262285 IWO262285 JGK262285 JQG262285 KAC262285 KJY262285 KTU262285 LDQ262285 LNM262285 LXI262285 MHE262285 MRA262285 NAW262285 NKS262285 NUO262285 OEK262285 OOG262285 OYC262285 PHY262285 PRU262285 QBQ262285 QLM262285 QVI262285 RFE262285 RPA262285 RYW262285 SIS262285 SSO262285 TCK262285 TMG262285 TWC262285 UFY262285 UPU262285 UZQ262285 VJM262285 VTI262285 WDE262285 WNA262285 KK327821 UG327821 AEC327821 ANY327821 AXU327821 BHQ327821 BRM327821 CBI327821 CLE327821 CVA327821 DEW327821 DOS327821 DYO327821 EIK327821 ESG327821 FCC327821 FLY327821 FVU327821 GFQ327821 GPM327821 GZI327821 HJE327821 HTA327821 ICW327821 IMS327821 IWO327821 JGK327821 JQG327821 KAC327821 KJY327821 KTU327821 LDQ327821 LNM327821 LXI327821 MHE327821 MRA327821 NAW327821 NKS327821 NUO327821 OEK327821 OOG327821 OYC327821 PHY327821 PRU327821 QBQ327821 QLM327821 QVI327821 RFE327821 RPA327821 RYW327821 SIS327821 SSO327821 TCK327821 TMG327821 TWC327821 UFY327821 UPU327821 UZQ327821 VJM327821 VTI327821 WDE327821 WNA327821 KK393357 UG393357 AEC393357 ANY393357 AXU393357 BHQ393357 BRM393357 CBI393357 CLE393357 CVA393357 DEW393357 DOS393357 DYO393357 EIK393357 ESG393357 FCC393357 FLY393357 FVU393357 GFQ393357 GPM393357 GZI393357 HJE393357 HTA393357 ICW393357 IMS393357 IWO393357 JGK393357 JQG393357 KAC393357 KJY393357 KTU393357 LDQ393357 LNM393357 LXI393357 MHE393357 MRA393357 NAW393357 NKS393357 NUO393357 OEK393357 OOG393357 OYC393357 PHY393357 PRU393357 QBQ393357 QLM393357 QVI393357 RFE393357 RPA393357 RYW393357 SIS393357 SSO393357 TCK393357 TMG393357 TWC393357 UFY393357 UPU393357 UZQ393357 VJM393357 VTI393357 WDE393357 WNA393357 KK458893 UG458893 AEC458893 ANY458893 AXU458893 BHQ458893 BRM458893 CBI458893 CLE458893 CVA458893 DEW458893 DOS458893 DYO458893 EIK458893 ESG458893 FCC458893 FLY458893 FVU458893 GFQ458893 GPM458893 GZI458893 HJE458893 HTA458893 ICW458893 IMS458893 IWO458893 JGK458893 JQG458893 KAC458893 KJY458893 KTU458893 LDQ458893 LNM458893 LXI458893 MHE458893 MRA458893 NAW458893 NKS458893 NUO458893 OEK458893 OOG458893 OYC458893 PHY458893 PRU458893 QBQ458893 QLM458893 QVI458893 RFE458893 RPA458893 RYW458893 SIS458893 SSO458893 TCK458893 TMG458893 TWC458893 UFY458893 UPU458893 UZQ458893 VJM458893 VTI458893 WDE458893 WNA458893 KK524429 UG524429 AEC524429 ANY524429 AXU524429 BHQ524429 BRM524429 CBI524429 CLE524429 CVA524429 DEW524429 DOS524429 DYO524429 EIK524429 ESG524429 FCC524429 FLY524429 FVU524429 GFQ524429 GPM524429 GZI524429 HJE524429 HTA524429 ICW524429 IMS524429 IWO524429 JGK524429 JQG524429 KAC524429 KJY524429 KTU524429 LDQ524429 LNM524429 LXI524429 MHE524429 MRA524429 NAW524429 NKS524429 NUO524429 OEK524429 OOG524429 OYC524429 PHY524429 PRU524429 QBQ524429 QLM524429 QVI524429 RFE524429 RPA524429 RYW524429 SIS524429 SSO524429 TCK524429 TMG524429 TWC524429 UFY524429 UPU524429 UZQ524429 VJM524429 VTI524429 WDE524429 WNA524429 KK589965 UG589965 AEC589965 ANY589965 AXU589965 BHQ589965 BRM589965 CBI589965 CLE589965 CVA589965 DEW589965 DOS589965 DYO589965 EIK589965 ESG589965 FCC589965 FLY589965 FVU589965 GFQ589965 GPM589965 GZI589965 HJE589965 HTA589965 ICW589965 IMS589965 IWO589965 JGK589965 JQG589965 KAC589965 KJY589965 KTU589965 LDQ589965 LNM589965 LXI589965 MHE589965 MRA589965 NAW589965 NKS589965 NUO589965 OEK589965 OOG589965 OYC589965 PHY589965 PRU589965 QBQ589965 QLM589965 QVI589965 RFE589965 RPA589965 RYW589965 SIS589965 SSO589965 TCK589965 TMG589965 TWC589965 UFY589965 UPU589965 UZQ589965 VJM589965 VTI589965 WDE589965 WNA589965 KK655501 UG655501 AEC655501 ANY655501 AXU655501 BHQ655501 BRM655501 CBI655501 CLE655501 CVA655501 DEW655501 DOS655501 DYO655501 EIK655501 ESG655501 FCC655501 FLY655501 FVU655501 GFQ655501 GPM655501 GZI655501 HJE655501 HTA655501 ICW655501 IMS655501 IWO655501 JGK655501 JQG655501 KAC655501 KJY655501 KTU655501 LDQ655501 LNM655501 LXI655501 MHE655501 MRA655501 NAW655501 NKS655501 NUO655501 OEK655501 OOG655501 OYC655501 PHY655501 PRU655501 QBQ655501 QLM655501 QVI655501 RFE655501 RPA655501 RYW655501 SIS655501 SSO655501 TCK655501 TMG655501 TWC655501 UFY655501 UPU655501 UZQ655501 VJM655501 VTI655501 WDE655501 WNA655501 KK721037 UG721037 AEC721037 ANY721037 AXU721037 BHQ721037 BRM721037 CBI721037 CLE721037 CVA721037 DEW721037 DOS721037 DYO721037 EIK721037 ESG721037 FCC721037 FLY721037 FVU721037 GFQ721037 GPM721037 GZI721037 HJE721037 HTA721037 ICW721037 IMS721037 IWO721037 JGK721037 JQG721037 KAC721037 KJY721037 KTU721037 LDQ721037 LNM721037 LXI721037 MHE721037 MRA721037 NAW721037 NKS721037 NUO721037 OEK721037 OOG721037 OYC721037 PHY721037 PRU721037 QBQ721037 QLM721037 QVI721037 RFE721037 RPA721037 RYW721037 SIS721037 SSO721037 TCK721037 TMG721037 TWC721037 UFY721037 UPU721037 UZQ721037 VJM721037 VTI721037 WDE721037 WNA721037 KK786573 UG786573 AEC786573 ANY786573 AXU786573 BHQ786573 BRM786573 CBI786573 CLE786573 CVA786573 DEW786573 DOS786573 DYO786573 EIK786573 ESG786573 FCC786573 FLY786573 FVU786573 GFQ786573 GPM786573 GZI786573 HJE786573 HTA786573 ICW786573 IMS786573 IWO786573 JGK786573 JQG786573 KAC786573 KJY786573 KTU786573 LDQ786573 LNM786573 LXI786573 MHE786573 MRA786573 NAW786573 NKS786573 NUO786573 OEK786573 OOG786573 OYC786573 PHY786573 PRU786573 QBQ786573 QLM786573 QVI786573 RFE786573 RPA786573 RYW786573 SIS786573 SSO786573 TCK786573 TMG786573 TWC786573 UFY786573 UPU786573 UZQ786573 VJM786573 VTI786573 WDE786573 WNA786573 KK852109 UG852109 AEC852109 ANY852109 AXU852109 BHQ852109 BRM852109 CBI852109 CLE852109 CVA852109 DEW852109 DOS852109 DYO852109 EIK852109 ESG852109 FCC852109 FLY852109 FVU852109 GFQ852109 GPM852109 GZI852109 HJE852109 HTA852109 ICW852109 IMS852109 IWO852109 JGK852109 JQG852109 KAC852109 KJY852109 KTU852109 LDQ852109 LNM852109 LXI852109 MHE852109 MRA852109 NAW852109 NKS852109 NUO852109 OEK852109 OOG852109 OYC852109 PHY852109 PRU852109 QBQ852109 QLM852109 QVI852109 RFE852109 RPA852109 RYW852109 SIS852109 SSO852109 TCK852109 TMG852109 TWC852109 UFY852109 UPU852109 UZQ852109 VJM852109 VTI852109 WDE852109 WNA852109 KK917645 UG917645 AEC917645 ANY917645 AXU917645 BHQ917645 BRM917645 CBI917645 CLE917645 CVA917645 DEW917645 DOS917645 DYO917645 EIK917645 ESG917645 FCC917645 FLY917645 FVU917645 GFQ917645 GPM917645 GZI917645 HJE917645 HTA917645 ICW917645 IMS917645 IWO917645 JGK917645 JQG917645 KAC917645 KJY917645 KTU917645 LDQ917645 LNM917645 LXI917645 MHE917645 MRA917645 NAW917645 NKS917645 NUO917645 OEK917645 OOG917645 OYC917645 PHY917645 PRU917645 QBQ917645 QLM917645 QVI917645 RFE917645 RPA917645 RYW917645 SIS917645 SSO917645 TCK917645 TMG917645 TWC917645 UFY917645 UPU917645 UZQ917645 VJM917645 VTI917645 WDE917645 WNA917645 KK983181 UG983181 AEC983181 ANY983181 AXU983181 BHQ983181 BRM983181 CBI983181 CLE983181 CVA983181 DEW983181 DOS983181 DYO983181 EIK983181 ESG983181 FCC983181 FLY983181 FVU983181 GFQ983181 GPM983181 GZI983181 HJE983181 HTA983181 ICW983181 IMS983181 IWO983181 JGK983181 JQG983181 KAC983181 KJY983181 KTU983181 LDQ983181 LNM983181 LXI983181 MHE983181 MRA983181 NAW983181 NKS983181 NUO983181 OEK983181 OOG983181 OYC983181 PHY983181 PRU983181 QBQ983181 QLM983181 QVI983181 RFE983181 RPA983181 RYW983181 SIS983181 SSO983181 TCK983181 TMG983181 TWC983181 UFY983181 UPU983181 UZQ983181 VJM983181 VTI983181 WDE983181 WNA983181 KK65680 UG65680 AEC65680 ANY65680 AXU65680 BHQ65680 BRM65680 CBI65680 CLE65680 CVA65680 DEW65680 DOS65680 DYO65680 EIK65680 ESG65680 FCC65680 FLY65680 FVU65680 GFQ65680 GPM65680 GZI65680 HJE65680 HTA65680 ICW65680 IMS65680 IWO65680 JGK65680 JQG65680 KAC65680 KJY65680 KTU65680 LDQ65680 LNM65680 LXI65680 MHE65680 MRA65680 NAW65680 NKS65680 NUO65680 OEK65680 OOG65680 OYC65680 PHY65680 PRU65680 QBQ65680 QLM65680 QVI65680 RFE65680 RPA65680 RYW65680 SIS65680 SSO65680 TCK65680 TMG65680 TWC65680 UFY65680 UPU65680 UZQ65680 VJM65680 VTI65680 WDE65680 WNA65680 KK131216 UG131216 AEC131216 ANY131216 AXU131216 BHQ131216 BRM131216 CBI131216 CLE131216 CVA131216 DEW131216 DOS131216 DYO131216 EIK131216 ESG131216 FCC131216 FLY131216 FVU131216 GFQ131216 GPM131216 GZI131216 HJE131216 HTA131216 ICW131216 IMS131216 IWO131216 JGK131216 JQG131216 KAC131216 KJY131216 KTU131216 LDQ131216 LNM131216 LXI131216 MHE131216 MRA131216 NAW131216 NKS131216 NUO131216 OEK131216 OOG131216 OYC131216 PHY131216 PRU131216 QBQ131216 QLM131216 QVI131216 RFE131216 RPA131216 RYW131216 SIS131216 SSO131216 TCK131216 TMG131216 TWC131216 UFY131216 UPU131216 UZQ131216 VJM131216 VTI131216 WDE131216 WNA131216 KK196752 UG196752 AEC196752 ANY196752 AXU196752 BHQ196752 BRM196752 CBI196752 CLE196752 CVA196752 DEW196752 DOS196752 DYO196752 EIK196752 ESG196752 FCC196752 FLY196752 FVU196752 GFQ196752 GPM196752 GZI196752 HJE196752 HTA196752 ICW196752 IMS196752 IWO196752 JGK196752 JQG196752 KAC196752 KJY196752 KTU196752 LDQ196752 LNM196752 LXI196752 MHE196752 MRA196752 NAW196752 NKS196752 NUO196752 OEK196752 OOG196752 OYC196752 PHY196752 PRU196752 QBQ196752 QLM196752 QVI196752 RFE196752 RPA196752 RYW196752 SIS196752 SSO196752 TCK196752 TMG196752 TWC196752 UFY196752 UPU196752 UZQ196752 VJM196752 VTI196752 WDE196752 WNA196752 KK262288 UG262288 AEC262288 ANY262288 AXU262288 BHQ262288 BRM262288 CBI262288 CLE262288 CVA262288 DEW262288 DOS262288 DYO262288 EIK262288 ESG262288 FCC262288 FLY262288 FVU262288 GFQ262288 GPM262288 GZI262288 HJE262288 HTA262288 ICW262288 IMS262288 IWO262288 JGK262288 JQG262288 KAC262288 KJY262288 KTU262288 LDQ262288 LNM262288 LXI262288 MHE262288 MRA262288 NAW262288 NKS262288 NUO262288 OEK262288 OOG262288 OYC262288 PHY262288 PRU262288 QBQ262288 QLM262288 QVI262288 RFE262288 RPA262288 RYW262288 SIS262288 SSO262288 TCK262288 TMG262288 TWC262288 UFY262288 UPU262288 UZQ262288 VJM262288 VTI262288 WDE262288 WNA262288 KK327824 UG327824 AEC327824 ANY327824 AXU327824 BHQ327824 BRM327824 CBI327824 CLE327824 CVA327824 DEW327824 DOS327824 DYO327824 EIK327824 ESG327824 FCC327824 FLY327824 FVU327824 GFQ327824 GPM327824 GZI327824 HJE327824 HTA327824 ICW327824 IMS327824 IWO327824 JGK327824 JQG327824 KAC327824 KJY327824 KTU327824 LDQ327824 LNM327824 LXI327824 MHE327824 MRA327824 NAW327824 NKS327824 NUO327824 OEK327824 OOG327824 OYC327824 PHY327824 PRU327824 QBQ327824 QLM327824 QVI327824 RFE327824 RPA327824 RYW327824 SIS327824 SSO327824 TCK327824 TMG327824 TWC327824 UFY327824 UPU327824 UZQ327824 VJM327824 VTI327824 WDE327824 WNA327824 KK393360 UG393360 AEC393360 ANY393360 AXU393360 BHQ393360 BRM393360 CBI393360 CLE393360 CVA393360 DEW393360 DOS393360 DYO393360 EIK393360 ESG393360 FCC393360 FLY393360 FVU393360 GFQ393360 GPM393360 GZI393360 HJE393360 HTA393360 ICW393360 IMS393360 IWO393360 JGK393360 JQG393360 KAC393360 KJY393360 KTU393360 LDQ393360 LNM393360 LXI393360 MHE393360 MRA393360 NAW393360 NKS393360 NUO393360 OEK393360 OOG393360 OYC393360 PHY393360 PRU393360 QBQ393360 QLM393360 QVI393360 RFE393360 RPA393360 RYW393360 SIS393360 SSO393360 TCK393360 TMG393360 TWC393360 UFY393360 UPU393360 UZQ393360 VJM393360 VTI393360 WDE393360 WNA393360 KK458896 UG458896 AEC458896 ANY458896 AXU458896 BHQ458896 BRM458896 CBI458896 CLE458896 CVA458896 DEW458896 DOS458896 DYO458896 EIK458896 ESG458896 FCC458896 FLY458896 FVU458896 GFQ458896 GPM458896 GZI458896 HJE458896 HTA458896 ICW458896 IMS458896 IWO458896 JGK458896 JQG458896 KAC458896 KJY458896 KTU458896 LDQ458896 LNM458896 LXI458896 MHE458896 MRA458896 NAW458896 NKS458896 NUO458896 OEK458896 OOG458896 OYC458896 PHY458896 PRU458896 QBQ458896 QLM458896 QVI458896 RFE458896 RPA458896 RYW458896 SIS458896 SSO458896 TCK458896 TMG458896 TWC458896 UFY458896 UPU458896 UZQ458896 VJM458896 VTI458896 WDE458896 WNA458896 KK524432 UG524432 AEC524432 ANY524432 AXU524432 BHQ524432 BRM524432 CBI524432 CLE524432 CVA524432 DEW524432 DOS524432 DYO524432 EIK524432 ESG524432 FCC524432 FLY524432 FVU524432 GFQ524432 GPM524432 GZI524432 HJE524432 HTA524432 ICW524432 IMS524432 IWO524432 JGK524432 JQG524432 KAC524432 KJY524432 KTU524432 LDQ524432 LNM524432 LXI524432 MHE524432 MRA524432 NAW524432 NKS524432 NUO524432 OEK524432 OOG524432 OYC524432 PHY524432 PRU524432 QBQ524432 QLM524432 QVI524432 RFE524432 RPA524432 RYW524432 SIS524432 SSO524432 TCK524432 TMG524432 TWC524432 UFY524432 UPU524432 UZQ524432 VJM524432 VTI524432 WDE524432 WNA524432 KK589968 UG589968 AEC589968 ANY589968 AXU589968 BHQ589968 BRM589968 CBI589968 CLE589968 CVA589968 DEW589968 DOS589968 DYO589968 EIK589968 ESG589968 FCC589968 FLY589968 FVU589968 GFQ589968 GPM589968 GZI589968 HJE589968 HTA589968 ICW589968 IMS589968 IWO589968 JGK589968 JQG589968 KAC589968 KJY589968 KTU589968 LDQ589968 LNM589968 LXI589968 MHE589968 MRA589968 NAW589968 NKS589968 NUO589968 OEK589968 OOG589968 OYC589968 PHY589968 PRU589968 QBQ589968 QLM589968 QVI589968 RFE589968 RPA589968 RYW589968 SIS589968 SSO589968 TCK589968 TMG589968 TWC589968 UFY589968 UPU589968 UZQ589968 VJM589968 VTI589968 WDE589968 WNA589968 KK655504 UG655504 AEC655504 ANY655504 AXU655504 BHQ655504 BRM655504 CBI655504 CLE655504 CVA655504 DEW655504 DOS655504 DYO655504 EIK655504 ESG655504 FCC655504 FLY655504 FVU655504 GFQ655504 GPM655504 GZI655504 HJE655504 HTA655504 ICW655504 IMS655504 IWO655504 JGK655504 JQG655504 KAC655504 KJY655504 KTU655504 LDQ655504 LNM655504 LXI655504 MHE655504 MRA655504 NAW655504 NKS655504 NUO655504 OEK655504 OOG655504 OYC655504 PHY655504 PRU655504 QBQ655504 QLM655504 QVI655504 RFE655504 RPA655504 RYW655504 SIS655504 SSO655504 TCK655504 TMG655504 TWC655504 UFY655504 UPU655504 UZQ655504 VJM655504 VTI655504 WDE655504 WNA655504 KK721040 UG721040 AEC721040 ANY721040 AXU721040 BHQ721040 BRM721040 CBI721040 CLE721040 CVA721040 DEW721040 DOS721040 DYO721040 EIK721040 ESG721040 FCC721040 FLY721040 FVU721040 GFQ721040 GPM721040 GZI721040 HJE721040 HTA721040 ICW721040 IMS721040 IWO721040 JGK721040 JQG721040 KAC721040 KJY721040 KTU721040 LDQ721040 LNM721040 LXI721040 MHE721040 MRA721040 NAW721040 NKS721040 NUO721040 OEK721040 OOG721040 OYC721040 PHY721040 PRU721040 QBQ721040 QLM721040 QVI721040 RFE721040 RPA721040 RYW721040 SIS721040 SSO721040 TCK721040 TMG721040 TWC721040 UFY721040 UPU721040 UZQ721040 VJM721040 VTI721040 WDE721040 WNA721040 KK786576 UG786576 AEC786576 ANY786576 AXU786576 BHQ786576 BRM786576 CBI786576 CLE786576 CVA786576 DEW786576 DOS786576 DYO786576 EIK786576 ESG786576 FCC786576 FLY786576 FVU786576 GFQ786576 GPM786576 GZI786576 HJE786576 HTA786576 ICW786576 IMS786576 IWO786576 JGK786576 JQG786576 KAC786576 KJY786576 KTU786576 LDQ786576 LNM786576 LXI786576 MHE786576 MRA786576 NAW786576 NKS786576 NUO786576 OEK786576 OOG786576 OYC786576 PHY786576 PRU786576 QBQ786576 QLM786576 QVI786576 RFE786576 RPA786576 RYW786576 SIS786576 SSO786576 TCK786576 TMG786576 TWC786576 UFY786576 UPU786576 UZQ786576 VJM786576 VTI786576 WDE786576 WNA786576 KK852112 UG852112 AEC852112 ANY852112 AXU852112 BHQ852112 BRM852112 CBI852112 CLE852112 CVA852112 DEW852112 DOS852112 DYO852112 EIK852112 ESG852112 FCC852112 FLY852112 FVU852112 GFQ852112 GPM852112 GZI852112 HJE852112 HTA852112 ICW852112 IMS852112 IWO852112 JGK852112 JQG852112 KAC852112 KJY852112 KTU852112 LDQ852112 LNM852112 LXI852112 MHE852112 MRA852112 NAW852112 NKS852112 NUO852112 OEK852112 OOG852112 OYC852112 PHY852112 PRU852112 QBQ852112 QLM852112 QVI852112 RFE852112 RPA852112 RYW852112 SIS852112 SSO852112 TCK852112 TMG852112 TWC852112 UFY852112 UPU852112 UZQ852112 VJM852112 VTI852112 WDE852112 WNA852112 KK917648 UG917648 AEC917648 ANY917648 AXU917648 BHQ917648 BRM917648 CBI917648 CLE917648 CVA917648 DEW917648 DOS917648 DYO917648 EIK917648 ESG917648 FCC917648 FLY917648 FVU917648 GFQ917648 GPM917648 GZI917648 HJE917648 HTA917648 ICW917648 IMS917648 IWO917648 JGK917648 JQG917648 KAC917648 KJY917648 KTU917648 LDQ917648 LNM917648 LXI917648 MHE917648 MRA917648 NAW917648 NKS917648 NUO917648 OEK917648 OOG917648 OYC917648 PHY917648 PRU917648 QBQ917648 QLM917648 QVI917648 RFE917648 RPA917648 RYW917648 SIS917648 SSO917648 TCK917648 TMG917648 TWC917648 UFY917648 UPU917648 UZQ917648 VJM917648 VTI917648 WDE917648 WNA917648 KK983184 UG983184 AEC983184 ANY983184 AXU983184 BHQ983184 BRM983184 CBI983184 CLE983184 CVA983184 DEW983184 DOS983184 DYO983184 EIK983184 ESG983184 FCC983184 FLY983184 FVU983184 GFQ983184 GPM983184 GZI983184 HJE983184 HTA983184 ICW983184 IMS983184 IWO983184 JGK983184 JQG983184 KAC983184 KJY983184 KTU983184 LDQ983184 LNM983184 LXI983184 MHE983184 MRA983184 NAW983184 NKS983184 NUO983184 OEK983184 OOG983184 OYC983184 PHY983184 PRU983184 QBQ983184 QLM983184 QVI983184 RFE983184 RPA983184 RYW983184 SIS983184 SSO983184 TCK983184 TMG983184 TWC983184 UFY983184 UPU983184 UZQ983184 VJM983184 VTI983184 WDE983184 WNA983184 WNA142 WDE142 VTI142 VJM142 UZQ142 UPU142 UFY142 TWC142 TMG142 TCK142 SSO142 SIS142 RYW142 RPA142 RFE142 QVI142 QLM142 QBQ142 PRU142 PHY142 OYC142 OOG142 OEK142 NUO142 NKS142 NAW142 MRA142 MHE142 LXI142 LNM142 LDQ142 KTU142 KJY142 KAC142 JQG142 JGK142 IWO142 IMS142 ICW142 HTA142 HJE142 GZI142 GPM142 GFQ142 FVU142 FLY142 FCC142 ESG142 EIK142 DYO142 DOS142 DEW142 CVA142 CLE142 CBI142 BRM142 BHQ142 AXU142 ANY142 AEC142 UG142 KK142 WNA139 WDE139 VTI139 VJM139 UZQ139 UPU139 UFY139 TWC139 TMG139 TCK139 SSO139 SIS139 RYW139 RPA139 RFE139 QVI139 QLM139 QBQ139 PRU139 PHY139 OYC139 OOG139 OEK139 NUO139 NKS139 NAW139 MRA139 MHE139 LXI139 LNM139 LDQ139 KTU139 KJY139 KAC139 JQG139 JGK139 IWO139 IMS139 ICW139 HTA139 HJE139 GZI139 GPM139 GFQ139 FVU139 FLY139 FCC139 ESG139 EIK139 DYO139 DOS139 DEW139 CVA139 CLE139 CBI139 BRM139 BHQ139 AXU139 ANY139 AEC139 UG139 KK139 WNA136 WDE136 VTI136 VJM136 UZQ136 UPU136 UFY136 TWC136 TMG136 TCK136 SSO136 SIS136 RYW136 RPA136 RFE136 QVI136 QLM136 QBQ136 PRU136 PHY136 OYC136 OOG136 OEK136 NUO136 NKS136 NAW136 MRA136 MHE136 LXI136 LNM136 LDQ136 KTU136 KJY136 KAC136 JQG136 JGK136 IWO136 IMS136 ICW136 HTA136 HJE136 GZI136 GPM136 GFQ136 FVU136 FLY136 FCC136 ESG136 EIK136 DYO136 DOS136 DEW136 CVA136 CLE136 CBI136 BRM136 BHQ136 AXU136 ANY136 AEC136 UG136 KK136 WNA145 WDE145 VTI145 VJM145 UZQ145 UPU145 UFY145 TWC145 TMG145 TCK145 SSO145 SIS145 RYW145 RPA145 RFE145 QVI145 QLM145 QBQ145 PRU145 PHY145 OYC145 OOG145 OEK145 NUO145 NKS145 NAW145 MRA145 MHE145 LXI145 LNM145 LDQ145 KTU145 KJY145 KAC145 JQG145 JGK145 IWO145 IMS145 ICW145 HTA145 HJE145 GZI145 GPM145 GFQ145 FVU145 FLY145 FCC145 ESG145 EIK145 DYO145 DOS145 DEW145 CVA145 CLE145 CBI145 BRM145 BHQ145 AXU145 ANY145 AEC145 UG145 KK145 WNA133 WDE133 VTI133 VJM133 UZQ133 UPU133 UFY133 TWC133 TMG133 TCK133 SSO133 SIS133 RYW133 RPA133 RFE133 QVI133 QLM133 QBQ133 PRU133 PHY133 OYC133 OOG133 OEK133 NUO133 NKS133 NAW133 MRA133 MHE133 LXI133 LNM133 LDQ133 KTU133 KJY133 KAC133 JQG133 JGK133 IWO133 IMS133 ICW133 HTA133 HJE133 GZI133 GPM133 GFQ133 FVU133 FLY133 FCC133 ESG133 EIK133 DYO133 DOS133 DEW133 CVA133 CLE133 CBI133 BRM133 BHQ133 AXU133 ANY133 AEC133 UG133 KK133 WNA162 WDE162 VTI162 VJM162 UZQ162 UPU162 UFY162 TWC162 TMG162 TCK162 SSO162 SIS162 RYW162 RPA162 RFE162 QVI162 QLM162 QBQ162 PRU162 PHY162 OYC162 OOG162 OEK162 NUO162 NKS162 NAW162 MRA162 MHE162 LXI162 LNM162 LDQ162 KTU162 KJY162 KAC162 JQG162 JGK162 IWO162 IMS162 ICW162 HTA162 HJE162 GZI162 GPM162 GFQ162 FVU162 FLY162 FCC162 ESG162 EIK162 DYO162 DOS162 DEW162 CVA162 CLE162 CBI162 BRM162 BHQ162 AXU162 ANY162 AEC162 UG162 KK162 WNA153 WDE153 VTI153 VJM153 UZQ153 UPU153 UFY153 TWC153 TMG153 TCK153 SSO153 SIS153 RYW153 RPA153 RFE153 QVI153 QLM153 QBQ153 PRU153 PHY153 OYC153 OOG153 OEK153 NUO153 NKS153 NAW153 MRA153 MHE153 LXI153 LNM153 LDQ153 KTU153 KJY153 KAC153 JQG153 JGK153 IWO153 IMS153 ICW153 HTA153 HJE153 GZI153 GPM153 GFQ153 FVU153 FLY153 FCC153 ESG153 EIK153 DYO153 DOS153 DEW153 CVA153 CLE153 CBI153 BRM153 BHQ153 AXU153 ANY153 AEC153 UG153 KK153 WNA156 WDE156 VTI156 VJM156 UZQ156 UPU156 UFY156 TWC156 TMG156 TCK156 SSO156 SIS156 RYW156 RPA156 RFE156 QVI156 QLM156 QBQ156 PRU156 PHY156 OYC156 OOG156 OEK156 NUO156 NKS156 NAW156 MRA156 MHE156 LXI156 LNM156 LDQ156 KTU156 KJY156 KAC156 JQG156 JGK156 IWO156 IMS156 ICW156 HTA156 HJE156 GZI156 GPM156 GFQ156 FVU156 FLY156 FCC156 ESG156 EIK156 DYO156 DOS156 DEW156 CVA156 CLE156 CBI156 BRM156 BHQ156 AXU156 ANY156 AEC156 UG156 KK156 WNA159 WDE159 VTI159 VJM159 UZQ159 UPU159 UFY159 TWC159 TMG159 TCK159 SSO159 SIS159 RYW159 RPA159 RFE159 QVI159 QLM159 QBQ159 PRU159 PHY159 OYC159 OOG159 OEK159 NUO159 NKS159 NAW159 MRA159 MHE159 LXI159 LNM159 LDQ159 KTU159 KJY159 KAC159 JQG159 JGK159 IWO159 IMS159 ICW159 HTA159 HJE159 GZI159 GPM159 GFQ159 FVU159 FLY159 FCC159 ESG159 EIK159 DYO159 DOS159 DEW159 CVA159 CLE159 CBI159 BRM159 BHQ159 AXU159 ANY159 AEC159 UG159 KK159 WNA150 WDE150 VTI150 VJM150 UZQ150 UPU150 UFY150 TWC150 TMG150 TCK150 SSO150 SIS150 RYW150 RPA150 RFE150 QVI150 QLM150 QBQ150 PRU150 PHY150 OYC150 OOG150 OEK150 NUO150 NKS150 NAW150 MRA150 MHE150 LXI150 LNM150 LDQ150 KTU150 KJY150 KAC150 JQG150 JGK150 IWO150 IMS150 ICW150 HTA150 HJE150 GZI150 GPM150 GFQ150 FVU150 FLY150 FCC150 ESG150 EIK150 DYO150 DOS150 DEW150 CVA150 CLE150 CBI150 BRM150 BHQ150 AXU150 ANY150 AEC150 UG150 KK150 WNA219 WDE219 VTI219 VJM219 UZQ219 UPU219 UFY219 TWC219 TMG219 TCK219 SSO219 SIS219 RYW219 RPA219 RFE219 QVI219 QLM219 QBQ219 PRU219 PHY219 OYC219 OOG219 OEK219 NUO219 NKS219 NAW219 MRA219 MHE219 LXI219 LNM219 LDQ219 KTU219 KJY219 KAC219 JQG219 JGK219 IWO219 IMS219 ICW219 HTA219 HJE219 GZI219 GPM219 GFQ219 FVU219 FLY219 FCC219 ESG219 EIK219 DYO219 DOS219 DEW219 CVA219 CLE219 CBI219 BRM219 BHQ219 AXU219 ANY219 AEC219 UG219 KK219 WNA222 WDE222 VTI222 VJM222 UZQ222 UPU222 UFY222 TWC222 TMG222 TCK222 SSO222 SIS222 RYW222 RPA222 RFE222 QVI222 QLM222 QBQ222 PRU222 PHY222 OYC222 OOG222 OEK222 NUO222 NKS222 NAW222 MRA222 MHE222 LXI222 LNM222 LDQ222 KTU222 KJY222 KAC222 JQG222 JGK222 IWO222 IMS222 ICW222 HTA222 HJE222 GZI222 GPM222 GFQ222 FVU222 FLY222 FCC222 ESG222 EIK222 DYO222 DOS222 DEW222 CVA222 CLE222 CBI222 BRM222 BHQ222 AXU222 ANY222 AEC222 UG222 KK222 WNA225 WDE225 VTI225 VJM225 UZQ225 UPU225 UFY225 TWC225 TMG225 TCK225 SSO225 SIS225 RYW225 RPA225 RFE225 QVI225 QLM225 QBQ225 PRU225 PHY225 OYC225 OOG225 OEK225 NUO225 NKS225 NAW225 MRA225 MHE225 LXI225 LNM225 LDQ225 KTU225 KJY225 KAC225 JQG225 JGK225 IWO225 IMS225 ICW225 HTA225 HJE225 GZI225 GPM225 GFQ225 FVU225 FLY225 FCC225 ESG225 EIK225 DYO225 DOS225 DEW225 CVA225 CLE225 CBI225 BRM225 BHQ225 AXU225 ANY225 AEC225 UG225 KK225 WNA216 WDE216 VTI216 VJM216 UZQ216 UPU216 UFY216 TWC216 TMG216 TCK216 SSO216 SIS216 RYW216 RPA216 RFE216 QVI216 QLM216 QBQ216 PRU216 PHY216 OYC216 OOG216 OEK216 NUO216 NKS216 NAW216 MRA216 MHE216 LXI216 LNM216 LDQ216 KTU216 KJY216 KAC216 JQG216 JGK216 IWO216 IMS216 ICW216 HTA216 HJE216 GZI216 GPM216 GFQ216 FVU216 FLY216 FCC216 ESG216 EIK216 DYO216 DOS216 DEW216 CVA216 CLE216 CBI216 BRM216 BHQ216 AXU216 ANY216 AEC216 UG216 KK216 WNA211 WDE211 VTI211 VJM211 UZQ211 UPU211 UFY211 TWC211 TMG211 TCK211 SSO211 SIS211 RYW211 RPA211 RFE211 QVI211 QLM211 QBQ211 PRU211 PHY211 OYC211 OOG211 OEK211 NUO211 NKS211 NAW211 MRA211 MHE211 LXI211 LNM211 LDQ211 KTU211 KJY211 KAC211 JQG211 JGK211 IWO211 IMS211 ICW211 HTA211 HJE211 GZI211 GPM211 GFQ211 FVU211 FLY211 FCC211 ESG211 EIK211 DYO211 DOS211 DEW211 CVA211 CLE211 CBI211 BRM211 BHQ211 AXU211 ANY211 AEC211 UG211 KK211 WNA202 WDE202 VTI202 VJM202 UZQ202 UPU202 UFY202 TWC202 TMG202 TCK202 SSO202 SIS202 RYW202 RPA202 RFE202 QVI202 QLM202 QBQ202 PRU202 PHY202 OYC202 OOG202 OEK202 NUO202 NKS202 NAW202 MRA202 MHE202 LXI202 LNM202 LDQ202 KTU202 KJY202 KAC202 JQG202 JGK202 IWO202 IMS202 ICW202 HTA202 HJE202 GZI202 GPM202 GFQ202 FVU202 FLY202 FCC202 ESG202 EIK202 DYO202 DOS202 DEW202 CVA202 CLE202 CBI202 BRM202 BHQ202 AXU202 ANY202 AEC202 UG202 KK202 WNA205 WDE205 VTI205 VJM205 UZQ205 UPU205 UFY205 TWC205 TMG205 TCK205 SSO205 SIS205 RYW205 RPA205 RFE205 QVI205 QLM205 QBQ205 PRU205 PHY205 OYC205 OOG205 OEK205 NUO205 NKS205 NAW205 MRA205 MHE205 LXI205 LNM205 LDQ205 KTU205 KJY205 KAC205 JQG205 JGK205 IWO205 IMS205 ICW205 HTA205 HJE205 GZI205 GPM205 GFQ205 FVU205 FLY205 FCC205 ESG205 EIK205 DYO205 DOS205 DEW205 CVA205 CLE205 CBI205 BRM205 BHQ205 AXU205 ANY205 AEC205 UG205 KK205 WNA208 WDE208 VTI208 VJM208 UZQ208 UPU208 UFY208 TWC208 TMG208 TCK208 SSO208 SIS208 RYW208 RPA208 RFE208 QVI208 QLM208 QBQ208 PRU208 PHY208 OYC208 OOG208 OEK208 NUO208 NKS208 NAW208 MRA208 MHE208 LXI208 LNM208 LDQ208 KTU208 KJY208 KAC208 JQG208 JGK208 IWO208 IMS208 ICW208 HTA208 HJE208 GZI208 GPM208 GFQ208 FVU208 FLY208 FCC208 ESG208 EIK208 DYO208 DOS208 DEW208 CVA208 CLE208 CBI208 BRM208 BHQ208 AXU208 ANY208 AEC208 UG208 KK208 WNA199 WDE199 VTI199 VJM199 UZQ199 UPU199 UFY199 TWC199 TMG199 TCK199 SSO199 SIS199 RYW199 RPA199 RFE199 QVI199 QLM199 QBQ199 PRU199 PHY199 OYC199 OOG199 OEK199 NUO199 NKS199 NAW199 MRA199 MHE199 LXI199 LNM199 LDQ199 KTU199 KJY199 KAC199 JQG199 JGK199 IWO199 IMS199 ICW199 HTA199 HJE199 GZI199 GPM199 GFQ199 FVU199 FLY199 FCC199 ESG199 EIK199 DYO199 DOS199 DEW199 CVA199 CLE199 CBI199 BRM199 BHQ199 AXU199 ANY199 AEC199 UG199 KK199 WNA255 WDE255 VTI255 VJM255 UZQ255 UPU255 UFY255 TWC255 TMG255 TCK255 SSO255 SIS255 RYW255 RPA255 RFE255 QVI255 QLM255 QBQ255 PRU255 PHY255 OYC255 OOG255 OEK255 NUO255 NKS255 NAW255 MRA255 MHE255 LXI255 LNM255 LDQ255 KTU255 KJY255 KAC255 JQG255 JGK255 IWO255 IMS255 ICW255 HTA255 HJE255 GZI255 GPM255 GFQ255 FVU255 FLY255 FCC255 ESG255 EIK255 DYO255 DOS255 DEW255 CVA255 CLE255 CBI255 BRM255 BHQ255 AXU255 ANY255 AEC255 UG255 KK255 WNA246 WDE246 VTI246 VJM246 UZQ246 UPU246 UFY246 TWC246 TMG246 TCK246 SSO246 SIS246 RYW246 RPA246 RFE246 QVI246 QLM246 QBQ246 PRU246 PHY246 OYC246 OOG246 OEK246 NUO246 NKS246 NAW246 MRA246 MHE246 LXI246 LNM246 LDQ246 KTU246 KJY246 KAC246 JQG246 JGK246 IWO246 IMS246 ICW246 HTA246 HJE246 GZI246 GPM246 GFQ246 FVU246 FLY246 FCC246 ESG246 EIK246 DYO246 DOS246 DEW246 CVA246 CLE246 CBI246 BRM246 BHQ246 AXU246 ANY246 AEC246 UG246 KK246 WNA249 WDE249 VTI249 VJM249 UZQ249 UPU249 UFY249 TWC249 TMG249 TCK249 SSO249 SIS249 RYW249 RPA249 RFE249 QVI249 QLM249 QBQ249 PRU249 PHY249 OYC249 OOG249 OEK249 NUO249 NKS249 NAW249 MRA249 MHE249 LXI249 LNM249 LDQ249 KTU249 KJY249 KAC249 JQG249 JGK249 IWO249 IMS249 ICW249 HTA249 HJE249 GZI249 GPM249 GFQ249 FVU249 FLY249 FCC249 ESG249 EIK249 DYO249 DOS249 DEW249 CVA249 CLE249 CBI249 BRM249 BHQ249 AXU249 ANY249 AEC249 UG249 KK249 WNA252 WDE252 VTI252 VJM252 UZQ252 UPU252 UFY252 TWC252 TMG252 TCK252 SSO252 SIS252 RYW252 RPA252 RFE252 QVI252 QLM252 QBQ252 PRU252 PHY252 OYC252 OOG252 OEK252 NUO252 NKS252 NAW252 MRA252 MHE252 LXI252 LNM252 LDQ252 KTU252 KJY252 KAC252 JQG252 JGK252 IWO252 IMS252 ICW252 HTA252 HJE252 GZI252 GPM252 GFQ252 FVU252 FLY252 FCC252 ESG252 EIK252 DYO252 DOS252 DEW252 CVA252 CLE252 CBI252 BRM252 BHQ252 AXU252 ANY252 AEC252 UG252 KK252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WNA272 WDE272 VTI272 VJM272 UZQ272 UPU272 UFY272 TWC272 TMG272 TCK272 SSO272 SIS272 RYW272 RPA272 RFE272 QVI272 QLM272 QBQ272 PRU272 PHY272 OYC272 OOG272 OEK272 NUO272 NKS272 NAW272 MRA272 MHE272 LXI272 LNM272 LDQ272 KTU272 KJY272 KAC272 JQG272 JGK272 IWO272 IMS272 ICW272 HTA272 HJE272 GZI272 GPM272 GFQ272 FVU272 FLY272 FCC272 ESG272 EIK272 DYO272 DOS272 DEW272 CVA272 CLE272 CBI272 BRM272 BHQ272 AXU272 ANY272 AEC272 UG272 KK272 WNA263 WDE263 VTI263 VJM263 UZQ263 UPU263 UFY263 TWC263 TMG263 TCK263 SSO263 SIS263 RYW263 RPA263 RFE263 QVI263 QLM263 QBQ263 PRU263 PHY263 OYC263 OOG263 OEK263 NUO263 NKS263 NAW263 MRA263 MHE263 LXI263 LNM263 LDQ263 KTU263 KJY263 KAC263 JQG263 JGK263 IWO263 IMS263 ICW263 HTA263 HJE263 GZI263 GPM263 GFQ263 FVU263 FLY263 FCC263 ESG263 EIK263 DYO263 DOS263 DEW263 CVA263 CLE263 CBI263 BRM263 BHQ263 AXU263 ANY263 AEC263 UG263 KK263 WNA266 WDE266 VTI266 VJM266 UZQ266 UPU266 UFY266 TWC266 TMG266 TCK266 SSO266 SIS266 RYW266 RPA266 RFE266 QVI266 QLM266 QBQ266 PRU266 PHY266 OYC266 OOG266 OEK266 NUO266 NKS266 NAW266 MRA266 MHE266 LXI266 LNM266 LDQ266 KTU266 KJY266 KAC266 JQG266 JGK266 IWO266 IMS266 ICW266 HTA266 HJE266 GZI266 GPM266 GFQ266 FVU266 FLY266 FCC266 ESG266 EIK266 DYO266 DOS266 DEW266 CVA266 CLE266 CBI266 BRM266 BHQ266 AXU266 ANY266 AEC266 UG266 KK266 WNA269 WDE269 VTI269 VJM269 UZQ269 UPU269 UFY269 TWC269 TMG269 TCK269 SSO269 SIS269 RYW269 RPA269 RFE269 QVI269 QLM269 QBQ269 PRU269 PHY269 OYC269 OOG269 OEK269 NUO269 NKS269 NAW269 MRA269 MHE269 LXI269 LNM269 LDQ269 KTU269 KJY269 KAC269 JQG269 JGK269 IWO269 IMS269 ICW269 HTA269 HJE269 GZI269 GPM269 GFQ269 FVU269 FLY269 FCC269 ESG269 EIK269 DYO269 DOS269 DEW269 CVA269 CLE269 CBI269 BRM269 BHQ269 AXU269 ANY269 AEC269 UG269 KK269 WNA260 WDE260 VTI260 VJM260 UZQ260 UPU260 UFY260 TWC260 TMG260 TCK260 SSO260 SIS260 RYW260 RPA260 RFE260 QVI260 QLM260 QBQ260 PRU260 PHY260 OYC260 OOG260 OEK260 NUO260 NKS260 NAW260 MRA260 MHE260 LXI260 LNM260 LDQ260 KTU260 KJY260 KAC260 JQG260 JGK260 IWO260 IMS260 ICW260 HTA260 HJE260 GZI260 GPM260 GFQ260 FVU260 FLY260 FCC260 ESG260 EIK260 DYO260 DOS260 DEW260 CVA260 CLE260 CBI260 BRM260 BHQ260 AXU260 ANY260 AEC260 UG260 KK260 WNA228 WDE228 VTI228 VJM228 UZQ228 UPU228 UFY228 TWC228 TMG228 TCK228 SSO228 SIS228 RYW228 RPA228 RFE228 QVI228 QLM228 QBQ228 PRU228 PHY228 OYC228 OOG228 OEK228 NUO228 NKS228 NAW228 MRA228 MHE228 LXI228 LNM228 LDQ228 KTU228 KJY228 KAC228 JQG228 JGK228 IWO228 IMS228 ICW228 HTA228 HJE228 GZI228 GPM228 GFQ228 FVU228 FLY228 FCC228 ESG228 EIK228 DYO228 DOS228 DEW228 CVA228 CLE228 CBI228 BRM228 BHQ228 AXU228 ANY228 AEC228 UG228 KK228 G260 G263 G266 G269 G272 G243 G246 G249 G252 G255 G150 G159 G156 G153 G162 G133 G145 G136 G139 G142 G216 G219 G222 G225 G228 G199 G202 G205 G208 G211 G327824 G262288 G196752 G131216 G65680 G983181 G917645 G852109 G786573 G721037 G655501 G589965 G524429 G458893 G393357 G327821 G262285 G196749 G131213 G65677 G983178 G917642 G852106 G786570 G721034 G655498 G589962 G524426 G458890 G393354 G327818 G262282 G196746 G131210 G65674 G983187 G917651 G852115 G786579 G721043 G655507 G589971 G524435 G458899 G393363 G327827 G262291 G196755 G131219 G65683 G983175 G917639 G852103 G786567 G721031 G655495 G589959 G524423 G458887 G393351 G327815 G262279 G196743 G131207 G65671 G983204 G917668 G852132 G786596 G721060 G655524 G589988 G524452 G458916 G393380 G327844 G262308 G196772 G131236 G65700 G983195 G917659 G852123 G786587 G721051 G655515 G589979 G524443 G458907 G393371 G327835 G262299 G196763 G131227 G65691 G983198 G917662 G852126 G786590 G721054 G655518 G589982 G524446 G458910 G393374 G327838 G262302 G196766 G131230 G65694 G983201 G917665 G852129 G786593 G721057 G655521 G589985 G524449 G458913 G393377 G327841 G262305 G196769 G131233 G65697 G983192 G917656 G852120 G786584 G721048 G655512 G589976 G524440 G458904 G393368 G327832 G262296 G196760 G131224 G65688 G983259 G917723 G852187 G786651 G721115 G655579 G590043 G524507 G458971 G393435 G327899 G262363 G196827 G131291 G65755 G983262 G917726 G852190 G786654 G721118 G655582 G590046 G524510 G458974 G393438 G327902 G262366 G196830 G131294 G65758 G983265 G917729 G852193 G786657 G721121 G655585 G590049 G524513 G458977 G393441 G327905 G262369 G196833 G131297 G65761 G983256 G917720 G852184 G786648 G721112 G655576 G590040 G524504 G458968 G393432 G327896 G262360 G196824 G131288 G65752 G983251 G917715 G852179 G786643 G721107 G655571 G590035 G524499 G458963 G393427 G327891 G262355 G196819 G131283 G65747 G983242 G917706 G852170 G786634 G721098 G655562 G590026 G524490 G458954 G393418 G327882 G262346 G196810 G131274 G65738 G655504 G983245 G917709 G852173 G786637 G721101 G655565 G590029 G524493 G458957 G393421 G327885 G262349 G196813 G131277 G65741 G589968 G983248 G917712 G852176 G786640 G721104 G655568 G590032 G524496 G458960 G393424 G327888 G262352 G196816 G131280 G65744 G524432 G983239 G917703 G852167 G786631 G721095 G655559 G590023 G524487 G458951 G393415 G327879 G262343 G196807 G131271 G65735 G458896 G983294 G917758 G852222 G786686 G721150 G655614 G590078 G524542 G459006 G393470 G327934 G262398 G196862 G131326 G65790 G983285 G917749 G852213 G786677 G721141 G655605 G590069 G524533 G458997 G393461 G327925 G262389 G196853 G131317 G65781 G983288 G917752 G852216 G786680 G721144 G655608 G590072 G524536 G459000 G393464 G327928 G262392 G196856 G131320 G65784 G983291 G917755 G852219 G786683 G721147 G655611 G590075 G524539 G459003 G393467 G327931 G262395 G196859 G131323 G65787 G983282 G917746 G852210 G786674 G721138 G655602 G590066 G524530 G458994 G393458 G327922 G262386 G196850 G131314 G65778 G721040 G983311 G917775 G852239 G786703 G721167 G655631 G590095 G524559 G459023 G393487 G327951 G262415 G196879 G131343 G65807 G983184 G983302 G917766 G852230 G786694 G721158 G655622 G590086 G524550 G459014 G393478 G327942 G262406 G196870 G131334 G65798 G917648 G983305 G917769 G852233 G786697 G721161 G655625 G590089 G524553 G459017 G393481 G327945 G262409 G196873 G131337 G65801 G852112 G983308 G917772 G852236 G786700 G721164 G655628 G590092 G524556 G459020 G393484 G327948 G262412 G196876 G131340 G65804 G786576 G983299 G917763 G852227 G786691 G721155 G655619 G590083 G524547 G459011 G393475 G327939 G262403 G196867 G131331 G65795 G983268 G917732 G852196 G786660 G721124 G655588 G590052 G524516 G458980 G393444 G327908 G262372 G196836 G131300 G65764 G393360</xm:sqref>
        </x14:dataValidation>
        <x14:dataValidation type="list" allowBlank="1" showInputMessage="1" showErrorMessage="1">
          <x14:formula1>
            <xm:f>List_Summary</xm:f>
          </x14:formula1>
          <xm:sqref>KN65764 UJ65764 AEF65764 AOB65764 AXX65764 BHT65764 BRP65764 CBL65764 CLH65764 CVD65764 DEZ65764 DOV65764 DYR65764 EIN65764 ESJ65764 FCF65764 FMB65764 FVX65764 GFT65764 GPP65764 GZL65764 HJH65764 HTD65764 ICZ65764 IMV65764 IWR65764 JGN65764 JQJ65764 KAF65764 KKB65764 KTX65764 LDT65764 LNP65764 LXL65764 MHH65764 MRD65764 NAZ65764 NKV65764 NUR65764 OEN65764 OOJ65764 OYF65764 PIB65764 PRX65764 QBT65764 QLP65764 QVL65764 RFH65764 RPD65764 RYZ65764 SIV65764 SSR65764 TCN65764 TMJ65764 TWF65764 UGB65764 UPX65764 UZT65764 VJP65764 VTL65764 WDH65764 WND65764 KN131300 UJ131300 AEF131300 AOB131300 AXX131300 BHT131300 BRP131300 CBL131300 CLH131300 CVD131300 DEZ131300 DOV131300 DYR131300 EIN131300 ESJ131300 FCF131300 FMB131300 FVX131300 GFT131300 GPP131300 GZL131300 HJH131300 HTD131300 ICZ131300 IMV131300 IWR131300 JGN131300 JQJ131300 KAF131300 KKB131300 KTX131300 LDT131300 LNP131300 LXL131300 MHH131300 MRD131300 NAZ131300 NKV131300 NUR131300 OEN131300 OOJ131300 OYF131300 PIB131300 PRX131300 QBT131300 QLP131300 QVL131300 RFH131300 RPD131300 RYZ131300 SIV131300 SSR131300 TCN131300 TMJ131300 TWF131300 UGB131300 UPX131300 UZT131300 VJP131300 VTL131300 WDH131300 WND131300 KN196836 UJ196836 AEF196836 AOB196836 AXX196836 BHT196836 BRP196836 CBL196836 CLH196836 CVD196836 DEZ196836 DOV196836 DYR196836 EIN196836 ESJ196836 FCF196836 FMB196836 FVX196836 GFT196836 GPP196836 GZL196836 HJH196836 HTD196836 ICZ196836 IMV196836 IWR196836 JGN196836 JQJ196836 KAF196836 KKB196836 KTX196836 LDT196836 LNP196836 LXL196836 MHH196836 MRD196836 NAZ196836 NKV196836 NUR196836 OEN196836 OOJ196836 OYF196836 PIB196836 PRX196836 QBT196836 QLP196836 QVL196836 RFH196836 RPD196836 RYZ196836 SIV196836 SSR196836 TCN196836 TMJ196836 TWF196836 UGB196836 UPX196836 UZT196836 VJP196836 VTL196836 WDH196836 WND196836 KN262372 UJ262372 AEF262372 AOB262372 AXX262372 BHT262372 BRP262372 CBL262372 CLH262372 CVD262372 DEZ262372 DOV262372 DYR262372 EIN262372 ESJ262372 FCF262372 FMB262372 FVX262372 GFT262372 GPP262372 GZL262372 HJH262372 HTD262372 ICZ262372 IMV262372 IWR262372 JGN262372 JQJ262372 KAF262372 KKB262372 KTX262372 LDT262372 LNP262372 LXL262372 MHH262372 MRD262372 NAZ262372 NKV262372 NUR262372 OEN262372 OOJ262372 OYF262372 PIB262372 PRX262372 QBT262372 QLP262372 QVL262372 RFH262372 RPD262372 RYZ262372 SIV262372 SSR262372 TCN262372 TMJ262372 TWF262372 UGB262372 UPX262372 UZT262372 VJP262372 VTL262372 WDH262372 WND262372 KN327908 UJ327908 AEF327908 AOB327908 AXX327908 BHT327908 BRP327908 CBL327908 CLH327908 CVD327908 DEZ327908 DOV327908 DYR327908 EIN327908 ESJ327908 FCF327908 FMB327908 FVX327908 GFT327908 GPP327908 GZL327908 HJH327908 HTD327908 ICZ327908 IMV327908 IWR327908 JGN327908 JQJ327908 KAF327908 KKB327908 KTX327908 LDT327908 LNP327908 LXL327908 MHH327908 MRD327908 NAZ327908 NKV327908 NUR327908 OEN327908 OOJ327908 OYF327908 PIB327908 PRX327908 QBT327908 QLP327908 QVL327908 RFH327908 RPD327908 RYZ327908 SIV327908 SSR327908 TCN327908 TMJ327908 TWF327908 UGB327908 UPX327908 UZT327908 VJP327908 VTL327908 WDH327908 WND327908 KN393444 UJ393444 AEF393444 AOB393444 AXX393444 BHT393444 BRP393444 CBL393444 CLH393444 CVD393444 DEZ393444 DOV393444 DYR393444 EIN393444 ESJ393444 FCF393444 FMB393444 FVX393444 GFT393444 GPP393444 GZL393444 HJH393444 HTD393444 ICZ393444 IMV393444 IWR393444 JGN393444 JQJ393444 KAF393444 KKB393444 KTX393444 LDT393444 LNP393444 LXL393444 MHH393444 MRD393444 NAZ393444 NKV393444 NUR393444 OEN393444 OOJ393444 OYF393444 PIB393444 PRX393444 QBT393444 QLP393444 QVL393444 RFH393444 RPD393444 RYZ393444 SIV393444 SSR393444 TCN393444 TMJ393444 TWF393444 UGB393444 UPX393444 UZT393444 VJP393444 VTL393444 WDH393444 WND393444 KN458980 UJ458980 AEF458980 AOB458980 AXX458980 BHT458980 BRP458980 CBL458980 CLH458980 CVD458980 DEZ458980 DOV458980 DYR458980 EIN458980 ESJ458980 FCF458980 FMB458980 FVX458980 GFT458980 GPP458980 GZL458980 HJH458980 HTD458980 ICZ458980 IMV458980 IWR458980 JGN458980 JQJ458980 KAF458980 KKB458980 KTX458980 LDT458980 LNP458980 LXL458980 MHH458980 MRD458980 NAZ458980 NKV458980 NUR458980 OEN458980 OOJ458980 OYF458980 PIB458980 PRX458980 QBT458980 QLP458980 QVL458980 RFH458980 RPD458980 RYZ458980 SIV458980 SSR458980 TCN458980 TMJ458980 TWF458980 UGB458980 UPX458980 UZT458980 VJP458980 VTL458980 WDH458980 WND458980 KN524516 UJ524516 AEF524516 AOB524516 AXX524516 BHT524516 BRP524516 CBL524516 CLH524516 CVD524516 DEZ524516 DOV524516 DYR524516 EIN524516 ESJ524516 FCF524516 FMB524516 FVX524516 GFT524516 GPP524516 GZL524516 HJH524516 HTD524516 ICZ524516 IMV524516 IWR524516 JGN524516 JQJ524516 KAF524516 KKB524516 KTX524516 LDT524516 LNP524516 LXL524516 MHH524516 MRD524516 NAZ524516 NKV524516 NUR524516 OEN524516 OOJ524516 OYF524516 PIB524516 PRX524516 QBT524516 QLP524516 QVL524516 RFH524516 RPD524516 RYZ524516 SIV524516 SSR524516 TCN524516 TMJ524516 TWF524516 UGB524516 UPX524516 UZT524516 VJP524516 VTL524516 WDH524516 WND524516 KN590052 UJ590052 AEF590052 AOB590052 AXX590052 BHT590052 BRP590052 CBL590052 CLH590052 CVD590052 DEZ590052 DOV590052 DYR590052 EIN590052 ESJ590052 FCF590052 FMB590052 FVX590052 GFT590052 GPP590052 GZL590052 HJH590052 HTD590052 ICZ590052 IMV590052 IWR590052 JGN590052 JQJ590052 KAF590052 KKB590052 KTX590052 LDT590052 LNP590052 LXL590052 MHH590052 MRD590052 NAZ590052 NKV590052 NUR590052 OEN590052 OOJ590052 OYF590052 PIB590052 PRX590052 QBT590052 QLP590052 QVL590052 RFH590052 RPD590052 RYZ590052 SIV590052 SSR590052 TCN590052 TMJ590052 TWF590052 UGB590052 UPX590052 UZT590052 VJP590052 VTL590052 WDH590052 WND590052 KN655588 UJ655588 AEF655588 AOB655588 AXX655588 BHT655588 BRP655588 CBL655588 CLH655588 CVD655588 DEZ655588 DOV655588 DYR655588 EIN655588 ESJ655588 FCF655588 FMB655588 FVX655588 GFT655588 GPP655588 GZL655588 HJH655588 HTD655588 ICZ655588 IMV655588 IWR655588 JGN655588 JQJ655588 KAF655588 KKB655588 KTX655588 LDT655588 LNP655588 LXL655588 MHH655588 MRD655588 NAZ655588 NKV655588 NUR655588 OEN655588 OOJ655588 OYF655588 PIB655588 PRX655588 QBT655588 QLP655588 QVL655588 RFH655588 RPD655588 RYZ655588 SIV655588 SSR655588 TCN655588 TMJ655588 TWF655588 UGB655588 UPX655588 UZT655588 VJP655588 VTL655588 WDH655588 WND655588 KN721124 UJ721124 AEF721124 AOB721124 AXX721124 BHT721124 BRP721124 CBL721124 CLH721124 CVD721124 DEZ721124 DOV721124 DYR721124 EIN721124 ESJ721124 FCF721124 FMB721124 FVX721124 GFT721124 GPP721124 GZL721124 HJH721124 HTD721124 ICZ721124 IMV721124 IWR721124 JGN721124 JQJ721124 KAF721124 KKB721124 KTX721124 LDT721124 LNP721124 LXL721124 MHH721124 MRD721124 NAZ721124 NKV721124 NUR721124 OEN721124 OOJ721124 OYF721124 PIB721124 PRX721124 QBT721124 QLP721124 QVL721124 RFH721124 RPD721124 RYZ721124 SIV721124 SSR721124 TCN721124 TMJ721124 TWF721124 UGB721124 UPX721124 UZT721124 VJP721124 VTL721124 WDH721124 WND721124 KN786660 UJ786660 AEF786660 AOB786660 AXX786660 BHT786660 BRP786660 CBL786660 CLH786660 CVD786660 DEZ786660 DOV786660 DYR786660 EIN786660 ESJ786660 FCF786660 FMB786660 FVX786660 GFT786660 GPP786660 GZL786660 HJH786660 HTD786660 ICZ786660 IMV786660 IWR786660 JGN786660 JQJ786660 KAF786660 KKB786660 KTX786660 LDT786660 LNP786660 LXL786660 MHH786660 MRD786660 NAZ786660 NKV786660 NUR786660 OEN786660 OOJ786660 OYF786660 PIB786660 PRX786660 QBT786660 QLP786660 QVL786660 RFH786660 RPD786660 RYZ786660 SIV786660 SSR786660 TCN786660 TMJ786660 TWF786660 UGB786660 UPX786660 UZT786660 VJP786660 VTL786660 WDH786660 WND786660 KN852196 UJ852196 AEF852196 AOB852196 AXX852196 BHT852196 BRP852196 CBL852196 CLH852196 CVD852196 DEZ852196 DOV852196 DYR852196 EIN852196 ESJ852196 FCF852196 FMB852196 FVX852196 GFT852196 GPP852196 GZL852196 HJH852196 HTD852196 ICZ852196 IMV852196 IWR852196 JGN852196 JQJ852196 KAF852196 KKB852196 KTX852196 LDT852196 LNP852196 LXL852196 MHH852196 MRD852196 NAZ852196 NKV852196 NUR852196 OEN852196 OOJ852196 OYF852196 PIB852196 PRX852196 QBT852196 QLP852196 QVL852196 RFH852196 RPD852196 RYZ852196 SIV852196 SSR852196 TCN852196 TMJ852196 TWF852196 UGB852196 UPX852196 UZT852196 VJP852196 VTL852196 WDH852196 WND852196 KN917732 UJ917732 AEF917732 AOB917732 AXX917732 BHT917732 BRP917732 CBL917732 CLH917732 CVD917732 DEZ917732 DOV917732 DYR917732 EIN917732 ESJ917732 FCF917732 FMB917732 FVX917732 GFT917732 GPP917732 GZL917732 HJH917732 HTD917732 ICZ917732 IMV917732 IWR917732 JGN917732 JQJ917732 KAF917732 KKB917732 KTX917732 LDT917732 LNP917732 LXL917732 MHH917732 MRD917732 NAZ917732 NKV917732 NUR917732 OEN917732 OOJ917732 OYF917732 PIB917732 PRX917732 QBT917732 QLP917732 QVL917732 RFH917732 RPD917732 RYZ917732 SIV917732 SSR917732 TCN917732 TMJ917732 TWF917732 UGB917732 UPX917732 UZT917732 VJP917732 VTL917732 WDH917732 WND917732 KN983268 UJ983268 AEF983268 AOB983268 AXX983268 BHT983268 BRP983268 CBL983268 CLH983268 CVD983268 DEZ983268 DOV983268 DYR983268 EIN983268 ESJ983268 FCF983268 FMB983268 FVX983268 GFT983268 GPP983268 GZL983268 HJH983268 HTD983268 ICZ983268 IMV983268 IWR983268 JGN983268 JQJ983268 KAF983268 KKB983268 KTX983268 LDT983268 LNP983268 LXL983268 MHH983268 MRD983268 NAZ983268 NKV983268 NUR983268 OEN983268 OOJ983268 OYF983268 PIB983268 PRX983268 QBT983268 QLP983268 QVL983268 RFH983268 RPD983268 RYZ983268 SIV983268 SSR983268 TCN983268 TMJ983268 TWF983268 UGB983268 UPX983268 UZT983268 VJP983268 VTL983268 WDH983268 WND983268 KN65795 UJ65795 AEF65795 AOB65795 AXX65795 BHT65795 BRP65795 CBL65795 CLH65795 CVD65795 DEZ65795 DOV65795 DYR65795 EIN65795 ESJ65795 FCF65795 FMB65795 FVX65795 GFT65795 GPP65795 GZL65795 HJH65795 HTD65795 ICZ65795 IMV65795 IWR65795 JGN65795 JQJ65795 KAF65795 KKB65795 KTX65795 LDT65795 LNP65795 LXL65795 MHH65795 MRD65795 NAZ65795 NKV65795 NUR65795 OEN65795 OOJ65795 OYF65795 PIB65795 PRX65795 QBT65795 QLP65795 QVL65795 RFH65795 RPD65795 RYZ65795 SIV65795 SSR65795 TCN65795 TMJ65795 TWF65795 UGB65795 UPX65795 UZT65795 VJP65795 VTL65795 WDH65795 WND65795 KN131331 UJ131331 AEF131331 AOB131331 AXX131331 BHT131331 BRP131331 CBL131331 CLH131331 CVD131331 DEZ131331 DOV131331 DYR131331 EIN131331 ESJ131331 FCF131331 FMB131331 FVX131331 GFT131331 GPP131331 GZL131331 HJH131331 HTD131331 ICZ131331 IMV131331 IWR131331 JGN131331 JQJ131331 KAF131331 KKB131331 KTX131331 LDT131331 LNP131331 LXL131331 MHH131331 MRD131331 NAZ131331 NKV131331 NUR131331 OEN131331 OOJ131331 OYF131331 PIB131331 PRX131331 QBT131331 QLP131331 QVL131331 RFH131331 RPD131331 RYZ131331 SIV131331 SSR131331 TCN131331 TMJ131331 TWF131331 UGB131331 UPX131331 UZT131331 VJP131331 VTL131331 WDH131331 WND131331 KN196867 UJ196867 AEF196867 AOB196867 AXX196867 BHT196867 BRP196867 CBL196867 CLH196867 CVD196867 DEZ196867 DOV196867 DYR196867 EIN196867 ESJ196867 FCF196867 FMB196867 FVX196867 GFT196867 GPP196867 GZL196867 HJH196867 HTD196867 ICZ196867 IMV196867 IWR196867 JGN196867 JQJ196867 KAF196867 KKB196867 KTX196867 LDT196867 LNP196867 LXL196867 MHH196867 MRD196867 NAZ196867 NKV196867 NUR196867 OEN196867 OOJ196867 OYF196867 PIB196867 PRX196867 QBT196867 QLP196867 QVL196867 RFH196867 RPD196867 RYZ196867 SIV196867 SSR196867 TCN196867 TMJ196867 TWF196867 UGB196867 UPX196867 UZT196867 VJP196867 VTL196867 WDH196867 WND196867 KN262403 UJ262403 AEF262403 AOB262403 AXX262403 BHT262403 BRP262403 CBL262403 CLH262403 CVD262403 DEZ262403 DOV262403 DYR262403 EIN262403 ESJ262403 FCF262403 FMB262403 FVX262403 GFT262403 GPP262403 GZL262403 HJH262403 HTD262403 ICZ262403 IMV262403 IWR262403 JGN262403 JQJ262403 KAF262403 KKB262403 KTX262403 LDT262403 LNP262403 LXL262403 MHH262403 MRD262403 NAZ262403 NKV262403 NUR262403 OEN262403 OOJ262403 OYF262403 PIB262403 PRX262403 QBT262403 QLP262403 QVL262403 RFH262403 RPD262403 RYZ262403 SIV262403 SSR262403 TCN262403 TMJ262403 TWF262403 UGB262403 UPX262403 UZT262403 VJP262403 VTL262403 WDH262403 WND262403 KN327939 UJ327939 AEF327939 AOB327939 AXX327939 BHT327939 BRP327939 CBL327939 CLH327939 CVD327939 DEZ327939 DOV327939 DYR327939 EIN327939 ESJ327939 FCF327939 FMB327939 FVX327939 GFT327939 GPP327939 GZL327939 HJH327939 HTD327939 ICZ327939 IMV327939 IWR327939 JGN327939 JQJ327939 KAF327939 KKB327939 KTX327939 LDT327939 LNP327939 LXL327939 MHH327939 MRD327939 NAZ327939 NKV327939 NUR327939 OEN327939 OOJ327939 OYF327939 PIB327939 PRX327939 QBT327939 QLP327939 QVL327939 RFH327939 RPD327939 RYZ327939 SIV327939 SSR327939 TCN327939 TMJ327939 TWF327939 UGB327939 UPX327939 UZT327939 VJP327939 VTL327939 WDH327939 WND327939 KN393475 UJ393475 AEF393475 AOB393475 AXX393475 BHT393475 BRP393475 CBL393475 CLH393475 CVD393475 DEZ393475 DOV393475 DYR393475 EIN393475 ESJ393475 FCF393475 FMB393475 FVX393475 GFT393475 GPP393475 GZL393475 HJH393475 HTD393475 ICZ393475 IMV393475 IWR393475 JGN393475 JQJ393475 KAF393475 KKB393475 KTX393475 LDT393475 LNP393475 LXL393475 MHH393475 MRD393475 NAZ393475 NKV393475 NUR393475 OEN393475 OOJ393475 OYF393475 PIB393475 PRX393475 QBT393475 QLP393475 QVL393475 RFH393475 RPD393475 RYZ393475 SIV393475 SSR393475 TCN393475 TMJ393475 TWF393475 UGB393475 UPX393475 UZT393475 VJP393475 VTL393475 WDH393475 WND393475 KN459011 UJ459011 AEF459011 AOB459011 AXX459011 BHT459011 BRP459011 CBL459011 CLH459011 CVD459011 DEZ459011 DOV459011 DYR459011 EIN459011 ESJ459011 FCF459011 FMB459011 FVX459011 GFT459011 GPP459011 GZL459011 HJH459011 HTD459011 ICZ459011 IMV459011 IWR459011 JGN459011 JQJ459011 KAF459011 KKB459011 KTX459011 LDT459011 LNP459011 LXL459011 MHH459011 MRD459011 NAZ459011 NKV459011 NUR459011 OEN459011 OOJ459011 OYF459011 PIB459011 PRX459011 QBT459011 QLP459011 QVL459011 RFH459011 RPD459011 RYZ459011 SIV459011 SSR459011 TCN459011 TMJ459011 TWF459011 UGB459011 UPX459011 UZT459011 VJP459011 VTL459011 WDH459011 WND459011 KN524547 UJ524547 AEF524547 AOB524547 AXX524547 BHT524547 BRP524547 CBL524547 CLH524547 CVD524547 DEZ524547 DOV524547 DYR524547 EIN524547 ESJ524547 FCF524547 FMB524547 FVX524547 GFT524547 GPP524547 GZL524547 HJH524547 HTD524547 ICZ524547 IMV524547 IWR524547 JGN524547 JQJ524547 KAF524547 KKB524547 KTX524547 LDT524547 LNP524547 LXL524547 MHH524547 MRD524547 NAZ524547 NKV524547 NUR524547 OEN524547 OOJ524547 OYF524547 PIB524547 PRX524547 QBT524547 QLP524547 QVL524547 RFH524547 RPD524547 RYZ524547 SIV524547 SSR524547 TCN524547 TMJ524547 TWF524547 UGB524547 UPX524547 UZT524547 VJP524547 VTL524547 WDH524547 WND524547 KN590083 UJ590083 AEF590083 AOB590083 AXX590083 BHT590083 BRP590083 CBL590083 CLH590083 CVD590083 DEZ590083 DOV590083 DYR590083 EIN590083 ESJ590083 FCF590083 FMB590083 FVX590083 GFT590083 GPP590083 GZL590083 HJH590083 HTD590083 ICZ590083 IMV590083 IWR590083 JGN590083 JQJ590083 KAF590083 KKB590083 KTX590083 LDT590083 LNP590083 LXL590083 MHH590083 MRD590083 NAZ590083 NKV590083 NUR590083 OEN590083 OOJ590083 OYF590083 PIB590083 PRX590083 QBT590083 QLP590083 QVL590083 RFH590083 RPD590083 RYZ590083 SIV590083 SSR590083 TCN590083 TMJ590083 TWF590083 UGB590083 UPX590083 UZT590083 VJP590083 VTL590083 WDH590083 WND590083 KN655619 UJ655619 AEF655619 AOB655619 AXX655619 BHT655619 BRP655619 CBL655619 CLH655619 CVD655619 DEZ655619 DOV655619 DYR655619 EIN655619 ESJ655619 FCF655619 FMB655619 FVX655619 GFT655619 GPP655619 GZL655619 HJH655619 HTD655619 ICZ655619 IMV655619 IWR655619 JGN655619 JQJ655619 KAF655619 KKB655619 KTX655619 LDT655619 LNP655619 LXL655619 MHH655619 MRD655619 NAZ655619 NKV655619 NUR655619 OEN655619 OOJ655619 OYF655619 PIB655619 PRX655619 QBT655619 QLP655619 QVL655619 RFH655619 RPD655619 RYZ655619 SIV655619 SSR655619 TCN655619 TMJ655619 TWF655619 UGB655619 UPX655619 UZT655619 VJP655619 VTL655619 WDH655619 WND655619 KN721155 UJ721155 AEF721155 AOB721155 AXX721155 BHT721155 BRP721155 CBL721155 CLH721155 CVD721155 DEZ721155 DOV721155 DYR721155 EIN721155 ESJ721155 FCF721155 FMB721155 FVX721155 GFT721155 GPP721155 GZL721155 HJH721155 HTD721155 ICZ721155 IMV721155 IWR721155 JGN721155 JQJ721155 KAF721155 KKB721155 KTX721155 LDT721155 LNP721155 LXL721155 MHH721155 MRD721155 NAZ721155 NKV721155 NUR721155 OEN721155 OOJ721155 OYF721155 PIB721155 PRX721155 QBT721155 QLP721155 QVL721155 RFH721155 RPD721155 RYZ721155 SIV721155 SSR721155 TCN721155 TMJ721155 TWF721155 UGB721155 UPX721155 UZT721155 VJP721155 VTL721155 WDH721155 WND721155 KN786691 UJ786691 AEF786691 AOB786691 AXX786691 BHT786691 BRP786691 CBL786691 CLH786691 CVD786691 DEZ786691 DOV786691 DYR786691 EIN786691 ESJ786691 FCF786691 FMB786691 FVX786691 GFT786691 GPP786691 GZL786691 HJH786691 HTD786691 ICZ786691 IMV786691 IWR786691 JGN786691 JQJ786691 KAF786691 KKB786691 KTX786691 LDT786691 LNP786691 LXL786691 MHH786691 MRD786691 NAZ786691 NKV786691 NUR786691 OEN786691 OOJ786691 OYF786691 PIB786691 PRX786691 QBT786691 QLP786691 QVL786691 RFH786691 RPD786691 RYZ786691 SIV786691 SSR786691 TCN786691 TMJ786691 TWF786691 UGB786691 UPX786691 UZT786691 VJP786691 VTL786691 WDH786691 WND786691 KN852227 UJ852227 AEF852227 AOB852227 AXX852227 BHT852227 BRP852227 CBL852227 CLH852227 CVD852227 DEZ852227 DOV852227 DYR852227 EIN852227 ESJ852227 FCF852227 FMB852227 FVX852227 GFT852227 GPP852227 GZL852227 HJH852227 HTD852227 ICZ852227 IMV852227 IWR852227 JGN852227 JQJ852227 KAF852227 KKB852227 KTX852227 LDT852227 LNP852227 LXL852227 MHH852227 MRD852227 NAZ852227 NKV852227 NUR852227 OEN852227 OOJ852227 OYF852227 PIB852227 PRX852227 QBT852227 QLP852227 QVL852227 RFH852227 RPD852227 RYZ852227 SIV852227 SSR852227 TCN852227 TMJ852227 TWF852227 UGB852227 UPX852227 UZT852227 VJP852227 VTL852227 WDH852227 WND852227 KN917763 UJ917763 AEF917763 AOB917763 AXX917763 BHT917763 BRP917763 CBL917763 CLH917763 CVD917763 DEZ917763 DOV917763 DYR917763 EIN917763 ESJ917763 FCF917763 FMB917763 FVX917763 GFT917763 GPP917763 GZL917763 HJH917763 HTD917763 ICZ917763 IMV917763 IWR917763 JGN917763 JQJ917763 KAF917763 KKB917763 KTX917763 LDT917763 LNP917763 LXL917763 MHH917763 MRD917763 NAZ917763 NKV917763 NUR917763 OEN917763 OOJ917763 OYF917763 PIB917763 PRX917763 QBT917763 QLP917763 QVL917763 RFH917763 RPD917763 RYZ917763 SIV917763 SSR917763 TCN917763 TMJ917763 TWF917763 UGB917763 UPX917763 UZT917763 VJP917763 VTL917763 WDH917763 WND917763 KN983299 UJ983299 AEF983299 AOB983299 AXX983299 BHT983299 BRP983299 CBL983299 CLH983299 CVD983299 DEZ983299 DOV983299 DYR983299 EIN983299 ESJ983299 FCF983299 FMB983299 FVX983299 GFT983299 GPP983299 GZL983299 HJH983299 HTD983299 ICZ983299 IMV983299 IWR983299 JGN983299 JQJ983299 KAF983299 KKB983299 KTX983299 LDT983299 LNP983299 LXL983299 MHH983299 MRD983299 NAZ983299 NKV983299 NUR983299 OEN983299 OOJ983299 OYF983299 PIB983299 PRX983299 QBT983299 QLP983299 QVL983299 RFH983299 RPD983299 RYZ983299 SIV983299 SSR983299 TCN983299 TMJ983299 TWF983299 UGB983299 UPX983299 UZT983299 VJP983299 VTL983299 WDH983299 WND983299 KN65804 UJ65804 AEF65804 AOB65804 AXX65804 BHT65804 BRP65804 CBL65804 CLH65804 CVD65804 DEZ65804 DOV65804 DYR65804 EIN65804 ESJ65804 FCF65804 FMB65804 FVX65804 GFT65804 GPP65804 GZL65804 HJH65804 HTD65804 ICZ65804 IMV65804 IWR65804 JGN65804 JQJ65804 KAF65804 KKB65804 KTX65804 LDT65804 LNP65804 LXL65804 MHH65804 MRD65804 NAZ65804 NKV65804 NUR65804 OEN65804 OOJ65804 OYF65804 PIB65804 PRX65804 QBT65804 QLP65804 QVL65804 RFH65804 RPD65804 RYZ65804 SIV65804 SSR65804 TCN65804 TMJ65804 TWF65804 UGB65804 UPX65804 UZT65804 VJP65804 VTL65804 WDH65804 WND65804 KN131340 UJ131340 AEF131340 AOB131340 AXX131340 BHT131340 BRP131340 CBL131340 CLH131340 CVD131340 DEZ131340 DOV131340 DYR131340 EIN131340 ESJ131340 FCF131340 FMB131340 FVX131340 GFT131340 GPP131340 GZL131340 HJH131340 HTD131340 ICZ131340 IMV131340 IWR131340 JGN131340 JQJ131340 KAF131340 KKB131340 KTX131340 LDT131340 LNP131340 LXL131340 MHH131340 MRD131340 NAZ131340 NKV131340 NUR131340 OEN131340 OOJ131340 OYF131340 PIB131340 PRX131340 QBT131340 QLP131340 QVL131340 RFH131340 RPD131340 RYZ131340 SIV131340 SSR131340 TCN131340 TMJ131340 TWF131340 UGB131340 UPX131340 UZT131340 VJP131340 VTL131340 WDH131340 WND131340 KN196876 UJ196876 AEF196876 AOB196876 AXX196876 BHT196876 BRP196876 CBL196876 CLH196876 CVD196876 DEZ196876 DOV196876 DYR196876 EIN196876 ESJ196876 FCF196876 FMB196876 FVX196876 GFT196876 GPP196876 GZL196876 HJH196876 HTD196876 ICZ196876 IMV196876 IWR196876 JGN196876 JQJ196876 KAF196876 KKB196876 KTX196876 LDT196876 LNP196876 LXL196876 MHH196876 MRD196876 NAZ196876 NKV196876 NUR196876 OEN196876 OOJ196876 OYF196876 PIB196876 PRX196876 QBT196876 QLP196876 QVL196876 RFH196876 RPD196876 RYZ196876 SIV196876 SSR196876 TCN196876 TMJ196876 TWF196876 UGB196876 UPX196876 UZT196876 VJP196876 VTL196876 WDH196876 WND196876 KN262412 UJ262412 AEF262412 AOB262412 AXX262412 BHT262412 BRP262412 CBL262412 CLH262412 CVD262412 DEZ262412 DOV262412 DYR262412 EIN262412 ESJ262412 FCF262412 FMB262412 FVX262412 GFT262412 GPP262412 GZL262412 HJH262412 HTD262412 ICZ262412 IMV262412 IWR262412 JGN262412 JQJ262412 KAF262412 KKB262412 KTX262412 LDT262412 LNP262412 LXL262412 MHH262412 MRD262412 NAZ262412 NKV262412 NUR262412 OEN262412 OOJ262412 OYF262412 PIB262412 PRX262412 QBT262412 QLP262412 QVL262412 RFH262412 RPD262412 RYZ262412 SIV262412 SSR262412 TCN262412 TMJ262412 TWF262412 UGB262412 UPX262412 UZT262412 VJP262412 VTL262412 WDH262412 WND262412 KN327948 UJ327948 AEF327948 AOB327948 AXX327948 BHT327948 BRP327948 CBL327948 CLH327948 CVD327948 DEZ327948 DOV327948 DYR327948 EIN327948 ESJ327948 FCF327948 FMB327948 FVX327948 GFT327948 GPP327948 GZL327948 HJH327948 HTD327948 ICZ327948 IMV327948 IWR327948 JGN327948 JQJ327948 KAF327948 KKB327948 KTX327948 LDT327948 LNP327948 LXL327948 MHH327948 MRD327948 NAZ327948 NKV327948 NUR327948 OEN327948 OOJ327948 OYF327948 PIB327948 PRX327948 QBT327948 QLP327948 QVL327948 RFH327948 RPD327948 RYZ327948 SIV327948 SSR327948 TCN327948 TMJ327948 TWF327948 UGB327948 UPX327948 UZT327948 VJP327948 VTL327948 WDH327948 WND327948 KN393484 UJ393484 AEF393484 AOB393484 AXX393484 BHT393484 BRP393484 CBL393484 CLH393484 CVD393484 DEZ393484 DOV393484 DYR393484 EIN393484 ESJ393484 FCF393484 FMB393484 FVX393484 GFT393484 GPP393484 GZL393484 HJH393484 HTD393484 ICZ393484 IMV393484 IWR393484 JGN393484 JQJ393484 KAF393484 KKB393484 KTX393484 LDT393484 LNP393484 LXL393484 MHH393484 MRD393484 NAZ393484 NKV393484 NUR393484 OEN393484 OOJ393484 OYF393484 PIB393484 PRX393484 QBT393484 QLP393484 QVL393484 RFH393484 RPD393484 RYZ393484 SIV393484 SSR393484 TCN393484 TMJ393484 TWF393484 UGB393484 UPX393484 UZT393484 VJP393484 VTL393484 WDH393484 WND393484 KN459020 UJ459020 AEF459020 AOB459020 AXX459020 BHT459020 BRP459020 CBL459020 CLH459020 CVD459020 DEZ459020 DOV459020 DYR459020 EIN459020 ESJ459020 FCF459020 FMB459020 FVX459020 GFT459020 GPP459020 GZL459020 HJH459020 HTD459020 ICZ459020 IMV459020 IWR459020 JGN459020 JQJ459020 KAF459020 KKB459020 KTX459020 LDT459020 LNP459020 LXL459020 MHH459020 MRD459020 NAZ459020 NKV459020 NUR459020 OEN459020 OOJ459020 OYF459020 PIB459020 PRX459020 QBT459020 QLP459020 QVL459020 RFH459020 RPD459020 RYZ459020 SIV459020 SSR459020 TCN459020 TMJ459020 TWF459020 UGB459020 UPX459020 UZT459020 VJP459020 VTL459020 WDH459020 WND459020 KN524556 UJ524556 AEF524556 AOB524556 AXX524556 BHT524556 BRP524556 CBL524556 CLH524556 CVD524556 DEZ524556 DOV524556 DYR524556 EIN524556 ESJ524556 FCF524556 FMB524556 FVX524556 GFT524556 GPP524556 GZL524556 HJH524556 HTD524556 ICZ524556 IMV524556 IWR524556 JGN524556 JQJ524556 KAF524556 KKB524556 KTX524556 LDT524556 LNP524556 LXL524556 MHH524556 MRD524556 NAZ524556 NKV524556 NUR524556 OEN524556 OOJ524556 OYF524556 PIB524556 PRX524556 QBT524556 QLP524556 QVL524556 RFH524556 RPD524556 RYZ524556 SIV524556 SSR524556 TCN524556 TMJ524556 TWF524556 UGB524556 UPX524556 UZT524556 VJP524556 VTL524556 WDH524556 WND524556 KN590092 UJ590092 AEF590092 AOB590092 AXX590092 BHT590092 BRP590092 CBL590092 CLH590092 CVD590092 DEZ590092 DOV590092 DYR590092 EIN590092 ESJ590092 FCF590092 FMB590092 FVX590092 GFT590092 GPP590092 GZL590092 HJH590092 HTD590092 ICZ590092 IMV590092 IWR590092 JGN590092 JQJ590092 KAF590092 KKB590092 KTX590092 LDT590092 LNP590092 LXL590092 MHH590092 MRD590092 NAZ590092 NKV590092 NUR590092 OEN590092 OOJ590092 OYF590092 PIB590092 PRX590092 QBT590092 QLP590092 QVL590092 RFH590092 RPD590092 RYZ590092 SIV590092 SSR590092 TCN590092 TMJ590092 TWF590092 UGB590092 UPX590092 UZT590092 VJP590092 VTL590092 WDH590092 WND590092 KN655628 UJ655628 AEF655628 AOB655628 AXX655628 BHT655628 BRP655628 CBL655628 CLH655628 CVD655628 DEZ655628 DOV655628 DYR655628 EIN655628 ESJ655628 FCF655628 FMB655628 FVX655628 GFT655628 GPP655628 GZL655628 HJH655628 HTD655628 ICZ655628 IMV655628 IWR655628 JGN655628 JQJ655628 KAF655628 KKB655628 KTX655628 LDT655628 LNP655628 LXL655628 MHH655628 MRD655628 NAZ655628 NKV655628 NUR655628 OEN655628 OOJ655628 OYF655628 PIB655628 PRX655628 QBT655628 QLP655628 QVL655628 RFH655628 RPD655628 RYZ655628 SIV655628 SSR655628 TCN655628 TMJ655628 TWF655628 UGB655628 UPX655628 UZT655628 VJP655628 VTL655628 WDH655628 WND655628 KN721164 UJ721164 AEF721164 AOB721164 AXX721164 BHT721164 BRP721164 CBL721164 CLH721164 CVD721164 DEZ721164 DOV721164 DYR721164 EIN721164 ESJ721164 FCF721164 FMB721164 FVX721164 GFT721164 GPP721164 GZL721164 HJH721164 HTD721164 ICZ721164 IMV721164 IWR721164 JGN721164 JQJ721164 KAF721164 KKB721164 KTX721164 LDT721164 LNP721164 LXL721164 MHH721164 MRD721164 NAZ721164 NKV721164 NUR721164 OEN721164 OOJ721164 OYF721164 PIB721164 PRX721164 QBT721164 QLP721164 QVL721164 RFH721164 RPD721164 RYZ721164 SIV721164 SSR721164 TCN721164 TMJ721164 TWF721164 UGB721164 UPX721164 UZT721164 VJP721164 VTL721164 WDH721164 WND721164 KN786700 UJ786700 AEF786700 AOB786700 AXX786700 BHT786700 BRP786700 CBL786700 CLH786700 CVD786700 DEZ786700 DOV786700 DYR786700 EIN786700 ESJ786700 FCF786700 FMB786700 FVX786700 GFT786700 GPP786700 GZL786700 HJH786700 HTD786700 ICZ786700 IMV786700 IWR786700 JGN786700 JQJ786700 KAF786700 KKB786700 KTX786700 LDT786700 LNP786700 LXL786700 MHH786700 MRD786700 NAZ786700 NKV786700 NUR786700 OEN786700 OOJ786700 OYF786700 PIB786700 PRX786700 QBT786700 QLP786700 QVL786700 RFH786700 RPD786700 RYZ786700 SIV786700 SSR786700 TCN786700 TMJ786700 TWF786700 UGB786700 UPX786700 UZT786700 VJP786700 VTL786700 WDH786700 WND786700 KN852236 UJ852236 AEF852236 AOB852236 AXX852236 BHT852236 BRP852236 CBL852236 CLH852236 CVD852236 DEZ852236 DOV852236 DYR852236 EIN852236 ESJ852236 FCF852236 FMB852236 FVX852236 GFT852236 GPP852236 GZL852236 HJH852236 HTD852236 ICZ852236 IMV852236 IWR852236 JGN852236 JQJ852236 KAF852236 KKB852236 KTX852236 LDT852236 LNP852236 LXL852236 MHH852236 MRD852236 NAZ852236 NKV852236 NUR852236 OEN852236 OOJ852236 OYF852236 PIB852236 PRX852236 QBT852236 QLP852236 QVL852236 RFH852236 RPD852236 RYZ852236 SIV852236 SSR852236 TCN852236 TMJ852236 TWF852236 UGB852236 UPX852236 UZT852236 VJP852236 VTL852236 WDH852236 WND852236 KN917772 UJ917772 AEF917772 AOB917772 AXX917772 BHT917772 BRP917772 CBL917772 CLH917772 CVD917772 DEZ917772 DOV917772 DYR917772 EIN917772 ESJ917772 FCF917772 FMB917772 FVX917772 GFT917772 GPP917772 GZL917772 HJH917772 HTD917772 ICZ917772 IMV917772 IWR917772 JGN917772 JQJ917772 KAF917772 KKB917772 KTX917772 LDT917772 LNP917772 LXL917772 MHH917772 MRD917772 NAZ917772 NKV917772 NUR917772 OEN917772 OOJ917772 OYF917772 PIB917772 PRX917772 QBT917772 QLP917772 QVL917772 RFH917772 RPD917772 RYZ917772 SIV917772 SSR917772 TCN917772 TMJ917772 TWF917772 UGB917772 UPX917772 UZT917772 VJP917772 VTL917772 WDH917772 WND917772 KN983308 UJ983308 AEF983308 AOB983308 AXX983308 BHT983308 BRP983308 CBL983308 CLH983308 CVD983308 DEZ983308 DOV983308 DYR983308 EIN983308 ESJ983308 FCF983308 FMB983308 FVX983308 GFT983308 GPP983308 GZL983308 HJH983308 HTD983308 ICZ983308 IMV983308 IWR983308 JGN983308 JQJ983308 KAF983308 KKB983308 KTX983308 LDT983308 LNP983308 LXL983308 MHH983308 MRD983308 NAZ983308 NKV983308 NUR983308 OEN983308 OOJ983308 OYF983308 PIB983308 PRX983308 QBT983308 QLP983308 QVL983308 RFH983308 RPD983308 RYZ983308 SIV983308 SSR983308 TCN983308 TMJ983308 TWF983308 UGB983308 UPX983308 UZT983308 VJP983308 VTL983308 WDH983308 WND983308 KN65801 UJ65801 AEF65801 AOB65801 AXX65801 BHT65801 BRP65801 CBL65801 CLH65801 CVD65801 DEZ65801 DOV65801 DYR65801 EIN65801 ESJ65801 FCF65801 FMB65801 FVX65801 GFT65801 GPP65801 GZL65801 HJH65801 HTD65801 ICZ65801 IMV65801 IWR65801 JGN65801 JQJ65801 KAF65801 KKB65801 KTX65801 LDT65801 LNP65801 LXL65801 MHH65801 MRD65801 NAZ65801 NKV65801 NUR65801 OEN65801 OOJ65801 OYF65801 PIB65801 PRX65801 QBT65801 QLP65801 QVL65801 RFH65801 RPD65801 RYZ65801 SIV65801 SSR65801 TCN65801 TMJ65801 TWF65801 UGB65801 UPX65801 UZT65801 VJP65801 VTL65801 WDH65801 WND65801 KN131337 UJ131337 AEF131337 AOB131337 AXX131337 BHT131337 BRP131337 CBL131337 CLH131337 CVD131337 DEZ131337 DOV131337 DYR131337 EIN131337 ESJ131337 FCF131337 FMB131337 FVX131337 GFT131337 GPP131337 GZL131337 HJH131337 HTD131337 ICZ131337 IMV131337 IWR131337 JGN131337 JQJ131337 KAF131337 KKB131337 KTX131337 LDT131337 LNP131337 LXL131337 MHH131337 MRD131337 NAZ131337 NKV131337 NUR131337 OEN131337 OOJ131337 OYF131337 PIB131337 PRX131337 QBT131337 QLP131337 QVL131337 RFH131337 RPD131337 RYZ131337 SIV131337 SSR131337 TCN131337 TMJ131337 TWF131337 UGB131337 UPX131337 UZT131337 VJP131337 VTL131337 WDH131337 WND131337 KN196873 UJ196873 AEF196873 AOB196873 AXX196873 BHT196873 BRP196873 CBL196873 CLH196873 CVD196873 DEZ196873 DOV196873 DYR196873 EIN196873 ESJ196873 FCF196873 FMB196873 FVX196873 GFT196873 GPP196873 GZL196873 HJH196873 HTD196873 ICZ196873 IMV196873 IWR196873 JGN196873 JQJ196873 KAF196873 KKB196873 KTX196873 LDT196873 LNP196873 LXL196873 MHH196873 MRD196873 NAZ196873 NKV196873 NUR196873 OEN196873 OOJ196873 OYF196873 PIB196873 PRX196873 QBT196873 QLP196873 QVL196873 RFH196873 RPD196873 RYZ196873 SIV196873 SSR196873 TCN196873 TMJ196873 TWF196873 UGB196873 UPX196873 UZT196873 VJP196873 VTL196873 WDH196873 WND196873 KN262409 UJ262409 AEF262409 AOB262409 AXX262409 BHT262409 BRP262409 CBL262409 CLH262409 CVD262409 DEZ262409 DOV262409 DYR262409 EIN262409 ESJ262409 FCF262409 FMB262409 FVX262409 GFT262409 GPP262409 GZL262409 HJH262409 HTD262409 ICZ262409 IMV262409 IWR262409 JGN262409 JQJ262409 KAF262409 KKB262409 KTX262409 LDT262409 LNP262409 LXL262409 MHH262409 MRD262409 NAZ262409 NKV262409 NUR262409 OEN262409 OOJ262409 OYF262409 PIB262409 PRX262409 QBT262409 QLP262409 QVL262409 RFH262409 RPD262409 RYZ262409 SIV262409 SSR262409 TCN262409 TMJ262409 TWF262409 UGB262409 UPX262409 UZT262409 VJP262409 VTL262409 WDH262409 WND262409 KN327945 UJ327945 AEF327945 AOB327945 AXX327945 BHT327945 BRP327945 CBL327945 CLH327945 CVD327945 DEZ327945 DOV327945 DYR327945 EIN327945 ESJ327945 FCF327945 FMB327945 FVX327945 GFT327945 GPP327945 GZL327945 HJH327945 HTD327945 ICZ327945 IMV327945 IWR327945 JGN327945 JQJ327945 KAF327945 KKB327945 KTX327945 LDT327945 LNP327945 LXL327945 MHH327945 MRD327945 NAZ327945 NKV327945 NUR327945 OEN327945 OOJ327945 OYF327945 PIB327945 PRX327945 QBT327945 QLP327945 QVL327945 RFH327945 RPD327945 RYZ327945 SIV327945 SSR327945 TCN327945 TMJ327945 TWF327945 UGB327945 UPX327945 UZT327945 VJP327945 VTL327945 WDH327945 WND327945 KN393481 UJ393481 AEF393481 AOB393481 AXX393481 BHT393481 BRP393481 CBL393481 CLH393481 CVD393481 DEZ393481 DOV393481 DYR393481 EIN393481 ESJ393481 FCF393481 FMB393481 FVX393481 GFT393481 GPP393481 GZL393481 HJH393481 HTD393481 ICZ393481 IMV393481 IWR393481 JGN393481 JQJ393481 KAF393481 KKB393481 KTX393481 LDT393481 LNP393481 LXL393481 MHH393481 MRD393481 NAZ393481 NKV393481 NUR393481 OEN393481 OOJ393481 OYF393481 PIB393481 PRX393481 QBT393481 QLP393481 QVL393481 RFH393481 RPD393481 RYZ393481 SIV393481 SSR393481 TCN393481 TMJ393481 TWF393481 UGB393481 UPX393481 UZT393481 VJP393481 VTL393481 WDH393481 WND393481 KN459017 UJ459017 AEF459017 AOB459017 AXX459017 BHT459017 BRP459017 CBL459017 CLH459017 CVD459017 DEZ459017 DOV459017 DYR459017 EIN459017 ESJ459017 FCF459017 FMB459017 FVX459017 GFT459017 GPP459017 GZL459017 HJH459017 HTD459017 ICZ459017 IMV459017 IWR459017 JGN459017 JQJ459017 KAF459017 KKB459017 KTX459017 LDT459017 LNP459017 LXL459017 MHH459017 MRD459017 NAZ459017 NKV459017 NUR459017 OEN459017 OOJ459017 OYF459017 PIB459017 PRX459017 QBT459017 QLP459017 QVL459017 RFH459017 RPD459017 RYZ459017 SIV459017 SSR459017 TCN459017 TMJ459017 TWF459017 UGB459017 UPX459017 UZT459017 VJP459017 VTL459017 WDH459017 WND459017 KN524553 UJ524553 AEF524553 AOB524553 AXX524553 BHT524553 BRP524553 CBL524553 CLH524553 CVD524553 DEZ524553 DOV524553 DYR524553 EIN524553 ESJ524553 FCF524553 FMB524553 FVX524553 GFT524553 GPP524553 GZL524553 HJH524553 HTD524553 ICZ524553 IMV524553 IWR524553 JGN524553 JQJ524553 KAF524553 KKB524553 KTX524553 LDT524553 LNP524553 LXL524553 MHH524553 MRD524553 NAZ524553 NKV524553 NUR524553 OEN524553 OOJ524553 OYF524553 PIB524553 PRX524553 QBT524553 QLP524553 QVL524553 RFH524553 RPD524553 RYZ524553 SIV524553 SSR524553 TCN524553 TMJ524553 TWF524553 UGB524553 UPX524553 UZT524553 VJP524553 VTL524553 WDH524553 WND524553 KN590089 UJ590089 AEF590089 AOB590089 AXX590089 BHT590089 BRP590089 CBL590089 CLH590089 CVD590089 DEZ590089 DOV590089 DYR590089 EIN590089 ESJ590089 FCF590089 FMB590089 FVX590089 GFT590089 GPP590089 GZL590089 HJH590089 HTD590089 ICZ590089 IMV590089 IWR590089 JGN590089 JQJ590089 KAF590089 KKB590089 KTX590089 LDT590089 LNP590089 LXL590089 MHH590089 MRD590089 NAZ590089 NKV590089 NUR590089 OEN590089 OOJ590089 OYF590089 PIB590089 PRX590089 QBT590089 QLP590089 QVL590089 RFH590089 RPD590089 RYZ590089 SIV590089 SSR590089 TCN590089 TMJ590089 TWF590089 UGB590089 UPX590089 UZT590089 VJP590089 VTL590089 WDH590089 WND590089 KN655625 UJ655625 AEF655625 AOB655625 AXX655625 BHT655625 BRP655625 CBL655625 CLH655625 CVD655625 DEZ655625 DOV655625 DYR655625 EIN655625 ESJ655625 FCF655625 FMB655625 FVX655625 GFT655625 GPP655625 GZL655625 HJH655625 HTD655625 ICZ655625 IMV655625 IWR655625 JGN655625 JQJ655625 KAF655625 KKB655625 KTX655625 LDT655625 LNP655625 LXL655625 MHH655625 MRD655625 NAZ655625 NKV655625 NUR655625 OEN655625 OOJ655625 OYF655625 PIB655625 PRX655625 QBT655625 QLP655625 QVL655625 RFH655625 RPD655625 RYZ655625 SIV655625 SSR655625 TCN655625 TMJ655625 TWF655625 UGB655625 UPX655625 UZT655625 VJP655625 VTL655625 WDH655625 WND655625 KN721161 UJ721161 AEF721161 AOB721161 AXX721161 BHT721161 BRP721161 CBL721161 CLH721161 CVD721161 DEZ721161 DOV721161 DYR721161 EIN721161 ESJ721161 FCF721161 FMB721161 FVX721161 GFT721161 GPP721161 GZL721161 HJH721161 HTD721161 ICZ721161 IMV721161 IWR721161 JGN721161 JQJ721161 KAF721161 KKB721161 KTX721161 LDT721161 LNP721161 LXL721161 MHH721161 MRD721161 NAZ721161 NKV721161 NUR721161 OEN721161 OOJ721161 OYF721161 PIB721161 PRX721161 QBT721161 QLP721161 QVL721161 RFH721161 RPD721161 RYZ721161 SIV721161 SSR721161 TCN721161 TMJ721161 TWF721161 UGB721161 UPX721161 UZT721161 VJP721161 VTL721161 WDH721161 WND721161 KN786697 UJ786697 AEF786697 AOB786697 AXX786697 BHT786697 BRP786697 CBL786697 CLH786697 CVD786697 DEZ786697 DOV786697 DYR786697 EIN786697 ESJ786697 FCF786697 FMB786697 FVX786697 GFT786697 GPP786697 GZL786697 HJH786697 HTD786697 ICZ786697 IMV786697 IWR786697 JGN786697 JQJ786697 KAF786697 KKB786697 KTX786697 LDT786697 LNP786697 LXL786697 MHH786697 MRD786697 NAZ786697 NKV786697 NUR786697 OEN786697 OOJ786697 OYF786697 PIB786697 PRX786697 QBT786697 QLP786697 QVL786697 RFH786697 RPD786697 RYZ786697 SIV786697 SSR786697 TCN786697 TMJ786697 TWF786697 UGB786697 UPX786697 UZT786697 VJP786697 VTL786697 WDH786697 WND786697 KN852233 UJ852233 AEF852233 AOB852233 AXX852233 BHT852233 BRP852233 CBL852233 CLH852233 CVD852233 DEZ852233 DOV852233 DYR852233 EIN852233 ESJ852233 FCF852233 FMB852233 FVX852233 GFT852233 GPP852233 GZL852233 HJH852233 HTD852233 ICZ852233 IMV852233 IWR852233 JGN852233 JQJ852233 KAF852233 KKB852233 KTX852233 LDT852233 LNP852233 LXL852233 MHH852233 MRD852233 NAZ852233 NKV852233 NUR852233 OEN852233 OOJ852233 OYF852233 PIB852233 PRX852233 QBT852233 QLP852233 QVL852233 RFH852233 RPD852233 RYZ852233 SIV852233 SSR852233 TCN852233 TMJ852233 TWF852233 UGB852233 UPX852233 UZT852233 VJP852233 VTL852233 WDH852233 WND852233 KN917769 UJ917769 AEF917769 AOB917769 AXX917769 BHT917769 BRP917769 CBL917769 CLH917769 CVD917769 DEZ917769 DOV917769 DYR917769 EIN917769 ESJ917769 FCF917769 FMB917769 FVX917769 GFT917769 GPP917769 GZL917769 HJH917769 HTD917769 ICZ917769 IMV917769 IWR917769 JGN917769 JQJ917769 KAF917769 KKB917769 KTX917769 LDT917769 LNP917769 LXL917769 MHH917769 MRD917769 NAZ917769 NKV917769 NUR917769 OEN917769 OOJ917769 OYF917769 PIB917769 PRX917769 QBT917769 QLP917769 QVL917769 RFH917769 RPD917769 RYZ917769 SIV917769 SSR917769 TCN917769 TMJ917769 TWF917769 UGB917769 UPX917769 UZT917769 VJP917769 VTL917769 WDH917769 WND917769 KN983305 UJ983305 AEF983305 AOB983305 AXX983305 BHT983305 BRP983305 CBL983305 CLH983305 CVD983305 DEZ983305 DOV983305 DYR983305 EIN983305 ESJ983305 FCF983305 FMB983305 FVX983305 GFT983305 GPP983305 GZL983305 HJH983305 HTD983305 ICZ983305 IMV983305 IWR983305 JGN983305 JQJ983305 KAF983305 KKB983305 KTX983305 LDT983305 LNP983305 LXL983305 MHH983305 MRD983305 NAZ983305 NKV983305 NUR983305 OEN983305 OOJ983305 OYF983305 PIB983305 PRX983305 QBT983305 QLP983305 QVL983305 RFH983305 RPD983305 RYZ983305 SIV983305 SSR983305 TCN983305 TMJ983305 TWF983305 UGB983305 UPX983305 UZT983305 VJP983305 VTL983305 WDH983305 WND983305 KN65798 UJ65798 AEF65798 AOB65798 AXX65798 BHT65798 BRP65798 CBL65798 CLH65798 CVD65798 DEZ65798 DOV65798 DYR65798 EIN65798 ESJ65798 FCF65798 FMB65798 FVX65798 GFT65798 GPP65798 GZL65798 HJH65798 HTD65798 ICZ65798 IMV65798 IWR65798 JGN65798 JQJ65798 KAF65798 KKB65798 KTX65798 LDT65798 LNP65798 LXL65798 MHH65798 MRD65798 NAZ65798 NKV65798 NUR65798 OEN65798 OOJ65798 OYF65798 PIB65798 PRX65798 QBT65798 QLP65798 QVL65798 RFH65798 RPD65798 RYZ65798 SIV65798 SSR65798 TCN65798 TMJ65798 TWF65798 UGB65798 UPX65798 UZT65798 VJP65798 VTL65798 WDH65798 WND65798 KN131334 UJ131334 AEF131334 AOB131334 AXX131334 BHT131334 BRP131334 CBL131334 CLH131334 CVD131334 DEZ131334 DOV131334 DYR131334 EIN131334 ESJ131334 FCF131334 FMB131334 FVX131334 GFT131334 GPP131334 GZL131334 HJH131334 HTD131334 ICZ131334 IMV131334 IWR131334 JGN131334 JQJ131334 KAF131334 KKB131334 KTX131334 LDT131334 LNP131334 LXL131334 MHH131334 MRD131334 NAZ131334 NKV131334 NUR131334 OEN131334 OOJ131334 OYF131334 PIB131334 PRX131334 QBT131334 QLP131334 QVL131334 RFH131334 RPD131334 RYZ131334 SIV131334 SSR131334 TCN131334 TMJ131334 TWF131334 UGB131334 UPX131334 UZT131334 VJP131334 VTL131334 WDH131334 WND131334 KN196870 UJ196870 AEF196870 AOB196870 AXX196870 BHT196870 BRP196870 CBL196870 CLH196870 CVD196870 DEZ196870 DOV196870 DYR196870 EIN196870 ESJ196870 FCF196870 FMB196870 FVX196870 GFT196870 GPP196870 GZL196870 HJH196870 HTD196870 ICZ196870 IMV196870 IWR196870 JGN196870 JQJ196870 KAF196870 KKB196870 KTX196870 LDT196870 LNP196870 LXL196870 MHH196870 MRD196870 NAZ196870 NKV196870 NUR196870 OEN196870 OOJ196870 OYF196870 PIB196870 PRX196870 QBT196870 QLP196870 QVL196870 RFH196870 RPD196870 RYZ196870 SIV196870 SSR196870 TCN196870 TMJ196870 TWF196870 UGB196870 UPX196870 UZT196870 VJP196870 VTL196870 WDH196870 WND196870 KN262406 UJ262406 AEF262406 AOB262406 AXX262406 BHT262406 BRP262406 CBL262406 CLH262406 CVD262406 DEZ262406 DOV262406 DYR262406 EIN262406 ESJ262406 FCF262406 FMB262406 FVX262406 GFT262406 GPP262406 GZL262406 HJH262406 HTD262406 ICZ262406 IMV262406 IWR262406 JGN262406 JQJ262406 KAF262406 KKB262406 KTX262406 LDT262406 LNP262406 LXL262406 MHH262406 MRD262406 NAZ262406 NKV262406 NUR262406 OEN262406 OOJ262406 OYF262406 PIB262406 PRX262406 QBT262406 QLP262406 QVL262406 RFH262406 RPD262406 RYZ262406 SIV262406 SSR262406 TCN262406 TMJ262406 TWF262406 UGB262406 UPX262406 UZT262406 VJP262406 VTL262406 WDH262406 WND262406 KN327942 UJ327942 AEF327942 AOB327942 AXX327942 BHT327942 BRP327942 CBL327942 CLH327942 CVD327942 DEZ327942 DOV327942 DYR327942 EIN327942 ESJ327942 FCF327942 FMB327942 FVX327942 GFT327942 GPP327942 GZL327942 HJH327942 HTD327942 ICZ327942 IMV327942 IWR327942 JGN327942 JQJ327942 KAF327942 KKB327942 KTX327942 LDT327942 LNP327942 LXL327942 MHH327942 MRD327942 NAZ327942 NKV327942 NUR327942 OEN327942 OOJ327942 OYF327942 PIB327942 PRX327942 QBT327942 QLP327942 QVL327942 RFH327942 RPD327942 RYZ327942 SIV327942 SSR327942 TCN327942 TMJ327942 TWF327942 UGB327942 UPX327942 UZT327942 VJP327942 VTL327942 WDH327942 WND327942 KN393478 UJ393478 AEF393478 AOB393478 AXX393478 BHT393478 BRP393478 CBL393478 CLH393478 CVD393478 DEZ393478 DOV393478 DYR393478 EIN393478 ESJ393478 FCF393478 FMB393478 FVX393478 GFT393478 GPP393478 GZL393478 HJH393478 HTD393478 ICZ393478 IMV393478 IWR393478 JGN393478 JQJ393478 KAF393478 KKB393478 KTX393478 LDT393478 LNP393478 LXL393478 MHH393478 MRD393478 NAZ393478 NKV393478 NUR393478 OEN393478 OOJ393478 OYF393478 PIB393478 PRX393478 QBT393478 QLP393478 QVL393478 RFH393478 RPD393478 RYZ393478 SIV393478 SSR393478 TCN393478 TMJ393478 TWF393478 UGB393478 UPX393478 UZT393478 VJP393478 VTL393478 WDH393478 WND393478 KN459014 UJ459014 AEF459014 AOB459014 AXX459014 BHT459014 BRP459014 CBL459014 CLH459014 CVD459014 DEZ459014 DOV459014 DYR459014 EIN459014 ESJ459014 FCF459014 FMB459014 FVX459014 GFT459014 GPP459014 GZL459014 HJH459014 HTD459014 ICZ459014 IMV459014 IWR459014 JGN459014 JQJ459014 KAF459014 KKB459014 KTX459014 LDT459014 LNP459014 LXL459014 MHH459014 MRD459014 NAZ459014 NKV459014 NUR459014 OEN459014 OOJ459014 OYF459014 PIB459014 PRX459014 QBT459014 QLP459014 QVL459014 RFH459014 RPD459014 RYZ459014 SIV459014 SSR459014 TCN459014 TMJ459014 TWF459014 UGB459014 UPX459014 UZT459014 VJP459014 VTL459014 WDH459014 WND459014 KN524550 UJ524550 AEF524550 AOB524550 AXX524550 BHT524550 BRP524550 CBL524550 CLH524550 CVD524550 DEZ524550 DOV524550 DYR524550 EIN524550 ESJ524550 FCF524550 FMB524550 FVX524550 GFT524550 GPP524550 GZL524550 HJH524550 HTD524550 ICZ524550 IMV524550 IWR524550 JGN524550 JQJ524550 KAF524550 KKB524550 KTX524550 LDT524550 LNP524550 LXL524550 MHH524550 MRD524550 NAZ524550 NKV524550 NUR524550 OEN524550 OOJ524550 OYF524550 PIB524550 PRX524550 QBT524550 QLP524550 QVL524550 RFH524550 RPD524550 RYZ524550 SIV524550 SSR524550 TCN524550 TMJ524550 TWF524550 UGB524550 UPX524550 UZT524550 VJP524550 VTL524550 WDH524550 WND524550 KN590086 UJ590086 AEF590086 AOB590086 AXX590086 BHT590086 BRP590086 CBL590086 CLH590086 CVD590086 DEZ590086 DOV590086 DYR590086 EIN590086 ESJ590086 FCF590086 FMB590086 FVX590086 GFT590086 GPP590086 GZL590086 HJH590086 HTD590086 ICZ590086 IMV590086 IWR590086 JGN590086 JQJ590086 KAF590086 KKB590086 KTX590086 LDT590086 LNP590086 LXL590086 MHH590086 MRD590086 NAZ590086 NKV590086 NUR590086 OEN590086 OOJ590086 OYF590086 PIB590086 PRX590086 QBT590086 QLP590086 QVL590086 RFH590086 RPD590086 RYZ590086 SIV590086 SSR590086 TCN590086 TMJ590086 TWF590086 UGB590086 UPX590086 UZT590086 VJP590086 VTL590086 WDH590086 WND590086 KN655622 UJ655622 AEF655622 AOB655622 AXX655622 BHT655622 BRP655622 CBL655622 CLH655622 CVD655622 DEZ655622 DOV655622 DYR655622 EIN655622 ESJ655622 FCF655622 FMB655622 FVX655622 GFT655622 GPP655622 GZL655622 HJH655622 HTD655622 ICZ655622 IMV655622 IWR655622 JGN655622 JQJ655622 KAF655622 KKB655622 KTX655622 LDT655622 LNP655622 LXL655622 MHH655622 MRD655622 NAZ655622 NKV655622 NUR655622 OEN655622 OOJ655622 OYF655622 PIB655622 PRX655622 QBT655622 QLP655622 QVL655622 RFH655622 RPD655622 RYZ655622 SIV655622 SSR655622 TCN655622 TMJ655622 TWF655622 UGB655622 UPX655622 UZT655622 VJP655622 VTL655622 WDH655622 WND655622 KN721158 UJ721158 AEF721158 AOB721158 AXX721158 BHT721158 BRP721158 CBL721158 CLH721158 CVD721158 DEZ721158 DOV721158 DYR721158 EIN721158 ESJ721158 FCF721158 FMB721158 FVX721158 GFT721158 GPP721158 GZL721158 HJH721158 HTD721158 ICZ721158 IMV721158 IWR721158 JGN721158 JQJ721158 KAF721158 KKB721158 KTX721158 LDT721158 LNP721158 LXL721158 MHH721158 MRD721158 NAZ721158 NKV721158 NUR721158 OEN721158 OOJ721158 OYF721158 PIB721158 PRX721158 QBT721158 QLP721158 QVL721158 RFH721158 RPD721158 RYZ721158 SIV721158 SSR721158 TCN721158 TMJ721158 TWF721158 UGB721158 UPX721158 UZT721158 VJP721158 VTL721158 WDH721158 WND721158 KN786694 UJ786694 AEF786694 AOB786694 AXX786694 BHT786694 BRP786694 CBL786694 CLH786694 CVD786694 DEZ786694 DOV786694 DYR786694 EIN786694 ESJ786694 FCF786694 FMB786694 FVX786694 GFT786694 GPP786694 GZL786694 HJH786694 HTD786694 ICZ786694 IMV786694 IWR786694 JGN786694 JQJ786694 KAF786694 KKB786694 KTX786694 LDT786694 LNP786694 LXL786694 MHH786694 MRD786694 NAZ786694 NKV786694 NUR786694 OEN786694 OOJ786694 OYF786694 PIB786694 PRX786694 QBT786694 QLP786694 QVL786694 RFH786694 RPD786694 RYZ786694 SIV786694 SSR786694 TCN786694 TMJ786694 TWF786694 UGB786694 UPX786694 UZT786694 VJP786694 VTL786694 WDH786694 WND786694 KN852230 UJ852230 AEF852230 AOB852230 AXX852230 BHT852230 BRP852230 CBL852230 CLH852230 CVD852230 DEZ852230 DOV852230 DYR852230 EIN852230 ESJ852230 FCF852230 FMB852230 FVX852230 GFT852230 GPP852230 GZL852230 HJH852230 HTD852230 ICZ852230 IMV852230 IWR852230 JGN852230 JQJ852230 KAF852230 KKB852230 KTX852230 LDT852230 LNP852230 LXL852230 MHH852230 MRD852230 NAZ852230 NKV852230 NUR852230 OEN852230 OOJ852230 OYF852230 PIB852230 PRX852230 QBT852230 QLP852230 QVL852230 RFH852230 RPD852230 RYZ852230 SIV852230 SSR852230 TCN852230 TMJ852230 TWF852230 UGB852230 UPX852230 UZT852230 VJP852230 VTL852230 WDH852230 WND852230 KN917766 UJ917766 AEF917766 AOB917766 AXX917766 BHT917766 BRP917766 CBL917766 CLH917766 CVD917766 DEZ917766 DOV917766 DYR917766 EIN917766 ESJ917766 FCF917766 FMB917766 FVX917766 GFT917766 GPP917766 GZL917766 HJH917766 HTD917766 ICZ917766 IMV917766 IWR917766 JGN917766 JQJ917766 KAF917766 KKB917766 KTX917766 LDT917766 LNP917766 LXL917766 MHH917766 MRD917766 NAZ917766 NKV917766 NUR917766 OEN917766 OOJ917766 OYF917766 PIB917766 PRX917766 QBT917766 QLP917766 QVL917766 RFH917766 RPD917766 RYZ917766 SIV917766 SSR917766 TCN917766 TMJ917766 TWF917766 UGB917766 UPX917766 UZT917766 VJP917766 VTL917766 WDH917766 WND917766 KN983302 UJ983302 AEF983302 AOB983302 AXX983302 BHT983302 BRP983302 CBL983302 CLH983302 CVD983302 DEZ983302 DOV983302 DYR983302 EIN983302 ESJ983302 FCF983302 FMB983302 FVX983302 GFT983302 GPP983302 GZL983302 HJH983302 HTD983302 ICZ983302 IMV983302 IWR983302 JGN983302 JQJ983302 KAF983302 KKB983302 KTX983302 LDT983302 LNP983302 LXL983302 MHH983302 MRD983302 NAZ983302 NKV983302 NUR983302 OEN983302 OOJ983302 OYF983302 PIB983302 PRX983302 QBT983302 QLP983302 QVL983302 RFH983302 RPD983302 RYZ983302 SIV983302 SSR983302 TCN983302 TMJ983302 TWF983302 UGB983302 UPX983302 UZT983302 VJP983302 VTL983302 WDH983302 WND983302 KN65807 UJ65807 AEF65807 AOB65807 AXX65807 BHT65807 BRP65807 CBL65807 CLH65807 CVD65807 DEZ65807 DOV65807 DYR65807 EIN65807 ESJ65807 FCF65807 FMB65807 FVX65807 GFT65807 GPP65807 GZL65807 HJH65807 HTD65807 ICZ65807 IMV65807 IWR65807 JGN65807 JQJ65807 KAF65807 KKB65807 KTX65807 LDT65807 LNP65807 LXL65807 MHH65807 MRD65807 NAZ65807 NKV65807 NUR65807 OEN65807 OOJ65807 OYF65807 PIB65807 PRX65807 QBT65807 QLP65807 QVL65807 RFH65807 RPD65807 RYZ65807 SIV65807 SSR65807 TCN65807 TMJ65807 TWF65807 UGB65807 UPX65807 UZT65807 VJP65807 VTL65807 WDH65807 WND65807 KN131343 UJ131343 AEF131343 AOB131343 AXX131343 BHT131343 BRP131343 CBL131343 CLH131343 CVD131343 DEZ131343 DOV131343 DYR131343 EIN131343 ESJ131343 FCF131343 FMB131343 FVX131343 GFT131343 GPP131343 GZL131343 HJH131343 HTD131343 ICZ131343 IMV131343 IWR131343 JGN131343 JQJ131343 KAF131343 KKB131343 KTX131343 LDT131343 LNP131343 LXL131343 MHH131343 MRD131343 NAZ131343 NKV131343 NUR131343 OEN131343 OOJ131343 OYF131343 PIB131343 PRX131343 QBT131343 QLP131343 QVL131343 RFH131343 RPD131343 RYZ131343 SIV131343 SSR131343 TCN131343 TMJ131343 TWF131343 UGB131343 UPX131343 UZT131343 VJP131343 VTL131343 WDH131343 WND131343 KN196879 UJ196879 AEF196879 AOB196879 AXX196879 BHT196879 BRP196879 CBL196879 CLH196879 CVD196879 DEZ196879 DOV196879 DYR196879 EIN196879 ESJ196879 FCF196879 FMB196879 FVX196879 GFT196879 GPP196879 GZL196879 HJH196879 HTD196879 ICZ196879 IMV196879 IWR196879 JGN196879 JQJ196879 KAF196879 KKB196879 KTX196879 LDT196879 LNP196879 LXL196879 MHH196879 MRD196879 NAZ196879 NKV196879 NUR196879 OEN196879 OOJ196879 OYF196879 PIB196879 PRX196879 QBT196879 QLP196879 QVL196879 RFH196879 RPD196879 RYZ196879 SIV196879 SSR196879 TCN196879 TMJ196879 TWF196879 UGB196879 UPX196879 UZT196879 VJP196879 VTL196879 WDH196879 WND196879 KN262415 UJ262415 AEF262415 AOB262415 AXX262415 BHT262415 BRP262415 CBL262415 CLH262415 CVD262415 DEZ262415 DOV262415 DYR262415 EIN262415 ESJ262415 FCF262415 FMB262415 FVX262415 GFT262415 GPP262415 GZL262415 HJH262415 HTD262415 ICZ262415 IMV262415 IWR262415 JGN262415 JQJ262415 KAF262415 KKB262415 KTX262415 LDT262415 LNP262415 LXL262415 MHH262415 MRD262415 NAZ262415 NKV262415 NUR262415 OEN262415 OOJ262415 OYF262415 PIB262415 PRX262415 QBT262415 QLP262415 QVL262415 RFH262415 RPD262415 RYZ262415 SIV262415 SSR262415 TCN262415 TMJ262415 TWF262415 UGB262415 UPX262415 UZT262415 VJP262415 VTL262415 WDH262415 WND262415 KN327951 UJ327951 AEF327951 AOB327951 AXX327951 BHT327951 BRP327951 CBL327951 CLH327951 CVD327951 DEZ327951 DOV327951 DYR327951 EIN327951 ESJ327951 FCF327951 FMB327951 FVX327951 GFT327951 GPP327951 GZL327951 HJH327951 HTD327951 ICZ327951 IMV327951 IWR327951 JGN327951 JQJ327951 KAF327951 KKB327951 KTX327951 LDT327951 LNP327951 LXL327951 MHH327951 MRD327951 NAZ327951 NKV327951 NUR327951 OEN327951 OOJ327951 OYF327951 PIB327951 PRX327951 QBT327951 QLP327951 QVL327951 RFH327951 RPD327951 RYZ327951 SIV327951 SSR327951 TCN327951 TMJ327951 TWF327951 UGB327951 UPX327951 UZT327951 VJP327951 VTL327951 WDH327951 WND327951 KN393487 UJ393487 AEF393487 AOB393487 AXX393487 BHT393487 BRP393487 CBL393487 CLH393487 CVD393487 DEZ393487 DOV393487 DYR393487 EIN393487 ESJ393487 FCF393487 FMB393487 FVX393487 GFT393487 GPP393487 GZL393487 HJH393487 HTD393487 ICZ393487 IMV393487 IWR393487 JGN393487 JQJ393487 KAF393487 KKB393487 KTX393487 LDT393487 LNP393487 LXL393487 MHH393487 MRD393487 NAZ393487 NKV393487 NUR393487 OEN393487 OOJ393487 OYF393487 PIB393487 PRX393487 QBT393487 QLP393487 QVL393487 RFH393487 RPD393487 RYZ393487 SIV393487 SSR393487 TCN393487 TMJ393487 TWF393487 UGB393487 UPX393487 UZT393487 VJP393487 VTL393487 WDH393487 WND393487 KN459023 UJ459023 AEF459023 AOB459023 AXX459023 BHT459023 BRP459023 CBL459023 CLH459023 CVD459023 DEZ459023 DOV459023 DYR459023 EIN459023 ESJ459023 FCF459023 FMB459023 FVX459023 GFT459023 GPP459023 GZL459023 HJH459023 HTD459023 ICZ459023 IMV459023 IWR459023 JGN459023 JQJ459023 KAF459023 KKB459023 KTX459023 LDT459023 LNP459023 LXL459023 MHH459023 MRD459023 NAZ459023 NKV459023 NUR459023 OEN459023 OOJ459023 OYF459023 PIB459023 PRX459023 QBT459023 QLP459023 QVL459023 RFH459023 RPD459023 RYZ459023 SIV459023 SSR459023 TCN459023 TMJ459023 TWF459023 UGB459023 UPX459023 UZT459023 VJP459023 VTL459023 WDH459023 WND459023 KN524559 UJ524559 AEF524559 AOB524559 AXX524559 BHT524559 BRP524559 CBL524559 CLH524559 CVD524559 DEZ524559 DOV524559 DYR524559 EIN524559 ESJ524559 FCF524559 FMB524559 FVX524559 GFT524559 GPP524559 GZL524559 HJH524559 HTD524559 ICZ524559 IMV524559 IWR524559 JGN524559 JQJ524559 KAF524559 KKB524559 KTX524559 LDT524559 LNP524559 LXL524559 MHH524559 MRD524559 NAZ524559 NKV524559 NUR524559 OEN524559 OOJ524559 OYF524559 PIB524559 PRX524559 QBT524559 QLP524559 QVL524559 RFH524559 RPD524559 RYZ524559 SIV524559 SSR524559 TCN524559 TMJ524559 TWF524559 UGB524559 UPX524559 UZT524559 VJP524559 VTL524559 WDH524559 WND524559 KN590095 UJ590095 AEF590095 AOB590095 AXX590095 BHT590095 BRP590095 CBL590095 CLH590095 CVD590095 DEZ590095 DOV590095 DYR590095 EIN590095 ESJ590095 FCF590095 FMB590095 FVX590095 GFT590095 GPP590095 GZL590095 HJH590095 HTD590095 ICZ590095 IMV590095 IWR590095 JGN590095 JQJ590095 KAF590095 KKB590095 KTX590095 LDT590095 LNP590095 LXL590095 MHH590095 MRD590095 NAZ590095 NKV590095 NUR590095 OEN590095 OOJ590095 OYF590095 PIB590095 PRX590095 QBT590095 QLP590095 QVL590095 RFH590095 RPD590095 RYZ590095 SIV590095 SSR590095 TCN590095 TMJ590095 TWF590095 UGB590095 UPX590095 UZT590095 VJP590095 VTL590095 WDH590095 WND590095 KN655631 UJ655631 AEF655631 AOB655631 AXX655631 BHT655631 BRP655631 CBL655631 CLH655631 CVD655631 DEZ655631 DOV655631 DYR655631 EIN655631 ESJ655631 FCF655631 FMB655631 FVX655631 GFT655631 GPP655631 GZL655631 HJH655631 HTD655631 ICZ655631 IMV655631 IWR655631 JGN655631 JQJ655631 KAF655631 KKB655631 KTX655631 LDT655631 LNP655631 LXL655631 MHH655631 MRD655631 NAZ655631 NKV655631 NUR655631 OEN655631 OOJ655631 OYF655631 PIB655631 PRX655631 QBT655631 QLP655631 QVL655631 RFH655631 RPD655631 RYZ655631 SIV655631 SSR655631 TCN655631 TMJ655631 TWF655631 UGB655631 UPX655631 UZT655631 VJP655631 VTL655631 WDH655631 WND655631 KN721167 UJ721167 AEF721167 AOB721167 AXX721167 BHT721167 BRP721167 CBL721167 CLH721167 CVD721167 DEZ721167 DOV721167 DYR721167 EIN721167 ESJ721167 FCF721167 FMB721167 FVX721167 GFT721167 GPP721167 GZL721167 HJH721167 HTD721167 ICZ721167 IMV721167 IWR721167 JGN721167 JQJ721167 KAF721167 KKB721167 KTX721167 LDT721167 LNP721167 LXL721167 MHH721167 MRD721167 NAZ721167 NKV721167 NUR721167 OEN721167 OOJ721167 OYF721167 PIB721167 PRX721167 QBT721167 QLP721167 QVL721167 RFH721167 RPD721167 RYZ721167 SIV721167 SSR721167 TCN721167 TMJ721167 TWF721167 UGB721167 UPX721167 UZT721167 VJP721167 VTL721167 WDH721167 WND721167 KN786703 UJ786703 AEF786703 AOB786703 AXX786703 BHT786703 BRP786703 CBL786703 CLH786703 CVD786703 DEZ786703 DOV786703 DYR786703 EIN786703 ESJ786703 FCF786703 FMB786703 FVX786703 GFT786703 GPP786703 GZL786703 HJH786703 HTD786703 ICZ786703 IMV786703 IWR786703 JGN786703 JQJ786703 KAF786703 KKB786703 KTX786703 LDT786703 LNP786703 LXL786703 MHH786703 MRD786703 NAZ786703 NKV786703 NUR786703 OEN786703 OOJ786703 OYF786703 PIB786703 PRX786703 QBT786703 QLP786703 QVL786703 RFH786703 RPD786703 RYZ786703 SIV786703 SSR786703 TCN786703 TMJ786703 TWF786703 UGB786703 UPX786703 UZT786703 VJP786703 VTL786703 WDH786703 WND786703 KN852239 UJ852239 AEF852239 AOB852239 AXX852239 BHT852239 BRP852239 CBL852239 CLH852239 CVD852239 DEZ852239 DOV852239 DYR852239 EIN852239 ESJ852239 FCF852239 FMB852239 FVX852239 GFT852239 GPP852239 GZL852239 HJH852239 HTD852239 ICZ852239 IMV852239 IWR852239 JGN852239 JQJ852239 KAF852239 KKB852239 KTX852239 LDT852239 LNP852239 LXL852239 MHH852239 MRD852239 NAZ852239 NKV852239 NUR852239 OEN852239 OOJ852239 OYF852239 PIB852239 PRX852239 QBT852239 QLP852239 QVL852239 RFH852239 RPD852239 RYZ852239 SIV852239 SSR852239 TCN852239 TMJ852239 TWF852239 UGB852239 UPX852239 UZT852239 VJP852239 VTL852239 WDH852239 WND852239 KN917775 UJ917775 AEF917775 AOB917775 AXX917775 BHT917775 BRP917775 CBL917775 CLH917775 CVD917775 DEZ917775 DOV917775 DYR917775 EIN917775 ESJ917775 FCF917775 FMB917775 FVX917775 GFT917775 GPP917775 GZL917775 HJH917775 HTD917775 ICZ917775 IMV917775 IWR917775 JGN917775 JQJ917775 KAF917775 KKB917775 KTX917775 LDT917775 LNP917775 LXL917775 MHH917775 MRD917775 NAZ917775 NKV917775 NUR917775 OEN917775 OOJ917775 OYF917775 PIB917775 PRX917775 QBT917775 QLP917775 QVL917775 RFH917775 RPD917775 RYZ917775 SIV917775 SSR917775 TCN917775 TMJ917775 TWF917775 UGB917775 UPX917775 UZT917775 VJP917775 VTL917775 WDH917775 WND917775 KN983311 UJ983311 AEF983311 AOB983311 AXX983311 BHT983311 BRP983311 CBL983311 CLH983311 CVD983311 DEZ983311 DOV983311 DYR983311 EIN983311 ESJ983311 FCF983311 FMB983311 FVX983311 GFT983311 GPP983311 GZL983311 HJH983311 HTD983311 ICZ983311 IMV983311 IWR983311 JGN983311 JQJ983311 KAF983311 KKB983311 KTX983311 LDT983311 LNP983311 LXL983311 MHH983311 MRD983311 NAZ983311 NKV983311 NUR983311 OEN983311 OOJ983311 OYF983311 PIB983311 PRX983311 QBT983311 QLP983311 QVL983311 RFH983311 RPD983311 RYZ983311 SIV983311 SSR983311 TCN983311 TMJ983311 TWF983311 UGB983311 UPX983311 UZT983311 VJP983311 VTL983311 WDH983311 WND983311 KN65778 UJ65778 AEF65778 AOB65778 AXX65778 BHT65778 BRP65778 CBL65778 CLH65778 CVD65778 DEZ65778 DOV65778 DYR65778 EIN65778 ESJ65778 FCF65778 FMB65778 FVX65778 GFT65778 GPP65778 GZL65778 HJH65778 HTD65778 ICZ65778 IMV65778 IWR65778 JGN65778 JQJ65778 KAF65778 KKB65778 KTX65778 LDT65778 LNP65778 LXL65778 MHH65778 MRD65778 NAZ65778 NKV65778 NUR65778 OEN65778 OOJ65778 OYF65778 PIB65778 PRX65778 QBT65778 QLP65778 QVL65778 RFH65778 RPD65778 RYZ65778 SIV65778 SSR65778 TCN65778 TMJ65778 TWF65778 UGB65778 UPX65778 UZT65778 VJP65778 VTL65778 WDH65778 WND65778 KN131314 UJ131314 AEF131314 AOB131314 AXX131314 BHT131314 BRP131314 CBL131314 CLH131314 CVD131314 DEZ131314 DOV131314 DYR131314 EIN131314 ESJ131314 FCF131314 FMB131314 FVX131314 GFT131314 GPP131314 GZL131314 HJH131314 HTD131314 ICZ131314 IMV131314 IWR131314 JGN131314 JQJ131314 KAF131314 KKB131314 KTX131314 LDT131314 LNP131314 LXL131314 MHH131314 MRD131314 NAZ131314 NKV131314 NUR131314 OEN131314 OOJ131314 OYF131314 PIB131314 PRX131314 QBT131314 QLP131314 QVL131314 RFH131314 RPD131314 RYZ131314 SIV131314 SSR131314 TCN131314 TMJ131314 TWF131314 UGB131314 UPX131314 UZT131314 VJP131314 VTL131314 WDH131314 WND131314 KN196850 UJ196850 AEF196850 AOB196850 AXX196850 BHT196850 BRP196850 CBL196850 CLH196850 CVD196850 DEZ196850 DOV196850 DYR196850 EIN196850 ESJ196850 FCF196850 FMB196850 FVX196850 GFT196850 GPP196850 GZL196850 HJH196850 HTD196850 ICZ196850 IMV196850 IWR196850 JGN196850 JQJ196850 KAF196850 KKB196850 KTX196850 LDT196850 LNP196850 LXL196850 MHH196850 MRD196850 NAZ196850 NKV196850 NUR196850 OEN196850 OOJ196850 OYF196850 PIB196850 PRX196850 QBT196850 QLP196850 QVL196850 RFH196850 RPD196850 RYZ196850 SIV196850 SSR196850 TCN196850 TMJ196850 TWF196850 UGB196850 UPX196850 UZT196850 VJP196850 VTL196850 WDH196850 WND196850 KN262386 UJ262386 AEF262386 AOB262386 AXX262386 BHT262386 BRP262386 CBL262386 CLH262386 CVD262386 DEZ262386 DOV262386 DYR262386 EIN262386 ESJ262386 FCF262386 FMB262386 FVX262386 GFT262386 GPP262386 GZL262386 HJH262386 HTD262386 ICZ262386 IMV262386 IWR262386 JGN262386 JQJ262386 KAF262386 KKB262386 KTX262386 LDT262386 LNP262386 LXL262386 MHH262386 MRD262386 NAZ262386 NKV262386 NUR262386 OEN262386 OOJ262386 OYF262386 PIB262386 PRX262386 QBT262386 QLP262386 QVL262386 RFH262386 RPD262386 RYZ262386 SIV262386 SSR262386 TCN262386 TMJ262386 TWF262386 UGB262386 UPX262386 UZT262386 VJP262386 VTL262386 WDH262386 WND262386 KN327922 UJ327922 AEF327922 AOB327922 AXX327922 BHT327922 BRP327922 CBL327922 CLH327922 CVD327922 DEZ327922 DOV327922 DYR327922 EIN327922 ESJ327922 FCF327922 FMB327922 FVX327922 GFT327922 GPP327922 GZL327922 HJH327922 HTD327922 ICZ327922 IMV327922 IWR327922 JGN327922 JQJ327922 KAF327922 KKB327922 KTX327922 LDT327922 LNP327922 LXL327922 MHH327922 MRD327922 NAZ327922 NKV327922 NUR327922 OEN327922 OOJ327922 OYF327922 PIB327922 PRX327922 QBT327922 QLP327922 QVL327922 RFH327922 RPD327922 RYZ327922 SIV327922 SSR327922 TCN327922 TMJ327922 TWF327922 UGB327922 UPX327922 UZT327922 VJP327922 VTL327922 WDH327922 WND327922 KN393458 UJ393458 AEF393458 AOB393458 AXX393458 BHT393458 BRP393458 CBL393458 CLH393458 CVD393458 DEZ393458 DOV393458 DYR393458 EIN393458 ESJ393458 FCF393458 FMB393458 FVX393458 GFT393458 GPP393458 GZL393458 HJH393458 HTD393458 ICZ393458 IMV393458 IWR393458 JGN393458 JQJ393458 KAF393458 KKB393458 KTX393458 LDT393458 LNP393458 LXL393458 MHH393458 MRD393458 NAZ393458 NKV393458 NUR393458 OEN393458 OOJ393458 OYF393458 PIB393458 PRX393458 QBT393458 QLP393458 QVL393458 RFH393458 RPD393458 RYZ393458 SIV393458 SSR393458 TCN393458 TMJ393458 TWF393458 UGB393458 UPX393458 UZT393458 VJP393458 VTL393458 WDH393458 WND393458 KN458994 UJ458994 AEF458994 AOB458994 AXX458994 BHT458994 BRP458994 CBL458994 CLH458994 CVD458994 DEZ458994 DOV458994 DYR458994 EIN458994 ESJ458994 FCF458994 FMB458994 FVX458994 GFT458994 GPP458994 GZL458994 HJH458994 HTD458994 ICZ458994 IMV458994 IWR458994 JGN458994 JQJ458994 KAF458994 KKB458994 KTX458994 LDT458994 LNP458994 LXL458994 MHH458994 MRD458994 NAZ458994 NKV458994 NUR458994 OEN458994 OOJ458994 OYF458994 PIB458994 PRX458994 QBT458994 QLP458994 QVL458994 RFH458994 RPD458994 RYZ458994 SIV458994 SSR458994 TCN458994 TMJ458994 TWF458994 UGB458994 UPX458994 UZT458994 VJP458994 VTL458994 WDH458994 WND458994 KN524530 UJ524530 AEF524530 AOB524530 AXX524530 BHT524530 BRP524530 CBL524530 CLH524530 CVD524530 DEZ524530 DOV524530 DYR524530 EIN524530 ESJ524530 FCF524530 FMB524530 FVX524530 GFT524530 GPP524530 GZL524530 HJH524530 HTD524530 ICZ524530 IMV524530 IWR524530 JGN524530 JQJ524530 KAF524530 KKB524530 KTX524530 LDT524530 LNP524530 LXL524530 MHH524530 MRD524530 NAZ524530 NKV524530 NUR524530 OEN524530 OOJ524530 OYF524530 PIB524530 PRX524530 QBT524530 QLP524530 QVL524530 RFH524530 RPD524530 RYZ524530 SIV524530 SSR524530 TCN524530 TMJ524530 TWF524530 UGB524530 UPX524530 UZT524530 VJP524530 VTL524530 WDH524530 WND524530 KN590066 UJ590066 AEF590066 AOB590066 AXX590066 BHT590066 BRP590066 CBL590066 CLH590066 CVD590066 DEZ590066 DOV590066 DYR590066 EIN590066 ESJ590066 FCF590066 FMB590066 FVX590066 GFT590066 GPP590066 GZL590066 HJH590066 HTD590066 ICZ590066 IMV590066 IWR590066 JGN590066 JQJ590066 KAF590066 KKB590066 KTX590066 LDT590066 LNP590066 LXL590066 MHH590066 MRD590066 NAZ590066 NKV590066 NUR590066 OEN590066 OOJ590066 OYF590066 PIB590066 PRX590066 QBT590066 QLP590066 QVL590066 RFH590066 RPD590066 RYZ590066 SIV590066 SSR590066 TCN590066 TMJ590066 TWF590066 UGB590066 UPX590066 UZT590066 VJP590066 VTL590066 WDH590066 WND590066 KN655602 UJ655602 AEF655602 AOB655602 AXX655602 BHT655602 BRP655602 CBL655602 CLH655602 CVD655602 DEZ655602 DOV655602 DYR655602 EIN655602 ESJ655602 FCF655602 FMB655602 FVX655602 GFT655602 GPP655602 GZL655602 HJH655602 HTD655602 ICZ655602 IMV655602 IWR655602 JGN655602 JQJ655602 KAF655602 KKB655602 KTX655602 LDT655602 LNP655602 LXL655602 MHH655602 MRD655602 NAZ655602 NKV655602 NUR655602 OEN655602 OOJ655602 OYF655602 PIB655602 PRX655602 QBT655602 QLP655602 QVL655602 RFH655602 RPD655602 RYZ655602 SIV655602 SSR655602 TCN655602 TMJ655602 TWF655602 UGB655602 UPX655602 UZT655602 VJP655602 VTL655602 WDH655602 WND655602 KN721138 UJ721138 AEF721138 AOB721138 AXX721138 BHT721138 BRP721138 CBL721138 CLH721138 CVD721138 DEZ721138 DOV721138 DYR721138 EIN721138 ESJ721138 FCF721138 FMB721138 FVX721138 GFT721138 GPP721138 GZL721138 HJH721138 HTD721138 ICZ721138 IMV721138 IWR721138 JGN721138 JQJ721138 KAF721138 KKB721138 KTX721138 LDT721138 LNP721138 LXL721138 MHH721138 MRD721138 NAZ721138 NKV721138 NUR721138 OEN721138 OOJ721138 OYF721138 PIB721138 PRX721138 QBT721138 QLP721138 QVL721138 RFH721138 RPD721138 RYZ721138 SIV721138 SSR721138 TCN721138 TMJ721138 TWF721138 UGB721138 UPX721138 UZT721138 VJP721138 VTL721138 WDH721138 WND721138 KN786674 UJ786674 AEF786674 AOB786674 AXX786674 BHT786674 BRP786674 CBL786674 CLH786674 CVD786674 DEZ786674 DOV786674 DYR786674 EIN786674 ESJ786674 FCF786674 FMB786674 FVX786674 GFT786674 GPP786674 GZL786674 HJH786674 HTD786674 ICZ786674 IMV786674 IWR786674 JGN786674 JQJ786674 KAF786674 KKB786674 KTX786674 LDT786674 LNP786674 LXL786674 MHH786674 MRD786674 NAZ786674 NKV786674 NUR786674 OEN786674 OOJ786674 OYF786674 PIB786674 PRX786674 QBT786674 QLP786674 QVL786674 RFH786674 RPD786674 RYZ786674 SIV786674 SSR786674 TCN786674 TMJ786674 TWF786674 UGB786674 UPX786674 UZT786674 VJP786674 VTL786674 WDH786674 WND786674 KN852210 UJ852210 AEF852210 AOB852210 AXX852210 BHT852210 BRP852210 CBL852210 CLH852210 CVD852210 DEZ852210 DOV852210 DYR852210 EIN852210 ESJ852210 FCF852210 FMB852210 FVX852210 GFT852210 GPP852210 GZL852210 HJH852210 HTD852210 ICZ852210 IMV852210 IWR852210 JGN852210 JQJ852210 KAF852210 KKB852210 KTX852210 LDT852210 LNP852210 LXL852210 MHH852210 MRD852210 NAZ852210 NKV852210 NUR852210 OEN852210 OOJ852210 OYF852210 PIB852210 PRX852210 QBT852210 QLP852210 QVL852210 RFH852210 RPD852210 RYZ852210 SIV852210 SSR852210 TCN852210 TMJ852210 TWF852210 UGB852210 UPX852210 UZT852210 VJP852210 VTL852210 WDH852210 WND852210 KN917746 UJ917746 AEF917746 AOB917746 AXX917746 BHT917746 BRP917746 CBL917746 CLH917746 CVD917746 DEZ917746 DOV917746 DYR917746 EIN917746 ESJ917746 FCF917746 FMB917746 FVX917746 GFT917746 GPP917746 GZL917746 HJH917746 HTD917746 ICZ917746 IMV917746 IWR917746 JGN917746 JQJ917746 KAF917746 KKB917746 KTX917746 LDT917746 LNP917746 LXL917746 MHH917746 MRD917746 NAZ917746 NKV917746 NUR917746 OEN917746 OOJ917746 OYF917746 PIB917746 PRX917746 QBT917746 QLP917746 QVL917746 RFH917746 RPD917746 RYZ917746 SIV917746 SSR917746 TCN917746 TMJ917746 TWF917746 UGB917746 UPX917746 UZT917746 VJP917746 VTL917746 WDH917746 WND917746 KN983282 UJ983282 AEF983282 AOB983282 AXX983282 BHT983282 BRP983282 CBL983282 CLH983282 CVD983282 DEZ983282 DOV983282 DYR983282 EIN983282 ESJ983282 FCF983282 FMB983282 FVX983282 GFT983282 GPP983282 GZL983282 HJH983282 HTD983282 ICZ983282 IMV983282 IWR983282 JGN983282 JQJ983282 KAF983282 KKB983282 KTX983282 LDT983282 LNP983282 LXL983282 MHH983282 MRD983282 NAZ983282 NKV983282 NUR983282 OEN983282 OOJ983282 OYF983282 PIB983282 PRX983282 QBT983282 QLP983282 QVL983282 RFH983282 RPD983282 RYZ983282 SIV983282 SSR983282 TCN983282 TMJ983282 TWF983282 UGB983282 UPX983282 UZT983282 VJP983282 VTL983282 WDH983282 WND983282 KN65787 UJ65787 AEF65787 AOB65787 AXX65787 BHT65787 BRP65787 CBL65787 CLH65787 CVD65787 DEZ65787 DOV65787 DYR65787 EIN65787 ESJ65787 FCF65787 FMB65787 FVX65787 GFT65787 GPP65787 GZL65787 HJH65787 HTD65787 ICZ65787 IMV65787 IWR65787 JGN65787 JQJ65787 KAF65787 KKB65787 KTX65787 LDT65787 LNP65787 LXL65787 MHH65787 MRD65787 NAZ65787 NKV65787 NUR65787 OEN65787 OOJ65787 OYF65787 PIB65787 PRX65787 QBT65787 QLP65787 QVL65787 RFH65787 RPD65787 RYZ65787 SIV65787 SSR65787 TCN65787 TMJ65787 TWF65787 UGB65787 UPX65787 UZT65787 VJP65787 VTL65787 WDH65787 WND65787 KN131323 UJ131323 AEF131323 AOB131323 AXX131323 BHT131323 BRP131323 CBL131323 CLH131323 CVD131323 DEZ131323 DOV131323 DYR131323 EIN131323 ESJ131323 FCF131323 FMB131323 FVX131323 GFT131323 GPP131323 GZL131323 HJH131323 HTD131323 ICZ131323 IMV131323 IWR131323 JGN131323 JQJ131323 KAF131323 KKB131323 KTX131323 LDT131323 LNP131323 LXL131323 MHH131323 MRD131323 NAZ131323 NKV131323 NUR131323 OEN131323 OOJ131323 OYF131323 PIB131323 PRX131323 QBT131323 QLP131323 QVL131323 RFH131323 RPD131323 RYZ131323 SIV131323 SSR131323 TCN131323 TMJ131323 TWF131323 UGB131323 UPX131323 UZT131323 VJP131323 VTL131323 WDH131323 WND131323 KN196859 UJ196859 AEF196859 AOB196859 AXX196859 BHT196859 BRP196859 CBL196859 CLH196859 CVD196859 DEZ196859 DOV196859 DYR196859 EIN196859 ESJ196859 FCF196859 FMB196859 FVX196859 GFT196859 GPP196859 GZL196859 HJH196859 HTD196859 ICZ196859 IMV196859 IWR196859 JGN196859 JQJ196859 KAF196859 KKB196859 KTX196859 LDT196859 LNP196859 LXL196859 MHH196859 MRD196859 NAZ196859 NKV196859 NUR196859 OEN196859 OOJ196859 OYF196859 PIB196859 PRX196859 QBT196859 QLP196859 QVL196859 RFH196859 RPD196859 RYZ196859 SIV196859 SSR196859 TCN196859 TMJ196859 TWF196859 UGB196859 UPX196859 UZT196859 VJP196859 VTL196859 WDH196859 WND196859 KN262395 UJ262395 AEF262395 AOB262395 AXX262395 BHT262395 BRP262395 CBL262395 CLH262395 CVD262395 DEZ262395 DOV262395 DYR262395 EIN262395 ESJ262395 FCF262395 FMB262395 FVX262395 GFT262395 GPP262395 GZL262395 HJH262395 HTD262395 ICZ262395 IMV262395 IWR262395 JGN262395 JQJ262395 KAF262395 KKB262395 KTX262395 LDT262395 LNP262395 LXL262395 MHH262395 MRD262395 NAZ262395 NKV262395 NUR262395 OEN262395 OOJ262395 OYF262395 PIB262395 PRX262395 QBT262395 QLP262395 QVL262395 RFH262395 RPD262395 RYZ262395 SIV262395 SSR262395 TCN262395 TMJ262395 TWF262395 UGB262395 UPX262395 UZT262395 VJP262395 VTL262395 WDH262395 WND262395 KN327931 UJ327931 AEF327931 AOB327931 AXX327931 BHT327931 BRP327931 CBL327931 CLH327931 CVD327931 DEZ327931 DOV327931 DYR327931 EIN327931 ESJ327931 FCF327931 FMB327931 FVX327931 GFT327931 GPP327931 GZL327931 HJH327931 HTD327931 ICZ327931 IMV327931 IWR327931 JGN327931 JQJ327931 KAF327931 KKB327931 KTX327931 LDT327931 LNP327931 LXL327931 MHH327931 MRD327931 NAZ327931 NKV327931 NUR327931 OEN327931 OOJ327931 OYF327931 PIB327931 PRX327931 QBT327931 QLP327931 QVL327931 RFH327931 RPD327931 RYZ327931 SIV327931 SSR327931 TCN327931 TMJ327931 TWF327931 UGB327931 UPX327931 UZT327931 VJP327931 VTL327931 WDH327931 WND327931 KN393467 UJ393467 AEF393467 AOB393467 AXX393467 BHT393467 BRP393467 CBL393467 CLH393467 CVD393467 DEZ393467 DOV393467 DYR393467 EIN393467 ESJ393467 FCF393467 FMB393467 FVX393467 GFT393467 GPP393467 GZL393467 HJH393467 HTD393467 ICZ393467 IMV393467 IWR393467 JGN393467 JQJ393467 KAF393467 KKB393467 KTX393467 LDT393467 LNP393467 LXL393467 MHH393467 MRD393467 NAZ393467 NKV393467 NUR393467 OEN393467 OOJ393467 OYF393467 PIB393467 PRX393467 QBT393467 QLP393467 QVL393467 RFH393467 RPD393467 RYZ393467 SIV393467 SSR393467 TCN393467 TMJ393467 TWF393467 UGB393467 UPX393467 UZT393467 VJP393467 VTL393467 WDH393467 WND393467 KN459003 UJ459003 AEF459003 AOB459003 AXX459003 BHT459003 BRP459003 CBL459003 CLH459003 CVD459003 DEZ459003 DOV459003 DYR459003 EIN459003 ESJ459003 FCF459003 FMB459003 FVX459003 GFT459003 GPP459003 GZL459003 HJH459003 HTD459003 ICZ459003 IMV459003 IWR459003 JGN459003 JQJ459003 KAF459003 KKB459003 KTX459003 LDT459003 LNP459003 LXL459003 MHH459003 MRD459003 NAZ459003 NKV459003 NUR459003 OEN459003 OOJ459003 OYF459003 PIB459003 PRX459003 QBT459003 QLP459003 QVL459003 RFH459003 RPD459003 RYZ459003 SIV459003 SSR459003 TCN459003 TMJ459003 TWF459003 UGB459003 UPX459003 UZT459003 VJP459003 VTL459003 WDH459003 WND459003 KN524539 UJ524539 AEF524539 AOB524539 AXX524539 BHT524539 BRP524539 CBL524539 CLH524539 CVD524539 DEZ524539 DOV524539 DYR524539 EIN524539 ESJ524539 FCF524539 FMB524539 FVX524539 GFT524539 GPP524539 GZL524539 HJH524539 HTD524539 ICZ524539 IMV524539 IWR524539 JGN524539 JQJ524539 KAF524539 KKB524539 KTX524539 LDT524539 LNP524539 LXL524539 MHH524539 MRD524539 NAZ524539 NKV524539 NUR524539 OEN524539 OOJ524539 OYF524539 PIB524539 PRX524539 QBT524539 QLP524539 QVL524539 RFH524539 RPD524539 RYZ524539 SIV524539 SSR524539 TCN524539 TMJ524539 TWF524539 UGB524539 UPX524539 UZT524539 VJP524539 VTL524539 WDH524539 WND524539 KN590075 UJ590075 AEF590075 AOB590075 AXX590075 BHT590075 BRP590075 CBL590075 CLH590075 CVD590075 DEZ590075 DOV590075 DYR590075 EIN590075 ESJ590075 FCF590075 FMB590075 FVX590075 GFT590075 GPP590075 GZL590075 HJH590075 HTD590075 ICZ590075 IMV590075 IWR590075 JGN590075 JQJ590075 KAF590075 KKB590075 KTX590075 LDT590075 LNP590075 LXL590075 MHH590075 MRD590075 NAZ590075 NKV590075 NUR590075 OEN590075 OOJ590075 OYF590075 PIB590075 PRX590075 QBT590075 QLP590075 QVL590075 RFH590075 RPD590075 RYZ590075 SIV590075 SSR590075 TCN590075 TMJ590075 TWF590075 UGB590075 UPX590075 UZT590075 VJP590075 VTL590075 WDH590075 WND590075 KN655611 UJ655611 AEF655611 AOB655611 AXX655611 BHT655611 BRP655611 CBL655611 CLH655611 CVD655611 DEZ655611 DOV655611 DYR655611 EIN655611 ESJ655611 FCF655611 FMB655611 FVX655611 GFT655611 GPP655611 GZL655611 HJH655611 HTD655611 ICZ655611 IMV655611 IWR655611 JGN655611 JQJ655611 KAF655611 KKB655611 KTX655611 LDT655611 LNP655611 LXL655611 MHH655611 MRD655611 NAZ655611 NKV655611 NUR655611 OEN655611 OOJ655611 OYF655611 PIB655611 PRX655611 QBT655611 QLP655611 QVL655611 RFH655611 RPD655611 RYZ655611 SIV655611 SSR655611 TCN655611 TMJ655611 TWF655611 UGB655611 UPX655611 UZT655611 VJP655611 VTL655611 WDH655611 WND655611 KN721147 UJ721147 AEF721147 AOB721147 AXX721147 BHT721147 BRP721147 CBL721147 CLH721147 CVD721147 DEZ721147 DOV721147 DYR721147 EIN721147 ESJ721147 FCF721147 FMB721147 FVX721147 GFT721147 GPP721147 GZL721147 HJH721147 HTD721147 ICZ721147 IMV721147 IWR721147 JGN721147 JQJ721147 KAF721147 KKB721147 KTX721147 LDT721147 LNP721147 LXL721147 MHH721147 MRD721147 NAZ721147 NKV721147 NUR721147 OEN721147 OOJ721147 OYF721147 PIB721147 PRX721147 QBT721147 QLP721147 QVL721147 RFH721147 RPD721147 RYZ721147 SIV721147 SSR721147 TCN721147 TMJ721147 TWF721147 UGB721147 UPX721147 UZT721147 VJP721147 VTL721147 WDH721147 WND721147 KN786683 UJ786683 AEF786683 AOB786683 AXX786683 BHT786683 BRP786683 CBL786683 CLH786683 CVD786683 DEZ786683 DOV786683 DYR786683 EIN786683 ESJ786683 FCF786683 FMB786683 FVX786683 GFT786683 GPP786683 GZL786683 HJH786683 HTD786683 ICZ786683 IMV786683 IWR786683 JGN786683 JQJ786683 KAF786683 KKB786683 KTX786683 LDT786683 LNP786683 LXL786683 MHH786683 MRD786683 NAZ786683 NKV786683 NUR786683 OEN786683 OOJ786683 OYF786683 PIB786683 PRX786683 QBT786683 QLP786683 QVL786683 RFH786683 RPD786683 RYZ786683 SIV786683 SSR786683 TCN786683 TMJ786683 TWF786683 UGB786683 UPX786683 UZT786683 VJP786683 VTL786683 WDH786683 WND786683 KN852219 UJ852219 AEF852219 AOB852219 AXX852219 BHT852219 BRP852219 CBL852219 CLH852219 CVD852219 DEZ852219 DOV852219 DYR852219 EIN852219 ESJ852219 FCF852219 FMB852219 FVX852219 GFT852219 GPP852219 GZL852219 HJH852219 HTD852219 ICZ852219 IMV852219 IWR852219 JGN852219 JQJ852219 KAF852219 KKB852219 KTX852219 LDT852219 LNP852219 LXL852219 MHH852219 MRD852219 NAZ852219 NKV852219 NUR852219 OEN852219 OOJ852219 OYF852219 PIB852219 PRX852219 QBT852219 QLP852219 QVL852219 RFH852219 RPD852219 RYZ852219 SIV852219 SSR852219 TCN852219 TMJ852219 TWF852219 UGB852219 UPX852219 UZT852219 VJP852219 VTL852219 WDH852219 WND852219 KN917755 UJ917755 AEF917755 AOB917755 AXX917755 BHT917755 BRP917755 CBL917755 CLH917755 CVD917755 DEZ917755 DOV917755 DYR917755 EIN917755 ESJ917755 FCF917755 FMB917755 FVX917755 GFT917755 GPP917755 GZL917755 HJH917755 HTD917755 ICZ917755 IMV917755 IWR917755 JGN917755 JQJ917755 KAF917755 KKB917755 KTX917755 LDT917755 LNP917755 LXL917755 MHH917755 MRD917755 NAZ917755 NKV917755 NUR917755 OEN917755 OOJ917755 OYF917755 PIB917755 PRX917755 QBT917755 QLP917755 QVL917755 RFH917755 RPD917755 RYZ917755 SIV917755 SSR917755 TCN917755 TMJ917755 TWF917755 UGB917755 UPX917755 UZT917755 VJP917755 VTL917755 WDH917755 WND917755 KN983291 UJ983291 AEF983291 AOB983291 AXX983291 BHT983291 BRP983291 CBL983291 CLH983291 CVD983291 DEZ983291 DOV983291 DYR983291 EIN983291 ESJ983291 FCF983291 FMB983291 FVX983291 GFT983291 GPP983291 GZL983291 HJH983291 HTD983291 ICZ983291 IMV983291 IWR983291 JGN983291 JQJ983291 KAF983291 KKB983291 KTX983291 LDT983291 LNP983291 LXL983291 MHH983291 MRD983291 NAZ983291 NKV983291 NUR983291 OEN983291 OOJ983291 OYF983291 PIB983291 PRX983291 QBT983291 QLP983291 QVL983291 RFH983291 RPD983291 RYZ983291 SIV983291 SSR983291 TCN983291 TMJ983291 TWF983291 UGB983291 UPX983291 UZT983291 VJP983291 VTL983291 WDH983291 WND983291 KN65784 UJ65784 AEF65784 AOB65784 AXX65784 BHT65784 BRP65784 CBL65784 CLH65784 CVD65784 DEZ65784 DOV65784 DYR65784 EIN65784 ESJ65784 FCF65784 FMB65784 FVX65784 GFT65784 GPP65784 GZL65784 HJH65784 HTD65784 ICZ65784 IMV65784 IWR65784 JGN65784 JQJ65784 KAF65784 KKB65784 KTX65784 LDT65784 LNP65784 LXL65784 MHH65784 MRD65784 NAZ65784 NKV65784 NUR65784 OEN65784 OOJ65784 OYF65784 PIB65784 PRX65784 QBT65784 QLP65784 QVL65784 RFH65784 RPD65784 RYZ65784 SIV65784 SSR65784 TCN65784 TMJ65784 TWF65784 UGB65784 UPX65784 UZT65784 VJP65784 VTL65784 WDH65784 WND65784 KN131320 UJ131320 AEF131320 AOB131320 AXX131320 BHT131320 BRP131320 CBL131320 CLH131320 CVD131320 DEZ131320 DOV131320 DYR131320 EIN131320 ESJ131320 FCF131320 FMB131320 FVX131320 GFT131320 GPP131320 GZL131320 HJH131320 HTD131320 ICZ131320 IMV131320 IWR131320 JGN131320 JQJ131320 KAF131320 KKB131320 KTX131320 LDT131320 LNP131320 LXL131320 MHH131320 MRD131320 NAZ131320 NKV131320 NUR131320 OEN131320 OOJ131320 OYF131320 PIB131320 PRX131320 QBT131320 QLP131320 QVL131320 RFH131320 RPD131320 RYZ131320 SIV131320 SSR131320 TCN131320 TMJ131320 TWF131320 UGB131320 UPX131320 UZT131320 VJP131320 VTL131320 WDH131320 WND131320 KN196856 UJ196856 AEF196856 AOB196856 AXX196856 BHT196856 BRP196856 CBL196856 CLH196856 CVD196856 DEZ196856 DOV196856 DYR196856 EIN196856 ESJ196856 FCF196856 FMB196856 FVX196856 GFT196856 GPP196856 GZL196856 HJH196856 HTD196856 ICZ196856 IMV196856 IWR196856 JGN196856 JQJ196856 KAF196856 KKB196856 KTX196856 LDT196856 LNP196856 LXL196856 MHH196856 MRD196856 NAZ196856 NKV196856 NUR196856 OEN196856 OOJ196856 OYF196856 PIB196856 PRX196856 QBT196856 QLP196856 QVL196856 RFH196856 RPD196856 RYZ196856 SIV196856 SSR196856 TCN196856 TMJ196856 TWF196856 UGB196856 UPX196856 UZT196856 VJP196856 VTL196856 WDH196856 WND196856 KN262392 UJ262392 AEF262392 AOB262392 AXX262392 BHT262392 BRP262392 CBL262392 CLH262392 CVD262392 DEZ262392 DOV262392 DYR262392 EIN262392 ESJ262392 FCF262392 FMB262392 FVX262392 GFT262392 GPP262392 GZL262392 HJH262392 HTD262392 ICZ262392 IMV262392 IWR262392 JGN262392 JQJ262392 KAF262392 KKB262392 KTX262392 LDT262392 LNP262392 LXL262392 MHH262392 MRD262392 NAZ262392 NKV262392 NUR262392 OEN262392 OOJ262392 OYF262392 PIB262392 PRX262392 QBT262392 QLP262392 QVL262392 RFH262392 RPD262392 RYZ262392 SIV262392 SSR262392 TCN262392 TMJ262392 TWF262392 UGB262392 UPX262392 UZT262392 VJP262392 VTL262392 WDH262392 WND262392 KN327928 UJ327928 AEF327928 AOB327928 AXX327928 BHT327928 BRP327928 CBL327928 CLH327928 CVD327928 DEZ327928 DOV327928 DYR327928 EIN327928 ESJ327928 FCF327928 FMB327928 FVX327928 GFT327928 GPP327928 GZL327928 HJH327928 HTD327928 ICZ327928 IMV327928 IWR327928 JGN327928 JQJ327928 KAF327928 KKB327928 KTX327928 LDT327928 LNP327928 LXL327928 MHH327928 MRD327928 NAZ327928 NKV327928 NUR327928 OEN327928 OOJ327928 OYF327928 PIB327928 PRX327928 QBT327928 QLP327928 QVL327928 RFH327928 RPD327928 RYZ327928 SIV327928 SSR327928 TCN327928 TMJ327928 TWF327928 UGB327928 UPX327928 UZT327928 VJP327928 VTL327928 WDH327928 WND327928 KN393464 UJ393464 AEF393464 AOB393464 AXX393464 BHT393464 BRP393464 CBL393464 CLH393464 CVD393464 DEZ393464 DOV393464 DYR393464 EIN393464 ESJ393464 FCF393464 FMB393464 FVX393464 GFT393464 GPP393464 GZL393464 HJH393464 HTD393464 ICZ393464 IMV393464 IWR393464 JGN393464 JQJ393464 KAF393464 KKB393464 KTX393464 LDT393464 LNP393464 LXL393464 MHH393464 MRD393464 NAZ393464 NKV393464 NUR393464 OEN393464 OOJ393464 OYF393464 PIB393464 PRX393464 QBT393464 QLP393464 QVL393464 RFH393464 RPD393464 RYZ393464 SIV393464 SSR393464 TCN393464 TMJ393464 TWF393464 UGB393464 UPX393464 UZT393464 VJP393464 VTL393464 WDH393464 WND393464 KN459000 UJ459000 AEF459000 AOB459000 AXX459000 BHT459000 BRP459000 CBL459000 CLH459000 CVD459000 DEZ459000 DOV459000 DYR459000 EIN459000 ESJ459000 FCF459000 FMB459000 FVX459000 GFT459000 GPP459000 GZL459000 HJH459000 HTD459000 ICZ459000 IMV459000 IWR459000 JGN459000 JQJ459000 KAF459000 KKB459000 KTX459000 LDT459000 LNP459000 LXL459000 MHH459000 MRD459000 NAZ459000 NKV459000 NUR459000 OEN459000 OOJ459000 OYF459000 PIB459000 PRX459000 QBT459000 QLP459000 QVL459000 RFH459000 RPD459000 RYZ459000 SIV459000 SSR459000 TCN459000 TMJ459000 TWF459000 UGB459000 UPX459000 UZT459000 VJP459000 VTL459000 WDH459000 WND459000 KN524536 UJ524536 AEF524536 AOB524536 AXX524536 BHT524536 BRP524536 CBL524536 CLH524536 CVD524536 DEZ524536 DOV524536 DYR524536 EIN524536 ESJ524536 FCF524536 FMB524536 FVX524536 GFT524536 GPP524536 GZL524536 HJH524536 HTD524536 ICZ524536 IMV524536 IWR524536 JGN524536 JQJ524536 KAF524536 KKB524536 KTX524536 LDT524536 LNP524536 LXL524536 MHH524536 MRD524536 NAZ524536 NKV524536 NUR524536 OEN524536 OOJ524536 OYF524536 PIB524536 PRX524536 QBT524536 QLP524536 QVL524536 RFH524536 RPD524536 RYZ524536 SIV524536 SSR524536 TCN524536 TMJ524536 TWF524536 UGB524536 UPX524536 UZT524536 VJP524536 VTL524536 WDH524536 WND524536 KN590072 UJ590072 AEF590072 AOB590072 AXX590072 BHT590072 BRP590072 CBL590072 CLH590072 CVD590072 DEZ590072 DOV590072 DYR590072 EIN590072 ESJ590072 FCF590072 FMB590072 FVX590072 GFT590072 GPP590072 GZL590072 HJH590072 HTD590072 ICZ590072 IMV590072 IWR590072 JGN590072 JQJ590072 KAF590072 KKB590072 KTX590072 LDT590072 LNP590072 LXL590072 MHH590072 MRD590072 NAZ590072 NKV590072 NUR590072 OEN590072 OOJ590072 OYF590072 PIB590072 PRX590072 QBT590072 QLP590072 QVL590072 RFH590072 RPD590072 RYZ590072 SIV590072 SSR590072 TCN590072 TMJ590072 TWF590072 UGB590072 UPX590072 UZT590072 VJP590072 VTL590072 WDH590072 WND590072 KN655608 UJ655608 AEF655608 AOB655608 AXX655608 BHT655608 BRP655608 CBL655608 CLH655608 CVD655608 DEZ655608 DOV655608 DYR655608 EIN655608 ESJ655608 FCF655608 FMB655608 FVX655608 GFT655608 GPP655608 GZL655608 HJH655608 HTD655608 ICZ655608 IMV655608 IWR655608 JGN655608 JQJ655608 KAF655608 KKB655608 KTX655608 LDT655608 LNP655608 LXL655608 MHH655608 MRD655608 NAZ655608 NKV655608 NUR655608 OEN655608 OOJ655608 OYF655608 PIB655608 PRX655608 QBT655608 QLP655608 QVL655608 RFH655608 RPD655608 RYZ655608 SIV655608 SSR655608 TCN655608 TMJ655608 TWF655608 UGB655608 UPX655608 UZT655608 VJP655608 VTL655608 WDH655608 WND655608 KN721144 UJ721144 AEF721144 AOB721144 AXX721144 BHT721144 BRP721144 CBL721144 CLH721144 CVD721144 DEZ721144 DOV721144 DYR721144 EIN721144 ESJ721144 FCF721144 FMB721144 FVX721144 GFT721144 GPP721144 GZL721144 HJH721144 HTD721144 ICZ721144 IMV721144 IWR721144 JGN721144 JQJ721144 KAF721144 KKB721144 KTX721144 LDT721144 LNP721144 LXL721144 MHH721144 MRD721144 NAZ721144 NKV721144 NUR721144 OEN721144 OOJ721144 OYF721144 PIB721144 PRX721144 QBT721144 QLP721144 QVL721144 RFH721144 RPD721144 RYZ721144 SIV721144 SSR721144 TCN721144 TMJ721144 TWF721144 UGB721144 UPX721144 UZT721144 VJP721144 VTL721144 WDH721144 WND721144 KN786680 UJ786680 AEF786680 AOB786680 AXX786680 BHT786680 BRP786680 CBL786680 CLH786680 CVD786680 DEZ786680 DOV786680 DYR786680 EIN786680 ESJ786680 FCF786680 FMB786680 FVX786680 GFT786680 GPP786680 GZL786680 HJH786680 HTD786680 ICZ786680 IMV786680 IWR786680 JGN786680 JQJ786680 KAF786680 KKB786680 KTX786680 LDT786680 LNP786680 LXL786680 MHH786680 MRD786680 NAZ786680 NKV786680 NUR786680 OEN786680 OOJ786680 OYF786680 PIB786680 PRX786680 QBT786680 QLP786680 QVL786680 RFH786680 RPD786680 RYZ786680 SIV786680 SSR786680 TCN786680 TMJ786680 TWF786680 UGB786680 UPX786680 UZT786680 VJP786680 VTL786680 WDH786680 WND786680 KN852216 UJ852216 AEF852216 AOB852216 AXX852216 BHT852216 BRP852216 CBL852216 CLH852216 CVD852216 DEZ852216 DOV852216 DYR852216 EIN852216 ESJ852216 FCF852216 FMB852216 FVX852216 GFT852216 GPP852216 GZL852216 HJH852216 HTD852216 ICZ852216 IMV852216 IWR852216 JGN852216 JQJ852216 KAF852216 KKB852216 KTX852216 LDT852216 LNP852216 LXL852216 MHH852216 MRD852216 NAZ852216 NKV852216 NUR852216 OEN852216 OOJ852216 OYF852216 PIB852216 PRX852216 QBT852216 QLP852216 QVL852216 RFH852216 RPD852216 RYZ852216 SIV852216 SSR852216 TCN852216 TMJ852216 TWF852216 UGB852216 UPX852216 UZT852216 VJP852216 VTL852216 WDH852216 WND852216 KN917752 UJ917752 AEF917752 AOB917752 AXX917752 BHT917752 BRP917752 CBL917752 CLH917752 CVD917752 DEZ917752 DOV917752 DYR917752 EIN917752 ESJ917752 FCF917752 FMB917752 FVX917752 GFT917752 GPP917752 GZL917752 HJH917752 HTD917752 ICZ917752 IMV917752 IWR917752 JGN917752 JQJ917752 KAF917752 KKB917752 KTX917752 LDT917752 LNP917752 LXL917752 MHH917752 MRD917752 NAZ917752 NKV917752 NUR917752 OEN917752 OOJ917752 OYF917752 PIB917752 PRX917752 QBT917752 QLP917752 QVL917752 RFH917752 RPD917752 RYZ917752 SIV917752 SSR917752 TCN917752 TMJ917752 TWF917752 UGB917752 UPX917752 UZT917752 VJP917752 VTL917752 WDH917752 WND917752 KN983288 UJ983288 AEF983288 AOB983288 AXX983288 BHT983288 BRP983288 CBL983288 CLH983288 CVD983288 DEZ983288 DOV983288 DYR983288 EIN983288 ESJ983288 FCF983288 FMB983288 FVX983288 GFT983288 GPP983288 GZL983288 HJH983288 HTD983288 ICZ983288 IMV983288 IWR983288 JGN983288 JQJ983288 KAF983288 KKB983288 KTX983288 LDT983288 LNP983288 LXL983288 MHH983288 MRD983288 NAZ983288 NKV983288 NUR983288 OEN983288 OOJ983288 OYF983288 PIB983288 PRX983288 QBT983288 QLP983288 QVL983288 RFH983288 RPD983288 RYZ983288 SIV983288 SSR983288 TCN983288 TMJ983288 TWF983288 UGB983288 UPX983288 UZT983288 VJP983288 VTL983288 WDH983288 WND983288 KN65781 UJ65781 AEF65781 AOB65781 AXX65781 BHT65781 BRP65781 CBL65781 CLH65781 CVD65781 DEZ65781 DOV65781 DYR65781 EIN65781 ESJ65781 FCF65781 FMB65781 FVX65781 GFT65781 GPP65781 GZL65781 HJH65781 HTD65781 ICZ65781 IMV65781 IWR65781 JGN65781 JQJ65781 KAF65781 KKB65781 KTX65781 LDT65781 LNP65781 LXL65781 MHH65781 MRD65781 NAZ65781 NKV65781 NUR65781 OEN65781 OOJ65781 OYF65781 PIB65781 PRX65781 QBT65781 QLP65781 QVL65781 RFH65781 RPD65781 RYZ65781 SIV65781 SSR65781 TCN65781 TMJ65781 TWF65781 UGB65781 UPX65781 UZT65781 VJP65781 VTL65781 WDH65781 WND65781 KN131317 UJ131317 AEF131317 AOB131317 AXX131317 BHT131317 BRP131317 CBL131317 CLH131317 CVD131317 DEZ131317 DOV131317 DYR131317 EIN131317 ESJ131317 FCF131317 FMB131317 FVX131317 GFT131317 GPP131317 GZL131317 HJH131317 HTD131317 ICZ131317 IMV131317 IWR131317 JGN131317 JQJ131317 KAF131317 KKB131317 KTX131317 LDT131317 LNP131317 LXL131317 MHH131317 MRD131317 NAZ131317 NKV131317 NUR131317 OEN131317 OOJ131317 OYF131317 PIB131317 PRX131317 QBT131317 QLP131317 QVL131317 RFH131317 RPD131317 RYZ131317 SIV131317 SSR131317 TCN131317 TMJ131317 TWF131317 UGB131317 UPX131317 UZT131317 VJP131317 VTL131317 WDH131317 WND131317 KN196853 UJ196853 AEF196853 AOB196853 AXX196853 BHT196853 BRP196853 CBL196853 CLH196853 CVD196853 DEZ196853 DOV196853 DYR196853 EIN196853 ESJ196853 FCF196853 FMB196853 FVX196853 GFT196853 GPP196853 GZL196853 HJH196853 HTD196853 ICZ196853 IMV196853 IWR196853 JGN196853 JQJ196853 KAF196853 KKB196853 KTX196853 LDT196853 LNP196853 LXL196853 MHH196853 MRD196853 NAZ196853 NKV196853 NUR196853 OEN196853 OOJ196853 OYF196853 PIB196853 PRX196853 QBT196853 QLP196853 QVL196853 RFH196853 RPD196853 RYZ196853 SIV196853 SSR196853 TCN196853 TMJ196853 TWF196853 UGB196853 UPX196853 UZT196853 VJP196853 VTL196853 WDH196853 WND196853 KN262389 UJ262389 AEF262389 AOB262389 AXX262389 BHT262389 BRP262389 CBL262389 CLH262389 CVD262389 DEZ262389 DOV262389 DYR262389 EIN262389 ESJ262389 FCF262389 FMB262389 FVX262389 GFT262389 GPP262389 GZL262389 HJH262389 HTD262389 ICZ262389 IMV262389 IWR262389 JGN262389 JQJ262389 KAF262389 KKB262389 KTX262389 LDT262389 LNP262389 LXL262389 MHH262389 MRD262389 NAZ262389 NKV262389 NUR262389 OEN262389 OOJ262389 OYF262389 PIB262389 PRX262389 QBT262389 QLP262389 QVL262389 RFH262389 RPD262389 RYZ262389 SIV262389 SSR262389 TCN262389 TMJ262389 TWF262389 UGB262389 UPX262389 UZT262389 VJP262389 VTL262389 WDH262389 WND262389 KN327925 UJ327925 AEF327925 AOB327925 AXX327925 BHT327925 BRP327925 CBL327925 CLH327925 CVD327925 DEZ327925 DOV327925 DYR327925 EIN327925 ESJ327925 FCF327925 FMB327925 FVX327925 GFT327925 GPP327925 GZL327925 HJH327925 HTD327925 ICZ327925 IMV327925 IWR327925 JGN327925 JQJ327925 KAF327925 KKB327925 KTX327925 LDT327925 LNP327925 LXL327925 MHH327925 MRD327925 NAZ327925 NKV327925 NUR327925 OEN327925 OOJ327925 OYF327925 PIB327925 PRX327925 QBT327925 QLP327925 QVL327925 RFH327925 RPD327925 RYZ327925 SIV327925 SSR327925 TCN327925 TMJ327925 TWF327925 UGB327925 UPX327925 UZT327925 VJP327925 VTL327925 WDH327925 WND327925 KN393461 UJ393461 AEF393461 AOB393461 AXX393461 BHT393461 BRP393461 CBL393461 CLH393461 CVD393461 DEZ393461 DOV393461 DYR393461 EIN393461 ESJ393461 FCF393461 FMB393461 FVX393461 GFT393461 GPP393461 GZL393461 HJH393461 HTD393461 ICZ393461 IMV393461 IWR393461 JGN393461 JQJ393461 KAF393461 KKB393461 KTX393461 LDT393461 LNP393461 LXL393461 MHH393461 MRD393461 NAZ393461 NKV393461 NUR393461 OEN393461 OOJ393461 OYF393461 PIB393461 PRX393461 QBT393461 QLP393461 QVL393461 RFH393461 RPD393461 RYZ393461 SIV393461 SSR393461 TCN393461 TMJ393461 TWF393461 UGB393461 UPX393461 UZT393461 VJP393461 VTL393461 WDH393461 WND393461 KN458997 UJ458997 AEF458997 AOB458997 AXX458997 BHT458997 BRP458997 CBL458997 CLH458997 CVD458997 DEZ458997 DOV458997 DYR458997 EIN458997 ESJ458997 FCF458997 FMB458997 FVX458997 GFT458997 GPP458997 GZL458997 HJH458997 HTD458997 ICZ458997 IMV458997 IWR458997 JGN458997 JQJ458997 KAF458997 KKB458997 KTX458997 LDT458997 LNP458997 LXL458997 MHH458997 MRD458997 NAZ458997 NKV458997 NUR458997 OEN458997 OOJ458997 OYF458997 PIB458997 PRX458997 QBT458997 QLP458997 QVL458997 RFH458997 RPD458997 RYZ458997 SIV458997 SSR458997 TCN458997 TMJ458997 TWF458997 UGB458997 UPX458997 UZT458997 VJP458997 VTL458997 WDH458997 WND458997 KN524533 UJ524533 AEF524533 AOB524533 AXX524533 BHT524533 BRP524533 CBL524533 CLH524533 CVD524533 DEZ524533 DOV524533 DYR524533 EIN524533 ESJ524533 FCF524533 FMB524533 FVX524533 GFT524533 GPP524533 GZL524533 HJH524533 HTD524533 ICZ524533 IMV524533 IWR524533 JGN524533 JQJ524533 KAF524533 KKB524533 KTX524533 LDT524533 LNP524533 LXL524533 MHH524533 MRD524533 NAZ524533 NKV524533 NUR524533 OEN524533 OOJ524533 OYF524533 PIB524533 PRX524533 QBT524533 QLP524533 QVL524533 RFH524533 RPD524533 RYZ524533 SIV524533 SSR524533 TCN524533 TMJ524533 TWF524533 UGB524533 UPX524533 UZT524533 VJP524533 VTL524533 WDH524533 WND524533 KN590069 UJ590069 AEF590069 AOB590069 AXX590069 BHT590069 BRP590069 CBL590069 CLH590069 CVD590069 DEZ590069 DOV590069 DYR590069 EIN590069 ESJ590069 FCF590069 FMB590069 FVX590069 GFT590069 GPP590069 GZL590069 HJH590069 HTD590069 ICZ590069 IMV590069 IWR590069 JGN590069 JQJ590069 KAF590069 KKB590069 KTX590069 LDT590069 LNP590069 LXL590069 MHH590069 MRD590069 NAZ590069 NKV590069 NUR590069 OEN590069 OOJ590069 OYF590069 PIB590069 PRX590069 QBT590069 QLP590069 QVL590069 RFH590069 RPD590069 RYZ590069 SIV590069 SSR590069 TCN590069 TMJ590069 TWF590069 UGB590069 UPX590069 UZT590069 VJP590069 VTL590069 WDH590069 WND590069 KN655605 UJ655605 AEF655605 AOB655605 AXX655605 BHT655605 BRP655605 CBL655605 CLH655605 CVD655605 DEZ655605 DOV655605 DYR655605 EIN655605 ESJ655605 FCF655605 FMB655605 FVX655605 GFT655605 GPP655605 GZL655605 HJH655605 HTD655605 ICZ655605 IMV655605 IWR655605 JGN655605 JQJ655605 KAF655605 KKB655605 KTX655605 LDT655605 LNP655605 LXL655605 MHH655605 MRD655605 NAZ655605 NKV655605 NUR655605 OEN655605 OOJ655605 OYF655605 PIB655605 PRX655605 QBT655605 QLP655605 QVL655605 RFH655605 RPD655605 RYZ655605 SIV655605 SSR655605 TCN655605 TMJ655605 TWF655605 UGB655605 UPX655605 UZT655605 VJP655605 VTL655605 WDH655605 WND655605 KN721141 UJ721141 AEF721141 AOB721141 AXX721141 BHT721141 BRP721141 CBL721141 CLH721141 CVD721141 DEZ721141 DOV721141 DYR721141 EIN721141 ESJ721141 FCF721141 FMB721141 FVX721141 GFT721141 GPP721141 GZL721141 HJH721141 HTD721141 ICZ721141 IMV721141 IWR721141 JGN721141 JQJ721141 KAF721141 KKB721141 KTX721141 LDT721141 LNP721141 LXL721141 MHH721141 MRD721141 NAZ721141 NKV721141 NUR721141 OEN721141 OOJ721141 OYF721141 PIB721141 PRX721141 QBT721141 QLP721141 QVL721141 RFH721141 RPD721141 RYZ721141 SIV721141 SSR721141 TCN721141 TMJ721141 TWF721141 UGB721141 UPX721141 UZT721141 VJP721141 VTL721141 WDH721141 WND721141 KN786677 UJ786677 AEF786677 AOB786677 AXX786677 BHT786677 BRP786677 CBL786677 CLH786677 CVD786677 DEZ786677 DOV786677 DYR786677 EIN786677 ESJ786677 FCF786677 FMB786677 FVX786677 GFT786677 GPP786677 GZL786677 HJH786677 HTD786677 ICZ786677 IMV786677 IWR786677 JGN786677 JQJ786677 KAF786677 KKB786677 KTX786677 LDT786677 LNP786677 LXL786677 MHH786677 MRD786677 NAZ786677 NKV786677 NUR786677 OEN786677 OOJ786677 OYF786677 PIB786677 PRX786677 QBT786677 QLP786677 QVL786677 RFH786677 RPD786677 RYZ786677 SIV786677 SSR786677 TCN786677 TMJ786677 TWF786677 UGB786677 UPX786677 UZT786677 VJP786677 VTL786677 WDH786677 WND786677 KN852213 UJ852213 AEF852213 AOB852213 AXX852213 BHT852213 BRP852213 CBL852213 CLH852213 CVD852213 DEZ852213 DOV852213 DYR852213 EIN852213 ESJ852213 FCF852213 FMB852213 FVX852213 GFT852213 GPP852213 GZL852213 HJH852213 HTD852213 ICZ852213 IMV852213 IWR852213 JGN852213 JQJ852213 KAF852213 KKB852213 KTX852213 LDT852213 LNP852213 LXL852213 MHH852213 MRD852213 NAZ852213 NKV852213 NUR852213 OEN852213 OOJ852213 OYF852213 PIB852213 PRX852213 QBT852213 QLP852213 QVL852213 RFH852213 RPD852213 RYZ852213 SIV852213 SSR852213 TCN852213 TMJ852213 TWF852213 UGB852213 UPX852213 UZT852213 VJP852213 VTL852213 WDH852213 WND852213 KN917749 UJ917749 AEF917749 AOB917749 AXX917749 BHT917749 BRP917749 CBL917749 CLH917749 CVD917749 DEZ917749 DOV917749 DYR917749 EIN917749 ESJ917749 FCF917749 FMB917749 FVX917749 GFT917749 GPP917749 GZL917749 HJH917749 HTD917749 ICZ917749 IMV917749 IWR917749 JGN917749 JQJ917749 KAF917749 KKB917749 KTX917749 LDT917749 LNP917749 LXL917749 MHH917749 MRD917749 NAZ917749 NKV917749 NUR917749 OEN917749 OOJ917749 OYF917749 PIB917749 PRX917749 QBT917749 QLP917749 QVL917749 RFH917749 RPD917749 RYZ917749 SIV917749 SSR917749 TCN917749 TMJ917749 TWF917749 UGB917749 UPX917749 UZT917749 VJP917749 VTL917749 WDH917749 WND917749 KN983285 UJ983285 AEF983285 AOB983285 AXX983285 BHT983285 BRP983285 CBL983285 CLH983285 CVD983285 DEZ983285 DOV983285 DYR983285 EIN983285 ESJ983285 FCF983285 FMB983285 FVX983285 GFT983285 GPP983285 GZL983285 HJH983285 HTD983285 ICZ983285 IMV983285 IWR983285 JGN983285 JQJ983285 KAF983285 KKB983285 KTX983285 LDT983285 LNP983285 LXL983285 MHH983285 MRD983285 NAZ983285 NKV983285 NUR983285 OEN983285 OOJ983285 OYF983285 PIB983285 PRX983285 QBT983285 QLP983285 QVL983285 RFH983285 RPD983285 RYZ983285 SIV983285 SSR983285 TCN983285 TMJ983285 TWF983285 UGB983285 UPX983285 UZT983285 VJP983285 VTL983285 WDH983285 WND983285 KN65790 UJ65790 AEF65790 AOB65790 AXX65790 BHT65790 BRP65790 CBL65790 CLH65790 CVD65790 DEZ65790 DOV65790 DYR65790 EIN65790 ESJ65790 FCF65790 FMB65790 FVX65790 GFT65790 GPP65790 GZL65790 HJH65790 HTD65790 ICZ65790 IMV65790 IWR65790 JGN65790 JQJ65790 KAF65790 KKB65790 KTX65790 LDT65790 LNP65790 LXL65790 MHH65790 MRD65790 NAZ65790 NKV65790 NUR65790 OEN65790 OOJ65790 OYF65790 PIB65790 PRX65790 QBT65790 QLP65790 QVL65790 RFH65790 RPD65790 RYZ65790 SIV65790 SSR65790 TCN65790 TMJ65790 TWF65790 UGB65790 UPX65790 UZT65790 VJP65790 VTL65790 WDH65790 WND65790 KN131326 UJ131326 AEF131326 AOB131326 AXX131326 BHT131326 BRP131326 CBL131326 CLH131326 CVD131326 DEZ131326 DOV131326 DYR131326 EIN131326 ESJ131326 FCF131326 FMB131326 FVX131326 GFT131326 GPP131326 GZL131326 HJH131326 HTD131326 ICZ131326 IMV131326 IWR131326 JGN131326 JQJ131326 KAF131326 KKB131326 KTX131326 LDT131326 LNP131326 LXL131326 MHH131326 MRD131326 NAZ131326 NKV131326 NUR131326 OEN131326 OOJ131326 OYF131326 PIB131326 PRX131326 QBT131326 QLP131326 QVL131326 RFH131326 RPD131326 RYZ131326 SIV131326 SSR131326 TCN131326 TMJ131326 TWF131326 UGB131326 UPX131326 UZT131326 VJP131326 VTL131326 WDH131326 WND131326 KN196862 UJ196862 AEF196862 AOB196862 AXX196862 BHT196862 BRP196862 CBL196862 CLH196862 CVD196862 DEZ196862 DOV196862 DYR196862 EIN196862 ESJ196862 FCF196862 FMB196862 FVX196862 GFT196862 GPP196862 GZL196862 HJH196862 HTD196862 ICZ196862 IMV196862 IWR196862 JGN196862 JQJ196862 KAF196862 KKB196862 KTX196862 LDT196862 LNP196862 LXL196862 MHH196862 MRD196862 NAZ196862 NKV196862 NUR196862 OEN196862 OOJ196862 OYF196862 PIB196862 PRX196862 QBT196862 QLP196862 QVL196862 RFH196862 RPD196862 RYZ196862 SIV196862 SSR196862 TCN196862 TMJ196862 TWF196862 UGB196862 UPX196862 UZT196862 VJP196862 VTL196862 WDH196862 WND196862 KN262398 UJ262398 AEF262398 AOB262398 AXX262398 BHT262398 BRP262398 CBL262398 CLH262398 CVD262398 DEZ262398 DOV262398 DYR262398 EIN262398 ESJ262398 FCF262398 FMB262398 FVX262398 GFT262398 GPP262398 GZL262398 HJH262398 HTD262398 ICZ262398 IMV262398 IWR262398 JGN262398 JQJ262398 KAF262398 KKB262398 KTX262398 LDT262398 LNP262398 LXL262398 MHH262398 MRD262398 NAZ262398 NKV262398 NUR262398 OEN262398 OOJ262398 OYF262398 PIB262398 PRX262398 QBT262398 QLP262398 QVL262398 RFH262398 RPD262398 RYZ262398 SIV262398 SSR262398 TCN262398 TMJ262398 TWF262398 UGB262398 UPX262398 UZT262398 VJP262398 VTL262398 WDH262398 WND262398 KN327934 UJ327934 AEF327934 AOB327934 AXX327934 BHT327934 BRP327934 CBL327934 CLH327934 CVD327934 DEZ327934 DOV327934 DYR327934 EIN327934 ESJ327934 FCF327934 FMB327934 FVX327934 GFT327934 GPP327934 GZL327934 HJH327934 HTD327934 ICZ327934 IMV327934 IWR327934 JGN327934 JQJ327934 KAF327934 KKB327934 KTX327934 LDT327934 LNP327934 LXL327934 MHH327934 MRD327934 NAZ327934 NKV327934 NUR327934 OEN327934 OOJ327934 OYF327934 PIB327934 PRX327934 QBT327934 QLP327934 QVL327934 RFH327934 RPD327934 RYZ327934 SIV327934 SSR327934 TCN327934 TMJ327934 TWF327934 UGB327934 UPX327934 UZT327934 VJP327934 VTL327934 WDH327934 WND327934 KN393470 UJ393470 AEF393470 AOB393470 AXX393470 BHT393470 BRP393470 CBL393470 CLH393470 CVD393470 DEZ393470 DOV393470 DYR393470 EIN393470 ESJ393470 FCF393470 FMB393470 FVX393470 GFT393470 GPP393470 GZL393470 HJH393470 HTD393470 ICZ393470 IMV393470 IWR393470 JGN393470 JQJ393470 KAF393470 KKB393470 KTX393470 LDT393470 LNP393470 LXL393470 MHH393470 MRD393470 NAZ393470 NKV393470 NUR393470 OEN393470 OOJ393470 OYF393470 PIB393470 PRX393470 QBT393470 QLP393470 QVL393470 RFH393470 RPD393470 RYZ393470 SIV393470 SSR393470 TCN393470 TMJ393470 TWF393470 UGB393470 UPX393470 UZT393470 VJP393470 VTL393470 WDH393470 WND393470 KN459006 UJ459006 AEF459006 AOB459006 AXX459006 BHT459006 BRP459006 CBL459006 CLH459006 CVD459006 DEZ459006 DOV459006 DYR459006 EIN459006 ESJ459006 FCF459006 FMB459006 FVX459006 GFT459006 GPP459006 GZL459006 HJH459006 HTD459006 ICZ459006 IMV459006 IWR459006 JGN459006 JQJ459006 KAF459006 KKB459006 KTX459006 LDT459006 LNP459006 LXL459006 MHH459006 MRD459006 NAZ459006 NKV459006 NUR459006 OEN459006 OOJ459006 OYF459006 PIB459006 PRX459006 QBT459006 QLP459006 QVL459006 RFH459006 RPD459006 RYZ459006 SIV459006 SSR459006 TCN459006 TMJ459006 TWF459006 UGB459006 UPX459006 UZT459006 VJP459006 VTL459006 WDH459006 WND459006 KN524542 UJ524542 AEF524542 AOB524542 AXX524542 BHT524542 BRP524542 CBL524542 CLH524542 CVD524542 DEZ524542 DOV524542 DYR524542 EIN524542 ESJ524542 FCF524542 FMB524542 FVX524542 GFT524542 GPP524542 GZL524542 HJH524542 HTD524542 ICZ524542 IMV524542 IWR524542 JGN524542 JQJ524542 KAF524542 KKB524542 KTX524542 LDT524542 LNP524542 LXL524542 MHH524542 MRD524542 NAZ524542 NKV524542 NUR524542 OEN524542 OOJ524542 OYF524542 PIB524542 PRX524542 QBT524542 QLP524542 QVL524542 RFH524542 RPD524542 RYZ524542 SIV524542 SSR524542 TCN524542 TMJ524542 TWF524542 UGB524542 UPX524542 UZT524542 VJP524542 VTL524542 WDH524542 WND524542 KN590078 UJ590078 AEF590078 AOB590078 AXX590078 BHT590078 BRP590078 CBL590078 CLH590078 CVD590078 DEZ590078 DOV590078 DYR590078 EIN590078 ESJ590078 FCF590078 FMB590078 FVX590078 GFT590078 GPP590078 GZL590078 HJH590078 HTD590078 ICZ590078 IMV590078 IWR590078 JGN590078 JQJ590078 KAF590078 KKB590078 KTX590078 LDT590078 LNP590078 LXL590078 MHH590078 MRD590078 NAZ590078 NKV590078 NUR590078 OEN590078 OOJ590078 OYF590078 PIB590078 PRX590078 QBT590078 QLP590078 QVL590078 RFH590078 RPD590078 RYZ590078 SIV590078 SSR590078 TCN590078 TMJ590078 TWF590078 UGB590078 UPX590078 UZT590078 VJP590078 VTL590078 WDH590078 WND590078 KN655614 UJ655614 AEF655614 AOB655614 AXX655614 BHT655614 BRP655614 CBL655614 CLH655614 CVD655614 DEZ655614 DOV655614 DYR655614 EIN655614 ESJ655614 FCF655614 FMB655614 FVX655614 GFT655614 GPP655614 GZL655614 HJH655614 HTD655614 ICZ655614 IMV655614 IWR655614 JGN655614 JQJ655614 KAF655614 KKB655614 KTX655614 LDT655614 LNP655614 LXL655614 MHH655614 MRD655614 NAZ655614 NKV655614 NUR655614 OEN655614 OOJ655614 OYF655614 PIB655614 PRX655614 QBT655614 QLP655614 QVL655614 RFH655614 RPD655614 RYZ655614 SIV655614 SSR655614 TCN655614 TMJ655614 TWF655614 UGB655614 UPX655614 UZT655614 VJP655614 VTL655614 WDH655614 WND655614 KN721150 UJ721150 AEF721150 AOB721150 AXX721150 BHT721150 BRP721150 CBL721150 CLH721150 CVD721150 DEZ721150 DOV721150 DYR721150 EIN721150 ESJ721150 FCF721150 FMB721150 FVX721150 GFT721150 GPP721150 GZL721150 HJH721150 HTD721150 ICZ721150 IMV721150 IWR721150 JGN721150 JQJ721150 KAF721150 KKB721150 KTX721150 LDT721150 LNP721150 LXL721150 MHH721150 MRD721150 NAZ721150 NKV721150 NUR721150 OEN721150 OOJ721150 OYF721150 PIB721150 PRX721150 QBT721150 QLP721150 QVL721150 RFH721150 RPD721150 RYZ721150 SIV721150 SSR721150 TCN721150 TMJ721150 TWF721150 UGB721150 UPX721150 UZT721150 VJP721150 VTL721150 WDH721150 WND721150 KN786686 UJ786686 AEF786686 AOB786686 AXX786686 BHT786686 BRP786686 CBL786686 CLH786686 CVD786686 DEZ786686 DOV786686 DYR786686 EIN786686 ESJ786686 FCF786686 FMB786686 FVX786686 GFT786686 GPP786686 GZL786686 HJH786686 HTD786686 ICZ786686 IMV786686 IWR786686 JGN786686 JQJ786686 KAF786686 KKB786686 KTX786686 LDT786686 LNP786686 LXL786686 MHH786686 MRD786686 NAZ786686 NKV786686 NUR786686 OEN786686 OOJ786686 OYF786686 PIB786686 PRX786686 QBT786686 QLP786686 QVL786686 RFH786686 RPD786686 RYZ786686 SIV786686 SSR786686 TCN786686 TMJ786686 TWF786686 UGB786686 UPX786686 UZT786686 VJP786686 VTL786686 WDH786686 WND786686 KN852222 UJ852222 AEF852222 AOB852222 AXX852222 BHT852222 BRP852222 CBL852222 CLH852222 CVD852222 DEZ852222 DOV852222 DYR852222 EIN852222 ESJ852222 FCF852222 FMB852222 FVX852222 GFT852222 GPP852222 GZL852222 HJH852222 HTD852222 ICZ852222 IMV852222 IWR852222 JGN852222 JQJ852222 KAF852222 KKB852222 KTX852222 LDT852222 LNP852222 LXL852222 MHH852222 MRD852222 NAZ852222 NKV852222 NUR852222 OEN852222 OOJ852222 OYF852222 PIB852222 PRX852222 QBT852222 QLP852222 QVL852222 RFH852222 RPD852222 RYZ852222 SIV852222 SSR852222 TCN852222 TMJ852222 TWF852222 UGB852222 UPX852222 UZT852222 VJP852222 VTL852222 WDH852222 WND852222 KN917758 UJ917758 AEF917758 AOB917758 AXX917758 BHT917758 BRP917758 CBL917758 CLH917758 CVD917758 DEZ917758 DOV917758 DYR917758 EIN917758 ESJ917758 FCF917758 FMB917758 FVX917758 GFT917758 GPP917758 GZL917758 HJH917758 HTD917758 ICZ917758 IMV917758 IWR917758 JGN917758 JQJ917758 KAF917758 KKB917758 KTX917758 LDT917758 LNP917758 LXL917758 MHH917758 MRD917758 NAZ917758 NKV917758 NUR917758 OEN917758 OOJ917758 OYF917758 PIB917758 PRX917758 QBT917758 QLP917758 QVL917758 RFH917758 RPD917758 RYZ917758 SIV917758 SSR917758 TCN917758 TMJ917758 TWF917758 UGB917758 UPX917758 UZT917758 VJP917758 VTL917758 WDH917758 WND917758 KN983294 UJ983294 AEF983294 AOB983294 AXX983294 BHT983294 BRP983294 CBL983294 CLH983294 CVD983294 DEZ983294 DOV983294 DYR983294 EIN983294 ESJ983294 FCF983294 FMB983294 FVX983294 GFT983294 GPP983294 GZL983294 HJH983294 HTD983294 ICZ983294 IMV983294 IWR983294 JGN983294 JQJ983294 KAF983294 KKB983294 KTX983294 LDT983294 LNP983294 LXL983294 MHH983294 MRD983294 NAZ983294 NKV983294 NUR983294 OEN983294 OOJ983294 OYF983294 PIB983294 PRX983294 QBT983294 QLP983294 QVL983294 RFH983294 RPD983294 RYZ983294 SIV983294 SSR983294 TCN983294 TMJ983294 TWF983294 UGB983294 UPX983294 UZT983294 VJP983294 VTL983294 WDH983294 WND983294 KN65735 UJ65735 AEF65735 AOB65735 AXX65735 BHT65735 BRP65735 CBL65735 CLH65735 CVD65735 DEZ65735 DOV65735 DYR65735 EIN65735 ESJ65735 FCF65735 FMB65735 FVX65735 GFT65735 GPP65735 GZL65735 HJH65735 HTD65735 ICZ65735 IMV65735 IWR65735 JGN65735 JQJ65735 KAF65735 KKB65735 KTX65735 LDT65735 LNP65735 LXL65735 MHH65735 MRD65735 NAZ65735 NKV65735 NUR65735 OEN65735 OOJ65735 OYF65735 PIB65735 PRX65735 QBT65735 QLP65735 QVL65735 RFH65735 RPD65735 RYZ65735 SIV65735 SSR65735 TCN65735 TMJ65735 TWF65735 UGB65735 UPX65735 UZT65735 VJP65735 VTL65735 WDH65735 WND65735 KN131271 UJ131271 AEF131271 AOB131271 AXX131271 BHT131271 BRP131271 CBL131271 CLH131271 CVD131271 DEZ131271 DOV131271 DYR131271 EIN131271 ESJ131271 FCF131271 FMB131271 FVX131271 GFT131271 GPP131271 GZL131271 HJH131271 HTD131271 ICZ131271 IMV131271 IWR131271 JGN131271 JQJ131271 KAF131271 KKB131271 KTX131271 LDT131271 LNP131271 LXL131271 MHH131271 MRD131271 NAZ131271 NKV131271 NUR131271 OEN131271 OOJ131271 OYF131271 PIB131271 PRX131271 QBT131271 QLP131271 QVL131271 RFH131271 RPD131271 RYZ131271 SIV131271 SSR131271 TCN131271 TMJ131271 TWF131271 UGB131271 UPX131271 UZT131271 VJP131271 VTL131271 WDH131271 WND131271 KN196807 UJ196807 AEF196807 AOB196807 AXX196807 BHT196807 BRP196807 CBL196807 CLH196807 CVD196807 DEZ196807 DOV196807 DYR196807 EIN196807 ESJ196807 FCF196807 FMB196807 FVX196807 GFT196807 GPP196807 GZL196807 HJH196807 HTD196807 ICZ196807 IMV196807 IWR196807 JGN196807 JQJ196807 KAF196807 KKB196807 KTX196807 LDT196807 LNP196807 LXL196807 MHH196807 MRD196807 NAZ196807 NKV196807 NUR196807 OEN196807 OOJ196807 OYF196807 PIB196807 PRX196807 QBT196807 QLP196807 QVL196807 RFH196807 RPD196807 RYZ196807 SIV196807 SSR196807 TCN196807 TMJ196807 TWF196807 UGB196807 UPX196807 UZT196807 VJP196807 VTL196807 WDH196807 WND196807 KN262343 UJ262343 AEF262343 AOB262343 AXX262343 BHT262343 BRP262343 CBL262343 CLH262343 CVD262343 DEZ262343 DOV262343 DYR262343 EIN262343 ESJ262343 FCF262343 FMB262343 FVX262343 GFT262343 GPP262343 GZL262343 HJH262343 HTD262343 ICZ262343 IMV262343 IWR262343 JGN262343 JQJ262343 KAF262343 KKB262343 KTX262343 LDT262343 LNP262343 LXL262343 MHH262343 MRD262343 NAZ262343 NKV262343 NUR262343 OEN262343 OOJ262343 OYF262343 PIB262343 PRX262343 QBT262343 QLP262343 QVL262343 RFH262343 RPD262343 RYZ262343 SIV262343 SSR262343 TCN262343 TMJ262343 TWF262343 UGB262343 UPX262343 UZT262343 VJP262343 VTL262343 WDH262343 WND262343 KN327879 UJ327879 AEF327879 AOB327879 AXX327879 BHT327879 BRP327879 CBL327879 CLH327879 CVD327879 DEZ327879 DOV327879 DYR327879 EIN327879 ESJ327879 FCF327879 FMB327879 FVX327879 GFT327879 GPP327879 GZL327879 HJH327879 HTD327879 ICZ327879 IMV327879 IWR327879 JGN327879 JQJ327879 KAF327879 KKB327879 KTX327879 LDT327879 LNP327879 LXL327879 MHH327879 MRD327879 NAZ327879 NKV327879 NUR327879 OEN327879 OOJ327879 OYF327879 PIB327879 PRX327879 QBT327879 QLP327879 QVL327879 RFH327879 RPD327879 RYZ327879 SIV327879 SSR327879 TCN327879 TMJ327879 TWF327879 UGB327879 UPX327879 UZT327879 VJP327879 VTL327879 WDH327879 WND327879 KN393415 UJ393415 AEF393415 AOB393415 AXX393415 BHT393415 BRP393415 CBL393415 CLH393415 CVD393415 DEZ393415 DOV393415 DYR393415 EIN393415 ESJ393415 FCF393415 FMB393415 FVX393415 GFT393415 GPP393415 GZL393415 HJH393415 HTD393415 ICZ393415 IMV393415 IWR393415 JGN393415 JQJ393415 KAF393415 KKB393415 KTX393415 LDT393415 LNP393415 LXL393415 MHH393415 MRD393415 NAZ393415 NKV393415 NUR393415 OEN393415 OOJ393415 OYF393415 PIB393415 PRX393415 QBT393415 QLP393415 QVL393415 RFH393415 RPD393415 RYZ393415 SIV393415 SSR393415 TCN393415 TMJ393415 TWF393415 UGB393415 UPX393415 UZT393415 VJP393415 VTL393415 WDH393415 WND393415 KN458951 UJ458951 AEF458951 AOB458951 AXX458951 BHT458951 BRP458951 CBL458951 CLH458951 CVD458951 DEZ458951 DOV458951 DYR458951 EIN458951 ESJ458951 FCF458951 FMB458951 FVX458951 GFT458951 GPP458951 GZL458951 HJH458951 HTD458951 ICZ458951 IMV458951 IWR458951 JGN458951 JQJ458951 KAF458951 KKB458951 KTX458951 LDT458951 LNP458951 LXL458951 MHH458951 MRD458951 NAZ458951 NKV458951 NUR458951 OEN458951 OOJ458951 OYF458951 PIB458951 PRX458951 QBT458951 QLP458951 QVL458951 RFH458951 RPD458951 RYZ458951 SIV458951 SSR458951 TCN458951 TMJ458951 TWF458951 UGB458951 UPX458951 UZT458951 VJP458951 VTL458951 WDH458951 WND458951 KN524487 UJ524487 AEF524487 AOB524487 AXX524487 BHT524487 BRP524487 CBL524487 CLH524487 CVD524487 DEZ524487 DOV524487 DYR524487 EIN524487 ESJ524487 FCF524487 FMB524487 FVX524487 GFT524487 GPP524487 GZL524487 HJH524487 HTD524487 ICZ524487 IMV524487 IWR524487 JGN524487 JQJ524487 KAF524487 KKB524487 KTX524487 LDT524487 LNP524487 LXL524487 MHH524487 MRD524487 NAZ524487 NKV524487 NUR524487 OEN524487 OOJ524487 OYF524487 PIB524487 PRX524487 QBT524487 QLP524487 QVL524487 RFH524487 RPD524487 RYZ524487 SIV524487 SSR524487 TCN524487 TMJ524487 TWF524487 UGB524487 UPX524487 UZT524487 VJP524487 VTL524487 WDH524487 WND524487 KN590023 UJ590023 AEF590023 AOB590023 AXX590023 BHT590023 BRP590023 CBL590023 CLH590023 CVD590023 DEZ590023 DOV590023 DYR590023 EIN590023 ESJ590023 FCF590023 FMB590023 FVX590023 GFT590023 GPP590023 GZL590023 HJH590023 HTD590023 ICZ590023 IMV590023 IWR590023 JGN590023 JQJ590023 KAF590023 KKB590023 KTX590023 LDT590023 LNP590023 LXL590023 MHH590023 MRD590023 NAZ590023 NKV590023 NUR590023 OEN590023 OOJ590023 OYF590023 PIB590023 PRX590023 QBT590023 QLP590023 QVL590023 RFH590023 RPD590023 RYZ590023 SIV590023 SSR590023 TCN590023 TMJ590023 TWF590023 UGB590023 UPX590023 UZT590023 VJP590023 VTL590023 WDH590023 WND590023 KN655559 UJ655559 AEF655559 AOB655559 AXX655559 BHT655559 BRP655559 CBL655559 CLH655559 CVD655559 DEZ655559 DOV655559 DYR655559 EIN655559 ESJ655559 FCF655559 FMB655559 FVX655559 GFT655559 GPP655559 GZL655559 HJH655559 HTD655559 ICZ655559 IMV655559 IWR655559 JGN655559 JQJ655559 KAF655559 KKB655559 KTX655559 LDT655559 LNP655559 LXL655559 MHH655559 MRD655559 NAZ655559 NKV655559 NUR655559 OEN655559 OOJ655559 OYF655559 PIB655559 PRX655559 QBT655559 QLP655559 QVL655559 RFH655559 RPD655559 RYZ655559 SIV655559 SSR655559 TCN655559 TMJ655559 TWF655559 UGB655559 UPX655559 UZT655559 VJP655559 VTL655559 WDH655559 WND655559 KN721095 UJ721095 AEF721095 AOB721095 AXX721095 BHT721095 BRP721095 CBL721095 CLH721095 CVD721095 DEZ721095 DOV721095 DYR721095 EIN721095 ESJ721095 FCF721095 FMB721095 FVX721095 GFT721095 GPP721095 GZL721095 HJH721095 HTD721095 ICZ721095 IMV721095 IWR721095 JGN721095 JQJ721095 KAF721095 KKB721095 KTX721095 LDT721095 LNP721095 LXL721095 MHH721095 MRD721095 NAZ721095 NKV721095 NUR721095 OEN721095 OOJ721095 OYF721095 PIB721095 PRX721095 QBT721095 QLP721095 QVL721095 RFH721095 RPD721095 RYZ721095 SIV721095 SSR721095 TCN721095 TMJ721095 TWF721095 UGB721095 UPX721095 UZT721095 VJP721095 VTL721095 WDH721095 WND721095 KN786631 UJ786631 AEF786631 AOB786631 AXX786631 BHT786631 BRP786631 CBL786631 CLH786631 CVD786631 DEZ786631 DOV786631 DYR786631 EIN786631 ESJ786631 FCF786631 FMB786631 FVX786631 GFT786631 GPP786631 GZL786631 HJH786631 HTD786631 ICZ786631 IMV786631 IWR786631 JGN786631 JQJ786631 KAF786631 KKB786631 KTX786631 LDT786631 LNP786631 LXL786631 MHH786631 MRD786631 NAZ786631 NKV786631 NUR786631 OEN786631 OOJ786631 OYF786631 PIB786631 PRX786631 QBT786631 QLP786631 QVL786631 RFH786631 RPD786631 RYZ786631 SIV786631 SSR786631 TCN786631 TMJ786631 TWF786631 UGB786631 UPX786631 UZT786631 VJP786631 VTL786631 WDH786631 WND786631 KN852167 UJ852167 AEF852167 AOB852167 AXX852167 BHT852167 BRP852167 CBL852167 CLH852167 CVD852167 DEZ852167 DOV852167 DYR852167 EIN852167 ESJ852167 FCF852167 FMB852167 FVX852167 GFT852167 GPP852167 GZL852167 HJH852167 HTD852167 ICZ852167 IMV852167 IWR852167 JGN852167 JQJ852167 KAF852167 KKB852167 KTX852167 LDT852167 LNP852167 LXL852167 MHH852167 MRD852167 NAZ852167 NKV852167 NUR852167 OEN852167 OOJ852167 OYF852167 PIB852167 PRX852167 QBT852167 QLP852167 QVL852167 RFH852167 RPD852167 RYZ852167 SIV852167 SSR852167 TCN852167 TMJ852167 TWF852167 UGB852167 UPX852167 UZT852167 VJP852167 VTL852167 WDH852167 WND852167 KN917703 UJ917703 AEF917703 AOB917703 AXX917703 BHT917703 BRP917703 CBL917703 CLH917703 CVD917703 DEZ917703 DOV917703 DYR917703 EIN917703 ESJ917703 FCF917703 FMB917703 FVX917703 GFT917703 GPP917703 GZL917703 HJH917703 HTD917703 ICZ917703 IMV917703 IWR917703 JGN917703 JQJ917703 KAF917703 KKB917703 KTX917703 LDT917703 LNP917703 LXL917703 MHH917703 MRD917703 NAZ917703 NKV917703 NUR917703 OEN917703 OOJ917703 OYF917703 PIB917703 PRX917703 QBT917703 QLP917703 QVL917703 RFH917703 RPD917703 RYZ917703 SIV917703 SSR917703 TCN917703 TMJ917703 TWF917703 UGB917703 UPX917703 UZT917703 VJP917703 VTL917703 WDH917703 WND917703 KN983239 UJ983239 AEF983239 AOB983239 AXX983239 BHT983239 BRP983239 CBL983239 CLH983239 CVD983239 DEZ983239 DOV983239 DYR983239 EIN983239 ESJ983239 FCF983239 FMB983239 FVX983239 GFT983239 GPP983239 GZL983239 HJH983239 HTD983239 ICZ983239 IMV983239 IWR983239 JGN983239 JQJ983239 KAF983239 KKB983239 KTX983239 LDT983239 LNP983239 LXL983239 MHH983239 MRD983239 NAZ983239 NKV983239 NUR983239 OEN983239 OOJ983239 OYF983239 PIB983239 PRX983239 QBT983239 QLP983239 QVL983239 RFH983239 RPD983239 RYZ983239 SIV983239 SSR983239 TCN983239 TMJ983239 TWF983239 UGB983239 UPX983239 UZT983239 VJP983239 VTL983239 WDH983239 WND983239 KN65744 UJ65744 AEF65744 AOB65744 AXX65744 BHT65744 BRP65744 CBL65744 CLH65744 CVD65744 DEZ65744 DOV65744 DYR65744 EIN65744 ESJ65744 FCF65744 FMB65744 FVX65744 GFT65744 GPP65744 GZL65744 HJH65744 HTD65744 ICZ65744 IMV65744 IWR65744 JGN65744 JQJ65744 KAF65744 KKB65744 KTX65744 LDT65744 LNP65744 LXL65744 MHH65744 MRD65744 NAZ65744 NKV65744 NUR65744 OEN65744 OOJ65744 OYF65744 PIB65744 PRX65744 QBT65744 QLP65744 QVL65744 RFH65744 RPD65744 RYZ65744 SIV65744 SSR65744 TCN65744 TMJ65744 TWF65744 UGB65744 UPX65744 UZT65744 VJP65744 VTL65744 WDH65744 WND65744 KN131280 UJ131280 AEF131280 AOB131280 AXX131280 BHT131280 BRP131280 CBL131280 CLH131280 CVD131280 DEZ131280 DOV131280 DYR131280 EIN131280 ESJ131280 FCF131280 FMB131280 FVX131280 GFT131280 GPP131280 GZL131280 HJH131280 HTD131280 ICZ131280 IMV131280 IWR131280 JGN131280 JQJ131280 KAF131280 KKB131280 KTX131280 LDT131280 LNP131280 LXL131280 MHH131280 MRD131280 NAZ131280 NKV131280 NUR131280 OEN131280 OOJ131280 OYF131280 PIB131280 PRX131280 QBT131280 QLP131280 QVL131280 RFH131280 RPD131280 RYZ131280 SIV131280 SSR131280 TCN131280 TMJ131280 TWF131280 UGB131280 UPX131280 UZT131280 VJP131280 VTL131280 WDH131280 WND131280 KN196816 UJ196816 AEF196816 AOB196816 AXX196816 BHT196816 BRP196816 CBL196816 CLH196816 CVD196816 DEZ196816 DOV196816 DYR196816 EIN196816 ESJ196816 FCF196816 FMB196816 FVX196816 GFT196816 GPP196816 GZL196816 HJH196816 HTD196816 ICZ196816 IMV196816 IWR196816 JGN196816 JQJ196816 KAF196816 KKB196816 KTX196816 LDT196816 LNP196816 LXL196816 MHH196816 MRD196816 NAZ196816 NKV196816 NUR196816 OEN196816 OOJ196816 OYF196816 PIB196816 PRX196816 QBT196816 QLP196816 QVL196816 RFH196816 RPD196816 RYZ196816 SIV196816 SSR196816 TCN196816 TMJ196816 TWF196816 UGB196816 UPX196816 UZT196816 VJP196816 VTL196816 WDH196816 WND196816 KN262352 UJ262352 AEF262352 AOB262352 AXX262352 BHT262352 BRP262352 CBL262352 CLH262352 CVD262352 DEZ262352 DOV262352 DYR262352 EIN262352 ESJ262352 FCF262352 FMB262352 FVX262352 GFT262352 GPP262352 GZL262352 HJH262352 HTD262352 ICZ262352 IMV262352 IWR262352 JGN262352 JQJ262352 KAF262352 KKB262352 KTX262352 LDT262352 LNP262352 LXL262352 MHH262352 MRD262352 NAZ262352 NKV262352 NUR262352 OEN262352 OOJ262352 OYF262352 PIB262352 PRX262352 QBT262352 QLP262352 QVL262352 RFH262352 RPD262352 RYZ262352 SIV262352 SSR262352 TCN262352 TMJ262352 TWF262352 UGB262352 UPX262352 UZT262352 VJP262352 VTL262352 WDH262352 WND262352 KN327888 UJ327888 AEF327888 AOB327888 AXX327888 BHT327888 BRP327888 CBL327888 CLH327888 CVD327888 DEZ327888 DOV327888 DYR327888 EIN327888 ESJ327888 FCF327888 FMB327888 FVX327888 GFT327888 GPP327888 GZL327888 HJH327888 HTD327888 ICZ327888 IMV327888 IWR327888 JGN327888 JQJ327888 KAF327888 KKB327888 KTX327888 LDT327888 LNP327888 LXL327888 MHH327888 MRD327888 NAZ327888 NKV327888 NUR327888 OEN327888 OOJ327888 OYF327888 PIB327888 PRX327888 QBT327888 QLP327888 QVL327888 RFH327888 RPD327888 RYZ327888 SIV327888 SSR327888 TCN327888 TMJ327888 TWF327888 UGB327888 UPX327888 UZT327888 VJP327888 VTL327888 WDH327888 WND327888 KN393424 UJ393424 AEF393424 AOB393424 AXX393424 BHT393424 BRP393424 CBL393424 CLH393424 CVD393424 DEZ393424 DOV393424 DYR393424 EIN393424 ESJ393424 FCF393424 FMB393424 FVX393424 GFT393424 GPP393424 GZL393424 HJH393424 HTD393424 ICZ393424 IMV393424 IWR393424 JGN393424 JQJ393424 KAF393424 KKB393424 KTX393424 LDT393424 LNP393424 LXL393424 MHH393424 MRD393424 NAZ393424 NKV393424 NUR393424 OEN393424 OOJ393424 OYF393424 PIB393424 PRX393424 QBT393424 QLP393424 QVL393424 RFH393424 RPD393424 RYZ393424 SIV393424 SSR393424 TCN393424 TMJ393424 TWF393424 UGB393424 UPX393424 UZT393424 VJP393424 VTL393424 WDH393424 WND393424 KN458960 UJ458960 AEF458960 AOB458960 AXX458960 BHT458960 BRP458960 CBL458960 CLH458960 CVD458960 DEZ458960 DOV458960 DYR458960 EIN458960 ESJ458960 FCF458960 FMB458960 FVX458960 GFT458960 GPP458960 GZL458960 HJH458960 HTD458960 ICZ458960 IMV458960 IWR458960 JGN458960 JQJ458960 KAF458960 KKB458960 KTX458960 LDT458960 LNP458960 LXL458960 MHH458960 MRD458960 NAZ458960 NKV458960 NUR458960 OEN458960 OOJ458960 OYF458960 PIB458960 PRX458960 QBT458960 QLP458960 QVL458960 RFH458960 RPD458960 RYZ458960 SIV458960 SSR458960 TCN458960 TMJ458960 TWF458960 UGB458960 UPX458960 UZT458960 VJP458960 VTL458960 WDH458960 WND458960 KN524496 UJ524496 AEF524496 AOB524496 AXX524496 BHT524496 BRP524496 CBL524496 CLH524496 CVD524496 DEZ524496 DOV524496 DYR524496 EIN524496 ESJ524496 FCF524496 FMB524496 FVX524496 GFT524496 GPP524496 GZL524496 HJH524496 HTD524496 ICZ524496 IMV524496 IWR524496 JGN524496 JQJ524496 KAF524496 KKB524496 KTX524496 LDT524496 LNP524496 LXL524496 MHH524496 MRD524496 NAZ524496 NKV524496 NUR524496 OEN524496 OOJ524496 OYF524496 PIB524496 PRX524496 QBT524496 QLP524496 QVL524496 RFH524496 RPD524496 RYZ524496 SIV524496 SSR524496 TCN524496 TMJ524496 TWF524496 UGB524496 UPX524496 UZT524496 VJP524496 VTL524496 WDH524496 WND524496 KN590032 UJ590032 AEF590032 AOB590032 AXX590032 BHT590032 BRP590032 CBL590032 CLH590032 CVD590032 DEZ590032 DOV590032 DYR590032 EIN590032 ESJ590032 FCF590032 FMB590032 FVX590032 GFT590032 GPP590032 GZL590032 HJH590032 HTD590032 ICZ590032 IMV590032 IWR590032 JGN590032 JQJ590032 KAF590032 KKB590032 KTX590032 LDT590032 LNP590032 LXL590032 MHH590032 MRD590032 NAZ590032 NKV590032 NUR590032 OEN590032 OOJ590032 OYF590032 PIB590032 PRX590032 QBT590032 QLP590032 QVL590032 RFH590032 RPD590032 RYZ590032 SIV590032 SSR590032 TCN590032 TMJ590032 TWF590032 UGB590032 UPX590032 UZT590032 VJP590032 VTL590032 WDH590032 WND590032 KN655568 UJ655568 AEF655568 AOB655568 AXX655568 BHT655568 BRP655568 CBL655568 CLH655568 CVD655568 DEZ655568 DOV655568 DYR655568 EIN655568 ESJ655568 FCF655568 FMB655568 FVX655568 GFT655568 GPP655568 GZL655568 HJH655568 HTD655568 ICZ655568 IMV655568 IWR655568 JGN655568 JQJ655568 KAF655568 KKB655568 KTX655568 LDT655568 LNP655568 LXL655568 MHH655568 MRD655568 NAZ655568 NKV655568 NUR655568 OEN655568 OOJ655568 OYF655568 PIB655568 PRX655568 QBT655568 QLP655568 QVL655568 RFH655568 RPD655568 RYZ655568 SIV655568 SSR655568 TCN655568 TMJ655568 TWF655568 UGB655568 UPX655568 UZT655568 VJP655568 VTL655568 WDH655568 WND655568 KN721104 UJ721104 AEF721104 AOB721104 AXX721104 BHT721104 BRP721104 CBL721104 CLH721104 CVD721104 DEZ721104 DOV721104 DYR721104 EIN721104 ESJ721104 FCF721104 FMB721104 FVX721104 GFT721104 GPP721104 GZL721104 HJH721104 HTD721104 ICZ721104 IMV721104 IWR721104 JGN721104 JQJ721104 KAF721104 KKB721104 KTX721104 LDT721104 LNP721104 LXL721104 MHH721104 MRD721104 NAZ721104 NKV721104 NUR721104 OEN721104 OOJ721104 OYF721104 PIB721104 PRX721104 QBT721104 QLP721104 QVL721104 RFH721104 RPD721104 RYZ721104 SIV721104 SSR721104 TCN721104 TMJ721104 TWF721104 UGB721104 UPX721104 UZT721104 VJP721104 VTL721104 WDH721104 WND721104 KN786640 UJ786640 AEF786640 AOB786640 AXX786640 BHT786640 BRP786640 CBL786640 CLH786640 CVD786640 DEZ786640 DOV786640 DYR786640 EIN786640 ESJ786640 FCF786640 FMB786640 FVX786640 GFT786640 GPP786640 GZL786640 HJH786640 HTD786640 ICZ786640 IMV786640 IWR786640 JGN786640 JQJ786640 KAF786640 KKB786640 KTX786640 LDT786640 LNP786640 LXL786640 MHH786640 MRD786640 NAZ786640 NKV786640 NUR786640 OEN786640 OOJ786640 OYF786640 PIB786640 PRX786640 QBT786640 QLP786640 QVL786640 RFH786640 RPD786640 RYZ786640 SIV786640 SSR786640 TCN786640 TMJ786640 TWF786640 UGB786640 UPX786640 UZT786640 VJP786640 VTL786640 WDH786640 WND786640 KN852176 UJ852176 AEF852176 AOB852176 AXX852176 BHT852176 BRP852176 CBL852176 CLH852176 CVD852176 DEZ852176 DOV852176 DYR852176 EIN852176 ESJ852176 FCF852176 FMB852176 FVX852176 GFT852176 GPP852176 GZL852176 HJH852176 HTD852176 ICZ852176 IMV852176 IWR852176 JGN852176 JQJ852176 KAF852176 KKB852176 KTX852176 LDT852176 LNP852176 LXL852176 MHH852176 MRD852176 NAZ852176 NKV852176 NUR852176 OEN852176 OOJ852176 OYF852176 PIB852176 PRX852176 QBT852176 QLP852176 QVL852176 RFH852176 RPD852176 RYZ852176 SIV852176 SSR852176 TCN852176 TMJ852176 TWF852176 UGB852176 UPX852176 UZT852176 VJP852176 VTL852176 WDH852176 WND852176 KN917712 UJ917712 AEF917712 AOB917712 AXX917712 BHT917712 BRP917712 CBL917712 CLH917712 CVD917712 DEZ917712 DOV917712 DYR917712 EIN917712 ESJ917712 FCF917712 FMB917712 FVX917712 GFT917712 GPP917712 GZL917712 HJH917712 HTD917712 ICZ917712 IMV917712 IWR917712 JGN917712 JQJ917712 KAF917712 KKB917712 KTX917712 LDT917712 LNP917712 LXL917712 MHH917712 MRD917712 NAZ917712 NKV917712 NUR917712 OEN917712 OOJ917712 OYF917712 PIB917712 PRX917712 QBT917712 QLP917712 QVL917712 RFH917712 RPD917712 RYZ917712 SIV917712 SSR917712 TCN917712 TMJ917712 TWF917712 UGB917712 UPX917712 UZT917712 VJP917712 VTL917712 WDH917712 WND917712 KN983248 UJ983248 AEF983248 AOB983248 AXX983248 BHT983248 BRP983248 CBL983248 CLH983248 CVD983248 DEZ983248 DOV983248 DYR983248 EIN983248 ESJ983248 FCF983248 FMB983248 FVX983248 GFT983248 GPP983248 GZL983248 HJH983248 HTD983248 ICZ983248 IMV983248 IWR983248 JGN983248 JQJ983248 KAF983248 KKB983248 KTX983248 LDT983248 LNP983248 LXL983248 MHH983248 MRD983248 NAZ983248 NKV983248 NUR983248 OEN983248 OOJ983248 OYF983248 PIB983248 PRX983248 QBT983248 QLP983248 QVL983248 RFH983248 RPD983248 RYZ983248 SIV983248 SSR983248 TCN983248 TMJ983248 TWF983248 UGB983248 UPX983248 UZT983248 VJP983248 VTL983248 WDH983248 WND983248 KN65741 UJ65741 AEF65741 AOB65741 AXX65741 BHT65741 BRP65741 CBL65741 CLH65741 CVD65741 DEZ65741 DOV65741 DYR65741 EIN65741 ESJ65741 FCF65741 FMB65741 FVX65741 GFT65741 GPP65741 GZL65741 HJH65741 HTD65741 ICZ65741 IMV65741 IWR65741 JGN65741 JQJ65741 KAF65741 KKB65741 KTX65741 LDT65741 LNP65741 LXL65741 MHH65741 MRD65741 NAZ65741 NKV65741 NUR65741 OEN65741 OOJ65741 OYF65741 PIB65741 PRX65741 QBT65741 QLP65741 QVL65741 RFH65741 RPD65741 RYZ65741 SIV65741 SSR65741 TCN65741 TMJ65741 TWF65741 UGB65741 UPX65741 UZT65741 VJP65741 VTL65741 WDH65741 WND65741 KN131277 UJ131277 AEF131277 AOB131277 AXX131277 BHT131277 BRP131277 CBL131277 CLH131277 CVD131277 DEZ131277 DOV131277 DYR131277 EIN131277 ESJ131277 FCF131277 FMB131277 FVX131277 GFT131277 GPP131277 GZL131277 HJH131277 HTD131277 ICZ131277 IMV131277 IWR131277 JGN131277 JQJ131277 KAF131277 KKB131277 KTX131277 LDT131277 LNP131277 LXL131277 MHH131277 MRD131277 NAZ131277 NKV131277 NUR131277 OEN131277 OOJ131277 OYF131277 PIB131277 PRX131277 QBT131277 QLP131277 QVL131277 RFH131277 RPD131277 RYZ131277 SIV131277 SSR131277 TCN131277 TMJ131277 TWF131277 UGB131277 UPX131277 UZT131277 VJP131277 VTL131277 WDH131277 WND131277 KN196813 UJ196813 AEF196813 AOB196813 AXX196813 BHT196813 BRP196813 CBL196813 CLH196813 CVD196813 DEZ196813 DOV196813 DYR196813 EIN196813 ESJ196813 FCF196813 FMB196813 FVX196813 GFT196813 GPP196813 GZL196813 HJH196813 HTD196813 ICZ196813 IMV196813 IWR196813 JGN196813 JQJ196813 KAF196813 KKB196813 KTX196813 LDT196813 LNP196813 LXL196813 MHH196813 MRD196813 NAZ196813 NKV196813 NUR196813 OEN196813 OOJ196813 OYF196813 PIB196813 PRX196813 QBT196813 QLP196813 QVL196813 RFH196813 RPD196813 RYZ196813 SIV196813 SSR196813 TCN196813 TMJ196813 TWF196813 UGB196813 UPX196813 UZT196813 VJP196813 VTL196813 WDH196813 WND196813 KN262349 UJ262349 AEF262349 AOB262349 AXX262349 BHT262349 BRP262349 CBL262349 CLH262349 CVD262349 DEZ262349 DOV262349 DYR262349 EIN262349 ESJ262349 FCF262349 FMB262349 FVX262349 GFT262349 GPP262349 GZL262349 HJH262349 HTD262349 ICZ262349 IMV262349 IWR262349 JGN262349 JQJ262349 KAF262349 KKB262349 KTX262349 LDT262349 LNP262349 LXL262349 MHH262349 MRD262349 NAZ262349 NKV262349 NUR262349 OEN262349 OOJ262349 OYF262349 PIB262349 PRX262349 QBT262349 QLP262349 QVL262349 RFH262349 RPD262349 RYZ262349 SIV262349 SSR262349 TCN262349 TMJ262349 TWF262349 UGB262349 UPX262349 UZT262349 VJP262349 VTL262349 WDH262349 WND262349 KN327885 UJ327885 AEF327885 AOB327885 AXX327885 BHT327885 BRP327885 CBL327885 CLH327885 CVD327885 DEZ327885 DOV327885 DYR327885 EIN327885 ESJ327885 FCF327885 FMB327885 FVX327885 GFT327885 GPP327885 GZL327885 HJH327885 HTD327885 ICZ327885 IMV327885 IWR327885 JGN327885 JQJ327885 KAF327885 KKB327885 KTX327885 LDT327885 LNP327885 LXL327885 MHH327885 MRD327885 NAZ327885 NKV327885 NUR327885 OEN327885 OOJ327885 OYF327885 PIB327885 PRX327885 QBT327885 QLP327885 QVL327885 RFH327885 RPD327885 RYZ327885 SIV327885 SSR327885 TCN327885 TMJ327885 TWF327885 UGB327885 UPX327885 UZT327885 VJP327885 VTL327885 WDH327885 WND327885 KN393421 UJ393421 AEF393421 AOB393421 AXX393421 BHT393421 BRP393421 CBL393421 CLH393421 CVD393421 DEZ393421 DOV393421 DYR393421 EIN393421 ESJ393421 FCF393421 FMB393421 FVX393421 GFT393421 GPP393421 GZL393421 HJH393421 HTD393421 ICZ393421 IMV393421 IWR393421 JGN393421 JQJ393421 KAF393421 KKB393421 KTX393421 LDT393421 LNP393421 LXL393421 MHH393421 MRD393421 NAZ393421 NKV393421 NUR393421 OEN393421 OOJ393421 OYF393421 PIB393421 PRX393421 QBT393421 QLP393421 QVL393421 RFH393421 RPD393421 RYZ393421 SIV393421 SSR393421 TCN393421 TMJ393421 TWF393421 UGB393421 UPX393421 UZT393421 VJP393421 VTL393421 WDH393421 WND393421 KN458957 UJ458957 AEF458957 AOB458957 AXX458957 BHT458957 BRP458957 CBL458957 CLH458957 CVD458957 DEZ458957 DOV458957 DYR458957 EIN458957 ESJ458957 FCF458957 FMB458957 FVX458957 GFT458957 GPP458957 GZL458957 HJH458957 HTD458957 ICZ458957 IMV458957 IWR458957 JGN458957 JQJ458957 KAF458957 KKB458957 KTX458957 LDT458957 LNP458957 LXL458957 MHH458957 MRD458957 NAZ458957 NKV458957 NUR458957 OEN458957 OOJ458957 OYF458957 PIB458957 PRX458957 QBT458957 QLP458957 QVL458957 RFH458957 RPD458957 RYZ458957 SIV458957 SSR458957 TCN458957 TMJ458957 TWF458957 UGB458957 UPX458957 UZT458957 VJP458957 VTL458957 WDH458957 WND458957 KN524493 UJ524493 AEF524493 AOB524493 AXX524493 BHT524493 BRP524493 CBL524493 CLH524493 CVD524493 DEZ524493 DOV524493 DYR524493 EIN524493 ESJ524493 FCF524493 FMB524493 FVX524493 GFT524493 GPP524493 GZL524493 HJH524493 HTD524493 ICZ524493 IMV524493 IWR524493 JGN524493 JQJ524493 KAF524493 KKB524493 KTX524493 LDT524493 LNP524493 LXL524493 MHH524493 MRD524493 NAZ524493 NKV524493 NUR524493 OEN524493 OOJ524493 OYF524493 PIB524493 PRX524493 QBT524493 QLP524493 QVL524493 RFH524493 RPD524493 RYZ524493 SIV524493 SSR524493 TCN524493 TMJ524493 TWF524493 UGB524493 UPX524493 UZT524493 VJP524493 VTL524493 WDH524493 WND524493 KN590029 UJ590029 AEF590029 AOB590029 AXX590029 BHT590029 BRP590029 CBL590029 CLH590029 CVD590029 DEZ590029 DOV590029 DYR590029 EIN590029 ESJ590029 FCF590029 FMB590029 FVX590029 GFT590029 GPP590029 GZL590029 HJH590029 HTD590029 ICZ590029 IMV590029 IWR590029 JGN590029 JQJ590029 KAF590029 KKB590029 KTX590029 LDT590029 LNP590029 LXL590029 MHH590029 MRD590029 NAZ590029 NKV590029 NUR590029 OEN590029 OOJ590029 OYF590029 PIB590029 PRX590029 QBT590029 QLP590029 QVL590029 RFH590029 RPD590029 RYZ590029 SIV590029 SSR590029 TCN590029 TMJ590029 TWF590029 UGB590029 UPX590029 UZT590029 VJP590029 VTL590029 WDH590029 WND590029 KN655565 UJ655565 AEF655565 AOB655565 AXX655565 BHT655565 BRP655565 CBL655565 CLH655565 CVD655565 DEZ655565 DOV655565 DYR655565 EIN655565 ESJ655565 FCF655565 FMB655565 FVX655565 GFT655565 GPP655565 GZL655565 HJH655565 HTD655565 ICZ655565 IMV655565 IWR655565 JGN655565 JQJ655565 KAF655565 KKB655565 KTX655565 LDT655565 LNP655565 LXL655565 MHH655565 MRD655565 NAZ655565 NKV655565 NUR655565 OEN655565 OOJ655565 OYF655565 PIB655565 PRX655565 QBT655565 QLP655565 QVL655565 RFH655565 RPD655565 RYZ655565 SIV655565 SSR655565 TCN655565 TMJ655565 TWF655565 UGB655565 UPX655565 UZT655565 VJP655565 VTL655565 WDH655565 WND655565 KN721101 UJ721101 AEF721101 AOB721101 AXX721101 BHT721101 BRP721101 CBL721101 CLH721101 CVD721101 DEZ721101 DOV721101 DYR721101 EIN721101 ESJ721101 FCF721101 FMB721101 FVX721101 GFT721101 GPP721101 GZL721101 HJH721101 HTD721101 ICZ721101 IMV721101 IWR721101 JGN721101 JQJ721101 KAF721101 KKB721101 KTX721101 LDT721101 LNP721101 LXL721101 MHH721101 MRD721101 NAZ721101 NKV721101 NUR721101 OEN721101 OOJ721101 OYF721101 PIB721101 PRX721101 QBT721101 QLP721101 QVL721101 RFH721101 RPD721101 RYZ721101 SIV721101 SSR721101 TCN721101 TMJ721101 TWF721101 UGB721101 UPX721101 UZT721101 VJP721101 VTL721101 WDH721101 WND721101 KN786637 UJ786637 AEF786637 AOB786637 AXX786637 BHT786637 BRP786637 CBL786637 CLH786637 CVD786637 DEZ786637 DOV786637 DYR786637 EIN786637 ESJ786637 FCF786637 FMB786637 FVX786637 GFT786637 GPP786637 GZL786637 HJH786637 HTD786637 ICZ786637 IMV786637 IWR786637 JGN786637 JQJ786637 KAF786637 KKB786637 KTX786637 LDT786637 LNP786637 LXL786637 MHH786637 MRD786637 NAZ786637 NKV786637 NUR786637 OEN786637 OOJ786637 OYF786637 PIB786637 PRX786637 QBT786637 QLP786637 QVL786637 RFH786637 RPD786637 RYZ786637 SIV786637 SSR786637 TCN786637 TMJ786637 TWF786637 UGB786637 UPX786637 UZT786637 VJP786637 VTL786637 WDH786637 WND786637 KN852173 UJ852173 AEF852173 AOB852173 AXX852173 BHT852173 BRP852173 CBL852173 CLH852173 CVD852173 DEZ852173 DOV852173 DYR852173 EIN852173 ESJ852173 FCF852173 FMB852173 FVX852173 GFT852173 GPP852173 GZL852173 HJH852173 HTD852173 ICZ852173 IMV852173 IWR852173 JGN852173 JQJ852173 KAF852173 KKB852173 KTX852173 LDT852173 LNP852173 LXL852173 MHH852173 MRD852173 NAZ852173 NKV852173 NUR852173 OEN852173 OOJ852173 OYF852173 PIB852173 PRX852173 QBT852173 QLP852173 QVL852173 RFH852173 RPD852173 RYZ852173 SIV852173 SSR852173 TCN852173 TMJ852173 TWF852173 UGB852173 UPX852173 UZT852173 VJP852173 VTL852173 WDH852173 WND852173 KN917709 UJ917709 AEF917709 AOB917709 AXX917709 BHT917709 BRP917709 CBL917709 CLH917709 CVD917709 DEZ917709 DOV917709 DYR917709 EIN917709 ESJ917709 FCF917709 FMB917709 FVX917709 GFT917709 GPP917709 GZL917709 HJH917709 HTD917709 ICZ917709 IMV917709 IWR917709 JGN917709 JQJ917709 KAF917709 KKB917709 KTX917709 LDT917709 LNP917709 LXL917709 MHH917709 MRD917709 NAZ917709 NKV917709 NUR917709 OEN917709 OOJ917709 OYF917709 PIB917709 PRX917709 QBT917709 QLP917709 QVL917709 RFH917709 RPD917709 RYZ917709 SIV917709 SSR917709 TCN917709 TMJ917709 TWF917709 UGB917709 UPX917709 UZT917709 VJP917709 VTL917709 WDH917709 WND917709 KN983245 UJ983245 AEF983245 AOB983245 AXX983245 BHT983245 BRP983245 CBL983245 CLH983245 CVD983245 DEZ983245 DOV983245 DYR983245 EIN983245 ESJ983245 FCF983245 FMB983245 FVX983245 GFT983245 GPP983245 GZL983245 HJH983245 HTD983245 ICZ983245 IMV983245 IWR983245 JGN983245 JQJ983245 KAF983245 KKB983245 KTX983245 LDT983245 LNP983245 LXL983245 MHH983245 MRD983245 NAZ983245 NKV983245 NUR983245 OEN983245 OOJ983245 OYF983245 PIB983245 PRX983245 QBT983245 QLP983245 QVL983245 RFH983245 RPD983245 RYZ983245 SIV983245 SSR983245 TCN983245 TMJ983245 TWF983245 UGB983245 UPX983245 UZT983245 VJP983245 VTL983245 WDH983245 WND983245 KN65738 UJ65738 AEF65738 AOB65738 AXX65738 BHT65738 BRP65738 CBL65738 CLH65738 CVD65738 DEZ65738 DOV65738 DYR65738 EIN65738 ESJ65738 FCF65738 FMB65738 FVX65738 GFT65738 GPP65738 GZL65738 HJH65738 HTD65738 ICZ65738 IMV65738 IWR65738 JGN65738 JQJ65738 KAF65738 KKB65738 KTX65738 LDT65738 LNP65738 LXL65738 MHH65738 MRD65738 NAZ65738 NKV65738 NUR65738 OEN65738 OOJ65738 OYF65738 PIB65738 PRX65738 QBT65738 QLP65738 QVL65738 RFH65738 RPD65738 RYZ65738 SIV65738 SSR65738 TCN65738 TMJ65738 TWF65738 UGB65738 UPX65738 UZT65738 VJP65738 VTL65738 WDH65738 WND65738 KN131274 UJ131274 AEF131274 AOB131274 AXX131274 BHT131274 BRP131274 CBL131274 CLH131274 CVD131274 DEZ131274 DOV131274 DYR131274 EIN131274 ESJ131274 FCF131274 FMB131274 FVX131274 GFT131274 GPP131274 GZL131274 HJH131274 HTD131274 ICZ131274 IMV131274 IWR131274 JGN131274 JQJ131274 KAF131274 KKB131274 KTX131274 LDT131274 LNP131274 LXL131274 MHH131274 MRD131274 NAZ131274 NKV131274 NUR131274 OEN131274 OOJ131274 OYF131274 PIB131274 PRX131274 QBT131274 QLP131274 QVL131274 RFH131274 RPD131274 RYZ131274 SIV131274 SSR131274 TCN131274 TMJ131274 TWF131274 UGB131274 UPX131274 UZT131274 VJP131274 VTL131274 WDH131274 WND131274 KN196810 UJ196810 AEF196810 AOB196810 AXX196810 BHT196810 BRP196810 CBL196810 CLH196810 CVD196810 DEZ196810 DOV196810 DYR196810 EIN196810 ESJ196810 FCF196810 FMB196810 FVX196810 GFT196810 GPP196810 GZL196810 HJH196810 HTD196810 ICZ196810 IMV196810 IWR196810 JGN196810 JQJ196810 KAF196810 KKB196810 KTX196810 LDT196810 LNP196810 LXL196810 MHH196810 MRD196810 NAZ196810 NKV196810 NUR196810 OEN196810 OOJ196810 OYF196810 PIB196810 PRX196810 QBT196810 QLP196810 QVL196810 RFH196810 RPD196810 RYZ196810 SIV196810 SSR196810 TCN196810 TMJ196810 TWF196810 UGB196810 UPX196810 UZT196810 VJP196810 VTL196810 WDH196810 WND196810 KN262346 UJ262346 AEF262346 AOB262346 AXX262346 BHT262346 BRP262346 CBL262346 CLH262346 CVD262346 DEZ262346 DOV262346 DYR262346 EIN262346 ESJ262346 FCF262346 FMB262346 FVX262346 GFT262346 GPP262346 GZL262346 HJH262346 HTD262346 ICZ262346 IMV262346 IWR262346 JGN262346 JQJ262346 KAF262346 KKB262346 KTX262346 LDT262346 LNP262346 LXL262346 MHH262346 MRD262346 NAZ262346 NKV262346 NUR262346 OEN262346 OOJ262346 OYF262346 PIB262346 PRX262346 QBT262346 QLP262346 QVL262346 RFH262346 RPD262346 RYZ262346 SIV262346 SSR262346 TCN262346 TMJ262346 TWF262346 UGB262346 UPX262346 UZT262346 VJP262346 VTL262346 WDH262346 WND262346 KN327882 UJ327882 AEF327882 AOB327882 AXX327882 BHT327882 BRP327882 CBL327882 CLH327882 CVD327882 DEZ327882 DOV327882 DYR327882 EIN327882 ESJ327882 FCF327882 FMB327882 FVX327882 GFT327882 GPP327882 GZL327882 HJH327882 HTD327882 ICZ327882 IMV327882 IWR327882 JGN327882 JQJ327882 KAF327882 KKB327882 KTX327882 LDT327882 LNP327882 LXL327882 MHH327882 MRD327882 NAZ327882 NKV327882 NUR327882 OEN327882 OOJ327882 OYF327882 PIB327882 PRX327882 QBT327882 QLP327882 QVL327882 RFH327882 RPD327882 RYZ327882 SIV327882 SSR327882 TCN327882 TMJ327882 TWF327882 UGB327882 UPX327882 UZT327882 VJP327882 VTL327882 WDH327882 WND327882 KN393418 UJ393418 AEF393418 AOB393418 AXX393418 BHT393418 BRP393418 CBL393418 CLH393418 CVD393418 DEZ393418 DOV393418 DYR393418 EIN393418 ESJ393418 FCF393418 FMB393418 FVX393418 GFT393418 GPP393418 GZL393418 HJH393418 HTD393418 ICZ393418 IMV393418 IWR393418 JGN393418 JQJ393418 KAF393418 KKB393418 KTX393418 LDT393418 LNP393418 LXL393418 MHH393418 MRD393418 NAZ393418 NKV393418 NUR393418 OEN393418 OOJ393418 OYF393418 PIB393418 PRX393418 QBT393418 QLP393418 QVL393418 RFH393418 RPD393418 RYZ393418 SIV393418 SSR393418 TCN393418 TMJ393418 TWF393418 UGB393418 UPX393418 UZT393418 VJP393418 VTL393418 WDH393418 WND393418 KN458954 UJ458954 AEF458954 AOB458954 AXX458954 BHT458954 BRP458954 CBL458954 CLH458954 CVD458954 DEZ458954 DOV458954 DYR458954 EIN458954 ESJ458954 FCF458954 FMB458954 FVX458954 GFT458954 GPP458954 GZL458954 HJH458954 HTD458954 ICZ458954 IMV458954 IWR458954 JGN458954 JQJ458954 KAF458954 KKB458954 KTX458954 LDT458954 LNP458954 LXL458954 MHH458954 MRD458954 NAZ458954 NKV458954 NUR458954 OEN458954 OOJ458954 OYF458954 PIB458954 PRX458954 QBT458954 QLP458954 QVL458954 RFH458954 RPD458954 RYZ458954 SIV458954 SSR458954 TCN458954 TMJ458954 TWF458954 UGB458954 UPX458954 UZT458954 VJP458954 VTL458954 WDH458954 WND458954 KN524490 UJ524490 AEF524490 AOB524490 AXX524490 BHT524490 BRP524490 CBL524490 CLH524490 CVD524490 DEZ524490 DOV524490 DYR524490 EIN524490 ESJ524490 FCF524490 FMB524490 FVX524490 GFT524490 GPP524490 GZL524490 HJH524490 HTD524490 ICZ524490 IMV524490 IWR524490 JGN524490 JQJ524490 KAF524490 KKB524490 KTX524490 LDT524490 LNP524490 LXL524490 MHH524490 MRD524490 NAZ524490 NKV524490 NUR524490 OEN524490 OOJ524490 OYF524490 PIB524490 PRX524490 QBT524490 QLP524490 QVL524490 RFH524490 RPD524490 RYZ524490 SIV524490 SSR524490 TCN524490 TMJ524490 TWF524490 UGB524490 UPX524490 UZT524490 VJP524490 VTL524490 WDH524490 WND524490 KN590026 UJ590026 AEF590026 AOB590026 AXX590026 BHT590026 BRP590026 CBL590026 CLH590026 CVD590026 DEZ590026 DOV590026 DYR590026 EIN590026 ESJ590026 FCF590026 FMB590026 FVX590026 GFT590026 GPP590026 GZL590026 HJH590026 HTD590026 ICZ590026 IMV590026 IWR590026 JGN590026 JQJ590026 KAF590026 KKB590026 KTX590026 LDT590026 LNP590026 LXL590026 MHH590026 MRD590026 NAZ590026 NKV590026 NUR590026 OEN590026 OOJ590026 OYF590026 PIB590026 PRX590026 QBT590026 QLP590026 QVL590026 RFH590026 RPD590026 RYZ590026 SIV590026 SSR590026 TCN590026 TMJ590026 TWF590026 UGB590026 UPX590026 UZT590026 VJP590026 VTL590026 WDH590026 WND590026 KN655562 UJ655562 AEF655562 AOB655562 AXX655562 BHT655562 BRP655562 CBL655562 CLH655562 CVD655562 DEZ655562 DOV655562 DYR655562 EIN655562 ESJ655562 FCF655562 FMB655562 FVX655562 GFT655562 GPP655562 GZL655562 HJH655562 HTD655562 ICZ655562 IMV655562 IWR655562 JGN655562 JQJ655562 KAF655562 KKB655562 KTX655562 LDT655562 LNP655562 LXL655562 MHH655562 MRD655562 NAZ655562 NKV655562 NUR655562 OEN655562 OOJ655562 OYF655562 PIB655562 PRX655562 QBT655562 QLP655562 QVL655562 RFH655562 RPD655562 RYZ655562 SIV655562 SSR655562 TCN655562 TMJ655562 TWF655562 UGB655562 UPX655562 UZT655562 VJP655562 VTL655562 WDH655562 WND655562 KN721098 UJ721098 AEF721098 AOB721098 AXX721098 BHT721098 BRP721098 CBL721098 CLH721098 CVD721098 DEZ721098 DOV721098 DYR721098 EIN721098 ESJ721098 FCF721098 FMB721098 FVX721098 GFT721098 GPP721098 GZL721098 HJH721098 HTD721098 ICZ721098 IMV721098 IWR721098 JGN721098 JQJ721098 KAF721098 KKB721098 KTX721098 LDT721098 LNP721098 LXL721098 MHH721098 MRD721098 NAZ721098 NKV721098 NUR721098 OEN721098 OOJ721098 OYF721098 PIB721098 PRX721098 QBT721098 QLP721098 QVL721098 RFH721098 RPD721098 RYZ721098 SIV721098 SSR721098 TCN721098 TMJ721098 TWF721098 UGB721098 UPX721098 UZT721098 VJP721098 VTL721098 WDH721098 WND721098 KN786634 UJ786634 AEF786634 AOB786634 AXX786634 BHT786634 BRP786634 CBL786634 CLH786634 CVD786634 DEZ786634 DOV786634 DYR786634 EIN786634 ESJ786634 FCF786634 FMB786634 FVX786634 GFT786634 GPP786634 GZL786634 HJH786634 HTD786634 ICZ786634 IMV786634 IWR786634 JGN786634 JQJ786634 KAF786634 KKB786634 KTX786634 LDT786634 LNP786634 LXL786634 MHH786634 MRD786634 NAZ786634 NKV786634 NUR786634 OEN786634 OOJ786634 OYF786634 PIB786634 PRX786634 QBT786634 QLP786634 QVL786634 RFH786634 RPD786634 RYZ786634 SIV786634 SSR786634 TCN786634 TMJ786634 TWF786634 UGB786634 UPX786634 UZT786634 VJP786634 VTL786634 WDH786634 WND786634 KN852170 UJ852170 AEF852170 AOB852170 AXX852170 BHT852170 BRP852170 CBL852170 CLH852170 CVD852170 DEZ852170 DOV852170 DYR852170 EIN852170 ESJ852170 FCF852170 FMB852170 FVX852170 GFT852170 GPP852170 GZL852170 HJH852170 HTD852170 ICZ852170 IMV852170 IWR852170 JGN852170 JQJ852170 KAF852170 KKB852170 KTX852170 LDT852170 LNP852170 LXL852170 MHH852170 MRD852170 NAZ852170 NKV852170 NUR852170 OEN852170 OOJ852170 OYF852170 PIB852170 PRX852170 QBT852170 QLP852170 QVL852170 RFH852170 RPD852170 RYZ852170 SIV852170 SSR852170 TCN852170 TMJ852170 TWF852170 UGB852170 UPX852170 UZT852170 VJP852170 VTL852170 WDH852170 WND852170 KN917706 UJ917706 AEF917706 AOB917706 AXX917706 BHT917706 BRP917706 CBL917706 CLH917706 CVD917706 DEZ917706 DOV917706 DYR917706 EIN917706 ESJ917706 FCF917706 FMB917706 FVX917706 GFT917706 GPP917706 GZL917706 HJH917706 HTD917706 ICZ917706 IMV917706 IWR917706 JGN917706 JQJ917706 KAF917706 KKB917706 KTX917706 LDT917706 LNP917706 LXL917706 MHH917706 MRD917706 NAZ917706 NKV917706 NUR917706 OEN917706 OOJ917706 OYF917706 PIB917706 PRX917706 QBT917706 QLP917706 QVL917706 RFH917706 RPD917706 RYZ917706 SIV917706 SSR917706 TCN917706 TMJ917706 TWF917706 UGB917706 UPX917706 UZT917706 VJP917706 VTL917706 WDH917706 WND917706 KN983242 UJ983242 AEF983242 AOB983242 AXX983242 BHT983242 BRP983242 CBL983242 CLH983242 CVD983242 DEZ983242 DOV983242 DYR983242 EIN983242 ESJ983242 FCF983242 FMB983242 FVX983242 GFT983242 GPP983242 GZL983242 HJH983242 HTD983242 ICZ983242 IMV983242 IWR983242 JGN983242 JQJ983242 KAF983242 KKB983242 KTX983242 LDT983242 LNP983242 LXL983242 MHH983242 MRD983242 NAZ983242 NKV983242 NUR983242 OEN983242 OOJ983242 OYF983242 PIB983242 PRX983242 QBT983242 QLP983242 QVL983242 RFH983242 RPD983242 RYZ983242 SIV983242 SSR983242 TCN983242 TMJ983242 TWF983242 UGB983242 UPX983242 UZT983242 VJP983242 VTL983242 WDH983242 WND983242 KN65747 UJ65747 AEF65747 AOB65747 AXX65747 BHT65747 BRP65747 CBL65747 CLH65747 CVD65747 DEZ65747 DOV65747 DYR65747 EIN65747 ESJ65747 FCF65747 FMB65747 FVX65747 GFT65747 GPP65747 GZL65747 HJH65747 HTD65747 ICZ65747 IMV65747 IWR65747 JGN65747 JQJ65747 KAF65747 KKB65747 KTX65747 LDT65747 LNP65747 LXL65747 MHH65747 MRD65747 NAZ65747 NKV65747 NUR65747 OEN65747 OOJ65747 OYF65747 PIB65747 PRX65747 QBT65747 QLP65747 QVL65747 RFH65747 RPD65747 RYZ65747 SIV65747 SSR65747 TCN65747 TMJ65747 TWF65747 UGB65747 UPX65747 UZT65747 VJP65747 VTL65747 WDH65747 WND65747 KN131283 UJ131283 AEF131283 AOB131283 AXX131283 BHT131283 BRP131283 CBL131283 CLH131283 CVD131283 DEZ131283 DOV131283 DYR131283 EIN131283 ESJ131283 FCF131283 FMB131283 FVX131283 GFT131283 GPP131283 GZL131283 HJH131283 HTD131283 ICZ131283 IMV131283 IWR131283 JGN131283 JQJ131283 KAF131283 KKB131283 KTX131283 LDT131283 LNP131283 LXL131283 MHH131283 MRD131283 NAZ131283 NKV131283 NUR131283 OEN131283 OOJ131283 OYF131283 PIB131283 PRX131283 QBT131283 QLP131283 QVL131283 RFH131283 RPD131283 RYZ131283 SIV131283 SSR131283 TCN131283 TMJ131283 TWF131283 UGB131283 UPX131283 UZT131283 VJP131283 VTL131283 WDH131283 WND131283 KN196819 UJ196819 AEF196819 AOB196819 AXX196819 BHT196819 BRP196819 CBL196819 CLH196819 CVD196819 DEZ196819 DOV196819 DYR196819 EIN196819 ESJ196819 FCF196819 FMB196819 FVX196819 GFT196819 GPP196819 GZL196819 HJH196819 HTD196819 ICZ196819 IMV196819 IWR196819 JGN196819 JQJ196819 KAF196819 KKB196819 KTX196819 LDT196819 LNP196819 LXL196819 MHH196819 MRD196819 NAZ196819 NKV196819 NUR196819 OEN196819 OOJ196819 OYF196819 PIB196819 PRX196819 QBT196819 QLP196819 QVL196819 RFH196819 RPD196819 RYZ196819 SIV196819 SSR196819 TCN196819 TMJ196819 TWF196819 UGB196819 UPX196819 UZT196819 VJP196819 VTL196819 WDH196819 WND196819 KN262355 UJ262355 AEF262355 AOB262355 AXX262355 BHT262355 BRP262355 CBL262355 CLH262355 CVD262355 DEZ262355 DOV262355 DYR262355 EIN262355 ESJ262355 FCF262355 FMB262355 FVX262355 GFT262355 GPP262355 GZL262355 HJH262355 HTD262355 ICZ262355 IMV262355 IWR262355 JGN262355 JQJ262355 KAF262355 KKB262355 KTX262355 LDT262355 LNP262355 LXL262355 MHH262355 MRD262355 NAZ262355 NKV262355 NUR262355 OEN262355 OOJ262355 OYF262355 PIB262355 PRX262355 QBT262355 QLP262355 QVL262355 RFH262355 RPD262355 RYZ262355 SIV262355 SSR262355 TCN262355 TMJ262355 TWF262355 UGB262355 UPX262355 UZT262355 VJP262355 VTL262355 WDH262355 WND262355 KN327891 UJ327891 AEF327891 AOB327891 AXX327891 BHT327891 BRP327891 CBL327891 CLH327891 CVD327891 DEZ327891 DOV327891 DYR327891 EIN327891 ESJ327891 FCF327891 FMB327891 FVX327891 GFT327891 GPP327891 GZL327891 HJH327891 HTD327891 ICZ327891 IMV327891 IWR327891 JGN327891 JQJ327891 KAF327891 KKB327891 KTX327891 LDT327891 LNP327891 LXL327891 MHH327891 MRD327891 NAZ327891 NKV327891 NUR327891 OEN327891 OOJ327891 OYF327891 PIB327891 PRX327891 QBT327891 QLP327891 QVL327891 RFH327891 RPD327891 RYZ327891 SIV327891 SSR327891 TCN327891 TMJ327891 TWF327891 UGB327891 UPX327891 UZT327891 VJP327891 VTL327891 WDH327891 WND327891 KN393427 UJ393427 AEF393427 AOB393427 AXX393427 BHT393427 BRP393427 CBL393427 CLH393427 CVD393427 DEZ393427 DOV393427 DYR393427 EIN393427 ESJ393427 FCF393427 FMB393427 FVX393427 GFT393427 GPP393427 GZL393427 HJH393427 HTD393427 ICZ393427 IMV393427 IWR393427 JGN393427 JQJ393427 KAF393427 KKB393427 KTX393427 LDT393427 LNP393427 LXL393427 MHH393427 MRD393427 NAZ393427 NKV393427 NUR393427 OEN393427 OOJ393427 OYF393427 PIB393427 PRX393427 QBT393427 QLP393427 QVL393427 RFH393427 RPD393427 RYZ393427 SIV393427 SSR393427 TCN393427 TMJ393427 TWF393427 UGB393427 UPX393427 UZT393427 VJP393427 VTL393427 WDH393427 WND393427 KN458963 UJ458963 AEF458963 AOB458963 AXX458963 BHT458963 BRP458963 CBL458963 CLH458963 CVD458963 DEZ458963 DOV458963 DYR458963 EIN458963 ESJ458963 FCF458963 FMB458963 FVX458963 GFT458963 GPP458963 GZL458963 HJH458963 HTD458963 ICZ458963 IMV458963 IWR458963 JGN458963 JQJ458963 KAF458963 KKB458963 KTX458963 LDT458963 LNP458963 LXL458963 MHH458963 MRD458963 NAZ458963 NKV458963 NUR458963 OEN458963 OOJ458963 OYF458963 PIB458963 PRX458963 QBT458963 QLP458963 QVL458963 RFH458963 RPD458963 RYZ458963 SIV458963 SSR458963 TCN458963 TMJ458963 TWF458963 UGB458963 UPX458963 UZT458963 VJP458963 VTL458963 WDH458963 WND458963 KN524499 UJ524499 AEF524499 AOB524499 AXX524499 BHT524499 BRP524499 CBL524499 CLH524499 CVD524499 DEZ524499 DOV524499 DYR524499 EIN524499 ESJ524499 FCF524499 FMB524499 FVX524499 GFT524499 GPP524499 GZL524499 HJH524499 HTD524499 ICZ524499 IMV524499 IWR524499 JGN524499 JQJ524499 KAF524499 KKB524499 KTX524499 LDT524499 LNP524499 LXL524499 MHH524499 MRD524499 NAZ524499 NKV524499 NUR524499 OEN524499 OOJ524499 OYF524499 PIB524499 PRX524499 QBT524499 QLP524499 QVL524499 RFH524499 RPD524499 RYZ524499 SIV524499 SSR524499 TCN524499 TMJ524499 TWF524499 UGB524499 UPX524499 UZT524499 VJP524499 VTL524499 WDH524499 WND524499 KN590035 UJ590035 AEF590035 AOB590035 AXX590035 BHT590035 BRP590035 CBL590035 CLH590035 CVD590035 DEZ590035 DOV590035 DYR590035 EIN590035 ESJ590035 FCF590035 FMB590035 FVX590035 GFT590035 GPP590035 GZL590035 HJH590035 HTD590035 ICZ590035 IMV590035 IWR590035 JGN590035 JQJ590035 KAF590035 KKB590035 KTX590035 LDT590035 LNP590035 LXL590035 MHH590035 MRD590035 NAZ590035 NKV590035 NUR590035 OEN590035 OOJ590035 OYF590035 PIB590035 PRX590035 QBT590035 QLP590035 QVL590035 RFH590035 RPD590035 RYZ590035 SIV590035 SSR590035 TCN590035 TMJ590035 TWF590035 UGB590035 UPX590035 UZT590035 VJP590035 VTL590035 WDH590035 WND590035 KN655571 UJ655571 AEF655571 AOB655571 AXX655571 BHT655571 BRP655571 CBL655571 CLH655571 CVD655571 DEZ655571 DOV655571 DYR655571 EIN655571 ESJ655571 FCF655571 FMB655571 FVX655571 GFT655571 GPP655571 GZL655571 HJH655571 HTD655571 ICZ655571 IMV655571 IWR655571 JGN655571 JQJ655571 KAF655571 KKB655571 KTX655571 LDT655571 LNP655571 LXL655571 MHH655571 MRD655571 NAZ655571 NKV655571 NUR655571 OEN655571 OOJ655571 OYF655571 PIB655571 PRX655571 QBT655571 QLP655571 QVL655571 RFH655571 RPD655571 RYZ655571 SIV655571 SSR655571 TCN655571 TMJ655571 TWF655571 UGB655571 UPX655571 UZT655571 VJP655571 VTL655571 WDH655571 WND655571 KN721107 UJ721107 AEF721107 AOB721107 AXX721107 BHT721107 BRP721107 CBL721107 CLH721107 CVD721107 DEZ721107 DOV721107 DYR721107 EIN721107 ESJ721107 FCF721107 FMB721107 FVX721107 GFT721107 GPP721107 GZL721107 HJH721107 HTD721107 ICZ721107 IMV721107 IWR721107 JGN721107 JQJ721107 KAF721107 KKB721107 KTX721107 LDT721107 LNP721107 LXL721107 MHH721107 MRD721107 NAZ721107 NKV721107 NUR721107 OEN721107 OOJ721107 OYF721107 PIB721107 PRX721107 QBT721107 QLP721107 QVL721107 RFH721107 RPD721107 RYZ721107 SIV721107 SSR721107 TCN721107 TMJ721107 TWF721107 UGB721107 UPX721107 UZT721107 VJP721107 VTL721107 WDH721107 WND721107 KN786643 UJ786643 AEF786643 AOB786643 AXX786643 BHT786643 BRP786643 CBL786643 CLH786643 CVD786643 DEZ786643 DOV786643 DYR786643 EIN786643 ESJ786643 FCF786643 FMB786643 FVX786643 GFT786643 GPP786643 GZL786643 HJH786643 HTD786643 ICZ786643 IMV786643 IWR786643 JGN786643 JQJ786643 KAF786643 KKB786643 KTX786643 LDT786643 LNP786643 LXL786643 MHH786643 MRD786643 NAZ786643 NKV786643 NUR786643 OEN786643 OOJ786643 OYF786643 PIB786643 PRX786643 QBT786643 QLP786643 QVL786643 RFH786643 RPD786643 RYZ786643 SIV786643 SSR786643 TCN786643 TMJ786643 TWF786643 UGB786643 UPX786643 UZT786643 VJP786643 VTL786643 WDH786643 WND786643 KN852179 UJ852179 AEF852179 AOB852179 AXX852179 BHT852179 BRP852179 CBL852179 CLH852179 CVD852179 DEZ852179 DOV852179 DYR852179 EIN852179 ESJ852179 FCF852179 FMB852179 FVX852179 GFT852179 GPP852179 GZL852179 HJH852179 HTD852179 ICZ852179 IMV852179 IWR852179 JGN852179 JQJ852179 KAF852179 KKB852179 KTX852179 LDT852179 LNP852179 LXL852179 MHH852179 MRD852179 NAZ852179 NKV852179 NUR852179 OEN852179 OOJ852179 OYF852179 PIB852179 PRX852179 QBT852179 QLP852179 QVL852179 RFH852179 RPD852179 RYZ852179 SIV852179 SSR852179 TCN852179 TMJ852179 TWF852179 UGB852179 UPX852179 UZT852179 VJP852179 VTL852179 WDH852179 WND852179 KN917715 UJ917715 AEF917715 AOB917715 AXX917715 BHT917715 BRP917715 CBL917715 CLH917715 CVD917715 DEZ917715 DOV917715 DYR917715 EIN917715 ESJ917715 FCF917715 FMB917715 FVX917715 GFT917715 GPP917715 GZL917715 HJH917715 HTD917715 ICZ917715 IMV917715 IWR917715 JGN917715 JQJ917715 KAF917715 KKB917715 KTX917715 LDT917715 LNP917715 LXL917715 MHH917715 MRD917715 NAZ917715 NKV917715 NUR917715 OEN917715 OOJ917715 OYF917715 PIB917715 PRX917715 QBT917715 QLP917715 QVL917715 RFH917715 RPD917715 RYZ917715 SIV917715 SSR917715 TCN917715 TMJ917715 TWF917715 UGB917715 UPX917715 UZT917715 VJP917715 VTL917715 WDH917715 WND917715 KN983251 UJ983251 AEF983251 AOB983251 AXX983251 BHT983251 BRP983251 CBL983251 CLH983251 CVD983251 DEZ983251 DOV983251 DYR983251 EIN983251 ESJ983251 FCF983251 FMB983251 FVX983251 GFT983251 GPP983251 GZL983251 HJH983251 HTD983251 ICZ983251 IMV983251 IWR983251 JGN983251 JQJ983251 KAF983251 KKB983251 KTX983251 LDT983251 LNP983251 LXL983251 MHH983251 MRD983251 NAZ983251 NKV983251 NUR983251 OEN983251 OOJ983251 OYF983251 PIB983251 PRX983251 QBT983251 QLP983251 QVL983251 RFH983251 RPD983251 RYZ983251 SIV983251 SSR983251 TCN983251 TMJ983251 TWF983251 UGB983251 UPX983251 UZT983251 VJP983251 VTL983251 WDH983251 WND983251 KN65752 UJ65752 AEF65752 AOB65752 AXX65752 BHT65752 BRP65752 CBL65752 CLH65752 CVD65752 DEZ65752 DOV65752 DYR65752 EIN65752 ESJ65752 FCF65752 FMB65752 FVX65752 GFT65752 GPP65752 GZL65752 HJH65752 HTD65752 ICZ65752 IMV65752 IWR65752 JGN65752 JQJ65752 KAF65752 KKB65752 KTX65752 LDT65752 LNP65752 LXL65752 MHH65752 MRD65752 NAZ65752 NKV65752 NUR65752 OEN65752 OOJ65752 OYF65752 PIB65752 PRX65752 QBT65752 QLP65752 QVL65752 RFH65752 RPD65752 RYZ65752 SIV65752 SSR65752 TCN65752 TMJ65752 TWF65752 UGB65752 UPX65752 UZT65752 VJP65752 VTL65752 WDH65752 WND65752 KN131288 UJ131288 AEF131288 AOB131288 AXX131288 BHT131288 BRP131288 CBL131288 CLH131288 CVD131288 DEZ131288 DOV131288 DYR131288 EIN131288 ESJ131288 FCF131288 FMB131288 FVX131288 GFT131288 GPP131288 GZL131288 HJH131288 HTD131288 ICZ131288 IMV131288 IWR131288 JGN131288 JQJ131288 KAF131288 KKB131288 KTX131288 LDT131288 LNP131288 LXL131288 MHH131288 MRD131288 NAZ131288 NKV131288 NUR131288 OEN131288 OOJ131288 OYF131288 PIB131288 PRX131288 QBT131288 QLP131288 QVL131288 RFH131288 RPD131288 RYZ131288 SIV131288 SSR131288 TCN131288 TMJ131288 TWF131288 UGB131288 UPX131288 UZT131288 VJP131288 VTL131288 WDH131288 WND131288 KN196824 UJ196824 AEF196824 AOB196824 AXX196824 BHT196824 BRP196824 CBL196824 CLH196824 CVD196824 DEZ196824 DOV196824 DYR196824 EIN196824 ESJ196824 FCF196824 FMB196824 FVX196824 GFT196824 GPP196824 GZL196824 HJH196824 HTD196824 ICZ196824 IMV196824 IWR196824 JGN196824 JQJ196824 KAF196824 KKB196824 KTX196824 LDT196824 LNP196824 LXL196824 MHH196824 MRD196824 NAZ196824 NKV196824 NUR196824 OEN196824 OOJ196824 OYF196824 PIB196824 PRX196824 QBT196824 QLP196824 QVL196824 RFH196824 RPD196824 RYZ196824 SIV196824 SSR196824 TCN196824 TMJ196824 TWF196824 UGB196824 UPX196824 UZT196824 VJP196824 VTL196824 WDH196824 WND196824 KN262360 UJ262360 AEF262360 AOB262360 AXX262360 BHT262360 BRP262360 CBL262360 CLH262360 CVD262360 DEZ262360 DOV262360 DYR262360 EIN262360 ESJ262360 FCF262360 FMB262360 FVX262360 GFT262360 GPP262360 GZL262360 HJH262360 HTD262360 ICZ262360 IMV262360 IWR262360 JGN262360 JQJ262360 KAF262360 KKB262360 KTX262360 LDT262360 LNP262360 LXL262360 MHH262360 MRD262360 NAZ262360 NKV262360 NUR262360 OEN262360 OOJ262360 OYF262360 PIB262360 PRX262360 QBT262360 QLP262360 QVL262360 RFH262360 RPD262360 RYZ262360 SIV262360 SSR262360 TCN262360 TMJ262360 TWF262360 UGB262360 UPX262360 UZT262360 VJP262360 VTL262360 WDH262360 WND262360 KN327896 UJ327896 AEF327896 AOB327896 AXX327896 BHT327896 BRP327896 CBL327896 CLH327896 CVD327896 DEZ327896 DOV327896 DYR327896 EIN327896 ESJ327896 FCF327896 FMB327896 FVX327896 GFT327896 GPP327896 GZL327896 HJH327896 HTD327896 ICZ327896 IMV327896 IWR327896 JGN327896 JQJ327896 KAF327896 KKB327896 KTX327896 LDT327896 LNP327896 LXL327896 MHH327896 MRD327896 NAZ327896 NKV327896 NUR327896 OEN327896 OOJ327896 OYF327896 PIB327896 PRX327896 QBT327896 QLP327896 QVL327896 RFH327896 RPD327896 RYZ327896 SIV327896 SSR327896 TCN327896 TMJ327896 TWF327896 UGB327896 UPX327896 UZT327896 VJP327896 VTL327896 WDH327896 WND327896 KN393432 UJ393432 AEF393432 AOB393432 AXX393432 BHT393432 BRP393432 CBL393432 CLH393432 CVD393432 DEZ393432 DOV393432 DYR393432 EIN393432 ESJ393432 FCF393432 FMB393432 FVX393432 GFT393432 GPP393432 GZL393432 HJH393432 HTD393432 ICZ393432 IMV393432 IWR393432 JGN393432 JQJ393432 KAF393432 KKB393432 KTX393432 LDT393432 LNP393432 LXL393432 MHH393432 MRD393432 NAZ393432 NKV393432 NUR393432 OEN393432 OOJ393432 OYF393432 PIB393432 PRX393432 QBT393432 QLP393432 QVL393432 RFH393432 RPD393432 RYZ393432 SIV393432 SSR393432 TCN393432 TMJ393432 TWF393432 UGB393432 UPX393432 UZT393432 VJP393432 VTL393432 WDH393432 WND393432 KN458968 UJ458968 AEF458968 AOB458968 AXX458968 BHT458968 BRP458968 CBL458968 CLH458968 CVD458968 DEZ458968 DOV458968 DYR458968 EIN458968 ESJ458968 FCF458968 FMB458968 FVX458968 GFT458968 GPP458968 GZL458968 HJH458968 HTD458968 ICZ458968 IMV458968 IWR458968 JGN458968 JQJ458968 KAF458968 KKB458968 KTX458968 LDT458968 LNP458968 LXL458968 MHH458968 MRD458968 NAZ458968 NKV458968 NUR458968 OEN458968 OOJ458968 OYF458968 PIB458968 PRX458968 QBT458968 QLP458968 QVL458968 RFH458968 RPD458968 RYZ458968 SIV458968 SSR458968 TCN458968 TMJ458968 TWF458968 UGB458968 UPX458968 UZT458968 VJP458968 VTL458968 WDH458968 WND458968 KN524504 UJ524504 AEF524504 AOB524504 AXX524504 BHT524504 BRP524504 CBL524504 CLH524504 CVD524504 DEZ524504 DOV524504 DYR524504 EIN524504 ESJ524504 FCF524504 FMB524504 FVX524504 GFT524504 GPP524504 GZL524504 HJH524504 HTD524504 ICZ524504 IMV524504 IWR524504 JGN524504 JQJ524504 KAF524504 KKB524504 KTX524504 LDT524504 LNP524504 LXL524504 MHH524504 MRD524504 NAZ524504 NKV524504 NUR524504 OEN524504 OOJ524504 OYF524504 PIB524504 PRX524504 QBT524504 QLP524504 QVL524504 RFH524504 RPD524504 RYZ524504 SIV524504 SSR524504 TCN524504 TMJ524504 TWF524504 UGB524504 UPX524504 UZT524504 VJP524504 VTL524504 WDH524504 WND524504 KN590040 UJ590040 AEF590040 AOB590040 AXX590040 BHT590040 BRP590040 CBL590040 CLH590040 CVD590040 DEZ590040 DOV590040 DYR590040 EIN590040 ESJ590040 FCF590040 FMB590040 FVX590040 GFT590040 GPP590040 GZL590040 HJH590040 HTD590040 ICZ590040 IMV590040 IWR590040 JGN590040 JQJ590040 KAF590040 KKB590040 KTX590040 LDT590040 LNP590040 LXL590040 MHH590040 MRD590040 NAZ590040 NKV590040 NUR590040 OEN590040 OOJ590040 OYF590040 PIB590040 PRX590040 QBT590040 QLP590040 QVL590040 RFH590040 RPD590040 RYZ590040 SIV590040 SSR590040 TCN590040 TMJ590040 TWF590040 UGB590040 UPX590040 UZT590040 VJP590040 VTL590040 WDH590040 WND590040 KN655576 UJ655576 AEF655576 AOB655576 AXX655576 BHT655576 BRP655576 CBL655576 CLH655576 CVD655576 DEZ655576 DOV655576 DYR655576 EIN655576 ESJ655576 FCF655576 FMB655576 FVX655576 GFT655576 GPP655576 GZL655576 HJH655576 HTD655576 ICZ655576 IMV655576 IWR655576 JGN655576 JQJ655576 KAF655576 KKB655576 KTX655576 LDT655576 LNP655576 LXL655576 MHH655576 MRD655576 NAZ655576 NKV655576 NUR655576 OEN655576 OOJ655576 OYF655576 PIB655576 PRX655576 QBT655576 QLP655576 QVL655576 RFH655576 RPD655576 RYZ655576 SIV655576 SSR655576 TCN655576 TMJ655576 TWF655576 UGB655576 UPX655576 UZT655576 VJP655576 VTL655576 WDH655576 WND655576 KN721112 UJ721112 AEF721112 AOB721112 AXX721112 BHT721112 BRP721112 CBL721112 CLH721112 CVD721112 DEZ721112 DOV721112 DYR721112 EIN721112 ESJ721112 FCF721112 FMB721112 FVX721112 GFT721112 GPP721112 GZL721112 HJH721112 HTD721112 ICZ721112 IMV721112 IWR721112 JGN721112 JQJ721112 KAF721112 KKB721112 KTX721112 LDT721112 LNP721112 LXL721112 MHH721112 MRD721112 NAZ721112 NKV721112 NUR721112 OEN721112 OOJ721112 OYF721112 PIB721112 PRX721112 QBT721112 QLP721112 QVL721112 RFH721112 RPD721112 RYZ721112 SIV721112 SSR721112 TCN721112 TMJ721112 TWF721112 UGB721112 UPX721112 UZT721112 VJP721112 VTL721112 WDH721112 WND721112 KN786648 UJ786648 AEF786648 AOB786648 AXX786648 BHT786648 BRP786648 CBL786648 CLH786648 CVD786648 DEZ786648 DOV786648 DYR786648 EIN786648 ESJ786648 FCF786648 FMB786648 FVX786648 GFT786648 GPP786648 GZL786648 HJH786648 HTD786648 ICZ786648 IMV786648 IWR786648 JGN786648 JQJ786648 KAF786648 KKB786648 KTX786648 LDT786648 LNP786648 LXL786648 MHH786648 MRD786648 NAZ786648 NKV786648 NUR786648 OEN786648 OOJ786648 OYF786648 PIB786648 PRX786648 QBT786648 QLP786648 QVL786648 RFH786648 RPD786648 RYZ786648 SIV786648 SSR786648 TCN786648 TMJ786648 TWF786648 UGB786648 UPX786648 UZT786648 VJP786648 VTL786648 WDH786648 WND786648 KN852184 UJ852184 AEF852184 AOB852184 AXX852184 BHT852184 BRP852184 CBL852184 CLH852184 CVD852184 DEZ852184 DOV852184 DYR852184 EIN852184 ESJ852184 FCF852184 FMB852184 FVX852184 GFT852184 GPP852184 GZL852184 HJH852184 HTD852184 ICZ852184 IMV852184 IWR852184 JGN852184 JQJ852184 KAF852184 KKB852184 KTX852184 LDT852184 LNP852184 LXL852184 MHH852184 MRD852184 NAZ852184 NKV852184 NUR852184 OEN852184 OOJ852184 OYF852184 PIB852184 PRX852184 QBT852184 QLP852184 QVL852184 RFH852184 RPD852184 RYZ852184 SIV852184 SSR852184 TCN852184 TMJ852184 TWF852184 UGB852184 UPX852184 UZT852184 VJP852184 VTL852184 WDH852184 WND852184 KN917720 UJ917720 AEF917720 AOB917720 AXX917720 BHT917720 BRP917720 CBL917720 CLH917720 CVD917720 DEZ917720 DOV917720 DYR917720 EIN917720 ESJ917720 FCF917720 FMB917720 FVX917720 GFT917720 GPP917720 GZL917720 HJH917720 HTD917720 ICZ917720 IMV917720 IWR917720 JGN917720 JQJ917720 KAF917720 KKB917720 KTX917720 LDT917720 LNP917720 LXL917720 MHH917720 MRD917720 NAZ917720 NKV917720 NUR917720 OEN917720 OOJ917720 OYF917720 PIB917720 PRX917720 QBT917720 QLP917720 QVL917720 RFH917720 RPD917720 RYZ917720 SIV917720 SSR917720 TCN917720 TMJ917720 TWF917720 UGB917720 UPX917720 UZT917720 VJP917720 VTL917720 WDH917720 WND917720 KN983256 UJ983256 AEF983256 AOB983256 AXX983256 BHT983256 BRP983256 CBL983256 CLH983256 CVD983256 DEZ983256 DOV983256 DYR983256 EIN983256 ESJ983256 FCF983256 FMB983256 FVX983256 GFT983256 GPP983256 GZL983256 HJH983256 HTD983256 ICZ983256 IMV983256 IWR983256 JGN983256 JQJ983256 KAF983256 KKB983256 KTX983256 LDT983256 LNP983256 LXL983256 MHH983256 MRD983256 NAZ983256 NKV983256 NUR983256 OEN983256 OOJ983256 OYF983256 PIB983256 PRX983256 QBT983256 QLP983256 QVL983256 RFH983256 RPD983256 RYZ983256 SIV983256 SSR983256 TCN983256 TMJ983256 TWF983256 UGB983256 UPX983256 UZT983256 VJP983256 VTL983256 WDH983256 WND983256 KN65761 UJ65761 AEF65761 AOB65761 AXX65761 BHT65761 BRP65761 CBL65761 CLH65761 CVD65761 DEZ65761 DOV65761 DYR65761 EIN65761 ESJ65761 FCF65761 FMB65761 FVX65761 GFT65761 GPP65761 GZL65761 HJH65761 HTD65761 ICZ65761 IMV65761 IWR65761 JGN65761 JQJ65761 KAF65761 KKB65761 KTX65761 LDT65761 LNP65761 LXL65761 MHH65761 MRD65761 NAZ65761 NKV65761 NUR65761 OEN65761 OOJ65761 OYF65761 PIB65761 PRX65761 QBT65761 QLP65761 QVL65761 RFH65761 RPD65761 RYZ65761 SIV65761 SSR65761 TCN65761 TMJ65761 TWF65761 UGB65761 UPX65761 UZT65761 VJP65761 VTL65761 WDH65761 WND65761 KN131297 UJ131297 AEF131297 AOB131297 AXX131297 BHT131297 BRP131297 CBL131297 CLH131297 CVD131297 DEZ131297 DOV131297 DYR131297 EIN131297 ESJ131297 FCF131297 FMB131297 FVX131297 GFT131297 GPP131297 GZL131297 HJH131297 HTD131297 ICZ131297 IMV131297 IWR131297 JGN131297 JQJ131297 KAF131297 KKB131297 KTX131297 LDT131297 LNP131297 LXL131297 MHH131297 MRD131297 NAZ131297 NKV131297 NUR131297 OEN131297 OOJ131297 OYF131297 PIB131297 PRX131297 QBT131297 QLP131297 QVL131297 RFH131297 RPD131297 RYZ131297 SIV131297 SSR131297 TCN131297 TMJ131297 TWF131297 UGB131297 UPX131297 UZT131297 VJP131297 VTL131297 WDH131297 WND131297 KN196833 UJ196833 AEF196833 AOB196833 AXX196833 BHT196833 BRP196833 CBL196833 CLH196833 CVD196833 DEZ196833 DOV196833 DYR196833 EIN196833 ESJ196833 FCF196833 FMB196833 FVX196833 GFT196833 GPP196833 GZL196833 HJH196833 HTD196833 ICZ196833 IMV196833 IWR196833 JGN196833 JQJ196833 KAF196833 KKB196833 KTX196833 LDT196833 LNP196833 LXL196833 MHH196833 MRD196833 NAZ196833 NKV196833 NUR196833 OEN196833 OOJ196833 OYF196833 PIB196833 PRX196833 QBT196833 QLP196833 QVL196833 RFH196833 RPD196833 RYZ196833 SIV196833 SSR196833 TCN196833 TMJ196833 TWF196833 UGB196833 UPX196833 UZT196833 VJP196833 VTL196833 WDH196833 WND196833 KN262369 UJ262369 AEF262369 AOB262369 AXX262369 BHT262369 BRP262369 CBL262369 CLH262369 CVD262369 DEZ262369 DOV262369 DYR262369 EIN262369 ESJ262369 FCF262369 FMB262369 FVX262369 GFT262369 GPP262369 GZL262369 HJH262369 HTD262369 ICZ262369 IMV262369 IWR262369 JGN262369 JQJ262369 KAF262369 KKB262369 KTX262369 LDT262369 LNP262369 LXL262369 MHH262369 MRD262369 NAZ262369 NKV262369 NUR262369 OEN262369 OOJ262369 OYF262369 PIB262369 PRX262369 QBT262369 QLP262369 QVL262369 RFH262369 RPD262369 RYZ262369 SIV262369 SSR262369 TCN262369 TMJ262369 TWF262369 UGB262369 UPX262369 UZT262369 VJP262369 VTL262369 WDH262369 WND262369 KN327905 UJ327905 AEF327905 AOB327905 AXX327905 BHT327905 BRP327905 CBL327905 CLH327905 CVD327905 DEZ327905 DOV327905 DYR327905 EIN327905 ESJ327905 FCF327905 FMB327905 FVX327905 GFT327905 GPP327905 GZL327905 HJH327905 HTD327905 ICZ327905 IMV327905 IWR327905 JGN327905 JQJ327905 KAF327905 KKB327905 KTX327905 LDT327905 LNP327905 LXL327905 MHH327905 MRD327905 NAZ327905 NKV327905 NUR327905 OEN327905 OOJ327905 OYF327905 PIB327905 PRX327905 QBT327905 QLP327905 QVL327905 RFH327905 RPD327905 RYZ327905 SIV327905 SSR327905 TCN327905 TMJ327905 TWF327905 UGB327905 UPX327905 UZT327905 VJP327905 VTL327905 WDH327905 WND327905 KN393441 UJ393441 AEF393441 AOB393441 AXX393441 BHT393441 BRP393441 CBL393441 CLH393441 CVD393441 DEZ393441 DOV393441 DYR393441 EIN393441 ESJ393441 FCF393441 FMB393441 FVX393441 GFT393441 GPP393441 GZL393441 HJH393441 HTD393441 ICZ393441 IMV393441 IWR393441 JGN393441 JQJ393441 KAF393441 KKB393441 KTX393441 LDT393441 LNP393441 LXL393441 MHH393441 MRD393441 NAZ393441 NKV393441 NUR393441 OEN393441 OOJ393441 OYF393441 PIB393441 PRX393441 QBT393441 QLP393441 QVL393441 RFH393441 RPD393441 RYZ393441 SIV393441 SSR393441 TCN393441 TMJ393441 TWF393441 UGB393441 UPX393441 UZT393441 VJP393441 VTL393441 WDH393441 WND393441 KN458977 UJ458977 AEF458977 AOB458977 AXX458977 BHT458977 BRP458977 CBL458977 CLH458977 CVD458977 DEZ458977 DOV458977 DYR458977 EIN458977 ESJ458977 FCF458977 FMB458977 FVX458977 GFT458977 GPP458977 GZL458977 HJH458977 HTD458977 ICZ458977 IMV458977 IWR458977 JGN458977 JQJ458977 KAF458977 KKB458977 KTX458977 LDT458977 LNP458977 LXL458977 MHH458977 MRD458977 NAZ458977 NKV458977 NUR458977 OEN458977 OOJ458977 OYF458977 PIB458977 PRX458977 QBT458977 QLP458977 QVL458977 RFH458977 RPD458977 RYZ458977 SIV458977 SSR458977 TCN458977 TMJ458977 TWF458977 UGB458977 UPX458977 UZT458977 VJP458977 VTL458977 WDH458977 WND458977 KN524513 UJ524513 AEF524513 AOB524513 AXX524513 BHT524513 BRP524513 CBL524513 CLH524513 CVD524513 DEZ524513 DOV524513 DYR524513 EIN524513 ESJ524513 FCF524513 FMB524513 FVX524513 GFT524513 GPP524513 GZL524513 HJH524513 HTD524513 ICZ524513 IMV524513 IWR524513 JGN524513 JQJ524513 KAF524513 KKB524513 KTX524513 LDT524513 LNP524513 LXL524513 MHH524513 MRD524513 NAZ524513 NKV524513 NUR524513 OEN524513 OOJ524513 OYF524513 PIB524513 PRX524513 QBT524513 QLP524513 QVL524513 RFH524513 RPD524513 RYZ524513 SIV524513 SSR524513 TCN524513 TMJ524513 TWF524513 UGB524513 UPX524513 UZT524513 VJP524513 VTL524513 WDH524513 WND524513 KN590049 UJ590049 AEF590049 AOB590049 AXX590049 BHT590049 BRP590049 CBL590049 CLH590049 CVD590049 DEZ590049 DOV590049 DYR590049 EIN590049 ESJ590049 FCF590049 FMB590049 FVX590049 GFT590049 GPP590049 GZL590049 HJH590049 HTD590049 ICZ590049 IMV590049 IWR590049 JGN590049 JQJ590049 KAF590049 KKB590049 KTX590049 LDT590049 LNP590049 LXL590049 MHH590049 MRD590049 NAZ590049 NKV590049 NUR590049 OEN590049 OOJ590049 OYF590049 PIB590049 PRX590049 QBT590049 QLP590049 QVL590049 RFH590049 RPD590049 RYZ590049 SIV590049 SSR590049 TCN590049 TMJ590049 TWF590049 UGB590049 UPX590049 UZT590049 VJP590049 VTL590049 WDH590049 WND590049 KN655585 UJ655585 AEF655585 AOB655585 AXX655585 BHT655585 BRP655585 CBL655585 CLH655585 CVD655585 DEZ655585 DOV655585 DYR655585 EIN655585 ESJ655585 FCF655585 FMB655585 FVX655585 GFT655585 GPP655585 GZL655585 HJH655585 HTD655585 ICZ655585 IMV655585 IWR655585 JGN655585 JQJ655585 KAF655585 KKB655585 KTX655585 LDT655585 LNP655585 LXL655585 MHH655585 MRD655585 NAZ655585 NKV655585 NUR655585 OEN655585 OOJ655585 OYF655585 PIB655585 PRX655585 QBT655585 QLP655585 QVL655585 RFH655585 RPD655585 RYZ655585 SIV655585 SSR655585 TCN655585 TMJ655585 TWF655585 UGB655585 UPX655585 UZT655585 VJP655585 VTL655585 WDH655585 WND655585 KN721121 UJ721121 AEF721121 AOB721121 AXX721121 BHT721121 BRP721121 CBL721121 CLH721121 CVD721121 DEZ721121 DOV721121 DYR721121 EIN721121 ESJ721121 FCF721121 FMB721121 FVX721121 GFT721121 GPP721121 GZL721121 HJH721121 HTD721121 ICZ721121 IMV721121 IWR721121 JGN721121 JQJ721121 KAF721121 KKB721121 KTX721121 LDT721121 LNP721121 LXL721121 MHH721121 MRD721121 NAZ721121 NKV721121 NUR721121 OEN721121 OOJ721121 OYF721121 PIB721121 PRX721121 QBT721121 QLP721121 QVL721121 RFH721121 RPD721121 RYZ721121 SIV721121 SSR721121 TCN721121 TMJ721121 TWF721121 UGB721121 UPX721121 UZT721121 VJP721121 VTL721121 WDH721121 WND721121 KN786657 UJ786657 AEF786657 AOB786657 AXX786657 BHT786657 BRP786657 CBL786657 CLH786657 CVD786657 DEZ786657 DOV786657 DYR786657 EIN786657 ESJ786657 FCF786657 FMB786657 FVX786657 GFT786657 GPP786657 GZL786657 HJH786657 HTD786657 ICZ786657 IMV786657 IWR786657 JGN786657 JQJ786657 KAF786657 KKB786657 KTX786657 LDT786657 LNP786657 LXL786657 MHH786657 MRD786657 NAZ786657 NKV786657 NUR786657 OEN786657 OOJ786657 OYF786657 PIB786657 PRX786657 QBT786657 QLP786657 QVL786657 RFH786657 RPD786657 RYZ786657 SIV786657 SSR786657 TCN786657 TMJ786657 TWF786657 UGB786657 UPX786657 UZT786657 VJP786657 VTL786657 WDH786657 WND786657 KN852193 UJ852193 AEF852193 AOB852193 AXX852193 BHT852193 BRP852193 CBL852193 CLH852193 CVD852193 DEZ852193 DOV852193 DYR852193 EIN852193 ESJ852193 FCF852193 FMB852193 FVX852193 GFT852193 GPP852193 GZL852193 HJH852193 HTD852193 ICZ852193 IMV852193 IWR852193 JGN852193 JQJ852193 KAF852193 KKB852193 KTX852193 LDT852193 LNP852193 LXL852193 MHH852193 MRD852193 NAZ852193 NKV852193 NUR852193 OEN852193 OOJ852193 OYF852193 PIB852193 PRX852193 QBT852193 QLP852193 QVL852193 RFH852193 RPD852193 RYZ852193 SIV852193 SSR852193 TCN852193 TMJ852193 TWF852193 UGB852193 UPX852193 UZT852193 VJP852193 VTL852193 WDH852193 WND852193 KN917729 UJ917729 AEF917729 AOB917729 AXX917729 BHT917729 BRP917729 CBL917729 CLH917729 CVD917729 DEZ917729 DOV917729 DYR917729 EIN917729 ESJ917729 FCF917729 FMB917729 FVX917729 GFT917729 GPP917729 GZL917729 HJH917729 HTD917729 ICZ917729 IMV917729 IWR917729 JGN917729 JQJ917729 KAF917729 KKB917729 KTX917729 LDT917729 LNP917729 LXL917729 MHH917729 MRD917729 NAZ917729 NKV917729 NUR917729 OEN917729 OOJ917729 OYF917729 PIB917729 PRX917729 QBT917729 QLP917729 QVL917729 RFH917729 RPD917729 RYZ917729 SIV917729 SSR917729 TCN917729 TMJ917729 TWF917729 UGB917729 UPX917729 UZT917729 VJP917729 VTL917729 WDH917729 WND917729 KN983265 UJ983265 AEF983265 AOB983265 AXX983265 BHT983265 BRP983265 CBL983265 CLH983265 CVD983265 DEZ983265 DOV983265 DYR983265 EIN983265 ESJ983265 FCF983265 FMB983265 FVX983265 GFT983265 GPP983265 GZL983265 HJH983265 HTD983265 ICZ983265 IMV983265 IWR983265 JGN983265 JQJ983265 KAF983265 KKB983265 KTX983265 LDT983265 LNP983265 LXL983265 MHH983265 MRD983265 NAZ983265 NKV983265 NUR983265 OEN983265 OOJ983265 OYF983265 PIB983265 PRX983265 QBT983265 QLP983265 QVL983265 RFH983265 RPD983265 RYZ983265 SIV983265 SSR983265 TCN983265 TMJ983265 TWF983265 UGB983265 UPX983265 UZT983265 VJP983265 VTL983265 WDH983265 WND983265 KN65758 UJ65758 AEF65758 AOB65758 AXX65758 BHT65758 BRP65758 CBL65758 CLH65758 CVD65758 DEZ65758 DOV65758 DYR65758 EIN65758 ESJ65758 FCF65758 FMB65758 FVX65758 GFT65758 GPP65758 GZL65758 HJH65758 HTD65758 ICZ65758 IMV65758 IWR65758 JGN65758 JQJ65758 KAF65758 KKB65758 KTX65758 LDT65758 LNP65758 LXL65758 MHH65758 MRD65758 NAZ65758 NKV65758 NUR65758 OEN65758 OOJ65758 OYF65758 PIB65758 PRX65758 QBT65758 QLP65758 QVL65758 RFH65758 RPD65758 RYZ65758 SIV65758 SSR65758 TCN65758 TMJ65758 TWF65758 UGB65758 UPX65758 UZT65758 VJP65758 VTL65758 WDH65758 WND65758 KN131294 UJ131294 AEF131294 AOB131294 AXX131294 BHT131294 BRP131294 CBL131294 CLH131294 CVD131294 DEZ131294 DOV131294 DYR131294 EIN131294 ESJ131294 FCF131294 FMB131294 FVX131294 GFT131294 GPP131294 GZL131294 HJH131294 HTD131294 ICZ131294 IMV131294 IWR131294 JGN131294 JQJ131294 KAF131294 KKB131294 KTX131294 LDT131294 LNP131294 LXL131294 MHH131294 MRD131294 NAZ131294 NKV131294 NUR131294 OEN131294 OOJ131294 OYF131294 PIB131294 PRX131294 QBT131294 QLP131294 QVL131294 RFH131294 RPD131294 RYZ131294 SIV131294 SSR131294 TCN131294 TMJ131294 TWF131294 UGB131294 UPX131294 UZT131294 VJP131294 VTL131294 WDH131294 WND131294 KN196830 UJ196830 AEF196830 AOB196830 AXX196830 BHT196830 BRP196830 CBL196830 CLH196830 CVD196830 DEZ196830 DOV196830 DYR196830 EIN196830 ESJ196830 FCF196830 FMB196830 FVX196830 GFT196830 GPP196830 GZL196830 HJH196830 HTD196830 ICZ196830 IMV196830 IWR196830 JGN196830 JQJ196830 KAF196830 KKB196830 KTX196830 LDT196830 LNP196830 LXL196830 MHH196830 MRD196830 NAZ196830 NKV196830 NUR196830 OEN196830 OOJ196830 OYF196830 PIB196830 PRX196830 QBT196830 QLP196830 QVL196830 RFH196830 RPD196830 RYZ196830 SIV196830 SSR196830 TCN196830 TMJ196830 TWF196830 UGB196830 UPX196830 UZT196830 VJP196830 VTL196830 WDH196830 WND196830 KN262366 UJ262366 AEF262366 AOB262366 AXX262366 BHT262366 BRP262366 CBL262366 CLH262366 CVD262366 DEZ262366 DOV262366 DYR262366 EIN262366 ESJ262366 FCF262366 FMB262366 FVX262366 GFT262366 GPP262366 GZL262366 HJH262366 HTD262366 ICZ262366 IMV262366 IWR262366 JGN262366 JQJ262366 KAF262366 KKB262366 KTX262366 LDT262366 LNP262366 LXL262366 MHH262366 MRD262366 NAZ262366 NKV262366 NUR262366 OEN262366 OOJ262366 OYF262366 PIB262366 PRX262366 QBT262366 QLP262366 QVL262366 RFH262366 RPD262366 RYZ262366 SIV262366 SSR262366 TCN262366 TMJ262366 TWF262366 UGB262366 UPX262366 UZT262366 VJP262366 VTL262366 WDH262366 WND262366 KN327902 UJ327902 AEF327902 AOB327902 AXX327902 BHT327902 BRP327902 CBL327902 CLH327902 CVD327902 DEZ327902 DOV327902 DYR327902 EIN327902 ESJ327902 FCF327902 FMB327902 FVX327902 GFT327902 GPP327902 GZL327902 HJH327902 HTD327902 ICZ327902 IMV327902 IWR327902 JGN327902 JQJ327902 KAF327902 KKB327902 KTX327902 LDT327902 LNP327902 LXL327902 MHH327902 MRD327902 NAZ327902 NKV327902 NUR327902 OEN327902 OOJ327902 OYF327902 PIB327902 PRX327902 QBT327902 QLP327902 QVL327902 RFH327902 RPD327902 RYZ327902 SIV327902 SSR327902 TCN327902 TMJ327902 TWF327902 UGB327902 UPX327902 UZT327902 VJP327902 VTL327902 WDH327902 WND327902 KN393438 UJ393438 AEF393438 AOB393438 AXX393438 BHT393438 BRP393438 CBL393438 CLH393438 CVD393438 DEZ393438 DOV393438 DYR393438 EIN393438 ESJ393438 FCF393438 FMB393438 FVX393438 GFT393438 GPP393438 GZL393438 HJH393438 HTD393438 ICZ393438 IMV393438 IWR393438 JGN393438 JQJ393438 KAF393438 KKB393438 KTX393438 LDT393438 LNP393438 LXL393438 MHH393438 MRD393438 NAZ393438 NKV393438 NUR393438 OEN393438 OOJ393438 OYF393438 PIB393438 PRX393438 QBT393438 QLP393438 QVL393438 RFH393438 RPD393438 RYZ393438 SIV393438 SSR393438 TCN393438 TMJ393438 TWF393438 UGB393438 UPX393438 UZT393438 VJP393438 VTL393438 WDH393438 WND393438 KN458974 UJ458974 AEF458974 AOB458974 AXX458974 BHT458974 BRP458974 CBL458974 CLH458974 CVD458974 DEZ458974 DOV458974 DYR458974 EIN458974 ESJ458974 FCF458974 FMB458974 FVX458974 GFT458974 GPP458974 GZL458974 HJH458974 HTD458974 ICZ458974 IMV458974 IWR458974 JGN458974 JQJ458974 KAF458974 KKB458974 KTX458974 LDT458974 LNP458974 LXL458974 MHH458974 MRD458974 NAZ458974 NKV458974 NUR458974 OEN458974 OOJ458974 OYF458974 PIB458974 PRX458974 QBT458974 QLP458974 QVL458974 RFH458974 RPD458974 RYZ458974 SIV458974 SSR458974 TCN458974 TMJ458974 TWF458974 UGB458974 UPX458974 UZT458974 VJP458974 VTL458974 WDH458974 WND458974 KN524510 UJ524510 AEF524510 AOB524510 AXX524510 BHT524510 BRP524510 CBL524510 CLH524510 CVD524510 DEZ524510 DOV524510 DYR524510 EIN524510 ESJ524510 FCF524510 FMB524510 FVX524510 GFT524510 GPP524510 GZL524510 HJH524510 HTD524510 ICZ524510 IMV524510 IWR524510 JGN524510 JQJ524510 KAF524510 KKB524510 KTX524510 LDT524510 LNP524510 LXL524510 MHH524510 MRD524510 NAZ524510 NKV524510 NUR524510 OEN524510 OOJ524510 OYF524510 PIB524510 PRX524510 QBT524510 QLP524510 QVL524510 RFH524510 RPD524510 RYZ524510 SIV524510 SSR524510 TCN524510 TMJ524510 TWF524510 UGB524510 UPX524510 UZT524510 VJP524510 VTL524510 WDH524510 WND524510 KN590046 UJ590046 AEF590046 AOB590046 AXX590046 BHT590046 BRP590046 CBL590046 CLH590046 CVD590046 DEZ590046 DOV590046 DYR590046 EIN590046 ESJ590046 FCF590046 FMB590046 FVX590046 GFT590046 GPP590046 GZL590046 HJH590046 HTD590046 ICZ590046 IMV590046 IWR590046 JGN590046 JQJ590046 KAF590046 KKB590046 KTX590046 LDT590046 LNP590046 LXL590046 MHH590046 MRD590046 NAZ590046 NKV590046 NUR590046 OEN590046 OOJ590046 OYF590046 PIB590046 PRX590046 QBT590046 QLP590046 QVL590046 RFH590046 RPD590046 RYZ590046 SIV590046 SSR590046 TCN590046 TMJ590046 TWF590046 UGB590046 UPX590046 UZT590046 VJP590046 VTL590046 WDH590046 WND590046 KN655582 UJ655582 AEF655582 AOB655582 AXX655582 BHT655582 BRP655582 CBL655582 CLH655582 CVD655582 DEZ655582 DOV655582 DYR655582 EIN655582 ESJ655582 FCF655582 FMB655582 FVX655582 GFT655582 GPP655582 GZL655582 HJH655582 HTD655582 ICZ655582 IMV655582 IWR655582 JGN655582 JQJ655582 KAF655582 KKB655582 KTX655582 LDT655582 LNP655582 LXL655582 MHH655582 MRD655582 NAZ655582 NKV655582 NUR655582 OEN655582 OOJ655582 OYF655582 PIB655582 PRX655582 QBT655582 QLP655582 QVL655582 RFH655582 RPD655582 RYZ655582 SIV655582 SSR655582 TCN655582 TMJ655582 TWF655582 UGB655582 UPX655582 UZT655582 VJP655582 VTL655582 WDH655582 WND655582 KN721118 UJ721118 AEF721118 AOB721118 AXX721118 BHT721118 BRP721118 CBL721118 CLH721118 CVD721118 DEZ721118 DOV721118 DYR721118 EIN721118 ESJ721118 FCF721118 FMB721118 FVX721118 GFT721118 GPP721118 GZL721118 HJH721118 HTD721118 ICZ721118 IMV721118 IWR721118 JGN721118 JQJ721118 KAF721118 KKB721118 KTX721118 LDT721118 LNP721118 LXL721118 MHH721118 MRD721118 NAZ721118 NKV721118 NUR721118 OEN721118 OOJ721118 OYF721118 PIB721118 PRX721118 QBT721118 QLP721118 QVL721118 RFH721118 RPD721118 RYZ721118 SIV721118 SSR721118 TCN721118 TMJ721118 TWF721118 UGB721118 UPX721118 UZT721118 VJP721118 VTL721118 WDH721118 WND721118 KN786654 UJ786654 AEF786654 AOB786654 AXX786654 BHT786654 BRP786654 CBL786654 CLH786654 CVD786654 DEZ786654 DOV786654 DYR786654 EIN786654 ESJ786654 FCF786654 FMB786654 FVX786654 GFT786654 GPP786654 GZL786654 HJH786654 HTD786654 ICZ786654 IMV786654 IWR786654 JGN786654 JQJ786654 KAF786654 KKB786654 KTX786654 LDT786654 LNP786654 LXL786654 MHH786654 MRD786654 NAZ786654 NKV786654 NUR786654 OEN786654 OOJ786654 OYF786654 PIB786654 PRX786654 QBT786654 QLP786654 QVL786654 RFH786654 RPD786654 RYZ786654 SIV786654 SSR786654 TCN786654 TMJ786654 TWF786654 UGB786654 UPX786654 UZT786654 VJP786654 VTL786654 WDH786654 WND786654 KN852190 UJ852190 AEF852190 AOB852190 AXX852190 BHT852190 BRP852190 CBL852190 CLH852190 CVD852190 DEZ852190 DOV852190 DYR852190 EIN852190 ESJ852190 FCF852190 FMB852190 FVX852190 GFT852190 GPP852190 GZL852190 HJH852190 HTD852190 ICZ852190 IMV852190 IWR852190 JGN852190 JQJ852190 KAF852190 KKB852190 KTX852190 LDT852190 LNP852190 LXL852190 MHH852190 MRD852190 NAZ852190 NKV852190 NUR852190 OEN852190 OOJ852190 OYF852190 PIB852190 PRX852190 QBT852190 QLP852190 QVL852190 RFH852190 RPD852190 RYZ852190 SIV852190 SSR852190 TCN852190 TMJ852190 TWF852190 UGB852190 UPX852190 UZT852190 VJP852190 VTL852190 WDH852190 WND852190 KN917726 UJ917726 AEF917726 AOB917726 AXX917726 BHT917726 BRP917726 CBL917726 CLH917726 CVD917726 DEZ917726 DOV917726 DYR917726 EIN917726 ESJ917726 FCF917726 FMB917726 FVX917726 GFT917726 GPP917726 GZL917726 HJH917726 HTD917726 ICZ917726 IMV917726 IWR917726 JGN917726 JQJ917726 KAF917726 KKB917726 KTX917726 LDT917726 LNP917726 LXL917726 MHH917726 MRD917726 NAZ917726 NKV917726 NUR917726 OEN917726 OOJ917726 OYF917726 PIB917726 PRX917726 QBT917726 QLP917726 QVL917726 RFH917726 RPD917726 RYZ917726 SIV917726 SSR917726 TCN917726 TMJ917726 TWF917726 UGB917726 UPX917726 UZT917726 VJP917726 VTL917726 WDH917726 WND917726 KN983262 UJ983262 AEF983262 AOB983262 AXX983262 BHT983262 BRP983262 CBL983262 CLH983262 CVD983262 DEZ983262 DOV983262 DYR983262 EIN983262 ESJ983262 FCF983262 FMB983262 FVX983262 GFT983262 GPP983262 GZL983262 HJH983262 HTD983262 ICZ983262 IMV983262 IWR983262 JGN983262 JQJ983262 KAF983262 KKB983262 KTX983262 LDT983262 LNP983262 LXL983262 MHH983262 MRD983262 NAZ983262 NKV983262 NUR983262 OEN983262 OOJ983262 OYF983262 PIB983262 PRX983262 QBT983262 QLP983262 QVL983262 RFH983262 RPD983262 RYZ983262 SIV983262 SSR983262 TCN983262 TMJ983262 TWF983262 UGB983262 UPX983262 UZT983262 VJP983262 VTL983262 WDH983262 WND983262 KN65755 UJ65755 AEF65755 AOB65755 AXX65755 BHT65755 BRP65755 CBL65755 CLH65755 CVD65755 DEZ65755 DOV65755 DYR65755 EIN65755 ESJ65755 FCF65755 FMB65755 FVX65755 GFT65755 GPP65755 GZL65755 HJH65755 HTD65755 ICZ65755 IMV65755 IWR65755 JGN65755 JQJ65755 KAF65755 KKB65755 KTX65755 LDT65755 LNP65755 LXL65755 MHH65755 MRD65755 NAZ65755 NKV65755 NUR65755 OEN65755 OOJ65755 OYF65755 PIB65755 PRX65755 QBT65755 QLP65755 QVL65755 RFH65755 RPD65755 RYZ65755 SIV65755 SSR65755 TCN65755 TMJ65755 TWF65755 UGB65755 UPX65755 UZT65755 VJP65755 VTL65755 WDH65755 WND65755 KN131291 UJ131291 AEF131291 AOB131291 AXX131291 BHT131291 BRP131291 CBL131291 CLH131291 CVD131291 DEZ131291 DOV131291 DYR131291 EIN131291 ESJ131291 FCF131291 FMB131291 FVX131291 GFT131291 GPP131291 GZL131291 HJH131291 HTD131291 ICZ131291 IMV131291 IWR131291 JGN131291 JQJ131291 KAF131291 KKB131291 KTX131291 LDT131291 LNP131291 LXL131291 MHH131291 MRD131291 NAZ131291 NKV131291 NUR131291 OEN131291 OOJ131291 OYF131291 PIB131291 PRX131291 QBT131291 QLP131291 QVL131291 RFH131291 RPD131291 RYZ131291 SIV131291 SSR131291 TCN131291 TMJ131291 TWF131291 UGB131291 UPX131291 UZT131291 VJP131291 VTL131291 WDH131291 WND131291 KN196827 UJ196827 AEF196827 AOB196827 AXX196827 BHT196827 BRP196827 CBL196827 CLH196827 CVD196827 DEZ196827 DOV196827 DYR196827 EIN196827 ESJ196827 FCF196827 FMB196827 FVX196827 GFT196827 GPP196827 GZL196827 HJH196827 HTD196827 ICZ196827 IMV196827 IWR196827 JGN196827 JQJ196827 KAF196827 KKB196827 KTX196827 LDT196827 LNP196827 LXL196827 MHH196827 MRD196827 NAZ196827 NKV196827 NUR196827 OEN196827 OOJ196827 OYF196827 PIB196827 PRX196827 QBT196827 QLP196827 QVL196827 RFH196827 RPD196827 RYZ196827 SIV196827 SSR196827 TCN196827 TMJ196827 TWF196827 UGB196827 UPX196827 UZT196827 VJP196827 VTL196827 WDH196827 WND196827 KN262363 UJ262363 AEF262363 AOB262363 AXX262363 BHT262363 BRP262363 CBL262363 CLH262363 CVD262363 DEZ262363 DOV262363 DYR262363 EIN262363 ESJ262363 FCF262363 FMB262363 FVX262363 GFT262363 GPP262363 GZL262363 HJH262363 HTD262363 ICZ262363 IMV262363 IWR262363 JGN262363 JQJ262363 KAF262363 KKB262363 KTX262363 LDT262363 LNP262363 LXL262363 MHH262363 MRD262363 NAZ262363 NKV262363 NUR262363 OEN262363 OOJ262363 OYF262363 PIB262363 PRX262363 QBT262363 QLP262363 QVL262363 RFH262363 RPD262363 RYZ262363 SIV262363 SSR262363 TCN262363 TMJ262363 TWF262363 UGB262363 UPX262363 UZT262363 VJP262363 VTL262363 WDH262363 WND262363 KN327899 UJ327899 AEF327899 AOB327899 AXX327899 BHT327899 BRP327899 CBL327899 CLH327899 CVD327899 DEZ327899 DOV327899 DYR327899 EIN327899 ESJ327899 FCF327899 FMB327899 FVX327899 GFT327899 GPP327899 GZL327899 HJH327899 HTD327899 ICZ327899 IMV327899 IWR327899 JGN327899 JQJ327899 KAF327899 KKB327899 KTX327899 LDT327899 LNP327899 LXL327899 MHH327899 MRD327899 NAZ327899 NKV327899 NUR327899 OEN327899 OOJ327899 OYF327899 PIB327899 PRX327899 QBT327899 QLP327899 QVL327899 RFH327899 RPD327899 RYZ327899 SIV327899 SSR327899 TCN327899 TMJ327899 TWF327899 UGB327899 UPX327899 UZT327899 VJP327899 VTL327899 WDH327899 WND327899 KN393435 UJ393435 AEF393435 AOB393435 AXX393435 BHT393435 BRP393435 CBL393435 CLH393435 CVD393435 DEZ393435 DOV393435 DYR393435 EIN393435 ESJ393435 FCF393435 FMB393435 FVX393435 GFT393435 GPP393435 GZL393435 HJH393435 HTD393435 ICZ393435 IMV393435 IWR393435 JGN393435 JQJ393435 KAF393435 KKB393435 KTX393435 LDT393435 LNP393435 LXL393435 MHH393435 MRD393435 NAZ393435 NKV393435 NUR393435 OEN393435 OOJ393435 OYF393435 PIB393435 PRX393435 QBT393435 QLP393435 QVL393435 RFH393435 RPD393435 RYZ393435 SIV393435 SSR393435 TCN393435 TMJ393435 TWF393435 UGB393435 UPX393435 UZT393435 VJP393435 VTL393435 WDH393435 WND393435 KN458971 UJ458971 AEF458971 AOB458971 AXX458971 BHT458971 BRP458971 CBL458971 CLH458971 CVD458971 DEZ458971 DOV458971 DYR458971 EIN458971 ESJ458971 FCF458971 FMB458971 FVX458971 GFT458971 GPP458971 GZL458971 HJH458971 HTD458971 ICZ458971 IMV458971 IWR458971 JGN458971 JQJ458971 KAF458971 KKB458971 KTX458971 LDT458971 LNP458971 LXL458971 MHH458971 MRD458971 NAZ458971 NKV458971 NUR458971 OEN458971 OOJ458971 OYF458971 PIB458971 PRX458971 QBT458971 QLP458971 QVL458971 RFH458971 RPD458971 RYZ458971 SIV458971 SSR458971 TCN458971 TMJ458971 TWF458971 UGB458971 UPX458971 UZT458971 VJP458971 VTL458971 WDH458971 WND458971 KN524507 UJ524507 AEF524507 AOB524507 AXX524507 BHT524507 BRP524507 CBL524507 CLH524507 CVD524507 DEZ524507 DOV524507 DYR524507 EIN524507 ESJ524507 FCF524507 FMB524507 FVX524507 GFT524507 GPP524507 GZL524507 HJH524507 HTD524507 ICZ524507 IMV524507 IWR524507 JGN524507 JQJ524507 KAF524507 KKB524507 KTX524507 LDT524507 LNP524507 LXL524507 MHH524507 MRD524507 NAZ524507 NKV524507 NUR524507 OEN524507 OOJ524507 OYF524507 PIB524507 PRX524507 QBT524507 QLP524507 QVL524507 RFH524507 RPD524507 RYZ524507 SIV524507 SSR524507 TCN524507 TMJ524507 TWF524507 UGB524507 UPX524507 UZT524507 VJP524507 VTL524507 WDH524507 WND524507 KN590043 UJ590043 AEF590043 AOB590043 AXX590043 BHT590043 BRP590043 CBL590043 CLH590043 CVD590043 DEZ590043 DOV590043 DYR590043 EIN590043 ESJ590043 FCF590043 FMB590043 FVX590043 GFT590043 GPP590043 GZL590043 HJH590043 HTD590043 ICZ590043 IMV590043 IWR590043 JGN590043 JQJ590043 KAF590043 KKB590043 KTX590043 LDT590043 LNP590043 LXL590043 MHH590043 MRD590043 NAZ590043 NKV590043 NUR590043 OEN590043 OOJ590043 OYF590043 PIB590043 PRX590043 QBT590043 QLP590043 QVL590043 RFH590043 RPD590043 RYZ590043 SIV590043 SSR590043 TCN590043 TMJ590043 TWF590043 UGB590043 UPX590043 UZT590043 VJP590043 VTL590043 WDH590043 WND590043 KN655579 UJ655579 AEF655579 AOB655579 AXX655579 BHT655579 BRP655579 CBL655579 CLH655579 CVD655579 DEZ655579 DOV655579 DYR655579 EIN655579 ESJ655579 FCF655579 FMB655579 FVX655579 GFT655579 GPP655579 GZL655579 HJH655579 HTD655579 ICZ655579 IMV655579 IWR655579 JGN655579 JQJ655579 KAF655579 KKB655579 KTX655579 LDT655579 LNP655579 LXL655579 MHH655579 MRD655579 NAZ655579 NKV655579 NUR655579 OEN655579 OOJ655579 OYF655579 PIB655579 PRX655579 QBT655579 QLP655579 QVL655579 RFH655579 RPD655579 RYZ655579 SIV655579 SSR655579 TCN655579 TMJ655579 TWF655579 UGB655579 UPX655579 UZT655579 VJP655579 VTL655579 WDH655579 WND655579 KN721115 UJ721115 AEF721115 AOB721115 AXX721115 BHT721115 BRP721115 CBL721115 CLH721115 CVD721115 DEZ721115 DOV721115 DYR721115 EIN721115 ESJ721115 FCF721115 FMB721115 FVX721115 GFT721115 GPP721115 GZL721115 HJH721115 HTD721115 ICZ721115 IMV721115 IWR721115 JGN721115 JQJ721115 KAF721115 KKB721115 KTX721115 LDT721115 LNP721115 LXL721115 MHH721115 MRD721115 NAZ721115 NKV721115 NUR721115 OEN721115 OOJ721115 OYF721115 PIB721115 PRX721115 QBT721115 QLP721115 QVL721115 RFH721115 RPD721115 RYZ721115 SIV721115 SSR721115 TCN721115 TMJ721115 TWF721115 UGB721115 UPX721115 UZT721115 VJP721115 VTL721115 WDH721115 WND721115 KN786651 UJ786651 AEF786651 AOB786651 AXX786651 BHT786651 BRP786651 CBL786651 CLH786651 CVD786651 DEZ786651 DOV786651 DYR786651 EIN786651 ESJ786651 FCF786651 FMB786651 FVX786651 GFT786651 GPP786651 GZL786651 HJH786651 HTD786651 ICZ786651 IMV786651 IWR786651 JGN786651 JQJ786651 KAF786651 KKB786651 KTX786651 LDT786651 LNP786651 LXL786651 MHH786651 MRD786651 NAZ786651 NKV786651 NUR786651 OEN786651 OOJ786651 OYF786651 PIB786651 PRX786651 QBT786651 QLP786651 QVL786651 RFH786651 RPD786651 RYZ786651 SIV786651 SSR786651 TCN786651 TMJ786651 TWF786651 UGB786651 UPX786651 UZT786651 VJP786651 VTL786651 WDH786651 WND786651 KN852187 UJ852187 AEF852187 AOB852187 AXX852187 BHT852187 BRP852187 CBL852187 CLH852187 CVD852187 DEZ852187 DOV852187 DYR852187 EIN852187 ESJ852187 FCF852187 FMB852187 FVX852187 GFT852187 GPP852187 GZL852187 HJH852187 HTD852187 ICZ852187 IMV852187 IWR852187 JGN852187 JQJ852187 KAF852187 KKB852187 KTX852187 LDT852187 LNP852187 LXL852187 MHH852187 MRD852187 NAZ852187 NKV852187 NUR852187 OEN852187 OOJ852187 OYF852187 PIB852187 PRX852187 QBT852187 QLP852187 QVL852187 RFH852187 RPD852187 RYZ852187 SIV852187 SSR852187 TCN852187 TMJ852187 TWF852187 UGB852187 UPX852187 UZT852187 VJP852187 VTL852187 WDH852187 WND852187 KN917723 UJ917723 AEF917723 AOB917723 AXX917723 BHT917723 BRP917723 CBL917723 CLH917723 CVD917723 DEZ917723 DOV917723 DYR917723 EIN917723 ESJ917723 FCF917723 FMB917723 FVX917723 GFT917723 GPP917723 GZL917723 HJH917723 HTD917723 ICZ917723 IMV917723 IWR917723 JGN917723 JQJ917723 KAF917723 KKB917723 KTX917723 LDT917723 LNP917723 LXL917723 MHH917723 MRD917723 NAZ917723 NKV917723 NUR917723 OEN917723 OOJ917723 OYF917723 PIB917723 PRX917723 QBT917723 QLP917723 QVL917723 RFH917723 RPD917723 RYZ917723 SIV917723 SSR917723 TCN917723 TMJ917723 TWF917723 UGB917723 UPX917723 UZT917723 VJP917723 VTL917723 WDH917723 WND917723 KN983259 UJ983259 AEF983259 AOB983259 AXX983259 BHT983259 BRP983259 CBL983259 CLH983259 CVD983259 DEZ983259 DOV983259 DYR983259 EIN983259 ESJ983259 FCF983259 FMB983259 FVX983259 GFT983259 GPP983259 GZL983259 HJH983259 HTD983259 ICZ983259 IMV983259 IWR983259 JGN983259 JQJ983259 KAF983259 KKB983259 KTX983259 LDT983259 LNP983259 LXL983259 MHH983259 MRD983259 NAZ983259 NKV983259 NUR983259 OEN983259 OOJ983259 OYF983259 PIB983259 PRX983259 QBT983259 QLP983259 QVL983259 RFH983259 RPD983259 RYZ983259 SIV983259 SSR983259 TCN983259 TMJ983259 TWF983259 UGB983259 UPX983259 UZT983259 VJP983259 VTL983259 WDH983259 WND983259 KN65688 UJ65688 AEF65688 AOB65688 AXX65688 BHT65688 BRP65688 CBL65688 CLH65688 CVD65688 DEZ65688 DOV65688 DYR65688 EIN65688 ESJ65688 FCF65688 FMB65688 FVX65688 GFT65688 GPP65688 GZL65688 HJH65688 HTD65688 ICZ65688 IMV65688 IWR65688 JGN65688 JQJ65688 KAF65688 KKB65688 KTX65688 LDT65688 LNP65688 LXL65688 MHH65688 MRD65688 NAZ65688 NKV65688 NUR65688 OEN65688 OOJ65688 OYF65688 PIB65688 PRX65688 QBT65688 QLP65688 QVL65688 RFH65688 RPD65688 RYZ65688 SIV65688 SSR65688 TCN65688 TMJ65688 TWF65688 UGB65688 UPX65688 UZT65688 VJP65688 VTL65688 WDH65688 WND65688 KN131224 UJ131224 AEF131224 AOB131224 AXX131224 BHT131224 BRP131224 CBL131224 CLH131224 CVD131224 DEZ131224 DOV131224 DYR131224 EIN131224 ESJ131224 FCF131224 FMB131224 FVX131224 GFT131224 GPP131224 GZL131224 HJH131224 HTD131224 ICZ131224 IMV131224 IWR131224 JGN131224 JQJ131224 KAF131224 KKB131224 KTX131224 LDT131224 LNP131224 LXL131224 MHH131224 MRD131224 NAZ131224 NKV131224 NUR131224 OEN131224 OOJ131224 OYF131224 PIB131224 PRX131224 QBT131224 QLP131224 QVL131224 RFH131224 RPD131224 RYZ131224 SIV131224 SSR131224 TCN131224 TMJ131224 TWF131224 UGB131224 UPX131224 UZT131224 VJP131224 VTL131224 WDH131224 WND131224 KN196760 UJ196760 AEF196760 AOB196760 AXX196760 BHT196760 BRP196760 CBL196760 CLH196760 CVD196760 DEZ196760 DOV196760 DYR196760 EIN196760 ESJ196760 FCF196760 FMB196760 FVX196760 GFT196760 GPP196760 GZL196760 HJH196760 HTD196760 ICZ196760 IMV196760 IWR196760 JGN196760 JQJ196760 KAF196760 KKB196760 KTX196760 LDT196760 LNP196760 LXL196760 MHH196760 MRD196760 NAZ196760 NKV196760 NUR196760 OEN196760 OOJ196760 OYF196760 PIB196760 PRX196760 QBT196760 QLP196760 QVL196760 RFH196760 RPD196760 RYZ196760 SIV196760 SSR196760 TCN196760 TMJ196760 TWF196760 UGB196760 UPX196760 UZT196760 VJP196760 VTL196760 WDH196760 WND196760 KN262296 UJ262296 AEF262296 AOB262296 AXX262296 BHT262296 BRP262296 CBL262296 CLH262296 CVD262296 DEZ262296 DOV262296 DYR262296 EIN262296 ESJ262296 FCF262296 FMB262296 FVX262296 GFT262296 GPP262296 GZL262296 HJH262296 HTD262296 ICZ262296 IMV262296 IWR262296 JGN262296 JQJ262296 KAF262296 KKB262296 KTX262296 LDT262296 LNP262296 LXL262296 MHH262296 MRD262296 NAZ262296 NKV262296 NUR262296 OEN262296 OOJ262296 OYF262296 PIB262296 PRX262296 QBT262296 QLP262296 QVL262296 RFH262296 RPD262296 RYZ262296 SIV262296 SSR262296 TCN262296 TMJ262296 TWF262296 UGB262296 UPX262296 UZT262296 VJP262296 VTL262296 WDH262296 WND262296 KN327832 UJ327832 AEF327832 AOB327832 AXX327832 BHT327832 BRP327832 CBL327832 CLH327832 CVD327832 DEZ327832 DOV327832 DYR327832 EIN327832 ESJ327832 FCF327832 FMB327832 FVX327832 GFT327832 GPP327832 GZL327832 HJH327832 HTD327832 ICZ327832 IMV327832 IWR327832 JGN327832 JQJ327832 KAF327832 KKB327832 KTX327832 LDT327832 LNP327832 LXL327832 MHH327832 MRD327832 NAZ327832 NKV327832 NUR327832 OEN327832 OOJ327832 OYF327832 PIB327832 PRX327832 QBT327832 QLP327832 QVL327832 RFH327832 RPD327832 RYZ327832 SIV327832 SSR327832 TCN327832 TMJ327832 TWF327832 UGB327832 UPX327832 UZT327832 VJP327832 VTL327832 WDH327832 WND327832 KN393368 UJ393368 AEF393368 AOB393368 AXX393368 BHT393368 BRP393368 CBL393368 CLH393368 CVD393368 DEZ393368 DOV393368 DYR393368 EIN393368 ESJ393368 FCF393368 FMB393368 FVX393368 GFT393368 GPP393368 GZL393368 HJH393368 HTD393368 ICZ393368 IMV393368 IWR393368 JGN393368 JQJ393368 KAF393368 KKB393368 KTX393368 LDT393368 LNP393368 LXL393368 MHH393368 MRD393368 NAZ393368 NKV393368 NUR393368 OEN393368 OOJ393368 OYF393368 PIB393368 PRX393368 QBT393368 QLP393368 QVL393368 RFH393368 RPD393368 RYZ393368 SIV393368 SSR393368 TCN393368 TMJ393368 TWF393368 UGB393368 UPX393368 UZT393368 VJP393368 VTL393368 WDH393368 WND393368 KN458904 UJ458904 AEF458904 AOB458904 AXX458904 BHT458904 BRP458904 CBL458904 CLH458904 CVD458904 DEZ458904 DOV458904 DYR458904 EIN458904 ESJ458904 FCF458904 FMB458904 FVX458904 GFT458904 GPP458904 GZL458904 HJH458904 HTD458904 ICZ458904 IMV458904 IWR458904 JGN458904 JQJ458904 KAF458904 KKB458904 KTX458904 LDT458904 LNP458904 LXL458904 MHH458904 MRD458904 NAZ458904 NKV458904 NUR458904 OEN458904 OOJ458904 OYF458904 PIB458904 PRX458904 QBT458904 QLP458904 QVL458904 RFH458904 RPD458904 RYZ458904 SIV458904 SSR458904 TCN458904 TMJ458904 TWF458904 UGB458904 UPX458904 UZT458904 VJP458904 VTL458904 WDH458904 WND458904 KN524440 UJ524440 AEF524440 AOB524440 AXX524440 BHT524440 BRP524440 CBL524440 CLH524440 CVD524440 DEZ524440 DOV524440 DYR524440 EIN524440 ESJ524440 FCF524440 FMB524440 FVX524440 GFT524440 GPP524440 GZL524440 HJH524440 HTD524440 ICZ524440 IMV524440 IWR524440 JGN524440 JQJ524440 KAF524440 KKB524440 KTX524440 LDT524440 LNP524440 LXL524440 MHH524440 MRD524440 NAZ524440 NKV524440 NUR524440 OEN524440 OOJ524440 OYF524440 PIB524440 PRX524440 QBT524440 QLP524440 QVL524440 RFH524440 RPD524440 RYZ524440 SIV524440 SSR524440 TCN524440 TMJ524440 TWF524440 UGB524440 UPX524440 UZT524440 VJP524440 VTL524440 WDH524440 WND524440 KN589976 UJ589976 AEF589976 AOB589976 AXX589976 BHT589976 BRP589976 CBL589976 CLH589976 CVD589976 DEZ589976 DOV589976 DYR589976 EIN589976 ESJ589976 FCF589976 FMB589976 FVX589976 GFT589976 GPP589976 GZL589976 HJH589976 HTD589976 ICZ589976 IMV589976 IWR589976 JGN589976 JQJ589976 KAF589976 KKB589976 KTX589976 LDT589976 LNP589976 LXL589976 MHH589976 MRD589976 NAZ589976 NKV589976 NUR589976 OEN589976 OOJ589976 OYF589976 PIB589976 PRX589976 QBT589976 QLP589976 QVL589976 RFH589976 RPD589976 RYZ589976 SIV589976 SSR589976 TCN589976 TMJ589976 TWF589976 UGB589976 UPX589976 UZT589976 VJP589976 VTL589976 WDH589976 WND589976 KN655512 UJ655512 AEF655512 AOB655512 AXX655512 BHT655512 BRP655512 CBL655512 CLH655512 CVD655512 DEZ655512 DOV655512 DYR655512 EIN655512 ESJ655512 FCF655512 FMB655512 FVX655512 GFT655512 GPP655512 GZL655512 HJH655512 HTD655512 ICZ655512 IMV655512 IWR655512 JGN655512 JQJ655512 KAF655512 KKB655512 KTX655512 LDT655512 LNP655512 LXL655512 MHH655512 MRD655512 NAZ655512 NKV655512 NUR655512 OEN655512 OOJ655512 OYF655512 PIB655512 PRX655512 QBT655512 QLP655512 QVL655512 RFH655512 RPD655512 RYZ655512 SIV655512 SSR655512 TCN655512 TMJ655512 TWF655512 UGB655512 UPX655512 UZT655512 VJP655512 VTL655512 WDH655512 WND655512 KN721048 UJ721048 AEF721048 AOB721048 AXX721048 BHT721048 BRP721048 CBL721048 CLH721048 CVD721048 DEZ721048 DOV721048 DYR721048 EIN721048 ESJ721048 FCF721048 FMB721048 FVX721048 GFT721048 GPP721048 GZL721048 HJH721048 HTD721048 ICZ721048 IMV721048 IWR721048 JGN721048 JQJ721048 KAF721048 KKB721048 KTX721048 LDT721048 LNP721048 LXL721048 MHH721048 MRD721048 NAZ721048 NKV721048 NUR721048 OEN721048 OOJ721048 OYF721048 PIB721048 PRX721048 QBT721048 QLP721048 QVL721048 RFH721048 RPD721048 RYZ721048 SIV721048 SSR721048 TCN721048 TMJ721048 TWF721048 UGB721048 UPX721048 UZT721048 VJP721048 VTL721048 WDH721048 WND721048 KN786584 UJ786584 AEF786584 AOB786584 AXX786584 BHT786584 BRP786584 CBL786584 CLH786584 CVD786584 DEZ786584 DOV786584 DYR786584 EIN786584 ESJ786584 FCF786584 FMB786584 FVX786584 GFT786584 GPP786584 GZL786584 HJH786584 HTD786584 ICZ786584 IMV786584 IWR786584 JGN786584 JQJ786584 KAF786584 KKB786584 KTX786584 LDT786584 LNP786584 LXL786584 MHH786584 MRD786584 NAZ786584 NKV786584 NUR786584 OEN786584 OOJ786584 OYF786584 PIB786584 PRX786584 QBT786584 QLP786584 QVL786584 RFH786584 RPD786584 RYZ786584 SIV786584 SSR786584 TCN786584 TMJ786584 TWF786584 UGB786584 UPX786584 UZT786584 VJP786584 VTL786584 WDH786584 WND786584 KN852120 UJ852120 AEF852120 AOB852120 AXX852120 BHT852120 BRP852120 CBL852120 CLH852120 CVD852120 DEZ852120 DOV852120 DYR852120 EIN852120 ESJ852120 FCF852120 FMB852120 FVX852120 GFT852120 GPP852120 GZL852120 HJH852120 HTD852120 ICZ852120 IMV852120 IWR852120 JGN852120 JQJ852120 KAF852120 KKB852120 KTX852120 LDT852120 LNP852120 LXL852120 MHH852120 MRD852120 NAZ852120 NKV852120 NUR852120 OEN852120 OOJ852120 OYF852120 PIB852120 PRX852120 QBT852120 QLP852120 QVL852120 RFH852120 RPD852120 RYZ852120 SIV852120 SSR852120 TCN852120 TMJ852120 TWF852120 UGB852120 UPX852120 UZT852120 VJP852120 VTL852120 WDH852120 WND852120 KN917656 UJ917656 AEF917656 AOB917656 AXX917656 BHT917656 BRP917656 CBL917656 CLH917656 CVD917656 DEZ917656 DOV917656 DYR917656 EIN917656 ESJ917656 FCF917656 FMB917656 FVX917656 GFT917656 GPP917656 GZL917656 HJH917656 HTD917656 ICZ917656 IMV917656 IWR917656 JGN917656 JQJ917656 KAF917656 KKB917656 KTX917656 LDT917656 LNP917656 LXL917656 MHH917656 MRD917656 NAZ917656 NKV917656 NUR917656 OEN917656 OOJ917656 OYF917656 PIB917656 PRX917656 QBT917656 QLP917656 QVL917656 RFH917656 RPD917656 RYZ917656 SIV917656 SSR917656 TCN917656 TMJ917656 TWF917656 UGB917656 UPX917656 UZT917656 VJP917656 VTL917656 WDH917656 WND917656 KN983192 UJ983192 AEF983192 AOB983192 AXX983192 BHT983192 BRP983192 CBL983192 CLH983192 CVD983192 DEZ983192 DOV983192 DYR983192 EIN983192 ESJ983192 FCF983192 FMB983192 FVX983192 GFT983192 GPP983192 GZL983192 HJH983192 HTD983192 ICZ983192 IMV983192 IWR983192 JGN983192 JQJ983192 KAF983192 KKB983192 KTX983192 LDT983192 LNP983192 LXL983192 MHH983192 MRD983192 NAZ983192 NKV983192 NUR983192 OEN983192 OOJ983192 OYF983192 PIB983192 PRX983192 QBT983192 QLP983192 QVL983192 RFH983192 RPD983192 RYZ983192 SIV983192 SSR983192 TCN983192 TMJ983192 TWF983192 UGB983192 UPX983192 UZT983192 VJP983192 VTL983192 WDH983192 WND983192 KN65697 UJ65697 AEF65697 AOB65697 AXX65697 BHT65697 BRP65697 CBL65697 CLH65697 CVD65697 DEZ65697 DOV65697 DYR65697 EIN65697 ESJ65697 FCF65697 FMB65697 FVX65697 GFT65697 GPP65697 GZL65697 HJH65697 HTD65697 ICZ65697 IMV65697 IWR65697 JGN65697 JQJ65697 KAF65697 KKB65697 KTX65697 LDT65697 LNP65697 LXL65697 MHH65697 MRD65697 NAZ65697 NKV65697 NUR65697 OEN65697 OOJ65697 OYF65697 PIB65697 PRX65697 QBT65697 QLP65697 QVL65697 RFH65697 RPD65697 RYZ65697 SIV65697 SSR65697 TCN65697 TMJ65697 TWF65697 UGB65697 UPX65697 UZT65697 VJP65697 VTL65697 WDH65697 WND65697 KN131233 UJ131233 AEF131233 AOB131233 AXX131233 BHT131233 BRP131233 CBL131233 CLH131233 CVD131233 DEZ131233 DOV131233 DYR131233 EIN131233 ESJ131233 FCF131233 FMB131233 FVX131233 GFT131233 GPP131233 GZL131233 HJH131233 HTD131233 ICZ131233 IMV131233 IWR131233 JGN131233 JQJ131233 KAF131233 KKB131233 KTX131233 LDT131233 LNP131233 LXL131233 MHH131233 MRD131233 NAZ131233 NKV131233 NUR131233 OEN131233 OOJ131233 OYF131233 PIB131233 PRX131233 QBT131233 QLP131233 QVL131233 RFH131233 RPD131233 RYZ131233 SIV131233 SSR131233 TCN131233 TMJ131233 TWF131233 UGB131233 UPX131233 UZT131233 VJP131233 VTL131233 WDH131233 WND131233 KN196769 UJ196769 AEF196769 AOB196769 AXX196769 BHT196769 BRP196769 CBL196769 CLH196769 CVD196769 DEZ196769 DOV196769 DYR196769 EIN196769 ESJ196769 FCF196769 FMB196769 FVX196769 GFT196769 GPP196769 GZL196769 HJH196769 HTD196769 ICZ196769 IMV196769 IWR196769 JGN196769 JQJ196769 KAF196769 KKB196769 KTX196769 LDT196769 LNP196769 LXL196769 MHH196769 MRD196769 NAZ196769 NKV196769 NUR196769 OEN196769 OOJ196769 OYF196769 PIB196769 PRX196769 QBT196769 QLP196769 QVL196769 RFH196769 RPD196769 RYZ196769 SIV196769 SSR196769 TCN196769 TMJ196769 TWF196769 UGB196769 UPX196769 UZT196769 VJP196769 VTL196769 WDH196769 WND196769 KN262305 UJ262305 AEF262305 AOB262305 AXX262305 BHT262305 BRP262305 CBL262305 CLH262305 CVD262305 DEZ262305 DOV262305 DYR262305 EIN262305 ESJ262305 FCF262305 FMB262305 FVX262305 GFT262305 GPP262305 GZL262305 HJH262305 HTD262305 ICZ262305 IMV262305 IWR262305 JGN262305 JQJ262305 KAF262305 KKB262305 KTX262305 LDT262305 LNP262305 LXL262305 MHH262305 MRD262305 NAZ262305 NKV262305 NUR262305 OEN262305 OOJ262305 OYF262305 PIB262305 PRX262305 QBT262305 QLP262305 QVL262305 RFH262305 RPD262305 RYZ262305 SIV262305 SSR262305 TCN262305 TMJ262305 TWF262305 UGB262305 UPX262305 UZT262305 VJP262305 VTL262305 WDH262305 WND262305 KN327841 UJ327841 AEF327841 AOB327841 AXX327841 BHT327841 BRP327841 CBL327841 CLH327841 CVD327841 DEZ327841 DOV327841 DYR327841 EIN327841 ESJ327841 FCF327841 FMB327841 FVX327841 GFT327841 GPP327841 GZL327841 HJH327841 HTD327841 ICZ327841 IMV327841 IWR327841 JGN327841 JQJ327841 KAF327841 KKB327841 KTX327841 LDT327841 LNP327841 LXL327841 MHH327841 MRD327841 NAZ327841 NKV327841 NUR327841 OEN327841 OOJ327841 OYF327841 PIB327841 PRX327841 QBT327841 QLP327841 QVL327841 RFH327841 RPD327841 RYZ327841 SIV327841 SSR327841 TCN327841 TMJ327841 TWF327841 UGB327841 UPX327841 UZT327841 VJP327841 VTL327841 WDH327841 WND327841 KN393377 UJ393377 AEF393377 AOB393377 AXX393377 BHT393377 BRP393377 CBL393377 CLH393377 CVD393377 DEZ393377 DOV393377 DYR393377 EIN393377 ESJ393377 FCF393377 FMB393377 FVX393377 GFT393377 GPP393377 GZL393377 HJH393377 HTD393377 ICZ393377 IMV393377 IWR393377 JGN393377 JQJ393377 KAF393377 KKB393377 KTX393377 LDT393377 LNP393377 LXL393377 MHH393377 MRD393377 NAZ393377 NKV393377 NUR393377 OEN393377 OOJ393377 OYF393377 PIB393377 PRX393377 QBT393377 QLP393377 QVL393377 RFH393377 RPD393377 RYZ393377 SIV393377 SSR393377 TCN393377 TMJ393377 TWF393377 UGB393377 UPX393377 UZT393377 VJP393377 VTL393377 WDH393377 WND393377 KN458913 UJ458913 AEF458913 AOB458913 AXX458913 BHT458913 BRP458913 CBL458913 CLH458913 CVD458913 DEZ458913 DOV458913 DYR458913 EIN458913 ESJ458913 FCF458913 FMB458913 FVX458913 GFT458913 GPP458913 GZL458913 HJH458913 HTD458913 ICZ458913 IMV458913 IWR458913 JGN458913 JQJ458913 KAF458913 KKB458913 KTX458913 LDT458913 LNP458913 LXL458913 MHH458913 MRD458913 NAZ458913 NKV458913 NUR458913 OEN458913 OOJ458913 OYF458913 PIB458913 PRX458913 QBT458913 QLP458913 QVL458913 RFH458913 RPD458913 RYZ458913 SIV458913 SSR458913 TCN458913 TMJ458913 TWF458913 UGB458913 UPX458913 UZT458913 VJP458913 VTL458913 WDH458913 WND458913 KN524449 UJ524449 AEF524449 AOB524449 AXX524449 BHT524449 BRP524449 CBL524449 CLH524449 CVD524449 DEZ524449 DOV524449 DYR524449 EIN524449 ESJ524449 FCF524449 FMB524449 FVX524449 GFT524449 GPP524449 GZL524449 HJH524449 HTD524449 ICZ524449 IMV524449 IWR524449 JGN524449 JQJ524449 KAF524449 KKB524449 KTX524449 LDT524449 LNP524449 LXL524449 MHH524449 MRD524449 NAZ524449 NKV524449 NUR524449 OEN524449 OOJ524449 OYF524449 PIB524449 PRX524449 QBT524449 QLP524449 QVL524449 RFH524449 RPD524449 RYZ524449 SIV524449 SSR524449 TCN524449 TMJ524449 TWF524449 UGB524449 UPX524449 UZT524449 VJP524449 VTL524449 WDH524449 WND524449 KN589985 UJ589985 AEF589985 AOB589985 AXX589985 BHT589985 BRP589985 CBL589985 CLH589985 CVD589985 DEZ589985 DOV589985 DYR589985 EIN589985 ESJ589985 FCF589985 FMB589985 FVX589985 GFT589985 GPP589985 GZL589985 HJH589985 HTD589985 ICZ589985 IMV589985 IWR589985 JGN589985 JQJ589985 KAF589985 KKB589985 KTX589985 LDT589985 LNP589985 LXL589985 MHH589985 MRD589985 NAZ589985 NKV589985 NUR589985 OEN589985 OOJ589985 OYF589985 PIB589985 PRX589985 QBT589985 QLP589985 QVL589985 RFH589985 RPD589985 RYZ589985 SIV589985 SSR589985 TCN589985 TMJ589985 TWF589985 UGB589985 UPX589985 UZT589985 VJP589985 VTL589985 WDH589985 WND589985 KN655521 UJ655521 AEF655521 AOB655521 AXX655521 BHT655521 BRP655521 CBL655521 CLH655521 CVD655521 DEZ655521 DOV655521 DYR655521 EIN655521 ESJ655521 FCF655521 FMB655521 FVX655521 GFT655521 GPP655521 GZL655521 HJH655521 HTD655521 ICZ655521 IMV655521 IWR655521 JGN655521 JQJ655521 KAF655521 KKB655521 KTX655521 LDT655521 LNP655521 LXL655521 MHH655521 MRD655521 NAZ655521 NKV655521 NUR655521 OEN655521 OOJ655521 OYF655521 PIB655521 PRX655521 QBT655521 QLP655521 QVL655521 RFH655521 RPD655521 RYZ655521 SIV655521 SSR655521 TCN655521 TMJ655521 TWF655521 UGB655521 UPX655521 UZT655521 VJP655521 VTL655521 WDH655521 WND655521 KN721057 UJ721057 AEF721057 AOB721057 AXX721057 BHT721057 BRP721057 CBL721057 CLH721057 CVD721057 DEZ721057 DOV721057 DYR721057 EIN721057 ESJ721057 FCF721057 FMB721057 FVX721057 GFT721057 GPP721057 GZL721057 HJH721057 HTD721057 ICZ721057 IMV721057 IWR721057 JGN721057 JQJ721057 KAF721057 KKB721057 KTX721057 LDT721057 LNP721057 LXL721057 MHH721057 MRD721057 NAZ721057 NKV721057 NUR721057 OEN721057 OOJ721057 OYF721057 PIB721057 PRX721057 QBT721057 QLP721057 QVL721057 RFH721057 RPD721057 RYZ721057 SIV721057 SSR721057 TCN721057 TMJ721057 TWF721057 UGB721057 UPX721057 UZT721057 VJP721057 VTL721057 WDH721057 WND721057 KN786593 UJ786593 AEF786593 AOB786593 AXX786593 BHT786593 BRP786593 CBL786593 CLH786593 CVD786593 DEZ786593 DOV786593 DYR786593 EIN786593 ESJ786593 FCF786593 FMB786593 FVX786593 GFT786593 GPP786593 GZL786593 HJH786593 HTD786593 ICZ786593 IMV786593 IWR786593 JGN786593 JQJ786593 KAF786593 KKB786593 KTX786593 LDT786593 LNP786593 LXL786593 MHH786593 MRD786593 NAZ786593 NKV786593 NUR786593 OEN786593 OOJ786593 OYF786593 PIB786593 PRX786593 QBT786593 QLP786593 QVL786593 RFH786593 RPD786593 RYZ786593 SIV786593 SSR786593 TCN786593 TMJ786593 TWF786593 UGB786593 UPX786593 UZT786593 VJP786593 VTL786593 WDH786593 WND786593 KN852129 UJ852129 AEF852129 AOB852129 AXX852129 BHT852129 BRP852129 CBL852129 CLH852129 CVD852129 DEZ852129 DOV852129 DYR852129 EIN852129 ESJ852129 FCF852129 FMB852129 FVX852129 GFT852129 GPP852129 GZL852129 HJH852129 HTD852129 ICZ852129 IMV852129 IWR852129 JGN852129 JQJ852129 KAF852129 KKB852129 KTX852129 LDT852129 LNP852129 LXL852129 MHH852129 MRD852129 NAZ852129 NKV852129 NUR852129 OEN852129 OOJ852129 OYF852129 PIB852129 PRX852129 QBT852129 QLP852129 QVL852129 RFH852129 RPD852129 RYZ852129 SIV852129 SSR852129 TCN852129 TMJ852129 TWF852129 UGB852129 UPX852129 UZT852129 VJP852129 VTL852129 WDH852129 WND852129 KN917665 UJ917665 AEF917665 AOB917665 AXX917665 BHT917665 BRP917665 CBL917665 CLH917665 CVD917665 DEZ917665 DOV917665 DYR917665 EIN917665 ESJ917665 FCF917665 FMB917665 FVX917665 GFT917665 GPP917665 GZL917665 HJH917665 HTD917665 ICZ917665 IMV917665 IWR917665 JGN917665 JQJ917665 KAF917665 KKB917665 KTX917665 LDT917665 LNP917665 LXL917665 MHH917665 MRD917665 NAZ917665 NKV917665 NUR917665 OEN917665 OOJ917665 OYF917665 PIB917665 PRX917665 QBT917665 QLP917665 QVL917665 RFH917665 RPD917665 RYZ917665 SIV917665 SSR917665 TCN917665 TMJ917665 TWF917665 UGB917665 UPX917665 UZT917665 VJP917665 VTL917665 WDH917665 WND917665 KN983201 UJ983201 AEF983201 AOB983201 AXX983201 BHT983201 BRP983201 CBL983201 CLH983201 CVD983201 DEZ983201 DOV983201 DYR983201 EIN983201 ESJ983201 FCF983201 FMB983201 FVX983201 GFT983201 GPP983201 GZL983201 HJH983201 HTD983201 ICZ983201 IMV983201 IWR983201 JGN983201 JQJ983201 KAF983201 KKB983201 KTX983201 LDT983201 LNP983201 LXL983201 MHH983201 MRD983201 NAZ983201 NKV983201 NUR983201 OEN983201 OOJ983201 OYF983201 PIB983201 PRX983201 QBT983201 QLP983201 QVL983201 RFH983201 RPD983201 RYZ983201 SIV983201 SSR983201 TCN983201 TMJ983201 TWF983201 UGB983201 UPX983201 UZT983201 VJP983201 VTL983201 WDH983201 WND983201 KN65694 UJ65694 AEF65694 AOB65694 AXX65694 BHT65694 BRP65694 CBL65694 CLH65694 CVD65694 DEZ65694 DOV65694 DYR65694 EIN65694 ESJ65694 FCF65694 FMB65694 FVX65694 GFT65694 GPP65694 GZL65694 HJH65694 HTD65694 ICZ65694 IMV65694 IWR65694 JGN65694 JQJ65694 KAF65694 KKB65694 KTX65694 LDT65694 LNP65694 LXL65694 MHH65694 MRD65694 NAZ65694 NKV65694 NUR65694 OEN65694 OOJ65694 OYF65694 PIB65694 PRX65694 QBT65694 QLP65694 QVL65694 RFH65694 RPD65694 RYZ65694 SIV65694 SSR65694 TCN65694 TMJ65694 TWF65694 UGB65694 UPX65694 UZT65694 VJP65694 VTL65694 WDH65694 WND65694 KN131230 UJ131230 AEF131230 AOB131230 AXX131230 BHT131230 BRP131230 CBL131230 CLH131230 CVD131230 DEZ131230 DOV131230 DYR131230 EIN131230 ESJ131230 FCF131230 FMB131230 FVX131230 GFT131230 GPP131230 GZL131230 HJH131230 HTD131230 ICZ131230 IMV131230 IWR131230 JGN131230 JQJ131230 KAF131230 KKB131230 KTX131230 LDT131230 LNP131230 LXL131230 MHH131230 MRD131230 NAZ131230 NKV131230 NUR131230 OEN131230 OOJ131230 OYF131230 PIB131230 PRX131230 QBT131230 QLP131230 QVL131230 RFH131230 RPD131230 RYZ131230 SIV131230 SSR131230 TCN131230 TMJ131230 TWF131230 UGB131230 UPX131230 UZT131230 VJP131230 VTL131230 WDH131230 WND131230 KN196766 UJ196766 AEF196766 AOB196766 AXX196766 BHT196766 BRP196766 CBL196766 CLH196766 CVD196766 DEZ196766 DOV196766 DYR196766 EIN196766 ESJ196766 FCF196766 FMB196766 FVX196766 GFT196766 GPP196766 GZL196766 HJH196766 HTD196766 ICZ196766 IMV196766 IWR196766 JGN196766 JQJ196766 KAF196766 KKB196766 KTX196766 LDT196766 LNP196766 LXL196766 MHH196766 MRD196766 NAZ196766 NKV196766 NUR196766 OEN196766 OOJ196766 OYF196766 PIB196766 PRX196766 QBT196766 QLP196766 QVL196766 RFH196766 RPD196766 RYZ196766 SIV196766 SSR196766 TCN196766 TMJ196766 TWF196766 UGB196766 UPX196766 UZT196766 VJP196766 VTL196766 WDH196766 WND196766 KN262302 UJ262302 AEF262302 AOB262302 AXX262302 BHT262302 BRP262302 CBL262302 CLH262302 CVD262302 DEZ262302 DOV262302 DYR262302 EIN262302 ESJ262302 FCF262302 FMB262302 FVX262302 GFT262302 GPP262302 GZL262302 HJH262302 HTD262302 ICZ262302 IMV262302 IWR262302 JGN262302 JQJ262302 KAF262302 KKB262302 KTX262302 LDT262302 LNP262302 LXL262302 MHH262302 MRD262302 NAZ262302 NKV262302 NUR262302 OEN262302 OOJ262302 OYF262302 PIB262302 PRX262302 QBT262302 QLP262302 QVL262302 RFH262302 RPD262302 RYZ262302 SIV262302 SSR262302 TCN262302 TMJ262302 TWF262302 UGB262302 UPX262302 UZT262302 VJP262302 VTL262302 WDH262302 WND262302 KN327838 UJ327838 AEF327838 AOB327838 AXX327838 BHT327838 BRP327838 CBL327838 CLH327838 CVD327838 DEZ327838 DOV327838 DYR327838 EIN327838 ESJ327838 FCF327838 FMB327838 FVX327838 GFT327838 GPP327838 GZL327838 HJH327838 HTD327838 ICZ327838 IMV327838 IWR327838 JGN327838 JQJ327838 KAF327838 KKB327838 KTX327838 LDT327838 LNP327838 LXL327838 MHH327838 MRD327838 NAZ327838 NKV327838 NUR327838 OEN327838 OOJ327838 OYF327838 PIB327838 PRX327838 QBT327838 QLP327838 QVL327838 RFH327838 RPD327838 RYZ327838 SIV327838 SSR327838 TCN327838 TMJ327838 TWF327838 UGB327838 UPX327838 UZT327838 VJP327838 VTL327838 WDH327838 WND327838 KN393374 UJ393374 AEF393374 AOB393374 AXX393374 BHT393374 BRP393374 CBL393374 CLH393374 CVD393374 DEZ393374 DOV393374 DYR393374 EIN393374 ESJ393374 FCF393374 FMB393374 FVX393374 GFT393374 GPP393374 GZL393374 HJH393374 HTD393374 ICZ393374 IMV393374 IWR393374 JGN393374 JQJ393374 KAF393374 KKB393374 KTX393374 LDT393374 LNP393374 LXL393374 MHH393374 MRD393374 NAZ393374 NKV393374 NUR393374 OEN393374 OOJ393374 OYF393374 PIB393374 PRX393374 QBT393374 QLP393374 QVL393374 RFH393374 RPD393374 RYZ393374 SIV393374 SSR393374 TCN393374 TMJ393374 TWF393374 UGB393374 UPX393374 UZT393374 VJP393374 VTL393374 WDH393374 WND393374 KN458910 UJ458910 AEF458910 AOB458910 AXX458910 BHT458910 BRP458910 CBL458910 CLH458910 CVD458910 DEZ458910 DOV458910 DYR458910 EIN458910 ESJ458910 FCF458910 FMB458910 FVX458910 GFT458910 GPP458910 GZL458910 HJH458910 HTD458910 ICZ458910 IMV458910 IWR458910 JGN458910 JQJ458910 KAF458910 KKB458910 KTX458910 LDT458910 LNP458910 LXL458910 MHH458910 MRD458910 NAZ458910 NKV458910 NUR458910 OEN458910 OOJ458910 OYF458910 PIB458910 PRX458910 QBT458910 QLP458910 QVL458910 RFH458910 RPD458910 RYZ458910 SIV458910 SSR458910 TCN458910 TMJ458910 TWF458910 UGB458910 UPX458910 UZT458910 VJP458910 VTL458910 WDH458910 WND458910 KN524446 UJ524446 AEF524446 AOB524446 AXX524446 BHT524446 BRP524446 CBL524446 CLH524446 CVD524446 DEZ524446 DOV524446 DYR524446 EIN524446 ESJ524446 FCF524446 FMB524446 FVX524446 GFT524446 GPP524446 GZL524446 HJH524446 HTD524446 ICZ524446 IMV524446 IWR524446 JGN524446 JQJ524446 KAF524446 KKB524446 KTX524446 LDT524446 LNP524446 LXL524446 MHH524446 MRD524446 NAZ524446 NKV524446 NUR524446 OEN524446 OOJ524446 OYF524446 PIB524446 PRX524446 QBT524446 QLP524446 QVL524446 RFH524446 RPD524446 RYZ524446 SIV524446 SSR524446 TCN524446 TMJ524446 TWF524446 UGB524446 UPX524446 UZT524446 VJP524446 VTL524446 WDH524446 WND524446 KN589982 UJ589982 AEF589982 AOB589982 AXX589982 BHT589982 BRP589982 CBL589982 CLH589982 CVD589982 DEZ589982 DOV589982 DYR589982 EIN589982 ESJ589982 FCF589982 FMB589982 FVX589982 GFT589982 GPP589982 GZL589982 HJH589982 HTD589982 ICZ589982 IMV589982 IWR589982 JGN589982 JQJ589982 KAF589982 KKB589982 KTX589982 LDT589982 LNP589982 LXL589982 MHH589982 MRD589982 NAZ589982 NKV589982 NUR589982 OEN589982 OOJ589982 OYF589982 PIB589982 PRX589982 QBT589982 QLP589982 QVL589982 RFH589982 RPD589982 RYZ589982 SIV589982 SSR589982 TCN589982 TMJ589982 TWF589982 UGB589982 UPX589982 UZT589982 VJP589982 VTL589982 WDH589982 WND589982 KN655518 UJ655518 AEF655518 AOB655518 AXX655518 BHT655518 BRP655518 CBL655518 CLH655518 CVD655518 DEZ655518 DOV655518 DYR655518 EIN655518 ESJ655518 FCF655518 FMB655518 FVX655518 GFT655518 GPP655518 GZL655518 HJH655518 HTD655518 ICZ655518 IMV655518 IWR655518 JGN655518 JQJ655518 KAF655518 KKB655518 KTX655518 LDT655518 LNP655518 LXL655518 MHH655518 MRD655518 NAZ655518 NKV655518 NUR655518 OEN655518 OOJ655518 OYF655518 PIB655518 PRX655518 QBT655518 QLP655518 QVL655518 RFH655518 RPD655518 RYZ655518 SIV655518 SSR655518 TCN655518 TMJ655518 TWF655518 UGB655518 UPX655518 UZT655518 VJP655518 VTL655518 WDH655518 WND655518 KN721054 UJ721054 AEF721054 AOB721054 AXX721054 BHT721054 BRP721054 CBL721054 CLH721054 CVD721054 DEZ721054 DOV721054 DYR721054 EIN721054 ESJ721054 FCF721054 FMB721054 FVX721054 GFT721054 GPP721054 GZL721054 HJH721054 HTD721054 ICZ721054 IMV721054 IWR721054 JGN721054 JQJ721054 KAF721054 KKB721054 KTX721054 LDT721054 LNP721054 LXL721054 MHH721054 MRD721054 NAZ721054 NKV721054 NUR721054 OEN721054 OOJ721054 OYF721054 PIB721054 PRX721054 QBT721054 QLP721054 QVL721054 RFH721054 RPD721054 RYZ721054 SIV721054 SSR721054 TCN721054 TMJ721054 TWF721054 UGB721054 UPX721054 UZT721054 VJP721054 VTL721054 WDH721054 WND721054 KN786590 UJ786590 AEF786590 AOB786590 AXX786590 BHT786590 BRP786590 CBL786590 CLH786590 CVD786590 DEZ786590 DOV786590 DYR786590 EIN786590 ESJ786590 FCF786590 FMB786590 FVX786590 GFT786590 GPP786590 GZL786590 HJH786590 HTD786590 ICZ786590 IMV786590 IWR786590 JGN786590 JQJ786590 KAF786590 KKB786590 KTX786590 LDT786590 LNP786590 LXL786590 MHH786590 MRD786590 NAZ786590 NKV786590 NUR786590 OEN786590 OOJ786590 OYF786590 PIB786590 PRX786590 QBT786590 QLP786590 QVL786590 RFH786590 RPD786590 RYZ786590 SIV786590 SSR786590 TCN786590 TMJ786590 TWF786590 UGB786590 UPX786590 UZT786590 VJP786590 VTL786590 WDH786590 WND786590 KN852126 UJ852126 AEF852126 AOB852126 AXX852126 BHT852126 BRP852126 CBL852126 CLH852126 CVD852126 DEZ852126 DOV852126 DYR852126 EIN852126 ESJ852126 FCF852126 FMB852126 FVX852126 GFT852126 GPP852126 GZL852126 HJH852126 HTD852126 ICZ852126 IMV852126 IWR852126 JGN852126 JQJ852126 KAF852126 KKB852126 KTX852126 LDT852126 LNP852126 LXL852126 MHH852126 MRD852126 NAZ852126 NKV852126 NUR852126 OEN852126 OOJ852126 OYF852126 PIB852126 PRX852126 QBT852126 QLP852126 QVL852126 RFH852126 RPD852126 RYZ852126 SIV852126 SSR852126 TCN852126 TMJ852126 TWF852126 UGB852126 UPX852126 UZT852126 VJP852126 VTL852126 WDH852126 WND852126 KN917662 UJ917662 AEF917662 AOB917662 AXX917662 BHT917662 BRP917662 CBL917662 CLH917662 CVD917662 DEZ917662 DOV917662 DYR917662 EIN917662 ESJ917662 FCF917662 FMB917662 FVX917662 GFT917662 GPP917662 GZL917662 HJH917662 HTD917662 ICZ917662 IMV917662 IWR917662 JGN917662 JQJ917662 KAF917662 KKB917662 KTX917662 LDT917662 LNP917662 LXL917662 MHH917662 MRD917662 NAZ917662 NKV917662 NUR917662 OEN917662 OOJ917662 OYF917662 PIB917662 PRX917662 QBT917662 QLP917662 QVL917662 RFH917662 RPD917662 RYZ917662 SIV917662 SSR917662 TCN917662 TMJ917662 TWF917662 UGB917662 UPX917662 UZT917662 VJP917662 VTL917662 WDH917662 WND917662 KN983198 UJ983198 AEF983198 AOB983198 AXX983198 BHT983198 BRP983198 CBL983198 CLH983198 CVD983198 DEZ983198 DOV983198 DYR983198 EIN983198 ESJ983198 FCF983198 FMB983198 FVX983198 GFT983198 GPP983198 GZL983198 HJH983198 HTD983198 ICZ983198 IMV983198 IWR983198 JGN983198 JQJ983198 KAF983198 KKB983198 KTX983198 LDT983198 LNP983198 LXL983198 MHH983198 MRD983198 NAZ983198 NKV983198 NUR983198 OEN983198 OOJ983198 OYF983198 PIB983198 PRX983198 QBT983198 QLP983198 QVL983198 RFH983198 RPD983198 RYZ983198 SIV983198 SSR983198 TCN983198 TMJ983198 TWF983198 UGB983198 UPX983198 UZT983198 VJP983198 VTL983198 WDH983198 WND983198 KN65691 UJ65691 AEF65691 AOB65691 AXX65691 BHT65691 BRP65691 CBL65691 CLH65691 CVD65691 DEZ65691 DOV65691 DYR65691 EIN65691 ESJ65691 FCF65691 FMB65691 FVX65691 GFT65691 GPP65691 GZL65691 HJH65691 HTD65691 ICZ65691 IMV65691 IWR65691 JGN65691 JQJ65691 KAF65691 KKB65691 KTX65691 LDT65691 LNP65691 LXL65691 MHH65691 MRD65691 NAZ65691 NKV65691 NUR65691 OEN65691 OOJ65691 OYF65691 PIB65691 PRX65691 QBT65691 QLP65691 QVL65691 RFH65691 RPD65691 RYZ65691 SIV65691 SSR65691 TCN65691 TMJ65691 TWF65691 UGB65691 UPX65691 UZT65691 VJP65691 VTL65691 WDH65691 WND65691 KN131227 UJ131227 AEF131227 AOB131227 AXX131227 BHT131227 BRP131227 CBL131227 CLH131227 CVD131227 DEZ131227 DOV131227 DYR131227 EIN131227 ESJ131227 FCF131227 FMB131227 FVX131227 GFT131227 GPP131227 GZL131227 HJH131227 HTD131227 ICZ131227 IMV131227 IWR131227 JGN131227 JQJ131227 KAF131227 KKB131227 KTX131227 LDT131227 LNP131227 LXL131227 MHH131227 MRD131227 NAZ131227 NKV131227 NUR131227 OEN131227 OOJ131227 OYF131227 PIB131227 PRX131227 QBT131227 QLP131227 QVL131227 RFH131227 RPD131227 RYZ131227 SIV131227 SSR131227 TCN131227 TMJ131227 TWF131227 UGB131227 UPX131227 UZT131227 VJP131227 VTL131227 WDH131227 WND131227 KN196763 UJ196763 AEF196763 AOB196763 AXX196763 BHT196763 BRP196763 CBL196763 CLH196763 CVD196763 DEZ196763 DOV196763 DYR196763 EIN196763 ESJ196763 FCF196763 FMB196763 FVX196763 GFT196763 GPP196763 GZL196763 HJH196763 HTD196763 ICZ196763 IMV196763 IWR196763 JGN196763 JQJ196763 KAF196763 KKB196763 KTX196763 LDT196763 LNP196763 LXL196763 MHH196763 MRD196763 NAZ196763 NKV196763 NUR196763 OEN196763 OOJ196763 OYF196763 PIB196763 PRX196763 QBT196763 QLP196763 QVL196763 RFH196763 RPD196763 RYZ196763 SIV196763 SSR196763 TCN196763 TMJ196763 TWF196763 UGB196763 UPX196763 UZT196763 VJP196763 VTL196763 WDH196763 WND196763 KN262299 UJ262299 AEF262299 AOB262299 AXX262299 BHT262299 BRP262299 CBL262299 CLH262299 CVD262299 DEZ262299 DOV262299 DYR262299 EIN262299 ESJ262299 FCF262299 FMB262299 FVX262299 GFT262299 GPP262299 GZL262299 HJH262299 HTD262299 ICZ262299 IMV262299 IWR262299 JGN262299 JQJ262299 KAF262299 KKB262299 KTX262299 LDT262299 LNP262299 LXL262299 MHH262299 MRD262299 NAZ262299 NKV262299 NUR262299 OEN262299 OOJ262299 OYF262299 PIB262299 PRX262299 QBT262299 QLP262299 QVL262299 RFH262299 RPD262299 RYZ262299 SIV262299 SSR262299 TCN262299 TMJ262299 TWF262299 UGB262299 UPX262299 UZT262299 VJP262299 VTL262299 WDH262299 WND262299 KN327835 UJ327835 AEF327835 AOB327835 AXX327835 BHT327835 BRP327835 CBL327835 CLH327835 CVD327835 DEZ327835 DOV327835 DYR327835 EIN327835 ESJ327835 FCF327835 FMB327835 FVX327835 GFT327835 GPP327835 GZL327835 HJH327835 HTD327835 ICZ327835 IMV327835 IWR327835 JGN327835 JQJ327835 KAF327835 KKB327835 KTX327835 LDT327835 LNP327835 LXL327835 MHH327835 MRD327835 NAZ327835 NKV327835 NUR327835 OEN327835 OOJ327835 OYF327835 PIB327835 PRX327835 QBT327835 QLP327835 QVL327835 RFH327835 RPD327835 RYZ327835 SIV327835 SSR327835 TCN327835 TMJ327835 TWF327835 UGB327835 UPX327835 UZT327835 VJP327835 VTL327835 WDH327835 WND327835 KN393371 UJ393371 AEF393371 AOB393371 AXX393371 BHT393371 BRP393371 CBL393371 CLH393371 CVD393371 DEZ393371 DOV393371 DYR393371 EIN393371 ESJ393371 FCF393371 FMB393371 FVX393371 GFT393371 GPP393371 GZL393371 HJH393371 HTD393371 ICZ393371 IMV393371 IWR393371 JGN393371 JQJ393371 KAF393371 KKB393371 KTX393371 LDT393371 LNP393371 LXL393371 MHH393371 MRD393371 NAZ393371 NKV393371 NUR393371 OEN393371 OOJ393371 OYF393371 PIB393371 PRX393371 QBT393371 QLP393371 QVL393371 RFH393371 RPD393371 RYZ393371 SIV393371 SSR393371 TCN393371 TMJ393371 TWF393371 UGB393371 UPX393371 UZT393371 VJP393371 VTL393371 WDH393371 WND393371 KN458907 UJ458907 AEF458907 AOB458907 AXX458907 BHT458907 BRP458907 CBL458907 CLH458907 CVD458907 DEZ458907 DOV458907 DYR458907 EIN458907 ESJ458907 FCF458907 FMB458907 FVX458907 GFT458907 GPP458907 GZL458907 HJH458907 HTD458907 ICZ458907 IMV458907 IWR458907 JGN458907 JQJ458907 KAF458907 KKB458907 KTX458907 LDT458907 LNP458907 LXL458907 MHH458907 MRD458907 NAZ458907 NKV458907 NUR458907 OEN458907 OOJ458907 OYF458907 PIB458907 PRX458907 QBT458907 QLP458907 QVL458907 RFH458907 RPD458907 RYZ458907 SIV458907 SSR458907 TCN458907 TMJ458907 TWF458907 UGB458907 UPX458907 UZT458907 VJP458907 VTL458907 WDH458907 WND458907 KN524443 UJ524443 AEF524443 AOB524443 AXX524443 BHT524443 BRP524443 CBL524443 CLH524443 CVD524443 DEZ524443 DOV524443 DYR524443 EIN524443 ESJ524443 FCF524443 FMB524443 FVX524443 GFT524443 GPP524443 GZL524443 HJH524443 HTD524443 ICZ524443 IMV524443 IWR524443 JGN524443 JQJ524443 KAF524443 KKB524443 KTX524443 LDT524443 LNP524443 LXL524443 MHH524443 MRD524443 NAZ524443 NKV524443 NUR524443 OEN524443 OOJ524443 OYF524443 PIB524443 PRX524443 QBT524443 QLP524443 QVL524443 RFH524443 RPD524443 RYZ524443 SIV524443 SSR524443 TCN524443 TMJ524443 TWF524443 UGB524443 UPX524443 UZT524443 VJP524443 VTL524443 WDH524443 WND524443 KN589979 UJ589979 AEF589979 AOB589979 AXX589979 BHT589979 BRP589979 CBL589979 CLH589979 CVD589979 DEZ589979 DOV589979 DYR589979 EIN589979 ESJ589979 FCF589979 FMB589979 FVX589979 GFT589979 GPP589979 GZL589979 HJH589979 HTD589979 ICZ589979 IMV589979 IWR589979 JGN589979 JQJ589979 KAF589979 KKB589979 KTX589979 LDT589979 LNP589979 LXL589979 MHH589979 MRD589979 NAZ589979 NKV589979 NUR589979 OEN589979 OOJ589979 OYF589979 PIB589979 PRX589979 QBT589979 QLP589979 QVL589979 RFH589979 RPD589979 RYZ589979 SIV589979 SSR589979 TCN589979 TMJ589979 TWF589979 UGB589979 UPX589979 UZT589979 VJP589979 VTL589979 WDH589979 WND589979 KN655515 UJ655515 AEF655515 AOB655515 AXX655515 BHT655515 BRP655515 CBL655515 CLH655515 CVD655515 DEZ655515 DOV655515 DYR655515 EIN655515 ESJ655515 FCF655515 FMB655515 FVX655515 GFT655515 GPP655515 GZL655515 HJH655515 HTD655515 ICZ655515 IMV655515 IWR655515 JGN655515 JQJ655515 KAF655515 KKB655515 KTX655515 LDT655515 LNP655515 LXL655515 MHH655515 MRD655515 NAZ655515 NKV655515 NUR655515 OEN655515 OOJ655515 OYF655515 PIB655515 PRX655515 QBT655515 QLP655515 QVL655515 RFH655515 RPD655515 RYZ655515 SIV655515 SSR655515 TCN655515 TMJ655515 TWF655515 UGB655515 UPX655515 UZT655515 VJP655515 VTL655515 WDH655515 WND655515 KN721051 UJ721051 AEF721051 AOB721051 AXX721051 BHT721051 BRP721051 CBL721051 CLH721051 CVD721051 DEZ721051 DOV721051 DYR721051 EIN721051 ESJ721051 FCF721051 FMB721051 FVX721051 GFT721051 GPP721051 GZL721051 HJH721051 HTD721051 ICZ721051 IMV721051 IWR721051 JGN721051 JQJ721051 KAF721051 KKB721051 KTX721051 LDT721051 LNP721051 LXL721051 MHH721051 MRD721051 NAZ721051 NKV721051 NUR721051 OEN721051 OOJ721051 OYF721051 PIB721051 PRX721051 QBT721051 QLP721051 QVL721051 RFH721051 RPD721051 RYZ721051 SIV721051 SSR721051 TCN721051 TMJ721051 TWF721051 UGB721051 UPX721051 UZT721051 VJP721051 VTL721051 WDH721051 WND721051 KN786587 UJ786587 AEF786587 AOB786587 AXX786587 BHT786587 BRP786587 CBL786587 CLH786587 CVD786587 DEZ786587 DOV786587 DYR786587 EIN786587 ESJ786587 FCF786587 FMB786587 FVX786587 GFT786587 GPP786587 GZL786587 HJH786587 HTD786587 ICZ786587 IMV786587 IWR786587 JGN786587 JQJ786587 KAF786587 KKB786587 KTX786587 LDT786587 LNP786587 LXL786587 MHH786587 MRD786587 NAZ786587 NKV786587 NUR786587 OEN786587 OOJ786587 OYF786587 PIB786587 PRX786587 QBT786587 QLP786587 QVL786587 RFH786587 RPD786587 RYZ786587 SIV786587 SSR786587 TCN786587 TMJ786587 TWF786587 UGB786587 UPX786587 UZT786587 VJP786587 VTL786587 WDH786587 WND786587 KN852123 UJ852123 AEF852123 AOB852123 AXX852123 BHT852123 BRP852123 CBL852123 CLH852123 CVD852123 DEZ852123 DOV852123 DYR852123 EIN852123 ESJ852123 FCF852123 FMB852123 FVX852123 GFT852123 GPP852123 GZL852123 HJH852123 HTD852123 ICZ852123 IMV852123 IWR852123 JGN852123 JQJ852123 KAF852123 KKB852123 KTX852123 LDT852123 LNP852123 LXL852123 MHH852123 MRD852123 NAZ852123 NKV852123 NUR852123 OEN852123 OOJ852123 OYF852123 PIB852123 PRX852123 QBT852123 QLP852123 QVL852123 RFH852123 RPD852123 RYZ852123 SIV852123 SSR852123 TCN852123 TMJ852123 TWF852123 UGB852123 UPX852123 UZT852123 VJP852123 VTL852123 WDH852123 WND852123 KN917659 UJ917659 AEF917659 AOB917659 AXX917659 BHT917659 BRP917659 CBL917659 CLH917659 CVD917659 DEZ917659 DOV917659 DYR917659 EIN917659 ESJ917659 FCF917659 FMB917659 FVX917659 GFT917659 GPP917659 GZL917659 HJH917659 HTD917659 ICZ917659 IMV917659 IWR917659 JGN917659 JQJ917659 KAF917659 KKB917659 KTX917659 LDT917659 LNP917659 LXL917659 MHH917659 MRD917659 NAZ917659 NKV917659 NUR917659 OEN917659 OOJ917659 OYF917659 PIB917659 PRX917659 QBT917659 QLP917659 QVL917659 RFH917659 RPD917659 RYZ917659 SIV917659 SSR917659 TCN917659 TMJ917659 TWF917659 UGB917659 UPX917659 UZT917659 VJP917659 VTL917659 WDH917659 WND917659 KN983195 UJ983195 AEF983195 AOB983195 AXX983195 BHT983195 BRP983195 CBL983195 CLH983195 CVD983195 DEZ983195 DOV983195 DYR983195 EIN983195 ESJ983195 FCF983195 FMB983195 FVX983195 GFT983195 GPP983195 GZL983195 HJH983195 HTD983195 ICZ983195 IMV983195 IWR983195 JGN983195 JQJ983195 KAF983195 KKB983195 KTX983195 LDT983195 LNP983195 LXL983195 MHH983195 MRD983195 NAZ983195 NKV983195 NUR983195 OEN983195 OOJ983195 OYF983195 PIB983195 PRX983195 QBT983195 QLP983195 QVL983195 RFH983195 RPD983195 RYZ983195 SIV983195 SSR983195 TCN983195 TMJ983195 TWF983195 UGB983195 UPX983195 UZT983195 VJP983195 VTL983195 WDH983195 WND983195 KN65700 UJ65700 AEF65700 AOB65700 AXX65700 BHT65700 BRP65700 CBL65700 CLH65700 CVD65700 DEZ65700 DOV65700 DYR65700 EIN65700 ESJ65700 FCF65700 FMB65700 FVX65700 GFT65700 GPP65700 GZL65700 HJH65700 HTD65700 ICZ65700 IMV65700 IWR65700 JGN65700 JQJ65700 KAF65700 KKB65700 KTX65700 LDT65700 LNP65700 LXL65700 MHH65700 MRD65700 NAZ65700 NKV65700 NUR65700 OEN65700 OOJ65700 OYF65700 PIB65700 PRX65700 QBT65700 QLP65700 QVL65700 RFH65700 RPD65700 RYZ65700 SIV65700 SSR65700 TCN65700 TMJ65700 TWF65700 UGB65700 UPX65700 UZT65700 VJP65700 VTL65700 WDH65700 WND65700 KN131236 UJ131236 AEF131236 AOB131236 AXX131236 BHT131236 BRP131236 CBL131236 CLH131236 CVD131236 DEZ131236 DOV131236 DYR131236 EIN131236 ESJ131236 FCF131236 FMB131236 FVX131236 GFT131236 GPP131236 GZL131236 HJH131236 HTD131236 ICZ131236 IMV131236 IWR131236 JGN131236 JQJ131236 KAF131236 KKB131236 KTX131236 LDT131236 LNP131236 LXL131236 MHH131236 MRD131236 NAZ131236 NKV131236 NUR131236 OEN131236 OOJ131236 OYF131236 PIB131236 PRX131236 QBT131236 QLP131236 QVL131236 RFH131236 RPD131236 RYZ131236 SIV131236 SSR131236 TCN131236 TMJ131236 TWF131236 UGB131236 UPX131236 UZT131236 VJP131236 VTL131236 WDH131236 WND131236 KN196772 UJ196772 AEF196772 AOB196772 AXX196772 BHT196772 BRP196772 CBL196772 CLH196772 CVD196772 DEZ196772 DOV196772 DYR196772 EIN196772 ESJ196772 FCF196772 FMB196772 FVX196772 GFT196772 GPP196772 GZL196772 HJH196772 HTD196772 ICZ196772 IMV196772 IWR196772 JGN196772 JQJ196772 KAF196772 KKB196772 KTX196772 LDT196772 LNP196772 LXL196772 MHH196772 MRD196772 NAZ196772 NKV196772 NUR196772 OEN196772 OOJ196772 OYF196772 PIB196772 PRX196772 QBT196772 QLP196772 QVL196772 RFH196772 RPD196772 RYZ196772 SIV196772 SSR196772 TCN196772 TMJ196772 TWF196772 UGB196772 UPX196772 UZT196772 VJP196772 VTL196772 WDH196772 WND196772 KN262308 UJ262308 AEF262308 AOB262308 AXX262308 BHT262308 BRP262308 CBL262308 CLH262308 CVD262308 DEZ262308 DOV262308 DYR262308 EIN262308 ESJ262308 FCF262308 FMB262308 FVX262308 GFT262308 GPP262308 GZL262308 HJH262308 HTD262308 ICZ262308 IMV262308 IWR262308 JGN262308 JQJ262308 KAF262308 KKB262308 KTX262308 LDT262308 LNP262308 LXL262308 MHH262308 MRD262308 NAZ262308 NKV262308 NUR262308 OEN262308 OOJ262308 OYF262308 PIB262308 PRX262308 QBT262308 QLP262308 QVL262308 RFH262308 RPD262308 RYZ262308 SIV262308 SSR262308 TCN262308 TMJ262308 TWF262308 UGB262308 UPX262308 UZT262308 VJP262308 VTL262308 WDH262308 WND262308 KN327844 UJ327844 AEF327844 AOB327844 AXX327844 BHT327844 BRP327844 CBL327844 CLH327844 CVD327844 DEZ327844 DOV327844 DYR327844 EIN327844 ESJ327844 FCF327844 FMB327844 FVX327844 GFT327844 GPP327844 GZL327844 HJH327844 HTD327844 ICZ327844 IMV327844 IWR327844 JGN327844 JQJ327844 KAF327844 KKB327844 KTX327844 LDT327844 LNP327844 LXL327844 MHH327844 MRD327844 NAZ327844 NKV327844 NUR327844 OEN327844 OOJ327844 OYF327844 PIB327844 PRX327844 QBT327844 QLP327844 QVL327844 RFH327844 RPD327844 RYZ327844 SIV327844 SSR327844 TCN327844 TMJ327844 TWF327844 UGB327844 UPX327844 UZT327844 VJP327844 VTL327844 WDH327844 WND327844 KN393380 UJ393380 AEF393380 AOB393380 AXX393380 BHT393380 BRP393380 CBL393380 CLH393380 CVD393380 DEZ393380 DOV393380 DYR393380 EIN393380 ESJ393380 FCF393380 FMB393380 FVX393380 GFT393380 GPP393380 GZL393380 HJH393380 HTD393380 ICZ393380 IMV393380 IWR393380 JGN393380 JQJ393380 KAF393380 KKB393380 KTX393380 LDT393380 LNP393380 LXL393380 MHH393380 MRD393380 NAZ393380 NKV393380 NUR393380 OEN393380 OOJ393380 OYF393380 PIB393380 PRX393380 QBT393380 QLP393380 QVL393380 RFH393380 RPD393380 RYZ393380 SIV393380 SSR393380 TCN393380 TMJ393380 TWF393380 UGB393380 UPX393380 UZT393380 VJP393380 VTL393380 WDH393380 WND393380 KN458916 UJ458916 AEF458916 AOB458916 AXX458916 BHT458916 BRP458916 CBL458916 CLH458916 CVD458916 DEZ458916 DOV458916 DYR458916 EIN458916 ESJ458916 FCF458916 FMB458916 FVX458916 GFT458916 GPP458916 GZL458916 HJH458916 HTD458916 ICZ458916 IMV458916 IWR458916 JGN458916 JQJ458916 KAF458916 KKB458916 KTX458916 LDT458916 LNP458916 LXL458916 MHH458916 MRD458916 NAZ458916 NKV458916 NUR458916 OEN458916 OOJ458916 OYF458916 PIB458916 PRX458916 QBT458916 QLP458916 QVL458916 RFH458916 RPD458916 RYZ458916 SIV458916 SSR458916 TCN458916 TMJ458916 TWF458916 UGB458916 UPX458916 UZT458916 VJP458916 VTL458916 WDH458916 WND458916 KN524452 UJ524452 AEF524452 AOB524452 AXX524452 BHT524452 BRP524452 CBL524452 CLH524452 CVD524452 DEZ524452 DOV524452 DYR524452 EIN524452 ESJ524452 FCF524452 FMB524452 FVX524452 GFT524452 GPP524452 GZL524452 HJH524452 HTD524452 ICZ524452 IMV524452 IWR524452 JGN524452 JQJ524452 KAF524452 KKB524452 KTX524452 LDT524452 LNP524452 LXL524452 MHH524452 MRD524452 NAZ524452 NKV524452 NUR524452 OEN524452 OOJ524452 OYF524452 PIB524452 PRX524452 QBT524452 QLP524452 QVL524452 RFH524452 RPD524452 RYZ524452 SIV524452 SSR524452 TCN524452 TMJ524452 TWF524452 UGB524452 UPX524452 UZT524452 VJP524452 VTL524452 WDH524452 WND524452 KN589988 UJ589988 AEF589988 AOB589988 AXX589988 BHT589988 BRP589988 CBL589988 CLH589988 CVD589988 DEZ589988 DOV589988 DYR589988 EIN589988 ESJ589988 FCF589988 FMB589988 FVX589988 GFT589988 GPP589988 GZL589988 HJH589988 HTD589988 ICZ589988 IMV589988 IWR589988 JGN589988 JQJ589988 KAF589988 KKB589988 KTX589988 LDT589988 LNP589988 LXL589988 MHH589988 MRD589988 NAZ589988 NKV589988 NUR589988 OEN589988 OOJ589988 OYF589988 PIB589988 PRX589988 QBT589988 QLP589988 QVL589988 RFH589988 RPD589988 RYZ589988 SIV589988 SSR589988 TCN589988 TMJ589988 TWF589988 UGB589988 UPX589988 UZT589988 VJP589988 VTL589988 WDH589988 WND589988 KN655524 UJ655524 AEF655524 AOB655524 AXX655524 BHT655524 BRP655524 CBL655524 CLH655524 CVD655524 DEZ655524 DOV655524 DYR655524 EIN655524 ESJ655524 FCF655524 FMB655524 FVX655524 GFT655524 GPP655524 GZL655524 HJH655524 HTD655524 ICZ655524 IMV655524 IWR655524 JGN655524 JQJ655524 KAF655524 KKB655524 KTX655524 LDT655524 LNP655524 LXL655524 MHH655524 MRD655524 NAZ655524 NKV655524 NUR655524 OEN655524 OOJ655524 OYF655524 PIB655524 PRX655524 QBT655524 QLP655524 QVL655524 RFH655524 RPD655524 RYZ655524 SIV655524 SSR655524 TCN655524 TMJ655524 TWF655524 UGB655524 UPX655524 UZT655524 VJP655524 VTL655524 WDH655524 WND655524 KN721060 UJ721060 AEF721060 AOB721060 AXX721060 BHT721060 BRP721060 CBL721060 CLH721060 CVD721060 DEZ721060 DOV721060 DYR721060 EIN721060 ESJ721060 FCF721060 FMB721060 FVX721060 GFT721060 GPP721060 GZL721060 HJH721060 HTD721060 ICZ721060 IMV721060 IWR721060 JGN721060 JQJ721060 KAF721060 KKB721060 KTX721060 LDT721060 LNP721060 LXL721060 MHH721060 MRD721060 NAZ721060 NKV721060 NUR721060 OEN721060 OOJ721060 OYF721060 PIB721060 PRX721060 QBT721060 QLP721060 QVL721060 RFH721060 RPD721060 RYZ721060 SIV721060 SSR721060 TCN721060 TMJ721060 TWF721060 UGB721060 UPX721060 UZT721060 VJP721060 VTL721060 WDH721060 WND721060 KN786596 UJ786596 AEF786596 AOB786596 AXX786596 BHT786596 BRP786596 CBL786596 CLH786596 CVD786596 DEZ786596 DOV786596 DYR786596 EIN786596 ESJ786596 FCF786596 FMB786596 FVX786596 GFT786596 GPP786596 GZL786596 HJH786596 HTD786596 ICZ786596 IMV786596 IWR786596 JGN786596 JQJ786596 KAF786596 KKB786596 KTX786596 LDT786596 LNP786596 LXL786596 MHH786596 MRD786596 NAZ786596 NKV786596 NUR786596 OEN786596 OOJ786596 OYF786596 PIB786596 PRX786596 QBT786596 QLP786596 QVL786596 RFH786596 RPD786596 RYZ786596 SIV786596 SSR786596 TCN786596 TMJ786596 TWF786596 UGB786596 UPX786596 UZT786596 VJP786596 VTL786596 WDH786596 WND786596 KN852132 UJ852132 AEF852132 AOB852132 AXX852132 BHT852132 BRP852132 CBL852132 CLH852132 CVD852132 DEZ852132 DOV852132 DYR852132 EIN852132 ESJ852132 FCF852132 FMB852132 FVX852132 GFT852132 GPP852132 GZL852132 HJH852132 HTD852132 ICZ852132 IMV852132 IWR852132 JGN852132 JQJ852132 KAF852132 KKB852132 KTX852132 LDT852132 LNP852132 LXL852132 MHH852132 MRD852132 NAZ852132 NKV852132 NUR852132 OEN852132 OOJ852132 OYF852132 PIB852132 PRX852132 QBT852132 QLP852132 QVL852132 RFH852132 RPD852132 RYZ852132 SIV852132 SSR852132 TCN852132 TMJ852132 TWF852132 UGB852132 UPX852132 UZT852132 VJP852132 VTL852132 WDH852132 WND852132 KN917668 UJ917668 AEF917668 AOB917668 AXX917668 BHT917668 BRP917668 CBL917668 CLH917668 CVD917668 DEZ917668 DOV917668 DYR917668 EIN917668 ESJ917668 FCF917668 FMB917668 FVX917668 GFT917668 GPP917668 GZL917668 HJH917668 HTD917668 ICZ917668 IMV917668 IWR917668 JGN917668 JQJ917668 KAF917668 KKB917668 KTX917668 LDT917668 LNP917668 LXL917668 MHH917668 MRD917668 NAZ917668 NKV917668 NUR917668 OEN917668 OOJ917668 OYF917668 PIB917668 PRX917668 QBT917668 QLP917668 QVL917668 RFH917668 RPD917668 RYZ917668 SIV917668 SSR917668 TCN917668 TMJ917668 TWF917668 UGB917668 UPX917668 UZT917668 VJP917668 VTL917668 WDH917668 WND917668 KN983204 UJ983204 AEF983204 AOB983204 AXX983204 BHT983204 BRP983204 CBL983204 CLH983204 CVD983204 DEZ983204 DOV983204 DYR983204 EIN983204 ESJ983204 FCF983204 FMB983204 FVX983204 GFT983204 GPP983204 GZL983204 HJH983204 HTD983204 ICZ983204 IMV983204 IWR983204 JGN983204 JQJ983204 KAF983204 KKB983204 KTX983204 LDT983204 LNP983204 LXL983204 MHH983204 MRD983204 NAZ983204 NKV983204 NUR983204 OEN983204 OOJ983204 OYF983204 PIB983204 PRX983204 QBT983204 QLP983204 QVL983204 RFH983204 RPD983204 RYZ983204 SIV983204 SSR983204 TCN983204 TMJ983204 TWF983204 UGB983204 UPX983204 UZT983204 VJP983204 VTL983204 WDH983204 WND983204 KN65671 UJ65671 AEF65671 AOB65671 AXX65671 BHT65671 BRP65671 CBL65671 CLH65671 CVD65671 DEZ65671 DOV65671 DYR65671 EIN65671 ESJ65671 FCF65671 FMB65671 FVX65671 GFT65671 GPP65671 GZL65671 HJH65671 HTD65671 ICZ65671 IMV65671 IWR65671 JGN65671 JQJ65671 KAF65671 KKB65671 KTX65671 LDT65671 LNP65671 LXL65671 MHH65671 MRD65671 NAZ65671 NKV65671 NUR65671 OEN65671 OOJ65671 OYF65671 PIB65671 PRX65671 QBT65671 QLP65671 QVL65671 RFH65671 RPD65671 RYZ65671 SIV65671 SSR65671 TCN65671 TMJ65671 TWF65671 UGB65671 UPX65671 UZT65671 VJP65671 VTL65671 WDH65671 WND65671 KN131207 UJ131207 AEF131207 AOB131207 AXX131207 BHT131207 BRP131207 CBL131207 CLH131207 CVD131207 DEZ131207 DOV131207 DYR131207 EIN131207 ESJ131207 FCF131207 FMB131207 FVX131207 GFT131207 GPP131207 GZL131207 HJH131207 HTD131207 ICZ131207 IMV131207 IWR131207 JGN131207 JQJ131207 KAF131207 KKB131207 KTX131207 LDT131207 LNP131207 LXL131207 MHH131207 MRD131207 NAZ131207 NKV131207 NUR131207 OEN131207 OOJ131207 OYF131207 PIB131207 PRX131207 QBT131207 QLP131207 QVL131207 RFH131207 RPD131207 RYZ131207 SIV131207 SSR131207 TCN131207 TMJ131207 TWF131207 UGB131207 UPX131207 UZT131207 VJP131207 VTL131207 WDH131207 WND131207 KN196743 UJ196743 AEF196743 AOB196743 AXX196743 BHT196743 BRP196743 CBL196743 CLH196743 CVD196743 DEZ196743 DOV196743 DYR196743 EIN196743 ESJ196743 FCF196743 FMB196743 FVX196743 GFT196743 GPP196743 GZL196743 HJH196743 HTD196743 ICZ196743 IMV196743 IWR196743 JGN196743 JQJ196743 KAF196743 KKB196743 KTX196743 LDT196743 LNP196743 LXL196743 MHH196743 MRD196743 NAZ196743 NKV196743 NUR196743 OEN196743 OOJ196743 OYF196743 PIB196743 PRX196743 QBT196743 QLP196743 QVL196743 RFH196743 RPD196743 RYZ196743 SIV196743 SSR196743 TCN196743 TMJ196743 TWF196743 UGB196743 UPX196743 UZT196743 VJP196743 VTL196743 WDH196743 WND196743 KN262279 UJ262279 AEF262279 AOB262279 AXX262279 BHT262279 BRP262279 CBL262279 CLH262279 CVD262279 DEZ262279 DOV262279 DYR262279 EIN262279 ESJ262279 FCF262279 FMB262279 FVX262279 GFT262279 GPP262279 GZL262279 HJH262279 HTD262279 ICZ262279 IMV262279 IWR262279 JGN262279 JQJ262279 KAF262279 KKB262279 KTX262279 LDT262279 LNP262279 LXL262279 MHH262279 MRD262279 NAZ262279 NKV262279 NUR262279 OEN262279 OOJ262279 OYF262279 PIB262279 PRX262279 QBT262279 QLP262279 QVL262279 RFH262279 RPD262279 RYZ262279 SIV262279 SSR262279 TCN262279 TMJ262279 TWF262279 UGB262279 UPX262279 UZT262279 VJP262279 VTL262279 WDH262279 WND262279 KN327815 UJ327815 AEF327815 AOB327815 AXX327815 BHT327815 BRP327815 CBL327815 CLH327815 CVD327815 DEZ327815 DOV327815 DYR327815 EIN327815 ESJ327815 FCF327815 FMB327815 FVX327815 GFT327815 GPP327815 GZL327815 HJH327815 HTD327815 ICZ327815 IMV327815 IWR327815 JGN327815 JQJ327815 KAF327815 KKB327815 KTX327815 LDT327815 LNP327815 LXL327815 MHH327815 MRD327815 NAZ327815 NKV327815 NUR327815 OEN327815 OOJ327815 OYF327815 PIB327815 PRX327815 QBT327815 QLP327815 QVL327815 RFH327815 RPD327815 RYZ327815 SIV327815 SSR327815 TCN327815 TMJ327815 TWF327815 UGB327815 UPX327815 UZT327815 VJP327815 VTL327815 WDH327815 WND327815 KN393351 UJ393351 AEF393351 AOB393351 AXX393351 BHT393351 BRP393351 CBL393351 CLH393351 CVD393351 DEZ393351 DOV393351 DYR393351 EIN393351 ESJ393351 FCF393351 FMB393351 FVX393351 GFT393351 GPP393351 GZL393351 HJH393351 HTD393351 ICZ393351 IMV393351 IWR393351 JGN393351 JQJ393351 KAF393351 KKB393351 KTX393351 LDT393351 LNP393351 LXL393351 MHH393351 MRD393351 NAZ393351 NKV393351 NUR393351 OEN393351 OOJ393351 OYF393351 PIB393351 PRX393351 QBT393351 QLP393351 QVL393351 RFH393351 RPD393351 RYZ393351 SIV393351 SSR393351 TCN393351 TMJ393351 TWF393351 UGB393351 UPX393351 UZT393351 VJP393351 VTL393351 WDH393351 WND393351 KN458887 UJ458887 AEF458887 AOB458887 AXX458887 BHT458887 BRP458887 CBL458887 CLH458887 CVD458887 DEZ458887 DOV458887 DYR458887 EIN458887 ESJ458887 FCF458887 FMB458887 FVX458887 GFT458887 GPP458887 GZL458887 HJH458887 HTD458887 ICZ458887 IMV458887 IWR458887 JGN458887 JQJ458887 KAF458887 KKB458887 KTX458887 LDT458887 LNP458887 LXL458887 MHH458887 MRD458887 NAZ458887 NKV458887 NUR458887 OEN458887 OOJ458887 OYF458887 PIB458887 PRX458887 QBT458887 QLP458887 QVL458887 RFH458887 RPD458887 RYZ458887 SIV458887 SSR458887 TCN458887 TMJ458887 TWF458887 UGB458887 UPX458887 UZT458887 VJP458887 VTL458887 WDH458887 WND458887 KN524423 UJ524423 AEF524423 AOB524423 AXX524423 BHT524423 BRP524423 CBL524423 CLH524423 CVD524423 DEZ524423 DOV524423 DYR524423 EIN524423 ESJ524423 FCF524423 FMB524423 FVX524423 GFT524423 GPP524423 GZL524423 HJH524423 HTD524423 ICZ524423 IMV524423 IWR524423 JGN524423 JQJ524423 KAF524423 KKB524423 KTX524423 LDT524423 LNP524423 LXL524423 MHH524423 MRD524423 NAZ524423 NKV524423 NUR524423 OEN524423 OOJ524423 OYF524423 PIB524423 PRX524423 QBT524423 QLP524423 QVL524423 RFH524423 RPD524423 RYZ524423 SIV524423 SSR524423 TCN524423 TMJ524423 TWF524423 UGB524423 UPX524423 UZT524423 VJP524423 VTL524423 WDH524423 WND524423 KN589959 UJ589959 AEF589959 AOB589959 AXX589959 BHT589959 BRP589959 CBL589959 CLH589959 CVD589959 DEZ589959 DOV589959 DYR589959 EIN589959 ESJ589959 FCF589959 FMB589959 FVX589959 GFT589959 GPP589959 GZL589959 HJH589959 HTD589959 ICZ589959 IMV589959 IWR589959 JGN589959 JQJ589959 KAF589959 KKB589959 KTX589959 LDT589959 LNP589959 LXL589959 MHH589959 MRD589959 NAZ589959 NKV589959 NUR589959 OEN589959 OOJ589959 OYF589959 PIB589959 PRX589959 QBT589959 QLP589959 QVL589959 RFH589959 RPD589959 RYZ589959 SIV589959 SSR589959 TCN589959 TMJ589959 TWF589959 UGB589959 UPX589959 UZT589959 VJP589959 VTL589959 WDH589959 WND589959 KN655495 UJ655495 AEF655495 AOB655495 AXX655495 BHT655495 BRP655495 CBL655495 CLH655495 CVD655495 DEZ655495 DOV655495 DYR655495 EIN655495 ESJ655495 FCF655495 FMB655495 FVX655495 GFT655495 GPP655495 GZL655495 HJH655495 HTD655495 ICZ655495 IMV655495 IWR655495 JGN655495 JQJ655495 KAF655495 KKB655495 KTX655495 LDT655495 LNP655495 LXL655495 MHH655495 MRD655495 NAZ655495 NKV655495 NUR655495 OEN655495 OOJ655495 OYF655495 PIB655495 PRX655495 QBT655495 QLP655495 QVL655495 RFH655495 RPD655495 RYZ655495 SIV655495 SSR655495 TCN655495 TMJ655495 TWF655495 UGB655495 UPX655495 UZT655495 VJP655495 VTL655495 WDH655495 WND655495 KN721031 UJ721031 AEF721031 AOB721031 AXX721031 BHT721031 BRP721031 CBL721031 CLH721031 CVD721031 DEZ721031 DOV721031 DYR721031 EIN721031 ESJ721031 FCF721031 FMB721031 FVX721031 GFT721031 GPP721031 GZL721031 HJH721031 HTD721031 ICZ721031 IMV721031 IWR721031 JGN721031 JQJ721031 KAF721031 KKB721031 KTX721031 LDT721031 LNP721031 LXL721031 MHH721031 MRD721031 NAZ721031 NKV721031 NUR721031 OEN721031 OOJ721031 OYF721031 PIB721031 PRX721031 QBT721031 QLP721031 QVL721031 RFH721031 RPD721031 RYZ721031 SIV721031 SSR721031 TCN721031 TMJ721031 TWF721031 UGB721031 UPX721031 UZT721031 VJP721031 VTL721031 WDH721031 WND721031 KN786567 UJ786567 AEF786567 AOB786567 AXX786567 BHT786567 BRP786567 CBL786567 CLH786567 CVD786567 DEZ786567 DOV786567 DYR786567 EIN786567 ESJ786567 FCF786567 FMB786567 FVX786567 GFT786567 GPP786567 GZL786567 HJH786567 HTD786567 ICZ786567 IMV786567 IWR786567 JGN786567 JQJ786567 KAF786567 KKB786567 KTX786567 LDT786567 LNP786567 LXL786567 MHH786567 MRD786567 NAZ786567 NKV786567 NUR786567 OEN786567 OOJ786567 OYF786567 PIB786567 PRX786567 QBT786567 QLP786567 QVL786567 RFH786567 RPD786567 RYZ786567 SIV786567 SSR786567 TCN786567 TMJ786567 TWF786567 UGB786567 UPX786567 UZT786567 VJP786567 VTL786567 WDH786567 WND786567 KN852103 UJ852103 AEF852103 AOB852103 AXX852103 BHT852103 BRP852103 CBL852103 CLH852103 CVD852103 DEZ852103 DOV852103 DYR852103 EIN852103 ESJ852103 FCF852103 FMB852103 FVX852103 GFT852103 GPP852103 GZL852103 HJH852103 HTD852103 ICZ852103 IMV852103 IWR852103 JGN852103 JQJ852103 KAF852103 KKB852103 KTX852103 LDT852103 LNP852103 LXL852103 MHH852103 MRD852103 NAZ852103 NKV852103 NUR852103 OEN852103 OOJ852103 OYF852103 PIB852103 PRX852103 QBT852103 QLP852103 QVL852103 RFH852103 RPD852103 RYZ852103 SIV852103 SSR852103 TCN852103 TMJ852103 TWF852103 UGB852103 UPX852103 UZT852103 VJP852103 VTL852103 WDH852103 WND852103 KN917639 UJ917639 AEF917639 AOB917639 AXX917639 BHT917639 BRP917639 CBL917639 CLH917639 CVD917639 DEZ917639 DOV917639 DYR917639 EIN917639 ESJ917639 FCF917639 FMB917639 FVX917639 GFT917639 GPP917639 GZL917639 HJH917639 HTD917639 ICZ917639 IMV917639 IWR917639 JGN917639 JQJ917639 KAF917639 KKB917639 KTX917639 LDT917639 LNP917639 LXL917639 MHH917639 MRD917639 NAZ917639 NKV917639 NUR917639 OEN917639 OOJ917639 OYF917639 PIB917639 PRX917639 QBT917639 QLP917639 QVL917639 RFH917639 RPD917639 RYZ917639 SIV917639 SSR917639 TCN917639 TMJ917639 TWF917639 UGB917639 UPX917639 UZT917639 VJP917639 VTL917639 WDH917639 WND917639 KN983175 UJ983175 AEF983175 AOB983175 AXX983175 BHT983175 BRP983175 CBL983175 CLH983175 CVD983175 DEZ983175 DOV983175 DYR983175 EIN983175 ESJ983175 FCF983175 FMB983175 FVX983175 GFT983175 GPP983175 GZL983175 HJH983175 HTD983175 ICZ983175 IMV983175 IWR983175 JGN983175 JQJ983175 KAF983175 KKB983175 KTX983175 LDT983175 LNP983175 LXL983175 MHH983175 MRD983175 NAZ983175 NKV983175 NUR983175 OEN983175 OOJ983175 OYF983175 PIB983175 PRX983175 QBT983175 QLP983175 QVL983175 RFH983175 RPD983175 RYZ983175 SIV983175 SSR983175 TCN983175 TMJ983175 TWF983175 UGB983175 UPX983175 UZT983175 VJP983175 VTL983175 WDH983175 WND983175 KN65683 UJ65683 AEF65683 AOB65683 AXX65683 BHT65683 BRP65683 CBL65683 CLH65683 CVD65683 DEZ65683 DOV65683 DYR65683 EIN65683 ESJ65683 FCF65683 FMB65683 FVX65683 GFT65683 GPP65683 GZL65683 HJH65683 HTD65683 ICZ65683 IMV65683 IWR65683 JGN65683 JQJ65683 KAF65683 KKB65683 KTX65683 LDT65683 LNP65683 LXL65683 MHH65683 MRD65683 NAZ65683 NKV65683 NUR65683 OEN65683 OOJ65683 OYF65683 PIB65683 PRX65683 QBT65683 QLP65683 QVL65683 RFH65683 RPD65683 RYZ65683 SIV65683 SSR65683 TCN65683 TMJ65683 TWF65683 UGB65683 UPX65683 UZT65683 VJP65683 VTL65683 WDH65683 WND65683 KN131219 UJ131219 AEF131219 AOB131219 AXX131219 BHT131219 BRP131219 CBL131219 CLH131219 CVD131219 DEZ131219 DOV131219 DYR131219 EIN131219 ESJ131219 FCF131219 FMB131219 FVX131219 GFT131219 GPP131219 GZL131219 HJH131219 HTD131219 ICZ131219 IMV131219 IWR131219 JGN131219 JQJ131219 KAF131219 KKB131219 KTX131219 LDT131219 LNP131219 LXL131219 MHH131219 MRD131219 NAZ131219 NKV131219 NUR131219 OEN131219 OOJ131219 OYF131219 PIB131219 PRX131219 QBT131219 QLP131219 QVL131219 RFH131219 RPD131219 RYZ131219 SIV131219 SSR131219 TCN131219 TMJ131219 TWF131219 UGB131219 UPX131219 UZT131219 VJP131219 VTL131219 WDH131219 WND131219 KN196755 UJ196755 AEF196755 AOB196755 AXX196755 BHT196755 BRP196755 CBL196755 CLH196755 CVD196755 DEZ196755 DOV196755 DYR196755 EIN196755 ESJ196755 FCF196755 FMB196755 FVX196755 GFT196755 GPP196755 GZL196755 HJH196755 HTD196755 ICZ196755 IMV196755 IWR196755 JGN196755 JQJ196755 KAF196755 KKB196755 KTX196755 LDT196755 LNP196755 LXL196755 MHH196755 MRD196755 NAZ196755 NKV196755 NUR196755 OEN196755 OOJ196755 OYF196755 PIB196755 PRX196755 QBT196755 QLP196755 QVL196755 RFH196755 RPD196755 RYZ196755 SIV196755 SSR196755 TCN196755 TMJ196755 TWF196755 UGB196755 UPX196755 UZT196755 VJP196755 VTL196755 WDH196755 WND196755 KN262291 UJ262291 AEF262291 AOB262291 AXX262291 BHT262291 BRP262291 CBL262291 CLH262291 CVD262291 DEZ262291 DOV262291 DYR262291 EIN262291 ESJ262291 FCF262291 FMB262291 FVX262291 GFT262291 GPP262291 GZL262291 HJH262291 HTD262291 ICZ262291 IMV262291 IWR262291 JGN262291 JQJ262291 KAF262291 KKB262291 KTX262291 LDT262291 LNP262291 LXL262291 MHH262291 MRD262291 NAZ262291 NKV262291 NUR262291 OEN262291 OOJ262291 OYF262291 PIB262291 PRX262291 QBT262291 QLP262291 QVL262291 RFH262291 RPD262291 RYZ262291 SIV262291 SSR262291 TCN262291 TMJ262291 TWF262291 UGB262291 UPX262291 UZT262291 VJP262291 VTL262291 WDH262291 WND262291 KN327827 UJ327827 AEF327827 AOB327827 AXX327827 BHT327827 BRP327827 CBL327827 CLH327827 CVD327827 DEZ327827 DOV327827 DYR327827 EIN327827 ESJ327827 FCF327827 FMB327827 FVX327827 GFT327827 GPP327827 GZL327827 HJH327827 HTD327827 ICZ327827 IMV327827 IWR327827 JGN327827 JQJ327827 KAF327827 KKB327827 KTX327827 LDT327827 LNP327827 LXL327827 MHH327827 MRD327827 NAZ327827 NKV327827 NUR327827 OEN327827 OOJ327827 OYF327827 PIB327827 PRX327827 QBT327827 QLP327827 QVL327827 RFH327827 RPD327827 RYZ327827 SIV327827 SSR327827 TCN327827 TMJ327827 TWF327827 UGB327827 UPX327827 UZT327827 VJP327827 VTL327827 WDH327827 WND327827 KN393363 UJ393363 AEF393363 AOB393363 AXX393363 BHT393363 BRP393363 CBL393363 CLH393363 CVD393363 DEZ393363 DOV393363 DYR393363 EIN393363 ESJ393363 FCF393363 FMB393363 FVX393363 GFT393363 GPP393363 GZL393363 HJH393363 HTD393363 ICZ393363 IMV393363 IWR393363 JGN393363 JQJ393363 KAF393363 KKB393363 KTX393363 LDT393363 LNP393363 LXL393363 MHH393363 MRD393363 NAZ393363 NKV393363 NUR393363 OEN393363 OOJ393363 OYF393363 PIB393363 PRX393363 QBT393363 QLP393363 QVL393363 RFH393363 RPD393363 RYZ393363 SIV393363 SSR393363 TCN393363 TMJ393363 TWF393363 UGB393363 UPX393363 UZT393363 VJP393363 VTL393363 WDH393363 WND393363 KN458899 UJ458899 AEF458899 AOB458899 AXX458899 BHT458899 BRP458899 CBL458899 CLH458899 CVD458899 DEZ458899 DOV458899 DYR458899 EIN458899 ESJ458899 FCF458899 FMB458899 FVX458899 GFT458899 GPP458899 GZL458899 HJH458899 HTD458899 ICZ458899 IMV458899 IWR458899 JGN458899 JQJ458899 KAF458899 KKB458899 KTX458899 LDT458899 LNP458899 LXL458899 MHH458899 MRD458899 NAZ458899 NKV458899 NUR458899 OEN458899 OOJ458899 OYF458899 PIB458899 PRX458899 QBT458899 QLP458899 QVL458899 RFH458899 RPD458899 RYZ458899 SIV458899 SSR458899 TCN458899 TMJ458899 TWF458899 UGB458899 UPX458899 UZT458899 VJP458899 VTL458899 WDH458899 WND458899 KN524435 UJ524435 AEF524435 AOB524435 AXX524435 BHT524435 BRP524435 CBL524435 CLH524435 CVD524435 DEZ524435 DOV524435 DYR524435 EIN524435 ESJ524435 FCF524435 FMB524435 FVX524435 GFT524435 GPP524435 GZL524435 HJH524435 HTD524435 ICZ524435 IMV524435 IWR524435 JGN524435 JQJ524435 KAF524435 KKB524435 KTX524435 LDT524435 LNP524435 LXL524435 MHH524435 MRD524435 NAZ524435 NKV524435 NUR524435 OEN524435 OOJ524435 OYF524435 PIB524435 PRX524435 QBT524435 QLP524435 QVL524435 RFH524435 RPD524435 RYZ524435 SIV524435 SSR524435 TCN524435 TMJ524435 TWF524435 UGB524435 UPX524435 UZT524435 VJP524435 VTL524435 WDH524435 WND524435 KN589971 UJ589971 AEF589971 AOB589971 AXX589971 BHT589971 BRP589971 CBL589971 CLH589971 CVD589971 DEZ589971 DOV589971 DYR589971 EIN589971 ESJ589971 FCF589971 FMB589971 FVX589971 GFT589971 GPP589971 GZL589971 HJH589971 HTD589971 ICZ589971 IMV589971 IWR589971 JGN589971 JQJ589971 KAF589971 KKB589971 KTX589971 LDT589971 LNP589971 LXL589971 MHH589971 MRD589971 NAZ589971 NKV589971 NUR589971 OEN589971 OOJ589971 OYF589971 PIB589971 PRX589971 QBT589971 QLP589971 QVL589971 RFH589971 RPD589971 RYZ589971 SIV589971 SSR589971 TCN589971 TMJ589971 TWF589971 UGB589971 UPX589971 UZT589971 VJP589971 VTL589971 WDH589971 WND589971 KN655507 UJ655507 AEF655507 AOB655507 AXX655507 BHT655507 BRP655507 CBL655507 CLH655507 CVD655507 DEZ655507 DOV655507 DYR655507 EIN655507 ESJ655507 FCF655507 FMB655507 FVX655507 GFT655507 GPP655507 GZL655507 HJH655507 HTD655507 ICZ655507 IMV655507 IWR655507 JGN655507 JQJ655507 KAF655507 KKB655507 KTX655507 LDT655507 LNP655507 LXL655507 MHH655507 MRD655507 NAZ655507 NKV655507 NUR655507 OEN655507 OOJ655507 OYF655507 PIB655507 PRX655507 QBT655507 QLP655507 QVL655507 RFH655507 RPD655507 RYZ655507 SIV655507 SSR655507 TCN655507 TMJ655507 TWF655507 UGB655507 UPX655507 UZT655507 VJP655507 VTL655507 WDH655507 WND655507 KN721043 UJ721043 AEF721043 AOB721043 AXX721043 BHT721043 BRP721043 CBL721043 CLH721043 CVD721043 DEZ721043 DOV721043 DYR721043 EIN721043 ESJ721043 FCF721043 FMB721043 FVX721043 GFT721043 GPP721043 GZL721043 HJH721043 HTD721043 ICZ721043 IMV721043 IWR721043 JGN721043 JQJ721043 KAF721043 KKB721043 KTX721043 LDT721043 LNP721043 LXL721043 MHH721043 MRD721043 NAZ721043 NKV721043 NUR721043 OEN721043 OOJ721043 OYF721043 PIB721043 PRX721043 QBT721043 QLP721043 QVL721043 RFH721043 RPD721043 RYZ721043 SIV721043 SSR721043 TCN721043 TMJ721043 TWF721043 UGB721043 UPX721043 UZT721043 VJP721043 VTL721043 WDH721043 WND721043 KN786579 UJ786579 AEF786579 AOB786579 AXX786579 BHT786579 BRP786579 CBL786579 CLH786579 CVD786579 DEZ786579 DOV786579 DYR786579 EIN786579 ESJ786579 FCF786579 FMB786579 FVX786579 GFT786579 GPP786579 GZL786579 HJH786579 HTD786579 ICZ786579 IMV786579 IWR786579 JGN786579 JQJ786579 KAF786579 KKB786579 KTX786579 LDT786579 LNP786579 LXL786579 MHH786579 MRD786579 NAZ786579 NKV786579 NUR786579 OEN786579 OOJ786579 OYF786579 PIB786579 PRX786579 QBT786579 QLP786579 QVL786579 RFH786579 RPD786579 RYZ786579 SIV786579 SSR786579 TCN786579 TMJ786579 TWF786579 UGB786579 UPX786579 UZT786579 VJP786579 VTL786579 WDH786579 WND786579 KN852115 UJ852115 AEF852115 AOB852115 AXX852115 BHT852115 BRP852115 CBL852115 CLH852115 CVD852115 DEZ852115 DOV852115 DYR852115 EIN852115 ESJ852115 FCF852115 FMB852115 FVX852115 GFT852115 GPP852115 GZL852115 HJH852115 HTD852115 ICZ852115 IMV852115 IWR852115 JGN852115 JQJ852115 KAF852115 KKB852115 KTX852115 LDT852115 LNP852115 LXL852115 MHH852115 MRD852115 NAZ852115 NKV852115 NUR852115 OEN852115 OOJ852115 OYF852115 PIB852115 PRX852115 QBT852115 QLP852115 QVL852115 RFH852115 RPD852115 RYZ852115 SIV852115 SSR852115 TCN852115 TMJ852115 TWF852115 UGB852115 UPX852115 UZT852115 VJP852115 VTL852115 WDH852115 WND852115 KN917651 UJ917651 AEF917651 AOB917651 AXX917651 BHT917651 BRP917651 CBL917651 CLH917651 CVD917651 DEZ917651 DOV917651 DYR917651 EIN917651 ESJ917651 FCF917651 FMB917651 FVX917651 GFT917651 GPP917651 GZL917651 HJH917651 HTD917651 ICZ917651 IMV917651 IWR917651 JGN917651 JQJ917651 KAF917651 KKB917651 KTX917651 LDT917651 LNP917651 LXL917651 MHH917651 MRD917651 NAZ917651 NKV917651 NUR917651 OEN917651 OOJ917651 OYF917651 PIB917651 PRX917651 QBT917651 QLP917651 QVL917651 RFH917651 RPD917651 RYZ917651 SIV917651 SSR917651 TCN917651 TMJ917651 TWF917651 UGB917651 UPX917651 UZT917651 VJP917651 VTL917651 WDH917651 WND917651 KN983187 UJ983187 AEF983187 AOB983187 AXX983187 BHT983187 BRP983187 CBL983187 CLH983187 CVD983187 DEZ983187 DOV983187 DYR983187 EIN983187 ESJ983187 FCF983187 FMB983187 FVX983187 GFT983187 GPP983187 GZL983187 HJH983187 HTD983187 ICZ983187 IMV983187 IWR983187 JGN983187 JQJ983187 KAF983187 KKB983187 KTX983187 LDT983187 LNP983187 LXL983187 MHH983187 MRD983187 NAZ983187 NKV983187 NUR983187 OEN983187 OOJ983187 OYF983187 PIB983187 PRX983187 QBT983187 QLP983187 QVL983187 RFH983187 RPD983187 RYZ983187 SIV983187 SSR983187 TCN983187 TMJ983187 TWF983187 UGB983187 UPX983187 UZT983187 VJP983187 VTL983187 WDH983187 WND983187 KN65674 UJ65674 AEF65674 AOB65674 AXX65674 BHT65674 BRP65674 CBL65674 CLH65674 CVD65674 DEZ65674 DOV65674 DYR65674 EIN65674 ESJ65674 FCF65674 FMB65674 FVX65674 GFT65674 GPP65674 GZL65674 HJH65674 HTD65674 ICZ65674 IMV65674 IWR65674 JGN65674 JQJ65674 KAF65674 KKB65674 KTX65674 LDT65674 LNP65674 LXL65674 MHH65674 MRD65674 NAZ65674 NKV65674 NUR65674 OEN65674 OOJ65674 OYF65674 PIB65674 PRX65674 QBT65674 QLP65674 QVL65674 RFH65674 RPD65674 RYZ65674 SIV65674 SSR65674 TCN65674 TMJ65674 TWF65674 UGB65674 UPX65674 UZT65674 VJP65674 VTL65674 WDH65674 WND65674 KN131210 UJ131210 AEF131210 AOB131210 AXX131210 BHT131210 BRP131210 CBL131210 CLH131210 CVD131210 DEZ131210 DOV131210 DYR131210 EIN131210 ESJ131210 FCF131210 FMB131210 FVX131210 GFT131210 GPP131210 GZL131210 HJH131210 HTD131210 ICZ131210 IMV131210 IWR131210 JGN131210 JQJ131210 KAF131210 KKB131210 KTX131210 LDT131210 LNP131210 LXL131210 MHH131210 MRD131210 NAZ131210 NKV131210 NUR131210 OEN131210 OOJ131210 OYF131210 PIB131210 PRX131210 QBT131210 QLP131210 QVL131210 RFH131210 RPD131210 RYZ131210 SIV131210 SSR131210 TCN131210 TMJ131210 TWF131210 UGB131210 UPX131210 UZT131210 VJP131210 VTL131210 WDH131210 WND131210 KN196746 UJ196746 AEF196746 AOB196746 AXX196746 BHT196746 BRP196746 CBL196746 CLH196746 CVD196746 DEZ196746 DOV196746 DYR196746 EIN196746 ESJ196746 FCF196746 FMB196746 FVX196746 GFT196746 GPP196746 GZL196746 HJH196746 HTD196746 ICZ196746 IMV196746 IWR196746 JGN196746 JQJ196746 KAF196746 KKB196746 KTX196746 LDT196746 LNP196746 LXL196746 MHH196746 MRD196746 NAZ196746 NKV196746 NUR196746 OEN196746 OOJ196746 OYF196746 PIB196746 PRX196746 QBT196746 QLP196746 QVL196746 RFH196746 RPD196746 RYZ196746 SIV196746 SSR196746 TCN196746 TMJ196746 TWF196746 UGB196746 UPX196746 UZT196746 VJP196746 VTL196746 WDH196746 WND196746 KN262282 UJ262282 AEF262282 AOB262282 AXX262282 BHT262282 BRP262282 CBL262282 CLH262282 CVD262282 DEZ262282 DOV262282 DYR262282 EIN262282 ESJ262282 FCF262282 FMB262282 FVX262282 GFT262282 GPP262282 GZL262282 HJH262282 HTD262282 ICZ262282 IMV262282 IWR262282 JGN262282 JQJ262282 KAF262282 KKB262282 KTX262282 LDT262282 LNP262282 LXL262282 MHH262282 MRD262282 NAZ262282 NKV262282 NUR262282 OEN262282 OOJ262282 OYF262282 PIB262282 PRX262282 QBT262282 QLP262282 QVL262282 RFH262282 RPD262282 RYZ262282 SIV262282 SSR262282 TCN262282 TMJ262282 TWF262282 UGB262282 UPX262282 UZT262282 VJP262282 VTL262282 WDH262282 WND262282 KN327818 UJ327818 AEF327818 AOB327818 AXX327818 BHT327818 BRP327818 CBL327818 CLH327818 CVD327818 DEZ327818 DOV327818 DYR327818 EIN327818 ESJ327818 FCF327818 FMB327818 FVX327818 GFT327818 GPP327818 GZL327818 HJH327818 HTD327818 ICZ327818 IMV327818 IWR327818 JGN327818 JQJ327818 KAF327818 KKB327818 KTX327818 LDT327818 LNP327818 LXL327818 MHH327818 MRD327818 NAZ327818 NKV327818 NUR327818 OEN327818 OOJ327818 OYF327818 PIB327818 PRX327818 QBT327818 QLP327818 QVL327818 RFH327818 RPD327818 RYZ327818 SIV327818 SSR327818 TCN327818 TMJ327818 TWF327818 UGB327818 UPX327818 UZT327818 VJP327818 VTL327818 WDH327818 WND327818 KN393354 UJ393354 AEF393354 AOB393354 AXX393354 BHT393354 BRP393354 CBL393354 CLH393354 CVD393354 DEZ393354 DOV393354 DYR393354 EIN393354 ESJ393354 FCF393354 FMB393354 FVX393354 GFT393354 GPP393354 GZL393354 HJH393354 HTD393354 ICZ393354 IMV393354 IWR393354 JGN393354 JQJ393354 KAF393354 KKB393354 KTX393354 LDT393354 LNP393354 LXL393354 MHH393354 MRD393354 NAZ393354 NKV393354 NUR393354 OEN393354 OOJ393354 OYF393354 PIB393354 PRX393354 QBT393354 QLP393354 QVL393354 RFH393354 RPD393354 RYZ393354 SIV393354 SSR393354 TCN393354 TMJ393354 TWF393354 UGB393354 UPX393354 UZT393354 VJP393354 VTL393354 WDH393354 WND393354 KN458890 UJ458890 AEF458890 AOB458890 AXX458890 BHT458890 BRP458890 CBL458890 CLH458890 CVD458890 DEZ458890 DOV458890 DYR458890 EIN458890 ESJ458890 FCF458890 FMB458890 FVX458890 GFT458890 GPP458890 GZL458890 HJH458890 HTD458890 ICZ458890 IMV458890 IWR458890 JGN458890 JQJ458890 KAF458890 KKB458890 KTX458890 LDT458890 LNP458890 LXL458890 MHH458890 MRD458890 NAZ458890 NKV458890 NUR458890 OEN458890 OOJ458890 OYF458890 PIB458890 PRX458890 QBT458890 QLP458890 QVL458890 RFH458890 RPD458890 RYZ458890 SIV458890 SSR458890 TCN458890 TMJ458890 TWF458890 UGB458890 UPX458890 UZT458890 VJP458890 VTL458890 WDH458890 WND458890 KN524426 UJ524426 AEF524426 AOB524426 AXX524426 BHT524426 BRP524426 CBL524426 CLH524426 CVD524426 DEZ524426 DOV524426 DYR524426 EIN524426 ESJ524426 FCF524426 FMB524426 FVX524426 GFT524426 GPP524426 GZL524426 HJH524426 HTD524426 ICZ524426 IMV524426 IWR524426 JGN524426 JQJ524426 KAF524426 KKB524426 KTX524426 LDT524426 LNP524426 LXL524426 MHH524426 MRD524426 NAZ524426 NKV524426 NUR524426 OEN524426 OOJ524426 OYF524426 PIB524426 PRX524426 QBT524426 QLP524426 QVL524426 RFH524426 RPD524426 RYZ524426 SIV524426 SSR524426 TCN524426 TMJ524426 TWF524426 UGB524426 UPX524426 UZT524426 VJP524426 VTL524426 WDH524426 WND524426 KN589962 UJ589962 AEF589962 AOB589962 AXX589962 BHT589962 BRP589962 CBL589962 CLH589962 CVD589962 DEZ589962 DOV589962 DYR589962 EIN589962 ESJ589962 FCF589962 FMB589962 FVX589962 GFT589962 GPP589962 GZL589962 HJH589962 HTD589962 ICZ589962 IMV589962 IWR589962 JGN589962 JQJ589962 KAF589962 KKB589962 KTX589962 LDT589962 LNP589962 LXL589962 MHH589962 MRD589962 NAZ589962 NKV589962 NUR589962 OEN589962 OOJ589962 OYF589962 PIB589962 PRX589962 QBT589962 QLP589962 QVL589962 RFH589962 RPD589962 RYZ589962 SIV589962 SSR589962 TCN589962 TMJ589962 TWF589962 UGB589962 UPX589962 UZT589962 VJP589962 VTL589962 WDH589962 WND589962 KN655498 UJ655498 AEF655498 AOB655498 AXX655498 BHT655498 BRP655498 CBL655498 CLH655498 CVD655498 DEZ655498 DOV655498 DYR655498 EIN655498 ESJ655498 FCF655498 FMB655498 FVX655498 GFT655498 GPP655498 GZL655498 HJH655498 HTD655498 ICZ655498 IMV655498 IWR655498 JGN655498 JQJ655498 KAF655498 KKB655498 KTX655498 LDT655498 LNP655498 LXL655498 MHH655498 MRD655498 NAZ655498 NKV655498 NUR655498 OEN655498 OOJ655498 OYF655498 PIB655498 PRX655498 QBT655498 QLP655498 QVL655498 RFH655498 RPD655498 RYZ655498 SIV655498 SSR655498 TCN655498 TMJ655498 TWF655498 UGB655498 UPX655498 UZT655498 VJP655498 VTL655498 WDH655498 WND655498 KN721034 UJ721034 AEF721034 AOB721034 AXX721034 BHT721034 BRP721034 CBL721034 CLH721034 CVD721034 DEZ721034 DOV721034 DYR721034 EIN721034 ESJ721034 FCF721034 FMB721034 FVX721034 GFT721034 GPP721034 GZL721034 HJH721034 HTD721034 ICZ721034 IMV721034 IWR721034 JGN721034 JQJ721034 KAF721034 KKB721034 KTX721034 LDT721034 LNP721034 LXL721034 MHH721034 MRD721034 NAZ721034 NKV721034 NUR721034 OEN721034 OOJ721034 OYF721034 PIB721034 PRX721034 QBT721034 QLP721034 QVL721034 RFH721034 RPD721034 RYZ721034 SIV721034 SSR721034 TCN721034 TMJ721034 TWF721034 UGB721034 UPX721034 UZT721034 VJP721034 VTL721034 WDH721034 WND721034 KN786570 UJ786570 AEF786570 AOB786570 AXX786570 BHT786570 BRP786570 CBL786570 CLH786570 CVD786570 DEZ786570 DOV786570 DYR786570 EIN786570 ESJ786570 FCF786570 FMB786570 FVX786570 GFT786570 GPP786570 GZL786570 HJH786570 HTD786570 ICZ786570 IMV786570 IWR786570 JGN786570 JQJ786570 KAF786570 KKB786570 KTX786570 LDT786570 LNP786570 LXL786570 MHH786570 MRD786570 NAZ786570 NKV786570 NUR786570 OEN786570 OOJ786570 OYF786570 PIB786570 PRX786570 QBT786570 QLP786570 QVL786570 RFH786570 RPD786570 RYZ786570 SIV786570 SSR786570 TCN786570 TMJ786570 TWF786570 UGB786570 UPX786570 UZT786570 VJP786570 VTL786570 WDH786570 WND786570 KN852106 UJ852106 AEF852106 AOB852106 AXX852106 BHT852106 BRP852106 CBL852106 CLH852106 CVD852106 DEZ852106 DOV852106 DYR852106 EIN852106 ESJ852106 FCF852106 FMB852106 FVX852106 GFT852106 GPP852106 GZL852106 HJH852106 HTD852106 ICZ852106 IMV852106 IWR852106 JGN852106 JQJ852106 KAF852106 KKB852106 KTX852106 LDT852106 LNP852106 LXL852106 MHH852106 MRD852106 NAZ852106 NKV852106 NUR852106 OEN852106 OOJ852106 OYF852106 PIB852106 PRX852106 QBT852106 QLP852106 QVL852106 RFH852106 RPD852106 RYZ852106 SIV852106 SSR852106 TCN852106 TMJ852106 TWF852106 UGB852106 UPX852106 UZT852106 VJP852106 VTL852106 WDH852106 WND852106 KN917642 UJ917642 AEF917642 AOB917642 AXX917642 BHT917642 BRP917642 CBL917642 CLH917642 CVD917642 DEZ917642 DOV917642 DYR917642 EIN917642 ESJ917642 FCF917642 FMB917642 FVX917642 GFT917642 GPP917642 GZL917642 HJH917642 HTD917642 ICZ917642 IMV917642 IWR917642 JGN917642 JQJ917642 KAF917642 KKB917642 KTX917642 LDT917642 LNP917642 LXL917642 MHH917642 MRD917642 NAZ917642 NKV917642 NUR917642 OEN917642 OOJ917642 OYF917642 PIB917642 PRX917642 QBT917642 QLP917642 QVL917642 RFH917642 RPD917642 RYZ917642 SIV917642 SSR917642 TCN917642 TMJ917642 TWF917642 UGB917642 UPX917642 UZT917642 VJP917642 VTL917642 WDH917642 WND917642 KN983178 UJ983178 AEF983178 AOB983178 AXX983178 BHT983178 BRP983178 CBL983178 CLH983178 CVD983178 DEZ983178 DOV983178 DYR983178 EIN983178 ESJ983178 FCF983178 FMB983178 FVX983178 GFT983178 GPP983178 GZL983178 HJH983178 HTD983178 ICZ983178 IMV983178 IWR983178 JGN983178 JQJ983178 KAF983178 KKB983178 KTX983178 LDT983178 LNP983178 LXL983178 MHH983178 MRD983178 NAZ983178 NKV983178 NUR983178 OEN983178 OOJ983178 OYF983178 PIB983178 PRX983178 QBT983178 QLP983178 QVL983178 RFH983178 RPD983178 RYZ983178 SIV983178 SSR983178 TCN983178 TMJ983178 TWF983178 UGB983178 UPX983178 UZT983178 VJP983178 VTL983178 WDH983178 WND983178 KN65677 UJ65677 AEF65677 AOB65677 AXX65677 BHT65677 BRP65677 CBL65677 CLH65677 CVD65677 DEZ65677 DOV65677 DYR65677 EIN65677 ESJ65677 FCF65677 FMB65677 FVX65677 GFT65677 GPP65677 GZL65677 HJH65677 HTD65677 ICZ65677 IMV65677 IWR65677 JGN65677 JQJ65677 KAF65677 KKB65677 KTX65677 LDT65677 LNP65677 LXL65677 MHH65677 MRD65677 NAZ65677 NKV65677 NUR65677 OEN65677 OOJ65677 OYF65677 PIB65677 PRX65677 QBT65677 QLP65677 QVL65677 RFH65677 RPD65677 RYZ65677 SIV65677 SSR65677 TCN65677 TMJ65677 TWF65677 UGB65677 UPX65677 UZT65677 VJP65677 VTL65677 WDH65677 WND65677 KN131213 UJ131213 AEF131213 AOB131213 AXX131213 BHT131213 BRP131213 CBL131213 CLH131213 CVD131213 DEZ131213 DOV131213 DYR131213 EIN131213 ESJ131213 FCF131213 FMB131213 FVX131213 GFT131213 GPP131213 GZL131213 HJH131213 HTD131213 ICZ131213 IMV131213 IWR131213 JGN131213 JQJ131213 KAF131213 KKB131213 KTX131213 LDT131213 LNP131213 LXL131213 MHH131213 MRD131213 NAZ131213 NKV131213 NUR131213 OEN131213 OOJ131213 OYF131213 PIB131213 PRX131213 QBT131213 QLP131213 QVL131213 RFH131213 RPD131213 RYZ131213 SIV131213 SSR131213 TCN131213 TMJ131213 TWF131213 UGB131213 UPX131213 UZT131213 VJP131213 VTL131213 WDH131213 WND131213 KN196749 UJ196749 AEF196749 AOB196749 AXX196749 BHT196749 BRP196749 CBL196749 CLH196749 CVD196749 DEZ196749 DOV196749 DYR196749 EIN196749 ESJ196749 FCF196749 FMB196749 FVX196749 GFT196749 GPP196749 GZL196749 HJH196749 HTD196749 ICZ196749 IMV196749 IWR196749 JGN196749 JQJ196749 KAF196749 KKB196749 KTX196749 LDT196749 LNP196749 LXL196749 MHH196749 MRD196749 NAZ196749 NKV196749 NUR196749 OEN196749 OOJ196749 OYF196749 PIB196749 PRX196749 QBT196749 QLP196749 QVL196749 RFH196749 RPD196749 RYZ196749 SIV196749 SSR196749 TCN196749 TMJ196749 TWF196749 UGB196749 UPX196749 UZT196749 VJP196749 VTL196749 WDH196749 WND196749 KN262285 UJ262285 AEF262285 AOB262285 AXX262285 BHT262285 BRP262285 CBL262285 CLH262285 CVD262285 DEZ262285 DOV262285 DYR262285 EIN262285 ESJ262285 FCF262285 FMB262285 FVX262285 GFT262285 GPP262285 GZL262285 HJH262285 HTD262285 ICZ262285 IMV262285 IWR262285 JGN262285 JQJ262285 KAF262285 KKB262285 KTX262285 LDT262285 LNP262285 LXL262285 MHH262285 MRD262285 NAZ262285 NKV262285 NUR262285 OEN262285 OOJ262285 OYF262285 PIB262285 PRX262285 QBT262285 QLP262285 QVL262285 RFH262285 RPD262285 RYZ262285 SIV262285 SSR262285 TCN262285 TMJ262285 TWF262285 UGB262285 UPX262285 UZT262285 VJP262285 VTL262285 WDH262285 WND262285 KN327821 UJ327821 AEF327821 AOB327821 AXX327821 BHT327821 BRP327821 CBL327821 CLH327821 CVD327821 DEZ327821 DOV327821 DYR327821 EIN327821 ESJ327821 FCF327821 FMB327821 FVX327821 GFT327821 GPP327821 GZL327821 HJH327821 HTD327821 ICZ327821 IMV327821 IWR327821 JGN327821 JQJ327821 KAF327821 KKB327821 KTX327821 LDT327821 LNP327821 LXL327821 MHH327821 MRD327821 NAZ327821 NKV327821 NUR327821 OEN327821 OOJ327821 OYF327821 PIB327821 PRX327821 QBT327821 QLP327821 QVL327821 RFH327821 RPD327821 RYZ327821 SIV327821 SSR327821 TCN327821 TMJ327821 TWF327821 UGB327821 UPX327821 UZT327821 VJP327821 VTL327821 WDH327821 WND327821 KN393357 UJ393357 AEF393357 AOB393357 AXX393357 BHT393357 BRP393357 CBL393357 CLH393357 CVD393357 DEZ393357 DOV393357 DYR393357 EIN393357 ESJ393357 FCF393357 FMB393357 FVX393357 GFT393357 GPP393357 GZL393357 HJH393357 HTD393357 ICZ393357 IMV393357 IWR393357 JGN393357 JQJ393357 KAF393357 KKB393357 KTX393357 LDT393357 LNP393357 LXL393357 MHH393357 MRD393357 NAZ393357 NKV393357 NUR393357 OEN393357 OOJ393357 OYF393357 PIB393357 PRX393357 QBT393357 QLP393357 QVL393357 RFH393357 RPD393357 RYZ393357 SIV393357 SSR393357 TCN393357 TMJ393357 TWF393357 UGB393357 UPX393357 UZT393357 VJP393357 VTL393357 WDH393357 WND393357 KN458893 UJ458893 AEF458893 AOB458893 AXX458893 BHT458893 BRP458893 CBL458893 CLH458893 CVD458893 DEZ458893 DOV458893 DYR458893 EIN458893 ESJ458893 FCF458893 FMB458893 FVX458893 GFT458893 GPP458893 GZL458893 HJH458893 HTD458893 ICZ458893 IMV458893 IWR458893 JGN458893 JQJ458893 KAF458893 KKB458893 KTX458893 LDT458893 LNP458893 LXL458893 MHH458893 MRD458893 NAZ458893 NKV458893 NUR458893 OEN458893 OOJ458893 OYF458893 PIB458893 PRX458893 QBT458893 QLP458893 QVL458893 RFH458893 RPD458893 RYZ458893 SIV458893 SSR458893 TCN458893 TMJ458893 TWF458893 UGB458893 UPX458893 UZT458893 VJP458893 VTL458893 WDH458893 WND458893 KN524429 UJ524429 AEF524429 AOB524429 AXX524429 BHT524429 BRP524429 CBL524429 CLH524429 CVD524429 DEZ524429 DOV524429 DYR524429 EIN524429 ESJ524429 FCF524429 FMB524429 FVX524429 GFT524429 GPP524429 GZL524429 HJH524429 HTD524429 ICZ524429 IMV524429 IWR524429 JGN524429 JQJ524429 KAF524429 KKB524429 KTX524429 LDT524429 LNP524429 LXL524429 MHH524429 MRD524429 NAZ524429 NKV524429 NUR524429 OEN524429 OOJ524429 OYF524429 PIB524429 PRX524429 QBT524429 QLP524429 QVL524429 RFH524429 RPD524429 RYZ524429 SIV524429 SSR524429 TCN524429 TMJ524429 TWF524429 UGB524429 UPX524429 UZT524429 VJP524429 VTL524429 WDH524429 WND524429 KN589965 UJ589965 AEF589965 AOB589965 AXX589965 BHT589965 BRP589965 CBL589965 CLH589965 CVD589965 DEZ589965 DOV589965 DYR589965 EIN589965 ESJ589965 FCF589965 FMB589965 FVX589965 GFT589965 GPP589965 GZL589965 HJH589965 HTD589965 ICZ589965 IMV589965 IWR589965 JGN589965 JQJ589965 KAF589965 KKB589965 KTX589965 LDT589965 LNP589965 LXL589965 MHH589965 MRD589965 NAZ589965 NKV589965 NUR589965 OEN589965 OOJ589965 OYF589965 PIB589965 PRX589965 QBT589965 QLP589965 QVL589965 RFH589965 RPD589965 RYZ589965 SIV589965 SSR589965 TCN589965 TMJ589965 TWF589965 UGB589965 UPX589965 UZT589965 VJP589965 VTL589965 WDH589965 WND589965 KN655501 UJ655501 AEF655501 AOB655501 AXX655501 BHT655501 BRP655501 CBL655501 CLH655501 CVD655501 DEZ655501 DOV655501 DYR655501 EIN655501 ESJ655501 FCF655501 FMB655501 FVX655501 GFT655501 GPP655501 GZL655501 HJH655501 HTD655501 ICZ655501 IMV655501 IWR655501 JGN655501 JQJ655501 KAF655501 KKB655501 KTX655501 LDT655501 LNP655501 LXL655501 MHH655501 MRD655501 NAZ655501 NKV655501 NUR655501 OEN655501 OOJ655501 OYF655501 PIB655501 PRX655501 QBT655501 QLP655501 QVL655501 RFH655501 RPD655501 RYZ655501 SIV655501 SSR655501 TCN655501 TMJ655501 TWF655501 UGB655501 UPX655501 UZT655501 VJP655501 VTL655501 WDH655501 WND655501 KN721037 UJ721037 AEF721037 AOB721037 AXX721037 BHT721037 BRP721037 CBL721037 CLH721037 CVD721037 DEZ721037 DOV721037 DYR721037 EIN721037 ESJ721037 FCF721037 FMB721037 FVX721037 GFT721037 GPP721037 GZL721037 HJH721037 HTD721037 ICZ721037 IMV721037 IWR721037 JGN721037 JQJ721037 KAF721037 KKB721037 KTX721037 LDT721037 LNP721037 LXL721037 MHH721037 MRD721037 NAZ721037 NKV721037 NUR721037 OEN721037 OOJ721037 OYF721037 PIB721037 PRX721037 QBT721037 QLP721037 QVL721037 RFH721037 RPD721037 RYZ721037 SIV721037 SSR721037 TCN721037 TMJ721037 TWF721037 UGB721037 UPX721037 UZT721037 VJP721037 VTL721037 WDH721037 WND721037 KN786573 UJ786573 AEF786573 AOB786573 AXX786573 BHT786573 BRP786573 CBL786573 CLH786573 CVD786573 DEZ786573 DOV786573 DYR786573 EIN786573 ESJ786573 FCF786573 FMB786573 FVX786573 GFT786573 GPP786573 GZL786573 HJH786573 HTD786573 ICZ786573 IMV786573 IWR786573 JGN786573 JQJ786573 KAF786573 KKB786573 KTX786573 LDT786573 LNP786573 LXL786573 MHH786573 MRD786573 NAZ786573 NKV786573 NUR786573 OEN786573 OOJ786573 OYF786573 PIB786573 PRX786573 QBT786573 QLP786573 QVL786573 RFH786573 RPD786573 RYZ786573 SIV786573 SSR786573 TCN786573 TMJ786573 TWF786573 UGB786573 UPX786573 UZT786573 VJP786573 VTL786573 WDH786573 WND786573 KN852109 UJ852109 AEF852109 AOB852109 AXX852109 BHT852109 BRP852109 CBL852109 CLH852109 CVD852109 DEZ852109 DOV852109 DYR852109 EIN852109 ESJ852109 FCF852109 FMB852109 FVX852109 GFT852109 GPP852109 GZL852109 HJH852109 HTD852109 ICZ852109 IMV852109 IWR852109 JGN852109 JQJ852109 KAF852109 KKB852109 KTX852109 LDT852109 LNP852109 LXL852109 MHH852109 MRD852109 NAZ852109 NKV852109 NUR852109 OEN852109 OOJ852109 OYF852109 PIB852109 PRX852109 QBT852109 QLP852109 QVL852109 RFH852109 RPD852109 RYZ852109 SIV852109 SSR852109 TCN852109 TMJ852109 TWF852109 UGB852109 UPX852109 UZT852109 VJP852109 VTL852109 WDH852109 WND852109 KN917645 UJ917645 AEF917645 AOB917645 AXX917645 BHT917645 BRP917645 CBL917645 CLH917645 CVD917645 DEZ917645 DOV917645 DYR917645 EIN917645 ESJ917645 FCF917645 FMB917645 FVX917645 GFT917645 GPP917645 GZL917645 HJH917645 HTD917645 ICZ917645 IMV917645 IWR917645 JGN917645 JQJ917645 KAF917645 KKB917645 KTX917645 LDT917645 LNP917645 LXL917645 MHH917645 MRD917645 NAZ917645 NKV917645 NUR917645 OEN917645 OOJ917645 OYF917645 PIB917645 PRX917645 QBT917645 QLP917645 QVL917645 RFH917645 RPD917645 RYZ917645 SIV917645 SSR917645 TCN917645 TMJ917645 TWF917645 UGB917645 UPX917645 UZT917645 VJP917645 VTL917645 WDH917645 WND917645 KN983181 UJ983181 AEF983181 AOB983181 AXX983181 BHT983181 BRP983181 CBL983181 CLH983181 CVD983181 DEZ983181 DOV983181 DYR983181 EIN983181 ESJ983181 FCF983181 FMB983181 FVX983181 GFT983181 GPP983181 GZL983181 HJH983181 HTD983181 ICZ983181 IMV983181 IWR983181 JGN983181 JQJ983181 KAF983181 KKB983181 KTX983181 LDT983181 LNP983181 LXL983181 MHH983181 MRD983181 NAZ983181 NKV983181 NUR983181 OEN983181 OOJ983181 OYF983181 PIB983181 PRX983181 QBT983181 QLP983181 QVL983181 RFH983181 RPD983181 RYZ983181 SIV983181 SSR983181 TCN983181 TMJ983181 TWF983181 UGB983181 UPX983181 UZT983181 VJP983181 VTL983181 WDH983181 WND983181 KN65680 UJ65680 AEF65680 AOB65680 AXX65680 BHT65680 BRP65680 CBL65680 CLH65680 CVD65680 DEZ65680 DOV65680 DYR65680 EIN65680 ESJ65680 FCF65680 FMB65680 FVX65680 GFT65680 GPP65680 GZL65680 HJH65680 HTD65680 ICZ65680 IMV65680 IWR65680 JGN65680 JQJ65680 KAF65680 KKB65680 KTX65680 LDT65680 LNP65680 LXL65680 MHH65680 MRD65680 NAZ65680 NKV65680 NUR65680 OEN65680 OOJ65680 OYF65680 PIB65680 PRX65680 QBT65680 QLP65680 QVL65680 RFH65680 RPD65680 RYZ65680 SIV65680 SSR65680 TCN65680 TMJ65680 TWF65680 UGB65680 UPX65680 UZT65680 VJP65680 VTL65680 WDH65680 WND65680 KN131216 UJ131216 AEF131216 AOB131216 AXX131216 BHT131216 BRP131216 CBL131216 CLH131216 CVD131216 DEZ131216 DOV131216 DYR131216 EIN131216 ESJ131216 FCF131216 FMB131216 FVX131216 GFT131216 GPP131216 GZL131216 HJH131216 HTD131216 ICZ131216 IMV131216 IWR131216 JGN131216 JQJ131216 KAF131216 KKB131216 KTX131216 LDT131216 LNP131216 LXL131216 MHH131216 MRD131216 NAZ131216 NKV131216 NUR131216 OEN131216 OOJ131216 OYF131216 PIB131216 PRX131216 QBT131216 QLP131216 QVL131216 RFH131216 RPD131216 RYZ131216 SIV131216 SSR131216 TCN131216 TMJ131216 TWF131216 UGB131216 UPX131216 UZT131216 VJP131216 VTL131216 WDH131216 WND131216 KN196752 UJ196752 AEF196752 AOB196752 AXX196752 BHT196752 BRP196752 CBL196752 CLH196752 CVD196752 DEZ196752 DOV196752 DYR196752 EIN196752 ESJ196752 FCF196752 FMB196752 FVX196752 GFT196752 GPP196752 GZL196752 HJH196752 HTD196752 ICZ196752 IMV196752 IWR196752 JGN196752 JQJ196752 KAF196752 KKB196752 KTX196752 LDT196752 LNP196752 LXL196752 MHH196752 MRD196752 NAZ196752 NKV196752 NUR196752 OEN196752 OOJ196752 OYF196752 PIB196752 PRX196752 QBT196752 QLP196752 QVL196752 RFH196752 RPD196752 RYZ196752 SIV196752 SSR196752 TCN196752 TMJ196752 TWF196752 UGB196752 UPX196752 UZT196752 VJP196752 VTL196752 WDH196752 WND196752 KN262288 UJ262288 AEF262288 AOB262288 AXX262288 BHT262288 BRP262288 CBL262288 CLH262288 CVD262288 DEZ262288 DOV262288 DYR262288 EIN262288 ESJ262288 FCF262288 FMB262288 FVX262288 GFT262288 GPP262288 GZL262288 HJH262288 HTD262288 ICZ262288 IMV262288 IWR262288 JGN262288 JQJ262288 KAF262288 KKB262288 KTX262288 LDT262288 LNP262288 LXL262288 MHH262288 MRD262288 NAZ262288 NKV262288 NUR262288 OEN262288 OOJ262288 OYF262288 PIB262288 PRX262288 QBT262288 QLP262288 QVL262288 RFH262288 RPD262288 RYZ262288 SIV262288 SSR262288 TCN262288 TMJ262288 TWF262288 UGB262288 UPX262288 UZT262288 VJP262288 VTL262288 WDH262288 WND262288 KN327824 UJ327824 AEF327824 AOB327824 AXX327824 BHT327824 BRP327824 CBL327824 CLH327824 CVD327824 DEZ327824 DOV327824 DYR327824 EIN327824 ESJ327824 FCF327824 FMB327824 FVX327824 GFT327824 GPP327824 GZL327824 HJH327824 HTD327824 ICZ327824 IMV327824 IWR327824 JGN327824 JQJ327824 KAF327824 KKB327824 KTX327824 LDT327824 LNP327824 LXL327824 MHH327824 MRD327824 NAZ327824 NKV327824 NUR327824 OEN327824 OOJ327824 OYF327824 PIB327824 PRX327824 QBT327824 QLP327824 QVL327824 RFH327824 RPD327824 RYZ327824 SIV327824 SSR327824 TCN327824 TMJ327824 TWF327824 UGB327824 UPX327824 UZT327824 VJP327824 VTL327824 WDH327824 WND327824 KN393360 UJ393360 AEF393360 AOB393360 AXX393360 BHT393360 BRP393360 CBL393360 CLH393360 CVD393360 DEZ393360 DOV393360 DYR393360 EIN393360 ESJ393360 FCF393360 FMB393360 FVX393360 GFT393360 GPP393360 GZL393360 HJH393360 HTD393360 ICZ393360 IMV393360 IWR393360 JGN393360 JQJ393360 KAF393360 KKB393360 KTX393360 LDT393360 LNP393360 LXL393360 MHH393360 MRD393360 NAZ393360 NKV393360 NUR393360 OEN393360 OOJ393360 OYF393360 PIB393360 PRX393360 QBT393360 QLP393360 QVL393360 RFH393360 RPD393360 RYZ393360 SIV393360 SSR393360 TCN393360 TMJ393360 TWF393360 UGB393360 UPX393360 UZT393360 VJP393360 VTL393360 WDH393360 WND393360 KN458896 UJ458896 AEF458896 AOB458896 AXX458896 BHT458896 BRP458896 CBL458896 CLH458896 CVD458896 DEZ458896 DOV458896 DYR458896 EIN458896 ESJ458896 FCF458896 FMB458896 FVX458896 GFT458896 GPP458896 GZL458896 HJH458896 HTD458896 ICZ458896 IMV458896 IWR458896 JGN458896 JQJ458896 KAF458896 KKB458896 KTX458896 LDT458896 LNP458896 LXL458896 MHH458896 MRD458896 NAZ458896 NKV458896 NUR458896 OEN458896 OOJ458896 OYF458896 PIB458896 PRX458896 QBT458896 QLP458896 QVL458896 RFH458896 RPD458896 RYZ458896 SIV458896 SSR458896 TCN458896 TMJ458896 TWF458896 UGB458896 UPX458896 UZT458896 VJP458896 VTL458896 WDH458896 WND458896 KN524432 UJ524432 AEF524432 AOB524432 AXX524432 BHT524432 BRP524432 CBL524432 CLH524432 CVD524432 DEZ524432 DOV524432 DYR524432 EIN524432 ESJ524432 FCF524432 FMB524432 FVX524432 GFT524432 GPP524432 GZL524432 HJH524432 HTD524432 ICZ524432 IMV524432 IWR524432 JGN524432 JQJ524432 KAF524432 KKB524432 KTX524432 LDT524432 LNP524432 LXL524432 MHH524432 MRD524432 NAZ524432 NKV524432 NUR524432 OEN524432 OOJ524432 OYF524432 PIB524432 PRX524432 QBT524432 QLP524432 QVL524432 RFH524432 RPD524432 RYZ524432 SIV524432 SSR524432 TCN524432 TMJ524432 TWF524432 UGB524432 UPX524432 UZT524432 VJP524432 VTL524432 WDH524432 WND524432 KN589968 UJ589968 AEF589968 AOB589968 AXX589968 BHT589968 BRP589968 CBL589968 CLH589968 CVD589968 DEZ589968 DOV589968 DYR589968 EIN589968 ESJ589968 FCF589968 FMB589968 FVX589968 GFT589968 GPP589968 GZL589968 HJH589968 HTD589968 ICZ589968 IMV589968 IWR589968 JGN589968 JQJ589968 KAF589968 KKB589968 KTX589968 LDT589968 LNP589968 LXL589968 MHH589968 MRD589968 NAZ589968 NKV589968 NUR589968 OEN589968 OOJ589968 OYF589968 PIB589968 PRX589968 QBT589968 QLP589968 QVL589968 RFH589968 RPD589968 RYZ589968 SIV589968 SSR589968 TCN589968 TMJ589968 TWF589968 UGB589968 UPX589968 UZT589968 VJP589968 VTL589968 WDH589968 WND589968 KN655504 UJ655504 AEF655504 AOB655504 AXX655504 BHT655504 BRP655504 CBL655504 CLH655504 CVD655504 DEZ655504 DOV655504 DYR655504 EIN655504 ESJ655504 FCF655504 FMB655504 FVX655504 GFT655504 GPP655504 GZL655504 HJH655504 HTD655504 ICZ655504 IMV655504 IWR655504 JGN655504 JQJ655504 KAF655504 KKB655504 KTX655504 LDT655504 LNP655504 LXL655504 MHH655504 MRD655504 NAZ655504 NKV655504 NUR655504 OEN655504 OOJ655504 OYF655504 PIB655504 PRX655504 QBT655504 QLP655504 QVL655504 RFH655504 RPD655504 RYZ655504 SIV655504 SSR655504 TCN655504 TMJ655504 TWF655504 UGB655504 UPX655504 UZT655504 VJP655504 VTL655504 WDH655504 WND655504 KN721040 UJ721040 AEF721040 AOB721040 AXX721040 BHT721040 BRP721040 CBL721040 CLH721040 CVD721040 DEZ721040 DOV721040 DYR721040 EIN721040 ESJ721040 FCF721040 FMB721040 FVX721040 GFT721040 GPP721040 GZL721040 HJH721040 HTD721040 ICZ721040 IMV721040 IWR721040 JGN721040 JQJ721040 KAF721040 KKB721040 KTX721040 LDT721040 LNP721040 LXL721040 MHH721040 MRD721040 NAZ721040 NKV721040 NUR721040 OEN721040 OOJ721040 OYF721040 PIB721040 PRX721040 QBT721040 QLP721040 QVL721040 RFH721040 RPD721040 RYZ721040 SIV721040 SSR721040 TCN721040 TMJ721040 TWF721040 UGB721040 UPX721040 UZT721040 VJP721040 VTL721040 WDH721040 WND721040 KN786576 UJ786576 AEF786576 AOB786576 AXX786576 BHT786576 BRP786576 CBL786576 CLH786576 CVD786576 DEZ786576 DOV786576 DYR786576 EIN786576 ESJ786576 FCF786576 FMB786576 FVX786576 GFT786576 GPP786576 GZL786576 HJH786576 HTD786576 ICZ786576 IMV786576 IWR786576 JGN786576 JQJ786576 KAF786576 KKB786576 KTX786576 LDT786576 LNP786576 LXL786576 MHH786576 MRD786576 NAZ786576 NKV786576 NUR786576 OEN786576 OOJ786576 OYF786576 PIB786576 PRX786576 QBT786576 QLP786576 QVL786576 RFH786576 RPD786576 RYZ786576 SIV786576 SSR786576 TCN786576 TMJ786576 TWF786576 UGB786576 UPX786576 UZT786576 VJP786576 VTL786576 WDH786576 WND786576 KN852112 UJ852112 AEF852112 AOB852112 AXX852112 BHT852112 BRP852112 CBL852112 CLH852112 CVD852112 DEZ852112 DOV852112 DYR852112 EIN852112 ESJ852112 FCF852112 FMB852112 FVX852112 GFT852112 GPP852112 GZL852112 HJH852112 HTD852112 ICZ852112 IMV852112 IWR852112 JGN852112 JQJ852112 KAF852112 KKB852112 KTX852112 LDT852112 LNP852112 LXL852112 MHH852112 MRD852112 NAZ852112 NKV852112 NUR852112 OEN852112 OOJ852112 OYF852112 PIB852112 PRX852112 QBT852112 QLP852112 QVL852112 RFH852112 RPD852112 RYZ852112 SIV852112 SSR852112 TCN852112 TMJ852112 TWF852112 UGB852112 UPX852112 UZT852112 VJP852112 VTL852112 WDH852112 WND852112 KN917648 UJ917648 AEF917648 AOB917648 AXX917648 BHT917648 BRP917648 CBL917648 CLH917648 CVD917648 DEZ917648 DOV917648 DYR917648 EIN917648 ESJ917648 FCF917648 FMB917648 FVX917648 GFT917648 GPP917648 GZL917648 HJH917648 HTD917648 ICZ917648 IMV917648 IWR917648 JGN917648 JQJ917648 KAF917648 KKB917648 KTX917648 LDT917648 LNP917648 LXL917648 MHH917648 MRD917648 NAZ917648 NKV917648 NUR917648 OEN917648 OOJ917648 OYF917648 PIB917648 PRX917648 QBT917648 QLP917648 QVL917648 RFH917648 RPD917648 RYZ917648 SIV917648 SSR917648 TCN917648 TMJ917648 TWF917648 UGB917648 UPX917648 UZT917648 VJP917648 VTL917648 WDH917648 WND917648 KN983184 UJ983184 AEF983184 AOB983184 AXX983184 BHT983184 BRP983184 CBL983184 CLH983184 CVD983184 DEZ983184 DOV983184 DYR983184 EIN983184 ESJ983184 FCF983184 FMB983184 FVX983184 GFT983184 GPP983184 GZL983184 HJH983184 HTD983184 ICZ983184 IMV983184 IWR983184 JGN983184 JQJ983184 KAF983184 KKB983184 KTX983184 LDT983184 LNP983184 LXL983184 MHH983184 MRD983184 NAZ983184 NKV983184 NUR983184 OEN983184 OOJ983184 OYF983184 PIB983184 PRX983184 QBT983184 QLP983184 QVL983184 RFH983184 RPD983184 RYZ983184 SIV983184 SSR983184 TCN983184 TMJ983184 TWF983184 UGB983184 UPX983184 UZT983184 VJP983184 VTL983184 WDH983184 WND983184 WND142 WDH142 VTL142 VJP142 UZT142 UPX142 UGB142 TWF142 TMJ142 TCN142 SSR142 SIV142 RYZ142 RPD142 RFH142 QVL142 QLP142 QBT142 PRX142 PIB142 OYF142 OOJ142 OEN142 NUR142 NKV142 NAZ142 MRD142 MHH142 LXL142 LNP142 LDT142 KTX142 KKB142 KAF142 JQJ142 JGN142 IWR142 IMV142 ICZ142 HTD142 HJH142 GZL142 GPP142 GFT142 FVX142 FMB142 FCF142 ESJ142 EIN142 DYR142 DOV142 DEZ142 CVD142 CLH142 CBL142 BRP142 BHT142 AXX142 AOB142 AEF142 UJ142 KN142 WND139 WDH139 VTL139 VJP139 UZT139 UPX139 UGB139 TWF139 TMJ139 TCN139 SSR139 SIV139 RYZ139 RPD139 RFH139 QVL139 QLP139 QBT139 PRX139 PIB139 OYF139 OOJ139 OEN139 NUR139 NKV139 NAZ139 MRD139 MHH139 LXL139 LNP139 LDT139 KTX139 KKB139 KAF139 JQJ139 JGN139 IWR139 IMV139 ICZ139 HTD139 HJH139 GZL139 GPP139 GFT139 FVX139 FMB139 FCF139 ESJ139 EIN139 DYR139 DOV139 DEZ139 CVD139 CLH139 CBL139 BRP139 BHT139 AXX139 AOB139 AEF139 UJ139 KN139 WND136 WDH136 VTL136 VJP136 UZT136 UPX136 UGB136 TWF136 TMJ136 TCN136 SSR136 SIV136 RYZ136 RPD136 RFH136 QVL136 QLP136 QBT136 PRX136 PIB136 OYF136 OOJ136 OEN136 NUR136 NKV136 NAZ136 MRD136 MHH136 LXL136 LNP136 LDT136 KTX136 KKB136 KAF136 JQJ136 JGN136 IWR136 IMV136 ICZ136 HTD136 HJH136 GZL136 GPP136 GFT136 FVX136 FMB136 FCF136 ESJ136 EIN136 DYR136 DOV136 DEZ136 CVD136 CLH136 CBL136 BRP136 BHT136 AXX136 AOB136 AEF136 UJ136 KN136 WND145 WDH145 VTL145 VJP145 UZT145 UPX145 UGB145 TWF145 TMJ145 TCN145 SSR145 SIV145 RYZ145 RPD145 RFH145 QVL145 QLP145 QBT145 PRX145 PIB145 OYF145 OOJ145 OEN145 NUR145 NKV145 NAZ145 MRD145 MHH145 LXL145 LNP145 LDT145 KTX145 KKB145 KAF145 JQJ145 JGN145 IWR145 IMV145 ICZ145 HTD145 HJH145 GZL145 GPP145 GFT145 FVX145 FMB145 FCF145 ESJ145 EIN145 DYR145 DOV145 DEZ145 CVD145 CLH145 CBL145 BRP145 BHT145 AXX145 AOB145 AEF145 UJ145 KN145 WND133 WDH133 VTL133 VJP133 UZT133 UPX133 UGB133 TWF133 TMJ133 TCN133 SSR133 SIV133 RYZ133 RPD133 RFH133 QVL133 QLP133 QBT133 PRX133 PIB133 OYF133 OOJ133 OEN133 NUR133 NKV133 NAZ133 MRD133 MHH133 LXL133 LNP133 LDT133 KTX133 KKB133 KAF133 JQJ133 JGN133 IWR133 IMV133 ICZ133 HTD133 HJH133 GZL133 GPP133 GFT133 FVX133 FMB133 FCF133 ESJ133 EIN133 DYR133 DOV133 DEZ133 CVD133 CLH133 CBL133 BRP133 BHT133 AXX133 AOB133 AEF133 UJ133 KN133 WND162 WDH162 VTL162 VJP162 UZT162 UPX162 UGB162 TWF162 TMJ162 TCN162 SSR162 SIV162 RYZ162 RPD162 RFH162 QVL162 QLP162 QBT162 PRX162 PIB162 OYF162 OOJ162 OEN162 NUR162 NKV162 NAZ162 MRD162 MHH162 LXL162 LNP162 LDT162 KTX162 KKB162 KAF162 JQJ162 JGN162 IWR162 IMV162 ICZ162 HTD162 HJH162 GZL162 GPP162 GFT162 FVX162 FMB162 FCF162 ESJ162 EIN162 DYR162 DOV162 DEZ162 CVD162 CLH162 CBL162 BRP162 BHT162 AXX162 AOB162 AEF162 UJ162 KN162 WND153 WDH153 VTL153 VJP153 UZT153 UPX153 UGB153 TWF153 TMJ153 TCN153 SSR153 SIV153 RYZ153 RPD153 RFH153 QVL153 QLP153 QBT153 PRX153 PIB153 OYF153 OOJ153 OEN153 NUR153 NKV153 NAZ153 MRD153 MHH153 LXL153 LNP153 LDT153 KTX153 KKB153 KAF153 JQJ153 JGN153 IWR153 IMV153 ICZ153 HTD153 HJH153 GZL153 GPP153 GFT153 FVX153 FMB153 FCF153 ESJ153 EIN153 DYR153 DOV153 DEZ153 CVD153 CLH153 CBL153 BRP153 BHT153 AXX153 AOB153 AEF153 UJ153 KN153 WND156 WDH156 VTL156 VJP156 UZT156 UPX156 UGB156 TWF156 TMJ156 TCN156 SSR156 SIV156 RYZ156 RPD156 RFH156 QVL156 QLP156 QBT156 PRX156 PIB156 OYF156 OOJ156 OEN156 NUR156 NKV156 NAZ156 MRD156 MHH156 LXL156 LNP156 LDT156 KTX156 KKB156 KAF156 JQJ156 JGN156 IWR156 IMV156 ICZ156 HTD156 HJH156 GZL156 GPP156 GFT156 FVX156 FMB156 FCF156 ESJ156 EIN156 DYR156 DOV156 DEZ156 CVD156 CLH156 CBL156 BRP156 BHT156 AXX156 AOB156 AEF156 UJ156 KN156 WND159 WDH159 VTL159 VJP159 UZT159 UPX159 UGB159 TWF159 TMJ159 TCN159 SSR159 SIV159 RYZ159 RPD159 RFH159 QVL159 QLP159 QBT159 PRX159 PIB159 OYF159 OOJ159 OEN159 NUR159 NKV159 NAZ159 MRD159 MHH159 LXL159 LNP159 LDT159 KTX159 KKB159 KAF159 JQJ159 JGN159 IWR159 IMV159 ICZ159 HTD159 HJH159 GZL159 GPP159 GFT159 FVX159 FMB159 FCF159 ESJ159 EIN159 DYR159 DOV159 DEZ159 CVD159 CLH159 CBL159 BRP159 BHT159 AXX159 AOB159 AEF159 UJ159 KN159 WND150 WDH150 VTL150 VJP150 UZT150 UPX150 UGB150 TWF150 TMJ150 TCN150 SSR150 SIV150 RYZ150 RPD150 RFH150 QVL150 QLP150 QBT150 PRX150 PIB150 OYF150 OOJ150 OEN150 NUR150 NKV150 NAZ150 MRD150 MHH150 LXL150 LNP150 LDT150 KTX150 KKB150 KAF150 JQJ150 JGN150 IWR150 IMV150 ICZ150 HTD150 HJH150 GZL150 GPP150 GFT150 FVX150 FMB150 FCF150 ESJ150 EIN150 DYR150 DOV150 DEZ150 CVD150 CLH150 CBL150 BRP150 BHT150 AXX150 AOB150 AEF150 UJ150 KN150 WND219 WDH219 VTL219 VJP219 UZT219 UPX219 UGB219 TWF219 TMJ219 TCN219 SSR219 SIV219 RYZ219 RPD219 RFH219 QVL219 QLP219 QBT219 PRX219 PIB219 OYF219 OOJ219 OEN219 NUR219 NKV219 NAZ219 MRD219 MHH219 LXL219 LNP219 LDT219 KTX219 KKB219 KAF219 JQJ219 JGN219 IWR219 IMV219 ICZ219 HTD219 HJH219 GZL219 GPP219 GFT219 FVX219 FMB219 FCF219 ESJ219 EIN219 DYR219 DOV219 DEZ219 CVD219 CLH219 CBL219 BRP219 BHT219 AXX219 AOB219 AEF219 UJ219 KN219 WND222 WDH222 VTL222 VJP222 UZT222 UPX222 UGB222 TWF222 TMJ222 TCN222 SSR222 SIV222 RYZ222 RPD222 RFH222 QVL222 QLP222 QBT222 PRX222 PIB222 OYF222 OOJ222 OEN222 NUR222 NKV222 NAZ222 MRD222 MHH222 LXL222 LNP222 LDT222 KTX222 KKB222 KAF222 JQJ222 JGN222 IWR222 IMV222 ICZ222 HTD222 HJH222 GZL222 GPP222 GFT222 FVX222 FMB222 FCF222 ESJ222 EIN222 DYR222 DOV222 DEZ222 CVD222 CLH222 CBL222 BRP222 BHT222 AXX222 AOB222 AEF222 UJ222 KN222 WND225 WDH225 VTL225 VJP225 UZT225 UPX225 UGB225 TWF225 TMJ225 TCN225 SSR225 SIV225 RYZ225 RPD225 RFH225 QVL225 QLP225 QBT225 PRX225 PIB225 OYF225 OOJ225 OEN225 NUR225 NKV225 NAZ225 MRD225 MHH225 LXL225 LNP225 LDT225 KTX225 KKB225 KAF225 JQJ225 JGN225 IWR225 IMV225 ICZ225 HTD225 HJH225 GZL225 GPP225 GFT225 FVX225 FMB225 FCF225 ESJ225 EIN225 DYR225 DOV225 DEZ225 CVD225 CLH225 CBL225 BRP225 BHT225 AXX225 AOB225 AEF225 UJ225 KN225 WND216 WDH216 VTL216 VJP216 UZT216 UPX216 UGB216 TWF216 TMJ216 TCN216 SSR216 SIV216 RYZ216 RPD216 RFH216 QVL216 QLP216 QBT216 PRX216 PIB216 OYF216 OOJ216 OEN216 NUR216 NKV216 NAZ216 MRD216 MHH216 LXL216 LNP216 LDT216 KTX216 KKB216 KAF216 JQJ216 JGN216 IWR216 IMV216 ICZ216 HTD216 HJH216 GZL216 GPP216 GFT216 FVX216 FMB216 FCF216 ESJ216 EIN216 DYR216 DOV216 DEZ216 CVD216 CLH216 CBL216 BRP216 BHT216 AXX216 AOB216 AEF216 UJ216 KN216 WND211 WDH211 VTL211 VJP211 UZT211 UPX211 UGB211 TWF211 TMJ211 TCN211 SSR211 SIV211 RYZ211 RPD211 RFH211 QVL211 QLP211 QBT211 PRX211 PIB211 OYF211 OOJ211 OEN211 NUR211 NKV211 NAZ211 MRD211 MHH211 LXL211 LNP211 LDT211 KTX211 KKB211 KAF211 JQJ211 JGN211 IWR211 IMV211 ICZ211 HTD211 HJH211 GZL211 GPP211 GFT211 FVX211 FMB211 FCF211 ESJ211 EIN211 DYR211 DOV211 DEZ211 CVD211 CLH211 CBL211 BRP211 BHT211 AXX211 AOB211 AEF211 UJ211 KN211 WND202 WDH202 VTL202 VJP202 UZT202 UPX202 UGB202 TWF202 TMJ202 TCN202 SSR202 SIV202 RYZ202 RPD202 RFH202 QVL202 QLP202 QBT202 PRX202 PIB202 OYF202 OOJ202 OEN202 NUR202 NKV202 NAZ202 MRD202 MHH202 LXL202 LNP202 LDT202 KTX202 KKB202 KAF202 JQJ202 JGN202 IWR202 IMV202 ICZ202 HTD202 HJH202 GZL202 GPP202 GFT202 FVX202 FMB202 FCF202 ESJ202 EIN202 DYR202 DOV202 DEZ202 CVD202 CLH202 CBL202 BRP202 BHT202 AXX202 AOB202 AEF202 UJ202 KN202 WND205 WDH205 VTL205 VJP205 UZT205 UPX205 UGB205 TWF205 TMJ205 TCN205 SSR205 SIV205 RYZ205 RPD205 RFH205 QVL205 QLP205 QBT205 PRX205 PIB205 OYF205 OOJ205 OEN205 NUR205 NKV205 NAZ205 MRD205 MHH205 LXL205 LNP205 LDT205 KTX205 KKB205 KAF205 JQJ205 JGN205 IWR205 IMV205 ICZ205 HTD205 HJH205 GZL205 GPP205 GFT205 FVX205 FMB205 FCF205 ESJ205 EIN205 DYR205 DOV205 DEZ205 CVD205 CLH205 CBL205 BRP205 BHT205 AXX205 AOB205 AEF205 UJ205 KN205 WND208 WDH208 VTL208 VJP208 UZT208 UPX208 UGB208 TWF208 TMJ208 TCN208 SSR208 SIV208 RYZ208 RPD208 RFH208 QVL208 QLP208 QBT208 PRX208 PIB208 OYF208 OOJ208 OEN208 NUR208 NKV208 NAZ208 MRD208 MHH208 LXL208 LNP208 LDT208 KTX208 KKB208 KAF208 JQJ208 JGN208 IWR208 IMV208 ICZ208 HTD208 HJH208 GZL208 GPP208 GFT208 FVX208 FMB208 FCF208 ESJ208 EIN208 DYR208 DOV208 DEZ208 CVD208 CLH208 CBL208 BRP208 BHT208 AXX208 AOB208 AEF208 UJ208 KN208 WND199 WDH199 VTL199 VJP199 UZT199 UPX199 UGB199 TWF199 TMJ199 TCN199 SSR199 SIV199 RYZ199 RPD199 RFH199 QVL199 QLP199 QBT199 PRX199 PIB199 OYF199 OOJ199 OEN199 NUR199 NKV199 NAZ199 MRD199 MHH199 LXL199 LNP199 LDT199 KTX199 KKB199 KAF199 JQJ199 JGN199 IWR199 IMV199 ICZ199 HTD199 HJH199 GZL199 GPP199 GFT199 FVX199 FMB199 FCF199 ESJ199 EIN199 DYR199 DOV199 DEZ199 CVD199 CLH199 CBL199 BRP199 BHT199 AXX199 AOB199 AEF199 UJ199 KN199 WND255 WDH255 VTL255 VJP255 UZT255 UPX255 UGB255 TWF255 TMJ255 TCN255 SSR255 SIV255 RYZ255 RPD255 RFH255 QVL255 QLP255 QBT255 PRX255 PIB255 OYF255 OOJ255 OEN255 NUR255 NKV255 NAZ255 MRD255 MHH255 LXL255 LNP255 LDT255 KTX255 KKB255 KAF255 JQJ255 JGN255 IWR255 IMV255 ICZ255 HTD255 HJH255 GZL255 GPP255 GFT255 FVX255 FMB255 FCF255 ESJ255 EIN255 DYR255 DOV255 DEZ255 CVD255 CLH255 CBL255 BRP255 BHT255 AXX255 AOB255 AEF255 UJ255 KN255 WND246 WDH246 VTL246 VJP246 UZT246 UPX246 UGB246 TWF246 TMJ246 TCN246 SSR246 SIV246 RYZ246 RPD246 RFH246 QVL246 QLP246 QBT246 PRX246 PIB246 OYF246 OOJ246 OEN246 NUR246 NKV246 NAZ246 MRD246 MHH246 LXL246 LNP246 LDT246 KTX246 KKB246 KAF246 JQJ246 JGN246 IWR246 IMV246 ICZ246 HTD246 HJH246 GZL246 GPP246 GFT246 FVX246 FMB246 FCF246 ESJ246 EIN246 DYR246 DOV246 DEZ246 CVD246 CLH246 CBL246 BRP246 BHT246 AXX246 AOB246 AEF246 UJ246 KN246 WND249 WDH249 VTL249 VJP249 UZT249 UPX249 UGB249 TWF249 TMJ249 TCN249 SSR249 SIV249 RYZ249 RPD249 RFH249 QVL249 QLP249 QBT249 PRX249 PIB249 OYF249 OOJ249 OEN249 NUR249 NKV249 NAZ249 MRD249 MHH249 LXL249 LNP249 LDT249 KTX249 KKB249 KAF249 JQJ249 JGN249 IWR249 IMV249 ICZ249 HTD249 HJH249 GZL249 GPP249 GFT249 FVX249 FMB249 FCF249 ESJ249 EIN249 DYR249 DOV249 DEZ249 CVD249 CLH249 CBL249 BRP249 BHT249 AXX249 AOB249 AEF249 UJ249 KN249 WND252 WDH252 VTL252 VJP252 UZT252 UPX252 UGB252 TWF252 TMJ252 TCN252 SSR252 SIV252 RYZ252 RPD252 RFH252 QVL252 QLP252 QBT252 PRX252 PIB252 OYF252 OOJ252 OEN252 NUR252 NKV252 NAZ252 MRD252 MHH252 LXL252 LNP252 LDT252 KTX252 KKB252 KAF252 JQJ252 JGN252 IWR252 IMV252 ICZ252 HTD252 HJH252 GZL252 GPP252 GFT252 FVX252 FMB252 FCF252 ESJ252 EIN252 DYR252 DOV252 DEZ252 CVD252 CLH252 CBL252 BRP252 BHT252 AXX252 AOB252 AEF252 UJ252 KN252 WND243 WDH243 VTL243 VJP243 UZT243 UPX243 UGB243 TWF243 TMJ243 TCN243 SSR243 SIV243 RYZ243 RPD243 RFH243 QVL243 QLP243 QBT243 PRX243 PIB243 OYF243 OOJ243 OEN243 NUR243 NKV243 NAZ243 MRD243 MHH243 LXL243 LNP243 LDT243 KTX243 KKB243 KAF243 JQJ243 JGN243 IWR243 IMV243 ICZ243 HTD243 HJH243 GZL243 GPP243 GFT243 FVX243 FMB243 FCF243 ESJ243 EIN243 DYR243 DOV243 DEZ243 CVD243 CLH243 CBL243 BRP243 BHT243 AXX243 AOB243 AEF243 UJ243 KN243 WND272 WDH272 VTL272 VJP272 UZT272 UPX272 UGB272 TWF272 TMJ272 TCN272 SSR272 SIV272 RYZ272 RPD272 RFH272 QVL272 QLP272 QBT272 PRX272 PIB272 OYF272 OOJ272 OEN272 NUR272 NKV272 NAZ272 MRD272 MHH272 LXL272 LNP272 LDT272 KTX272 KKB272 KAF272 JQJ272 JGN272 IWR272 IMV272 ICZ272 HTD272 HJH272 GZL272 GPP272 GFT272 FVX272 FMB272 FCF272 ESJ272 EIN272 DYR272 DOV272 DEZ272 CVD272 CLH272 CBL272 BRP272 BHT272 AXX272 AOB272 AEF272 UJ272 KN272 WND263 WDH263 VTL263 VJP263 UZT263 UPX263 UGB263 TWF263 TMJ263 TCN263 SSR263 SIV263 RYZ263 RPD263 RFH263 QVL263 QLP263 QBT263 PRX263 PIB263 OYF263 OOJ263 OEN263 NUR263 NKV263 NAZ263 MRD263 MHH263 LXL263 LNP263 LDT263 KTX263 KKB263 KAF263 JQJ263 JGN263 IWR263 IMV263 ICZ263 HTD263 HJH263 GZL263 GPP263 GFT263 FVX263 FMB263 FCF263 ESJ263 EIN263 DYR263 DOV263 DEZ263 CVD263 CLH263 CBL263 BRP263 BHT263 AXX263 AOB263 AEF263 UJ263 KN263 WND266 WDH266 VTL266 VJP266 UZT266 UPX266 UGB266 TWF266 TMJ266 TCN266 SSR266 SIV266 RYZ266 RPD266 RFH266 QVL266 QLP266 QBT266 PRX266 PIB266 OYF266 OOJ266 OEN266 NUR266 NKV266 NAZ266 MRD266 MHH266 LXL266 LNP266 LDT266 KTX266 KKB266 KAF266 JQJ266 JGN266 IWR266 IMV266 ICZ266 HTD266 HJH266 GZL266 GPP266 GFT266 FVX266 FMB266 FCF266 ESJ266 EIN266 DYR266 DOV266 DEZ266 CVD266 CLH266 CBL266 BRP266 BHT266 AXX266 AOB266 AEF266 UJ266 KN266 WND269 WDH269 VTL269 VJP269 UZT269 UPX269 UGB269 TWF269 TMJ269 TCN269 SSR269 SIV269 RYZ269 RPD269 RFH269 QVL269 QLP269 QBT269 PRX269 PIB269 OYF269 OOJ269 OEN269 NUR269 NKV269 NAZ269 MRD269 MHH269 LXL269 LNP269 LDT269 KTX269 KKB269 KAF269 JQJ269 JGN269 IWR269 IMV269 ICZ269 HTD269 HJH269 GZL269 GPP269 GFT269 FVX269 FMB269 FCF269 ESJ269 EIN269 DYR269 DOV269 DEZ269 CVD269 CLH269 CBL269 BRP269 BHT269 AXX269 AOB269 AEF269 UJ269 KN269 WND260 WDH260 VTL260 VJP260 UZT260 UPX260 UGB260 TWF260 TMJ260 TCN260 SSR260 SIV260 RYZ260 RPD260 RFH260 QVL260 QLP260 QBT260 PRX260 PIB260 OYF260 OOJ260 OEN260 NUR260 NKV260 NAZ260 MRD260 MHH260 LXL260 LNP260 LDT260 KTX260 KKB260 KAF260 JQJ260 JGN260 IWR260 IMV260 ICZ260 HTD260 HJH260 GZL260 GPP260 GFT260 FVX260 FMB260 FCF260 ESJ260 EIN260 DYR260 DOV260 DEZ260 CVD260 CLH260 CBL260 BRP260 BHT260 AXX260 AOB260 AEF260 UJ260 KN260 WND228 WDH228 VTL228 VJP228 UZT228 UPX228 UGB228 TWF228 TMJ228 TCN228 SSR228 SIV228 RYZ228 RPD228 RFH228 QVL228 QLP228 QBT228 PRX228 PIB228 OYF228 OOJ228 OEN228 NUR228 NKV228 NAZ228 MRD228 MHH228 LXL228 LNP228 LDT228 KTX228 KKB228 KAF228 JQJ228 JGN228 IWR228 IMV228 ICZ228 HTD228 HJH228 GZL228 GPP228 GFT228 FVX228 FMB228 FCF228 ESJ228 EIN228 DYR228 DOV228 DEZ228 CVD228 CLH228 CBL228 BRP228 BHT228 AXX228 AOB228 AEF228 UJ228 KN228 J260 J263 J266 J269 J272 J243 J246 J249 J252 J255 J150 J159 J156 J153 J162 J133 J145 J136 J139 J142 J216 J219 J222 J225 J228 J199 J202 J205 J208 J211 J327824 J262288 J196752 J131216 J65680 J983181 J917645 J852109 J786573 J721037 J655501 J589965 J524429 J458893 J393357 J327821 J262285 J196749 J131213 J65677 J983178 J917642 J852106 J786570 J721034 J655498 J589962 J524426 J458890 J393354 J327818 J262282 J196746 J131210 J65674 J983187 J917651 J852115 J786579 J721043 J655507 J589971 J524435 J458899 J393363 J327827 J262291 J196755 J131219 J65683 J983175 J917639 J852103 J786567 J721031 J655495 J589959 J524423 J458887 J393351 J327815 J262279 J196743 J131207 J65671 J983204 J917668 J852132 J786596 J721060 J655524 J589988 J524452 J458916 J393380 J327844 J262308 J196772 J131236 J65700 J983195 J917659 J852123 J786587 J721051 J655515 J589979 J524443 J458907 J393371 J327835 J262299 J196763 J131227 J65691 J983198 J917662 J852126 J786590 J721054 J655518 J589982 J524446 J458910 J393374 J327838 J262302 J196766 J131230 J65694 J983201 J917665 J852129 J786593 J721057 J655521 J589985 J524449 J458913 J393377 J327841 J262305 J196769 J131233 J65697 J983192 J917656 J852120 J786584 J721048 J655512 J589976 J524440 J458904 J393368 J327832 J262296 J196760 J131224 J65688 J983259 J917723 J852187 J786651 J721115 J655579 J590043 J524507 J458971 J393435 J327899 J262363 J196827 J131291 J65755 J983262 J917726 J852190 J786654 J721118 J655582 J590046 J524510 J458974 J393438 J327902 J262366 J196830 J131294 J65758 J983265 J917729 J852193 J786657 J721121 J655585 J590049 J524513 J458977 J393441 J327905 J262369 J196833 J131297 J65761 J983256 J917720 J852184 J786648 J721112 J655576 J590040 J524504 J458968 J393432 J327896 J262360 J196824 J131288 J65752 J983251 J917715 J852179 J786643 J721107 J655571 J590035 J524499 J458963 J393427 J327891 J262355 J196819 J131283 J65747 J983242 J917706 J852170 J786634 J721098 J655562 J590026 J524490 J458954 J393418 J327882 J262346 J196810 J131274 J65738 J655504 J983245 J917709 J852173 J786637 J721101 J655565 J590029 J524493 J458957 J393421 J327885 J262349 J196813 J131277 J65741 J589968 J983248 J917712 J852176 J786640 J721104 J655568 J590032 J524496 J458960 J393424 J327888 J262352 J196816 J131280 J65744 J524432 J983239 J917703 J852167 J786631 J721095 J655559 J590023 J524487 J458951 J393415 J327879 J262343 J196807 J131271 J65735 J458896 J983294 J917758 J852222 J786686 J721150 J655614 J590078 J524542 J459006 J393470 J327934 J262398 J196862 J131326 J65790 J983285 J917749 J852213 J786677 J721141 J655605 J590069 J524533 J458997 J393461 J327925 J262389 J196853 J131317 J65781 J983288 J917752 J852216 J786680 J721144 J655608 J590072 J524536 J459000 J393464 J327928 J262392 J196856 J131320 J65784 J983291 J917755 J852219 J786683 J721147 J655611 J590075 J524539 J459003 J393467 J327931 J262395 J196859 J131323 J65787 J983282 J917746 J852210 J786674 J721138 J655602 J590066 J524530 J458994 J393458 J327922 J262386 J196850 J131314 J65778 J721040 J983311 J917775 J852239 J786703 J721167 J655631 J590095 J524559 J459023 J393487 J327951 J262415 J196879 J131343 J65807 J983184 J983302 J917766 J852230 J786694 J721158 J655622 J590086 J524550 J459014 J393478 J327942 J262406 J196870 J131334 J65798 J917648 J983305 J917769 J852233 J786697 J721161 J655625 J590089 J524553 J459017 J393481 J327945 J262409 J196873 J131337 J65801 J852112 J983308 J917772 J852236 J786700 J721164 J655628 J590092 J524556 J459020 J393484 J327948 J262412 J196876 J131340 J65804 J786576 J983299 J917763 J852227 J786691 J721155 J655619 J590083 J524547 J459011 J393475 J327939 J262403 J196867 J131331 J65795 J983268 J917732 J852196 J786660 J721124 J655588 J590052 J524516 J458980 J393444 J327908 J262372 J196836 J131300 J65764 J393360</xm:sqref>
        </x14:dataValidation>
        <x14:dataValidation type="list" allowBlank="1" showInputMessage="1" showErrorMessage="1">
          <x14:formula1>
            <xm:f>Veg_Weed_Density</xm:f>
          </x14:formula1>
          <xm:sqref>BO65778:BO65779 LK65778:LK65779 VG65778:VG65779 AFC65778:AFC65779 AOY65778:AOY65779 AYU65778:AYU65779 BIQ65778:BIQ65779 BSM65778:BSM65779 CCI65778:CCI65779 CME65778:CME65779 CWA65778:CWA65779 DFW65778:DFW65779 DPS65778:DPS65779 DZO65778:DZO65779 EJK65778:EJK65779 ETG65778:ETG65779 FDC65778:FDC65779 FMY65778:FMY65779 FWU65778:FWU65779 GGQ65778:GGQ65779 GQM65778:GQM65779 HAI65778:HAI65779 HKE65778:HKE65779 HUA65778:HUA65779 IDW65778:IDW65779 INS65778:INS65779 IXO65778:IXO65779 JHK65778:JHK65779 JRG65778:JRG65779 KBC65778:KBC65779 KKY65778:KKY65779 KUU65778:KUU65779 LEQ65778:LEQ65779 LOM65778:LOM65779 LYI65778:LYI65779 MIE65778:MIE65779 MSA65778:MSA65779 NBW65778:NBW65779 NLS65778:NLS65779 NVO65778:NVO65779 OFK65778:OFK65779 OPG65778:OPG65779 OZC65778:OZC65779 PIY65778:PIY65779 PSU65778:PSU65779 QCQ65778:QCQ65779 QMM65778:QMM65779 QWI65778:QWI65779 RGE65778:RGE65779 RQA65778:RQA65779 RZW65778:RZW65779 SJS65778:SJS65779 STO65778:STO65779 TDK65778:TDK65779 TNG65778:TNG65779 TXC65778:TXC65779 UGY65778:UGY65779 UQU65778:UQU65779 VAQ65778:VAQ65779 VKM65778:VKM65779 VUI65778:VUI65779 WEE65778:WEE65779 WOA65778:WOA65779 BO131314:BO131315 LK131314:LK131315 VG131314:VG131315 AFC131314:AFC131315 AOY131314:AOY131315 AYU131314:AYU131315 BIQ131314:BIQ131315 BSM131314:BSM131315 CCI131314:CCI131315 CME131314:CME131315 CWA131314:CWA131315 DFW131314:DFW131315 DPS131314:DPS131315 DZO131314:DZO131315 EJK131314:EJK131315 ETG131314:ETG131315 FDC131314:FDC131315 FMY131314:FMY131315 FWU131314:FWU131315 GGQ131314:GGQ131315 GQM131314:GQM131315 HAI131314:HAI131315 HKE131314:HKE131315 HUA131314:HUA131315 IDW131314:IDW131315 INS131314:INS131315 IXO131314:IXO131315 JHK131314:JHK131315 JRG131314:JRG131315 KBC131314:KBC131315 KKY131314:KKY131315 KUU131314:KUU131315 LEQ131314:LEQ131315 LOM131314:LOM131315 LYI131314:LYI131315 MIE131314:MIE131315 MSA131314:MSA131315 NBW131314:NBW131315 NLS131314:NLS131315 NVO131314:NVO131315 OFK131314:OFK131315 OPG131314:OPG131315 OZC131314:OZC131315 PIY131314:PIY131315 PSU131314:PSU131315 QCQ131314:QCQ131315 QMM131314:QMM131315 QWI131314:QWI131315 RGE131314:RGE131315 RQA131314:RQA131315 RZW131314:RZW131315 SJS131314:SJS131315 STO131314:STO131315 TDK131314:TDK131315 TNG131314:TNG131315 TXC131314:TXC131315 UGY131314:UGY131315 UQU131314:UQU131315 VAQ131314:VAQ131315 VKM131314:VKM131315 VUI131314:VUI131315 WEE131314:WEE131315 WOA131314:WOA131315 BO196850:BO196851 LK196850:LK196851 VG196850:VG196851 AFC196850:AFC196851 AOY196850:AOY196851 AYU196850:AYU196851 BIQ196850:BIQ196851 BSM196850:BSM196851 CCI196850:CCI196851 CME196850:CME196851 CWA196850:CWA196851 DFW196850:DFW196851 DPS196850:DPS196851 DZO196850:DZO196851 EJK196850:EJK196851 ETG196850:ETG196851 FDC196850:FDC196851 FMY196850:FMY196851 FWU196850:FWU196851 GGQ196850:GGQ196851 GQM196850:GQM196851 HAI196850:HAI196851 HKE196850:HKE196851 HUA196850:HUA196851 IDW196850:IDW196851 INS196850:INS196851 IXO196850:IXO196851 JHK196850:JHK196851 JRG196850:JRG196851 KBC196850:KBC196851 KKY196850:KKY196851 KUU196850:KUU196851 LEQ196850:LEQ196851 LOM196850:LOM196851 LYI196850:LYI196851 MIE196850:MIE196851 MSA196850:MSA196851 NBW196850:NBW196851 NLS196850:NLS196851 NVO196850:NVO196851 OFK196850:OFK196851 OPG196850:OPG196851 OZC196850:OZC196851 PIY196850:PIY196851 PSU196850:PSU196851 QCQ196850:QCQ196851 QMM196850:QMM196851 QWI196850:QWI196851 RGE196850:RGE196851 RQA196850:RQA196851 RZW196850:RZW196851 SJS196850:SJS196851 STO196850:STO196851 TDK196850:TDK196851 TNG196850:TNG196851 TXC196850:TXC196851 UGY196850:UGY196851 UQU196850:UQU196851 VAQ196850:VAQ196851 VKM196850:VKM196851 VUI196850:VUI196851 WEE196850:WEE196851 WOA196850:WOA196851 BO262386:BO262387 LK262386:LK262387 VG262386:VG262387 AFC262386:AFC262387 AOY262386:AOY262387 AYU262386:AYU262387 BIQ262386:BIQ262387 BSM262386:BSM262387 CCI262386:CCI262387 CME262386:CME262387 CWA262386:CWA262387 DFW262386:DFW262387 DPS262386:DPS262387 DZO262386:DZO262387 EJK262386:EJK262387 ETG262386:ETG262387 FDC262386:FDC262387 FMY262386:FMY262387 FWU262386:FWU262387 GGQ262386:GGQ262387 GQM262386:GQM262387 HAI262386:HAI262387 HKE262386:HKE262387 HUA262386:HUA262387 IDW262386:IDW262387 INS262386:INS262387 IXO262386:IXO262387 JHK262386:JHK262387 JRG262386:JRG262387 KBC262386:KBC262387 KKY262386:KKY262387 KUU262386:KUU262387 LEQ262386:LEQ262387 LOM262386:LOM262387 LYI262386:LYI262387 MIE262386:MIE262387 MSA262386:MSA262387 NBW262386:NBW262387 NLS262386:NLS262387 NVO262386:NVO262387 OFK262386:OFK262387 OPG262386:OPG262387 OZC262386:OZC262387 PIY262386:PIY262387 PSU262386:PSU262387 QCQ262386:QCQ262387 QMM262386:QMM262387 QWI262386:QWI262387 RGE262386:RGE262387 RQA262386:RQA262387 RZW262386:RZW262387 SJS262386:SJS262387 STO262386:STO262387 TDK262386:TDK262387 TNG262386:TNG262387 TXC262386:TXC262387 UGY262386:UGY262387 UQU262386:UQU262387 VAQ262386:VAQ262387 VKM262386:VKM262387 VUI262386:VUI262387 WEE262386:WEE262387 WOA262386:WOA262387 BO327922:BO327923 LK327922:LK327923 VG327922:VG327923 AFC327922:AFC327923 AOY327922:AOY327923 AYU327922:AYU327923 BIQ327922:BIQ327923 BSM327922:BSM327923 CCI327922:CCI327923 CME327922:CME327923 CWA327922:CWA327923 DFW327922:DFW327923 DPS327922:DPS327923 DZO327922:DZO327923 EJK327922:EJK327923 ETG327922:ETG327923 FDC327922:FDC327923 FMY327922:FMY327923 FWU327922:FWU327923 GGQ327922:GGQ327923 GQM327922:GQM327923 HAI327922:HAI327923 HKE327922:HKE327923 HUA327922:HUA327923 IDW327922:IDW327923 INS327922:INS327923 IXO327922:IXO327923 JHK327922:JHK327923 JRG327922:JRG327923 KBC327922:KBC327923 KKY327922:KKY327923 KUU327922:KUU327923 LEQ327922:LEQ327923 LOM327922:LOM327923 LYI327922:LYI327923 MIE327922:MIE327923 MSA327922:MSA327923 NBW327922:NBW327923 NLS327922:NLS327923 NVO327922:NVO327923 OFK327922:OFK327923 OPG327922:OPG327923 OZC327922:OZC327923 PIY327922:PIY327923 PSU327922:PSU327923 QCQ327922:QCQ327923 QMM327922:QMM327923 QWI327922:QWI327923 RGE327922:RGE327923 RQA327922:RQA327923 RZW327922:RZW327923 SJS327922:SJS327923 STO327922:STO327923 TDK327922:TDK327923 TNG327922:TNG327923 TXC327922:TXC327923 UGY327922:UGY327923 UQU327922:UQU327923 VAQ327922:VAQ327923 VKM327922:VKM327923 VUI327922:VUI327923 WEE327922:WEE327923 WOA327922:WOA327923 BO393458:BO393459 LK393458:LK393459 VG393458:VG393459 AFC393458:AFC393459 AOY393458:AOY393459 AYU393458:AYU393459 BIQ393458:BIQ393459 BSM393458:BSM393459 CCI393458:CCI393459 CME393458:CME393459 CWA393458:CWA393459 DFW393458:DFW393459 DPS393458:DPS393459 DZO393458:DZO393459 EJK393458:EJK393459 ETG393458:ETG393459 FDC393458:FDC393459 FMY393458:FMY393459 FWU393458:FWU393459 GGQ393458:GGQ393459 GQM393458:GQM393459 HAI393458:HAI393459 HKE393458:HKE393459 HUA393458:HUA393459 IDW393458:IDW393459 INS393458:INS393459 IXO393458:IXO393459 JHK393458:JHK393459 JRG393458:JRG393459 KBC393458:KBC393459 KKY393458:KKY393459 KUU393458:KUU393459 LEQ393458:LEQ393459 LOM393458:LOM393459 LYI393458:LYI393459 MIE393458:MIE393459 MSA393458:MSA393459 NBW393458:NBW393459 NLS393458:NLS393459 NVO393458:NVO393459 OFK393458:OFK393459 OPG393458:OPG393459 OZC393458:OZC393459 PIY393458:PIY393459 PSU393458:PSU393459 QCQ393458:QCQ393459 QMM393458:QMM393459 QWI393458:QWI393459 RGE393458:RGE393459 RQA393458:RQA393459 RZW393458:RZW393459 SJS393458:SJS393459 STO393458:STO393459 TDK393458:TDK393459 TNG393458:TNG393459 TXC393458:TXC393459 UGY393458:UGY393459 UQU393458:UQU393459 VAQ393458:VAQ393459 VKM393458:VKM393459 VUI393458:VUI393459 WEE393458:WEE393459 WOA393458:WOA393459 BO458994:BO458995 LK458994:LK458995 VG458994:VG458995 AFC458994:AFC458995 AOY458994:AOY458995 AYU458994:AYU458995 BIQ458994:BIQ458995 BSM458994:BSM458995 CCI458994:CCI458995 CME458994:CME458995 CWA458994:CWA458995 DFW458994:DFW458995 DPS458994:DPS458995 DZO458994:DZO458995 EJK458994:EJK458995 ETG458994:ETG458995 FDC458994:FDC458995 FMY458994:FMY458995 FWU458994:FWU458995 GGQ458994:GGQ458995 GQM458994:GQM458995 HAI458994:HAI458995 HKE458994:HKE458995 HUA458994:HUA458995 IDW458994:IDW458995 INS458994:INS458995 IXO458994:IXO458995 JHK458994:JHK458995 JRG458994:JRG458995 KBC458994:KBC458995 KKY458994:KKY458995 KUU458994:KUU458995 LEQ458994:LEQ458995 LOM458994:LOM458995 LYI458994:LYI458995 MIE458994:MIE458995 MSA458994:MSA458995 NBW458994:NBW458995 NLS458994:NLS458995 NVO458994:NVO458995 OFK458994:OFK458995 OPG458994:OPG458995 OZC458994:OZC458995 PIY458994:PIY458995 PSU458994:PSU458995 QCQ458994:QCQ458995 QMM458994:QMM458995 QWI458994:QWI458995 RGE458994:RGE458995 RQA458994:RQA458995 RZW458994:RZW458995 SJS458994:SJS458995 STO458994:STO458995 TDK458994:TDK458995 TNG458994:TNG458995 TXC458994:TXC458995 UGY458994:UGY458995 UQU458994:UQU458995 VAQ458994:VAQ458995 VKM458994:VKM458995 VUI458994:VUI458995 WEE458994:WEE458995 WOA458994:WOA458995 BO524530:BO524531 LK524530:LK524531 VG524530:VG524531 AFC524530:AFC524531 AOY524530:AOY524531 AYU524530:AYU524531 BIQ524530:BIQ524531 BSM524530:BSM524531 CCI524530:CCI524531 CME524530:CME524531 CWA524530:CWA524531 DFW524530:DFW524531 DPS524530:DPS524531 DZO524530:DZO524531 EJK524530:EJK524531 ETG524530:ETG524531 FDC524530:FDC524531 FMY524530:FMY524531 FWU524530:FWU524531 GGQ524530:GGQ524531 GQM524530:GQM524531 HAI524530:HAI524531 HKE524530:HKE524531 HUA524530:HUA524531 IDW524530:IDW524531 INS524530:INS524531 IXO524530:IXO524531 JHK524530:JHK524531 JRG524530:JRG524531 KBC524530:KBC524531 KKY524530:KKY524531 KUU524530:KUU524531 LEQ524530:LEQ524531 LOM524530:LOM524531 LYI524530:LYI524531 MIE524530:MIE524531 MSA524530:MSA524531 NBW524530:NBW524531 NLS524530:NLS524531 NVO524530:NVO524531 OFK524530:OFK524531 OPG524530:OPG524531 OZC524530:OZC524531 PIY524530:PIY524531 PSU524530:PSU524531 QCQ524530:QCQ524531 QMM524530:QMM524531 QWI524530:QWI524531 RGE524530:RGE524531 RQA524530:RQA524531 RZW524530:RZW524531 SJS524530:SJS524531 STO524530:STO524531 TDK524530:TDK524531 TNG524530:TNG524531 TXC524530:TXC524531 UGY524530:UGY524531 UQU524530:UQU524531 VAQ524530:VAQ524531 VKM524530:VKM524531 VUI524530:VUI524531 WEE524530:WEE524531 WOA524530:WOA524531 BO590066:BO590067 LK590066:LK590067 VG590066:VG590067 AFC590066:AFC590067 AOY590066:AOY590067 AYU590066:AYU590067 BIQ590066:BIQ590067 BSM590066:BSM590067 CCI590066:CCI590067 CME590066:CME590067 CWA590066:CWA590067 DFW590066:DFW590067 DPS590066:DPS590067 DZO590066:DZO590067 EJK590066:EJK590067 ETG590066:ETG590067 FDC590066:FDC590067 FMY590066:FMY590067 FWU590066:FWU590067 GGQ590066:GGQ590067 GQM590066:GQM590067 HAI590066:HAI590067 HKE590066:HKE590067 HUA590066:HUA590067 IDW590066:IDW590067 INS590066:INS590067 IXO590066:IXO590067 JHK590066:JHK590067 JRG590066:JRG590067 KBC590066:KBC590067 KKY590066:KKY590067 KUU590066:KUU590067 LEQ590066:LEQ590067 LOM590066:LOM590067 LYI590066:LYI590067 MIE590066:MIE590067 MSA590066:MSA590067 NBW590066:NBW590067 NLS590066:NLS590067 NVO590066:NVO590067 OFK590066:OFK590067 OPG590066:OPG590067 OZC590066:OZC590067 PIY590066:PIY590067 PSU590066:PSU590067 QCQ590066:QCQ590067 QMM590066:QMM590067 QWI590066:QWI590067 RGE590066:RGE590067 RQA590066:RQA590067 RZW590066:RZW590067 SJS590066:SJS590067 STO590066:STO590067 TDK590066:TDK590067 TNG590066:TNG590067 TXC590066:TXC590067 UGY590066:UGY590067 UQU590066:UQU590067 VAQ590066:VAQ590067 VKM590066:VKM590067 VUI590066:VUI590067 WEE590066:WEE590067 WOA590066:WOA590067 BO655602:BO655603 LK655602:LK655603 VG655602:VG655603 AFC655602:AFC655603 AOY655602:AOY655603 AYU655602:AYU655603 BIQ655602:BIQ655603 BSM655602:BSM655603 CCI655602:CCI655603 CME655602:CME655603 CWA655602:CWA655603 DFW655602:DFW655603 DPS655602:DPS655603 DZO655602:DZO655603 EJK655602:EJK655603 ETG655602:ETG655603 FDC655602:FDC655603 FMY655602:FMY655603 FWU655602:FWU655603 GGQ655602:GGQ655603 GQM655602:GQM655603 HAI655602:HAI655603 HKE655602:HKE655603 HUA655602:HUA655603 IDW655602:IDW655603 INS655602:INS655603 IXO655602:IXO655603 JHK655602:JHK655603 JRG655602:JRG655603 KBC655602:KBC655603 KKY655602:KKY655603 KUU655602:KUU655603 LEQ655602:LEQ655603 LOM655602:LOM655603 LYI655602:LYI655603 MIE655602:MIE655603 MSA655602:MSA655603 NBW655602:NBW655603 NLS655602:NLS655603 NVO655602:NVO655603 OFK655602:OFK655603 OPG655602:OPG655603 OZC655602:OZC655603 PIY655602:PIY655603 PSU655602:PSU655603 QCQ655602:QCQ655603 QMM655602:QMM655603 QWI655602:QWI655603 RGE655602:RGE655603 RQA655602:RQA655603 RZW655602:RZW655603 SJS655602:SJS655603 STO655602:STO655603 TDK655602:TDK655603 TNG655602:TNG655603 TXC655602:TXC655603 UGY655602:UGY655603 UQU655602:UQU655603 VAQ655602:VAQ655603 VKM655602:VKM655603 VUI655602:VUI655603 WEE655602:WEE655603 WOA655602:WOA655603 BO721138:BO721139 LK721138:LK721139 VG721138:VG721139 AFC721138:AFC721139 AOY721138:AOY721139 AYU721138:AYU721139 BIQ721138:BIQ721139 BSM721138:BSM721139 CCI721138:CCI721139 CME721138:CME721139 CWA721138:CWA721139 DFW721138:DFW721139 DPS721138:DPS721139 DZO721138:DZO721139 EJK721138:EJK721139 ETG721138:ETG721139 FDC721138:FDC721139 FMY721138:FMY721139 FWU721138:FWU721139 GGQ721138:GGQ721139 GQM721138:GQM721139 HAI721138:HAI721139 HKE721138:HKE721139 HUA721138:HUA721139 IDW721138:IDW721139 INS721138:INS721139 IXO721138:IXO721139 JHK721138:JHK721139 JRG721138:JRG721139 KBC721138:KBC721139 KKY721138:KKY721139 KUU721138:KUU721139 LEQ721138:LEQ721139 LOM721138:LOM721139 LYI721138:LYI721139 MIE721138:MIE721139 MSA721138:MSA721139 NBW721138:NBW721139 NLS721138:NLS721139 NVO721138:NVO721139 OFK721138:OFK721139 OPG721138:OPG721139 OZC721138:OZC721139 PIY721138:PIY721139 PSU721138:PSU721139 QCQ721138:QCQ721139 QMM721138:QMM721139 QWI721138:QWI721139 RGE721138:RGE721139 RQA721138:RQA721139 RZW721138:RZW721139 SJS721138:SJS721139 STO721138:STO721139 TDK721138:TDK721139 TNG721138:TNG721139 TXC721138:TXC721139 UGY721138:UGY721139 UQU721138:UQU721139 VAQ721138:VAQ721139 VKM721138:VKM721139 VUI721138:VUI721139 WEE721138:WEE721139 WOA721138:WOA721139 BO786674:BO786675 LK786674:LK786675 VG786674:VG786675 AFC786674:AFC786675 AOY786674:AOY786675 AYU786674:AYU786675 BIQ786674:BIQ786675 BSM786674:BSM786675 CCI786674:CCI786675 CME786674:CME786675 CWA786674:CWA786675 DFW786674:DFW786675 DPS786674:DPS786675 DZO786674:DZO786675 EJK786674:EJK786675 ETG786674:ETG786675 FDC786674:FDC786675 FMY786674:FMY786675 FWU786674:FWU786675 GGQ786674:GGQ786675 GQM786674:GQM786675 HAI786674:HAI786675 HKE786674:HKE786675 HUA786674:HUA786675 IDW786674:IDW786675 INS786674:INS786675 IXO786674:IXO786675 JHK786674:JHK786675 JRG786674:JRG786675 KBC786674:KBC786675 KKY786674:KKY786675 KUU786674:KUU786675 LEQ786674:LEQ786675 LOM786674:LOM786675 LYI786674:LYI786675 MIE786674:MIE786675 MSA786674:MSA786675 NBW786674:NBW786675 NLS786674:NLS786675 NVO786674:NVO786675 OFK786674:OFK786675 OPG786674:OPG786675 OZC786674:OZC786675 PIY786674:PIY786675 PSU786674:PSU786675 QCQ786674:QCQ786675 QMM786674:QMM786675 QWI786674:QWI786675 RGE786674:RGE786675 RQA786674:RQA786675 RZW786674:RZW786675 SJS786674:SJS786675 STO786674:STO786675 TDK786674:TDK786675 TNG786674:TNG786675 TXC786674:TXC786675 UGY786674:UGY786675 UQU786674:UQU786675 VAQ786674:VAQ786675 VKM786674:VKM786675 VUI786674:VUI786675 WEE786674:WEE786675 WOA786674:WOA786675 BO852210:BO852211 LK852210:LK852211 VG852210:VG852211 AFC852210:AFC852211 AOY852210:AOY852211 AYU852210:AYU852211 BIQ852210:BIQ852211 BSM852210:BSM852211 CCI852210:CCI852211 CME852210:CME852211 CWA852210:CWA852211 DFW852210:DFW852211 DPS852210:DPS852211 DZO852210:DZO852211 EJK852210:EJK852211 ETG852210:ETG852211 FDC852210:FDC852211 FMY852210:FMY852211 FWU852210:FWU852211 GGQ852210:GGQ852211 GQM852210:GQM852211 HAI852210:HAI852211 HKE852210:HKE852211 HUA852210:HUA852211 IDW852210:IDW852211 INS852210:INS852211 IXO852210:IXO852211 JHK852210:JHK852211 JRG852210:JRG852211 KBC852210:KBC852211 KKY852210:KKY852211 KUU852210:KUU852211 LEQ852210:LEQ852211 LOM852210:LOM852211 LYI852210:LYI852211 MIE852210:MIE852211 MSA852210:MSA852211 NBW852210:NBW852211 NLS852210:NLS852211 NVO852210:NVO852211 OFK852210:OFK852211 OPG852210:OPG852211 OZC852210:OZC852211 PIY852210:PIY852211 PSU852210:PSU852211 QCQ852210:QCQ852211 QMM852210:QMM852211 QWI852210:QWI852211 RGE852210:RGE852211 RQA852210:RQA852211 RZW852210:RZW852211 SJS852210:SJS852211 STO852210:STO852211 TDK852210:TDK852211 TNG852210:TNG852211 TXC852210:TXC852211 UGY852210:UGY852211 UQU852210:UQU852211 VAQ852210:VAQ852211 VKM852210:VKM852211 VUI852210:VUI852211 WEE852210:WEE852211 WOA852210:WOA852211 BO917746:BO917747 LK917746:LK917747 VG917746:VG917747 AFC917746:AFC917747 AOY917746:AOY917747 AYU917746:AYU917747 BIQ917746:BIQ917747 BSM917746:BSM917747 CCI917746:CCI917747 CME917746:CME917747 CWA917746:CWA917747 DFW917746:DFW917747 DPS917746:DPS917747 DZO917746:DZO917747 EJK917746:EJK917747 ETG917746:ETG917747 FDC917746:FDC917747 FMY917746:FMY917747 FWU917746:FWU917747 GGQ917746:GGQ917747 GQM917746:GQM917747 HAI917746:HAI917747 HKE917746:HKE917747 HUA917746:HUA917747 IDW917746:IDW917747 INS917746:INS917747 IXO917746:IXO917747 JHK917746:JHK917747 JRG917746:JRG917747 KBC917746:KBC917747 KKY917746:KKY917747 KUU917746:KUU917747 LEQ917746:LEQ917747 LOM917746:LOM917747 LYI917746:LYI917747 MIE917746:MIE917747 MSA917746:MSA917747 NBW917746:NBW917747 NLS917746:NLS917747 NVO917746:NVO917747 OFK917746:OFK917747 OPG917746:OPG917747 OZC917746:OZC917747 PIY917746:PIY917747 PSU917746:PSU917747 QCQ917746:QCQ917747 QMM917746:QMM917747 QWI917746:QWI917747 RGE917746:RGE917747 RQA917746:RQA917747 RZW917746:RZW917747 SJS917746:SJS917747 STO917746:STO917747 TDK917746:TDK917747 TNG917746:TNG917747 TXC917746:TXC917747 UGY917746:UGY917747 UQU917746:UQU917747 VAQ917746:VAQ917747 VKM917746:VKM917747 VUI917746:VUI917747 WEE917746:WEE917747 WOA917746:WOA917747 BO983282:BO983283 LK983282:LK983283 VG983282:VG983283 AFC983282:AFC983283 AOY983282:AOY983283 AYU983282:AYU983283 BIQ983282:BIQ983283 BSM983282:BSM983283 CCI983282:CCI983283 CME983282:CME983283 CWA983282:CWA983283 DFW983282:DFW983283 DPS983282:DPS983283 DZO983282:DZO983283 EJK983282:EJK983283 ETG983282:ETG983283 FDC983282:FDC983283 FMY983282:FMY983283 FWU983282:FWU983283 GGQ983282:GGQ983283 GQM983282:GQM983283 HAI983282:HAI983283 HKE983282:HKE983283 HUA983282:HUA983283 IDW983282:IDW983283 INS983282:INS983283 IXO983282:IXO983283 JHK983282:JHK983283 JRG983282:JRG983283 KBC983282:KBC983283 KKY983282:KKY983283 KUU983282:KUU983283 LEQ983282:LEQ983283 LOM983282:LOM983283 LYI983282:LYI983283 MIE983282:MIE983283 MSA983282:MSA983283 NBW983282:NBW983283 NLS983282:NLS983283 NVO983282:NVO983283 OFK983282:OFK983283 OPG983282:OPG983283 OZC983282:OZC983283 PIY983282:PIY983283 PSU983282:PSU983283 QCQ983282:QCQ983283 QMM983282:QMM983283 QWI983282:QWI983283 RGE983282:RGE983283 RQA983282:RQA983283 RZW983282:RZW983283 SJS983282:SJS983283 STO983282:STO983283 TDK983282:TDK983283 TNG983282:TNG983283 TXC983282:TXC983283 UGY983282:UGY983283 UQU983282:UQU983283 VAQ983282:VAQ983283 VKM983282:VKM983283 VUI983282:VUI983283 WEE983282:WEE983283 WOA983282:WOA983283 BR65807:BR65808 LN65807:LN65808 VJ65807:VJ65808 AFF65807:AFF65808 APB65807:APB65808 AYX65807:AYX65808 BIT65807:BIT65808 BSP65807:BSP65808 CCL65807:CCL65808 CMH65807:CMH65808 CWD65807:CWD65808 DFZ65807:DFZ65808 DPV65807:DPV65808 DZR65807:DZR65808 EJN65807:EJN65808 ETJ65807:ETJ65808 FDF65807:FDF65808 FNB65807:FNB65808 FWX65807:FWX65808 GGT65807:GGT65808 GQP65807:GQP65808 HAL65807:HAL65808 HKH65807:HKH65808 HUD65807:HUD65808 IDZ65807:IDZ65808 INV65807:INV65808 IXR65807:IXR65808 JHN65807:JHN65808 JRJ65807:JRJ65808 KBF65807:KBF65808 KLB65807:KLB65808 KUX65807:KUX65808 LET65807:LET65808 LOP65807:LOP65808 LYL65807:LYL65808 MIH65807:MIH65808 MSD65807:MSD65808 NBZ65807:NBZ65808 NLV65807:NLV65808 NVR65807:NVR65808 OFN65807:OFN65808 OPJ65807:OPJ65808 OZF65807:OZF65808 PJB65807:PJB65808 PSX65807:PSX65808 QCT65807:QCT65808 QMP65807:QMP65808 QWL65807:QWL65808 RGH65807:RGH65808 RQD65807:RQD65808 RZZ65807:RZZ65808 SJV65807:SJV65808 STR65807:STR65808 TDN65807:TDN65808 TNJ65807:TNJ65808 TXF65807:TXF65808 UHB65807:UHB65808 UQX65807:UQX65808 VAT65807:VAT65808 VKP65807:VKP65808 VUL65807:VUL65808 WEH65807:WEH65808 WOD65807:WOD65808 BR131343:BR131344 LN131343:LN131344 VJ131343:VJ131344 AFF131343:AFF131344 APB131343:APB131344 AYX131343:AYX131344 BIT131343:BIT131344 BSP131343:BSP131344 CCL131343:CCL131344 CMH131343:CMH131344 CWD131343:CWD131344 DFZ131343:DFZ131344 DPV131343:DPV131344 DZR131343:DZR131344 EJN131343:EJN131344 ETJ131343:ETJ131344 FDF131343:FDF131344 FNB131343:FNB131344 FWX131343:FWX131344 GGT131343:GGT131344 GQP131343:GQP131344 HAL131343:HAL131344 HKH131343:HKH131344 HUD131343:HUD131344 IDZ131343:IDZ131344 INV131343:INV131344 IXR131343:IXR131344 JHN131343:JHN131344 JRJ131343:JRJ131344 KBF131343:KBF131344 KLB131343:KLB131344 KUX131343:KUX131344 LET131343:LET131344 LOP131343:LOP131344 LYL131343:LYL131344 MIH131343:MIH131344 MSD131343:MSD131344 NBZ131343:NBZ131344 NLV131343:NLV131344 NVR131343:NVR131344 OFN131343:OFN131344 OPJ131343:OPJ131344 OZF131343:OZF131344 PJB131343:PJB131344 PSX131343:PSX131344 QCT131343:QCT131344 QMP131343:QMP131344 QWL131343:QWL131344 RGH131343:RGH131344 RQD131343:RQD131344 RZZ131343:RZZ131344 SJV131343:SJV131344 STR131343:STR131344 TDN131343:TDN131344 TNJ131343:TNJ131344 TXF131343:TXF131344 UHB131343:UHB131344 UQX131343:UQX131344 VAT131343:VAT131344 VKP131343:VKP131344 VUL131343:VUL131344 WEH131343:WEH131344 WOD131343:WOD131344 BR196879:BR196880 LN196879:LN196880 VJ196879:VJ196880 AFF196879:AFF196880 APB196879:APB196880 AYX196879:AYX196880 BIT196879:BIT196880 BSP196879:BSP196880 CCL196879:CCL196880 CMH196879:CMH196880 CWD196879:CWD196880 DFZ196879:DFZ196880 DPV196879:DPV196880 DZR196879:DZR196880 EJN196879:EJN196880 ETJ196879:ETJ196880 FDF196879:FDF196880 FNB196879:FNB196880 FWX196879:FWX196880 GGT196879:GGT196880 GQP196879:GQP196880 HAL196879:HAL196880 HKH196879:HKH196880 HUD196879:HUD196880 IDZ196879:IDZ196880 INV196879:INV196880 IXR196879:IXR196880 JHN196879:JHN196880 JRJ196879:JRJ196880 KBF196879:KBF196880 KLB196879:KLB196880 KUX196879:KUX196880 LET196879:LET196880 LOP196879:LOP196880 LYL196879:LYL196880 MIH196879:MIH196880 MSD196879:MSD196880 NBZ196879:NBZ196880 NLV196879:NLV196880 NVR196879:NVR196880 OFN196879:OFN196880 OPJ196879:OPJ196880 OZF196879:OZF196880 PJB196879:PJB196880 PSX196879:PSX196880 QCT196879:QCT196880 QMP196879:QMP196880 QWL196879:QWL196880 RGH196879:RGH196880 RQD196879:RQD196880 RZZ196879:RZZ196880 SJV196879:SJV196880 STR196879:STR196880 TDN196879:TDN196880 TNJ196879:TNJ196880 TXF196879:TXF196880 UHB196879:UHB196880 UQX196879:UQX196880 VAT196879:VAT196880 VKP196879:VKP196880 VUL196879:VUL196880 WEH196879:WEH196880 WOD196879:WOD196880 BR262415:BR262416 LN262415:LN262416 VJ262415:VJ262416 AFF262415:AFF262416 APB262415:APB262416 AYX262415:AYX262416 BIT262415:BIT262416 BSP262415:BSP262416 CCL262415:CCL262416 CMH262415:CMH262416 CWD262415:CWD262416 DFZ262415:DFZ262416 DPV262415:DPV262416 DZR262415:DZR262416 EJN262415:EJN262416 ETJ262415:ETJ262416 FDF262415:FDF262416 FNB262415:FNB262416 FWX262415:FWX262416 GGT262415:GGT262416 GQP262415:GQP262416 HAL262415:HAL262416 HKH262415:HKH262416 HUD262415:HUD262416 IDZ262415:IDZ262416 INV262415:INV262416 IXR262415:IXR262416 JHN262415:JHN262416 JRJ262415:JRJ262416 KBF262415:KBF262416 KLB262415:KLB262416 KUX262415:KUX262416 LET262415:LET262416 LOP262415:LOP262416 LYL262415:LYL262416 MIH262415:MIH262416 MSD262415:MSD262416 NBZ262415:NBZ262416 NLV262415:NLV262416 NVR262415:NVR262416 OFN262415:OFN262416 OPJ262415:OPJ262416 OZF262415:OZF262416 PJB262415:PJB262416 PSX262415:PSX262416 QCT262415:QCT262416 QMP262415:QMP262416 QWL262415:QWL262416 RGH262415:RGH262416 RQD262415:RQD262416 RZZ262415:RZZ262416 SJV262415:SJV262416 STR262415:STR262416 TDN262415:TDN262416 TNJ262415:TNJ262416 TXF262415:TXF262416 UHB262415:UHB262416 UQX262415:UQX262416 VAT262415:VAT262416 VKP262415:VKP262416 VUL262415:VUL262416 WEH262415:WEH262416 WOD262415:WOD262416 BR327951:BR327952 LN327951:LN327952 VJ327951:VJ327952 AFF327951:AFF327952 APB327951:APB327952 AYX327951:AYX327952 BIT327951:BIT327952 BSP327951:BSP327952 CCL327951:CCL327952 CMH327951:CMH327952 CWD327951:CWD327952 DFZ327951:DFZ327952 DPV327951:DPV327952 DZR327951:DZR327952 EJN327951:EJN327952 ETJ327951:ETJ327952 FDF327951:FDF327952 FNB327951:FNB327952 FWX327951:FWX327952 GGT327951:GGT327952 GQP327951:GQP327952 HAL327951:HAL327952 HKH327951:HKH327952 HUD327951:HUD327952 IDZ327951:IDZ327952 INV327951:INV327952 IXR327951:IXR327952 JHN327951:JHN327952 JRJ327951:JRJ327952 KBF327951:KBF327952 KLB327951:KLB327952 KUX327951:KUX327952 LET327951:LET327952 LOP327951:LOP327952 LYL327951:LYL327952 MIH327951:MIH327952 MSD327951:MSD327952 NBZ327951:NBZ327952 NLV327951:NLV327952 NVR327951:NVR327952 OFN327951:OFN327952 OPJ327951:OPJ327952 OZF327951:OZF327952 PJB327951:PJB327952 PSX327951:PSX327952 QCT327951:QCT327952 QMP327951:QMP327952 QWL327951:QWL327952 RGH327951:RGH327952 RQD327951:RQD327952 RZZ327951:RZZ327952 SJV327951:SJV327952 STR327951:STR327952 TDN327951:TDN327952 TNJ327951:TNJ327952 TXF327951:TXF327952 UHB327951:UHB327952 UQX327951:UQX327952 VAT327951:VAT327952 VKP327951:VKP327952 VUL327951:VUL327952 WEH327951:WEH327952 WOD327951:WOD327952 BR393487:BR393488 LN393487:LN393488 VJ393487:VJ393488 AFF393487:AFF393488 APB393487:APB393488 AYX393487:AYX393488 BIT393487:BIT393488 BSP393487:BSP393488 CCL393487:CCL393488 CMH393487:CMH393488 CWD393487:CWD393488 DFZ393487:DFZ393488 DPV393487:DPV393488 DZR393487:DZR393488 EJN393487:EJN393488 ETJ393487:ETJ393488 FDF393487:FDF393488 FNB393487:FNB393488 FWX393487:FWX393488 GGT393487:GGT393488 GQP393487:GQP393488 HAL393487:HAL393488 HKH393487:HKH393488 HUD393487:HUD393488 IDZ393487:IDZ393488 INV393487:INV393488 IXR393487:IXR393488 JHN393487:JHN393488 JRJ393487:JRJ393488 KBF393487:KBF393488 KLB393487:KLB393488 KUX393487:KUX393488 LET393487:LET393488 LOP393487:LOP393488 LYL393487:LYL393488 MIH393487:MIH393488 MSD393487:MSD393488 NBZ393487:NBZ393488 NLV393487:NLV393488 NVR393487:NVR393488 OFN393487:OFN393488 OPJ393487:OPJ393488 OZF393487:OZF393488 PJB393487:PJB393488 PSX393487:PSX393488 QCT393487:QCT393488 QMP393487:QMP393488 QWL393487:QWL393488 RGH393487:RGH393488 RQD393487:RQD393488 RZZ393487:RZZ393488 SJV393487:SJV393488 STR393487:STR393488 TDN393487:TDN393488 TNJ393487:TNJ393488 TXF393487:TXF393488 UHB393487:UHB393488 UQX393487:UQX393488 VAT393487:VAT393488 VKP393487:VKP393488 VUL393487:VUL393488 WEH393487:WEH393488 WOD393487:WOD393488 BR459023:BR459024 LN459023:LN459024 VJ459023:VJ459024 AFF459023:AFF459024 APB459023:APB459024 AYX459023:AYX459024 BIT459023:BIT459024 BSP459023:BSP459024 CCL459023:CCL459024 CMH459023:CMH459024 CWD459023:CWD459024 DFZ459023:DFZ459024 DPV459023:DPV459024 DZR459023:DZR459024 EJN459023:EJN459024 ETJ459023:ETJ459024 FDF459023:FDF459024 FNB459023:FNB459024 FWX459023:FWX459024 GGT459023:GGT459024 GQP459023:GQP459024 HAL459023:HAL459024 HKH459023:HKH459024 HUD459023:HUD459024 IDZ459023:IDZ459024 INV459023:INV459024 IXR459023:IXR459024 JHN459023:JHN459024 JRJ459023:JRJ459024 KBF459023:KBF459024 KLB459023:KLB459024 KUX459023:KUX459024 LET459023:LET459024 LOP459023:LOP459024 LYL459023:LYL459024 MIH459023:MIH459024 MSD459023:MSD459024 NBZ459023:NBZ459024 NLV459023:NLV459024 NVR459023:NVR459024 OFN459023:OFN459024 OPJ459023:OPJ459024 OZF459023:OZF459024 PJB459023:PJB459024 PSX459023:PSX459024 QCT459023:QCT459024 QMP459023:QMP459024 QWL459023:QWL459024 RGH459023:RGH459024 RQD459023:RQD459024 RZZ459023:RZZ459024 SJV459023:SJV459024 STR459023:STR459024 TDN459023:TDN459024 TNJ459023:TNJ459024 TXF459023:TXF459024 UHB459023:UHB459024 UQX459023:UQX459024 VAT459023:VAT459024 VKP459023:VKP459024 VUL459023:VUL459024 WEH459023:WEH459024 WOD459023:WOD459024 BR524559:BR524560 LN524559:LN524560 VJ524559:VJ524560 AFF524559:AFF524560 APB524559:APB524560 AYX524559:AYX524560 BIT524559:BIT524560 BSP524559:BSP524560 CCL524559:CCL524560 CMH524559:CMH524560 CWD524559:CWD524560 DFZ524559:DFZ524560 DPV524559:DPV524560 DZR524559:DZR524560 EJN524559:EJN524560 ETJ524559:ETJ524560 FDF524559:FDF524560 FNB524559:FNB524560 FWX524559:FWX524560 GGT524559:GGT524560 GQP524559:GQP524560 HAL524559:HAL524560 HKH524559:HKH524560 HUD524559:HUD524560 IDZ524559:IDZ524560 INV524559:INV524560 IXR524559:IXR524560 JHN524559:JHN524560 JRJ524559:JRJ524560 KBF524559:KBF524560 KLB524559:KLB524560 KUX524559:KUX524560 LET524559:LET524560 LOP524559:LOP524560 LYL524559:LYL524560 MIH524559:MIH524560 MSD524559:MSD524560 NBZ524559:NBZ524560 NLV524559:NLV524560 NVR524559:NVR524560 OFN524559:OFN524560 OPJ524559:OPJ524560 OZF524559:OZF524560 PJB524559:PJB524560 PSX524559:PSX524560 QCT524559:QCT524560 QMP524559:QMP524560 QWL524559:QWL524560 RGH524559:RGH524560 RQD524559:RQD524560 RZZ524559:RZZ524560 SJV524559:SJV524560 STR524559:STR524560 TDN524559:TDN524560 TNJ524559:TNJ524560 TXF524559:TXF524560 UHB524559:UHB524560 UQX524559:UQX524560 VAT524559:VAT524560 VKP524559:VKP524560 VUL524559:VUL524560 WEH524559:WEH524560 WOD524559:WOD524560 BR590095:BR590096 LN590095:LN590096 VJ590095:VJ590096 AFF590095:AFF590096 APB590095:APB590096 AYX590095:AYX590096 BIT590095:BIT590096 BSP590095:BSP590096 CCL590095:CCL590096 CMH590095:CMH590096 CWD590095:CWD590096 DFZ590095:DFZ590096 DPV590095:DPV590096 DZR590095:DZR590096 EJN590095:EJN590096 ETJ590095:ETJ590096 FDF590095:FDF590096 FNB590095:FNB590096 FWX590095:FWX590096 GGT590095:GGT590096 GQP590095:GQP590096 HAL590095:HAL590096 HKH590095:HKH590096 HUD590095:HUD590096 IDZ590095:IDZ590096 INV590095:INV590096 IXR590095:IXR590096 JHN590095:JHN590096 JRJ590095:JRJ590096 KBF590095:KBF590096 KLB590095:KLB590096 KUX590095:KUX590096 LET590095:LET590096 LOP590095:LOP590096 LYL590095:LYL590096 MIH590095:MIH590096 MSD590095:MSD590096 NBZ590095:NBZ590096 NLV590095:NLV590096 NVR590095:NVR590096 OFN590095:OFN590096 OPJ590095:OPJ590096 OZF590095:OZF590096 PJB590095:PJB590096 PSX590095:PSX590096 QCT590095:QCT590096 QMP590095:QMP590096 QWL590095:QWL590096 RGH590095:RGH590096 RQD590095:RQD590096 RZZ590095:RZZ590096 SJV590095:SJV590096 STR590095:STR590096 TDN590095:TDN590096 TNJ590095:TNJ590096 TXF590095:TXF590096 UHB590095:UHB590096 UQX590095:UQX590096 VAT590095:VAT590096 VKP590095:VKP590096 VUL590095:VUL590096 WEH590095:WEH590096 WOD590095:WOD590096 BR655631:BR655632 LN655631:LN655632 VJ655631:VJ655632 AFF655631:AFF655632 APB655631:APB655632 AYX655631:AYX655632 BIT655631:BIT655632 BSP655631:BSP655632 CCL655631:CCL655632 CMH655631:CMH655632 CWD655631:CWD655632 DFZ655631:DFZ655632 DPV655631:DPV655632 DZR655631:DZR655632 EJN655631:EJN655632 ETJ655631:ETJ655632 FDF655631:FDF655632 FNB655631:FNB655632 FWX655631:FWX655632 GGT655631:GGT655632 GQP655631:GQP655632 HAL655631:HAL655632 HKH655631:HKH655632 HUD655631:HUD655632 IDZ655631:IDZ655632 INV655631:INV655632 IXR655631:IXR655632 JHN655631:JHN655632 JRJ655631:JRJ655632 KBF655631:KBF655632 KLB655631:KLB655632 KUX655631:KUX655632 LET655631:LET655632 LOP655631:LOP655632 LYL655631:LYL655632 MIH655631:MIH655632 MSD655631:MSD655632 NBZ655631:NBZ655632 NLV655631:NLV655632 NVR655631:NVR655632 OFN655631:OFN655632 OPJ655631:OPJ655632 OZF655631:OZF655632 PJB655631:PJB655632 PSX655631:PSX655632 QCT655631:QCT655632 QMP655631:QMP655632 QWL655631:QWL655632 RGH655631:RGH655632 RQD655631:RQD655632 RZZ655631:RZZ655632 SJV655631:SJV655632 STR655631:STR655632 TDN655631:TDN655632 TNJ655631:TNJ655632 TXF655631:TXF655632 UHB655631:UHB655632 UQX655631:UQX655632 VAT655631:VAT655632 VKP655631:VKP655632 VUL655631:VUL655632 WEH655631:WEH655632 WOD655631:WOD655632 BR721167:BR721168 LN721167:LN721168 VJ721167:VJ721168 AFF721167:AFF721168 APB721167:APB721168 AYX721167:AYX721168 BIT721167:BIT721168 BSP721167:BSP721168 CCL721167:CCL721168 CMH721167:CMH721168 CWD721167:CWD721168 DFZ721167:DFZ721168 DPV721167:DPV721168 DZR721167:DZR721168 EJN721167:EJN721168 ETJ721167:ETJ721168 FDF721167:FDF721168 FNB721167:FNB721168 FWX721167:FWX721168 GGT721167:GGT721168 GQP721167:GQP721168 HAL721167:HAL721168 HKH721167:HKH721168 HUD721167:HUD721168 IDZ721167:IDZ721168 INV721167:INV721168 IXR721167:IXR721168 JHN721167:JHN721168 JRJ721167:JRJ721168 KBF721167:KBF721168 KLB721167:KLB721168 KUX721167:KUX721168 LET721167:LET721168 LOP721167:LOP721168 LYL721167:LYL721168 MIH721167:MIH721168 MSD721167:MSD721168 NBZ721167:NBZ721168 NLV721167:NLV721168 NVR721167:NVR721168 OFN721167:OFN721168 OPJ721167:OPJ721168 OZF721167:OZF721168 PJB721167:PJB721168 PSX721167:PSX721168 QCT721167:QCT721168 QMP721167:QMP721168 QWL721167:QWL721168 RGH721167:RGH721168 RQD721167:RQD721168 RZZ721167:RZZ721168 SJV721167:SJV721168 STR721167:STR721168 TDN721167:TDN721168 TNJ721167:TNJ721168 TXF721167:TXF721168 UHB721167:UHB721168 UQX721167:UQX721168 VAT721167:VAT721168 VKP721167:VKP721168 VUL721167:VUL721168 WEH721167:WEH721168 WOD721167:WOD721168 BR786703:BR786704 LN786703:LN786704 VJ786703:VJ786704 AFF786703:AFF786704 APB786703:APB786704 AYX786703:AYX786704 BIT786703:BIT786704 BSP786703:BSP786704 CCL786703:CCL786704 CMH786703:CMH786704 CWD786703:CWD786704 DFZ786703:DFZ786704 DPV786703:DPV786704 DZR786703:DZR786704 EJN786703:EJN786704 ETJ786703:ETJ786704 FDF786703:FDF786704 FNB786703:FNB786704 FWX786703:FWX786704 GGT786703:GGT786704 GQP786703:GQP786704 HAL786703:HAL786704 HKH786703:HKH786704 HUD786703:HUD786704 IDZ786703:IDZ786704 INV786703:INV786704 IXR786703:IXR786704 JHN786703:JHN786704 JRJ786703:JRJ786704 KBF786703:KBF786704 KLB786703:KLB786704 KUX786703:KUX786704 LET786703:LET786704 LOP786703:LOP786704 LYL786703:LYL786704 MIH786703:MIH786704 MSD786703:MSD786704 NBZ786703:NBZ786704 NLV786703:NLV786704 NVR786703:NVR786704 OFN786703:OFN786704 OPJ786703:OPJ786704 OZF786703:OZF786704 PJB786703:PJB786704 PSX786703:PSX786704 QCT786703:QCT786704 QMP786703:QMP786704 QWL786703:QWL786704 RGH786703:RGH786704 RQD786703:RQD786704 RZZ786703:RZZ786704 SJV786703:SJV786704 STR786703:STR786704 TDN786703:TDN786704 TNJ786703:TNJ786704 TXF786703:TXF786704 UHB786703:UHB786704 UQX786703:UQX786704 VAT786703:VAT786704 VKP786703:VKP786704 VUL786703:VUL786704 WEH786703:WEH786704 WOD786703:WOD786704 BR852239:BR852240 LN852239:LN852240 VJ852239:VJ852240 AFF852239:AFF852240 APB852239:APB852240 AYX852239:AYX852240 BIT852239:BIT852240 BSP852239:BSP852240 CCL852239:CCL852240 CMH852239:CMH852240 CWD852239:CWD852240 DFZ852239:DFZ852240 DPV852239:DPV852240 DZR852239:DZR852240 EJN852239:EJN852240 ETJ852239:ETJ852240 FDF852239:FDF852240 FNB852239:FNB852240 FWX852239:FWX852240 GGT852239:GGT852240 GQP852239:GQP852240 HAL852239:HAL852240 HKH852239:HKH852240 HUD852239:HUD852240 IDZ852239:IDZ852240 INV852239:INV852240 IXR852239:IXR852240 JHN852239:JHN852240 JRJ852239:JRJ852240 KBF852239:KBF852240 KLB852239:KLB852240 KUX852239:KUX852240 LET852239:LET852240 LOP852239:LOP852240 LYL852239:LYL852240 MIH852239:MIH852240 MSD852239:MSD852240 NBZ852239:NBZ852240 NLV852239:NLV852240 NVR852239:NVR852240 OFN852239:OFN852240 OPJ852239:OPJ852240 OZF852239:OZF852240 PJB852239:PJB852240 PSX852239:PSX852240 QCT852239:QCT852240 QMP852239:QMP852240 QWL852239:QWL852240 RGH852239:RGH852240 RQD852239:RQD852240 RZZ852239:RZZ852240 SJV852239:SJV852240 STR852239:STR852240 TDN852239:TDN852240 TNJ852239:TNJ852240 TXF852239:TXF852240 UHB852239:UHB852240 UQX852239:UQX852240 VAT852239:VAT852240 VKP852239:VKP852240 VUL852239:VUL852240 WEH852239:WEH852240 WOD852239:WOD852240 BR917775:BR917776 LN917775:LN917776 VJ917775:VJ917776 AFF917775:AFF917776 APB917775:APB917776 AYX917775:AYX917776 BIT917775:BIT917776 BSP917775:BSP917776 CCL917775:CCL917776 CMH917775:CMH917776 CWD917775:CWD917776 DFZ917775:DFZ917776 DPV917775:DPV917776 DZR917775:DZR917776 EJN917775:EJN917776 ETJ917775:ETJ917776 FDF917775:FDF917776 FNB917775:FNB917776 FWX917775:FWX917776 GGT917775:GGT917776 GQP917775:GQP917776 HAL917775:HAL917776 HKH917775:HKH917776 HUD917775:HUD917776 IDZ917775:IDZ917776 INV917775:INV917776 IXR917775:IXR917776 JHN917775:JHN917776 JRJ917775:JRJ917776 KBF917775:KBF917776 KLB917775:KLB917776 KUX917775:KUX917776 LET917775:LET917776 LOP917775:LOP917776 LYL917775:LYL917776 MIH917775:MIH917776 MSD917775:MSD917776 NBZ917775:NBZ917776 NLV917775:NLV917776 NVR917775:NVR917776 OFN917775:OFN917776 OPJ917775:OPJ917776 OZF917775:OZF917776 PJB917775:PJB917776 PSX917775:PSX917776 QCT917775:QCT917776 QMP917775:QMP917776 QWL917775:QWL917776 RGH917775:RGH917776 RQD917775:RQD917776 RZZ917775:RZZ917776 SJV917775:SJV917776 STR917775:STR917776 TDN917775:TDN917776 TNJ917775:TNJ917776 TXF917775:TXF917776 UHB917775:UHB917776 UQX917775:UQX917776 VAT917775:VAT917776 VKP917775:VKP917776 VUL917775:VUL917776 WEH917775:WEH917776 WOD917775:WOD917776 BR983311:BR983312 LN983311:LN983312 VJ983311:VJ983312 AFF983311:AFF983312 APB983311:APB983312 AYX983311:AYX983312 BIT983311:BIT983312 BSP983311:BSP983312 CCL983311:CCL983312 CMH983311:CMH983312 CWD983311:CWD983312 DFZ983311:DFZ983312 DPV983311:DPV983312 DZR983311:DZR983312 EJN983311:EJN983312 ETJ983311:ETJ983312 FDF983311:FDF983312 FNB983311:FNB983312 FWX983311:FWX983312 GGT983311:GGT983312 GQP983311:GQP983312 HAL983311:HAL983312 HKH983311:HKH983312 HUD983311:HUD983312 IDZ983311:IDZ983312 INV983311:INV983312 IXR983311:IXR983312 JHN983311:JHN983312 JRJ983311:JRJ983312 KBF983311:KBF983312 KLB983311:KLB983312 KUX983311:KUX983312 LET983311:LET983312 LOP983311:LOP983312 LYL983311:LYL983312 MIH983311:MIH983312 MSD983311:MSD983312 NBZ983311:NBZ983312 NLV983311:NLV983312 NVR983311:NVR983312 OFN983311:OFN983312 OPJ983311:OPJ983312 OZF983311:OZF983312 PJB983311:PJB983312 PSX983311:PSX983312 QCT983311:QCT983312 QMP983311:QMP983312 QWL983311:QWL983312 RGH983311:RGH983312 RQD983311:RQD983312 RZZ983311:RZZ983312 SJV983311:SJV983312 STR983311:STR983312 TDN983311:TDN983312 TNJ983311:TNJ983312 TXF983311:TXF983312 UHB983311:UHB983312 UQX983311:UQX983312 VAT983311:VAT983312 VKP983311:VKP983312 VUL983311:VUL983312 WEH983311:WEH983312 WOD983311:WOD983312 BU65807:BU65808 LQ65807:LQ65808 VM65807:VM65808 AFI65807:AFI65808 APE65807:APE65808 AZA65807:AZA65808 BIW65807:BIW65808 BSS65807:BSS65808 CCO65807:CCO65808 CMK65807:CMK65808 CWG65807:CWG65808 DGC65807:DGC65808 DPY65807:DPY65808 DZU65807:DZU65808 EJQ65807:EJQ65808 ETM65807:ETM65808 FDI65807:FDI65808 FNE65807:FNE65808 FXA65807:FXA65808 GGW65807:GGW65808 GQS65807:GQS65808 HAO65807:HAO65808 HKK65807:HKK65808 HUG65807:HUG65808 IEC65807:IEC65808 INY65807:INY65808 IXU65807:IXU65808 JHQ65807:JHQ65808 JRM65807:JRM65808 KBI65807:KBI65808 KLE65807:KLE65808 KVA65807:KVA65808 LEW65807:LEW65808 LOS65807:LOS65808 LYO65807:LYO65808 MIK65807:MIK65808 MSG65807:MSG65808 NCC65807:NCC65808 NLY65807:NLY65808 NVU65807:NVU65808 OFQ65807:OFQ65808 OPM65807:OPM65808 OZI65807:OZI65808 PJE65807:PJE65808 PTA65807:PTA65808 QCW65807:QCW65808 QMS65807:QMS65808 QWO65807:QWO65808 RGK65807:RGK65808 RQG65807:RQG65808 SAC65807:SAC65808 SJY65807:SJY65808 STU65807:STU65808 TDQ65807:TDQ65808 TNM65807:TNM65808 TXI65807:TXI65808 UHE65807:UHE65808 URA65807:URA65808 VAW65807:VAW65808 VKS65807:VKS65808 VUO65807:VUO65808 WEK65807:WEK65808 WOG65807:WOG65808 BU131343:BU131344 LQ131343:LQ131344 VM131343:VM131344 AFI131343:AFI131344 APE131343:APE131344 AZA131343:AZA131344 BIW131343:BIW131344 BSS131343:BSS131344 CCO131343:CCO131344 CMK131343:CMK131344 CWG131343:CWG131344 DGC131343:DGC131344 DPY131343:DPY131344 DZU131343:DZU131344 EJQ131343:EJQ131344 ETM131343:ETM131344 FDI131343:FDI131344 FNE131343:FNE131344 FXA131343:FXA131344 GGW131343:GGW131344 GQS131343:GQS131344 HAO131343:HAO131344 HKK131343:HKK131344 HUG131343:HUG131344 IEC131343:IEC131344 INY131343:INY131344 IXU131343:IXU131344 JHQ131343:JHQ131344 JRM131343:JRM131344 KBI131343:KBI131344 KLE131343:KLE131344 KVA131343:KVA131344 LEW131343:LEW131344 LOS131343:LOS131344 LYO131343:LYO131344 MIK131343:MIK131344 MSG131343:MSG131344 NCC131343:NCC131344 NLY131343:NLY131344 NVU131343:NVU131344 OFQ131343:OFQ131344 OPM131343:OPM131344 OZI131343:OZI131344 PJE131343:PJE131344 PTA131343:PTA131344 QCW131343:QCW131344 QMS131343:QMS131344 QWO131343:QWO131344 RGK131343:RGK131344 RQG131343:RQG131344 SAC131343:SAC131344 SJY131343:SJY131344 STU131343:STU131344 TDQ131343:TDQ131344 TNM131343:TNM131344 TXI131343:TXI131344 UHE131343:UHE131344 URA131343:URA131344 VAW131343:VAW131344 VKS131343:VKS131344 VUO131343:VUO131344 WEK131343:WEK131344 WOG131343:WOG131344 BU196879:BU196880 LQ196879:LQ196880 VM196879:VM196880 AFI196879:AFI196880 APE196879:APE196880 AZA196879:AZA196880 BIW196879:BIW196880 BSS196879:BSS196880 CCO196879:CCO196880 CMK196879:CMK196880 CWG196879:CWG196880 DGC196879:DGC196880 DPY196879:DPY196880 DZU196879:DZU196880 EJQ196879:EJQ196880 ETM196879:ETM196880 FDI196879:FDI196880 FNE196879:FNE196880 FXA196879:FXA196880 GGW196879:GGW196880 GQS196879:GQS196880 HAO196879:HAO196880 HKK196879:HKK196880 HUG196879:HUG196880 IEC196879:IEC196880 INY196879:INY196880 IXU196879:IXU196880 JHQ196879:JHQ196880 JRM196879:JRM196880 KBI196879:KBI196880 KLE196879:KLE196880 KVA196879:KVA196880 LEW196879:LEW196880 LOS196879:LOS196880 LYO196879:LYO196880 MIK196879:MIK196880 MSG196879:MSG196880 NCC196879:NCC196880 NLY196879:NLY196880 NVU196879:NVU196880 OFQ196879:OFQ196880 OPM196879:OPM196880 OZI196879:OZI196880 PJE196879:PJE196880 PTA196879:PTA196880 QCW196879:QCW196880 QMS196879:QMS196880 QWO196879:QWO196880 RGK196879:RGK196880 RQG196879:RQG196880 SAC196879:SAC196880 SJY196879:SJY196880 STU196879:STU196880 TDQ196879:TDQ196880 TNM196879:TNM196880 TXI196879:TXI196880 UHE196879:UHE196880 URA196879:URA196880 VAW196879:VAW196880 VKS196879:VKS196880 VUO196879:VUO196880 WEK196879:WEK196880 WOG196879:WOG196880 BU262415:BU262416 LQ262415:LQ262416 VM262415:VM262416 AFI262415:AFI262416 APE262415:APE262416 AZA262415:AZA262416 BIW262415:BIW262416 BSS262415:BSS262416 CCO262415:CCO262416 CMK262415:CMK262416 CWG262415:CWG262416 DGC262415:DGC262416 DPY262415:DPY262416 DZU262415:DZU262416 EJQ262415:EJQ262416 ETM262415:ETM262416 FDI262415:FDI262416 FNE262415:FNE262416 FXA262415:FXA262416 GGW262415:GGW262416 GQS262415:GQS262416 HAO262415:HAO262416 HKK262415:HKK262416 HUG262415:HUG262416 IEC262415:IEC262416 INY262415:INY262416 IXU262415:IXU262416 JHQ262415:JHQ262416 JRM262415:JRM262416 KBI262415:KBI262416 KLE262415:KLE262416 KVA262415:KVA262416 LEW262415:LEW262416 LOS262415:LOS262416 LYO262415:LYO262416 MIK262415:MIK262416 MSG262415:MSG262416 NCC262415:NCC262416 NLY262415:NLY262416 NVU262415:NVU262416 OFQ262415:OFQ262416 OPM262415:OPM262416 OZI262415:OZI262416 PJE262415:PJE262416 PTA262415:PTA262416 QCW262415:QCW262416 QMS262415:QMS262416 QWO262415:QWO262416 RGK262415:RGK262416 RQG262415:RQG262416 SAC262415:SAC262416 SJY262415:SJY262416 STU262415:STU262416 TDQ262415:TDQ262416 TNM262415:TNM262416 TXI262415:TXI262416 UHE262415:UHE262416 URA262415:URA262416 VAW262415:VAW262416 VKS262415:VKS262416 VUO262415:VUO262416 WEK262415:WEK262416 WOG262415:WOG262416 BU327951:BU327952 LQ327951:LQ327952 VM327951:VM327952 AFI327951:AFI327952 APE327951:APE327952 AZA327951:AZA327952 BIW327951:BIW327952 BSS327951:BSS327952 CCO327951:CCO327952 CMK327951:CMK327952 CWG327951:CWG327952 DGC327951:DGC327952 DPY327951:DPY327952 DZU327951:DZU327952 EJQ327951:EJQ327952 ETM327951:ETM327952 FDI327951:FDI327952 FNE327951:FNE327952 FXA327951:FXA327952 GGW327951:GGW327952 GQS327951:GQS327952 HAO327951:HAO327952 HKK327951:HKK327952 HUG327951:HUG327952 IEC327951:IEC327952 INY327951:INY327952 IXU327951:IXU327952 JHQ327951:JHQ327952 JRM327951:JRM327952 KBI327951:KBI327952 KLE327951:KLE327952 KVA327951:KVA327952 LEW327951:LEW327952 LOS327951:LOS327952 LYO327951:LYO327952 MIK327951:MIK327952 MSG327951:MSG327952 NCC327951:NCC327952 NLY327951:NLY327952 NVU327951:NVU327952 OFQ327951:OFQ327952 OPM327951:OPM327952 OZI327951:OZI327952 PJE327951:PJE327952 PTA327951:PTA327952 QCW327951:QCW327952 QMS327951:QMS327952 QWO327951:QWO327952 RGK327951:RGK327952 RQG327951:RQG327952 SAC327951:SAC327952 SJY327951:SJY327952 STU327951:STU327952 TDQ327951:TDQ327952 TNM327951:TNM327952 TXI327951:TXI327952 UHE327951:UHE327952 URA327951:URA327952 VAW327951:VAW327952 VKS327951:VKS327952 VUO327951:VUO327952 WEK327951:WEK327952 WOG327951:WOG327952 BU393487:BU393488 LQ393487:LQ393488 VM393487:VM393488 AFI393487:AFI393488 APE393487:APE393488 AZA393487:AZA393488 BIW393487:BIW393488 BSS393487:BSS393488 CCO393487:CCO393488 CMK393487:CMK393488 CWG393487:CWG393488 DGC393487:DGC393488 DPY393487:DPY393488 DZU393487:DZU393488 EJQ393487:EJQ393488 ETM393487:ETM393488 FDI393487:FDI393488 FNE393487:FNE393488 FXA393487:FXA393488 GGW393487:GGW393488 GQS393487:GQS393488 HAO393487:HAO393488 HKK393487:HKK393488 HUG393487:HUG393488 IEC393487:IEC393488 INY393487:INY393488 IXU393487:IXU393488 JHQ393487:JHQ393488 JRM393487:JRM393488 KBI393487:KBI393488 KLE393487:KLE393488 KVA393487:KVA393488 LEW393487:LEW393488 LOS393487:LOS393488 LYO393487:LYO393488 MIK393487:MIK393488 MSG393487:MSG393488 NCC393487:NCC393488 NLY393487:NLY393488 NVU393487:NVU393488 OFQ393487:OFQ393488 OPM393487:OPM393488 OZI393487:OZI393488 PJE393487:PJE393488 PTA393487:PTA393488 QCW393487:QCW393488 QMS393487:QMS393488 QWO393487:QWO393488 RGK393487:RGK393488 RQG393487:RQG393488 SAC393487:SAC393488 SJY393487:SJY393488 STU393487:STU393488 TDQ393487:TDQ393488 TNM393487:TNM393488 TXI393487:TXI393488 UHE393487:UHE393488 URA393487:URA393488 VAW393487:VAW393488 VKS393487:VKS393488 VUO393487:VUO393488 WEK393487:WEK393488 WOG393487:WOG393488 BU459023:BU459024 LQ459023:LQ459024 VM459023:VM459024 AFI459023:AFI459024 APE459023:APE459024 AZA459023:AZA459024 BIW459023:BIW459024 BSS459023:BSS459024 CCO459023:CCO459024 CMK459023:CMK459024 CWG459023:CWG459024 DGC459023:DGC459024 DPY459023:DPY459024 DZU459023:DZU459024 EJQ459023:EJQ459024 ETM459023:ETM459024 FDI459023:FDI459024 FNE459023:FNE459024 FXA459023:FXA459024 GGW459023:GGW459024 GQS459023:GQS459024 HAO459023:HAO459024 HKK459023:HKK459024 HUG459023:HUG459024 IEC459023:IEC459024 INY459023:INY459024 IXU459023:IXU459024 JHQ459023:JHQ459024 JRM459023:JRM459024 KBI459023:KBI459024 KLE459023:KLE459024 KVA459023:KVA459024 LEW459023:LEW459024 LOS459023:LOS459024 LYO459023:LYO459024 MIK459023:MIK459024 MSG459023:MSG459024 NCC459023:NCC459024 NLY459023:NLY459024 NVU459023:NVU459024 OFQ459023:OFQ459024 OPM459023:OPM459024 OZI459023:OZI459024 PJE459023:PJE459024 PTA459023:PTA459024 QCW459023:QCW459024 QMS459023:QMS459024 QWO459023:QWO459024 RGK459023:RGK459024 RQG459023:RQG459024 SAC459023:SAC459024 SJY459023:SJY459024 STU459023:STU459024 TDQ459023:TDQ459024 TNM459023:TNM459024 TXI459023:TXI459024 UHE459023:UHE459024 URA459023:URA459024 VAW459023:VAW459024 VKS459023:VKS459024 VUO459023:VUO459024 WEK459023:WEK459024 WOG459023:WOG459024 BU524559:BU524560 LQ524559:LQ524560 VM524559:VM524560 AFI524559:AFI524560 APE524559:APE524560 AZA524559:AZA524560 BIW524559:BIW524560 BSS524559:BSS524560 CCO524559:CCO524560 CMK524559:CMK524560 CWG524559:CWG524560 DGC524559:DGC524560 DPY524559:DPY524560 DZU524559:DZU524560 EJQ524559:EJQ524560 ETM524559:ETM524560 FDI524559:FDI524560 FNE524559:FNE524560 FXA524559:FXA524560 GGW524559:GGW524560 GQS524559:GQS524560 HAO524559:HAO524560 HKK524559:HKK524560 HUG524559:HUG524560 IEC524559:IEC524560 INY524559:INY524560 IXU524559:IXU524560 JHQ524559:JHQ524560 JRM524559:JRM524560 KBI524559:KBI524560 KLE524559:KLE524560 KVA524559:KVA524560 LEW524559:LEW524560 LOS524559:LOS524560 LYO524559:LYO524560 MIK524559:MIK524560 MSG524559:MSG524560 NCC524559:NCC524560 NLY524559:NLY524560 NVU524559:NVU524560 OFQ524559:OFQ524560 OPM524559:OPM524560 OZI524559:OZI524560 PJE524559:PJE524560 PTA524559:PTA524560 QCW524559:QCW524560 QMS524559:QMS524560 QWO524559:QWO524560 RGK524559:RGK524560 RQG524559:RQG524560 SAC524559:SAC524560 SJY524559:SJY524560 STU524559:STU524560 TDQ524559:TDQ524560 TNM524559:TNM524560 TXI524559:TXI524560 UHE524559:UHE524560 URA524559:URA524560 VAW524559:VAW524560 VKS524559:VKS524560 VUO524559:VUO524560 WEK524559:WEK524560 WOG524559:WOG524560 BU590095:BU590096 LQ590095:LQ590096 VM590095:VM590096 AFI590095:AFI590096 APE590095:APE590096 AZA590095:AZA590096 BIW590095:BIW590096 BSS590095:BSS590096 CCO590095:CCO590096 CMK590095:CMK590096 CWG590095:CWG590096 DGC590095:DGC590096 DPY590095:DPY590096 DZU590095:DZU590096 EJQ590095:EJQ590096 ETM590095:ETM590096 FDI590095:FDI590096 FNE590095:FNE590096 FXA590095:FXA590096 GGW590095:GGW590096 GQS590095:GQS590096 HAO590095:HAO590096 HKK590095:HKK590096 HUG590095:HUG590096 IEC590095:IEC590096 INY590095:INY590096 IXU590095:IXU590096 JHQ590095:JHQ590096 JRM590095:JRM590096 KBI590095:KBI590096 KLE590095:KLE590096 KVA590095:KVA590096 LEW590095:LEW590096 LOS590095:LOS590096 LYO590095:LYO590096 MIK590095:MIK590096 MSG590095:MSG590096 NCC590095:NCC590096 NLY590095:NLY590096 NVU590095:NVU590096 OFQ590095:OFQ590096 OPM590095:OPM590096 OZI590095:OZI590096 PJE590095:PJE590096 PTA590095:PTA590096 QCW590095:QCW590096 QMS590095:QMS590096 QWO590095:QWO590096 RGK590095:RGK590096 RQG590095:RQG590096 SAC590095:SAC590096 SJY590095:SJY590096 STU590095:STU590096 TDQ590095:TDQ590096 TNM590095:TNM590096 TXI590095:TXI590096 UHE590095:UHE590096 URA590095:URA590096 VAW590095:VAW590096 VKS590095:VKS590096 VUO590095:VUO590096 WEK590095:WEK590096 WOG590095:WOG590096 BU655631:BU655632 LQ655631:LQ655632 VM655631:VM655632 AFI655631:AFI655632 APE655631:APE655632 AZA655631:AZA655632 BIW655631:BIW655632 BSS655631:BSS655632 CCO655631:CCO655632 CMK655631:CMK655632 CWG655631:CWG655632 DGC655631:DGC655632 DPY655631:DPY655632 DZU655631:DZU655632 EJQ655631:EJQ655632 ETM655631:ETM655632 FDI655631:FDI655632 FNE655631:FNE655632 FXA655631:FXA655632 GGW655631:GGW655632 GQS655631:GQS655632 HAO655631:HAO655632 HKK655631:HKK655632 HUG655631:HUG655632 IEC655631:IEC655632 INY655631:INY655632 IXU655631:IXU655632 JHQ655631:JHQ655632 JRM655631:JRM655632 KBI655631:KBI655632 KLE655631:KLE655632 KVA655631:KVA655632 LEW655631:LEW655632 LOS655631:LOS655632 LYO655631:LYO655632 MIK655631:MIK655632 MSG655631:MSG655632 NCC655631:NCC655632 NLY655631:NLY655632 NVU655631:NVU655632 OFQ655631:OFQ655632 OPM655631:OPM655632 OZI655631:OZI655632 PJE655631:PJE655632 PTA655631:PTA655632 QCW655631:QCW655632 QMS655631:QMS655632 QWO655631:QWO655632 RGK655631:RGK655632 RQG655631:RQG655632 SAC655631:SAC655632 SJY655631:SJY655632 STU655631:STU655632 TDQ655631:TDQ655632 TNM655631:TNM655632 TXI655631:TXI655632 UHE655631:UHE655632 URA655631:URA655632 VAW655631:VAW655632 VKS655631:VKS655632 VUO655631:VUO655632 WEK655631:WEK655632 WOG655631:WOG655632 BU721167:BU721168 LQ721167:LQ721168 VM721167:VM721168 AFI721167:AFI721168 APE721167:APE721168 AZA721167:AZA721168 BIW721167:BIW721168 BSS721167:BSS721168 CCO721167:CCO721168 CMK721167:CMK721168 CWG721167:CWG721168 DGC721167:DGC721168 DPY721167:DPY721168 DZU721167:DZU721168 EJQ721167:EJQ721168 ETM721167:ETM721168 FDI721167:FDI721168 FNE721167:FNE721168 FXA721167:FXA721168 GGW721167:GGW721168 GQS721167:GQS721168 HAO721167:HAO721168 HKK721167:HKK721168 HUG721167:HUG721168 IEC721167:IEC721168 INY721167:INY721168 IXU721167:IXU721168 JHQ721167:JHQ721168 JRM721167:JRM721168 KBI721167:KBI721168 KLE721167:KLE721168 KVA721167:KVA721168 LEW721167:LEW721168 LOS721167:LOS721168 LYO721167:LYO721168 MIK721167:MIK721168 MSG721167:MSG721168 NCC721167:NCC721168 NLY721167:NLY721168 NVU721167:NVU721168 OFQ721167:OFQ721168 OPM721167:OPM721168 OZI721167:OZI721168 PJE721167:PJE721168 PTA721167:PTA721168 QCW721167:QCW721168 QMS721167:QMS721168 QWO721167:QWO721168 RGK721167:RGK721168 RQG721167:RQG721168 SAC721167:SAC721168 SJY721167:SJY721168 STU721167:STU721168 TDQ721167:TDQ721168 TNM721167:TNM721168 TXI721167:TXI721168 UHE721167:UHE721168 URA721167:URA721168 VAW721167:VAW721168 VKS721167:VKS721168 VUO721167:VUO721168 WEK721167:WEK721168 WOG721167:WOG721168 BU786703:BU786704 LQ786703:LQ786704 VM786703:VM786704 AFI786703:AFI786704 APE786703:APE786704 AZA786703:AZA786704 BIW786703:BIW786704 BSS786703:BSS786704 CCO786703:CCO786704 CMK786703:CMK786704 CWG786703:CWG786704 DGC786703:DGC786704 DPY786703:DPY786704 DZU786703:DZU786704 EJQ786703:EJQ786704 ETM786703:ETM786704 FDI786703:FDI786704 FNE786703:FNE786704 FXA786703:FXA786704 GGW786703:GGW786704 GQS786703:GQS786704 HAO786703:HAO786704 HKK786703:HKK786704 HUG786703:HUG786704 IEC786703:IEC786704 INY786703:INY786704 IXU786703:IXU786704 JHQ786703:JHQ786704 JRM786703:JRM786704 KBI786703:KBI786704 KLE786703:KLE786704 KVA786703:KVA786704 LEW786703:LEW786704 LOS786703:LOS786704 LYO786703:LYO786704 MIK786703:MIK786704 MSG786703:MSG786704 NCC786703:NCC786704 NLY786703:NLY786704 NVU786703:NVU786704 OFQ786703:OFQ786704 OPM786703:OPM786704 OZI786703:OZI786704 PJE786703:PJE786704 PTA786703:PTA786704 QCW786703:QCW786704 QMS786703:QMS786704 QWO786703:QWO786704 RGK786703:RGK786704 RQG786703:RQG786704 SAC786703:SAC786704 SJY786703:SJY786704 STU786703:STU786704 TDQ786703:TDQ786704 TNM786703:TNM786704 TXI786703:TXI786704 UHE786703:UHE786704 URA786703:URA786704 VAW786703:VAW786704 VKS786703:VKS786704 VUO786703:VUO786704 WEK786703:WEK786704 WOG786703:WOG786704 BU852239:BU852240 LQ852239:LQ852240 VM852239:VM852240 AFI852239:AFI852240 APE852239:APE852240 AZA852239:AZA852240 BIW852239:BIW852240 BSS852239:BSS852240 CCO852239:CCO852240 CMK852239:CMK852240 CWG852239:CWG852240 DGC852239:DGC852240 DPY852239:DPY852240 DZU852239:DZU852240 EJQ852239:EJQ852240 ETM852239:ETM852240 FDI852239:FDI852240 FNE852239:FNE852240 FXA852239:FXA852240 GGW852239:GGW852240 GQS852239:GQS852240 HAO852239:HAO852240 HKK852239:HKK852240 HUG852239:HUG852240 IEC852239:IEC852240 INY852239:INY852240 IXU852239:IXU852240 JHQ852239:JHQ852240 JRM852239:JRM852240 KBI852239:KBI852240 KLE852239:KLE852240 KVA852239:KVA852240 LEW852239:LEW852240 LOS852239:LOS852240 LYO852239:LYO852240 MIK852239:MIK852240 MSG852239:MSG852240 NCC852239:NCC852240 NLY852239:NLY852240 NVU852239:NVU852240 OFQ852239:OFQ852240 OPM852239:OPM852240 OZI852239:OZI852240 PJE852239:PJE852240 PTA852239:PTA852240 QCW852239:QCW852240 QMS852239:QMS852240 QWO852239:QWO852240 RGK852239:RGK852240 RQG852239:RQG852240 SAC852239:SAC852240 SJY852239:SJY852240 STU852239:STU852240 TDQ852239:TDQ852240 TNM852239:TNM852240 TXI852239:TXI852240 UHE852239:UHE852240 URA852239:URA852240 VAW852239:VAW852240 VKS852239:VKS852240 VUO852239:VUO852240 WEK852239:WEK852240 WOG852239:WOG852240 BU917775:BU917776 LQ917775:LQ917776 VM917775:VM917776 AFI917775:AFI917776 APE917775:APE917776 AZA917775:AZA917776 BIW917775:BIW917776 BSS917775:BSS917776 CCO917775:CCO917776 CMK917775:CMK917776 CWG917775:CWG917776 DGC917775:DGC917776 DPY917775:DPY917776 DZU917775:DZU917776 EJQ917775:EJQ917776 ETM917775:ETM917776 FDI917775:FDI917776 FNE917775:FNE917776 FXA917775:FXA917776 GGW917775:GGW917776 GQS917775:GQS917776 HAO917775:HAO917776 HKK917775:HKK917776 HUG917775:HUG917776 IEC917775:IEC917776 INY917775:INY917776 IXU917775:IXU917776 JHQ917775:JHQ917776 JRM917775:JRM917776 KBI917775:KBI917776 KLE917775:KLE917776 KVA917775:KVA917776 LEW917775:LEW917776 LOS917775:LOS917776 LYO917775:LYO917776 MIK917775:MIK917776 MSG917775:MSG917776 NCC917775:NCC917776 NLY917775:NLY917776 NVU917775:NVU917776 OFQ917775:OFQ917776 OPM917775:OPM917776 OZI917775:OZI917776 PJE917775:PJE917776 PTA917775:PTA917776 QCW917775:QCW917776 QMS917775:QMS917776 QWO917775:QWO917776 RGK917775:RGK917776 RQG917775:RQG917776 SAC917775:SAC917776 SJY917775:SJY917776 STU917775:STU917776 TDQ917775:TDQ917776 TNM917775:TNM917776 TXI917775:TXI917776 UHE917775:UHE917776 URA917775:URA917776 VAW917775:VAW917776 VKS917775:VKS917776 VUO917775:VUO917776 WEK917775:WEK917776 WOG917775:WOG917776 BU983311:BU983312 LQ983311:LQ983312 VM983311:VM983312 AFI983311:AFI983312 APE983311:APE983312 AZA983311:AZA983312 BIW983311:BIW983312 BSS983311:BSS983312 CCO983311:CCO983312 CMK983311:CMK983312 CWG983311:CWG983312 DGC983311:DGC983312 DPY983311:DPY983312 DZU983311:DZU983312 EJQ983311:EJQ983312 ETM983311:ETM983312 FDI983311:FDI983312 FNE983311:FNE983312 FXA983311:FXA983312 GGW983311:GGW983312 GQS983311:GQS983312 HAO983311:HAO983312 HKK983311:HKK983312 HUG983311:HUG983312 IEC983311:IEC983312 INY983311:INY983312 IXU983311:IXU983312 JHQ983311:JHQ983312 JRM983311:JRM983312 KBI983311:KBI983312 KLE983311:KLE983312 KVA983311:KVA983312 LEW983311:LEW983312 LOS983311:LOS983312 LYO983311:LYO983312 MIK983311:MIK983312 MSG983311:MSG983312 NCC983311:NCC983312 NLY983311:NLY983312 NVU983311:NVU983312 OFQ983311:OFQ983312 OPM983311:OPM983312 OZI983311:OZI983312 PJE983311:PJE983312 PTA983311:PTA983312 QCW983311:QCW983312 QMS983311:QMS983312 QWO983311:QWO983312 RGK983311:RGK983312 RQG983311:RQG983312 SAC983311:SAC983312 SJY983311:SJY983312 STU983311:STU983312 TDQ983311:TDQ983312 TNM983311:TNM983312 TXI983311:TXI983312 UHE983311:UHE983312 URA983311:URA983312 VAW983311:VAW983312 VKS983311:VKS983312 VUO983311:VUO983312 WEK983311:WEK983312 WOG983311:WOG983312 BO65807:BO65808 LK65807:LK65808 VG65807:VG65808 AFC65807:AFC65808 AOY65807:AOY65808 AYU65807:AYU65808 BIQ65807:BIQ65808 BSM65807:BSM65808 CCI65807:CCI65808 CME65807:CME65808 CWA65807:CWA65808 DFW65807:DFW65808 DPS65807:DPS65808 DZO65807:DZO65808 EJK65807:EJK65808 ETG65807:ETG65808 FDC65807:FDC65808 FMY65807:FMY65808 FWU65807:FWU65808 GGQ65807:GGQ65808 GQM65807:GQM65808 HAI65807:HAI65808 HKE65807:HKE65808 HUA65807:HUA65808 IDW65807:IDW65808 INS65807:INS65808 IXO65807:IXO65808 JHK65807:JHK65808 JRG65807:JRG65808 KBC65807:KBC65808 KKY65807:KKY65808 KUU65807:KUU65808 LEQ65807:LEQ65808 LOM65807:LOM65808 LYI65807:LYI65808 MIE65807:MIE65808 MSA65807:MSA65808 NBW65807:NBW65808 NLS65807:NLS65808 NVO65807:NVO65808 OFK65807:OFK65808 OPG65807:OPG65808 OZC65807:OZC65808 PIY65807:PIY65808 PSU65807:PSU65808 QCQ65807:QCQ65808 QMM65807:QMM65808 QWI65807:QWI65808 RGE65807:RGE65808 RQA65807:RQA65808 RZW65807:RZW65808 SJS65807:SJS65808 STO65807:STO65808 TDK65807:TDK65808 TNG65807:TNG65808 TXC65807:TXC65808 UGY65807:UGY65808 UQU65807:UQU65808 VAQ65807:VAQ65808 VKM65807:VKM65808 VUI65807:VUI65808 WEE65807:WEE65808 WOA65807:WOA65808 BO131343:BO131344 LK131343:LK131344 VG131343:VG131344 AFC131343:AFC131344 AOY131343:AOY131344 AYU131343:AYU131344 BIQ131343:BIQ131344 BSM131343:BSM131344 CCI131343:CCI131344 CME131343:CME131344 CWA131343:CWA131344 DFW131343:DFW131344 DPS131343:DPS131344 DZO131343:DZO131344 EJK131343:EJK131344 ETG131343:ETG131344 FDC131343:FDC131344 FMY131343:FMY131344 FWU131343:FWU131344 GGQ131343:GGQ131344 GQM131343:GQM131344 HAI131343:HAI131344 HKE131343:HKE131344 HUA131343:HUA131344 IDW131343:IDW131344 INS131343:INS131344 IXO131343:IXO131344 JHK131343:JHK131344 JRG131343:JRG131344 KBC131343:KBC131344 KKY131343:KKY131344 KUU131343:KUU131344 LEQ131343:LEQ131344 LOM131343:LOM131344 LYI131343:LYI131344 MIE131343:MIE131344 MSA131343:MSA131344 NBW131343:NBW131344 NLS131343:NLS131344 NVO131343:NVO131344 OFK131343:OFK131344 OPG131343:OPG131344 OZC131343:OZC131344 PIY131343:PIY131344 PSU131343:PSU131344 QCQ131343:QCQ131344 QMM131343:QMM131344 QWI131343:QWI131344 RGE131343:RGE131344 RQA131343:RQA131344 RZW131343:RZW131344 SJS131343:SJS131344 STO131343:STO131344 TDK131343:TDK131344 TNG131343:TNG131344 TXC131343:TXC131344 UGY131343:UGY131344 UQU131343:UQU131344 VAQ131343:VAQ131344 VKM131343:VKM131344 VUI131343:VUI131344 WEE131343:WEE131344 WOA131343:WOA131344 BO196879:BO196880 LK196879:LK196880 VG196879:VG196880 AFC196879:AFC196880 AOY196879:AOY196880 AYU196879:AYU196880 BIQ196879:BIQ196880 BSM196879:BSM196880 CCI196879:CCI196880 CME196879:CME196880 CWA196879:CWA196880 DFW196879:DFW196880 DPS196879:DPS196880 DZO196879:DZO196880 EJK196879:EJK196880 ETG196879:ETG196880 FDC196879:FDC196880 FMY196879:FMY196880 FWU196879:FWU196880 GGQ196879:GGQ196880 GQM196879:GQM196880 HAI196879:HAI196880 HKE196879:HKE196880 HUA196879:HUA196880 IDW196879:IDW196880 INS196879:INS196880 IXO196879:IXO196880 JHK196879:JHK196880 JRG196879:JRG196880 KBC196879:KBC196880 KKY196879:KKY196880 KUU196879:KUU196880 LEQ196879:LEQ196880 LOM196879:LOM196880 LYI196879:LYI196880 MIE196879:MIE196880 MSA196879:MSA196880 NBW196879:NBW196880 NLS196879:NLS196880 NVO196879:NVO196880 OFK196879:OFK196880 OPG196879:OPG196880 OZC196879:OZC196880 PIY196879:PIY196880 PSU196879:PSU196880 QCQ196879:QCQ196880 QMM196879:QMM196880 QWI196879:QWI196880 RGE196879:RGE196880 RQA196879:RQA196880 RZW196879:RZW196880 SJS196879:SJS196880 STO196879:STO196880 TDK196879:TDK196880 TNG196879:TNG196880 TXC196879:TXC196880 UGY196879:UGY196880 UQU196879:UQU196880 VAQ196879:VAQ196880 VKM196879:VKM196880 VUI196879:VUI196880 WEE196879:WEE196880 WOA196879:WOA196880 BO262415:BO262416 LK262415:LK262416 VG262415:VG262416 AFC262415:AFC262416 AOY262415:AOY262416 AYU262415:AYU262416 BIQ262415:BIQ262416 BSM262415:BSM262416 CCI262415:CCI262416 CME262415:CME262416 CWA262415:CWA262416 DFW262415:DFW262416 DPS262415:DPS262416 DZO262415:DZO262416 EJK262415:EJK262416 ETG262415:ETG262416 FDC262415:FDC262416 FMY262415:FMY262416 FWU262415:FWU262416 GGQ262415:GGQ262416 GQM262415:GQM262416 HAI262415:HAI262416 HKE262415:HKE262416 HUA262415:HUA262416 IDW262415:IDW262416 INS262415:INS262416 IXO262415:IXO262416 JHK262415:JHK262416 JRG262415:JRG262416 KBC262415:KBC262416 KKY262415:KKY262416 KUU262415:KUU262416 LEQ262415:LEQ262416 LOM262415:LOM262416 LYI262415:LYI262416 MIE262415:MIE262416 MSA262415:MSA262416 NBW262415:NBW262416 NLS262415:NLS262416 NVO262415:NVO262416 OFK262415:OFK262416 OPG262415:OPG262416 OZC262415:OZC262416 PIY262415:PIY262416 PSU262415:PSU262416 QCQ262415:QCQ262416 QMM262415:QMM262416 QWI262415:QWI262416 RGE262415:RGE262416 RQA262415:RQA262416 RZW262415:RZW262416 SJS262415:SJS262416 STO262415:STO262416 TDK262415:TDK262416 TNG262415:TNG262416 TXC262415:TXC262416 UGY262415:UGY262416 UQU262415:UQU262416 VAQ262415:VAQ262416 VKM262415:VKM262416 VUI262415:VUI262416 WEE262415:WEE262416 WOA262415:WOA262416 BO327951:BO327952 LK327951:LK327952 VG327951:VG327952 AFC327951:AFC327952 AOY327951:AOY327952 AYU327951:AYU327952 BIQ327951:BIQ327952 BSM327951:BSM327952 CCI327951:CCI327952 CME327951:CME327952 CWA327951:CWA327952 DFW327951:DFW327952 DPS327951:DPS327952 DZO327951:DZO327952 EJK327951:EJK327952 ETG327951:ETG327952 FDC327951:FDC327952 FMY327951:FMY327952 FWU327951:FWU327952 GGQ327951:GGQ327952 GQM327951:GQM327952 HAI327951:HAI327952 HKE327951:HKE327952 HUA327951:HUA327952 IDW327951:IDW327952 INS327951:INS327952 IXO327951:IXO327952 JHK327951:JHK327952 JRG327951:JRG327952 KBC327951:KBC327952 KKY327951:KKY327952 KUU327951:KUU327952 LEQ327951:LEQ327952 LOM327951:LOM327952 LYI327951:LYI327952 MIE327951:MIE327952 MSA327951:MSA327952 NBW327951:NBW327952 NLS327951:NLS327952 NVO327951:NVO327952 OFK327951:OFK327952 OPG327951:OPG327952 OZC327951:OZC327952 PIY327951:PIY327952 PSU327951:PSU327952 QCQ327951:QCQ327952 QMM327951:QMM327952 QWI327951:QWI327952 RGE327951:RGE327952 RQA327951:RQA327952 RZW327951:RZW327952 SJS327951:SJS327952 STO327951:STO327952 TDK327951:TDK327952 TNG327951:TNG327952 TXC327951:TXC327952 UGY327951:UGY327952 UQU327951:UQU327952 VAQ327951:VAQ327952 VKM327951:VKM327952 VUI327951:VUI327952 WEE327951:WEE327952 WOA327951:WOA327952 BO393487:BO393488 LK393487:LK393488 VG393487:VG393488 AFC393487:AFC393488 AOY393487:AOY393488 AYU393487:AYU393488 BIQ393487:BIQ393488 BSM393487:BSM393488 CCI393487:CCI393488 CME393487:CME393488 CWA393487:CWA393488 DFW393487:DFW393488 DPS393487:DPS393488 DZO393487:DZO393488 EJK393487:EJK393488 ETG393487:ETG393488 FDC393487:FDC393488 FMY393487:FMY393488 FWU393487:FWU393488 GGQ393487:GGQ393488 GQM393487:GQM393488 HAI393487:HAI393488 HKE393487:HKE393488 HUA393487:HUA393488 IDW393487:IDW393488 INS393487:INS393488 IXO393487:IXO393488 JHK393487:JHK393488 JRG393487:JRG393488 KBC393487:KBC393488 KKY393487:KKY393488 KUU393487:KUU393488 LEQ393487:LEQ393488 LOM393487:LOM393488 LYI393487:LYI393488 MIE393487:MIE393488 MSA393487:MSA393488 NBW393487:NBW393488 NLS393487:NLS393488 NVO393487:NVO393488 OFK393487:OFK393488 OPG393487:OPG393488 OZC393487:OZC393488 PIY393487:PIY393488 PSU393487:PSU393488 QCQ393487:QCQ393488 QMM393487:QMM393488 QWI393487:QWI393488 RGE393487:RGE393488 RQA393487:RQA393488 RZW393487:RZW393488 SJS393487:SJS393488 STO393487:STO393488 TDK393487:TDK393488 TNG393487:TNG393488 TXC393487:TXC393488 UGY393487:UGY393488 UQU393487:UQU393488 VAQ393487:VAQ393488 VKM393487:VKM393488 VUI393487:VUI393488 WEE393487:WEE393488 WOA393487:WOA393488 BO459023:BO459024 LK459023:LK459024 VG459023:VG459024 AFC459023:AFC459024 AOY459023:AOY459024 AYU459023:AYU459024 BIQ459023:BIQ459024 BSM459023:BSM459024 CCI459023:CCI459024 CME459023:CME459024 CWA459023:CWA459024 DFW459023:DFW459024 DPS459023:DPS459024 DZO459023:DZO459024 EJK459023:EJK459024 ETG459023:ETG459024 FDC459023:FDC459024 FMY459023:FMY459024 FWU459023:FWU459024 GGQ459023:GGQ459024 GQM459023:GQM459024 HAI459023:HAI459024 HKE459023:HKE459024 HUA459023:HUA459024 IDW459023:IDW459024 INS459023:INS459024 IXO459023:IXO459024 JHK459023:JHK459024 JRG459023:JRG459024 KBC459023:KBC459024 KKY459023:KKY459024 KUU459023:KUU459024 LEQ459023:LEQ459024 LOM459023:LOM459024 LYI459023:LYI459024 MIE459023:MIE459024 MSA459023:MSA459024 NBW459023:NBW459024 NLS459023:NLS459024 NVO459023:NVO459024 OFK459023:OFK459024 OPG459023:OPG459024 OZC459023:OZC459024 PIY459023:PIY459024 PSU459023:PSU459024 QCQ459023:QCQ459024 QMM459023:QMM459024 QWI459023:QWI459024 RGE459023:RGE459024 RQA459023:RQA459024 RZW459023:RZW459024 SJS459023:SJS459024 STO459023:STO459024 TDK459023:TDK459024 TNG459023:TNG459024 TXC459023:TXC459024 UGY459023:UGY459024 UQU459023:UQU459024 VAQ459023:VAQ459024 VKM459023:VKM459024 VUI459023:VUI459024 WEE459023:WEE459024 WOA459023:WOA459024 BO524559:BO524560 LK524559:LK524560 VG524559:VG524560 AFC524559:AFC524560 AOY524559:AOY524560 AYU524559:AYU524560 BIQ524559:BIQ524560 BSM524559:BSM524560 CCI524559:CCI524560 CME524559:CME524560 CWA524559:CWA524560 DFW524559:DFW524560 DPS524559:DPS524560 DZO524559:DZO524560 EJK524559:EJK524560 ETG524559:ETG524560 FDC524559:FDC524560 FMY524559:FMY524560 FWU524559:FWU524560 GGQ524559:GGQ524560 GQM524559:GQM524560 HAI524559:HAI524560 HKE524559:HKE524560 HUA524559:HUA524560 IDW524559:IDW524560 INS524559:INS524560 IXO524559:IXO524560 JHK524559:JHK524560 JRG524559:JRG524560 KBC524559:KBC524560 KKY524559:KKY524560 KUU524559:KUU524560 LEQ524559:LEQ524560 LOM524559:LOM524560 LYI524559:LYI524560 MIE524559:MIE524560 MSA524559:MSA524560 NBW524559:NBW524560 NLS524559:NLS524560 NVO524559:NVO524560 OFK524559:OFK524560 OPG524559:OPG524560 OZC524559:OZC524560 PIY524559:PIY524560 PSU524559:PSU524560 QCQ524559:QCQ524560 QMM524559:QMM524560 QWI524559:QWI524560 RGE524559:RGE524560 RQA524559:RQA524560 RZW524559:RZW524560 SJS524559:SJS524560 STO524559:STO524560 TDK524559:TDK524560 TNG524559:TNG524560 TXC524559:TXC524560 UGY524559:UGY524560 UQU524559:UQU524560 VAQ524559:VAQ524560 VKM524559:VKM524560 VUI524559:VUI524560 WEE524559:WEE524560 WOA524559:WOA524560 BO590095:BO590096 LK590095:LK590096 VG590095:VG590096 AFC590095:AFC590096 AOY590095:AOY590096 AYU590095:AYU590096 BIQ590095:BIQ590096 BSM590095:BSM590096 CCI590095:CCI590096 CME590095:CME590096 CWA590095:CWA590096 DFW590095:DFW590096 DPS590095:DPS590096 DZO590095:DZO590096 EJK590095:EJK590096 ETG590095:ETG590096 FDC590095:FDC590096 FMY590095:FMY590096 FWU590095:FWU590096 GGQ590095:GGQ590096 GQM590095:GQM590096 HAI590095:HAI590096 HKE590095:HKE590096 HUA590095:HUA590096 IDW590095:IDW590096 INS590095:INS590096 IXO590095:IXO590096 JHK590095:JHK590096 JRG590095:JRG590096 KBC590095:KBC590096 KKY590095:KKY590096 KUU590095:KUU590096 LEQ590095:LEQ590096 LOM590095:LOM590096 LYI590095:LYI590096 MIE590095:MIE590096 MSA590095:MSA590096 NBW590095:NBW590096 NLS590095:NLS590096 NVO590095:NVO590096 OFK590095:OFK590096 OPG590095:OPG590096 OZC590095:OZC590096 PIY590095:PIY590096 PSU590095:PSU590096 QCQ590095:QCQ590096 QMM590095:QMM590096 QWI590095:QWI590096 RGE590095:RGE590096 RQA590095:RQA590096 RZW590095:RZW590096 SJS590095:SJS590096 STO590095:STO590096 TDK590095:TDK590096 TNG590095:TNG590096 TXC590095:TXC590096 UGY590095:UGY590096 UQU590095:UQU590096 VAQ590095:VAQ590096 VKM590095:VKM590096 VUI590095:VUI590096 WEE590095:WEE590096 WOA590095:WOA590096 BO655631:BO655632 LK655631:LK655632 VG655631:VG655632 AFC655631:AFC655632 AOY655631:AOY655632 AYU655631:AYU655632 BIQ655631:BIQ655632 BSM655631:BSM655632 CCI655631:CCI655632 CME655631:CME655632 CWA655631:CWA655632 DFW655631:DFW655632 DPS655631:DPS655632 DZO655631:DZO655632 EJK655631:EJK655632 ETG655631:ETG655632 FDC655631:FDC655632 FMY655631:FMY655632 FWU655631:FWU655632 GGQ655631:GGQ655632 GQM655631:GQM655632 HAI655631:HAI655632 HKE655631:HKE655632 HUA655631:HUA655632 IDW655631:IDW655632 INS655631:INS655632 IXO655631:IXO655632 JHK655631:JHK655632 JRG655631:JRG655632 KBC655631:KBC655632 KKY655631:KKY655632 KUU655631:KUU655632 LEQ655631:LEQ655632 LOM655631:LOM655632 LYI655631:LYI655632 MIE655631:MIE655632 MSA655631:MSA655632 NBW655631:NBW655632 NLS655631:NLS655632 NVO655631:NVO655632 OFK655631:OFK655632 OPG655631:OPG655632 OZC655631:OZC655632 PIY655631:PIY655632 PSU655631:PSU655632 QCQ655631:QCQ655632 QMM655631:QMM655632 QWI655631:QWI655632 RGE655631:RGE655632 RQA655631:RQA655632 RZW655631:RZW655632 SJS655631:SJS655632 STO655631:STO655632 TDK655631:TDK655632 TNG655631:TNG655632 TXC655631:TXC655632 UGY655631:UGY655632 UQU655631:UQU655632 VAQ655631:VAQ655632 VKM655631:VKM655632 VUI655631:VUI655632 WEE655631:WEE655632 WOA655631:WOA655632 BO721167:BO721168 LK721167:LK721168 VG721167:VG721168 AFC721167:AFC721168 AOY721167:AOY721168 AYU721167:AYU721168 BIQ721167:BIQ721168 BSM721167:BSM721168 CCI721167:CCI721168 CME721167:CME721168 CWA721167:CWA721168 DFW721167:DFW721168 DPS721167:DPS721168 DZO721167:DZO721168 EJK721167:EJK721168 ETG721167:ETG721168 FDC721167:FDC721168 FMY721167:FMY721168 FWU721167:FWU721168 GGQ721167:GGQ721168 GQM721167:GQM721168 HAI721167:HAI721168 HKE721167:HKE721168 HUA721167:HUA721168 IDW721167:IDW721168 INS721167:INS721168 IXO721167:IXO721168 JHK721167:JHK721168 JRG721167:JRG721168 KBC721167:KBC721168 KKY721167:KKY721168 KUU721167:KUU721168 LEQ721167:LEQ721168 LOM721167:LOM721168 LYI721167:LYI721168 MIE721167:MIE721168 MSA721167:MSA721168 NBW721167:NBW721168 NLS721167:NLS721168 NVO721167:NVO721168 OFK721167:OFK721168 OPG721167:OPG721168 OZC721167:OZC721168 PIY721167:PIY721168 PSU721167:PSU721168 QCQ721167:QCQ721168 QMM721167:QMM721168 QWI721167:QWI721168 RGE721167:RGE721168 RQA721167:RQA721168 RZW721167:RZW721168 SJS721167:SJS721168 STO721167:STO721168 TDK721167:TDK721168 TNG721167:TNG721168 TXC721167:TXC721168 UGY721167:UGY721168 UQU721167:UQU721168 VAQ721167:VAQ721168 VKM721167:VKM721168 VUI721167:VUI721168 WEE721167:WEE721168 WOA721167:WOA721168 BO786703:BO786704 LK786703:LK786704 VG786703:VG786704 AFC786703:AFC786704 AOY786703:AOY786704 AYU786703:AYU786704 BIQ786703:BIQ786704 BSM786703:BSM786704 CCI786703:CCI786704 CME786703:CME786704 CWA786703:CWA786704 DFW786703:DFW786704 DPS786703:DPS786704 DZO786703:DZO786704 EJK786703:EJK786704 ETG786703:ETG786704 FDC786703:FDC786704 FMY786703:FMY786704 FWU786703:FWU786704 GGQ786703:GGQ786704 GQM786703:GQM786704 HAI786703:HAI786704 HKE786703:HKE786704 HUA786703:HUA786704 IDW786703:IDW786704 INS786703:INS786704 IXO786703:IXO786704 JHK786703:JHK786704 JRG786703:JRG786704 KBC786703:KBC786704 KKY786703:KKY786704 KUU786703:KUU786704 LEQ786703:LEQ786704 LOM786703:LOM786704 LYI786703:LYI786704 MIE786703:MIE786704 MSA786703:MSA786704 NBW786703:NBW786704 NLS786703:NLS786704 NVO786703:NVO786704 OFK786703:OFK786704 OPG786703:OPG786704 OZC786703:OZC786704 PIY786703:PIY786704 PSU786703:PSU786704 QCQ786703:QCQ786704 QMM786703:QMM786704 QWI786703:QWI786704 RGE786703:RGE786704 RQA786703:RQA786704 RZW786703:RZW786704 SJS786703:SJS786704 STO786703:STO786704 TDK786703:TDK786704 TNG786703:TNG786704 TXC786703:TXC786704 UGY786703:UGY786704 UQU786703:UQU786704 VAQ786703:VAQ786704 VKM786703:VKM786704 VUI786703:VUI786704 WEE786703:WEE786704 WOA786703:WOA786704 BO852239:BO852240 LK852239:LK852240 VG852239:VG852240 AFC852239:AFC852240 AOY852239:AOY852240 AYU852239:AYU852240 BIQ852239:BIQ852240 BSM852239:BSM852240 CCI852239:CCI852240 CME852239:CME852240 CWA852239:CWA852240 DFW852239:DFW852240 DPS852239:DPS852240 DZO852239:DZO852240 EJK852239:EJK852240 ETG852239:ETG852240 FDC852239:FDC852240 FMY852239:FMY852240 FWU852239:FWU852240 GGQ852239:GGQ852240 GQM852239:GQM852240 HAI852239:HAI852240 HKE852239:HKE852240 HUA852239:HUA852240 IDW852239:IDW852240 INS852239:INS852240 IXO852239:IXO852240 JHK852239:JHK852240 JRG852239:JRG852240 KBC852239:KBC852240 KKY852239:KKY852240 KUU852239:KUU852240 LEQ852239:LEQ852240 LOM852239:LOM852240 LYI852239:LYI852240 MIE852239:MIE852240 MSA852239:MSA852240 NBW852239:NBW852240 NLS852239:NLS852240 NVO852239:NVO852240 OFK852239:OFK852240 OPG852239:OPG852240 OZC852239:OZC852240 PIY852239:PIY852240 PSU852239:PSU852240 QCQ852239:QCQ852240 QMM852239:QMM852240 QWI852239:QWI852240 RGE852239:RGE852240 RQA852239:RQA852240 RZW852239:RZW852240 SJS852239:SJS852240 STO852239:STO852240 TDK852239:TDK852240 TNG852239:TNG852240 TXC852239:TXC852240 UGY852239:UGY852240 UQU852239:UQU852240 VAQ852239:VAQ852240 VKM852239:VKM852240 VUI852239:VUI852240 WEE852239:WEE852240 WOA852239:WOA852240 BO917775:BO917776 LK917775:LK917776 VG917775:VG917776 AFC917775:AFC917776 AOY917775:AOY917776 AYU917775:AYU917776 BIQ917775:BIQ917776 BSM917775:BSM917776 CCI917775:CCI917776 CME917775:CME917776 CWA917775:CWA917776 DFW917775:DFW917776 DPS917775:DPS917776 DZO917775:DZO917776 EJK917775:EJK917776 ETG917775:ETG917776 FDC917775:FDC917776 FMY917775:FMY917776 FWU917775:FWU917776 GGQ917775:GGQ917776 GQM917775:GQM917776 HAI917775:HAI917776 HKE917775:HKE917776 HUA917775:HUA917776 IDW917775:IDW917776 INS917775:INS917776 IXO917775:IXO917776 JHK917775:JHK917776 JRG917775:JRG917776 KBC917775:KBC917776 KKY917775:KKY917776 KUU917775:KUU917776 LEQ917775:LEQ917776 LOM917775:LOM917776 LYI917775:LYI917776 MIE917775:MIE917776 MSA917775:MSA917776 NBW917775:NBW917776 NLS917775:NLS917776 NVO917775:NVO917776 OFK917775:OFK917776 OPG917775:OPG917776 OZC917775:OZC917776 PIY917775:PIY917776 PSU917775:PSU917776 QCQ917775:QCQ917776 QMM917775:QMM917776 QWI917775:QWI917776 RGE917775:RGE917776 RQA917775:RQA917776 RZW917775:RZW917776 SJS917775:SJS917776 STO917775:STO917776 TDK917775:TDK917776 TNG917775:TNG917776 TXC917775:TXC917776 UGY917775:UGY917776 UQU917775:UQU917776 VAQ917775:VAQ917776 VKM917775:VKM917776 VUI917775:VUI917776 WEE917775:WEE917776 WOA917775:WOA917776 BO983311:BO983312 LK983311:LK983312 VG983311:VG983312 AFC983311:AFC983312 AOY983311:AOY983312 AYU983311:AYU983312 BIQ983311:BIQ983312 BSM983311:BSM983312 CCI983311:CCI983312 CME983311:CME983312 CWA983311:CWA983312 DFW983311:DFW983312 DPS983311:DPS983312 DZO983311:DZO983312 EJK983311:EJK983312 ETG983311:ETG983312 FDC983311:FDC983312 FMY983311:FMY983312 FWU983311:FWU983312 GGQ983311:GGQ983312 GQM983311:GQM983312 HAI983311:HAI983312 HKE983311:HKE983312 HUA983311:HUA983312 IDW983311:IDW983312 INS983311:INS983312 IXO983311:IXO983312 JHK983311:JHK983312 JRG983311:JRG983312 KBC983311:KBC983312 KKY983311:KKY983312 KUU983311:KUU983312 LEQ983311:LEQ983312 LOM983311:LOM983312 LYI983311:LYI983312 MIE983311:MIE983312 MSA983311:MSA983312 NBW983311:NBW983312 NLS983311:NLS983312 NVO983311:NVO983312 OFK983311:OFK983312 OPG983311:OPG983312 OZC983311:OZC983312 PIY983311:PIY983312 PSU983311:PSU983312 QCQ983311:QCQ983312 QMM983311:QMM983312 QWI983311:QWI983312 RGE983311:RGE983312 RQA983311:RQA983312 RZW983311:RZW983312 SJS983311:SJS983312 STO983311:STO983312 TDK983311:TDK983312 TNG983311:TNG983312 TXC983311:TXC983312 UGY983311:UGY983312 UQU983311:UQU983312 VAQ983311:VAQ983312 VKM983311:VKM983312 VUI983311:VUI983312 WEE983311:WEE983312 WOA983311:WOA983312 BR65804:BR65805 LN65804:LN65805 VJ65804:VJ65805 AFF65804:AFF65805 APB65804:APB65805 AYX65804:AYX65805 BIT65804:BIT65805 BSP65804:BSP65805 CCL65804:CCL65805 CMH65804:CMH65805 CWD65804:CWD65805 DFZ65804:DFZ65805 DPV65804:DPV65805 DZR65804:DZR65805 EJN65804:EJN65805 ETJ65804:ETJ65805 FDF65804:FDF65805 FNB65804:FNB65805 FWX65804:FWX65805 GGT65804:GGT65805 GQP65804:GQP65805 HAL65804:HAL65805 HKH65804:HKH65805 HUD65804:HUD65805 IDZ65804:IDZ65805 INV65804:INV65805 IXR65804:IXR65805 JHN65804:JHN65805 JRJ65804:JRJ65805 KBF65804:KBF65805 KLB65804:KLB65805 KUX65804:KUX65805 LET65804:LET65805 LOP65804:LOP65805 LYL65804:LYL65805 MIH65804:MIH65805 MSD65804:MSD65805 NBZ65804:NBZ65805 NLV65804:NLV65805 NVR65804:NVR65805 OFN65804:OFN65805 OPJ65804:OPJ65805 OZF65804:OZF65805 PJB65804:PJB65805 PSX65804:PSX65805 QCT65804:QCT65805 QMP65804:QMP65805 QWL65804:QWL65805 RGH65804:RGH65805 RQD65804:RQD65805 RZZ65804:RZZ65805 SJV65804:SJV65805 STR65804:STR65805 TDN65804:TDN65805 TNJ65804:TNJ65805 TXF65804:TXF65805 UHB65804:UHB65805 UQX65804:UQX65805 VAT65804:VAT65805 VKP65804:VKP65805 VUL65804:VUL65805 WEH65804:WEH65805 WOD65804:WOD65805 BR131340:BR131341 LN131340:LN131341 VJ131340:VJ131341 AFF131340:AFF131341 APB131340:APB131341 AYX131340:AYX131341 BIT131340:BIT131341 BSP131340:BSP131341 CCL131340:CCL131341 CMH131340:CMH131341 CWD131340:CWD131341 DFZ131340:DFZ131341 DPV131340:DPV131341 DZR131340:DZR131341 EJN131340:EJN131341 ETJ131340:ETJ131341 FDF131340:FDF131341 FNB131340:FNB131341 FWX131340:FWX131341 GGT131340:GGT131341 GQP131340:GQP131341 HAL131340:HAL131341 HKH131340:HKH131341 HUD131340:HUD131341 IDZ131340:IDZ131341 INV131340:INV131341 IXR131340:IXR131341 JHN131340:JHN131341 JRJ131340:JRJ131341 KBF131340:KBF131341 KLB131340:KLB131341 KUX131340:KUX131341 LET131340:LET131341 LOP131340:LOP131341 LYL131340:LYL131341 MIH131340:MIH131341 MSD131340:MSD131341 NBZ131340:NBZ131341 NLV131340:NLV131341 NVR131340:NVR131341 OFN131340:OFN131341 OPJ131340:OPJ131341 OZF131340:OZF131341 PJB131340:PJB131341 PSX131340:PSX131341 QCT131340:QCT131341 QMP131340:QMP131341 QWL131340:QWL131341 RGH131340:RGH131341 RQD131340:RQD131341 RZZ131340:RZZ131341 SJV131340:SJV131341 STR131340:STR131341 TDN131340:TDN131341 TNJ131340:TNJ131341 TXF131340:TXF131341 UHB131340:UHB131341 UQX131340:UQX131341 VAT131340:VAT131341 VKP131340:VKP131341 VUL131340:VUL131341 WEH131340:WEH131341 WOD131340:WOD131341 BR196876:BR196877 LN196876:LN196877 VJ196876:VJ196877 AFF196876:AFF196877 APB196876:APB196877 AYX196876:AYX196877 BIT196876:BIT196877 BSP196876:BSP196877 CCL196876:CCL196877 CMH196876:CMH196877 CWD196876:CWD196877 DFZ196876:DFZ196877 DPV196876:DPV196877 DZR196876:DZR196877 EJN196876:EJN196877 ETJ196876:ETJ196877 FDF196876:FDF196877 FNB196876:FNB196877 FWX196876:FWX196877 GGT196876:GGT196877 GQP196876:GQP196877 HAL196876:HAL196877 HKH196876:HKH196877 HUD196876:HUD196877 IDZ196876:IDZ196877 INV196876:INV196877 IXR196876:IXR196877 JHN196876:JHN196877 JRJ196876:JRJ196877 KBF196876:KBF196877 KLB196876:KLB196877 KUX196876:KUX196877 LET196876:LET196877 LOP196876:LOP196877 LYL196876:LYL196877 MIH196876:MIH196877 MSD196876:MSD196877 NBZ196876:NBZ196877 NLV196876:NLV196877 NVR196876:NVR196877 OFN196876:OFN196877 OPJ196876:OPJ196877 OZF196876:OZF196877 PJB196876:PJB196877 PSX196876:PSX196877 QCT196876:QCT196877 QMP196876:QMP196877 QWL196876:QWL196877 RGH196876:RGH196877 RQD196876:RQD196877 RZZ196876:RZZ196877 SJV196876:SJV196877 STR196876:STR196877 TDN196876:TDN196877 TNJ196876:TNJ196877 TXF196876:TXF196877 UHB196876:UHB196877 UQX196876:UQX196877 VAT196876:VAT196877 VKP196876:VKP196877 VUL196876:VUL196877 WEH196876:WEH196877 WOD196876:WOD196877 BR262412:BR262413 LN262412:LN262413 VJ262412:VJ262413 AFF262412:AFF262413 APB262412:APB262413 AYX262412:AYX262413 BIT262412:BIT262413 BSP262412:BSP262413 CCL262412:CCL262413 CMH262412:CMH262413 CWD262412:CWD262413 DFZ262412:DFZ262413 DPV262412:DPV262413 DZR262412:DZR262413 EJN262412:EJN262413 ETJ262412:ETJ262413 FDF262412:FDF262413 FNB262412:FNB262413 FWX262412:FWX262413 GGT262412:GGT262413 GQP262412:GQP262413 HAL262412:HAL262413 HKH262412:HKH262413 HUD262412:HUD262413 IDZ262412:IDZ262413 INV262412:INV262413 IXR262412:IXR262413 JHN262412:JHN262413 JRJ262412:JRJ262413 KBF262412:KBF262413 KLB262412:KLB262413 KUX262412:KUX262413 LET262412:LET262413 LOP262412:LOP262413 LYL262412:LYL262413 MIH262412:MIH262413 MSD262412:MSD262413 NBZ262412:NBZ262413 NLV262412:NLV262413 NVR262412:NVR262413 OFN262412:OFN262413 OPJ262412:OPJ262413 OZF262412:OZF262413 PJB262412:PJB262413 PSX262412:PSX262413 QCT262412:QCT262413 QMP262412:QMP262413 QWL262412:QWL262413 RGH262412:RGH262413 RQD262412:RQD262413 RZZ262412:RZZ262413 SJV262412:SJV262413 STR262412:STR262413 TDN262412:TDN262413 TNJ262412:TNJ262413 TXF262412:TXF262413 UHB262412:UHB262413 UQX262412:UQX262413 VAT262412:VAT262413 VKP262412:VKP262413 VUL262412:VUL262413 WEH262412:WEH262413 WOD262412:WOD262413 BR327948:BR327949 LN327948:LN327949 VJ327948:VJ327949 AFF327948:AFF327949 APB327948:APB327949 AYX327948:AYX327949 BIT327948:BIT327949 BSP327948:BSP327949 CCL327948:CCL327949 CMH327948:CMH327949 CWD327948:CWD327949 DFZ327948:DFZ327949 DPV327948:DPV327949 DZR327948:DZR327949 EJN327948:EJN327949 ETJ327948:ETJ327949 FDF327948:FDF327949 FNB327948:FNB327949 FWX327948:FWX327949 GGT327948:GGT327949 GQP327948:GQP327949 HAL327948:HAL327949 HKH327948:HKH327949 HUD327948:HUD327949 IDZ327948:IDZ327949 INV327948:INV327949 IXR327948:IXR327949 JHN327948:JHN327949 JRJ327948:JRJ327949 KBF327948:KBF327949 KLB327948:KLB327949 KUX327948:KUX327949 LET327948:LET327949 LOP327948:LOP327949 LYL327948:LYL327949 MIH327948:MIH327949 MSD327948:MSD327949 NBZ327948:NBZ327949 NLV327948:NLV327949 NVR327948:NVR327949 OFN327948:OFN327949 OPJ327948:OPJ327949 OZF327948:OZF327949 PJB327948:PJB327949 PSX327948:PSX327949 QCT327948:QCT327949 QMP327948:QMP327949 QWL327948:QWL327949 RGH327948:RGH327949 RQD327948:RQD327949 RZZ327948:RZZ327949 SJV327948:SJV327949 STR327948:STR327949 TDN327948:TDN327949 TNJ327948:TNJ327949 TXF327948:TXF327949 UHB327948:UHB327949 UQX327948:UQX327949 VAT327948:VAT327949 VKP327948:VKP327949 VUL327948:VUL327949 WEH327948:WEH327949 WOD327948:WOD327949 BR393484:BR393485 LN393484:LN393485 VJ393484:VJ393485 AFF393484:AFF393485 APB393484:APB393485 AYX393484:AYX393485 BIT393484:BIT393485 BSP393484:BSP393485 CCL393484:CCL393485 CMH393484:CMH393485 CWD393484:CWD393485 DFZ393484:DFZ393485 DPV393484:DPV393485 DZR393484:DZR393485 EJN393484:EJN393485 ETJ393484:ETJ393485 FDF393484:FDF393485 FNB393484:FNB393485 FWX393484:FWX393485 GGT393484:GGT393485 GQP393484:GQP393485 HAL393484:HAL393485 HKH393484:HKH393485 HUD393484:HUD393485 IDZ393484:IDZ393485 INV393484:INV393485 IXR393484:IXR393485 JHN393484:JHN393485 JRJ393484:JRJ393485 KBF393484:KBF393485 KLB393484:KLB393485 KUX393484:KUX393485 LET393484:LET393485 LOP393484:LOP393485 LYL393484:LYL393485 MIH393484:MIH393485 MSD393484:MSD393485 NBZ393484:NBZ393485 NLV393484:NLV393485 NVR393484:NVR393485 OFN393484:OFN393485 OPJ393484:OPJ393485 OZF393484:OZF393485 PJB393484:PJB393485 PSX393484:PSX393485 QCT393484:QCT393485 QMP393484:QMP393485 QWL393484:QWL393485 RGH393484:RGH393485 RQD393484:RQD393485 RZZ393484:RZZ393485 SJV393484:SJV393485 STR393484:STR393485 TDN393484:TDN393485 TNJ393484:TNJ393485 TXF393484:TXF393485 UHB393484:UHB393485 UQX393484:UQX393485 VAT393484:VAT393485 VKP393484:VKP393485 VUL393484:VUL393485 WEH393484:WEH393485 WOD393484:WOD393485 BR459020:BR459021 LN459020:LN459021 VJ459020:VJ459021 AFF459020:AFF459021 APB459020:APB459021 AYX459020:AYX459021 BIT459020:BIT459021 BSP459020:BSP459021 CCL459020:CCL459021 CMH459020:CMH459021 CWD459020:CWD459021 DFZ459020:DFZ459021 DPV459020:DPV459021 DZR459020:DZR459021 EJN459020:EJN459021 ETJ459020:ETJ459021 FDF459020:FDF459021 FNB459020:FNB459021 FWX459020:FWX459021 GGT459020:GGT459021 GQP459020:GQP459021 HAL459020:HAL459021 HKH459020:HKH459021 HUD459020:HUD459021 IDZ459020:IDZ459021 INV459020:INV459021 IXR459020:IXR459021 JHN459020:JHN459021 JRJ459020:JRJ459021 KBF459020:KBF459021 KLB459020:KLB459021 KUX459020:KUX459021 LET459020:LET459021 LOP459020:LOP459021 LYL459020:LYL459021 MIH459020:MIH459021 MSD459020:MSD459021 NBZ459020:NBZ459021 NLV459020:NLV459021 NVR459020:NVR459021 OFN459020:OFN459021 OPJ459020:OPJ459021 OZF459020:OZF459021 PJB459020:PJB459021 PSX459020:PSX459021 QCT459020:QCT459021 QMP459020:QMP459021 QWL459020:QWL459021 RGH459020:RGH459021 RQD459020:RQD459021 RZZ459020:RZZ459021 SJV459020:SJV459021 STR459020:STR459021 TDN459020:TDN459021 TNJ459020:TNJ459021 TXF459020:TXF459021 UHB459020:UHB459021 UQX459020:UQX459021 VAT459020:VAT459021 VKP459020:VKP459021 VUL459020:VUL459021 WEH459020:WEH459021 WOD459020:WOD459021 BR524556:BR524557 LN524556:LN524557 VJ524556:VJ524557 AFF524556:AFF524557 APB524556:APB524557 AYX524556:AYX524557 BIT524556:BIT524557 BSP524556:BSP524557 CCL524556:CCL524557 CMH524556:CMH524557 CWD524556:CWD524557 DFZ524556:DFZ524557 DPV524556:DPV524557 DZR524556:DZR524557 EJN524556:EJN524557 ETJ524556:ETJ524557 FDF524556:FDF524557 FNB524556:FNB524557 FWX524556:FWX524557 GGT524556:GGT524557 GQP524556:GQP524557 HAL524556:HAL524557 HKH524556:HKH524557 HUD524556:HUD524557 IDZ524556:IDZ524557 INV524556:INV524557 IXR524556:IXR524557 JHN524556:JHN524557 JRJ524556:JRJ524557 KBF524556:KBF524557 KLB524556:KLB524557 KUX524556:KUX524557 LET524556:LET524557 LOP524556:LOP524557 LYL524556:LYL524557 MIH524556:MIH524557 MSD524556:MSD524557 NBZ524556:NBZ524557 NLV524556:NLV524557 NVR524556:NVR524557 OFN524556:OFN524557 OPJ524556:OPJ524557 OZF524556:OZF524557 PJB524556:PJB524557 PSX524556:PSX524557 QCT524556:QCT524557 QMP524556:QMP524557 QWL524556:QWL524557 RGH524556:RGH524557 RQD524556:RQD524557 RZZ524556:RZZ524557 SJV524556:SJV524557 STR524556:STR524557 TDN524556:TDN524557 TNJ524556:TNJ524557 TXF524556:TXF524557 UHB524556:UHB524557 UQX524556:UQX524557 VAT524556:VAT524557 VKP524556:VKP524557 VUL524556:VUL524557 WEH524556:WEH524557 WOD524556:WOD524557 BR590092:BR590093 LN590092:LN590093 VJ590092:VJ590093 AFF590092:AFF590093 APB590092:APB590093 AYX590092:AYX590093 BIT590092:BIT590093 BSP590092:BSP590093 CCL590092:CCL590093 CMH590092:CMH590093 CWD590092:CWD590093 DFZ590092:DFZ590093 DPV590092:DPV590093 DZR590092:DZR590093 EJN590092:EJN590093 ETJ590092:ETJ590093 FDF590092:FDF590093 FNB590092:FNB590093 FWX590092:FWX590093 GGT590092:GGT590093 GQP590092:GQP590093 HAL590092:HAL590093 HKH590092:HKH590093 HUD590092:HUD590093 IDZ590092:IDZ590093 INV590092:INV590093 IXR590092:IXR590093 JHN590092:JHN590093 JRJ590092:JRJ590093 KBF590092:KBF590093 KLB590092:KLB590093 KUX590092:KUX590093 LET590092:LET590093 LOP590092:LOP590093 LYL590092:LYL590093 MIH590092:MIH590093 MSD590092:MSD590093 NBZ590092:NBZ590093 NLV590092:NLV590093 NVR590092:NVR590093 OFN590092:OFN590093 OPJ590092:OPJ590093 OZF590092:OZF590093 PJB590092:PJB590093 PSX590092:PSX590093 QCT590092:QCT590093 QMP590092:QMP590093 QWL590092:QWL590093 RGH590092:RGH590093 RQD590092:RQD590093 RZZ590092:RZZ590093 SJV590092:SJV590093 STR590092:STR590093 TDN590092:TDN590093 TNJ590092:TNJ590093 TXF590092:TXF590093 UHB590092:UHB590093 UQX590092:UQX590093 VAT590092:VAT590093 VKP590092:VKP590093 VUL590092:VUL590093 WEH590092:WEH590093 WOD590092:WOD590093 BR655628:BR655629 LN655628:LN655629 VJ655628:VJ655629 AFF655628:AFF655629 APB655628:APB655629 AYX655628:AYX655629 BIT655628:BIT655629 BSP655628:BSP655629 CCL655628:CCL655629 CMH655628:CMH655629 CWD655628:CWD655629 DFZ655628:DFZ655629 DPV655628:DPV655629 DZR655628:DZR655629 EJN655628:EJN655629 ETJ655628:ETJ655629 FDF655628:FDF655629 FNB655628:FNB655629 FWX655628:FWX655629 GGT655628:GGT655629 GQP655628:GQP655629 HAL655628:HAL655629 HKH655628:HKH655629 HUD655628:HUD655629 IDZ655628:IDZ655629 INV655628:INV655629 IXR655628:IXR655629 JHN655628:JHN655629 JRJ655628:JRJ655629 KBF655628:KBF655629 KLB655628:KLB655629 KUX655628:KUX655629 LET655628:LET655629 LOP655628:LOP655629 LYL655628:LYL655629 MIH655628:MIH655629 MSD655628:MSD655629 NBZ655628:NBZ655629 NLV655628:NLV655629 NVR655628:NVR655629 OFN655628:OFN655629 OPJ655628:OPJ655629 OZF655628:OZF655629 PJB655628:PJB655629 PSX655628:PSX655629 QCT655628:QCT655629 QMP655628:QMP655629 QWL655628:QWL655629 RGH655628:RGH655629 RQD655628:RQD655629 RZZ655628:RZZ655629 SJV655628:SJV655629 STR655628:STR655629 TDN655628:TDN655629 TNJ655628:TNJ655629 TXF655628:TXF655629 UHB655628:UHB655629 UQX655628:UQX655629 VAT655628:VAT655629 VKP655628:VKP655629 VUL655628:VUL655629 WEH655628:WEH655629 WOD655628:WOD655629 BR721164:BR721165 LN721164:LN721165 VJ721164:VJ721165 AFF721164:AFF721165 APB721164:APB721165 AYX721164:AYX721165 BIT721164:BIT721165 BSP721164:BSP721165 CCL721164:CCL721165 CMH721164:CMH721165 CWD721164:CWD721165 DFZ721164:DFZ721165 DPV721164:DPV721165 DZR721164:DZR721165 EJN721164:EJN721165 ETJ721164:ETJ721165 FDF721164:FDF721165 FNB721164:FNB721165 FWX721164:FWX721165 GGT721164:GGT721165 GQP721164:GQP721165 HAL721164:HAL721165 HKH721164:HKH721165 HUD721164:HUD721165 IDZ721164:IDZ721165 INV721164:INV721165 IXR721164:IXR721165 JHN721164:JHN721165 JRJ721164:JRJ721165 KBF721164:KBF721165 KLB721164:KLB721165 KUX721164:KUX721165 LET721164:LET721165 LOP721164:LOP721165 LYL721164:LYL721165 MIH721164:MIH721165 MSD721164:MSD721165 NBZ721164:NBZ721165 NLV721164:NLV721165 NVR721164:NVR721165 OFN721164:OFN721165 OPJ721164:OPJ721165 OZF721164:OZF721165 PJB721164:PJB721165 PSX721164:PSX721165 QCT721164:QCT721165 QMP721164:QMP721165 QWL721164:QWL721165 RGH721164:RGH721165 RQD721164:RQD721165 RZZ721164:RZZ721165 SJV721164:SJV721165 STR721164:STR721165 TDN721164:TDN721165 TNJ721164:TNJ721165 TXF721164:TXF721165 UHB721164:UHB721165 UQX721164:UQX721165 VAT721164:VAT721165 VKP721164:VKP721165 VUL721164:VUL721165 WEH721164:WEH721165 WOD721164:WOD721165 BR786700:BR786701 LN786700:LN786701 VJ786700:VJ786701 AFF786700:AFF786701 APB786700:APB786701 AYX786700:AYX786701 BIT786700:BIT786701 BSP786700:BSP786701 CCL786700:CCL786701 CMH786700:CMH786701 CWD786700:CWD786701 DFZ786700:DFZ786701 DPV786700:DPV786701 DZR786700:DZR786701 EJN786700:EJN786701 ETJ786700:ETJ786701 FDF786700:FDF786701 FNB786700:FNB786701 FWX786700:FWX786701 GGT786700:GGT786701 GQP786700:GQP786701 HAL786700:HAL786701 HKH786700:HKH786701 HUD786700:HUD786701 IDZ786700:IDZ786701 INV786700:INV786701 IXR786700:IXR786701 JHN786700:JHN786701 JRJ786700:JRJ786701 KBF786700:KBF786701 KLB786700:KLB786701 KUX786700:KUX786701 LET786700:LET786701 LOP786700:LOP786701 LYL786700:LYL786701 MIH786700:MIH786701 MSD786700:MSD786701 NBZ786700:NBZ786701 NLV786700:NLV786701 NVR786700:NVR786701 OFN786700:OFN786701 OPJ786700:OPJ786701 OZF786700:OZF786701 PJB786700:PJB786701 PSX786700:PSX786701 QCT786700:QCT786701 QMP786700:QMP786701 QWL786700:QWL786701 RGH786700:RGH786701 RQD786700:RQD786701 RZZ786700:RZZ786701 SJV786700:SJV786701 STR786700:STR786701 TDN786700:TDN786701 TNJ786700:TNJ786701 TXF786700:TXF786701 UHB786700:UHB786701 UQX786700:UQX786701 VAT786700:VAT786701 VKP786700:VKP786701 VUL786700:VUL786701 WEH786700:WEH786701 WOD786700:WOD786701 BR852236:BR852237 LN852236:LN852237 VJ852236:VJ852237 AFF852236:AFF852237 APB852236:APB852237 AYX852236:AYX852237 BIT852236:BIT852237 BSP852236:BSP852237 CCL852236:CCL852237 CMH852236:CMH852237 CWD852236:CWD852237 DFZ852236:DFZ852237 DPV852236:DPV852237 DZR852236:DZR852237 EJN852236:EJN852237 ETJ852236:ETJ852237 FDF852236:FDF852237 FNB852236:FNB852237 FWX852236:FWX852237 GGT852236:GGT852237 GQP852236:GQP852237 HAL852236:HAL852237 HKH852236:HKH852237 HUD852236:HUD852237 IDZ852236:IDZ852237 INV852236:INV852237 IXR852236:IXR852237 JHN852236:JHN852237 JRJ852236:JRJ852237 KBF852236:KBF852237 KLB852236:KLB852237 KUX852236:KUX852237 LET852236:LET852237 LOP852236:LOP852237 LYL852236:LYL852237 MIH852236:MIH852237 MSD852236:MSD852237 NBZ852236:NBZ852237 NLV852236:NLV852237 NVR852236:NVR852237 OFN852236:OFN852237 OPJ852236:OPJ852237 OZF852236:OZF852237 PJB852236:PJB852237 PSX852236:PSX852237 QCT852236:QCT852237 QMP852236:QMP852237 QWL852236:QWL852237 RGH852236:RGH852237 RQD852236:RQD852237 RZZ852236:RZZ852237 SJV852236:SJV852237 STR852236:STR852237 TDN852236:TDN852237 TNJ852236:TNJ852237 TXF852236:TXF852237 UHB852236:UHB852237 UQX852236:UQX852237 VAT852236:VAT852237 VKP852236:VKP852237 VUL852236:VUL852237 WEH852236:WEH852237 WOD852236:WOD852237 BR917772:BR917773 LN917772:LN917773 VJ917772:VJ917773 AFF917772:AFF917773 APB917772:APB917773 AYX917772:AYX917773 BIT917772:BIT917773 BSP917772:BSP917773 CCL917772:CCL917773 CMH917772:CMH917773 CWD917772:CWD917773 DFZ917772:DFZ917773 DPV917772:DPV917773 DZR917772:DZR917773 EJN917772:EJN917773 ETJ917772:ETJ917773 FDF917772:FDF917773 FNB917772:FNB917773 FWX917772:FWX917773 GGT917772:GGT917773 GQP917772:GQP917773 HAL917772:HAL917773 HKH917772:HKH917773 HUD917772:HUD917773 IDZ917772:IDZ917773 INV917772:INV917773 IXR917772:IXR917773 JHN917772:JHN917773 JRJ917772:JRJ917773 KBF917772:KBF917773 KLB917772:KLB917773 KUX917772:KUX917773 LET917772:LET917773 LOP917772:LOP917773 LYL917772:LYL917773 MIH917772:MIH917773 MSD917772:MSD917773 NBZ917772:NBZ917773 NLV917772:NLV917773 NVR917772:NVR917773 OFN917772:OFN917773 OPJ917772:OPJ917773 OZF917772:OZF917773 PJB917772:PJB917773 PSX917772:PSX917773 QCT917772:QCT917773 QMP917772:QMP917773 QWL917772:QWL917773 RGH917772:RGH917773 RQD917772:RQD917773 RZZ917772:RZZ917773 SJV917772:SJV917773 STR917772:STR917773 TDN917772:TDN917773 TNJ917772:TNJ917773 TXF917772:TXF917773 UHB917772:UHB917773 UQX917772:UQX917773 VAT917772:VAT917773 VKP917772:VKP917773 VUL917772:VUL917773 WEH917772:WEH917773 WOD917772:WOD917773 BR983308:BR983309 LN983308:LN983309 VJ983308:VJ983309 AFF983308:AFF983309 APB983308:APB983309 AYX983308:AYX983309 BIT983308:BIT983309 BSP983308:BSP983309 CCL983308:CCL983309 CMH983308:CMH983309 CWD983308:CWD983309 DFZ983308:DFZ983309 DPV983308:DPV983309 DZR983308:DZR983309 EJN983308:EJN983309 ETJ983308:ETJ983309 FDF983308:FDF983309 FNB983308:FNB983309 FWX983308:FWX983309 GGT983308:GGT983309 GQP983308:GQP983309 HAL983308:HAL983309 HKH983308:HKH983309 HUD983308:HUD983309 IDZ983308:IDZ983309 INV983308:INV983309 IXR983308:IXR983309 JHN983308:JHN983309 JRJ983308:JRJ983309 KBF983308:KBF983309 KLB983308:KLB983309 KUX983308:KUX983309 LET983308:LET983309 LOP983308:LOP983309 LYL983308:LYL983309 MIH983308:MIH983309 MSD983308:MSD983309 NBZ983308:NBZ983309 NLV983308:NLV983309 NVR983308:NVR983309 OFN983308:OFN983309 OPJ983308:OPJ983309 OZF983308:OZF983309 PJB983308:PJB983309 PSX983308:PSX983309 QCT983308:QCT983309 QMP983308:QMP983309 QWL983308:QWL983309 RGH983308:RGH983309 RQD983308:RQD983309 RZZ983308:RZZ983309 SJV983308:SJV983309 STR983308:STR983309 TDN983308:TDN983309 TNJ983308:TNJ983309 TXF983308:TXF983309 UHB983308:UHB983309 UQX983308:UQX983309 VAT983308:VAT983309 VKP983308:VKP983309 VUL983308:VUL983309 WEH983308:WEH983309 WOD983308:WOD983309 BU65804:BU65805 LQ65804:LQ65805 VM65804:VM65805 AFI65804:AFI65805 APE65804:APE65805 AZA65804:AZA65805 BIW65804:BIW65805 BSS65804:BSS65805 CCO65804:CCO65805 CMK65804:CMK65805 CWG65804:CWG65805 DGC65804:DGC65805 DPY65804:DPY65805 DZU65804:DZU65805 EJQ65804:EJQ65805 ETM65804:ETM65805 FDI65804:FDI65805 FNE65804:FNE65805 FXA65804:FXA65805 GGW65804:GGW65805 GQS65804:GQS65805 HAO65804:HAO65805 HKK65804:HKK65805 HUG65804:HUG65805 IEC65804:IEC65805 INY65804:INY65805 IXU65804:IXU65805 JHQ65804:JHQ65805 JRM65804:JRM65805 KBI65804:KBI65805 KLE65804:KLE65805 KVA65804:KVA65805 LEW65804:LEW65805 LOS65804:LOS65805 LYO65804:LYO65805 MIK65804:MIK65805 MSG65804:MSG65805 NCC65804:NCC65805 NLY65804:NLY65805 NVU65804:NVU65805 OFQ65804:OFQ65805 OPM65804:OPM65805 OZI65804:OZI65805 PJE65804:PJE65805 PTA65804:PTA65805 QCW65804:QCW65805 QMS65804:QMS65805 QWO65804:QWO65805 RGK65804:RGK65805 RQG65804:RQG65805 SAC65804:SAC65805 SJY65804:SJY65805 STU65804:STU65805 TDQ65804:TDQ65805 TNM65804:TNM65805 TXI65804:TXI65805 UHE65804:UHE65805 URA65804:URA65805 VAW65804:VAW65805 VKS65804:VKS65805 VUO65804:VUO65805 WEK65804:WEK65805 WOG65804:WOG65805 BU131340:BU131341 LQ131340:LQ131341 VM131340:VM131341 AFI131340:AFI131341 APE131340:APE131341 AZA131340:AZA131341 BIW131340:BIW131341 BSS131340:BSS131341 CCO131340:CCO131341 CMK131340:CMK131341 CWG131340:CWG131341 DGC131340:DGC131341 DPY131340:DPY131341 DZU131340:DZU131341 EJQ131340:EJQ131341 ETM131340:ETM131341 FDI131340:FDI131341 FNE131340:FNE131341 FXA131340:FXA131341 GGW131340:GGW131341 GQS131340:GQS131341 HAO131340:HAO131341 HKK131340:HKK131341 HUG131340:HUG131341 IEC131340:IEC131341 INY131340:INY131341 IXU131340:IXU131341 JHQ131340:JHQ131341 JRM131340:JRM131341 KBI131340:KBI131341 KLE131340:KLE131341 KVA131340:KVA131341 LEW131340:LEW131341 LOS131340:LOS131341 LYO131340:LYO131341 MIK131340:MIK131341 MSG131340:MSG131341 NCC131340:NCC131341 NLY131340:NLY131341 NVU131340:NVU131341 OFQ131340:OFQ131341 OPM131340:OPM131341 OZI131340:OZI131341 PJE131340:PJE131341 PTA131340:PTA131341 QCW131340:QCW131341 QMS131340:QMS131341 QWO131340:QWO131341 RGK131340:RGK131341 RQG131340:RQG131341 SAC131340:SAC131341 SJY131340:SJY131341 STU131340:STU131341 TDQ131340:TDQ131341 TNM131340:TNM131341 TXI131340:TXI131341 UHE131340:UHE131341 URA131340:URA131341 VAW131340:VAW131341 VKS131340:VKS131341 VUO131340:VUO131341 WEK131340:WEK131341 WOG131340:WOG131341 BU196876:BU196877 LQ196876:LQ196877 VM196876:VM196877 AFI196876:AFI196877 APE196876:APE196877 AZA196876:AZA196877 BIW196876:BIW196877 BSS196876:BSS196877 CCO196876:CCO196877 CMK196876:CMK196877 CWG196876:CWG196877 DGC196876:DGC196877 DPY196876:DPY196877 DZU196876:DZU196877 EJQ196876:EJQ196877 ETM196876:ETM196877 FDI196876:FDI196877 FNE196876:FNE196877 FXA196876:FXA196877 GGW196876:GGW196877 GQS196876:GQS196877 HAO196876:HAO196877 HKK196876:HKK196877 HUG196876:HUG196877 IEC196876:IEC196877 INY196876:INY196877 IXU196876:IXU196877 JHQ196876:JHQ196877 JRM196876:JRM196877 KBI196876:KBI196877 KLE196876:KLE196877 KVA196876:KVA196877 LEW196876:LEW196877 LOS196876:LOS196877 LYO196876:LYO196877 MIK196876:MIK196877 MSG196876:MSG196877 NCC196876:NCC196877 NLY196876:NLY196877 NVU196876:NVU196877 OFQ196876:OFQ196877 OPM196876:OPM196877 OZI196876:OZI196877 PJE196876:PJE196877 PTA196876:PTA196877 QCW196876:QCW196877 QMS196876:QMS196877 QWO196876:QWO196877 RGK196876:RGK196877 RQG196876:RQG196877 SAC196876:SAC196877 SJY196876:SJY196877 STU196876:STU196877 TDQ196876:TDQ196877 TNM196876:TNM196877 TXI196876:TXI196877 UHE196876:UHE196877 URA196876:URA196877 VAW196876:VAW196877 VKS196876:VKS196877 VUO196876:VUO196877 WEK196876:WEK196877 WOG196876:WOG196877 BU262412:BU262413 LQ262412:LQ262413 VM262412:VM262413 AFI262412:AFI262413 APE262412:APE262413 AZA262412:AZA262413 BIW262412:BIW262413 BSS262412:BSS262413 CCO262412:CCO262413 CMK262412:CMK262413 CWG262412:CWG262413 DGC262412:DGC262413 DPY262412:DPY262413 DZU262412:DZU262413 EJQ262412:EJQ262413 ETM262412:ETM262413 FDI262412:FDI262413 FNE262412:FNE262413 FXA262412:FXA262413 GGW262412:GGW262413 GQS262412:GQS262413 HAO262412:HAO262413 HKK262412:HKK262413 HUG262412:HUG262413 IEC262412:IEC262413 INY262412:INY262413 IXU262412:IXU262413 JHQ262412:JHQ262413 JRM262412:JRM262413 KBI262412:KBI262413 KLE262412:KLE262413 KVA262412:KVA262413 LEW262412:LEW262413 LOS262412:LOS262413 LYO262412:LYO262413 MIK262412:MIK262413 MSG262412:MSG262413 NCC262412:NCC262413 NLY262412:NLY262413 NVU262412:NVU262413 OFQ262412:OFQ262413 OPM262412:OPM262413 OZI262412:OZI262413 PJE262412:PJE262413 PTA262412:PTA262413 QCW262412:QCW262413 QMS262412:QMS262413 QWO262412:QWO262413 RGK262412:RGK262413 RQG262412:RQG262413 SAC262412:SAC262413 SJY262412:SJY262413 STU262412:STU262413 TDQ262412:TDQ262413 TNM262412:TNM262413 TXI262412:TXI262413 UHE262412:UHE262413 URA262412:URA262413 VAW262412:VAW262413 VKS262412:VKS262413 VUO262412:VUO262413 WEK262412:WEK262413 WOG262412:WOG262413 BU327948:BU327949 LQ327948:LQ327949 VM327948:VM327949 AFI327948:AFI327949 APE327948:APE327949 AZA327948:AZA327949 BIW327948:BIW327949 BSS327948:BSS327949 CCO327948:CCO327949 CMK327948:CMK327949 CWG327948:CWG327949 DGC327948:DGC327949 DPY327948:DPY327949 DZU327948:DZU327949 EJQ327948:EJQ327949 ETM327948:ETM327949 FDI327948:FDI327949 FNE327948:FNE327949 FXA327948:FXA327949 GGW327948:GGW327949 GQS327948:GQS327949 HAO327948:HAO327949 HKK327948:HKK327949 HUG327948:HUG327949 IEC327948:IEC327949 INY327948:INY327949 IXU327948:IXU327949 JHQ327948:JHQ327949 JRM327948:JRM327949 KBI327948:KBI327949 KLE327948:KLE327949 KVA327948:KVA327949 LEW327948:LEW327949 LOS327948:LOS327949 LYO327948:LYO327949 MIK327948:MIK327949 MSG327948:MSG327949 NCC327948:NCC327949 NLY327948:NLY327949 NVU327948:NVU327949 OFQ327948:OFQ327949 OPM327948:OPM327949 OZI327948:OZI327949 PJE327948:PJE327949 PTA327948:PTA327949 QCW327948:QCW327949 QMS327948:QMS327949 QWO327948:QWO327949 RGK327948:RGK327949 RQG327948:RQG327949 SAC327948:SAC327949 SJY327948:SJY327949 STU327948:STU327949 TDQ327948:TDQ327949 TNM327948:TNM327949 TXI327948:TXI327949 UHE327948:UHE327949 URA327948:URA327949 VAW327948:VAW327949 VKS327948:VKS327949 VUO327948:VUO327949 WEK327948:WEK327949 WOG327948:WOG327949 BU393484:BU393485 LQ393484:LQ393485 VM393484:VM393485 AFI393484:AFI393485 APE393484:APE393485 AZA393484:AZA393485 BIW393484:BIW393485 BSS393484:BSS393485 CCO393484:CCO393485 CMK393484:CMK393485 CWG393484:CWG393485 DGC393484:DGC393485 DPY393484:DPY393485 DZU393484:DZU393485 EJQ393484:EJQ393485 ETM393484:ETM393485 FDI393484:FDI393485 FNE393484:FNE393485 FXA393484:FXA393485 GGW393484:GGW393485 GQS393484:GQS393485 HAO393484:HAO393485 HKK393484:HKK393485 HUG393484:HUG393485 IEC393484:IEC393485 INY393484:INY393485 IXU393484:IXU393485 JHQ393484:JHQ393485 JRM393484:JRM393485 KBI393484:KBI393485 KLE393484:KLE393485 KVA393484:KVA393485 LEW393484:LEW393485 LOS393484:LOS393485 LYO393484:LYO393485 MIK393484:MIK393485 MSG393484:MSG393485 NCC393484:NCC393485 NLY393484:NLY393485 NVU393484:NVU393485 OFQ393484:OFQ393485 OPM393484:OPM393485 OZI393484:OZI393485 PJE393484:PJE393485 PTA393484:PTA393485 QCW393484:QCW393485 QMS393484:QMS393485 QWO393484:QWO393485 RGK393484:RGK393485 RQG393484:RQG393485 SAC393484:SAC393485 SJY393484:SJY393485 STU393484:STU393485 TDQ393484:TDQ393485 TNM393484:TNM393485 TXI393484:TXI393485 UHE393484:UHE393485 URA393484:URA393485 VAW393484:VAW393485 VKS393484:VKS393485 VUO393484:VUO393485 WEK393484:WEK393485 WOG393484:WOG393485 BU459020:BU459021 LQ459020:LQ459021 VM459020:VM459021 AFI459020:AFI459021 APE459020:APE459021 AZA459020:AZA459021 BIW459020:BIW459021 BSS459020:BSS459021 CCO459020:CCO459021 CMK459020:CMK459021 CWG459020:CWG459021 DGC459020:DGC459021 DPY459020:DPY459021 DZU459020:DZU459021 EJQ459020:EJQ459021 ETM459020:ETM459021 FDI459020:FDI459021 FNE459020:FNE459021 FXA459020:FXA459021 GGW459020:GGW459021 GQS459020:GQS459021 HAO459020:HAO459021 HKK459020:HKK459021 HUG459020:HUG459021 IEC459020:IEC459021 INY459020:INY459021 IXU459020:IXU459021 JHQ459020:JHQ459021 JRM459020:JRM459021 KBI459020:KBI459021 KLE459020:KLE459021 KVA459020:KVA459021 LEW459020:LEW459021 LOS459020:LOS459021 LYO459020:LYO459021 MIK459020:MIK459021 MSG459020:MSG459021 NCC459020:NCC459021 NLY459020:NLY459021 NVU459020:NVU459021 OFQ459020:OFQ459021 OPM459020:OPM459021 OZI459020:OZI459021 PJE459020:PJE459021 PTA459020:PTA459021 QCW459020:QCW459021 QMS459020:QMS459021 QWO459020:QWO459021 RGK459020:RGK459021 RQG459020:RQG459021 SAC459020:SAC459021 SJY459020:SJY459021 STU459020:STU459021 TDQ459020:TDQ459021 TNM459020:TNM459021 TXI459020:TXI459021 UHE459020:UHE459021 URA459020:URA459021 VAW459020:VAW459021 VKS459020:VKS459021 VUO459020:VUO459021 WEK459020:WEK459021 WOG459020:WOG459021 BU524556:BU524557 LQ524556:LQ524557 VM524556:VM524557 AFI524556:AFI524557 APE524556:APE524557 AZA524556:AZA524557 BIW524556:BIW524557 BSS524556:BSS524557 CCO524556:CCO524557 CMK524556:CMK524557 CWG524556:CWG524557 DGC524556:DGC524557 DPY524556:DPY524557 DZU524556:DZU524557 EJQ524556:EJQ524557 ETM524556:ETM524557 FDI524556:FDI524557 FNE524556:FNE524557 FXA524556:FXA524557 GGW524556:GGW524557 GQS524556:GQS524557 HAO524556:HAO524557 HKK524556:HKK524557 HUG524556:HUG524557 IEC524556:IEC524557 INY524556:INY524557 IXU524556:IXU524557 JHQ524556:JHQ524557 JRM524556:JRM524557 KBI524556:KBI524557 KLE524556:KLE524557 KVA524556:KVA524557 LEW524556:LEW524557 LOS524556:LOS524557 LYO524556:LYO524557 MIK524556:MIK524557 MSG524556:MSG524557 NCC524556:NCC524557 NLY524556:NLY524557 NVU524556:NVU524557 OFQ524556:OFQ524557 OPM524556:OPM524557 OZI524556:OZI524557 PJE524556:PJE524557 PTA524556:PTA524557 QCW524556:QCW524557 QMS524556:QMS524557 QWO524556:QWO524557 RGK524556:RGK524557 RQG524556:RQG524557 SAC524556:SAC524557 SJY524556:SJY524557 STU524556:STU524557 TDQ524556:TDQ524557 TNM524556:TNM524557 TXI524556:TXI524557 UHE524556:UHE524557 URA524556:URA524557 VAW524556:VAW524557 VKS524556:VKS524557 VUO524556:VUO524557 WEK524556:WEK524557 WOG524556:WOG524557 BU590092:BU590093 LQ590092:LQ590093 VM590092:VM590093 AFI590092:AFI590093 APE590092:APE590093 AZA590092:AZA590093 BIW590092:BIW590093 BSS590092:BSS590093 CCO590092:CCO590093 CMK590092:CMK590093 CWG590092:CWG590093 DGC590092:DGC590093 DPY590092:DPY590093 DZU590092:DZU590093 EJQ590092:EJQ590093 ETM590092:ETM590093 FDI590092:FDI590093 FNE590092:FNE590093 FXA590092:FXA590093 GGW590092:GGW590093 GQS590092:GQS590093 HAO590092:HAO590093 HKK590092:HKK590093 HUG590092:HUG590093 IEC590092:IEC590093 INY590092:INY590093 IXU590092:IXU590093 JHQ590092:JHQ590093 JRM590092:JRM590093 KBI590092:KBI590093 KLE590092:KLE590093 KVA590092:KVA590093 LEW590092:LEW590093 LOS590092:LOS590093 LYO590092:LYO590093 MIK590092:MIK590093 MSG590092:MSG590093 NCC590092:NCC590093 NLY590092:NLY590093 NVU590092:NVU590093 OFQ590092:OFQ590093 OPM590092:OPM590093 OZI590092:OZI590093 PJE590092:PJE590093 PTA590092:PTA590093 QCW590092:QCW590093 QMS590092:QMS590093 QWO590092:QWO590093 RGK590092:RGK590093 RQG590092:RQG590093 SAC590092:SAC590093 SJY590092:SJY590093 STU590092:STU590093 TDQ590092:TDQ590093 TNM590092:TNM590093 TXI590092:TXI590093 UHE590092:UHE590093 URA590092:URA590093 VAW590092:VAW590093 VKS590092:VKS590093 VUO590092:VUO590093 WEK590092:WEK590093 WOG590092:WOG590093 BU655628:BU655629 LQ655628:LQ655629 VM655628:VM655629 AFI655628:AFI655629 APE655628:APE655629 AZA655628:AZA655629 BIW655628:BIW655629 BSS655628:BSS655629 CCO655628:CCO655629 CMK655628:CMK655629 CWG655628:CWG655629 DGC655628:DGC655629 DPY655628:DPY655629 DZU655628:DZU655629 EJQ655628:EJQ655629 ETM655628:ETM655629 FDI655628:FDI655629 FNE655628:FNE655629 FXA655628:FXA655629 GGW655628:GGW655629 GQS655628:GQS655629 HAO655628:HAO655629 HKK655628:HKK655629 HUG655628:HUG655629 IEC655628:IEC655629 INY655628:INY655629 IXU655628:IXU655629 JHQ655628:JHQ655629 JRM655628:JRM655629 KBI655628:KBI655629 KLE655628:KLE655629 KVA655628:KVA655629 LEW655628:LEW655629 LOS655628:LOS655629 LYO655628:LYO655629 MIK655628:MIK655629 MSG655628:MSG655629 NCC655628:NCC655629 NLY655628:NLY655629 NVU655628:NVU655629 OFQ655628:OFQ655629 OPM655628:OPM655629 OZI655628:OZI655629 PJE655628:PJE655629 PTA655628:PTA655629 QCW655628:QCW655629 QMS655628:QMS655629 QWO655628:QWO655629 RGK655628:RGK655629 RQG655628:RQG655629 SAC655628:SAC655629 SJY655628:SJY655629 STU655628:STU655629 TDQ655628:TDQ655629 TNM655628:TNM655629 TXI655628:TXI655629 UHE655628:UHE655629 URA655628:URA655629 VAW655628:VAW655629 VKS655628:VKS655629 VUO655628:VUO655629 WEK655628:WEK655629 WOG655628:WOG655629 BU721164:BU721165 LQ721164:LQ721165 VM721164:VM721165 AFI721164:AFI721165 APE721164:APE721165 AZA721164:AZA721165 BIW721164:BIW721165 BSS721164:BSS721165 CCO721164:CCO721165 CMK721164:CMK721165 CWG721164:CWG721165 DGC721164:DGC721165 DPY721164:DPY721165 DZU721164:DZU721165 EJQ721164:EJQ721165 ETM721164:ETM721165 FDI721164:FDI721165 FNE721164:FNE721165 FXA721164:FXA721165 GGW721164:GGW721165 GQS721164:GQS721165 HAO721164:HAO721165 HKK721164:HKK721165 HUG721164:HUG721165 IEC721164:IEC721165 INY721164:INY721165 IXU721164:IXU721165 JHQ721164:JHQ721165 JRM721164:JRM721165 KBI721164:KBI721165 KLE721164:KLE721165 KVA721164:KVA721165 LEW721164:LEW721165 LOS721164:LOS721165 LYO721164:LYO721165 MIK721164:MIK721165 MSG721164:MSG721165 NCC721164:NCC721165 NLY721164:NLY721165 NVU721164:NVU721165 OFQ721164:OFQ721165 OPM721164:OPM721165 OZI721164:OZI721165 PJE721164:PJE721165 PTA721164:PTA721165 QCW721164:QCW721165 QMS721164:QMS721165 QWO721164:QWO721165 RGK721164:RGK721165 RQG721164:RQG721165 SAC721164:SAC721165 SJY721164:SJY721165 STU721164:STU721165 TDQ721164:TDQ721165 TNM721164:TNM721165 TXI721164:TXI721165 UHE721164:UHE721165 URA721164:URA721165 VAW721164:VAW721165 VKS721164:VKS721165 VUO721164:VUO721165 WEK721164:WEK721165 WOG721164:WOG721165 BU786700:BU786701 LQ786700:LQ786701 VM786700:VM786701 AFI786700:AFI786701 APE786700:APE786701 AZA786700:AZA786701 BIW786700:BIW786701 BSS786700:BSS786701 CCO786700:CCO786701 CMK786700:CMK786701 CWG786700:CWG786701 DGC786700:DGC786701 DPY786700:DPY786701 DZU786700:DZU786701 EJQ786700:EJQ786701 ETM786700:ETM786701 FDI786700:FDI786701 FNE786700:FNE786701 FXA786700:FXA786701 GGW786700:GGW786701 GQS786700:GQS786701 HAO786700:HAO786701 HKK786700:HKK786701 HUG786700:HUG786701 IEC786700:IEC786701 INY786700:INY786701 IXU786700:IXU786701 JHQ786700:JHQ786701 JRM786700:JRM786701 KBI786700:KBI786701 KLE786700:KLE786701 KVA786700:KVA786701 LEW786700:LEW786701 LOS786700:LOS786701 LYO786700:LYO786701 MIK786700:MIK786701 MSG786700:MSG786701 NCC786700:NCC786701 NLY786700:NLY786701 NVU786700:NVU786701 OFQ786700:OFQ786701 OPM786700:OPM786701 OZI786700:OZI786701 PJE786700:PJE786701 PTA786700:PTA786701 QCW786700:QCW786701 QMS786700:QMS786701 QWO786700:QWO786701 RGK786700:RGK786701 RQG786700:RQG786701 SAC786700:SAC786701 SJY786700:SJY786701 STU786700:STU786701 TDQ786700:TDQ786701 TNM786700:TNM786701 TXI786700:TXI786701 UHE786700:UHE786701 URA786700:URA786701 VAW786700:VAW786701 VKS786700:VKS786701 VUO786700:VUO786701 WEK786700:WEK786701 WOG786700:WOG786701 BU852236:BU852237 LQ852236:LQ852237 VM852236:VM852237 AFI852236:AFI852237 APE852236:APE852237 AZA852236:AZA852237 BIW852236:BIW852237 BSS852236:BSS852237 CCO852236:CCO852237 CMK852236:CMK852237 CWG852236:CWG852237 DGC852236:DGC852237 DPY852236:DPY852237 DZU852236:DZU852237 EJQ852236:EJQ852237 ETM852236:ETM852237 FDI852236:FDI852237 FNE852236:FNE852237 FXA852236:FXA852237 GGW852236:GGW852237 GQS852236:GQS852237 HAO852236:HAO852237 HKK852236:HKK852237 HUG852236:HUG852237 IEC852236:IEC852237 INY852236:INY852237 IXU852236:IXU852237 JHQ852236:JHQ852237 JRM852236:JRM852237 KBI852236:KBI852237 KLE852236:KLE852237 KVA852236:KVA852237 LEW852236:LEW852237 LOS852236:LOS852237 LYO852236:LYO852237 MIK852236:MIK852237 MSG852236:MSG852237 NCC852236:NCC852237 NLY852236:NLY852237 NVU852236:NVU852237 OFQ852236:OFQ852237 OPM852236:OPM852237 OZI852236:OZI852237 PJE852236:PJE852237 PTA852236:PTA852237 QCW852236:QCW852237 QMS852236:QMS852237 QWO852236:QWO852237 RGK852236:RGK852237 RQG852236:RQG852237 SAC852236:SAC852237 SJY852236:SJY852237 STU852236:STU852237 TDQ852236:TDQ852237 TNM852236:TNM852237 TXI852236:TXI852237 UHE852236:UHE852237 URA852236:URA852237 VAW852236:VAW852237 VKS852236:VKS852237 VUO852236:VUO852237 WEK852236:WEK852237 WOG852236:WOG852237 BU917772:BU917773 LQ917772:LQ917773 VM917772:VM917773 AFI917772:AFI917773 APE917772:APE917773 AZA917772:AZA917773 BIW917772:BIW917773 BSS917772:BSS917773 CCO917772:CCO917773 CMK917772:CMK917773 CWG917772:CWG917773 DGC917772:DGC917773 DPY917772:DPY917773 DZU917772:DZU917773 EJQ917772:EJQ917773 ETM917772:ETM917773 FDI917772:FDI917773 FNE917772:FNE917773 FXA917772:FXA917773 GGW917772:GGW917773 GQS917772:GQS917773 HAO917772:HAO917773 HKK917772:HKK917773 HUG917772:HUG917773 IEC917772:IEC917773 INY917772:INY917773 IXU917772:IXU917773 JHQ917772:JHQ917773 JRM917772:JRM917773 KBI917772:KBI917773 KLE917772:KLE917773 KVA917772:KVA917773 LEW917772:LEW917773 LOS917772:LOS917773 LYO917772:LYO917773 MIK917772:MIK917773 MSG917772:MSG917773 NCC917772:NCC917773 NLY917772:NLY917773 NVU917772:NVU917773 OFQ917772:OFQ917773 OPM917772:OPM917773 OZI917772:OZI917773 PJE917772:PJE917773 PTA917772:PTA917773 QCW917772:QCW917773 QMS917772:QMS917773 QWO917772:QWO917773 RGK917772:RGK917773 RQG917772:RQG917773 SAC917772:SAC917773 SJY917772:SJY917773 STU917772:STU917773 TDQ917772:TDQ917773 TNM917772:TNM917773 TXI917772:TXI917773 UHE917772:UHE917773 URA917772:URA917773 VAW917772:VAW917773 VKS917772:VKS917773 VUO917772:VUO917773 WEK917772:WEK917773 WOG917772:WOG917773 BU983308:BU983309 LQ983308:LQ983309 VM983308:VM983309 AFI983308:AFI983309 APE983308:APE983309 AZA983308:AZA983309 BIW983308:BIW983309 BSS983308:BSS983309 CCO983308:CCO983309 CMK983308:CMK983309 CWG983308:CWG983309 DGC983308:DGC983309 DPY983308:DPY983309 DZU983308:DZU983309 EJQ983308:EJQ983309 ETM983308:ETM983309 FDI983308:FDI983309 FNE983308:FNE983309 FXA983308:FXA983309 GGW983308:GGW983309 GQS983308:GQS983309 HAO983308:HAO983309 HKK983308:HKK983309 HUG983308:HUG983309 IEC983308:IEC983309 INY983308:INY983309 IXU983308:IXU983309 JHQ983308:JHQ983309 JRM983308:JRM983309 KBI983308:KBI983309 KLE983308:KLE983309 KVA983308:KVA983309 LEW983308:LEW983309 LOS983308:LOS983309 LYO983308:LYO983309 MIK983308:MIK983309 MSG983308:MSG983309 NCC983308:NCC983309 NLY983308:NLY983309 NVU983308:NVU983309 OFQ983308:OFQ983309 OPM983308:OPM983309 OZI983308:OZI983309 PJE983308:PJE983309 PTA983308:PTA983309 QCW983308:QCW983309 QMS983308:QMS983309 QWO983308:QWO983309 RGK983308:RGK983309 RQG983308:RQG983309 SAC983308:SAC983309 SJY983308:SJY983309 STU983308:STU983309 TDQ983308:TDQ983309 TNM983308:TNM983309 TXI983308:TXI983309 UHE983308:UHE983309 URA983308:URA983309 VAW983308:VAW983309 VKS983308:VKS983309 VUO983308:VUO983309 WEK983308:WEK983309 WOG983308:WOG983309 BO65804:BO65805 LK65804:LK65805 VG65804:VG65805 AFC65804:AFC65805 AOY65804:AOY65805 AYU65804:AYU65805 BIQ65804:BIQ65805 BSM65804:BSM65805 CCI65804:CCI65805 CME65804:CME65805 CWA65804:CWA65805 DFW65804:DFW65805 DPS65804:DPS65805 DZO65804:DZO65805 EJK65804:EJK65805 ETG65804:ETG65805 FDC65804:FDC65805 FMY65804:FMY65805 FWU65804:FWU65805 GGQ65804:GGQ65805 GQM65804:GQM65805 HAI65804:HAI65805 HKE65804:HKE65805 HUA65804:HUA65805 IDW65804:IDW65805 INS65804:INS65805 IXO65804:IXO65805 JHK65804:JHK65805 JRG65804:JRG65805 KBC65804:KBC65805 KKY65804:KKY65805 KUU65804:KUU65805 LEQ65804:LEQ65805 LOM65804:LOM65805 LYI65804:LYI65805 MIE65804:MIE65805 MSA65804:MSA65805 NBW65804:NBW65805 NLS65804:NLS65805 NVO65804:NVO65805 OFK65804:OFK65805 OPG65804:OPG65805 OZC65804:OZC65805 PIY65804:PIY65805 PSU65804:PSU65805 QCQ65804:QCQ65805 QMM65804:QMM65805 QWI65804:QWI65805 RGE65804:RGE65805 RQA65804:RQA65805 RZW65804:RZW65805 SJS65804:SJS65805 STO65804:STO65805 TDK65804:TDK65805 TNG65804:TNG65805 TXC65804:TXC65805 UGY65804:UGY65805 UQU65804:UQU65805 VAQ65804:VAQ65805 VKM65804:VKM65805 VUI65804:VUI65805 WEE65804:WEE65805 WOA65804:WOA65805 BO131340:BO131341 LK131340:LK131341 VG131340:VG131341 AFC131340:AFC131341 AOY131340:AOY131341 AYU131340:AYU131341 BIQ131340:BIQ131341 BSM131340:BSM131341 CCI131340:CCI131341 CME131340:CME131341 CWA131340:CWA131341 DFW131340:DFW131341 DPS131340:DPS131341 DZO131340:DZO131341 EJK131340:EJK131341 ETG131340:ETG131341 FDC131340:FDC131341 FMY131340:FMY131341 FWU131340:FWU131341 GGQ131340:GGQ131341 GQM131340:GQM131341 HAI131340:HAI131341 HKE131340:HKE131341 HUA131340:HUA131341 IDW131340:IDW131341 INS131340:INS131341 IXO131340:IXO131341 JHK131340:JHK131341 JRG131340:JRG131341 KBC131340:KBC131341 KKY131340:KKY131341 KUU131340:KUU131341 LEQ131340:LEQ131341 LOM131340:LOM131341 LYI131340:LYI131341 MIE131340:MIE131341 MSA131340:MSA131341 NBW131340:NBW131341 NLS131340:NLS131341 NVO131340:NVO131341 OFK131340:OFK131341 OPG131340:OPG131341 OZC131340:OZC131341 PIY131340:PIY131341 PSU131340:PSU131341 QCQ131340:QCQ131341 QMM131340:QMM131341 QWI131340:QWI131341 RGE131340:RGE131341 RQA131340:RQA131341 RZW131340:RZW131341 SJS131340:SJS131341 STO131340:STO131341 TDK131340:TDK131341 TNG131340:TNG131341 TXC131340:TXC131341 UGY131340:UGY131341 UQU131340:UQU131341 VAQ131340:VAQ131341 VKM131340:VKM131341 VUI131340:VUI131341 WEE131340:WEE131341 WOA131340:WOA131341 BO196876:BO196877 LK196876:LK196877 VG196876:VG196877 AFC196876:AFC196877 AOY196876:AOY196877 AYU196876:AYU196877 BIQ196876:BIQ196877 BSM196876:BSM196877 CCI196876:CCI196877 CME196876:CME196877 CWA196876:CWA196877 DFW196876:DFW196877 DPS196876:DPS196877 DZO196876:DZO196877 EJK196876:EJK196877 ETG196876:ETG196877 FDC196876:FDC196877 FMY196876:FMY196877 FWU196876:FWU196877 GGQ196876:GGQ196877 GQM196876:GQM196877 HAI196876:HAI196877 HKE196876:HKE196877 HUA196876:HUA196877 IDW196876:IDW196877 INS196876:INS196877 IXO196876:IXO196877 JHK196876:JHK196877 JRG196876:JRG196877 KBC196876:KBC196877 KKY196876:KKY196877 KUU196876:KUU196877 LEQ196876:LEQ196877 LOM196876:LOM196877 LYI196876:LYI196877 MIE196876:MIE196877 MSA196876:MSA196877 NBW196876:NBW196877 NLS196876:NLS196877 NVO196876:NVO196877 OFK196876:OFK196877 OPG196876:OPG196877 OZC196876:OZC196877 PIY196876:PIY196877 PSU196876:PSU196877 QCQ196876:QCQ196877 QMM196876:QMM196877 QWI196876:QWI196877 RGE196876:RGE196877 RQA196876:RQA196877 RZW196876:RZW196877 SJS196876:SJS196877 STO196876:STO196877 TDK196876:TDK196877 TNG196876:TNG196877 TXC196876:TXC196877 UGY196876:UGY196877 UQU196876:UQU196877 VAQ196876:VAQ196877 VKM196876:VKM196877 VUI196876:VUI196877 WEE196876:WEE196877 WOA196876:WOA196877 BO262412:BO262413 LK262412:LK262413 VG262412:VG262413 AFC262412:AFC262413 AOY262412:AOY262413 AYU262412:AYU262413 BIQ262412:BIQ262413 BSM262412:BSM262413 CCI262412:CCI262413 CME262412:CME262413 CWA262412:CWA262413 DFW262412:DFW262413 DPS262412:DPS262413 DZO262412:DZO262413 EJK262412:EJK262413 ETG262412:ETG262413 FDC262412:FDC262413 FMY262412:FMY262413 FWU262412:FWU262413 GGQ262412:GGQ262413 GQM262412:GQM262413 HAI262412:HAI262413 HKE262412:HKE262413 HUA262412:HUA262413 IDW262412:IDW262413 INS262412:INS262413 IXO262412:IXO262413 JHK262412:JHK262413 JRG262412:JRG262413 KBC262412:KBC262413 KKY262412:KKY262413 KUU262412:KUU262413 LEQ262412:LEQ262413 LOM262412:LOM262413 LYI262412:LYI262413 MIE262412:MIE262413 MSA262412:MSA262413 NBW262412:NBW262413 NLS262412:NLS262413 NVO262412:NVO262413 OFK262412:OFK262413 OPG262412:OPG262413 OZC262412:OZC262413 PIY262412:PIY262413 PSU262412:PSU262413 QCQ262412:QCQ262413 QMM262412:QMM262413 QWI262412:QWI262413 RGE262412:RGE262413 RQA262412:RQA262413 RZW262412:RZW262413 SJS262412:SJS262413 STO262412:STO262413 TDK262412:TDK262413 TNG262412:TNG262413 TXC262412:TXC262413 UGY262412:UGY262413 UQU262412:UQU262413 VAQ262412:VAQ262413 VKM262412:VKM262413 VUI262412:VUI262413 WEE262412:WEE262413 WOA262412:WOA262413 BO327948:BO327949 LK327948:LK327949 VG327948:VG327949 AFC327948:AFC327949 AOY327948:AOY327949 AYU327948:AYU327949 BIQ327948:BIQ327949 BSM327948:BSM327949 CCI327948:CCI327949 CME327948:CME327949 CWA327948:CWA327949 DFW327948:DFW327949 DPS327948:DPS327949 DZO327948:DZO327949 EJK327948:EJK327949 ETG327948:ETG327949 FDC327948:FDC327949 FMY327948:FMY327949 FWU327948:FWU327949 GGQ327948:GGQ327949 GQM327948:GQM327949 HAI327948:HAI327949 HKE327948:HKE327949 HUA327948:HUA327949 IDW327948:IDW327949 INS327948:INS327949 IXO327948:IXO327949 JHK327948:JHK327949 JRG327948:JRG327949 KBC327948:KBC327949 KKY327948:KKY327949 KUU327948:KUU327949 LEQ327948:LEQ327949 LOM327948:LOM327949 LYI327948:LYI327949 MIE327948:MIE327949 MSA327948:MSA327949 NBW327948:NBW327949 NLS327948:NLS327949 NVO327948:NVO327949 OFK327948:OFK327949 OPG327948:OPG327949 OZC327948:OZC327949 PIY327948:PIY327949 PSU327948:PSU327949 QCQ327948:QCQ327949 QMM327948:QMM327949 QWI327948:QWI327949 RGE327948:RGE327949 RQA327948:RQA327949 RZW327948:RZW327949 SJS327948:SJS327949 STO327948:STO327949 TDK327948:TDK327949 TNG327948:TNG327949 TXC327948:TXC327949 UGY327948:UGY327949 UQU327948:UQU327949 VAQ327948:VAQ327949 VKM327948:VKM327949 VUI327948:VUI327949 WEE327948:WEE327949 WOA327948:WOA327949 BO393484:BO393485 LK393484:LK393485 VG393484:VG393485 AFC393484:AFC393485 AOY393484:AOY393485 AYU393484:AYU393485 BIQ393484:BIQ393485 BSM393484:BSM393485 CCI393484:CCI393485 CME393484:CME393485 CWA393484:CWA393485 DFW393484:DFW393485 DPS393484:DPS393485 DZO393484:DZO393485 EJK393484:EJK393485 ETG393484:ETG393485 FDC393484:FDC393485 FMY393484:FMY393485 FWU393484:FWU393485 GGQ393484:GGQ393485 GQM393484:GQM393485 HAI393484:HAI393485 HKE393484:HKE393485 HUA393484:HUA393485 IDW393484:IDW393485 INS393484:INS393485 IXO393484:IXO393485 JHK393484:JHK393485 JRG393484:JRG393485 KBC393484:KBC393485 KKY393484:KKY393485 KUU393484:KUU393485 LEQ393484:LEQ393485 LOM393484:LOM393485 LYI393484:LYI393485 MIE393484:MIE393485 MSA393484:MSA393485 NBW393484:NBW393485 NLS393484:NLS393485 NVO393484:NVO393485 OFK393484:OFK393485 OPG393484:OPG393485 OZC393484:OZC393485 PIY393484:PIY393485 PSU393484:PSU393485 QCQ393484:QCQ393485 QMM393484:QMM393485 QWI393484:QWI393485 RGE393484:RGE393485 RQA393484:RQA393485 RZW393484:RZW393485 SJS393484:SJS393485 STO393484:STO393485 TDK393484:TDK393485 TNG393484:TNG393485 TXC393484:TXC393485 UGY393484:UGY393485 UQU393484:UQU393485 VAQ393484:VAQ393485 VKM393484:VKM393485 VUI393484:VUI393485 WEE393484:WEE393485 WOA393484:WOA393485 BO459020:BO459021 LK459020:LK459021 VG459020:VG459021 AFC459020:AFC459021 AOY459020:AOY459021 AYU459020:AYU459021 BIQ459020:BIQ459021 BSM459020:BSM459021 CCI459020:CCI459021 CME459020:CME459021 CWA459020:CWA459021 DFW459020:DFW459021 DPS459020:DPS459021 DZO459020:DZO459021 EJK459020:EJK459021 ETG459020:ETG459021 FDC459020:FDC459021 FMY459020:FMY459021 FWU459020:FWU459021 GGQ459020:GGQ459021 GQM459020:GQM459021 HAI459020:HAI459021 HKE459020:HKE459021 HUA459020:HUA459021 IDW459020:IDW459021 INS459020:INS459021 IXO459020:IXO459021 JHK459020:JHK459021 JRG459020:JRG459021 KBC459020:KBC459021 KKY459020:KKY459021 KUU459020:KUU459021 LEQ459020:LEQ459021 LOM459020:LOM459021 LYI459020:LYI459021 MIE459020:MIE459021 MSA459020:MSA459021 NBW459020:NBW459021 NLS459020:NLS459021 NVO459020:NVO459021 OFK459020:OFK459021 OPG459020:OPG459021 OZC459020:OZC459021 PIY459020:PIY459021 PSU459020:PSU459021 QCQ459020:QCQ459021 QMM459020:QMM459021 QWI459020:QWI459021 RGE459020:RGE459021 RQA459020:RQA459021 RZW459020:RZW459021 SJS459020:SJS459021 STO459020:STO459021 TDK459020:TDK459021 TNG459020:TNG459021 TXC459020:TXC459021 UGY459020:UGY459021 UQU459020:UQU459021 VAQ459020:VAQ459021 VKM459020:VKM459021 VUI459020:VUI459021 WEE459020:WEE459021 WOA459020:WOA459021 BO524556:BO524557 LK524556:LK524557 VG524556:VG524557 AFC524556:AFC524557 AOY524556:AOY524557 AYU524556:AYU524557 BIQ524556:BIQ524557 BSM524556:BSM524557 CCI524556:CCI524557 CME524556:CME524557 CWA524556:CWA524557 DFW524556:DFW524557 DPS524556:DPS524557 DZO524556:DZO524557 EJK524556:EJK524557 ETG524556:ETG524557 FDC524556:FDC524557 FMY524556:FMY524557 FWU524556:FWU524557 GGQ524556:GGQ524557 GQM524556:GQM524557 HAI524556:HAI524557 HKE524556:HKE524557 HUA524556:HUA524557 IDW524556:IDW524557 INS524556:INS524557 IXO524556:IXO524557 JHK524556:JHK524557 JRG524556:JRG524557 KBC524556:KBC524557 KKY524556:KKY524557 KUU524556:KUU524557 LEQ524556:LEQ524557 LOM524556:LOM524557 LYI524556:LYI524557 MIE524556:MIE524557 MSA524556:MSA524557 NBW524556:NBW524557 NLS524556:NLS524557 NVO524556:NVO524557 OFK524556:OFK524557 OPG524556:OPG524557 OZC524556:OZC524557 PIY524556:PIY524557 PSU524556:PSU524557 QCQ524556:QCQ524557 QMM524556:QMM524557 QWI524556:QWI524557 RGE524556:RGE524557 RQA524556:RQA524557 RZW524556:RZW524557 SJS524556:SJS524557 STO524556:STO524557 TDK524556:TDK524557 TNG524556:TNG524557 TXC524556:TXC524557 UGY524556:UGY524557 UQU524556:UQU524557 VAQ524556:VAQ524557 VKM524556:VKM524557 VUI524556:VUI524557 WEE524556:WEE524557 WOA524556:WOA524557 BO590092:BO590093 LK590092:LK590093 VG590092:VG590093 AFC590092:AFC590093 AOY590092:AOY590093 AYU590092:AYU590093 BIQ590092:BIQ590093 BSM590092:BSM590093 CCI590092:CCI590093 CME590092:CME590093 CWA590092:CWA590093 DFW590092:DFW590093 DPS590092:DPS590093 DZO590092:DZO590093 EJK590092:EJK590093 ETG590092:ETG590093 FDC590092:FDC590093 FMY590092:FMY590093 FWU590092:FWU590093 GGQ590092:GGQ590093 GQM590092:GQM590093 HAI590092:HAI590093 HKE590092:HKE590093 HUA590092:HUA590093 IDW590092:IDW590093 INS590092:INS590093 IXO590092:IXO590093 JHK590092:JHK590093 JRG590092:JRG590093 KBC590092:KBC590093 KKY590092:KKY590093 KUU590092:KUU590093 LEQ590092:LEQ590093 LOM590092:LOM590093 LYI590092:LYI590093 MIE590092:MIE590093 MSA590092:MSA590093 NBW590092:NBW590093 NLS590092:NLS590093 NVO590092:NVO590093 OFK590092:OFK590093 OPG590092:OPG590093 OZC590092:OZC590093 PIY590092:PIY590093 PSU590092:PSU590093 QCQ590092:QCQ590093 QMM590092:QMM590093 QWI590092:QWI590093 RGE590092:RGE590093 RQA590092:RQA590093 RZW590092:RZW590093 SJS590092:SJS590093 STO590092:STO590093 TDK590092:TDK590093 TNG590092:TNG590093 TXC590092:TXC590093 UGY590092:UGY590093 UQU590092:UQU590093 VAQ590092:VAQ590093 VKM590092:VKM590093 VUI590092:VUI590093 WEE590092:WEE590093 WOA590092:WOA590093 BO655628:BO655629 LK655628:LK655629 VG655628:VG655629 AFC655628:AFC655629 AOY655628:AOY655629 AYU655628:AYU655629 BIQ655628:BIQ655629 BSM655628:BSM655629 CCI655628:CCI655629 CME655628:CME655629 CWA655628:CWA655629 DFW655628:DFW655629 DPS655628:DPS655629 DZO655628:DZO655629 EJK655628:EJK655629 ETG655628:ETG655629 FDC655628:FDC655629 FMY655628:FMY655629 FWU655628:FWU655629 GGQ655628:GGQ655629 GQM655628:GQM655629 HAI655628:HAI655629 HKE655628:HKE655629 HUA655628:HUA655629 IDW655628:IDW655629 INS655628:INS655629 IXO655628:IXO655629 JHK655628:JHK655629 JRG655628:JRG655629 KBC655628:KBC655629 KKY655628:KKY655629 KUU655628:KUU655629 LEQ655628:LEQ655629 LOM655628:LOM655629 LYI655628:LYI655629 MIE655628:MIE655629 MSA655628:MSA655629 NBW655628:NBW655629 NLS655628:NLS655629 NVO655628:NVO655629 OFK655628:OFK655629 OPG655628:OPG655629 OZC655628:OZC655629 PIY655628:PIY655629 PSU655628:PSU655629 QCQ655628:QCQ655629 QMM655628:QMM655629 QWI655628:QWI655629 RGE655628:RGE655629 RQA655628:RQA655629 RZW655628:RZW655629 SJS655628:SJS655629 STO655628:STO655629 TDK655628:TDK655629 TNG655628:TNG655629 TXC655628:TXC655629 UGY655628:UGY655629 UQU655628:UQU655629 VAQ655628:VAQ655629 VKM655628:VKM655629 VUI655628:VUI655629 WEE655628:WEE655629 WOA655628:WOA655629 BO721164:BO721165 LK721164:LK721165 VG721164:VG721165 AFC721164:AFC721165 AOY721164:AOY721165 AYU721164:AYU721165 BIQ721164:BIQ721165 BSM721164:BSM721165 CCI721164:CCI721165 CME721164:CME721165 CWA721164:CWA721165 DFW721164:DFW721165 DPS721164:DPS721165 DZO721164:DZO721165 EJK721164:EJK721165 ETG721164:ETG721165 FDC721164:FDC721165 FMY721164:FMY721165 FWU721164:FWU721165 GGQ721164:GGQ721165 GQM721164:GQM721165 HAI721164:HAI721165 HKE721164:HKE721165 HUA721164:HUA721165 IDW721164:IDW721165 INS721164:INS721165 IXO721164:IXO721165 JHK721164:JHK721165 JRG721164:JRG721165 KBC721164:KBC721165 KKY721164:KKY721165 KUU721164:KUU721165 LEQ721164:LEQ721165 LOM721164:LOM721165 LYI721164:LYI721165 MIE721164:MIE721165 MSA721164:MSA721165 NBW721164:NBW721165 NLS721164:NLS721165 NVO721164:NVO721165 OFK721164:OFK721165 OPG721164:OPG721165 OZC721164:OZC721165 PIY721164:PIY721165 PSU721164:PSU721165 QCQ721164:QCQ721165 QMM721164:QMM721165 QWI721164:QWI721165 RGE721164:RGE721165 RQA721164:RQA721165 RZW721164:RZW721165 SJS721164:SJS721165 STO721164:STO721165 TDK721164:TDK721165 TNG721164:TNG721165 TXC721164:TXC721165 UGY721164:UGY721165 UQU721164:UQU721165 VAQ721164:VAQ721165 VKM721164:VKM721165 VUI721164:VUI721165 WEE721164:WEE721165 WOA721164:WOA721165 BO786700:BO786701 LK786700:LK786701 VG786700:VG786701 AFC786700:AFC786701 AOY786700:AOY786701 AYU786700:AYU786701 BIQ786700:BIQ786701 BSM786700:BSM786701 CCI786700:CCI786701 CME786700:CME786701 CWA786700:CWA786701 DFW786700:DFW786701 DPS786700:DPS786701 DZO786700:DZO786701 EJK786700:EJK786701 ETG786700:ETG786701 FDC786700:FDC786701 FMY786700:FMY786701 FWU786700:FWU786701 GGQ786700:GGQ786701 GQM786700:GQM786701 HAI786700:HAI786701 HKE786700:HKE786701 HUA786700:HUA786701 IDW786700:IDW786701 INS786700:INS786701 IXO786700:IXO786701 JHK786700:JHK786701 JRG786700:JRG786701 KBC786700:KBC786701 KKY786700:KKY786701 KUU786700:KUU786701 LEQ786700:LEQ786701 LOM786700:LOM786701 LYI786700:LYI786701 MIE786700:MIE786701 MSA786700:MSA786701 NBW786700:NBW786701 NLS786700:NLS786701 NVO786700:NVO786701 OFK786700:OFK786701 OPG786700:OPG786701 OZC786700:OZC786701 PIY786700:PIY786701 PSU786700:PSU786701 QCQ786700:QCQ786701 QMM786700:QMM786701 QWI786700:QWI786701 RGE786700:RGE786701 RQA786700:RQA786701 RZW786700:RZW786701 SJS786700:SJS786701 STO786700:STO786701 TDK786700:TDK786701 TNG786700:TNG786701 TXC786700:TXC786701 UGY786700:UGY786701 UQU786700:UQU786701 VAQ786700:VAQ786701 VKM786700:VKM786701 VUI786700:VUI786701 WEE786700:WEE786701 WOA786700:WOA786701 BO852236:BO852237 LK852236:LK852237 VG852236:VG852237 AFC852236:AFC852237 AOY852236:AOY852237 AYU852236:AYU852237 BIQ852236:BIQ852237 BSM852236:BSM852237 CCI852236:CCI852237 CME852236:CME852237 CWA852236:CWA852237 DFW852236:DFW852237 DPS852236:DPS852237 DZO852236:DZO852237 EJK852236:EJK852237 ETG852236:ETG852237 FDC852236:FDC852237 FMY852236:FMY852237 FWU852236:FWU852237 GGQ852236:GGQ852237 GQM852236:GQM852237 HAI852236:HAI852237 HKE852236:HKE852237 HUA852236:HUA852237 IDW852236:IDW852237 INS852236:INS852237 IXO852236:IXO852237 JHK852236:JHK852237 JRG852236:JRG852237 KBC852236:KBC852237 KKY852236:KKY852237 KUU852236:KUU852237 LEQ852236:LEQ852237 LOM852236:LOM852237 LYI852236:LYI852237 MIE852236:MIE852237 MSA852236:MSA852237 NBW852236:NBW852237 NLS852236:NLS852237 NVO852236:NVO852237 OFK852236:OFK852237 OPG852236:OPG852237 OZC852236:OZC852237 PIY852236:PIY852237 PSU852236:PSU852237 QCQ852236:QCQ852237 QMM852236:QMM852237 QWI852236:QWI852237 RGE852236:RGE852237 RQA852236:RQA852237 RZW852236:RZW852237 SJS852236:SJS852237 STO852236:STO852237 TDK852236:TDK852237 TNG852236:TNG852237 TXC852236:TXC852237 UGY852236:UGY852237 UQU852236:UQU852237 VAQ852236:VAQ852237 VKM852236:VKM852237 VUI852236:VUI852237 WEE852236:WEE852237 WOA852236:WOA852237 BO917772:BO917773 LK917772:LK917773 VG917772:VG917773 AFC917772:AFC917773 AOY917772:AOY917773 AYU917772:AYU917773 BIQ917772:BIQ917773 BSM917772:BSM917773 CCI917772:CCI917773 CME917772:CME917773 CWA917772:CWA917773 DFW917772:DFW917773 DPS917772:DPS917773 DZO917772:DZO917773 EJK917772:EJK917773 ETG917772:ETG917773 FDC917772:FDC917773 FMY917772:FMY917773 FWU917772:FWU917773 GGQ917772:GGQ917773 GQM917772:GQM917773 HAI917772:HAI917773 HKE917772:HKE917773 HUA917772:HUA917773 IDW917772:IDW917773 INS917772:INS917773 IXO917772:IXO917773 JHK917772:JHK917773 JRG917772:JRG917773 KBC917772:KBC917773 KKY917772:KKY917773 KUU917772:KUU917773 LEQ917772:LEQ917773 LOM917772:LOM917773 LYI917772:LYI917773 MIE917772:MIE917773 MSA917772:MSA917773 NBW917772:NBW917773 NLS917772:NLS917773 NVO917772:NVO917773 OFK917772:OFK917773 OPG917772:OPG917773 OZC917772:OZC917773 PIY917772:PIY917773 PSU917772:PSU917773 QCQ917772:QCQ917773 QMM917772:QMM917773 QWI917772:QWI917773 RGE917772:RGE917773 RQA917772:RQA917773 RZW917772:RZW917773 SJS917772:SJS917773 STO917772:STO917773 TDK917772:TDK917773 TNG917772:TNG917773 TXC917772:TXC917773 UGY917772:UGY917773 UQU917772:UQU917773 VAQ917772:VAQ917773 VKM917772:VKM917773 VUI917772:VUI917773 WEE917772:WEE917773 WOA917772:WOA917773 BO983308:BO983309 LK983308:LK983309 VG983308:VG983309 AFC983308:AFC983309 AOY983308:AOY983309 AYU983308:AYU983309 BIQ983308:BIQ983309 BSM983308:BSM983309 CCI983308:CCI983309 CME983308:CME983309 CWA983308:CWA983309 DFW983308:DFW983309 DPS983308:DPS983309 DZO983308:DZO983309 EJK983308:EJK983309 ETG983308:ETG983309 FDC983308:FDC983309 FMY983308:FMY983309 FWU983308:FWU983309 GGQ983308:GGQ983309 GQM983308:GQM983309 HAI983308:HAI983309 HKE983308:HKE983309 HUA983308:HUA983309 IDW983308:IDW983309 INS983308:INS983309 IXO983308:IXO983309 JHK983308:JHK983309 JRG983308:JRG983309 KBC983308:KBC983309 KKY983308:KKY983309 KUU983308:KUU983309 LEQ983308:LEQ983309 LOM983308:LOM983309 LYI983308:LYI983309 MIE983308:MIE983309 MSA983308:MSA983309 NBW983308:NBW983309 NLS983308:NLS983309 NVO983308:NVO983309 OFK983308:OFK983309 OPG983308:OPG983309 OZC983308:OZC983309 PIY983308:PIY983309 PSU983308:PSU983309 QCQ983308:QCQ983309 QMM983308:QMM983309 QWI983308:QWI983309 RGE983308:RGE983309 RQA983308:RQA983309 RZW983308:RZW983309 SJS983308:SJS983309 STO983308:STO983309 TDK983308:TDK983309 TNG983308:TNG983309 TXC983308:TXC983309 UGY983308:UGY983309 UQU983308:UQU983309 VAQ983308:VAQ983309 VKM983308:VKM983309 VUI983308:VUI983309 WEE983308:WEE983309 WOA983308:WOA983309 BR65801:BR65802 LN65801:LN65802 VJ65801:VJ65802 AFF65801:AFF65802 APB65801:APB65802 AYX65801:AYX65802 BIT65801:BIT65802 BSP65801:BSP65802 CCL65801:CCL65802 CMH65801:CMH65802 CWD65801:CWD65802 DFZ65801:DFZ65802 DPV65801:DPV65802 DZR65801:DZR65802 EJN65801:EJN65802 ETJ65801:ETJ65802 FDF65801:FDF65802 FNB65801:FNB65802 FWX65801:FWX65802 GGT65801:GGT65802 GQP65801:GQP65802 HAL65801:HAL65802 HKH65801:HKH65802 HUD65801:HUD65802 IDZ65801:IDZ65802 INV65801:INV65802 IXR65801:IXR65802 JHN65801:JHN65802 JRJ65801:JRJ65802 KBF65801:KBF65802 KLB65801:KLB65802 KUX65801:KUX65802 LET65801:LET65802 LOP65801:LOP65802 LYL65801:LYL65802 MIH65801:MIH65802 MSD65801:MSD65802 NBZ65801:NBZ65802 NLV65801:NLV65802 NVR65801:NVR65802 OFN65801:OFN65802 OPJ65801:OPJ65802 OZF65801:OZF65802 PJB65801:PJB65802 PSX65801:PSX65802 QCT65801:QCT65802 QMP65801:QMP65802 QWL65801:QWL65802 RGH65801:RGH65802 RQD65801:RQD65802 RZZ65801:RZZ65802 SJV65801:SJV65802 STR65801:STR65802 TDN65801:TDN65802 TNJ65801:TNJ65802 TXF65801:TXF65802 UHB65801:UHB65802 UQX65801:UQX65802 VAT65801:VAT65802 VKP65801:VKP65802 VUL65801:VUL65802 WEH65801:WEH65802 WOD65801:WOD65802 BR131337:BR131338 LN131337:LN131338 VJ131337:VJ131338 AFF131337:AFF131338 APB131337:APB131338 AYX131337:AYX131338 BIT131337:BIT131338 BSP131337:BSP131338 CCL131337:CCL131338 CMH131337:CMH131338 CWD131337:CWD131338 DFZ131337:DFZ131338 DPV131337:DPV131338 DZR131337:DZR131338 EJN131337:EJN131338 ETJ131337:ETJ131338 FDF131337:FDF131338 FNB131337:FNB131338 FWX131337:FWX131338 GGT131337:GGT131338 GQP131337:GQP131338 HAL131337:HAL131338 HKH131337:HKH131338 HUD131337:HUD131338 IDZ131337:IDZ131338 INV131337:INV131338 IXR131337:IXR131338 JHN131337:JHN131338 JRJ131337:JRJ131338 KBF131337:KBF131338 KLB131337:KLB131338 KUX131337:KUX131338 LET131337:LET131338 LOP131337:LOP131338 LYL131337:LYL131338 MIH131337:MIH131338 MSD131337:MSD131338 NBZ131337:NBZ131338 NLV131337:NLV131338 NVR131337:NVR131338 OFN131337:OFN131338 OPJ131337:OPJ131338 OZF131337:OZF131338 PJB131337:PJB131338 PSX131337:PSX131338 QCT131337:QCT131338 QMP131337:QMP131338 QWL131337:QWL131338 RGH131337:RGH131338 RQD131337:RQD131338 RZZ131337:RZZ131338 SJV131337:SJV131338 STR131337:STR131338 TDN131337:TDN131338 TNJ131337:TNJ131338 TXF131337:TXF131338 UHB131337:UHB131338 UQX131337:UQX131338 VAT131337:VAT131338 VKP131337:VKP131338 VUL131337:VUL131338 WEH131337:WEH131338 WOD131337:WOD131338 BR196873:BR196874 LN196873:LN196874 VJ196873:VJ196874 AFF196873:AFF196874 APB196873:APB196874 AYX196873:AYX196874 BIT196873:BIT196874 BSP196873:BSP196874 CCL196873:CCL196874 CMH196873:CMH196874 CWD196873:CWD196874 DFZ196873:DFZ196874 DPV196873:DPV196874 DZR196873:DZR196874 EJN196873:EJN196874 ETJ196873:ETJ196874 FDF196873:FDF196874 FNB196873:FNB196874 FWX196873:FWX196874 GGT196873:GGT196874 GQP196873:GQP196874 HAL196873:HAL196874 HKH196873:HKH196874 HUD196873:HUD196874 IDZ196873:IDZ196874 INV196873:INV196874 IXR196873:IXR196874 JHN196873:JHN196874 JRJ196873:JRJ196874 KBF196873:KBF196874 KLB196873:KLB196874 KUX196873:KUX196874 LET196873:LET196874 LOP196873:LOP196874 LYL196873:LYL196874 MIH196873:MIH196874 MSD196873:MSD196874 NBZ196873:NBZ196874 NLV196873:NLV196874 NVR196873:NVR196874 OFN196873:OFN196874 OPJ196873:OPJ196874 OZF196873:OZF196874 PJB196873:PJB196874 PSX196873:PSX196874 QCT196873:QCT196874 QMP196873:QMP196874 QWL196873:QWL196874 RGH196873:RGH196874 RQD196873:RQD196874 RZZ196873:RZZ196874 SJV196873:SJV196874 STR196873:STR196874 TDN196873:TDN196874 TNJ196873:TNJ196874 TXF196873:TXF196874 UHB196873:UHB196874 UQX196873:UQX196874 VAT196873:VAT196874 VKP196873:VKP196874 VUL196873:VUL196874 WEH196873:WEH196874 WOD196873:WOD196874 BR262409:BR262410 LN262409:LN262410 VJ262409:VJ262410 AFF262409:AFF262410 APB262409:APB262410 AYX262409:AYX262410 BIT262409:BIT262410 BSP262409:BSP262410 CCL262409:CCL262410 CMH262409:CMH262410 CWD262409:CWD262410 DFZ262409:DFZ262410 DPV262409:DPV262410 DZR262409:DZR262410 EJN262409:EJN262410 ETJ262409:ETJ262410 FDF262409:FDF262410 FNB262409:FNB262410 FWX262409:FWX262410 GGT262409:GGT262410 GQP262409:GQP262410 HAL262409:HAL262410 HKH262409:HKH262410 HUD262409:HUD262410 IDZ262409:IDZ262410 INV262409:INV262410 IXR262409:IXR262410 JHN262409:JHN262410 JRJ262409:JRJ262410 KBF262409:KBF262410 KLB262409:KLB262410 KUX262409:KUX262410 LET262409:LET262410 LOP262409:LOP262410 LYL262409:LYL262410 MIH262409:MIH262410 MSD262409:MSD262410 NBZ262409:NBZ262410 NLV262409:NLV262410 NVR262409:NVR262410 OFN262409:OFN262410 OPJ262409:OPJ262410 OZF262409:OZF262410 PJB262409:PJB262410 PSX262409:PSX262410 QCT262409:QCT262410 QMP262409:QMP262410 QWL262409:QWL262410 RGH262409:RGH262410 RQD262409:RQD262410 RZZ262409:RZZ262410 SJV262409:SJV262410 STR262409:STR262410 TDN262409:TDN262410 TNJ262409:TNJ262410 TXF262409:TXF262410 UHB262409:UHB262410 UQX262409:UQX262410 VAT262409:VAT262410 VKP262409:VKP262410 VUL262409:VUL262410 WEH262409:WEH262410 WOD262409:WOD262410 BR327945:BR327946 LN327945:LN327946 VJ327945:VJ327946 AFF327945:AFF327946 APB327945:APB327946 AYX327945:AYX327946 BIT327945:BIT327946 BSP327945:BSP327946 CCL327945:CCL327946 CMH327945:CMH327946 CWD327945:CWD327946 DFZ327945:DFZ327946 DPV327945:DPV327946 DZR327945:DZR327946 EJN327945:EJN327946 ETJ327945:ETJ327946 FDF327945:FDF327946 FNB327945:FNB327946 FWX327945:FWX327946 GGT327945:GGT327946 GQP327945:GQP327946 HAL327945:HAL327946 HKH327945:HKH327946 HUD327945:HUD327946 IDZ327945:IDZ327946 INV327945:INV327946 IXR327945:IXR327946 JHN327945:JHN327946 JRJ327945:JRJ327946 KBF327945:KBF327946 KLB327945:KLB327946 KUX327945:KUX327946 LET327945:LET327946 LOP327945:LOP327946 LYL327945:LYL327946 MIH327945:MIH327946 MSD327945:MSD327946 NBZ327945:NBZ327946 NLV327945:NLV327946 NVR327945:NVR327946 OFN327945:OFN327946 OPJ327945:OPJ327946 OZF327945:OZF327946 PJB327945:PJB327946 PSX327945:PSX327946 QCT327945:QCT327946 QMP327945:QMP327946 QWL327945:QWL327946 RGH327945:RGH327946 RQD327945:RQD327946 RZZ327945:RZZ327946 SJV327945:SJV327946 STR327945:STR327946 TDN327945:TDN327946 TNJ327945:TNJ327946 TXF327945:TXF327946 UHB327945:UHB327946 UQX327945:UQX327946 VAT327945:VAT327946 VKP327945:VKP327946 VUL327945:VUL327946 WEH327945:WEH327946 WOD327945:WOD327946 BR393481:BR393482 LN393481:LN393482 VJ393481:VJ393482 AFF393481:AFF393482 APB393481:APB393482 AYX393481:AYX393482 BIT393481:BIT393482 BSP393481:BSP393482 CCL393481:CCL393482 CMH393481:CMH393482 CWD393481:CWD393482 DFZ393481:DFZ393482 DPV393481:DPV393482 DZR393481:DZR393482 EJN393481:EJN393482 ETJ393481:ETJ393482 FDF393481:FDF393482 FNB393481:FNB393482 FWX393481:FWX393482 GGT393481:GGT393482 GQP393481:GQP393482 HAL393481:HAL393482 HKH393481:HKH393482 HUD393481:HUD393482 IDZ393481:IDZ393482 INV393481:INV393482 IXR393481:IXR393482 JHN393481:JHN393482 JRJ393481:JRJ393482 KBF393481:KBF393482 KLB393481:KLB393482 KUX393481:KUX393482 LET393481:LET393482 LOP393481:LOP393482 LYL393481:LYL393482 MIH393481:MIH393482 MSD393481:MSD393482 NBZ393481:NBZ393482 NLV393481:NLV393482 NVR393481:NVR393482 OFN393481:OFN393482 OPJ393481:OPJ393482 OZF393481:OZF393482 PJB393481:PJB393482 PSX393481:PSX393482 QCT393481:QCT393482 QMP393481:QMP393482 QWL393481:QWL393482 RGH393481:RGH393482 RQD393481:RQD393482 RZZ393481:RZZ393482 SJV393481:SJV393482 STR393481:STR393482 TDN393481:TDN393482 TNJ393481:TNJ393482 TXF393481:TXF393482 UHB393481:UHB393482 UQX393481:UQX393482 VAT393481:VAT393482 VKP393481:VKP393482 VUL393481:VUL393482 WEH393481:WEH393482 WOD393481:WOD393482 BR459017:BR459018 LN459017:LN459018 VJ459017:VJ459018 AFF459017:AFF459018 APB459017:APB459018 AYX459017:AYX459018 BIT459017:BIT459018 BSP459017:BSP459018 CCL459017:CCL459018 CMH459017:CMH459018 CWD459017:CWD459018 DFZ459017:DFZ459018 DPV459017:DPV459018 DZR459017:DZR459018 EJN459017:EJN459018 ETJ459017:ETJ459018 FDF459017:FDF459018 FNB459017:FNB459018 FWX459017:FWX459018 GGT459017:GGT459018 GQP459017:GQP459018 HAL459017:HAL459018 HKH459017:HKH459018 HUD459017:HUD459018 IDZ459017:IDZ459018 INV459017:INV459018 IXR459017:IXR459018 JHN459017:JHN459018 JRJ459017:JRJ459018 KBF459017:KBF459018 KLB459017:KLB459018 KUX459017:KUX459018 LET459017:LET459018 LOP459017:LOP459018 LYL459017:LYL459018 MIH459017:MIH459018 MSD459017:MSD459018 NBZ459017:NBZ459018 NLV459017:NLV459018 NVR459017:NVR459018 OFN459017:OFN459018 OPJ459017:OPJ459018 OZF459017:OZF459018 PJB459017:PJB459018 PSX459017:PSX459018 QCT459017:QCT459018 QMP459017:QMP459018 QWL459017:QWL459018 RGH459017:RGH459018 RQD459017:RQD459018 RZZ459017:RZZ459018 SJV459017:SJV459018 STR459017:STR459018 TDN459017:TDN459018 TNJ459017:TNJ459018 TXF459017:TXF459018 UHB459017:UHB459018 UQX459017:UQX459018 VAT459017:VAT459018 VKP459017:VKP459018 VUL459017:VUL459018 WEH459017:WEH459018 WOD459017:WOD459018 BR524553:BR524554 LN524553:LN524554 VJ524553:VJ524554 AFF524553:AFF524554 APB524553:APB524554 AYX524553:AYX524554 BIT524553:BIT524554 BSP524553:BSP524554 CCL524553:CCL524554 CMH524553:CMH524554 CWD524553:CWD524554 DFZ524553:DFZ524554 DPV524553:DPV524554 DZR524553:DZR524554 EJN524553:EJN524554 ETJ524553:ETJ524554 FDF524553:FDF524554 FNB524553:FNB524554 FWX524553:FWX524554 GGT524553:GGT524554 GQP524553:GQP524554 HAL524553:HAL524554 HKH524553:HKH524554 HUD524553:HUD524554 IDZ524553:IDZ524554 INV524553:INV524554 IXR524553:IXR524554 JHN524553:JHN524554 JRJ524553:JRJ524554 KBF524553:KBF524554 KLB524553:KLB524554 KUX524553:KUX524554 LET524553:LET524554 LOP524553:LOP524554 LYL524553:LYL524554 MIH524553:MIH524554 MSD524553:MSD524554 NBZ524553:NBZ524554 NLV524553:NLV524554 NVR524553:NVR524554 OFN524553:OFN524554 OPJ524553:OPJ524554 OZF524553:OZF524554 PJB524553:PJB524554 PSX524553:PSX524554 QCT524553:QCT524554 QMP524553:QMP524554 QWL524553:QWL524554 RGH524553:RGH524554 RQD524553:RQD524554 RZZ524553:RZZ524554 SJV524553:SJV524554 STR524553:STR524554 TDN524553:TDN524554 TNJ524553:TNJ524554 TXF524553:TXF524554 UHB524553:UHB524554 UQX524553:UQX524554 VAT524553:VAT524554 VKP524553:VKP524554 VUL524553:VUL524554 WEH524553:WEH524554 WOD524553:WOD524554 BR590089:BR590090 LN590089:LN590090 VJ590089:VJ590090 AFF590089:AFF590090 APB590089:APB590090 AYX590089:AYX590090 BIT590089:BIT590090 BSP590089:BSP590090 CCL590089:CCL590090 CMH590089:CMH590090 CWD590089:CWD590090 DFZ590089:DFZ590090 DPV590089:DPV590090 DZR590089:DZR590090 EJN590089:EJN590090 ETJ590089:ETJ590090 FDF590089:FDF590090 FNB590089:FNB590090 FWX590089:FWX590090 GGT590089:GGT590090 GQP590089:GQP590090 HAL590089:HAL590090 HKH590089:HKH590090 HUD590089:HUD590090 IDZ590089:IDZ590090 INV590089:INV590090 IXR590089:IXR590090 JHN590089:JHN590090 JRJ590089:JRJ590090 KBF590089:KBF590090 KLB590089:KLB590090 KUX590089:KUX590090 LET590089:LET590090 LOP590089:LOP590090 LYL590089:LYL590090 MIH590089:MIH590090 MSD590089:MSD590090 NBZ590089:NBZ590090 NLV590089:NLV590090 NVR590089:NVR590090 OFN590089:OFN590090 OPJ590089:OPJ590090 OZF590089:OZF590090 PJB590089:PJB590090 PSX590089:PSX590090 QCT590089:QCT590090 QMP590089:QMP590090 QWL590089:QWL590090 RGH590089:RGH590090 RQD590089:RQD590090 RZZ590089:RZZ590090 SJV590089:SJV590090 STR590089:STR590090 TDN590089:TDN590090 TNJ590089:TNJ590090 TXF590089:TXF590090 UHB590089:UHB590090 UQX590089:UQX590090 VAT590089:VAT590090 VKP590089:VKP590090 VUL590089:VUL590090 WEH590089:WEH590090 WOD590089:WOD590090 BR655625:BR655626 LN655625:LN655626 VJ655625:VJ655626 AFF655625:AFF655626 APB655625:APB655626 AYX655625:AYX655626 BIT655625:BIT655626 BSP655625:BSP655626 CCL655625:CCL655626 CMH655625:CMH655626 CWD655625:CWD655626 DFZ655625:DFZ655626 DPV655625:DPV655626 DZR655625:DZR655626 EJN655625:EJN655626 ETJ655625:ETJ655626 FDF655625:FDF655626 FNB655625:FNB655626 FWX655625:FWX655626 GGT655625:GGT655626 GQP655625:GQP655626 HAL655625:HAL655626 HKH655625:HKH655626 HUD655625:HUD655626 IDZ655625:IDZ655626 INV655625:INV655626 IXR655625:IXR655626 JHN655625:JHN655626 JRJ655625:JRJ655626 KBF655625:KBF655626 KLB655625:KLB655626 KUX655625:KUX655626 LET655625:LET655626 LOP655625:LOP655626 LYL655625:LYL655626 MIH655625:MIH655626 MSD655625:MSD655626 NBZ655625:NBZ655626 NLV655625:NLV655626 NVR655625:NVR655626 OFN655625:OFN655626 OPJ655625:OPJ655626 OZF655625:OZF655626 PJB655625:PJB655626 PSX655625:PSX655626 QCT655625:QCT655626 QMP655625:QMP655626 QWL655625:QWL655626 RGH655625:RGH655626 RQD655625:RQD655626 RZZ655625:RZZ655626 SJV655625:SJV655626 STR655625:STR655626 TDN655625:TDN655626 TNJ655625:TNJ655626 TXF655625:TXF655626 UHB655625:UHB655626 UQX655625:UQX655626 VAT655625:VAT655626 VKP655625:VKP655626 VUL655625:VUL655626 WEH655625:WEH655626 WOD655625:WOD655626 BR721161:BR721162 LN721161:LN721162 VJ721161:VJ721162 AFF721161:AFF721162 APB721161:APB721162 AYX721161:AYX721162 BIT721161:BIT721162 BSP721161:BSP721162 CCL721161:CCL721162 CMH721161:CMH721162 CWD721161:CWD721162 DFZ721161:DFZ721162 DPV721161:DPV721162 DZR721161:DZR721162 EJN721161:EJN721162 ETJ721161:ETJ721162 FDF721161:FDF721162 FNB721161:FNB721162 FWX721161:FWX721162 GGT721161:GGT721162 GQP721161:GQP721162 HAL721161:HAL721162 HKH721161:HKH721162 HUD721161:HUD721162 IDZ721161:IDZ721162 INV721161:INV721162 IXR721161:IXR721162 JHN721161:JHN721162 JRJ721161:JRJ721162 KBF721161:KBF721162 KLB721161:KLB721162 KUX721161:KUX721162 LET721161:LET721162 LOP721161:LOP721162 LYL721161:LYL721162 MIH721161:MIH721162 MSD721161:MSD721162 NBZ721161:NBZ721162 NLV721161:NLV721162 NVR721161:NVR721162 OFN721161:OFN721162 OPJ721161:OPJ721162 OZF721161:OZF721162 PJB721161:PJB721162 PSX721161:PSX721162 QCT721161:QCT721162 QMP721161:QMP721162 QWL721161:QWL721162 RGH721161:RGH721162 RQD721161:RQD721162 RZZ721161:RZZ721162 SJV721161:SJV721162 STR721161:STR721162 TDN721161:TDN721162 TNJ721161:TNJ721162 TXF721161:TXF721162 UHB721161:UHB721162 UQX721161:UQX721162 VAT721161:VAT721162 VKP721161:VKP721162 VUL721161:VUL721162 WEH721161:WEH721162 WOD721161:WOD721162 BR786697:BR786698 LN786697:LN786698 VJ786697:VJ786698 AFF786697:AFF786698 APB786697:APB786698 AYX786697:AYX786698 BIT786697:BIT786698 BSP786697:BSP786698 CCL786697:CCL786698 CMH786697:CMH786698 CWD786697:CWD786698 DFZ786697:DFZ786698 DPV786697:DPV786698 DZR786697:DZR786698 EJN786697:EJN786698 ETJ786697:ETJ786698 FDF786697:FDF786698 FNB786697:FNB786698 FWX786697:FWX786698 GGT786697:GGT786698 GQP786697:GQP786698 HAL786697:HAL786698 HKH786697:HKH786698 HUD786697:HUD786698 IDZ786697:IDZ786698 INV786697:INV786698 IXR786697:IXR786698 JHN786697:JHN786698 JRJ786697:JRJ786698 KBF786697:KBF786698 KLB786697:KLB786698 KUX786697:KUX786698 LET786697:LET786698 LOP786697:LOP786698 LYL786697:LYL786698 MIH786697:MIH786698 MSD786697:MSD786698 NBZ786697:NBZ786698 NLV786697:NLV786698 NVR786697:NVR786698 OFN786697:OFN786698 OPJ786697:OPJ786698 OZF786697:OZF786698 PJB786697:PJB786698 PSX786697:PSX786698 QCT786697:QCT786698 QMP786697:QMP786698 QWL786697:QWL786698 RGH786697:RGH786698 RQD786697:RQD786698 RZZ786697:RZZ786698 SJV786697:SJV786698 STR786697:STR786698 TDN786697:TDN786698 TNJ786697:TNJ786698 TXF786697:TXF786698 UHB786697:UHB786698 UQX786697:UQX786698 VAT786697:VAT786698 VKP786697:VKP786698 VUL786697:VUL786698 WEH786697:WEH786698 WOD786697:WOD786698 BR852233:BR852234 LN852233:LN852234 VJ852233:VJ852234 AFF852233:AFF852234 APB852233:APB852234 AYX852233:AYX852234 BIT852233:BIT852234 BSP852233:BSP852234 CCL852233:CCL852234 CMH852233:CMH852234 CWD852233:CWD852234 DFZ852233:DFZ852234 DPV852233:DPV852234 DZR852233:DZR852234 EJN852233:EJN852234 ETJ852233:ETJ852234 FDF852233:FDF852234 FNB852233:FNB852234 FWX852233:FWX852234 GGT852233:GGT852234 GQP852233:GQP852234 HAL852233:HAL852234 HKH852233:HKH852234 HUD852233:HUD852234 IDZ852233:IDZ852234 INV852233:INV852234 IXR852233:IXR852234 JHN852233:JHN852234 JRJ852233:JRJ852234 KBF852233:KBF852234 KLB852233:KLB852234 KUX852233:KUX852234 LET852233:LET852234 LOP852233:LOP852234 LYL852233:LYL852234 MIH852233:MIH852234 MSD852233:MSD852234 NBZ852233:NBZ852234 NLV852233:NLV852234 NVR852233:NVR852234 OFN852233:OFN852234 OPJ852233:OPJ852234 OZF852233:OZF852234 PJB852233:PJB852234 PSX852233:PSX852234 QCT852233:QCT852234 QMP852233:QMP852234 QWL852233:QWL852234 RGH852233:RGH852234 RQD852233:RQD852234 RZZ852233:RZZ852234 SJV852233:SJV852234 STR852233:STR852234 TDN852233:TDN852234 TNJ852233:TNJ852234 TXF852233:TXF852234 UHB852233:UHB852234 UQX852233:UQX852234 VAT852233:VAT852234 VKP852233:VKP852234 VUL852233:VUL852234 WEH852233:WEH852234 WOD852233:WOD852234 BR917769:BR917770 LN917769:LN917770 VJ917769:VJ917770 AFF917769:AFF917770 APB917769:APB917770 AYX917769:AYX917770 BIT917769:BIT917770 BSP917769:BSP917770 CCL917769:CCL917770 CMH917769:CMH917770 CWD917769:CWD917770 DFZ917769:DFZ917770 DPV917769:DPV917770 DZR917769:DZR917770 EJN917769:EJN917770 ETJ917769:ETJ917770 FDF917769:FDF917770 FNB917769:FNB917770 FWX917769:FWX917770 GGT917769:GGT917770 GQP917769:GQP917770 HAL917769:HAL917770 HKH917769:HKH917770 HUD917769:HUD917770 IDZ917769:IDZ917770 INV917769:INV917770 IXR917769:IXR917770 JHN917769:JHN917770 JRJ917769:JRJ917770 KBF917769:KBF917770 KLB917769:KLB917770 KUX917769:KUX917770 LET917769:LET917770 LOP917769:LOP917770 LYL917769:LYL917770 MIH917769:MIH917770 MSD917769:MSD917770 NBZ917769:NBZ917770 NLV917769:NLV917770 NVR917769:NVR917770 OFN917769:OFN917770 OPJ917769:OPJ917770 OZF917769:OZF917770 PJB917769:PJB917770 PSX917769:PSX917770 QCT917769:QCT917770 QMP917769:QMP917770 QWL917769:QWL917770 RGH917769:RGH917770 RQD917769:RQD917770 RZZ917769:RZZ917770 SJV917769:SJV917770 STR917769:STR917770 TDN917769:TDN917770 TNJ917769:TNJ917770 TXF917769:TXF917770 UHB917769:UHB917770 UQX917769:UQX917770 VAT917769:VAT917770 VKP917769:VKP917770 VUL917769:VUL917770 WEH917769:WEH917770 WOD917769:WOD917770 BR983305:BR983306 LN983305:LN983306 VJ983305:VJ983306 AFF983305:AFF983306 APB983305:APB983306 AYX983305:AYX983306 BIT983305:BIT983306 BSP983305:BSP983306 CCL983305:CCL983306 CMH983305:CMH983306 CWD983305:CWD983306 DFZ983305:DFZ983306 DPV983305:DPV983306 DZR983305:DZR983306 EJN983305:EJN983306 ETJ983305:ETJ983306 FDF983305:FDF983306 FNB983305:FNB983306 FWX983305:FWX983306 GGT983305:GGT983306 GQP983305:GQP983306 HAL983305:HAL983306 HKH983305:HKH983306 HUD983305:HUD983306 IDZ983305:IDZ983306 INV983305:INV983306 IXR983305:IXR983306 JHN983305:JHN983306 JRJ983305:JRJ983306 KBF983305:KBF983306 KLB983305:KLB983306 KUX983305:KUX983306 LET983305:LET983306 LOP983305:LOP983306 LYL983305:LYL983306 MIH983305:MIH983306 MSD983305:MSD983306 NBZ983305:NBZ983306 NLV983305:NLV983306 NVR983305:NVR983306 OFN983305:OFN983306 OPJ983305:OPJ983306 OZF983305:OZF983306 PJB983305:PJB983306 PSX983305:PSX983306 QCT983305:QCT983306 QMP983305:QMP983306 QWL983305:QWL983306 RGH983305:RGH983306 RQD983305:RQD983306 RZZ983305:RZZ983306 SJV983305:SJV983306 STR983305:STR983306 TDN983305:TDN983306 TNJ983305:TNJ983306 TXF983305:TXF983306 UHB983305:UHB983306 UQX983305:UQX983306 VAT983305:VAT983306 VKP983305:VKP983306 VUL983305:VUL983306 WEH983305:WEH983306 WOD983305:WOD983306 BU65801:BU65802 LQ65801:LQ65802 VM65801:VM65802 AFI65801:AFI65802 APE65801:APE65802 AZA65801:AZA65802 BIW65801:BIW65802 BSS65801:BSS65802 CCO65801:CCO65802 CMK65801:CMK65802 CWG65801:CWG65802 DGC65801:DGC65802 DPY65801:DPY65802 DZU65801:DZU65802 EJQ65801:EJQ65802 ETM65801:ETM65802 FDI65801:FDI65802 FNE65801:FNE65802 FXA65801:FXA65802 GGW65801:GGW65802 GQS65801:GQS65802 HAO65801:HAO65802 HKK65801:HKK65802 HUG65801:HUG65802 IEC65801:IEC65802 INY65801:INY65802 IXU65801:IXU65802 JHQ65801:JHQ65802 JRM65801:JRM65802 KBI65801:KBI65802 KLE65801:KLE65802 KVA65801:KVA65802 LEW65801:LEW65802 LOS65801:LOS65802 LYO65801:LYO65802 MIK65801:MIK65802 MSG65801:MSG65802 NCC65801:NCC65802 NLY65801:NLY65802 NVU65801:NVU65802 OFQ65801:OFQ65802 OPM65801:OPM65802 OZI65801:OZI65802 PJE65801:PJE65802 PTA65801:PTA65802 QCW65801:QCW65802 QMS65801:QMS65802 QWO65801:QWO65802 RGK65801:RGK65802 RQG65801:RQG65802 SAC65801:SAC65802 SJY65801:SJY65802 STU65801:STU65802 TDQ65801:TDQ65802 TNM65801:TNM65802 TXI65801:TXI65802 UHE65801:UHE65802 URA65801:URA65802 VAW65801:VAW65802 VKS65801:VKS65802 VUO65801:VUO65802 WEK65801:WEK65802 WOG65801:WOG65802 BU131337:BU131338 LQ131337:LQ131338 VM131337:VM131338 AFI131337:AFI131338 APE131337:APE131338 AZA131337:AZA131338 BIW131337:BIW131338 BSS131337:BSS131338 CCO131337:CCO131338 CMK131337:CMK131338 CWG131337:CWG131338 DGC131337:DGC131338 DPY131337:DPY131338 DZU131337:DZU131338 EJQ131337:EJQ131338 ETM131337:ETM131338 FDI131337:FDI131338 FNE131337:FNE131338 FXA131337:FXA131338 GGW131337:GGW131338 GQS131337:GQS131338 HAO131337:HAO131338 HKK131337:HKK131338 HUG131337:HUG131338 IEC131337:IEC131338 INY131337:INY131338 IXU131337:IXU131338 JHQ131337:JHQ131338 JRM131337:JRM131338 KBI131337:KBI131338 KLE131337:KLE131338 KVA131337:KVA131338 LEW131337:LEW131338 LOS131337:LOS131338 LYO131337:LYO131338 MIK131337:MIK131338 MSG131337:MSG131338 NCC131337:NCC131338 NLY131337:NLY131338 NVU131337:NVU131338 OFQ131337:OFQ131338 OPM131337:OPM131338 OZI131337:OZI131338 PJE131337:PJE131338 PTA131337:PTA131338 QCW131337:QCW131338 QMS131337:QMS131338 QWO131337:QWO131338 RGK131337:RGK131338 RQG131337:RQG131338 SAC131337:SAC131338 SJY131337:SJY131338 STU131337:STU131338 TDQ131337:TDQ131338 TNM131337:TNM131338 TXI131337:TXI131338 UHE131337:UHE131338 URA131337:URA131338 VAW131337:VAW131338 VKS131337:VKS131338 VUO131337:VUO131338 WEK131337:WEK131338 WOG131337:WOG131338 BU196873:BU196874 LQ196873:LQ196874 VM196873:VM196874 AFI196873:AFI196874 APE196873:APE196874 AZA196873:AZA196874 BIW196873:BIW196874 BSS196873:BSS196874 CCO196873:CCO196874 CMK196873:CMK196874 CWG196873:CWG196874 DGC196873:DGC196874 DPY196873:DPY196874 DZU196873:DZU196874 EJQ196873:EJQ196874 ETM196873:ETM196874 FDI196873:FDI196874 FNE196873:FNE196874 FXA196873:FXA196874 GGW196873:GGW196874 GQS196873:GQS196874 HAO196873:HAO196874 HKK196873:HKK196874 HUG196873:HUG196874 IEC196873:IEC196874 INY196873:INY196874 IXU196873:IXU196874 JHQ196873:JHQ196874 JRM196873:JRM196874 KBI196873:KBI196874 KLE196873:KLE196874 KVA196873:KVA196874 LEW196873:LEW196874 LOS196873:LOS196874 LYO196873:LYO196874 MIK196873:MIK196874 MSG196873:MSG196874 NCC196873:NCC196874 NLY196873:NLY196874 NVU196873:NVU196874 OFQ196873:OFQ196874 OPM196873:OPM196874 OZI196873:OZI196874 PJE196873:PJE196874 PTA196873:PTA196874 QCW196873:QCW196874 QMS196873:QMS196874 QWO196873:QWO196874 RGK196873:RGK196874 RQG196873:RQG196874 SAC196873:SAC196874 SJY196873:SJY196874 STU196873:STU196874 TDQ196873:TDQ196874 TNM196873:TNM196874 TXI196873:TXI196874 UHE196873:UHE196874 URA196873:URA196874 VAW196873:VAW196874 VKS196873:VKS196874 VUO196873:VUO196874 WEK196873:WEK196874 WOG196873:WOG196874 BU262409:BU262410 LQ262409:LQ262410 VM262409:VM262410 AFI262409:AFI262410 APE262409:APE262410 AZA262409:AZA262410 BIW262409:BIW262410 BSS262409:BSS262410 CCO262409:CCO262410 CMK262409:CMK262410 CWG262409:CWG262410 DGC262409:DGC262410 DPY262409:DPY262410 DZU262409:DZU262410 EJQ262409:EJQ262410 ETM262409:ETM262410 FDI262409:FDI262410 FNE262409:FNE262410 FXA262409:FXA262410 GGW262409:GGW262410 GQS262409:GQS262410 HAO262409:HAO262410 HKK262409:HKK262410 HUG262409:HUG262410 IEC262409:IEC262410 INY262409:INY262410 IXU262409:IXU262410 JHQ262409:JHQ262410 JRM262409:JRM262410 KBI262409:KBI262410 KLE262409:KLE262410 KVA262409:KVA262410 LEW262409:LEW262410 LOS262409:LOS262410 LYO262409:LYO262410 MIK262409:MIK262410 MSG262409:MSG262410 NCC262409:NCC262410 NLY262409:NLY262410 NVU262409:NVU262410 OFQ262409:OFQ262410 OPM262409:OPM262410 OZI262409:OZI262410 PJE262409:PJE262410 PTA262409:PTA262410 QCW262409:QCW262410 QMS262409:QMS262410 QWO262409:QWO262410 RGK262409:RGK262410 RQG262409:RQG262410 SAC262409:SAC262410 SJY262409:SJY262410 STU262409:STU262410 TDQ262409:TDQ262410 TNM262409:TNM262410 TXI262409:TXI262410 UHE262409:UHE262410 URA262409:URA262410 VAW262409:VAW262410 VKS262409:VKS262410 VUO262409:VUO262410 WEK262409:WEK262410 WOG262409:WOG262410 BU327945:BU327946 LQ327945:LQ327946 VM327945:VM327946 AFI327945:AFI327946 APE327945:APE327946 AZA327945:AZA327946 BIW327945:BIW327946 BSS327945:BSS327946 CCO327945:CCO327946 CMK327945:CMK327946 CWG327945:CWG327946 DGC327945:DGC327946 DPY327945:DPY327946 DZU327945:DZU327946 EJQ327945:EJQ327946 ETM327945:ETM327946 FDI327945:FDI327946 FNE327945:FNE327946 FXA327945:FXA327946 GGW327945:GGW327946 GQS327945:GQS327946 HAO327945:HAO327946 HKK327945:HKK327946 HUG327945:HUG327946 IEC327945:IEC327946 INY327945:INY327946 IXU327945:IXU327946 JHQ327945:JHQ327946 JRM327945:JRM327946 KBI327945:KBI327946 KLE327945:KLE327946 KVA327945:KVA327946 LEW327945:LEW327946 LOS327945:LOS327946 LYO327945:LYO327946 MIK327945:MIK327946 MSG327945:MSG327946 NCC327945:NCC327946 NLY327945:NLY327946 NVU327945:NVU327946 OFQ327945:OFQ327946 OPM327945:OPM327946 OZI327945:OZI327946 PJE327945:PJE327946 PTA327945:PTA327946 QCW327945:QCW327946 QMS327945:QMS327946 QWO327945:QWO327946 RGK327945:RGK327946 RQG327945:RQG327946 SAC327945:SAC327946 SJY327945:SJY327946 STU327945:STU327946 TDQ327945:TDQ327946 TNM327945:TNM327946 TXI327945:TXI327946 UHE327945:UHE327946 URA327945:URA327946 VAW327945:VAW327946 VKS327945:VKS327946 VUO327945:VUO327946 WEK327945:WEK327946 WOG327945:WOG327946 BU393481:BU393482 LQ393481:LQ393482 VM393481:VM393482 AFI393481:AFI393482 APE393481:APE393482 AZA393481:AZA393482 BIW393481:BIW393482 BSS393481:BSS393482 CCO393481:CCO393482 CMK393481:CMK393482 CWG393481:CWG393482 DGC393481:DGC393482 DPY393481:DPY393482 DZU393481:DZU393482 EJQ393481:EJQ393482 ETM393481:ETM393482 FDI393481:FDI393482 FNE393481:FNE393482 FXA393481:FXA393482 GGW393481:GGW393482 GQS393481:GQS393482 HAO393481:HAO393482 HKK393481:HKK393482 HUG393481:HUG393482 IEC393481:IEC393482 INY393481:INY393482 IXU393481:IXU393482 JHQ393481:JHQ393482 JRM393481:JRM393482 KBI393481:KBI393482 KLE393481:KLE393482 KVA393481:KVA393482 LEW393481:LEW393482 LOS393481:LOS393482 LYO393481:LYO393482 MIK393481:MIK393482 MSG393481:MSG393482 NCC393481:NCC393482 NLY393481:NLY393482 NVU393481:NVU393482 OFQ393481:OFQ393482 OPM393481:OPM393482 OZI393481:OZI393482 PJE393481:PJE393482 PTA393481:PTA393482 QCW393481:QCW393482 QMS393481:QMS393482 QWO393481:QWO393482 RGK393481:RGK393482 RQG393481:RQG393482 SAC393481:SAC393482 SJY393481:SJY393482 STU393481:STU393482 TDQ393481:TDQ393482 TNM393481:TNM393482 TXI393481:TXI393482 UHE393481:UHE393482 URA393481:URA393482 VAW393481:VAW393482 VKS393481:VKS393482 VUO393481:VUO393482 WEK393481:WEK393482 WOG393481:WOG393482 BU459017:BU459018 LQ459017:LQ459018 VM459017:VM459018 AFI459017:AFI459018 APE459017:APE459018 AZA459017:AZA459018 BIW459017:BIW459018 BSS459017:BSS459018 CCO459017:CCO459018 CMK459017:CMK459018 CWG459017:CWG459018 DGC459017:DGC459018 DPY459017:DPY459018 DZU459017:DZU459018 EJQ459017:EJQ459018 ETM459017:ETM459018 FDI459017:FDI459018 FNE459017:FNE459018 FXA459017:FXA459018 GGW459017:GGW459018 GQS459017:GQS459018 HAO459017:HAO459018 HKK459017:HKK459018 HUG459017:HUG459018 IEC459017:IEC459018 INY459017:INY459018 IXU459017:IXU459018 JHQ459017:JHQ459018 JRM459017:JRM459018 KBI459017:KBI459018 KLE459017:KLE459018 KVA459017:KVA459018 LEW459017:LEW459018 LOS459017:LOS459018 LYO459017:LYO459018 MIK459017:MIK459018 MSG459017:MSG459018 NCC459017:NCC459018 NLY459017:NLY459018 NVU459017:NVU459018 OFQ459017:OFQ459018 OPM459017:OPM459018 OZI459017:OZI459018 PJE459017:PJE459018 PTA459017:PTA459018 QCW459017:QCW459018 QMS459017:QMS459018 QWO459017:QWO459018 RGK459017:RGK459018 RQG459017:RQG459018 SAC459017:SAC459018 SJY459017:SJY459018 STU459017:STU459018 TDQ459017:TDQ459018 TNM459017:TNM459018 TXI459017:TXI459018 UHE459017:UHE459018 URA459017:URA459018 VAW459017:VAW459018 VKS459017:VKS459018 VUO459017:VUO459018 WEK459017:WEK459018 WOG459017:WOG459018 BU524553:BU524554 LQ524553:LQ524554 VM524553:VM524554 AFI524553:AFI524554 APE524553:APE524554 AZA524553:AZA524554 BIW524553:BIW524554 BSS524553:BSS524554 CCO524553:CCO524554 CMK524553:CMK524554 CWG524553:CWG524554 DGC524553:DGC524554 DPY524553:DPY524554 DZU524553:DZU524554 EJQ524553:EJQ524554 ETM524553:ETM524554 FDI524553:FDI524554 FNE524553:FNE524554 FXA524553:FXA524554 GGW524553:GGW524554 GQS524553:GQS524554 HAO524553:HAO524554 HKK524553:HKK524554 HUG524553:HUG524554 IEC524553:IEC524554 INY524553:INY524554 IXU524553:IXU524554 JHQ524553:JHQ524554 JRM524553:JRM524554 KBI524553:KBI524554 KLE524553:KLE524554 KVA524553:KVA524554 LEW524553:LEW524554 LOS524553:LOS524554 LYO524553:LYO524554 MIK524553:MIK524554 MSG524553:MSG524554 NCC524553:NCC524554 NLY524553:NLY524554 NVU524553:NVU524554 OFQ524553:OFQ524554 OPM524553:OPM524554 OZI524553:OZI524554 PJE524553:PJE524554 PTA524553:PTA524554 QCW524553:QCW524554 QMS524553:QMS524554 QWO524553:QWO524554 RGK524553:RGK524554 RQG524553:RQG524554 SAC524553:SAC524554 SJY524553:SJY524554 STU524553:STU524554 TDQ524553:TDQ524554 TNM524553:TNM524554 TXI524553:TXI524554 UHE524553:UHE524554 URA524553:URA524554 VAW524553:VAW524554 VKS524553:VKS524554 VUO524553:VUO524554 WEK524553:WEK524554 WOG524553:WOG524554 BU590089:BU590090 LQ590089:LQ590090 VM590089:VM590090 AFI590089:AFI590090 APE590089:APE590090 AZA590089:AZA590090 BIW590089:BIW590090 BSS590089:BSS590090 CCO590089:CCO590090 CMK590089:CMK590090 CWG590089:CWG590090 DGC590089:DGC590090 DPY590089:DPY590090 DZU590089:DZU590090 EJQ590089:EJQ590090 ETM590089:ETM590090 FDI590089:FDI590090 FNE590089:FNE590090 FXA590089:FXA590090 GGW590089:GGW590090 GQS590089:GQS590090 HAO590089:HAO590090 HKK590089:HKK590090 HUG590089:HUG590090 IEC590089:IEC590090 INY590089:INY590090 IXU590089:IXU590090 JHQ590089:JHQ590090 JRM590089:JRM590090 KBI590089:KBI590090 KLE590089:KLE590090 KVA590089:KVA590090 LEW590089:LEW590090 LOS590089:LOS590090 LYO590089:LYO590090 MIK590089:MIK590090 MSG590089:MSG590090 NCC590089:NCC590090 NLY590089:NLY590090 NVU590089:NVU590090 OFQ590089:OFQ590090 OPM590089:OPM590090 OZI590089:OZI590090 PJE590089:PJE590090 PTA590089:PTA590090 QCW590089:QCW590090 QMS590089:QMS590090 QWO590089:QWO590090 RGK590089:RGK590090 RQG590089:RQG590090 SAC590089:SAC590090 SJY590089:SJY590090 STU590089:STU590090 TDQ590089:TDQ590090 TNM590089:TNM590090 TXI590089:TXI590090 UHE590089:UHE590090 URA590089:URA590090 VAW590089:VAW590090 VKS590089:VKS590090 VUO590089:VUO590090 WEK590089:WEK590090 WOG590089:WOG590090 BU655625:BU655626 LQ655625:LQ655626 VM655625:VM655626 AFI655625:AFI655626 APE655625:APE655626 AZA655625:AZA655626 BIW655625:BIW655626 BSS655625:BSS655626 CCO655625:CCO655626 CMK655625:CMK655626 CWG655625:CWG655626 DGC655625:DGC655626 DPY655625:DPY655626 DZU655625:DZU655626 EJQ655625:EJQ655626 ETM655625:ETM655626 FDI655625:FDI655626 FNE655625:FNE655626 FXA655625:FXA655626 GGW655625:GGW655626 GQS655625:GQS655626 HAO655625:HAO655626 HKK655625:HKK655626 HUG655625:HUG655626 IEC655625:IEC655626 INY655625:INY655626 IXU655625:IXU655626 JHQ655625:JHQ655626 JRM655625:JRM655626 KBI655625:KBI655626 KLE655625:KLE655626 KVA655625:KVA655626 LEW655625:LEW655626 LOS655625:LOS655626 LYO655625:LYO655626 MIK655625:MIK655626 MSG655625:MSG655626 NCC655625:NCC655626 NLY655625:NLY655626 NVU655625:NVU655626 OFQ655625:OFQ655626 OPM655625:OPM655626 OZI655625:OZI655626 PJE655625:PJE655626 PTA655625:PTA655626 QCW655625:QCW655626 QMS655625:QMS655626 QWO655625:QWO655626 RGK655625:RGK655626 RQG655625:RQG655626 SAC655625:SAC655626 SJY655625:SJY655626 STU655625:STU655626 TDQ655625:TDQ655626 TNM655625:TNM655626 TXI655625:TXI655626 UHE655625:UHE655626 URA655625:URA655626 VAW655625:VAW655626 VKS655625:VKS655626 VUO655625:VUO655626 WEK655625:WEK655626 WOG655625:WOG655626 BU721161:BU721162 LQ721161:LQ721162 VM721161:VM721162 AFI721161:AFI721162 APE721161:APE721162 AZA721161:AZA721162 BIW721161:BIW721162 BSS721161:BSS721162 CCO721161:CCO721162 CMK721161:CMK721162 CWG721161:CWG721162 DGC721161:DGC721162 DPY721161:DPY721162 DZU721161:DZU721162 EJQ721161:EJQ721162 ETM721161:ETM721162 FDI721161:FDI721162 FNE721161:FNE721162 FXA721161:FXA721162 GGW721161:GGW721162 GQS721161:GQS721162 HAO721161:HAO721162 HKK721161:HKK721162 HUG721161:HUG721162 IEC721161:IEC721162 INY721161:INY721162 IXU721161:IXU721162 JHQ721161:JHQ721162 JRM721161:JRM721162 KBI721161:KBI721162 KLE721161:KLE721162 KVA721161:KVA721162 LEW721161:LEW721162 LOS721161:LOS721162 LYO721161:LYO721162 MIK721161:MIK721162 MSG721161:MSG721162 NCC721161:NCC721162 NLY721161:NLY721162 NVU721161:NVU721162 OFQ721161:OFQ721162 OPM721161:OPM721162 OZI721161:OZI721162 PJE721161:PJE721162 PTA721161:PTA721162 QCW721161:QCW721162 QMS721161:QMS721162 QWO721161:QWO721162 RGK721161:RGK721162 RQG721161:RQG721162 SAC721161:SAC721162 SJY721161:SJY721162 STU721161:STU721162 TDQ721161:TDQ721162 TNM721161:TNM721162 TXI721161:TXI721162 UHE721161:UHE721162 URA721161:URA721162 VAW721161:VAW721162 VKS721161:VKS721162 VUO721161:VUO721162 WEK721161:WEK721162 WOG721161:WOG721162 BU786697:BU786698 LQ786697:LQ786698 VM786697:VM786698 AFI786697:AFI786698 APE786697:APE786698 AZA786697:AZA786698 BIW786697:BIW786698 BSS786697:BSS786698 CCO786697:CCO786698 CMK786697:CMK786698 CWG786697:CWG786698 DGC786697:DGC786698 DPY786697:DPY786698 DZU786697:DZU786698 EJQ786697:EJQ786698 ETM786697:ETM786698 FDI786697:FDI786698 FNE786697:FNE786698 FXA786697:FXA786698 GGW786697:GGW786698 GQS786697:GQS786698 HAO786697:HAO786698 HKK786697:HKK786698 HUG786697:HUG786698 IEC786697:IEC786698 INY786697:INY786698 IXU786697:IXU786698 JHQ786697:JHQ786698 JRM786697:JRM786698 KBI786697:KBI786698 KLE786697:KLE786698 KVA786697:KVA786698 LEW786697:LEW786698 LOS786697:LOS786698 LYO786697:LYO786698 MIK786697:MIK786698 MSG786697:MSG786698 NCC786697:NCC786698 NLY786697:NLY786698 NVU786697:NVU786698 OFQ786697:OFQ786698 OPM786697:OPM786698 OZI786697:OZI786698 PJE786697:PJE786698 PTA786697:PTA786698 QCW786697:QCW786698 QMS786697:QMS786698 QWO786697:QWO786698 RGK786697:RGK786698 RQG786697:RQG786698 SAC786697:SAC786698 SJY786697:SJY786698 STU786697:STU786698 TDQ786697:TDQ786698 TNM786697:TNM786698 TXI786697:TXI786698 UHE786697:UHE786698 URA786697:URA786698 VAW786697:VAW786698 VKS786697:VKS786698 VUO786697:VUO786698 WEK786697:WEK786698 WOG786697:WOG786698 BU852233:BU852234 LQ852233:LQ852234 VM852233:VM852234 AFI852233:AFI852234 APE852233:APE852234 AZA852233:AZA852234 BIW852233:BIW852234 BSS852233:BSS852234 CCO852233:CCO852234 CMK852233:CMK852234 CWG852233:CWG852234 DGC852233:DGC852234 DPY852233:DPY852234 DZU852233:DZU852234 EJQ852233:EJQ852234 ETM852233:ETM852234 FDI852233:FDI852234 FNE852233:FNE852234 FXA852233:FXA852234 GGW852233:GGW852234 GQS852233:GQS852234 HAO852233:HAO852234 HKK852233:HKK852234 HUG852233:HUG852234 IEC852233:IEC852234 INY852233:INY852234 IXU852233:IXU852234 JHQ852233:JHQ852234 JRM852233:JRM852234 KBI852233:KBI852234 KLE852233:KLE852234 KVA852233:KVA852234 LEW852233:LEW852234 LOS852233:LOS852234 LYO852233:LYO852234 MIK852233:MIK852234 MSG852233:MSG852234 NCC852233:NCC852234 NLY852233:NLY852234 NVU852233:NVU852234 OFQ852233:OFQ852234 OPM852233:OPM852234 OZI852233:OZI852234 PJE852233:PJE852234 PTA852233:PTA852234 QCW852233:QCW852234 QMS852233:QMS852234 QWO852233:QWO852234 RGK852233:RGK852234 RQG852233:RQG852234 SAC852233:SAC852234 SJY852233:SJY852234 STU852233:STU852234 TDQ852233:TDQ852234 TNM852233:TNM852234 TXI852233:TXI852234 UHE852233:UHE852234 URA852233:URA852234 VAW852233:VAW852234 VKS852233:VKS852234 VUO852233:VUO852234 WEK852233:WEK852234 WOG852233:WOG852234 BU917769:BU917770 LQ917769:LQ917770 VM917769:VM917770 AFI917769:AFI917770 APE917769:APE917770 AZA917769:AZA917770 BIW917769:BIW917770 BSS917769:BSS917770 CCO917769:CCO917770 CMK917769:CMK917770 CWG917769:CWG917770 DGC917769:DGC917770 DPY917769:DPY917770 DZU917769:DZU917770 EJQ917769:EJQ917770 ETM917769:ETM917770 FDI917769:FDI917770 FNE917769:FNE917770 FXA917769:FXA917770 GGW917769:GGW917770 GQS917769:GQS917770 HAO917769:HAO917770 HKK917769:HKK917770 HUG917769:HUG917770 IEC917769:IEC917770 INY917769:INY917770 IXU917769:IXU917770 JHQ917769:JHQ917770 JRM917769:JRM917770 KBI917769:KBI917770 KLE917769:KLE917770 KVA917769:KVA917770 LEW917769:LEW917770 LOS917769:LOS917770 LYO917769:LYO917770 MIK917769:MIK917770 MSG917769:MSG917770 NCC917769:NCC917770 NLY917769:NLY917770 NVU917769:NVU917770 OFQ917769:OFQ917770 OPM917769:OPM917770 OZI917769:OZI917770 PJE917769:PJE917770 PTA917769:PTA917770 QCW917769:QCW917770 QMS917769:QMS917770 QWO917769:QWO917770 RGK917769:RGK917770 RQG917769:RQG917770 SAC917769:SAC917770 SJY917769:SJY917770 STU917769:STU917770 TDQ917769:TDQ917770 TNM917769:TNM917770 TXI917769:TXI917770 UHE917769:UHE917770 URA917769:URA917770 VAW917769:VAW917770 VKS917769:VKS917770 VUO917769:VUO917770 WEK917769:WEK917770 WOG917769:WOG917770 BU983305:BU983306 LQ983305:LQ983306 VM983305:VM983306 AFI983305:AFI983306 APE983305:APE983306 AZA983305:AZA983306 BIW983305:BIW983306 BSS983305:BSS983306 CCO983305:CCO983306 CMK983305:CMK983306 CWG983305:CWG983306 DGC983305:DGC983306 DPY983305:DPY983306 DZU983305:DZU983306 EJQ983305:EJQ983306 ETM983305:ETM983306 FDI983305:FDI983306 FNE983305:FNE983306 FXA983305:FXA983306 GGW983305:GGW983306 GQS983305:GQS983306 HAO983305:HAO983306 HKK983305:HKK983306 HUG983305:HUG983306 IEC983305:IEC983306 INY983305:INY983306 IXU983305:IXU983306 JHQ983305:JHQ983306 JRM983305:JRM983306 KBI983305:KBI983306 KLE983305:KLE983306 KVA983305:KVA983306 LEW983305:LEW983306 LOS983305:LOS983306 LYO983305:LYO983306 MIK983305:MIK983306 MSG983305:MSG983306 NCC983305:NCC983306 NLY983305:NLY983306 NVU983305:NVU983306 OFQ983305:OFQ983306 OPM983305:OPM983306 OZI983305:OZI983306 PJE983305:PJE983306 PTA983305:PTA983306 QCW983305:QCW983306 QMS983305:QMS983306 QWO983305:QWO983306 RGK983305:RGK983306 RQG983305:RQG983306 SAC983305:SAC983306 SJY983305:SJY983306 STU983305:STU983306 TDQ983305:TDQ983306 TNM983305:TNM983306 TXI983305:TXI983306 UHE983305:UHE983306 URA983305:URA983306 VAW983305:VAW983306 VKS983305:VKS983306 VUO983305:VUO983306 WEK983305:WEK983306 WOG983305:WOG983306 BO65801:BO65802 LK65801:LK65802 VG65801:VG65802 AFC65801:AFC65802 AOY65801:AOY65802 AYU65801:AYU65802 BIQ65801:BIQ65802 BSM65801:BSM65802 CCI65801:CCI65802 CME65801:CME65802 CWA65801:CWA65802 DFW65801:DFW65802 DPS65801:DPS65802 DZO65801:DZO65802 EJK65801:EJK65802 ETG65801:ETG65802 FDC65801:FDC65802 FMY65801:FMY65802 FWU65801:FWU65802 GGQ65801:GGQ65802 GQM65801:GQM65802 HAI65801:HAI65802 HKE65801:HKE65802 HUA65801:HUA65802 IDW65801:IDW65802 INS65801:INS65802 IXO65801:IXO65802 JHK65801:JHK65802 JRG65801:JRG65802 KBC65801:KBC65802 KKY65801:KKY65802 KUU65801:KUU65802 LEQ65801:LEQ65802 LOM65801:LOM65802 LYI65801:LYI65802 MIE65801:MIE65802 MSA65801:MSA65802 NBW65801:NBW65802 NLS65801:NLS65802 NVO65801:NVO65802 OFK65801:OFK65802 OPG65801:OPG65802 OZC65801:OZC65802 PIY65801:PIY65802 PSU65801:PSU65802 QCQ65801:QCQ65802 QMM65801:QMM65802 QWI65801:QWI65802 RGE65801:RGE65802 RQA65801:RQA65802 RZW65801:RZW65802 SJS65801:SJS65802 STO65801:STO65802 TDK65801:TDK65802 TNG65801:TNG65802 TXC65801:TXC65802 UGY65801:UGY65802 UQU65801:UQU65802 VAQ65801:VAQ65802 VKM65801:VKM65802 VUI65801:VUI65802 WEE65801:WEE65802 WOA65801:WOA65802 BO131337:BO131338 LK131337:LK131338 VG131337:VG131338 AFC131337:AFC131338 AOY131337:AOY131338 AYU131337:AYU131338 BIQ131337:BIQ131338 BSM131337:BSM131338 CCI131337:CCI131338 CME131337:CME131338 CWA131337:CWA131338 DFW131337:DFW131338 DPS131337:DPS131338 DZO131337:DZO131338 EJK131337:EJK131338 ETG131337:ETG131338 FDC131337:FDC131338 FMY131337:FMY131338 FWU131337:FWU131338 GGQ131337:GGQ131338 GQM131337:GQM131338 HAI131337:HAI131338 HKE131337:HKE131338 HUA131337:HUA131338 IDW131337:IDW131338 INS131337:INS131338 IXO131337:IXO131338 JHK131337:JHK131338 JRG131337:JRG131338 KBC131337:KBC131338 KKY131337:KKY131338 KUU131337:KUU131338 LEQ131337:LEQ131338 LOM131337:LOM131338 LYI131337:LYI131338 MIE131337:MIE131338 MSA131337:MSA131338 NBW131337:NBW131338 NLS131337:NLS131338 NVO131337:NVO131338 OFK131337:OFK131338 OPG131337:OPG131338 OZC131337:OZC131338 PIY131337:PIY131338 PSU131337:PSU131338 QCQ131337:QCQ131338 QMM131337:QMM131338 QWI131337:QWI131338 RGE131337:RGE131338 RQA131337:RQA131338 RZW131337:RZW131338 SJS131337:SJS131338 STO131337:STO131338 TDK131337:TDK131338 TNG131337:TNG131338 TXC131337:TXC131338 UGY131337:UGY131338 UQU131337:UQU131338 VAQ131337:VAQ131338 VKM131337:VKM131338 VUI131337:VUI131338 WEE131337:WEE131338 WOA131337:WOA131338 BO196873:BO196874 LK196873:LK196874 VG196873:VG196874 AFC196873:AFC196874 AOY196873:AOY196874 AYU196873:AYU196874 BIQ196873:BIQ196874 BSM196873:BSM196874 CCI196873:CCI196874 CME196873:CME196874 CWA196873:CWA196874 DFW196873:DFW196874 DPS196873:DPS196874 DZO196873:DZO196874 EJK196873:EJK196874 ETG196873:ETG196874 FDC196873:FDC196874 FMY196873:FMY196874 FWU196873:FWU196874 GGQ196873:GGQ196874 GQM196873:GQM196874 HAI196873:HAI196874 HKE196873:HKE196874 HUA196873:HUA196874 IDW196873:IDW196874 INS196873:INS196874 IXO196873:IXO196874 JHK196873:JHK196874 JRG196873:JRG196874 KBC196873:KBC196874 KKY196873:KKY196874 KUU196873:KUU196874 LEQ196873:LEQ196874 LOM196873:LOM196874 LYI196873:LYI196874 MIE196873:MIE196874 MSA196873:MSA196874 NBW196873:NBW196874 NLS196873:NLS196874 NVO196873:NVO196874 OFK196873:OFK196874 OPG196873:OPG196874 OZC196873:OZC196874 PIY196873:PIY196874 PSU196873:PSU196874 QCQ196873:QCQ196874 QMM196873:QMM196874 QWI196873:QWI196874 RGE196873:RGE196874 RQA196873:RQA196874 RZW196873:RZW196874 SJS196873:SJS196874 STO196873:STO196874 TDK196873:TDK196874 TNG196873:TNG196874 TXC196873:TXC196874 UGY196873:UGY196874 UQU196873:UQU196874 VAQ196873:VAQ196874 VKM196873:VKM196874 VUI196873:VUI196874 WEE196873:WEE196874 WOA196873:WOA196874 BO262409:BO262410 LK262409:LK262410 VG262409:VG262410 AFC262409:AFC262410 AOY262409:AOY262410 AYU262409:AYU262410 BIQ262409:BIQ262410 BSM262409:BSM262410 CCI262409:CCI262410 CME262409:CME262410 CWA262409:CWA262410 DFW262409:DFW262410 DPS262409:DPS262410 DZO262409:DZO262410 EJK262409:EJK262410 ETG262409:ETG262410 FDC262409:FDC262410 FMY262409:FMY262410 FWU262409:FWU262410 GGQ262409:GGQ262410 GQM262409:GQM262410 HAI262409:HAI262410 HKE262409:HKE262410 HUA262409:HUA262410 IDW262409:IDW262410 INS262409:INS262410 IXO262409:IXO262410 JHK262409:JHK262410 JRG262409:JRG262410 KBC262409:KBC262410 KKY262409:KKY262410 KUU262409:KUU262410 LEQ262409:LEQ262410 LOM262409:LOM262410 LYI262409:LYI262410 MIE262409:MIE262410 MSA262409:MSA262410 NBW262409:NBW262410 NLS262409:NLS262410 NVO262409:NVO262410 OFK262409:OFK262410 OPG262409:OPG262410 OZC262409:OZC262410 PIY262409:PIY262410 PSU262409:PSU262410 QCQ262409:QCQ262410 QMM262409:QMM262410 QWI262409:QWI262410 RGE262409:RGE262410 RQA262409:RQA262410 RZW262409:RZW262410 SJS262409:SJS262410 STO262409:STO262410 TDK262409:TDK262410 TNG262409:TNG262410 TXC262409:TXC262410 UGY262409:UGY262410 UQU262409:UQU262410 VAQ262409:VAQ262410 VKM262409:VKM262410 VUI262409:VUI262410 WEE262409:WEE262410 WOA262409:WOA262410 BO327945:BO327946 LK327945:LK327946 VG327945:VG327946 AFC327945:AFC327946 AOY327945:AOY327946 AYU327945:AYU327946 BIQ327945:BIQ327946 BSM327945:BSM327946 CCI327945:CCI327946 CME327945:CME327946 CWA327945:CWA327946 DFW327945:DFW327946 DPS327945:DPS327946 DZO327945:DZO327946 EJK327945:EJK327946 ETG327945:ETG327946 FDC327945:FDC327946 FMY327945:FMY327946 FWU327945:FWU327946 GGQ327945:GGQ327946 GQM327945:GQM327946 HAI327945:HAI327946 HKE327945:HKE327946 HUA327945:HUA327946 IDW327945:IDW327946 INS327945:INS327946 IXO327945:IXO327946 JHK327945:JHK327946 JRG327945:JRG327946 KBC327945:KBC327946 KKY327945:KKY327946 KUU327945:KUU327946 LEQ327945:LEQ327946 LOM327945:LOM327946 LYI327945:LYI327946 MIE327945:MIE327946 MSA327945:MSA327946 NBW327945:NBW327946 NLS327945:NLS327946 NVO327945:NVO327946 OFK327945:OFK327946 OPG327945:OPG327946 OZC327945:OZC327946 PIY327945:PIY327946 PSU327945:PSU327946 QCQ327945:QCQ327946 QMM327945:QMM327946 QWI327945:QWI327946 RGE327945:RGE327946 RQA327945:RQA327946 RZW327945:RZW327946 SJS327945:SJS327946 STO327945:STO327946 TDK327945:TDK327946 TNG327945:TNG327946 TXC327945:TXC327946 UGY327945:UGY327946 UQU327945:UQU327946 VAQ327945:VAQ327946 VKM327945:VKM327946 VUI327945:VUI327946 WEE327945:WEE327946 WOA327945:WOA327946 BO393481:BO393482 LK393481:LK393482 VG393481:VG393482 AFC393481:AFC393482 AOY393481:AOY393482 AYU393481:AYU393482 BIQ393481:BIQ393482 BSM393481:BSM393482 CCI393481:CCI393482 CME393481:CME393482 CWA393481:CWA393482 DFW393481:DFW393482 DPS393481:DPS393482 DZO393481:DZO393482 EJK393481:EJK393482 ETG393481:ETG393482 FDC393481:FDC393482 FMY393481:FMY393482 FWU393481:FWU393482 GGQ393481:GGQ393482 GQM393481:GQM393482 HAI393481:HAI393482 HKE393481:HKE393482 HUA393481:HUA393482 IDW393481:IDW393482 INS393481:INS393482 IXO393481:IXO393482 JHK393481:JHK393482 JRG393481:JRG393482 KBC393481:KBC393482 KKY393481:KKY393482 KUU393481:KUU393482 LEQ393481:LEQ393482 LOM393481:LOM393482 LYI393481:LYI393482 MIE393481:MIE393482 MSA393481:MSA393482 NBW393481:NBW393482 NLS393481:NLS393482 NVO393481:NVO393482 OFK393481:OFK393482 OPG393481:OPG393482 OZC393481:OZC393482 PIY393481:PIY393482 PSU393481:PSU393482 QCQ393481:QCQ393482 QMM393481:QMM393482 QWI393481:QWI393482 RGE393481:RGE393482 RQA393481:RQA393482 RZW393481:RZW393482 SJS393481:SJS393482 STO393481:STO393482 TDK393481:TDK393482 TNG393481:TNG393482 TXC393481:TXC393482 UGY393481:UGY393482 UQU393481:UQU393482 VAQ393481:VAQ393482 VKM393481:VKM393482 VUI393481:VUI393482 WEE393481:WEE393482 WOA393481:WOA393482 BO459017:BO459018 LK459017:LK459018 VG459017:VG459018 AFC459017:AFC459018 AOY459017:AOY459018 AYU459017:AYU459018 BIQ459017:BIQ459018 BSM459017:BSM459018 CCI459017:CCI459018 CME459017:CME459018 CWA459017:CWA459018 DFW459017:DFW459018 DPS459017:DPS459018 DZO459017:DZO459018 EJK459017:EJK459018 ETG459017:ETG459018 FDC459017:FDC459018 FMY459017:FMY459018 FWU459017:FWU459018 GGQ459017:GGQ459018 GQM459017:GQM459018 HAI459017:HAI459018 HKE459017:HKE459018 HUA459017:HUA459018 IDW459017:IDW459018 INS459017:INS459018 IXO459017:IXO459018 JHK459017:JHK459018 JRG459017:JRG459018 KBC459017:KBC459018 KKY459017:KKY459018 KUU459017:KUU459018 LEQ459017:LEQ459018 LOM459017:LOM459018 LYI459017:LYI459018 MIE459017:MIE459018 MSA459017:MSA459018 NBW459017:NBW459018 NLS459017:NLS459018 NVO459017:NVO459018 OFK459017:OFK459018 OPG459017:OPG459018 OZC459017:OZC459018 PIY459017:PIY459018 PSU459017:PSU459018 QCQ459017:QCQ459018 QMM459017:QMM459018 QWI459017:QWI459018 RGE459017:RGE459018 RQA459017:RQA459018 RZW459017:RZW459018 SJS459017:SJS459018 STO459017:STO459018 TDK459017:TDK459018 TNG459017:TNG459018 TXC459017:TXC459018 UGY459017:UGY459018 UQU459017:UQU459018 VAQ459017:VAQ459018 VKM459017:VKM459018 VUI459017:VUI459018 WEE459017:WEE459018 WOA459017:WOA459018 BO524553:BO524554 LK524553:LK524554 VG524553:VG524554 AFC524553:AFC524554 AOY524553:AOY524554 AYU524553:AYU524554 BIQ524553:BIQ524554 BSM524553:BSM524554 CCI524553:CCI524554 CME524553:CME524554 CWA524553:CWA524554 DFW524553:DFW524554 DPS524553:DPS524554 DZO524553:DZO524554 EJK524553:EJK524554 ETG524553:ETG524554 FDC524553:FDC524554 FMY524553:FMY524554 FWU524553:FWU524554 GGQ524553:GGQ524554 GQM524553:GQM524554 HAI524553:HAI524554 HKE524553:HKE524554 HUA524553:HUA524554 IDW524553:IDW524554 INS524553:INS524554 IXO524553:IXO524554 JHK524553:JHK524554 JRG524553:JRG524554 KBC524553:KBC524554 KKY524553:KKY524554 KUU524553:KUU524554 LEQ524553:LEQ524554 LOM524553:LOM524554 LYI524553:LYI524554 MIE524553:MIE524554 MSA524553:MSA524554 NBW524553:NBW524554 NLS524553:NLS524554 NVO524553:NVO524554 OFK524553:OFK524554 OPG524553:OPG524554 OZC524553:OZC524554 PIY524553:PIY524554 PSU524553:PSU524554 QCQ524553:QCQ524554 QMM524553:QMM524554 QWI524553:QWI524554 RGE524553:RGE524554 RQA524553:RQA524554 RZW524553:RZW524554 SJS524553:SJS524554 STO524553:STO524554 TDK524553:TDK524554 TNG524553:TNG524554 TXC524553:TXC524554 UGY524553:UGY524554 UQU524553:UQU524554 VAQ524553:VAQ524554 VKM524553:VKM524554 VUI524553:VUI524554 WEE524553:WEE524554 WOA524553:WOA524554 BO590089:BO590090 LK590089:LK590090 VG590089:VG590090 AFC590089:AFC590090 AOY590089:AOY590090 AYU590089:AYU590090 BIQ590089:BIQ590090 BSM590089:BSM590090 CCI590089:CCI590090 CME590089:CME590090 CWA590089:CWA590090 DFW590089:DFW590090 DPS590089:DPS590090 DZO590089:DZO590090 EJK590089:EJK590090 ETG590089:ETG590090 FDC590089:FDC590090 FMY590089:FMY590090 FWU590089:FWU590090 GGQ590089:GGQ590090 GQM590089:GQM590090 HAI590089:HAI590090 HKE590089:HKE590090 HUA590089:HUA590090 IDW590089:IDW590090 INS590089:INS590090 IXO590089:IXO590090 JHK590089:JHK590090 JRG590089:JRG590090 KBC590089:KBC590090 KKY590089:KKY590090 KUU590089:KUU590090 LEQ590089:LEQ590090 LOM590089:LOM590090 LYI590089:LYI590090 MIE590089:MIE590090 MSA590089:MSA590090 NBW590089:NBW590090 NLS590089:NLS590090 NVO590089:NVO590090 OFK590089:OFK590090 OPG590089:OPG590090 OZC590089:OZC590090 PIY590089:PIY590090 PSU590089:PSU590090 QCQ590089:QCQ590090 QMM590089:QMM590090 QWI590089:QWI590090 RGE590089:RGE590090 RQA590089:RQA590090 RZW590089:RZW590090 SJS590089:SJS590090 STO590089:STO590090 TDK590089:TDK590090 TNG590089:TNG590090 TXC590089:TXC590090 UGY590089:UGY590090 UQU590089:UQU590090 VAQ590089:VAQ590090 VKM590089:VKM590090 VUI590089:VUI590090 WEE590089:WEE590090 WOA590089:WOA590090 BO655625:BO655626 LK655625:LK655626 VG655625:VG655626 AFC655625:AFC655626 AOY655625:AOY655626 AYU655625:AYU655626 BIQ655625:BIQ655626 BSM655625:BSM655626 CCI655625:CCI655626 CME655625:CME655626 CWA655625:CWA655626 DFW655625:DFW655626 DPS655625:DPS655626 DZO655625:DZO655626 EJK655625:EJK655626 ETG655625:ETG655626 FDC655625:FDC655626 FMY655625:FMY655626 FWU655625:FWU655626 GGQ655625:GGQ655626 GQM655625:GQM655626 HAI655625:HAI655626 HKE655625:HKE655626 HUA655625:HUA655626 IDW655625:IDW655626 INS655625:INS655626 IXO655625:IXO655626 JHK655625:JHK655626 JRG655625:JRG655626 KBC655625:KBC655626 KKY655625:KKY655626 KUU655625:KUU655626 LEQ655625:LEQ655626 LOM655625:LOM655626 LYI655625:LYI655626 MIE655625:MIE655626 MSA655625:MSA655626 NBW655625:NBW655626 NLS655625:NLS655626 NVO655625:NVO655626 OFK655625:OFK655626 OPG655625:OPG655626 OZC655625:OZC655626 PIY655625:PIY655626 PSU655625:PSU655626 QCQ655625:QCQ655626 QMM655625:QMM655626 QWI655625:QWI655626 RGE655625:RGE655626 RQA655625:RQA655626 RZW655625:RZW655626 SJS655625:SJS655626 STO655625:STO655626 TDK655625:TDK655626 TNG655625:TNG655626 TXC655625:TXC655626 UGY655625:UGY655626 UQU655625:UQU655626 VAQ655625:VAQ655626 VKM655625:VKM655626 VUI655625:VUI655626 WEE655625:WEE655626 WOA655625:WOA655626 BO721161:BO721162 LK721161:LK721162 VG721161:VG721162 AFC721161:AFC721162 AOY721161:AOY721162 AYU721161:AYU721162 BIQ721161:BIQ721162 BSM721161:BSM721162 CCI721161:CCI721162 CME721161:CME721162 CWA721161:CWA721162 DFW721161:DFW721162 DPS721161:DPS721162 DZO721161:DZO721162 EJK721161:EJK721162 ETG721161:ETG721162 FDC721161:FDC721162 FMY721161:FMY721162 FWU721161:FWU721162 GGQ721161:GGQ721162 GQM721161:GQM721162 HAI721161:HAI721162 HKE721161:HKE721162 HUA721161:HUA721162 IDW721161:IDW721162 INS721161:INS721162 IXO721161:IXO721162 JHK721161:JHK721162 JRG721161:JRG721162 KBC721161:KBC721162 KKY721161:KKY721162 KUU721161:KUU721162 LEQ721161:LEQ721162 LOM721161:LOM721162 LYI721161:LYI721162 MIE721161:MIE721162 MSA721161:MSA721162 NBW721161:NBW721162 NLS721161:NLS721162 NVO721161:NVO721162 OFK721161:OFK721162 OPG721161:OPG721162 OZC721161:OZC721162 PIY721161:PIY721162 PSU721161:PSU721162 QCQ721161:QCQ721162 QMM721161:QMM721162 QWI721161:QWI721162 RGE721161:RGE721162 RQA721161:RQA721162 RZW721161:RZW721162 SJS721161:SJS721162 STO721161:STO721162 TDK721161:TDK721162 TNG721161:TNG721162 TXC721161:TXC721162 UGY721161:UGY721162 UQU721161:UQU721162 VAQ721161:VAQ721162 VKM721161:VKM721162 VUI721161:VUI721162 WEE721161:WEE721162 WOA721161:WOA721162 BO786697:BO786698 LK786697:LK786698 VG786697:VG786698 AFC786697:AFC786698 AOY786697:AOY786698 AYU786697:AYU786698 BIQ786697:BIQ786698 BSM786697:BSM786698 CCI786697:CCI786698 CME786697:CME786698 CWA786697:CWA786698 DFW786697:DFW786698 DPS786697:DPS786698 DZO786697:DZO786698 EJK786697:EJK786698 ETG786697:ETG786698 FDC786697:FDC786698 FMY786697:FMY786698 FWU786697:FWU786698 GGQ786697:GGQ786698 GQM786697:GQM786698 HAI786697:HAI786698 HKE786697:HKE786698 HUA786697:HUA786698 IDW786697:IDW786698 INS786697:INS786698 IXO786697:IXO786698 JHK786697:JHK786698 JRG786697:JRG786698 KBC786697:KBC786698 KKY786697:KKY786698 KUU786697:KUU786698 LEQ786697:LEQ786698 LOM786697:LOM786698 LYI786697:LYI786698 MIE786697:MIE786698 MSA786697:MSA786698 NBW786697:NBW786698 NLS786697:NLS786698 NVO786697:NVO786698 OFK786697:OFK786698 OPG786697:OPG786698 OZC786697:OZC786698 PIY786697:PIY786698 PSU786697:PSU786698 QCQ786697:QCQ786698 QMM786697:QMM786698 QWI786697:QWI786698 RGE786697:RGE786698 RQA786697:RQA786698 RZW786697:RZW786698 SJS786697:SJS786698 STO786697:STO786698 TDK786697:TDK786698 TNG786697:TNG786698 TXC786697:TXC786698 UGY786697:UGY786698 UQU786697:UQU786698 VAQ786697:VAQ786698 VKM786697:VKM786698 VUI786697:VUI786698 WEE786697:WEE786698 WOA786697:WOA786698 BO852233:BO852234 LK852233:LK852234 VG852233:VG852234 AFC852233:AFC852234 AOY852233:AOY852234 AYU852233:AYU852234 BIQ852233:BIQ852234 BSM852233:BSM852234 CCI852233:CCI852234 CME852233:CME852234 CWA852233:CWA852234 DFW852233:DFW852234 DPS852233:DPS852234 DZO852233:DZO852234 EJK852233:EJK852234 ETG852233:ETG852234 FDC852233:FDC852234 FMY852233:FMY852234 FWU852233:FWU852234 GGQ852233:GGQ852234 GQM852233:GQM852234 HAI852233:HAI852234 HKE852233:HKE852234 HUA852233:HUA852234 IDW852233:IDW852234 INS852233:INS852234 IXO852233:IXO852234 JHK852233:JHK852234 JRG852233:JRG852234 KBC852233:KBC852234 KKY852233:KKY852234 KUU852233:KUU852234 LEQ852233:LEQ852234 LOM852233:LOM852234 LYI852233:LYI852234 MIE852233:MIE852234 MSA852233:MSA852234 NBW852233:NBW852234 NLS852233:NLS852234 NVO852233:NVO852234 OFK852233:OFK852234 OPG852233:OPG852234 OZC852233:OZC852234 PIY852233:PIY852234 PSU852233:PSU852234 QCQ852233:QCQ852234 QMM852233:QMM852234 QWI852233:QWI852234 RGE852233:RGE852234 RQA852233:RQA852234 RZW852233:RZW852234 SJS852233:SJS852234 STO852233:STO852234 TDK852233:TDK852234 TNG852233:TNG852234 TXC852233:TXC852234 UGY852233:UGY852234 UQU852233:UQU852234 VAQ852233:VAQ852234 VKM852233:VKM852234 VUI852233:VUI852234 WEE852233:WEE852234 WOA852233:WOA852234 BO917769:BO917770 LK917769:LK917770 VG917769:VG917770 AFC917769:AFC917770 AOY917769:AOY917770 AYU917769:AYU917770 BIQ917769:BIQ917770 BSM917769:BSM917770 CCI917769:CCI917770 CME917769:CME917770 CWA917769:CWA917770 DFW917769:DFW917770 DPS917769:DPS917770 DZO917769:DZO917770 EJK917769:EJK917770 ETG917769:ETG917770 FDC917769:FDC917770 FMY917769:FMY917770 FWU917769:FWU917770 GGQ917769:GGQ917770 GQM917769:GQM917770 HAI917769:HAI917770 HKE917769:HKE917770 HUA917769:HUA917770 IDW917769:IDW917770 INS917769:INS917770 IXO917769:IXO917770 JHK917769:JHK917770 JRG917769:JRG917770 KBC917769:KBC917770 KKY917769:KKY917770 KUU917769:KUU917770 LEQ917769:LEQ917770 LOM917769:LOM917770 LYI917769:LYI917770 MIE917769:MIE917770 MSA917769:MSA917770 NBW917769:NBW917770 NLS917769:NLS917770 NVO917769:NVO917770 OFK917769:OFK917770 OPG917769:OPG917770 OZC917769:OZC917770 PIY917769:PIY917770 PSU917769:PSU917770 QCQ917769:QCQ917770 QMM917769:QMM917770 QWI917769:QWI917770 RGE917769:RGE917770 RQA917769:RQA917770 RZW917769:RZW917770 SJS917769:SJS917770 STO917769:STO917770 TDK917769:TDK917770 TNG917769:TNG917770 TXC917769:TXC917770 UGY917769:UGY917770 UQU917769:UQU917770 VAQ917769:VAQ917770 VKM917769:VKM917770 VUI917769:VUI917770 WEE917769:WEE917770 WOA917769:WOA917770 BO983305:BO983306 LK983305:LK983306 VG983305:VG983306 AFC983305:AFC983306 AOY983305:AOY983306 AYU983305:AYU983306 BIQ983305:BIQ983306 BSM983305:BSM983306 CCI983305:CCI983306 CME983305:CME983306 CWA983305:CWA983306 DFW983305:DFW983306 DPS983305:DPS983306 DZO983305:DZO983306 EJK983305:EJK983306 ETG983305:ETG983306 FDC983305:FDC983306 FMY983305:FMY983306 FWU983305:FWU983306 GGQ983305:GGQ983306 GQM983305:GQM983306 HAI983305:HAI983306 HKE983305:HKE983306 HUA983305:HUA983306 IDW983305:IDW983306 INS983305:INS983306 IXO983305:IXO983306 JHK983305:JHK983306 JRG983305:JRG983306 KBC983305:KBC983306 KKY983305:KKY983306 KUU983305:KUU983306 LEQ983305:LEQ983306 LOM983305:LOM983306 LYI983305:LYI983306 MIE983305:MIE983306 MSA983305:MSA983306 NBW983305:NBW983306 NLS983305:NLS983306 NVO983305:NVO983306 OFK983305:OFK983306 OPG983305:OPG983306 OZC983305:OZC983306 PIY983305:PIY983306 PSU983305:PSU983306 QCQ983305:QCQ983306 QMM983305:QMM983306 QWI983305:QWI983306 RGE983305:RGE983306 RQA983305:RQA983306 RZW983305:RZW983306 SJS983305:SJS983306 STO983305:STO983306 TDK983305:TDK983306 TNG983305:TNG983306 TXC983305:TXC983306 UGY983305:UGY983306 UQU983305:UQU983306 VAQ983305:VAQ983306 VKM983305:VKM983306 VUI983305:VUI983306 WEE983305:WEE983306 WOA983305:WOA983306 BR65798:BR65799 LN65798:LN65799 VJ65798:VJ65799 AFF65798:AFF65799 APB65798:APB65799 AYX65798:AYX65799 BIT65798:BIT65799 BSP65798:BSP65799 CCL65798:CCL65799 CMH65798:CMH65799 CWD65798:CWD65799 DFZ65798:DFZ65799 DPV65798:DPV65799 DZR65798:DZR65799 EJN65798:EJN65799 ETJ65798:ETJ65799 FDF65798:FDF65799 FNB65798:FNB65799 FWX65798:FWX65799 GGT65798:GGT65799 GQP65798:GQP65799 HAL65798:HAL65799 HKH65798:HKH65799 HUD65798:HUD65799 IDZ65798:IDZ65799 INV65798:INV65799 IXR65798:IXR65799 JHN65798:JHN65799 JRJ65798:JRJ65799 KBF65798:KBF65799 KLB65798:KLB65799 KUX65798:KUX65799 LET65798:LET65799 LOP65798:LOP65799 LYL65798:LYL65799 MIH65798:MIH65799 MSD65798:MSD65799 NBZ65798:NBZ65799 NLV65798:NLV65799 NVR65798:NVR65799 OFN65798:OFN65799 OPJ65798:OPJ65799 OZF65798:OZF65799 PJB65798:PJB65799 PSX65798:PSX65799 QCT65798:QCT65799 QMP65798:QMP65799 QWL65798:QWL65799 RGH65798:RGH65799 RQD65798:RQD65799 RZZ65798:RZZ65799 SJV65798:SJV65799 STR65798:STR65799 TDN65798:TDN65799 TNJ65798:TNJ65799 TXF65798:TXF65799 UHB65798:UHB65799 UQX65798:UQX65799 VAT65798:VAT65799 VKP65798:VKP65799 VUL65798:VUL65799 WEH65798:WEH65799 WOD65798:WOD65799 BR131334:BR131335 LN131334:LN131335 VJ131334:VJ131335 AFF131334:AFF131335 APB131334:APB131335 AYX131334:AYX131335 BIT131334:BIT131335 BSP131334:BSP131335 CCL131334:CCL131335 CMH131334:CMH131335 CWD131334:CWD131335 DFZ131334:DFZ131335 DPV131334:DPV131335 DZR131334:DZR131335 EJN131334:EJN131335 ETJ131334:ETJ131335 FDF131334:FDF131335 FNB131334:FNB131335 FWX131334:FWX131335 GGT131334:GGT131335 GQP131334:GQP131335 HAL131334:HAL131335 HKH131334:HKH131335 HUD131334:HUD131335 IDZ131334:IDZ131335 INV131334:INV131335 IXR131334:IXR131335 JHN131334:JHN131335 JRJ131334:JRJ131335 KBF131334:KBF131335 KLB131334:KLB131335 KUX131334:KUX131335 LET131334:LET131335 LOP131334:LOP131335 LYL131334:LYL131335 MIH131334:MIH131335 MSD131334:MSD131335 NBZ131334:NBZ131335 NLV131334:NLV131335 NVR131334:NVR131335 OFN131334:OFN131335 OPJ131334:OPJ131335 OZF131334:OZF131335 PJB131334:PJB131335 PSX131334:PSX131335 QCT131334:QCT131335 QMP131334:QMP131335 QWL131334:QWL131335 RGH131334:RGH131335 RQD131334:RQD131335 RZZ131334:RZZ131335 SJV131334:SJV131335 STR131334:STR131335 TDN131334:TDN131335 TNJ131334:TNJ131335 TXF131334:TXF131335 UHB131334:UHB131335 UQX131334:UQX131335 VAT131334:VAT131335 VKP131334:VKP131335 VUL131334:VUL131335 WEH131334:WEH131335 WOD131334:WOD131335 BR196870:BR196871 LN196870:LN196871 VJ196870:VJ196871 AFF196870:AFF196871 APB196870:APB196871 AYX196870:AYX196871 BIT196870:BIT196871 BSP196870:BSP196871 CCL196870:CCL196871 CMH196870:CMH196871 CWD196870:CWD196871 DFZ196870:DFZ196871 DPV196870:DPV196871 DZR196870:DZR196871 EJN196870:EJN196871 ETJ196870:ETJ196871 FDF196870:FDF196871 FNB196870:FNB196871 FWX196870:FWX196871 GGT196870:GGT196871 GQP196870:GQP196871 HAL196870:HAL196871 HKH196870:HKH196871 HUD196870:HUD196871 IDZ196870:IDZ196871 INV196870:INV196871 IXR196870:IXR196871 JHN196870:JHN196871 JRJ196870:JRJ196871 KBF196870:KBF196871 KLB196870:KLB196871 KUX196870:KUX196871 LET196870:LET196871 LOP196870:LOP196871 LYL196870:LYL196871 MIH196870:MIH196871 MSD196870:MSD196871 NBZ196870:NBZ196871 NLV196870:NLV196871 NVR196870:NVR196871 OFN196870:OFN196871 OPJ196870:OPJ196871 OZF196870:OZF196871 PJB196870:PJB196871 PSX196870:PSX196871 QCT196870:QCT196871 QMP196870:QMP196871 QWL196870:QWL196871 RGH196870:RGH196871 RQD196870:RQD196871 RZZ196870:RZZ196871 SJV196870:SJV196871 STR196870:STR196871 TDN196870:TDN196871 TNJ196870:TNJ196871 TXF196870:TXF196871 UHB196870:UHB196871 UQX196870:UQX196871 VAT196870:VAT196871 VKP196870:VKP196871 VUL196870:VUL196871 WEH196870:WEH196871 WOD196870:WOD196871 BR262406:BR262407 LN262406:LN262407 VJ262406:VJ262407 AFF262406:AFF262407 APB262406:APB262407 AYX262406:AYX262407 BIT262406:BIT262407 BSP262406:BSP262407 CCL262406:CCL262407 CMH262406:CMH262407 CWD262406:CWD262407 DFZ262406:DFZ262407 DPV262406:DPV262407 DZR262406:DZR262407 EJN262406:EJN262407 ETJ262406:ETJ262407 FDF262406:FDF262407 FNB262406:FNB262407 FWX262406:FWX262407 GGT262406:GGT262407 GQP262406:GQP262407 HAL262406:HAL262407 HKH262406:HKH262407 HUD262406:HUD262407 IDZ262406:IDZ262407 INV262406:INV262407 IXR262406:IXR262407 JHN262406:JHN262407 JRJ262406:JRJ262407 KBF262406:KBF262407 KLB262406:KLB262407 KUX262406:KUX262407 LET262406:LET262407 LOP262406:LOP262407 LYL262406:LYL262407 MIH262406:MIH262407 MSD262406:MSD262407 NBZ262406:NBZ262407 NLV262406:NLV262407 NVR262406:NVR262407 OFN262406:OFN262407 OPJ262406:OPJ262407 OZF262406:OZF262407 PJB262406:PJB262407 PSX262406:PSX262407 QCT262406:QCT262407 QMP262406:QMP262407 QWL262406:QWL262407 RGH262406:RGH262407 RQD262406:RQD262407 RZZ262406:RZZ262407 SJV262406:SJV262407 STR262406:STR262407 TDN262406:TDN262407 TNJ262406:TNJ262407 TXF262406:TXF262407 UHB262406:UHB262407 UQX262406:UQX262407 VAT262406:VAT262407 VKP262406:VKP262407 VUL262406:VUL262407 WEH262406:WEH262407 WOD262406:WOD262407 BR327942:BR327943 LN327942:LN327943 VJ327942:VJ327943 AFF327942:AFF327943 APB327942:APB327943 AYX327942:AYX327943 BIT327942:BIT327943 BSP327942:BSP327943 CCL327942:CCL327943 CMH327942:CMH327943 CWD327942:CWD327943 DFZ327942:DFZ327943 DPV327942:DPV327943 DZR327942:DZR327943 EJN327942:EJN327943 ETJ327942:ETJ327943 FDF327942:FDF327943 FNB327942:FNB327943 FWX327942:FWX327943 GGT327942:GGT327943 GQP327942:GQP327943 HAL327942:HAL327943 HKH327942:HKH327943 HUD327942:HUD327943 IDZ327942:IDZ327943 INV327942:INV327943 IXR327942:IXR327943 JHN327942:JHN327943 JRJ327942:JRJ327943 KBF327942:KBF327943 KLB327942:KLB327943 KUX327942:KUX327943 LET327942:LET327943 LOP327942:LOP327943 LYL327942:LYL327943 MIH327942:MIH327943 MSD327942:MSD327943 NBZ327942:NBZ327943 NLV327942:NLV327943 NVR327942:NVR327943 OFN327942:OFN327943 OPJ327942:OPJ327943 OZF327942:OZF327943 PJB327942:PJB327943 PSX327942:PSX327943 QCT327942:QCT327943 QMP327942:QMP327943 QWL327942:QWL327943 RGH327942:RGH327943 RQD327942:RQD327943 RZZ327942:RZZ327943 SJV327942:SJV327943 STR327942:STR327943 TDN327942:TDN327943 TNJ327942:TNJ327943 TXF327942:TXF327943 UHB327942:UHB327943 UQX327942:UQX327943 VAT327942:VAT327943 VKP327942:VKP327943 VUL327942:VUL327943 WEH327942:WEH327943 WOD327942:WOD327943 BR393478:BR393479 LN393478:LN393479 VJ393478:VJ393479 AFF393478:AFF393479 APB393478:APB393479 AYX393478:AYX393479 BIT393478:BIT393479 BSP393478:BSP393479 CCL393478:CCL393479 CMH393478:CMH393479 CWD393478:CWD393479 DFZ393478:DFZ393479 DPV393478:DPV393479 DZR393478:DZR393479 EJN393478:EJN393479 ETJ393478:ETJ393479 FDF393478:FDF393479 FNB393478:FNB393479 FWX393478:FWX393479 GGT393478:GGT393479 GQP393478:GQP393479 HAL393478:HAL393479 HKH393478:HKH393479 HUD393478:HUD393479 IDZ393478:IDZ393479 INV393478:INV393479 IXR393478:IXR393479 JHN393478:JHN393479 JRJ393478:JRJ393479 KBF393478:KBF393479 KLB393478:KLB393479 KUX393478:KUX393479 LET393478:LET393479 LOP393478:LOP393479 LYL393478:LYL393479 MIH393478:MIH393479 MSD393478:MSD393479 NBZ393478:NBZ393479 NLV393478:NLV393479 NVR393478:NVR393479 OFN393478:OFN393479 OPJ393478:OPJ393479 OZF393478:OZF393479 PJB393478:PJB393479 PSX393478:PSX393479 QCT393478:QCT393479 QMP393478:QMP393479 QWL393478:QWL393479 RGH393478:RGH393479 RQD393478:RQD393479 RZZ393478:RZZ393479 SJV393478:SJV393479 STR393478:STR393479 TDN393478:TDN393479 TNJ393478:TNJ393479 TXF393478:TXF393479 UHB393478:UHB393479 UQX393478:UQX393479 VAT393478:VAT393479 VKP393478:VKP393479 VUL393478:VUL393479 WEH393478:WEH393479 WOD393478:WOD393479 BR459014:BR459015 LN459014:LN459015 VJ459014:VJ459015 AFF459014:AFF459015 APB459014:APB459015 AYX459014:AYX459015 BIT459014:BIT459015 BSP459014:BSP459015 CCL459014:CCL459015 CMH459014:CMH459015 CWD459014:CWD459015 DFZ459014:DFZ459015 DPV459014:DPV459015 DZR459014:DZR459015 EJN459014:EJN459015 ETJ459014:ETJ459015 FDF459014:FDF459015 FNB459014:FNB459015 FWX459014:FWX459015 GGT459014:GGT459015 GQP459014:GQP459015 HAL459014:HAL459015 HKH459014:HKH459015 HUD459014:HUD459015 IDZ459014:IDZ459015 INV459014:INV459015 IXR459014:IXR459015 JHN459014:JHN459015 JRJ459014:JRJ459015 KBF459014:KBF459015 KLB459014:KLB459015 KUX459014:KUX459015 LET459014:LET459015 LOP459014:LOP459015 LYL459014:LYL459015 MIH459014:MIH459015 MSD459014:MSD459015 NBZ459014:NBZ459015 NLV459014:NLV459015 NVR459014:NVR459015 OFN459014:OFN459015 OPJ459014:OPJ459015 OZF459014:OZF459015 PJB459014:PJB459015 PSX459014:PSX459015 QCT459014:QCT459015 QMP459014:QMP459015 QWL459014:QWL459015 RGH459014:RGH459015 RQD459014:RQD459015 RZZ459014:RZZ459015 SJV459014:SJV459015 STR459014:STR459015 TDN459014:TDN459015 TNJ459014:TNJ459015 TXF459014:TXF459015 UHB459014:UHB459015 UQX459014:UQX459015 VAT459014:VAT459015 VKP459014:VKP459015 VUL459014:VUL459015 WEH459014:WEH459015 WOD459014:WOD459015 BR524550:BR524551 LN524550:LN524551 VJ524550:VJ524551 AFF524550:AFF524551 APB524550:APB524551 AYX524550:AYX524551 BIT524550:BIT524551 BSP524550:BSP524551 CCL524550:CCL524551 CMH524550:CMH524551 CWD524550:CWD524551 DFZ524550:DFZ524551 DPV524550:DPV524551 DZR524550:DZR524551 EJN524550:EJN524551 ETJ524550:ETJ524551 FDF524550:FDF524551 FNB524550:FNB524551 FWX524550:FWX524551 GGT524550:GGT524551 GQP524550:GQP524551 HAL524550:HAL524551 HKH524550:HKH524551 HUD524550:HUD524551 IDZ524550:IDZ524551 INV524550:INV524551 IXR524550:IXR524551 JHN524550:JHN524551 JRJ524550:JRJ524551 KBF524550:KBF524551 KLB524550:KLB524551 KUX524550:KUX524551 LET524550:LET524551 LOP524550:LOP524551 LYL524550:LYL524551 MIH524550:MIH524551 MSD524550:MSD524551 NBZ524550:NBZ524551 NLV524550:NLV524551 NVR524550:NVR524551 OFN524550:OFN524551 OPJ524550:OPJ524551 OZF524550:OZF524551 PJB524550:PJB524551 PSX524550:PSX524551 QCT524550:QCT524551 QMP524550:QMP524551 QWL524550:QWL524551 RGH524550:RGH524551 RQD524550:RQD524551 RZZ524550:RZZ524551 SJV524550:SJV524551 STR524550:STR524551 TDN524550:TDN524551 TNJ524550:TNJ524551 TXF524550:TXF524551 UHB524550:UHB524551 UQX524550:UQX524551 VAT524550:VAT524551 VKP524550:VKP524551 VUL524550:VUL524551 WEH524550:WEH524551 WOD524550:WOD524551 BR590086:BR590087 LN590086:LN590087 VJ590086:VJ590087 AFF590086:AFF590087 APB590086:APB590087 AYX590086:AYX590087 BIT590086:BIT590087 BSP590086:BSP590087 CCL590086:CCL590087 CMH590086:CMH590087 CWD590086:CWD590087 DFZ590086:DFZ590087 DPV590086:DPV590087 DZR590086:DZR590087 EJN590086:EJN590087 ETJ590086:ETJ590087 FDF590086:FDF590087 FNB590086:FNB590087 FWX590086:FWX590087 GGT590086:GGT590087 GQP590086:GQP590087 HAL590086:HAL590087 HKH590086:HKH590087 HUD590086:HUD590087 IDZ590086:IDZ590087 INV590086:INV590087 IXR590086:IXR590087 JHN590086:JHN590087 JRJ590086:JRJ590087 KBF590086:KBF590087 KLB590086:KLB590087 KUX590086:KUX590087 LET590086:LET590087 LOP590086:LOP590087 LYL590086:LYL590087 MIH590086:MIH590087 MSD590086:MSD590087 NBZ590086:NBZ590087 NLV590086:NLV590087 NVR590086:NVR590087 OFN590086:OFN590087 OPJ590086:OPJ590087 OZF590086:OZF590087 PJB590086:PJB590087 PSX590086:PSX590087 QCT590086:QCT590087 QMP590086:QMP590087 QWL590086:QWL590087 RGH590086:RGH590087 RQD590086:RQD590087 RZZ590086:RZZ590087 SJV590086:SJV590087 STR590086:STR590087 TDN590086:TDN590087 TNJ590086:TNJ590087 TXF590086:TXF590087 UHB590086:UHB590087 UQX590086:UQX590087 VAT590086:VAT590087 VKP590086:VKP590087 VUL590086:VUL590087 WEH590086:WEH590087 WOD590086:WOD590087 BR655622:BR655623 LN655622:LN655623 VJ655622:VJ655623 AFF655622:AFF655623 APB655622:APB655623 AYX655622:AYX655623 BIT655622:BIT655623 BSP655622:BSP655623 CCL655622:CCL655623 CMH655622:CMH655623 CWD655622:CWD655623 DFZ655622:DFZ655623 DPV655622:DPV655623 DZR655622:DZR655623 EJN655622:EJN655623 ETJ655622:ETJ655623 FDF655622:FDF655623 FNB655622:FNB655623 FWX655622:FWX655623 GGT655622:GGT655623 GQP655622:GQP655623 HAL655622:HAL655623 HKH655622:HKH655623 HUD655622:HUD655623 IDZ655622:IDZ655623 INV655622:INV655623 IXR655622:IXR655623 JHN655622:JHN655623 JRJ655622:JRJ655623 KBF655622:KBF655623 KLB655622:KLB655623 KUX655622:KUX655623 LET655622:LET655623 LOP655622:LOP655623 LYL655622:LYL655623 MIH655622:MIH655623 MSD655622:MSD655623 NBZ655622:NBZ655623 NLV655622:NLV655623 NVR655622:NVR655623 OFN655622:OFN655623 OPJ655622:OPJ655623 OZF655622:OZF655623 PJB655622:PJB655623 PSX655622:PSX655623 QCT655622:QCT655623 QMP655622:QMP655623 QWL655622:QWL655623 RGH655622:RGH655623 RQD655622:RQD655623 RZZ655622:RZZ655623 SJV655622:SJV655623 STR655622:STR655623 TDN655622:TDN655623 TNJ655622:TNJ655623 TXF655622:TXF655623 UHB655622:UHB655623 UQX655622:UQX655623 VAT655622:VAT655623 VKP655622:VKP655623 VUL655622:VUL655623 WEH655622:WEH655623 WOD655622:WOD655623 BR721158:BR721159 LN721158:LN721159 VJ721158:VJ721159 AFF721158:AFF721159 APB721158:APB721159 AYX721158:AYX721159 BIT721158:BIT721159 BSP721158:BSP721159 CCL721158:CCL721159 CMH721158:CMH721159 CWD721158:CWD721159 DFZ721158:DFZ721159 DPV721158:DPV721159 DZR721158:DZR721159 EJN721158:EJN721159 ETJ721158:ETJ721159 FDF721158:FDF721159 FNB721158:FNB721159 FWX721158:FWX721159 GGT721158:GGT721159 GQP721158:GQP721159 HAL721158:HAL721159 HKH721158:HKH721159 HUD721158:HUD721159 IDZ721158:IDZ721159 INV721158:INV721159 IXR721158:IXR721159 JHN721158:JHN721159 JRJ721158:JRJ721159 KBF721158:KBF721159 KLB721158:KLB721159 KUX721158:KUX721159 LET721158:LET721159 LOP721158:LOP721159 LYL721158:LYL721159 MIH721158:MIH721159 MSD721158:MSD721159 NBZ721158:NBZ721159 NLV721158:NLV721159 NVR721158:NVR721159 OFN721158:OFN721159 OPJ721158:OPJ721159 OZF721158:OZF721159 PJB721158:PJB721159 PSX721158:PSX721159 QCT721158:QCT721159 QMP721158:QMP721159 QWL721158:QWL721159 RGH721158:RGH721159 RQD721158:RQD721159 RZZ721158:RZZ721159 SJV721158:SJV721159 STR721158:STR721159 TDN721158:TDN721159 TNJ721158:TNJ721159 TXF721158:TXF721159 UHB721158:UHB721159 UQX721158:UQX721159 VAT721158:VAT721159 VKP721158:VKP721159 VUL721158:VUL721159 WEH721158:WEH721159 WOD721158:WOD721159 BR786694:BR786695 LN786694:LN786695 VJ786694:VJ786695 AFF786694:AFF786695 APB786694:APB786695 AYX786694:AYX786695 BIT786694:BIT786695 BSP786694:BSP786695 CCL786694:CCL786695 CMH786694:CMH786695 CWD786694:CWD786695 DFZ786694:DFZ786695 DPV786694:DPV786695 DZR786694:DZR786695 EJN786694:EJN786695 ETJ786694:ETJ786695 FDF786694:FDF786695 FNB786694:FNB786695 FWX786694:FWX786695 GGT786694:GGT786695 GQP786694:GQP786695 HAL786694:HAL786695 HKH786694:HKH786695 HUD786694:HUD786695 IDZ786694:IDZ786695 INV786694:INV786695 IXR786694:IXR786695 JHN786694:JHN786695 JRJ786694:JRJ786695 KBF786694:KBF786695 KLB786694:KLB786695 KUX786694:KUX786695 LET786694:LET786695 LOP786694:LOP786695 LYL786694:LYL786695 MIH786694:MIH786695 MSD786694:MSD786695 NBZ786694:NBZ786695 NLV786694:NLV786695 NVR786694:NVR786695 OFN786694:OFN786695 OPJ786694:OPJ786695 OZF786694:OZF786695 PJB786694:PJB786695 PSX786694:PSX786695 QCT786694:QCT786695 QMP786694:QMP786695 QWL786694:QWL786695 RGH786694:RGH786695 RQD786694:RQD786695 RZZ786694:RZZ786695 SJV786694:SJV786695 STR786694:STR786695 TDN786694:TDN786695 TNJ786694:TNJ786695 TXF786694:TXF786695 UHB786694:UHB786695 UQX786694:UQX786695 VAT786694:VAT786695 VKP786694:VKP786695 VUL786694:VUL786695 WEH786694:WEH786695 WOD786694:WOD786695 BR852230:BR852231 LN852230:LN852231 VJ852230:VJ852231 AFF852230:AFF852231 APB852230:APB852231 AYX852230:AYX852231 BIT852230:BIT852231 BSP852230:BSP852231 CCL852230:CCL852231 CMH852230:CMH852231 CWD852230:CWD852231 DFZ852230:DFZ852231 DPV852230:DPV852231 DZR852230:DZR852231 EJN852230:EJN852231 ETJ852230:ETJ852231 FDF852230:FDF852231 FNB852230:FNB852231 FWX852230:FWX852231 GGT852230:GGT852231 GQP852230:GQP852231 HAL852230:HAL852231 HKH852230:HKH852231 HUD852230:HUD852231 IDZ852230:IDZ852231 INV852230:INV852231 IXR852230:IXR852231 JHN852230:JHN852231 JRJ852230:JRJ852231 KBF852230:KBF852231 KLB852230:KLB852231 KUX852230:KUX852231 LET852230:LET852231 LOP852230:LOP852231 LYL852230:LYL852231 MIH852230:MIH852231 MSD852230:MSD852231 NBZ852230:NBZ852231 NLV852230:NLV852231 NVR852230:NVR852231 OFN852230:OFN852231 OPJ852230:OPJ852231 OZF852230:OZF852231 PJB852230:PJB852231 PSX852230:PSX852231 QCT852230:QCT852231 QMP852230:QMP852231 QWL852230:QWL852231 RGH852230:RGH852231 RQD852230:RQD852231 RZZ852230:RZZ852231 SJV852230:SJV852231 STR852230:STR852231 TDN852230:TDN852231 TNJ852230:TNJ852231 TXF852230:TXF852231 UHB852230:UHB852231 UQX852230:UQX852231 VAT852230:VAT852231 VKP852230:VKP852231 VUL852230:VUL852231 WEH852230:WEH852231 WOD852230:WOD852231 BR917766:BR917767 LN917766:LN917767 VJ917766:VJ917767 AFF917766:AFF917767 APB917766:APB917767 AYX917766:AYX917767 BIT917766:BIT917767 BSP917766:BSP917767 CCL917766:CCL917767 CMH917766:CMH917767 CWD917766:CWD917767 DFZ917766:DFZ917767 DPV917766:DPV917767 DZR917766:DZR917767 EJN917766:EJN917767 ETJ917766:ETJ917767 FDF917766:FDF917767 FNB917766:FNB917767 FWX917766:FWX917767 GGT917766:GGT917767 GQP917766:GQP917767 HAL917766:HAL917767 HKH917766:HKH917767 HUD917766:HUD917767 IDZ917766:IDZ917767 INV917766:INV917767 IXR917766:IXR917767 JHN917766:JHN917767 JRJ917766:JRJ917767 KBF917766:KBF917767 KLB917766:KLB917767 KUX917766:KUX917767 LET917766:LET917767 LOP917766:LOP917767 LYL917766:LYL917767 MIH917766:MIH917767 MSD917766:MSD917767 NBZ917766:NBZ917767 NLV917766:NLV917767 NVR917766:NVR917767 OFN917766:OFN917767 OPJ917766:OPJ917767 OZF917766:OZF917767 PJB917766:PJB917767 PSX917766:PSX917767 QCT917766:QCT917767 QMP917766:QMP917767 QWL917766:QWL917767 RGH917766:RGH917767 RQD917766:RQD917767 RZZ917766:RZZ917767 SJV917766:SJV917767 STR917766:STR917767 TDN917766:TDN917767 TNJ917766:TNJ917767 TXF917766:TXF917767 UHB917766:UHB917767 UQX917766:UQX917767 VAT917766:VAT917767 VKP917766:VKP917767 VUL917766:VUL917767 WEH917766:WEH917767 WOD917766:WOD917767 BR983302:BR983303 LN983302:LN983303 VJ983302:VJ983303 AFF983302:AFF983303 APB983302:APB983303 AYX983302:AYX983303 BIT983302:BIT983303 BSP983302:BSP983303 CCL983302:CCL983303 CMH983302:CMH983303 CWD983302:CWD983303 DFZ983302:DFZ983303 DPV983302:DPV983303 DZR983302:DZR983303 EJN983302:EJN983303 ETJ983302:ETJ983303 FDF983302:FDF983303 FNB983302:FNB983303 FWX983302:FWX983303 GGT983302:GGT983303 GQP983302:GQP983303 HAL983302:HAL983303 HKH983302:HKH983303 HUD983302:HUD983303 IDZ983302:IDZ983303 INV983302:INV983303 IXR983302:IXR983303 JHN983302:JHN983303 JRJ983302:JRJ983303 KBF983302:KBF983303 KLB983302:KLB983303 KUX983302:KUX983303 LET983302:LET983303 LOP983302:LOP983303 LYL983302:LYL983303 MIH983302:MIH983303 MSD983302:MSD983303 NBZ983302:NBZ983303 NLV983302:NLV983303 NVR983302:NVR983303 OFN983302:OFN983303 OPJ983302:OPJ983303 OZF983302:OZF983303 PJB983302:PJB983303 PSX983302:PSX983303 QCT983302:QCT983303 QMP983302:QMP983303 QWL983302:QWL983303 RGH983302:RGH983303 RQD983302:RQD983303 RZZ983302:RZZ983303 SJV983302:SJV983303 STR983302:STR983303 TDN983302:TDN983303 TNJ983302:TNJ983303 TXF983302:TXF983303 UHB983302:UHB983303 UQX983302:UQX983303 VAT983302:VAT983303 VKP983302:VKP983303 VUL983302:VUL983303 WEH983302:WEH983303 WOD983302:WOD983303 BU65798:BU65799 LQ65798:LQ65799 VM65798:VM65799 AFI65798:AFI65799 APE65798:APE65799 AZA65798:AZA65799 BIW65798:BIW65799 BSS65798:BSS65799 CCO65798:CCO65799 CMK65798:CMK65799 CWG65798:CWG65799 DGC65798:DGC65799 DPY65798:DPY65799 DZU65798:DZU65799 EJQ65798:EJQ65799 ETM65798:ETM65799 FDI65798:FDI65799 FNE65798:FNE65799 FXA65798:FXA65799 GGW65798:GGW65799 GQS65798:GQS65799 HAO65798:HAO65799 HKK65798:HKK65799 HUG65798:HUG65799 IEC65798:IEC65799 INY65798:INY65799 IXU65798:IXU65799 JHQ65798:JHQ65799 JRM65798:JRM65799 KBI65798:KBI65799 KLE65798:KLE65799 KVA65798:KVA65799 LEW65798:LEW65799 LOS65798:LOS65799 LYO65798:LYO65799 MIK65798:MIK65799 MSG65798:MSG65799 NCC65798:NCC65799 NLY65798:NLY65799 NVU65798:NVU65799 OFQ65798:OFQ65799 OPM65798:OPM65799 OZI65798:OZI65799 PJE65798:PJE65799 PTA65798:PTA65799 QCW65798:QCW65799 QMS65798:QMS65799 QWO65798:QWO65799 RGK65798:RGK65799 RQG65798:RQG65799 SAC65798:SAC65799 SJY65798:SJY65799 STU65798:STU65799 TDQ65798:TDQ65799 TNM65798:TNM65799 TXI65798:TXI65799 UHE65798:UHE65799 URA65798:URA65799 VAW65798:VAW65799 VKS65798:VKS65799 VUO65798:VUO65799 WEK65798:WEK65799 WOG65798:WOG65799 BU131334:BU131335 LQ131334:LQ131335 VM131334:VM131335 AFI131334:AFI131335 APE131334:APE131335 AZA131334:AZA131335 BIW131334:BIW131335 BSS131334:BSS131335 CCO131334:CCO131335 CMK131334:CMK131335 CWG131334:CWG131335 DGC131334:DGC131335 DPY131334:DPY131335 DZU131334:DZU131335 EJQ131334:EJQ131335 ETM131334:ETM131335 FDI131334:FDI131335 FNE131334:FNE131335 FXA131334:FXA131335 GGW131334:GGW131335 GQS131334:GQS131335 HAO131334:HAO131335 HKK131334:HKK131335 HUG131334:HUG131335 IEC131334:IEC131335 INY131334:INY131335 IXU131334:IXU131335 JHQ131334:JHQ131335 JRM131334:JRM131335 KBI131334:KBI131335 KLE131334:KLE131335 KVA131334:KVA131335 LEW131334:LEW131335 LOS131334:LOS131335 LYO131334:LYO131335 MIK131334:MIK131335 MSG131334:MSG131335 NCC131334:NCC131335 NLY131334:NLY131335 NVU131334:NVU131335 OFQ131334:OFQ131335 OPM131334:OPM131335 OZI131334:OZI131335 PJE131334:PJE131335 PTA131334:PTA131335 QCW131334:QCW131335 QMS131334:QMS131335 QWO131334:QWO131335 RGK131334:RGK131335 RQG131334:RQG131335 SAC131334:SAC131335 SJY131334:SJY131335 STU131334:STU131335 TDQ131334:TDQ131335 TNM131334:TNM131335 TXI131334:TXI131335 UHE131334:UHE131335 URA131334:URA131335 VAW131334:VAW131335 VKS131334:VKS131335 VUO131334:VUO131335 WEK131334:WEK131335 WOG131334:WOG131335 BU196870:BU196871 LQ196870:LQ196871 VM196870:VM196871 AFI196870:AFI196871 APE196870:APE196871 AZA196870:AZA196871 BIW196870:BIW196871 BSS196870:BSS196871 CCO196870:CCO196871 CMK196870:CMK196871 CWG196870:CWG196871 DGC196870:DGC196871 DPY196870:DPY196871 DZU196870:DZU196871 EJQ196870:EJQ196871 ETM196870:ETM196871 FDI196870:FDI196871 FNE196870:FNE196871 FXA196870:FXA196871 GGW196870:GGW196871 GQS196870:GQS196871 HAO196870:HAO196871 HKK196870:HKK196871 HUG196870:HUG196871 IEC196870:IEC196871 INY196870:INY196871 IXU196870:IXU196871 JHQ196870:JHQ196871 JRM196870:JRM196871 KBI196870:KBI196871 KLE196870:KLE196871 KVA196870:KVA196871 LEW196870:LEW196871 LOS196870:LOS196871 LYO196870:LYO196871 MIK196870:MIK196871 MSG196870:MSG196871 NCC196870:NCC196871 NLY196870:NLY196871 NVU196870:NVU196871 OFQ196870:OFQ196871 OPM196870:OPM196871 OZI196870:OZI196871 PJE196870:PJE196871 PTA196870:PTA196871 QCW196870:QCW196871 QMS196870:QMS196871 QWO196870:QWO196871 RGK196870:RGK196871 RQG196870:RQG196871 SAC196870:SAC196871 SJY196870:SJY196871 STU196870:STU196871 TDQ196870:TDQ196871 TNM196870:TNM196871 TXI196870:TXI196871 UHE196870:UHE196871 URA196870:URA196871 VAW196870:VAW196871 VKS196870:VKS196871 VUO196870:VUO196871 WEK196870:WEK196871 WOG196870:WOG196871 BU262406:BU262407 LQ262406:LQ262407 VM262406:VM262407 AFI262406:AFI262407 APE262406:APE262407 AZA262406:AZA262407 BIW262406:BIW262407 BSS262406:BSS262407 CCO262406:CCO262407 CMK262406:CMK262407 CWG262406:CWG262407 DGC262406:DGC262407 DPY262406:DPY262407 DZU262406:DZU262407 EJQ262406:EJQ262407 ETM262406:ETM262407 FDI262406:FDI262407 FNE262406:FNE262407 FXA262406:FXA262407 GGW262406:GGW262407 GQS262406:GQS262407 HAO262406:HAO262407 HKK262406:HKK262407 HUG262406:HUG262407 IEC262406:IEC262407 INY262406:INY262407 IXU262406:IXU262407 JHQ262406:JHQ262407 JRM262406:JRM262407 KBI262406:KBI262407 KLE262406:KLE262407 KVA262406:KVA262407 LEW262406:LEW262407 LOS262406:LOS262407 LYO262406:LYO262407 MIK262406:MIK262407 MSG262406:MSG262407 NCC262406:NCC262407 NLY262406:NLY262407 NVU262406:NVU262407 OFQ262406:OFQ262407 OPM262406:OPM262407 OZI262406:OZI262407 PJE262406:PJE262407 PTA262406:PTA262407 QCW262406:QCW262407 QMS262406:QMS262407 QWO262406:QWO262407 RGK262406:RGK262407 RQG262406:RQG262407 SAC262406:SAC262407 SJY262406:SJY262407 STU262406:STU262407 TDQ262406:TDQ262407 TNM262406:TNM262407 TXI262406:TXI262407 UHE262406:UHE262407 URA262406:URA262407 VAW262406:VAW262407 VKS262406:VKS262407 VUO262406:VUO262407 WEK262406:WEK262407 WOG262406:WOG262407 BU327942:BU327943 LQ327942:LQ327943 VM327942:VM327943 AFI327942:AFI327943 APE327942:APE327943 AZA327942:AZA327943 BIW327942:BIW327943 BSS327942:BSS327943 CCO327942:CCO327943 CMK327942:CMK327943 CWG327942:CWG327943 DGC327942:DGC327943 DPY327942:DPY327943 DZU327942:DZU327943 EJQ327942:EJQ327943 ETM327942:ETM327943 FDI327942:FDI327943 FNE327942:FNE327943 FXA327942:FXA327943 GGW327942:GGW327943 GQS327942:GQS327943 HAO327942:HAO327943 HKK327942:HKK327943 HUG327942:HUG327943 IEC327942:IEC327943 INY327942:INY327943 IXU327942:IXU327943 JHQ327942:JHQ327943 JRM327942:JRM327943 KBI327942:KBI327943 KLE327942:KLE327943 KVA327942:KVA327943 LEW327942:LEW327943 LOS327942:LOS327943 LYO327942:LYO327943 MIK327942:MIK327943 MSG327942:MSG327943 NCC327942:NCC327943 NLY327942:NLY327943 NVU327942:NVU327943 OFQ327942:OFQ327943 OPM327942:OPM327943 OZI327942:OZI327943 PJE327942:PJE327943 PTA327942:PTA327943 QCW327942:QCW327943 QMS327942:QMS327943 QWO327942:QWO327943 RGK327942:RGK327943 RQG327942:RQG327943 SAC327942:SAC327943 SJY327942:SJY327943 STU327942:STU327943 TDQ327942:TDQ327943 TNM327942:TNM327943 TXI327942:TXI327943 UHE327942:UHE327943 URA327942:URA327943 VAW327942:VAW327943 VKS327942:VKS327943 VUO327942:VUO327943 WEK327942:WEK327943 WOG327942:WOG327943 BU393478:BU393479 LQ393478:LQ393479 VM393478:VM393479 AFI393478:AFI393479 APE393478:APE393479 AZA393478:AZA393479 BIW393478:BIW393479 BSS393478:BSS393479 CCO393478:CCO393479 CMK393478:CMK393479 CWG393478:CWG393479 DGC393478:DGC393479 DPY393478:DPY393479 DZU393478:DZU393479 EJQ393478:EJQ393479 ETM393478:ETM393479 FDI393478:FDI393479 FNE393478:FNE393479 FXA393478:FXA393479 GGW393478:GGW393479 GQS393478:GQS393479 HAO393478:HAO393479 HKK393478:HKK393479 HUG393478:HUG393479 IEC393478:IEC393479 INY393478:INY393479 IXU393478:IXU393479 JHQ393478:JHQ393479 JRM393478:JRM393479 KBI393478:KBI393479 KLE393478:KLE393479 KVA393478:KVA393479 LEW393478:LEW393479 LOS393478:LOS393479 LYO393478:LYO393479 MIK393478:MIK393479 MSG393478:MSG393479 NCC393478:NCC393479 NLY393478:NLY393479 NVU393478:NVU393479 OFQ393478:OFQ393479 OPM393478:OPM393479 OZI393478:OZI393479 PJE393478:PJE393479 PTA393478:PTA393479 QCW393478:QCW393479 QMS393478:QMS393479 QWO393478:QWO393479 RGK393478:RGK393479 RQG393478:RQG393479 SAC393478:SAC393479 SJY393478:SJY393479 STU393478:STU393479 TDQ393478:TDQ393479 TNM393478:TNM393479 TXI393478:TXI393479 UHE393478:UHE393479 URA393478:URA393479 VAW393478:VAW393479 VKS393478:VKS393479 VUO393478:VUO393479 WEK393478:WEK393479 WOG393478:WOG393479 BU459014:BU459015 LQ459014:LQ459015 VM459014:VM459015 AFI459014:AFI459015 APE459014:APE459015 AZA459014:AZA459015 BIW459014:BIW459015 BSS459014:BSS459015 CCO459014:CCO459015 CMK459014:CMK459015 CWG459014:CWG459015 DGC459014:DGC459015 DPY459014:DPY459015 DZU459014:DZU459015 EJQ459014:EJQ459015 ETM459014:ETM459015 FDI459014:FDI459015 FNE459014:FNE459015 FXA459014:FXA459015 GGW459014:GGW459015 GQS459014:GQS459015 HAO459014:HAO459015 HKK459014:HKK459015 HUG459014:HUG459015 IEC459014:IEC459015 INY459014:INY459015 IXU459014:IXU459015 JHQ459014:JHQ459015 JRM459014:JRM459015 KBI459014:KBI459015 KLE459014:KLE459015 KVA459014:KVA459015 LEW459014:LEW459015 LOS459014:LOS459015 LYO459014:LYO459015 MIK459014:MIK459015 MSG459014:MSG459015 NCC459014:NCC459015 NLY459014:NLY459015 NVU459014:NVU459015 OFQ459014:OFQ459015 OPM459014:OPM459015 OZI459014:OZI459015 PJE459014:PJE459015 PTA459014:PTA459015 QCW459014:QCW459015 QMS459014:QMS459015 QWO459014:QWO459015 RGK459014:RGK459015 RQG459014:RQG459015 SAC459014:SAC459015 SJY459014:SJY459015 STU459014:STU459015 TDQ459014:TDQ459015 TNM459014:TNM459015 TXI459014:TXI459015 UHE459014:UHE459015 URA459014:URA459015 VAW459014:VAW459015 VKS459014:VKS459015 VUO459014:VUO459015 WEK459014:WEK459015 WOG459014:WOG459015 BU524550:BU524551 LQ524550:LQ524551 VM524550:VM524551 AFI524550:AFI524551 APE524550:APE524551 AZA524550:AZA524551 BIW524550:BIW524551 BSS524550:BSS524551 CCO524550:CCO524551 CMK524550:CMK524551 CWG524550:CWG524551 DGC524550:DGC524551 DPY524550:DPY524551 DZU524550:DZU524551 EJQ524550:EJQ524551 ETM524550:ETM524551 FDI524550:FDI524551 FNE524550:FNE524551 FXA524550:FXA524551 GGW524550:GGW524551 GQS524550:GQS524551 HAO524550:HAO524551 HKK524550:HKK524551 HUG524550:HUG524551 IEC524550:IEC524551 INY524550:INY524551 IXU524550:IXU524551 JHQ524550:JHQ524551 JRM524550:JRM524551 KBI524550:KBI524551 KLE524550:KLE524551 KVA524550:KVA524551 LEW524550:LEW524551 LOS524550:LOS524551 LYO524550:LYO524551 MIK524550:MIK524551 MSG524550:MSG524551 NCC524550:NCC524551 NLY524550:NLY524551 NVU524550:NVU524551 OFQ524550:OFQ524551 OPM524550:OPM524551 OZI524550:OZI524551 PJE524550:PJE524551 PTA524550:PTA524551 QCW524550:QCW524551 QMS524550:QMS524551 QWO524550:QWO524551 RGK524550:RGK524551 RQG524550:RQG524551 SAC524550:SAC524551 SJY524550:SJY524551 STU524550:STU524551 TDQ524550:TDQ524551 TNM524550:TNM524551 TXI524550:TXI524551 UHE524550:UHE524551 URA524550:URA524551 VAW524550:VAW524551 VKS524550:VKS524551 VUO524550:VUO524551 WEK524550:WEK524551 WOG524550:WOG524551 BU590086:BU590087 LQ590086:LQ590087 VM590086:VM590087 AFI590086:AFI590087 APE590086:APE590087 AZA590086:AZA590087 BIW590086:BIW590087 BSS590086:BSS590087 CCO590086:CCO590087 CMK590086:CMK590087 CWG590086:CWG590087 DGC590086:DGC590087 DPY590086:DPY590087 DZU590086:DZU590087 EJQ590086:EJQ590087 ETM590086:ETM590087 FDI590086:FDI590087 FNE590086:FNE590087 FXA590086:FXA590087 GGW590086:GGW590087 GQS590086:GQS590087 HAO590086:HAO590087 HKK590086:HKK590087 HUG590086:HUG590087 IEC590086:IEC590087 INY590086:INY590087 IXU590086:IXU590087 JHQ590086:JHQ590087 JRM590086:JRM590087 KBI590086:KBI590087 KLE590086:KLE590087 KVA590086:KVA590087 LEW590086:LEW590087 LOS590086:LOS590087 LYO590086:LYO590087 MIK590086:MIK590087 MSG590086:MSG590087 NCC590086:NCC590087 NLY590086:NLY590087 NVU590086:NVU590087 OFQ590086:OFQ590087 OPM590086:OPM590087 OZI590086:OZI590087 PJE590086:PJE590087 PTA590086:PTA590087 QCW590086:QCW590087 QMS590086:QMS590087 QWO590086:QWO590087 RGK590086:RGK590087 RQG590086:RQG590087 SAC590086:SAC590087 SJY590086:SJY590087 STU590086:STU590087 TDQ590086:TDQ590087 TNM590086:TNM590087 TXI590086:TXI590087 UHE590086:UHE590087 URA590086:URA590087 VAW590086:VAW590087 VKS590086:VKS590087 VUO590086:VUO590087 WEK590086:WEK590087 WOG590086:WOG590087 BU655622:BU655623 LQ655622:LQ655623 VM655622:VM655623 AFI655622:AFI655623 APE655622:APE655623 AZA655622:AZA655623 BIW655622:BIW655623 BSS655622:BSS655623 CCO655622:CCO655623 CMK655622:CMK655623 CWG655622:CWG655623 DGC655622:DGC655623 DPY655622:DPY655623 DZU655622:DZU655623 EJQ655622:EJQ655623 ETM655622:ETM655623 FDI655622:FDI655623 FNE655622:FNE655623 FXA655622:FXA655623 GGW655622:GGW655623 GQS655622:GQS655623 HAO655622:HAO655623 HKK655622:HKK655623 HUG655622:HUG655623 IEC655622:IEC655623 INY655622:INY655623 IXU655622:IXU655623 JHQ655622:JHQ655623 JRM655622:JRM655623 KBI655622:KBI655623 KLE655622:KLE655623 KVA655622:KVA655623 LEW655622:LEW655623 LOS655622:LOS655623 LYO655622:LYO655623 MIK655622:MIK655623 MSG655622:MSG655623 NCC655622:NCC655623 NLY655622:NLY655623 NVU655622:NVU655623 OFQ655622:OFQ655623 OPM655622:OPM655623 OZI655622:OZI655623 PJE655622:PJE655623 PTA655622:PTA655623 QCW655622:QCW655623 QMS655622:QMS655623 QWO655622:QWO655623 RGK655622:RGK655623 RQG655622:RQG655623 SAC655622:SAC655623 SJY655622:SJY655623 STU655622:STU655623 TDQ655622:TDQ655623 TNM655622:TNM655623 TXI655622:TXI655623 UHE655622:UHE655623 URA655622:URA655623 VAW655622:VAW655623 VKS655622:VKS655623 VUO655622:VUO655623 WEK655622:WEK655623 WOG655622:WOG655623 BU721158:BU721159 LQ721158:LQ721159 VM721158:VM721159 AFI721158:AFI721159 APE721158:APE721159 AZA721158:AZA721159 BIW721158:BIW721159 BSS721158:BSS721159 CCO721158:CCO721159 CMK721158:CMK721159 CWG721158:CWG721159 DGC721158:DGC721159 DPY721158:DPY721159 DZU721158:DZU721159 EJQ721158:EJQ721159 ETM721158:ETM721159 FDI721158:FDI721159 FNE721158:FNE721159 FXA721158:FXA721159 GGW721158:GGW721159 GQS721158:GQS721159 HAO721158:HAO721159 HKK721158:HKK721159 HUG721158:HUG721159 IEC721158:IEC721159 INY721158:INY721159 IXU721158:IXU721159 JHQ721158:JHQ721159 JRM721158:JRM721159 KBI721158:KBI721159 KLE721158:KLE721159 KVA721158:KVA721159 LEW721158:LEW721159 LOS721158:LOS721159 LYO721158:LYO721159 MIK721158:MIK721159 MSG721158:MSG721159 NCC721158:NCC721159 NLY721158:NLY721159 NVU721158:NVU721159 OFQ721158:OFQ721159 OPM721158:OPM721159 OZI721158:OZI721159 PJE721158:PJE721159 PTA721158:PTA721159 QCW721158:QCW721159 QMS721158:QMS721159 QWO721158:QWO721159 RGK721158:RGK721159 RQG721158:RQG721159 SAC721158:SAC721159 SJY721158:SJY721159 STU721158:STU721159 TDQ721158:TDQ721159 TNM721158:TNM721159 TXI721158:TXI721159 UHE721158:UHE721159 URA721158:URA721159 VAW721158:VAW721159 VKS721158:VKS721159 VUO721158:VUO721159 WEK721158:WEK721159 WOG721158:WOG721159 BU786694:BU786695 LQ786694:LQ786695 VM786694:VM786695 AFI786694:AFI786695 APE786694:APE786695 AZA786694:AZA786695 BIW786694:BIW786695 BSS786694:BSS786695 CCO786694:CCO786695 CMK786694:CMK786695 CWG786694:CWG786695 DGC786694:DGC786695 DPY786694:DPY786695 DZU786694:DZU786695 EJQ786694:EJQ786695 ETM786694:ETM786695 FDI786694:FDI786695 FNE786694:FNE786695 FXA786694:FXA786695 GGW786694:GGW786695 GQS786694:GQS786695 HAO786694:HAO786695 HKK786694:HKK786695 HUG786694:HUG786695 IEC786694:IEC786695 INY786694:INY786695 IXU786694:IXU786695 JHQ786694:JHQ786695 JRM786694:JRM786695 KBI786694:KBI786695 KLE786694:KLE786695 KVA786694:KVA786695 LEW786694:LEW786695 LOS786694:LOS786695 LYO786694:LYO786695 MIK786694:MIK786695 MSG786694:MSG786695 NCC786694:NCC786695 NLY786694:NLY786695 NVU786694:NVU786695 OFQ786694:OFQ786695 OPM786694:OPM786695 OZI786694:OZI786695 PJE786694:PJE786695 PTA786694:PTA786695 QCW786694:QCW786695 QMS786694:QMS786695 QWO786694:QWO786695 RGK786694:RGK786695 RQG786694:RQG786695 SAC786694:SAC786695 SJY786694:SJY786695 STU786694:STU786695 TDQ786694:TDQ786695 TNM786694:TNM786695 TXI786694:TXI786695 UHE786694:UHE786695 URA786694:URA786695 VAW786694:VAW786695 VKS786694:VKS786695 VUO786694:VUO786695 WEK786694:WEK786695 WOG786694:WOG786695 BU852230:BU852231 LQ852230:LQ852231 VM852230:VM852231 AFI852230:AFI852231 APE852230:APE852231 AZA852230:AZA852231 BIW852230:BIW852231 BSS852230:BSS852231 CCO852230:CCO852231 CMK852230:CMK852231 CWG852230:CWG852231 DGC852230:DGC852231 DPY852230:DPY852231 DZU852230:DZU852231 EJQ852230:EJQ852231 ETM852230:ETM852231 FDI852230:FDI852231 FNE852230:FNE852231 FXA852230:FXA852231 GGW852230:GGW852231 GQS852230:GQS852231 HAO852230:HAO852231 HKK852230:HKK852231 HUG852230:HUG852231 IEC852230:IEC852231 INY852230:INY852231 IXU852230:IXU852231 JHQ852230:JHQ852231 JRM852230:JRM852231 KBI852230:KBI852231 KLE852230:KLE852231 KVA852230:KVA852231 LEW852230:LEW852231 LOS852230:LOS852231 LYO852230:LYO852231 MIK852230:MIK852231 MSG852230:MSG852231 NCC852230:NCC852231 NLY852230:NLY852231 NVU852230:NVU852231 OFQ852230:OFQ852231 OPM852230:OPM852231 OZI852230:OZI852231 PJE852230:PJE852231 PTA852230:PTA852231 QCW852230:QCW852231 QMS852230:QMS852231 QWO852230:QWO852231 RGK852230:RGK852231 RQG852230:RQG852231 SAC852230:SAC852231 SJY852230:SJY852231 STU852230:STU852231 TDQ852230:TDQ852231 TNM852230:TNM852231 TXI852230:TXI852231 UHE852230:UHE852231 URA852230:URA852231 VAW852230:VAW852231 VKS852230:VKS852231 VUO852230:VUO852231 WEK852230:WEK852231 WOG852230:WOG852231 BU917766:BU917767 LQ917766:LQ917767 VM917766:VM917767 AFI917766:AFI917767 APE917766:APE917767 AZA917766:AZA917767 BIW917766:BIW917767 BSS917766:BSS917767 CCO917766:CCO917767 CMK917766:CMK917767 CWG917766:CWG917767 DGC917766:DGC917767 DPY917766:DPY917767 DZU917766:DZU917767 EJQ917766:EJQ917767 ETM917766:ETM917767 FDI917766:FDI917767 FNE917766:FNE917767 FXA917766:FXA917767 GGW917766:GGW917767 GQS917766:GQS917767 HAO917766:HAO917767 HKK917766:HKK917767 HUG917766:HUG917767 IEC917766:IEC917767 INY917766:INY917767 IXU917766:IXU917767 JHQ917766:JHQ917767 JRM917766:JRM917767 KBI917766:KBI917767 KLE917766:KLE917767 KVA917766:KVA917767 LEW917766:LEW917767 LOS917766:LOS917767 LYO917766:LYO917767 MIK917766:MIK917767 MSG917766:MSG917767 NCC917766:NCC917767 NLY917766:NLY917767 NVU917766:NVU917767 OFQ917766:OFQ917767 OPM917766:OPM917767 OZI917766:OZI917767 PJE917766:PJE917767 PTA917766:PTA917767 QCW917766:QCW917767 QMS917766:QMS917767 QWO917766:QWO917767 RGK917766:RGK917767 RQG917766:RQG917767 SAC917766:SAC917767 SJY917766:SJY917767 STU917766:STU917767 TDQ917766:TDQ917767 TNM917766:TNM917767 TXI917766:TXI917767 UHE917766:UHE917767 URA917766:URA917767 VAW917766:VAW917767 VKS917766:VKS917767 VUO917766:VUO917767 WEK917766:WEK917767 WOG917766:WOG917767 BU983302:BU983303 LQ983302:LQ983303 VM983302:VM983303 AFI983302:AFI983303 APE983302:APE983303 AZA983302:AZA983303 BIW983302:BIW983303 BSS983302:BSS983303 CCO983302:CCO983303 CMK983302:CMK983303 CWG983302:CWG983303 DGC983302:DGC983303 DPY983302:DPY983303 DZU983302:DZU983303 EJQ983302:EJQ983303 ETM983302:ETM983303 FDI983302:FDI983303 FNE983302:FNE983303 FXA983302:FXA983303 GGW983302:GGW983303 GQS983302:GQS983303 HAO983302:HAO983303 HKK983302:HKK983303 HUG983302:HUG983303 IEC983302:IEC983303 INY983302:INY983303 IXU983302:IXU983303 JHQ983302:JHQ983303 JRM983302:JRM983303 KBI983302:KBI983303 KLE983302:KLE983303 KVA983302:KVA983303 LEW983302:LEW983303 LOS983302:LOS983303 LYO983302:LYO983303 MIK983302:MIK983303 MSG983302:MSG983303 NCC983302:NCC983303 NLY983302:NLY983303 NVU983302:NVU983303 OFQ983302:OFQ983303 OPM983302:OPM983303 OZI983302:OZI983303 PJE983302:PJE983303 PTA983302:PTA983303 QCW983302:QCW983303 QMS983302:QMS983303 QWO983302:QWO983303 RGK983302:RGK983303 RQG983302:RQG983303 SAC983302:SAC983303 SJY983302:SJY983303 STU983302:STU983303 TDQ983302:TDQ983303 TNM983302:TNM983303 TXI983302:TXI983303 UHE983302:UHE983303 URA983302:URA983303 VAW983302:VAW983303 VKS983302:VKS983303 VUO983302:VUO983303 WEK983302:WEK983303 WOG983302:WOG983303 BO65798:BO65799 LK65798:LK65799 VG65798:VG65799 AFC65798:AFC65799 AOY65798:AOY65799 AYU65798:AYU65799 BIQ65798:BIQ65799 BSM65798:BSM65799 CCI65798:CCI65799 CME65798:CME65799 CWA65798:CWA65799 DFW65798:DFW65799 DPS65798:DPS65799 DZO65798:DZO65799 EJK65798:EJK65799 ETG65798:ETG65799 FDC65798:FDC65799 FMY65798:FMY65799 FWU65798:FWU65799 GGQ65798:GGQ65799 GQM65798:GQM65799 HAI65798:HAI65799 HKE65798:HKE65799 HUA65798:HUA65799 IDW65798:IDW65799 INS65798:INS65799 IXO65798:IXO65799 JHK65798:JHK65799 JRG65798:JRG65799 KBC65798:KBC65799 KKY65798:KKY65799 KUU65798:KUU65799 LEQ65798:LEQ65799 LOM65798:LOM65799 LYI65798:LYI65799 MIE65798:MIE65799 MSA65798:MSA65799 NBW65798:NBW65799 NLS65798:NLS65799 NVO65798:NVO65799 OFK65798:OFK65799 OPG65798:OPG65799 OZC65798:OZC65799 PIY65798:PIY65799 PSU65798:PSU65799 QCQ65798:QCQ65799 QMM65798:QMM65799 QWI65798:QWI65799 RGE65798:RGE65799 RQA65798:RQA65799 RZW65798:RZW65799 SJS65798:SJS65799 STO65798:STO65799 TDK65798:TDK65799 TNG65798:TNG65799 TXC65798:TXC65799 UGY65798:UGY65799 UQU65798:UQU65799 VAQ65798:VAQ65799 VKM65798:VKM65799 VUI65798:VUI65799 WEE65798:WEE65799 WOA65798:WOA65799 BO131334:BO131335 LK131334:LK131335 VG131334:VG131335 AFC131334:AFC131335 AOY131334:AOY131335 AYU131334:AYU131335 BIQ131334:BIQ131335 BSM131334:BSM131335 CCI131334:CCI131335 CME131334:CME131335 CWA131334:CWA131335 DFW131334:DFW131335 DPS131334:DPS131335 DZO131334:DZO131335 EJK131334:EJK131335 ETG131334:ETG131335 FDC131334:FDC131335 FMY131334:FMY131335 FWU131334:FWU131335 GGQ131334:GGQ131335 GQM131334:GQM131335 HAI131334:HAI131335 HKE131334:HKE131335 HUA131334:HUA131335 IDW131334:IDW131335 INS131334:INS131335 IXO131334:IXO131335 JHK131334:JHK131335 JRG131334:JRG131335 KBC131334:KBC131335 KKY131334:KKY131335 KUU131334:KUU131335 LEQ131334:LEQ131335 LOM131334:LOM131335 LYI131334:LYI131335 MIE131334:MIE131335 MSA131334:MSA131335 NBW131334:NBW131335 NLS131334:NLS131335 NVO131334:NVO131335 OFK131334:OFK131335 OPG131334:OPG131335 OZC131334:OZC131335 PIY131334:PIY131335 PSU131334:PSU131335 QCQ131334:QCQ131335 QMM131334:QMM131335 QWI131334:QWI131335 RGE131334:RGE131335 RQA131334:RQA131335 RZW131334:RZW131335 SJS131334:SJS131335 STO131334:STO131335 TDK131334:TDK131335 TNG131334:TNG131335 TXC131334:TXC131335 UGY131334:UGY131335 UQU131334:UQU131335 VAQ131334:VAQ131335 VKM131334:VKM131335 VUI131334:VUI131335 WEE131334:WEE131335 WOA131334:WOA131335 BO196870:BO196871 LK196870:LK196871 VG196870:VG196871 AFC196870:AFC196871 AOY196870:AOY196871 AYU196870:AYU196871 BIQ196870:BIQ196871 BSM196870:BSM196871 CCI196870:CCI196871 CME196870:CME196871 CWA196870:CWA196871 DFW196870:DFW196871 DPS196870:DPS196871 DZO196870:DZO196871 EJK196870:EJK196871 ETG196870:ETG196871 FDC196870:FDC196871 FMY196870:FMY196871 FWU196870:FWU196871 GGQ196870:GGQ196871 GQM196870:GQM196871 HAI196870:HAI196871 HKE196870:HKE196871 HUA196870:HUA196871 IDW196870:IDW196871 INS196870:INS196871 IXO196870:IXO196871 JHK196870:JHK196871 JRG196870:JRG196871 KBC196870:KBC196871 KKY196870:KKY196871 KUU196870:KUU196871 LEQ196870:LEQ196871 LOM196870:LOM196871 LYI196870:LYI196871 MIE196870:MIE196871 MSA196870:MSA196871 NBW196870:NBW196871 NLS196870:NLS196871 NVO196870:NVO196871 OFK196870:OFK196871 OPG196870:OPG196871 OZC196870:OZC196871 PIY196870:PIY196871 PSU196870:PSU196871 QCQ196870:QCQ196871 QMM196870:QMM196871 QWI196870:QWI196871 RGE196870:RGE196871 RQA196870:RQA196871 RZW196870:RZW196871 SJS196870:SJS196871 STO196870:STO196871 TDK196870:TDK196871 TNG196870:TNG196871 TXC196870:TXC196871 UGY196870:UGY196871 UQU196870:UQU196871 VAQ196870:VAQ196871 VKM196870:VKM196871 VUI196870:VUI196871 WEE196870:WEE196871 WOA196870:WOA196871 BO262406:BO262407 LK262406:LK262407 VG262406:VG262407 AFC262406:AFC262407 AOY262406:AOY262407 AYU262406:AYU262407 BIQ262406:BIQ262407 BSM262406:BSM262407 CCI262406:CCI262407 CME262406:CME262407 CWA262406:CWA262407 DFW262406:DFW262407 DPS262406:DPS262407 DZO262406:DZO262407 EJK262406:EJK262407 ETG262406:ETG262407 FDC262406:FDC262407 FMY262406:FMY262407 FWU262406:FWU262407 GGQ262406:GGQ262407 GQM262406:GQM262407 HAI262406:HAI262407 HKE262406:HKE262407 HUA262406:HUA262407 IDW262406:IDW262407 INS262406:INS262407 IXO262406:IXO262407 JHK262406:JHK262407 JRG262406:JRG262407 KBC262406:KBC262407 KKY262406:KKY262407 KUU262406:KUU262407 LEQ262406:LEQ262407 LOM262406:LOM262407 LYI262406:LYI262407 MIE262406:MIE262407 MSA262406:MSA262407 NBW262406:NBW262407 NLS262406:NLS262407 NVO262406:NVO262407 OFK262406:OFK262407 OPG262406:OPG262407 OZC262406:OZC262407 PIY262406:PIY262407 PSU262406:PSU262407 QCQ262406:QCQ262407 QMM262406:QMM262407 QWI262406:QWI262407 RGE262406:RGE262407 RQA262406:RQA262407 RZW262406:RZW262407 SJS262406:SJS262407 STO262406:STO262407 TDK262406:TDK262407 TNG262406:TNG262407 TXC262406:TXC262407 UGY262406:UGY262407 UQU262406:UQU262407 VAQ262406:VAQ262407 VKM262406:VKM262407 VUI262406:VUI262407 WEE262406:WEE262407 WOA262406:WOA262407 BO327942:BO327943 LK327942:LK327943 VG327942:VG327943 AFC327942:AFC327943 AOY327942:AOY327943 AYU327942:AYU327943 BIQ327942:BIQ327943 BSM327942:BSM327943 CCI327942:CCI327943 CME327942:CME327943 CWA327942:CWA327943 DFW327942:DFW327943 DPS327942:DPS327943 DZO327942:DZO327943 EJK327942:EJK327943 ETG327942:ETG327943 FDC327942:FDC327943 FMY327942:FMY327943 FWU327942:FWU327943 GGQ327942:GGQ327943 GQM327942:GQM327943 HAI327942:HAI327943 HKE327942:HKE327943 HUA327942:HUA327943 IDW327942:IDW327943 INS327942:INS327943 IXO327942:IXO327943 JHK327942:JHK327943 JRG327942:JRG327943 KBC327942:KBC327943 KKY327942:KKY327943 KUU327942:KUU327943 LEQ327942:LEQ327943 LOM327942:LOM327943 LYI327942:LYI327943 MIE327942:MIE327943 MSA327942:MSA327943 NBW327942:NBW327943 NLS327942:NLS327943 NVO327942:NVO327943 OFK327942:OFK327943 OPG327942:OPG327943 OZC327942:OZC327943 PIY327942:PIY327943 PSU327942:PSU327943 QCQ327942:QCQ327943 QMM327942:QMM327943 QWI327942:QWI327943 RGE327942:RGE327943 RQA327942:RQA327943 RZW327942:RZW327943 SJS327942:SJS327943 STO327942:STO327943 TDK327942:TDK327943 TNG327942:TNG327943 TXC327942:TXC327943 UGY327942:UGY327943 UQU327942:UQU327943 VAQ327942:VAQ327943 VKM327942:VKM327943 VUI327942:VUI327943 WEE327942:WEE327943 WOA327942:WOA327943 BO393478:BO393479 LK393478:LK393479 VG393478:VG393479 AFC393478:AFC393479 AOY393478:AOY393479 AYU393478:AYU393479 BIQ393478:BIQ393479 BSM393478:BSM393479 CCI393478:CCI393479 CME393478:CME393479 CWA393478:CWA393479 DFW393478:DFW393479 DPS393478:DPS393479 DZO393478:DZO393479 EJK393478:EJK393479 ETG393478:ETG393479 FDC393478:FDC393479 FMY393478:FMY393479 FWU393478:FWU393479 GGQ393478:GGQ393479 GQM393478:GQM393479 HAI393478:HAI393479 HKE393478:HKE393479 HUA393478:HUA393479 IDW393478:IDW393479 INS393478:INS393479 IXO393478:IXO393479 JHK393478:JHK393479 JRG393478:JRG393479 KBC393478:KBC393479 KKY393478:KKY393479 KUU393478:KUU393479 LEQ393478:LEQ393479 LOM393478:LOM393479 LYI393478:LYI393479 MIE393478:MIE393479 MSA393478:MSA393479 NBW393478:NBW393479 NLS393478:NLS393479 NVO393478:NVO393479 OFK393478:OFK393479 OPG393478:OPG393479 OZC393478:OZC393479 PIY393478:PIY393479 PSU393478:PSU393479 QCQ393478:QCQ393479 QMM393478:QMM393479 QWI393478:QWI393479 RGE393478:RGE393479 RQA393478:RQA393479 RZW393478:RZW393479 SJS393478:SJS393479 STO393478:STO393479 TDK393478:TDK393479 TNG393478:TNG393479 TXC393478:TXC393479 UGY393478:UGY393479 UQU393478:UQU393479 VAQ393478:VAQ393479 VKM393478:VKM393479 VUI393478:VUI393479 WEE393478:WEE393479 WOA393478:WOA393479 BO459014:BO459015 LK459014:LK459015 VG459014:VG459015 AFC459014:AFC459015 AOY459014:AOY459015 AYU459014:AYU459015 BIQ459014:BIQ459015 BSM459014:BSM459015 CCI459014:CCI459015 CME459014:CME459015 CWA459014:CWA459015 DFW459014:DFW459015 DPS459014:DPS459015 DZO459014:DZO459015 EJK459014:EJK459015 ETG459014:ETG459015 FDC459014:FDC459015 FMY459014:FMY459015 FWU459014:FWU459015 GGQ459014:GGQ459015 GQM459014:GQM459015 HAI459014:HAI459015 HKE459014:HKE459015 HUA459014:HUA459015 IDW459014:IDW459015 INS459014:INS459015 IXO459014:IXO459015 JHK459014:JHK459015 JRG459014:JRG459015 KBC459014:KBC459015 KKY459014:KKY459015 KUU459014:KUU459015 LEQ459014:LEQ459015 LOM459014:LOM459015 LYI459014:LYI459015 MIE459014:MIE459015 MSA459014:MSA459015 NBW459014:NBW459015 NLS459014:NLS459015 NVO459014:NVO459015 OFK459014:OFK459015 OPG459014:OPG459015 OZC459014:OZC459015 PIY459014:PIY459015 PSU459014:PSU459015 QCQ459014:QCQ459015 QMM459014:QMM459015 QWI459014:QWI459015 RGE459014:RGE459015 RQA459014:RQA459015 RZW459014:RZW459015 SJS459014:SJS459015 STO459014:STO459015 TDK459014:TDK459015 TNG459014:TNG459015 TXC459014:TXC459015 UGY459014:UGY459015 UQU459014:UQU459015 VAQ459014:VAQ459015 VKM459014:VKM459015 VUI459014:VUI459015 WEE459014:WEE459015 WOA459014:WOA459015 BO524550:BO524551 LK524550:LK524551 VG524550:VG524551 AFC524550:AFC524551 AOY524550:AOY524551 AYU524550:AYU524551 BIQ524550:BIQ524551 BSM524550:BSM524551 CCI524550:CCI524551 CME524550:CME524551 CWA524550:CWA524551 DFW524550:DFW524551 DPS524550:DPS524551 DZO524550:DZO524551 EJK524550:EJK524551 ETG524550:ETG524551 FDC524550:FDC524551 FMY524550:FMY524551 FWU524550:FWU524551 GGQ524550:GGQ524551 GQM524550:GQM524551 HAI524550:HAI524551 HKE524550:HKE524551 HUA524550:HUA524551 IDW524550:IDW524551 INS524550:INS524551 IXO524550:IXO524551 JHK524550:JHK524551 JRG524550:JRG524551 KBC524550:KBC524551 KKY524550:KKY524551 KUU524550:KUU524551 LEQ524550:LEQ524551 LOM524550:LOM524551 LYI524550:LYI524551 MIE524550:MIE524551 MSA524550:MSA524551 NBW524550:NBW524551 NLS524550:NLS524551 NVO524550:NVO524551 OFK524550:OFK524551 OPG524550:OPG524551 OZC524550:OZC524551 PIY524550:PIY524551 PSU524550:PSU524551 QCQ524550:QCQ524551 QMM524550:QMM524551 QWI524550:QWI524551 RGE524550:RGE524551 RQA524550:RQA524551 RZW524550:RZW524551 SJS524550:SJS524551 STO524550:STO524551 TDK524550:TDK524551 TNG524550:TNG524551 TXC524550:TXC524551 UGY524550:UGY524551 UQU524550:UQU524551 VAQ524550:VAQ524551 VKM524550:VKM524551 VUI524550:VUI524551 WEE524550:WEE524551 WOA524550:WOA524551 BO590086:BO590087 LK590086:LK590087 VG590086:VG590087 AFC590086:AFC590087 AOY590086:AOY590087 AYU590086:AYU590087 BIQ590086:BIQ590087 BSM590086:BSM590087 CCI590086:CCI590087 CME590086:CME590087 CWA590086:CWA590087 DFW590086:DFW590087 DPS590086:DPS590087 DZO590086:DZO590087 EJK590086:EJK590087 ETG590086:ETG590087 FDC590086:FDC590087 FMY590086:FMY590087 FWU590086:FWU590087 GGQ590086:GGQ590087 GQM590086:GQM590087 HAI590086:HAI590087 HKE590086:HKE590087 HUA590086:HUA590087 IDW590086:IDW590087 INS590086:INS590087 IXO590086:IXO590087 JHK590086:JHK590087 JRG590086:JRG590087 KBC590086:KBC590087 KKY590086:KKY590087 KUU590086:KUU590087 LEQ590086:LEQ590087 LOM590086:LOM590087 LYI590086:LYI590087 MIE590086:MIE590087 MSA590086:MSA590087 NBW590086:NBW590087 NLS590086:NLS590087 NVO590086:NVO590087 OFK590086:OFK590087 OPG590086:OPG590087 OZC590086:OZC590087 PIY590086:PIY590087 PSU590086:PSU590087 QCQ590086:QCQ590087 QMM590086:QMM590087 QWI590086:QWI590087 RGE590086:RGE590087 RQA590086:RQA590087 RZW590086:RZW590087 SJS590086:SJS590087 STO590086:STO590087 TDK590086:TDK590087 TNG590086:TNG590087 TXC590086:TXC590087 UGY590086:UGY590087 UQU590086:UQU590087 VAQ590086:VAQ590087 VKM590086:VKM590087 VUI590086:VUI590087 WEE590086:WEE590087 WOA590086:WOA590087 BO655622:BO655623 LK655622:LK655623 VG655622:VG655623 AFC655622:AFC655623 AOY655622:AOY655623 AYU655622:AYU655623 BIQ655622:BIQ655623 BSM655622:BSM655623 CCI655622:CCI655623 CME655622:CME655623 CWA655622:CWA655623 DFW655622:DFW655623 DPS655622:DPS655623 DZO655622:DZO655623 EJK655622:EJK655623 ETG655622:ETG655623 FDC655622:FDC655623 FMY655622:FMY655623 FWU655622:FWU655623 GGQ655622:GGQ655623 GQM655622:GQM655623 HAI655622:HAI655623 HKE655622:HKE655623 HUA655622:HUA655623 IDW655622:IDW655623 INS655622:INS655623 IXO655622:IXO655623 JHK655622:JHK655623 JRG655622:JRG655623 KBC655622:KBC655623 KKY655622:KKY655623 KUU655622:KUU655623 LEQ655622:LEQ655623 LOM655622:LOM655623 LYI655622:LYI655623 MIE655622:MIE655623 MSA655622:MSA655623 NBW655622:NBW655623 NLS655622:NLS655623 NVO655622:NVO655623 OFK655622:OFK655623 OPG655622:OPG655623 OZC655622:OZC655623 PIY655622:PIY655623 PSU655622:PSU655623 QCQ655622:QCQ655623 QMM655622:QMM655623 QWI655622:QWI655623 RGE655622:RGE655623 RQA655622:RQA655623 RZW655622:RZW655623 SJS655622:SJS655623 STO655622:STO655623 TDK655622:TDK655623 TNG655622:TNG655623 TXC655622:TXC655623 UGY655622:UGY655623 UQU655622:UQU655623 VAQ655622:VAQ655623 VKM655622:VKM655623 VUI655622:VUI655623 WEE655622:WEE655623 WOA655622:WOA655623 BO721158:BO721159 LK721158:LK721159 VG721158:VG721159 AFC721158:AFC721159 AOY721158:AOY721159 AYU721158:AYU721159 BIQ721158:BIQ721159 BSM721158:BSM721159 CCI721158:CCI721159 CME721158:CME721159 CWA721158:CWA721159 DFW721158:DFW721159 DPS721158:DPS721159 DZO721158:DZO721159 EJK721158:EJK721159 ETG721158:ETG721159 FDC721158:FDC721159 FMY721158:FMY721159 FWU721158:FWU721159 GGQ721158:GGQ721159 GQM721158:GQM721159 HAI721158:HAI721159 HKE721158:HKE721159 HUA721158:HUA721159 IDW721158:IDW721159 INS721158:INS721159 IXO721158:IXO721159 JHK721158:JHK721159 JRG721158:JRG721159 KBC721158:KBC721159 KKY721158:KKY721159 KUU721158:KUU721159 LEQ721158:LEQ721159 LOM721158:LOM721159 LYI721158:LYI721159 MIE721158:MIE721159 MSA721158:MSA721159 NBW721158:NBW721159 NLS721158:NLS721159 NVO721158:NVO721159 OFK721158:OFK721159 OPG721158:OPG721159 OZC721158:OZC721159 PIY721158:PIY721159 PSU721158:PSU721159 QCQ721158:QCQ721159 QMM721158:QMM721159 QWI721158:QWI721159 RGE721158:RGE721159 RQA721158:RQA721159 RZW721158:RZW721159 SJS721158:SJS721159 STO721158:STO721159 TDK721158:TDK721159 TNG721158:TNG721159 TXC721158:TXC721159 UGY721158:UGY721159 UQU721158:UQU721159 VAQ721158:VAQ721159 VKM721158:VKM721159 VUI721158:VUI721159 WEE721158:WEE721159 WOA721158:WOA721159 BO786694:BO786695 LK786694:LK786695 VG786694:VG786695 AFC786694:AFC786695 AOY786694:AOY786695 AYU786694:AYU786695 BIQ786694:BIQ786695 BSM786694:BSM786695 CCI786694:CCI786695 CME786694:CME786695 CWA786694:CWA786695 DFW786694:DFW786695 DPS786694:DPS786695 DZO786694:DZO786695 EJK786694:EJK786695 ETG786694:ETG786695 FDC786694:FDC786695 FMY786694:FMY786695 FWU786694:FWU786695 GGQ786694:GGQ786695 GQM786694:GQM786695 HAI786694:HAI786695 HKE786694:HKE786695 HUA786694:HUA786695 IDW786694:IDW786695 INS786694:INS786695 IXO786694:IXO786695 JHK786694:JHK786695 JRG786694:JRG786695 KBC786694:KBC786695 KKY786694:KKY786695 KUU786694:KUU786695 LEQ786694:LEQ786695 LOM786694:LOM786695 LYI786694:LYI786695 MIE786694:MIE786695 MSA786694:MSA786695 NBW786694:NBW786695 NLS786694:NLS786695 NVO786694:NVO786695 OFK786694:OFK786695 OPG786694:OPG786695 OZC786694:OZC786695 PIY786694:PIY786695 PSU786694:PSU786695 QCQ786694:QCQ786695 QMM786694:QMM786695 QWI786694:QWI786695 RGE786694:RGE786695 RQA786694:RQA786695 RZW786694:RZW786695 SJS786694:SJS786695 STO786694:STO786695 TDK786694:TDK786695 TNG786694:TNG786695 TXC786694:TXC786695 UGY786694:UGY786695 UQU786694:UQU786695 VAQ786694:VAQ786695 VKM786694:VKM786695 VUI786694:VUI786695 WEE786694:WEE786695 WOA786694:WOA786695 BO852230:BO852231 LK852230:LK852231 VG852230:VG852231 AFC852230:AFC852231 AOY852230:AOY852231 AYU852230:AYU852231 BIQ852230:BIQ852231 BSM852230:BSM852231 CCI852230:CCI852231 CME852230:CME852231 CWA852230:CWA852231 DFW852230:DFW852231 DPS852230:DPS852231 DZO852230:DZO852231 EJK852230:EJK852231 ETG852230:ETG852231 FDC852230:FDC852231 FMY852230:FMY852231 FWU852230:FWU852231 GGQ852230:GGQ852231 GQM852230:GQM852231 HAI852230:HAI852231 HKE852230:HKE852231 HUA852230:HUA852231 IDW852230:IDW852231 INS852230:INS852231 IXO852230:IXO852231 JHK852230:JHK852231 JRG852230:JRG852231 KBC852230:KBC852231 KKY852230:KKY852231 KUU852230:KUU852231 LEQ852230:LEQ852231 LOM852230:LOM852231 LYI852230:LYI852231 MIE852230:MIE852231 MSA852230:MSA852231 NBW852230:NBW852231 NLS852230:NLS852231 NVO852230:NVO852231 OFK852230:OFK852231 OPG852230:OPG852231 OZC852230:OZC852231 PIY852230:PIY852231 PSU852230:PSU852231 QCQ852230:QCQ852231 QMM852230:QMM852231 QWI852230:QWI852231 RGE852230:RGE852231 RQA852230:RQA852231 RZW852230:RZW852231 SJS852230:SJS852231 STO852230:STO852231 TDK852230:TDK852231 TNG852230:TNG852231 TXC852230:TXC852231 UGY852230:UGY852231 UQU852230:UQU852231 VAQ852230:VAQ852231 VKM852230:VKM852231 VUI852230:VUI852231 WEE852230:WEE852231 WOA852230:WOA852231 BO917766:BO917767 LK917766:LK917767 VG917766:VG917767 AFC917766:AFC917767 AOY917766:AOY917767 AYU917766:AYU917767 BIQ917766:BIQ917767 BSM917766:BSM917767 CCI917766:CCI917767 CME917766:CME917767 CWA917766:CWA917767 DFW917766:DFW917767 DPS917766:DPS917767 DZO917766:DZO917767 EJK917766:EJK917767 ETG917766:ETG917767 FDC917766:FDC917767 FMY917766:FMY917767 FWU917766:FWU917767 GGQ917766:GGQ917767 GQM917766:GQM917767 HAI917766:HAI917767 HKE917766:HKE917767 HUA917766:HUA917767 IDW917766:IDW917767 INS917766:INS917767 IXO917766:IXO917767 JHK917766:JHK917767 JRG917766:JRG917767 KBC917766:KBC917767 KKY917766:KKY917767 KUU917766:KUU917767 LEQ917766:LEQ917767 LOM917766:LOM917767 LYI917766:LYI917767 MIE917766:MIE917767 MSA917766:MSA917767 NBW917766:NBW917767 NLS917766:NLS917767 NVO917766:NVO917767 OFK917766:OFK917767 OPG917766:OPG917767 OZC917766:OZC917767 PIY917766:PIY917767 PSU917766:PSU917767 QCQ917766:QCQ917767 QMM917766:QMM917767 QWI917766:QWI917767 RGE917766:RGE917767 RQA917766:RQA917767 RZW917766:RZW917767 SJS917766:SJS917767 STO917766:STO917767 TDK917766:TDK917767 TNG917766:TNG917767 TXC917766:TXC917767 UGY917766:UGY917767 UQU917766:UQU917767 VAQ917766:VAQ917767 VKM917766:VKM917767 VUI917766:VUI917767 WEE917766:WEE917767 WOA917766:WOA917767 BO983302:BO983303 LK983302:LK983303 VG983302:VG983303 AFC983302:AFC983303 AOY983302:AOY983303 AYU983302:AYU983303 BIQ983302:BIQ983303 BSM983302:BSM983303 CCI983302:CCI983303 CME983302:CME983303 CWA983302:CWA983303 DFW983302:DFW983303 DPS983302:DPS983303 DZO983302:DZO983303 EJK983302:EJK983303 ETG983302:ETG983303 FDC983302:FDC983303 FMY983302:FMY983303 FWU983302:FWU983303 GGQ983302:GGQ983303 GQM983302:GQM983303 HAI983302:HAI983303 HKE983302:HKE983303 HUA983302:HUA983303 IDW983302:IDW983303 INS983302:INS983303 IXO983302:IXO983303 JHK983302:JHK983303 JRG983302:JRG983303 KBC983302:KBC983303 KKY983302:KKY983303 KUU983302:KUU983303 LEQ983302:LEQ983303 LOM983302:LOM983303 LYI983302:LYI983303 MIE983302:MIE983303 MSA983302:MSA983303 NBW983302:NBW983303 NLS983302:NLS983303 NVO983302:NVO983303 OFK983302:OFK983303 OPG983302:OPG983303 OZC983302:OZC983303 PIY983302:PIY983303 PSU983302:PSU983303 QCQ983302:QCQ983303 QMM983302:QMM983303 QWI983302:QWI983303 RGE983302:RGE983303 RQA983302:RQA983303 RZW983302:RZW983303 SJS983302:SJS983303 STO983302:STO983303 TDK983302:TDK983303 TNG983302:TNG983303 TXC983302:TXC983303 UGY983302:UGY983303 UQU983302:UQU983303 VAQ983302:VAQ983303 VKM983302:VKM983303 VUI983302:VUI983303 WEE983302:WEE983303 WOA983302:WOA983303 BR65795:BR65796 LN65795:LN65796 VJ65795:VJ65796 AFF65795:AFF65796 APB65795:APB65796 AYX65795:AYX65796 BIT65795:BIT65796 BSP65795:BSP65796 CCL65795:CCL65796 CMH65795:CMH65796 CWD65795:CWD65796 DFZ65795:DFZ65796 DPV65795:DPV65796 DZR65795:DZR65796 EJN65795:EJN65796 ETJ65795:ETJ65796 FDF65795:FDF65796 FNB65795:FNB65796 FWX65795:FWX65796 GGT65795:GGT65796 GQP65795:GQP65796 HAL65795:HAL65796 HKH65795:HKH65796 HUD65795:HUD65796 IDZ65795:IDZ65796 INV65795:INV65796 IXR65795:IXR65796 JHN65795:JHN65796 JRJ65795:JRJ65796 KBF65795:KBF65796 KLB65795:KLB65796 KUX65795:KUX65796 LET65795:LET65796 LOP65795:LOP65796 LYL65795:LYL65796 MIH65795:MIH65796 MSD65795:MSD65796 NBZ65795:NBZ65796 NLV65795:NLV65796 NVR65795:NVR65796 OFN65795:OFN65796 OPJ65795:OPJ65796 OZF65795:OZF65796 PJB65795:PJB65796 PSX65795:PSX65796 QCT65795:QCT65796 QMP65795:QMP65796 QWL65795:QWL65796 RGH65795:RGH65796 RQD65795:RQD65796 RZZ65795:RZZ65796 SJV65795:SJV65796 STR65795:STR65796 TDN65795:TDN65796 TNJ65795:TNJ65796 TXF65795:TXF65796 UHB65795:UHB65796 UQX65795:UQX65796 VAT65795:VAT65796 VKP65795:VKP65796 VUL65795:VUL65796 WEH65795:WEH65796 WOD65795:WOD65796 BR131331:BR131332 LN131331:LN131332 VJ131331:VJ131332 AFF131331:AFF131332 APB131331:APB131332 AYX131331:AYX131332 BIT131331:BIT131332 BSP131331:BSP131332 CCL131331:CCL131332 CMH131331:CMH131332 CWD131331:CWD131332 DFZ131331:DFZ131332 DPV131331:DPV131332 DZR131331:DZR131332 EJN131331:EJN131332 ETJ131331:ETJ131332 FDF131331:FDF131332 FNB131331:FNB131332 FWX131331:FWX131332 GGT131331:GGT131332 GQP131331:GQP131332 HAL131331:HAL131332 HKH131331:HKH131332 HUD131331:HUD131332 IDZ131331:IDZ131332 INV131331:INV131332 IXR131331:IXR131332 JHN131331:JHN131332 JRJ131331:JRJ131332 KBF131331:KBF131332 KLB131331:KLB131332 KUX131331:KUX131332 LET131331:LET131332 LOP131331:LOP131332 LYL131331:LYL131332 MIH131331:MIH131332 MSD131331:MSD131332 NBZ131331:NBZ131332 NLV131331:NLV131332 NVR131331:NVR131332 OFN131331:OFN131332 OPJ131331:OPJ131332 OZF131331:OZF131332 PJB131331:PJB131332 PSX131331:PSX131332 QCT131331:QCT131332 QMP131331:QMP131332 QWL131331:QWL131332 RGH131331:RGH131332 RQD131331:RQD131332 RZZ131331:RZZ131332 SJV131331:SJV131332 STR131331:STR131332 TDN131331:TDN131332 TNJ131331:TNJ131332 TXF131331:TXF131332 UHB131331:UHB131332 UQX131331:UQX131332 VAT131331:VAT131332 VKP131331:VKP131332 VUL131331:VUL131332 WEH131331:WEH131332 WOD131331:WOD131332 BR196867:BR196868 LN196867:LN196868 VJ196867:VJ196868 AFF196867:AFF196868 APB196867:APB196868 AYX196867:AYX196868 BIT196867:BIT196868 BSP196867:BSP196868 CCL196867:CCL196868 CMH196867:CMH196868 CWD196867:CWD196868 DFZ196867:DFZ196868 DPV196867:DPV196868 DZR196867:DZR196868 EJN196867:EJN196868 ETJ196867:ETJ196868 FDF196867:FDF196868 FNB196867:FNB196868 FWX196867:FWX196868 GGT196867:GGT196868 GQP196867:GQP196868 HAL196867:HAL196868 HKH196867:HKH196868 HUD196867:HUD196868 IDZ196867:IDZ196868 INV196867:INV196868 IXR196867:IXR196868 JHN196867:JHN196868 JRJ196867:JRJ196868 KBF196867:KBF196868 KLB196867:KLB196868 KUX196867:KUX196868 LET196867:LET196868 LOP196867:LOP196868 LYL196867:LYL196868 MIH196867:MIH196868 MSD196867:MSD196868 NBZ196867:NBZ196868 NLV196867:NLV196868 NVR196867:NVR196868 OFN196867:OFN196868 OPJ196867:OPJ196868 OZF196867:OZF196868 PJB196867:PJB196868 PSX196867:PSX196868 QCT196867:QCT196868 QMP196867:QMP196868 QWL196867:QWL196868 RGH196867:RGH196868 RQD196867:RQD196868 RZZ196867:RZZ196868 SJV196867:SJV196868 STR196867:STR196868 TDN196867:TDN196868 TNJ196867:TNJ196868 TXF196867:TXF196868 UHB196867:UHB196868 UQX196867:UQX196868 VAT196867:VAT196868 VKP196867:VKP196868 VUL196867:VUL196868 WEH196867:WEH196868 WOD196867:WOD196868 BR262403:BR262404 LN262403:LN262404 VJ262403:VJ262404 AFF262403:AFF262404 APB262403:APB262404 AYX262403:AYX262404 BIT262403:BIT262404 BSP262403:BSP262404 CCL262403:CCL262404 CMH262403:CMH262404 CWD262403:CWD262404 DFZ262403:DFZ262404 DPV262403:DPV262404 DZR262403:DZR262404 EJN262403:EJN262404 ETJ262403:ETJ262404 FDF262403:FDF262404 FNB262403:FNB262404 FWX262403:FWX262404 GGT262403:GGT262404 GQP262403:GQP262404 HAL262403:HAL262404 HKH262403:HKH262404 HUD262403:HUD262404 IDZ262403:IDZ262404 INV262403:INV262404 IXR262403:IXR262404 JHN262403:JHN262404 JRJ262403:JRJ262404 KBF262403:KBF262404 KLB262403:KLB262404 KUX262403:KUX262404 LET262403:LET262404 LOP262403:LOP262404 LYL262403:LYL262404 MIH262403:MIH262404 MSD262403:MSD262404 NBZ262403:NBZ262404 NLV262403:NLV262404 NVR262403:NVR262404 OFN262403:OFN262404 OPJ262403:OPJ262404 OZF262403:OZF262404 PJB262403:PJB262404 PSX262403:PSX262404 QCT262403:QCT262404 QMP262403:QMP262404 QWL262403:QWL262404 RGH262403:RGH262404 RQD262403:RQD262404 RZZ262403:RZZ262404 SJV262403:SJV262404 STR262403:STR262404 TDN262403:TDN262404 TNJ262403:TNJ262404 TXF262403:TXF262404 UHB262403:UHB262404 UQX262403:UQX262404 VAT262403:VAT262404 VKP262403:VKP262404 VUL262403:VUL262404 WEH262403:WEH262404 WOD262403:WOD262404 BR327939:BR327940 LN327939:LN327940 VJ327939:VJ327940 AFF327939:AFF327940 APB327939:APB327940 AYX327939:AYX327940 BIT327939:BIT327940 BSP327939:BSP327940 CCL327939:CCL327940 CMH327939:CMH327940 CWD327939:CWD327940 DFZ327939:DFZ327940 DPV327939:DPV327940 DZR327939:DZR327940 EJN327939:EJN327940 ETJ327939:ETJ327940 FDF327939:FDF327940 FNB327939:FNB327940 FWX327939:FWX327940 GGT327939:GGT327940 GQP327939:GQP327940 HAL327939:HAL327940 HKH327939:HKH327940 HUD327939:HUD327940 IDZ327939:IDZ327940 INV327939:INV327940 IXR327939:IXR327940 JHN327939:JHN327940 JRJ327939:JRJ327940 KBF327939:KBF327940 KLB327939:KLB327940 KUX327939:KUX327940 LET327939:LET327940 LOP327939:LOP327940 LYL327939:LYL327940 MIH327939:MIH327940 MSD327939:MSD327940 NBZ327939:NBZ327940 NLV327939:NLV327940 NVR327939:NVR327940 OFN327939:OFN327940 OPJ327939:OPJ327940 OZF327939:OZF327940 PJB327939:PJB327940 PSX327939:PSX327940 QCT327939:QCT327940 QMP327939:QMP327940 QWL327939:QWL327940 RGH327939:RGH327940 RQD327939:RQD327940 RZZ327939:RZZ327940 SJV327939:SJV327940 STR327939:STR327940 TDN327939:TDN327940 TNJ327939:TNJ327940 TXF327939:TXF327940 UHB327939:UHB327940 UQX327939:UQX327940 VAT327939:VAT327940 VKP327939:VKP327940 VUL327939:VUL327940 WEH327939:WEH327940 WOD327939:WOD327940 BR393475:BR393476 LN393475:LN393476 VJ393475:VJ393476 AFF393475:AFF393476 APB393475:APB393476 AYX393475:AYX393476 BIT393475:BIT393476 BSP393475:BSP393476 CCL393475:CCL393476 CMH393475:CMH393476 CWD393475:CWD393476 DFZ393475:DFZ393476 DPV393475:DPV393476 DZR393475:DZR393476 EJN393475:EJN393476 ETJ393475:ETJ393476 FDF393475:FDF393476 FNB393475:FNB393476 FWX393475:FWX393476 GGT393475:GGT393476 GQP393475:GQP393476 HAL393475:HAL393476 HKH393475:HKH393476 HUD393475:HUD393476 IDZ393475:IDZ393476 INV393475:INV393476 IXR393475:IXR393476 JHN393475:JHN393476 JRJ393475:JRJ393476 KBF393475:KBF393476 KLB393475:KLB393476 KUX393475:KUX393476 LET393475:LET393476 LOP393475:LOP393476 LYL393475:LYL393476 MIH393475:MIH393476 MSD393475:MSD393476 NBZ393475:NBZ393476 NLV393475:NLV393476 NVR393475:NVR393476 OFN393475:OFN393476 OPJ393475:OPJ393476 OZF393475:OZF393476 PJB393475:PJB393476 PSX393475:PSX393476 QCT393475:QCT393476 QMP393475:QMP393476 QWL393475:QWL393476 RGH393475:RGH393476 RQD393475:RQD393476 RZZ393475:RZZ393476 SJV393475:SJV393476 STR393475:STR393476 TDN393475:TDN393476 TNJ393475:TNJ393476 TXF393475:TXF393476 UHB393475:UHB393476 UQX393475:UQX393476 VAT393475:VAT393476 VKP393475:VKP393476 VUL393475:VUL393476 WEH393475:WEH393476 WOD393475:WOD393476 BR459011:BR459012 LN459011:LN459012 VJ459011:VJ459012 AFF459011:AFF459012 APB459011:APB459012 AYX459011:AYX459012 BIT459011:BIT459012 BSP459011:BSP459012 CCL459011:CCL459012 CMH459011:CMH459012 CWD459011:CWD459012 DFZ459011:DFZ459012 DPV459011:DPV459012 DZR459011:DZR459012 EJN459011:EJN459012 ETJ459011:ETJ459012 FDF459011:FDF459012 FNB459011:FNB459012 FWX459011:FWX459012 GGT459011:GGT459012 GQP459011:GQP459012 HAL459011:HAL459012 HKH459011:HKH459012 HUD459011:HUD459012 IDZ459011:IDZ459012 INV459011:INV459012 IXR459011:IXR459012 JHN459011:JHN459012 JRJ459011:JRJ459012 KBF459011:KBF459012 KLB459011:KLB459012 KUX459011:KUX459012 LET459011:LET459012 LOP459011:LOP459012 LYL459011:LYL459012 MIH459011:MIH459012 MSD459011:MSD459012 NBZ459011:NBZ459012 NLV459011:NLV459012 NVR459011:NVR459012 OFN459011:OFN459012 OPJ459011:OPJ459012 OZF459011:OZF459012 PJB459011:PJB459012 PSX459011:PSX459012 QCT459011:QCT459012 QMP459011:QMP459012 QWL459011:QWL459012 RGH459011:RGH459012 RQD459011:RQD459012 RZZ459011:RZZ459012 SJV459011:SJV459012 STR459011:STR459012 TDN459011:TDN459012 TNJ459011:TNJ459012 TXF459011:TXF459012 UHB459011:UHB459012 UQX459011:UQX459012 VAT459011:VAT459012 VKP459011:VKP459012 VUL459011:VUL459012 WEH459011:WEH459012 WOD459011:WOD459012 BR524547:BR524548 LN524547:LN524548 VJ524547:VJ524548 AFF524547:AFF524548 APB524547:APB524548 AYX524547:AYX524548 BIT524547:BIT524548 BSP524547:BSP524548 CCL524547:CCL524548 CMH524547:CMH524548 CWD524547:CWD524548 DFZ524547:DFZ524548 DPV524547:DPV524548 DZR524547:DZR524548 EJN524547:EJN524548 ETJ524547:ETJ524548 FDF524547:FDF524548 FNB524547:FNB524548 FWX524547:FWX524548 GGT524547:GGT524548 GQP524547:GQP524548 HAL524547:HAL524548 HKH524547:HKH524548 HUD524547:HUD524548 IDZ524547:IDZ524548 INV524547:INV524548 IXR524547:IXR524548 JHN524547:JHN524548 JRJ524547:JRJ524548 KBF524547:KBF524548 KLB524547:KLB524548 KUX524547:KUX524548 LET524547:LET524548 LOP524547:LOP524548 LYL524547:LYL524548 MIH524547:MIH524548 MSD524547:MSD524548 NBZ524547:NBZ524548 NLV524547:NLV524548 NVR524547:NVR524548 OFN524547:OFN524548 OPJ524547:OPJ524548 OZF524547:OZF524548 PJB524547:PJB524548 PSX524547:PSX524548 QCT524547:QCT524548 QMP524547:QMP524548 QWL524547:QWL524548 RGH524547:RGH524548 RQD524547:RQD524548 RZZ524547:RZZ524548 SJV524547:SJV524548 STR524547:STR524548 TDN524547:TDN524548 TNJ524547:TNJ524548 TXF524547:TXF524548 UHB524547:UHB524548 UQX524547:UQX524548 VAT524547:VAT524548 VKP524547:VKP524548 VUL524547:VUL524548 WEH524547:WEH524548 WOD524547:WOD524548 BR590083:BR590084 LN590083:LN590084 VJ590083:VJ590084 AFF590083:AFF590084 APB590083:APB590084 AYX590083:AYX590084 BIT590083:BIT590084 BSP590083:BSP590084 CCL590083:CCL590084 CMH590083:CMH590084 CWD590083:CWD590084 DFZ590083:DFZ590084 DPV590083:DPV590084 DZR590083:DZR590084 EJN590083:EJN590084 ETJ590083:ETJ590084 FDF590083:FDF590084 FNB590083:FNB590084 FWX590083:FWX590084 GGT590083:GGT590084 GQP590083:GQP590084 HAL590083:HAL590084 HKH590083:HKH590084 HUD590083:HUD590084 IDZ590083:IDZ590084 INV590083:INV590084 IXR590083:IXR590084 JHN590083:JHN590084 JRJ590083:JRJ590084 KBF590083:KBF590084 KLB590083:KLB590084 KUX590083:KUX590084 LET590083:LET590084 LOP590083:LOP590084 LYL590083:LYL590084 MIH590083:MIH590084 MSD590083:MSD590084 NBZ590083:NBZ590084 NLV590083:NLV590084 NVR590083:NVR590084 OFN590083:OFN590084 OPJ590083:OPJ590084 OZF590083:OZF590084 PJB590083:PJB590084 PSX590083:PSX590084 QCT590083:QCT590084 QMP590083:QMP590084 QWL590083:QWL590084 RGH590083:RGH590084 RQD590083:RQD590084 RZZ590083:RZZ590084 SJV590083:SJV590084 STR590083:STR590084 TDN590083:TDN590084 TNJ590083:TNJ590084 TXF590083:TXF590084 UHB590083:UHB590084 UQX590083:UQX590084 VAT590083:VAT590084 VKP590083:VKP590084 VUL590083:VUL590084 WEH590083:WEH590084 WOD590083:WOD590084 BR655619:BR655620 LN655619:LN655620 VJ655619:VJ655620 AFF655619:AFF655620 APB655619:APB655620 AYX655619:AYX655620 BIT655619:BIT655620 BSP655619:BSP655620 CCL655619:CCL655620 CMH655619:CMH655620 CWD655619:CWD655620 DFZ655619:DFZ655620 DPV655619:DPV655620 DZR655619:DZR655620 EJN655619:EJN655620 ETJ655619:ETJ655620 FDF655619:FDF655620 FNB655619:FNB655620 FWX655619:FWX655620 GGT655619:GGT655620 GQP655619:GQP655620 HAL655619:HAL655620 HKH655619:HKH655620 HUD655619:HUD655620 IDZ655619:IDZ655620 INV655619:INV655620 IXR655619:IXR655620 JHN655619:JHN655620 JRJ655619:JRJ655620 KBF655619:KBF655620 KLB655619:KLB655620 KUX655619:KUX655620 LET655619:LET655620 LOP655619:LOP655620 LYL655619:LYL655620 MIH655619:MIH655620 MSD655619:MSD655620 NBZ655619:NBZ655620 NLV655619:NLV655620 NVR655619:NVR655620 OFN655619:OFN655620 OPJ655619:OPJ655620 OZF655619:OZF655620 PJB655619:PJB655620 PSX655619:PSX655620 QCT655619:QCT655620 QMP655619:QMP655620 QWL655619:QWL655620 RGH655619:RGH655620 RQD655619:RQD655620 RZZ655619:RZZ655620 SJV655619:SJV655620 STR655619:STR655620 TDN655619:TDN655620 TNJ655619:TNJ655620 TXF655619:TXF655620 UHB655619:UHB655620 UQX655619:UQX655620 VAT655619:VAT655620 VKP655619:VKP655620 VUL655619:VUL655620 WEH655619:WEH655620 WOD655619:WOD655620 BR721155:BR721156 LN721155:LN721156 VJ721155:VJ721156 AFF721155:AFF721156 APB721155:APB721156 AYX721155:AYX721156 BIT721155:BIT721156 BSP721155:BSP721156 CCL721155:CCL721156 CMH721155:CMH721156 CWD721155:CWD721156 DFZ721155:DFZ721156 DPV721155:DPV721156 DZR721155:DZR721156 EJN721155:EJN721156 ETJ721155:ETJ721156 FDF721155:FDF721156 FNB721155:FNB721156 FWX721155:FWX721156 GGT721155:GGT721156 GQP721155:GQP721156 HAL721155:HAL721156 HKH721155:HKH721156 HUD721155:HUD721156 IDZ721155:IDZ721156 INV721155:INV721156 IXR721155:IXR721156 JHN721155:JHN721156 JRJ721155:JRJ721156 KBF721155:KBF721156 KLB721155:KLB721156 KUX721155:KUX721156 LET721155:LET721156 LOP721155:LOP721156 LYL721155:LYL721156 MIH721155:MIH721156 MSD721155:MSD721156 NBZ721155:NBZ721156 NLV721155:NLV721156 NVR721155:NVR721156 OFN721155:OFN721156 OPJ721155:OPJ721156 OZF721155:OZF721156 PJB721155:PJB721156 PSX721155:PSX721156 QCT721155:QCT721156 QMP721155:QMP721156 QWL721155:QWL721156 RGH721155:RGH721156 RQD721155:RQD721156 RZZ721155:RZZ721156 SJV721155:SJV721156 STR721155:STR721156 TDN721155:TDN721156 TNJ721155:TNJ721156 TXF721155:TXF721156 UHB721155:UHB721156 UQX721155:UQX721156 VAT721155:VAT721156 VKP721155:VKP721156 VUL721155:VUL721156 WEH721155:WEH721156 WOD721155:WOD721156 BR786691:BR786692 LN786691:LN786692 VJ786691:VJ786692 AFF786691:AFF786692 APB786691:APB786692 AYX786691:AYX786692 BIT786691:BIT786692 BSP786691:BSP786692 CCL786691:CCL786692 CMH786691:CMH786692 CWD786691:CWD786692 DFZ786691:DFZ786692 DPV786691:DPV786692 DZR786691:DZR786692 EJN786691:EJN786692 ETJ786691:ETJ786692 FDF786691:FDF786692 FNB786691:FNB786692 FWX786691:FWX786692 GGT786691:GGT786692 GQP786691:GQP786692 HAL786691:HAL786692 HKH786691:HKH786692 HUD786691:HUD786692 IDZ786691:IDZ786692 INV786691:INV786692 IXR786691:IXR786692 JHN786691:JHN786692 JRJ786691:JRJ786692 KBF786691:KBF786692 KLB786691:KLB786692 KUX786691:KUX786692 LET786691:LET786692 LOP786691:LOP786692 LYL786691:LYL786692 MIH786691:MIH786692 MSD786691:MSD786692 NBZ786691:NBZ786692 NLV786691:NLV786692 NVR786691:NVR786692 OFN786691:OFN786692 OPJ786691:OPJ786692 OZF786691:OZF786692 PJB786691:PJB786692 PSX786691:PSX786692 QCT786691:QCT786692 QMP786691:QMP786692 QWL786691:QWL786692 RGH786691:RGH786692 RQD786691:RQD786692 RZZ786691:RZZ786692 SJV786691:SJV786692 STR786691:STR786692 TDN786691:TDN786692 TNJ786691:TNJ786692 TXF786691:TXF786692 UHB786691:UHB786692 UQX786691:UQX786692 VAT786691:VAT786692 VKP786691:VKP786692 VUL786691:VUL786692 WEH786691:WEH786692 WOD786691:WOD786692 BR852227:BR852228 LN852227:LN852228 VJ852227:VJ852228 AFF852227:AFF852228 APB852227:APB852228 AYX852227:AYX852228 BIT852227:BIT852228 BSP852227:BSP852228 CCL852227:CCL852228 CMH852227:CMH852228 CWD852227:CWD852228 DFZ852227:DFZ852228 DPV852227:DPV852228 DZR852227:DZR852228 EJN852227:EJN852228 ETJ852227:ETJ852228 FDF852227:FDF852228 FNB852227:FNB852228 FWX852227:FWX852228 GGT852227:GGT852228 GQP852227:GQP852228 HAL852227:HAL852228 HKH852227:HKH852228 HUD852227:HUD852228 IDZ852227:IDZ852228 INV852227:INV852228 IXR852227:IXR852228 JHN852227:JHN852228 JRJ852227:JRJ852228 KBF852227:KBF852228 KLB852227:KLB852228 KUX852227:KUX852228 LET852227:LET852228 LOP852227:LOP852228 LYL852227:LYL852228 MIH852227:MIH852228 MSD852227:MSD852228 NBZ852227:NBZ852228 NLV852227:NLV852228 NVR852227:NVR852228 OFN852227:OFN852228 OPJ852227:OPJ852228 OZF852227:OZF852228 PJB852227:PJB852228 PSX852227:PSX852228 QCT852227:QCT852228 QMP852227:QMP852228 QWL852227:QWL852228 RGH852227:RGH852228 RQD852227:RQD852228 RZZ852227:RZZ852228 SJV852227:SJV852228 STR852227:STR852228 TDN852227:TDN852228 TNJ852227:TNJ852228 TXF852227:TXF852228 UHB852227:UHB852228 UQX852227:UQX852228 VAT852227:VAT852228 VKP852227:VKP852228 VUL852227:VUL852228 WEH852227:WEH852228 WOD852227:WOD852228 BR917763:BR917764 LN917763:LN917764 VJ917763:VJ917764 AFF917763:AFF917764 APB917763:APB917764 AYX917763:AYX917764 BIT917763:BIT917764 BSP917763:BSP917764 CCL917763:CCL917764 CMH917763:CMH917764 CWD917763:CWD917764 DFZ917763:DFZ917764 DPV917763:DPV917764 DZR917763:DZR917764 EJN917763:EJN917764 ETJ917763:ETJ917764 FDF917763:FDF917764 FNB917763:FNB917764 FWX917763:FWX917764 GGT917763:GGT917764 GQP917763:GQP917764 HAL917763:HAL917764 HKH917763:HKH917764 HUD917763:HUD917764 IDZ917763:IDZ917764 INV917763:INV917764 IXR917763:IXR917764 JHN917763:JHN917764 JRJ917763:JRJ917764 KBF917763:KBF917764 KLB917763:KLB917764 KUX917763:KUX917764 LET917763:LET917764 LOP917763:LOP917764 LYL917763:LYL917764 MIH917763:MIH917764 MSD917763:MSD917764 NBZ917763:NBZ917764 NLV917763:NLV917764 NVR917763:NVR917764 OFN917763:OFN917764 OPJ917763:OPJ917764 OZF917763:OZF917764 PJB917763:PJB917764 PSX917763:PSX917764 QCT917763:QCT917764 QMP917763:QMP917764 QWL917763:QWL917764 RGH917763:RGH917764 RQD917763:RQD917764 RZZ917763:RZZ917764 SJV917763:SJV917764 STR917763:STR917764 TDN917763:TDN917764 TNJ917763:TNJ917764 TXF917763:TXF917764 UHB917763:UHB917764 UQX917763:UQX917764 VAT917763:VAT917764 VKP917763:VKP917764 VUL917763:VUL917764 WEH917763:WEH917764 WOD917763:WOD917764 BR983299:BR983300 LN983299:LN983300 VJ983299:VJ983300 AFF983299:AFF983300 APB983299:APB983300 AYX983299:AYX983300 BIT983299:BIT983300 BSP983299:BSP983300 CCL983299:CCL983300 CMH983299:CMH983300 CWD983299:CWD983300 DFZ983299:DFZ983300 DPV983299:DPV983300 DZR983299:DZR983300 EJN983299:EJN983300 ETJ983299:ETJ983300 FDF983299:FDF983300 FNB983299:FNB983300 FWX983299:FWX983300 GGT983299:GGT983300 GQP983299:GQP983300 HAL983299:HAL983300 HKH983299:HKH983300 HUD983299:HUD983300 IDZ983299:IDZ983300 INV983299:INV983300 IXR983299:IXR983300 JHN983299:JHN983300 JRJ983299:JRJ983300 KBF983299:KBF983300 KLB983299:KLB983300 KUX983299:KUX983300 LET983299:LET983300 LOP983299:LOP983300 LYL983299:LYL983300 MIH983299:MIH983300 MSD983299:MSD983300 NBZ983299:NBZ983300 NLV983299:NLV983300 NVR983299:NVR983300 OFN983299:OFN983300 OPJ983299:OPJ983300 OZF983299:OZF983300 PJB983299:PJB983300 PSX983299:PSX983300 QCT983299:QCT983300 QMP983299:QMP983300 QWL983299:QWL983300 RGH983299:RGH983300 RQD983299:RQD983300 RZZ983299:RZZ983300 SJV983299:SJV983300 STR983299:STR983300 TDN983299:TDN983300 TNJ983299:TNJ983300 TXF983299:TXF983300 UHB983299:UHB983300 UQX983299:UQX983300 VAT983299:VAT983300 VKP983299:VKP983300 VUL983299:VUL983300 WEH983299:WEH983300 WOD983299:WOD983300 BU65795:BU65796 LQ65795:LQ65796 VM65795:VM65796 AFI65795:AFI65796 APE65795:APE65796 AZA65795:AZA65796 BIW65795:BIW65796 BSS65795:BSS65796 CCO65795:CCO65796 CMK65795:CMK65796 CWG65795:CWG65796 DGC65795:DGC65796 DPY65795:DPY65796 DZU65795:DZU65796 EJQ65795:EJQ65796 ETM65795:ETM65796 FDI65795:FDI65796 FNE65795:FNE65796 FXA65795:FXA65796 GGW65795:GGW65796 GQS65795:GQS65796 HAO65795:HAO65796 HKK65795:HKK65796 HUG65795:HUG65796 IEC65795:IEC65796 INY65795:INY65796 IXU65795:IXU65796 JHQ65795:JHQ65796 JRM65795:JRM65796 KBI65795:KBI65796 KLE65795:KLE65796 KVA65795:KVA65796 LEW65795:LEW65796 LOS65795:LOS65796 LYO65795:LYO65796 MIK65795:MIK65796 MSG65795:MSG65796 NCC65795:NCC65796 NLY65795:NLY65796 NVU65795:NVU65796 OFQ65795:OFQ65796 OPM65795:OPM65796 OZI65795:OZI65796 PJE65795:PJE65796 PTA65795:PTA65796 QCW65795:QCW65796 QMS65795:QMS65796 QWO65795:QWO65796 RGK65795:RGK65796 RQG65795:RQG65796 SAC65795:SAC65796 SJY65795:SJY65796 STU65795:STU65796 TDQ65795:TDQ65796 TNM65795:TNM65796 TXI65795:TXI65796 UHE65795:UHE65796 URA65795:URA65796 VAW65795:VAW65796 VKS65795:VKS65796 VUO65795:VUO65796 WEK65795:WEK65796 WOG65795:WOG65796 BU131331:BU131332 LQ131331:LQ131332 VM131331:VM131332 AFI131331:AFI131332 APE131331:APE131332 AZA131331:AZA131332 BIW131331:BIW131332 BSS131331:BSS131332 CCO131331:CCO131332 CMK131331:CMK131332 CWG131331:CWG131332 DGC131331:DGC131332 DPY131331:DPY131332 DZU131331:DZU131332 EJQ131331:EJQ131332 ETM131331:ETM131332 FDI131331:FDI131332 FNE131331:FNE131332 FXA131331:FXA131332 GGW131331:GGW131332 GQS131331:GQS131332 HAO131331:HAO131332 HKK131331:HKK131332 HUG131331:HUG131332 IEC131331:IEC131332 INY131331:INY131332 IXU131331:IXU131332 JHQ131331:JHQ131332 JRM131331:JRM131332 KBI131331:KBI131332 KLE131331:KLE131332 KVA131331:KVA131332 LEW131331:LEW131332 LOS131331:LOS131332 LYO131331:LYO131332 MIK131331:MIK131332 MSG131331:MSG131332 NCC131331:NCC131332 NLY131331:NLY131332 NVU131331:NVU131332 OFQ131331:OFQ131332 OPM131331:OPM131332 OZI131331:OZI131332 PJE131331:PJE131332 PTA131331:PTA131332 QCW131331:QCW131332 QMS131331:QMS131332 QWO131331:QWO131332 RGK131331:RGK131332 RQG131331:RQG131332 SAC131331:SAC131332 SJY131331:SJY131332 STU131331:STU131332 TDQ131331:TDQ131332 TNM131331:TNM131332 TXI131331:TXI131332 UHE131331:UHE131332 URA131331:URA131332 VAW131331:VAW131332 VKS131331:VKS131332 VUO131331:VUO131332 WEK131331:WEK131332 WOG131331:WOG131332 BU196867:BU196868 LQ196867:LQ196868 VM196867:VM196868 AFI196867:AFI196868 APE196867:APE196868 AZA196867:AZA196868 BIW196867:BIW196868 BSS196867:BSS196868 CCO196867:CCO196868 CMK196867:CMK196868 CWG196867:CWG196868 DGC196867:DGC196868 DPY196867:DPY196868 DZU196867:DZU196868 EJQ196867:EJQ196868 ETM196867:ETM196868 FDI196867:FDI196868 FNE196867:FNE196868 FXA196867:FXA196868 GGW196867:GGW196868 GQS196867:GQS196868 HAO196867:HAO196868 HKK196867:HKK196868 HUG196867:HUG196868 IEC196867:IEC196868 INY196867:INY196868 IXU196867:IXU196868 JHQ196867:JHQ196868 JRM196867:JRM196868 KBI196867:KBI196868 KLE196867:KLE196868 KVA196867:KVA196868 LEW196867:LEW196868 LOS196867:LOS196868 LYO196867:LYO196868 MIK196867:MIK196868 MSG196867:MSG196868 NCC196867:NCC196868 NLY196867:NLY196868 NVU196867:NVU196868 OFQ196867:OFQ196868 OPM196867:OPM196868 OZI196867:OZI196868 PJE196867:PJE196868 PTA196867:PTA196868 QCW196867:QCW196868 QMS196867:QMS196868 QWO196867:QWO196868 RGK196867:RGK196868 RQG196867:RQG196868 SAC196867:SAC196868 SJY196867:SJY196868 STU196867:STU196868 TDQ196867:TDQ196868 TNM196867:TNM196868 TXI196867:TXI196868 UHE196867:UHE196868 URA196867:URA196868 VAW196867:VAW196868 VKS196867:VKS196868 VUO196867:VUO196868 WEK196867:WEK196868 WOG196867:WOG196868 BU262403:BU262404 LQ262403:LQ262404 VM262403:VM262404 AFI262403:AFI262404 APE262403:APE262404 AZA262403:AZA262404 BIW262403:BIW262404 BSS262403:BSS262404 CCO262403:CCO262404 CMK262403:CMK262404 CWG262403:CWG262404 DGC262403:DGC262404 DPY262403:DPY262404 DZU262403:DZU262404 EJQ262403:EJQ262404 ETM262403:ETM262404 FDI262403:FDI262404 FNE262403:FNE262404 FXA262403:FXA262404 GGW262403:GGW262404 GQS262403:GQS262404 HAO262403:HAO262404 HKK262403:HKK262404 HUG262403:HUG262404 IEC262403:IEC262404 INY262403:INY262404 IXU262403:IXU262404 JHQ262403:JHQ262404 JRM262403:JRM262404 KBI262403:KBI262404 KLE262403:KLE262404 KVA262403:KVA262404 LEW262403:LEW262404 LOS262403:LOS262404 LYO262403:LYO262404 MIK262403:MIK262404 MSG262403:MSG262404 NCC262403:NCC262404 NLY262403:NLY262404 NVU262403:NVU262404 OFQ262403:OFQ262404 OPM262403:OPM262404 OZI262403:OZI262404 PJE262403:PJE262404 PTA262403:PTA262404 QCW262403:QCW262404 QMS262403:QMS262404 QWO262403:QWO262404 RGK262403:RGK262404 RQG262403:RQG262404 SAC262403:SAC262404 SJY262403:SJY262404 STU262403:STU262404 TDQ262403:TDQ262404 TNM262403:TNM262404 TXI262403:TXI262404 UHE262403:UHE262404 URA262403:URA262404 VAW262403:VAW262404 VKS262403:VKS262404 VUO262403:VUO262404 WEK262403:WEK262404 WOG262403:WOG262404 BU327939:BU327940 LQ327939:LQ327940 VM327939:VM327940 AFI327939:AFI327940 APE327939:APE327940 AZA327939:AZA327940 BIW327939:BIW327940 BSS327939:BSS327940 CCO327939:CCO327940 CMK327939:CMK327940 CWG327939:CWG327940 DGC327939:DGC327940 DPY327939:DPY327940 DZU327939:DZU327940 EJQ327939:EJQ327940 ETM327939:ETM327940 FDI327939:FDI327940 FNE327939:FNE327940 FXA327939:FXA327940 GGW327939:GGW327940 GQS327939:GQS327940 HAO327939:HAO327940 HKK327939:HKK327940 HUG327939:HUG327940 IEC327939:IEC327940 INY327939:INY327940 IXU327939:IXU327940 JHQ327939:JHQ327940 JRM327939:JRM327940 KBI327939:KBI327940 KLE327939:KLE327940 KVA327939:KVA327940 LEW327939:LEW327940 LOS327939:LOS327940 LYO327939:LYO327940 MIK327939:MIK327940 MSG327939:MSG327940 NCC327939:NCC327940 NLY327939:NLY327940 NVU327939:NVU327940 OFQ327939:OFQ327940 OPM327939:OPM327940 OZI327939:OZI327940 PJE327939:PJE327940 PTA327939:PTA327940 QCW327939:QCW327940 QMS327939:QMS327940 QWO327939:QWO327940 RGK327939:RGK327940 RQG327939:RQG327940 SAC327939:SAC327940 SJY327939:SJY327940 STU327939:STU327940 TDQ327939:TDQ327940 TNM327939:TNM327940 TXI327939:TXI327940 UHE327939:UHE327940 URA327939:URA327940 VAW327939:VAW327940 VKS327939:VKS327940 VUO327939:VUO327940 WEK327939:WEK327940 WOG327939:WOG327940 BU393475:BU393476 LQ393475:LQ393476 VM393475:VM393476 AFI393475:AFI393476 APE393475:APE393476 AZA393475:AZA393476 BIW393475:BIW393476 BSS393475:BSS393476 CCO393475:CCO393476 CMK393475:CMK393476 CWG393475:CWG393476 DGC393475:DGC393476 DPY393475:DPY393476 DZU393475:DZU393476 EJQ393475:EJQ393476 ETM393475:ETM393476 FDI393475:FDI393476 FNE393475:FNE393476 FXA393475:FXA393476 GGW393475:GGW393476 GQS393475:GQS393476 HAO393475:HAO393476 HKK393475:HKK393476 HUG393475:HUG393476 IEC393475:IEC393476 INY393475:INY393476 IXU393475:IXU393476 JHQ393475:JHQ393476 JRM393475:JRM393476 KBI393475:KBI393476 KLE393475:KLE393476 KVA393475:KVA393476 LEW393475:LEW393476 LOS393475:LOS393476 LYO393475:LYO393476 MIK393475:MIK393476 MSG393475:MSG393476 NCC393475:NCC393476 NLY393475:NLY393476 NVU393475:NVU393476 OFQ393475:OFQ393476 OPM393475:OPM393476 OZI393475:OZI393476 PJE393475:PJE393476 PTA393475:PTA393476 QCW393475:QCW393476 QMS393475:QMS393476 QWO393475:QWO393476 RGK393475:RGK393476 RQG393475:RQG393476 SAC393475:SAC393476 SJY393475:SJY393476 STU393475:STU393476 TDQ393475:TDQ393476 TNM393475:TNM393476 TXI393475:TXI393476 UHE393475:UHE393476 URA393475:URA393476 VAW393475:VAW393476 VKS393475:VKS393476 VUO393475:VUO393476 WEK393475:WEK393476 WOG393475:WOG393476 BU459011:BU459012 LQ459011:LQ459012 VM459011:VM459012 AFI459011:AFI459012 APE459011:APE459012 AZA459011:AZA459012 BIW459011:BIW459012 BSS459011:BSS459012 CCO459011:CCO459012 CMK459011:CMK459012 CWG459011:CWG459012 DGC459011:DGC459012 DPY459011:DPY459012 DZU459011:DZU459012 EJQ459011:EJQ459012 ETM459011:ETM459012 FDI459011:FDI459012 FNE459011:FNE459012 FXA459011:FXA459012 GGW459011:GGW459012 GQS459011:GQS459012 HAO459011:HAO459012 HKK459011:HKK459012 HUG459011:HUG459012 IEC459011:IEC459012 INY459011:INY459012 IXU459011:IXU459012 JHQ459011:JHQ459012 JRM459011:JRM459012 KBI459011:KBI459012 KLE459011:KLE459012 KVA459011:KVA459012 LEW459011:LEW459012 LOS459011:LOS459012 LYO459011:LYO459012 MIK459011:MIK459012 MSG459011:MSG459012 NCC459011:NCC459012 NLY459011:NLY459012 NVU459011:NVU459012 OFQ459011:OFQ459012 OPM459011:OPM459012 OZI459011:OZI459012 PJE459011:PJE459012 PTA459011:PTA459012 QCW459011:QCW459012 QMS459011:QMS459012 QWO459011:QWO459012 RGK459011:RGK459012 RQG459011:RQG459012 SAC459011:SAC459012 SJY459011:SJY459012 STU459011:STU459012 TDQ459011:TDQ459012 TNM459011:TNM459012 TXI459011:TXI459012 UHE459011:UHE459012 URA459011:URA459012 VAW459011:VAW459012 VKS459011:VKS459012 VUO459011:VUO459012 WEK459011:WEK459012 WOG459011:WOG459012 BU524547:BU524548 LQ524547:LQ524548 VM524547:VM524548 AFI524547:AFI524548 APE524547:APE524548 AZA524547:AZA524548 BIW524547:BIW524548 BSS524547:BSS524548 CCO524547:CCO524548 CMK524547:CMK524548 CWG524547:CWG524548 DGC524547:DGC524548 DPY524547:DPY524548 DZU524547:DZU524548 EJQ524547:EJQ524548 ETM524547:ETM524548 FDI524547:FDI524548 FNE524547:FNE524548 FXA524547:FXA524548 GGW524547:GGW524548 GQS524547:GQS524548 HAO524547:HAO524548 HKK524547:HKK524548 HUG524547:HUG524548 IEC524547:IEC524548 INY524547:INY524548 IXU524547:IXU524548 JHQ524547:JHQ524548 JRM524547:JRM524548 KBI524547:KBI524548 KLE524547:KLE524548 KVA524547:KVA524548 LEW524547:LEW524548 LOS524547:LOS524548 LYO524547:LYO524548 MIK524547:MIK524548 MSG524547:MSG524548 NCC524547:NCC524548 NLY524547:NLY524548 NVU524547:NVU524548 OFQ524547:OFQ524548 OPM524547:OPM524548 OZI524547:OZI524548 PJE524547:PJE524548 PTA524547:PTA524548 QCW524547:QCW524548 QMS524547:QMS524548 QWO524547:QWO524548 RGK524547:RGK524548 RQG524547:RQG524548 SAC524547:SAC524548 SJY524547:SJY524548 STU524547:STU524548 TDQ524547:TDQ524548 TNM524547:TNM524548 TXI524547:TXI524548 UHE524547:UHE524548 URA524547:URA524548 VAW524547:VAW524548 VKS524547:VKS524548 VUO524547:VUO524548 WEK524547:WEK524548 WOG524547:WOG524548 BU590083:BU590084 LQ590083:LQ590084 VM590083:VM590084 AFI590083:AFI590084 APE590083:APE590084 AZA590083:AZA590084 BIW590083:BIW590084 BSS590083:BSS590084 CCO590083:CCO590084 CMK590083:CMK590084 CWG590083:CWG590084 DGC590083:DGC590084 DPY590083:DPY590084 DZU590083:DZU590084 EJQ590083:EJQ590084 ETM590083:ETM590084 FDI590083:FDI590084 FNE590083:FNE590084 FXA590083:FXA590084 GGW590083:GGW590084 GQS590083:GQS590084 HAO590083:HAO590084 HKK590083:HKK590084 HUG590083:HUG590084 IEC590083:IEC590084 INY590083:INY590084 IXU590083:IXU590084 JHQ590083:JHQ590084 JRM590083:JRM590084 KBI590083:KBI590084 KLE590083:KLE590084 KVA590083:KVA590084 LEW590083:LEW590084 LOS590083:LOS590084 LYO590083:LYO590084 MIK590083:MIK590084 MSG590083:MSG590084 NCC590083:NCC590084 NLY590083:NLY590084 NVU590083:NVU590084 OFQ590083:OFQ590084 OPM590083:OPM590084 OZI590083:OZI590084 PJE590083:PJE590084 PTA590083:PTA590084 QCW590083:QCW590084 QMS590083:QMS590084 QWO590083:QWO590084 RGK590083:RGK590084 RQG590083:RQG590084 SAC590083:SAC590084 SJY590083:SJY590084 STU590083:STU590084 TDQ590083:TDQ590084 TNM590083:TNM590084 TXI590083:TXI590084 UHE590083:UHE590084 URA590083:URA590084 VAW590083:VAW590084 VKS590083:VKS590084 VUO590083:VUO590084 WEK590083:WEK590084 WOG590083:WOG590084 BU655619:BU655620 LQ655619:LQ655620 VM655619:VM655620 AFI655619:AFI655620 APE655619:APE655620 AZA655619:AZA655620 BIW655619:BIW655620 BSS655619:BSS655620 CCO655619:CCO655620 CMK655619:CMK655620 CWG655619:CWG655620 DGC655619:DGC655620 DPY655619:DPY655620 DZU655619:DZU655620 EJQ655619:EJQ655620 ETM655619:ETM655620 FDI655619:FDI655620 FNE655619:FNE655620 FXA655619:FXA655620 GGW655619:GGW655620 GQS655619:GQS655620 HAO655619:HAO655620 HKK655619:HKK655620 HUG655619:HUG655620 IEC655619:IEC655620 INY655619:INY655620 IXU655619:IXU655620 JHQ655619:JHQ655620 JRM655619:JRM655620 KBI655619:KBI655620 KLE655619:KLE655620 KVA655619:KVA655620 LEW655619:LEW655620 LOS655619:LOS655620 LYO655619:LYO655620 MIK655619:MIK655620 MSG655619:MSG655620 NCC655619:NCC655620 NLY655619:NLY655620 NVU655619:NVU655620 OFQ655619:OFQ655620 OPM655619:OPM655620 OZI655619:OZI655620 PJE655619:PJE655620 PTA655619:PTA655620 QCW655619:QCW655620 QMS655619:QMS655620 QWO655619:QWO655620 RGK655619:RGK655620 RQG655619:RQG655620 SAC655619:SAC655620 SJY655619:SJY655620 STU655619:STU655620 TDQ655619:TDQ655620 TNM655619:TNM655620 TXI655619:TXI655620 UHE655619:UHE655620 URA655619:URA655620 VAW655619:VAW655620 VKS655619:VKS655620 VUO655619:VUO655620 WEK655619:WEK655620 WOG655619:WOG655620 BU721155:BU721156 LQ721155:LQ721156 VM721155:VM721156 AFI721155:AFI721156 APE721155:APE721156 AZA721155:AZA721156 BIW721155:BIW721156 BSS721155:BSS721156 CCO721155:CCO721156 CMK721155:CMK721156 CWG721155:CWG721156 DGC721155:DGC721156 DPY721155:DPY721156 DZU721155:DZU721156 EJQ721155:EJQ721156 ETM721155:ETM721156 FDI721155:FDI721156 FNE721155:FNE721156 FXA721155:FXA721156 GGW721155:GGW721156 GQS721155:GQS721156 HAO721155:HAO721156 HKK721155:HKK721156 HUG721155:HUG721156 IEC721155:IEC721156 INY721155:INY721156 IXU721155:IXU721156 JHQ721155:JHQ721156 JRM721155:JRM721156 KBI721155:KBI721156 KLE721155:KLE721156 KVA721155:KVA721156 LEW721155:LEW721156 LOS721155:LOS721156 LYO721155:LYO721156 MIK721155:MIK721156 MSG721155:MSG721156 NCC721155:NCC721156 NLY721155:NLY721156 NVU721155:NVU721156 OFQ721155:OFQ721156 OPM721155:OPM721156 OZI721155:OZI721156 PJE721155:PJE721156 PTA721155:PTA721156 QCW721155:QCW721156 QMS721155:QMS721156 QWO721155:QWO721156 RGK721155:RGK721156 RQG721155:RQG721156 SAC721155:SAC721156 SJY721155:SJY721156 STU721155:STU721156 TDQ721155:TDQ721156 TNM721155:TNM721156 TXI721155:TXI721156 UHE721155:UHE721156 URA721155:URA721156 VAW721155:VAW721156 VKS721155:VKS721156 VUO721155:VUO721156 WEK721155:WEK721156 WOG721155:WOG721156 BU786691:BU786692 LQ786691:LQ786692 VM786691:VM786692 AFI786691:AFI786692 APE786691:APE786692 AZA786691:AZA786692 BIW786691:BIW786692 BSS786691:BSS786692 CCO786691:CCO786692 CMK786691:CMK786692 CWG786691:CWG786692 DGC786691:DGC786692 DPY786691:DPY786692 DZU786691:DZU786692 EJQ786691:EJQ786692 ETM786691:ETM786692 FDI786691:FDI786692 FNE786691:FNE786692 FXA786691:FXA786692 GGW786691:GGW786692 GQS786691:GQS786692 HAO786691:HAO786692 HKK786691:HKK786692 HUG786691:HUG786692 IEC786691:IEC786692 INY786691:INY786692 IXU786691:IXU786692 JHQ786691:JHQ786692 JRM786691:JRM786692 KBI786691:KBI786692 KLE786691:KLE786692 KVA786691:KVA786692 LEW786691:LEW786692 LOS786691:LOS786692 LYO786691:LYO786692 MIK786691:MIK786692 MSG786691:MSG786692 NCC786691:NCC786692 NLY786691:NLY786692 NVU786691:NVU786692 OFQ786691:OFQ786692 OPM786691:OPM786692 OZI786691:OZI786692 PJE786691:PJE786692 PTA786691:PTA786692 QCW786691:QCW786692 QMS786691:QMS786692 QWO786691:QWO786692 RGK786691:RGK786692 RQG786691:RQG786692 SAC786691:SAC786692 SJY786691:SJY786692 STU786691:STU786692 TDQ786691:TDQ786692 TNM786691:TNM786692 TXI786691:TXI786692 UHE786691:UHE786692 URA786691:URA786692 VAW786691:VAW786692 VKS786691:VKS786692 VUO786691:VUO786692 WEK786691:WEK786692 WOG786691:WOG786692 BU852227:BU852228 LQ852227:LQ852228 VM852227:VM852228 AFI852227:AFI852228 APE852227:APE852228 AZA852227:AZA852228 BIW852227:BIW852228 BSS852227:BSS852228 CCO852227:CCO852228 CMK852227:CMK852228 CWG852227:CWG852228 DGC852227:DGC852228 DPY852227:DPY852228 DZU852227:DZU852228 EJQ852227:EJQ852228 ETM852227:ETM852228 FDI852227:FDI852228 FNE852227:FNE852228 FXA852227:FXA852228 GGW852227:GGW852228 GQS852227:GQS852228 HAO852227:HAO852228 HKK852227:HKK852228 HUG852227:HUG852228 IEC852227:IEC852228 INY852227:INY852228 IXU852227:IXU852228 JHQ852227:JHQ852228 JRM852227:JRM852228 KBI852227:KBI852228 KLE852227:KLE852228 KVA852227:KVA852228 LEW852227:LEW852228 LOS852227:LOS852228 LYO852227:LYO852228 MIK852227:MIK852228 MSG852227:MSG852228 NCC852227:NCC852228 NLY852227:NLY852228 NVU852227:NVU852228 OFQ852227:OFQ852228 OPM852227:OPM852228 OZI852227:OZI852228 PJE852227:PJE852228 PTA852227:PTA852228 QCW852227:QCW852228 QMS852227:QMS852228 QWO852227:QWO852228 RGK852227:RGK852228 RQG852227:RQG852228 SAC852227:SAC852228 SJY852227:SJY852228 STU852227:STU852228 TDQ852227:TDQ852228 TNM852227:TNM852228 TXI852227:TXI852228 UHE852227:UHE852228 URA852227:URA852228 VAW852227:VAW852228 VKS852227:VKS852228 VUO852227:VUO852228 WEK852227:WEK852228 WOG852227:WOG852228 BU917763:BU917764 LQ917763:LQ917764 VM917763:VM917764 AFI917763:AFI917764 APE917763:APE917764 AZA917763:AZA917764 BIW917763:BIW917764 BSS917763:BSS917764 CCO917763:CCO917764 CMK917763:CMK917764 CWG917763:CWG917764 DGC917763:DGC917764 DPY917763:DPY917764 DZU917763:DZU917764 EJQ917763:EJQ917764 ETM917763:ETM917764 FDI917763:FDI917764 FNE917763:FNE917764 FXA917763:FXA917764 GGW917763:GGW917764 GQS917763:GQS917764 HAO917763:HAO917764 HKK917763:HKK917764 HUG917763:HUG917764 IEC917763:IEC917764 INY917763:INY917764 IXU917763:IXU917764 JHQ917763:JHQ917764 JRM917763:JRM917764 KBI917763:KBI917764 KLE917763:KLE917764 KVA917763:KVA917764 LEW917763:LEW917764 LOS917763:LOS917764 LYO917763:LYO917764 MIK917763:MIK917764 MSG917763:MSG917764 NCC917763:NCC917764 NLY917763:NLY917764 NVU917763:NVU917764 OFQ917763:OFQ917764 OPM917763:OPM917764 OZI917763:OZI917764 PJE917763:PJE917764 PTA917763:PTA917764 QCW917763:QCW917764 QMS917763:QMS917764 QWO917763:QWO917764 RGK917763:RGK917764 RQG917763:RQG917764 SAC917763:SAC917764 SJY917763:SJY917764 STU917763:STU917764 TDQ917763:TDQ917764 TNM917763:TNM917764 TXI917763:TXI917764 UHE917763:UHE917764 URA917763:URA917764 VAW917763:VAW917764 VKS917763:VKS917764 VUO917763:VUO917764 WEK917763:WEK917764 WOG917763:WOG917764 BU983299:BU983300 LQ983299:LQ983300 VM983299:VM983300 AFI983299:AFI983300 APE983299:APE983300 AZA983299:AZA983300 BIW983299:BIW983300 BSS983299:BSS983300 CCO983299:CCO983300 CMK983299:CMK983300 CWG983299:CWG983300 DGC983299:DGC983300 DPY983299:DPY983300 DZU983299:DZU983300 EJQ983299:EJQ983300 ETM983299:ETM983300 FDI983299:FDI983300 FNE983299:FNE983300 FXA983299:FXA983300 GGW983299:GGW983300 GQS983299:GQS983300 HAO983299:HAO983300 HKK983299:HKK983300 HUG983299:HUG983300 IEC983299:IEC983300 INY983299:INY983300 IXU983299:IXU983300 JHQ983299:JHQ983300 JRM983299:JRM983300 KBI983299:KBI983300 KLE983299:KLE983300 KVA983299:KVA983300 LEW983299:LEW983300 LOS983299:LOS983300 LYO983299:LYO983300 MIK983299:MIK983300 MSG983299:MSG983300 NCC983299:NCC983300 NLY983299:NLY983300 NVU983299:NVU983300 OFQ983299:OFQ983300 OPM983299:OPM983300 OZI983299:OZI983300 PJE983299:PJE983300 PTA983299:PTA983300 QCW983299:QCW983300 QMS983299:QMS983300 QWO983299:QWO983300 RGK983299:RGK983300 RQG983299:RQG983300 SAC983299:SAC983300 SJY983299:SJY983300 STU983299:STU983300 TDQ983299:TDQ983300 TNM983299:TNM983300 TXI983299:TXI983300 UHE983299:UHE983300 URA983299:URA983300 VAW983299:VAW983300 VKS983299:VKS983300 VUO983299:VUO983300 WEK983299:WEK983300 WOG983299:WOG983300 BO65795:BO65796 LK65795:LK65796 VG65795:VG65796 AFC65795:AFC65796 AOY65795:AOY65796 AYU65795:AYU65796 BIQ65795:BIQ65796 BSM65795:BSM65796 CCI65795:CCI65796 CME65795:CME65796 CWA65795:CWA65796 DFW65795:DFW65796 DPS65795:DPS65796 DZO65795:DZO65796 EJK65795:EJK65796 ETG65795:ETG65796 FDC65795:FDC65796 FMY65795:FMY65796 FWU65795:FWU65796 GGQ65795:GGQ65796 GQM65795:GQM65796 HAI65795:HAI65796 HKE65795:HKE65796 HUA65795:HUA65796 IDW65795:IDW65796 INS65795:INS65796 IXO65795:IXO65796 JHK65795:JHK65796 JRG65795:JRG65796 KBC65795:KBC65796 KKY65795:KKY65796 KUU65795:KUU65796 LEQ65795:LEQ65796 LOM65795:LOM65796 LYI65795:LYI65796 MIE65795:MIE65796 MSA65795:MSA65796 NBW65795:NBW65796 NLS65795:NLS65796 NVO65795:NVO65796 OFK65795:OFK65796 OPG65795:OPG65796 OZC65795:OZC65796 PIY65795:PIY65796 PSU65795:PSU65796 QCQ65795:QCQ65796 QMM65795:QMM65796 QWI65795:QWI65796 RGE65795:RGE65796 RQA65795:RQA65796 RZW65795:RZW65796 SJS65795:SJS65796 STO65795:STO65796 TDK65795:TDK65796 TNG65795:TNG65796 TXC65795:TXC65796 UGY65795:UGY65796 UQU65795:UQU65796 VAQ65795:VAQ65796 VKM65795:VKM65796 VUI65795:VUI65796 WEE65795:WEE65796 WOA65795:WOA65796 BO131331:BO131332 LK131331:LK131332 VG131331:VG131332 AFC131331:AFC131332 AOY131331:AOY131332 AYU131331:AYU131332 BIQ131331:BIQ131332 BSM131331:BSM131332 CCI131331:CCI131332 CME131331:CME131332 CWA131331:CWA131332 DFW131331:DFW131332 DPS131331:DPS131332 DZO131331:DZO131332 EJK131331:EJK131332 ETG131331:ETG131332 FDC131331:FDC131332 FMY131331:FMY131332 FWU131331:FWU131332 GGQ131331:GGQ131332 GQM131331:GQM131332 HAI131331:HAI131332 HKE131331:HKE131332 HUA131331:HUA131332 IDW131331:IDW131332 INS131331:INS131332 IXO131331:IXO131332 JHK131331:JHK131332 JRG131331:JRG131332 KBC131331:KBC131332 KKY131331:KKY131332 KUU131331:KUU131332 LEQ131331:LEQ131332 LOM131331:LOM131332 LYI131331:LYI131332 MIE131331:MIE131332 MSA131331:MSA131332 NBW131331:NBW131332 NLS131331:NLS131332 NVO131331:NVO131332 OFK131331:OFK131332 OPG131331:OPG131332 OZC131331:OZC131332 PIY131331:PIY131332 PSU131331:PSU131332 QCQ131331:QCQ131332 QMM131331:QMM131332 QWI131331:QWI131332 RGE131331:RGE131332 RQA131331:RQA131332 RZW131331:RZW131332 SJS131331:SJS131332 STO131331:STO131332 TDK131331:TDK131332 TNG131331:TNG131332 TXC131331:TXC131332 UGY131331:UGY131332 UQU131331:UQU131332 VAQ131331:VAQ131332 VKM131331:VKM131332 VUI131331:VUI131332 WEE131331:WEE131332 WOA131331:WOA131332 BO196867:BO196868 LK196867:LK196868 VG196867:VG196868 AFC196867:AFC196868 AOY196867:AOY196868 AYU196867:AYU196868 BIQ196867:BIQ196868 BSM196867:BSM196868 CCI196867:CCI196868 CME196867:CME196868 CWA196867:CWA196868 DFW196867:DFW196868 DPS196867:DPS196868 DZO196867:DZO196868 EJK196867:EJK196868 ETG196867:ETG196868 FDC196867:FDC196868 FMY196867:FMY196868 FWU196867:FWU196868 GGQ196867:GGQ196868 GQM196867:GQM196868 HAI196867:HAI196868 HKE196867:HKE196868 HUA196867:HUA196868 IDW196867:IDW196868 INS196867:INS196868 IXO196867:IXO196868 JHK196867:JHK196868 JRG196867:JRG196868 KBC196867:KBC196868 KKY196867:KKY196868 KUU196867:KUU196868 LEQ196867:LEQ196868 LOM196867:LOM196868 LYI196867:LYI196868 MIE196867:MIE196868 MSA196867:MSA196868 NBW196867:NBW196868 NLS196867:NLS196868 NVO196867:NVO196868 OFK196867:OFK196868 OPG196867:OPG196868 OZC196867:OZC196868 PIY196867:PIY196868 PSU196867:PSU196868 QCQ196867:QCQ196868 QMM196867:QMM196868 QWI196867:QWI196868 RGE196867:RGE196868 RQA196867:RQA196868 RZW196867:RZW196868 SJS196867:SJS196868 STO196867:STO196868 TDK196867:TDK196868 TNG196867:TNG196868 TXC196867:TXC196868 UGY196867:UGY196868 UQU196867:UQU196868 VAQ196867:VAQ196868 VKM196867:VKM196868 VUI196867:VUI196868 WEE196867:WEE196868 WOA196867:WOA196868 BO262403:BO262404 LK262403:LK262404 VG262403:VG262404 AFC262403:AFC262404 AOY262403:AOY262404 AYU262403:AYU262404 BIQ262403:BIQ262404 BSM262403:BSM262404 CCI262403:CCI262404 CME262403:CME262404 CWA262403:CWA262404 DFW262403:DFW262404 DPS262403:DPS262404 DZO262403:DZO262404 EJK262403:EJK262404 ETG262403:ETG262404 FDC262403:FDC262404 FMY262403:FMY262404 FWU262403:FWU262404 GGQ262403:GGQ262404 GQM262403:GQM262404 HAI262403:HAI262404 HKE262403:HKE262404 HUA262403:HUA262404 IDW262403:IDW262404 INS262403:INS262404 IXO262403:IXO262404 JHK262403:JHK262404 JRG262403:JRG262404 KBC262403:KBC262404 KKY262403:KKY262404 KUU262403:KUU262404 LEQ262403:LEQ262404 LOM262403:LOM262404 LYI262403:LYI262404 MIE262403:MIE262404 MSA262403:MSA262404 NBW262403:NBW262404 NLS262403:NLS262404 NVO262403:NVO262404 OFK262403:OFK262404 OPG262403:OPG262404 OZC262403:OZC262404 PIY262403:PIY262404 PSU262403:PSU262404 QCQ262403:QCQ262404 QMM262403:QMM262404 QWI262403:QWI262404 RGE262403:RGE262404 RQA262403:RQA262404 RZW262403:RZW262404 SJS262403:SJS262404 STO262403:STO262404 TDK262403:TDK262404 TNG262403:TNG262404 TXC262403:TXC262404 UGY262403:UGY262404 UQU262403:UQU262404 VAQ262403:VAQ262404 VKM262403:VKM262404 VUI262403:VUI262404 WEE262403:WEE262404 WOA262403:WOA262404 BO327939:BO327940 LK327939:LK327940 VG327939:VG327940 AFC327939:AFC327940 AOY327939:AOY327940 AYU327939:AYU327940 BIQ327939:BIQ327940 BSM327939:BSM327940 CCI327939:CCI327940 CME327939:CME327940 CWA327939:CWA327940 DFW327939:DFW327940 DPS327939:DPS327940 DZO327939:DZO327940 EJK327939:EJK327940 ETG327939:ETG327940 FDC327939:FDC327940 FMY327939:FMY327940 FWU327939:FWU327940 GGQ327939:GGQ327940 GQM327939:GQM327940 HAI327939:HAI327940 HKE327939:HKE327940 HUA327939:HUA327940 IDW327939:IDW327940 INS327939:INS327940 IXO327939:IXO327940 JHK327939:JHK327940 JRG327939:JRG327940 KBC327939:KBC327940 KKY327939:KKY327940 KUU327939:KUU327940 LEQ327939:LEQ327940 LOM327939:LOM327940 LYI327939:LYI327940 MIE327939:MIE327940 MSA327939:MSA327940 NBW327939:NBW327940 NLS327939:NLS327940 NVO327939:NVO327940 OFK327939:OFK327940 OPG327939:OPG327940 OZC327939:OZC327940 PIY327939:PIY327940 PSU327939:PSU327940 QCQ327939:QCQ327940 QMM327939:QMM327940 QWI327939:QWI327940 RGE327939:RGE327940 RQA327939:RQA327940 RZW327939:RZW327940 SJS327939:SJS327940 STO327939:STO327940 TDK327939:TDK327940 TNG327939:TNG327940 TXC327939:TXC327940 UGY327939:UGY327940 UQU327939:UQU327940 VAQ327939:VAQ327940 VKM327939:VKM327940 VUI327939:VUI327940 WEE327939:WEE327940 WOA327939:WOA327940 BO393475:BO393476 LK393475:LK393476 VG393475:VG393476 AFC393475:AFC393476 AOY393475:AOY393476 AYU393475:AYU393476 BIQ393475:BIQ393476 BSM393475:BSM393476 CCI393475:CCI393476 CME393475:CME393476 CWA393475:CWA393476 DFW393475:DFW393476 DPS393475:DPS393476 DZO393475:DZO393476 EJK393475:EJK393476 ETG393475:ETG393476 FDC393475:FDC393476 FMY393475:FMY393476 FWU393475:FWU393476 GGQ393475:GGQ393476 GQM393475:GQM393476 HAI393475:HAI393476 HKE393475:HKE393476 HUA393475:HUA393476 IDW393475:IDW393476 INS393475:INS393476 IXO393475:IXO393476 JHK393475:JHK393476 JRG393475:JRG393476 KBC393475:KBC393476 KKY393475:KKY393476 KUU393475:KUU393476 LEQ393475:LEQ393476 LOM393475:LOM393476 LYI393475:LYI393476 MIE393475:MIE393476 MSA393475:MSA393476 NBW393475:NBW393476 NLS393475:NLS393476 NVO393475:NVO393476 OFK393475:OFK393476 OPG393475:OPG393476 OZC393475:OZC393476 PIY393475:PIY393476 PSU393475:PSU393476 QCQ393475:QCQ393476 QMM393475:QMM393476 QWI393475:QWI393476 RGE393475:RGE393476 RQA393475:RQA393476 RZW393475:RZW393476 SJS393475:SJS393476 STO393475:STO393476 TDK393475:TDK393476 TNG393475:TNG393476 TXC393475:TXC393476 UGY393475:UGY393476 UQU393475:UQU393476 VAQ393475:VAQ393476 VKM393475:VKM393476 VUI393475:VUI393476 WEE393475:WEE393476 WOA393475:WOA393476 BO459011:BO459012 LK459011:LK459012 VG459011:VG459012 AFC459011:AFC459012 AOY459011:AOY459012 AYU459011:AYU459012 BIQ459011:BIQ459012 BSM459011:BSM459012 CCI459011:CCI459012 CME459011:CME459012 CWA459011:CWA459012 DFW459011:DFW459012 DPS459011:DPS459012 DZO459011:DZO459012 EJK459011:EJK459012 ETG459011:ETG459012 FDC459011:FDC459012 FMY459011:FMY459012 FWU459011:FWU459012 GGQ459011:GGQ459012 GQM459011:GQM459012 HAI459011:HAI459012 HKE459011:HKE459012 HUA459011:HUA459012 IDW459011:IDW459012 INS459011:INS459012 IXO459011:IXO459012 JHK459011:JHK459012 JRG459011:JRG459012 KBC459011:KBC459012 KKY459011:KKY459012 KUU459011:KUU459012 LEQ459011:LEQ459012 LOM459011:LOM459012 LYI459011:LYI459012 MIE459011:MIE459012 MSA459011:MSA459012 NBW459011:NBW459012 NLS459011:NLS459012 NVO459011:NVO459012 OFK459011:OFK459012 OPG459011:OPG459012 OZC459011:OZC459012 PIY459011:PIY459012 PSU459011:PSU459012 QCQ459011:QCQ459012 QMM459011:QMM459012 QWI459011:QWI459012 RGE459011:RGE459012 RQA459011:RQA459012 RZW459011:RZW459012 SJS459011:SJS459012 STO459011:STO459012 TDK459011:TDK459012 TNG459011:TNG459012 TXC459011:TXC459012 UGY459011:UGY459012 UQU459011:UQU459012 VAQ459011:VAQ459012 VKM459011:VKM459012 VUI459011:VUI459012 WEE459011:WEE459012 WOA459011:WOA459012 BO524547:BO524548 LK524547:LK524548 VG524547:VG524548 AFC524547:AFC524548 AOY524547:AOY524548 AYU524547:AYU524548 BIQ524547:BIQ524548 BSM524547:BSM524548 CCI524547:CCI524548 CME524547:CME524548 CWA524547:CWA524548 DFW524547:DFW524548 DPS524547:DPS524548 DZO524547:DZO524548 EJK524547:EJK524548 ETG524547:ETG524548 FDC524547:FDC524548 FMY524547:FMY524548 FWU524547:FWU524548 GGQ524547:GGQ524548 GQM524547:GQM524548 HAI524547:HAI524548 HKE524547:HKE524548 HUA524547:HUA524548 IDW524547:IDW524548 INS524547:INS524548 IXO524547:IXO524548 JHK524547:JHK524548 JRG524547:JRG524548 KBC524547:KBC524548 KKY524547:KKY524548 KUU524547:KUU524548 LEQ524547:LEQ524548 LOM524547:LOM524548 LYI524547:LYI524548 MIE524547:MIE524548 MSA524547:MSA524548 NBW524547:NBW524548 NLS524547:NLS524548 NVO524547:NVO524548 OFK524547:OFK524548 OPG524547:OPG524548 OZC524547:OZC524548 PIY524547:PIY524548 PSU524547:PSU524548 QCQ524547:QCQ524548 QMM524547:QMM524548 QWI524547:QWI524548 RGE524547:RGE524548 RQA524547:RQA524548 RZW524547:RZW524548 SJS524547:SJS524548 STO524547:STO524548 TDK524547:TDK524548 TNG524547:TNG524548 TXC524547:TXC524548 UGY524547:UGY524548 UQU524547:UQU524548 VAQ524547:VAQ524548 VKM524547:VKM524548 VUI524547:VUI524548 WEE524547:WEE524548 WOA524547:WOA524548 BO590083:BO590084 LK590083:LK590084 VG590083:VG590084 AFC590083:AFC590084 AOY590083:AOY590084 AYU590083:AYU590084 BIQ590083:BIQ590084 BSM590083:BSM590084 CCI590083:CCI590084 CME590083:CME590084 CWA590083:CWA590084 DFW590083:DFW590084 DPS590083:DPS590084 DZO590083:DZO590084 EJK590083:EJK590084 ETG590083:ETG590084 FDC590083:FDC590084 FMY590083:FMY590084 FWU590083:FWU590084 GGQ590083:GGQ590084 GQM590083:GQM590084 HAI590083:HAI590084 HKE590083:HKE590084 HUA590083:HUA590084 IDW590083:IDW590084 INS590083:INS590084 IXO590083:IXO590084 JHK590083:JHK590084 JRG590083:JRG590084 KBC590083:KBC590084 KKY590083:KKY590084 KUU590083:KUU590084 LEQ590083:LEQ590084 LOM590083:LOM590084 LYI590083:LYI590084 MIE590083:MIE590084 MSA590083:MSA590084 NBW590083:NBW590084 NLS590083:NLS590084 NVO590083:NVO590084 OFK590083:OFK590084 OPG590083:OPG590084 OZC590083:OZC590084 PIY590083:PIY590084 PSU590083:PSU590084 QCQ590083:QCQ590084 QMM590083:QMM590084 QWI590083:QWI590084 RGE590083:RGE590084 RQA590083:RQA590084 RZW590083:RZW590084 SJS590083:SJS590084 STO590083:STO590084 TDK590083:TDK590084 TNG590083:TNG590084 TXC590083:TXC590084 UGY590083:UGY590084 UQU590083:UQU590084 VAQ590083:VAQ590084 VKM590083:VKM590084 VUI590083:VUI590084 WEE590083:WEE590084 WOA590083:WOA590084 BO655619:BO655620 LK655619:LK655620 VG655619:VG655620 AFC655619:AFC655620 AOY655619:AOY655620 AYU655619:AYU655620 BIQ655619:BIQ655620 BSM655619:BSM655620 CCI655619:CCI655620 CME655619:CME655620 CWA655619:CWA655620 DFW655619:DFW655620 DPS655619:DPS655620 DZO655619:DZO655620 EJK655619:EJK655620 ETG655619:ETG655620 FDC655619:FDC655620 FMY655619:FMY655620 FWU655619:FWU655620 GGQ655619:GGQ655620 GQM655619:GQM655620 HAI655619:HAI655620 HKE655619:HKE655620 HUA655619:HUA655620 IDW655619:IDW655620 INS655619:INS655620 IXO655619:IXO655620 JHK655619:JHK655620 JRG655619:JRG655620 KBC655619:KBC655620 KKY655619:KKY655620 KUU655619:KUU655620 LEQ655619:LEQ655620 LOM655619:LOM655620 LYI655619:LYI655620 MIE655619:MIE655620 MSA655619:MSA655620 NBW655619:NBW655620 NLS655619:NLS655620 NVO655619:NVO655620 OFK655619:OFK655620 OPG655619:OPG655620 OZC655619:OZC655620 PIY655619:PIY655620 PSU655619:PSU655620 QCQ655619:QCQ655620 QMM655619:QMM655620 QWI655619:QWI655620 RGE655619:RGE655620 RQA655619:RQA655620 RZW655619:RZW655620 SJS655619:SJS655620 STO655619:STO655620 TDK655619:TDK655620 TNG655619:TNG655620 TXC655619:TXC655620 UGY655619:UGY655620 UQU655619:UQU655620 VAQ655619:VAQ655620 VKM655619:VKM655620 VUI655619:VUI655620 WEE655619:WEE655620 WOA655619:WOA655620 BO721155:BO721156 LK721155:LK721156 VG721155:VG721156 AFC721155:AFC721156 AOY721155:AOY721156 AYU721155:AYU721156 BIQ721155:BIQ721156 BSM721155:BSM721156 CCI721155:CCI721156 CME721155:CME721156 CWA721155:CWA721156 DFW721155:DFW721156 DPS721155:DPS721156 DZO721155:DZO721156 EJK721155:EJK721156 ETG721155:ETG721156 FDC721155:FDC721156 FMY721155:FMY721156 FWU721155:FWU721156 GGQ721155:GGQ721156 GQM721155:GQM721156 HAI721155:HAI721156 HKE721155:HKE721156 HUA721155:HUA721156 IDW721155:IDW721156 INS721155:INS721156 IXO721155:IXO721156 JHK721155:JHK721156 JRG721155:JRG721156 KBC721155:KBC721156 KKY721155:KKY721156 KUU721155:KUU721156 LEQ721155:LEQ721156 LOM721155:LOM721156 LYI721155:LYI721156 MIE721155:MIE721156 MSA721155:MSA721156 NBW721155:NBW721156 NLS721155:NLS721156 NVO721155:NVO721156 OFK721155:OFK721156 OPG721155:OPG721156 OZC721155:OZC721156 PIY721155:PIY721156 PSU721155:PSU721156 QCQ721155:QCQ721156 QMM721155:QMM721156 QWI721155:QWI721156 RGE721155:RGE721156 RQA721155:RQA721156 RZW721155:RZW721156 SJS721155:SJS721156 STO721155:STO721156 TDK721155:TDK721156 TNG721155:TNG721156 TXC721155:TXC721156 UGY721155:UGY721156 UQU721155:UQU721156 VAQ721155:VAQ721156 VKM721155:VKM721156 VUI721155:VUI721156 WEE721155:WEE721156 WOA721155:WOA721156 BO786691:BO786692 LK786691:LK786692 VG786691:VG786692 AFC786691:AFC786692 AOY786691:AOY786692 AYU786691:AYU786692 BIQ786691:BIQ786692 BSM786691:BSM786692 CCI786691:CCI786692 CME786691:CME786692 CWA786691:CWA786692 DFW786691:DFW786692 DPS786691:DPS786692 DZO786691:DZO786692 EJK786691:EJK786692 ETG786691:ETG786692 FDC786691:FDC786692 FMY786691:FMY786692 FWU786691:FWU786692 GGQ786691:GGQ786692 GQM786691:GQM786692 HAI786691:HAI786692 HKE786691:HKE786692 HUA786691:HUA786692 IDW786691:IDW786692 INS786691:INS786692 IXO786691:IXO786692 JHK786691:JHK786692 JRG786691:JRG786692 KBC786691:KBC786692 KKY786691:KKY786692 KUU786691:KUU786692 LEQ786691:LEQ786692 LOM786691:LOM786692 LYI786691:LYI786692 MIE786691:MIE786692 MSA786691:MSA786692 NBW786691:NBW786692 NLS786691:NLS786692 NVO786691:NVO786692 OFK786691:OFK786692 OPG786691:OPG786692 OZC786691:OZC786692 PIY786691:PIY786692 PSU786691:PSU786692 QCQ786691:QCQ786692 QMM786691:QMM786692 QWI786691:QWI786692 RGE786691:RGE786692 RQA786691:RQA786692 RZW786691:RZW786692 SJS786691:SJS786692 STO786691:STO786692 TDK786691:TDK786692 TNG786691:TNG786692 TXC786691:TXC786692 UGY786691:UGY786692 UQU786691:UQU786692 VAQ786691:VAQ786692 VKM786691:VKM786692 VUI786691:VUI786692 WEE786691:WEE786692 WOA786691:WOA786692 BO852227:BO852228 LK852227:LK852228 VG852227:VG852228 AFC852227:AFC852228 AOY852227:AOY852228 AYU852227:AYU852228 BIQ852227:BIQ852228 BSM852227:BSM852228 CCI852227:CCI852228 CME852227:CME852228 CWA852227:CWA852228 DFW852227:DFW852228 DPS852227:DPS852228 DZO852227:DZO852228 EJK852227:EJK852228 ETG852227:ETG852228 FDC852227:FDC852228 FMY852227:FMY852228 FWU852227:FWU852228 GGQ852227:GGQ852228 GQM852227:GQM852228 HAI852227:HAI852228 HKE852227:HKE852228 HUA852227:HUA852228 IDW852227:IDW852228 INS852227:INS852228 IXO852227:IXO852228 JHK852227:JHK852228 JRG852227:JRG852228 KBC852227:KBC852228 KKY852227:KKY852228 KUU852227:KUU852228 LEQ852227:LEQ852228 LOM852227:LOM852228 LYI852227:LYI852228 MIE852227:MIE852228 MSA852227:MSA852228 NBW852227:NBW852228 NLS852227:NLS852228 NVO852227:NVO852228 OFK852227:OFK852228 OPG852227:OPG852228 OZC852227:OZC852228 PIY852227:PIY852228 PSU852227:PSU852228 QCQ852227:QCQ852228 QMM852227:QMM852228 QWI852227:QWI852228 RGE852227:RGE852228 RQA852227:RQA852228 RZW852227:RZW852228 SJS852227:SJS852228 STO852227:STO852228 TDK852227:TDK852228 TNG852227:TNG852228 TXC852227:TXC852228 UGY852227:UGY852228 UQU852227:UQU852228 VAQ852227:VAQ852228 VKM852227:VKM852228 VUI852227:VUI852228 WEE852227:WEE852228 WOA852227:WOA852228 BO917763:BO917764 LK917763:LK917764 VG917763:VG917764 AFC917763:AFC917764 AOY917763:AOY917764 AYU917763:AYU917764 BIQ917763:BIQ917764 BSM917763:BSM917764 CCI917763:CCI917764 CME917763:CME917764 CWA917763:CWA917764 DFW917763:DFW917764 DPS917763:DPS917764 DZO917763:DZO917764 EJK917763:EJK917764 ETG917763:ETG917764 FDC917763:FDC917764 FMY917763:FMY917764 FWU917763:FWU917764 GGQ917763:GGQ917764 GQM917763:GQM917764 HAI917763:HAI917764 HKE917763:HKE917764 HUA917763:HUA917764 IDW917763:IDW917764 INS917763:INS917764 IXO917763:IXO917764 JHK917763:JHK917764 JRG917763:JRG917764 KBC917763:KBC917764 KKY917763:KKY917764 KUU917763:KUU917764 LEQ917763:LEQ917764 LOM917763:LOM917764 LYI917763:LYI917764 MIE917763:MIE917764 MSA917763:MSA917764 NBW917763:NBW917764 NLS917763:NLS917764 NVO917763:NVO917764 OFK917763:OFK917764 OPG917763:OPG917764 OZC917763:OZC917764 PIY917763:PIY917764 PSU917763:PSU917764 QCQ917763:QCQ917764 QMM917763:QMM917764 QWI917763:QWI917764 RGE917763:RGE917764 RQA917763:RQA917764 RZW917763:RZW917764 SJS917763:SJS917764 STO917763:STO917764 TDK917763:TDK917764 TNG917763:TNG917764 TXC917763:TXC917764 UGY917763:UGY917764 UQU917763:UQU917764 VAQ917763:VAQ917764 VKM917763:VKM917764 VUI917763:VUI917764 WEE917763:WEE917764 WOA917763:WOA917764 BO983299:BO983300 LK983299:LK983300 VG983299:VG983300 AFC983299:AFC983300 AOY983299:AOY983300 AYU983299:AYU983300 BIQ983299:BIQ983300 BSM983299:BSM983300 CCI983299:CCI983300 CME983299:CME983300 CWA983299:CWA983300 DFW983299:DFW983300 DPS983299:DPS983300 DZO983299:DZO983300 EJK983299:EJK983300 ETG983299:ETG983300 FDC983299:FDC983300 FMY983299:FMY983300 FWU983299:FWU983300 GGQ983299:GGQ983300 GQM983299:GQM983300 HAI983299:HAI983300 HKE983299:HKE983300 HUA983299:HUA983300 IDW983299:IDW983300 INS983299:INS983300 IXO983299:IXO983300 JHK983299:JHK983300 JRG983299:JRG983300 KBC983299:KBC983300 KKY983299:KKY983300 KUU983299:KUU983300 LEQ983299:LEQ983300 LOM983299:LOM983300 LYI983299:LYI983300 MIE983299:MIE983300 MSA983299:MSA983300 NBW983299:NBW983300 NLS983299:NLS983300 NVO983299:NVO983300 OFK983299:OFK983300 OPG983299:OPG983300 OZC983299:OZC983300 PIY983299:PIY983300 PSU983299:PSU983300 QCQ983299:QCQ983300 QMM983299:QMM983300 QWI983299:QWI983300 RGE983299:RGE983300 RQA983299:RQA983300 RZW983299:RZW983300 SJS983299:SJS983300 STO983299:STO983300 TDK983299:TDK983300 TNG983299:TNG983300 TXC983299:TXC983300 UGY983299:UGY983300 UQU983299:UQU983300 VAQ983299:VAQ983300 VKM983299:VKM983300 VUI983299:VUI983300 WEE983299:WEE983300 WOA983299:WOA983300 BR65790:BR65791 LN65790:LN65791 VJ65790:VJ65791 AFF65790:AFF65791 APB65790:APB65791 AYX65790:AYX65791 BIT65790:BIT65791 BSP65790:BSP65791 CCL65790:CCL65791 CMH65790:CMH65791 CWD65790:CWD65791 DFZ65790:DFZ65791 DPV65790:DPV65791 DZR65790:DZR65791 EJN65790:EJN65791 ETJ65790:ETJ65791 FDF65790:FDF65791 FNB65790:FNB65791 FWX65790:FWX65791 GGT65790:GGT65791 GQP65790:GQP65791 HAL65790:HAL65791 HKH65790:HKH65791 HUD65790:HUD65791 IDZ65790:IDZ65791 INV65790:INV65791 IXR65790:IXR65791 JHN65790:JHN65791 JRJ65790:JRJ65791 KBF65790:KBF65791 KLB65790:KLB65791 KUX65790:KUX65791 LET65790:LET65791 LOP65790:LOP65791 LYL65790:LYL65791 MIH65790:MIH65791 MSD65790:MSD65791 NBZ65790:NBZ65791 NLV65790:NLV65791 NVR65790:NVR65791 OFN65790:OFN65791 OPJ65790:OPJ65791 OZF65790:OZF65791 PJB65790:PJB65791 PSX65790:PSX65791 QCT65790:QCT65791 QMP65790:QMP65791 QWL65790:QWL65791 RGH65790:RGH65791 RQD65790:RQD65791 RZZ65790:RZZ65791 SJV65790:SJV65791 STR65790:STR65791 TDN65790:TDN65791 TNJ65790:TNJ65791 TXF65790:TXF65791 UHB65790:UHB65791 UQX65790:UQX65791 VAT65790:VAT65791 VKP65790:VKP65791 VUL65790:VUL65791 WEH65790:WEH65791 WOD65790:WOD65791 BR131326:BR131327 LN131326:LN131327 VJ131326:VJ131327 AFF131326:AFF131327 APB131326:APB131327 AYX131326:AYX131327 BIT131326:BIT131327 BSP131326:BSP131327 CCL131326:CCL131327 CMH131326:CMH131327 CWD131326:CWD131327 DFZ131326:DFZ131327 DPV131326:DPV131327 DZR131326:DZR131327 EJN131326:EJN131327 ETJ131326:ETJ131327 FDF131326:FDF131327 FNB131326:FNB131327 FWX131326:FWX131327 GGT131326:GGT131327 GQP131326:GQP131327 HAL131326:HAL131327 HKH131326:HKH131327 HUD131326:HUD131327 IDZ131326:IDZ131327 INV131326:INV131327 IXR131326:IXR131327 JHN131326:JHN131327 JRJ131326:JRJ131327 KBF131326:KBF131327 KLB131326:KLB131327 KUX131326:KUX131327 LET131326:LET131327 LOP131326:LOP131327 LYL131326:LYL131327 MIH131326:MIH131327 MSD131326:MSD131327 NBZ131326:NBZ131327 NLV131326:NLV131327 NVR131326:NVR131327 OFN131326:OFN131327 OPJ131326:OPJ131327 OZF131326:OZF131327 PJB131326:PJB131327 PSX131326:PSX131327 QCT131326:QCT131327 QMP131326:QMP131327 QWL131326:QWL131327 RGH131326:RGH131327 RQD131326:RQD131327 RZZ131326:RZZ131327 SJV131326:SJV131327 STR131326:STR131327 TDN131326:TDN131327 TNJ131326:TNJ131327 TXF131326:TXF131327 UHB131326:UHB131327 UQX131326:UQX131327 VAT131326:VAT131327 VKP131326:VKP131327 VUL131326:VUL131327 WEH131326:WEH131327 WOD131326:WOD131327 BR196862:BR196863 LN196862:LN196863 VJ196862:VJ196863 AFF196862:AFF196863 APB196862:APB196863 AYX196862:AYX196863 BIT196862:BIT196863 BSP196862:BSP196863 CCL196862:CCL196863 CMH196862:CMH196863 CWD196862:CWD196863 DFZ196862:DFZ196863 DPV196862:DPV196863 DZR196862:DZR196863 EJN196862:EJN196863 ETJ196862:ETJ196863 FDF196862:FDF196863 FNB196862:FNB196863 FWX196862:FWX196863 GGT196862:GGT196863 GQP196862:GQP196863 HAL196862:HAL196863 HKH196862:HKH196863 HUD196862:HUD196863 IDZ196862:IDZ196863 INV196862:INV196863 IXR196862:IXR196863 JHN196862:JHN196863 JRJ196862:JRJ196863 KBF196862:KBF196863 KLB196862:KLB196863 KUX196862:KUX196863 LET196862:LET196863 LOP196862:LOP196863 LYL196862:LYL196863 MIH196862:MIH196863 MSD196862:MSD196863 NBZ196862:NBZ196863 NLV196862:NLV196863 NVR196862:NVR196863 OFN196862:OFN196863 OPJ196862:OPJ196863 OZF196862:OZF196863 PJB196862:PJB196863 PSX196862:PSX196863 QCT196862:QCT196863 QMP196862:QMP196863 QWL196862:QWL196863 RGH196862:RGH196863 RQD196862:RQD196863 RZZ196862:RZZ196863 SJV196862:SJV196863 STR196862:STR196863 TDN196862:TDN196863 TNJ196862:TNJ196863 TXF196862:TXF196863 UHB196862:UHB196863 UQX196862:UQX196863 VAT196862:VAT196863 VKP196862:VKP196863 VUL196862:VUL196863 WEH196862:WEH196863 WOD196862:WOD196863 BR262398:BR262399 LN262398:LN262399 VJ262398:VJ262399 AFF262398:AFF262399 APB262398:APB262399 AYX262398:AYX262399 BIT262398:BIT262399 BSP262398:BSP262399 CCL262398:CCL262399 CMH262398:CMH262399 CWD262398:CWD262399 DFZ262398:DFZ262399 DPV262398:DPV262399 DZR262398:DZR262399 EJN262398:EJN262399 ETJ262398:ETJ262399 FDF262398:FDF262399 FNB262398:FNB262399 FWX262398:FWX262399 GGT262398:GGT262399 GQP262398:GQP262399 HAL262398:HAL262399 HKH262398:HKH262399 HUD262398:HUD262399 IDZ262398:IDZ262399 INV262398:INV262399 IXR262398:IXR262399 JHN262398:JHN262399 JRJ262398:JRJ262399 KBF262398:KBF262399 KLB262398:KLB262399 KUX262398:KUX262399 LET262398:LET262399 LOP262398:LOP262399 LYL262398:LYL262399 MIH262398:MIH262399 MSD262398:MSD262399 NBZ262398:NBZ262399 NLV262398:NLV262399 NVR262398:NVR262399 OFN262398:OFN262399 OPJ262398:OPJ262399 OZF262398:OZF262399 PJB262398:PJB262399 PSX262398:PSX262399 QCT262398:QCT262399 QMP262398:QMP262399 QWL262398:QWL262399 RGH262398:RGH262399 RQD262398:RQD262399 RZZ262398:RZZ262399 SJV262398:SJV262399 STR262398:STR262399 TDN262398:TDN262399 TNJ262398:TNJ262399 TXF262398:TXF262399 UHB262398:UHB262399 UQX262398:UQX262399 VAT262398:VAT262399 VKP262398:VKP262399 VUL262398:VUL262399 WEH262398:WEH262399 WOD262398:WOD262399 BR327934:BR327935 LN327934:LN327935 VJ327934:VJ327935 AFF327934:AFF327935 APB327934:APB327935 AYX327934:AYX327935 BIT327934:BIT327935 BSP327934:BSP327935 CCL327934:CCL327935 CMH327934:CMH327935 CWD327934:CWD327935 DFZ327934:DFZ327935 DPV327934:DPV327935 DZR327934:DZR327935 EJN327934:EJN327935 ETJ327934:ETJ327935 FDF327934:FDF327935 FNB327934:FNB327935 FWX327934:FWX327935 GGT327934:GGT327935 GQP327934:GQP327935 HAL327934:HAL327935 HKH327934:HKH327935 HUD327934:HUD327935 IDZ327934:IDZ327935 INV327934:INV327935 IXR327934:IXR327935 JHN327934:JHN327935 JRJ327934:JRJ327935 KBF327934:KBF327935 KLB327934:KLB327935 KUX327934:KUX327935 LET327934:LET327935 LOP327934:LOP327935 LYL327934:LYL327935 MIH327934:MIH327935 MSD327934:MSD327935 NBZ327934:NBZ327935 NLV327934:NLV327935 NVR327934:NVR327935 OFN327934:OFN327935 OPJ327934:OPJ327935 OZF327934:OZF327935 PJB327934:PJB327935 PSX327934:PSX327935 QCT327934:QCT327935 QMP327934:QMP327935 QWL327934:QWL327935 RGH327934:RGH327935 RQD327934:RQD327935 RZZ327934:RZZ327935 SJV327934:SJV327935 STR327934:STR327935 TDN327934:TDN327935 TNJ327934:TNJ327935 TXF327934:TXF327935 UHB327934:UHB327935 UQX327934:UQX327935 VAT327934:VAT327935 VKP327934:VKP327935 VUL327934:VUL327935 WEH327934:WEH327935 WOD327934:WOD327935 BR393470:BR393471 LN393470:LN393471 VJ393470:VJ393471 AFF393470:AFF393471 APB393470:APB393471 AYX393470:AYX393471 BIT393470:BIT393471 BSP393470:BSP393471 CCL393470:CCL393471 CMH393470:CMH393471 CWD393470:CWD393471 DFZ393470:DFZ393471 DPV393470:DPV393471 DZR393470:DZR393471 EJN393470:EJN393471 ETJ393470:ETJ393471 FDF393470:FDF393471 FNB393470:FNB393471 FWX393470:FWX393471 GGT393470:GGT393471 GQP393470:GQP393471 HAL393470:HAL393471 HKH393470:HKH393471 HUD393470:HUD393471 IDZ393470:IDZ393471 INV393470:INV393471 IXR393470:IXR393471 JHN393470:JHN393471 JRJ393470:JRJ393471 KBF393470:KBF393471 KLB393470:KLB393471 KUX393470:KUX393471 LET393470:LET393471 LOP393470:LOP393471 LYL393470:LYL393471 MIH393470:MIH393471 MSD393470:MSD393471 NBZ393470:NBZ393471 NLV393470:NLV393471 NVR393470:NVR393471 OFN393470:OFN393471 OPJ393470:OPJ393471 OZF393470:OZF393471 PJB393470:PJB393471 PSX393470:PSX393471 QCT393470:QCT393471 QMP393470:QMP393471 QWL393470:QWL393471 RGH393470:RGH393471 RQD393470:RQD393471 RZZ393470:RZZ393471 SJV393470:SJV393471 STR393470:STR393471 TDN393470:TDN393471 TNJ393470:TNJ393471 TXF393470:TXF393471 UHB393470:UHB393471 UQX393470:UQX393471 VAT393470:VAT393471 VKP393470:VKP393471 VUL393470:VUL393471 WEH393470:WEH393471 WOD393470:WOD393471 BR459006:BR459007 LN459006:LN459007 VJ459006:VJ459007 AFF459006:AFF459007 APB459006:APB459007 AYX459006:AYX459007 BIT459006:BIT459007 BSP459006:BSP459007 CCL459006:CCL459007 CMH459006:CMH459007 CWD459006:CWD459007 DFZ459006:DFZ459007 DPV459006:DPV459007 DZR459006:DZR459007 EJN459006:EJN459007 ETJ459006:ETJ459007 FDF459006:FDF459007 FNB459006:FNB459007 FWX459006:FWX459007 GGT459006:GGT459007 GQP459006:GQP459007 HAL459006:HAL459007 HKH459006:HKH459007 HUD459006:HUD459007 IDZ459006:IDZ459007 INV459006:INV459007 IXR459006:IXR459007 JHN459006:JHN459007 JRJ459006:JRJ459007 KBF459006:KBF459007 KLB459006:KLB459007 KUX459006:KUX459007 LET459006:LET459007 LOP459006:LOP459007 LYL459006:LYL459007 MIH459006:MIH459007 MSD459006:MSD459007 NBZ459006:NBZ459007 NLV459006:NLV459007 NVR459006:NVR459007 OFN459006:OFN459007 OPJ459006:OPJ459007 OZF459006:OZF459007 PJB459006:PJB459007 PSX459006:PSX459007 QCT459006:QCT459007 QMP459006:QMP459007 QWL459006:QWL459007 RGH459006:RGH459007 RQD459006:RQD459007 RZZ459006:RZZ459007 SJV459006:SJV459007 STR459006:STR459007 TDN459006:TDN459007 TNJ459006:TNJ459007 TXF459006:TXF459007 UHB459006:UHB459007 UQX459006:UQX459007 VAT459006:VAT459007 VKP459006:VKP459007 VUL459006:VUL459007 WEH459006:WEH459007 WOD459006:WOD459007 BR524542:BR524543 LN524542:LN524543 VJ524542:VJ524543 AFF524542:AFF524543 APB524542:APB524543 AYX524542:AYX524543 BIT524542:BIT524543 BSP524542:BSP524543 CCL524542:CCL524543 CMH524542:CMH524543 CWD524542:CWD524543 DFZ524542:DFZ524543 DPV524542:DPV524543 DZR524542:DZR524543 EJN524542:EJN524543 ETJ524542:ETJ524543 FDF524542:FDF524543 FNB524542:FNB524543 FWX524542:FWX524543 GGT524542:GGT524543 GQP524542:GQP524543 HAL524542:HAL524543 HKH524542:HKH524543 HUD524542:HUD524543 IDZ524542:IDZ524543 INV524542:INV524543 IXR524542:IXR524543 JHN524542:JHN524543 JRJ524542:JRJ524543 KBF524542:KBF524543 KLB524542:KLB524543 KUX524542:KUX524543 LET524542:LET524543 LOP524542:LOP524543 LYL524542:LYL524543 MIH524542:MIH524543 MSD524542:MSD524543 NBZ524542:NBZ524543 NLV524542:NLV524543 NVR524542:NVR524543 OFN524542:OFN524543 OPJ524542:OPJ524543 OZF524542:OZF524543 PJB524542:PJB524543 PSX524542:PSX524543 QCT524542:QCT524543 QMP524542:QMP524543 QWL524542:QWL524543 RGH524542:RGH524543 RQD524542:RQD524543 RZZ524542:RZZ524543 SJV524542:SJV524543 STR524542:STR524543 TDN524542:TDN524543 TNJ524542:TNJ524543 TXF524542:TXF524543 UHB524542:UHB524543 UQX524542:UQX524543 VAT524542:VAT524543 VKP524542:VKP524543 VUL524542:VUL524543 WEH524542:WEH524543 WOD524542:WOD524543 BR590078:BR590079 LN590078:LN590079 VJ590078:VJ590079 AFF590078:AFF590079 APB590078:APB590079 AYX590078:AYX590079 BIT590078:BIT590079 BSP590078:BSP590079 CCL590078:CCL590079 CMH590078:CMH590079 CWD590078:CWD590079 DFZ590078:DFZ590079 DPV590078:DPV590079 DZR590078:DZR590079 EJN590078:EJN590079 ETJ590078:ETJ590079 FDF590078:FDF590079 FNB590078:FNB590079 FWX590078:FWX590079 GGT590078:GGT590079 GQP590078:GQP590079 HAL590078:HAL590079 HKH590078:HKH590079 HUD590078:HUD590079 IDZ590078:IDZ590079 INV590078:INV590079 IXR590078:IXR590079 JHN590078:JHN590079 JRJ590078:JRJ590079 KBF590078:KBF590079 KLB590078:KLB590079 KUX590078:KUX590079 LET590078:LET590079 LOP590078:LOP590079 LYL590078:LYL590079 MIH590078:MIH590079 MSD590078:MSD590079 NBZ590078:NBZ590079 NLV590078:NLV590079 NVR590078:NVR590079 OFN590078:OFN590079 OPJ590078:OPJ590079 OZF590078:OZF590079 PJB590078:PJB590079 PSX590078:PSX590079 QCT590078:QCT590079 QMP590078:QMP590079 QWL590078:QWL590079 RGH590078:RGH590079 RQD590078:RQD590079 RZZ590078:RZZ590079 SJV590078:SJV590079 STR590078:STR590079 TDN590078:TDN590079 TNJ590078:TNJ590079 TXF590078:TXF590079 UHB590078:UHB590079 UQX590078:UQX590079 VAT590078:VAT590079 VKP590078:VKP590079 VUL590078:VUL590079 WEH590078:WEH590079 WOD590078:WOD590079 BR655614:BR655615 LN655614:LN655615 VJ655614:VJ655615 AFF655614:AFF655615 APB655614:APB655615 AYX655614:AYX655615 BIT655614:BIT655615 BSP655614:BSP655615 CCL655614:CCL655615 CMH655614:CMH655615 CWD655614:CWD655615 DFZ655614:DFZ655615 DPV655614:DPV655615 DZR655614:DZR655615 EJN655614:EJN655615 ETJ655614:ETJ655615 FDF655614:FDF655615 FNB655614:FNB655615 FWX655614:FWX655615 GGT655614:GGT655615 GQP655614:GQP655615 HAL655614:HAL655615 HKH655614:HKH655615 HUD655614:HUD655615 IDZ655614:IDZ655615 INV655614:INV655615 IXR655614:IXR655615 JHN655614:JHN655615 JRJ655614:JRJ655615 KBF655614:KBF655615 KLB655614:KLB655615 KUX655614:KUX655615 LET655614:LET655615 LOP655614:LOP655615 LYL655614:LYL655615 MIH655614:MIH655615 MSD655614:MSD655615 NBZ655614:NBZ655615 NLV655614:NLV655615 NVR655614:NVR655615 OFN655614:OFN655615 OPJ655614:OPJ655615 OZF655614:OZF655615 PJB655614:PJB655615 PSX655614:PSX655615 QCT655614:QCT655615 QMP655614:QMP655615 QWL655614:QWL655615 RGH655614:RGH655615 RQD655614:RQD655615 RZZ655614:RZZ655615 SJV655614:SJV655615 STR655614:STR655615 TDN655614:TDN655615 TNJ655614:TNJ655615 TXF655614:TXF655615 UHB655614:UHB655615 UQX655614:UQX655615 VAT655614:VAT655615 VKP655614:VKP655615 VUL655614:VUL655615 WEH655614:WEH655615 WOD655614:WOD655615 BR721150:BR721151 LN721150:LN721151 VJ721150:VJ721151 AFF721150:AFF721151 APB721150:APB721151 AYX721150:AYX721151 BIT721150:BIT721151 BSP721150:BSP721151 CCL721150:CCL721151 CMH721150:CMH721151 CWD721150:CWD721151 DFZ721150:DFZ721151 DPV721150:DPV721151 DZR721150:DZR721151 EJN721150:EJN721151 ETJ721150:ETJ721151 FDF721150:FDF721151 FNB721150:FNB721151 FWX721150:FWX721151 GGT721150:GGT721151 GQP721150:GQP721151 HAL721150:HAL721151 HKH721150:HKH721151 HUD721150:HUD721151 IDZ721150:IDZ721151 INV721150:INV721151 IXR721150:IXR721151 JHN721150:JHN721151 JRJ721150:JRJ721151 KBF721150:KBF721151 KLB721150:KLB721151 KUX721150:KUX721151 LET721150:LET721151 LOP721150:LOP721151 LYL721150:LYL721151 MIH721150:MIH721151 MSD721150:MSD721151 NBZ721150:NBZ721151 NLV721150:NLV721151 NVR721150:NVR721151 OFN721150:OFN721151 OPJ721150:OPJ721151 OZF721150:OZF721151 PJB721150:PJB721151 PSX721150:PSX721151 QCT721150:QCT721151 QMP721150:QMP721151 QWL721150:QWL721151 RGH721150:RGH721151 RQD721150:RQD721151 RZZ721150:RZZ721151 SJV721150:SJV721151 STR721150:STR721151 TDN721150:TDN721151 TNJ721150:TNJ721151 TXF721150:TXF721151 UHB721150:UHB721151 UQX721150:UQX721151 VAT721150:VAT721151 VKP721150:VKP721151 VUL721150:VUL721151 WEH721150:WEH721151 WOD721150:WOD721151 BR786686:BR786687 LN786686:LN786687 VJ786686:VJ786687 AFF786686:AFF786687 APB786686:APB786687 AYX786686:AYX786687 BIT786686:BIT786687 BSP786686:BSP786687 CCL786686:CCL786687 CMH786686:CMH786687 CWD786686:CWD786687 DFZ786686:DFZ786687 DPV786686:DPV786687 DZR786686:DZR786687 EJN786686:EJN786687 ETJ786686:ETJ786687 FDF786686:FDF786687 FNB786686:FNB786687 FWX786686:FWX786687 GGT786686:GGT786687 GQP786686:GQP786687 HAL786686:HAL786687 HKH786686:HKH786687 HUD786686:HUD786687 IDZ786686:IDZ786687 INV786686:INV786687 IXR786686:IXR786687 JHN786686:JHN786687 JRJ786686:JRJ786687 KBF786686:KBF786687 KLB786686:KLB786687 KUX786686:KUX786687 LET786686:LET786687 LOP786686:LOP786687 LYL786686:LYL786687 MIH786686:MIH786687 MSD786686:MSD786687 NBZ786686:NBZ786687 NLV786686:NLV786687 NVR786686:NVR786687 OFN786686:OFN786687 OPJ786686:OPJ786687 OZF786686:OZF786687 PJB786686:PJB786687 PSX786686:PSX786687 QCT786686:QCT786687 QMP786686:QMP786687 QWL786686:QWL786687 RGH786686:RGH786687 RQD786686:RQD786687 RZZ786686:RZZ786687 SJV786686:SJV786687 STR786686:STR786687 TDN786686:TDN786687 TNJ786686:TNJ786687 TXF786686:TXF786687 UHB786686:UHB786687 UQX786686:UQX786687 VAT786686:VAT786687 VKP786686:VKP786687 VUL786686:VUL786687 WEH786686:WEH786687 WOD786686:WOD786687 BR852222:BR852223 LN852222:LN852223 VJ852222:VJ852223 AFF852222:AFF852223 APB852222:APB852223 AYX852222:AYX852223 BIT852222:BIT852223 BSP852222:BSP852223 CCL852222:CCL852223 CMH852222:CMH852223 CWD852222:CWD852223 DFZ852222:DFZ852223 DPV852222:DPV852223 DZR852222:DZR852223 EJN852222:EJN852223 ETJ852222:ETJ852223 FDF852222:FDF852223 FNB852222:FNB852223 FWX852222:FWX852223 GGT852222:GGT852223 GQP852222:GQP852223 HAL852222:HAL852223 HKH852222:HKH852223 HUD852222:HUD852223 IDZ852222:IDZ852223 INV852222:INV852223 IXR852222:IXR852223 JHN852222:JHN852223 JRJ852222:JRJ852223 KBF852222:KBF852223 KLB852222:KLB852223 KUX852222:KUX852223 LET852222:LET852223 LOP852222:LOP852223 LYL852222:LYL852223 MIH852222:MIH852223 MSD852222:MSD852223 NBZ852222:NBZ852223 NLV852222:NLV852223 NVR852222:NVR852223 OFN852222:OFN852223 OPJ852222:OPJ852223 OZF852222:OZF852223 PJB852222:PJB852223 PSX852222:PSX852223 QCT852222:QCT852223 QMP852222:QMP852223 QWL852222:QWL852223 RGH852222:RGH852223 RQD852222:RQD852223 RZZ852222:RZZ852223 SJV852222:SJV852223 STR852222:STR852223 TDN852222:TDN852223 TNJ852222:TNJ852223 TXF852222:TXF852223 UHB852222:UHB852223 UQX852222:UQX852223 VAT852222:VAT852223 VKP852222:VKP852223 VUL852222:VUL852223 WEH852222:WEH852223 WOD852222:WOD852223 BR917758:BR917759 LN917758:LN917759 VJ917758:VJ917759 AFF917758:AFF917759 APB917758:APB917759 AYX917758:AYX917759 BIT917758:BIT917759 BSP917758:BSP917759 CCL917758:CCL917759 CMH917758:CMH917759 CWD917758:CWD917759 DFZ917758:DFZ917759 DPV917758:DPV917759 DZR917758:DZR917759 EJN917758:EJN917759 ETJ917758:ETJ917759 FDF917758:FDF917759 FNB917758:FNB917759 FWX917758:FWX917759 GGT917758:GGT917759 GQP917758:GQP917759 HAL917758:HAL917759 HKH917758:HKH917759 HUD917758:HUD917759 IDZ917758:IDZ917759 INV917758:INV917759 IXR917758:IXR917759 JHN917758:JHN917759 JRJ917758:JRJ917759 KBF917758:KBF917759 KLB917758:KLB917759 KUX917758:KUX917759 LET917758:LET917759 LOP917758:LOP917759 LYL917758:LYL917759 MIH917758:MIH917759 MSD917758:MSD917759 NBZ917758:NBZ917759 NLV917758:NLV917759 NVR917758:NVR917759 OFN917758:OFN917759 OPJ917758:OPJ917759 OZF917758:OZF917759 PJB917758:PJB917759 PSX917758:PSX917759 QCT917758:QCT917759 QMP917758:QMP917759 QWL917758:QWL917759 RGH917758:RGH917759 RQD917758:RQD917759 RZZ917758:RZZ917759 SJV917758:SJV917759 STR917758:STR917759 TDN917758:TDN917759 TNJ917758:TNJ917759 TXF917758:TXF917759 UHB917758:UHB917759 UQX917758:UQX917759 VAT917758:VAT917759 VKP917758:VKP917759 VUL917758:VUL917759 WEH917758:WEH917759 WOD917758:WOD917759 BR983294:BR983295 LN983294:LN983295 VJ983294:VJ983295 AFF983294:AFF983295 APB983294:APB983295 AYX983294:AYX983295 BIT983294:BIT983295 BSP983294:BSP983295 CCL983294:CCL983295 CMH983294:CMH983295 CWD983294:CWD983295 DFZ983294:DFZ983295 DPV983294:DPV983295 DZR983294:DZR983295 EJN983294:EJN983295 ETJ983294:ETJ983295 FDF983294:FDF983295 FNB983294:FNB983295 FWX983294:FWX983295 GGT983294:GGT983295 GQP983294:GQP983295 HAL983294:HAL983295 HKH983294:HKH983295 HUD983294:HUD983295 IDZ983294:IDZ983295 INV983294:INV983295 IXR983294:IXR983295 JHN983294:JHN983295 JRJ983294:JRJ983295 KBF983294:KBF983295 KLB983294:KLB983295 KUX983294:KUX983295 LET983294:LET983295 LOP983294:LOP983295 LYL983294:LYL983295 MIH983294:MIH983295 MSD983294:MSD983295 NBZ983294:NBZ983295 NLV983294:NLV983295 NVR983294:NVR983295 OFN983294:OFN983295 OPJ983294:OPJ983295 OZF983294:OZF983295 PJB983294:PJB983295 PSX983294:PSX983295 QCT983294:QCT983295 QMP983294:QMP983295 QWL983294:QWL983295 RGH983294:RGH983295 RQD983294:RQD983295 RZZ983294:RZZ983295 SJV983294:SJV983295 STR983294:STR983295 TDN983294:TDN983295 TNJ983294:TNJ983295 TXF983294:TXF983295 UHB983294:UHB983295 UQX983294:UQX983295 VAT983294:VAT983295 VKP983294:VKP983295 VUL983294:VUL983295 WEH983294:WEH983295 WOD983294:WOD983295 BU65790:BU65791 LQ65790:LQ65791 VM65790:VM65791 AFI65790:AFI65791 APE65790:APE65791 AZA65790:AZA65791 BIW65790:BIW65791 BSS65790:BSS65791 CCO65790:CCO65791 CMK65790:CMK65791 CWG65790:CWG65791 DGC65790:DGC65791 DPY65790:DPY65791 DZU65790:DZU65791 EJQ65790:EJQ65791 ETM65790:ETM65791 FDI65790:FDI65791 FNE65790:FNE65791 FXA65790:FXA65791 GGW65790:GGW65791 GQS65790:GQS65791 HAO65790:HAO65791 HKK65790:HKK65791 HUG65790:HUG65791 IEC65790:IEC65791 INY65790:INY65791 IXU65790:IXU65791 JHQ65790:JHQ65791 JRM65790:JRM65791 KBI65790:KBI65791 KLE65790:KLE65791 KVA65790:KVA65791 LEW65790:LEW65791 LOS65790:LOS65791 LYO65790:LYO65791 MIK65790:MIK65791 MSG65790:MSG65791 NCC65790:NCC65791 NLY65790:NLY65791 NVU65790:NVU65791 OFQ65790:OFQ65791 OPM65790:OPM65791 OZI65790:OZI65791 PJE65790:PJE65791 PTA65790:PTA65791 QCW65790:QCW65791 QMS65790:QMS65791 QWO65790:QWO65791 RGK65790:RGK65791 RQG65790:RQG65791 SAC65790:SAC65791 SJY65790:SJY65791 STU65790:STU65791 TDQ65790:TDQ65791 TNM65790:TNM65791 TXI65790:TXI65791 UHE65790:UHE65791 URA65790:URA65791 VAW65790:VAW65791 VKS65790:VKS65791 VUO65790:VUO65791 WEK65790:WEK65791 WOG65790:WOG65791 BU131326:BU131327 LQ131326:LQ131327 VM131326:VM131327 AFI131326:AFI131327 APE131326:APE131327 AZA131326:AZA131327 BIW131326:BIW131327 BSS131326:BSS131327 CCO131326:CCO131327 CMK131326:CMK131327 CWG131326:CWG131327 DGC131326:DGC131327 DPY131326:DPY131327 DZU131326:DZU131327 EJQ131326:EJQ131327 ETM131326:ETM131327 FDI131326:FDI131327 FNE131326:FNE131327 FXA131326:FXA131327 GGW131326:GGW131327 GQS131326:GQS131327 HAO131326:HAO131327 HKK131326:HKK131327 HUG131326:HUG131327 IEC131326:IEC131327 INY131326:INY131327 IXU131326:IXU131327 JHQ131326:JHQ131327 JRM131326:JRM131327 KBI131326:KBI131327 KLE131326:KLE131327 KVA131326:KVA131327 LEW131326:LEW131327 LOS131326:LOS131327 LYO131326:LYO131327 MIK131326:MIK131327 MSG131326:MSG131327 NCC131326:NCC131327 NLY131326:NLY131327 NVU131326:NVU131327 OFQ131326:OFQ131327 OPM131326:OPM131327 OZI131326:OZI131327 PJE131326:PJE131327 PTA131326:PTA131327 QCW131326:QCW131327 QMS131326:QMS131327 QWO131326:QWO131327 RGK131326:RGK131327 RQG131326:RQG131327 SAC131326:SAC131327 SJY131326:SJY131327 STU131326:STU131327 TDQ131326:TDQ131327 TNM131326:TNM131327 TXI131326:TXI131327 UHE131326:UHE131327 URA131326:URA131327 VAW131326:VAW131327 VKS131326:VKS131327 VUO131326:VUO131327 WEK131326:WEK131327 WOG131326:WOG131327 BU196862:BU196863 LQ196862:LQ196863 VM196862:VM196863 AFI196862:AFI196863 APE196862:APE196863 AZA196862:AZA196863 BIW196862:BIW196863 BSS196862:BSS196863 CCO196862:CCO196863 CMK196862:CMK196863 CWG196862:CWG196863 DGC196862:DGC196863 DPY196862:DPY196863 DZU196862:DZU196863 EJQ196862:EJQ196863 ETM196862:ETM196863 FDI196862:FDI196863 FNE196862:FNE196863 FXA196862:FXA196863 GGW196862:GGW196863 GQS196862:GQS196863 HAO196862:HAO196863 HKK196862:HKK196863 HUG196862:HUG196863 IEC196862:IEC196863 INY196862:INY196863 IXU196862:IXU196863 JHQ196862:JHQ196863 JRM196862:JRM196863 KBI196862:KBI196863 KLE196862:KLE196863 KVA196862:KVA196863 LEW196862:LEW196863 LOS196862:LOS196863 LYO196862:LYO196863 MIK196862:MIK196863 MSG196862:MSG196863 NCC196862:NCC196863 NLY196862:NLY196863 NVU196862:NVU196863 OFQ196862:OFQ196863 OPM196862:OPM196863 OZI196862:OZI196863 PJE196862:PJE196863 PTA196862:PTA196863 QCW196862:QCW196863 QMS196862:QMS196863 QWO196862:QWO196863 RGK196862:RGK196863 RQG196862:RQG196863 SAC196862:SAC196863 SJY196862:SJY196863 STU196862:STU196863 TDQ196862:TDQ196863 TNM196862:TNM196863 TXI196862:TXI196863 UHE196862:UHE196863 URA196862:URA196863 VAW196862:VAW196863 VKS196862:VKS196863 VUO196862:VUO196863 WEK196862:WEK196863 WOG196862:WOG196863 BU262398:BU262399 LQ262398:LQ262399 VM262398:VM262399 AFI262398:AFI262399 APE262398:APE262399 AZA262398:AZA262399 BIW262398:BIW262399 BSS262398:BSS262399 CCO262398:CCO262399 CMK262398:CMK262399 CWG262398:CWG262399 DGC262398:DGC262399 DPY262398:DPY262399 DZU262398:DZU262399 EJQ262398:EJQ262399 ETM262398:ETM262399 FDI262398:FDI262399 FNE262398:FNE262399 FXA262398:FXA262399 GGW262398:GGW262399 GQS262398:GQS262399 HAO262398:HAO262399 HKK262398:HKK262399 HUG262398:HUG262399 IEC262398:IEC262399 INY262398:INY262399 IXU262398:IXU262399 JHQ262398:JHQ262399 JRM262398:JRM262399 KBI262398:KBI262399 KLE262398:KLE262399 KVA262398:KVA262399 LEW262398:LEW262399 LOS262398:LOS262399 LYO262398:LYO262399 MIK262398:MIK262399 MSG262398:MSG262399 NCC262398:NCC262399 NLY262398:NLY262399 NVU262398:NVU262399 OFQ262398:OFQ262399 OPM262398:OPM262399 OZI262398:OZI262399 PJE262398:PJE262399 PTA262398:PTA262399 QCW262398:QCW262399 QMS262398:QMS262399 QWO262398:QWO262399 RGK262398:RGK262399 RQG262398:RQG262399 SAC262398:SAC262399 SJY262398:SJY262399 STU262398:STU262399 TDQ262398:TDQ262399 TNM262398:TNM262399 TXI262398:TXI262399 UHE262398:UHE262399 URA262398:URA262399 VAW262398:VAW262399 VKS262398:VKS262399 VUO262398:VUO262399 WEK262398:WEK262399 WOG262398:WOG262399 BU327934:BU327935 LQ327934:LQ327935 VM327934:VM327935 AFI327934:AFI327935 APE327934:APE327935 AZA327934:AZA327935 BIW327934:BIW327935 BSS327934:BSS327935 CCO327934:CCO327935 CMK327934:CMK327935 CWG327934:CWG327935 DGC327934:DGC327935 DPY327934:DPY327935 DZU327934:DZU327935 EJQ327934:EJQ327935 ETM327934:ETM327935 FDI327934:FDI327935 FNE327934:FNE327935 FXA327934:FXA327935 GGW327934:GGW327935 GQS327934:GQS327935 HAO327934:HAO327935 HKK327934:HKK327935 HUG327934:HUG327935 IEC327934:IEC327935 INY327934:INY327935 IXU327934:IXU327935 JHQ327934:JHQ327935 JRM327934:JRM327935 KBI327934:KBI327935 KLE327934:KLE327935 KVA327934:KVA327935 LEW327934:LEW327935 LOS327934:LOS327935 LYO327934:LYO327935 MIK327934:MIK327935 MSG327934:MSG327935 NCC327934:NCC327935 NLY327934:NLY327935 NVU327934:NVU327935 OFQ327934:OFQ327935 OPM327934:OPM327935 OZI327934:OZI327935 PJE327934:PJE327935 PTA327934:PTA327935 QCW327934:QCW327935 QMS327934:QMS327935 QWO327934:QWO327935 RGK327934:RGK327935 RQG327934:RQG327935 SAC327934:SAC327935 SJY327934:SJY327935 STU327934:STU327935 TDQ327934:TDQ327935 TNM327934:TNM327935 TXI327934:TXI327935 UHE327934:UHE327935 URA327934:URA327935 VAW327934:VAW327935 VKS327934:VKS327935 VUO327934:VUO327935 WEK327934:WEK327935 WOG327934:WOG327935 BU393470:BU393471 LQ393470:LQ393471 VM393470:VM393471 AFI393470:AFI393471 APE393470:APE393471 AZA393470:AZA393471 BIW393470:BIW393471 BSS393470:BSS393471 CCO393470:CCO393471 CMK393470:CMK393471 CWG393470:CWG393471 DGC393470:DGC393471 DPY393470:DPY393471 DZU393470:DZU393471 EJQ393470:EJQ393471 ETM393470:ETM393471 FDI393470:FDI393471 FNE393470:FNE393471 FXA393470:FXA393471 GGW393470:GGW393471 GQS393470:GQS393471 HAO393470:HAO393471 HKK393470:HKK393471 HUG393470:HUG393471 IEC393470:IEC393471 INY393470:INY393471 IXU393470:IXU393471 JHQ393470:JHQ393471 JRM393470:JRM393471 KBI393470:KBI393471 KLE393470:KLE393471 KVA393470:KVA393471 LEW393470:LEW393471 LOS393470:LOS393471 LYO393470:LYO393471 MIK393470:MIK393471 MSG393470:MSG393471 NCC393470:NCC393471 NLY393470:NLY393471 NVU393470:NVU393471 OFQ393470:OFQ393471 OPM393470:OPM393471 OZI393470:OZI393471 PJE393470:PJE393471 PTA393470:PTA393471 QCW393470:QCW393471 QMS393470:QMS393471 QWO393470:QWO393471 RGK393470:RGK393471 RQG393470:RQG393471 SAC393470:SAC393471 SJY393470:SJY393471 STU393470:STU393471 TDQ393470:TDQ393471 TNM393470:TNM393471 TXI393470:TXI393471 UHE393470:UHE393471 URA393470:URA393471 VAW393470:VAW393471 VKS393470:VKS393471 VUO393470:VUO393471 WEK393470:WEK393471 WOG393470:WOG393471 BU459006:BU459007 LQ459006:LQ459007 VM459006:VM459007 AFI459006:AFI459007 APE459006:APE459007 AZA459006:AZA459007 BIW459006:BIW459007 BSS459006:BSS459007 CCO459006:CCO459007 CMK459006:CMK459007 CWG459006:CWG459007 DGC459006:DGC459007 DPY459006:DPY459007 DZU459006:DZU459007 EJQ459006:EJQ459007 ETM459006:ETM459007 FDI459006:FDI459007 FNE459006:FNE459007 FXA459006:FXA459007 GGW459006:GGW459007 GQS459006:GQS459007 HAO459006:HAO459007 HKK459006:HKK459007 HUG459006:HUG459007 IEC459006:IEC459007 INY459006:INY459007 IXU459006:IXU459007 JHQ459006:JHQ459007 JRM459006:JRM459007 KBI459006:KBI459007 KLE459006:KLE459007 KVA459006:KVA459007 LEW459006:LEW459007 LOS459006:LOS459007 LYO459006:LYO459007 MIK459006:MIK459007 MSG459006:MSG459007 NCC459006:NCC459007 NLY459006:NLY459007 NVU459006:NVU459007 OFQ459006:OFQ459007 OPM459006:OPM459007 OZI459006:OZI459007 PJE459006:PJE459007 PTA459006:PTA459007 QCW459006:QCW459007 QMS459006:QMS459007 QWO459006:QWO459007 RGK459006:RGK459007 RQG459006:RQG459007 SAC459006:SAC459007 SJY459006:SJY459007 STU459006:STU459007 TDQ459006:TDQ459007 TNM459006:TNM459007 TXI459006:TXI459007 UHE459006:UHE459007 URA459006:URA459007 VAW459006:VAW459007 VKS459006:VKS459007 VUO459006:VUO459007 WEK459006:WEK459007 WOG459006:WOG459007 BU524542:BU524543 LQ524542:LQ524543 VM524542:VM524543 AFI524542:AFI524543 APE524542:APE524543 AZA524542:AZA524543 BIW524542:BIW524543 BSS524542:BSS524543 CCO524542:CCO524543 CMK524542:CMK524543 CWG524542:CWG524543 DGC524542:DGC524543 DPY524542:DPY524543 DZU524542:DZU524543 EJQ524542:EJQ524543 ETM524542:ETM524543 FDI524542:FDI524543 FNE524542:FNE524543 FXA524542:FXA524543 GGW524542:GGW524543 GQS524542:GQS524543 HAO524542:HAO524543 HKK524542:HKK524543 HUG524542:HUG524543 IEC524542:IEC524543 INY524542:INY524543 IXU524542:IXU524543 JHQ524542:JHQ524543 JRM524542:JRM524543 KBI524542:KBI524543 KLE524542:KLE524543 KVA524542:KVA524543 LEW524542:LEW524543 LOS524542:LOS524543 LYO524542:LYO524543 MIK524542:MIK524543 MSG524542:MSG524543 NCC524542:NCC524543 NLY524542:NLY524543 NVU524542:NVU524543 OFQ524542:OFQ524543 OPM524542:OPM524543 OZI524542:OZI524543 PJE524542:PJE524543 PTA524542:PTA524543 QCW524542:QCW524543 QMS524542:QMS524543 QWO524542:QWO524543 RGK524542:RGK524543 RQG524542:RQG524543 SAC524542:SAC524543 SJY524542:SJY524543 STU524542:STU524543 TDQ524542:TDQ524543 TNM524542:TNM524543 TXI524542:TXI524543 UHE524542:UHE524543 URA524542:URA524543 VAW524542:VAW524543 VKS524542:VKS524543 VUO524542:VUO524543 WEK524542:WEK524543 WOG524542:WOG524543 BU590078:BU590079 LQ590078:LQ590079 VM590078:VM590079 AFI590078:AFI590079 APE590078:APE590079 AZA590078:AZA590079 BIW590078:BIW590079 BSS590078:BSS590079 CCO590078:CCO590079 CMK590078:CMK590079 CWG590078:CWG590079 DGC590078:DGC590079 DPY590078:DPY590079 DZU590078:DZU590079 EJQ590078:EJQ590079 ETM590078:ETM590079 FDI590078:FDI590079 FNE590078:FNE590079 FXA590078:FXA590079 GGW590078:GGW590079 GQS590078:GQS590079 HAO590078:HAO590079 HKK590078:HKK590079 HUG590078:HUG590079 IEC590078:IEC590079 INY590078:INY590079 IXU590078:IXU590079 JHQ590078:JHQ590079 JRM590078:JRM590079 KBI590078:KBI590079 KLE590078:KLE590079 KVA590078:KVA590079 LEW590078:LEW590079 LOS590078:LOS590079 LYO590078:LYO590079 MIK590078:MIK590079 MSG590078:MSG590079 NCC590078:NCC590079 NLY590078:NLY590079 NVU590078:NVU590079 OFQ590078:OFQ590079 OPM590078:OPM590079 OZI590078:OZI590079 PJE590078:PJE590079 PTA590078:PTA590079 QCW590078:QCW590079 QMS590078:QMS590079 QWO590078:QWO590079 RGK590078:RGK590079 RQG590078:RQG590079 SAC590078:SAC590079 SJY590078:SJY590079 STU590078:STU590079 TDQ590078:TDQ590079 TNM590078:TNM590079 TXI590078:TXI590079 UHE590078:UHE590079 URA590078:URA590079 VAW590078:VAW590079 VKS590078:VKS590079 VUO590078:VUO590079 WEK590078:WEK590079 WOG590078:WOG590079 BU655614:BU655615 LQ655614:LQ655615 VM655614:VM655615 AFI655614:AFI655615 APE655614:APE655615 AZA655614:AZA655615 BIW655614:BIW655615 BSS655614:BSS655615 CCO655614:CCO655615 CMK655614:CMK655615 CWG655614:CWG655615 DGC655614:DGC655615 DPY655614:DPY655615 DZU655614:DZU655615 EJQ655614:EJQ655615 ETM655614:ETM655615 FDI655614:FDI655615 FNE655614:FNE655615 FXA655614:FXA655615 GGW655614:GGW655615 GQS655614:GQS655615 HAO655614:HAO655615 HKK655614:HKK655615 HUG655614:HUG655615 IEC655614:IEC655615 INY655614:INY655615 IXU655614:IXU655615 JHQ655614:JHQ655615 JRM655614:JRM655615 KBI655614:KBI655615 KLE655614:KLE655615 KVA655614:KVA655615 LEW655614:LEW655615 LOS655614:LOS655615 LYO655614:LYO655615 MIK655614:MIK655615 MSG655614:MSG655615 NCC655614:NCC655615 NLY655614:NLY655615 NVU655614:NVU655615 OFQ655614:OFQ655615 OPM655614:OPM655615 OZI655614:OZI655615 PJE655614:PJE655615 PTA655614:PTA655615 QCW655614:QCW655615 QMS655614:QMS655615 QWO655614:QWO655615 RGK655614:RGK655615 RQG655614:RQG655615 SAC655614:SAC655615 SJY655614:SJY655615 STU655614:STU655615 TDQ655614:TDQ655615 TNM655614:TNM655615 TXI655614:TXI655615 UHE655614:UHE655615 URA655614:URA655615 VAW655614:VAW655615 VKS655614:VKS655615 VUO655614:VUO655615 WEK655614:WEK655615 WOG655614:WOG655615 BU721150:BU721151 LQ721150:LQ721151 VM721150:VM721151 AFI721150:AFI721151 APE721150:APE721151 AZA721150:AZA721151 BIW721150:BIW721151 BSS721150:BSS721151 CCO721150:CCO721151 CMK721150:CMK721151 CWG721150:CWG721151 DGC721150:DGC721151 DPY721150:DPY721151 DZU721150:DZU721151 EJQ721150:EJQ721151 ETM721150:ETM721151 FDI721150:FDI721151 FNE721150:FNE721151 FXA721150:FXA721151 GGW721150:GGW721151 GQS721150:GQS721151 HAO721150:HAO721151 HKK721150:HKK721151 HUG721150:HUG721151 IEC721150:IEC721151 INY721150:INY721151 IXU721150:IXU721151 JHQ721150:JHQ721151 JRM721150:JRM721151 KBI721150:KBI721151 KLE721150:KLE721151 KVA721150:KVA721151 LEW721150:LEW721151 LOS721150:LOS721151 LYO721150:LYO721151 MIK721150:MIK721151 MSG721150:MSG721151 NCC721150:NCC721151 NLY721150:NLY721151 NVU721150:NVU721151 OFQ721150:OFQ721151 OPM721150:OPM721151 OZI721150:OZI721151 PJE721150:PJE721151 PTA721150:PTA721151 QCW721150:QCW721151 QMS721150:QMS721151 QWO721150:QWO721151 RGK721150:RGK721151 RQG721150:RQG721151 SAC721150:SAC721151 SJY721150:SJY721151 STU721150:STU721151 TDQ721150:TDQ721151 TNM721150:TNM721151 TXI721150:TXI721151 UHE721150:UHE721151 URA721150:URA721151 VAW721150:VAW721151 VKS721150:VKS721151 VUO721150:VUO721151 WEK721150:WEK721151 WOG721150:WOG721151 BU786686:BU786687 LQ786686:LQ786687 VM786686:VM786687 AFI786686:AFI786687 APE786686:APE786687 AZA786686:AZA786687 BIW786686:BIW786687 BSS786686:BSS786687 CCO786686:CCO786687 CMK786686:CMK786687 CWG786686:CWG786687 DGC786686:DGC786687 DPY786686:DPY786687 DZU786686:DZU786687 EJQ786686:EJQ786687 ETM786686:ETM786687 FDI786686:FDI786687 FNE786686:FNE786687 FXA786686:FXA786687 GGW786686:GGW786687 GQS786686:GQS786687 HAO786686:HAO786687 HKK786686:HKK786687 HUG786686:HUG786687 IEC786686:IEC786687 INY786686:INY786687 IXU786686:IXU786687 JHQ786686:JHQ786687 JRM786686:JRM786687 KBI786686:KBI786687 KLE786686:KLE786687 KVA786686:KVA786687 LEW786686:LEW786687 LOS786686:LOS786687 LYO786686:LYO786687 MIK786686:MIK786687 MSG786686:MSG786687 NCC786686:NCC786687 NLY786686:NLY786687 NVU786686:NVU786687 OFQ786686:OFQ786687 OPM786686:OPM786687 OZI786686:OZI786687 PJE786686:PJE786687 PTA786686:PTA786687 QCW786686:QCW786687 QMS786686:QMS786687 QWO786686:QWO786687 RGK786686:RGK786687 RQG786686:RQG786687 SAC786686:SAC786687 SJY786686:SJY786687 STU786686:STU786687 TDQ786686:TDQ786687 TNM786686:TNM786687 TXI786686:TXI786687 UHE786686:UHE786687 URA786686:URA786687 VAW786686:VAW786687 VKS786686:VKS786687 VUO786686:VUO786687 WEK786686:WEK786687 WOG786686:WOG786687 BU852222:BU852223 LQ852222:LQ852223 VM852222:VM852223 AFI852222:AFI852223 APE852222:APE852223 AZA852222:AZA852223 BIW852222:BIW852223 BSS852222:BSS852223 CCO852222:CCO852223 CMK852222:CMK852223 CWG852222:CWG852223 DGC852222:DGC852223 DPY852222:DPY852223 DZU852222:DZU852223 EJQ852222:EJQ852223 ETM852222:ETM852223 FDI852222:FDI852223 FNE852222:FNE852223 FXA852222:FXA852223 GGW852222:GGW852223 GQS852222:GQS852223 HAO852222:HAO852223 HKK852222:HKK852223 HUG852222:HUG852223 IEC852222:IEC852223 INY852222:INY852223 IXU852222:IXU852223 JHQ852222:JHQ852223 JRM852222:JRM852223 KBI852222:KBI852223 KLE852222:KLE852223 KVA852222:KVA852223 LEW852222:LEW852223 LOS852222:LOS852223 LYO852222:LYO852223 MIK852222:MIK852223 MSG852222:MSG852223 NCC852222:NCC852223 NLY852222:NLY852223 NVU852222:NVU852223 OFQ852222:OFQ852223 OPM852222:OPM852223 OZI852222:OZI852223 PJE852222:PJE852223 PTA852222:PTA852223 QCW852222:QCW852223 QMS852222:QMS852223 QWO852222:QWO852223 RGK852222:RGK852223 RQG852222:RQG852223 SAC852222:SAC852223 SJY852222:SJY852223 STU852222:STU852223 TDQ852222:TDQ852223 TNM852222:TNM852223 TXI852222:TXI852223 UHE852222:UHE852223 URA852222:URA852223 VAW852222:VAW852223 VKS852222:VKS852223 VUO852222:VUO852223 WEK852222:WEK852223 WOG852222:WOG852223 BU917758:BU917759 LQ917758:LQ917759 VM917758:VM917759 AFI917758:AFI917759 APE917758:APE917759 AZA917758:AZA917759 BIW917758:BIW917759 BSS917758:BSS917759 CCO917758:CCO917759 CMK917758:CMK917759 CWG917758:CWG917759 DGC917758:DGC917759 DPY917758:DPY917759 DZU917758:DZU917759 EJQ917758:EJQ917759 ETM917758:ETM917759 FDI917758:FDI917759 FNE917758:FNE917759 FXA917758:FXA917759 GGW917758:GGW917759 GQS917758:GQS917759 HAO917758:HAO917759 HKK917758:HKK917759 HUG917758:HUG917759 IEC917758:IEC917759 INY917758:INY917759 IXU917758:IXU917759 JHQ917758:JHQ917759 JRM917758:JRM917759 KBI917758:KBI917759 KLE917758:KLE917759 KVA917758:KVA917759 LEW917758:LEW917759 LOS917758:LOS917759 LYO917758:LYO917759 MIK917758:MIK917759 MSG917758:MSG917759 NCC917758:NCC917759 NLY917758:NLY917759 NVU917758:NVU917759 OFQ917758:OFQ917759 OPM917758:OPM917759 OZI917758:OZI917759 PJE917758:PJE917759 PTA917758:PTA917759 QCW917758:QCW917759 QMS917758:QMS917759 QWO917758:QWO917759 RGK917758:RGK917759 RQG917758:RQG917759 SAC917758:SAC917759 SJY917758:SJY917759 STU917758:STU917759 TDQ917758:TDQ917759 TNM917758:TNM917759 TXI917758:TXI917759 UHE917758:UHE917759 URA917758:URA917759 VAW917758:VAW917759 VKS917758:VKS917759 VUO917758:VUO917759 WEK917758:WEK917759 WOG917758:WOG917759 BU983294:BU983295 LQ983294:LQ983295 VM983294:VM983295 AFI983294:AFI983295 APE983294:APE983295 AZA983294:AZA983295 BIW983294:BIW983295 BSS983294:BSS983295 CCO983294:CCO983295 CMK983294:CMK983295 CWG983294:CWG983295 DGC983294:DGC983295 DPY983294:DPY983295 DZU983294:DZU983295 EJQ983294:EJQ983295 ETM983294:ETM983295 FDI983294:FDI983295 FNE983294:FNE983295 FXA983294:FXA983295 GGW983294:GGW983295 GQS983294:GQS983295 HAO983294:HAO983295 HKK983294:HKK983295 HUG983294:HUG983295 IEC983294:IEC983295 INY983294:INY983295 IXU983294:IXU983295 JHQ983294:JHQ983295 JRM983294:JRM983295 KBI983294:KBI983295 KLE983294:KLE983295 KVA983294:KVA983295 LEW983294:LEW983295 LOS983294:LOS983295 LYO983294:LYO983295 MIK983294:MIK983295 MSG983294:MSG983295 NCC983294:NCC983295 NLY983294:NLY983295 NVU983294:NVU983295 OFQ983294:OFQ983295 OPM983294:OPM983295 OZI983294:OZI983295 PJE983294:PJE983295 PTA983294:PTA983295 QCW983294:QCW983295 QMS983294:QMS983295 QWO983294:QWO983295 RGK983294:RGK983295 RQG983294:RQG983295 SAC983294:SAC983295 SJY983294:SJY983295 STU983294:STU983295 TDQ983294:TDQ983295 TNM983294:TNM983295 TXI983294:TXI983295 UHE983294:UHE983295 URA983294:URA983295 VAW983294:VAW983295 VKS983294:VKS983295 VUO983294:VUO983295 WEK983294:WEK983295 WOG983294:WOG983295 BO65790:BO65791 LK65790:LK65791 VG65790:VG65791 AFC65790:AFC65791 AOY65790:AOY65791 AYU65790:AYU65791 BIQ65790:BIQ65791 BSM65790:BSM65791 CCI65790:CCI65791 CME65790:CME65791 CWA65790:CWA65791 DFW65790:DFW65791 DPS65790:DPS65791 DZO65790:DZO65791 EJK65790:EJK65791 ETG65790:ETG65791 FDC65790:FDC65791 FMY65790:FMY65791 FWU65790:FWU65791 GGQ65790:GGQ65791 GQM65790:GQM65791 HAI65790:HAI65791 HKE65790:HKE65791 HUA65790:HUA65791 IDW65790:IDW65791 INS65790:INS65791 IXO65790:IXO65791 JHK65790:JHK65791 JRG65790:JRG65791 KBC65790:KBC65791 KKY65790:KKY65791 KUU65790:KUU65791 LEQ65790:LEQ65791 LOM65790:LOM65791 LYI65790:LYI65791 MIE65790:MIE65791 MSA65790:MSA65791 NBW65790:NBW65791 NLS65790:NLS65791 NVO65790:NVO65791 OFK65790:OFK65791 OPG65790:OPG65791 OZC65790:OZC65791 PIY65790:PIY65791 PSU65790:PSU65791 QCQ65790:QCQ65791 QMM65790:QMM65791 QWI65790:QWI65791 RGE65790:RGE65791 RQA65790:RQA65791 RZW65790:RZW65791 SJS65790:SJS65791 STO65790:STO65791 TDK65790:TDK65791 TNG65790:TNG65791 TXC65790:TXC65791 UGY65790:UGY65791 UQU65790:UQU65791 VAQ65790:VAQ65791 VKM65790:VKM65791 VUI65790:VUI65791 WEE65790:WEE65791 WOA65790:WOA65791 BO131326:BO131327 LK131326:LK131327 VG131326:VG131327 AFC131326:AFC131327 AOY131326:AOY131327 AYU131326:AYU131327 BIQ131326:BIQ131327 BSM131326:BSM131327 CCI131326:CCI131327 CME131326:CME131327 CWA131326:CWA131327 DFW131326:DFW131327 DPS131326:DPS131327 DZO131326:DZO131327 EJK131326:EJK131327 ETG131326:ETG131327 FDC131326:FDC131327 FMY131326:FMY131327 FWU131326:FWU131327 GGQ131326:GGQ131327 GQM131326:GQM131327 HAI131326:HAI131327 HKE131326:HKE131327 HUA131326:HUA131327 IDW131326:IDW131327 INS131326:INS131327 IXO131326:IXO131327 JHK131326:JHK131327 JRG131326:JRG131327 KBC131326:KBC131327 KKY131326:KKY131327 KUU131326:KUU131327 LEQ131326:LEQ131327 LOM131326:LOM131327 LYI131326:LYI131327 MIE131326:MIE131327 MSA131326:MSA131327 NBW131326:NBW131327 NLS131326:NLS131327 NVO131326:NVO131327 OFK131326:OFK131327 OPG131326:OPG131327 OZC131326:OZC131327 PIY131326:PIY131327 PSU131326:PSU131327 QCQ131326:QCQ131327 QMM131326:QMM131327 QWI131326:QWI131327 RGE131326:RGE131327 RQA131326:RQA131327 RZW131326:RZW131327 SJS131326:SJS131327 STO131326:STO131327 TDK131326:TDK131327 TNG131326:TNG131327 TXC131326:TXC131327 UGY131326:UGY131327 UQU131326:UQU131327 VAQ131326:VAQ131327 VKM131326:VKM131327 VUI131326:VUI131327 WEE131326:WEE131327 WOA131326:WOA131327 BO196862:BO196863 LK196862:LK196863 VG196862:VG196863 AFC196862:AFC196863 AOY196862:AOY196863 AYU196862:AYU196863 BIQ196862:BIQ196863 BSM196862:BSM196863 CCI196862:CCI196863 CME196862:CME196863 CWA196862:CWA196863 DFW196862:DFW196863 DPS196862:DPS196863 DZO196862:DZO196863 EJK196862:EJK196863 ETG196862:ETG196863 FDC196862:FDC196863 FMY196862:FMY196863 FWU196862:FWU196863 GGQ196862:GGQ196863 GQM196862:GQM196863 HAI196862:HAI196863 HKE196862:HKE196863 HUA196862:HUA196863 IDW196862:IDW196863 INS196862:INS196863 IXO196862:IXO196863 JHK196862:JHK196863 JRG196862:JRG196863 KBC196862:KBC196863 KKY196862:KKY196863 KUU196862:KUU196863 LEQ196862:LEQ196863 LOM196862:LOM196863 LYI196862:LYI196863 MIE196862:MIE196863 MSA196862:MSA196863 NBW196862:NBW196863 NLS196862:NLS196863 NVO196862:NVO196863 OFK196862:OFK196863 OPG196862:OPG196863 OZC196862:OZC196863 PIY196862:PIY196863 PSU196862:PSU196863 QCQ196862:QCQ196863 QMM196862:QMM196863 QWI196862:QWI196863 RGE196862:RGE196863 RQA196862:RQA196863 RZW196862:RZW196863 SJS196862:SJS196863 STO196862:STO196863 TDK196862:TDK196863 TNG196862:TNG196863 TXC196862:TXC196863 UGY196862:UGY196863 UQU196862:UQU196863 VAQ196862:VAQ196863 VKM196862:VKM196863 VUI196862:VUI196863 WEE196862:WEE196863 WOA196862:WOA196863 BO262398:BO262399 LK262398:LK262399 VG262398:VG262399 AFC262398:AFC262399 AOY262398:AOY262399 AYU262398:AYU262399 BIQ262398:BIQ262399 BSM262398:BSM262399 CCI262398:CCI262399 CME262398:CME262399 CWA262398:CWA262399 DFW262398:DFW262399 DPS262398:DPS262399 DZO262398:DZO262399 EJK262398:EJK262399 ETG262398:ETG262399 FDC262398:FDC262399 FMY262398:FMY262399 FWU262398:FWU262399 GGQ262398:GGQ262399 GQM262398:GQM262399 HAI262398:HAI262399 HKE262398:HKE262399 HUA262398:HUA262399 IDW262398:IDW262399 INS262398:INS262399 IXO262398:IXO262399 JHK262398:JHK262399 JRG262398:JRG262399 KBC262398:KBC262399 KKY262398:KKY262399 KUU262398:KUU262399 LEQ262398:LEQ262399 LOM262398:LOM262399 LYI262398:LYI262399 MIE262398:MIE262399 MSA262398:MSA262399 NBW262398:NBW262399 NLS262398:NLS262399 NVO262398:NVO262399 OFK262398:OFK262399 OPG262398:OPG262399 OZC262398:OZC262399 PIY262398:PIY262399 PSU262398:PSU262399 QCQ262398:QCQ262399 QMM262398:QMM262399 QWI262398:QWI262399 RGE262398:RGE262399 RQA262398:RQA262399 RZW262398:RZW262399 SJS262398:SJS262399 STO262398:STO262399 TDK262398:TDK262399 TNG262398:TNG262399 TXC262398:TXC262399 UGY262398:UGY262399 UQU262398:UQU262399 VAQ262398:VAQ262399 VKM262398:VKM262399 VUI262398:VUI262399 WEE262398:WEE262399 WOA262398:WOA262399 BO327934:BO327935 LK327934:LK327935 VG327934:VG327935 AFC327934:AFC327935 AOY327934:AOY327935 AYU327934:AYU327935 BIQ327934:BIQ327935 BSM327934:BSM327935 CCI327934:CCI327935 CME327934:CME327935 CWA327934:CWA327935 DFW327934:DFW327935 DPS327934:DPS327935 DZO327934:DZO327935 EJK327934:EJK327935 ETG327934:ETG327935 FDC327934:FDC327935 FMY327934:FMY327935 FWU327934:FWU327935 GGQ327934:GGQ327935 GQM327934:GQM327935 HAI327934:HAI327935 HKE327934:HKE327935 HUA327934:HUA327935 IDW327934:IDW327935 INS327934:INS327935 IXO327934:IXO327935 JHK327934:JHK327935 JRG327934:JRG327935 KBC327934:KBC327935 KKY327934:KKY327935 KUU327934:KUU327935 LEQ327934:LEQ327935 LOM327934:LOM327935 LYI327934:LYI327935 MIE327934:MIE327935 MSA327934:MSA327935 NBW327934:NBW327935 NLS327934:NLS327935 NVO327934:NVO327935 OFK327934:OFK327935 OPG327934:OPG327935 OZC327934:OZC327935 PIY327934:PIY327935 PSU327934:PSU327935 QCQ327934:QCQ327935 QMM327934:QMM327935 QWI327934:QWI327935 RGE327934:RGE327935 RQA327934:RQA327935 RZW327934:RZW327935 SJS327934:SJS327935 STO327934:STO327935 TDK327934:TDK327935 TNG327934:TNG327935 TXC327934:TXC327935 UGY327934:UGY327935 UQU327934:UQU327935 VAQ327934:VAQ327935 VKM327934:VKM327935 VUI327934:VUI327935 WEE327934:WEE327935 WOA327934:WOA327935 BO393470:BO393471 LK393470:LK393471 VG393470:VG393471 AFC393470:AFC393471 AOY393470:AOY393471 AYU393470:AYU393471 BIQ393470:BIQ393471 BSM393470:BSM393471 CCI393470:CCI393471 CME393470:CME393471 CWA393470:CWA393471 DFW393470:DFW393471 DPS393470:DPS393471 DZO393470:DZO393471 EJK393470:EJK393471 ETG393470:ETG393471 FDC393470:FDC393471 FMY393470:FMY393471 FWU393470:FWU393471 GGQ393470:GGQ393471 GQM393470:GQM393471 HAI393470:HAI393471 HKE393470:HKE393471 HUA393470:HUA393471 IDW393470:IDW393471 INS393470:INS393471 IXO393470:IXO393471 JHK393470:JHK393471 JRG393470:JRG393471 KBC393470:KBC393471 KKY393470:KKY393471 KUU393470:KUU393471 LEQ393470:LEQ393471 LOM393470:LOM393471 LYI393470:LYI393471 MIE393470:MIE393471 MSA393470:MSA393471 NBW393470:NBW393471 NLS393470:NLS393471 NVO393470:NVO393471 OFK393470:OFK393471 OPG393470:OPG393471 OZC393470:OZC393471 PIY393470:PIY393471 PSU393470:PSU393471 QCQ393470:QCQ393471 QMM393470:QMM393471 QWI393470:QWI393471 RGE393470:RGE393471 RQA393470:RQA393471 RZW393470:RZW393471 SJS393470:SJS393471 STO393470:STO393471 TDK393470:TDK393471 TNG393470:TNG393471 TXC393470:TXC393471 UGY393470:UGY393471 UQU393470:UQU393471 VAQ393470:VAQ393471 VKM393470:VKM393471 VUI393470:VUI393471 WEE393470:WEE393471 WOA393470:WOA393471 BO459006:BO459007 LK459006:LK459007 VG459006:VG459007 AFC459006:AFC459007 AOY459006:AOY459007 AYU459006:AYU459007 BIQ459006:BIQ459007 BSM459006:BSM459007 CCI459006:CCI459007 CME459006:CME459007 CWA459006:CWA459007 DFW459006:DFW459007 DPS459006:DPS459007 DZO459006:DZO459007 EJK459006:EJK459007 ETG459006:ETG459007 FDC459006:FDC459007 FMY459006:FMY459007 FWU459006:FWU459007 GGQ459006:GGQ459007 GQM459006:GQM459007 HAI459006:HAI459007 HKE459006:HKE459007 HUA459006:HUA459007 IDW459006:IDW459007 INS459006:INS459007 IXO459006:IXO459007 JHK459006:JHK459007 JRG459006:JRG459007 KBC459006:KBC459007 KKY459006:KKY459007 KUU459006:KUU459007 LEQ459006:LEQ459007 LOM459006:LOM459007 LYI459006:LYI459007 MIE459006:MIE459007 MSA459006:MSA459007 NBW459006:NBW459007 NLS459006:NLS459007 NVO459006:NVO459007 OFK459006:OFK459007 OPG459006:OPG459007 OZC459006:OZC459007 PIY459006:PIY459007 PSU459006:PSU459007 QCQ459006:QCQ459007 QMM459006:QMM459007 QWI459006:QWI459007 RGE459006:RGE459007 RQA459006:RQA459007 RZW459006:RZW459007 SJS459006:SJS459007 STO459006:STO459007 TDK459006:TDK459007 TNG459006:TNG459007 TXC459006:TXC459007 UGY459006:UGY459007 UQU459006:UQU459007 VAQ459006:VAQ459007 VKM459006:VKM459007 VUI459006:VUI459007 WEE459006:WEE459007 WOA459006:WOA459007 BO524542:BO524543 LK524542:LK524543 VG524542:VG524543 AFC524542:AFC524543 AOY524542:AOY524543 AYU524542:AYU524543 BIQ524542:BIQ524543 BSM524542:BSM524543 CCI524542:CCI524543 CME524542:CME524543 CWA524542:CWA524543 DFW524542:DFW524543 DPS524542:DPS524543 DZO524542:DZO524543 EJK524542:EJK524543 ETG524542:ETG524543 FDC524542:FDC524543 FMY524542:FMY524543 FWU524542:FWU524543 GGQ524542:GGQ524543 GQM524542:GQM524543 HAI524542:HAI524543 HKE524542:HKE524543 HUA524542:HUA524543 IDW524542:IDW524543 INS524542:INS524543 IXO524542:IXO524543 JHK524542:JHK524543 JRG524542:JRG524543 KBC524542:KBC524543 KKY524542:KKY524543 KUU524542:KUU524543 LEQ524542:LEQ524543 LOM524542:LOM524543 LYI524542:LYI524543 MIE524542:MIE524543 MSA524542:MSA524543 NBW524542:NBW524543 NLS524542:NLS524543 NVO524542:NVO524543 OFK524542:OFK524543 OPG524542:OPG524543 OZC524542:OZC524543 PIY524542:PIY524543 PSU524542:PSU524543 QCQ524542:QCQ524543 QMM524542:QMM524543 QWI524542:QWI524543 RGE524542:RGE524543 RQA524542:RQA524543 RZW524542:RZW524543 SJS524542:SJS524543 STO524542:STO524543 TDK524542:TDK524543 TNG524542:TNG524543 TXC524542:TXC524543 UGY524542:UGY524543 UQU524542:UQU524543 VAQ524542:VAQ524543 VKM524542:VKM524543 VUI524542:VUI524543 WEE524542:WEE524543 WOA524542:WOA524543 BO590078:BO590079 LK590078:LK590079 VG590078:VG590079 AFC590078:AFC590079 AOY590078:AOY590079 AYU590078:AYU590079 BIQ590078:BIQ590079 BSM590078:BSM590079 CCI590078:CCI590079 CME590078:CME590079 CWA590078:CWA590079 DFW590078:DFW590079 DPS590078:DPS590079 DZO590078:DZO590079 EJK590078:EJK590079 ETG590078:ETG590079 FDC590078:FDC590079 FMY590078:FMY590079 FWU590078:FWU590079 GGQ590078:GGQ590079 GQM590078:GQM590079 HAI590078:HAI590079 HKE590078:HKE590079 HUA590078:HUA590079 IDW590078:IDW590079 INS590078:INS590079 IXO590078:IXO590079 JHK590078:JHK590079 JRG590078:JRG590079 KBC590078:KBC590079 KKY590078:KKY590079 KUU590078:KUU590079 LEQ590078:LEQ590079 LOM590078:LOM590079 LYI590078:LYI590079 MIE590078:MIE590079 MSA590078:MSA590079 NBW590078:NBW590079 NLS590078:NLS590079 NVO590078:NVO590079 OFK590078:OFK590079 OPG590078:OPG590079 OZC590078:OZC590079 PIY590078:PIY590079 PSU590078:PSU590079 QCQ590078:QCQ590079 QMM590078:QMM590079 QWI590078:QWI590079 RGE590078:RGE590079 RQA590078:RQA590079 RZW590078:RZW590079 SJS590078:SJS590079 STO590078:STO590079 TDK590078:TDK590079 TNG590078:TNG590079 TXC590078:TXC590079 UGY590078:UGY590079 UQU590078:UQU590079 VAQ590078:VAQ590079 VKM590078:VKM590079 VUI590078:VUI590079 WEE590078:WEE590079 WOA590078:WOA590079 BO655614:BO655615 LK655614:LK655615 VG655614:VG655615 AFC655614:AFC655615 AOY655614:AOY655615 AYU655614:AYU655615 BIQ655614:BIQ655615 BSM655614:BSM655615 CCI655614:CCI655615 CME655614:CME655615 CWA655614:CWA655615 DFW655614:DFW655615 DPS655614:DPS655615 DZO655614:DZO655615 EJK655614:EJK655615 ETG655614:ETG655615 FDC655614:FDC655615 FMY655614:FMY655615 FWU655614:FWU655615 GGQ655614:GGQ655615 GQM655614:GQM655615 HAI655614:HAI655615 HKE655614:HKE655615 HUA655614:HUA655615 IDW655614:IDW655615 INS655614:INS655615 IXO655614:IXO655615 JHK655614:JHK655615 JRG655614:JRG655615 KBC655614:KBC655615 KKY655614:KKY655615 KUU655614:KUU655615 LEQ655614:LEQ655615 LOM655614:LOM655615 LYI655614:LYI655615 MIE655614:MIE655615 MSA655614:MSA655615 NBW655614:NBW655615 NLS655614:NLS655615 NVO655614:NVO655615 OFK655614:OFK655615 OPG655614:OPG655615 OZC655614:OZC655615 PIY655614:PIY655615 PSU655614:PSU655615 QCQ655614:QCQ655615 QMM655614:QMM655615 QWI655614:QWI655615 RGE655614:RGE655615 RQA655614:RQA655615 RZW655614:RZW655615 SJS655614:SJS655615 STO655614:STO655615 TDK655614:TDK655615 TNG655614:TNG655615 TXC655614:TXC655615 UGY655614:UGY655615 UQU655614:UQU655615 VAQ655614:VAQ655615 VKM655614:VKM655615 VUI655614:VUI655615 WEE655614:WEE655615 WOA655614:WOA655615 BO721150:BO721151 LK721150:LK721151 VG721150:VG721151 AFC721150:AFC721151 AOY721150:AOY721151 AYU721150:AYU721151 BIQ721150:BIQ721151 BSM721150:BSM721151 CCI721150:CCI721151 CME721150:CME721151 CWA721150:CWA721151 DFW721150:DFW721151 DPS721150:DPS721151 DZO721150:DZO721151 EJK721150:EJK721151 ETG721150:ETG721151 FDC721150:FDC721151 FMY721150:FMY721151 FWU721150:FWU721151 GGQ721150:GGQ721151 GQM721150:GQM721151 HAI721150:HAI721151 HKE721150:HKE721151 HUA721150:HUA721151 IDW721150:IDW721151 INS721150:INS721151 IXO721150:IXO721151 JHK721150:JHK721151 JRG721150:JRG721151 KBC721150:KBC721151 KKY721150:KKY721151 KUU721150:KUU721151 LEQ721150:LEQ721151 LOM721150:LOM721151 LYI721150:LYI721151 MIE721150:MIE721151 MSA721150:MSA721151 NBW721150:NBW721151 NLS721150:NLS721151 NVO721150:NVO721151 OFK721150:OFK721151 OPG721150:OPG721151 OZC721150:OZC721151 PIY721150:PIY721151 PSU721150:PSU721151 QCQ721150:QCQ721151 QMM721150:QMM721151 QWI721150:QWI721151 RGE721150:RGE721151 RQA721150:RQA721151 RZW721150:RZW721151 SJS721150:SJS721151 STO721150:STO721151 TDK721150:TDK721151 TNG721150:TNG721151 TXC721150:TXC721151 UGY721150:UGY721151 UQU721150:UQU721151 VAQ721150:VAQ721151 VKM721150:VKM721151 VUI721150:VUI721151 WEE721150:WEE721151 WOA721150:WOA721151 BO786686:BO786687 LK786686:LK786687 VG786686:VG786687 AFC786686:AFC786687 AOY786686:AOY786687 AYU786686:AYU786687 BIQ786686:BIQ786687 BSM786686:BSM786687 CCI786686:CCI786687 CME786686:CME786687 CWA786686:CWA786687 DFW786686:DFW786687 DPS786686:DPS786687 DZO786686:DZO786687 EJK786686:EJK786687 ETG786686:ETG786687 FDC786686:FDC786687 FMY786686:FMY786687 FWU786686:FWU786687 GGQ786686:GGQ786687 GQM786686:GQM786687 HAI786686:HAI786687 HKE786686:HKE786687 HUA786686:HUA786687 IDW786686:IDW786687 INS786686:INS786687 IXO786686:IXO786687 JHK786686:JHK786687 JRG786686:JRG786687 KBC786686:KBC786687 KKY786686:KKY786687 KUU786686:KUU786687 LEQ786686:LEQ786687 LOM786686:LOM786687 LYI786686:LYI786687 MIE786686:MIE786687 MSA786686:MSA786687 NBW786686:NBW786687 NLS786686:NLS786687 NVO786686:NVO786687 OFK786686:OFK786687 OPG786686:OPG786687 OZC786686:OZC786687 PIY786686:PIY786687 PSU786686:PSU786687 QCQ786686:QCQ786687 QMM786686:QMM786687 QWI786686:QWI786687 RGE786686:RGE786687 RQA786686:RQA786687 RZW786686:RZW786687 SJS786686:SJS786687 STO786686:STO786687 TDK786686:TDK786687 TNG786686:TNG786687 TXC786686:TXC786687 UGY786686:UGY786687 UQU786686:UQU786687 VAQ786686:VAQ786687 VKM786686:VKM786687 VUI786686:VUI786687 WEE786686:WEE786687 WOA786686:WOA786687 BO852222:BO852223 LK852222:LK852223 VG852222:VG852223 AFC852222:AFC852223 AOY852222:AOY852223 AYU852222:AYU852223 BIQ852222:BIQ852223 BSM852222:BSM852223 CCI852222:CCI852223 CME852222:CME852223 CWA852222:CWA852223 DFW852222:DFW852223 DPS852222:DPS852223 DZO852222:DZO852223 EJK852222:EJK852223 ETG852222:ETG852223 FDC852222:FDC852223 FMY852222:FMY852223 FWU852222:FWU852223 GGQ852222:GGQ852223 GQM852222:GQM852223 HAI852222:HAI852223 HKE852222:HKE852223 HUA852222:HUA852223 IDW852222:IDW852223 INS852222:INS852223 IXO852222:IXO852223 JHK852222:JHK852223 JRG852222:JRG852223 KBC852222:KBC852223 KKY852222:KKY852223 KUU852222:KUU852223 LEQ852222:LEQ852223 LOM852222:LOM852223 LYI852222:LYI852223 MIE852222:MIE852223 MSA852222:MSA852223 NBW852222:NBW852223 NLS852222:NLS852223 NVO852222:NVO852223 OFK852222:OFK852223 OPG852222:OPG852223 OZC852222:OZC852223 PIY852222:PIY852223 PSU852222:PSU852223 QCQ852222:QCQ852223 QMM852222:QMM852223 QWI852222:QWI852223 RGE852222:RGE852223 RQA852222:RQA852223 RZW852222:RZW852223 SJS852222:SJS852223 STO852222:STO852223 TDK852222:TDK852223 TNG852222:TNG852223 TXC852222:TXC852223 UGY852222:UGY852223 UQU852222:UQU852223 VAQ852222:VAQ852223 VKM852222:VKM852223 VUI852222:VUI852223 WEE852222:WEE852223 WOA852222:WOA852223 BO917758:BO917759 LK917758:LK917759 VG917758:VG917759 AFC917758:AFC917759 AOY917758:AOY917759 AYU917758:AYU917759 BIQ917758:BIQ917759 BSM917758:BSM917759 CCI917758:CCI917759 CME917758:CME917759 CWA917758:CWA917759 DFW917758:DFW917759 DPS917758:DPS917759 DZO917758:DZO917759 EJK917758:EJK917759 ETG917758:ETG917759 FDC917758:FDC917759 FMY917758:FMY917759 FWU917758:FWU917759 GGQ917758:GGQ917759 GQM917758:GQM917759 HAI917758:HAI917759 HKE917758:HKE917759 HUA917758:HUA917759 IDW917758:IDW917759 INS917758:INS917759 IXO917758:IXO917759 JHK917758:JHK917759 JRG917758:JRG917759 KBC917758:KBC917759 KKY917758:KKY917759 KUU917758:KUU917759 LEQ917758:LEQ917759 LOM917758:LOM917759 LYI917758:LYI917759 MIE917758:MIE917759 MSA917758:MSA917759 NBW917758:NBW917759 NLS917758:NLS917759 NVO917758:NVO917759 OFK917758:OFK917759 OPG917758:OPG917759 OZC917758:OZC917759 PIY917758:PIY917759 PSU917758:PSU917759 QCQ917758:QCQ917759 QMM917758:QMM917759 QWI917758:QWI917759 RGE917758:RGE917759 RQA917758:RQA917759 RZW917758:RZW917759 SJS917758:SJS917759 STO917758:STO917759 TDK917758:TDK917759 TNG917758:TNG917759 TXC917758:TXC917759 UGY917758:UGY917759 UQU917758:UQU917759 VAQ917758:VAQ917759 VKM917758:VKM917759 VUI917758:VUI917759 WEE917758:WEE917759 WOA917758:WOA917759 BO983294:BO983295 LK983294:LK983295 VG983294:VG983295 AFC983294:AFC983295 AOY983294:AOY983295 AYU983294:AYU983295 BIQ983294:BIQ983295 BSM983294:BSM983295 CCI983294:CCI983295 CME983294:CME983295 CWA983294:CWA983295 DFW983294:DFW983295 DPS983294:DPS983295 DZO983294:DZO983295 EJK983294:EJK983295 ETG983294:ETG983295 FDC983294:FDC983295 FMY983294:FMY983295 FWU983294:FWU983295 GGQ983294:GGQ983295 GQM983294:GQM983295 HAI983294:HAI983295 HKE983294:HKE983295 HUA983294:HUA983295 IDW983294:IDW983295 INS983294:INS983295 IXO983294:IXO983295 JHK983294:JHK983295 JRG983294:JRG983295 KBC983294:KBC983295 KKY983294:KKY983295 KUU983294:KUU983295 LEQ983294:LEQ983295 LOM983294:LOM983295 LYI983294:LYI983295 MIE983294:MIE983295 MSA983294:MSA983295 NBW983294:NBW983295 NLS983294:NLS983295 NVO983294:NVO983295 OFK983294:OFK983295 OPG983294:OPG983295 OZC983294:OZC983295 PIY983294:PIY983295 PSU983294:PSU983295 QCQ983294:QCQ983295 QMM983294:QMM983295 QWI983294:QWI983295 RGE983294:RGE983295 RQA983294:RQA983295 RZW983294:RZW983295 SJS983294:SJS983295 STO983294:STO983295 TDK983294:TDK983295 TNG983294:TNG983295 TXC983294:TXC983295 UGY983294:UGY983295 UQU983294:UQU983295 VAQ983294:VAQ983295 VKM983294:VKM983295 VUI983294:VUI983295 WEE983294:WEE983295 WOA983294:WOA983295 BR65787:BR65788 LN65787:LN65788 VJ65787:VJ65788 AFF65787:AFF65788 APB65787:APB65788 AYX65787:AYX65788 BIT65787:BIT65788 BSP65787:BSP65788 CCL65787:CCL65788 CMH65787:CMH65788 CWD65787:CWD65788 DFZ65787:DFZ65788 DPV65787:DPV65788 DZR65787:DZR65788 EJN65787:EJN65788 ETJ65787:ETJ65788 FDF65787:FDF65788 FNB65787:FNB65788 FWX65787:FWX65788 GGT65787:GGT65788 GQP65787:GQP65788 HAL65787:HAL65788 HKH65787:HKH65788 HUD65787:HUD65788 IDZ65787:IDZ65788 INV65787:INV65788 IXR65787:IXR65788 JHN65787:JHN65788 JRJ65787:JRJ65788 KBF65787:KBF65788 KLB65787:KLB65788 KUX65787:KUX65788 LET65787:LET65788 LOP65787:LOP65788 LYL65787:LYL65788 MIH65787:MIH65788 MSD65787:MSD65788 NBZ65787:NBZ65788 NLV65787:NLV65788 NVR65787:NVR65788 OFN65787:OFN65788 OPJ65787:OPJ65788 OZF65787:OZF65788 PJB65787:PJB65788 PSX65787:PSX65788 QCT65787:QCT65788 QMP65787:QMP65788 QWL65787:QWL65788 RGH65787:RGH65788 RQD65787:RQD65788 RZZ65787:RZZ65788 SJV65787:SJV65788 STR65787:STR65788 TDN65787:TDN65788 TNJ65787:TNJ65788 TXF65787:TXF65788 UHB65787:UHB65788 UQX65787:UQX65788 VAT65787:VAT65788 VKP65787:VKP65788 VUL65787:VUL65788 WEH65787:WEH65788 WOD65787:WOD65788 BR131323:BR131324 LN131323:LN131324 VJ131323:VJ131324 AFF131323:AFF131324 APB131323:APB131324 AYX131323:AYX131324 BIT131323:BIT131324 BSP131323:BSP131324 CCL131323:CCL131324 CMH131323:CMH131324 CWD131323:CWD131324 DFZ131323:DFZ131324 DPV131323:DPV131324 DZR131323:DZR131324 EJN131323:EJN131324 ETJ131323:ETJ131324 FDF131323:FDF131324 FNB131323:FNB131324 FWX131323:FWX131324 GGT131323:GGT131324 GQP131323:GQP131324 HAL131323:HAL131324 HKH131323:HKH131324 HUD131323:HUD131324 IDZ131323:IDZ131324 INV131323:INV131324 IXR131323:IXR131324 JHN131323:JHN131324 JRJ131323:JRJ131324 KBF131323:KBF131324 KLB131323:KLB131324 KUX131323:KUX131324 LET131323:LET131324 LOP131323:LOP131324 LYL131323:LYL131324 MIH131323:MIH131324 MSD131323:MSD131324 NBZ131323:NBZ131324 NLV131323:NLV131324 NVR131323:NVR131324 OFN131323:OFN131324 OPJ131323:OPJ131324 OZF131323:OZF131324 PJB131323:PJB131324 PSX131323:PSX131324 QCT131323:QCT131324 QMP131323:QMP131324 QWL131323:QWL131324 RGH131323:RGH131324 RQD131323:RQD131324 RZZ131323:RZZ131324 SJV131323:SJV131324 STR131323:STR131324 TDN131323:TDN131324 TNJ131323:TNJ131324 TXF131323:TXF131324 UHB131323:UHB131324 UQX131323:UQX131324 VAT131323:VAT131324 VKP131323:VKP131324 VUL131323:VUL131324 WEH131323:WEH131324 WOD131323:WOD131324 BR196859:BR196860 LN196859:LN196860 VJ196859:VJ196860 AFF196859:AFF196860 APB196859:APB196860 AYX196859:AYX196860 BIT196859:BIT196860 BSP196859:BSP196860 CCL196859:CCL196860 CMH196859:CMH196860 CWD196859:CWD196860 DFZ196859:DFZ196860 DPV196859:DPV196860 DZR196859:DZR196860 EJN196859:EJN196860 ETJ196859:ETJ196860 FDF196859:FDF196860 FNB196859:FNB196860 FWX196859:FWX196860 GGT196859:GGT196860 GQP196859:GQP196860 HAL196859:HAL196860 HKH196859:HKH196860 HUD196859:HUD196860 IDZ196859:IDZ196860 INV196859:INV196860 IXR196859:IXR196860 JHN196859:JHN196860 JRJ196859:JRJ196860 KBF196859:KBF196860 KLB196859:KLB196860 KUX196859:KUX196860 LET196859:LET196860 LOP196859:LOP196860 LYL196859:LYL196860 MIH196859:MIH196860 MSD196859:MSD196860 NBZ196859:NBZ196860 NLV196859:NLV196860 NVR196859:NVR196860 OFN196859:OFN196860 OPJ196859:OPJ196860 OZF196859:OZF196860 PJB196859:PJB196860 PSX196859:PSX196860 QCT196859:QCT196860 QMP196859:QMP196860 QWL196859:QWL196860 RGH196859:RGH196860 RQD196859:RQD196860 RZZ196859:RZZ196860 SJV196859:SJV196860 STR196859:STR196860 TDN196859:TDN196860 TNJ196859:TNJ196860 TXF196859:TXF196860 UHB196859:UHB196860 UQX196859:UQX196860 VAT196859:VAT196860 VKP196859:VKP196860 VUL196859:VUL196860 WEH196859:WEH196860 WOD196859:WOD196860 BR262395:BR262396 LN262395:LN262396 VJ262395:VJ262396 AFF262395:AFF262396 APB262395:APB262396 AYX262395:AYX262396 BIT262395:BIT262396 BSP262395:BSP262396 CCL262395:CCL262396 CMH262395:CMH262396 CWD262395:CWD262396 DFZ262395:DFZ262396 DPV262395:DPV262396 DZR262395:DZR262396 EJN262395:EJN262396 ETJ262395:ETJ262396 FDF262395:FDF262396 FNB262395:FNB262396 FWX262395:FWX262396 GGT262395:GGT262396 GQP262395:GQP262396 HAL262395:HAL262396 HKH262395:HKH262396 HUD262395:HUD262396 IDZ262395:IDZ262396 INV262395:INV262396 IXR262395:IXR262396 JHN262395:JHN262396 JRJ262395:JRJ262396 KBF262395:KBF262396 KLB262395:KLB262396 KUX262395:KUX262396 LET262395:LET262396 LOP262395:LOP262396 LYL262395:LYL262396 MIH262395:MIH262396 MSD262395:MSD262396 NBZ262395:NBZ262396 NLV262395:NLV262396 NVR262395:NVR262396 OFN262395:OFN262396 OPJ262395:OPJ262396 OZF262395:OZF262396 PJB262395:PJB262396 PSX262395:PSX262396 QCT262395:QCT262396 QMP262395:QMP262396 QWL262395:QWL262396 RGH262395:RGH262396 RQD262395:RQD262396 RZZ262395:RZZ262396 SJV262395:SJV262396 STR262395:STR262396 TDN262395:TDN262396 TNJ262395:TNJ262396 TXF262395:TXF262396 UHB262395:UHB262396 UQX262395:UQX262396 VAT262395:VAT262396 VKP262395:VKP262396 VUL262395:VUL262396 WEH262395:WEH262396 WOD262395:WOD262396 BR327931:BR327932 LN327931:LN327932 VJ327931:VJ327932 AFF327931:AFF327932 APB327931:APB327932 AYX327931:AYX327932 BIT327931:BIT327932 BSP327931:BSP327932 CCL327931:CCL327932 CMH327931:CMH327932 CWD327931:CWD327932 DFZ327931:DFZ327932 DPV327931:DPV327932 DZR327931:DZR327932 EJN327931:EJN327932 ETJ327931:ETJ327932 FDF327931:FDF327932 FNB327931:FNB327932 FWX327931:FWX327932 GGT327931:GGT327932 GQP327931:GQP327932 HAL327931:HAL327932 HKH327931:HKH327932 HUD327931:HUD327932 IDZ327931:IDZ327932 INV327931:INV327932 IXR327931:IXR327932 JHN327931:JHN327932 JRJ327931:JRJ327932 KBF327931:KBF327932 KLB327931:KLB327932 KUX327931:KUX327932 LET327931:LET327932 LOP327931:LOP327932 LYL327931:LYL327932 MIH327931:MIH327932 MSD327931:MSD327932 NBZ327931:NBZ327932 NLV327931:NLV327932 NVR327931:NVR327932 OFN327931:OFN327932 OPJ327931:OPJ327932 OZF327931:OZF327932 PJB327931:PJB327932 PSX327931:PSX327932 QCT327931:QCT327932 QMP327931:QMP327932 QWL327931:QWL327932 RGH327931:RGH327932 RQD327931:RQD327932 RZZ327931:RZZ327932 SJV327931:SJV327932 STR327931:STR327932 TDN327931:TDN327932 TNJ327931:TNJ327932 TXF327931:TXF327932 UHB327931:UHB327932 UQX327931:UQX327932 VAT327931:VAT327932 VKP327931:VKP327932 VUL327931:VUL327932 WEH327931:WEH327932 WOD327931:WOD327932 BR393467:BR393468 LN393467:LN393468 VJ393467:VJ393468 AFF393467:AFF393468 APB393467:APB393468 AYX393467:AYX393468 BIT393467:BIT393468 BSP393467:BSP393468 CCL393467:CCL393468 CMH393467:CMH393468 CWD393467:CWD393468 DFZ393467:DFZ393468 DPV393467:DPV393468 DZR393467:DZR393468 EJN393467:EJN393468 ETJ393467:ETJ393468 FDF393467:FDF393468 FNB393467:FNB393468 FWX393467:FWX393468 GGT393467:GGT393468 GQP393467:GQP393468 HAL393467:HAL393468 HKH393467:HKH393468 HUD393467:HUD393468 IDZ393467:IDZ393468 INV393467:INV393468 IXR393467:IXR393468 JHN393467:JHN393468 JRJ393467:JRJ393468 KBF393467:KBF393468 KLB393467:KLB393468 KUX393467:KUX393468 LET393467:LET393468 LOP393467:LOP393468 LYL393467:LYL393468 MIH393467:MIH393468 MSD393467:MSD393468 NBZ393467:NBZ393468 NLV393467:NLV393468 NVR393467:NVR393468 OFN393467:OFN393468 OPJ393467:OPJ393468 OZF393467:OZF393468 PJB393467:PJB393468 PSX393467:PSX393468 QCT393467:QCT393468 QMP393467:QMP393468 QWL393467:QWL393468 RGH393467:RGH393468 RQD393467:RQD393468 RZZ393467:RZZ393468 SJV393467:SJV393468 STR393467:STR393468 TDN393467:TDN393468 TNJ393467:TNJ393468 TXF393467:TXF393468 UHB393467:UHB393468 UQX393467:UQX393468 VAT393467:VAT393468 VKP393467:VKP393468 VUL393467:VUL393468 WEH393467:WEH393468 WOD393467:WOD393468 BR459003:BR459004 LN459003:LN459004 VJ459003:VJ459004 AFF459003:AFF459004 APB459003:APB459004 AYX459003:AYX459004 BIT459003:BIT459004 BSP459003:BSP459004 CCL459003:CCL459004 CMH459003:CMH459004 CWD459003:CWD459004 DFZ459003:DFZ459004 DPV459003:DPV459004 DZR459003:DZR459004 EJN459003:EJN459004 ETJ459003:ETJ459004 FDF459003:FDF459004 FNB459003:FNB459004 FWX459003:FWX459004 GGT459003:GGT459004 GQP459003:GQP459004 HAL459003:HAL459004 HKH459003:HKH459004 HUD459003:HUD459004 IDZ459003:IDZ459004 INV459003:INV459004 IXR459003:IXR459004 JHN459003:JHN459004 JRJ459003:JRJ459004 KBF459003:KBF459004 KLB459003:KLB459004 KUX459003:KUX459004 LET459003:LET459004 LOP459003:LOP459004 LYL459003:LYL459004 MIH459003:MIH459004 MSD459003:MSD459004 NBZ459003:NBZ459004 NLV459003:NLV459004 NVR459003:NVR459004 OFN459003:OFN459004 OPJ459003:OPJ459004 OZF459003:OZF459004 PJB459003:PJB459004 PSX459003:PSX459004 QCT459003:QCT459004 QMP459003:QMP459004 QWL459003:QWL459004 RGH459003:RGH459004 RQD459003:RQD459004 RZZ459003:RZZ459004 SJV459003:SJV459004 STR459003:STR459004 TDN459003:TDN459004 TNJ459003:TNJ459004 TXF459003:TXF459004 UHB459003:UHB459004 UQX459003:UQX459004 VAT459003:VAT459004 VKP459003:VKP459004 VUL459003:VUL459004 WEH459003:WEH459004 WOD459003:WOD459004 BR524539:BR524540 LN524539:LN524540 VJ524539:VJ524540 AFF524539:AFF524540 APB524539:APB524540 AYX524539:AYX524540 BIT524539:BIT524540 BSP524539:BSP524540 CCL524539:CCL524540 CMH524539:CMH524540 CWD524539:CWD524540 DFZ524539:DFZ524540 DPV524539:DPV524540 DZR524539:DZR524540 EJN524539:EJN524540 ETJ524539:ETJ524540 FDF524539:FDF524540 FNB524539:FNB524540 FWX524539:FWX524540 GGT524539:GGT524540 GQP524539:GQP524540 HAL524539:HAL524540 HKH524539:HKH524540 HUD524539:HUD524540 IDZ524539:IDZ524540 INV524539:INV524540 IXR524539:IXR524540 JHN524539:JHN524540 JRJ524539:JRJ524540 KBF524539:KBF524540 KLB524539:KLB524540 KUX524539:KUX524540 LET524539:LET524540 LOP524539:LOP524540 LYL524539:LYL524540 MIH524539:MIH524540 MSD524539:MSD524540 NBZ524539:NBZ524540 NLV524539:NLV524540 NVR524539:NVR524540 OFN524539:OFN524540 OPJ524539:OPJ524540 OZF524539:OZF524540 PJB524539:PJB524540 PSX524539:PSX524540 QCT524539:QCT524540 QMP524539:QMP524540 QWL524539:QWL524540 RGH524539:RGH524540 RQD524539:RQD524540 RZZ524539:RZZ524540 SJV524539:SJV524540 STR524539:STR524540 TDN524539:TDN524540 TNJ524539:TNJ524540 TXF524539:TXF524540 UHB524539:UHB524540 UQX524539:UQX524540 VAT524539:VAT524540 VKP524539:VKP524540 VUL524539:VUL524540 WEH524539:WEH524540 WOD524539:WOD524540 BR590075:BR590076 LN590075:LN590076 VJ590075:VJ590076 AFF590075:AFF590076 APB590075:APB590076 AYX590075:AYX590076 BIT590075:BIT590076 BSP590075:BSP590076 CCL590075:CCL590076 CMH590075:CMH590076 CWD590075:CWD590076 DFZ590075:DFZ590076 DPV590075:DPV590076 DZR590075:DZR590076 EJN590075:EJN590076 ETJ590075:ETJ590076 FDF590075:FDF590076 FNB590075:FNB590076 FWX590075:FWX590076 GGT590075:GGT590076 GQP590075:GQP590076 HAL590075:HAL590076 HKH590075:HKH590076 HUD590075:HUD590076 IDZ590075:IDZ590076 INV590075:INV590076 IXR590075:IXR590076 JHN590075:JHN590076 JRJ590075:JRJ590076 KBF590075:KBF590076 KLB590075:KLB590076 KUX590075:KUX590076 LET590075:LET590076 LOP590075:LOP590076 LYL590075:LYL590076 MIH590075:MIH590076 MSD590075:MSD590076 NBZ590075:NBZ590076 NLV590075:NLV590076 NVR590075:NVR590076 OFN590075:OFN590076 OPJ590075:OPJ590076 OZF590075:OZF590076 PJB590075:PJB590076 PSX590075:PSX590076 QCT590075:QCT590076 QMP590075:QMP590076 QWL590075:QWL590076 RGH590075:RGH590076 RQD590075:RQD590076 RZZ590075:RZZ590076 SJV590075:SJV590076 STR590075:STR590076 TDN590075:TDN590076 TNJ590075:TNJ590076 TXF590075:TXF590076 UHB590075:UHB590076 UQX590075:UQX590076 VAT590075:VAT590076 VKP590075:VKP590076 VUL590075:VUL590076 WEH590075:WEH590076 WOD590075:WOD590076 BR655611:BR655612 LN655611:LN655612 VJ655611:VJ655612 AFF655611:AFF655612 APB655611:APB655612 AYX655611:AYX655612 BIT655611:BIT655612 BSP655611:BSP655612 CCL655611:CCL655612 CMH655611:CMH655612 CWD655611:CWD655612 DFZ655611:DFZ655612 DPV655611:DPV655612 DZR655611:DZR655612 EJN655611:EJN655612 ETJ655611:ETJ655612 FDF655611:FDF655612 FNB655611:FNB655612 FWX655611:FWX655612 GGT655611:GGT655612 GQP655611:GQP655612 HAL655611:HAL655612 HKH655611:HKH655612 HUD655611:HUD655612 IDZ655611:IDZ655612 INV655611:INV655612 IXR655611:IXR655612 JHN655611:JHN655612 JRJ655611:JRJ655612 KBF655611:KBF655612 KLB655611:KLB655612 KUX655611:KUX655612 LET655611:LET655612 LOP655611:LOP655612 LYL655611:LYL655612 MIH655611:MIH655612 MSD655611:MSD655612 NBZ655611:NBZ655612 NLV655611:NLV655612 NVR655611:NVR655612 OFN655611:OFN655612 OPJ655611:OPJ655612 OZF655611:OZF655612 PJB655611:PJB655612 PSX655611:PSX655612 QCT655611:QCT655612 QMP655611:QMP655612 QWL655611:QWL655612 RGH655611:RGH655612 RQD655611:RQD655612 RZZ655611:RZZ655612 SJV655611:SJV655612 STR655611:STR655612 TDN655611:TDN655612 TNJ655611:TNJ655612 TXF655611:TXF655612 UHB655611:UHB655612 UQX655611:UQX655612 VAT655611:VAT655612 VKP655611:VKP655612 VUL655611:VUL655612 WEH655611:WEH655612 WOD655611:WOD655612 BR721147:BR721148 LN721147:LN721148 VJ721147:VJ721148 AFF721147:AFF721148 APB721147:APB721148 AYX721147:AYX721148 BIT721147:BIT721148 BSP721147:BSP721148 CCL721147:CCL721148 CMH721147:CMH721148 CWD721147:CWD721148 DFZ721147:DFZ721148 DPV721147:DPV721148 DZR721147:DZR721148 EJN721147:EJN721148 ETJ721147:ETJ721148 FDF721147:FDF721148 FNB721147:FNB721148 FWX721147:FWX721148 GGT721147:GGT721148 GQP721147:GQP721148 HAL721147:HAL721148 HKH721147:HKH721148 HUD721147:HUD721148 IDZ721147:IDZ721148 INV721147:INV721148 IXR721147:IXR721148 JHN721147:JHN721148 JRJ721147:JRJ721148 KBF721147:KBF721148 KLB721147:KLB721148 KUX721147:KUX721148 LET721147:LET721148 LOP721147:LOP721148 LYL721147:LYL721148 MIH721147:MIH721148 MSD721147:MSD721148 NBZ721147:NBZ721148 NLV721147:NLV721148 NVR721147:NVR721148 OFN721147:OFN721148 OPJ721147:OPJ721148 OZF721147:OZF721148 PJB721147:PJB721148 PSX721147:PSX721148 QCT721147:QCT721148 QMP721147:QMP721148 QWL721147:QWL721148 RGH721147:RGH721148 RQD721147:RQD721148 RZZ721147:RZZ721148 SJV721147:SJV721148 STR721147:STR721148 TDN721147:TDN721148 TNJ721147:TNJ721148 TXF721147:TXF721148 UHB721147:UHB721148 UQX721147:UQX721148 VAT721147:VAT721148 VKP721147:VKP721148 VUL721147:VUL721148 WEH721147:WEH721148 WOD721147:WOD721148 BR786683:BR786684 LN786683:LN786684 VJ786683:VJ786684 AFF786683:AFF786684 APB786683:APB786684 AYX786683:AYX786684 BIT786683:BIT786684 BSP786683:BSP786684 CCL786683:CCL786684 CMH786683:CMH786684 CWD786683:CWD786684 DFZ786683:DFZ786684 DPV786683:DPV786684 DZR786683:DZR786684 EJN786683:EJN786684 ETJ786683:ETJ786684 FDF786683:FDF786684 FNB786683:FNB786684 FWX786683:FWX786684 GGT786683:GGT786684 GQP786683:GQP786684 HAL786683:HAL786684 HKH786683:HKH786684 HUD786683:HUD786684 IDZ786683:IDZ786684 INV786683:INV786684 IXR786683:IXR786684 JHN786683:JHN786684 JRJ786683:JRJ786684 KBF786683:KBF786684 KLB786683:KLB786684 KUX786683:KUX786684 LET786683:LET786684 LOP786683:LOP786684 LYL786683:LYL786684 MIH786683:MIH786684 MSD786683:MSD786684 NBZ786683:NBZ786684 NLV786683:NLV786684 NVR786683:NVR786684 OFN786683:OFN786684 OPJ786683:OPJ786684 OZF786683:OZF786684 PJB786683:PJB786684 PSX786683:PSX786684 QCT786683:QCT786684 QMP786683:QMP786684 QWL786683:QWL786684 RGH786683:RGH786684 RQD786683:RQD786684 RZZ786683:RZZ786684 SJV786683:SJV786684 STR786683:STR786684 TDN786683:TDN786684 TNJ786683:TNJ786684 TXF786683:TXF786684 UHB786683:UHB786684 UQX786683:UQX786684 VAT786683:VAT786684 VKP786683:VKP786684 VUL786683:VUL786684 WEH786683:WEH786684 WOD786683:WOD786684 BR852219:BR852220 LN852219:LN852220 VJ852219:VJ852220 AFF852219:AFF852220 APB852219:APB852220 AYX852219:AYX852220 BIT852219:BIT852220 BSP852219:BSP852220 CCL852219:CCL852220 CMH852219:CMH852220 CWD852219:CWD852220 DFZ852219:DFZ852220 DPV852219:DPV852220 DZR852219:DZR852220 EJN852219:EJN852220 ETJ852219:ETJ852220 FDF852219:FDF852220 FNB852219:FNB852220 FWX852219:FWX852220 GGT852219:GGT852220 GQP852219:GQP852220 HAL852219:HAL852220 HKH852219:HKH852220 HUD852219:HUD852220 IDZ852219:IDZ852220 INV852219:INV852220 IXR852219:IXR852220 JHN852219:JHN852220 JRJ852219:JRJ852220 KBF852219:KBF852220 KLB852219:KLB852220 KUX852219:KUX852220 LET852219:LET852220 LOP852219:LOP852220 LYL852219:LYL852220 MIH852219:MIH852220 MSD852219:MSD852220 NBZ852219:NBZ852220 NLV852219:NLV852220 NVR852219:NVR852220 OFN852219:OFN852220 OPJ852219:OPJ852220 OZF852219:OZF852220 PJB852219:PJB852220 PSX852219:PSX852220 QCT852219:QCT852220 QMP852219:QMP852220 QWL852219:QWL852220 RGH852219:RGH852220 RQD852219:RQD852220 RZZ852219:RZZ852220 SJV852219:SJV852220 STR852219:STR852220 TDN852219:TDN852220 TNJ852219:TNJ852220 TXF852219:TXF852220 UHB852219:UHB852220 UQX852219:UQX852220 VAT852219:VAT852220 VKP852219:VKP852220 VUL852219:VUL852220 WEH852219:WEH852220 WOD852219:WOD852220 BR917755:BR917756 LN917755:LN917756 VJ917755:VJ917756 AFF917755:AFF917756 APB917755:APB917756 AYX917755:AYX917756 BIT917755:BIT917756 BSP917755:BSP917756 CCL917755:CCL917756 CMH917755:CMH917756 CWD917755:CWD917756 DFZ917755:DFZ917756 DPV917755:DPV917756 DZR917755:DZR917756 EJN917755:EJN917756 ETJ917755:ETJ917756 FDF917755:FDF917756 FNB917755:FNB917756 FWX917755:FWX917756 GGT917755:GGT917756 GQP917755:GQP917756 HAL917755:HAL917756 HKH917755:HKH917756 HUD917755:HUD917756 IDZ917755:IDZ917756 INV917755:INV917756 IXR917755:IXR917756 JHN917755:JHN917756 JRJ917755:JRJ917756 KBF917755:KBF917756 KLB917755:KLB917756 KUX917755:KUX917756 LET917755:LET917756 LOP917755:LOP917756 LYL917755:LYL917756 MIH917755:MIH917756 MSD917755:MSD917756 NBZ917755:NBZ917756 NLV917755:NLV917756 NVR917755:NVR917756 OFN917755:OFN917756 OPJ917755:OPJ917756 OZF917755:OZF917756 PJB917755:PJB917756 PSX917755:PSX917756 QCT917755:QCT917756 QMP917755:QMP917756 QWL917755:QWL917756 RGH917755:RGH917756 RQD917755:RQD917756 RZZ917755:RZZ917756 SJV917755:SJV917756 STR917755:STR917756 TDN917755:TDN917756 TNJ917755:TNJ917756 TXF917755:TXF917756 UHB917755:UHB917756 UQX917755:UQX917756 VAT917755:VAT917756 VKP917755:VKP917756 VUL917755:VUL917756 WEH917755:WEH917756 WOD917755:WOD917756 BR983291:BR983292 LN983291:LN983292 VJ983291:VJ983292 AFF983291:AFF983292 APB983291:APB983292 AYX983291:AYX983292 BIT983291:BIT983292 BSP983291:BSP983292 CCL983291:CCL983292 CMH983291:CMH983292 CWD983291:CWD983292 DFZ983291:DFZ983292 DPV983291:DPV983292 DZR983291:DZR983292 EJN983291:EJN983292 ETJ983291:ETJ983292 FDF983291:FDF983292 FNB983291:FNB983292 FWX983291:FWX983292 GGT983291:GGT983292 GQP983291:GQP983292 HAL983291:HAL983292 HKH983291:HKH983292 HUD983291:HUD983292 IDZ983291:IDZ983292 INV983291:INV983292 IXR983291:IXR983292 JHN983291:JHN983292 JRJ983291:JRJ983292 KBF983291:KBF983292 KLB983291:KLB983292 KUX983291:KUX983292 LET983291:LET983292 LOP983291:LOP983292 LYL983291:LYL983292 MIH983291:MIH983292 MSD983291:MSD983292 NBZ983291:NBZ983292 NLV983291:NLV983292 NVR983291:NVR983292 OFN983291:OFN983292 OPJ983291:OPJ983292 OZF983291:OZF983292 PJB983291:PJB983292 PSX983291:PSX983292 QCT983291:QCT983292 QMP983291:QMP983292 QWL983291:QWL983292 RGH983291:RGH983292 RQD983291:RQD983292 RZZ983291:RZZ983292 SJV983291:SJV983292 STR983291:STR983292 TDN983291:TDN983292 TNJ983291:TNJ983292 TXF983291:TXF983292 UHB983291:UHB983292 UQX983291:UQX983292 VAT983291:VAT983292 VKP983291:VKP983292 VUL983291:VUL983292 WEH983291:WEH983292 WOD983291:WOD983292 BU65787:BU65788 LQ65787:LQ65788 VM65787:VM65788 AFI65787:AFI65788 APE65787:APE65788 AZA65787:AZA65788 BIW65787:BIW65788 BSS65787:BSS65788 CCO65787:CCO65788 CMK65787:CMK65788 CWG65787:CWG65788 DGC65787:DGC65788 DPY65787:DPY65788 DZU65787:DZU65788 EJQ65787:EJQ65788 ETM65787:ETM65788 FDI65787:FDI65788 FNE65787:FNE65788 FXA65787:FXA65788 GGW65787:GGW65788 GQS65787:GQS65788 HAO65787:HAO65788 HKK65787:HKK65788 HUG65787:HUG65788 IEC65787:IEC65788 INY65787:INY65788 IXU65787:IXU65788 JHQ65787:JHQ65788 JRM65787:JRM65788 KBI65787:KBI65788 KLE65787:KLE65788 KVA65787:KVA65788 LEW65787:LEW65788 LOS65787:LOS65788 LYO65787:LYO65788 MIK65787:MIK65788 MSG65787:MSG65788 NCC65787:NCC65788 NLY65787:NLY65788 NVU65787:NVU65788 OFQ65787:OFQ65788 OPM65787:OPM65788 OZI65787:OZI65788 PJE65787:PJE65788 PTA65787:PTA65788 QCW65787:QCW65788 QMS65787:QMS65788 QWO65787:QWO65788 RGK65787:RGK65788 RQG65787:RQG65788 SAC65787:SAC65788 SJY65787:SJY65788 STU65787:STU65788 TDQ65787:TDQ65788 TNM65787:TNM65788 TXI65787:TXI65788 UHE65787:UHE65788 URA65787:URA65788 VAW65787:VAW65788 VKS65787:VKS65788 VUO65787:VUO65788 WEK65787:WEK65788 WOG65787:WOG65788 BU131323:BU131324 LQ131323:LQ131324 VM131323:VM131324 AFI131323:AFI131324 APE131323:APE131324 AZA131323:AZA131324 BIW131323:BIW131324 BSS131323:BSS131324 CCO131323:CCO131324 CMK131323:CMK131324 CWG131323:CWG131324 DGC131323:DGC131324 DPY131323:DPY131324 DZU131323:DZU131324 EJQ131323:EJQ131324 ETM131323:ETM131324 FDI131323:FDI131324 FNE131323:FNE131324 FXA131323:FXA131324 GGW131323:GGW131324 GQS131323:GQS131324 HAO131323:HAO131324 HKK131323:HKK131324 HUG131323:HUG131324 IEC131323:IEC131324 INY131323:INY131324 IXU131323:IXU131324 JHQ131323:JHQ131324 JRM131323:JRM131324 KBI131323:KBI131324 KLE131323:KLE131324 KVA131323:KVA131324 LEW131323:LEW131324 LOS131323:LOS131324 LYO131323:LYO131324 MIK131323:MIK131324 MSG131323:MSG131324 NCC131323:NCC131324 NLY131323:NLY131324 NVU131323:NVU131324 OFQ131323:OFQ131324 OPM131323:OPM131324 OZI131323:OZI131324 PJE131323:PJE131324 PTA131323:PTA131324 QCW131323:QCW131324 QMS131323:QMS131324 QWO131323:QWO131324 RGK131323:RGK131324 RQG131323:RQG131324 SAC131323:SAC131324 SJY131323:SJY131324 STU131323:STU131324 TDQ131323:TDQ131324 TNM131323:TNM131324 TXI131323:TXI131324 UHE131323:UHE131324 URA131323:URA131324 VAW131323:VAW131324 VKS131323:VKS131324 VUO131323:VUO131324 WEK131323:WEK131324 WOG131323:WOG131324 BU196859:BU196860 LQ196859:LQ196860 VM196859:VM196860 AFI196859:AFI196860 APE196859:APE196860 AZA196859:AZA196860 BIW196859:BIW196860 BSS196859:BSS196860 CCO196859:CCO196860 CMK196859:CMK196860 CWG196859:CWG196860 DGC196859:DGC196860 DPY196859:DPY196860 DZU196859:DZU196860 EJQ196859:EJQ196860 ETM196859:ETM196860 FDI196859:FDI196860 FNE196859:FNE196860 FXA196859:FXA196860 GGW196859:GGW196860 GQS196859:GQS196860 HAO196859:HAO196860 HKK196859:HKK196860 HUG196859:HUG196860 IEC196859:IEC196860 INY196859:INY196860 IXU196859:IXU196860 JHQ196859:JHQ196860 JRM196859:JRM196860 KBI196859:KBI196860 KLE196859:KLE196860 KVA196859:KVA196860 LEW196859:LEW196860 LOS196859:LOS196860 LYO196859:LYO196860 MIK196859:MIK196860 MSG196859:MSG196860 NCC196859:NCC196860 NLY196859:NLY196860 NVU196859:NVU196860 OFQ196859:OFQ196860 OPM196859:OPM196860 OZI196859:OZI196860 PJE196859:PJE196860 PTA196859:PTA196860 QCW196859:QCW196860 QMS196859:QMS196860 QWO196859:QWO196860 RGK196859:RGK196860 RQG196859:RQG196860 SAC196859:SAC196860 SJY196859:SJY196860 STU196859:STU196860 TDQ196859:TDQ196860 TNM196859:TNM196860 TXI196859:TXI196860 UHE196859:UHE196860 URA196859:URA196860 VAW196859:VAW196860 VKS196859:VKS196860 VUO196859:VUO196860 WEK196859:WEK196860 WOG196859:WOG196860 BU262395:BU262396 LQ262395:LQ262396 VM262395:VM262396 AFI262395:AFI262396 APE262395:APE262396 AZA262395:AZA262396 BIW262395:BIW262396 BSS262395:BSS262396 CCO262395:CCO262396 CMK262395:CMK262396 CWG262395:CWG262396 DGC262395:DGC262396 DPY262395:DPY262396 DZU262395:DZU262396 EJQ262395:EJQ262396 ETM262395:ETM262396 FDI262395:FDI262396 FNE262395:FNE262396 FXA262395:FXA262396 GGW262395:GGW262396 GQS262395:GQS262396 HAO262395:HAO262396 HKK262395:HKK262396 HUG262395:HUG262396 IEC262395:IEC262396 INY262395:INY262396 IXU262395:IXU262396 JHQ262395:JHQ262396 JRM262395:JRM262396 KBI262395:KBI262396 KLE262395:KLE262396 KVA262395:KVA262396 LEW262395:LEW262396 LOS262395:LOS262396 LYO262395:LYO262396 MIK262395:MIK262396 MSG262395:MSG262396 NCC262395:NCC262396 NLY262395:NLY262396 NVU262395:NVU262396 OFQ262395:OFQ262396 OPM262395:OPM262396 OZI262395:OZI262396 PJE262395:PJE262396 PTA262395:PTA262396 QCW262395:QCW262396 QMS262395:QMS262396 QWO262395:QWO262396 RGK262395:RGK262396 RQG262395:RQG262396 SAC262395:SAC262396 SJY262395:SJY262396 STU262395:STU262396 TDQ262395:TDQ262396 TNM262395:TNM262396 TXI262395:TXI262396 UHE262395:UHE262396 URA262395:URA262396 VAW262395:VAW262396 VKS262395:VKS262396 VUO262395:VUO262396 WEK262395:WEK262396 WOG262395:WOG262396 BU327931:BU327932 LQ327931:LQ327932 VM327931:VM327932 AFI327931:AFI327932 APE327931:APE327932 AZA327931:AZA327932 BIW327931:BIW327932 BSS327931:BSS327932 CCO327931:CCO327932 CMK327931:CMK327932 CWG327931:CWG327932 DGC327931:DGC327932 DPY327931:DPY327932 DZU327931:DZU327932 EJQ327931:EJQ327932 ETM327931:ETM327932 FDI327931:FDI327932 FNE327931:FNE327932 FXA327931:FXA327932 GGW327931:GGW327932 GQS327931:GQS327932 HAO327931:HAO327932 HKK327931:HKK327932 HUG327931:HUG327932 IEC327931:IEC327932 INY327931:INY327932 IXU327931:IXU327932 JHQ327931:JHQ327932 JRM327931:JRM327932 KBI327931:KBI327932 KLE327931:KLE327932 KVA327931:KVA327932 LEW327931:LEW327932 LOS327931:LOS327932 LYO327931:LYO327932 MIK327931:MIK327932 MSG327931:MSG327932 NCC327931:NCC327932 NLY327931:NLY327932 NVU327931:NVU327932 OFQ327931:OFQ327932 OPM327931:OPM327932 OZI327931:OZI327932 PJE327931:PJE327932 PTA327931:PTA327932 QCW327931:QCW327932 QMS327931:QMS327932 QWO327931:QWO327932 RGK327931:RGK327932 RQG327931:RQG327932 SAC327931:SAC327932 SJY327931:SJY327932 STU327931:STU327932 TDQ327931:TDQ327932 TNM327931:TNM327932 TXI327931:TXI327932 UHE327931:UHE327932 URA327931:URA327932 VAW327931:VAW327932 VKS327931:VKS327932 VUO327931:VUO327932 WEK327931:WEK327932 WOG327931:WOG327932 BU393467:BU393468 LQ393467:LQ393468 VM393467:VM393468 AFI393467:AFI393468 APE393467:APE393468 AZA393467:AZA393468 BIW393467:BIW393468 BSS393467:BSS393468 CCO393467:CCO393468 CMK393467:CMK393468 CWG393467:CWG393468 DGC393467:DGC393468 DPY393467:DPY393468 DZU393467:DZU393468 EJQ393467:EJQ393468 ETM393467:ETM393468 FDI393467:FDI393468 FNE393467:FNE393468 FXA393467:FXA393468 GGW393467:GGW393468 GQS393467:GQS393468 HAO393467:HAO393468 HKK393467:HKK393468 HUG393467:HUG393468 IEC393467:IEC393468 INY393467:INY393468 IXU393467:IXU393468 JHQ393467:JHQ393468 JRM393467:JRM393468 KBI393467:KBI393468 KLE393467:KLE393468 KVA393467:KVA393468 LEW393467:LEW393468 LOS393467:LOS393468 LYO393467:LYO393468 MIK393467:MIK393468 MSG393467:MSG393468 NCC393467:NCC393468 NLY393467:NLY393468 NVU393467:NVU393468 OFQ393467:OFQ393468 OPM393467:OPM393468 OZI393467:OZI393468 PJE393467:PJE393468 PTA393467:PTA393468 QCW393467:QCW393468 QMS393467:QMS393468 QWO393467:QWO393468 RGK393467:RGK393468 RQG393467:RQG393468 SAC393467:SAC393468 SJY393467:SJY393468 STU393467:STU393468 TDQ393467:TDQ393468 TNM393467:TNM393468 TXI393467:TXI393468 UHE393467:UHE393468 URA393467:URA393468 VAW393467:VAW393468 VKS393467:VKS393468 VUO393467:VUO393468 WEK393467:WEK393468 WOG393467:WOG393468 BU459003:BU459004 LQ459003:LQ459004 VM459003:VM459004 AFI459003:AFI459004 APE459003:APE459004 AZA459003:AZA459004 BIW459003:BIW459004 BSS459003:BSS459004 CCO459003:CCO459004 CMK459003:CMK459004 CWG459003:CWG459004 DGC459003:DGC459004 DPY459003:DPY459004 DZU459003:DZU459004 EJQ459003:EJQ459004 ETM459003:ETM459004 FDI459003:FDI459004 FNE459003:FNE459004 FXA459003:FXA459004 GGW459003:GGW459004 GQS459003:GQS459004 HAO459003:HAO459004 HKK459003:HKK459004 HUG459003:HUG459004 IEC459003:IEC459004 INY459003:INY459004 IXU459003:IXU459004 JHQ459003:JHQ459004 JRM459003:JRM459004 KBI459003:KBI459004 KLE459003:KLE459004 KVA459003:KVA459004 LEW459003:LEW459004 LOS459003:LOS459004 LYO459003:LYO459004 MIK459003:MIK459004 MSG459003:MSG459004 NCC459003:NCC459004 NLY459003:NLY459004 NVU459003:NVU459004 OFQ459003:OFQ459004 OPM459003:OPM459004 OZI459003:OZI459004 PJE459003:PJE459004 PTA459003:PTA459004 QCW459003:QCW459004 QMS459003:QMS459004 QWO459003:QWO459004 RGK459003:RGK459004 RQG459003:RQG459004 SAC459003:SAC459004 SJY459003:SJY459004 STU459003:STU459004 TDQ459003:TDQ459004 TNM459003:TNM459004 TXI459003:TXI459004 UHE459003:UHE459004 URA459003:URA459004 VAW459003:VAW459004 VKS459003:VKS459004 VUO459003:VUO459004 WEK459003:WEK459004 WOG459003:WOG459004 BU524539:BU524540 LQ524539:LQ524540 VM524539:VM524540 AFI524539:AFI524540 APE524539:APE524540 AZA524539:AZA524540 BIW524539:BIW524540 BSS524539:BSS524540 CCO524539:CCO524540 CMK524539:CMK524540 CWG524539:CWG524540 DGC524539:DGC524540 DPY524539:DPY524540 DZU524539:DZU524540 EJQ524539:EJQ524540 ETM524539:ETM524540 FDI524539:FDI524540 FNE524539:FNE524540 FXA524539:FXA524540 GGW524539:GGW524540 GQS524539:GQS524540 HAO524539:HAO524540 HKK524539:HKK524540 HUG524539:HUG524540 IEC524539:IEC524540 INY524539:INY524540 IXU524539:IXU524540 JHQ524539:JHQ524540 JRM524539:JRM524540 KBI524539:KBI524540 KLE524539:KLE524540 KVA524539:KVA524540 LEW524539:LEW524540 LOS524539:LOS524540 LYO524539:LYO524540 MIK524539:MIK524540 MSG524539:MSG524540 NCC524539:NCC524540 NLY524539:NLY524540 NVU524539:NVU524540 OFQ524539:OFQ524540 OPM524539:OPM524540 OZI524539:OZI524540 PJE524539:PJE524540 PTA524539:PTA524540 QCW524539:QCW524540 QMS524539:QMS524540 QWO524539:QWO524540 RGK524539:RGK524540 RQG524539:RQG524540 SAC524539:SAC524540 SJY524539:SJY524540 STU524539:STU524540 TDQ524539:TDQ524540 TNM524539:TNM524540 TXI524539:TXI524540 UHE524539:UHE524540 URA524539:URA524540 VAW524539:VAW524540 VKS524539:VKS524540 VUO524539:VUO524540 WEK524539:WEK524540 WOG524539:WOG524540 BU590075:BU590076 LQ590075:LQ590076 VM590075:VM590076 AFI590075:AFI590076 APE590075:APE590076 AZA590075:AZA590076 BIW590075:BIW590076 BSS590075:BSS590076 CCO590075:CCO590076 CMK590075:CMK590076 CWG590075:CWG590076 DGC590075:DGC590076 DPY590075:DPY590076 DZU590075:DZU590076 EJQ590075:EJQ590076 ETM590075:ETM590076 FDI590075:FDI590076 FNE590075:FNE590076 FXA590075:FXA590076 GGW590075:GGW590076 GQS590075:GQS590076 HAO590075:HAO590076 HKK590075:HKK590076 HUG590075:HUG590076 IEC590075:IEC590076 INY590075:INY590076 IXU590075:IXU590076 JHQ590075:JHQ590076 JRM590075:JRM590076 KBI590075:KBI590076 KLE590075:KLE590076 KVA590075:KVA590076 LEW590075:LEW590076 LOS590075:LOS590076 LYO590075:LYO590076 MIK590075:MIK590076 MSG590075:MSG590076 NCC590075:NCC590076 NLY590075:NLY590076 NVU590075:NVU590076 OFQ590075:OFQ590076 OPM590075:OPM590076 OZI590075:OZI590076 PJE590075:PJE590076 PTA590075:PTA590076 QCW590075:QCW590076 QMS590075:QMS590076 QWO590075:QWO590076 RGK590075:RGK590076 RQG590075:RQG590076 SAC590075:SAC590076 SJY590075:SJY590076 STU590075:STU590076 TDQ590075:TDQ590076 TNM590075:TNM590076 TXI590075:TXI590076 UHE590075:UHE590076 URA590075:URA590076 VAW590075:VAW590076 VKS590075:VKS590076 VUO590075:VUO590076 WEK590075:WEK590076 WOG590075:WOG590076 BU655611:BU655612 LQ655611:LQ655612 VM655611:VM655612 AFI655611:AFI655612 APE655611:APE655612 AZA655611:AZA655612 BIW655611:BIW655612 BSS655611:BSS655612 CCO655611:CCO655612 CMK655611:CMK655612 CWG655611:CWG655612 DGC655611:DGC655612 DPY655611:DPY655612 DZU655611:DZU655612 EJQ655611:EJQ655612 ETM655611:ETM655612 FDI655611:FDI655612 FNE655611:FNE655612 FXA655611:FXA655612 GGW655611:GGW655612 GQS655611:GQS655612 HAO655611:HAO655612 HKK655611:HKK655612 HUG655611:HUG655612 IEC655611:IEC655612 INY655611:INY655612 IXU655611:IXU655612 JHQ655611:JHQ655612 JRM655611:JRM655612 KBI655611:KBI655612 KLE655611:KLE655612 KVA655611:KVA655612 LEW655611:LEW655612 LOS655611:LOS655612 LYO655611:LYO655612 MIK655611:MIK655612 MSG655611:MSG655612 NCC655611:NCC655612 NLY655611:NLY655612 NVU655611:NVU655612 OFQ655611:OFQ655612 OPM655611:OPM655612 OZI655611:OZI655612 PJE655611:PJE655612 PTA655611:PTA655612 QCW655611:QCW655612 QMS655611:QMS655612 QWO655611:QWO655612 RGK655611:RGK655612 RQG655611:RQG655612 SAC655611:SAC655612 SJY655611:SJY655612 STU655611:STU655612 TDQ655611:TDQ655612 TNM655611:TNM655612 TXI655611:TXI655612 UHE655611:UHE655612 URA655611:URA655612 VAW655611:VAW655612 VKS655611:VKS655612 VUO655611:VUO655612 WEK655611:WEK655612 WOG655611:WOG655612 BU721147:BU721148 LQ721147:LQ721148 VM721147:VM721148 AFI721147:AFI721148 APE721147:APE721148 AZA721147:AZA721148 BIW721147:BIW721148 BSS721147:BSS721148 CCO721147:CCO721148 CMK721147:CMK721148 CWG721147:CWG721148 DGC721147:DGC721148 DPY721147:DPY721148 DZU721147:DZU721148 EJQ721147:EJQ721148 ETM721147:ETM721148 FDI721147:FDI721148 FNE721147:FNE721148 FXA721147:FXA721148 GGW721147:GGW721148 GQS721147:GQS721148 HAO721147:HAO721148 HKK721147:HKK721148 HUG721147:HUG721148 IEC721147:IEC721148 INY721147:INY721148 IXU721147:IXU721148 JHQ721147:JHQ721148 JRM721147:JRM721148 KBI721147:KBI721148 KLE721147:KLE721148 KVA721147:KVA721148 LEW721147:LEW721148 LOS721147:LOS721148 LYO721147:LYO721148 MIK721147:MIK721148 MSG721147:MSG721148 NCC721147:NCC721148 NLY721147:NLY721148 NVU721147:NVU721148 OFQ721147:OFQ721148 OPM721147:OPM721148 OZI721147:OZI721148 PJE721147:PJE721148 PTA721147:PTA721148 QCW721147:QCW721148 QMS721147:QMS721148 QWO721147:QWO721148 RGK721147:RGK721148 RQG721147:RQG721148 SAC721147:SAC721148 SJY721147:SJY721148 STU721147:STU721148 TDQ721147:TDQ721148 TNM721147:TNM721148 TXI721147:TXI721148 UHE721147:UHE721148 URA721147:URA721148 VAW721147:VAW721148 VKS721147:VKS721148 VUO721147:VUO721148 WEK721147:WEK721148 WOG721147:WOG721148 BU786683:BU786684 LQ786683:LQ786684 VM786683:VM786684 AFI786683:AFI786684 APE786683:APE786684 AZA786683:AZA786684 BIW786683:BIW786684 BSS786683:BSS786684 CCO786683:CCO786684 CMK786683:CMK786684 CWG786683:CWG786684 DGC786683:DGC786684 DPY786683:DPY786684 DZU786683:DZU786684 EJQ786683:EJQ786684 ETM786683:ETM786684 FDI786683:FDI786684 FNE786683:FNE786684 FXA786683:FXA786684 GGW786683:GGW786684 GQS786683:GQS786684 HAO786683:HAO786684 HKK786683:HKK786684 HUG786683:HUG786684 IEC786683:IEC786684 INY786683:INY786684 IXU786683:IXU786684 JHQ786683:JHQ786684 JRM786683:JRM786684 KBI786683:KBI786684 KLE786683:KLE786684 KVA786683:KVA786684 LEW786683:LEW786684 LOS786683:LOS786684 LYO786683:LYO786684 MIK786683:MIK786684 MSG786683:MSG786684 NCC786683:NCC786684 NLY786683:NLY786684 NVU786683:NVU786684 OFQ786683:OFQ786684 OPM786683:OPM786684 OZI786683:OZI786684 PJE786683:PJE786684 PTA786683:PTA786684 QCW786683:QCW786684 QMS786683:QMS786684 QWO786683:QWO786684 RGK786683:RGK786684 RQG786683:RQG786684 SAC786683:SAC786684 SJY786683:SJY786684 STU786683:STU786684 TDQ786683:TDQ786684 TNM786683:TNM786684 TXI786683:TXI786684 UHE786683:UHE786684 URA786683:URA786684 VAW786683:VAW786684 VKS786683:VKS786684 VUO786683:VUO786684 WEK786683:WEK786684 WOG786683:WOG786684 BU852219:BU852220 LQ852219:LQ852220 VM852219:VM852220 AFI852219:AFI852220 APE852219:APE852220 AZA852219:AZA852220 BIW852219:BIW852220 BSS852219:BSS852220 CCO852219:CCO852220 CMK852219:CMK852220 CWG852219:CWG852220 DGC852219:DGC852220 DPY852219:DPY852220 DZU852219:DZU852220 EJQ852219:EJQ852220 ETM852219:ETM852220 FDI852219:FDI852220 FNE852219:FNE852220 FXA852219:FXA852220 GGW852219:GGW852220 GQS852219:GQS852220 HAO852219:HAO852220 HKK852219:HKK852220 HUG852219:HUG852220 IEC852219:IEC852220 INY852219:INY852220 IXU852219:IXU852220 JHQ852219:JHQ852220 JRM852219:JRM852220 KBI852219:KBI852220 KLE852219:KLE852220 KVA852219:KVA852220 LEW852219:LEW852220 LOS852219:LOS852220 LYO852219:LYO852220 MIK852219:MIK852220 MSG852219:MSG852220 NCC852219:NCC852220 NLY852219:NLY852220 NVU852219:NVU852220 OFQ852219:OFQ852220 OPM852219:OPM852220 OZI852219:OZI852220 PJE852219:PJE852220 PTA852219:PTA852220 QCW852219:QCW852220 QMS852219:QMS852220 QWO852219:QWO852220 RGK852219:RGK852220 RQG852219:RQG852220 SAC852219:SAC852220 SJY852219:SJY852220 STU852219:STU852220 TDQ852219:TDQ852220 TNM852219:TNM852220 TXI852219:TXI852220 UHE852219:UHE852220 URA852219:URA852220 VAW852219:VAW852220 VKS852219:VKS852220 VUO852219:VUO852220 WEK852219:WEK852220 WOG852219:WOG852220 BU917755:BU917756 LQ917755:LQ917756 VM917755:VM917756 AFI917755:AFI917756 APE917755:APE917756 AZA917755:AZA917756 BIW917755:BIW917756 BSS917755:BSS917756 CCO917755:CCO917756 CMK917755:CMK917756 CWG917755:CWG917756 DGC917755:DGC917756 DPY917755:DPY917756 DZU917755:DZU917756 EJQ917755:EJQ917756 ETM917755:ETM917756 FDI917755:FDI917756 FNE917755:FNE917756 FXA917755:FXA917756 GGW917755:GGW917756 GQS917755:GQS917756 HAO917755:HAO917756 HKK917755:HKK917756 HUG917755:HUG917756 IEC917755:IEC917756 INY917755:INY917756 IXU917755:IXU917756 JHQ917755:JHQ917756 JRM917755:JRM917756 KBI917755:KBI917756 KLE917755:KLE917756 KVA917755:KVA917756 LEW917755:LEW917756 LOS917755:LOS917756 LYO917755:LYO917756 MIK917755:MIK917756 MSG917755:MSG917756 NCC917755:NCC917756 NLY917755:NLY917756 NVU917755:NVU917756 OFQ917755:OFQ917756 OPM917755:OPM917756 OZI917755:OZI917756 PJE917755:PJE917756 PTA917755:PTA917756 QCW917755:QCW917756 QMS917755:QMS917756 QWO917755:QWO917756 RGK917755:RGK917756 RQG917755:RQG917756 SAC917755:SAC917756 SJY917755:SJY917756 STU917755:STU917756 TDQ917755:TDQ917756 TNM917755:TNM917756 TXI917755:TXI917756 UHE917755:UHE917756 URA917755:URA917756 VAW917755:VAW917756 VKS917755:VKS917756 VUO917755:VUO917756 WEK917755:WEK917756 WOG917755:WOG917756 BU983291:BU983292 LQ983291:LQ983292 VM983291:VM983292 AFI983291:AFI983292 APE983291:APE983292 AZA983291:AZA983292 BIW983291:BIW983292 BSS983291:BSS983292 CCO983291:CCO983292 CMK983291:CMK983292 CWG983291:CWG983292 DGC983291:DGC983292 DPY983291:DPY983292 DZU983291:DZU983292 EJQ983291:EJQ983292 ETM983291:ETM983292 FDI983291:FDI983292 FNE983291:FNE983292 FXA983291:FXA983292 GGW983291:GGW983292 GQS983291:GQS983292 HAO983291:HAO983292 HKK983291:HKK983292 HUG983291:HUG983292 IEC983291:IEC983292 INY983291:INY983292 IXU983291:IXU983292 JHQ983291:JHQ983292 JRM983291:JRM983292 KBI983291:KBI983292 KLE983291:KLE983292 KVA983291:KVA983292 LEW983291:LEW983292 LOS983291:LOS983292 LYO983291:LYO983292 MIK983291:MIK983292 MSG983291:MSG983292 NCC983291:NCC983292 NLY983291:NLY983292 NVU983291:NVU983292 OFQ983291:OFQ983292 OPM983291:OPM983292 OZI983291:OZI983292 PJE983291:PJE983292 PTA983291:PTA983292 QCW983291:QCW983292 QMS983291:QMS983292 QWO983291:QWO983292 RGK983291:RGK983292 RQG983291:RQG983292 SAC983291:SAC983292 SJY983291:SJY983292 STU983291:STU983292 TDQ983291:TDQ983292 TNM983291:TNM983292 TXI983291:TXI983292 UHE983291:UHE983292 URA983291:URA983292 VAW983291:VAW983292 VKS983291:VKS983292 VUO983291:VUO983292 WEK983291:WEK983292 WOG983291:WOG983292 BO65787:BO65788 LK65787:LK65788 VG65787:VG65788 AFC65787:AFC65788 AOY65787:AOY65788 AYU65787:AYU65788 BIQ65787:BIQ65788 BSM65787:BSM65788 CCI65787:CCI65788 CME65787:CME65788 CWA65787:CWA65788 DFW65787:DFW65788 DPS65787:DPS65788 DZO65787:DZO65788 EJK65787:EJK65788 ETG65787:ETG65788 FDC65787:FDC65788 FMY65787:FMY65788 FWU65787:FWU65788 GGQ65787:GGQ65788 GQM65787:GQM65788 HAI65787:HAI65788 HKE65787:HKE65788 HUA65787:HUA65788 IDW65787:IDW65788 INS65787:INS65788 IXO65787:IXO65788 JHK65787:JHK65788 JRG65787:JRG65788 KBC65787:KBC65788 KKY65787:KKY65788 KUU65787:KUU65788 LEQ65787:LEQ65788 LOM65787:LOM65788 LYI65787:LYI65788 MIE65787:MIE65788 MSA65787:MSA65788 NBW65787:NBW65788 NLS65787:NLS65788 NVO65787:NVO65788 OFK65787:OFK65788 OPG65787:OPG65788 OZC65787:OZC65788 PIY65787:PIY65788 PSU65787:PSU65788 QCQ65787:QCQ65788 QMM65787:QMM65788 QWI65787:QWI65788 RGE65787:RGE65788 RQA65787:RQA65788 RZW65787:RZW65788 SJS65787:SJS65788 STO65787:STO65788 TDK65787:TDK65788 TNG65787:TNG65788 TXC65787:TXC65788 UGY65787:UGY65788 UQU65787:UQU65788 VAQ65787:VAQ65788 VKM65787:VKM65788 VUI65787:VUI65788 WEE65787:WEE65788 WOA65787:WOA65788 BO131323:BO131324 LK131323:LK131324 VG131323:VG131324 AFC131323:AFC131324 AOY131323:AOY131324 AYU131323:AYU131324 BIQ131323:BIQ131324 BSM131323:BSM131324 CCI131323:CCI131324 CME131323:CME131324 CWA131323:CWA131324 DFW131323:DFW131324 DPS131323:DPS131324 DZO131323:DZO131324 EJK131323:EJK131324 ETG131323:ETG131324 FDC131323:FDC131324 FMY131323:FMY131324 FWU131323:FWU131324 GGQ131323:GGQ131324 GQM131323:GQM131324 HAI131323:HAI131324 HKE131323:HKE131324 HUA131323:HUA131324 IDW131323:IDW131324 INS131323:INS131324 IXO131323:IXO131324 JHK131323:JHK131324 JRG131323:JRG131324 KBC131323:KBC131324 KKY131323:KKY131324 KUU131323:KUU131324 LEQ131323:LEQ131324 LOM131323:LOM131324 LYI131323:LYI131324 MIE131323:MIE131324 MSA131323:MSA131324 NBW131323:NBW131324 NLS131323:NLS131324 NVO131323:NVO131324 OFK131323:OFK131324 OPG131323:OPG131324 OZC131323:OZC131324 PIY131323:PIY131324 PSU131323:PSU131324 QCQ131323:QCQ131324 QMM131323:QMM131324 QWI131323:QWI131324 RGE131323:RGE131324 RQA131323:RQA131324 RZW131323:RZW131324 SJS131323:SJS131324 STO131323:STO131324 TDK131323:TDK131324 TNG131323:TNG131324 TXC131323:TXC131324 UGY131323:UGY131324 UQU131323:UQU131324 VAQ131323:VAQ131324 VKM131323:VKM131324 VUI131323:VUI131324 WEE131323:WEE131324 WOA131323:WOA131324 BO196859:BO196860 LK196859:LK196860 VG196859:VG196860 AFC196859:AFC196860 AOY196859:AOY196860 AYU196859:AYU196860 BIQ196859:BIQ196860 BSM196859:BSM196860 CCI196859:CCI196860 CME196859:CME196860 CWA196859:CWA196860 DFW196859:DFW196860 DPS196859:DPS196860 DZO196859:DZO196860 EJK196859:EJK196860 ETG196859:ETG196860 FDC196859:FDC196860 FMY196859:FMY196860 FWU196859:FWU196860 GGQ196859:GGQ196860 GQM196859:GQM196860 HAI196859:HAI196860 HKE196859:HKE196860 HUA196859:HUA196860 IDW196859:IDW196860 INS196859:INS196860 IXO196859:IXO196860 JHK196859:JHK196860 JRG196859:JRG196860 KBC196859:KBC196860 KKY196859:KKY196860 KUU196859:KUU196860 LEQ196859:LEQ196860 LOM196859:LOM196860 LYI196859:LYI196860 MIE196859:MIE196860 MSA196859:MSA196860 NBW196859:NBW196860 NLS196859:NLS196860 NVO196859:NVO196860 OFK196859:OFK196860 OPG196859:OPG196860 OZC196859:OZC196860 PIY196859:PIY196860 PSU196859:PSU196860 QCQ196859:QCQ196860 QMM196859:QMM196860 QWI196859:QWI196860 RGE196859:RGE196860 RQA196859:RQA196860 RZW196859:RZW196860 SJS196859:SJS196860 STO196859:STO196860 TDK196859:TDK196860 TNG196859:TNG196860 TXC196859:TXC196860 UGY196859:UGY196860 UQU196859:UQU196860 VAQ196859:VAQ196860 VKM196859:VKM196860 VUI196859:VUI196860 WEE196859:WEE196860 WOA196859:WOA196860 BO262395:BO262396 LK262395:LK262396 VG262395:VG262396 AFC262395:AFC262396 AOY262395:AOY262396 AYU262395:AYU262396 BIQ262395:BIQ262396 BSM262395:BSM262396 CCI262395:CCI262396 CME262395:CME262396 CWA262395:CWA262396 DFW262395:DFW262396 DPS262395:DPS262396 DZO262395:DZO262396 EJK262395:EJK262396 ETG262395:ETG262396 FDC262395:FDC262396 FMY262395:FMY262396 FWU262395:FWU262396 GGQ262395:GGQ262396 GQM262395:GQM262396 HAI262395:HAI262396 HKE262395:HKE262396 HUA262395:HUA262396 IDW262395:IDW262396 INS262395:INS262396 IXO262395:IXO262396 JHK262395:JHK262396 JRG262395:JRG262396 KBC262395:KBC262396 KKY262395:KKY262396 KUU262395:KUU262396 LEQ262395:LEQ262396 LOM262395:LOM262396 LYI262395:LYI262396 MIE262395:MIE262396 MSA262395:MSA262396 NBW262395:NBW262396 NLS262395:NLS262396 NVO262395:NVO262396 OFK262395:OFK262396 OPG262395:OPG262396 OZC262395:OZC262396 PIY262395:PIY262396 PSU262395:PSU262396 QCQ262395:QCQ262396 QMM262395:QMM262396 QWI262395:QWI262396 RGE262395:RGE262396 RQA262395:RQA262396 RZW262395:RZW262396 SJS262395:SJS262396 STO262395:STO262396 TDK262395:TDK262396 TNG262395:TNG262396 TXC262395:TXC262396 UGY262395:UGY262396 UQU262395:UQU262396 VAQ262395:VAQ262396 VKM262395:VKM262396 VUI262395:VUI262396 WEE262395:WEE262396 WOA262395:WOA262396 BO327931:BO327932 LK327931:LK327932 VG327931:VG327932 AFC327931:AFC327932 AOY327931:AOY327932 AYU327931:AYU327932 BIQ327931:BIQ327932 BSM327931:BSM327932 CCI327931:CCI327932 CME327931:CME327932 CWA327931:CWA327932 DFW327931:DFW327932 DPS327931:DPS327932 DZO327931:DZO327932 EJK327931:EJK327932 ETG327931:ETG327932 FDC327931:FDC327932 FMY327931:FMY327932 FWU327931:FWU327932 GGQ327931:GGQ327932 GQM327931:GQM327932 HAI327931:HAI327932 HKE327931:HKE327932 HUA327931:HUA327932 IDW327931:IDW327932 INS327931:INS327932 IXO327931:IXO327932 JHK327931:JHK327932 JRG327931:JRG327932 KBC327931:KBC327932 KKY327931:KKY327932 KUU327931:KUU327932 LEQ327931:LEQ327932 LOM327931:LOM327932 LYI327931:LYI327932 MIE327931:MIE327932 MSA327931:MSA327932 NBW327931:NBW327932 NLS327931:NLS327932 NVO327931:NVO327932 OFK327931:OFK327932 OPG327931:OPG327932 OZC327931:OZC327932 PIY327931:PIY327932 PSU327931:PSU327932 QCQ327931:QCQ327932 QMM327931:QMM327932 QWI327931:QWI327932 RGE327931:RGE327932 RQA327931:RQA327932 RZW327931:RZW327932 SJS327931:SJS327932 STO327931:STO327932 TDK327931:TDK327932 TNG327931:TNG327932 TXC327931:TXC327932 UGY327931:UGY327932 UQU327931:UQU327932 VAQ327931:VAQ327932 VKM327931:VKM327932 VUI327931:VUI327932 WEE327931:WEE327932 WOA327931:WOA327932 BO393467:BO393468 LK393467:LK393468 VG393467:VG393468 AFC393467:AFC393468 AOY393467:AOY393468 AYU393467:AYU393468 BIQ393467:BIQ393468 BSM393467:BSM393468 CCI393467:CCI393468 CME393467:CME393468 CWA393467:CWA393468 DFW393467:DFW393468 DPS393467:DPS393468 DZO393467:DZO393468 EJK393467:EJK393468 ETG393467:ETG393468 FDC393467:FDC393468 FMY393467:FMY393468 FWU393467:FWU393468 GGQ393467:GGQ393468 GQM393467:GQM393468 HAI393467:HAI393468 HKE393467:HKE393468 HUA393467:HUA393468 IDW393467:IDW393468 INS393467:INS393468 IXO393467:IXO393468 JHK393467:JHK393468 JRG393467:JRG393468 KBC393467:KBC393468 KKY393467:KKY393468 KUU393467:KUU393468 LEQ393467:LEQ393468 LOM393467:LOM393468 LYI393467:LYI393468 MIE393467:MIE393468 MSA393467:MSA393468 NBW393467:NBW393468 NLS393467:NLS393468 NVO393467:NVO393468 OFK393467:OFK393468 OPG393467:OPG393468 OZC393467:OZC393468 PIY393467:PIY393468 PSU393467:PSU393468 QCQ393467:QCQ393468 QMM393467:QMM393468 QWI393467:QWI393468 RGE393467:RGE393468 RQA393467:RQA393468 RZW393467:RZW393468 SJS393467:SJS393468 STO393467:STO393468 TDK393467:TDK393468 TNG393467:TNG393468 TXC393467:TXC393468 UGY393467:UGY393468 UQU393467:UQU393468 VAQ393467:VAQ393468 VKM393467:VKM393468 VUI393467:VUI393468 WEE393467:WEE393468 WOA393467:WOA393468 BO459003:BO459004 LK459003:LK459004 VG459003:VG459004 AFC459003:AFC459004 AOY459003:AOY459004 AYU459003:AYU459004 BIQ459003:BIQ459004 BSM459003:BSM459004 CCI459003:CCI459004 CME459003:CME459004 CWA459003:CWA459004 DFW459003:DFW459004 DPS459003:DPS459004 DZO459003:DZO459004 EJK459003:EJK459004 ETG459003:ETG459004 FDC459003:FDC459004 FMY459003:FMY459004 FWU459003:FWU459004 GGQ459003:GGQ459004 GQM459003:GQM459004 HAI459003:HAI459004 HKE459003:HKE459004 HUA459003:HUA459004 IDW459003:IDW459004 INS459003:INS459004 IXO459003:IXO459004 JHK459003:JHK459004 JRG459003:JRG459004 KBC459003:KBC459004 KKY459003:KKY459004 KUU459003:KUU459004 LEQ459003:LEQ459004 LOM459003:LOM459004 LYI459003:LYI459004 MIE459003:MIE459004 MSA459003:MSA459004 NBW459003:NBW459004 NLS459003:NLS459004 NVO459003:NVO459004 OFK459003:OFK459004 OPG459003:OPG459004 OZC459003:OZC459004 PIY459003:PIY459004 PSU459003:PSU459004 QCQ459003:QCQ459004 QMM459003:QMM459004 QWI459003:QWI459004 RGE459003:RGE459004 RQA459003:RQA459004 RZW459003:RZW459004 SJS459003:SJS459004 STO459003:STO459004 TDK459003:TDK459004 TNG459003:TNG459004 TXC459003:TXC459004 UGY459003:UGY459004 UQU459003:UQU459004 VAQ459003:VAQ459004 VKM459003:VKM459004 VUI459003:VUI459004 WEE459003:WEE459004 WOA459003:WOA459004 BO524539:BO524540 LK524539:LK524540 VG524539:VG524540 AFC524539:AFC524540 AOY524539:AOY524540 AYU524539:AYU524540 BIQ524539:BIQ524540 BSM524539:BSM524540 CCI524539:CCI524540 CME524539:CME524540 CWA524539:CWA524540 DFW524539:DFW524540 DPS524539:DPS524540 DZO524539:DZO524540 EJK524539:EJK524540 ETG524539:ETG524540 FDC524539:FDC524540 FMY524539:FMY524540 FWU524539:FWU524540 GGQ524539:GGQ524540 GQM524539:GQM524540 HAI524539:HAI524540 HKE524539:HKE524540 HUA524539:HUA524540 IDW524539:IDW524540 INS524539:INS524540 IXO524539:IXO524540 JHK524539:JHK524540 JRG524539:JRG524540 KBC524539:KBC524540 KKY524539:KKY524540 KUU524539:KUU524540 LEQ524539:LEQ524540 LOM524539:LOM524540 LYI524539:LYI524540 MIE524539:MIE524540 MSA524539:MSA524540 NBW524539:NBW524540 NLS524539:NLS524540 NVO524539:NVO524540 OFK524539:OFK524540 OPG524539:OPG524540 OZC524539:OZC524540 PIY524539:PIY524540 PSU524539:PSU524540 QCQ524539:QCQ524540 QMM524539:QMM524540 QWI524539:QWI524540 RGE524539:RGE524540 RQA524539:RQA524540 RZW524539:RZW524540 SJS524539:SJS524540 STO524539:STO524540 TDK524539:TDK524540 TNG524539:TNG524540 TXC524539:TXC524540 UGY524539:UGY524540 UQU524539:UQU524540 VAQ524539:VAQ524540 VKM524539:VKM524540 VUI524539:VUI524540 WEE524539:WEE524540 WOA524539:WOA524540 BO590075:BO590076 LK590075:LK590076 VG590075:VG590076 AFC590075:AFC590076 AOY590075:AOY590076 AYU590075:AYU590076 BIQ590075:BIQ590076 BSM590075:BSM590076 CCI590075:CCI590076 CME590075:CME590076 CWA590075:CWA590076 DFW590075:DFW590076 DPS590075:DPS590076 DZO590075:DZO590076 EJK590075:EJK590076 ETG590075:ETG590076 FDC590075:FDC590076 FMY590075:FMY590076 FWU590075:FWU590076 GGQ590075:GGQ590076 GQM590075:GQM590076 HAI590075:HAI590076 HKE590075:HKE590076 HUA590075:HUA590076 IDW590075:IDW590076 INS590075:INS590076 IXO590075:IXO590076 JHK590075:JHK590076 JRG590075:JRG590076 KBC590075:KBC590076 KKY590075:KKY590076 KUU590075:KUU590076 LEQ590075:LEQ590076 LOM590075:LOM590076 LYI590075:LYI590076 MIE590075:MIE590076 MSA590075:MSA590076 NBW590075:NBW590076 NLS590075:NLS590076 NVO590075:NVO590076 OFK590075:OFK590076 OPG590075:OPG590076 OZC590075:OZC590076 PIY590075:PIY590076 PSU590075:PSU590076 QCQ590075:QCQ590076 QMM590075:QMM590076 QWI590075:QWI590076 RGE590075:RGE590076 RQA590075:RQA590076 RZW590075:RZW590076 SJS590075:SJS590076 STO590075:STO590076 TDK590075:TDK590076 TNG590075:TNG590076 TXC590075:TXC590076 UGY590075:UGY590076 UQU590075:UQU590076 VAQ590075:VAQ590076 VKM590075:VKM590076 VUI590075:VUI590076 WEE590075:WEE590076 WOA590075:WOA590076 BO655611:BO655612 LK655611:LK655612 VG655611:VG655612 AFC655611:AFC655612 AOY655611:AOY655612 AYU655611:AYU655612 BIQ655611:BIQ655612 BSM655611:BSM655612 CCI655611:CCI655612 CME655611:CME655612 CWA655611:CWA655612 DFW655611:DFW655612 DPS655611:DPS655612 DZO655611:DZO655612 EJK655611:EJK655612 ETG655611:ETG655612 FDC655611:FDC655612 FMY655611:FMY655612 FWU655611:FWU655612 GGQ655611:GGQ655612 GQM655611:GQM655612 HAI655611:HAI655612 HKE655611:HKE655612 HUA655611:HUA655612 IDW655611:IDW655612 INS655611:INS655612 IXO655611:IXO655612 JHK655611:JHK655612 JRG655611:JRG655612 KBC655611:KBC655612 KKY655611:KKY655612 KUU655611:KUU655612 LEQ655611:LEQ655612 LOM655611:LOM655612 LYI655611:LYI655612 MIE655611:MIE655612 MSA655611:MSA655612 NBW655611:NBW655612 NLS655611:NLS655612 NVO655611:NVO655612 OFK655611:OFK655612 OPG655611:OPG655612 OZC655611:OZC655612 PIY655611:PIY655612 PSU655611:PSU655612 QCQ655611:QCQ655612 QMM655611:QMM655612 QWI655611:QWI655612 RGE655611:RGE655612 RQA655611:RQA655612 RZW655611:RZW655612 SJS655611:SJS655612 STO655611:STO655612 TDK655611:TDK655612 TNG655611:TNG655612 TXC655611:TXC655612 UGY655611:UGY655612 UQU655611:UQU655612 VAQ655611:VAQ655612 VKM655611:VKM655612 VUI655611:VUI655612 WEE655611:WEE655612 WOA655611:WOA655612 BO721147:BO721148 LK721147:LK721148 VG721147:VG721148 AFC721147:AFC721148 AOY721147:AOY721148 AYU721147:AYU721148 BIQ721147:BIQ721148 BSM721147:BSM721148 CCI721147:CCI721148 CME721147:CME721148 CWA721147:CWA721148 DFW721147:DFW721148 DPS721147:DPS721148 DZO721147:DZO721148 EJK721147:EJK721148 ETG721147:ETG721148 FDC721147:FDC721148 FMY721147:FMY721148 FWU721147:FWU721148 GGQ721147:GGQ721148 GQM721147:GQM721148 HAI721147:HAI721148 HKE721147:HKE721148 HUA721147:HUA721148 IDW721147:IDW721148 INS721147:INS721148 IXO721147:IXO721148 JHK721147:JHK721148 JRG721147:JRG721148 KBC721147:KBC721148 KKY721147:KKY721148 KUU721147:KUU721148 LEQ721147:LEQ721148 LOM721147:LOM721148 LYI721147:LYI721148 MIE721147:MIE721148 MSA721147:MSA721148 NBW721147:NBW721148 NLS721147:NLS721148 NVO721147:NVO721148 OFK721147:OFK721148 OPG721147:OPG721148 OZC721147:OZC721148 PIY721147:PIY721148 PSU721147:PSU721148 QCQ721147:QCQ721148 QMM721147:QMM721148 QWI721147:QWI721148 RGE721147:RGE721148 RQA721147:RQA721148 RZW721147:RZW721148 SJS721147:SJS721148 STO721147:STO721148 TDK721147:TDK721148 TNG721147:TNG721148 TXC721147:TXC721148 UGY721147:UGY721148 UQU721147:UQU721148 VAQ721147:VAQ721148 VKM721147:VKM721148 VUI721147:VUI721148 WEE721147:WEE721148 WOA721147:WOA721148 BO786683:BO786684 LK786683:LK786684 VG786683:VG786684 AFC786683:AFC786684 AOY786683:AOY786684 AYU786683:AYU786684 BIQ786683:BIQ786684 BSM786683:BSM786684 CCI786683:CCI786684 CME786683:CME786684 CWA786683:CWA786684 DFW786683:DFW786684 DPS786683:DPS786684 DZO786683:DZO786684 EJK786683:EJK786684 ETG786683:ETG786684 FDC786683:FDC786684 FMY786683:FMY786684 FWU786683:FWU786684 GGQ786683:GGQ786684 GQM786683:GQM786684 HAI786683:HAI786684 HKE786683:HKE786684 HUA786683:HUA786684 IDW786683:IDW786684 INS786683:INS786684 IXO786683:IXO786684 JHK786683:JHK786684 JRG786683:JRG786684 KBC786683:KBC786684 KKY786683:KKY786684 KUU786683:KUU786684 LEQ786683:LEQ786684 LOM786683:LOM786684 LYI786683:LYI786684 MIE786683:MIE786684 MSA786683:MSA786684 NBW786683:NBW786684 NLS786683:NLS786684 NVO786683:NVO786684 OFK786683:OFK786684 OPG786683:OPG786684 OZC786683:OZC786684 PIY786683:PIY786684 PSU786683:PSU786684 QCQ786683:QCQ786684 QMM786683:QMM786684 QWI786683:QWI786684 RGE786683:RGE786684 RQA786683:RQA786684 RZW786683:RZW786684 SJS786683:SJS786684 STO786683:STO786684 TDK786683:TDK786684 TNG786683:TNG786684 TXC786683:TXC786684 UGY786683:UGY786684 UQU786683:UQU786684 VAQ786683:VAQ786684 VKM786683:VKM786684 VUI786683:VUI786684 WEE786683:WEE786684 WOA786683:WOA786684 BO852219:BO852220 LK852219:LK852220 VG852219:VG852220 AFC852219:AFC852220 AOY852219:AOY852220 AYU852219:AYU852220 BIQ852219:BIQ852220 BSM852219:BSM852220 CCI852219:CCI852220 CME852219:CME852220 CWA852219:CWA852220 DFW852219:DFW852220 DPS852219:DPS852220 DZO852219:DZO852220 EJK852219:EJK852220 ETG852219:ETG852220 FDC852219:FDC852220 FMY852219:FMY852220 FWU852219:FWU852220 GGQ852219:GGQ852220 GQM852219:GQM852220 HAI852219:HAI852220 HKE852219:HKE852220 HUA852219:HUA852220 IDW852219:IDW852220 INS852219:INS852220 IXO852219:IXO852220 JHK852219:JHK852220 JRG852219:JRG852220 KBC852219:KBC852220 KKY852219:KKY852220 KUU852219:KUU852220 LEQ852219:LEQ852220 LOM852219:LOM852220 LYI852219:LYI852220 MIE852219:MIE852220 MSA852219:MSA852220 NBW852219:NBW852220 NLS852219:NLS852220 NVO852219:NVO852220 OFK852219:OFK852220 OPG852219:OPG852220 OZC852219:OZC852220 PIY852219:PIY852220 PSU852219:PSU852220 QCQ852219:QCQ852220 QMM852219:QMM852220 QWI852219:QWI852220 RGE852219:RGE852220 RQA852219:RQA852220 RZW852219:RZW852220 SJS852219:SJS852220 STO852219:STO852220 TDK852219:TDK852220 TNG852219:TNG852220 TXC852219:TXC852220 UGY852219:UGY852220 UQU852219:UQU852220 VAQ852219:VAQ852220 VKM852219:VKM852220 VUI852219:VUI852220 WEE852219:WEE852220 WOA852219:WOA852220 BO917755:BO917756 LK917755:LK917756 VG917755:VG917756 AFC917755:AFC917756 AOY917755:AOY917756 AYU917755:AYU917756 BIQ917755:BIQ917756 BSM917755:BSM917756 CCI917755:CCI917756 CME917755:CME917756 CWA917755:CWA917756 DFW917755:DFW917756 DPS917755:DPS917756 DZO917755:DZO917756 EJK917755:EJK917756 ETG917755:ETG917756 FDC917755:FDC917756 FMY917755:FMY917756 FWU917755:FWU917756 GGQ917755:GGQ917756 GQM917755:GQM917756 HAI917755:HAI917756 HKE917755:HKE917756 HUA917755:HUA917756 IDW917755:IDW917756 INS917755:INS917756 IXO917755:IXO917756 JHK917755:JHK917756 JRG917755:JRG917756 KBC917755:KBC917756 KKY917755:KKY917756 KUU917755:KUU917756 LEQ917755:LEQ917756 LOM917755:LOM917756 LYI917755:LYI917756 MIE917755:MIE917756 MSA917755:MSA917756 NBW917755:NBW917756 NLS917755:NLS917756 NVO917755:NVO917756 OFK917755:OFK917756 OPG917755:OPG917756 OZC917755:OZC917756 PIY917755:PIY917756 PSU917755:PSU917756 QCQ917755:QCQ917756 QMM917755:QMM917756 QWI917755:QWI917756 RGE917755:RGE917756 RQA917755:RQA917756 RZW917755:RZW917756 SJS917755:SJS917756 STO917755:STO917756 TDK917755:TDK917756 TNG917755:TNG917756 TXC917755:TXC917756 UGY917755:UGY917756 UQU917755:UQU917756 VAQ917755:VAQ917756 VKM917755:VKM917756 VUI917755:VUI917756 WEE917755:WEE917756 WOA917755:WOA917756 BO983291:BO983292 LK983291:LK983292 VG983291:VG983292 AFC983291:AFC983292 AOY983291:AOY983292 AYU983291:AYU983292 BIQ983291:BIQ983292 BSM983291:BSM983292 CCI983291:CCI983292 CME983291:CME983292 CWA983291:CWA983292 DFW983291:DFW983292 DPS983291:DPS983292 DZO983291:DZO983292 EJK983291:EJK983292 ETG983291:ETG983292 FDC983291:FDC983292 FMY983291:FMY983292 FWU983291:FWU983292 GGQ983291:GGQ983292 GQM983291:GQM983292 HAI983291:HAI983292 HKE983291:HKE983292 HUA983291:HUA983292 IDW983291:IDW983292 INS983291:INS983292 IXO983291:IXO983292 JHK983291:JHK983292 JRG983291:JRG983292 KBC983291:KBC983292 KKY983291:KKY983292 KUU983291:KUU983292 LEQ983291:LEQ983292 LOM983291:LOM983292 LYI983291:LYI983292 MIE983291:MIE983292 MSA983291:MSA983292 NBW983291:NBW983292 NLS983291:NLS983292 NVO983291:NVO983292 OFK983291:OFK983292 OPG983291:OPG983292 OZC983291:OZC983292 PIY983291:PIY983292 PSU983291:PSU983292 QCQ983291:QCQ983292 QMM983291:QMM983292 QWI983291:QWI983292 RGE983291:RGE983292 RQA983291:RQA983292 RZW983291:RZW983292 SJS983291:SJS983292 STO983291:STO983292 TDK983291:TDK983292 TNG983291:TNG983292 TXC983291:TXC983292 UGY983291:UGY983292 UQU983291:UQU983292 VAQ983291:VAQ983292 VKM983291:VKM983292 VUI983291:VUI983292 WEE983291:WEE983292 WOA983291:WOA983292 BR65784:BR65785 LN65784:LN65785 VJ65784:VJ65785 AFF65784:AFF65785 APB65784:APB65785 AYX65784:AYX65785 BIT65784:BIT65785 BSP65784:BSP65785 CCL65784:CCL65785 CMH65784:CMH65785 CWD65784:CWD65785 DFZ65784:DFZ65785 DPV65784:DPV65785 DZR65784:DZR65785 EJN65784:EJN65785 ETJ65784:ETJ65785 FDF65784:FDF65785 FNB65784:FNB65785 FWX65784:FWX65785 GGT65784:GGT65785 GQP65784:GQP65785 HAL65784:HAL65785 HKH65784:HKH65785 HUD65784:HUD65785 IDZ65784:IDZ65785 INV65784:INV65785 IXR65784:IXR65785 JHN65784:JHN65785 JRJ65784:JRJ65785 KBF65784:KBF65785 KLB65784:KLB65785 KUX65784:KUX65785 LET65784:LET65785 LOP65784:LOP65785 LYL65784:LYL65785 MIH65784:MIH65785 MSD65784:MSD65785 NBZ65784:NBZ65785 NLV65784:NLV65785 NVR65784:NVR65785 OFN65784:OFN65785 OPJ65784:OPJ65785 OZF65784:OZF65785 PJB65784:PJB65785 PSX65784:PSX65785 QCT65784:QCT65785 QMP65784:QMP65785 QWL65784:QWL65785 RGH65784:RGH65785 RQD65784:RQD65785 RZZ65784:RZZ65785 SJV65784:SJV65785 STR65784:STR65785 TDN65784:TDN65785 TNJ65784:TNJ65785 TXF65784:TXF65785 UHB65784:UHB65785 UQX65784:UQX65785 VAT65784:VAT65785 VKP65784:VKP65785 VUL65784:VUL65785 WEH65784:WEH65785 WOD65784:WOD65785 BR131320:BR131321 LN131320:LN131321 VJ131320:VJ131321 AFF131320:AFF131321 APB131320:APB131321 AYX131320:AYX131321 BIT131320:BIT131321 BSP131320:BSP131321 CCL131320:CCL131321 CMH131320:CMH131321 CWD131320:CWD131321 DFZ131320:DFZ131321 DPV131320:DPV131321 DZR131320:DZR131321 EJN131320:EJN131321 ETJ131320:ETJ131321 FDF131320:FDF131321 FNB131320:FNB131321 FWX131320:FWX131321 GGT131320:GGT131321 GQP131320:GQP131321 HAL131320:HAL131321 HKH131320:HKH131321 HUD131320:HUD131321 IDZ131320:IDZ131321 INV131320:INV131321 IXR131320:IXR131321 JHN131320:JHN131321 JRJ131320:JRJ131321 KBF131320:KBF131321 KLB131320:KLB131321 KUX131320:KUX131321 LET131320:LET131321 LOP131320:LOP131321 LYL131320:LYL131321 MIH131320:MIH131321 MSD131320:MSD131321 NBZ131320:NBZ131321 NLV131320:NLV131321 NVR131320:NVR131321 OFN131320:OFN131321 OPJ131320:OPJ131321 OZF131320:OZF131321 PJB131320:PJB131321 PSX131320:PSX131321 QCT131320:QCT131321 QMP131320:QMP131321 QWL131320:QWL131321 RGH131320:RGH131321 RQD131320:RQD131321 RZZ131320:RZZ131321 SJV131320:SJV131321 STR131320:STR131321 TDN131320:TDN131321 TNJ131320:TNJ131321 TXF131320:TXF131321 UHB131320:UHB131321 UQX131320:UQX131321 VAT131320:VAT131321 VKP131320:VKP131321 VUL131320:VUL131321 WEH131320:WEH131321 WOD131320:WOD131321 BR196856:BR196857 LN196856:LN196857 VJ196856:VJ196857 AFF196856:AFF196857 APB196856:APB196857 AYX196856:AYX196857 BIT196856:BIT196857 BSP196856:BSP196857 CCL196856:CCL196857 CMH196856:CMH196857 CWD196856:CWD196857 DFZ196856:DFZ196857 DPV196856:DPV196857 DZR196856:DZR196857 EJN196856:EJN196857 ETJ196856:ETJ196857 FDF196856:FDF196857 FNB196856:FNB196857 FWX196856:FWX196857 GGT196856:GGT196857 GQP196856:GQP196857 HAL196856:HAL196857 HKH196856:HKH196857 HUD196856:HUD196857 IDZ196856:IDZ196857 INV196856:INV196857 IXR196856:IXR196857 JHN196856:JHN196857 JRJ196856:JRJ196857 KBF196856:KBF196857 KLB196856:KLB196857 KUX196856:KUX196857 LET196856:LET196857 LOP196856:LOP196857 LYL196856:LYL196857 MIH196856:MIH196857 MSD196856:MSD196857 NBZ196856:NBZ196857 NLV196856:NLV196857 NVR196856:NVR196857 OFN196856:OFN196857 OPJ196856:OPJ196857 OZF196856:OZF196857 PJB196856:PJB196857 PSX196856:PSX196857 QCT196856:QCT196857 QMP196856:QMP196857 QWL196856:QWL196857 RGH196856:RGH196857 RQD196856:RQD196857 RZZ196856:RZZ196857 SJV196856:SJV196857 STR196856:STR196857 TDN196856:TDN196857 TNJ196856:TNJ196857 TXF196856:TXF196857 UHB196856:UHB196857 UQX196856:UQX196857 VAT196856:VAT196857 VKP196856:VKP196857 VUL196856:VUL196857 WEH196856:WEH196857 WOD196856:WOD196857 BR262392:BR262393 LN262392:LN262393 VJ262392:VJ262393 AFF262392:AFF262393 APB262392:APB262393 AYX262392:AYX262393 BIT262392:BIT262393 BSP262392:BSP262393 CCL262392:CCL262393 CMH262392:CMH262393 CWD262392:CWD262393 DFZ262392:DFZ262393 DPV262392:DPV262393 DZR262392:DZR262393 EJN262392:EJN262393 ETJ262392:ETJ262393 FDF262392:FDF262393 FNB262392:FNB262393 FWX262392:FWX262393 GGT262392:GGT262393 GQP262392:GQP262393 HAL262392:HAL262393 HKH262392:HKH262393 HUD262392:HUD262393 IDZ262392:IDZ262393 INV262392:INV262393 IXR262392:IXR262393 JHN262392:JHN262393 JRJ262392:JRJ262393 KBF262392:KBF262393 KLB262392:KLB262393 KUX262392:KUX262393 LET262392:LET262393 LOP262392:LOP262393 LYL262392:LYL262393 MIH262392:MIH262393 MSD262392:MSD262393 NBZ262392:NBZ262393 NLV262392:NLV262393 NVR262392:NVR262393 OFN262392:OFN262393 OPJ262392:OPJ262393 OZF262392:OZF262393 PJB262392:PJB262393 PSX262392:PSX262393 QCT262392:QCT262393 QMP262392:QMP262393 QWL262392:QWL262393 RGH262392:RGH262393 RQD262392:RQD262393 RZZ262392:RZZ262393 SJV262392:SJV262393 STR262392:STR262393 TDN262392:TDN262393 TNJ262392:TNJ262393 TXF262392:TXF262393 UHB262392:UHB262393 UQX262392:UQX262393 VAT262392:VAT262393 VKP262392:VKP262393 VUL262392:VUL262393 WEH262392:WEH262393 WOD262392:WOD262393 BR327928:BR327929 LN327928:LN327929 VJ327928:VJ327929 AFF327928:AFF327929 APB327928:APB327929 AYX327928:AYX327929 BIT327928:BIT327929 BSP327928:BSP327929 CCL327928:CCL327929 CMH327928:CMH327929 CWD327928:CWD327929 DFZ327928:DFZ327929 DPV327928:DPV327929 DZR327928:DZR327929 EJN327928:EJN327929 ETJ327928:ETJ327929 FDF327928:FDF327929 FNB327928:FNB327929 FWX327928:FWX327929 GGT327928:GGT327929 GQP327928:GQP327929 HAL327928:HAL327929 HKH327928:HKH327929 HUD327928:HUD327929 IDZ327928:IDZ327929 INV327928:INV327929 IXR327928:IXR327929 JHN327928:JHN327929 JRJ327928:JRJ327929 KBF327928:KBF327929 KLB327928:KLB327929 KUX327928:KUX327929 LET327928:LET327929 LOP327928:LOP327929 LYL327928:LYL327929 MIH327928:MIH327929 MSD327928:MSD327929 NBZ327928:NBZ327929 NLV327928:NLV327929 NVR327928:NVR327929 OFN327928:OFN327929 OPJ327928:OPJ327929 OZF327928:OZF327929 PJB327928:PJB327929 PSX327928:PSX327929 QCT327928:QCT327929 QMP327928:QMP327929 QWL327928:QWL327929 RGH327928:RGH327929 RQD327928:RQD327929 RZZ327928:RZZ327929 SJV327928:SJV327929 STR327928:STR327929 TDN327928:TDN327929 TNJ327928:TNJ327929 TXF327928:TXF327929 UHB327928:UHB327929 UQX327928:UQX327929 VAT327928:VAT327929 VKP327928:VKP327929 VUL327928:VUL327929 WEH327928:WEH327929 WOD327928:WOD327929 BR393464:BR393465 LN393464:LN393465 VJ393464:VJ393465 AFF393464:AFF393465 APB393464:APB393465 AYX393464:AYX393465 BIT393464:BIT393465 BSP393464:BSP393465 CCL393464:CCL393465 CMH393464:CMH393465 CWD393464:CWD393465 DFZ393464:DFZ393465 DPV393464:DPV393465 DZR393464:DZR393465 EJN393464:EJN393465 ETJ393464:ETJ393465 FDF393464:FDF393465 FNB393464:FNB393465 FWX393464:FWX393465 GGT393464:GGT393465 GQP393464:GQP393465 HAL393464:HAL393465 HKH393464:HKH393465 HUD393464:HUD393465 IDZ393464:IDZ393465 INV393464:INV393465 IXR393464:IXR393465 JHN393464:JHN393465 JRJ393464:JRJ393465 KBF393464:KBF393465 KLB393464:KLB393465 KUX393464:KUX393465 LET393464:LET393465 LOP393464:LOP393465 LYL393464:LYL393465 MIH393464:MIH393465 MSD393464:MSD393465 NBZ393464:NBZ393465 NLV393464:NLV393465 NVR393464:NVR393465 OFN393464:OFN393465 OPJ393464:OPJ393465 OZF393464:OZF393465 PJB393464:PJB393465 PSX393464:PSX393465 QCT393464:QCT393465 QMP393464:QMP393465 QWL393464:QWL393465 RGH393464:RGH393465 RQD393464:RQD393465 RZZ393464:RZZ393465 SJV393464:SJV393465 STR393464:STR393465 TDN393464:TDN393465 TNJ393464:TNJ393465 TXF393464:TXF393465 UHB393464:UHB393465 UQX393464:UQX393465 VAT393464:VAT393465 VKP393464:VKP393465 VUL393464:VUL393465 WEH393464:WEH393465 WOD393464:WOD393465 BR459000:BR459001 LN459000:LN459001 VJ459000:VJ459001 AFF459000:AFF459001 APB459000:APB459001 AYX459000:AYX459001 BIT459000:BIT459001 BSP459000:BSP459001 CCL459000:CCL459001 CMH459000:CMH459001 CWD459000:CWD459001 DFZ459000:DFZ459001 DPV459000:DPV459001 DZR459000:DZR459001 EJN459000:EJN459001 ETJ459000:ETJ459001 FDF459000:FDF459001 FNB459000:FNB459001 FWX459000:FWX459001 GGT459000:GGT459001 GQP459000:GQP459001 HAL459000:HAL459001 HKH459000:HKH459001 HUD459000:HUD459001 IDZ459000:IDZ459001 INV459000:INV459001 IXR459000:IXR459001 JHN459000:JHN459001 JRJ459000:JRJ459001 KBF459000:KBF459001 KLB459000:KLB459001 KUX459000:KUX459001 LET459000:LET459001 LOP459000:LOP459001 LYL459000:LYL459001 MIH459000:MIH459001 MSD459000:MSD459001 NBZ459000:NBZ459001 NLV459000:NLV459001 NVR459000:NVR459001 OFN459000:OFN459001 OPJ459000:OPJ459001 OZF459000:OZF459001 PJB459000:PJB459001 PSX459000:PSX459001 QCT459000:QCT459001 QMP459000:QMP459001 QWL459000:QWL459001 RGH459000:RGH459001 RQD459000:RQD459001 RZZ459000:RZZ459001 SJV459000:SJV459001 STR459000:STR459001 TDN459000:TDN459001 TNJ459000:TNJ459001 TXF459000:TXF459001 UHB459000:UHB459001 UQX459000:UQX459001 VAT459000:VAT459001 VKP459000:VKP459001 VUL459000:VUL459001 WEH459000:WEH459001 WOD459000:WOD459001 BR524536:BR524537 LN524536:LN524537 VJ524536:VJ524537 AFF524536:AFF524537 APB524536:APB524537 AYX524536:AYX524537 BIT524536:BIT524537 BSP524536:BSP524537 CCL524536:CCL524537 CMH524536:CMH524537 CWD524536:CWD524537 DFZ524536:DFZ524537 DPV524536:DPV524537 DZR524536:DZR524537 EJN524536:EJN524537 ETJ524536:ETJ524537 FDF524536:FDF524537 FNB524536:FNB524537 FWX524536:FWX524537 GGT524536:GGT524537 GQP524536:GQP524537 HAL524536:HAL524537 HKH524536:HKH524537 HUD524536:HUD524537 IDZ524536:IDZ524537 INV524536:INV524537 IXR524536:IXR524537 JHN524536:JHN524537 JRJ524536:JRJ524537 KBF524536:KBF524537 KLB524536:KLB524537 KUX524536:KUX524537 LET524536:LET524537 LOP524536:LOP524537 LYL524536:LYL524537 MIH524536:MIH524537 MSD524536:MSD524537 NBZ524536:NBZ524537 NLV524536:NLV524537 NVR524536:NVR524537 OFN524536:OFN524537 OPJ524536:OPJ524537 OZF524536:OZF524537 PJB524536:PJB524537 PSX524536:PSX524537 QCT524536:QCT524537 QMP524536:QMP524537 QWL524536:QWL524537 RGH524536:RGH524537 RQD524536:RQD524537 RZZ524536:RZZ524537 SJV524536:SJV524537 STR524536:STR524537 TDN524536:TDN524537 TNJ524536:TNJ524537 TXF524536:TXF524537 UHB524536:UHB524537 UQX524536:UQX524537 VAT524536:VAT524537 VKP524536:VKP524537 VUL524536:VUL524537 WEH524536:WEH524537 WOD524536:WOD524537 BR590072:BR590073 LN590072:LN590073 VJ590072:VJ590073 AFF590072:AFF590073 APB590072:APB590073 AYX590072:AYX590073 BIT590072:BIT590073 BSP590072:BSP590073 CCL590072:CCL590073 CMH590072:CMH590073 CWD590072:CWD590073 DFZ590072:DFZ590073 DPV590072:DPV590073 DZR590072:DZR590073 EJN590072:EJN590073 ETJ590072:ETJ590073 FDF590072:FDF590073 FNB590072:FNB590073 FWX590072:FWX590073 GGT590072:GGT590073 GQP590072:GQP590073 HAL590072:HAL590073 HKH590072:HKH590073 HUD590072:HUD590073 IDZ590072:IDZ590073 INV590072:INV590073 IXR590072:IXR590073 JHN590072:JHN590073 JRJ590072:JRJ590073 KBF590072:KBF590073 KLB590072:KLB590073 KUX590072:KUX590073 LET590072:LET590073 LOP590072:LOP590073 LYL590072:LYL590073 MIH590072:MIH590073 MSD590072:MSD590073 NBZ590072:NBZ590073 NLV590072:NLV590073 NVR590072:NVR590073 OFN590072:OFN590073 OPJ590072:OPJ590073 OZF590072:OZF590073 PJB590072:PJB590073 PSX590072:PSX590073 QCT590072:QCT590073 QMP590072:QMP590073 QWL590072:QWL590073 RGH590072:RGH590073 RQD590072:RQD590073 RZZ590072:RZZ590073 SJV590072:SJV590073 STR590072:STR590073 TDN590072:TDN590073 TNJ590072:TNJ590073 TXF590072:TXF590073 UHB590072:UHB590073 UQX590072:UQX590073 VAT590072:VAT590073 VKP590072:VKP590073 VUL590072:VUL590073 WEH590072:WEH590073 WOD590072:WOD590073 BR655608:BR655609 LN655608:LN655609 VJ655608:VJ655609 AFF655608:AFF655609 APB655608:APB655609 AYX655608:AYX655609 BIT655608:BIT655609 BSP655608:BSP655609 CCL655608:CCL655609 CMH655608:CMH655609 CWD655608:CWD655609 DFZ655608:DFZ655609 DPV655608:DPV655609 DZR655608:DZR655609 EJN655608:EJN655609 ETJ655608:ETJ655609 FDF655608:FDF655609 FNB655608:FNB655609 FWX655608:FWX655609 GGT655608:GGT655609 GQP655608:GQP655609 HAL655608:HAL655609 HKH655608:HKH655609 HUD655608:HUD655609 IDZ655608:IDZ655609 INV655608:INV655609 IXR655608:IXR655609 JHN655608:JHN655609 JRJ655608:JRJ655609 KBF655608:KBF655609 KLB655608:KLB655609 KUX655608:KUX655609 LET655608:LET655609 LOP655608:LOP655609 LYL655608:LYL655609 MIH655608:MIH655609 MSD655608:MSD655609 NBZ655608:NBZ655609 NLV655608:NLV655609 NVR655608:NVR655609 OFN655608:OFN655609 OPJ655608:OPJ655609 OZF655608:OZF655609 PJB655608:PJB655609 PSX655608:PSX655609 QCT655608:QCT655609 QMP655608:QMP655609 QWL655608:QWL655609 RGH655608:RGH655609 RQD655608:RQD655609 RZZ655608:RZZ655609 SJV655608:SJV655609 STR655608:STR655609 TDN655608:TDN655609 TNJ655608:TNJ655609 TXF655608:TXF655609 UHB655608:UHB655609 UQX655608:UQX655609 VAT655608:VAT655609 VKP655608:VKP655609 VUL655608:VUL655609 WEH655608:WEH655609 WOD655608:WOD655609 BR721144:BR721145 LN721144:LN721145 VJ721144:VJ721145 AFF721144:AFF721145 APB721144:APB721145 AYX721144:AYX721145 BIT721144:BIT721145 BSP721144:BSP721145 CCL721144:CCL721145 CMH721144:CMH721145 CWD721144:CWD721145 DFZ721144:DFZ721145 DPV721144:DPV721145 DZR721144:DZR721145 EJN721144:EJN721145 ETJ721144:ETJ721145 FDF721144:FDF721145 FNB721144:FNB721145 FWX721144:FWX721145 GGT721144:GGT721145 GQP721144:GQP721145 HAL721144:HAL721145 HKH721144:HKH721145 HUD721144:HUD721145 IDZ721144:IDZ721145 INV721144:INV721145 IXR721144:IXR721145 JHN721144:JHN721145 JRJ721144:JRJ721145 KBF721144:KBF721145 KLB721144:KLB721145 KUX721144:KUX721145 LET721144:LET721145 LOP721144:LOP721145 LYL721144:LYL721145 MIH721144:MIH721145 MSD721144:MSD721145 NBZ721144:NBZ721145 NLV721144:NLV721145 NVR721144:NVR721145 OFN721144:OFN721145 OPJ721144:OPJ721145 OZF721144:OZF721145 PJB721144:PJB721145 PSX721144:PSX721145 QCT721144:QCT721145 QMP721144:QMP721145 QWL721144:QWL721145 RGH721144:RGH721145 RQD721144:RQD721145 RZZ721144:RZZ721145 SJV721144:SJV721145 STR721144:STR721145 TDN721144:TDN721145 TNJ721144:TNJ721145 TXF721144:TXF721145 UHB721144:UHB721145 UQX721144:UQX721145 VAT721144:VAT721145 VKP721144:VKP721145 VUL721144:VUL721145 WEH721144:WEH721145 WOD721144:WOD721145 BR786680:BR786681 LN786680:LN786681 VJ786680:VJ786681 AFF786680:AFF786681 APB786680:APB786681 AYX786680:AYX786681 BIT786680:BIT786681 BSP786680:BSP786681 CCL786680:CCL786681 CMH786680:CMH786681 CWD786680:CWD786681 DFZ786680:DFZ786681 DPV786680:DPV786681 DZR786680:DZR786681 EJN786680:EJN786681 ETJ786680:ETJ786681 FDF786680:FDF786681 FNB786680:FNB786681 FWX786680:FWX786681 GGT786680:GGT786681 GQP786680:GQP786681 HAL786680:HAL786681 HKH786680:HKH786681 HUD786680:HUD786681 IDZ786680:IDZ786681 INV786680:INV786681 IXR786680:IXR786681 JHN786680:JHN786681 JRJ786680:JRJ786681 KBF786680:KBF786681 KLB786680:KLB786681 KUX786680:KUX786681 LET786680:LET786681 LOP786680:LOP786681 LYL786680:LYL786681 MIH786680:MIH786681 MSD786680:MSD786681 NBZ786680:NBZ786681 NLV786680:NLV786681 NVR786680:NVR786681 OFN786680:OFN786681 OPJ786680:OPJ786681 OZF786680:OZF786681 PJB786680:PJB786681 PSX786680:PSX786681 QCT786680:QCT786681 QMP786680:QMP786681 QWL786680:QWL786681 RGH786680:RGH786681 RQD786680:RQD786681 RZZ786680:RZZ786681 SJV786680:SJV786681 STR786680:STR786681 TDN786680:TDN786681 TNJ786680:TNJ786681 TXF786680:TXF786681 UHB786680:UHB786681 UQX786680:UQX786681 VAT786680:VAT786681 VKP786680:VKP786681 VUL786680:VUL786681 WEH786680:WEH786681 WOD786680:WOD786681 BR852216:BR852217 LN852216:LN852217 VJ852216:VJ852217 AFF852216:AFF852217 APB852216:APB852217 AYX852216:AYX852217 BIT852216:BIT852217 BSP852216:BSP852217 CCL852216:CCL852217 CMH852216:CMH852217 CWD852216:CWD852217 DFZ852216:DFZ852217 DPV852216:DPV852217 DZR852216:DZR852217 EJN852216:EJN852217 ETJ852216:ETJ852217 FDF852216:FDF852217 FNB852216:FNB852217 FWX852216:FWX852217 GGT852216:GGT852217 GQP852216:GQP852217 HAL852216:HAL852217 HKH852216:HKH852217 HUD852216:HUD852217 IDZ852216:IDZ852217 INV852216:INV852217 IXR852216:IXR852217 JHN852216:JHN852217 JRJ852216:JRJ852217 KBF852216:KBF852217 KLB852216:KLB852217 KUX852216:KUX852217 LET852216:LET852217 LOP852216:LOP852217 LYL852216:LYL852217 MIH852216:MIH852217 MSD852216:MSD852217 NBZ852216:NBZ852217 NLV852216:NLV852217 NVR852216:NVR852217 OFN852216:OFN852217 OPJ852216:OPJ852217 OZF852216:OZF852217 PJB852216:PJB852217 PSX852216:PSX852217 QCT852216:QCT852217 QMP852216:QMP852217 QWL852216:QWL852217 RGH852216:RGH852217 RQD852216:RQD852217 RZZ852216:RZZ852217 SJV852216:SJV852217 STR852216:STR852217 TDN852216:TDN852217 TNJ852216:TNJ852217 TXF852216:TXF852217 UHB852216:UHB852217 UQX852216:UQX852217 VAT852216:VAT852217 VKP852216:VKP852217 VUL852216:VUL852217 WEH852216:WEH852217 WOD852216:WOD852217 BR917752:BR917753 LN917752:LN917753 VJ917752:VJ917753 AFF917752:AFF917753 APB917752:APB917753 AYX917752:AYX917753 BIT917752:BIT917753 BSP917752:BSP917753 CCL917752:CCL917753 CMH917752:CMH917753 CWD917752:CWD917753 DFZ917752:DFZ917753 DPV917752:DPV917753 DZR917752:DZR917753 EJN917752:EJN917753 ETJ917752:ETJ917753 FDF917752:FDF917753 FNB917752:FNB917753 FWX917752:FWX917753 GGT917752:GGT917753 GQP917752:GQP917753 HAL917752:HAL917753 HKH917752:HKH917753 HUD917752:HUD917753 IDZ917752:IDZ917753 INV917752:INV917753 IXR917752:IXR917753 JHN917752:JHN917753 JRJ917752:JRJ917753 KBF917752:KBF917753 KLB917752:KLB917753 KUX917752:KUX917753 LET917752:LET917753 LOP917752:LOP917753 LYL917752:LYL917753 MIH917752:MIH917753 MSD917752:MSD917753 NBZ917752:NBZ917753 NLV917752:NLV917753 NVR917752:NVR917753 OFN917752:OFN917753 OPJ917752:OPJ917753 OZF917752:OZF917753 PJB917752:PJB917753 PSX917752:PSX917753 QCT917752:QCT917753 QMP917752:QMP917753 QWL917752:QWL917753 RGH917752:RGH917753 RQD917752:RQD917753 RZZ917752:RZZ917753 SJV917752:SJV917753 STR917752:STR917753 TDN917752:TDN917753 TNJ917752:TNJ917753 TXF917752:TXF917753 UHB917752:UHB917753 UQX917752:UQX917753 VAT917752:VAT917753 VKP917752:VKP917753 VUL917752:VUL917753 WEH917752:WEH917753 WOD917752:WOD917753 BR983288:BR983289 LN983288:LN983289 VJ983288:VJ983289 AFF983288:AFF983289 APB983288:APB983289 AYX983288:AYX983289 BIT983288:BIT983289 BSP983288:BSP983289 CCL983288:CCL983289 CMH983288:CMH983289 CWD983288:CWD983289 DFZ983288:DFZ983289 DPV983288:DPV983289 DZR983288:DZR983289 EJN983288:EJN983289 ETJ983288:ETJ983289 FDF983288:FDF983289 FNB983288:FNB983289 FWX983288:FWX983289 GGT983288:GGT983289 GQP983288:GQP983289 HAL983288:HAL983289 HKH983288:HKH983289 HUD983288:HUD983289 IDZ983288:IDZ983289 INV983288:INV983289 IXR983288:IXR983289 JHN983288:JHN983289 JRJ983288:JRJ983289 KBF983288:KBF983289 KLB983288:KLB983289 KUX983288:KUX983289 LET983288:LET983289 LOP983288:LOP983289 LYL983288:LYL983289 MIH983288:MIH983289 MSD983288:MSD983289 NBZ983288:NBZ983289 NLV983288:NLV983289 NVR983288:NVR983289 OFN983288:OFN983289 OPJ983288:OPJ983289 OZF983288:OZF983289 PJB983288:PJB983289 PSX983288:PSX983289 QCT983288:QCT983289 QMP983288:QMP983289 QWL983288:QWL983289 RGH983288:RGH983289 RQD983288:RQD983289 RZZ983288:RZZ983289 SJV983288:SJV983289 STR983288:STR983289 TDN983288:TDN983289 TNJ983288:TNJ983289 TXF983288:TXF983289 UHB983288:UHB983289 UQX983288:UQX983289 VAT983288:VAT983289 VKP983288:VKP983289 VUL983288:VUL983289 WEH983288:WEH983289 WOD983288:WOD983289 BU65784:BU65785 LQ65784:LQ65785 VM65784:VM65785 AFI65784:AFI65785 APE65784:APE65785 AZA65784:AZA65785 BIW65784:BIW65785 BSS65784:BSS65785 CCO65784:CCO65785 CMK65784:CMK65785 CWG65784:CWG65785 DGC65784:DGC65785 DPY65784:DPY65785 DZU65784:DZU65785 EJQ65784:EJQ65785 ETM65784:ETM65785 FDI65784:FDI65785 FNE65784:FNE65785 FXA65784:FXA65785 GGW65784:GGW65785 GQS65784:GQS65785 HAO65784:HAO65785 HKK65784:HKK65785 HUG65784:HUG65785 IEC65784:IEC65785 INY65784:INY65785 IXU65784:IXU65785 JHQ65784:JHQ65785 JRM65784:JRM65785 KBI65784:KBI65785 KLE65784:KLE65785 KVA65784:KVA65785 LEW65784:LEW65785 LOS65784:LOS65785 LYO65784:LYO65785 MIK65784:MIK65785 MSG65784:MSG65785 NCC65784:NCC65785 NLY65784:NLY65785 NVU65784:NVU65785 OFQ65784:OFQ65785 OPM65784:OPM65785 OZI65784:OZI65785 PJE65784:PJE65785 PTA65784:PTA65785 QCW65784:QCW65785 QMS65784:QMS65785 QWO65784:QWO65785 RGK65784:RGK65785 RQG65784:RQG65785 SAC65784:SAC65785 SJY65784:SJY65785 STU65784:STU65785 TDQ65784:TDQ65785 TNM65784:TNM65785 TXI65784:TXI65785 UHE65784:UHE65785 URA65784:URA65785 VAW65784:VAW65785 VKS65784:VKS65785 VUO65784:VUO65785 WEK65784:WEK65785 WOG65784:WOG65785 BU131320:BU131321 LQ131320:LQ131321 VM131320:VM131321 AFI131320:AFI131321 APE131320:APE131321 AZA131320:AZA131321 BIW131320:BIW131321 BSS131320:BSS131321 CCO131320:CCO131321 CMK131320:CMK131321 CWG131320:CWG131321 DGC131320:DGC131321 DPY131320:DPY131321 DZU131320:DZU131321 EJQ131320:EJQ131321 ETM131320:ETM131321 FDI131320:FDI131321 FNE131320:FNE131321 FXA131320:FXA131321 GGW131320:GGW131321 GQS131320:GQS131321 HAO131320:HAO131321 HKK131320:HKK131321 HUG131320:HUG131321 IEC131320:IEC131321 INY131320:INY131321 IXU131320:IXU131321 JHQ131320:JHQ131321 JRM131320:JRM131321 KBI131320:KBI131321 KLE131320:KLE131321 KVA131320:KVA131321 LEW131320:LEW131321 LOS131320:LOS131321 LYO131320:LYO131321 MIK131320:MIK131321 MSG131320:MSG131321 NCC131320:NCC131321 NLY131320:NLY131321 NVU131320:NVU131321 OFQ131320:OFQ131321 OPM131320:OPM131321 OZI131320:OZI131321 PJE131320:PJE131321 PTA131320:PTA131321 QCW131320:QCW131321 QMS131320:QMS131321 QWO131320:QWO131321 RGK131320:RGK131321 RQG131320:RQG131321 SAC131320:SAC131321 SJY131320:SJY131321 STU131320:STU131321 TDQ131320:TDQ131321 TNM131320:TNM131321 TXI131320:TXI131321 UHE131320:UHE131321 URA131320:URA131321 VAW131320:VAW131321 VKS131320:VKS131321 VUO131320:VUO131321 WEK131320:WEK131321 WOG131320:WOG131321 BU196856:BU196857 LQ196856:LQ196857 VM196856:VM196857 AFI196856:AFI196857 APE196856:APE196857 AZA196856:AZA196857 BIW196856:BIW196857 BSS196856:BSS196857 CCO196856:CCO196857 CMK196856:CMK196857 CWG196856:CWG196857 DGC196856:DGC196857 DPY196856:DPY196857 DZU196856:DZU196857 EJQ196856:EJQ196857 ETM196856:ETM196857 FDI196856:FDI196857 FNE196856:FNE196857 FXA196856:FXA196857 GGW196856:GGW196857 GQS196856:GQS196857 HAO196856:HAO196857 HKK196856:HKK196857 HUG196856:HUG196857 IEC196856:IEC196857 INY196856:INY196857 IXU196856:IXU196857 JHQ196856:JHQ196857 JRM196856:JRM196857 KBI196856:KBI196857 KLE196856:KLE196857 KVA196856:KVA196857 LEW196856:LEW196857 LOS196856:LOS196857 LYO196856:LYO196857 MIK196856:MIK196857 MSG196856:MSG196857 NCC196856:NCC196857 NLY196856:NLY196857 NVU196856:NVU196857 OFQ196856:OFQ196857 OPM196856:OPM196857 OZI196856:OZI196857 PJE196856:PJE196857 PTA196856:PTA196857 QCW196856:QCW196857 QMS196856:QMS196857 QWO196856:QWO196857 RGK196856:RGK196857 RQG196856:RQG196857 SAC196856:SAC196857 SJY196856:SJY196857 STU196856:STU196857 TDQ196856:TDQ196857 TNM196856:TNM196857 TXI196856:TXI196857 UHE196856:UHE196857 URA196856:URA196857 VAW196856:VAW196857 VKS196856:VKS196857 VUO196856:VUO196857 WEK196856:WEK196857 WOG196856:WOG196857 BU262392:BU262393 LQ262392:LQ262393 VM262392:VM262393 AFI262392:AFI262393 APE262392:APE262393 AZA262392:AZA262393 BIW262392:BIW262393 BSS262392:BSS262393 CCO262392:CCO262393 CMK262392:CMK262393 CWG262392:CWG262393 DGC262392:DGC262393 DPY262392:DPY262393 DZU262392:DZU262393 EJQ262392:EJQ262393 ETM262392:ETM262393 FDI262392:FDI262393 FNE262392:FNE262393 FXA262392:FXA262393 GGW262392:GGW262393 GQS262392:GQS262393 HAO262392:HAO262393 HKK262392:HKK262393 HUG262392:HUG262393 IEC262392:IEC262393 INY262392:INY262393 IXU262392:IXU262393 JHQ262392:JHQ262393 JRM262392:JRM262393 KBI262392:KBI262393 KLE262392:KLE262393 KVA262392:KVA262393 LEW262392:LEW262393 LOS262392:LOS262393 LYO262392:LYO262393 MIK262392:MIK262393 MSG262392:MSG262393 NCC262392:NCC262393 NLY262392:NLY262393 NVU262392:NVU262393 OFQ262392:OFQ262393 OPM262392:OPM262393 OZI262392:OZI262393 PJE262392:PJE262393 PTA262392:PTA262393 QCW262392:QCW262393 QMS262392:QMS262393 QWO262392:QWO262393 RGK262392:RGK262393 RQG262392:RQG262393 SAC262392:SAC262393 SJY262392:SJY262393 STU262392:STU262393 TDQ262392:TDQ262393 TNM262392:TNM262393 TXI262392:TXI262393 UHE262392:UHE262393 URA262392:URA262393 VAW262392:VAW262393 VKS262392:VKS262393 VUO262392:VUO262393 WEK262392:WEK262393 WOG262392:WOG262393 BU327928:BU327929 LQ327928:LQ327929 VM327928:VM327929 AFI327928:AFI327929 APE327928:APE327929 AZA327928:AZA327929 BIW327928:BIW327929 BSS327928:BSS327929 CCO327928:CCO327929 CMK327928:CMK327929 CWG327928:CWG327929 DGC327928:DGC327929 DPY327928:DPY327929 DZU327928:DZU327929 EJQ327928:EJQ327929 ETM327928:ETM327929 FDI327928:FDI327929 FNE327928:FNE327929 FXA327928:FXA327929 GGW327928:GGW327929 GQS327928:GQS327929 HAO327928:HAO327929 HKK327928:HKK327929 HUG327928:HUG327929 IEC327928:IEC327929 INY327928:INY327929 IXU327928:IXU327929 JHQ327928:JHQ327929 JRM327928:JRM327929 KBI327928:KBI327929 KLE327928:KLE327929 KVA327928:KVA327929 LEW327928:LEW327929 LOS327928:LOS327929 LYO327928:LYO327929 MIK327928:MIK327929 MSG327928:MSG327929 NCC327928:NCC327929 NLY327928:NLY327929 NVU327928:NVU327929 OFQ327928:OFQ327929 OPM327928:OPM327929 OZI327928:OZI327929 PJE327928:PJE327929 PTA327928:PTA327929 QCW327928:QCW327929 QMS327928:QMS327929 QWO327928:QWO327929 RGK327928:RGK327929 RQG327928:RQG327929 SAC327928:SAC327929 SJY327928:SJY327929 STU327928:STU327929 TDQ327928:TDQ327929 TNM327928:TNM327929 TXI327928:TXI327929 UHE327928:UHE327929 URA327928:URA327929 VAW327928:VAW327929 VKS327928:VKS327929 VUO327928:VUO327929 WEK327928:WEK327929 WOG327928:WOG327929 BU393464:BU393465 LQ393464:LQ393465 VM393464:VM393465 AFI393464:AFI393465 APE393464:APE393465 AZA393464:AZA393465 BIW393464:BIW393465 BSS393464:BSS393465 CCO393464:CCO393465 CMK393464:CMK393465 CWG393464:CWG393465 DGC393464:DGC393465 DPY393464:DPY393465 DZU393464:DZU393465 EJQ393464:EJQ393465 ETM393464:ETM393465 FDI393464:FDI393465 FNE393464:FNE393465 FXA393464:FXA393465 GGW393464:GGW393465 GQS393464:GQS393465 HAO393464:HAO393465 HKK393464:HKK393465 HUG393464:HUG393465 IEC393464:IEC393465 INY393464:INY393465 IXU393464:IXU393465 JHQ393464:JHQ393465 JRM393464:JRM393465 KBI393464:KBI393465 KLE393464:KLE393465 KVA393464:KVA393465 LEW393464:LEW393465 LOS393464:LOS393465 LYO393464:LYO393465 MIK393464:MIK393465 MSG393464:MSG393465 NCC393464:NCC393465 NLY393464:NLY393465 NVU393464:NVU393465 OFQ393464:OFQ393465 OPM393464:OPM393465 OZI393464:OZI393465 PJE393464:PJE393465 PTA393464:PTA393465 QCW393464:QCW393465 QMS393464:QMS393465 QWO393464:QWO393465 RGK393464:RGK393465 RQG393464:RQG393465 SAC393464:SAC393465 SJY393464:SJY393465 STU393464:STU393465 TDQ393464:TDQ393465 TNM393464:TNM393465 TXI393464:TXI393465 UHE393464:UHE393465 URA393464:URA393465 VAW393464:VAW393465 VKS393464:VKS393465 VUO393464:VUO393465 WEK393464:WEK393465 WOG393464:WOG393465 BU459000:BU459001 LQ459000:LQ459001 VM459000:VM459001 AFI459000:AFI459001 APE459000:APE459001 AZA459000:AZA459001 BIW459000:BIW459001 BSS459000:BSS459001 CCO459000:CCO459001 CMK459000:CMK459001 CWG459000:CWG459001 DGC459000:DGC459001 DPY459000:DPY459001 DZU459000:DZU459001 EJQ459000:EJQ459001 ETM459000:ETM459001 FDI459000:FDI459001 FNE459000:FNE459001 FXA459000:FXA459001 GGW459000:GGW459001 GQS459000:GQS459001 HAO459000:HAO459001 HKK459000:HKK459001 HUG459000:HUG459001 IEC459000:IEC459001 INY459000:INY459001 IXU459000:IXU459001 JHQ459000:JHQ459001 JRM459000:JRM459001 KBI459000:KBI459001 KLE459000:KLE459001 KVA459000:KVA459001 LEW459000:LEW459001 LOS459000:LOS459001 LYO459000:LYO459001 MIK459000:MIK459001 MSG459000:MSG459001 NCC459000:NCC459001 NLY459000:NLY459001 NVU459000:NVU459001 OFQ459000:OFQ459001 OPM459000:OPM459001 OZI459000:OZI459001 PJE459000:PJE459001 PTA459000:PTA459001 QCW459000:QCW459001 QMS459000:QMS459001 QWO459000:QWO459001 RGK459000:RGK459001 RQG459000:RQG459001 SAC459000:SAC459001 SJY459000:SJY459001 STU459000:STU459001 TDQ459000:TDQ459001 TNM459000:TNM459001 TXI459000:TXI459001 UHE459000:UHE459001 URA459000:URA459001 VAW459000:VAW459001 VKS459000:VKS459001 VUO459000:VUO459001 WEK459000:WEK459001 WOG459000:WOG459001 BU524536:BU524537 LQ524536:LQ524537 VM524536:VM524537 AFI524536:AFI524537 APE524536:APE524537 AZA524536:AZA524537 BIW524536:BIW524537 BSS524536:BSS524537 CCO524536:CCO524537 CMK524536:CMK524537 CWG524536:CWG524537 DGC524536:DGC524537 DPY524536:DPY524537 DZU524536:DZU524537 EJQ524536:EJQ524537 ETM524536:ETM524537 FDI524536:FDI524537 FNE524536:FNE524537 FXA524536:FXA524537 GGW524536:GGW524537 GQS524536:GQS524537 HAO524536:HAO524537 HKK524536:HKK524537 HUG524536:HUG524537 IEC524536:IEC524537 INY524536:INY524537 IXU524536:IXU524537 JHQ524536:JHQ524537 JRM524536:JRM524537 KBI524536:KBI524537 KLE524536:KLE524537 KVA524536:KVA524537 LEW524536:LEW524537 LOS524536:LOS524537 LYO524536:LYO524537 MIK524536:MIK524537 MSG524536:MSG524537 NCC524536:NCC524537 NLY524536:NLY524537 NVU524536:NVU524537 OFQ524536:OFQ524537 OPM524536:OPM524537 OZI524536:OZI524537 PJE524536:PJE524537 PTA524536:PTA524537 QCW524536:QCW524537 QMS524536:QMS524537 QWO524536:QWO524537 RGK524536:RGK524537 RQG524536:RQG524537 SAC524536:SAC524537 SJY524536:SJY524537 STU524536:STU524537 TDQ524536:TDQ524537 TNM524536:TNM524537 TXI524536:TXI524537 UHE524536:UHE524537 URA524536:URA524537 VAW524536:VAW524537 VKS524536:VKS524537 VUO524536:VUO524537 WEK524536:WEK524537 WOG524536:WOG524537 BU590072:BU590073 LQ590072:LQ590073 VM590072:VM590073 AFI590072:AFI590073 APE590072:APE590073 AZA590072:AZA590073 BIW590072:BIW590073 BSS590072:BSS590073 CCO590072:CCO590073 CMK590072:CMK590073 CWG590072:CWG590073 DGC590072:DGC590073 DPY590072:DPY590073 DZU590072:DZU590073 EJQ590072:EJQ590073 ETM590072:ETM590073 FDI590072:FDI590073 FNE590072:FNE590073 FXA590072:FXA590073 GGW590072:GGW590073 GQS590072:GQS590073 HAO590072:HAO590073 HKK590072:HKK590073 HUG590072:HUG590073 IEC590072:IEC590073 INY590072:INY590073 IXU590072:IXU590073 JHQ590072:JHQ590073 JRM590072:JRM590073 KBI590072:KBI590073 KLE590072:KLE590073 KVA590072:KVA590073 LEW590072:LEW590073 LOS590072:LOS590073 LYO590072:LYO590073 MIK590072:MIK590073 MSG590072:MSG590073 NCC590072:NCC590073 NLY590072:NLY590073 NVU590072:NVU590073 OFQ590072:OFQ590073 OPM590072:OPM590073 OZI590072:OZI590073 PJE590072:PJE590073 PTA590072:PTA590073 QCW590072:QCW590073 QMS590072:QMS590073 QWO590072:QWO590073 RGK590072:RGK590073 RQG590072:RQG590073 SAC590072:SAC590073 SJY590072:SJY590073 STU590072:STU590073 TDQ590072:TDQ590073 TNM590072:TNM590073 TXI590072:TXI590073 UHE590072:UHE590073 URA590072:URA590073 VAW590072:VAW590073 VKS590072:VKS590073 VUO590072:VUO590073 WEK590072:WEK590073 WOG590072:WOG590073 BU655608:BU655609 LQ655608:LQ655609 VM655608:VM655609 AFI655608:AFI655609 APE655608:APE655609 AZA655608:AZA655609 BIW655608:BIW655609 BSS655608:BSS655609 CCO655608:CCO655609 CMK655608:CMK655609 CWG655608:CWG655609 DGC655608:DGC655609 DPY655608:DPY655609 DZU655608:DZU655609 EJQ655608:EJQ655609 ETM655608:ETM655609 FDI655608:FDI655609 FNE655608:FNE655609 FXA655608:FXA655609 GGW655608:GGW655609 GQS655608:GQS655609 HAO655608:HAO655609 HKK655608:HKK655609 HUG655608:HUG655609 IEC655608:IEC655609 INY655608:INY655609 IXU655608:IXU655609 JHQ655608:JHQ655609 JRM655608:JRM655609 KBI655608:KBI655609 KLE655608:KLE655609 KVA655608:KVA655609 LEW655608:LEW655609 LOS655608:LOS655609 LYO655608:LYO655609 MIK655608:MIK655609 MSG655608:MSG655609 NCC655608:NCC655609 NLY655608:NLY655609 NVU655608:NVU655609 OFQ655608:OFQ655609 OPM655608:OPM655609 OZI655608:OZI655609 PJE655608:PJE655609 PTA655608:PTA655609 QCW655608:QCW655609 QMS655608:QMS655609 QWO655608:QWO655609 RGK655608:RGK655609 RQG655608:RQG655609 SAC655608:SAC655609 SJY655608:SJY655609 STU655608:STU655609 TDQ655608:TDQ655609 TNM655608:TNM655609 TXI655608:TXI655609 UHE655608:UHE655609 URA655608:URA655609 VAW655608:VAW655609 VKS655608:VKS655609 VUO655608:VUO655609 WEK655608:WEK655609 WOG655608:WOG655609 BU721144:BU721145 LQ721144:LQ721145 VM721144:VM721145 AFI721144:AFI721145 APE721144:APE721145 AZA721144:AZA721145 BIW721144:BIW721145 BSS721144:BSS721145 CCO721144:CCO721145 CMK721144:CMK721145 CWG721144:CWG721145 DGC721144:DGC721145 DPY721144:DPY721145 DZU721144:DZU721145 EJQ721144:EJQ721145 ETM721144:ETM721145 FDI721144:FDI721145 FNE721144:FNE721145 FXA721144:FXA721145 GGW721144:GGW721145 GQS721144:GQS721145 HAO721144:HAO721145 HKK721144:HKK721145 HUG721144:HUG721145 IEC721144:IEC721145 INY721144:INY721145 IXU721144:IXU721145 JHQ721144:JHQ721145 JRM721144:JRM721145 KBI721144:KBI721145 KLE721144:KLE721145 KVA721144:KVA721145 LEW721144:LEW721145 LOS721144:LOS721145 LYO721144:LYO721145 MIK721144:MIK721145 MSG721144:MSG721145 NCC721144:NCC721145 NLY721144:NLY721145 NVU721144:NVU721145 OFQ721144:OFQ721145 OPM721144:OPM721145 OZI721144:OZI721145 PJE721144:PJE721145 PTA721144:PTA721145 QCW721144:QCW721145 QMS721144:QMS721145 QWO721144:QWO721145 RGK721144:RGK721145 RQG721144:RQG721145 SAC721144:SAC721145 SJY721144:SJY721145 STU721144:STU721145 TDQ721144:TDQ721145 TNM721144:TNM721145 TXI721144:TXI721145 UHE721144:UHE721145 URA721144:URA721145 VAW721144:VAW721145 VKS721144:VKS721145 VUO721144:VUO721145 WEK721144:WEK721145 WOG721144:WOG721145 BU786680:BU786681 LQ786680:LQ786681 VM786680:VM786681 AFI786680:AFI786681 APE786680:APE786681 AZA786680:AZA786681 BIW786680:BIW786681 BSS786680:BSS786681 CCO786680:CCO786681 CMK786680:CMK786681 CWG786680:CWG786681 DGC786680:DGC786681 DPY786680:DPY786681 DZU786680:DZU786681 EJQ786680:EJQ786681 ETM786680:ETM786681 FDI786680:FDI786681 FNE786680:FNE786681 FXA786680:FXA786681 GGW786680:GGW786681 GQS786680:GQS786681 HAO786680:HAO786681 HKK786680:HKK786681 HUG786680:HUG786681 IEC786680:IEC786681 INY786680:INY786681 IXU786680:IXU786681 JHQ786680:JHQ786681 JRM786680:JRM786681 KBI786680:KBI786681 KLE786680:KLE786681 KVA786680:KVA786681 LEW786680:LEW786681 LOS786680:LOS786681 LYO786680:LYO786681 MIK786680:MIK786681 MSG786680:MSG786681 NCC786680:NCC786681 NLY786680:NLY786681 NVU786680:NVU786681 OFQ786680:OFQ786681 OPM786680:OPM786681 OZI786680:OZI786681 PJE786680:PJE786681 PTA786680:PTA786681 QCW786680:QCW786681 QMS786680:QMS786681 QWO786680:QWO786681 RGK786680:RGK786681 RQG786680:RQG786681 SAC786680:SAC786681 SJY786680:SJY786681 STU786680:STU786681 TDQ786680:TDQ786681 TNM786680:TNM786681 TXI786680:TXI786681 UHE786680:UHE786681 URA786680:URA786681 VAW786680:VAW786681 VKS786680:VKS786681 VUO786680:VUO786681 WEK786680:WEK786681 WOG786680:WOG786681 BU852216:BU852217 LQ852216:LQ852217 VM852216:VM852217 AFI852216:AFI852217 APE852216:APE852217 AZA852216:AZA852217 BIW852216:BIW852217 BSS852216:BSS852217 CCO852216:CCO852217 CMK852216:CMK852217 CWG852216:CWG852217 DGC852216:DGC852217 DPY852216:DPY852217 DZU852216:DZU852217 EJQ852216:EJQ852217 ETM852216:ETM852217 FDI852216:FDI852217 FNE852216:FNE852217 FXA852216:FXA852217 GGW852216:GGW852217 GQS852216:GQS852217 HAO852216:HAO852217 HKK852216:HKK852217 HUG852216:HUG852217 IEC852216:IEC852217 INY852216:INY852217 IXU852216:IXU852217 JHQ852216:JHQ852217 JRM852216:JRM852217 KBI852216:KBI852217 KLE852216:KLE852217 KVA852216:KVA852217 LEW852216:LEW852217 LOS852216:LOS852217 LYO852216:LYO852217 MIK852216:MIK852217 MSG852216:MSG852217 NCC852216:NCC852217 NLY852216:NLY852217 NVU852216:NVU852217 OFQ852216:OFQ852217 OPM852216:OPM852217 OZI852216:OZI852217 PJE852216:PJE852217 PTA852216:PTA852217 QCW852216:QCW852217 QMS852216:QMS852217 QWO852216:QWO852217 RGK852216:RGK852217 RQG852216:RQG852217 SAC852216:SAC852217 SJY852216:SJY852217 STU852216:STU852217 TDQ852216:TDQ852217 TNM852216:TNM852217 TXI852216:TXI852217 UHE852216:UHE852217 URA852216:URA852217 VAW852216:VAW852217 VKS852216:VKS852217 VUO852216:VUO852217 WEK852216:WEK852217 WOG852216:WOG852217 BU917752:BU917753 LQ917752:LQ917753 VM917752:VM917753 AFI917752:AFI917753 APE917752:APE917753 AZA917752:AZA917753 BIW917752:BIW917753 BSS917752:BSS917753 CCO917752:CCO917753 CMK917752:CMK917753 CWG917752:CWG917753 DGC917752:DGC917753 DPY917752:DPY917753 DZU917752:DZU917753 EJQ917752:EJQ917753 ETM917752:ETM917753 FDI917752:FDI917753 FNE917752:FNE917753 FXA917752:FXA917753 GGW917752:GGW917753 GQS917752:GQS917753 HAO917752:HAO917753 HKK917752:HKK917753 HUG917752:HUG917753 IEC917752:IEC917753 INY917752:INY917753 IXU917752:IXU917753 JHQ917752:JHQ917753 JRM917752:JRM917753 KBI917752:KBI917753 KLE917752:KLE917753 KVA917752:KVA917753 LEW917752:LEW917753 LOS917752:LOS917753 LYO917752:LYO917753 MIK917752:MIK917753 MSG917752:MSG917753 NCC917752:NCC917753 NLY917752:NLY917753 NVU917752:NVU917753 OFQ917752:OFQ917753 OPM917752:OPM917753 OZI917752:OZI917753 PJE917752:PJE917753 PTA917752:PTA917753 QCW917752:QCW917753 QMS917752:QMS917753 QWO917752:QWO917753 RGK917752:RGK917753 RQG917752:RQG917753 SAC917752:SAC917753 SJY917752:SJY917753 STU917752:STU917753 TDQ917752:TDQ917753 TNM917752:TNM917753 TXI917752:TXI917753 UHE917752:UHE917753 URA917752:URA917753 VAW917752:VAW917753 VKS917752:VKS917753 VUO917752:VUO917753 WEK917752:WEK917753 WOG917752:WOG917753 BU983288:BU983289 LQ983288:LQ983289 VM983288:VM983289 AFI983288:AFI983289 APE983288:APE983289 AZA983288:AZA983289 BIW983288:BIW983289 BSS983288:BSS983289 CCO983288:CCO983289 CMK983288:CMK983289 CWG983288:CWG983289 DGC983288:DGC983289 DPY983288:DPY983289 DZU983288:DZU983289 EJQ983288:EJQ983289 ETM983288:ETM983289 FDI983288:FDI983289 FNE983288:FNE983289 FXA983288:FXA983289 GGW983288:GGW983289 GQS983288:GQS983289 HAO983288:HAO983289 HKK983288:HKK983289 HUG983288:HUG983289 IEC983288:IEC983289 INY983288:INY983289 IXU983288:IXU983289 JHQ983288:JHQ983289 JRM983288:JRM983289 KBI983288:KBI983289 KLE983288:KLE983289 KVA983288:KVA983289 LEW983288:LEW983289 LOS983288:LOS983289 LYO983288:LYO983289 MIK983288:MIK983289 MSG983288:MSG983289 NCC983288:NCC983289 NLY983288:NLY983289 NVU983288:NVU983289 OFQ983288:OFQ983289 OPM983288:OPM983289 OZI983288:OZI983289 PJE983288:PJE983289 PTA983288:PTA983289 QCW983288:QCW983289 QMS983288:QMS983289 QWO983288:QWO983289 RGK983288:RGK983289 RQG983288:RQG983289 SAC983288:SAC983289 SJY983288:SJY983289 STU983288:STU983289 TDQ983288:TDQ983289 TNM983288:TNM983289 TXI983288:TXI983289 UHE983288:UHE983289 URA983288:URA983289 VAW983288:VAW983289 VKS983288:VKS983289 VUO983288:VUO983289 WEK983288:WEK983289 WOG983288:WOG983289 BO65784:BO65785 LK65784:LK65785 VG65784:VG65785 AFC65784:AFC65785 AOY65784:AOY65785 AYU65784:AYU65785 BIQ65784:BIQ65785 BSM65784:BSM65785 CCI65784:CCI65785 CME65784:CME65785 CWA65784:CWA65785 DFW65784:DFW65785 DPS65784:DPS65785 DZO65784:DZO65785 EJK65784:EJK65785 ETG65784:ETG65785 FDC65784:FDC65785 FMY65784:FMY65785 FWU65784:FWU65785 GGQ65784:GGQ65785 GQM65784:GQM65785 HAI65784:HAI65785 HKE65784:HKE65785 HUA65784:HUA65785 IDW65784:IDW65785 INS65784:INS65785 IXO65784:IXO65785 JHK65784:JHK65785 JRG65784:JRG65785 KBC65784:KBC65785 KKY65784:KKY65785 KUU65784:KUU65785 LEQ65784:LEQ65785 LOM65784:LOM65785 LYI65784:LYI65785 MIE65784:MIE65785 MSA65784:MSA65785 NBW65784:NBW65785 NLS65784:NLS65785 NVO65784:NVO65785 OFK65784:OFK65785 OPG65784:OPG65785 OZC65784:OZC65785 PIY65784:PIY65785 PSU65784:PSU65785 QCQ65784:QCQ65785 QMM65784:QMM65785 QWI65784:QWI65785 RGE65784:RGE65785 RQA65784:RQA65785 RZW65784:RZW65785 SJS65784:SJS65785 STO65784:STO65785 TDK65784:TDK65785 TNG65784:TNG65785 TXC65784:TXC65785 UGY65784:UGY65785 UQU65784:UQU65785 VAQ65784:VAQ65785 VKM65784:VKM65785 VUI65784:VUI65785 WEE65784:WEE65785 WOA65784:WOA65785 BO131320:BO131321 LK131320:LK131321 VG131320:VG131321 AFC131320:AFC131321 AOY131320:AOY131321 AYU131320:AYU131321 BIQ131320:BIQ131321 BSM131320:BSM131321 CCI131320:CCI131321 CME131320:CME131321 CWA131320:CWA131321 DFW131320:DFW131321 DPS131320:DPS131321 DZO131320:DZO131321 EJK131320:EJK131321 ETG131320:ETG131321 FDC131320:FDC131321 FMY131320:FMY131321 FWU131320:FWU131321 GGQ131320:GGQ131321 GQM131320:GQM131321 HAI131320:HAI131321 HKE131320:HKE131321 HUA131320:HUA131321 IDW131320:IDW131321 INS131320:INS131321 IXO131320:IXO131321 JHK131320:JHK131321 JRG131320:JRG131321 KBC131320:KBC131321 KKY131320:KKY131321 KUU131320:KUU131321 LEQ131320:LEQ131321 LOM131320:LOM131321 LYI131320:LYI131321 MIE131320:MIE131321 MSA131320:MSA131321 NBW131320:NBW131321 NLS131320:NLS131321 NVO131320:NVO131321 OFK131320:OFK131321 OPG131320:OPG131321 OZC131320:OZC131321 PIY131320:PIY131321 PSU131320:PSU131321 QCQ131320:QCQ131321 QMM131320:QMM131321 QWI131320:QWI131321 RGE131320:RGE131321 RQA131320:RQA131321 RZW131320:RZW131321 SJS131320:SJS131321 STO131320:STO131321 TDK131320:TDK131321 TNG131320:TNG131321 TXC131320:TXC131321 UGY131320:UGY131321 UQU131320:UQU131321 VAQ131320:VAQ131321 VKM131320:VKM131321 VUI131320:VUI131321 WEE131320:WEE131321 WOA131320:WOA131321 BO196856:BO196857 LK196856:LK196857 VG196856:VG196857 AFC196856:AFC196857 AOY196856:AOY196857 AYU196856:AYU196857 BIQ196856:BIQ196857 BSM196856:BSM196857 CCI196856:CCI196857 CME196856:CME196857 CWA196856:CWA196857 DFW196856:DFW196857 DPS196856:DPS196857 DZO196856:DZO196857 EJK196856:EJK196857 ETG196856:ETG196857 FDC196856:FDC196857 FMY196856:FMY196857 FWU196856:FWU196857 GGQ196856:GGQ196857 GQM196856:GQM196857 HAI196856:HAI196857 HKE196856:HKE196857 HUA196856:HUA196857 IDW196856:IDW196857 INS196856:INS196857 IXO196856:IXO196857 JHK196856:JHK196857 JRG196856:JRG196857 KBC196856:KBC196857 KKY196856:KKY196857 KUU196856:KUU196857 LEQ196856:LEQ196857 LOM196856:LOM196857 LYI196856:LYI196857 MIE196856:MIE196857 MSA196856:MSA196857 NBW196856:NBW196857 NLS196856:NLS196857 NVO196856:NVO196857 OFK196856:OFK196857 OPG196856:OPG196857 OZC196856:OZC196857 PIY196856:PIY196857 PSU196856:PSU196857 QCQ196856:QCQ196857 QMM196856:QMM196857 QWI196856:QWI196857 RGE196856:RGE196857 RQA196856:RQA196857 RZW196856:RZW196857 SJS196856:SJS196857 STO196856:STO196857 TDK196856:TDK196857 TNG196856:TNG196857 TXC196856:TXC196857 UGY196856:UGY196857 UQU196856:UQU196857 VAQ196856:VAQ196857 VKM196856:VKM196857 VUI196856:VUI196857 WEE196856:WEE196857 WOA196856:WOA196857 BO262392:BO262393 LK262392:LK262393 VG262392:VG262393 AFC262392:AFC262393 AOY262392:AOY262393 AYU262392:AYU262393 BIQ262392:BIQ262393 BSM262392:BSM262393 CCI262392:CCI262393 CME262392:CME262393 CWA262392:CWA262393 DFW262392:DFW262393 DPS262392:DPS262393 DZO262392:DZO262393 EJK262392:EJK262393 ETG262392:ETG262393 FDC262392:FDC262393 FMY262392:FMY262393 FWU262392:FWU262393 GGQ262392:GGQ262393 GQM262392:GQM262393 HAI262392:HAI262393 HKE262392:HKE262393 HUA262392:HUA262393 IDW262392:IDW262393 INS262392:INS262393 IXO262392:IXO262393 JHK262392:JHK262393 JRG262392:JRG262393 KBC262392:KBC262393 KKY262392:KKY262393 KUU262392:KUU262393 LEQ262392:LEQ262393 LOM262392:LOM262393 LYI262392:LYI262393 MIE262392:MIE262393 MSA262392:MSA262393 NBW262392:NBW262393 NLS262392:NLS262393 NVO262392:NVO262393 OFK262392:OFK262393 OPG262392:OPG262393 OZC262392:OZC262393 PIY262392:PIY262393 PSU262392:PSU262393 QCQ262392:QCQ262393 QMM262392:QMM262393 QWI262392:QWI262393 RGE262392:RGE262393 RQA262392:RQA262393 RZW262392:RZW262393 SJS262392:SJS262393 STO262392:STO262393 TDK262392:TDK262393 TNG262392:TNG262393 TXC262392:TXC262393 UGY262392:UGY262393 UQU262392:UQU262393 VAQ262392:VAQ262393 VKM262392:VKM262393 VUI262392:VUI262393 WEE262392:WEE262393 WOA262392:WOA262393 BO327928:BO327929 LK327928:LK327929 VG327928:VG327929 AFC327928:AFC327929 AOY327928:AOY327929 AYU327928:AYU327929 BIQ327928:BIQ327929 BSM327928:BSM327929 CCI327928:CCI327929 CME327928:CME327929 CWA327928:CWA327929 DFW327928:DFW327929 DPS327928:DPS327929 DZO327928:DZO327929 EJK327928:EJK327929 ETG327928:ETG327929 FDC327928:FDC327929 FMY327928:FMY327929 FWU327928:FWU327929 GGQ327928:GGQ327929 GQM327928:GQM327929 HAI327928:HAI327929 HKE327928:HKE327929 HUA327928:HUA327929 IDW327928:IDW327929 INS327928:INS327929 IXO327928:IXO327929 JHK327928:JHK327929 JRG327928:JRG327929 KBC327928:KBC327929 KKY327928:KKY327929 KUU327928:KUU327929 LEQ327928:LEQ327929 LOM327928:LOM327929 LYI327928:LYI327929 MIE327928:MIE327929 MSA327928:MSA327929 NBW327928:NBW327929 NLS327928:NLS327929 NVO327928:NVO327929 OFK327928:OFK327929 OPG327928:OPG327929 OZC327928:OZC327929 PIY327928:PIY327929 PSU327928:PSU327929 QCQ327928:QCQ327929 QMM327928:QMM327929 QWI327928:QWI327929 RGE327928:RGE327929 RQA327928:RQA327929 RZW327928:RZW327929 SJS327928:SJS327929 STO327928:STO327929 TDK327928:TDK327929 TNG327928:TNG327929 TXC327928:TXC327929 UGY327928:UGY327929 UQU327928:UQU327929 VAQ327928:VAQ327929 VKM327928:VKM327929 VUI327928:VUI327929 WEE327928:WEE327929 WOA327928:WOA327929 BO393464:BO393465 LK393464:LK393465 VG393464:VG393465 AFC393464:AFC393465 AOY393464:AOY393465 AYU393464:AYU393465 BIQ393464:BIQ393465 BSM393464:BSM393465 CCI393464:CCI393465 CME393464:CME393465 CWA393464:CWA393465 DFW393464:DFW393465 DPS393464:DPS393465 DZO393464:DZO393465 EJK393464:EJK393465 ETG393464:ETG393465 FDC393464:FDC393465 FMY393464:FMY393465 FWU393464:FWU393465 GGQ393464:GGQ393465 GQM393464:GQM393465 HAI393464:HAI393465 HKE393464:HKE393465 HUA393464:HUA393465 IDW393464:IDW393465 INS393464:INS393465 IXO393464:IXO393465 JHK393464:JHK393465 JRG393464:JRG393465 KBC393464:KBC393465 KKY393464:KKY393465 KUU393464:KUU393465 LEQ393464:LEQ393465 LOM393464:LOM393465 LYI393464:LYI393465 MIE393464:MIE393465 MSA393464:MSA393465 NBW393464:NBW393465 NLS393464:NLS393465 NVO393464:NVO393465 OFK393464:OFK393465 OPG393464:OPG393465 OZC393464:OZC393465 PIY393464:PIY393465 PSU393464:PSU393465 QCQ393464:QCQ393465 QMM393464:QMM393465 QWI393464:QWI393465 RGE393464:RGE393465 RQA393464:RQA393465 RZW393464:RZW393465 SJS393464:SJS393465 STO393464:STO393465 TDK393464:TDK393465 TNG393464:TNG393465 TXC393464:TXC393465 UGY393464:UGY393465 UQU393464:UQU393465 VAQ393464:VAQ393465 VKM393464:VKM393465 VUI393464:VUI393465 WEE393464:WEE393465 WOA393464:WOA393465 BO459000:BO459001 LK459000:LK459001 VG459000:VG459001 AFC459000:AFC459001 AOY459000:AOY459001 AYU459000:AYU459001 BIQ459000:BIQ459001 BSM459000:BSM459001 CCI459000:CCI459001 CME459000:CME459001 CWA459000:CWA459001 DFW459000:DFW459001 DPS459000:DPS459001 DZO459000:DZO459001 EJK459000:EJK459001 ETG459000:ETG459001 FDC459000:FDC459001 FMY459000:FMY459001 FWU459000:FWU459001 GGQ459000:GGQ459001 GQM459000:GQM459001 HAI459000:HAI459001 HKE459000:HKE459001 HUA459000:HUA459001 IDW459000:IDW459001 INS459000:INS459001 IXO459000:IXO459001 JHK459000:JHK459001 JRG459000:JRG459001 KBC459000:KBC459001 KKY459000:KKY459001 KUU459000:KUU459001 LEQ459000:LEQ459001 LOM459000:LOM459001 LYI459000:LYI459001 MIE459000:MIE459001 MSA459000:MSA459001 NBW459000:NBW459001 NLS459000:NLS459001 NVO459000:NVO459001 OFK459000:OFK459001 OPG459000:OPG459001 OZC459000:OZC459001 PIY459000:PIY459001 PSU459000:PSU459001 QCQ459000:QCQ459001 QMM459000:QMM459001 QWI459000:QWI459001 RGE459000:RGE459001 RQA459000:RQA459001 RZW459000:RZW459001 SJS459000:SJS459001 STO459000:STO459001 TDK459000:TDK459001 TNG459000:TNG459001 TXC459000:TXC459001 UGY459000:UGY459001 UQU459000:UQU459001 VAQ459000:VAQ459001 VKM459000:VKM459001 VUI459000:VUI459001 WEE459000:WEE459001 WOA459000:WOA459001 BO524536:BO524537 LK524536:LK524537 VG524536:VG524537 AFC524536:AFC524537 AOY524536:AOY524537 AYU524536:AYU524537 BIQ524536:BIQ524537 BSM524536:BSM524537 CCI524536:CCI524537 CME524536:CME524537 CWA524536:CWA524537 DFW524536:DFW524537 DPS524536:DPS524537 DZO524536:DZO524537 EJK524536:EJK524537 ETG524536:ETG524537 FDC524536:FDC524537 FMY524536:FMY524537 FWU524536:FWU524537 GGQ524536:GGQ524537 GQM524536:GQM524537 HAI524536:HAI524537 HKE524536:HKE524537 HUA524536:HUA524537 IDW524536:IDW524537 INS524536:INS524537 IXO524536:IXO524537 JHK524536:JHK524537 JRG524536:JRG524537 KBC524536:KBC524537 KKY524536:KKY524537 KUU524536:KUU524537 LEQ524536:LEQ524537 LOM524536:LOM524537 LYI524536:LYI524537 MIE524536:MIE524537 MSA524536:MSA524537 NBW524536:NBW524537 NLS524536:NLS524537 NVO524536:NVO524537 OFK524536:OFK524537 OPG524536:OPG524537 OZC524536:OZC524537 PIY524536:PIY524537 PSU524536:PSU524537 QCQ524536:QCQ524537 QMM524536:QMM524537 QWI524536:QWI524537 RGE524536:RGE524537 RQA524536:RQA524537 RZW524536:RZW524537 SJS524536:SJS524537 STO524536:STO524537 TDK524536:TDK524537 TNG524536:TNG524537 TXC524536:TXC524537 UGY524536:UGY524537 UQU524536:UQU524537 VAQ524536:VAQ524537 VKM524536:VKM524537 VUI524536:VUI524537 WEE524536:WEE524537 WOA524536:WOA524537 BO590072:BO590073 LK590072:LK590073 VG590072:VG590073 AFC590072:AFC590073 AOY590072:AOY590073 AYU590072:AYU590073 BIQ590072:BIQ590073 BSM590072:BSM590073 CCI590072:CCI590073 CME590072:CME590073 CWA590072:CWA590073 DFW590072:DFW590073 DPS590072:DPS590073 DZO590072:DZO590073 EJK590072:EJK590073 ETG590072:ETG590073 FDC590072:FDC590073 FMY590072:FMY590073 FWU590072:FWU590073 GGQ590072:GGQ590073 GQM590072:GQM590073 HAI590072:HAI590073 HKE590072:HKE590073 HUA590072:HUA590073 IDW590072:IDW590073 INS590072:INS590073 IXO590072:IXO590073 JHK590072:JHK590073 JRG590072:JRG590073 KBC590072:KBC590073 KKY590072:KKY590073 KUU590072:KUU590073 LEQ590072:LEQ590073 LOM590072:LOM590073 LYI590072:LYI590073 MIE590072:MIE590073 MSA590072:MSA590073 NBW590072:NBW590073 NLS590072:NLS590073 NVO590072:NVO590073 OFK590072:OFK590073 OPG590072:OPG590073 OZC590072:OZC590073 PIY590072:PIY590073 PSU590072:PSU590073 QCQ590072:QCQ590073 QMM590072:QMM590073 QWI590072:QWI590073 RGE590072:RGE590073 RQA590072:RQA590073 RZW590072:RZW590073 SJS590072:SJS590073 STO590072:STO590073 TDK590072:TDK590073 TNG590072:TNG590073 TXC590072:TXC590073 UGY590072:UGY590073 UQU590072:UQU590073 VAQ590072:VAQ590073 VKM590072:VKM590073 VUI590072:VUI590073 WEE590072:WEE590073 WOA590072:WOA590073 BO655608:BO655609 LK655608:LK655609 VG655608:VG655609 AFC655608:AFC655609 AOY655608:AOY655609 AYU655608:AYU655609 BIQ655608:BIQ655609 BSM655608:BSM655609 CCI655608:CCI655609 CME655608:CME655609 CWA655608:CWA655609 DFW655608:DFW655609 DPS655608:DPS655609 DZO655608:DZO655609 EJK655608:EJK655609 ETG655608:ETG655609 FDC655608:FDC655609 FMY655608:FMY655609 FWU655608:FWU655609 GGQ655608:GGQ655609 GQM655608:GQM655609 HAI655608:HAI655609 HKE655608:HKE655609 HUA655608:HUA655609 IDW655608:IDW655609 INS655608:INS655609 IXO655608:IXO655609 JHK655608:JHK655609 JRG655608:JRG655609 KBC655608:KBC655609 KKY655608:KKY655609 KUU655608:KUU655609 LEQ655608:LEQ655609 LOM655608:LOM655609 LYI655608:LYI655609 MIE655608:MIE655609 MSA655608:MSA655609 NBW655608:NBW655609 NLS655608:NLS655609 NVO655608:NVO655609 OFK655608:OFK655609 OPG655608:OPG655609 OZC655608:OZC655609 PIY655608:PIY655609 PSU655608:PSU655609 QCQ655608:QCQ655609 QMM655608:QMM655609 QWI655608:QWI655609 RGE655608:RGE655609 RQA655608:RQA655609 RZW655608:RZW655609 SJS655608:SJS655609 STO655608:STO655609 TDK655608:TDK655609 TNG655608:TNG655609 TXC655608:TXC655609 UGY655608:UGY655609 UQU655608:UQU655609 VAQ655608:VAQ655609 VKM655608:VKM655609 VUI655608:VUI655609 WEE655608:WEE655609 WOA655608:WOA655609 BO721144:BO721145 LK721144:LK721145 VG721144:VG721145 AFC721144:AFC721145 AOY721144:AOY721145 AYU721144:AYU721145 BIQ721144:BIQ721145 BSM721144:BSM721145 CCI721144:CCI721145 CME721144:CME721145 CWA721144:CWA721145 DFW721144:DFW721145 DPS721144:DPS721145 DZO721144:DZO721145 EJK721144:EJK721145 ETG721144:ETG721145 FDC721144:FDC721145 FMY721144:FMY721145 FWU721144:FWU721145 GGQ721144:GGQ721145 GQM721144:GQM721145 HAI721144:HAI721145 HKE721144:HKE721145 HUA721144:HUA721145 IDW721144:IDW721145 INS721144:INS721145 IXO721144:IXO721145 JHK721144:JHK721145 JRG721144:JRG721145 KBC721144:KBC721145 KKY721144:KKY721145 KUU721144:KUU721145 LEQ721144:LEQ721145 LOM721144:LOM721145 LYI721144:LYI721145 MIE721144:MIE721145 MSA721144:MSA721145 NBW721144:NBW721145 NLS721144:NLS721145 NVO721144:NVO721145 OFK721144:OFK721145 OPG721144:OPG721145 OZC721144:OZC721145 PIY721144:PIY721145 PSU721144:PSU721145 QCQ721144:QCQ721145 QMM721144:QMM721145 QWI721144:QWI721145 RGE721144:RGE721145 RQA721144:RQA721145 RZW721144:RZW721145 SJS721144:SJS721145 STO721144:STO721145 TDK721144:TDK721145 TNG721144:TNG721145 TXC721144:TXC721145 UGY721144:UGY721145 UQU721144:UQU721145 VAQ721144:VAQ721145 VKM721144:VKM721145 VUI721144:VUI721145 WEE721144:WEE721145 WOA721144:WOA721145 BO786680:BO786681 LK786680:LK786681 VG786680:VG786681 AFC786680:AFC786681 AOY786680:AOY786681 AYU786680:AYU786681 BIQ786680:BIQ786681 BSM786680:BSM786681 CCI786680:CCI786681 CME786680:CME786681 CWA786680:CWA786681 DFW786680:DFW786681 DPS786680:DPS786681 DZO786680:DZO786681 EJK786680:EJK786681 ETG786680:ETG786681 FDC786680:FDC786681 FMY786680:FMY786681 FWU786680:FWU786681 GGQ786680:GGQ786681 GQM786680:GQM786681 HAI786680:HAI786681 HKE786680:HKE786681 HUA786680:HUA786681 IDW786680:IDW786681 INS786680:INS786681 IXO786680:IXO786681 JHK786680:JHK786681 JRG786680:JRG786681 KBC786680:KBC786681 KKY786680:KKY786681 KUU786680:KUU786681 LEQ786680:LEQ786681 LOM786680:LOM786681 LYI786680:LYI786681 MIE786680:MIE786681 MSA786680:MSA786681 NBW786680:NBW786681 NLS786680:NLS786681 NVO786680:NVO786681 OFK786680:OFK786681 OPG786680:OPG786681 OZC786680:OZC786681 PIY786680:PIY786681 PSU786680:PSU786681 QCQ786680:QCQ786681 QMM786680:QMM786681 QWI786680:QWI786681 RGE786680:RGE786681 RQA786680:RQA786681 RZW786680:RZW786681 SJS786680:SJS786681 STO786680:STO786681 TDK786680:TDK786681 TNG786680:TNG786681 TXC786680:TXC786681 UGY786680:UGY786681 UQU786680:UQU786681 VAQ786680:VAQ786681 VKM786680:VKM786681 VUI786680:VUI786681 WEE786680:WEE786681 WOA786680:WOA786681 BO852216:BO852217 LK852216:LK852217 VG852216:VG852217 AFC852216:AFC852217 AOY852216:AOY852217 AYU852216:AYU852217 BIQ852216:BIQ852217 BSM852216:BSM852217 CCI852216:CCI852217 CME852216:CME852217 CWA852216:CWA852217 DFW852216:DFW852217 DPS852216:DPS852217 DZO852216:DZO852217 EJK852216:EJK852217 ETG852216:ETG852217 FDC852216:FDC852217 FMY852216:FMY852217 FWU852216:FWU852217 GGQ852216:GGQ852217 GQM852216:GQM852217 HAI852216:HAI852217 HKE852216:HKE852217 HUA852216:HUA852217 IDW852216:IDW852217 INS852216:INS852217 IXO852216:IXO852217 JHK852216:JHK852217 JRG852216:JRG852217 KBC852216:KBC852217 KKY852216:KKY852217 KUU852216:KUU852217 LEQ852216:LEQ852217 LOM852216:LOM852217 LYI852216:LYI852217 MIE852216:MIE852217 MSA852216:MSA852217 NBW852216:NBW852217 NLS852216:NLS852217 NVO852216:NVO852217 OFK852216:OFK852217 OPG852216:OPG852217 OZC852216:OZC852217 PIY852216:PIY852217 PSU852216:PSU852217 QCQ852216:QCQ852217 QMM852216:QMM852217 QWI852216:QWI852217 RGE852216:RGE852217 RQA852216:RQA852217 RZW852216:RZW852217 SJS852216:SJS852217 STO852216:STO852217 TDK852216:TDK852217 TNG852216:TNG852217 TXC852216:TXC852217 UGY852216:UGY852217 UQU852216:UQU852217 VAQ852216:VAQ852217 VKM852216:VKM852217 VUI852216:VUI852217 WEE852216:WEE852217 WOA852216:WOA852217 BO917752:BO917753 LK917752:LK917753 VG917752:VG917753 AFC917752:AFC917753 AOY917752:AOY917753 AYU917752:AYU917753 BIQ917752:BIQ917753 BSM917752:BSM917753 CCI917752:CCI917753 CME917752:CME917753 CWA917752:CWA917753 DFW917752:DFW917753 DPS917752:DPS917753 DZO917752:DZO917753 EJK917752:EJK917753 ETG917752:ETG917753 FDC917752:FDC917753 FMY917752:FMY917753 FWU917752:FWU917753 GGQ917752:GGQ917753 GQM917752:GQM917753 HAI917752:HAI917753 HKE917752:HKE917753 HUA917752:HUA917753 IDW917752:IDW917753 INS917752:INS917753 IXO917752:IXO917753 JHK917752:JHK917753 JRG917752:JRG917753 KBC917752:KBC917753 KKY917752:KKY917753 KUU917752:KUU917753 LEQ917752:LEQ917753 LOM917752:LOM917753 LYI917752:LYI917753 MIE917752:MIE917753 MSA917752:MSA917753 NBW917752:NBW917753 NLS917752:NLS917753 NVO917752:NVO917753 OFK917752:OFK917753 OPG917752:OPG917753 OZC917752:OZC917753 PIY917752:PIY917753 PSU917752:PSU917753 QCQ917752:QCQ917753 QMM917752:QMM917753 QWI917752:QWI917753 RGE917752:RGE917753 RQA917752:RQA917753 RZW917752:RZW917753 SJS917752:SJS917753 STO917752:STO917753 TDK917752:TDK917753 TNG917752:TNG917753 TXC917752:TXC917753 UGY917752:UGY917753 UQU917752:UQU917753 VAQ917752:VAQ917753 VKM917752:VKM917753 VUI917752:VUI917753 WEE917752:WEE917753 WOA917752:WOA917753 BO983288:BO983289 LK983288:LK983289 VG983288:VG983289 AFC983288:AFC983289 AOY983288:AOY983289 AYU983288:AYU983289 BIQ983288:BIQ983289 BSM983288:BSM983289 CCI983288:CCI983289 CME983288:CME983289 CWA983288:CWA983289 DFW983288:DFW983289 DPS983288:DPS983289 DZO983288:DZO983289 EJK983288:EJK983289 ETG983288:ETG983289 FDC983288:FDC983289 FMY983288:FMY983289 FWU983288:FWU983289 GGQ983288:GGQ983289 GQM983288:GQM983289 HAI983288:HAI983289 HKE983288:HKE983289 HUA983288:HUA983289 IDW983288:IDW983289 INS983288:INS983289 IXO983288:IXO983289 JHK983288:JHK983289 JRG983288:JRG983289 KBC983288:KBC983289 KKY983288:KKY983289 KUU983288:KUU983289 LEQ983288:LEQ983289 LOM983288:LOM983289 LYI983288:LYI983289 MIE983288:MIE983289 MSA983288:MSA983289 NBW983288:NBW983289 NLS983288:NLS983289 NVO983288:NVO983289 OFK983288:OFK983289 OPG983288:OPG983289 OZC983288:OZC983289 PIY983288:PIY983289 PSU983288:PSU983289 QCQ983288:QCQ983289 QMM983288:QMM983289 QWI983288:QWI983289 RGE983288:RGE983289 RQA983288:RQA983289 RZW983288:RZW983289 SJS983288:SJS983289 STO983288:STO983289 TDK983288:TDK983289 TNG983288:TNG983289 TXC983288:TXC983289 UGY983288:UGY983289 UQU983288:UQU983289 VAQ983288:VAQ983289 VKM983288:VKM983289 VUI983288:VUI983289 WEE983288:WEE983289 WOA983288:WOA983289 BR65781:BR65782 LN65781:LN65782 VJ65781:VJ65782 AFF65781:AFF65782 APB65781:APB65782 AYX65781:AYX65782 BIT65781:BIT65782 BSP65781:BSP65782 CCL65781:CCL65782 CMH65781:CMH65782 CWD65781:CWD65782 DFZ65781:DFZ65782 DPV65781:DPV65782 DZR65781:DZR65782 EJN65781:EJN65782 ETJ65781:ETJ65782 FDF65781:FDF65782 FNB65781:FNB65782 FWX65781:FWX65782 GGT65781:GGT65782 GQP65781:GQP65782 HAL65781:HAL65782 HKH65781:HKH65782 HUD65781:HUD65782 IDZ65781:IDZ65782 INV65781:INV65782 IXR65781:IXR65782 JHN65781:JHN65782 JRJ65781:JRJ65782 KBF65781:KBF65782 KLB65781:KLB65782 KUX65781:KUX65782 LET65781:LET65782 LOP65781:LOP65782 LYL65781:LYL65782 MIH65781:MIH65782 MSD65781:MSD65782 NBZ65781:NBZ65782 NLV65781:NLV65782 NVR65781:NVR65782 OFN65781:OFN65782 OPJ65781:OPJ65782 OZF65781:OZF65782 PJB65781:PJB65782 PSX65781:PSX65782 QCT65781:QCT65782 QMP65781:QMP65782 QWL65781:QWL65782 RGH65781:RGH65782 RQD65781:RQD65782 RZZ65781:RZZ65782 SJV65781:SJV65782 STR65781:STR65782 TDN65781:TDN65782 TNJ65781:TNJ65782 TXF65781:TXF65782 UHB65781:UHB65782 UQX65781:UQX65782 VAT65781:VAT65782 VKP65781:VKP65782 VUL65781:VUL65782 WEH65781:WEH65782 WOD65781:WOD65782 BR131317:BR131318 LN131317:LN131318 VJ131317:VJ131318 AFF131317:AFF131318 APB131317:APB131318 AYX131317:AYX131318 BIT131317:BIT131318 BSP131317:BSP131318 CCL131317:CCL131318 CMH131317:CMH131318 CWD131317:CWD131318 DFZ131317:DFZ131318 DPV131317:DPV131318 DZR131317:DZR131318 EJN131317:EJN131318 ETJ131317:ETJ131318 FDF131317:FDF131318 FNB131317:FNB131318 FWX131317:FWX131318 GGT131317:GGT131318 GQP131317:GQP131318 HAL131317:HAL131318 HKH131317:HKH131318 HUD131317:HUD131318 IDZ131317:IDZ131318 INV131317:INV131318 IXR131317:IXR131318 JHN131317:JHN131318 JRJ131317:JRJ131318 KBF131317:KBF131318 KLB131317:KLB131318 KUX131317:KUX131318 LET131317:LET131318 LOP131317:LOP131318 LYL131317:LYL131318 MIH131317:MIH131318 MSD131317:MSD131318 NBZ131317:NBZ131318 NLV131317:NLV131318 NVR131317:NVR131318 OFN131317:OFN131318 OPJ131317:OPJ131318 OZF131317:OZF131318 PJB131317:PJB131318 PSX131317:PSX131318 QCT131317:QCT131318 QMP131317:QMP131318 QWL131317:QWL131318 RGH131317:RGH131318 RQD131317:RQD131318 RZZ131317:RZZ131318 SJV131317:SJV131318 STR131317:STR131318 TDN131317:TDN131318 TNJ131317:TNJ131318 TXF131317:TXF131318 UHB131317:UHB131318 UQX131317:UQX131318 VAT131317:VAT131318 VKP131317:VKP131318 VUL131317:VUL131318 WEH131317:WEH131318 WOD131317:WOD131318 BR196853:BR196854 LN196853:LN196854 VJ196853:VJ196854 AFF196853:AFF196854 APB196853:APB196854 AYX196853:AYX196854 BIT196853:BIT196854 BSP196853:BSP196854 CCL196853:CCL196854 CMH196853:CMH196854 CWD196853:CWD196854 DFZ196853:DFZ196854 DPV196853:DPV196854 DZR196853:DZR196854 EJN196853:EJN196854 ETJ196853:ETJ196854 FDF196853:FDF196854 FNB196853:FNB196854 FWX196853:FWX196854 GGT196853:GGT196854 GQP196853:GQP196854 HAL196853:HAL196854 HKH196853:HKH196854 HUD196853:HUD196854 IDZ196853:IDZ196854 INV196853:INV196854 IXR196853:IXR196854 JHN196853:JHN196854 JRJ196853:JRJ196854 KBF196853:KBF196854 KLB196853:KLB196854 KUX196853:KUX196854 LET196853:LET196854 LOP196853:LOP196854 LYL196853:LYL196854 MIH196853:MIH196854 MSD196853:MSD196854 NBZ196853:NBZ196854 NLV196853:NLV196854 NVR196853:NVR196854 OFN196853:OFN196854 OPJ196853:OPJ196854 OZF196853:OZF196854 PJB196853:PJB196854 PSX196853:PSX196854 QCT196853:QCT196854 QMP196853:QMP196854 QWL196853:QWL196854 RGH196853:RGH196854 RQD196853:RQD196854 RZZ196853:RZZ196854 SJV196853:SJV196854 STR196853:STR196854 TDN196853:TDN196854 TNJ196853:TNJ196854 TXF196853:TXF196854 UHB196853:UHB196854 UQX196853:UQX196854 VAT196853:VAT196854 VKP196853:VKP196854 VUL196853:VUL196854 WEH196853:WEH196854 WOD196853:WOD196854 BR262389:BR262390 LN262389:LN262390 VJ262389:VJ262390 AFF262389:AFF262390 APB262389:APB262390 AYX262389:AYX262390 BIT262389:BIT262390 BSP262389:BSP262390 CCL262389:CCL262390 CMH262389:CMH262390 CWD262389:CWD262390 DFZ262389:DFZ262390 DPV262389:DPV262390 DZR262389:DZR262390 EJN262389:EJN262390 ETJ262389:ETJ262390 FDF262389:FDF262390 FNB262389:FNB262390 FWX262389:FWX262390 GGT262389:GGT262390 GQP262389:GQP262390 HAL262389:HAL262390 HKH262389:HKH262390 HUD262389:HUD262390 IDZ262389:IDZ262390 INV262389:INV262390 IXR262389:IXR262390 JHN262389:JHN262390 JRJ262389:JRJ262390 KBF262389:KBF262390 KLB262389:KLB262390 KUX262389:KUX262390 LET262389:LET262390 LOP262389:LOP262390 LYL262389:LYL262390 MIH262389:MIH262390 MSD262389:MSD262390 NBZ262389:NBZ262390 NLV262389:NLV262390 NVR262389:NVR262390 OFN262389:OFN262390 OPJ262389:OPJ262390 OZF262389:OZF262390 PJB262389:PJB262390 PSX262389:PSX262390 QCT262389:QCT262390 QMP262389:QMP262390 QWL262389:QWL262390 RGH262389:RGH262390 RQD262389:RQD262390 RZZ262389:RZZ262390 SJV262389:SJV262390 STR262389:STR262390 TDN262389:TDN262390 TNJ262389:TNJ262390 TXF262389:TXF262390 UHB262389:UHB262390 UQX262389:UQX262390 VAT262389:VAT262390 VKP262389:VKP262390 VUL262389:VUL262390 WEH262389:WEH262390 WOD262389:WOD262390 BR327925:BR327926 LN327925:LN327926 VJ327925:VJ327926 AFF327925:AFF327926 APB327925:APB327926 AYX327925:AYX327926 BIT327925:BIT327926 BSP327925:BSP327926 CCL327925:CCL327926 CMH327925:CMH327926 CWD327925:CWD327926 DFZ327925:DFZ327926 DPV327925:DPV327926 DZR327925:DZR327926 EJN327925:EJN327926 ETJ327925:ETJ327926 FDF327925:FDF327926 FNB327925:FNB327926 FWX327925:FWX327926 GGT327925:GGT327926 GQP327925:GQP327926 HAL327925:HAL327926 HKH327925:HKH327926 HUD327925:HUD327926 IDZ327925:IDZ327926 INV327925:INV327926 IXR327925:IXR327926 JHN327925:JHN327926 JRJ327925:JRJ327926 KBF327925:KBF327926 KLB327925:KLB327926 KUX327925:KUX327926 LET327925:LET327926 LOP327925:LOP327926 LYL327925:LYL327926 MIH327925:MIH327926 MSD327925:MSD327926 NBZ327925:NBZ327926 NLV327925:NLV327926 NVR327925:NVR327926 OFN327925:OFN327926 OPJ327925:OPJ327926 OZF327925:OZF327926 PJB327925:PJB327926 PSX327925:PSX327926 QCT327925:QCT327926 QMP327925:QMP327926 QWL327925:QWL327926 RGH327925:RGH327926 RQD327925:RQD327926 RZZ327925:RZZ327926 SJV327925:SJV327926 STR327925:STR327926 TDN327925:TDN327926 TNJ327925:TNJ327926 TXF327925:TXF327926 UHB327925:UHB327926 UQX327925:UQX327926 VAT327925:VAT327926 VKP327925:VKP327926 VUL327925:VUL327926 WEH327925:WEH327926 WOD327925:WOD327926 BR393461:BR393462 LN393461:LN393462 VJ393461:VJ393462 AFF393461:AFF393462 APB393461:APB393462 AYX393461:AYX393462 BIT393461:BIT393462 BSP393461:BSP393462 CCL393461:CCL393462 CMH393461:CMH393462 CWD393461:CWD393462 DFZ393461:DFZ393462 DPV393461:DPV393462 DZR393461:DZR393462 EJN393461:EJN393462 ETJ393461:ETJ393462 FDF393461:FDF393462 FNB393461:FNB393462 FWX393461:FWX393462 GGT393461:GGT393462 GQP393461:GQP393462 HAL393461:HAL393462 HKH393461:HKH393462 HUD393461:HUD393462 IDZ393461:IDZ393462 INV393461:INV393462 IXR393461:IXR393462 JHN393461:JHN393462 JRJ393461:JRJ393462 KBF393461:KBF393462 KLB393461:KLB393462 KUX393461:KUX393462 LET393461:LET393462 LOP393461:LOP393462 LYL393461:LYL393462 MIH393461:MIH393462 MSD393461:MSD393462 NBZ393461:NBZ393462 NLV393461:NLV393462 NVR393461:NVR393462 OFN393461:OFN393462 OPJ393461:OPJ393462 OZF393461:OZF393462 PJB393461:PJB393462 PSX393461:PSX393462 QCT393461:QCT393462 QMP393461:QMP393462 QWL393461:QWL393462 RGH393461:RGH393462 RQD393461:RQD393462 RZZ393461:RZZ393462 SJV393461:SJV393462 STR393461:STR393462 TDN393461:TDN393462 TNJ393461:TNJ393462 TXF393461:TXF393462 UHB393461:UHB393462 UQX393461:UQX393462 VAT393461:VAT393462 VKP393461:VKP393462 VUL393461:VUL393462 WEH393461:WEH393462 WOD393461:WOD393462 BR458997:BR458998 LN458997:LN458998 VJ458997:VJ458998 AFF458997:AFF458998 APB458997:APB458998 AYX458997:AYX458998 BIT458997:BIT458998 BSP458997:BSP458998 CCL458997:CCL458998 CMH458997:CMH458998 CWD458997:CWD458998 DFZ458997:DFZ458998 DPV458997:DPV458998 DZR458997:DZR458998 EJN458997:EJN458998 ETJ458997:ETJ458998 FDF458997:FDF458998 FNB458997:FNB458998 FWX458997:FWX458998 GGT458997:GGT458998 GQP458997:GQP458998 HAL458997:HAL458998 HKH458997:HKH458998 HUD458997:HUD458998 IDZ458997:IDZ458998 INV458997:INV458998 IXR458997:IXR458998 JHN458997:JHN458998 JRJ458997:JRJ458998 KBF458997:KBF458998 KLB458997:KLB458998 KUX458997:KUX458998 LET458997:LET458998 LOP458997:LOP458998 LYL458997:LYL458998 MIH458997:MIH458998 MSD458997:MSD458998 NBZ458997:NBZ458998 NLV458997:NLV458998 NVR458997:NVR458998 OFN458997:OFN458998 OPJ458997:OPJ458998 OZF458997:OZF458998 PJB458997:PJB458998 PSX458997:PSX458998 QCT458997:QCT458998 QMP458997:QMP458998 QWL458997:QWL458998 RGH458997:RGH458998 RQD458997:RQD458998 RZZ458997:RZZ458998 SJV458997:SJV458998 STR458997:STR458998 TDN458997:TDN458998 TNJ458997:TNJ458998 TXF458997:TXF458998 UHB458997:UHB458998 UQX458997:UQX458998 VAT458997:VAT458998 VKP458997:VKP458998 VUL458997:VUL458998 WEH458997:WEH458998 WOD458997:WOD458998 BR524533:BR524534 LN524533:LN524534 VJ524533:VJ524534 AFF524533:AFF524534 APB524533:APB524534 AYX524533:AYX524534 BIT524533:BIT524534 BSP524533:BSP524534 CCL524533:CCL524534 CMH524533:CMH524534 CWD524533:CWD524534 DFZ524533:DFZ524534 DPV524533:DPV524534 DZR524533:DZR524534 EJN524533:EJN524534 ETJ524533:ETJ524534 FDF524533:FDF524534 FNB524533:FNB524534 FWX524533:FWX524534 GGT524533:GGT524534 GQP524533:GQP524534 HAL524533:HAL524534 HKH524533:HKH524534 HUD524533:HUD524534 IDZ524533:IDZ524534 INV524533:INV524534 IXR524533:IXR524534 JHN524533:JHN524534 JRJ524533:JRJ524534 KBF524533:KBF524534 KLB524533:KLB524534 KUX524533:KUX524534 LET524533:LET524534 LOP524533:LOP524534 LYL524533:LYL524534 MIH524533:MIH524534 MSD524533:MSD524534 NBZ524533:NBZ524534 NLV524533:NLV524534 NVR524533:NVR524534 OFN524533:OFN524534 OPJ524533:OPJ524534 OZF524533:OZF524534 PJB524533:PJB524534 PSX524533:PSX524534 QCT524533:QCT524534 QMP524533:QMP524534 QWL524533:QWL524534 RGH524533:RGH524534 RQD524533:RQD524534 RZZ524533:RZZ524534 SJV524533:SJV524534 STR524533:STR524534 TDN524533:TDN524534 TNJ524533:TNJ524534 TXF524533:TXF524534 UHB524533:UHB524534 UQX524533:UQX524534 VAT524533:VAT524534 VKP524533:VKP524534 VUL524533:VUL524534 WEH524533:WEH524534 WOD524533:WOD524534 BR590069:BR590070 LN590069:LN590070 VJ590069:VJ590070 AFF590069:AFF590070 APB590069:APB590070 AYX590069:AYX590070 BIT590069:BIT590070 BSP590069:BSP590070 CCL590069:CCL590070 CMH590069:CMH590070 CWD590069:CWD590070 DFZ590069:DFZ590070 DPV590069:DPV590070 DZR590069:DZR590070 EJN590069:EJN590070 ETJ590069:ETJ590070 FDF590069:FDF590070 FNB590069:FNB590070 FWX590069:FWX590070 GGT590069:GGT590070 GQP590069:GQP590070 HAL590069:HAL590070 HKH590069:HKH590070 HUD590069:HUD590070 IDZ590069:IDZ590070 INV590069:INV590070 IXR590069:IXR590070 JHN590069:JHN590070 JRJ590069:JRJ590070 KBF590069:KBF590070 KLB590069:KLB590070 KUX590069:KUX590070 LET590069:LET590070 LOP590069:LOP590070 LYL590069:LYL590070 MIH590069:MIH590070 MSD590069:MSD590070 NBZ590069:NBZ590070 NLV590069:NLV590070 NVR590069:NVR590070 OFN590069:OFN590070 OPJ590069:OPJ590070 OZF590069:OZF590070 PJB590069:PJB590070 PSX590069:PSX590070 QCT590069:QCT590070 QMP590069:QMP590070 QWL590069:QWL590070 RGH590069:RGH590070 RQD590069:RQD590070 RZZ590069:RZZ590070 SJV590069:SJV590070 STR590069:STR590070 TDN590069:TDN590070 TNJ590069:TNJ590070 TXF590069:TXF590070 UHB590069:UHB590070 UQX590069:UQX590070 VAT590069:VAT590070 VKP590069:VKP590070 VUL590069:VUL590070 WEH590069:WEH590070 WOD590069:WOD590070 BR655605:BR655606 LN655605:LN655606 VJ655605:VJ655606 AFF655605:AFF655606 APB655605:APB655606 AYX655605:AYX655606 BIT655605:BIT655606 BSP655605:BSP655606 CCL655605:CCL655606 CMH655605:CMH655606 CWD655605:CWD655606 DFZ655605:DFZ655606 DPV655605:DPV655606 DZR655605:DZR655606 EJN655605:EJN655606 ETJ655605:ETJ655606 FDF655605:FDF655606 FNB655605:FNB655606 FWX655605:FWX655606 GGT655605:GGT655606 GQP655605:GQP655606 HAL655605:HAL655606 HKH655605:HKH655606 HUD655605:HUD655606 IDZ655605:IDZ655606 INV655605:INV655606 IXR655605:IXR655606 JHN655605:JHN655606 JRJ655605:JRJ655606 KBF655605:KBF655606 KLB655605:KLB655606 KUX655605:KUX655606 LET655605:LET655606 LOP655605:LOP655606 LYL655605:LYL655606 MIH655605:MIH655606 MSD655605:MSD655606 NBZ655605:NBZ655606 NLV655605:NLV655606 NVR655605:NVR655606 OFN655605:OFN655606 OPJ655605:OPJ655606 OZF655605:OZF655606 PJB655605:PJB655606 PSX655605:PSX655606 QCT655605:QCT655606 QMP655605:QMP655606 QWL655605:QWL655606 RGH655605:RGH655606 RQD655605:RQD655606 RZZ655605:RZZ655606 SJV655605:SJV655606 STR655605:STR655606 TDN655605:TDN655606 TNJ655605:TNJ655606 TXF655605:TXF655606 UHB655605:UHB655606 UQX655605:UQX655606 VAT655605:VAT655606 VKP655605:VKP655606 VUL655605:VUL655606 WEH655605:WEH655606 WOD655605:WOD655606 BR721141:BR721142 LN721141:LN721142 VJ721141:VJ721142 AFF721141:AFF721142 APB721141:APB721142 AYX721141:AYX721142 BIT721141:BIT721142 BSP721141:BSP721142 CCL721141:CCL721142 CMH721141:CMH721142 CWD721141:CWD721142 DFZ721141:DFZ721142 DPV721141:DPV721142 DZR721141:DZR721142 EJN721141:EJN721142 ETJ721141:ETJ721142 FDF721141:FDF721142 FNB721141:FNB721142 FWX721141:FWX721142 GGT721141:GGT721142 GQP721141:GQP721142 HAL721141:HAL721142 HKH721141:HKH721142 HUD721141:HUD721142 IDZ721141:IDZ721142 INV721141:INV721142 IXR721141:IXR721142 JHN721141:JHN721142 JRJ721141:JRJ721142 KBF721141:KBF721142 KLB721141:KLB721142 KUX721141:KUX721142 LET721141:LET721142 LOP721141:LOP721142 LYL721141:LYL721142 MIH721141:MIH721142 MSD721141:MSD721142 NBZ721141:NBZ721142 NLV721141:NLV721142 NVR721141:NVR721142 OFN721141:OFN721142 OPJ721141:OPJ721142 OZF721141:OZF721142 PJB721141:PJB721142 PSX721141:PSX721142 QCT721141:QCT721142 QMP721141:QMP721142 QWL721141:QWL721142 RGH721141:RGH721142 RQD721141:RQD721142 RZZ721141:RZZ721142 SJV721141:SJV721142 STR721141:STR721142 TDN721141:TDN721142 TNJ721141:TNJ721142 TXF721141:TXF721142 UHB721141:UHB721142 UQX721141:UQX721142 VAT721141:VAT721142 VKP721141:VKP721142 VUL721141:VUL721142 WEH721141:WEH721142 WOD721141:WOD721142 BR786677:BR786678 LN786677:LN786678 VJ786677:VJ786678 AFF786677:AFF786678 APB786677:APB786678 AYX786677:AYX786678 BIT786677:BIT786678 BSP786677:BSP786678 CCL786677:CCL786678 CMH786677:CMH786678 CWD786677:CWD786678 DFZ786677:DFZ786678 DPV786677:DPV786678 DZR786677:DZR786678 EJN786677:EJN786678 ETJ786677:ETJ786678 FDF786677:FDF786678 FNB786677:FNB786678 FWX786677:FWX786678 GGT786677:GGT786678 GQP786677:GQP786678 HAL786677:HAL786678 HKH786677:HKH786678 HUD786677:HUD786678 IDZ786677:IDZ786678 INV786677:INV786678 IXR786677:IXR786678 JHN786677:JHN786678 JRJ786677:JRJ786678 KBF786677:KBF786678 KLB786677:KLB786678 KUX786677:KUX786678 LET786677:LET786678 LOP786677:LOP786678 LYL786677:LYL786678 MIH786677:MIH786678 MSD786677:MSD786678 NBZ786677:NBZ786678 NLV786677:NLV786678 NVR786677:NVR786678 OFN786677:OFN786678 OPJ786677:OPJ786678 OZF786677:OZF786678 PJB786677:PJB786678 PSX786677:PSX786678 QCT786677:QCT786678 QMP786677:QMP786678 QWL786677:QWL786678 RGH786677:RGH786678 RQD786677:RQD786678 RZZ786677:RZZ786678 SJV786677:SJV786678 STR786677:STR786678 TDN786677:TDN786678 TNJ786677:TNJ786678 TXF786677:TXF786678 UHB786677:UHB786678 UQX786677:UQX786678 VAT786677:VAT786678 VKP786677:VKP786678 VUL786677:VUL786678 WEH786677:WEH786678 WOD786677:WOD786678 BR852213:BR852214 LN852213:LN852214 VJ852213:VJ852214 AFF852213:AFF852214 APB852213:APB852214 AYX852213:AYX852214 BIT852213:BIT852214 BSP852213:BSP852214 CCL852213:CCL852214 CMH852213:CMH852214 CWD852213:CWD852214 DFZ852213:DFZ852214 DPV852213:DPV852214 DZR852213:DZR852214 EJN852213:EJN852214 ETJ852213:ETJ852214 FDF852213:FDF852214 FNB852213:FNB852214 FWX852213:FWX852214 GGT852213:GGT852214 GQP852213:GQP852214 HAL852213:HAL852214 HKH852213:HKH852214 HUD852213:HUD852214 IDZ852213:IDZ852214 INV852213:INV852214 IXR852213:IXR852214 JHN852213:JHN852214 JRJ852213:JRJ852214 KBF852213:KBF852214 KLB852213:KLB852214 KUX852213:KUX852214 LET852213:LET852214 LOP852213:LOP852214 LYL852213:LYL852214 MIH852213:MIH852214 MSD852213:MSD852214 NBZ852213:NBZ852214 NLV852213:NLV852214 NVR852213:NVR852214 OFN852213:OFN852214 OPJ852213:OPJ852214 OZF852213:OZF852214 PJB852213:PJB852214 PSX852213:PSX852214 QCT852213:QCT852214 QMP852213:QMP852214 QWL852213:QWL852214 RGH852213:RGH852214 RQD852213:RQD852214 RZZ852213:RZZ852214 SJV852213:SJV852214 STR852213:STR852214 TDN852213:TDN852214 TNJ852213:TNJ852214 TXF852213:TXF852214 UHB852213:UHB852214 UQX852213:UQX852214 VAT852213:VAT852214 VKP852213:VKP852214 VUL852213:VUL852214 WEH852213:WEH852214 WOD852213:WOD852214 BR917749:BR917750 LN917749:LN917750 VJ917749:VJ917750 AFF917749:AFF917750 APB917749:APB917750 AYX917749:AYX917750 BIT917749:BIT917750 BSP917749:BSP917750 CCL917749:CCL917750 CMH917749:CMH917750 CWD917749:CWD917750 DFZ917749:DFZ917750 DPV917749:DPV917750 DZR917749:DZR917750 EJN917749:EJN917750 ETJ917749:ETJ917750 FDF917749:FDF917750 FNB917749:FNB917750 FWX917749:FWX917750 GGT917749:GGT917750 GQP917749:GQP917750 HAL917749:HAL917750 HKH917749:HKH917750 HUD917749:HUD917750 IDZ917749:IDZ917750 INV917749:INV917750 IXR917749:IXR917750 JHN917749:JHN917750 JRJ917749:JRJ917750 KBF917749:KBF917750 KLB917749:KLB917750 KUX917749:KUX917750 LET917749:LET917750 LOP917749:LOP917750 LYL917749:LYL917750 MIH917749:MIH917750 MSD917749:MSD917750 NBZ917749:NBZ917750 NLV917749:NLV917750 NVR917749:NVR917750 OFN917749:OFN917750 OPJ917749:OPJ917750 OZF917749:OZF917750 PJB917749:PJB917750 PSX917749:PSX917750 QCT917749:QCT917750 QMP917749:QMP917750 QWL917749:QWL917750 RGH917749:RGH917750 RQD917749:RQD917750 RZZ917749:RZZ917750 SJV917749:SJV917750 STR917749:STR917750 TDN917749:TDN917750 TNJ917749:TNJ917750 TXF917749:TXF917750 UHB917749:UHB917750 UQX917749:UQX917750 VAT917749:VAT917750 VKP917749:VKP917750 VUL917749:VUL917750 WEH917749:WEH917750 WOD917749:WOD917750 BR983285:BR983286 LN983285:LN983286 VJ983285:VJ983286 AFF983285:AFF983286 APB983285:APB983286 AYX983285:AYX983286 BIT983285:BIT983286 BSP983285:BSP983286 CCL983285:CCL983286 CMH983285:CMH983286 CWD983285:CWD983286 DFZ983285:DFZ983286 DPV983285:DPV983286 DZR983285:DZR983286 EJN983285:EJN983286 ETJ983285:ETJ983286 FDF983285:FDF983286 FNB983285:FNB983286 FWX983285:FWX983286 GGT983285:GGT983286 GQP983285:GQP983286 HAL983285:HAL983286 HKH983285:HKH983286 HUD983285:HUD983286 IDZ983285:IDZ983286 INV983285:INV983286 IXR983285:IXR983286 JHN983285:JHN983286 JRJ983285:JRJ983286 KBF983285:KBF983286 KLB983285:KLB983286 KUX983285:KUX983286 LET983285:LET983286 LOP983285:LOP983286 LYL983285:LYL983286 MIH983285:MIH983286 MSD983285:MSD983286 NBZ983285:NBZ983286 NLV983285:NLV983286 NVR983285:NVR983286 OFN983285:OFN983286 OPJ983285:OPJ983286 OZF983285:OZF983286 PJB983285:PJB983286 PSX983285:PSX983286 QCT983285:QCT983286 QMP983285:QMP983286 QWL983285:QWL983286 RGH983285:RGH983286 RQD983285:RQD983286 RZZ983285:RZZ983286 SJV983285:SJV983286 STR983285:STR983286 TDN983285:TDN983286 TNJ983285:TNJ983286 TXF983285:TXF983286 UHB983285:UHB983286 UQX983285:UQX983286 VAT983285:VAT983286 VKP983285:VKP983286 VUL983285:VUL983286 WEH983285:WEH983286 WOD983285:WOD983286 BU65781:BU65782 LQ65781:LQ65782 VM65781:VM65782 AFI65781:AFI65782 APE65781:APE65782 AZA65781:AZA65782 BIW65781:BIW65782 BSS65781:BSS65782 CCO65781:CCO65782 CMK65781:CMK65782 CWG65781:CWG65782 DGC65781:DGC65782 DPY65781:DPY65782 DZU65781:DZU65782 EJQ65781:EJQ65782 ETM65781:ETM65782 FDI65781:FDI65782 FNE65781:FNE65782 FXA65781:FXA65782 GGW65781:GGW65782 GQS65781:GQS65782 HAO65781:HAO65782 HKK65781:HKK65782 HUG65781:HUG65782 IEC65781:IEC65782 INY65781:INY65782 IXU65781:IXU65782 JHQ65781:JHQ65782 JRM65781:JRM65782 KBI65781:KBI65782 KLE65781:KLE65782 KVA65781:KVA65782 LEW65781:LEW65782 LOS65781:LOS65782 LYO65781:LYO65782 MIK65781:MIK65782 MSG65781:MSG65782 NCC65781:NCC65782 NLY65781:NLY65782 NVU65781:NVU65782 OFQ65781:OFQ65782 OPM65781:OPM65782 OZI65781:OZI65782 PJE65781:PJE65782 PTA65781:PTA65782 QCW65781:QCW65782 QMS65781:QMS65782 QWO65781:QWO65782 RGK65781:RGK65782 RQG65781:RQG65782 SAC65781:SAC65782 SJY65781:SJY65782 STU65781:STU65782 TDQ65781:TDQ65782 TNM65781:TNM65782 TXI65781:TXI65782 UHE65781:UHE65782 URA65781:URA65782 VAW65781:VAW65782 VKS65781:VKS65782 VUO65781:VUO65782 WEK65781:WEK65782 WOG65781:WOG65782 BU131317:BU131318 LQ131317:LQ131318 VM131317:VM131318 AFI131317:AFI131318 APE131317:APE131318 AZA131317:AZA131318 BIW131317:BIW131318 BSS131317:BSS131318 CCO131317:CCO131318 CMK131317:CMK131318 CWG131317:CWG131318 DGC131317:DGC131318 DPY131317:DPY131318 DZU131317:DZU131318 EJQ131317:EJQ131318 ETM131317:ETM131318 FDI131317:FDI131318 FNE131317:FNE131318 FXA131317:FXA131318 GGW131317:GGW131318 GQS131317:GQS131318 HAO131317:HAO131318 HKK131317:HKK131318 HUG131317:HUG131318 IEC131317:IEC131318 INY131317:INY131318 IXU131317:IXU131318 JHQ131317:JHQ131318 JRM131317:JRM131318 KBI131317:KBI131318 KLE131317:KLE131318 KVA131317:KVA131318 LEW131317:LEW131318 LOS131317:LOS131318 LYO131317:LYO131318 MIK131317:MIK131318 MSG131317:MSG131318 NCC131317:NCC131318 NLY131317:NLY131318 NVU131317:NVU131318 OFQ131317:OFQ131318 OPM131317:OPM131318 OZI131317:OZI131318 PJE131317:PJE131318 PTA131317:PTA131318 QCW131317:QCW131318 QMS131317:QMS131318 QWO131317:QWO131318 RGK131317:RGK131318 RQG131317:RQG131318 SAC131317:SAC131318 SJY131317:SJY131318 STU131317:STU131318 TDQ131317:TDQ131318 TNM131317:TNM131318 TXI131317:TXI131318 UHE131317:UHE131318 URA131317:URA131318 VAW131317:VAW131318 VKS131317:VKS131318 VUO131317:VUO131318 WEK131317:WEK131318 WOG131317:WOG131318 BU196853:BU196854 LQ196853:LQ196854 VM196853:VM196854 AFI196853:AFI196854 APE196853:APE196854 AZA196853:AZA196854 BIW196853:BIW196854 BSS196853:BSS196854 CCO196853:CCO196854 CMK196853:CMK196854 CWG196853:CWG196854 DGC196853:DGC196854 DPY196853:DPY196854 DZU196853:DZU196854 EJQ196853:EJQ196854 ETM196853:ETM196854 FDI196853:FDI196854 FNE196853:FNE196854 FXA196853:FXA196854 GGW196853:GGW196854 GQS196853:GQS196854 HAO196853:HAO196854 HKK196853:HKK196854 HUG196853:HUG196854 IEC196853:IEC196854 INY196853:INY196854 IXU196853:IXU196854 JHQ196853:JHQ196854 JRM196853:JRM196854 KBI196853:KBI196854 KLE196853:KLE196854 KVA196853:KVA196854 LEW196853:LEW196854 LOS196853:LOS196854 LYO196853:LYO196854 MIK196853:MIK196854 MSG196853:MSG196854 NCC196853:NCC196854 NLY196853:NLY196854 NVU196853:NVU196854 OFQ196853:OFQ196854 OPM196853:OPM196854 OZI196853:OZI196854 PJE196853:PJE196854 PTA196853:PTA196854 QCW196853:QCW196854 QMS196853:QMS196854 QWO196853:QWO196854 RGK196853:RGK196854 RQG196853:RQG196854 SAC196853:SAC196854 SJY196853:SJY196854 STU196853:STU196854 TDQ196853:TDQ196854 TNM196853:TNM196854 TXI196853:TXI196854 UHE196853:UHE196854 URA196853:URA196854 VAW196853:VAW196854 VKS196853:VKS196854 VUO196853:VUO196854 WEK196853:WEK196854 WOG196853:WOG196854 BU262389:BU262390 LQ262389:LQ262390 VM262389:VM262390 AFI262389:AFI262390 APE262389:APE262390 AZA262389:AZA262390 BIW262389:BIW262390 BSS262389:BSS262390 CCO262389:CCO262390 CMK262389:CMK262390 CWG262389:CWG262390 DGC262389:DGC262390 DPY262389:DPY262390 DZU262389:DZU262390 EJQ262389:EJQ262390 ETM262389:ETM262390 FDI262389:FDI262390 FNE262389:FNE262390 FXA262389:FXA262390 GGW262389:GGW262390 GQS262389:GQS262390 HAO262389:HAO262390 HKK262389:HKK262390 HUG262389:HUG262390 IEC262389:IEC262390 INY262389:INY262390 IXU262389:IXU262390 JHQ262389:JHQ262390 JRM262389:JRM262390 KBI262389:KBI262390 KLE262389:KLE262390 KVA262389:KVA262390 LEW262389:LEW262390 LOS262389:LOS262390 LYO262389:LYO262390 MIK262389:MIK262390 MSG262389:MSG262390 NCC262389:NCC262390 NLY262389:NLY262390 NVU262389:NVU262390 OFQ262389:OFQ262390 OPM262389:OPM262390 OZI262389:OZI262390 PJE262389:PJE262390 PTA262389:PTA262390 QCW262389:QCW262390 QMS262389:QMS262390 QWO262389:QWO262390 RGK262389:RGK262390 RQG262389:RQG262390 SAC262389:SAC262390 SJY262389:SJY262390 STU262389:STU262390 TDQ262389:TDQ262390 TNM262389:TNM262390 TXI262389:TXI262390 UHE262389:UHE262390 URA262389:URA262390 VAW262389:VAW262390 VKS262389:VKS262390 VUO262389:VUO262390 WEK262389:WEK262390 WOG262389:WOG262390 BU327925:BU327926 LQ327925:LQ327926 VM327925:VM327926 AFI327925:AFI327926 APE327925:APE327926 AZA327925:AZA327926 BIW327925:BIW327926 BSS327925:BSS327926 CCO327925:CCO327926 CMK327925:CMK327926 CWG327925:CWG327926 DGC327925:DGC327926 DPY327925:DPY327926 DZU327925:DZU327926 EJQ327925:EJQ327926 ETM327925:ETM327926 FDI327925:FDI327926 FNE327925:FNE327926 FXA327925:FXA327926 GGW327925:GGW327926 GQS327925:GQS327926 HAO327925:HAO327926 HKK327925:HKK327926 HUG327925:HUG327926 IEC327925:IEC327926 INY327925:INY327926 IXU327925:IXU327926 JHQ327925:JHQ327926 JRM327925:JRM327926 KBI327925:KBI327926 KLE327925:KLE327926 KVA327925:KVA327926 LEW327925:LEW327926 LOS327925:LOS327926 LYO327925:LYO327926 MIK327925:MIK327926 MSG327925:MSG327926 NCC327925:NCC327926 NLY327925:NLY327926 NVU327925:NVU327926 OFQ327925:OFQ327926 OPM327925:OPM327926 OZI327925:OZI327926 PJE327925:PJE327926 PTA327925:PTA327926 QCW327925:QCW327926 QMS327925:QMS327926 QWO327925:QWO327926 RGK327925:RGK327926 RQG327925:RQG327926 SAC327925:SAC327926 SJY327925:SJY327926 STU327925:STU327926 TDQ327925:TDQ327926 TNM327925:TNM327926 TXI327925:TXI327926 UHE327925:UHE327926 URA327925:URA327926 VAW327925:VAW327926 VKS327925:VKS327926 VUO327925:VUO327926 WEK327925:WEK327926 WOG327925:WOG327926 BU393461:BU393462 LQ393461:LQ393462 VM393461:VM393462 AFI393461:AFI393462 APE393461:APE393462 AZA393461:AZA393462 BIW393461:BIW393462 BSS393461:BSS393462 CCO393461:CCO393462 CMK393461:CMK393462 CWG393461:CWG393462 DGC393461:DGC393462 DPY393461:DPY393462 DZU393461:DZU393462 EJQ393461:EJQ393462 ETM393461:ETM393462 FDI393461:FDI393462 FNE393461:FNE393462 FXA393461:FXA393462 GGW393461:GGW393462 GQS393461:GQS393462 HAO393461:HAO393462 HKK393461:HKK393462 HUG393461:HUG393462 IEC393461:IEC393462 INY393461:INY393462 IXU393461:IXU393462 JHQ393461:JHQ393462 JRM393461:JRM393462 KBI393461:KBI393462 KLE393461:KLE393462 KVA393461:KVA393462 LEW393461:LEW393462 LOS393461:LOS393462 LYO393461:LYO393462 MIK393461:MIK393462 MSG393461:MSG393462 NCC393461:NCC393462 NLY393461:NLY393462 NVU393461:NVU393462 OFQ393461:OFQ393462 OPM393461:OPM393462 OZI393461:OZI393462 PJE393461:PJE393462 PTA393461:PTA393462 QCW393461:QCW393462 QMS393461:QMS393462 QWO393461:QWO393462 RGK393461:RGK393462 RQG393461:RQG393462 SAC393461:SAC393462 SJY393461:SJY393462 STU393461:STU393462 TDQ393461:TDQ393462 TNM393461:TNM393462 TXI393461:TXI393462 UHE393461:UHE393462 URA393461:URA393462 VAW393461:VAW393462 VKS393461:VKS393462 VUO393461:VUO393462 WEK393461:WEK393462 WOG393461:WOG393462 BU458997:BU458998 LQ458997:LQ458998 VM458997:VM458998 AFI458997:AFI458998 APE458997:APE458998 AZA458997:AZA458998 BIW458997:BIW458998 BSS458997:BSS458998 CCO458997:CCO458998 CMK458997:CMK458998 CWG458997:CWG458998 DGC458997:DGC458998 DPY458997:DPY458998 DZU458997:DZU458998 EJQ458997:EJQ458998 ETM458997:ETM458998 FDI458997:FDI458998 FNE458997:FNE458998 FXA458997:FXA458998 GGW458997:GGW458998 GQS458997:GQS458998 HAO458997:HAO458998 HKK458997:HKK458998 HUG458997:HUG458998 IEC458997:IEC458998 INY458997:INY458998 IXU458997:IXU458998 JHQ458997:JHQ458998 JRM458997:JRM458998 KBI458997:KBI458998 KLE458997:KLE458998 KVA458997:KVA458998 LEW458997:LEW458998 LOS458997:LOS458998 LYO458997:LYO458998 MIK458997:MIK458998 MSG458997:MSG458998 NCC458997:NCC458998 NLY458997:NLY458998 NVU458997:NVU458998 OFQ458997:OFQ458998 OPM458997:OPM458998 OZI458997:OZI458998 PJE458997:PJE458998 PTA458997:PTA458998 QCW458997:QCW458998 QMS458997:QMS458998 QWO458997:QWO458998 RGK458997:RGK458998 RQG458997:RQG458998 SAC458997:SAC458998 SJY458997:SJY458998 STU458997:STU458998 TDQ458997:TDQ458998 TNM458997:TNM458998 TXI458997:TXI458998 UHE458997:UHE458998 URA458997:URA458998 VAW458997:VAW458998 VKS458997:VKS458998 VUO458997:VUO458998 WEK458997:WEK458998 WOG458997:WOG458998 BU524533:BU524534 LQ524533:LQ524534 VM524533:VM524534 AFI524533:AFI524534 APE524533:APE524534 AZA524533:AZA524534 BIW524533:BIW524534 BSS524533:BSS524534 CCO524533:CCO524534 CMK524533:CMK524534 CWG524533:CWG524534 DGC524533:DGC524534 DPY524533:DPY524534 DZU524533:DZU524534 EJQ524533:EJQ524534 ETM524533:ETM524534 FDI524533:FDI524534 FNE524533:FNE524534 FXA524533:FXA524534 GGW524533:GGW524534 GQS524533:GQS524534 HAO524533:HAO524534 HKK524533:HKK524534 HUG524533:HUG524534 IEC524533:IEC524534 INY524533:INY524534 IXU524533:IXU524534 JHQ524533:JHQ524534 JRM524533:JRM524534 KBI524533:KBI524534 KLE524533:KLE524534 KVA524533:KVA524534 LEW524533:LEW524534 LOS524533:LOS524534 LYO524533:LYO524534 MIK524533:MIK524534 MSG524533:MSG524534 NCC524533:NCC524534 NLY524533:NLY524534 NVU524533:NVU524534 OFQ524533:OFQ524534 OPM524533:OPM524534 OZI524533:OZI524534 PJE524533:PJE524534 PTA524533:PTA524534 QCW524533:QCW524534 QMS524533:QMS524534 QWO524533:QWO524534 RGK524533:RGK524534 RQG524533:RQG524534 SAC524533:SAC524534 SJY524533:SJY524534 STU524533:STU524534 TDQ524533:TDQ524534 TNM524533:TNM524534 TXI524533:TXI524534 UHE524533:UHE524534 URA524533:URA524534 VAW524533:VAW524534 VKS524533:VKS524534 VUO524533:VUO524534 WEK524533:WEK524534 WOG524533:WOG524534 BU590069:BU590070 LQ590069:LQ590070 VM590069:VM590070 AFI590069:AFI590070 APE590069:APE590070 AZA590069:AZA590070 BIW590069:BIW590070 BSS590069:BSS590070 CCO590069:CCO590070 CMK590069:CMK590070 CWG590069:CWG590070 DGC590069:DGC590070 DPY590069:DPY590070 DZU590069:DZU590070 EJQ590069:EJQ590070 ETM590069:ETM590070 FDI590069:FDI590070 FNE590069:FNE590070 FXA590069:FXA590070 GGW590069:GGW590070 GQS590069:GQS590070 HAO590069:HAO590070 HKK590069:HKK590070 HUG590069:HUG590070 IEC590069:IEC590070 INY590069:INY590070 IXU590069:IXU590070 JHQ590069:JHQ590070 JRM590069:JRM590070 KBI590069:KBI590070 KLE590069:KLE590070 KVA590069:KVA590070 LEW590069:LEW590070 LOS590069:LOS590070 LYO590069:LYO590070 MIK590069:MIK590070 MSG590069:MSG590070 NCC590069:NCC590070 NLY590069:NLY590070 NVU590069:NVU590070 OFQ590069:OFQ590070 OPM590069:OPM590070 OZI590069:OZI590070 PJE590069:PJE590070 PTA590069:PTA590070 QCW590069:QCW590070 QMS590069:QMS590070 QWO590069:QWO590070 RGK590069:RGK590070 RQG590069:RQG590070 SAC590069:SAC590070 SJY590069:SJY590070 STU590069:STU590070 TDQ590069:TDQ590070 TNM590069:TNM590070 TXI590069:TXI590070 UHE590069:UHE590070 URA590069:URA590070 VAW590069:VAW590070 VKS590069:VKS590070 VUO590069:VUO590070 WEK590069:WEK590070 WOG590069:WOG590070 BU655605:BU655606 LQ655605:LQ655606 VM655605:VM655606 AFI655605:AFI655606 APE655605:APE655606 AZA655605:AZA655606 BIW655605:BIW655606 BSS655605:BSS655606 CCO655605:CCO655606 CMK655605:CMK655606 CWG655605:CWG655606 DGC655605:DGC655606 DPY655605:DPY655606 DZU655605:DZU655606 EJQ655605:EJQ655606 ETM655605:ETM655606 FDI655605:FDI655606 FNE655605:FNE655606 FXA655605:FXA655606 GGW655605:GGW655606 GQS655605:GQS655606 HAO655605:HAO655606 HKK655605:HKK655606 HUG655605:HUG655606 IEC655605:IEC655606 INY655605:INY655606 IXU655605:IXU655606 JHQ655605:JHQ655606 JRM655605:JRM655606 KBI655605:KBI655606 KLE655605:KLE655606 KVA655605:KVA655606 LEW655605:LEW655606 LOS655605:LOS655606 LYO655605:LYO655606 MIK655605:MIK655606 MSG655605:MSG655606 NCC655605:NCC655606 NLY655605:NLY655606 NVU655605:NVU655606 OFQ655605:OFQ655606 OPM655605:OPM655606 OZI655605:OZI655606 PJE655605:PJE655606 PTA655605:PTA655606 QCW655605:QCW655606 QMS655605:QMS655606 QWO655605:QWO655606 RGK655605:RGK655606 RQG655605:RQG655606 SAC655605:SAC655606 SJY655605:SJY655606 STU655605:STU655606 TDQ655605:TDQ655606 TNM655605:TNM655606 TXI655605:TXI655606 UHE655605:UHE655606 URA655605:URA655606 VAW655605:VAW655606 VKS655605:VKS655606 VUO655605:VUO655606 WEK655605:WEK655606 WOG655605:WOG655606 BU721141:BU721142 LQ721141:LQ721142 VM721141:VM721142 AFI721141:AFI721142 APE721141:APE721142 AZA721141:AZA721142 BIW721141:BIW721142 BSS721141:BSS721142 CCO721141:CCO721142 CMK721141:CMK721142 CWG721141:CWG721142 DGC721141:DGC721142 DPY721141:DPY721142 DZU721141:DZU721142 EJQ721141:EJQ721142 ETM721141:ETM721142 FDI721141:FDI721142 FNE721141:FNE721142 FXA721141:FXA721142 GGW721141:GGW721142 GQS721141:GQS721142 HAO721141:HAO721142 HKK721141:HKK721142 HUG721141:HUG721142 IEC721141:IEC721142 INY721141:INY721142 IXU721141:IXU721142 JHQ721141:JHQ721142 JRM721141:JRM721142 KBI721141:KBI721142 KLE721141:KLE721142 KVA721141:KVA721142 LEW721141:LEW721142 LOS721141:LOS721142 LYO721141:LYO721142 MIK721141:MIK721142 MSG721141:MSG721142 NCC721141:NCC721142 NLY721141:NLY721142 NVU721141:NVU721142 OFQ721141:OFQ721142 OPM721141:OPM721142 OZI721141:OZI721142 PJE721141:PJE721142 PTA721141:PTA721142 QCW721141:QCW721142 QMS721141:QMS721142 QWO721141:QWO721142 RGK721141:RGK721142 RQG721141:RQG721142 SAC721141:SAC721142 SJY721141:SJY721142 STU721141:STU721142 TDQ721141:TDQ721142 TNM721141:TNM721142 TXI721141:TXI721142 UHE721141:UHE721142 URA721141:URA721142 VAW721141:VAW721142 VKS721141:VKS721142 VUO721141:VUO721142 WEK721141:WEK721142 WOG721141:WOG721142 BU786677:BU786678 LQ786677:LQ786678 VM786677:VM786678 AFI786677:AFI786678 APE786677:APE786678 AZA786677:AZA786678 BIW786677:BIW786678 BSS786677:BSS786678 CCO786677:CCO786678 CMK786677:CMK786678 CWG786677:CWG786678 DGC786677:DGC786678 DPY786677:DPY786678 DZU786677:DZU786678 EJQ786677:EJQ786678 ETM786677:ETM786678 FDI786677:FDI786678 FNE786677:FNE786678 FXA786677:FXA786678 GGW786677:GGW786678 GQS786677:GQS786678 HAO786677:HAO786678 HKK786677:HKK786678 HUG786677:HUG786678 IEC786677:IEC786678 INY786677:INY786678 IXU786677:IXU786678 JHQ786677:JHQ786678 JRM786677:JRM786678 KBI786677:KBI786678 KLE786677:KLE786678 KVA786677:KVA786678 LEW786677:LEW786678 LOS786677:LOS786678 LYO786677:LYO786678 MIK786677:MIK786678 MSG786677:MSG786678 NCC786677:NCC786678 NLY786677:NLY786678 NVU786677:NVU786678 OFQ786677:OFQ786678 OPM786677:OPM786678 OZI786677:OZI786678 PJE786677:PJE786678 PTA786677:PTA786678 QCW786677:QCW786678 QMS786677:QMS786678 QWO786677:QWO786678 RGK786677:RGK786678 RQG786677:RQG786678 SAC786677:SAC786678 SJY786677:SJY786678 STU786677:STU786678 TDQ786677:TDQ786678 TNM786677:TNM786678 TXI786677:TXI786678 UHE786677:UHE786678 URA786677:URA786678 VAW786677:VAW786678 VKS786677:VKS786678 VUO786677:VUO786678 WEK786677:WEK786678 WOG786677:WOG786678 BU852213:BU852214 LQ852213:LQ852214 VM852213:VM852214 AFI852213:AFI852214 APE852213:APE852214 AZA852213:AZA852214 BIW852213:BIW852214 BSS852213:BSS852214 CCO852213:CCO852214 CMK852213:CMK852214 CWG852213:CWG852214 DGC852213:DGC852214 DPY852213:DPY852214 DZU852213:DZU852214 EJQ852213:EJQ852214 ETM852213:ETM852214 FDI852213:FDI852214 FNE852213:FNE852214 FXA852213:FXA852214 GGW852213:GGW852214 GQS852213:GQS852214 HAO852213:HAO852214 HKK852213:HKK852214 HUG852213:HUG852214 IEC852213:IEC852214 INY852213:INY852214 IXU852213:IXU852214 JHQ852213:JHQ852214 JRM852213:JRM852214 KBI852213:KBI852214 KLE852213:KLE852214 KVA852213:KVA852214 LEW852213:LEW852214 LOS852213:LOS852214 LYO852213:LYO852214 MIK852213:MIK852214 MSG852213:MSG852214 NCC852213:NCC852214 NLY852213:NLY852214 NVU852213:NVU852214 OFQ852213:OFQ852214 OPM852213:OPM852214 OZI852213:OZI852214 PJE852213:PJE852214 PTA852213:PTA852214 QCW852213:QCW852214 QMS852213:QMS852214 QWO852213:QWO852214 RGK852213:RGK852214 RQG852213:RQG852214 SAC852213:SAC852214 SJY852213:SJY852214 STU852213:STU852214 TDQ852213:TDQ852214 TNM852213:TNM852214 TXI852213:TXI852214 UHE852213:UHE852214 URA852213:URA852214 VAW852213:VAW852214 VKS852213:VKS852214 VUO852213:VUO852214 WEK852213:WEK852214 WOG852213:WOG852214 BU917749:BU917750 LQ917749:LQ917750 VM917749:VM917750 AFI917749:AFI917750 APE917749:APE917750 AZA917749:AZA917750 BIW917749:BIW917750 BSS917749:BSS917750 CCO917749:CCO917750 CMK917749:CMK917750 CWG917749:CWG917750 DGC917749:DGC917750 DPY917749:DPY917750 DZU917749:DZU917750 EJQ917749:EJQ917750 ETM917749:ETM917750 FDI917749:FDI917750 FNE917749:FNE917750 FXA917749:FXA917750 GGW917749:GGW917750 GQS917749:GQS917750 HAO917749:HAO917750 HKK917749:HKK917750 HUG917749:HUG917750 IEC917749:IEC917750 INY917749:INY917750 IXU917749:IXU917750 JHQ917749:JHQ917750 JRM917749:JRM917750 KBI917749:KBI917750 KLE917749:KLE917750 KVA917749:KVA917750 LEW917749:LEW917750 LOS917749:LOS917750 LYO917749:LYO917750 MIK917749:MIK917750 MSG917749:MSG917750 NCC917749:NCC917750 NLY917749:NLY917750 NVU917749:NVU917750 OFQ917749:OFQ917750 OPM917749:OPM917750 OZI917749:OZI917750 PJE917749:PJE917750 PTA917749:PTA917750 QCW917749:QCW917750 QMS917749:QMS917750 QWO917749:QWO917750 RGK917749:RGK917750 RQG917749:RQG917750 SAC917749:SAC917750 SJY917749:SJY917750 STU917749:STU917750 TDQ917749:TDQ917750 TNM917749:TNM917750 TXI917749:TXI917750 UHE917749:UHE917750 URA917749:URA917750 VAW917749:VAW917750 VKS917749:VKS917750 VUO917749:VUO917750 WEK917749:WEK917750 WOG917749:WOG917750 BU983285:BU983286 LQ983285:LQ983286 VM983285:VM983286 AFI983285:AFI983286 APE983285:APE983286 AZA983285:AZA983286 BIW983285:BIW983286 BSS983285:BSS983286 CCO983285:CCO983286 CMK983285:CMK983286 CWG983285:CWG983286 DGC983285:DGC983286 DPY983285:DPY983286 DZU983285:DZU983286 EJQ983285:EJQ983286 ETM983285:ETM983286 FDI983285:FDI983286 FNE983285:FNE983286 FXA983285:FXA983286 GGW983285:GGW983286 GQS983285:GQS983286 HAO983285:HAO983286 HKK983285:HKK983286 HUG983285:HUG983286 IEC983285:IEC983286 INY983285:INY983286 IXU983285:IXU983286 JHQ983285:JHQ983286 JRM983285:JRM983286 KBI983285:KBI983286 KLE983285:KLE983286 KVA983285:KVA983286 LEW983285:LEW983286 LOS983285:LOS983286 LYO983285:LYO983286 MIK983285:MIK983286 MSG983285:MSG983286 NCC983285:NCC983286 NLY983285:NLY983286 NVU983285:NVU983286 OFQ983285:OFQ983286 OPM983285:OPM983286 OZI983285:OZI983286 PJE983285:PJE983286 PTA983285:PTA983286 QCW983285:QCW983286 QMS983285:QMS983286 QWO983285:QWO983286 RGK983285:RGK983286 RQG983285:RQG983286 SAC983285:SAC983286 SJY983285:SJY983286 STU983285:STU983286 TDQ983285:TDQ983286 TNM983285:TNM983286 TXI983285:TXI983286 UHE983285:UHE983286 URA983285:URA983286 VAW983285:VAW983286 VKS983285:VKS983286 VUO983285:VUO983286 WEK983285:WEK983286 WOG983285:WOG983286 BO65781:BO65782 LK65781:LK65782 VG65781:VG65782 AFC65781:AFC65782 AOY65781:AOY65782 AYU65781:AYU65782 BIQ65781:BIQ65782 BSM65781:BSM65782 CCI65781:CCI65782 CME65781:CME65782 CWA65781:CWA65782 DFW65781:DFW65782 DPS65781:DPS65782 DZO65781:DZO65782 EJK65781:EJK65782 ETG65781:ETG65782 FDC65781:FDC65782 FMY65781:FMY65782 FWU65781:FWU65782 GGQ65781:GGQ65782 GQM65781:GQM65782 HAI65781:HAI65782 HKE65781:HKE65782 HUA65781:HUA65782 IDW65781:IDW65782 INS65781:INS65782 IXO65781:IXO65782 JHK65781:JHK65782 JRG65781:JRG65782 KBC65781:KBC65782 KKY65781:KKY65782 KUU65781:KUU65782 LEQ65781:LEQ65782 LOM65781:LOM65782 LYI65781:LYI65782 MIE65781:MIE65782 MSA65781:MSA65782 NBW65781:NBW65782 NLS65781:NLS65782 NVO65781:NVO65782 OFK65781:OFK65782 OPG65781:OPG65782 OZC65781:OZC65782 PIY65781:PIY65782 PSU65781:PSU65782 QCQ65781:QCQ65782 QMM65781:QMM65782 QWI65781:QWI65782 RGE65781:RGE65782 RQA65781:RQA65782 RZW65781:RZW65782 SJS65781:SJS65782 STO65781:STO65782 TDK65781:TDK65782 TNG65781:TNG65782 TXC65781:TXC65782 UGY65781:UGY65782 UQU65781:UQU65782 VAQ65781:VAQ65782 VKM65781:VKM65782 VUI65781:VUI65782 WEE65781:WEE65782 WOA65781:WOA65782 BO131317:BO131318 LK131317:LK131318 VG131317:VG131318 AFC131317:AFC131318 AOY131317:AOY131318 AYU131317:AYU131318 BIQ131317:BIQ131318 BSM131317:BSM131318 CCI131317:CCI131318 CME131317:CME131318 CWA131317:CWA131318 DFW131317:DFW131318 DPS131317:DPS131318 DZO131317:DZO131318 EJK131317:EJK131318 ETG131317:ETG131318 FDC131317:FDC131318 FMY131317:FMY131318 FWU131317:FWU131318 GGQ131317:GGQ131318 GQM131317:GQM131318 HAI131317:HAI131318 HKE131317:HKE131318 HUA131317:HUA131318 IDW131317:IDW131318 INS131317:INS131318 IXO131317:IXO131318 JHK131317:JHK131318 JRG131317:JRG131318 KBC131317:KBC131318 KKY131317:KKY131318 KUU131317:KUU131318 LEQ131317:LEQ131318 LOM131317:LOM131318 LYI131317:LYI131318 MIE131317:MIE131318 MSA131317:MSA131318 NBW131317:NBW131318 NLS131317:NLS131318 NVO131317:NVO131318 OFK131317:OFK131318 OPG131317:OPG131318 OZC131317:OZC131318 PIY131317:PIY131318 PSU131317:PSU131318 QCQ131317:QCQ131318 QMM131317:QMM131318 QWI131317:QWI131318 RGE131317:RGE131318 RQA131317:RQA131318 RZW131317:RZW131318 SJS131317:SJS131318 STO131317:STO131318 TDK131317:TDK131318 TNG131317:TNG131318 TXC131317:TXC131318 UGY131317:UGY131318 UQU131317:UQU131318 VAQ131317:VAQ131318 VKM131317:VKM131318 VUI131317:VUI131318 WEE131317:WEE131318 WOA131317:WOA131318 BO196853:BO196854 LK196853:LK196854 VG196853:VG196854 AFC196853:AFC196854 AOY196853:AOY196854 AYU196853:AYU196854 BIQ196853:BIQ196854 BSM196853:BSM196854 CCI196853:CCI196854 CME196853:CME196854 CWA196853:CWA196854 DFW196853:DFW196854 DPS196853:DPS196854 DZO196853:DZO196854 EJK196853:EJK196854 ETG196853:ETG196854 FDC196853:FDC196854 FMY196853:FMY196854 FWU196853:FWU196854 GGQ196853:GGQ196854 GQM196853:GQM196854 HAI196853:HAI196854 HKE196853:HKE196854 HUA196853:HUA196854 IDW196853:IDW196854 INS196853:INS196854 IXO196853:IXO196854 JHK196853:JHK196854 JRG196853:JRG196854 KBC196853:KBC196854 KKY196853:KKY196854 KUU196853:KUU196854 LEQ196853:LEQ196854 LOM196853:LOM196854 LYI196853:LYI196854 MIE196853:MIE196854 MSA196853:MSA196854 NBW196853:NBW196854 NLS196853:NLS196854 NVO196853:NVO196854 OFK196853:OFK196854 OPG196853:OPG196854 OZC196853:OZC196854 PIY196853:PIY196854 PSU196853:PSU196854 QCQ196853:QCQ196854 QMM196853:QMM196854 QWI196853:QWI196854 RGE196853:RGE196854 RQA196853:RQA196854 RZW196853:RZW196854 SJS196853:SJS196854 STO196853:STO196854 TDK196853:TDK196854 TNG196853:TNG196854 TXC196853:TXC196854 UGY196853:UGY196854 UQU196853:UQU196854 VAQ196853:VAQ196854 VKM196853:VKM196854 VUI196853:VUI196854 WEE196853:WEE196854 WOA196853:WOA196854 BO262389:BO262390 LK262389:LK262390 VG262389:VG262390 AFC262389:AFC262390 AOY262389:AOY262390 AYU262389:AYU262390 BIQ262389:BIQ262390 BSM262389:BSM262390 CCI262389:CCI262390 CME262389:CME262390 CWA262389:CWA262390 DFW262389:DFW262390 DPS262389:DPS262390 DZO262389:DZO262390 EJK262389:EJK262390 ETG262389:ETG262390 FDC262389:FDC262390 FMY262389:FMY262390 FWU262389:FWU262390 GGQ262389:GGQ262390 GQM262389:GQM262390 HAI262389:HAI262390 HKE262389:HKE262390 HUA262389:HUA262390 IDW262389:IDW262390 INS262389:INS262390 IXO262389:IXO262390 JHK262389:JHK262390 JRG262389:JRG262390 KBC262389:KBC262390 KKY262389:KKY262390 KUU262389:KUU262390 LEQ262389:LEQ262390 LOM262389:LOM262390 LYI262389:LYI262390 MIE262389:MIE262390 MSA262389:MSA262390 NBW262389:NBW262390 NLS262389:NLS262390 NVO262389:NVO262390 OFK262389:OFK262390 OPG262389:OPG262390 OZC262389:OZC262390 PIY262389:PIY262390 PSU262389:PSU262390 QCQ262389:QCQ262390 QMM262389:QMM262390 QWI262389:QWI262390 RGE262389:RGE262390 RQA262389:RQA262390 RZW262389:RZW262390 SJS262389:SJS262390 STO262389:STO262390 TDK262389:TDK262390 TNG262389:TNG262390 TXC262389:TXC262390 UGY262389:UGY262390 UQU262389:UQU262390 VAQ262389:VAQ262390 VKM262389:VKM262390 VUI262389:VUI262390 WEE262389:WEE262390 WOA262389:WOA262390 BO327925:BO327926 LK327925:LK327926 VG327925:VG327926 AFC327925:AFC327926 AOY327925:AOY327926 AYU327925:AYU327926 BIQ327925:BIQ327926 BSM327925:BSM327926 CCI327925:CCI327926 CME327925:CME327926 CWA327925:CWA327926 DFW327925:DFW327926 DPS327925:DPS327926 DZO327925:DZO327926 EJK327925:EJK327926 ETG327925:ETG327926 FDC327925:FDC327926 FMY327925:FMY327926 FWU327925:FWU327926 GGQ327925:GGQ327926 GQM327925:GQM327926 HAI327925:HAI327926 HKE327925:HKE327926 HUA327925:HUA327926 IDW327925:IDW327926 INS327925:INS327926 IXO327925:IXO327926 JHK327925:JHK327926 JRG327925:JRG327926 KBC327925:KBC327926 KKY327925:KKY327926 KUU327925:KUU327926 LEQ327925:LEQ327926 LOM327925:LOM327926 LYI327925:LYI327926 MIE327925:MIE327926 MSA327925:MSA327926 NBW327925:NBW327926 NLS327925:NLS327926 NVO327925:NVO327926 OFK327925:OFK327926 OPG327925:OPG327926 OZC327925:OZC327926 PIY327925:PIY327926 PSU327925:PSU327926 QCQ327925:QCQ327926 QMM327925:QMM327926 QWI327925:QWI327926 RGE327925:RGE327926 RQA327925:RQA327926 RZW327925:RZW327926 SJS327925:SJS327926 STO327925:STO327926 TDK327925:TDK327926 TNG327925:TNG327926 TXC327925:TXC327926 UGY327925:UGY327926 UQU327925:UQU327926 VAQ327925:VAQ327926 VKM327925:VKM327926 VUI327925:VUI327926 WEE327925:WEE327926 WOA327925:WOA327926 BO393461:BO393462 LK393461:LK393462 VG393461:VG393462 AFC393461:AFC393462 AOY393461:AOY393462 AYU393461:AYU393462 BIQ393461:BIQ393462 BSM393461:BSM393462 CCI393461:CCI393462 CME393461:CME393462 CWA393461:CWA393462 DFW393461:DFW393462 DPS393461:DPS393462 DZO393461:DZO393462 EJK393461:EJK393462 ETG393461:ETG393462 FDC393461:FDC393462 FMY393461:FMY393462 FWU393461:FWU393462 GGQ393461:GGQ393462 GQM393461:GQM393462 HAI393461:HAI393462 HKE393461:HKE393462 HUA393461:HUA393462 IDW393461:IDW393462 INS393461:INS393462 IXO393461:IXO393462 JHK393461:JHK393462 JRG393461:JRG393462 KBC393461:KBC393462 KKY393461:KKY393462 KUU393461:KUU393462 LEQ393461:LEQ393462 LOM393461:LOM393462 LYI393461:LYI393462 MIE393461:MIE393462 MSA393461:MSA393462 NBW393461:NBW393462 NLS393461:NLS393462 NVO393461:NVO393462 OFK393461:OFK393462 OPG393461:OPG393462 OZC393461:OZC393462 PIY393461:PIY393462 PSU393461:PSU393462 QCQ393461:QCQ393462 QMM393461:QMM393462 QWI393461:QWI393462 RGE393461:RGE393462 RQA393461:RQA393462 RZW393461:RZW393462 SJS393461:SJS393462 STO393461:STO393462 TDK393461:TDK393462 TNG393461:TNG393462 TXC393461:TXC393462 UGY393461:UGY393462 UQU393461:UQU393462 VAQ393461:VAQ393462 VKM393461:VKM393462 VUI393461:VUI393462 WEE393461:WEE393462 WOA393461:WOA393462 BO458997:BO458998 LK458997:LK458998 VG458997:VG458998 AFC458997:AFC458998 AOY458997:AOY458998 AYU458997:AYU458998 BIQ458997:BIQ458998 BSM458997:BSM458998 CCI458997:CCI458998 CME458997:CME458998 CWA458997:CWA458998 DFW458997:DFW458998 DPS458997:DPS458998 DZO458997:DZO458998 EJK458997:EJK458998 ETG458997:ETG458998 FDC458997:FDC458998 FMY458997:FMY458998 FWU458997:FWU458998 GGQ458997:GGQ458998 GQM458997:GQM458998 HAI458997:HAI458998 HKE458997:HKE458998 HUA458997:HUA458998 IDW458997:IDW458998 INS458997:INS458998 IXO458997:IXO458998 JHK458997:JHK458998 JRG458997:JRG458998 KBC458997:KBC458998 KKY458997:KKY458998 KUU458997:KUU458998 LEQ458997:LEQ458998 LOM458997:LOM458998 LYI458997:LYI458998 MIE458997:MIE458998 MSA458997:MSA458998 NBW458997:NBW458998 NLS458997:NLS458998 NVO458997:NVO458998 OFK458997:OFK458998 OPG458997:OPG458998 OZC458997:OZC458998 PIY458997:PIY458998 PSU458997:PSU458998 QCQ458997:QCQ458998 QMM458997:QMM458998 QWI458997:QWI458998 RGE458997:RGE458998 RQA458997:RQA458998 RZW458997:RZW458998 SJS458997:SJS458998 STO458997:STO458998 TDK458997:TDK458998 TNG458997:TNG458998 TXC458997:TXC458998 UGY458997:UGY458998 UQU458997:UQU458998 VAQ458997:VAQ458998 VKM458997:VKM458998 VUI458997:VUI458998 WEE458997:WEE458998 WOA458997:WOA458998 BO524533:BO524534 LK524533:LK524534 VG524533:VG524534 AFC524533:AFC524534 AOY524533:AOY524534 AYU524533:AYU524534 BIQ524533:BIQ524534 BSM524533:BSM524534 CCI524533:CCI524534 CME524533:CME524534 CWA524533:CWA524534 DFW524533:DFW524534 DPS524533:DPS524534 DZO524533:DZO524534 EJK524533:EJK524534 ETG524533:ETG524534 FDC524533:FDC524534 FMY524533:FMY524534 FWU524533:FWU524534 GGQ524533:GGQ524534 GQM524533:GQM524534 HAI524533:HAI524534 HKE524533:HKE524534 HUA524533:HUA524534 IDW524533:IDW524534 INS524533:INS524534 IXO524533:IXO524534 JHK524533:JHK524534 JRG524533:JRG524534 KBC524533:KBC524534 KKY524533:KKY524534 KUU524533:KUU524534 LEQ524533:LEQ524534 LOM524533:LOM524534 LYI524533:LYI524534 MIE524533:MIE524534 MSA524533:MSA524534 NBW524533:NBW524534 NLS524533:NLS524534 NVO524533:NVO524534 OFK524533:OFK524534 OPG524533:OPG524534 OZC524533:OZC524534 PIY524533:PIY524534 PSU524533:PSU524534 QCQ524533:QCQ524534 QMM524533:QMM524534 QWI524533:QWI524534 RGE524533:RGE524534 RQA524533:RQA524534 RZW524533:RZW524534 SJS524533:SJS524534 STO524533:STO524534 TDK524533:TDK524534 TNG524533:TNG524534 TXC524533:TXC524534 UGY524533:UGY524534 UQU524533:UQU524534 VAQ524533:VAQ524534 VKM524533:VKM524534 VUI524533:VUI524534 WEE524533:WEE524534 WOA524533:WOA524534 BO590069:BO590070 LK590069:LK590070 VG590069:VG590070 AFC590069:AFC590070 AOY590069:AOY590070 AYU590069:AYU590070 BIQ590069:BIQ590070 BSM590069:BSM590070 CCI590069:CCI590070 CME590069:CME590070 CWA590069:CWA590070 DFW590069:DFW590070 DPS590069:DPS590070 DZO590069:DZO590070 EJK590069:EJK590070 ETG590069:ETG590070 FDC590069:FDC590070 FMY590069:FMY590070 FWU590069:FWU590070 GGQ590069:GGQ590070 GQM590069:GQM590070 HAI590069:HAI590070 HKE590069:HKE590070 HUA590069:HUA590070 IDW590069:IDW590070 INS590069:INS590070 IXO590069:IXO590070 JHK590069:JHK590070 JRG590069:JRG590070 KBC590069:KBC590070 KKY590069:KKY590070 KUU590069:KUU590070 LEQ590069:LEQ590070 LOM590069:LOM590070 LYI590069:LYI590070 MIE590069:MIE590070 MSA590069:MSA590070 NBW590069:NBW590070 NLS590069:NLS590070 NVO590069:NVO590070 OFK590069:OFK590070 OPG590069:OPG590070 OZC590069:OZC590070 PIY590069:PIY590070 PSU590069:PSU590070 QCQ590069:QCQ590070 QMM590069:QMM590070 QWI590069:QWI590070 RGE590069:RGE590070 RQA590069:RQA590070 RZW590069:RZW590070 SJS590069:SJS590070 STO590069:STO590070 TDK590069:TDK590070 TNG590069:TNG590070 TXC590069:TXC590070 UGY590069:UGY590070 UQU590069:UQU590070 VAQ590069:VAQ590070 VKM590069:VKM590070 VUI590069:VUI590070 WEE590069:WEE590070 WOA590069:WOA590070 BO655605:BO655606 LK655605:LK655606 VG655605:VG655606 AFC655605:AFC655606 AOY655605:AOY655606 AYU655605:AYU655606 BIQ655605:BIQ655606 BSM655605:BSM655606 CCI655605:CCI655606 CME655605:CME655606 CWA655605:CWA655606 DFW655605:DFW655606 DPS655605:DPS655606 DZO655605:DZO655606 EJK655605:EJK655606 ETG655605:ETG655606 FDC655605:FDC655606 FMY655605:FMY655606 FWU655605:FWU655606 GGQ655605:GGQ655606 GQM655605:GQM655606 HAI655605:HAI655606 HKE655605:HKE655606 HUA655605:HUA655606 IDW655605:IDW655606 INS655605:INS655606 IXO655605:IXO655606 JHK655605:JHK655606 JRG655605:JRG655606 KBC655605:KBC655606 KKY655605:KKY655606 KUU655605:KUU655606 LEQ655605:LEQ655606 LOM655605:LOM655606 LYI655605:LYI655606 MIE655605:MIE655606 MSA655605:MSA655606 NBW655605:NBW655606 NLS655605:NLS655606 NVO655605:NVO655606 OFK655605:OFK655606 OPG655605:OPG655606 OZC655605:OZC655606 PIY655605:PIY655606 PSU655605:PSU655606 QCQ655605:QCQ655606 QMM655605:QMM655606 QWI655605:QWI655606 RGE655605:RGE655606 RQA655605:RQA655606 RZW655605:RZW655606 SJS655605:SJS655606 STO655605:STO655606 TDK655605:TDK655606 TNG655605:TNG655606 TXC655605:TXC655606 UGY655605:UGY655606 UQU655605:UQU655606 VAQ655605:VAQ655606 VKM655605:VKM655606 VUI655605:VUI655606 WEE655605:WEE655606 WOA655605:WOA655606 BO721141:BO721142 LK721141:LK721142 VG721141:VG721142 AFC721141:AFC721142 AOY721141:AOY721142 AYU721141:AYU721142 BIQ721141:BIQ721142 BSM721141:BSM721142 CCI721141:CCI721142 CME721141:CME721142 CWA721141:CWA721142 DFW721141:DFW721142 DPS721141:DPS721142 DZO721141:DZO721142 EJK721141:EJK721142 ETG721141:ETG721142 FDC721141:FDC721142 FMY721141:FMY721142 FWU721141:FWU721142 GGQ721141:GGQ721142 GQM721141:GQM721142 HAI721141:HAI721142 HKE721141:HKE721142 HUA721141:HUA721142 IDW721141:IDW721142 INS721141:INS721142 IXO721141:IXO721142 JHK721141:JHK721142 JRG721141:JRG721142 KBC721141:KBC721142 KKY721141:KKY721142 KUU721141:KUU721142 LEQ721141:LEQ721142 LOM721141:LOM721142 LYI721141:LYI721142 MIE721141:MIE721142 MSA721141:MSA721142 NBW721141:NBW721142 NLS721141:NLS721142 NVO721141:NVO721142 OFK721141:OFK721142 OPG721141:OPG721142 OZC721141:OZC721142 PIY721141:PIY721142 PSU721141:PSU721142 QCQ721141:QCQ721142 QMM721141:QMM721142 QWI721141:QWI721142 RGE721141:RGE721142 RQA721141:RQA721142 RZW721141:RZW721142 SJS721141:SJS721142 STO721141:STO721142 TDK721141:TDK721142 TNG721141:TNG721142 TXC721141:TXC721142 UGY721141:UGY721142 UQU721141:UQU721142 VAQ721141:VAQ721142 VKM721141:VKM721142 VUI721141:VUI721142 WEE721141:WEE721142 WOA721141:WOA721142 BO786677:BO786678 LK786677:LK786678 VG786677:VG786678 AFC786677:AFC786678 AOY786677:AOY786678 AYU786677:AYU786678 BIQ786677:BIQ786678 BSM786677:BSM786678 CCI786677:CCI786678 CME786677:CME786678 CWA786677:CWA786678 DFW786677:DFW786678 DPS786677:DPS786678 DZO786677:DZO786678 EJK786677:EJK786678 ETG786677:ETG786678 FDC786677:FDC786678 FMY786677:FMY786678 FWU786677:FWU786678 GGQ786677:GGQ786678 GQM786677:GQM786678 HAI786677:HAI786678 HKE786677:HKE786678 HUA786677:HUA786678 IDW786677:IDW786678 INS786677:INS786678 IXO786677:IXO786678 JHK786677:JHK786678 JRG786677:JRG786678 KBC786677:KBC786678 KKY786677:KKY786678 KUU786677:KUU786678 LEQ786677:LEQ786678 LOM786677:LOM786678 LYI786677:LYI786678 MIE786677:MIE786678 MSA786677:MSA786678 NBW786677:NBW786678 NLS786677:NLS786678 NVO786677:NVO786678 OFK786677:OFK786678 OPG786677:OPG786678 OZC786677:OZC786678 PIY786677:PIY786678 PSU786677:PSU786678 QCQ786677:QCQ786678 QMM786677:QMM786678 QWI786677:QWI786678 RGE786677:RGE786678 RQA786677:RQA786678 RZW786677:RZW786678 SJS786677:SJS786678 STO786677:STO786678 TDK786677:TDK786678 TNG786677:TNG786678 TXC786677:TXC786678 UGY786677:UGY786678 UQU786677:UQU786678 VAQ786677:VAQ786678 VKM786677:VKM786678 VUI786677:VUI786678 WEE786677:WEE786678 WOA786677:WOA786678 BO852213:BO852214 LK852213:LK852214 VG852213:VG852214 AFC852213:AFC852214 AOY852213:AOY852214 AYU852213:AYU852214 BIQ852213:BIQ852214 BSM852213:BSM852214 CCI852213:CCI852214 CME852213:CME852214 CWA852213:CWA852214 DFW852213:DFW852214 DPS852213:DPS852214 DZO852213:DZO852214 EJK852213:EJK852214 ETG852213:ETG852214 FDC852213:FDC852214 FMY852213:FMY852214 FWU852213:FWU852214 GGQ852213:GGQ852214 GQM852213:GQM852214 HAI852213:HAI852214 HKE852213:HKE852214 HUA852213:HUA852214 IDW852213:IDW852214 INS852213:INS852214 IXO852213:IXO852214 JHK852213:JHK852214 JRG852213:JRG852214 KBC852213:KBC852214 KKY852213:KKY852214 KUU852213:KUU852214 LEQ852213:LEQ852214 LOM852213:LOM852214 LYI852213:LYI852214 MIE852213:MIE852214 MSA852213:MSA852214 NBW852213:NBW852214 NLS852213:NLS852214 NVO852213:NVO852214 OFK852213:OFK852214 OPG852213:OPG852214 OZC852213:OZC852214 PIY852213:PIY852214 PSU852213:PSU852214 QCQ852213:QCQ852214 QMM852213:QMM852214 QWI852213:QWI852214 RGE852213:RGE852214 RQA852213:RQA852214 RZW852213:RZW852214 SJS852213:SJS852214 STO852213:STO852214 TDK852213:TDK852214 TNG852213:TNG852214 TXC852213:TXC852214 UGY852213:UGY852214 UQU852213:UQU852214 VAQ852213:VAQ852214 VKM852213:VKM852214 VUI852213:VUI852214 WEE852213:WEE852214 WOA852213:WOA852214 BO917749:BO917750 LK917749:LK917750 VG917749:VG917750 AFC917749:AFC917750 AOY917749:AOY917750 AYU917749:AYU917750 BIQ917749:BIQ917750 BSM917749:BSM917750 CCI917749:CCI917750 CME917749:CME917750 CWA917749:CWA917750 DFW917749:DFW917750 DPS917749:DPS917750 DZO917749:DZO917750 EJK917749:EJK917750 ETG917749:ETG917750 FDC917749:FDC917750 FMY917749:FMY917750 FWU917749:FWU917750 GGQ917749:GGQ917750 GQM917749:GQM917750 HAI917749:HAI917750 HKE917749:HKE917750 HUA917749:HUA917750 IDW917749:IDW917750 INS917749:INS917750 IXO917749:IXO917750 JHK917749:JHK917750 JRG917749:JRG917750 KBC917749:KBC917750 KKY917749:KKY917750 KUU917749:KUU917750 LEQ917749:LEQ917750 LOM917749:LOM917750 LYI917749:LYI917750 MIE917749:MIE917750 MSA917749:MSA917750 NBW917749:NBW917750 NLS917749:NLS917750 NVO917749:NVO917750 OFK917749:OFK917750 OPG917749:OPG917750 OZC917749:OZC917750 PIY917749:PIY917750 PSU917749:PSU917750 QCQ917749:QCQ917750 QMM917749:QMM917750 QWI917749:QWI917750 RGE917749:RGE917750 RQA917749:RQA917750 RZW917749:RZW917750 SJS917749:SJS917750 STO917749:STO917750 TDK917749:TDK917750 TNG917749:TNG917750 TXC917749:TXC917750 UGY917749:UGY917750 UQU917749:UQU917750 VAQ917749:VAQ917750 VKM917749:VKM917750 VUI917749:VUI917750 WEE917749:WEE917750 WOA917749:WOA917750 BO983285:BO983286 LK983285:LK983286 VG983285:VG983286 AFC983285:AFC983286 AOY983285:AOY983286 AYU983285:AYU983286 BIQ983285:BIQ983286 BSM983285:BSM983286 CCI983285:CCI983286 CME983285:CME983286 CWA983285:CWA983286 DFW983285:DFW983286 DPS983285:DPS983286 DZO983285:DZO983286 EJK983285:EJK983286 ETG983285:ETG983286 FDC983285:FDC983286 FMY983285:FMY983286 FWU983285:FWU983286 GGQ983285:GGQ983286 GQM983285:GQM983286 HAI983285:HAI983286 HKE983285:HKE983286 HUA983285:HUA983286 IDW983285:IDW983286 INS983285:INS983286 IXO983285:IXO983286 JHK983285:JHK983286 JRG983285:JRG983286 KBC983285:KBC983286 KKY983285:KKY983286 KUU983285:KUU983286 LEQ983285:LEQ983286 LOM983285:LOM983286 LYI983285:LYI983286 MIE983285:MIE983286 MSA983285:MSA983286 NBW983285:NBW983286 NLS983285:NLS983286 NVO983285:NVO983286 OFK983285:OFK983286 OPG983285:OPG983286 OZC983285:OZC983286 PIY983285:PIY983286 PSU983285:PSU983286 QCQ983285:QCQ983286 QMM983285:QMM983286 QWI983285:QWI983286 RGE983285:RGE983286 RQA983285:RQA983286 RZW983285:RZW983286 SJS983285:SJS983286 STO983285:STO983286 TDK983285:TDK983286 TNG983285:TNG983286 TXC983285:TXC983286 UGY983285:UGY983286 UQU983285:UQU983286 VAQ983285:VAQ983286 VKM983285:VKM983286 VUI983285:VUI983286 WEE983285:WEE983286 WOA983285:WOA983286 BR65778:BR65779 LN65778:LN65779 VJ65778:VJ65779 AFF65778:AFF65779 APB65778:APB65779 AYX65778:AYX65779 BIT65778:BIT65779 BSP65778:BSP65779 CCL65778:CCL65779 CMH65778:CMH65779 CWD65778:CWD65779 DFZ65778:DFZ65779 DPV65778:DPV65779 DZR65778:DZR65779 EJN65778:EJN65779 ETJ65778:ETJ65779 FDF65778:FDF65779 FNB65778:FNB65779 FWX65778:FWX65779 GGT65778:GGT65779 GQP65778:GQP65779 HAL65778:HAL65779 HKH65778:HKH65779 HUD65778:HUD65779 IDZ65778:IDZ65779 INV65778:INV65779 IXR65778:IXR65779 JHN65778:JHN65779 JRJ65778:JRJ65779 KBF65778:KBF65779 KLB65778:KLB65779 KUX65778:KUX65779 LET65778:LET65779 LOP65778:LOP65779 LYL65778:LYL65779 MIH65778:MIH65779 MSD65778:MSD65779 NBZ65778:NBZ65779 NLV65778:NLV65779 NVR65778:NVR65779 OFN65778:OFN65779 OPJ65778:OPJ65779 OZF65778:OZF65779 PJB65778:PJB65779 PSX65778:PSX65779 QCT65778:QCT65779 QMP65778:QMP65779 QWL65778:QWL65779 RGH65778:RGH65779 RQD65778:RQD65779 RZZ65778:RZZ65779 SJV65778:SJV65779 STR65778:STR65779 TDN65778:TDN65779 TNJ65778:TNJ65779 TXF65778:TXF65779 UHB65778:UHB65779 UQX65778:UQX65779 VAT65778:VAT65779 VKP65778:VKP65779 VUL65778:VUL65779 WEH65778:WEH65779 WOD65778:WOD65779 BR131314:BR131315 LN131314:LN131315 VJ131314:VJ131315 AFF131314:AFF131315 APB131314:APB131315 AYX131314:AYX131315 BIT131314:BIT131315 BSP131314:BSP131315 CCL131314:CCL131315 CMH131314:CMH131315 CWD131314:CWD131315 DFZ131314:DFZ131315 DPV131314:DPV131315 DZR131314:DZR131315 EJN131314:EJN131315 ETJ131314:ETJ131315 FDF131314:FDF131315 FNB131314:FNB131315 FWX131314:FWX131315 GGT131314:GGT131315 GQP131314:GQP131315 HAL131314:HAL131315 HKH131314:HKH131315 HUD131314:HUD131315 IDZ131314:IDZ131315 INV131314:INV131315 IXR131314:IXR131315 JHN131314:JHN131315 JRJ131314:JRJ131315 KBF131314:KBF131315 KLB131314:KLB131315 KUX131314:KUX131315 LET131314:LET131315 LOP131314:LOP131315 LYL131314:LYL131315 MIH131314:MIH131315 MSD131314:MSD131315 NBZ131314:NBZ131315 NLV131314:NLV131315 NVR131314:NVR131315 OFN131314:OFN131315 OPJ131314:OPJ131315 OZF131314:OZF131315 PJB131314:PJB131315 PSX131314:PSX131315 QCT131314:QCT131315 QMP131314:QMP131315 QWL131314:QWL131315 RGH131314:RGH131315 RQD131314:RQD131315 RZZ131314:RZZ131315 SJV131314:SJV131315 STR131314:STR131315 TDN131314:TDN131315 TNJ131314:TNJ131315 TXF131314:TXF131315 UHB131314:UHB131315 UQX131314:UQX131315 VAT131314:VAT131315 VKP131314:VKP131315 VUL131314:VUL131315 WEH131314:WEH131315 WOD131314:WOD131315 BR196850:BR196851 LN196850:LN196851 VJ196850:VJ196851 AFF196850:AFF196851 APB196850:APB196851 AYX196850:AYX196851 BIT196850:BIT196851 BSP196850:BSP196851 CCL196850:CCL196851 CMH196850:CMH196851 CWD196850:CWD196851 DFZ196850:DFZ196851 DPV196850:DPV196851 DZR196850:DZR196851 EJN196850:EJN196851 ETJ196850:ETJ196851 FDF196850:FDF196851 FNB196850:FNB196851 FWX196850:FWX196851 GGT196850:GGT196851 GQP196850:GQP196851 HAL196850:HAL196851 HKH196850:HKH196851 HUD196850:HUD196851 IDZ196850:IDZ196851 INV196850:INV196851 IXR196850:IXR196851 JHN196850:JHN196851 JRJ196850:JRJ196851 KBF196850:KBF196851 KLB196850:KLB196851 KUX196850:KUX196851 LET196850:LET196851 LOP196850:LOP196851 LYL196850:LYL196851 MIH196850:MIH196851 MSD196850:MSD196851 NBZ196850:NBZ196851 NLV196850:NLV196851 NVR196850:NVR196851 OFN196850:OFN196851 OPJ196850:OPJ196851 OZF196850:OZF196851 PJB196850:PJB196851 PSX196850:PSX196851 QCT196850:QCT196851 QMP196850:QMP196851 QWL196850:QWL196851 RGH196850:RGH196851 RQD196850:RQD196851 RZZ196850:RZZ196851 SJV196850:SJV196851 STR196850:STR196851 TDN196850:TDN196851 TNJ196850:TNJ196851 TXF196850:TXF196851 UHB196850:UHB196851 UQX196850:UQX196851 VAT196850:VAT196851 VKP196850:VKP196851 VUL196850:VUL196851 WEH196850:WEH196851 WOD196850:WOD196851 BR262386:BR262387 LN262386:LN262387 VJ262386:VJ262387 AFF262386:AFF262387 APB262386:APB262387 AYX262386:AYX262387 BIT262386:BIT262387 BSP262386:BSP262387 CCL262386:CCL262387 CMH262386:CMH262387 CWD262386:CWD262387 DFZ262386:DFZ262387 DPV262386:DPV262387 DZR262386:DZR262387 EJN262386:EJN262387 ETJ262386:ETJ262387 FDF262386:FDF262387 FNB262386:FNB262387 FWX262386:FWX262387 GGT262386:GGT262387 GQP262386:GQP262387 HAL262386:HAL262387 HKH262386:HKH262387 HUD262386:HUD262387 IDZ262386:IDZ262387 INV262386:INV262387 IXR262386:IXR262387 JHN262386:JHN262387 JRJ262386:JRJ262387 KBF262386:KBF262387 KLB262386:KLB262387 KUX262386:KUX262387 LET262386:LET262387 LOP262386:LOP262387 LYL262386:LYL262387 MIH262386:MIH262387 MSD262386:MSD262387 NBZ262386:NBZ262387 NLV262386:NLV262387 NVR262386:NVR262387 OFN262386:OFN262387 OPJ262386:OPJ262387 OZF262386:OZF262387 PJB262386:PJB262387 PSX262386:PSX262387 QCT262386:QCT262387 QMP262386:QMP262387 QWL262386:QWL262387 RGH262386:RGH262387 RQD262386:RQD262387 RZZ262386:RZZ262387 SJV262386:SJV262387 STR262386:STR262387 TDN262386:TDN262387 TNJ262386:TNJ262387 TXF262386:TXF262387 UHB262386:UHB262387 UQX262386:UQX262387 VAT262386:VAT262387 VKP262386:VKP262387 VUL262386:VUL262387 WEH262386:WEH262387 WOD262386:WOD262387 BR327922:BR327923 LN327922:LN327923 VJ327922:VJ327923 AFF327922:AFF327923 APB327922:APB327923 AYX327922:AYX327923 BIT327922:BIT327923 BSP327922:BSP327923 CCL327922:CCL327923 CMH327922:CMH327923 CWD327922:CWD327923 DFZ327922:DFZ327923 DPV327922:DPV327923 DZR327922:DZR327923 EJN327922:EJN327923 ETJ327922:ETJ327923 FDF327922:FDF327923 FNB327922:FNB327923 FWX327922:FWX327923 GGT327922:GGT327923 GQP327922:GQP327923 HAL327922:HAL327923 HKH327922:HKH327923 HUD327922:HUD327923 IDZ327922:IDZ327923 INV327922:INV327923 IXR327922:IXR327923 JHN327922:JHN327923 JRJ327922:JRJ327923 KBF327922:KBF327923 KLB327922:KLB327923 KUX327922:KUX327923 LET327922:LET327923 LOP327922:LOP327923 LYL327922:LYL327923 MIH327922:MIH327923 MSD327922:MSD327923 NBZ327922:NBZ327923 NLV327922:NLV327923 NVR327922:NVR327923 OFN327922:OFN327923 OPJ327922:OPJ327923 OZF327922:OZF327923 PJB327922:PJB327923 PSX327922:PSX327923 QCT327922:QCT327923 QMP327922:QMP327923 QWL327922:QWL327923 RGH327922:RGH327923 RQD327922:RQD327923 RZZ327922:RZZ327923 SJV327922:SJV327923 STR327922:STR327923 TDN327922:TDN327923 TNJ327922:TNJ327923 TXF327922:TXF327923 UHB327922:UHB327923 UQX327922:UQX327923 VAT327922:VAT327923 VKP327922:VKP327923 VUL327922:VUL327923 WEH327922:WEH327923 WOD327922:WOD327923 BR393458:BR393459 LN393458:LN393459 VJ393458:VJ393459 AFF393458:AFF393459 APB393458:APB393459 AYX393458:AYX393459 BIT393458:BIT393459 BSP393458:BSP393459 CCL393458:CCL393459 CMH393458:CMH393459 CWD393458:CWD393459 DFZ393458:DFZ393459 DPV393458:DPV393459 DZR393458:DZR393459 EJN393458:EJN393459 ETJ393458:ETJ393459 FDF393458:FDF393459 FNB393458:FNB393459 FWX393458:FWX393459 GGT393458:GGT393459 GQP393458:GQP393459 HAL393458:HAL393459 HKH393458:HKH393459 HUD393458:HUD393459 IDZ393458:IDZ393459 INV393458:INV393459 IXR393458:IXR393459 JHN393458:JHN393459 JRJ393458:JRJ393459 KBF393458:KBF393459 KLB393458:KLB393459 KUX393458:KUX393459 LET393458:LET393459 LOP393458:LOP393459 LYL393458:LYL393459 MIH393458:MIH393459 MSD393458:MSD393459 NBZ393458:NBZ393459 NLV393458:NLV393459 NVR393458:NVR393459 OFN393458:OFN393459 OPJ393458:OPJ393459 OZF393458:OZF393459 PJB393458:PJB393459 PSX393458:PSX393459 QCT393458:QCT393459 QMP393458:QMP393459 QWL393458:QWL393459 RGH393458:RGH393459 RQD393458:RQD393459 RZZ393458:RZZ393459 SJV393458:SJV393459 STR393458:STR393459 TDN393458:TDN393459 TNJ393458:TNJ393459 TXF393458:TXF393459 UHB393458:UHB393459 UQX393458:UQX393459 VAT393458:VAT393459 VKP393458:VKP393459 VUL393458:VUL393459 WEH393458:WEH393459 WOD393458:WOD393459 BR458994:BR458995 LN458994:LN458995 VJ458994:VJ458995 AFF458994:AFF458995 APB458994:APB458995 AYX458994:AYX458995 BIT458994:BIT458995 BSP458994:BSP458995 CCL458994:CCL458995 CMH458994:CMH458995 CWD458994:CWD458995 DFZ458994:DFZ458995 DPV458994:DPV458995 DZR458994:DZR458995 EJN458994:EJN458995 ETJ458994:ETJ458995 FDF458994:FDF458995 FNB458994:FNB458995 FWX458994:FWX458995 GGT458994:GGT458995 GQP458994:GQP458995 HAL458994:HAL458995 HKH458994:HKH458995 HUD458994:HUD458995 IDZ458994:IDZ458995 INV458994:INV458995 IXR458994:IXR458995 JHN458994:JHN458995 JRJ458994:JRJ458995 KBF458994:KBF458995 KLB458994:KLB458995 KUX458994:KUX458995 LET458994:LET458995 LOP458994:LOP458995 LYL458994:LYL458995 MIH458994:MIH458995 MSD458994:MSD458995 NBZ458994:NBZ458995 NLV458994:NLV458995 NVR458994:NVR458995 OFN458994:OFN458995 OPJ458994:OPJ458995 OZF458994:OZF458995 PJB458994:PJB458995 PSX458994:PSX458995 QCT458994:QCT458995 QMP458994:QMP458995 QWL458994:QWL458995 RGH458994:RGH458995 RQD458994:RQD458995 RZZ458994:RZZ458995 SJV458994:SJV458995 STR458994:STR458995 TDN458994:TDN458995 TNJ458994:TNJ458995 TXF458994:TXF458995 UHB458994:UHB458995 UQX458994:UQX458995 VAT458994:VAT458995 VKP458994:VKP458995 VUL458994:VUL458995 WEH458994:WEH458995 WOD458994:WOD458995 BR524530:BR524531 LN524530:LN524531 VJ524530:VJ524531 AFF524530:AFF524531 APB524530:APB524531 AYX524530:AYX524531 BIT524530:BIT524531 BSP524530:BSP524531 CCL524530:CCL524531 CMH524530:CMH524531 CWD524530:CWD524531 DFZ524530:DFZ524531 DPV524530:DPV524531 DZR524530:DZR524531 EJN524530:EJN524531 ETJ524530:ETJ524531 FDF524530:FDF524531 FNB524530:FNB524531 FWX524530:FWX524531 GGT524530:GGT524531 GQP524530:GQP524531 HAL524530:HAL524531 HKH524530:HKH524531 HUD524530:HUD524531 IDZ524530:IDZ524531 INV524530:INV524531 IXR524530:IXR524531 JHN524530:JHN524531 JRJ524530:JRJ524531 KBF524530:KBF524531 KLB524530:KLB524531 KUX524530:KUX524531 LET524530:LET524531 LOP524530:LOP524531 LYL524530:LYL524531 MIH524530:MIH524531 MSD524530:MSD524531 NBZ524530:NBZ524531 NLV524530:NLV524531 NVR524530:NVR524531 OFN524530:OFN524531 OPJ524530:OPJ524531 OZF524530:OZF524531 PJB524530:PJB524531 PSX524530:PSX524531 QCT524530:QCT524531 QMP524530:QMP524531 QWL524530:QWL524531 RGH524530:RGH524531 RQD524530:RQD524531 RZZ524530:RZZ524531 SJV524530:SJV524531 STR524530:STR524531 TDN524530:TDN524531 TNJ524530:TNJ524531 TXF524530:TXF524531 UHB524530:UHB524531 UQX524530:UQX524531 VAT524530:VAT524531 VKP524530:VKP524531 VUL524530:VUL524531 WEH524530:WEH524531 WOD524530:WOD524531 BR590066:BR590067 LN590066:LN590067 VJ590066:VJ590067 AFF590066:AFF590067 APB590066:APB590067 AYX590066:AYX590067 BIT590066:BIT590067 BSP590066:BSP590067 CCL590066:CCL590067 CMH590066:CMH590067 CWD590066:CWD590067 DFZ590066:DFZ590067 DPV590066:DPV590067 DZR590066:DZR590067 EJN590066:EJN590067 ETJ590066:ETJ590067 FDF590066:FDF590067 FNB590066:FNB590067 FWX590066:FWX590067 GGT590066:GGT590067 GQP590066:GQP590067 HAL590066:HAL590067 HKH590066:HKH590067 HUD590066:HUD590067 IDZ590066:IDZ590067 INV590066:INV590067 IXR590066:IXR590067 JHN590066:JHN590067 JRJ590066:JRJ590067 KBF590066:KBF590067 KLB590066:KLB590067 KUX590066:KUX590067 LET590066:LET590067 LOP590066:LOP590067 LYL590066:LYL590067 MIH590066:MIH590067 MSD590066:MSD590067 NBZ590066:NBZ590067 NLV590066:NLV590067 NVR590066:NVR590067 OFN590066:OFN590067 OPJ590066:OPJ590067 OZF590066:OZF590067 PJB590066:PJB590067 PSX590066:PSX590067 QCT590066:QCT590067 QMP590066:QMP590067 QWL590066:QWL590067 RGH590066:RGH590067 RQD590066:RQD590067 RZZ590066:RZZ590067 SJV590066:SJV590067 STR590066:STR590067 TDN590066:TDN590067 TNJ590066:TNJ590067 TXF590066:TXF590067 UHB590066:UHB590067 UQX590066:UQX590067 VAT590066:VAT590067 VKP590066:VKP590067 VUL590066:VUL590067 WEH590066:WEH590067 WOD590066:WOD590067 BR655602:BR655603 LN655602:LN655603 VJ655602:VJ655603 AFF655602:AFF655603 APB655602:APB655603 AYX655602:AYX655603 BIT655602:BIT655603 BSP655602:BSP655603 CCL655602:CCL655603 CMH655602:CMH655603 CWD655602:CWD655603 DFZ655602:DFZ655603 DPV655602:DPV655603 DZR655602:DZR655603 EJN655602:EJN655603 ETJ655602:ETJ655603 FDF655602:FDF655603 FNB655602:FNB655603 FWX655602:FWX655603 GGT655602:GGT655603 GQP655602:GQP655603 HAL655602:HAL655603 HKH655602:HKH655603 HUD655602:HUD655603 IDZ655602:IDZ655603 INV655602:INV655603 IXR655602:IXR655603 JHN655602:JHN655603 JRJ655602:JRJ655603 KBF655602:KBF655603 KLB655602:KLB655603 KUX655602:KUX655603 LET655602:LET655603 LOP655602:LOP655603 LYL655602:LYL655603 MIH655602:MIH655603 MSD655602:MSD655603 NBZ655602:NBZ655603 NLV655602:NLV655603 NVR655602:NVR655603 OFN655602:OFN655603 OPJ655602:OPJ655603 OZF655602:OZF655603 PJB655602:PJB655603 PSX655602:PSX655603 QCT655602:QCT655603 QMP655602:QMP655603 QWL655602:QWL655603 RGH655602:RGH655603 RQD655602:RQD655603 RZZ655602:RZZ655603 SJV655602:SJV655603 STR655602:STR655603 TDN655602:TDN655603 TNJ655602:TNJ655603 TXF655602:TXF655603 UHB655602:UHB655603 UQX655602:UQX655603 VAT655602:VAT655603 VKP655602:VKP655603 VUL655602:VUL655603 WEH655602:WEH655603 WOD655602:WOD655603 BR721138:BR721139 LN721138:LN721139 VJ721138:VJ721139 AFF721138:AFF721139 APB721138:APB721139 AYX721138:AYX721139 BIT721138:BIT721139 BSP721138:BSP721139 CCL721138:CCL721139 CMH721138:CMH721139 CWD721138:CWD721139 DFZ721138:DFZ721139 DPV721138:DPV721139 DZR721138:DZR721139 EJN721138:EJN721139 ETJ721138:ETJ721139 FDF721138:FDF721139 FNB721138:FNB721139 FWX721138:FWX721139 GGT721138:GGT721139 GQP721138:GQP721139 HAL721138:HAL721139 HKH721138:HKH721139 HUD721138:HUD721139 IDZ721138:IDZ721139 INV721138:INV721139 IXR721138:IXR721139 JHN721138:JHN721139 JRJ721138:JRJ721139 KBF721138:KBF721139 KLB721138:KLB721139 KUX721138:KUX721139 LET721138:LET721139 LOP721138:LOP721139 LYL721138:LYL721139 MIH721138:MIH721139 MSD721138:MSD721139 NBZ721138:NBZ721139 NLV721138:NLV721139 NVR721138:NVR721139 OFN721138:OFN721139 OPJ721138:OPJ721139 OZF721138:OZF721139 PJB721138:PJB721139 PSX721138:PSX721139 QCT721138:QCT721139 QMP721138:QMP721139 QWL721138:QWL721139 RGH721138:RGH721139 RQD721138:RQD721139 RZZ721138:RZZ721139 SJV721138:SJV721139 STR721138:STR721139 TDN721138:TDN721139 TNJ721138:TNJ721139 TXF721138:TXF721139 UHB721138:UHB721139 UQX721138:UQX721139 VAT721138:VAT721139 VKP721138:VKP721139 VUL721138:VUL721139 WEH721138:WEH721139 WOD721138:WOD721139 BR786674:BR786675 LN786674:LN786675 VJ786674:VJ786675 AFF786674:AFF786675 APB786674:APB786675 AYX786674:AYX786675 BIT786674:BIT786675 BSP786674:BSP786675 CCL786674:CCL786675 CMH786674:CMH786675 CWD786674:CWD786675 DFZ786674:DFZ786675 DPV786674:DPV786675 DZR786674:DZR786675 EJN786674:EJN786675 ETJ786674:ETJ786675 FDF786674:FDF786675 FNB786674:FNB786675 FWX786674:FWX786675 GGT786674:GGT786675 GQP786674:GQP786675 HAL786674:HAL786675 HKH786674:HKH786675 HUD786674:HUD786675 IDZ786674:IDZ786675 INV786674:INV786675 IXR786674:IXR786675 JHN786674:JHN786675 JRJ786674:JRJ786675 KBF786674:KBF786675 KLB786674:KLB786675 KUX786674:KUX786675 LET786674:LET786675 LOP786674:LOP786675 LYL786674:LYL786675 MIH786674:MIH786675 MSD786674:MSD786675 NBZ786674:NBZ786675 NLV786674:NLV786675 NVR786674:NVR786675 OFN786674:OFN786675 OPJ786674:OPJ786675 OZF786674:OZF786675 PJB786674:PJB786675 PSX786674:PSX786675 QCT786674:QCT786675 QMP786674:QMP786675 QWL786674:QWL786675 RGH786674:RGH786675 RQD786674:RQD786675 RZZ786674:RZZ786675 SJV786674:SJV786675 STR786674:STR786675 TDN786674:TDN786675 TNJ786674:TNJ786675 TXF786674:TXF786675 UHB786674:UHB786675 UQX786674:UQX786675 VAT786674:VAT786675 VKP786674:VKP786675 VUL786674:VUL786675 WEH786674:WEH786675 WOD786674:WOD786675 BR852210:BR852211 LN852210:LN852211 VJ852210:VJ852211 AFF852210:AFF852211 APB852210:APB852211 AYX852210:AYX852211 BIT852210:BIT852211 BSP852210:BSP852211 CCL852210:CCL852211 CMH852210:CMH852211 CWD852210:CWD852211 DFZ852210:DFZ852211 DPV852210:DPV852211 DZR852210:DZR852211 EJN852210:EJN852211 ETJ852210:ETJ852211 FDF852210:FDF852211 FNB852210:FNB852211 FWX852210:FWX852211 GGT852210:GGT852211 GQP852210:GQP852211 HAL852210:HAL852211 HKH852210:HKH852211 HUD852210:HUD852211 IDZ852210:IDZ852211 INV852210:INV852211 IXR852210:IXR852211 JHN852210:JHN852211 JRJ852210:JRJ852211 KBF852210:KBF852211 KLB852210:KLB852211 KUX852210:KUX852211 LET852210:LET852211 LOP852210:LOP852211 LYL852210:LYL852211 MIH852210:MIH852211 MSD852210:MSD852211 NBZ852210:NBZ852211 NLV852210:NLV852211 NVR852210:NVR852211 OFN852210:OFN852211 OPJ852210:OPJ852211 OZF852210:OZF852211 PJB852210:PJB852211 PSX852210:PSX852211 QCT852210:QCT852211 QMP852210:QMP852211 QWL852210:QWL852211 RGH852210:RGH852211 RQD852210:RQD852211 RZZ852210:RZZ852211 SJV852210:SJV852211 STR852210:STR852211 TDN852210:TDN852211 TNJ852210:TNJ852211 TXF852210:TXF852211 UHB852210:UHB852211 UQX852210:UQX852211 VAT852210:VAT852211 VKP852210:VKP852211 VUL852210:VUL852211 WEH852210:WEH852211 WOD852210:WOD852211 BR917746:BR917747 LN917746:LN917747 VJ917746:VJ917747 AFF917746:AFF917747 APB917746:APB917747 AYX917746:AYX917747 BIT917746:BIT917747 BSP917746:BSP917747 CCL917746:CCL917747 CMH917746:CMH917747 CWD917746:CWD917747 DFZ917746:DFZ917747 DPV917746:DPV917747 DZR917746:DZR917747 EJN917746:EJN917747 ETJ917746:ETJ917747 FDF917746:FDF917747 FNB917746:FNB917747 FWX917746:FWX917747 GGT917746:GGT917747 GQP917746:GQP917747 HAL917746:HAL917747 HKH917746:HKH917747 HUD917746:HUD917747 IDZ917746:IDZ917747 INV917746:INV917747 IXR917746:IXR917747 JHN917746:JHN917747 JRJ917746:JRJ917747 KBF917746:KBF917747 KLB917746:KLB917747 KUX917746:KUX917747 LET917746:LET917747 LOP917746:LOP917747 LYL917746:LYL917747 MIH917746:MIH917747 MSD917746:MSD917747 NBZ917746:NBZ917747 NLV917746:NLV917747 NVR917746:NVR917747 OFN917746:OFN917747 OPJ917746:OPJ917747 OZF917746:OZF917747 PJB917746:PJB917747 PSX917746:PSX917747 QCT917746:QCT917747 QMP917746:QMP917747 QWL917746:QWL917747 RGH917746:RGH917747 RQD917746:RQD917747 RZZ917746:RZZ917747 SJV917746:SJV917747 STR917746:STR917747 TDN917746:TDN917747 TNJ917746:TNJ917747 TXF917746:TXF917747 UHB917746:UHB917747 UQX917746:UQX917747 VAT917746:VAT917747 VKP917746:VKP917747 VUL917746:VUL917747 WEH917746:WEH917747 WOD917746:WOD917747 BR983282:BR983283 LN983282:LN983283 VJ983282:VJ983283 AFF983282:AFF983283 APB983282:APB983283 AYX983282:AYX983283 BIT983282:BIT983283 BSP983282:BSP983283 CCL983282:CCL983283 CMH983282:CMH983283 CWD983282:CWD983283 DFZ983282:DFZ983283 DPV983282:DPV983283 DZR983282:DZR983283 EJN983282:EJN983283 ETJ983282:ETJ983283 FDF983282:FDF983283 FNB983282:FNB983283 FWX983282:FWX983283 GGT983282:GGT983283 GQP983282:GQP983283 HAL983282:HAL983283 HKH983282:HKH983283 HUD983282:HUD983283 IDZ983282:IDZ983283 INV983282:INV983283 IXR983282:IXR983283 JHN983282:JHN983283 JRJ983282:JRJ983283 KBF983282:KBF983283 KLB983282:KLB983283 KUX983282:KUX983283 LET983282:LET983283 LOP983282:LOP983283 LYL983282:LYL983283 MIH983282:MIH983283 MSD983282:MSD983283 NBZ983282:NBZ983283 NLV983282:NLV983283 NVR983282:NVR983283 OFN983282:OFN983283 OPJ983282:OPJ983283 OZF983282:OZF983283 PJB983282:PJB983283 PSX983282:PSX983283 QCT983282:QCT983283 QMP983282:QMP983283 QWL983282:QWL983283 RGH983282:RGH983283 RQD983282:RQD983283 RZZ983282:RZZ983283 SJV983282:SJV983283 STR983282:STR983283 TDN983282:TDN983283 TNJ983282:TNJ983283 TXF983282:TXF983283 UHB983282:UHB983283 UQX983282:UQX983283 VAT983282:VAT983283 VKP983282:VKP983283 VUL983282:VUL983283 WEH983282:WEH983283 WOD983282:WOD983283 BU65778:BU65779 LQ65778:LQ65779 VM65778:VM65779 AFI65778:AFI65779 APE65778:APE65779 AZA65778:AZA65779 BIW65778:BIW65779 BSS65778:BSS65779 CCO65778:CCO65779 CMK65778:CMK65779 CWG65778:CWG65779 DGC65778:DGC65779 DPY65778:DPY65779 DZU65778:DZU65779 EJQ65778:EJQ65779 ETM65778:ETM65779 FDI65778:FDI65779 FNE65778:FNE65779 FXA65778:FXA65779 GGW65778:GGW65779 GQS65778:GQS65779 HAO65778:HAO65779 HKK65778:HKK65779 HUG65778:HUG65779 IEC65778:IEC65779 INY65778:INY65779 IXU65778:IXU65779 JHQ65778:JHQ65779 JRM65778:JRM65779 KBI65778:KBI65779 KLE65778:KLE65779 KVA65778:KVA65779 LEW65778:LEW65779 LOS65778:LOS65779 LYO65778:LYO65779 MIK65778:MIK65779 MSG65778:MSG65779 NCC65778:NCC65779 NLY65778:NLY65779 NVU65778:NVU65779 OFQ65778:OFQ65779 OPM65778:OPM65779 OZI65778:OZI65779 PJE65778:PJE65779 PTA65778:PTA65779 QCW65778:QCW65779 QMS65778:QMS65779 QWO65778:QWO65779 RGK65778:RGK65779 RQG65778:RQG65779 SAC65778:SAC65779 SJY65778:SJY65779 STU65778:STU65779 TDQ65778:TDQ65779 TNM65778:TNM65779 TXI65778:TXI65779 UHE65778:UHE65779 URA65778:URA65779 VAW65778:VAW65779 VKS65778:VKS65779 VUO65778:VUO65779 WEK65778:WEK65779 WOG65778:WOG65779 BU131314:BU131315 LQ131314:LQ131315 VM131314:VM131315 AFI131314:AFI131315 APE131314:APE131315 AZA131314:AZA131315 BIW131314:BIW131315 BSS131314:BSS131315 CCO131314:CCO131315 CMK131314:CMK131315 CWG131314:CWG131315 DGC131314:DGC131315 DPY131314:DPY131315 DZU131314:DZU131315 EJQ131314:EJQ131315 ETM131314:ETM131315 FDI131314:FDI131315 FNE131314:FNE131315 FXA131314:FXA131315 GGW131314:GGW131315 GQS131314:GQS131315 HAO131314:HAO131315 HKK131314:HKK131315 HUG131314:HUG131315 IEC131314:IEC131315 INY131314:INY131315 IXU131314:IXU131315 JHQ131314:JHQ131315 JRM131314:JRM131315 KBI131314:KBI131315 KLE131314:KLE131315 KVA131314:KVA131315 LEW131314:LEW131315 LOS131314:LOS131315 LYO131314:LYO131315 MIK131314:MIK131315 MSG131314:MSG131315 NCC131314:NCC131315 NLY131314:NLY131315 NVU131314:NVU131315 OFQ131314:OFQ131315 OPM131314:OPM131315 OZI131314:OZI131315 PJE131314:PJE131315 PTA131314:PTA131315 QCW131314:QCW131315 QMS131314:QMS131315 QWO131314:QWO131315 RGK131314:RGK131315 RQG131314:RQG131315 SAC131314:SAC131315 SJY131314:SJY131315 STU131314:STU131315 TDQ131314:TDQ131315 TNM131314:TNM131315 TXI131314:TXI131315 UHE131314:UHE131315 URA131314:URA131315 VAW131314:VAW131315 VKS131314:VKS131315 VUO131314:VUO131315 WEK131314:WEK131315 WOG131314:WOG131315 BU196850:BU196851 LQ196850:LQ196851 VM196850:VM196851 AFI196850:AFI196851 APE196850:APE196851 AZA196850:AZA196851 BIW196850:BIW196851 BSS196850:BSS196851 CCO196850:CCO196851 CMK196850:CMK196851 CWG196850:CWG196851 DGC196850:DGC196851 DPY196850:DPY196851 DZU196850:DZU196851 EJQ196850:EJQ196851 ETM196850:ETM196851 FDI196850:FDI196851 FNE196850:FNE196851 FXA196850:FXA196851 GGW196850:GGW196851 GQS196850:GQS196851 HAO196850:HAO196851 HKK196850:HKK196851 HUG196850:HUG196851 IEC196850:IEC196851 INY196850:INY196851 IXU196850:IXU196851 JHQ196850:JHQ196851 JRM196850:JRM196851 KBI196850:KBI196851 KLE196850:KLE196851 KVA196850:KVA196851 LEW196850:LEW196851 LOS196850:LOS196851 LYO196850:LYO196851 MIK196850:MIK196851 MSG196850:MSG196851 NCC196850:NCC196851 NLY196850:NLY196851 NVU196850:NVU196851 OFQ196850:OFQ196851 OPM196850:OPM196851 OZI196850:OZI196851 PJE196850:PJE196851 PTA196850:PTA196851 QCW196850:QCW196851 QMS196850:QMS196851 QWO196850:QWO196851 RGK196850:RGK196851 RQG196850:RQG196851 SAC196850:SAC196851 SJY196850:SJY196851 STU196850:STU196851 TDQ196850:TDQ196851 TNM196850:TNM196851 TXI196850:TXI196851 UHE196850:UHE196851 URA196850:URA196851 VAW196850:VAW196851 VKS196850:VKS196851 VUO196850:VUO196851 WEK196850:WEK196851 WOG196850:WOG196851 BU262386:BU262387 LQ262386:LQ262387 VM262386:VM262387 AFI262386:AFI262387 APE262386:APE262387 AZA262386:AZA262387 BIW262386:BIW262387 BSS262386:BSS262387 CCO262386:CCO262387 CMK262386:CMK262387 CWG262386:CWG262387 DGC262386:DGC262387 DPY262386:DPY262387 DZU262386:DZU262387 EJQ262386:EJQ262387 ETM262386:ETM262387 FDI262386:FDI262387 FNE262386:FNE262387 FXA262386:FXA262387 GGW262386:GGW262387 GQS262386:GQS262387 HAO262386:HAO262387 HKK262386:HKK262387 HUG262386:HUG262387 IEC262386:IEC262387 INY262386:INY262387 IXU262386:IXU262387 JHQ262386:JHQ262387 JRM262386:JRM262387 KBI262386:KBI262387 KLE262386:KLE262387 KVA262386:KVA262387 LEW262386:LEW262387 LOS262386:LOS262387 LYO262386:LYO262387 MIK262386:MIK262387 MSG262386:MSG262387 NCC262386:NCC262387 NLY262386:NLY262387 NVU262386:NVU262387 OFQ262386:OFQ262387 OPM262386:OPM262387 OZI262386:OZI262387 PJE262386:PJE262387 PTA262386:PTA262387 QCW262386:QCW262387 QMS262386:QMS262387 QWO262386:QWO262387 RGK262386:RGK262387 RQG262386:RQG262387 SAC262386:SAC262387 SJY262386:SJY262387 STU262386:STU262387 TDQ262386:TDQ262387 TNM262386:TNM262387 TXI262386:TXI262387 UHE262386:UHE262387 URA262386:URA262387 VAW262386:VAW262387 VKS262386:VKS262387 VUO262386:VUO262387 WEK262386:WEK262387 WOG262386:WOG262387 BU327922:BU327923 LQ327922:LQ327923 VM327922:VM327923 AFI327922:AFI327923 APE327922:APE327923 AZA327922:AZA327923 BIW327922:BIW327923 BSS327922:BSS327923 CCO327922:CCO327923 CMK327922:CMK327923 CWG327922:CWG327923 DGC327922:DGC327923 DPY327922:DPY327923 DZU327922:DZU327923 EJQ327922:EJQ327923 ETM327922:ETM327923 FDI327922:FDI327923 FNE327922:FNE327923 FXA327922:FXA327923 GGW327922:GGW327923 GQS327922:GQS327923 HAO327922:HAO327923 HKK327922:HKK327923 HUG327922:HUG327923 IEC327922:IEC327923 INY327922:INY327923 IXU327922:IXU327923 JHQ327922:JHQ327923 JRM327922:JRM327923 KBI327922:KBI327923 KLE327922:KLE327923 KVA327922:KVA327923 LEW327922:LEW327923 LOS327922:LOS327923 LYO327922:LYO327923 MIK327922:MIK327923 MSG327922:MSG327923 NCC327922:NCC327923 NLY327922:NLY327923 NVU327922:NVU327923 OFQ327922:OFQ327923 OPM327922:OPM327923 OZI327922:OZI327923 PJE327922:PJE327923 PTA327922:PTA327923 QCW327922:QCW327923 QMS327922:QMS327923 QWO327922:QWO327923 RGK327922:RGK327923 RQG327922:RQG327923 SAC327922:SAC327923 SJY327922:SJY327923 STU327922:STU327923 TDQ327922:TDQ327923 TNM327922:TNM327923 TXI327922:TXI327923 UHE327922:UHE327923 URA327922:URA327923 VAW327922:VAW327923 VKS327922:VKS327923 VUO327922:VUO327923 WEK327922:WEK327923 WOG327922:WOG327923 BU393458:BU393459 LQ393458:LQ393459 VM393458:VM393459 AFI393458:AFI393459 APE393458:APE393459 AZA393458:AZA393459 BIW393458:BIW393459 BSS393458:BSS393459 CCO393458:CCO393459 CMK393458:CMK393459 CWG393458:CWG393459 DGC393458:DGC393459 DPY393458:DPY393459 DZU393458:DZU393459 EJQ393458:EJQ393459 ETM393458:ETM393459 FDI393458:FDI393459 FNE393458:FNE393459 FXA393458:FXA393459 GGW393458:GGW393459 GQS393458:GQS393459 HAO393458:HAO393459 HKK393458:HKK393459 HUG393458:HUG393459 IEC393458:IEC393459 INY393458:INY393459 IXU393458:IXU393459 JHQ393458:JHQ393459 JRM393458:JRM393459 KBI393458:KBI393459 KLE393458:KLE393459 KVA393458:KVA393459 LEW393458:LEW393459 LOS393458:LOS393459 LYO393458:LYO393459 MIK393458:MIK393459 MSG393458:MSG393459 NCC393458:NCC393459 NLY393458:NLY393459 NVU393458:NVU393459 OFQ393458:OFQ393459 OPM393458:OPM393459 OZI393458:OZI393459 PJE393458:PJE393459 PTA393458:PTA393459 QCW393458:QCW393459 QMS393458:QMS393459 QWO393458:QWO393459 RGK393458:RGK393459 RQG393458:RQG393459 SAC393458:SAC393459 SJY393458:SJY393459 STU393458:STU393459 TDQ393458:TDQ393459 TNM393458:TNM393459 TXI393458:TXI393459 UHE393458:UHE393459 URA393458:URA393459 VAW393458:VAW393459 VKS393458:VKS393459 VUO393458:VUO393459 WEK393458:WEK393459 WOG393458:WOG393459 BU458994:BU458995 LQ458994:LQ458995 VM458994:VM458995 AFI458994:AFI458995 APE458994:APE458995 AZA458994:AZA458995 BIW458994:BIW458995 BSS458994:BSS458995 CCO458994:CCO458995 CMK458994:CMK458995 CWG458994:CWG458995 DGC458994:DGC458995 DPY458994:DPY458995 DZU458994:DZU458995 EJQ458994:EJQ458995 ETM458994:ETM458995 FDI458994:FDI458995 FNE458994:FNE458995 FXA458994:FXA458995 GGW458994:GGW458995 GQS458994:GQS458995 HAO458994:HAO458995 HKK458994:HKK458995 HUG458994:HUG458995 IEC458994:IEC458995 INY458994:INY458995 IXU458994:IXU458995 JHQ458994:JHQ458995 JRM458994:JRM458995 KBI458994:KBI458995 KLE458994:KLE458995 KVA458994:KVA458995 LEW458994:LEW458995 LOS458994:LOS458995 LYO458994:LYO458995 MIK458994:MIK458995 MSG458994:MSG458995 NCC458994:NCC458995 NLY458994:NLY458995 NVU458994:NVU458995 OFQ458994:OFQ458995 OPM458994:OPM458995 OZI458994:OZI458995 PJE458994:PJE458995 PTA458994:PTA458995 QCW458994:QCW458995 QMS458994:QMS458995 QWO458994:QWO458995 RGK458994:RGK458995 RQG458994:RQG458995 SAC458994:SAC458995 SJY458994:SJY458995 STU458994:STU458995 TDQ458994:TDQ458995 TNM458994:TNM458995 TXI458994:TXI458995 UHE458994:UHE458995 URA458994:URA458995 VAW458994:VAW458995 VKS458994:VKS458995 VUO458994:VUO458995 WEK458994:WEK458995 WOG458994:WOG458995 BU524530:BU524531 LQ524530:LQ524531 VM524530:VM524531 AFI524530:AFI524531 APE524530:APE524531 AZA524530:AZA524531 BIW524530:BIW524531 BSS524530:BSS524531 CCO524530:CCO524531 CMK524530:CMK524531 CWG524530:CWG524531 DGC524530:DGC524531 DPY524530:DPY524531 DZU524530:DZU524531 EJQ524530:EJQ524531 ETM524530:ETM524531 FDI524530:FDI524531 FNE524530:FNE524531 FXA524530:FXA524531 GGW524530:GGW524531 GQS524530:GQS524531 HAO524530:HAO524531 HKK524530:HKK524531 HUG524530:HUG524531 IEC524530:IEC524531 INY524530:INY524531 IXU524530:IXU524531 JHQ524530:JHQ524531 JRM524530:JRM524531 KBI524530:KBI524531 KLE524530:KLE524531 KVA524530:KVA524531 LEW524530:LEW524531 LOS524530:LOS524531 LYO524530:LYO524531 MIK524530:MIK524531 MSG524530:MSG524531 NCC524530:NCC524531 NLY524530:NLY524531 NVU524530:NVU524531 OFQ524530:OFQ524531 OPM524530:OPM524531 OZI524530:OZI524531 PJE524530:PJE524531 PTA524530:PTA524531 QCW524530:QCW524531 QMS524530:QMS524531 QWO524530:QWO524531 RGK524530:RGK524531 RQG524530:RQG524531 SAC524530:SAC524531 SJY524530:SJY524531 STU524530:STU524531 TDQ524530:TDQ524531 TNM524530:TNM524531 TXI524530:TXI524531 UHE524530:UHE524531 URA524530:URA524531 VAW524530:VAW524531 VKS524530:VKS524531 VUO524530:VUO524531 WEK524530:WEK524531 WOG524530:WOG524531 BU590066:BU590067 LQ590066:LQ590067 VM590066:VM590067 AFI590066:AFI590067 APE590066:APE590067 AZA590066:AZA590067 BIW590066:BIW590067 BSS590066:BSS590067 CCO590066:CCO590067 CMK590066:CMK590067 CWG590066:CWG590067 DGC590066:DGC590067 DPY590066:DPY590067 DZU590066:DZU590067 EJQ590066:EJQ590067 ETM590066:ETM590067 FDI590066:FDI590067 FNE590066:FNE590067 FXA590066:FXA590067 GGW590066:GGW590067 GQS590066:GQS590067 HAO590066:HAO590067 HKK590066:HKK590067 HUG590066:HUG590067 IEC590066:IEC590067 INY590066:INY590067 IXU590066:IXU590067 JHQ590066:JHQ590067 JRM590066:JRM590067 KBI590066:KBI590067 KLE590066:KLE590067 KVA590066:KVA590067 LEW590066:LEW590067 LOS590066:LOS590067 LYO590066:LYO590067 MIK590066:MIK590067 MSG590066:MSG590067 NCC590066:NCC590067 NLY590066:NLY590067 NVU590066:NVU590067 OFQ590066:OFQ590067 OPM590066:OPM590067 OZI590066:OZI590067 PJE590066:PJE590067 PTA590066:PTA590067 QCW590066:QCW590067 QMS590066:QMS590067 QWO590066:QWO590067 RGK590066:RGK590067 RQG590066:RQG590067 SAC590066:SAC590067 SJY590066:SJY590067 STU590066:STU590067 TDQ590066:TDQ590067 TNM590066:TNM590067 TXI590066:TXI590067 UHE590066:UHE590067 URA590066:URA590067 VAW590066:VAW590067 VKS590066:VKS590067 VUO590066:VUO590067 WEK590066:WEK590067 WOG590066:WOG590067 BU655602:BU655603 LQ655602:LQ655603 VM655602:VM655603 AFI655602:AFI655603 APE655602:APE655603 AZA655602:AZA655603 BIW655602:BIW655603 BSS655602:BSS655603 CCO655602:CCO655603 CMK655602:CMK655603 CWG655602:CWG655603 DGC655602:DGC655603 DPY655602:DPY655603 DZU655602:DZU655603 EJQ655602:EJQ655603 ETM655602:ETM655603 FDI655602:FDI655603 FNE655602:FNE655603 FXA655602:FXA655603 GGW655602:GGW655603 GQS655602:GQS655603 HAO655602:HAO655603 HKK655602:HKK655603 HUG655602:HUG655603 IEC655602:IEC655603 INY655602:INY655603 IXU655602:IXU655603 JHQ655602:JHQ655603 JRM655602:JRM655603 KBI655602:KBI655603 KLE655602:KLE655603 KVA655602:KVA655603 LEW655602:LEW655603 LOS655602:LOS655603 LYO655602:LYO655603 MIK655602:MIK655603 MSG655602:MSG655603 NCC655602:NCC655603 NLY655602:NLY655603 NVU655602:NVU655603 OFQ655602:OFQ655603 OPM655602:OPM655603 OZI655602:OZI655603 PJE655602:PJE655603 PTA655602:PTA655603 QCW655602:QCW655603 QMS655602:QMS655603 QWO655602:QWO655603 RGK655602:RGK655603 RQG655602:RQG655603 SAC655602:SAC655603 SJY655602:SJY655603 STU655602:STU655603 TDQ655602:TDQ655603 TNM655602:TNM655603 TXI655602:TXI655603 UHE655602:UHE655603 URA655602:URA655603 VAW655602:VAW655603 VKS655602:VKS655603 VUO655602:VUO655603 WEK655602:WEK655603 WOG655602:WOG655603 BU721138:BU721139 LQ721138:LQ721139 VM721138:VM721139 AFI721138:AFI721139 APE721138:APE721139 AZA721138:AZA721139 BIW721138:BIW721139 BSS721138:BSS721139 CCO721138:CCO721139 CMK721138:CMK721139 CWG721138:CWG721139 DGC721138:DGC721139 DPY721138:DPY721139 DZU721138:DZU721139 EJQ721138:EJQ721139 ETM721138:ETM721139 FDI721138:FDI721139 FNE721138:FNE721139 FXA721138:FXA721139 GGW721138:GGW721139 GQS721138:GQS721139 HAO721138:HAO721139 HKK721138:HKK721139 HUG721138:HUG721139 IEC721138:IEC721139 INY721138:INY721139 IXU721138:IXU721139 JHQ721138:JHQ721139 JRM721138:JRM721139 KBI721138:KBI721139 KLE721138:KLE721139 KVA721138:KVA721139 LEW721138:LEW721139 LOS721138:LOS721139 LYO721138:LYO721139 MIK721138:MIK721139 MSG721138:MSG721139 NCC721138:NCC721139 NLY721138:NLY721139 NVU721138:NVU721139 OFQ721138:OFQ721139 OPM721138:OPM721139 OZI721138:OZI721139 PJE721138:PJE721139 PTA721138:PTA721139 QCW721138:QCW721139 QMS721138:QMS721139 QWO721138:QWO721139 RGK721138:RGK721139 RQG721138:RQG721139 SAC721138:SAC721139 SJY721138:SJY721139 STU721138:STU721139 TDQ721138:TDQ721139 TNM721138:TNM721139 TXI721138:TXI721139 UHE721138:UHE721139 URA721138:URA721139 VAW721138:VAW721139 VKS721138:VKS721139 VUO721138:VUO721139 WEK721138:WEK721139 WOG721138:WOG721139 BU786674:BU786675 LQ786674:LQ786675 VM786674:VM786675 AFI786674:AFI786675 APE786674:APE786675 AZA786674:AZA786675 BIW786674:BIW786675 BSS786674:BSS786675 CCO786674:CCO786675 CMK786674:CMK786675 CWG786674:CWG786675 DGC786674:DGC786675 DPY786674:DPY786675 DZU786674:DZU786675 EJQ786674:EJQ786675 ETM786674:ETM786675 FDI786674:FDI786675 FNE786674:FNE786675 FXA786674:FXA786675 GGW786674:GGW786675 GQS786674:GQS786675 HAO786674:HAO786675 HKK786674:HKK786675 HUG786674:HUG786675 IEC786674:IEC786675 INY786674:INY786675 IXU786674:IXU786675 JHQ786674:JHQ786675 JRM786674:JRM786675 KBI786674:KBI786675 KLE786674:KLE786675 KVA786674:KVA786675 LEW786674:LEW786675 LOS786674:LOS786675 LYO786674:LYO786675 MIK786674:MIK786675 MSG786674:MSG786675 NCC786674:NCC786675 NLY786674:NLY786675 NVU786674:NVU786675 OFQ786674:OFQ786675 OPM786674:OPM786675 OZI786674:OZI786675 PJE786674:PJE786675 PTA786674:PTA786675 QCW786674:QCW786675 QMS786674:QMS786675 QWO786674:QWO786675 RGK786674:RGK786675 RQG786674:RQG786675 SAC786674:SAC786675 SJY786674:SJY786675 STU786674:STU786675 TDQ786674:TDQ786675 TNM786674:TNM786675 TXI786674:TXI786675 UHE786674:UHE786675 URA786674:URA786675 VAW786674:VAW786675 VKS786674:VKS786675 VUO786674:VUO786675 WEK786674:WEK786675 WOG786674:WOG786675 BU852210:BU852211 LQ852210:LQ852211 VM852210:VM852211 AFI852210:AFI852211 APE852210:APE852211 AZA852210:AZA852211 BIW852210:BIW852211 BSS852210:BSS852211 CCO852210:CCO852211 CMK852210:CMK852211 CWG852210:CWG852211 DGC852210:DGC852211 DPY852210:DPY852211 DZU852210:DZU852211 EJQ852210:EJQ852211 ETM852210:ETM852211 FDI852210:FDI852211 FNE852210:FNE852211 FXA852210:FXA852211 GGW852210:GGW852211 GQS852210:GQS852211 HAO852210:HAO852211 HKK852210:HKK852211 HUG852210:HUG852211 IEC852210:IEC852211 INY852210:INY852211 IXU852210:IXU852211 JHQ852210:JHQ852211 JRM852210:JRM852211 KBI852210:KBI852211 KLE852210:KLE852211 KVA852210:KVA852211 LEW852210:LEW852211 LOS852210:LOS852211 LYO852210:LYO852211 MIK852210:MIK852211 MSG852210:MSG852211 NCC852210:NCC852211 NLY852210:NLY852211 NVU852210:NVU852211 OFQ852210:OFQ852211 OPM852210:OPM852211 OZI852210:OZI852211 PJE852210:PJE852211 PTA852210:PTA852211 QCW852210:QCW852211 QMS852210:QMS852211 QWO852210:QWO852211 RGK852210:RGK852211 RQG852210:RQG852211 SAC852210:SAC852211 SJY852210:SJY852211 STU852210:STU852211 TDQ852210:TDQ852211 TNM852210:TNM852211 TXI852210:TXI852211 UHE852210:UHE852211 URA852210:URA852211 VAW852210:VAW852211 VKS852210:VKS852211 VUO852210:VUO852211 WEK852210:WEK852211 WOG852210:WOG852211 BU917746:BU917747 LQ917746:LQ917747 VM917746:VM917747 AFI917746:AFI917747 APE917746:APE917747 AZA917746:AZA917747 BIW917746:BIW917747 BSS917746:BSS917747 CCO917746:CCO917747 CMK917746:CMK917747 CWG917746:CWG917747 DGC917746:DGC917747 DPY917746:DPY917747 DZU917746:DZU917747 EJQ917746:EJQ917747 ETM917746:ETM917747 FDI917746:FDI917747 FNE917746:FNE917747 FXA917746:FXA917747 GGW917746:GGW917747 GQS917746:GQS917747 HAO917746:HAO917747 HKK917746:HKK917747 HUG917746:HUG917747 IEC917746:IEC917747 INY917746:INY917747 IXU917746:IXU917747 JHQ917746:JHQ917747 JRM917746:JRM917747 KBI917746:KBI917747 KLE917746:KLE917747 KVA917746:KVA917747 LEW917746:LEW917747 LOS917746:LOS917747 LYO917746:LYO917747 MIK917746:MIK917747 MSG917746:MSG917747 NCC917746:NCC917747 NLY917746:NLY917747 NVU917746:NVU917747 OFQ917746:OFQ917747 OPM917746:OPM917747 OZI917746:OZI917747 PJE917746:PJE917747 PTA917746:PTA917747 QCW917746:QCW917747 QMS917746:QMS917747 QWO917746:QWO917747 RGK917746:RGK917747 RQG917746:RQG917747 SAC917746:SAC917747 SJY917746:SJY917747 STU917746:STU917747 TDQ917746:TDQ917747 TNM917746:TNM917747 TXI917746:TXI917747 UHE917746:UHE917747 URA917746:URA917747 VAW917746:VAW917747 VKS917746:VKS917747 VUO917746:VUO917747 WEK917746:WEK917747 WOG917746:WOG917747 BU983282:BU983283 LQ983282:LQ983283 VM983282:VM983283 AFI983282:AFI983283 APE983282:APE983283 AZA983282:AZA983283 BIW983282:BIW983283 BSS983282:BSS983283 CCO983282:CCO983283 CMK983282:CMK983283 CWG983282:CWG983283 DGC983282:DGC983283 DPY983282:DPY983283 DZU983282:DZU983283 EJQ983282:EJQ983283 ETM983282:ETM983283 FDI983282:FDI983283 FNE983282:FNE983283 FXA983282:FXA983283 GGW983282:GGW983283 GQS983282:GQS983283 HAO983282:HAO983283 HKK983282:HKK983283 HUG983282:HUG983283 IEC983282:IEC983283 INY983282:INY983283 IXU983282:IXU983283 JHQ983282:JHQ983283 JRM983282:JRM983283 KBI983282:KBI983283 KLE983282:KLE983283 KVA983282:KVA983283 LEW983282:LEW983283 LOS983282:LOS983283 LYO983282:LYO983283 MIK983282:MIK983283 MSG983282:MSG983283 NCC983282:NCC983283 NLY983282:NLY983283 NVU983282:NVU983283 OFQ983282:OFQ983283 OPM983282:OPM983283 OZI983282:OZI983283 PJE983282:PJE983283 PTA983282:PTA983283 QCW983282:QCW983283 QMS983282:QMS983283 QWO983282:QWO983283 RGK983282:RGK983283 RQG983282:RQG983283 SAC983282:SAC983283 SJY983282:SJY983283 STU983282:STU983283 TDQ983282:TDQ983283 TNM983282:TNM983283 TXI983282:TXI983283 UHE983282:UHE983283 URA983282:URA983283 VAW983282:VAW983283 VKS983282:VKS983283 VUO983282:VUO983283 WEK983282:WEK983283 WOG983282:WOG983283 WOG243:WOG244 WEK243:WEK244 VUO243:VUO244 VKS243:VKS244 VAW243:VAW244 URA243:URA244 UHE243:UHE244 TXI243:TXI244 TNM243:TNM244 TDQ243:TDQ244 STU243:STU244 SJY243:SJY244 SAC243:SAC244 RQG243:RQG244 RGK243:RGK244 QWO243:QWO244 QMS243:QMS244 QCW243:QCW244 PTA243:PTA244 PJE243:PJE244 OZI243:OZI244 OPM243:OPM244 OFQ243:OFQ244 NVU243:NVU244 NLY243:NLY244 NCC243:NCC244 MSG243:MSG244 MIK243:MIK244 LYO243:LYO244 LOS243:LOS244 LEW243:LEW244 KVA243:KVA244 KLE243:KLE244 KBI243:KBI244 JRM243:JRM244 JHQ243:JHQ244 IXU243:IXU244 INY243:INY244 IEC243:IEC244 HUG243:HUG244 HKK243:HKK244 HAO243:HAO244 GQS243:GQS244 GGW243:GGW244 FXA243:FXA244 FNE243:FNE244 FDI243:FDI244 ETM243:ETM244 EJQ243:EJQ244 DZU243:DZU244 DPY243:DPY244 DGC243:DGC244 CWG243:CWG244 CMK243:CMK244 CCO243:CCO244 BSS243:BSS244 BIW243:BIW244 AZA243:AZA244 APE243:APE244 AFI243:AFI244 VM243:VM244 LQ243:LQ244 BU243:BU244 WOD243:WOD244 WEH243:WEH244 VUL243:VUL244 VKP243:VKP244 VAT243:VAT244 UQX243:UQX244 UHB243:UHB244 TXF243:TXF244 TNJ243:TNJ244 TDN243:TDN244 STR243:STR244 SJV243:SJV244 RZZ243:RZZ244 RQD243:RQD244 RGH243:RGH244 QWL243:QWL244 QMP243:QMP244 QCT243:QCT244 PSX243:PSX244 PJB243:PJB244 OZF243:OZF244 OPJ243:OPJ244 OFN243:OFN244 NVR243:NVR244 NLV243:NLV244 NBZ243:NBZ244 MSD243:MSD244 MIH243:MIH244 LYL243:LYL244 LOP243:LOP244 LET243:LET244 KUX243:KUX244 KLB243:KLB244 KBF243:KBF244 JRJ243:JRJ244 JHN243:JHN244 IXR243:IXR244 INV243:INV244 IDZ243:IDZ244 HUD243:HUD244 HKH243:HKH244 HAL243:HAL244 GQP243:GQP244 GGT243:GGT244 FWX243:FWX244 FNB243:FNB244 FDF243:FDF244 ETJ243:ETJ244 EJN243:EJN244 DZR243:DZR244 DPV243:DPV244 DFZ243:DFZ244 CWD243:CWD244 CMH243:CMH244 CCL243:CCL244 BSP243:BSP244 BIT243:BIT244 AYX243:AYX244 APB243:APB244 AFF243:AFF244 VJ243:VJ244 LN243:LN244 BR243:BR244 WOA246:WOA247 WEE246:WEE247 VUI246:VUI247 VKM246:VKM247 VAQ246:VAQ247 UQU246:UQU247 UGY246:UGY247 TXC246:TXC247 TNG246:TNG247 TDK246:TDK247 STO246:STO247 SJS246:SJS247 RZW246:RZW247 RQA246:RQA247 RGE246:RGE247 QWI246:QWI247 QMM246:QMM247 QCQ246:QCQ247 PSU246:PSU247 PIY246:PIY247 OZC246:OZC247 OPG246:OPG247 OFK246:OFK247 NVO246:NVO247 NLS246:NLS247 NBW246:NBW247 MSA246:MSA247 MIE246:MIE247 LYI246:LYI247 LOM246:LOM247 LEQ246:LEQ247 KUU246:KUU247 KKY246:KKY247 KBC246:KBC247 JRG246:JRG247 JHK246:JHK247 IXO246:IXO247 INS246:INS247 IDW246:IDW247 HUA246:HUA247 HKE246:HKE247 HAI246:HAI247 GQM246:GQM247 GGQ246:GGQ247 FWU246:FWU247 FMY246:FMY247 FDC246:FDC247 ETG246:ETG247 EJK246:EJK247 DZO246:DZO247 DPS246:DPS247 DFW246:DFW247 CWA246:CWA247 CME246:CME247 CCI246:CCI247 BSM246:BSM247 BIQ246:BIQ247 AYU246:AYU247 AOY246:AOY247 AFC246:AFC247 VG246:VG247 LK246:LK247 BO246:BO247 WOG246:WOG247 WEK246:WEK247 VUO246:VUO247 VKS246:VKS247 VAW246:VAW247 URA246:URA247 UHE246:UHE247 TXI246:TXI247 TNM246:TNM247 TDQ246:TDQ247 STU246:STU247 SJY246:SJY247 SAC246:SAC247 RQG246:RQG247 RGK246:RGK247 QWO246:QWO247 QMS246:QMS247 QCW246:QCW247 PTA246:PTA247 PJE246:PJE247 OZI246:OZI247 OPM246:OPM247 OFQ246:OFQ247 NVU246:NVU247 NLY246:NLY247 NCC246:NCC247 MSG246:MSG247 MIK246:MIK247 LYO246:LYO247 LOS246:LOS247 LEW246:LEW247 KVA246:KVA247 KLE246:KLE247 KBI246:KBI247 JRM246:JRM247 JHQ246:JHQ247 IXU246:IXU247 INY246:INY247 IEC246:IEC247 HUG246:HUG247 HKK246:HKK247 HAO246:HAO247 GQS246:GQS247 GGW246:GGW247 FXA246:FXA247 FNE246:FNE247 FDI246:FDI247 ETM246:ETM247 EJQ246:EJQ247 DZU246:DZU247 DPY246:DPY247 DGC246:DGC247 CWG246:CWG247 CMK246:CMK247 CCO246:CCO247 BSS246:BSS247 BIW246:BIW247 AZA246:AZA247 APE246:APE247 AFI246:AFI247 VM246:VM247 LQ246:LQ247 BU246:BU247 WOD246:WOD247 WEH246:WEH247 VUL246:VUL247 VKP246:VKP247 VAT246:VAT247 UQX246:UQX247 UHB246:UHB247 TXF246:TXF247 TNJ246:TNJ247 TDN246:TDN247 STR246:STR247 SJV246:SJV247 RZZ246:RZZ247 RQD246:RQD247 RGH246:RGH247 QWL246:QWL247 QMP246:QMP247 QCT246:QCT247 PSX246:PSX247 PJB246:PJB247 OZF246:OZF247 OPJ246:OPJ247 OFN246:OFN247 NVR246:NVR247 NLV246:NLV247 NBZ246:NBZ247 MSD246:MSD247 MIH246:MIH247 LYL246:LYL247 LOP246:LOP247 LET246:LET247 KUX246:KUX247 KLB246:KLB247 KBF246:KBF247 JRJ246:JRJ247 JHN246:JHN247 IXR246:IXR247 INV246:INV247 IDZ246:IDZ247 HUD246:HUD247 HKH246:HKH247 HAL246:HAL247 GQP246:GQP247 GGT246:GGT247 FWX246:FWX247 FNB246:FNB247 FDF246:FDF247 ETJ246:ETJ247 EJN246:EJN247 DZR246:DZR247 DPV246:DPV247 DFZ246:DFZ247 CWD246:CWD247 CMH246:CMH247 CCL246:CCL247 BSP246:BSP247 BIT246:BIT247 AYX246:AYX247 APB246:APB247 AFF246:AFF247 VJ246:VJ247 LN246:LN247 BR246:BR247 WOA249:WOA250 WEE249:WEE250 VUI249:VUI250 VKM249:VKM250 VAQ249:VAQ250 UQU249:UQU250 UGY249:UGY250 TXC249:TXC250 TNG249:TNG250 TDK249:TDK250 STO249:STO250 SJS249:SJS250 RZW249:RZW250 RQA249:RQA250 RGE249:RGE250 QWI249:QWI250 QMM249:QMM250 QCQ249:QCQ250 PSU249:PSU250 PIY249:PIY250 OZC249:OZC250 OPG249:OPG250 OFK249:OFK250 NVO249:NVO250 NLS249:NLS250 NBW249:NBW250 MSA249:MSA250 MIE249:MIE250 LYI249:LYI250 LOM249:LOM250 LEQ249:LEQ250 KUU249:KUU250 KKY249:KKY250 KBC249:KBC250 JRG249:JRG250 JHK249:JHK250 IXO249:IXO250 INS249:INS250 IDW249:IDW250 HUA249:HUA250 HKE249:HKE250 HAI249:HAI250 GQM249:GQM250 GGQ249:GGQ250 FWU249:FWU250 FMY249:FMY250 FDC249:FDC250 ETG249:ETG250 EJK249:EJK250 DZO249:DZO250 DPS249:DPS250 DFW249:DFW250 CWA249:CWA250 CME249:CME250 CCI249:CCI250 BSM249:BSM250 BIQ249:BIQ250 AYU249:AYU250 AOY249:AOY250 AFC249:AFC250 VG249:VG250 LK249:LK250 BO249:BO250 WOG249:WOG250 WEK249:WEK250 VUO249:VUO250 VKS249:VKS250 VAW249:VAW250 URA249:URA250 UHE249:UHE250 TXI249:TXI250 TNM249:TNM250 TDQ249:TDQ250 STU249:STU250 SJY249:SJY250 SAC249:SAC250 RQG249:RQG250 RGK249:RGK250 QWO249:QWO250 QMS249:QMS250 QCW249:QCW250 PTA249:PTA250 PJE249:PJE250 OZI249:OZI250 OPM249:OPM250 OFQ249:OFQ250 NVU249:NVU250 NLY249:NLY250 NCC249:NCC250 MSG249:MSG250 MIK249:MIK250 LYO249:LYO250 LOS249:LOS250 LEW249:LEW250 KVA249:KVA250 KLE249:KLE250 KBI249:KBI250 JRM249:JRM250 JHQ249:JHQ250 IXU249:IXU250 INY249:INY250 IEC249:IEC250 HUG249:HUG250 HKK249:HKK250 HAO249:HAO250 GQS249:GQS250 GGW249:GGW250 FXA249:FXA250 FNE249:FNE250 FDI249:FDI250 ETM249:ETM250 EJQ249:EJQ250 DZU249:DZU250 DPY249:DPY250 DGC249:DGC250 CWG249:CWG250 CMK249:CMK250 CCO249:CCO250 BSS249:BSS250 BIW249:BIW250 AZA249:AZA250 APE249:APE250 AFI249:AFI250 VM249:VM250 LQ249:LQ250 BU249:BU250 WOD249:WOD250 WEH249:WEH250 VUL249:VUL250 VKP249:VKP250 VAT249:VAT250 UQX249:UQX250 UHB249:UHB250 TXF249:TXF250 TNJ249:TNJ250 TDN249:TDN250 STR249:STR250 SJV249:SJV250 RZZ249:RZZ250 RQD249:RQD250 RGH249:RGH250 QWL249:QWL250 QMP249:QMP250 QCT249:QCT250 PSX249:PSX250 PJB249:PJB250 OZF249:OZF250 OPJ249:OPJ250 OFN249:OFN250 NVR249:NVR250 NLV249:NLV250 NBZ249:NBZ250 MSD249:MSD250 MIH249:MIH250 LYL249:LYL250 LOP249:LOP250 LET249:LET250 KUX249:KUX250 KLB249:KLB250 KBF249:KBF250 JRJ249:JRJ250 JHN249:JHN250 IXR249:IXR250 INV249:INV250 IDZ249:IDZ250 HUD249:HUD250 HKH249:HKH250 HAL249:HAL250 GQP249:GQP250 GGT249:GGT250 FWX249:FWX250 FNB249:FNB250 FDF249:FDF250 ETJ249:ETJ250 EJN249:EJN250 DZR249:DZR250 DPV249:DPV250 DFZ249:DFZ250 CWD249:CWD250 CMH249:CMH250 CCL249:CCL250 BSP249:BSP250 BIT249:BIT250 AYX249:AYX250 APB249:APB250 AFF249:AFF250 VJ249:VJ250 LN249:LN250 BR249:BR250 WOA252:WOA253 WEE252:WEE253 VUI252:VUI253 VKM252:VKM253 VAQ252:VAQ253 UQU252:UQU253 UGY252:UGY253 TXC252:TXC253 TNG252:TNG253 TDK252:TDK253 STO252:STO253 SJS252:SJS253 RZW252:RZW253 RQA252:RQA253 RGE252:RGE253 QWI252:QWI253 QMM252:QMM253 QCQ252:QCQ253 PSU252:PSU253 PIY252:PIY253 OZC252:OZC253 OPG252:OPG253 OFK252:OFK253 NVO252:NVO253 NLS252:NLS253 NBW252:NBW253 MSA252:MSA253 MIE252:MIE253 LYI252:LYI253 LOM252:LOM253 LEQ252:LEQ253 KUU252:KUU253 KKY252:KKY253 KBC252:KBC253 JRG252:JRG253 JHK252:JHK253 IXO252:IXO253 INS252:INS253 IDW252:IDW253 HUA252:HUA253 HKE252:HKE253 HAI252:HAI253 GQM252:GQM253 GGQ252:GGQ253 FWU252:FWU253 FMY252:FMY253 FDC252:FDC253 ETG252:ETG253 EJK252:EJK253 DZO252:DZO253 DPS252:DPS253 DFW252:DFW253 CWA252:CWA253 CME252:CME253 CCI252:CCI253 BSM252:BSM253 BIQ252:BIQ253 AYU252:AYU253 AOY252:AOY253 AFC252:AFC253 VG252:VG253 LK252:LK253 BO252:BO253 WOG252:WOG253 WEK252:WEK253 VUO252:VUO253 VKS252:VKS253 VAW252:VAW253 URA252:URA253 UHE252:UHE253 TXI252:TXI253 TNM252:TNM253 TDQ252:TDQ253 STU252:STU253 SJY252:SJY253 SAC252:SAC253 RQG252:RQG253 RGK252:RGK253 QWO252:QWO253 QMS252:QMS253 QCW252:QCW253 PTA252:PTA253 PJE252:PJE253 OZI252:OZI253 OPM252:OPM253 OFQ252:OFQ253 NVU252:NVU253 NLY252:NLY253 NCC252:NCC253 MSG252:MSG253 MIK252:MIK253 LYO252:LYO253 LOS252:LOS253 LEW252:LEW253 KVA252:KVA253 KLE252:KLE253 KBI252:KBI253 JRM252:JRM253 JHQ252:JHQ253 IXU252:IXU253 INY252:INY253 IEC252:IEC253 HUG252:HUG253 HKK252:HKK253 HAO252:HAO253 GQS252:GQS253 GGW252:GGW253 FXA252:FXA253 FNE252:FNE253 FDI252:FDI253 ETM252:ETM253 EJQ252:EJQ253 DZU252:DZU253 DPY252:DPY253 DGC252:DGC253 CWG252:CWG253 CMK252:CMK253 CCO252:CCO253 BSS252:BSS253 BIW252:BIW253 AZA252:AZA253 APE252:APE253 AFI252:AFI253 VM252:VM253 LQ252:LQ253 BU252:BU253 WOD252:WOD253 WEH252:WEH253 VUL252:VUL253 VKP252:VKP253 VAT252:VAT253 UQX252:UQX253 UHB252:UHB253 TXF252:TXF253 TNJ252:TNJ253 TDN252:TDN253 STR252:STR253 SJV252:SJV253 RZZ252:RZZ253 RQD252:RQD253 RGH252:RGH253 QWL252:QWL253 QMP252:QMP253 QCT252:QCT253 PSX252:PSX253 PJB252:PJB253 OZF252:OZF253 OPJ252:OPJ253 OFN252:OFN253 NVR252:NVR253 NLV252:NLV253 NBZ252:NBZ253 MSD252:MSD253 MIH252:MIH253 LYL252:LYL253 LOP252:LOP253 LET252:LET253 KUX252:KUX253 KLB252:KLB253 KBF252:KBF253 JRJ252:JRJ253 JHN252:JHN253 IXR252:IXR253 INV252:INV253 IDZ252:IDZ253 HUD252:HUD253 HKH252:HKH253 HAL252:HAL253 GQP252:GQP253 GGT252:GGT253 FWX252:FWX253 FNB252:FNB253 FDF252:FDF253 ETJ252:ETJ253 EJN252:EJN253 DZR252:DZR253 DPV252:DPV253 DFZ252:DFZ253 CWD252:CWD253 CMH252:CMH253 CCL252:CCL253 BSP252:BSP253 BIT252:BIT253 AYX252:AYX253 APB252:APB253 AFF252:AFF253 VJ252:VJ253 LN252:LN253 BR252:BR253 WOA255:WOA256 WEE255:WEE256 VUI255:VUI256 VKM255:VKM256 VAQ255:VAQ256 UQU255:UQU256 UGY255:UGY256 TXC255:TXC256 TNG255:TNG256 TDK255:TDK256 STO255:STO256 SJS255:SJS256 RZW255:RZW256 RQA255:RQA256 RGE255:RGE256 QWI255:QWI256 QMM255:QMM256 QCQ255:QCQ256 PSU255:PSU256 PIY255:PIY256 OZC255:OZC256 OPG255:OPG256 OFK255:OFK256 NVO255:NVO256 NLS255:NLS256 NBW255:NBW256 MSA255:MSA256 MIE255:MIE256 LYI255:LYI256 LOM255:LOM256 LEQ255:LEQ256 KUU255:KUU256 KKY255:KKY256 KBC255:KBC256 JRG255:JRG256 JHK255:JHK256 IXO255:IXO256 INS255:INS256 IDW255:IDW256 HUA255:HUA256 HKE255:HKE256 HAI255:HAI256 GQM255:GQM256 GGQ255:GGQ256 FWU255:FWU256 FMY255:FMY256 FDC255:FDC256 ETG255:ETG256 EJK255:EJK256 DZO255:DZO256 DPS255:DPS256 DFW255:DFW256 CWA255:CWA256 CME255:CME256 CCI255:CCI256 BSM255:BSM256 BIQ255:BIQ256 AYU255:AYU256 AOY255:AOY256 AFC255:AFC256 VG255:VG256 LK255:LK256 BO255:BO256 WOG255:WOG256 WEK255:WEK256 VUO255:VUO256 VKS255:VKS256 VAW255:VAW256 URA255:URA256 UHE255:UHE256 TXI255:TXI256 TNM255:TNM256 TDQ255:TDQ256 STU255:STU256 SJY255:SJY256 SAC255:SAC256 RQG255:RQG256 RGK255:RGK256 QWO255:QWO256 QMS255:QMS256 QCW255:QCW256 PTA255:PTA256 PJE255:PJE256 OZI255:OZI256 OPM255:OPM256 OFQ255:OFQ256 NVU255:NVU256 NLY255:NLY256 NCC255:NCC256 MSG255:MSG256 MIK255:MIK256 LYO255:LYO256 LOS255:LOS256 LEW255:LEW256 KVA255:KVA256 KLE255:KLE256 KBI255:KBI256 JRM255:JRM256 JHQ255:JHQ256 IXU255:IXU256 INY255:INY256 IEC255:IEC256 HUG255:HUG256 HKK255:HKK256 HAO255:HAO256 GQS255:GQS256 GGW255:GGW256 FXA255:FXA256 FNE255:FNE256 FDI255:FDI256 ETM255:ETM256 EJQ255:EJQ256 DZU255:DZU256 DPY255:DPY256 DGC255:DGC256 CWG255:CWG256 CMK255:CMK256 CCO255:CCO256 BSS255:BSS256 BIW255:BIW256 AZA255:AZA256 APE255:APE256 AFI255:AFI256 VM255:VM256 LQ255:LQ256 BU255:BU256 WOD255:WOD256 WEH255:WEH256 VUL255:VUL256 VKP255:VKP256 VAT255:VAT256 UQX255:UQX256 UHB255:UHB256 TXF255:TXF256 TNJ255:TNJ256 TDN255:TDN256 STR255:STR256 SJV255:SJV256 RZZ255:RZZ256 RQD255:RQD256 RGH255:RGH256 QWL255:QWL256 QMP255:QMP256 QCT255:QCT256 PSX255:PSX256 PJB255:PJB256 OZF255:OZF256 OPJ255:OPJ256 OFN255:OFN256 NVR255:NVR256 NLV255:NLV256 NBZ255:NBZ256 MSD255:MSD256 MIH255:MIH256 LYL255:LYL256 LOP255:LOP256 LET255:LET256 KUX255:KUX256 KLB255:KLB256 KBF255:KBF256 JRJ255:JRJ256 JHN255:JHN256 IXR255:IXR256 INV255:INV256 IDZ255:IDZ256 HUD255:HUD256 HKH255:HKH256 HAL255:HAL256 GQP255:GQP256 GGT255:GGT256 FWX255:FWX256 FNB255:FNB256 FDF255:FDF256 ETJ255:ETJ256 EJN255:EJN256 DZR255:DZR256 DPV255:DPV256 DFZ255:DFZ256 CWD255:CWD256 CMH255:CMH256 CCL255:CCL256 BSP255:BSP256 BIT255:BIT256 AYX255:AYX256 APB255:APB256 AFF255:AFF256 VJ255:VJ256 LN255:LN256 BR255:BR256 WOA260:WOA261 WEE260:WEE261 VUI260:VUI261 VKM260:VKM261 VAQ260:VAQ261 UQU260:UQU261 UGY260:UGY261 TXC260:TXC261 TNG260:TNG261 TDK260:TDK261 STO260:STO261 SJS260:SJS261 RZW260:RZW261 RQA260:RQA261 RGE260:RGE261 QWI260:QWI261 QMM260:QMM261 QCQ260:QCQ261 PSU260:PSU261 PIY260:PIY261 OZC260:OZC261 OPG260:OPG261 OFK260:OFK261 NVO260:NVO261 NLS260:NLS261 NBW260:NBW261 MSA260:MSA261 MIE260:MIE261 LYI260:LYI261 LOM260:LOM261 LEQ260:LEQ261 KUU260:KUU261 KKY260:KKY261 KBC260:KBC261 JRG260:JRG261 JHK260:JHK261 IXO260:IXO261 INS260:INS261 IDW260:IDW261 HUA260:HUA261 HKE260:HKE261 HAI260:HAI261 GQM260:GQM261 GGQ260:GGQ261 FWU260:FWU261 FMY260:FMY261 FDC260:FDC261 ETG260:ETG261 EJK260:EJK261 DZO260:DZO261 DPS260:DPS261 DFW260:DFW261 CWA260:CWA261 CME260:CME261 CCI260:CCI261 BSM260:BSM261 BIQ260:BIQ261 AYU260:AYU261 AOY260:AOY261 AFC260:AFC261 VG260:VG261 LK260:LK261 BO260:BO261 WOG260:WOG261 WEK260:WEK261 VUO260:VUO261 VKS260:VKS261 VAW260:VAW261 URA260:URA261 UHE260:UHE261 TXI260:TXI261 TNM260:TNM261 TDQ260:TDQ261 STU260:STU261 SJY260:SJY261 SAC260:SAC261 RQG260:RQG261 RGK260:RGK261 QWO260:QWO261 QMS260:QMS261 QCW260:QCW261 PTA260:PTA261 PJE260:PJE261 OZI260:OZI261 OPM260:OPM261 OFQ260:OFQ261 NVU260:NVU261 NLY260:NLY261 NCC260:NCC261 MSG260:MSG261 MIK260:MIK261 LYO260:LYO261 LOS260:LOS261 LEW260:LEW261 KVA260:KVA261 KLE260:KLE261 KBI260:KBI261 JRM260:JRM261 JHQ260:JHQ261 IXU260:IXU261 INY260:INY261 IEC260:IEC261 HUG260:HUG261 HKK260:HKK261 HAO260:HAO261 GQS260:GQS261 GGW260:GGW261 FXA260:FXA261 FNE260:FNE261 FDI260:FDI261 ETM260:ETM261 EJQ260:EJQ261 DZU260:DZU261 DPY260:DPY261 DGC260:DGC261 CWG260:CWG261 CMK260:CMK261 CCO260:CCO261 BSS260:BSS261 BIW260:BIW261 AZA260:AZA261 APE260:APE261 AFI260:AFI261 VM260:VM261 LQ260:LQ261 BU260:BU261 WOD260:WOD261 WEH260:WEH261 VUL260:VUL261 VKP260:VKP261 VAT260:VAT261 UQX260:UQX261 UHB260:UHB261 TXF260:TXF261 TNJ260:TNJ261 TDN260:TDN261 STR260:STR261 SJV260:SJV261 RZZ260:RZZ261 RQD260:RQD261 RGH260:RGH261 QWL260:QWL261 QMP260:QMP261 QCT260:QCT261 PSX260:PSX261 PJB260:PJB261 OZF260:OZF261 OPJ260:OPJ261 OFN260:OFN261 NVR260:NVR261 NLV260:NLV261 NBZ260:NBZ261 MSD260:MSD261 MIH260:MIH261 LYL260:LYL261 LOP260:LOP261 LET260:LET261 KUX260:KUX261 KLB260:KLB261 KBF260:KBF261 JRJ260:JRJ261 JHN260:JHN261 IXR260:IXR261 INV260:INV261 IDZ260:IDZ261 HUD260:HUD261 HKH260:HKH261 HAL260:HAL261 GQP260:GQP261 GGT260:GGT261 FWX260:FWX261 FNB260:FNB261 FDF260:FDF261 ETJ260:ETJ261 EJN260:EJN261 DZR260:DZR261 DPV260:DPV261 DFZ260:DFZ261 CWD260:CWD261 CMH260:CMH261 CCL260:CCL261 BSP260:BSP261 BIT260:BIT261 AYX260:AYX261 APB260:APB261 AFF260:AFF261 VJ260:VJ261 LN260:LN261 BR260:BR261 WOA263:WOA264 WEE263:WEE264 VUI263:VUI264 VKM263:VKM264 VAQ263:VAQ264 UQU263:UQU264 UGY263:UGY264 TXC263:TXC264 TNG263:TNG264 TDK263:TDK264 STO263:STO264 SJS263:SJS264 RZW263:RZW264 RQA263:RQA264 RGE263:RGE264 QWI263:QWI264 QMM263:QMM264 QCQ263:QCQ264 PSU263:PSU264 PIY263:PIY264 OZC263:OZC264 OPG263:OPG264 OFK263:OFK264 NVO263:NVO264 NLS263:NLS264 NBW263:NBW264 MSA263:MSA264 MIE263:MIE264 LYI263:LYI264 LOM263:LOM264 LEQ263:LEQ264 KUU263:KUU264 KKY263:KKY264 KBC263:KBC264 JRG263:JRG264 JHK263:JHK264 IXO263:IXO264 INS263:INS264 IDW263:IDW264 HUA263:HUA264 HKE263:HKE264 HAI263:HAI264 GQM263:GQM264 GGQ263:GGQ264 FWU263:FWU264 FMY263:FMY264 FDC263:FDC264 ETG263:ETG264 EJK263:EJK264 DZO263:DZO264 DPS263:DPS264 DFW263:DFW264 CWA263:CWA264 CME263:CME264 CCI263:CCI264 BSM263:BSM264 BIQ263:BIQ264 AYU263:AYU264 AOY263:AOY264 AFC263:AFC264 VG263:VG264 LK263:LK264 BO263:BO264 WOG263:WOG264 WEK263:WEK264 VUO263:VUO264 VKS263:VKS264 VAW263:VAW264 URA263:URA264 UHE263:UHE264 TXI263:TXI264 TNM263:TNM264 TDQ263:TDQ264 STU263:STU264 SJY263:SJY264 SAC263:SAC264 RQG263:RQG264 RGK263:RGK264 QWO263:QWO264 QMS263:QMS264 QCW263:QCW264 PTA263:PTA264 PJE263:PJE264 OZI263:OZI264 OPM263:OPM264 OFQ263:OFQ264 NVU263:NVU264 NLY263:NLY264 NCC263:NCC264 MSG263:MSG264 MIK263:MIK264 LYO263:LYO264 LOS263:LOS264 LEW263:LEW264 KVA263:KVA264 KLE263:KLE264 KBI263:KBI264 JRM263:JRM264 JHQ263:JHQ264 IXU263:IXU264 INY263:INY264 IEC263:IEC264 HUG263:HUG264 HKK263:HKK264 HAO263:HAO264 GQS263:GQS264 GGW263:GGW264 FXA263:FXA264 FNE263:FNE264 FDI263:FDI264 ETM263:ETM264 EJQ263:EJQ264 DZU263:DZU264 DPY263:DPY264 DGC263:DGC264 CWG263:CWG264 CMK263:CMK264 CCO263:CCO264 BSS263:BSS264 BIW263:BIW264 AZA263:AZA264 APE263:APE264 AFI263:AFI264 VM263:VM264 LQ263:LQ264 BU263:BU264 WOD263:WOD264 WEH263:WEH264 VUL263:VUL264 VKP263:VKP264 VAT263:VAT264 UQX263:UQX264 UHB263:UHB264 TXF263:TXF264 TNJ263:TNJ264 TDN263:TDN264 STR263:STR264 SJV263:SJV264 RZZ263:RZZ264 RQD263:RQD264 RGH263:RGH264 QWL263:QWL264 QMP263:QMP264 QCT263:QCT264 PSX263:PSX264 PJB263:PJB264 OZF263:OZF264 OPJ263:OPJ264 OFN263:OFN264 NVR263:NVR264 NLV263:NLV264 NBZ263:NBZ264 MSD263:MSD264 MIH263:MIH264 LYL263:LYL264 LOP263:LOP264 LET263:LET264 KUX263:KUX264 KLB263:KLB264 KBF263:KBF264 JRJ263:JRJ264 JHN263:JHN264 IXR263:IXR264 INV263:INV264 IDZ263:IDZ264 HUD263:HUD264 HKH263:HKH264 HAL263:HAL264 GQP263:GQP264 GGT263:GGT264 FWX263:FWX264 FNB263:FNB264 FDF263:FDF264 ETJ263:ETJ264 EJN263:EJN264 DZR263:DZR264 DPV263:DPV264 DFZ263:DFZ264 CWD263:CWD264 CMH263:CMH264 CCL263:CCL264 BSP263:BSP264 BIT263:BIT264 AYX263:AYX264 APB263:APB264 AFF263:AFF264 VJ263:VJ264 LN263:LN264 BR263:BR264 WOA266:WOA267 WEE266:WEE267 VUI266:VUI267 VKM266:VKM267 VAQ266:VAQ267 UQU266:UQU267 UGY266:UGY267 TXC266:TXC267 TNG266:TNG267 TDK266:TDK267 STO266:STO267 SJS266:SJS267 RZW266:RZW267 RQA266:RQA267 RGE266:RGE267 QWI266:QWI267 QMM266:QMM267 QCQ266:QCQ267 PSU266:PSU267 PIY266:PIY267 OZC266:OZC267 OPG266:OPG267 OFK266:OFK267 NVO266:NVO267 NLS266:NLS267 NBW266:NBW267 MSA266:MSA267 MIE266:MIE267 LYI266:LYI267 LOM266:LOM267 LEQ266:LEQ267 KUU266:KUU267 KKY266:KKY267 KBC266:KBC267 JRG266:JRG267 JHK266:JHK267 IXO266:IXO267 INS266:INS267 IDW266:IDW267 HUA266:HUA267 HKE266:HKE267 HAI266:HAI267 GQM266:GQM267 GGQ266:GGQ267 FWU266:FWU267 FMY266:FMY267 FDC266:FDC267 ETG266:ETG267 EJK266:EJK267 DZO266:DZO267 DPS266:DPS267 DFW266:DFW267 CWA266:CWA267 CME266:CME267 CCI266:CCI267 BSM266:BSM267 BIQ266:BIQ267 AYU266:AYU267 AOY266:AOY267 AFC266:AFC267 VG266:VG267 LK266:LK267 BO266:BO267 WOG266:WOG267 WEK266:WEK267 VUO266:VUO267 VKS266:VKS267 VAW266:VAW267 URA266:URA267 UHE266:UHE267 TXI266:TXI267 TNM266:TNM267 TDQ266:TDQ267 STU266:STU267 SJY266:SJY267 SAC266:SAC267 RQG266:RQG267 RGK266:RGK267 QWO266:QWO267 QMS266:QMS267 QCW266:QCW267 PTA266:PTA267 PJE266:PJE267 OZI266:OZI267 OPM266:OPM267 OFQ266:OFQ267 NVU266:NVU267 NLY266:NLY267 NCC266:NCC267 MSG266:MSG267 MIK266:MIK267 LYO266:LYO267 LOS266:LOS267 LEW266:LEW267 KVA266:KVA267 KLE266:KLE267 KBI266:KBI267 JRM266:JRM267 JHQ266:JHQ267 IXU266:IXU267 INY266:INY267 IEC266:IEC267 HUG266:HUG267 HKK266:HKK267 HAO266:HAO267 GQS266:GQS267 GGW266:GGW267 FXA266:FXA267 FNE266:FNE267 FDI266:FDI267 ETM266:ETM267 EJQ266:EJQ267 DZU266:DZU267 DPY266:DPY267 DGC266:DGC267 CWG266:CWG267 CMK266:CMK267 CCO266:CCO267 BSS266:BSS267 BIW266:BIW267 AZA266:AZA267 APE266:APE267 AFI266:AFI267 VM266:VM267 LQ266:LQ267 BU266:BU267 WOD266:WOD267 WEH266:WEH267 VUL266:VUL267 VKP266:VKP267 VAT266:VAT267 UQX266:UQX267 UHB266:UHB267 TXF266:TXF267 TNJ266:TNJ267 TDN266:TDN267 STR266:STR267 SJV266:SJV267 RZZ266:RZZ267 RQD266:RQD267 RGH266:RGH267 QWL266:QWL267 QMP266:QMP267 QCT266:QCT267 PSX266:PSX267 PJB266:PJB267 OZF266:OZF267 OPJ266:OPJ267 OFN266:OFN267 NVR266:NVR267 NLV266:NLV267 NBZ266:NBZ267 MSD266:MSD267 MIH266:MIH267 LYL266:LYL267 LOP266:LOP267 LET266:LET267 KUX266:KUX267 KLB266:KLB267 KBF266:KBF267 JRJ266:JRJ267 JHN266:JHN267 IXR266:IXR267 INV266:INV267 IDZ266:IDZ267 HUD266:HUD267 HKH266:HKH267 HAL266:HAL267 GQP266:GQP267 GGT266:GGT267 FWX266:FWX267 FNB266:FNB267 FDF266:FDF267 ETJ266:ETJ267 EJN266:EJN267 DZR266:DZR267 DPV266:DPV267 DFZ266:DFZ267 CWD266:CWD267 CMH266:CMH267 CCL266:CCL267 BSP266:BSP267 BIT266:BIT267 AYX266:AYX267 APB266:APB267 AFF266:AFF267 VJ266:VJ267 LN266:LN267 BR266:BR267 WOA269:WOA270 WEE269:WEE270 VUI269:VUI270 VKM269:VKM270 VAQ269:VAQ270 UQU269:UQU270 UGY269:UGY270 TXC269:TXC270 TNG269:TNG270 TDK269:TDK270 STO269:STO270 SJS269:SJS270 RZW269:RZW270 RQA269:RQA270 RGE269:RGE270 QWI269:QWI270 QMM269:QMM270 QCQ269:QCQ270 PSU269:PSU270 PIY269:PIY270 OZC269:OZC270 OPG269:OPG270 OFK269:OFK270 NVO269:NVO270 NLS269:NLS270 NBW269:NBW270 MSA269:MSA270 MIE269:MIE270 LYI269:LYI270 LOM269:LOM270 LEQ269:LEQ270 KUU269:KUU270 KKY269:KKY270 KBC269:KBC270 JRG269:JRG270 JHK269:JHK270 IXO269:IXO270 INS269:INS270 IDW269:IDW270 HUA269:HUA270 HKE269:HKE270 HAI269:HAI270 GQM269:GQM270 GGQ269:GGQ270 FWU269:FWU270 FMY269:FMY270 FDC269:FDC270 ETG269:ETG270 EJK269:EJK270 DZO269:DZO270 DPS269:DPS270 DFW269:DFW270 CWA269:CWA270 CME269:CME270 CCI269:CCI270 BSM269:BSM270 BIQ269:BIQ270 AYU269:AYU270 AOY269:AOY270 AFC269:AFC270 VG269:VG270 LK269:LK270 BO269:BO270 WOG269:WOG270 WEK269:WEK270 VUO269:VUO270 VKS269:VKS270 VAW269:VAW270 URA269:URA270 UHE269:UHE270 TXI269:TXI270 TNM269:TNM270 TDQ269:TDQ270 STU269:STU270 SJY269:SJY270 SAC269:SAC270 RQG269:RQG270 RGK269:RGK270 QWO269:QWO270 QMS269:QMS270 QCW269:QCW270 PTA269:PTA270 PJE269:PJE270 OZI269:OZI270 OPM269:OPM270 OFQ269:OFQ270 NVU269:NVU270 NLY269:NLY270 NCC269:NCC270 MSG269:MSG270 MIK269:MIK270 LYO269:LYO270 LOS269:LOS270 LEW269:LEW270 KVA269:KVA270 KLE269:KLE270 KBI269:KBI270 JRM269:JRM270 JHQ269:JHQ270 IXU269:IXU270 INY269:INY270 IEC269:IEC270 HUG269:HUG270 HKK269:HKK270 HAO269:HAO270 GQS269:GQS270 GGW269:GGW270 FXA269:FXA270 FNE269:FNE270 FDI269:FDI270 ETM269:ETM270 EJQ269:EJQ270 DZU269:DZU270 DPY269:DPY270 DGC269:DGC270 CWG269:CWG270 CMK269:CMK270 CCO269:CCO270 BSS269:BSS270 BIW269:BIW270 AZA269:AZA270 APE269:APE270 AFI269:AFI270 VM269:VM270 LQ269:LQ270 BU269:BU270 WOD269:WOD270 WEH269:WEH270 VUL269:VUL270 VKP269:VKP270 VAT269:VAT270 UQX269:UQX270 UHB269:UHB270 TXF269:TXF270 TNJ269:TNJ270 TDN269:TDN270 STR269:STR270 SJV269:SJV270 RZZ269:RZZ270 RQD269:RQD270 RGH269:RGH270 QWL269:QWL270 QMP269:QMP270 QCT269:QCT270 PSX269:PSX270 PJB269:PJB270 OZF269:OZF270 OPJ269:OPJ270 OFN269:OFN270 NVR269:NVR270 NLV269:NLV270 NBZ269:NBZ270 MSD269:MSD270 MIH269:MIH270 LYL269:LYL270 LOP269:LOP270 LET269:LET270 KUX269:KUX270 KLB269:KLB270 KBF269:KBF270 JRJ269:JRJ270 JHN269:JHN270 IXR269:IXR270 INV269:INV270 IDZ269:IDZ270 HUD269:HUD270 HKH269:HKH270 HAL269:HAL270 GQP269:GQP270 GGT269:GGT270 FWX269:FWX270 FNB269:FNB270 FDF269:FDF270 ETJ269:ETJ270 EJN269:EJN270 DZR269:DZR270 DPV269:DPV270 DFZ269:DFZ270 CWD269:CWD270 CMH269:CMH270 CCL269:CCL270 BSP269:BSP270 BIT269:BIT270 AYX269:AYX270 APB269:APB270 AFF269:AFF270 VJ269:VJ270 LN269:LN270 BR269:BR270 WOA272:WOA273 WEE272:WEE273 VUI272:VUI273 VKM272:VKM273 VAQ272:VAQ273 UQU272:UQU273 UGY272:UGY273 TXC272:TXC273 TNG272:TNG273 TDK272:TDK273 STO272:STO273 SJS272:SJS273 RZW272:RZW273 RQA272:RQA273 RGE272:RGE273 QWI272:QWI273 QMM272:QMM273 QCQ272:QCQ273 PSU272:PSU273 PIY272:PIY273 OZC272:OZC273 OPG272:OPG273 OFK272:OFK273 NVO272:NVO273 NLS272:NLS273 NBW272:NBW273 MSA272:MSA273 MIE272:MIE273 LYI272:LYI273 LOM272:LOM273 LEQ272:LEQ273 KUU272:KUU273 KKY272:KKY273 KBC272:KBC273 JRG272:JRG273 JHK272:JHK273 IXO272:IXO273 INS272:INS273 IDW272:IDW273 HUA272:HUA273 HKE272:HKE273 HAI272:HAI273 GQM272:GQM273 GGQ272:GGQ273 FWU272:FWU273 FMY272:FMY273 FDC272:FDC273 ETG272:ETG273 EJK272:EJK273 DZO272:DZO273 DPS272:DPS273 DFW272:DFW273 CWA272:CWA273 CME272:CME273 CCI272:CCI273 BSM272:BSM273 BIQ272:BIQ273 AYU272:AYU273 AOY272:AOY273 AFC272:AFC273 VG272:VG273 LK272:LK273 BO272:BO273 WOG272:WOG273 WEK272:WEK273 VUO272:VUO273 VKS272:VKS273 VAW272:VAW273 URA272:URA273 UHE272:UHE273 TXI272:TXI273 TNM272:TNM273 TDQ272:TDQ273 STU272:STU273 SJY272:SJY273 SAC272:SAC273 RQG272:RQG273 RGK272:RGK273 QWO272:QWO273 QMS272:QMS273 QCW272:QCW273 PTA272:PTA273 PJE272:PJE273 OZI272:OZI273 OPM272:OPM273 OFQ272:OFQ273 NVU272:NVU273 NLY272:NLY273 NCC272:NCC273 MSG272:MSG273 MIK272:MIK273 LYO272:LYO273 LOS272:LOS273 LEW272:LEW273 KVA272:KVA273 KLE272:KLE273 KBI272:KBI273 JRM272:JRM273 JHQ272:JHQ273 IXU272:IXU273 INY272:INY273 IEC272:IEC273 HUG272:HUG273 HKK272:HKK273 HAO272:HAO273 GQS272:GQS273 GGW272:GGW273 FXA272:FXA273 FNE272:FNE273 FDI272:FDI273 ETM272:ETM273 EJQ272:EJQ273 DZU272:DZU273 DPY272:DPY273 DGC272:DGC273 CWG272:CWG273 CMK272:CMK273 CCO272:CCO273 BSS272:BSS273 BIW272:BIW273 AZA272:AZA273 APE272:APE273 AFI272:AFI273 VM272:VM273 LQ272:LQ273 BU272:BU273 WOD272:WOD273 WEH272:WEH273 VUL272:VUL273 VKP272:VKP273 VAT272:VAT273 UQX272:UQX273 UHB272:UHB273 TXF272:TXF273 TNJ272:TNJ273 TDN272:TDN273 STR272:STR273 SJV272:SJV273 RZZ272:RZZ273 RQD272:RQD273 RGH272:RGH273 QWL272:QWL273 QMP272:QMP273 QCT272:QCT273 PSX272:PSX273 PJB272:PJB273 OZF272:OZF273 OPJ272:OPJ273 OFN272:OFN273 NVR272:NVR273 NLV272:NLV273 NBZ272:NBZ273 MSD272:MSD273 MIH272:MIH273 LYL272:LYL273 LOP272:LOP273 LET272:LET273 KUX272:KUX273 KLB272:KLB273 KBF272:KBF273 JRJ272:JRJ273 JHN272:JHN273 IXR272:IXR273 INV272:INV273 IDZ272:IDZ273 HUD272:HUD273 HKH272:HKH273 HAL272:HAL273 GQP272:GQP273 GGT272:GGT273 FWX272:FWX273 FNB272:FNB273 FDF272:FDF273 ETJ272:ETJ273 EJN272:EJN273 DZR272:DZR273 DPV272:DPV273 DFZ272:DFZ273 CWD272:CWD273 CMH272:CMH273 CCL272:CCL273 BSP272:BSP273 BIT272:BIT273 AYX272:AYX273 APB272:APB273 AFF272:AFF273 VJ272:VJ273 LN272:LN273 BR272:BR273 WOA243:WOA244 WEE243:WEE244 VUI243:VUI244 VKM243:VKM244 VAQ243:VAQ244 UQU243:UQU244 UGY243:UGY244 TXC243:TXC244 TNG243:TNG244 TDK243:TDK244 STO243:STO244 SJS243:SJS244 RZW243:RZW244 RQA243:RQA244 RGE243:RGE244 QWI243:QWI244 QMM243:QMM244 QCQ243:QCQ244 PSU243:PSU244 PIY243:PIY244 OZC243:OZC244 OPG243:OPG244 OFK243:OFK244 NVO243:NVO244 NLS243:NLS244 NBW243:NBW244 MSA243:MSA244 MIE243:MIE244 LYI243:LYI244 LOM243:LOM244 LEQ243:LEQ244 KUU243:KUU244 KKY243:KKY244 KBC243:KBC244 JRG243:JRG244 JHK243:JHK244 IXO243:IXO244 INS243:INS244 IDW243:IDW244 HUA243:HUA244 HKE243:HKE244 HAI243:HAI244 GQM243:GQM244 GGQ243:GGQ244 FWU243:FWU244 FMY243:FMY244 FDC243:FDC244 ETG243:ETG244 EJK243:EJK244 DZO243:DZO244 DPS243:DPS244 DFW243:DFW244 CWA243:CWA244 CME243:CME244 CCI243:CCI244 BSM243:BSM244 BIQ243:BIQ244 AYU243:AYU244 AOY243:AOY244 AFC243:AFC244 VG243:VG244 LK243:LK244 BO243:BO244 AG243:AG244 AJ272:AJ273 AM272:AM273 AG272:AG273 AJ269:AJ270 AM269:AM270 AG269:AG270 AJ266:AJ267 AM266:AM267 AG266:AG267 AJ263:AJ264 AM263:AM264 AG263:AG264 AJ260:AJ261 AM260:AM261 AG260:AG261 AJ255:AJ256 AM255:AM256 AG255:AG256 AJ252:AJ253 AM252:AM253 AG252:AG253 AJ249:AJ250 AM249:AM250 AG249:AG250 AJ246:AJ247 AM246:AM247 AG246:AG247 AJ243:AJ244 AM243:AM244 AM983282:AM983283 AM917746:AM917747 AM852210:AM852211 AM786674:AM786675 AM721138:AM721139 AM655602:AM655603 AM590066:AM590067 AM524530:AM524531 AM458994:AM458995 AM393458:AM393459 AM327922:AM327923 AM262386:AM262387 AM196850:AM196851 AM131314:AM131315 AM65778:AM65779 AJ983282:AJ983283 AJ917746:AJ917747 AJ852210:AJ852211 AJ786674:AJ786675 AJ721138:AJ721139 AJ655602:AJ655603 AJ590066:AJ590067 AJ524530:AJ524531 AJ458994:AJ458995 AJ393458:AJ393459 AJ327922:AJ327923 AJ262386:AJ262387 AJ196850:AJ196851 AJ131314:AJ131315 AJ65778:AJ65779 AG983285:AG983286 AG917749:AG917750 AG852213:AG852214 AG786677:AG786678 AG721141:AG721142 AG655605:AG655606 AG590069:AG590070 AG524533:AG524534 AG458997:AG458998 AG393461:AG393462 AG327925:AG327926 AG262389:AG262390 AG196853:AG196854 AG131317:AG131318 AG65781:AG65782 AM983285:AM983286 AM917749:AM917750 AM852213:AM852214 AM786677:AM786678 AM721141:AM721142 AM655605:AM655606 AM590069:AM590070 AM524533:AM524534 AM458997:AM458998 AM393461:AM393462 AM327925:AM327926 AM262389:AM262390 AM196853:AM196854 AM131317:AM131318 AM65781:AM65782 AJ983285:AJ983286 AJ917749:AJ917750 AJ852213:AJ852214 AJ786677:AJ786678 AJ721141:AJ721142 AJ655605:AJ655606 AJ590069:AJ590070 AJ524533:AJ524534 AJ458997:AJ458998 AJ393461:AJ393462 AJ327925:AJ327926 AJ262389:AJ262390 AJ196853:AJ196854 AJ131317:AJ131318 AJ65781:AJ65782 AG983288:AG983289 AG917752:AG917753 AG852216:AG852217 AG786680:AG786681 AG721144:AG721145 AG655608:AG655609 AG590072:AG590073 AG524536:AG524537 AG459000:AG459001 AG393464:AG393465 AG327928:AG327929 AG262392:AG262393 AG196856:AG196857 AG131320:AG131321 AG65784:AG65785 AM983288:AM983289 AM917752:AM917753 AM852216:AM852217 AM786680:AM786681 AM721144:AM721145 AM655608:AM655609 AM590072:AM590073 AM524536:AM524537 AM459000:AM459001 AM393464:AM393465 AM327928:AM327929 AM262392:AM262393 AM196856:AM196857 AM131320:AM131321 AM65784:AM65785 AJ983288:AJ983289 AJ917752:AJ917753 AJ852216:AJ852217 AJ786680:AJ786681 AJ721144:AJ721145 AJ655608:AJ655609 AJ590072:AJ590073 AJ524536:AJ524537 AJ459000:AJ459001 AJ393464:AJ393465 AJ327928:AJ327929 AJ262392:AJ262393 AJ196856:AJ196857 AJ131320:AJ131321 AJ65784:AJ65785 AG983291:AG983292 AG917755:AG917756 AG852219:AG852220 AG786683:AG786684 AG721147:AG721148 AG655611:AG655612 AG590075:AG590076 AG524539:AG524540 AG459003:AG459004 AG393467:AG393468 AG327931:AG327932 AG262395:AG262396 AG196859:AG196860 AG131323:AG131324 AG65787:AG65788 AM983291:AM983292 AM917755:AM917756 AM852219:AM852220 AM786683:AM786684 AM721147:AM721148 AM655611:AM655612 AM590075:AM590076 AM524539:AM524540 AM459003:AM459004 AM393467:AM393468 AM327931:AM327932 AM262395:AM262396 AM196859:AM196860 AM131323:AM131324 AM65787:AM65788 AJ983291:AJ983292 AJ917755:AJ917756 AJ852219:AJ852220 AJ786683:AJ786684 AJ721147:AJ721148 AJ655611:AJ655612 AJ590075:AJ590076 AJ524539:AJ524540 AJ459003:AJ459004 AJ393467:AJ393468 AJ327931:AJ327932 AJ262395:AJ262396 AJ196859:AJ196860 AJ131323:AJ131324 AJ65787:AJ65788 AG983294:AG983295 AG917758:AG917759 AG852222:AG852223 AG786686:AG786687 AG721150:AG721151 AG655614:AG655615 AG590078:AG590079 AG524542:AG524543 AG459006:AG459007 AG393470:AG393471 AG327934:AG327935 AG262398:AG262399 AG196862:AG196863 AG131326:AG131327 AG65790:AG65791 AM983294:AM983295 AM917758:AM917759 AM852222:AM852223 AM786686:AM786687 AM721150:AM721151 AM655614:AM655615 AM590078:AM590079 AM524542:AM524543 AM459006:AM459007 AM393470:AM393471 AM327934:AM327935 AM262398:AM262399 AM196862:AM196863 AM131326:AM131327 AM65790:AM65791 AJ983294:AJ983295 AJ917758:AJ917759 AJ852222:AJ852223 AJ786686:AJ786687 AJ721150:AJ721151 AJ655614:AJ655615 AJ590078:AJ590079 AJ524542:AJ524543 AJ459006:AJ459007 AJ393470:AJ393471 AJ327934:AJ327935 AJ262398:AJ262399 AJ196862:AJ196863 AJ131326:AJ131327 AJ65790:AJ65791 AG983299:AG983300 AG917763:AG917764 AG852227:AG852228 AG786691:AG786692 AG721155:AG721156 AG655619:AG655620 AG590083:AG590084 AG524547:AG524548 AG459011:AG459012 AG393475:AG393476 AG327939:AG327940 AG262403:AG262404 AG196867:AG196868 AG131331:AG131332 AG65795:AG65796 AM983299:AM983300 AM917763:AM917764 AM852227:AM852228 AM786691:AM786692 AM721155:AM721156 AM655619:AM655620 AM590083:AM590084 AM524547:AM524548 AM459011:AM459012 AM393475:AM393476 AM327939:AM327940 AM262403:AM262404 AM196867:AM196868 AM131331:AM131332 AM65795:AM65796 AJ983299:AJ983300 AJ917763:AJ917764 AJ852227:AJ852228 AJ786691:AJ786692 AJ721155:AJ721156 AJ655619:AJ655620 AJ590083:AJ590084 AJ524547:AJ524548 AJ459011:AJ459012 AJ393475:AJ393476 AJ327939:AJ327940 AJ262403:AJ262404 AJ196867:AJ196868 AJ131331:AJ131332 AJ65795:AJ65796 AG983302:AG983303 AG917766:AG917767 AG852230:AG852231 AG786694:AG786695 AG721158:AG721159 AG655622:AG655623 AG590086:AG590087 AG524550:AG524551 AG459014:AG459015 AG393478:AG393479 AG327942:AG327943 AG262406:AG262407 AG196870:AG196871 AG131334:AG131335 AG65798:AG65799 AM983302:AM983303 AM917766:AM917767 AM852230:AM852231 AM786694:AM786695 AM721158:AM721159 AM655622:AM655623 AM590086:AM590087 AM524550:AM524551 AM459014:AM459015 AM393478:AM393479 AM327942:AM327943 AM262406:AM262407 AM196870:AM196871 AM131334:AM131335 AM65798:AM65799 AJ983302:AJ983303 AJ917766:AJ917767 AJ852230:AJ852231 AJ786694:AJ786695 AJ721158:AJ721159 AJ655622:AJ655623 AJ590086:AJ590087 AJ524550:AJ524551 AJ459014:AJ459015 AJ393478:AJ393479 AJ327942:AJ327943 AJ262406:AJ262407 AJ196870:AJ196871 AJ131334:AJ131335 AJ65798:AJ65799 AG983305:AG983306 AG917769:AG917770 AG852233:AG852234 AG786697:AG786698 AG721161:AG721162 AG655625:AG655626 AG590089:AG590090 AG524553:AG524554 AG459017:AG459018 AG393481:AG393482 AG327945:AG327946 AG262409:AG262410 AG196873:AG196874 AG131337:AG131338 AG65801:AG65802 AM983305:AM983306 AM917769:AM917770 AM852233:AM852234 AM786697:AM786698 AM721161:AM721162 AM655625:AM655626 AM590089:AM590090 AM524553:AM524554 AM459017:AM459018 AM393481:AM393482 AM327945:AM327946 AM262409:AM262410 AM196873:AM196874 AM131337:AM131338 AM65801:AM65802 AJ983305:AJ983306 AJ917769:AJ917770 AJ852233:AJ852234 AJ786697:AJ786698 AJ721161:AJ721162 AJ655625:AJ655626 AJ590089:AJ590090 AJ524553:AJ524554 AJ459017:AJ459018 AJ393481:AJ393482 AJ327945:AJ327946 AJ262409:AJ262410 AJ196873:AJ196874 AJ131337:AJ131338 AJ65801:AJ65802 AG983308:AG983309 AG917772:AG917773 AG852236:AG852237 AG786700:AG786701 AG721164:AG721165 AG655628:AG655629 AG590092:AG590093 AG524556:AG524557 AG459020:AG459021 AG393484:AG393485 AG327948:AG327949 AG262412:AG262413 AG196876:AG196877 AG131340:AG131341 AG65804:AG65805 AM983308:AM983309 AM917772:AM917773 AM852236:AM852237 AM786700:AM786701 AM721164:AM721165 AM655628:AM655629 AM590092:AM590093 AM524556:AM524557 AM459020:AM459021 AM393484:AM393485 AM327948:AM327949 AM262412:AM262413 AM196876:AM196877 AM131340:AM131341 AM65804:AM65805 AJ983308:AJ983309 AJ917772:AJ917773 AJ852236:AJ852237 AJ786700:AJ786701 AJ721164:AJ721165 AJ655628:AJ655629 AJ590092:AJ590093 AJ524556:AJ524557 AJ459020:AJ459021 AJ393484:AJ393485 AJ327948:AJ327949 AJ262412:AJ262413 AJ196876:AJ196877 AJ131340:AJ131341 AJ65804:AJ65805 AG983311:AG983312 AG917775:AG917776 AG852239:AG852240 AG786703:AG786704 AG721167:AG721168 AG655631:AG655632 AG590095:AG590096 AG524559:AG524560 AG459023:AG459024 AG393487:AG393488 AG327951:AG327952 AG262415:AG262416 AG196879:AG196880 AG131343:AG131344 AG65807:AG65808 AM983311:AM983312 AM917775:AM917776 AM852239:AM852240 AM786703:AM786704 AM721167:AM721168 AM655631:AM655632 AM590095:AM590096 AM524559:AM524560 AM459023:AM459024 AM393487:AM393488 AM327951:AM327952 AM262415:AM262416 AM196879:AM196880 AM131343:AM131344 AM65807:AM65808 AJ983311:AJ983312 AJ917775:AJ917776 AJ852239:AJ852240 AJ786703:AJ786704 AJ721167:AJ721168 AJ655631:AJ655632 AJ590095:AJ590096 AJ524559:AJ524560 AJ459023:AJ459024 AJ393487:AJ393488 AJ327951:AJ327952 AJ262415:AJ262416 AJ196879:AJ196880 AJ131343:AJ131344 AJ65807:AJ65808 AG983282:AG983283 AG917746:AG917747 AG852210:AG852211 AG786674:AG786675 AG721138:AG721139 AG655602:AG655603 AG590066:AG590067 AG524530:AG524531 AG458994:AG458995 AG393458:AG393459 AG327922:AG327923 AG262386:AG262387 AG196850:AG196851 AG131314:AG131315 AG65778:AG65779</xm:sqref>
        </x14:dataValidation>
        <x14:dataValidation type="list" allowBlank="1" showInputMessage="1" showErrorMessage="1">
          <x14:formula1>
            <xm:f>Graz_Respon</xm:f>
          </x14:formula1>
          <xm:sqref>BX65778:BY65778 LT65778:LU65778 VP65778:VQ65778 AFL65778:AFM65778 APH65778:API65778 AZD65778:AZE65778 BIZ65778:BJA65778 BSV65778:BSW65778 CCR65778:CCS65778 CMN65778:CMO65778 CWJ65778:CWK65778 DGF65778:DGG65778 DQB65778:DQC65778 DZX65778:DZY65778 EJT65778:EJU65778 ETP65778:ETQ65778 FDL65778:FDM65778 FNH65778:FNI65778 FXD65778:FXE65778 GGZ65778:GHA65778 GQV65778:GQW65778 HAR65778:HAS65778 HKN65778:HKO65778 HUJ65778:HUK65778 IEF65778:IEG65778 IOB65778:IOC65778 IXX65778:IXY65778 JHT65778:JHU65778 JRP65778:JRQ65778 KBL65778:KBM65778 KLH65778:KLI65778 KVD65778:KVE65778 LEZ65778:LFA65778 LOV65778:LOW65778 LYR65778:LYS65778 MIN65778:MIO65778 MSJ65778:MSK65778 NCF65778:NCG65778 NMB65778:NMC65778 NVX65778:NVY65778 OFT65778:OFU65778 OPP65778:OPQ65778 OZL65778:OZM65778 PJH65778:PJI65778 PTD65778:PTE65778 QCZ65778:QDA65778 QMV65778:QMW65778 QWR65778:QWS65778 RGN65778:RGO65778 RQJ65778:RQK65778 SAF65778:SAG65778 SKB65778:SKC65778 STX65778:STY65778 TDT65778:TDU65778 TNP65778:TNQ65778 TXL65778:TXM65778 UHH65778:UHI65778 URD65778:URE65778 VAZ65778:VBA65778 VKV65778:VKW65778 VUR65778:VUS65778 WEN65778:WEO65778 WOJ65778:WOK65778 BX131314:BY131314 LT131314:LU131314 VP131314:VQ131314 AFL131314:AFM131314 APH131314:API131314 AZD131314:AZE131314 BIZ131314:BJA131314 BSV131314:BSW131314 CCR131314:CCS131314 CMN131314:CMO131314 CWJ131314:CWK131314 DGF131314:DGG131314 DQB131314:DQC131314 DZX131314:DZY131314 EJT131314:EJU131314 ETP131314:ETQ131314 FDL131314:FDM131314 FNH131314:FNI131314 FXD131314:FXE131314 GGZ131314:GHA131314 GQV131314:GQW131314 HAR131314:HAS131314 HKN131314:HKO131314 HUJ131314:HUK131314 IEF131314:IEG131314 IOB131314:IOC131314 IXX131314:IXY131314 JHT131314:JHU131314 JRP131314:JRQ131314 KBL131314:KBM131314 KLH131314:KLI131314 KVD131314:KVE131314 LEZ131314:LFA131314 LOV131314:LOW131314 LYR131314:LYS131314 MIN131314:MIO131314 MSJ131314:MSK131314 NCF131314:NCG131314 NMB131314:NMC131314 NVX131314:NVY131314 OFT131314:OFU131314 OPP131314:OPQ131314 OZL131314:OZM131314 PJH131314:PJI131314 PTD131314:PTE131314 QCZ131314:QDA131314 QMV131314:QMW131314 QWR131314:QWS131314 RGN131314:RGO131314 RQJ131314:RQK131314 SAF131314:SAG131314 SKB131314:SKC131314 STX131314:STY131314 TDT131314:TDU131314 TNP131314:TNQ131314 TXL131314:TXM131314 UHH131314:UHI131314 URD131314:URE131314 VAZ131314:VBA131314 VKV131314:VKW131314 VUR131314:VUS131314 WEN131314:WEO131314 WOJ131314:WOK131314 BX196850:BY196850 LT196850:LU196850 VP196850:VQ196850 AFL196850:AFM196850 APH196850:API196850 AZD196850:AZE196850 BIZ196850:BJA196850 BSV196850:BSW196850 CCR196850:CCS196850 CMN196850:CMO196850 CWJ196850:CWK196850 DGF196850:DGG196850 DQB196850:DQC196850 DZX196850:DZY196850 EJT196850:EJU196850 ETP196850:ETQ196850 FDL196850:FDM196850 FNH196850:FNI196850 FXD196850:FXE196850 GGZ196850:GHA196850 GQV196850:GQW196850 HAR196850:HAS196850 HKN196850:HKO196850 HUJ196850:HUK196850 IEF196850:IEG196850 IOB196850:IOC196850 IXX196850:IXY196850 JHT196850:JHU196850 JRP196850:JRQ196850 KBL196850:KBM196850 KLH196850:KLI196850 KVD196850:KVE196850 LEZ196850:LFA196850 LOV196850:LOW196850 LYR196850:LYS196850 MIN196850:MIO196850 MSJ196850:MSK196850 NCF196850:NCG196850 NMB196850:NMC196850 NVX196850:NVY196850 OFT196850:OFU196850 OPP196850:OPQ196850 OZL196850:OZM196850 PJH196850:PJI196850 PTD196850:PTE196850 QCZ196850:QDA196850 QMV196850:QMW196850 QWR196850:QWS196850 RGN196850:RGO196850 RQJ196850:RQK196850 SAF196850:SAG196850 SKB196850:SKC196850 STX196850:STY196850 TDT196850:TDU196850 TNP196850:TNQ196850 TXL196850:TXM196850 UHH196850:UHI196850 URD196850:URE196850 VAZ196850:VBA196850 VKV196850:VKW196850 VUR196850:VUS196850 WEN196850:WEO196850 WOJ196850:WOK196850 BX262386:BY262386 LT262386:LU262386 VP262386:VQ262386 AFL262386:AFM262386 APH262386:API262386 AZD262386:AZE262386 BIZ262386:BJA262386 BSV262386:BSW262386 CCR262386:CCS262386 CMN262386:CMO262386 CWJ262386:CWK262386 DGF262386:DGG262386 DQB262386:DQC262386 DZX262386:DZY262386 EJT262386:EJU262386 ETP262386:ETQ262386 FDL262386:FDM262386 FNH262386:FNI262386 FXD262386:FXE262386 GGZ262386:GHA262386 GQV262386:GQW262386 HAR262386:HAS262386 HKN262386:HKO262386 HUJ262386:HUK262386 IEF262386:IEG262386 IOB262386:IOC262386 IXX262386:IXY262386 JHT262386:JHU262386 JRP262386:JRQ262386 KBL262386:KBM262386 KLH262386:KLI262386 KVD262386:KVE262386 LEZ262386:LFA262386 LOV262386:LOW262386 LYR262386:LYS262386 MIN262386:MIO262386 MSJ262386:MSK262386 NCF262386:NCG262386 NMB262386:NMC262386 NVX262386:NVY262386 OFT262386:OFU262386 OPP262386:OPQ262386 OZL262386:OZM262386 PJH262386:PJI262386 PTD262386:PTE262386 QCZ262386:QDA262386 QMV262386:QMW262386 QWR262386:QWS262386 RGN262386:RGO262386 RQJ262386:RQK262386 SAF262386:SAG262386 SKB262386:SKC262386 STX262386:STY262386 TDT262386:TDU262386 TNP262386:TNQ262386 TXL262386:TXM262386 UHH262386:UHI262386 URD262386:URE262386 VAZ262386:VBA262386 VKV262386:VKW262386 VUR262386:VUS262386 WEN262386:WEO262386 WOJ262386:WOK262386 BX327922:BY327922 LT327922:LU327922 VP327922:VQ327922 AFL327922:AFM327922 APH327922:API327922 AZD327922:AZE327922 BIZ327922:BJA327922 BSV327922:BSW327922 CCR327922:CCS327922 CMN327922:CMO327922 CWJ327922:CWK327922 DGF327922:DGG327922 DQB327922:DQC327922 DZX327922:DZY327922 EJT327922:EJU327922 ETP327922:ETQ327922 FDL327922:FDM327922 FNH327922:FNI327922 FXD327922:FXE327922 GGZ327922:GHA327922 GQV327922:GQW327922 HAR327922:HAS327922 HKN327922:HKO327922 HUJ327922:HUK327922 IEF327922:IEG327922 IOB327922:IOC327922 IXX327922:IXY327922 JHT327922:JHU327922 JRP327922:JRQ327922 KBL327922:KBM327922 KLH327922:KLI327922 KVD327922:KVE327922 LEZ327922:LFA327922 LOV327922:LOW327922 LYR327922:LYS327922 MIN327922:MIO327922 MSJ327922:MSK327922 NCF327922:NCG327922 NMB327922:NMC327922 NVX327922:NVY327922 OFT327922:OFU327922 OPP327922:OPQ327922 OZL327922:OZM327922 PJH327922:PJI327922 PTD327922:PTE327922 QCZ327922:QDA327922 QMV327922:QMW327922 QWR327922:QWS327922 RGN327922:RGO327922 RQJ327922:RQK327922 SAF327922:SAG327922 SKB327922:SKC327922 STX327922:STY327922 TDT327922:TDU327922 TNP327922:TNQ327922 TXL327922:TXM327922 UHH327922:UHI327922 URD327922:URE327922 VAZ327922:VBA327922 VKV327922:VKW327922 VUR327922:VUS327922 WEN327922:WEO327922 WOJ327922:WOK327922 BX393458:BY393458 LT393458:LU393458 VP393458:VQ393458 AFL393458:AFM393458 APH393458:API393458 AZD393458:AZE393458 BIZ393458:BJA393458 BSV393458:BSW393458 CCR393458:CCS393458 CMN393458:CMO393458 CWJ393458:CWK393458 DGF393458:DGG393458 DQB393458:DQC393458 DZX393458:DZY393458 EJT393458:EJU393458 ETP393458:ETQ393458 FDL393458:FDM393458 FNH393458:FNI393458 FXD393458:FXE393458 GGZ393458:GHA393458 GQV393458:GQW393458 HAR393458:HAS393458 HKN393458:HKO393458 HUJ393458:HUK393458 IEF393458:IEG393458 IOB393458:IOC393458 IXX393458:IXY393458 JHT393458:JHU393458 JRP393458:JRQ393458 KBL393458:KBM393458 KLH393458:KLI393458 KVD393458:KVE393458 LEZ393458:LFA393458 LOV393458:LOW393458 LYR393458:LYS393458 MIN393458:MIO393458 MSJ393458:MSK393458 NCF393458:NCG393458 NMB393458:NMC393458 NVX393458:NVY393458 OFT393458:OFU393458 OPP393458:OPQ393458 OZL393458:OZM393458 PJH393458:PJI393458 PTD393458:PTE393458 QCZ393458:QDA393458 QMV393458:QMW393458 QWR393458:QWS393458 RGN393458:RGO393458 RQJ393458:RQK393458 SAF393458:SAG393458 SKB393458:SKC393458 STX393458:STY393458 TDT393458:TDU393458 TNP393458:TNQ393458 TXL393458:TXM393458 UHH393458:UHI393458 URD393458:URE393458 VAZ393458:VBA393458 VKV393458:VKW393458 VUR393458:VUS393458 WEN393458:WEO393458 WOJ393458:WOK393458 BX458994:BY458994 LT458994:LU458994 VP458994:VQ458994 AFL458994:AFM458994 APH458994:API458994 AZD458994:AZE458994 BIZ458994:BJA458994 BSV458994:BSW458994 CCR458994:CCS458994 CMN458994:CMO458994 CWJ458994:CWK458994 DGF458994:DGG458994 DQB458994:DQC458994 DZX458994:DZY458994 EJT458994:EJU458994 ETP458994:ETQ458994 FDL458994:FDM458994 FNH458994:FNI458994 FXD458994:FXE458994 GGZ458994:GHA458994 GQV458994:GQW458994 HAR458994:HAS458994 HKN458994:HKO458994 HUJ458994:HUK458994 IEF458994:IEG458994 IOB458994:IOC458994 IXX458994:IXY458994 JHT458994:JHU458994 JRP458994:JRQ458994 KBL458994:KBM458994 KLH458994:KLI458994 KVD458994:KVE458994 LEZ458994:LFA458994 LOV458994:LOW458994 LYR458994:LYS458994 MIN458994:MIO458994 MSJ458994:MSK458994 NCF458994:NCG458994 NMB458994:NMC458994 NVX458994:NVY458994 OFT458994:OFU458994 OPP458994:OPQ458994 OZL458994:OZM458994 PJH458994:PJI458994 PTD458994:PTE458994 QCZ458994:QDA458994 QMV458994:QMW458994 QWR458994:QWS458994 RGN458994:RGO458994 RQJ458994:RQK458994 SAF458994:SAG458994 SKB458994:SKC458994 STX458994:STY458994 TDT458994:TDU458994 TNP458994:TNQ458994 TXL458994:TXM458994 UHH458994:UHI458994 URD458994:URE458994 VAZ458994:VBA458994 VKV458994:VKW458994 VUR458994:VUS458994 WEN458994:WEO458994 WOJ458994:WOK458994 BX524530:BY524530 LT524530:LU524530 VP524530:VQ524530 AFL524530:AFM524530 APH524530:API524530 AZD524530:AZE524530 BIZ524530:BJA524530 BSV524530:BSW524530 CCR524530:CCS524530 CMN524530:CMO524530 CWJ524530:CWK524530 DGF524530:DGG524530 DQB524530:DQC524530 DZX524530:DZY524530 EJT524530:EJU524530 ETP524530:ETQ524530 FDL524530:FDM524530 FNH524530:FNI524530 FXD524530:FXE524530 GGZ524530:GHA524530 GQV524530:GQW524530 HAR524530:HAS524530 HKN524530:HKO524530 HUJ524530:HUK524530 IEF524530:IEG524530 IOB524530:IOC524530 IXX524530:IXY524530 JHT524530:JHU524530 JRP524530:JRQ524530 KBL524530:KBM524530 KLH524530:KLI524530 KVD524530:KVE524530 LEZ524530:LFA524530 LOV524530:LOW524530 LYR524530:LYS524530 MIN524530:MIO524530 MSJ524530:MSK524530 NCF524530:NCG524530 NMB524530:NMC524530 NVX524530:NVY524530 OFT524530:OFU524530 OPP524530:OPQ524530 OZL524530:OZM524530 PJH524530:PJI524530 PTD524530:PTE524530 QCZ524530:QDA524530 QMV524530:QMW524530 QWR524530:QWS524530 RGN524530:RGO524530 RQJ524530:RQK524530 SAF524530:SAG524530 SKB524530:SKC524530 STX524530:STY524530 TDT524530:TDU524530 TNP524530:TNQ524530 TXL524530:TXM524530 UHH524530:UHI524530 URD524530:URE524530 VAZ524530:VBA524530 VKV524530:VKW524530 VUR524530:VUS524530 WEN524530:WEO524530 WOJ524530:WOK524530 BX590066:BY590066 LT590066:LU590066 VP590066:VQ590066 AFL590066:AFM590066 APH590066:API590066 AZD590066:AZE590066 BIZ590066:BJA590066 BSV590066:BSW590066 CCR590066:CCS590066 CMN590066:CMO590066 CWJ590066:CWK590066 DGF590066:DGG590066 DQB590066:DQC590066 DZX590066:DZY590066 EJT590066:EJU590066 ETP590066:ETQ590066 FDL590066:FDM590066 FNH590066:FNI590066 FXD590066:FXE590066 GGZ590066:GHA590066 GQV590066:GQW590066 HAR590066:HAS590066 HKN590066:HKO590066 HUJ590066:HUK590066 IEF590066:IEG590066 IOB590066:IOC590066 IXX590066:IXY590066 JHT590066:JHU590066 JRP590066:JRQ590066 KBL590066:KBM590066 KLH590066:KLI590066 KVD590066:KVE590066 LEZ590066:LFA590066 LOV590066:LOW590066 LYR590066:LYS590066 MIN590066:MIO590066 MSJ590066:MSK590066 NCF590066:NCG590066 NMB590066:NMC590066 NVX590066:NVY590066 OFT590066:OFU590066 OPP590066:OPQ590066 OZL590066:OZM590066 PJH590066:PJI590066 PTD590066:PTE590066 QCZ590066:QDA590066 QMV590066:QMW590066 QWR590066:QWS590066 RGN590066:RGO590066 RQJ590066:RQK590066 SAF590066:SAG590066 SKB590066:SKC590066 STX590066:STY590066 TDT590066:TDU590066 TNP590066:TNQ590066 TXL590066:TXM590066 UHH590066:UHI590066 URD590066:URE590066 VAZ590066:VBA590066 VKV590066:VKW590066 VUR590066:VUS590066 WEN590066:WEO590066 WOJ590066:WOK590066 BX655602:BY655602 LT655602:LU655602 VP655602:VQ655602 AFL655602:AFM655602 APH655602:API655602 AZD655602:AZE655602 BIZ655602:BJA655602 BSV655602:BSW655602 CCR655602:CCS655602 CMN655602:CMO655602 CWJ655602:CWK655602 DGF655602:DGG655602 DQB655602:DQC655602 DZX655602:DZY655602 EJT655602:EJU655602 ETP655602:ETQ655602 FDL655602:FDM655602 FNH655602:FNI655602 FXD655602:FXE655602 GGZ655602:GHA655602 GQV655602:GQW655602 HAR655602:HAS655602 HKN655602:HKO655602 HUJ655602:HUK655602 IEF655602:IEG655602 IOB655602:IOC655602 IXX655602:IXY655602 JHT655602:JHU655602 JRP655602:JRQ655602 KBL655602:KBM655602 KLH655602:KLI655602 KVD655602:KVE655602 LEZ655602:LFA655602 LOV655602:LOW655602 LYR655602:LYS655602 MIN655602:MIO655602 MSJ655602:MSK655602 NCF655602:NCG655602 NMB655602:NMC655602 NVX655602:NVY655602 OFT655602:OFU655602 OPP655602:OPQ655602 OZL655602:OZM655602 PJH655602:PJI655602 PTD655602:PTE655602 QCZ655602:QDA655602 QMV655602:QMW655602 QWR655602:QWS655602 RGN655602:RGO655602 RQJ655602:RQK655602 SAF655602:SAG655602 SKB655602:SKC655602 STX655602:STY655602 TDT655602:TDU655602 TNP655602:TNQ655602 TXL655602:TXM655602 UHH655602:UHI655602 URD655602:URE655602 VAZ655602:VBA655602 VKV655602:VKW655602 VUR655602:VUS655602 WEN655602:WEO655602 WOJ655602:WOK655602 BX721138:BY721138 LT721138:LU721138 VP721138:VQ721138 AFL721138:AFM721138 APH721138:API721138 AZD721138:AZE721138 BIZ721138:BJA721138 BSV721138:BSW721138 CCR721138:CCS721138 CMN721138:CMO721138 CWJ721138:CWK721138 DGF721138:DGG721138 DQB721138:DQC721138 DZX721138:DZY721138 EJT721138:EJU721138 ETP721138:ETQ721138 FDL721138:FDM721138 FNH721138:FNI721138 FXD721138:FXE721138 GGZ721138:GHA721138 GQV721138:GQW721138 HAR721138:HAS721138 HKN721138:HKO721138 HUJ721138:HUK721138 IEF721138:IEG721138 IOB721138:IOC721138 IXX721138:IXY721138 JHT721138:JHU721138 JRP721138:JRQ721138 KBL721138:KBM721138 KLH721138:KLI721138 KVD721138:KVE721138 LEZ721138:LFA721138 LOV721138:LOW721138 LYR721138:LYS721138 MIN721138:MIO721138 MSJ721138:MSK721138 NCF721138:NCG721138 NMB721138:NMC721138 NVX721138:NVY721138 OFT721138:OFU721138 OPP721138:OPQ721138 OZL721138:OZM721138 PJH721138:PJI721138 PTD721138:PTE721138 QCZ721138:QDA721138 QMV721138:QMW721138 QWR721138:QWS721138 RGN721138:RGO721138 RQJ721138:RQK721138 SAF721138:SAG721138 SKB721138:SKC721138 STX721138:STY721138 TDT721138:TDU721138 TNP721138:TNQ721138 TXL721138:TXM721138 UHH721138:UHI721138 URD721138:URE721138 VAZ721138:VBA721138 VKV721138:VKW721138 VUR721138:VUS721138 WEN721138:WEO721138 WOJ721138:WOK721138 BX786674:BY786674 LT786674:LU786674 VP786674:VQ786674 AFL786674:AFM786674 APH786674:API786674 AZD786674:AZE786674 BIZ786674:BJA786674 BSV786674:BSW786674 CCR786674:CCS786674 CMN786674:CMO786674 CWJ786674:CWK786674 DGF786674:DGG786674 DQB786674:DQC786674 DZX786674:DZY786674 EJT786674:EJU786674 ETP786674:ETQ786674 FDL786674:FDM786674 FNH786674:FNI786674 FXD786674:FXE786674 GGZ786674:GHA786674 GQV786674:GQW786674 HAR786674:HAS786674 HKN786674:HKO786674 HUJ786674:HUK786674 IEF786674:IEG786674 IOB786674:IOC786674 IXX786674:IXY786674 JHT786674:JHU786674 JRP786674:JRQ786674 KBL786674:KBM786674 KLH786674:KLI786674 KVD786674:KVE786674 LEZ786674:LFA786674 LOV786674:LOW786674 LYR786674:LYS786674 MIN786674:MIO786674 MSJ786674:MSK786674 NCF786674:NCG786674 NMB786674:NMC786674 NVX786674:NVY786674 OFT786674:OFU786674 OPP786674:OPQ786674 OZL786674:OZM786674 PJH786674:PJI786674 PTD786674:PTE786674 QCZ786674:QDA786674 QMV786674:QMW786674 QWR786674:QWS786674 RGN786674:RGO786674 RQJ786674:RQK786674 SAF786674:SAG786674 SKB786674:SKC786674 STX786674:STY786674 TDT786674:TDU786674 TNP786674:TNQ786674 TXL786674:TXM786674 UHH786674:UHI786674 URD786674:URE786674 VAZ786674:VBA786674 VKV786674:VKW786674 VUR786674:VUS786674 WEN786674:WEO786674 WOJ786674:WOK786674 BX852210:BY852210 LT852210:LU852210 VP852210:VQ852210 AFL852210:AFM852210 APH852210:API852210 AZD852210:AZE852210 BIZ852210:BJA852210 BSV852210:BSW852210 CCR852210:CCS852210 CMN852210:CMO852210 CWJ852210:CWK852210 DGF852210:DGG852210 DQB852210:DQC852210 DZX852210:DZY852210 EJT852210:EJU852210 ETP852210:ETQ852210 FDL852210:FDM852210 FNH852210:FNI852210 FXD852210:FXE852210 GGZ852210:GHA852210 GQV852210:GQW852210 HAR852210:HAS852210 HKN852210:HKO852210 HUJ852210:HUK852210 IEF852210:IEG852210 IOB852210:IOC852210 IXX852210:IXY852210 JHT852210:JHU852210 JRP852210:JRQ852210 KBL852210:KBM852210 KLH852210:KLI852210 KVD852210:KVE852210 LEZ852210:LFA852210 LOV852210:LOW852210 LYR852210:LYS852210 MIN852210:MIO852210 MSJ852210:MSK852210 NCF852210:NCG852210 NMB852210:NMC852210 NVX852210:NVY852210 OFT852210:OFU852210 OPP852210:OPQ852210 OZL852210:OZM852210 PJH852210:PJI852210 PTD852210:PTE852210 QCZ852210:QDA852210 QMV852210:QMW852210 QWR852210:QWS852210 RGN852210:RGO852210 RQJ852210:RQK852210 SAF852210:SAG852210 SKB852210:SKC852210 STX852210:STY852210 TDT852210:TDU852210 TNP852210:TNQ852210 TXL852210:TXM852210 UHH852210:UHI852210 URD852210:URE852210 VAZ852210:VBA852210 VKV852210:VKW852210 VUR852210:VUS852210 WEN852210:WEO852210 WOJ852210:WOK852210 BX917746:BY917746 LT917746:LU917746 VP917746:VQ917746 AFL917746:AFM917746 APH917746:API917746 AZD917746:AZE917746 BIZ917746:BJA917746 BSV917746:BSW917746 CCR917746:CCS917746 CMN917746:CMO917746 CWJ917746:CWK917746 DGF917746:DGG917746 DQB917746:DQC917746 DZX917746:DZY917746 EJT917746:EJU917746 ETP917746:ETQ917746 FDL917746:FDM917746 FNH917746:FNI917746 FXD917746:FXE917746 GGZ917746:GHA917746 GQV917746:GQW917746 HAR917746:HAS917746 HKN917746:HKO917746 HUJ917746:HUK917746 IEF917746:IEG917746 IOB917746:IOC917746 IXX917746:IXY917746 JHT917746:JHU917746 JRP917746:JRQ917746 KBL917746:KBM917746 KLH917746:KLI917746 KVD917746:KVE917746 LEZ917746:LFA917746 LOV917746:LOW917746 LYR917746:LYS917746 MIN917746:MIO917746 MSJ917746:MSK917746 NCF917746:NCG917746 NMB917746:NMC917746 NVX917746:NVY917746 OFT917746:OFU917746 OPP917746:OPQ917746 OZL917746:OZM917746 PJH917746:PJI917746 PTD917746:PTE917746 QCZ917746:QDA917746 QMV917746:QMW917746 QWR917746:QWS917746 RGN917746:RGO917746 RQJ917746:RQK917746 SAF917746:SAG917746 SKB917746:SKC917746 STX917746:STY917746 TDT917746:TDU917746 TNP917746:TNQ917746 TXL917746:TXM917746 UHH917746:UHI917746 URD917746:URE917746 VAZ917746:VBA917746 VKV917746:VKW917746 VUR917746:VUS917746 WEN917746:WEO917746 WOJ917746:WOK917746 BX983282:BY983282 LT983282:LU983282 VP983282:VQ983282 AFL983282:AFM983282 APH983282:API983282 AZD983282:AZE983282 BIZ983282:BJA983282 BSV983282:BSW983282 CCR983282:CCS983282 CMN983282:CMO983282 CWJ983282:CWK983282 DGF983282:DGG983282 DQB983282:DQC983282 DZX983282:DZY983282 EJT983282:EJU983282 ETP983282:ETQ983282 FDL983282:FDM983282 FNH983282:FNI983282 FXD983282:FXE983282 GGZ983282:GHA983282 GQV983282:GQW983282 HAR983282:HAS983282 HKN983282:HKO983282 HUJ983282:HUK983282 IEF983282:IEG983282 IOB983282:IOC983282 IXX983282:IXY983282 JHT983282:JHU983282 JRP983282:JRQ983282 KBL983282:KBM983282 KLH983282:KLI983282 KVD983282:KVE983282 LEZ983282:LFA983282 LOV983282:LOW983282 LYR983282:LYS983282 MIN983282:MIO983282 MSJ983282:MSK983282 NCF983282:NCG983282 NMB983282:NMC983282 NVX983282:NVY983282 OFT983282:OFU983282 OPP983282:OPQ983282 OZL983282:OZM983282 PJH983282:PJI983282 PTD983282:PTE983282 QCZ983282:QDA983282 QMV983282:QMW983282 QWR983282:QWS983282 RGN983282:RGO983282 RQJ983282:RQK983282 SAF983282:SAG983282 SKB983282:SKC983282 STX983282:STY983282 TDT983282:TDU983282 TNP983282:TNQ983282 TXL983282:TXM983282 UHH983282:UHI983282 URD983282:URE983282 VAZ983282:VBA983282 VKV983282:VKW983282 VUR983282:VUS983282 WEN983282:WEO983282 WOJ983282:WOK983282 BX65807:BY65807 LT65807:LU65807 VP65807:VQ65807 AFL65807:AFM65807 APH65807:API65807 AZD65807:AZE65807 BIZ65807:BJA65807 BSV65807:BSW65807 CCR65807:CCS65807 CMN65807:CMO65807 CWJ65807:CWK65807 DGF65807:DGG65807 DQB65807:DQC65807 DZX65807:DZY65807 EJT65807:EJU65807 ETP65807:ETQ65807 FDL65807:FDM65807 FNH65807:FNI65807 FXD65807:FXE65807 GGZ65807:GHA65807 GQV65807:GQW65807 HAR65807:HAS65807 HKN65807:HKO65807 HUJ65807:HUK65807 IEF65807:IEG65807 IOB65807:IOC65807 IXX65807:IXY65807 JHT65807:JHU65807 JRP65807:JRQ65807 KBL65807:KBM65807 KLH65807:KLI65807 KVD65807:KVE65807 LEZ65807:LFA65807 LOV65807:LOW65807 LYR65807:LYS65807 MIN65807:MIO65807 MSJ65807:MSK65807 NCF65807:NCG65807 NMB65807:NMC65807 NVX65807:NVY65807 OFT65807:OFU65807 OPP65807:OPQ65807 OZL65807:OZM65807 PJH65807:PJI65807 PTD65807:PTE65807 QCZ65807:QDA65807 QMV65807:QMW65807 QWR65807:QWS65807 RGN65807:RGO65807 RQJ65807:RQK65807 SAF65807:SAG65807 SKB65807:SKC65807 STX65807:STY65807 TDT65807:TDU65807 TNP65807:TNQ65807 TXL65807:TXM65807 UHH65807:UHI65807 URD65807:URE65807 VAZ65807:VBA65807 VKV65807:VKW65807 VUR65807:VUS65807 WEN65807:WEO65807 WOJ65807:WOK65807 BX131343:BY131343 LT131343:LU131343 VP131343:VQ131343 AFL131343:AFM131343 APH131343:API131343 AZD131343:AZE131343 BIZ131343:BJA131343 BSV131343:BSW131343 CCR131343:CCS131343 CMN131343:CMO131343 CWJ131343:CWK131343 DGF131343:DGG131343 DQB131343:DQC131343 DZX131343:DZY131343 EJT131343:EJU131343 ETP131343:ETQ131343 FDL131343:FDM131343 FNH131343:FNI131343 FXD131343:FXE131343 GGZ131343:GHA131343 GQV131343:GQW131343 HAR131343:HAS131343 HKN131343:HKO131343 HUJ131343:HUK131343 IEF131343:IEG131343 IOB131343:IOC131343 IXX131343:IXY131343 JHT131343:JHU131343 JRP131343:JRQ131343 KBL131343:KBM131343 KLH131343:KLI131343 KVD131343:KVE131343 LEZ131343:LFA131343 LOV131343:LOW131343 LYR131343:LYS131343 MIN131343:MIO131343 MSJ131343:MSK131343 NCF131343:NCG131343 NMB131343:NMC131343 NVX131343:NVY131343 OFT131343:OFU131343 OPP131343:OPQ131343 OZL131343:OZM131343 PJH131343:PJI131343 PTD131343:PTE131343 QCZ131343:QDA131343 QMV131343:QMW131343 QWR131343:QWS131343 RGN131343:RGO131343 RQJ131343:RQK131343 SAF131343:SAG131343 SKB131343:SKC131343 STX131343:STY131343 TDT131343:TDU131343 TNP131343:TNQ131343 TXL131343:TXM131343 UHH131343:UHI131343 URD131343:URE131343 VAZ131343:VBA131343 VKV131343:VKW131343 VUR131343:VUS131343 WEN131343:WEO131343 WOJ131343:WOK131343 BX196879:BY196879 LT196879:LU196879 VP196879:VQ196879 AFL196879:AFM196879 APH196879:API196879 AZD196879:AZE196879 BIZ196879:BJA196879 BSV196879:BSW196879 CCR196879:CCS196879 CMN196879:CMO196879 CWJ196879:CWK196879 DGF196879:DGG196879 DQB196879:DQC196879 DZX196879:DZY196879 EJT196879:EJU196879 ETP196879:ETQ196879 FDL196879:FDM196879 FNH196879:FNI196879 FXD196879:FXE196879 GGZ196879:GHA196879 GQV196879:GQW196879 HAR196879:HAS196879 HKN196879:HKO196879 HUJ196879:HUK196879 IEF196879:IEG196879 IOB196879:IOC196879 IXX196879:IXY196879 JHT196879:JHU196879 JRP196879:JRQ196879 KBL196879:KBM196879 KLH196879:KLI196879 KVD196879:KVE196879 LEZ196879:LFA196879 LOV196879:LOW196879 LYR196879:LYS196879 MIN196879:MIO196879 MSJ196879:MSK196879 NCF196879:NCG196879 NMB196879:NMC196879 NVX196879:NVY196879 OFT196879:OFU196879 OPP196879:OPQ196879 OZL196879:OZM196879 PJH196879:PJI196879 PTD196879:PTE196879 QCZ196879:QDA196879 QMV196879:QMW196879 QWR196879:QWS196879 RGN196879:RGO196879 RQJ196879:RQK196879 SAF196879:SAG196879 SKB196879:SKC196879 STX196879:STY196879 TDT196879:TDU196879 TNP196879:TNQ196879 TXL196879:TXM196879 UHH196879:UHI196879 URD196879:URE196879 VAZ196879:VBA196879 VKV196879:VKW196879 VUR196879:VUS196879 WEN196879:WEO196879 WOJ196879:WOK196879 BX262415:BY262415 LT262415:LU262415 VP262415:VQ262415 AFL262415:AFM262415 APH262415:API262415 AZD262415:AZE262415 BIZ262415:BJA262415 BSV262415:BSW262415 CCR262415:CCS262415 CMN262415:CMO262415 CWJ262415:CWK262415 DGF262415:DGG262415 DQB262415:DQC262415 DZX262415:DZY262415 EJT262415:EJU262415 ETP262415:ETQ262415 FDL262415:FDM262415 FNH262415:FNI262415 FXD262415:FXE262415 GGZ262415:GHA262415 GQV262415:GQW262415 HAR262415:HAS262415 HKN262415:HKO262415 HUJ262415:HUK262415 IEF262415:IEG262415 IOB262415:IOC262415 IXX262415:IXY262415 JHT262415:JHU262415 JRP262415:JRQ262415 KBL262415:KBM262415 KLH262415:KLI262415 KVD262415:KVE262415 LEZ262415:LFA262415 LOV262415:LOW262415 LYR262415:LYS262415 MIN262415:MIO262415 MSJ262415:MSK262415 NCF262415:NCG262415 NMB262415:NMC262415 NVX262415:NVY262415 OFT262415:OFU262415 OPP262415:OPQ262415 OZL262415:OZM262415 PJH262415:PJI262415 PTD262415:PTE262415 QCZ262415:QDA262415 QMV262415:QMW262415 QWR262415:QWS262415 RGN262415:RGO262415 RQJ262415:RQK262415 SAF262415:SAG262415 SKB262415:SKC262415 STX262415:STY262415 TDT262415:TDU262415 TNP262415:TNQ262415 TXL262415:TXM262415 UHH262415:UHI262415 URD262415:URE262415 VAZ262415:VBA262415 VKV262415:VKW262415 VUR262415:VUS262415 WEN262415:WEO262415 WOJ262415:WOK262415 BX327951:BY327951 LT327951:LU327951 VP327951:VQ327951 AFL327951:AFM327951 APH327951:API327951 AZD327951:AZE327951 BIZ327951:BJA327951 BSV327951:BSW327951 CCR327951:CCS327951 CMN327951:CMO327951 CWJ327951:CWK327951 DGF327951:DGG327951 DQB327951:DQC327951 DZX327951:DZY327951 EJT327951:EJU327951 ETP327951:ETQ327951 FDL327951:FDM327951 FNH327951:FNI327951 FXD327951:FXE327951 GGZ327951:GHA327951 GQV327951:GQW327951 HAR327951:HAS327951 HKN327951:HKO327951 HUJ327951:HUK327951 IEF327951:IEG327951 IOB327951:IOC327951 IXX327951:IXY327951 JHT327951:JHU327951 JRP327951:JRQ327951 KBL327951:KBM327951 KLH327951:KLI327951 KVD327951:KVE327951 LEZ327951:LFA327951 LOV327951:LOW327951 LYR327951:LYS327951 MIN327951:MIO327951 MSJ327951:MSK327951 NCF327951:NCG327951 NMB327951:NMC327951 NVX327951:NVY327951 OFT327951:OFU327951 OPP327951:OPQ327951 OZL327951:OZM327951 PJH327951:PJI327951 PTD327951:PTE327951 QCZ327951:QDA327951 QMV327951:QMW327951 QWR327951:QWS327951 RGN327951:RGO327951 RQJ327951:RQK327951 SAF327951:SAG327951 SKB327951:SKC327951 STX327951:STY327951 TDT327951:TDU327951 TNP327951:TNQ327951 TXL327951:TXM327951 UHH327951:UHI327951 URD327951:URE327951 VAZ327951:VBA327951 VKV327951:VKW327951 VUR327951:VUS327951 WEN327951:WEO327951 WOJ327951:WOK327951 BX393487:BY393487 LT393487:LU393487 VP393487:VQ393487 AFL393487:AFM393487 APH393487:API393487 AZD393487:AZE393487 BIZ393487:BJA393487 BSV393487:BSW393487 CCR393487:CCS393487 CMN393487:CMO393487 CWJ393487:CWK393487 DGF393487:DGG393487 DQB393487:DQC393487 DZX393487:DZY393487 EJT393487:EJU393487 ETP393487:ETQ393487 FDL393487:FDM393487 FNH393487:FNI393487 FXD393487:FXE393487 GGZ393487:GHA393487 GQV393487:GQW393487 HAR393487:HAS393487 HKN393487:HKO393487 HUJ393487:HUK393487 IEF393487:IEG393487 IOB393487:IOC393487 IXX393487:IXY393487 JHT393487:JHU393487 JRP393487:JRQ393487 KBL393487:KBM393487 KLH393487:KLI393487 KVD393487:KVE393487 LEZ393487:LFA393487 LOV393487:LOW393487 LYR393487:LYS393487 MIN393487:MIO393487 MSJ393487:MSK393487 NCF393487:NCG393487 NMB393487:NMC393487 NVX393487:NVY393487 OFT393487:OFU393487 OPP393487:OPQ393487 OZL393487:OZM393487 PJH393487:PJI393487 PTD393487:PTE393487 QCZ393487:QDA393487 QMV393487:QMW393487 QWR393487:QWS393487 RGN393487:RGO393487 RQJ393487:RQK393487 SAF393487:SAG393487 SKB393487:SKC393487 STX393487:STY393487 TDT393487:TDU393487 TNP393487:TNQ393487 TXL393487:TXM393487 UHH393487:UHI393487 URD393487:URE393487 VAZ393487:VBA393487 VKV393487:VKW393487 VUR393487:VUS393487 WEN393487:WEO393487 WOJ393487:WOK393487 BX459023:BY459023 LT459023:LU459023 VP459023:VQ459023 AFL459023:AFM459023 APH459023:API459023 AZD459023:AZE459023 BIZ459023:BJA459023 BSV459023:BSW459023 CCR459023:CCS459023 CMN459023:CMO459023 CWJ459023:CWK459023 DGF459023:DGG459023 DQB459023:DQC459023 DZX459023:DZY459023 EJT459023:EJU459023 ETP459023:ETQ459023 FDL459023:FDM459023 FNH459023:FNI459023 FXD459023:FXE459023 GGZ459023:GHA459023 GQV459023:GQW459023 HAR459023:HAS459023 HKN459023:HKO459023 HUJ459023:HUK459023 IEF459023:IEG459023 IOB459023:IOC459023 IXX459023:IXY459023 JHT459023:JHU459023 JRP459023:JRQ459023 KBL459023:KBM459023 KLH459023:KLI459023 KVD459023:KVE459023 LEZ459023:LFA459023 LOV459023:LOW459023 LYR459023:LYS459023 MIN459023:MIO459023 MSJ459023:MSK459023 NCF459023:NCG459023 NMB459023:NMC459023 NVX459023:NVY459023 OFT459023:OFU459023 OPP459023:OPQ459023 OZL459023:OZM459023 PJH459023:PJI459023 PTD459023:PTE459023 QCZ459023:QDA459023 QMV459023:QMW459023 QWR459023:QWS459023 RGN459023:RGO459023 RQJ459023:RQK459023 SAF459023:SAG459023 SKB459023:SKC459023 STX459023:STY459023 TDT459023:TDU459023 TNP459023:TNQ459023 TXL459023:TXM459023 UHH459023:UHI459023 URD459023:URE459023 VAZ459023:VBA459023 VKV459023:VKW459023 VUR459023:VUS459023 WEN459023:WEO459023 WOJ459023:WOK459023 BX524559:BY524559 LT524559:LU524559 VP524559:VQ524559 AFL524559:AFM524559 APH524559:API524559 AZD524559:AZE524559 BIZ524559:BJA524559 BSV524559:BSW524559 CCR524559:CCS524559 CMN524559:CMO524559 CWJ524559:CWK524559 DGF524559:DGG524559 DQB524559:DQC524559 DZX524559:DZY524559 EJT524559:EJU524559 ETP524559:ETQ524559 FDL524559:FDM524559 FNH524559:FNI524559 FXD524559:FXE524559 GGZ524559:GHA524559 GQV524559:GQW524559 HAR524559:HAS524559 HKN524559:HKO524559 HUJ524559:HUK524559 IEF524559:IEG524559 IOB524559:IOC524559 IXX524559:IXY524559 JHT524559:JHU524559 JRP524559:JRQ524559 KBL524559:KBM524559 KLH524559:KLI524559 KVD524559:KVE524559 LEZ524559:LFA524559 LOV524559:LOW524559 LYR524559:LYS524559 MIN524559:MIO524559 MSJ524559:MSK524559 NCF524559:NCG524559 NMB524559:NMC524559 NVX524559:NVY524559 OFT524559:OFU524559 OPP524559:OPQ524559 OZL524559:OZM524559 PJH524559:PJI524559 PTD524559:PTE524559 QCZ524559:QDA524559 QMV524559:QMW524559 QWR524559:QWS524559 RGN524559:RGO524559 RQJ524559:RQK524559 SAF524559:SAG524559 SKB524559:SKC524559 STX524559:STY524559 TDT524559:TDU524559 TNP524559:TNQ524559 TXL524559:TXM524559 UHH524559:UHI524559 URD524559:URE524559 VAZ524559:VBA524559 VKV524559:VKW524559 VUR524559:VUS524559 WEN524559:WEO524559 WOJ524559:WOK524559 BX590095:BY590095 LT590095:LU590095 VP590095:VQ590095 AFL590095:AFM590095 APH590095:API590095 AZD590095:AZE590095 BIZ590095:BJA590095 BSV590095:BSW590095 CCR590095:CCS590095 CMN590095:CMO590095 CWJ590095:CWK590095 DGF590095:DGG590095 DQB590095:DQC590095 DZX590095:DZY590095 EJT590095:EJU590095 ETP590095:ETQ590095 FDL590095:FDM590095 FNH590095:FNI590095 FXD590095:FXE590095 GGZ590095:GHA590095 GQV590095:GQW590095 HAR590095:HAS590095 HKN590095:HKO590095 HUJ590095:HUK590095 IEF590095:IEG590095 IOB590095:IOC590095 IXX590095:IXY590095 JHT590095:JHU590095 JRP590095:JRQ590095 KBL590095:KBM590095 KLH590095:KLI590095 KVD590095:KVE590095 LEZ590095:LFA590095 LOV590095:LOW590095 LYR590095:LYS590095 MIN590095:MIO590095 MSJ590095:MSK590095 NCF590095:NCG590095 NMB590095:NMC590095 NVX590095:NVY590095 OFT590095:OFU590095 OPP590095:OPQ590095 OZL590095:OZM590095 PJH590095:PJI590095 PTD590095:PTE590095 QCZ590095:QDA590095 QMV590095:QMW590095 QWR590095:QWS590095 RGN590095:RGO590095 RQJ590095:RQK590095 SAF590095:SAG590095 SKB590095:SKC590095 STX590095:STY590095 TDT590095:TDU590095 TNP590095:TNQ590095 TXL590095:TXM590095 UHH590095:UHI590095 URD590095:URE590095 VAZ590095:VBA590095 VKV590095:VKW590095 VUR590095:VUS590095 WEN590095:WEO590095 WOJ590095:WOK590095 BX655631:BY655631 LT655631:LU655631 VP655631:VQ655631 AFL655631:AFM655631 APH655631:API655631 AZD655631:AZE655631 BIZ655631:BJA655631 BSV655631:BSW655631 CCR655631:CCS655631 CMN655631:CMO655631 CWJ655631:CWK655631 DGF655631:DGG655631 DQB655631:DQC655631 DZX655631:DZY655631 EJT655631:EJU655631 ETP655631:ETQ655631 FDL655631:FDM655631 FNH655631:FNI655631 FXD655631:FXE655631 GGZ655631:GHA655631 GQV655631:GQW655631 HAR655631:HAS655631 HKN655631:HKO655631 HUJ655631:HUK655631 IEF655631:IEG655631 IOB655631:IOC655631 IXX655631:IXY655631 JHT655631:JHU655631 JRP655631:JRQ655631 KBL655631:KBM655631 KLH655631:KLI655631 KVD655631:KVE655631 LEZ655631:LFA655631 LOV655631:LOW655631 LYR655631:LYS655631 MIN655631:MIO655631 MSJ655631:MSK655631 NCF655631:NCG655631 NMB655631:NMC655631 NVX655631:NVY655631 OFT655631:OFU655631 OPP655631:OPQ655631 OZL655631:OZM655631 PJH655631:PJI655631 PTD655631:PTE655631 QCZ655631:QDA655631 QMV655631:QMW655631 QWR655631:QWS655631 RGN655631:RGO655631 RQJ655631:RQK655631 SAF655631:SAG655631 SKB655631:SKC655631 STX655631:STY655631 TDT655631:TDU655631 TNP655631:TNQ655631 TXL655631:TXM655631 UHH655631:UHI655631 URD655631:URE655631 VAZ655631:VBA655631 VKV655631:VKW655631 VUR655631:VUS655631 WEN655631:WEO655631 WOJ655631:WOK655631 BX721167:BY721167 LT721167:LU721167 VP721167:VQ721167 AFL721167:AFM721167 APH721167:API721167 AZD721167:AZE721167 BIZ721167:BJA721167 BSV721167:BSW721167 CCR721167:CCS721167 CMN721167:CMO721167 CWJ721167:CWK721167 DGF721167:DGG721167 DQB721167:DQC721167 DZX721167:DZY721167 EJT721167:EJU721167 ETP721167:ETQ721167 FDL721167:FDM721167 FNH721167:FNI721167 FXD721167:FXE721167 GGZ721167:GHA721167 GQV721167:GQW721167 HAR721167:HAS721167 HKN721167:HKO721167 HUJ721167:HUK721167 IEF721167:IEG721167 IOB721167:IOC721167 IXX721167:IXY721167 JHT721167:JHU721167 JRP721167:JRQ721167 KBL721167:KBM721167 KLH721167:KLI721167 KVD721167:KVE721167 LEZ721167:LFA721167 LOV721167:LOW721167 LYR721167:LYS721167 MIN721167:MIO721167 MSJ721167:MSK721167 NCF721167:NCG721167 NMB721167:NMC721167 NVX721167:NVY721167 OFT721167:OFU721167 OPP721167:OPQ721167 OZL721167:OZM721167 PJH721167:PJI721167 PTD721167:PTE721167 QCZ721167:QDA721167 QMV721167:QMW721167 QWR721167:QWS721167 RGN721167:RGO721167 RQJ721167:RQK721167 SAF721167:SAG721167 SKB721167:SKC721167 STX721167:STY721167 TDT721167:TDU721167 TNP721167:TNQ721167 TXL721167:TXM721167 UHH721167:UHI721167 URD721167:URE721167 VAZ721167:VBA721167 VKV721167:VKW721167 VUR721167:VUS721167 WEN721167:WEO721167 WOJ721167:WOK721167 BX786703:BY786703 LT786703:LU786703 VP786703:VQ786703 AFL786703:AFM786703 APH786703:API786703 AZD786703:AZE786703 BIZ786703:BJA786703 BSV786703:BSW786703 CCR786703:CCS786703 CMN786703:CMO786703 CWJ786703:CWK786703 DGF786703:DGG786703 DQB786703:DQC786703 DZX786703:DZY786703 EJT786703:EJU786703 ETP786703:ETQ786703 FDL786703:FDM786703 FNH786703:FNI786703 FXD786703:FXE786703 GGZ786703:GHA786703 GQV786703:GQW786703 HAR786703:HAS786703 HKN786703:HKO786703 HUJ786703:HUK786703 IEF786703:IEG786703 IOB786703:IOC786703 IXX786703:IXY786703 JHT786703:JHU786703 JRP786703:JRQ786703 KBL786703:KBM786703 KLH786703:KLI786703 KVD786703:KVE786703 LEZ786703:LFA786703 LOV786703:LOW786703 LYR786703:LYS786703 MIN786703:MIO786703 MSJ786703:MSK786703 NCF786703:NCG786703 NMB786703:NMC786703 NVX786703:NVY786703 OFT786703:OFU786703 OPP786703:OPQ786703 OZL786703:OZM786703 PJH786703:PJI786703 PTD786703:PTE786703 QCZ786703:QDA786703 QMV786703:QMW786703 QWR786703:QWS786703 RGN786703:RGO786703 RQJ786703:RQK786703 SAF786703:SAG786703 SKB786703:SKC786703 STX786703:STY786703 TDT786703:TDU786703 TNP786703:TNQ786703 TXL786703:TXM786703 UHH786703:UHI786703 URD786703:URE786703 VAZ786703:VBA786703 VKV786703:VKW786703 VUR786703:VUS786703 WEN786703:WEO786703 WOJ786703:WOK786703 BX852239:BY852239 LT852239:LU852239 VP852239:VQ852239 AFL852239:AFM852239 APH852239:API852239 AZD852239:AZE852239 BIZ852239:BJA852239 BSV852239:BSW852239 CCR852239:CCS852239 CMN852239:CMO852239 CWJ852239:CWK852239 DGF852239:DGG852239 DQB852239:DQC852239 DZX852239:DZY852239 EJT852239:EJU852239 ETP852239:ETQ852239 FDL852239:FDM852239 FNH852239:FNI852239 FXD852239:FXE852239 GGZ852239:GHA852239 GQV852239:GQW852239 HAR852239:HAS852239 HKN852239:HKO852239 HUJ852239:HUK852239 IEF852239:IEG852239 IOB852239:IOC852239 IXX852239:IXY852239 JHT852239:JHU852239 JRP852239:JRQ852239 KBL852239:KBM852239 KLH852239:KLI852239 KVD852239:KVE852239 LEZ852239:LFA852239 LOV852239:LOW852239 LYR852239:LYS852239 MIN852239:MIO852239 MSJ852239:MSK852239 NCF852239:NCG852239 NMB852239:NMC852239 NVX852239:NVY852239 OFT852239:OFU852239 OPP852239:OPQ852239 OZL852239:OZM852239 PJH852239:PJI852239 PTD852239:PTE852239 QCZ852239:QDA852239 QMV852239:QMW852239 QWR852239:QWS852239 RGN852239:RGO852239 RQJ852239:RQK852239 SAF852239:SAG852239 SKB852239:SKC852239 STX852239:STY852239 TDT852239:TDU852239 TNP852239:TNQ852239 TXL852239:TXM852239 UHH852239:UHI852239 URD852239:URE852239 VAZ852239:VBA852239 VKV852239:VKW852239 VUR852239:VUS852239 WEN852239:WEO852239 WOJ852239:WOK852239 BX917775:BY917775 LT917775:LU917775 VP917775:VQ917775 AFL917775:AFM917775 APH917775:API917775 AZD917775:AZE917775 BIZ917775:BJA917775 BSV917775:BSW917775 CCR917775:CCS917775 CMN917775:CMO917775 CWJ917775:CWK917775 DGF917775:DGG917775 DQB917775:DQC917775 DZX917775:DZY917775 EJT917775:EJU917775 ETP917775:ETQ917775 FDL917775:FDM917775 FNH917775:FNI917775 FXD917775:FXE917775 GGZ917775:GHA917775 GQV917775:GQW917775 HAR917775:HAS917775 HKN917775:HKO917775 HUJ917775:HUK917775 IEF917775:IEG917775 IOB917775:IOC917775 IXX917775:IXY917775 JHT917775:JHU917775 JRP917775:JRQ917775 KBL917775:KBM917775 KLH917775:KLI917775 KVD917775:KVE917775 LEZ917775:LFA917775 LOV917775:LOW917775 LYR917775:LYS917775 MIN917775:MIO917775 MSJ917775:MSK917775 NCF917775:NCG917775 NMB917775:NMC917775 NVX917775:NVY917775 OFT917775:OFU917775 OPP917775:OPQ917775 OZL917775:OZM917775 PJH917775:PJI917775 PTD917775:PTE917775 QCZ917775:QDA917775 QMV917775:QMW917775 QWR917775:QWS917775 RGN917775:RGO917775 RQJ917775:RQK917775 SAF917775:SAG917775 SKB917775:SKC917775 STX917775:STY917775 TDT917775:TDU917775 TNP917775:TNQ917775 TXL917775:TXM917775 UHH917775:UHI917775 URD917775:URE917775 VAZ917775:VBA917775 VKV917775:VKW917775 VUR917775:VUS917775 WEN917775:WEO917775 WOJ917775:WOK917775 BX983311:BY983311 LT983311:LU983311 VP983311:VQ983311 AFL983311:AFM983311 APH983311:API983311 AZD983311:AZE983311 BIZ983311:BJA983311 BSV983311:BSW983311 CCR983311:CCS983311 CMN983311:CMO983311 CWJ983311:CWK983311 DGF983311:DGG983311 DQB983311:DQC983311 DZX983311:DZY983311 EJT983311:EJU983311 ETP983311:ETQ983311 FDL983311:FDM983311 FNH983311:FNI983311 FXD983311:FXE983311 GGZ983311:GHA983311 GQV983311:GQW983311 HAR983311:HAS983311 HKN983311:HKO983311 HUJ983311:HUK983311 IEF983311:IEG983311 IOB983311:IOC983311 IXX983311:IXY983311 JHT983311:JHU983311 JRP983311:JRQ983311 KBL983311:KBM983311 KLH983311:KLI983311 KVD983311:KVE983311 LEZ983311:LFA983311 LOV983311:LOW983311 LYR983311:LYS983311 MIN983311:MIO983311 MSJ983311:MSK983311 NCF983311:NCG983311 NMB983311:NMC983311 NVX983311:NVY983311 OFT983311:OFU983311 OPP983311:OPQ983311 OZL983311:OZM983311 PJH983311:PJI983311 PTD983311:PTE983311 QCZ983311:QDA983311 QMV983311:QMW983311 QWR983311:QWS983311 RGN983311:RGO983311 RQJ983311:RQK983311 SAF983311:SAG983311 SKB983311:SKC983311 STX983311:STY983311 TDT983311:TDU983311 TNP983311:TNQ983311 TXL983311:TXM983311 UHH983311:UHI983311 URD983311:URE983311 VAZ983311:VBA983311 VKV983311:VKW983311 VUR983311:VUS983311 WEN983311:WEO983311 WOJ983311:WOK983311 BX65804:BY65804 LT65804:LU65804 VP65804:VQ65804 AFL65804:AFM65804 APH65804:API65804 AZD65804:AZE65804 BIZ65804:BJA65804 BSV65804:BSW65804 CCR65804:CCS65804 CMN65804:CMO65804 CWJ65804:CWK65804 DGF65804:DGG65804 DQB65804:DQC65804 DZX65804:DZY65804 EJT65804:EJU65804 ETP65804:ETQ65804 FDL65804:FDM65804 FNH65804:FNI65804 FXD65804:FXE65804 GGZ65804:GHA65804 GQV65804:GQW65804 HAR65804:HAS65804 HKN65804:HKO65804 HUJ65804:HUK65804 IEF65804:IEG65804 IOB65804:IOC65804 IXX65804:IXY65804 JHT65804:JHU65804 JRP65804:JRQ65804 KBL65804:KBM65804 KLH65804:KLI65804 KVD65804:KVE65804 LEZ65804:LFA65804 LOV65804:LOW65804 LYR65804:LYS65804 MIN65804:MIO65804 MSJ65804:MSK65804 NCF65804:NCG65804 NMB65804:NMC65804 NVX65804:NVY65804 OFT65804:OFU65804 OPP65804:OPQ65804 OZL65804:OZM65804 PJH65804:PJI65804 PTD65804:PTE65804 QCZ65804:QDA65804 QMV65804:QMW65804 QWR65804:QWS65804 RGN65804:RGO65804 RQJ65804:RQK65804 SAF65804:SAG65804 SKB65804:SKC65804 STX65804:STY65804 TDT65804:TDU65804 TNP65804:TNQ65804 TXL65804:TXM65804 UHH65804:UHI65804 URD65804:URE65804 VAZ65804:VBA65804 VKV65804:VKW65804 VUR65804:VUS65804 WEN65804:WEO65804 WOJ65804:WOK65804 BX131340:BY131340 LT131340:LU131340 VP131340:VQ131340 AFL131340:AFM131340 APH131340:API131340 AZD131340:AZE131340 BIZ131340:BJA131340 BSV131340:BSW131340 CCR131340:CCS131340 CMN131340:CMO131340 CWJ131340:CWK131340 DGF131340:DGG131340 DQB131340:DQC131340 DZX131340:DZY131340 EJT131340:EJU131340 ETP131340:ETQ131340 FDL131340:FDM131340 FNH131340:FNI131340 FXD131340:FXE131340 GGZ131340:GHA131340 GQV131340:GQW131340 HAR131340:HAS131340 HKN131340:HKO131340 HUJ131340:HUK131340 IEF131340:IEG131340 IOB131340:IOC131340 IXX131340:IXY131340 JHT131340:JHU131340 JRP131340:JRQ131340 KBL131340:KBM131340 KLH131340:KLI131340 KVD131340:KVE131340 LEZ131340:LFA131340 LOV131340:LOW131340 LYR131340:LYS131340 MIN131340:MIO131340 MSJ131340:MSK131340 NCF131340:NCG131340 NMB131340:NMC131340 NVX131340:NVY131340 OFT131340:OFU131340 OPP131340:OPQ131340 OZL131340:OZM131340 PJH131340:PJI131340 PTD131340:PTE131340 QCZ131340:QDA131340 QMV131340:QMW131340 QWR131340:QWS131340 RGN131340:RGO131340 RQJ131340:RQK131340 SAF131340:SAG131340 SKB131340:SKC131340 STX131340:STY131340 TDT131340:TDU131340 TNP131340:TNQ131340 TXL131340:TXM131340 UHH131340:UHI131340 URD131340:URE131340 VAZ131340:VBA131340 VKV131340:VKW131340 VUR131340:VUS131340 WEN131340:WEO131340 WOJ131340:WOK131340 BX196876:BY196876 LT196876:LU196876 VP196876:VQ196876 AFL196876:AFM196876 APH196876:API196876 AZD196876:AZE196876 BIZ196876:BJA196876 BSV196876:BSW196876 CCR196876:CCS196876 CMN196876:CMO196876 CWJ196876:CWK196876 DGF196876:DGG196876 DQB196876:DQC196876 DZX196876:DZY196876 EJT196876:EJU196876 ETP196876:ETQ196876 FDL196876:FDM196876 FNH196876:FNI196876 FXD196876:FXE196876 GGZ196876:GHA196876 GQV196876:GQW196876 HAR196876:HAS196876 HKN196876:HKO196876 HUJ196876:HUK196876 IEF196876:IEG196876 IOB196876:IOC196876 IXX196876:IXY196876 JHT196876:JHU196876 JRP196876:JRQ196876 KBL196876:KBM196876 KLH196876:KLI196876 KVD196876:KVE196876 LEZ196876:LFA196876 LOV196876:LOW196876 LYR196876:LYS196876 MIN196876:MIO196876 MSJ196876:MSK196876 NCF196876:NCG196876 NMB196876:NMC196876 NVX196876:NVY196876 OFT196876:OFU196876 OPP196876:OPQ196876 OZL196876:OZM196876 PJH196876:PJI196876 PTD196876:PTE196876 QCZ196876:QDA196876 QMV196876:QMW196876 QWR196876:QWS196876 RGN196876:RGO196876 RQJ196876:RQK196876 SAF196876:SAG196876 SKB196876:SKC196876 STX196876:STY196876 TDT196876:TDU196876 TNP196876:TNQ196876 TXL196876:TXM196876 UHH196876:UHI196876 URD196876:URE196876 VAZ196876:VBA196876 VKV196876:VKW196876 VUR196876:VUS196876 WEN196876:WEO196876 WOJ196876:WOK196876 BX262412:BY262412 LT262412:LU262412 VP262412:VQ262412 AFL262412:AFM262412 APH262412:API262412 AZD262412:AZE262412 BIZ262412:BJA262412 BSV262412:BSW262412 CCR262412:CCS262412 CMN262412:CMO262412 CWJ262412:CWK262412 DGF262412:DGG262412 DQB262412:DQC262412 DZX262412:DZY262412 EJT262412:EJU262412 ETP262412:ETQ262412 FDL262412:FDM262412 FNH262412:FNI262412 FXD262412:FXE262412 GGZ262412:GHA262412 GQV262412:GQW262412 HAR262412:HAS262412 HKN262412:HKO262412 HUJ262412:HUK262412 IEF262412:IEG262412 IOB262412:IOC262412 IXX262412:IXY262412 JHT262412:JHU262412 JRP262412:JRQ262412 KBL262412:KBM262412 KLH262412:KLI262412 KVD262412:KVE262412 LEZ262412:LFA262412 LOV262412:LOW262412 LYR262412:LYS262412 MIN262412:MIO262412 MSJ262412:MSK262412 NCF262412:NCG262412 NMB262412:NMC262412 NVX262412:NVY262412 OFT262412:OFU262412 OPP262412:OPQ262412 OZL262412:OZM262412 PJH262412:PJI262412 PTD262412:PTE262412 QCZ262412:QDA262412 QMV262412:QMW262412 QWR262412:QWS262412 RGN262412:RGO262412 RQJ262412:RQK262412 SAF262412:SAG262412 SKB262412:SKC262412 STX262412:STY262412 TDT262412:TDU262412 TNP262412:TNQ262412 TXL262412:TXM262412 UHH262412:UHI262412 URD262412:URE262412 VAZ262412:VBA262412 VKV262412:VKW262412 VUR262412:VUS262412 WEN262412:WEO262412 WOJ262412:WOK262412 BX327948:BY327948 LT327948:LU327948 VP327948:VQ327948 AFL327948:AFM327948 APH327948:API327948 AZD327948:AZE327948 BIZ327948:BJA327948 BSV327948:BSW327948 CCR327948:CCS327948 CMN327948:CMO327948 CWJ327948:CWK327948 DGF327948:DGG327948 DQB327948:DQC327948 DZX327948:DZY327948 EJT327948:EJU327948 ETP327948:ETQ327948 FDL327948:FDM327948 FNH327948:FNI327948 FXD327948:FXE327948 GGZ327948:GHA327948 GQV327948:GQW327948 HAR327948:HAS327948 HKN327948:HKO327948 HUJ327948:HUK327948 IEF327948:IEG327948 IOB327948:IOC327948 IXX327948:IXY327948 JHT327948:JHU327948 JRP327948:JRQ327948 KBL327948:KBM327948 KLH327948:KLI327948 KVD327948:KVE327948 LEZ327948:LFA327948 LOV327948:LOW327948 LYR327948:LYS327948 MIN327948:MIO327948 MSJ327948:MSK327948 NCF327948:NCG327948 NMB327948:NMC327948 NVX327948:NVY327948 OFT327948:OFU327948 OPP327948:OPQ327948 OZL327948:OZM327948 PJH327948:PJI327948 PTD327948:PTE327948 QCZ327948:QDA327948 QMV327948:QMW327948 QWR327948:QWS327948 RGN327948:RGO327948 RQJ327948:RQK327948 SAF327948:SAG327948 SKB327948:SKC327948 STX327948:STY327948 TDT327948:TDU327948 TNP327948:TNQ327948 TXL327948:TXM327948 UHH327948:UHI327948 URD327948:URE327948 VAZ327948:VBA327948 VKV327948:VKW327948 VUR327948:VUS327948 WEN327948:WEO327948 WOJ327948:WOK327948 BX393484:BY393484 LT393484:LU393484 VP393484:VQ393484 AFL393484:AFM393484 APH393484:API393484 AZD393484:AZE393484 BIZ393484:BJA393484 BSV393484:BSW393484 CCR393484:CCS393484 CMN393484:CMO393484 CWJ393484:CWK393484 DGF393484:DGG393484 DQB393484:DQC393484 DZX393484:DZY393484 EJT393484:EJU393484 ETP393484:ETQ393484 FDL393484:FDM393484 FNH393484:FNI393484 FXD393484:FXE393484 GGZ393484:GHA393484 GQV393484:GQW393484 HAR393484:HAS393484 HKN393484:HKO393484 HUJ393484:HUK393484 IEF393484:IEG393484 IOB393484:IOC393484 IXX393484:IXY393484 JHT393484:JHU393484 JRP393484:JRQ393484 KBL393484:KBM393484 KLH393484:KLI393484 KVD393484:KVE393484 LEZ393484:LFA393484 LOV393484:LOW393484 LYR393484:LYS393484 MIN393484:MIO393484 MSJ393484:MSK393484 NCF393484:NCG393484 NMB393484:NMC393484 NVX393484:NVY393484 OFT393484:OFU393484 OPP393484:OPQ393484 OZL393484:OZM393484 PJH393484:PJI393484 PTD393484:PTE393484 QCZ393484:QDA393484 QMV393484:QMW393484 QWR393484:QWS393484 RGN393484:RGO393484 RQJ393484:RQK393484 SAF393484:SAG393484 SKB393484:SKC393484 STX393484:STY393484 TDT393484:TDU393484 TNP393484:TNQ393484 TXL393484:TXM393484 UHH393484:UHI393484 URD393484:URE393484 VAZ393484:VBA393484 VKV393484:VKW393484 VUR393484:VUS393484 WEN393484:WEO393484 WOJ393484:WOK393484 BX459020:BY459020 LT459020:LU459020 VP459020:VQ459020 AFL459020:AFM459020 APH459020:API459020 AZD459020:AZE459020 BIZ459020:BJA459020 BSV459020:BSW459020 CCR459020:CCS459020 CMN459020:CMO459020 CWJ459020:CWK459020 DGF459020:DGG459020 DQB459020:DQC459020 DZX459020:DZY459020 EJT459020:EJU459020 ETP459020:ETQ459020 FDL459020:FDM459020 FNH459020:FNI459020 FXD459020:FXE459020 GGZ459020:GHA459020 GQV459020:GQW459020 HAR459020:HAS459020 HKN459020:HKO459020 HUJ459020:HUK459020 IEF459020:IEG459020 IOB459020:IOC459020 IXX459020:IXY459020 JHT459020:JHU459020 JRP459020:JRQ459020 KBL459020:KBM459020 KLH459020:KLI459020 KVD459020:KVE459020 LEZ459020:LFA459020 LOV459020:LOW459020 LYR459020:LYS459020 MIN459020:MIO459020 MSJ459020:MSK459020 NCF459020:NCG459020 NMB459020:NMC459020 NVX459020:NVY459020 OFT459020:OFU459020 OPP459020:OPQ459020 OZL459020:OZM459020 PJH459020:PJI459020 PTD459020:PTE459020 QCZ459020:QDA459020 QMV459020:QMW459020 QWR459020:QWS459020 RGN459020:RGO459020 RQJ459020:RQK459020 SAF459020:SAG459020 SKB459020:SKC459020 STX459020:STY459020 TDT459020:TDU459020 TNP459020:TNQ459020 TXL459020:TXM459020 UHH459020:UHI459020 URD459020:URE459020 VAZ459020:VBA459020 VKV459020:VKW459020 VUR459020:VUS459020 WEN459020:WEO459020 WOJ459020:WOK459020 BX524556:BY524556 LT524556:LU524556 VP524556:VQ524556 AFL524556:AFM524556 APH524556:API524556 AZD524556:AZE524556 BIZ524556:BJA524556 BSV524556:BSW524556 CCR524556:CCS524556 CMN524556:CMO524556 CWJ524556:CWK524556 DGF524556:DGG524556 DQB524556:DQC524556 DZX524556:DZY524556 EJT524556:EJU524556 ETP524556:ETQ524556 FDL524556:FDM524556 FNH524556:FNI524556 FXD524556:FXE524556 GGZ524556:GHA524556 GQV524556:GQW524556 HAR524556:HAS524556 HKN524556:HKO524556 HUJ524556:HUK524556 IEF524556:IEG524556 IOB524556:IOC524556 IXX524556:IXY524556 JHT524556:JHU524556 JRP524556:JRQ524556 KBL524556:KBM524556 KLH524556:KLI524556 KVD524556:KVE524556 LEZ524556:LFA524556 LOV524556:LOW524556 LYR524556:LYS524556 MIN524556:MIO524556 MSJ524556:MSK524556 NCF524556:NCG524556 NMB524556:NMC524556 NVX524556:NVY524556 OFT524556:OFU524556 OPP524556:OPQ524556 OZL524556:OZM524556 PJH524556:PJI524556 PTD524556:PTE524556 QCZ524556:QDA524556 QMV524556:QMW524556 QWR524556:QWS524556 RGN524556:RGO524556 RQJ524556:RQK524556 SAF524556:SAG524556 SKB524556:SKC524556 STX524556:STY524556 TDT524556:TDU524556 TNP524556:TNQ524556 TXL524556:TXM524556 UHH524556:UHI524556 URD524556:URE524556 VAZ524556:VBA524556 VKV524556:VKW524556 VUR524556:VUS524556 WEN524556:WEO524556 WOJ524556:WOK524556 BX590092:BY590092 LT590092:LU590092 VP590092:VQ590092 AFL590092:AFM590092 APH590092:API590092 AZD590092:AZE590092 BIZ590092:BJA590092 BSV590092:BSW590092 CCR590092:CCS590092 CMN590092:CMO590092 CWJ590092:CWK590092 DGF590092:DGG590092 DQB590092:DQC590092 DZX590092:DZY590092 EJT590092:EJU590092 ETP590092:ETQ590092 FDL590092:FDM590092 FNH590092:FNI590092 FXD590092:FXE590092 GGZ590092:GHA590092 GQV590092:GQW590092 HAR590092:HAS590092 HKN590092:HKO590092 HUJ590092:HUK590092 IEF590092:IEG590092 IOB590092:IOC590092 IXX590092:IXY590092 JHT590092:JHU590092 JRP590092:JRQ590092 KBL590092:KBM590092 KLH590092:KLI590092 KVD590092:KVE590092 LEZ590092:LFA590092 LOV590092:LOW590092 LYR590092:LYS590092 MIN590092:MIO590092 MSJ590092:MSK590092 NCF590092:NCG590092 NMB590092:NMC590092 NVX590092:NVY590092 OFT590092:OFU590092 OPP590092:OPQ590092 OZL590092:OZM590092 PJH590092:PJI590092 PTD590092:PTE590092 QCZ590092:QDA590092 QMV590092:QMW590092 QWR590092:QWS590092 RGN590092:RGO590092 RQJ590092:RQK590092 SAF590092:SAG590092 SKB590092:SKC590092 STX590092:STY590092 TDT590092:TDU590092 TNP590092:TNQ590092 TXL590092:TXM590092 UHH590092:UHI590092 URD590092:URE590092 VAZ590092:VBA590092 VKV590092:VKW590092 VUR590092:VUS590092 WEN590092:WEO590092 WOJ590092:WOK590092 BX655628:BY655628 LT655628:LU655628 VP655628:VQ655628 AFL655628:AFM655628 APH655628:API655628 AZD655628:AZE655628 BIZ655628:BJA655628 BSV655628:BSW655628 CCR655628:CCS655628 CMN655628:CMO655628 CWJ655628:CWK655628 DGF655628:DGG655628 DQB655628:DQC655628 DZX655628:DZY655628 EJT655628:EJU655628 ETP655628:ETQ655628 FDL655628:FDM655628 FNH655628:FNI655628 FXD655628:FXE655628 GGZ655628:GHA655628 GQV655628:GQW655628 HAR655628:HAS655628 HKN655628:HKO655628 HUJ655628:HUK655628 IEF655628:IEG655628 IOB655628:IOC655628 IXX655628:IXY655628 JHT655628:JHU655628 JRP655628:JRQ655628 KBL655628:KBM655628 KLH655628:KLI655628 KVD655628:KVE655628 LEZ655628:LFA655628 LOV655628:LOW655628 LYR655628:LYS655628 MIN655628:MIO655628 MSJ655628:MSK655628 NCF655628:NCG655628 NMB655628:NMC655628 NVX655628:NVY655628 OFT655628:OFU655628 OPP655628:OPQ655628 OZL655628:OZM655628 PJH655628:PJI655628 PTD655628:PTE655628 QCZ655628:QDA655628 QMV655628:QMW655628 QWR655628:QWS655628 RGN655628:RGO655628 RQJ655628:RQK655628 SAF655628:SAG655628 SKB655628:SKC655628 STX655628:STY655628 TDT655628:TDU655628 TNP655628:TNQ655628 TXL655628:TXM655628 UHH655628:UHI655628 URD655628:URE655628 VAZ655628:VBA655628 VKV655628:VKW655628 VUR655628:VUS655628 WEN655628:WEO655628 WOJ655628:WOK655628 BX721164:BY721164 LT721164:LU721164 VP721164:VQ721164 AFL721164:AFM721164 APH721164:API721164 AZD721164:AZE721164 BIZ721164:BJA721164 BSV721164:BSW721164 CCR721164:CCS721164 CMN721164:CMO721164 CWJ721164:CWK721164 DGF721164:DGG721164 DQB721164:DQC721164 DZX721164:DZY721164 EJT721164:EJU721164 ETP721164:ETQ721164 FDL721164:FDM721164 FNH721164:FNI721164 FXD721164:FXE721164 GGZ721164:GHA721164 GQV721164:GQW721164 HAR721164:HAS721164 HKN721164:HKO721164 HUJ721164:HUK721164 IEF721164:IEG721164 IOB721164:IOC721164 IXX721164:IXY721164 JHT721164:JHU721164 JRP721164:JRQ721164 KBL721164:KBM721164 KLH721164:KLI721164 KVD721164:KVE721164 LEZ721164:LFA721164 LOV721164:LOW721164 LYR721164:LYS721164 MIN721164:MIO721164 MSJ721164:MSK721164 NCF721164:NCG721164 NMB721164:NMC721164 NVX721164:NVY721164 OFT721164:OFU721164 OPP721164:OPQ721164 OZL721164:OZM721164 PJH721164:PJI721164 PTD721164:PTE721164 QCZ721164:QDA721164 QMV721164:QMW721164 QWR721164:QWS721164 RGN721164:RGO721164 RQJ721164:RQK721164 SAF721164:SAG721164 SKB721164:SKC721164 STX721164:STY721164 TDT721164:TDU721164 TNP721164:TNQ721164 TXL721164:TXM721164 UHH721164:UHI721164 URD721164:URE721164 VAZ721164:VBA721164 VKV721164:VKW721164 VUR721164:VUS721164 WEN721164:WEO721164 WOJ721164:WOK721164 BX786700:BY786700 LT786700:LU786700 VP786700:VQ786700 AFL786700:AFM786700 APH786700:API786700 AZD786700:AZE786700 BIZ786700:BJA786700 BSV786700:BSW786700 CCR786700:CCS786700 CMN786700:CMO786700 CWJ786700:CWK786700 DGF786700:DGG786700 DQB786700:DQC786700 DZX786700:DZY786700 EJT786700:EJU786700 ETP786700:ETQ786700 FDL786700:FDM786700 FNH786700:FNI786700 FXD786700:FXE786700 GGZ786700:GHA786700 GQV786700:GQW786700 HAR786700:HAS786700 HKN786700:HKO786700 HUJ786700:HUK786700 IEF786700:IEG786700 IOB786700:IOC786700 IXX786700:IXY786700 JHT786700:JHU786700 JRP786700:JRQ786700 KBL786700:KBM786700 KLH786700:KLI786700 KVD786700:KVE786700 LEZ786700:LFA786700 LOV786700:LOW786700 LYR786700:LYS786700 MIN786700:MIO786700 MSJ786700:MSK786700 NCF786700:NCG786700 NMB786700:NMC786700 NVX786700:NVY786700 OFT786700:OFU786700 OPP786700:OPQ786700 OZL786700:OZM786700 PJH786700:PJI786700 PTD786700:PTE786700 QCZ786700:QDA786700 QMV786700:QMW786700 QWR786700:QWS786700 RGN786700:RGO786700 RQJ786700:RQK786700 SAF786700:SAG786700 SKB786700:SKC786700 STX786700:STY786700 TDT786700:TDU786700 TNP786700:TNQ786700 TXL786700:TXM786700 UHH786700:UHI786700 URD786700:URE786700 VAZ786700:VBA786700 VKV786700:VKW786700 VUR786700:VUS786700 WEN786700:WEO786700 WOJ786700:WOK786700 BX852236:BY852236 LT852236:LU852236 VP852236:VQ852236 AFL852236:AFM852236 APH852236:API852236 AZD852236:AZE852236 BIZ852236:BJA852236 BSV852236:BSW852236 CCR852236:CCS852236 CMN852236:CMO852236 CWJ852236:CWK852236 DGF852236:DGG852236 DQB852236:DQC852236 DZX852236:DZY852236 EJT852236:EJU852236 ETP852236:ETQ852236 FDL852236:FDM852236 FNH852236:FNI852236 FXD852236:FXE852236 GGZ852236:GHA852236 GQV852236:GQW852236 HAR852236:HAS852236 HKN852236:HKO852236 HUJ852236:HUK852236 IEF852236:IEG852236 IOB852236:IOC852236 IXX852236:IXY852236 JHT852236:JHU852236 JRP852236:JRQ852236 KBL852236:KBM852236 KLH852236:KLI852236 KVD852236:KVE852236 LEZ852236:LFA852236 LOV852236:LOW852236 LYR852236:LYS852236 MIN852236:MIO852236 MSJ852236:MSK852236 NCF852236:NCG852236 NMB852236:NMC852236 NVX852236:NVY852236 OFT852236:OFU852236 OPP852236:OPQ852236 OZL852236:OZM852236 PJH852236:PJI852236 PTD852236:PTE852236 QCZ852236:QDA852236 QMV852236:QMW852236 QWR852236:QWS852236 RGN852236:RGO852236 RQJ852236:RQK852236 SAF852236:SAG852236 SKB852236:SKC852236 STX852236:STY852236 TDT852236:TDU852236 TNP852236:TNQ852236 TXL852236:TXM852236 UHH852236:UHI852236 URD852236:URE852236 VAZ852236:VBA852236 VKV852236:VKW852236 VUR852236:VUS852236 WEN852236:WEO852236 WOJ852236:WOK852236 BX917772:BY917772 LT917772:LU917772 VP917772:VQ917772 AFL917772:AFM917772 APH917772:API917772 AZD917772:AZE917772 BIZ917772:BJA917772 BSV917772:BSW917772 CCR917772:CCS917772 CMN917772:CMO917772 CWJ917772:CWK917772 DGF917772:DGG917772 DQB917772:DQC917772 DZX917772:DZY917772 EJT917772:EJU917772 ETP917772:ETQ917772 FDL917772:FDM917772 FNH917772:FNI917772 FXD917772:FXE917772 GGZ917772:GHA917772 GQV917772:GQW917772 HAR917772:HAS917772 HKN917772:HKO917772 HUJ917772:HUK917772 IEF917772:IEG917772 IOB917772:IOC917772 IXX917772:IXY917772 JHT917772:JHU917772 JRP917772:JRQ917772 KBL917772:KBM917772 KLH917772:KLI917772 KVD917772:KVE917772 LEZ917772:LFA917772 LOV917772:LOW917772 LYR917772:LYS917772 MIN917772:MIO917772 MSJ917772:MSK917772 NCF917772:NCG917772 NMB917772:NMC917772 NVX917772:NVY917772 OFT917772:OFU917772 OPP917772:OPQ917772 OZL917772:OZM917772 PJH917772:PJI917772 PTD917772:PTE917772 QCZ917772:QDA917772 QMV917772:QMW917772 QWR917772:QWS917772 RGN917772:RGO917772 RQJ917772:RQK917772 SAF917772:SAG917772 SKB917772:SKC917772 STX917772:STY917772 TDT917772:TDU917772 TNP917772:TNQ917772 TXL917772:TXM917772 UHH917772:UHI917772 URD917772:URE917772 VAZ917772:VBA917772 VKV917772:VKW917772 VUR917772:VUS917772 WEN917772:WEO917772 WOJ917772:WOK917772 BX983308:BY983308 LT983308:LU983308 VP983308:VQ983308 AFL983308:AFM983308 APH983308:API983308 AZD983308:AZE983308 BIZ983308:BJA983308 BSV983308:BSW983308 CCR983308:CCS983308 CMN983308:CMO983308 CWJ983308:CWK983308 DGF983308:DGG983308 DQB983308:DQC983308 DZX983308:DZY983308 EJT983308:EJU983308 ETP983308:ETQ983308 FDL983308:FDM983308 FNH983308:FNI983308 FXD983308:FXE983308 GGZ983308:GHA983308 GQV983308:GQW983308 HAR983308:HAS983308 HKN983308:HKO983308 HUJ983308:HUK983308 IEF983308:IEG983308 IOB983308:IOC983308 IXX983308:IXY983308 JHT983308:JHU983308 JRP983308:JRQ983308 KBL983308:KBM983308 KLH983308:KLI983308 KVD983308:KVE983308 LEZ983308:LFA983308 LOV983308:LOW983308 LYR983308:LYS983308 MIN983308:MIO983308 MSJ983308:MSK983308 NCF983308:NCG983308 NMB983308:NMC983308 NVX983308:NVY983308 OFT983308:OFU983308 OPP983308:OPQ983308 OZL983308:OZM983308 PJH983308:PJI983308 PTD983308:PTE983308 QCZ983308:QDA983308 QMV983308:QMW983308 QWR983308:QWS983308 RGN983308:RGO983308 RQJ983308:RQK983308 SAF983308:SAG983308 SKB983308:SKC983308 STX983308:STY983308 TDT983308:TDU983308 TNP983308:TNQ983308 TXL983308:TXM983308 UHH983308:UHI983308 URD983308:URE983308 VAZ983308:VBA983308 VKV983308:VKW983308 VUR983308:VUS983308 WEN983308:WEO983308 WOJ983308:WOK983308 BX65801:BY65801 LT65801:LU65801 VP65801:VQ65801 AFL65801:AFM65801 APH65801:API65801 AZD65801:AZE65801 BIZ65801:BJA65801 BSV65801:BSW65801 CCR65801:CCS65801 CMN65801:CMO65801 CWJ65801:CWK65801 DGF65801:DGG65801 DQB65801:DQC65801 DZX65801:DZY65801 EJT65801:EJU65801 ETP65801:ETQ65801 FDL65801:FDM65801 FNH65801:FNI65801 FXD65801:FXE65801 GGZ65801:GHA65801 GQV65801:GQW65801 HAR65801:HAS65801 HKN65801:HKO65801 HUJ65801:HUK65801 IEF65801:IEG65801 IOB65801:IOC65801 IXX65801:IXY65801 JHT65801:JHU65801 JRP65801:JRQ65801 KBL65801:KBM65801 KLH65801:KLI65801 KVD65801:KVE65801 LEZ65801:LFA65801 LOV65801:LOW65801 LYR65801:LYS65801 MIN65801:MIO65801 MSJ65801:MSK65801 NCF65801:NCG65801 NMB65801:NMC65801 NVX65801:NVY65801 OFT65801:OFU65801 OPP65801:OPQ65801 OZL65801:OZM65801 PJH65801:PJI65801 PTD65801:PTE65801 QCZ65801:QDA65801 QMV65801:QMW65801 QWR65801:QWS65801 RGN65801:RGO65801 RQJ65801:RQK65801 SAF65801:SAG65801 SKB65801:SKC65801 STX65801:STY65801 TDT65801:TDU65801 TNP65801:TNQ65801 TXL65801:TXM65801 UHH65801:UHI65801 URD65801:URE65801 VAZ65801:VBA65801 VKV65801:VKW65801 VUR65801:VUS65801 WEN65801:WEO65801 WOJ65801:WOK65801 BX131337:BY131337 LT131337:LU131337 VP131337:VQ131337 AFL131337:AFM131337 APH131337:API131337 AZD131337:AZE131337 BIZ131337:BJA131337 BSV131337:BSW131337 CCR131337:CCS131337 CMN131337:CMO131337 CWJ131337:CWK131337 DGF131337:DGG131337 DQB131337:DQC131337 DZX131337:DZY131337 EJT131337:EJU131337 ETP131337:ETQ131337 FDL131337:FDM131337 FNH131337:FNI131337 FXD131337:FXE131337 GGZ131337:GHA131337 GQV131337:GQW131337 HAR131337:HAS131337 HKN131337:HKO131337 HUJ131337:HUK131337 IEF131337:IEG131337 IOB131337:IOC131337 IXX131337:IXY131337 JHT131337:JHU131337 JRP131337:JRQ131337 KBL131337:KBM131337 KLH131337:KLI131337 KVD131337:KVE131337 LEZ131337:LFA131337 LOV131337:LOW131337 LYR131337:LYS131337 MIN131337:MIO131337 MSJ131337:MSK131337 NCF131337:NCG131337 NMB131337:NMC131337 NVX131337:NVY131337 OFT131337:OFU131337 OPP131337:OPQ131337 OZL131337:OZM131337 PJH131337:PJI131337 PTD131337:PTE131337 QCZ131337:QDA131337 QMV131337:QMW131337 QWR131337:QWS131337 RGN131337:RGO131337 RQJ131337:RQK131337 SAF131337:SAG131337 SKB131337:SKC131337 STX131337:STY131337 TDT131337:TDU131337 TNP131337:TNQ131337 TXL131337:TXM131337 UHH131337:UHI131337 URD131337:URE131337 VAZ131337:VBA131337 VKV131337:VKW131337 VUR131337:VUS131337 WEN131337:WEO131337 WOJ131337:WOK131337 BX196873:BY196873 LT196873:LU196873 VP196873:VQ196873 AFL196873:AFM196873 APH196873:API196873 AZD196873:AZE196873 BIZ196873:BJA196873 BSV196873:BSW196873 CCR196873:CCS196873 CMN196873:CMO196873 CWJ196873:CWK196873 DGF196873:DGG196873 DQB196873:DQC196873 DZX196873:DZY196873 EJT196873:EJU196873 ETP196873:ETQ196873 FDL196873:FDM196873 FNH196873:FNI196873 FXD196873:FXE196873 GGZ196873:GHA196873 GQV196873:GQW196873 HAR196873:HAS196873 HKN196873:HKO196873 HUJ196873:HUK196873 IEF196873:IEG196873 IOB196873:IOC196873 IXX196873:IXY196873 JHT196873:JHU196873 JRP196873:JRQ196873 KBL196873:KBM196873 KLH196873:KLI196873 KVD196873:KVE196873 LEZ196873:LFA196873 LOV196873:LOW196873 LYR196873:LYS196873 MIN196873:MIO196873 MSJ196873:MSK196873 NCF196873:NCG196873 NMB196873:NMC196873 NVX196873:NVY196873 OFT196873:OFU196873 OPP196873:OPQ196873 OZL196873:OZM196873 PJH196873:PJI196873 PTD196873:PTE196873 QCZ196873:QDA196873 QMV196873:QMW196873 QWR196873:QWS196873 RGN196873:RGO196873 RQJ196873:RQK196873 SAF196873:SAG196873 SKB196873:SKC196873 STX196873:STY196873 TDT196873:TDU196873 TNP196873:TNQ196873 TXL196873:TXM196873 UHH196873:UHI196873 URD196873:URE196873 VAZ196873:VBA196873 VKV196873:VKW196873 VUR196873:VUS196873 WEN196873:WEO196873 WOJ196873:WOK196873 BX262409:BY262409 LT262409:LU262409 VP262409:VQ262409 AFL262409:AFM262409 APH262409:API262409 AZD262409:AZE262409 BIZ262409:BJA262409 BSV262409:BSW262409 CCR262409:CCS262409 CMN262409:CMO262409 CWJ262409:CWK262409 DGF262409:DGG262409 DQB262409:DQC262409 DZX262409:DZY262409 EJT262409:EJU262409 ETP262409:ETQ262409 FDL262409:FDM262409 FNH262409:FNI262409 FXD262409:FXE262409 GGZ262409:GHA262409 GQV262409:GQW262409 HAR262409:HAS262409 HKN262409:HKO262409 HUJ262409:HUK262409 IEF262409:IEG262409 IOB262409:IOC262409 IXX262409:IXY262409 JHT262409:JHU262409 JRP262409:JRQ262409 KBL262409:KBM262409 KLH262409:KLI262409 KVD262409:KVE262409 LEZ262409:LFA262409 LOV262409:LOW262409 LYR262409:LYS262409 MIN262409:MIO262409 MSJ262409:MSK262409 NCF262409:NCG262409 NMB262409:NMC262409 NVX262409:NVY262409 OFT262409:OFU262409 OPP262409:OPQ262409 OZL262409:OZM262409 PJH262409:PJI262409 PTD262409:PTE262409 QCZ262409:QDA262409 QMV262409:QMW262409 QWR262409:QWS262409 RGN262409:RGO262409 RQJ262409:RQK262409 SAF262409:SAG262409 SKB262409:SKC262409 STX262409:STY262409 TDT262409:TDU262409 TNP262409:TNQ262409 TXL262409:TXM262409 UHH262409:UHI262409 URD262409:URE262409 VAZ262409:VBA262409 VKV262409:VKW262409 VUR262409:VUS262409 WEN262409:WEO262409 WOJ262409:WOK262409 BX327945:BY327945 LT327945:LU327945 VP327945:VQ327945 AFL327945:AFM327945 APH327945:API327945 AZD327945:AZE327945 BIZ327945:BJA327945 BSV327945:BSW327945 CCR327945:CCS327945 CMN327945:CMO327945 CWJ327945:CWK327945 DGF327945:DGG327945 DQB327945:DQC327945 DZX327945:DZY327945 EJT327945:EJU327945 ETP327945:ETQ327945 FDL327945:FDM327945 FNH327945:FNI327945 FXD327945:FXE327945 GGZ327945:GHA327945 GQV327945:GQW327945 HAR327945:HAS327945 HKN327945:HKO327945 HUJ327945:HUK327945 IEF327945:IEG327945 IOB327945:IOC327945 IXX327945:IXY327945 JHT327945:JHU327945 JRP327945:JRQ327945 KBL327945:KBM327945 KLH327945:KLI327945 KVD327945:KVE327945 LEZ327945:LFA327945 LOV327945:LOW327945 LYR327945:LYS327945 MIN327945:MIO327945 MSJ327945:MSK327945 NCF327945:NCG327945 NMB327945:NMC327945 NVX327945:NVY327945 OFT327945:OFU327945 OPP327945:OPQ327945 OZL327945:OZM327945 PJH327945:PJI327945 PTD327945:PTE327945 QCZ327945:QDA327945 QMV327945:QMW327945 QWR327945:QWS327945 RGN327945:RGO327945 RQJ327945:RQK327945 SAF327945:SAG327945 SKB327945:SKC327945 STX327945:STY327945 TDT327945:TDU327945 TNP327945:TNQ327945 TXL327945:TXM327945 UHH327945:UHI327945 URD327945:URE327945 VAZ327945:VBA327945 VKV327945:VKW327945 VUR327945:VUS327945 WEN327945:WEO327945 WOJ327945:WOK327945 BX393481:BY393481 LT393481:LU393481 VP393481:VQ393481 AFL393481:AFM393481 APH393481:API393481 AZD393481:AZE393481 BIZ393481:BJA393481 BSV393481:BSW393481 CCR393481:CCS393481 CMN393481:CMO393481 CWJ393481:CWK393481 DGF393481:DGG393481 DQB393481:DQC393481 DZX393481:DZY393481 EJT393481:EJU393481 ETP393481:ETQ393481 FDL393481:FDM393481 FNH393481:FNI393481 FXD393481:FXE393481 GGZ393481:GHA393481 GQV393481:GQW393481 HAR393481:HAS393481 HKN393481:HKO393481 HUJ393481:HUK393481 IEF393481:IEG393481 IOB393481:IOC393481 IXX393481:IXY393481 JHT393481:JHU393481 JRP393481:JRQ393481 KBL393481:KBM393481 KLH393481:KLI393481 KVD393481:KVE393481 LEZ393481:LFA393481 LOV393481:LOW393481 LYR393481:LYS393481 MIN393481:MIO393481 MSJ393481:MSK393481 NCF393481:NCG393481 NMB393481:NMC393481 NVX393481:NVY393481 OFT393481:OFU393481 OPP393481:OPQ393481 OZL393481:OZM393481 PJH393481:PJI393481 PTD393481:PTE393481 QCZ393481:QDA393481 QMV393481:QMW393481 QWR393481:QWS393481 RGN393481:RGO393481 RQJ393481:RQK393481 SAF393481:SAG393481 SKB393481:SKC393481 STX393481:STY393481 TDT393481:TDU393481 TNP393481:TNQ393481 TXL393481:TXM393481 UHH393481:UHI393481 URD393481:URE393481 VAZ393481:VBA393481 VKV393481:VKW393481 VUR393481:VUS393481 WEN393481:WEO393481 WOJ393481:WOK393481 BX459017:BY459017 LT459017:LU459017 VP459017:VQ459017 AFL459017:AFM459017 APH459017:API459017 AZD459017:AZE459017 BIZ459017:BJA459017 BSV459017:BSW459017 CCR459017:CCS459017 CMN459017:CMO459017 CWJ459017:CWK459017 DGF459017:DGG459017 DQB459017:DQC459017 DZX459017:DZY459017 EJT459017:EJU459017 ETP459017:ETQ459017 FDL459017:FDM459017 FNH459017:FNI459017 FXD459017:FXE459017 GGZ459017:GHA459017 GQV459017:GQW459017 HAR459017:HAS459017 HKN459017:HKO459017 HUJ459017:HUK459017 IEF459017:IEG459017 IOB459017:IOC459017 IXX459017:IXY459017 JHT459017:JHU459017 JRP459017:JRQ459017 KBL459017:KBM459017 KLH459017:KLI459017 KVD459017:KVE459017 LEZ459017:LFA459017 LOV459017:LOW459017 LYR459017:LYS459017 MIN459017:MIO459017 MSJ459017:MSK459017 NCF459017:NCG459017 NMB459017:NMC459017 NVX459017:NVY459017 OFT459017:OFU459017 OPP459017:OPQ459017 OZL459017:OZM459017 PJH459017:PJI459017 PTD459017:PTE459017 QCZ459017:QDA459017 QMV459017:QMW459017 QWR459017:QWS459017 RGN459017:RGO459017 RQJ459017:RQK459017 SAF459017:SAG459017 SKB459017:SKC459017 STX459017:STY459017 TDT459017:TDU459017 TNP459017:TNQ459017 TXL459017:TXM459017 UHH459017:UHI459017 URD459017:URE459017 VAZ459017:VBA459017 VKV459017:VKW459017 VUR459017:VUS459017 WEN459017:WEO459017 WOJ459017:WOK459017 BX524553:BY524553 LT524553:LU524553 VP524553:VQ524553 AFL524553:AFM524553 APH524553:API524553 AZD524553:AZE524553 BIZ524553:BJA524553 BSV524553:BSW524553 CCR524553:CCS524553 CMN524553:CMO524553 CWJ524553:CWK524553 DGF524553:DGG524553 DQB524553:DQC524553 DZX524553:DZY524553 EJT524553:EJU524553 ETP524553:ETQ524553 FDL524553:FDM524553 FNH524553:FNI524553 FXD524553:FXE524553 GGZ524553:GHA524553 GQV524553:GQW524553 HAR524553:HAS524553 HKN524553:HKO524553 HUJ524553:HUK524553 IEF524553:IEG524553 IOB524553:IOC524553 IXX524553:IXY524553 JHT524553:JHU524553 JRP524553:JRQ524553 KBL524553:KBM524553 KLH524553:KLI524553 KVD524553:KVE524553 LEZ524553:LFA524553 LOV524553:LOW524553 LYR524553:LYS524553 MIN524553:MIO524553 MSJ524553:MSK524553 NCF524553:NCG524553 NMB524553:NMC524553 NVX524553:NVY524553 OFT524553:OFU524553 OPP524553:OPQ524553 OZL524553:OZM524553 PJH524553:PJI524553 PTD524553:PTE524553 QCZ524553:QDA524553 QMV524553:QMW524553 QWR524553:QWS524553 RGN524553:RGO524553 RQJ524553:RQK524553 SAF524553:SAG524553 SKB524553:SKC524553 STX524553:STY524553 TDT524553:TDU524553 TNP524553:TNQ524553 TXL524553:TXM524553 UHH524553:UHI524553 URD524553:URE524553 VAZ524553:VBA524553 VKV524553:VKW524553 VUR524553:VUS524553 WEN524553:WEO524553 WOJ524553:WOK524553 BX590089:BY590089 LT590089:LU590089 VP590089:VQ590089 AFL590089:AFM590089 APH590089:API590089 AZD590089:AZE590089 BIZ590089:BJA590089 BSV590089:BSW590089 CCR590089:CCS590089 CMN590089:CMO590089 CWJ590089:CWK590089 DGF590089:DGG590089 DQB590089:DQC590089 DZX590089:DZY590089 EJT590089:EJU590089 ETP590089:ETQ590089 FDL590089:FDM590089 FNH590089:FNI590089 FXD590089:FXE590089 GGZ590089:GHA590089 GQV590089:GQW590089 HAR590089:HAS590089 HKN590089:HKO590089 HUJ590089:HUK590089 IEF590089:IEG590089 IOB590089:IOC590089 IXX590089:IXY590089 JHT590089:JHU590089 JRP590089:JRQ590089 KBL590089:KBM590089 KLH590089:KLI590089 KVD590089:KVE590089 LEZ590089:LFA590089 LOV590089:LOW590089 LYR590089:LYS590089 MIN590089:MIO590089 MSJ590089:MSK590089 NCF590089:NCG590089 NMB590089:NMC590089 NVX590089:NVY590089 OFT590089:OFU590089 OPP590089:OPQ590089 OZL590089:OZM590089 PJH590089:PJI590089 PTD590089:PTE590089 QCZ590089:QDA590089 QMV590089:QMW590089 QWR590089:QWS590089 RGN590089:RGO590089 RQJ590089:RQK590089 SAF590089:SAG590089 SKB590089:SKC590089 STX590089:STY590089 TDT590089:TDU590089 TNP590089:TNQ590089 TXL590089:TXM590089 UHH590089:UHI590089 URD590089:URE590089 VAZ590089:VBA590089 VKV590089:VKW590089 VUR590089:VUS590089 WEN590089:WEO590089 WOJ590089:WOK590089 BX655625:BY655625 LT655625:LU655625 VP655625:VQ655625 AFL655625:AFM655625 APH655625:API655625 AZD655625:AZE655625 BIZ655625:BJA655625 BSV655625:BSW655625 CCR655625:CCS655625 CMN655625:CMO655625 CWJ655625:CWK655625 DGF655625:DGG655625 DQB655625:DQC655625 DZX655625:DZY655625 EJT655625:EJU655625 ETP655625:ETQ655625 FDL655625:FDM655625 FNH655625:FNI655625 FXD655625:FXE655625 GGZ655625:GHA655625 GQV655625:GQW655625 HAR655625:HAS655625 HKN655625:HKO655625 HUJ655625:HUK655625 IEF655625:IEG655625 IOB655625:IOC655625 IXX655625:IXY655625 JHT655625:JHU655625 JRP655625:JRQ655625 KBL655625:KBM655625 KLH655625:KLI655625 KVD655625:KVE655625 LEZ655625:LFA655625 LOV655625:LOW655625 LYR655625:LYS655625 MIN655625:MIO655625 MSJ655625:MSK655625 NCF655625:NCG655625 NMB655625:NMC655625 NVX655625:NVY655625 OFT655625:OFU655625 OPP655625:OPQ655625 OZL655625:OZM655625 PJH655625:PJI655625 PTD655625:PTE655625 QCZ655625:QDA655625 QMV655625:QMW655625 QWR655625:QWS655625 RGN655625:RGO655625 RQJ655625:RQK655625 SAF655625:SAG655625 SKB655625:SKC655625 STX655625:STY655625 TDT655625:TDU655625 TNP655625:TNQ655625 TXL655625:TXM655625 UHH655625:UHI655625 URD655625:URE655625 VAZ655625:VBA655625 VKV655625:VKW655625 VUR655625:VUS655625 WEN655625:WEO655625 WOJ655625:WOK655625 BX721161:BY721161 LT721161:LU721161 VP721161:VQ721161 AFL721161:AFM721161 APH721161:API721161 AZD721161:AZE721161 BIZ721161:BJA721161 BSV721161:BSW721161 CCR721161:CCS721161 CMN721161:CMO721161 CWJ721161:CWK721161 DGF721161:DGG721161 DQB721161:DQC721161 DZX721161:DZY721161 EJT721161:EJU721161 ETP721161:ETQ721161 FDL721161:FDM721161 FNH721161:FNI721161 FXD721161:FXE721161 GGZ721161:GHA721161 GQV721161:GQW721161 HAR721161:HAS721161 HKN721161:HKO721161 HUJ721161:HUK721161 IEF721161:IEG721161 IOB721161:IOC721161 IXX721161:IXY721161 JHT721161:JHU721161 JRP721161:JRQ721161 KBL721161:KBM721161 KLH721161:KLI721161 KVD721161:KVE721161 LEZ721161:LFA721161 LOV721161:LOW721161 LYR721161:LYS721161 MIN721161:MIO721161 MSJ721161:MSK721161 NCF721161:NCG721161 NMB721161:NMC721161 NVX721161:NVY721161 OFT721161:OFU721161 OPP721161:OPQ721161 OZL721161:OZM721161 PJH721161:PJI721161 PTD721161:PTE721161 QCZ721161:QDA721161 QMV721161:QMW721161 QWR721161:QWS721161 RGN721161:RGO721161 RQJ721161:RQK721161 SAF721161:SAG721161 SKB721161:SKC721161 STX721161:STY721161 TDT721161:TDU721161 TNP721161:TNQ721161 TXL721161:TXM721161 UHH721161:UHI721161 URD721161:URE721161 VAZ721161:VBA721161 VKV721161:VKW721161 VUR721161:VUS721161 WEN721161:WEO721161 WOJ721161:WOK721161 BX786697:BY786697 LT786697:LU786697 VP786697:VQ786697 AFL786697:AFM786697 APH786697:API786697 AZD786697:AZE786697 BIZ786697:BJA786697 BSV786697:BSW786697 CCR786697:CCS786697 CMN786697:CMO786697 CWJ786697:CWK786697 DGF786697:DGG786697 DQB786697:DQC786697 DZX786697:DZY786697 EJT786697:EJU786697 ETP786697:ETQ786697 FDL786697:FDM786697 FNH786697:FNI786697 FXD786697:FXE786697 GGZ786697:GHA786697 GQV786697:GQW786697 HAR786697:HAS786697 HKN786697:HKO786697 HUJ786697:HUK786697 IEF786697:IEG786697 IOB786697:IOC786697 IXX786697:IXY786697 JHT786697:JHU786697 JRP786697:JRQ786697 KBL786697:KBM786697 KLH786697:KLI786697 KVD786697:KVE786697 LEZ786697:LFA786697 LOV786697:LOW786697 LYR786697:LYS786697 MIN786697:MIO786697 MSJ786697:MSK786697 NCF786697:NCG786697 NMB786697:NMC786697 NVX786697:NVY786697 OFT786697:OFU786697 OPP786697:OPQ786697 OZL786697:OZM786697 PJH786697:PJI786697 PTD786697:PTE786697 QCZ786697:QDA786697 QMV786697:QMW786697 QWR786697:QWS786697 RGN786697:RGO786697 RQJ786697:RQK786697 SAF786697:SAG786697 SKB786697:SKC786697 STX786697:STY786697 TDT786697:TDU786697 TNP786697:TNQ786697 TXL786697:TXM786697 UHH786697:UHI786697 URD786697:URE786697 VAZ786697:VBA786697 VKV786697:VKW786697 VUR786697:VUS786697 WEN786697:WEO786697 WOJ786697:WOK786697 BX852233:BY852233 LT852233:LU852233 VP852233:VQ852233 AFL852233:AFM852233 APH852233:API852233 AZD852233:AZE852233 BIZ852233:BJA852233 BSV852233:BSW852233 CCR852233:CCS852233 CMN852233:CMO852233 CWJ852233:CWK852233 DGF852233:DGG852233 DQB852233:DQC852233 DZX852233:DZY852233 EJT852233:EJU852233 ETP852233:ETQ852233 FDL852233:FDM852233 FNH852233:FNI852233 FXD852233:FXE852233 GGZ852233:GHA852233 GQV852233:GQW852233 HAR852233:HAS852233 HKN852233:HKO852233 HUJ852233:HUK852233 IEF852233:IEG852233 IOB852233:IOC852233 IXX852233:IXY852233 JHT852233:JHU852233 JRP852233:JRQ852233 KBL852233:KBM852233 KLH852233:KLI852233 KVD852233:KVE852233 LEZ852233:LFA852233 LOV852233:LOW852233 LYR852233:LYS852233 MIN852233:MIO852233 MSJ852233:MSK852233 NCF852233:NCG852233 NMB852233:NMC852233 NVX852233:NVY852233 OFT852233:OFU852233 OPP852233:OPQ852233 OZL852233:OZM852233 PJH852233:PJI852233 PTD852233:PTE852233 QCZ852233:QDA852233 QMV852233:QMW852233 QWR852233:QWS852233 RGN852233:RGO852233 RQJ852233:RQK852233 SAF852233:SAG852233 SKB852233:SKC852233 STX852233:STY852233 TDT852233:TDU852233 TNP852233:TNQ852233 TXL852233:TXM852233 UHH852233:UHI852233 URD852233:URE852233 VAZ852233:VBA852233 VKV852233:VKW852233 VUR852233:VUS852233 WEN852233:WEO852233 WOJ852233:WOK852233 BX917769:BY917769 LT917769:LU917769 VP917769:VQ917769 AFL917769:AFM917769 APH917769:API917769 AZD917769:AZE917769 BIZ917769:BJA917769 BSV917769:BSW917769 CCR917769:CCS917769 CMN917769:CMO917769 CWJ917769:CWK917769 DGF917769:DGG917769 DQB917769:DQC917769 DZX917769:DZY917769 EJT917769:EJU917769 ETP917769:ETQ917769 FDL917769:FDM917769 FNH917769:FNI917769 FXD917769:FXE917769 GGZ917769:GHA917769 GQV917769:GQW917769 HAR917769:HAS917769 HKN917769:HKO917769 HUJ917769:HUK917769 IEF917769:IEG917769 IOB917769:IOC917769 IXX917769:IXY917769 JHT917769:JHU917769 JRP917769:JRQ917769 KBL917769:KBM917769 KLH917769:KLI917769 KVD917769:KVE917769 LEZ917769:LFA917769 LOV917769:LOW917769 LYR917769:LYS917769 MIN917769:MIO917769 MSJ917769:MSK917769 NCF917769:NCG917769 NMB917769:NMC917769 NVX917769:NVY917769 OFT917769:OFU917769 OPP917769:OPQ917769 OZL917769:OZM917769 PJH917769:PJI917769 PTD917769:PTE917769 QCZ917769:QDA917769 QMV917769:QMW917769 QWR917769:QWS917769 RGN917769:RGO917769 RQJ917769:RQK917769 SAF917769:SAG917769 SKB917769:SKC917769 STX917769:STY917769 TDT917769:TDU917769 TNP917769:TNQ917769 TXL917769:TXM917769 UHH917769:UHI917769 URD917769:URE917769 VAZ917769:VBA917769 VKV917769:VKW917769 VUR917769:VUS917769 WEN917769:WEO917769 WOJ917769:WOK917769 BX983305:BY983305 LT983305:LU983305 VP983305:VQ983305 AFL983305:AFM983305 APH983305:API983305 AZD983305:AZE983305 BIZ983305:BJA983305 BSV983305:BSW983305 CCR983305:CCS983305 CMN983305:CMO983305 CWJ983305:CWK983305 DGF983305:DGG983305 DQB983305:DQC983305 DZX983305:DZY983305 EJT983305:EJU983305 ETP983305:ETQ983305 FDL983305:FDM983305 FNH983305:FNI983305 FXD983305:FXE983305 GGZ983305:GHA983305 GQV983305:GQW983305 HAR983305:HAS983305 HKN983305:HKO983305 HUJ983305:HUK983305 IEF983305:IEG983305 IOB983305:IOC983305 IXX983305:IXY983305 JHT983305:JHU983305 JRP983305:JRQ983305 KBL983305:KBM983305 KLH983305:KLI983305 KVD983305:KVE983305 LEZ983305:LFA983305 LOV983305:LOW983305 LYR983305:LYS983305 MIN983305:MIO983305 MSJ983305:MSK983305 NCF983305:NCG983305 NMB983305:NMC983305 NVX983305:NVY983305 OFT983305:OFU983305 OPP983305:OPQ983305 OZL983305:OZM983305 PJH983305:PJI983305 PTD983305:PTE983305 QCZ983305:QDA983305 QMV983305:QMW983305 QWR983305:QWS983305 RGN983305:RGO983305 RQJ983305:RQK983305 SAF983305:SAG983305 SKB983305:SKC983305 STX983305:STY983305 TDT983305:TDU983305 TNP983305:TNQ983305 TXL983305:TXM983305 UHH983305:UHI983305 URD983305:URE983305 VAZ983305:VBA983305 VKV983305:VKW983305 VUR983305:VUS983305 WEN983305:WEO983305 WOJ983305:WOK983305 BX65798:BY65798 LT65798:LU65798 VP65798:VQ65798 AFL65798:AFM65798 APH65798:API65798 AZD65798:AZE65798 BIZ65798:BJA65798 BSV65798:BSW65798 CCR65798:CCS65798 CMN65798:CMO65798 CWJ65798:CWK65798 DGF65798:DGG65798 DQB65798:DQC65798 DZX65798:DZY65798 EJT65798:EJU65798 ETP65798:ETQ65798 FDL65798:FDM65798 FNH65798:FNI65798 FXD65798:FXE65798 GGZ65798:GHA65798 GQV65798:GQW65798 HAR65798:HAS65798 HKN65798:HKO65798 HUJ65798:HUK65798 IEF65798:IEG65798 IOB65798:IOC65798 IXX65798:IXY65798 JHT65798:JHU65798 JRP65798:JRQ65798 KBL65798:KBM65798 KLH65798:KLI65798 KVD65798:KVE65798 LEZ65798:LFA65798 LOV65798:LOW65798 LYR65798:LYS65798 MIN65798:MIO65798 MSJ65798:MSK65798 NCF65798:NCG65798 NMB65798:NMC65798 NVX65798:NVY65798 OFT65798:OFU65798 OPP65798:OPQ65798 OZL65798:OZM65798 PJH65798:PJI65798 PTD65798:PTE65798 QCZ65798:QDA65798 QMV65798:QMW65798 QWR65798:QWS65798 RGN65798:RGO65798 RQJ65798:RQK65798 SAF65798:SAG65798 SKB65798:SKC65798 STX65798:STY65798 TDT65798:TDU65798 TNP65798:TNQ65798 TXL65798:TXM65798 UHH65798:UHI65798 URD65798:URE65798 VAZ65798:VBA65798 VKV65798:VKW65798 VUR65798:VUS65798 WEN65798:WEO65798 WOJ65798:WOK65798 BX131334:BY131334 LT131334:LU131334 VP131334:VQ131334 AFL131334:AFM131334 APH131334:API131334 AZD131334:AZE131334 BIZ131334:BJA131334 BSV131334:BSW131334 CCR131334:CCS131334 CMN131334:CMO131334 CWJ131334:CWK131334 DGF131334:DGG131334 DQB131334:DQC131334 DZX131334:DZY131334 EJT131334:EJU131334 ETP131334:ETQ131334 FDL131334:FDM131334 FNH131334:FNI131334 FXD131334:FXE131334 GGZ131334:GHA131334 GQV131334:GQW131334 HAR131334:HAS131334 HKN131334:HKO131334 HUJ131334:HUK131334 IEF131334:IEG131334 IOB131334:IOC131334 IXX131334:IXY131334 JHT131334:JHU131334 JRP131334:JRQ131334 KBL131334:KBM131334 KLH131334:KLI131334 KVD131334:KVE131334 LEZ131334:LFA131334 LOV131334:LOW131334 LYR131334:LYS131334 MIN131334:MIO131334 MSJ131334:MSK131334 NCF131334:NCG131334 NMB131334:NMC131334 NVX131334:NVY131334 OFT131334:OFU131334 OPP131334:OPQ131334 OZL131334:OZM131334 PJH131334:PJI131334 PTD131334:PTE131334 QCZ131334:QDA131334 QMV131334:QMW131334 QWR131334:QWS131334 RGN131334:RGO131334 RQJ131334:RQK131334 SAF131334:SAG131334 SKB131334:SKC131334 STX131334:STY131334 TDT131334:TDU131334 TNP131334:TNQ131334 TXL131334:TXM131334 UHH131334:UHI131334 URD131334:URE131334 VAZ131334:VBA131334 VKV131334:VKW131334 VUR131334:VUS131334 WEN131334:WEO131334 WOJ131334:WOK131334 BX196870:BY196870 LT196870:LU196870 VP196870:VQ196870 AFL196870:AFM196870 APH196870:API196870 AZD196870:AZE196870 BIZ196870:BJA196870 BSV196870:BSW196870 CCR196870:CCS196870 CMN196870:CMO196870 CWJ196870:CWK196870 DGF196870:DGG196870 DQB196870:DQC196870 DZX196870:DZY196870 EJT196870:EJU196870 ETP196870:ETQ196870 FDL196870:FDM196870 FNH196870:FNI196870 FXD196870:FXE196870 GGZ196870:GHA196870 GQV196870:GQW196870 HAR196870:HAS196870 HKN196870:HKO196870 HUJ196870:HUK196870 IEF196870:IEG196870 IOB196870:IOC196870 IXX196870:IXY196870 JHT196870:JHU196870 JRP196870:JRQ196870 KBL196870:KBM196870 KLH196870:KLI196870 KVD196870:KVE196870 LEZ196870:LFA196870 LOV196870:LOW196870 LYR196870:LYS196870 MIN196870:MIO196870 MSJ196870:MSK196870 NCF196870:NCG196870 NMB196870:NMC196870 NVX196870:NVY196870 OFT196870:OFU196870 OPP196870:OPQ196870 OZL196870:OZM196870 PJH196870:PJI196870 PTD196870:PTE196870 QCZ196870:QDA196870 QMV196870:QMW196870 QWR196870:QWS196870 RGN196870:RGO196870 RQJ196870:RQK196870 SAF196870:SAG196870 SKB196870:SKC196870 STX196870:STY196870 TDT196870:TDU196870 TNP196870:TNQ196870 TXL196870:TXM196870 UHH196870:UHI196870 URD196870:URE196870 VAZ196870:VBA196870 VKV196870:VKW196870 VUR196870:VUS196870 WEN196870:WEO196870 WOJ196870:WOK196870 BX262406:BY262406 LT262406:LU262406 VP262406:VQ262406 AFL262406:AFM262406 APH262406:API262406 AZD262406:AZE262406 BIZ262406:BJA262406 BSV262406:BSW262406 CCR262406:CCS262406 CMN262406:CMO262406 CWJ262406:CWK262406 DGF262406:DGG262406 DQB262406:DQC262406 DZX262406:DZY262406 EJT262406:EJU262406 ETP262406:ETQ262406 FDL262406:FDM262406 FNH262406:FNI262406 FXD262406:FXE262406 GGZ262406:GHA262406 GQV262406:GQW262406 HAR262406:HAS262406 HKN262406:HKO262406 HUJ262406:HUK262406 IEF262406:IEG262406 IOB262406:IOC262406 IXX262406:IXY262406 JHT262406:JHU262406 JRP262406:JRQ262406 KBL262406:KBM262406 KLH262406:KLI262406 KVD262406:KVE262406 LEZ262406:LFA262406 LOV262406:LOW262406 LYR262406:LYS262406 MIN262406:MIO262406 MSJ262406:MSK262406 NCF262406:NCG262406 NMB262406:NMC262406 NVX262406:NVY262406 OFT262406:OFU262406 OPP262406:OPQ262406 OZL262406:OZM262406 PJH262406:PJI262406 PTD262406:PTE262406 QCZ262406:QDA262406 QMV262406:QMW262406 QWR262406:QWS262406 RGN262406:RGO262406 RQJ262406:RQK262406 SAF262406:SAG262406 SKB262406:SKC262406 STX262406:STY262406 TDT262406:TDU262406 TNP262406:TNQ262406 TXL262406:TXM262406 UHH262406:UHI262406 URD262406:URE262406 VAZ262406:VBA262406 VKV262406:VKW262406 VUR262406:VUS262406 WEN262406:WEO262406 WOJ262406:WOK262406 BX327942:BY327942 LT327942:LU327942 VP327942:VQ327942 AFL327942:AFM327942 APH327942:API327942 AZD327942:AZE327942 BIZ327942:BJA327942 BSV327942:BSW327942 CCR327942:CCS327942 CMN327942:CMO327942 CWJ327942:CWK327942 DGF327942:DGG327942 DQB327942:DQC327942 DZX327942:DZY327942 EJT327942:EJU327942 ETP327942:ETQ327942 FDL327942:FDM327942 FNH327942:FNI327942 FXD327942:FXE327942 GGZ327942:GHA327942 GQV327942:GQW327942 HAR327942:HAS327942 HKN327942:HKO327942 HUJ327942:HUK327942 IEF327942:IEG327942 IOB327942:IOC327942 IXX327942:IXY327942 JHT327942:JHU327942 JRP327942:JRQ327942 KBL327942:KBM327942 KLH327942:KLI327942 KVD327942:KVE327942 LEZ327942:LFA327942 LOV327942:LOW327942 LYR327942:LYS327942 MIN327942:MIO327942 MSJ327942:MSK327942 NCF327942:NCG327942 NMB327942:NMC327942 NVX327942:NVY327942 OFT327942:OFU327942 OPP327942:OPQ327942 OZL327942:OZM327942 PJH327942:PJI327942 PTD327942:PTE327942 QCZ327942:QDA327942 QMV327942:QMW327942 QWR327942:QWS327942 RGN327942:RGO327942 RQJ327942:RQK327942 SAF327942:SAG327942 SKB327942:SKC327942 STX327942:STY327942 TDT327942:TDU327942 TNP327942:TNQ327942 TXL327942:TXM327942 UHH327942:UHI327942 URD327942:URE327942 VAZ327942:VBA327942 VKV327942:VKW327942 VUR327942:VUS327942 WEN327942:WEO327942 WOJ327942:WOK327942 BX393478:BY393478 LT393478:LU393478 VP393478:VQ393478 AFL393478:AFM393478 APH393478:API393478 AZD393478:AZE393478 BIZ393478:BJA393478 BSV393478:BSW393478 CCR393478:CCS393478 CMN393478:CMO393478 CWJ393478:CWK393478 DGF393478:DGG393478 DQB393478:DQC393478 DZX393478:DZY393478 EJT393478:EJU393478 ETP393478:ETQ393478 FDL393478:FDM393478 FNH393478:FNI393478 FXD393478:FXE393478 GGZ393478:GHA393478 GQV393478:GQW393478 HAR393478:HAS393478 HKN393478:HKO393478 HUJ393478:HUK393478 IEF393478:IEG393478 IOB393478:IOC393478 IXX393478:IXY393478 JHT393478:JHU393478 JRP393478:JRQ393478 KBL393478:KBM393478 KLH393478:KLI393478 KVD393478:KVE393478 LEZ393478:LFA393478 LOV393478:LOW393478 LYR393478:LYS393478 MIN393478:MIO393478 MSJ393478:MSK393478 NCF393478:NCG393478 NMB393478:NMC393478 NVX393478:NVY393478 OFT393478:OFU393478 OPP393478:OPQ393478 OZL393478:OZM393478 PJH393478:PJI393478 PTD393478:PTE393478 QCZ393478:QDA393478 QMV393478:QMW393478 QWR393478:QWS393478 RGN393478:RGO393478 RQJ393478:RQK393478 SAF393478:SAG393478 SKB393478:SKC393478 STX393478:STY393478 TDT393478:TDU393478 TNP393478:TNQ393478 TXL393478:TXM393478 UHH393478:UHI393478 URD393478:URE393478 VAZ393478:VBA393478 VKV393478:VKW393478 VUR393478:VUS393478 WEN393478:WEO393478 WOJ393478:WOK393478 BX459014:BY459014 LT459014:LU459014 VP459014:VQ459014 AFL459014:AFM459014 APH459014:API459014 AZD459014:AZE459014 BIZ459014:BJA459014 BSV459014:BSW459014 CCR459014:CCS459014 CMN459014:CMO459014 CWJ459014:CWK459014 DGF459014:DGG459014 DQB459014:DQC459014 DZX459014:DZY459014 EJT459014:EJU459014 ETP459014:ETQ459014 FDL459014:FDM459014 FNH459014:FNI459014 FXD459014:FXE459014 GGZ459014:GHA459014 GQV459014:GQW459014 HAR459014:HAS459014 HKN459014:HKO459014 HUJ459014:HUK459014 IEF459014:IEG459014 IOB459014:IOC459014 IXX459014:IXY459014 JHT459014:JHU459014 JRP459014:JRQ459014 KBL459014:KBM459014 KLH459014:KLI459014 KVD459014:KVE459014 LEZ459014:LFA459014 LOV459014:LOW459014 LYR459014:LYS459014 MIN459014:MIO459014 MSJ459014:MSK459014 NCF459014:NCG459014 NMB459014:NMC459014 NVX459014:NVY459014 OFT459014:OFU459014 OPP459014:OPQ459014 OZL459014:OZM459014 PJH459014:PJI459014 PTD459014:PTE459014 QCZ459014:QDA459014 QMV459014:QMW459014 QWR459014:QWS459014 RGN459014:RGO459014 RQJ459014:RQK459014 SAF459014:SAG459014 SKB459014:SKC459014 STX459014:STY459014 TDT459014:TDU459014 TNP459014:TNQ459014 TXL459014:TXM459014 UHH459014:UHI459014 URD459014:URE459014 VAZ459014:VBA459014 VKV459014:VKW459014 VUR459014:VUS459014 WEN459014:WEO459014 WOJ459014:WOK459014 BX524550:BY524550 LT524550:LU524550 VP524550:VQ524550 AFL524550:AFM524550 APH524550:API524550 AZD524550:AZE524550 BIZ524550:BJA524550 BSV524550:BSW524550 CCR524550:CCS524550 CMN524550:CMO524550 CWJ524550:CWK524550 DGF524550:DGG524550 DQB524550:DQC524550 DZX524550:DZY524550 EJT524550:EJU524550 ETP524550:ETQ524550 FDL524550:FDM524550 FNH524550:FNI524550 FXD524550:FXE524550 GGZ524550:GHA524550 GQV524550:GQW524550 HAR524550:HAS524550 HKN524550:HKO524550 HUJ524550:HUK524550 IEF524550:IEG524550 IOB524550:IOC524550 IXX524550:IXY524550 JHT524550:JHU524550 JRP524550:JRQ524550 KBL524550:KBM524550 KLH524550:KLI524550 KVD524550:KVE524550 LEZ524550:LFA524550 LOV524550:LOW524550 LYR524550:LYS524550 MIN524550:MIO524550 MSJ524550:MSK524550 NCF524550:NCG524550 NMB524550:NMC524550 NVX524550:NVY524550 OFT524550:OFU524550 OPP524550:OPQ524550 OZL524550:OZM524550 PJH524550:PJI524550 PTD524550:PTE524550 QCZ524550:QDA524550 QMV524550:QMW524550 QWR524550:QWS524550 RGN524550:RGO524550 RQJ524550:RQK524550 SAF524550:SAG524550 SKB524550:SKC524550 STX524550:STY524550 TDT524550:TDU524550 TNP524550:TNQ524550 TXL524550:TXM524550 UHH524550:UHI524550 URD524550:URE524550 VAZ524550:VBA524550 VKV524550:VKW524550 VUR524550:VUS524550 WEN524550:WEO524550 WOJ524550:WOK524550 BX590086:BY590086 LT590086:LU590086 VP590086:VQ590086 AFL590086:AFM590086 APH590086:API590086 AZD590086:AZE590086 BIZ590086:BJA590086 BSV590086:BSW590086 CCR590086:CCS590086 CMN590086:CMO590086 CWJ590086:CWK590086 DGF590086:DGG590086 DQB590086:DQC590086 DZX590086:DZY590086 EJT590086:EJU590086 ETP590086:ETQ590086 FDL590086:FDM590086 FNH590086:FNI590086 FXD590086:FXE590086 GGZ590086:GHA590086 GQV590086:GQW590086 HAR590086:HAS590086 HKN590086:HKO590086 HUJ590086:HUK590086 IEF590086:IEG590086 IOB590086:IOC590086 IXX590086:IXY590086 JHT590086:JHU590086 JRP590086:JRQ590086 KBL590086:KBM590086 KLH590086:KLI590086 KVD590086:KVE590086 LEZ590086:LFA590086 LOV590086:LOW590086 LYR590086:LYS590086 MIN590086:MIO590086 MSJ590086:MSK590086 NCF590086:NCG590086 NMB590086:NMC590086 NVX590086:NVY590086 OFT590086:OFU590086 OPP590086:OPQ590086 OZL590086:OZM590086 PJH590086:PJI590086 PTD590086:PTE590086 QCZ590086:QDA590086 QMV590086:QMW590086 QWR590086:QWS590086 RGN590086:RGO590086 RQJ590086:RQK590086 SAF590086:SAG590086 SKB590086:SKC590086 STX590086:STY590086 TDT590086:TDU590086 TNP590086:TNQ590086 TXL590086:TXM590086 UHH590086:UHI590086 URD590086:URE590086 VAZ590086:VBA590086 VKV590086:VKW590086 VUR590086:VUS590086 WEN590086:WEO590086 WOJ590086:WOK590086 BX655622:BY655622 LT655622:LU655622 VP655622:VQ655622 AFL655622:AFM655622 APH655622:API655622 AZD655622:AZE655622 BIZ655622:BJA655622 BSV655622:BSW655622 CCR655622:CCS655622 CMN655622:CMO655622 CWJ655622:CWK655622 DGF655622:DGG655622 DQB655622:DQC655622 DZX655622:DZY655622 EJT655622:EJU655622 ETP655622:ETQ655622 FDL655622:FDM655622 FNH655622:FNI655622 FXD655622:FXE655622 GGZ655622:GHA655622 GQV655622:GQW655622 HAR655622:HAS655622 HKN655622:HKO655622 HUJ655622:HUK655622 IEF655622:IEG655622 IOB655622:IOC655622 IXX655622:IXY655622 JHT655622:JHU655622 JRP655622:JRQ655622 KBL655622:KBM655622 KLH655622:KLI655622 KVD655622:KVE655622 LEZ655622:LFA655622 LOV655622:LOW655622 LYR655622:LYS655622 MIN655622:MIO655622 MSJ655622:MSK655622 NCF655622:NCG655622 NMB655622:NMC655622 NVX655622:NVY655622 OFT655622:OFU655622 OPP655622:OPQ655622 OZL655622:OZM655622 PJH655622:PJI655622 PTD655622:PTE655622 QCZ655622:QDA655622 QMV655622:QMW655622 QWR655622:QWS655622 RGN655622:RGO655622 RQJ655622:RQK655622 SAF655622:SAG655622 SKB655622:SKC655622 STX655622:STY655622 TDT655622:TDU655622 TNP655622:TNQ655622 TXL655622:TXM655622 UHH655622:UHI655622 URD655622:URE655622 VAZ655622:VBA655622 VKV655622:VKW655622 VUR655622:VUS655622 WEN655622:WEO655622 WOJ655622:WOK655622 BX721158:BY721158 LT721158:LU721158 VP721158:VQ721158 AFL721158:AFM721158 APH721158:API721158 AZD721158:AZE721158 BIZ721158:BJA721158 BSV721158:BSW721158 CCR721158:CCS721158 CMN721158:CMO721158 CWJ721158:CWK721158 DGF721158:DGG721158 DQB721158:DQC721158 DZX721158:DZY721158 EJT721158:EJU721158 ETP721158:ETQ721158 FDL721158:FDM721158 FNH721158:FNI721158 FXD721158:FXE721158 GGZ721158:GHA721158 GQV721158:GQW721158 HAR721158:HAS721158 HKN721158:HKO721158 HUJ721158:HUK721158 IEF721158:IEG721158 IOB721158:IOC721158 IXX721158:IXY721158 JHT721158:JHU721158 JRP721158:JRQ721158 KBL721158:KBM721158 KLH721158:KLI721158 KVD721158:KVE721158 LEZ721158:LFA721158 LOV721158:LOW721158 LYR721158:LYS721158 MIN721158:MIO721158 MSJ721158:MSK721158 NCF721158:NCG721158 NMB721158:NMC721158 NVX721158:NVY721158 OFT721158:OFU721158 OPP721158:OPQ721158 OZL721158:OZM721158 PJH721158:PJI721158 PTD721158:PTE721158 QCZ721158:QDA721158 QMV721158:QMW721158 QWR721158:QWS721158 RGN721158:RGO721158 RQJ721158:RQK721158 SAF721158:SAG721158 SKB721158:SKC721158 STX721158:STY721158 TDT721158:TDU721158 TNP721158:TNQ721158 TXL721158:TXM721158 UHH721158:UHI721158 URD721158:URE721158 VAZ721158:VBA721158 VKV721158:VKW721158 VUR721158:VUS721158 WEN721158:WEO721158 WOJ721158:WOK721158 BX786694:BY786694 LT786694:LU786694 VP786694:VQ786694 AFL786694:AFM786694 APH786694:API786694 AZD786694:AZE786694 BIZ786694:BJA786694 BSV786694:BSW786694 CCR786694:CCS786694 CMN786694:CMO786694 CWJ786694:CWK786694 DGF786694:DGG786694 DQB786694:DQC786694 DZX786694:DZY786694 EJT786694:EJU786694 ETP786694:ETQ786694 FDL786694:FDM786694 FNH786694:FNI786694 FXD786694:FXE786694 GGZ786694:GHA786694 GQV786694:GQW786694 HAR786694:HAS786694 HKN786694:HKO786694 HUJ786694:HUK786694 IEF786694:IEG786694 IOB786694:IOC786694 IXX786694:IXY786694 JHT786694:JHU786694 JRP786694:JRQ786694 KBL786694:KBM786694 KLH786694:KLI786694 KVD786694:KVE786694 LEZ786694:LFA786694 LOV786694:LOW786694 LYR786694:LYS786694 MIN786694:MIO786694 MSJ786694:MSK786694 NCF786694:NCG786694 NMB786694:NMC786694 NVX786694:NVY786694 OFT786694:OFU786694 OPP786694:OPQ786694 OZL786694:OZM786694 PJH786694:PJI786694 PTD786694:PTE786694 QCZ786694:QDA786694 QMV786694:QMW786694 QWR786694:QWS786694 RGN786694:RGO786694 RQJ786694:RQK786694 SAF786694:SAG786694 SKB786694:SKC786694 STX786694:STY786694 TDT786694:TDU786694 TNP786694:TNQ786694 TXL786694:TXM786694 UHH786694:UHI786694 URD786694:URE786694 VAZ786694:VBA786694 VKV786694:VKW786694 VUR786694:VUS786694 WEN786694:WEO786694 WOJ786694:WOK786694 BX852230:BY852230 LT852230:LU852230 VP852230:VQ852230 AFL852230:AFM852230 APH852230:API852230 AZD852230:AZE852230 BIZ852230:BJA852230 BSV852230:BSW852230 CCR852230:CCS852230 CMN852230:CMO852230 CWJ852230:CWK852230 DGF852230:DGG852230 DQB852230:DQC852230 DZX852230:DZY852230 EJT852230:EJU852230 ETP852230:ETQ852230 FDL852230:FDM852230 FNH852230:FNI852230 FXD852230:FXE852230 GGZ852230:GHA852230 GQV852230:GQW852230 HAR852230:HAS852230 HKN852230:HKO852230 HUJ852230:HUK852230 IEF852230:IEG852230 IOB852230:IOC852230 IXX852230:IXY852230 JHT852230:JHU852230 JRP852230:JRQ852230 KBL852230:KBM852230 KLH852230:KLI852230 KVD852230:KVE852230 LEZ852230:LFA852230 LOV852230:LOW852230 LYR852230:LYS852230 MIN852230:MIO852230 MSJ852230:MSK852230 NCF852230:NCG852230 NMB852230:NMC852230 NVX852230:NVY852230 OFT852230:OFU852230 OPP852230:OPQ852230 OZL852230:OZM852230 PJH852230:PJI852230 PTD852230:PTE852230 QCZ852230:QDA852230 QMV852230:QMW852230 QWR852230:QWS852230 RGN852230:RGO852230 RQJ852230:RQK852230 SAF852230:SAG852230 SKB852230:SKC852230 STX852230:STY852230 TDT852230:TDU852230 TNP852230:TNQ852230 TXL852230:TXM852230 UHH852230:UHI852230 URD852230:URE852230 VAZ852230:VBA852230 VKV852230:VKW852230 VUR852230:VUS852230 WEN852230:WEO852230 WOJ852230:WOK852230 BX917766:BY917766 LT917766:LU917766 VP917766:VQ917766 AFL917766:AFM917766 APH917766:API917766 AZD917766:AZE917766 BIZ917766:BJA917766 BSV917766:BSW917766 CCR917766:CCS917766 CMN917766:CMO917766 CWJ917766:CWK917766 DGF917766:DGG917766 DQB917766:DQC917766 DZX917766:DZY917766 EJT917766:EJU917766 ETP917766:ETQ917766 FDL917766:FDM917766 FNH917766:FNI917766 FXD917766:FXE917766 GGZ917766:GHA917766 GQV917766:GQW917766 HAR917766:HAS917766 HKN917766:HKO917766 HUJ917766:HUK917766 IEF917766:IEG917766 IOB917766:IOC917766 IXX917766:IXY917766 JHT917766:JHU917766 JRP917766:JRQ917766 KBL917766:KBM917766 KLH917766:KLI917766 KVD917766:KVE917766 LEZ917766:LFA917766 LOV917766:LOW917766 LYR917766:LYS917766 MIN917766:MIO917766 MSJ917766:MSK917766 NCF917766:NCG917766 NMB917766:NMC917766 NVX917766:NVY917766 OFT917766:OFU917766 OPP917766:OPQ917766 OZL917766:OZM917766 PJH917766:PJI917766 PTD917766:PTE917766 QCZ917766:QDA917766 QMV917766:QMW917766 QWR917766:QWS917766 RGN917766:RGO917766 RQJ917766:RQK917766 SAF917766:SAG917766 SKB917766:SKC917766 STX917766:STY917766 TDT917766:TDU917766 TNP917766:TNQ917766 TXL917766:TXM917766 UHH917766:UHI917766 URD917766:URE917766 VAZ917766:VBA917766 VKV917766:VKW917766 VUR917766:VUS917766 WEN917766:WEO917766 WOJ917766:WOK917766 BX983302:BY983302 LT983302:LU983302 VP983302:VQ983302 AFL983302:AFM983302 APH983302:API983302 AZD983302:AZE983302 BIZ983302:BJA983302 BSV983302:BSW983302 CCR983302:CCS983302 CMN983302:CMO983302 CWJ983302:CWK983302 DGF983302:DGG983302 DQB983302:DQC983302 DZX983302:DZY983302 EJT983302:EJU983302 ETP983302:ETQ983302 FDL983302:FDM983302 FNH983302:FNI983302 FXD983302:FXE983302 GGZ983302:GHA983302 GQV983302:GQW983302 HAR983302:HAS983302 HKN983302:HKO983302 HUJ983302:HUK983302 IEF983302:IEG983302 IOB983302:IOC983302 IXX983302:IXY983302 JHT983302:JHU983302 JRP983302:JRQ983302 KBL983302:KBM983302 KLH983302:KLI983302 KVD983302:KVE983302 LEZ983302:LFA983302 LOV983302:LOW983302 LYR983302:LYS983302 MIN983302:MIO983302 MSJ983302:MSK983302 NCF983302:NCG983302 NMB983302:NMC983302 NVX983302:NVY983302 OFT983302:OFU983302 OPP983302:OPQ983302 OZL983302:OZM983302 PJH983302:PJI983302 PTD983302:PTE983302 QCZ983302:QDA983302 QMV983302:QMW983302 QWR983302:QWS983302 RGN983302:RGO983302 RQJ983302:RQK983302 SAF983302:SAG983302 SKB983302:SKC983302 STX983302:STY983302 TDT983302:TDU983302 TNP983302:TNQ983302 TXL983302:TXM983302 UHH983302:UHI983302 URD983302:URE983302 VAZ983302:VBA983302 VKV983302:VKW983302 VUR983302:VUS983302 WEN983302:WEO983302 WOJ983302:WOK983302 BX65795:BY65795 LT65795:LU65795 VP65795:VQ65795 AFL65795:AFM65795 APH65795:API65795 AZD65795:AZE65795 BIZ65795:BJA65795 BSV65795:BSW65795 CCR65795:CCS65795 CMN65795:CMO65795 CWJ65795:CWK65795 DGF65795:DGG65795 DQB65795:DQC65795 DZX65795:DZY65795 EJT65795:EJU65795 ETP65795:ETQ65795 FDL65795:FDM65795 FNH65795:FNI65795 FXD65795:FXE65795 GGZ65795:GHA65795 GQV65795:GQW65795 HAR65795:HAS65795 HKN65795:HKO65795 HUJ65795:HUK65795 IEF65795:IEG65795 IOB65795:IOC65795 IXX65795:IXY65795 JHT65795:JHU65795 JRP65795:JRQ65795 KBL65795:KBM65795 KLH65795:KLI65795 KVD65795:KVE65795 LEZ65795:LFA65795 LOV65795:LOW65795 LYR65795:LYS65795 MIN65795:MIO65795 MSJ65795:MSK65795 NCF65795:NCG65795 NMB65795:NMC65795 NVX65795:NVY65795 OFT65795:OFU65795 OPP65795:OPQ65795 OZL65795:OZM65795 PJH65795:PJI65795 PTD65795:PTE65795 QCZ65795:QDA65795 QMV65795:QMW65795 QWR65795:QWS65795 RGN65795:RGO65795 RQJ65795:RQK65795 SAF65795:SAG65795 SKB65795:SKC65795 STX65795:STY65795 TDT65795:TDU65795 TNP65795:TNQ65795 TXL65795:TXM65795 UHH65795:UHI65795 URD65795:URE65795 VAZ65795:VBA65795 VKV65795:VKW65795 VUR65795:VUS65795 WEN65795:WEO65795 WOJ65795:WOK65795 BX131331:BY131331 LT131331:LU131331 VP131331:VQ131331 AFL131331:AFM131331 APH131331:API131331 AZD131331:AZE131331 BIZ131331:BJA131331 BSV131331:BSW131331 CCR131331:CCS131331 CMN131331:CMO131331 CWJ131331:CWK131331 DGF131331:DGG131331 DQB131331:DQC131331 DZX131331:DZY131331 EJT131331:EJU131331 ETP131331:ETQ131331 FDL131331:FDM131331 FNH131331:FNI131331 FXD131331:FXE131331 GGZ131331:GHA131331 GQV131331:GQW131331 HAR131331:HAS131331 HKN131331:HKO131331 HUJ131331:HUK131331 IEF131331:IEG131331 IOB131331:IOC131331 IXX131331:IXY131331 JHT131331:JHU131331 JRP131331:JRQ131331 KBL131331:KBM131331 KLH131331:KLI131331 KVD131331:KVE131331 LEZ131331:LFA131331 LOV131331:LOW131331 LYR131331:LYS131331 MIN131331:MIO131331 MSJ131331:MSK131331 NCF131331:NCG131331 NMB131331:NMC131331 NVX131331:NVY131331 OFT131331:OFU131331 OPP131331:OPQ131331 OZL131331:OZM131331 PJH131331:PJI131331 PTD131331:PTE131331 QCZ131331:QDA131331 QMV131331:QMW131331 QWR131331:QWS131331 RGN131331:RGO131331 RQJ131331:RQK131331 SAF131331:SAG131331 SKB131331:SKC131331 STX131331:STY131331 TDT131331:TDU131331 TNP131331:TNQ131331 TXL131331:TXM131331 UHH131331:UHI131331 URD131331:URE131331 VAZ131331:VBA131331 VKV131331:VKW131331 VUR131331:VUS131331 WEN131331:WEO131331 WOJ131331:WOK131331 BX196867:BY196867 LT196867:LU196867 VP196867:VQ196867 AFL196867:AFM196867 APH196867:API196867 AZD196867:AZE196867 BIZ196867:BJA196867 BSV196867:BSW196867 CCR196867:CCS196867 CMN196867:CMO196867 CWJ196867:CWK196867 DGF196867:DGG196867 DQB196867:DQC196867 DZX196867:DZY196867 EJT196867:EJU196867 ETP196867:ETQ196867 FDL196867:FDM196867 FNH196867:FNI196867 FXD196867:FXE196867 GGZ196867:GHA196867 GQV196867:GQW196867 HAR196867:HAS196867 HKN196867:HKO196867 HUJ196867:HUK196867 IEF196867:IEG196867 IOB196867:IOC196867 IXX196867:IXY196867 JHT196867:JHU196867 JRP196867:JRQ196867 KBL196867:KBM196867 KLH196867:KLI196867 KVD196867:KVE196867 LEZ196867:LFA196867 LOV196867:LOW196867 LYR196867:LYS196867 MIN196867:MIO196867 MSJ196867:MSK196867 NCF196867:NCG196867 NMB196867:NMC196867 NVX196867:NVY196867 OFT196867:OFU196867 OPP196867:OPQ196867 OZL196867:OZM196867 PJH196867:PJI196867 PTD196867:PTE196867 QCZ196867:QDA196867 QMV196867:QMW196867 QWR196867:QWS196867 RGN196867:RGO196867 RQJ196867:RQK196867 SAF196867:SAG196867 SKB196867:SKC196867 STX196867:STY196867 TDT196867:TDU196867 TNP196867:TNQ196867 TXL196867:TXM196867 UHH196867:UHI196867 URD196867:URE196867 VAZ196867:VBA196867 VKV196867:VKW196867 VUR196867:VUS196867 WEN196867:WEO196867 WOJ196867:WOK196867 BX262403:BY262403 LT262403:LU262403 VP262403:VQ262403 AFL262403:AFM262403 APH262403:API262403 AZD262403:AZE262403 BIZ262403:BJA262403 BSV262403:BSW262403 CCR262403:CCS262403 CMN262403:CMO262403 CWJ262403:CWK262403 DGF262403:DGG262403 DQB262403:DQC262403 DZX262403:DZY262403 EJT262403:EJU262403 ETP262403:ETQ262403 FDL262403:FDM262403 FNH262403:FNI262403 FXD262403:FXE262403 GGZ262403:GHA262403 GQV262403:GQW262403 HAR262403:HAS262403 HKN262403:HKO262403 HUJ262403:HUK262403 IEF262403:IEG262403 IOB262403:IOC262403 IXX262403:IXY262403 JHT262403:JHU262403 JRP262403:JRQ262403 KBL262403:KBM262403 KLH262403:KLI262403 KVD262403:KVE262403 LEZ262403:LFA262403 LOV262403:LOW262403 LYR262403:LYS262403 MIN262403:MIO262403 MSJ262403:MSK262403 NCF262403:NCG262403 NMB262403:NMC262403 NVX262403:NVY262403 OFT262403:OFU262403 OPP262403:OPQ262403 OZL262403:OZM262403 PJH262403:PJI262403 PTD262403:PTE262403 QCZ262403:QDA262403 QMV262403:QMW262403 QWR262403:QWS262403 RGN262403:RGO262403 RQJ262403:RQK262403 SAF262403:SAG262403 SKB262403:SKC262403 STX262403:STY262403 TDT262403:TDU262403 TNP262403:TNQ262403 TXL262403:TXM262403 UHH262403:UHI262403 URD262403:URE262403 VAZ262403:VBA262403 VKV262403:VKW262403 VUR262403:VUS262403 WEN262403:WEO262403 WOJ262403:WOK262403 BX327939:BY327939 LT327939:LU327939 VP327939:VQ327939 AFL327939:AFM327939 APH327939:API327939 AZD327939:AZE327939 BIZ327939:BJA327939 BSV327939:BSW327939 CCR327939:CCS327939 CMN327939:CMO327939 CWJ327939:CWK327939 DGF327939:DGG327939 DQB327939:DQC327939 DZX327939:DZY327939 EJT327939:EJU327939 ETP327939:ETQ327939 FDL327939:FDM327939 FNH327939:FNI327939 FXD327939:FXE327939 GGZ327939:GHA327939 GQV327939:GQW327939 HAR327939:HAS327939 HKN327939:HKO327939 HUJ327939:HUK327939 IEF327939:IEG327939 IOB327939:IOC327939 IXX327939:IXY327939 JHT327939:JHU327939 JRP327939:JRQ327939 KBL327939:KBM327939 KLH327939:KLI327939 KVD327939:KVE327939 LEZ327939:LFA327939 LOV327939:LOW327939 LYR327939:LYS327939 MIN327939:MIO327939 MSJ327939:MSK327939 NCF327939:NCG327939 NMB327939:NMC327939 NVX327939:NVY327939 OFT327939:OFU327939 OPP327939:OPQ327939 OZL327939:OZM327939 PJH327939:PJI327939 PTD327939:PTE327939 QCZ327939:QDA327939 QMV327939:QMW327939 QWR327939:QWS327939 RGN327939:RGO327939 RQJ327939:RQK327939 SAF327939:SAG327939 SKB327939:SKC327939 STX327939:STY327939 TDT327939:TDU327939 TNP327939:TNQ327939 TXL327939:TXM327939 UHH327939:UHI327939 URD327939:URE327939 VAZ327939:VBA327939 VKV327939:VKW327939 VUR327939:VUS327939 WEN327939:WEO327939 WOJ327939:WOK327939 BX393475:BY393475 LT393475:LU393475 VP393475:VQ393475 AFL393475:AFM393475 APH393475:API393475 AZD393475:AZE393475 BIZ393475:BJA393475 BSV393475:BSW393475 CCR393475:CCS393475 CMN393475:CMO393475 CWJ393475:CWK393475 DGF393475:DGG393475 DQB393475:DQC393475 DZX393475:DZY393475 EJT393475:EJU393475 ETP393475:ETQ393475 FDL393475:FDM393475 FNH393475:FNI393475 FXD393475:FXE393475 GGZ393475:GHA393475 GQV393475:GQW393475 HAR393475:HAS393475 HKN393475:HKO393475 HUJ393475:HUK393475 IEF393475:IEG393475 IOB393475:IOC393475 IXX393475:IXY393475 JHT393475:JHU393475 JRP393475:JRQ393475 KBL393475:KBM393475 KLH393475:KLI393475 KVD393475:KVE393475 LEZ393475:LFA393475 LOV393475:LOW393475 LYR393475:LYS393475 MIN393475:MIO393475 MSJ393475:MSK393475 NCF393475:NCG393475 NMB393475:NMC393475 NVX393475:NVY393475 OFT393475:OFU393475 OPP393475:OPQ393475 OZL393475:OZM393475 PJH393475:PJI393475 PTD393475:PTE393475 QCZ393475:QDA393475 QMV393475:QMW393475 QWR393475:QWS393475 RGN393475:RGO393475 RQJ393475:RQK393475 SAF393475:SAG393475 SKB393475:SKC393475 STX393475:STY393475 TDT393475:TDU393475 TNP393475:TNQ393475 TXL393475:TXM393475 UHH393475:UHI393475 URD393475:URE393475 VAZ393475:VBA393475 VKV393475:VKW393475 VUR393475:VUS393475 WEN393475:WEO393475 WOJ393475:WOK393475 BX459011:BY459011 LT459011:LU459011 VP459011:VQ459011 AFL459011:AFM459011 APH459011:API459011 AZD459011:AZE459011 BIZ459011:BJA459011 BSV459011:BSW459011 CCR459011:CCS459011 CMN459011:CMO459011 CWJ459011:CWK459011 DGF459011:DGG459011 DQB459011:DQC459011 DZX459011:DZY459011 EJT459011:EJU459011 ETP459011:ETQ459011 FDL459011:FDM459011 FNH459011:FNI459011 FXD459011:FXE459011 GGZ459011:GHA459011 GQV459011:GQW459011 HAR459011:HAS459011 HKN459011:HKO459011 HUJ459011:HUK459011 IEF459011:IEG459011 IOB459011:IOC459011 IXX459011:IXY459011 JHT459011:JHU459011 JRP459011:JRQ459011 KBL459011:KBM459011 KLH459011:KLI459011 KVD459011:KVE459011 LEZ459011:LFA459011 LOV459011:LOW459011 LYR459011:LYS459011 MIN459011:MIO459011 MSJ459011:MSK459011 NCF459011:NCG459011 NMB459011:NMC459011 NVX459011:NVY459011 OFT459011:OFU459011 OPP459011:OPQ459011 OZL459011:OZM459011 PJH459011:PJI459011 PTD459011:PTE459011 QCZ459011:QDA459011 QMV459011:QMW459011 QWR459011:QWS459011 RGN459011:RGO459011 RQJ459011:RQK459011 SAF459011:SAG459011 SKB459011:SKC459011 STX459011:STY459011 TDT459011:TDU459011 TNP459011:TNQ459011 TXL459011:TXM459011 UHH459011:UHI459011 URD459011:URE459011 VAZ459011:VBA459011 VKV459011:VKW459011 VUR459011:VUS459011 WEN459011:WEO459011 WOJ459011:WOK459011 BX524547:BY524547 LT524547:LU524547 VP524547:VQ524547 AFL524547:AFM524547 APH524547:API524547 AZD524547:AZE524547 BIZ524547:BJA524547 BSV524547:BSW524547 CCR524547:CCS524547 CMN524547:CMO524547 CWJ524547:CWK524547 DGF524547:DGG524547 DQB524547:DQC524547 DZX524547:DZY524547 EJT524547:EJU524547 ETP524547:ETQ524547 FDL524547:FDM524547 FNH524547:FNI524547 FXD524547:FXE524547 GGZ524547:GHA524547 GQV524547:GQW524547 HAR524547:HAS524547 HKN524547:HKO524547 HUJ524547:HUK524547 IEF524547:IEG524547 IOB524547:IOC524547 IXX524547:IXY524547 JHT524547:JHU524547 JRP524547:JRQ524547 KBL524547:KBM524547 KLH524547:KLI524547 KVD524547:KVE524547 LEZ524547:LFA524547 LOV524547:LOW524547 LYR524547:LYS524547 MIN524547:MIO524547 MSJ524547:MSK524547 NCF524547:NCG524547 NMB524547:NMC524547 NVX524547:NVY524547 OFT524547:OFU524547 OPP524547:OPQ524547 OZL524547:OZM524547 PJH524547:PJI524547 PTD524547:PTE524547 QCZ524547:QDA524547 QMV524547:QMW524547 QWR524547:QWS524547 RGN524547:RGO524547 RQJ524547:RQK524547 SAF524547:SAG524547 SKB524547:SKC524547 STX524547:STY524547 TDT524547:TDU524547 TNP524547:TNQ524547 TXL524547:TXM524547 UHH524547:UHI524547 URD524547:URE524547 VAZ524547:VBA524547 VKV524547:VKW524547 VUR524547:VUS524547 WEN524547:WEO524547 WOJ524547:WOK524547 BX590083:BY590083 LT590083:LU590083 VP590083:VQ590083 AFL590083:AFM590083 APH590083:API590083 AZD590083:AZE590083 BIZ590083:BJA590083 BSV590083:BSW590083 CCR590083:CCS590083 CMN590083:CMO590083 CWJ590083:CWK590083 DGF590083:DGG590083 DQB590083:DQC590083 DZX590083:DZY590083 EJT590083:EJU590083 ETP590083:ETQ590083 FDL590083:FDM590083 FNH590083:FNI590083 FXD590083:FXE590083 GGZ590083:GHA590083 GQV590083:GQW590083 HAR590083:HAS590083 HKN590083:HKO590083 HUJ590083:HUK590083 IEF590083:IEG590083 IOB590083:IOC590083 IXX590083:IXY590083 JHT590083:JHU590083 JRP590083:JRQ590083 KBL590083:KBM590083 KLH590083:KLI590083 KVD590083:KVE590083 LEZ590083:LFA590083 LOV590083:LOW590083 LYR590083:LYS590083 MIN590083:MIO590083 MSJ590083:MSK590083 NCF590083:NCG590083 NMB590083:NMC590083 NVX590083:NVY590083 OFT590083:OFU590083 OPP590083:OPQ590083 OZL590083:OZM590083 PJH590083:PJI590083 PTD590083:PTE590083 QCZ590083:QDA590083 QMV590083:QMW590083 QWR590083:QWS590083 RGN590083:RGO590083 RQJ590083:RQK590083 SAF590083:SAG590083 SKB590083:SKC590083 STX590083:STY590083 TDT590083:TDU590083 TNP590083:TNQ590083 TXL590083:TXM590083 UHH590083:UHI590083 URD590083:URE590083 VAZ590083:VBA590083 VKV590083:VKW590083 VUR590083:VUS590083 WEN590083:WEO590083 WOJ590083:WOK590083 BX655619:BY655619 LT655619:LU655619 VP655619:VQ655619 AFL655619:AFM655619 APH655619:API655619 AZD655619:AZE655619 BIZ655619:BJA655619 BSV655619:BSW655619 CCR655619:CCS655619 CMN655619:CMO655619 CWJ655619:CWK655619 DGF655619:DGG655619 DQB655619:DQC655619 DZX655619:DZY655619 EJT655619:EJU655619 ETP655619:ETQ655619 FDL655619:FDM655619 FNH655619:FNI655619 FXD655619:FXE655619 GGZ655619:GHA655619 GQV655619:GQW655619 HAR655619:HAS655619 HKN655619:HKO655619 HUJ655619:HUK655619 IEF655619:IEG655619 IOB655619:IOC655619 IXX655619:IXY655619 JHT655619:JHU655619 JRP655619:JRQ655619 KBL655619:KBM655619 KLH655619:KLI655619 KVD655619:KVE655619 LEZ655619:LFA655619 LOV655619:LOW655619 LYR655619:LYS655619 MIN655619:MIO655619 MSJ655619:MSK655619 NCF655619:NCG655619 NMB655619:NMC655619 NVX655619:NVY655619 OFT655619:OFU655619 OPP655619:OPQ655619 OZL655619:OZM655619 PJH655619:PJI655619 PTD655619:PTE655619 QCZ655619:QDA655619 QMV655619:QMW655619 QWR655619:QWS655619 RGN655619:RGO655619 RQJ655619:RQK655619 SAF655619:SAG655619 SKB655619:SKC655619 STX655619:STY655619 TDT655619:TDU655619 TNP655619:TNQ655619 TXL655619:TXM655619 UHH655619:UHI655619 URD655619:URE655619 VAZ655619:VBA655619 VKV655619:VKW655619 VUR655619:VUS655619 WEN655619:WEO655619 WOJ655619:WOK655619 BX721155:BY721155 LT721155:LU721155 VP721155:VQ721155 AFL721155:AFM721155 APH721155:API721155 AZD721155:AZE721155 BIZ721155:BJA721155 BSV721155:BSW721155 CCR721155:CCS721155 CMN721155:CMO721155 CWJ721155:CWK721155 DGF721155:DGG721155 DQB721155:DQC721155 DZX721155:DZY721155 EJT721155:EJU721155 ETP721155:ETQ721155 FDL721155:FDM721155 FNH721155:FNI721155 FXD721155:FXE721155 GGZ721155:GHA721155 GQV721155:GQW721155 HAR721155:HAS721155 HKN721155:HKO721155 HUJ721155:HUK721155 IEF721155:IEG721155 IOB721155:IOC721155 IXX721155:IXY721155 JHT721155:JHU721155 JRP721155:JRQ721155 KBL721155:KBM721155 KLH721155:KLI721155 KVD721155:KVE721155 LEZ721155:LFA721155 LOV721155:LOW721155 LYR721155:LYS721155 MIN721155:MIO721155 MSJ721155:MSK721155 NCF721155:NCG721155 NMB721155:NMC721155 NVX721155:NVY721155 OFT721155:OFU721155 OPP721155:OPQ721155 OZL721155:OZM721155 PJH721155:PJI721155 PTD721155:PTE721155 QCZ721155:QDA721155 QMV721155:QMW721155 QWR721155:QWS721155 RGN721155:RGO721155 RQJ721155:RQK721155 SAF721155:SAG721155 SKB721155:SKC721155 STX721155:STY721155 TDT721155:TDU721155 TNP721155:TNQ721155 TXL721155:TXM721155 UHH721155:UHI721155 URD721155:URE721155 VAZ721155:VBA721155 VKV721155:VKW721155 VUR721155:VUS721155 WEN721155:WEO721155 WOJ721155:WOK721155 BX786691:BY786691 LT786691:LU786691 VP786691:VQ786691 AFL786691:AFM786691 APH786691:API786691 AZD786691:AZE786691 BIZ786691:BJA786691 BSV786691:BSW786691 CCR786691:CCS786691 CMN786691:CMO786691 CWJ786691:CWK786691 DGF786691:DGG786691 DQB786691:DQC786691 DZX786691:DZY786691 EJT786691:EJU786691 ETP786691:ETQ786691 FDL786691:FDM786691 FNH786691:FNI786691 FXD786691:FXE786691 GGZ786691:GHA786691 GQV786691:GQW786691 HAR786691:HAS786691 HKN786691:HKO786691 HUJ786691:HUK786691 IEF786691:IEG786691 IOB786691:IOC786691 IXX786691:IXY786691 JHT786691:JHU786691 JRP786691:JRQ786691 KBL786691:KBM786691 KLH786691:KLI786691 KVD786691:KVE786691 LEZ786691:LFA786691 LOV786691:LOW786691 LYR786691:LYS786691 MIN786691:MIO786691 MSJ786691:MSK786691 NCF786691:NCG786691 NMB786691:NMC786691 NVX786691:NVY786691 OFT786691:OFU786691 OPP786691:OPQ786691 OZL786691:OZM786691 PJH786691:PJI786691 PTD786691:PTE786691 QCZ786691:QDA786691 QMV786691:QMW786691 QWR786691:QWS786691 RGN786691:RGO786691 RQJ786691:RQK786691 SAF786691:SAG786691 SKB786691:SKC786691 STX786691:STY786691 TDT786691:TDU786691 TNP786691:TNQ786691 TXL786691:TXM786691 UHH786691:UHI786691 URD786691:URE786691 VAZ786691:VBA786691 VKV786691:VKW786691 VUR786691:VUS786691 WEN786691:WEO786691 WOJ786691:WOK786691 BX852227:BY852227 LT852227:LU852227 VP852227:VQ852227 AFL852227:AFM852227 APH852227:API852227 AZD852227:AZE852227 BIZ852227:BJA852227 BSV852227:BSW852227 CCR852227:CCS852227 CMN852227:CMO852227 CWJ852227:CWK852227 DGF852227:DGG852227 DQB852227:DQC852227 DZX852227:DZY852227 EJT852227:EJU852227 ETP852227:ETQ852227 FDL852227:FDM852227 FNH852227:FNI852227 FXD852227:FXE852227 GGZ852227:GHA852227 GQV852227:GQW852227 HAR852227:HAS852227 HKN852227:HKO852227 HUJ852227:HUK852227 IEF852227:IEG852227 IOB852227:IOC852227 IXX852227:IXY852227 JHT852227:JHU852227 JRP852227:JRQ852227 KBL852227:KBM852227 KLH852227:KLI852227 KVD852227:KVE852227 LEZ852227:LFA852227 LOV852227:LOW852227 LYR852227:LYS852227 MIN852227:MIO852227 MSJ852227:MSK852227 NCF852227:NCG852227 NMB852227:NMC852227 NVX852227:NVY852227 OFT852227:OFU852227 OPP852227:OPQ852227 OZL852227:OZM852227 PJH852227:PJI852227 PTD852227:PTE852227 QCZ852227:QDA852227 QMV852227:QMW852227 QWR852227:QWS852227 RGN852227:RGO852227 RQJ852227:RQK852227 SAF852227:SAG852227 SKB852227:SKC852227 STX852227:STY852227 TDT852227:TDU852227 TNP852227:TNQ852227 TXL852227:TXM852227 UHH852227:UHI852227 URD852227:URE852227 VAZ852227:VBA852227 VKV852227:VKW852227 VUR852227:VUS852227 WEN852227:WEO852227 WOJ852227:WOK852227 BX917763:BY917763 LT917763:LU917763 VP917763:VQ917763 AFL917763:AFM917763 APH917763:API917763 AZD917763:AZE917763 BIZ917763:BJA917763 BSV917763:BSW917763 CCR917763:CCS917763 CMN917763:CMO917763 CWJ917763:CWK917763 DGF917763:DGG917763 DQB917763:DQC917763 DZX917763:DZY917763 EJT917763:EJU917763 ETP917763:ETQ917763 FDL917763:FDM917763 FNH917763:FNI917763 FXD917763:FXE917763 GGZ917763:GHA917763 GQV917763:GQW917763 HAR917763:HAS917763 HKN917763:HKO917763 HUJ917763:HUK917763 IEF917763:IEG917763 IOB917763:IOC917763 IXX917763:IXY917763 JHT917763:JHU917763 JRP917763:JRQ917763 KBL917763:KBM917763 KLH917763:KLI917763 KVD917763:KVE917763 LEZ917763:LFA917763 LOV917763:LOW917763 LYR917763:LYS917763 MIN917763:MIO917763 MSJ917763:MSK917763 NCF917763:NCG917763 NMB917763:NMC917763 NVX917763:NVY917763 OFT917763:OFU917763 OPP917763:OPQ917763 OZL917763:OZM917763 PJH917763:PJI917763 PTD917763:PTE917763 QCZ917763:QDA917763 QMV917763:QMW917763 QWR917763:QWS917763 RGN917763:RGO917763 RQJ917763:RQK917763 SAF917763:SAG917763 SKB917763:SKC917763 STX917763:STY917763 TDT917763:TDU917763 TNP917763:TNQ917763 TXL917763:TXM917763 UHH917763:UHI917763 URD917763:URE917763 VAZ917763:VBA917763 VKV917763:VKW917763 VUR917763:VUS917763 WEN917763:WEO917763 WOJ917763:WOK917763 BX983299:BY983299 LT983299:LU983299 VP983299:VQ983299 AFL983299:AFM983299 APH983299:API983299 AZD983299:AZE983299 BIZ983299:BJA983299 BSV983299:BSW983299 CCR983299:CCS983299 CMN983299:CMO983299 CWJ983299:CWK983299 DGF983299:DGG983299 DQB983299:DQC983299 DZX983299:DZY983299 EJT983299:EJU983299 ETP983299:ETQ983299 FDL983299:FDM983299 FNH983299:FNI983299 FXD983299:FXE983299 GGZ983299:GHA983299 GQV983299:GQW983299 HAR983299:HAS983299 HKN983299:HKO983299 HUJ983299:HUK983299 IEF983299:IEG983299 IOB983299:IOC983299 IXX983299:IXY983299 JHT983299:JHU983299 JRP983299:JRQ983299 KBL983299:KBM983299 KLH983299:KLI983299 KVD983299:KVE983299 LEZ983299:LFA983299 LOV983299:LOW983299 LYR983299:LYS983299 MIN983299:MIO983299 MSJ983299:MSK983299 NCF983299:NCG983299 NMB983299:NMC983299 NVX983299:NVY983299 OFT983299:OFU983299 OPP983299:OPQ983299 OZL983299:OZM983299 PJH983299:PJI983299 PTD983299:PTE983299 QCZ983299:QDA983299 QMV983299:QMW983299 QWR983299:QWS983299 RGN983299:RGO983299 RQJ983299:RQK983299 SAF983299:SAG983299 SKB983299:SKC983299 STX983299:STY983299 TDT983299:TDU983299 TNP983299:TNQ983299 TXL983299:TXM983299 UHH983299:UHI983299 URD983299:URE983299 VAZ983299:VBA983299 VKV983299:VKW983299 VUR983299:VUS983299 WEN983299:WEO983299 WOJ983299:WOK983299 BX65790:BY65790 LT65790:LU65790 VP65790:VQ65790 AFL65790:AFM65790 APH65790:API65790 AZD65790:AZE65790 BIZ65790:BJA65790 BSV65790:BSW65790 CCR65790:CCS65790 CMN65790:CMO65790 CWJ65790:CWK65790 DGF65790:DGG65790 DQB65790:DQC65790 DZX65790:DZY65790 EJT65790:EJU65790 ETP65790:ETQ65790 FDL65790:FDM65790 FNH65790:FNI65790 FXD65790:FXE65790 GGZ65790:GHA65790 GQV65790:GQW65790 HAR65790:HAS65790 HKN65790:HKO65790 HUJ65790:HUK65790 IEF65790:IEG65790 IOB65790:IOC65790 IXX65790:IXY65790 JHT65790:JHU65790 JRP65790:JRQ65790 KBL65790:KBM65790 KLH65790:KLI65790 KVD65790:KVE65790 LEZ65790:LFA65790 LOV65790:LOW65790 LYR65790:LYS65790 MIN65790:MIO65790 MSJ65790:MSK65790 NCF65790:NCG65790 NMB65790:NMC65790 NVX65790:NVY65790 OFT65790:OFU65790 OPP65790:OPQ65790 OZL65790:OZM65790 PJH65790:PJI65790 PTD65790:PTE65790 QCZ65790:QDA65790 QMV65790:QMW65790 QWR65790:QWS65790 RGN65790:RGO65790 RQJ65790:RQK65790 SAF65790:SAG65790 SKB65790:SKC65790 STX65790:STY65790 TDT65790:TDU65790 TNP65790:TNQ65790 TXL65790:TXM65790 UHH65790:UHI65790 URD65790:URE65790 VAZ65790:VBA65790 VKV65790:VKW65790 VUR65790:VUS65790 WEN65790:WEO65790 WOJ65790:WOK65790 BX131326:BY131326 LT131326:LU131326 VP131326:VQ131326 AFL131326:AFM131326 APH131326:API131326 AZD131326:AZE131326 BIZ131326:BJA131326 BSV131326:BSW131326 CCR131326:CCS131326 CMN131326:CMO131326 CWJ131326:CWK131326 DGF131326:DGG131326 DQB131326:DQC131326 DZX131326:DZY131326 EJT131326:EJU131326 ETP131326:ETQ131326 FDL131326:FDM131326 FNH131326:FNI131326 FXD131326:FXE131326 GGZ131326:GHA131326 GQV131326:GQW131326 HAR131326:HAS131326 HKN131326:HKO131326 HUJ131326:HUK131326 IEF131326:IEG131326 IOB131326:IOC131326 IXX131326:IXY131326 JHT131326:JHU131326 JRP131326:JRQ131326 KBL131326:KBM131326 KLH131326:KLI131326 KVD131326:KVE131326 LEZ131326:LFA131326 LOV131326:LOW131326 LYR131326:LYS131326 MIN131326:MIO131326 MSJ131326:MSK131326 NCF131326:NCG131326 NMB131326:NMC131326 NVX131326:NVY131326 OFT131326:OFU131326 OPP131326:OPQ131326 OZL131326:OZM131326 PJH131326:PJI131326 PTD131326:PTE131326 QCZ131326:QDA131326 QMV131326:QMW131326 QWR131326:QWS131326 RGN131326:RGO131326 RQJ131326:RQK131326 SAF131326:SAG131326 SKB131326:SKC131326 STX131326:STY131326 TDT131326:TDU131326 TNP131326:TNQ131326 TXL131326:TXM131326 UHH131326:UHI131326 URD131326:URE131326 VAZ131326:VBA131326 VKV131326:VKW131326 VUR131326:VUS131326 WEN131326:WEO131326 WOJ131326:WOK131326 BX196862:BY196862 LT196862:LU196862 VP196862:VQ196862 AFL196862:AFM196862 APH196862:API196862 AZD196862:AZE196862 BIZ196862:BJA196862 BSV196862:BSW196862 CCR196862:CCS196862 CMN196862:CMO196862 CWJ196862:CWK196862 DGF196862:DGG196862 DQB196862:DQC196862 DZX196862:DZY196862 EJT196862:EJU196862 ETP196862:ETQ196862 FDL196862:FDM196862 FNH196862:FNI196862 FXD196862:FXE196862 GGZ196862:GHA196862 GQV196862:GQW196862 HAR196862:HAS196862 HKN196862:HKO196862 HUJ196862:HUK196862 IEF196862:IEG196862 IOB196862:IOC196862 IXX196862:IXY196862 JHT196862:JHU196862 JRP196862:JRQ196862 KBL196862:KBM196862 KLH196862:KLI196862 KVD196862:KVE196862 LEZ196862:LFA196862 LOV196862:LOW196862 LYR196862:LYS196862 MIN196862:MIO196862 MSJ196862:MSK196862 NCF196862:NCG196862 NMB196862:NMC196862 NVX196862:NVY196862 OFT196862:OFU196862 OPP196862:OPQ196862 OZL196862:OZM196862 PJH196862:PJI196862 PTD196862:PTE196862 QCZ196862:QDA196862 QMV196862:QMW196862 QWR196862:QWS196862 RGN196862:RGO196862 RQJ196862:RQK196862 SAF196862:SAG196862 SKB196862:SKC196862 STX196862:STY196862 TDT196862:TDU196862 TNP196862:TNQ196862 TXL196862:TXM196862 UHH196862:UHI196862 URD196862:URE196862 VAZ196862:VBA196862 VKV196862:VKW196862 VUR196862:VUS196862 WEN196862:WEO196862 WOJ196862:WOK196862 BX262398:BY262398 LT262398:LU262398 VP262398:VQ262398 AFL262398:AFM262398 APH262398:API262398 AZD262398:AZE262398 BIZ262398:BJA262398 BSV262398:BSW262398 CCR262398:CCS262398 CMN262398:CMO262398 CWJ262398:CWK262398 DGF262398:DGG262398 DQB262398:DQC262398 DZX262398:DZY262398 EJT262398:EJU262398 ETP262398:ETQ262398 FDL262398:FDM262398 FNH262398:FNI262398 FXD262398:FXE262398 GGZ262398:GHA262398 GQV262398:GQW262398 HAR262398:HAS262398 HKN262398:HKO262398 HUJ262398:HUK262398 IEF262398:IEG262398 IOB262398:IOC262398 IXX262398:IXY262398 JHT262398:JHU262398 JRP262398:JRQ262398 KBL262398:KBM262398 KLH262398:KLI262398 KVD262398:KVE262398 LEZ262398:LFA262398 LOV262398:LOW262398 LYR262398:LYS262398 MIN262398:MIO262398 MSJ262398:MSK262398 NCF262398:NCG262398 NMB262398:NMC262398 NVX262398:NVY262398 OFT262398:OFU262398 OPP262398:OPQ262398 OZL262398:OZM262398 PJH262398:PJI262398 PTD262398:PTE262398 QCZ262398:QDA262398 QMV262398:QMW262398 QWR262398:QWS262398 RGN262398:RGO262398 RQJ262398:RQK262398 SAF262398:SAG262398 SKB262398:SKC262398 STX262398:STY262398 TDT262398:TDU262398 TNP262398:TNQ262398 TXL262398:TXM262398 UHH262398:UHI262398 URD262398:URE262398 VAZ262398:VBA262398 VKV262398:VKW262398 VUR262398:VUS262398 WEN262398:WEO262398 WOJ262398:WOK262398 BX327934:BY327934 LT327934:LU327934 VP327934:VQ327934 AFL327934:AFM327934 APH327934:API327934 AZD327934:AZE327934 BIZ327934:BJA327934 BSV327934:BSW327934 CCR327934:CCS327934 CMN327934:CMO327934 CWJ327934:CWK327934 DGF327934:DGG327934 DQB327934:DQC327934 DZX327934:DZY327934 EJT327934:EJU327934 ETP327934:ETQ327934 FDL327934:FDM327934 FNH327934:FNI327934 FXD327934:FXE327934 GGZ327934:GHA327934 GQV327934:GQW327934 HAR327934:HAS327934 HKN327934:HKO327934 HUJ327934:HUK327934 IEF327934:IEG327934 IOB327934:IOC327934 IXX327934:IXY327934 JHT327934:JHU327934 JRP327934:JRQ327934 KBL327934:KBM327934 KLH327934:KLI327934 KVD327934:KVE327934 LEZ327934:LFA327934 LOV327934:LOW327934 LYR327934:LYS327934 MIN327934:MIO327934 MSJ327934:MSK327934 NCF327934:NCG327934 NMB327934:NMC327934 NVX327934:NVY327934 OFT327934:OFU327934 OPP327934:OPQ327934 OZL327934:OZM327934 PJH327934:PJI327934 PTD327934:PTE327934 QCZ327934:QDA327934 QMV327934:QMW327934 QWR327934:QWS327934 RGN327934:RGO327934 RQJ327934:RQK327934 SAF327934:SAG327934 SKB327934:SKC327934 STX327934:STY327934 TDT327934:TDU327934 TNP327934:TNQ327934 TXL327934:TXM327934 UHH327934:UHI327934 URD327934:URE327934 VAZ327934:VBA327934 VKV327934:VKW327934 VUR327934:VUS327934 WEN327934:WEO327934 WOJ327934:WOK327934 BX393470:BY393470 LT393470:LU393470 VP393470:VQ393470 AFL393470:AFM393470 APH393470:API393470 AZD393470:AZE393470 BIZ393470:BJA393470 BSV393470:BSW393470 CCR393470:CCS393470 CMN393470:CMO393470 CWJ393470:CWK393470 DGF393470:DGG393470 DQB393470:DQC393470 DZX393470:DZY393470 EJT393470:EJU393470 ETP393470:ETQ393470 FDL393470:FDM393470 FNH393470:FNI393470 FXD393470:FXE393470 GGZ393470:GHA393470 GQV393470:GQW393470 HAR393470:HAS393470 HKN393470:HKO393470 HUJ393470:HUK393470 IEF393470:IEG393470 IOB393470:IOC393470 IXX393470:IXY393470 JHT393470:JHU393470 JRP393470:JRQ393470 KBL393470:KBM393470 KLH393470:KLI393470 KVD393470:KVE393470 LEZ393470:LFA393470 LOV393470:LOW393470 LYR393470:LYS393470 MIN393470:MIO393470 MSJ393470:MSK393470 NCF393470:NCG393470 NMB393470:NMC393470 NVX393470:NVY393470 OFT393470:OFU393470 OPP393470:OPQ393470 OZL393470:OZM393470 PJH393470:PJI393470 PTD393470:PTE393470 QCZ393470:QDA393470 QMV393470:QMW393470 QWR393470:QWS393470 RGN393470:RGO393470 RQJ393470:RQK393470 SAF393470:SAG393470 SKB393470:SKC393470 STX393470:STY393470 TDT393470:TDU393470 TNP393470:TNQ393470 TXL393470:TXM393470 UHH393470:UHI393470 URD393470:URE393470 VAZ393470:VBA393470 VKV393470:VKW393470 VUR393470:VUS393470 WEN393470:WEO393470 WOJ393470:WOK393470 BX459006:BY459006 LT459006:LU459006 VP459006:VQ459006 AFL459006:AFM459006 APH459006:API459006 AZD459006:AZE459006 BIZ459006:BJA459006 BSV459006:BSW459006 CCR459006:CCS459006 CMN459006:CMO459006 CWJ459006:CWK459006 DGF459006:DGG459006 DQB459006:DQC459006 DZX459006:DZY459006 EJT459006:EJU459006 ETP459006:ETQ459006 FDL459006:FDM459006 FNH459006:FNI459006 FXD459006:FXE459006 GGZ459006:GHA459006 GQV459006:GQW459006 HAR459006:HAS459006 HKN459006:HKO459006 HUJ459006:HUK459006 IEF459006:IEG459006 IOB459006:IOC459006 IXX459006:IXY459006 JHT459006:JHU459006 JRP459006:JRQ459006 KBL459006:KBM459006 KLH459006:KLI459006 KVD459006:KVE459006 LEZ459006:LFA459006 LOV459006:LOW459006 LYR459006:LYS459006 MIN459006:MIO459006 MSJ459006:MSK459006 NCF459006:NCG459006 NMB459006:NMC459006 NVX459006:NVY459006 OFT459006:OFU459006 OPP459006:OPQ459006 OZL459006:OZM459006 PJH459006:PJI459006 PTD459006:PTE459006 QCZ459006:QDA459006 QMV459006:QMW459006 QWR459006:QWS459006 RGN459006:RGO459006 RQJ459006:RQK459006 SAF459006:SAG459006 SKB459006:SKC459006 STX459006:STY459006 TDT459006:TDU459006 TNP459006:TNQ459006 TXL459006:TXM459006 UHH459006:UHI459006 URD459006:URE459006 VAZ459006:VBA459006 VKV459006:VKW459006 VUR459006:VUS459006 WEN459006:WEO459006 WOJ459006:WOK459006 BX524542:BY524542 LT524542:LU524542 VP524542:VQ524542 AFL524542:AFM524542 APH524542:API524542 AZD524542:AZE524542 BIZ524542:BJA524542 BSV524542:BSW524542 CCR524542:CCS524542 CMN524542:CMO524542 CWJ524542:CWK524542 DGF524542:DGG524542 DQB524542:DQC524542 DZX524542:DZY524542 EJT524542:EJU524542 ETP524542:ETQ524542 FDL524542:FDM524542 FNH524542:FNI524542 FXD524542:FXE524542 GGZ524542:GHA524542 GQV524542:GQW524542 HAR524542:HAS524542 HKN524542:HKO524542 HUJ524542:HUK524542 IEF524542:IEG524542 IOB524542:IOC524542 IXX524542:IXY524542 JHT524542:JHU524542 JRP524542:JRQ524542 KBL524542:KBM524542 KLH524542:KLI524542 KVD524542:KVE524542 LEZ524542:LFA524542 LOV524542:LOW524542 LYR524542:LYS524542 MIN524542:MIO524542 MSJ524542:MSK524542 NCF524542:NCG524542 NMB524542:NMC524542 NVX524542:NVY524542 OFT524542:OFU524542 OPP524542:OPQ524542 OZL524542:OZM524542 PJH524542:PJI524542 PTD524542:PTE524542 QCZ524542:QDA524542 QMV524542:QMW524542 QWR524542:QWS524542 RGN524542:RGO524542 RQJ524542:RQK524542 SAF524542:SAG524542 SKB524542:SKC524542 STX524542:STY524542 TDT524542:TDU524542 TNP524542:TNQ524542 TXL524542:TXM524542 UHH524542:UHI524542 URD524542:URE524542 VAZ524542:VBA524542 VKV524542:VKW524542 VUR524542:VUS524542 WEN524542:WEO524542 WOJ524542:WOK524542 BX590078:BY590078 LT590078:LU590078 VP590078:VQ590078 AFL590078:AFM590078 APH590078:API590078 AZD590078:AZE590078 BIZ590078:BJA590078 BSV590078:BSW590078 CCR590078:CCS590078 CMN590078:CMO590078 CWJ590078:CWK590078 DGF590078:DGG590078 DQB590078:DQC590078 DZX590078:DZY590078 EJT590078:EJU590078 ETP590078:ETQ590078 FDL590078:FDM590078 FNH590078:FNI590078 FXD590078:FXE590078 GGZ590078:GHA590078 GQV590078:GQW590078 HAR590078:HAS590078 HKN590078:HKO590078 HUJ590078:HUK590078 IEF590078:IEG590078 IOB590078:IOC590078 IXX590078:IXY590078 JHT590078:JHU590078 JRP590078:JRQ590078 KBL590078:KBM590078 KLH590078:KLI590078 KVD590078:KVE590078 LEZ590078:LFA590078 LOV590078:LOW590078 LYR590078:LYS590078 MIN590078:MIO590078 MSJ590078:MSK590078 NCF590078:NCG590078 NMB590078:NMC590078 NVX590078:NVY590078 OFT590078:OFU590078 OPP590078:OPQ590078 OZL590078:OZM590078 PJH590078:PJI590078 PTD590078:PTE590078 QCZ590078:QDA590078 QMV590078:QMW590078 QWR590078:QWS590078 RGN590078:RGO590078 RQJ590078:RQK590078 SAF590078:SAG590078 SKB590078:SKC590078 STX590078:STY590078 TDT590078:TDU590078 TNP590078:TNQ590078 TXL590078:TXM590078 UHH590078:UHI590078 URD590078:URE590078 VAZ590078:VBA590078 VKV590078:VKW590078 VUR590078:VUS590078 WEN590078:WEO590078 WOJ590078:WOK590078 BX655614:BY655614 LT655614:LU655614 VP655614:VQ655614 AFL655614:AFM655614 APH655614:API655614 AZD655614:AZE655614 BIZ655614:BJA655614 BSV655614:BSW655614 CCR655614:CCS655614 CMN655614:CMO655614 CWJ655614:CWK655614 DGF655614:DGG655614 DQB655614:DQC655614 DZX655614:DZY655614 EJT655614:EJU655614 ETP655614:ETQ655614 FDL655614:FDM655614 FNH655614:FNI655614 FXD655614:FXE655614 GGZ655614:GHA655614 GQV655614:GQW655614 HAR655614:HAS655614 HKN655614:HKO655614 HUJ655614:HUK655614 IEF655614:IEG655614 IOB655614:IOC655614 IXX655614:IXY655614 JHT655614:JHU655614 JRP655614:JRQ655614 KBL655614:KBM655614 KLH655614:KLI655614 KVD655614:KVE655614 LEZ655614:LFA655614 LOV655614:LOW655614 LYR655614:LYS655614 MIN655614:MIO655614 MSJ655614:MSK655614 NCF655614:NCG655614 NMB655614:NMC655614 NVX655614:NVY655614 OFT655614:OFU655614 OPP655614:OPQ655614 OZL655614:OZM655614 PJH655614:PJI655614 PTD655614:PTE655614 QCZ655614:QDA655614 QMV655614:QMW655614 QWR655614:QWS655614 RGN655614:RGO655614 RQJ655614:RQK655614 SAF655614:SAG655614 SKB655614:SKC655614 STX655614:STY655614 TDT655614:TDU655614 TNP655614:TNQ655614 TXL655614:TXM655614 UHH655614:UHI655614 URD655614:URE655614 VAZ655614:VBA655614 VKV655614:VKW655614 VUR655614:VUS655614 WEN655614:WEO655614 WOJ655614:WOK655614 BX721150:BY721150 LT721150:LU721150 VP721150:VQ721150 AFL721150:AFM721150 APH721150:API721150 AZD721150:AZE721150 BIZ721150:BJA721150 BSV721150:BSW721150 CCR721150:CCS721150 CMN721150:CMO721150 CWJ721150:CWK721150 DGF721150:DGG721150 DQB721150:DQC721150 DZX721150:DZY721150 EJT721150:EJU721150 ETP721150:ETQ721150 FDL721150:FDM721150 FNH721150:FNI721150 FXD721150:FXE721150 GGZ721150:GHA721150 GQV721150:GQW721150 HAR721150:HAS721150 HKN721150:HKO721150 HUJ721150:HUK721150 IEF721150:IEG721150 IOB721150:IOC721150 IXX721150:IXY721150 JHT721150:JHU721150 JRP721150:JRQ721150 KBL721150:KBM721150 KLH721150:KLI721150 KVD721150:KVE721150 LEZ721150:LFA721150 LOV721150:LOW721150 LYR721150:LYS721150 MIN721150:MIO721150 MSJ721150:MSK721150 NCF721150:NCG721150 NMB721150:NMC721150 NVX721150:NVY721150 OFT721150:OFU721150 OPP721150:OPQ721150 OZL721150:OZM721150 PJH721150:PJI721150 PTD721150:PTE721150 QCZ721150:QDA721150 QMV721150:QMW721150 QWR721150:QWS721150 RGN721150:RGO721150 RQJ721150:RQK721150 SAF721150:SAG721150 SKB721150:SKC721150 STX721150:STY721150 TDT721150:TDU721150 TNP721150:TNQ721150 TXL721150:TXM721150 UHH721150:UHI721150 URD721150:URE721150 VAZ721150:VBA721150 VKV721150:VKW721150 VUR721150:VUS721150 WEN721150:WEO721150 WOJ721150:WOK721150 BX786686:BY786686 LT786686:LU786686 VP786686:VQ786686 AFL786686:AFM786686 APH786686:API786686 AZD786686:AZE786686 BIZ786686:BJA786686 BSV786686:BSW786686 CCR786686:CCS786686 CMN786686:CMO786686 CWJ786686:CWK786686 DGF786686:DGG786686 DQB786686:DQC786686 DZX786686:DZY786686 EJT786686:EJU786686 ETP786686:ETQ786686 FDL786686:FDM786686 FNH786686:FNI786686 FXD786686:FXE786686 GGZ786686:GHA786686 GQV786686:GQW786686 HAR786686:HAS786686 HKN786686:HKO786686 HUJ786686:HUK786686 IEF786686:IEG786686 IOB786686:IOC786686 IXX786686:IXY786686 JHT786686:JHU786686 JRP786686:JRQ786686 KBL786686:KBM786686 KLH786686:KLI786686 KVD786686:KVE786686 LEZ786686:LFA786686 LOV786686:LOW786686 LYR786686:LYS786686 MIN786686:MIO786686 MSJ786686:MSK786686 NCF786686:NCG786686 NMB786686:NMC786686 NVX786686:NVY786686 OFT786686:OFU786686 OPP786686:OPQ786686 OZL786686:OZM786686 PJH786686:PJI786686 PTD786686:PTE786686 QCZ786686:QDA786686 QMV786686:QMW786686 QWR786686:QWS786686 RGN786686:RGO786686 RQJ786686:RQK786686 SAF786686:SAG786686 SKB786686:SKC786686 STX786686:STY786686 TDT786686:TDU786686 TNP786686:TNQ786686 TXL786686:TXM786686 UHH786686:UHI786686 URD786686:URE786686 VAZ786686:VBA786686 VKV786686:VKW786686 VUR786686:VUS786686 WEN786686:WEO786686 WOJ786686:WOK786686 BX852222:BY852222 LT852222:LU852222 VP852222:VQ852222 AFL852222:AFM852222 APH852222:API852222 AZD852222:AZE852222 BIZ852222:BJA852222 BSV852222:BSW852222 CCR852222:CCS852222 CMN852222:CMO852222 CWJ852222:CWK852222 DGF852222:DGG852222 DQB852222:DQC852222 DZX852222:DZY852222 EJT852222:EJU852222 ETP852222:ETQ852222 FDL852222:FDM852222 FNH852222:FNI852222 FXD852222:FXE852222 GGZ852222:GHA852222 GQV852222:GQW852222 HAR852222:HAS852222 HKN852222:HKO852222 HUJ852222:HUK852222 IEF852222:IEG852222 IOB852222:IOC852222 IXX852222:IXY852222 JHT852222:JHU852222 JRP852222:JRQ852222 KBL852222:KBM852222 KLH852222:KLI852222 KVD852222:KVE852222 LEZ852222:LFA852222 LOV852222:LOW852222 LYR852222:LYS852222 MIN852222:MIO852222 MSJ852222:MSK852222 NCF852222:NCG852222 NMB852222:NMC852222 NVX852222:NVY852222 OFT852222:OFU852222 OPP852222:OPQ852222 OZL852222:OZM852222 PJH852222:PJI852222 PTD852222:PTE852222 QCZ852222:QDA852222 QMV852222:QMW852222 QWR852222:QWS852222 RGN852222:RGO852222 RQJ852222:RQK852222 SAF852222:SAG852222 SKB852222:SKC852222 STX852222:STY852222 TDT852222:TDU852222 TNP852222:TNQ852222 TXL852222:TXM852222 UHH852222:UHI852222 URD852222:URE852222 VAZ852222:VBA852222 VKV852222:VKW852222 VUR852222:VUS852222 WEN852222:WEO852222 WOJ852222:WOK852222 BX917758:BY917758 LT917758:LU917758 VP917758:VQ917758 AFL917758:AFM917758 APH917758:API917758 AZD917758:AZE917758 BIZ917758:BJA917758 BSV917758:BSW917758 CCR917758:CCS917758 CMN917758:CMO917758 CWJ917758:CWK917758 DGF917758:DGG917758 DQB917758:DQC917758 DZX917758:DZY917758 EJT917758:EJU917758 ETP917758:ETQ917758 FDL917758:FDM917758 FNH917758:FNI917758 FXD917758:FXE917758 GGZ917758:GHA917758 GQV917758:GQW917758 HAR917758:HAS917758 HKN917758:HKO917758 HUJ917758:HUK917758 IEF917758:IEG917758 IOB917758:IOC917758 IXX917758:IXY917758 JHT917758:JHU917758 JRP917758:JRQ917758 KBL917758:KBM917758 KLH917758:KLI917758 KVD917758:KVE917758 LEZ917758:LFA917758 LOV917758:LOW917758 LYR917758:LYS917758 MIN917758:MIO917758 MSJ917758:MSK917758 NCF917758:NCG917758 NMB917758:NMC917758 NVX917758:NVY917758 OFT917758:OFU917758 OPP917758:OPQ917758 OZL917758:OZM917758 PJH917758:PJI917758 PTD917758:PTE917758 QCZ917758:QDA917758 QMV917758:QMW917758 QWR917758:QWS917758 RGN917758:RGO917758 RQJ917758:RQK917758 SAF917758:SAG917758 SKB917758:SKC917758 STX917758:STY917758 TDT917758:TDU917758 TNP917758:TNQ917758 TXL917758:TXM917758 UHH917758:UHI917758 URD917758:URE917758 VAZ917758:VBA917758 VKV917758:VKW917758 VUR917758:VUS917758 WEN917758:WEO917758 WOJ917758:WOK917758 BX983294:BY983294 LT983294:LU983294 VP983294:VQ983294 AFL983294:AFM983294 APH983294:API983294 AZD983294:AZE983294 BIZ983294:BJA983294 BSV983294:BSW983294 CCR983294:CCS983294 CMN983294:CMO983294 CWJ983294:CWK983294 DGF983294:DGG983294 DQB983294:DQC983294 DZX983294:DZY983294 EJT983294:EJU983294 ETP983294:ETQ983294 FDL983294:FDM983294 FNH983294:FNI983294 FXD983294:FXE983294 GGZ983294:GHA983294 GQV983294:GQW983294 HAR983294:HAS983294 HKN983294:HKO983294 HUJ983294:HUK983294 IEF983294:IEG983294 IOB983294:IOC983294 IXX983294:IXY983294 JHT983294:JHU983294 JRP983294:JRQ983294 KBL983294:KBM983294 KLH983294:KLI983294 KVD983294:KVE983294 LEZ983294:LFA983294 LOV983294:LOW983294 LYR983294:LYS983294 MIN983294:MIO983294 MSJ983294:MSK983294 NCF983294:NCG983294 NMB983294:NMC983294 NVX983294:NVY983294 OFT983294:OFU983294 OPP983294:OPQ983294 OZL983294:OZM983294 PJH983294:PJI983294 PTD983294:PTE983294 QCZ983294:QDA983294 QMV983294:QMW983294 QWR983294:QWS983294 RGN983294:RGO983294 RQJ983294:RQK983294 SAF983294:SAG983294 SKB983294:SKC983294 STX983294:STY983294 TDT983294:TDU983294 TNP983294:TNQ983294 TXL983294:TXM983294 UHH983294:UHI983294 URD983294:URE983294 VAZ983294:VBA983294 VKV983294:VKW983294 VUR983294:VUS983294 WEN983294:WEO983294 WOJ983294:WOK983294 BX65787:BY65787 LT65787:LU65787 VP65787:VQ65787 AFL65787:AFM65787 APH65787:API65787 AZD65787:AZE65787 BIZ65787:BJA65787 BSV65787:BSW65787 CCR65787:CCS65787 CMN65787:CMO65787 CWJ65787:CWK65787 DGF65787:DGG65787 DQB65787:DQC65787 DZX65787:DZY65787 EJT65787:EJU65787 ETP65787:ETQ65787 FDL65787:FDM65787 FNH65787:FNI65787 FXD65787:FXE65787 GGZ65787:GHA65787 GQV65787:GQW65787 HAR65787:HAS65787 HKN65787:HKO65787 HUJ65787:HUK65787 IEF65787:IEG65787 IOB65787:IOC65787 IXX65787:IXY65787 JHT65787:JHU65787 JRP65787:JRQ65787 KBL65787:KBM65787 KLH65787:KLI65787 KVD65787:KVE65787 LEZ65787:LFA65787 LOV65787:LOW65787 LYR65787:LYS65787 MIN65787:MIO65787 MSJ65787:MSK65787 NCF65787:NCG65787 NMB65787:NMC65787 NVX65787:NVY65787 OFT65787:OFU65787 OPP65787:OPQ65787 OZL65787:OZM65787 PJH65787:PJI65787 PTD65787:PTE65787 QCZ65787:QDA65787 QMV65787:QMW65787 QWR65787:QWS65787 RGN65787:RGO65787 RQJ65787:RQK65787 SAF65787:SAG65787 SKB65787:SKC65787 STX65787:STY65787 TDT65787:TDU65787 TNP65787:TNQ65787 TXL65787:TXM65787 UHH65787:UHI65787 URD65787:URE65787 VAZ65787:VBA65787 VKV65787:VKW65787 VUR65787:VUS65787 WEN65787:WEO65787 WOJ65787:WOK65787 BX131323:BY131323 LT131323:LU131323 VP131323:VQ131323 AFL131323:AFM131323 APH131323:API131323 AZD131323:AZE131323 BIZ131323:BJA131323 BSV131323:BSW131323 CCR131323:CCS131323 CMN131323:CMO131323 CWJ131323:CWK131323 DGF131323:DGG131323 DQB131323:DQC131323 DZX131323:DZY131323 EJT131323:EJU131323 ETP131323:ETQ131323 FDL131323:FDM131323 FNH131323:FNI131323 FXD131323:FXE131323 GGZ131323:GHA131323 GQV131323:GQW131323 HAR131323:HAS131323 HKN131323:HKO131323 HUJ131323:HUK131323 IEF131323:IEG131323 IOB131323:IOC131323 IXX131323:IXY131323 JHT131323:JHU131323 JRP131323:JRQ131323 KBL131323:KBM131323 KLH131323:KLI131323 KVD131323:KVE131323 LEZ131323:LFA131323 LOV131323:LOW131323 LYR131323:LYS131323 MIN131323:MIO131323 MSJ131323:MSK131323 NCF131323:NCG131323 NMB131323:NMC131323 NVX131323:NVY131323 OFT131323:OFU131323 OPP131323:OPQ131323 OZL131323:OZM131323 PJH131323:PJI131323 PTD131323:PTE131323 QCZ131323:QDA131323 QMV131323:QMW131323 QWR131323:QWS131323 RGN131323:RGO131323 RQJ131323:RQK131323 SAF131323:SAG131323 SKB131323:SKC131323 STX131323:STY131323 TDT131323:TDU131323 TNP131323:TNQ131323 TXL131323:TXM131323 UHH131323:UHI131323 URD131323:URE131323 VAZ131323:VBA131323 VKV131323:VKW131323 VUR131323:VUS131323 WEN131323:WEO131323 WOJ131323:WOK131323 BX196859:BY196859 LT196859:LU196859 VP196859:VQ196859 AFL196859:AFM196859 APH196859:API196859 AZD196859:AZE196859 BIZ196859:BJA196859 BSV196859:BSW196859 CCR196859:CCS196859 CMN196859:CMO196859 CWJ196859:CWK196859 DGF196859:DGG196859 DQB196859:DQC196859 DZX196859:DZY196859 EJT196859:EJU196859 ETP196859:ETQ196859 FDL196859:FDM196859 FNH196859:FNI196859 FXD196859:FXE196859 GGZ196859:GHA196859 GQV196859:GQW196859 HAR196859:HAS196859 HKN196859:HKO196859 HUJ196859:HUK196859 IEF196859:IEG196859 IOB196859:IOC196859 IXX196859:IXY196859 JHT196859:JHU196859 JRP196859:JRQ196859 KBL196859:KBM196859 KLH196859:KLI196859 KVD196859:KVE196859 LEZ196859:LFA196859 LOV196859:LOW196859 LYR196859:LYS196859 MIN196859:MIO196859 MSJ196859:MSK196859 NCF196859:NCG196859 NMB196859:NMC196859 NVX196859:NVY196859 OFT196859:OFU196859 OPP196859:OPQ196859 OZL196859:OZM196859 PJH196859:PJI196859 PTD196859:PTE196859 QCZ196859:QDA196859 QMV196859:QMW196859 QWR196859:QWS196859 RGN196859:RGO196859 RQJ196859:RQK196859 SAF196859:SAG196859 SKB196859:SKC196859 STX196859:STY196859 TDT196859:TDU196859 TNP196859:TNQ196859 TXL196859:TXM196859 UHH196859:UHI196859 URD196859:URE196859 VAZ196859:VBA196859 VKV196859:VKW196859 VUR196859:VUS196859 WEN196859:WEO196859 WOJ196859:WOK196859 BX262395:BY262395 LT262395:LU262395 VP262395:VQ262395 AFL262395:AFM262395 APH262395:API262395 AZD262395:AZE262395 BIZ262395:BJA262395 BSV262395:BSW262395 CCR262395:CCS262395 CMN262395:CMO262395 CWJ262395:CWK262395 DGF262395:DGG262395 DQB262395:DQC262395 DZX262395:DZY262395 EJT262395:EJU262395 ETP262395:ETQ262395 FDL262395:FDM262395 FNH262395:FNI262395 FXD262395:FXE262395 GGZ262395:GHA262395 GQV262395:GQW262395 HAR262395:HAS262395 HKN262395:HKO262395 HUJ262395:HUK262395 IEF262395:IEG262395 IOB262395:IOC262395 IXX262395:IXY262395 JHT262395:JHU262395 JRP262395:JRQ262395 KBL262395:KBM262395 KLH262395:KLI262395 KVD262395:KVE262395 LEZ262395:LFA262395 LOV262395:LOW262395 LYR262395:LYS262395 MIN262395:MIO262395 MSJ262395:MSK262395 NCF262395:NCG262395 NMB262395:NMC262395 NVX262395:NVY262395 OFT262395:OFU262395 OPP262395:OPQ262395 OZL262395:OZM262395 PJH262395:PJI262395 PTD262395:PTE262395 QCZ262395:QDA262395 QMV262395:QMW262395 QWR262395:QWS262395 RGN262395:RGO262395 RQJ262395:RQK262395 SAF262395:SAG262395 SKB262395:SKC262395 STX262395:STY262395 TDT262395:TDU262395 TNP262395:TNQ262395 TXL262395:TXM262395 UHH262395:UHI262395 URD262395:URE262395 VAZ262395:VBA262395 VKV262395:VKW262395 VUR262395:VUS262395 WEN262395:WEO262395 WOJ262395:WOK262395 BX327931:BY327931 LT327931:LU327931 VP327931:VQ327931 AFL327931:AFM327931 APH327931:API327931 AZD327931:AZE327931 BIZ327931:BJA327931 BSV327931:BSW327931 CCR327931:CCS327931 CMN327931:CMO327931 CWJ327931:CWK327931 DGF327931:DGG327931 DQB327931:DQC327931 DZX327931:DZY327931 EJT327931:EJU327931 ETP327931:ETQ327931 FDL327931:FDM327931 FNH327931:FNI327931 FXD327931:FXE327931 GGZ327931:GHA327931 GQV327931:GQW327931 HAR327931:HAS327931 HKN327931:HKO327931 HUJ327931:HUK327931 IEF327931:IEG327931 IOB327931:IOC327931 IXX327931:IXY327931 JHT327931:JHU327931 JRP327931:JRQ327931 KBL327931:KBM327931 KLH327931:KLI327931 KVD327931:KVE327931 LEZ327931:LFA327931 LOV327931:LOW327931 LYR327931:LYS327931 MIN327931:MIO327931 MSJ327931:MSK327931 NCF327931:NCG327931 NMB327931:NMC327931 NVX327931:NVY327931 OFT327931:OFU327931 OPP327931:OPQ327931 OZL327931:OZM327931 PJH327931:PJI327931 PTD327931:PTE327931 QCZ327931:QDA327931 QMV327931:QMW327931 QWR327931:QWS327931 RGN327931:RGO327931 RQJ327931:RQK327931 SAF327931:SAG327931 SKB327931:SKC327931 STX327931:STY327931 TDT327931:TDU327931 TNP327931:TNQ327931 TXL327931:TXM327931 UHH327931:UHI327931 URD327931:URE327931 VAZ327931:VBA327931 VKV327931:VKW327931 VUR327931:VUS327931 WEN327931:WEO327931 WOJ327931:WOK327931 BX393467:BY393467 LT393467:LU393467 VP393467:VQ393467 AFL393467:AFM393467 APH393467:API393467 AZD393467:AZE393467 BIZ393467:BJA393467 BSV393467:BSW393467 CCR393467:CCS393467 CMN393467:CMO393467 CWJ393467:CWK393467 DGF393467:DGG393467 DQB393467:DQC393467 DZX393467:DZY393467 EJT393467:EJU393467 ETP393467:ETQ393467 FDL393467:FDM393467 FNH393467:FNI393467 FXD393467:FXE393467 GGZ393467:GHA393467 GQV393467:GQW393467 HAR393467:HAS393467 HKN393467:HKO393467 HUJ393467:HUK393467 IEF393467:IEG393467 IOB393467:IOC393467 IXX393467:IXY393467 JHT393467:JHU393467 JRP393467:JRQ393467 KBL393467:KBM393467 KLH393467:KLI393467 KVD393467:KVE393467 LEZ393467:LFA393467 LOV393467:LOW393467 LYR393467:LYS393467 MIN393467:MIO393467 MSJ393467:MSK393467 NCF393467:NCG393467 NMB393467:NMC393467 NVX393467:NVY393467 OFT393467:OFU393467 OPP393467:OPQ393467 OZL393467:OZM393467 PJH393467:PJI393467 PTD393467:PTE393467 QCZ393467:QDA393467 QMV393467:QMW393467 QWR393467:QWS393467 RGN393467:RGO393467 RQJ393467:RQK393467 SAF393467:SAG393467 SKB393467:SKC393467 STX393467:STY393467 TDT393467:TDU393467 TNP393467:TNQ393467 TXL393467:TXM393467 UHH393467:UHI393467 URD393467:URE393467 VAZ393467:VBA393467 VKV393467:VKW393467 VUR393467:VUS393467 WEN393467:WEO393467 WOJ393467:WOK393467 BX459003:BY459003 LT459003:LU459003 VP459003:VQ459003 AFL459003:AFM459003 APH459003:API459003 AZD459003:AZE459003 BIZ459003:BJA459003 BSV459003:BSW459003 CCR459003:CCS459003 CMN459003:CMO459003 CWJ459003:CWK459003 DGF459003:DGG459003 DQB459003:DQC459003 DZX459003:DZY459003 EJT459003:EJU459003 ETP459003:ETQ459003 FDL459003:FDM459003 FNH459003:FNI459003 FXD459003:FXE459003 GGZ459003:GHA459003 GQV459003:GQW459003 HAR459003:HAS459003 HKN459003:HKO459003 HUJ459003:HUK459003 IEF459003:IEG459003 IOB459003:IOC459003 IXX459003:IXY459003 JHT459003:JHU459003 JRP459003:JRQ459003 KBL459003:KBM459003 KLH459003:KLI459003 KVD459003:KVE459003 LEZ459003:LFA459003 LOV459003:LOW459003 LYR459003:LYS459003 MIN459003:MIO459003 MSJ459003:MSK459003 NCF459003:NCG459003 NMB459003:NMC459003 NVX459003:NVY459003 OFT459003:OFU459003 OPP459003:OPQ459003 OZL459003:OZM459003 PJH459003:PJI459003 PTD459003:PTE459003 QCZ459003:QDA459003 QMV459003:QMW459003 QWR459003:QWS459003 RGN459003:RGO459003 RQJ459003:RQK459003 SAF459003:SAG459003 SKB459003:SKC459003 STX459003:STY459003 TDT459003:TDU459003 TNP459003:TNQ459003 TXL459003:TXM459003 UHH459003:UHI459003 URD459003:URE459003 VAZ459003:VBA459003 VKV459003:VKW459003 VUR459003:VUS459003 WEN459003:WEO459003 WOJ459003:WOK459003 BX524539:BY524539 LT524539:LU524539 VP524539:VQ524539 AFL524539:AFM524539 APH524539:API524539 AZD524539:AZE524539 BIZ524539:BJA524539 BSV524539:BSW524539 CCR524539:CCS524539 CMN524539:CMO524539 CWJ524539:CWK524539 DGF524539:DGG524539 DQB524539:DQC524539 DZX524539:DZY524539 EJT524539:EJU524539 ETP524539:ETQ524539 FDL524539:FDM524539 FNH524539:FNI524539 FXD524539:FXE524539 GGZ524539:GHA524539 GQV524539:GQW524539 HAR524539:HAS524539 HKN524539:HKO524539 HUJ524539:HUK524539 IEF524539:IEG524539 IOB524539:IOC524539 IXX524539:IXY524539 JHT524539:JHU524539 JRP524539:JRQ524539 KBL524539:KBM524539 KLH524539:KLI524539 KVD524539:KVE524539 LEZ524539:LFA524539 LOV524539:LOW524539 LYR524539:LYS524539 MIN524539:MIO524539 MSJ524539:MSK524539 NCF524539:NCG524539 NMB524539:NMC524539 NVX524539:NVY524539 OFT524539:OFU524539 OPP524539:OPQ524539 OZL524539:OZM524539 PJH524539:PJI524539 PTD524539:PTE524539 QCZ524539:QDA524539 QMV524539:QMW524539 QWR524539:QWS524539 RGN524539:RGO524539 RQJ524539:RQK524539 SAF524539:SAG524539 SKB524539:SKC524539 STX524539:STY524539 TDT524539:TDU524539 TNP524539:TNQ524539 TXL524539:TXM524539 UHH524539:UHI524539 URD524539:URE524539 VAZ524539:VBA524539 VKV524539:VKW524539 VUR524539:VUS524539 WEN524539:WEO524539 WOJ524539:WOK524539 BX590075:BY590075 LT590075:LU590075 VP590075:VQ590075 AFL590075:AFM590075 APH590075:API590075 AZD590075:AZE590075 BIZ590075:BJA590075 BSV590075:BSW590075 CCR590075:CCS590075 CMN590075:CMO590075 CWJ590075:CWK590075 DGF590075:DGG590075 DQB590075:DQC590075 DZX590075:DZY590075 EJT590075:EJU590075 ETP590075:ETQ590075 FDL590075:FDM590075 FNH590075:FNI590075 FXD590075:FXE590075 GGZ590075:GHA590075 GQV590075:GQW590075 HAR590075:HAS590075 HKN590075:HKO590075 HUJ590075:HUK590075 IEF590075:IEG590075 IOB590075:IOC590075 IXX590075:IXY590075 JHT590075:JHU590075 JRP590075:JRQ590075 KBL590075:KBM590075 KLH590075:KLI590075 KVD590075:KVE590075 LEZ590075:LFA590075 LOV590075:LOW590075 LYR590075:LYS590075 MIN590075:MIO590075 MSJ590075:MSK590075 NCF590075:NCG590075 NMB590075:NMC590075 NVX590075:NVY590075 OFT590075:OFU590075 OPP590075:OPQ590075 OZL590075:OZM590075 PJH590075:PJI590075 PTD590075:PTE590075 QCZ590075:QDA590075 QMV590075:QMW590075 QWR590075:QWS590075 RGN590075:RGO590075 RQJ590075:RQK590075 SAF590075:SAG590075 SKB590075:SKC590075 STX590075:STY590075 TDT590075:TDU590075 TNP590075:TNQ590075 TXL590075:TXM590075 UHH590075:UHI590075 URD590075:URE590075 VAZ590075:VBA590075 VKV590075:VKW590075 VUR590075:VUS590075 WEN590075:WEO590075 WOJ590075:WOK590075 BX655611:BY655611 LT655611:LU655611 VP655611:VQ655611 AFL655611:AFM655611 APH655611:API655611 AZD655611:AZE655611 BIZ655611:BJA655611 BSV655611:BSW655611 CCR655611:CCS655611 CMN655611:CMO655611 CWJ655611:CWK655611 DGF655611:DGG655611 DQB655611:DQC655611 DZX655611:DZY655611 EJT655611:EJU655611 ETP655611:ETQ655611 FDL655611:FDM655611 FNH655611:FNI655611 FXD655611:FXE655611 GGZ655611:GHA655611 GQV655611:GQW655611 HAR655611:HAS655611 HKN655611:HKO655611 HUJ655611:HUK655611 IEF655611:IEG655611 IOB655611:IOC655611 IXX655611:IXY655611 JHT655611:JHU655611 JRP655611:JRQ655611 KBL655611:KBM655611 KLH655611:KLI655611 KVD655611:KVE655611 LEZ655611:LFA655611 LOV655611:LOW655611 LYR655611:LYS655611 MIN655611:MIO655611 MSJ655611:MSK655611 NCF655611:NCG655611 NMB655611:NMC655611 NVX655611:NVY655611 OFT655611:OFU655611 OPP655611:OPQ655611 OZL655611:OZM655611 PJH655611:PJI655611 PTD655611:PTE655611 QCZ655611:QDA655611 QMV655611:QMW655611 QWR655611:QWS655611 RGN655611:RGO655611 RQJ655611:RQK655611 SAF655611:SAG655611 SKB655611:SKC655611 STX655611:STY655611 TDT655611:TDU655611 TNP655611:TNQ655611 TXL655611:TXM655611 UHH655611:UHI655611 URD655611:URE655611 VAZ655611:VBA655611 VKV655611:VKW655611 VUR655611:VUS655611 WEN655611:WEO655611 WOJ655611:WOK655611 BX721147:BY721147 LT721147:LU721147 VP721147:VQ721147 AFL721147:AFM721147 APH721147:API721147 AZD721147:AZE721147 BIZ721147:BJA721147 BSV721147:BSW721147 CCR721147:CCS721147 CMN721147:CMO721147 CWJ721147:CWK721147 DGF721147:DGG721147 DQB721147:DQC721147 DZX721147:DZY721147 EJT721147:EJU721147 ETP721147:ETQ721147 FDL721147:FDM721147 FNH721147:FNI721147 FXD721147:FXE721147 GGZ721147:GHA721147 GQV721147:GQW721147 HAR721147:HAS721147 HKN721147:HKO721147 HUJ721147:HUK721147 IEF721147:IEG721147 IOB721147:IOC721147 IXX721147:IXY721147 JHT721147:JHU721147 JRP721147:JRQ721147 KBL721147:KBM721147 KLH721147:KLI721147 KVD721147:KVE721147 LEZ721147:LFA721147 LOV721147:LOW721147 LYR721147:LYS721147 MIN721147:MIO721147 MSJ721147:MSK721147 NCF721147:NCG721147 NMB721147:NMC721147 NVX721147:NVY721147 OFT721147:OFU721147 OPP721147:OPQ721147 OZL721147:OZM721147 PJH721147:PJI721147 PTD721147:PTE721147 QCZ721147:QDA721147 QMV721147:QMW721147 QWR721147:QWS721147 RGN721147:RGO721147 RQJ721147:RQK721147 SAF721147:SAG721147 SKB721147:SKC721147 STX721147:STY721147 TDT721147:TDU721147 TNP721147:TNQ721147 TXL721147:TXM721147 UHH721147:UHI721147 URD721147:URE721147 VAZ721147:VBA721147 VKV721147:VKW721147 VUR721147:VUS721147 WEN721147:WEO721147 WOJ721147:WOK721147 BX786683:BY786683 LT786683:LU786683 VP786683:VQ786683 AFL786683:AFM786683 APH786683:API786683 AZD786683:AZE786683 BIZ786683:BJA786683 BSV786683:BSW786683 CCR786683:CCS786683 CMN786683:CMO786683 CWJ786683:CWK786683 DGF786683:DGG786683 DQB786683:DQC786683 DZX786683:DZY786683 EJT786683:EJU786683 ETP786683:ETQ786683 FDL786683:FDM786683 FNH786683:FNI786683 FXD786683:FXE786683 GGZ786683:GHA786683 GQV786683:GQW786683 HAR786683:HAS786683 HKN786683:HKO786683 HUJ786683:HUK786683 IEF786683:IEG786683 IOB786683:IOC786683 IXX786683:IXY786683 JHT786683:JHU786683 JRP786683:JRQ786683 KBL786683:KBM786683 KLH786683:KLI786683 KVD786683:KVE786683 LEZ786683:LFA786683 LOV786683:LOW786683 LYR786683:LYS786683 MIN786683:MIO786683 MSJ786683:MSK786683 NCF786683:NCG786683 NMB786683:NMC786683 NVX786683:NVY786683 OFT786683:OFU786683 OPP786683:OPQ786683 OZL786683:OZM786683 PJH786683:PJI786683 PTD786683:PTE786683 QCZ786683:QDA786683 QMV786683:QMW786683 QWR786683:QWS786683 RGN786683:RGO786683 RQJ786683:RQK786683 SAF786683:SAG786683 SKB786683:SKC786683 STX786683:STY786683 TDT786683:TDU786683 TNP786683:TNQ786683 TXL786683:TXM786683 UHH786683:UHI786683 URD786683:URE786683 VAZ786683:VBA786683 VKV786683:VKW786683 VUR786683:VUS786683 WEN786683:WEO786683 WOJ786683:WOK786683 BX852219:BY852219 LT852219:LU852219 VP852219:VQ852219 AFL852219:AFM852219 APH852219:API852219 AZD852219:AZE852219 BIZ852219:BJA852219 BSV852219:BSW852219 CCR852219:CCS852219 CMN852219:CMO852219 CWJ852219:CWK852219 DGF852219:DGG852219 DQB852219:DQC852219 DZX852219:DZY852219 EJT852219:EJU852219 ETP852219:ETQ852219 FDL852219:FDM852219 FNH852219:FNI852219 FXD852219:FXE852219 GGZ852219:GHA852219 GQV852219:GQW852219 HAR852219:HAS852219 HKN852219:HKO852219 HUJ852219:HUK852219 IEF852219:IEG852219 IOB852219:IOC852219 IXX852219:IXY852219 JHT852219:JHU852219 JRP852219:JRQ852219 KBL852219:KBM852219 KLH852219:KLI852219 KVD852219:KVE852219 LEZ852219:LFA852219 LOV852219:LOW852219 LYR852219:LYS852219 MIN852219:MIO852219 MSJ852219:MSK852219 NCF852219:NCG852219 NMB852219:NMC852219 NVX852219:NVY852219 OFT852219:OFU852219 OPP852219:OPQ852219 OZL852219:OZM852219 PJH852219:PJI852219 PTD852219:PTE852219 QCZ852219:QDA852219 QMV852219:QMW852219 QWR852219:QWS852219 RGN852219:RGO852219 RQJ852219:RQK852219 SAF852219:SAG852219 SKB852219:SKC852219 STX852219:STY852219 TDT852219:TDU852219 TNP852219:TNQ852219 TXL852219:TXM852219 UHH852219:UHI852219 URD852219:URE852219 VAZ852219:VBA852219 VKV852219:VKW852219 VUR852219:VUS852219 WEN852219:WEO852219 WOJ852219:WOK852219 BX917755:BY917755 LT917755:LU917755 VP917755:VQ917755 AFL917755:AFM917755 APH917755:API917755 AZD917755:AZE917755 BIZ917755:BJA917755 BSV917755:BSW917755 CCR917755:CCS917755 CMN917755:CMO917755 CWJ917755:CWK917755 DGF917755:DGG917755 DQB917755:DQC917755 DZX917755:DZY917755 EJT917755:EJU917755 ETP917755:ETQ917755 FDL917755:FDM917755 FNH917755:FNI917755 FXD917755:FXE917755 GGZ917755:GHA917755 GQV917755:GQW917755 HAR917755:HAS917755 HKN917755:HKO917755 HUJ917755:HUK917755 IEF917755:IEG917755 IOB917755:IOC917755 IXX917755:IXY917755 JHT917755:JHU917755 JRP917755:JRQ917755 KBL917755:KBM917755 KLH917755:KLI917755 KVD917755:KVE917755 LEZ917755:LFA917755 LOV917755:LOW917755 LYR917755:LYS917755 MIN917755:MIO917755 MSJ917755:MSK917755 NCF917755:NCG917755 NMB917755:NMC917755 NVX917755:NVY917755 OFT917755:OFU917755 OPP917755:OPQ917755 OZL917755:OZM917755 PJH917755:PJI917755 PTD917755:PTE917755 QCZ917755:QDA917755 QMV917755:QMW917755 QWR917755:QWS917755 RGN917755:RGO917755 RQJ917755:RQK917755 SAF917755:SAG917755 SKB917755:SKC917755 STX917755:STY917755 TDT917755:TDU917755 TNP917755:TNQ917755 TXL917755:TXM917755 UHH917755:UHI917755 URD917755:URE917755 VAZ917755:VBA917755 VKV917755:VKW917755 VUR917755:VUS917755 WEN917755:WEO917755 WOJ917755:WOK917755 BX983291:BY983291 LT983291:LU983291 VP983291:VQ983291 AFL983291:AFM983291 APH983291:API983291 AZD983291:AZE983291 BIZ983291:BJA983291 BSV983291:BSW983291 CCR983291:CCS983291 CMN983291:CMO983291 CWJ983291:CWK983291 DGF983291:DGG983291 DQB983291:DQC983291 DZX983291:DZY983291 EJT983291:EJU983291 ETP983291:ETQ983291 FDL983291:FDM983291 FNH983291:FNI983291 FXD983291:FXE983291 GGZ983291:GHA983291 GQV983291:GQW983291 HAR983291:HAS983291 HKN983291:HKO983291 HUJ983291:HUK983291 IEF983291:IEG983291 IOB983291:IOC983291 IXX983291:IXY983291 JHT983291:JHU983291 JRP983291:JRQ983291 KBL983291:KBM983291 KLH983291:KLI983291 KVD983291:KVE983291 LEZ983291:LFA983291 LOV983291:LOW983291 LYR983291:LYS983291 MIN983291:MIO983291 MSJ983291:MSK983291 NCF983291:NCG983291 NMB983291:NMC983291 NVX983291:NVY983291 OFT983291:OFU983291 OPP983291:OPQ983291 OZL983291:OZM983291 PJH983291:PJI983291 PTD983291:PTE983291 QCZ983291:QDA983291 QMV983291:QMW983291 QWR983291:QWS983291 RGN983291:RGO983291 RQJ983291:RQK983291 SAF983291:SAG983291 SKB983291:SKC983291 STX983291:STY983291 TDT983291:TDU983291 TNP983291:TNQ983291 TXL983291:TXM983291 UHH983291:UHI983291 URD983291:URE983291 VAZ983291:VBA983291 VKV983291:VKW983291 VUR983291:VUS983291 WEN983291:WEO983291 WOJ983291:WOK983291 BX65784:BY65784 LT65784:LU65784 VP65784:VQ65784 AFL65784:AFM65784 APH65784:API65784 AZD65784:AZE65784 BIZ65784:BJA65784 BSV65784:BSW65784 CCR65784:CCS65784 CMN65784:CMO65784 CWJ65784:CWK65784 DGF65784:DGG65784 DQB65784:DQC65784 DZX65784:DZY65784 EJT65784:EJU65784 ETP65784:ETQ65784 FDL65784:FDM65784 FNH65784:FNI65784 FXD65784:FXE65784 GGZ65784:GHA65784 GQV65784:GQW65784 HAR65784:HAS65784 HKN65784:HKO65784 HUJ65784:HUK65784 IEF65784:IEG65784 IOB65784:IOC65784 IXX65784:IXY65784 JHT65784:JHU65784 JRP65784:JRQ65784 KBL65784:KBM65784 KLH65784:KLI65784 KVD65784:KVE65784 LEZ65784:LFA65784 LOV65784:LOW65784 LYR65784:LYS65784 MIN65784:MIO65784 MSJ65784:MSK65784 NCF65784:NCG65784 NMB65784:NMC65784 NVX65784:NVY65784 OFT65784:OFU65784 OPP65784:OPQ65784 OZL65784:OZM65784 PJH65784:PJI65784 PTD65784:PTE65784 QCZ65784:QDA65784 QMV65784:QMW65784 QWR65784:QWS65784 RGN65784:RGO65784 RQJ65784:RQK65784 SAF65784:SAG65784 SKB65784:SKC65784 STX65784:STY65784 TDT65784:TDU65784 TNP65784:TNQ65784 TXL65784:TXM65784 UHH65784:UHI65784 URD65784:URE65784 VAZ65784:VBA65784 VKV65784:VKW65784 VUR65784:VUS65784 WEN65784:WEO65784 WOJ65784:WOK65784 BX131320:BY131320 LT131320:LU131320 VP131320:VQ131320 AFL131320:AFM131320 APH131320:API131320 AZD131320:AZE131320 BIZ131320:BJA131320 BSV131320:BSW131320 CCR131320:CCS131320 CMN131320:CMO131320 CWJ131320:CWK131320 DGF131320:DGG131320 DQB131320:DQC131320 DZX131320:DZY131320 EJT131320:EJU131320 ETP131320:ETQ131320 FDL131320:FDM131320 FNH131320:FNI131320 FXD131320:FXE131320 GGZ131320:GHA131320 GQV131320:GQW131320 HAR131320:HAS131320 HKN131320:HKO131320 HUJ131320:HUK131320 IEF131320:IEG131320 IOB131320:IOC131320 IXX131320:IXY131320 JHT131320:JHU131320 JRP131320:JRQ131320 KBL131320:KBM131320 KLH131320:KLI131320 KVD131320:KVE131320 LEZ131320:LFA131320 LOV131320:LOW131320 LYR131320:LYS131320 MIN131320:MIO131320 MSJ131320:MSK131320 NCF131320:NCG131320 NMB131320:NMC131320 NVX131320:NVY131320 OFT131320:OFU131320 OPP131320:OPQ131320 OZL131320:OZM131320 PJH131320:PJI131320 PTD131320:PTE131320 QCZ131320:QDA131320 QMV131320:QMW131320 QWR131320:QWS131320 RGN131320:RGO131320 RQJ131320:RQK131320 SAF131320:SAG131320 SKB131320:SKC131320 STX131320:STY131320 TDT131320:TDU131320 TNP131320:TNQ131320 TXL131320:TXM131320 UHH131320:UHI131320 URD131320:URE131320 VAZ131320:VBA131320 VKV131320:VKW131320 VUR131320:VUS131320 WEN131320:WEO131320 WOJ131320:WOK131320 BX196856:BY196856 LT196856:LU196856 VP196856:VQ196856 AFL196856:AFM196856 APH196856:API196856 AZD196856:AZE196856 BIZ196856:BJA196856 BSV196856:BSW196856 CCR196856:CCS196856 CMN196856:CMO196856 CWJ196856:CWK196856 DGF196856:DGG196856 DQB196856:DQC196856 DZX196856:DZY196856 EJT196856:EJU196856 ETP196856:ETQ196856 FDL196856:FDM196856 FNH196856:FNI196856 FXD196856:FXE196856 GGZ196856:GHA196856 GQV196856:GQW196856 HAR196856:HAS196856 HKN196856:HKO196856 HUJ196856:HUK196856 IEF196856:IEG196856 IOB196856:IOC196856 IXX196856:IXY196856 JHT196856:JHU196856 JRP196856:JRQ196856 KBL196856:KBM196856 KLH196856:KLI196856 KVD196856:KVE196856 LEZ196856:LFA196856 LOV196856:LOW196856 LYR196856:LYS196856 MIN196856:MIO196856 MSJ196856:MSK196856 NCF196856:NCG196856 NMB196856:NMC196856 NVX196856:NVY196856 OFT196856:OFU196856 OPP196856:OPQ196856 OZL196856:OZM196856 PJH196856:PJI196856 PTD196856:PTE196856 QCZ196856:QDA196856 QMV196856:QMW196856 QWR196856:QWS196856 RGN196856:RGO196856 RQJ196856:RQK196856 SAF196856:SAG196856 SKB196856:SKC196856 STX196856:STY196856 TDT196856:TDU196856 TNP196856:TNQ196856 TXL196856:TXM196856 UHH196856:UHI196856 URD196856:URE196856 VAZ196856:VBA196856 VKV196856:VKW196856 VUR196856:VUS196856 WEN196856:WEO196856 WOJ196856:WOK196856 BX262392:BY262392 LT262392:LU262392 VP262392:VQ262392 AFL262392:AFM262392 APH262392:API262392 AZD262392:AZE262392 BIZ262392:BJA262392 BSV262392:BSW262392 CCR262392:CCS262392 CMN262392:CMO262392 CWJ262392:CWK262392 DGF262392:DGG262392 DQB262392:DQC262392 DZX262392:DZY262392 EJT262392:EJU262392 ETP262392:ETQ262392 FDL262392:FDM262392 FNH262392:FNI262392 FXD262392:FXE262392 GGZ262392:GHA262392 GQV262392:GQW262392 HAR262392:HAS262392 HKN262392:HKO262392 HUJ262392:HUK262392 IEF262392:IEG262392 IOB262392:IOC262392 IXX262392:IXY262392 JHT262392:JHU262392 JRP262392:JRQ262392 KBL262392:KBM262392 KLH262392:KLI262392 KVD262392:KVE262392 LEZ262392:LFA262392 LOV262392:LOW262392 LYR262392:LYS262392 MIN262392:MIO262392 MSJ262392:MSK262392 NCF262392:NCG262392 NMB262392:NMC262392 NVX262392:NVY262392 OFT262392:OFU262392 OPP262392:OPQ262392 OZL262392:OZM262392 PJH262392:PJI262392 PTD262392:PTE262392 QCZ262392:QDA262392 QMV262392:QMW262392 QWR262392:QWS262392 RGN262392:RGO262392 RQJ262392:RQK262392 SAF262392:SAG262392 SKB262392:SKC262392 STX262392:STY262392 TDT262392:TDU262392 TNP262392:TNQ262392 TXL262392:TXM262392 UHH262392:UHI262392 URD262392:URE262392 VAZ262392:VBA262392 VKV262392:VKW262392 VUR262392:VUS262392 WEN262392:WEO262392 WOJ262392:WOK262392 BX327928:BY327928 LT327928:LU327928 VP327928:VQ327928 AFL327928:AFM327928 APH327928:API327928 AZD327928:AZE327928 BIZ327928:BJA327928 BSV327928:BSW327928 CCR327928:CCS327928 CMN327928:CMO327928 CWJ327928:CWK327928 DGF327928:DGG327928 DQB327928:DQC327928 DZX327928:DZY327928 EJT327928:EJU327928 ETP327928:ETQ327928 FDL327928:FDM327928 FNH327928:FNI327928 FXD327928:FXE327928 GGZ327928:GHA327928 GQV327928:GQW327928 HAR327928:HAS327928 HKN327928:HKO327928 HUJ327928:HUK327928 IEF327928:IEG327928 IOB327928:IOC327928 IXX327928:IXY327928 JHT327928:JHU327928 JRP327928:JRQ327928 KBL327928:KBM327928 KLH327928:KLI327928 KVD327928:KVE327928 LEZ327928:LFA327928 LOV327928:LOW327928 LYR327928:LYS327928 MIN327928:MIO327928 MSJ327928:MSK327928 NCF327928:NCG327928 NMB327928:NMC327928 NVX327928:NVY327928 OFT327928:OFU327928 OPP327928:OPQ327928 OZL327928:OZM327928 PJH327928:PJI327928 PTD327928:PTE327928 QCZ327928:QDA327928 QMV327928:QMW327928 QWR327928:QWS327928 RGN327928:RGO327928 RQJ327928:RQK327928 SAF327928:SAG327928 SKB327928:SKC327928 STX327928:STY327928 TDT327928:TDU327928 TNP327928:TNQ327928 TXL327928:TXM327928 UHH327928:UHI327928 URD327928:URE327928 VAZ327928:VBA327928 VKV327928:VKW327928 VUR327928:VUS327928 WEN327928:WEO327928 WOJ327928:WOK327928 BX393464:BY393464 LT393464:LU393464 VP393464:VQ393464 AFL393464:AFM393464 APH393464:API393464 AZD393464:AZE393464 BIZ393464:BJA393464 BSV393464:BSW393464 CCR393464:CCS393464 CMN393464:CMO393464 CWJ393464:CWK393464 DGF393464:DGG393464 DQB393464:DQC393464 DZX393464:DZY393464 EJT393464:EJU393464 ETP393464:ETQ393464 FDL393464:FDM393464 FNH393464:FNI393464 FXD393464:FXE393464 GGZ393464:GHA393464 GQV393464:GQW393464 HAR393464:HAS393464 HKN393464:HKO393464 HUJ393464:HUK393464 IEF393464:IEG393464 IOB393464:IOC393464 IXX393464:IXY393464 JHT393464:JHU393464 JRP393464:JRQ393464 KBL393464:KBM393464 KLH393464:KLI393464 KVD393464:KVE393464 LEZ393464:LFA393464 LOV393464:LOW393464 LYR393464:LYS393464 MIN393464:MIO393464 MSJ393464:MSK393464 NCF393464:NCG393464 NMB393464:NMC393464 NVX393464:NVY393464 OFT393464:OFU393464 OPP393464:OPQ393464 OZL393464:OZM393464 PJH393464:PJI393464 PTD393464:PTE393464 QCZ393464:QDA393464 QMV393464:QMW393464 QWR393464:QWS393464 RGN393464:RGO393464 RQJ393464:RQK393464 SAF393464:SAG393464 SKB393464:SKC393464 STX393464:STY393464 TDT393464:TDU393464 TNP393464:TNQ393464 TXL393464:TXM393464 UHH393464:UHI393464 URD393464:URE393464 VAZ393464:VBA393464 VKV393464:VKW393464 VUR393464:VUS393464 WEN393464:WEO393464 WOJ393464:WOK393464 BX459000:BY459000 LT459000:LU459000 VP459000:VQ459000 AFL459000:AFM459000 APH459000:API459000 AZD459000:AZE459000 BIZ459000:BJA459000 BSV459000:BSW459000 CCR459000:CCS459000 CMN459000:CMO459000 CWJ459000:CWK459000 DGF459000:DGG459000 DQB459000:DQC459000 DZX459000:DZY459000 EJT459000:EJU459000 ETP459000:ETQ459000 FDL459000:FDM459000 FNH459000:FNI459000 FXD459000:FXE459000 GGZ459000:GHA459000 GQV459000:GQW459000 HAR459000:HAS459000 HKN459000:HKO459000 HUJ459000:HUK459000 IEF459000:IEG459000 IOB459000:IOC459000 IXX459000:IXY459000 JHT459000:JHU459000 JRP459000:JRQ459000 KBL459000:KBM459000 KLH459000:KLI459000 KVD459000:KVE459000 LEZ459000:LFA459000 LOV459000:LOW459000 LYR459000:LYS459000 MIN459000:MIO459000 MSJ459000:MSK459000 NCF459000:NCG459000 NMB459000:NMC459000 NVX459000:NVY459000 OFT459000:OFU459000 OPP459000:OPQ459000 OZL459000:OZM459000 PJH459000:PJI459000 PTD459000:PTE459000 QCZ459000:QDA459000 QMV459000:QMW459000 QWR459000:QWS459000 RGN459000:RGO459000 RQJ459000:RQK459000 SAF459000:SAG459000 SKB459000:SKC459000 STX459000:STY459000 TDT459000:TDU459000 TNP459000:TNQ459000 TXL459000:TXM459000 UHH459000:UHI459000 URD459000:URE459000 VAZ459000:VBA459000 VKV459000:VKW459000 VUR459000:VUS459000 WEN459000:WEO459000 WOJ459000:WOK459000 BX524536:BY524536 LT524536:LU524536 VP524536:VQ524536 AFL524536:AFM524536 APH524536:API524536 AZD524536:AZE524536 BIZ524536:BJA524536 BSV524536:BSW524536 CCR524536:CCS524536 CMN524536:CMO524536 CWJ524536:CWK524536 DGF524536:DGG524536 DQB524536:DQC524536 DZX524536:DZY524536 EJT524536:EJU524536 ETP524536:ETQ524536 FDL524536:FDM524536 FNH524536:FNI524536 FXD524536:FXE524536 GGZ524536:GHA524536 GQV524536:GQW524536 HAR524536:HAS524536 HKN524536:HKO524536 HUJ524536:HUK524536 IEF524536:IEG524536 IOB524536:IOC524536 IXX524536:IXY524536 JHT524536:JHU524536 JRP524536:JRQ524536 KBL524536:KBM524536 KLH524536:KLI524536 KVD524536:KVE524536 LEZ524536:LFA524536 LOV524536:LOW524536 LYR524536:LYS524536 MIN524536:MIO524536 MSJ524536:MSK524536 NCF524536:NCG524536 NMB524536:NMC524536 NVX524536:NVY524536 OFT524536:OFU524536 OPP524536:OPQ524536 OZL524536:OZM524536 PJH524536:PJI524536 PTD524536:PTE524536 QCZ524536:QDA524536 QMV524536:QMW524536 QWR524536:QWS524536 RGN524536:RGO524536 RQJ524536:RQK524536 SAF524536:SAG524536 SKB524536:SKC524536 STX524536:STY524536 TDT524536:TDU524536 TNP524536:TNQ524536 TXL524536:TXM524536 UHH524536:UHI524536 URD524536:URE524536 VAZ524536:VBA524536 VKV524536:VKW524536 VUR524536:VUS524536 WEN524536:WEO524536 WOJ524536:WOK524536 BX590072:BY590072 LT590072:LU590072 VP590072:VQ590072 AFL590072:AFM590072 APH590072:API590072 AZD590072:AZE590072 BIZ590072:BJA590072 BSV590072:BSW590072 CCR590072:CCS590072 CMN590072:CMO590072 CWJ590072:CWK590072 DGF590072:DGG590072 DQB590072:DQC590072 DZX590072:DZY590072 EJT590072:EJU590072 ETP590072:ETQ590072 FDL590072:FDM590072 FNH590072:FNI590072 FXD590072:FXE590072 GGZ590072:GHA590072 GQV590072:GQW590072 HAR590072:HAS590072 HKN590072:HKO590072 HUJ590072:HUK590072 IEF590072:IEG590072 IOB590072:IOC590072 IXX590072:IXY590072 JHT590072:JHU590072 JRP590072:JRQ590072 KBL590072:KBM590072 KLH590072:KLI590072 KVD590072:KVE590072 LEZ590072:LFA590072 LOV590072:LOW590072 LYR590072:LYS590072 MIN590072:MIO590072 MSJ590072:MSK590072 NCF590072:NCG590072 NMB590072:NMC590072 NVX590072:NVY590072 OFT590072:OFU590072 OPP590072:OPQ590072 OZL590072:OZM590072 PJH590072:PJI590072 PTD590072:PTE590072 QCZ590072:QDA590072 QMV590072:QMW590072 QWR590072:QWS590072 RGN590072:RGO590072 RQJ590072:RQK590072 SAF590072:SAG590072 SKB590072:SKC590072 STX590072:STY590072 TDT590072:TDU590072 TNP590072:TNQ590072 TXL590072:TXM590072 UHH590072:UHI590072 URD590072:URE590072 VAZ590072:VBA590072 VKV590072:VKW590072 VUR590072:VUS590072 WEN590072:WEO590072 WOJ590072:WOK590072 BX655608:BY655608 LT655608:LU655608 VP655608:VQ655608 AFL655608:AFM655608 APH655608:API655608 AZD655608:AZE655608 BIZ655608:BJA655608 BSV655608:BSW655608 CCR655608:CCS655608 CMN655608:CMO655608 CWJ655608:CWK655608 DGF655608:DGG655608 DQB655608:DQC655608 DZX655608:DZY655608 EJT655608:EJU655608 ETP655608:ETQ655608 FDL655608:FDM655608 FNH655608:FNI655608 FXD655608:FXE655608 GGZ655608:GHA655608 GQV655608:GQW655608 HAR655608:HAS655608 HKN655608:HKO655608 HUJ655608:HUK655608 IEF655608:IEG655608 IOB655608:IOC655608 IXX655608:IXY655608 JHT655608:JHU655608 JRP655608:JRQ655608 KBL655608:KBM655608 KLH655608:KLI655608 KVD655608:KVE655608 LEZ655608:LFA655608 LOV655608:LOW655608 LYR655608:LYS655608 MIN655608:MIO655608 MSJ655608:MSK655608 NCF655608:NCG655608 NMB655608:NMC655608 NVX655608:NVY655608 OFT655608:OFU655608 OPP655608:OPQ655608 OZL655608:OZM655608 PJH655608:PJI655608 PTD655608:PTE655608 QCZ655608:QDA655608 QMV655608:QMW655608 QWR655608:QWS655608 RGN655608:RGO655608 RQJ655608:RQK655608 SAF655608:SAG655608 SKB655608:SKC655608 STX655608:STY655608 TDT655608:TDU655608 TNP655608:TNQ655608 TXL655608:TXM655608 UHH655608:UHI655608 URD655608:URE655608 VAZ655608:VBA655608 VKV655608:VKW655608 VUR655608:VUS655608 WEN655608:WEO655608 WOJ655608:WOK655608 BX721144:BY721144 LT721144:LU721144 VP721144:VQ721144 AFL721144:AFM721144 APH721144:API721144 AZD721144:AZE721144 BIZ721144:BJA721144 BSV721144:BSW721144 CCR721144:CCS721144 CMN721144:CMO721144 CWJ721144:CWK721144 DGF721144:DGG721144 DQB721144:DQC721144 DZX721144:DZY721144 EJT721144:EJU721144 ETP721144:ETQ721144 FDL721144:FDM721144 FNH721144:FNI721144 FXD721144:FXE721144 GGZ721144:GHA721144 GQV721144:GQW721144 HAR721144:HAS721144 HKN721144:HKO721144 HUJ721144:HUK721144 IEF721144:IEG721144 IOB721144:IOC721144 IXX721144:IXY721144 JHT721144:JHU721144 JRP721144:JRQ721144 KBL721144:KBM721144 KLH721144:KLI721144 KVD721144:KVE721144 LEZ721144:LFA721144 LOV721144:LOW721144 LYR721144:LYS721144 MIN721144:MIO721144 MSJ721144:MSK721144 NCF721144:NCG721144 NMB721144:NMC721144 NVX721144:NVY721144 OFT721144:OFU721144 OPP721144:OPQ721144 OZL721144:OZM721144 PJH721144:PJI721144 PTD721144:PTE721144 QCZ721144:QDA721144 QMV721144:QMW721144 QWR721144:QWS721144 RGN721144:RGO721144 RQJ721144:RQK721144 SAF721144:SAG721144 SKB721144:SKC721144 STX721144:STY721144 TDT721144:TDU721144 TNP721144:TNQ721144 TXL721144:TXM721144 UHH721144:UHI721144 URD721144:URE721144 VAZ721144:VBA721144 VKV721144:VKW721144 VUR721144:VUS721144 WEN721144:WEO721144 WOJ721144:WOK721144 BX786680:BY786680 LT786680:LU786680 VP786680:VQ786680 AFL786680:AFM786680 APH786680:API786680 AZD786680:AZE786680 BIZ786680:BJA786680 BSV786680:BSW786680 CCR786680:CCS786680 CMN786680:CMO786680 CWJ786680:CWK786680 DGF786680:DGG786680 DQB786680:DQC786680 DZX786680:DZY786680 EJT786680:EJU786680 ETP786680:ETQ786680 FDL786680:FDM786680 FNH786680:FNI786680 FXD786680:FXE786680 GGZ786680:GHA786680 GQV786680:GQW786680 HAR786680:HAS786680 HKN786680:HKO786680 HUJ786680:HUK786680 IEF786680:IEG786680 IOB786680:IOC786680 IXX786680:IXY786680 JHT786680:JHU786680 JRP786680:JRQ786680 KBL786680:KBM786680 KLH786680:KLI786680 KVD786680:KVE786680 LEZ786680:LFA786680 LOV786680:LOW786680 LYR786680:LYS786680 MIN786680:MIO786680 MSJ786680:MSK786680 NCF786680:NCG786680 NMB786680:NMC786680 NVX786680:NVY786680 OFT786680:OFU786680 OPP786680:OPQ786680 OZL786680:OZM786680 PJH786680:PJI786680 PTD786680:PTE786680 QCZ786680:QDA786680 QMV786680:QMW786680 QWR786680:QWS786680 RGN786680:RGO786680 RQJ786680:RQK786680 SAF786680:SAG786680 SKB786680:SKC786680 STX786680:STY786680 TDT786680:TDU786680 TNP786680:TNQ786680 TXL786680:TXM786680 UHH786680:UHI786680 URD786680:URE786680 VAZ786680:VBA786680 VKV786680:VKW786680 VUR786680:VUS786680 WEN786680:WEO786680 WOJ786680:WOK786680 BX852216:BY852216 LT852216:LU852216 VP852216:VQ852216 AFL852216:AFM852216 APH852216:API852216 AZD852216:AZE852216 BIZ852216:BJA852216 BSV852216:BSW852216 CCR852216:CCS852216 CMN852216:CMO852216 CWJ852216:CWK852216 DGF852216:DGG852216 DQB852216:DQC852216 DZX852216:DZY852216 EJT852216:EJU852216 ETP852216:ETQ852216 FDL852216:FDM852216 FNH852216:FNI852216 FXD852216:FXE852216 GGZ852216:GHA852216 GQV852216:GQW852216 HAR852216:HAS852216 HKN852216:HKO852216 HUJ852216:HUK852216 IEF852216:IEG852216 IOB852216:IOC852216 IXX852216:IXY852216 JHT852216:JHU852216 JRP852216:JRQ852216 KBL852216:KBM852216 KLH852216:KLI852216 KVD852216:KVE852216 LEZ852216:LFA852216 LOV852216:LOW852216 LYR852216:LYS852216 MIN852216:MIO852216 MSJ852216:MSK852216 NCF852216:NCG852216 NMB852216:NMC852216 NVX852216:NVY852216 OFT852216:OFU852216 OPP852216:OPQ852216 OZL852216:OZM852216 PJH852216:PJI852216 PTD852216:PTE852216 QCZ852216:QDA852216 QMV852216:QMW852216 QWR852216:QWS852216 RGN852216:RGO852216 RQJ852216:RQK852216 SAF852216:SAG852216 SKB852216:SKC852216 STX852216:STY852216 TDT852216:TDU852216 TNP852216:TNQ852216 TXL852216:TXM852216 UHH852216:UHI852216 URD852216:URE852216 VAZ852216:VBA852216 VKV852216:VKW852216 VUR852216:VUS852216 WEN852216:WEO852216 WOJ852216:WOK852216 BX917752:BY917752 LT917752:LU917752 VP917752:VQ917752 AFL917752:AFM917752 APH917752:API917752 AZD917752:AZE917752 BIZ917752:BJA917752 BSV917752:BSW917752 CCR917752:CCS917752 CMN917752:CMO917752 CWJ917752:CWK917752 DGF917752:DGG917752 DQB917752:DQC917752 DZX917752:DZY917752 EJT917752:EJU917752 ETP917752:ETQ917752 FDL917752:FDM917752 FNH917752:FNI917752 FXD917752:FXE917752 GGZ917752:GHA917752 GQV917752:GQW917752 HAR917752:HAS917752 HKN917752:HKO917752 HUJ917752:HUK917752 IEF917752:IEG917752 IOB917752:IOC917752 IXX917752:IXY917752 JHT917752:JHU917752 JRP917752:JRQ917752 KBL917752:KBM917752 KLH917752:KLI917752 KVD917752:KVE917752 LEZ917752:LFA917752 LOV917752:LOW917752 LYR917752:LYS917752 MIN917752:MIO917752 MSJ917752:MSK917752 NCF917752:NCG917752 NMB917752:NMC917752 NVX917752:NVY917752 OFT917752:OFU917752 OPP917752:OPQ917752 OZL917752:OZM917752 PJH917752:PJI917752 PTD917752:PTE917752 QCZ917752:QDA917752 QMV917752:QMW917752 QWR917752:QWS917752 RGN917752:RGO917752 RQJ917752:RQK917752 SAF917752:SAG917752 SKB917752:SKC917752 STX917752:STY917752 TDT917752:TDU917752 TNP917752:TNQ917752 TXL917752:TXM917752 UHH917752:UHI917752 URD917752:URE917752 VAZ917752:VBA917752 VKV917752:VKW917752 VUR917752:VUS917752 WEN917752:WEO917752 WOJ917752:WOK917752 BX983288:BY983288 LT983288:LU983288 VP983288:VQ983288 AFL983288:AFM983288 APH983288:API983288 AZD983288:AZE983288 BIZ983288:BJA983288 BSV983288:BSW983288 CCR983288:CCS983288 CMN983288:CMO983288 CWJ983288:CWK983288 DGF983288:DGG983288 DQB983288:DQC983288 DZX983288:DZY983288 EJT983288:EJU983288 ETP983288:ETQ983288 FDL983288:FDM983288 FNH983288:FNI983288 FXD983288:FXE983288 GGZ983288:GHA983288 GQV983288:GQW983288 HAR983288:HAS983288 HKN983288:HKO983288 HUJ983288:HUK983288 IEF983288:IEG983288 IOB983288:IOC983288 IXX983288:IXY983288 JHT983288:JHU983288 JRP983288:JRQ983288 KBL983288:KBM983288 KLH983288:KLI983288 KVD983288:KVE983288 LEZ983288:LFA983288 LOV983288:LOW983288 LYR983288:LYS983288 MIN983288:MIO983288 MSJ983288:MSK983288 NCF983288:NCG983288 NMB983288:NMC983288 NVX983288:NVY983288 OFT983288:OFU983288 OPP983288:OPQ983288 OZL983288:OZM983288 PJH983288:PJI983288 PTD983288:PTE983288 QCZ983288:QDA983288 QMV983288:QMW983288 QWR983288:QWS983288 RGN983288:RGO983288 RQJ983288:RQK983288 SAF983288:SAG983288 SKB983288:SKC983288 STX983288:STY983288 TDT983288:TDU983288 TNP983288:TNQ983288 TXL983288:TXM983288 UHH983288:UHI983288 URD983288:URE983288 VAZ983288:VBA983288 VKV983288:VKW983288 VUR983288:VUS983288 WEN983288:WEO983288 WOJ983288:WOK983288 BX65781:BY65781 LT65781:LU65781 VP65781:VQ65781 AFL65781:AFM65781 APH65781:API65781 AZD65781:AZE65781 BIZ65781:BJA65781 BSV65781:BSW65781 CCR65781:CCS65781 CMN65781:CMO65781 CWJ65781:CWK65781 DGF65781:DGG65781 DQB65781:DQC65781 DZX65781:DZY65781 EJT65781:EJU65781 ETP65781:ETQ65781 FDL65781:FDM65781 FNH65781:FNI65781 FXD65781:FXE65781 GGZ65781:GHA65781 GQV65781:GQW65781 HAR65781:HAS65781 HKN65781:HKO65781 HUJ65781:HUK65781 IEF65781:IEG65781 IOB65781:IOC65781 IXX65781:IXY65781 JHT65781:JHU65781 JRP65781:JRQ65781 KBL65781:KBM65781 KLH65781:KLI65781 KVD65781:KVE65781 LEZ65781:LFA65781 LOV65781:LOW65781 LYR65781:LYS65781 MIN65781:MIO65781 MSJ65781:MSK65781 NCF65781:NCG65781 NMB65781:NMC65781 NVX65781:NVY65781 OFT65781:OFU65781 OPP65781:OPQ65781 OZL65781:OZM65781 PJH65781:PJI65781 PTD65781:PTE65781 QCZ65781:QDA65781 QMV65781:QMW65781 QWR65781:QWS65781 RGN65781:RGO65781 RQJ65781:RQK65781 SAF65781:SAG65781 SKB65781:SKC65781 STX65781:STY65781 TDT65781:TDU65781 TNP65781:TNQ65781 TXL65781:TXM65781 UHH65781:UHI65781 URD65781:URE65781 VAZ65781:VBA65781 VKV65781:VKW65781 VUR65781:VUS65781 WEN65781:WEO65781 WOJ65781:WOK65781 BX131317:BY131317 LT131317:LU131317 VP131317:VQ131317 AFL131317:AFM131317 APH131317:API131317 AZD131317:AZE131317 BIZ131317:BJA131317 BSV131317:BSW131317 CCR131317:CCS131317 CMN131317:CMO131317 CWJ131317:CWK131317 DGF131317:DGG131317 DQB131317:DQC131317 DZX131317:DZY131317 EJT131317:EJU131317 ETP131317:ETQ131317 FDL131317:FDM131317 FNH131317:FNI131317 FXD131317:FXE131317 GGZ131317:GHA131317 GQV131317:GQW131317 HAR131317:HAS131317 HKN131317:HKO131317 HUJ131317:HUK131317 IEF131317:IEG131317 IOB131317:IOC131317 IXX131317:IXY131317 JHT131317:JHU131317 JRP131317:JRQ131317 KBL131317:KBM131317 KLH131317:KLI131317 KVD131317:KVE131317 LEZ131317:LFA131317 LOV131317:LOW131317 LYR131317:LYS131317 MIN131317:MIO131317 MSJ131317:MSK131317 NCF131317:NCG131317 NMB131317:NMC131317 NVX131317:NVY131317 OFT131317:OFU131317 OPP131317:OPQ131317 OZL131317:OZM131317 PJH131317:PJI131317 PTD131317:PTE131317 QCZ131317:QDA131317 QMV131317:QMW131317 QWR131317:QWS131317 RGN131317:RGO131317 RQJ131317:RQK131317 SAF131317:SAG131317 SKB131317:SKC131317 STX131317:STY131317 TDT131317:TDU131317 TNP131317:TNQ131317 TXL131317:TXM131317 UHH131317:UHI131317 URD131317:URE131317 VAZ131317:VBA131317 VKV131317:VKW131317 VUR131317:VUS131317 WEN131317:WEO131317 WOJ131317:WOK131317 BX196853:BY196853 LT196853:LU196853 VP196853:VQ196853 AFL196853:AFM196853 APH196853:API196853 AZD196853:AZE196853 BIZ196853:BJA196853 BSV196853:BSW196853 CCR196853:CCS196853 CMN196853:CMO196853 CWJ196853:CWK196853 DGF196853:DGG196853 DQB196853:DQC196853 DZX196853:DZY196853 EJT196853:EJU196853 ETP196853:ETQ196853 FDL196853:FDM196853 FNH196853:FNI196853 FXD196853:FXE196853 GGZ196853:GHA196853 GQV196853:GQW196853 HAR196853:HAS196853 HKN196853:HKO196853 HUJ196853:HUK196853 IEF196853:IEG196853 IOB196853:IOC196853 IXX196853:IXY196853 JHT196853:JHU196853 JRP196853:JRQ196853 KBL196853:KBM196853 KLH196853:KLI196853 KVD196853:KVE196853 LEZ196853:LFA196853 LOV196853:LOW196853 LYR196853:LYS196853 MIN196853:MIO196853 MSJ196853:MSK196853 NCF196853:NCG196853 NMB196853:NMC196853 NVX196853:NVY196853 OFT196853:OFU196853 OPP196853:OPQ196853 OZL196853:OZM196853 PJH196853:PJI196853 PTD196853:PTE196853 QCZ196853:QDA196853 QMV196853:QMW196853 QWR196853:QWS196853 RGN196853:RGO196853 RQJ196853:RQK196853 SAF196853:SAG196853 SKB196853:SKC196853 STX196853:STY196853 TDT196853:TDU196853 TNP196853:TNQ196853 TXL196853:TXM196853 UHH196853:UHI196853 URD196853:URE196853 VAZ196853:VBA196853 VKV196853:VKW196853 VUR196853:VUS196853 WEN196853:WEO196853 WOJ196853:WOK196853 BX262389:BY262389 LT262389:LU262389 VP262389:VQ262389 AFL262389:AFM262389 APH262389:API262389 AZD262389:AZE262389 BIZ262389:BJA262389 BSV262389:BSW262389 CCR262389:CCS262389 CMN262389:CMO262389 CWJ262389:CWK262389 DGF262389:DGG262389 DQB262389:DQC262389 DZX262389:DZY262389 EJT262389:EJU262389 ETP262389:ETQ262389 FDL262389:FDM262389 FNH262389:FNI262389 FXD262389:FXE262389 GGZ262389:GHA262389 GQV262389:GQW262389 HAR262389:HAS262389 HKN262389:HKO262389 HUJ262389:HUK262389 IEF262389:IEG262389 IOB262389:IOC262389 IXX262389:IXY262389 JHT262389:JHU262389 JRP262389:JRQ262389 KBL262389:KBM262389 KLH262389:KLI262389 KVD262389:KVE262389 LEZ262389:LFA262389 LOV262389:LOW262389 LYR262389:LYS262389 MIN262389:MIO262389 MSJ262389:MSK262389 NCF262389:NCG262389 NMB262389:NMC262389 NVX262389:NVY262389 OFT262389:OFU262389 OPP262389:OPQ262389 OZL262389:OZM262389 PJH262389:PJI262389 PTD262389:PTE262389 QCZ262389:QDA262389 QMV262389:QMW262389 QWR262389:QWS262389 RGN262389:RGO262389 RQJ262389:RQK262389 SAF262389:SAG262389 SKB262389:SKC262389 STX262389:STY262389 TDT262389:TDU262389 TNP262389:TNQ262389 TXL262389:TXM262389 UHH262389:UHI262389 URD262389:URE262389 VAZ262389:VBA262389 VKV262389:VKW262389 VUR262389:VUS262389 WEN262389:WEO262389 WOJ262389:WOK262389 BX327925:BY327925 LT327925:LU327925 VP327925:VQ327925 AFL327925:AFM327925 APH327925:API327925 AZD327925:AZE327925 BIZ327925:BJA327925 BSV327925:BSW327925 CCR327925:CCS327925 CMN327925:CMO327925 CWJ327925:CWK327925 DGF327925:DGG327925 DQB327925:DQC327925 DZX327925:DZY327925 EJT327925:EJU327925 ETP327925:ETQ327925 FDL327925:FDM327925 FNH327925:FNI327925 FXD327925:FXE327925 GGZ327925:GHA327925 GQV327925:GQW327925 HAR327925:HAS327925 HKN327925:HKO327925 HUJ327925:HUK327925 IEF327925:IEG327925 IOB327925:IOC327925 IXX327925:IXY327925 JHT327925:JHU327925 JRP327925:JRQ327925 KBL327925:KBM327925 KLH327925:KLI327925 KVD327925:KVE327925 LEZ327925:LFA327925 LOV327925:LOW327925 LYR327925:LYS327925 MIN327925:MIO327925 MSJ327925:MSK327925 NCF327925:NCG327925 NMB327925:NMC327925 NVX327925:NVY327925 OFT327925:OFU327925 OPP327925:OPQ327925 OZL327925:OZM327925 PJH327925:PJI327925 PTD327925:PTE327925 QCZ327925:QDA327925 QMV327925:QMW327925 QWR327925:QWS327925 RGN327925:RGO327925 RQJ327925:RQK327925 SAF327925:SAG327925 SKB327925:SKC327925 STX327925:STY327925 TDT327925:TDU327925 TNP327925:TNQ327925 TXL327925:TXM327925 UHH327925:UHI327925 URD327925:URE327925 VAZ327925:VBA327925 VKV327925:VKW327925 VUR327925:VUS327925 WEN327925:WEO327925 WOJ327925:WOK327925 BX393461:BY393461 LT393461:LU393461 VP393461:VQ393461 AFL393461:AFM393461 APH393461:API393461 AZD393461:AZE393461 BIZ393461:BJA393461 BSV393461:BSW393461 CCR393461:CCS393461 CMN393461:CMO393461 CWJ393461:CWK393461 DGF393461:DGG393461 DQB393461:DQC393461 DZX393461:DZY393461 EJT393461:EJU393461 ETP393461:ETQ393461 FDL393461:FDM393461 FNH393461:FNI393461 FXD393461:FXE393461 GGZ393461:GHA393461 GQV393461:GQW393461 HAR393461:HAS393461 HKN393461:HKO393461 HUJ393461:HUK393461 IEF393461:IEG393461 IOB393461:IOC393461 IXX393461:IXY393461 JHT393461:JHU393461 JRP393461:JRQ393461 KBL393461:KBM393461 KLH393461:KLI393461 KVD393461:KVE393461 LEZ393461:LFA393461 LOV393461:LOW393461 LYR393461:LYS393461 MIN393461:MIO393461 MSJ393461:MSK393461 NCF393461:NCG393461 NMB393461:NMC393461 NVX393461:NVY393461 OFT393461:OFU393461 OPP393461:OPQ393461 OZL393461:OZM393461 PJH393461:PJI393461 PTD393461:PTE393461 QCZ393461:QDA393461 QMV393461:QMW393461 QWR393461:QWS393461 RGN393461:RGO393461 RQJ393461:RQK393461 SAF393461:SAG393461 SKB393461:SKC393461 STX393461:STY393461 TDT393461:TDU393461 TNP393461:TNQ393461 TXL393461:TXM393461 UHH393461:UHI393461 URD393461:URE393461 VAZ393461:VBA393461 VKV393461:VKW393461 VUR393461:VUS393461 WEN393461:WEO393461 WOJ393461:WOK393461 BX458997:BY458997 LT458997:LU458997 VP458997:VQ458997 AFL458997:AFM458997 APH458997:API458997 AZD458997:AZE458997 BIZ458997:BJA458997 BSV458997:BSW458997 CCR458997:CCS458997 CMN458997:CMO458997 CWJ458997:CWK458997 DGF458997:DGG458997 DQB458997:DQC458997 DZX458997:DZY458997 EJT458997:EJU458997 ETP458997:ETQ458997 FDL458997:FDM458997 FNH458997:FNI458997 FXD458997:FXE458997 GGZ458997:GHA458997 GQV458997:GQW458997 HAR458997:HAS458997 HKN458997:HKO458997 HUJ458997:HUK458997 IEF458997:IEG458997 IOB458997:IOC458997 IXX458997:IXY458997 JHT458997:JHU458997 JRP458997:JRQ458997 KBL458997:KBM458997 KLH458997:KLI458997 KVD458997:KVE458997 LEZ458997:LFA458997 LOV458997:LOW458997 LYR458997:LYS458997 MIN458997:MIO458997 MSJ458997:MSK458997 NCF458997:NCG458997 NMB458997:NMC458997 NVX458997:NVY458997 OFT458997:OFU458997 OPP458997:OPQ458997 OZL458997:OZM458997 PJH458997:PJI458997 PTD458997:PTE458997 QCZ458997:QDA458997 QMV458997:QMW458997 QWR458997:QWS458997 RGN458997:RGO458997 RQJ458997:RQK458997 SAF458997:SAG458997 SKB458997:SKC458997 STX458997:STY458997 TDT458997:TDU458997 TNP458997:TNQ458997 TXL458997:TXM458997 UHH458997:UHI458997 URD458997:URE458997 VAZ458997:VBA458997 VKV458997:VKW458997 VUR458997:VUS458997 WEN458997:WEO458997 WOJ458997:WOK458997 BX524533:BY524533 LT524533:LU524533 VP524533:VQ524533 AFL524533:AFM524533 APH524533:API524533 AZD524533:AZE524533 BIZ524533:BJA524533 BSV524533:BSW524533 CCR524533:CCS524533 CMN524533:CMO524533 CWJ524533:CWK524533 DGF524533:DGG524533 DQB524533:DQC524533 DZX524533:DZY524533 EJT524533:EJU524533 ETP524533:ETQ524533 FDL524533:FDM524533 FNH524533:FNI524533 FXD524533:FXE524533 GGZ524533:GHA524533 GQV524533:GQW524533 HAR524533:HAS524533 HKN524533:HKO524533 HUJ524533:HUK524533 IEF524533:IEG524533 IOB524533:IOC524533 IXX524533:IXY524533 JHT524533:JHU524533 JRP524533:JRQ524533 KBL524533:KBM524533 KLH524533:KLI524533 KVD524533:KVE524533 LEZ524533:LFA524533 LOV524533:LOW524533 LYR524533:LYS524533 MIN524533:MIO524533 MSJ524533:MSK524533 NCF524533:NCG524533 NMB524533:NMC524533 NVX524533:NVY524533 OFT524533:OFU524533 OPP524533:OPQ524533 OZL524533:OZM524533 PJH524533:PJI524533 PTD524533:PTE524533 QCZ524533:QDA524533 QMV524533:QMW524533 QWR524533:QWS524533 RGN524533:RGO524533 RQJ524533:RQK524533 SAF524533:SAG524533 SKB524533:SKC524533 STX524533:STY524533 TDT524533:TDU524533 TNP524533:TNQ524533 TXL524533:TXM524533 UHH524533:UHI524533 URD524533:URE524533 VAZ524533:VBA524533 VKV524533:VKW524533 VUR524533:VUS524533 WEN524533:WEO524533 WOJ524533:WOK524533 BX590069:BY590069 LT590069:LU590069 VP590069:VQ590069 AFL590069:AFM590069 APH590069:API590069 AZD590069:AZE590069 BIZ590069:BJA590069 BSV590069:BSW590069 CCR590069:CCS590069 CMN590069:CMO590069 CWJ590069:CWK590069 DGF590069:DGG590069 DQB590069:DQC590069 DZX590069:DZY590069 EJT590069:EJU590069 ETP590069:ETQ590069 FDL590069:FDM590069 FNH590069:FNI590069 FXD590069:FXE590069 GGZ590069:GHA590069 GQV590069:GQW590069 HAR590069:HAS590069 HKN590069:HKO590069 HUJ590069:HUK590069 IEF590069:IEG590069 IOB590069:IOC590069 IXX590069:IXY590069 JHT590069:JHU590069 JRP590069:JRQ590069 KBL590069:KBM590069 KLH590069:KLI590069 KVD590069:KVE590069 LEZ590069:LFA590069 LOV590069:LOW590069 LYR590069:LYS590069 MIN590069:MIO590069 MSJ590069:MSK590069 NCF590069:NCG590069 NMB590069:NMC590069 NVX590069:NVY590069 OFT590069:OFU590069 OPP590069:OPQ590069 OZL590069:OZM590069 PJH590069:PJI590069 PTD590069:PTE590069 QCZ590069:QDA590069 QMV590069:QMW590069 QWR590069:QWS590069 RGN590069:RGO590069 RQJ590069:RQK590069 SAF590069:SAG590069 SKB590069:SKC590069 STX590069:STY590069 TDT590069:TDU590069 TNP590069:TNQ590069 TXL590069:TXM590069 UHH590069:UHI590069 URD590069:URE590069 VAZ590069:VBA590069 VKV590069:VKW590069 VUR590069:VUS590069 WEN590069:WEO590069 WOJ590069:WOK590069 BX655605:BY655605 LT655605:LU655605 VP655605:VQ655605 AFL655605:AFM655605 APH655605:API655605 AZD655605:AZE655605 BIZ655605:BJA655605 BSV655605:BSW655605 CCR655605:CCS655605 CMN655605:CMO655605 CWJ655605:CWK655605 DGF655605:DGG655605 DQB655605:DQC655605 DZX655605:DZY655605 EJT655605:EJU655605 ETP655605:ETQ655605 FDL655605:FDM655605 FNH655605:FNI655605 FXD655605:FXE655605 GGZ655605:GHA655605 GQV655605:GQW655605 HAR655605:HAS655605 HKN655605:HKO655605 HUJ655605:HUK655605 IEF655605:IEG655605 IOB655605:IOC655605 IXX655605:IXY655605 JHT655605:JHU655605 JRP655605:JRQ655605 KBL655605:KBM655605 KLH655605:KLI655605 KVD655605:KVE655605 LEZ655605:LFA655605 LOV655605:LOW655605 LYR655605:LYS655605 MIN655605:MIO655605 MSJ655605:MSK655605 NCF655605:NCG655605 NMB655605:NMC655605 NVX655605:NVY655605 OFT655605:OFU655605 OPP655605:OPQ655605 OZL655605:OZM655605 PJH655605:PJI655605 PTD655605:PTE655605 QCZ655605:QDA655605 QMV655605:QMW655605 QWR655605:QWS655605 RGN655605:RGO655605 RQJ655605:RQK655605 SAF655605:SAG655605 SKB655605:SKC655605 STX655605:STY655605 TDT655605:TDU655605 TNP655605:TNQ655605 TXL655605:TXM655605 UHH655605:UHI655605 URD655605:URE655605 VAZ655605:VBA655605 VKV655605:VKW655605 VUR655605:VUS655605 WEN655605:WEO655605 WOJ655605:WOK655605 BX721141:BY721141 LT721141:LU721141 VP721141:VQ721141 AFL721141:AFM721141 APH721141:API721141 AZD721141:AZE721141 BIZ721141:BJA721141 BSV721141:BSW721141 CCR721141:CCS721141 CMN721141:CMO721141 CWJ721141:CWK721141 DGF721141:DGG721141 DQB721141:DQC721141 DZX721141:DZY721141 EJT721141:EJU721141 ETP721141:ETQ721141 FDL721141:FDM721141 FNH721141:FNI721141 FXD721141:FXE721141 GGZ721141:GHA721141 GQV721141:GQW721141 HAR721141:HAS721141 HKN721141:HKO721141 HUJ721141:HUK721141 IEF721141:IEG721141 IOB721141:IOC721141 IXX721141:IXY721141 JHT721141:JHU721141 JRP721141:JRQ721141 KBL721141:KBM721141 KLH721141:KLI721141 KVD721141:KVE721141 LEZ721141:LFA721141 LOV721141:LOW721141 LYR721141:LYS721141 MIN721141:MIO721141 MSJ721141:MSK721141 NCF721141:NCG721141 NMB721141:NMC721141 NVX721141:NVY721141 OFT721141:OFU721141 OPP721141:OPQ721141 OZL721141:OZM721141 PJH721141:PJI721141 PTD721141:PTE721141 QCZ721141:QDA721141 QMV721141:QMW721141 QWR721141:QWS721141 RGN721141:RGO721141 RQJ721141:RQK721141 SAF721141:SAG721141 SKB721141:SKC721141 STX721141:STY721141 TDT721141:TDU721141 TNP721141:TNQ721141 TXL721141:TXM721141 UHH721141:UHI721141 URD721141:URE721141 VAZ721141:VBA721141 VKV721141:VKW721141 VUR721141:VUS721141 WEN721141:WEO721141 WOJ721141:WOK721141 BX786677:BY786677 LT786677:LU786677 VP786677:VQ786677 AFL786677:AFM786677 APH786677:API786677 AZD786677:AZE786677 BIZ786677:BJA786677 BSV786677:BSW786677 CCR786677:CCS786677 CMN786677:CMO786677 CWJ786677:CWK786677 DGF786677:DGG786677 DQB786677:DQC786677 DZX786677:DZY786677 EJT786677:EJU786677 ETP786677:ETQ786677 FDL786677:FDM786677 FNH786677:FNI786677 FXD786677:FXE786677 GGZ786677:GHA786677 GQV786677:GQW786677 HAR786677:HAS786677 HKN786677:HKO786677 HUJ786677:HUK786677 IEF786677:IEG786677 IOB786677:IOC786677 IXX786677:IXY786677 JHT786677:JHU786677 JRP786677:JRQ786677 KBL786677:KBM786677 KLH786677:KLI786677 KVD786677:KVE786677 LEZ786677:LFA786677 LOV786677:LOW786677 LYR786677:LYS786677 MIN786677:MIO786677 MSJ786677:MSK786677 NCF786677:NCG786677 NMB786677:NMC786677 NVX786677:NVY786677 OFT786677:OFU786677 OPP786677:OPQ786677 OZL786677:OZM786677 PJH786677:PJI786677 PTD786677:PTE786677 QCZ786677:QDA786677 QMV786677:QMW786677 QWR786677:QWS786677 RGN786677:RGO786677 RQJ786677:RQK786677 SAF786677:SAG786677 SKB786677:SKC786677 STX786677:STY786677 TDT786677:TDU786677 TNP786677:TNQ786677 TXL786677:TXM786677 UHH786677:UHI786677 URD786677:URE786677 VAZ786677:VBA786677 VKV786677:VKW786677 VUR786677:VUS786677 WEN786677:WEO786677 WOJ786677:WOK786677 BX852213:BY852213 LT852213:LU852213 VP852213:VQ852213 AFL852213:AFM852213 APH852213:API852213 AZD852213:AZE852213 BIZ852213:BJA852213 BSV852213:BSW852213 CCR852213:CCS852213 CMN852213:CMO852213 CWJ852213:CWK852213 DGF852213:DGG852213 DQB852213:DQC852213 DZX852213:DZY852213 EJT852213:EJU852213 ETP852213:ETQ852213 FDL852213:FDM852213 FNH852213:FNI852213 FXD852213:FXE852213 GGZ852213:GHA852213 GQV852213:GQW852213 HAR852213:HAS852213 HKN852213:HKO852213 HUJ852213:HUK852213 IEF852213:IEG852213 IOB852213:IOC852213 IXX852213:IXY852213 JHT852213:JHU852213 JRP852213:JRQ852213 KBL852213:KBM852213 KLH852213:KLI852213 KVD852213:KVE852213 LEZ852213:LFA852213 LOV852213:LOW852213 LYR852213:LYS852213 MIN852213:MIO852213 MSJ852213:MSK852213 NCF852213:NCG852213 NMB852213:NMC852213 NVX852213:NVY852213 OFT852213:OFU852213 OPP852213:OPQ852213 OZL852213:OZM852213 PJH852213:PJI852213 PTD852213:PTE852213 QCZ852213:QDA852213 QMV852213:QMW852213 QWR852213:QWS852213 RGN852213:RGO852213 RQJ852213:RQK852213 SAF852213:SAG852213 SKB852213:SKC852213 STX852213:STY852213 TDT852213:TDU852213 TNP852213:TNQ852213 TXL852213:TXM852213 UHH852213:UHI852213 URD852213:URE852213 VAZ852213:VBA852213 VKV852213:VKW852213 VUR852213:VUS852213 WEN852213:WEO852213 WOJ852213:WOK852213 BX917749:BY917749 LT917749:LU917749 VP917749:VQ917749 AFL917749:AFM917749 APH917749:API917749 AZD917749:AZE917749 BIZ917749:BJA917749 BSV917749:BSW917749 CCR917749:CCS917749 CMN917749:CMO917749 CWJ917749:CWK917749 DGF917749:DGG917749 DQB917749:DQC917749 DZX917749:DZY917749 EJT917749:EJU917749 ETP917749:ETQ917749 FDL917749:FDM917749 FNH917749:FNI917749 FXD917749:FXE917749 GGZ917749:GHA917749 GQV917749:GQW917749 HAR917749:HAS917749 HKN917749:HKO917749 HUJ917749:HUK917749 IEF917749:IEG917749 IOB917749:IOC917749 IXX917749:IXY917749 JHT917749:JHU917749 JRP917749:JRQ917749 KBL917749:KBM917749 KLH917749:KLI917749 KVD917749:KVE917749 LEZ917749:LFA917749 LOV917749:LOW917749 LYR917749:LYS917749 MIN917749:MIO917749 MSJ917749:MSK917749 NCF917749:NCG917749 NMB917749:NMC917749 NVX917749:NVY917749 OFT917749:OFU917749 OPP917749:OPQ917749 OZL917749:OZM917749 PJH917749:PJI917749 PTD917749:PTE917749 QCZ917749:QDA917749 QMV917749:QMW917749 QWR917749:QWS917749 RGN917749:RGO917749 RQJ917749:RQK917749 SAF917749:SAG917749 SKB917749:SKC917749 STX917749:STY917749 TDT917749:TDU917749 TNP917749:TNQ917749 TXL917749:TXM917749 UHH917749:UHI917749 URD917749:URE917749 VAZ917749:VBA917749 VKV917749:VKW917749 VUR917749:VUS917749 WEN917749:WEO917749 WOJ917749:WOK917749 BX983285:BY983285 LT983285:LU983285 VP983285:VQ983285 AFL983285:AFM983285 APH983285:API983285 AZD983285:AZE983285 BIZ983285:BJA983285 BSV983285:BSW983285 CCR983285:CCS983285 CMN983285:CMO983285 CWJ983285:CWK983285 DGF983285:DGG983285 DQB983285:DQC983285 DZX983285:DZY983285 EJT983285:EJU983285 ETP983285:ETQ983285 FDL983285:FDM983285 FNH983285:FNI983285 FXD983285:FXE983285 GGZ983285:GHA983285 GQV983285:GQW983285 HAR983285:HAS983285 HKN983285:HKO983285 HUJ983285:HUK983285 IEF983285:IEG983285 IOB983285:IOC983285 IXX983285:IXY983285 JHT983285:JHU983285 JRP983285:JRQ983285 KBL983285:KBM983285 KLH983285:KLI983285 KVD983285:KVE983285 LEZ983285:LFA983285 LOV983285:LOW983285 LYR983285:LYS983285 MIN983285:MIO983285 MSJ983285:MSK983285 NCF983285:NCG983285 NMB983285:NMC983285 NVX983285:NVY983285 OFT983285:OFU983285 OPP983285:OPQ983285 OZL983285:OZM983285 PJH983285:PJI983285 PTD983285:PTE983285 QCZ983285:QDA983285 QMV983285:QMW983285 QWR983285:QWS983285 RGN983285:RGO983285 RQJ983285:RQK983285 SAF983285:SAG983285 SKB983285:SKC983285 STX983285:STY983285 TDT983285:TDU983285 TNP983285:TNQ983285 TXL983285:TXM983285 UHH983285:UHI983285 URD983285:URE983285 VAZ983285:VBA983285 VKV983285:VKW983285 VUR983285:VUS983285 WEN983285:WEO983285 WOJ983285:WOK983285 WOJ246:WOK246 WEN246:WEO246 VUR246:VUS246 VKV246:VKW246 VAZ246:VBA246 URD246:URE246 UHH246:UHI246 TXL246:TXM246 TNP246:TNQ246 TDT246:TDU246 STX246:STY246 SKB246:SKC246 SAF246:SAG246 RQJ246:RQK246 RGN246:RGO246 QWR246:QWS246 QMV246:QMW246 QCZ246:QDA246 PTD246:PTE246 PJH246:PJI246 OZL246:OZM246 OPP246:OPQ246 OFT246:OFU246 NVX246:NVY246 NMB246:NMC246 NCF246:NCG246 MSJ246:MSK246 MIN246:MIO246 LYR246:LYS246 LOV246:LOW246 LEZ246:LFA246 KVD246:KVE246 KLH246:KLI246 KBL246:KBM246 JRP246:JRQ246 JHT246:JHU246 IXX246:IXY246 IOB246:IOC246 IEF246:IEG246 HUJ246:HUK246 HKN246:HKO246 HAR246:HAS246 GQV246:GQW246 GGZ246:GHA246 FXD246:FXE246 FNH246:FNI246 FDL246:FDM246 ETP246:ETQ246 EJT246:EJU246 DZX246:DZY246 DQB246:DQC246 DGF246:DGG246 CWJ246:CWK246 CMN246:CMO246 CCR246:CCS246 BSV246:BSW246 BIZ246:BJA246 AZD246:AZE246 APH246:API246 AFL246:AFM246 VP246:VQ246 LT246:LU246 BX246:BY246 WOJ249:WOK249 WEN249:WEO249 VUR249:VUS249 VKV249:VKW249 VAZ249:VBA249 URD249:URE249 UHH249:UHI249 TXL249:TXM249 TNP249:TNQ249 TDT249:TDU249 STX249:STY249 SKB249:SKC249 SAF249:SAG249 RQJ249:RQK249 RGN249:RGO249 QWR249:QWS249 QMV249:QMW249 QCZ249:QDA249 PTD249:PTE249 PJH249:PJI249 OZL249:OZM249 OPP249:OPQ249 OFT249:OFU249 NVX249:NVY249 NMB249:NMC249 NCF249:NCG249 MSJ249:MSK249 MIN249:MIO249 LYR249:LYS249 LOV249:LOW249 LEZ249:LFA249 KVD249:KVE249 KLH249:KLI249 KBL249:KBM249 JRP249:JRQ249 JHT249:JHU249 IXX249:IXY249 IOB249:IOC249 IEF249:IEG249 HUJ249:HUK249 HKN249:HKO249 HAR249:HAS249 GQV249:GQW249 GGZ249:GHA249 FXD249:FXE249 FNH249:FNI249 FDL249:FDM249 ETP249:ETQ249 EJT249:EJU249 DZX249:DZY249 DQB249:DQC249 DGF249:DGG249 CWJ249:CWK249 CMN249:CMO249 CCR249:CCS249 BSV249:BSW249 BIZ249:BJA249 AZD249:AZE249 APH249:API249 AFL249:AFM249 VP249:VQ249 LT249:LU249 BX249:BY249 WOJ252:WOK252 WEN252:WEO252 VUR252:VUS252 VKV252:VKW252 VAZ252:VBA252 URD252:URE252 UHH252:UHI252 TXL252:TXM252 TNP252:TNQ252 TDT252:TDU252 STX252:STY252 SKB252:SKC252 SAF252:SAG252 RQJ252:RQK252 RGN252:RGO252 QWR252:QWS252 QMV252:QMW252 QCZ252:QDA252 PTD252:PTE252 PJH252:PJI252 OZL252:OZM252 OPP252:OPQ252 OFT252:OFU252 NVX252:NVY252 NMB252:NMC252 NCF252:NCG252 MSJ252:MSK252 MIN252:MIO252 LYR252:LYS252 LOV252:LOW252 LEZ252:LFA252 KVD252:KVE252 KLH252:KLI252 KBL252:KBM252 JRP252:JRQ252 JHT252:JHU252 IXX252:IXY252 IOB252:IOC252 IEF252:IEG252 HUJ252:HUK252 HKN252:HKO252 HAR252:HAS252 GQV252:GQW252 GGZ252:GHA252 FXD252:FXE252 FNH252:FNI252 FDL252:FDM252 ETP252:ETQ252 EJT252:EJU252 DZX252:DZY252 DQB252:DQC252 DGF252:DGG252 CWJ252:CWK252 CMN252:CMO252 CCR252:CCS252 BSV252:BSW252 BIZ252:BJA252 AZD252:AZE252 APH252:API252 AFL252:AFM252 VP252:VQ252 LT252:LU252 BX252:BY252 WOJ255:WOK255 WEN255:WEO255 VUR255:VUS255 VKV255:VKW255 VAZ255:VBA255 URD255:URE255 UHH255:UHI255 TXL255:TXM255 TNP255:TNQ255 TDT255:TDU255 STX255:STY255 SKB255:SKC255 SAF255:SAG255 RQJ255:RQK255 RGN255:RGO255 QWR255:QWS255 QMV255:QMW255 QCZ255:QDA255 PTD255:PTE255 PJH255:PJI255 OZL255:OZM255 OPP255:OPQ255 OFT255:OFU255 NVX255:NVY255 NMB255:NMC255 NCF255:NCG255 MSJ255:MSK255 MIN255:MIO255 LYR255:LYS255 LOV255:LOW255 LEZ255:LFA255 KVD255:KVE255 KLH255:KLI255 KBL255:KBM255 JRP255:JRQ255 JHT255:JHU255 IXX255:IXY255 IOB255:IOC255 IEF255:IEG255 HUJ255:HUK255 HKN255:HKO255 HAR255:HAS255 GQV255:GQW255 GGZ255:GHA255 FXD255:FXE255 FNH255:FNI255 FDL255:FDM255 ETP255:ETQ255 EJT255:EJU255 DZX255:DZY255 DQB255:DQC255 DGF255:DGG255 CWJ255:CWK255 CMN255:CMO255 CCR255:CCS255 BSV255:BSW255 BIZ255:BJA255 AZD255:AZE255 APH255:API255 AFL255:AFM255 VP255:VQ255 LT255:LU255 BX255:BY255 WOJ260:WOK260 WEN260:WEO260 VUR260:VUS260 VKV260:VKW260 VAZ260:VBA260 URD260:URE260 UHH260:UHI260 TXL260:TXM260 TNP260:TNQ260 TDT260:TDU260 STX260:STY260 SKB260:SKC260 SAF260:SAG260 RQJ260:RQK260 RGN260:RGO260 QWR260:QWS260 QMV260:QMW260 QCZ260:QDA260 PTD260:PTE260 PJH260:PJI260 OZL260:OZM260 OPP260:OPQ260 OFT260:OFU260 NVX260:NVY260 NMB260:NMC260 NCF260:NCG260 MSJ260:MSK260 MIN260:MIO260 LYR260:LYS260 LOV260:LOW260 LEZ260:LFA260 KVD260:KVE260 KLH260:KLI260 KBL260:KBM260 JRP260:JRQ260 JHT260:JHU260 IXX260:IXY260 IOB260:IOC260 IEF260:IEG260 HUJ260:HUK260 HKN260:HKO260 HAR260:HAS260 GQV260:GQW260 GGZ260:GHA260 FXD260:FXE260 FNH260:FNI260 FDL260:FDM260 ETP260:ETQ260 EJT260:EJU260 DZX260:DZY260 DQB260:DQC260 DGF260:DGG260 CWJ260:CWK260 CMN260:CMO260 CCR260:CCS260 BSV260:BSW260 BIZ260:BJA260 AZD260:AZE260 APH260:API260 AFL260:AFM260 VP260:VQ260 LT260:LU260 BX260:BY260 WOJ263:WOK263 WEN263:WEO263 VUR263:VUS263 VKV263:VKW263 VAZ263:VBA263 URD263:URE263 UHH263:UHI263 TXL263:TXM263 TNP263:TNQ263 TDT263:TDU263 STX263:STY263 SKB263:SKC263 SAF263:SAG263 RQJ263:RQK263 RGN263:RGO263 QWR263:QWS263 QMV263:QMW263 QCZ263:QDA263 PTD263:PTE263 PJH263:PJI263 OZL263:OZM263 OPP263:OPQ263 OFT263:OFU263 NVX263:NVY263 NMB263:NMC263 NCF263:NCG263 MSJ263:MSK263 MIN263:MIO263 LYR263:LYS263 LOV263:LOW263 LEZ263:LFA263 KVD263:KVE263 KLH263:KLI263 KBL263:KBM263 JRP263:JRQ263 JHT263:JHU263 IXX263:IXY263 IOB263:IOC263 IEF263:IEG263 HUJ263:HUK263 HKN263:HKO263 HAR263:HAS263 GQV263:GQW263 GGZ263:GHA263 FXD263:FXE263 FNH263:FNI263 FDL263:FDM263 ETP263:ETQ263 EJT263:EJU263 DZX263:DZY263 DQB263:DQC263 DGF263:DGG263 CWJ263:CWK263 CMN263:CMO263 CCR263:CCS263 BSV263:BSW263 BIZ263:BJA263 AZD263:AZE263 APH263:API263 AFL263:AFM263 VP263:VQ263 LT263:LU263 BX263:BY263 WOJ266:WOK266 WEN266:WEO266 VUR266:VUS266 VKV266:VKW266 VAZ266:VBA266 URD266:URE266 UHH266:UHI266 TXL266:TXM266 TNP266:TNQ266 TDT266:TDU266 STX266:STY266 SKB266:SKC266 SAF266:SAG266 RQJ266:RQK266 RGN266:RGO266 QWR266:QWS266 QMV266:QMW266 QCZ266:QDA266 PTD266:PTE266 PJH266:PJI266 OZL266:OZM266 OPP266:OPQ266 OFT266:OFU266 NVX266:NVY266 NMB266:NMC266 NCF266:NCG266 MSJ266:MSK266 MIN266:MIO266 LYR266:LYS266 LOV266:LOW266 LEZ266:LFA266 KVD266:KVE266 KLH266:KLI266 KBL266:KBM266 JRP266:JRQ266 JHT266:JHU266 IXX266:IXY266 IOB266:IOC266 IEF266:IEG266 HUJ266:HUK266 HKN266:HKO266 HAR266:HAS266 GQV266:GQW266 GGZ266:GHA266 FXD266:FXE266 FNH266:FNI266 FDL266:FDM266 ETP266:ETQ266 EJT266:EJU266 DZX266:DZY266 DQB266:DQC266 DGF266:DGG266 CWJ266:CWK266 CMN266:CMO266 CCR266:CCS266 BSV266:BSW266 BIZ266:BJA266 AZD266:AZE266 APH266:API266 AFL266:AFM266 VP266:VQ266 LT266:LU266 BX266:BY266 WOJ269:WOK269 WEN269:WEO269 VUR269:VUS269 VKV269:VKW269 VAZ269:VBA269 URD269:URE269 UHH269:UHI269 TXL269:TXM269 TNP269:TNQ269 TDT269:TDU269 STX269:STY269 SKB269:SKC269 SAF269:SAG269 RQJ269:RQK269 RGN269:RGO269 QWR269:QWS269 QMV269:QMW269 QCZ269:QDA269 PTD269:PTE269 PJH269:PJI269 OZL269:OZM269 OPP269:OPQ269 OFT269:OFU269 NVX269:NVY269 NMB269:NMC269 NCF269:NCG269 MSJ269:MSK269 MIN269:MIO269 LYR269:LYS269 LOV269:LOW269 LEZ269:LFA269 KVD269:KVE269 KLH269:KLI269 KBL269:KBM269 JRP269:JRQ269 JHT269:JHU269 IXX269:IXY269 IOB269:IOC269 IEF269:IEG269 HUJ269:HUK269 HKN269:HKO269 HAR269:HAS269 GQV269:GQW269 GGZ269:GHA269 FXD269:FXE269 FNH269:FNI269 FDL269:FDM269 ETP269:ETQ269 EJT269:EJU269 DZX269:DZY269 DQB269:DQC269 DGF269:DGG269 CWJ269:CWK269 CMN269:CMO269 CCR269:CCS269 BSV269:BSW269 BIZ269:BJA269 AZD269:AZE269 APH269:API269 AFL269:AFM269 VP269:VQ269 LT269:LU269 BX269:BY269 WOJ272:WOK272 WEN272:WEO272 VUR272:VUS272 VKV272:VKW272 VAZ272:VBA272 URD272:URE272 UHH272:UHI272 TXL272:TXM272 TNP272:TNQ272 TDT272:TDU272 STX272:STY272 SKB272:SKC272 SAF272:SAG272 RQJ272:RQK272 RGN272:RGO272 QWR272:QWS272 QMV272:QMW272 QCZ272:QDA272 PTD272:PTE272 PJH272:PJI272 OZL272:OZM272 OPP272:OPQ272 OFT272:OFU272 NVX272:NVY272 NMB272:NMC272 NCF272:NCG272 MSJ272:MSK272 MIN272:MIO272 LYR272:LYS272 LOV272:LOW272 LEZ272:LFA272 KVD272:KVE272 KLH272:KLI272 KBL272:KBM272 JRP272:JRQ272 JHT272:JHU272 IXX272:IXY272 IOB272:IOC272 IEF272:IEG272 HUJ272:HUK272 HKN272:HKO272 HAR272:HAS272 GQV272:GQW272 GGZ272:GHA272 FXD272:FXE272 FNH272:FNI272 FDL272:FDM272 ETP272:ETQ272 EJT272:EJU272 DZX272:DZY272 DQB272:DQC272 DGF272:DGG272 CWJ272:CWK272 CMN272:CMO272 CCR272:CCS272 BSV272:BSW272 BIZ272:BJA272 AZD272:AZE272 APH272:API272 AFL272:AFM272 VP272:VQ272 LT272:LU272 BX272:BY272 WOJ243:WOK243 WEN243:WEO243 VUR243:VUS243 VKV243:VKW243 VAZ243:VBA243 URD243:URE243 UHH243:UHI243 TXL243:TXM243 TNP243:TNQ243 TDT243:TDU243 STX243:STY243 SKB243:SKC243 SAF243:SAG243 RQJ243:RQK243 RGN243:RGO243 QWR243:QWS243 QMV243:QMW243 QCZ243:QDA243 PTD243:PTE243 PJH243:PJI243 OZL243:OZM243 OPP243:OPQ243 OFT243:OFU243 NVX243:NVY243 NMB243:NMC243 NCF243:NCG243 MSJ243:MSK243 MIN243:MIO243 LYR243:LYS243 LOV243:LOW243 LEZ243:LFA243 KVD243:KVE243 KLH243:KLI243 KBL243:KBM243 JRP243:JRQ243 JHT243:JHU243 IXX243:IXY243 IOB243:IOC243 IEF243:IEG243 HUJ243:HUK243 HKN243:HKO243 HAR243:HAS243 GQV243:GQW243 GGZ243:GHA243 FXD243:FXE243 FNH243:FNI243 FDL243:FDM243 ETP243:ETQ243 EJT243:EJU243 DZX243:DZY243 DQB243:DQC243 DGF243:DGG243 CWJ243:CWK243 CMN243:CMO243 CCR243:CCS243 BSV243:BSW243 BIZ243:BJA243 AZD243:AZE243 APH243:API243 AFL243:AFM243 VP243:VQ243 LT243:LU243 BX243:BY243 AP243:AQ243 AP272:AQ272 AP269:AQ269 AP266:AQ266 AP263:AQ263 AP260:AQ260 AP255:AQ255 AP252:AQ252 AP249:AQ249 AP246:AQ246 AP983285:AQ983285 AP917749:AQ917749 AP852213:AQ852213 AP786677:AQ786677 AP721141:AQ721141 AP655605:AQ655605 AP590069:AQ590069 AP524533:AQ524533 AP458997:AQ458997 AP393461:AQ393461 AP327925:AQ327925 AP262389:AQ262389 AP196853:AQ196853 AP131317:AQ131317 AP65781:AQ65781 AP983288:AQ983288 AP917752:AQ917752 AP852216:AQ852216 AP786680:AQ786680 AP721144:AQ721144 AP655608:AQ655608 AP590072:AQ590072 AP524536:AQ524536 AP459000:AQ459000 AP393464:AQ393464 AP327928:AQ327928 AP262392:AQ262392 AP196856:AQ196856 AP131320:AQ131320 AP65784:AQ65784 AP983291:AQ983291 AP917755:AQ917755 AP852219:AQ852219 AP786683:AQ786683 AP721147:AQ721147 AP655611:AQ655611 AP590075:AQ590075 AP524539:AQ524539 AP459003:AQ459003 AP393467:AQ393467 AP327931:AQ327931 AP262395:AQ262395 AP196859:AQ196859 AP131323:AQ131323 AP65787:AQ65787 AP983294:AQ983294 AP917758:AQ917758 AP852222:AQ852222 AP786686:AQ786686 AP721150:AQ721150 AP655614:AQ655614 AP590078:AQ590078 AP524542:AQ524542 AP459006:AQ459006 AP393470:AQ393470 AP327934:AQ327934 AP262398:AQ262398 AP196862:AQ196862 AP131326:AQ131326 AP65790:AQ65790 AP983299:AQ983299 AP917763:AQ917763 AP852227:AQ852227 AP786691:AQ786691 AP721155:AQ721155 AP655619:AQ655619 AP590083:AQ590083 AP524547:AQ524547 AP459011:AQ459011 AP393475:AQ393475 AP327939:AQ327939 AP262403:AQ262403 AP196867:AQ196867 AP131331:AQ131331 AP65795:AQ65795 AP983302:AQ983302 AP917766:AQ917766 AP852230:AQ852230 AP786694:AQ786694 AP721158:AQ721158 AP655622:AQ655622 AP590086:AQ590086 AP524550:AQ524550 AP459014:AQ459014 AP393478:AQ393478 AP327942:AQ327942 AP262406:AQ262406 AP196870:AQ196870 AP131334:AQ131334 AP65798:AQ65798 AP983305:AQ983305 AP917769:AQ917769 AP852233:AQ852233 AP786697:AQ786697 AP721161:AQ721161 AP655625:AQ655625 AP590089:AQ590089 AP524553:AQ524553 AP459017:AQ459017 AP393481:AQ393481 AP327945:AQ327945 AP262409:AQ262409 AP196873:AQ196873 AP131337:AQ131337 AP65801:AQ65801 AP983308:AQ983308 AP917772:AQ917772 AP852236:AQ852236 AP786700:AQ786700 AP721164:AQ721164 AP655628:AQ655628 AP590092:AQ590092 AP524556:AQ524556 AP459020:AQ459020 AP393484:AQ393484 AP327948:AQ327948 AP262412:AQ262412 AP196876:AQ196876 AP131340:AQ131340 AP65804:AQ65804 AP983311:AQ983311 AP917775:AQ917775 AP852239:AQ852239 AP786703:AQ786703 AP721167:AQ721167 AP655631:AQ655631 AP590095:AQ590095 AP524559:AQ524559 AP459023:AQ459023 AP393487:AQ393487 AP327951:AQ327951 AP262415:AQ262415 AP196879:AQ196879 AP131343:AQ131343 AP65807:AQ65807 AP983282:AQ983282 AP917746:AQ917746 AP852210:AQ852210 AP786674:AQ786674 AP721138:AQ721138 AP655602:AQ655602 AP590066:AQ590066 AP524530:AQ524530 AP458994:AQ458994 AP393458:AQ393458 AP327922:AQ327922 AP262386:AQ262386 AP196850:AQ196850 AP131314:AQ131314 AP65778:AQ65778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186"/>
  <sheetViews>
    <sheetView topLeftCell="A120" zoomScale="75" zoomScaleNormal="75" workbookViewId="0">
      <selection activeCell="AN162" sqref="AN162"/>
    </sheetView>
  </sheetViews>
  <sheetFormatPr defaultColWidth="3.7109375" defaultRowHeight="15.95" customHeight="1" x14ac:dyDescent="0.2"/>
  <cols>
    <col min="1" max="1" width="2.7109375" style="58" customWidth="1"/>
    <col min="2" max="2" width="4" style="58" customWidth="1"/>
    <col min="3" max="10" width="4" style="194" customWidth="1"/>
    <col min="11" max="37" width="4" style="58" customWidth="1"/>
    <col min="38" max="39" width="2.7109375" style="58" customWidth="1"/>
    <col min="40" max="40" width="4" style="58" customWidth="1"/>
    <col min="41" max="48" width="4" style="194" customWidth="1"/>
    <col min="49" max="75" width="4" style="58" customWidth="1"/>
    <col min="76" max="76" width="2.7109375" style="58" customWidth="1"/>
    <col min="77" max="214" width="3.7109375" style="58"/>
    <col min="215" max="250" width="4" style="58" customWidth="1"/>
    <col min="251" max="252" width="2.7109375" style="58" customWidth="1"/>
    <col min="253" max="288" width="4" style="58" customWidth="1"/>
    <col min="289" max="290" width="2.7109375" style="58" customWidth="1"/>
    <col min="291" max="470" width="3.7109375" style="58"/>
    <col min="471" max="506" width="4" style="58" customWidth="1"/>
    <col min="507" max="508" width="2.7109375" style="58" customWidth="1"/>
    <col min="509" max="544" width="4" style="58" customWidth="1"/>
    <col min="545" max="546" width="2.7109375" style="58" customWidth="1"/>
    <col min="547" max="726" width="3.7109375" style="58"/>
    <col min="727" max="762" width="4" style="58" customWidth="1"/>
    <col min="763" max="764" width="2.7109375" style="58" customWidth="1"/>
    <col min="765" max="800" width="4" style="58" customWidth="1"/>
    <col min="801" max="802" width="2.7109375" style="58" customWidth="1"/>
    <col min="803" max="982" width="3.7109375" style="58"/>
    <col min="983" max="1018" width="4" style="58" customWidth="1"/>
    <col min="1019" max="1020" width="2.7109375" style="58" customWidth="1"/>
    <col min="1021" max="1056" width="4" style="58" customWidth="1"/>
    <col min="1057" max="1058" width="2.7109375" style="58" customWidth="1"/>
    <col min="1059" max="1238" width="3.7109375" style="58"/>
    <col min="1239" max="1274" width="4" style="58" customWidth="1"/>
    <col min="1275" max="1276" width="2.7109375" style="58" customWidth="1"/>
    <col min="1277" max="1312" width="4" style="58" customWidth="1"/>
    <col min="1313" max="1314" width="2.7109375" style="58" customWidth="1"/>
    <col min="1315" max="1494" width="3.7109375" style="58"/>
    <col min="1495" max="1530" width="4" style="58" customWidth="1"/>
    <col min="1531" max="1532" width="2.7109375" style="58" customWidth="1"/>
    <col min="1533" max="1568" width="4" style="58" customWidth="1"/>
    <col min="1569" max="1570" width="2.7109375" style="58" customWidth="1"/>
    <col min="1571" max="1750" width="3.7109375" style="58"/>
    <col min="1751" max="1786" width="4" style="58" customWidth="1"/>
    <col min="1787" max="1788" width="2.7109375" style="58" customWidth="1"/>
    <col min="1789" max="1824" width="4" style="58" customWidth="1"/>
    <col min="1825" max="1826" width="2.7109375" style="58" customWidth="1"/>
    <col min="1827" max="2006" width="3.7109375" style="58"/>
    <col min="2007" max="2042" width="4" style="58" customWidth="1"/>
    <col min="2043" max="2044" width="2.7109375" style="58" customWidth="1"/>
    <col min="2045" max="2080" width="4" style="58" customWidth="1"/>
    <col min="2081" max="2082" width="2.7109375" style="58" customWidth="1"/>
    <col min="2083" max="2262" width="3.7109375" style="58"/>
    <col min="2263" max="2298" width="4" style="58" customWidth="1"/>
    <col min="2299" max="2300" width="2.7109375" style="58" customWidth="1"/>
    <col min="2301" max="2336" width="4" style="58" customWidth="1"/>
    <col min="2337" max="2338" width="2.7109375" style="58" customWidth="1"/>
    <col min="2339" max="2518" width="3.7109375" style="58"/>
    <col min="2519" max="2554" width="4" style="58" customWidth="1"/>
    <col min="2555" max="2556" width="2.7109375" style="58" customWidth="1"/>
    <col min="2557" max="2592" width="4" style="58" customWidth="1"/>
    <col min="2593" max="2594" width="2.7109375" style="58" customWidth="1"/>
    <col min="2595" max="2774" width="3.7109375" style="58"/>
    <col min="2775" max="2810" width="4" style="58" customWidth="1"/>
    <col min="2811" max="2812" width="2.7109375" style="58" customWidth="1"/>
    <col min="2813" max="2848" width="4" style="58" customWidth="1"/>
    <col min="2849" max="2850" width="2.7109375" style="58" customWidth="1"/>
    <col min="2851" max="3030" width="3.7109375" style="58"/>
    <col min="3031" max="3066" width="4" style="58" customWidth="1"/>
    <col min="3067" max="3068" width="2.7109375" style="58" customWidth="1"/>
    <col min="3069" max="3104" width="4" style="58" customWidth="1"/>
    <col min="3105" max="3106" width="2.7109375" style="58" customWidth="1"/>
    <col min="3107" max="3286" width="3.7109375" style="58"/>
    <col min="3287" max="3322" width="4" style="58" customWidth="1"/>
    <col min="3323" max="3324" width="2.7109375" style="58" customWidth="1"/>
    <col min="3325" max="3360" width="4" style="58" customWidth="1"/>
    <col min="3361" max="3362" width="2.7109375" style="58" customWidth="1"/>
    <col min="3363" max="3542" width="3.7109375" style="58"/>
    <col min="3543" max="3578" width="4" style="58" customWidth="1"/>
    <col min="3579" max="3580" width="2.7109375" style="58" customWidth="1"/>
    <col min="3581" max="3616" width="4" style="58" customWidth="1"/>
    <col min="3617" max="3618" width="2.7109375" style="58" customWidth="1"/>
    <col min="3619" max="3798" width="3.7109375" style="58"/>
    <col min="3799" max="3834" width="4" style="58" customWidth="1"/>
    <col min="3835" max="3836" width="2.7109375" style="58" customWidth="1"/>
    <col min="3837" max="3872" width="4" style="58" customWidth="1"/>
    <col min="3873" max="3874" width="2.7109375" style="58" customWidth="1"/>
    <col min="3875" max="4054" width="3.7109375" style="58"/>
    <col min="4055" max="4090" width="4" style="58" customWidth="1"/>
    <col min="4091" max="4092" width="2.7109375" style="58" customWidth="1"/>
    <col min="4093" max="4128" width="4" style="58" customWidth="1"/>
    <col min="4129" max="4130" width="2.7109375" style="58" customWidth="1"/>
    <col min="4131" max="4310" width="3.7109375" style="58"/>
    <col min="4311" max="4346" width="4" style="58" customWidth="1"/>
    <col min="4347" max="4348" width="2.7109375" style="58" customWidth="1"/>
    <col min="4349" max="4384" width="4" style="58" customWidth="1"/>
    <col min="4385" max="4386" width="2.7109375" style="58" customWidth="1"/>
    <col min="4387" max="4566" width="3.7109375" style="58"/>
    <col min="4567" max="4602" width="4" style="58" customWidth="1"/>
    <col min="4603" max="4604" width="2.7109375" style="58" customWidth="1"/>
    <col min="4605" max="4640" width="4" style="58" customWidth="1"/>
    <col min="4641" max="4642" width="2.7109375" style="58" customWidth="1"/>
    <col min="4643" max="4822" width="3.7109375" style="58"/>
    <col min="4823" max="4858" width="4" style="58" customWidth="1"/>
    <col min="4859" max="4860" width="2.7109375" style="58" customWidth="1"/>
    <col min="4861" max="4896" width="4" style="58" customWidth="1"/>
    <col min="4897" max="4898" width="2.7109375" style="58" customWidth="1"/>
    <col min="4899" max="5078" width="3.7109375" style="58"/>
    <col min="5079" max="5114" width="4" style="58" customWidth="1"/>
    <col min="5115" max="5116" width="2.7109375" style="58" customWidth="1"/>
    <col min="5117" max="5152" width="4" style="58" customWidth="1"/>
    <col min="5153" max="5154" width="2.7109375" style="58" customWidth="1"/>
    <col min="5155" max="5334" width="3.7109375" style="58"/>
    <col min="5335" max="5370" width="4" style="58" customWidth="1"/>
    <col min="5371" max="5372" width="2.7109375" style="58" customWidth="1"/>
    <col min="5373" max="5408" width="4" style="58" customWidth="1"/>
    <col min="5409" max="5410" width="2.7109375" style="58" customWidth="1"/>
    <col min="5411" max="5590" width="3.7109375" style="58"/>
    <col min="5591" max="5626" width="4" style="58" customWidth="1"/>
    <col min="5627" max="5628" width="2.7109375" style="58" customWidth="1"/>
    <col min="5629" max="5664" width="4" style="58" customWidth="1"/>
    <col min="5665" max="5666" width="2.7109375" style="58" customWidth="1"/>
    <col min="5667" max="5846" width="3.7109375" style="58"/>
    <col min="5847" max="5882" width="4" style="58" customWidth="1"/>
    <col min="5883" max="5884" width="2.7109375" style="58" customWidth="1"/>
    <col min="5885" max="5920" width="4" style="58" customWidth="1"/>
    <col min="5921" max="5922" width="2.7109375" style="58" customWidth="1"/>
    <col min="5923" max="6102" width="3.7109375" style="58"/>
    <col min="6103" max="6138" width="4" style="58" customWidth="1"/>
    <col min="6139" max="6140" width="2.7109375" style="58" customWidth="1"/>
    <col min="6141" max="6176" width="4" style="58" customWidth="1"/>
    <col min="6177" max="6178" width="2.7109375" style="58" customWidth="1"/>
    <col min="6179" max="6358" width="3.7109375" style="58"/>
    <col min="6359" max="6394" width="4" style="58" customWidth="1"/>
    <col min="6395" max="6396" width="2.7109375" style="58" customWidth="1"/>
    <col min="6397" max="6432" width="4" style="58" customWidth="1"/>
    <col min="6433" max="6434" width="2.7109375" style="58" customWidth="1"/>
    <col min="6435" max="6614" width="3.7109375" style="58"/>
    <col min="6615" max="6650" width="4" style="58" customWidth="1"/>
    <col min="6651" max="6652" width="2.7109375" style="58" customWidth="1"/>
    <col min="6653" max="6688" width="4" style="58" customWidth="1"/>
    <col min="6689" max="6690" width="2.7109375" style="58" customWidth="1"/>
    <col min="6691" max="6870" width="3.7109375" style="58"/>
    <col min="6871" max="6906" width="4" style="58" customWidth="1"/>
    <col min="6907" max="6908" width="2.7109375" style="58" customWidth="1"/>
    <col min="6909" max="6944" width="4" style="58" customWidth="1"/>
    <col min="6945" max="6946" width="2.7109375" style="58" customWidth="1"/>
    <col min="6947" max="7126" width="3.7109375" style="58"/>
    <col min="7127" max="7162" width="4" style="58" customWidth="1"/>
    <col min="7163" max="7164" width="2.7109375" style="58" customWidth="1"/>
    <col min="7165" max="7200" width="4" style="58" customWidth="1"/>
    <col min="7201" max="7202" width="2.7109375" style="58" customWidth="1"/>
    <col min="7203" max="7382" width="3.7109375" style="58"/>
    <col min="7383" max="7418" width="4" style="58" customWidth="1"/>
    <col min="7419" max="7420" width="2.7109375" style="58" customWidth="1"/>
    <col min="7421" max="7456" width="4" style="58" customWidth="1"/>
    <col min="7457" max="7458" width="2.7109375" style="58" customWidth="1"/>
    <col min="7459" max="7638" width="3.7109375" style="58"/>
    <col min="7639" max="7674" width="4" style="58" customWidth="1"/>
    <col min="7675" max="7676" width="2.7109375" style="58" customWidth="1"/>
    <col min="7677" max="7712" width="4" style="58" customWidth="1"/>
    <col min="7713" max="7714" width="2.7109375" style="58" customWidth="1"/>
    <col min="7715" max="7894" width="3.7109375" style="58"/>
    <col min="7895" max="7930" width="4" style="58" customWidth="1"/>
    <col min="7931" max="7932" width="2.7109375" style="58" customWidth="1"/>
    <col min="7933" max="7968" width="4" style="58" customWidth="1"/>
    <col min="7969" max="7970" width="2.7109375" style="58" customWidth="1"/>
    <col min="7971" max="8150" width="3.7109375" style="58"/>
    <col min="8151" max="8186" width="4" style="58" customWidth="1"/>
    <col min="8187" max="8188" width="2.7109375" style="58" customWidth="1"/>
    <col min="8189" max="8224" width="4" style="58" customWidth="1"/>
    <col min="8225" max="8226" width="2.7109375" style="58" customWidth="1"/>
    <col min="8227" max="8406" width="3.7109375" style="58"/>
    <col min="8407" max="8442" width="4" style="58" customWidth="1"/>
    <col min="8443" max="8444" width="2.7109375" style="58" customWidth="1"/>
    <col min="8445" max="8480" width="4" style="58" customWidth="1"/>
    <col min="8481" max="8482" width="2.7109375" style="58" customWidth="1"/>
    <col min="8483" max="8662" width="3.7109375" style="58"/>
    <col min="8663" max="8698" width="4" style="58" customWidth="1"/>
    <col min="8699" max="8700" width="2.7109375" style="58" customWidth="1"/>
    <col min="8701" max="8736" width="4" style="58" customWidth="1"/>
    <col min="8737" max="8738" width="2.7109375" style="58" customWidth="1"/>
    <col min="8739" max="8918" width="3.7109375" style="58"/>
    <col min="8919" max="8954" width="4" style="58" customWidth="1"/>
    <col min="8955" max="8956" width="2.7109375" style="58" customWidth="1"/>
    <col min="8957" max="8992" width="4" style="58" customWidth="1"/>
    <col min="8993" max="8994" width="2.7109375" style="58" customWidth="1"/>
    <col min="8995" max="9174" width="3.7109375" style="58"/>
    <col min="9175" max="9210" width="4" style="58" customWidth="1"/>
    <col min="9211" max="9212" width="2.7109375" style="58" customWidth="1"/>
    <col min="9213" max="9248" width="4" style="58" customWidth="1"/>
    <col min="9249" max="9250" width="2.7109375" style="58" customWidth="1"/>
    <col min="9251" max="9430" width="3.7109375" style="58"/>
    <col min="9431" max="9466" width="4" style="58" customWidth="1"/>
    <col min="9467" max="9468" width="2.7109375" style="58" customWidth="1"/>
    <col min="9469" max="9504" width="4" style="58" customWidth="1"/>
    <col min="9505" max="9506" width="2.7109375" style="58" customWidth="1"/>
    <col min="9507" max="9686" width="3.7109375" style="58"/>
    <col min="9687" max="9722" width="4" style="58" customWidth="1"/>
    <col min="9723" max="9724" width="2.7109375" style="58" customWidth="1"/>
    <col min="9725" max="9760" width="4" style="58" customWidth="1"/>
    <col min="9761" max="9762" width="2.7109375" style="58" customWidth="1"/>
    <col min="9763" max="9942" width="3.7109375" style="58"/>
    <col min="9943" max="9978" width="4" style="58" customWidth="1"/>
    <col min="9979" max="9980" width="2.7109375" style="58" customWidth="1"/>
    <col min="9981" max="10016" width="4" style="58" customWidth="1"/>
    <col min="10017" max="10018" width="2.7109375" style="58" customWidth="1"/>
    <col min="10019" max="10198" width="3.7109375" style="58"/>
    <col min="10199" max="10234" width="4" style="58" customWidth="1"/>
    <col min="10235" max="10236" width="2.7109375" style="58" customWidth="1"/>
    <col min="10237" max="10272" width="4" style="58" customWidth="1"/>
    <col min="10273" max="10274" width="2.7109375" style="58" customWidth="1"/>
    <col min="10275" max="10454" width="3.7109375" style="58"/>
    <col min="10455" max="10490" width="4" style="58" customWidth="1"/>
    <col min="10491" max="10492" width="2.7109375" style="58" customWidth="1"/>
    <col min="10493" max="10528" width="4" style="58" customWidth="1"/>
    <col min="10529" max="10530" width="2.7109375" style="58" customWidth="1"/>
    <col min="10531" max="10710" width="3.7109375" style="58"/>
    <col min="10711" max="10746" width="4" style="58" customWidth="1"/>
    <col min="10747" max="10748" width="2.7109375" style="58" customWidth="1"/>
    <col min="10749" max="10784" width="4" style="58" customWidth="1"/>
    <col min="10785" max="10786" width="2.7109375" style="58" customWidth="1"/>
    <col min="10787" max="10966" width="3.7109375" style="58"/>
    <col min="10967" max="11002" width="4" style="58" customWidth="1"/>
    <col min="11003" max="11004" width="2.7109375" style="58" customWidth="1"/>
    <col min="11005" max="11040" width="4" style="58" customWidth="1"/>
    <col min="11041" max="11042" width="2.7109375" style="58" customWidth="1"/>
    <col min="11043" max="11222" width="3.7109375" style="58"/>
    <col min="11223" max="11258" width="4" style="58" customWidth="1"/>
    <col min="11259" max="11260" width="2.7109375" style="58" customWidth="1"/>
    <col min="11261" max="11296" width="4" style="58" customWidth="1"/>
    <col min="11297" max="11298" width="2.7109375" style="58" customWidth="1"/>
    <col min="11299" max="11478" width="3.7109375" style="58"/>
    <col min="11479" max="11514" width="4" style="58" customWidth="1"/>
    <col min="11515" max="11516" width="2.7109375" style="58" customWidth="1"/>
    <col min="11517" max="11552" width="4" style="58" customWidth="1"/>
    <col min="11553" max="11554" width="2.7109375" style="58" customWidth="1"/>
    <col min="11555" max="11734" width="3.7109375" style="58"/>
    <col min="11735" max="11770" width="4" style="58" customWidth="1"/>
    <col min="11771" max="11772" width="2.7109375" style="58" customWidth="1"/>
    <col min="11773" max="11808" width="4" style="58" customWidth="1"/>
    <col min="11809" max="11810" width="2.7109375" style="58" customWidth="1"/>
    <col min="11811" max="11990" width="3.7109375" style="58"/>
    <col min="11991" max="12026" width="4" style="58" customWidth="1"/>
    <col min="12027" max="12028" width="2.7109375" style="58" customWidth="1"/>
    <col min="12029" max="12064" width="4" style="58" customWidth="1"/>
    <col min="12065" max="12066" width="2.7109375" style="58" customWidth="1"/>
    <col min="12067" max="12246" width="3.7109375" style="58"/>
    <col min="12247" max="12282" width="4" style="58" customWidth="1"/>
    <col min="12283" max="12284" width="2.7109375" style="58" customWidth="1"/>
    <col min="12285" max="12320" width="4" style="58" customWidth="1"/>
    <col min="12321" max="12322" width="2.7109375" style="58" customWidth="1"/>
    <col min="12323" max="12502" width="3.7109375" style="58"/>
    <col min="12503" max="12538" width="4" style="58" customWidth="1"/>
    <col min="12539" max="12540" width="2.7109375" style="58" customWidth="1"/>
    <col min="12541" max="12576" width="4" style="58" customWidth="1"/>
    <col min="12577" max="12578" width="2.7109375" style="58" customWidth="1"/>
    <col min="12579" max="12758" width="3.7109375" style="58"/>
    <col min="12759" max="12794" width="4" style="58" customWidth="1"/>
    <col min="12795" max="12796" width="2.7109375" style="58" customWidth="1"/>
    <col min="12797" max="12832" width="4" style="58" customWidth="1"/>
    <col min="12833" max="12834" width="2.7109375" style="58" customWidth="1"/>
    <col min="12835" max="13014" width="3.7109375" style="58"/>
    <col min="13015" max="13050" width="4" style="58" customWidth="1"/>
    <col min="13051" max="13052" width="2.7109375" style="58" customWidth="1"/>
    <col min="13053" max="13088" width="4" style="58" customWidth="1"/>
    <col min="13089" max="13090" width="2.7109375" style="58" customWidth="1"/>
    <col min="13091" max="13270" width="3.7109375" style="58"/>
    <col min="13271" max="13306" width="4" style="58" customWidth="1"/>
    <col min="13307" max="13308" width="2.7109375" style="58" customWidth="1"/>
    <col min="13309" max="13344" width="4" style="58" customWidth="1"/>
    <col min="13345" max="13346" width="2.7109375" style="58" customWidth="1"/>
    <col min="13347" max="13526" width="3.7109375" style="58"/>
    <col min="13527" max="13562" width="4" style="58" customWidth="1"/>
    <col min="13563" max="13564" width="2.7109375" style="58" customWidth="1"/>
    <col min="13565" max="13600" width="4" style="58" customWidth="1"/>
    <col min="13601" max="13602" width="2.7109375" style="58" customWidth="1"/>
    <col min="13603" max="13782" width="3.7109375" style="58"/>
    <col min="13783" max="13818" width="4" style="58" customWidth="1"/>
    <col min="13819" max="13820" width="2.7109375" style="58" customWidth="1"/>
    <col min="13821" max="13856" width="4" style="58" customWidth="1"/>
    <col min="13857" max="13858" width="2.7109375" style="58" customWidth="1"/>
    <col min="13859" max="14038" width="3.7109375" style="58"/>
    <col min="14039" max="14074" width="4" style="58" customWidth="1"/>
    <col min="14075" max="14076" width="2.7109375" style="58" customWidth="1"/>
    <col min="14077" max="14112" width="4" style="58" customWidth="1"/>
    <col min="14113" max="14114" width="2.7109375" style="58" customWidth="1"/>
    <col min="14115" max="14294" width="3.7109375" style="58"/>
    <col min="14295" max="14330" width="4" style="58" customWidth="1"/>
    <col min="14331" max="14332" width="2.7109375" style="58" customWidth="1"/>
    <col min="14333" max="14368" width="4" style="58" customWidth="1"/>
    <col min="14369" max="14370" width="2.7109375" style="58" customWidth="1"/>
    <col min="14371" max="14550" width="3.7109375" style="58"/>
    <col min="14551" max="14586" width="4" style="58" customWidth="1"/>
    <col min="14587" max="14588" width="2.7109375" style="58" customWidth="1"/>
    <col min="14589" max="14624" width="4" style="58" customWidth="1"/>
    <col min="14625" max="14626" width="2.7109375" style="58" customWidth="1"/>
    <col min="14627" max="14806" width="3.7109375" style="58"/>
    <col min="14807" max="14842" width="4" style="58" customWidth="1"/>
    <col min="14843" max="14844" width="2.7109375" style="58" customWidth="1"/>
    <col min="14845" max="14880" width="4" style="58" customWidth="1"/>
    <col min="14881" max="14882" width="2.7109375" style="58" customWidth="1"/>
    <col min="14883" max="15062" width="3.7109375" style="58"/>
    <col min="15063" max="15098" width="4" style="58" customWidth="1"/>
    <col min="15099" max="15100" width="2.7109375" style="58" customWidth="1"/>
    <col min="15101" max="15136" width="4" style="58" customWidth="1"/>
    <col min="15137" max="15138" width="2.7109375" style="58" customWidth="1"/>
    <col min="15139" max="15318" width="3.7109375" style="58"/>
    <col min="15319" max="15354" width="4" style="58" customWidth="1"/>
    <col min="15355" max="15356" width="2.7109375" style="58" customWidth="1"/>
    <col min="15357" max="15392" width="4" style="58" customWidth="1"/>
    <col min="15393" max="15394" width="2.7109375" style="58" customWidth="1"/>
    <col min="15395" max="15574" width="3.7109375" style="58"/>
    <col min="15575" max="15610" width="4" style="58" customWidth="1"/>
    <col min="15611" max="15612" width="2.7109375" style="58" customWidth="1"/>
    <col min="15613" max="15648" width="4" style="58" customWidth="1"/>
    <col min="15649" max="15650" width="2.7109375" style="58" customWidth="1"/>
    <col min="15651" max="15830" width="3.7109375" style="58"/>
    <col min="15831" max="15866" width="4" style="58" customWidth="1"/>
    <col min="15867" max="15868" width="2.7109375" style="58" customWidth="1"/>
    <col min="15869" max="15904" width="4" style="58" customWidth="1"/>
    <col min="15905" max="15906" width="2.7109375" style="58" customWidth="1"/>
    <col min="15907" max="16086" width="3.7109375" style="58"/>
    <col min="16087" max="16122" width="4" style="58" customWidth="1"/>
    <col min="16123" max="16124" width="2.7109375" style="58" customWidth="1"/>
    <col min="16125" max="16160" width="4" style="58" customWidth="1"/>
    <col min="16161" max="16162" width="2.7109375" style="58" customWidth="1"/>
    <col min="16163" max="16384" width="3.7109375" style="58"/>
  </cols>
  <sheetData>
    <row r="1" spans="1:76" s="251" customFormat="1" ht="15.95" customHeight="1" x14ac:dyDescent="0.2">
      <c r="A1" s="249"/>
      <c r="B1" s="4153" t="s">
        <v>3964</v>
      </c>
      <c r="C1" s="4154"/>
      <c r="D1" s="4154"/>
      <c r="E1" s="4155"/>
      <c r="F1" s="4159" t="s">
        <v>4001</v>
      </c>
      <c r="G1" s="4160"/>
      <c r="H1" s="4160"/>
      <c r="I1" s="4160"/>
      <c r="J1" s="4161"/>
      <c r="K1" s="250"/>
      <c r="L1" s="250"/>
      <c r="M1" s="250"/>
      <c r="N1" s="250"/>
      <c r="O1" s="250"/>
      <c r="P1" s="4165" t="str">
        <f>'TP-ToC'!$B$124</f>
        <v>Unique ID / License No</v>
      </c>
      <c r="Q1" s="4165"/>
      <c r="R1" s="4165"/>
      <c r="S1" s="4165"/>
      <c r="T1" s="4165"/>
      <c r="U1" s="4165"/>
      <c r="V1" s="4165"/>
      <c r="W1" s="4165"/>
      <c r="X1" s="4166" t="s">
        <v>3998</v>
      </c>
      <c r="Y1" s="4166"/>
      <c r="Z1" s="4166"/>
      <c r="AA1" s="4166"/>
      <c r="AB1" s="4166"/>
      <c r="AC1" s="4166"/>
      <c r="AD1" s="4166"/>
      <c r="AE1" s="4166"/>
      <c r="AF1" s="250"/>
      <c r="AG1" s="4167" t="s">
        <v>3965</v>
      </c>
      <c r="AH1" s="4168"/>
      <c r="AI1" s="4168"/>
      <c r="AJ1" s="4188">
        <v>1</v>
      </c>
      <c r="AK1" s="4189"/>
      <c r="AL1" s="399"/>
      <c r="AM1" s="249"/>
      <c r="AN1" s="4153" t="s">
        <v>3964</v>
      </c>
      <c r="AO1" s="4154"/>
      <c r="AP1" s="4154"/>
      <c r="AQ1" s="4155"/>
      <c r="AR1" s="4159" t="s">
        <v>4001</v>
      </c>
      <c r="AS1" s="4160"/>
      <c r="AT1" s="4160"/>
      <c r="AU1" s="4160"/>
      <c r="AV1" s="4161"/>
      <c r="AW1" s="250"/>
      <c r="AX1" s="250"/>
      <c r="AY1" s="250"/>
      <c r="AZ1" s="250"/>
      <c r="BA1" s="250"/>
      <c r="BB1" s="4165" t="str">
        <f>'TP-ToC'!$B$124</f>
        <v>Unique ID / License No</v>
      </c>
      <c r="BC1" s="4165"/>
      <c r="BD1" s="4165"/>
      <c r="BE1" s="4165"/>
      <c r="BF1" s="4165"/>
      <c r="BG1" s="4165"/>
      <c r="BH1" s="4165"/>
      <c r="BI1" s="4165"/>
      <c r="BJ1" s="4166" t="s">
        <v>3998</v>
      </c>
      <c r="BK1" s="4166"/>
      <c r="BL1" s="4166"/>
      <c r="BM1" s="4166"/>
      <c r="BN1" s="4166"/>
      <c r="BO1" s="4166"/>
      <c r="BP1" s="4166"/>
      <c r="BQ1" s="4166"/>
      <c r="BR1" s="250"/>
      <c r="BS1" s="4167" t="s">
        <v>3965</v>
      </c>
      <c r="BT1" s="4168"/>
      <c r="BU1" s="4168"/>
      <c r="BV1" s="4169">
        <f>AJ1+1</f>
        <v>2</v>
      </c>
      <c r="BW1" s="4170"/>
      <c r="BX1" s="399"/>
    </row>
    <row r="2" spans="1:76" s="251" customFormat="1" ht="15.95" customHeight="1" x14ac:dyDescent="0.2">
      <c r="A2" s="249"/>
      <c r="B2" s="4156"/>
      <c r="C2" s="4157"/>
      <c r="D2" s="4157"/>
      <c r="E2" s="4158"/>
      <c r="F2" s="4162"/>
      <c r="G2" s="4163"/>
      <c r="H2" s="4163"/>
      <c r="I2" s="4163"/>
      <c r="J2" s="4164"/>
      <c r="K2" s="250"/>
      <c r="L2" s="250"/>
      <c r="M2" s="250"/>
      <c r="N2" s="250"/>
      <c r="O2" s="250"/>
      <c r="P2" s="4165" t="str">
        <f>'TP-ToC'!$K$124</f>
        <v>Unique ID / License No</v>
      </c>
      <c r="Q2" s="4165"/>
      <c r="R2" s="4165"/>
      <c r="S2" s="4165"/>
      <c r="T2" s="4165"/>
      <c r="U2" s="4165"/>
      <c r="V2" s="4165"/>
      <c r="W2" s="4165"/>
      <c r="X2" s="4165" t="str">
        <f>'TP-ToC'!$K$126</f>
        <v>Disposition #</v>
      </c>
      <c r="Y2" s="4165"/>
      <c r="Z2" s="4165"/>
      <c r="AA2" s="4165"/>
      <c r="AB2" s="4165"/>
      <c r="AC2" s="4165"/>
      <c r="AD2" s="4165"/>
      <c r="AE2" s="4165"/>
      <c r="AF2" s="250"/>
      <c r="AG2" s="250"/>
      <c r="AH2" s="250"/>
      <c r="AI2" s="250"/>
      <c r="AJ2" s="250"/>
      <c r="AK2" s="250"/>
      <c r="AL2" s="250"/>
      <c r="AM2" s="249"/>
      <c r="AN2" s="4156"/>
      <c r="AO2" s="4157"/>
      <c r="AP2" s="4157"/>
      <c r="AQ2" s="4158"/>
      <c r="AR2" s="4162"/>
      <c r="AS2" s="4163"/>
      <c r="AT2" s="4163"/>
      <c r="AU2" s="4163"/>
      <c r="AV2" s="4164"/>
      <c r="AW2" s="250"/>
      <c r="AX2" s="250"/>
      <c r="AY2" s="250"/>
      <c r="AZ2" s="250"/>
      <c r="BA2" s="250"/>
      <c r="BB2" s="4165" t="str">
        <f>'TP-ToC'!$K$124</f>
        <v>Unique ID / License No</v>
      </c>
      <c r="BC2" s="4165"/>
      <c r="BD2" s="4165"/>
      <c r="BE2" s="4165"/>
      <c r="BF2" s="4165"/>
      <c r="BG2" s="4165"/>
      <c r="BH2" s="4165"/>
      <c r="BI2" s="4165"/>
      <c r="BJ2" s="4165" t="str">
        <f>'TP-ToC'!$K$126</f>
        <v>Disposition #</v>
      </c>
      <c r="BK2" s="4165"/>
      <c r="BL2" s="4165"/>
      <c r="BM2" s="4165"/>
      <c r="BN2" s="4165"/>
      <c r="BO2" s="4165"/>
      <c r="BP2" s="4165"/>
      <c r="BQ2" s="4165"/>
      <c r="BR2" s="250"/>
      <c r="BS2" s="250"/>
      <c r="BT2" s="250"/>
      <c r="BU2" s="250"/>
      <c r="BV2" s="250"/>
      <c r="BW2" s="250"/>
      <c r="BX2" s="250"/>
    </row>
    <row r="3" spans="1:76" s="251" customFormat="1" ht="5.0999999999999996" customHeight="1" x14ac:dyDescent="0.2">
      <c r="A3" s="249"/>
      <c r="B3" s="250"/>
      <c r="C3" s="250"/>
      <c r="D3" s="250"/>
      <c r="E3" s="250"/>
      <c r="F3" s="250"/>
      <c r="G3" s="250"/>
      <c r="H3" s="250"/>
      <c r="I3" s="250"/>
      <c r="J3" s="250"/>
      <c r="K3" s="250"/>
      <c r="L3" s="250"/>
      <c r="M3" s="250"/>
      <c r="N3" s="250"/>
      <c r="O3" s="250"/>
      <c r="P3" s="250"/>
      <c r="Q3" s="250"/>
      <c r="R3" s="250"/>
      <c r="S3" s="250"/>
      <c r="T3" s="250"/>
      <c r="U3" s="250"/>
      <c r="W3" s="250"/>
      <c r="X3" s="250"/>
      <c r="Y3" s="250"/>
      <c r="Z3" s="250"/>
      <c r="AA3" s="250"/>
      <c r="AB3" s="250"/>
      <c r="AC3" s="250"/>
      <c r="AD3" s="250"/>
      <c r="AE3" s="250"/>
      <c r="AF3" s="250"/>
      <c r="AG3" s="250"/>
      <c r="AH3" s="250"/>
      <c r="AI3" s="250"/>
      <c r="AJ3" s="250"/>
      <c r="AK3" s="250"/>
      <c r="AL3" s="249"/>
      <c r="AM3" s="249"/>
      <c r="AN3" s="250"/>
      <c r="AO3" s="250"/>
      <c r="AP3" s="250"/>
      <c r="AQ3" s="250"/>
      <c r="AR3" s="250"/>
      <c r="AS3" s="250"/>
      <c r="AT3" s="250"/>
      <c r="AU3" s="250"/>
      <c r="AV3" s="250"/>
      <c r="AW3" s="250"/>
      <c r="AX3" s="250"/>
      <c r="AY3" s="250"/>
      <c r="AZ3" s="250"/>
      <c r="BA3" s="250"/>
      <c r="BB3" s="250"/>
      <c r="BC3" s="250"/>
      <c r="BD3" s="250"/>
      <c r="BE3" s="250"/>
      <c r="BF3" s="250"/>
      <c r="BG3" s="250"/>
      <c r="BI3" s="250"/>
      <c r="BJ3" s="250"/>
      <c r="BK3" s="250"/>
      <c r="BL3" s="250"/>
      <c r="BM3" s="250"/>
      <c r="BN3" s="250"/>
      <c r="BO3" s="250"/>
      <c r="BP3" s="250"/>
      <c r="BQ3" s="250"/>
      <c r="BR3" s="250"/>
      <c r="BS3" s="250"/>
      <c r="BT3" s="250"/>
      <c r="BU3" s="250"/>
      <c r="BV3" s="250"/>
      <c r="BW3" s="250"/>
      <c r="BX3" s="250"/>
    </row>
    <row r="4" spans="1:76" s="251" customFormat="1" ht="15.95" customHeight="1" x14ac:dyDescent="0.2">
      <c r="A4" s="249"/>
      <c r="B4" s="4171" t="s">
        <v>219</v>
      </c>
      <c r="C4" s="4172"/>
      <c r="D4" s="4172"/>
      <c r="E4" s="4173"/>
      <c r="F4" s="4173"/>
      <c r="G4" s="4173"/>
      <c r="H4" s="4174"/>
      <c r="I4" s="4175" t="s">
        <v>2439</v>
      </c>
      <c r="J4" s="4175"/>
      <c r="K4" s="4175"/>
      <c r="L4" s="4175"/>
      <c r="M4" s="4175"/>
      <c r="N4" s="4175"/>
      <c r="O4" s="4175"/>
      <c r="P4" s="4176" t="s">
        <v>4002</v>
      </c>
      <c r="Q4" s="4176"/>
      <c r="R4" s="4176"/>
      <c r="S4" s="4176"/>
      <c r="T4" s="4176"/>
      <c r="U4" s="4176"/>
      <c r="V4" s="249"/>
      <c r="W4" s="249"/>
      <c r="X4" s="4030" t="s">
        <v>693</v>
      </c>
      <c r="Y4" s="4031"/>
      <c r="Z4" s="4031"/>
      <c r="AA4" s="4031"/>
      <c r="AB4" s="3694" t="s">
        <v>4127</v>
      </c>
      <c r="AC4" s="3412"/>
      <c r="AD4" s="3697" t="s">
        <v>694</v>
      </c>
      <c r="AE4" s="2089"/>
      <c r="AF4" s="2089"/>
      <c r="AG4" s="2090"/>
      <c r="AH4" s="3698" t="s">
        <v>695</v>
      </c>
      <c r="AI4" s="2089"/>
      <c r="AJ4" s="2089"/>
      <c r="AK4" s="2090"/>
      <c r="AL4" s="249"/>
      <c r="AM4" s="249"/>
      <c r="AN4" s="4171" t="s">
        <v>219</v>
      </c>
      <c r="AO4" s="4172"/>
      <c r="AP4" s="4172"/>
      <c r="AQ4" s="4173"/>
      <c r="AR4" s="4173"/>
      <c r="AS4" s="4173"/>
      <c r="AT4" s="4174"/>
      <c r="AU4" s="4175" t="s">
        <v>2439</v>
      </c>
      <c r="AV4" s="4175"/>
      <c r="AW4" s="4175"/>
      <c r="AX4" s="4175"/>
      <c r="AY4" s="4175"/>
      <c r="AZ4" s="4175"/>
      <c r="BA4" s="4175"/>
      <c r="BB4" s="4176" t="s">
        <v>4002</v>
      </c>
      <c r="BC4" s="4176"/>
      <c r="BD4" s="4176"/>
      <c r="BE4" s="4176"/>
      <c r="BF4" s="4176"/>
      <c r="BG4" s="4176"/>
      <c r="BH4" s="249"/>
      <c r="BI4" s="249"/>
      <c r="BJ4" s="4030" t="s">
        <v>693</v>
      </c>
      <c r="BK4" s="4031"/>
      <c r="BL4" s="4031"/>
      <c r="BM4" s="4031"/>
      <c r="BN4" s="3694" t="s">
        <v>4127</v>
      </c>
      <c r="BO4" s="3412"/>
      <c r="BP4" s="3697" t="s">
        <v>694</v>
      </c>
      <c r="BQ4" s="2089"/>
      <c r="BR4" s="2089"/>
      <c r="BS4" s="2090"/>
      <c r="BT4" s="3698" t="s">
        <v>695</v>
      </c>
      <c r="BU4" s="2089"/>
      <c r="BV4" s="2089"/>
      <c r="BW4" s="2090"/>
      <c r="BX4" s="250"/>
    </row>
    <row r="5" spans="1:76" s="251" customFormat="1" ht="15.95" customHeight="1" x14ac:dyDescent="0.2">
      <c r="A5" s="249"/>
      <c r="B5" s="4171" t="s">
        <v>217</v>
      </c>
      <c r="C5" s="4172"/>
      <c r="D5" s="4172"/>
      <c r="E5" s="4173"/>
      <c r="F5" s="4173"/>
      <c r="G5" s="4173"/>
      <c r="H5" s="4174"/>
      <c r="I5" s="4177"/>
      <c r="J5" s="4177"/>
      <c r="K5" s="4177"/>
      <c r="L5" s="4177"/>
      <c r="M5" s="4177"/>
      <c r="N5" s="4177"/>
      <c r="O5" s="4177"/>
      <c r="P5" s="4178" t="s">
        <v>465</v>
      </c>
      <c r="Q5" s="4179"/>
      <c r="R5" s="4179"/>
      <c r="S5" s="4179"/>
      <c r="T5" s="4179"/>
      <c r="U5" s="4179"/>
      <c r="V5" s="249"/>
      <c r="W5" s="249"/>
      <c r="X5" s="4032"/>
      <c r="Y5" s="4033"/>
      <c r="Z5" s="4033"/>
      <c r="AA5" s="4033"/>
      <c r="AB5" s="3695" t="s">
        <v>4129</v>
      </c>
      <c r="AC5" s="3696"/>
      <c r="AD5" s="4004">
        <v>1234567.1233999999</v>
      </c>
      <c r="AE5" s="4005"/>
      <c r="AF5" s="4005"/>
      <c r="AG5" s="4006"/>
      <c r="AH5" s="4034">
        <v>123456.1234</v>
      </c>
      <c r="AI5" s="4005"/>
      <c r="AJ5" s="4005"/>
      <c r="AK5" s="4006"/>
      <c r="AL5" s="249"/>
      <c r="AM5" s="249"/>
      <c r="AN5" s="4171" t="s">
        <v>217</v>
      </c>
      <c r="AO5" s="4172"/>
      <c r="AP5" s="4172"/>
      <c r="AQ5" s="4173"/>
      <c r="AR5" s="4173"/>
      <c r="AS5" s="4173"/>
      <c r="AT5" s="4174"/>
      <c r="AU5" s="4177"/>
      <c r="AV5" s="4177"/>
      <c r="AW5" s="4177"/>
      <c r="AX5" s="4177"/>
      <c r="AY5" s="4177"/>
      <c r="AZ5" s="4177"/>
      <c r="BA5" s="4177"/>
      <c r="BB5" s="4178" t="s">
        <v>465</v>
      </c>
      <c r="BC5" s="4179"/>
      <c r="BD5" s="4179"/>
      <c r="BE5" s="4179"/>
      <c r="BF5" s="4179"/>
      <c r="BG5" s="4179"/>
      <c r="BH5" s="249"/>
      <c r="BI5" s="249"/>
      <c r="BJ5" s="4032"/>
      <c r="BK5" s="4033"/>
      <c r="BL5" s="4033"/>
      <c r="BM5" s="4033"/>
      <c r="BN5" s="3695" t="s">
        <v>4129</v>
      </c>
      <c r="BO5" s="3696"/>
      <c r="BP5" s="4004">
        <v>1234567.1233999999</v>
      </c>
      <c r="BQ5" s="4005"/>
      <c r="BR5" s="4005"/>
      <c r="BS5" s="4006"/>
      <c r="BT5" s="4034">
        <v>123456.1234</v>
      </c>
      <c r="BU5" s="4005"/>
      <c r="BV5" s="4005"/>
      <c r="BW5" s="4006"/>
      <c r="BX5" s="250"/>
    </row>
    <row r="6" spans="1:76" s="254" customFormat="1" ht="5.0999999999999996" customHeight="1" x14ac:dyDescent="0.2">
      <c r="A6" s="252"/>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3"/>
      <c r="AC6" s="253"/>
      <c r="AD6" s="253"/>
      <c r="AE6" s="253"/>
      <c r="AF6" s="253"/>
      <c r="AG6" s="253"/>
      <c r="AH6" s="253"/>
      <c r="AI6" s="253"/>
      <c r="AJ6" s="253"/>
      <c r="AK6" s="253"/>
      <c r="AL6" s="252"/>
      <c r="AM6" s="252"/>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3"/>
      <c r="BO6" s="253"/>
      <c r="BP6" s="253"/>
      <c r="BQ6" s="253"/>
      <c r="BR6" s="253"/>
      <c r="BS6" s="253"/>
      <c r="BT6" s="253"/>
      <c r="BU6" s="253"/>
      <c r="BV6" s="253"/>
      <c r="BW6" s="253"/>
      <c r="BX6" s="253"/>
    </row>
    <row r="7" spans="1:76" s="194" customFormat="1" ht="15.95" customHeight="1" x14ac:dyDescent="0.2">
      <c r="A7" s="255"/>
      <c r="B7" s="256"/>
      <c r="C7" s="257"/>
      <c r="D7" s="257"/>
      <c r="E7" s="258"/>
      <c r="F7" s="4180" t="s">
        <v>1554</v>
      </c>
      <c r="G7" s="4134"/>
      <c r="H7" s="4134"/>
      <c r="I7" s="4134"/>
      <c r="J7" s="4181"/>
      <c r="K7" s="4190" t="s">
        <v>3276</v>
      </c>
      <c r="L7" s="4190"/>
      <c r="M7" s="4182"/>
      <c r="N7" s="4182"/>
      <c r="O7" s="4182"/>
      <c r="P7" s="4182"/>
      <c r="Q7" s="4183"/>
      <c r="R7" s="4183"/>
      <c r="S7" s="4191" t="s">
        <v>2398</v>
      </c>
      <c r="T7" s="4192"/>
      <c r="U7" s="4192"/>
      <c r="V7" s="4192"/>
      <c r="W7" s="4192"/>
      <c r="X7" s="4192"/>
      <c r="Y7" s="4192"/>
      <c r="Z7" s="4193"/>
      <c r="AA7" s="259"/>
      <c r="AB7" s="4184"/>
      <c r="AC7" s="4185"/>
      <c r="AD7" s="4185"/>
      <c r="AE7" s="4186" t="s">
        <v>1165</v>
      </c>
      <c r="AF7" s="4187"/>
      <c r="AG7" s="4187"/>
      <c r="AH7" s="4187"/>
      <c r="AI7" s="4187"/>
      <c r="AJ7" s="4187"/>
      <c r="AK7" s="4187"/>
      <c r="AL7" s="255"/>
      <c r="AM7" s="255"/>
      <c r="AN7" s="256"/>
      <c r="AO7" s="257"/>
      <c r="AP7" s="257"/>
      <c r="AQ7" s="258"/>
      <c r="AR7" s="4180" t="s">
        <v>1554</v>
      </c>
      <c r="AS7" s="4134"/>
      <c r="AT7" s="4134"/>
      <c r="AU7" s="4134"/>
      <c r="AV7" s="4181"/>
      <c r="AW7" s="4182" t="s">
        <v>3276</v>
      </c>
      <c r="AX7" s="4182"/>
      <c r="AY7" s="4182"/>
      <c r="AZ7" s="4182"/>
      <c r="BA7" s="4182"/>
      <c r="BB7" s="4182"/>
      <c r="BC7" s="4183"/>
      <c r="BD7" s="4183"/>
      <c r="BE7" s="2292" t="s">
        <v>2398</v>
      </c>
      <c r="BF7" s="2292"/>
      <c r="BG7" s="2292"/>
      <c r="BH7" s="2292"/>
      <c r="BI7" s="2292"/>
      <c r="BJ7" s="2292"/>
      <c r="BK7" s="2292"/>
      <c r="BL7" s="2292"/>
      <c r="BM7" s="259"/>
      <c r="BN7" s="4184"/>
      <c r="BO7" s="4185"/>
      <c r="BP7" s="4185"/>
      <c r="BQ7" s="4186" t="s">
        <v>1165</v>
      </c>
      <c r="BR7" s="4187"/>
      <c r="BS7" s="4187"/>
      <c r="BT7" s="4187"/>
      <c r="BU7" s="4187"/>
      <c r="BV7" s="4187"/>
      <c r="BW7" s="4187"/>
      <c r="BX7" s="259"/>
    </row>
    <row r="8" spans="1:76" s="194" customFormat="1" ht="15.95" customHeight="1" x14ac:dyDescent="0.2">
      <c r="A8" s="255"/>
      <c r="B8" s="260"/>
      <c r="C8" s="259"/>
      <c r="D8" s="259"/>
      <c r="E8" s="261"/>
      <c r="F8" s="4149" t="s">
        <v>3966</v>
      </c>
      <c r="G8" s="3224"/>
      <c r="H8" s="3224"/>
      <c r="I8" s="3224"/>
      <c r="J8" s="2107"/>
      <c r="K8" s="262" t="s">
        <v>2632</v>
      </c>
      <c r="L8" s="263">
        <v>1</v>
      </c>
      <c r="M8" s="262" t="s">
        <v>2632</v>
      </c>
      <c r="N8" s="263">
        <f>L8+1</f>
        <v>2</v>
      </c>
      <c r="O8" s="262" t="s">
        <v>2632</v>
      </c>
      <c r="P8" s="263">
        <f>N8+1</f>
        <v>3</v>
      </c>
      <c r="Q8" s="262" t="s">
        <v>2632</v>
      </c>
      <c r="R8" s="263">
        <f>P8+1</f>
        <v>4</v>
      </c>
      <c r="S8" s="262" t="s">
        <v>2632</v>
      </c>
      <c r="T8" s="263">
        <v>1</v>
      </c>
      <c r="U8" s="262" t="s">
        <v>2632</v>
      </c>
      <c r="V8" s="263">
        <f>T8+1</f>
        <v>2</v>
      </c>
      <c r="W8" s="262" t="s">
        <v>2632</v>
      </c>
      <c r="X8" s="263">
        <f>V8+1</f>
        <v>3</v>
      </c>
      <c r="Y8" s="262" t="s">
        <v>2632</v>
      </c>
      <c r="Z8" s="263">
        <f>X8+1</f>
        <v>4</v>
      </c>
      <c r="AA8" s="259"/>
      <c r="AB8" s="4035" t="s">
        <v>218</v>
      </c>
      <c r="AC8" s="3220"/>
      <c r="AD8" s="3220"/>
      <c r="AE8" s="4037" t="s">
        <v>64</v>
      </c>
      <c r="AF8" s="3220"/>
      <c r="AG8" s="3220"/>
      <c r="AH8" s="3220"/>
      <c r="AI8" s="3220"/>
      <c r="AJ8" s="3220"/>
      <c r="AK8" s="3220"/>
      <c r="AL8" s="259"/>
      <c r="AM8" s="255"/>
      <c r="AN8" s="260"/>
      <c r="AO8" s="259"/>
      <c r="AP8" s="259"/>
      <c r="AQ8" s="261"/>
      <c r="AR8" s="4149" t="s">
        <v>3966</v>
      </c>
      <c r="AS8" s="3224"/>
      <c r="AT8" s="3224"/>
      <c r="AU8" s="3224"/>
      <c r="AV8" s="3225"/>
      <c r="AW8" s="262" t="s">
        <v>2632</v>
      </c>
      <c r="AX8" s="263">
        <v>1</v>
      </c>
      <c r="AY8" s="262" t="s">
        <v>2632</v>
      </c>
      <c r="AZ8" s="263">
        <f>AX8+1</f>
        <v>2</v>
      </c>
      <c r="BA8" s="262" t="s">
        <v>2632</v>
      </c>
      <c r="BB8" s="263">
        <f>AZ8+1</f>
        <v>3</v>
      </c>
      <c r="BC8" s="262" t="s">
        <v>2632</v>
      </c>
      <c r="BD8" s="263">
        <f>BB8+1</f>
        <v>4</v>
      </c>
      <c r="BE8" s="262" t="s">
        <v>2632</v>
      </c>
      <c r="BF8" s="263">
        <v>1</v>
      </c>
      <c r="BG8" s="262" t="s">
        <v>2632</v>
      </c>
      <c r="BH8" s="263">
        <f>BF8+1</f>
        <v>2</v>
      </c>
      <c r="BI8" s="262" t="s">
        <v>2632</v>
      </c>
      <c r="BJ8" s="263">
        <f>BH8+1</f>
        <v>3</v>
      </c>
      <c r="BK8" s="262" t="s">
        <v>2632</v>
      </c>
      <c r="BL8" s="263">
        <f>BJ8+1</f>
        <v>4</v>
      </c>
      <c r="BM8" s="259"/>
      <c r="BN8" s="4035" t="s">
        <v>218</v>
      </c>
      <c r="BO8" s="3220"/>
      <c r="BP8" s="3220"/>
      <c r="BQ8" s="4038" t="str">
        <f>AE8</f>
        <v>Construction Date*</v>
      </c>
      <c r="BR8" s="4039"/>
      <c r="BS8" s="4039"/>
      <c r="BT8" s="4039"/>
      <c r="BU8" s="4039"/>
      <c r="BV8" s="4039"/>
      <c r="BW8" s="4039"/>
      <c r="BX8" s="259"/>
    </row>
    <row r="9" spans="1:76" s="194" customFormat="1" ht="15.95" customHeight="1" x14ac:dyDescent="0.2">
      <c r="A9" s="255"/>
      <c r="B9" s="260"/>
      <c r="C9" s="259"/>
      <c r="D9" s="259"/>
      <c r="E9" s="261"/>
      <c r="F9" s="2571"/>
      <c r="G9" s="2175"/>
      <c r="H9" s="2175"/>
      <c r="I9" s="2175"/>
      <c r="J9" s="2111"/>
      <c r="K9" s="4152" t="s">
        <v>4007</v>
      </c>
      <c r="L9" s="2111"/>
      <c r="M9" s="4152" t="s">
        <v>4007</v>
      </c>
      <c r="N9" s="2111"/>
      <c r="O9" s="4152" t="s">
        <v>4007</v>
      </c>
      <c r="P9" s="2111"/>
      <c r="Q9" s="4152" t="s">
        <v>4007</v>
      </c>
      <c r="R9" s="2111"/>
      <c r="S9" s="4152" t="s">
        <v>4007</v>
      </c>
      <c r="T9" s="2111"/>
      <c r="U9" s="4152" t="s">
        <v>4007</v>
      </c>
      <c r="V9" s="2111"/>
      <c r="W9" s="4152" t="s">
        <v>4007</v>
      </c>
      <c r="X9" s="2111"/>
      <c r="Y9" s="4152" t="s">
        <v>4007</v>
      </c>
      <c r="Z9" s="2111"/>
      <c r="AA9" s="259"/>
      <c r="AB9" s="4041"/>
      <c r="AC9" s="4041"/>
      <c r="AD9" s="4041"/>
      <c r="AE9" s="4041"/>
      <c r="AF9" s="4041"/>
      <c r="AG9" s="4041"/>
      <c r="AH9" s="4041"/>
      <c r="AI9" s="4041"/>
      <c r="AJ9" s="4041"/>
      <c r="AK9" s="4041"/>
      <c r="AL9" s="259"/>
      <c r="AM9" s="255"/>
      <c r="AN9" s="260"/>
      <c r="AO9" s="259"/>
      <c r="AP9" s="259"/>
      <c r="AQ9" s="261"/>
      <c r="AR9" s="2571"/>
      <c r="AS9" s="2175"/>
      <c r="AT9" s="2175"/>
      <c r="AU9" s="2175"/>
      <c r="AV9" s="2111"/>
      <c r="AW9" s="4152" t="s">
        <v>4007</v>
      </c>
      <c r="AX9" s="2111"/>
      <c r="AY9" s="4152" t="s">
        <v>4007</v>
      </c>
      <c r="AZ9" s="2111"/>
      <c r="BA9" s="4152" t="s">
        <v>4007</v>
      </c>
      <c r="BB9" s="2111"/>
      <c r="BC9" s="4152" t="s">
        <v>4007</v>
      </c>
      <c r="BD9" s="2111"/>
      <c r="BE9" s="4152" t="s">
        <v>4007</v>
      </c>
      <c r="BF9" s="2111"/>
      <c r="BG9" s="4152" t="s">
        <v>4007</v>
      </c>
      <c r="BH9" s="2111"/>
      <c r="BI9" s="4152" t="s">
        <v>4007</v>
      </c>
      <c r="BJ9" s="2111"/>
      <c r="BK9" s="4152" t="s">
        <v>4007</v>
      </c>
      <c r="BL9" s="2111"/>
      <c r="BM9" s="259"/>
      <c r="BN9" s="4041"/>
      <c r="BO9" s="4041"/>
      <c r="BP9" s="4041"/>
      <c r="BQ9" s="4151"/>
      <c r="BR9" s="4151"/>
      <c r="BS9" s="4151"/>
      <c r="BT9" s="4151"/>
      <c r="BU9" s="4151"/>
      <c r="BV9" s="4151"/>
      <c r="BW9" s="4151"/>
      <c r="BX9" s="259"/>
    </row>
    <row r="10" spans="1:76" s="194" customFormat="1" ht="15.95" customHeight="1" x14ac:dyDescent="0.2">
      <c r="A10" s="255"/>
      <c r="B10" s="260"/>
      <c r="C10" s="259"/>
      <c r="D10" s="259"/>
      <c r="E10" s="261"/>
      <c r="F10" s="2764"/>
      <c r="G10" s="2055"/>
      <c r="H10" s="2055"/>
      <c r="I10" s="2055"/>
      <c r="J10" s="2056"/>
      <c r="K10" s="2112"/>
      <c r="L10" s="2056"/>
      <c r="M10" s="2112"/>
      <c r="N10" s="2056"/>
      <c r="O10" s="2112"/>
      <c r="P10" s="2056"/>
      <c r="Q10" s="2112"/>
      <c r="R10" s="2056"/>
      <c r="S10" s="2112"/>
      <c r="T10" s="2056"/>
      <c r="U10" s="2112"/>
      <c r="V10" s="2056"/>
      <c r="W10" s="2112"/>
      <c r="X10" s="2056"/>
      <c r="Y10" s="2112"/>
      <c r="Z10" s="2056"/>
      <c r="AA10" s="259"/>
      <c r="AB10" s="4035" t="s">
        <v>1159</v>
      </c>
      <c r="AC10" s="3220"/>
      <c r="AD10" s="3220"/>
      <c r="AE10" s="4037" t="s">
        <v>4135</v>
      </c>
      <c r="AF10" s="3220"/>
      <c r="AG10" s="3220"/>
      <c r="AH10" s="3220"/>
      <c r="AI10" s="3220"/>
      <c r="AJ10" s="3220"/>
      <c r="AK10" s="3220"/>
      <c r="AL10" s="259"/>
      <c r="AM10" s="255"/>
      <c r="AN10" s="260"/>
      <c r="AO10" s="259"/>
      <c r="AP10" s="259"/>
      <c r="AQ10" s="261"/>
      <c r="AR10" s="2764"/>
      <c r="AS10" s="2055"/>
      <c r="AT10" s="2055"/>
      <c r="AU10" s="2055"/>
      <c r="AV10" s="2056"/>
      <c r="AW10" s="2112"/>
      <c r="AX10" s="2056"/>
      <c r="AY10" s="2112"/>
      <c r="AZ10" s="2056"/>
      <c r="BA10" s="2112"/>
      <c r="BB10" s="2056"/>
      <c r="BC10" s="2112"/>
      <c r="BD10" s="2056"/>
      <c r="BE10" s="2112"/>
      <c r="BF10" s="2056"/>
      <c r="BG10" s="2112"/>
      <c r="BH10" s="2056"/>
      <c r="BI10" s="2112"/>
      <c r="BJ10" s="2056"/>
      <c r="BK10" s="2112"/>
      <c r="BL10" s="2056"/>
      <c r="BM10" s="259"/>
      <c r="BN10" s="4035" t="s">
        <v>1159</v>
      </c>
      <c r="BO10" s="3220"/>
      <c r="BP10" s="3220"/>
      <c r="BQ10" s="4038" t="str">
        <f>AE10</f>
        <v>Grassland: On/after Jan 1/93 to Jan 1/01</v>
      </c>
      <c r="BR10" s="4039"/>
      <c r="BS10" s="4039"/>
      <c r="BT10" s="4039"/>
      <c r="BU10" s="4039"/>
      <c r="BV10" s="4039"/>
      <c r="BW10" s="4039"/>
      <c r="BX10" s="259"/>
    </row>
    <row r="11" spans="1:76" s="194" customFormat="1" ht="15.95" customHeight="1" x14ac:dyDescent="0.2">
      <c r="A11" s="255"/>
      <c r="B11" s="260"/>
      <c r="C11" s="259"/>
      <c r="D11" s="259"/>
      <c r="E11" s="261"/>
      <c r="F11" s="4149" t="s">
        <v>2438</v>
      </c>
      <c r="G11" s="3224"/>
      <c r="H11" s="3224"/>
      <c r="I11" s="3224"/>
      <c r="J11" s="3225"/>
      <c r="K11" s="4150" t="s">
        <v>465</v>
      </c>
      <c r="L11" s="3225"/>
      <c r="M11" s="4150" t="s">
        <v>465</v>
      </c>
      <c r="N11" s="3225"/>
      <c r="O11" s="4150" t="s">
        <v>465</v>
      </c>
      <c r="P11" s="3225"/>
      <c r="Q11" s="4150" t="s">
        <v>465</v>
      </c>
      <c r="R11" s="3225"/>
      <c r="S11" s="4150" t="s">
        <v>465</v>
      </c>
      <c r="T11" s="3225"/>
      <c r="U11" s="4150" t="s">
        <v>465</v>
      </c>
      <c r="V11" s="3225"/>
      <c r="W11" s="4150" t="s">
        <v>465</v>
      </c>
      <c r="X11" s="3225"/>
      <c r="Y11" s="4150" t="s">
        <v>465</v>
      </c>
      <c r="Z11" s="3225"/>
      <c r="AA11" s="259"/>
      <c r="AB11" s="4036"/>
      <c r="AC11" s="4036"/>
      <c r="AD11" s="4036"/>
      <c r="AE11" s="4036"/>
      <c r="AF11" s="4036"/>
      <c r="AG11" s="4036"/>
      <c r="AH11" s="4036"/>
      <c r="AI11" s="4036"/>
      <c r="AJ11" s="4036"/>
      <c r="AK11" s="4036"/>
      <c r="AL11" s="259"/>
      <c r="AM11" s="255"/>
      <c r="AN11" s="260"/>
      <c r="AO11" s="259"/>
      <c r="AP11" s="259"/>
      <c r="AQ11" s="261"/>
      <c r="AR11" s="4149" t="s">
        <v>2438</v>
      </c>
      <c r="AS11" s="3224"/>
      <c r="AT11" s="3224"/>
      <c r="AU11" s="3224"/>
      <c r="AV11" s="3225"/>
      <c r="AW11" s="4150" t="s">
        <v>465</v>
      </c>
      <c r="AX11" s="3225"/>
      <c r="AY11" s="4150" t="s">
        <v>465</v>
      </c>
      <c r="AZ11" s="3225"/>
      <c r="BA11" s="4150" t="s">
        <v>465</v>
      </c>
      <c r="BB11" s="3225"/>
      <c r="BC11" s="4150" t="s">
        <v>465</v>
      </c>
      <c r="BD11" s="3225"/>
      <c r="BE11" s="4150" t="s">
        <v>465</v>
      </c>
      <c r="BF11" s="3225"/>
      <c r="BG11" s="4150" t="s">
        <v>465</v>
      </c>
      <c r="BH11" s="3225"/>
      <c r="BI11" s="4150" t="s">
        <v>465</v>
      </c>
      <c r="BJ11" s="3225"/>
      <c r="BK11" s="4150" t="s">
        <v>465</v>
      </c>
      <c r="BL11" s="3225"/>
      <c r="BM11" s="259"/>
      <c r="BN11" s="4036"/>
      <c r="BO11" s="4036"/>
      <c r="BP11" s="4036"/>
      <c r="BQ11" s="4040"/>
      <c r="BR11" s="4040"/>
      <c r="BS11" s="4040"/>
      <c r="BT11" s="4040"/>
      <c r="BU11" s="4040"/>
      <c r="BV11" s="4040"/>
      <c r="BW11" s="4040"/>
      <c r="BX11" s="259"/>
    </row>
    <row r="12" spans="1:76" s="194" customFormat="1" ht="15.95" customHeight="1" x14ac:dyDescent="0.2">
      <c r="A12" s="255"/>
      <c r="B12" s="260"/>
      <c r="C12" s="259"/>
      <c r="D12" s="259"/>
      <c r="E12" s="261"/>
      <c r="F12" s="2764"/>
      <c r="G12" s="2055"/>
      <c r="H12" s="2055"/>
      <c r="I12" s="2055"/>
      <c r="J12" s="2056"/>
      <c r="K12" s="2764"/>
      <c r="L12" s="2056"/>
      <c r="M12" s="2764"/>
      <c r="N12" s="2056"/>
      <c r="O12" s="2764"/>
      <c r="P12" s="2056"/>
      <c r="Q12" s="2764"/>
      <c r="R12" s="2056"/>
      <c r="S12" s="2764"/>
      <c r="T12" s="2056"/>
      <c r="U12" s="2764"/>
      <c r="V12" s="2056"/>
      <c r="W12" s="2764"/>
      <c r="X12" s="2056"/>
      <c r="Y12" s="2764"/>
      <c r="Z12" s="2056"/>
      <c r="AA12" s="259"/>
      <c r="AB12" s="4035" t="s">
        <v>1160</v>
      </c>
      <c r="AC12" s="3220"/>
      <c r="AD12" s="3220"/>
      <c r="AE12" s="4037" t="s">
        <v>4046</v>
      </c>
      <c r="AF12" s="3220"/>
      <c r="AG12" s="3220"/>
      <c r="AH12" s="3220"/>
      <c r="AI12" s="3220"/>
      <c r="AJ12" s="3220"/>
      <c r="AK12" s="3220"/>
      <c r="AL12" s="259"/>
      <c r="AM12" s="255"/>
      <c r="AN12" s="260"/>
      <c r="AO12" s="259"/>
      <c r="AP12" s="259"/>
      <c r="AQ12" s="261"/>
      <c r="AR12" s="2764"/>
      <c r="AS12" s="2055"/>
      <c r="AT12" s="2055"/>
      <c r="AU12" s="2055"/>
      <c r="AV12" s="2056"/>
      <c r="AW12" s="2764"/>
      <c r="AX12" s="2056"/>
      <c r="AY12" s="2764"/>
      <c r="AZ12" s="2056"/>
      <c r="BA12" s="2764"/>
      <c r="BB12" s="2056"/>
      <c r="BC12" s="2764"/>
      <c r="BD12" s="2056"/>
      <c r="BE12" s="2764"/>
      <c r="BF12" s="2056"/>
      <c r="BG12" s="2764"/>
      <c r="BH12" s="2056"/>
      <c r="BI12" s="2764"/>
      <c r="BJ12" s="2056"/>
      <c r="BK12" s="2764"/>
      <c r="BL12" s="2056"/>
      <c r="BM12" s="259"/>
      <c r="BN12" s="4035" t="s">
        <v>1160</v>
      </c>
      <c r="BO12" s="3220"/>
      <c r="BP12" s="3220"/>
      <c r="BQ12" s="4038" t="str">
        <f>AE12</f>
        <v>Aband / Reclam. / Reveg. Date*</v>
      </c>
      <c r="BR12" s="4039"/>
      <c r="BS12" s="4039"/>
      <c r="BT12" s="4039"/>
      <c r="BU12" s="4039"/>
      <c r="BV12" s="4039"/>
      <c r="BW12" s="4039"/>
      <c r="BX12" s="259"/>
    </row>
    <row r="13" spans="1:76" s="194" customFormat="1" ht="15.95" customHeight="1" x14ac:dyDescent="0.2">
      <c r="A13" s="255"/>
      <c r="B13" s="260"/>
      <c r="C13" s="259"/>
      <c r="D13" s="259"/>
      <c r="E13" s="261"/>
      <c r="F13" s="4149" t="s">
        <v>212</v>
      </c>
      <c r="G13" s="3224"/>
      <c r="H13" s="3224"/>
      <c r="I13" s="3224"/>
      <c r="J13" s="3225"/>
      <c r="K13" s="4150" t="s">
        <v>465</v>
      </c>
      <c r="L13" s="3225"/>
      <c r="M13" s="4150" t="s">
        <v>465</v>
      </c>
      <c r="N13" s="3225"/>
      <c r="O13" s="4150" t="s">
        <v>465</v>
      </c>
      <c r="P13" s="3225"/>
      <c r="Q13" s="4150" t="s">
        <v>465</v>
      </c>
      <c r="R13" s="3225"/>
      <c r="S13" s="4150" t="s">
        <v>465</v>
      </c>
      <c r="T13" s="3225"/>
      <c r="U13" s="4150" t="s">
        <v>465</v>
      </c>
      <c r="V13" s="3225"/>
      <c r="W13" s="4150" t="s">
        <v>465</v>
      </c>
      <c r="X13" s="3225"/>
      <c r="Y13" s="4150" t="s">
        <v>465</v>
      </c>
      <c r="Z13" s="3225"/>
      <c r="AA13" s="259"/>
      <c r="AB13" s="3220"/>
      <c r="AC13" s="3220"/>
      <c r="AD13" s="3220"/>
      <c r="AE13" s="3220"/>
      <c r="AF13" s="3220"/>
      <c r="AG13" s="3220"/>
      <c r="AH13" s="3220"/>
      <c r="AI13" s="3220"/>
      <c r="AJ13" s="3220"/>
      <c r="AK13" s="3220"/>
      <c r="AL13" s="259"/>
      <c r="AM13" s="255"/>
      <c r="AN13" s="260"/>
      <c r="AO13" s="259"/>
      <c r="AP13" s="259"/>
      <c r="AQ13" s="261"/>
      <c r="AR13" s="4149" t="s">
        <v>212</v>
      </c>
      <c r="AS13" s="3224"/>
      <c r="AT13" s="3224"/>
      <c r="AU13" s="3224"/>
      <c r="AV13" s="3225"/>
      <c r="AW13" s="4150" t="s">
        <v>465</v>
      </c>
      <c r="AX13" s="3225"/>
      <c r="AY13" s="4150" t="s">
        <v>465</v>
      </c>
      <c r="AZ13" s="3225"/>
      <c r="BA13" s="4150" t="s">
        <v>465</v>
      </c>
      <c r="BB13" s="3225"/>
      <c r="BC13" s="4150" t="s">
        <v>465</v>
      </c>
      <c r="BD13" s="3225"/>
      <c r="BE13" s="4150" t="s">
        <v>465</v>
      </c>
      <c r="BF13" s="3225"/>
      <c r="BG13" s="4150" t="s">
        <v>465</v>
      </c>
      <c r="BH13" s="3225"/>
      <c r="BI13" s="4150" t="s">
        <v>465</v>
      </c>
      <c r="BJ13" s="3225"/>
      <c r="BK13" s="4150" t="s">
        <v>465</v>
      </c>
      <c r="BL13" s="3225"/>
      <c r="BM13" s="259"/>
      <c r="BN13" s="3220"/>
      <c r="BO13" s="3220"/>
      <c r="BP13" s="3220"/>
      <c r="BQ13" s="4039"/>
      <c r="BR13" s="4039"/>
      <c r="BS13" s="4039"/>
      <c r="BT13" s="4039"/>
      <c r="BU13" s="4039"/>
      <c r="BV13" s="4039"/>
      <c r="BW13" s="4039"/>
      <c r="BX13" s="259"/>
    </row>
    <row r="14" spans="1:76" s="194" customFormat="1" ht="15.95" customHeight="1" x14ac:dyDescent="0.2">
      <c r="A14" s="255"/>
      <c r="B14" s="264"/>
      <c r="C14" s="265"/>
      <c r="D14" s="265"/>
      <c r="E14" s="266"/>
      <c r="F14" s="2764"/>
      <c r="G14" s="2055"/>
      <c r="H14" s="2055"/>
      <c r="I14" s="2055"/>
      <c r="J14" s="2056"/>
      <c r="K14" s="2764"/>
      <c r="L14" s="2056"/>
      <c r="M14" s="2764"/>
      <c r="N14" s="2056"/>
      <c r="O14" s="2764"/>
      <c r="P14" s="2056"/>
      <c r="Q14" s="2764"/>
      <c r="R14" s="2056"/>
      <c r="S14" s="2764"/>
      <c r="T14" s="2056"/>
      <c r="U14" s="2764"/>
      <c r="V14" s="2056"/>
      <c r="W14" s="2764"/>
      <c r="X14" s="2056"/>
      <c r="Y14" s="2764"/>
      <c r="Z14" s="2056"/>
      <c r="AA14" s="259"/>
      <c r="AB14" s="4035" t="s">
        <v>220</v>
      </c>
      <c r="AC14" s="3220"/>
      <c r="AD14" s="3220"/>
      <c r="AE14" s="4037" t="s">
        <v>4046</v>
      </c>
      <c r="AF14" s="3220"/>
      <c r="AG14" s="3220"/>
      <c r="AH14" s="3220"/>
      <c r="AI14" s="3220"/>
      <c r="AJ14" s="3220"/>
      <c r="AK14" s="3220"/>
      <c r="AL14" s="259"/>
      <c r="AM14" s="255"/>
      <c r="AN14" s="264"/>
      <c r="AO14" s="265"/>
      <c r="AP14" s="265"/>
      <c r="AQ14" s="266"/>
      <c r="AR14" s="2764"/>
      <c r="AS14" s="2055"/>
      <c r="AT14" s="2055"/>
      <c r="AU14" s="2055"/>
      <c r="AV14" s="2056"/>
      <c r="AW14" s="2764"/>
      <c r="AX14" s="2056"/>
      <c r="AY14" s="2764"/>
      <c r="AZ14" s="2056"/>
      <c r="BA14" s="2764"/>
      <c r="BB14" s="2056"/>
      <c r="BC14" s="2764"/>
      <c r="BD14" s="2056"/>
      <c r="BE14" s="2764"/>
      <c r="BF14" s="2056"/>
      <c r="BG14" s="2764"/>
      <c r="BH14" s="2056"/>
      <c r="BI14" s="2764"/>
      <c r="BJ14" s="2056"/>
      <c r="BK14" s="2764"/>
      <c r="BL14" s="2056"/>
      <c r="BM14" s="259"/>
      <c r="BN14" s="4035" t="s">
        <v>220</v>
      </c>
      <c r="BO14" s="3220"/>
      <c r="BP14" s="3220"/>
      <c r="BQ14" s="4038" t="str">
        <f>AE14</f>
        <v>Aband / Reclam. / Reveg. Date*</v>
      </c>
      <c r="BR14" s="4039"/>
      <c r="BS14" s="4039"/>
      <c r="BT14" s="4039"/>
      <c r="BU14" s="4039"/>
      <c r="BV14" s="4039"/>
      <c r="BW14" s="4039"/>
      <c r="BX14" s="259"/>
    </row>
    <row r="15" spans="1:76" s="194" customFormat="1" ht="15.95" customHeight="1" x14ac:dyDescent="0.2">
      <c r="A15" s="255"/>
      <c r="B15" s="267"/>
      <c r="C15" s="268"/>
      <c r="D15" s="268"/>
      <c r="E15" s="268"/>
      <c r="F15" s="269"/>
      <c r="G15" s="269"/>
      <c r="H15" s="269"/>
      <c r="I15" s="269"/>
      <c r="J15" s="269"/>
      <c r="K15" s="269"/>
      <c r="L15" s="269"/>
      <c r="M15" s="269"/>
      <c r="N15" s="269"/>
      <c r="O15" s="269"/>
      <c r="P15" s="269"/>
      <c r="Q15" s="269"/>
      <c r="R15" s="269"/>
      <c r="S15" s="269"/>
      <c r="T15" s="269"/>
      <c r="U15" s="269"/>
      <c r="V15" s="269"/>
      <c r="W15" s="269"/>
      <c r="X15" s="269"/>
      <c r="Y15" s="269"/>
      <c r="Z15" s="270"/>
      <c r="AA15" s="259"/>
      <c r="AB15" s="4041"/>
      <c r="AC15" s="4041"/>
      <c r="AD15" s="4041"/>
      <c r="AE15" s="4041"/>
      <c r="AF15" s="4041"/>
      <c r="AG15" s="4041"/>
      <c r="AH15" s="4041"/>
      <c r="AI15" s="4041"/>
      <c r="AJ15" s="4041"/>
      <c r="AK15" s="4041"/>
      <c r="AL15" s="259"/>
      <c r="AM15" s="255"/>
      <c r="AN15" s="267"/>
      <c r="AO15" s="268"/>
      <c r="AP15" s="268"/>
      <c r="AQ15" s="268"/>
      <c r="AR15" s="269"/>
      <c r="AS15" s="269"/>
      <c r="AT15" s="269"/>
      <c r="AU15" s="269"/>
      <c r="AV15" s="269"/>
      <c r="AW15" s="269"/>
      <c r="AX15" s="269"/>
      <c r="AY15" s="269"/>
      <c r="AZ15" s="269"/>
      <c r="BA15" s="269"/>
      <c r="BB15" s="269"/>
      <c r="BC15" s="269"/>
      <c r="BD15" s="269"/>
      <c r="BE15" s="269"/>
      <c r="BF15" s="269"/>
      <c r="BG15" s="269"/>
      <c r="BH15" s="269"/>
      <c r="BI15" s="269"/>
      <c r="BJ15" s="269"/>
      <c r="BK15" s="269"/>
      <c r="BL15" s="270"/>
      <c r="BM15" s="259"/>
      <c r="BN15" s="4041"/>
      <c r="BO15" s="4041"/>
      <c r="BP15" s="4041"/>
      <c r="BQ15" s="4041"/>
      <c r="BR15" s="4041"/>
      <c r="BS15" s="4041"/>
      <c r="BT15" s="4041"/>
      <c r="BU15" s="4041"/>
      <c r="BV15" s="4041"/>
      <c r="BW15" s="4041"/>
      <c r="BX15" s="259"/>
    </row>
    <row r="16" spans="1:76" s="194" customFormat="1" ht="5.0999999999999996" customHeight="1" x14ac:dyDescent="0.2">
      <c r="A16" s="255"/>
      <c r="B16" s="259"/>
      <c r="C16" s="259"/>
      <c r="D16" s="259"/>
      <c r="E16" s="259"/>
      <c r="F16" s="259"/>
      <c r="G16" s="271"/>
      <c r="H16" s="271"/>
      <c r="I16" s="271"/>
      <c r="J16" s="271"/>
      <c r="K16" s="272"/>
      <c r="L16" s="35"/>
      <c r="M16" s="272"/>
      <c r="N16" s="35"/>
      <c r="O16" s="272"/>
      <c r="P16" s="35"/>
      <c r="Q16" s="272"/>
      <c r="R16" s="35"/>
      <c r="S16" s="272"/>
      <c r="T16" s="35"/>
      <c r="U16" s="272"/>
      <c r="V16" s="35"/>
      <c r="W16" s="272"/>
      <c r="X16" s="35"/>
      <c r="Y16" s="272"/>
      <c r="Z16" s="35"/>
      <c r="AA16" s="259"/>
      <c r="AB16" s="259"/>
      <c r="AC16" s="259"/>
      <c r="AD16" s="259"/>
      <c r="AE16" s="259"/>
      <c r="AF16" s="259"/>
      <c r="AG16" s="259"/>
      <c r="AH16" s="259"/>
      <c r="AI16" s="259"/>
      <c r="AJ16" s="259"/>
      <c r="AK16" s="259"/>
      <c r="AL16" s="259"/>
      <c r="AM16" s="255"/>
      <c r="AN16" s="259"/>
      <c r="AO16" s="259"/>
      <c r="AP16" s="259"/>
      <c r="AQ16" s="259"/>
      <c r="AR16" s="259"/>
      <c r="AS16" s="271"/>
      <c r="AT16" s="271"/>
      <c r="AU16" s="271"/>
      <c r="AV16" s="271"/>
      <c r="AW16" s="272"/>
      <c r="AX16" s="35"/>
      <c r="AY16" s="272"/>
      <c r="AZ16" s="35"/>
      <c r="BA16" s="272"/>
      <c r="BB16" s="35"/>
      <c r="BC16" s="272"/>
      <c r="BD16" s="35"/>
      <c r="BE16" s="272"/>
      <c r="BF16" s="35"/>
      <c r="BG16" s="272"/>
      <c r="BH16" s="35"/>
      <c r="BI16" s="272"/>
      <c r="BJ16" s="35"/>
      <c r="BK16" s="272"/>
      <c r="BL16" s="35"/>
      <c r="BM16" s="259"/>
      <c r="BN16" s="259"/>
      <c r="BO16" s="259"/>
      <c r="BP16" s="259"/>
      <c r="BQ16" s="259"/>
      <c r="BR16" s="259"/>
      <c r="BS16" s="259"/>
      <c r="BT16" s="259"/>
      <c r="BU16" s="259"/>
      <c r="BV16" s="259"/>
      <c r="BW16" s="259"/>
      <c r="BX16" s="259"/>
    </row>
    <row r="17" spans="1:76" s="194" customFormat="1" ht="15.95" customHeight="1" x14ac:dyDescent="0.2">
      <c r="A17" s="255"/>
      <c r="B17" s="273" t="s">
        <v>2386</v>
      </c>
      <c r="C17" s="400"/>
      <c r="D17" s="400"/>
      <c r="E17" s="400"/>
      <c r="F17" s="400"/>
      <c r="G17" s="401"/>
      <c r="H17" s="401"/>
      <c r="I17" s="401"/>
      <c r="J17" s="401"/>
      <c r="K17" s="402"/>
      <c r="L17" s="403"/>
      <c r="M17" s="402"/>
      <c r="N17" s="403"/>
      <c r="O17" s="402"/>
      <c r="P17" s="403"/>
      <c r="Q17" s="402"/>
      <c r="R17" s="403"/>
      <c r="S17" s="402"/>
      <c r="T17" s="403"/>
      <c r="U17" s="402"/>
      <c r="V17" s="403"/>
      <c r="W17" s="402"/>
      <c r="X17" s="403"/>
      <c r="Y17" s="402"/>
      <c r="Z17" s="404"/>
      <c r="AA17" s="4084" t="s">
        <v>3967</v>
      </c>
      <c r="AB17" s="2741"/>
      <c r="AC17" s="4085" t="s">
        <v>3968</v>
      </c>
      <c r="AD17" s="4085"/>
      <c r="AE17" s="4086"/>
      <c r="AF17" s="4139" t="s">
        <v>1553</v>
      </c>
      <c r="AG17" s="4140"/>
      <c r="AH17" s="4141"/>
      <c r="AI17" s="4141"/>
      <c r="AJ17" s="4141"/>
      <c r="AK17" s="4141"/>
      <c r="AL17" s="35"/>
      <c r="AM17" s="255"/>
      <c r="AN17" s="273" t="s">
        <v>2386</v>
      </c>
      <c r="AO17" s="400"/>
      <c r="AP17" s="400"/>
      <c r="AQ17" s="400"/>
      <c r="AR17" s="400"/>
      <c r="AS17" s="401"/>
      <c r="AT17" s="401"/>
      <c r="AU17" s="401"/>
      <c r="AV17" s="401"/>
      <c r="AW17" s="402"/>
      <c r="AX17" s="403"/>
      <c r="AY17" s="402"/>
      <c r="AZ17" s="403"/>
      <c r="BA17" s="402"/>
      <c r="BB17" s="403"/>
      <c r="BC17" s="402"/>
      <c r="BD17" s="403"/>
      <c r="BE17" s="402"/>
      <c r="BF17" s="403"/>
      <c r="BG17" s="402"/>
      <c r="BH17" s="403"/>
      <c r="BI17" s="402"/>
      <c r="BJ17" s="403"/>
      <c r="BK17" s="402"/>
      <c r="BL17" s="404"/>
      <c r="BM17" s="4084" t="s">
        <v>3967</v>
      </c>
      <c r="BN17" s="2741"/>
      <c r="BO17" s="4085" t="s">
        <v>3968</v>
      </c>
      <c r="BP17" s="4085"/>
      <c r="BQ17" s="4086"/>
      <c r="BR17" s="4139" t="s">
        <v>1553</v>
      </c>
      <c r="BS17" s="4140"/>
      <c r="BT17" s="4141"/>
      <c r="BU17" s="4141"/>
      <c r="BV17" s="4141"/>
      <c r="BW17" s="4141"/>
      <c r="BX17" s="35"/>
    </row>
    <row r="18" spans="1:76" s="194" customFormat="1" ht="15.95" customHeight="1" x14ac:dyDescent="0.2">
      <c r="A18" s="255"/>
      <c r="B18" s="273"/>
      <c r="C18" s="400"/>
      <c r="D18" s="400"/>
      <c r="E18" s="400"/>
      <c r="F18" s="400"/>
      <c r="G18" s="400"/>
      <c r="H18" s="400"/>
      <c r="I18" s="400"/>
      <c r="J18" s="400"/>
      <c r="K18" s="4090" t="s">
        <v>3276</v>
      </c>
      <c r="L18" s="4090"/>
      <c r="M18" s="4090"/>
      <c r="N18" s="4090"/>
      <c r="O18" s="4090"/>
      <c r="P18" s="4090"/>
      <c r="Q18" s="4090"/>
      <c r="R18" s="4090"/>
      <c r="S18" s="4090" t="s">
        <v>2398</v>
      </c>
      <c r="T18" s="4090"/>
      <c r="U18" s="4090"/>
      <c r="V18" s="4090"/>
      <c r="W18" s="4090"/>
      <c r="X18" s="4090"/>
      <c r="Y18" s="4090"/>
      <c r="Z18" s="4091"/>
      <c r="AA18" s="279" t="s">
        <v>3277</v>
      </c>
      <c r="AB18" s="279" t="s">
        <v>3275</v>
      </c>
      <c r="AC18" s="279" t="s">
        <v>3277</v>
      </c>
      <c r="AD18" s="279" t="s">
        <v>3275</v>
      </c>
      <c r="AE18" s="280" t="s">
        <v>3969</v>
      </c>
      <c r="AF18" s="4142" t="s">
        <v>580</v>
      </c>
      <c r="AG18" s="4143"/>
      <c r="AH18" s="4144"/>
      <c r="AI18" s="4143" t="s">
        <v>3970</v>
      </c>
      <c r="AJ18" s="4143"/>
      <c r="AK18" s="4144"/>
      <c r="AL18" s="15"/>
      <c r="AM18" s="255"/>
      <c r="AN18" s="273"/>
      <c r="AO18" s="400"/>
      <c r="AP18" s="400"/>
      <c r="AQ18" s="400"/>
      <c r="AR18" s="400"/>
      <c r="AS18" s="400"/>
      <c r="AT18" s="400"/>
      <c r="AU18" s="400"/>
      <c r="AV18" s="400"/>
      <c r="AW18" s="4090" t="s">
        <v>3276</v>
      </c>
      <c r="AX18" s="4090"/>
      <c r="AY18" s="4090"/>
      <c r="AZ18" s="4090"/>
      <c r="BA18" s="4090"/>
      <c r="BB18" s="4090"/>
      <c r="BC18" s="4090"/>
      <c r="BD18" s="4090"/>
      <c r="BE18" s="4090" t="s">
        <v>2398</v>
      </c>
      <c r="BF18" s="4090"/>
      <c r="BG18" s="4090"/>
      <c r="BH18" s="4090"/>
      <c r="BI18" s="4090"/>
      <c r="BJ18" s="4090"/>
      <c r="BK18" s="4090"/>
      <c r="BL18" s="4091"/>
      <c r="BM18" s="279" t="s">
        <v>3277</v>
      </c>
      <c r="BN18" s="279" t="s">
        <v>3275</v>
      </c>
      <c r="BO18" s="279" t="s">
        <v>3277</v>
      </c>
      <c r="BP18" s="279" t="s">
        <v>3275</v>
      </c>
      <c r="BQ18" s="280" t="s">
        <v>3969</v>
      </c>
      <c r="BR18" s="4142" t="s">
        <v>580</v>
      </c>
      <c r="BS18" s="4143"/>
      <c r="BT18" s="4144"/>
      <c r="BU18" s="4143" t="s">
        <v>3970</v>
      </c>
      <c r="BV18" s="4143"/>
      <c r="BW18" s="4144"/>
      <c r="BX18" s="15"/>
    </row>
    <row r="19" spans="1:76" s="194" customFormat="1" ht="15.95" customHeight="1" x14ac:dyDescent="0.2">
      <c r="A19" s="255"/>
      <c r="B19" s="4145" t="s">
        <v>4057</v>
      </c>
      <c r="C19" s="4060" t="s">
        <v>3971</v>
      </c>
      <c r="D19" s="4075"/>
      <c r="E19" s="4075"/>
      <c r="F19" s="4075"/>
      <c r="G19" s="4105" t="s">
        <v>3972</v>
      </c>
      <c r="H19" s="4148"/>
      <c r="I19" s="4148"/>
      <c r="J19" s="4148"/>
      <c r="K19" s="4124">
        <v>10</v>
      </c>
      <c r="L19" s="4122"/>
      <c r="M19" s="4121"/>
      <c r="N19" s="4122"/>
      <c r="O19" s="4121"/>
      <c r="P19" s="4122"/>
      <c r="Q19" s="4121"/>
      <c r="R19" s="4122"/>
      <c r="S19" s="4121">
        <v>10</v>
      </c>
      <c r="T19" s="4122"/>
      <c r="U19" s="4121"/>
      <c r="V19" s="4122"/>
      <c r="W19" s="4121"/>
      <c r="X19" s="4122"/>
      <c r="Y19" s="4121"/>
      <c r="Z19" s="4122"/>
      <c r="AA19" s="259"/>
      <c r="AB19" s="259"/>
      <c r="AC19" s="259"/>
      <c r="AD19" s="259"/>
      <c r="AE19" s="259"/>
      <c r="AF19" s="15"/>
      <c r="AG19" s="15"/>
      <c r="AH19" s="15"/>
      <c r="AI19" s="15"/>
      <c r="AJ19" s="15"/>
      <c r="AK19" s="281"/>
      <c r="AL19" s="15"/>
      <c r="AM19" s="255"/>
      <c r="AN19" s="4145" t="s">
        <v>4057</v>
      </c>
      <c r="AO19" s="4060" t="s">
        <v>3971</v>
      </c>
      <c r="AP19" s="4075"/>
      <c r="AQ19" s="4075"/>
      <c r="AR19" s="4075"/>
      <c r="AS19" s="4105" t="s">
        <v>3972</v>
      </c>
      <c r="AT19" s="4148"/>
      <c r="AU19" s="4148"/>
      <c r="AV19" s="4148"/>
      <c r="AW19" s="4124">
        <v>10</v>
      </c>
      <c r="AX19" s="4122"/>
      <c r="AY19" s="4121"/>
      <c r="AZ19" s="4122"/>
      <c r="BA19" s="4121"/>
      <c r="BB19" s="4122"/>
      <c r="BC19" s="4121"/>
      <c r="BD19" s="4122"/>
      <c r="BE19" s="4121">
        <v>10</v>
      </c>
      <c r="BF19" s="4122"/>
      <c r="BG19" s="4121"/>
      <c r="BH19" s="4122"/>
      <c r="BI19" s="4121"/>
      <c r="BJ19" s="4122"/>
      <c r="BK19" s="4121"/>
      <c r="BL19" s="4122"/>
      <c r="BM19" s="259"/>
      <c r="BN19" s="259"/>
      <c r="BO19" s="259"/>
      <c r="BP19" s="259"/>
      <c r="BQ19" s="259"/>
      <c r="BR19" s="15"/>
      <c r="BS19" s="15"/>
      <c r="BT19" s="15"/>
      <c r="BU19" s="15"/>
      <c r="BV19" s="15"/>
      <c r="BW19" s="281"/>
      <c r="BX19" s="15"/>
    </row>
    <row r="20" spans="1:76" s="194" customFormat="1" ht="15.95" customHeight="1" x14ac:dyDescent="0.2">
      <c r="A20" s="255"/>
      <c r="B20" s="4146"/>
      <c r="C20" s="4076"/>
      <c r="D20" s="4076"/>
      <c r="E20" s="4076"/>
      <c r="F20" s="4076"/>
      <c r="G20" s="4133" t="s">
        <v>3973</v>
      </c>
      <c r="H20" s="4134"/>
      <c r="I20" s="4134"/>
      <c r="J20" s="4134"/>
      <c r="K20" s="4073">
        <f>AVERAGE(S19:Z19)</f>
        <v>10</v>
      </c>
      <c r="L20" s="4132"/>
      <c r="M20" s="4073">
        <f>AVERAGE(S19:Z19)</f>
        <v>10</v>
      </c>
      <c r="N20" s="4132"/>
      <c r="O20" s="4073">
        <f>AVERAGE(S19:Z19)</f>
        <v>10</v>
      </c>
      <c r="P20" s="4132"/>
      <c r="Q20" s="4073">
        <f>AVERAGE(S19:Z19)</f>
        <v>10</v>
      </c>
      <c r="R20" s="4132"/>
      <c r="S20" s="4073">
        <f>AVERAGE(S19:Z19)</f>
        <v>10</v>
      </c>
      <c r="T20" s="4132"/>
      <c r="U20" s="4073">
        <f>AVERAGE(S19:Z19)</f>
        <v>10</v>
      </c>
      <c r="V20" s="4132"/>
      <c r="W20" s="4073">
        <f>AVERAGE(S19:Z19)</f>
        <v>10</v>
      </c>
      <c r="X20" s="4132"/>
      <c r="Y20" s="4073">
        <f>AVERAGE(S19:Z19)</f>
        <v>10</v>
      </c>
      <c r="Z20" s="4074"/>
      <c r="AA20" s="259"/>
      <c r="AB20" s="259"/>
      <c r="AC20" s="259"/>
      <c r="AD20" s="259"/>
      <c r="AE20" s="259"/>
      <c r="AF20" s="15"/>
      <c r="AG20" s="15"/>
      <c r="AH20" s="15"/>
      <c r="AI20" s="15"/>
      <c r="AJ20" s="15"/>
      <c r="AK20" s="281"/>
      <c r="AL20" s="15"/>
      <c r="AM20" s="255"/>
      <c r="AN20" s="4146"/>
      <c r="AO20" s="4076"/>
      <c r="AP20" s="4076"/>
      <c r="AQ20" s="4076"/>
      <c r="AR20" s="4076"/>
      <c r="AS20" s="4133" t="s">
        <v>3973</v>
      </c>
      <c r="AT20" s="4134"/>
      <c r="AU20" s="4134"/>
      <c r="AV20" s="4134"/>
      <c r="AW20" s="4073">
        <f>AVERAGE(BE19:BL19)</f>
        <v>10</v>
      </c>
      <c r="AX20" s="4132"/>
      <c r="AY20" s="4073">
        <f>AVERAGE(BE19:BL19)</f>
        <v>10</v>
      </c>
      <c r="AZ20" s="4132"/>
      <c r="BA20" s="4073">
        <f>AVERAGE(BE19:BL19)</f>
        <v>10</v>
      </c>
      <c r="BB20" s="4132"/>
      <c r="BC20" s="4073">
        <f>AVERAGE(BE19:BL19)</f>
        <v>10</v>
      </c>
      <c r="BD20" s="4132"/>
      <c r="BE20" s="4073">
        <f>AVERAGE(BE19:BL19)</f>
        <v>10</v>
      </c>
      <c r="BF20" s="4132"/>
      <c r="BG20" s="4073">
        <f>AVERAGE(BE19:BL19)</f>
        <v>10</v>
      </c>
      <c r="BH20" s="4132"/>
      <c r="BI20" s="4073">
        <f>AVERAGE(BE19:BL19)</f>
        <v>10</v>
      </c>
      <c r="BJ20" s="4132"/>
      <c r="BK20" s="4073">
        <f>AVERAGE(BE19:BL19)</f>
        <v>10</v>
      </c>
      <c r="BL20" s="4074"/>
      <c r="BM20" s="259"/>
      <c r="BN20" s="259"/>
      <c r="BO20" s="259"/>
      <c r="BP20" s="259"/>
      <c r="BQ20" s="259"/>
      <c r="BR20" s="15"/>
      <c r="BS20" s="15"/>
      <c r="BT20" s="15"/>
      <c r="BU20" s="15"/>
      <c r="BV20" s="15"/>
      <c r="BW20" s="281"/>
      <c r="BX20" s="15"/>
    </row>
    <row r="21" spans="1:76" s="194" customFormat="1" ht="15.95" customHeight="1" x14ac:dyDescent="0.2">
      <c r="A21" s="255"/>
      <c r="B21" s="4146"/>
      <c r="C21" s="4076"/>
      <c r="D21" s="4076"/>
      <c r="E21" s="4076"/>
      <c r="F21" s="4076"/>
      <c r="G21" s="4133" t="s">
        <v>3974</v>
      </c>
      <c r="H21" s="4134"/>
      <c r="I21" s="4134"/>
      <c r="J21" s="4134"/>
      <c r="K21" s="4073">
        <f>MIN(S20:Z20)</f>
        <v>10</v>
      </c>
      <c r="L21" s="4132"/>
      <c r="M21" s="4073">
        <f>MIN(S20:Z20)</f>
        <v>10</v>
      </c>
      <c r="N21" s="4132"/>
      <c r="O21" s="4073">
        <f>MIN(S20:Z20)</f>
        <v>10</v>
      </c>
      <c r="P21" s="4132"/>
      <c r="Q21" s="4073">
        <f>MIN(S20:Z20)</f>
        <v>10</v>
      </c>
      <c r="R21" s="4132"/>
      <c r="S21" s="4073">
        <f>MIN(S20:Z20)</f>
        <v>10</v>
      </c>
      <c r="T21" s="4132"/>
      <c r="U21" s="4073">
        <f>MIN(S20:Z20)</f>
        <v>10</v>
      </c>
      <c r="V21" s="4132"/>
      <c r="W21" s="4073">
        <f>MIN(S20:Z20)</f>
        <v>10</v>
      </c>
      <c r="X21" s="4132"/>
      <c r="Y21" s="4073">
        <f>MIN(S20:Z20)</f>
        <v>10</v>
      </c>
      <c r="Z21" s="4074"/>
      <c r="AA21" s="259"/>
      <c r="AB21" s="259"/>
      <c r="AC21" s="259"/>
      <c r="AD21" s="259"/>
      <c r="AE21" s="259"/>
      <c r="AF21" s="15"/>
      <c r="AG21" s="15"/>
      <c r="AH21" s="15"/>
      <c r="AI21" s="15"/>
      <c r="AJ21" s="15"/>
      <c r="AK21" s="281"/>
      <c r="AL21" s="15"/>
      <c r="AM21" s="255"/>
      <c r="AN21" s="4146"/>
      <c r="AO21" s="4076"/>
      <c r="AP21" s="4076"/>
      <c r="AQ21" s="4076"/>
      <c r="AR21" s="4076"/>
      <c r="AS21" s="4133" t="s">
        <v>3974</v>
      </c>
      <c r="AT21" s="4134"/>
      <c r="AU21" s="4134"/>
      <c r="AV21" s="4134"/>
      <c r="AW21" s="4073">
        <f>MIN(BE20:BL20)</f>
        <v>10</v>
      </c>
      <c r="AX21" s="4132"/>
      <c r="AY21" s="4073">
        <f>MIN(BE20:BL20)</f>
        <v>10</v>
      </c>
      <c r="AZ21" s="4132"/>
      <c r="BA21" s="4073">
        <f>MIN(BE20:BL20)</f>
        <v>10</v>
      </c>
      <c r="BB21" s="4132"/>
      <c r="BC21" s="4073">
        <f>MIN(BE20:BL20)</f>
        <v>10</v>
      </c>
      <c r="BD21" s="4132"/>
      <c r="BE21" s="4073">
        <f>MIN(BE20:BL20)</f>
        <v>10</v>
      </c>
      <c r="BF21" s="4132"/>
      <c r="BG21" s="4073">
        <f>MIN(BE20:BL20)</f>
        <v>10</v>
      </c>
      <c r="BH21" s="4132"/>
      <c r="BI21" s="4073">
        <f>MIN(BE20:BL20)</f>
        <v>10</v>
      </c>
      <c r="BJ21" s="4132"/>
      <c r="BK21" s="4073">
        <f>MIN(BE20:BL20)</f>
        <v>10</v>
      </c>
      <c r="BL21" s="4074"/>
      <c r="BM21" s="259"/>
      <c r="BN21" s="259"/>
      <c r="BO21" s="259"/>
      <c r="BP21" s="259"/>
      <c r="BQ21" s="259"/>
      <c r="BR21" s="15"/>
      <c r="BS21" s="15"/>
      <c r="BT21" s="15"/>
      <c r="BU21" s="15"/>
      <c r="BV21" s="15"/>
      <c r="BW21" s="281"/>
      <c r="BX21" s="15"/>
    </row>
    <row r="22" spans="1:76" s="194" customFormat="1" ht="15.95" customHeight="1" x14ac:dyDescent="0.2">
      <c r="A22" s="255"/>
      <c r="B22" s="4146"/>
      <c r="C22" s="4076"/>
      <c r="D22" s="4076"/>
      <c r="E22" s="4076"/>
      <c r="F22" s="4076"/>
      <c r="G22" s="4133" t="s">
        <v>2782</v>
      </c>
      <c r="H22" s="4134"/>
      <c r="I22" s="4134"/>
      <c r="J22" s="4134"/>
      <c r="K22" s="4073">
        <f>K21*0.8</f>
        <v>8</v>
      </c>
      <c r="L22" s="4132"/>
      <c r="M22" s="4073">
        <f>M21*0.8</f>
        <v>8</v>
      </c>
      <c r="N22" s="4132"/>
      <c r="O22" s="4073">
        <f>O21*0.8</f>
        <v>8</v>
      </c>
      <c r="P22" s="4132"/>
      <c r="Q22" s="4073">
        <f>Q21*0.8</f>
        <v>8</v>
      </c>
      <c r="R22" s="4132"/>
      <c r="S22" s="4073">
        <f>S21*0.8</f>
        <v>8</v>
      </c>
      <c r="T22" s="4132"/>
      <c r="U22" s="4073">
        <f>U21*0.8</f>
        <v>8</v>
      </c>
      <c r="V22" s="4132"/>
      <c r="W22" s="4073">
        <f>W21*0.8</f>
        <v>8</v>
      </c>
      <c r="X22" s="4132"/>
      <c r="Y22" s="4073">
        <f>Y21*0.8</f>
        <v>8</v>
      </c>
      <c r="Z22" s="4074"/>
      <c r="AA22" s="259"/>
      <c r="AB22" s="259"/>
      <c r="AC22" s="259"/>
      <c r="AD22" s="259"/>
      <c r="AE22" s="259"/>
      <c r="AF22" s="15"/>
      <c r="AG22" s="15"/>
      <c r="AH22" s="15"/>
      <c r="AI22" s="15"/>
      <c r="AJ22" s="15"/>
      <c r="AK22" s="281"/>
      <c r="AL22" s="15"/>
      <c r="AM22" s="255"/>
      <c r="AN22" s="4146"/>
      <c r="AO22" s="4076"/>
      <c r="AP22" s="4076"/>
      <c r="AQ22" s="4076"/>
      <c r="AR22" s="4076"/>
      <c r="AS22" s="4133" t="s">
        <v>2782</v>
      </c>
      <c r="AT22" s="4134"/>
      <c r="AU22" s="4134"/>
      <c r="AV22" s="4134"/>
      <c r="AW22" s="4073">
        <f>AW21*0.8</f>
        <v>8</v>
      </c>
      <c r="AX22" s="4132"/>
      <c r="AY22" s="4073">
        <f>AY21*0.8</f>
        <v>8</v>
      </c>
      <c r="AZ22" s="4132"/>
      <c r="BA22" s="4073">
        <f>BA21*0.8</f>
        <v>8</v>
      </c>
      <c r="BB22" s="4132"/>
      <c r="BC22" s="4073">
        <f>BC21*0.8</f>
        <v>8</v>
      </c>
      <c r="BD22" s="4132"/>
      <c r="BE22" s="4073">
        <f>BE21*0.8</f>
        <v>8</v>
      </c>
      <c r="BF22" s="4132"/>
      <c r="BG22" s="4073">
        <f>BG21*0.8</f>
        <v>8</v>
      </c>
      <c r="BH22" s="4132"/>
      <c r="BI22" s="4073">
        <f>BI21*0.8</f>
        <v>8</v>
      </c>
      <c r="BJ22" s="4132"/>
      <c r="BK22" s="4073">
        <f>BK21*0.8</f>
        <v>8</v>
      </c>
      <c r="BL22" s="4074"/>
      <c r="BM22" s="259"/>
      <c r="BN22" s="259"/>
      <c r="BO22" s="259"/>
      <c r="BP22" s="259"/>
      <c r="BQ22" s="259"/>
      <c r="BR22" s="15"/>
      <c r="BS22" s="15"/>
      <c r="BT22" s="15"/>
      <c r="BU22" s="15"/>
      <c r="BV22" s="15"/>
      <c r="BW22" s="281"/>
      <c r="BX22" s="15"/>
    </row>
    <row r="23" spans="1:76" s="194" customFormat="1" ht="15.95" customHeight="1" x14ac:dyDescent="0.2">
      <c r="A23" s="255"/>
      <c r="B23" s="4146"/>
      <c r="C23" s="4076"/>
      <c r="D23" s="4076"/>
      <c r="E23" s="4076"/>
      <c r="F23" s="4076"/>
      <c r="G23" s="4135" t="s">
        <v>3975</v>
      </c>
      <c r="H23" s="2473"/>
      <c r="I23" s="2473"/>
      <c r="J23" s="2473"/>
      <c r="K23" s="4073">
        <f>K19/(AVERAGE(S19,U19,W19,Y19))</f>
        <v>1</v>
      </c>
      <c r="L23" s="4132"/>
      <c r="M23" s="4073">
        <f>M19/(AVERAGE(S19,U19,W19,Y19))</f>
        <v>0</v>
      </c>
      <c r="N23" s="4132"/>
      <c r="O23" s="4073">
        <f>O19/(AVERAGE(S19,U19,W19,Y19))</f>
        <v>0</v>
      </c>
      <c r="P23" s="4132"/>
      <c r="Q23" s="4073">
        <f>Q19/(AVERAGE(S19,U19,W19,Y19))</f>
        <v>0</v>
      </c>
      <c r="R23" s="4132"/>
      <c r="S23" s="4073">
        <f>S19/(AVERAGE(S19,U19,W19,Y19))</f>
        <v>1</v>
      </c>
      <c r="T23" s="4132"/>
      <c r="U23" s="4073">
        <f>U19/(AVERAGE(S19,U19,W19,Y19))</f>
        <v>0</v>
      </c>
      <c r="V23" s="4132"/>
      <c r="W23" s="4073">
        <f>W19/(AVERAGE(S19,U19,W19,Y19))</f>
        <v>0</v>
      </c>
      <c r="X23" s="4132"/>
      <c r="Y23" s="4073">
        <f>Y19/(AVERAGE(S19,U19,W19,Y19))</f>
        <v>0</v>
      </c>
      <c r="Z23" s="4074"/>
      <c r="AA23" s="259"/>
      <c r="AB23" s="259"/>
      <c r="AC23" s="259"/>
      <c r="AD23" s="259"/>
      <c r="AE23" s="259"/>
      <c r="AF23" s="15"/>
      <c r="AG23" s="15"/>
      <c r="AH23" s="15"/>
      <c r="AI23" s="15"/>
      <c r="AJ23" s="15"/>
      <c r="AK23" s="281"/>
      <c r="AL23" s="15"/>
      <c r="AM23" s="255"/>
      <c r="AN23" s="4146"/>
      <c r="AO23" s="4076"/>
      <c r="AP23" s="4076"/>
      <c r="AQ23" s="4076"/>
      <c r="AR23" s="4076"/>
      <c r="AS23" s="4135" t="s">
        <v>3975</v>
      </c>
      <c r="AT23" s="2473"/>
      <c r="AU23" s="2473"/>
      <c r="AV23" s="2473"/>
      <c r="AW23" s="4073">
        <f>AW19/(AVERAGE(BE19,BG19,BI19,BK19))</f>
        <v>1</v>
      </c>
      <c r="AX23" s="4132"/>
      <c r="AY23" s="4073">
        <f>AY19/(AVERAGE(BE19,BG19,BI19,BK19))</f>
        <v>0</v>
      </c>
      <c r="AZ23" s="4132"/>
      <c r="BA23" s="4073">
        <f>BA19/(AVERAGE(BE19,BG19,BI19,BK19))</f>
        <v>0</v>
      </c>
      <c r="BB23" s="4132"/>
      <c r="BC23" s="4073">
        <f>BC19/(AVERAGE(BE19,BG19,BI19,BK19))</f>
        <v>0</v>
      </c>
      <c r="BD23" s="4132"/>
      <c r="BE23" s="4073">
        <f>BE19/(AVERAGE(BE19,BG19,BI19,BK19))</f>
        <v>1</v>
      </c>
      <c r="BF23" s="4132"/>
      <c r="BG23" s="4073">
        <f>BG19/(AVERAGE(BE19,BG19,BI19,BK19))</f>
        <v>0</v>
      </c>
      <c r="BH23" s="4132"/>
      <c r="BI23" s="4073">
        <f>BI19/(AVERAGE(BE19,BG19,BI19,BK19))</f>
        <v>0</v>
      </c>
      <c r="BJ23" s="4132"/>
      <c r="BK23" s="4073">
        <f>BK19/(AVERAGE(BE19,BG19,BI19,BK19))</f>
        <v>0</v>
      </c>
      <c r="BL23" s="4074"/>
      <c r="BM23" s="259"/>
      <c r="BN23" s="259"/>
      <c r="BO23" s="259"/>
      <c r="BP23" s="259"/>
      <c r="BQ23" s="259"/>
      <c r="BR23" s="15"/>
      <c r="BS23" s="15"/>
      <c r="BT23" s="15"/>
      <c r="BU23" s="15"/>
      <c r="BV23" s="15"/>
      <c r="BW23" s="281"/>
      <c r="BX23" s="15"/>
    </row>
    <row r="24" spans="1:76" s="194" customFormat="1" ht="15.95" customHeight="1" x14ac:dyDescent="0.2">
      <c r="A24" s="255"/>
      <c r="B24" s="4146"/>
      <c r="C24" s="4076"/>
      <c r="D24" s="4076"/>
      <c r="E24" s="4076"/>
      <c r="F24" s="4076"/>
      <c r="G24" s="4135" t="s">
        <v>59</v>
      </c>
      <c r="H24" s="2473"/>
      <c r="I24" s="2473"/>
      <c r="J24" s="2473"/>
      <c r="K24" s="4136">
        <f>IF(AE8="Before Jan 1/83",0.6,(IF(AE8="On/after Apr 30/94",0.85,0.7)))</f>
        <v>0.7</v>
      </c>
      <c r="L24" s="4137"/>
      <c r="M24" s="4136">
        <f>IF(AE8="Before Jan 1/83",0.6,(IF(AE8="On/after Apr 30/94",0.85,0.7)))</f>
        <v>0.7</v>
      </c>
      <c r="N24" s="4137"/>
      <c r="O24" s="4136">
        <f>IF(AE8="Before Jan 1/83",0.6,(IF(AE8="On/after Apr 30/94",0.85,0.7)))</f>
        <v>0.7</v>
      </c>
      <c r="P24" s="4137"/>
      <c r="Q24" s="4136">
        <f>IF(AE8="Before Jan 1/83",0.6,(IF(AE8="On/after Apr 30/94",0.85,0.7)))</f>
        <v>0.7</v>
      </c>
      <c r="R24" s="4137"/>
      <c r="S24" s="4136">
        <f>IF(AE8="Before Jan 1/83",0.6,(IF(AE8="On/after Apr 30/94",0.85,0.7)))</f>
        <v>0.7</v>
      </c>
      <c r="T24" s="4137"/>
      <c r="U24" s="4136">
        <f>IF(AE8="Before Jan 1/83",0.6,(IF(AE8="On/after Apr 30/94",0.85,0.7)))</f>
        <v>0.7</v>
      </c>
      <c r="V24" s="4137"/>
      <c r="W24" s="4136">
        <f>IF(AE8="Before Jan 1/83",0.6,(IF(AE8="On/after Apr 30/94",0.85,0.7)))</f>
        <v>0.7</v>
      </c>
      <c r="X24" s="4137"/>
      <c r="Y24" s="4136">
        <f>IF(AE8="Before Jan 1/83",0.6,(IF(AE8="On/after Apr 30/94",0.85,0.7)))</f>
        <v>0.7</v>
      </c>
      <c r="Z24" s="4138"/>
      <c r="AA24" s="259"/>
      <c r="AB24" s="259"/>
      <c r="AC24" s="259"/>
      <c r="AD24" s="259"/>
      <c r="AE24" s="259"/>
      <c r="AF24" s="15"/>
      <c r="AG24" s="15"/>
      <c r="AH24" s="15"/>
      <c r="AI24" s="15"/>
      <c r="AJ24" s="15"/>
      <c r="AK24" s="281"/>
      <c r="AL24" s="15"/>
      <c r="AM24" s="255"/>
      <c r="AN24" s="4146"/>
      <c r="AO24" s="4076"/>
      <c r="AP24" s="4076"/>
      <c r="AQ24" s="4076"/>
      <c r="AR24" s="4076"/>
      <c r="AS24" s="4135" t="s">
        <v>59</v>
      </c>
      <c r="AT24" s="2473"/>
      <c r="AU24" s="2473"/>
      <c r="AV24" s="2473"/>
      <c r="AW24" s="4136">
        <f>IF(BQ8="Before Jan 1/83",0.6,(IF(BQ8="On/after Apr 30/94",0.85,0.7)))</f>
        <v>0.7</v>
      </c>
      <c r="AX24" s="4137"/>
      <c r="AY24" s="4136">
        <f>IF(BQ8="Before Jan 1/83",0.6,(IF(BQ8="On/after Apr 30/94",0.85,0.7)))</f>
        <v>0.7</v>
      </c>
      <c r="AZ24" s="4137"/>
      <c r="BA24" s="4136">
        <f>IF(BQ8="Before Jan 1/83",0.6,(IF(BQ8="On/after Apr 30/94",0.85,0.7)))</f>
        <v>0.7</v>
      </c>
      <c r="BB24" s="4137"/>
      <c r="BC24" s="4136">
        <f>IF(BQ8="Before Jan 1/83",0.6,(IF(BQ8="On/after Apr 30/94",0.85,0.7)))</f>
        <v>0.7</v>
      </c>
      <c r="BD24" s="4137"/>
      <c r="BE24" s="4136">
        <f>IF(BQ8="Before Jan 1/83",0.6,(IF(BQ8="On/after Apr 30/94",0.85,0.7)))</f>
        <v>0.7</v>
      </c>
      <c r="BF24" s="4137"/>
      <c r="BG24" s="4136">
        <f>IF(BQ8="Before Jan 1/83",0.6,(IF(BQ8="On/after Apr 30/94",0.85,0.7)))</f>
        <v>0.7</v>
      </c>
      <c r="BH24" s="4137"/>
      <c r="BI24" s="4136">
        <f>IF(BQ8="Before Jan 1/83",0.6,(IF(BQ8="On/after Apr 30/94",0.85,0.7)))</f>
        <v>0.7</v>
      </c>
      <c r="BJ24" s="4137"/>
      <c r="BK24" s="4136">
        <f>IF(BQ8="Before Jan 1/83",0.6,(IF(BQ8="On/after Apr 30/94",0.85,0.7)))</f>
        <v>0.7</v>
      </c>
      <c r="BL24" s="4138"/>
      <c r="BM24" s="259"/>
      <c r="BN24" s="259"/>
      <c r="BO24" s="259"/>
      <c r="BP24" s="259"/>
      <c r="BQ24" s="259"/>
      <c r="BR24" s="15"/>
      <c r="BS24" s="15"/>
      <c r="BT24" s="15"/>
      <c r="BU24" s="15"/>
      <c r="BV24" s="15"/>
      <c r="BW24" s="281"/>
      <c r="BX24" s="15"/>
    </row>
    <row r="25" spans="1:76" s="194" customFormat="1" ht="15.95" customHeight="1" x14ac:dyDescent="0.2">
      <c r="A25" s="255"/>
      <c r="B25" s="4146"/>
      <c r="C25" s="4076"/>
      <c r="D25" s="4076"/>
      <c r="E25" s="4076"/>
      <c r="F25" s="4076"/>
      <c r="G25" s="259"/>
      <c r="H25" s="4106" t="s">
        <v>580</v>
      </c>
      <c r="I25" s="4106"/>
      <c r="J25" s="4107"/>
      <c r="K25" s="4124">
        <v>1</v>
      </c>
      <c r="L25" s="4122"/>
      <c r="M25" s="4121"/>
      <c r="N25" s="4122"/>
      <c r="O25" s="4121"/>
      <c r="P25" s="4122"/>
      <c r="Q25" s="4121"/>
      <c r="R25" s="4122"/>
      <c r="S25" s="4121">
        <v>1</v>
      </c>
      <c r="T25" s="4122"/>
      <c r="U25" s="4121"/>
      <c r="V25" s="4122"/>
      <c r="W25" s="4121"/>
      <c r="X25" s="4122"/>
      <c r="Y25" s="4121"/>
      <c r="Z25" s="4122"/>
      <c r="AA25" s="282">
        <f t="shared" ref="AA25" si="0">AVERAGE(K25:R25)</f>
        <v>1</v>
      </c>
      <c r="AB25" s="283">
        <f t="shared" ref="AB25" si="1">AVERAGE(S25:Z25)</f>
        <v>1</v>
      </c>
      <c r="AC25" s="282">
        <f t="shared" ref="AC25" si="2">SUM(K25:R25)</f>
        <v>1</v>
      </c>
      <c r="AD25" s="283">
        <f t="shared" ref="AD25" si="3">SUM(S25:Z25)</f>
        <v>1</v>
      </c>
      <c r="AE25" s="282">
        <f t="shared" ref="AE25" si="4">AD25-AC25</f>
        <v>0</v>
      </c>
      <c r="AF25" s="4044" t="str">
        <f t="shared" ref="AF25" si="5">IF(AE25=0,"Pass",(IF(K25="Fail","Fail",(IF(M25="Fail","Fail",(IF(O25="Fail","Fail",(IF(Q25="Fail","Fail","Pass")))))))))</f>
        <v>Pass</v>
      </c>
      <c r="AG25" s="4044"/>
      <c r="AH25" s="4045"/>
      <c r="AI25" s="2297" t="str">
        <f t="shared" ref="AI25" si="6">IF(AE25&gt;1,"Fail","Pass")</f>
        <v>Pass</v>
      </c>
      <c r="AJ25" s="2297"/>
      <c r="AK25" s="4045"/>
      <c r="AL25" s="436"/>
      <c r="AM25" s="255"/>
      <c r="AN25" s="4146"/>
      <c r="AO25" s="4076"/>
      <c r="AP25" s="4076"/>
      <c r="AQ25" s="4076"/>
      <c r="AR25" s="4076"/>
      <c r="AS25" s="259"/>
      <c r="AT25" s="4106" t="s">
        <v>580</v>
      </c>
      <c r="AU25" s="4106"/>
      <c r="AV25" s="4107"/>
      <c r="AW25" s="4124">
        <v>1</v>
      </c>
      <c r="AX25" s="4122"/>
      <c r="AY25" s="4121"/>
      <c r="AZ25" s="4122"/>
      <c r="BA25" s="4121"/>
      <c r="BB25" s="4122"/>
      <c r="BC25" s="4121"/>
      <c r="BD25" s="4122"/>
      <c r="BE25" s="4121">
        <v>1</v>
      </c>
      <c r="BF25" s="4122"/>
      <c r="BG25" s="4121"/>
      <c r="BH25" s="4122"/>
      <c r="BI25" s="4121"/>
      <c r="BJ25" s="4122"/>
      <c r="BK25" s="4121"/>
      <c r="BL25" s="4122"/>
      <c r="BM25" s="282">
        <f t="shared" ref="BM25" si="7">AVERAGE(AW25:BD25)</f>
        <v>1</v>
      </c>
      <c r="BN25" s="283">
        <f t="shared" ref="BN25" si="8">AVERAGE(BE25:BL25)</f>
        <v>1</v>
      </c>
      <c r="BO25" s="282">
        <f t="shared" ref="BO25" si="9">SUM(AW25:BD25)</f>
        <v>1</v>
      </c>
      <c r="BP25" s="283">
        <f t="shared" ref="BP25" si="10">SUM(BE25:BL25)</f>
        <v>1</v>
      </c>
      <c r="BQ25" s="282">
        <f t="shared" ref="BQ25" si="11">BP25-BO25</f>
        <v>0</v>
      </c>
      <c r="BR25" s="4044" t="str">
        <f t="shared" ref="BR25" si="12">IF(BQ25=0,"Pass",(IF(AW25="Fail","Fail",(IF(AY25="Fail","Fail",(IF(BA25="Fail","Fail",(IF(BC25="Fail","Fail","Pass")))))))))</f>
        <v>Pass</v>
      </c>
      <c r="BS25" s="4044"/>
      <c r="BT25" s="4045"/>
      <c r="BU25" s="2297" t="str">
        <f t="shared" ref="BU25" si="13">IF(BQ25&gt;1,"Fail","Pass")</f>
        <v>Pass</v>
      </c>
      <c r="BV25" s="2297"/>
      <c r="BW25" s="4045"/>
      <c r="BX25" s="436"/>
    </row>
    <row r="26" spans="1:76" s="194" customFormat="1" ht="15.95" customHeight="1" x14ac:dyDescent="0.2">
      <c r="A26" s="255"/>
      <c r="B26" s="4146"/>
      <c r="C26" s="4076"/>
      <c r="D26" s="4076"/>
      <c r="E26" s="4076"/>
      <c r="F26" s="4076"/>
      <c r="G26" s="259"/>
      <c r="H26" s="4099" t="s">
        <v>3247</v>
      </c>
      <c r="I26" s="4099"/>
      <c r="J26" s="4100"/>
      <c r="K26" s="4103" t="s">
        <v>371</v>
      </c>
      <c r="L26" s="4123"/>
      <c r="M26" s="4116" t="s">
        <v>371</v>
      </c>
      <c r="N26" s="4123"/>
      <c r="O26" s="4116" t="s">
        <v>371</v>
      </c>
      <c r="P26" s="4123"/>
      <c r="Q26" s="4116" t="s">
        <v>371</v>
      </c>
      <c r="R26" s="4123"/>
      <c r="S26" s="4116" t="s">
        <v>371</v>
      </c>
      <c r="T26" s="4123"/>
      <c r="U26" s="4116" t="s">
        <v>371</v>
      </c>
      <c r="V26" s="4123"/>
      <c r="W26" s="4116" t="s">
        <v>371</v>
      </c>
      <c r="X26" s="4123"/>
      <c r="Y26" s="4116" t="s">
        <v>371</v>
      </c>
      <c r="Z26" s="4123"/>
      <c r="AA26" s="14"/>
      <c r="AB26" s="15"/>
      <c r="AC26" s="15"/>
      <c r="AD26" s="15"/>
      <c r="AE26" s="15"/>
      <c r="AF26" s="15"/>
      <c r="AG26" s="15"/>
      <c r="AH26" s="15"/>
      <c r="AI26" s="15"/>
      <c r="AJ26" s="15"/>
      <c r="AK26" s="281"/>
      <c r="AL26" s="15"/>
      <c r="AM26" s="255"/>
      <c r="AN26" s="4146"/>
      <c r="AO26" s="4076"/>
      <c r="AP26" s="4076"/>
      <c r="AQ26" s="4076"/>
      <c r="AR26" s="4076"/>
      <c r="AS26" s="259"/>
      <c r="AT26" s="4099" t="s">
        <v>3247</v>
      </c>
      <c r="AU26" s="4099"/>
      <c r="AV26" s="4100"/>
      <c r="AW26" s="4103" t="s">
        <v>371</v>
      </c>
      <c r="AX26" s="4123"/>
      <c r="AY26" s="4116" t="s">
        <v>371</v>
      </c>
      <c r="AZ26" s="4123"/>
      <c r="BA26" s="4116" t="s">
        <v>371</v>
      </c>
      <c r="BB26" s="4123"/>
      <c r="BC26" s="4116" t="s">
        <v>371</v>
      </c>
      <c r="BD26" s="4123"/>
      <c r="BE26" s="4116" t="s">
        <v>371</v>
      </c>
      <c r="BF26" s="4123"/>
      <c r="BG26" s="4116" t="s">
        <v>371</v>
      </c>
      <c r="BH26" s="4123"/>
      <c r="BI26" s="4116" t="s">
        <v>371</v>
      </c>
      <c r="BJ26" s="4123"/>
      <c r="BK26" s="4116" t="s">
        <v>371</v>
      </c>
      <c r="BL26" s="4123"/>
      <c r="BM26" s="14"/>
      <c r="BN26" s="15"/>
      <c r="BO26" s="15"/>
      <c r="BP26" s="15"/>
      <c r="BQ26" s="15"/>
      <c r="BR26" s="15"/>
      <c r="BS26" s="15"/>
      <c r="BT26" s="15"/>
      <c r="BU26" s="15"/>
      <c r="BV26" s="15"/>
      <c r="BW26" s="281"/>
      <c r="BX26" s="15"/>
    </row>
    <row r="27" spans="1:76" s="194" customFormat="1" ht="15.95" customHeight="1" x14ac:dyDescent="0.2">
      <c r="A27" s="255"/>
      <c r="B27" s="4146"/>
      <c r="C27" s="4063"/>
      <c r="D27" s="4063"/>
      <c r="E27" s="4063"/>
      <c r="F27" s="4063"/>
      <c r="G27" s="265"/>
      <c r="H27" s="4101"/>
      <c r="I27" s="4101"/>
      <c r="J27" s="4102"/>
      <c r="K27" s="4115"/>
      <c r="L27" s="3234"/>
      <c r="M27" s="4117"/>
      <c r="N27" s="3234"/>
      <c r="O27" s="4117"/>
      <c r="P27" s="3234"/>
      <c r="Q27" s="4117"/>
      <c r="R27" s="3234"/>
      <c r="S27" s="4117"/>
      <c r="T27" s="3234"/>
      <c r="U27" s="4117"/>
      <c r="V27" s="3234"/>
      <c r="W27" s="4117"/>
      <c r="X27" s="3234"/>
      <c r="Y27" s="4117"/>
      <c r="Z27" s="3234"/>
      <c r="AA27" s="14"/>
      <c r="AB27" s="15"/>
      <c r="AC27" s="15"/>
      <c r="AD27" s="15"/>
      <c r="AE27" s="15"/>
      <c r="AF27" s="15"/>
      <c r="AG27" s="15"/>
      <c r="AH27" s="15"/>
      <c r="AI27" s="15"/>
      <c r="AJ27" s="15"/>
      <c r="AK27" s="281"/>
      <c r="AL27" s="15"/>
      <c r="AM27" s="255"/>
      <c r="AN27" s="4146"/>
      <c r="AO27" s="4063"/>
      <c r="AP27" s="4063"/>
      <c r="AQ27" s="4063"/>
      <c r="AR27" s="4063"/>
      <c r="AS27" s="265"/>
      <c r="AT27" s="4101"/>
      <c r="AU27" s="4101"/>
      <c r="AV27" s="4102"/>
      <c r="AW27" s="4115"/>
      <c r="AX27" s="3234"/>
      <c r="AY27" s="4117"/>
      <c r="AZ27" s="3234"/>
      <c r="BA27" s="4117"/>
      <c r="BB27" s="3234"/>
      <c r="BC27" s="4117"/>
      <c r="BD27" s="3234"/>
      <c r="BE27" s="4117"/>
      <c r="BF27" s="3234"/>
      <c r="BG27" s="4117"/>
      <c r="BH27" s="3234"/>
      <c r="BI27" s="4117"/>
      <c r="BJ27" s="3234"/>
      <c r="BK27" s="4117"/>
      <c r="BL27" s="3234"/>
      <c r="BM27" s="14"/>
      <c r="BN27" s="15"/>
      <c r="BO27" s="15"/>
      <c r="BP27" s="15"/>
      <c r="BQ27" s="15"/>
      <c r="BR27" s="15"/>
      <c r="BS27" s="15"/>
      <c r="BT27" s="15"/>
      <c r="BU27" s="15"/>
      <c r="BV27" s="15"/>
      <c r="BW27" s="281"/>
      <c r="BX27" s="15"/>
    </row>
    <row r="28" spans="1:76" s="194" customFormat="1" ht="15.95" customHeight="1" x14ac:dyDescent="0.2">
      <c r="A28" s="255"/>
      <c r="B28" s="4146"/>
      <c r="C28" s="4060" t="s">
        <v>587</v>
      </c>
      <c r="D28" s="4105"/>
      <c r="E28" s="4060" t="s">
        <v>595</v>
      </c>
      <c r="F28" s="4060"/>
      <c r="G28" s="4105"/>
      <c r="H28" s="4106" t="s">
        <v>580</v>
      </c>
      <c r="I28" s="4106"/>
      <c r="J28" s="4107"/>
      <c r="K28" s="4131">
        <v>1</v>
      </c>
      <c r="L28" s="4128"/>
      <c r="M28" s="4127"/>
      <c r="N28" s="4128"/>
      <c r="O28" s="4127"/>
      <c r="P28" s="4128"/>
      <c r="Q28" s="4127"/>
      <c r="R28" s="4128"/>
      <c r="S28" s="4127">
        <v>1</v>
      </c>
      <c r="T28" s="4128"/>
      <c r="U28" s="4127"/>
      <c r="V28" s="4128"/>
      <c r="W28" s="4127"/>
      <c r="X28" s="4128"/>
      <c r="Y28" s="4127"/>
      <c r="Z28" s="4129"/>
      <c r="AA28" s="282">
        <f t="shared" ref="AA28" si="14">AVERAGE(K28:R28)</f>
        <v>1</v>
      </c>
      <c r="AB28" s="283">
        <f t="shared" ref="AB28" si="15">AVERAGE(S28:Z28)</f>
        <v>1</v>
      </c>
      <c r="AC28" s="282">
        <f t="shared" ref="AC28" si="16">SUM(K28:R28)</f>
        <v>1</v>
      </c>
      <c r="AD28" s="283">
        <f t="shared" ref="AD28" si="17">SUM(S28:Z28)</f>
        <v>1</v>
      </c>
      <c r="AE28" s="282">
        <f t="shared" ref="AE28" si="18">AD28-AC28</f>
        <v>0</v>
      </c>
      <c r="AF28" s="4044" t="str">
        <f t="shared" ref="AF28" si="19">IF(AE28=0,"Pass",(IF(K28="Fail","Fail",(IF(M28="Fail","Fail",(IF(O28="Fail","Fail",(IF(Q28="Fail","Fail","Pass")))))))))</f>
        <v>Pass</v>
      </c>
      <c r="AG28" s="4044"/>
      <c r="AH28" s="4045"/>
      <c r="AI28" s="2297" t="str">
        <f t="shared" ref="AI28" si="20">IF(AE28&gt;1,"Fail","Pass")</f>
        <v>Pass</v>
      </c>
      <c r="AJ28" s="2297"/>
      <c r="AK28" s="4045"/>
      <c r="AL28" s="436"/>
      <c r="AM28" s="255"/>
      <c r="AN28" s="4146"/>
      <c r="AO28" s="4060" t="s">
        <v>587</v>
      </c>
      <c r="AP28" s="4105"/>
      <c r="AQ28" s="4060" t="s">
        <v>595</v>
      </c>
      <c r="AR28" s="4060"/>
      <c r="AS28" s="4105"/>
      <c r="AT28" s="4106" t="s">
        <v>580</v>
      </c>
      <c r="AU28" s="4106"/>
      <c r="AV28" s="4107"/>
      <c r="AW28" s="4131">
        <v>1</v>
      </c>
      <c r="AX28" s="4128"/>
      <c r="AY28" s="4127"/>
      <c r="AZ28" s="4128"/>
      <c r="BA28" s="4127"/>
      <c r="BB28" s="4128"/>
      <c r="BC28" s="4127"/>
      <c r="BD28" s="4128"/>
      <c r="BE28" s="4127">
        <v>1</v>
      </c>
      <c r="BF28" s="4128"/>
      <c r="BG28" s="4127"/>
      <c r="BH28" s="4128"/>
      <c r="BI28" s="4127"/>
      <c r="BJ28" s="4128"/>
      <c r="BK28" s="4127"/>
      <c r="BL28" s="4129"/>
      <c r="BM28" s="282">
        <f t="shared" ref="BM28" si="21">AVERAGE(AW28:BD28)</f>
        <v>1</v>
      </c>
      <c r="BN28" s="283">
        <f t="shared" ref="BN28" si="22">AVERAGE(BE28:BL28)</f>
        <v>1</v>
      </c>
      <c r="BO28" s="282">
        <f t="shared" ref="BO28" si="23">SUM(AW28:BD28)</f>
        <v>1</v>
      </c>
      <c r="BP28" s="283">
        <f t="shared" ref="BP28" si="24">SUM(BE28:BL28)</f>
        <v>1</v>
      </c>
      <c r="BQ28" s="282">
        <f t="shared" ref="BQ28" si="25">BP28-BO28</f>
        <v>0</v>
      </c>
      <c r="BR28" s="4044" t="str">
        <f t="shared" ref="BR28" si="26">IF(BQ28=0,"Pass",(IF(AW28="Fail","Fail",(IF(AY28="Fail","Fail",(IF(BA28="Fail","Fail",(IF(BC28="Fail","Fail","Pass")))))))))</f>
        <v>Pass</v>
      </c>
      <c r="BS28" s="4044"/>
      <c r="BT28" s="4045"/>
      <c r="BU28" s="2297" t="str">
        <f t="shared" ref="BU28" si="27">IF(BQ28&gt;1,"Fail","Pass")</f>
        <v>Pass</v>
      </c>
      <c r="BV28" s="2297"/>
      <c r="BW28" s="4045"/>
      <c r="BX28" s="436"/>
    </row>
    <row r="29" spans="1:76" s="194" customFormat="1" ht="15.95" customHeight="1" x14ac:dyDescent="0.2">
      <c r="A29" s="255"/>
      <c r="B29" s="4146"/>
      <c r="C29" s="2591"/>
      <c r="D29" s="2591"/>
      <c r="E29" s="2591"/>
      <c r="F29" s="2591"/>
      <c r="G29" s="2591"/>
      <c r="H29" s="4099" t="s">
        <v>3247</v>
      </c>
      <c r="I29" s="4099"/>
      <c r="J29" s="4100"/>
      <c r="K29" s="4103" t="s">
        <v>414</v>
      </c>
      <c r="L29" s="4123"/>
      <c r="M29" s="4116" t="s">
        <v>414</v>
      </c>
      <c r="N29" s="4123"/>
      <c r="O29" s="4116" t="s">
        <v>414</v>
      </c>
      <c r="P29" s="4123"/>
      <c r="Q29" s="4116" t="s">
        <v>414</v>
      </c>
      <c r="R29" s="4123"/>
      <c r="S29" s="4116" t="s">
        <v>414</v>
      </c>
      <c r="T29" s="4123"/>
      <c r="U29" s="4116" t="s">
        <v>414</v>
      </c>
      <c r="V29" s="4123"/>
      <c r="W29" s="4116" t="s">
        <v>414</v>
      </c>
      <c r="X29" s="4123"/>
      <c r="Y29" s="4116" t="s">
        <v>414</v>
      </c>
      <c r="Z29" s="4130"/>
      <c r="AA29" s="14"/>
      <c r="AB29" s="15"/>
      <c r="AC29" s="15"/>
      <c r="AD29" s="15"/>
      <c r="AE29" s="15"/>
      <c r="AF29" s="15"/>
      <c r="AG29" s="15"/>
      <c r="AH29" s="15"/>
      <c r="AI29" s="15"/>
      <c r="AJ29" s="15"/>
      <c r="AK29" s="281"/>
      <c r="AL29" s="15"/>
      <c r="AM29" s="255"/>
      <c r="AN29" s="4146"/>
      <c r="AO29" s="2591"/>
      <c r="AP29" s="2591"/>
      <c r="AQ29" s="2591"/>
      <c r="AR29" s="2591"/>
      <c r="AS29" s="2591"/>
      <c r="AT29" s="4099" t="s">
        <v>3247</v>
      </c>
      <c r="AU29" s="4099"/>
      <c r="AV29" s="4100"/>
      <c r="AW29" s="4103" t="s">
        <v>414</v>
      </c>
      <c r="AX29" s="4123"/>
      <c r="AY29" s="4116" t="s">
        <v>414</v>
      </c>
      <c r="AZ29" s="4123"/>
      <c r="BA29" s="4116" t="s">
        <v>414</v>
      </c>
      <c r="BB29" s="4123"/>
      <c r="BC29" s="4116" t="s">
        <v>414</v>
      </c>
      <c r="BD29" s="4123"/>
      <c r="BE29" s="4116" t="s">
        <v>414</v>
      </c>
      <c r="BF29" s="4123"/>
      <c r="BG29" s="4116" t="s">
        <v>414</v>
      </c>
      <c r="BH29" s="4123"/>
      <c r="BI29" s="4116" t="s">
        <v>414</v>
      </c>
      <c r="BJ29" s="4123"/>
      <c r="BK29" s="4116" t="s">
        <v>414</v>
      </c>
      <c r="BL29" s="4130"/>
      <c r="BM29" s="14"/>
      <c r="BN29" s="15"/>
      <c r="BO29" s="15"/>
      <c r="BP29" s="15"/>
      <c r="BQ29" s="15"/>
      <c r="BR29" s="15"/>
      <c r="BS29" s="15"/>
      <c r="BT29" s="15"/>
      <c r="BU29" s="15"/>
      <c r="BV29" s="15"/>
      <c r="BW29" s="281"/>
      <c r="BX29" s="15"/>
    </row>
    <row r="30" spans="1:76" s="194" customFormat="1" ht="15.95" customHeight="1" x14ac:dyDescent="0.2">
      <c r="A30" s="255"/>
      <c r="B30" s="4146"/>
      <c r="C30" s="2591"/>
      <c r="D30" s="2591"/>
      <c r="E30" s="2473"/>
      <c r="F30" s="2473"/>
      <c r="G30" s="2473"/>
      <c r="H30" s="4101"/>
      <c r="I30" s="4101"/>
      <c r="J30" s="4102"/>
      <c r="K30" s="4114"/>
      <c r="L30" s="3236"/>
      <c r="M30" s="4126"/>
      <c r="N30" s="3236"/>
      <c r="O30" s="4126"/>
      <c r="P30" s="3236"/>
      <c r="Q30" s="4126"/>
      <c r="R30" s="3236"/>
      <c r="S30" s="4126"/>
      <c r="T30" s="3236"/>
      <c r="U30" s="4126"/>
      <c r="V30" s="3236"/>
      <c r="W30" s="4126"/>
      <c r="X30" s="3236"/>
      <c r="Y30" s="4126"/>
      <c r="Z30" s="3237"/>
      <c r="AA30" s="14"/>
      <c r="AB30" s="15"/>
      <c r="AC30" s="15"/>
      <c r="AD30" s="15"/>
      <c r="AE30" s="15"/>
      <c r="AF30" s="15"/>
      <c r="AG30" s="15"/>
      <c r="AH30" s="15"/>
      <c r="AI30" s="15"/>
      <c r="AJ30" s="15"/>
      <c r="AK30" s="281"/>
      <c r="AL30" s="15"/>
      <c r="AM30" s="255"/>
      <c r="AN30" s="4146"/>
      <c r="AO30" s="2591"/>
      <c r="AP30" s="2591"/>
      <c r="AQ30" s="2473"/>
      <c r="AR30" s="2473"/>
      <c r="AS30" s="2473"/>
      <c r="AT30" s="4101"/>
      <c r="AU30" s="4101"/>
      <c r="AV30" s="4102"/>
      <c r="AW30" s="4114"/>
      <c r="AX30" s="3236"/>
      <c r="AY30" s="4126"/>
      <c r="AZ30" s="3236"/>
      <c r="BA30" s="4126"/>
      <c r="BB30" s="3236"/>
      <c r="BC30" s="4126"/>
      <c r="BD30" s="3236"/>
      <c r="BE30" s="4126"/>
      <c r="BF30" s="3236"/>
      <c r="BG30" s="4126"/>
      <c r="BH30" s="3236"/>
      <c r="BI30" s="4126"/>
      <c r="BJ30" s="3236"/>
      <c r="BK30" s="4126"/>
      <c r="BL30" s="3237"/>
      <c r="BM30" s="14"/>
      <c r="BN30" s="15"/>
      <c r="BO30" s="15"/>
      <c r="BP30" s="15"/>
      <c r="BQ30" s="15"/>
      <c r="BR30" s="15"/>
      <c r="BS30" s="15"/>
      <c r="BT30" s="15"/>
      <c r="BU30" s="15"/>
      <c r="BV30" s="15"/>
      <c r="BW30" s="281"/>
      <c r="BX30" s="15"/>
    </row>
    <row r="31" spans="1:76" s="138" customFormat="1" ht="15.95" customHeight="1" x14ac:dyDescent="0.2">
      <c r="A31" s="137"/>
      <c r="B31" s="4146"/>
      <c r="C31" s="2591"/>
      <c r="D31" s="2591"/>
      <c r="E31" s="4060" t="s">
        <v>596</v>
      </c>
      <c r="F31" s="4060"/>
      <c r="G31" s="4105"/>
      <c r="H31" s="4106" t="s">
        <v>580</v>
      </c>
      <c r="I31" s="4106"/>
      <c r="J31" s="4107"/>
      <c r="K31" s="4124">
        <v>1</v>
      </c>
      <c r="L31" s="4122"/>
      <c r="M31" s="4121"/>
      <c r="N31" s="4122"/>
      <c r="O31" s="4121"/>
      <c r="P31" s="4122"/>
      <c r="Q31" s="4121"/>
      <c r="R31" s="4122"/>
      <c r="S31" s="4121">
        <v>1</v>
      </c>
      <c r="T31" s="4122"/>
      <c r="U31" s="4121"/>
      <c r="V31" s="4122"/>
      <c r="W31" s="4121"/>
      <c r="X31" s="4122"/>
      <c r="Y31" s="4121"/>
      <c r="Z31" s="4122"/>
      <c r="AA31" s="282">
        <f t="shared" ref="AA31" si="28">AVERAGE(K31:R31)</f>
        <v>1</v>
      </c>
      <c r="AB31" s="283">
        <f t="shared" ref="AB31" si="29">AVERAGE(S31:Z31)</f>
        <v>1</v>
      </c>
      <c r="AC31" s="282">
        <f t="shared" ref="AC31" si="30">SUM(K31:R31)</f>
        <v>1</v>
      </c>
      <c r="AD31" s="283">
        <f t="shared" ref="AD31" si="31">SUM(S31:Z31)</f>
        <v>1</v>
      </c>
      <c r="AE31" s="282">
        <f t="shared" ref="AE31" si="32">AD31-AC31</f>
        <v>0</v>
      </c>
      <c r="AF31" s="4044" t="str">
        <f t="shared" ref="AF31" si="33">IF(AE31=0,"Pass",(IF(K31="Fail","Fail",(IF(M31="Fail","Fail",(IF(O31="Fail","Fail",(IF(Q31="Fail","Fail","Pass")))))))))</f>
        <v>Pass</v>
      </c>
      <c r="AG31" s="4044"/>
      <c r="AH31" s="4045"/>
      <c r="AI31" s="2297" t="str">
        <f t="shared" ref="AI31" si="34">IF(AE31&gt;1,"Fail","Pass")</f>
        <v>Pass</v>
      </c>
      <c r="AJ31" s="2297"/>
      <c r="AK31" s="4045"/>
      <c r="AL31" s="436"/>
      <c r="AM31" s="137"/>
      <c r="AN31" s="4146"/>
      <c r="AO31" s="2591"/>
      <c r="AP31" s="2591"/>
      <c r="AQ31" s="4060" t="s">
        <v>596</v>
      </c>
      <c r="AR31" s="4060"/>
      <c r="AS31" s="4105"/>
      <c r="AT31" s="4106" t="s">
        <v>580</v>
      </c>
      <c r="AU31" s="4106"/>
      <c r="AV31" s="4107"/>
      <c r="AW31" s="4124">
        <v>1</v>
      </c>
      <c r="AX31" s="4122"/>
      <c r="AY31" s="4121"/>
      <c r="AZ31" s="4122"/>
      <c r="BA31" s="4121"/>
      <c r="BB31" s="4122"/>
      <c r="BC31" s="4121"/>
      <c r="BD31" s="4122"/>
      <c r="BE31" s="4121">
        <v>1</v>
      </c>
      <c r="BF31" s="4122"/>
      <c r="BG31" s="4121"/>
      <c r="BH31" s="4122"/>
      <c r="BI31" s="4121"/>
      <c r="BJ31" s="4122"/>
      <c r="BK31" s="4121"/>
      <c r="BL31" s="4122"/>
      <c r="BM31" s="282">
        <f t="shared" ref="BM31" si="35">AVERAGE(AW31:BD31)</f>
        <v>1</v>
      </c>
      <c r="BN31" s="283">
        <f t="shared" ref="BN31" si="36">AVERAGE(BE31:BL31)</f>
        <v>1</v>
      </c>
      <c r="BO31" s="282">
        <f t="shared" ref="BO31" si="37">SUM(AW31:BD31)</f>
        <v>1</v>
      </c>
      <c r="BP31" s="283">
        <f t="shared" ref="BP31" si="38">SUM(BE31:BL31)</f>
        <v>1</v>
      </c>
      <c r="BQ31" s="282">
        <f t="shared" ref="BQ31" si="39">BP31-BO31</f>
        <v>0</v>
      </c>
      <c r="BR31" s="4044" t="str">
        <f t="shared" ref="BR31" si="40">IF(BQ31=0,"Pass",(IF(AW31="Fail","Fail",(IF(AY31="Fail","Fail",(IF(BA31="Fail","Fail",(IF(BC31="Fail","Fail","Pass")))))))))</f>
        <v>Pass</v>
      </c>
      <c r="BS31" s="4044"/>
      <c r="BT31" s="4045"/>
      <c r="BU31" s="2297" t="str">
        <f t="shared" ref="BU31" si="41">IF(BQ31&gt;1,"Fail","Pass")</f>
        <v>Pass</v>
      </c>
      <c r="BV31" s="2297"/>
      <c r="BW31" s="4045"/>
      <c r="BX31" s="436"/>
    </row>
    <row r="32" spans="1:76" s="138" customFormat="1" ht="15.95" customHeight="1" x14ac:dyDescent="0.2">
      <c r="A32" s="137"/>
      <c r="B32" s="4146"/>
      <c r="C32" s="2591"/>
      <c r="D32" s="2591"/>
      <c r="E32" s="2591"/>
      <c r="F32" s="2591"/>
      <c r="G32" s="2591"/>
      <c r="H32" s="4099" t="s">
        <v>3247</v>
      </c>
      <c r="I32" s="4099"/>
      <c r="J32" s="4100"/>
      <c r="K32" s="4103" t="s">
        <v>413</v>
      </c>
      <c r="L32" s="4123"/>
      <c r="M32" s="4116" t="s">
        <v>413</v>
      </c>
      <c r="N32" s="4123"/>
      <c r="O32" s="4116" t="s">
        <v>413</v>
      </c>
      <c r="P32" s="4123"/>
      <c r="Q32" s="4116" t="s">
        <v>413</v>
      </c>
      <c r="R32" s="4123"/>
      <c r="S32" s="4116" t="s">
        <v>413</v>
      </c>
      <c r="T32" s="4123"/>
      <c r="U32" s="4116" t="s">
        <v>413</v>
      </c>
      <c r="V32" s="4123"/>
      <c r="W32" s="4116" t="s">
        <v>413</v>
      </c>
      <c r="X32" s="4123"/>
      <c r="Y32" s="4116" t="s">
        <v>413</v>
      </c>
      <c r="Z32" s="4123"/>
      <c r="AA32" s="14"/>
      <c r="AB32" s="15"/>
      <c r="AC32" s="15"/>
      <c r="AD32" s="15"/>
      <c r="AE32" s="15"/>
      <c r="AF32" s="15"/>
      <c r="AG32" s="15"/>
      <c r="AH32" s="15"/>
      <c r="AI32" s="15"/>
      <c r="AJ32" s="15"/>
      <c r="AK32" s="281"/>
      <c r="AL32" s="15"/>
      <c r="AM32" s="137"/>
      <c r="AN32" s="4146"/>
      <c r="AO32" s="2591"/>
      <c r="AP32" s="2591"/>
      <c r="AQ32" s="2591"/>
      <c r="AR32" s="2591"/>
      <c r="AS32" s="2591"/>
      <c r="AT32" s="4099" t="s">
        <v>3247</v>
      </c>
      <c r="AU32" s="4099"/>
      <c r="AV32" s="4100"/>
      <c r="AW32" s="4103" t="s">
        <v>413</v>
      </c>
      <c r="AX32" s="4123"/>
      <c r="AY32" s="4116" t="s">
        <v>413</v>
      </c>
      <c r="AZ32" s="4123"/>
      <c r="BA32" s="4116" t="s">
        <v>413</v>
      </c>
      <c r="BB32" s="4123"/>
      <c r="BC32" s="4116" t="s">
        <v>413</v>
      </c>
      <c r="BD32" s="4123"/>
      <c r="BE32" s="4116" t="s">
        <v>413</v>
      </c>
      <c r="BF32" s="4123"/>
      <c r="BG32" s="4116" t="s">
        <v>413</v>
      </c>
      <c r="BH32" s="4123"/>
      <c r="BI32" s="4116" t="s">
        <v>413</v>
      </c>
      <c r="BJ32" s="4123"/>
      <c r="BK32" s="4116" t="s">
        <v>413</v>
      </c>
      <c r="BL32" s="4123"/>
      <c r="BM32" s="14"/>
      <c r="BN32" s="15"/>
      <c r="BO32" s="15"/>
      <c r="BP32" s="15"/>
      <c r="BQ32" s="15"/>
      <c r="BR32" s="15"/>
      <c r="BS32" s="15"/>
      <c r="BT32" s="15"/>
      <c r="BU32" s="15"/>
      <c r="BV32" s="15"/>
      <c r="BW32" s="281"/>
      <c r="BX32" s="15"/>
    </row>
    <row r="33" spans="1:76" s="138" customFormat="1" ht="15.95" customHeight="1" x14ac:dyDescent="0.2">
      <c r="A33" s="137"/>
      <c r="B33" s="4146"/>
      <c r="C33" s="2473"/>
      <c r="D33" s="2473"/>
      <c r="E33" s="2473"/>
      <c r="F33" s="2473"/>
      <c r="G33" s="2473"/>
      <c r="H33" s="4101"/>
      <c r="I33" s="4101"/>
      <c r="J33" s="4102"/>
      <c r="K33" s="4114"/>
      <c r="L33" s="3236"/>
      <c r="M33" s="4126"/>
      <c r="N33" s="3236"/>
      <c r="O33" s="4126"/>
      <c r="P33" s="3236"/>
      <c r="Q33" s="4126"/>
      <c r="R33" s="3236"/>
      <c r="S33" s="4126"/>
      <c r="T33" s="3236"/>
      <c r="U33" s="4126"/>
      <c r="V33" s="3236"/>
      <c r="W33" s="4126"/>
      <c r="X33" s="3236"/>
      <c r="Y33" s="4126"/>
      <c r="Z33" s="3236"/>
      <c r="AA33" s="14"/>
      <c r="AB33" s="15"/>
      <c r="AC33" s="15"/>
      <c r="AD33" s="15"/>
      <c r="AE33" s="15"/>
      <c r="AF33" s="15"/>
      <c r="AG33" s="15"/>
      <c r="AH33" s="15"/>
      <c r="AI33" s="15"/>
      <c r="AJ33" s="15"/>
      <c r="AK33" s="281"/>
      <c r="AL33" s="15"/>
      <c r="AM33" s="137"/>
      <c r="AN33" s="4146"/>
      <c r="AO33" s="2473"/>
      <c r="AP33" s="2473"/>
      <c r="AQ33" s="2473"/>
      <c r="AR33" s="2473"/>
      <c r="AS33" s="2473"/>
      <c r="AT33" s="4101"/>
      <c r="AU33" s="4101"/>
      <c r="AV33" s="4102"/>
      <c r="AW33" s="4114"/>
      <c r="AX33" s="3236"/>
      <c r="AY33" s="4126"/>
      <c r="AZ33" s="3236"/>
      <c r="BA33" s="4126"/>
      <c r="BB33" s="3236"/>
      <c r="BC33" s="4126"/>
      <c r="BD33" s="3236"/>
      <c r="BE33" s="4126"/>
      <c r="BF33" s="3236"/>
      <c r="BG33" s="4126"/>
      <c r="BH33" s="3236"/>
      <c r="BI33" s="4126"/>
      <c r="BJ33" s="3236"/>
      <c r="BK33" s="4126"/>
      <c r="BL33" s="3236"/>
      <c r="BM33" s="14"/>
      <c r="BN33" s="15"/>
      <c r="BO33" s="15"/>
      <c r="BP33" s="15"/>
      <c r="BQ33" s="15"/>
      <c r="BR33" s="15"/>
      <c r="BS33" s="15"/>
      <c r="BT33" s="15"/>
      <c r="BU33" s="15"/>
      <c r="BV33" s="15"/>
      <c r="BW33" s="281"/>
      <c r="BX33" s="15"/>
    </row>
    <row r="34" spans="1:76" s="138" customFormat="1" ht="15.95" customHeight="1" x14ac:dyDescent="0.2">
      <c r="A34" s="137"/>
      <c r="B34" s="4146"/>
      <c r="C34" s="4060" t="s">
        <v>3976</v>
      </c>
      <c r="D34" s="4105"/>
      <c r="E34" s="2572" t="s">
        <v>1536</v>
      </c>
      <c r="F34" s="2572"/>
      <c r="G34" s="2591"/>
      <c r="H34" s="4106" t="s">
        <v>580</v>
      </c>
      <c r="I34" s="4106"/>
      <c r="J34" s="4107"/>
      <c r="K34" s="4124">
        <v>1</v>
      </c>
      <c r="L34" s="4122"/>
      <c r="M34" s="4121"/>
      <c r="N34" s="4122"/>
      <c r="O34" s="4121"/>
      <c r="P34" s="4122"/>
      <c r="Q34" s="4121"/>
      <c r="R34" s="4122"/>
      <c r="S34" s="4121">
        <v>1</v>
      </c>
      <c r="T34" s="4122"/>
      <c r="U34" s="4121"/>
      <c r="V34" s="4122"/>
      <c r="W34" s="4121"/>
      <c r="X34" s="4122"/>
      <c r="Y34" s="4121"/>
      <c r="Z34" s="4122"/>
      <c r="AA34" s="282">
        <f>AVERAGE(K34:R34)</f>
        <v>1</v>
      </c>
      <c r="AB34" s="283">
        <f>AVERAGE(S34:Z34)</f>
        <v>1</v>
      </c>
      <c r="AC34" s="282">
        <f>SUM(K34:R34)</f>
        <v>1</v>
      </c>
      <c r="AD34" s="283">
        <f>SUM(S34:Z34)</f>
        <v>1</v>
      </c>
      <c r="AE34" s="282">
        <f>AD34-AC34</f>
        <v>0</v>
      </c>
      <c r="AF34" s="4044" t="str">
        <f>IF(AE34=0,"Pass",(IF(K34="Fail","Fail",(IF(M34="Fail","Fail",(IF(O34="Fail","Fail",(IF(Q34="Fail","Fail","Pass")))))))))</f>
        <v>Pass</v>
      </c>
      <c r="AG34" s="4044"/>
      <c r="AH34" s="4045"/>
      <c r="AI34" s="2297" t="str">
        <f>IF(AE34&gt;1,"Fail","Pass")</f>
        <v>Pass</v>
      </c>
      <c r="AJ34" s="2297"/>
      <c r="AK34" s="4045"/>
      <c r="AL34" s="436"/>
      <c r="AM34" s="137"/>
      <c r="AN34" s="4146"/>
      <c r="AO34" s="4060" t="s">
        <v>3976</v>
      </c>
      <c r="AP34" s="4105"/>
      <c r="AQ34" s="2572" t="s">
        <v>1536</v>
      </c>
      <c r="AR34" s="2572"/>
      <c r="AS34" s="2591"/>
      <c r="AT34" s="4106" t="s">
        <v>580</v>
      </c>
      <c r="AU34" s="4106"/>
      <c r="AV34" s="4107"/>
      <c r="AW34" s="4124">
        <v>1</v>
      </c>
      <c r="AX34" s="4122"/>
      <c r="AY34" s="4121"/>
      <c r="AZ34" s="4122"/>
      <c r="BA34" s="4121"/>
      <c r="BB34" s="4122"/>
      <c r="BC34" s="4121"/>
      <c r="BD34" s="4122"/>
      <c r="BE34" s="4121">
        <v>1</v>
      </c>
      <c r="BF34" s="4122"/>
      <c r="BG34" s="4121"/>
      <c r="BH34" s="4122"/>
      <c r="BI34" s="4121"/>
      <c r="BJ34" s="4122"/>
      <c r="BK34" s="4121"/>
      <c r="BL34" s="4122"/>
      <c r="BM34" s="282">
        <f>AVERAGE(AW34:BD34)</f>
        <v>1</v>
      </c>
      <c r="BN34" s="283">
        <f>AVERAGE(BE34:BL34)</f>
        <v>1</v>
      </c>
      <c r="BO34" s="282">
        <f>SUM(AW34:BD34)</f>
        <v>1</v>
      </c>
      <c r="BP34" s="283">
        <f>SUM(BE34:BL34)</f>
        <v>1</v>
      </c>
      <c r="BQ34" s="282">
        <f>BP34-BO34</f>
        <v>0</v>
      </c>
      <c r="BR34" s="4044" t="str">
        <f>IF(BQ34=0,"Pass",(IF(AW34="Fail","Fail",(IF(AY34="Fail","Fail",(IF(BA34="Fail","Fail",(IF(BC34="Fail","Fail","Pass")))))))))</f>
        <v>Pass</v>
      </c>
      <c r="BS34" s="4044"/>
      <c r="BT34" s="4045"/>
      <c r="BU34" s="2297" t="str">
        <f>IF(BQ34&gt;1,"Fail","Pass")</f>
        <v>Pass</v>
      </c>
      <c r="BV34" s="2297"/>
      <c r="BW34" s="4045"/>
      <c r="BX34" s="436"/>
    </row>
    <row r="35" spans="1:76" s="138" customFormat="1" ht="15.95" customHeight="1" x14ac:dyDescent="0.2">
      <c r="A35" s="137"/>
      <c r="B35" s="4146"/>
      <c r="C35" s="2591"/>
      <c r="D35" s="2591"/>
      <c r="E35" s="2591"/>
      <c r="F35" s="2591"/>
      <c r="G35" s="2591"/>
      <c r="H35" s="4099" t="s">
        <v>3247</v>
      </c>
      <c r="I35" s="4099"/>
      <c r="J35" s="4100"/>
      <c r="K35" s="4103" t="s">
        <v>416</v>
      </c>
      <c r="L35" s="4123"/>
      <c r="M35" s="4116" t="s">
        <v>416</v>
      </c>
      <c r="N35" s="4123"/>
      <c r="O35" s="4116" t="s">
        <v>416</v>
      </c>
      <c r="P35" s="4123"/>
      <c r="Q35" s="4116" t="s">
        <v>416</v>
      </c>
      <c r="R35" s="4123"/>
      <c r="S35" s="4116" t="s">
        <v>416</v>
      </c>
      <c r="T35" s="4123"/>
      <c r="U35" s="4116" t="s">
        <v>416</v>
      </c>
      <c r="V35" s="4123"/>
      <c r="W35" s="4116" t="s">
        <v>416</v>
      </c>
      <c r="X35" s="4123"/>
      <c r="Y35" s="4116" t="s">
        <v>416</v>
      </c>
      <c r="Z35" s="4123"/>
      <c r="AA35" s="14"/>
      <c r="AB35" s="15"/>
      <c r="AC35" s="15"/>
      <c r="AD35" s="15"/>
      <c r="AE35" s="15"/>
      <c r="AF35" s="15"/>
      <c r="AG35" s="15"/>
      <c r="AH35" s="15"/>
      <c r="AI35" s="15"/>
      <c r="AJ35" s="15"/>
      <c r="AK35" s="281"/>
      <c r="AL35" s="15"/>
      <c r="AM35" s="137"/>
      <c r="AN35" s="4146"/>
      <c r="AO35" s="2591"/>
      <c r="AP35" s="2591"/>
      <c r="AQ35" s="2591"/>
      <c r="AR35" s="2591"/>
      <c r="AS35" s="2591"/>
      <c r="AT35" s="4099" t="s">
        <v>3247</v>
      </c>
      <c r="AU35" s="4099"/>
      <c r="AV35" s="4100"/>
      <c r="AW35" s="4103" t="s">
        <v>416</v>
      </c>
      <c r="AX35" s="4123"/>
      <c r="AY35" s="4116" t="s">
        <v>416</v>
      </c>
      <c r="AZ35" s="4123"/>
      <c r="BA35" s="4116" t="s">
        <v>416</v>
      </c>
      <c r="BB35" s="4123"/>
      <c r="BC35" s="4116" t="s">
        <v>416</v>
      </c>
      <c r="BD35" s="4123"/>
      <c r="BE35" s="4116" t="s">
        <v>416</v>
      </c>
      <c r="BF35" s="4123"/>
      <c r="BG35" s="4116" t="s">
        <v>416</v>
      </c>
      <c r="BH35" s="4123"/>
      <c r="BI35" s="4116" t="s">
        <v>416</v>
      </c>
      <c r="BJ35" s="4123"/>
      <c r="BK35" s="4116" t="s">
        <v>416</v>
      </c>
      <c r="BL35" s="4123"/>
      <c r="BM35" s="14"/>
      <c r="BN35" s="15"/>
      <c r="BO35" s="15"/>
      <c r="BP35" s="15"/>
      <c r="BQ35" s="15"/>
      <c r="BR35" s="15"/>
      <c r="BS35" s="15"/>
      <c r="BT35" s="15"/>
      <c r="BU35" s="15"/>
      <c r="BV35" s="15"/>
      <c r="BW35" s="281"/>
      <c r="BX35" s="15"/>
    </row>
    <row r="36" spans="1:76" s="138" customFormat="1" ht="15.95" customHeight="1" x14ac:dyDescent="0.2">
      <c r="A36" s="137"/>
      <c r="B36" s="4146"/>
      <c r="C36" s="2591"/>
      <c r="D36" s="2591"/>
      <c r="E36" s="271"/>
      <c r="F36" s="271"/>
      <c r="G36" s="271"/>
      <c r="H36" s="4101"/>
      <c r="I36" s="4101"/>
      <c r="J36" s="4102"/>
      <c r="K36" s="4118"/>
      <c r="L36" s="4119"/>
      <c r="M36" s="4120"/>
      <c r="N36" s="4119"/>
      <c r="O36" s="4120"/>
      <c r="P36" s="4119"/>
      <c r="Q36" s="4120"/>
      <c r="R36" s="4119"/>
      <c r="S36" s="4120"/>
      <c r="T36" s="4119"/>
      <c r="U36" s="4120"/>
      <c r="V36" s="4119"/>
      <c r="W36" s="4120"/>
      <c r="X36" s="4119"/>
      <c r="Y36" s="4120"/>
      <c r="Z36" s="4119"/>
      <c r="AA36" s="14"/>
      <c r="AB36" s="15"/>
      <c r="AC36" s="15"/>
      <c r="AD36" s="15"/>
      <c r="AE36" s="15"/>
      <c r="AF36" s="15"/>
      <c r="AG36" s="15"/>
      <c r="AH36" s="15"/>
      <c r="AI36" s="15"/>
      <c r="AJ36" s="15"/>
      <c r="AK36" s="281"/>
      <c r="AL36" s="15"/>
      <c r="AM36" s="137"/>
      <c r="AN36" s="4146"/>
      <c r="AO36" s="2591"/>
      <c r="AP36" s="2591"/>
      <c r="AQ36" s="271"/>
      <c r="AR36" s="271"/>
      <c r="AS36" s="271"/>
      <c r="AT36" s="4101"/>
      <c r="AU36" s="4101"/>
      <c r="AV36" s="4102"/>
      <c r="AW36" s="4118"/>
      <c r="AX36" s="4119"/>
      <c r="AY36" s="4120"/>
      <c r="AZ36" s="4119"/>
      <c r="BA36" s="4120"/>
      <c r="BB36" s="4119"/>
      <c r="BC36" s="4120"/>
      <c r="BD36" s="4119"/>
      <c r="BE36" s="4120"/>
      <c r="BF36" s="4119"/>
      <c r="BG36" s="4120"/>
      <c r="BH36" s="4119"/>
      <c r="BI36" s="4120"/>
      <c r="BJ36" s="4119"/>
      <c r="BK36" s="4120"/>
      <c r="BL36" s="4119"/>
      <c r="BM36" s="14"/>
      <c r="BN36" s="15"/>
      <c r="BO36" s="15"/>
      <c r="BP36" s="15"/>
      <c r="BQ36" s="15"/>
      <c r="BR36" s="15"/>
      <c r="BS36" s="15"/>
      <c r="BT36" s="15"/>
      <c r="BU36" s="15"/>
      <c r="BV36" s="15"/>
      <c r="BW36" s="281"/>
      <c r="BX36" s="15"/>
    </row>
    <row r="37" spans="1:76" s="138" customFormat="1" ht="15.95" customHeight="1" x14ac:dyDescent="0.2">
      <c r="A37" s="137"/>
      <c r="B37" s="4146"/>
      <c r="C37" s="2591"/>
      <c r="D37" s="2591"/>
      <c r="E37" s="4060" t="s">
        <v>1532</v>
      </c>
      <c r="F37" s="4060"/>
      <c r="G37" s="4105"/>
      <c r="H37" s="4106" t="s">
        <v>580</v>
      </c>
      <c r="I37" s="4106"/>
      <c r="J37" s="4107"/>
      <c r="K37" s="4124">
        <v>1</v>
      </c>
      <c r="L37" s="4122"/>
      <c r="M37" s="4121"/>
      <c r="N37" s="4122"/>
      <c r="O37" s="4121"/>
      <c r="P37" s="4122"/>
      <c r="Q37" s="4121"/>
      <c r="R37" s="4122"/>
      <c r="S37" s="4121">
        <v>1</v>
      </c>
      <c r="T37" s="4122"/>
      <c r="U37" s="4121"/>
      <c r="V37" s="4122"/>
      <c r="W37" s="4121"/>
      <c r="X37" s="4122"/>
      <c r="Y37" s="4121"/>
      <c r="Z37" s="4122"/>
      <c r="AA37" s="282">
        <f t="shared" ref="AA37" si="42">AVERAGE(K37:R37)</f>
        <v>1</v>
      </c>
      <c r="AB37" s="283">
        <f t="shared" ref="AB37" si="43">AVERAGE(S37:Z37)</f>
        <v>1</v>
      </c>
      <c r="AC37" s="282">
        <f t="shared" ref="AC37" si="44">SUM(K37:R37)</f>
        <v>1</v>
      </c>
      <c r="AD37" s="283">
        <f t="shared" ref="AD37" si="45">SUM(S37:Z37)</f>
        <v>1</v>
      </c>
      <c r="AE37" s="282">
        <f t="shared" ref="AE37" si="46">AD37-AC37</f>
        <v>0</v>
      </c>
      <c r="AF37" s="4044" t="str">
        <f t="shared" ref="AF37" si="47">IF(AE37=0,"Pass",(IF(K37="Fail","Fail",(IF(M37="Fail","Fail",(IF(O37="Fail","Fail",(IF(Q37="Fail","Fail","Pass")))))))))</f>
        <v>Pass</v>
      </c>
      <c r="AG37" s="4044"/>
      <c r="AH37" s="4045"/>
      <c r="AI37" s="2297" t="str">
        <f t="shared" ref="AI37" si="48">IF(AE37&gt;1,"Fail","Pass")</f>
        <v>Pass</v>
      </c>
      <c r="AJ37" s="2297"/>
      <c r="AK37" s="4045"/>
      <c r="AL37" s="436"/>
      <c r="AM37" s="137"/>
      <c r="AN37" s="4146"/>
      <c r="AO37" s="2591"/>
      <c r="AP37" s="2591"/>
      <c r="AQ37" s="4060" t="s">
        <v>1532</v>
      </c>
      <c r="AR37" s="4060"/>
      <c r="AS37" s="4105"/>
      <c r="AT37" s="4106" t="s">
        <v>580</v>
      </c>
      <c r="AU37" s="4106"/>
      <c r="AV37" s="4107"/>
      <c r="AW37" s="4124">
        <v>1</v>
      </c>
      <c r="AX37" s="4122"/>
      <c r="AY37" s="4121"/>
      <c r="AZ37" s="4122"/>
      <c r="BA37" s="4121"/>
      <c r="BB37" s="4122"/>
      <c r="BC37" s="4121"/>
      <c r="BD37" s="4122"/>
      <c r="BE37" s="4121">
        <v>1</v>
      </c>
      <c r="BF37" s="4122"/>
      <c r="BG37" s="4121"/>
      <c r="BH37" s="4122"/>
      <c r="BI37" s="4121"/>
      <c r="BJ37" s="4122"/>
      <c r="BK37" s="4121"/>
      <c r="BL37" s="4122"/>
      <c r="BM37" s="282">
        <f t="shared" ref="BM37" si="49">AVERAGE(AW37:BD37)</f>
        <v>1</v>
      </c>
      <c r="BN37" s="283">
        <f t="shared" ref="BN37" si="50">AVERAGE(BE37:BL37)</f>
        <v>1</v>
      </c>
      <c r="BO37" s="282">
        <f t="shared" ref="BO37" si="51">SUM(AW37:BD37)</f>
        <v>1</v>
      </c>
      <c r="BP37" s="283">
        <f t="shared" ref="BP37" si="52">SUM(BE37:BL37)</f>
        <v>1</v>
      </c>
      <c r="BQ37" s="282">
        <f t="shared" ref="BQ37" si="53">BP37-BO37</f>
        <v>0</v>
      </c>
      <c r="BR37" s="4044" t="str">
        <f t="shared" ref="BR37" si="54">IF(BQ37=0,"Pass",(IF(AW37="Fail","Fail",(IF(AY37="Fail","Fail",(IF(BA37="Fail","Fail",(IF(BC37="Fail","Fail","Pass")))))))))</f>
        <v>Pass</v>
      </c>
      <c r="BS37" s="4044"/>
      <c r="BT37" s="4045"/>
      <c r="BU37" s="2297" t="str">
        <f t="shared" ref="BU37" si="55">IF(BQ37&gt;1,"Fail","Pass")</f>
        <v>Pass</v>
      </c>
      <c r="BV37" s="2297"/>
      <c r="BW37" s="4045"/>
      <c r="BX37" s="436"/>
    </row>
    <row r="38" spans="1:76" s="138" customFormat="1" ht="15.95" customHeight="1" x14ac:dyDescent="0.2">
      <c r="A38" s="137"/>
      <c r="B38" s="4146"/>
      <c r="C38" s="2591"/>
      <c r="D38" s="2591"/>
      <c r="E38" s="2591"/>
      <c r="F38" s="2591"/>
      <c r="G38" s="2591"/>
      <c r="H38" s="4099" t="s">
        <v>3247</v>
      </c>
      <c r="I38" s="4099"/>
      <c r="J38" s="4100"/>
      <c r="K38" s="4103" t="s">
        <v>3977</v>
      </c>
      <c r="L38" s="4123"/>
      <c r="M38" s="4116" t="s">
        <v>3977</v>
      </c>
      <c r="N38" s="4123"/>
      <c r="O38" s="4116" t="s">
        <v>3977</v>
      </c>
      <c r="P38" s="4123"/>
      <c r="Q38" s="4116" t="s">
        <v>3977</v>
      </c>
      <c r="R38" s="4123"/>
      <c r="S38" s="4116" t="s">
        <v>3977</v>
      </c>
      <c r="T38" s="4123"/>
      <c r="U38" s="4116" t="s">
        <v>3977</v>
      </c>
      <c r="V38" s="4123"/>
      <c r="W38" s="4116" t="s">
        <v>3977</v>
      </c>
      <c r="X38" s="4123"/>
      <c r="Y38" s="4116" t="s">
        <v>3977</v>
      </c>
      <c r="Z38" s="4123"/>
      <c r="AA38" s="14"/>
      <c r="AB38" s="15"/>
      <c r="AC38" s="15"/>
      <c r="AD38" s="15"/>
      <c r="AE38" s="15"/>
      <c r="AF38" s="15"/>
      <c r="AG38" s="15"/>
      <c r="AH38" s="15"/>
      <c r="AI38" s="15"/>
      <c r="AJ38" s="15"/>
      <c r="AK38" s="281"/>
      <c r="AL38" s="15"/>
      <c r="AM38" s="137"/>
      <c r="AN38" s="4146"/>
      <c r="AO38" s="2591"/>
      <c r="AP38" s="2591"/>
      <c r="AQ38" s="2591"/>
      <c r="AR38" s="2591"/>
      <c r="AS38" s="2591"/>
      <c r="AT38" s="4099" t="s">
        <v>3247</v>
      </c>
      <c r="AU38" s="4099"/>
      <c r="AV38" s="4100"/>
      <c r="AW38" s="4103" t="s">
        <v>3977</v>
      </c>
      <c r="AX38" s="4123"/>
      <c r="AY38" s="4116" t="s">
        <v>3977</v>
      </c>
      <c r="AZ38" s="4123"/>
      <c r="BA38" s="4116" t="s">
        <v>3977</v>
      </c>
      <c r="BB38" s="4123"/>
      <c r="BC38" s="4116" t="s">
        <v>3977</v>
      </c>
      <c r="BD38" s="4123"/>
      <c r="BE38" s="4116" t="s">
        <v>3977</v>
      </c>
      <c r="BF38" s="4123"/>
      <c r="BG38" s="4116" t="s">
        <v>3977</v>
      </c>
      <c r="BH38" s="4123"/>
      <c r="BI38" s="4116" t="s">
        <v>3977</v>
      </c>
      <c r="BJ38" s="4123"/>
      <c r="BK38" s="4116" t="s">
        <v>3977</v>
      </c>
      <c r="BL38" s="4123"/>
      <c r="BM38" s="14"/>
      <c r="BN38" s="15"/>
      <c r="BO38" s="15"/>
      <c r="BP38" s="15"/>
      <c r="BQ38" s="15"/>
      <c r="BR38" s="15"/>
      <c r="BS38" s="15"/>
      <c r="BT38" s="15"/>
      <c r="BU38" s="15"/>
      <c r="BV38" s="15"/>
      <c r="BW38" s="281"/>
      <c r="BX38" s="15"/>
    </row>
    <row r="39" spans="1:76" s="138" customFormat="1" ht="15.95" customHeight="1" x14ac:dyDescent="0.2">
      <c r="A39" s="137"/>
      <c r="B39" s="4146"/>
      <c r="C39" s="4063"/>
      <c r="D39" s="4063"/>
      <c r="E39" s="4125"/>
      <c r="F39" s="4125"/>
      <c r="G39" s="4125"/>
      <c r="H39" s="4101"/>
      <c r="I39" s="4101"/>
      <c r="J39" s="4102"/>
      <c r="K39" s="4118"/>
      <c r="L39" s="4119"/>
      <c r="M39" s="4120"/>
      <c r="N39" s="4119"/>
      <c r="O39" s="4120"/>
      <c r="P39" s="4119"/>
      <c r="Q39" s="4120"/>
      <c r="R39" s="4119"/>
      <c r="S39" s="4120"/>
      <c r="T39" s="4119"/>
      <c r="U39" s="4120"/>
      <c r="V39" s="4119"/>
      <c r="W39" s="4120"/>
      <c r="X39" s="4119"/>
      <c r="Y39" s="4120"/>
      <c r="Z39" s="4119"/>
      <c r="AA39" s="14"/>
      <c r="AB39" s="15"/>
      <c r="AC39" s="15"/>
      <c r="AD39" s="15"/>
      <c r="AE39" s="15"/>
      <c r="AF39" s="15"/>
      <c r="AG39" s="15"/>
      <c r="AH39" s="15"/>
      <c r="AI39" s="15"/>
      <c r="AJ39" s="15"/>
      <c r="AK39" s="281"/>
      <c r="AL39" s="15"/>
      <c r="AM39" s="137"/>
      <c r="AN39" s="4146"/>
      <c r="AO39" s="4063"/>
      <c r="AP39" s="4063"/>
      <c r="AQ39" s="4125"/>
      <c r="AR39" s="4125"/>
      <c r="AS39" s="4125"/>
      <c r="AT39" s="4101"/>
      <c r="AU39" s="4101"/>
      <c r="AV39" s="4102"/>
      <c r="AW39" s="4118"/>
      <c r="AX39" s="4119"/>
      <c r="AY39" s="4120"/>
      <c r="AZ39" s="4119"/>
      <c r="BA39" s="4120"/>
      <c r="BB39" s="4119"/>
      <c r="BC39" s="4120"/>
      <c r="BD39" s="4119"/>
      <c r="BE39" s="4120"/>
      <c r="BF39" s="4119"/>
      <c r="BG39" s="4120"/>
      <c r="BH39" s="4119"/>
      <c r="BI39" s="4120"/>
      <c r="BJ39" s="4119"/>
      <c r="BK39" s="4120"/>
      <c r="BL39" s="4119"/>
      <c r="BM39" s="14"/>
      <c r="BN39" s="15"/>
      <c r="BO39" s="15"/>
      <c r="BP39" s="15"/>
      <c r="BQ39" s="15"/>
      <c r="BR39" s="15"/>
      <c r="BS39" s="15"/>
      <c r="BT39" s="15"/>
      <c r="BU39" s="15"/>
      <c r="BV39" s="15"/>
      <c r="BW39" s="281"/>
      <c r="BX39" s="15"/>
    </row>
    <row r="40" spans="1:76" s="138" customFormat="1" ht="15.95" customHeight="1" x14ac:dyDescent="0.2">
      <c r="A40" s="137"/>
      <c r="B40" s="4146"/>
      <c r="C40" s="4060" t="s">
        <v>32</v>
      </c>
      <c r="D40" s="4105"/>
      <c r="E40" s="4105"/>
      <c r="F40" s="4105"/>
      <c r="G40" s="4105"/>
      <c r="H40" s="4106" t="s">
        <v>580</v>
      </c>
      <c r="I40" s="4106"/>
      <c r="J40" s="4107"/>
      <c r="K40" s="4052">
        <v>1</v>
      </c>
      <c r="L40" s="4098"/>
      <c r="M40" s="4097"/>
      <c r="N40" s="4098"/>
      <c r="O40" s="4097"/>
      <c r="P40" s="4098"/>
      <c r="Q40" s="4097"/>
      <c r="R40" s="4098"/>
      <c r="S40" s="4097">
        <v>1</v>
      </c>
      <c r="T40" s="4098"/>
      <c r="U40" s="4097"/>
      <c r="V40" s="4098"/>
      <c r="W40" s="4097"/>
      <c r="X40" s="4098"/>
      <c r="Y40" s="4097"/>
      <c r="Z40" s="4098"/>
      <c r="AA40" s="282">
        <f t="shared" ref="AA40" si="56">AVERAGE(K40:R40)</f>
        <v>1</v>
      </c>
      <c r="AB40" s="283">
        <f t="shared" ref="AB40" si="57">AVERAGE(S40:Z40)</f>
        <v>1</v>
      </c>
      <c r="AC40" s="282">
        <f t="shared" ref="AC40" si="58">SUM(K40:R40)</f>
        <v>1</v>
      </c>
      <c r="AD40" s="283">
        <f t="shared" ref="AD40" si="59">SUM(S40:Z40)</f>
        <v>1</v>
      </c>
      <c r="AE40" s="282">
        <f t="shared" ref="AE40" si="60">AD40-AC40</f>
        <v>0</v>
      </c>
      <c r="AF40" s="4044" t="str">
        <f t="shared" ref="AF40" si="61">IF(AE40=0,"Pass",(IF(K40="Fail","Fail",(IF(M40="Fail","Fail",(IF(O40="Fail","Fail",(IF(Q40="Fail","Fail","Pass")))))))))</f>
        <v>Pass</v>
      </c>
      <c r="AG40" s="4044"/>
      <c r="AH40" s="4045"/>
      <c r="AI40" s="2297" t="str">
        <f t="shared" ref="AI40" si="62">IF(AE40&gt;1,"Fail","Pass")</f>
        <v>Pass</v>
      </c>
      <c r="AJ40" s="2297"/>
      <c r="AK40" s="4045"/>
      <c r="AL40" s="436"/>
      <c r="AM40" s="137"/>
      <c r="AN40" s="4146"/>
      <c r="AO40" s="4060" t="s">
        <v>32</v>
      </c>
      <c r="AP40" s="4105"/>
      <c r="AQ40" s="4105"/>
      <c r="AR40" s="4105"/>
      <c r="AS40" s="4105"/>
      <c r="AT40" s="4106" t="s">
        <v>580</v>
      </c>
      <c r="AU40" s="4106"/>
      <c r="AV40" s="4107"/>
      <c r="AW40" s="4052">
        <v>1</v>
      </c>
      <c r="AX40" s="4098"/>
      <c r="AY40" s="4097"/>
      <c r="AZ40" s="4098"/>
      <c r="BA40" s="4097"/>
      <c r="BB40" s="4098"/>
      <c r="BC40" s="4097"/>
      <c r="BD40" s="4098"/>
      <c r="BE40" s="4097">
        <v>1</v>
      </c>
      <c r="BF40" s="4098"/>
      <c r="BG40" s="4097"/>
      <c r="BH40" s="4098"/>
      <c r="BI40" s="4097"/>
      <c r="BJ40" s="4098"/>
      <c r="BK40" s="4097"/>
      <c r="BL40" s="4098"/>
      <c r="BM40" s="282">
        <f t="shared" ref="BM40" si="63">AVERAGE(AW40:BD40)</f>
        <v>1</v>
      </c>
      <c r="BN40" s="283">
        <f t="shared" ref="BN40" si="64">AVERAGE(BE40:BL40)</f>
        <v>1</v>
      </c>
      <c r="BO40" s="282">
        <f t="shared" ref="BO40" si="65">SUM(AW40:BD40)</f>
        <v>1</v>
      </c>
      <c r="BP40" s="283">
        <f t="shared" ref="BP40" si="66">SUM(BE40:BL40)</f>
        <v>1</v>
      </c>
      <c r="BQ40" s="282">
        <f t="shared" ref="BQ40" si="67">BP40-BO40</f>
        <v>0</v>
      </c>
      <c r="BR40" s="4044" t="str">
        <f t="shared" ref="BR40" si="68">IF(BQ40=0,"Pass",(IF(AW40="Fail","Fail",(IF(AY40="Fail","Fail",(IF(BA40="Fail","Fail",(IF(BC40="Fail","Fail","Pass")))))))))</f>
        <v>Pass</v>
      </c>
      <c r="BS40" s="4044"/>
      <c r="BT40" s="4045"/>
      <c r="BU40" s="2297" t="str">
        <f t="shared" ref="BU40" si="69">IF(BQ40&gt;1,"Fail","Pass")</f>
        <v>Pass</v>
      </c>
      <c r="BV40" s="2297"/>
      <c r="BW40" s="4045"/>
      <c r="BX40" s="436"/>
    </row>
    <row r="41" spans="1:76" s="138" customFormat="1" ht="15.95" customHeight="1" x14ac:dyDescent="0.2">
      <c r="A41" s="137"/>
      <c r="B41" s="4146"/>
      <c r="C41" s="4066"/>
      <c r="D41" s="4066"/>
      <c r="E41" s="4066"/>
      <c r="F41" s="4066"/>
      <c r="G41" s="4066"/>
      <c r="H41" s="4099" t="s">
        <v>3247</v>
      </c>
      <c r="I41" s="4099"/>
      <c r="J41" s="4100"/>
      <c r="K41" s="4103" t="s">
        <v>407</v>
      </c>
      <c r="L41" s="4113"/>
      <c r="M41" s="4116" t="s">
        <v>407</v>
      </c>
      <c r="N41" s="4113"/>
      <c r="O41" s="4116" t="s">
        <v>407</v>
      </c>
      <c r="P41" s="4113"/>
      <c r="Q41" s="4116" t="s">
        <v>407</v>
      </c>
      <c r="R41" s="4113"/>
      <c r="S41" s="4116" t="s">
        <v>407</v>
      </c>
      <c r="T41" s="4113"/>
      <c r="U41" s="4116" t="s">
        <v>407</v>
      </c>
      <c r="V41" s="4113"/>
      <c r="W41" s="4116" t="s">
        <v>407</v>
      </c>
      <c r="X41" s="4113"/>
      <c r="Y41" s="4116" t="s">
        <v>407</v>
      </c>
      <c r="Z41" s="4113"/>
      <c r="AA41" s="14"/>
      <c r="AB41" s="15"/>
      <c r="AC41" s="15"/>
      <c r="AD41" s="15"/>
      <c r="AE41" s="15"/>
      <c r="AF41" s="15"/>
      <c r="AG41" s="15"/>
      <c r="AH41" s="15"/>
      <c r="AI41" s="15"/>
      <c r="AJ41" s="15"/>
      <c r="AK41" s="281"/>
      <c r="AL41" s="15"/>
      <c r="AM41" s="137"/>
      <c r="AN41" s="4146"/>
      <c r="AO41" s="4066"/>
      <c r="AP41" s="4066"/>
      <c r="AQ41" s="4066"/>
      <c r="AR41" s="4066"/>
      <c r="AS41" s="4066"/>
      <c r="AT41" s="4099" t="s">
        <v>3247</v>
      </c>
      <c r="AU41" s="4099"/>
      <c r="AV41" s="4100"/>
      <c r="AW41" s="4103" t="s">
        <v>407</v>
      </c>
      <c r="AX41" s="4113"/>
      <c r="AY41" s="4116" t="s">
        <v>407</v>
      </c>
      <c r="AZ41" s="4113"/>
      <c r="BA41" s="4116" t="s">
        <v>407</v>
      </c>
      <c r="BB41" s="4113"/>
      <c r="BC41" s="4116" t="s">
        <v>407</v>
      </c>
      <c r="BD41" s="4113"/>
      <c r="BE41" s="4116" t="s">
        <v>407</v>
      </c>
      <c r="BF41" s="4113"/>
      <c r="BG41" s="4116" t="s">
        <v>407</v>
      </c>
      <c r="BH41" s="4113"/>
      <c r="BI41" s="4116" t="s">
        <v>407</v>
      </c>
      <c r="BJ41" s="4113"/>
      <c r="BK41" s="4116" t="s">
        <v>407</v>
      </c>
      <c r="BL41" s="4113"/>
      <c r="BM41" s="14"/>
      <c r="BN41" s="15"/>
      <c r="BO41" s="15"/>
      <c r="BP41" s="15"/>
      <c r="BQ41" s="15"/>
      <c r="BR41" s="15"/>
      <c r="BS41" s="15"/>
      <c r="BT41" s="15"/>
      <c r="BU41" s="15"/>
      <c r="BV41" s="15"/>
      <c r="BW41" s="281"/>
      <c r="BX41" s="15"/>
    </row>
    <row r="42" spans="1:76" s="138" customFormat="1" ht="15.95" customHeight="1" x14ac:dyDescent="0.2">
      <c r="A42" s="137"/>
      <c r="B42" s="4146"/>
      <c r="C42" s="4063"/>
      <c r="D42" s="4063"/>
      <c r="E42" s="4063"/>
      <c r="F42" s="4063"/>
      <c r="G42" s="4063"/>
      <c r="H42" s="4101"/>
      <c r="I42" s="4101"/>
      <c r="J42" s="4102"/>
      <c r="K42" s="4118"/>
      <c r="L42" s="4119"/>
      <c r="M42" s="4120"/>
      <c r="N42" s="4119"/>
      <c r="O42" s="4120"/>
      <c r="P42" s="4119"/>
      <c r="Q42" s="4120"/>
      <c r="R42" s="4119"/>
      <c r="S42" s="4120"/>
      <c r="T42" s="4119"/>
      <c r="U42" s="4120"/>
      <c r="V42" s="4119"/>
      <c r="W42" s="4120"/>
      <c r="X42" s="4119"/>
      <c r="Y42" s="4120"/>
      <c r="Z42" s="4119"/>
      <c r="AA42" s="14"/>
      <c r="AB42" s="15"/>
      <c r="AC42" s="15"/>
      <c r="AD42" s="15"/>
      <c r="AE42" s="15"/>
      <c r="AF42" s="15"/>
      <c r="AG42" s="15"/>
      <c r="AH42" s="15"/>
      <c r="AI42" s="15"/>
      <c r="AJ42" s="15"/>
      <c r="AK42" s="281"/>
      <c r="AL42" s="15"/>
      <c r="AM42" s="137"/>
      <c r="AN42" s="4146"/>
      <c r="AO42" s="4063"/>
      <c r="AP42" s="4063"/>
      <c r="AQ42" s="4063"/>
      <c r="AR42" s="4063"/>
      <c r="AS42" s="4063"/>
      <c r="AT42" s="4101"/>
      <c r="AU42" s="4101"/>
      <c r="AV42" s="4102"/>
      <c r="AW42" s="4118"/>
      <c r="AX42" s="4119"/>
      <c r="AY42" s="4120"/>
      <c r="AZ42" s="4119"/>
      <c r="BA42" s="4120"/>
      <c r="BB42" s="4119"/>
      <c r="BC42" s="4120"/>
      <c r="BD42" s="4119"/>
      <c r="BE42" s="4120"/>
      <c r="BF42" s="4119"/>
      <c r="BG42" s="4120"/>
      <c r="BH42" s="4119"/>
      <c r="BI42" s="4120"/>
      <c r="BJ42" s="4119"/>
      <c r="BK42" s="4120"/>
      <c r="BL42" s="4119"/>
      <c r="BM42" s="14"/>
      <c r="BN42" s="15"/>
      <c r="BO42" s="15"/>
      <c r="BP42" s="15"/>
      <c r="BQ42" s="15"/>
      <c r="BR42" s="15"/>
      <c r="BS42" s="15"/>
      <c r="BT42" s="15"/>
      <c r="BU42" s="15"/>
      <c r="BV42" s="15"/>
      <c r="BW42" s="281"/>
      <c r="BX42" s="15"/>
    </row>
    <row r="43" spans="1:76" s="138" customFormat="1" ht="15.95" customHeight="1" x14ac:dyDescent="0.2">
      <c r="A43" s="137"/>
      <c r="B43" s="4146"/>
      <c r="C43" s="4060" t="s">
        <v>1534</v>
      </c>
      <c r="D43" s="4105"/>
      <c r="E43" s="4105"/>
      <c r="F43" s="4105"/>
      <c r="G43" s="4105"/>
      <c r="H43" s="4106" t="s">
        <v>580</v>
      </c>
      <c r="I43" s="4106"/>
      <c r="J43" s="4107"/>
      <c r="K43" s="4052">
        <v>1</v>
      </c>
      <c r="L43" s="4098"/>
      <c r="M43" s="4097"/>
      <c r="N43" s="4098"/>
      <c r="O43" s="4097"/>
      <c r="P43" s="4098"/>
      <c r="Q43" s="4097"/>
      <c r="R43" s="4098"/>
      <c r="S43" s="4097">
        <v>1</v>
      </c>
      <c r="T43" s="4098"/>
      <c r="U43" s="4097"/>
      <c r="V43" s="4098"/>
      <c r="W43" s="4097"/>
      <c r="X43" s="4098"/>
      <c r="Y43" s="4097"/>
      <c r="Z43" s="4098"/>
      <c r="AA43" s="282">
        <f t="shared" ref="AA43" si="70">AVERAGE(K43:R43)</f>
        <v>1</v>
      </c>
      <c r="AB43" s="283">
        <f t="shared" ref="AB43" si="71">AVERAGE(S43:Z43)</f>
        <v>1</v>
      </c>
      <c r="AC43" s="282">
        <f t="shared" ref="AC43" si="72">SUM(K43:R43)</f>
        <v>1</v>
      </c>
      <c r="AD43" s="283">
        <f t="shared" ref="AD43" si="73">SUM(S43:Z43)</f>
        <v>1</v>
      </c>
      <c r="AE43" s="282">
        <f t="shared" ref="AE43" si="74">AD43-AC43</f>
        <v>0</v>
      </c>
      <c r="AF43" s="4044" t="str">
        <f t="shared" ref="AF43" si="75">IF(AE43=0,"Pass",(IF(K43="Fail","Fail",(IF(M43="Fail","Fail",(IF(O43="Fail","Fail",(IF(Q43="Fail","Fail","Pass")))))))))</f>
        <v>Pass</v>
      </c>
      <c r="AG43" s="4044"/>
      <c r="AH43" s="4045"/>
      <c r="AI43" s="2297" t="str">
        <f t="shared" ref="AI43" si="76">IF(AE43&gt;1,"Fail","Pass")</f>
        <v>Pass</v>
      </c>
      <c r="AJ43" s="2297"/>
      <c r="AK43" s="4045"/>
      <c r="AL43" s="436"/>
      <c r="AM43" s="137"/>
      <c r="AN43" s="4146"/>
      <c r="AO43" s="4060" t="s">
        <v>1534</v>
      </c>
      <c r="AP43" s="4105"/>
      <c r="AQ43" s="4105"/>
      <c r="AR43" s="4105"/>
      <c r="AS43" s="4105"/>
      <c r="AT43" s="4106" t="s">
        <v>580</v>
      </c>
      <c r="AU43" s="4106"/>
      <c r="AV43" s="4107"/>
      <c r="AW43" s="4052">
        <v>1</v>
      </c>
      <c r="AX43" s="4098"/>
      <c r="AY43" s="4097"/>
      <c r="AZ43" s="4098"/>
      <c r="BA43" s="4097"/>
      <c r="BB43" s="4098"/>
      <c r="BC43" s="4097"/>
      <c r="BD43" s="4098"/>
      <c r="BE43" s="4097">
        <v>1</v>
      </c>
      <c r="BF43" s="4098"/>
      <c r="BG43" s="4097"/>
      <c r="BH43" s="4098"/>
      <c r="BI43" s="4097"/>
      <c r="BJ43" s="4098"/>
      <c r="BK43" s="4097"/>
      <c r="BL43" s="4098"/>
      <c r="BM43" s="282">
        <f t="shared" ref="BM43" si="77">AVERAGE(AW43:BD43)</f>
        <v>1</v>
      </c>
      <c r="BN43" s="283">
        <f t="shared" ref="BN43" si="78">AVERAGE(BE43:BL43)</f>
        <v>1</v>
      </c>
      <c r="BO43" s="282">
        <f t="shared" ref="BO43" si="79">SUM(AW43:BD43)</f>
        <v>1</v>
      </c>
      <c r="BP43" s="283">
        <f t="shared" ref="BP43" si="80">SUM(BE43:BL43)</f>
        <v>1</v>
      </c>
      <c r="BQ43" s="282">
        <f t="shared" ref="BQ43" si="81">BP43-BO43</f>
        <v>0</v>
      </c>
      <c r="BR43" s="4044" t="str">
        <f t="shared" ref="BR43" si="82">IF(BQ43=0,"Pass",(IF(AW43="Fail","Fail",(IF(AY43="Fail","Fail",(IF(BA43="Fail","Fail",(IF(BC43="Fail","Fail","Pass")))))))))</f>
        <v>Pass</v>
      </c>
      <c r="BS43" s="4044"/>
      <c r="BT43" s="4045"/>
      <c r="BU43" s="2297" t="str">
        <f t="shared" ref="BU43" si="83">IF(BQ43&gt;1,"Fail","Pass")</f>
        <v>Pass</v>
      </c>
      <c r="BV43" s="2297"/>
      <c r="BW43" s="4045"/>
      <c r="BX43" s="436"/>
    </row>
    <row r="44" spans="1:76" s="138" customFormat="1" ht="15.95" customHeight="1" x14ac:dyDescent="0.2">
      <c r="A44" s="137"/>
      <c r="B44" s="4146"/>
      <c r="C44" s="2591"/>
      <c r="D44" s="2591"/>
      <c r="E44" s="2591"/>
      <c r="F44" s="2591"/>
      <c r="G44" s="2591"/>
      <c r="H44" s="4099" t="s">
        <v>3247</v>
      </c>
      <c r="I44" s="4099"/>
      <c r="J44" s="4100"/>
      <c r="K44" s="4103" t="s">
        <v>410</v>
      </c>
      <c r="L44" s="4113"/>
      <c r="M44" s="4116" t="s">
        <v>410</v>
      </c>
      <c r="N44" s="4113"/>
      <c r="O44" s="4116" t="s">
        <v>410</v>
      </c>
      <c r="P44" s="4113"/>
      <c r="Q44" s="4116" t="s">
        <v>410</v>
      </c>
      <c r="R44" s="4113"/>
      <c r="S44" s="4116" t="s">
        <v>410</v>
      </c>
      <c r="T44" s="4113"/>
      <c r="U44" s="4116" t="s">
        <v>410</v>
      </c>
      <c r="V44" s="4113"/>
      <c r="W44" s="4116" t="s">
        <v>410</v>
      </c>
      <c r="X44" s="4113"/>
      <c r="Y44" s="4116" t="s">
        <v>410</v>
      </c>
      <c r="Z44" s="4113"/>
      <c r="AA44" s="14"/>
      <c r="AB44" s="15"/>
      <c r="AC44" s="15"/>
      <c r="AD44" s="15"/>
      <c r="AE44" s="15"/>
      <c r="AF44" s="15"/>
      <c r="AG44" s="15"/>
      <c r="AH44" s="15"/>
      <c r="AI44" s="15"/>
      <c r="AJ44" s="15"/>
      <c r="AK44" s="281"/>
      <c r="AL44" s="15"/>
      <c r="AM44" s="137"/>
      <c r="AN44" s="4146"/>
      <c r="AO44" s="2591"/>
      <c r="AP44" s="2591"/>
      <c r="AQ44" s="2591"/>
      <c r="AR44" s="2591"/>
      <c r="AS44" s="2591"/>
      <c r="AT44" s="4099" t="s">
        <v>3247</v>
      </c>
      <c r="AU44" s="4099"/>
      <c r="AV44" s="4100"/>
      <c r="AW44" s="4103" t="s">
        <v>410</v>
      </c>
      <c r="AX44" s="4113"/>
      <c r="AY44" s="4116" t="s">
        <v>410</v>
      </c>
      <c r="AZ44" s="4113"/>
      <c r="BA44" s="4116" t="s">
        <v>410</v>
      </c>
      <c r="BB44" s="4113"/>
      <c r="BC44" s="4116" t="s">
        <v>410</v>
      </c>
      <c r="BD44" s="4113"/>
      <c r="BE44" s="4116" t="s">
        <v>410</v>
      </c>
      <c r="BF44" s="4113"/>
      <c r="BG44" s="4116" t="s">
        <v>410</v>
      </c>
      <c r="BH44" s="4113"/>
      <c r="BI44" s="4116" t="s">
        <v>410</v>
      </c>
      <c r="BJ44" s="4113"/>
      <c r="BK44" s="4116" t="s">
        <v>410</v>
      </c>
      <c r="BL44" s="4113"/>
      <c r="BM44" s="14"/>
      <c r="BN44" s="15"/>
      <c r="BO44" s="15"/>
      <c r="BP44" s="15"/>
      <c r="BQ44" s="15"/>
      <c r="BR44" s="15"/>
      <c r="BS44" s="15"/>
      <c r="BT44" s="15"/>
      <c r="BU44" s="15"/>
      <c r="BV44" s="15"/>
      <c r="BW44" s="281"/>
      <c r="BX44" s="15"/>
    </row>
    <row r="45" spans="1:76" s="138" customFormat="1" ht="15.95" customHeight="1" x14ac:dyDescent="0.2">
      <c r="A45" s="137"/>
      <c r="B45" s="4146"/>
      <c r="C45" s="4063"/>
      <c r="D45" s="4063"/>
      <c r="E45" s="4063"/>
      <c r="F45" s="4063"/>
      <c r="G45" s="4063"/>
      <c r="H45" s="4101"/>
      <c r="I45" s="4101"/>
      <c r="J45" s="4102"/>
      <c r="K45" s="4118"/>
      <c r="L45" s="4119"/>
      <c r="M45" s="4120"/>
      <c r="N45" s="4119"/>
      <c r="O45" s="4120"/>
      <c r="P45" s="4119"/>
      <c r="Q45" s="4120"/>
      <c r="R45" s="4119"/>
      <c r="S45" s="4120"/>
      <c r="T45" s="4119"/>
      <c r="U45" s="4120"/>
      <c r="V45" s="4119"/>
      <c r="W45" s="4120"/>
      <c r="X45" s="4119"/>
      <c r="Y45" s="4120"/>
      <c r="Z45" s="4119"/>
      <c r="AA45" s="14"/>
      <c r="AB45" s="15"/>
      <c r="AC45" s="15"/>
      <c r="AD45" s="15"/>
      <c r="AE45" s="15"/>
      <c r="AF45" s="15"/>
      <c r="AG45" s="15"/>
      <c r="AH45" s="15"/>
      <c r="AI45" s="15"/>
      <c r="AJ45" s="15"/>
      <c r="AK45" s="281"/>
      <c r="AL45" s="15"/>
      <c r="AM45" s="137"/>
      <c r="AN45" s="4146"/>
      <c r="AO45" s="4063"/>
      <c r="AP45" s="4063"/>
      <c r="AQ45" s="4063"/>
      <c r="AR45" s="4063"/>
      <c r="AS45" s="4063"/>
      <c r="AT45" s="4101"/>
      <c r="AU45" s="4101"/>
      <c r="AV45" s="4102"/>
      <c r="AW45" s="4118"/>
      <c r="AX45" s="4119"/>
      <c r="AY45" s="4120"/>
      <c r="AZ45" s="4119"/>
      <c r="BA45" s="4120"/>
      <c r="BB45" s="4119"/>
      <c r="BC45" s="4120"/>
      <c r="BD45" s="4119"/>
      <c r="BE45" s="4120"/>
      <c r="BF45" s="4119"/>
      <c r="BG45" s="4120"/>
      <c r="BH45" s="4119"/>
      <c r="BI45" s="4120"/>
      <c r="BJ45" s="4119"/>
      <c r="BK45" s="4120"/>
      <c r="BL45" s="4119"/>
      <c r="BM45" s="14"/>
      <c r="BN45" s="15"/>
      <c r="BO45" s="15"/>
      <c r="BP45" s="15"/>
      <c r="BQ45" s="15"/>
      <c r="BR45" s="15"/>
      <c r="BS45" s="15"/>
      <c r="BT45" s="15"/>
      <c r="BU45" s="15"/>
      <c r="BV45" s="15"/>
      <c r="BW45" s="281"/>
      <c r="BX45" s="15"/>
    </row>
    <row r="46" spans="1:76" s="138" customFormat="1" ht="15.95" customHeight="1" x14ac:dyDescent="0.2">
      <c r="A46" s="137"/>
      <c r="B46" s="4146"/>
      <c r="C46" s="4060" t="s">
        <v>2754</v>
      </c>
      <c r="D46" s="4105"/>
      <c r="E46" s="4105"/>
      <c r="F46" s="4105"/>
      <c r="G46" s="4105"/>
      <c r="H46" s="4106" t="s">
        <v>580</v>
      </c>
      <c r="I46" s="4106"/>
      <c r="J46" s="4107"/>
      <c r="K46" s="4052">
        <v>1</v>
      </c>
      <c r="L46" s="4098"/>
      <c r="M46" s="4097"/>
      <c r="N46" s="4098"/>
      <c r="O46" s="4097"/>
      <c r="P46" s="4098"/>
      <c r="Q46" s="4097"/>
      <c r="R46" s="4098"/>
      <c r="S46" s="4097">
        <v>1</v>
      </c>
      <c r="T46" s="4098"/>
      <c r="U46" s="4097"/>
      <c r="V46" s="4098"/>
      <c r="W46" s="4097"/>
      <c r="X46" s="4098"/>
      <c r="Y46" s="4097"/>
      <c r="Z46" s="4098"/>
      <c r="AA46" s="282">
        <f t="shared" ref="AA46" si="84">AVERAGE(K46:R46)</f>
        <v>1</v>
      </c>
      <c r="AB46" s="283">
        <f t="shared" ref="AB46" si="85">AVERAGE(S46:Z46)</f>
        <v>1</v>
      </c>
      <c r="AC46" s="282">
        <f t="shared" ref="AC46" si="86">SUM(K46:R46)</f>
        <v>1</v>
      </c>
      <c r="AD46" s="283">
        <f t="shared" ref="AD46" si="87">SUM(S46:Z46)</f>
        <v>1</v>
      </c>
      <c r="AE46" s="282">
        <f t="shared" ref="AE46" si="88">AD46-AC46</f>
        <v>0</v>
      </c>
      <c r="AF46" s="4044" t="str">
        <f t="shared" ref="AF46" si="89">IF(AE46=0,"Pass",(IF(K46="Fail","Fail",(IF(M46="Fail","Fail",(IF(O46="Fail","Fail",(IF(Q46="Fail","Fail","Pass")))))))))</f>
        <v>Pass</v>
      </c>
      <c r="AG46" s="4044"/>
      <c r="AH46" s="4045"/>
      <c r="AI46" s="2297" t="str">
        <f t="shared" ref="AI46" si="90">IF(AE46&gt;1,"Fail","Pass")</f>
        <v>Pass</v>
      </c>
      <c r="AJ46" s="2297"/>
      <c r="AK46" s="4045"/>
      <c r="AL46" s="436"/>
      <c r="AM46" s="137"/>
      <c r="AN46" s="4146"/>
      <c r="AO46" s="4060" t="s">
        <v>2754</v>
      </c>
      <c r="AP46" s="4105"/>
      <c r="AQ46" s="4105"/>
      <c r="AR46" s="4105"/>
      <c r="AS46" s="4105"/>
      <c r="AT46" s="4106" t="s">
        <v>580</v>
      </c>
      <c r="AU46" s="4106"/>
      <c r="AV46" s="4107"/>
      <c r="AW46" s="4052">
        <v>1</v>
      </c>
      <c r="AX46" s="4098"/>
      <c r="AY46" s="4097"/>
      <c r="AZ46" s="4098"/>
      <c r="BA46" s="4097"/>
      <c r="BB46" s="4098"/>
      <c r="BC46" s="4097"/>
      <c r="BD46" s="4098"/>
      <c r="BE46" s="4097">
        <v>1</v>
      </c>
      <c r="BF46" s="4098"/>
      <c r="BG46" s="4097"/>
      <c r="BH46" s="4098"/>
      <c r="BI46" s="4097"/>
      <c r="BJ46" s="4098"/>
      <c r="BK46" s="4097"/>
      <c r="BL46" s="4098"/>
      <c r="BM46" s="282">
        <f t="shared" ref="BM46" si="91">AVERAGE(AW46:BD46)</f>
        <v>1</v>
      </c>
      <c r="BN46" s="283">
        <f t="shared" ref="BN46" si="92">AVERAGE(BE46:BL46)</f>
        <v>1</v>
      </c>
      <c r="BO46" s="282">
        <f t="shared" ref="BO46" si="93">SUM(AW46:BD46)</f>
        <v>1</v>
      </c>
      <c r="BP46" s="283">
        <f t="shared" ref="BP46" si="94">SUM(BE46:BL46)</f>
        <v>1</v>
      </c>
      <c r="BQ46" s="282">
        <f t="shared" ref="BQ46" si="95">BP46-BO46</f>
        <v>0</v>
      </c>
      <c r="BR46" s="4044" t="str">
        <f t="shared" ref="BR46" si="96">IF(BQ46=0,"Pass",(IF(AW46="Fail","Fail",(IF(AY46="Fail","Fail",(IF(BA46="Fail","Fail",(IF(BC46="Fail","Fail","Pass")))))))))</f>
        <v>Pass</v>
      </c>
      <c r="BS46" s="4044"/>
      <c r="BT46" s="4045"/>
      <c r="BU46" s="2297" t="str">
        <f t="shared" ref="BU46" si="97">IF(BQ46&gt;1,"Fail","Pass")</f>
        <v>Pass</v>
      </c>
      <c r="BV46" s="2297"/>
      <c r="BW46" s="4045"/>
      <c r="BX46" s="436"/>
    </row>
    <row r="47" spans="1:76" s="138" customFormat="1" ht="15.95" customHeight="1" x14ac:dyDescent="0.2">
      <c r="A47" s="137"/>
      <c r="B47" s="4146"/>
      <c r="C47" s="2591"/>
      <c r="D47" s="2591"/>
      <c r="E47" s="2591"/>
      <c r="F47" s="2591"/>
      <c r="G47" s="2591"/>
      <c r="H47" s="4099" t="s">
        <v>3247</v>
      </c>
      <c r="I47" s="4099"/>
      <c r="J47" s="4100"/>
      <c r="K47" s="4103" t="s">
        <v>1585</v>
      </c>
      <c r="L47" s="4113"/>
      <c r="M47" s="4116" t="s">
        <v>1585</v>
      </c>
      <c r="N47" s="4113"/>
      <c r="O47" s="4116" t="s">
        <v>1585</v>
      </c>
      <c r="P47" s="4113"/>
      <c r="Q47" s="4116" t="s">
        <v>1585</v>
      </c>
      <c r="R47" s="4113"/>
      <c r="S47" s="4116" t="s">
        <v>1585</v>
      </c>
      <c r="T47" s="4113"/>
      <c r="U47" s="4116" t="s">
        <v>1585</v>
      </c>
      <c r="V47" s="4113"/>
      <c r="W47" s="4116" t="s">
        <v>1585</v>
      </c>
      <c r="X47" s="4113"/>
      <c r="Y47" s="4116" t="s">
        <v>1585</v>
      </c>
      <c r="Z47" s="4113"/>
      <c r="AA47" s="14"/>
      <c r="AB47" s="15"/>
      <c r="AC47" s="15"/>
      <c r="AD47" s="15"/>
      <c r="AE47" s="15"/>
      <c r="AF47" s="15"/>
      <c r="AG47" s="15"/>
      <c r="AH47" s="15"/>
      <c r="AI47" s="15"/>
      <c r="AJ47" s="15"/>
      <c r="AK47" s="281"/>
      <c r="AL47" s="15"/>
      <c r="AM47" s="137"/>
      <c r="AN47" s="4146"/>
      <c r="AO47" s="2591"/>
      <c r="AP47" s="2591"/>
      <c r="AQ47" s="2591"/>
      <c r="AR47" s="2591"/>
      <c r="AS47" s="2591"/>
      <c r="AT47" s="4099" t="s">
        <v>3247</v>
      </c>
      <c r="AU47" s="4099"/>
      <c r="AV47" s="4100"/>
      <c r="AW47" s="4103" t="s">
        <v>1585</v>
      </c>
      <c r="AX47" s="4113"/>
      <c r="AY47" s="4116" t="s">
        <v>1585</v>
      </c>
      <c r="AZ47" s="4113"/>
      <c r="BA47" s="4116" t="s">
        <v>1585</v>
      </c>
      <c r="BB47" s="4113"/>
      <c r="BC47" s="4116" t="s">
        <v>1585</v>
      </c>
      <c r="BD47" s="4113"/>
      <c r="BE47" s="4116" t="s">
        <v>1585</v>
      </c>
      <c r="BF47" s="4113"/>
      <c r="BG47" s="4116" t="s">
        <v>1585</v>
      </c>
      <c r="BH47" s="4113"/>
      <c r="BI47" s="4116" t="s">
        <v>1585</v>
      </c>
      <c r="BJ47" s="4113"/>
      <c r="BK47" s="4116" t="s">
        <v>1585</v>
      </c>
      <c r="BL47" s="4113"/>
      <c r="BM47" s="14"/>
      <c r="BN47" s="15"/>
      <c r="BO47" s="15"/>
      <c r="BP47" s="15"/>
      <c r="BQ47" s="15"/>
      <c r="BR47" s="15"/>
      <c r="BS47" s="15"/>
      <c r="BT47" s="15"/>
      <c r="BU47" s="15"/>
      <c r="BV47" s="15"/>
      <c r="BW47" s="281"/>
      <c r="BX47" s="15"/>
    </row>
    <row r="48" spans="1:76" s="138" customFormat="1" ht="15.95" customHeight="1" x14ac:dyDescent="0.2">
      <c r="A48" s="137"/>
      <c r="B48" s="4146"/>
      <c r="C48" s="4063"/>
      <c r="D48" s="4063"/>
      <c r="E48" s="4063"/>
      <c r="F48" s="4063"/>
      <c r="G48" s="4063"/>
      <c r="H48" s="4101"/>
      <c r="I48" s="4101"/>
      <c r="J48" s="4102"/>
      <c r="K48" s="4118"/>
      <c r="L48" s="4119"/>
      <c r="M48" s="4120"/>
      <c r="N48" s="4119"/>
      <c r="O48" s="4120"/>
      <c r="P48" s="4119"/>
      <c r="Q48" s="4120"/>
      <c r="R48" s="4119"/>
      <c r="S48" s="4120"/>
      <c r="T48" s="4119"/>
      <c r="U48" s="4120"/>
      <c r="V48" s="4119"/>
      <c r="W48" s="4120"/>
      <c r="X48" s="4119"/>
      <c r="Y48" s="4120"/>
      <c r="Z48" s="4119"/>
      <c r="AA48" s="14"/>
      <c r="AB48" s="15"/>
      <c r="AC48" s="15"/>
      <c r="AD48" s="15"/>
      <c r="AE48" s="15"/>
      <c r="AF48" s="15"/>
      <c r="AG48" s="15"/>
      <c r="AH48" s="15"/>
      <c r="AI48" s="15"/>
      <c r="AJ48" s="15"/>
      <c r="AK48" s="281"/>
      <c r="AL48" s="15"/>
      <c r="AM48" s="137"/>
      <c r="AN48" s="4146"/>
      <c r="AO48" s="4063"/>
      <c r="AP48" s="4063"/>
      <c r="AQ48" s="4063"/>
      <c r="AR48" s="4063"/>
      <c r="AS48" s="4063"/>
      <c r="AT48" s="4101"/>
      <c r="AU48" s="4101"/>
      <c r="AV48" s="4102"/>
      <c r="AW48" s="4118"/>
      <c r="AX48" s="4119"/>
      <c r="AY48" s="4120"/>
      <c r="AZ48" s="4119"/>
      <c r="BA48" s="4120"/>
      <c r="BB48" s="4119"/>
      <c r="BC48" s="4120"/>
      <c r="BD48" s="4119"/>
      <c r="BE48" s="4120"/>
      <c r="BF48" s="4119"/>
      <c r="BG48" s="4120"/>
      <c r="BH48" s="4119"/>
      <c r="BI48" s="4120"/>
      <c r="BJ48" s="4119"/>
      <c r="BK48" s="4120"/>
      <c r="BL48" s="4119"/>
      <c r="BM48" s="14"/>
      <c r="BN48" s="15"/>
      <c r="BO48" s="15"/>
      <c r="BP48" s="15"/>
      <c r="BQ48" s="15"/>
      <c r="BR48" s="15"/>
      <c r="BS48" s="15"/>
      <c r="BT48" s="15"/>
      <c r="BU48" s="15"/>
      <c r="BV48" s="15"/>
      <c r="BW48" s="281"/>
      <c r="BX48" s="15"/>
    </row>
    <row r="49" spans="1:76" s="138" customFormat="1" ht="15.95" customHeight="1" x14ac:dyDescent="0.2">
      <c r="A49" s="137"/>
      <c r="B49" s="4146"/>
      <c r="C49" s="4060" t="s">
        <v>1535</v>
      </c>
      <c r="D49" s="4105"/>
      <c r="E49" s="4105"/>
      <c r="F49" s="4105"/>
      <c r="G49" s="4105"/>
      <c r="H49" s="4106" t="s">
        <v>580</v>
      </c>
      <c r="I49" s="4106"/>
      <c r="J49" s="4107"/>
      <c r="K49" s="4052">
        <v>1</v>
      </c>
      <c r="L49" s="4098"/>
      <c r="M49" s="4097"/>
      <c r="N49" s="4098"/>
      <c r="O49" s="4097"/>
      <c r="P49" s="4098"/>
      <c r="Q49" s="4097"/>
      <c r="R49" s="4098"/>
      <c r="S49" s="4097">
        <v>1</v>
      </c>
      <c r="T49" s="4098"/>
      <c r="U49" s="4097"/>
      <c r="V49" s="4098"/>
      <c r="W49" s="4097"/>
      <c r="X49" s="4098"/>
      <c r="Y49" s="4097"/>
      <c r="Z49" s="4098"/>
      <c r="AA49" s="282">
        <f t="shared" ref="AA49" si="98">AVERAGE(K49:R49)</f>
        <v>1</v>
      </c>
      <c r="AB49" s="283">
        <f t="shared" ref="AB49" si="99">AVERAGE(S49:Z49)</f>
        <v>1</v>
      </c>
      <c r="AC49" s="282">
        <f t="shared" ref="AC49" si="100">SUM(K49:R49)</f>
        <v>1</v>
      </c>
      <c r="AD49" s="283">
        <f t="shared" ref="AD49" si="101">SUM(S49:Z49)</f>
        <v>1</v>
      </c>
      <c r="AE49" s="282">
        <f t="shared" ref="AE49" si="102">AD49-AC49</f>
        <v>0</v>
      </c>
      <c r="AF49" s="4044" t="str">
        <f t="shared" ref="AF49" si="103">IF(AE49=0,"Pass",(IF(K49="Fail","Fail",(IF(M49="Fail","Fail",(IF(O49="Fail","Fail",(IF(Q49="Fail","Fail","Pass")))))))))</f>
        <v>Pass</v>
      </c>
      <c r="AG49" s="4044"/>
      <c r="AH49" s="4045"/>
      <c r="AI49" s="2297" t="str">
        <f t="shared" ref="AI49" si="104">IF(AE49&gt;1,"Fail","Pass")</f>
        <v>Pass</v>
      </c>
      <c r="AJ49" s="2297"/>
      <c r="AK49" s="4045"/>
      <c r="AL49" s="436"/>
      <c r="AM49" s="137"/>
      <c r="AN49" s="4146"/>
      <c r="AO49" s="4060" t="s">
        <v>1535</v>
      </c>
      <c r="AP49" s="4105"/>
      <c r="AQ49" s="4105"/>
      <c r="AR49" s="4105"/>
      <c r="AS49" s="4105"/>
      <c r="AT49" s="4106" t="s">
        <v>580</v>
      </c>
      <c r="AU49" s="4106"/>
      <c r="AV49" s="4107"/>
      <c r="AW49" s="4052">
        <v>1</v>
      </c>
      <c r="AX49" s="4098"/>
      <c r="AY49" s="4097"/>
      <c r="AZ49" s="4098"/>
      <c r="BA49" s="4097"/>
      <c r="BB49" s="4098"/>
      <c r="BC49" s="4097"/>
      <c r="BD49" s="4098"/>
      <c r="BE49" s="4097">
        <v>1</v>
      </c>
      <c r="BF49" s="4098"/>
      <c r="BG49" s="4097"/>
      <c r="BH49" s="4098"/>
      <c r="BI49" s="4097"/>
      <c r="BJ49" s="4098"/>
      <c r="BK49" s="4097"/>
      <c r="BL49" s="4098"/>
      <c r="BM49" s="282">
        <f t="shared" ref="BM49" si="105">AVERAGE(AW49:BD49)</f>
        <v>1</v>
      </c>
      <c r="BN49" s="283">
        <f t="shared" ref="BN49" si="106">AVERAGE(BE49:BL49)</f>
        <v>1</v>
      </c>
      <c r="BO49" s="282">
        <f t="shared" ref="BO49" si="107">SUM(AW49:BD49)</f>
        <v>1</v>
      </c>
      <c r="BP49" s="283">
        <f t="shared" ref="BP49" si="108">SUM(BE49:BL49)</f>
        <v>1</v>
      </c>
      <c r="BQ49" s="282">
        <f t="shared" ref="BQ49" si="109">BP49-BO49</f>
        <v>0</v>
      </c>
      <c r="BR49" s="4044" t="str">
        <f t="shared" ref="BR49" si="110">IF(BQ49=0,"Pass",(IF(AW49="Fail","Fail",(IF(AY49="Fail","Fail",(IF(BA49="Fail","Fail",(IF(BC49="Fail","Fail","Pass")))))))))</f>
        <v>Pass</v>
      </c>
      <c r="BS49" s="4044"/>
      <c r="BT49" s="4045"/>
      <c r="BU49" s="2297" t="str">
        <f t="shared" ref="BU49" si="111">IF(BQ49&gt;1,"Fail","Pass")</f>
        <v>Pass</v>
      </c>
      <c r="BV49" s="2297"/>
      <c r="BW49" s="4045"/>
      <c r="BX49" s="436"/>
    </row>
    <row r="50" spans="1:76" s="138" customFormat="1" ht="15.95" customHeight="1" x14ac:dyDescent="0.2">
      <c r="A50" s="137"/>
      <c r="B50" s="4146"/>
      <c r="C50" s="2591"/>
      <c r="D50" s="2591"/>
      <c r="E50" s="2591"/>
      <c r="F50" s="2591"/>
      <c r="G50" s="2591"/>
      <c r="H50" s="4099" t="s">
        <v>3247</v>
      </c>
      <c r="I50" s="4099"/>
      <c r="J50" s="4100"/>
      <c r="K50" s="4103" t="s">
        <v>1584</v>
      </c>
      <c r="L50" s="4113"/>
      <c r="M50" s="4116" t="s">
        <v>1584</v>
      </c>
      <c r="N50" s="4113"/>
      <c r="O50" s="4116" t="s">
        <v>1584</v>
      </c>
      <c r="P50" s="4113"/>
      <c r="Q50" s="4116" t="s">
        <v>1584</v>
      </c>
      <c r="R50" s="4113"/>
      <c r="S50" s="4116" t="s">
        <v>1584</v>
      </c>
      <c r="T50" s="4113"/>
      <c r="U50" s="4116" t="s">
        <v>1584</v>
      </c>
      <c r="V50" s="4113"/>
      <c r="W50" s="4116" t="s">
        <v>1584</v>
      </c>
      <c r="X50" s="4113"/>
      <c r="Y50" s="4116" t="s">
        <v>1584</v>
      </c>
      <c r="Z50" s="4113"/>
      <c r="AA50" s="14"/>
      <c r="AB50" s="15"/>
      <c r="AC50" s="15"/>
      <c r="AD50" s="15"/>
      <c r="AE50" s="15"/>
      <c r="AF50" s="15"/>
      <c r="AG50" s="15"/>
      <c r="AH50" s="15"/>
      <c r="AI50" s="15"/>
      <c r="AJ50" s="15"/>
      <c r="AK50" s="281"/>
      <c r="AL50" s="15"/>
      <c r="AM50" s="137"/>
      <c r="AN50" s="4146"/>
      <c r="AO50" s="2591"/>
      <c r="AP50" s="2591"/>
      <c r="AQ50" s="2591"/>
      <c r="AR50" s="2591"/>
      <c r="AS50" s="2591"/>
      <c r="AT50" s="4099" t="s">
        <v>3247</v>
      </c>
      <c r="AU50" s="4099"/>
      <c r="AV50" s="4100"/>
      <c r="AW50" s="4103" t="s">
        <v>1584</v>
      </c>
      <c r="AX50" s="4113"/>
      <c r="AY50" s="4116" t="s">
        <v>1584</v>
      </c>
      <c r="AZ50" s="4113"/>
      <c r="BA50" s="4116" t="s">
        <v>1584</v>
      </c>
      <c r="BB50" s="4113"/>
      <c r="BC50" s="4116" t="s">
        <v>1584</v>
      </c>
      <c r="BD50" s="4113"/>
      <c r="BE50" s="4116" t="s">
        <v>1584</v>
      </c>
      <c r="BF50" s="4113"/>
      <c r="BG50" s="4116" t="s">
        <v>1584</v>
      </c>
      <c r="BH50" s="4113"/>
      <c r="BI50" s="4116" t="s">
        <v>1584</v>
      </c>
      <c r="BJ50" s="4113"/>
      <c r="BK50" s="4116" t="s">
        <v>1584</v>
      </c>
      <c r="BL50" s="4113"/>
      <c r="BM50" s="14"/>
      <c r="BN50" s="15"/>
      <c r="BO50" s="15"/>
      <c r="BP50" s="15"/>
      <c r="BQ50" s="15"/>
      <c r="BR50" s="15"/>
      <c r="BS50" s="15"/>
      <c r="BT50" s="15"/>
      <c r="BU50" s="15"/>
      <c r="BV50" s="15"/>
      <c r="BW50" s="281"/>
      <c r="BX50" s="15"/>
    </row>
    <row r="51" spans="1:76" s="138" customFormat="1" ht="15.95" customHeight="1" x14ac:dyDescent="0.2">
      <c r="A51" s="137"/>
      <c r="B51" s="4146"/>
      <c r="C51" s="4063"/>
      <c r="D51" s="4063"/>
      <c r="E51" s="4063"/>
      <c r="F51" s="4063"/>
      <c r="G51" s="4063"/>
      <c r="H51" s="4101"/>
      <c r="I51" s="4101"/>
      <c r="J51" s="4102"/>
      <c r="K51" s="4115"/>
      <c r="L51" s="3234"/>
      <c r="M51" s="4117"/>
      <c r="N51" s="3234"/>
      <c r="O51" s="4117"/>
      <c r="P51" s="3234"/>
      <c r="Q51" s="4117"/>
      <c r="R51" s="3234"/>
      <c r="S51" s="4117"/>
      <c r="T51" s="3234"/>
      <c r="U51" s="4117"/>
      <c r="V51" s="3234"/>
      <c r="W51" s="4117"/>
      <c r="X51" s="3234"/>
      <c r="Y51" s="4117"/>
      <c r="Z51" s="3234"/>
      <c r="AA51" s="14"/>
      <c r="AB51" s="15"/>
      <c r="AC51" s="15"/>
      <c r="AD51" s="15"/>
      <c r="AE51" s="15"/>
      <c r="AF51" s="15"/>
      <c r="AG51" s="15"/>
      <c r="AH51" s="15"/>
      <c r="AI51" s="15"/>
      <c r="AJ51" s="15"/>
      <c r="AK51" s="281"/>
      <c r="AL51" s="15"/>
      <c r="AM51" s="137"/>
      <c r="AN51" s="4146"/>
      <c r="AO51" s="4063"/>
      <c r="AP51" s="4063"/>
      <c r="AQ51" s="4063"/>
      <c r="AR51" s="4063"/>
      <c r="AS51" s="4063"/>
      <c r="AT51" s="4101"/>
      <c r="AU51" s="4101"/>
      <c r="AV51" s="4102"/>
      <c r="AW51" s="4115"/>
      <c r="AX51" s="3234"/>
      <c r="AY51" s="4117"/>
      <c r="AZ51" s="3234"/>
      <c r="BA51" s="4117"/>
      <c r="BB51" s="3234"/>
      <c r="BC51" s="4117"/>
      <c r="BD51" s="3234"/>
      <c r="BE51" s="4117"/>
      <c r="BF51" s="3234"/>
      <c r="BG51" s="4117"/>
      <c r="BH51" s="3234"/>
      <c r="BI51" s="4117"/>
      <c r="BJ51" s="3234"/>
      <c r="BK51" s="4117"/>
      <c r="BL51" s="3234"/>
      <c r="BM51" s="14"/>
      <c r="BN51" s="15"/>
      <c r="BO51" s="15"/>
      <c r="BP51" s="15"/>
      <c r="BQ51" s="15"/>
      <c r="BR51" s="15"/>
      <c r="BS51" s="15"/>
      <c r="BT51" s="15"/>
      <c r="BU51" s="15"/>
      <c r="BV51" s="15"/>
      <c r="BW51" s="281"/>
      <c r="BX51" s="15"/>
    </row>
    <row r="52" spans="1:76" s="138" customFormat="1" ht="15.95" customHeight="1" x14ac:dyDescent="0.2">
      <c r="A52" s="137"/>
      <c r="B52" s="4146"/>
      <c r="C52" s="4060" t="s">
        <v>1552</v>
      </c>
      <c r="D52" s="4105"/>
      <c r="E52" s="4105"/>
      <c r="F52" s="4105"/>
      <c r="G52" s="4105"/>
      <c r="H52" s="4106" t="s">
        <v>580</v>
      </c>
      <c r="I52" s="4106"/>
      <c r="J52" s="4107"/>
      <c r="K52" s="4052">
        <v>1</v>
      </c>
      <c r="L52" s="4098"/>
      <c r="M52" s="4097"/>
      <c r="N52" s="4098"/>
      <c r="O52" s="4097"/>
      <c r="P52" s="4098"/>
      <c r="Q52" s="4097"/>
      <c r="R52" s="4098"/>
      <c r="S52" s="4097">
        <v>1</v>
      </c>
      <c r="T52" s="4098"/>
      <c r="U52" s="4097"/>
      <c r="V52" s="4098"/>
      <c r="W52" s="4097"/>
      <c r="X52" s="4098"/>
      <c r="Y52" s="4097"/>
      <c r="Z52" s="4098"/>
      <c r="AA52" s="282">
        <f t="shared" ref="AA52" si="112">AVERAGE(K52:R52)</f>
        <v>1</v>
      </c>
      <c r="AB52" s="283">
        <f t="shared" ref="AB52" si="113">AVERAGE(S52:Z52)</f>
        <v>1</v>
      </c>
      <c r="AC52" s="282">
        <f t="shared" ref="AC52" si="114">SUM(K52:R52)</f>
        <v>1</v>
      </c>
      <c r="AD52" s="283">
        <f t="shared" ref="AD52" si="115">SUM(S52:Z52)</f>
        <v>1</v>
      </c>
      <c r="AE52" s="282">
        <f t="shared" ref="AE52" si="116">AD52-AC52</f>
        <v>0</v>
      </c>
      <c r="AF52" s="4044" t="str">
        <f t="shared" ref="AF52" si="117">IF(AE52=0,"Pass",(IF(K52="Fail","Fail",(IF(M52="Fail","Fail",(IF(O52="Fail","Fail",(IF(Q52="Fail","Fail","Pass")))))))))</f>
        <v>Pass</v>
      </c>
      <c r="AG52" s="4044"/>
      <c r="AH52" s="4045"/>
      <c r="AI52" s="2297" t="str">
        <f t="shared" ref="AI52" si="118">IF(AE52&gt;1,"Fail","Pass")</f>
        <v>Pass</v>
      </c>
      <c r="AJ52" s="2297"/>
      <c r="AK52" s="4045"/>
      <c r="AL52" s="436"/>
      <c r="AM52" s="137"/>
      <c r="AN52" s="4146"/>
      <c r="AO52" s="4060" t="s">
        <v>1552</v>
      </c>
      <c r="AP52" s="4105"/>
      <c r="AQ52" s="4105"/>
      <c r="AR52" s="4105"/>
      <c r="AS52" s="4105"/>
      <c r="AT52" s="4106" t="s">
        <v>580</v>
      </c>
      <c r="AU52" s="4106"/>
      <c r="AV52" s="4107"/>
      <c r="AW52" s="4052">
        <v>1</v>
      </c>
      <c r="AX52" s="4098"/>
      <c r="AY52" s="4097"/>
      <c r="AZ52" s="4098"/>
      <c r="BA52" s="4097"/>
      <c r="BB52" s="4098"/>
      <c r="BC52" s="4097"/>
      <c r="BD52" s="4098"/>
      <c r="BE52" s="4097">
        <v>1</v>
      </c>
      <c r="BF52" s="4098"/>
      <c r="BG52" s="4097"/>
      <c r="BH52" s="4098"/>
      <c r="BI52" s="4097"/>
      <c r="BJ52" s="4098"/>
      <c r="BK52" s="4097"/>
      <c r="BL52" s="4098"/>
      <c r="BM52" s="282">
        <f t="shared" ref="BM52" si="119">AVERAGE(AW52:BD52)</f>
        <v>1</v>
      </c>
      <c r="BN52" s="283">
        <f t="shared" ref="BN52" si="120">AVERAGE(BE52:BL52)</f>
        <v>1</v>
      </c>
      <c r="BO52" s="282">
        <f t="shared" ref="BO52" si="121">SUM(AW52:BD52)</f>
        <v>1</v>
      </c>
      <c r="BP52" s="283">
        <f t="shared" ref="BP52" si="122">SUM(BE52:BL52)</f>
        <v>1</v>
      </c>
      <c r="BQ52" s="282">
        <f t="shared" ref="BQ52" si="123">BP52-BO52</f>
        <v>0</v>
      </c>
      <c r="BR52" s="4044" t="str">
        <f t="shared" ref="BR52" si="124">IF(BQ52=0,"Pass",(IF(AW52="Fail","Fail",(IF(AY52="Fail","Fail",(IF(BA52="Fail","Fail",(IF(BC52="Fail","Fail","Pass")))))))))</f>
        <v>Pass</v>
      </c>
      <c r="BS52" s="4044"/>
      <c r="BT52" s="4045"/>
      <c r="BU52" s="2297" t="str">
        <f t="shared" ref="BU52" si="125">IF(BQ52&gt;1,"Fail","Pass")</f>
        <v>Pass</v>
      </c>
      <c r="BV52" s="2297"/>
      <c r="BW52" s="4045"/>
      <c r="BX52" s="436"/>
    </row>
    <row r="53" spans="1:76" s="138" customFormat="1" ht="15.95" customHeight="1" x14ac:dyDescent="0.2">
      <c r="A53" s="137"/>
      <c r="B53" s="4146"/>
      <c r="C53" s="2591"/>
      <c r="D53" s="2591"/>
      <c r="E53" s="2591"/>
      <c r="F53" s="2591"/>
      <c r="G53" s="2591"/>
      <c r="H53" s="4099" t="s">
        <v>3247</v>
      </c>
      <c r="I53" s="4099"/>
      <c r="J53" s="4100"/>
      <c r="K53" s="4103" t="s">
        <v>411</v>
      </c>
      <c r="L53" s="4113"/>
      <c r="M53" s="4103" t="s">
        <v>411</v>
      </c>
      <c r="N53" s="4113"/>
      <c r="O53" s="4103" t="s">
        <v>411</v>
      </c>
      <c r="P53" s="4113"/>
      <c r="Q53" s="4103" t="s">
        <v>411</v>
      </c>
      <c r="R53" s="4113"/>
      <c r="S53" s="4103" t="s">
        <v>411</v>
      </c>
      <c r="T53" s="4113"/>
      <c r="U53" s="4103" t="s">
        <v>411</v>
      </c>
      <c r="V53" s="4113"/>
      <c r="W53" s="4103" t="s">
        <v>411</v>
      </c>
      <c r="X53" s="4113"/>
      <c r="Y53" s="4103" t="s">
        <v>411</v>
      </c>
      <c r="Z53" s="4113"/>
      <c r="AA53" s="437"/>
      <c r="AB53" s="17"/>
      <c r="AC53" s="17"/>
      <c r="AD53" s="17"/>
      <c r="AE53" s="17"/>
      <c r="AF53" s="17"/>
      <c r="AG53" s="17"/>
      <c r="AH53" s="17"/>
      <c r="AI53" s="17"/>
      <c r="AJ53" s="17"/>
      <c r="AK53" s="438"/>
      <c r="AL53" s="15"/>
      <c r="AM53" s="137"/>
      <c r="AN53" s="4146"/>
      <c r="AO53" s="2591"/>
      <c r="AP53" s="2591"/>
      <c r="AQ53" s="2591"/>
      <c r="AR53" s="2591"/>
      <c r="AS53" s="2591"/>
      <c r="AT53" s="4099" t="s">
        <v>3247</v>
      </c>
      <c r="AU53" s="4099"/>
      <c r="AV53" s="4100"/>
      <c r="AW53" s="4103" t="s">
        <v>411</v>
      </c>
      <c r="AX53" s="4113"/>
      <c r="AY53" s="4103" t="s">
        <v>411</v>
      </c>
      <c r="AZ53" s="4113"/>
      <c r="BA53" s="4103" t="s">
        <v>411</v>
      </c>
      <c r="BB53" s="4113"/>
      <c r="BC53" s="4103" t="s">
        <v>411</v>
      </c>
      <c r="BD53" s="4113"/>
      <c r="BE53" s="4103" t="s">
        <v>411</v>
      </c>
      <c r="BF53" s="4113"/>
      <c r="BG53" s="4103" t="s">
        <v>411</v>
      </c>
      <c r="BH53" s="4113"/>
      <c r="BI53" s="4103" t="s">
        <v>411</v>
      </c>
      <c r="BJ53" s="4113"/>
      <c r="BK53" s="4103" t="s">
        <v>411</v>
      </c>
      <c r="BL53" s="4113"/>
      <c r="BM53" s="437"/>
      <c r="BN53" s="17"/>
      <c r="BO53" s="17"/>
      <c r="BP53" s="17"/>
      <c r="BQ53" s="17"/>
      <c r="BR53" s="17"/>
      <c r="BS53" s="17"/>
      <c r="BT53" s="17"/>
      <c r="BU53" s="17"/>
      <c r="BV53" s="17"/>
      <c r="BW53" s="438"/>
      <c r="BX53" s="15"/>
    </row>
    <row r="54" spans="1:76" s="138" customFormat="1" ht="15.95" customHeight="1" x14ac:dyDescent="0.2">
      <c r="A54" s="137"/>
      <c r="B54" s="4147"/>
      <c r="C54" s="4063"/>
      <c r="D54" s="4063"/>
      <c r="E54" s="4063"/>
      <c r="F54" s="4063"/>
      <c r="G54" s="4063"/>
      <c r="H54" s="4101"/>
      <c r="I54" s="4101"/>
      <c r="J54" s="4102"/>
      <c r="K54" s="4114"/>
      <c r="L54" s="3236"/>
      <c r="M54" s="4114"/>
      <c r="N54" s="3236"/>
      <c r="O54" s="4114"/>
      <c r="P54" s="3236"/>
      <c r="Q54" s="4114"/>
      <c r="R54" s="3236"/>
      <c r="S54" s="4114"/>
      <c r="T54" s="3236"/>
      <c r="U54" s="4114"/>
      <c r="V54" s="3236"/>
      <c r="W54" s="4114"/>
      <c r="X54" s="3236"/>
      <c r="Y54" s="4114"/>
      <c r="Z54" s="3236"/>
      <c r="AA54" s="18"/>
      <c r="AB54" s="11"/>
      <c r="AC54" s="11"/>
      <c r="AD54" s="11"/>
      <c r="AE54" s="11"/>
      <c r="AF54" s="11"/>
      <c r="AG54" s="11"/>
      <c r="AH54" s="11"/>
      <c r="AI54" s="11"/>
      <c r="AJ54" s="11"/>
      <c r="AK54" s="287"/>
      <c r="AL54" s="15"/>
      <c r="AM54" s="137"/>
      <c r="AN54" s="4147"/>
      <c r="AO54" s="4063"/>
      <c r="AP54" s="4063"/>
      <c r="AQ54" s="4063"/>
      <c r="AR54" s="4063"/>
      <c r="AS54" s="4063"/>
      <c r="AT54" s="4101"/>
      <c r="AU54" s="4101"/>
      <c r="AV54" s="4102"/>
      <c r="AW54" s="4114"/>
      <c r="AX54" s="3236"/>
      <c r="AY54" s="4114"/>
      <c r="AZ54" s="3236"/>
      <c r="BA54" s="4114"/>
      <c r="BB54" s="3236"/>
      <c r="BC54" s="4114"/>
      <c r="BD54" s="3236"/>
      <c r="BE54" s="4114"/>
      <c r="BF54" s="3236"/>
      <c r="BG54" s="4114"/>
      <c r="BH54" s="3236"/>
      <c r="BI54" s="4114"/>
      <c r="BJ54" s="3236"/>
      <c r="BK54" s="4114"/>
      <c r="BL54" s="3236"/>
      <c r="BM54" s="18"/>
      <c r="BN54" s="11"/>
      <c r="BO54" s="11"/>
      <c r="BP54" s="11"/>
      <c r="BQ54" s="11"/>
      <c r="BR54" s="11"/>
      <c r="BS54" s="11"/>
      <c r="BT54" s="11"/>
      <c r="BU54" s="11"/>
      <c r="BV54" s="11"/>
      <c r="BW54" s="287"/>
      <c r="BX54" s="15"/>
    </row>
    <row r="55" spans="1:76" s="138" customFormat="1" ht="15.95" customHeight="1" x14ac:dyDescent="0.2">
      <c r="A55" s="137"/>
      <c r="B55" s="4110" t="s">
        <v>4053</v>
      </c>
      <c r="C55" s="4060" t="s">
        <v>1534</v>
      </c>
      <c r="D55" s="4105"/>
      <c r="E55" s="4105"/>
      <c r="F55" s="4105"/>
      <c r="G55" s="4105"/>
      <c r="H55" s="4106" t="s">
        <v>580</v>
      </c>
      <c r="I55" s="4106"/>
      <c r="J55" s="4107"/>
      <c r="K55" s="4052">
        <v>1</v>
      </c>
      <c r="L55" s="4098"/>
      <c r="M55" s="4097"/>
      <c r="N55" s="4098"/>
      <c r="O55" s="4097"/>
      <c r="P55" s="4098"/>
      <c r="Q55" s="4097"/>
      <c r="R55" s="4098"/>
      <c r="S55" s="4097">
        <v>1</v>
      </c>
      <c r="T55" s="4098"/>
      <c r="U55" s="4097"/>
      <c r="V55" s="4098"/>
      <c r="W55" s="4097"/>
      <c r="X55" s="4098"/>
      <c r="Y55" s="4097"/>
      <c r="Z55" s="4098"/>
      <c r="AA55" s="282">
        <f>AVERAGE(K55:R55)</f>
        <v>1</v>
      </c>
      <c r="AB55" s="283">
        <f>AVERAGE(S55:Z55)</f>
        <v>1</v>
      </c>
      <c r="AC55" s="282">
        <f>SUM(K55:R55)</f>
        <v>1</v>
      </c>
      <c r="AD55" s="283">
        <f>SUM(S55:Z55)</f>
        <v>1</v>
      </c>
      <c r="AE55" s="282">
        <f>AD55-AC55</f>
        <v>0</v>
      </c>
      <c r="AF55" s="4044" t="str">
        <f>IF(AE55=0,"Pass",(IF(K55="Fail","Fail",(IF(M55="Fail","Fail",(IF(O55="Fail","Fail",(IF(Q55="Fail","Fail","Pass")))))))))</f>
        <v>Pass</v>
      </c>
      <c r="AG55" s="4044"/>
      <c r="AH55" s="4045"/>
      <c r="AI55" s="2297" t="str">
        <f>IF(AE55&gt;1,"Fail","Pass")</f>
        <v>Pass</v>
      </c>
      <c r="AJ55" s="2297"/>
      <c r="AK55" s="4045"/>
      <c r="AL55" s="436"/>
      <c r="AM55" s="137"/>
      <c r="AN55" s="4110" t="s">
        <v>4053</v>
      </c>
      <c r="AO55" s="4060" t="s">
        <v>1534</v>
      </c>
      <c r="AP55" s="4105"/>
      <c r="AQ55" s="4105"/>
      <c r="AR55" s="4105"/>
      <c r="AS55" s="4105"/>
      <c r="AT55" s="4106" t="s">
        <v>580</v>
      </c>
      <c r="AU55" s="4106"/>
      <c r="AV55" s="4107"/>
      <c r="AW55" s="4052">
        <v>1</v>
      </c>
      <c r="AX55" s="4098"/>
      <c r="AY55" s="4097"/>
      <c r="AZ55" s="4098"/>
      <c r="BA55" s="4097"/>
      <c r="BB55" s="4098"/>
      <c r="BC55" s="4097"/>
      <c r="BD55" s="4098"/>
      <c r="BE55" s="4097">
        <v>1</v>
      </c>
      <c r="BF55" s="4098"/>
      <c r="BG55" s="4097"/>
      <c r="BH55" s="4098"/>
      <c r="BI55" s="4097"/>
      <c r="BJ55" s="4098"/>
      <c r="BK55" s="4097"/>
      <c r="BL55" s="4098"/>
      <c r="BM55" s="282">
        <f>AVERAGE(AW55:BD55)</f>
        <v>1</v>
      </c>
      <c r="BN55" s="283">
        <f>AVERAGE(BE55:BL55)</f>
        <v>1</v>
      </c>
      <c r="BO55" s="282">
        <f>SUM(AW55:BD55)</f>
        <v>1</v>
      </c>
      <c r="BP55" s="283">
        <f>SUM(BE55:BL55)</f>
        <v>1</v>
      </c>
      <c r="BQ55" s="282">
        <f>BP55-BO55</f>
        <v>0</v>
      </c>
      <c r="BR55" s="4044" t="str">
        <f>IF(BQ55=0,"Pass",(IF(AW55="Fail","Fail",(IF(AY55="Fail","Fail",(IF(BA55="Fail","Fail",(IF(BC55="Fail","Fail","Pass")))))))))</f>
        <v>Pass</v>
      </c>
      <c r="BS55" s="4044"/>
      <c r="BT55" s="4045"/>
      <c r="BU55" s="2297" t="str">
        <f>IF(BQ55&gt;1,"Fail","Pass")</f>
        <v>Pass</v>
      </c>
      <c r="BV55" s="2297"/>
      <c r="BW55" s="4045"/>
      <c r="BX55" s="436"/>
    </row>
    <row r="56" spans="1:76" s="138" customFormat="1" ht="15.95" customHeight="1" x14ac:dyDescent="0.2">
      <c r="A56" s="137"/>
      <c r="B56" s="4111"/>
      <c r="C56" s="2591"/>
      <c r="D56" s="2591"/>
      <c r="E56" s="2591"/>
      <c r="F56" s="2591"/>
      <c r="G56" s="2591"/>
      <c r="H56" s="4099" t="s">
        <v>3247</v>
      </c>
      <c r="I56" s="4099"/>
      <c r="J56" s="4100"/>
      <c r="K56" s="4103" t="s">
        <v>410</v>
      </c>
      <c r="L56" s="4104"/>
      <c r="M56" s="4103" t="s">
        <v>410</v>
      </c>
      <c r="N56" s="4104"/>
      <c r="O56" s="4103" t="s">
        <v>410</v>
      </c>
      <c r="P56" s="4104"/>
      <c r="Q56" s="4103" t="s">
        <v>410</v>
      </c>
      <c r="R56" s="4104"/>
      <c r="S56" s="4103" t="s">
        <v>410</v>
      </c>
      <c r="T56" s="4104"/>
      <c r="U56" s="4103" t="s">
        <v>410</v>
      </c>
      <c r="V56" s="4104"/>
      <c r="W56" s="4103" t="s">
        <v>410</v>
      </c>
      <c r="X56" s="4104"/>
      <c r="Y56" s="4103" t="s">
        <v>410</v>
      </c>
      <c r="Z56" s="4104"/>
      <c r="AA56" s="14"/>
      <c r="AB56" s="15"/>
      <c r="AC56" s="15"/>
      <c r="AD56" s="15"/>
      <c r="AE56" s="15"/>
      <c r="AF56" s="15"/>
      <c r="AG56" s="15"/>
      <c r="AH56" s="15"/>
      <c r="AI56" s="15"/>
      <c r="AJ56" s="15"/>
      <c r="AK56" s="281"/>
      <c r="AL56" s="15"/>
      <c r="AM56" s="137"/>
      <c r="AN56" s="4111"/>
      <c r="AO56" s="2591"/>
      <c r="AP56" s="2591"/>
      <c r="AQ56" s="2591"/>
      <c r="AR56" s="2591"/>
      <c r="AS56" s="2591"/>
      <c r="AT56" s="4099" t="s">
        <v>3247</v>
      </c>
      <c r="AU56" s="4099"/>
      <c r="AV56" s="4100"/>
      <c r="AW56" s="4103" t="s">
        <v>410</v>
      </c>
      <c r="AX56" s="4104"/>
      <c r="AY56" s="4103" t="s">
        <v>410</v>
      </c>
      <c r="AZ56" s="4104"/>
      <c r="BA56" s="4103" t="s">
        <v>410</v>
      </c>
      <c r="BB56" s="4104"/>
      <c r="BC56" s="4103" t="s">
        <v>410</v>
      </c>
      <c r="BD56" s="4104"/>
      <c r="BE56" s="4103" t="s">
        <v>410</v>
      </c>
      <c r="BF56" s="4104"/>
      <c r="BG56" s="4103" t="s">
        <v>410</v>
      </c>
      <c r="BH56" s="4104"/>
      <c r="BI56" s="4103" t="s">
        <v>410</v>
      </c>
      <c r="BJ56" s="4104"/>
      <c r="BK56" s="4103" t="s">
        <v>410</v>
      </c>
      <c r="BL56" s="4104"/>
      <c r="BM56" s="14"/>
      <c r="BN56" s="15"/>
      <c r="BO56" s="15"/>
      <c r="BP56" s="15"/>
      <c r="BQ56" s="15"/>
      <c r="BR56" s="15"/>
      <c r="BS56" s="15"/>
      <c r="BT56" s="15"/>
      <c r="BU56" s="15"/>
      <c r="BV56" s="15"/>
      <c r="BW56" s="281"/>
      <c r="BX56" s="15"/>
    </row>
    <row r="57" spans="1:76" s="138" customFormat="1" ht="15.95" customHeight="1" x14ac:dyDescent="0.2">
      <c r="A57" s="137"/>
      <c r="B57" s="4111"/>
      <c r="C57" s="2473"/>
      <c r="D57" s="2473"/>
      <c r="E57" s="2473"/>
      <c r="F57" s="2473"/>
      <c r="G57" s="2473"/>
      <c r="H57" s="4101"/>
      <c r="I57" s="4101"/>
      <c r="J57" s="4102"/>
      <c r="K57" s="4108"/>
      <c r="L57" s="4109"/>
      <c r="M57" s="4108"/>
      <c r="N57" s="4109"/>
      <c r="O57" s="4108"/>
      <c r="P57" s="4109"/>
      <c r="Q57" s="4108"/>
      <c r="R57" s="4109"/>
      <c r="S57" s="4108"/>
      <c r="T57" s="4109"/>
      <c r="U57" s="4108"/>
      <c r="V57" s="4109"/>
      <c r="W57" s="4108"/>
      <c r="X57" s="4109"/>
      <c r="Y57" s="4108"/>
      <c r="Z57" s="4109"/>
      <c r="AA57" s="14"/>
      <c r="AB57" s="15"/>
      <c r="AC57" s="15"/>
      <c r="AD57" s="15"/>
      <c r="AE57" s="15"/>
      <c r="AF57" s="15"/>
      <c r="AG57" s="15"/>
      <c r="AH57" s="15"/>
      <c r="AI57" s="15"/>
      <c r="AJ57" s="15"/>
      <c r="AK57" s="281"/>
      <c r="AL57" s="15"/>
      <c r="AM57" s="137"/>
      <c r="AN57" s="4111"/>
      <c r="AO57" s="2473"/>
      <c r="AP57" s="2473"/>
      <c r="AQ57" s="2473"/>
      <c r="AR57" s="2473"/>
      <c r="AS57" s="2473"/>
      <c r="AT57" s="4101"/>
      <c r="AU57" s="4101"/>
      <c r="AV57" s="4102"/>
      <c r="AW57" s="4108"/>
      <c r="AX57" s="4109"/>
      <c r="AY57" s="4108"/>
      <c r="AZ57" s="4109"/>
      <c r="BA57" s="4108"/>
      <c r="BB57" s="4109"/>
      <c r="BC57" s="4108"/>
      <c r="BD57" s="4109"/>
      <c r="BE57" s="4108"/>
      <c r="BF57" s="4109"/>
      <c r="BG57" s="4108"/>
      <c r="BH57" s="4109"/>
      <c r="BI57" s="4108"/>
      <c r="BJ57" s="4109"/>
      <c r="BK57" s="4108"/>
      <c r="BL57" s="4109"/>
      <c r="BM57" s="14"/>
      <c r="BN57" s="15"/>
      <c r="BO57" s="15"/>
      <c r="BP57" s="15"/>
      <c r="BQ57" s="15"/>
      <c r="BR57" s="15"/>
      <c r="BS57" s="15"/>
      <c r="BT57" s="15"/>
      <c r="BU57" s="15"/>
      <c r="BV57" s="15"/>
      <c r="BW57" s="281"/>
      <c r="BX57" s="15"/>
    </row>
    <row r="58" spans="1:76" s="138" customFormat="1" ht="15.95" customHeight="1" x14ac:dyDescent="0.2">
      <c r="A58" s="137"/>
      <c r="B58" s="4111"/>
      <c r="C58" s="4060" t="s">
        <v>2754</v>
      </c>
      <c r="D58" s="4105"/>
      <c r="E58" s="4105"/>
      <c r="F58" s="4105"/>
      <c r="G58" s="4105"/>
      <c r="H58" s="4106" t="s">
        <v>580</v>
      </c>
      <c r="I58" s="4106"/>
      <c r="J58" s="4107"/>
      <c r="K58" s="4052">
        <v>1</v>
      </c>
      <c r="L58" s="4098"/>
      <c r="M58" s="4097"/>
      <c r="N58" s="4098"/>
      <c r="O58" s="4097"/>
      <c r="P58" s="4098"/>
      <c r="Q58" s="4097"/>
      <c r="R58" s="4098"/>
      <c r="S58" s="4097">
        <v>1</v>
      </c>
      <c r="T58" s="4098"/>
      <c r="U58" s="4097"/>
      <c r="V58" s="4098"/>
      <c r="W58" s="4097"/>
      <c r="X58" s="4098"/>
      <c r="Y58" s="4097"/>
      <c r="Z58" s="4098"/>
      <c r="AA58" s="282">
        <f>AVERAGE(K58:R58)</f>
        <v>1</v>
      </c>
      <c r="AB58" s="283">
        <f>AVERAGE(S58:Z58)</f>
        <v>1</v>
      </c>
      <c r="AC58" s="282">
        <f>SUM(K58:R58)</f>
        <v>1</v>
      </c>
      <c r="AD58" s="283">
        <f>SUM(S58:Z58)</f>
        <v>1</v>
      </c>
      <c r="AE58" s="282">
        <f>AD58-AC58</f>
        <v>0</v>
      </c>
      <c r="AF58" s="4044" t="str">
        <f>IF(AE58=0,"Pass",(IF(K58="Fail","Fail",(IF(M58="Fail","Fail",(IF(O58="Fail","Fail",(IF(Q58="Fail","Fail","Pass")))))))))</f>
        <v>Pass</v>
      </c>
      <c r="AG58" s="4044"/>
      <c r="AH58" s="4045"/>
      <c r="AI58" s="2297" t="str">
        <f>IF(AE58&gt;1,"Fail","Pass")</f>
        <v>Pass</v>
      </c>
      <c r="AJ58" s="2297"/>
      <c r="AK58" s="4045"/>
      <c r="AL58" s="436"/>
      <c r="AM58" s="137"/>
      <c r="AN58" s="4111"/>
      <c r="AO58" s="4060" t="s">
        <v>2754</v>
      </c>
      <c r="AP58" s="4105"/>
      <c r="AQ58" s="4105"/>
      <c r="AR58" s="4105"/>
      <c r="AS58" s="4105"/>
      <c r="AT58" s="4106" t="s">
        <v>580</v>
      </c>
      <c r="AU58" s="4106"/>
      <c r="AV58" s="4107"/>
      <c r="AW58" s="4052">
        <v>1</v>
      </c>
      <c r="AX58" s="4098"/>
      <c r="AY58" s="4097"/>
      <c r="AZ58" s="4098"/>
      <c r="BA58" s="4097"/>
      <c r="BB58" s="4098"/>
      <c r="BC58" s="4097"/>
      <c r="BD58" s="4098"/>
      <c r="BE58" s="4097">
        <v>1</v>
      </c>
      <c r="BF58" s="4098"/>
      <c r="BG58" s="4097"/>
      <c r="BH58" s="4098"/>
      <c r="BI58" s="4097"/>
      <c r="BJ58" s="4098"/>
      <c r="BK58" s="4097"/>
      <c r="BL58" s="4098"/>
      <c r="BM58" s="282">
        <f>AVERAGE(AW58:BD58)</f>
        <v>1</v>
      </c>
      <c r="BN58" s="283">
        <f>AVERAGE(BE58:BL58)</f>
        <v>1</v>
      </c>
      <c r="BO58" s="282">
        <f>SUM(AW58:BD58)</f>
        <v>1</v>
      </c>
      <c r="BP58" s="283">
        <f>SUM(BE58:BL58)</f>
        <v>1</v>
      </c>
      <c r="BQ58" s="282">
        <f>BP58-BO58</f>
        <v>0</v>
      </c>
      <c r="BR58" s="4044" t="str">
        <f>IF(BQ58=0,"Pass",(IF(AW58="Fail","Fail",(IF(AY58="Fail","Fail",(IF(BA58="Fail","Fail",(IF(BC58="Fail","Fail","Pass")))))))))</f>
        <v>Pass</v>
      </c>
      <c r="BS58" s="4044"/>
      <c r="BT58" s="4045"/>
      <c r="BU58" s="2297" t="str">
        <f>IF(BQ58&gt;1,"Fail","Pass")</f>
        <v>Pass</v>
      </c>
      <c r="BV58" s="2297"/>
      <c r="BW58" s="4045"/>
      <c r="BX58" s="436"/>
    </row>
    <row r="59" spans="1:76" s="138" customFormat="1" ht="15.95" customHeight="1" x14ac:dyDescent="0.2">
      <c r="A59" s="137"/>
      <c r="B59" s="4111"/>
      <c r="C59" s="2591"/>
      <c r="D59" s="2591"/>
      <c r="E59" s="2591"/>
      <c r="F59" s="2591"/>
      <c r="G59" s="2591"/>
      <c r="H59" s="4099" t="s">
        <v>3247</v>
      </c>
      <c r="I59" s="4099"/>
      <c r="J59" s="4100"/>
      <c r="K59" s="4103" t="s">
        <v>1586</v>
      </c>
      <c r="L59" s="4104"/>
      <c r="M59" s="4103" t="s">
        <v>1586</v>
      </c>
      <c r="N59" s="4104"/>
      <c r="O59" s="4103" t="s">
        <v>1586</v>
      </c>
      <c r="P59" s="4104"/>
      <c r="Q59" s="4103" t="s">
        <v>1586</v>
      </c>
      <c r="R59" s="4104"/>
      <c r="S59" s="4103" t="s">
        <v>1586</v>
      </c>
      <c r="T59" s="4104"/>
      <c r="U59" s="4103" t="s">
        <v>1586</v>
      </c>
      <c r="V59" s="4104"/>
      <c r="W59" s="4103" t="s">
        <v>1586</v>
      </c>
      <c r="X59" s="4104"/>
      <c r="Y59" s="4103" t="s">
        <v>1586</v>
      </c>
      <c r="Z59" s="4104"/>
      <c r="AA59" s="14"/>
      <c r="AB59" s="15"/>
      <c r="AC59" s="15"/>
      <c r="AD59" s="15"/>
      <c r="AE59" s="15"/>
      <c r="AF59" s="15"/>
      <c r="AG59" s="15"/>
      <c r="AH59" s="15"/>
      <c r="AI59" s="15"/>
      <c r="AJ59" s="15"/>
      <c r="AK59" s="281"/>
      <c r="AL59" s="15"/>
      <c r="AM59" s="137"/>
      <c r="AN59" s="4111"/>
      <c r="AO59" s="2591"/>
      <c r="AP59" s="2591"/>
      <c r="AQ59" s="2591"/>
      <c r="AR59" s="2591"/>
      <c r="AS59" s="2591"/>
      <c r="AT59" s="4099" t="s">
        <v>3247</v>
      </c>
      <c r="AU59" s="4099"/>
      <c r="AV59" s="4100"/>
      <c r="AW59" s="4103" t="s">
        <v>1586</v>
      </c>
      <c r="AX59" s="4104"/>
      <c r="AY59" s="4103" t="s">
        <v>1586</v>
      </c>
      <c r="AZ59" s="4104"/>
      <c r="BA59" s="4103" t="s">
        <v>1586</v>
      </c>
      <c r="BB59" s="4104"/>
      <c r="BC59" s="4103" t="s">
        <v>1586</v>
      </c>
      <c r="BD59" s="4104"/>
      <c r="BE59" s="4103" t="s">
        <v>1586</v>
      </c>
      <c r="BF59" s="4104"/>
      <c r="BG59" s="4103" t="s">
        <v>1586</v>
      </c>
      <c r="BH59" s="4104"/>
      <c r="BI59" s="4103" t="s">
        <v>1586</v>
      </c>
      <c r="BJ59" s="4104"/>
      <c r="BK59" s="4103" t="s">
        <v>1586</v>
      </c>
      <c r="BL59" s="4104"/>
      <c r="BM59" s="14"/>
      <c r="BN59" s="15"/>
      <c r="BO59" s="15"/>
      <c r="BP59" s="15"/>
      <c r="BQ59" s="15"/>
      <c r="BR59" s="15"/>
      <c r="BS59" s="15"/>
      <c r="BT59" s="15"/>
      <c r="BU59" s="15"/>
      <c r="BV59" s="15"/>
      <c r="BW59" s="281"/>
      <c r="BX59" s="15"/>
    </row>
    <row r="60" spans="1:76" s="138" customFormat="1" ht="15.95" customHeight="1" x14ac:dyDescent="0.2">
      <c r="A60" s="137"/>
      <c r="B60" s="4111"/>
      <c r="C60" s="2473"/>
      <c r="D60" s="2473"/>
      <c r="E60" s="2473"/>
      <c r="F60" s="2473"/>
      <c r="G60" s="2473"/>
      <c r="H60" s="4101"/>
      <c r="I60" s="4101"/>
      <c r="J60" s="4102"/>
      <c r="K60" s="4108"/>
      <c r="L60" s="4109"/>
      <c r="M60" s="4108"/>
      <c r="N60" s="4109"/>
      <c r="O60" s="4108"/>
      <c r="P60" s="4109"/>
      <c r="Q60" s="4108"/>
      <c r="R60" s="4109"/>
      <c r="S60" s="4108"/>
      <c r="T60" s="4109"/>
      <c r="U60" s="4108"/>
      <c r="V60" s="4109"/>
      <c r="W60" s="4108"/>
      <c r="X60" s="4109"/>
      <c r="Y60" s="4108"/>
      <c r="Z60" s="4109"/>
      <c r="AA60" s="14"/>
      <c r="AB60" s="15"/>
      <c r="AC60" s="15"/>
      <c r="AD60" s="15"/>
      <c r="AE60" s="15"/>
      <c r="AF60" s="15"/>
      <c r="AG60" s="15"/>
      <c r="AH60" s="15"/>
      <c r="AI60" s="15"/>
      <c r="AJ60" s="15"/>
      <c r="AK60" s="281"/>
      <c r="AL60" s="15"/>
      <c r="AM60" s="137"/>
      <c r="AN60" s="4111"/>
      <c r="AO60" s="2473"/>
      <c r="AP60" s="2473"/>
      <c r="AQ60" s="2473"/>
      <c r="AR60" s="2473"/>
      <c r="AS60" s="2473"/>
      <c r="AT60" s="4101"/>
      <c r="AU60" s="4101"/>
      <c r="AV60" s="4102"/>
      <c r="AW60" s="4108"/>
      <c r="AX60" s="4109"/>
      <c r="AY60" s="4108"/>
      <c r="AZ60" s="4109"/>
      <c r="BA60" s="4108"/>
      <c r="BB60" s="4109"/>
      <c r="BC60" s="4108"/>
      <c r="BD60" s="4109"/>
      <c r="BE60" s="4108"/>
      <c r="BF60" s="4109"/>
      <c r="BG60" s="4108"/>
      <c r="BH60" s="4109"/>
      <c r="BI60" s="4108"/>
      <c r="BJ60" s="4109"/>
      <c r="BK60" s="4108"/>
      <c r="BL60" s="4109"/>
      <c r="BM60" s="14"/>
      <c r="BN60" s="15"/>
      <c r="BO60" s="15"/>
      <c r="BP60" s="15"/>
      <c r="BQ60" s="15"/>
      <c r="BR60" s="15"/>
      <c r="BS60" s="15"/>
      <c r="BT60" s="15"/>
      <c r="BU60" s="15"/>
      <c r="BV60" s="15"/>
      <c r="BW60" s="281"/>
      <c r="BX60" s="15"/>
    </row>
    <row r="61" spans="1:76" s="138" customFormat="1" ht="15.95" customHeight="1" x14ac:dyDescent="0.2">
      <c r="A61" s="137"/>
      <c r="B61" s="4111"/>
      <c r="C61" s="4060" t="s">
        <v>1535</v>
      </c>
      <c r="D61" s="4105"/>
      <c r="E61" s="4105"/>
      <c r="F61" s="4105"/>
      <c r="G61" s="4105"/>
      <c r="H61" s="4106" t="s">
        <v>580</v>
      </c>
      <c r="I61" s="4106"/>
      <c r="J61" s="4107"/>
      <c r="K61" s="4052">
        <v>1</v>
      </c>
      <c r="L61" s="4098"/>
      <c r="M61" s="4097"/>
      <c r="N61" s="4098"/>
      <c r="O61" s="4097"/>
      <c r="P61" s="4098"/>
      <c r="Q61" s="4097"/>
      <c r="R61" s="4098"/>
      <c r="S61" s="4097">
        <v>1</v>
      </c>
      <c r="T61" s="4098"/>
      <c r="U61" s="4097"/>
      <c r="V61" s="4098"/>
      <c r="W61" s="4097"/>
      <c r="X61" s="4098"/>
      <c r="Y61" s="4097"/>
      <c r="Z61" s="4098"/>
      <c r="AA61" s="282">
        <f>AVERAGE(K61:R61)</f>
        <v>1</v>
      </c>
      <c r="AB61" s="283">
        <f>AVERAGE(S61:Z61)</f>
        <v>1</v>
      </c>
      <c r="AC61" s="282">
        <f>SUM(K61:R61)</f>
        <v>1</v>
      </c>
      <c r="AD61" s="283">
        <f>SUM(S61:Z61)</f>
        <v>1</v>
      </c>
      <c r="AE61" s="282">
        <f>AD61-AC61</f>
        <v>0</v>
      </c>
      <c r="AF61" s="4044" t="str">
        <f>IF(AE61=0,"Pass",(IF(K61="Fail","Fail",(IF(M61="Fail","Fail",(IF(O61="Fail","Fail",(IF(Q61="Fail","Fail","Pass")))))))))</f>
        <v>Pass</v>
      </c>
      <c r="AG61" s="4044"/>
      <c r="AH61" s="4045"/>
      <c r="AI61" s="2297" t="str">
        <f>IF(AE61&gt;1,"Fail","Pass")</f>
        <v>Pass</v>
      </c>
      <c r="AJ61" s="2297"/>
      <c r="AK61" s="4045"/>
      <c r="AL61" s="436"/>
      <c r="AM61" s="137"/>
      <c r="AN61" s="4111"/>
      <c r="AO61" s="4060" t="s">
        <v>1535</v>
      </c>
      <c r="AP61" s="4105"/>
      <c r="AQ61" s="4105"/>
      <c r="AR61" s="4105"/>
      <c r="AS61" s="4105"/>
      <c r="AT61" s="4106" t="s">
        <v>580</v>
      </c>
      <c r="AU61" s="4106"/>
      <c r="AV61" s="4107"/>
      <c r="AW61" s="4052">
        <v>1</v>
      </c>
      <c r="AX61" s="4098"/>
      <c r="AY61" s="4097"/>
      <c r="AZ61" s="4098"/>
      <c r="BA61" s="4097"/>
      <c r="BB61" s="4098"/>
      <c r="BC61" s="4097"/>
      <c r="BD61" s="4098"/>
      <c r="BE61" s="4097">
        <v>1</v>
      </c>
      <c r="BF61" s="4098"/>
      <c r="BG61" s="4097"/>
      <c r="BH61" s="4098"/>
      <c r="BI61" s="4097"/>
      <c r="BJ61" s="4098"/>
      <c r="BK61" s="4097"/>
      <c r="BL61" s="4098"/>
      <c r="BM61" s="282">
        <f>AVERAGE(AW61:BD61)</f>
        <v>1</v>
      </c>
      <c r="BN61" s="283">
        <f>AVERAGE(BE61:BL61)</f>
        <v>1</v>
      </c>
      <c r="BO61" s="282">
        <f>SUM(AW61:BD61)</f>
        <v>1</v>
      </c>
      <c r="BP61" s="283">
        <f>SUM(BE61:BL61)</f>
        <v>1</v>
      </c>
      <c r="BQ61" s="282">
        <f>BP61-BO61</f>
        <v>0</v>
      </c>
      <c r="BR61" s="4044" t="str">
        <f>IF(BQ61=0,"Pass",(IF(AW61="Fail","Fail",(IF(AY61="Fail","Fail",(IF(BA61="Fail","Fail",(IF(BC61="Fail","Fail","Pass")))))))))</f>
        <v>Pass</v>
      </c>
      <c r="BS61" s="4044"/>
      <c r="BT61" s="4045"/>
      <c r="BU61" s="2297" t="str">
        <f>IF(BQ61&gt;1,"Fail","Pass")</f>
        <v>Pass</v>
      </c>
      <c r="BV61" s="2297"/>
      <c r="BW61" s="4045"/>
      <c r="BX61" s="436"/>
    </row>
    <row r="62" spans="1:76" s="138" customFormat="1" ht="15.95" customHeight="1" x14ac:dyDescent="0.2">
      <c r="A62" s="137"/>
      <c r="B62" s="4111"/>
      <c r="C62" s="2591"/>
      <c r="D62" s="2591"/>
      <c r="E62" s="2591"/>
      <c r="F62" s="2591"/>
      <c r="G62" s="2591"/>
      <c r="H62" s="4099" t="s">
        <v>3247</v>
      </c>
      <c r="I62" s="4099"/>
      <c r="J62" s="4100"/>
      <c r="K62" s="4103" t="s">
        <v>1583</v>
      </c>
      <c r="L62" s="4104"/>
      <c r="M62" s="4103" t="s">
        <v>1583</v>
      </c>
      <c r="N62" s="4104"/>
      <c r="O62" s="4103" t="s">
        <v>1583</v>
      </c>
      <c r="P62" s="4104"/>
      <c r="Q62" s="4103" t="s">
        <v>1583</v>
      </c>
      <c r="R62" s="4104"/>
      <c r="S62" s="4103" t="s">
        <v>1583</v>
      </c>
      <c r="T62" s="4104"/>
      <c r="U62" s="4103" t="s">
        <v>1583</v>
      </c>
      <c r="V62" s="4104"/>
      <c r="W62" s="4103" t="s">
        <v>1583</v>
      </c>
      <c r="X62" s="4104"/>
      <c r="Y62" s="4103" t="s">
        <v>1583</v>
      </c>
      <c r="Z62" s="4104"/>
      <c r="AA62" s="14"/>
      <c r="AB62" s="15"/>
      <c r="AC62" s="15"/>
      <c r="AD62" s="15"/>
      <c r="AE62" s="15"/>
      <c r="AF62" s="15"/>
      <c r="AG62" s="15"/>
      <c r="AH62" s="15"/>
      <c r="AI62" s="15"/>
      <c r="AJ62" s="15"/>
      <c r="AK62" s="281"/>
      <c r="AL62" s="15"/>
      <c r="AM62" s="137"/>
      <c r="AN62" s="4111"/>
      <c r="AO62" s="2591"/>
      <c r="AP62" s="2591"/>
      <c r="AQ62" s="2591"/>
      <c r="AR62" s="2591"/>
      <c r="AS62" s="2591"/>
      <c r="AT62" s="4099" t="s">
        <v>3247</v>
      </c>
      <c r="AU62" s="4099"/>
      <c r="AV62" s="4100"/>
      <c r="AW62" s="4103" t="s">
        <v>1583</v>
      </c>
      <c r="AX62" s="4104"/>
      <c r="AY62" s="4103" t="s">
        <v>1583</v>
      </c>
      <c r="AZ62" s="4104"/>
      <c r="BA62" s="4103" t="s">
        <v>1583</v>
      </c>
      <c r="BB62" s="4104"/>
      <c r="BC62" s="4103" t="s">
        <v>1583</v>
      </c>
      <c r="BD62" s="4104"/>
      <c r="BE62" s="4103" t="s">
        <v>1583</v>
      </c>
      <c r="BF62" s="4104"/>
      <c r="BG62" s="4103" t="s">
        <v>1583</v>
      </c>
      <c r="BH62" s="4104"/>
      <c r="BI62" s="4103" t="s">
        <v>1583</v>
      </c>
      <c r="BJ62" s="4104"/>
      <c r="BK62" s="4103" t="s">
        <v>1583</v>
      </c>
      <c r="BL62" s="4104"/>
      <c r="BM62" s="14"/>
      <c r="BN62" s="15"/>
      <c r="BO62" s="15"/>
      <c r="BP62" s="15"/>
      <c r="BQ62" s="15"/>
      <c r="BR62" s="15"/>
      <c r="BS62" s="15"/>
      <c r="BT62" s="15"/>
      <c r="BU62" s="15"/>
      <c r="BV62" s="15"/>
      <c r="BW62" s="281"/>
      <c r="BX62" s="15"/>
    </row>
    <row r="63" spans="1:76" s="138" customFormat="1" ht="15.95" customHeight="1" x14ac:dyDescent="0.2">
      <c r="A63" s="137"/>
      <c r="B63" s="4111"/>
      <c r="C63" s="2473"/>
      <c r="D63" s="2473"/>
      <c r="E63" s="2473"/>
      <c r="F63" s="2473"/>
      <c r="G63" s="2473"/>
      <c r="H63" s="4101"/>
      <c r="I63" s="4101"/>
      <c r="J63" s="4102"/>
      <c r="K63" s="4108"/>
      <c r="L63" s="4109"/>
      <c r="M63" s="4108"/>
      <c r="N63" s="4109"/>
      <c r="O63" s="4108"/>
      <c r="P63" s="4109"/>
      <c r="Q63" s="4108"/>
      <c r="R63" s="4109"/>
      <c r="S63" s="4108"/>
      <c r="T63" s="4109"/>
      <c r="U63" s="4108"/>
      <c r="V63" s="4109"/>
      <c r="W63" s="4108"/>
      <c r="X63" s="4109"/>
      <c r="Y63" s="4108"/>
      <c r="Z63" s="4109"/>
      <c r="AA63" s="14"/>
      <c r="AB63" s="15"/>
      <c r="AC63" s="15"/>
      <c r="AD63" s="15"/>
      <c r="AE63" s="15"/>
      <c r="AF63" s="15"/>
      <c r="AG63" s="15"/>
      <c r="AH63" s="15"/>
      <c r="AI63" s="15"/>
      <c r="AJ63" s="15"/>
      <c r="AK63" s="281"/>
      <c r="AL63" s="15"/>
      <c r="AM63" s="137"/>
      <c r="AN63" s="4111"/>
      <c r="AO63" s="2473"/>
      <c r="AP63" s="2473"/>
      <c r="AQ63" s="2473"/>
      <c r="AR63" s="2473"/>
      <c r="AS63" s="2473"/>
      <c r="AT63" s="4101"/>
      <c r="AU63" s="4101"/>
      <c r="AV63" s="4102"/>
      <c r="AW63" s="4108"/>
      <c r="AX63" s="4109"/>
      <c r="AY63" s="4108"/>
      <c r="AZ63" s="4109"/>
      <c r="BA63" s="4108"/>
      <c r="BB63" s="4109"/>
      <c r="BC63" s="4108"/>
      <c r="BD63" s="4109"/>
      <c r="BE63" s="4108"/>
      <c r="BF63" s="4109"/>
      <c r="BG63" s="4108"/>
      <c r="BH63" s="4109"/>
      <c r="BI63" s="4108"/>
      <c r="BJ63" s="4109"/>
      <c r="BK63" s="4108"/>
      <c r="BL63" s="4109"/>
      <c r="BM63" s="14"/>
      <c r="BN63" s="15"/>
      <c r="BO63" s="15"/>
      <c r="BP63" s="15"/>
      <c r="BQ63" s="15"/>
      <c r="BR63" s="15"/>
      <c r="BS63" s="15"/>
      <c r="BT63" s="15"/>
      <c r="BU63" s="15"/>
      <c r="BV63" s="15"/>
      <c r="BW63" s="281"/>
      <c r="BX63" s="15"/>
    </row>
    <row r="64" spans="1:76" s="138" customFormat="1" ht="15.95" customHeight="1" x14ac:dyDescent="0.2">
      <c r="A64" s="137"/>
      <c r="B64" s="4111"/>
      <c r="C64" s="4060" t="s">
        <v>1552</v>
      </c>
      <c r="D64" s="4105"/>
      <c r="E64" s="4105"/>
      <c r="F64" s="4105"/>
      <c r="G64" s="4105"/>
      <c r="H64" s="4106" t="s">
        <v>580</v>
      </c>
      <c r="I64" s="4106"/>
      <c r="J64" s="4107"/>
      <c r="K64" s="4052">
        <v>1</v>
      </c>
      <c r="L64" s="4098"/>
      <c r="M64" s="4097"/>
      <c r="N64" s="4098"/>
      <c r="O64" s="4097"/>
      <c r="P64" s="4098"/>
      <c r="Q64" s="4097"/>
      <c r="R64" s="4098"/>
      <c r="S64" s="4097">
        <v>1</v>
      </c>
      <c r="T64" s="4098"/>
      <c r="U64" s="4097"/>
      <c r="V64" s="4098"/>
      <c r="W64" s="4097"/>
      <c r="X64" s="4098"/>
      <c r="Y64" s="4097"/>
      <c r="Z64" s="4098"/>
      <c r="AA64" s="282">
        <f>AVERAGE(K64:R64)</f>
        <v>1</v>
      </c>
      <c r="AB64" s="283">
        <f>AVERAGE(S64:Z64)</f>
        <v>1</v>
      </c>
      <c r="AC64" s="282">
        <f>SUM(K64:R64)</f>
        <v>1</v>
      </c>
      <c r="AD64" s="283">
        <f>SUM(S64:Z64)</f>
        <v>1</v>
      </c>
      <c r="AE64" s="282">
        <f>AD64-AC64</f>
        <v>0</v>
      </c>
      <c r="AF64" s="4044" t="str">
        <f>IF(AE64=0,"Pass",(IF(K64="Fail","Fail",(IF(M64="Fail","Fail",(IF(O64="Fail","Fail",(IF(Q64="Fail","Fail","Pass")))))))))</f>
        <v>Pass</v>
      </c>
      <c r="AG64" s="4044"/>
      <c r="AH64" s="4045"/>
      <c r="AI64" s="2297" t="str">
        <f>IF(AE64&gt;1,"Fail","Pass")</f>
        <v>Pass</v>
      </c>
      <c r="AJ64" s="2297"/>
      <c r="AK64" s="4045"/>
      <c r="AL64" s="436"/>
      <c r="AM64" s="137"/>
      <c r="AN64" s="4111"/>
      <c r="AO64" s="4060" t="s">
        <v>1552</v>
      </c>
      <c r="AP64" s="4105"/>
      <c r="AQ64" s="4105"/>
      <c r="AR64" s="4105"/>
      <c r="AS64" s="4105"/>
      <c r="AT64" s="4106" t="s">
        <v>580</v>
      </c>
      <c r="AU64" s="4106"/>
      <c r="AV64" s="4107"/>
      <c r="AW64" s="4052">
        <v>1</v>
      </c>
      <c r="AX64" s="4098"/>
      <c r="AY64" s="4097"/>
      <c r="AZ64" s="4098"/>
      <c r="BA64" s="4097"/>
      <c r="BB64" s="4098"/>
      <c r="BC64" s="4097"/>
      <c r="BD64" s="4098"/>
      <c r="BE64" s="4097">
        <v>1</v>
      </c>
      <c r="BF64" s="4098"/>
      <c r="BG64" s="4097"/>
      <c r="BH64" s="4098"/>
      <c r="BI64" s="4097"/>
      <c r="BJ64" s="4098"/>
      <c r="BK64" s="4097"/>
      <c r="BL64" s="4098"/>
      <c r="BM64" s="282">
        <f>AVERAGE(AW64:BD64)</f>
        <v>1</v>
      </c>
      <c r="BN64" s="283">
        <f>AVERAGE(BE64:BL64)</f>
        <v>1</v>
      </c>
      <c r="BO64" s="282">
        <f>SUM(AW64:BD64)</f>
        <v>1</v>
      </c>
      <c r="BP64" s="283">
        <f>SUM(BE64:BL64)</f>
        <v>1</v>
      </c>
      <c r="BQ64" s="282">
        <f>BP64-BO64</f>
        <v>0</v>
      </c>
      <c r="BR64" s="4044" t="str">
        <f>IF(BQ64=0,"Pass",(IF(AW64="Fail","Fail",(IF(AY64="Fail","Fail",(IF(BA64="Fail","Fail",(IF(BC64="Fail","Fail","Pass")))))))))</f>
        <v>Pass</v>
      </c>
      <c r="BS64" s="4044"/>
      <c r="BT64" s="4045"/>
      <c r="BU64" s="2297" t="str">
        <f>IF(BQ64&gt;1,"Fail","Pass")</f>
        <v>Pass</v>
      </c>
      <c r="BV64" s="2297"/>
      <c r="BW64" s="4045"/>
      <c r="BX64" s="436"/>
    </row>
    <row r="65" spans="1:76" s="138" customFormat="1" ht="15.95" customHeight="1" x14ac:dyDescent="0.2">
      <c r="A65" s="137"/>
      <c r="B65" s="4111"/>
      <c r="C65" s="2591"/>
      <c r="D65" s="2591"/>
      <c r="E65" s="2591"/>
      <c r="F65" s="2591"/>
      <c r="G65" s="2591"/>
      <c r="H65" s="4099" t="s">
        <v>3247</v>
      </c>
      <c r="I65" s="4099"/>
      <c r="J65" s="4100"/>
      <c r="K65" s="4103" t="s">
        <v>411</v>
      </c>
      <c r="L65" s="4104"/>
      <c r="M65" s="4103" t="s">
        <v>411</v>
      </c>
      <c r="N65" s="4104"/>
      <c r="O65" s="4103" t="s">
        <v>411</v>
      </c>
      <c r="P65" s="4104"/>
      <c r="Q65" s="4103" t="s">
        <v>411</v>
      </c>
      <c r="R65" s="4104"/>
      <c r="S65" s="4103" t="s">
        <v>411</v>
      </c>
      <c r="T65" s="4104"/>
      <c r="U65" s="4103" t="s">
        <v>411</v>
      </c>
      <c r="V65" s="4104"/>
      <c r="W65" s="4103" t="s">
        <v>411</v>
      </c>
      <c r="X65" s="4104"/>
      <c r="Y65" s="4103" t="s">
        <v>411</v>
      </c>
      <c r="Z65" s="4104"/>
      <c r="AA65" s="16"/>
      <c r="AB65" s="410"/>
      <c r="AC65" s="410"/>
      <c r="AD65" s="410"/>
      <c r="AE65" s="410"/>
      <c r="AF65" s="410"/>
      <c r="AG65" s="410"/>
      <c r="AH65" s="410"/>
      <c r="AI65" s="410"/>
      <c r="AJ65" s="410"/>
      <c r="AK65" s="411"/>
      <c r="AL65" s="15"/>
      <c r="AM65" s="137"/>
      <c r="AN65" s="4111"/>
      <c r="AO65" s="2591"/>
      <c r="AP65" s="2591"/>
      <c r="AQ65" s="2591"/>
      <c r="AR65" s="2591"/>
      <c r="AS65" s="2591"/>
      <c r="AT65" s="4099" t="s">
        <v>3247</v>
      </c>
      <c r="AU65" s="4099"/>
      <c r="AV65" s="4100"/>
      <c r="AW65" s="4103" t="s">
        <v>411</v>
      </c>
      <c r="AX65" s="4104"/>
      <c r="AY65" s="4103" t="s">
        <v>411</v>
      </c>
      <c r="AZ65" s="4104"/>
      <c r="BA65" s="4103" t="s">
        <v>411</v>
      </c>
      <c r="BB65" s="4104"/>
      <c r="BC65" s="4103" t="s">
        <v>411</v>
      </c>
      <c r="BD65" s="4104"/>
      <c r="BE65" s="4103" t="s">
        <v>411</v>
      </c>
      <c r="BF65" s="4104"/>
      <c r="BG65" s="4103" t="s">
        <v>411</v>
      </c>
      <c r="BH65" s="4104"/>
      <c r="BI65" s="4103" t="s">
        <v>411</v>
      </c>
      <c r="BJ65" s="4104"/>
      <c r="BK65" s="4103" t="s">
        <v>411</v>
      </c>
      <c r="BL65" s="4104"/>
      <c r="BM65" s="16"/>
      <c r="BN65" s="410"/>
      <c r="BO65" s="410"/>
      <c r="BP65" s="410"/>
      <c r="BQ65" s="410"/>
      <c r="BR65" s="410"/>
      <c r="BS65" s="410"/>
      <c r="BT65" s="410"/>
      <c r="BU65" s="410"/>
      <c r="BV65" s="410"/>
      <c r="BW65" s="411"/>
      <c r="BX65" s="15"/>
    </row>
    <row r="66" spans="1:76" s="138" customFormat="1" ht="15.95" customHeight="1" x14ac:dyDescent="0.2">
      <c r="A66" s="137"/>
      <c r="B66" s="4112"/>
      <c r="C66" s="2473"/>
      <c r="D66" s="2473"/>
      <c r="E66" s="2473"/>
      <c r="F66" s="2473"/>
      <c r="G66" s="2473"/>
      <c r="H66" s="4101"/>
      <c r="I66" s="4101"/>
      <c r="J66" s="4102"/>
      <c r="K66" s="2378"/>
      <c r="L66" s="2183"/>
      <c r="M66" s="2378"/>
      <c r="N66" s="2183"/>
      <c r="O66" s="2378"/>
      <c r="P66" s="2183"/>
      <c r="Q66" s="2378"/>
      <c r="R66" s="2183"/>
      <c r="S66" s="2378"/>
      <c r="T66" s="2183"/>
      <c r="U66" s="2378"/>
      <c r="V66" s="2183"/>
      <c r="W66" s="2378"/>
      <c r="X66" s="2183"/>
      <c r="Y66" s="2378"/>
      <c r="Z66" s="2183"/>
      <c r="AA66" s="18"/>
      <c r="AB66" s="11"/>
      <c r="AC66" s="11"/>
      <c r="AD66" s="11"/>
      <c r="AE66" s="11"/>
      <c r="AF66" s="11"/>
      <c r="AG66" s="11"/>
      <c r="AH66" s="11"/>
      <c r="AI66" s="11"/>
      <c r="AJ66" s="11"/>
      <c r="AK66" s="287"/>
      <c r="AL66" s="15"/>
      <c r="AM66" s="137"/>
      <c r="AN66" s="4112"/>
      <c r="AO66" s="2473"/>
      <c r="AP66" s="2473"/>
      <c r="AQ66" s="2473"/>
      <c r="AR66" s="2473"/>
      <c r="AS66" s="2473"/>
      <c r="AT66" s="4101"/>
      <c r="AU66" s="4101"/>
      <c r="AV66" s="4102"/>
      <c r="AW66" s="2378"/>
      <c r="AX66" s="2183"/>
      <c r="AY66" s="2378"/>
      <c r="AZ66" s="2183"/>
      <c r="BA66" s="2378"/>
      <c r="BB66" s="2183"/>
      <c r="BC66" s="2378"/>
      <c r="BD66" s="2183"/>
      <c r="BE66" s="2378"/>
      <c r="BF66" s="2183"/>
      <c r="BG66" s="2378"/>
      <c r="BH66" s="2183"/>
      <c r="BI66" s="2378"/>
      <c r="BJ66" s="2183"/>
      <c r="BK66" s="2378"/>
      <c r="BL66" s="2183"/>
      <c r="BM66" s="18"/>
      <c r="BN66" s="11"/>
      <c r="BO66" s="11"/>
      <c r="BP66" s="11"/>
      <c r="BQ66" s="11"/>
      <c r="BR66" s="11"/>
      <c r="BS66" s="11"/>
      <c r="BT66" s="11"/>
      <c r="BU66" s="11"/>
      <c r="BV66" s="11"/>
      <c r="BW66" s="287"/>
      <c r="BX66" s="15"/>
    </row>
    <row r="67" spans="1:76" s="138" customFormat="1" ht="5.0999999999999996" customHeight="1" x14ac:dyDescent="0.2">
      <c r="A67" s="137"/>
      <c r="B67" s="15"/>
      <c r="C67" s="259"/>
      <c r="D67" s="259"/>
      <c r="E67" s="259"/>
      <c r="F67" s="259"/>
      <c r="G67" s="259"/>
      <c r="H67" s="259"/>
      <c r="I67" s="259"/>
      <c r="J67" s="259"/>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37"/>
      <c r="AN67" s="15"/>
      <c r="AO67" s="259"/>
      <c r="AP67" s="259"/>
      <c r="AQ67" s="259"/>
      <c r="AR67" s="259"/>
      <c r="AS67" s="259"/>
      <c r="AT67" s="259"/>
      <c r="AU67" s="259"/>
      <c r="AV67" s="259"/>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row>
    <row r="68" spans="1:76" s="138" customFormat="1" ht="5.0999999999999996" customHeight="1" x14ac:dyDescent="0.2">
      <c r="A68" s="137"/>
      <c r="B68" s="15"/>
      <c r="C68" s="259"/>
      <c r="D68" s="259"/>
      <c r="E68" s="259"/>
      <c r="F68" s="259"/>
      <c r="G68" s="259"/>
      <c r="H68" s="259"/>
      <c r="I68" s="259"/>
      <c r="J68" s="259"/>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37"/>
      <c r="AN68" s="15"/>
      <c r="AO68" s="259"/>
      <c r="AP68" s="259"/>
      <c r="AQ68" s="259"/>
      <c r="AR68" s="259"/>
      <c r="AS68" s="259"/>
      <c r="AT68" s="259"/>
      <c r="AU68" s="259"/>
      <c r="AV68" s="259"/>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row>
    <row r="69" spans="1:76" s="194" customFormat="1" ht="15.95" customHeight="1" x14ac:dyDescent="0.2">
      <c r="A69" s="255"/>
      <c r="B69" s="273" t="s">
        <v>3978</v>
      </c>
      <c r="C69" s="400"/>
      <c r="D69" s="400"/>
      <c r="E69" s="400"/>
      <c r="F69" s="400"/>
      <c r="G69" s="401"/>
      <c r="H69" s="401"/>
      <c r="I69" s="401"/>
      <c r="J69" s="401"/>
      <c r="K69" s="402"/>
      <c r="L69" s="403"/>
      <c r="M69" s="402"/>
      <c r="N69" s="403"/>
      <c r="O69" s="402"/>
      <c r="P69" s="403"/>
      <c r="Q69" s="402"/>
      <c r="R69" s="403"/>
      <c r="S69" s="402"/>
      <c r="T69" s="403"/>
      <c r="U69" s="402"/>
      <c r="V69" s="402"/>
      <c r="W69" s="403"/>
      <c r="X69" s="403"/>
      <c r="Y69" s="402"/>
      <c r="Z69" s="403"/>
      <c r="AA69" s="4084" t="s">
        <v>3967</v>
      </c>
      <c r="AB69" s="2741"/>
      <c r="AC69" s="4085" t="s">
        <v>3968</v>
      </c>
      <c r="AD69" s="4085"/>
      <c r="AE69" s="4086"/>
      <c r="AF69" s="4087" t="s">
        <v>1553</v>
      </c>
      <c r="AG69" s="4088"/>
      <c r="AH69" s="4089"/>
      <c r="AI69" s="4089"/>
      <c r="AJ69" s="4089"/>
      <c r="AK69" s="4089"/>
      <c r="AL69" s="35"/>
      <c r="AM69" s="255"/>
      <c r="AN69" s="273" t="s">
        <v>3978</v>
      </c>
      <c r="AO69" s="400"/>
      <c r="AP69" s="400"/>
      <c r="AQ69" s="400"/>
      <c r="AR69" s="400"/>
      <c r="AS69" s="401"/>
      <c r="AT69" s="401"/>
      <c r="AU69" s="401"/>
      <c r="AV69" s="401"/>
      <c r="AW69" s="402"/>
      <c r="AX69" s="403"/>
      <c r="AY69" s="402"/>
      <c r="AZ69" s="403"/>
      <c r="BA69" s="402"/>
      <c r="BB69" s="403"/>
      <c r="BC69" s="402"/>
      <c r="BD69" s="403"/>
      <c r="BE69" s="402"/>
      <c r="BF69" s="403"/>
      <c r="BG69" s="402"/>
      <c r="BH69" s="402"/>
      <c r="BI69" s="403"/>
      <c r="BJ69" s="403"/>
      <c r="BK69" s="402"/>
      <c r="BL69" s="403"/>
      <c r="BM69" s="4084" t="s">
        <v>3967</v>
      </c>
      <c r="BN69" s="2741"/>
      <c r="BO69" s="4085" t="s">
        <v>3968</v>
      </c>
      <c r="BP69" s="4085"/>
      <c r="BQ69" s="4086"/>
      <c r="BR69" s="4087" t="s">
        <v>1553</v>
      </c>
      <c r="BS69" s="4088"/>
      <c r="BT69" s="4089"/>
      <c r="BU69" s="4089"/>
      <c r="BV69" s="4089"/>
      <c r="BW69" s="4089"/>
      <c r="BX69" s="35"/>
    </row>
    <row r="70" spans="1:76" s="194" customFormat="1" ht="15.95" customHeight="1" x14ac:dyDescent="0.2">
      <c r="A70" s="255"/>
      <c r="B70" s="405"/>
      <c r="C70" s="406"/>
      <c r="D70" s="406"/>
      <c r="E70" s="406"/>
      <c r="F70" s="406"/>
      <c r="G70" s="439"/>
      <c r="H70" s="439"/>
      <c r="I70" s="439"/>
      <c r="J70" s="439"/>
      <c r="K70" s="4090" t="s">
        <v>3276</v>
      </c>
      <c r="L70" s="4090"/>
      <c r="M70" s="4090"/>
      <c r="N70" s="4090"/>
      <c r="O70" s="4090"/>
      <c r="P70" s="4090"/>
      <c r="Q70" s="4090"/>
      <c r="R70" s="4090"/>
      <c r="S70" s="4090" t="s">
        <v>2398</v>
      </c>
      <c r="T70" s="4090"/>
      <c r="U70" s="4090"/>
      <c r="V70" s="4090"/>
      <c r="W70" s="4090"/>
      <c r="X70" s="4090"/>
      <c r="Y70" s="4090"/>
      <c r="Z70" s="4091"/>
      <c r="AA70" s="279" t="s">
        <v>3277</v>
      </c>
      <c r="AB70" s="279" t="s">
        <v>3275</v>
      </c>
      <c r="AC70" s="279" t="s">
        <v>3277</v>
      </c>
      <c r="AD70" s="279" t="s">
        <v>3275</v>
      </c>
      <c r="AE70" s="280" t="s">
        <v>3969</v>
      </c>
      <c r="AF70" s="4092" t="s">
        <v>580</v>
      </c>
      <c r="AG70" s="4093"/>
      <c r="AH70" s="4094"/>
      <c r="AI70" s="4093" t="s">
        <v>3970</v>
      </c>
      <c r="AJ70" s="4093"/>
      <c r="AK70" s="4094"/>
      <c r="AL70" s="15"/>
      <c r="AM70" s="255"/>
      <c r="AN70" s="405"/>
      <c r="AO70" s="406"/>
      <c r="AP70" s="406"/>
      <c r="AQ70" s="406"/>
      <c r="AR70" s="406"/>
      <c r="AS70" s="439"/>
      <c r="AT70" s="439"/>
      <c r="AU70" s="439"/>
      <c r="AV70" s="439"/>
      <c r="AW70" s="4090" t="s">
        <v>3276</v>
      </c>
      <c r="AX70" s="4090"/>
      <c r="AY70" s="4090"/>
      <c r="AZ70" s="4090"/>
      <c r="BA70" s="4090"/>
      <c r="BB70" s="4090"/>
      <c r="BC70" s="4090"/>
      <c r="BD70" s="4090"/>
      <c r="BE70" s="4090" t="s">
        <v>2398</v>
      </c>
      <c r="BF70" s="4090"/>
      <c r="BG70" s="4090"/>
      <c r="BH70" s="4090"/>
      <c r="BI70" s="4090"/>
      <c r="BJ70" s="4090"/>
      <c r="BK70" s="4090"/>
      <c r="BL70" s="4091"/>
      <c r="BM70" s="279" t="s">
        <v>3277</v>
      </c>
      <c r="BN70" s="279" t="s">
        <v>3275</v>
      </c>
      <c r="BO70" s="279" t="s">
        <v>3277</v>
      </c>
      <c r="BP70" s="279" t="s">
        <v>3275</v>
      </c>
      <c r="BQ70" s="280" t="s">
        <v>3969</v>
      </c>
      <c r="BR70" s="4092" t="s">
        <v>580</v>
      </c>
      <c r="BS70" s="4093"/>
      <c r="BT70" s="4094"/>
      <c r="BU70" s="4093" t="s">
        <v>3970</v>
      </c>
      <c r="BV70" s="4093"/>
      <c r="BW70" s="4094"/>
      <c r="BX70" s="15"/>
    </row>
    <row r="71" spans="1:76" ht="15.95" customHeight="1" x14ac:dyDescent="0.2">
      <c r="A71" s="56"/>
      <c r="B71" s="440"/>
      <c r="C71" s="4095" t="s">
        <v>3979</v>
      </c>
      <c r="D71" s="4096"/>
      <c r="E71" s="4096"/>
      <c r="F71" s="4096"/>
      <c r="G71" s="4096"/>
      <c r="H71" s="2053" t="s">
        <v>2632</v>
      </c>
      <c r="I71" s="2053"/>
      <c r="J71" s="2118"/>
      <c r="K71" s="4042">
        <v>1</v>
      </c>
      <c r="L71" s="4043"/>
      <c r="M71" s="4042"/>
      <c r="N71" s="4043"/>
      <c r="O71" s="4042"/>
      <c r="P71" s="4043"/>
      <c r="Q71" s="4042"/>
      <c r="R71" s="4043"/>
      <c r="S71" s="4042">
        <v>1</v>
      </c>
      <c r="T71" s="4043"/>
      <c r="U71" s="4042"/>
      <c r="V71" s="4043"/>
      <c r="W71" s="4042"/>
      <c r="X71" s="4043"/>
      <c r="Y71" s="4042"/>
      <c r="Z71" s="4043"/>
      <c r="AA71" s="441"/>
      <c r="AB71" s="442"/>
      <c r="AC71" s="442"/>
      <c r="AD71" s="442"/>
      <c r="AE71" s="442"/>
      <c r="AF71" s="443"/>
      <c r="AG71" s="443"/>
      <c r="AH71" s="443"/>
      <c r="AI71" s="443"/>
      <c r="AJ71" s="443"/>
      <c r="AK71" s="444"/>
      <c r="AL71" s="15"/>
      <c r="AM71" s="56"/>
      <c r="AN71" s="440"/>
      <c r="AO71" s="4095" t="s">
        <v>3979</v>
      </c>
      <c r="AP71" s="4096"/>
      <c r="AQ71" s="4096"/>
      <c r="AR71" s="4096"/>
      <c r="AS71" s="4096"/>
      <c r="AT71" s="4061" t="s">
        <v>2632</v>
      </c>
      <c r="AU71" s="4061"/>
      <c r="AV71" s="4062"/>
      <c r="AW71" s="4042">
        <v>1</v>
      </c>
      <c r="AX71" s="4043"/>
      <c r="AY71" s="4042"/>
      <c r="AZ71" s="4043"/>
      <c r="BA71" s="4042"/>
      <c r="BB71" s="4043"/>
      <c r="BC71" s="4042"/>
      <c r="BD71" s="4043"/>
      <c r="BE71" s="4042">
        <v>1</v>
      </c>
      <c r="BF71" s="4043"/>
      <c r="BG71" s="4042"/>
      <c r="BH71" s="4043"/>
      <c r="BI71" s="4042"/>
      <c r="BJ71" s="4043"/>
      <c r="BK71" s="4042"/>
      <c r="BL71" s="4043"/>
      <c r="BM71" s="441"/>
      <c r="BN71" s="442"/>
      <c r="BO71" s="442"/>
      <c r="BP71" s="442"/>
      <c r="BQ71" s="442"/>
      <c r="BR71" s="443"/>
      <c r="BS71" s="443"/>
      <c r="BT71" s="443"/>
      <c r="BU71" s="443"/>
      <c r="BV71" s="443"/>
      <c r="BW71" s="444"/>
      <c r="BX71" s="15"/>
    </row>
    <row r="72" spans="1:76" ht="15.95" customHeight="1" x14ac:dyDescent="0.2">
      <c r="A72" s="56"/>
      <c r="B72" s="445"/>
      <c r="C72" s="4080" t="s">
        <v>2816</v>
      </c>
      <c r="D72" s="4066"/>
      <c r="E72" s="4066"/>
      <c r="F72" s="4066"/>
      <c r="G72" s="4066"/>
      <c r="H72" s="4081" t="s">
        <v>3975</v>
      </c>
      <c r="I72" s="4082"/>
      <c r="J72" s="4083"/>
      <c r="K72" s="4073">
        <f>K71/(AVERAGE(S71,U71,W71,Y71))</f>
        <v>1</v>
      </c>
      <c r="L72" s="4074"/>
      <c r="M72" s="4073">
        <f>M71/(AVERAGE(S71,U71,W71,Y71))</f>
        <v>0</v>
      </c>
      <c r="N72" s="4074"/>
      <c r="O72" s="4073">
        <f>O71/(AVERAGE(S71,U71,W71,Y71))</f>
        <v>0</v>
      </c>
      <c r="P72" s="4074"/>
      <c r="Q72" s="4073">
        <f>Q71/(AVERAGE(S71,U71,W71,Y71))</f>
        <v>0</v>
      </c>
      <c r="R72" s="4074"/>
      <c r="S72" s="4073">
        <f>S71/(AVERAGE(S71,U71,W71,Y71))</f>
        <v>1</v>
      </c>
      <c r="T72" s="4074"/>
      <c r="U72" s="4073">
        <f>U71/(AVERAGE(S71,U71,W71,Y71))</f>
        <v>0</v>
      </c>
      <c r="V72" s="4074"/>
      <c r="W72" s="4073">
        <f>W71/(AVERAGE(S71,U71,W71,Y71))</f>
        <v>0</v>
      </c>
      <c r="X72" s="4074"/>
      <c r="Y72" s="4073">
        <f>Y71/(AVERAGE(S71,U71,W71,Y71))</f>
        <v>0</v>
      </c>
      <c r="Z72" s="4074"/>
      <c r="AA72" s="446"/>
      <c r="AB72" s="63"/>
      <c r="AC72" s="63"/>
      <c r="AD72" s="63"/>
      <c r="AE72" s="63"/>
      <c r="AF72" s="15"/>
      <c r="AG72" s="15"/>
      <c r="AH72" s="15"/>
      <c r="AI72" s="15"/>
      <c r="AJ72" s="15"/>
      <c r="AK72" s="281"/>
      <c r="AL72" s="15"/>
      <c r="AM72" s="56"/>
      <c r="AN72" s="445"/>
      <c r="AO72" s="4080" t="s">
        <v>2816</v>
      </c>
      <c r="AP72" s="4066"/>
      <c r="AQ72" s="4066"/>
      <c r="AR72" s="4066"/>
      <c r="AS72" s="4066"/>
      <c r="AT72" s="4081" t="s">
        <v>3975</v>
      </c>
      <c r="AU72" s="4082"/>
      <c r="AV72" s="4083"/>
      <c r="AW72" s="4073">
        <f>AW71/(AVERAGE(BE71,BG71,BI71,BK71))</f>
        <v>1</v>
      </c>
      <c r="AX72" s="4074"/>
      <c r="AY72" s="4073">
        <f>AY71/(AVERAGE(BE71,BG71,BI71,BK71))</f>
        <v>0</v>
      </c>
      <c r="AZ72" s="4074"/>
      <c r="BA72" s="4073">
        <f>BA71/(AVERAGE(BE71,BG71,BI71,BK71))</f>
        <v>0</v>
      </c>
      <c r="BB72" s="4074"/>
      <c r="BC72" s="4073">
        <f>BC71/(AVERAGE(BE71,BG71,BI71,BK71))</f>
        <v>0</v>
      </c>
      <c r="BD72" s="4074"/>
      <c r="BE72" s="4073">
        <f>BE71/(AVERAGE(BE71,BG71,BI71,BK71))</f>
        <v>1</v>
      </c>
      <c r="BF72" s="4074"/>
      <c r="BG72" s="4073">
        <f>BG71/(AVERAGE(BE71,BG71,BI71,BK71))</f>
        <v>0</v>
      </c>
      <c r="BH72" s="4074"/>
      <c r="BI72" s="4073">
        <f>BI71/(AVERAGE(BE71,BG71,BI71,BK71))</f>
        <v>0</v>
      </c>
      <c r="BJ72" s="4074"/>
      <c r="BK72" s="4073">
        <f>BK71/(AVERAGE(BE71,BG71,BI71,BK71))</f>
        <v>0</v>
      </c>
      <c r="BL72" s="4074"/>
      <c r="BM72" s="446"/>
      <c r="BN72" s="63"/>
      <c r="BO72" s="63"/>
      <c r="BP72" s="63"/>
      <c r="BQ72" s="63"/>
      <c r="BR72" s="15"/>
      <c r="BS72" s="15"/>
      <c r="BT72" s="15"/>
      <c r="BU72" s="15"/>
      <c r="BV72" s="15"/>
      <c r="BW72" s="281"/>
      <c r="BX72" s="15"/>
    </row>
    <row r="73" spans="1:76" ht="15.95" customHeight="1" x14ac:dyDescent="0.2">
      <c r="A73" s="56"/>
      <c r="B73" s="445"/>
      <c r="C73" s="4080"/>
      <c r="D73" s="4066"/>
      <c r="E73" s="4066"/>
      <c r="F73" s="4066"/>
      <c r="G73" s="4066"/>
      <c r="H73" s="4078" t="s">
        <v>59</v>
      </c>
      <c r="I73" s="4078"/>
      <c r="J73" s="4079"/>
      <c r="K73" s="4069">
        <v>0.85</v>
      </c>
      <c r="L73" s="4070"/>
      <c r="M73" s="4069">
        <v>0.85</v>
      </c>
      <c r="N73" s="4070"/>
      <c r="O73" s="4069">
        <v>0.85</v>
      </c>
      <c r="P73" s="4070"/>
      <c r="Q73" s="4069">
        <v>0.85</v>
      </c>
      <c r="R73" s="4070"/>
      <c r="S73" s="4069">
        <v>0.85</v>
      </c>
      <c r="T73" s="4070"/>
      <c r="U73" s="4069">
        <v>0.85</v>
      </c>
      <c r="V73" s="4070"/>
      <c r="W73" s="4069">
        <v>0.85</v>
      </c>
      <c r="X73" s="4070"/>
      <c r="Y73" s="4069">
        <v>0.85</v>
      </c>
      <c r="Z73" s="4070"/>
      <c r="AA73" s="446"/>
      <c r="AB73" s="63"/>
      <c r="AC73" s="63"/>
      <c r="AD73" s="63"/>
      <c r="AE73" s="63"/>
      <c r="AF73" s="15"/>
      <c r="AG73" s="15"/>
      <c r="AH73" s="15"/>
      <c r="AI73" s="15"/>
      <c r="AJ73" s="15"/>
      <c r="AK73" s="281"/>
      <c r="AL73" s="15"/>
      <c r="AM73" s="56"/>
      <c r="AN73" s="445"/>
      <c r="AO73" s="4080"/>
      <c r="AP73" s="4066"/>
      <c r="AQ73" s="4066"/>
      <c r="AR73" s="4066"/>
      <c r="AS73" s="4066"/>
      <c r="AT73" s="4078" t="s">
        <v>59</v>
      </c>
      <c r="AU73" s="4078"/>
      <c r="AV73" s="4079"/>
      <c r="AW73" s="4069">
        <v>0.85</v>
      </c>
      <c r="AX73" s="4070"/>
      <c r="AY73" s="4069">
        <v>0.85</v>
      </c>
      <c r="AZ73" s="4070"/>
      <c r="BA73" s="4069">
        <v>0.85</v>
      </c>
      <c r="BB73" s="4070"/>
      <c r="BC73" s="4069">
        <v>0.85</v>
      </c>
      <c r="BD73" s="4070"/>
      <c r="BE73" s="4069">
        <v>0.85</v>
      </c>
      <c r="BF73" s="4070"/>
      <c r="BG73" s="4069">
        <v>0.85</v>
      </c>
      <c r="BH73" s="4070"/>
      <c r="BI73" s="4069">
        <v>0.85</v>
      </c>
      <c r="BJ73" s="4070"/>
      <c r="BK73" s="4069">
        <v>0.85</v>
      </c>
      <c r="BL73" s="4070"/>
      <c r="BM73" s="446"/>
      <c r="BN73" s="63"/>
      <c r="BO73" s="63"/>
      <c r="BP73" s="63"/>
      <c r="BQ73" s="63"/>
      <c r="BR73" s="15"/>
      <c r="BS73" s="15"/>
      <c r="BT73" s="15"/>
      <c r="BU73" s="15"/>
      <c r="BV73" s="15"/>
      <c r="BW73" s="281"/>
      <c r="BX73" s="15"/>
    </row>
    <row r="74" spans="1:76" ht="15.95" customHeight="1" x14ac:dyDescent="0.2">
      <c r="A74" s="56"/>
      <c r="B74" s="445"/>
      <c r="C74" s="4066"/>
      <c r="D74" s="4066"/>
      <c r="E74" s="4066"/>
      <c r="F74" s="4066"/>
      <c r="G74" s="4066"/>
      <c r="H74" s="4071" t="s">
        <v>580</v>
      </c>
      <c r="I74" s="4071"/>
      <c r="J74" s="4072"/>
      <c r="K74" s="4052">
        <v>1</v>
      </c>
      <c r="L74" s="4053"/>
      <c r="M74" s="4052"/>
      <c r="N74" s="4053"/>
      <c r="O74" s="4052"/>
      <c r="P74" s="4053"/>
      <c r="Q74" s="4052"/>
      <c r="R74" s="4053"/>
      <c r="S74" s="4052">
        <v>1</v>
      </c>
      <c r="T74" s="4053"/>
      <c r="U74" s="4052"/>
      <c r="V74" s="4053"/>
      <c r="W74" s="4052"/>
      <c r="X74" s="4053"/>
      <c r="Y74" s="4052"/>
      <c r="Z74" s="4053"/>
      <c r="AA74" s="282">
        <f>AVERAGE(K74:R74)</f>
        <v>1</v>
      </c>
      <c r="AB74" s="283">
        <f>AVERAGE(S74:Z74)</f>
        <v>1</v>
      </c>
      <c r="AC74" s="282">
        <f>SUM(K74:R74)</f>
        <v>1</v>
      </c>
      <c r="AD74" s="283">
        <f>SUM(S74:Z74)</f>
        <v>1</v>
      </c>
      <c r="AE74" s="282">
        <f>AD74-AC74</f>
        <v>0</v>
      </c>
      <c r="AF74" s="4044" t="str">
        <f>IF(AE74=0,"Pass",(IF(K74="Fail","Fail",(IF(M74="Fail","Fail",(IF(O74="Fail","Fail",(IF(Q74="Fail","Fail","Pass")))))))))</f>
        <v>Pass</v>
      </c>
      <c r="AG74" s="4044"/>
      <c r="AH74" s="4045"/>
      <c r="AI74" s="2297" t="str">
        <f>IF(AE74&gt;1,"Fail","Pass")</f>
        <v>Pass</v>
      </c>
      <c r="AJ74" s="2297"/>
      <c r="AK74" s="4045"/>
      <c r="AL74" s="436"/>
      <c r="AM74" s="56"/>
      <c r="AN74" s="445"/>
      <c r="AO74" s="4066"/>
      <c r="AP74" s="4066"/>
      <c r="AQ74" s="4066"/>
      <c r="AR74" s="4066"/>
      <c r="AS74" s="4066"/>
      <c r="AT74" s="4071" t="s">
        <v>580</v>
      </c>
      <c r="AU74" s="4071"/>
      <c r="AV74" s="4072"/>
      <c r="AW74" s="4052">
        <v>1</v>
      </c>
      <c r="AX74" s="4053"/>
      <c r="AY74" s="4052"/>
      <c r="AZ74" s="4053"/>
      <c r="BA74" s="4052"/>
      <c r="BB74" s="4053"/>
      <c r="BC74" s="4052"/>
      <c r="BD74" s="4053"/>
      <c r="BE74" s="4052">
        <v>1</v>
      </c>
      <c r="BF74" s="4053"/>
      <c r="BG74" s="4052"/>
      <c r="BH74" s="4053"/>
      <c r="BI74" s="4052"/>
      <c r="BJ74" s="4053"/>
      <c r="BK74" s="4052"/>
      <c r="BL74" s="4053"/>
      <c r="BM74" s="282">
        <f>AVERAGE(AW74:BD74)</f>
        <v>1</v>
      </c>
      <c r="BN74" s="283">
        <f>AVERAGE(BE74:BL74)</f>
        <v>1</v>
      </c>
      <c r="BO74" s="282">
        <f>SUM(AW74:BD74)</f>
        <v>1</v>
      </c>
      <c r="BP74" s="283">
        <f>SUM(BE74:BL74)</f>
        <v>1</v>
      </c>
      <c r="BQ74" s="282">
        <f>BP74-BO74</f>
        <v>0</v>
      </c>
      <c r="BR74" s="4044" t="str">
        <f>IF(BQ74=0,"Pass",(IF(AW74="Fail","Fail",(IF(AY74="Fail","Fail",(IF(BA74="Fail","Fail",(IF(BC74="Fail","Fail","Pass")))))))))</f>
        <v>Pass</v>
      </c>
      <c r="BS74" s="4044"/>
      <c r="BT74" s="4045"/>
      <c r="BU74" s="2297" t="str">
        <f>IF(BQ74&gt;1,"Fail","Pass")</f>
        <v>Pass</v>
      </c>
      <c r="BV74" s="2297"/>
      <c r="BW74" s="4045"/>
      <c r="BX74" s="436"/>
    </row>
    <row r="75" spans="1:76" ht="15.95" customHeight="1" x14ac:dyDescent="0.2">
      <c r="A75" s="56"/>
      <c r="B75" s="445"/>
      <c r="C75" s="4066"/>
      <c r="D75" s="4066"/>
      <c r="E75" s="4066"/>
      <c r="F75" s="4066"/>
      <c r="G75" s="4066"/>
      <c r="H75" s="4046" t="s">
        <v>3247</v>
      </c>
      <c r="I75" s="4046"/>
      <c r="J75" s="4047"/>
      <c r="K75" s="4048" t="s">
        <v>372</v>
      </c>
      <c r="L75" s="4049"/>
      <c r="M75" s="4048" t="s">
        <v>372</v>
      </c>
      <c r="N75" s="4049"/>
      <c r="O75" s="4048" t="s">
        <v>372</v>
      </c>
      <c r="P75" s="4049"/>
      <c r="Q75" s="4048" t="s">
        <v>372</v>
      </c>
      <c r="R75" s="4049"/>
      <c r="S75" s="4048" t="s">
        <v>372</v>
      </c>
      <c r="T75" s="4049"/>
      <c r="U75" s="4048" t="s">
        <v>372</v>
      </c>
      <c r="V75" s="4049"/>
      <c r="W75" s="4048" t="s">
        <v>372</v>
      </c>
      <c r="X75" s="4049"/>
      <c r="Y75" s="4048" t="s">
        <v>372</v>
      </c>
      <c r="Z75" s="4049"/>
      <c r="AA75" s="14"/>
      <c r="AB75" s="15"/>
      <c r="AC75" s="15"/>
      <c r="AD75" s="15"/>
      <c r="AE75" s="15"/>
      <c r="AF75" s="15"/>
      <c r="AG75" s="15"/>
      <c r="AH75" s="15"/>
      <c r="AI75" s="15"/>
      <c r="AJ75" s="15"/>
      <c r="AK75" s="281"/>
      <c r="AL75" s="15"/>
      <c r="AM75" s="56"/>
      <c r="AN75" s="445"/>
      <c r="AO75" s="4066"/>
      <c r="AP75" s="4066"/>
      <c r="AQ75" s="4066"/>
      <c r="AR75" s="4066"/>
      <c r="AS75" s="4066"/>
      <c r="AT75" s="4046" t="s">
        <v>3247</v>
      </c>
      <c r="AU75" s="4046"/>
      <c r="AV75" s="4047"/>
      <c r="AW75" s="4048" t="s">
        <v>372</v>
      </c>
      <c r="AX75" s="4049"/>
      <c r="AY75" s="4048" t="s">
        <v>372</v>
      </c>
      <c r="AZ75" s="4049"/>
      <c r="BA75" s="4048" t="s">
        <v>372</v>
      </c>
      <c r="BB75" s="4049"/>
      <c r="BC75" s="4048" t="s">
        <v>372</v>
      </c>
      <c r="BD75" s="4049"/>
      <c r="BE75" s="4048" t="s">
        <v>372</v>
      </c>
      <c r="BF75" s="4049"/>
      <c r="BG75" s="4048" t="s">
        <v>372</v>
      </c>
      <c r="BH75" s="4049"/>
      <c r="BI75" s="4048" t="s">
        <v>372</v>
      </c>
      <c r="BJ75" s="4049"/>
      <c r="BK75" s="4048" t="s">
        <v>372</v>
      </c>
      <c r="BL75" s="4049"/>
      <c r="BM75" s="14"/>
      <c r="BN75" s="15"/>
      <c r="BO75" s="15"/>
      <c r="BP75" s="15"/>
      <c r="BQ75" s="15"/>
      <c r="BR75" s="15"/>
      <c r="BS75" s="15"/>
      <c r="BT75" s="15"/>
      <c r="BU75" s="15"/>
      <c r="BV75" s="15"/>
      <c r="BW75" s="281"/>
      <c r="BX75" s="15"/>
    </row>
    <row r="76" spans="1:76" ht="15.95" customHeight="1" x14ac:dyDescent="0.2">
      <c r="A76" s="56"/>
      <c r="B76" s="447"/>
      <c r="C76" s="4063"/>
      <c r="D76" s="4063"/>
      <c r="E76" s="4063"/>
      <c r="F76" s="4063"/>
      <c r="G76" s="4063"/>
      <c r="H76" s="2183"/>
      <c r="I76" s="2183"/>
      <c r="J76" s="2184"/>
      <c r="K76" s="4050"/>
      <c r="L76" s="4051"/>
      <c r="M76" s="4050"/>
      <c r="N76" s="4051"/>
      <c r="O76" s="4050"/>
      <c r="P76" s="4051"/>
      <c r="Q76" s="4050"/>
      <c r="R76" s="4051"/>
      <c r="S76" s="4050"/>
      <c r="T76" s="4051"/>
      <c r="U76" s="4050"/>
      <c r="V76" s="4051"/>
      <c r="W76" s="4050"/>
      <c r="X76" s="4051"/>
      <c r="Y76" s="4050"/>
      <c r="Z76" s="4051"/>
      <c r="AA76" s="14"/>
      <c r="AB76" s="15"/>
      <c r="AC76" s="15"/>
      <c r="AD76" s="15"/>
      <c r="AE76" s="15"/>
      <c r="AF76" s="15"/>
      <c r="AG76" s="15"/>
      <c r="AH76" s="15"/>
      <c r="AI76" s="15"/>
      <c r="AJ76" s="15"/>
      <c r="AK76" s="281"/>
      <c r="AL76" s="15"/>
      <c r="AM76" s="56"/>
      <c r="AN76" s="447"/>
      <c r="AO76" s="4063"/>
      <c r="AP76" s="4063"/>
      <c r="AQ76" s="4063"/>
      <c r="AR76" s="4063"/>
      <c r="AS76" s="4063"/>
      <c r="AT76" s="2183"/>
      <c r="AU76" s="2183"/>
      <c r="AV76" s="2184"/>
      <c r="AW76" s="4050"/>
      <c r="AX76" s="4051"/>
      <c r="AY76" s="4050"/>
      <c r="AZ76" s="4051"/>
      <c r="BA76" s="4050"/>
      <c r="BB76" s="4051"/>
      <c r="BC76" s="4050"/>
      <c r="BD76" s="4051"/>
      <c r="BE76" s="4050"/>
      <c r="BF76" s="4051"/>
      <c r="BG76" s="4050"/>
      <c r="BH76" s="4051"/>
      <c r="BI76" s="4050"/>
      <c r="BJ76" s="4051"/>
      <c r="BK76" s="4050"/>
      <c r="BL76" s="4051"/>
      <c r="BM76" s="14"/>
      <c r="BN76" s="15"/>
      <c r="BO76" s="15"/>
      <c r="BP76" s="15"/>
      <c r="BQ76" s="15"/>
      <c r="BR76" s="15"/>
      <c r="BS76" s="15"/>
      <c r="BT76" s="15"/>
      <c r="BU76" s="15"/>
      <c r="BV76" s="15"/>
      <c r="BW76" s="281"/>
      <c r="BX76" s="15"/>
    </row>
    <row r="77" spans="1:76" ht="15.95" customHeight="1" x14ac:dyDescent="0.2">
      <c r="A77" s="56"/>
      <c r="B77" s="260"/>
      <c r="C77" s="2572" t="s">
        <v>3305</v>
      </c>
      <c r="D77" s="4076"/>
      <c r="E77" s="4076"/>
      <c r="F77" s="4076"/>
      <c r="G77" s="4076"/>
      <c r="H77" s="2103" t="s">
        <v>3972</v>
      </c>
      <c r="I77" s="2103"/>
      <c r="J77" s="2104"/>
      <c r="K77" s="4042">
        <v>1</v>
      </c>
      <c r="L77" s="4043"/>
      <c r="M77" s="4042"/>
      <c r="N77" s="4043"/>
      <c r="O77" s="4042"/>
      <c r="P77" s="4043"/>
      <c r="Q77" s="4042"/>
      <c r="R77" s="4043"/>
      <c r="S77" s="4042">
        <v>1</v>
      </c>
      <c r="T77" s="4043"/>
      <c r="U77" s="4042"/>
      <c r="V77" s="4043"/>
      <c r="W77" s="4042"/>
      <c r="X77" s="4043"/>
      <c r="Y77" s="4042"/>
      <c r="Z77" s="4043"/>
      <c r="AA77" s="446"/>
      <c r="AB77" s="63"/>
      <c r="AC77" s="63"/>
      <c r="AD77" s="63"/>
      <c r="AE77" s="63"/>
      <c r="AF77" s="15"/>
      <c r="AG77" s="15"/>
      <c r="AH77" s="15"/>
      <c r="AI77" s="15"/>
      <c r="AJ77" s="15"/>
      <c r="AK77" s="281"/>
      <c r="AL77" s="15"/>
      <c r="AM77" s="56"/>
      <c r="AN77" s="260"/>
      <c r="AO77" s="2572" t="s">
        <v>3305</v>
      </c>
      <c r="AP77" s="4076"/>
      <c r="AQ77" s="4076"/>
      <c r="AR77" s="4076"/>
      <c r="AS77" s="4076"/>
      <c r="AT77" s="2103" t="s">
        <v>3972</v>
      </c>
      <c r="AU77" s="2103"/>
      <c r="AV77" s="2104"/>
      <c r="AW77" s="4042">
        <v>1</v>
      </c>
      <c r="AX77" s="4043"/>
      <c r="AY77" s="4042"/>
      <c r="AZ77" s="4043"/>
      <c r="BA77" s="4042"/>
      <c r="BB77" s="4043"/>
      <c r="BC77" s="4042"/>
      <c r="BD77" s="4043"/>
      <c r="BE77" s="4042">
        <v>1</v>
      </c>
      <c r="BF77" s="4043"/>
      <c r="BG77" s="4042"/>
      <c r="BH77" s="4043"/>
      <c r="BI77" s="4042"/>
      <c r="BJ77" s="4043"/>
      <c r="BK77" s="4042"/>
      <c r="BL77" s="4043"/>
      <c r="BM77" s="446"/>
      <c r="BN77" s="63"/>
      <c r="BO77" s="63"/>
      <c r="BP77" s="63"/>
      <c r="BQ77" s="63"/>
      <c r="BR77" s="15"/>
      <c r="BS77" s="15"/>
      <c r="BT77" s="15"/>
      <c r="BU77" s="15"/>
      <c r="BV77" s="15"/>
      <c r="BW77" s="281"/>
      <c r="BX77" s="15"/>
    </row>
    <row r="78" spans="1:76" ht="15.95" customHeight="1" x14ac:dyDescent="0.2">
      <c r="A78" s="56"/>
      <c r="B78" s="445"/>
      <c r="C78" s="4076"/>
      <c r="D78" s="4076"/>
      <c r="E78" s="4076"/>
      <c r="F78" s="4076"/>
      <c r="G78" s="4076"/>
      <c r="H78" s="4067" t="s">
        <v>3888</v>
      </c>
      <c r="I78" s="4067"/>
      <c r="J78" s="4068"/>
      <c r="K78" s="4073">
        <f t="shared" ref="K78" si="126">K77/(AVERAGE(S77,U77,W77,Y77))</f>
        <v>1</v>
      </c>
      <c r="L78" s="4074"/>
      <c r="M78" s="4073">
        <f t="shared" ref="M78" si="127">M77/(AVERAGE(S77,U77,W77,Y77))</f>
        <v>0</v>
      </c>
      <c r="N78" s="4074"/>
      <c r="O78" s="4073">
        <f t="shared" ref="O78" si="128">O77/(AVERAGE(S77,U77,W77,Y77))</f>
        <v>0</v>
      </c>
      <c r="P78" s="4074"/>
      <c r="Q78" s="4073">
        <f t="shared" ref="Q78" si="129">Q77/(AVERAGE(S77,U77,W77,Y77))</f>
        <v>0</v>
      </c>
      <c r="R78" s="4074"/>
      <c r="S78" s="4073">
        <f t="shared" ref="S78" si="130">S77/(AVERAGE(S77,U77,W77,Y77))</f>
        <v>1</v>
      </c>
      <c r="T78" s="4074"/>
      <c r="U78" s="4073">
        <f t="shared" ref="U78" si="131">U77/(AVERAGE(S77,U77,W77,Y77))</f>
        <v>0</v>
      </c>
      <c r="V78" s="4074"/>
      <c r="W78" s="4073">
        <f t="shared" ref="W78" si="132">W77/(AVERAGE(S77,U77,W77,Y77))</f>
        <v>0</v>
      </c>
      <c r="X78" s="4074"/>
      <c r="Y78" s="4073">
        <f t="shared" ref="Y78" si="133">Y77/(AVERAGE(S77,U77,W77,Y77))</f>
        <v>0</v>
      </c>
      <c r="Z78" s="4074"/>
      <c r="AA78" s="446"/>
      <c r="AB78" s="63"/>
      <c r="AC78" s="63"/>
      <c r="AD78" s="63"/>
      <c r="AE78" s="63"/>
      <c r="AF78" s="15"/>
      <c r="AG78" s="15"/>
      <c r="AH78" s="15"/>
      <c r="AI78" s="15"/>
      <c r="AJ78" s="15"/>
      <c r="AK78" s="281"/>
      <c r="AL78" s="15"/>
      <c r="AM78" s="56"/>
      <c r="AN78" s="445"/>
      <c r="AO78" s="4076"/>
      <c r="AP78" s="4076"/>
      <c r="AQ78" s="4076"/>
      <c r="AR78" s="4076"/>
      <c r="AS78" s="4076"/>
      <c r="AT78" s="4067" t="s">
        <v>3888</v>
      </c>
      <c r="AU78" s="4067"/>
      <c r="AV78" s="4068"/>
      <c r="AW78" s="4073">
        <f t="shared" ref="AW78" si="134">AW77/(AVERAGE(BE77,BG77,BI77,BK77))</f>
        <v>1</v>
      </c>
      <c r="AX78" s="4074"/>
      <c r="AY78" s="4073">
        <f t="shared" ref="AY78" si="135">AY77/(AVERAGE(BE77,BG77,BI77,BK77))</f>
        <v>0</v>
      </c>
      <c r="AZ78" s="4074"/>
      <c r="BA78" s="4073">
        <f t="shared" ref="BA78" si="136">BA77/(AVERAGE(BE77,BG77,BI77,BK77))</f>
        <v>0</v>
      </c>
      <c r="BB78" s="4074"/>
      <c r="BC78" s="4073">
        <f t="shared" ref="BC78" si="137">BC77/(AVERAGE(BE77,BG77,BI77,BK77))</f>
        <v>0</v>
      </c>
      <c r="BD78" s="4074"/>
      <c r="BE78" s="4073">
        <f t="shared" ref="BE78" si="138">BE77/(AVERAGE(BE77,BG77,BI77,BK77))</f>
        <v>1</v>
      </c>
      <c r="BF78" s="4074"/>
      <c r="BG78" s="4073">
        <f t="shared" ref="BG78" si="139">BG77/(AVERAGE(BE77,BG77,BI77,BK77))</f>
        <v>0</v>
      </c>
      <c r="BH78" s="4074"/>
      <c r="BI78" s="4073">
        <f t="shared" ref="BI78" si="140">BI77/(AVERAGE(BE77,BG77,BI77,BK77))</f>
        <v>0</v>
      </c>
      <c r="BJ78" s="4074"/>
      <c r="BK78" s="4073">
        <f t="shared" ref="BK78" si="141">BK77/(AVERAGE(BE77,BG77,BI77,BK77))</f>
        <v>0</v>
      </c>
      <c r="BL78" s="4074"/>
      <c r="BM78" s="446"/>
      <c r="BN78" s="63"/>
      <c r="BO78" s="63"/>
      <c r="BP78" s="63"/>
      <c r="BQ78" s="63"/>
      <c r="BR78" s="15"/>
      <c r="BS78" s="15"/>
      <c r="BT78" s="15"/>
      <c r="BU78" s="15"/>
      <c r="BV78" s="15"/>
      <c r="BW78" s="281"/>
      <c r="BX78" s="15"/>
    </row>
    <row r="79" spans="1:76" ht="15.95" customHeight="1" x14ac:dyDescent="0.2">
      <c r="A79" s="56"/>
      <c r="B79" s="445"/>
      <c r="C79" s="4076"/>
      <c r="D79" s="4076"/>
      <c r="E79" s="4076"/>
      <c r="F79" s="4076"/>
      <c r="G79" s="4076"/>
      <c r="H79" s="4067" t="s">
        <v>59</v>
      </c>
      <c r="I79" s="4067"/>
      <c r="J79" s="4068"/>
      <c r="K79" s="4069">
        <v>0.85</v>
      </c>
      <c r="L79" s="4070"/>
      <c r="M79" s="4069">
        <v>0.85</v>
      </c>
      <c r="N79" s="4070"/>
      <c r="O79" s="4069">
        <v>0.85</v>
      </c>
      <c r="P79" s="4070"/>
      <c r="Q79" s="4069">
        <v>0.85</v>
      </c>
      <c r="R79" s="4070"/>
      <c r="S79" s="4069">
        <v>0.85</v>
      </c>
      <c r="T79" s="4070"/>
      <c r="U79" s="4069">
        <v>0.85</v>
      </c>
      <c r="V79" s="4070"/>
      <c r="W79" s="4069">
        <v>0.85</v>
      </c>
      <c r="X79" s="4070"/>
      <c r="Y79" s="4069">
        <v>0.85</v>
      </c>
      <c r="Z79" s="4070"/>
      <c r="AA79" s="446"/>
      <c r="AB79" s="63"/>
      <c r="AC79" s="63"/>
      <c r="AD79" s="63"/>
      <c r="AE79" s="63"/>
      <c r="AF79" s="15"/>
      <c r="AG79" s="15"/>
      <c r="AH79" s="15"/>
      <c r="AI79" s="15"/>
      <c r="AJ79" s="15"/>
      <c r="AK79" s="281"/>
      <c r="AL79" s="15"/>
      <c r="AM79" s="56"/>
      <c r="AN79" s="445"/>
      <c r="AO79" s="4076"/>
      <c r="AP79" s="4076"/>
      <c r="AQ79" s="4076"/>
      <c r="AR79" s="4076"/>
      <c r="AS79" s="4076"/>
      <c r="AT79" s="4067" t="s">
        <v>59</v>
      </c>
      <c r="AU79" s="4067"/>
      <c r="AV79" s="4068"/>
      <c r="AW79" s="4069">
        <v>0.85</v>
      </c>
      <c r="AX79" s="4070"/>
      <c r="AY79" s="4069">
        <v>0.85</v>
      </c>
      <c r="AZ79" s="4070"/>
      <c r="BA79" s="4069">
        <v>0.85</v>
      </c>
      <c r="BB79" s="4070"/>
      <c r="BC79" s="4069">
        <v>0.85</v>
      </c>
      <c r="BD79" s="4070"/>
      <c r="BE79" s="4069">
        <v>0.85</v>
      </c>
      <c r="BF79" s="4070"/>
      <c r="BG79" s="4069">
        <v>0.85</v>
      </c>
      <c r="BH79" s="4070"/>
      <c r="BI79" s="4069">
        <v>0.85</v>
      </c>
      <c r="BJ79" s="4070"/>
      <c r="BK79" s="4069">
        <v>0.85</v>
      </c>
      <c r="BL79" s="4070"/>
      <c r="BM79" s="446"/>
      <c r="BN79" s="63"/>
      <c r="BO79" s="63"/>
      <c r="BP79" s="63"/>
      <c r="BQ79" s="63"/>
      <c r="BR79" s="15"/>
      <c r="BS79" s="15"/>
      <c r="BT79" s="15"/>
      <c r="BU79" s="15"/>
      <c r="BV79" s="15"/>
      <c r="BW79" s="281"/>
      <c r="BX79" s="15"/>
    </row>
    <row r="80" spans="1:76" ht="15.95" customHeight="1" x14ac:dyDescent="0.2">
      <c r="A80" s="56"/>
      <c r="B80" s="445"/>
      <c r="C80" s="4076"/>
      <c r="D80" s="4076"/>
      <c r="E80" s="4076"/>
      <c r="F80" s="4076"/>
      <c r="G80" s="4076"/>
      <c r="H80" s="4071" t="s">
        <v>580</v>
      </c>
      <c r="I80" s="4071"/>
      <c r="J80" s="4072"/>
      <c r="K80" s="4052">
        <v>1</v>
      </c>
      <c r="L80" s="4053"/>
      <c r="M80" s="4052"/>
      <c r="N80" s="4053"/>
      <c r="O80" s="4052"/>
      <c r="P80" s="4053"/>
      <c r="Q80" s="4052"/>
      <c r="R80" s="4053"/>
      <c r="S80" s="4052">
        <v>1</v>
      </c>
      <c r="T80" s="4053"/>
      <c r="U80" s="4052"/>
      <c r="V80" s="4053"/>
      <c r="W80" s="4052"/>
      <c r="X80" s="4053"/>
      <c r="Y80" s="4052"/>
      <c r="Z80" s="4053"/>
      <c r="AA80" s="282">
        <f>AVERAGE(K80:R80)</f>
        <v>1</v>
      </c>
      <c r="AB80" s="283">
        <f>AVERAGE(S80:Z80)</f>
        <v>1</v>
      </c>
      <c r="AC80" s="282">
        <f>SUM(K80:R80)</f>
        <v>1</v>
      </c>
      <c r="AD80" s="283">
        <f>SUM(S80:Z80)</f>
        <v>1</v>
      </c>
      <c r="AE80" s="282">
        <f>AD80-AC80</f>
        <v>0</v>
      </c>
      <c r="AF80" s="4044" t="str">
        <f>IF(AE80=0,"Pass",(IF(K80="Fail","Fail",(IF(M80="Fail","Fail",(IF(O80="Fail","Fail",(IF(Q80="Fail","Fail","Pass")))))))))</f>
        <v>Pass</v>
      </c>
      <c r="AG80" s="4044"/>
      <c r="AH80" s="4045"/>
      <c r="AI80" s="2297" t="str">
        <f>IF(AE80&gt;1,"Fail","Pass")</f>
        <v>Pass</v>
      </c>
      <c r="AJ80" s="2297"/>
      <c r="AK80" s="4045"/>
      <c r="AL80" s="436"/>
      <c r="AM80" s="56"/>
      <c r="AN80" s="445"/>
      <c r="AO80" s="4076"/>
      <c r="AP80" s="4076"/>
      <c r="AQ80" s="4076"/>
      <c r="AR80" s="4076"/>
      <c r="AS80" s="4076"/>
      <c r="AT80" s="4071" t="s">
        <v>580</v>
      </c>
      <c r="AU80" s="4071"/>
      <c r="AV80" s="4072"/>
      <c r="AW80" s="4052">
        <v>1</v>
      </c>
      <c r="AX80" s="4053"/>
      <c r="AY80" s="4052"/>
      <c r="AZ80" s="4053"/>
      <c r="BA80" s="4052"/>
      <c r="BB80" s="4053"/>
      <c r="BC80" s="4052"/>
      <c r="BD80" s="4053"/>
      <c r="BE80" s="4052">
        <v>1</v>
      </c>
      <c r="BF80" s="4053"/>
      <c r="BG80" s="4052"/>
      <c r="BH80" s="4053"/>
      <c r="BI80" s="4052"/>
      <c r="BJ80" s="4053"/>
      <c r="BK80" s="4052"/>
      <c r="BL80" s="4053"/>
      <c r="BM80" s="282">
        <f>AVERAGE(AW80:BD80)</f>
        <v>1</v>
      </c>
      <c r="BN80" s="283">
        <f>AVERAGE(BE80:BL80)</f>
        <v>1</v>
      </c>
      <c r="BO80" s="282">
        <f>SUM(AW80:BD80)</f>
        <v>1</v>
      </c>
      <c r="BP80" s="283">
        <f>SUM(BE80:BL80)</f>
        <v>1</v>
      </c>
      <c r="BQ80" s="282">
        <f>BP80-BO80</f>
        <v>0</v>
      </c>
      <c r="BR80" s="4044" t="str">
        <f>IF(BQ80=0,"Pass",(IF(AW80="Fail","Fail",(IF(AY80="Fail","Fail",(IF(BA80="Fail","Fail",(IF(BC80="Fail","Fail","Pass")))))))))</f>
        <v>Pass</v>
      </c>
      <c r="BS80" s="4044"/>
      <c r="BT80" s="4045"/>
      <c r="BU80" s="2297" t="str">
        <f>IF(BQ80&gt;1,"Fail","Pass")</f>
        <v>Pass</v>
      </c>
      <c r="BV80" s="2297"/>
      <c r="BW80" s="4045"/>
      <c r="BX80" s="436"/>
    </row>
    <row r="81" spans="1:76" ht="15.95" customHeight="1" x14ac:dyDescent="0.2">
      <c r="A81" s="56"/>
      <c r="B81" s="445"/>
      <c r="C81" s="4076"/>
      <c r="D81" s="4076"/>
      <c r="E81" s="4076"/>
      <c r="F81" s="4076"/>
      <c r="G81" s="4076"/>
      <c r="H81" s="4046" t="s">
        <v>3247</v>
      </c>
      <c r="I81" s="4046"/>
      <c r="J81" s="4047"/>
      <c r="K81" s="4048" t="s">
        <v>372</v>
      </c>
      <c r="L81" s="4049"/>
      <c r="M81" s="4048" t="s">
        <v>372</v>
      </c>
      <c r="N81" s="4049"/>
      <c r="O81" s="4048" t="s">
        <v>372</v>
      </c>
      <c r="P81" s="4049"/>
      <c r="Q81" s="4048" t="s">
        <v>372</v>
      </c>
      <c r="R81" s="4049"/>
      <c r="S81" s="4048" t="s">
        <v>372</v>
      </c>
      <c r="T81" s="4049"/>
      <c r="U81" s="4048" t="s">
        <v>372</v>
      </c>
      <c r="V81" s="4049"/>
      <c r="W81" s="4048" t="s">
        <v>372</v>
      </c>
      <c r="X81" s="4049"/>
      <c r="Y81" s="4048" t="s">
        <v>372</v>
      </c>
      <c r="Z81" s="4049"/>
      <c r="AA81" s="14"/>
      <c r="AB81" s="15"/>
      <c r="AC81" s="15"/>
      <c r="AD81" s="15"/>
      <c r="AE81" s="15"/>
      <c r="AF81" s="15"/>
      <c r="AG81" s="15"/>
      <c r="AH81" s="15"/>
      <c r="AI81" s="15"/>
      <c r="AJ81" s="15"/>
      <c r="AK81" s="281"/>
      <c r="AL81" s="15"/>
      <c r="AM81" s="56"/>
      <c r="AN81" s="445"/>
      <c r="AO81" s="4076"/>
      <c r="AP81" s="4076"/>
      <c r="AQ81" s="4076"/>
      <c r="AR81" s="4076"/>
      <c r="AS81" s="4076"/>
      <c r="AT81" s="4046" t="s">
        <v>3247</v>
      </c>
      <c r="AU81" s="4046"/>
      <c r="AV81" s="4047"/>
      <c r="AW81" s="4048" t="s">
        <v>372</v>
      </c>
      <c r="AX81" s="4049"/>
      <c r="AY81" s="4048" t="s">
        <v>372</v>
      </c>
      <c r="AZ81" s="4049"/>
      <c r="BA81" s="4048" t="s">
        <v>372</v>
      </c>
      <c r="BB81" s="4049"/>
      <c r="BC81" s="4048" t="s">
        <v>372</v>
      </c>
      <c r="BD81" s="4049"/>
      <c r="BE81" s="4048" t="s">
        <v>372</v>
      </c>
      <c r="BF81" s="4049"/>
      <c r="BG81" s="4048" t="s">
        <v>372</v>
      </c>
      <c r="BH81" s="4049"/>
      <c r="BI81" s="4048" t="s">
        <v>372</v>
      </c>
      <c r="BJ81" s="4049"/>
      <c r="BK81" s="4048" t="s">
        <v>372</v>
      </c>
      <c r="BL81" s="4049"/>
      <c r="BM81" s="14"/>
      <c r="BN81" s="15"/>
      <c r="BO81" s="15"/>
      <c r="BP81" s="15"/>
      <c r="BQ81" s="15"/>
      <c r="BR81" s="15"/>
      <c r="BS81" s="15"/>
      <c r="BT81" s="15"/>
      <c r="BU81" s="15"/>
      <c r="BV81" s="15"/>
      <c r="BW81" s="281"/>
      <c r="BX81" s="15"/>
    </row>
    <row r="82" spans="1:76" ht="15.95" customHeight="1" x14ac:dyDescent="0.2">
      <c r="A82" s="56"/>
      <c r="B82" s="447"/>
      <c r="C82" s="4063"/>
      <c r="D82" s="4063"/>
      <c r="E82" s="4063"/>
      <c r="F82" s="4063"/>
      <c r="G82" s="4063"/>
      <c r="H82" s="2183"/>
      <c r="I82" s="2183"/>
      <c r="J82" s="2184"/>
      <c r="K82" s="4050"/>
      <c r="L82" s="4051"/>
      <c r="M82" s="4050"/>
      <c r="N82" s="4051"/>
      <c r="O82" s="4050"/>
      <c r="P82" s="4051"/>
      <c r="Q82" s="4050"/>
      <c r="R82" s="4051"/>
      <c r="S82" s="4050"/>
      <c r="T82" s="4051"/>
      <c r="U82" s="4050"/>
      <c r="V82" s="4051"/>
      <c r="W82" s="4050"/>
      <c r="X82" s="4051"/>
      <c r="Y82" s="4050"/>
      <c r="Z82" s="4051"/>
      <c r="AA82" s="14"/>
      <c r="AB82" s="15"/>
      <c r="AC82" s="15"/>
      <c r="AD82" s="15"/>
      <c r="AE82" s="15"/>
      <c r="AF82" s="15"/>
      <c r="AG82" s="15"/>
      <c r="AH82" s="15"/>
      <c r="AI82" s="15"/>
      <c r="AJ82" s="15"/>
      <c r="AK82" s="281"/>
      <c r="AL82" s="15"/>
      <c r="AM82" s="56"/>
      <c r="AN82" s="447"/>
      <c r="AO82" s="4063"/>
      <c r="AP82" s="4063"/>
      <c r="AQ82" s="4063"/>
      <c r="AR82" s="4063"/>
      <c r="AS82" s="4063"/>
      <c r="AT82" s="2183"/>
      <c r="AU82" s="2183"/>
      <c r="AV82" s="2184"/>
      <c r="AW82" s="4050"/>
      <c r="AX82" s="4051"/>
      <c r="AY82" s="4050"/>
      <c r="AZ82" s="4051"/>
      <c r="BA82" s="4050"/>
      <c r="BB82" s="4051"/>
      <c r="BC82" s="4050"/>
      <c r="BD82" s="4051"/>
      <c r="BE82" s="4050"/>
      <c r="BF82" s="4051"/>
      <c r="BG82" s="4050"/>
      <c r="BH82" s="4051"/>
      <c r="BI82" s="4050"/>
      <c r="BJ82" s="4051"/>
      <c r="BK82" s="4050"/>
      <c r="BL82" s="4051"/>
      <c r="BM82" s="14"/>
      <c r="BN82" s="15"/>
      <c r="BO82" s="15"/>
      <c r="BP82" s="15"/>
      <c r="BQ82" s="15"/>
      <c r="BR82" s="15"/>
      <c r="BS82" s="15"/>
      <c r="BT82" s="15"/>
      <c r="BU82" s="15"/>
      <c r="BV82" s="15"/>
      <c r="BW82" s="281"/>
      <c r="BX82" s="15"/>
    </row>
    <row r="83" spans="1:76" ht="15.95" customHeight="1" x14ac:dyDescent="0.2">
      <c r="A83" s="56"/>
      <c r="B83" s="440"/>
      <c r="C83" s="4060" t="s">
        <v>3980</v>
      </c>
      <c r="D83" s="4075"/>
      <c r="E83" s="4075"/>
      <c r="F83" s="4075"/>
      <c r="G83" s="4075"/>
      <c r="H83" s="4077" t="s">
        <v>3972</v>
      </c>
      <c r="I83" s="4077"/>
      <c r="J83" s="2118"/>
      <c r="K83" s="4042">
        <v>1</v>
      </c>
      <c r="L83" s="4043"/>
      <c r="M83" s="4042"/>
      <c r="N83" s="4043"/>
      <c r="O83" s="4042"/>
      <c r="P83" s="4043"/>
      <c r="Q83" s="4042"/>
      <c r="R83" s="4043"/>
      <c r="S83" s="4042">
        <v>1</v>
      </c>
      <c r="T83" s="4043"/>
      <c r="U83" s="4042"/>
      <c r="V83" s="4043"/>
      <c r="W83" s="4042"/>
      <c r="X83" s="4043"/>
      <c r="Y83" s="4042"/>
      <c r="Z83" s="4043"/>
      <c r="AA83" s="446"/>
      <c r="AB83" s="63"/>
      <c r="AC83" s="63"/>
      <c r="AD83" s="63"/>
      <c r="AE83" s="63"/>
      <c r="AF83" s="15"/>
      <c r="AG83" s="15"/>
      <c r="AH83" s="15"/>
      <c r="AI83" s="15"/>
      <c r="AJ83" s="15"/>
      <c r="AK83" s="281"/>
      <c r="AL83" s="15"/>
      <c r="AM83" s="56"/>
      <c r="AN83" s="440"/>
      <c r="AO83" s="4060" t="s">
        <v>3980</v>
      </c>
      <c r="AP83" s="4075"/>
      <c r="AQ83" s="4075"/>
      <c r="AR83" s="4075"/>
      <c r="AS83" s="4075"/>
      <c r="AT83" s="4077" t="s">
        <v>3972</v>
      </c>
      <c r="AU83" s="4077"/>
      <c r="AV83" s="2118"/>
      <c r="AW83" s="4042">
        <v>1</v>
      </c>
      <c r="AX83" s="4043"/>
      <c r="AY83" s="4042"/>
      <c r="AZ83" s="4043"/>
      <c r="BA83" s="4042"/>
      <c r="BB83" s="4043"/>
      <c r="BC83" s="4042"/>
      <c r="BD83" s="4043"/>
      <c r="BE83" s="4042">
        <v>1</v>
      </c>
      <c r="BF83" s="4043"/>
      <c r="BG83" s="4042"/>
      <c r="BH83" s="4043"/>
      <c r="BI83" s="4042"/>
      <c r="BJ83" s="4043"/>
      <c r="BK83" s="4042"/>
      <c r="BL83" s="4043"/>
      <c r="BM83" s="446"/>
      <c r="BN83" s="63"/>
      <c r="BO83" s="63"/>
      <c r="BP83" s="63"/>
      <c r="BQ83" s="63"/>
      <c r="BR83" s="15"/>
      <c r="BS83" s="15"/>
      <c r="BT83" s="15"/>
      <c r="BU83" s="15"/>
      <c r="BV83" s="15"/>
      <c r="BW83" s="281"/>
      <c r="BX83" s="15"/>
    </row>
    <row r="84" spans="1:76" ht="15.95" customHeight="1" x14ac:dyDescent="0.2">
      <c r="A84" s="56"/>
      <c r="B84" s="445"/>
      <c r="C84" s="4076"/>
      <c r="D84" s="4076"/>
      <c r="E84" s="4076"/>
      <c r="F84" s="4076"/>
      <c r="G84" s="4076"/>
      <c r="H84" s="4067" t="s">
        <v>3888</v>
      </c>
      <c r="I84" s="4067"/>
      <c r="J84" s="4068"/>
      <c r="K84" s="4073">
        <f t="shared" ref="K84" si="142">K83/(AVERAGE(S83,U83,W83,Y83))</f>
        <v>1</v>
      </c>
      <c r="L84" s="4074"/>
      <c r="M84" s="4073">
        <f t="shared" ref="M84" si="143">M83/(AVERAGE(S83,U83,W83,Y83))</f>
        <v>0</v>
      </c>
      <c r="N84" s="4074"/>
      <c r="O84" s="4073">
        <f t="shared" ref="O84" si="144">O83/(AVERAGE(S83,U83,W83,Y83))</f>
        <v>0</v>
      </c>
      <c r="P84" s="4074"/>
      <c r="Q84" s="4073">
        <f t="shared" ref="Q84" si="145">Q83/(AVERAGE(S83,U83,W83,Y83))</f>
        <v>0</v>
      </c>
      <c r="R84" s="4074"/>
      <c r="S84" s="4073">
        <f t="shared" ref="S84" si="146">S83/(AVERAGE(S83,U83,W83,Y83))</f>
        <v>1</v>
      </c>
      <c r="T84" s="4074"/>
      <c r="U84" s="4073">
        <f t="shared" ref="U84" si="147">U83/(AVERAGE(S83,U83,W83,Y83))</f>
        <v>0</v>
      </c>
      <c r="V84" s="4074"/>
      <c r="W84" s="4073">
        <f t="shared" ref="W84" si="148">W83/(AVERAGE(S83,U83,W83,Y83))</f>
        <v>0</v>
      </c>
      <c r="X84" s="4074"/>
      <c r="Y84" s="4073">
        <f t="shared" ref="Y84" si="149">Y83/(AVERAGE(S83,U83,W83,Y83))</f>
        <v>0</v>
      </c>
      <c r="Z84" s="4074"/>
      <c r="AA84" s="446"/>
      <c r="AB84" s="63"/>
      <c r="AC84" s="63"/>
      <c r="AD84" s="63"/>
      <c r="AE84" s="63"/>
      <c r="AF84" s="15"/>
      <c r="AG84" s="15"/>
      <c r="AH84" s="15"/>
      <c r="AI84" s="15"/>
      <c r="AJ84" s="15"/>
      <c r="AK84" s="281"/>
      <c r="AL84" s="15"/>
      <c r="AM84" s="56"/>
      <c r="AN84" s="445"/>
      <c r="AO84" s="4076"/>
      <c r="AP84" s="4076"/>
      <c r="AQ84" s="4076"/>
      <c r="AR84" s="4076"/>
      <c r="AS84" s="4076"/>
      <c r="AT84" s="4067" t="s">
        <v>3888</v>
      </c>
      <c r="AU84" s="4067"/>
      <c r="AV84" s="4068"/>
      <c r="AW84" s="4073">
        <f t="shared" ref="AW84" si="150">AW83/(AVERAGE(BE83,BG83,BI83,BK83))</f>
        <v>1</v>
      </c>
      <c r="AX84" s="4074"/>
      <c r="AY84" s="4073">
        <f t="shared" ref="AY84" si="151">AY83/(AVERAGE(BE83,BG83,BI83,BK83))</f>
        <v>0</v>
      </c>
      <c r="AZ84" s="4074"/>
      <c r="BA84" s="4073">
        <f t="shared" ref="BA84" si="152">BA83/(AVERAGE(BE83,BG83,BI83,BK83))</f>
        <v>0</v>
      </c>
      <c r="BB84" s="4074"/>
      <c r="BC84" s="4073">
        <f t="shared" ref="BC84" si="153">BC83/(AVERAGE(BE83,BG83,BI83,BK83))</f>
        <v>0</v>
      </c>
      <c r="BD84" s="4074"/>
      <c r="BE84" s="4073">
        <f t="shared" ref="BE84" si="154">BE83/(AVERAGE(BE83,BG83,BI83,BK83))</f>
        <v>1</v>
      </c>
      <c r="BF84" s="4074"/>
      <c r="BG84" s="4073">
        <f t="shared" ref="BG84" si="155">BG83/(AVERAGE(BE83,BG83,BI83,BK83))</f>
        <v>0</v>
      </c>
      <c r="BH84" s="4074"/>
      <c r="BI84" s="4073">
        <f t="shared" ref="BI84" si="156">BI83/(AVERAGE(BE83,BG83,BI83,BK83))</f>
        <v>0</v>
      </c>
      <c r="BJ84" s="4074"/>
      <c r="BK84" s="4073">
        <f t="shared" ref="BK84" si="157">BK83/(AVERAGE(BE83,BG83,BI83,BK83))</f>
        <v>0</v>
      </c>
      <c r="BL84" s="4074"/>
      <c r="BM84" s="446"/>
      <c r="BN84" s="63"/>
      <c r="BO84" s="63"/>
      <c r="BP84" s="63"/>
      <c r="BQ84" s="63"/>
      <c r="BR84" s="15"/>
      <c r="BS84" s="15"/>
      <c r="BT84" s="15"/>
      <c r="BU84" s="15"/>
      <c r="BV84" s="15"/>
      <c r="BW84" s="281"/>
      <c r="BX84" s="15"/>
    </row>
    <row r="85" spans="1:76" ht="15.95" customHeight="1" x14ac:dyDescent="0.2">
      <c r="A85" s="56"/>
      <c r="B85" s="445"/>
      <c r="C85" s="4076"/>
      <c r="D85" s="4076"/>
      <c r="E85" s="4076"/>
      <c r="F85" s="4076"/>
      <c r="G85" s="4076"/>
      <c r="H85" s="4067" t="s">
        <v>59</v>
      </c>
      <c r="I85" s="4067"/>
      <c r="J85" s="4068"/>
      <c r="K85" s="4069">
        <v>0.85</v>
      </c>
      <c r="L85" s="4070"/>
      <c r="M85" s="4069">
        <v>0.85</v>
      </c>
      <c r="N85" s="4070"/>
      <c r="O85" s="4069">
        <v>0.85</v>
      </c>
      <c r="P85" s="4070"/>
      <c r="Q85" s="4069">
        <v>0.85</v>
      </c>
      <c r="R85" s="4070"/>
      <c r="S85" s="4069">
        <v>0.85</v>
      </c>
      <c r="T85" s="4070"/>
      <c r="U85" s="4069">
        <v>0.85</v>
      </c>
      <c r="V85" s="4070"/>
      <c r="W85" s="4069">
        <v>0.85</v>
      </c>
      <c r="X85" s="4070"/>
      <c r="Y85" s="4069">
        <v>0.85</v>
      </c>
      <c r="Z85" s="4070"/>
      <c r="AA85" s="446"/>
      <c r="AB85" s="63"/>
      <c r="AC85" s="63"/>
      <c r="AD85" s="63"/>
      <c r="AE85" s="63"/>
      <c r="AF85" s="15"/>
      <c r="AG85" s="15"/>
      <c r="AH85" s="15"/>
      <c r="AI85" s="15"/>
      <c r="AJ85" s="15"/>
      <c r="AK85" s="281"/>
      <c r="AL85" s="15"/>
      <c r="AM85" s="56"/>
      <c r="AN85" s="445"/>
      <c r="AO85" s="4076"/>
      <c r="AP85" s="4076"/>
      <c r="AQ85" s="4076"/>
      <c r="AR85" s="4076"/>
      <c r="AS85" s="4076"/>
      <c r="AT85" s="4067" t="s">
        <v>59</v>
      </c>
      <c r="AU85" s="4067"/>
      <c r="AV85" s="4068"/>
      <c r="AW85" s="4069">
        <v>0.85</v>
      </c>
      <c r="AX85" s="4070"/>
      <c r="AY85" s="4069">
        <v>0.85</v>
      </c>
      <c r="AZ85" s="4070"/>
      <c r="BA85" s="4069">
        <v>0.85</v>
      </c>
      <c r="BB85" s="4070"/>
      <c r="BC85" s="4069">
        <v>0.85</v>
      </c>
      <c r="BD85" s="4070"/>
      <c r="BE85" s="4069">
        <v>0.85</v>
      </c>
      <c r="BF85" s="4070"/>
      <c r="BG85" s="4069">
        <v>0.85</v>
      </c>
      <c r="BH85" s="4070"/>
      <c r="BI85" s="4069">
        <v>0.85</v>
      </c>
      <c r="BJ85" s="4070"/>
      <c r="BK85" s="4069">
        <v>0.85</v>
      </c>
      <c r="BL85" s="4070"/>
      <c r="BM85" s="446"/>
      <c r="BN85" s="63"/>
      <c r="BO85" s="63"/>
      <c r="BP85" s="63"/>
      <c r="BQ85" s="63"/>
      <c r="BR85" s="15"/>
      <c r="BS85" s="15"/>
      <c r="BT85" s="15"/>
      <c r="BU85" s="15"/>
      <c r="BV85" s="15"/>
      <c r="BW85" s="281"/>
      <c r="BX85" s="15"/>
    </row>
    <row r="86" spans="1:76" ht="15.95" customHeight="1" x14ac:dyDescent="0.2">
      <c r="A86" s="56"/>
      <c r="B86" s="445"/>
      <c r="C86" s="4076"/>
      <c r="D86" s="4076"/>
      <c r="E86" s="4076"/>
      <c r="F86" s="4076"/>
      <c r="G86" s="4076"/>
      <c r="H86" s="4071" t="s">
        <v>580</v>
      </c>
      <c r="I86" s="4071"/>
      <c r="J86" s="4072"/>
      <c r="K86" s="4052">
        <v>1</v>
      </c>
      <c r="L86" s="4053"/>
      <c r="M86" s="4052"/>
      <c r="N86" s="4053"/>
      <c r="O86" s="4052"/>
      <c r="P86" s="4053"/>
      <c r="Q86" s="4052"/>
      <c r="R86" s="4053"/>
      <c r="S86" s="4052">
        <v>1</v>
      </c>
      <c r="T86" s="4053"/>
      <c r="U86" s="4052"/>
      <c r="V86" s="4053"/>
      <c r="W86" s="4052"/>
      <c r="X86" s="4053"/>
      <c r="Y86" s="4052"/>
      <c r="Z86" s="4053"/>
      <c r="AA86" s="282">
        <f>AVERAGE(K86:R86)</f>
        <v>1</v>
      </c>
      <c r="AB86" s="283">
        <f>AVERAGE(S86:Z86)</f>
        <v>1</v>
      </c>
      <c r="AC86" s="282">
        <f>SUM(K86:R86)</f>
        <v>1</v>
      </c>
      <c r="AD86" s="283">
        <f>SUM(S86:Z86)</f>
        <v>1</v>
      </c>
      <c r="AE86" s="282">
        <f>AD86-AC86</f>
        <v>0</v>
      </c>
      <c r="AF86" s="4044" t="str">
        <f>IF(AE86=0,"Pass",(IF(K86="Fail","Fail",(IF(M86="Fail","Fail",(IF(O86="Fail","Fail",(IF(Q86="Fail","Fail","Pass")))))))))</f>
        <v>Pass</v>
      </c>
      <c r="AG86" s="4044"/>
      <c r="AH86" s="4045"/>
      <c r="AI86" s="2297" t="str">
        <f>IF(AE86&gt;1,"Fail","Pass")</f>
        <v>Pass</v>
      </c>
      <c r="AJ86" s="2297"/>
      <c r="AK86" s="4045"/>
      <c r="AL86" s="436"/>
      <c r="AM86" s="56"/>
      <c r="AN86" s="445"/>
      <c r="AO86" s="4076"/>
      <c r="AP86" s="4076"/>
      <c r="AQ86" s="4076"/>
      <c r="AR86" s="4076"/>
      <c r="AS86" s="4076"/>
      <c r="AT86" s="4071" t="s">
        <v>580</v>
      </c>
      <c r="AU86" s="4071"/>
      <c r="AV86" s="4072"/>
      <c r="AW86" s="4052">
        <v>1</v>
      </c>
      <c r="AX86" s="4053"/>
      <c r="AY86" s="4052"/>
      <c r="AZ86" s="4053"/>
      <c r="BA86" s="4052"/>
      <c r="BB86" s="4053"/>
      <c r="BC86" s="4052"/>
      <c r="BD86" s="4053"/>
      <c r="BE86" s="4052">
        <v>1</v>
      </c>
      <c r="BF86" s="4053"/>
      <c r="BG86" s="4052"/>
      <c r="BH86" s="4053"/>
      <c r="BI86" s="4052"/>
      <c r="BJ86" s="4053"/>
      <c r="BK86" s="4052"/>
      <c r="BL86" s="4053"/>
      <c r="BM86" s="282">
        <f>AVERAGE(AW86:BD86)</f>
        <v>1</v>
      </c>
      <c r="BN86" s="283">
        <f>AVERAGE(BE86:BL86)</f>
        <v>1</v>
      </c>
      <c r="BO86" s="282">
        <f>SUM(AW86:BD86)</f>
        <v>1</v>
      </c>
      <c r="BP86" s="283">
        <f>SUM(BE86:BL86)</f>
        <v>1</v>
      </c>
      <c r="BQ86" s="282">
        <f>BP86-BO86</f>
        <v>0</v>
      </c>
      <c r="BR86" s="4044" t="str">
        <f>IF(BQ86=0,"Pass",(IF(AW86="Fail","Fail",(IF(AY86="Fail","Fail",(IF(BA86="Fail","Fail",(IF(BC86="Fail","Fail","Pass")))))))))</f>
        <v>Pass</v>
      </c>
      <c r="BS86" s="4044"/>
      <c r="BT86" s="4045"/>
      <c r="BU86" s="2297" t="str">
        <f>IF(BQ86&gt;1,"Fail","Pass")</f>
        <v>Pass</v>
      </c>
      <c r="BV86" s="2297"/>
      <c r="BW86" s="4045"/>
      <c r="BX86" s="436"/>
    </row>
    <row r="87" spans="1:76" ht="15.95" customHeight="1" x14ac:dyDescent="0.2">
      <c r="A87" s="56"/>
      <c r="B87" s="445"/>
      <c r="C87" s="4076"/>
      <c r="D87" s="4076"/>
      <c r="E87" s="4076"/>
      <c r="F87" s="4076"/>
      <c r="G87" s="4076"/>
      <c r="H87" s="4046" t="s">
        <v>3247</v>
      </c>
      <c r="I87" s="4046"/>
      <c r="J87" s="4047"/>
      <c r="K87" s="4048" t="s">
        <v>372</v>
      </c>
      <c r="L87" s="4049"/>
      <c r="M87" s="4048" t="s">
        <v>372</v>
      </c>
      <c r="N87" s="4049"/>
      <c r="O87" s="4048" t="s">
        <v>372</v>
      </c>
      <c r="P87" s="4049"/>
      <c r="Q87" s="4048" t="s">
        <v>372</v>
      </c>
      <c r="R87" s="4049"/>
      <c r="S87" s="4048" t="s">
        <v>372</v>
      </c>
      <c r="T87" s="4049"/>
      <c r="U87" s="4048" t="s">
        <v>372</v>
      </c>
      <c r="V87" s="4049"/>
      <c r="W87" s="4048" t="s">
        <v>372</v>
      </c>
      <c r="X87" s="4049"/>
      <c r="Y87" s="4048" t="s">
        <v>372</v>
      </c>
      <c r="Z87" s="4049"/>
      <c r="AA87" s="14"/>
      <c r="AB87" s="15"/>
      <c r="AC87" s="15"/>
      <c r="AD87" s="15"/>
      <c r="AE87" s="15"/>
      <c r="AF87" s="15"/>
      <c r="AG87" s="15"/>
      <c r="AH87" s="15"/>
      <c r="AI87" s="15"/>
      <c r="AJ87" s="15"/>
      <c r="AK87" s="281"/>
      <c r="AL87" s="15"/>
      <c r="AM87" s="56"/>
      <c r="AN87" s="445"/>
      <c r="AO87" s="4076"/>
      <c r="AP87" s="4076"/>
      <c r="AQ87" s="4076"/>
      <c r="AR87" s="4076"/>
      <c r="AS87" s="4076"/>
      <c r="AT87" s="4046" t="s">
        <v>3247</v>
      </c>
      <c r="AU87" s="4046"/>
      <c r="AV87" s="4047"/>
      <c r="AW87" s="4048" t="s">
        <v>372</v>
      </c>
      <c r="AX87" s="4049"/>
      <c r="AY87" s="4048" t="s">
        <v>372</v>
      </c>
      <c r="AZ87" s="4049"/>
      <c r="BA87" s="4048" t="s">
        <v>372</v>
      </c>
      <c r="BB87" s="4049"/>
      <c r="BC87" s="4048" t="s">
        <v>372</v>
      </c>
      <c r="BD87" s="4049"/>
      <c r="BE87" s="4048" t="s">
        <v>372</v>
      </c>
      <c r="BF87" s="4049"/>
      <c r="BG87" s="4048" t="s">
        <v>372</v>
      </c>
      <c r="BH87" s="4049"/>
      <c r="BI87" s="4048" t="s">
        <v>372</v>
      </c>
      <c r="BJ87" s="4049"/>
      <c r="BK87" s="4048" t="s">
        <v>372</v>
      </c>
      <c r="BL87" s="4049"/>
      <c r="BM87" s="14"/>
      <c r="BN87" s="15"/>
      <c r="BO87" s="15"/>
      <c r="BP87" s="15"/>
      <c r="BQ87" s="15"/>
      <c r="BR87" s="15"/>
      <c r="BS87" s="15"/>
      <c r="BT87" s="15"/>
      <c r="BU87" s="15"/>
      <c r="BV87" s="15"/>
      <c r="BW87" s="281"/>
      <c r="BX87" s="15"/>
    </row>
    <row r="88" spans="1:76" ht="15.95" customHeight="1" x14ac:dyDescent="0.2">
      <c r="A88" s="56"/>
      <c r="B88" s="447"/>
      <c r="C88" s="4063"/>
      <c r="D88" s="4063"/>
      <c r="E88" s="4063"/>
      <c r="F88" s="4063"/>
      <c r="G88" s="4063"/>
      <c r="H88" s="2183"/>
      <c r="I88" s="2183"/>
      <c r="J88" s="2184"/>
      <c r="K88" s="4050"/>
      <c r="L88" s="4051"/>
      <c r="M88" s="4050"/>
      <c r="N88" s="4051"/>
      <c r="O88" s="4050"/>
      <c r="P88" s="4051"/>
      <c r="Q88" s="4050"/>
      <c r="R88" s="4051"/>
      <c r="S88" s="4050"/>
      <c r="T88" s="4051"/>
      <c r="U88" s="4050"/>
      <c r="V88" s="4051"/>
      <c r="W88" s="4050"/>
      <c r="X88" s="4051"/>
      <c r="Y88" s="4050"/>
      <c r="Z88" s="4051"/>
      <c r="AA88" s="14"/>
      <c r="AB88" s="15"/>
      <c r="AC88" s="15"/>
      <c r="AD88" s="15"/>
      <c r="AE88" s="15"/>
      <c r="AF88" s="15"/>
      <c r="AG88" s="15"/>
      <c r="AH88" s="15"/>
      <c r="AI88" s="15"/>
      <c r="AJ88" s="15"/>
      <c r="AK88" s="281"/>
      <c r="AL88" s="15"/>
      <c r="AM88" s="56"/>
      <c r="AN88" s="447"/>
      <c r="AO88" s="4063"/>
      <c r="AP88" s="4063"/>
      <c r="AQ88" s="4063"/>
      <c r="AR88" s="4063"/>
      <c r="AS88" s="4063"/>
      <c r="AT88" s="2183"/>
      <c r="AU88" s="2183"/>
      <c r="AV88" s="2184"/>
      <c r="AW88" s="4050"/>
      <c r="AX88" s="4051"/>
      <c r="AY88" s="4050"/>
      <c r="AZ88" s="4051"/>
      <c r="BA88" s="4050"/>
      <c r="BB88" s="4051"/>
      <c r="BC88" s="4050"/>
      <c r="BD88" s="4051"/>
      <c r="BE88" s="4050"/>
      <c r="BF88" s="4051"/>
      <c r="BG88" s="4050"/>
      <c r="BH88" s="4051"/>
      <c r="BI88" s="4050"/>
      <c r="BJ88" s="4051"/>
      <c r="BK88" s="4050"/>
      <c r="BL88" s="4051"/>
      <c r="BM88" s="14"/>
      <c r="BN88" s="15"/>
      <c r="BO88" s="15"/>
      <c r="BP88" s="15"/>
      <c r="BQ88" s="15"/>
      <c r="BR88" s="15"/>
      <c r="BS88" s="15"/>
      <c r="BT88" s="15"/>
      <c r="BU88" s="15"/>
      <c r="BV88" s="15"/>
      <c r="BW88" s="281"/>
      <c r="BX88" s="15"/>
    </row>
    <row r="89" spans="1:76" ht="15.95" customHeight="1" x14ac:dyDescent="0.2">
      <c r="A89" s="56"/>
      <c r="B89" s="440"/>
      <c r="C89" s="4060" t="s">
        <v>3981</v>
      </c>
      <c r="D89" s="4075"/>
      <c r="E89" s="4075"/>
      <c r="F89" s="4075"/>
      <c r="G89" s="4075"/>
      <c r="H89" s="4077" t="s">
        <v>3982</v>
      </c>
      <c r="I89" s="4077"/>
      <c r="J89" s="2118"/>
      <c r="K89" s="4042">
        <v>1</v>
      </c>
      <c r="L89" s="4043"/>
      <c r="M89" s="4042"/>
      <c r="N89" s="4043"/>
      <c r="O89" s="4042"/>
      <c r="P89" s="4043"/>
      <c r="Q89" s="4042"/>
      <c r="R89" s="4043"/>
      <c r="S89" s="4042">
        <v>1</v>
      </c>
      <c r="T89" s="4043"/>
      <c r="U89" s="4042"/>
      <c r="V89" s="4043"/>
      <c r="W89" s="4042"/>
      <c r="X89" s="4043"/>
      <c r="Y89" s="4042"/>
      <c r="Z89" s="4043"/>
      <c r="AA89" s="446"/>
      <c r="AB89" s="63"/>
      <c r="AC89" s="63"/>
      <c r="AD89" s="63"/>
      <c r="AE89" s="63"/>
      <c r="AF89" s="15"/>
      <c r="AG89" s="15"/>
      <c r="AH89" s="15"/>
      <c r="AI89" s="15"/>
      <c r="AJ89" s="15"/>
      <c r="AK89" s="281"/>
      <c r="AL89" s="15"/>
      <c r="AM89" s="56"/>
      <c r="AN89" s="440"/>
      <c r="AO89" s="4060" t="s">
        <v>3981</v>
      </c>
      <c r="AP89" s="4075"/>
      <c r="AQ89" s="4075"/>
      <c r="AR89" s="4075"/>
      <c r="AS89" s="4075"/>
      <c r="AT89" s="4077" t="s">
        <v>3982</v>
      </c>
      <c r="AU89" s="4077"/>
      <c r="AV89" s="2118"/>
      <c r="AW89" s="4042">
        <v>1</v>
      </c>
      <c r="AX89" s="4043"/>
      <c r="AY89" s="4042"/>
      <c r="AZ89" s="4043"/>
      <c r="BA89" s="4042"/>
      <c r="BB89" s="4043"/>
      <c r="BC89" s="4042"/>
      <c r="BD89" s="4043"/>
      <c r="BE89" s="4042">
        <v>1</v>
      </c>
      <c r="BF89" s="4043"/>
      <c r="BG89" s="4042"/>
      <c r="BH89" s="4043"/>
      <c r="BI89" s="4042"/>
      <c r="BJ89" s="4043"/>
      <c r="BK89" s="4042"/>
      <c r="BL89" s="4043"/>
      <c r="BM89" s="446"/>
      <c r="BN89" s="63"/>
      <c r="BO89" s="63"/>
      <c r="BP89" s="63"/>
      <c r="BQ89" s="63"/>
      <c r="BR89" s="15"/>
      <c r="BS89" s="15"/>
      <c r="BT89" s="15"/>
      <c r="BU89" s="15"/>
      <c r="BV89" s="15"/>
      <c r="BW89" s="281"/>
      <c r="BX89" s="15"/>
    </row>
    <row r="90" spans="1:76" ht="15.95" customHeight="1" x14ac:dyDescent="0.2">
      <c r="A90" s="56"/>
      <c r="B90" s="445"/>
      <c r="C90" s="4076"/>
      <c r="D90" s="4076"/>
      <c r="E90" s="4076"/>
      <c r="F90" s="4076"/>
      <c r="G90" s="4076"/>
      <c r="H90" s="4067" t="s">
        <v>3888</v>
      </c>
      <c r="I90" s="4067"/>
      <c r="J90" s="4068"/>
      <c r="K90" s="4073">
        <f t="shared" ref="K90" si="158">K89/(AVERAGE(S89,U89,W89,Y89))</f>
        <v>1</v>
      </c>
      <c r="L90" s="4074"/>
      <c r="M90" s="4073">
        <f t="shared" ref="M90" si="159">M89/(AVERAGE(S89,U89,W89,Y89))</f>
        <v>0</v>
      </c>
      <c r="N90" s="4074"/>
      <c r="O90" s="4073">
        <f t="shared" ref="O90" si="160">O89/(AVERAGE(S89,U89,W89,Y89))</f>
        <v>0</v>
      </c>
      <c r="P90" s="4074"/>
      <c r="Q90" s="4073">
        <f t="shared" ref="Q90" si="161">Q89/(AVERAGE(S89,U89,W89,Y89))</f>
        <v>0</v>
      </c>
      <c r="R90" s="4074"/>
      <c r="S90" s="4073">
        <f t="shared" ref="S90" si="162">S89/(AVERAGE(S89,U89,W89,Y89))</f>
        <v>1</v>
      </c>
      <c r="T90" s="4074"/>
      <c r="U90" s="4073">
        <f t="shared" ref="U90" si="163">U89/(AVERAGE(S89,U89,W89,Y89))</f>
        <v>0</v>
      </c>
      <c r="V90" s="4074"/>
      <c r="W90" s="4073">
        <f t="shared" ref="W90" si="164">W89/(AVERAGE(S89,U89,W89,Y89))</f>
        <v>0</v>
      </c>
      <c r="X90" s="4074"/>
      <c r="Y90" s="4073">
        <f t="shared" ref="Y90" si="165">Y89/(AVERAGE(S89,U89,W89,Y89))</f>
        <v>0</v>
      </c>
      <c r="Z90" s="4074"/>
      <c r="AA90" s="446"/>
      <c r="AB90" s="63"/>
      <c r="AC90" s="63"/>
      <c r="AD90" s="63"/>
      <c r="AE90" s="63"/>
      <c r="AF90" s="15"/>
      <c r="AG90" s="15"/>
      <c r="AH90" s="15"/>
      <c r="AI90" s="15"/>
      <c r="AJ90" s="15"/>
      <c r="AK90" s="281"/>
      <c r="AL90" s="15"/>
      <c r="AM90" s="56"/>
      <c r="AN90" s="445"/>
      <c r="AO90" s="4076"/>
      <c r="AP90" s="4076"/>
      <c r="AQ90" s="4076"/>
      <c r="AR90" s="4076"/>
      <c r="AS90" s="4076"/>
      <c r="AT90" s="4067" t="s">
        <v>3888</v>
      </c>
      <c r="AU90" s="4067"/>
      <c r="AV90" s="4068"/>
      <c r="AW90" s="4073">
        <f t="shared" ref="AW90" si="166">AW89/(AVERAGE(BE89,BG89,BI89,BK89))</f>
        <v>1</v>
      </c>
      <c r="AX90" s="4074"/>
      <c r="AY90" s="4073">
        <f t="shared" ref="AY90" si="167">AY89/(AVERAGE(BE89,BG89,BI89,BK89))</f>
        <v>0</v>
      </c>
      <c r="AZ90" s="4074"/>
      <c r="BA90" s="4073">
        <f t="shared" ref="BA90" si="168">BA89/(AVERAGE(BE89,BG89,BI89,BK89))</f>
        <v>0</v>
      </c>
      <c r="BB90" s="4074"/>
      <c r="BC90" s="4073">
        <f t="shared" ref="BC90" si="169">BC89/(AVERAGE(BE89,BG89,BI89,BK89))</f>
        <v>0</v>
      </c>
      <c r="BD90" s="4074"/>
      <c r="BE90" s="4073">
        <f t="shared" ref="BE90" si="170">BE89/(AVERAGE(BE89,BG89,BI89,BK89))</f>
        <v>1</v>
      </c>
      <c r="BF90" s="4074"/>
      <c r="BG90" s="4073">
        <f t="shared" ref="BG90" si="171">BG89/(AVERAGE(BE89,BG89,BI89,BK89))</f>
        <v>0</v>
      </c>
      <c r="BH90" s="4074"/>
      <c r="BI90" s="4073">
        <f t="shared" ref="BI90" si="172">BI89/(AVERAGE(BE89,BG89,BI89,BK89))</f>
        <v>0</v>
      </c>
      <c r="BJ90" s="4074"/>
      <c r="BK90" s="4073">
        <f t="shared" ref="BK90" si="173">BK89/(AVERAGE(BE89,BG89,BI89,BK89))</f>
        <v>0</v>
      </c>
      <c r="BL90" s="4074"/>
      <c r="BM90" s="446"/>
      <c r="BN90" s="63"/>
      <c r="BO90" s="63"/>
      <c r="BP90" s="63"/>
      <c r="BQ90" s="63"/>
      <c r="BR90" s="15"/>
      <c r="BS90" s="15"/>
      <c r="BT90" s="15"/>
      <c r="BU90" s="15"/>
      <c r="BV90" s="15"/>
      <c r="BW90" s="281"/>
      <c r="BX90" s="15"/>
    </row>
    <row r="91" spans="1:76" ht="15.95" customHeight="1" x14ac:dyDescent="0.2">
      <c r="A91" s="56"/>
      <c r="B91" s="445"/>
      <c r="C91" s="4076"/>
      <c r="D91" s="4076"/>
      <c r="E91" s="4076"/>
      <c r="F91" s="4076"/>
      <c r="G91" s="4076"/>
      <c r="H91" s="4067" t="s">
        <v>59</v>
      </c>
      <c r="I91" s="4067"/>
      <c r="J91" s="4068"/>
      <c r="K91" s="4069">
        <v>0.85</v>
      </c>
      <c r="L91" s="4070"/>
      <c r="M91" s="4069">
        <v>0.85</v>
      </c>
      <c r="N91" s="4070"/>
      <c r="O91" s="4069">
        <v>0.85</v>
      </c>
      <c r="P91" s="4070"/>
      <c r="Q91" s="4069">
        <v>0.85</v>
      </c>
      <c r="R91" s="4070"/>
      <c r="S91" s="4069">
        <v>0.85</v>
      </c>
      <c r="T91" s="4070"/>
      <c r="U91" s="4069">
        <v>0.85</v>
      </c>
      <c r="V91" s="4070"/>
      <c r="W91" s="4069">
        <v>0.85</v>
      </c>
      <c r="X91" s="4070"/>
      <c r="Y91" s="4069">
        <v>0.85</v>
      </c>
      <c r="Z91" s="4070"/>
      <c r="AA91" s="446"/>
      <c r="AB91" s="63"/>
      <c r="AC91" s="63"/>
      <c r="AD91" s="63"/>
      <c r="AE91" s="63"/>
      <c r="AF91" s="15"/>
      <c r="AG91" s="15"/>
      <c r="AH91" s="15"/>
      <c r="AI91" s="15"/>
      <c r="AJ91" s="15"/>
      <c r="AK91" s="281"/>
      <c r="AL91" s="15"/>
      <c r="AM91" s="56"/>
      <c r="AN91" s="445"/>
      <c r="AO91" s="4076"/>
      <c r="AP91" s="4076"/>
      <c r="AQ91" s="4076"/>
      <c r="AR91" s="4076"/>
      <c r="AS91" s="4076"/>
      <c r="AT91" s="4067" t="s">
        <v>59</v>
      </c>
      <c r="AU91" s="4067"/>
      <c r="AV91" s="4068"/>
      <c r="AW91" s="4069">
        <v>0.85</v>
      </c>
      <c r="AX91" s="4070"/>
      <c r="AY91" s="4069">
        <v>0.85</v>
      </c>
      <c r="AZ91" s="4070"/>
      <c r="BA91" s="4069">
        <v>0.85</v>
      </c>
      <c r="BB91" s="4070"/>
      <c r="BC91" s="4069">
        <v>0.85</v>
      </c>
      <c r="BD91" s="4070"/>
      <c r="BE91" s="4069">
        <v>0.85</v>
      </c>
      <c r="BF91" s="4070"/>
      <c r="BG91" s="4069">
        <v>0.85</v>
      </c>
      <c r="BH91" s="4070"/>
      <c r="BI91" s="4069">
        <v>0.85</v>
      </c>
      <c r="BJ91" s="4070"/>
      <c r="BK91" s="4069">
        <v>0.85</v>
      </c>
      <c r="BL91" s="4070"/>
      <c r="BM91" s="446"/>
      <c r="BN91" s="63"/>
      <c r="BO91" s="63"/>
      <c r="BP91" s="63"/>
      <c r="BQ91" s="63"/>
      <c r="BR91" s="15"/>
      <c r="BS91" s="15"/>
      <c r="BT91" s="15"/>
      <c r="BU91" s="15"/>
      <c r="BV91" s="15"/>
      <c r="BW91" s="281"/>
      <c r="BX91" s="15"/>
    </row>
    <row r="92" spans="1:76" ht="15.95" customHeight="1" x14ac:dyDescent="0.2">
      <c r="A92" s="56"/>
      <c r="B92" s="445"/>
      <c r="C92" s="4076"/>
      <c r="D92" s="4076"/>
      <c r="E92" s="4076"/>
      <c r="F92" s="4076"/>
      <c r="G92" s="4076"/>
      <c r="H92" s="4071" t="s">
        <v>580</v>
      </c>
      <c r="I92" s="4071"/>
      <c r="J92" s="4072"/>
      <c r="K92" s="4052">
        <v>1</v>
      </c>
      <c r="L92" s="4053"/>
      <c r="M92" s="4052"/>
      <c r="N92" s="4053"/>
      <c r="O92" s="4052"/>
      <c r="P92" s="4053"/>
      <c r="Q92" s="4052"/>
      <c r="R92" s="4053"/>
      <c r="S92" s="4052">
        <v>1</v>
      </c>
      <c r="T92" s="4053"/>
      <c r="U92" s="4052"/>
      <c r="V92" s="4053"/>
      <c r="W92" s="4052"/>
      <c r="X92" s="4053"/>
      <c r="Y92" s="4052"/>
      <c r="Z92" s="4053"/>
      <c r="AA92" s="282">
        <f>AVERAGE(K92:R92)</f>
        <v>1</v>
      </c>
      <c r="AB92" s="283">
        <f>AVERAGE(S92:Z92)</f>
        <v>1</v>
      </c>
      <c r="AC92" s="282">
        <f>SUM(K92:R92)</f>
        <v>1</v>
      </c>
      <c r="AD92" s="283">
        <f>SUM(S92:Z92)</f>
        <v>1</v>
      </c>
      <c r="AE92" s="282">
        <f>AD92-AC92</f>
        <v>0</v>
      </c>
      <c r="AF92" s="4044" t="str">
        <f>IF(AE92=0,"Pass",(IF(K92="Fail","Fail",(IF(M92="Fail","Fail",(IF(O92="Fail","Fail",(IF(Q92="Fail","Fail","Pass")))))))))</f>
        <v>Pass</v>
      </c>
      <c r="AG92" s="4044"/>
      <c r="AH92" s="4045"/>
      <c r="AI92" s="2297" t="str">
        <f>IF(AE92&gt;1,"Fail","Pass")</f>
        <v>Pass</v>
      </c>
      <c r="AJ92" s="2297"/>
      <c r="AK92" s="4045"/>
      <c r="AL92" s="436"/>
      <c r="AM92" s="56"/>
      <c r="AN92" s="445"/>
      <c r="AO92" s="4076"/>
      <c r="AP92" s="4076"/>
      <c r="AQ92" s="4076"/>
      <c r="AR92" s="4076"/>
      <c r="AS92" s="4076"/>
      <c r="AT92" s="4071" t="s">
        <v>580</v>
      </c>
      <c r="AU92" s="4071"/>
      <c r="AV92" s="4072"/>
      <c r="AW92" s="4052">
        <v>1</v>
      </c>
      <c r="AX92" s="4053"/>
      <c r="AY92" s="4052"/>
      <c r="AZ92" s="4053"/>
      <c r="BA92" s="4052"/>
      <c r="BB92" s="4053"/>
      <c r="BC92" s="4052"/>
      <c r="BD92" s="4053"/>
      <c r="BE92" s="4052">
        <v>1</v>
      </c>
      <c r="BF92" s="4053"/>
      <c r="BG92" s="4052"/>
      <c r="BH92" s="4053"/>
      <c r="BI92" s="4052"/>
      <c r="BJ92" s="4053"/>
      <c r="BK92" s="4052"/>
      <c r="BL92" s="4053"/>
      <c r="BM92" s="282">
        <f>AVERAGE(AW92:BD92)</f>
        <v>1</v>
      </c>
      <c r="BN92" s="283">
        <f>AVERAGE(BE92:BL92)</f>
        <v>1</v>
      </c>
      <c r="BO92" s="282">
        <f>SUM(AW92:BD92)</f>
        <v>1</v>
      </c>
      <c r="BP92" s="283">
        <f>SUM(BE92:BL92)</f>
        <v>1</v>
      </c>
      <c r="BQ92" s="282">
        <f>BP92-BO92</f>
        <v>0</v>
      </c>
      <c r="BR92" s="4044" t="str">
        <f>IF(BQ92=0,"Pass",(IF(AW92="Fail","Fail",(IF(AY92="Fail","Fail",(IF(BA92="Fail","Fail",(IF(BC92="Fail","Fail","Pass")))))))))</f>
        <v>Pass</v>
      </c>
      <c r="BS92" s="4044"/>
      <c r="BT92" s="4045"/>
      <c r="BU92" s="2297" t="str">
        <f>IF(BQ92&gt;1,"Fail","Pass")</f>
        <v>Pass</v>
      </c>
      <c r="BV92" s="2297"/>
      <c r="BW92" s="4045"/>
      <c r="BX92" s="436"/>
    </row>
    <row r="93" spans="1:76" ht="15.95" customHeight="1" x14ac:dyDescent="0.2">
      <c r="A93" s="56"/>
      <c r="B93" s="445"/>
      <c r="C93" s="4076"/>
      <c r="D93" s="4076"/>
      <c r="E93" s="4076"/>
      <c r="F93" s="4076"/>
      <c r="G93" s="4076"/>
      <c r="H93" s="4046" t="s">
        <v>3247</v>
      </c>
      <c r="I93" s="4046"/>
      <c r="J93" s="4047"/>
      <c r="K93" s="4048" t="s">
        <v>372</v>
      </c>
      <c r="L93" s="4049"/>
      <c r="M93" s="4048" t="s">
        <v>372</v>
      </c>
      <c r="N93" s="4049"/>
      <c r="O93" s="4048" t="s">
        <v>372</v>
      </c>
      <c r="P93" s="4049"/>
      <c r="Q93" s="4048" t="s">
        <v>372</v>
      </c>
      <c r="R93" s="4049"/>
      <c r="S93" s="4048" t="s">
        <v>372</v>
      </c>
      <c r="T93" s="4049"/>
      <c r="U93" s="4048" t="s">
        <v>372</v>
      </c>
      <c r="V93" s="4049"/>
      <c r="W93" s="4048" t="s">
        <v>372</v>
      </c>
      <c r="X93" s="4049"/>
      <c r="Y93" s="4048" t="s">
        <v>372</v>
      </c>
      <c r="Z93" s="4049"/>
      <c r="AA93" s="14"/>
      <c r="AB93" s="15"/>
      <c r="AC93" s="15"/>
      <c r="AD93" s="15"/>
      <c r="AE93" s="15"/>
      <c r="AF93" s="15"/>
      <c r="AG93" s="15"/>
      <c r="AH93" s="15"/>
      <c r="AI93" s="15"/>
      <c r="AJ93" s="15"/>
      <c r="AK93" s="281"/>
      <c r="AL93" s="15"/>
      <c r="AM93" s="56"/>
      <c r="AN93" s="445"/>
      <c r="AO93" s="4076"/>
      <c r="AP93" s="4076"/>
      <c r="AQ93" s="4076"/>
      <c r="AR93" s="4076"/>
      <c r="AS93" s="4076"/>
      <c r="AT93" s="4046" t="s">
        <v>3247</v>
      </c>
      <c r="AU93" s="4046"/>
      <c r="AV93" s="4047"/>
      <c r="AW93" s="4048" t="s">
        <v>372</v>
      </c>
      <c r="AX93" s="4049"/>
      <c r="AY93" s="4048" t="s">
        <v>372</v>
      </c>
      <c r="AZ93" s="4049"/>
      <c r="BA93" s="4048" t="s">
        <v>372</v>
      </c>
      <c r="BB93" s="4049"/>
      <c r="BC93" s="4048" t="s">
        <v>372</v>
      </c>
      <c r="BD93" s="4049"/>
      <c r="BE93" s="4048" t="s">
        <v>372</v>
      </c>
      <c r="BF93" s="4049"/>
      <c r="BG93" s="4048" t="s">
        <v>372</v>
      </c>
      <c r="BH93" s="4049"/>
      <c r="BI93" s="4048" t="s">
        <v>372</v>
      </c>
      <c r="BJ93" s="4049"/>
      <c r="BK93" s="4048" t="s">
        <v>372</v>
      </c>
      <c r="BL93" s="4049"/>
      <c r="BM93" s="14"/>
      <c r="BN93" s="15"/>
      <c r="BO93" s="15"/>
      <c r="BP93" s="15"/>
      <c r="BQ93" s="15"/>
      <c r="BR93" s="15"/>
      <c r="BS93" s="15"/>
      <c r="BT93" s="15"/>
      <c r="BU93" s="15"/>
      <c r="BV93" s="15"/>
      <c r="BW93" s="281"/>
      <c r="BX93" s="15"/>
    </row>
    <row r="94" spans="1:76" ht="15.95" customHeight="1" x14ac:dyDescent="0.2">
      <c r="A94" s="56"/>
      <c r="B94" s="447"/>
      <c r="C94" s="4063"/>
      <c r="D94" s="4063"/>
      <c r="E94" s="4063"/>
      <c r="F94" s="4063"/>
      <c r="G94" s="4063"/>
      <c r="H94" s="2148"/>
      <c r="I94" s="2148"/>
      <c r="J94" s="2144"/>
      <c r="K94" s="4050"/>
      <c r="L94" s="4051"/>
      <c r="M94" s="4050"/>
      <c r="N94" s="4051"/>
      <c r="O94" s="4050"/>
      <c r="P94" s="4051"/>
      <c r="Q94" s="4050"/>
      <c r="R94" s="4051"/>
      <c r="S94" s="4050"/>
      <c r="T94" s="4051"/>
      <c r="U94" s="4050"/>
      <c r="V94" s="4051"/>
      <c r="W94" s="4050"/>
      <c r="X94" s="4051"/>
      <c r="Y94" s="4050"/>
      <c r="Z94" s="4051"/>
      <c r="AA94" s="14"/>
      <c r="AB94" s="15"/>
      <c r="AC94" s="15"/>
      <c r="AD94" s="15"/>
      <c r="AE94" s="15"/>
      <c r="AF94" s="15"/>
      <c r="AG94" s="15"/>
      <c r="AH94" s="15"/>
      <c r="AI94" s="15"/>
      <c r="AJ94" s="15"/>
      <c r="AK94" s="281"/>
      <c r="AL94" s="15"/>
      <c r="AM94" s="56"/>
      <c r="AN94" s="447"/>
      <c r="AO94" s="4063"/>
      <c r="AP94" s="4063"/>
      <c r="AQ94" s="4063"/>
      <c r="AR94" s="4063"/>
      <c r="AS94" s="4063"/>
      <c r="AT94" s="2148"/>
      <c r="AU94" s="2148"/>
      <c r="AV94" s="2144"/>
      <c r="AW94" s="4050"/>
      <c r="AX94" s="4051"/>
      <c r="AY94" s="4050"/>
      <c r="AZ94" s="4051"/>
      <c r="BA94" s="4050"/>
      <c r="BB94" s="4051"/>
      <c r="BC94" s="4050"/>
      <c r="BD94" s="4051"/>
      <c r="BE94" s="4050"/>
      <c r="BF94" s="4051"/>
      <c r="BG94" s="4050"/>
      <c r="BH94" s="4051"/>
      <c r="BI94" s="4050"/>
      <c r="BJ94" s="4051"/>
      <c r="BK94" s="4050"/>
      <c r="BL94" s="4051"/>
      <c r="BM94" s="14"/>
      <c r="BN94" s="15"/>
      <c r="BO94" s="15"/>
      <c r="BP94" s="15"/>
      <c r="BQ94" s="15"/>
      <c r="BR94" s="15"/>
      <c r="BS94" s="15"/>
      <c r="BT94" s="15"/>
      <c r="BU94" s="15"/>
      <c r="BV94" s="15"/>
      <c r="BW94" s="281"/>
      <c r="BX94" s="15"/>
    </row>
    <row r="95" spans="1:76" ht="15.95" customHeight="1" x14ac:dyDescent="0.2">
      <c r="A95" s="56"/>
      <c r="B95" s="441"/>
      <c r="C95" s="4060" t="s">
        <v>3983</v>
      </c>
      <c r="D95" s="4060"/>
      <c r="E95" s="4060"/>
      <c r="F95" s="4060"/>
      <c r="G95" s="4060"/>
      <c r="H95" s="4194" t="s">
        <v>3984</v>
      </c>
      <c r="I95" s="4194"/>
      <c r="J95" s="4195"/>
      <c r="K95" s="4042">
        <v>1</v>
      </c>
      <c r="L95" s="4043"/>
      <c r="M95" s="4042"/>
      <c r="N95" s="4043"/>
      <c r="O95" s="4042"/>
      <c r="P95" s="4043"/>
      <c r="Q95" s="4042"/>
      <c r="R95" s="4043"/>
      <c r="S95" s="4042">
        <v>1</v>
      </c>
      <c r="T95" s="4043"/>
      <c r="U95" s="4042"/>
      <c r="V95" s="4043"/>
      <c r="W95" s="4042"/>
      <c r="X95" s="4043"/>
      <c r="Y95" s="4042"/>
      <c r="Z95" s="4043"/>
      <c r="AA95" s="446"/>
      <c r="AB95" s="63"/>
      <c r="AC95" s="63"/>
      <c r="AD95" s="63"/>
      <c r="AE95" s="63"/>
      <c r="AF95" s="15"/>
      <c r="AG95" s="15"/>
      <c r="AH95" s="15"/>
      <c r="AI95" s="15"/>
      <c r="AJ95" s="15"/>
      <c r="AK95" s="281"/>
      <c r="AL95" s="15"/>
      <c r="AM95" s="56"/>
      <c r="AN95" s="441"/>
      <c r="AO95" s="4060" t="s">
        <v>3983</v>
      </c>
      <c r="AP95" s="4060"/>
      <c r="AQ95" s="4060"/>
      <c r="AR95" s="4060"/>
      <c r="AS95" s="4060"/>
      <c r="AT95" s="4067" t="s">
        <v>3984</v>
      </c>
      <c r="AU95" s="4067"/>
      <c r="AV95" s="4068"/>
      <c r="AW95" s="4042">
        <v>1</v>
      </c>
      <c r="AX95" s="4043"/>
      <c r="AY95" s="4042"/>
      <c r="AZ95" s="4043"/>
      <c r="BA95" s="4042"/>
      <c r="BB95" s="4043"/>
      <c r="BC95" s="4042"/>
      <c r="BD95" s="4043"/>
      <c r="BE95" s="4042">
        <v>1</v>
      </c>
      <c r="BF95" s="4043"/>
      <c r="BG95" s="4042"/>
      <c r="BH95" s="4043"/>
      <c r="BI95" s="4042"/>
      <c r="BJ95" s="4043"/>
      <c r="BK95" s="4042"/>
      <c r="BL95" s="4043"/>
      <c r="BM95" s="446"/>
      <c r="BN95" s="63"/>
      <c r="BO95" s="63"/>
      <c r="BP95" s="63"/>
      <c r="BQ95" s="63"/>
      <c r="BR95" s="15"/>
      <c r="BS95" s="15"/>
      <c r="BT95" s="15"/>
      <c r="BU95" s="15"/>
      <c r="BV95" s="15"/>
      <c r="BW95" s="281"/>
      <c r="BX95" s="15"/>
    </row>
    <row r="96" spans="1:76" ht="15.95" customHeight="1" x14ac:dyDescent="0.2">
      <c r="A96" s="56"/>
      <c r="B96" s="446"/>
      <c r="C96" s="2572"/>
      <c r="D96" s="2572"/>
      <c r="E96" s="2572"/>
      <c r="F96" s="2572"/>
      <c r="G96" s="2572"/>
      <c r="H96" s="4061" t="s">
        <v>580</v>
      </c>
      <c r="I96" s="4061"/>
      <c r="J96" s="4062"/>
      <c r="K96" s="4052">
        <v>1</v>
      </c>
      <c r="L96" s="4053"/>
      <c r="M96" s="4052"/>
      <c r="N96" s="4053"/>
      <c r="O96" s="4052"/>
      <c r="P96" s="4053"/>
      <c r="Q96" s="4052"/>
      <c r="R96" s="4053"/>
      <c r="S96" s="4052">
        <v>1</v>
      </c>
      <c r="T96" s="4053"/>
      <c r="U96" s="4052"/>
      <c r="V96" s="4053"/>
      <c r="W96" s="4052"/>
      <c r="X96" s="4053"/>
      <c r="Y96" s="4052"/>
      <c r="Z96" s="4053"/>
      <c r="AA96" s="282">
        <f>AVERAGE(K96:R96)</f>
        <v>1</v>
      </c>
      <c r="AB96" s="283">
        <f>AVERAGE(S96:Z96)</f>
        <v>1</v>
      </c>
      <c r="AC96" s="282">
        <f>SUM(K96:R96)</f>
        <v>1</v>
      </c>
      <c r="AD96" s="283">
        <f>SUM(S96:Z96)</f>
        <v>1</v>
      </c>
      <c r="AE96" s="282">
        <f>AD96-AC96</f>
        <v>0</v>
      </c>
      <c r="AF96" s="4044" t="str">
        <f>IF(AE96=0,"Pass",(IF(K96="Fail","Fail",(IF(M96="Fail","Fail",(IF(O96="Fail","Fail",(IF(Q96="Fail","Fail","Pass")))))))))</f>
        <v>Pass</v>
      </c>
      <c r="AG96" s="4044"/>
      <c r="AH96" s="4045"/>
      <c r="AI96" s="2297" t="str">
        <f>IF(AE96&gt;1,"Fail","Pass")</f>
        <v>Pass</v>
      </c>
      <c r="AJ96" s="2297"/>
      <c r="AK96" s="4045"/>
      <c r="AL96" s="436"/>
      <c r="AM96" s="56"/>
      <c r="AN96" s="446"/>
      <c r="AO96" s="2572"/>
      <c r="AP96" s="2572"/>
      <c r="AQ96" s="2572"/>
      <c r="AR96" s="2572"/>
      <c r="AS96" s="2572"/>
      <c r="AT96" s="4061" t="s">
        <v>580</v>
      </c>
      <c r="AU96" s="4061"/>
      <c r="AV96" s="4062"/>
      <c r="AW96" s="4052">
        <v>1</v>
      </c>
      <c r="AX96" s="4053"/>
      <c r="AY96" s="4052"/>
      <c r="AZ96" s="4053"/>
      <c r="BA96" s="4052"/>
      <c r="BB96" s="4053"/>
      <c r="BC96" s="4052"/>
      <c r="BD96" s="4053"/>
      <c r="BE96" s="4052">
        <v>1</v>
      </c>
      <c r="BF96" s="4053"/>
      <c r="BG96" s="4052"/>
      <c r="BH96" s="4053"/>
      <c r="BI96" s="4052"/>
      <c r="BJ96" s="4053"/>
      <c r="BK96" s="4052"/>
      <c r="BL96" s="4053"/>
      <c r="BM96" s="282">
        <f>AVERAGE(AW96:BD96)</f>
        <v>1</v>
      </c>
      <c r="BN96" s="283">
        <f>AVERAGE(BE96:BL96)</f>
        <v>1</v>
      </c>
      <c r="BO96" s="282">
        <f>SUM(AW96:BD96)</f>
        <v>1</v>
      </c>
      <c r="BP96" s="283">
        <f>SUM(BE96:BL96)</f>
        <v>1</v>
      </c>
      <c r="BQ96" s="282">
        <f>BP96-BO96</f>
        <v>0</v>
      </c>
      <c r="BR96" s="4044" t="str">
        <f>IF(BQ96=0,"Pass",(IF(AW96="Fail","Fail",(IF(AY96="Fail","Fail",(IF(BA96="Fail","Fail",(IF(BC96="Fail","Fail","Pass")))))))))</f>
        <v>Pass</v>
      </c>
      <c r="BS96" s="4044"/>
      <c r="BT96" s="4045"/>
      <c r="BU96" s="2297" t="str">
        <f>IF(BQ96&gt;1,"Fail","Pass")</f>
        <v>Pass</v>
      </c>
      <c r="BV96" s="2297"/>
      <c r="BW96" s="4045"/>
      <c r="BX96" s="436"/>
    </row>
    <row r="97" spans="1:76" ht="15.95" customHeight="1" x14ac:dyDescent="0.2">
      <c r="A97" s="56"/>
      <c r="B97" s="446"/>
      <c r="C97" s="2572"/>
      <c r="D97" s="2572"/>
      <c r="E97" s="2572"/>
      <c r="F97" s="2572"/>
      <c r="G97" s="2572"/>
      <c r="H97" s="4046" t="s">
        <v>3247</v>
      </c>
      <c r="I97" s="4046"/>
      <c r="J97" s="4047"/>
      <c r="K97" s="4064" t="s">
        <v>376</v>
      </c>
      <c r="L97" s="4065"/>
      <c r="M97" s="4064" t="s">
        <v>376</v>
      </c>
      <c r="N97" s="4065"/>
      <c r="O97" s="4064" t="s">
        <v>376</v>
      </c>
      <c r="P97" s="4065"/>
      <c r="Q97" s="4064" t="s">
        <v>376</v>
      </c>
      <c r="R97" s="4065"/>
      <c r="S97" s="4064" t="s">
        <v>376</v>
      </c>
      <c r="T97" s="4065"/>
      <c r="U97" s="4064" t="s">
        <v>376</v>
      </c>
      <c r="V97" s="4065"/>
      <c r="W97" s="4064" t="s">
        <v>376</v>
      </c>
      <c r="X97" s="4065"/>
      <c r="Y97" s="4064" t="s">
        <v>376</v>
      </c>
      <c r="Z97" s="4065"/>
      <c r="AA97" s="14"/>
      <c r="AB97" s="15"/>
      <c r="AC97" s="15"/>
      <c r="AD97" s="15"/>
      <c r="AE97" s="15"/>
      <c r="AF97" s="15"/>
      <c r="AG97" s="15"/>
      <c r="AH97" s="15"/>
      <c r="AI97" s="15"/>
      <c r="AJ97" s="15"/>
      <c r="AK97" s="281"/>
      <c r="AL97" s="15"/>
      <c r="AM97" s="56"/>
      <c r="AN97" s="446"/>
      <c r="AO97" s="2572"/>
      <c r="AP97" s="2572"/>
      <c r="AQ97" s="2572"/>
      <c r="AR97" s="2572"/>
      <c r="AS97" s="2572"/>
      <c r="AT97" s="4046" t="s">
        <v>3247</v>
      </c>
      <c r="AU97" s="4046"/>
      <c r="AV97" s="4047"/>
      <c r="AW97" s="4064" t="s">
        <v>376</v>
      </c>
      <c r="AX97" s="4065"/>
      <c r="AY97" s="4064" t="s">
        <v>376</v>
      </c>
      <c r="AZ97" s="4065"/>
      <c r="BA97" s="4064" t="s">
        <v>376</v>
      </c>
      <c r="BB97" s="4065"/>
      <c r="BC97" s="4064" t="s">
        <v>376</v>
      </c>
      <c r="BD97" s="4065"/>
      <c r="BE97" s="4064" t="s">
        <v>376</v>
      </c>
      <c r="BF97" s="4065"/>
      <c r="BG97" s="4064" t="s">
        <v>376</v>
      </c>
      <c r="BH97" s="4065"/>
      <c r="BI97" s="4064" t="s">
        <v>376</v>
      </c>
      <c r="BJ97" s="4065"/>
      <c r="BK97" s="4064" t="s">
        <v>376</v>
      </c>
      <c r="BL97" s="4065"/>
      <c r="BM97" s="14"/>
      <c r="BN97" s="15"/>
      <c r="BO97" s="15"/>
      <c r="BP97" s="15"/>
      <c r="BQ97" s="15"/>
      <c r="BR97" s="15"/>
      <c r="BS97" s="15"/>
      <c r="BT97" s="15"/>
      <c r="BU97" s="15"/>
      <c r="BV97" s="15"/>
      <c r="BW97" s="281"/>
      <c r="BX97" s="15"/>
    </row>
    <row r="98" spans="1:76" ht="15.95" customHeight="1" x14ac:dyDescent="0.2">
      <c r="A98" s="56"/>
      <c r="B98" s="445"/>
      <c r="C98" s="4066"/>
      <c r="D98" s="4066"/>
      <c r="E98" s="4066"/>
      <c r="F98" s="4066"/>
      <c r="G98" s="4066"/>
      <c r="H98" s="43"/>
      <c r="I98" s="43"/>
      <c r="J98" s="103"/>
      <c r="K98" s="4056"/>
      <c r="L98" s="4057"/>
      <c r="M98" s="4056"/>
      <c r="N98" s="4057"/>
      <c r="O98" s="4056"/>
      <c r="P98" s="4057"/>
      <c r="Q98" s="4056"/>
      <c r="R98" s="4057"/>
      <c r="S98" s="4056"/>
      <c r="T98" s="4057"/>
      <c r="U98" s="4056"/>
      <c r="V98" s="4057"/>
      <c r="W98" s="4056"/>
      <c r="X98" s="4057"/>
      <c r="Y98" s="4056"/>
      <c r="Z98" s="4057"/>
      <c r="AA98" s="14"/>
      <c r="AB98" s="15"/>
      <c r="AC98" s="15"/>
      <c r="AD98" s="15"/>
      <c r="AE98" s="15"/>
      <c r="AF98" s="15"/>
      <c r="AG98" s="15"/>
      <c r="AH98" s="15"/>
      <c r="AI98" s="15"/>
      <c r="AJ98" s="15"/>
      <c r="AK98" s="281"/>
      <c r="AL98" s="15"/>
      <c r="AM98" s="56"/>
      <c r="AN98" s="445"/>
      <c r="AO98" s="4066"/>
      <c r="AP98" s="4066"/>
      <c r="AQ98" s="4066"/>
      <c r="AR98" s="4066"/>
      <c r="AS98" s="4066"/>
      <c r="AT98" s="43"/>
      <c r="AU98" s="43"/>
      <c r="AV98" s="103"/>
      <c r="AW98" s="4056"/>
      <c r="AX98" s="4057"/>
      <c r="AY98" s="4056"/>
      <c r="AZ98" s="4057"/>
      <c r="BA98" s="4056"/>
      <c r="BB98" s="4057"/>
      <c r="BC98" s="4056"/>
      <c r="BD98" s="4057"/>
      <c r="BE98" s="4056"/>
      <c r="BF98" s="4057"/>
      <c r="BG98" s="4056"/>
      <c r="BH98" s="4057"/>
      <c r="BI98" s="4056"/>
      <c r="BJ98" s="4057"/>
      <c r="BK98" s="4056"/>
      <c r="BL98" s="4057"/>
      <c r="BM98" s="14"/>
      <c r="BN98" s="15"/>
      <c r="BO98" s="15"/>
      <c r="BP98" s="15"/>
      <c r="BQ98" s="15"/>
      <c r="BR98" s="15"/>
      <c r="BS98" s="15"/>
      <c r="BT98" s="15"/>
      <c r="BU98" s="15"/>
      <c r="BV98" s="15"/>
      <c r="BW98" s="281"/>
      <c r="BX98" s="15"/>
    </row>
    <row r="99" spans="1:76" ht="15.95" customHeight="1" x14ac:dyDescent="0.2">
      <c r="A99" s="56"/>
      <c r="B99" s="441"/>
      <c r="C99" s="4060" t="s">
        <v>3985</v>
      </c>
      <c r="D99" s="4060"/>
      <c r="E99" s="4060"/>
      <c r="F99" s="4060"/>
      <c r="G99" s="4060"/>
      <c r="H99" s="4061" t="s">
        <v>580</v>
      </c>
      <c r="I99" s="4061"/>
      <c r="J99" s="4062"/>
      <c r="K99" s="4052">
        <v>1</v>
      </c>
      <c r="L99" s="4053"/>
      <c r="M99" s="4052"/>
      <c r="N99" s="4053"/>
      <c r="O99" s="4052"/>
      <c r="P99" s="4053"/>
      <c r="Q99" s="4052"/>
      <c r="R99" s="4053"/>
      <c r="S99" s="4052">
        <v>1</v>
      </c>
      <c r="T99" s="4053"/>
      <c r="U99" s="4052"/>
      <c r="V99" s="4053"/>
      <c r="W99" s="4052"/>
      <c r="X99" s="4053"/>
      <c r="Y99" s="4052"/>
      <c r="Z99" s="4053"/>
      <c r="AA99" s="282">
        <f>AVERAGE(K99:R99)</f>
        <v>1</v>
      </c>
      <c r="AB99" s="283">
        <f>AVERAGE(S99:Z99)</f>
        <v>1</v>
      </c>
      <c r="AC99" s="282">
        <f>SUM(K99:R99)</f>
        <v>1</v>
      </c>
      <c r="AD99" s="283">
        <f>SUM(S99:Z99)</f>
        <v>1</v>
      </c>
      <c r="AE99" s="282">
        <f>AD99-AC99</f>
        <v>0</v>
      </c>
      <c r="AF99" s="4044" t="str">
        <f>IF(AE99=0,"Pass",(IF(K99="Fail","Fail",(IF(M99="Fail","Fail",(IF(O99="Fail","Fail",(IF(Q99="Fail","Fail","Pass")))))))))</f>
        <v>Pass</v>
      </c>
      <c r="AG99" s="4044"/>
      <c r="AH99" s="4045"/>
      <c r="AI99" s="2297" t="str">
        <f>IF(AE99&gt;1,"Fail","Pass")</f>
        <v>Pass</v>
      </c>
      <c r="AJ99" s="2297"/>
      <c r="AK99" s="4045"/>
      <c r="AL99" s="436"/>
      <c r="AM99" s="56"/>
      <c r="AN99" s="441"/>
      <c r="AO99" s="4060" t="s">
        <v>3985</v>
      </c>
      <c r="AP99" s="4060"/>
      <c r="AQ99" s="4060"/>
      <c r="AR99" s="4060"/>
      <c r="AS99" s="4060"/>
      <c r="AT99" s="4061" t="s">
        <v>580</v>
      </c>
      <c r="AU99" s="4061"/>
      <c r="AV99" s="4062"/>
      <c r="AW99" s="4052">
        <v>1</v>
      </c>
      <c r="AX99" s="4053"/>
      <c r="AY99" s="4052"/>
      <c r="AZ99" s="4053"/>
      <c r="BA99" s="4052"/>
      <c r="BB99" s="4053"/>
      <c r="BC99" s="4052"/>
      <c r="BD99" s="4053"/>
      <c r="BE99" s="4052">
        <v>1</v>
      </c>
      <c r="BF99" s="4053"/>
      <c r="BG99" s="4052"/>
      <c r="BH99" s="4053"/>
      <c r="BI99" s="4052"/>
      <c r="BJ99" s="4053"/>
      <c r="BK99" s="4052"/>
      <c r="BL99" s="4053"/>
      <c r="BM99" s="282">
        <f>AVERAGE(AW99:BD99)</f>
        <v>1</v>
      </c>
      <c r="BN99" s="283">
        <f>AVERAGE(BE99:BL99)</f>
        <v>1</v>
      </c>
      <c r="BO99" s="282">
        <f>SUM(AW99:BD99)</f>
        <v>1</v>
      </c>
      <c r="BP99" s="283">
        <f>SUM(BE99:BL99)</f>
        <v>1</v>
      </c>
      <c r="BQ99" s="282">
        <f>BP99-BO99</f>
        <v>0</v>
      </c>
      <c r="BR99" s="4044" t="str">
        <f>IF(BQ99=0,"Pass",(IF(AW99="Fail","Fail",(IF(AY99="Fail","Fail",(IF(BA99="Fail","Fail",(IF(BC99="Fail","Fail","Pass")))))))))</f>
        <v>Pass</v>
      </c>
      <c r="BS99" s="4044"/>
      <c r="BT99" s="4045"/>
      <c r="BU99" s="2297" t="str">
        <f>IF(BQ99&gt;1,"Fail","Pass")</f>
        <v>Pass</v>
      </c>
      <c r="BV99" s="2297"/>
      <c r="BW99" s="4045"/>
      <c r="BX99" s="436"/>
    </row>
    <row r="100" spans="1:76" ht="15.95" customHeight="1" x14ac:dyDescent="0.2">
      <c r="A100" s="56"/>
      <c r="B100" s="446"/>
      <c r="C100" s="2572"/>
      <c r="D100" s="2572"/>
      <c r="E100" s="2572"/>
      <c r="F100" s="2572"/>
      <c r="G100" s="2572"/>
      <c r="H100" s="4046" t="s">
        <v>3247</v>
      </c>
      <c r="I100" s="4046"/>
      <c r="J100" s="4047"/>
      <c r="K100" s="4054" t="s">
        <v>377</v>
      </c>
      <c r="L100" s="4055"/>
      <c r="M100" s="4054" t="s">
        <v>377</v>
      </c>
      <c r="N100" s="4055"/>
      <c r="O100" s="4054" t="s">
        <v>377</v>
      </c>
      <c r="P100" s="4055"/>
      <c r="Q100" s="4054" t="s">
        <v>377</v>
      </c>
      <c r="R100" s="4055"/>
      <c r="S100" s="4054" t="s">
        <v>377</v>
      </c>
      <c r="T100" s="4055"/>
      <c r="U100" s="4054" t="s">
        <v>377</v>
      </c>
      <c r="V100" s="4055"/>
      <c r="W100" s="4054" t="s">
        <v>377</v>
      </c>
      <c r="X100" s="4055"/>
      <c r="Y100" s="4054" t="s">
        <v>377</v>
      </c>
      <c r="Z100" s="4055"/>
      <c r="AA100" s="14"/>
      <c r="AB100" s="15"/>
      <c r="AC100" s="15"/>
      <c r="AD100" s="15"/>
      <c r="AE100" s="15"/>
      <c r="AF100" s="15"/>
      <c r="AG100" s="15"/>
      <c r="AH100" s="15"/>
      <c r="AI100" s="15"/>
      <c r="AJ100" s="15"/>
      <c r="AK100" s="281"/>
      <c r="AL100" s="15"/>
      <c r="AM100" s="56"/>
      <c r="AN100" s="446"/>
      <c r="AO100" s="2572"/>
      <c r="AP100" s="2572"/>
      <c r="AQ100" s="2572"/>
      <c r="AR100" s="2572"/>
      <c r="AS100" s="2572"/>
      <c r="AT100" s="4046" t="s">
        <v>3247</v>
      </c>
      <c r="AU100" s="4046"/>
      <c r="AV100" s="4047"/>
      <c r="AW100" s="4054" t="s">
        <v>377</v>
      </c>
      <c r="AX100" s="4055"/>
      <c r="AY100" s="4054" t="s">
        <v>377</v>
      </c>
      <c r="AZ100" s="4055"/>
      <c r="BA100" s="4054" t="s">
        <v>377</v>
      </c>
      <c r="BB100" s="4055"/>
      <c r="BC100" s="4054" t="s">
        <v>377</v>
      </c>
      <c r="BD100" s="4055"/>
      <c r="BE100" s="4054" t="s">
        <v>377</v>
      </c>
      <c r="BF100" s="4055"/>
      <c r="BG100" s="4054" t="s">
        <v>377</v>
      </c>
      <c r="BH100" s="4055"/>
      <c r="BI100" s="4054" t="s">
        <v>377</v>
      </c>
      <c r="BJ100" s="4055"/>
      <c r="BK100" s="4054" t="s">
        <v>377</v>
      </c>
      <c r="BL100" s="4055"/>
      <c r="BM100" s="14"/>
      <c r="BN100" s="15"/>
      <c r="BO100" s="15"/>
      <c r="BP100" s="15"/>
      <c r="BQ100" s="15"/>
      <c r="BR100" s="15"/>
      <c r="BS100" s="15"/>
      <c r="BT100" s="15"/>
      <c r="BU100" s="15"/>
      <c r="BV100" s="15"/>
      <c r="BW100" s="281"/>
      <c r="BX100" s="15"/>
    </row>
    <row r="101" spans="1:76" ht="15.95" customHeight="1" x14ac:dyDescent="0.2">
      <c r="A101" s="56"/>
      <c r="B101" s="445"/>
      <c r="C101" s="4063"/>
      <c r="D101" s="4063"/>
      <c r="E101" s="4063"/>
      <c r="F101" s="4063"/>
      <c r="G101" s="4063"/>
      <c r="H101" s="43"/>
      <c r="I101" s="43"/>
      <c r="J101" s="103"/>
      <c r="K101" s="4056"/>
      <c r="L101" s="4057"/>
      <c r="M101" s="4056"/>
      <c r="N101" s="4057"/>
      <c r="O101" s="4056"/>
      <c r="P101" s="4057"/>
      <c r="Q101" s="4056"/>
      <c r="R101" s="4057"/>
      <c r="S101" s="4056"/>
      <c r="T101" s="4057"/>
      <c r="U101" s="4056"/>
      <c r="V101" s="4057"/>
      <c r="W101" s="4056"/>
      <c r="X101" s="4057"/>
      <c r="Y101" s="4056"/>
      <c r="Z101" s="4057"/>
      <c r="AA101" s="14"/>
      <c r="AB101" s="15"/>
      <c r="AC101" s="15"/>
      <c r="AD101" s="15"/>
      <c r="AE101" s="15"/>
      <c r="AF101" s="15"/>
      <c r="AG101" s="15"/>
      <c r="AH101" s="15"/>
      <c r="AI101" s="15"/>
      <c r="AJ101" s="15"/>
      <c r="AK101" s="281"/>
      <c r="AL101" s="15"/>
      <c r="AM101" s="56"/>
      <c r="AN101" s="445"/>
      <c r="AO101" s="4063"/>
      <c r="AP101" s="4063"/>
      <c r="AQ101" s="4063"/>
      <c r="AR101" s="4063"/>
      <c r="AS101" s="4063"/>
      <c r="AT101" s="43"/>
      <c r="AU101" s="43"/>
      <c r="AV101" s="103"/>
      <c r="AW101" s="4056"/>
      <c r="AX101" s="4057"/>
      <c r="AY101" s="4056"/>
      <c r="AZ101" s="4057"/>
      <c r="BA101" s="4056"/>
      <c r="BB101" s="4057"/>
      <c r="BC101" s="4056"/>
      <c r="BD101" s="4057"/>
      <c r="BE101" s="4056"/>
      <c r="BF101" s="4057"/>
      <c r="BG101" s="4056"/>
      <c r="BH101" s="4057"/>
      <c r="BI101" s="4056"/>
      <c r="BJ101" s="4057"/>
      <c r="BK101" s="4056"/>
      <c r="BL101" s="4057"/>
      <c r="BM101" s="14"/>
      <c r="BN101" s="15"/>
      <c r="BO101" s="15"/>
      <c r="BP101" s="15"/>
      <c r="BQ101" s="15"/>
      <c r="BR101" s="15"/>
      <c r="BS101" s="15"/>
      <c r="BT101" s="15"/>
      <c r="BU101" s="15"/>
      <c r="BV101" s="15"/>
      <c r="BW101" s="281"/>
      <c r="BX101" s="15"/>
    </row>
    <row r="102" spans="1:76" ht="15.95" customHeight="1" x14ac:dyDescent="0.2">
      <c r="A102" s="56"/>
      <c r="B102" s="446"/>
      <c r="C102" s="4060" t="s">
        <v>1590</v>
      </c>
      <c r="D102" s="4060"/>
      <c r="E102" s="4060"/>
      <c r="F102" s="4060"/>
      <c r="G102" s="4060"/>
      <c r="H102" s="4061" t="s">
        <v>580</v>
      </c>
      <c r="I102" s="4061"/>
      <c r="J102" s="4062"/>
      <c r="K102" s="4052">
        <v>1</v>
      </c>
      <c r="L102" s="4053"/>
      <c r="M102" s="4052"/>
      <c r="N102" s="4053"/>
      <c r="O102" s="4052"/>
      <c r="P102" s="4053"/>
      <c r="Q102" s="4052"/>
      <c r="R102" s="4053"/>
      <c r="S102" s="4052">
        <v>1</v>
      </c>
      <c r="T102" s="4053"/>
      <c r="U102" s="4052"/>
      <c r="V102" s="4053"/>
      <c r="W102" s="4052"/>
      <c r="X102" s="4053"/>
      <c r="Y102" s="4052"/>
      <c r="Z102" s="4053"/>
      <c r="AA102" s="282">
        <f>AVERAGE(K102:R102)</f>
        <v>1</v>
      </c>
      <c r="AB102" s="283">
        <f>AVERAGE(S102:Z102)</f>
        <v>1</v>
      </c>
      <c r="AC102" s="282">
        <f>SUM(K102:R102)</f>
        <v>1</v>
      </c>
      <c r="AD102" s="283">
        <f>SUM(S102:Z102)</f>
        <v>1</v>
      </c>
      <c r="AE102" s="282">
        <f>AD102-AC102</f>
        <v>0</v>
      </c>
      <c r="AF102" s="4044" t="str">
        <f>IF(AE102=0,"Pass",(IF(K102="Fail","Fail",(IF(M102="Fail","Fail",(IF(O102="Fail","Fail",(IF(Q102="Fail","Fail","Pass")))))))))</f>
        <v>Pass</v>
      </c>
      <c r="AG102" s="4044"/>
      <c r="AH102" s="4045"/>
      <c r="AI102" s="2297" t="str">
        <f>IF(AE102&gt;1,"Fail","Pass")</f>
        <v>Pass</v>
      </c>
      <c r="AJ102" s="2297"/>
      <c r="AK102" s="4045"/>
      <c r="AL102" s="436"/>
      <c r="AM102" s="56"/>
      <c r="AN102" s="446"/>
      <c r="AO102" s="4060" t="s">
        <v>1590</v>
      </c>
      <c r="AP102" s="4060"/>
      <c r="AQ102" s="4060"/>
      <c r="AR102" s="4060"/>
      <c r="AS102" s="4060"/>
      <c r="AT102" s="4061" t="s">
        <v>580</v>
      </c>
      <c r="AU102" s="4061"/>
      <c r="AV102" s="4062"/>
      <c r="AW102" s="4052">
        <v>1</v>
      </c>
      <c r="AX102" s="4053"/>
      <c r="AY102" s="4052"/>
      <c r="AZ102" s="4053"/>
      <c r="BA102" s="4052"/>
      <c r="BB102" s="4053"/>
      <c r="BC102" s="4052"/>
      <c r="BD102" s="4053"/>
      <c r="BE102" s="4052">
        <v>1</v>
      </c>
      <c r="BF102" s="4053"/>
      <c r="BG102" s="4052"/>
      <c r="BH102" s="4053"/>
      <c r="BI102" s="4052"/>
      <c r="BJ102" s="4053"/>
      <c r="BK102" s="4052"/>
      <c r="BL102" s="4053"/>
      <c r="BM102" s="282">
        <f>AVERAGE(AW102:BD102)</f>
        <v>1</v>
      </c>
      <c r="BN102" s="283">
        <f>AVERAGE(BE102:BL102)</f>
        <v>1</v>
      </c>
      <c r="BO102" s="282">
        <f>SUM(AW102:BD102)</f>
        <v>1</v>
      </c>
      <c r="BP102" s="283">
        <f>SUM(BE102:BL102)</f>
        <v>1</v>
      </c>
      <c r="BQ102" s="282">
        <f>BP102-BO102</f>
        <v>0</v>
      </c>
      <c r="BR102" s="4044" t="str">
        <f>IF(BQ102=0,"Pass",(IF(AW102="Fail","Fail",(IF(AY102="Fail","Fail",(IF(BA102="Fail","Fail",(IF(BC102="Fail","Fail","Pass")))))))))</f>
        <v>Pass</v>
      </c>
      <c r="BS102" s="4044"/>
      <c r="BT102" s="4045"/>
      <c r="BU102" s="2297" t="str">
        <f>IF(BQ102&gt;1,"Fail","Pass")</f>
        <v>Pass</v>
      </c>
      <c r="BV102" s="2297"/>
      <c r="BW102" s="4045"/>
      <c r="BX102" s="436"/>
    </row>
    <row r="103" spans="1:76" ht="15.95" customHeight="1" x14ac:dyDescent="0.2">
      <c r="A103" s="56"/>
      <c r="B103" s="446"/>
      <c r="C103" s="2572"/>
      <c r="D103" s="2572"/>
      <c r="E103" s="2572"/>
      <c r="F103" s="2572"/>
      <c r="G103" s="2572"/>
      <c r="H103" s="4046" t="s">
        <v>3247</v>
      </c>
      <c r="I103" s="4046"/>
      <c r="J103" s="4047"/>
      <c r="K103" s="4054" t="s">
        <v>373</v>
      </c>
      <c r="L103" s="4055"/>
      <c r="M103" s="4054" t="s">
        <v>373</v>
      </c>
      <c r="N103" s="4055"/>
      <c r="O103" s="4054" t="s">
        <v>373</v>
      </c>
      <c r="P103" s="4055"/>
      <c r="Q103" s="4054" t="s">
        <v>373</v>
      </c>
      <c r="R103" s="4055"/>
      <c r="S103" s="4054" t="s">
        <v>373</v>
      </c>
      <c r="T103" s="4055"/>
      <c r="U103" s="4054" t="s">
        <v>373</v>
      </c>
      <c r="V103" s="4055"/>
      <c r="W103" s="4054" t="s">
        <v>373</v>
      </c>
      <c r="X103" s="4055"/>
      <c r="Y103" s="4054" t="s">
        <v>373</v>
      </c>
      <c r="Z103" s="4055"/>
      <c r="AA103" s="14"/>
      <c r="AB103" s="15"/>
      <c r="AC103" s="15"/>
      <c r="AD103" s="15"/>
      <c r="AE103" s="15"/>
      <c r="AF103" s="15"/>
      <c r="AG103" s="15"/>
      <c r="AH103" s="15"/>
      <c r="AI103" s="15"/>
      <c r="AJ103" s="15"/>
      <c r="AK103" s="281"/>
      <c r="AL103" s="15"/>
      <c r="AM103" s="56"/>
      <c r="AN103" s="446"/>
      <c r="AO103" s="2572"/>
      <c r="AP103" s="2572"/>
      <c r="AQ103" s="2572"/>
      <c r="AR103" s="2572"/>
      <c r="AS103" s="2572"/>
      <c r="AT103" s="4046" t="s">
        <v>3247</v>
      </c>
      <c r="AU103" s="4046"/>
      <c r="AV103" s="4047"/>
      <c r="AW103" s="4054" t="s">
        <v>373</v>
      </c>
      <c r="AX103" s="4055"/>
      <c r="AY103" s="4054" t="s">
        <v>373</v>
      </c>
      <c r="AZ103" s="4055"/>
      <c r="BA103" s="4054" t="s">
        <v>373</v>
      </c>
      <c r="BB103" s="4055"/>
      <c r="BC103" s="4054" t="s">
        <v>373</v>
      </c>
      <c r="BD103" s="4055"/>
      <c r="BE103" s="4054" t="s">
        <v>373</v>
      </c>
      <c r="BF103" s="4055"/>
      <c r="BG103" s="4054" t="s">
        <v>373</v>
      </c>
      <c r="BH103" s="4055"/>
      <c r="BI103" s="4054" t="s">
        <v>373</v>
      </c>
      <c r="BJ103" s="4055"/>
      <c r="BK103" s="4054" t="s">
        <v>373</v>
      </c>
      <c r="BL103" s="4055"/>
      <c r="BM103" s="14"/>
      <c r="BN103" s="15"/>
      <c r="BO103" s="15"/>
      <c r="BP103" s="15"/>
      <c r="BQ103" s="15"/>
      <c r="BR103" s="15"/>
      <c r="BS103" s="15"/>
      <c r="BT103" s="15"/>
      <c r="BU103" s="15"/>
      <c r="BV103" s="15"/>
      <c r="BW103" s="281"/>
      <c r="BX103" s="15"/>
    </row>
    <row r="104" spans="1:76" ht="15.95" customHeight="1" x14ac:dyDescent="0.2">
      <c r="A104" s="56"/>
      <c r="B104" s="445"/>
      <c r="C104" s="4063"/>
      <c r="D104" s="4063"/>
      <c r="E104" s="4063"/>
      <c r="F104" s="4063"/>
      <c r="G104" s="4063"/>
      <c r="H104" s="43"/>
      <c r="I104" s="43"/>
      <c r="J104" s="103"/>
      <c r="K104" s="4056"/>
      <c r="L104" s="4057"/>
      <c r="M104" s="4056"/>
      <c r="N104" s="4057"/>
      <c r="O104" s="4056"/>
      <c r="P104" s="4057"/>
      <c r="Q104" s="4056"/>
      <c r="R104" s="4057"/>
      <c r="S104" s="4056"/>
      <c r="T104" s="4057"/>
      <c r="U104" s="4056"/>
      <c r="V104" s="4057"/>
      <c r="W104" s="4056"/>
      <c r="X104" s="4057"/>
      <c r="Y104" s="4056"/>
      <c r="Z104" s="4057"/>
      <c r="AA104" s="14"/>
      <c r="AB104" s="15"/>
      <c r="AC104" s="15"/>
      <c r="AD104" s="15"/>
      <c r="AE104" s="15"/>
      <c r="AF104" s="15"/>
      <c r="AG104" s="15"/>
      <c r="AH104" s="15"/>
      <c r="AI104" s="15"/>
      <c r="AJ104" s="15"/>
      <c r="AK104" s="281"/>
      <c r="AL104" s="15"/>
      <c r="AM104" s="56"/>
      <c r="AN104" s="445"/>
      <c r="AO104" s="4063"/>
      <c r="AP104" s="4063"/>
      <c r="AQ104" s="4063"/>
      <c r="AR104" s="4063"/>
      <c r="AS104" s="4063"/>
      <c r="AT104" s="43"/>
      <c r="AU104" s="43"/>
      <c r="AV104" s="103"/>
      <c r="AW104" s="4056"/>
      <c r="AX104" s="4057"/>
      <c r="AY104" s="4056"/>
      <c r="AZ104" s="4057"/>
      <c r="BA104" s="4056"/>
      <c r="BB104" s="4057"/>
      <c r="BC104" s="4056"/>
      <c r="BD104" s="4057"/>
      <c r="BE104" s="4056"/>
      <c r="BF104" s="4057"/>
      <c r="BG104" s="4056"/>
      <c r="BH104" s="4057"/>
      <c r="BI104" s="4056"/>
      <c r="BJ104" s="4057"/>
      <c r="BK104" s="4056"/>
      <c r="BL104" s="4057"/>
      <c r="BM104" s="14"/>
      <c r="BN104" s="15"/>
      <c r="BO104" s="15"/>
      <c r="BP104" s="15"/>
      <c r="BQ104" s="15"/>
      <c r="BR104" s="15"/>
      <c r="BS104" s="15"/>
      <c r="BT104" s="15"/>
      <c r="BU104" s="15"/>
      <c r="BV104" s="15"/>
      <c r="BW104" s="281"/>
      <c r="BX104" s="15"/>
    </row>
    <row r="105" spans="1:76" ht="15.95" customHeight="1" x14ac:dyDescent="0.2">
      <c r="A105" s="56"/>
      <c r="B105" s="446"/>
      <c r="C105" s="4060" t="s">
        <v>577</v>
      </c>
      <c r="D105" s="4060"/>
      <c r="E105" s="4060"/>
      <c r="F105" s="4060"/>
      <c r="G105" s="4060"/>
      <c r="H105" s="4061" t="s">
        <v>580</v>
      </c>
      <c r="I105" s="4061"/>
      <c r="J105" s="4062"/>
      <c r="K105" s="4052">
        <v>1</v>
      </c>
      <c r="L105" s="4053"/>
      <c r="M105" s="4052"/>
      <c r="N105" s="4053"/>
      <c r="O105" s="4052"/>
      <c r="P105" s="4053"/>
      <c r="Q105" s="4052"/>
      <c r="R105" s="4053"/>
      <c r="S105" s="4052">
        <v>1</v>
      </c>
      <c r="T105" s="4053"/>
      <c r="U105" s="4052"/>
      <c r="V105" s="4053"/>
      <c r="W105" s="4052"/>
      <c r="X105" s="4053"/>
      <c r="Y105" s="4052"/>
      <c r="Z105" s="4053"/>
      <c r="AA105" s="282">
        <f>AVERAGE(K105:R105)</f>
        <v>1</v>
      </c>
      <c r="AB105" s="283">
        <f>AVERAGE(S105:Z105)</f>
        <v>1</v>
      </c>
      <c r="AC105" s="282">
        <f>SUM(K105:R105)</f>
        <v>1</v>
      </c>
      <c r="AD105" s="283">
        <f>SUM(S105:Z105)</f>
        <v>1</v>
      </c>
      <c r="AE105" s="282">
        <f>AD105-AC105</f>
        <v>0</v>
      </c>
      <c r="AF105" s="4044" t="str">
        <f>IF(AE105=0,"Pass",(IF(K105="Fail","Fail",(IF(M105="Fail","Fail",(IF(O105="Fail","Fail",(IF(Q105="Fail","Fail","Pass")))))))))</f>
        <v>Pass</v>
      </c>
      <c r="AG105" s="4044"/>
      <c r="AH105" s="4045"/>
      <c r="AI105" s="2297" t="str">
        <f>IF(AE105&gt;1,"Fail","Pass")</f>
        <v>Pass</v>
      </c>
      <c r="AJ105" s="2297"/>
      <c r="AK105" s="4045"/>
      <c r="AL105" s="436"/>
      <c r="AM105" s="56"/>
      <c r="AN105" s="446"/>
      <c r="AO105" s="4060" t="s">
        <v>577</v>
      </c>
      <c r="AP105" s="4060"/>
      <c r="AQ105" s="4060"/>
      <c r="AR105" s="4060"/>
      <c r="AS105" s="4060"/>
      <c r="AT105" s="4061" t="s">
        <v>580</v>
      </c>
      <c r="AU105" s="4061"/>
      <c r="AV105" s="4062"/>
      <c r="AW105" s="4052">
        <v>1</v>
      </c>
      <c r="AX105" s="4053"/>
      <c r="AY105" s="4052"/>
      <c r="AZ105" s="4053"/>
      <c r="BA105" s="4052"/>
      <c r="BB105" s="4053"/>
      <c r="BC105" s="4052"/>
      <c r="BD105" s="4053"/>
      <c r="BE105" s="4052">
        <v>1</v>
      </c>
      <c r="BF105" s="4053"/>
      <c r="BG105" s="4052"/>
      <c r="BH105" s="4053"/>
      <c r="BI105" s="4052"/>
      <c r="BJ105" s="4053"/>
      <c r="BK105" s="4052"/>
      <c r="BL105" s="4053"/>
      <c r="BM105" s="282">
        <f>AVERAGE(AW105:BD105)</f>
        <v>1</v>
      </c>
      <c r="BN105" s="283">
        <f>AVERAGE(BE105:BL105)</f>
        <v>1</v>
      </c>
      <c r="BO105" s="282">
        <f>SUM(AW105:BD105)</f>
        <v>1</v>
      </c>
      <c r="BP105" s="283">
        <f>SUM(BE105:BL105)</f>
        <v>1</v>
      </c>
      <c r="BQ105" s="282">
        <f>BP105-BO105</f>
        <v>0</v>
      </c>
      <c r="BR105" s="4044" t="str">
        <f>IF(BQ105=0,"Pass",(IF(AW105="Fail","Fail",(IF(AY105="Fail","Fail",(IF(BA105="Fail","Fail",(IF(BC105="Fail","Fail","Pass")))))))))</f>
        <v>Pass</v>
      </c>
      <c r="BS105" s="4044"/>
      <c r="BT105" s="4045"/>
      <c r="BU105" s="2297" t="str">
        <f>IF(BQ105&gt;1,"Fail","Pass")</f>
        <v>Pass</v>
      </c>
      <c r="BV105" s="2297"/>
      <c r="BW105" s="4045"/>
      <c r="BX105" s="436"/>
    </row>
    <row r="106" spans="1:76" ht="15.95" customHeight="1" x14ac:dyDescent="0.2">
      <c r="A106" s="56"/>
      <c r="B106" s="446"/>
      <c r="C106" s="2572"/>
      <c r="D106" s="2572"/>
      <c r="E106" s="2572"/>
      <c r="F106" s="2572"/>
      <c r="G106" s="2572"/>
      <c r="H106" s="4046" t="s">
        <v>3247</v>
      </c>
      <c r="I106" s="4046"/>
      <c r="J106" s="4047"/>
      <c r="K106" s="4054" t="s">
        <v>374</v>
      </c>
      <c r="L106" s="4055"/>
      <c r="M106" s="4054" t="s">
        <v>374</v>
      </c>
      <c r="N106" s="4055"/>
      <c r="O106" s="4054" t="s">
        <v>374</v>
      </c>
      <c r="P106" s="4055"/>
      <c r="Q106" s="4054" t="s">
        <v>374</v>
      </c>
      <c r="R106" s="4055"/>
      <c r="S106" s="4054" t="s">
        <v>374</v>
      </c>
      <c r="T106" s="4055"/>
      <c r="U106" s="4054" t="s">
        <v>374</v>
      </c>
      <c r="V106" s="4055"/>
      <c r="W106" s="4054" t="s">
        <v>374</v>
      </c>
      <c r="X106" s="4055"/>
      <c r="Y106" s="4054" t="s">
        <v>374</v>
      </c>
      <c r="Z106" s="4055"/>
      <c r="AA106" s="14"/>
      <c r="AB106" s="15"/>
      <c r="AC106" s="15"/>
      <c r="AD106" s="15"/>
      <c r="AE106" s="15"/>
      <c r="AF106" s="15"/>
      <c r="AG106" s="15"/>
      <c r="AH106" s="15"/>
      <c r="AI106" s="15"/>
      <c r="AJ106" s="15"/>
      <c r="AK106" s="281"/>
      <c r="AL106" s="15"/>
      <c r="AM106" s="56"/>
      <c r="AN106" s="446"/>
      <c r="AO106" s="2572"/>
      <c r="AP106" s="2572"/>
      <c r="AQ106" s="2572"/>
      <c r="AR106" s="2572"/>
      <c r="AS106" s="2572"/>
      <c r="AT106" s="4046" t="s">
        <v>3247</v>
      </c>
      <c r="AU106" s="4046"/>
      <c r="AV106" s="4047"/>
      <c r="AW106" s="4054" t="s">
        <v>374</v>
      </c>
      <c r="AX106" s="4055"/>
      <c r="AY106" s="4054" t="s">
        <v>374</v>
      </c>
      <c r="AZ106" s="4055"/>
      <c r="BA106" s="4054" t="s">
        <v>374</v>
      </c>
      <c r="BB106" s="4055"/>
      <c r="BC106" s="4054" t="s">
        <v>374</v>
      </c>
      <c r="BD106" s="4055"/>
      <c r="BE106" s="4054" t="s">
        <v>374</v>
      </c>
      <c r="BF106" s="4055"/>
      <c r="BG106" s="4054" t="s">
        <v>374</v>
      </c>
      <c r="BH106" s="4055"/>
      <c r="BI106" s="4054" t="s">
        <v>374</v>
      </c>
      <c r="BJ106" s="4055"/>
      <c r="BK106" s="4054" t="s">
        <v>374</v>
      </c>
      <c r="BL106" s="4055"/>
      <c r="BM106" s="14"/>
      <c r="BN106" s="15"/>
      <c r="BO106" s="15"/>
      <c r="BP106" s="15"/>
      <c r="BQ106" s="15"/>
      <c r="BR106" s="15"/>
      <c r="BS106" s="15"/>
      <c r="BT106" s="15"/>
      <c r="BU106" s="15"/>
      <c r="BV106" s="15"/>
      <c r="BW106" s="281"/>
      <c r="BX106" s="15"/>
    </row>
    <row r="107" spans="1:76" ht="15.95" customHeight="1" x14ac:dyDescent="0.2">
      <c r="A107" s="56"/>
      <c r="B107" s="445"/>
      <c r="C107" s="4063"/>
      <c r="D107" s="4063"/>
      <c r="E107" s="4063"/>
      <c r="F107" s="4063"/>
      <c r="G107" s="4063"/>
      <c r="H107" s="43"/>
      <c r="I107" s="43"/>
      <c r="J107" s="103"/>
      <c r="K107" s="4056"/>
      <c r="L107" s="4057"/>
      <c r="M107" s="4056"/>
      <c r="N107" s="4057"/>
      <c r="O107" s="4056"/>
      <c r="P107" s="4057"/>
      <c r="Q107" s="4056"/>
      <c r="R107" s="4057"/>
      <c r="S107" s="4056"/>
      <c r="T107" s="4057"/>
      <c r="U107" s="4056"/>
      <c r="V107" s="4057"/>
      <c r="W107" s="4056"/>
      <c r="X107" s="4057"/>
      <c r="Y107" s="4056"/>
      <c r="Z107" s="4057"/>
      <c r="AA107" s="14"/>
      <c r="AB107" s="15"/>
      <c r="AC107" s="15"/>
      <c r="AD107" s="15"/>
      <c r="AE107" s="15"/>
      <c r="AF107" s="15"/>
      <c r="AG107" s="15"/>
      <c r="AH107" s="15"/>
      <c r="AI107" s="15"/>
      <c r="AJ107" s="15"/>
      <c r="AK107" s="281"/>
      <c r="AL107" s="15"/>
      <c r="AM107" s="56"/>
      <c r="AN107" s="445"/>
      <c r="AO107" s="4063"/>
      <c r="AP107" s="4063"/>
      <c r="AQ107" s="4063"/>
      <c r="AR107" s="4063"/>
      <c r="AS107" s="4063"/>
      <c r="AT107" s="43"/>
      <c r="AU107" s="43"/>
      <c r="AV107" s="103"/>
      <c r="AW107" s="4056"/>
      <c r="AX107" s="4057"/>
      <c r="AY107" s="4056"/>
      <c r="AZ107" s="4057"/>
      <c r="BA107" s="4056"/>
      <c r="BB107" s="4057"/>
      <c r="BC107" s="4056"/>
      <c r="BD107" s="4057"/>
      <c r="BE107" s="4056"/>
      <c r="BF107" s="4057"/>
      <c r="BG107" s="4056"/>
      <c r="BH107" s="4057"/>
      <c r="BI107" s="4056"/>
      <c r="BJ107" s="4057"/>
      <c r="BK107" s="4056"/>
      <c r="BL107" s="4057"/>
      <c r="BM107" s="14"/>
      <c r="BN107" s="15"/>
      <c r="BO107" s="15"/>
      <c r="BP107" s="15"/>
      <c r="BQ107" s="15"/>
      <c r="BR107" s="15"/>
      <c r="BS107" s="15"/>
      <c r="BT107" s="15"/>
      <c r="BU107" s="15"/>
      <c r="BV107" s="15"/>
      <c r="BW107" s="281"/>
      <c r="BX107" s="15"/>
    </row>
    <row r="108" spans="1:76" ht="15.95" customHeight="1" x14ac:dyDescent="0.2">
      <c r="A108" s="56"/>
      <c r="B108" s="446"/>
      <c r="C108" s="4060" t="s">
        <v>3986</v>
      </c>
      <c r="D108" s="4060"/>
      <c r="E108" s="4060"/>
      <c r="F108" s="4060"/>
      <c r="G108" s="4060"/>
      <c r="H108" s="4061" t="s">
        <v>580</v>
      </c>
      <c r="I108" s="4061"/>
      <c r="J108" s="4062"/>
      <c r="K108" s="4052">
        <v>1</v>
      </c>
      <c r="L108" s="4053"/>
      <c r="M108" s="4052"/>
      <c r="N108" s="4053"/>
      <c r="O108" s="4052"/>
      <c r="P108" s="4053"/>
      <c r="Q108" s="4052"/>
      <c r="R108" s="4053"/>
      <c r="S108" s="4052">
        <v>1</v>
      </c>
      <c r="T108" s="4053"/>
      <c r="U108" s="4052"/>
      <c r="V108" s="4053"/>
      <c r="W108" s="4052"/>
      <c r="X108" s="4053"/>
      <c r="Y108" s="4052"/>
      <c r="Z108" s="4053"/>
      <c r="AA108" s="282">
        <f>AVERAGE(K108:R108)</f>
        <v>1</v>
      </c>
      <c r="AB108" s="283">
        <f>AVERAGE(S108:Z108)</f>
        <v>1</v>
      </c>
      <c r="AC108" s="282">
        <f>SUM(K108:R108)</f>
        <v>1</v>
      </c>
      <c r="AD108" s="283">
        <f>SUM(S108:Z108)</f>
        <v>1</v>
      </c>
      <c r="AE108" s="282">
        <f>AD108-AC108</f>
        <v>0</v>
      </c>
      <c r="AF108" s="4044" t="str">
        <f>IF(AE108=0,"Pass",(IF(K108="Fail","Fail",(IF(M108="Fail","Fail",(IF(O108="Fail","Fail",(IF(Q108="Fail","Fail","Pass")))))))))</f>
        <v>Pass</v>
      </c>
      <c r="AG108" s="4044"/>
      <c r="AH108" s="4045"/>
      <c r="AI108" s="2297" t="str">
        <f>IF(AE108&gt;1,"Fail","Pass")</f>
        <v>Pass</v>
      </c>
      <c r="AJ108" s="2297"/>
      <c r="AK108" s="4045"/>
      <c r="AL108" s="436"/>
      <c r="AM108" s="56"/>
      <c r="AN108" s="446"/>
      <c r="AO108" s="4060" t="s">
        <v>3986</v>
      </c>
      <c r="AP108" s="4060"/>
      <c r="AQ108" s="4060"/>
      <c r="AR108" s="4060"/>
      <c r="AS108" s="4060"/>
      <c r="AT108" s="4061" t="s">
        <v>580</v>
      </c>
      <c r="AU108" s="4061"/>
      <c r="AV108" s="4062"/>
      <c r="AW108" s="4052">
        <v>1</v>
      </c>
      <c r="AX108" s="4053"/>
      <c r="AY108" s="4052"/>
      <c r="AZ108" s="4053"/>
      <c r="BA108" s="4052"/>
      <c r="BB108" s="4053"/>
      <c r="BC108" s="4052"/>
      <c r="BD108" s="4053"/>
      <c r="BE108" s="4052">
        <v>1</v>
      </c>
      <c r="BF108" s="4053"/>
      <c r="BG108" s="4052"/>
      <c r="BH108" s="4053"/>
      <c r="BI108" s="4052"/>
      <c r="BJ108" s="4053"/>
      <c r="BK108" s="4052"/>
      <c r="BL108" s="4053"/>
      <c r="BM108" s="282">
        <f>AVERAGE(AW108:BD108)</f>
        <v>1</v>
      </c>
      <c r="BN108" s="283">
        <f>AVERAGE(BE108:BL108)</f>
        <v>1</v>
      </c>
      <c r="BO108" s="282">
        <f>SUM(AW108:BD108)</f>
        <v>1</v>
      </c>
      <c r="BP108" s="283">
        <f>SUM(BE108:BL108)</f>
        <v>1</v>
      </c>
      <c r="BQ108" s="282">
        <f>BP108-BO108</f>
        <v>0</v>
      </c>
      <c r="BR108" s="4044" t="str">
        <f>IF(BQ108=0,"Pass",(IF(AW108="Fail","Fail",(IF(AY108="Fail","Fail",(IF(BA108="Fail","Fail",(IF(BC108="Fail","Fail","Pass")))))))))</f>
        <v>Pass</v>
      </c>
      <c r="BS108" s="4044"/>
      <c r="BT108" s="4045"/>
      <c r="BU108" s="2297" t="str">
        <f>IF(BQ108&gt;1,"Fail","Pass")</f>
        <v>Pass</v>
      </c>
      <c r="BV108" s="2297"/>
      <c r="BW108" s="4045"/>
      <c r="BX108" s="436"/>
    </row>
    <row r="109" spans="1:76" ht="15.95" customHeight="1" x14ac:dyDescent="0.2">
      <c r="A109" s="56"/>
      <c r="B109" s="446"/>
      <c r="C109" s="2572"/>
      <c r="D109" s="2572"/>
      <c r="E109" s="2572"/>
      <c r="F109" s="2572"/>
      <c r="G109" s="2572"/>
      <c r="H109" s="4046" t="s">
        <v>3247</v>
      </c>
      <c r="I109" s="4046"/>
      <c r="J109" s="4047"/>
      <c r="K109" s="4054" t="s">
        <v>379</v>
      </c>
      <c r="L109" s="4055"/>
      <c r="M109" s="4054" t="s">
        <v>379</v>
      </c>
      <c r="N109" s="4055"/>
      <c r="O109" s="4054" t="s">
        <v>379</v>
      </c>
      <c r="P109" s="4055"/>
      <c r="Q109" s="4054" t="s">
        <v>379</v>
      </c>
      <c r="R109" s="4055"/>
      <c r="S109" s="4054" t="s">
        <v>379</v>
      </c>
      <c r="T109" s="4055"/>
      <c r="U109" s="4054" t="s">
        <v>379</v>
      </c>
      <c r="V109" s="4055"/>
      <c r="W109" s="4054" t="s">
        <v>379</v>
      </c>
      <c r="X109" s="4055"/>
      <c r="Y109" s="4054" t="s">
        <v>379</v>
      </c>
      <c r="Z109" s="4055"/>
      <c r="AA109" s="14"/>
      <c r="AB109" s="15"/>
      <c r="AC109" s="15"/>
      <c r="AD109" s="15"/>
      <c r="AE109" s="15"/>
      <c r="AF109" s="15"/>
      <c r="AG109" s="15"/>
      <c r="AH109" s="15"/>
      <c r="AI109" s="15"/>
      <c r="AJ109" s="15"/>
      <c r="AK109" s="281"/>
      <c r="AL109" s="15"/>
      <c r="AM109" s="56"/>
      <c r="AN109" s="446"/>
      <c r="AO109" s="2572"/>
      <c r="AP109" s="2572"/>
      <c r="AQ109" s="2572"/>
      <c r="AR109" s="2572"/>
      <c r="AS109" s="2572"/>
      <c r="AT109" s="4046" t="s">
        <v>3247</v>
      </c>
      <c r="AU109" s="4046"/>
      <c r="AV109" s="4047"/>
      <c r="AW109" s="4054" t="s">
        <v>379</v>
      </c>
      <c r="AX109" s="4055"/>
      <c r="AY109" s="4054" t="s">
        <v>379</v>
      </c>
      <c r="AZ109" s="4055"/>
      <c r="BA109" s="4054" t="s">
        <v>379</v>
      </c>
      <c r="BB109" s="4055"/>
      <c r="BC109" s="4054" t="s">
        <v>379</v>
      </c>
      <c r="BD109" s="4055"/>
      <c r="BE109" s="4054" t="s">
        <v>379</v>
      </c>
      <c r="BF109" s="4055"/>
      <c r="BG109" s="4054" t="s">
        <v>379</v>
      </c>
      <c r="BH109" s="4055"/>
      <c r="BI109" s="4054" t="s">
        <v>379</v>
      </c>
      <c r="BJ109" s="4055"/>
      <c r="BK109" s="4054" t="s">
        <v>379</v>
      </c>
      <c r="BL109" s="4055"/>
      <c r="BM109" s="14"/>
      <c r="BN109" s="15"/>
      <c r="BO109" s="15"/>
      <c r="BP109" s="15"/>
      <c r="BQ109" s="15"/>
      <c r="BR109" s="15"/>
      <c r="BS109" s="15"/>
      <c r="BT109" s="15"/>
      <c r="BU109" s="15"/>
      <c r="BV109" s="15"/>
      <c r="BW109" s="281"/>
      <c r="BX109" s="15"/>
    </row>
    <row r="110" spans="1:76" ht="15.95" customHeight="1" x14ac:dyDescent="0.2">
      <c r="A110" s="56"/>
      <c r="B110" s="445"/>
      <c r="C110" s="448"/>
      <c r="D110" s="448"/>
      <c r="E110" s="448"/>
      <c r="F110" s="448"/>
      <c r="G110" s="448"/>
      <c r="H110" s="43"/>
      <c r="I110" s="43"/>
      <c r="J110" s="103"/>
      <c r="K110" s="4056"/>
      <c r="L110" s="4057"/>
      <c r="M110" s="4056"/>
      <c r="N110" s="4057"/>
      <c r="O110" s="4056"/>
      <c r="P110" s="4057"/>
      <c r="Q110" s="4056"/>
      <c r="R110" s="4057"/>
      <c r="S110" s="4056"/>
      <c r="T110" s="4057"/>
      <c r="U110" s="4056"/>
      <c r="V110" s="4057"/>
      <c r="W110" s="4056"/>
      <c r="X110" s="4057"/>
      <c r="Y110" s="4056"/>
      <c r="Z110" s="4057"/>
      <c r="AA110" s="14"/>
      <c r="AB110" s="15"/>
      <c r="AC110" s="15"/>
      <c r="AD110" s="15"/>
      <c r="AE110" s="15"/>
      <c r="AF110" s="15"/>
      <c r="AG110" s="15"/>
      <c r="AH110" s="15"/>
      <c r="AI110" s="15"/>
      <c r="AJ110" s="15"/>
      <c r="AK110" s="281"/>
      <c r="AL110" s="15"/>
      <c r="AM110" s="56"/>
      <c r="AN110" s="445"/>
      <c r="AO110" s="448"/>
      <c r="AP110" s="448"/>
      <c r="AQ110" s="448"/>
      <c r="AR110" s="448"/>
      <c r="AS110" s="448"/>
      <c r="AT110" s="43"/>
      <c r="AU110" s="43"/>
      <c r="AV110" s="103"/>
      <c r="AW110" s="4056"/>
      <c r="AX110" s="4057"/>
      <c r="AY110" s="4056"/>
      <c r="AZ110" s="4057"/>
      <c r="BA110" s="4056"/>
      <c r="BB110" s="4057"/>
      <c r="BC110" s="4056"/>
      <c r="BD110" s="4057"/>
      <c r="BE110" s="4056"/>
      <c r="BF110" s="4057"/>
      <c r="BG110" s="4056"/>
      <c r="BH110" s="4057"/>
      <c r="BI110" s="4056"/>
      <c r="BJ110" s="4057"/>
      <c r="BK110" s="4056"/>
      <c r="BL110" s="4057"/>
      <c r="BM110" s="14"/>
      <c r="BN110" s="15"/>
      <c r="BO110" s="15"/>
      <c r="BP110" s="15"/>
      <c r="BQ110" s="15"/>
      <c r="BR110" s="15"/>
      <c r="BS110" s="15"/>
      <c r="BT110" s="15"/>
      <c r="BU110" s="15"/>
      <c r="BV110" s="15"/>
      <c r="BW110" s="281"/>
      <c r="BX110" s="15"/>
    </row>
    <row r="111" spans="1:76" ht="15.95" customHeight="1" x14ac:dyDescent="0.2">
      <c r="A111" s="56"/>
      <c r="B111" s="446"/>
      <c r="C111" s="4060" t="s">
        <v>2752</v>
      </c>
      <c r="D111" s="4060"/>
      <c r="E111" s="4060"/>
      <c r="F111" s="4060"/>
      <c r="G111" s="4060"/>
      <c r="H111" s="4061" t="s">
        <v>580</v>
      </c>
      <c r="I111" s="4061"/>
      <c r="J111" s="4062"/>
      <c r="K111" s="4052">
        <v>1</v>
      </c>
      <c r="L111" s="4053"/>
      <c r="M111" s="4052"/>
      <c r="N111" s="4053"/>
      <c r="O111" s="4052"/>
      <c r="P111" s="4053"/>
      <c r="Q111" s="4052"/>
      <c r="R111" s="4053"/>
      <c r="S111" s="4052">
        <v>1</v>
      </c>
      <c r="T111" s="4053"/>
      <c r="U111" s="4052"/>
      <c r="V111" s="4053"/>
      <c r="W111" s="4052"/>
      <c r="X111" s="4053"/>
      <c r="Y111" s="4052"/>
      <c r="Z111" s="4053"/>
      <c r="AA111" s="282">
        <f>AVERAGE(K111:R111)</f>
        <v>1</v>
      </c>
      <c r="AB111" s="283">
        <f>AVERAGE(S111:Z111)</f>
        <v>1</v>
      </c>
      <c r="AC111" s="282">
        <f>SUM(K111:R111)</f>
        <v>1</v>
      </c>
      <c r="AD111" s="283">
        <f>SUM(S111:Z111)</f>
        <v>1</v>
      </c>
      <c r="AE111" s="282">
        <f>AD111-AC111</f>
        <v>0</v>
      </c>
      <c r="AF111" s="4044" t="str">
        <f>IF(AE111=0,"Pass",(IF(K111="Fail","Fail",(IF(M111="Fail","Fail",(IF(O111="Fail","Fail",(IF(Q111="Fail","Fail","Pass")))))))))</f>
        <v>Pass</v>
      </c>
      <c r="AG111" s="4044"/>
      <c r="AH111" s="4045"/>
      <c r="AI111" s="2297" t="str">
        <f>IF(AE111&gt;1,"Fail","Pass")</f>
        <v>Pass</v>
      </c>
      <c r="AJ111" s="2297"/>
      <c r="AK111" s="4045"/>
      <c r="AL111" s="436"/>
      <c r="AM111" s="56"/>
      <c r="AN111" s="446"/>
      <c r="AO111" s="4060" t="s">
        <v>2752</v>
      </c>
      <c r="AP111" s="4060"/>
      <c r="AQ111" s="4060"/>
      <c r="AR111" s="4060"/>
      <c r="AS111" s="4060"/>
      <c r="AT111" s="4061" t="s">
        <v>580</v>
      </c>
      <c r="AU111" s="4061"/>
      <c r="AV111" s="4062"/>
      <c r="AW111" s="4052">
        <v>1</v>
      </c>
      <c r="AX111" s="4053"/>
      <c r="AY111" s="4052"/>
      <c r="AZ111" s="4053"/>
      <c r="BA111" s="4052"/>
      <c r="BB111" s="4053"/>
      <c r="BC111" s="4052"/>
      <c r="BD111" s="4053"/>
      <c r="BE111" s="4052">
        <v>1</v>
      </c>
      <c r="BF111" s="4053"/>
      <c r="BG111" s="4052"/>
      <c r="BH111" s="4053"/>
      <c r="BI111" s="4052"/>
      <c r="BJ111" s="4053"/>
      <c r="BK111" s="4052"/>
      <c r="BL111" s="4053"/>
      <c r="BM111" s="282">
        <f>AVERAGE(AW111:BD111)</f>
        <v>1</v>
      </c>
      <c r="BN111" s="283">
        <f>AVERAGE(BE111:BL111)</f>
        <v>1</v>
      </c>
      <c r="BO111" s="282">
        <f>SUM(AW111:BD111)</f>
        <v>1</v>
      </c>
      <c r="BP111" s="283">
        <f>SUM(BE111:BL111)</f>
        <v>1</v>
      </c>
      <c r="BQ111" s="282">
        <f>BP111-BO111</f>
        <v>0</v>
      </c>
      <c r="BR111" s="4044" t="str">
        <f>IF(BQ111=0,"Pass",(IF(AW111="Fail","Fail",(IF(AY111="Fail","Fail",(IF(BA111="Fail","Fail",(IF(BC111="Fail","Fail","Pass")))))))))</f>
        <v>Pass</v>
      </c>
      <c r="BS111" s="4044"/>
      <c r="BT111" s="4045"/>
      <c r="BU111" s="2297" t="str">
        <f>IF(BQ111&gt;1,"Fail","Pass")</f>
        <v>Pass</v>
      </c>
      <c r="BV111" s="2297"/>
      <c r="BW111" s="4045"/>
      <c r="BX111" s="436"/>
    </row>
    <row r="112" spans="1:76" ht="15.95" customHeight="1" x14ac:dyDescent="0.2">
      <c r="A112" s="56"/>
      <c r="B112" s="446"/>
      <c r="C112" s="2572"/>
      <c r="D112" s="2572"/>
      <c r="E112" s="2572"/>
      <c r="F112" s="2572"/>
      <c r="G112" s="2572"/>
      <c r="H112" s="4046" t="s">
        <v>3247</v>
      </c>
      <c r="I112" s="4046"/>
      <c r="J112" s="4047"/>
      <c r="K112" s="4054" t="s">
        <v>375</v>
      </c>
      <c r="L112" s="4055"/>
      <c r="M112" s="4054" t="s">
        <v>375</v>
      </c>
      <c r="N112" s="4055"/>
      <c r="O112" s="4054" t="s">
        <v>375</v>
      </c>
      <c r="P112" s="4055"/>
      <c r="Q112" s="4054" t="s">
        <v>375</v>
      </c>
      <c r="R112" s="4055"/>
      <c r="S112" s="4054" t="s">
        <v>375</v>
      </c>
      <c r="T112" s="4055"/>
      <c r="U112" s="4054" t="s">
        <v>375</v>
      </c>
      <c r="V112" s="4055"/>
      <c r="W112" s="4054" t="s">
        <v>375</v>
      </c>
      <c r="X112" s="4055"/>
      <c r="Y112" s="4054" t="s">
        <v>375</v>
      </c>
      <c r="Z112" s="4055"/>
      <c r="AA112" s="14"/>
      <c r="AB112" s="15"/>
      <c r="AC112" s="15"/>
      <c r="AD112" s="15"/>
      <c r="AE112" s="15"/>
      <c r="AF112" s="15"/>
      <c r="AG112" s="15"/>
      <c r="AH112" s="15"/>
      <c r="AI112" s="15"/>
      <c r="AJ112" s="15"/>
      <c r="AK112" s="281"/>
      <c r="AL112" s="15"/>
      <c r="AM112" s="56"/>
      <c r="AN112" s="446"/>
      <c r="AO112" s="2572"/>
      <c r="AP112" s="2572"/>
      <c r="AQ112" s="2572"/>
      <c r="AR112" s="2572"/>
      <c r="AS112" s="2572"/>
      <c r="AT112" s="4046" t="s">
        <v>3247</v>
      </c>
      <c r="AU112" s="4046"/>
      <c r="AV112" s="4047"/>
      <c r="AW112" s="4054" t="s">
        <v>375</v>
      </c>
      <c r="AX112" s="4055"/>
      <c r="AY112" s="4054" t="s">
        <v>375</v>
      </c>
      <c r="AZ112" s="4055"/>
      <c r="BA112" s="4054" t="s">
        <v>375</v>
      </c>
      <c r="BB112" s="4055"/>
      <c r="BC112" s="4054" t="s">
        <v>375</v>
      </c>
      <c r="BD112" s="4055"/>
      <c r="BE112" s="4054" t="s">
        <v>375</v>
      </c>
      <c r="BF112" s="4055"/>
      <c r="BG112" s="4054" t="s">
        <v>375</v>
      </c>
      <c r="BH112" s="4055"/>
      <c r="BI112" s="4054" t="s">
        <v>375</v>
      </c>
      <c r="BJ112" s="4055"/>
      <c r="BK112" s="4054" t="s">
        <v>375</v>
      </c>
      <c r="BL112" s="4055"/>
      <c r="BM112" s="14"/>
      <c r="BN112" s="15"/>
      <c r="BO112" s="15"/>
      <c r="BP112" s="15"/>
      <c r="BQ112" s="15"/>
      <c r="BR112" s="15"/>
      <c r="BS112" s="15"/>
      <c r="BT112" s="15"/>
      <c r="BU112" s="15"/>
      <c r="BV112" s="15"/>
      <c r="BW112" s="281"/>
      <c r="BX112" s="15"/>
    </row>
    <row r="113" spans="1:76" ht="15.95" customHeight="1" x14ac:dyDescent="0.2">
      <c r="A113" s="56"/>
      <c r="B113" s="445"/>
      <c r="C113" s="4063"/>
      <c r="D113" s="4063"/>
      <c r="E113" s="4063"/>
      <c r="F113" s="4063"/>
      <c r="G113" s="4063"/>
      <c r="H113" s="43"/>
      <c r="I113" s="43"/>
      <c r="J113" s="103"/>
      <c r="K113" s="4056"/>
      <c r="L113" s="4057"/>
      <c r="M113" s="4056"/>
      <c r="N113" s="4057"/>
      <c r="O113" s="4056"/>
      <c r="P113" s="4057"/>
      <c r="Q113" s="4056"/>
      <c r="R113" s="4057"/>
      <c r="S113" s="4056"/>
      <c r="T113" s="4057"/>
      <c r="U113" s="4056"/>
      <c r="V113" s="4057"/>
      <c r="W113" s="4056"/>
      <c r="X113" s="4057"/>
      <c r="Y113" s="4056"/>
      <c r="Z113" s="4057"/>
      <c r="AA113" s="14"/>
      <c r="AB113" s="15"/>
      <c r="AC113" s="15"/>
      <c r="AD113" s="15"/>
      <c r="AE113" s="15"/>
      <c r="AF113" s="15"/>
      <c r="AG113" s="15"/>
      <c r="AH113" s="15"/>
      <c r="AI113" s="15"/>
      <c r="AJ113" s="15"/>
      <c r="AK113" s="281"/>
      <c r="AL113" s="15"/>
      <c r="AM113" s="56"/>
      <c r="AN113" s="445"/>
      <c r="AO113" s="4063"/>
      <c r="AP113" s="4063"/>
      <c r="AQ113" s="4063"/>
      <c r="AR113" s="4063"/>
      <c r="AS113" s="4063"/>
      <c r="AT113" s="43"/>
      <c r="AU113" s="43"/>
      <c r="AV113" s="103"/>
      <c r="AW113" s="4056"/>
      <c r="AX113" s="4057"/>
      <c r="AY113" s="4056"/>
      <c r="AZ113" s="4057"/>
      <c r="BA113" s="4056"/>
      <c r="BB113" s="4057"/>
      <c r="BC113" s="4056"/>
      <c r="BD113" s="4057"/>
      <c r="BE113" s="4056"/>
      <c r="BF113" s="4057"/>
      <c r="BG113" s="4056"/>
      <c r="BH113" s="4057"/>
      <c r="BI113" s="4056"/>
      <c r="BJ113" s="4057"/>
      <c r="BK113" s="4056"/>
      <c r="BL113" s="4057"/>
      <c r="BM113" s="14"/>
      <c r="BN113" s="15"/>
      <c r="BO113" s="15"/>
      <c r="BP113" s="15"/>
      <c r="BQ113" s="15"/>
      <c r="BR113" s="15"/>
      <c r="BS113" s="15"/>
      <c r="BT113" s="15"/>
      <c r="BU113" s="15"/>
      <c r="BV113" s="15"/>
      <c r="BW113" s="281"/>
      <c r="BX113" s="15"/>
    </row>
    <row r="114" spans="1:76" ht="15.95" customHeight="1" x14ac:dyDescent="0.2">
      <c r="A114" s="56"/>
      <c r="B114" s="446"/>
      <c r="C114" s="4058" t="s">
        <v>3794</v>
      </c>
      <c r="D114" s="4059"/>
      <c r="E114" s="4060" t="s">
        <v>1591</v>
      </c>
      <c r="F114" s="4060"/>
      <c r="G114" s="4060"/>
      <c r="H114" s="4061" t="s">
        <v>580</v>
      </c>
      <c r="I114" s="4061"/>
      <c r="J114" s="4062"/>
      <c r="K114" s="4052">
        <v>1</v>
      </c>
      <c r="L114" s="4053"/>
      <c r="M114" s="4052"/>
      <c r="N114" s="4053"/>
      <c r="O114" s="4052"/>
      <c r="P114" s="4053"/>
      <c r="Q114" s="4052"/>
      <c r="R114" s="4053"/>
      <c r="S114" s="4052">
        <v>1</v>
      </c>
      <c r="T114" s="4053"/>
      <c r="U114" s="4052"/>
      <c r="V114" s="4053"/>
      <c r="W114" s="4052"/>
      <c r="X114" s="4053"/>
      <c r="Y114" s="4052"/>
      <c r="Z114" s="4053"/>
      <c r="AA114" s="282">
        <f>AVERAGE(K114:R114)</f>
        <v>1</v>
      </c>
      <c r="AB114" s="283">
        <f>AVERAGE(S114:Z114)</f>
        <v>1</v>
      </c>
      <c r="AC114" s="282">
        <f>SUM(K114:R114)</f>
        <v>1</v>
      </c>
      <c r="AD114" s="283">
        <f>SUM(S114:Z114)</f>
        <v>1</v>
      </c>
      <c r="AE114" s="282">
        <f>AD114-AC114</f>
        <v>0</v>
      </c>
      <c r="AF114" s="4044" t="str">
        <f>IF(AE114=0,"Pass",(IF(K114="Fail","Fail",(IF(M114="Fail","Fail",(IF(O114="Fail","Fail",(IF(Q114="Fail","Fail","Pass")))))))))</f>
        <v>Pass</v>
      </c>
      <c r="AG114" s="4044"/>
      <c r="AH114" s="4045"/>
      <c r="AI114" s="2297" t="str">
        <f>IF(AE114&gt;1,"Fail","Pass")</f>
        <v>Pass</v>
      </c>
      <c r="AJ114" s="2297"/>
      <c r="AK114" s="4045"/>
      <c r="AL114" s="436"/>
      <c r="AM114" s="56"/>
      <c r="AN114" s="446"/>
      <c r="AO114" s="4058" t="s">
        <v>3794</v>
      </c>
      <c r="AP114" s="4059"/>
      <c r="AQ114" s="4060" t="s">
        <v>1591</v>
      </c>
      <c r="AR114" s="4060"/>
      <c r="AS114" s="4060"/>
      <c r="AT114" s="4061" t="s">
        <v>580</v>
      </c>
      <c r="AU114" s="4061"/>
      <c r="AV114" s="4062"/>
      <c r="AW114" s="4052">
        <v>1</v>
      </c>
      <c r="AX114" s="4053"/>
      <c r="AY114" s="4052"/>
      <c r="AZ114" s="4053"/>
      <c r="BA114" s="4052"/>
      <c r="BB114" s="4053"/>
      <c r="BC114" s="4052"/>
      <c r="BD114" s="4053"/>
      <c r="BE114" s="4052">
        <v>1</v>
      </c>
      <c r="BF114" s="4053"/>
      <c r="BG114" s="4052"/>
      <c r="BH114" s="4053"/>
      <c r="BI114" s="4052"/>
      <c r="BJ114" s="4053"/>
      <c r="BK114" s="4052"/>
      <c r="BL114" s="4053"/>
      <c r="BM114" s="282">
        <f>AVERAGE(AW114:BD114)</f>
        <v>1</v>
      </c>
      <c r="BN114" s="283">
        <f>AVERAGE(BE114:BL114)</f>
        <v>1</v>
      </c>
      <c r="BO114" s="282">
        <f>SUM(AW114:BD114)</f>
        <v>1</v>
      </c>
      <c r="BP114" s="283">
        <f>SUM(BE114:BL114)</f>
        <v>1</v>
      </c>
      <c r="BQ114" s="282">
        <f>BP114-BO114</f>
        <v>0</v>
      </c>
      <c r="BR114" s="4044" t="str">
        <f>IF(BQ114=0,"Pass",(IF(AW114="Fail","Fail",(IF(AY114="Fail","Fail",(IF(BA114="Fail","Fail",(IF(BC114="Fail","Fail","Pass")))))))))</f>
        <v>Pass</v>
      </c>
      <c r="BS114" s="4044"/>
      <c r="BT114" s="4045"/>
      <c r="BU114" s="2297" t="str">
        <f>IF(BQ114&gt;1,"Fail","Pass")</f>
        <v>Pass</v>
      </c>
      <c r="BV114" s="2297"/>
      <c r="BW114" s="4045"/>
      <c r="BX114" s="436"/>
    </row>
    <row r="115" spans="1:76" ht="15.95" customHeight="1" x14ac:dyDescent="0.2">
      <c r="A115" s="56"/>
      <c r="B115" s="446"/>
      <c r="C115" s="2103"/>
      <c r="D115" s="2103"/>
      <c r="E115" s="2572"/>
      <c r="F115" s="2572"/>
      <c r="G115" s="2572"/>
      <c r="H115" s="4046" t="s">
        <v>3247</v>
      </c>
      <c r="I115" s="4046"/>
      <c r="J115" s="4047"/>
      <c r="K115" s="4054" t="s">
        <v>380</v>
      </c>
      <c r="L115" s="4055"/>
      <c r="M115" s="4054" t="s">
        <v>380</v>
      </c>
      <c r="N115" s="4055"/>
      <c r="O115" s="4054" t="s">
        <v>380</v>
      </c>
      <c r="P115" s="4055"/>
      <c r="Q115" s="4054" t="s">
        <v>380</v>
      </c>
      <c r="R115" s="4055"/>
      <c r="S115" s="4054" t="s">
        <v>380</v>
      </c>
      <c r="T115" s="4055"/>
      <c r="U115" s="4054" t="s">
        <v>380</v>
      </c>
      <c r="V115" s="4055"/>
      <c r="W115" s="4054" t="s">
        <v>380</v>
      </c>
      <c r="X115" s="4055"/>
      <c r="Y115" s="4054" t="s">
        <v>380</v>
      </c>
      <c r="Z115" s="4055"/>
      <c r="AA115" s="14"/>
      <c r="AB115" s="15"/>
      <c r="AC115" s="15"/>
      <c r="AD115" s="15"/>
      <c r="AE115" s="15"/>
      <c r="AF115" s="15"/>
      <c r="AG115" s="15"/>
      <c r="AH115" s="15"/>
      <c r="AI115" s="15"/>
      <c r="AJ115" s="15"/>
      <c r="AK115" s="281"/>
      <c r="AL115" s="15"/>
      <c r="AM115" s="56"/>
      <c r="AN115" s="446"/>
      <c r="AO115" s="2103"/>
      <c r="AP115" s="2103"/>
      <c r="AQ115" s="2572"/>
      <c r="AR115" s="2572"/>
      <c r="AS115" s="2572"/>
      <c r="AT115" s="4046" t="s">
        <v>3247</v>
      </c>
      <c r="AU115" s="4046"/>
      <c r="AV115" s="4047"/>
      <c r="AW115" s="4054" t="s">
        <v>380</v>
      </c>
      <c r="AX115" s="4055"/>
      <c r="AY115" s="4054" t="s">
        <v>380</v>
      </c>
      <c r="AZ115" s="4055"/>
      <c r="BA115" s="4054" t="s">
        <v>380</v>
      </c>
      <c r="BB115" s="4055"/>
      <c r="BC115" s="4054" t="s">
        <v>380</v>
      </c>
      <c r="BD115" s="4055"/>
      <c r="BE115" s="4054" t="s">
        <v>380</v>
      </c>
      <c r="BF115" s="4055"/>
      <c r="BG115" s="4054" t="s">
        <v>380</v>
      </c>
      <c r="BH115" s="4055"/>
      <c r="BI115" s="4054" t="s">
        <v>380</v>
      </c>
      <c r="BJ115" s="4055"/>
      <c r="BK115" s="4054" t="s">
        <v>380</v>
      </c>
      <c r="BL115" s="4055"/>
      <c r="BM115" s="14"/>
      <c r="BN115" s="15"/>
      <c r="BO115" s="15"/>
      <c r="BP115" s="15"/>
      <c r="BQ115" s="15"/>
      <c r="BR115" s="15"/>
      <c r="BS115" s="15"/>
      <c r="BT115" s="15"/>
      <c r="BU115" s="15"/>
      <c r="BV115" s="15"/>
      <c r="BW115" s="281"/>
      <c r="BX115" s="15"/>
    </row>
    <row r="116" spans="1:76" ht="15.95" customHeight="1" x14ac:dyDescent="0.2">
      <c r="A116" s="56"/>
      <c r="B116" s="446"/>
      <c r="C116" s="2103"/>
      <c r="D116" s="2103"/>
      <c r="E116" s="2148"/>
      <c r="F116" s="2148"/>
      <c r="G116" s="2148"/>
      <c r="H116" s="43"/>
      <c r="I116" s="43"/>
      <c r="J116" s="103"/>
      <c r="K116" s="4056"/>
      <c r="L116" s="4057"/>
      <c r="M116" s="4056"/>
      <c r="N116" s="4057"/>
      <c r="O116" s="4056"/>
      <c r="P116" s="4057"/>
      <c r="Q116" s="4056"/>
      <c r="R116" s="4057"/>
      <c r="S116" s="4056"/>
      <c r="T116" s="4057"/>
      <c r="U116" s="4056"/>
      <c r="V116" s="4057"/>
      <c r="W116" s="4056"/>
      <c r="X116" s="4057"/>
      <c r="Y116" s="4056"/>
      <c r="Z116" s="4057"/>
      <c r="AA116" s="14"/>
      <c r="AB116" s="15"/>
      <c r="AC116" s="15"/>
      <c r="AD116" s="15"/>
      <c r="AE116" s="15"/>
      <c r="AF116" s="15"/>
      <c r="AG116" s="15"/>
      <c r="AH116" s="15"/>
      <c r="AI116" s="15"/>
      <c r="AJ116" s="15"/>
      <c r="AK116" s="281"/>
      <c r="AL116" s="15"/>
      <c r="AM116" s="56"/>
      <c r="AN116" s="446"/>
      <c r="AO116" s="2103"/>
      <c r="AP116" s="2103"/>
      <c r="AQ116" s="2148"/>
      <c r="AR116" s="2148"/>
      <c r="AS116" s="2148"/>
      <c r="AT116" s="43"/>
      <c r="AU116" s="43"/>
      <c r="AV116" s="103"/>
      <c r="AW116" s="4056"/>
      <c r="AX116" s="4057"/>
      <c r="AY116" s="4056"/>
      <c r="AZ116" s="4057"/>
      <c r="BA116" s="4056"/>
      <c r="BB116" s="4057"/>
      <c r="BC116" s="4056"/>
      <c r="BD116" s="4057"/>
      <c r="BE116" s="4056"/>
      <c r="BF116" s="4057"/>
      <c r="BG116" s="4056"/>
      <c r="BH116" s="4057"/>
      <c r="BI116" s="4056"/>
      <c r="BJ116" s="4057"/>
      <c r="BK116" s="4056"/>
      <c r="BL116" s="4057"/>
      <c r="BM116" s="14"/>
      <c r="BN116" s="15"/>
      <c r="BO116" s="15"/>
      <c r="BP116" s="15"/>
      <c r="BQ116" s="15"/>
      <c r="BR116" s="15"/>
      <c r="BS116" s="15"/>
      <c r="BT116" s="15"/>
      <c r="BU116" s="15"/>
      <c r="BV116" s="15"/>
      <c r="BW116" s="281"/>
      <c r="BX116" s="15"/>
    </row>
    <row r="117" spans="1:76" ht="15.95" customHeight="1" x14ac:dyDescent="0.2">
      <c r="A117" s="56"/>
      <c r="B117" s="446"/>
      <c r="C117" s="2103"/>
      <c r="D117" s="2103"/>
      <c r="E117" s="4060" t="s">
        <v>1592</v>
      </c>
      <c r="F117" s="4060"/>
      <c r="G117" s="4060"/>
      <c r="H117" s="4061" t="s">
        <v>580</v>
      </c>
      <c r="I117" s="4061"/>
      <c r="J117" s="4062"/>
      <c r="K117" s="4052">
        <v>1</v>
      </c>
      <c r="L117" s="4053"/>
      <c r="M117" s="4052"/>
      <c r="N117" s="4053"/>
      <c r="O117" s="4052"/>
      <c r="P117" s="4053"/>
      <c r="Q117" s="4052"/>
      <c r="R117" s="4053"/>
      <c r="S117" s="4052">
        <v>1</v>
      </c>
      <c r="T117" s="4053"/>
      <c r="U117" s="4052"/>
      <c r="V117" s="4053"/>
      <c r="W117" s="4052"/>
      <c r="X117" s="4053"/>
      <c r="Y117" s="4052"/>
      <c r="Z117" s="4053"/>
      <c r="AA117" s="282">
        <f>AVERAGE(K117:R117)</f>
        <v>1</v>
      </c>
      <c r="AB117" s="283">
        <f>AVERAGE(S117:Z117)</f>
        <v>1</v>
      </c>
      <c r="AC117" s="282">
        <f>SUM(K117:R117)</f>
        <v>1</v>
      </c>
      <c r="AD117" s="283">
        <f>SUM(S117:Z117)</f>
        <v>1</v>
      </c>
      <c r="AE117" s="282">
        <f>AD117-AC117</f>
        <v>0</v>
      </c>
      <c r="AF117" s="4044" t="str">
        <f>IF(AE117=0,"Pass",(IF(K117="Fail","Fail",(IF(M117="Fail","Fail",(IF(O117="Fail","Fail",(IF(Q117="Fail","Fail","Pass")))))))))</f>
        <v>Pass</v>
      </c>
      <c r="AG117" s="4044"/>
      <c r="AH117" s="4045"/>
      <c r="AI117" s="2297" t="str">
        <f>IF(AE117&gt;1,"Fail","Pass")</f>
        <v>Pass</v>
      </c>
      <c r="AJ117" s="2297"/>
      <c r="AK117" s="4045"/>
      <c r="AL117" s="436"/>
      <c r="AM117" s="56"/>
      <c r="AN117" s="446"/>
      <c r="AO117" s="2103"/>
      <c r="AP117" s="2103"/>
      <c r="AQ117" s="4060" t="s">
        <v>1592</v>
      </c>
      <c r="AR117" s="4060"/>
      <c r="AS117" s="4060"/>
      <c r="AT117" s="4061" t="s">
        <v>580</v>
      </c>
      <c r="AU117" s="4061"/>
      <c r="AV117" s="4062"/>
      <c r="AW117" s="4052">
        <v>1</v>
      </c>
      <c r="AX117" s="4053"/>
      <c r="AY117" s="4052"/>
      <c r="AZ117" s="4053"/>
      <c r="BA117" s="4052"/>
      <c r="BB117" s="4053"/>
      <c r="BC117" s="4052"/>
      <c r="BD117" s="4053"/>
      <c r="BE117" s="4052">
        <v>1</v>
      </c>
      <c r="BF117" s="4053"/>
      <c r="BG117" s="4052"/>
      <c r="BH117" s="4053"/>
      <c r="BI117" s="4052"/>
      <c r="BJ117" s="4053"/>
      <c r="BK117" s="4052"/>
      <c r="BL117" s="4053"/>
      <c r="BM117" s="282">
        <f>AVERAGE(AW117:BD117)</f>
        <v>1</v>
      </c>
      <c r="BN117" s="283">
        <f>AVERAGE(BE117:BL117)</f>
        <v>1</v>
      </c>
      <c r="BO117" s="282">
        <f>SUM(AW117:BD117)</f>
        <v>1</v>
      </c>
      <c r="BP117" s="283">
        <f>SUM(BE117:BL117)</f>
        <v>1</v>
      </c>
      <c r="BQ117" s="282">
        <f>BP117-BO117</f>
        <v>0</v>
      </c>
      <c r="BR117" s="4044" t="str">
        <f>IF(BQ117=0,"Pass",(IF(AW117="Fail","Fail",(IF(AY117="Fail","Fail",(IF(BA117="Fail","Fail",(IF(BC117="Fail","Fail","Pass")))))))))</f>
        <v>Pass</v>
      </c>
      <c r="BS117" s="4044"/>
      <c r="BT117" s="4045"/>
      <c r="BU117" s="2297" t="str">
        <f>IF(BQ117&gt;1,"Fail","Pass")</f>
        <v>Pass</v>
      </c>
      <c r="BV117" s="2297"/>
      <c r="BW117" s="4045"/>
      <c r="BX117" s="436"/>
    </row>
    <row r="118" spans="1:76" ht="15.95" customHeight="1" x14ac:dyDescent="0.2">
      <c r="A118" s="56"/>
      <c r="B118" s="446"/>
      <c r="C118" s="2103"/>
      <c r="D118" s="2103"/>
      <c r="E118" s="2572"/>
      <c r="F118" s="2572"/>
      <c r="G118" s="2572"/>
      <c r="H118" s="4046" t="s">
        <v>3247</v>
      </c>
      <c r="I118" s="4046"/>
      <c r="J118" s="4047"/>
      <c r="K118" s="4054" t="s">
        <v>380</v>
      </c>
      <c r="L118" s="4055"/>
      <c r="M118" s="4054" t="s">
        <v>380</v>
      </c>
      <c r="N118" s="4055"/>
      <c r="O118" s="4054" t="s">
        <v>380</v>
      </c>
      <c r="P118" s="4055"/>
      <c r="Q118" s="4054" t="s">
        <v>380</v>
      </c>
      <c r="R118" s="4055"/>
      <c r="S118" s="4054" t="s">
        <v>380</v>
      </c>
      <c r="T118" s="4055"/>
      <c r="U118" s="4054" t="s">
        <v>380</v>
      </c>
      <c r="V118" s="4055"/>
      <c r="W118" s="4054" t="s">
        <v>380</v>
      </c>
      <c r="X118" s="4055"/>
      <c r="Y118" s="4054" t="s">
        <v>380</v>
      </c>
      <c r="Z118" s="4055"/>
      <c r="AA118" s="14"/>
      <c r="AB118" s="15"/>
      <c r="AC118" s="15"/>
      <c r="AD118" s="15"/>
      <c r="AE118" s="15"/>
      <c r="AF118" s="15"/>
      <c r="AG118" s="15"/>
      <c r="AH118" s="15"/>
      <c r="AI118" s="15"/>
      <c r="AJ118" s="15"/>
      <c r="AK118" s="281"/>
      <c r="AL118" s="15"/>
      <c r="AM118" s="56"/>
      <c r="AN118" s="446"/>
      <c r="AO118" s="2103"/>
      <c r="AP118" s="2103"/>
      <c r="AQ118" s="2572"/>
      <c r="AR118" s="2572"/>
      <c r="AS118" s="2572"/>
      <c r="AT118" s="4046" t="s">
        <v>3247</v>
      </c>
      <c r="AU118" s="4046"/>
      <c r="AV118" s="4047"/>
      <c r="AW118" s="4054" t="s">
        <v>380</v>
      </c>
      <c r="AX118" s="4055"/>
      <c r="AY118" s="4054" t="s">
        <v>380</v>
      </c>
      <c r="AZ118" s="4055"/>
      <c r="BA118" s="4054" t="s">
        <v>380</v>
      </c>
      <c r="BB118" s="4055"/>
      <c r="BC118" s="4054" t="s">
        <v>380</v>
      </c>
      <c r="BD118" s="4055"/>
      <c r="BE118" s="4054" t="s">
        <v>380</v>
      </c>
      <c r="BF118" s="4055"/>
      <c r="BG118" s="4054" t="s">
        <v>380</v>
      </c>
      <c r="BH118" s="4055"/>
      <c r="BI118" s="4054" t="s">
        <v>380</v>
      </c>
      <c r="BJ118" s="4055"/>
      <c r="BK118" s="4054" t="s">
        <v>380</v>
      </c>
      <c r="BL118" s="4055"/>
      <c r="BM118" s="14"/>
      <c r="BN118" s="15"/>
      <c r="BO118" s="15"/>
      <c r="BP118" s="15"/>
      <c r="BQ118" s="15"/>
      <c r="BR118" s="15"/>
      <c r="BS118" s="15"/>
      <c r="BT118" s="15"/>
      <c r="BU118" s="15"/>
      <c r="BV118" s="15"/>
      <c r="BW118" s="281"/>
      <c r="BX118" s="15"/>
    </row>
    <row r="119" spans="1:76" ht="15.95" customHeight="1" x14ac:dyDescent="0.2">
      <c r="A119" s="56"/>
      <c r="B119" s="446"/>
      <c r="C119" s="2103"/>
      <c r="D119" s="2103"/>
      <c r="E119" s="2183"/>
      <c r="F119" s="2183"/>
      <c r="G119" s="2183"/>
      <c r="H119" s="43"/>
      <c r="I119" s="43"/>
      <c r="J119" s="103"/>
      <c r="K119" s="4056"/>
      <c r="L119" s="4057"/>
      <c r="M119" s="4056"/>
      <c r="N119" s="4057"/>
      <c r="O119" s="4056"/>
      <c r="P119" s="4057"/>
      <c r="Q119" s="4056"/>
      <c r="R119" s="4057"/>
      <c r="S119" s="4056"/>
      <c r="T119" s="4057"/>
      <c r="U119" s="4056"/>
      <c r="V119" s="4057"/>
      <c r="W119" s="4056"/>
      <c r="X119" s="4057"/>
      <c r="Y119" s="4056"/>
      <c r="Z119" s="4057"/>
      <c r="AA119" s="14"/>
      <c r="AB119" s="15"/>
      <c r="AC119" s="15"/>
      <c r="AD119" s="15"/>
      <c r="AE119" s="15"/>
      <c r="AF119" s="15"/>
      <c r="AG119" s="15"/>
      <c r="AH119" s="15"/>
      <c r="AI119" s="15"/>
      <c r="AJ119" s="15"/>
      <c r="AK119" s="281"/>
      <c r="AL119" s="15"/>
      <c r="AM119" s="56"/>
      <c r="AN119" s="446"/>
      <c r="AO119" s="2103"/>
      <c r="AP119" s="2103"/>
      <c r="AQ119" s="2183"/>
      <c r="AR119" s="2183"/>
      <c r="AS119" s="2183"/>
      <c r="AT119" s="43"/>
      <c r="AU119" s="43"/>
      <c r="AV119" s="103"/>
      <c r="AW119" s="4056"/>
      <c r="AX119" s="4057"/>
      <c r="AY119" s="4056"/>
      <c r="AZ119" s="4057"/>
      <c r="BA119" s="4056"/>
      <c r="BB119" s="4057"/>
      <c r="BC119" s="4056"/>
      <c r="BD119" s="4057"/>
      <c r="BE119" s="4056"/>
      <c r="BF119" s="4057"/>
      <c r="BG119" s="4056"/>
      <c r="BH119" s="4057"/>
      <c r="BI119" s="4056"/>
      <c r="BJ119" s="4057"/>
      <c r="BK119" s="4056"/>
      <c r="BL119" s="4057"/>
      <c r="BM119" s="14"/>
      <c r="BN119" s="15"/>
      <c r="BO119" s="15"/>
      <c r="BP119" s="15"/>
      <c r="BQ119" s="15"/>
      <c r="BR119" s="15"/>
      <c r="BS119" s="15"/>
      <c r="BT119" s="15"/>
      <c r="BU119" s="15"/>
      <c r="BV119" s="15"/>
      <c r="BW119" s="281"/>
      <c r="BX119" s="15"/>
    </row>
    <row r="120" spans="1:76" ht="15.95" customHeight="1" x14ac:dyDescent="0.2">
      <c r="A120" s="56"/>
      <c r="B120" s="446"/>
      <c r="C120" s="2103"/>
      <c r="D120" s="2103"/>
      <c r="E120" s="4060" t="s">
        <v>3987</v>
      </c>
      <c r="F120" s="4060"/>
      <c r="G120" s="4060"/>
      <c r="H120" s="4061" t="s">
        <v>580</v>
      </c>
      <c r="I120" s="4061"/>
      <c r="J120" s="4062"/>
      <c r="K120" s="4052">
        <v>1</v>
      </c>
      <c r="L120" s="4053"/>
      <c r="M120" s="4052"/>
      <c r="N120" s="4053"/>
      <c r="O120" s="4052"/>
      <c r="P120" s="4053"/>
      <c r="Q120" s="4052"/>
      <c r="R120" s="4053"/>
      <c r="S120" s="4052">
        <v>1</v>
      </c>
      <c r="T120" s="4053"/>
      <c r="U120" s="4052"/>
      <c r="V120" s="4053"/>
      <c r="W120" s="4052"/>
      <c r="X120" s="4053"/>
      <c r="Y120" s="4052"/>
      <c r="Z120" s="4053"/>
      <c r="AA120" s="282">
        <f>AVERAGE(K120:R120)</f>
        <v>1</v>
      </c>
      <c r="AB120" s="283">
        <f>AVERAGE(S120:Z120)</f>
        <v>1</v>
      </c>
      <c r="AC120" s="282">
        <f>SUM(K120:R120)</f>
        <v>1</v>
      </c>
      <c r="AD120" s="283">
        <f>SUM(S120:Z120)</f>
        <v>1</v>
      </c>
      <c r="AE120" s="282">
        <f>AD120-AC120</f>
        <v>0</v>
      </c>
      <c r="AF120" s="4044" t="str">
        <f>IF(AE120=0,"Pass",(IF(K120="Fail","Fail",(IF(M120="Fail","Fail",(IF(O120="Fail","Fail",(IF(Q120="Fail","Fail","Pass")))))))))</f>
        <v>Pass</v>
      </c>
      <c r="AG120" s="4044"/>
      <c r="AH120" s="4045"/>
      <c r="AI120" s="2297" t="str">
        <f>IF(AE120&gt;1,"Fail","Pass")</f>
        <v>Pass</v>
      </c>
      <c r="AJ120" s="2297"/>
      <c r="AK120" s="4045"/>
      <c r="AL120" s="436"/>
      <c r="AM120" s="56"/>
      <c r="AN120" s="446"/>
      <c r="AO120" s="2103"/>
      <c r="AP120" s="2103"/>
      <c r="AQ120" s="4060" t="s">
        <v>3987</v>
      </c>
      <c r="AR120" s="4060"/>
      <c r="AS120" s="4060"/>
      <c r="AT120" s="4061" t="s">
        <v>580</v>
      </c>
      <c r="AU120" s="4061"/>
      <c r="AV120" s="4062"/>
      <c r="AW120" s="4052">
        <v>1</v>
      </c>
      <c r="AX120" s="4053"/>
      <c r="AY120" s="4052"/>
      <c r="AZ120" s="4053"/>
      <c r="BA120" s="4052"/>
      <c r="BB120" s="4053"/>
      <c r="BC120" s="4052"/>
      <c r="BD120" s="4053"/>
      <c r="BE120" s="4052">
        <v>1</v>
      </c>
      <c r="BF120" s="4053"/>
      <c r="BG120" s="4052"/>
      <c r="BH120" s="4053"/>
      <c r="BI120" s="4052"/>
      <c r="BJ120" s="4053"/>
      <c r="BK120" s="4052"/>
      <c r="BL120" s="4053"/>
      <c r="BM120" s="282">
        <f>AVERAGE(AW120:BD120)</f>
        <v>1</v>
      </c>
      <c r="BN120" s="283">
        <f>AVERAGE(BE120:BL120)</f>
        <v>1</v>
      </c>
      <c r="BO120" s="282">
        <f>SUM(AW120:BD120)</f>
        <v>1</v>
      </c>
      <c r="BP120" s="283">
        <f>SUM(BE120:BL120)</f>
        <v>1</v>
      </c>
      <c r="BQ120" s="282">
        <f>BP120-BO120</f>
        <v>0</v>
      </c>
      <c r="BR120" s="4044" t="str">
        <f>IF(BQ120=0,"Pass",(IF(AW120="Fail","Fail",(IF(AY120="Fail","Fail",(IF(BA120="Fail","Fail",(IF(BC120="Fail","Fail","Pass")))))))))</f>
        <v>Pass</v>
      </c>
      <c r="BS120" s="4044"/>
      <c r="BT120" s="4045"/>
      <c r="BU120" s="2297" t="str">
        <f>IF(BQ120&gt;1,"Fail","Pass")</f>
        <v>Pass</v>
      </c>
      <c r="BV120" s="2297"/>
      <c r="BW120" s="4045"/>
      <c r="BX120" s="436"/>
    </row>
    <row r="121" spans="1:76" ht="15.95" customHeight="1" x14ac:dyDescent="0.2">
      <c r="A121" s="56"/>
      <c r="B121" s="446"/>
      <c r="C121" s="2103"/>
      <c r="D121" s="2103"/>
      <c r="E121" s="2572"/>
      <c r="F121" s="2572"/>
      <c r="G121" s="2572"/>
      <c r="H121" s="4046" t="s">
        <v>3247</v>
      </c>
      <c r="I121" s="4046"/>
      <c r="J121" s="4047"/>
      <c r="K121" s="4054" t="s">
        <v>380</v>
      </c>
      <c r="L121" s="4055"/>
      <c r="M121" s="4054" t="s">
        <v>380</v>
      </c>
      <c r="N121" s="4055"/>
      <c r="O121" s="4054" t="s">
        <v>380</v>
      </c>
      <c r="P121" s="4055"/>
      <c r="Q121" s="4054" t="s">
        <v>380</v>
      </c>
      <c r="R121" s="4055"/>
      <c r="S121" s="4054" t="s">
        <v>380</v>
      </c>
      <c r="T121" s="4055"/>
      <c r="U121" s="4054" t="s">
        <v>380</v>
      </c>
      <c r="V121" s="4055"/>
      <c r="W121" s="4054" t="s">
        <v>380</v>
      </c>
      <c r="X121" s="4055"/>
      <c r="Y121" s="4054" t="s">
        <v>380</v>
      </c>
      <c r="Z121" s="4055"/>
      <c r="AA121" s="16"/>
      <c r="AB121" s="410"/>
      <c r="AC121" s="410"/>
      <c r="AD121" s="410"/>
      <c r="AE121" s="410"/>
      <c r="AF121" s="410"/>
      <c r="AG121" s="410"/>
      <c r="AH121" s="410"/>
      <c r="AI121" s="410"/>
      <c r="AJ121" s="410"/>
      <c r="AK121" s="411"/>
      <c r="AL121" s="15"/>
      <c r="AM121" s="56"/>
      <c r="AN121" s="446"/>
      <c r="AO121" s="2103"/>
      <c r="AP121" s="2103"/>
      <c r="AQ121" s="2572"/>
      <c r="AR121" s="2572"/>
      <c r="AS121" s="2572"/>
      <c r="AT121" s="4046" t="s">
        <v>3247</v>
      </c>
      <c r="AU121" s="4046"/>
      <c r="AV121" s="4047"/>
      <c r="AW121" s="4054" t="s">
        <v>380</v>
      </c>
      <c r="AX121" s="4055"/>
      <c r="AY121" s="4054" t="s">
        <v>380</v>
      </c>
      <c r="AZ121" s="4055"/>
      <c r="BA121" s="4054" t="s">
        <v>380</v>
      </c>
      <c r="BB121" s="4055"/>
      <c r="BC121" s="4054" t="s">
        <v>380</v>
      </c>
      <c r="BD121" s="4055"/>
      <c r="BE121" s="4054" t="s">
        <v>380</v>
      </c>
      <c r="BF121" s="4055"/>
      <c r="BG121" s="4054" t="s">
        <v>380</v>
      </c>
      <c r="BH121" s="4055"/>
      <c r="BI121" s="4054" t="s">
        <v>380</v>
      </c>
      <c r="BJ121" s="4055"/>
      <c r="BK121" s="4054" t="s">
        <v>380</v>
      </c>
      <c r="BL121" s="4055"/>
      <c r="BM121" s="16"/>
      <c r="BN121" s="410"/>
      <c r="BO121" s="410"/>
      <c r="BP121" s="410"/>
      <c r="BQ121" s="410"/>
      <c r="BR121" s="410"/>
      <c r="BS121" s="410"/>
      <c r="BT121" s="410"/>
      <c r="BU121" s="410"/>
      <c r="BV121" s="410"/>
      <c r="BW121" s="411"/>
      <c r="BX121" s="15"/>
    </row>
    <row r="122" spans="1:76" ht="15.95" customHeight="1" x14ac:dyDescent="0.2">
      <c r="A122" s="56"/>
      <c r="B122" s="449"/>
      <c r="C122" s="2183"/>
      <c r="D122" s="2183"/>
      <c r="E122" s="2183"/>
      <c r="F122" s="2183"/>
      <c r="G122" s="2183"/>
      <c r="H122" s="43"/>
      <c r="I122" s="43"/>
      <c r="J122" s="103"/>
      <c r="K122" s="4056"/>
      <c r="L122" s="4057"/>
      <c r="M122" s="4056"/>
      <c r="N122" s="4057"/>
      <c r="O122" s="4056"/>
      <c r="P122" s="4057"/>
      <c r="Q122" s="4056"/>
      <c r="R122" s="4057"/>
      <c r="S122" s="4056"/>
      <c r="T122" s="4057"/>
      <c r="U122" s="4056"/>
      <c r="V122" s="4057"/>
      <c r="W122" s="4056"/>
      <c r="X122" s="4057"/>
      <c r="Y122" s="4056"/>
      <c r="Z122" s="4057"/>
      <c r="AA122" s="18"/>
      <c r="AB122" s="11"/>
      <c r="AC122" s="11"/>
      <c r="AD122" s="11"/>
      <c r="AE122" s="11"/>
      <c r="AF122" s="11"/>
      <c r="AG122" s="11"/>
      <c r="AH122" s="11"/>
      <c r="AI122" s="11"/>
      <c r="AJ122" s="11"/>
      <c r="AK122" s="287"/>
      <c r="AL122" s="15"/>
      <c r="AM122" s="56"/>
      <c r="AN122" s="449"/>
      <c r="AO122" s="2183"/>
      <c r="AP122" s="2183"/>
      <c r="AQ122" s="2183"/>
      <c r="AR122" s="2183"/>
      <c r="AS122" s="2183"/>
      <c r="AT122" s="43"/>
      <c r="AU122" s="43"/>
      <c r="AV122" s="103"/>
      <c r="AW122" s="4056"/>
      <c r="AX122" s="4057"/>
      <c r="AY122" s="4056"/>
      <c r="AZ122" s="4057"/>
      <c r="BA122" s="4056"/>
      <c r="BB122" s="4057"/>
      <c r="BC122" s="4056"/>
      <c r="BD122" s="4057"/>
      <c r="BE122" s="4056"/>
      <c r="BF122" s="4057"/>
      <c r="BG122" s="4056"/>
      <c r="BH122" s="4057"/>
      <c r="BI122" s="4056"/>
      <c r="BJ122" s="4057"/>
      <c r="BK122" s="4056"/>
      <c r="BL122" s="4057"/>
      <c r="BM122" s="18"/>
      <c r="BN122" s="11"/>
      <c r="BO122" s="11"/>
      <c r="BP122" s="11"/>
      <c r="BQ122" s="11"/>
      <c r="BR122" s="11"/>
      <c r="BS122" s="11"/>
      <c r="BT122" s="11"/>
      <c r="BU122" s="11"/>
      <c r="BV122" s="11"/>
      <c r="BW122" s="287"/>
      <c r="BX122" s="15"/>
    </row>
    <row r="123" spans="1:76" ht="5.0999999999999996" customHeight="1" x14ac:dyDescent="0.2">
      <c r="A123" s="56"/>
      <c r="B123" s="63"/>
      <c r="C123" s="259"/>
      <c r="D123" s="259"/>
      <c r="E123" s="259"/>
      <c r="F123" s="259"/>
      <c r="G123" s="259"/>
      <c r="H123" s="63"/>
      <c r="I123" s="63"/>
      <c r="J123" s="63"/>
      <c r="K123" s="15"/>
      <c r="L123" s="15"/>
      <c r="M123" s="15"/>
      <c r="N123" s="15"/>
      <c r="O123" s="15"/>
      <c r="P123" s="15"/>
      <c r="Q123" s="15"/>
      <c r="R123" s="15"/>
      <c r="S123" s="15"/>
      <c r="T123" s="15"/>
      <c r="U123" s="15"/>
      <c r="V123" s="15"/>
      <c r="W123" s="15"/>
      <c r="X123" s="15"/>
      <c r="Y123" s="15"/>
      <c r="Z123" s="15"/>
      <c r="AA123" s="63"/>
      <c r="AB123" s="63"/>
      <c r="AC123" s="63"/>
      <c r="AD123" s="63"/>
      <c r="AE123" s="63"/>
      <c r="AF123" s="15"/>
      <c r="AG123" s="15"/>
      <c r="AH123" s="15"/>
      <c r="AI123" s="15"/>
      <c r="AJ123" s="15"/>
      <c r="AK123" s="15"/>
      <c r="AL123" s="15"/>
      <c r="AM123" s="56"/>
      <c r="AN123" s="63"/>
      <c r="AO123" s="259"/>
      <c r="AP123" s="259"/>
      <c r="AQ123" s="259"/>
      <c r="AR123" s="259"/>
      <c r="AS123" s="259"/>
      <c r="AT123" s="63"/>
      <c r="AU123" s="63"/>
      <c r="AV123" s="63"/>
      <c r="AW123" s="15"/>
      <c r="AX123" s="15"/>
      <c r="AY123" s="15"/>
      <c r="AZ123" s="15"/>
      <c r="BA123" s="15"/>
      <c r="BB123" s="15"/>
      <c r="BC123" s="15"/>
      <c r="BD123" s="15"/>
      <c r="BE123" s="15"/>
      <c r="BF123" s="15"/>
      <c r="BG123" s="15"/>
      <c r="BH123" s="15"/>
      <c r="BI123" s="15"/>
      <c r="BJ123" s="15"/>
      <c r="BK123" s="15"/>
      <c r="BL123" s="15"/>
      <c r="BM123" s="63"/>
      <c r="BN123" s="63"/>
      <c r="BO123" s="63"/>
      <c r="BP123" s="63"/>
      <c r="BQ123" s="63"/>
      <c r="BR123" s="15"/>
      <c r="BS123" s="15"/>
      <c r="BT123" s="15"/>
      <c r="BU123" s="15"/>
      <c r="BV123" s="15"/>
      <c r="BW123" s="15"/>
      <c r="BX123" s="15"/>
    </row>
    <row r="124" spans="1:76" ht="15.95" customHeight="1" x14ac:dyDescent="0.2">
      <c r="H124" s="58"/>
      <c r="I124" s="58"/>
      <c r="J124" s="58"/>
      <c r="K124" s="138"/>
      <c r="L124" s="138"/>
      <c r="M124" s="138"/>
      <c r="N124" s="138"/>
      <c r="O124" s="138"/>
      <c r="P124" s="138"/>
      <c r="Q124" s="138"/>
      <c r="R124" s="138"/>
      <c r="S124" s="138"/>
      <c r="T124" s="138"/>
      <c r="U124" s="138"/>
      <c r="V124" s="138"/>
      <c r="W124" s="138"/>
      <c r="X124" s="138"/>
      <c r="Y124" s="138"/>
      <c r="Z124" s="138"/>
      <c r="AF124" s="138"/>
      <c r="AG124" s="138"/>
      <c r="AH124" s="138"/>
      <c r="AI124" s="138"/>
      <c r="AJ124" s="138"/>
      <c r="AK124" s="138"/>
      <c r="AL124" s="138"/>
      <c r="AT124" s="58"/>
      <c r="AU124" s="58"/>
      <c r="AV124" s="58"/>
      <c r="AW124" s="138"/>
      <c r="AX124" s="138"/>
      <c r="AY124" s="138"/>
      <c r="AZ124" s="138"/>
      <c r="BA124" s="138"/>
      <c r="BB124" s="138"/>
      <c r="BC124" s="138"/>
      <c r="BD124" s="138"/>
      <c r="BE124" s="138"/>
      <c r="BF124" s="138"/>
      <c r="BG124" s="138"/>
      <c r="BH124" s="138"/>
      <c r="BI124" s="138"/>
      <c r="BJ124" s="138"/>
      <c r="BK124" s="138"/>
      <c r="BL124" s="138"/>
      <c r="BR124" s="138"/>
      <c r="BS124" s="138"/>
      <c r="BT124" s="138"/>
      <c r="BU124" s="138"/>
      <c r="BV124" s="138"/>
      <c r="BW124" s="138"/>
      <c r="BX124" s="138"/>
    </row>
    <row r="125" spans="1:76" ht="15.95" customHeight="1" x14ac:dyDescent="0.2">
      <c r="H125" s="58"/>
      <c r="I125" s="58"/>
      <c r="J125" s="58"/>
      <c r="AF125" s="138"/>
      <c r="AG125" s="138"/>
      <c r="AH125" s="138"/>
      <c r="AI125" s="138"/>
      <c r="AJ125" s="138"/>
      <c r="AK125" s="138"/>
      <c r="AL125" s="138"/>
      <c r="AT125" s="58"/>
      <c r="AU125" s="58"/>
      <c r="AV125" s="58"/>
      <c r="BR125" s="138"/>
      <c r="BS125" s="138"/>
      <c r="BT125" s="138"/>
      <c r="BU125" s="138"/>
      <c r="BV125" s="138"/>
      <c r="BW125" s="138"/>
      <c r="BX125" s="138"/>
    </row>
    <row r="126" spans="1:76" ht="15.95" customHeight="1" x14ac:dyDescent="0.2">
      <c r="H126" s="58"/>
      <c r="I126" s="58"/>
      <c r="J126" s="58"/>
      <c r="AT126" s="58"/>
      <c r="AU126" s="58"/>
      <c r="AV126" s="58"/>
    </row>
    <row r="186" spans="14:14" ht="15.95" customHeight="1" x14ac:dyDescent="0.2">
      <c r="N186" s="450"/>
    </row>
  </sheetData>
  <sheetProtection formatCells="0" selectLockedCells="1"/>
  <mergeCells count="1638">
    <mergeCell ref="Q56:R57"/>
    <mergeCell ref="K50:L51"/>
    <mergeCell ref="Q9:R10"/>
    <mergeCell ref="S9:T10"/>
    <mergeCell ref="U9:V10"/>
    <mergeCell ref="W9:X10"/>
    <mergeCell ref="Y9:Z10"/>
    <mergeCell ref="X4:AA5"/>
    <mergeCell ref="AB4:AC4"/>
    <mergeCell ref="AD4:AG4"/>
    <mergeCell ref="AH4:AK4"/>
    <mergeCell ref="AB5:AC5"/>
    <mergeCell ref="AD5:AG5"/>
    <mergeCell ref="AH5:AK5"/>
    <mergeCell ref="BJ4:BM5"/>
    <mergeCell ref="BN4:BO4"/>
    <mergeCell ref="AB7:AD7"/>
    <mergeCell ref="AE7:AK7"/>
    <mergeCell ref="AR8:AV10"/>
    <mergeCell ref="AB8:AD9"/>
    <mergeCell ref="AE8:AK9"/>
    <mergeCell ref="BG9:BH10"/>
    <mergeCell ref="BI9:BJ10"/>
    <mergeCell ref="M52:N52"/>
    <mergeCell ref="O52:P52"/>
    <mergeCell ref="Q52:R52"/>
    <mergeCell ref="K9:L10"/>
    <mergeCell ref="M9:N10"/>
    <mergeCell ref="O9:P10"/>
    <mergeCell ref="O23:P23"/>
    <mergeCell ref="Q23:R23"/>
    <mergeCell ref="AE12:AK13"/>
    <mergeCell ref="B19:B54"/>
    <mergeCell ref="B55:B66"/>
    <mergeCell ref="K70:R70"/>
    <mergeCell ref="S70:Z70"/>
    <mergeCell ref="U13:V14"/>
    <mergeCell ref="W13:X14"/>
    <mergeCell ref="Y13:Z14"/>
    <mergeCell ref="S64:T64"/>
    <mergeCell ref="U64:V64"/>
    <mergeCell ref="W64:X64"/>
    <mergeCell ref="Y64:Z64"/>
    <mergeCell ref="M56:N57"/>
    <mergeCell ref="O56:P57"/>
    <mergeCell ref="U61:V61"/>
    <mergeCell ref="W61:X61"/>
    <mergeCell ref="Y61:Z61"/>
    <mergeCell ref="C58:G60"/>
    <mergeCell ref="H58:J58"/>
    <mergeCell ref="K58:L58"/>
    <mergeCell ref="M58:N58"/>
    <mergeCell ref="O58:P58"/>
    <mergeCell ref="Q58:R58"/>
    <mergeCell ref="C55:G57"/>
    <mergeCell ref="H55:J55"/>
    <mergeCell ref="K55:L55"/>
    <mergeCell ref="M55:N55"/>
    <mergeCell ref="O55:P55"/>
    <mergeCell ref="Q55:R55"/>
    <mergeCell ref="U58:V58"/>
    <mergeCell ref="O43:P43"/>
    <mergeCell ref="Q43:R43"/>
    <mergeCell ref="Y46:Z46"/>
    <mergeCell ref="F8:J10"/>
    <mergeCell ref="F11:J12"/>
    <mergeCell ref="K11:L12"/>
    <mergeCell ref="K13:L14"/>
    <mergeCell ref="F13:J14"/>
    <mergeCell ref="C52:G54"/>
    <mergeCell ref="H52:J52"/>
    <mergeCell ref="H50:J51"/>
    <mergeCell ref="C49:G51"/>
    <mergeCell ref="H49:J49"/>
    <mergeCell ref="Q49:R49"/>
    <mergeCell ref="H53:J54"/>
    <mergeCell ref="K53:L54"/>
    <mergeCell ref="M53:N54"/>
    <mergeCell ref="S46:T46"/>
    <mergeCell ref="M11:N12"/>
    <mergeCell ref="O11:P12"/>
    <mergeCell ref="Q11:R12"/>
    <mergeCell ref="K18:R18"/>
    <mergeCell ref="S18:Z18"/>
    <mergeCell ref="S11:T12"/>
    <mergeCell ref="U11:V12"/>
    <mergeCell ref="W11:X12"/>
    <mergeCell ref="Y11:Z12"/>
    <mergeCell ref="S43:T43"/>
    <mergeCell ref="U43:V43"/>
    <mergeCell ref="W43:X43"/>
    <mergeCell ref="Y43:Z43"/>
    <mergeCell ref="Y47:Z48"/>
    <mergeCell ref="S47:T48"/>
    <mergeCell ref="O47:P48"/>
    <mergeCell ref="Q47:R48"/>
    <mergeCell ref="U109:V110"/>
    <mergeCell ref="W109:X110"/>
    <mergeCell ref="Y109:Z110"/>
    <mergeCell ref="AF108:AH108"/>
    <mergeCell ref="AF102:AH102"/>
    <mergeCell ref="M50:N51"/>
    <mergeCell ref="O50:P51"/>
    <mergeCell ref="Q50:R51"/>
    <mergeCell ref="S50:T51"/>
    <mergeCell ref="K49:L49"/>
    <mergeCell ref="M49:N49"/>
    <mergeCell ref="O49:P49"/>
    <mergeCell ref="AB12:AD13"/>
    <mergeCell ref="U50:V51"/>
    <mergeCell ref="W50:X51"/>
    <mergeCell ref="Y50:Z51"/>
    <mergeCell ref="S26:T27"/>
    <mergeCell ref="U26:V27"/>
    <mergeCell ref="W26:X27"/>
    <mergeCell ref="Q28:R28"/>
    <mergeCell ref="S28:T28"/>
    <mergeCell ref="U28:V28"/>
    <mergeCell ref="W28:X28"/>
    <mergeCell ref="Y28:Z28"/>
    <mergeCell ref="Y25:Z25"/>
    <mergeCell ref="K23:L23"/>
    <mergeCell ref="M23:N23"/>
    <mergeCell ref="M13:N14"/>
    <mergeCell ref="O13:P14"/>
    <mergeCell ref="Q13:R14"/>
    <mergeCell ref="S13:T14"/>
    <mergeCell ref="K52:L52"/>
    <mergeCell ref="H117:J117"/>
    <mergeCell ref="K117:L117"/>
    <mergeCell ref="M117:N117"/>
    <mergeCell ref="O117:P117"/>
    <mergeCell ref="K118:L119"/>
    <mergeCell ref="M118:N119"/>
    <mergeCell ref="O118:P119"/>
    <mergeCell ref="Q118:R119"/>
    <mergeCell ref="S118:T119"/>
    <mergeCell ref="U118:V119"/>
    <mergeCell ref="Q117:R117"/>
    <mergeCell ref="S117:T117"/>
    <mergeCell ref="U117:V117"/>
    <mergeCell ref="AF111:AH111"/>
    <mergeCell ref="H111:J111"/>
    <mergeCell ref="K111:L111"/>
    <mergeCell ref="M111:N111"/>
    <mergeCell ref="O111:P111"/>
    <mergeCell ref="H112:J112"/>
    <mergeCell ref="H115:J115"/>
    <mergeCell ref="W115:X116"/>
    <mergeCell ref="Y115:Z116"/>
    <mergeCell ref="O115:P116"/>
    <mergeCell ref="Q115:R116"/>
    <mergeCell ref="K112:L113"/>
    <mergeCell ref="M112:N113"/>
    <mergeCell ref="O112:P113"/>
    <mergeCell ref="Q111:R111"/>
    <mergeCell ref="S111:T111"/>
    <mergeCell ref="U111:V111"/>
    <mergeCell ref="W111:X111"/>
    <mergeCell ref="K121:L122"/>
    <mergeCell ref="M121:N122"/>
    <mergeCell ref="O121:P122"/>
    <mergeCell ref="Q121:R122"/>
    <mergeCell ref="S121:T122"/>
    <mergeCell ref="U121:V122"/>
    <mergeCell ref="W121:X122"/>
    <mergeCell ref="Y121:Z122"/>
    <mergeCell ref="AI120:AK120"/>
    <mergeCell ref="Q120:R120"/>
    <mergeCell ref="AF117:AH117"/>
    <mergeCell ref="S120:T120"/>
    <mergeCell ref="U120:V120"/>
    <mergeCell ref="W120:X120"/>
    <mergeCell ref="Y120:Z120"/>
    <mergeCell ref="AF120:AH120"/>
    <mergeCell ref="W112:X113"/>
    <mergeCell ref="Y112:Z113"/>
    <mergeCell ref="W118:X119"/>
    <mergeCell ref="Y118:Z119"/>
    <mergeCell ref="AI111:AK111"/>
    <mergeCell ref="K115:L116"/>
    <mergeCell ref="M115:N116"/>
    <mergeCell ref="Y111:Z111"/>
    <mergeCell ref="Q109:R110"/>
    <mergeCell ref="S109:T110"/>
    <mergeCell ref="C114:D122"/>
    <mergeCell ref="E114:G116"/>
    <mergeCell ref="H114:J114"/>
    <mergeCell ref="K114:L114"/>
    <mergeCell ref="M114:N114"/>
    <mergeCell ref="C111:G113"/>
    <mergeCell ref="H118:J118"/>
    <mergeCell ref="H121:J121"/>
    <mergeCell ref="S115:T116"/>
    <mergeCell ref="U115:V116"/>
    <mergeCell ref="AF114:AH114"/>
    <mergeCell ref="AI114:AK114"/>
    <mergeCell ref="AI117:AK117"/>
    <mergeCell ref="O114:P114"/>
    <mergeCell ref="Q114:R114"/>
    <mergeCell ref="S114:T114"/>
    <mergeCell ref="U114:V114"/>
    <mergeCell ref="W114:X114"/>
    <mergeCell ref="Y114:Z114"/>
    <mergeCell ref="W117:X117"/>
    <mergeCell ref="Y117:Z117"/>
    <mergeCell ref="E120:G122"/>
    <mergeCell ref="H120:J120"/>
    <mergeCell ref="K120:L120"/>
    <mergeCell ref="M120:N120"/>
    <mergeCell ref="O120:P120"/>
    <mergeCell ref="E117:G119"/>
    <mergeCell ref="Q112:R113"/>
    <mergeCell ref="S112:T113"/>
    <mergeCell ref="U112:V113"/>
    <mergeCell ref="C108:G109"/>
    <mergeCell ref="H108:J108"/>
    <mergeCell ref="AI108:AK108"/>
    <mergeCell ref="K106:L107"/>
    <mergeCell ref="M106:N107"/>
    <mergeCell ref="O106:P107"/>
    <mergeCell ref="Q106:R107"/>
    <mergeCell ref="S106:T107"/>
    <mergeCell ref="U106:V107"/>
    <mergeCell ref="W106:X107"/>
    <mergeCell ref="Y106:Z107"/>
    <mergeCell ref="C105:G107"/>
    <mergeCell ref="H106:J106"/>
    <mergeCell ref="H109:J109"/>
    <mergeCell ref="AI105:AK105"/>
    <mergeCell ref="K109:L110"/>
    <mergeCell ref="M109:N110"/>
    <mergeCell ref="O109:P110"/>
    <mergeCell ref="Q105:R105"/>
    <mergeCell ref="S105:T105"/>
    <mergeCell ref="U105:V105"/>
    <mergeCell ref="W105:X105"/>
    <mergeCell ref="Y105:Z105"/>
    <mergeCell ref="AF105:AH105"/>
    <mergeCell ref="K108:L108"/>
    <mergeCell ref="M108:N108"/>
    <mergeCell ref="O108:P108"/>
    <mergeCell ref="Q108:R108"/>
    <mergeCell ref="S108:T108"/>
    <mergeCell ref="U108:V108"/>
    <mergeCell ref="W108:X108"/>
    <mergeCell ref="Y108:Z108"/>
    <mergeCell ref="AI102:AK102"/>
    <mergeCell ref="H102:J102"/>
    <mergeCell ref="K102:L102"/>
    <mergeCell ref="M102:N102"/>
    <mergeCell ref="O102:P102"/>
    <mergeCell ref="Q102:R102"/>
    <mergeCell ref="S102:T102"/>
    <mergeCell ref="U102:V102"/>
    <mergeCell ref="W102:X102"/>
    <mergeCell ref="W103:X104"/>
    <mergeCell ref="Y103:Z104"/>
    <mergeCell ref="K105:L105"/>
    <mergeCell ref="M105:N105"/>
    <mergeCell ref="O105:P105"/>
    <mergeCell ref="C102:G104"/>
    <mergeCell ref="K103:L104"/>
    <mergeCell ref="M103:N104"/>
    <mergeCell ref="O103:P104"/>
    <mergeCell ref="Q103:R104"/>
    <mergeCell ref="S103:T104"/>
    <mergeCell ref="U103:V104"/>
    <mergeCell ref="Y102:Z102"/>
    <mergeCell ref="H103:J103"/>
    <mergeCell ref="H105:J105"/>
    <mergeCell ref="AF99:AH99"/>
    <mergeCell ref="AI99:AK99"/>
    <mergeCell ref="C99:G101"/>
    <mergeCell ref="H99:J99"/>
    <mergeCell ref="K99:L99"/>
    <mergeCell ref="M99:N99"/>
    <mergeCell ref="O99:P99"/>
    <mergeCell ref="Q99:R99"/>
    <mergeCell ref="S99:T99"/>
    <mergeCell ref="H100:J100"/>
    <mergeCell ref="S100:T101"/>
    <mergeCell ref="U100:V101"/>
    <mergeCell ref="W100:X101"/>
    <mergeCell ref="Y100:Z101"/>
    <mergeCell ref="K100:L101"/>
    <mergeCell ref="M100:N101"/>
    <mergeCell ref="O100:P101"/>
    <mergeCell ref="Q100:R101"/>
    <mergeCell ref="C95:G98"/>
    <mergeCell ref="H95:J95"/>
    <mergeCell ref="H96:J96"/>
    <mergeCell ref="K96:L96"/>
    <mergeCell ref="M96:N96"/>
    <mergeCell ref="H97:J97"/>
    <mergeCell ref="K97:L98"/>
    <mergeCell ref="M97:N98"/>
    <mergeCell ref="O97:P98"/>
    <mergeCell ref="Q97:R98"/>
    <mergeCell ref="S97:T98"/>
    <mergeCell ref="U97:V98"/>
    <mergeCell ref="W97:X98"/>
    <mergeCell ref="Y97:Z98"/>
    <mergeCell ref="U99:V99"/>
    <mergeCell ref="W99:X99"/>
    <mergeCell ref="Y99:Z99"/>
    <mergeCell ref="H93:J94"/>
    <mergeCell ref="K93:L94"/>
    <mergeCell ref="M93:N94"/>
    <mergeCell ref="O93:P94"/>
    <mergeCell ref="Q93:R94"/>
    <mergeCell ref="S93:T94"/>
    <mergeCell ref="U93:V94"/>
    <mergeCell ref="W93:X94"/>
    <mergeCell ref="Y93:Z94"/>
    <mergeCell ref="AF96:AH96"/>
    <mergeCell ref="AI96:AK96"/>
    <mergeCell ref="O96:P96"/>
    <mergeCell ref="Q96:R96"/>
    <mergeCell ref="S96:T96"/>
    <mergeCell ref="U96:V96"/>
    <mergeCell ref="W96:X96"/>
    <mergeCell ref="Y96:Z96"/>
    <mergeCell ref="U89:V89"/>
    <mergeCell ref="W89:X89"/>
    <mergeCell ref="Y89:Z89"/>
    <mergeCell ref="H91:J91"/>
    <mergeCell ref="K91:L91"/>
    <mergeCell ref="M91:N91"/>
    <mergeCell ref="O91:P91"/>
    <mergeCell ref="Q91:R91"/>
    <mergeCell ref="S91:T91"/>
    <mergeCell ref="U91:V91"/>
    <mergeCell ref="W91:X91"/>
    <mergeCell ref="Y91:Z91"/>
    <mergeCell ref="AF92:AH92"/>
    <mergeCell ref="AI92:AK92"/>
    <mergeCell ref="S92:T92"/>
    <mergeCell ref="U92:V92"/>
    <mergeCell ref="W92:X92"/>
    <mergeCell ref="Y92:Z92"/>
    <mergeCell ref="H92:J92"/>
    <mergeCell ref="K92:L92"/>
    <mergeCell ref="M92:N92"/>
    <mergeCell ref="O92:P92"/>
    <mergeCell ref="Q92:R92"/>
    <mergeCell ref="Y87:Z88"/>
    <mergeCell ref="H90:J90"/>
    <mergeCell ref="H86:J86"/>
    <mergeCell ref="K86:L86"/>
    <mergeCell ref="M86:N86"/>
    <mergeCell ref="O86:P86"/>
    <mergeCell ref="Q86:R86"/>
    <mergeCell ref="S86:T86"/>
    <mergeCell ref="U86:V86"/>
    <mergeCell ref="W86:X86"/>
    <mergeCell ref="Y86:Z86"/>
    <mergeCell ref="C89:G94"/>
    <mergeCell ref="H89:J89"/>
    <mergeCell ref="K89:L89"/>
    <mergeCell ref="M89:N89"/>
    <mergeCell ref="O89:P89"/>
    <mergeCell ref="Q89:R89"/>
    <mergeCell ref="S89:T89"/>
    <mergeCell ref="H87:J88"/>
    <mergeCell ref="K87:L88"/>
    <mergeCell ref="M87:N88"/>
    <mergeCell ref="O87:P88"/>
    <mergeCell ref="Q87:R88"/>
    <mergeCell ref="S87:T88"/>
    <mergeCell ref="K90:L90"/>
    <mergeCell ref="M90:N90"/>
    <mergeCell ref="O90:P90"/>
    <mergeCell ref="Q90:R90"/>
    <mergeCell ref="S90:T90"/>
    <mergeCell ref="U90:V90"/>
    <mergeCell ref="W90:X90"/>
    <mergeCell ref="Y90:Z90"/>
    <mergeCell ref="AF86:AH86"/>
    <mergeCell ref="AI86:AK86"/>
    <mergeCell ref="C83:G88"/>
    <mergeCell ref="H83:J83"/>
    <mergeCell ref="K83:L83"/>
    <mergeCell ref="M83:N83"/>
    <mergeCell ref="O83:P83"/>
    <mergeCell ref="Q83:R83"/>
    <mergeCell ref="S83:T83"/>
    <mergeCell ref="H85:J85"/>
    <mergeCell ref="K85:L85"/>
    <mergeCell ref="M85:N85"/>
    <mergeCell ref="O85:P85"/>
    <mergeCell ref="Q85:R85"/>
    <mergeCell ref="H84:J84"/>
    <mergeCell ref="K84:L84"/>
    <mergeCell ref="M84:N84"/>
    <mergeCell ref="O84:P84"/>
    <mergeCell ref="Q84:R84"/>
    <mergeCell ref="S84:T84"/>
    <mergeCell ref="S85:T85"/>
    <mergeCell ref="U85:V85"/>
    <mergeCell ref="W85:X85"/>
    <mergeCell ref="Y85:Z85"/>
    <mergeCell ref="U84:V84"/>
    <mergeCell ref="W84:X84"/>
    <mergeCell ref="Y84:Z84"/>
    <mergeCell ref="U83:V83"/>
    <mergeCell ref="W83:X83"/>
    <mergeCell ref="Y83:Z83"/>
    <mergeCell ref="U87:V88"/>
    <mergeCell ref="W87:X88"/>
    <mergeCell ref="AF80:AH80"/>
    <mergeCell ref="AI80:AK80"/>
    <mergeCell ref="S80:T80"/>
    <mergeCell ref="U80:V80"/>
    <mergeCell ref="W80:X80"/>
    <mergeCell ref="Y80:Z80"/>
    <mergeCell ref="H79:J79"/>
    <mergeCell ref="K79:L79"/>
    <mergeCell ref="M79:N79"/>
    <mergeCell ref="O79:P79"/>
    <mergeCell ref="Q79:R79"/>
    <mergeCell ref="S79:T79"/>
    <mergeCell ref="U79:V79"/>
    <mergeCell ref="W79:X79"/>
    <mergeCell ref="Y79:Z79"/>
    <mergeCell ref="H81:J82"/>
    <mergeCell ref="K81:L82"/>
    <mergeCell ref="M81:N82"/>
    <mergeCell ref="O81:P82"/>
    <mergeCell ref="Q81:R82"/>
    <mergeCell ref="S81:T82"/>
    <mergeCell ref="U81:V82"/>
    <mergeCell ref="W81:X82"/>
    <mergeCell ref="Y81:Z82"/>
    <mergeCell ref="U77:V77"/>
    <mergeCell ref="W77:X77"/>
    <mergeCell ref="Y77:Z77"/>
    <mergeCell ref="H80:J80"/>
    <mergeCell ref="K80:L80"/>
    <mergeCell ref="M80:N80"/>
    <mergeCell ref="O80:P80"/>
    <mergeCell ref="Q80:R80"/>
    <mergeCell ref="C77:G82"/>
    <mergeCell ref="H77:J77"/>
    <mergeCell ref="K77:L77"/>
    <mergeCell ref="M77:N77"/>
    <mergeCell ref="O77:P77"/>
    <mergeCell ref="Q77:R77"/>
    <mergeCell ref="S77:T77"/>
    <mergeCell ref="H78:J78"/>
    <mergeCell ref="K78:L78"/>
    <mergeCell ref="M78:N78"/>
    <mergeCell ref="O78:P78"/>
    <mergeCell ref="Q78:R78"/>
    <mergeCell ref="S78:T78"/>
    <mergeCell ref="U78:V78"/>
    <mergeCell ref="W78:X78"/>
    <mergeCell ref="Y78:Z78"/>
    <mergeCell ref="AF74:AH74"/>
    <mergeCell ref="AI74:AK74"/>
    <mergeCell ref="AF70:AH70"/>
    <mergeCell ref="AI70:AK70"/>
    <mergeCell ref="W71:X71"/>
    <mergeCell ref="H73:J73"/>
    <mergeCell ref="K73:L73"/>
    <mergeCell ref="M73:N73"/>
    <mergeCell ref="O73:P73"/>
    <mergeCell ref="Q73:R73"/>
    <mergeCell ref="S73:T73"/>
    <mergeCell ref="U73:V73"/>
    <mergeCell ref="Q72:R72"/>
    <mergeCell ref="S72:T72"/>
    <mergeCell ref="U72:V72"/>
    <mergeCell ref="W72:X72"/>
    <mergeCell ref="H74:J74"/>
    <mergeCell ref="K74:L74"/>
    <mergeCell ref="M74:N74"/>
    <mergeCell ref="O74:P74"/>
    <mergeCell ref="Q74:R74"/>
    <mergeCell ref="S74:T74"/>
    <mergeCell ref="U74:V74"/>
    <mergeCell ref="S71:T71"/>
    <mergeCell ref="U71:V71"/>
    <mergeCell ref="C72:G76"/>
    <mergeCell ref="H72:J72"/>
    <mergeCell ref="K72:L72"/>
    <mergeCell ref="M72:N72"/>
    <mergeCell ref="O72:P72"/>
    <mergeCell ref="Y71:Z71"/>
    <mergeCell ref="C71:G71"/>
    <mergeCell ref="H71:J71"/>
    <mergeCell ref="K71:L71"/>
    <mergeCell ref="M71:N71"/>
    <mergeCell ref="O71:P71"/>
    <mergeCell ref="Q71:R71"/>
    <mergeCell ref="Y72:Z72"/>
    <mergeCell ref="W73:X73"/>
    <mergeCell ref="Y73:Z73"/>
    <mergeCell ref="W74:X74"/>
    <mergeCell ref="Y74:Z74"/>
    <mergeCell ref="H75:J76"/>
    <mergeCell ref="K75:L76"/>
    <mergeCell ref="M75:N76"/>
    <mergeCell ref="O75:P76"/>
    <mergeCell ref="Q75:R76"/>
    <mergeCell ref="S75:T76"/>
    <mergeCell ref="U75:V76"/>
    <mergeCell ref="W75:X76"/>
    <mergeCell ref="Y75:Z76"/>
    <mergeCell ref="M61:N61"/>
    <mergeCell ref="O61:P61"/>
    <mergeCell ref="Q61:R61"/>
    <mergeCell ref="S61:T61"/>
    <mergeCell ref="AF61:AH61"/>
    <mergeCell ref="AI61:AK61"/>
    <mergeCell ref="AA69:AB69"/>
    <mergeCell ref="AC69:AE69"/>
    <mergeCell ref="AF69:AK69"/>
    <mergeCell ref="U65:V66"/>
    <mergeCell ref="W65:X66"/>
    <mergeCell ref="Y65:Z66"/>
    <mergeCell ref="H65:J66"/>
    <mergeCell ref="K65:L66"/>
    <mergeCell ref="M65:N66"/>
    <mergeCell ref="O65:P66"/>
    <mergeCell ref="Q65:R66"/>
    <mergeCell ref="S65:T66"/>
    <mergeCell ref="AI52:AK52"/>
    <mergeCell ref="U53:V54"/>
    <mergeCell ref="W53:X54"/>
    <mergeCell ref="Y53:Z54"/>
    <mergeCell ref="S53:T54"/>
    <mergeCell ref="W55:X55"/>
    <mergeCell ref="Y55:Z55"/>
    <mergeCell ref="S58:T58"/>
    <mergeCell ref="U56:V57"/>
    <mergeCell ref="W56:X57"/>
    <mergeCell ref="Y56:Z57"/>
    <mergeCell ref="U55:V55"/>
    <mergeCell ref="AF64:AH64"/>
    <mergeCell ref="AI64:AK64"/>
    <mergeCell ref="C64:G66"/>
    <mergeCell ref="H64:J64"/>
    <mergeCell ref="K64:L64"/>
    <mergeCell ref="M64:N64"/>
    <mergeCell ref="O64:P64"/>
    <mergeCell ref="Q64:R64"/>
    <mergeCell ref="U62:V63"/>
    <mergeCell ref="W62:X63"/>
    <mergeCell ref="Y62:Z63"/>
    <mergeCell ref="H62:J63"/>
    <mergeCell ref="K62:L63"/>
    <mergeCell ref="M62:N63"/>
    <mergeCell ref="O62:P63"/>
    <mergeCell ref="Q62:R63"/>
    <mergeCell ref="S62:T63"/>
    <mergeCell ref="C61:G63"/>
    <mergeCell ref="H61:J61"/>
    <mergeCell ref="K61:L61"/>
    <mergeCell ref="H59:J60"/>
    <mergeCell ref="K59:L60"/>
    <mergeCell ref="M59:N60"/>
    <mergeCell ref="O59:P60"/>
    <mergeCell ref="Q59:R60"/>
    <mergeCell ref="H56:J57"/>
    <mergeCell ref="K56:L57"/>
    <mergeCell ref="S55:T55"/>
    <mergeCell ref="O53:P54"/>
    <mergeCell ref="Q53:R54"/>
    <mergeCell ref="S49:T49"/>
    <mergeCell ref="S56:T57"/>
    <mergeCell ref="U49:V49"/>
    <mergeCell ref="W49:X49"/>
    <mergeCell ref="Y49:Z49"/>
    <mergeCell ref="AF49:AH49"/>
    <mergeCell ref="AI49:AK49"/>
    <mergeCell ref="W58:X58"/>
    <mergeCell ref="Y58:Z58"/>
    <mergeCell ref="AF58:AH58"/>
    <mergeCell ref="AI58:AK58"/>
    <mergeCell ref="U59:V60"/>
    <mergeCell ref="W59:X60"/>
    <mergeCell ref="Y59:Z60"/>
    <mergeCell ref="S59:T60"/>
    <mergeCell ref="AF55:AH55"/>
    <mergeCell ref="AI55:AK55"/>
    <mergeCell ref="S52:T52"/>
    <mergeCell ref="U52:V52"/>
    <mergeCell ref="W52:X52"/>
    <mergeCell ref="Y52:Z52"/>
    <mergeCell ref="AF52:AH52"/>
    <mergeCell ref="AF40:AH40"/>
    <mergeCell ref="AI40:AK40"/>
    <mergeCell ref="C46:G48"/>
    <mergeCell ref="H46:J46"/>
    <mergeCell ref="K46:L46"/>
    <mergeCell ref="M46:N46"/>
    <mergeCell ref="O46:P46"/>
    <mergeCell ref="Q46:R46"/>
    <mergeCell ref="U44:V45"/>
    <mergeCell ref="W44:X45"/>
    <mergeCell ref="Y44:Z45"/>
    <mergeCell ref="H44:J45"/>
    <mergeCell ref="K44:L45"/>
    <mergeCell ref="M44:N45"/>
    <mergeCell ref="O44:P45"/>
    <mergeCell ref="Q44:R45"/>
    <mergeCell ref="S44:T45"/>
    <mergeCell ref="C43:G45"/>
    <mergeCell ref="H43:J43"/>
    <mergeCell ref="K43:L43"/>
    <mergeCell ref="M43:N43"/>
    <mergeCell ref="H47:J48"/>
    <mergeCell ref="K47:L48"/>
    <mergeCell ref="M47:N48"/>
    <mergeCell ref="AF43:AH43"/>
    <mergeCell ref="AI43:AK43"/>
    <mergeCell ref="U46:V46"/>
    <mergeCell ref="W46:X46"/>
    <mergeCell ref="AF46:AH46"/>
    <mergeCell ref="AI46:AK46"/>
    <mergeCell ref="U47:V48"/>
    <mergeCell ref="W47:X48"/>
    <mergeCell ref="C34:D39"/>
    <mergeCell ref="U41:V42"/>
    <mergeCell ref="W41:X42"/>
    <mergeCell ref="Y41:Z42"/>
    <mergeCell ref="H41:J42"/>
    <mergeCell ref="K41:L42"/>
    <mergeCell ref="M41:N42"/>
    <mergeCell ref="O41:P42"/>
    <mergeCell ref="Q41:R42"/>
    <mergeCell ref="S41:T42"/>
    <mergeCell ref="S37:T37"/>
    <mergeCell ref="U37:V37"/>
    <mergeCell ref="W37:X37"/>
    <mergeCell ref="Y37:Z37"/>
    <mergeCell ref="M35:N36"/>
    <mergeCell ref="O35:P36"/>
    <mergeCell ref="Q35:R36"/>
    <mergeCell ref="S35:T36"/>
    <mergeCell ref="U35:V36"/>
    <mergeCell ref="W35:X36"/>
    <mergeCell ref="S40:T40"/>
    <mergeCell ref="U40:V40"/>
    <mergeCell ref="W40:X40"/>
    <mergeCell ref="Y40:Z40"/>
    <mergeCell ref="C40:G42"/>
    <mergeCell ref="H40:J40"/>
    <mergeCell ref="K40:L40"/>
    <mergeCell ref="M40:N40"/>
    <mergeCell ref="O40:P40"/>
    <mergeCell ref="Q40:R40"/>
    <mergeCell ref="AI34:AK34"/>
    <mergeCell ref="Q34:R34"/>
    <mergeCell ref="S34:T34"/>
    <mergeCell ref="U34:V34"/>
    <mergeCell ref="W34:X34"/>
    <mergeCell ref="Y34:Z34"/>
    <mergeCell ref="AF34:AH34"/>
    <mergeCell ref="AF37:AH37"/>
    <mergeCell ref="AI37:AK37"/>
    <mergeCell ref="E37:G39"/>
    <mergeCell ref="H37:J37"/>
    <mergeCell ref="K37:L37"/>
    <mergeCell ref="M37:N37"/>
    <mergeCell ref="O37:P37"/>
    <mergeCell ref="Q37:R37"/>
    <mergeCell ref="Y35:Z36"/>
    <mergeCell ref="E34:G35"/>
    <mergeCell ref="H34:J34"/>
    <mergeCell ref="K34:L34"/>
    <mergeCell ref="M34:N34"/>
    <mergeCell ref="O34:P34"/>
    <mergeCell ref="H38:J39"/>
    <mergeCell ref="K38:L39"/>
    <mergeCell ref="M38:N39"/>
    <mergeCell ref="O38:P39"/>
    <mergeCell ref="Q38:R39"/>
    <mergeCell ref="S38:T39"/>
    <mergeCell ref="U38:V39"/>
    <mergeCell ref="W38:X39"/>
    <mergeCell ref="H35:J36"/>
    <mergeCell ref="K35:L36"/>
    <mergeCell ref="Y38:Z39"/>
    <mergeCell ref="AF28:AH28"/>
    <mergeCell ref="AF31:AH31"/>
    <mergeCell ref="AI31:AK31"/>
    <mergeCell ref="Y32:Z33"/>
    <mergeCell ref="AI28:AK28"/>
    <mergeCell ref="E31:G33"/>
    <mergeCell ref="H31:J31"/>
    <mergeCell ref="K31:L31"/>
    <mergeCell ref="M31:N31"/>
    <mergeCell ref="O31:P31"/>
    <mergeCell ref="Q31:R31"/>
    <mergeCell ref="Y29:Z30"/>
    <mergeCell ref="H32:J33"/>
    <mergeCell ref="K32:L33"/>
    <mergeCell ref="M32:N33"/>
    <mergeCell ref="O32:P33"/>
    <mergeCell ref="Q32:R33"/>
    <mergeCell ref="S32:T33"/>
    <mergeCell ref="U32:V33"/>
    <mergeCell ref="W32:X33"/>
    <mergeCell ref="S31:T31"/>
    <mergeCell ref="U31:V31"/>
    <mergeCell ref="W31:X31"/>
    <mergeCell ref="Y31:Z31"/>
    <mergeCell ref="AF25:AH25"/>
    <mergeCell ref="AI25:AK25"/>
    <mergeCell ref="H25:J25"/>
    <mergeCell ref="K25:L25"/>
    <mergeCell ref="M25:N25"/>
    <mergeCell ref="O25:P25"/>
    <mergeCell ref="Q25:R25"/>
    <mergeCell ref="S25:T25"/>
    <mergeCell ref="U25:V25"/>
    <mergeCell ref="W25:X25"/>
    <mergeCell ref="C28:D33"/>
    <mergeCell ref="E28:G30"/>
    <mergeCell ref="H28:J28"/>
    <mergeCell ref="K28:L28"/>
    <mergeCell ref="M28:N28"/>
    <mergeCell ref="O28:P28"/>
    <mergeCell ref="Y26:Z27"/>
    <mergeCell ref="C19:F27"/>
    <mergeCell ref="H29:J30"/>
    <mergeCell ref="K29:L30"/>
    <mergeCell ref="M29:N30"/>
    <mergeCell ref="O29:P30"/>
    <mergeCell ref="Q29:R30"/>
    <mergeCell ref="S29:T30"/>
    <mergeCell ref="U29:V30"/>
    <mergeCell ref="W29:X30"/>
    <mergeCell ref="H26:J27"/>
    <mergeCell ref="K26:L27"/>
    <mergeCell ref="M26:N27"/>
    <mergeCell ref="O26:P27"/>
    <mergeCell ref="Q26:R27"/>
    <mergeCell ref="G23:J23"/>
    <mergeCell ref="S23:T23"/>
    <mergeCell ref="Y22:Z22"/>
    <mergeCell ref="G22:J22"/>
    <mergeCell ref="K22:L22"/>
    <mergeCell ref="M22:N22"/>
    <mergeCell ref="O22:P22"/>
    <mergeCell ref="Q22:R22"/>
    <mergeCell ref="S22:T22"/>
    <mergeCell ref="U22:V22"/>
    <mergeCell ref="W22:X22"/>
    <mergeCell ref="Q24:R24"/>
    <mergeCell ref="S24:T24"/>
    <mergeCell ref="U24:V24"/>
    <mergeCell ref="W24:X24"/>
    <mergeCell ref="Y24:Z24"/>
    <mergeCell ref="K24:L24"/>
    <mergeCell ref="M24:N24"/>
    <mergeCell ref="O24:P24"/>
    <mergeCell ref="U23:V23"/>
    <mergeCell ref="W23:X23"/>
    <mergeCell ref="Y23:Z23"/>
    <mergeCell ref="O19:P19"/>
    <mergeCell ref="Q19:R19"/>
    <mergeCell ref="G21:J21"/>
    <mergeCell ref="K21:L21"/>
    <mergeCell ref="M21:N21"/>
    <mergeCell ref="O21:P21"/>
    <mergeCell ref="Q21:R21"/>
    <mergeCell ref="S21:T21"/>
    <mergeCell ref="U21:V21"/>
    <mergeCell ref="W21:X21"/>
    <mergeCell ref="G20:J20"/>
    <mergeCell ref="K20:L20"/>
    <mergeCell ref="M20:N20"/>
    <mergeCell ref="O20:P20"/>
    <mergeCell ref="Q20:R20"/>
    <mergeCell ref="S20:T20"/>
    <mergeCell ref="U20:V20"/>
    <mergeCell ref="W20:X20"/>
    <mergeCell ref="B1:E2"/>
    <mergeCell ref="F1:J2"/>
    <mergeCell ref="P1:W1"/>
    <mergeCell ref="X1:AE1"/>
    <mergeCell ref="AG1:AI1"/>
    <mergeCell ref="AJ1:AK1"/>
    <mergeCell ref="P2:W2"/>
    <mergeCell ref="X2:AE2"/>
    <mergeCell ref="B5:H5"/>
    <mergeCell ref="I5:O5"/>
    <mergeCell ref="P5:U5"/>
    <mergeCell ref="G24:J24"/>
    <mergeCell ref="AF18:AH18"/>
    <mergeCell ref="AI18:AK18"/>
    <mergeCell ref="AA17:AB17"/>
    <mergeCell ref="AC17:AE17"/>
    <mergeCell ref="AF17:AK17"/>
    <mergeCell ref="B4:H4"/>
    <mergeCell ref="I4:O4"/>
    <mergeCell ref="P4:U4"/>
    <mergeCell ref="F7:J7"/>
    <mergeCell ref="K7:R7"/>
    <mergeCell ref="S7:Z7"/>
    <mergeCell ref="S19:T19"/>
    <mergeCell ref="U19:V19"/>
    <mergeCell ref="W19:X19"/>
    <mergeCell ref="Y19:Z19"/>
    <mergeCell ref="Y20:Z20"/>
    <mergeCell ref="Y21:Z21"/>
    <mergeCell ref="G19:J19"/>
    <mergeCell ref="K19:L19"/>
    <mergeCell ref="M19:N19"/>
    <mergeCell ref="BN8:BP9"/>
    <mergeCell ref="BQ8:BW9"/>
    <mergeCell ref="AW9:AX10"/>
    <mergeCell ref="AY9:AZ10"/>
    <mergeCell ref="BA9:BB10"/>
    <mergeCell ref="BC9:BD10"/>
    <mergeCell ref="BE9:BF10"/>
    <mergeCell ref="AN1:AQ2"/>
    <mergeCell ref="AR1:AV2"/>
    <mergeCell ref="BB1:BI1"/>
    <mergeCell ref="BJ1:BQ1"/>
    <mergeCell ref="BS1:BU1"/>
    <mergeCell ref="BV1:BW1"/>
    <mergeCell ref="BB2:BI2"/>
    <mergeCell ref="BJ2:BQ2"/>
    <mergeCell ref="AN4:AT4"/>
    <mergeCell ref="AU4:BA4"/>
    <mergeCell ref="BB4:BG4"/>
    <mergeCell ref="AN5:AT5"/>
    <mergeCell ref="AU5:BA5"/>
    <mergeCell ref="BB5:BG5"/>
    <mergeCell ref="AR7:AV7"/>
    <mergeCell ref="AW7:BD7"/>
    <mergeCell ref="BE7:BL7"/>
    <mergeCell ref="BN7:BP7"/>
    <mergeCell ref="BQ7:BW7"/>
    <mergeCell ref="BT4:BW4"/>
    <mergeCell ref="BN5:BO5"/>
    <mergeCell ref="BT5:BW5"/>
    <mergeCell ref="BP4:BS4"/>
    <mergeCell ref="BP5:BS5"/>
    <mergeCell ref="BK9:BL10"/>
    <mergeCell ref="AR13:AV14"/>
    <mergeCell ref="AW13:AX14"/>
    <mergeCell ref="AY13:AZ14"/>
    <mergeCell ref="BA13:BB14"/>
    <mergeCell ref="BC13:BD14"/>
    <mergeCell ref="BE13:BF14"/>
    <mergeCell ref="BG13:BH14"/>
    <mergeCell ref="BI13:BJ14"/>
    <mergeCell ref="BK13:BL14"/>
    <mergeCell ref="AR11:AV12"/>
    <mergeCell ref="AW11:AX12"/>
    <mergeCell ref="AY11:AZ12"/>
    <mergeCell ref="BA11:BB12"/>
    <mergeCell ref="BC11:BD12"/>
    <mergeCell ref="BE11:BF12"/>
    <mergeCell ref="BG11:BH12"/>
    <mergeCell ref="BI11:BJ12"/>
    <mergeCell ref="BK11:BL12"/>
    <mergeCell ref="BM17:BN17"/>
    <mergeCell ref="BO17:BQ17"/>
    <mergeCell ref="BR17:BW17"/>
    <mergeCell ref="AW18:BD18"/>
    <mergeCell ref="BE18:BL18"/>
    <mergeCell ref="BR18:BT18"/>
    <mergeCell ref="BU18:BW18"/>
    <mergeCell ref="AN19:AN54"/>
    <mergeCell ref="AO19:AR27"/>
    <mergeCell ref="AS19:AV19"/>
    <mergeCell ref="AW19:AX19"/>
    <mergeCell ref="AY19:AZ19"/>
    <mergeCell ref="BA19:BB19"/>
    <mergeCell ref="BC19:BD19"/>
    <mergeCell ref="BE19:BF19"/>
    <mergeCell ref="BG19:BH19"/>
    <mergeCell ref="BI19:BJ19"/>
    <mergeCell ref="BK19:BL19"/>
    <mergeCell ref="AS20:AV20"/>
    <mergeCell ref="AW20:AX20"/>
    <mergeCell ref="AY20:AZ20"/>
    <mergeCell ref="BA20:BB20"/>
    <mergeCell ref="BC20:BD20"/>
    <mergeCell ref="BE20:BF20"/>
    <mergeCell ref="AS22:AV22"/>
    <mergeCell ref="AW22:AX22"/>
    <mergeCell ref="AY22:AZ22"/>
    <mergeCell ref="BA22:BB22"/>
    <mergeCell ref="BC22:BD22"/>
    <mergeCell ref="BE22:BF22"/>
    <mergeCell ref="BG22:BH22"/>
    <mergeCell ref="BI22:BJ22"/>
    <mergeCell ref="BK22:BL22"/>
    <mergeCell ref="BG20:BH20"/>
    <mergeCell ref="BI20:BJ20"/>
    <mergeCell ref="BK20:BL20"/>
    <mergeCell ref="AS21:AV21"/>
    <mergeCell ref="AW21:AX21"/>
    <mergeCell ref="AY21:AZ21"/>
    <mergeCell ref="BA21:BB21"/>
    <mergeCell ref="BC21:BD21"/>
    <mergeCell ref="BE21:BF21"/>
    <mergeCell ref="BG21:BH21"/>
    <mergeCell ref="BI21:BJ21"/>
    <mergeCell ref="BK21:BL21"/>
    <mergeCell ref="AS24:AV24"/>
    <mergeCell ref="AW24:AX24"/>
    <mergeCell ref="AY24:AZ24"/>
    <mergeCell ref="BA24:BB24"/>
    <mergeCell ref="BC24:BD24"/>
    <mergeCell ref="BE24:BF24"/>
    <mergeCell ref="BG24:BH24"/>
    <mergeCell ref="BI24:BJ24"/>
    <mergeCell ref="BK24:BL24"/>
    <mergeCell ref="AS23:AV23"/>
    <mergeCell ref="AW23:AX23"/>
    <mergeCell ref="AY23:AZ23"/>
    <mergeCell ref="BA23:BB23"/>
    <mergeCell ref="BC23:BD23"/>
    <mergeCell ref="BE23:BF23"/>
    <mergeCell ref="BG23:BH23"/>
    <mergeCell ref="BI23:BJ23"/>
    <mergeCell ref="BK23:BL23"/>
    <mergeCell ref="BR25:BT25"/>
    <mergeCell ref="BU25:BW25"/>
    <mergeCell ref="AT26:AV27"/>
    <mergeCell ref="AW26:AX27"/>
    <mergeCell ref="AY26:AZ27"/>
    <mergeCell ref="BA26:BB27"/>
    <mergeCell ref="BC26:BD27"/>
    <mergeCell ref="BE26:BF27"/>
    <mergeCell ref="BG26:BH27"/>
    <mergeCell ref="BI26:BJ27"/>
    <mergeCell ref="BK26:BL27"/>
    <mergeCell ref="AT25:AV25"/>
    <mergeCell ref="AW25:AX25"/>
    <mergeCell ref="AY25:AZ25"/>
    <mergeCell ref="BA25:BB25"/>
    <mergeCell ref="BC25:BD25"/>
    <mergeCell ref="BE25:BF25"/>
    <mergeCell ref="BG25:BH25"/>
    <mergeCell ref="BI25:BJ25"/>
    <mergeCell ref="BK25:BL25"/>
    <mergeCell ref="AO28:AP33"/>
    <mergeCell ref="AQ28:AS30"/>
    <mergeCell ref="AT28:AV28"/>
    <mergeCell ref="AW28:AX28"/>
    <mergeCell ref="AY28:AZ28"/>
    <mergeCell ref="BA28:BB28"/>
    <mergeCell ref="BC28:BD28"/>
    <mergeCell ref="BE28:BF28"/>
    <mergeCell ref="BG28:BH28"/>
    <mergeCell ref="AQ31:AS33"/>
    <mergeCell ref="AT31:AV31"/>
    <mergeCell ref="AW31:AX31"/>
    <mergeCell ref="AY31:AZ31"/>
    <mergeCell ref="BA31:BB31"/>
    <mergeCell ref="BC31:BD31"/>
    <mergeCell ref="BE31:BF31"/>
    <mergeCell ref="BG31:BH31"/>
    <mergeCell ref="BI31:BJ31"/>
    <mergeCell ref="BK31:BL31"/>
    <mergeCell ref="BR31:BT31"/>
    <mergeCell ref="BU31:BW31"/>
    <mergeCell ref="AT32:AV33"/>
    <mergeCell ref="AW32:AX33"/>
    <mergeCell ref="AY32:AZ33"/>
    <mergeCell ref="BA32:BB33"/>
    <mergeCell ref="BC32:BD33"/>
    <mergeCell ref="BE32:BF33"/>
    <mergeCell ref="BG32:BH33"/>
    <mergeCell ref="BI32:BJ33"/>
    <mergeCell ref="BK32:BL33"/>
    <mergeCell ref="BI28:BJ28"/>
    <mergeCell ref="BK28:BL28"/>
    <mergeCell ref="BR28:BT28"/>
    <mergeCell ref="BU28:BW28"/>
    <mergeCell ref="AT29:AV30"/>
    <mergeCell ref="AW29:AX30"/>
    <mergeCell ref="AY29:AZ30"/>
    <mergeCell ref="BA29:BB30"/>
    <mergeCell ref="BC29:BD30"/>
    <mergeCell ref="BE29:BF30"/>
    <mergeCell ref="BG29:BH30"/>
    <mergeCell ref="BI29:BJ30"/>
    <mergeCell ref="BK29:BL30"/>
    <mergeCell ref="AO34:AP39"/>
    <mergeCell ref="AQ34:AS35"/>
    <mergeCell ref="AT34:AV34"/>
    <mergeCell ref="AW34:AX34"/>
    <mergeCell ref="AY34:AZ34"/>
    <mergeCell ref="BA34:BB34"/>
    <mergeCell ref="BC34:BD34"/>
    <mergeCell ref="BE34:BF34"/>
    <mergeCell ref="BG34:BH34"/>
    <mergeCell ref="AQ37:AS39"/>
    <mergeCell ref="AT37:AV37"/>
    <mergeCell ref="AW37:AX37"/>
    <mergeCell ref="AY37:AZ37"/>
    <mergeCell ref="BA37:BB37"/>
    <mergeCell ref="BC37:BD37"/>
    <mergeCell ref="BE37:BF37"/>
    <mergeCell ref="BG37:BH37"/>
    <mergeCell ref="BI37:BJ37"/>
    <mergeCell ref="BK37:BL37"/>
    <mergeCell ref="BR37:BT37"/>
    <mergeCell ref="BU37:BW37"/>
    <mergeCell ref="AT38:AV39"/>
    <mergeCell ref="AW38:AX39"/>
    <mergeCell ref="AY38:AZ39"/>
    <mergeCell ref="BA38:BB39"/>
    <mergeCell ref="BC38:BD39"/>
    <mergeCell ref="BE38:BF39"/>
    <mergeCell ref="BG38:BH39"/>
    <mergeCell ref="BI38:BJ39"/>
    <mergeCell ref="BK38:BL39"/>
    <mergeCell ref="BI34:BJ34"/>
    <mergeCell ref="BK34:BL34"/>
    <mergeCell ref="BR34:BT34"/>
    <mergeCell ref="BU34:BW34"/>
    <mergeCell ref="AT35:AV36"/>
    <mergeCell ref="AW35:AX36"/>
    <mergeCell ref="AY35:AZ36"/>
    <mergeCell ref="BA35:BB36"/>
    <mergeCell ref="BC35:BD36"/>
    <mergeCell ref="BE35:BF36"/>
    <mergeCell ref="BG35:BH36"/>
    <mergeCell ref="BI35:BJ36"/>
    <mergeCell ref="BK35:BL36"/>
    <mergeCell ref="BK40:BL40"/>
    <mergeCell ref="BR40:BT40"/>
    <mergeCell ref="BU40:BW40"/>
    <mergeCell ref="AT41:AV42"/>
    <mergeCell ref="AW41:AX42"/>
    <mergeCell ref="AY41:AZ42"/>
    <mergeCell ref="BA41:BB42"/>
    <mergeCell ref="BC41:BD42"/>
    <mergeCell ref="BE41:BF42"/>
    <mergeCell ref="BG41:BH42"/>
    <mergeCell ref="BI41:BJ42"/>
    <mergeCell ref="BK41:BL42"/>
    <mergeCell ref="AO40:AS42"/>
    <mergeCell ref="AT40:AV40"/>
    <mergeCell ref="AW40:AX40"/>
    <mergeCell ref="AY40:AZ40"/>
    <mergeCell ref="BA40:BB40"/>
    <mergeCell ref="BC40:BD40"/>
    <mergeCell ref="BE40:BF40"/>
    <mergeCell ref="BG40:BH40"/>
    <mergeCell ref="BI40:BJ40"/>
    <mergeCell ref="BK43:BL43"/>
    <mergeCell ref="BR43:BT43"/>
    <mergeCell ref="BU43:BW43"/>
    <mergeCell ref="AT44:AV45"/>
    <mergeCell ref="AW44:AX45"/>
    <mergeCell ref="AY44:AZ45"/>
    <mergeCell ref="BA44:BB45"/>
    <mergeCell ref="BC44:BD45"/>
    <mergeCell ref="BE44:BF45"/>
    <mergeCell ref="BG44:BH45"/>
    <mergeCell ref="BI44:BJ45"/>
    <mergeCell ref="BK44:BL45"/>
    <mergeCell ref="AO43:AS45"/>
    <mergeCell ref="AT43:AV43"/>
    <mergeCell ref="AW43:AX43"/>
    <mergeCell ref="AY43:AZ43"/>
    <mergeCell ref="BA43:BB43"/>
    <mergeCell ref="BC43:BD43"/>
    <mergeCell ref="BE43:BF43"/>
    <mergeCell ref="BG43:BH43"/>
    <mergeCell ref="BI43:BJ43"/>
    <mergeCell ref="BK46:BL46"/>
    <mergeCell ref="BR46:BT46"/>
    <mergeCell ref="BU46:BW46"/>
    <mergeCell ref="AT47:AV48"/>
    <mergeCell ref="AW47:AX48"/>
    <mergeCell ref="AY47:AZ48"/>
    <mergeCell ref="BA47:BB48"/>
    <mergeCell ref="BC47:BD48"/>
    <mergeCell ref="BE47:BF48"/>
    <mergeCell ref="BG47:BH48"/>
    <mergeCell ref="BI47:BJ48"/>
    <mergeCell ref="BK47:BL48"/>
    <mergeCell ref="AO46:AS48"/>
    <mergeCell ref="AT46:AV46"/>
    <mergeCell ref="AW46:AX46"/>
    <mergeCell ref="AY46:AZ46"/>
    <mergeCell ref="BA46:BB46"/>
    <mergeCell ref="BC46:BD46"/>
    <mergeCell ref="BE46:BF46"/>
    <mergeCell ref="BG46:BH46"/>
    <mergeCell ref="BI46:BJ46"/>
    <mergeCell ref="BK49:BL49"/>
    <mergeCell ref="BR49:BT49"/>
    <mergeCell ref="BU49:BW49"/>
    <mergeCell ref="AT50:AV51"/>
    <mergeCell ref="AW50:AX51"/>
    <mergeCell ref="AY50:AZ51"/>
    <mergeCell ref="BA50:BB51"/>
    <mergeCell ref="BC50:BD51"/>
    <mergeCell ref="BE50:BF51"/>
    <mergeCell ref="BG50:BH51"/>
    <mergeCell ref="BI50:BJ51"/>
    <mergeCell ref="BK50:BL51"/>
    <mergeCell ref="AO49:AS51"/>
    <mergeCell ref="AT49:AV49"/>
    <mergeCell ref="AW49:AX49"/>
    <mergeCell ref="AY49:AZ49"/>
    <mergeCell ref="BA49:BB49"/>
    <mergeCell ref="BC49:BD49"/>
    <mergeCell ref="BE49:BF49"/>
    <mergeCell ref="BG49:BH49"/>
    <mergeCell ref="BI49:BJ49"/>
    <mergeCell ref="BK52:BL52"/>
    <mergeCell ref="BR52:BT52"/>
    <mergeCell ref="BU52:BW52"/>
    <mergeCell ref="AT53:AV54"/>
    <mergeCell ref="AW53:AX54"/>
    <mergeCell ref="AY53:AZ54"/>
    <mergeCell ref="BA53:BB54"/>
    <mergeCell ref="BC53:BD54"/>
    <mergeCell ref="BE53:BF54"/>
    <mergeCell ref="BG53:BH54"/>
    <mergeCell ref="BI53:BJ54"/>
    <mergeCell ref="BK53:BL54"/>
    <mergeCell ref="AO52:AS54"/>
    <mergeCell ref="AT52:AV52"/>
    <mergeCell ref="AW52:AX52"/>
    <mergeCell ref="AY52:AZ52"/>
    <mergeCell ref="BA52:BB52"/>
    <mergeCell ref="BC52:BD52"/>
    <mergeCell ref="BE52:BF52"/>
    <mergeCell ref="BG52:BH52"/>
    <mergeCell ref="BI52:BJ52"/>
    <mergeCell ref="BI55:BJ55"/>
    <mergeCell ref="BK55:BL55"/>
    <mergeCell ref="BR55:BT55"/>
    <mergeCell ref="BU55:BW55"/>
    <mergeCell ref="AT56:AV57"/>
    <mergeCell ref="AW56:AX57"/>
    <mergeCell ref="AY56:AZ57"/>
    <mergeCell ref="BA56:BB57"/>
    <mergeCell ref="BC56:BD57"/>
    <mergeCell ref="BE56:BF57"/>
    <mergeCell ref="BG56:BH57"/>
    <mergeCell ref="BI56:BJ57"/>
    <mergeCell ref="BK56:BL57"/>
    <mergeCell ref="AN55:AN66"/>
    <mergeCell ref="AO55:AS57"/>
    <mergeCell ref="AT55:AV55"/>
    <mergeCell ref="AW55:AX55"/>
    <mergeCell ref="AY55:AZ55"/>
    <mergeCell ref="BA55:BB55"/>
    <mergeCell ref="BC55:BD55"/>
    <mergeCell ref="BE55:BF55"/>
    <mergeCell ref="BG55:BH55"/>
    <mergeCell ref="AO58:AS60"/>
    <mergeCell ref="AT58:AV58"/>
    <mergeCell ref="AW58:AX58"/>
    <mergeCell ref="AY58:AZ58"/>
    <mergeCell ref="BA58:BB58"/>
    <mergeCell ref="BC58:BD58"/>
    <mergeCell ref="BE58:BF58"/>
    <mergeCell ref="BG58:BH58"/>
    <mergeCell ref="AO61:AS63"/>
    <mergeCell ref="AT61:AV61"/>
    <mergeCell ref="BG61:BH61"/>
    <mergeCell ref="BI61:BJ61"/>
    <mergeCell ref="BK61:BL61"/>
    <mergeCell ref="BR61:BT61"/>
    <mergeCell ref="BU61:BW61"/>
    <mergeCell ref="AT62:AV63"/>
    <mergeCell ref="AW62:AX63"/>
    <mergeCell ref="AY62:AZ63"/>
    <mergeCell ref="BA62:BB63"/>
    <mergeCell ref="BC62:BD63"/>
    <mergeCell ref="BE62:BF63"/>
    <mergeCell ref="BG62:BH63"/>
    <mergeCell ref="BI62:BJ63"/>
    <mergeCell ref="BK62:BL63"/>
    <mergeCell ref="BI58:BJ58"/>
    <mergeCell ref="BK58:BL58"/>
    <mergeCell ref="BR58:BT58"/>
    <mergeCell ref="BU58:BW58"/>
    <mergeCell ref="AT59:AV60"/>
    <mergeCell ref="AW59:AX60"/>
    <mergeCell ref="AY59:AZ60"/>
    <mergeCell ref="BA59:BB60"/>
    <mergeCell ref="BC59:BD60"/>
    <mergeCell ref="BE59:BF60"/>
    <mergeCell ref="BG59:BH60"/>
    <mergeCell ref="BI59:BJ60"/>
    <mergeCell ref="BK59:BL60"/>
    <mergeCell ref="AW61:AX61"/>
    <mergeCell ref="AY61:AZ61"/>
    <mergeCell ref="BA61:BB61"/>
    <mergeCell ref="BC61:BD61"/>
    <mergeCell ref="BE61:BF61"/>
    <mergeCell ref="BK64:BL64"/>
    <mergeCell ref="BR64:BT64"/>
    <mergeCell ref="BU64:BW64"/>
    <mergeCell ref="AT65:AV66"/>
    <mergeCell ref="AW65:AX66"/>
    <mergeCell ref="AY65:AZ66"/>
    <mergeCell ref="BA65:BB66"/>
    <mergeCell ref="BC65:BD66"/>
    <mergeCell ref="BE65:BF66"/>
    <mergeCell ref="BG65:BH66"/>
    <mergeCell ref="BI65:BJ66"/>
    <mergeCell ref="BK65:BL66"/>
    <mergeCell ref="AO64:AS66"/>
    <mergeCell ref="AT64:AV64"/>
    <mergeCell ref="AW64:AX64"/>
    <mergeCell ref="AY64:AZ64"/>
    <mergeCell ref="BA64:BB64"/>
    <mergeCell ref="BC64:BD64"/>
    <mergeCell ref="BE64:BF64"/>
    <mergeCell ref="BG64:BH64"/>
    <mergeCell ref="BI64:BJ64"/>
    <mergeCell ref="BM69:BN69"/>
    <mergeCell ref="BO69:BQ69"/>
    <mergeCell ref="BR69:BW69"/>
    <mergeCell ref="AW70:BD70"/>
    <mergeCell ref="BE70:BL70"/>
    <mergeCell ref="BR70:BT70"/>
    <mergeCell ref="BU70:BW70"/>
    <mergeCell ref="AO71:AS71"/>
    <mergeCell ref="AT71:AV71"/>
    <mergeCell ref="AW71:AX71"/>
    <mergeCell ref="AY71:AZ71"/>
    <mergeCell ref="BA71:BB71"/>
    <mergeCell ref="BC71:BD71"/>
    <mergeCell ref="BE71:BF71"/>
    <mergeCell ref="BG71:BH71"/>
    <mergeCell ref="BI71:BJ71"/>
    <mergeCell ref="BK71:BL71"/>
    <mergeCell ref="AO72:AS76"/>
    <mergeCell ref="AT72:AV72"/>
    <mergeCell ref="AW72:AX72"/>
    <mergeCell ref="AY72:AZ72"/>
    <mergeCell ref="BA72:BB72"/>
    <mergeCell ref="BC72:BD72"/>
    <mergeCell ref="BE72:BF72"/>
    <mergeCell ref="BG72:BH72"/>
    <mergeCell ref="BI72:BJ72"/>
    <mergeCell ref="AT74:AV74"/>
    <mergeCell ref="AW74:AX74"/>
    <mergeCell ref="AY74:AZ74"/>
    <mergeCell ref="BA74:BB74"/>
    <mergeCell ref="BC74:BD74"/>
    <mergeCell ref="BE74:BF74"/>
    <mergeCell ref="BG74:BH74"/>
    <mergeCell ref="BI74:BJ74"/>
    <mergeCell ref="BK74:BL74"/>
    <mergeCell ref="BR74:BT74"/>
    <mergeCell ref="BU74:BW74"/>
    <mergeCell ref="AT75:AV76"/>
    <mergeCell ref="AW75:AX76"/>
    <mergeCell ref="AY75:AZ76"/>
    <mergeCell ref="BA75:BB76"/>
    <mergeCell ref="BC75:BD76"/>
    <mergeCell ref="BE75:BF76"/>
    <mergeCell ref="BG75:BH76"/>
    <mergeCell ref="BI75:BJ76"/>
    <mergeCell ref="BK75:BL76"/>
    <mergeCell ref="BK72:BL72"/>
    <mergeCell ref="AT73:AV73"/>
    <mergeCell ref="AW73:AX73"/>
    <mergeCell ref="AY73:AZ73"/>
    <mergeCell ref="BA73:BB73"/>
    <mergeCell ref="BC73:BD73"/>
    <mergeCell ref="BE73:BF73"/>
    <mergeCell ref="BG73:BH73"/>
    <mergeCell ref="BI73:BJ73"/>
    <mergeCell ref="BK73:BL73"/>
    <mergeCell ref="BK77:BL77"/>
    <mergeCell ref="AT78:AV78"/>
    <mergeCell ref="AW78:AX78"/>
    <mergeCell ref="AY78:AZ78"/>
    <mergeCell ref="BA78:BB78"/>
    <mergeCell ref="BC78:BD78"/>
    <mergeCell ref="BE78:BF78"/>
    <mergeCell ref="BG78:BH78"/>
    <mergeCell ref="BI78:BJ78"/>
    <mergeCell ref="BK78:BL78"/>
    <mergeCell ref="AO77:AS82"/>
    <mergeCell ref="AT77:AV77"/>
    <mergeCell ref="AW77:AX77"/>
    <mergeCell ref="AY77:AZ77"/>
    <mergeCell ref="BA77:BB77"/>
    <mergeCell ref="BC77:BD77"/>
    <mergeCell ref="BE77:BF77"/>
    <mergeCell ref="BG77:BH77"/>
    <mergeCell ref="BI77:BJ77"/>
    <mergeCell ref="AT79:AV79"/>
    <mergeCell ref="AW79:AX79"/>
    <mergeCell ref="AY79:AZ79"/>
    <mergeCell ref="BA79:BB79"/>
    <mergeCell ref="BC79:BD79"/>
    <mergeCell ref="BE79:BF79"/>
    <mergeCell ref="BG79:BH79"/>
    <mergeCell ref="BI79:BJ79"/>
    <mergeCell ref="BR80:BT80"/>
    <mergeCell ref="BU80:BW80"/>
    <mergeCell ref="AT81:AV82"/>
    <mergeCell ref="AW81:AX82"/>
    <mergeCell ref="AY81:AZ82"/>
    <mergeCell ref="BA81:BB82"/>
    <mergeCell ref="BC81:BD82"/>
    <mergeCell ref="BE81:BF82"/>
    <mergeCell ref="BG81:BH82"/>
    <mergeCell ref="BI81:BJ82"/>
    <mergeCell ref="BK81:BL82"/>
    <mergeCell ref="BK79:BL79"/>
    <mergeCell ref="AT80:AV80"/>
    <mergeCell ref="AW80:AX80"/>
    <mergeCell ref="AY80:AZ80"/>
    <mergeCell ref="BA80:BB80"/>
    <mergeCell ref="BC80:BD80"/>
    <mergeCell ref="BE80:BF80"/>
    <mergeCell ref="BG80:BH80"/>
    <mergeCell ref="BI80:BJ80"/>
    <mergeCell ref="BK80:BL80"/>
    <mergeCell ref="BK83:BL83"/>
    <mergeCell ref="AT84:AV84"/>
    <mergeCell ref="AW84:AX84"/>
    <mergeCell ref="AY84:AZ84"/>
    <mergeCell ref="BA84:BB84"/>
    <mergeCell ref="BC84:BD84"/>
    <mergeCell ref="BE84:BF84"/>
    <mergeCell ref="BG84:BH84"/>
    <mergeCell ref="BI84:BJ84"/>
    <mergeCell ref="BK84:BL84"/>
    <mergeCell ref="AO83:AS88"/>
    <mergeCell ref="AT83:AV83"/>
    <mergeCell ref="AW83:AX83"/>
    <mergeCell ref="AY83:AZ83"/>
    <mergeCell ref="BA83:BB83"/>
    <mergeCell ref="BC83:BD83"/>
    <mergeCell ref="BE83:BF83"/>
    <mergeCell ref="BG83:BH83"/>
    <mergeCell ref="BI83:BJ83"/>
    <mergeCell ref="AT85:AV85"/>
    <mergeCell ref="AW85:AX85"/>
    <mergeCell ref="AY85:AZ85"/>
    <mergeCell ref="BA85:BB85"/>
    <mergeCell ref="BC85:BD85"/>
    <mergeCell ref="BE85:BF85"/>
    <mergeCell ref="BG85:BH85"/>
    <mergeCell ref="BI85:BJ85"/>
    <mergeCell ref="BR86:BT86"/>
    <mergeCell ref="BU86:BW86"/>
    <mergeCell ref="AT87:AV88"/>
    <mergeCell ref="AW87:AX88"/>
    <mergeCell ref="AY87:AZ88"/>
    <mergeCell ref="BA87:BB88"/>
    <mergeCell ref="BC87:BD88"/>
    <mergeCell ref="BE87:BF88"/>
    <mergeCell ref="BG87:BH88"/>
    <mergeCell ref="BI87:BJ88"/>
    <mergeCell ref="BK87:BL88"/>
    <mergeCell ref="BK85:BL85"/>
    <mergeCell ref="AT86:AV86"/>
    <mergeCell ref="AW86:AX86"/>
    <mergeCell ref="AY86:AZ86"/>
    <mergeCell ref="BA86:BB86"/>
    <mergeCell ref="BC86:BD86"/>
    <mergeCell ref="BE86:BF86"/>
    <mergeCell ref="BG86:BH86"/>
    <mergeCell ref="BI86:BJ86"/>
    <mergeCell ref="BK86:BL86"/>
    <mergeCell ref="AO89:AS94"/>
    <mergeCell ref="AT89:AV89"/>
    <mergeCell ref="AW89:AX89"/>
    <mergeCell ref="AY89:AZ89"/>
    <mergeCell ref="BA89:BB89"/>
    <mergeCell ref="BC89:BD89"/>
    <mergeCell ref="BE89:BF89"/>
    <mergeCell ref="BG89:BH89"/>
    <mergeCell ref="BI89:BJ89"/>
    <mergeCell ref="AT91:AV91"/>
    <mergeCell ref="AW91:AX91"/>
    <mergeCell ref="AY91:AZ91"/>
    <mergeCell ref="BA91:BB91"/>
    <mergeCell ref="BC91:BD91"/>
    <mergeCell ref="BE91:BF91"/>
    <mergeCell ref="BG91:BH91"/>
    <mergeCell ref="BI91:BJ91"/>
    <mergeCell ref="BA93:BB94"/>
    <mergeCell ref="BC93:BD94"/>
    <mergeCell ref="BE93:BF94"/>
    <mergeCell ref="BG93:BH94"/>
    <mergeCell ref="BI93:BJ94"/>
    <mergeCell ref="BK91:BL91"/>
    <mergeCell ref="AT92:AV92"/>
    <mergeCell ref="AW92:AX92"/>
    <mergeCell ref="AY92:AZ92"/>
    <mergeCell ref="BA92:BB92"/>
    <mergeCell ref="BC92:BD92"/>
    <mergeCell ref="BE92:BF92"/>
    <mergeCell ref="BG92:BH92"/>
    <mergeCell ref="BI92:BJ92"/>
    <mergeCell ref="BK92:BL92"/>
    <mergeCell ref="BK89:BL89"/>
    <mergeCell ref="AT90:AV90"/>
    <mergeCell ref="AW90:AX90"/>
    <mergeCell ref="AY90:AZ90"/>
    <mergeCell ref="BA90:BB90"/>
    <mergeCell ref="BC90:BD90"/>
    <mergeCell ref="BE90:BF90"/>
    <mergeCell ref="BG90:BH90"/>
    <mergeCell ref="BI90:BJ90"/>
    <mergeCell ref="BK90:BL90"/>
    <mergeCell ref="BI96:BJ96"/>
    <mergeCell ref="BK96:BL96"/>
    <mergeCell ref="BR96:BT96"/>
    <mergeCell ref="BU96:BW96"/>
    <mergeCell ref="AT97:AV97"/>
    <mergeCell ref="AW97:AX98"/>
    <mergeCell ref="AY97:AZ98"/>
    <mergeCell ref="BA97:BB98"/>
    <mergeCell ref="BC97:BD98"/>
    <mergeCell ref="BE97:BF98"/>
    <mergeCell ref="BG97:BH98"/>
    <mergeCell ref="BI97:BJ98"/>
    <mergeCell ref="BK97:BL98"/>
    <mergeCell ref="AO95:AS98"/>
    <mergeCell ref="AT95:AV95"/>
    <mergeCell ref="AT96:AV96"/>
    <mergeCell ref="AW96:AX96"/>
    <mergeCell ref="AY96:AZ96"/>
    <mergeCell ref="BA96:BB96"/>
    <mergeCell ref="BC96:BD96"/>
    <mergeCell ref="BE96:BF96"/>
    <mergeCell ref="BG96:BH96"/>
    <mergeCell ref="BK99:BL99"/>
    <mergeCell ref="BR99:BT99"/>
    <mergeCell ref="BU99:BW99"/>
    <mergeCell ref="AW100:AX101"/>
    <mergeCell ref="AY100:AZ101"/>
    <mergeCell ref="BA100:BB101"/>
    <mergeCell ref="BC100:BD101"/>
    <mergeCell ref="BE100:BF101"/>
    <mergeCell ref="BG100:BH101"/>
    <mergeCell ref="BI100:BJ101"/>
    <mergeCell ref="BK100:BL101"/>
    <mergeCell ref="AT100:AV100"/>
    <mergeCell ref="AO99:AS101"/>
    <mergeCell ref="AT99:AV99"/>
    <mergeCell ref="AW99:AX99"/>
    <mergeCell ref="AY99:AZ99"/>
    <mergeCell ref="BA99:BB99"/>
    <mergeCell ref="BC99:BD99"/>
    <mergeCell ref="BE99:BF99"/>
    <mergeCell ref="BG99:BH99"/>
    <mergeCell ref="BI99:BJ99"/>
    <mergeCell ref="BK102:BL102"/>
    <mergeCell ref="BR102:BT102"/>
    <mergeCell ref="BU102:BW102"/>
    <mergeCell ref="AW103:AX104"/>
    <mergeCell ref="AY103:AZ104"/>
    <mergeCell ref="BA103:BB104"/>
    <mergeCell ref="BC103:BD104"/>
    <mergeCell ref="BE103:BF104"/>
    <mergeCell ref="BG103:BH104"/>
    <mergeCell ref="BI103:BJ104"/>
    <mergeCell ref="BK103:BL104"/>
    <mergeCell ref="AT103:AV103"/>
    <mergeCell ref="AO102:AS104"/>
    <mergeCell ref="AT102:AV102"/>
    <mergeCell ref="AW102:AX102"/>
    <mergeCell ref="AY102:AZ102"/>
    <mergeCell ref="BA102:BB102"/>
    <mergeCell ref="BC102:BD102"/>
    <mergeCell ref="BE102:BF102"/>
    <mergeCell ref="BG102:BH102"/>
    <mergeCell ref="BI102:BJ102"/>
    <mergeCell ref="BK105:BL105"/>
    <mergeCell ref="BR105:BT105"/>
    <mergeCell ref="BU105:BW105"/>
    <mergeCell ref="AW106:AX107"/>
    <mergeCell ref="AY106:AZ107"/>
    <mergeCell ref="BA106:BB107"/>
    <mergeCell ref="BC106:BD107"/>
    <mergeCell ref="BE106:BF107"/>
    <mergeCell ref="BG106:BH107"/>
    <mergeCell ref="BI106:BJ107"/>
    <mergeCell ref="BK106:BL107"/>
    <mergeCell ref="AT106:AV106"/>
    <mergeCell ref="AO105:AS107"/>
    <mergeCell ref="AT105:AV105"/>
    <mergeCell ref="AW105:AX105"/>
    <mergeCell ref="AY105:AZ105"/>
    <mergeCell ref="BA105:BB105"/>
    <mergeCell ref="BC105:BD105"/>
    <mergeCell ref="BE105:BF105"/>
    <mergeCell ref="BG105:BH105"/>
    <mergeCell ref="BI105:BJ105"/>
    <mergeCell ref="BK108:BL108"/>
    <mergeCell ref="BR108:BT108"/>
    <mergeCell ref="BU108:BW108"/>
    <mergeCell ref="AW109:AX110"/>
    <mergeCell ref="AY109:AZ110"/>
    <mergeCell ref="BA109:BB110"/>
    <mergeCell ref="BC109:BD110"/>
    <mergeCell ref="BE109:BF110"/>
    <mergeCell ref="BG109:BH110"/>
    <mergeCell ref="BI109:BJ110"/>
    <mergeCell ref="BK109:BL110"/>
    <mergeCell ref="AT109:AV109"/>
    <mergeCell ref="AO108:AS109"/>
    <mergeCell ref="AT108:AV108"/>
    <mergeCell ref="AW108:AX108"/>
    <mergeCell ref="AY108:AZ108"/>
    <mergeCell ref="BA108:BB108"/>
    <mergeCell ref="BC108:BD108"/>
    <mergeCell ref="BE108:BF108"/>
    <mergeCell ref="BG108:BH108"/>
    <mergeCell ref="BI108:BJ108"/>
    <mergeCell ref="BK111:BL111"/>
    <mergeCell ref="BR111:BT111"/>
    <mergeCell ref="BU111:BW111"/>
    <mergeCell ref="AW112:AX113"/>
    <mergeCell ref="AY112:AZ113"/>
    <mergeCell ref="BA112:BB113"/>
    <mergeCell ref="BC112:BD113"/>
    <mergeCell ref="BE112:BF113"/>
    <mergeCell ref="BG112:BH113"/>
    <mergeCell ref="BI112:BJ113"/>
    <mergeCell ref="BK112:BL113"/>
    <mergeCell ref="AT112:AV112"/>
    <mergeCell ref="AO111:AS113"/>
    <mergeCell ref="AT111:AV111"/>
    <mergeCell ref="AW111:AX111"/>
    <mergeCell ref="AY111:AZ111"/>
    <mergeCell ref="BA111:BB111"/>
    <mergeCell ref="BC111:BD111"/>
    <mergeCell ref="BE111:BF111"/>
    <mergeCell ref="BG111:BH111"/>
    <mergeCell ref="BI111:BJ111"/>
    <mergeCell ref="BI114:BJ114"/>
    <mergeCell ref="BK114:BL114"/>
    <mergeCell ref="BR114:BT114"/>
    <mergeCell ref="BU114:BW114"/>
    <mergeCell ref="AW115:AX116"/>
    <mergeCell ref="AY115:AZ116"/>
    <mergeCell ref="BA115:BB116"/>
    <mergeCell ref="BC115:BD116"/>
    <mergeCell ref="BE115:BF116"/>
    <mergeCell ref="BG115:BH116"/>
    <mergeCell ref="BI115:BJ116"/>
    <mergeCell ref="BK115:BL116"/>
    <mergeCell ref="AT115:AV115"/>
    <mergeCell ref="AO114:AP122"/>
    <mergeCell ref="AQ114:AS116"/>
    <mergeCell ref="AT114:AV114"/>
    <mergeCell ref="AW114:AX114"/>
    <mergeCell ref="AY114:AZ114"/>
    <mergeCell ref="BA114:BB114"/>
    <mergeCell ref="BC114:BD114"/>
    <mergeCell ref="BE114:BF114"/>
    <mergeCell ref="BG114:BH114"/>
    <mergeCell ref="AQ117:AS119"/>
    <mergeCell ref="AT117:AV117"/>
    <mergeCell ref="AW117:AX117"/>
    <mergeCell ref="AY117:AZ117"/>
    <mergeCell ref="BA117:BB117"/>
    <mergeCell ref="BC117:BD117"/>
    <mergeCell ref="BE117:BF117"/>
    <mergeCell ref="BG117:BH117"/>
    <mergeCell ref="AQ120:AS122"/>
    <mergeCell ref="AT120:AV120"/>
    <mergeCell ref="BG120:BH120"/>
    <mergeCell ref="BI120:BJ120"/>
    <mergeCell ref="BK120:BL120"/>
    <mergeCell ref="BR120:BT120"/>
    <mergeCell ref="BU120:BW120"/>
    <mergeCell ref="AW121:AX122"/>
    <mergeCell ref="AY121:AZ122"/>
    <mergeCell ref="BA121:BB122"/>
    <mergeCell ref="BC121:BD122"/>
    <mergeCell ref="BE121:BF122"/>
    <mergeCell ref="BG121:BH122"/>
    <mergeCell ref="BI121:BJ122"/>
    <mergeCell ref="BK121:BL122"/>
    <mergeCell ref="AT121:AV121"/>
    <mergeCell ref="BI117:BJ117"/>
    <mergeCell ref="BK117:BL117"/>
    <mergeCell ref="BR117:BT117"/>
    <mergeCell ref="BU117:BW117"/>
    <mergeCell ref="AW118:AX119"/>
    <mergeCell ref="AY118:AZ119"/>
    <mergeCell ref="BA118:BB119"/>
    <mergeCell ref="BC118:BD119"/>
    <mergeCell ref="BE118:BF119"/>
    <mergeCell ref="BG118:BH119"/>
    <mergeCell ref="BI118:BJ119"/>
    <mergeCell ref="BK118:BL119"/>
    <mergeCell ref="AT118:AV118"/>
    <mergeCell ref="AW120:AX120"/>
    <mergeCell ref="AY120:AZ120"/>
    <mergeCell ref="BA120:BB120"/>
    <mergeCell ref="BC120:BD120"/>
    <mergeCell ref="BE120:BF120"/>
    <mergeCell ref="AB10:AD11"/>
    <mergeCell ref="AE10:AK11"/>
    <mergeCell ref="BN10:BP11"/>
    <mergeCell ref="BQ10:BW11"/>
    <mergeCell ref="BN12:BP13"/>
    <mergeCell ref="BQ12:BW13"/>
    <mergeCell ref="AB14:AD15"/>
    <mergeCell ref="AE14:AK15"/>
    <mergeCell ref="BN14:BP15"/>
    <mergeCell ref="BQ14:BW15"/>
    <mergeCell ref="K95:L95"/>
    <mergeCell ref="M95:N95"/>
    <mergeCell ref="O95:P95"/>
    <mergeCell ref="Q95:R95"/>
    <mergeCell ref="S95:T95"/>
    <mergeCell ref="U95:V95"/>
    <mergeCell ref="W95:X95"/>
    <mergeCell ref="Y95:Z95"/>
    <mergeCell ref="AW95:AX95"/>
    <mergeCell ref="AY95:AZ95"/>
    <mergeCell ref="BA95:BB95"/>
    <mergeCell ref="BC95:BD95"/>
    <mergeCell ref="BE95:BF95"/>
    <mergeCell ref="BG95:BH95"/>
    <mergeCell ref="BI95:BJ95"/>
    <mergeCell ref="BK95:BL95"/>
    <mergeCell ref="BR92:BT92"/>
    <mergeCell ref="BU92:BW92"/>
    <mergeCell ref="AT93:AV94"/>
    <mergeCell ref="AW93:AX94"/>
    <mergeCell ref="AY93:AZ94"/>
    <mergeCell ref="BK93:BL94"/>
  </mergeCells>
  <dataValidations count="7">
    <dataValidation type="list" allowBlank="1" showInputMessage="1" showErrorMessage="1" sqref="AE10 AE12 AE14">
      <formula1>Date_Const_Recl_Veg</formula1>
    </dataValidation>
    <dataValidation type="list" allowBlank="1" showInputMessage="1" showErrorMessage="1" sqref="K9 S9 U9 W9 M9 O9 Q9 Y9 AW9 BE9 BG9 BI9 AY9 BA9 BC9 BK9">
      <formula1>Soil_Sample_Transect</formula1>
    </dataValidation>
    <dataValidation type="list" allowBlank="1" showInputMessage="1" showErrorMessage="1" sqref="AB5:AC5 BN5:BO5">
      <formula1>UTM_Zone</formula1>
    </dataValidation>
    <dataValidation type="list" allowBlank="1" showInputMessage="1" showErrorMessage="1" sqref="HH65560:HH65561 WVF72:WVF73 WLJ72:WLJ73 WBN72:WBN73 VRR72:VRR73 VHV72:VHV73 UXZ72:UXZ73 UOD72:UOD73 UEH72:UEH73 TUL72:TUL73 TKP72:TKP73 TAT72:TAT73 SQX72:SQX73 SHB72:SHB73 RXF72:RXF73 RNJ72:RNJ73 RDN72:RDN73 QTR72:QTR73 QJV72:QJV73 PZZ72:PZZ73 PQD72:PQD73 PGH72:PGH73 OWL72:OWL73 OMP72:OMP73 OCT72:OCT73 NSX72:NSX73 NJB72:NJB73 MZF72:MZF73 MPJ72:MPJ73 MFN72:MFN73 LVR72:LVR73 LLV72:LLV73 LBZ72:LBZ73 KSD72:KSD73 KIH72:KIH73 JYL72:JYL73 JOP72:JOP73 JET72:JET73 IUX72:IUX73 ILB72:ILB73 IBF72:IBF73 HRJ72:HRJ73 HHN72:HHN73 GXR72:GXR73 GNV72:GNV73 GDZ72:GDZ73 FUD72:FUD73 FKH72:FKH73 FAL72:FAL73 EQP72:EQP73 EGT72:EGT73 DWX72:DWX73 DNB72:DNB73 DDF72:DDF73 CTJ72:CTJ73 CJN72:CJN73 BZR72:BZR73 BPV72:BPV73 BFZ72:BFZ73 AWD72:AWD73 AMH72:AMH73 ACL72:ACL73 SP72:SP73 IT72:IT73 WTT72:WTT73 WJX72:WJX73 WAB72:WAB73 VQF72:VQF73 VGJ72:VGJ73 UWN72:UWN73 UMR72:UMR73 UCV72:UCV73 TSZ72:TSZ73 TJD72:TJD73 SZH72:SZH73 SPL72:SPL73 SFP72:SFP73 RVT72:RVT73 RLX72:RLX73 RCB72:RCB73 QSF72:QSF73 QIJ72:QIJ73 PYN72:PYN73 POR72:POR73 PEV72:PEV73 OUZ72:OUZ73 OLD72:OLD73 OBH72:OBH73 NRL72:NRL73 NHP72:NHP73 MXT72:MXT73 MNX72:MNX73 MEB72:MEB73 LUF72:LUF73 LKJ72:LKJ73 LAN72:LAN73 KQR72:KQR73 KGV72:KGV73 JWZ72:JWZ73 JND72:JND73 JDH72:JDH73 ITL72:ITL73 IJP72:IJP73 HZT72:HZT73 HPX72:HPX73 HGB72:HGB73 GWF72:GWF73 GMJ72:GMJ73 GCN72:GCN73 FSR72:FSR73 FIV72:FIV73 EYZ72:EYZ73 EPD72:EPD73 EFH72:EFH73 DVL72:DVL73 DLP72:DLP73 DBT72:DBT73 CRX72:CRX73 CIB72:CIB73 BYF72:BYF73 BOJ72:BOJ73 BEN72:BEN73 AUR72:AUR73 AKV72:AKV73 AAZ72:AAZ73 RD72:RD73 HH72:HH73 WVF983064:WVF983065 WLJ983064:WLJ983065 WBN983064:WBN983065 VRR983064:VRR983065 VHV983064:VHV983065 UXZ983064:UXZ983065 UOD983064:UOD983065 UEH983064:UEH983065 TUL983064:TUL983065 TKP983064:TKP983065 TAT983064:TAT983065 SQX983064:SQX983065 SHB983064:SHB983065 RXF983064:RXF983065 RNJ983064:RNJ983065 RDN983064:RDN983065 QTR983064:QTR983065 QJV983064:QJV983065 PZZ983064:PZZ983065 PQD983064:PQD983065 PGH983064:PGH983065 OWL983064:OWL983065 OMP983064:OMP983065 OCT983064:OCT983065 NSX983064:NSX983065 NJB983064:NJB983065 MZF983064:MZF983065 MPJ983064:MPJ983065 MFN983064:MFN983065 LVR983064:LVR983065 LLV983064:LLV983065 LBZ983064:LBZ983065 KSD983064:KSD983065 KIH983064:KIH983065 JYL983064:JYL983065 JOP983064:JOP983065 JET983064:JET983065 IUX983064:IUX983065 ILB983064:ILB983065 IBF983064:IBF983065 HRJ983064:HRJ983065 HHN983064:HHN983065 GXR983064:GXR983065 GNV983064:GNV983065 GDZ983064:GDZ983065 FUD983064:FUD983065 FKH983064:FKH983065 FAL983064:FAL983065 EQP983064:EQP983065 EGT983064:EGT983065 DWX983064:DWX983065 DNB983064:DNB983065 DDF983064:DDF983065 CTJ983064:CTJ983065 CJN983064:CJN983065 BZR983064:BZR983065 BPV983064:BPV983065 BFZ983064:BFZ983065 AWD983064:AWD983065 AMH983064:AMH983065 ACL983064:ACL983065 SP983064:SP983065 IT983064:IT983065 WVF917528:WVF917529 WLJ917528:WLJ917529 WBN917528:WBN917529 VRR917528:VRR917529 VHV917528:VHV917529 UXZ917528:UXZ917529 UOD917528:UOD917529 UEH917528:UEH917529 TUL917528:TUL917529 TKP917528:TKP917529 TAT917528:TAT917529 SQX917528:SQX917529 SHB917528:SHB917529 RXF917528:RXF917529 RNJ917528:RNJ917529 RDN917528:RDN917529 QTR917528:QTR917529 QJV917528:QJV917529 PZZ917528:PZZ917529 PQD917528:PQD917529 PGH917528:PGH917529 OWL917528:OWL917529 OMP917528:OMP917529 OCT917528:OCT917529 NSX917528:NSX917529 NJB917528:NJB917529 MZF917528:MZF917529 MPJ917528:MPJ917529 MFN917528:MFN917529 LVR917528:LVR917529 LLV917528:LLV917529 LBZ917528:LBZ917529 KSD917528:KSD917529 KIH917528:KIH917529 JYL917528:JYL917529 JOP917528:JOP917529 JET917528:JET917529 IUX917528:IUX917529 ILB917528:ILB917529 IBF917528:IBF917529 HRJ917528:HRJ917529 HHN917528:HHN917529 GXR917528:GXR917529 GNV917528:GNV917529 GDZ917528:GDZ917529 FUD917528:FUD917529 FKH917528:FKH917529 FAL917528:FAL917529 EQP917528:EQP917529 EGT917528:EGT917529 DWX917528:DWX917529 DNB917528:DNB917529 DDF917528:DDF917529 CTJ917528:CTJ917529 CJN917528:CJN917529 BZR917528:BZR917529 BPV917528:BPV917529 BFZ917528:BFZ917529 AWD917528:AWD917529 AMH917528:AMH917529 ACL917528:ACL917529 SP917528:SP917529 IT917528:IT917529 WVF851992:WVF851993 WLJ851992:WLJ851993 WBN851992:WBN851993 VRR851992:VRR851993 VHV851992:VHV851993 UXZ851992:UXZ851993 UOD851992:UOD851993 UEH851992:UEH851993 TUL851992:TUL851993 TKP851992:TKP851993 TAT851992:TAT851993 SQX851992:SQX851993 SHB851992:SHB851993 RXF851992:RXF851993 RNJ851992:RNJ851993 RDN851992:RDN851993 QTR851992:QTR851993 QJV851992:QJV851993 PZZ851992:PZZ851993 PQD851992:PQD851993 PGH851992:PGH851993 OWL851992:OWL851993 OMP851992:OMP851993 OCT851992:OCT851993 NSX851992:NSX851993 NJB851992:NJB851993 MZF851992:MZF851993 MPJ851992:MPJ851993 MFN851992:MFN851993 LVR851992:LVR851993 LLV851992:LLV851993 LBZ851992:LBZ851993 KSD851992:KSD851993 KIH851992:KIH851993 JYL851992:JYL851993 JOP851992:JOP851993 JET851992:JET851993 IUX851992:IUX851993 ILB851992:ILB851993 IBF851992:IBF851993 HRJ851992:HRJ851993 HHN851992:HHN851993 GXR851992:GXR851993 GNV851992:GNV851993 GDZ851992:GDZ851993 FUD851992:FUD851993 FKH851992:FKH851993 FAL851992:FAL851993 EQP851992:EQP851993 EGT851992:EGT851993 DWX851992:DWX851993 DNB851992:DNB851993 DDF851992:DDF851993 CTJ851992:CTJ851993 CJN851992:CJN851993 BZR851992:BZR851993 BPV851992:BPV851993 BFZ851992:BFZ851993 AWD851992:AWD851993 AMH851992:AMH851993 ACL851992:ACL851993 SP851992:SP851993 IT851992:IT851993 WVF786456:WVF786457 WLJ786456:WLJ786457 WBN786456:WBN786457 VRR786456:VRR786457 VHV786456:VHV786457 UXZ786456:UXZ786457 UOD786456:UOD786457 UEH786456:UEH786457 TUL786456:TUL786457 TKP786456:TKP786457 TAT786456:TAT786457 SQX786456:SQX786457 SHB786456:SHB786457 RXF786456:RXF786457 RNJ786456:RNJ786457 RDN786456:RDN786457 QTR786456:QTR786457 QJV786456:QJV786457 PZZ786456:PZZ786457 PQD786456:PQD786457 PGH786456:PGH786457 OWL786456:OWL786457 OMP786456:OMP786457 OCT786456:OCT786457 NSX786456:NSX786457 NJB786456:NJB786457 MZF786456:MZF786457 MPJ786456:MPJ786457 MFN786456:MFN786457 LVR786456:LVR786457 LLV786456:LLV786457 LBZ786456:LBZ786457 KSD786456:KSD786457 KIH786456:KIH786457 JYL786456:JYL786457 JOP786456:JOP786457 JET786456:JET786457 IUX786456:IUX786457 ILB786456:ILB786457 IBF786456:IBF786457 HRJ786456:HRJ786457 HHN786456:HHN786457 GXR786456:GXR786457 GNV786456:GNV786457 GDZ786456:GDZ786457 FUD786456:FUD786457 FKH786456:FKH786457 FAL786456:FAL786457 EQP786456:EQP786457 EGT786456:EGT786457 DWX786456:DWX786457 DNB786456:DNB786457 DDF786456:DDF786457 CTJ786456:CTJ786457 CJN786456:CJN786457 BZR786456:BZR786457 BPV786456:BPV786457 BFZ786456:BFZ786457 AWD786456:AWD786457 AMH786456:AMH786457 ACL786456:ACL786457 SP786456:SP786457 IT786456:IT786457 WVF720920:WVF720921 WLJ720920:WLJ720921 WBN720920:WBN720921 VRR720920:VRR720921 VHV720920:VHV720921 UXZ720920:UXZ720921 UOD720920:UOD720921 UEH720920:UEH720921 TUL720920:TUL720921 TKP720920:TKP720921 TAT720920:TAT720921 SQX720920:SQX720921 SHB720920:SHB720921 RXF720920:RXF720921 RNJ720920:RNJ720921 RDN720920:RDN720921 QTR720920:QTR720921 QJV720920:QJV720921 PZZ720920:PZZ720921 PQD720920:PQD720921 PGH720920:PGH720921 OWL720920:OWL720921 OMP720920:OMP720921 OCT720920:OCT720921 NSX720920:NSX720921 NJB720920:NJB720921 MZF720920:MZF720921 MPJ720920:MPJ720921 MFN720920:MFN720921 LVR720920:LVR720921 LLV720920:LLV720921 LBZ720920:LBZ720921 KSD720920:KSD720921 KIH720920:KIH720921 JYL720920:JYL720921 JOP720920:JOP720921 JET720920:JET720921 IUX720920:IUX720921 ILB720920:ILB720921 IBF720920:IBF720921 HRJ720920:HRJ720921 HHN720920:HHN720921 GXR720920:GXR720921 GNV720920:GNV720921 GDZ720920:GDZ720921 FUD720920:FUD720921 FKH720920:FKH720921 FAL720920:FAL720921 EQP720920:EQP720921 EGT720920:EGT720921 DWX720920:DWX720921 DNB720920:DNB720921 DDF720920:DDF720921 CTJ720920:CTJ720921 CJN720920:CJN720921 BZR720920:BZR720921 BPV720920:BPV720921 BFZ720920:BFZ720921 AWD720920:AWD720921 AMH720920:AMH720921 ACL720920:ACL720921 SP720920:SP720921 IT720920:IT720921 WVF655384:WVF655385 WLJ655384:WLJ655385 WBN655384:WBN655385 VRR655384:VRR655385 VHV655384:VHV655385 UXZ655384:UXZ655385 UOD655384:UOD655385 UEH655384:UEH655385 TUL655384:TUL655385 TKP655384:TKP655385 TAT655384:TAT655385 SQX655384:SQX655385 SHB655384:SHB655385 RXF655384:RXF655385 RNJ655384:RNJ655385 RDN655384:RDN655385 QTR655384:QTR655385 QJV655384:QJV655385 PZZ655384:PZZ655385 PQD655384:PQD655385 PGH655384:PGH655385 OWL655384:OWL655385 OMP655384:OMP655385 OCT655384:OCT655385 NSX655384:NSX655385 NJB655384:NJB655385 MZF655384:MZF655385 MPJ655384:MPJ655385 MFN655384:MFN655385 LVR655384:LVR655385 LLV655384:LLV655385 LBZ655384:LBZ655385 KSD655384:KSD655385 KIH655384:KIH655385 JYL655384:JYL655385 JOP655384:JOP655385 JET655384:JET655385 IUX655384:IUX655385 ILB655384:ILB655385 IBF655384:IBF655385 HRJ655384:HRJ655385 HHN655384:HHN655385 GXR655384:GXR655385 GNV655384:GNV655385 GDZ655384:GDZ655385 FUD655384:FUD655385 FKH655384:FKH655385 FAL655384:FAL655385 EQP655384:EQP655385 EGT655384:EGT655385 DWX655384:DWX655385 DNB655384:DNB655385 DDF655384:DDF655385 CTJ655384:CTJ655385 CJN655384:CJN655385 BZR655384:BZR655385 BPV655384:BPV655385 BFZ655384:BFZ655385 AWD655384:AWD655385 AMH655384:AMH655385 ACL655384:ACL655385 SP655384:SP655385 IT655384:IT655385 WVF589848:WVF589849 WLJ589848:WLJ589849 WBN589848:WBN589849 VRR589848:VRR589849 VHV589848:VHV589849 UXZ589848:UXZ589849 UOD589848:UOD589849 UEH589848:UEH589849 TUL589848:TUL589849 TKP589848:TKP589849 TAT589848:TAT589849 SQX589848:SQX589849 SHB589848:SHB589849 RXF589848:RXF589849 RNJ589848:RNJ589849 RDN589848:RDN589849 QTR589848:QTR589849 QJV589848:QJV589849 PZZ589848:PZZ589849 PQD589848:PQD589849 PGH589848:PGH589849 OWL589848:OWL589849 OMP589848:OMP589849 OCT589848:OCT589849 NSX589848:NSX589849 NJB589848:NJB589849 MZF589848:MZF589849 MPJ589848:MPJ589849 MFN589848:MFN589849 LVR589848:LVR589849 LLV589848:LLV589849 LBZ589848:LBZ589849 KSD589848:KSD589849 KIH589848:KIH589849 JYL589848:JYL589849 JOP589848:JOP589849 JET589848:JET589849 IUX589848:IUX589849 ILB589848:ILB589849 IBF589848:IBF589849 HRJ589848:HRJ589849 HHN589848:HHN589849 GXR589848:GXR589849 GNV589848:GNV589849 GDZ589848:GDZ589849 FUD589848:FUD589849 FKH589848:FKH589849 FAL589848:FAL589849 EQP589848:EQP589849 EGT589848:EGT589849 DWX589848:DWX589849 DNB589848:DNB589849 DDF589848:DDF589849 CTJ589848:CTJ589849 CJN589848:CJN589849 BZR589848:BZR589849 BPV589848:BPV589849 BFZ589848:BFZ589849 AWD589848:AWD589849 AMH589848:AMH589849 ACL589848:ACL589849 SP589848:SP589849 IT589848:IT589849 WVF524312:WVF524313 WLJ524312:WLJ524313 WBN524312:WBN524313 VRR524312:VRR524313 VHV524312:VHV524313 UXZ524312:UXZ524313 UOD524312:UOD524313 UEH524312:UEH524313 TUL524312:TUL524313 TKP524312:TKP524313 TAT524312:TAT524313 SQX524312:SQX524313 SHB524312:SHB524313 RXF524312:RXF524313 RNJ524312:RNJ524313 RDN524312:RDN524313 QTR524312:QTR524313 QJV524312:QJV524313 PZZ524312:PZZ524313 PQD524312:PQD524313 PGH524312:PGH524313 OWL524312:OWL524313 OMP524312:OMP524313 OCT524312:OCT524313 NSX524312:NSX524313 NJB524312:NJB524313 MZF524312:MZF524313 MPJ524312:MPJ524313 MFN524312:MFN524313 LVR524312:LVR524313 LLV524312:LLV524313 LBZ524312:LBZ524313 KSD524312:KSD524313 KIH524312:KIH524313 JYL524312:JYL524313 JOP524312:JOP524313 JET524312:JET524313 IUX524312:IUX524313 ILB524312:ILB524313 IBF524312:IBF524313 HRJ524312:HRJ524313 HHN524312:HHN524313 GXR524312:GXR524313 GNV524312:GNV524313 GDZ524312:GDZ524313 FUD524312:FUD524313 FKH524312:FKH524313 FAL524312:FAL524313 EQP524312:EQP524313 EGT524312:EGT524313 DWX524312:DWX524313 DNB524312:DNB524313 DDF524312:DDF524313 CTJ524312:CTJ524313 CJN524312:CJN524313 BZR524312:BZR524313 BPV524312:BPV524313 BFZ524312:BFZ524313 AWD524312:AWD524313 AMH524312:AMH524313 ACL524312:ACL524313 SP524312:SP524313 IT524312:IT524313 WVF458776:WVF458777 WLJ458776:WLJ458777 WBN458776:WBN458777 VRR458776:VRR458777 VHV458776:VHV458777 UXZ458776:UXZ458777 UOD458776:UOD458777 UEH458776:UEH458777 TUL458776:TUL458777 TKP458776:TKP458777 TAT458776:TAT458777 SQX458776:SQX458777 SHB458776:SHB458777 RXF458776:RXF458777 RNJ458776:RNJ458777 RDN458776:RDN458777 QTR458776:QTR458777 QJV458776:QJV458777 PZZ458776:PZZ458777 PQD458776:PQD458777 PGH458776:PGH458777 OWL458776:OWL458777 OMP458776:OMP458777 OCT458776:OCT458777 NSX458776:NSX458777 NJB458776:NJB458777 MZF458776:MZF458777 MPJ458776:MPJ458777 MFN458776:MFN458777 LVR458776:LVR458777 LLV458776:LLV458777 LBZ458776:LBZ458777 KSD458776:KSD458777 KIH458776:KIH458777 JYL458776:JYL458777 JOP458776:JOP458777 JET458776:JET458777 IUX458776:IUX458777 ILB458776:ILB458777 IBF458776:IBF458777 HRJ458776:HRJ458777 HHN458776:HHN458777 GXR458776:GXR458777 GNV458776:GNV458777 GDZ458776:GDZ458777 FUD458776:FUD458777 FKH458776:FKH458777 FAL458776:FAL458777 EQP458776:EQP458777 EGT458776:EGT458777 DWX458776:DWX458777 DNB458776:DNB458777 DDF458776:DDF458777 CTJ458776:CTJ458777 CJN458776:CJN458777 BZR458776:BZR458777 BPV458776:BPV458777 BFZ458776:BFZ458777 AWD458776:AWD458777 AMH458776:AMH458777 ACL458776:ACL458777 SP458776:SP458777 IT458776:IT458777 WVF393240:WVF393241 WLJ393240:WLJ393241 WBN393240:WBN393241 VRR393240:VRR393241 VHV393240:VHV393241 UXZ393240:UXZ393241 UOD393240:UOD393241 UEH393240:UEH393241 TUL393240:TUL393241 TKP393240:TKP393241 TAT393240:TAT393241 SQX393240:SQX393241 SHB393240:SHB393241 RXF393240:RXF393241 RNJ393240:RNJ393241 RDN393240:RDN393241 QTR393240:QTR393241 QJV393240:QJV393241 PZZ393240:PZZ393241 PQD393240:PQD393241 PGH393240:PGH393241 OWL393240:OWL393241 OMP393240:OMP393241 OCT393240:OCT393241 NSX393240:NSX393241 NJB393240:NJB393241 MZF393240:MZF393241 MPJ393240:MPJ393241 MFN393240:MFN393241 LVR393240:LVR393241 LLV393240:LLV393241 LBZ393240:LBZ393241 KSD393240:KSD393241 KIH393240:KIH393241 JYL393240:JYL393241 JOP393240:JOP393241 JET393240:JET393241 IUX393240:IUX393241 ILB393240:ILB393241 IBF393240:IBF393241 HRJ393240:HRJ393241 HHN393240:HHN393241 GXR393240:GXR393241 GNV393240:GNV393241 GDZ393240:GDZ393241 FUD393240:FUD393241 FKH393240:FKH393241 FAL393240:FAL393241 EQP393240:EQP393241 EGT393240:EGT393241 DWX393240:DWX393241 DNB393240:DNB393241 DDF393240:DDF393241 CTJ393240:CTJ393241 CJN393240:CJN393241 BZR393240:BZR393241 BPV393240:BPV393241 BFZ393240:BFZ393241 AWD393240:AWD393241 AMH393240:AMH393241 ACL393240:ACL393241 SP393240:SP393241 IT393240:IT393241 WVF327704:WVF327705 WLJ327704:WLJ327705 WBN327704:WBN327705 VRR327704:VRR327705 VHV327704:VHV327705 UXZ327704:UXZ327705 UOD327704:UOD327705 UEH327704:UEH327705 TUL327704:TUL327705 TKP327704:TKP327705 TAT327704:TAT327705 SQX327704:SQX327705 SHB327704:SHB327705 RXF327704:RXF327705 RNJ327704:RNJ327705 RDN327704:RDN327705 QTR327704:QTR327705 QJV327704:QJV327705 PZZ327704:PZZ327705 PQD327704:PQD327705 PGH327704:PGH327705 OWL327704:OWL327705 OMP327704:OMP327705 OCT327704:OCT327705 NSX327704:NSX327705 NJB327704:NJB327705 MZF327704:MZF327705 MPJ327704:MPJ327705 MFN327704:MFN327705 LVR327704:LVR327705 LLV327704:LLV327705 LBZ327704:LBZ327705 KSD327704:KSD327705 KIH327704:KIH327705 JYL327704:JYL327705 JOP327704:JOP327705 JET327704:JET327705 IUX327704:IUX327705 ILB327704:ILB327705 IBF327704:IBF327705 HRJ327704:HRJ327705 HHN327704:HHN327705 GXR327704:GXR327705 GNV327704:GNV327705 GDZ327704:GDZ327705 FUD327704:FUD327705 FKH327704:FKH327705 FAL327704:FAL327705 EQP327704:EQP327705 EGT327704:EGT327705 DWX327704:DWX327705 DNB327704:DNB327705 DDF327704:DDF327705 CTJ327704:CTJ327705 CJN327704:CJN327705 BZR327704:BZR327705 BPV327704:BPV327705 BFZ327704:BFZ327705 AWD327704:AWD327705 AMH327704:AMH327705 ACL327704:ACL327705 SP327704:SP327705 IT327704:IT327705 WVF262168:WVF262169 WLJ262168:WLJ262169 WBN262168:WBN262169 VRR262168:VRR262169 VHV262168:VHV262169 UXZ262168:UXZ262169 UOD262168:UOD262169 UEH262168:UEH262169 TUL262168:TUL262169 TKP262168:TKP262169 TAT262168:TAT262169 SQX262168:SQX262169 SHB262168:SHB262169 RXF262168:RXF262169 RNJ262168:RNJ262169 RDN262168:RDN262169 QTR262168:QTR262169 QJV262168:QJV262169 PZZ262168:PZZ262169 PQD262168:PQD262169 PGH262168:PGH262169 OWL262168:OWL262169 OMP262168:OMP262169 OCT262168:OCT262169 NSX262168:NSX262169 NJB262168:NJB262169 MZF262168:MZF262169 MPJ262168:MPJ262169 MFN262168:MFN262169 LVR262168:LVR262169 LLV262168:LLV262169 LBZ262168:LBZ262169 KSD262168:KSD262169 KIH262168:KIH262169 JYL262168:JYL262169 JOP262168:JOP262169 JET262168:JET262169 IUX262168:IUX262169 ILB262168:ILB262169 IBF262168:IBF262169 HRJ262168:HRJ262169 HHN262168:HHN262169 GXR262168:GXR262169 GNV262168:GNV262169 GDZ262168:GDZ262169 FUD262168:FUD262169 FKH262168:FKH262169 FAL262168:FAL262169 EQP262168:EQP262169 EGT262168:EGT262169 DWX262168:DWX262169 DNB262168:DNB262169 DDF262168:DDF262169 CTJ262168:CTJ262169 CJN262168:CJN262169 BZR262168:BZR262169 BPV262168:BPV262169 BFZ262168:BFZ262169 AWD262168:AWD262169 AMH262168:AMH262169 ACL262168:ACL262169 SP262168:SP262169 IT262168:IT262169 WVF196632:WVF196633 WLJ196632:WLJ196633 WBN196632:WBN196633 VRR196632:VRR196633 VHV196632:VHV196633 UXZ196632:UXZ196633 UOD196632:UOD196633 UEH196632:UEH196633 TUL196632:TUL196633 TKP196632:TKP196633 TAT196632:TAT196633 SQX196632:SQX196633 SHB196632:SHB196633 RXF196632:RXF196633 RNJ196632:RNJ196633 RDN196632:RDN196633 QTR196632:QTR196633 QJV196632:QJV196633 PZZ196632:PZZ196633 PQD196632:PQD196633 PGH196632:PGH196633 OWL196632:OWL196633 OMP196632:OMP196633 OCT196632:OCT196633 NSX196632:NSX196633 NJB196632:NJB196633 MZF196632:MZF196633 MPJ196632:MPJ196633 MFN196632:MFN196633 LVR196632:LVR196633 LLV196632:LLV196633 LBZ196632:LBZ196633 KSD196632:KSD196633 KIH196632:KIH196633 JYL196632:JYL196633 JOP196632:JOP196633 JET196632:JET196633 IUX196632:IUX196633 ILB196632:ILB196633 IBF196632:IBF196633 HRJ196632:HRJ196633 HHN196632:HHN196633 GXR196632:GXR196633 GNV196632:GNV196633 GDZ196632:GDZ196633 FUD196632:FUD196633 FKH196632:FKH196633 FAL196632:FAL196633 EQP196632:EQP196633 EGT196632:EGT196633 DWX196632:DWX196633 DNB196632:DNB196633 DDF196632:DDF196633 CTJ196632:CTJ196633 CJN196632:CJN196633 BZR196632:BZR196633 BPV196632:BPV196633 BFZ196632:BFZ196633 AWD196632:AWD196633 AMH196632:AMH196633 ACL196632:ACL196633 SP196632:SP196633 IT196632:IT196633 WVF131096:WVF131097 WLJ131096:WLJ131097 WBN131096:WBN131097 VRR131096:VRR131097 VHV131096:VHV131097 UXZ131096:UXZ131097 UOD131096:UOD131097 UEH131096:UEH131097 TUL131096:TUL131097 TKP131096:TKP131097 TAT131096:TAT131097 SQX131096:SQX131097 SHB131096:SHB131097 RXF131096:RXF131097 RNJ131096:RNJ131097 RDN131096:RDN131097 QTR131096:QTR131097 QJV131096:QJV131097 PZZ131096:PZZ131097 PQD131096:PQD131097 PGH131096:PGH131097 OWL131096:OWL131097 OMP131096:OMP131097 OCT131096:OCT131097 NSX131096:NSX131097 NJB131096:NJB131097 MZF131096:MZF131097 MPJ131096:MPJ131097 MFN131096:MFN131097 LVR131096:LVR131097 LLV131096:LLV131097 LBZ131096:LBZ131097 KSD131096:KSD131097 KIH131096:KIH131097 JYL131096:JYL131097 JOP131096:JOP131097 JET131096:JET131097 IUX131096:IUX131097 ILB131096:ILB131097 IBF131096:IBF131097 HRJ131096:HRJ131097 HHN131096:HHN131097 GXR131096:GXR131097 GNV131096:GNV131097 GDZ131096:GDZ131097 FUD131096:FUD131097 FKH131096:FKH131097 FAL131096:FAL131097 EQP131096:EQP131097 EGT131096:EGT131097 DWX131096:DWX131097 DNB131096:DNB131097 DDF131096:DDF131097 CTJ131096:CTJ131097 CJN131096:CJN131097 BZR131096:BZR131097 BPV131096:BPV131097 BFZ131096:BFZ131097 AWD131096:AWD131097 AMH131096:AMH131097 ACL131096:ACL131097 SP131096:SP131097 IT131096:IT131097 WVF65560:WVF65561 WLJ65560:WLJ65561 WBN65560:WBN65561 VRR65560:VRR65561 VHV65560:VHV65561 UXZ65560:UXZ65561 UOD65560:UOD65561 UEH65560:UEH65561 TUL65560:TUL65561 TKP65560:TKP65561 TAT65560:TAT65561 SQX65560:SQX65561 SHB65560:SHB65561 RXF65560:RXF65561 RNJ65560:RNJ65561 RDN65560:RDN65561 QTR65560:QTR65561 QJV65560:QJV65561 PZZ65560:PZZ65561 PQD65560:PQD65561 PGH65560:PGH65561 OWL65560:OWL65561 OMP65560:OMP65561 OCT65560:OCT65561 NSX65560:NSX65561 NJB65560:NJB65561 MZF65560:MZF65561 MPJ65560:MPJ65561 MFN65560:MFN65561 LVR65560:LVR65561 LLV65560:LLV65561 LBZ65560:LBZ65561 KSD65560:KSD65561 KIH65560:KIH65561 JYL65560:JYL65561 JOP65560:JOP65561 JET65560:JET65561 IUX65560:IUX65561 ILB65560:ILB65561 IBF65560:IBF65561 HRJ65560:HRJ65561 HHN65560:HHN65561 GXR65560:GXR65561 GNV65560:GNV65561 GDZ65560:GDZ65561 FUD65560:FUD65561 FKH65560:FKH65561 FAL65560:FAL65561 EQP65560:EQP65561 EGT65560:EGT65561 DWX65560:DWX65561 DNB65560:DNB65561 DDF65560:DDF65561 CTJ65560:CTJ65561 CJN65560:CJN65561 BZR65560:BZR65561 BPV65560:BPV65561 BFZ65560:BFZ65561 AWD65560:AWD65561 AMH65560:AMH65561 ACL65560:ACL65561 SP65560:SP65561 IT65560:IT65561 WTT983064:WTT983065 WJX983064:WJX983065 WAB983064:WAB983065 VQF983064:VQF983065 VGJ983064:VGJ983065 UWN983064:UWN983065 UMR983064:UMR983065 UCV983064:UCV983065 TSZ983064:TSZ983065 TJD983064:TJD983065 SZH983064:SZH983065 SPL983064:SPL983065 SFP983064:SFP983065 RVT983064:RVT983065 RLX983064:RLX983065 RCB983064:RCB983065 QSF983064:QSF983065 QIJ983064:QIJ983065 PYN983064:PYN983065 POR983064:POR983065 PEV983064:PEV983065 OUZ983064:OUZ983065 OLD983064:OLD983065 OBH983064:OBH983065 NRL983064:NRL983065 NHP983064:NHP983065 MXT983064:MXT983065 MNX983064:MNX983065 MEB983064:MEB983065 LUF983064:LUF983065 LKJ983064:LKJ983065 LAN983064:LAN983065 KQR983064:KQR983065 KGV983064:KGV983065 JWZ983064:JWZ983065 JND983064:JND983065 JDH983064:JDH983065 ITL983064:ITL983065 IJP983064:IJP983065 HZT983064:HZT983065 HPX983064:HPX983065 HGB983064:HGB983065 GWF983064:GWF983065 GMJ983064:GMJ983065 GCN983064:GCN983065 FSR983064:FSR983065 FIV983064:FIV983065 EYZ983064:EYZ983065 EPD983064:EPD983065 EFH983064:EFH983065 DVL983064:DVL983065 DLP983064:DLP983065 DBT983064:DBT983065 CRX983064:CRX983065 CIB983064:CIB983065 BYF983064:BYF983065 BOJ983064:BOJ983065 BEN983064:BEN983065 AUR983064:AUR983065 AKV983064:AKV983065 AAZ983064:AAZ983065 RD983064:RD983065 HH983064:HH983065 WTT917528:WTT917529 WJX917528:WJX917529 WAB917528:WAB917529 VQF917528:VQF917529 VGJ917528:VGJ917529 UWN917528:UWN917529 UMR917528:UMR917529 UCV917528:UCV917529 TSZ917528:TSZ917529 TJD917528:TJD917529 SZH917528:SZH917529 SPL917528:SPL917529 SFP917528:SFP917529 RVT917528:RVT917529 RLX917528:RLX917529 RCB917528:RCB917529 QSF917528:QSF917529 QIJ917528:QIJ917529 PYN917528:PYN917529 POR917528:POR917529 PEV917528:PEV917529 OUZ917528:OUZ917529 OLD917528:OLD917529 OBH917528:OBH917529 NRL917528:NRL917529 NHP917528:NHP917529 MXT917528:MXT917529 MNX917528:MNX917529 MEB917528:MEB917529 LUF917528:LUF917529 LKJ917528:LKJ917529 LAN917528:LAN917529 KQR917528:KQR917529 KGV917528:KGV917529 JWZ917528:JWZ917529 JND917528:JND917529 JDH917528:JDH917529 ITL917528:ITL917529 IJP917528:IJP917529 HZT917528:HZT917529 HPX917528:HPX917529 HGB917528:HGB917529 GWF917528:GWF917529 GMJ917528:GMJ917529 GCN917528:GCN917529 FSR917528:FSR917529 FIV917528:FIV917529 EYZ917528:EYZ917529 EPD917528:EPD917529 EFH917528:EFH917529 DVL917528:DVL917529 DLP917528:DLP917529 DBT917528:DBT917529 CRX917528:CRX917529 CIB917528:CIB917529 BYF917528:BYF917529 BOJ917528:BOJ917529 BEN917528:BEN917529 AUR917528:AUR917529 AKV917528:AKV917529 AAZ917528:AAZ917529 RD917528:RD917529 HH917528:HH917529 WTT851992:WTT851993 WJX851992:WJX851993 WAB851992:WAB851993 VQF851992:VQF851993 VGJ851992:VGJ851993 UWN851992:UWN851993 UMR851992:UMR851993 UCV851992:UCV851993 TSZ851992:TSZ851993 TJD851992:TJD851993 SZH851992:SZH851993 SPL851992:SPL851993 SFP851992:SFP851993 RVT851992:RVT851993 RLX851992:RLX851993 RCB851992:RCB851993 QSF851992:QSF851993 QIJ851992:QIJ851993 PYN851992:PYN851993 POR851992:POR851993 PEV851992:PEV851993 OUZ851992:OUZ851993 OLD851992:OLD851993 OBH851992:OBH851993 NRL851992:NRL851993 NHP851992:NHP851993 MXT851992:MXT851993 MNX851992:MNX851993 MEB851992:MEB851993 LUF851992:LUF851993 LKJ851992:LKJ851993 LAN851992:LAN851993 KQR851992:KQR851993 KGV851992:KGV851993 JWZ851992:JWZ851993 JND851992:JND851993 JDH851992:JDH851993 ITL851992:ITL851993 IJP851992:IJP851993 HZT851992:HZT851993 HPX851992:HPX851993 HGB851992:HGB851993 GWF851992:GWF851993 GMJ851992:GMJ851993 GCN851992:GCN851993 FSR851992:FSR851993 FIV851992:FIV851993 EYZ851992:EYZ851993 EPD851992:EPD851993 EFH851992:EFH851993 DVL851992:DVL851993 DLP851992:DLP851993 DBT851992:DBT851993 CRX851992:CRX851993 CIB851992:CIB851993 BYF851992:BYF851993 BOJ851992:BOJ851993 BEN851992:BEN851993 AUR851992:AUR851993 AKV851992:AKV851993 AAZ851992:AAZ851993 RD851992:RD851993 HH851992:HH851993 WTT786456:WTT786457 WJX786456:WJX786457 WAB786456:WAB786457 VQF786456:VQF786457 VGJ786456:VGJ786457 UWN786456:UWN786457 UMR786456:UMR786457 UCV786456:UCV786457 TSZ786456:TSZ786457 TJD786456:TJD786457 SZH786456:SZH786457 SPL786456:SPL786457 SFP786456:SFP786457 RVT786456:RVT786457 RLX786456:RLX786457 RCB786456:RCB786457 QSF786456:QSF786457 QIJ786456:QIJ786457 PYN786456:PYN786457 POR786456:POR786457 PEV786456:PEV786457 OUZ786456:OUZ786457 OLD786456:OLD786457 OBH786456:OBH786457 NRL786456:NRL786457 NHP786456:NHP786457 MXT786456:MXT786457 MNX786456:MNX786457 MEB786456:MEB786457 LUF786456:LUF786457 LKJ786456:LKJ786457 LAN786456:LAN786457 KQR786456:KQR786457 KGV786456:KGV786457 JWZ786456:JWZ786457 JND786456:JND786457 JDH786456:JDH786457 ITL786456:ITL786457 IJP786456:IJP786457 HZT786456:HZT786457 HPX786456:HPX786457 HGB786456:HGB786457 GWF786456:GWF786457 GMJ786456:GMJ786457 GCN786456:GCN786457 FSR786456:FSR786457 FIV786456:FIV786457 EYZ786456:EYZ786457 EPD786456:EPD786457 EFH786456:EFH786457 DVL786456:DVL786457 DLP786456:DLP786457 DBT786456:DBT786457 CRX786456:CRX786457 CIB786456:CIB786457 BYF786456:BYF786457 BOJ786456:BOJ786457 BEN786456:BEN786457 AUR786456:AUR786457 AKV786456:AKV786457 AAZ786456:AAZ786457 RD786456:RD786457 HH786456:HH786457 WTT720920:WTT720921 WJX720920:WJX720921 WAB720920:WAB720921 VQF720920:VQF720921 VGJ720920:VGJ720921 UWN720920:UWN720921 UMR720920:UMR720921 UCV720920:UCV720921 TSZ720920:TSZ720921 TJD720920:TJD720921 SZH720920:SZH720921 SPL720920:SPL720921 SFP720920:SFP720921 RVT720920:RVT720921 RLX720920:RLX720921 RCB720920:RCB720921 QSF720920:QSF720921 QIJ720920:QIJ720921 PYN720920:PYN720921 POR720920:POR720921 PEV720920:PEV720921 OUZ720920:OUZ720921 OLD720920:OLD720921 OBH720920:OBH720921 NRL720920:NRL720921 NHP720920:NHP720921 MXT720920:MXT720921 MNX720920:MNX720921 MEB720920:MEB720921 LUF720920:LUF720921 LKJ720920:LKJ720921 LAN720920:LAN720921 KQR720920:KQR720921 KGV720920:KGV720921 JWZ720920:JWZ720921 JND720920:JND720921 JDH720920:JDH720921 ITL720920:ITL720921 IJP720920:IJP720921 HZT720920:HZT720921 HPX720920:HPX720921 HGB720920:HGB720921 GWF720920:GWF720921 GMJ720920:GMJ720921 GCN720920:GCN720921 FSR720920:FSR720921 FIV720920:FIV720921 EYZ720920:EYZ720921 EPD720920:EPD720921 EFH720920:EFH720921 DVL720920:DVL720921 DLP720920:DLP720921 DBT720920:DBT720921 CRX720920:CRX720921 CIB720920:CIB720921 BYF720920:BYF720921 BOJ720920:BOJ720921 BEN720920:BEN720921 AUR720920:AUR720921 AKV720920:AKV720921 AAZ720920:AAZ720921 RD720920:RD720921 HH720920:HH720921 WTT655384:WTT655385 WJX655384:WJX655385 WAB655384:WAB655385 VQF655384:VQF655385 VGJ655384:VGJ655385 UWN655384:UWN655385 UMR655384:UMR655385 UCV655384:UCV655385 TSZ655384:TSZ655385 TJD655384:TJD655385 SZH655384:SZH655385 SPL655384:SPL655385 SFP655384:SFP655385 RVT655384:RVT655385 RLX655384:RLX655385 RCB655384:RCB655385 QSF655384:QSF655385 QIJ655384:QIJ655385 PYN655384:PYN655385 POR655384:POR655385 PEV655384:PEV655385 OUZ655384:OUZ655385 OLD655384:OLD655385 OBH655384:OBH655385 NRL655384:NRL655385 NHP655384:NHP655385 MXT655384:MXT655385 MNX655384:MNX655385 MEB655384:MEB655385 LUF655384:LUF655385 LKJ655384:LKJ655385 LAN655384:LAN655385 KQR655384:KQR655385 KGV655384:KGV655385 JWZ655384:JWZ655385 JND655384:JND655385 JDH655384:JDH655385 ITL655384:ITL655385 IJP655384:IJP655385 HZT655384:HZT655385 HPX655384:HPX655385 HGB655384:HGB655385 GWF655384:GWF655385 GMJ655384:GMJ655385 GCN655384:GCN655385 FSR655384:FSR655385 FIV655384:FIV655385 EYZ655384:EYZ655385 EPD655384:EPD655385 EFH655384:EFH655385 DVL655384:DVL655385 DLP655384:DLP655385 DBT655384:DBT655385 CRX655384:CRX655385 CIB655384:CIB655385 BYF655384:BYF655385 BOJ655384:BOJ655385 BEN655384:BEN655385 AUR655384:AUR655385 AKV655384:AKV655385 AAZ655384:AAZ655385 RD655384:RD655385 HH655384:HH655385 WTT589848:WTT589849 WJX589848:WJX589849 WAB589848:WAB589849 VQF589848:VQF589849 VGJ589848:VGJ589849 UWN589848:UWN589849 UMR589848:UMR589849 UCV589848:UCV589849 TSZ589848:TSZ589849 TJD589848:TJD589849 SZH589848:SZH589849 SPL589848:SPL589849 SFP589848:SFP589849 RVT589848:RVT589849 RLX589848:RLX589849 RCB589848:RCB589849 QSF589848:QSF589849 QIJ589848:QIJ589849 PYN589848:PYN589849 POR589848:POR589849 PEV589848:PEV589849 OUZ589848:OUZ589849 OLD589848:OLD589849 OBH589848:OBH589849 NRL589848:NRL589849 NHP589848:NHP589849 MXT589848:MXT589849 MNX589848:MNX589849 MEB589848:MEB589849 LUF589848:LUF589849 LKJ589848:LKJ589849 LAN589848:LAN589849 KQR589848:KQR589849 KGV589848:KGV589849 JWZ589848:JWZ589849 JND589848:JND589849 JDH589848:JDH589849 ITL589848:ITL589849 IJP589848:IJP589849 HZT589848:HZT589849 HPX589848:HPX589849 HGB589848:HGB589849 GWF589848:GWF589849 GMJ589848:GMJ589849 GCN589848:GCN589849 FSR589848:FSR589849 FIV589848:FIV589849 EYZ589848:EYZ589849 EPD589848:EPD589849 EFH589848:EFH589849 DVL589848:DVL589849 DLP589848:DLP589849 DBT589848:DBT589849 CRX589848:CRX589849 CIB589848:CIB589849 BYF589848:BYF589849 BOJ589848:BOJ589849 BEN589848:BEN589849 AUR589848:AUR589849 AKV589848:AKV589849 AAZ589848:AAZ589849 RD589848:RD589849 HH589848:HH589849 WTT524312:WTT524313 WJX524312:WJX524313 WAB524312:WAB524313 VQF524312:VQF524313 VGJ524312:VGJ524313 UWN524312:UWN524313 UMR524312:UMR524313 UCV524312:UCV524313 TSZ524312:TSZ524313 TJD524312:TJD524313 SZH524312:SZH524313 SPL524312:SPL524313 SFP524312:SFP524313 RVT524312:RVT524313 RLX524312:RLX524313 RCB524312:RCB524313 QSF524312:QSF524313 QIJ524312:QIJ524313 PYN524312:PYN524313 POR524312:POR524313 PEV524312:PEV524313 OUZ524312:OUZ524313 OLD524312:OLD524313 OBH524312:OBH524313 NRL524312:NRL524313 NHP524312:NHP524313 MXT524312:MXT524313 MNX524312:MNX524313 MEB524312:MEB524313 LUF524312:LUF524313 LKJ524312:LKJ524313 LAN524312:LAN524313 KQR524312:KQR524313 KGV524312:KGV524313 JWZ524312:JWZ524313 JND524312:JND524313 JDH524312:JDH524313 ITL524312:ITL524313 IJP524312:IJP524313 HZT524312:HZT524313 HPX524312:HPX524313 HGB524312:HGB524313 GWF524312:GWF524313 GMJ524312:GMJ524313 GCN524312:GCN524313 FSR524312:FSR524313 FIV524312:FIV524313 EYZ524312:EYZ524313 EPD524312:EPD524313 EFH524312:EFH524313 DVL524312:DVL524313 DLP524312:DLP524313 DBT524312:DBT524313 CRX524312:CRX524313 CIB524312:CIB524313 BYF524312:BYF524313 BOJ524312:BOJ524313 BEN524312:BEN524313 AUR524312:AUR524313 AKV524312:AKV524313 AAZ524312:AAZ524313 RD524312:RD524313 HH524312:HH524313 WTT458776:WTT458777 WJX458776:WJX458777 WAB458776:WAB458777 VQF458776:VQF458777 VGJ458776:VGJ458777 UWN458776:UWN458777 UMR458776:UMR458777 UCV458776:UCV458777 TSZ458776:TSZ458777 TJD458776:TJD458777 SZH458776:SZH458777 SPL458776:SPL458777 SFP458776:SFP458777 RVT458776:RVT458777 RLX458776:RLX458777 RCB458776:RCB458777 QSF458776:QSF458777 QIJ458776:QIJ458777 PYN458776:PYN458777 POR458776:POR458777 PEV458776:PEV458777 OUZ458776:OUZ458777 OLD458776:OLD458777 OBH458776:OBH458777 NRL458776:NRL458777 NHP458776:NHP458777 MXT458776:MXT458777 MNX458776:MNX458777 MEB458776:MEB458777 LUF458776:LUF458777 LKJ458776:LKJ458777 LAN458776:LAN458777 KQR458776:KQR458777 KGV458776:KGV458777 JWZ458776:JWZ458777 JND458776:JND458777 JDH458776:JDH458777 ITL458776:ITL458777 IJP458776:IJP458777 HZT458776:HZT458777 HPX458776:HPX458777 HGB458776:HGB458777 GWF458776:GWF458777 GMJ458776:GMJ458777 GCN458776:GCN458777 FSR458776:FSR458777 FIV458776:FIV458777 EYZ458776:EYZ458777 EPD458776:EPD458777 EFH458776:EFH458777 DVL458776:DVL458777 DLP458776:DLP458777 DBT458776:DBT458777 CRX458776:CRX458777 CIB458776:CIB458777 BYF458776:BYF458777 BOJ458776:BOJ458777 BEN458776:BEN458777 AUR458776:AUR458777 AKV458776:AKV458777 AAZ458776:AAZ458777 RD458776:RD458777 HH458776:HH458777 WTT393240:WTT393241 WJX393240:WJX393241 WAB393240:WAB393241 VQF393240:VQF393241 VGJ393240:VGJ393241 UWN393240:UWN393241 UMR393240:UMR393241 UCV393240:UCV393241 TSZ393240:TSZ393241 TJD393240:TJD393241 SZH393240:SZH393241 SPL393240:SPL393241 SFP393240:SFP393241 RVT393240:RVT393241 RLX393240:RLX393241 RCB393240:RCB393241 QSF393240:QSF393241 QIJ393240:QIJ393241 PYN393240:PYN393241 POR393240:POR393241 PEV393240:PEV393241 OUZ393240:OUZ393241 OLD393240:OLD393241 OBH393240:OBH393241 NRL393240:NRL393241 NHP393240:NHP393241 MXT393240:MXT393241 MNX393240:MNX393241 MEB393240:MEB393241 LUF393240:LUF393241 LKJ393240:LKJ393241 LAN393240:LAN393241 KQR393240:KQR393241 KGV393240:KGV393241 JWZ393240:JWZ393241 JND393240:JND393241 JDH393240:JDH393241 ITL393240:ITL393241 IJP393240:IJP393241 HZT393240:HZT393241 HPX393240:HPX393241 HGB393240:HGB393241 GWF393240:GWF393241 GMJ393240:GMJ393241 GCN393240:GCN393241 FSR393240:FSR393241 FIV393240:FIV393241 EYZ393240:EYZ393241 EPD393240:EPD393241 EFH393240:EFH393241 DVL393240:DVL393241 DLP393240:DLP393241 DBT393240:DBT393241 CRX393240:CRX393241 CIB393240:CIB393241 BYF393240:BYF393241 BOJ393240:BOJ393241 BEN393240:BEN393241 AUR393240:AUR393241 AKV393240:AKV393241 AAZ393240:AAZ393241 RD393240:RD393241 HH393240:HH393241 WTT327704:WTT327705 WJX327704:WJX327705 WAB327704:WAB327705 VQF327704:VQF327705 VGJ327704:VGJ327705 UWN327704:UWN327705 UMR327704:UMR327705 UCV327704:UCV327705 TSZ327704:TSZ327705 TJD327704:TJD327705 SZH327704:SZH327705 SPL327704:SPL327705 SFP327704:SFP327705 RVT327704:RVT327705 RLX327704:RLX327705 RCB327704:RCB327705 QSF327704:QSF327705 QIJ327704:QIJ327705 PYN327704:PYN327705 POR327704:POR327705 PEV327704:PEV327705 OUZ327704:OUZ327705 OLD327704:OLD327705 OBH327704:OBH327705 NRL327704:NRL327705 NHP327704:NHP327705 MXT327704:MXT327705 MNX327704:MNX327705 MEB327704:MEB327705 LUF327704:LUF327705 LKJ327704:LKJ327705 LAN327704:LAN327705 KQR327704:KQR327705 KGV327704:KGV327705 JWZ327704:JWZ327705 JND327704:JND327705 JDH327704:JDH327705 ITL327704:ITL327705 IJP327704:IJP327705 HZT327704:HZT327705 HPX327704:HPX327705 HGB327704:HGB327705 GWF327704:GWF327705 GMJ327704:GMJ327705 GCN327704:GCN327705 FSR327704:FSR327705 FIV327704:FIV327705 EYZ327704:EYZ327705 EPD327704:EPD327705 EFH327704:EFH327705 DVL327704:DVL327705 DLP327704:DLP327705 DBT327704:DBT327705 CRX327704:CRX327705 CIB327704:CIB327705 BYF327704:BYF327705 BOJ327704:BOJ327705 BEN327704:BEN327705 AUR327704:AUR327705 AKV327704:AKV327705 AAZ327704:AAZ327705 RD327704:RD327705 HH327704:HH327705 WTT262168:WTT262169 WJX262168:WJX262169 WAB262168:WAB262169 VQF262168:VQF262169 VGJ262168:VGJ262169 UWN262168:UWN262169 UMR262168:UMR262169 UCV262168:UCV262169 TSZ262168:TSZ262169 TJD262168:TJD262169 SZH262168:SZH262169 SPL262168:SPL262169 SFP262168:SFP262169 RVT262168:RVT262169 RLX262168:RLX262169 RCB262168:RCB262169 QSF262168:QSF262169 QIJ262168:QIJ262169 PYN262168:PYN262169 POR262168:POR262169 PEV262168:PEV262169 OUZ262168:OUZ262169 OLD262168:OLD262169 OBH262168:OBH262169 NRL262168:NRL262169 NHP262168:NHP262169 MXT262168:MXT262169 MNX262168:MNX262169 MEB262168:MEB262169 LUF262168:LUF262169 LKJ262168:LKJ262169 LAN262168:LAN262169 KQR262168:KQR262169 KGV262168:KGV262169 JWZ262168:JWZ262169 JND262168:JND262169 JDH262168:JDH262169 ITL262168:ITL262169 IJP262168:IJP262169 HZT262168:HZT262169 HPX262168:HPX262169 HGB262168:HGB262169 GWF262168:GWF262169 GMJ262168:GMJ262169 GCN262168:GCN262169 FSR262168:FSR262169 FIV262168:FIV262169 EYZ262168:EYZ262169 EPD262168:EPD262169 EFH262168:EFH262169 DVL262168:DVL262169 DLP262168:DLP262169 DBT262168:DBT262169 CRX262168:CRX262169 CIB262168:CIB262169 BYF262168:BYF262169 BOJ262168:BOJ262169 BEN262168:BEN262169 AUR262168:AUR262169 AKV262168:AKV262169 AAZ262168:AAZ262169 RD262168:RD262169 HH262168:HH262169 WTT196632:WTT196633 WJX196632:WJX196633 WAB196632:WAB196633 VQF196632:VQF196633 VGJ196632:VGJ196633 UWN196632:UWN196633 UMR196632:UMR196633 UCV196632:UCV196633 TSZ196632:TSZ196633 TJD196632:TJD196633 SZH196632:SZH196633 SPL196632:SPL196633 SFP196632:SFP196633 RVT196632:RVT196633 RLX196632:RLX196633 RCB196632:RCB196633 QSF196632:QSF196633 QIJ196632:QIJ196633 PYN196632:PYN196633 POR196632:POR196633 PEV196632:PEV196633 OUZ196632:OUZ196633 OLD196632:OLD196633 OBH196632:OBH196633 NRL196632:NRL196633 NHP196632:NHP196633 MXT196632:MXT196633 MNX196632:MNX196633 MEB196632:MEB196633 LUF196632:LUF196633 LKJ196632:LKJ196633 LAN196632:LAN196633 KQR196632:KQR196633 KGV196632:KGV196633 JWZ196632:JWZ196633 JND196632:JND196633 JDH196632:JDH196633 ITL196632:ITL196633 IJP196632:IJP196633 HZT196632:HZT196633 HPX196632:HPX196633 HGB196632:HGB196633 GWF196632:GWF196633 GMJ196632:GMJ196633 GCN196632:GCN196633 FSR196632:FSR196633 FIV196632:FIV196633 EYZ196632:EYZ196633 EPD196632:EPD196633 EFH196632:EFH196633 DVL196632:DVL196633 DLP196632:DLP196633 DBT196632:DBT196633 CRX196632:CRX196633 CIB196632:CIB196633 BYF196632:BYF196633 BOJ196632:BOJ196633 BEN196632:BEN196633 AUR196632:AUR196633 AKV196632:AKV196633 AAZ196632:AAZ196633 RD196632:RD196633 HH196632:HH196633 WTT131096:WTT131097 WJX131096:WJX131097 WAB131096:WAB131097 VQF131096:VQF131097 VGJ131096:VGJ131097 UWN131096:UWN131097 UMR131096:UMR131097 UCV131096:UCV131097 TSZ131096:TSZ131097 TJD131096:TJD131097 SZH131096:SZH131097 SPL131096:SPL131097 SFP131096:SFP131097 RVT131096:RVT131097 RLX131096:RLX131097 RCB131096:RCB131097 QSF131096:QSF131097 QIJ131096:QIJ131097 PYN131096:PYN131097 POR131096:POR131097 PEV131096:PEV131097 OUZ131096:OUZ131097 OLD131096:OLD131097 OBH131096:OBH131097 NRL131096:NRL131097 NHP131096:NHP131097 MXT131096:MXT131097 MNX131096:MNX131097 MEB131096:MEB131097 LUF131096:LUF131097 LKJ131096:LKJ131097 LAN131096:LAN131097 KQR131096:KQR131097 KGV131096:KGV131097 JWZ131096:JWZ131097 JND131096:JND131097 JDH131096:JDH131097 ITL131096:ITL131097 IJP131096:IJP131097 HZT131096:HZT131097 HPX131096:HPX131097 HGB131096:HGB131097 GWF131096:GWF131097 GMJ131096:GMJ131097 GCN131096:GCN131097 FSR131096:FSR131097 FIV131096:FIV131097 EYZ131096:EYZ131097 EPD131096:EPD131097 EFH131096:EFH131097 DVL131096:DVL131097 DLP131096:DLP131097 DBT131096:DBT131097 CRX131096:CRX131097 CIB131096:CIB131097 BYF131096:BYF131097 BOJ131096:BOJ131097 BEN131096:BEN131097 AUR131096:AUR131097 AKV131096:AKV131097 AAZ131096:AAZ131097 RD131096:RD131097 HH131096:HH131097 WTT65560:WTT65561 WJX65560:WJX65561 WAB65560:WAB65561 VQF65560:VQF65561 VGJ65560:VGJ65561 UWN65560:UWN65561 UMR65560:UMR65561 UCV65560:UCV65561 TSZ65560:TSZ65561 TJD65560:TJD65561 SZH65560:SZH65561 SPL65560:SPL65561 SFP65560:SFP65561 RVT65560:RVT65561 RLX65560:RLX65561 RCB65560:RCB65561 QSF65560:QSF65561 QIJ65560:QIJ65561 PYN65560:PYN65561 POR65560:POR65561 PEV65560:PEV65561 OUZ65560:OUZ65561 OLD65560:OLD65561 OBH65560:OBH65561 NRL65560:NRL65561 NHP65560:NHP65561 MXT65560:MXT65561 MNX65560:MNX65561 MEB65560:MEB65561 LUF65560:LUF65561 LKJ65560:LKJ65561 LAN65560:LAN65561 KQR65560:KQR65561 KGV65560:KGV65561 JWZ65560:JWZ65561 JND65560:JND65561 JDH65560:JDH65561 ITL65560:ITL65561 IJP65560:IJP65561 HZT65560:HZT65561 HPX65560:HPX65561 HGB65560:HGB65561 GWF65560:GWF65561 GMJ65560:GMJ65561 GCN65560:GCN65561 FSR65560:FSR65561 FIV65560:FIV65561 EYZ65560:EYZ65561 EPD65560:EPD65561 EFH65560:EFH65561 DVL65560:DVL65561 DLP65560:DLP65561 DBT65560:DBT65561 CRX65560:CRX65561 CIB65560:CIB65561 BYF65560:BYF65561 BOJ65560:BOJ65561 BEN65560:BEN65561 AUR65560:AUR65561 AKV65560:AKV65561 AAZ65560:AAZ65561 RD65560:RD65561 C983064:C983065 C917528:C917529 C851992:C851993 C786456:C786457 C720920:C720921 C655384:C655385 C589848:C589849 C524312:C524313 C458776:C458777 C393240:C393241 C327704:C327705 C262168:C262169 C196632:C196633 C131096:C131097 C65560:C65561 C72:C73 AO983064:AO983065 AO917528:AO917529 AO851992:AO851993 AO786456:AO786457 AO720920:AO720921 AO655384:AO655385 AO589848:AO589849 AO524312:AO524313 AO458776:AO458777 AO393240:AO393241 AO327704:AO327705 AO262168:AO262169 AO196632:AO196633 AO131096:AO131097 AO65560:AO65561 AO72:AO73">
      <formula1>Veg_Method_Density</formula1>
    </dataValidation>
    <dataValidation type="list" allowBlank="1" showInputMessage="1" showErrorMessage="1" sqref="Y13 K11 K13 M11 O11 Q11 S11 U11 W11 Y11 M13 O13 Q13 S13 U13 W13 P5:U5 BB5:BG5 BK13 AW11 AW13 AY11 BA11 BC11 BE11 BG11 BI11 BK11 AY13 BA13 BC13 BE13 BG13 BI13">
      <formula1>List_Summary</formula1>
    </dataValidation>
    <dataValidation type="list" allowBlank="1" showInputMessage="1" showErrorMessage="1" sqref="AE8">
      <formula1>Date_Const_Recl_Soil</formula1>
    </dataValidation>
    <dataValidation type="list" allowBlank="1" showInputMessage="1" showErrorMessage="1" sqref="I4:O4 AU4:BA4">
      <formula1>Facility_Assessment_type</formula1>
    </dataValidation>
  </dataValidations>
  <printOptions horizontalCentered="1" verticalCentered="1"/>
  <pageMargins left="0.19685039370078741" right="0.19685039370078741" top="0.39370078740157483" bottom="0.27559055118110237" header="0.23622047244094491" footer="0.15748031496062992"/>
  <pageSetup scale="70" fitToHeight="0" orientation="portrait" r:id="rId1"/>
  <headerFooter alignWithMargins="0"/>
  <rowBreaks count="1" manualBreakCount="1">
    <brk id="67" max="16383" man="1"/>
  </rowBreaks>
  <colBreaks count="1" manualBreakCount="1">
    <brk id="38" max="1048575" man="1"/>
  </col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Soil_Depth_Onsite</xm:f>
          </x14:formula1>
          <xm:sqref>ID65508 WVN26 WLR26 WBV26 VRZ26 VID26 UYH26 UOL26 UEP26 TUT26 TKX26 TBB26 SRF26 SHJ26 RXN26 RNR26 RDV26 QTZ26 QKD26 QAH26 PQL26 PGP26 OWT26 OMX26 ODB26 NTF26 NJJ26 MZN26 MPR26 MFV26 LVZ26 LMD26 LCH26 KSL26 KIP26 JYT26 JOX26 JFB26 IVF26 ILJ26 IBN26 HRR26 HHV26 GXZ26 GOD26 GEH26 FUL26 FKP26 FAT26 EQX26 EHB26 DXF26 DNJ26 DDN26 CTR26 CJV26 BZZ26 BQD26 BGH26 AWL26 AMP26 ACT26 SX26 JB26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WVR26 WLV26 WBZ26 VSD26 VIH26 UYL26 UOP26 UET26 TUX26 TLB26 TBF26 SRJ26 SHN26 RXR26 RNV26 RDZ26 QUD26 QKH26 QAL26 PQP26 PGT26 OWX26 ONB26 ODF26 NTJ26 NJN26 MZR26 MPV26 MFZ26 LWD26 LMH26 LCL26 KSP26 KIT26 JYX26 JPB26 JFF26 IVJ26 ILN26 IBR26 HRV26 HHZ26 GYD26 GOH26 GEL26 FUP26 FKT26 FAX26 ERB26 EHF26 DXJ26 DNN26 DDR26 CTV26 CJZ26 CAD26 BQH26 BGL26 AWP26 AMT26 ACX26 TB26 JF26 WVT26 WLX26 WCB26 VSF26 VIJ26 UYN26 UOR26 UEV26 TUZ26 TLD26 TBH26 SRL26 SHP26 RXT26 RNX26 REB26 QUF26 QKJ26 QAN26 PQR26 PGV26 OWZ26 OND26 ODH26 NTL26 NJP26 MZT26 MPX26 MGB26 LWF26 LMJ26 LCN26 KSR26 KIV26 JYZ26 JPD26 JFH26 IVL26 ILP26 IBT26 HRX26 HIB26 GYF26 GOJ26 GEN26 FUR26 FKV26 FAZ26 ERD26 EHH26 DXL26 DNP26 DDT26 CTX26 CKB26 CAF26 BQJ26 BGN26 AWR26 AMV26 ACZ26 TD26 JH26 WVV26 WLZ26 WCD26 VSH26 VIL26 UYP26 UOT26 UEX26 TVB26 TLF26 TBJ26 SRN26 SHR26 RXV26 RNZ26 RED26 QUH26 QKL26 QAP26 PQT26 PGX26 OXB26 ONF26 ODJ26 NTN26 NJR26 MZV26 MPZ26 MGD26 LWH26 LML26 LCP26 KST26 KIX26 JZB26 JPF26 JFJ26 IVN26 ILR26 IBV26 HRZ26 HID26 GYH26 GOL26 GEP26 FUT26 FKX26 FBB26 ERF26 EHJ26 DXN26 DNR26 DDV26 CTZ26 CKD26 CAH26 BQL26 BGP26 AWT26 AMX26 ADB26 TF26 JJ26 WVX26 WMB26 WCF26 VSJ26 VIN26 UYR26 UOV26 UEZ26 TVD26 TLH26 TBL26 SRP26 SHT26 RXX26 ROB26 REF26 QUJ26 QKN26 QAR26 PQV26 PGZ26 OXD26 ONH26 ODL26 NTP26 NJT26 MZX26 MQB26 MGF26 LWJ26 LMN26 LCR26 KSV26 KIZ26 JZD26 JPH26 JFL26 IVP26 ILT26 IBX26 HSB26 HIF26 GYJ26 GON26 GER26 FUV26 FKZ26 FBD26 ERH26 EHL26 DXP26 DNT26 DDX26 CUB26 CKF26 CAJ26 BQN26 BGR26 AWV26 AMZ26 ADD26 TH26 JL26 WVZ26 WMD26 WCH26 VSL26 VIP26 UYT26 UOX26 UFB26 TVF26 TLJ26 TBN26 SRR26 SHV26 RXZ26 ROD26 REH26 QUL26 QKP26 QAT26 PQX26 PHB26 OXF26 ONJ26 ODN26 NTR26 NJV26 MZZ26 MQD26 MGH26 LWL26 LMP26 LCT26 KSX26 KJB26 JZF26 JPJ26 JFN26 IVR26 ILV26 IBZ26 HSD26 HIH26 GYL26 GOP26 GET26 FUX26 FLB26 FBF26 ERJ26 EHN26 DXR26 DNV26 DDZ26 CUD26 CKH26 CAL26 BQP26 BGT26 AWX26 ANB26 ADF26 TJ26 JN26 WWB26 WMF26 WCJ26 VSN26 VIR26 UYV26 UOZ26 UFD26 TVH26 TLL26 TBP26 SRT26 SHX26 RYB26 ROF26 REJ26 QUN26 QKR26 QAV26 PQZ26 PHD26 OXH26 ONL26 ODP26 NTT26 NJX26 NAB26 MQF26 MGJ26 LWN26 LMR26 LCV26 KSZ26 KJD26 JZH26 JPL26 JFP26 IVT26 ILX26 ICB26 HSF26 HIJ26 GYN26 GOR26 GEV26 FUZ26 FLD26 FBH26 ERL26 EHP26 DXT26 DNX26 DEB26 CUF26 CKJ26 CAN26 BQR26 BGV26 AWZ26 AND26 ADH26 TL26 JP26 WUB26 WKF26 WAJ26 VQN26 VGR26 UWV26 UMZ26 UDD26 TTH26 TJL26 SZP26 SPT26 SFX26 RWB26 RMF26 RCJ26 QSN26 QIR26 PYV26 POZ26 PFD26 OVH26 OLL26 OBP26 NRT26 NHX26 MYB26 MOF26 MEJ26 LUN26 LKR26 LAV26 KQZ26 KHD26 JXH26 JNL26 JDP26 ITT26 IJX26 IAB26 HQF26 HGJ26 GWN26 GMR26 GCV26 FSZ26 FJD26 EZH26 EPL26 EFP26 DVT26 DLX26 DCB26 CSF26 CIJ26 BYN26 BOR26 BEV26 AUZ26 ALD26 ABH26 RL26 HP26 WUD26 WKH26 WAL26 VQP26 VGT26 UWX26 UNB26 UDF26 TTJ26 TJN26 SZR26 SPV26 SFZ26 RWD26 RMH26 RCL26 QSP26 QIT26 PYX26 PPB26 PFF26 OVJ26 OLN26 OBR26 NRV26 NHZ26 MYD26 MOH26 MEL26 LUP26 LKT26 LAX26 KRB26 KHF26 JXJ26 JNN26 JDR26 ITV26 IJZ26 IAD26 HQH26 HGL26 GWP26 GMT26 GCX26 FTB26 FJF26 EZJ26 EPN26 EFR26 DVV26 DLZ26 DCD26 CSH26 CIL26 BYP26 BOT26 BEX26 AVB26 ALF26 ABJ26 RN26 HR26 WUF26 WKJ26 WAN26 VQR26 VGV26 UWZ26 UND26 UDH26 TTL26 TJP26 SZT26 SPX26 SGB26 RWF26 RMJ26 RCN26 QSR26 QIV26 PYZ26 PPD26 PFH26 OVL26 OLP26 OBT26 NRX26 NIB26 MYF26 MOJ26 MEN26 LUR26 LKV26 LAZ26 KRD26 KHH26 JXL26 JNP26 JDT26 ITX26 IKB26 IAF26 HQJ26 HGN26 GWR26 GMV26 GCZ26 FTD26 FJH26 EZL26 EPP26 EFT26 DVX26 DMB26 DCF26 CSJ26 CIN26 BYR26 BOV26 BEZ26 AVD26 ALH26 ABL26 RP26 HT26 WUH26 WKL26 WAP26 VQT26 VGX26 UXB26 UNF26 UDJ26 TTN26 TJR26 SZV26 SPZ26 SGD26 RWH26 RML26 RCP26 QST26 QIX26 PZB26 PPF26 PFJ26 OVN26 OLR26 OBV26 NRZ26 NID26 MYH26 MOL26 MEP26 LUT26 LKX26 LBB26 KRF26 KHJ26 JXN26 JNR26 JDV26 ITZ26 IKD26 IAH26 HQL26 HGP26 GWT26 GMX26 GDB26 FTF26 FJJ26 EZN26 EPR26 EFV26 DVZ26 DMD26 DCH26 CSL26 CIP26 BYT26 BOX26 BFB26 AVF26 ALJ26 ABN26 RR26 HV26 WUJ26 WKN26 WAR26 VQV26 VGZ26 UXD26 UNH26 UDL26 TTP26 TJT26 SZX26 SQB26 SGF26 RWJ26 RMN26 RCR26 QSV26 QIZ26 PZD26 PPH26 PFL26 OVP26 OLT26 OBX26 NSB26 NIF26 MYJ26 MON26 MER26 LUV26 LKZ26 LBD26 KRH26 KHL26 JXP26 JNT26 JDX26 IUB26 IKF26 IAJ26 HQN26 HGR26 GWV26 GMZ26 GDD26 FTH26 FJL26 EZP26 EPT26 EFX26 DWB26 DMF26 DCJ26 CSN26 CIR26 BYV26 BOZ26 BFD26 AVH26 ALL26 ABP26 RT26 HX26 WUL26 WKP26 WAT26 VQX26 VHB26 UXF26 UNJ26 UDN26 TTR26 TJV26 SZZ26 SQD26 SGH26 RWL26 RMP26 RCT26 QSX26 QJB26 PZF26 PPJ26 PFN26 OVR26 OLV26 OBZ26 NSD26 NIH26 MYL26 MOP26 MET26 LUX26 LLB26 LBF26 KRJ26 KHN26 JXR26 JNV26 JDZ26 IUD26 IKH26 IAL26 HQP26 HGT26 GWX26 GNB26 GDF26 FTJ26 FJN26 EZR26 EPV26 EFZ26 DWD26 DMH26 DCL26 CSP26 CIT26 BYX26 BPB26 BFF26 AVJ26 ALN26 ABR26 RV26 HZ26 WUN26 WKR26 WAV26 VQZ26 VHD26 UXH26 UNL26 UDP26 TTT26 TJX26 TAB26 SQF26 SGJ26 RWN26 RMR26 RCV26 QSZ26 QJD26 PZH26 PPL26 PFP26 OVT26 OLX26 OCB26 NSF26 NIJ26 MYN26 MOR26 MEV26 LUZ26 LLD26 LBH26 KRL26 KHP26 JXT26 JNX26 JEB26 IUF26 IKJ26 IAN26 HQR26 HGV26 GWZ26 GND26 GDH26 FTL26 FJP26 EZT26 EPX26 EGB26 DWF26 DMJ26 DCN26 CSR26 CIV26 BYZ26 BPD26 BFH26 AVL26 ALP26 ABT26 RX26 IB26 WUP26 WKT26 WAX26 VRB26 VHF26 UXJ26 UNN26 UDR26 TTV26 TJZ26 TAD26 SQH26 SGL26 RWP26 RMT26 RCX26 QTB26 QJF26 PZJ26 PPN26 PFR26 OVV26 OLZ26 OCD26 NSH26 NIL26 MYP26 MOT26 MEX26 LVB26 LLF26 LBJ26 KRN26 KHR26 JXV26 JNZ26 JED26 IUH26 IKL26 IAP26 HQT26 HGX26 GXB26 GNF26 GDJ26 FTN26 FJR26 EZV26 EPZ26 EGD26 DWH26 DML26 DCP26 CST26 CIX26 BZB26 BPF26 BFJ26 AVN26 ALR26 ABV26 RZ26 ID26 WVN983012 WLR983012 WBV983012 VRZ983012 VID983012 UYH983012 UOL983012 UEP983012 TUT983012 TKX983012 TBB983012 SRF983012 SHJ983012 RXN983012 RNR983012 RDV983012 QTZ983012 QKD983012 QAH983012 PQL983012 PGP983012 OWT983012 OMX983012 ODB983012 NTF983012 NJJ983012 MZN983012 MPR983012 MFV983012 LVZ983012 LMD983012 LCH983012 KSL983012 KIP983012 JYT983012 JOX983012 JFB983012 IVF983012 ILJ983012 IBN983012 HRR983012 HHV983012 GXZ983012 GOD983012 GEH983012 FUL983012 FKP983012 FAT983012 EQX983012 EHB983012 DXF983012 DNJ983012 DDN983012 CTR983012 CJV983012 BZZ983012 BQD983012 BGH983012 AWL983012 AMP983012 ACT983012 SX983012 JB983012 WVN917476 WLR917476 WBV917476 VRZ917476 VID917476 UYH917476 UOL917476 UEP917476 TUT917476 TKX917476 TBB917476 SRF917476 SHJ917476 RXN917476 RNR917476 RDV917476 QTZ917476 QKD917476 QAH917476 PQL917476 PGP917476 OWT917476 OMX917476 ODB917476 NTF917476 NJJ917476 MZN917476 MPR917476 MFV917476 LVZ917476 LMD917476 LCH917476 KSL917476 KIP917476 JYT917476 JOX917476 JFB917476 IVF917476 ILJ917476 IBN917476 HRR917476 HHV917476 GXZ917476 GOD917476 GEH917476 FUL917476 FKP917476 FAT917476 EQX917476 EHB917476 DXF917476 DNJ917476 DDN917476 CTR917476 CJV917476 BZZ917476 BQD917476 BGH917476 AWL917476 AMP917476 ACT917476 SX917476 JB917476 WVN851940 WLR851940 WBV851940 VRZ851940 VID851940 UYH851940 UOL851940 UEP851940 TUT851940 TKX851940 TBB851940 SRF851940 SHJ851940 RXN851940 RNR851940 RDV851940 QTZ851940 QKD851940 QAH851940 PQL851940 PGP851940 OWT851940 OMX851940 ODB851940 NTF851940 NJJ851940 MZN851940 MPR851940 MFV851940 LVZ851940 LMD851940 LCH851940 KSL851940 KIP851940 JYT851940 JOX851940 JFB851940 IVF851940 ILJ851940 IBN851940 HRR851940 HHV851940 GXZ851940 GOD851940 GEH851940 FUL851940 FKP851940 FAT851940 EQX851940 EHB851940 DXF851940 DNJ851940 DDN851940 CTR851940 CJV851940 BZZ851940 BQD851940 BGH851940 AWL851940 AMP851940 ACT851940 SX851940 JB851940 WVN786404 WLR786404 WBV786404 VRZ786404 VID786404 UYH786404 UOL786404 UEP786404 TUT786404 TKX786404 TBB786404 SRF786404 SHJ786404 RXN786404 RNR786404 RDV786404 QTZ786404 QKD786404 QAH786404 PQL786404 PGP786404 OWT786404 OMX786404 ODB786404 NTF786404 NJJ786404 MZN786404 MPR786404 MFV786404 LVZ786404 LMD786404 LCH786404 KSL786404 KIP786404 JYT786404 JOX786404 JFB786404 IVF786404 ILJ786404 IBN786404 HRR786404 HHV786404 GXZ786404 GOD786404 GEH786404 FUL786404 FKP786404 FAT786404 EQX786404 EHB786404 DXF786404 DNJ786404 DDN786404 CTR786404 CJV786404 BZZ786404 BQD786404 BGH786404 AWL786404 AMP786404 ACT786404 SX786404 JB786404 WVN720868 WLR720868 WBV720868 VRZ720868 VID720868 UYH720868 UOL720868 UEP720868 TUT720868 TKX720868 TBB720868 SRF720868 SHJ720868 RXN720868 RNR720868 RDV720868 QTZ720868 QKD720868 QAH720868 PQL720868 PGP720868 OWT720868 OMX720868 ODB720868 NTF720868 NJJ720868 MZN720868 MPR720868 MFV720868 LVZ720868 LMD720868 LCH720868 KSL720868 KIP720868 JYT720868 JOX720868 JFB720868 IVF720868 ILJ720868 IBN720868 HRR720868 HHV720868 GXZ720868 GOD720868 GEH720868 FUL720868 FKP720868 FAT720868 EQX720868 EHB720868 DXF720868 DNJ720868 DDN720868 CTR720868 CJV720868 BZZ720868 BQD720868 BGH720868 AWL720868 AMP720868 ACT720868 SX720868 JB720868 WVN655332 WLR655332 WBV655332 VRZ655332 VID655332 UYH655332 UOL655332 UEP655332 TUT655332 TKX655332 TBB655332 SRF655332 SHJ655332 RXN655332 RNR655332 RDV655332 QTZ655332 QKD655332 QAH655332 PQL655332 PGP655332 OWT655332 OMX655332 ODB655332 NTF655332 NJJ655332 MZN655332 MPR655332 MFV655332 LVZ655332 LMD655332 LCH655332 KSL655332 KIP655332 JYT655332 JOX655332 JFB655332 IVF655332 ILJ655332 IBN655332 HRR655332 HHV655332 GXZ655332 GOD655332 GEH655332 FUL655332 FKP655332 FAT655332 EQX655332 EHB655332 DXF655332 DNJ655332 DDN655332 CTR655332 CJV655332 BZZ655332 BQD655332 BGH655332 AWL655332 AMP655332 ACT655332 SX655332 JB655332 WVN589796 WLR589796 WBV589796 VRZ589796 VID589796 UYH589796 UOL589796 UEP589796 TUT589796 TKX589796 TBB589796 SRF589796 SHJ589796 RXN589796 RNR589796 RDV589796 QTZ589796 QKD589796 QAH589796 PQL589796 PGP589796 OWT589796 OMX589796 ODB589796 NTF589796 NJJ589796 MZN589796 MPR589796 MFV589796 LVZ589796 LMD589796 LCH589796 KSL589796 KIP589796 JYT589796 JOX589796 JFB589796 IVF589796 ILJ589796 IBN589796 HRR589796 HHV589796 GXZ589796 GOD589796 GEH589796 FUL589796 FKP589796 FAT589796 EQX589796 EHB589796 DXF589796 DNJ589796 DDN589796 CTR589796 CJV589796 BZZ589796 BQD589796 BGH589796 AWL589796 AMP589796 ACT589796 SX589796 JB589796 WVN524260 WLR524260 WBV524260 VRZ524260 VID524260 UYH524260 UOL524260 UEP524260 TUT524260 TKX524260 TBB524260 SRF524260 SHJ524260 RXN524260 RNR524260 RDV524260 QTZ524260 QKD524260 QAH524260 PQL524260 PGP524260 OWT524260 OMX524260 ODB524260 NTF524260 NJJ524260 MZN524260 MPR524260 MFV524260 LVZ524260 LMD524260 LCH524260 KSL524260 KIP524260 JYT524260 JOX524260 JFB524260 IVF524260 ILJ524260 IBN524260 HRR524260 HHV524260 GXZ524260 GOD524260 GEH524260 FUL524260 FKP524260 FAT524260 EQX524260 EHB524260 DXF524260 DNJ524260 DDN524260 CTR524260 CJV524260 BZZ524260 BQD524260 BGH524260 AWL524260 AMP524260 ACT524260 SX524260 JB524260 WVN458724 WLR458724 WBV458724 VRZ458724 VID458724 UYH458724 UOL458724 UEP458724 TUT458724 TKX458724 TBB458724 SRF458724 SHJ458724 RXN458724 RNR458724 RDV458724 QTZ458724 QKD458724 QAH458724 PQL458724 PGP458724 OWT458724 OMX458724 ODB458724 NTF458724 NJJ458724 MZN458724 MPR458724 MFV458724 LVZ458724 LMD458724 LCH458724 KSL458724 KIP458724 JYT458724 JOX458724 JFB458724 IVF458724 ILJ458724 IBN458724 HRR458724 HHV458724 GXZ458724 GOD458724 GEH458724 FUL458724 FKP458724 FAT458724 EQX458724 EHB458724 DXF458724 DNJ458724 DDN458724 CTR458724 CJV458724 BZZ458724 BQD458724 BGH458724 AWL458724 AMP458724 ACT458724 SX458724 JB458724 WVN393188 WLR393188 WBV393188 VRZ393188 VID393188 UYH393188 UOL393188 UEP393188 TUT393188 TKX393188 TBB393188 SRF393188 SHJ393188 RXN393188 RNR393188 RDV393188 QTZ393188 QKD393188 QAH393188 PQL393188 PGP393188 OWT393188 OMX393188 ODB393188 NTF393188 NJJ393188 MZN393188 MPR393188 MFV393188 LVZ393188 LMD393188 LCH393188 KSL393188 KIP393188 JYT393188 JOX393188 JFB393188 IVF393188 ILJ393188 IBN393188 HRR393188 HHV393188 GXZ393188 GOD393188 GEH393188 FUL393188 FKP393188 FAT393188 EQX393188 EHB393188 DXF393188 DNJ393188 DDN393188 CTR393188 CJV393188 BZZ393188 BQD393188 BGH393188 AWL393188 AMP393188 ACT393188 SX393188 JB393188 WVN327652 WLR327652 WBV327652 VRZ327652 VID327652 UYH327652 UOL327652 UEP327652 TUT327652 TKX327652 TBB327652 SRF327652 SHJ327652 RXN327652 RNR327652 RDV327652 QTZ327652 QKD327652 QAH327652 PQL327652 PGP327652 OWT327652 OMX327652 ODB327652 NTF327652 NJJ327652 MZN327652 MPR327652 MFV327652 LVZ327652 LMD327652 LCH327652 KSL327652 KIP327652 JYT327652 JOX327652 JFB327652 IVF327652 ILJ327652 IBN327652 HRR327652 HHV327652 GXZ327652 GOD327652 GEH327652 FUL327652 FKP327652 FAT327652 EQX327652 EHB327652 DXF327652 DNJ327652 DDN327652 CTR327652 CJV327652 BZZ327652 BQD327652 BGH327652 AWL327652 AMP327652 ACT327652 SX327652 JB327652 WVN262116 WLR262116 WBV262116 VRZ262116 VID262116 UYH262116 UOL262116 UEP262116 TUT262116 TKX262116 TBB262116 SRF262116 SHJ262116 RXN262116 RNR262116 RDV262116 QTZ262116 QKD262116 QAH262116 PQL262116 PGP262116 OWT262116 OMX262116 ODB262116 NTF262116 NJJ262116 MZN262116 MPR262116 MFV262116 LVZ262116 LMD262116 LCH262116 KSL262116 KIP262116 JYT262116 JOX262116 JFB262116 IVF262116 ILJ262116 IBN262116 HRR262116 HHV262116 GXZ262116 GOD262116 GEH262116 FUL262116 FKP262116 FAT262116 EQX262116 EHB262116 DXF262116 DNJ262116 DDN262116 CTR262116 CJV262116 BZZ262116 BQD262116 BGH262116 AWL262116 AMP262116 ACT262116 SX262116 JB262116 WVN196580 WLR196580 WBV196580 VRZ196580 VID196580 UYH196580 UOL196580 UEP196580 TUT196580 TKX196580 TBB196580 SRF196580 SHJ196580 RXN196580 RNR196580 RDV196580 QTZ196580 QKD196580 QAH196580 PQL196580 PGP196580 OWT196580 OMX196580 ODB196580 NTF196580 NJJ196580 MZN196580 MPR196580 MFV196580 LVZ196580 LMD196580 LCH196580 KSL196580 KIP196580 JYT196580 JOX196580 JFB196580 IVF196580 ILJ196580 IBN196580 HRR196580 HHV196580 GXZ196580 GOD196580 GEH196580 FUL196580 FKP196580 FAT196580 EQX196580 EHB196580 DXF196580 DNJ196580 DDN196580 CTR196580 CJV196580 BZZ196580 BQD196580 BGH196580 AWL196580 AMP196580 ACT196580 SX196580 JB196580 WVN131044 WLR131044 WBV131044 VRZ131044 VID131044 UYH131044 UOL131044 UEP131044 TUT131044 TKX131044 TBB131044 SRF131044 SHJ131044 RXN131044 RNR131044 RDV131044 QTZ131044 QKD131044 QAH131044 PQL131044 PGP131044 OWT131044 OMX131044 ODB131044 NTF131044 NJJ131044 MZN131044 MPR131044 MFV131044 LVZ131044 LMD131044 LCH131044 KSL131044 KIP131044 JYT131044 JOX131044 JFB131044 IVF131044 ILJ131044 IBN131044 HRR131044 HHV131044 GXZ131044 GOD131044 GEH131044 FUL131044 FKP131044 FAT131044 EQX131044 EHB131044 DXF131044 DNJ131044 DDN131044 CTR131044 CJV131044 BZZ131044 BQD131044 BGH131044 AWL131044 AMP131044 ACT131044 SX131044 JB131044 WVN65508 WLR65508 WBV65508 VRZ65508 VID65508 UYH65508 UOL65508 UEP65508 TUT65508 TKX65508 TBB65508 SRF65508 SHJ65508 RXN65508 RNR65508 RDV65508 QTZ65508 QKD65508 QAH65508 PQL65508 PGP65508 OWT65508 OMX65508 ODB65508 NTF65508 NJJ65508 MZN65508 MPR65508 MFV65508 LVZ65508 LMD65508 LCH65508 KSL65508 KIP65508 JYT65508 JOX65508 JFB65508 IVF65508 ILJ65508 IBN65508 HRR65508 HHV65508 GXZ65508 GOD65508 GEH65508 FUL65508 FKP65508 FAT65508 EQX65508 EHB65508 DXF65508 DNJ65508 DDN65508 CTR65508 CJV65508 BZZ65508 BQD65508 BGH65508 AWL65508 AMP65508 ACT65508 SX65508 JB65508 WVP983012 WLT983012 WBX983012 VSB983012 VIF983012 UYJ983012 UON983012 UER983012 TUV983012 TKZ983012 TBD983012 SRH983012 SHL983012 RXP983012 RNT983012 RDX983012 QUB983012 QKF983012 QAJ983012 PQN983012 PGR983012 OWV983012 OMZ983012 ODD983012 NTH983012 NJL983012 MZP983012 MPT983012 MFX983012 LWB983012 LMF983012 LCJ983012 KSN983012 KIR983012 JYV983012 JOZ983012 JFD983012 IVH983012 ILL983012 IBP983012 HRT983012 HHX983012 GYB983012 GOF983012 GEJ983012 FUN983012 FKR983012 FAV983012 EQZ983012 EHD983012 DXH983012 DNL983012 DDP983012 CTT983012 CJX983012 CAB983012 BQF983012 BGJ983012 AWN983012 AMR983012 ACV983012 SZ983012 JD983012 WVP917476 WLT917476 WBX917476 VSB917476 VIF917476 UYJ917476 UON917476 UER917476 TUV917476 TKZ917476 TBD917476 SRH917476 SHL917476 RXP917476 RNT917476 RDX917476 QUB917476 QKF917476 QAJ917476 PQN917476 PGR917476 OWV917476 OMZ917476 ODD917476 NTH917476 NJL917476 MZP917476 MPT917476 MFX917476 LWB917476 LMF917476 LCJ917476 KSN917476 KIR917476 JYV917476 JOZ917476 JFD917476 IVH917476 ILL917476 IBP917476 HRT917476 HHX917476 GYB917476 GOF917476 GEJ917476 FUN917476 FKR917476 FAV917476 EQZ917476 EHD917476 DXH917476 DNL917476 DDP917476 CTT917476 CJX917476 CAB917476 BQF917476 BGJ917476 AWN917476 AMR917476 ACV917476 SZ917476 JD917476 WVP851940 WLT851940 WBX851940 VSB851940 VIF851940 UYJ851940 UON851940 UER851940 TUV851940 TKZ851940 TBD851940 SRH851940 SHL851940 RXP851940 RNT851940 RDX851940 QUB851940 QKF851940 QAJ851940 PQN851940 PGR851940 OWV851940 OMZ851940 ODD851940 NTH851940 NJL851940 MZP851940 MPT851940 MFX851940 LWB851940 LMF851940 LCJ851940 KSN851940 KIR851940 JYV851940 JOZ851940 JFD851940 IVH851940 ILL851940 IBP851940 HRT851940 HHX851940 GYB851940 GOF851940 GEJ851940 FUN851940 FKR851940 FAV851940 EQZ851940 EHD851940 DXH851940 DNL851940 DDP851940 CTT851940 CJX851940 CAB851940 BQF851940 BGJ851940 AWN851940 AMR851940 ACV851940 SZ851940 JD851940 WVP786404 WLT786404 WBX786404 VSB786404 VIF786404 UYJ786404 UON786404 UER786404 TUV786404 TKZ786404 TBD786404 SRH786404 SHL786404 RXP786404 RNT786404 RDX786404 QUB786404 QKF786404 QAJ786404 PQN786404 PGR786404 OWV786404 OMZ786404 ODD786404 NTH786404 NJL786404 MZP786404 MPT786404 MFX786404 LWB786404 LMF786404 LCJ786404 KSN786404 KIR786404 JYV786404 JOZ786404 JFD786404 IVH786404 ILL786404 IBP786404 HRT786404 HHX786404 GYB786404 GOF786404 GEJ786404 FUN786404 FKR786404 FAV786404 EQZ786404 EHD786404 DXH786404 DNL786404 DDP786404 CTT786404 CJX786404 CAB786404 BQF786404 BGJ786404 AWN786404 AMR786404 ACV786404 SZ786404 JD786404 WVP720868 WLT720868 WBX720868 VSB720868 VIF720868 UYJ720868 UON720868 UER720868 TUV720868 TKZ720868 TBD720868 SRH720868 SHL720868 RXP720868 RNT720868 RDX720868 QUB720868 QKF720868 QAJ720868 PQN720868 PGR720868 OWV720868 OMZ720868 ODD720868 NTH720868 NJL720868 MZP720868 MPT720868 MFX720868 LWB720868 LMF720868 LCJ720868 KSN720868 KIR720868 JYV720868 JOZ720868 JFD720868 IVH720868 ILL720868 IBP720868 HRT720868 HHX720868 GYB720868 GOF720868 GEJ720868 FUN720868 FKR720868 FAV720868 EQZ720868 EHD720868 DXH720868 DNL720868 DDP720868 CTT720868 CJX720868 CAB720868 BQF720868 BGJ720868 AWN720868 AMR720868 ACV720868 SZ720868 JD720868 WVP655332 WLT655332 WBX655332 VSB655332 VIF655332 UYJ655332 UON655332 UER655332 TUV655332 TKZ655332 TBD655332 SRH655332 SHL655332 RXP655332 RNT655332 RDX655332 QUB655332 QKF655332 QAJ655332 PQN655332 PGR655332 OWV655332 OMZ655332 ODD655332 NTH655332 NJL655332 MZP655332 MPT655332 MFX655332 LWB655332 LMF655332 LCJ655332 KSN655332 KIR655332 JYV655332 JOZ655332 JFD655332 IVH655332 ILL655332 IBP655332 HRT655332 HHX655332 GYB655332 GOF655332 GEJ655332 FUN655332 FKR655332 FAV655332 EQZ655332 EHD655332 DXH655332 DNL655332 DDP655332 CTT655332 CJX655332 CAB655332 BQF655332 BGJ655332 AWN655332 AMR655332 ACV655332 SZ655332 JD655332 WVP589796 WLT589796 WBX589796 VSB589796 VIF589796 UYJ589796 UON589796 UER589796 TUV589796 TKZ589796 TBD589796 SRH589796 SHL589796 RXP589796 RNT589796 RDX589796 QUB589796 QKF589796 QAJ589796 PQN589796 PGR589796 OWV589796 OMZ589796 ODD589796 NTH589796 NJL589796 MZP589796 MPT589796 MFX589796 LWB589796 LMF589796 LCJ589796 KSN589796 KIR589796 JYV589796 JOZ589796 JFD589796 IVH589796 ILL589796 IBP589796 HRT589796 HHX589796 GYB589796 GOF589796 GEJ589796 FUN589796 FKR589796 FAV589796 EQZ589796 EHD589796 DXH589796 DNL589796 DDP589796 CTT589796 CJX589796 CAB589796 BQF589796 BGJ589796 AWN589796 AMR589796 ACV589796 SZ589796 JD589796 WVP524260 WLT524260 WBX524260 VSB524260 VIF524260 UYJ524260 UON524260 UER524260 TUV524260 TKZ524260 TBD524260 SRH524260 SHL524260 RXP524260 RNT524260 RDX524260 QUB524260 QKF524260 QAJ524260 PQN524260 PGR524260 OWV524260 OMZ524260 ODD524260 NTH524260 NJL524260 MZP524260 MPT524260 MFX524260 LWB524260 LMF524260 LCJ524260 KSN524260 KIR524260 JYV524260 JOZ524260 JFD524260 IVH524260 ILL524260 IBP524260 HRT524260 HHX524260 GYB524260 GOF524260 GEJ524260 FUN524260 FKR524260 FAV524260 EQZ524260 EHD524260 DXH524260 DNL524260 DDP524260 CTT524260 CJX524260 CAB524260 BQF524260 BGJ524260 AWN524260 AMR524260 ACV524260 SZ524260 JD524260 WVP458724 WLT458724 WBX458724 VSB458724 VIF458724 UYJ458724 UON458724 UER458724 TUV458724 TKZ458724 TBD458724 SRH458724 SHL458724 RXP458724 RNT458724 RDX458724 QUB458724 QKF458724 QAJ458724 PQN458724 PGR458724 OWV458724 OMZ458724 ODD458724 NTH458724 NJL458724 MZP458724 MPT458724 MFX458724 LWB458724 LMF458724 LCJ458724 KSN458724 KIR458724 JYV458724 JOZ458724 JFD458724 IVH458724 ILL458724 IBP458724 HRT458724 HHX458724 GYB458724 GOF458724 GEJ458724 FUN458724 FKR458724 FAV458724 EQZ458724 EHD458724 DXH458724 DNL458724 DDP458724 CTT458724 CJX458724 CAB458724 BQF458724 BGJ458724 AWN458724 AMR458724 ACV458724 SZ458724 JD458724 WVP393188 WLT393188 WBX393188 VSB393188 VIF393188 UYJ393188 UON393188 UER393188 TUV393188 TKZ393188 TBD393188 SRH393188 SHL393188 RXP393188 RNT393188 RDX393188 QUB393188 QKF393188 QAJ393188 PQN393188 PGR393188 OWV393188 OMZ393188 ODD393188 NTH393188 NJL393188 MZP393188 MPT393188 MFX393188 LWB393188 LMF393188 LCJ393188 KSN393188 KIR393188 JYV393188 JOZ393188 JFD393188 IVH393188 ILL393188 IBP393188 HRT393188 HHX393188 GYB393188 GOF393188 GEJ393188 FUN393188 FKR393188 FAV393188 EQZ393188 EHD393188 DXH393188 DNL393188 DDP393188 CTT393188 CJX393188 CAB393188 BQF393188 BGJ393188 AWN393188 AMR393188 ACV393188 SZ393188 JD393188 WVP327652 WLT327652 WBX327652 VSB327652 VIF327652 UYJ327652 UON327652 UER327652 TUV327652 TKZ327652 TBD327652 SRH327652 SHL327652 RXP327652 RNT327652 RDX327652 QUB327652 QKF327652 QAJ327652 PQN327652 PGR327652 OWV327652 OMZ327652 ODD327652 NTH327652 NJL327652 MZP327652 MPT327652 MFX327652 LWB327652 LMF327652 LCJ327652 KSN327652 KIR327652 JYV327652 JOZ327652 JFD327652 IVH327652 ILL327652 IBP327652 HRT327652 HHX327652 GYB327652 GOF327652 GEJ327652 FUN327652 FKR327652 FAV327652 EQZ327652 EHD327652 DXH327652 DNL327652 DDP327652 CTT327652 CJX327652 CAB327652 BQF327652 BGJ327652 AWN327652 AMR327652 ACV327652 SZ327652 JD327652 WVP262116 WLT262116 WBX262116 VSB262116 VIF262116 UYJ262116 UON262116 UER262116 TUV262116 TKZ262116 TBD262116 SRH262116 SHL262116 RXP262116 RNT262116 RDX262116 QUB262116 QKF262116 QAJ262116 PQN262116 PGR262116 OWV262116 OMZ262116 ODD262116 NTH262116 NJL262116 MZP262116 MPT262116 MFX262116 LWB262116 LMF262116 LCJ262116 KSN262116 KIR262116 JYV262116 JOZ262116 JFD262116 IVH262116 ILL262116 IBP262116 HRT262116 HHX262116 GYB262116 GOF262116 GEJ262116 FUN262116 FKR262116 FAV262116 EQZ262116 EHD262116 DXH262116 DNL262116 DDP262116 CTT262116 CJX262116 CAB262116 BQF262116 BGJ262116 AWN262116 AMR262116 ACV262116 SZ262116 JD262116 WVP196580 WLT196580 WBX196580 VSB196580 VIF196580 UYJ196580 UON196580 UER196580 TUV196580 TKZ196580 TBD196580 SRH196580 SHL196580 RXP196580 RNT196580 RDX196580 QUB196580 QKF196580 QAJ196580 PQN196580 PGR196580 OWV196580 OMZ196580 ODD196580 NTH196580 NJL196580 MZP196580 MPT196580 MFX196580 LWB196580 LMF196580 LCJ196580 KSN196580 KIR196580 JYV196580 JOZ196580 JFD196580 IVH196580 ILL196580 IBP196580 HRT196580 HHX196580 GYB196580 GOF196580 GEJ196580 FUN196580 FKR196580 FAV196580 EQZ196580 EHD196580 DXH196580 DNL196580 DDP196580 CTT196580 CJX196580 CAB196580 BQF196580 BGJ196580 AWN196580 AMR196580 ACV196580 SZ196580 JD196580 WVP131044 WLT131044 WBX131044 VSB131044 VIF131044 UYJ131044 UON131044 UER131044 TUV131044 TKZ131044 TBD131044 SRH131044 SHL131044 RXP131044 RNT131044 RDX131044 QUB131044 QKF131044 QAJ131044 PQN131044 PGR131044 OWV131044 OMZ131044 ODD131044 NTH131044 NJL131044 MZP131044 MPT131044 MFX131044 LWB131044 LMF131044 LCJ131044 KSN131044 KIR131044 JYV131044 JOZ131044 JFD131044 IVH131044 ILL131044 IBP131044 HRT131044 HHX131044 GYB131044 GOF131044 GEJ131044 FUN131044 FKR131044 FAV131044 EQZ131044 EHD131044 DXH131044 DNL131044 DDP131044 CTT131044 CJX131044 CAB131044 BQF131044 BGJ131044 AWN131044 AMR131044 ACV131044 SZ131044 JD131044 WVP65508 WLT65508 WBX65508 VSB65508 VIF65508 UYJ65508 UON65508 UER65508 TUV65508 TKZ65508 TBD65508 SRH65508 SHL65508 RXP65508 RNT65508 RDX65508 QUB65508 QKF65508 QAJ65508 PQN65508 PGR65508 OWV65508 OMZ65508 ODD65508 NTH65508 NJL65508 MZP65508 MPT65508 MFX65508 LWB65508 LMF65508 LCJ65508 KSN65508 KIR65508 JYV65508 JOZ65508 JFD65508 IVH65508 ILL65508 IBP65508 HRT65508 HHX65508 GYB65508 GOF65508 GEJ65508 FUN65508 FKR65508 FAV65508 EQZ65508 EHD65508 DXH65508 DNL65508 DDP65508 CTT65508 CJX65508 CAB65508 BQF65508 BGJ65508 AWN65508 AMR65508 ACV65508 SZ65508 JD65508 WVR983012 WLV983012 WBZ983012 VSD983012 VIH983012 UYL983012 UOP983012 UET983012 TUX983012 TLB983012 TBF983012 SRJ983012 SHN983012 RXR983012 RNV983012 RDZ983012 QUD983012 QKH983012 QAL983012 PQP983012 PGT983012 OWX983012 ONB983012 ODF983012 NTJ983012 NJN983012 MZR983012 MPV983012 MFZ983012 LWD983012 LMH983012 LCL983012 KSP983012 KIT983012 JYX983012 JPB983012 JFF983012 IVJ983012 ILN983012 IBR983012 HRV983012 HHZ983012 GYD983012 GOH983012 GEL983012 FUP983012 FKT983012 FAX983012 ERB983012 EHF983012 DXJ983012 DNN983012 DDR983012 CTV983012 CJZ983012 CAD983012 BQH983012 BGL983012 AWP983012 AMT983012 ACX983012 TB983012 JF983012 WVR917476 WLV917476 WBZ917476 VSD917476 VIH917476 UYL917476 UOP917476 UET917476 TUX917476 TLB917476 TBF917476 SRJ917476 SHN917476 RXR917476 RNV917476 RDZ917476 QUD917476 QKH917476 QAL917476 PQP917476 PGT917476 OWX917476 ONB917476 ODF917476 NTJ917476 NJN917476 MZR917476 MPV917476 MFZ917476 LWD917476 LMH917476 LCL917476 KSP917476 KIT917476 JYX917476 JPB917476 JFF917476 IVJ917476 ILN917476 IBR917476 HRV917476 HHZ917476 GYD917476 GOH917476 GEL917476 FUP917476 FKT917476 FAX917476 ERB917476 EHF917476 DXJ917476 DNN917476 DDR917476 CTV917476 CJZ917476 CAD917476 BQH917476 BGL917476 AWP917476 AMT917476 ACX917476 TB917476 JF917476 WVR851940 WLV851940 WBZ851940 VSD851940 VIH851940 UYL851940 UOP851940 UET851940 TUX851940 TLB851940 TBF851940 SRJ851940 SHN851940 RXR851940 RNV851940 RDZ851940 QUD851940 QKH851940 QAL851940 PQP851940 PGT851940 OWX851940 ONB851940 ODF851940 NTJ851940 NJN851940 MZR851940 MPV851940 MFZ851940 LWD851940 LMH851940 LCL851940 KSP851940 KIT851940 JYX851940 JPB851940 JFF851940 IVJ851940 ILN851940 IBR851940 HRV851940 HHZ851940 GYD851940 GOH851940 GEL851940 FUP851940 FKT851940 FAX851940 ERB851940 EHF851940 DXJ851940 DNN851940 DDR851940 CTV851940 CJZ851940 CAD851940 BQH851940 BGL851940 AWP851940 AMT851940 ACX851940 TB851940 JF851940 WVR786404 WLV786404 WBZ786404 VSD786404 VIH786404 UYL786404 UOP786404 UET786404 TUX786404 TLB786404 TBF786404 SRJ786404 SHN786404 RXR786404 RNV786404 RDZ786404 QUD786404 QKH786404 QAL786404 PQP786404 PGT786404 OWX786404 ONB786404 ODF786404 NTJ786404 NJN786404 MZR786404 MPV786404 MFZ786404 LWD786404 LMH786404 LCL786404 KSP786404 KIT786404 JYX786404 JPB786404 JFF786404 IVJ786404 ILN786404 IBR786404 HRV786404 HHZ786404 GYD786404 GOH786404 GEL786404 FUP786404 FKT786404 FAX786404 ERB786404 EHF786404 DXJ786404 DNN786404 DDR786404 CTV786404 CJZ786404 CAD786404 BQH786404 BGL786404 AWP786404 AMT786404 ACX786404 TB786404 JF786404 WVR720868 WLV720868 WBZ720868 VSD720868 VIH720868 UYL720868 UOP720868 UET720868 TUX720868 TLB720868 TBF720868 SRJ720868 SHN720868 RXR720868 RNV720868 RDZ720868 QUD720868 QKH720868 QAL720868 PQP720868 PGT720868 OWX720868 ONB720868 ODF720868 NTJ720868 NJN720868 MZR720868 MPV720868 MFZ720868 LWD720868 LMH720868 LCL720868 KSP720868 KIT720868 JYX720868 JPB720868 JFF720868 IVJ720868 ILN720868 IBR720868 HRV720868 HHZ720868 GYD720868 GOH720868 GEL720868 FUP720868 FKT720868 FAX720868 ERB720868 EHF720868 DXJ720868 DNN720868 DDR720868 CTV720868 CJZ720868 CAD720868 BQH720868 BGL720868 AWP720868 AMT720868 ACX720868 TB720868 JF720868 WVR655332 WLV655332 WBZ655332 VSD655332 VIH655332 UYL655332 UOP655332 UET655332 TUX655332 TLB655332 TBF655332 SRJ655332 SHN655332 RXR655332 RNV655332 RDZ655332 QUD655332 QKH655332 QAL655332 PQP655332 PGT655332 OWX655332 ONB655332 ODF655332 NTJ655332 NJN655332 MZR655332 MPV655332 MFZ655332 LWD655332 LMH655332 LCL655332 KSP655332 KIT655332 JYX655332 JPB655332 JFF655332 IVJ655332 ILN655332 IBR655332 HRV655332 HHZ655332 GYD655332 GOH655332 GEL655332 FUP655332 FKT655332 FAX655332 ERB655332 EHF655332 DXJ655332 DNN655332 DDR655332 CTV655332 CJZ655332 CAD655332 BQH655332 BGL655332 AWP655332 AMT655332 ACX655332 TB655332 JF655332 WVR589796 WLV589796 WBZ589796 VSD589796 VIH589796 UYL589796 UOP589796 UET589796 TUX589796 TLB589796 TBF589796 SRJ589796 SHN589796 RXR589796 RNV589796 RDZ589796 QUD589796 QKH589796 QAL589796 PQP589796 PGT589796 OWX589796 ONB589796 ODF589796 NTJ589796 NJN589796 MZR589796 MPV589796 MFZ589796 LWD589796 LMH589796 LCL589796 KSP589796 KIT589796 JYX589796 JPB589796 JFF589796 IVJ589796 ILN589796 IBR589796 HRV589796 HHZ589796 GYD589796 GOH589796 GEL589796 FUP589796 FKT589796 FAX589796 ERB589796 EHF589796 DXJ589796 DNN589796 DDR589796 CTV589796 CJZ589796 CAD589796 BQH589796 BGL589796 AWP589796 AMT589796 ACX589796 TB589796 JF589796 WVR524260 WLV524260 WBZ524260 VSD524260 VIH524260 UYL524260 UOP524260 UET524260 TUX524260 TLB524260 TBF524260 SRJ524260 SHN524260 RXR524260 RNV524260 RDZ524260 QUD524260 QKH524260 QAL524260 PQP524260 PGT524260 OWX524260 ONB524260 ODF524260 NTJ524260 NJN524260 MZR524260 MPV524260 MFZ524260 LWD524260 LMH524260 LCL524260 KSP524260 KIT524260 JYX524260 JPB524260 JFF524260 IVJ524260 ILN524260 IBR524260 HRV524260 HHZ524260 GYD524260 GOH524260 GEL524260 FUP524260 FKT524260 FAX524260 ERB524260 EHF524260 DXJ524260 DNN524260 DDR524260 CTV524260 CJZ524260 CAD524260 BQH524260 BGL524260 AWP524260 AMT524260 ACX524260 TB524260 JF524260 WVR458724 WLV458724 WBZ458724 VSD458724 VIH458724 UYL458724 UOP458724 UET458724 TUX458724 TLB458724 TBF458724 SRJ458724 SHN458724 RXR458724 RNV458724 RDZ458724 QUD458724 QKH458724 QAL458724 PQP458724 PGT458724 OWX458724 ONB458724 ODF458724 NTJ458724 NJN458724 MZR458724 MPV458724 MFZ458724 LWD458724 LMH458724 LCL458724 KSP458724 KIT458724 JYX458724 JPB458724 JFF458724 IVJ458724 ILN458724 IBR458724 HRV458724 HHZ458724 GYD458724 GOH458724 GEL458724 FUP458724 FKT458724 FAX458724 ERB458724 EHF458724 DXJ458724 DNN458724 DDR458724 CTV458724 CJZ458724 CAD458724 BQH458724 BGL458724 AWP458724 AMT458724 ACX458724 TB458724 JF458724 WVR393188 WLV393188 WBZ393188 VSD393188 VIH393188 UYL393188 UOP393188 UET393188 TUX393188 TLB393188 TBF393188 SRJ393188 SHN393188 RXR393188 RNV393188 RDZ393188 QUD393188 QKH393188 QAL393188 PQP393188 PGT393188 OWX393188 ONB393188 ODF393188 NTJ393188 NJN393188 MZR393188 MPV393188 MFZ393188 LWD393188 LMH393188 LCL393188 KSP393188 KIT393188 JYX393188 JPB393188 JFF393188 IVJ393188 ILN393188 IBR393188 HRV393188 HHZ393188 GYD393188 GOH393188 GEL393188 FUP393188 FKT393188 FAX393188 ERB393188 EHF393188 DXJ393188 DNN393188 DDR393188 CTV393188 CJZ393188 CAD393188 BQH393188 BGL393188 AWP393188 AMT393188 ACX393188 TB393188 JF393188 WVR327652 WLV327652 WBZ327652 VSD327652 VIH327652 UYL327652 UOP327652 UET327652 TUX327652 TLB327652 TBF327652 SRJ327652 SHN327652 RXR327652 RNV327652 RDZ327652 QUD327652 QKH327652 QAL327652 PQP327652 PGT327652 OWX327652 ONB327652 ODF327652 NTJ327652 NJN327652 MZR327652 MPV327652 MFZ327652 LWD327652 LMH327652 LCL327652 KSP327652 KIT327652 JYX327652 JPB327652 JFF327652 IVJ327652 ILN327652 IBR327652 HRV327652 HHZ327652 GYD327652 GOH327652 GEL327652 FUP327652 FKT327652 FAX327652 ERB327652 EHF327652 DXJ327652 DNN327652 DDR327652 CTV327652 CJZ327652 CAD327652 BQH327652 BGL327652 AWP327652 AMT327652 ACX327652 TB327652 JF327652 WVR262116 WLV262116 WBZ262116 VSD262116 VIH262116 UYL262116 UOP262116 UET262116 TUX262116 TLB262116 TBF262116 SRJ262116 SHN262116 RXR262116 RNV262116 RDZ262116 QUD262116 QKH262116 QAL262116 PQP262116 PGT262116 OWX262116 ONB262116 ODF262116 NTJ262116 NJN262116 MZR262116 MPV262116 MFZ262116 LWD262116 LMH262116 LCL262116 KSP262116 KIT262116 JYX262116 JPB262116 JFF262116 IVJ262116 ILN262116 IBR262116 HRV262116 HHZ262116 GYD262116 GOH262116 GEL262116 FUP262116 FKT262116 FAX262116 ERB262116 EHF262116 DXJ262116 DNN262116 DDR262116 CTV262116 CJZ262116 CAD262116 BQH262116 BGL262116 AWP262116 AMT262116 ACX262116 TB262116 JF262116 WVR196580 WLV196580 WBZ196580 VSD196580 VIH196580 UYL196580 UOP196580 UET196580 TUX196580 TLB196580 TBF196580 SRJ196580 SHN196580 RXR196580 RNV196580 RDZ196580 QUD196580 QKH196580 QAL196580 PQP196580 PGT196580 OWX196580 ONB196580 ODF196580 NTJ196580 NJN196580 MZR196580 MPV196580 MFZ196580 LWD196580 LMH196580 LCL196580 KSP196580 KIT196580 JYX196580 JPB196580 JFF196580 IVJ196580 ILN196580 IBR196580 HRV196580 HHZ196580 GYD196580 GOH196580 GEL196580 FUP196580 FKT196580 FAX196580 ERB196580 EHF196580 DXJ196580 DNN196580 DDR196580 CTV196580 CJZ196580 CAD196580 BQH196580 BGL196580 AWP196580 AMT196580 ACX196580 TB196580 JF196580 WVR131044 WLV131044 WBZ131044 VSD131044 VIH131044 UYL131044 UOP131044 UET131044 TUX131044 TLB131044 TBF131044 SRJ131044 SHN131044 RXR131044 RNV131044 RDZ131044 QUD131044 QKH131044 QAL131044 PQP131044 PGT131044 OWX131044 ONB131044 ODF131044 NTJ131044 NJN131044 MZR131044 MPV131044 MFZ131044 LWD131044 LMH131044 LCL131044 KSP131044 KIT131044 JYX131044 JPB131044 JFF131044 IVJ131044 ILN131044 IBR131044 HRV131044 HHZ131044 GYD131044 GOH131044 GEL131044 FUP131044 FKT131044 FAX131044 ERB131044 EHF131044 DXJ131044 DNN131044 DDR131044 CTV131044 CJZ131044 CAD131044 BQH131044 BGL131044 AWP131044 AMT131044 ACX131044 TB131044 JF131044 WVR65508 WLV65508 WBZ65508 VSD65508 VIH65508 UYL65508 UOP65508 UET65508 TUX65508 TLB65508 TBF65508 SRJ65508 SHN65508 RXR65508 RNV65508 RDZ65508 QUD65508 QKH65508 QAL65508 PQP65508 PGT65508 OWX65508 ONB65508 ODF65508 NTJ65508 NJN65508 MZR65508 MPV65508 MFZ65508 LWD65508 LMH65508 LCL65508 KSP65508 KIT65508 JYX65508 JPB65508 JFF65508 IVJ65508 ILN65508 IBR65508 HRV65508 HHZ65508 GYD65508 GOH65508 GEL65508 FUP65508 FKT65508 FAX65508 ERB65508 EHF65508 DXJ65508 DNN65508 DDR65508 CTV65508 CJZ65508 CAD65508 BQH65508 BGL65508 AWP65508 AMT65508 ACX65508 TB65508 JF65508 WVT983012 WLX983012 WCB983012 VSF983012 VIJ983012 UYN983012 UOR983012 UEV983012 TUZ983012 TLD983012 TBH983012 SRL983012 SHP983012 RXT983012 RNX983012 REB983012 QUF983012 QKJ983012 QAN983012 PQR983012 PGV983012 OWZ983012 OND983012 ODH983012 NTL983012 NJP983012 MZT983012 MPX983012 MGB983012 LWF983012 LMJ983012 LCN983012 KSR983012 KIV983012 JYZ983012 JPD983012 JFH983012 IVL983012 ILP983012 IBT983012 HRX983012 HIB983012 GYF983012 GOJ983012 GEN983012 FUR983012 FKV983012 FAZ983012 ERD983012 EHH983012 DXL983012 DNP983012 DDT983012 CTX983012 CKB983012 CAF983012 BQJ983012 BGN983012 AWR983012 AMV983012 ACZ983012 TD983012 JH983012 WVT917476 WLX917476 WCB917476 VSF917476 VIJ917476 UYN917476 UOR917476 UEV917476 TUZ917476 TLD917476 TBH917476 SRL917476 SHP917476 RXT917476 RNX917476 REB917476 QUF917476 QKJ917476 QAN917476 PQR917476 PGV917476 OWZ917476 OND917476 ODH917476 NTL917476 NJP917476 MZT917476 MPX917476 MGB917476 LWF917476 LMJ917476 LCN917476 KSR917476 KIV917476 JYZ917476 JPD917476 JFH917476 IVL917476 ILP917476 IBT917476 HRX917476 HIB917476 GYF917476 GOJ917476 GEN917476 FUR917476 FKV917476 FAZ917476 ERD917476 EHH917476 DXL917476 DNP917476 DDT917476 CTX917476 CKB917476 CAF917476 BQJ917476 BGN917476 AWR917476 AMV917476 ACZ917476 TD917476 JH917476 WVT851940 WLX851940 WCB851940 VSF851940 VIJ851940 UYN851940 UOR851940 UEV851940 TUZ851940 TLD851940 TBH851940 SRL851940 SHP851940 RXT851940 RNX851940 REB851940 QUF851940 QKJ851940 QAN851940 PQR851940 PGV851940 OWZ851940 OND851940 ODH851940 NTL851940 NJP851940 MZT851940 MPX851940 MGB851940 LWF851940 LMJ851940 LCN851940 KSR851940 KIV851940 JYZ851940 JPD851940 JFH851940 IVL851940 ILP851940 IBT851940 HRX851940 HIB851940 GYF851940 GOJ851940 GEN851940 FUR851940 FKV851940 FAZ851940 ERD851940 EHH851940 DXL851940 DNP851940 DDT851940 CTX851940 CKB851940 CAF851940 BQJ851940 BGN851940 AWR851940 AMV851940 ACZ851940 TD851940 JH851940 WVT786404 WLX786404 WCB786404 VSF786404 VIJ786404 UYN786404 UOR786404 UEV786404 TUZ786404 TLD786404 TBH786404 SRL786404 SHP786404 RXT786404 RNX786404 REB786404 QUF786404 QKJ786404 QAN786404 PQR786404 PGV786404 OWZ786404 OND786404 ODH786404 NTL786404 NJP786404 MZT786404 MPX786404 MGB786404 LWF786404 LMJ786404 LCN786404 KSR786404 KIV786404 JYZ786404 JPD786404 JFH786404 IVL786404 ILP786404 IBT786404 HRX786404 HIB786404 GYF786404 GOJ786404 GEN786404 FUR786404 FKV786404 FAZ786404 ERD786404 EHH786404 DXL786404 DNP786404 DDT786404 CTX786404 CKB786404 CAF786404 BQJ786404 BGN786404 AWR786404 AMV786404 ACZ786404 TD786404 JH786404 WVT720868 WLX720868 WCB720868 VSF720868 VIJ720868 UYN720868 UOR720868 UEV720868 TUZ720868 TLD720868 TBH720868 SRL720868 SHP720868 RXT720868 RNX720868 REB720868 QUF720868 QKJ720868 QAN720868 PQR720868 PGV720868 OWZ720868 OND720868 ODH720868 NTL720868 NJP720868 MZT720868 MPX720868 MGB720868 LWF720868 LMJ720868 LCN720868 KSR720868 KIV720868 JYZ720868 JPD720868 JFH720868 IVL720868 ILP720868 IBT720868 HRX720868 HIB720868 GYF720868 GOJ720868 GEN720868 FUR720868 FKV720868 FAZ720868 ERD720868 EHH720868 DXL720868 DNP720868 DDT720868 CTX720868 CKB720868 CAF720868 BQJ720868 BGN720868 AWR720868 AMV720868 ACZ720868 TD720868 JH720868 WVT655332 WLX655332 WCB655332 VSF655332 VIJ655332 UYN655332 UOR655332 UEV655332 TUZ655332 TLD655332 TBH655332 SRL655332 SHP655332 RXT655332 RNX655332 REB655332 QUF655332 QKJ655332 QAN655332 PQR655332 PGV655332 OWZ655332 OND655332 ODH655332 NTL655332 NJP655332 MZT655332 MPX655332 MGB655332 LWF655332 LMJ655332 LCN655332 KSR655332 KIV655332 JYZ655332 JPD655332 JFH655332 IVL655332 ILP655332 IBT655332 HRX655332 HIB655332 GYF655332 GOJ655332 GEN655332 FUR655332 FKV655332 FAZ655332 ERD655332 EHH655332 DXL655332 DNP655332 DDT655332 CTX655332 CKB655332 CAF655332 BQJ655332 BGN655332 AWR655332 AMV655332 ACZ655332 TD655332 JH655332 WVT589796 WLX589796 WCB589796 VSF589796 VIJ589796 UYN589796 UOR589796 UEV589796 TUZ589796 TLD589796 TBH589796 SRL589796 SHP589796 RXT589796 RNX589796 REB589796 QUF589796 QKJ589796 QAN589796 PQR589796 PGV589796 OWZ589796 OND589796 ODH589796 NTL589796 NJP589796 MZT589796 MPX589796 MGB589796 LWF589796 LMJ589796 LCN589796 KSR589796 KIV589796 JYZ589796 JPD589796 JFH589796 IVL589796 ILP589796 IBT589796 HRX589796 HIB589796 GYF589796 GOJ589796 GEN589796 FUR589796 FKV589796 FAZ589796 ERD589796 EHH589796 DXL589796 DNP589796 DDT589796 CTX589796 CKB589796 CAF589796 BQJ589796 BGN589796 AWR589796 AMV589796 ACZ589796 TD589796 JH589796 WVT524260 WLX524260 WCB524260 VSF524260 VIJ524260 UYN524260 UOR524260 UEV524260 TUZ524260 TLD524260 TBH524260 SRL524260 SHP524260 RXT524260 RNX524260 REB524260 QUF524260 QKJ524260 QAN524260 PQR524260 PGV524260 OWZ524260 OND524260 ODH524260 NTL524260 NJP524260 MZT524260 MPX524260 MGB524260 LWF524260 LMJ524260 LCN524260 KSR524260 KIV524260 JYZ524260 JPD524260 JFH524260 IVL524260 ILP524260 IBT524260 HRX524260 HIB524260 GYF524260 GOJ524260 GEN524260 FUR524260 FKV524260 FAZ524260 ERD524260 EHH524260 DXL524260 DNP524260 DDT524260 CTX524260 CKB524260 CAF524260 BQJ524260 BGN524260 AWR524260 AMV524260 ACZ524260 TD524260 JH524260 WVT458724 WLX458724 WCB458724 VSF458724 VIJ458724 UYN458724 UOR458724 UEV458724 TUZ458724 TLD458724 TBH458724 SRL458724 SHP458724 RXT458724 RNX458724 REB458724 QUF458724 QKJ458724 QAN458724 PQR458724 PGV458724 OWZ458724 OND458724 ODH458724 NTL458724 NJP458724 MZT458724 MPX458724 MGB458724 LWF458724 LMJ458724 LCN458724 KSR458724 KIV458724 JYZ458724 JPD458724 JFH458724 IVL458724 ILP458724 IBT458724 HRX458724 HIB458724 GYF458724 GOJ458724 GEN458724 FUR458724 FKV458724 FAZ458724 ERD458724 EHH458724 DXL458724 DNP458724 DDT458724 CTX458724 CKB458724 CAF458724 BQJ458724 BGN458724 AWR458724 AMV458724 ACZ458724 TD458724 JH458724 WVT393188 WLX393188 WCB393188 VSF393188 VIJ393188 UYN393188 UOR393188 UEV393188 TUZ393188 TLD393188 TBH393188 SRL393188 SHP393188 RXT393188 RNX393188 REB393188 QUF393188 QKJ393188 QAN393188 PQR393188 PGV393188 OWZ393188 OND393188 ODH393188 NTL393188 NJP393188 MZT393188 MPX393188 MGB393188 LWF393188 LMJ393188 LCN393188 KSR393188 KIV393188 JYZ393188 JPD393188 JFH393188 IVL393188 ILP393188 IBT393188 HRX393188 HIB393188 GYF393188 GOJ393188 GEN393188 FUR393188 FKV393188 FAZ393188 ERD393188 EHH393188 DXL393188 DNP393188 DDT393188 CTX393188 CKB393188 CAF393188 BQJ393188 BGN393188 AWR393188 AMV393188 ACZ393188 TD393188 JH393188 WVT327652 WLX327652 WCB327652 VSF327652 VIJ327652 UYN327652 UOR327652 UEV327652 TUZ327652 TLD327652 TBH327652 SRL327652 SHP327652 RXT327652 RNX327652 REB327652 QUF327652 QKJ327652 QAN327652 PQR327652 PGV327652 OWZ327652 OND327652 ODH327652 NTL327652 NJP327652 MZT327652 MPX327652 MGB327652 LWF327652 LMJ327652 LCN327652 KSR327652 KIV327652 JYZ327652 JPD327652 JFH327652 IVL327652 ILP327652 IBT327652 HRX327652 HIB327652 GYF327652 GOJ327652 GEN327652 FUR327652 FKV327652 FAZ327652 ERD327652 EHH327652 DXL327652 DNP327652 DDT327652 CTX327652 CKB327652 CAF327652 BQJ327652 BGN327652 AWR327652 AMV327652 ACZ327652 TD327652 JH327652 WVT262116 WLX262116 WCB262116 VSF262116 VIJ262116 UYN262116 UOR262116 UEV262116 TUZ262116 TLD262116 TBH262116 SRL262116 SHP262116 RXT262116 RNX262116 REB262116 QUF262116 QKJ262116 QAN262116 PQR262116 PGV262116 OWZ262116 OND262116 ODH262116 NTL262116 NJP262116 MZT262116 MPX262116 MGB262116 LWF262116 LMJ262116 LCN262116 KSR262116 KIV262116 JYZ262116 JPD262116 JFH262116 IVL262116 ILP262116 IBT262116 HRX262116 HIB262116 GYF262116 GOJ262116 GEN262116 FUR262116 FKV262116 FAZ262116 ERD262116 EHH262116 DXL262116 DNP262116 DDT262116 CTX262116 CKB262116 CAF262116 BQJ262116 BGN262116 AWR262116 AMV262116 ACZ262116 TD262116 JH262116 WVT196580 WLX196580 WCB196580 VSF196580 VIJ196580 UYN196580 UOR196580 UEV196580 TUZ196580 TLD196580 TBH196580 SRL196580 SHP196580 RXT196580 RNX196580 REB196580 QUF196580 QKJ196580 QAN196580 PQR196580 PGV196580 OWZ196580 OND196580 ODH196580 NTL196580 NJP196580 MZT196580 MPX196580 MGB196580 LWF196580 LMJ196580 LCN196580 KSR196580 KIV196580 JYZ196580 JPD196580 JFH196580 IVL196580 ILP196580 IBT196580 HRX196580 HIB196580 GYF196580 GOJ196580 GEN196580 FUR196580 FKV196580 FAZ196580 ERD196580 EHH196580 DXL196580 DNP196580 DDT196580 CTX196580 CKB196580 CAF196580 BQJ196580 BGN196580 AWR196580 AMV196580 ACZ196580 TD196580 JH196580 WVT131044 WLX131044 WCB131044 VSF131044 VIJ131044 UYN131044 UOR131044 UEV131044 TUZ131044 TLD131044 TBH131044 SRL131044 SHP131044 RXT131044 RNX131044 REB131044 QUF131044 QKJ131044 QAN131044 PQR131044 PGV131044 OWZ131044 OND131044 ODH131044 NTL131044 NJP131044 MZT131044 MPX131044 MGB131044 LWF131044 LMJ131044 LCN131044 KSR131044 KIV131044 JYZ131044 JPD131044 JFH131044 IVL131044 ILP131044 IBT131044 HRX131044 HIB131044 GYF131044 GOJ131044 GEN131044 FUR131044 FKV131044 FAZ131044 ERD131044 EHH131044 DXL131044 DNP131044 DDT131044 CTX131044 CKB131044 CAF131044 BQJ131044 BGN131044 AWR131044 AMV131044 ACZ131044 TD131044 JH131044 WVT65508 WLX65508 WCB65508 VSF65508 VIJ65508 UYN65508 UOR65508 UEV65508 TUZ65508 TLD65508 TBH65508 SRL65508 SHP65508 RXT65508 RNX65508 REB65508 QUF65508 QKJ65508 QAN65508 PQR65508 PGV65508 OWZ65508 OND65508 ODH65508 NTL65508 NJP65508 MZT65508 MPX65508 MGB65508 LWF65508 LMJ65508 LCN65508 KSR65508 KIV65508 JYZ65508 JPD65508 JFH65508 IVL65508 ILP65508 IBT65508 HRX65508 HIB65508 GYF65508 GOJ65508 GEN65508 FUR65508 FKV65508 FAZ65508 ERD65508 EHH65508 DXL65508 DNP65508 DDT65508 CTX65508 CKB65508 CAF65508 BQJ65508 BGN65508 AWR65508 AMV65508 ACZ65508 TD65508 JH65508 WVV983012 WLZ983012 WCD983012 VSH983012 VIL983012 UYP983012 UOT983012 UEX983012 TVB983012 TLF983012 TBJ983012 SRN983012 SHR983012 RXV983012 RNZ983012 RED983012 QUH983012 QKL983012 QAP983012 PQT983012 PGX983012 OXB983012 ONF983012 ODJ983012 NTN983012 NJR983012 MZV983012 MPZ983012 MGD983012 LWH983012 LML983012 LCP983012 KST983012 KIX983012 JZB983012 JPF983012 JFJ983012 IVN983012 ILR983012 IBV983012 HRZ983012 HID983012 GYH983012 GOL983012 GEP983012 FUT983012 FKX983012 FBB983012 ERF983012 EHJ983012 DXN983012 DNR983012 DDV983012 CTZ983012 CKD983012 CAH983012 BQL983012 BGP983012 AWT983012 AMX983012 ADB983012 TF983012 JJ983012 WVV917476 WLZ917476 WCD917476 VSH917476 VIL917476 UYP917476 UOT917476 UEX917476 TVB917476 TLF917476 TBJ917476 SRN917476 SHR917476 RXV917476 RNZ917476 RED917476 QUH917476 QKL917476 QAP917476 PQT917476 PGX917476 OXB917476 ONF917476 ODJ917476 NTN917476 NJR917476 MZV917476 MPZ917476 MGD917476 LWH917476 LML917476 LCP917476 KST917476 KIX917476 JZB917476 JPF917476 JFJ917476 IVN917476 ILR917476 IBV917476 HRZ917476 HID917476 GYH917476 GOL917476 GEP917476 FUT917476 FKX917476 FBB917476 ERF917476 EHJ917476 DXN917476 DNR917476 DDV917476 CTZ917476 CKD917476 CAH917476 BQL917476 BGP917476 AWT917476 AMX917476 ADB917476 TF917476 JJ917476 WVV851940 WLZ851940 WCD851940 VSH851940 VIL851940 UYP851940 UOT851940 UEX851940 TVB851940 TLF851940 TBJ851940 SRN851940 SHR851940 RXV851940 RNZ851940 RED851940 QUH851940 QKL851940 QAP851940 PQT851940 PGX851940 OXB851940 ONF851940 ODJ851940 NTN851940 NJR851940 MZV851940 MPZ851940 MGD851940 LWH851940 LML851940 LCP851940 KST851940 KIX851940 JZB851940 JPF851940 JFJ851940 IVN851940 ILR851940 IBV851940 HRZ851940 HID851940 GYH851940 GOL851940 GEP851940 FUT851940 FKX851940 FBB851940 ERF851940 EHJ851940 DXN851940 DNR851940 DDV851940 CTZ851940 CKD851940 CAH851940 BQL851940 BGP851940 AWT851940 AMX851940 ADB851940 TF851940 JJ851940 WVV786404 WLZ786404 WCD786404 VSH786404 VIL786404 UYP786404 UOT786404 UEX786404 TVB786404 TLF786404 TBJ786404 SRN786404 SHR786404 RXV786404 RNZ786404 RED786404 QUH786404 QKL786404 QAP786404 PQT786404 PGX786404 OXB786404 ONF786404 ODJ786404 NTN786404 NJR786404 MZV786404 MPZ786404 MGD786404 LWH786404 LML786404 LCP786404 KST786404 KIX786404 JZB786404 JPF786404 JFJ786404 IVN786404 ILR786404 IBV786404 HRZ786404 HID786404 GYH786404 GOL786404 GEP786404 FUT786404 FKX786404 FBB786404 ERF786404 EHJ786404 DXN786404 DNR786404 DDV786404 CTZ786404 CKD786404 CAH786404 BQL786404 BGP786404 AWT786404 AMX786404 ADB786404 TF786404 JJ786404 WVV720868 WLZ720868 WCD720868 VSH720868 VIL720868 UYP720868 UOT720868 UEX720868 TVB720868 TLF720868 TBJ720868 SRN720868 SHR720868 RXV720868 RNZ720868 RED720868 QUH720868 QKL720868 QAP720868 PQT720868 PGX720868 OXB720868 ONF720868 ODJ720868 NTN720868 NJR720868 MZV720868 MPZ720868 MGD720868 LWH720868 LML720868 LCP720868 KST720868 KIX720868 JZB720868 JPF720868 JFJ720868 IVN720868 ILR720868 IBV720868 HRZ720868 HID720868 GYH720868 GOL720868 GEP720868 FUT720868 FKX720868 FBB720868 ERF720868 EHJ720868 DXN720868 DNR720868 DDV720868 CTZ720868 CKD720868 CAH720868 BQL720868 BGP720868 AWT720868 AMX720868 ADB720868 TF720868 JJ720868 WVV655332 WLZ655332 WCD655332 VSH655332 VIL655332 UYP655332 UOT655332 UEX655332 TVB655332 TLF655332 TBJ655332 SRN655332 SHR655332 RXV655332 RNZ655332 RED655332 QUH655332 QKL655332 QAP655332 PQT655332 PGX655332 OXB655332 ONF655332 ODJ655332 NTN655332 NJR655332 MZV655332 MPZ655332 MGD655332 LWH655332 LML655332 LCP655332 KST655332 KIX655332 JZB655332 JPF655332 JFJ655332 IVN655332 ILR655332 IBV655332 HRZ655332 HID655332 GYH655332 GOL655332 GEP655332 FUT655332 FKX655332 FBB655332 ERF655332 EHJ655332 DXN655332 DNR655332 DDV655332 CTZ655332 CKD655332 CAH655332 BQL655332 BGP655332 AWT655332 AMX655332 ADB655332 TF655332 JJ655332 WVV589796 WLZ589796 WCD589796 VSH589796 VIL589796 UYP589796 UOT589796 UEX589796 TVB589796 TLF589796 TBJ589796 SRN589796 SHR589796 RXV589796 RNZ589796 RED589796 QUH589796 QKL589796 QAP589796 PQT589796 PGX589796 OXB589796 ONF589796 ODJ589796 NTN589796 NJR589796 MZV589796 MPZ589796 MGD589796 LWH589796 LML589796 LCP589796 KST589796 KIX589796 JZB589796 JPF589796 JFJ589796 IVN589796 ILR589796 IBV589796 HRZ589796 HID589796 GYH589796 GOL589796 GEP589796 FUT589796 FKX589796 FBB589796 ERF589796 EHJ589796 DXN589796 DNR589796 DDV589796 CTZ589796 CKD589796 CAH589796 BQL589796 BGP589796 AWT589796 AMX589796 ADB589796 TF589796 JJ589796 WVV524260 WLZ524260 WCD524260 VSH524260 VIL524260 UYP524260 UOT524260 UEX524260 TVB524260 TLF524260 TBJ524260 SRN524260 SHR524260 RXV524260 RNZ524260 RED524260 QUH524260 QKL524260 QAP524260 PQT524260 PGX524260 OXB524260 ONF524260 ODJ524260 NTN524260 NJR524260 MZV524260 MPZ524260 MGD524260 LWH524260 LML524260 LCP524260 KST524260 KIX524260 JZB524260 JPF524260 JFJ524260 IVN524260 ILR524260 IBV524260 HRZ524260 HID524260 GYH524260 GOL524260 GEP524260 FUT524260 FKX524260 FBB524260 ERF524260 EHJ524260 DXN524260 DNR524260 DDV524260 CTZ524260 CKD524260 CAH524260 BQL524260 BGP524260 AWT524260 AMX524260 ADB524260 TF524260 JJ524260 WVV458724 WLZ458724 WCD458724 VSH458724 VIL458724 UYP458724 UOT458724 UEX458724 TVB458724 TLF458724 TBJ458724 SRN458724 SHR458724 RXV458724 RNZ458724 RED458724 QUH458724 QKL458724 QAP458724 PQT458724 PGX458724 OXB458724 ONF458724 ODJ458724 NTN458724 NJR458724 MZV458724 MPZ458724 MGD458724 LWH458724 LML458724 LCP458724 KST458724 KIX458724 JZB458724 JPF458724 JFJ458724 IVN458724 ILR458724 IBV458724 HRZ458724 HID458724 GYH458724 GOL458724 GEP458724 FUT458724 FKX458724 FBB458724 ERF458724 EHJ458724 DXN458724 DNR458724 DDV458724 CTZ458724 CKD458724 CAH458724 BQL458724 BGP458724 AWT458724 AMX458724 ADB458724 TF458724 JJ458724 WVV393188 WLZ393188 WCD393188 VSH393188 VIL393188 UYP393188 UOT393188 UEX393188 TVB393188 TLF393188 TBJ393188 SRN393188 SHR393188 RXV393188 RNZ393188 RED393188 QUH393188 QKL393188 QAP393188 PQT393188 PGX393188 OXB393188 ONF393188 ODJ393188 NTN393188 NJR393188 MZV393188 MPZ393188 MGD393188 LWH393188 LML393188 LCP393188 KST393188 KIX393188 JZB393188 JPF393188 JFJ393188 IVN393188 ILR393188 IBV393188 HRZ393188 HID393188 GYH393188 GOL393188 GEP393188 FUT393188 FKX393188 FBB393188 ERF393188 EHJ393188 DXN393188 DNR393188 DDV393188 CTZ393188 CKD393188 CAH393188 BQL393188 BGP393188 AWT393188 AMX393188 ADB393188 TF393188 JJ393188 WVV327652 WLZ327652 WCD327652 VSH327652 VIL327652 UYP327652 UOT327652 UEX327652 TVB327652 TLF327652 TBJ327652 SRN327652 SHR327652 RXV327652 RNZ327652 RED327652 QUH327652 QKL327652 QAP327652 PQT327652 PGX327652 OXB327652 ONF327652 ODJ327652 NTN327652 NJR327652 MZV327652 MPZ327652 MGD327652 LWH327652 LML327652 LCP327652 KST327652 KIX327652 JZB327652 JPF327652 JFJ327652 IVN327652 ILR327652 IBV327652 HRZ327652 HID327652 GYH327652 GOL327652 GEP327652 FUT327652 FKX327652 FBB327652 ERF327652 EHJ327652 DXN327652 DNR327652 DDV327652 CTZ327652 CKD327652 CAH327652 BQL327652 BGP327652 AWT327652 AMX327652 ADB327652 TF327652 JJ327652 WVV262116 WLZ262116 WCD262116 VSH262116 VIL262116 UYP262116 UOT262116 UEX262116 TVB262116 TLF262116 TBJ262116 SRN262116 SHR262116 RXV262116 RNZ262116 RED262116 QUH262116 QKL262116 QAP262116 PQT262116 PGX262116 OXB262116 ONF262116 ODJ262116 NTN262116 NJR262116 MZV262116 MPZ262116 MGD262116 LWH262116 LML262116 LCP262116 KST262116 KIX262116 JZB262116 JPF262116 JFJ262116 IVN262116 ILR262116 IBV262116 HRZ262116 HID262116 GYH262116 GOL262116 GEP262116 FUT262116 FKX262116 FBB262116 ERF262116 EHJ262116 DXN262116 DNR262116 DDV262116 CTZ262116 CKD262116 CAH262116 BQL262116 BGP262116 AWT262116 AMX262116 ADB262116 TF262116 JJ262116 WVV196580 WLZ196580 WCD196580 VSH196580 VIL196580 UYP196580 UOT196580 UEX196580 TVB196580 TLF196580 TBJ196580 SRN196580 SHR196580 RXV196580 RNZ196580 RED196580 QUH196580 QKL196580 QAP196580 PQT196580 PGX196580 OXB196580 ONF196580 ODJ196580 NTN196580 NJR196580 MZV196580 MPZ196580 MGD196580 LWH196580 LML196580 LCP196580 KST196580 KIX196580 JZB196580 JPF196580 JFJ196580 IVN196580 ILR196580 IBV196580 HRZ196580 HID196580 GYH196580 GOL196580 GEP196580 FUT196580 FKX196580 FBB196580 ERF196580 EHJ196580 DXN196580 DNR196580 DDV196580 CTZ196580 CKD196580 CAH196580 BQL196580 BGP196580 AWT196580 AMX196580 ADB196580 TF196580 JJ196580 WVV131044 WLZ131044 WCD131044 VSH131044 VIL131044 UYP131044 UOT131044 UEX131044 TVB131044 TLF131044 TBJ131044 SRN131044 SHR131044 RXV131044 RNZ131044 RED131044 QUH131044 QKL131044 QAP131044 PQT131044 PGX131044 OXB131044 ONF131044 ODJ131044 NTN131044 NJR131044 MZV131044 MPZ131044 MGD131044 LWH131044 LML131044 LCP131044 KST131044 KIX131044 JZB131044 JPF131044 JFJ131044 IVN131044 ILR131044 IBV131044 HRZ131044 HID131044 GYH131044 GOL131044 GEP131044 FUT131044 FKX131044 FBB131044 ERF131044 EHJ131044 DXN131044 DNR131044 DDV131044 CTZ131044 CKD131044 CAH131044 BQL131044 BGP131044 AWT131044 AMX131044 ADB131044 TF131044 JJ131044 WVV65508 WLZ65508 WCD65508 VSH65508 VIL65508 UYP65508 UOT65508 UEX65508 TVB65508 TLF65508 TBJ65508 SRN65508 SHR65508 RXV65508 RNZ65508 RED65508 QUH65508 QKL65508 QAP65508 PQT65508 PGX65508 OXB65508 ONF65508 ODJ65508 NTN65508 NJR65508 MZV65508 MPZ65508 MGD65508 LWH65508 LML65508 LCP65508 KST65508 KIX65508 JZB65508 JPF65508 JFJ65508 IVN65508 ILR65508 IBV65508 HRZ65508 HID65508 GYH65508 GOL65508 GEP65508 FUT65508 FKX65508 FBB65508 ERF65508 EHJ65508 DXN65508 DNR65508 DDV65508 CTZ65508 CKD65508 CAH65508 BQL65508 BGP65508 AWT65508 AMX65508 ADB65508 TF65508 JJ65508 WVX983012 WMB983012 WCF983012 VSJ983012 VIN983012 UYR983012 UOV983012 UEZ983012 TVD983012 TLH983012 TBL983012 SRP983012 SHT983012 RXX983012 ROB983012 REF983012 QUJ983012 QKN983012 QAR983012 PQV983012 PGZ983012 OXD983012 ONH983012 ODL983012 NTP983012 NJT983012 MZX983012 MQB983012 MGF983012 LWJ983012 LMN983012 LCR983012 KSV983012 KIZ983012 JZD983012 JPH983012 JFL983012 IVP983012 ILT983012 IBX983012 HSB983012 HIF983012 GYJ983012 GON983012 GER983012 FUV983012 FKZ983012 FBD983012 ERH983012 EHL983012 DXP983012 DNT983012 DDX983012 CUB983012 CKF983012 CAJ983012 BQN983012 BGR983012 AWV983012 AMZ983012 ADD983012 TH983012 JL983012 WVX917476 WMB917476 WCF917476 VSJ917476 VIN917476 UYR917476 UOV917476 UEZ917476 TVD917476 TLH917476 TBL917476 SRP917476 SHT917476 RXX917476 ROB917476 REF917476 QUJ917476 QKN917476 QAR917476 PQV917476 PGZ917476 OXD917476 ONH917476 ODL917476 NTP917476 NJT917476 MZX917476 MQB917476 MGF917476 LWJ917476 LMN917476 LCR917476 KSV917476 KIZ917476 JZD917476 JPH917476 JFL917476 IVP917476 ILT917476 IBX917476 HSB917476 HIF917476 GYJ917476 GON917476 GER917476 FUV917476 FKZ917476 FBD917476 ERH917476 EHL917476 DXP917476 DNT917476 DDX917476 CUB917476 CKF917476 CAJ917476 BQN917476 BGR917476 AWV917476 AMZ917476 ADD917476 TH917476 JL917476 WVX851940 WMB851940 WCF851940 VSJ851940 VIN851940 UYR851940 UOV851940 UEZ851940 TVD851940 TLH851940 TBL851940 SRP851940 SHT851940 RXX851940 ROB851940 REF851940 QUJ851940 QKN851940 QAR851940 PQV851940 PGZ851940 OXD851940 ONH851940 ODL851940 NTP851940 NJT851940 MZX851940 MQB851940 MGF851940 LWJ851940 LMN851940 LCR851940 KSV851940 KIZ851940 JZD851940 JPH851940 JFL851940 IVP851940 ILT851940 IBX851940 HSB851940 HIF851940 GYJ851940 GON851940 GER851940 FUV851940 FKZ851940 FBD851940 ERH851940 EHL851940 DXP851940 DNT851940 DDX851940 CUB851940 CKF851940 CAJ851940 BQN851940 BGR851940 AWV851940 AMZ851940 ADD851940 TH851940 JL851940 WVX786404 WMB786404 WCF786404 VSJ786404 VIN786404 UYR786404 UOV786404 UEZ786404 TVD786404 TLH786404 TBL786404 SRP786404 SHT786404 RXX786404 ROB786404 REF786404 QUJ786404 QKN786404 QAR786404 PQV786404 PGZ786404 OXD786404 ONH786404 ODL786404 NTP786404 NJT786404 MZX786404 MQB786404 MGF786404 LWJ786404 LMN786404 LCR786404 KSV786404 KIZ786404 JZD786404 JPH786404 JFL786404 IVP786404 ILT786404 IBX786404 HSB786404 HIF786404 GYJ786404 GON786404 GER786404 FUV786404 FKZ786404 FBD786404 ERH786404 EHL786404 DXP786404 DNT786404 DDX786404 CUB786404 CKF786404 CAJ786404 BQN786404 BGR786404 AWV786404 AMZ786404 ADD786404 TH786404 JL786404 WVX720868 WMB720868 WCF720868 VSJ720868 VIN720868 UYR720868 UOV720868 UEZ720868 TVD720868 TLH720868 TBL720868 SRP720868 SHT720868 RXX720868 ROB720868 REF720868 QUJ720868 QKN720868 QAR720868 PQV720868 PGZ720868 OXD720868 ONH720868 ODL720868 NTP720868 NJT720868 MZX720868 MQB720868 MGF720868 LWJ720868 LMN720868 LCR720868 KSV720868 KIZ720868 JZD720868 JPH720868 JFL720868 IVP720868 ILT720868 IBX720868 HSB720868 HIF720868 GYJ720868 GON720868 GER720868 FUV720868 FKZ720868 FBD720868 ERH720868 EHL720868 DXP720868 DNT720868 DDX720868 CUB720868 CKF720868 CAJ720868 BQN720868 BGR720868 AWV720868 AMZ720868 ADD720868 TH720868 JL720868 WVX655332 WMB655332 WCF655332 VSJ655332 VIN655332 UYR655332 UOV655332 UEZ655332 TVD655332 TLH655332 TBL655332 SRP655332 SHT655332 RXX655332 ROB655332 REF655332 QUJ655332 QKN655332 QAR655332 PQV655332 PGZ655332 OXD655332 ONH655332 ODL655332 NTP655332 NJT655332 MZX655332 MQB655332 MGF655332 LWJ655332 LMN655332 LCR655332 KSV655332 KIZ655332 JZD655332 JPH655332 JFL655332 IVP655332 ILT655332 IBX655332 HSB655332 HIF655332 GYJ655332 GON655332 GER655332 FUV655332 FKZ655332 FBD655332 ERH655332 EHL655332 DXP655332 DNT655332 DDX655332 CUB655332 CKF655332 CAJ655332 BQN655332 BGR655332 AWV655332 AMZ655332 ADD655332 TH655332 JL655332 WVX589796 WMB589796 WCF589796 VSJ589796 VIN589796 UYR589796 UOV589796 UEZ589796 TVD589796 TLH589796 TBL589796 SRP589796 SHT589796 RXX589796 ROB589796 REF589796 QUJ589796 QKN589796 QAR589796 PQV589796 PGZ589796 OXD589796 ONH589796 ODL589796 NTP589796 NJT589796 MZX589796 MQB589796 MGF589796 LWJ589796 LMN589796 LCR589796 KSV589796 KIZ589796 JZD589796 JPH589796 JFL589796 IVP589796 ILT589796 IBX589796 HSB589796 HIF589796 GYJ589796 GON589796 GER589796 FUV589796 FKZ589796 FBD589796 ERH589796 EHL589796 DXP589796 DNT589796 DDX589796 CUB589796 CKF589796 CAJ589796 BQN589796 BGR589796 AWV589796 AMZ589796 ADD589796 TH589796 JL589796 WVX524260 WMB524260 WCF524260 VSJ524260 VIN524260 UYR524260 UOV524260 UEZ524260 TVD524260 TLH524260 TBL524260 SRP524260 SHT524260 RXX524260 ROB524260 REF524260 QUJ524260 QKN524260 QAR524260 PQV524260 PGZ524260 OXD524260 ONH524260 ODL524260 NTP524260 NJT524260 MZX524260 MQB524260 MGF524260 LWJ524260 LMN524260 LCR524260 KSV524260 KIZ524260 JZD524260 JPH524260 JFL524260 IVP524260 ILT524260 IBX524260 HSB524260 HIF524260 GYJ524260 GON524260 GER524260 FUV524260 FKZ524260 FBD524260 ERH524260 EHL524260 DXP524260 DNT524260 DDX524260 CUB524260 CKF524260 CAJ524260 BQN524260 BGR524260 AWV524260 AMZ524260 ADD524260 TH524260 JL524260 WVX458724 WMB458724 WCF458724 VSJ458724 VIN458724 UYR458724 UOV458724 UEZ458724 TVD458724 TLH458724 TBL458724 SRP458724 SHT458724 RXX458724 ROB458724 REF458724 QUJ458724 QKN458724 QAR458724 PQV458724 PGZ458724 OXD458724 ONH458724 ODL458724 NTP458724 NJT458724 MZX458724 MQB458724 MGF458724 LWJ458724 LMN458724 LCR458724 KSV458724 KIZ458724 JZD458724 JPH458724 JFL458724 IVP458724 ILT458724 IBX458724 HSB458724 HIF458724 GYJ458724 GON458724 GER458724 FUV458724 FKZ458724 FBD458724 ERH458724 EHL458724 DXP458724 DNT458724 DDX458724 CUB458724 CKF458724 CAJ458724 BQN458724 BGR458724 AWV458724 AMZ458724 ADD458724 TH458724 JL458724 WVX393188 WMB393188 WCF393188 VSJ393188 VIN393188 UYR393188 UOV393188 UEZ393188 TVD393188 TLH393188 TBL393188 SRP393188 SHT393188 RXX393188 ROB393188 REF393188 QUJ393188 QKN393188 QAR393188 PQV393188 PGZ393188 OXD393188 ONH393188 ODL393188 NTP393188 NJT393188 MZX393188 MQB393188 MGF393188 LWJ393188 LMN393188 LCR393188 KSV393188 KIZ393188 JZD393188 JPH393188 JFL393188 IVP393188 ILT393188 IBX393188 HSB393188 HIF393188 GYJ393188 GON393188 GER393188 FUV393188 FKZ393188 FBD393188 ERH393188 EHL393188 DXP393188 DNT393188 DDX393188 CUB393188 CKF393188 CAJ393188 BQN393188 BGR393188 AWV393188 AMZ393188 ADD393188 TH393188 JL393188 WVX327652 WMB327652 WCF327652 VSJ327652 VIN327652 UYR327652 UOV327652 UEZ327652 TVD327652 TLH327652 TBL327652 SRP327652 SHT327652 RXX327652 ROB327652 REF327652 QUJ327652 QKN327652 QAR327652 PQV327652 PGZ327652 OXD327652 ONH327652 ODL327652 NTP327652 NJT327652 MZX327652 MQB327652 MGF327652 LWJ327652 LMN327652 LCR327652 KSV327652 KIZ327652 JZD327652 JPH327652 JFL327652 IVP327652 ILT327652 IBX327652 HSB327652 HIF327652 GYJ327652 GON327652 GER327652 FUV327652 FKZ327652 FBD327652 ERH327652 EHL327652 DXP327652 DNT327652 DDX327652 CUB327652 CKF327652 CAJ327652 BQN327652 BGR327652 AWV327652 AMZ327652 ADD327652 TH327652 JL327652 WVX262116 WMB262116 WCF262116 VSJ262116 VIN262116 UYR262116 UOV262116 UEZ262116 TVD262116 TLH262116 TBL262116 SRP262116 SHT262116 RXX262116 ROB262116 REF262116 QUJ262116 QKN262116 QAR262116 PQV262116 PGZ262116 OXD262116 ONH262116 ODL262116 NTP262116 NJT262116 MZX262116 MQB262116 MGF262116 LWJ262116 LMN262116 LCR262116 KSV262116 KIZ262116 JZD262116 JPH262116 JFL262116 IVP262116 ILT262116 IBX262116 HSB262116 HIF262116 GYJ262116 GON262116 GER262116 FUV262116 FKZ262116 FBD262116 ERH262116 EHL262116 DXP262116 DNT262116 DDX262116 CUB262116 CKF262116 CAJ262116 BQN262116 BGR262116 AWV262116 AMZ262116 ADD262116 TH262116 JL262116 WVX196580 WMB196580 WCF196580 VSJ196580 VIN196580 UYR196580 UOV196580 UEZ196580 TVD196580 TLH196580 TBL196580 SRP196580 SHT196580 RXX196580 ROB196580 REF196580 QUJ196580 QKN196580 QAR196580 PQV196580 PGZ196580 OXD196580 ONH196580 ODL196580 NTP196580 NJT196580 MZX196580 MQB196580 MGF196580 LWJ196580 LMN196580 LCR196580 KSV196580 KIZ196580 JZD196580 JPH196580 JFL196580 IVP196580 ILT196580 IBX196580 HSB196580 HIF196580 GYJ196580 GON196580 GER196580 FUV196580 FKZ196580 FBD196580 ERH196580 EHL196580 DXP196580 DNT196580 DDX196580 CUB196580 CKF196580 CAJ196580 BQN196580 BGR196580 AWV196580 AMZ196580 ADD196580 TH196580 JL196580 WVX131044 WMB131044 WCF131044 VSJ131044 VIN131044 UYR131044 UOV131044 UEZ131044 TVD131044 TLH131044 TBL131044 SRP131044 SHT131044 RXX131044 ROB131044 REF131044 QUJ131044 QKN131044 QAR131044 PQV131044 PGZ131044 OXD131044 ONH131044 ODL131044 NTP131044 NJT131044 MZX131044 MQB131044 MGF131044 LWJ131044 LMN131044 LCR131044 KSV131044 KIZ131044 JZD131044 JPH131044 JFL131044 IVP131044 ILT131044 IBX131044 HSB131044 HIF131044 GYJ131044 GON131044 GER131044 FUV131044 FKZ131044 FBD131044 ERH131044 EHL131044 DXP131044 DNT131044 DDX131044 CUB131044 CKF131044 CAJ131044 BQN131044 BGR131044 AWV131044 AMZ131044 ADD131044 TH131044 JL131044 WVX65508 WMB65508 WCF65508 VSJ65508 VIN65508 UYR65508 UOV65508 UEZ65508 TVD65508 TLH65508 TBL65508 SRP65508 SHT65508 RXX65508 ROB65508 REF65508 QUJ65508 QKN65508 QAR65508 PQV65508 PGZ65508 OXD65508 ONH65508 ODL65508 NTP65508 NJT65508 MZX65508 MQB65508 MGF65508 LWJ65508 LMN65508 LCR65508 KSV65508 KIZ65508 JZD65508 JPH65508 JFL65508 IVP65508 ILT65508 IBX65508 HSB65508 HIF65508 GYJ65508 GON65508 GER65508 FUV65508 FKZ65508 FBD65508 ERH65508 EHL65508 DXP65508 DNT65508 DDX65508 CUB65508 CKF65508 CAJ65508 BQN65508 BGR65508 AWV65508 AMZ65508 ADD65508 TH65508 JL65508 WVZ983012 WMD983012 WCH983012 VSL983012 VIP983012 UYT983012 UOX983012 UFB983012 TVF983012 TLJ983012 TBN983012 SRR983012 SHV983012 RXZ983012 ROD983012 REH983012 QUL983012 QKP983012 QAT983012 PQX983012 PHB983012 OXF983012 ONJ983012 ODN983012 NTR983012 NJV983012 MZZ983012 MQD983012 MGH983012 LWL983012 LMP983012 LCT983012 KSX983012 KJB983012 JZF983012 JPJ983012 JFN983012 IVR983012 ILV983012 IBZ983012 HSD983012 HIH983012 GYL983012 GOP983012 GET983012 FUX983012 FLB983012 FBF983012 ERJ983012 EHN983012 DXR983012 DNV983012 DDZ983012 CUD983012 CKH983012 CAL983012 BQP983012 BGT983012 AWX983012 ANB983012 ADF983012 TJ983012 JN983012 WVZ917476 WMD917476 WCH917476 VSL917476 VIP917476 UYT917476 UOX917476 UFB917476 TVF917476 TLJ917476 TBN917476 SRR917476 SHV917476 RXZ917476 ROD917476 REH917476 QUL917476 QKP917476 QAT917476 PQX917476 PHB917476 OXF917476 ONJ917476 ODN917476 NTR917476 NJV917476 MZZ917476 MQD917476 MGH917476 LWL917476 LMP917476 LCT917476 KSX917476 KJB917476 JZF917476 JPJ917476 JFN917476 IVR917476 ILV917476 IBZ917476 HSD917476 HIH917476 GYL917476 GOP917476 GET917476 FUX917476 FLB917476 FBF917476 ERJ917476 EHN917476 DXR917476 DNV917476 DDZ917476 CUD917476 CKH917476 CAL917476 BQP917476 BGT917476 AWX917476 ANB917476 ADF917476 TJ917476 JN917476 WVZ851940 WMD851940 WCH851940 VSL851940 VIP851940 UYT851940 UOX851940 UFB851940 TVF851940 TLJ851940 TBN851940 SRR851940 SHV851940 RXZ851940 ROD851940 REH851940 QUL851940 QKP851940 QAT851940 PQX851940 PHB851940 OXF851940 ONJ851940 ODN851940 NTR851940 NJV851940 MZZ851940 MQD851940 MGH851940 LWL851940 LMP851940 LCT851940 KSX851940 KJB851940 JZF851940 JPJ851940 JFN851940 IVR851940 ILV851940 IBZ851940 HSD851940 HIH851940 GYL851940 GOP851940 GET851940 FUX851940 FLB851940 FBF851940 ERJ851940 EHN851940 DXR851940 DNV851940 DDZ851940 CUD851940 CKH851940 CAL851940 BQP851940 BGT851940 AWX851940 ANB851940 ADF851940 TJ851940 JN851940 WVZ786404 WMD786404 WCH786404 VSL786404 VIP786404 UYT786404 UOX786404 UFB786404 TVF786404 TLJ786404 TBN786404 SRR786404 SHV786404 RXZ786404 ROD786404 REH786404 QUL786404 QKP786404 QAT786404 PQX786404 PHB786404 OXF786404 ONJ786404 ODN786404 NTR786404 NJV786404 MZZ786404 MQD786404 MGH786404 LWL786404 LMP786404 LCT786404 KSX786404 KJB786404 JZF786404 JPJ786404 JFN786404 IVR786404 ILV786404 IBZ786404 HSD786404 HIH786404 GYL786404 GOP786404 GET786404 FUX786404 FLB786404 FBF786404 ERJ786404 EHN786404 DXR786404 DNV786404 DDZ786404 CUD786404 CKH786404 CAL786404 BQP786404 BGT786404 AWX786404 ANB786404 ADF786404 TJ786404 JN786404 WVZ720868 WMD720868 WCH720868 VSL720868 VIP720868 UYT720868 UOX720868 UFB720868 TVF720868 TLJ720868 TBN720868 SRR720868 SHV720868 RXZ720868 ROD720868 REH720868 QUL720868 QKP720868 QAT720868 PQX720868 PHB720868 OXF720868 ONJ720868 ODN720868 NTR720868 NJV720868 MZZ720868 MQD720868 MGH720868 LWL720868 LMP720868 LCT720868 KSX720868 KJB720868 JZF720868 JPJ720868 JFN720868 IVR720868 ILV720868 IBZ720868 HSD720868 HIH720868 GYL720868 GOP720868 GET720868 FUX720868 FLB720868 FBF720868 ERJ720868 EHN720868 DXR720868 DNV720868 DDZ720868 CUD720868 CKH720868 CAL720868 BQP720868 BGT720868 AWX720868 ANB720868 ADF720868 TJ720868 JN720868 WVZ655332 WMD655332 WCH655332 VSL655332 VIP655332 UYT655332 UOX655332 UFB655332 TVF655332 TLJ655332 TBN655332 SRR655332 SHV655332 RXZ655332 ROD655332 REH655332 QUL655332 QKP655332 QAT655332 PQX655332 PHB655332 OXF655332 ONJ655332 ODN655332 NTR655332 NJV655332 MZZ655332 MQD655332 MGH655332 LWL655332 LMP655332 LCT655332 KSX655332 KJB655332 JZF655332 JPJ655332 JFN655332 IVR655332 ILV655332 IBZ655332 HSD655332 HIH655332 GYL655332 GOP655332 GET655332 FUX655332 FLB655332 FBF655332 ERJ655332 EHN655332 DXR655332 DNV655332 DDZ655332 CUD655332 CKH655332 CAL655332 BQP655332 BGT655332 AWX655332 ANB655332 ADF655332 TJ655332 JN655332 WVZ589796 WMD589796 WCH589796 VSL589796 VIP589796 UYT589796 UOX589796 UFB589796 TVF589796 TLJ589796 TBN589796 SRR589796 SHV589796 RXZ589796 ROD589796 REH589796 QUL589796 QKP589796 QAT589796 PQX589796 PHB589796 OXF589796 ONJ589796 ODN589796 NTR589796 NJV589796 MZZ589796 MQD589796 MGH589796 LWL589796 LMP589796 LCT589796 KSX589796 KJB589796 JZF589796 JPJ589796 JFN589796 IVR589796 ILV589796 IBZ589796 HSD589796 HIH589796 GYL589796 GOP589796 GET589796 FUX589796 FLB589796 FBF589796 ERJ589796 EHN589796 DXR589796 DNV589796 DDZ589796 CUD589796 CKH589796 CAL589796 BQP589796 BGT589796 AWX589796 ANB589796 ADF589796 TJ589796 JN589796 WVZ524260 WMD524260 WCH524260 VSL524260 VIP524260 UYT524260 UOX524260 UFB524260 TVF524260 TLJ524260 TBN524260 SRR524260 SHV524260 RXZ524260 ROD524260 REH524260 QUL524260 QKP524260 QAT524260 PQX524260 PHB524260 OXF524260 ONJ524260 ODN524260 NTR524260 NJV524260 MZZ524260 MQD524260 MGH524260 LWL524260 LMP524260 LCT524260 KSX524260 KJB524260 JZF524260 JPJ524260 JFN524260 IVR524260 ILV524260 IBZ524260 HSD524260 HIH524260 GYL524260 GOP524260 GET524260 FUX524260 FLB524260 FBF524260 ERJ524260 EHN524260 DXR524260 DNV524260 DDZ524260 CUD524260 CKH524260 CAL524260 BQP524260 BGT524260 AWX524260 ANB524260 ADF524260 TJ524260 JN524260 WVZ458724 WMD458724 WCH458724 VSL458724 VIP458724 UYT458724 UOX458724 UFB458724 TVF458724 TLJ458724 TBN458724 SRR458724 SHV458724 RXZ458724 ROD458724 REH458724 QUL458724 QKP458724 QAT458724 PQX458724 PHB458724 OXF458724 ONJ458724 ODN458724 NTR458724 NJV458724 MZZ458724 MQD458724 MGH458724 LWL458724 LMP458724 LCT458724 KSX458724 KJB458724 JZF458724 JPJ458724 JFN458724 IVR458724 ILV458724 IBZ458724 HSD458724 HIH458724 GYL458724 GOP458724 GET458724 FUX458724 FLB458724 FBF458724 ERJ458724 EHN458724 DXR458724 DNV458724 DDZ458724 CUD458724 CKH458724 CAL458724 BQP458724 BGT458724 AWX458724 ANB458724 ADF458724 TJ458724 JN458724 WVZ393188 WMD393188 WCH393188 VSL393188 VIP393188 UYT393188 UOX393188 UFB393188 TVF393188 TLJ393188 TBN393188 SRR393188 SHV393188 RXZ393188 ROD393188 REH393188 QUL393188 QKP393188 QAT393188 PQX393188 PHB393188 OXF393188 ONJ393188 ODN393188 NTR393188 NJV393188 MZZ393188 MQD393188 MGH393188 LWL393188 LMP393188 LCT393188 KSX393188 KJB393188 JZF393188 JPJ393188 JFN393188 IVR393188 ILV393188 IBZ393188 HSD393188 HIH393188 GYL393188 GOP393188 GET393188 FUX393188 FLB393188 FBF393188 ERJ393188 EHN393188 DXR393188 DNV393188 DDZ393188 CUD393188 CKH393188 CAL393188 BQP393188 BGT393188 AWX393188 ANB393188 ADF393188 TJ393188 JN393188 WVZ327652 WMD327652 WCH327652 VSL327652 VIP327652 UYT327652 UOX327652 UFB327652 TVF327652 TLJ327652 TBN327652 SRR327652 SHV327652 RXZ327652 ROD327652 REH327652 QUL327652 QKP327652 QAT327652 PQX327652 PHB327652 OXF327652 ONJ327652 ODN327652 NTR327652 NJV327652 MZZ327652 MQD327652 MGH327652 LWL327652 LMP327652 LCT327652 KSX327652 KJB327652 JZF327652 JPJ327652 JFN327652 IVR327652 ILV327652 IBZ327652 HSD327652 HIH327652 GYL327652 GOP327652 GET327652 FUX327652 FLB327652 FBF327652 ERJ327652 EHN327652 DXR327652 DNV327652 DDZ327652 CUD327652 CKH327652 CAL327652 BQP327652 BGT327652 AWX327652 ANB327652 ADF327652 TJ327652 JN327652 WVZ262116 WMD262116 WCH262116 VSL262116 VIP262116 UYT262116 UOX262116 UFB262116 TVF262116 TLJ262116 TBN262116 SRR262116 SHV262116 RXZ262116 ROD262116 REH262116 QUL262116 QKP262116 QAT262116 PQX262116 PHB262116 OXF262116 ONJ262116 ODN262116 NTR262116 NJV262116 MZZ262116 MQD262116 MGH262116 LWL262116 LMP262116 LCT262116 KSX262116 KJB262116 JZF262116 JPJ262116 JFN262116 IVR262116 ILV262116 IBZ262116 HSD262116 HIH262116 GYL262116 GOP262116 GET262116 FUX262116 FLB262116 FBF262116 ERJ262116 EHN262116 DXR262116 DNV262116 DDZ262116 CUD262116 CKH262116 CAL262116 BQP262116 BGT262116 AWX262116 ANB262116 ADF262116 TJ262116 JN262116 WVZ196580 WMD196580 WCH196580 VSL196580 VIP196580 UYT196580 UOX196580 UFB196580 TVF196580 TLJ196580 TBN196580 SRR196580 SHV196580 RXZ196580 ROD196580 REH196580 QUL196580 QKP196580 QAT196580 PQX196580 PHB196580 OXF196580 ONJ196580 ODN196580 NTR196580 NJV196580 MZZ196580 MQD196580 MGH196580 LWL196580 LMP196580 LCT196580 KSX196580 KJB196580 JZF196580 JPJ196580 JFN196580 IVR196580 ILV196580 IBZ196580 HSD196580 HIH196580 GYL196580 GOP196580 GET196580 FUX196580 FLB196580 FBF196580 ERJ196580 EHN196580 DXR196580 DNV196580 DDZ196580 CUD196580 CKH196580 CAL196580 BQP196580 BGT196580 AWX196580 ANB196580 ADF196580 TJ196580 JN196580 WVZ131044 WMD131044 WCH131044 VSL131044 VIP131044 UYT131044 UOX131044 UFB131044 TVF131044 TLJ131044 TBN131044 SRR131044 SHV131044 RXZ131044 ROD131044 REH131044 QUL131044 QKP131044 QAT131044 PQX131044 PHB131044 OXF131044 ONJ131044 ODN131044 NTR131044 NJV131044 MZZ131044 MQD131044 MGH131044 LWL131044 LMP131044 LCT131044 KSX131044 KJB131044 JZF131044 JPJ131044 JFN131044 IVR131044 ILV131044 IBZ131044 HSD131044 HIH131044 GYL131044 GOP131044 GET131044 FUX131044 FLB131044 FBF131044 ERJ131044 EHN131044 DXR131044 DNV131044 DDZ131044 CUD131044 CKH131044 CAL131044 BQP131044 BGT131044 AWX131044 ANB131044 ADF131044 TJ131044 JN131044 WVZ65508 WMD65508 WCH65508 VSL65508 VIP65508 UYT65508 UOX65508 UFB65508 TVF65508 TLJ65508 TBN65508 SRR65508 SHV65508 RXZ65508 ROD65508 REH65508 QUL65508 QKP65508 QAT65508 PQX65508 PHB65508 OXF65508 ONJ65508 ODN65508 NTR65508 NJV65508 MZZ65508 MQD65508 MGH65508 LWL65508 LMP65508 LCT65508 KSX65508 KJB65508 JZF65508 JPJ65508 JFN65508 IVR65508 ILV65508 IBZ65508 HSD65508 HIH65508 GYL65508 GOP65508 GET65508 FUX65508 FLB65508 FBF65508 ERJ65508 EHN65508 DXR65508 DNV65508 DDZ65508 CUD65508 CKH65508 CAL65508 BQP65508 BGT65508 AWX65508 ANB65508 ADF65508 TJ65508 JN65508 WWB983012 WMF983012 WCJ983012 VSN983012 VIR983012 UYV983012 UOZ983012 UFD983012 TVH983012 TLL983012 TBP983012 SRT983012 SHX983012 RYB983012 ROF983012 REJ983012 QUN983012 QKR983012 QAV983012 PQZ983012 PHD983012 OXH983012 ONL983012 ODP983012 NTT983012 NJX983012 NAB983012 MQF983012 MGJ983012 LWN983012 LMR983012 LCV983012 KSZ983012 KJD983012 JZH983012 JPL983012 JFP983012 IVT983012 ILX983012 ICB983012 HSF983012 HIJ983012 GYN983012 GOR983012 GEV983012 FUZ983012 FLD983012 FBH983012 ERL983012 EHP983012 DXT983012 DNX983012 DEB983012 CUF983012 CKJ983012 CAN983012 BQR983012 BGV983012 AWZ983012 AND983012 ADH983012 TL983012 JP983012 WWB917476 WMF917476 WCJ917476 VSN917476 VIR917476 UYV917476 UOZ917476 UFD917476 TVH917476 TLL917476 TBP917476 SRT917476 SHX917476 RYB917476 ROF917476 REJ917476 QUN917476 QKR917476 QAV917476 PQZ917476 PHD917476 OXH917476 ONL917476 ODP917476 NTT917476 NJX917476 NAB917476 MQF917476 MGJ917476 LWN917476 LMR917476 LCV917476 KSZ917476 KJD917476 JZH917476 JPL917476 JFP917476 IVT917476 ILX917476 ICB917476 HSF917476 HIJ917476 GYN917476 GOR917476 GEV917476 FUZ917476 FLD917476 FBH917476 ERL917476 EHP917476 DXT917476 DNX917476 DEB917476 CUF917476 CKJ917476 CAN917476 BQR917476 BGV917476 AWZ917476 AND917476 ADH917476 TL917476 JP917476 WWB851940 WMF851940 WCJ851940 VSN851940 VIR851940 UYV851940 UOZ851940 UFD851940 TVH851940 TLL851940 TBP851940 SRT851940 SHX851940 RYB851940 ROF851940 REJ851940 QUN851940 QKR851940 QAV851940 PQZ851940 PHD851940 OXH851940 ONL851940 ODP851940 NTT851940 NJX851940 NAB851940 MQF851940 MGJ851940 LWN851940 LMR851940 LCV851940 KSZ851940 KJD851940 JZH851940 JPL851940 JFP851940 IVT851940 ILX851940 ICB851940 HSF851940 HIJ851940 GYN851940 GOR851940 GEV851940 FUZ851940 FLD851940 FBH851940 ERL851940 EHP851940 DXT851940 DNX851940 DEB851940 CUF851940 CKJ851940 CAN851940 BQR851940 BGV851940 AWZ851940 AND851940 ADH851940 TL851940 JP851940 WWB786404 WMF786404 WCJ786404 VSN786404 VIR786404 UYV786404 UOZ786404 UFD786404 TVH786404 TLL786404 TBP786404 SRT786404 SHX786404 RYB786404 ROF786404 REJ786404 QUN786404 QKR786404 QAV786404 PQZ786404 PHD786404 OXH786404 ONL786404 ODP786404 NTT786404 NJX786404 NAB786404 MQF786404 MGJ786404 LWN786404 LMR786404 LCV786404 KSZ786404 KJD786404 JZH786404 JPL786404 JFP786404 IVT786404 ILX786404 ICB786404 HSF786404 HIJ786404 GYN786404 GOR786404 GEV786404 FUZ786404 FLD786404 FBH786404 ERL786404 EHP786404 DXT786404 DNX786404 DEB786404 CUF786404 CKJ786404 CAN786404 BQR786404 BGV786404 AWZ786404 AND786404 ADH786404 TL786404 JP786404 WWB720868 WMF720868 WCJ720868 VSN720868 VIR720868 UYV720868 UOZ720868 UFD720868 TVH720868 TLL720868 TBP720868 SRT720868 SHX720868 RYB720868 ROF720868 REJ720868 QUN720868 QKR720868 QAV720868 PQZ720868 PHD720868 OXH720868 ONL720868 ODP720868 NTT720868 NJX720868 NAB720868 MQF720868 MGJ720868 LWN720868 LMR720868 LCV720868 KSZ720868 KJD720868 JZH720868 JPL720868 JFP720868 IVT720868 ILX720868 ICB720868 HSF720868 HIJ720868 GYN720868 GOR720868 GEV720868 FUZ720868 FLD720868 FBH720868 ERL720868 EHP720868 DXT720868 DNX720868 DEB720868 CUF720868 CKJ720868 CAN720868 BQR720868 BGV720868 AWZ720868 AND720868 ADH720868 TL720868 JP720868 WWB655332 WMF655332 WCJ655332 VSN655332 VIR655332 UYV655332 UOZ655332 UFD655332 TVH655332 TLL655332 TBP655332 SRT655332 SHX655332 RYB655332 ROF655332 REJ655332 QUN655332 QKR655332 QAV655332 PQZ655332 PHD655332 OXH655332 ONL655332 ODP655332 NTT655332 NJX655332 NAB655332 MQF655332 MGJ655332 LWN655332 LMR655332 LCV655332 KSZ655332 KJD655332 JZH655332 JPL655332 JFP655332 IVT655332 ILX655332 ICB655332 HSF655332 HIJ655332 GYN655332 GOR655332 GEV655332 FUZ655332 FLD655332 FBH655332 ERL655332 EHP655332 DXT655332 DNX655332 DEB655332 CUF655332 CKJ655332 CAN655332 BQR655332 BGV655332 AWZ655332 AND655332 ADH655332 TL655332 JP655332 WWB589796 WMF589796 WCJ589796 VSN589796 VIR589796 UYV589796 UOZ589796 UFD589796 TVH589796 TLL589796 TBP589796 SRT589796 SHX589796 RYB589796 ROF589796 REJ589796 QUN589796 QKR589796 QAV589796 PQZ589796 PHD589796 OXH589796 ONL589796 ODP589796 NTT589796 NJX589796 NAB589796 MQF589796 MGJ589796 LWN589796 LMR589796 LCV589796 KSZ589796 KJD589796 JZH589796 JPL589796 JFP589796 IVT589796 ILX589796 ICB589796 HSF589796 HIJ589796 GYN589796 GOR589796 GEV589796 FUZ589796 FLD589796 FBH589796 ERL589796 EHP589796 DXT589796 DNX589796 DEB589796 CUF589796 CKJ589796 CAN589796 BQR589796 BGV589796 AWZ589796 AND589796 ADH589796 TL589796 JP589796 WWB524260 WMF524260 WCJ524260 VSN524260 VIR524260 UYV524260 UOZ524260 UFD524260 TVH524260 TLL524260 TBP524260 SRT524260 SHX524260 RYB524260 ROF524260 REJ524260 QUN524260 QKR524260 QAV524260 PQZ524260 PHD524260 OXH524260 ONL524260 ODP524260 NTT524260 NJX524260 NAB524260 MQF524260 MGJ524260 LWN524260 LMR524260 LCV524260 KSZ524260 KJD524260 JZH524260 JPL524260 JFP524260 IVT524260 ILX524260 ICB524260 HSF524260 HIJ524260 GYN524260 GOR524260 GEV524260 FUZ524260 FLD524260 FBH524260 ERL524260 EHP524260 DXT524260 DNX524260 DEB524260 CUF524260 CKJ524260 CAN524260 BQR524260 BGV524260 AWZ524260 AND524260 ADH524260 TL524260 JP524260 WWB458724 WMF458724 WCJ458724 VSN458724 VIR458724 UYV458724 UOZ458724 UFD458724 TVH458724 TLL458724 TBP458724 SRT458724 SHX458724 RYB458724 ROF458724 REJ458724 QUN458724 QKR458724 QAV458724 PQZ458724 PHD458724 OXH458724 ONL458724 ODP458724 NTT458724 NJX458724 NAB458724 MQF458724 MGJ458724 LWN458724 LMR458724 LCV458724 KSZ458724 KJD458724 JZH458724 JPL458724 JFP458724 IVT458724 ILX458724 ICB458724 HSF458724 HIJ458724 GYN458724 GOR458724 GEV458724 FUZ458724 FLD458724 FBH458724 ERL458724 EHP458724 DXT458724 DNX458724 DEB458724 CUF458724 CKJ458724 CAN458724 BQR458724 BGV458724 AWZ458724 AND458724 ADH458724 TL458724 JP458724 WWB393188 WMF393188 WCJ393188 VSN393188 VIR393188 UYV393188 UOZ393188 UFD393188 TVH393188 TLL393188 TBP393188 SRT393188 SHX393188 RYB393188 ROF393188 REJ393188 QUN393188 QKR393188 QAV393188 PQZ393188 PHD393188 OXH393188 ONL393188 ODP393188 NTT393188 NJX393188 NAB393188 MQF393188 MGJ393188 LWN393188 LMR393188 LCV393188 KSZ393188 KJD393188 JZH393188 JPL393188 JFP393188 IVT393188 ILX393188 ICB393188 HSF393188 HIJ393188 GYN393188 GOR393188 GEV393188 FUZ393188 FLD393188 FBH393188 ERL393188 EHP393188 DXT393188 DNX393188 DEB393188 CUF393188 CKJ393188 CAN393188 BQR393188 BGV393188 AWZ393188 AND393188 ADH393188 TL393188 JP393188 WWB327652 WMF327652 WCJ327652 VSN327652 VIR327652 UYV327652 UOZ327652 UFD327652 TVH327652 TLL327652 TBP327652 SRT327652 SHX327652 RYB327652 ROF327652 REJ327652 QUN327652 QKR327652 QAV327652 PQZ327652 PHD327652 OXH327652 ONL327652 ODP327652 NTT327652 NJX327652 NAB327652 MQF327652 MGJ327652 LWN327652 LMR327652 LCV327652 KSZ327652 KJD327652 JZH327652 JPL327652 JFP327652 IVT327652 ILX327652 ICB327652 HSF327652 HIJ327652 GYN327652 GOR327652 GEV327652 FUZ327652 FLD327652 FBH327652 ERL327652 EHP327652 DXT327652 DNX327652 DEB327652 CUF327652 CKJ327652 CAN327652 BQR327652 BGV327652 AWZ327652 AND327652 ADH327652 TL327652 JP327652 WWB262116 WMF262116 WCJ262116 VSN262116 VIR262116 UYV262116 UOZ262116 UFD262116 TVH262116 TLL262116 TBP262116 SRT262116 SHX262116 RYB262116 ROF262116 REJ262116 QUN262116 QKR262116 QAV262116 PQZ262116 PHD262116 OXH262116 ONL262116 ODP262116 NTT262116 NJX262116 NAB262116 MQF262116 MGJ262116 LWN262116 LMR262116 LCV262116 KSZ262116 KJD262116 JZH262116 JPL262116 JFP262116 IVT262116 ILX262116 ICB262116 HSF262116 HIJ262116 GYN262116 GOR262116 GEV262116 FUZ262116 FLD262116 FBH262116 ERL262116 EHP262116 DXT262116 DNX262116 DEB262116 CUF262116 CKJ262116 CAN262116 BQR262116 BGV262116 AWZ262116 AND262116 ADH262116 TL262116 JP262116 WWB196580 WMF196580 WCJ196580 VSN196580 VIR196580 UYV196580 UOZ196580 UFD196580 TVH196580 TLL196580 TBP196580 SRT196580 SHX196580 RYB196580 ROF196580 REJ196580 QUN196580 QKR196580 QAV196580 PQZ196580 PHD196580 OXH196580 ONL196580 ODP196580 NTT196580 NJX196580 NAB196580 MQF196580 MGJ196580 LWN196580 LMR196580 LCV196580 KSZ196580 KJD196580 JZH196580 JPL196580 JFP196580 IVT196580 ILX196580 ICB196580 HSF196580 HIJ196580 GYN196580 GOR196580 GEV196580 FUZ196580 FLD196580 FBH196580 ERL196580 EHP196580 DXT196580 DNX196580 DEB196580 CUF196580 CKJ196580 CAN196580 BQR196580 BGV196580 AWZ196580 AND196580 ADH196580 TL196580 JP196580 WWB131044 WMF131044 WCJ131044 VSN131044 VIR131044 UYV131044 UOZ131044 UFD131044 TVH131044 TLL131044 TBP131044 SRT131044 SHX131044 RYB131044 ROF131044 REJ131044 QUN131044 QKR131044 QAV131044 PQZ131044 PHD131044 OXH131044 ONL131044 ODP131044 NTT131044 NJX131044 NAB131044 MQF131044 MGJ131044 LWN131044 LMR131044 LCV131044 KSZ131044 KJD131044 JZH131044 JPL131044 JFP131044 IVT131044 ILX131044 ICB131044 HSF131044 HIJ131044 GYN131044 GOR131044 GEV131044 FUZ131044 FLD131044 FBH131044 ERL131044 EHP131044 DXT131044 DNX131044 DEB131044 CUF131044 CKJ131044 CAN131044 BQR131044 BGV131044 AWZ131044 AND131044 ADH131044 TL131044 JP131044 WWB65508 WMF65508 WCJ65508 VSN65508 VIR65508 UYV65508 UOZ65508 UFD65508 TVH65508 TLL65508 TBP65508 SRT65508 SHX65508 RYB65508 ROF65508 REJ65508 QUN65508 QKR65508 QAV65508 PQZ65508 PHD65508 OXH65508 ONL65508 ODP65508 NTT65508 NJX65508 NAB65508 MQF65508 MGJ65508 LWN65508 LMR65508 LCV65508 KSZ65508 KJD65508 JZH65508 JPL65508 JFP65508 IVT65508 ILX65508 ICB65508 HSF65508 HIJ65508 GYN65508 GOR65508 GEV65508 FUZ65508 FLD65508 FBH65508 ERL65508 EHP65508 DXT65508 DNX65508 DEB65508 CUF65508 CKJ65508 CAN65508 BQR65508 BGV65508 AWZ65508 AND65508 ADH65508 TL65508 JP65508 WUB983012 WKF983012 WAJ983012 VQN983012 VGR983012 UWV983012 UMZ983012 UDD983012 TTH983012 TJL983012 SZP983012 SPT983012 SFX983012 RWB983012 RMF983012 RCJ983012 QSN983012 QIR983012 PYV983012 POZ983012 PFD983012 OVH983012 OLL983012 OBP983012 NRT983012 NHX983012 MYB983012 MOF983012 MEJ983012 LUN983012 LKR983012 LAV983012 KQZ983012 KHD983012 JXH983012 JNL983012 JDP983012 ITT983012 IJX983012 IAB983012 HQF983012 HGJ983012 GWN983012 GMR983012 GCV983012 FSZ983012 FJD983012 EZH983012 EPL983012 EFP983012 DVT983012 DLX983012 DCB983012 CSF983012 CIJ983012 BYN983012 BOR983012 BEV983012 AUZ983012 ALD983012 ABH983012 RL983012 HP983012 WUB917476 WKF917476 WAJ917476 VQN917476 VGR917476 UWV917476 UMZ917476 UDD917476 TTH917476 TJL917476 SZP917476 SPT917476 SFX917476 RWB917476 RMF917476 RCJ917476 QSN917476 QIR917476 PYV917476 POZ917476 PFD917476 OVH917476 OLL917476 OBP917476 NRT917476 NHX917476 MYB917476 MOF917476 MEJ917476 LUN917476 LKR917476 LAV917476 KQZ917476 KHD917476 JXH917476 JNL917476 JDP917476 ITT917476 IJX917476 IAB917476 HQF917476 HGJ917476 GWN917476 GMR917476 GCV917476 FSZ917476 FJD917476 EZH917476 EPL917476 EFP917476 DVT917476 DLX917476 DCB917476 CSF917476 CIJ917476 BYN917476 BOR917476 BEV917476 AUZ917476 ALD917476 ABH917476 RL917476 HP917476 WUB851940 WKF851940 WAJ851940 VQN851940 VGR851940 UWV851940 UMZ851940 UDD851940 TTH851940 TJL851940 SZP851940 SPT851940 SFX851940 RWB851940 RMF851940 RCJ851940 QSN851940 QIR851940 PYV851940 POZ851940 PFD851940 OVH851940 OLL851940 OBP851940 NRT851940 NHX851940 MYB851940 MOF851940 MEJ851940 LUN851940 LKR851940 LAV851940 KQZ851940 KHD851940 JXH851940 JNL851940 JDP851940 ITT851940 IJX851940 IAB851940 HQF851940 HGJ851940 GWN851940 GMR851940 GCV851940 FSZ851940 FJD851940 EZH851940 EPL851940 EFP851940 DVT851940 DLX851940 DCB851940 CSF851940 CIJ851940 BYN851940 BOR851940 BEV851940 AUZ851940 ALD851940 ABH851940 RL851940 HP851940 WUB786404 WKF786404 WAJ786404 VQN786404 VGR786404 UWV786404 UMZ786404 UDD786404 TTH786404 TJL786404 SZP786404 SPT786404 SFX786404 RWB786404 RMF786404 RCJ786404 QSN786404 QIR786404 PYV786404 POZ786404 PFD786404 OVH786404 OLL786404 OBP786404 NRT786404 NHX786404 MYB786404 MOF786404 MEJ786404 LUN786404 LKR786404 LAV786404 KQZ786404 KHD786404 JXH786404 JNL786404 JDP786404 ITT786404 IJX786404 IAB786404 HQF786404 HGJ786404 GWN786404 GMR786404 GCV786404 FSZ786404 FJD786404 EZH786404 EPL786404 EFP786404 DVT786404 DLX786404 DCB786404 CSF786404 CIJ786404 BYN786404 BOR786404 BEV786404 AUZ786404 ALD786404 ABH786404 RL786404 HP786404 WUB720868 WKF720868 WAJ720868 VQN720868 VGR720868 UWV720868 UMZ720868 UDD720868 TTH720868 TJL720868 SZP720868 SPT720868 SFX720868 RWB720868 RMF720868 RCJ720868 QSN720868 QIR720868 PYV720868 POZ720868 PFD720868 OVH720868 OLL720868 OBP720868 NRT720868 NHX720868 MYB720868 MOF720868 MEJ720868 LUN720868 LKR720868 LAV720868 KQZ720868 KHD720868 JXH720868 JNL720868 JDP720868 ITT720868 IJX720868 IAB720868 HQF720868 HGJ720868 GWN720868 GMR720868 GCV720868 FSZ720868 FJD720868 EZH720868 EPL720868 EFP720868 DVT720868 DLX720868 DCB720868 CSF720868 CIJ720868 BYN720868 BOR720868 BEV720868 AUZ720868 ALD720868 ABH720868 RL720868 HP720868 WUB655332 WKF655332 WAJ655332 VQN655332 VGR655332 UWV655332 UMZ655332 UDD655332 TTH655332 TJL655332 SZP655332 SPT655332 SFX655332 RWB655332 RMF655332 RCJ655332 QSN655332 QIR655332 PYV655332 POZ655332 PFD655332 OVH655332 OLL655332 OBP655332 NRT655332 NHX655332 MYB655332 MOF655332 MEJ655332 LUN655332 LKR655332 LAV655332 KQZ655332 KHD655332 JXH655332 JNL655332 JDP655332 ITT655332 IJX655332 IAB655332 HQF655332 HGJ655332 GWN655332 GMR655332 GCV655332 FSZ655332 FJD655332 EZH655332 EPL655332 EFP655332 DVT655332 DLX655332 DCB655332 CSF655332 CIJ655332 BYN655332 BOR655332 BEV655332 AUZ655332 ALD655332 ABH655332 RL655332 HP655332 WUB589796 WKF589796 WAJ589796 VQN589796 VGR589796 UWV589796 UMZ589796 UDD589796 TTH589796 TJL589796 SZP589796 SPT589796 SFX589796 RWB589796 RMF589796 RCJ589796 QSN589796 QIR589796 PYV589796 POZ589796 PFD589796 OVH589796 OLL589796 OBP589796 NRT589796 NHX589796 MYB589796 MOF589796 MEJ589796 LUN589796 LKR589796 LAV589796 KQZ589796 KHD589796 JXH589796 JNL589796 JDP589796 ITT589796 IJX589796 IAB589796 HQF589796 HGJ589796 GWN589796 GMR589796 GCV589796 FSZ589796 FJD589796 EZH589796 EPL589796 EFP589796 DVT589796 DLX589796 DCB589796 CSF589796 CIJ589796 BYN589796 BOR589796 BEV589796 AUZ589796 ALD589796 ABH589796 RL589796 HP589796 WUB524260 WKF524260 WAJ524260 VQN524260 VGR524260 UWV524260 UMZ524260 UDD524260 TTH524260 TJL524260 SZP524260 SPT524260 SFX524260 RWB524260 RMF524260 RCJ524260 QSN524260 QIR524260 PYV524260 POZ524260 PFD524260 OVH524260 OLL524260 OBP524260 NRT524260 NHX524260 MYB524260 MOF524260 MEJ524260 LUN524260 LKR524260 LAV524260 KQZ524260 KHD524260 JXH524260 JNL524260 JDP524260 ITT524260 IJX524260 IAB524260 HQF524260 HGJ524260 GWN524260 GMR524260 GCV524260 FSZ524260 FJD524260 EZH524260 EPL524260 EFP524260 DVT524260 DLX524260 DCB524260 CSF524260 CIJ524260 BYN524260 BOR524260 BEV524260 AUZ524260 ALD524260 ABH524260 RL524260 HP524260 WUB458724 WKF458724 WAJ458724 VQN458724 VGR458724 UWV458724 UMZ458724 UDD458724 TTH458724 TJL458724 SZP458724 SPT458724 SFX458724 RWB458724 RMF458724 RCJ458724 QSN458724 QIR458724 PYV458724 POZ458724 PFD458724 OVH458724 OLL458724 OBP458724 NRT458724 NHX458724 MYB458724 MOF458724 MEJ458724 LUN458724 LKR458724 LAV458724 KQZ458724 KHD458724 JXH458724 JNL458724 JDP458724 ITT458724 IJX458724 IAB458724 HQF458724 HGJ458724 GWN458724 GMR458724 GCV458724 FSZ458724 FJD458724 EZH458724 EPL458724 EFP458724 DVT458724 DLX458724 DCB458724 CSF458724 CIJ458724 BYN458724 BOR458724 BEV458724 AUZ458724 ALD458724 ABH458724 RL458724 HP458724 WUB393188 WKF393188 WAJ393188 VQN393188 VGR393188 UWV393188 UMZ393188 UDD393188 TTH393188 TJL393188 SZP393188 SPT393188 SFX393188 RWB393188 RMF393188 RCJ393188 QSN393188 QIR393188 PYV393188 POZ393188 PFD393188 OVH393188 OLL393188 OBP393188 NRT393188 NHX393188 MYB393188 MOF393188 MEJ393188 LUN393188 LKR393188 LAV393188 KQZ393188 KHD393188 JXH393188 JNL393188 JDP393188 ITT393188 IJX393188 IAB393188 HQF393188 HGJ393188 GWN393188 GMR393188 GCV393188 FSZ393188 FJD393188 EZH393188 EPL393188 EFP393188 DVT393188 DLX393188 DCB393188 CSF393188 CIJ393188 BYN393188 BOR393188 BEV393188 AUZ393188 ALD393188 ABH393188 RL393188 HP393188 WUB327652 WKF327652 WAJ327652 VQN327652 VGR327652 UWV327652 UMZ327652 UDD327652 TTH327652 TJL327652 SZP327652 SPT327652 SFX327652 RWB327652 RMF327652 RCJ327652 QSN327652 QIR327652 PYV327652 POZ327652 PFD327652 OVH327652 OLL327652 OBP327652 NRT327652 NHX327652 MYB327652 MOF327652 MEJ327652 LUN327652 LKR327652 LAV327652 KQZ327652 KHD327652 JXH327652 JNL327652 JDP327652 ITT327652 IJX327652 IAB327652 HQF327652 HGJ327652 GWN327652 GMR327652 GCV327652 FSZ327652 FJD327652 EZH327652 EPL327652 EFP327652 DVT327652 DLX327652 DCB327652 CSF327652 CIJ327652 BYN327652 BOR327652 BEV327652 AUZ327652 ALD327652 ABH327652 RL327652 HP327652 WUB262116 WKF262116 WAJ262116 VQN262116 VGR262116 UWV262116 UMZ262116 UDD262116 TTH262116 TJL262116 SZP262116 SPT262116 SFX262116 RWB262116 RMF262116 RCJ262116 QSN262116 QIR262116 PYV262116 POZ262116 PFD262116 OVH262116 OLL262116 OBP262116 NRT262116 NHX262116 MYB262116 MOF262116 MEJ262116 LUN262116 LKR262116 LAV262116 KQZ262116 KHD262116 JXH262116 JNL262116 JDP262116 ITT262116 IJX262116 IAB262116 HQF262116 HGJ262116 GWN262116 GMR262116 GCV262116 FSZ262116 FJD262116 EZH262116 EPL262116 EFP262116 DVT262116 DLX262116 DCB262116 CSF262116 CIJ262116 BYN262116 BOR262116 BEV262116 AUZ262116 ALD262116 ABH262116 RL262116 HP262116 WUB196580 WKF196580 WAJ196580 VQN196580 VGR196580 UWV196580 UMZ196580 UDD196580 TTH196580 TJL196580 SZP196580 SPT196580 SFX196580 RWB196580 RMF196580 RCJ196580 QSN196580 QIR196580 PYV196580 POZ196580 PFD196580 OVH196580 OLL196580 OBP196580 NRT196580 NHX196580 MYB196580 MOF196580 MEJ196580 LUN196580 LKR196580 LAV196580 KQZ196580 KHD196580 JXH196580 JNL196580 JDP196580 ITT196580 IJX196580 IAB196580 HQF196580 HGJ196580 GWN196580 GMR196580 GCV196580 FSZ196580 FJD196580 EZH196580 EPL196580 EFP196580 DVT196580 DLX196580 DCB196580 CSF196580 CIJ196580 BYN196580 BOR196580 BEV196580 AUZ196580 ALD196580 ABH196580 RL196580 HP196580 WUB131044 WKF131044 WAJ131044 VQN131044 VGR131044 UWV131044 UMZ131044 UDD131044 TTH131044 TJL131044 SZP131044 SPT131044 SFX131044 RWB131044 RMF131044 RCJ131044 QSN131044 QIR131044 PYV131044 POZ131044 PFD131044 OVH131044 OLL131044 OBP131044 NRT131044 NHX131044 MYB131044 MOF131044 MEJ131044 LUN131044 LKR131044 LAV131044 KQZ131044 KHD131044 JXH131044 JNL131044 JDP131044 ITT131044 IJX131044 IAB131044 HQF131044 HGJ131044 GWN131044 GMR131044 GCV131044 FSZ131044 FJD131044 EZH131044 EPL131044 EFP131044 DVT131044 DLX131044 DCB131044 CSF131044 CIJ131044 BYN131044 BOR131044 BEV131044 AUZ131044 ALD131044 ABH131044 RL131044 HP131044 WUB65508 WKF65508 WAJ65508 VQN65508 VGR65508 UWV65508 UMZ65508 UDD65508 TTH65508 TJL65508 SZP65508 SPT65508 SFX65508 RWB65508 RMF65508 RCJ65508 QSN65508 QIR65508 PYV65508 POZ65508 PFD65508 OVH65508 OLL65508 OBP65508 NRT65508 NHX65508 MYB65508 MOF65508 MEJ65508 LUN65508 LKR65508 LAV65508 KQZ65508 KHD65508 JXH65508 JNL65508 JDP65508 ITT65508 IJX65508 IAB65508 HQF65508 HGJ65508 GWN65508 GMR65508 GCV65508 FSZ65508 FJD65508 EZH65508 EPL65508 EFP65508 DVT65508 DLX65508 DCB65508 CSF65508 CIJ65508 BYN65508 BOR65508 BEV65508 AUZ65508 ALD65508 ABH65508 RL65508 HP65508 WUD983012 WKH983012 WAL983012 VQP983012 VGT983012 UWX983012 UNB983012 UDF983012 TTJ983012 TJN983012 SZR983012 SPV983012 SFZ983012 RWD983012 RMH983012 RCL983012 QSP983012 QIT983012 PYX983012 PPB983012 PFF983012 OVJ983012 OLN983012 OBR983012 NRV983012 NHZ983012 MYD983012 MOH983012 MEL983012 LUP983012 LKT983012 LAX983012 KRB983012 KHF983012 JXJ983012 JNN983012 JDR983012 ITV983012 IJZ983012 IAD983012 HQH983012 HGL983012 GWP983012 GMT983012 GCX983012 FTB983012 FJF983012 EZJ983012 EPN983012 EFR983012 DVV983012 DLZ983012 DCD983012 CSH983012 CIL983012 BYP983012 BOT983012 BEX983012 AVB983012 ALF983012 ABJ983012 RN983012 HR983012 WUD917476 WKH917476 WAL917476 VQP917476 VGT917476 UWX917476 UNB917476 UDF917476 TTJ917476 TJN917476 SZR917476 SPV917476 SFZ917476 RWD917476 RMH917476 RCL917476 QSP917476 QIT917476 PYX917476 PPB917476 PFF917476 OVJ917476 OLN917476 OBR917476 NRV917476 NHZ917476 MYD917476 MOH917476 MEL917476 LUP917476 LKT917476 LAX917476 KRB917476 KHF917476 JXJ917476 JNN917476 JDR917476 ITV917476 IJZ917476 IAD917476 HQH917476 HGL917476 GWP917476 GMT917476 GCX917476 FTB917476 FJF917476 EZJ917476 EPN917476 EFR917476 DVV917476 DLZ917476 DCD917476 CSH917476 CIL917476 BYP917476 BOT917476 BEX917476 AVB917476 ALF917476 ABJ917476 RN917476 HR917476 WUD851940 WKH851940 WAL851940 VQP851940 VGT851940 UWX851940 UNB851940 UDF851940 TTJ851940 TJN851940 SZR851940 SPV851940 SFZ851940 RWD851940 RMH851940 RCL851940 QSP851940 QIT851940 PYX851940 PPB851940 PFF851940 OVJ851940 OLN851940 OBR851940 NRV851940 NHZ851940 MYD851940 MOH851940 MEL851940 LUP851940 LKT851940 LAX851940 KRB851940 KHF851940 JXJ851940 JNN851940 JDR851940 ITV851940 IJZ851940 IAD851940 HQH851940 HGL851940 GWP851940 GMT851940 GCX851940 FTB851940 FJF851940 EZJ851940 EPN851940 EFR851940 DVV851940 DLZ851940 DCD851940 CSH851940 CIL851940 BYP851940 BOT851940 BEX851940 AVB851940 ALF851940 ABJ851940 RN851940 HR851940 WUD786404 WKH786404 WAL786404 VQP786404 VGT786404 UWX786404 UNB786404 UDF786404 TTJ786404 TJN786404 SZR786404 SPV786404 SFZ786404 RWD786404 RMH786404 RCL786404 QSP786404 QIT786404 PYX786404 PPB786404 PFF786404 OVJ786404 OLN786404 OBR786404 NRV786404 NHZ786404 MYD786404 MOH786404 MEL786404 LUP786404 LKT786404 LAX786404 KRB786404 KHF786404 JXJ786404 JNN786404 JDR786404 ITV786404 IJZ786404 IAD786404 HQH786404 HGL786404 GWP786404 GMT786404 GCX786404 FTB786404 FJF786404 EZJ786404 EPN786404 EFR786404 DVV786404 DLZ786404 DCD786404 CSH786404 CIL786404 BYP786404 BOT786404 BEX786404 AVB786404 ALF786404 ABJ786404 RN786404 HR786404 WUD720868 WKH720868 WAL720868 VQP720868 VGT720868 UWX720868 UNB720868 UDF720868 TTJ720868 TJN720868 SZR720868 SPV720868 SFZ720868 RWD720868 RMH720868 RCL720868 QSP720868 QIT720868 PYX720868 PPB720868 PFF720868 OVJ720868 OLN720868 OBR720868 NRV720868 NHZ720868 MYD720868 MOH720868 MEL720868 LUP720868 LKT720868 LAX720868 KRB720868 KHF720868 JXJ720868 JNN720868 JDR720868 ITV720868 IJZ720868 IAD720868 HQH720868 HGL720868 GWP720868 GMT720868 GCX720868 FTB720868 FJF720868 EZJ720868 EPN720868 EFR720868 DVV720868 DLZ720868 DCD720868 CSH720868 CIL720868 BYP720868 BOT720868 BEX720868 AVB720868 ALF720868 ABJ720868 RN720868 HR720868 WUD655332 WKH655332 WAL655332 VQP655332 VGT655332 UWX655332 UNB655332 UDF655332 TTJ655332 TJN655332 SZR655332 SPV655332 SFZ655332 RWD655332 RMH655332 RCL655332 QSP655332 QIT655332 PYX655332 PPB655332 PFF655332 OVJ655332 OLN655332 OBR655332 NRV655332 NHZ655332 MYD655332 MOH655332 MEL655332 LUP655332 LKT655332 LAX655332 KRB655332 KHF655332 JXJ655332 JNN655332 JDR655332 ITV655332 IJZ655332 IAD655332 HQH655332 HGL655332 GWP655332 GMT655332 GCX655332 FTB655332 FJF655332 EZJ655332 EPN655332 EFR655332 DVV655332 DLZ655332 DCD655332 CSH655332 CIL655332 BYP655332 BOT655332 BEX655332 AVB655332 ALF655332 ABJ655332 RN655332 HR655332 WUD589796 WKH589796 WAL589796 VQP589796 VGT589796 UWX589796 UNB589796 UDF589796 TTJ589796 TJN589796 SZR589796 SPV589796 SFZ589796 RWD589796 RMH589796 RCL589796 QSP589796 QIT589796 PYX589796 PPB589796 PFF589796 OVJ589796 OLN589796 OBR589796 NRV589796 NHZ589796 MYD589796 MOH589796 MEL589796 LUP589796 LKT589796 LAX589796 KRB589796 KHF589796 JXJ589796 JNN589796 JDR589796 ITV589796 IJZ589796 IAD589796 HQH589796 HGL589796 GWP589796 GMT589796 GCX589796 FTB589796 FJF589796 EZJ589796 EPN589796 EFR589796 DVV589796 DLZ589796 DCD589796 CSH589796 CIL589796 BYP589796 BOT589796 BEX589796 AVB589796 ALF589796 ABJ589796 RN589796 HR589796 WUD524260 WKH524260 WAL524260 VQP524260 VGT524260 UWX524260 UNB524260 UDF524260 TTJ524260 TJN524260 SZR524260 SPV524260 SFZ524260 RWD524260 RMH524260 RCL524260 QSP524260 QIT524260 PYX524260 PPB524260 PFF524260 OVJ524260 OLN524260 OBR524260 NRV524260 NHZ524260 MYD524260 MOH524260 MEL524260 LUP524260 LKT524260 LAX524260 KRB524260 KHF524260 JXJ524260 JNN524260 JDR524260 ITV524260 IJZ524260 IAD524260 HQH524260 HGL524260 GWP524260 GMT524260 GCX524260 FTB524260 FJF524260 EZJ524260 EPN524260 EFR524260 DVV524260 DLZ524260 DCD524260 CSH524260 CIL524260 BYP524260 BOT524260 BEX524260 AVB524260 ALF524260 ABJ524260 RN524260 HR524260 WUD458724 WKH458724 WAL458724 VQP458724 VGT458724 UWX458724 UNB458724 UDF458724 TTJ458724 TJN458724 SZR458724 SPV458724 SFZ458724 RWD458724 RMH458724 RCL458724 QSP458724 QIT458724 PYX458724 PPB458724 PFF458724 OVJ458724 OLN458724 OBR458724 NRV458724 NHZ458724 MYD458724 MOH458724 MEL458724 LUP458724 LKT458724 LAX458724 KRB458724 KHF458724 JXJ458724 JNN458724 JDR458724 ITV458724 IJZ458724 IAD458724 HQH458724 HGL458724 GWP458724 GMT458724 GCX458724 FTB458724 FJF458724 EZJ458724 EPN458724 EFR458724 DVV458724 DLZ458724 DCD458724 CSH458724 CIL458724 BYP458724 BOT458724 BEX458724 AVB458724 ALF458724 ABJ458724 RN458724 HR458724 WUD393188 WKH393188 WAL393188 VQP393188 VGT393188 UWX393188 UNB393188 UDF393188 TTJ393188 TJN393188 SZR393188 SPV393188 SFZ393188 RWD393188 RMH393188 RCL393188 QSP393188 QIT393188 PYX393188 PPB393188 PFF393188 OVJ393188 OLN393188 OBR393188 NRV393188 NHZ393188 MYD393188 MOH393188 MEL393188 LUP393188 LKT393188 LAX393188 KRB393188 KHF393188 JXJ393188 JNN393188 JDR393188 ITV393188 IJZ393188 IAD393188 HQH393188 HGL393188 GWP393188 GMT393188 GCX393188 FTB393188 FJF393188 EZJ393188 EPN393188 EFR393188 DVV393188 DLZ393188 DCD393188 CSH393188 CIL393188 BYP393188 BOT393188 BEX393188 AVB393188 ALF393188 ABJ393188 RN393188 HR393188 WUD327652 WKH327652 WAL327652 VQP327652 VGT327652 UWX327652 UNB327652 UDF327652 TTJ327652 TJN327652 SZR327652 SPV327652 SFZ327652 RWD327652 RMH327652 RCL327652 QSP327652 QIT327652 PYX327652 PPB327652 PFF327652 OVJ327652 OLN327652 OBR327652 NRV327652 NHZ327652 MYD327652 MOH327652 MEL327652 LUP327652 LKT327652 LAX327652 KRB327652 KHF327652 JXJ327652 JNN327652 JDR327652 ITV327652 IJZ327652 IAD327652 HQH327652 HGL327652 GWP327652 GMT327652 GCX327652 FTB327652 FJF327652 EZJ327652 EPN327652 EFR327652 DVV327652 DLZ327652 DCD327652 CSH327652 CIL327652 BYP327652 BOT327652 BEX327652 AVB327652 ALF327652 ABJ327652 RN327652 HR327652 WUD262116 WKH262116 WAL262116 VQP262116 VGT262116 UWX262116 UNB262116 UDF262116 TTJ262116 TJN262116 SZR262116 SPV262116 SFZ262116 RWD262116 RMH262116 RCL262116 QSP262116 QIT262116 PYX262116 PPB262116 PFF262116 OVJ262116 OLN262116 OBR262116 NRV262116 NHZ262116 MYD262116 MOH262116 MEL262116 LUP262116 LKT262116 LAX262116 KRB262116 KHF262116 JXJ262116 JNN262116 JDR262116 ITV262116 IJZ262116 IAD262116 HQH262116 HGL262116 GWP262116 GMT262116 GCX262116 FTB262116 FJF262116 EZJ262116 EPN262116 EFR262116 DVV262116 DLZ262116 DCD262116 CSH262116 CIL262116 BYP262116 BOT262116 BEX262116 AVB262116 ALF262116 ABJ262116 RN262116 HR262116 WUD196580 WKH196580 WAL196580 VQP196580 VGT196580 UWX196580 UNB196580 UDF196580 TTJ196580 TJN196580 SZR196580 SPV196580 SFZ196580 RWD196580 RMH196580 RCL196580 QSP196580 QIT196580 PYX196580 PPB196580 PFF196580 OVJ196580 OLN196580 OBR196580 NRV196580 NHZ196580 MYD196580 MOH196580 MEL196580 LUP196580 LKT196580 LAX196580 KRB196580 KHF196580 JXJ196580 JNN196580 JDR196580 ITV196580 IJZ196580 IAD196580 HQH196580 HGL196580 GWP196580 GMT196580 GCX196580 FTB196580 FJF196580 EZJ196580 EPN196580 EFR196580 DVV196580 DLZ196580 DCD196580 CSH196580 CIL196580 BYP196580 BOT196580 BEX196580 AVB196580 ALF196580 ABJ196580 RN196580 HR196580 WUD131044 WKH131044 WAL131044 VQP131044 VGT131044 UWX131044 UNB131044 UDF131044 TTJ131044 TJN131044 SZR131044 SPV131044 SFZ131044 RWD131044 RMH131044 RCL131044 QSP131044 QIT131044 PYX131044 PPB131044 PFF131044 OVJ131044 OLN131044 OBR131044 NRV131044 NHZ131044 MYD131044 MOH131044 MEL131044 LUP131044 LKT131044 LAX131044 KRB131044 KHF131044 JXJ131044 JNN131044 JDR131044 ITV131044 IJZ131044 IAD131044 HQH131044 HGL131044 GWP131044 GMT131044 GCX131044 FTB131044 FJF131044 EZJ131044 EPN131044 EFR131044 DVV131044 DLZ131044 DCD131044 CSH131044 CIL131044 BYP131044 BOT131044 BEX131044 AVB131044 ALF131044 ABJ131044 RN131044 HR131044 WUD65508 WKH65508 WAL65508 VQP65508 VGT65508 UWX65508 UNB65508 UDF65508 TTJ65508 TJN65508 SZR65508 SPV65508 SFZ65508 RWD65508 RMH65508 RCL65508 QSP65508 QIT65508 PYX65508 PPB65508 PFF65508 OVJ65508 OLN65508 OBR65508 NRV65508 NHZ65508 MYD65508 MOH65508 MEL65508 LUP65508 LKT65508 LAX65508 KRB65508 KHF65508 JXJ65508 JNN65508 JDR65508 ITV65508 IJZ65508 IAD65508 HQH65508 HGL65508 GWP65508 GMT65508 GCX65508 FTB65508 FJF65508 EZJ65508 EPN65508 EFR65508 DVV65508 DLZ65508 DCD65508 CSH65508 CIL65508 BYP65508 BOT65508 BEX65508 AVB65508 ALF65508 ABJ65508 RN65508 HR65508 WUF983012 WKJ983012 WAN983012 VQR983012 VGV983012 UWZ983012 UND983012 UDH983012 TTL983012 TJP983012 SZT983012 SPX983012 SGB983012 RWF983012 RMJ983012 RCN983012 QSR983012 QIV983012 PYZ983012 PPD983012 PFH983012 OVL983012 OLP983012 OBT983012 NRX983012 NIB983012 MYF983012 MOJ983012 MEN983012 LUR983012 LKV983012 LAZ983012 KRD983012 KHH983012 JXL983012 JNP983012 JDT983012 ITX983012 IKB983012 IAF983012 HQJ983012 HGN983012 GWR983012 GMV983012 GCZ983012 FTD983012 FJH983012 EZL983012 EPP983012 EFT983012 DVX983012 DMB983012 DCF983012 CSJ983012 CIN983012 BYR983012 BOV983012 BEZ983012 AVD983012 ALH983012 ABL983012 RP983012 HT983012 WUF917476 WKJ917476 WAN917476 VQR917476 VGV917476 UWZ917476 UND917476 UDH917476 TTL917476 TJP917476 SZT917476 SPX917476 SGB917476 RWF917476 RMJ917476 RCN917476 QSR917476 QIV917476 PYZ917476 PPD917476 PFH917476 OVL917476 OLP917476 OBT917476 NRX917476 NIB917476 MYF917476 MOJ917476 MEN917476 LUR917476 LKV917476 LAZ917476 KRD917476 KHH917476 JXL917476 JNP917476 JDT917476 ITX917476 IKB917476 IAF917476 HQJ917476 HGN917476 GWR917476 GMV917476 GCZ917476 FTD917476 FJH917476 EZL917476 EPP917476 EFT917476 DVX917476 DMB917476 DCF917476 CSJ917476 CIN917476 BYR917476 BOV917476 BEZ917476 AVD917476 ALH917476 ABL917476 RP917476 HT917476 WUF851940 WKJ851940 WAN851940 VQR851940 VGV851940 UWZ851940 UND851940 UDH851940 TTL851940 TJP851940 SZT851940 SPX851940 SGB851940 RWF851940 RMJ851940 RCN851940 QSR851940 QIV851940 PYZ851940 PPD851940 PFH851940 OVL851940 OLP851940 OBT851940 NRX851940 NIB851940 MYF851940 MOJ851940 MEN851940 LUR851940 LKV851940 LAZ851940 KRD851940 KHH851940 JXL851940 JNP851940 JDT851940 ITX851940 IKB851940 IAF851940 HQJ851940 HGN851940 GWR851940 GMV851940 GCZ851940 FTD851940 FJH851940 EZL851940 EPP851940 EFT851940 DVX851940 DMB851940 DCF851940 CSJ851940 CIN851940 BYR851940 BOV851940 BEZ851940 AVD851940 ALH851940 ABL851940 RP851940 HT851940 WUF786404 WKJ786404 WAN786404 VQR786404 VGV786404 UWZ786404 UND786404 UDH786404 TTL786404 TJP786404 SZT786404 SPX786404 SGB786404 RWF786404 RMJ786404 RCN786404 QSR786404 QIV786404 PYZ786404 PPD786404 PFH786404 OVL786404 OLP786404 OBT786404 NRX786404 NIB786404 MYF786404 MOJ786404 MEN786404 LUR786404 LKV786404 LAZ786404 KRD786404 KHH786404 JXL786404 JNP786404 JDT786404 ITX786404 IKB786404 IAF786404 HQJ786404 HGN786404 GWR786404 GMV786404 GCZ786404 FTD786404 FJH786404 EZL786404 EPP786404 EFT786404 DVX786404 DMB786404 DCF786404 CSJ786404 CIN786404 BYR786404 BOV786404 BEZ786404 AVD786404 ALH786404 ABL786404 RP786404 HT786404 WUF720868 WKJ720868 WAN720868 VQR720868 VGV720868 UWZ720868 UND720868 UDH720868 TTL720868 TJP720868 SZT720868 SPX720868 SGB720868 RWF720868 RMJ720868 RCN720868 QSR720868 QIV720868 PYZ720868 PPD720868 PFH720868 OVL720868 OLP720868 OBT720868 NRX720868 NIB720868 MYF720868 MOJ720868 MEN720868 LUR720868 LKV720868 LAZ720868 KRD720868 KHH720868 JXL720868 JNP720868 JDT720868 ITX720868 IKB720868 IAF720868 HQJ720868 HGN720868 GWR720868 GMV720868 GCZ720868 FTD720868 FJH720868 EZL720868 EPP720868 EFT720868 DVX720868 DMB720868 DCF720868 CSJ720868 CIN720868 BYR720868 BOV720868 BEZ720868 AVD720868 ALH720868 ABL720868 RP720868 HT720868 WUF655332 WKJ655332 WAN655332 VQR655332 VGV655332 UWZ655332 UND655332 UDH655332 TTL655332 TJP655332 SZT655332 SPX655332 SGB655332 RWF655332 RMJ655332 RCN655332 QSR655332 QIV655332 PYZ655332 PPD655332 PFH655332 OVL655332 OLP655332 OBT655332 NRX655332 NIB655332 MYF655332 MOJ655332 MEN655332 LUR655332 LKV655332 LAZ655332 KRD655332 KHH655332 JXL655332 JNP655332 JDT655332 ITX655332 IKB655332 IAF655332 HQJ655332 HGN655332 GWR655332 GMV655332 GCZ655332 FTD655332 FJH655332 EZL655332 EPP655332 EFT655332 DVX655332 DMB655332 DCF655332 CSJ655332 CIN655332 BYR655332 BOV655332 BEZ655332 AVD655332 ALH655332 ABL655332 RP655332 HT655332 WUF589796 WKJ589796 WAN589796 VQR589796 VGV589796 UWZ589796 UND589796 UDH589796 TTL589796 TJP589796 SZT589796 SPX589796 SGB589796 RWF589796 RMJ589796 RCN589796 QSR589796 QIV589796 PYZ589796 PPD589796 PFH589796 OVL589796 OLP589796 OBT589796 NRX589796 NIB589796 MYF589796 MOJ589796 MEN589796 LUR589796 LKV589796 LAZ589796 KRD589796 KHH589796 JXL589796 JNP589796 JDT589796 ITX589796 IKB589796 IAF589796 HQJ589796 HGN589796 GWR589796 GMV589796 GCZ589796 FTD589796 FJH589796 EZL589796 EPP589796 EFT589796 DVX589796 DMB589796 DCF589796 CSJ589796 CIN589796 BYR589796 BOV589796 BEZ589796 AVD589796 ALH589796 ABL589796 RP589796 HT589796 WUF524260 WKJ524260 WAN524260 VQR524260 VGV524260 UWZ524260 UND524260 UDH524260 TTL524260 TJP524260 SZT524260 SPX524260 SGB524260 RWF524260 RMJ524260 RCN524260 QSR524260 QIV524260 PYZ524260 PPD524260 PFH524260 OVL524260 OLP524260 OBT524260 NRX524260 NIB524260 MYF524260 MOJ524260 MEN524260 LUR524260 LKV524260 LAZ524260 KRD524260 KHH524260 JXL524260 JNP524260 JDT524260 ITX524260 IKB524260 IAF524260 HQJ524260 HGN524260 GWR524260 GMV524260 GCZ524260 FTD524260 FJH524260 EZL524260 EPP524260 EFT524260 DVX524260 DMB524260 DCF524260 CSJ524260 CIN524260 BYR524260 BOV524260 BEZ524260 AVD524260 ALH524260 ABL524260 RP524260 HT524260 WUF458724 WKJ458724 WAN458724 VQR458724 VGV458724 UWZ458724 UND458724 UDH458724 TTL458724 TJP458724 SZT458724 SPX458724 SGB458724 RWF458724 RMJ458724 RCN458724 QSR458724 QIV458724 PYZ458724 PPD458724 PFH458724 OVL458724 OLP458724 OBT458724 NRX458724 NIB458724 MYF458724 MOJ458724 MEN458724 LUR458724 LKV458724 LAZ458724 KRD458724 KHH458724 JXL458724 JNP458724 JDT458724 ITX458724 IKB458724 IAF458724 HQJ458724 HGN458724 GWR458724 GMV458724 GCZ458724 FTD458724 FJH458724 EZL458724 EPP458724 EFT458724 DVX458724 DMB458724 DCF458724 CSJ458724 CIN458724 BYR458724 BOV458724 BEZ458724 AVD458724 ALH458724 ABL458724 RP458724 HT458724 WUF393188 WKJ393188 WAN393188 VQR393188 VGV393188 UWZ393188 UND393188 UDH393188 TTL393188 TJP393188 SZT393188 SPX393188 SGB393188 RWF393188 RMJ393188 RCN393188 QSR393188 QIV393188 PYZ393188 PPD393188 PFH393188 OVL393188 OLP393188 OBT393188 NRX393188 NIB393188 MYF393188 MOJ393188 MEN393188 LUR393188 LKV393188 LAZ393188 KRD393188 KHH393188 JXL393188 JNP393188 JDT393188 ITX393188 IKB393188 IAF393188 HQJ393188 HGN393188 GWR393188 GMV393188 GCZ393188 FTD393188 FJH393188 EZL393188 EPP393188 EFT393188 DVX393188 DMB393188 DCF393188 CSJ393188 CIN393188 BYR393188 BOV393188 BEZ393188 AVD393188 ALH393188 ABL393188 RP393188 HT393188 WUF327652 WKJ327652 WAN327652 VQR327652 VGV327652 UWZ327652 UND327652 UDH327652 TTL327652 TJP327652 SZT327652 SPX327652 SGB327652 RWF327652 RMJ327652 RCN327652 QSR327652 QIV327652 PYZ327652 PPD327652 PFH327652 OVL327652 OLP327652 OBT327652 NRX327652 NIB327652 MYF327652 MOJ327652 MEN327652 LUR327652 LKV327652 LAZ327652 KRD327652 KHH327652 JXL327652 JNP327652 JDT327652 ITX327652 IKB327652 IAF327652 HQJ327652 HGN327652 GWR327652 GMV327652 GCZ327652 FTD327652 FJH327652 EZL327652 EPP327652 EFT327652 DVX327652 DMB327652 DCF327652 CSJ327652 CIN327652 BYR327652 BOV327652 BEZ327652 AVD327652 ALH327652 ABL327652 RP327652 HT327652 WUF262116 WKJ262116 WAN262116 VQR262116 VGV262116 UWZ262116 UND262116 UDH262116 TTL262116 TJP262116 SZT262116 SPX262116 SGB262116 RWF262116 RMJ262116 RCN262116 QSR262116 QIV262116 PYZ262116 PPD262116 PFH262116 OVL262116 OLP262116 OBT262116 NRX262116 NIB262116 MYF262116 MOJ262116 MEN262116 LUR262116 LKV262116 LAZ262116 KRD262116 KHH262116 JXL262116 JNP262116 JDT262116 ITX262116 IKB262116 IAF262116 HQJ262116 HGN262116 GWR262116 GMV262116 GCZ262116 FTD262116 FJH262116 EZL262116 EPP262116 EFT262116 DVX262116 DMB262116 DCF262116 CSJ262116 CIN262116 BYR262116 BOV262116 BEZ262116 AVD262116 ALH262116 ABL262116 RP262116 HT262116 WUF196580 WKJ196580 WAN196580 VQR196580 VGV196580 UWZ196580 UND196580 UDH196580 TTL196580 TJP196580 SZT196580 SPX196580 SGB196580 RWF196580 RMJ196580 RCN196580 QSR196580 QIV196580 PYZ196580 PPD196580 PFH196580 OVL196580 OLP196580 OBT196580 NRX196580 NIB196580 MYF196580 MOJ196580 MEN196580 LUR196580 LKV196580 LAZ196580 KRD196580 KHH196580 JXL196580 JNP196580 JDT196580 ITX196580 IKB196580 IAF196580 HQJ196580 HGN196580 GWR196580 GMV196580 GCZ196580 FTD196580 FJH196580 EZL196580 EPP196580 EFT196580 DVX196580 DMB196580 DCF196580 CSJ196580 CIN196580 BYR196580 BOV196580 BEZ196580 AVD196580 ALH196580 ABL196580 RP196580 HT196580 WUF131044 WKJ131044 WAN131044 VQR131044 VGV131044 UWZ131044 UND131044 UDH131044 TTL131044 TJP131044 SZT131044 SPX131044 SGB131044 RWF131044 RMJ131044 RCN131044 QSR131044 QIV131044 PYZ131044 PPD131044 PFH131044 OVL131044 OLP131044 OBT131044 NRX131044 NIB131044 MYF131044 MOJ131044 MEN131044 LUR131044 LKV131044 LAZ131044 KRD131044 KHH131044 JXL131044 JNP131044 JDT131044 ITX131044 IKB131044 IAF131044 HQJ131044 HGN131044 GWR131044 GMV131044 GCZ131044 FTD131044 FJH131044 EZL131044 EPP131044 EFT131044 DVX131044 DMB131044 DCF131044 CSJ131044 CIN131044 BYR131044 BOV131044 BEZ131044 AVD131044 ALH131044 ABL131044 RP131044 HT131044 WUF65508 WKJ65508 WAN65508 VQR65508 VGV65508 UWZ65508 UND65508 UDH65508 TTL65508 TJP65508 SZT65508 SPX65508 SGB65508 RWF65508 RMJ65508 RCN65508 QSR65508 QIV65508 PYZ65508 PPD65508 PFH65508 OVL65508 OLP65508 OBT65508 NRX65508 NIB65508 MYF65508 MOJ65508 MEN65508 LUR65508 LKV65508 LAZ65508 KRD65508 KHH65508 JXL65508 JNP65508 JDT65508 ITX65508 IKB65508 IAF65508 HQJ65508 HGN65508 GWR65508 GMV65508 GCZ65508 FTD65508 FJH65508 EZL65508 EPP65508 EFT65508 DVX65508 DMB65508 DCF65508 CSJ65508 CIN65508 BYR65508 BOV65508 BEZ65508 AVD65508 ALH65508 ABL65508 RP65508 HT65508 WUH983012 WKL983012 WAP983012 VQT983012 VGX983012 UXB983012 UNF983012 UDJ983012 TTN983012 TJR983012 SZV983012 SPZ983012 SGD983012 RWH983012 RML983012 RCP983012 QST983012 QIX983012 PZB983012 PPF983012 PFJ983012 OVN983012 OLR983012 OBV983012 NRZ983012 NID983012 MYH983012 MOL983012 MEP983012 LUT983012 LKX983012 LBB983012 KRF983012 KHJ983012 JXN983012 JNR983012 JDV983012 ITZ983012 IKD983012 IAH983012 HQL983012 HGP983012 GWT983012 GMX983012 GDB983012 FTF983012 FJJ983012 EZN983012 EPR983012 EFV983012 DVZ983012 DMD983012 DCH983012 CSL983012 CIP983012 BYT983012 BOX983012 BFB983012 AVF983012 ALJ983012 ABN983012 RR983012 HV983012 WUH917476 WKL917476 WAP917476 VQT917476 VGX917476 UXB917476 UNF917476 UDJ917476 TTN917476 TJR917476 SZV917476 SPZ917476 SGD917476 RWH917476 RML917476 RCP917476 QST917476 QIX917476 PZB917476 PPF917476 PFJ917476 OVN917476 OLR917476 OBV917476 NRZ917476 NID917476 MYH917476 MOL917476 MEP917476 LUT917476 LKX917476 LBB917476 KRF917476 KHJ917476 JXN917476 JNR917476 JDV917476 ITZ917476 IKD917476 IAH917476 HQL917476 HGP917476 GWT917476 GMX917476 GDB917476 FTF917476 FJJ917476 EZN917476 EPR917476 EFV917476 DVZ917476 DMD917476 DCH917476 CSL917476 CIP917476 BYT917476 BOX917476 BFB917476 AVF917476 ALJ917476 ABN917476 RR917476 HV917476 WUH851940 WKL851940 WAP851940 VQT851940 VGX851940 UXB851940 UNF851940 UDJ851940 TTN851940 TJR851940 SZV851940 SPZ851940 SGD851940 RWH851940 RML851940 RCP851940 QST851940 QIX851940 PZB851940 PPF851940 PFJ851940 OVN851940 OLR851940 OBV851940 NRZ851940 NID851940 MYH851940 MOL851940 MEP851940 LUT851940 LKX851940 LBB851940 KRF851940 KHJ851940 JXN851940 JNR851940 JDV851940 ITZ851940 IKD851940 IAH851940 HQL851940 HGP851940 GWT851940 GMX851940 GDB851940 FTF851940 FJJ851940 EZN851940 EPR851940 EFV851940 DVZ851940 DMD851940 DCH851940 CSL851940 CIP851940 BYT851940 BOX851940 BFB851940 AVF851940 ALJ851940 ABN851940 RR851940 HV851940 WUH786404 WKL786404 WAP786404 VQT786404 VGX786404 UXB786404 UNF786404 UDJ786404 TTN786404 TJR786404 SZV786404 SPZ786404 SGD786404 RWH786404 RML786404 RCP786404 QST786404 QIX786404 PZB786404 PPF786404 PFJ786404 OVN786404 OLR786404 OBV786404 NRZ786404 NID786404 MYH786404 MOL786404 MEP786404 LUT786404 LKX786404 LBB786404 KRF786404 KHJ786404 JXN786404 JNR786404 JDV786404 ITZ786404 IKD786404 IAH786404 HQL786404 HGP786404 GWT786404 GMX786404 GDB786404 FTF786404 FJJ786404 EZN786404 EPR786404 EFV786404 DVZ786404 DMD786404 DCH786404 CSL786404 CIP786404 BYT786404 BOX786404 BFB786404 AVF786404 ALJ786404 ABN786404 RR786404 HV786404 WUH720868 WKL720868 WAP720868 VQT720868 VGX720868 UXB720868 UNF720868 UDJ720868 TTN720868 TJR720868 SZV720868 SPZ720868 SGD720868 RWH720868 RML720868 RCP720868 QST720868 QIX720868 PZB720868 PPF720868 PFJ720868 OVN720868 OLR720868 OBV720868 NRZ720868 NID720868 MYH720868 MOL720868 MEP720868 LUT720868 LKX720868 LBB720868 KRF720868 KHJ720868 JXN720868 JNR720868 JDV720868 ITZ720868 IKD720868 IAH720868 HQL720868 HGP720868 GWT720868 GMX720868 GDB720868 FTF720868 FJJ720868 EZN720868 EPR720868 EFV720868 DVZ720868 DMD720868 DCH720868 CSL720868 CIP720868 BYT720868 BOX720868 BFB720868 AVF720868 ALJ720868 ABN720868 RR720868 HV720868 WUH655332 WKL655332 WAP655332 VQT655332 VGX655332 UXB655332 UNF655332 UDJ655332 TTN655332 TJR655332 SZV655332 SPZ655332 SGD655332 RWH655332 RML655332 RCP655332 QST655332 QIX655332 PZB655332 PPF655332 PFJ655332 OVN655332 OLR655332 OBV655332 NRZ655332 NID655332 MYH655332 MOL655332 MEP655332 LUT655332 LKX655332 LBB655332 KRF655332 KHJ655332 JXN655332 JNR655332 JDV655332 ITZ655332 IKD655332 IAH655332 HQL655332 HGP655332 GWT655332 GMX655332 GDB655332 FTF655332 FJJ655332 EZN655332 EPR655332 EFV655332 DVZ655332 DMD655332 DCH655332 CSL655332 CIP655332 BYT655332 BOX655332 BFB655332 AVF655332 ALJ655332 ABN655332 RR655332 HV655332 WUH589796 WKL589796 WAP589796 VQT589796 VGX589796 UXB589796 UNF589796 UDJ589796 TTN589796 TJR589796 SZV589796 SPZ589796 SGD589796 RWH589796 RML589796 RCP589796 QST589796 QIX589796 PZB589796 PPF589796 PFJ589796 OVN589796 OLR589796 OBV589796 NRZ589796 NID589796 MYH589796 MOL589796 MEP589796 LUT589796 LKX589796 LBB589796 KRF589796 KHJ589796 JXN589796 JNR589796 JDV589796 ITZ589796 IKD589796 IAH589796 HQL589796 HGP589796 GWT589796 GMX589796 GDB589796 FTF589796 FJJ589796 EZN589796 EPR589796 EFV589796 DVZ589796 DMD589796 DCH589796 CSL589796 CIP589796 BYT589796 BOX589796 BFB589796 AVF589796 ALJ589796 ABN589796 RR589796 HV589796 WUH524260 WKL524260 WAP524260 VQT524260 VGX524260 UXB524260 UNF524260 UDJ524260 TTN524260 TJR524260 SZV524260 SPZ524260 SGD524260 RWH524260 RML524260 RCP524260 QST524260 QIX524260 PZB524260 PPF524260 PFJ524260 OVN524260 OLR524260 OBV524260 NRZ524260 NID524260 MYH524260 MOL524260 MEP524260 LUT524260 LKX524260 LBB524260 KRF524260 KHJ524260 JXN524260 JNR524260 JDV524260 ITZ524260 IKD524260 IAH524260 HQL524260 HGP524260 GWT524260 GMX524260 GDB524260 FTF524260 FJJ524260 EZN524260 EPR524260 EFV524260 DVZ524260 DMD524260 DCH524260 CSL524260 CIP524260 BYT524260 BOX524260 BFB524260 AVF524260 ALJ524260 ABN524260 RR524260 HV524260 WUH458724 WKL458724 WAP458724 VQT458724 VGX458724 UXB458724 UNF458724 UDJ458724 TTN458724 TJR458724 SZV458724 SPZ458724 SGD458724 RWH458724 RML458724 RCP458724 QST458724 QIX458724 PZB458724 PPF458724 PFJ458724 OVN458724 OLR458724 OBV458724 NRZ458724 NID458724 MYH458724 MOL458724 MEP458724 LUT458724 LKX458724 LBB458724 KRF458724 KHJ458724 JXN458724 JNR458724 JDV458724 ITZ458724 IKD458724 IAH458724 HQL458724 HGP458724 GWT458724 GMX458724 GDB458724 FTF458724 FJJ458724 EZN458724 EPR458724 EFV458724 DVZ458724 DMD458724 DCH458724 CSL458724 CIP458724 BYT458724 BOX458724 BFB458724 AVF458724 ALJ458724 ABN458724 RR458724 HV458724 WUH393188 WKL393188 WAP393188 VQT393188 VGX393188 UXB393188 UNF393188 UDJ393188 TTN393188 TJR393188 SZV393188 SPZ393188 SGD393188 RWH393188 RML393188 RCP393188 QST393188 QIX393188 PZB393188 PPF393188 PFJ393188 OVN393188 OLR393188 OBV393188 NRZ393188 NID393188 MYH393188 MOL393188 MEP393188 LUT393188 LKX393188 LBB393188 KRF393188 KHJ393188 JXN393188 JNR393188 JDV393188 ITZ393188 IKD393188 IAH393188 HQL393188 HGP393188 GWT393188 GMX393188 GDB393188 FTF393188 FJJ393188 EZN393188 EPR393188 EFV393188 DVZ393188 DMD393188 DCH393188 CSL393188 CIP393188 BYT393188 BOX393188 BFB393188 AVF393188 ALJ393188 ABN393188 RR393188 HV393188 WUH327652 WKL327652 WAP327652 VQT327652 VGX327652 UXB327652 UNF327652 UDJ327652 TTN327652 TJR327652 SZV327652 SPZ327652 SGD327652 RWH327652 RML327652 RCP327652 QST327652 QIX327652 PZB327652 PPF327652 PFJ327652 OVN327652 OLR327652 OBV327652 NRZ327652 NID327652 MYH327652 MOL327652 MEP327652 LUT327652 LKX327652 LBB327652 KRF327652 KHJ327652 JXN327652 JNR327652 JDV327652 ITZ327652 IKD327652 IAH327652 HQL327652 HGP327652 GWT327652 GMX327652 GDB327652 FTF327652 FJJ327652 EZN327652 EPR327652 EFV327652 DVZ327652 DMD327652 DCH327652 CSL327652 CIP327652 BYT327652 BOX327652 BFB327652 AVF327652 ALJ327652 ABN327652 RR327652 HV327652 WUH262116 WKL262116 WAP262116 VQT262116 VGX262116 UXB262116 UNF262116 UDJ262116 TTN262116 TJR262116 SZV262116 SPZ262116 SGD262116 RWH262116 RML262116 RCP262116 QST262116 QIX262116 PZB262116 PPF262116 PFJ262116 OVN262116 OLR262116 OBV262116 NRZ262116 NID262116 MYH262116 MOL262116 MEP262116 LUT262116 LKX262116 LBB262116 KRF262116 KHJ262116 JXN262116 JNR262116 JDV262116 ITZ262116 IKD262116 IAH262116 HQL262116 HGP262116 GWT262116 GMX262116 GDB262116 FTF262116 FJJ262116 EZN262116 EPR262116 EFV262116 DVZ262116 DMD262116 DCH262116 CSL262116 CIP262116 BYT262116 BOX262116 BFB262116 AVF262116 ALJ262116 ABN262116 RR262116 HV262116 WUH196580 WKL196580 WAP196580 VQT196580 VGX196580 UXB196580 UNF196580 UDJ196580 TTN196580 TJR196580 SZV196580 SPZ196580 SGD196580 RWH196580 RML196580 RCP196580 QST196580 QIX196580 PZB196580 PPF196580 PFJ196580 OVN196580 OLR196580 OBV196580 NRZ196580 NID196580 MYH196580 MOL196580 MEP196580 LUT196580 LKX196580 LBB196580 KRF196580 KHJ196580 JXN196580 JNR196580 JDV196580 ITZ196580 IKD196580 IAH196580 HQL196580 HGP196580 GWT196580 GMX196580 GDB196580 FTF196580 FJJ196580 EZN196580 EPR196580 EFV196580 DVZ196580 DMD196580 DCH196580 CSL196580 CIP196580 BYT196580 BOX196580 BFB196580 AVF196580 ALJ196580 ABN196580 RR196580 HV196580 WUH131044 WKL131044 WAP131044 VQT131044 VGX131044 UXB131044 UNF131044 UDJ131044 TTN131044 TJR131044 SZV131044 SPZ131044 SGD131044 RWH131044 RML131044 RCP131044 QST131044 QIX131044 PZB131044 PPF131044 PFJ131044 OVN131044 OLR131044 OBV131044 NRZ131044 NID131044 MYH131044 MOL131044 MEP131044 LUT131044 LKX131044 LBB131044 KRF131044 KHJ131044 JXN131044 JNR131044 JDV131044 ITZ131044 IKD131044 IAH131044 HQL131044 HGP131044 GWT131044 GMX131044 GDB131044 FTF131044 FJJ131044 EZN131044 EPR131044 EFV131044 DVZ131044 DMD131044 DCH131044 CSL131044 CIP131044 BYT131044 BOX131044 BFB131044 AVF131044 ALJ131044 ABN131044 RR131044 HV131044 WUH65508 WKL65508 WAP65508 VQT65508 VGX65508 UXB65508 UNF65508 UDJ65508 TTN65508 TJR65508 SZV65508 SPZ65508 SGD65508 RWH65508 RML65508 RCP65508 QST65508 QIX65508 PZB65508 PPF65508 PFJ65508 OVN65508 OLR65508 OBV65508 NRZ65508 NID65508 MYH65508 MOL65508 MEP65508 LUT65508 LKX65508 LBB65508 KRF65508 KHJ65508 JXN65508 JNR65508 JDV65508 ITZ65508 IKD65508 IAH65508 HQL65508 HGP65508 GWT65508 GMX65508 GDB65508 FTF65508 FJJ65508 EZN65508 EPR65508 EFV65508 DVZ65508 DMD65508 DCH65508 CSL65508 CIP65508 BYT65508 BOX65508 BFB65508 AVF65508 ALJ65508 ABN65508 RR65508 HV65508 WUJ983012 WKN983012 WAR983012 VQV983012 VGZ983012 UXD983012 UNH983012 UDL983012 TTP983012 TJT983012 SZX983012 SQB983012 SGF983012 RWJ983012 RMN983012 RCR983012 QSV983012 QIZ983012 PZD983012 PPH983012 PFL983012 OVP983012 OLT983012 OBX983012 NSB983012 NIF983012 MYJ983012 MON983012 MER983012 LUV983012 LKZ983012 LBD983012 KRH983012 KHL983012 JXP983012 JNT983012 JDX983012 IUB983012 IKF983012 IAJ983012 HQN983012 HGR983012 GWV983012 GMZ983012 GDD983012 FTH983012 FJL983012 EZP983012 EPT983012 EFX983012 DWB983012 DMF983012 DCJ983012 CSN983012 CIR983012 BYV983012 BOZ983012 BFD983012 AVH983012 ALL983012 ABP983012 RT983012 HX983012 WUJ917476 WKN917476 WAR917476 VQV917476 VGZ917476 UXD917476 UNH917476 UDL917476 TTP917476 TJT917476 SZX917476 SQB917476 SGF917476 RWJ917476 RMN917476 RCR917476 QSV917476 QIZ917476 PZD917476 PPH917476 PFL917476 OVP917476 OLT917476 OBX917476 NSB917476 NIF917476 MYJ917476 MON917476 MER917476 LUV917476 LKZ917476 LBD917476 KRH917476 KHL917476 JXP917476 JNT917476 JDX917476 IUB917476 IKF917476 IAJ917476 HQN917476 HGR917476 GWV917476 GMZ917476 GDD917476 FTH917476 FJL917476 EZP917476 EPT917476 EFX917476 DWB917476 DMF917476 DCJ917476 CSN917476 CIR917476 BYV917476 BOZ917476 BFD917476 AVH917476 ALL917476 ABP917476 RT917476 HX917476 WUJ851940 WKN851940 WAR851940 VQV851940 VGZ851940 UXD851940 UNH851940 UDL851940 TTP851940 TJT851940 SZX851940 SQB851940 SGF851940 RWJ851940 RMN851940 RCR851940 QSV851940 QIZ851940 PZD851940 PPH851940 PFL851940 OVP851940 OLT851940 OBX851940 NSB851940 NIF851940 MYJ851940 MON851940 MER851940 LUV851940 LKZ851940 LBD851940 KRH851940 KHL851940 JXP851940 JNT851940 JDX851940 IUB851940 IKF851940 IAJ851940 HQN851940 HGR851940 GWV851940 GMZ851940 GDD851940 FTH851940 FJL851940 EZP851940 EPT851940 EFX851940 DWB851940 DMF851940 DCJ851940 CSN851940 CIR851940 BYV851940 BOZ851940 BFD851940 AVH851940 ALL851940 ABP851940 RT851940 HX851940 WUJ786404 WKN786404 WAR786404 VQV786404 VGZ786404 UXD786404 UNH786404 UDL786404 TTP786404 TJT786404 SZX786404 SQB786404 SGF786404 RWJ786404 RMN786404 RCR786404 QSV786404 QIZ786404 PZD786404 PPH786404 PFL786404 OVP786404 OLT786404 OBX786404 NSB786404 NIF786404 MYJ786404 MON786404 MER786404 LUV786404 LKZ786404 LBD786404 KRH786404 KHL786404 JXP786404 JNT786404 JDX786404 IUB786404 IKF786404 IAJ786404 HQN786404 HGR786404 GWV786404 GMZ786404 GDD786404 FTH786404 FJL786404 EZP786404 EPT786404 EFX786404 DWB786404 DMF786404 DCJ786404 CSN786404 CIR786404 BYV786404 BOZ786404 BFD786404 AVH786404 ALL786404 ABP786404 RT786404 HX786404 WUJ720868 WKN720868 WAR720868 VQV720868 VGZ720868 UXD720868 UNH720868 UDL720868 TTP720868 TJT720868 SZX720868 SQB720868 SGF720868 RWJ720868 RMN720868 RCR720868 QSV720868 QIZ720868 PZD720868 PPH720868 PFL720868 OVP720868 OLT720868 OBX720868 NSB720868 NIF720868 MYJ720868 MON720868 MER720868 LUV720868 LKZ720868 LBD720868 KRH720868 KHL720868 JXP720868 JNT720868 JDX720868 IUB720868 IKF720868 IAJ720868 HQN720868 HGR720868 GWV720868 GMZ720868 GDD720868 FTH720868 FJL720868 EZP720868 EPT720868 EFX720868 DWB720868 DMF720868 DCJ720868 CSN720868 CIR720868 BYV720868 BOZ720868 BFD720868 AVH720868 ALL720868 ABP720868 RT720868 HX720868 WUJ655332 WKN655332 WAR655332 VQV655332 VGZ655332 UXD655332 UNH655332 UDL655332 TTP655332 TJT655332 SZX655332 SQB655332 SGF655332 RWJ655332 RMN655332 RCR655332 QSV655332 QIZ655332 PZD655332 PPH655332 PFL655332 OVP655332 OLT655332 OBX655332 NSB655332 NIF655332 MYJ655332 MON655332 MER655332 LUV655332 LKZ655332 LBD655332 KRH655332 KHL655332 JXP655332 JNT655332 JDX655332 IUB655332 IKF655332 IAJ655332 HQN655332 HGR655332 GWV655332 GMZ655332 GDD655332 FTH655332 FJL655332 EZP655332 EPT655332 EFX655332 DWB655332 DMF655332 DCJ655332 CSN655332 CIR655332 BYV655332 BOZ655332 BFD655332 AVH655332 ALL655332 ABP655332 RT655332 HX655332 WUJ589796 WKN589796 WAR589796 VQV589796 VGZ589796 UXD589796 UNH589796 UDL589796 TTP589796 TJT589796 SZX589796 SQB589796 SGF589796 RWJ589796 RMN589796 RCR589796 QSV589796 QIZ589796 PZD589796 PPH589796 PFL589796 OVP589796 OLT589796 OBX589796 NSB589796 NIF589796 MYJ589796 MON589796 MER589796 LUV589796 LKZ589796 LBD589796 KRH589796 KHL589796 JXP589796 JNT589796 JDX589796 IUB589796 IKF589796 IAJ589796 HQN589796 HGR589796 GWV589796 GMZ589796 GDD589796 FTH589796 FJL589796 EZP589796 EPT589796 EFX589796 DWB589796 DMF589796 DCJ589796 CSN589796 CIR589796 BYV589796 BOZ589796 BFD589796 AVH589796 ALL589796 ABP589796 RT589796 HX589796 WUJ524260 WKN524260 WAR524260 VQV524260 VGZ524260 UXD524260 UNH524260 UDL524260 TTP524260 TJT524260 SZX524260 SQB524260 SGF524260 RWJ524260 RMN524260 RCR524260 QSV524260 QIZ524260 PZD524260 PPH524260 PFL524260 OVP524260 OLT524260 OBX524260 NSB524260 NIF524260 MYJ524260 MON524260 MER524260 LUV524260 LKZ524260 LBD524260 KRH524260 KHL524260 JXP524260 JNT524260 JDX524260 IUB524260 IKF524260 IAJ524260 HQN524260 HGR524260 GWV524260 GMZ524260 GDD524260 FTH524260 FJL524260 EZP524260 EPT524260 EFX524260 DWB524260 DMF524260 DCJ524260 CSN524260 CIR524260 BYV524260 BOZ524260 BFD524260 AVH524260 ALL524260 ABP524260 RT524260 HX524260 WUJ458724 WKN458724 WAR458724 VQV458724 VGZ458724 UXD458724 UNH458724 UDL458724 TTP458724 TJT458724 SZX458724 SQB458724 SGF458724 RWJ458724 RMN458724 RCR458724 QSV458724 QIZ458724 PZD458724 PPH458724 PFL458724 OVP458724 OLT458724 OBX458724 NSB458724 NIF458724 MYJ458724 MON458724 MER458724 LUV458724 LKZ458724 LBD458724 KRH458724 KHL458724 JXP458724 JNT458724 JDX458724 IUB458724 IKF458724 IAJ458724 HQN458724 HGR458724 GWV458724 GMZ458724 GDD458724 FTH458724 FJL458724 EZP458724 EPT458724 EFX458724 DWB458724 DMF458724 DCJ458724 CSN458724 CIR458724 BYV458724 BOZ458724 BFD458724 AVH458724 ALL458724 ABP458724 RT458724 HX458724 WUJ393188 WKN393188 WAR393188 VQV393188 VGZ393188 UXD393188 UNH393188 UDL393188 TTP393188 TJT393188 SZX393188 SQB393188 SGF393188 RWJ393188 RMN393188 RCR393188 QSV393188 QIZ393188 PZD393188 PPH393188 PFL393188 OVP393188 OLT393188 OBX393188 NSB393188 NIF393188 MYJ393188 MON393188 MER393188 LUV393188 LKZ393188 LBD393188 KRH393188 KHL393188 JXP393188 JNT393188 JDX393188 IUB393188 IKF393188 IAJ393188 HQN393188 HGR393188 GWV393188 GMZ393188 GDD393188 FTH393188 FJL393188 EZP393188 EPT393188 EFX393188 DWB393188 DMF393188 DCJ393188 CSN393188 CIR393188 BYV393188 BOZ393188 BFD393188 AVH393188 ALL393188 ABP393188 RT393188 HX393188 WUJ327652 WKN327652 WAR327652 VQV327652 VGZ327652 UXD327652 UNH327652 UDL327652 TTP327652 TJT327652 SZX327652 SQB327652 SGF327652 RWJ327652 RMN327652 RCR327652 QSV327652 QIZ327652 PZD327652 PPH327652 PFL327652 OVP327652 OLT327652 OBX327652 NSB327652 NIF327652 MYJ327652 MON327652 MER327652 LUV327652 LKZ327652 LBD327652 KRH327652 KHL327652 JXP327652 JNT327652 JDX327652 IUB327652 IKF327652 IAJ327652 HQN327652 HGR327652 GWV327652 GMZ327652 GDD327652 FTH327652 FJL327652 EZP327652 EPT327652 EFX327652 DWB327652 DMF327652 DCJ327652 CSN327652 CIR327652 BYV327652 BOZ327652 BFD327652 AVH327652 ALL327652 ABP327652 RT327652 HX327652 WUJ262116 WKN262116 WAR262116 VQV262116 VGZ262116 UXD262116 UNH262116 UDL262116 TTP262116 TJT262116 SZX262116 SQB262116 SGF262116 RWJ262116 RMN262116 RCR262116 QSV262116 QIZ262116 PZD262116 PPH262116 PFL262116 OVP262116 OLT262116 OBX262116 NSB262116 NIF262116 MYJ262116 MON262116 MER262116 LUV262116 LKZ262116 LBD262116 KRH262116 KHL262116 JXP262116 JNT262116 JDX262116 IUB262116 IKF262116 IAJ262116 HQN262116 HGR262116 GWV262116 GMZ262116 GDD262116 FTH262116 FJL262116 EZP262116 EPT262116 EFX262116 DWB262116 DMF262116 DCJ262116 CSN262116 CIR262116 BYV262116 BOZ262116 BFD262116 AVH262116 ALL262116 ABP262116 RT262116 HX262116 WUJ196580 WKN196580 WAR196580 VQV196580 VGZ196580 UXD196580 UNH196580 UDL196580 TTP196580 TJT196580 SZX196580 SQB196580 SGF196580 RWJ196580 RMN196580 RCR196580 QSV196580 QIZ196580 PZD196580 PPH196580 PFL196580 OVP196580 OLT196580 OBX196580 NSB196580 NIF196580 MYJ196580 MON196580 MER196580 LUV196580 LKZ196580 LBD196580 KRH196580 KHL196580 JXP196580 JNT196580 JDX196580 IUB196580 IKF196580 IAJ196580 HQN196580 HGR196580 GWV196580 GMZ196580 GDD196580 FTH196580 FJL196580 EZP196580 EPT196580 EFX196580 DWB196580 DMF196580 DCJ196580 CSN196580 CIR196580 BYV196580 BOZ196580 BFD196580 AVH196580 ALL196580 ABP196580 RT196580 HX196580 WUJ131044 WKN131044 WAR131044 VQV131044 VGZ131044 UXD131044 UNH131044 UDL131044 TTP131044 TJT131044 SZX131044 SQB131044 SGF131044 RWJ131044 RMN131044 RCR131044 QSV131044 QIZ131044 PZD131044 PPH131044 PFL131044 OVP131044 OLT131044 OBX131044 NSB131044 NIF131044 MYJ131044 MON131044 MER131044 LUV131044 LKZ131044 LBD131044 KRH131044 KHL131044 JXP131044 JNT131044 JDX131044 IUB131044 IKF131044 IAJ131044 HQN131044 HGR131044 GWV131044 GMZ131044 GDD131044 FTH131044 FJL131044 EZP131044 EPT131044 EFX131044 DWB131044 DMF131044 DCJ131044 CSN131044 CIR131044 BYV131044 BOZ131044 BFD131044 AVH131044 ALL131044 ABP131044 RT131044 HX131044 WUJ65508 WKN65508 WAR65508 VQV65508 VGZ65508 UXD65508 UNH65508 UDL65508 TTP65508 TJT65508 SZX65508 SQB65508 SGF65508 RWJ65508 RMN65508 RCR65508 QSV65508 QIZ65508 PZD65508 PPH65508 PFL65508 OVP65508 OLT65508 OBX65508 NSB65508 NIF65508 MYJ65508 MON65508 MER65508 LUV65508 LKZ65508 LBD65508 KRH65508 KHL65508 JXP65508 JNT65508 JDX65508 IUB65508 IKF65508 IAJ65508 HQN65508 HGR65508 GWV65508 GMZ65508 GDD65508 FTH65508 FJL65508 EZP65508 EPT65508 EFX65508 DWB65508 DMF65508 DCJ65508 CSN65508 CIR65508 BYV65508 BOZ65508 BFD65508 AVH65508 ALL65508 ABP65508 RT65508 HX65508 WUL983012 WKP983012 WAT983012 VQX983012 VHB983012 UXF983012 UNJ983012 UDN983012 TTR983012 TJV983012 SZZ983012 SQD983012 SGH983012 RWL983012 RMP983012 RCT983012 QSX983012 QJB983012 PZF983012 PPJ983012 PFN983012 OVR983012 OLV983012 OBZ983012 NSD983012 NIH983012 MYL983012 MOP983012 MET983012 LUX983012 LLB983012 LBF983012 KRJ983012 KHN983012 JXR983012 JNV983012 JDZ983012 IUD983012 IKH983012 IAL983012 HQP983012 HGT983012 GWX983012 GNB983012 GDF983012 FTJ983012 FJN983012 EZR983012 EPV983012 EFZ983012 DWD983012 DMH983012 DCL983012 CSP983012 CIT983012 BYX983012 BPB983012 BFF983012 AVJ983012 ALN983012 ABR983012 RV983012 HZ983012 WUL917476 WKP917476 WAT917476 VQX917476 VHB917476 UXF917476 UNJ917476 UDN917476 TTR917476 TJV917476 SZZ917476 SQD917476 SGH917476 RWL917476 RMP917476 RCT917476 QSX917476 QJB917476 PZF917476 PPJ917476 PFN917476 OVR917476 OLV917476 OBZ917476 NSD917476 NIH917476 MYL917476 MOP917476 MET917476 LUX917476 LLB917476 LBF917476 KRJ917476 KHN917476 JXR917476 JNV917476 JDZ917476 IUD917476 IKH917476 IAL917476 HQP917476 HGT917476 GWX917476 GNB917476 GDF917476 FTJ917476 FJN917476 EZR917476 EPV917476 EFZ917476 DWD917476 DMH917476 DCL917476 CSP917476 CIT917476 BYX917476 BPB917476 BFF917476 AVJ917476 ALN917476 ABR917476 RV917476 HZ917476 WUL851940 WKP851940 WAT851940 VQX851940 VHB851940 UXF851940 UNJ851940 UDN851940 TTR851940 TJV851940 SZZ851940 SQD851940 SGH851940 RWL851940 RMP851940 RCT851940 QSX851940 QJB851940 PZF851940 PPJ851940 PFN851940 OVR851940 OLV851940 OBZ851940 NSD851940 NIH851940 MYL851940 MOP851940 MET851940 LUX851940 LLB851940 LBF851940 KRJ851940 KHN851940 JXR851940 JNV851940 JDZ851940 IUD851940 IKH851940 IAL851940 HQP851940 HGT851940 GWX851940 GNB851940 GDF851940 FTJ851940 FJN851940 EZR851940 EPV851940 EFZ851940 DWD851940 DMH851940 DCL851940 CSP851940 CIT851940 BYX851940 BPB851940 BFF851940 AVJ851940 ALN851940 ABR851940 RV851940 HZ851940 WUL786404 WKP786404 WAT786404 VQX786404 VHB786404 UXF786404 UNJ786404 UDN786404 TTR786404 TJV786404 SZZ786404 SQD786404 SGH786404 RWL786404 RMP786404 RCT786404 QSX786404 QJB786404 PZF786404 PPJ786404 PFN786404 OVR786404 OLV786404 OBZ786404 NSD786404 NIH786404 MYL786404 MOP786404 MET786404 LUX786404 LLB786404 LBF786404 KRJ786404 KHN786404 JXR786404 JNV786404 JDZ786404 IUD786404 IKH786404 IAL786404 HQP786404 HGT786404 GWX786404 GNB786404 GDF786404 FTJ786404 FJN786404 EZR786404 EPV786404 EFZ786404 DWD786404 DMH786404 DCL786404 CSP786404 CIT786404 BYX786404 BPB786404 BFF786404 AVJ786404 ALN786404 ABR786404 RV786404 HZ786404 WUL720868 WKP720868 WAT720868 VQX720868 VHB720868 UXF720868 UNJ720868 UDN720868 TTR720868 TJV720868 SZZ720868 SQD720868 SGH720868 RWL720868 RMP720868 RCT720868 QSX720868 QJB720868 PZF720868 PPJ720868 PFN720868 OVR720868 OLV720868 OBZ720868 NSD720868 NIH720868 MYL720868 MOP720868 MET720868 LUX720868 LLB720868 LBF720868 KRJ720868 KHN720868 JXR720868 JNV720868 JDZ720868 IUD720868 IKH720868 IAL720868 HQP720868 HGT720868 GWX720868 GNB720868 GDF720868 FTJ720868 FJN720868 EZR720868 EPV720868 EFZ720868 DWD720868 DMH720868 DCL720868 CSP720868 CIT720868 BYX720868 BPB720868 BFF720868 AVJ720868 ALN720868 ABR720868 RV720868 HZ720868 WUL655332 WKP655332 WAT655332 VQX655332 VHB655332 UXF655332 UNJ655332 UDN655332 TTR655332 TJV655332 SZZ655332 SQD655332 SGH655332 RWL655332 RMP655332 RCT655332 QSX655332 QJB655332 PZF655332 PPJ655332 PFN655332 OVR655332 OLV655332 OBZ655332 NSD655332 NIH655332 MYL655332 MOP655332 MET655332 LUX655332 LLB655332 LBF655332 KRJ655332 KHN655332 JXR655332 JNV655332 JDZ655332 IUD655332 IKH655332 IAL655332 HQP655332 HGT655332 GWX655332 GNB655332 GDF655332 FTJ655332 FJN655332 EZR655332 EPV655332 EFZ655332 DWD655332 DMH655332 DCL655332 CSP655332 CIT655332 BYX655332 BPB655332 BFF655332 AVJ655332 ALN655332 ABR655332 RV655332 HZ655332 WUL589796 WKP589796 WAT589796 VQX589796 VHB589796 UXF589796 UNJ589796 UDN589796 TTR589796 TJV589796 SZZ589796 SQD589796 SGH589796 RWL589796 RMP589796 RCT589796 QSX589796 QJB589796 PZF589796 PPJ589796 PFN589796 OVR589796 OLV589796 OBZ589796 NSD589796 NIH589796 MYL589796 MOP589796 MET589796 LUX589796 LLB589796 LBF589796 KRJ589796 KHN589796 JXR589796 JNV589796 JDZ589796 IUD589796 IKH589796 IAL589796 HQP589796 HGT589796 GWX589796 GNB589796 GDF589796 FTJ589796 FJN589796 EZR589796 EPV589796 EFZ589796 DWD589796 DMH589796 DCL589796 CSP589796 CIT589796 BYX589796 BPB589796 BFF589796 AVJ589796 ALN589796 ABR589796 RV589796 HZ589796 WUL524260 WKP524260 WAT524260 VQX524260 VHB524260 UXF524260 UNJ524260 UDN524260 TTR524260 TJV524260 SZZ524260 SQD524260 SGH524260 RWL524260 RMP524260 RCT524260 QSX524260 QJB524260 PZF524260 PPJ524260 PFN524260 OVR524260 OLV524260 OBZ524260 NSD524260 NIH524260 MYL524260 MOP524260 MET524260 LUX524260 LLB524260 LBF524260 KRJ524260 KHN524260 JXR524260 JNV524260 JDZ524260 IUD524260 IKH524260 IAL524260 HQP524260 HGT524260 GWX524260 GNB524260 GDF524260 FTJ524260 FJN524260 EZR524260 EPV524260 EFZ524260 DWD524260 DMH524260 DCL524260 CSP524260 CIT524260 BYX524260 BPB524260 BFF524260 AVJ524260 ALN524260 ABR524260 RV524260 HZ524260 WUL458724 WKP458724 WAT458724 VQX458724 VHB458724 UXF458724 UNJ458724 UDN458724 TTR458724 TJV458724 SZZ458724 SQD458724 SGH458724 RWL458724 RMP458724 RCT458724 QSX458724 QJB458724 PZF458724 PPJ458724 PFN458724 OVR458724 OLV458724 OBZ458724 NSD458724 NIH458724 MYL458724 MOP458724 MET458724 LUX458724 LLB458724 LBF458724 KRJ458724 KHN458724 JXR458724 JNV458724 JDZ458724 IUD458724 IKH458724 IAL458724 HQP458724 HGT458724 GWX458724 GNB458724 GDF458724 FTJ458724 FJN458724 EZR458724 EPV458724 EFZ458724 DWD458724 DMH458724 DCL458724 CSP458724 CIT458724 BYX458724 BPB458724 BFF458724 AVJ458724 ALN458724 ABR458724 RV458724 HZ458724 WUL393188 WKP393188 WAT393188 VQX393188 VHB393188 UXF393188 UNJ393188 UDN393188 TTR393188 TJV393188 SZZ393188 SQD393188 SGH393188 RWL393188 RMP393188 RCT393188 QSX393188 QJB393188 PZF393188 PPJ393188 PFN393188 OVR393188 OLV393188 OBZ393188 NSD393188 NIH393188 MYL393188 MOP393188 MET393188 LUX393188 LLB393188 LBF393188 KRJ393188 KHN393188 JXR393188 JNV393188 JDZ393188 IUD393188 IKH393188 IAL393188 HQP393188 HGT393188 GWX393188 GNB393188 GDF393188 FTJ393188 FJN393188 EZR393188 EPV393188 EFZ393188 DWD393188 DMH393188 DCL393188 CSP393188 CIT393188 BYX393188 BPB393188 BFF393188 AVJ393188 ALN393188 ABR393188 RV393188 HZ393188 WUL327652 WKP327652 WAT327652 VQX327652 VHB327652 UXF327652 UNJ327652 UDN327652 TTR327652 TJV327652 SZZ327652 SQD327652 SGH327652 RWL327652 RMP327652 RCT327652 QSX327652 QJB327652 PZF327652 PPJ327652 PFN327652 OVR327652 OLV327652 OBZ327652 NSD327652 NIH327652 MYL327652 MOP327652 MET327652 LUX327652 LLB327652 LBF327652 KRJ327652 KHN327652 JXR327652 JNV327652 JDZ327652 IUD327652 IKH327652 IAL327652 HQP327652 HGT327652 GWX327652 GNB327652 GDF327652 FTJ327652 FJN327652 EZR327652 EPV327652 EFZ327652 DWD327652 DMH327652 DCL327652 CSP327652 CIT327652 BYX327652 BPB327652 BFF327652 AVJ327652 ALN327652 ABR327652 RV327652 HZ327652 WUL262116 WKP262116 WAT262116 VQX262116 VHB262116 UXF262116 UNJ262116 UDN262116 TTR262116 TJV262116 SZZ262116 SQD262116 SGH262116 RWL262116 RMP262116 RCT262116 QSX262116 QJB262116 PZF262116 PPJ262116 PFN262116 OVR262116 OLV262116 OBZ262116 NSD262116 NIH262116 MYL262116 MOP262116 MET262116 LUX262116 LLB262116 LBF262116 KRJ262116 KHN262116 JXR262116 JNV262116 JDZ262116 IUD262116 IKH262116 IAL262116 HQP262116 HGT262116 GWX262116 GNB262116 GDF262116 FTJ262116 FJN262116 EZR262116 EPV262116 EFZ262116 DWD262116 DMH262116 DCL262116 CSP262116 CIT262116 BYX262116 BPB262116 BFF262116 AVJ262116 ALN262116 ABR262116 RV262116 HZ262116 WUL196580 WKP196580 WAT196580 VQX196580 VHB196580 UXF196580 UNJ196580 UDN196580 TTR196580 TJV196580 SZZ196580 SQD196580 SGH196580 RWL196580 RMP196580 RCT196580 QSX196580 QJB196580 PZF196580 PPJ196580 PFN196580 OVR196580 OLV196580 OBZ196580 NSD196580 NIH196580 MYL196580 MOP196580 MET196580 LUX196580 LLB196580 LBF196580 KRJ196580 KHN196580 JXR196580 JNV196580 JDZ196580 IUD196580 IKH196580 IAL196580 HQP196580 HGT196580 GWX196580 GNB196580 GDF196580 FTJ196580 FJN196580 EZR196580 EPV196580 EFZ196580 DWD196580 DMH196580 DCL196580 CSP196580 CIT196580 BYX196580 BPB196580 BFF196580 AVJ196580 ALN196580 ABR196580 RV196580 HZ196580 WUL131044 WKP131044 WAT131044 VQX131044 VHB131044 UXF131044 UNJ131044 UDN131044 TTR131044 TJV131044 SZZ131044 SQD131044 SGH131044 RWL131044 RMP131044 RCT131044 QSX131044 QJB131044 PZF131044 PPJ131044 PFN131044 OVR131044 OLV131044 OBZ131044 NSD131044 NIH131044 MYL131044 MOP131044 MET131044 LUX131044 LLB131044 LBF131044 KRJ131044 KHN131044 JXR131044 JNV131044 JDZ131044 IUD131044 IKH131044 IAL131044 HQP131044 HGT131044 GWX131044 GNB131044 GDF131044 FTJ131044 FJN131044 EZR131044 EPV131044 EFZ131044 DWD131044 DMH131044 DCL131044 CSP131044 CIT131044 BYX131044 BPB131044 BFF131044 AVJ131044 ALN131044 ABR131044 RV131044 HZ131044 WUL65508 WKP65508 WAT65508 VQX65508 VHB65508 UXF65508 UNJ65508 UDN65508 TTR65508 TJV65508 SZZ65508 SQD65508 SGH65508 RWL65508 RMP65508 RCT65508 QSX65508 QJB65508 PZF65508 PPJ65508 PFN65508 OVR65508 OLV65508 OBZ65508 NSD65508 NIH65508 MYL65508 MOP65508 MET65508 LUX65508 LLB65508 LBF65508 KRJ65508 KHN65508 JXR65508 JNV65508 JDZ65508 IUD65508 IKH65508 IAL65508 HQP65508 HGT65508 GWX65508 GNB65508 GDF65508 FTJ65508 FJN65508 EZR65508 EPV65508 EFZ65508 DWD65508 DMH65508 DCL65508 CSP65508 CIT65508 BYX65508 BPB65508 BFF65508 AVJ65508 ALN65508 ABR65508 RV65508 HZ65508 WUN983012 WKR983012 WAV983012 VQZ983012 VHD983012 UXH983012 UNL983012 UDP983012 TTT983012 TJX983012 TAB983012 SQF983012 SGJ983012 RWN983012 RMR983012 RCV983012 QSZ983012 QJD983012 PZH983012 PPL983012 PFP983012 OVT983012 OLX983012 OCB983012 NSF983012 NIJ983012 MYN983012 MOR983012 MEV983012 LUZ983012 LLD983012 LBH983012 KRL983012 KHP983012 JXT983012 JNX983012 JEB983012 IUF983012 IKJ983012 IAN983012 HQR983012 HGV983012 GWZ983012 GND983012 GDH983012 FTL983012 FJP983012 EZT983012 EPX983012 EGB983012 DWF983012 DMJ983012 DCN983012 CSR983012 CIV983012 BYZ983012 BPD983012 BFH983012 AVL983012 ALP983012 ABT983012 RX983012 IB983012 WUN917476 WKR917476 WAV917476 VQZ917476 VHD917476 UXH917476 UNL917476 UDP917476 TTT917476 TJX917476 TAB917476 SQF917476 SGJ917476 RWN917476 RMR917476 RCV917476 QSZ917476 QJD917476 PZH917476 PPL917476 PFP917476 OVT917476 OLX917476 OCB917476 NSF917476 NIJ917476 MYN917476 MOR917476 MEV917476 LUZ917476 LLD917476 LBH917476 KRL917476 KHP917476 JXT917476 JNX917476 JEB917476 IUF917476 IKJ917476 IAN917476 HQR917476 HGV917476 GWZ917476 GND917476 GDH917476 FTL917476 FJP917476 EZT917476 EPX917476 EGB917476 DWF917476 DMJ917476 DCN917476 CSR917476 CIV917476 BYZ917476 BPD917476 BFH917476 AVL917476 ALP917476 ABT917476 RX917476 IB917476 WUN851940 WKR851940 WAV851940 VQZ851940 VHD851940 UXH851940 UNL851940 UDP851940 TTT851940 TJX851940 TAB851940 SQF851940 SGJ851940 RWN851940 RMR851940 RCV851940 QSZ851940 QJD851940 PZH851940 PPL851940 PFP851940 OVT851940 OLX851940 OCB851940 NSF851940 NIJ851940 MYN851940 MOR851940 MEV851940 LUZ851940 LLD851940 LBH851940 KRL851940 KHP851940 JXT851940 JNX851940 JEB851940 IUF851940 IKJ851940 IAN851940 HQR851940 HGV851940 GWZ851940 GND851940 GDH851940 FTL851940 FJP851940 EZT851940 EPX851940 EGB851940 DWF851940 DMJ851940 DCN851940 CSR851940 CIV851940 BYZ851940 BPD851940 BFH851940 AVL851940 ALP851940 ABT851940 RX851940 IB851940 WUN786404 WKR786404 WAV786404 VQZ786404 VHD786404 UXH786404 UNL786404 UDP786404 TTT786404 TJX786404 TAB786404 SQF786404 SGJ786404 RWN786404 RMR786404 RCV786404 QSZ786404 QJD786404 PZH786404 PPL786404 PFP786404 OVT786404 OLX786404 OCB786404 NSF786404 NIJ786404 MYN786404 MOR786404 MEV786404 LUZ786404 LLD786404 LBH786404 KRL786404 KHP786404 JXT786404 JNX786404 JEB786404 IUF786404 IKJ786404 IAN786404 HQR786404 HGV786404 GWZ786404 GND786404 GDH786404 FTL786404 FJP786404 EZT786404 EPX786404 EGB786404 DWF786404 DMJ786404 DCN786404 CSR786404 CIV786404 BYZ786404 BPD786404 BFH786404 AVL786404 ALP786404 ABT786404 RX786404 IB786404 WUN720868 WKR720868 WAV720868 VQZ720868 VHD720868 UXH720868 UNL720868 UDP720868 TTT720868 TJX720868 TAB720868 SQF720868 SGJ720868 RWN720868 RMR720868 RCV720868 QSZ720868 QJD720868 PZH720868 PPL720868 PFP720868 OVT720868 OLX720868 OCB720868 NSF720868 NIJ720868 MYN720868 MOR720868 MEV720868 LUZ720868 LLD720868 LBH720868 KRL720868 KHP720868 JXT720868 JNX720868 JEB720868 IUF720868 IKJ720868 IAN720868 HQR720868 HGV720868 GWZ720868 GND720868 GDH720868 FTL720868 FJP720868 EZT720868 EPX720868 EGB720868 DWF720868 DMJ720868 DCN720868 CSR720868 CIV720868 BYZ720868 BPD720868 BFH720868 AVL720868 ALP720868 ABT720868 RX720868 IB720868 WUN655332 WKR655332 WAV655332 VQZ655332 VHD655332 UXH655332 UNL655332 UDP655332 TTT655332 TJX655332 TAB655332 SQF655332 SGJ655332 RWN655332 RMR655332 RCV655332 QSZ655332 QJD655332 PZH655332 PPL655332 PFP655332 OVT655332 OLX655332 OCB655332 NSF655332 NIJ655332 MYN655332 MOR655332 MEV655332 LUZ655332 LLD655332 LBH655332 KRL655332 KHP655332 JXT655332 JNX655332 JEB655332 IUF655332 IKJ655332 IAN655332 HQR655332 HGV655332 GWZ655332 GND655332 GDH655332 FTL655332 FJP655332 EZT655332 EPX655332 EGB655332 DWF655332 DMJ655332 DCN655332 CSR655332 CIV655332 BYZ655332 BPD655332 BFH655332 AVL655332 ALP655332 ABT655332 RX655332 IB655332 WUN589796 WKR589796 WAV589796 VQZ589796 VHD589796 UXH589796 UNL589796 UDP589796 TTT589796 TJX589796 TAB589796 SQF589796 SGJ589796 RWN589796 RMR589796 RCV589796 QSZ589796 QJD589796 PZH589796 PPL589796 PFP589796 OVT589796 OLX589796 OCB589796 NSF589796 NIJ589796 MYN589796 MOR589796 MEV589796 LUZ589796 LLD589796 LBH589796 KRL589796 KHP589796 JXT589796 JNX589796 JEB589796 IUF589796 IKJ589796 IAN589796 HQR589796 HGV589796 GWZ589796 GND589796 GDH589796 FTL589796 FJP589796 EZT589796 EPX589796 EGB589796 DWF589796 DMJ589796 DCN589796 CSR589796 CIV589796 BYZ589796 BPD589796 BFH589796 AVL589796 ALP589796 ABT589796 RX589796 IB589796 WUN524260 WKR524260 WAV524260 VQZ524260 VHD524260 UXH524260 UNL524260 UDP524260 TTT524260 TJX524260 TAB524260 SQF524260 SGJ524260 RWN524260 RMR524260 RCV524260 QSZ524260 QJD524260 PZH524260 PPL524260 PFP524260 OVT524260 OLX524260 OCB524260 NSF524260 NIJ524260 MYN524260 MOR524260 MEV524260 LUZ524260 LLD524260 LBH524260 KRL524260 KHP524260 JXT524260 JNX524260 JEB524260 IUF524260 IKJ524260 IAN524260 HQR524260 HGV524260 GWZ524260 GND524260 GDH524260 FTL524260 FJP524260 EZT524260 EPX524260 EGB524260 DWF524260 DMJ524260 DCN524260 CSR524260 CIV524260 BYZ524260 BPD524260 BFH524260 AVL524260 ALP524260 ABT524260 RX524260 IB524260 WUN458724 WKR458724 WAV458724 VQZ458724 VHD458724 UXH458724 UNL458724 UDP458724 TTT458724 TJX458724 TAB458724 SQF458724 SGJ458724 RWN458724 RMR458724 RCV458724 QSZ458724 QJD458724 PZH458724 PPL458724 PFP458724 OVT458724 OLX458724 OCB458724 NSF458724 NIJ458724 MYN458724 MOR458724 MEV458724 LUZ458724 LLD458724 LBH458724 KRL458724 KHP458724 JXT458724 JNX458724 JEB458724 IUF458724 IKJ458724 IAN458724 HQR458724 HGV458724 GWZ458724 GND458724 GDH458724 FTL458724 FJP458724 EZT458724 EPX458724 EGB458724 DWF458724 DMJ458724 DCN458724 CSR458724 CIV458724 BYZ458724 BPD458724 BFH458724 AVL458724 ALP458724 ABT458724 RX458724 IB458724 WUN393188 WKR393188 WAV393188 VQZ393188 VHD393188 UXH393188 UNL393188 UDP393188 TTT393188 TJX393188 TAB393188 SQF393188 SGJ393188 RWN393188 RMR393188 RCV393188 QSZ393188 QJD393188 PZH393188 PPL393188 PFP393188 OVT393188 OLX393188 OCB393188 NSF393188 NIJ393188 MYN393188 MOR393188 MEV393188 LUZ393188 LLD393188 LBH393188 KRL393188 KHP393188 JXT393188 JNX393188 JEB393188 IUF393188 IKJ393188 IAN393188 HQR393188 HGV393188 GWZ393188 GND393188 GDH393188 FTL393188 FJP393188 EZT393188 EPX393188 EGB393188 DWF393188 DMJ393188 DCN393188 CSR393188 CIV393188 BYZ393188 BPD393188 BFH393188 AVL393188 ALP393188 ABT393188 RX393188 IB393188 WUN327652 WKR327652 WAV327652 VQZ327652 VHD327652 UXH327652 UNL327652 UDP327652 TTT327652 TJX327652 TAB327652 SQF327652 SGJ327652 RWN327652 RMR327652 RCV327652 QSZ327652 QJD327652 PZH327652 PPL327652 PFP327652 OVT327652 OLX327652 OCB327652 NSF327652 NIJ327652 MYN327652 MOR327652 MEV327652 LUZ327652 LLD327652 LBH327652 KRL327652 KHP327652 JXT327652 JNX327652 JEB327652 IUF327652 IKJ327652 IAN327652 HQR327652 HGV327652 GWZ327652 GND327652 GDH327652 FTL327652 FJP327652 EZT327652 EPX327652 EGB327652 DWF327652 DMJ327652 DCN327652 CSR327652 CIV327652 BYZ327652 BPD327652 BFH327652 AVL327652 ALP327652 ABT327652 RX327652 IB327652 WUN262116 WKR262116 WAV262116 VQZ262116 VHD262116 UXH262116 UNL262116 UDP262116 TTT262116 TJX262116 TAB262116 SQF262116 SGJ262116 RWN262116 RMR262116 RCV262116 QSZ262116 QJD262116 PZH262116 PPL262116 PFP262116 OVT262116 OLX262116 OCB262116 NSF262116 NIJ262116 MYN262116 MOR262116 MEV262116 LUZ262116 LLD262116 LBH262116 KRL262116 KHP262116 JXT262116 JNX262116 JEB262116 IUF262116 IKJ262116 IAN262116 HQR262116 HGV262116 GWZ262116 GND262116 GDH262116 FTL262116 FJP262116 EZT262116 EPX262116 EGB262116 DWF262116 DMJ262116 DCN262116 CSR262116 CIV262116 BYZ262116 BPD262116 BFH262116 AVL262116 ALP262116 ABT262116 RX262116 IB262116 WUN196580 WKR196580 WAV196580 VQZ196580 VHD196580 UXH196580 UNL196580 UDP196580 TTT196580 TJX196580 TAB196580 SQF196580 SGJ196580 RWN196580 RMR196580 RCV196580 QSZ196580 QJD196580 PZH196580 PPL196580 PFP196580 OVT196580 OLX196580 OCB196580 NSF196580 NIJ196580 MYN196580 MOR196580 MEV196580 LUZ196580 LLD196580 LBH196580 KRL196580 KHP196580 JXT196580 JNX196580 JEB196580 IUF196580 IKJ196580 IAN196580 HQR196580 HGV196580 GWZ196580 GND196580 GDH196580 FTL196580 FJP196580 EZT196580 EPX196580 EGB196580 DWF196580 DMJ196580 DCN196580 CSR196580 CIV196580 BYZ196580 BPD196580 BFH196580 AVL196580 ALP196580 ABT196580 RX196580 IB196580 WUN131044 WKR131044 WAV131044 VQZ131044 VHD131044 UXH131044 UNL131044 UDP131044 TTT131044 TJX131044 TAB131044 SQF131044 SGJ131044 RWN131044 RMR131044 RCV131044 QSZ131044 QJD131044 PZH131044 PPL131044 PFP131044 OVT131044 OLX131044 OCB131044 NSF131044 NIJ131044 MYN131044 MOR131044 MEV131044 LUZ131044 LLD131044 LBH131044 KRL131044 KHP131044 JXT131044 JNX131044 JEB131044 IUF131044 IKJ131044 IAN131044 HQR131044 HGV131044 GWZ131044 GND131044 GDH131044 FTL131044 FJP131044 EZT131044 EPX131044 EGB131044 DWF131044 DMJ131044 DCN131044 CSR131044 CIV131044 BYZ131044 BPD131044 BFH131044 AVL131044 ALP131044 ABT131044 RX131044 IB131044 WUN65508 WKR65508 WAV65508 VQZ65508 VHD65508 UXH65508 UNL65508 UDP65508 TTT65508 TJX65508 TAB65508 SQF65508 SGJ65508 RWN65508 RMR65508 RCV65508 QSZ65508 QJD65508 PZH65508 PPL65508 PFP65508 OVT65508 OLX65508 OCB65508 NSF65508 NIJ65508 MYN65508 MOR65508 MEV65508 LUZ65508 LLD65508 LBH65508 KRL65508 KHP65508 JXT65508 JNX65508 JEB65508 IUF65508 IKJ65508 IAN65508 HQR65508 HGV65508 GWZ65508 GND65508 GDH65508 FTL65508 FJP65508 EZT65508 EPX65508 EGB65508 DWF65508 DMJ65508 DCN65508 CSR65508 CIV65508 BYZ65508 BPD65508 BFH65508 AVL65508 ALP65508 ABT65508 RX65508 IB65508 WUP983012 WKT983012 WAX983012 VRB983012 VHF983012 UXJ983012 UNN983012 UDR983012 TTV983012 TJZ983012 TAD983012 SQH983012 SGL983012 RWP983012 RMT983012 RCX983012 QTB983012 QJF983012 PZJ983012 PPN983012 PFR983012 OVV983012 OLZ983012 OCD983012 NSH983012 NIL983012 MYP983012 MOT983012 MEX983012 LVB983012 LLF983012 LBJ983012 KRN983012 KHR983012 JXV983012 JNZ983012 JED983012 IUH983012 IKL983012 IAP983012 HQT983012 HGX983012 GXB983012 GNF983012 GDJ983012 FTN983012 FJR983012 EZV983012 EPZ983012 EGD983012 DWH983012 DML983012 DCP983012 CST983012 CIX983012 BZB983012 BPF983012 BFJ983012 AVN983012 ALR983012 ABV983012 RZ983012 ID983012 WUP917476 WKT917476 WAX917476 VRB917476 VHF917476 UXJ917476 UNN917476 UDR917476 TTV917476 TJZ917476 TAD917476 SQH917476 SGL917476 RWP917476 RMT917476 RCX917476 QTB917476 QJF917476 PZJ917476 PPN917476 PFR917476 OVV917476 OLZ917476 OCD917476 NSH917476 NIL917476 MYP917476 MOT917476 MEX917476 LVB917476 LLF917476 LBJ917476 KRN917476 KHR917476 JXV917476 JNZ917476 JED917476 IUH917476 IKL917476 IAP917476 HQT917476 HGX917476 GXB917476 GNF917476 GDJ917476 FTN917476 FJR917476 EZV917476 EPZ917476 EGD917476 DWH917476 DML917476 DCP917476 CST917476 CIX917476 BZB917476 BPF917476 BFJ917476 AVN917476 ALR917476 ABV917476 RZ917476 ID917476 WUP851940 WKT851940 WAX851940 VRB851940 VHF851940 UXJ851940 UNN851940 UDR851940 TTV851940 TJZ851940 TAD851940 SQH851940 SGL851940 RWP851940 RMT851940 RCX851940 QTB851940 QJF851940 PZJ851940 PPN851940 PFR851940 OVV851940 OLZ851940 OCD851940 NSH851940 NIL851940 MYP851940 MOT851940 MEX851940 LVB851940 LLF851940 LBJ851940 KRN851940 KHR851940 JXV851940 JNZ851940 JED851940 IUH851940 IKL851940 IAP851940 HQT851940 HGX851940 GXB851940 GNF851940 GDJ851940 FTN851940 FJR851940 EZV851940 EPZ851940 EGD851940 DWH851940 DML851940 DCP851940 CST851940 CIX851940 BZB851940 BPF851940 BFJ851940 AVN851940 ALR851940 ABV851940 RZ851940 ID851940 WUP786404 WKT786404 WAX786404 VRB786404 VHF786404 UXJ786404 UNN786404 UDR786404 TTV786404 TJZ786404 TAD786404 SQH786404 SGL786404 RWP786404 RMT786404 RCX786404 QTB786404 QJF786404 PZJ786404 PPN786404 PFR786404 OVV786404 OLZ786404 OCD786404 NSH786404 NIL786404 MYP786404 MOT786404 MEX786404 LVB786404 LLF786404 LBJ786404 KRN786404 KHR786404 JXV786404 JNZ786404 JED786404 IUH786404 IKL786404 IAP786404 HQT786404 HGX786404 GXB786404 GNF786404 GDJ786404 FTN786404 FJR786404 EZV786404 EPZ786404 EGD786404 DWH786404 DML786404 DCP786404 CST786404 CIX786404 BZB786404 BPF786404 BFJ786404 AVN786404 ALR786404 ABV786404 RZ786404 ID786404 WUP720868 WKT720868 WAX720868 VRB720868 VHF720868 UXJ720868 UNN720868 UDR720868 TTV720868 TJZ720868 TAD720868 SQH720868 SGL720868 RWP720868 RMT720868 RCX720868 QTB720868 QJF720868 PZJ720868 PPN720868 PFR720868 OVV720868 OLZ720868 OCD720868 NSH720868 NIL720868 MYP720868 MOT720868 MEX720868 LVB720868 LLF720868 LBJ720868 KRN720868 KHR720868 JXV720868 JNZ720868 JED720868 IUH720868 IKL720868 IAP720868 HQT720868 HGX720868 GXB720868 GNF720868 GDJ720868 FTN720868 FJR720868 EZV720868 EPZ720868 EGD720868 DWH720868 DML720868 DCP720868 CST720868 CIX720868 BZB720868 BPF720868 BFJ720868 AVN720868 ALR720868 ABV720868 RZ720868 ID720868 WUP655332 WKT655332 WAX655332 VRB655332 VHF655332 UXJ655332 UNN655332 UDR655332 TTV655332 TJZ655332 TAD655332 SQH655332 SGL655332 RWP655332 RMT655332 RCX655332 QTB655332 QJF655332 PZJ655332 PPN655332 PFR655332 OVV655332 OLZ655332 OCD655332 NSH655332 NIL655332 MYP655332 MOT655332 MEX655332 LVB655332 LLF655332 LBJ655332 KRN655332 KHR655332 JXV655332 JNZ655332 JED655332 IUH655332 IKL655332 IAP655332 HQT655332 HGX655332 GXB655332 GNF655332 GDJ655332 FTN655332 FJR655332 EZV655332 EPZ655332 EGD655332 DWH655332 DML655332 DCP655332 CST655332 CIX655332 BZB655332 BPF655332 BFJ655332 AVN655332 ALR655332 ABV655332 RZ655332 ID655332 WUP589796 WKT589796 WAX589796 VRB589796 VHF589796 UXJ589796 UNN589796 UDR589796 TTV589796 TJZ589796 TAD589796 SQH589796 SGL589796 RWP589796 RMT589796 RCX589796 QTB589796 QJF589796 PZJ589796 PPN589796 PFR589796 OVV589796 OLZ589796 OCD589796 NSH589796 NIL589796 MYP589796 MOT589796 MEX589796 LVB589796 LLF589796 LBJ589796 KRN589796 KHR589796 JXV589796 JNZ589796 JED589796 IUH589796 IKL589796 IAP589796 HQT589796 HGX589796 GXB589796 GNF589796 GDJ589796 FTN589796 FJR589796 EZV589796 EPZ589796 EGD589796 DWH589796 DML589796 DCP589796 CST589796 CIX589796 BZB589796 BPF589796 BFJ589796 AVN589796 ALR589796 ABV589796 RZ589796 ID589796 WUP524260 WKT524260 WAX524260 VRB524260 VHF524260 UXJ524260 UNN524260 UDR524260 TTV524260 TJZ524260 TAD524260 SQH524260 SGL524260 RWP524260 RMT524260 RCX524260 QTB524260 QJF524260 PZJ524260 PPN524260 PFR524260 OVV524260 OLZ524260 OCD524260 NSH524260 NIL524260 MYP524260 MOT524260 MEX524260 LVB524260 LLF524260 LBJ524260 KRN524260 KHR524260 JXV524260 JNZ524260 JED524260 IUH524260 IKL524260 IAP524260 HQT524260 HGX524260 GXB524260 GNF524260 GDJ524260 FTN524260 FJR524260 EZV524260 EPZ524260 EGD524260 DWH524260 DML524260 DCP524260 CST524260 CIX524260 BZB524260 BPF524260 BFJ524260 AVN524260 ALR524260 ABV524260 RZ524260 ID524260 WUP458724 WKT458724 WAX458724 VRB458724 VHF458724 UXJ458724 UNN458724 UDR458724 TTV458724 TJZ458724 TAD458724 SQH458724 SGL458724 RWP458724 RMT458724 RCX458724 QTB458724 QJF458724 PZJ458724 PPN458724 PFR458724 OVV458724 OLZ458724 OCD458724 NSH458724 NIL458724 MYP458724 MOT458724 MEX458724 LVB458724 LLF458724 LBJ458724 KRN458724 KHR458724 JXV458724 JNZ458724 JED458724 IUH458724 IKL458724 IAP458724 HQT458724 HGX458724 GXB458724 GNF458724 GDJ458724 FTN458724 FJR458724 EZV458724 EPZ458724 EGD458724 DWH458724 DML458724 DCP458724 CST458724 CIX458724 BZB458724 BPF458724 BFJ458724 AVN458724 ALR458724 ABV458724 RZ458724 ID458724 WUP393188 WKT393188 WAX393188 VRB393188 VHF393188 UXJ393188 UNN393188 UDR393188 TTV393188 TJZ393188 TAD393188 SQH393188 SGL393188 RWP393188 RMT393188 RCX393188 QTB393188 QJF393188 PZJ393188 PPN393188 PFR393188 OVV393188 OLZ393188 OCD393188 NSH393188 NIL393188 MYP393188 MOT393188 MEX393188 LVB393188 LLF393188 LBJ393188 KRN393188 KHR393188 JXV393188 JNZ393188 JED393188 IUH393188 IKL393188 IAP393188 HQT393188 HGX393188 GXB393188 GNF393188 GDJ393188 FTN393188 FJR393188 EZV393188 EPZ393188 EGD393188 DWH393188 DML393188 DCP393188 CST393188 CIX393188 BZB393188 BPF393188 BFJ393188 AVN393188 ALR393188 ABV393188 RZ393188 ID393188 WUP327652 WKT327652 WAX327652 VRB327652 VHF327652 UXJ327652 UNN327652 UDR327652 TTV327652 TJZ327652 TAD327652 SQH327652 SGL327652 RWP327652 RMT327652 RCX327652 QTB327652 QJF327652 PZJ327652 PPN327652 PFR327652 OVV327652 OLZ327652 OCD327652 NSH327652 NIL327652 MYP327652 MOT327652 MEX327652 LVB327652 LLF327652 LBJ327652 KRN327652 KHR327652 JXV327652 JNZ327652 JED327652 IUH327652 IKL327652 IAP327652 HQT327652 HGX327652 GXB327652 GNF327652 GDJ327652 FTN327652 FJR327652 EZV327652 EPZ327652 EGD327652 DWH327652 DML327652 DCP327652 CST327652 CIX327652 BZB327652 BPF327652 BFJ327652 AVN327652 ALR327652 ABV327652 RZ327652 ID327652 WUP262116 WKT262116 WAX262116 VRB262116 VHF262116 UXJ262116 UNN262116 UDR262116 TTV262116 TJZ262116 TAD262116 SQH262116 SGL262116 RWP262116 RMT262116 RCX262116 QTB262116 QJF262116 PZJ262116 PPN262116 PFR262116 OVV262116 OLZ262116 OCD262116 NSH262116 NIL262116 MYP262116 MOT262116 MEX262116 LVB262116 LLF262116 LBJ262116 KRN262116 KHR262116 JXV262116 JNZ262116 JED262116 IUH262116 IKL262116 IAP262116 HQT262116 HGX262116 GXB262116 GNF262116 GDJ262116 FTN262116 FJR262116 EZV262116 EPZ262116 EGD262116 DWH262116 DML262116 DCP262116 CST262116 CIX262116 BZB262116 BPF262116 BFJ262116 AVN262116 ALR262116 ABV262116 RZ262116 ID262116 WUP196580 WKT196580 WAX196580 VRB196580 VHF196580 UXJ196580 UNN196580 UDR196580 TTV196580 TJZ196580 TAD196580 SQH196580 SGL196580 RWP196580 RMT196580 RCX196580 QTB196580 QJF196580 PZJ196580 PPN196580 PFR196580 OVV196580 OLZ196580 OCD196580 NSH196580 NIL196580 MYP196580 MOT196580 MEX196580 LVB196580 LLF196580 LBJ196580 KRN196580 KHR196580 JXV196580 JNZ196580 JED196580 IUH196580 IKL196580 IAP196580 HQT196580 HGX196580 GXB196580 GNF196580 GDJ196580 FTN196580 FJR196580 EZV196580 EPZ196580 EGD196580 DWH196580 DML196580 DCP196580 CST196580 CIX196580 BZB196580 BPF196580 BFJ196580 AVN196580 ALR196580 ABV196580 RZ196580 ID196580 WUP131044 WKT131044 WAX131044 VRB131044 VHF131044 UXJ131044 UNN131044 UDR131044 TTV131044 TJZ131044 TAD131044 SQH131044 SGL131044 RWP131044 RMT131044 RCX131044 QTB131044 QJF131044 PZJ131044 PPN131044 PFR131044 OVV131044 OLZ131044 OCD131044 NSH131044 NIL131044 MYP131044 MOT131044 MEX131044 LVB131044 LLF131044 LBJ131044 KRN131044 KHR131044 JXV131044 JNZ131044 JED131044 IUH131044 IKL131044 IAP131044 HQT131044 HGX131044 GXB131044 GNF131044 GDJ131044 FTN131044 FJR131044 EZV131044 EPZ131044 EGD131044 DWH131044 DML131044 DCP131044 CST131044 CIX131044 BZB131044 BPF131044 BFJ131044 AVN131044 ALR131044 ABV131044 RZ131044 ID131044 WUP65508 WKT65508 WAX65508 VRB65508 VHF65508 UXJ65508 UNN65508 UDR65508 TTV65508 TJZ65508 TAD65508 SQH65508 SGL65508 RWP65508 RMT65508 RCX65508 QTB65508 QJF65508 PZJ65508 PPN65508 PFR65508 OVV65508 OLZ65508 OCD65508 NSH65508 NIL65508 MYP65508 MOT65508 MEX65508 LVB65508 LLF65508 LBJ65508 KRN65508 KHR65508 JXV65508 JNZ65508 JED65508 IUH65508 IKL65508 IAP65508 HQT65508 HGX65508 GXB65508 GNF65508 GDJ65508 FTN65508 FJR65508 EZV65508 EPZ65508 EGD65508 DWH65508 DML65508 DCP65508 CST65508 CIX65508 BZB65508 BPF65508 BFJ65508 AVN65508 ALR65508 ABV65508 RZ65508 K983012 K917476 K851940 K786404 K720868 K655332 K589796 K524260 K458724 K393188 K327652 K262116 K196580 K131044 K65508 M983012 M917476 M851940 M786404 M720868 M655332 M589796 M524260 M458724 M393188 M327652 M262116 M196580 M131044 M65508 O983012 O917476 O851940 O786404 O720868 O655332 O589796 O524260 O458724 O393188 O327652 O262116 O196580 O131044 O65508 Q983012 Q917476 Q851940 Q786404 Q720868 Q655332 Q589796 Q524260 Q458724 Q393188 Q327652 Q262116 Q196580 Q131044 Q65508 S983012 S917476 S851940 S786404 S720868 S655332 S589796 S524260 S458724 S393188 S327652 S262116 S196580 S131044 S65508 U983012 U917476 U851940 U786404 U720868 U655332 U589796 U524260 U458724 U393188 U327652 U262116 U196580 U131044 U65508 W983012 W917476 W851940 W786404 W720868 W655332 W589796 W524260 W458724 W393188 W327652 W262116 W196580 W131044 W65508 Y983012 Y917476 Y851940 Y786404 Y720868 Y655332 Y589796 Y524260 Y458724 Y393188 Y327652 Y262116 Y196580 Y131044 Y65508 K26 M26 O26 Q26 S26 U26 W26 Y26 AW983012 AW917476 AW851940 AW786404 AW720868 AW655332 AW589796 AW524260 AW458724 AW393188 AW327652 AW262116 AW196580 AW131044 AW65508 AY983012 AY917476 AY851940 AY786404 AY720868 AY655332 AY589796 AY524260 AY458724 AY393188 AY327652 AY262116 AY196580 AY131044 AY65508 BA983012 BA917476 BA851940 BA786404 BA720868 BA655332 BA589796 BA524260 BA458724 BA393188 BA327652 BA262116 BA196580 BA131044 BA65508 BC983012 BC917476 BC851940 BC786404 BC720868 BC655332 BC589796 BC524260 BC458724 BC393188 BC327652 BC262116 BC196580 BC131044 BC65508 BE983012 BE917476 BE851940 BE786404 BE720868 BE655332 BE589796 BE524260 BE458724 BE393188 BE327652 BE262116 BE196580 BE131044 BE65508 BG983012 BG917476 BG851940 BG786404 BG720868 BG655332 BG589796 BG524260 BG458724 BG393188 BG327652 BG262116 BG196580 BG131044 BG65508 BI983012 BI917476 BI851940 BI786404 BI720868 BI655332 BI589796 BI524260 BI458724 BI393188 BI327652 BI262116 BI196580 BI131044 BI65508 BK983012 BK917476 BK851940 BK786404 BK720868 BK655332 BK589796 BK524260 BK458724 BK393188 BK327652 BK262116 BK196580 BK131044 BK65508 AW26 AY26 BA26 BC26 BE26 BG26 BI26 BK26</xm:sqref>
        </x14:dataValidation>
        <x14:dataValidation type="list" allowBlank="1" showInputMessage="1" showErrorMessage="1">
          <x14:formula1>
            <xm:f>Veg_Weed_Density</xm:f>
          </x14:formula1>
          <xm:sqref>IB65609 WUB118 WKF118 WAJ118 VQN118 VGR118 UWV118 UMZ118 UDD118 TTH118 TJL118 SZP118 SPT118 SFX118 RWB118 RMF118 RCJ118 QSN118 QIR118 PYV118 POZ118 PFD118 OVH118 OLL118 OBP118 NRT118 NHX118 MYB118 MOF118 MEJ118 LUN118 LKR118 LAV118 KQZ118 KHD118 JXH118 JNL118 JDP118 ITT118 IJX118 IAB118 HQF118 HGJ118 GWN118 GMR118 GCV118 FSZ118 FJD118 EZH118 EPL118 EFP118 DVT118 DLX118 DCB118 CSF118 CIJ118 BYN118 BOR118 BEV118 AUZ118 ALD118 ABH118 RL118 HP118 WUL121 WKP121 WAT121 VQX121 VHB121 UXF121 UNJ121 UDN121 TTR121 TJV121 SZZ121 SQD121 SGH121 RWL121 RMP121 RCT121 QSX121 QJB121 PZF121 PPJ121 PFN121 OVR121 OLV121 OBZ121 NSD121 NIH121 MYL121 MOP121 MET121 LUX121 LLB121 LBF121 KRJ121 KHN121 JXR121 JNV121 JDZ121 IUD121 IKH121 IAL121 HQP121 HGT121 GWX121 GNB121 GDF121 FTJ121 FJN121 EZR121 EPV121 EFZ121 DWD121 DMH121 DCL121 CSP121 CIT121 BYX121 BPB121 BFF121 AVJ121 ALN121 ABR121 RV121 HZ121 WUN115 WKR115 WAV115 VQZ115 VHD115 UXH115 UNL115 UDP115 TTT115 TJX115 TAB115 SQF115 SGJ115 RWN115 RMR115 RCV115 QSZ115 QJD115 PZH115 PPL115 PFP115 OVT115 OLX115 OCB115 NSF115 NIJ115 MYN115 MOR115 MEV115 LUZ115 LLD115 LBH115 KRL115 KHP115 JXT115 JNX115 JEB115 IUF115 IKJ115 IAN115 HQR115 HGV115 GWZ115 GND115 GDH115 FTL115 FJP115 EZT115 EPX115 EGB115 DWF115 DMJ115 DCN115 CSR115 CIV115 BYZ115 BPD115 BFH115 AVL115 ALP115 ABT115 RX115 IB115 WUN118 WKR118 WAV118 VQZ118 VHD118 UXH118 UNL118 UDP118 TTT118 TJX118 TAB118 SQF118 SGJ118 RWN118 RMR118 RCV118 QSZ118 QJD118 PZH118 PPL118 PFP118 OVT118 OLX118 OCB118 NSF118 NIJ118 MYN118 MOR118 MEV118 LUZ118 LLD118 LBH118 KRL118 KHP118 JXT118 JNX118 JEB118 IUF118 IKJ118 IAN118 HQR118 HGV118 GWZ118 GND118 GDH118 FTL118 FJP118 EZT118 EPX118 EGB118 DWF118 DMJ118 DCN118 CSR118 CIV118 BYZ118 BPD118 BFH118 AVL118 ALP118 ABT118 RX118 IB118 WUD121 WKH121 WAL121 VQP121 VGT121 UWX121 UNB121 UDF121 TTJ121 TJN121 SZR121 SPV121 SFZ121 RWD121 RMH121 RCL121 QSP121 QIT121 PYX121 PPB121 PFF121 OVJ121 OLN121 OBR121 NRV121 NHZ121 MYD121 MOH121 MEL121 LUP121 LKT121 LAX121 KRB121 KHF121 JXJ121 JNN121 JDR121 ITV121 IJZ121 IAD121 HQH121 HGL121 GWP121 GMT121 GCX121 FTB121 FJF121 EZJ121 EPN121 EFR121 DVV121 DLZ121 DCD121 CSH121 CIL121 BYP121 BOT121 BEX121 AVB121 ALF121 ABJ121 RN121 HR121 WUD115 WKH115 WAL115 VQP115 VGT115 UWX115 UNB115 UDF115 TTJ115 TJN115 SZR115 SPV115 SFZ115 RWD115 RMH115 RCL115 QSP115 QIT115 PYX115 PPB115 PFF115 OVJ115 OLN115 OBR115 NRV115 NHZ115 MYD115 MOH115 MEL115 LUP115 LKT115 LAX115 KRB115 KHF115 JXJ115 JNN115 JDR115 ITV115 IJZ115 IAD115 HQH115 HGL115 GWP115 GMT115 GCX115 FTB115 FJF115 EZJ115 EPN115 EFR115 DVV115 DLZ115 DCD115 CSH115 CIL115 BYP115 BOT115 BEX115 AVB115 ALF115 ABJ115 RN115 HR115 WUD118 WKH118 WAL118 VQP118 VGT118 UWX118 UNB118 UDF118 TTJ118 TJN118 SZR118 SPV118 SFZ118 RWD118 RMH118 RCL118 QSP118 QIT118 PYX118 PPB118 PFF118 OVJ118 OLN118 OBR118 NRV118 NHZ118 MYD118 MOH118 MEL118 LUP118 LKT118 LAX118 KRB118 KHF118 JXJ118 JNN118 JDR118 ITV118 IJZ118 IAD118 HQH118 HGL118 GWP118 GMT118 GCX118 FTB118 FJF118 EZJ118 EPN118 EFR118 DVV118 DLZ118 DCD118 CSH118 CIL118 BYP118 BOT118 BEX118 AVB118 ALF118 ABJ118 RN118 HR118 WUF121 WKJ121 WAN121 VQR121 VGV121 UWZ121 UND121 UDH121 TTL121 TJP121 SZT121 SPX121 SGB121 RWF121 RMJ121 RCN121 QSR121 QIV121 PYZ121 PPD121 PFH121 OVL121 OLP121 OBT121 NRX121 NIB121 MYF121 MOJ121 MEN121 LUR121 LKV121 LAZ121 KRD121 KHH121 JXL121 JNP121 JDT121 ITX121 IKB121 IAF121 HQJ121 HGN121 GWR121 GMV121 GCZ121 FTD121 FJH121 EZL121 EPP121 EFT121 DVX121 DMB121 DCF121 CSJ121 CIN121 BYR121 BOV121 BEZ121 AVD121 ALH121 ABL121 RP121 HT121 WUF115 WKJ115 WAN115 VQR115 VGV115 UWZ115 UND115 UDH115 TTL115 TJP115 SZT115 SPX115 SGB115 RWF115 RMJ115 RCN115 QSR115 QIV115 PYZ115 PPD115 PFH115 OVL115 OLP115 OBT115 NRX115 NIB115 MYF115 MOJ115 MEN115 LUR115 LKV115 LAZ115 KRD115 KHH115 JXL115 JNP115 JDT115 ITX115 IKB115 IAF115 HQJ115 HGN115 GWR115 GMV115 GCZ115 FTD115 FJH115 EZL115 EPP115 EFT115 DVX115 DMB115 DCF115 CSJ115 CIN115 BYR115 BOV115 BEZ115 AVD115 ALH115 ABL115 RP115 HT115 WUF118 WKJ118 WAN118 VQR118 VGV118 UWZ118 UND118 UDH118 TTL118 TJP118 SZT118 SPX118 SGB118 RWF118 RMJ118 RCN118 QSR118 QIV118 PYZ118 PPD118 PFH118 OVL118 OLP118 OBT118 NRX118 NIB118 MYF118 MOJ118 MEN118 LUR118 LKV118 LAZ118 KRD118 KHH118 JXL118 JNP118 JDT118 ITX118 IKB118 IAF118 HQJ118 HGN118 GWR118 GMV118 GCZ118 FTD118 FJH118 EZL118 EPP118 EFT118 DVX118 DMB118 DCF118 CSJ118 CIN118 BYR118 BOV118 BEZ118 AVD118 ALH118 ABL118 RP118 HT118 WUH121 WKL121 WAP121 VQT121 VGX121 UXB121 UNF121 UDJ121 TTN121 TJR121 SZV121 SPZ121 SGD121 RWH121 RML121 RCP121 QST121 QIX121 PZB121 PPF121 PFJ121 OVN121 OLR121 OBV121 NRZ121 NID121 MYH121 MOL121 MEP121 LUT121 LKX121 LBB121 KRF121 KHJ121 JXN121 JNR121 JDV121 ITZ121 IKD121 IAH121 HQL121 HGP121 GWT121 GMX121 GDB121 FTF121 FJJ121 EZN121 EPR121 EFV121 DVZ121 DMD121 DCH121 CSL121 CIP121 BYT121 BOX121 BFB121 AVF121 ALJ121 ABN121 RR121 HV121 WUH115 WKL115 WAP115 VQT115 VGX115 UXB115 UNF115 UDJ115 TTN115 TJR115 SZV115 SPZ115 SGD115 RWH115 RML115 RCP115 QST115 QIX115 PZB115 PPF115 PFJ115 OVN115 OLR115 OBV115 NRZ115 NID115 MYH115 MOL115 MEP115 LUT115 LKX115 LBB115 KRF115 KHJ115 JXN115 JNR115 JDV115 ITZ115 IKD115 IAH115 HQL115 HGP115 GWT115 GMX115 GDB115 FTF115 FJJ115 EZN115 EPR115 EFV115 DVZ115 DMD115 DCH115 CSL115 CIP115 BYT115 BOX115 BFB115 AVF115 ALJ115 ABN115 RR115 HV115 WUH118 WKL118 WAP118 VQT118 VGX118 UXB118 UNF118 UDJ118 TTN118 TJR118 SZV118 SPZ118 SGD118 RWH118 RML118 RCP118 QST118 QIX118 PZB118 PPF118 PFJ118 OVN118 OLR118 OBV118 NRZ118 NID118 MYH118 MOL118 MEP118 LUT118 LKX118 LBB118 KRF118 KHJ118 JXN118 JNR118 JDV118 ITZ118 IKD118 IAH118 HQL118 HGP118 GWT118 GMX118 GDB118 FTF118 FJJ118 EZN118 EPR118 EFV118 DVZ118 DMD118 DCH118 CSL118 CIP118 BYT118 BOX118 BFB118 AVF118 ALJ118 ABN118 RR118 HV118 WUJ121 WKN121 WAR121 VQV121 VGZ121 UXD121 UNH121 UDL121 TTP121 TJT121 SZX121 SQB121 SGF121 RWJ121 RMN121 RCR121 QSV121 QIZ121 PZD121 PPH121 PFL121 OVP121 OLT121 OBX121 NSB121 NIF121 MYJ121 MON121 MER121 LUV121 LKZ121 LBD121 KRH121 KHL121 JXP121 JNT121 JDX121 IUB121 IKF121 IAJ121 HQN121 HGR121 GWV121 GMZ121 GDD121 FTH121 FJL121 EZP121 EPT121 EFX121 DWB121 DMF121 DCJ121 CSN121 CIR121 BYV121 BOZ121 BFD121 AVH121 ALL121 ABP121 RT121 HX121 WUJ115 WKN115 WAR115 VQV115 VGZ115 UXD115 UNH115 UDL115 TTP115 TJT115 SZX115 SQB115 SGF115 RWJ115 RMN115 RCR115 QSV115 QIZ115 PZD115 PPH115 PFL115 OVP115 OLT115 OBX115 NSB115 NIF115 MYJ115 MON115 MER115 LUV115 LKZ115 LBD115 KRH115 KHL115 JXP115 JNT115 JDX115 IUB115 IKF115 IAJ115 HQN115 HGR115 GWV115 GMZ115 GDD115 FTH115 FJL115 EZP115 EPT115 EFX115 DWB115 DMF115 DCJ115 CSN115 CIR115 BYV115 BOZ115 BFD115 AVH115 ALL115 ABP115 RT115 HX115 WUJ118 WKN118 WAR118 VQV118 VGZ118 UXD118 UNH118 UDL118 TTP118 TJT118 SZX118 SQB118 SGF118 RWJ118 RMN118 RCR118 QSV118 QIZ118 PZD118 PPH118 PFL118 OVP118 OLT118 OBX118 NSB118 NIF118 MYJ118 MON118 MER118 LUV118 LKZ118 LBD118 KRH118 KHL118 JXP118 JNT118 JDX118 IUB118 IKF118 IAJ118 HQN118 HGR118 GWV118 GMZ118 GDD118 FTH118 FJL118 EZP118 EPT118 EFX118 DWB118 DMF118 DCJ118 CSN118 CIR118 BYV118 BOZ118 BFD118 AVH118 ALL118 ABP118 RT118 HX118 WUL115 WKP115 WAT115 VQX115 VHB115 UXF115 UNJ115 UDN115 TTR115 TJV115 SZZ115 SQD115 SGH115 RWL115 RMP115 RCT115 QSX115 QJB115 PZF115 PPJ115 PFN115 OVR115 OLV115 OBZ115 NSD115 NIH115 MYL115 MOP115 MET115 LUX115 LLB115 LBF115 KRJ115 KHN115 JXR115 JNV115 JDZ115 IUD115 IKH115 IAL115 HQP115 HGT115 GWX115 GNB115 GDF115 FTJ115 FJN115 EZR115 EPV115 EFZ115 DWD115 DMH115 DCL115 CSP115 CIT115 BYX115 BPB115 BFF115 AVJ115 ALN115 ABR115 RV115 HZ115 WUL118 WKP118 WAT118 VQX118 VHB118 UXF118 UNJ118 UDN118 TTR118 TJV118 SZZ118 SQD118 SGH118 RWL118 RMP118 RCT118 QSX118 QJB118 PZF118 PPJ118 PFN118 OVR118 OLV118 OBZ118 NSD118 NIH118 MYL118 MOP118 MET118 LUX118 LLB118 LBF118 KRJ118 KHN118 JXR118 JNV118 JDZ118 IUD118 IKH118 IAL118 HQP118 HGT118 GWX118 GNB118 GDF118 FTJ118 FJN118 EZR118 EPV118 EFZ118 DWD118 DMH118 DCL118 CSP118 CIT118 BYX118 BPB118 BFF118 AVJ118 ALN118 ABR118 RV118 HZ118 WUP121 WKT121 WAX121 VRB121 VHF121 UXJ121 UNN121 UDR121 TTV121 TJZ121 TAD121 SQH121 SGL121 RWP121 RMT121 RCX121 QTB121 QJF121 PZJ121 PPN121 PFR121 OVV121 OLZ121 OCD121 NSH121 NIL121 MYP121 MOT121 MEX121 LVB121 LLF121 LBJ121 KRN121 KHR121 JXV121 JNZ121 JED121 IUH121 IKL121 IAP121 HQT121 HGX121 GXB121 GNF121 GDJ121 FTN121 FJR121 EZV121 EPZ121 EGD121 DWH121 DML121 DCP121 CST121 CIX121 BZB121 BPF121 BFJ121 AVN121 ALR121 ABV121 RZ121 ID121 WUP115 WKT115 WAX115 VRB115 VHF115 UXJ115 UNN115 UDR115 TTV115 TJZ115 TAD115 SQH115 SGL115 RWP115 RMT115 RCX115 QTB115 QJF115 PZJ115 PPN115 PFR115 OVV115 OLZ115 OCD115 NSH115 NIL115 MYP115 MOT115 MEX115 LVB115 LLF115 LBJ115 KRN115 KHR115 JXV115 JNZ115 JED115 IUH115 IKL115 IAP115 HQT115 HGX115 GXB115 GNF115 GDJ115 FTN115 FJR115 EZV115 EPZ115 EGD115 DWH115 DML115 DCP115 CST115 CIX115 BZB115 BPF115 BFJ115 AVN115 ALR115 ABV115 RZ115 ID115 WUP118 WKT118 WAX118 VRB118 VHF118 UXJ118 UNN118 UDR118 TTV118 TJZ118 TAD118 SQH118 SGL118 RWP118 RMT118 RCX118 QTB118 QJF118 PZJ118 PPN118 PFR118 OVV118 OLZ118 OCD118 NSH118 NIL118 MYP118 MOT118 MEX118 LVB118 LLF118 LBJ118 KRN118 KHR118 JXV118 JNZ118 JED118 IUH118 IKL118 IAP118 HQT118 HGX118 GXB118 GNF118 GDJ118 FTN118 FJR118 EZV118 EPZ118 EGD118 DWH118 DML118 DCP118 CST118 CIX118 BZB118 BPF118 BFJ118 AVN118 ALR118 ABV118 RZ118 ID118 WUN121 WKR121 WAV121 VQZ121 VHD121 UXH121 UNL121 UDP121 TTT121 TJX121 TAB121 SQF121 SGJ121 RWN121 RMR121 RCV121 QSZ121 QJD121 PZH121 PPL121 PFP121 OVT121 OLX121 OCB121 NSF121 NIJ121 MYN121 MOR121 MEV121 LUZ121 LLD121 LBH121 KRL121 KHP121 JXT121 JNX121 JEB121 IUF121 IKJ121 IAN121 HQR121 HGV121 GWZ121 GND121 GDH121 FTL121 FJP121 EZT121 EPX121 EGB121 DWF121 DMJ121 DCN121 CSR121 CIV121 BYZ121 BPD121 BFH121 AVL121 UMZ262214 UDD262214 TTH262214 TJL262214 SZP262214 SPT262214 SFX262214 RWB262214 RMF262214 RCJ262214 QSN262214 QIR262214 PYV262214 POZ262214 PFD262214 OVH262214 OLL262214 OBP262214 NRT262214 NHX262214 MYB262214 MOF262214 MEJ262214 LUN262214 LKR262214 LAV262214 KQZ262214 KHD262214 JXH262214 JNL262214 JDP262214 ITT262214 IJX262214 IAB262214 HQF262214 HGJ262214 GWN262214 GMR262214 GCV262214 FSZ262214 FJD262214 EZH262214 EPL262214 EFP262214 DVT262214 DLX262214 DCB262214 CSF262214 CIJ262214 BYN262214 BOR262214 BEV262214 AUZ262214 ALD262214 ABH262214 RL262214 HP262214 WUB196678 WKF196678 WAJ196678 VQN196678 VGR196678 UWV196678 UMZ196678 UDD196678 TTH196678 TJL196678 SZP196678 SPT196678 SFX196678 RWB196678 RMF196678 RCJ196678 QSN196678 QIR196678 PYV196678 POZ196678 PFD196678 OVH196678 OLL196678 OBP196678 NRT196678 NHX196678 MYB196678 MOF196678 MEJ196678 LUN196678 LKR196678 LAV196678 KQZ196678 KHD196678 JXH196678 JNL196678 JDP196678 ITT196678 IJX196678 IAB196678 HQF196678 HGJ196678 GWN196678 GMR196678 GCV196678 FSZ196678 FJD196678 EZH196678 EPL196678 EFP196678 DVT196678 DLX196678 DCB196678 CSF196678 CIJ196678 BYN196678 BOR196678 BEV196678 AUZ196678 ALD196678 ABH196678 RL196678 HP196678 WUB131142 WKF131142 WAJ131142 VQN131142 VGR131142 UWV131142 UMZ131142 UDD131142 TTH131142 TJL131142 SZP131142 SPT131142 SFX131142 RWB131142 RMF131142 RCJ131142 QSN131142 QIR131142 PYV131142 POZ131142 PFD131142 OVH131142 OLL131142 OBP131142 NRT131142 NHX131142 MYB131142 MOF131142 MEJ131142 LUN131142 LKR131142 LAV131142 KQZ131142 KHD131142 JXH131142 JNL131142 JDP131142 ITT131142 IJX131142 IAB131142 HQF131142 HGJ131142 GWN131142 GMR131142 GCV131142 FSZ131142 FJD131142 EZH131142 EPL131142 EFP131142 DVT131142 DLX131142 DCB131142 CSF131142 CIJ131142 BYN131142 BOR131142 BEV131142 AUZ131142 ALD131142 ABH131142 RL131142 HP131142 WUB65606 WKF65606 WAJ65606 VQN65606 VGR65606 UWV65606 UMZ65606 UDD65606 TTH65606 TJL65606 SZP65606 SPT65606 SFX65606 RWB65606 RMF65606 RCJ65606 QSN65606 QIR65606 PYV65606 POZ65606 PFD65606 OVH65606 OLL65606 OBP65606 NRT65606 NHX65606 MYB65606 MOF65606 MEJ65606 LUN65606 LKR65606 LAV65606 KQZ65606 KHD65606 JXH65606 JNL65606 JDP65606 ITT65606 IJX65606 IAB65606 HQF65606 HGJ65606 GWN65606 GMR65606 GCV65606 FSZ65606 FJD65606 EZH65606 EPL65606 EFP65606 DVT65606 DLX65606 DCB65606 CSF65606 CIJ65606 BYN65606 BOR65606 BEV65606 AUZ65606 ALD65606 ABH65606 RL65606 HP65606 WUL983113 WKP983113 WAT983113 VQX983113 VHB983113 UXF983113 UNJ983113 UDN983113 TTR983113 TJV983113 SZZ983113 SQD983113 SGH983113 RWL983113 RMP983113 RCT983113 QSX983113 QJB983113 PZF983113 PPJ983113 PFN983113 OVR983113 OLV983113 OBZ983113 NSD983113 NIH983113 MYL983113 MOP983113 MET983113 LUX983113 LLB983113 LBF983113 KRJ983113 KHN983113 JXR983113 JNV983113 JDZ983113 IUD983113 IKH983113 IAL983113 HQP983113 HGT983113 GWX983113 GNB983113 GDF983113 FTJ983113 FJN983113 EZR983113 EPV983113 EFZ983113 DWD983113 DMH983113 DCL983113 CSP983113 CIT983113 BYX983113 BPB983113 BFF983113 AVJ983113 ALN983113 ABR983113 RV983113 HZ983113 WUL917577 WKP917577 WAT917577 VQX917577 VHB917577 UXF917577 UNJ917577 UDN917577 TTR917577 TJV917577 SZZ917577 SQD917577 SGH917577 RWL917577 RMP917577 RCT917577 QSX917577 QJB917577 PZF917577 PPJ917577 PFN917577 OVR917577 OLV917577 OBZ917577 NSD917577 NIH917577 MYL917577 MOP917577 MET917577 LUX917577 LLB917577 LBF917577 KRJ917577 KHN917577 JXR917577 JNV917577 JDZ917577 IUD917577 IKH917577 IAL917577 HQP917577 HGT917577 GWX917577 GNB917577 GDF917577 FTJ917577 FJN917577 EZR917577 EPV917577 EFZ917577 DWD917577 DMH917577 DCL917577 CSP917577 CIT917577 BYX917577 BPB917577 BFF917577 AVJ917577 ALN917577 ABR917577 RV917577 HZ917577 WUL852041 WKP852041 WAT852041 VQX852041 VHB852041 UXF852041 UNJ852041 UDN852041 TTR852041 TJV852041 SZZ852041 SQD852041 SGH852041 RWL852041 RMP852041 RCT852041 QSX852041 QJB852041 PZF852041 PPJ852041 PFN852041 OVR852041 OLV852041 OBZ852041 NSD852041 NIH852041 MYL852041 MOP852041 MET852041 LUX852041 LLB852041 LBF852041 KRJ852041 KHN852041 JXR852041 JNV852041 JDZ852041 IUD852041 IKH852041 IAL852041 HQP852041 HGT852041 GWX852041 GNB852041 GDF852041 FTJ852041 FJN852041 EZR852041 EPV852041 EFZ852041 DWD852041 DMH852041 DCL852041 CSP852041 CIT852041 BYX852041 BPB852041 BFF852041 AVJ852041 ALN852041 ABR852041 RV852041 HZ852041 WUL786505 WKP786505 WAT786505 VQX786505 VHB786505 UXF786505 UNJ786505 UDN786505 TTR786505 TJV786505 SZZ786505 SQD786505 SGH786505 RWL786505 RMP786505 RCT786505 QSX786505 QJB786505 PZF786505 PPJ786505 PFN786505 OVR786505 OLV786505 OBZ786505 NSD786505 NIH786505 MYL786505 MOP786505 MET786505 LUX786505 LLB786505 LBF786505 KRJ786505 KHN786505 JXR786505 JNV786505 JDZ786505 IUD786505 IKH786505 IAL786505 HQP786505 HGT786505 GWX786505 GNB786505 GDF786505 FTJ786505 FJN786505 EZR786505 EPV786505 EFZ786505 DWD786505 DMH786505 DCL786505 CSP786505 CIT786505 BYX786505 BPB786505 BFF786505 AVJ786505 ALN786505 ABR786505 RV786505 HZ786505 WUL720969 WKP720969 WAT720969 VQX720969 VHB720969 UXF720969 UNJ720969 UDN720969 TTR720969 TJV720969 SZZ720969 SQD720969 SGH720969 RWL720969 RMP720969 RCT720969 QSX720969 QJB720969 PZF720969 PPJ720969 PFN720969 OVR720969 OLV720969 OBZ720969 NSD720969 NIH720969 MYL720969 MOP720969 MET720969 LUX720969 LLB720969 LBF720969 KRJ720969 KHN720969 JXR720969 JNV720969 JDZ720969 IUD720969 IKH720969 IAL720969 HQP720969 HGT720969 GWX720969 GNB720969 GDF720969 FTJ720969 FJN720969 EZR720969 EPV720969 EFZ720969 DWD720969 DMH720969 DCL720969 CSP720969 CIT720969 BYX720969 BPB720969 BFF720969 AVJ720969 ALN720969 ABR720969 RV720969 HZ720969 WUL655433 WKP655433 WAT655433 VQX655433 VHB655433 UXF655433 UNJ655433 UDN655433 TTR655433 TJV655433 SZZ655433 SQD655433 SGH655433 RWL655433 RMP655433 RCT655433 QSX655433 QJB655433 PZF655433 PPJ655433 PFN655433 OVR655433 OLV655433 OBZ655433 NSD655433 NIH655433 MYL655433 MOP655433 MET655433 LUX655433 LLB655433 LBF655433 KRJ655433 KHN655433 JXR655433 JNV655433 JDZ655433 IUD655433 IKH655433 IAL655433 HQP655433 HGT655433 GWX655433 GNB655433 GDF655433 FTJ655433 FJN655433 EZR655433 EPV655433 EFZ655433 DWD655433 DMH655433 DCL655433 CSP655433 CIT655433 BYX655433 BPB655433 BFF655433 AVJ655433 ALN655433 ABR655433 RV655433 HZ655433 WUL589897 WKP589897 WAT589897 VQX589897 VHB589897 UXF589897 UNJ589897 UDN589897 TTR589897 TJV589897 SZZ589897 SQD589897 SGH589897 RWL589897 RMP589897 RCT589897 QSX589897 QJB589897 PZF589897 PPJ589897 PFN589897 OVR589897 OLV589897 OBZ589897 NSD589897 NIH589897 MYL589897 MOP589897 MET589897 LUX589897 LLB589897 LBF589897 KRJ589897 KHN589897 JXR589897 JNV589897 JDZ589897 IUD589897 IKH589897 IAL589897 HQP589897 HGT589897 GWX589897 GNB589897 GDF589897 FTJ589897 FJN589897 EZR589897 EPV589897 EFZ589897 DWD589897 DMH589897 DCL589897 CSP589897 CIT589897 BYX589897 BPB589897 BFF589897 AVJ589897 ALN589897 ABR589897 RV589897 HZ589897 WUL524361 WKP524361 WAT524361 VQX524361 VHB524361 UXF524361 UNJ524361 UDN524361 TTR524361 TJV524361 SZZ524361 SQD524361 SGH524361 RWL524361 RMP524361 RCT524361 QSX524361 QJB524361 PZF524361 PPJ524361 PFN524361 OVR524361 OLV524361 OBZ524361 NSD524361 NIH524361 MYL524361 MOP524361 MET524361 LUX524361 LLB524361 LBF524361 KRJ524361 KHN524361 JXR524361 JNV524361 JDZ524361 IUD524361 IKH524361 IAL524361 HQP524361 HGT524361 GWX524361 GNB524361 GDF524361 FTJ524361 FJN524361 EZR524361 EPV524361 EFZ524361 DWD524361 DMH524361 DCL524361 CSP524361 CIT524361 BYX524361 BPB524361 BFF524361 AVJ524361 ALN524361 ABR524361 RV524361 HZ524361 WUL458825 WKP458825 WAT458825 VQX458825 VHB458825 UXF458825 UNJ458825 UDN458825 TTR458825 TJV458825 SZZ458825 SQD458825 SGH458825 RWL458825 RMP458825 RCT458825 QSX458825 QJB458825 PZF458825 PPJ458825 PFN458825 OVR458825 OLV458825 OBZ458825 NSD458825 NIH458825 MYL458825 MOP458825 MET458825 LUX458825 LLB458825 LBF458825 KRJ458825 KHN458825 JXR458825 JNV458825 JDZ458825 IUD458825 IKH458825 IAL458825 HQP458825 HGT458825 GWX458825 GNB458825 GDF458825 FTJ458825 FJN458825 EZR458825 EPV458825 EFZ458825 DWD458825 DMH458825 DCL458825 CSP458825 CIT458825 BYX458825 BPB458825 BFF458825 AVJ458825 ALN458825 ABR458825 RV458825 HZ458825 WUL393289 WKP393289 WAT393289 VQX393289 VHB393289 UXF393289 UNJ393289 UDN393289 TTR393289 TJV393289 SZZ393289 SQD393289 SGH393289 RWL393289 RMP393289 RCT393289 QSX393289 QJB393289 PZF393289 PPJ393289 PFN393289 OVR393289 OLV393289 OBZ393289 NSD393289 NIH393289 MYL393289 MOP393289 MET393289 LUX393289 LLB393289 LBF393289 KRJ393289 KHN393289 JXR393289 JNV393289 JDZ393289 IUD393289 IKH393289 IAL393289 HQP393289 HGT393289 GWX393289 GNB393289 GDF393289 FTJ393289 FJN393289 EZR393289 EPV393289 EFZ393289 DWD393289 DMH393289 DCL393289 CSP393289 CIT393289 BYX393289 BPB393289 BFF393289 AVJ393289 ALN393289 ABR393289 RV393289 HZ393289 WUL327753 WKP327753 WAT327753 VQX327753 VHB327753 UXF327753 UNJ327753 UDN327753 TTR327753 TJV327753 SZZ327753 SQD327753 SGH327753 RWL327753 RMP327753 RCT327753 QSX327753 QJB327753 PZF327753 PPJ327753 PFN327753 OVR327753 OLV327753 OBZ327753 NSD327753 NIH327753 MYL327753 MOP327753 MET327753 LUX327753 LLB327753 LBF327753 KRJ327753 KHN327753 JXR327753 JNV327753 JDZ327753 IUD327753 IKH327753 IAL327753 HQP327753 HGT327753 GWX327753 GNB327753 GDF327753 FTJ327753 FJN327753 EZR327753 EPV327753 EFZ327753 DWD327753 DMH327753 DCL327753 CSP327753 CIT327753 BYX327753 BPB327753 BFF327753 AVJ327753 ALN327753 ABR327753 RV327753 HZ327753 WUL262217 WKP262217 WAT262217 VQX262217 VHB262217 UXF262217 UNJ262217 UDN262217 TTR262217 TJV262217 SZZ262217 SQD262217 SGH262217 RWL262217 RMP262217 RCT262217 QSX262217 QJB262217 PZF262217 PPJ262217 PFN262217 OVR262217 OLV262217 OBZ262217 NSD262217 NIH262217 MYL262217 MOP262217 MET262217 LUX262217 LLB262217 LBF262217 KRJ262217 KHN262217 JXR262217 JNV262217 JDZ262217 IUD262217 IKH262217 IAL262217 HQP262217 HGT262217 GWX262217 GNB262217 GDF262217 FTJ262217 FJN262217 EZR262217 EPV262217 EFZ262217 DWD262217 DMH262217 DCL262217 CSP262217 CIT262217 BYX262217 BPB262217 BFF262217 AVJ262217 ALN262217 ABR262217 RV262217 HZ262217 WUL196681 WKP196681 WAT196681 VQX196681 VHB196681 UXF196681 UNJ196681 UDN196681 TTR196681 TJV196681 SZZ196681 SQD196681 SGH196681 RWL196681 RMP196681 RCT196681 QSX196681 QJB196681 PZF196681 PPJ196681 PFN196681 OVR196681 OLV196681 OBZ196681 NSD196681 NIH196681 MYL196681 MOP196681 MET196681 LUX196681 LLB196681 LBF196681 KRJ196681 KHN196681 JXR196681 JNV196681 JDZ196681 IUD196681 IKH196681 IAL196681 HQP196681 HGT196681 GWX196681 GNB196681 GDF196681 FTJ196681 FJN196681 EZR196681 EPV196681 EFZ196681 DWD196681 DMH196681 DCL196681 CSP196681 CIT196681 BYX196681 BPB196681 BFF196681 AVJ196681 ALN196681 ABR196681 RV196681 HZ196681 WUL131145 WKP131145 WAT131145 VQX131145 VHB131145 UXF131145 UNJ131145 UDN131145 TTR131145 TJV131145 SZZ131145 SQD131145 SGH131145 RWL131145 RMP131145 RCT131145 QSX131145 QJB131145 PZF131145 PPJ131145 PFN131145 OVR131145 OLV131145 OBZ131145 NSD131145 NIH131145 MYL131145 MOP131145 MET131145 LUX131145 LLB131145 LBF131145 KRJ131145 KHN131145 JXR131145 JNV131145 JDZ131145 IUD131145 IKH131145 IAL131145 HQP131145 HGT131145 GWX131145 GNB131145 GDF131145 FTJ131145 FJN131145 EZR131145 EPV131145 EFZ131145 DWD131145 DMH131145 DCL131145 CSP131145 CIT131145 BYX131145 BPB131145 BFF131145 AVJ131145 ALN131145 ABR131145 RV131145 HZ131145 WUL65609 WKP65609 WAT65609 VQX65609 VHB65609 UXF65609 UNJ65609 UDN65609 TTR65609 TJV65609 SZZ65609 SQD65609 SGH65609 RWL65609 RMP65609 RCT65609 QSX65609 QJB65609 PZF65609 PPJ65609 PFN65609 OVR65609 OLV65609 OBZ65609 NSD65609 NIH65609 MYL65609 MOP65609 MET65609 LUX65609 LLB65609 LBF65609 KRJ65609 KHN65609 JXR65609 JNV65609 JDZ65609 IUD65609 IKH65609 IAL65609 HQP65609 HGT65609 GWX65609 GNB65609 GDF65609 FTJ65609 FJN65609 EZR65609 EPV65609 EFZ65609 DWD65609 DMH65609 DCL65609 CSP65609 CIT65609 BYX65609 BPB65609 BFF65609 AVJ65609 ALN65609 ABR65609 RV65609 HZ65609 WUN983107 WKR983107 WAV983107 VQZ983107 VHD983107 UXH983107 UNL983107 UDP983107 TTT983107 TJX983107 TAB983107 SQF983107 SGJ983107 RWN983107 RMR983107 RCV983107 QSZ983107 QJD983107 PZH983107 PPL983107 PFP983107 OVT983107 OLX983107 OCB983107 NSF983107 NIJ983107 MYN983107 MOR983107 MEV983107 LUZ983107 LLD983107 LBH983107 KRL983107 KHP983107 JXT983107 JNX983107 JEB983107 IUF983107 IKJ983107 IAN983107 HQR983107 HGV983107 GWZ983107 GND983107 GDH983107 FTL983107 FJP983107 EZT983107 EPX983107 EGB983107 DWF983107 DMJ983107 DCN983107 CSR983107 CIV983107 BYZ983107 BPD983107 BFH983107 AVL983107 ALP983107 ABT983107 RX983107 IB983107 WUN917571 WKR917571 WAV917571 VQZ917571 VHD917571 UXH917571 UNL917571 UDP917571 TTT917571 TJX917571 TAB917571 SQF917571 SGJ917571 RWN917571 RMR917571 RCV917571 QSZ917571 QJD917571 PZH917571 PPL917571 PFP917571 OVT917571 OLX917571 OCB917571 NSF917571 NIJ917571 MYN917571 MOR917571 MEV917571 LUZ917571 LLD917571 LBH917571 KRL917571 KHP917571 JXT917571 JNX917571 JEB917571 IUF917571 IKJ917571 IAN917571 HQR917571 HGV917571 GWZ917571 GND917571 GDH917571 FTL917571 FJP917571 EZT917571 EPX917571 EGB917571 DWF917571 DMJ917571 DCN917571 CSR917571 CIV917571 BYZ917571 BPD917571 BFH917571 AVL917571 ALP917571 ABT917571 RX917571 IB917571 WUN852035 WKR852035 WAV852035 VQZ852035 VHD852035 UXH852035 UNL852035 UDP852035 TTT852035 TJX852035 TAB852035 SQF852035 SGJ852035 RWN852035 RMR852035 RCV852035 QSZ852035 QJD852035 PZH852035 PPL852035 PFP852035 OVT852035 OLX852035 OCB852035 NSF852035 NIJ852035 MYN852035 MOR852035 MEV852035 LUZ852035 LLD852035 LBH852035 KRL852035 KHP852035 JXT852035 JNX852035 JEB852035 IUF852035 IKJ852035 IAN852035 HQR852035 HGV852035 GWZ852035 GND852035 GDH852035 FTL852035 FJP852035 EZT852035 EPX852035 EGB852035 DWF852035 DMJ852035 DCN852035 CSR852035 CIV852035 BYZ852035 BPD852035 BFH852035 AVL852035 ALP852035 ABT852035 RX852035 IB852035 WUN786499 WKR786499 WAV786499 VQZ786499 VHD786499 UXH786499 UNL786499 UDP786499 TTT786499 TJX786499 TAB786499 SQF786499 SGJ786499 RWN786499 RMR786499 RCV786499 QSZ786499 QJD786499 PZH786499 PPL786499 PFP786499 OVT786499 OLX786499 OCB786499 NSF786499 NIJ786499 MYN786499 MOR786499 MEV786499 LUZ786499 LLD786499 LBH786499 KRL786499 KHP786499 JXT786499 JNX786499 JEB786499 IUF786499 IKJ786499 IAN786499 HQR786499 HGV786499 GWZ786499 GND786499 GDH786499 FTL786499 FJP786499 EZT786499 EPX786499 EGB786499 DWF786499 DMJ786499 DCN786499 CSR786499 CIV786499 BYZ786499 BPD786499 BFH786499 AVL786499 ALP786499 ABT786499 RX786499 IB786499 WUN720963 WKR720963 WAV720963 VQZ720963 VHD720963 UXH720963 UNL720963 UDP720963 TTT720963 TJX720963 TAB720963 SQF720963 SGJ720963 RWN720963 RMR720963 RCV720963 QSZ720963 QJD720963 PZH720963 PPL720963 PFP720963 OVT720963 OLX720963 OCB720963 NSF720963 NIJ720963 MYN720963 MOR720963 MEV720963 LUZ720963 LLD720963 LBH720963 KRL720963 KHP720963 JXT720963 JNX720963 JEB720963 IUF720963 IKJ720963 IAN720963 HQR720963 HGV720963 GWZ720963 GND720963 GDH720963 FTL720963 FJP720963 EZT720963 EPX720963 EGB720963 DWF720963 DMJ720963 DCN720963 CSR720963 CIV720963 BYZ720963 BPD720963 BFH720963 AVL720963 ALP720963 ABT720963 RX720963 IB720963 WUN655427 WKR655427 WAV655427 VQZ655427 VHD655427 UXH655427 UNL655427 UDP655427 TTT655427 TJX655427 TAB655427 SQF655427 SGJ655427 RWN655427 RMR655427 RCV655427 QSZ655427 QJD655427 PZH655427 PPL655427 PFP655427 OVT655427 OLX655427 OCB655427 NSF655427 NIJ655427 MYN655427 MOR655427 MEV655427 LUZ655427 LLD655427 LBH655427 KRL655427 KHP655427 JXT655427 JNX655427 JEB655427 IUF655427 IKJ655427 IAN655427 HQR655427 HGV655427 GWZ655427 GND655427 GDH655427 FTL655427 FJP655427 EZT655427 EPX655427 EGB655427 DWF655427 DMJ655427 DCN655427 CSR655427 CIV655427 BYZ655427 BPD655427 BFH655427 AVL655427 ALP655427 ABT655427 RX655427 IB655427 WUN589891 WKR589891 WAV589891 VQZ589891 VHD589891 UXH589891 UNL589891 UDP589891 TTT589891 TJX589891 TAB589891 SQF589891 SGJ589891 RWN589891 RMR589891 RCV589891 QSZ589891 QJD589891 PZH589891 PPL589891 PFP589891 OVT589891 OLX589891 OCB589891 NSF589891 NIJ589891 MYN589891 MOR589891 MEV589891 LUZ589891 LLD589891 LBH589891 KRL589891 KHP589891 JXT589891 JNX589891 JEB589891 IUF589891 IKJ589891 IAN589891 HQR589891 HGV589891 GWZ589891 GND589891 GDH589891 FTL589891 FJP589891 EZT589891 EPX589891 EGB589891 DWF589891 DMJ589891 DCN589891 CSR589891 CIV589891 BYZ589891 BPD589891 BFH589891 AVL589891 ALP589891 ABT589891 RX589891 IB589891 WUN524355 WKR524355 WAV524355 VQZ524355 VHD524355 UXH524355 UNL524355 UDP524355 TTT524355 TJX524355 TAB524355 SQF524355 SGJ524355 RWN524355 RMR524355 RCV524355 QSZ524355 QJD524355 PZH524355 PPL524355 PFP524355 OVT524355 OLX524355 OCB524355 NSF524355 NIJ524355 MYN524355 MOR524355 MEV524355 LUZ524355 LLD524355 LBH524355 KRL524355 KHP524355 JXT524355 JNX524355 JEB524355 IUF524355 IKJ524355 IAN524355 HQR524355 HGV524355 GWZ524355 GND524355 GDH524355 FTL524355 FJP524355 EZT524355 EPX524355 EGB524355 DWF524355 DMJ524355 DCN524355 CSR524355 CIV524355 BYZ524355 BPD524355 BFH524355 AVL524355 ALP524355 ABT524355 RX524355 IB524355 WUN458819 WKR458819 WAV458819 VQZ458819 VHD458819 UXH458819 UNL458819 UDP458819 TTT458819 TJX458819 TAB458819 SQF458819 SGJ458819 RWN458819 RMR458819 RCV458819 QSZ458819 QJD458819 PZH458819 PPL458819 PFP458819 OVT458819 OLX458819 OCB458819 NSF458819 NIJ458819 MYN458819 MOR458819 MEV458819 LUZ458819 LLD458819 LBH458819 KRL458819 KHP458819 JXT458819 JNX458819 JEB458819 IUF458819 IKJ458819 IAN458819 HQR458819 HGV458819 GWZ458819 GND458819 GDH458819 FTL458819 FJP458819 EZT458819 EPX458819 EGB458819 DWF458819 DMJ458819 DCN458819 CSR458819 CIV458819 BYZ458819 BPD458819 BFH458819 AVL458819 ALP458819 ABT458819 RX458819 IB458819 WUN393283 WKR393283 WAV393283 VQZ393283 VHD393283 UXH393283 UNL393283 UDP393283 TTT393283 TJX393283 TAB393283 SQF393283 SGJ393283 RWN393283 RMR393283 RCV393283 QSZ393283 QJD393283 PZH393283 PPL393283 PFP393283 OVT393283 OLX393283 OCB393283 NSF393283 NIJ393283 MYN393283 MOR393283 MEV393283 LUZ393283 LLD393283 LBH393283 KRL393283 KHP393283 JXT393283 JNX393283 JEB393283 IUF393283 IKJ393283 IAN393283 HQR393283 HGV393283 GWZ393283 GND393283 GDH393283 FTL393283 FJP393283 EZT393283 EPX393283 EGB393283 DWF393283 DMJ393283 DCN393283 CSR393283 CIV393283 BYZ393283 BPD393283 BFH393283 AVL393283 ALP393283 ABT393283 RX393283 IB393283 WUN327747 WKR327747 WAV327747 VQZ327747 VHD327747 UXH327747 UNL327747 UDP327747 TTT327747 TJX327747 TAB327747 SQF327747 SGJ327747 RWN327747 RMR327747 RCV327747 QSZ327747 QJD327747 PZH327747 PPL327747 PFP327747 OVT327747 OLX327747 OCB327747 NSF327747 NIJ327747 MYN327747 MOR327747 MEV327747 LUZ327747 LLD327747 LBH327747 KRL327747 KHP327747 JXT327747 JNX327747 JEB327747 IUF327747 IKJ327747 IAN327747 HQR327747 HGV327747 GWZ327747 GND327747 GDH327747 FTL327747 FJP327747 EZT327747 EPX327747 EGB327747 DWF327747 DMJ327747 DCN327747 CSR327747 CIV327747 BYZ327747 BPD327747 BFH327747 AVL327747 ALP327747 ABT327747 RX327747 IB327747 WUN262211 WKR262211 WAV262211 VQZ262211 VHD262211 UXH262211 UNL262211 UDP262211 TTT262211 TJX262211 TAB262211 SQF262211 SGJ262211 RWN262211 RMR262211 RCV262211 QSZ262211 QJD262211 PZH262211 PPL262211 PFP262211 OVT262211 OLX262211 OCB262211 NSF262211 NIJ262211 MYN262211 MOR262211 MEV262211 LUZ262211 LLD262211 LBH262211 KRL262211 KHP262211 JXT262211 JNX262211 JEB262211 IUF262211 IKJ262211 IAN262211 HQR262211 HGV262211 GWZ262211 GND262211 GDH262211 FTL262211 FJP262211 EZT262211 EPX262211 EGB262211 DWF262211 DMJ262211 DCN262211 CSR262211 CIV262211 BYZ262211 BPD262211 BFH262211 AVL262211 ALP262211 ABT262211 RX262211 IB262211 WUN196675 WKR196675 WAV196675 VQZ196675 VHD196675 UXH196675 UNL196675 UDP196675 TTT196675 TJX196675 TAB196675 SQF196675 SGJ196675 RWN196675 RMR196675 RCV196675 QSZ196675 QJD196675 PZH196675 PPL196675 PFP196675 OVT196675 OLX196675 OCB196675 NSF196675 NIJ196675 MYN196675 MOR196675 MEV196675 LUZ196675 LLD196675 LBH196675 KRL196675 KHP196675 JXT196675 JNX196675 JEB196675 IUF196675 IKJ196675 IAN196675 HQR196675 HGV196675 GWZ196675 GND196675 GDH196675 FTL196675 FJP196675 EZT196675 EPX196675 EGB196675 DWF196675 DMJ196675 DCN196675 CSR196675 CIV196675 BYZ196675 BPD196675 BFH196675 AVL196675 ALP196675 ABT196675 RX196675 IB196675 WUN131139 WKR131139 WAV131139 VQZ131139 VHD131139 UXH131139 UNL131139 UDP131139 TTT131139 TJX131139 TAB131139 SQF131139 SGJ131139 RWN131139 RMR131139 RCV131139 QSZ131139 QJD131139 PZH131139 PPL131139 PFP131139 OVT131139 OLX131139 OCB131139 NSF131139 NIJ131139 MYN131139 MOR131139 MEV131139 LUZ131139 LLD131139 LBH131139 KRL131139 KHP131139 JXT131139 JNX131139 JEB131139 IUF131139 IKJ131139 IAN131139 HQR131139 HGV131139 GWZ131139 GND131139 GDH131139 FTL131139 FJP131139 EZT131139 EPX131139 EGB131139 DWF131139 DMJ131139 DCN131139 CSR131139 CIV131139 BYZ131139 BPD131139 BFH131139 AVL131139 ALP131139 ABT131139 RX131139 IB131139 WUN65603 WKR65603 WAV65603 VQZ65603 VHD65603 UXH65603 UNL65603 UDP65603 TTT65603 TJX65603 TAB65603 SQF65603 SGJ65603 RWN65603 RMR65603 RCV65603 QSZ65603 QJD65603 PZH65603 PPL65603 PFP65603 OVT65603 OLX65603 OCB65603 NSF65603 NIJ65603 MYN65603 MOR65603 MEV65603 LUZ65603 LLD65603 LBH65603 KRL65603 KHP65603 JXT65603 JNX65603 JEB65603 IUF65603 IKJ65603 IAN65603 HQR65603 HGV65603 GWZ65603 GND65603 GDH65603 FTL65603 FJP65603 EZT65603 EPX65603 EGB65603 DWF65603 DMJ65603 DCN65603 CSR65603 CIV65603 BYZ65603 BPD65603 BFH65603 AVL65603 ALP65603 ABT65603 RX65603 IB65603 WUN983110 WKR983110 WAV983110 VQZ983110 VHD983110 UXH983110 UNL983110 UDP983110 TTT983110 TJX983110 TAB983110 SQF983110 SGJ983110 RWN983110 RMR983110 RCV983110 QSZ983110 QJD983110 PZH983110 PPL983110 PFP983110 OVT983110 OLX983110 OCB983110 NSF983110 NIJ983110 MYN983110 MOR983110 MEV983110 LUZ983110 LLD983110 LBH983110 KRL983110 KHP983110 JXT983110 JNX983110 JEB983110 IUF983110 IKJ983110 IAN983110 HQR983110 HGV983110 GWZ983110 GND983110 GDH983110 FTL983110 FJP983110 EZT983110 EPX983110 EGB983110 DWF983110 DMJ983110 DCN983110 CSR983110 CIV983110 BYZ983110 BPD983110 BFH983110 AVL983110 ALP983110 ABT983110 RX983110 IB983110 WUN917574 WKR917574 WAV917574 VQZ917574 VHD917574 UXH917574 UNL917574 UDP917574 TTT917574 TJX917574 TAB917574 SQF917574 SGJ917574 RWN917574 RMR917574 RCV917574 QSZ917574 QJD917574 PZH917574 PPL917574 PFP917574 OVT917574 OLX917574 OCB917574 NSF917574 NIJ917574 MYN917574 MOR917574 MEV917574 LUZ917574 LLD917574 LBH917574 KRL917574 KHP917574 JXT917574 JNX917574 JEB917574 IUF917574 IKJ917574 IAN917574 HQR917574 HGV917574 GWZ917574 GND917574 GDH917574 FTL917574 FJP917574 EZT917574 EPX917574 EGB917574 DWF917574 DMJ917574 DCN917574 CSR917574 CIV917574 BYZ917574 BPD917574 BFH917574 AVL917574 ALP917574 ABT917574 RX917574 IB917574 WUN852038 WKR852038 WAV852038 VQZ852038 VHD852038 UXH852038 UNL852038 UDP852038 TTT852038 TJX852038 TAB852038 SQF852038 SGJ852038 RWN852038 RMR852038 RCV852038 QSZ852038 QJD852038 PZH852038 PPL852038 PFP852038 OVT852038 OLX852038 OCB852038 NSF852038 NIJ852038 MYN852038 MOR852038 MEV852038 LUZ852038 LLD852038 LBH852038 KRL852038 KHP852038 JXT852038 JNX852038 JEB852038 IUF852038 IKJ852038 IAN852038 HQR852038 HGV852038 GWZ852038 GND852038 GDH852038 FTL852038 FJP852038 EZT852038 EPX852038 EGB852038 DWF852038 DMJ852038 DCN852038 CSR852038 CIV852038 BYZ852038 BPD852038 BFH852038 AVL852038 ALP852038 ABT852038 RX852038 IB852038 WUN786502 WKR786502 WAV786502 VQZ786502 VHD786502 UXH786502 UNL786502 UDP786502 TTT786502 TJX786502 TAB786502 SQF786502 SGJ786502 RWN786502 RMR786502 RCV786502 QSZ786502 QJD786502 PZH786502 PPL786502 PFP786502 OVT786502 OLX786502 OCB786502 NSF786502 NIJ786502 MYN786502 MOR786502 MEV786502 LUZ786502 LLD786502 LBH786502 KRL786502 KHP786502 JXT786502 JNX786502 JEB786502 IUF786502 IKJ786502 IAN786502 HQR786502 HGV786502 GWZ786502 GND786502 GDH786502 FTL786502 FJP786502 EZT786502 EPX786502 EGB786502 DWF786502 DMJ786502 DCN786502 CSR786502 CIV786502 BYZ786502 BPD786502 BFH786502 AVL786502 ALP786502 ABT786502 RX786502 IB786502 WUN720966 WKR720966 WAV720966 VQZ720966 VHD720966 UXH720966 UNL720966 UDP720966 TTT720966 TJX720966 TAB720966 SQF720966 SGJ720966 RWN720966 RMR720966 RCV720966 QSZ720966 QJD720966 PZH720966 PPL720966 PFP720966 OVT720966 OLX720966 OCB720966 NSF720966 NIJ720966 MYN720966 MOR720966 MEV720966 LUZ720966 LLD720966 LBH720966 KRL720966 KHP720966 JXT720966 JNX720966 JEB720966 IUF720966 IKJ720966 IAN720966 HQR720966 HGV720966 GWZ720966 GND720966 GDH720966 FTL720966 FJP720966 EZT720966 EPX720966 EGB720966 DWF720966 DMJ720966 DCN720966 CSR720966 CIV720966 BYZ720966 BPD720966 BFH720966 AVL720966 ALP720966 ABT720966 RX720966 IB720966 WUN655430 WKR655430 WAV655430 VQZ655430 VHD655430 UXH655430 UNL655430 UDP655430 TTT655430 TJX655430 TAB655430 SQF655430 SGJ655430 RWN655430 RMR655430 RCV655430 QSZ655430 QJD655430 PZH655430 PPL655430 PFP655430 OVT655430 OLX655430 OCB655430 NSF655430 NIJ655430 MYN655430 MOR655430 MEV655430 LUZ655430 LLD655430 LBH655430 KRL655430 KHP655430 JXT655430 JNX655430 JEB655430 IUF655430 IKJ655430 IAN655430 HQR655430 HGV655430 GWZ655430 GND655430 GDH655430 FTL655430 FJP655430 EZT655430 EPX655430 EGB655430 DWF655430 DMJ655430 DCN655430 CSR655430 CIV655430 BYZ655430 BPD655430 BFH655430 AVL655430 ALP655430 ABT655430 RX655430 IB655430 WUN589894 WKR589894 WAV589894 VQZ589894 VHD589894 UXH589894 UNL589894 UDP589894 TTT589894 TJX589894 TAB589894 SQF589894 SGJ589894 RWN589894 RMR589894 RCV589894 QSZ589894 QJD589894 PZH589894 PPL589894 PFP589894 OVT589894 OLX589894 OCB589894 NSF589894 NIJ589894 MYN589894 MOR589894 MEV589894 LUZ589894 LLD589894 LBH589894 KRL589894 KHP589894 JXT589894 JNX589894 JEB589894 IUF589894 IKJ589894 IAN589894 HQR589894 HGV589894 GWZ589894 GND589894 GDH589894 FTL589894 FJP589894 EZT589894 EPX589894 EGB589894 DWF589894 DMJ589894 DCN589894 CSR589894 CIV589894 BYZ589894 BPD589894 BFH589894 AVL589894 ALP589894 ABT589894 RX589894 IB589894 WUN524358 WKR524358 WAV524358 VQZ524358 VHD524358 UXH524358 UNL524358 UDP524358 TTT524358 TJX524358 TAB524358 SQF524358 SGJ524358 RWN524358 RMR524358 RCV524358 QSZ524358 QJD524358 PZH524358 PPL524358 PFP524358 OVT524358 OLX524358 OCB524358 NSF524358 NIJ524358 MYN524358 MOR524358 MEV524358 LUZ524358 LLD524358 LBH524358 KRL524358 KHP524358 JXT524358 JNX524358 JEB524358 IUF524358 IKJ524358 IAN524358 HQR524358 HGV524358 GWZ524358 GND524358 GDH524358 FTL524358 FJP524358 EZT524358 EPX524358 EGB524358 DWF524358 DMJ524358 DCN524358 CSR524358 CIV524358 BYZ524358 BPD524358 BFH524358 AVL524358 ALP524358 ABT524358 RX524358 IB524358 WUN458822 WKR458822 WAV458822 VQZ458822 VHD458822 UXH458822 UNL458822 UDP458822 TTT458822 TJX458822 TAB458822 SQF458822 SGJ458822 RWN458822 RMR458822 RCV458822 QSZ458822 QJD458822 PZH458822 PPL458822 PFP458822 OVT458822 OLX458822 OCB458822 NSF458822 NIJ458822 MYN458822 MOR458822 MEV458822 LUZ458822 LLD458822 LBH458822 KRL458822 KHP458822 JXT458822 JNX458822 JEB458822 IUF458822 IKJ458822 IAN458822 HQR458822 HGV458822 GWZ458822 GND458822 GDH458822 FTL458822 FJP458822 EZT458822 EPX458822 EGB458822 DWF458822 DMJ458822 DCN458822 CSR458822 CIV458822 BYZ458822 BPD458822 BFH458822 AVL458822 ALP458822 ABT458822 RX458822 IB458822 WUN393286 WKR393286 WAV393286 VQZ393286 VHD393286 UXH393286 UNL393286 UDP393286 TTT393286 TJX393286 TAB393286 SQF393286 SGJ393286 RWN393286 RMR393286 RCV393286 QSZ393286 QJD393286 PZH393286 PPL393286 PFP393286 OVT393286 OLX393286 OCB393286 NSF393286 NIJ393286 MYN393286 MOR393286 MEV393286 LUZ393286 LLD393286 LBH393286 KRL393286 KHP393286 JXT393286 JNX393286 JEB393286 IUF393286 IKJ393286 IAN393286 HQR393286 HGV393286 GWZ393286 GND393286 GDH393286 FTL393286 FJP393286 EZT393286 EPX393286 EGB393286 DWF393286 DMJ393286 DCN393286 CSR393286 CIV393286 BYZ393286 BPD393286 BFH393286 AVL393286 ALP393286 ABT393286 RX393286 IB393286 WUN327750 WKR327750 WAV327750 VQZ327750 VHD327750 UXH327750 UNL327750 UDP327750 TTT327750 TJX327750 TAB327750 SQF327750 SGJ327750 RWN327750 RMR327750 RCV327750 QSZ327750 QJD327750 PZH327750 PPL327750 PFP327750 OVT327750 OLX327750 OCB327750 NSF327750 NIJ327750 MYN327750 MOR327750 MEV327750 LUZ327750 LLD327750 LBH327750 KRL327750 KHP327750 JXT327750 JNX327750 JEB327750 IUF327750 IKJ327750 IAN327750 HQR327750 HGV327750 GWZ327750 GND327750 GDH327750 FTL327750 FJP327750 EZT327750 EPX327750 EGB327750 DWF327750 DMJ327750 DCN327750 CSR327750 CIV327750 BYZ327750 BPD327750 BFH327750 AVL327750 ALP327750 ABT327750 RX327750 IB327750 WUN262214 WKR262214 WAV262214 VQZ262214 VHD262214 UXH262214 UNL262214 UDP262214 TTT262214 TJX262214 TAB262214 SQF262214 SGJ262214 RWN262214 RMR262214 RCV262214 QSZ262214 QJD262214 PZH262214 PPL262214 PFP262214 OVT262214 OLX262214 OCB262214 NSF262214 NIJ262214 MYN262214 MOR262214 MEV262214 LUZ262214 LLD262214 LBH262214 KRL262214 KHP262214 JXT262214 JNX262214 JEB262214 IUF262214 IKJ262214 IAN262214 HQR262214 HGV262214 GWZ262214 GND262214 GDH262214 FTL262214 FJP262214 EZT262214 EPX262214 EGB262214 DWF262214 DMJ262214 DCN262214 CSR262214 CIV262214 BYZ262214 BPD262214 BFH262214 AVL262214 ALP262214 ABT262214 RX262214 IB262214 WUN196678 WKR196678 WAV196678 VQZ196678 VHD196678 UXH196678 UNL196678 UDP196678 TTT196678 TJX196678 TAB196678 SQF196678 SGJ196678 RWN196678 RMR196678 RCV196678 QSZ196678 QJD196678 PZH196678 PPL196678 PFP196678 OVT196678 OLX196678 OCB196678 NSF196678 NIJ196678 MYN196678 MOR196678 MEV196678 LUZ196678 LLD196678 LBH196678 KRL196678 KHP196678 JXT196678 JNX196678 JEB196678 IUF196678 IKJ196678 IAN196678 HQR196678 HGV196678 GWZ196678 GND196678 GDH196678 FTL196678 FJP196678 EZT196678 EPX196678 EGB196678 DWF196678 DMJ196678 DCN196678 CSR196678 CIV196678 BYZ196678 BPD196678 BFH196678 AVL196678 ALP196678 ABT196678 RX196678 IB196678 WUN131142 WKR131142 WAV131142 VQZ131142 VHD131142 UXH131142 UNL131142 UDP131142 TTT131142 TJX131142 TAB131142 SQF131142 SGJ131142 RWN131142 RMR131142 RCV131142 QSZ131142 QJD131142 PZH131142 PPL131142 PFP131142 OVT131142 OLX131142 OCB131142 NSF131142 NIJ131142 MYN131142 MOR131142 MEV131142 LUZ131142 LLD131142 LBH131142 KRL131142 KHP131142 JXT131142 JNX131142 JEB131142 IUF131142 IKJ131142 IAN131142 HQR131142 HGV131142 GWZ131142 GND131142 GDH131142 FTL131142 FJP131142 EZT131142 EPX131142 EGB131142 DWF131142 DMJ131142 DCN131142 CSR131142 CIV131142 BYZ131142 BPD131142 BFH131142 AVL131142 ALP131142 ABT131142 RX131142 IB131142 WUN65606 WKR65606 WAV65606 VQZ65606 VHD65606 UXH65606 UNL65606 UDP65606 TTT65606 TJX65606 TAB65606 SQF65606 SGJ65606 RWN65606 RMR65606 RCV65606 QSZ65606 QJD65606 PZH65606 PPL65606 PFP65606 OVT65606 OLX65606 OCB65606 NSF65606 NIJ65606 MYN65606 MOR65606 MEV65606 LUZ65606 LLD65606 LBH65606 KRL65606 KHP65606 JXT65606 JNX65606 JEB65606 IUF65606 IKJ65606 IAN65606 HQR65606 HGV65606 GWZ65606 GND65606 GDH65606 FTL65606 FJP65606 EZT65606 EPX65606 EGB65606 DWF65606 DMJ65606 DCN65606 CSR65606 CIV65606 BYZ65606 BPD65606 BFH65606 AVL65606 ALP65606 ABT65606 RX65606 IB65606 WUD983113 WKH983113 WAL983113 VQP983113 VGT983113 UWX983113 UNB983113 UDF983113 TTJ983113 TJN983113 SZR983113 SPV983113 SFZ983113 RWD983113 RMH983113 RCL983113 QSP983113 QIT983113 PYX983113 PPB983113 PFF983113 OVJ983113 OLN983113 OBR983113 NRV983113 NHZ983113 MYD983113 MOH983113 MEL983113 LUP983113 LKT983113 LAX983113 KRB983113 KHF983113 JXJ983113 JNN983113 JDR983113 ITV983113 IJZ983113 IAD983113 HQH983113 HGL983113 GWP983113 GMT983113 GCX983113 FTB983113 FJF983113 EZJ983113 EPN983113 EFR983113 DVV983113 DLZ983113 DCD983113 CSH983113 CIL983113 BYP983113 BOT983113 BEX983113 AVB983113 ALF983113 ABJ983113 RN983113 HR983113 WUD917577 WKH917577 WAL917577 VQP917577 VGT917577 UWX917577 UNB917577 UDF917577 TTJ917577 TJN917577 SZR917577 SPV917577 SFZ917577 RWD917577 RMH917577 RCL917577 QSP917577 QIT917577 PYX917577 PPB917577 PFF917577 OVJ917577 OLN917577 OBR917577 NRV917577 NHZ917577 MYD917577 MOH917577 MEL917577 LUP917577 LKT917577 LAX917577 KRB917577 KHF917577 JXJ917577 JNN917577 JDR917577 ITV917577 IJZ917577 IAD917577 HQH917577 HGL917577 GWP917577 GMT917577 GCX917577 FTB917577 FJF917577 EZJ917577 EPN917577 EFR917577 DVV917577 DLZ917577 DCD917577 CSH917577 CIL917577 BYP917577 BOT917577 BEX917577 AVB917577 ALF917577 ABJ917577 RN917577 HR917577 WUD852041 WKH852041 WAL852041 VQP852041 VGT852041 UWX852041 UNB852041 UDF852041 TTJ852041 TJN852041 SZR852041 SPV852041 SFZ852041 RWD852041 RMH852041 RCL852041 QSP852041 QIT852041 PYX852041 PPB852041 PFF852041 OVJ852041 OLN852041 OBR852041 NRV852041 NHZ852041 MYD852041 MOH852041 MEL852041 LUP852041 LKT852041 LAX852041 KRB852041 KHF852041 JXJ852041 JNN852041 JDR852041 ITV852041 IJZ852041 IAD852041 HQH852041 HGL852041 GWP852041 GMT852041 GCX852041 FTB852041 FJF852041 EZJ852041 EPN852041 EFR852041 DVV852041 DLZ852041 DCD852041 CSH852041 CIL852041 BYP852041 BOT852041 BEX852041 AVB852041 ALF852041 ABJ852041 RN852041 HR852041 WUD786505 WKH786505 WAL786505 VQP786505 VGT786505 UWX786505 UNB786505 UDF786505 TTJ786505 TJN786505 SZR786505 SPV786505 SFZ786505 RWD786505 RMH786505 RCL786505 QSP786505 QIT786505 PYX786505 PPB786505 PFF786505 OVJ786505 OLN786505 OBR786505 NRV786505 NHZ786505 MYD786505 MOH786505 MEL786505 LUP786505 LKT786505 LAX786505 KRB786505 KHF786505 JXJ786505 JNN786505 JDR786505 ITV786505 IJZ786505 IAD786505 HQH786505 HGL786505 GWP786505 GMT786505 GCX786505 FTB786505 FJF786505 EZJ786505 EPN786505 EFR786505 DVV786505 DLZ786505 DCD786505 CSH786505 CIL786505 BYP786505 BOT786505 BEX786505 AVB786505 ALF786505 ABJ786505 RN786505 HR786505 WUD720969 WKH720969 WAL720969 VQP720969 VGT720969 UWX720969 UNB720969 UDF720969 TTJ720969 TJN720969 SZR720969 SPV720969 SFZ720969 RWD720969 RMH720969 RCL720969 QSP720969 QIT720969 PYX720969 PPB720969 PFF720969 OVJ720969 OLN720969 OBR720969 NRV720969 NHZ720969 MYD720969 MOH720969 MEL720969 LUP720969 LKT720969 LAX720969 KRB720969 KHF720969 JXJ720969 JNN720969 JDR720969 ITV720969 IJZ720969 IAD720969 HQH720969 HGL720969 GWP720969 GMT720969 GCX720969 FTB720969 FJF720969 EZJ720969 EPN720969 EFR720969 DVV720969 DLZ720969 DCD720969 CSH720969 CIL720969 BYP720969 BOT720969 BEX720969 AVB720969 ALF720969 ABJ720969 RN720969 HR720969 WUD655433 WKH655433 WAL655433 VQP655433 VGT655433 UWX655433 UNB655433 UDF655433 TTJ655433 TJN655433 SZR655433 SPV655433 SFZ655433 RWD655433 RMH655433 RCL655433 QSP655433 QIT655433 PYX655433 PPB655433 PFF655433 OVJ655433 OLN655433 OBR655433 NRV655433 NHZ655433 MYD655433 MOH655433 MEL655433 LUP655433 LKT655433 LAX655433 KRB655433 KHF655433 JXJ655433 JNN655433 JDR655433 ITV655433 IJZ655433 IAD655433 HQH655433 HGL655433 GWP655433 GMT655433 GCX655433 FTB655433 FJF655433 EZJ655433 EPN655433 EFR655433 DVV655433 DLZ655433 DCD655433 CSH655433 CIL655433 BYP655433 BOT655433 BEX655433 AVB655433 ALF655433 ABJ655433 RN655433 HR655433 WUD589897 WKH589897 WAL589897 VQP589897 VGT589897 UWX589897 UNB589897 UDF589897 TTJ589897 TJN589897 SZR589897 SPV589897 SFZ589897 RWD589897 RMH589897 RCL589897 QSP589897 QIT589897 PYX589897 PPB589897 PFF589897 OVJ589897 OLN589897 OBR589897 NRV589897 NHZ589897 MYD589897 MOH589897 MEL589897 LUP589897 LKT589897 LAX589897 KRB589897 KHF589897 JXJ589897 JNN589897 JDR589897 ITV589897 IJZ589897 IAD589897 HQH589897 HGL589897 GWP589897 GMT589897 GCX589897 FTB589897 FJF589897 EZJ589897 EPN589897 EFR589897 DVV589897 DLZ589897 DCD589897 CSH589897 CIL589897 BYP589897 BOT589897 BEX589897 AVB589897 ALF589897 ABJ589897 RN589897 HR589897 WUD524361 WKH524361 WAL524361 VQP524361 VGT524361 UWX524361 UNB524361 UDF524361 TTJ524361 TJN524361 SZR524361 SPV524361 SFZ524361 RWD524361 RMH524361 RCL524361 QSP524361 QIT524361 PYX524361 PPB524361 PFF524361 OVJ524361 OLN524361 OBR524361 NRV524361 NHZ524361 MYD524361 MOH524361 MEL524361 LUP524361 LKT524361 LAX524361 KRB524361 KHF524361 JXJ524361 JNN524361 JDR524361 ITV524361 IJZ524361 IAD524361 HQH524361 HGL524361 GWP524361 GMT524361 GCX524361 FTB524361 FJF524361 EZJ524361 EPN524361 EFR524361 DVV524361 DLZ524361 DCD524361 CSH524361 CIL524361 BYP524361 BOT524361 BEX524361 AVB524361 ALF524361 ABJ524361 RN524361 HR524361 WUD458825 WKH458825 WAL458825 VQP458825 VGT458825 UWX458825 UNB458825 UDF458825 TTJ458825 TJN458825 SZR458825 SPV458825 SFZ458825 RWD458825 RMH458825 RCL458825 QSP458825 QIT458825 PYX458825 PPB458825 PFF458825 OVJ458825 OLN458825 OBR458825 NRV458825 NHZ458825 MYD458825 MOH458825 MEL458825 LUP458825 LKT458825 LAX458825 KRB458825 KHF458825 JXJ458825 JNN458825 JDR458825 ITV458825 IJZ458825 IAD458825 HQH458825 HGL458825 GWP458825 GMT458825 GCX458825 FTB458825 FJF458825 EZJ458825 EPN458825 EFR458825 DVV458825 DLZ458825 DCD458825 CSH458825 CIL458825 BYP458825 BOT458825 BEX458825 AVB458825 ALF458825 ABJ458825 RN458825 HR458825 WUD393289 WKH393289 WAL393289 VQP393289 VGT393289 UWX393289 UNB393289 UDF393289 TTJ393289 TJN393289 SZR393289 SPV393289 SFZ393289 RWD393289 RMH393289 RCL393289 QSP393289 QIT393289 PYX393289 PPB393289 PFF393289 OVJ393289 OLN393289 OBR393289 NRV393289 NHZ393289 MYD393289 MOH393289 MEL393289 LUP393289 LKT393289 LAX393289 KRB393289 KHF393289 JXJ393289 JNN393289 JDR393289 ITV393289 IJZ393289 IAD393289 HQH393289 HGL393289 GWP393289 GMT393289 GCX393289 FTB393289 FJF393289 EZJ393289 EPN393289 EFR393289 DVV393289 DLZ393289 DCD393289 CSH393289 CIL393289 BYP393289 BOT393289 BEX393289 AVB393289 ALF393289 ABJ393289 RN393289 HR393289 WUD327753 WKH327753 WAL327753 VQP327753 VGT327753 UWX327753 UNB327753 UDF327753 TTJ327753 TJN327753 SZR327753 SPV327753 SFZ327753 RWD327753 RMH327753 RCL327753 QSP327753 QIT327753 PYX327753 PPB327753 PFF327753 OVJ327753 OLN327753 OBR327753 NRV327753 NHZ327753 MYD327753 MOH327753 MEL327753 LUP327753 LKT327753 LAX327753 KRB327753 KHF327753 JXJ327753 JNN327753 JDR327753 ITV327753 IJZ327753 IAD327753 HQH327753 HGL327753 GWP327753 GMT327753 GCX327753 FTB327753 FJF327753 EZJ327753 EPN327753 EFR327753 DVV327753 DLZ327753 DCD327753 CSH327753 CIL327753 BYP327753 BOT327753 BEX327753 AVB327753 ALF327753 ABJ327753 RN327753 HR327753 WUD262217 WKH262217 WAL262217 VQP262217 VGT262217 UWX262217 UNB262217 UDF262217 TTJ262217 TJN262217 SZR262217 SPV262217 SFZ262217 RWD262217 RMH262217 RCL262217 QSP262217 QIT262217 PYX262217 PPB262217 PFF262217 OVJ262217 OLN262217 OBR262217 NRV262217 NHZ262217 MYD262217 MOH262217 MEL262217 LUP262217 LKT262217 LAX262217 KRB262217 KHF262217 JXJ262217 JNN262217 JDR262217 ITV262217 IJZ262217 IAD262217 HQH262217 HGL262217 GWP262217 GMT262217 GCX262217 FTB262217 FJF262217 EZJ262217 EPN262217 EFR262217 DVV262217 DLZ262217 DCD262217 CSH262217 CIL262217 BYP262217 BOT262217 BEX262217 AVB262217 ALF262217 ABJ262217 RN262217 HR262217 WUD196681 WKH196681 WAL196681 VQP196681 VGT196681 UWX196681 UNB196681 UDF196681 TTJ196681 TJN196681 SZR196681 SPV196681 SFZ196681 RWD196681 RMH196681 RCL196681 QSP196681 QIT196681 PYX196681 PPB196681 PFF196681 OVJ196681 OLN196681 OBR196681 NRV196681 NHZ196681 MYD196681 MOH196681 MEL196681 LUP196681 LKT196681 LAX196681 KRB196681 KHF196681 JXJ196681 JNN196681 JDR196681 ITV196681 IJZ196681 IAD196681 HQH196681 HGL196681 GWP196681 GMT196681 GCX196681 FTB196681 FJF196681 EZJ196681 EPN196681 EFR196681 DVV196681 DLZ196681 DCD196681 CSH196681 CIL196681 BYP196681 BOT196681 BEX196681 AVB196681 ALF196681 ABJ196681 RN196681 HR196681 WUD131145 WKH131145 WAL131145 VQP131145 VGT131145 UWX131145 UNB131145 UDF131145 TTJ131145 TJN131145 SZR131145 SPV131145 SFZ131145 RWD131145 RMH131145 RCL131145 QSP131145 QIT131145 PYX131145 PPB131145 PFF131145 OVJ131145 OLN131145 OBR131145 NRV131145 NHZ131145 MYD131145 MOH131145 MEL131145 LUP131145 LKT131145 LAX131145 KRB131145 KHF131145 JXJ131145 JNN131145 JDR131145 ITV131145 IJZ131145 IAD131145 HQH131145 HGL131145 GWP131145 GMT131145 GCX131145 FTB131145 FJF131145 EZJ131145 EPN131145 EFR131145 DVV131145 DLZ131145 DCD131145 CSH131145 CIL131145 BYP131145 BOT131145 BEX131145 AVB131145 ALF131145 ABJ131145 RN131145 HR131145 WUD65609 WKH65609 WAL65609 VQP65609 VGT65609 UWX65609 UNB65609 UDF65609 TTJ65609 TJN65609 SZR65609 SPV65609 SFZ65609 RWD65609 RMH65609 RCL65609 QSP65609 QIT65609 PYX65609 PPB65609 PFF65609 OVJ65609 OLN65609 OBR65609 NRV65609 NHZ65609 MYD65609 MOH65609 MEL65609 LUP65609 LKT65609 LAX65609 KRB65609 KHF65609 JXJ65609 JNN65609 JDR65609 ITV65609 IJZ65609 IAD65609 HQH65609 HGL65609 GWP65609 GMT65609 GCX65609 FTB65609 FJF65609 EZJ65609 EPN65609 EFR65609 DVV65609 DLZ65609 DCD65609 CSH65609 CIL65609 BYP65609 BOT65609 BEX65609 AVB65609 ALF65609 ABJ65609 RN65609 HR65609 WUD983107 WKH983107 WAL983107 VQP983107 VGT983107 UWX983107 UNB983107 UDF983107 TTJ983107 TJN983107 SZR983107 SPV983107 SFZ983107 RWD983107 RMH983107 RCL983107 QSP983107 QIT983107 PYX983107 PPB983107 PFF983107 OVJ983107 OLN983107 OBR983107 NRV983107 NHZ983107 MYD983107 MOH983107 MEL983107 LUP983107 LKT983107 LAX983107 KRB983107 KHF983107 JXJ983107 JNN983107 JDR983107 ITV983107 IJZ983107 IAD983107 HQH983107 HGL983107 GWP983107 GMT983107 GCX983107 FTB983107 FJF983107 EZJ983107 EPN983107 EFR983107 DVV983107 DLZ983107 DCD983107 CSH983107 CIL983107 BYP983107 BOT983107 BEX983107 AVB983107 ALF983107 ABJ983107 RN983107 HR983107 WUD917571 WKH917571 WAL917571 VQP917571 VGT917571 UWX917571 UNB917571 UDF917571 TTJ917571 TJN917571 SZR917571 SPV917571 SFZ917571 RWD917571 RMH917571 RCL917571 QSP917571 QIT917571 PYX917571 PPB917571 PFF917571 OVJ917571 OLN917571 OBR917571 NRV917571 NHZ917571 MYD917571 MOH917571 MEL917571 LUP917571 LKT917571 LAX917571 KRB917571 KHF917571 JXJ917571 JNN917571 JDR917571 ITV917571 IJZ917571 IAD917571 HQH917571 HGL917571 GWP917571 GMT917571 GCX917571 FTB917571 FJF917571 EZJ917571 EPN917571 EFR917571 DVV917571 DLZ917571 DCD917571 CSH917571 CIL917571 BYP917571 BOT917571 BEX917571 AVB917571 ALF917571 ABJ917571 RN917571 HR917571 WUD852035 WKH852035 WAL852035 VQP852035 VGT852035 UWX852035 UNB852035 UDF852035 TTJ852035 TJN852035 SZR852035 SPV852035 SFZ852035 RWD852035 RMH852035 RCL852035 QSP852035 QIT852035 PYX852035 PPB852035 PFF852035 OVJ852035 OLN852035 OBR852035 NRV852035 NHZ852035 MYD852035 MOH852035 MEL852035 LUP852035 LKT852035 LAX852035 KRB852035 KHF852035 JXJ852035 JNN852035 JDR852035 ITV852035 IJZ852035 IAD852035 HQH852035 HGL852035 GWP852035 GMT852035 GCX852035 FTB852035 FJF852035 EZJ852035 EPN852035 EFR852035 DVV852035 DLZ852035 DCD852035 CSH852035 CIL852035 BYP852035 BOT852035 BEX852035 AVB852035 ALF852035 ABJ852035 RN852035 HR852035 WUD786499 WKH786499 WAL786499 VQP786499 VGT786499 UWX786499 UNB786499 UDF786499 TTJ786499 TJN786499 SZR786499 SPV786499 SFZ786499 RWD786499 RMH786499 RCL786499 QSP786499 QIT786499 PYX786499 PPB786499 PFF786499 OVJ786499 OLN786499 OBR786499 NRV786499 NHZ786499 MYD786499 MOH786499 MEL786499 LUP786499 LKT786499 LAX786499 KRB786499 KHF786499 JXJ786499 JNN786499 JDR786499 ITV786499 IJZ786499 IAD786499 HQH786499 HGL786499 GWP786499 GMT786499 GCX786499 FTB786499 FJF786499 EZJ786499 EPN786499 EFR786499 DVV786499 DLZ786499 DCD786499 CSH786499 CIL786499 BYP786499 BOT786499 BEX786499 AVB786499 ALF786499 ABJ786499 RN786499 HR786499 WUD720963 WKH720963 WAL720963 VQP720963 VGT720963 UWX720963 UNB720963 UDF720963 TTJ720963 TJN720963 SZR720963 SPV720963 SFZ720963 RWD720963 RMH720963 RCL720963 QSP720963 QIT720963 PYX720963 PPB720963 PFF720963 OVJ720963 OLN720963 OBR720963 NRV720963 NHZ720963 MYD720963 MOH720963 MEL720963 LUP720963 LKT720963 LAX720963 KRB720963 KHF720963 JXJ720963 JNN720963 JDR720963 ITV720963 IJZ720963 IAD720963 HQH720963 HGL720963 GWP720963 GMT720963 GCX720963 FTB720963 FJF720963 EZJ720963 EPN720963 EFR720963 DVV720963 DLZ720963 DCD720963 CSH720963 CIL720963 BYP720963 BOT720963 BEX720963 AVB720963 ALF720963 ABJ720963 RN720963 HR720963 WUD655427 WKH655427 WAL655427 VQP655427 VGT655427 UWX655427 UNB655427 UDF655427 TTJ655427 TJN655427 SZR655427 SPV655427 SFZ655427 RWD655427 RMH655427 RCL655427 QSP655427 QIT655427 PYX655427 PPB655427 PFF655427 OVJ655427 OLN655427 OBR655427 NRV655427 NHZ655427 MYD655427 MOH655427 MEL655427 LUP655427 LKT655427 LAX655427 KRB655427 KHF655427 JXJ655427 JNN655427 JDR655427 ITV655427 IJZ655427 IAD655427 HQH655427 HGL655427 GWP655427 GMT655427 GCX655427 FTB655427 FJF655427 EZJ655427 EPN655427 EFR655427 DVV655427 DLZ655427 DCD655427 CSH655427 CIL655427 BYP655427 BOT655427 BEX655427 AVB655427 ALF655427 ABJ655427 RN655427 HR655427 WUD589891 WKH589891 WAL589891 VQP589891 VGT589891 UWX589891 UNB589891 UDF589891 TTJ589891 TJN589891 SZR589891 SPV589891 SFZ589891 RWD589891 RMH589891 RCL589891 QSP589891 QIT589891 PYX589891 PPB589891 PFF589891 OVJ589891 OLN589891 OBR589891 NRV589891 NHZ589891 MYD589891 MOH589891 MEL589891 LUP589891 LKT589891 LAX589891 KRB589891 KHF589891 JXJ589891 JNN589891 JDR589891 ITV589891 IJZ589891 IAD589891 HQH589891 HGL589891 GWP589891 GMT589891 GCX589891 FTB589891 FJF589891 EZJ589891 EPN589891 EFR589891 DVV589891 DLZ589891 DCD589891 CSH589891 CIL589891 BYP589891 BOT589891 BEX589891 AVB589891 ALF589891 ABJ589891 RN589891 HR589891 WUD524355 WKH524355 WAL524355 VQP524355 VGT524355 UWX524355 UNB524355 UDF524355 TTJ524355 TJN524355 SZR524355 SPV524355 SFZ524355 RWD524355 RMH524355 RCL524355 QSP524355 QIT524355 PYX524355 PPB524355 PFF524355 OVJ524355 OLN524355 OBR524355 NRV524355 NHZ524355 MYD524355 MOH524355 MEL524355 LUP524355 LKT524355 LAX524355 KRB524355 KHF524355 JXJ524355 JNN524355 JDR524355 ITV524355 IJZ524355 IAD524355 HQH524355 HGL524355 GWP524355 GMT524355 GCX524355 FTB524355 FJF524355 EZJ524355 EPN524355 EFR524355 DVV524355 DLZ524355 DCD524355 CSH524355 CIL524355 BYP524355 BOT524355 BEX524355 AVB524355 ALF524355 ABJ524355 RN524355 HR524355 WUD458819 WKH458819 WAL458819 VQP458819 VGT458819 UWX458819 UNB458819 UDF458819 TTJ458819 TJN458819 SZR458819 SPV458819 SFZ458819 RWD458819 RMH458819 RCL458819 QSP458819 QIT458819 PYX458819 PPB458819 PFF458819 OVJ458819 OLN458819 OBR458819 NRV458819 NHZ458819 MYD458819 MOH458819 MEL458819 LUP458819 LKT458819 LAX458819 KRB458819 KHF458819 JXJ458819 JNN458819 JDR458819 ITV458819 IJZ458819 IAD458819 HQH458819 HGL458819 GWP458819 GMT458819 GCX458819 FTB458819 FJF458819 EZJ458819 EPN458819 EFR458819 DVV458819 DLZ458819 DCD458819 CSH458819 CIL458819 BYP458819 BOT458819 BEX458819 AVB458819 ALF458819 ABJ458819 RN458819 HR458819 WUD393283 WKH393283 WAL393283 VQP393283 VGT393283 UWX393283 UNB393283 UDF393283 TTJ393283 TJN393283 SZR393283 SPV393283 SFZ393283 RWD393283 RMH393283 RCL393283 QSP393283 QIT393283 PYX393283 PPB393283 PFF393283 OVJ393283 OLN393283 OBR393283 NRV393283 NHZ393283 MYD393283 MOH393283 MEL393283 LUP393283 LKT393283 LAX393283 KRB393283 KHF393283 JXJ393283 JNN393283 JDR393283 ITV393283 IJZ393283 IAD393283 HQH393283 HGL393283 GWP393283 GMT393283 GCX393283 FTB393283 FJF393283 EZJ393283 EPN393283 EFR393283 DVV393283 DLZ393283 DCD393283 CSH393283 CIL393283 BYP393283 BOT393283 BEX393283 AVB393283 ALF393283 ABJ393283 RN393283 HR393283 WUD327747 WKH327747 WAL327747 VQP327747 VGT327747 UWX327747 UNB327747 UDF327747 TTJ327747 TJN327747 SZR327747 SPV327747 SFZ327747 RWD327747 RMH327747 RCL327747 QSP327747 QIT327747 PYX327747 PPB327747 PFF327747 OVJ327747 OLN327747 OBR327747 NRV327747 NHZ327747 MYD327747 MOH327747 MEL327747 LUP327747 LKT327747 LAX327747 KRB327747 KHF327747 JXJ327747 JNN327747 JDR327747 ITV327747 IJZ327747 IAD327747 HQH327747 HGL327747 GWP327747 GMT327747 GCX327747 FTB327747 FJF327747 EZJ327747 EPN327747 EFR327747 DVV327747 DLZ327747 DCD327747 CSH327747 CIL327747 BYP327747 BOT327747 BEX327747 AVB327747 ALF327747 ABJ327747 RN327747 HR327747 WUD262211 WKH262211 WAL262211 VQP262211 VGT262211 UWX262211 UNB262211 UDF262211 TTJ262211 TJN262211 SZR262211 SPV262211 SFZ262211 RWD262211 RMH262211 RCL262211 QSP262211 QIT262211 PYX262211 PPB262211 PFF262211 OVJ262211 OLN262211 OBR262211 NRV262211 NHZ262211 MYD262211 MOH262211 MEL262211 LUP262211 LKT262211 LAX262211 KRB262211 KHF262211 JXJ262211 JNN262211 JDR262211 ITV262211 IJZ262211 IAD262211 HQH262211 HGL262211 GWP262211 GMT262211 GCX262211 FTB262211 FJF262211 EZJ262211 EPN262211 EFR262211 DVV262211 DLZ262211 DCD262211 CSH262211 CIL262211 BYP262211 BOT262211 BEX262211 AVB262211 ALF262211 ABJ262211 RN262211 HR262211 WUD196675 WKH196675 WAL196675 VQP196675 VGT196675 UWX196675 UNB196675 UDF196675 TTJ196675 TJN196675 SZR196675 SPV196675 SFZ196675 RWD196675 RMH196675 RCL196675 QSP196675 QIT196675 PYX196675 PPB196675 PFF196675 OVJ196675 OLN196675 OBR196675 NRV196675 NHZ196675 MYD196675 MOH196675 MEL196675 LUP196675 LKT196675 LAX196675 KRB196675 KHF196675 JXJ196675 JNN196675 JDR196675 ITV196675 IJZ196675 IAD196675 HQH196675 HGL196675 GWP196675 GMT196675 GCX196675 FTB196675 FJF196675 EZJ196675 EPN196675 EFR196675 DVV196675 DLZ196675 DCD196675 CSH196675 CIL196675 BYP196675 BOT196675 BEX196675 AVB196675 ALF196675 ABJ196675 RN196675 HR196675 WUD131139 WKH131139 WAL131139 VQP131139 VGT131139 UWX131139 UNB131139 UDF131139 TTJ131139 TJN131139 SZR131139 SPV131139 SFZ131139 RWD131139 RMH131139 RCL131139 QSP131139 QIT131139 PYX131139 PPB131139 PFF131139 OVJ131139 OLN131139 OBR131139 NRV131139 NHZ131139 MYD131139 MOH131139 MEL131139 LUP131139 LKT131139 LAX131139 KRB131139 KHF131139 JXJ131139 JNN131139 JDR131139 ITV131139 IJZ131139 IAD131139 HQH131139 HGL131139 GWP131139 GMT131139 GCX131139 FTB131139 FJF131139 EZJ131139 EPN131139 EFR131139 DVV131139 DLZ131139 DCD131139 CSH131139 CIL131139 BYP131139 BOT131139 BEX131139 AVB131139 ALF131139 ABJ131139 RN131139 HR131139 WUD65603 WKH65603 WAL65603 VQP65603 VGT65603 UWX65603 UNB65603 UDF65603 TTJ65603 TJN65603 SZR65603 SPV65603 SFZ65603 RWD65603 RMH65603 RCL65603 QSP65603 QIT65603 PYX65603 PPB65603 PFF65603 OVJ65603 OLN65603 OBR65603 NRV65603 NHZ65603 MYD65603 MOH65603 MEL65603 LUP65603 LKT65603 LAX65603 KRB65603 KHF65603 JXJ65603 JNN65603 JDR65603 ITV65603 IJZ65603 IAD65603 HQH65603 HGL65603 GWP65603 GMT65603 GCX65603 FTB65603 FJF65603 EZJ65603 EPN65603 EFR65603 DVV65603 DLZ65603 DCD65603 CSH65603 CIL65603 BYP65603 BOT65603 BEX65603 AVB65603 ALF65603 ABJ65603 RN65603 HR65603 WUD983110 WKH983110 WAL983110 VQP983110 VGT983110 UWX983110 UNB983110 UDF983110 TTJ983110 TJN983110 SZR983110 SPV983110 SFZ983110 RWD983110 RMH983110 RCL983110 QSP983110 QIT983110 PYX983110 PPB983110 PFF983110 OVJ983110 OLN983110 OBR983110 NRV983110 NHZ983110 MYD983110 MOH983110 MEL983110 LUP983110 LKT983110 LAX983110 KRB983110 KHF983110 JXJ983110 JNN983110 JDR983110 ITV983110 IJZ983110 IAD983110 HQH983110 HGL983110 GWP983110 GMT983110 GCX983110 FTB983110 FJF983110 EZJ983110 EPN983110 EFR983110 DVV983110 DLZ983110 DCD983110 CSH983110 CIL983110 BYP983110 BOT983110 BEX983110 AVB983110 ALF983110 ABJ983110 RN983110 HR983110 WUD917574 WKH917574 WAL917574 VQP917574 VGT917574 UWX917574 UNB917574 UDF917574 TTJ917574 TJN917574 SZR917574 SPV917574 SFZ917574 RWD917574 RMH917574 RCL917574 QSP917574 QIT917574 PYX917574 PPB917574 PFF917574 OVJ917574 OLN917574 OBR917574 NRV917574 NHZ917574 MYD917574 MOH917574 MEL917574 LUP917574 LKT917574 LAX917574 KRB917574 KHF917574 JXJ917574 JNN917574 JDR917574 ITV917574 IJZ917574 IAD917574 HQH917574 HGL917574 GWP917574 GMT917574 GCX917574 FTB917574 FJF917574 EZJ917574 EPN917574 EFR917574 DVV917574 DLZ917574 DCD917574 CSH917574 CIL917574 BYP917574 BOT917574 BEX917574 AVB917574 ALF917574 ABJ917574 RN917574 HR917574 WUD852038 WKH852038 WAL852038 VQP852038 VGT852038 UWX852038 UNB852038 UDF852038 TTJ852038 TJN852038 SZR852038 SPV852038 SFZ852038 RWD852038 RMH852038 RCL852038 QSP852038 QIT852038 PYX852038 PPB852038 PFF852038 OVJ852038 OLN852038 OBR852038 NRV852038 NHZ852038 MYD852038 MOH852038 MEL852038 LUP852038 LKT852038 LAX852038 KRB852038 KHF852038 JXJ852038 JNN852038 JDR852038 ITV852038 IJZ852038 IAD852038 HQH852038 HGL852038 GWP852038 GMT852038 GCX852038 FTB852038 FJF852038 EZJ852038 EPN852038 EFR852038 DVV852038 DLZ852038 DCD852038 CSH852038 CIL852038 BYP852038 BOT852038 BEX852038 AVB852038 ALF852038 ABJ852038 RN852038 HR852038 WUD786502 WKH786502 WAL786502 VQP786502 VGT786502 UWX786502 UNB786502 UDF786502 TTJ786502 TJN786502 SZR786502 SPV786502 SFZ786502 RWD786502 RMH786502 RCL786502 QSP786502 QIT786502 PYX786502 PPB786502 PFF786502 OVJ786502 OLN786502 OBR786502 NRV786502 NHZ786502 MYD786502 MOH786502 MEL786502 LUP786502 LKT786502 LAX786502 KRB786502 KHF786502 JXJ786502 JNN786502 JDR786502 ITV786502 IJZ786502 IAD786502 HQH786502 HGL786502 GWP786502 GMT786502 GCX786502 FTB786502 FJF786502 EZJ786502 EPN786502 EFR786502 DVV786502 DLZ786502 DCD786502 CSH786502 CIL786502 BYP786502 BOT786502 BEX786502 AVB786502 ALF786502 ABJ786502 RN786502 HR786502 WUD720966 WKH720966 WAL720966 VQP720966 VGT720966 UWX720966 UNB720966 UDF720966 TTJ720966 TJN720966 SZR720966 SPV720966 SFZ720966 RWD720966 RMH720966 RCL720966 QSP720966 QIT720966 PYX720966 PPB720966 PFF720966 OVJ720966 OLN720966 OBR720966 NRV720966 NHZ720966 MYD720966 MOH720966 MEL720966 LUP720966 LKT720966 LAX720966 KRB720966 KHF720966 JXJ720966 JNN720966 JDR720966 ITV720966 IJZ720966 IAD720966 HQH720966 HGL720966 GWP720966 GMT720966 GCX720966 FTB720966 FJF720966 EZJ720966 EPN720966 EFR720966 DVV720966 DLZ720966 DCD720966 CSH720966 CIL720966 BYP720966 BOT720966 BEX720966 AVB720966 ALF720966 ABJ720966 RN720966 HR720966 WUD655430 WKH655430 WAL655430 VQP655430 VGT655430 UWX655430 UNB655430 UDF655430 TTJ655430 TJN655430 SZR655430 SPV655430 SFZ655430 RWD655430 RMH655430 RCL655430 QSP655430 QIT655430 PYX655430 PPB655430 PFF655430 OVJ655430 OLN655430 OBR655430 NRV655430 NHZ655430 MYD655430 MOH655430 MEL655430 LUP655430 LKT655430 LAX655430 KRB655430 KHF655430 JXJ655430 JNN655430 JDR655430 ITV655430 IJZ655430 IAD655430 HQH655430 HGL655430 GWP655430 GMT655430 GCX655430 FTB655430 FJF655430 EZJ655430 EPN655430 EFR655430 DVV655430 DLZ655430 DCD655430 CSH655430 CIL655430 BYP655430 BOT655430 BEX655430 AVB655430 ALF655430 ABJ655430 RN655430 HR655430 WUD589894 WKH589894 WAL589894 VQP589894 VGT589894 UWX589894 UNB589894 UDF589894 TTJ589894 TJN589894 SZR589894 SPV589894 SFZ589894 RWD589894 RMH589894 RCL589894 QSP589894 QIT589894 PYX589894 PPB589894 PFF589894 OVJ589894 OLN589894 OBR589894 NRV589894 NHZ589894 MYD589894 MOH589894 MEL589894 LUP589894 LKT589894 LAX589894 KRB589894 KHF589894 JXJ589894 JNN589894 JDR589894 ITV589894 IJZ589894 IAD589894 HQH589894 HGL589894 GWP589894 GMT589894 GCX589894 FTB589894 FJF589894 EZJ589894 EPN589894 EFR589894 DVV589894 DLZ589894 DCD589894 CSH589894 CIL589894 BYP589894 BOT589894 BEX589894 AVB589894 ALF589894 ABJ589894 RN589894 HR589894 WUD524358 WKH524358 WAL524358 VQP524358 VGT524358 UWX524358 UNB524358 UDF524358 TTJ524358 TJN524358 SZR524358 SPV524358 SFZ524358 RWD524358 RMH524358 RCL524358 QSP524358 QIT524358 PYX524358 PPB524358 PFF524358 OVJ524358 OLN524358 OBR524358 NRV524358 NHZ524358 MYD524358 MOH524358 MEL524358 LUP524358 LKT524358 LAX524358 KRB524358 KHF524358 JXJ524358 JNN524358 JDR524358 ITV524358 IJZ524358 IAD524358 HQH524358 HGL524358 GWP524358 GMT524358 GCX524358 FTB524358 FJF524358 EZJ524358 EPN524358 EFR524358 DVV524358 DLZ524358 DCD524358 CSH524358 CIL524358 BYP524358 BOT524358 BEX524358 AVB524358 ALF524358 ABJ524358 RN524358 HR524358 WUD458822 WKH458822 WAL458822 VQP458822 VGT458822 UWX458822 UNB458822 UDF458822 TTJ458822 TJN458822 SZR458822 SPV458822 SFZ458822 RWD458822 RMH458822 RCL458822 QSP458822 QIT458822 PYX458822 PPB458822 PFF458822 OVJ458822 OLN458822 OBR458822 NRV458822 NHZ458822 MYD458822 MOH458822 MEL458822 LUP458822 LKT458822 LAX458822 KRB458822 KHF458822 JXJ458822 JNN458822 JDR458822 ITV458822 IJZ458822 IAD458822 HQH458822 HGL458822 GWP458822 GMT458822 GCX458822 FTB458822 FJF458822 EZJ458822 EPN458822 EFR458822 DVV458822 DLZ458822 DCD458822 CSH458822 CIL458822 BYP458822 BOT458822 BEX458822 AVB458822 ALF458822 ABJ458822 RN458822 HR458822 WUD393286 WKH393286 WAL393286 VQP393286 VGT393286 UWX393286 UNB393286 UDF393286 TTJ393286 TJN393286 SZR393286 SPV393286 SFZ393286 RWD393286 RMH393286 RCL393286 QSP393286 QIT393286 PYX393286 PPB393286 PFF393286 OVJ393286 OLN393286 OBR393286 NRV393286 NHZ393286 MYD393286 MOH393286 MEL393286 LUP393286 LKT393286 LAX393286 KRB393286 KHF393286 JXJ393286 JNN393286 JDR393286 ITV393286 IJZ393286 IAD393286 HQH393286 HGL393286 GWP393286 GMT393286 GCX393286 FTB393286 FJF393286 EZJ393286 EPN393286 EFR393286 DVV393286 DLZ393286 DCD393286 CSH393286 CIL393286 BYP393286 BOT393286 BEX393286 AVB393286 ALF393286 ABJ393286 RN393286 HR393286 WUD327750 WKH327750 WAL327750 VQP327750 VGT327750 UWX327750 UNB327750 UDF327750 TTJ327750 TJN327750 SZR327750 SPV327750 SFZ327750 RWD327750 RMH327750 RCL327750 QSP327750 QIT327750 PYX327750 PPB327750 PFF327750 OVJ327750 OLN327750 OBR327750 NRV327750 NHZ327750 MYD327750 MOH327750 MEL327750 LUP327750 LKT327750 LAX327750 KRB327750 KHF327750 JXJ327750 JNN327750 JDR327750 ITV327750 IJZ327750 IAD327750 HQH327750 HGL327750 GWP327750 GMT327750 GCX327750 FTB327750 FJF327750 EZJ327750 EPN327750 EFR327750 DVV327750 DLZ327750 DCD327750 CSH327750 CIL327750 BYP327750 BOT327750 BEX327750 AVB327750 ALF327750 ABJ327750 RN327750 HR327750 WUD262214 WKH262214 WAL262214 VQP262214 VGT262214 UWX262214 UNB262214 UDF262214 TTJ262214 TJN262214 SZR262214 SPV262214 SFZ262214 RWD262214 RMH262214 RCL262214 QSP262214 QIT262214 PYX262214 PPB262214 PFF262214 OVJ262214 OLN262214 OBR262214 NRV262214 NHZ262214 MYD262214 MOH262214 MEL262214 LUP262214 LKT262214 LAX262214 KRB262214 KHF262214 JXJ262214 JNN262214 JDR262214 ITV262214 IJZ262214 IAD262214 HQH262214 HGL262214 GWP262214 GMT262214 GCX262214 FTB262214 FJF262214 EZJ262214 EPN262214 EFR262214 DVV262214 DLZ262214 DCD262214 CSH262214 CIL262214 BYP262214 BOT262214 BEX262214 AVB262214 ALF262214 ABJ262214 RN262214 HR262214 WUD196678 WKH196678 WAL196678 VQP196678 VGT196678 UWX196678 UNB196678 UDF196678 TTJ196678 TJN196678 SZR196678 SPV196678 SFZ196678 RWD196678 RMH196678 RCL196678 QSP196678 QIT196678 PYX196678 PPB196678 PFF196678 OVJ196678 OLN196678 OBR196678 NRV196678 NHZ196678 MYD196678 MOH196678 MEL196678 LUP196678 LKT196678 LAX196678 KRB196678 KHF196678 JXJ196678 JNN196678 JDR196678 ITV196678 IJZ196678 IAD196678 HQH196678 HGL196678 GWP196678 GMT196678 GCX196678 FTB196678 FJF196678 EZJ196678 EPN196678 EFR196678 DVV196678 DLZ196678 DCD196678 CSH196678 CIL196678 BYP196678 BOT196678 BEX196678 AVB196678 ALF196678 ABJ196678 RN196678 HR196678 WUD131142 WKH131142 WAL131142 VQP131142 VGT131142 UWX131142 UNB131142 UDF131142 TTJ131142 TJN131142 SZR131142 SPV131142 SFZ131142 RWD131142 RMH131142 RCL131142 QSP131142 QIT131142 PYX131142 PPB131142 PFF131142 OVJ131142 OLN131142 OBR131142 NRV131142 NHZ131142 MYD131142 MOH131142 MEL131142 LUP131142 LKT131142 LAX131142 KRB131142 KHF131142 JXJ131142 JNN131142 JDR131142 ITV131142 IJZ131142 IAD131142 HQH131142 HGL131142 GWP131142 GMT131142 GCX131142 FTB131142 FJF131142 EZJ131142 EPN131142 EFR131142 DVV131142 DLZ131142 DCD131142 CSH131142 CIL131142 BYP131142 BOT131142 BEX131142 AVB131142 ALF131142 ABJ131142 RN131142 HR131142 WUD65606 WKH65606 WAL65606 VQP65606 VGT65606 UWX65606 UNB65606 UDF65606 TTJ65606 TJN65606 SZR65606 SPV65606 SFZ65606 RWD65606 RMH65606 RCL65606 QSP65606 QIT65606 PYX65606 PPB65606 PFF65606 OVJ65606 OLN65606 OBR65606 NRV65606 NHZ65606 MYD65606 MOH65606 MEL65606 LUP65606 LKT65606 LAX65606 KRB65606 KHF65606 JXJ65606 JNN65606 JDR65606 ITV65606 IJZ65606 IAD65606 HQH65606 HGL65606 GWP65606 GMT65606 GCX65606 FTB65606 FJF65606 EZJ65606 EPN65606 EFR65606 DVV65606 DLZ65606 DCD65606 CSH65606 CIL65606 BYP65606 BOT65606 BEX65606 AVB65606 ALF65606 ABJ65606 RN65606 HR65606 WUF983113 WKJ983113 WAN983113 VQR983113 VGV983113 UWZ983113 UND983113 UDH983113 TTL983113 TJP983113 SZT983113 SPX983113 SGB983113 RWF983113 RMJ983113 RCN983113 QSR983113 QIV983113 PYZ983113 PPD983113 PFH983113 OVL983113 OLP983113 OBT983113 NRX983113 NIB983113 MYF983113 MOJ983113 MEN983113 LUR983113 LKV983113 LAZ983113 KRD983113 KHH983113 JXL983113 JNP983113 JDT983113 ITX983113 IKB983113 IAF983113 HQJ983113 HGN983113 GWR983113 GMV983113 GCZ983113 FTD983113 FJH983113 EZL983113 EPP983113 EFT983113 DVX983113 DMB983113 DCF983113 CSJ983113 CIN983113 BYR983113 BOV983113 BEZ983113 AVD983113 ALH983113 ABL983113 RP983113 HT983113 WUF917577 WKJ917577 WAN917577 VQR917577 VGV917577 UWZ917577 UND917577 UDH917577 TTL917577 TJP917577 SZT917577 SPX917577 SGB917577 RWF917577 RMJ917577 RCN917577 QSR917577 QIV917577 PYZ917577 PPD917577 PFH917577 OVL917577 OLP917577 OBT917577 NRX917577 NIB917577 MYF917577 MOJ917577 MEN917577 LUR917577 LKV917577 LAZ917577 KRD917577 KHH917577 JXL917577 JNP917577 JDT917577 ITX917577 IKB917577 IAF917577 HQJ917577 HGN917577 GWR917577 GMV917577 GCZ917577 FTD917577 FJH917577 EZL917577 EPP917577 EFT917577 DVX917577 DMB917577 DCF917577 CSJ917577 CIN917577 BYR917577 BOV917577 BEZ917577 AVD917577 ALH917577 ABL917577 RP917577 HT917577 WUF852041 WKJ852041 WAN852041 VQR852041 VGV852041 UWZ852041 UND852041 UDH852041 TTL852041 TJP852041 SZT852041 SPX852041 SGB852041 RWF852041 RMJ852041 RCN852041 QSR852041 QIV852041 PYZ852041 PPD852041 PFH852041 OVL852041 OLP852041 OBT852041 NRX852041 NIB852041 MYF852041 MOJ852041 MEN852041 LUR852041 LKV852041 LAZ852041 KRD852041 KHH852041 JXL852041 JNP852041 JDT852041 ITX852041 IKB852041 IAF852041 HQJ852041 HGN852041 GWR852041 GMV852041 GCZ852041 FTD852041 FJH852041 EZL852041 EPP852041 EFT852041 DVX852041 DMB852041 DCF852041 CSJ852041 CIN852041 BYR852041 BOV852041 BEZ852041 AVD852041 ALH852041 ABL852041 RP852041 HT852041 WUF786505 WKJ786505 WAN786505 VQR786505 VGV786505 UWZ786505 UND786505 UDH786505 TTL786505 TJP786505 SZT786505 SPX786505 SGB786505 RWF786505 RMJ786505 RCN786505 QSR786505 QIV786505 PYZ786505 PPD786505 PFH786505 OVL786505 OLP786505 OBT786505 NRX786505 NIB786505 MYF786505 MOJ786505 MEN786505 LUR786505 LKV786505 LAZ786505 KRD786505 KHH786505 JXL786505 JNP786505 JDT786505 ITX786505 IKB786505 IAF786505 HQJ786505 HGN786505 GWR786505 GMV786505 GCZ786505 FTD786505 FJH786505 EZL786505 EPP786505 EFT786505 DVX786505 DMB786505 DCF786505 CSJ786505 CIN786505 BYR786505 BOV786505 BEZ786505 AVD786505 ALH786505 ABL786505 RP786505 HT786505 WUF720969 WKJ720969 WAN720969 VQR720969 VGV720969 UWZ720969 UND720969 UDH720969 TTL720969 TJP720969 SZT720969 SPX720969 SGB720969 RWF720969 RMJ720969 RCN720969 QSR720969 QIV720969 PYZ720969 PPD720969 PFH720969 OVL720969 OLP720969 OBT720969 NRX720969 NIB720969 MYF720969 MOJ720969 MEN720969 LUR720969 LKV720969 LAZ720969 KRD720969 KHH720969 JXL720969 JNP720969 JDT720969 ITX720969 IKB720969 IAF720969 HQJ720969 HGN720969 GWR720969 GMV720969 GCZ720969 FTD720969 FJH720969 EZL720969 EPP720969 EFT720969 DVX720969 DMB720969 DCF720969 CSJ720969 CIN720969 BYR720969 BOV720969 BEZ720969 AVD720969 ALH720969 ABL720969 RP720969 HT720969 WUF655433 WKJ655433 WAN655433 VQR655433 VGV655433 UWZ655433 UND655433 UDH655433 TTL655433 TJP655433 SZT655433 SPX655433 SGB655433 RWF655433 RMJ655433 RCN655433 QSR655433 QIV655433 PYZ655433 PPD655433 PFH655433 OVL655433 OLP655433 OBT655433 NRX655433 NIB655433 MYF655433 MOJ655433 MEN655433 LUR655433 LKV655433 LAZ655433 KRD655433 KHH655433 JXL655433 JNP655433 JDT655433 ITX655433 IKB655433 IAF655433 HQJ655433 HGN655433 GWR655433 GMV655433 GCZ655433 FTD655433 FJH655433 EZL655433 EPP655433 EFT655433 DVX655433 DMB655433 DCF655433 CSJ655433 CIN655433 BYR655433 BOV655433 BEZ655433 AVD655433 ALH655433 ABL655433 RP655433 HT655433 WUF589897 WKJ589897 WAN589897 VQR589897 VGV589897 UWZ589897 UND589897 UDH589897 TTL589897 TJP589897 SZT589897 SPX589897 SGB589897 RWF589897 RMJ589897 RCN589897 QSR589897 QIV589897 PYZ589897 PPD589897 PFH589897 OVL589897 OLP589897 OBT589897 NRX589897 NIB589897 MYF589897 MOJ589897 MEN589897 LUR589897 LKV589897 LAZ589897 KRD589897 KHH589897 JXL589897 JNP589897 JDT589897 ITX589897 IKB589897 IAF589897 HQJ589897 HGN589897 GWR589897 GMV589897 GCZ589897 FTD589897 FJH589897 EZL589897 EPP589897 EFT589897 DVX589897 DMB589897 DCF589897 CSJ589897 CIN589897 BYR589897 BOV589897 BEZ589897 AVD589897 ALH589897 ABL589897 RP589897 HT589897 WUF524361 WKJ524361 WAN524361 VQR524361 VGV524361 UWZ524361 UND524361 UDH524361 TTL524361 TJP524361 SZT524361 SPX524361 SGB524361 RWF524361 RMJ524361 RCN524361 QSR524361 QIV524361 PYZ524361 PPD524361 PFH524361 OVL524361 OLP524361 OBT524361 NRX524361 NIB524361 MYF524361 MOJ524361 MEN524361 LUR524361 LKV524361 LAZ524361 KRD524361 KHH524361 JXL524361 JNP524361 JDT524361 ITX524361 IKB524361 IAF524361 HQJ524361 HGN524361 GWR524361 GMV524361 GCZ524361 FTD524361 FJH524361 EZL524361 EPP524361 EFT524361 DVX524361 DMB524361 DCF524361 CSJ524361 CIN524361 BYR524361 BOV524361 BEZ524361 AVD524361 ALH524361 ABL524361 RP524361 HT524361 WUF458825 WKJ458825 WAN458825 VQR458825 VGV458825 UWZ458825 UND458825 UDH458825 TTL458825 TJP458825 SZT458825 SPX458825 SGB458825 RWF458825 RMJ458825 RCN458825 QSR458825 QIV458825 PYZ458825 PPD458825 PFH458825 OVL458825 OLP458825 OBT458825 NRX458825 NIB458825 MYF458825 MOJ458825 MEN458825 LUR458825 LKV458825 LAZ458825 KRD458825 KHH458825 JXL458825 JNP458825 JDT458825 ITX458825 IKB458825 IAF458825 HQJ458825 HGN458825 GWR458825 GMV458825 GCZ458825 FTD458825 FJH458825 EZL458825 EPP458825 EFT458825 DVX458825 DMB458825 DCF458825 CSJ458825 CIN458825 BYR458825 BOV458825 BEZ458825 AVD458825 ALH458825 ABL458825 RP458825 HT458825 WUF393289 WKJ393289 WAN393289 VQR393289 VGV393289 UWZ393289 UND393289 UDH393289 TTL393289 TJP393289 SZT393289 SPX393289 SGB393289 RWF393289 RMJ393289 RCN393289 QSR393289 QIV393289 PYZ393289 PPD393289 PFH393289 OVL393289 OLP393289 OBT393289 NRX393289 NIB393289 MYF393289 MOJ393289 MEN393289 LUR393289 LKV393289 LAZ393289 KRD393289 KHH393289 JXL393289 JNP393289 JDT393289 ITX393289 IKB393289 IAF393289 HQJ393289 HGN393289 GWR393289 GMV393289 GCZ393289 FTD393289 FJH393289 EZL393289 EPP393289 EFT393289 DVX393289 DMB393289 DCF393289 CSJ393289 CIN393289 BYR393289 BOV393289 BEZ393289 AVD393289 ALH393289 ABL393289 RP393289 HT393289 WUF327753 WKJ327753 WAN327753 VQR327753 VGV327753 UWZ327753 UND327753 UDH327753 TTL327753 TJP327753 SZT327753 SPX327753 SGB327753 RWF327753 RMJ327753 RCN327753 QSR327753 QIV327753 PYZ327753 PPD327753 PFH327753 OVL327753 OLP327753 OBT327753 NRX327753 NIB327753 MYF327753 MOJ327753 MEN327753 LUR327753 LKV327753 LAZ327753 KRD327753 KHH327753 JXL327753 JNP327753 JDT327753 ITX327753 IKB327753 IAF327753 HQJ327753 HGN327753 GWR327753 GMV327753 GCZ327753 FTD327753 FJH327753 EZL327753 EPP327753 EFT327753 DVX327753 DMB327753 DCF327753 CSJ327753 CIN327753 BYR327753 BOV327753 BEZ327753 AVD327753 ALH327753 ABL327753 RP327753 HT327753 WUF262217 WKJ262217 WAN262217 VQR262217 VGV262217 UWZ262217 UND262217 UDH262217 TTL262217 TJP262217 SZT262217 SPX262217 SGB262217 RWF262217 RMJ262217 RCN262217 QSR262217 QIV262217 PYZ262217 PPD262217 PFH262217 OVL262217 OLP262217 OBT262217 NRX262217 NIB262217 MYF262217 MOJ262217 MEN262217 LUR262217 LKV262217 LAZ262217 KRD262217 KHH262217 JXL262217 JNP262217 JDT262217 ITX262217 IKB262217 IAF262217 HQJ262217 HGN262217 GWR262217 GMV262217 GCZ262217 FTD262217 FJH262217 EZL262217 EPP262217 EFT262217 DVX262217 DMB262217 DCF262217 CSJ262217 CIN262217 BYR262217 BOV262217 BEZ262217 AVD262217 ALH262217 ABL262217 RP262217 HT262217 WUF196681 WKJ196681 WAN196681 VQR196681 VGV196681 UWZ196681 UND196681 UDH196681 TTL196681 TJP196681 SZT196681 SPX196681 SGB196681 RWF196681 RMJ196681 RCN196681 QSR196681 QIV196681 PYZ196681 PPD196681 PFH196681 OVL196681 OLP196681 OBT196681 NRX196681 NIB196681 MYF196681 MOJ196681 MEN196681 LUR196681 LKV196681 LAZ196681 KRD196681 KHH196681 JXL196681 JNP196681 JDT196681 ITX196681 IKB196681 IAF196681 HQJ196681 HGN196681 GWR196681 GMV196681 GCZ196681 FTD196681 FJH196681 EZL196681 EPP196681 EFT196681 DVX196681 DMB196681 DCF196681 CSJ196681 CIN196681 BYR196681 BOV196681 BEZ196681 AVD196681 ALH196681 ABL196681 RP196681 HT196681 WUF131145 WKJ131145 WAN131145 VQR131145 VGV131145 UWZ131145 UND131145 UDH131145 TTL131145 TJP131145 SZT131145 SPX131145 SGB131145 RWF131145 RMJ131145 RCN131145 QSR131145 QIV131145 PYZ131145 PPD131145 PFH131145 OVL131145 OLP131145 OBT131145 NRX131145 NIB131145 MYF131145 MOJ131145 MEN131145 LUR131145 LKV131145 LAZ131145 KRD131145 KHH131145 JXL131145 JNP131145 JDT131145 ITX131145 IKB131145 IAF131145 HQJ131145 HGN131145 GWR131145 GMV131145 GCZ131145 FTD131145 FJH131145 EZL131145 EPP131145 EFT131145 DVX131145 DMB131145 DCF131145 CSJ131145 CIN131145 BYR131145 BOV131145 BEZ131145 AVD131145 ALH131145 ABL131145 RP131145 HT131145 WUF65609 WKJ65609 WAN65609 VQR65609 VGV65609 UWZ65609 UND65609 UDH65609 TTL65609 TJP65609 SZT65609 SPX65609 SGB65609 RWF65609 RMJ65609 RCN65609 QSR65609 QIV65609 PYZ65609 PPD65609 PFH65609 OVL65609 OLP65609 OBT65609 NRX65609 NIB65609 MYF65609 MOJ65609 MEN65609 LUR65609 LKV65609 LAZ65609 KRD65609 KHH65609 JXL65609 JNP65609 JDT65609 ITX65609 IKB65609 IAF65609 HQJ65609 HGN65609 GWR65609 GMV65609 GCZ65609 FTD65609 FJH65609 EZL65609 EPP65609 EFT65609 DVX65609 DMB65609 DCF65609 CSJ65609 CIN65609 BYR65609 BOV65609 BEZ65609 AVD65609 ALH65609 ABL65609 RP65609 HT65609 WUF983107 WKJ983107 WAN983107 VQR983107 VGV983107 UWZ983107 UND983107 UDH983107 TTL983107 TJP983107 SZT983107 SPX983107 SGB983107 RWF983107 RMJ983107 RCN983107 QSR983107 QIV983107 PYZ983107 PPD983107 PFH983107 OVL983107 OLP983107 OBT983107 NRX983107 NIB983107 MYF983107 MOJ983107 MEN983107 LUR983107 LKV983107 LAZ983107 KRD983107 KHH983107 JXL983107 JNP983107 JDT983107 ITX983107 IKB983107 IAF983107 HQJ983107 HGN983107 GWR983107 GMV983107 GCZ983107 FTD983107 FJH983107 EZL983107 EPP983107 EFT983107 DVX983107 DMB983107 DCF983107 CSJ983107 CIN983107 BYR983107 BOV983107 BEZ983107 AVD983107 ALH983107 ABL983107 RP983107 HT983107 WUF917571 WKJ917571 WAN917571 VQR917571 VGV917571 UWZ917571 UND917571 UDH917571 TTL917571 TJP917571 SZT917571 SPX917571 SGB917571 RWF917571 RMJ917571 RCN917571 QSR917571 QIV917571 PYZ917571 PPD917571 PFH917571 OVL917571 OLP917571 OBT917571 NRX917571 NIB917571 MYF917571 MOJ917571 MEN917571 LUR917571 LKV917571 LAZ917571 KRD917571 KHH917571 JXL917571 JNP917571 JDT917571 ITX917571 IKB917571 IAF917571 HQJ917571 HGN917571 GWR917571 GMV917571 GCZ917571 FTD917571 FJH917571 EZL917571 EPP917571 EFT917571 DVX917571 DMB917571 DCF917571 CSJ917571 CIN917571 BYR917571 BOV917571 BEZ917571 AVD917571 ALH917571 ABL917571 RP917571 HT917571 WUF852035 WKJ852035 WAN852035 VQR852035 VGV852035 UWZ852035 UND852035 UDH852035 TTL852035 TJP852035 SZT852035 SPX852035 SGB852035 RWF852035 RMJ852035 RCN852035 QSR852035 QIV852035 PYZ852035 PPD852035 PFH852035 OVL852035 OLP852035 OBT852035 NRX852035 NIB852035 MYF852035 MOJ852035 MEN852035 LUR852035 LKV852035 LAZ852035 KRD852035 KHH852035 JXL852035 JNP852035 JDT852035 ITX852035 IKB852035 IAF852035 HQJ852035 HGN852035 GWR852035 GMV852035 GCZ852035 FTD852035 FJH852035 EZL852035 EPP852035 EFT852035 DVX852035 DMB852035 DCF852035 CSJ852035 CIN852035 BYR852035 BOV852035 BEZ852035 AVD852035 ALH852035 ABL852035 RP852035 HT852035 WUF786499 WKJ786499 WAN786499 VQR786499 VGV786499 UWZ786499 UND786499 UDH786499 TTL786499 TJP786499 SZT786499 SPX786499 SGB786499 RWF786499 RMJ786499 RCN786499 QSR786499 QIV786499 PYZ786499 PPD786499 PFH786499 OVL786499 OLP786499 OBT786499 NRX786499 NIB786499 MYF786499 MOJ786499 MEN786499 LUR786499 LKV786499 LAZ786499 KRD786499 KHH786499 JXL786499 JNP786499 JDT786499 ITX786499 IKB786499 IAF786499 HQJ786499 HGN786499 GWR786499 GMV786499 GCZ786499 FTD786499 FJH786499 EZL786499 EPP786499 EFT786499 DVX786499 DMB786499 DCF786499 CSJ786499 CIN786499 BYR786499 BOV786499 BEZ786499 AVD786499 ALH786499 ABL786499 RP786499 HT786499 WUF720963 WKJ720963 WAN720963 VQR720963 VGV720963 UWZ720963 UND720963 UDH720963 TTL720963 TJP720963 SZT720963 SPX720963 SGB720963 RWF720963 RMJ720963 RCN720963 QSR720963 QIV720963 PYZ720963 PPD720963 PFH720963 OVL720963 OLP720963 OBT720963 NRX720963 NIB720963 MYF720963 MOJ720963 MEN720963 LUR720963 LKV720963 LAZ720963 KRD720963 KHH720963 JXL720963 JNP720963 JDT720963 ITX720963 IKB720963 IAF720963 HQJ720963 HGN720963 GWR720963 GMV720963 GCZ720963 FTD720963 FJH720963 EZL720963 EPP720963 EFT720963 DVX720963 DMB720963 DCF720963 CSJ720963 CIN720963 BYR720963 BOV720963 BEZ720963 AVD720963 ALH720963 ABL720963 RP720963 HT720963 WUF655427 WKJ655427 WAN655427 VQR655427 VGV655427 UWZ655427 UND655427 UDH655427 TTL655427 TJP655427 SZT655427 SPX655427 SGB655427 RWF655427 RMJ655427 RCN655427 QSR655427 QIV655427 PYZ655427 PPD655427 PFH655427 OVL655427 OLP655427 OBT655427 NRX655427 NIB655427 MYF655427 MOJ655427 MEN655427 LUR655427 LKV655427 LAZ655427 KRD655427 KHH655427 JXL655427 JNP655427 JDT655427 ITX655427 IKB655427 IAF655427 HQJ655427 HGN655427 GWR655427 GMV655427 GCZ655427 FTD655427 FJH655427 EZL655427 EPP655427 EFT655427 DVX655427 DMB655427 DCF655427 CSJ655427 CIN655427 BYR655427 BOV655427 BEZ655427 AVD655427 ALH655427 ABL655427 RP655427 HT655427 WUF589891 WKJ589891 WAN589891 VQR589891 VGV589891 UWZ589891 UND589891 UDH589891 TTL589891 TJP589891 SZT589891 SPX589891 SGB589891 RWF589891 RMJ589891 RCN589891 QSR589891 QIV589891 PYZ589891 PPD589891 PFH589891 OVL589891 OLP589891 OBT589891 NRX589891 NIB589891 MYF589891 MOJ589891 MEN589891 LUR589891 LKV589891 LAZ589891 KRD589891 KHH589891 JXL589891 JNP589891 JDT589891 ITX589891 IKB589891 IAF589891 HQJ589891 HGN589891 GWR589891 GMV589891 GCZ589891 FTD589891 FJH589891 EZL589891 EPP589891 EFT589891 DVX589891 DMB589891 DCF589891 CSJ589891 CIN589891 BYR589891 BOV589891 BEZ589891 AVD589891 ALH589891 ABL589891 RP589891 HT589891 WUF524355 WKJ524355 WAN524355 VQR524355 VGV524355 UWZ524355 UND524355 UDH524355 TTL524355 TJP524355 SZT524355 SPX524355 SGB524355 RWF524355 RMJ524355 RCN524355 QSR524355 QIV524355 PYZ524355 PPD524355 PFH524355 OVL524355 OLP524355 OBT524355 NRX524355 NIB524355 MYF524355 MOJ524355 MEN524355 LUR524355 LKV524355 LAZ524355 KRD524355 KHH524355 JXL524355 JNP524355 JDT524355 ITX524355 IKB524355 IAF524355 HQJ524355 HGN524355 GWR524355 GMV524355 GCZ524355 FTD524355 FJH524355 EZL524355 EPP524355 EFT524355 DVX524355 DMB524355 DCF524355 CSJ524355 CIN524355 BYR524355 BOV524355 BEZ524355 AVD524355 ALH524355 ABL524355 RP524355 HT524355 WUF458819 WKJ458819 WAN458819 VQR458819 VGV458819 UWZ458819 UND458819 UDH458819 TTL458819 TJP458819 SZT458819 SPX458819 SGB458819 RWF458819 RMJ458819 RCN458819 QSR458819 QIV458819 PYZ458819 PPD458819 PFH458819 OVL458819 OLP458819 OBT458819 NRX458819 NIB458819 MYF458819 MOJ458819 MEN458819 LUR458819 LKV458819 LAZ458819 KRD458819 KHH458819 JXL458819 JNP458819 JDT458819 ITX458819 IKB458819 IAF458819 HQJ458819 HGN458819 GWR458819 GMV458819 GCZ458819 FTD458819 FJH458819 EZL458819 EPP458819 EFT458819 DVX458819 DMB458819 DCF458819 CSJ458819 CIN458819 BYR458819 BOV458819 BEZ458819 AVD458819 ALH458819 ABL458819 RP458819 HT458819 WUF393283 WKJ393283 WAN393283 VQR393283 VGV393283 UWZ393283 UND393283 UDH393283 TTL393283 TJP393283 SZT393283 SPX393283 SGB393283 RWF393283 RMJ393283 RCN393283 QSR393283 QIV393283 PYZ393283 PPD393283 PFH393283 OVL393283 OLP393283 OBT393283 NRX393283 NIB393283 MYF393283 MOJ393283 MEN393283 LUR393283 LKV393283 LAZ393283 KRD393283 KHH393283 JXL393283 JNP393283 JDT393283 ITX393283 IKB393283 IAF393283 HQJ393283 HGN393283 GWR393283 GMV393283 GCZ393283 FTD393283 FJH393283 EZL393283 EPP393283 EFT393283 DVX393283 DMB393283 DCF393283 CSJ393283 CIN393283 BYR393283 BOV393283 BEZ393283 AVD393283 ALH393283 ABL393283 RP393283 HT393283 WUF327747 WKJ327747 WAN327747 VQR327747 VGV327747 UWZ327747 UND327747 UDH327747 TTL327747 TJP327747 SZT327747 SPX327747 SGB327747 RWF327747 RMJ327747 RCN327747 QSR327747 QIV327747 PYZ327747 PPD327747 PFH327747 OVL327747 OLP327747 OBT327747 NRX327747 NIB327747 MYF327747 MOJ327747 MEN327747 LUR327747 LKV327747 LAZ327747 KRD327747 KHH327747 JXL327747 JNP327747 JDT327747 ITX327747 IKB327747 IAF327747 HQJ327747 HGN327747 GWR327747 GMV327747 GCZ327747 FTD327747 FJH327747 EZL327747 EPP327747 EFT327747 DVX327747 DMB327747 DCF327747 CSJ327747 CIN327747 BYR327747 BOV327747 BEZ327747 AVD327747 ALH327747 ABL327747 RP327747 HT327747 WUF262211 WKJ262211 WAN262211 VQR262211 VGV262211 UWZ262211 UND262211 UDH262211 TTL262211 TJP262211 SZT262211 SPX262211 SGB262211 RWF262211 RMJ262211 RCN262211 QSR262211 QIV262211 PYZ262211 PPD262211 PFH262211 OVL262211 OLP262211 OBT262211 NRX262211 NIB262211 MYF262211 MOJ262211 MEN262211 LUR262211 LKV262211 LAZ262211 KRD262211 KHH262211 JXL262211 JNP262211 JDT262211 ITX262211 IKB262211 IAF262211 HQJ262211 HGN262211 GWR262211 GMV262211 GCZ262211 FTD262211 FJH262211 EZL262211 EPP262211 EFT262211 DVX262211 DMB262211 DCF262211 CSJ262211 CIN262211 BYR262211 BOV262211 BEZ262211 AVD262211 ALH262211 ABL262211 RP262211 HT262211 WUF196675 WKJ196675 WAN196675 VQR196675 VGV196675 UWZ196675 UND196675 UDH196675 TTL196675 TJP196675 SZT196675 SPX196675 SGB196675 RWF196675 RMJ196675 RCN196675 QSR196675 QIV196675 PYZ196675 PPD196675 PFH196675 OVL196675 OLP196675 OBT196675 NRX196675 NIB196675 MYF196675 MOJ196675 MEN196675 LUR196675 LKV196675 LAZ196675 KRD196675 KHH196675 JXL196675 JNP196675 JDT196675 ITX196675 IKB196675 IAF196675 HQJ196675 HGN196675 GWR196675 GMV196675 GCZ196675 FTD196675 FJH196675 EZL196675 EPP196675 EFT196675 DVX196675 DMB196675 DCF196675 CSJ196675 CIN196675 BYR196675 BOV196675 BEZ196675 AVD196675 ALH196675 ABL196675 RP196675 HT196675 WUF131139 WKJ131139 WAN131139 VQR131139 VGV131139 UWZ131139 UND131139 UDH131139 TTL131139 TJP131139 SZT131139 SPX131139 SGB131139 RWF131139 RMJ131139 RCN131139 QSR131139 QIV131139 PYZ131139 PPD131139 PFH131139 OVL131139 OLP131139 OBT131139 NRX131139 NIB131139 MYF131139 MOJ131139 MEN131139 LUR131139 LKV131139 LAZ131139 KRD131139 KHH131139 JXL131139 JNP131139 JDT131139 ITX131139 IKB131139 IAF131139 HQJ131139 HGN131139 GWR131139 GMV131139 GCZ131139 FTD131139 FJH131139 EZL131139 EPP131139 EFT131139 DVX131139 DMB131139 DCF131139 CSJ131139 CIN131139 BYR131139 BOV131139 BEZ131139 AVD131139 ALH131139 ABL131139 RP131139 HT131139 WUF65603 WKJ65603 WAN65603 VQR65603 VGV65603 UWZ65603 UND65603 UDH65603 TTL65603 TJP65603 SZT65603 SPX65603 SGB65603 RWF65603 RMJ65603 RCN65603 QSR65603 QIV65603 PYZ65603 PPD65603 PFH65603 OVL65603 OLP65603 OBT65603 NRX65603 NIB65603 MYF65603 MOJ65603 MEN65603 LUR65603 LKV65603 LAZ65603 KRD65603 KHH65603 JXL65603 JNP65603 JDT65603 ITX65603 IKB65603 IAF65603 HQJ65603 HGN65603 GWR65603 GMV65603 GCZ65603 FTD65603 FJH65603 EZL65603 EPP65603 EFT65603 DVX65603 DMB65603 DCF65603 CSJ65603 CIN65603 BYR65603 BOV65603 BEZ65603 AVD65603 ALH65603 ABL65603 RP65603 HT65603 WUF983110 WKJ983110 WAN983110 VQR983110 VGV983110 UWZ983110 UND983110 UDH983110 TTL983110 TJP983110 SZT983110 SPX983110 SGB983110 RWF983110 RMJ983110 RCN983110 QSR983110 QIV983110 PYZ983110 PPD983110 PFH983110 OVL983110 OLP983110 OBT983110 NRX983110 NIB983110 MYF983110 MOJ983110 MEN983110 LUR983110 LKV983110 LAZ983110 KRD983110 KHH983110 JXL983110 JNP983110 JDT983110 ITX983110 IKB983110 IAF983110 HQJ983110 HGN983110 GWR983110 GMV983110 GCZ983110 FTD983110 FJH983110 EZL983110 EPP983110 EFT983110 DVX983110 DMB983110 DCF983110 CSJ983110 CIN983110 BYR983110 BOV983110 BEZ983110 AVD983110 ALH983110 ABL983110 RP983110 HT983110 WUF917574 WKJ917574 WAN917574 VQR917574 VGV917574 UWZ917574 UND917574 UDH917574 TTL917574 TJP917574 SZT917574 SPX917574 SGB917574 RWF917574 RMJ917574 RCN917574 QSR917574 QIV917574 PYZ917574 PPD917574 PFH917574 OVL917574 OLP917574 OBT917574 NRX917574 NIB917574 MYF917574 MOJ917574 MEN917574 LUR917574 LKV917574 LAZ917574 KRD917574 KHH917574 JXL917574 JNP917574 JDT917574 ITX917574 IKB917574 IAF917574 HQJ917574 HGN917574 GWR917574 GMV917574 GCZ917574 FTD917574 FJH917574 EZL917574 EPP917574 EFT917574 DVX917574 DMB917574 DCF917574 CSJ917574 CIN917574 BYR917574 BOV917574 BEZ917574 AVD917574 ALH917574 ABL917574 RP917574 HT917574 WUF852038 WKJ852038 WAN852038 VQR852038 VGV852038 UWZ852038 UND852038 UDH852038 TTL852038 TJP852038 SZT852038 SPX852038 SGB852038 RWF852038 RMJ852038 RCN852038 QSR852038 QIV852038 PYZ852038 PPD852038 PFH852038 OVL852038 OLP852038 OBT852038 NRX852038 NIB852038 MYF852038 MOJ852038 MEN852038 LUR852038 LKV852038 LAZ852038 KRD852038 KHH852038 JXL852038 JNP852038 JDT852038 ITX852038 IKB852038 IAF852038 HQJ852038 HGN852038 GWR852038 GMV852038 GCZ852038 FTD852038 FJH852038 EZL852038 EPP852038 EFT852038 DVX852038 DMB852038 DCF852038 CSJ852038 CIN852038 BYR852038 BOV852038 BEZ852038 AVD852038 ALH852038 ABL852038 RP852038 HT852038 WUF786502 WKJ786502 WAN786502 VQR786502 VGV786502 UWZ786502 UND786502 UDH786502 TTL786502 TJP786502 SZT786502 SPX786502 SGB786502 RWF786502 RMJ786502 RCN786502 QSR786502 QIV786502 PYZ786502 PPD786502 PFH786502 OVL786502 OLP786502 OBT786502 NRX786502 NIB786502 MYF786502 MOJ786502 MEN786502 LUR786502 LKV786502 LAZ786502 KRD786502 KHH786502 JXL786502 JNP786502 JDT786502 ITX786502 IKB786502 IAF786502 HQJ786502 HGN786502 GWR786502 GMV786502 GCZ786502 FTD786502 FJH786502 EZL786502 EPP786502 EFT786502 DVX786502 DMB786502 DCF786502 CSJ786502 CIN786502 BYR786502 BOV786502 BEZ786502 AVD786502 ALH786502 ABL786502 RP786502 HT786502 WUF720966 WKJ720966 WAN720966 VQR720966 VGV720966 UWZ720966 UND720966 UDH720966 TTL720966 TJP720966 SZT720966 SPX720966 SGB720966 RWF720966 RMJ720966 RCN720966 QSR720966 QIV720966 PYZ720966 PPD720966 PFH720966 OVL720966 OLP720966 OBT720966 NRX720966 NIB720966 MYF720966 MOJ720966 MEN720966 LUR720966 LKV720966 LAZ720966 KRD720966 KHH720966 JXL720966 JNP720966 JDT720966 ITX720966 IKB720966 IAF720966 HQJ720966 HGN720966 GWR720966 GMV720966 GCZ720966 FTD720966 FJH720966 EZL720966 EPP720966 EFT720966 DVX720966 DMB720966 DCF720966 CSJ720966 CIN720966 BYR720966 BOV720966 BEZ720966 AVD720966 ALH720966 ABL720966 RP720966 HT720966 WUF655430 WKJ655430 WAN655430 VQR655430 VGV655430 UWZ655430 UND655430 UDH655430 TTL655430 TJP655430 SZT655430 SPX655430 SGB655430 RWF655430 RMJ655430 RCN655430 QSR655430 QIV655430 PYZ655430 PPD655430 PFH655430 OVL655430 OLP655430 OBT655430 NRX655430 NIB655430 MYF655430 MOJ655430 MEN655430 LUR655430 LKV655430 LAZ655430 KRD655430 KHH655430 JXL655430 JNP655430 JDT655430 ITX655430 IKB655430 IAF655430 HQJ655430 HGN655430 GWR655430 GMV655430 GCZ655430 FTD655430 FJH655430 EZL655430 EPP655430 EFT655430 DVX655430 DMB655430 DCF655430 CSJ655430 CIN655430 BYR655430 BOV655430 BEZ655430 AVD655430 ALH655430 ABL655430 RP655430 HT655430 WUF589894 WKJ589894 WAN589894 VQR589894 VGV589894 UWZ589894 UND589894 UDH589894 TTL589894 TJP589894 SZT589894 SPX589894 SGB589894 RWF589894 RMJ589894 RCN589894 QSR589894 QIV589894 PYZ589894 PPD589894 PFH589894 OVL589894 OLP589894 OBT589894 NRX589894 NIB589894 MYF589894 MOJ589894 MEN589894 LUR589894 LKV589894 LAZ589894 KRD589894 KHH589894 JXL589894 JNP589894 JDT589894 ITX589894 IKB589894 IAF589894 HQJ589894 HGN589894 GWR589894 GMV589894 GCZ589894 FTD589894 FJH589894 EZL589894 EPP589894 EFT589894 DVX589894 DMB589894 DCF589894 CSJ589894 CIN589894 BYR589894 BOV589894 BEZ589894 AVD589894 ALH589894 ABL589894 RP589894 HT589894 WUF524358 WKJ524358 WAN524358 VQR524358 VGV524358 UWZ524358 UND524358 UDH524358 TTL524358 TJP524358 SZT524358 SPX524358 SGB524358 RWF524358 RMJ524358 RCN524358 QSR524358 QIV524358 PYZ524358 PPD524358 PFH524358 OVL524358 OLP524358 OBT524358 NRX524358 NIB524358 MYF524358 MOJ524358 MEN524358 LUR524358 LKV524358 LAZ524358 KRD524358 KHH524358 JXL524358 JNP524358 JDT524358 ITX524358 IKB524358 IAF524358 HQJ524358 HGN524358 GWR524358 GMV524358 GCZ524358 FTD524358 FJH524358 EZL524358 EPP524358 EFT524358 DVX524358 DMB524358 DCF524358 CSJ524358 CIN524358 BYR524358 BOV524358 BEZ524358 AVD524358 ALH524358 ABL524358 RP524358 HT524358 WUF458822 WKJ458822 WAN458822 VQR458822 VGV458822 UWZ458822 UND458822 UDH458822 TTL458822 TJP458822 SZT458822 SPX458822 SGB458822 RWF458822 RMJ458822 RCN458822 QSR458822 QIV458822 PYZ458822 PPD458822 PFH458822 OVL458822 OLP458822 OBT458822 NRX458822 NIB458822 MYF458822 MOJ458822 MEN458822 LUR458822 LKV458822 LAZ458822 KRD458822 KHH458822 JXL458822 JNP458822 JDT458822 ITX458822 IKB458822 IAF458822 HQJ458822 HGN458822 GWR458822 GMV458822 GCZ458822 FTD458822 FJH458822 EZL458822 EPP458822 EFT458822 DVX458822 DMB458822 DCF458822 CSJ458822 CIN458822 BYR458822 BOV458822 BEZ458822 AVD458822 ALH458822 ABL458822 RP458822 HT458822 WUF393286 WKJ393286 WAN393286 VQR393286 VGV393286 UWZ393286 UND393286 UDH393286 TTL393286 TJP393286 SZT393286 SPX393286 SGB393286 RWF393286 RMJ393286 RCN393286 QSR393286 QIV393286 PYZ393286 PPD393286 PFH393286 OVL393286 OLP393286 OBT393286 NRX393286 NIB393286 MYF393286 MOJ393286 MEN393286 LUR393286 LKV393286 LAZ393286 KRD393286 KHH393286 JXL393286 JNP393286 JDT393286 ITX393286 IKB393286 IAF393286 HQJ393286 HGN393286 GWR393286 GMV393286 GCZ393286 FTD393286 FJH393286 EZL393286 EPP393286 EFT393286 DVX393286 DMB393286 DCF393286 CSJ393286 CIN393286 BYR393286 BOV393286 BEZ393286 AVD393286 ALH393286 ABL393286 RP393286 HT393286 WUF327750 WKJ327750 WAN327750 VQR327750 VGV327750 UWZ327750 UND327750 UDH327750 TTL327750 TJP327750 SZT327750 SPX327750 SGB327750 RWF327750 RMJ327750 RCN327750 QSR327750 QIV327750 PYZ327750 PPD327750 PFH327750 OVL327750 OLP327750 OBT327750 NRX327750 NIB327750 MYF327750 MOJ327750 MEN327750 LUR327750 LKV327750 LAZ327750 KRD327750 KHH327750 JXL327750 JNP327750 JDT327750 ITX327750 IKB327750 IAF327750 HQJ327750 HGN327750 GWR327750 GMV327750 GCZ327750 FTD327750 FJH327750 EZL327750 EPP327750 EFT327750 DVX327750 DMB327750 DCF327750 CSJ327750 CIN327750 BYR327750 BOV327750 BEZ327750 AVD327750 ALH327750 ABL327750 RP327750 HT327750 WUF262214 WKJ262214 WAN262214 VQR262214 VGV262214 UWZ262214 UND262214 UDH262214 TTL262214 TJP262214 SZT262214 SPX262214 SGB262214 RWF262214 RMJ262214 RCN262214 QSR262214 QIV262214 PYZ262214 PPD262214 PFH262214 OVL262214 OLP262214 OBT262214 NRX262214 NIB262214 MYF262214 MOJ262214 MEN262214 LUR262214 LKV262214 LAZ262214 KRD262214 KHH262214 JXL262214 JNP262214 JDT262214 ITX262214 IKB262214 IAF262214 HQJ262214 HGN262214 GWR262214 GMV262214 GCZ262214 FTD262214 FJH262214 EZL262214 EPP262214 EFT262214 DVX262214 DMB262214 DCF262214 CSJ262214 CIN262214 BYR262214 BOV262214 BEZ262214 AVD262214 ALH262214 ABL262214 RP262214 HT262214 WUF196678 WKJ196678 WAN196678 VQR196678 VGV196678 UWZ196678 UND196678 UDH196678 TTL196678 TJP196678 SZT196678 SPX196678 SGB196678 RWF196678 RMJ196678 RCN196678 QSR196678 QIV196678 PYZ196678 PPD196678 PFH196678 OVL196678 OLP196678 OBT196678 NRX196678 NIB196678 MYF196678 MOJ196678 MEN196678 LUR196678 LKV196678 LAZ196678 KRD196678 KHH196678 JXL196678 JNP196678 JDT196678 ITX196678 IKB196678 IAF196678 HQJ196678 HGN196678 GWR196678 GMV196678 GCZ196678 FTD196678 FJH196678 EZL196678 EPP196678 EFT196678 DVX196678 DMB196678 DCF196678 CSJ196678 CIN196678 BYR196678 BOV196678 BEZ196678 AVD196678 ALH196678 ABL196678 RP196678 HT196678 WUF131142 WKJ131142 WAN131142 VQR131142 VGV131142 UWZ131142 UND131142 UDH131142 TTL131142 TJP131142 SZT131142 SPX131142 SGB131142 RWF131142 RMJ131142 RCN131142 QSR131142 QIV131142 PYZ131142 PPD131142 PFH131142 OVL131142 OLP131142 OBT131142 NRX131142 NIB131142 MYF131142 MOJ131142 MEN131142 LUR131142 LKV131142 LAZ131142 KRD131142 KHH131142 JXL131142 JNP131142 JDT131142 ITX131142 IKB131142 IAF131142 HQJ131142 HGN131142 GWR131142 GMV131142 GCZ131142 FTD131142 FJH131142 EZL131142 EPP131142 EFT131142 DVX131142 DMB131142 DCF131142 CSJ131142 CIN131142 BYR131142 BOV131142 BEZ131142 AVD131142 ALH131142 ABL131142 RP131142 HT131142 WUF65606 WKJ65606 WAN65606 VQR65606 VGV65606 UWZ65606 UND65606 UDH65606 TTL65606 TJP65606 SZT65606 SPX65606 SGB65606 RWF65606 RMJ65606 RCN65606 QSR65606 QIV65606 PYZ65606 PPD65606 PFH65606 OVL65606 OLP65606 OBT65606 NRX65606 NIB65606 MYF65606 MOJ65606 MEN65606 LUR65606 LKV65606 LAZ65606 KRD65606 KHH65606 JXL65606 JNP65606 JDT65606 ITX65606 IKB65606 IAF65606 HQJ65606 HGN65606 GWR65606 GMV65606 GCZ65606 FTD65606 FJH65606 EZL65606 EPP65606 EFT65606 DVX65606 DMB65606 DCF65606 CSJ65606 CIN65606 BYR65606 BOV65606 BEZ65606 AVD65606 ALH65606 ABL65606 RP65606 HT65606 WUH983113 WKL983113 WAP983113 VQT983113 VGX983113 UXB983113 UNF983113 UDJ983113 TTN983113 TJR983113 SZV983113 SPZ983113 SGD983113 RWH983113 RML983113 RCP983113 QST983113 QIX983113 PZB983113 PPF983113 PFJ983113 OVN983113 OLR983113 OBV983113 NRZ983113 NID983113 MYH983113 MOL983113 MEP983113 LUT983113 LKX983113 LBB983113 KRF983113 KHJ983113 JXN983113 JNR983113 JDV983113 ITZ983113 IKD983113 IAH983113 HQL983113 HGP983113 GWT983113 GMX983113 GDB983113 FTF983113 FJJ983113 EZN983113 EPR983113 EFV983113 DVZ983113 DMD983113 DCH983113 CSL983113 CIP983113 BYT983113 BOX983113 BFB983113 AVF983113 ALJ983113 ABN983113 RR983113 HV983113 WUH917577 WKL917577 WAP917577 VQT917577 VGX917577 UXB917577 UNF917577 UDJ917577 TTN917577 TJR917577 SZV917577 SPZ917577 SGD917577 RWH917577 RML917577 RCP917577 QST917577 QIX917577 PZB917577 PPF917577 PFJ917577 OVN917577 OLR917577 OBV917577 NRZ917577 NID917577 MYH917577 MOL917577 MEP917577 LUT917577 LKX917577 LBB917577 KRF917577 KHJ917577 JXN917577 JNR917577 JDV917577 ITZ917577 IKD917577 IAH917577 HQL917577 HGP917577 GWT917577 GMX917577 GDB917577 FTF917577 FJJ917577 EZN917577 EPR917577 EFV917577 DVZ917577 DMD917577 DCH917577 CSL917577 CIP917577 BYT917577 BOX917577 BFB917577 AVF917577 ALJ917577 ABN917577 RR917577 HV917577 WUH852041 WKL852041 WAP852041 VQT852041 VGX852041 UXB852041 UNF852041 UDJ852041 TTN852041 TJR852041 SZV852041 SPZ852041 SGD852041 RWH852041 RML852041 RCP852041 QST852041 QIX852041 PZB852041 PPF852041 PFJ852041 OVN852041 OLR852041 OBV852041 NRZ852041 NID852041 MYH852041 MOL852041 MEP852041 LUT852041 LKX852041 LBB852041 KRF852041 KHJ852041 JXN852041 JNR852041 JDV852041 ITZ852041 IKD852041 IAH852041 HQL852041 HGP852041 GWT852041 GMX852041 GDB852041 FTF852041 FJJ852041 EZN852041 EPR852041 EFV852041 DVZ852041 DMD852041 DCH852041 CSL852041 CIP852041 BYT852041 BOX852041 BFB852041 AVF852041 ALJ852041 ABN852041 RR852041 HV852041 WUH786505 WKL786505 WAP786505 VQT786505 VGX786505 UXB786505 UNF786505 UDJ786505 TTN786505 TJR786505 SZV786505 SPZ786505 SGD786505 RWH786505 RML786505 RCP786505 QST786505 QIX786505 PZB786505 PPF786505 PFJ786505 OVN786505 OLR786505 OBV786505 NRZ786505 NID786505 MYH786505 MOL786505 MEP786505 LUT786505 LKX786505 LBB786505 KRF786505 KHJ786505 JXN786505 JNR786505 JDV786505 ITZ786505 IKD786505 IAH786505 HQL786505 HGP786505 GWT786505 GMX786505 GDB786505 FTF786505 FJJ786505 EZN786505 EPR786505 EFV786505 DVZ786505 DMD786505 DCH786505 CSL786505 CIP786505 BYT786505 BOX786505 BFB786505 AVF786505 ALJ786505 ABN786505 RR786505 HV786505 WUH720969 WKL720969 WAP720969 VQT720969 VGX720969 UXB720969 UNF720969 UDJ720969 TTN720969 TJR720969 SZV720969 SPZ720969 SGD720969 RWH720969 RML720969 RCP720969 QST720969 QIX720969 PZB720969 PPF720969 PFJ720969 OVN720969 OLR720969 OBV720969 NRZ720969 NID720969 MYH720969 MOL720969 MEP720969 LUT720969 LKX720969 LBB720969 KRF720969 KHJ720969 JXN720969 JNR720969 JDV720969 ITZ720969 IKD720969 IAH720969 HQL720969 HGP720969 GWT720969 GMX720969 GDB720969 FTF720969 FJJ720969 EZN720969 EPR720969 EFV720969 DVZ720969 DMD720969 DCH720969 CSL720969 CIP720969 BYT720969 BOX720969 BFB720969 AVF720969 ALJ720969 ABN720969 RR720969 HV720969 WUH655433 WKL655433 WAP655433 VQT655433 VGX655433 UXB655433 UNF655433 UDJ655433 TTN655433 TJR655433 SZV655433 SPZ655433 SGD655433 RWH655433 RML655433 RCP655433 QST655433 QIX655433 PZB655433 PPF655433 PFJ655433 OVN655433 OLR655433 OBV655433 NRZ655433 NID655433 MYH655433 MOL655433 MEP655433 LUT655433 LKX655433 LBB655433 KRF655433 KHJ655433 JXN655433 JNR655433 JDV655433 ITZ655433 IKD655433 IAH655433 HQL655433 HGP655433 GWT655433 GMX655433 GDB655433 FTF655433 FJJ655433 EZN655433 EPR655433 EFV655433 DVZ655433 DMD655433 DCH655433 CSL655433 CIP655433 BYT655433 BOX655433 BFB655433 AVF655433 ALJ655433 ABN655433 RR655433 HV655433 WUH589897 WKL589897 WAP589897 VQT589897 VGX589897 UXB589897 UNF589897 UDJ589897 TTN589897 TJR589897 SZV589897 SPZ589897 SGD589897 RWH589897 RML589897 RCP589897 QST589897 QIX589897 PZB589897 PPF589897 PFJ589897 OVN589897 OLR589897 OBV589897 NRZ589897 NID589897 MYH589897 MOL589897 MEP589897 LUT589897 LKX589897 LBB589897 KRF589897 KHJ589897 JXN589897 JNR589897 JDV589897 ITZ589897 IKD589897 IAH589897 HQL589897 HGP589897 GWT589897 GMX589897 GDB589897 FTF589897 FJJ589897 EZN589897 EPR589897 EFV589897 DVZ589897 DMD589897 DCH589897 CSL589897 CIP589897 BYT589897 BOX589897 BFB589897 AVF589897 ALJ589897 ABN589897 RR589897 HV589897 WUH524361 WKL524361 WAP524361 VQT524361 VGX524361 UXB524361 UNF524361 UDJ524361 TTN524361 TJR524361 SZV524361 SPZ524361 SGD524361 RWH524361 RML524361 RCP524361 QST524361 QIX524361 PZB524361 PPF524361 PFJ524361 OVN524361 OLR524361 OBV524361 NRZ524361 NID524361 MYH524361 MOL524361 MEP524361 LUT524361 LKX524361 LBB524361 KRF524361 KHJ524361 JXN524361 JNR524361 JDV524361 ITZ524361 IKD524361 IAH524361 HQL524361 HGP524361 GWT524361 GMX524361 GDB524361 FTF524361 FJJ524361 EZN524361 EPR524361 EFV524361 DVZ524361 DMD524361 DCH524361 CSL524361 CIP524361 BYT524361 BOX524361 BFB524361 AVF524361 ALJ524361 ABN524361 RR524361 HV524361 WUH458825 WKL458825 WAP458825 VQT458825 VGX458825 UXB458825 UNF458825 UDJ458825 TTN458825 TJR458825 SZV458825 SPZ458825 SGD458825 RWH458825 RML458825 RCP458825 QST458825 QIX458825 PZB458825 PPF458825 PFJ458825 OVN458825 OLR458825 OBV458825 NRZ458825 NID458825 MYH458825 MOL458825 MEP458825 LUT458825 LKX458825 LBB458825 KRF458825 KHJ458825 JXN458825 JNR458825 JDV458825 ITZ458825 IKD458825 IAH458825 HQL458825 HGP458825 GWT458825 GMX458825 GDB458825 FTF458825 FJJ458825 EZN458825 EPR458825 EFV458825 DVZ458825 DMD458825 DCH458825 CSL458825 CIP458825 BYT458825 BOX458825 BFB458825 AVF458825 ALJ458825 ABN458825 RR458825 HV458825 WUH393289 WKL393289 WAP393289 VQT393289 VGX393289 UXB393289 UNF393289 UDJ393289 TTN393289 TJR393289 SZV393289 SPZ393289 SGD393289 RWH393289 RML393289 RCP393289 QST393289 QIX393289 PZB393289 PPF393289 PFJ393289 OVN393289 OLR393289 OBV393289 NRZ393289 NID393289 MYH393289 MOL393289 MEP393289 LUT393289 LKX393289 LBB393289 KRF393289 KHJ393289 JXN393289 JNR393289 JDV393289 ITZ393289 IKD393289 IAH393289 HQL393289 HGP393289 GWT393289 GMX393289 GDB393289 FTF393289 FJJ393289 EZN393289 EPR393289 EFV393289 DVZ393289 DMD393289 DCH393289 CSL393289 CIP393289 BYT393289 BOX393289 BFB393289 AVF393289 ALJ393289 ABN393289 RR393289 HV393289 WUH327753 WKL327753 WAP327753 VQT327753 VGX327753 UXB327753 UNF327753 UDJ327753 TTN327753 TJR327753 SZV327753 SPZ327753 SGD327753 RWH327753 RML327753 RCP327753 QST327753 QIX327753 PZB327753 PPF327753 PFJ327753 OVN327753 OLR327753 OBV327753 NRZ327753 NID327753 MYH327753 MOL327753 MEP327753 LUT327753 LKX327753 LBB327753 KRF327753 KHJ327753 JXN327753 JNR327753 JDV327753 ITZ327753 IKD327753 IAH327753 HQL327753 HGP327753 GWT327753 GMX327753 GDB327753 FTF327753 FJJ327753 EZN327753 EPR327753 EFV327753 DVZ327753 DMD327753 DCH327753 CSL327753 CIP327753 BYT327753 BOX327753 BFB327753 AVF327753 ALJ327753 ABN327753 RR327753 HV327753 WUH262217 WKL262217 WAP262217 VQT262217 VGX262217 UXB262217 UNF262217 UDJ262217 TTN262217 TJR262217 SZV262217 SPZ262217 SGD262217 RWH262217 RML262217 RCP262217 QST262217 QIX262217 PZB262217 PPF262217 PFJ262217 OVN262217 OLR262217 OBV262217 NRZ262217 NID262217 MYH262217 MOL262217 MEP262217 LUT262217 LKX262217 LBB262217 KRF262217 KHJ262217 JXN262217 JNR262217 JDV262217 ITZ262217 IKD262217 IAH262217 HQL262217 HGP262217 GWT262217 GMX262217 GDB262217 FTF262217 FJJ262217 EZN262217 EPR262217 EFV262217 DVZ262217 DMD262217 DCH262217 CSL262217 CIP262217 BYT262217 BOX262217 BFB262217 AVF262217 ALJ262217 ABN262217 RR262217 HV262217 WUH196681 WKL196681 WAP196681 VQT196681 VGX196681 UXB196681 UNF196681 UDJ196681 TTN196681 TJR196681 SZV196681 SPZ196681 SGD196681 RWH196681 RML196681 RCP196681 QST196681 QIX196681 PZB196681 PPF196681 PFJ196681 OVN196681 OLR196681 OBV196681 NRZ196681 NID196681 MYH196681 MOL196681 MEP196681 LUT196681 LKX196681 LBB196681 KRF196681 KHJ196681 JXN196681 JNR196681 JDV196681 ITZ196681 IKD196681 IAH196681 HQL196681 HGP196681 GWT196681 GMX196681 GDB196681 FTF196681 FJJ196681 EZN196681 EPR196681 EFV196681 DVZ196681 DMD196681 DCH196681 CSL196681 CIP196681 BYT196681 BOX196681 BFB196681 AVF196681 ALJ196681 ABN196681 RR196681 HV196681 WUH131145 WKL131145 WAP131145 VQT131145 VGX131145 UXB131145 UNF131145 UDJ131145 TTN131145 TJR131145 SZV131145 SPZ131145 SGD131145 RWH131145 RML131145 RCP131145 QST131145 QIX131145 PZB131145 PPF131145 PFJ131145 OVN131145 OLR131145 OBV131145 NRZ131145 NID131145 MYH131145 MOL131145 MEP131145 LUT131145 LKX131145 LBB131145 KRF131145 KHJ131145 JXN131145 JNR131145 JDV131145 ITZ131145 IKD131145 IAH131145 HQL131145 HGP131145 GWT131145 GMX131145 GDB131145 FTF131145 FJJ131145 EZN131145 EPR131145 EFV131145 DVZ131145 DMD131145 DCH131145 CSL131145 CIP131145 BYT131145 BOX131145 BFB131145 AVF131145 ALJ131145 ABN131145 RR131145 HV131145 WUH65609 WKL65609 WAP65609 VQT65609 VGX65609 UXB65609 UNF65609 UDJ65609 TTN65609 TJR65609 SZV65609 SPZ65609 SGD65609 RWH65609 RML65609 RCP65609 QST65609 QIX65609 PZB65609 PPF65609 PFJ65609 OVN65609 OLR65609 OBV65609 NRZ65609 NID65609 MYH65609 MOL65609 MEP65609 LUT65609 LKX65609 LBB65609 KRF65609 KHJ65609 JXN65609 JNR65609 JDV65609 ITZ65609 IKD65609 IAH65609 HQL65609 HGP65609 GWT65609 GMX65609 GDB65609 FTF65609 FJJ65609 EZN65609 EPR65609 EFV65609 DVZ65609 DMD65609 DCH65609 CSL65609 CIP65609 BYT65609 BOX65609 BFB65609 AVF65609 ALJ65609 ABN65609 RR65609 HV65609 WUH983107 WKL983107 WAP983107 VQT983107 VGX983107 UXB983107 UNF983107 UDJ983107 TTN983107 TJR983107 SZV983107 SPZ983107 SGD983107 RWH983107 RML983107 RCP983107 QST983107 QIX983107 PZB983107 PPF983107 PFJ983107 OVN983107 OLR983107 OBV983107 NRZ983107 NID983107 MYH983107 MOL983107 MEP983107 LUT983107 LKX983107 LBB983107 KRF983107 KHJ983107 JXN983107 JNR983107 JDV983107 ITZ983107 IKD983107 IAH983107 HQL983107 HGP983107 GWT983107 GMX983107 GDB983107 FTF983107 FJJ983107 EZN983107 EPR983107 EFV983107 DVZ983107 DMD983107 DCH983107 CSL983107 CIP983107 BYT983107 BOX983107 BFB983107 AVF983107 ALJ983107 ABN983107 RR983107 HV983107 WUH917571 WKL917571 WAP917571 VQT917571 VGX917571 UXB917571 UNF917571 UDJ917571 TTN917571 TJR917571 SZV917571 SPZ917571 SGD917571 RWH917571 RML917571 RCP917571 QST917571 QIX917571 PZB917571 PPF917571 PFJ917571 OVN917571 OLR917571 OBV917571 NRZ917571 NID917571 MYH917571 MOL917571 MEP917571 LUT917571 LKX917571 LBB917571 KRF917571 KHJ917571 JXN917571 JNR917571 JDV917571 ITZ917571 IKD917571 IAH917571 HQL917571 HGP917571 GWT917571 GMX917571 GDB917571 FTF917571 FJJ917571 EZN917571 EPR917571 EFV917571 DVZ917571 DMD917571 DCH917571 CSL917571 CIP917571 BYT917571 BOX917571 BFB917571 AVF917571 ALJ917571 ABN917571 RR917571 HV917571 WUH852035 WKL852035 WAP852035 VQT852035 VGX852035 UXB852035 UNF852035 UDJ852035 TTN852035 TJR852035 SZV852035 SPZ852035 SGD852035 RWH852035 RML852035 RCP852035 QST852035 QIX852035 PZB852035 PPF852035 PFJ852035 OVN852035 OLR852035 OBV852035 NRZ852035 NID852035 MYH852035 MOL852035 MEP852035 LUT852035 LKX852035 LBB852035 KRF852035 KHJ852035 JXN852035 JNR852035 JDV852035 ITZ852035 IKD852035 IAH852035 HQL852035 HGP852035 GWT852035 GMX852035 GDB852035 FTF852035 FJJ852035 EZN852035 EPR852035 EFV852035 DVZ852035 DMD852035 DCH852035 CSL852035 CIP852035 BYT852035 BOX852035 BFB852035 AVF852035 ALJ852035 ABN852035 RR852035 HV852035 WUH786499 WKL786499 WAP786499 VQT786499 VGX786499 UXB786499 UNF786499 UDJ786499 TTN786499 TJR786499 SZV786499 SPZ786499 SGD786499 RWH786499 RML786499 RCP786499 QST786499 QIX786499 PZB786499 PPF786499 PFJ786499 OVN786499 OLR786499 OBV786499 NRZ786499 NID786499 MYH786499 MOL786499 MEP786499 LUT786499 LKX786499 LBB786499 KRF786499 KHJ786499 JXN786499 JNR786499 JDV786499 ITZ786499 IKD786499 IAH786499 HQL786499 HGP786499 GWT786499 GMX786499 GDB786499 FTF786499 FJJ786499 EZN786499 EPR786499 EFV786499 DVZ786499 DMD786499 DCH786499 CSL786499 CIP786499 BYT786499 BOX786499 BFB786499 AVF786499 ALJ786499 ABN786499 RR786499 HV786499 WUH720963 WKL720963 WAP720963 VQT720963 VGX720963 UXB720963 UNF720963 UDJ720963 TTN720963 TJR720963 SZV720963 SPZ720963 SGD720963 RWH720963 RML720963 RCP720963 QST720963 QIX720963 PZB720963 PPF720963 PFJ720963 OVN720963 OLR720963 OBV720963 NRZ720963 NID720963 MYH720963 MOL720963 MEP720963 LUT720963 LKX720963 LBB720963 KRF720963 KHJ720963 JXN720963 JNR720963 JDV720963 ITZ720963 IKD720963 IAH720963 HQL720963 HGP720963 GWT720963 GMX720963 GDB720963 FTF720963 FJJ720963 EZN720963 EPR720963 EFV720963 DVZ720963 DMD720963 DCH720963 CSL720963 CIP720963 BYT720963 BOX720963 BFB720963 AVF720963 ALJ720963 ABN720963 RR720963 HV720963 WUH655427 WKL655427 WAP655427 VQT655427 VGX655427 UXB655427 UNF655427 UDJ655427 TTN655427 TJR655427 SZV655427 SPZ655427 SGD655427 RWH655427 RML655427 RCP655427 QST655427 QIX655427 PZB655427 PPF655427 PFJ655427 OVN655427 OLR655427 OBV655427 NRZ655427 NID655427 MYH655427 MOL655427 MEP655427 LUT655427 LKX655427 LBB655427 KRF655427 KHJ655427 JXN655427 JNR655427 JDV655427 ITZ655427 IKD655427 IAH655427 HQL655427 HGP655427 GWT655427 GMX655427 GDB655427 FTF655427 FJJ655427 EZN655427 EPR655427 EFV655427 DVZ655427 DMD655427 DCH655427 CSL655427 CIP655427 BYT655427 BOX655427 BFB655427 AVF655427 ALJ655427 ABN655427 RR655427 HV655427 WUH589891 WKL589891 WAP589891 VQT589891 VGX589891 UXB589891 UNF589891 UDJ589891 TTN589891 TJR589891 SZV589891 SPZ589891 SGD589891 RWH589891 RML589891 RCP589891 QST589891 QIX589891 PZB589891 PPF589891 PFJ589891 OVN589891 OLR589891 OBV589891 NRZ589891 NID589891 MYH589891 MOL589891 MEP589891 LUT589891 LKX589891 LBB589891 KRF589891 KHJ589891 JXN589891 JNR589891 JDV589891 ITZ589891 IKD589891 IAH589891 HQL589891 HGP589891 GWT589891 GMX589891 GDB589891 FTF589891 FJJ589891 EZN589891 EPR589891 EFV589891 DVZ589891 DMD589891 DCH589891 CSL589891 CIP589891 BYT589891 BOX589891 BFB589891 AVF589891 ALJ589891 ABN589891 RR589891 HV589891 WUH524355 WKL524355 WAP524355 VQT524355 VGX524355 UXB524355 UNF524355 UDJ524355 TTN524355 TJR524355 SZV524355 SPZ524355 SGD524355 RWH524355 RML524355 RCP524355 QST524355 QIX524355 PZB524355 PPF524355 PFJ524355 OVN524355 OLR524355 OBV524355 NRZ524355 NID524355 MYH524355 MOL524355 MEP524355 LUT524355 LKX524355 LBB524355 KRF524355 KHJ524355 JXN524355 JNR524355 JDV524355 ITZ524355 IKD524355 IAH524355 HQL524355 HGP524355 GWT524355 GMX524355 GDB524355 FTF524355 FJJ524355 EZN524355 EPR524355 EFV524355 DVZ524355 DMD524355 DCH524355 CSL524355 CIP524355 BYT524355 BOX524355 BFB524355 AVF524355 ALJ524355 ABN524355 RR524355 HV524355 WUH458819 WKL458819 WAP458819 VQT458819 VGX458819 UXB458819 UNF458819 UDJ458819 TTN458819 TJR458819 SZV458819 SPZ458819 SGD458819 RWH458819 RML458819 RCP458819 QST458819 QIX458819 PZB458819 PPF458819 PFJ458819 OVN458819 OLR458819 OBV458819 NRZ458819 NID458819 MYH458819 MOL458819 MEP458819 LUT458819 LKX458819 LBB458819 KRF458819 KHJ458819 JXN458819 JNR458819 JDV458819 ITZ458819 IKD458819 IAH458819 HQL458819 HGP458819 GWT458819 GMX458819 GDB458819 FTF458819 FJJ458819 EZN458819 EPR458819 EFV458819 DVZ458819 DMD458819 DCH458819 CSL458819 CIP458819 BYT458819 BOX458819 BFB458819 AVF458819 ALJ458819 ABN458819 RR458819 HV458819 WUH393283 WKL393283 WAP393283 VQT393283 VGX393283 UXB393283 UNF393283 UDJ393283 TTN393283 TJR393283 SZV393283 SPZ393283 SGD393283 RWH393283 RML393283 RCP393283 QST393283 QIX393283 PZB393283 PPF393283 PFJ393283 OVN393283 OLR393283 OBV393283 NRZ393283 NID393283 MYH393283 MOL393283 MEP393283 LUT393283 LKX393283 LBB393283 KRF393283 KHJ393283 JXN393283 JNR393283 JDV393283 ITZ393283 IKD393283 IAH393283 HQL393283 HGP393283 GWT393283 GMX393283 GDB393283 FTF393283 FJJ393283 EZN393283 EPR393283 EFV393283 DVZ393283 DMD393283 DCH393283 CSL393283 CIP393283 BYT393283 BOX393283 BFB393283 AVF393283 ALJ393283 ABN393283 RR393283 HV393283 WUH327747 WKL327747 WAP327747 VQT327747 VGX327747 UXB327747 UNF327747 UDJ327747 TTN327747 TJR327747 SZV327747 SPZ327747 SGD327747 RWH327747 RML327747 RCP327747 QST327747 QIX327747 PZB327747 PPF327747 PFJ327747 OVN327747 OLR327747 OBV327747 NRZ327747 NID327747 MYH327747 MOL327747 MEP327747 LUT327747 LKX327747 LBB327747 KRF327747 KHJ327747 JXN327747 JNR327747 JDV327747 ITZ327747 IKD327747 IAH327747 HQL327747 HGP327747 GWT327747 GMX327747 GDB327747 FTF327747 FJJ327747 EZN327747 EPR327747 EFV327747 DVZ327747 DMD327747 DCH327747 CSL327747 CIP327747 BYT327747 BOX327747 BFB327747 AVF327747 ALJ327747 ABN327747 RR327747 HV327747 WUH262211 WKL262211 WAP262211 VQT262211 VGX262211 UXB262211 UNF262211 UDJ262211 TTN262211 TJR262211 SZV262211 SPZ262211 SGD262211 RWH262211 RML262211 RCP262211 QST262211 QIX262211 PZB262211 PPF262211 PFJ262211 OVN262211 OLR262211 OBV262211 NRZ262211 NID262211 MYH262211 MOL262211 MEP262211 LUT262211 LKX262211 LBB262211 KRF262211 KHJ262211 JXN262211 JNR262211 JDV262211 ITZ262211 IKD262211 IAH262211 HQL262211 HGP262211 GWT262211 GMX262211 GDB262211 FTF262211 FJJ262211 EZN262211 EPR262211 EFV262211 DVZ262211 DMD262211 DCH262211 CSL262211 CIP262211 BYT262211 BOX262211 BFB262211 AVF262211 ALJ262211 ABN262211 RR262211 HV262211 WUH196675 WKL196675 WAP196675 VQT196675 VGX196675 UXB196675 UNF196675 UDJ196675 TTN196675 TJR196675 SZV196675 SPZ196675 SGD196675 RWH196675 RML196675 RCP196675 QST196675 QIX196675 PZB196675 PPF196675 PFJ196675 OVN196675 OLR196675 OBV196675 NRZ196675 NID196675 MYH196675 MOL196675 MEP196675 LUT196675 LKX196675 LBB196675 KRF196675 KHJ196675 JXN196675 JNR196675 JDV196675 ITZ196675 IKD196675 IAH196675 HQL196675 HGP196675 GWT196675 GMX196675 GDB196675 FTF196675 FJJ196675 EZN196675 EPR196675 EFV196675 DVZ196675 DMD196675 DCH196675 CSL196675 CIP196675 BYT196675 BOX196675 BFB196675 AVF196675 ALJ196675 ABN196675 RR196675 HV196675 WUH131139 WKL131139 WAP131139 VQT131139 VGX131139 UXB131139 UNF131139 UDJ131139 TTN131139 TJR131139 SZV131139 SPZ131139 SGD131139 RWH131139 RML131139 RCP131139 QST131139 QIX131139 PZB131139 PPF131139 PFJ131139 OVN131139 OLR131139 OBV131139 NRZ131139 NID131139 MYH131139 MOL131139 MEP131139 LUT131139 LKX131139 LBB131139 KRF131139 KHJ131139 JXN131139 JNR131139 JDV131139 ITZ131139 IKD131139 IAH131139 HQL131139 HGP131139 GWT131139 GMX131139 GDB131139 FTF131139 FJJ131139 EZN131139 EPR131139 EFV131139 DVZ131139 DMD131139 DCH131139 CSL131139 CIP131139 BYT131139 BOX131139 BFB131139 AVF131139 ALJ131139 ABN131139 RR131139 HV131139 WUH65603 WKL65603 WAP65603 VQT65603 VGX65603 UXB65603 UNF65603 UDJ65603 TTN65603 TJR65603 SZV65603 SPZ65603 SGD65603 RWH65603 RML65603 RCP65603 QST65603 QIX65603 PZB65603 PPF65603 PFJ65603 OVN65603 OLR65603 OBV65603 NRZ65603 NID65603 MYH65603 MOL65603 MEP65603 LUT65603 LKX65603 LBB65603 KRF65603 KHJ65603 JXN65603 JNR65603 JDV65603 ITZ65603 IKD65603 IAH65603 HQL65603 HGP65603 GWT65603 GMX65603 GDB65603 FTF65603 FJJ65603 EZN65603 EPR65603 EFV65603 DVZ65603 DMD65603 DCH65603 CSL65603 CIP65603 BYT65603 BOX65603 BFB65603 AVF65603 ALJ65603 ABN65603 RR65603 HV65603 WUH983110 WKL983110 WAP983110 VQT983110 VGX983110 UXB983110 UNF983110 UDJ983110 TTN983110 TJR983110 SZV983110 SPZ983110 SGD983110 RWH983110 RML983110 RCP983110 QST983110 QIX983110 PZB983110 PPF983110 PFJ983110 OVN983110 OLR983110 OBV983110 NRZ983110 NID983110 MYH983110 MOL983110 MEP983110 LUT983110 LKX983110 LBB983110 KRF983110 KHJ983110 JXN983110 JNR983110 JDV983110 ITZ983110 IKD983110 IAH983110 HQL983110 HGP983110 GWT983110 GMX983110 GDB983110 FTF983110 FJJ983110 EZN983110 EPR983110 EFV983110 DVZ983110 DMD983110 DCH983110 CSL983110 CIP983110 BYT983110 BOX983110 BFB983110 AVF983110 ALJ983110 ABN983110 RR983110 HV983110 WUH917574 WKL917574 WAP917574 VQT917574 VGX917574 UXB917574 UNF917574 UDJ917574 TTN917574 TJR917574 SZV917574 SPZ917574 SGD917574 RWH917574 RML917574 RCP917574 QST917574 QIX917574 PZB917574 PPF917574 PFJ917574 OVN917574 OLR917574 OBV917574 NRZ917574 NID917574 MYH917574 MOL917574 MEP917574 LUT917574 LKX917574 LBB917574 KRF917574 KHJ917574 JXN917574 JNR917574 JDV917574 ITZ917574 IKD917574 IAH917574 HQL917574 HGP917574 GWT917574 GMX917574 GDB917574 FTF917574 FJJ917574 EZN917574 EPR917574 EFV917574 DVZ917574 DMD917574 DCH917574 CSL917574 CIP917574 BYT917574 BOX917574 BFB917574 AVF917574 ALJ917574 ABN917574 RR917574 HV917574 WUH852038 WKL852038 WAP852038 VQT852038 VGX852038 UXB852038 UNF852038 UDJ852038 TTN852038 TJR852038 SZV852038 SPZ852038 SGD852038 RWH852038 RML852038 RCP852038 QST852038 QIX852038 PZB852038 PPF852038 PFJ852038 OVN852038 OLR852038 OBV852038 NRZ852038 NID852038 MYH852038 MOL852038 MEP852038 LUT852038 LKX852038 LBB852038 KRF852038 KHJ852038 JXN852038 JNR852038 JDV852038 ITZ852038 IKD852038 IAH852038 HQL852038 HGP852038 GWT852038 GMX852038 GDB852038 FTF852038 FJJ852038 EZN852038 EPR852038 EFV852038 DVZ852038 DMD852038 DCH852038 CSL852038 CIP852038 BYT852038 BOX852038 BFB852038 AVF852038 ALJ852038 ABN852038 RR852038 HV852038 WUH786502 WKL786502 WAP786502 VQT786502 VGX786502 UXB786502 UNF786502 UDJ786502 TTN786502 TJR786502 SZV786502 SPZ786502 SGD786502 RWH786502 RML786502 RCP786502 QST786502 QIX786502 PZB786502 PPF786502 PFJ786502 OVN786502 OLR786502 OBV786502 NRZ786502 NID786502 MYH786502 MOL786502 MEP786502 LUT786502 LKX786502 LBB786502 KRF786502 KHJ786502 JXN786502 JNR786502 JDV786502 ITZ786502 IKD786502 IAH786502 HQL786502 HGP786502 GWT786502 GMX786502 GDB786502 FTF786502 FJJ786502 EZN786502 EPR786502 EFV786502 DVZ786502 DMD786502 DCH786502 CSL786502 CIP786502 BYT786502 BOX786502 BFB786502 AVF786502 ALJ786502 ABN786502 RR786502 HV786502 WUH720966 WKL720966 WAP720966 VQT720966 VGX720966 UXB720966 UNF720966 UDJ720966 TTN720966 TJR720966 SZV720966 SPZ720966 SGD720966 RWH720966 RML720966 RCP720966 QST720966 QIX720966 PZB720966 PPF720966 PFJ720966 OVN720966 OLR720966 OBV720966 NRZ720966 NID720966 MYH720966 MOL720966 MEP720966 LUT720966 LKX720966 LBB720966 KRF720966 KHJ720966 JXN720966 JNR720966 JDV720966 ITZ720966 IKD720966 IAH720966 HQL720966 HGP720966 GWT720966 GMX720966 GDB720966 FTF720966 FJJ720966 EZN720966 EPR720966 EFV720966 DVZ720966 DMD720966 DCH720966 CSL720966 CIP720966 BYT720966 BOX720966 BFB720966 AVF720966 ALJ720966 ABN720966 RR720966 HV720966 WUH655430 WKL655430 WAP655430 VQT655430 VGX655430 UXB655430 UNF655430 UDJ655430 TTN655430 TJR655430 SZV655430 SPZ655430 SGD655430 RWH655430 RML655430 RCP655430 QST655430 QIX655430 PZB655430 PPF655430 PFJ655430 OVN655430 OLR655430 OBV655430 NRZ655430 NID655430 MYH655430 MOL655430 MEP655430 LUT655430 LKX655430 LBB655430 KRF655430 KHJ655430 JXN655430 JNR655430 JDV655430 ITZ655430 IKD655430 IAH655430 HQL655430 HGP655430 GWT655430 GMX655430 GDB655430 FTF655430 FJJ655430 EZN655430 EPR655430 EFV655430 DVZ655430 DMD655430 DCH655430 CSL655430 CIP655430 BYT655430 BOX655430 BFB655430 AVF655430 ALJ655430 ABN655430 RR655430 HV655430 WUH589894 WKL589894 WAP589894 VQT589894 VGX589894 UXB589894 UNF589894 UDJ589894 TTN589894 TJR589894 SZV589894 SPZ589894 SGD589894 RWH589894 RML589894 RCP589894 QST589894 QIX589894 PZB589894 PPF589894 PFJ589894 OVN589894 OLR589894 OBV589894 NRZ589894 NID589894 MYH589894 MOL589894 MEP589894 LUT589894 LKX589894 LBB589894 KRF589894 KHJ589894 JXN589894 JNR589894 JDV589894 ITZ589894 IKD589894 IAH589894 HQL589894 HGP589894 GWT589894 GMX589894 GDB589894 FTF589894 FJJ589894 EZN589894 EPR589894 EFV589894 DVZ589894 DMD589894 DCH589894 CSL589894 CIP589894 BYT589894 BOX589894 BFB589894 AVF589894 ALJ589894 ABN589894 RR589894 HV589894 WUH524358 WKL524358 WAP524358 VQT524358 VGX524358 UXB524358 UNF524358 UDJ524358 TTN524358 TJR524358 SZV524358 SPZ524358 SGD524358 RWH524358 RML524358 RCP524358 QST524358 QIX524358 PZB524358 PPF524358 PFJ524358 OVN524358 OLR524358 OBV524358 NRZ524358 NID524358 MYH524358 MOL524358 MEP524358 LUT524358 LKX524358 LBB524358 KRF524358 KHJ524358 JXN524358 JNR524358 JDV524358 ITZ524358 IKD524358 IAH524358 HQL524358 HGP524358 GWT524358 GMX524358 GDB524358 FTF524358 FJJ524358 EZN524358 EPR524358 EFV524358 DVZ524358 DMD524358 DCH524358 CSL524358 CIP524358 BYT524358 BOX524358 BFB524358 AVF524358 ALJ524358 ABN524358 RR524358 HV524358 WUH458822 WKL458822 WAP458822 VQT458822 VGX458822 UXB458822 UNF458822 UDJ458822 TTN458822 TJR458822 SZV458822 SPZ458822 SGD458822 RWH458822 RML458822 RCP458822 QST458822 QIX458822 PZB458822 PPF458822 PFJ458822 OVN458822 OLR458822 OBV458822 NRZ458822 NID458822 MYH458822 MOL458822 MEP458822 LUT458822 LKX458822 LBB458822 KRF458822 KHJ458822 JXN458822 JNR458822 JDV458822 ITZ458822 IKD458822 IAH458822 HQL458822 HGP458822 GWT458822 GMX458822 GDB458822 FTF458822 FJJ458822 EZN458822 EPR458822 EFV458822 DVZ458822 DMD458822 DCH458822 CSL458822 CIP458822 BYT458822 BOX458822 BFB458822 AVF458822 ALJ458822 ABN458822 RR458822 HV458822 WUH393286 WKL393286 WAP393286 VQT393286 VGX393286 UXB393286 UNF393286 UDJ393286 TTN393286 TJR393286 SZV393286 SPZ393286 SGD393286 RWH393286 RML393286 RCP393286 QST393286 QIX393286 PZB393286 PPF393286 PFJ393286 OVN393286 OLR393286 OBV393286 NRZ393286 NID393286 MYH393286 MOL393286 MEP393286 LUT393286 LKX393286 LBB393286 KRF393286 KHJ393286 JXN393286 JNR393286 JDV393286 ITZ393286 IKD393286 IAH393286 HQL393286 HGP393286 GWT393286 GMX393286 GDB393286 FTF393286 FJJ393286 EZN393286 EPR393286 EFV393286 DVZ393286 DMD393286 DCH393286 CSL393286 CIP393286 BYT393286 BOX393286 BFB393286 AVF393286 ALJ393286 ABN393286 RR393286 HV393286 WUH327750 WKL327750 WAP327750 VQT327750 VGX327750 UXB327750 UNF327750 UDJ327750 TTN327750 TJR327750 SZV327750 SPZ327750 SGD327750 RWH327750 RML327750 RCP327750 QST327750 QIX327750 PZB327750 PPF327750 PFJ327750 OVN327750 OLR327750 OBV327750 NRZ327750 NID327750 MYH327750 MOL327750 MEP327750 LUT327750 LKX327750 LBB327750 KRF327750 KHJ327750 JXN327750 JNR327750 JDV327750 ITZ327750 IKD327750 IAH327750 HQL327750 HGP327750 GWT327750 GMX327750 GDB327750 FTF327750 FJJ327750 EZN327750 EPR327750 EFV327750 DVZ327750 DMD327750 DCH327750 CSL327750 CIP327750 BYT327750 BOX327750 BFB327750 AVF327750 ALJ327750 ABN327750 RR327750 HV327750 WUH262214 WKL262214 WAP262214 VQT262214 VGX262214 UXB262214 UNF262214 UDJ262214 TTN262214 TJR262214 SZV262214 SPZ262214 SGD262214 RWH262214 RML262214 RCP262214 QST262214 QIX262214 PZB262214 PPF262214 PFJ262214 OVN262214 OLR262214 OBV262214 NRZ262214 NID262214 MYH262214 MOL262214 MEP262214 LUT262214 LKX262214 LBB262214 KRF262214 KHJ262214 JXN262214 JNR262214 JDV262214 ITZ262214 IKD262214 IAH262214 HQL262214 HGP262214 GWT262214 GMX262214 GDB262214 FTF262214 FJJ262214 EZN262214 EPR262214 EFV262214 DVZ262214 DMD262214 DCH262214 CSL262214 CIP262214 BYT262214 BOX262214 BFB262214 AVF262214 ALJ262214 ABN262214 RR262214 HV262214 WUH196678 WKL196678 WAP196678 VQT196678 VGX196678 UXB196678 UNF196678 UDJ196678 TTN196678 TJR196678 SZV196678 SPZ196678 SGD196678 RWH196678 RML196678 RCP196678 QST196678 QIX196678 PZB196678 PPF196678 PFJ196678 OVN196678 OLR196678 OBV196678 NRZ196678 NID196678 MYH196678 MOL196678 MEP196678 LUT196678 LKX196678 LBB196678 KRF196678 KHJ196678 JXN196678 JNR196678 JDV196678 ITZ196678 IKD196678 IAH196678 HQL196678 HGP196678 GWT196678 GMX196678 GDB196678 FTF196678 FJJ196678 EZN196678 EPR196678 EFV196678 DVZ196678 DMD196678 DCH196678 CSL196678 CIP196678 BYT196678 BOX196678 BFB196678 AVF196678 ALJ196678 ABN196678 RR196678 HV196678 WUH131142 WKL131142 WAP131142 VQT131142 VGX131142 UXB131142 UNF131142 UDJ131142 TTN131142 TJR131142 SZV131142 SPZ131142 SGD131142 RWH131142 RML131142 RCP131142 QST131142 QIX131142 PZB131142 PPF131142 PFJ131142 OVN131142 OLR131142 OBV131142 NRZ131142 NID131142 MYH131142 MOL131142 MEP131142 LUT131142 LKX131142 LBB131142 KRF131142 KHJ131142 JXN131142 JNR131142 JDV131142 ITZ131142 IKD131142 IAH131142 HQL131142 HGP131142 GWT131142 GMX131142 GDB131142 FTF131142 FJJ131142 EZN131142 EPR131142 EFV131142 DVZ131142 DMD131142 DCH131142 CSL131142 CIP131142 BYT131142 BOX131142 BFB131142 AVF131142 ALJ131142 ABN131142 RR131142 HV131142 WUH65606 WKL65606 WAP65606 VQT65606 VGX65606 UXB65606 UNF65606 UDJ65606 TTN65606 TJR65606 SZV65606 SPZ65606 SGD65606 RWH65606 RML65606 RCP65606 QST65606 QIX65606 PZB65606 PPF65606 PFJ65606 OVN65606 OLR65606 OBV65606 NRZ65606 NID65606 MYH65606 MOL65606 MEP65606 LUT65606 LKX65606 LBB65606 KRF65606 KHJ65606 JXN65606 JNR65606 JDV65606 ITZ65606 IKD65606 IAH65606 HQL65606 HGP65606 GWT65606 GMX65606 GDB65606 FTF65606 FJJ65606 EZN65606 EPR65606 EFV65606 DVZ65606 DMD65606 DCH65606 CSL65606 CIP65606 BYT65606 BOX65606 BFB65606 AVF65606 ALJ65606 ABN65606 RR65606 HV65606 WUJ983113 WKN983113 WAR983113 VQV983113 VGZ983113 UXD983113 UNH983113 UDL983113 TTP983113 TJT983113 SZX983113 SQB983113 SGF983113 RWJ983113 RMN983113 RCR983113 QSV983113 QIZ983113 PZD983113 PPH983113 PFL983113 OVP983113 OLT983113 OBX983113 NSB983113 NIF983113 MYJ983113 MON983113 MER983113 LUV983113 LKZ983113 LBD983113 KRH983113 KHL983113 JXP983113 JNT983113 JDX983113 IUB983113 IKF983113 IAJ983113 HQN983113 HGR983113 GWV983113 GMZ983113 GDD983113 FTH983113 FJL983113 EZP983113 EPT983113 EFX983113 DWB983113 DMF983113 DCJ983113 CSN983113 CIR983113 BYV983113 BOZ983113 BFD983113 AVH983113 ALL983113 ABP983113 RT983113 HX983113 WUJ917577 WKN917577 WAR917577 VQV917577 VGZ917577 UXD917577 UNH917577 UDL917577 TTP917577 TJT917577 SZX917577 SQB917577 SGF917577 RWJ917577 RMN917577 RCR917577 QSV917577 QIZ917577 PZD917577 PPH917577 PFL917577 OVP917577 OLT917577 OBX917577 NSB917577 NIF917577 MYJ917577 MON917577 MER917577 LUV917577 LKZ917577 LBD917577 KRH917577 KHL917577 JXP917577 JNT917577 JDX917577 IUB917577 IKF917577 IAJ917577 HQN917577 HGR917577 GWV917577 GMZ917577 GDD917577 FTH917577 FJL917577 EZP917577 EPT917577 EFX917577 DWB917577 DMF917577 DCJ917577 CSN917577 CIR917577 BYV917577 BOZ917577 BFD917577 AVH917577 ALL917577 ABP917577 RT917577 HX917577 WUJ852041 WKN852041 WAR852041 VQV852041 VGZ852041 UXD852041 UNH852041 UDL852041 TTP852041 TJT852041 SZX852041 SQB852041 SGF852041 RWJ852041 RMN852041 RCR852041 QSV852041 QIZ852041 PZD852041 PPH852041 PFL852041 OVP852041 OLT852041 OBX852041 NSB852041 NIF852041 MYJ852041 MON852041 MER852041 LUV852041 LKZ852041 LBD852041 KRH852041 KHL852041 JXP852041 JNT852041 JDX852041 IUB852041 IKF852041 IAJ852041 HQN852041 HGR852041 GWV852041 GMZ852041 GDD852041 FTH852041 FJL852041 EZP852041 EPT852041 EFX852041 DWB852041 DMF852041 DCJ852041 CSN852041 CIR852041 BYV852041 BOZ852041 BFD852041 AVH852041 ALL852041 ABP852041 RT852041 HX852041 WUJ786505 WKN786505 WAR786505 VQV786505 VGZ786505 UXD786505 UNH786505 UDL786505 TTP786505 TJT786505 SZX786505 SQB786505 SGF786505 RWJ786505 RMN786505 RCR786505 QSV786505 QIZ786505 PZD786505 PPH786505 PFL786505 OVP786505 OLT786505 OBX786505 NSB786505 NIF786505 MYJ786505 MON786505 MER786505 LUV786505 LKZ786505 LBD786505 KRH786505 KHL786505 JXP786505 JNT786505 JDX786505 IUB786505 IKF786505 IAJ786505 HQN786505 HGR786505 GWV786505 GMZ786505 GDD786505 FTH786505 FJL786505 EZP786505 EPT786505 EFX786505 DWB786505 DMF786505 DCJ786505 CSN786505 CIR786505 BYV786505 BOZ786505 BFD786505 AVH786505 ALL786505 ABP786505 RT786505 HX786505 WUJ720969 WKN720969 WAR720969 VQV720969 VGZ720969 UXD720969 UNH720969 UDL720969 TTP720969 TJT720969 SZX720969 SQB720969 SGF720969 RWJ720969 RMN720969 RCR720969 QSV720969 QIZ720969 PZD720969 PPH720969 PFL720969 OVP720969 OLT720969 OBX720969 NSB720969 NIF720969 MYJ720969 MON720969 MER720969 LUV720969 LKZ720969 LBD720969 KRH720969 KHL720969 JXP720969 JNT720969 JDX720969 IUB720969 IKF720969 IAJ720969 HQN720969 HGR720969 GWV720969 GMZ720969 GDD720969 FTH720969 FJL720969 EZP720969 EPT720969 EFX720969 DWB720969 DMF720969 DCJ720969 CSN720969 CIR720969 BYV720969 BOZ720969 BFD720969 AVH720969 ALL720969 ABP720969 RT720969 HX720969 WUJ655433 WKN655433 WAR655433 VQV655433 VGZ655433 UXD655433 UNH655433 UDL655433 TTP655433 TJT655433 SZX655433 SQB655433 SGF655433 RWJ655433 RMN655433 RCR655433 QSV655433 QIZ655433 PZD655433 PPH655433 PFL655433 OVP655433 OLT655433 OBX655433 NSB655433 NIF655433 MYJ655433 MON655433 MER655433 LUV655433 LKZ655433 LBD655433 KRH655433 KHL655433 JXP655433 JNT655433 JDX655433 IUB655433 IKF655433 IAJ655433 HQN655433 HGR655433 GWV655433 GMZ655433 GDD655433 FTH655433 FJL655433 EZP655433 EPT655433 EFX655433 DWB655433 DMF655433 DCJ655433 CSN655433 CIR655433 BYV655433 BOZ655433 BFD655433 AVH655433 ALL655433 ABP655433 RT655433 HX655433 WUJ589897 WKN589897 WAR589897 VQV589897 VGZ589897 UXD589897 UNH589897 UDL589897 TTP589897 TJT589897 SZX589897 SQB589897 SGF589897 RWJ589897 RMN589897 RCR589897 QSV589897 QIZ589897 PZD589897 PPH589897 PFL589897 OVP589897 OLT589897 OBX589897 NSB589897 NIF589897 MYJ589897 MON589897 MER589897 LUV589897 LKZ589897 LBD589897 KRH589897 KHL589897 JXP589897 JNT589897 JDX589897 IUB589897 IKF589897 IAJ589897 HQN589897 HGR589897 GWV589897 GMZ589897 GDD589897 FTH589897 FJL589897 EZP589897 EPT589897 EFX589897 DWB589897 DMF589897 DCJ589897 CSN589897 CIR589897 BYV589897 BOZ589897 BFD589897 AVH589897 ALL589897 ABP589897 RT589897 HX589897 WUJ524361 WKN524361 WAR524361 VQV524361 VGZ524361 UXD524361 UNH524361 UDL524361 TTP524361 TJT524361 SZX524361 SQB524361 SGF524361 RWJ524361 RMN524361 RCR524361 QSV524361 QIZ524361 PZD524361 PPH524361 PFL524361 OVP524361 OLT524361 OBX524361 NSB524361 NIF524361 MYJ524361 MON524361 MER524361 LUV524361 LKZ524361 LBD524361 KRH524361 KHL524361 JXP524361 JNT524361 JDX524361 IUB524361 IKF524361 IAJ524361 HQN524361 HGR524361 GWV524361 GMZ524361 GDD524361 FTH524361 FJL524361 EZP524361 EPT524361 EFX524361 DWB524361 DMF524361 DCJ524361 CSN524361 CIR524361 BYV524361 BOZ524361 BFD524361 AVH524361 ALL524361 ABP524361 RT524361 HX524361 WUJ458825 WKN458825 WAR458825 VQV458825 VGZ458825 UXD458825 UNH458825 UDL458825 TTP458825 TJT458825 SZX458825 SQB458825 SGF458825 RWJ458825 RMN458825 RCR458825 QSV458825 QIZ458825 PZD458825 PPH458825 PFL458825 OVP458825 OLT458825 OBX458825 NSB458825 NIF458825 MYJ458825 MON458825 MER458825 LUV458825 LKZ458825 LBD458825 KRH458825 KHL458825 JXP458825 JNT458825 JDX458825 IUB458825 IKF458825 IAJ458825 HQN458825 HGR458825 GWV458825 GMZ458825 GDD458825 FTH458825 FJL458825 EZP458825 EPT458825 EFX458825 DWB458825 DMF458825 DCJ458825 CSN458825 CIR458825 BYV458825 BOZ458825 BFD458825 AVH458825 ALL458825 ABP458825 RT458825 HX458825 WUJ393289 WKN393289 WAR393289 VQV393289 VGZ393289 UXD393289 UNH393289 UDL393289 TTP393289 TJT393289 SZX393289 SQB393289 SGF393289 RWJ393289 RMN393289 RCR393289 QSV393289 QIZ393289 PZD393289 PPH393289 PFL393289 OVP393289 OLT393289 OBX393289 NSB393289 NIF393289 MYJ393289 MON393289 MER393289 LUV393289 LKZ393289 LBD393289 KRH393289 KHL393289 JXP393289 JNT393289 JDX393289 IUB393289 IKF393289 IAJ393289 HQN393289 HGR393289 GWV393289 GMZ393289 GDD393289 FTH393289 FJL393289 EZP393289 EPT393289 EFX393289 DWB393289 DMF393289 DCJ393289 CSN393289 CIR393289 BYV393289 BOZ393289 BFD393289 AVH393289 ALL393289 ABP393289 RT393289 HX393289 WUJ327753 WKN327753 WAR327753 VQV327753 VGZ327753 UXD327753 UNH327753 UDL327753 TTP327753 TJT327753 SZX327753 SQB327753 SGF327753 RWJ327753 RMN327753 RCR327753 QSV327753 QIZ327753 PZD327753 PPH327753 PFL327753 OVP327753 OLT327753 OBX327753 NSB327753 NIF327753 MYJ327753 MON327753 MER327753 LUV327753 LKZ327753 LBD327753 KRH327753 KHL327753 JXP327753 JNT327753 JDX327753 IUB327753 IKF327753 IAJ327753 HQN327753 HGR327753 GWV327753 GMZ327753 GDD327753 FTH327753 FJL327753 EZP327753 EPT327753 EFX327753 DWB327753 DMF327753 DCJ327753 CSN327753 CIR327753 BYV327753 BOZ327753 BFD327753 AVH327753 ALL327753 ABP327753 RT327753 HX327753 WUJ262217 WKN262217 WAR262217 VQV262217 VGZ262217 UXD262217 UNH262217 UDL262217 TTP262217 TJT262217 SZX262217 SQB262217 SGF262217 RWJ262217 RMN262217 RCR262217 QSV262217 QIZ262217 PZD262217 PPH262217 PFL262217 OVP262217 OLT262217 OBX262217 NSB262217 NIF262217 MYJ262217 MON262217 MER262217 LUV262217 LKZ262217 LBD262217 KRH262217 KHL262217 JXP262217 JNT262217 JDX262217 IUB262217 IKF262217 IAJ262217 HQN262217 HGR262217 GWV262217 GMZ262217 GDD262217 FTH262217 FJL262217 EZP262217 EPT262217 EFX262217 DWB262217 DMF262217 DCJ262217 CSN262217 CIR262217 BYV262217 BOZ262217 BFD262217 AVH262217 ALL262217 ABP262217 RT262217 HX262217 WUJ196681 WKN196681 WAR196681 VQV196681 VGZ196681 UXD196681 UNH196681 UDL196681 TTP196681 TJT196681 SZX196681 SQB196681 SGF196681 RWJ196681 RMN196681 RCR196681 QSV196681 QIZ196681 PZD196681 PPH196681 PFL196681 OVP196681 OLT196681 OBX196681 NSB196681 NIF196681 MYJ196681 MON196681 MER196681 LUV196681 LKZ196681 LBD196681 KRH196681 KHL196681 JXP196681 JNT196681 JDX196681 IUB196681 IKF196681 IAJ196681 HQN196681 HGR196681 GWV196681 GMZ196681 GDD196681 FTH196681 FJL196681 EZP196681 EPT196681 EFX196681 DWB196681 DMF196681 DCJ196681 CSN196681 CIR196681 BYV196681 BOZ196681 BFD196681 AVH196681 ALL196681 ABP196681 RT196681 HX196681 WUJ131145 WKN131145 WAR131145 VQV131145 VGZ131145 UXD131145 UNH131145 UDL131145 TTP131145 TJT131145 SZX131145 SQB131145 SGF131145 RWJ131145 RMN131145 RCR131145 QSV131145 QIZ131145 PZD131145 PPH131145 PFL131145 OVP131145 OLT131145 OBX131145 NSB131145 NIF131145 MYJ131145 MON131145 MER131145 LUV131145 LKZ131145 LBD131145 KRH131145 KHL131145 JXP131145 JNT131145 JDX131145 IUB131145 IKF131145 IAJ131145 HQN131145 HGR131145 GWV131145 GMZ131145 GDD131145 FTH131145 FJL131145 EZP131145 EPT131145 EFX131145 DWB131145 DMF131145 DCJ131145 CSN131145 CIR131145 BYV131145 BOZ131145 BFD131145 AVH131145 ALL131145 ABP131145 RT131145 HX131145 WUJ65609 WKN65609 WAR65609 VQV65609 VGZ65609 UXD65609 UNH65609 UDL65609 TTP65609 TJT65609 SZX65609 SQB65609 SGF65609 RWJ65609 RMN65609 RCR65609 QSV65609 QIZ65609 PZD65609 PPH65609 PFL65609 OVP65609 OLT65609 OBX65609 NSB65609 NIF65609 MYJ65609 MON65609 MER65609 LUV65609 LKZ65609 LBD65609 KRH65609 KHL65609 JXP65609 JNT65609 JDX65609 IUB65609 IKF65609 IAJ65609 HQN65609 HGR65609 GWV65609 GMZ65609 GDD65609 FTH65609 FJL65609 EZP65609 EPT65609 EFX65609 DWB65609 DMF65609 DCJ65609 CSN65609 CIR65609 BYV65609 BOZ65609 BFD65609 AVH65609 ALL65609 ABP65609 RT65609 HX65609 WUJ983107 WKN983107 WAR983107 VQV983107 VGZ983107 UXD983107 UNH983107 UDL983107 TTP983107 TJT983107 SZX983107 SQB983107 SGF983107 RWJ983107 RMN983107 RCR983107 QSV983107 QIZ983107 PZD983107 PPH983107 PFL983107 OVP983107 OLT983107 OBX983107 NSB983107 NIF983107 MYJ983107 MON983107 MER983107 LUV983107 LKZ983107 LBD983107 KRH983107 KHL983107 JXP983107 JNT983107 JDX983107 IUB983107 IKF983107 IAJ983107 HQN983107 HGR983107 GWV983107 GMZ983107 GDD983107 FTH983107 FJL983107 EZP983107 EPT983107 EFX983107 DWB983107 DMF983107 DCJ983107 CSN983107 CIR983107 BYV983107 BOZ983107 BFD983107 AVH983107 ALL983107 ABP983107 RT983107 HX983107 WUJ917571 WKN917571 WAR917571 VQV917571 VGZ917571 UXD917571 UNH917571 UDL917571 TTP917571 TJT917571 SZX917571 SQB917571 SGF917571 RWJ917571 RMN917571 RCR917571 QSV917571 QIZ917571 PZD917571 PPH917571 PFL917571 OVP917571 OLT917571 OBX917571 NSB917571 NIF917571 MYJ917571 MON917571 MER917571 LUV917571 LKZ917571 LBD917571 KRH917571 KHL917571 JXP917571 JNT917571 JDX917571 IUB917571 IKF917571 IAJ917571 HQN917571 HGR917571 GWV917571 GMZ917571 GDD917571 FTH917571 FJL917571 EZP917571 EPT917571 EFX917571 DWB917571 DMF917571 DCJ917571 CSN917571 CIR917571 BYV917571 BOZ917571 BFD917571 AVH917571 ALL917571 ABP917571 RT917571 HX917571 WUJ852035 WKN852035 WAR852035 VQV852035 VGZ852035 UXD852035 UNH852035 UDL852035 TTP852035 TJT852035 SZX852035 SQB852035 SGF852035 RWJ852035 RMN852035 RCR852035 QSV852035 QIZ852035 PZD852035 PPH852035 PFL852035 OVP852035 OLT852035 OBX852035 NSB852035 NIF852035 MYJ852035 MON852035 MER852035 LUV852035 LKZ852035 LBD852035 KRH852035 KHL852035 JXP852035 JNT852035 JDX852035 IUB852035 IKF852035 IAJ852035 HQN852035 HGR852035 GWV852035 GMZ852035 GDD852035 FTH852035 FJL852035 EZP852035 EPT852035 EFX852035 DWB852035 DMF852035 DCJ852035 CSN852035 CIR852035 BYV852035 BOZ852035 BFD852035 AVH852035 ALL852035 ABP852035 RT852035 HX852035 WUJ786499 WKN786499 WAR786499 VQV786499 VGZ786499 UXD786499 UNH786499 UDL786499 TTP786499 TJT786499 SZX786499 SQB786499 SGF786499 RWJ786499 RMN786499 RCR786499 QSV786499 QIZ786499 PZD786499 PPH786499 PFL786499 OVP786499 OLT786499 OBX786499 NSB786499 NIF786499 MYJ786499 MON786499 MER786499 LUV786499 LKZ786499 LBD786499 KRH786499 KHL786499 JXP786499 JNT786499 JDX786499 IUB786499 IKF786499 IAJ786499 HQN786499 HGR786499 GWV786499 GMZ786499 GDD786499 FTH786499 FJL786499 EZP786499 EPT786499 EFX786499 DWB786499 DMF786499 DCJ786499 CSN786499 CIR786499 BYV786499 BOZ786499 BFD786499 AVH786499 ALL786499 ABP786499 RT786499 HX786499 WUJ720963 WKN720963 WAR720963 VQV720963 VGZ720963 UXD720963 UNH720963 UDL720963 TTP720963 TJT720963 SZX720963 SQB720963 SGF720963 RWJ720963 RMN720963 RCR720963 QSV720963 QIZ720963 PZD720963 PPH720963 PFL720963 OVP720963 OLT720963 OBX720963 NSB720963 NIF720963 MYJ720963 MON720963 MER720963 LUV720963 LKZ720963 LBD720963 KRH720963 KHL720963 JXP720963 JNT720963 JDX720963 IUB720963 IKF720963 IAJ720963 HQN720963 HGR720963 GWV720963 GMZ720963 GDD720963 FTH720963 FJL720963 EZP720963 EPT720963 EFX720963 DWB720963 DMF720963 DCJ720963 CSN720963 CIR720963 BYV720963 BOZ720963 BFD720963 AVH720963 ALL720963 ABP720963 RT720963 HX720963 WUJ655427 WKN655427 WAR655427 VQV655427 VGZ655427 UXD655427 UNH655427 UDL655427 TTP655427 TJT655427 SZX655427 SQB655427 SGF655427 RWJ655427 RMN655427 RCR655427 QSV655427 QIZ655427 PZD655427 PPH655427 PFL655427 OVP655427 OLT655427 OBX655427 NSB655427 NIF655427 MYJ655427 MON655427 MER655427 LUV655427 LKZ655427 LBD655427 KRH655427 KHL655427 JXP655427 JNT655427 JDX655427 IUB655427 IKF655427 IAJ655427 HQN655427 HGR655427 GWV655427 GMZ655427 GDD655427 FTH655427 FJL655427 EZP655427 EPT655427 EFX655427 DWB655427 DMF655427 DCJ655427 CSN655427 CIR655427 BYV655427 BOZ655427 BFD655427 AVH655427 ALL655427 ABP655427 RT655427 HX655427 WUJ589891 WKN589891 WAR589891 VQV589891 VGZ589891 UXD589891 UNH589891 UDL589891 TTP589891 TJT589891 SZX589891 SQB589891 SGF589891 RWJ589891 RMN589891 RCR589891 QSV589891 QIZ589891 PZD589891 PPH589891 PFL589891 OVP589891 OLT589891 OBX589891 NSB589891 NIF589891 MYJ589891 MON589891 MER589891 LUV589891 LKZ589891 LBD589891 KRH589891 KHL589891 JXP589891 JNT589891 JDX589891 IUB589891 IKF589891 IAJ589891 HQN589891 HGR589891 GWV589891 GMZ589891 GDD589891 FTH589891 FJL589891 EZP589891 EPT589891 EFX589891 DWB589891 DMF589891 DCJ589891 CSN589891 CIR589891 BYV589891 BOZ589891 BFD589891 AVH589891 ALL589891 ABP589891 RT589891 HX589891 WUJ524355 WKN524355 WAR524355 VQV524355 VGZ524355 UXD524355 UNH524355 UDL524355 TTP524355 TJT524355 SZX524355 SQB524355 SGF524355 RWJ524355 RMN524355 RCR524355 QSV524355 QIZ524355 PZD524355 PPH524355 PFL524355 OVP524355 OLT524355 OBX524355 NSB524355 NIF524355 MYJ524355 MON524355 MER524355 LUV524355 LKZ524355 LBD524355 KRH524355 KHL524355 JXP524355 JNT524355 JDX524355 IUB524355 IKF524355 IAJ524355 HQN524355 HGR524355 GWV524355 GMZ524355 GDD524355 FTH524355 FJL524355 EZP524355 EPT524355 EFX524355 DWB524355 DMF524355 DCJ524355 CSN524355 CIR524355 BYV524355 BOZ524355 BFD524355 AVH524355 ALL524355 ABP524355 RT524355 HX524355 WUJ458819 WKN458819 WAR458819 VQV458819 VGZ458819 UXD458819 UNH458819 UDL458819 TTP458819 TJT458819 SZX458819 SQB458819 SGF458819 RWJ458819 RMN458819 RCR458819 QSV458819 QIZ458819 PZD458819 PPH458819 PFL458819 OVP458819 OLT458819 OBX458819 NSB458819 NIF458819 MYJ458819 MON458819 MER458819 LUV458819 LKZ458819 LBD458819 KRH458819 KHL458819 JXP458819 JNT458819 JDX458819 IUB458819 IKF458819 IAJ458819 HQN458819 HGR458819 GWV458819 GMZ458819 GDD458819 FTH458819 FJL458819 EZP458819 EPT458819 EFX458819 DWB458819 DMF458819 DCJ458819 CSN458819 CIR458819 BYV458819 BOZ458819 BFD458819 AVH458819 ALL458819 ABP458819 RT458819 HX458819 WUJ393283 WKN393283 WAR393283 VQV393283 VGZ393283 UXD393283 UNH393283 UDL393283 TTP393283 TJT393283 SZX393283 SQB393283 SGF393283 RWJ393283 RMN393283 RCR393283 QSV393283 QIZ393283 PZD393283 PPH393283 PFL393283 OVP393283 OLT393283 OBX393283 NSB393283 NIF393283 MYJ393283 MON393283 MER393283 LUV393283 LKZ393283 LBD393283 KRH393283 KHL393283 JXP393283 JNT393283 JDX393283 IUB393283 IKF393283 IAJ393283 HQN393283 HGR393283 GWV393283 GMZ393283 GDD393283 FTH393283 FJL393283 EZP393283 EPT393283 EFX393283 DWB393283 DMF393283 DCJ393283 CSN393283 CIR393283 BYV393283 BOZ393283 BFD393283 AVH393283 ALL393283 ABP393283 RT393283 HX393283 WUJ327747 WKN327747 WAR327747 VQV327747 VGZ327747 UXD327747 UNH327747 UDL327747 TTP327747 TJT327747 SZX327747 SQB327747 SGF327747 RWJ327747 RMN327747 RCR327747 QSV327747 QIZ327747 PZD327747 PPH327747 PFL327747 OVP327747 OLT327747 OBX327747 NSB327747 NIF327747 MYJ327747 MON327747 MER327747 LUV327747 LKZ327747 LBD327747 KRH327747 KHL327747 JXP327747 JNT327747 JDX327747 IUB327747 IKF327747 IAJ327747 HQN327747 HGR327747 GWV327747 GMZ327747 GDD327747 FTH327747 FJL327747 EZP327747 EPT327747 EFX327747 DWB327747 DMF327747 DCJ327747 CSN327747 CIR327747 BYV327747 BOZ327747 BFD327747 AVH327747 ALL327747 ABP327747 RT327747 HX327747 WUJ262211 WKN262211 WAR262211 VQV262211 VGZ262211 UXD262211 UNH262211 UDL262211 TTP262211 TJT262211 SZX262211 SQB262211 SGF262211 RWJ262211 RMN262211 RCR262211 QSV262211 QIZ262211 PZD262211 PPH262211 PFL262211 OVP262211 OLT262211 OBX262211 NSB262211 NIF262211 MYJ262211 MON262211 MER262211 LUV262211 LKZ262211 LBD262211 KRH262211 KHL262211 JXP262211 JNT262211 JDX262211 IUB262211 IKF262211 IAJ262211 HQN262211 HGR262211 GWV262211 GMZ262211 GDD262211 FTH262211 FJL262211 EZP262211 EPT262211 EFX262211 DWB262211 DMF262211 DCJ262211 CSN262211 CIR262211 BYV262211 BOZ262211 BFD262211 AVH262211 ALL262211 ABP262211 RT262211 HX262211 WUJ196675 WKN196675 WAR196675 VQV196675 VGZ196675 UXD196675 UNH196675 UDL196675 TTP196675 TJT196675 SZX196675 SQB196675 SGF196675 RWJ196675 RMN196675 RCR196675 QSV196675 QIZ196675 PZD196675 PPH196675 PFL196675 OVP196675 OLT196675 OBX196675 NSB196675 NIF196675 MYJ196675 MON196675 MER196675 LUV196675 LKZ196675 LBD196675 KRH196675 KHL196675 JXP196675 JNT196675 JDX196675 IUB196675 IKF196675 IAJ196675 HQN196675 HGR196675 GWV196675 GMZ196675 GDD196675 FTH196675 FJL196675 EZP196675 EPT196675 EFX196675 DWB196675 DMF196675 DCJ196675 CSN196675 CIR196675 BYV196675 BOZ196675 BFD196675 AVH196675 ALL196675 ABP196675 RT196675 HX196675 WUJ131139 WKN131139 WAR131139 VQV131139 VGZ131139 UXD131139 UNH131139 UDL131139 TTP131139 TJT131139 SZX131139 SQB131139 SGF131139 RWJ131139 RMN131139 RCR131139 QSV131139 QIZ131139 PZD131139 PPH131139 PFL131139 OVP131139 OLT131139 OBX131139 NSB131139 NIF131139 MYJ131139 MON131139 MER131139 LUV131139 LKZ131139 LBD131139 KRH131139 KHL131139 JXP131139 JNT131139 JDX131139 IUB131139 IKF131139 IAJ131139 HQN131139 HGR131139 GWV131139 GMZ131139 GDD131139 FTH131139 FJL131139 EZP131139 EPT131139 EFX131139 DWB131139 DMF131139 DCJ131139 CSN131139 CIR131139 BYV131139 BOZ131139 BFD131139 AVH131139 ALL131139 ABP131139 RT131139 HX131139 WUJ65603 WKN65603 WAR65603 VQV65603 VGZ65603 UXD65603 UNH65603 UDL65603 TTP65603 TJT65603 SZX65603 SQB65603 SGF65603 RWJ65603 RMN65603 RCR65603 QSV65603 QIZ65603 PZD65603 PPH65603 PFL65603 OVP65603 OLT65603 OBX65603 NSB65603 NIF65603 MYJ65603 MON65603 MER65603 LUV65603 LKZ65603 LBD65603 KRH65603 KHL65603 JXP65603 JNT65603 JDX65603 IUB65603 IKF65603 IAJ65603 HQN65603 HGR65603 GWV65603 GMZ65603 GDD65603 FTH65603 FJL65603 EZP65603 EPT65603 EFX65603 DWB65603 DMF65603 DCJ65603 CSN65603 CIR65603 BYV65603 BOZ65603 BFD65603 AVH65603 ALL65603 ABP65603 RT65603 HX65603 WUJ983110 WKN983110 WAR983110 VQV983110 VGZ983110 UXD983110 UNH983110 UDL983110 TTP983110 TJT983110 SZX983110 SQB983110 SGF983110 RWJ983110 RMN983110 RCR983110 QSV983110 QIZ983110 PZD983110 PPH983110 PFL983110 OVP983110 OLT983110 OBX983110 NSB983110 NIF983110 MYJ983110 MON983110 MER983110 LUV983110 LKZ983110 LBD983110 KRH983110 KHL983110 JXP983110 JNT983110 JDX983110 IUB983110 IKF983110 IAJ983110 HQN983110 HGR983110 GWV983110 GMZ983110 GDD983110 FTH983110 FJL983110 EZP983110 EPT983110 EFX983110 DWB983110 DMF983110 DCJ983110 CSN983110 CIR983110 BYV983110 BOZ983110 BFD983110 AVH983110 ALL983110 ABP983110 RT983110 HX983110 WUJ917574 WKN917574 WAR917574 VQV917574 VGZ917574 UXD917574 UNH917574 UDL917574 TTP917574 TJT917574 SZX917574 SQB917574 SGF917574 RWJ917574 RMN917574 RCR917574 QSV917574 QIZ917574 PZD917574 PPH917574 PFL917574 OVP917574 OLT917574 OBX917574 NSB917574 NIF917574 MYJ917574 MON917574 MER917574 LUV917574 LKZ917574 LBD917574 KRH917574 KHL917574 JXP917574 JNT917574 JDX917574 IUB917574 IKF917574 IAJ917574 HQN917574 HGR917574 GWV917574 GMZ917574 GDD917574 FTH917574 FJL917574 EZP917574 EPT917574 EFX917574 DWB917574 DMF917574 DCJ917574 CSN917574 CIR917574 BYV917574 BOZ917574 BFD917574 AVH917574 ALL917574 ABP917574 RT917574 HX917574 WUJ852038 WKN852038 WAR852038 VQV852038 VGZ852038 UXD852038 UNH852038 UDL852038 TTP852038 TJT852038 SZX852038 SQB852038 SGF852038 RWJ852038 RMN852038 RCR852038 QSV852038 QIZ852038 PZD852038 PPH852038 PFL852038 OVP852038 OLT852038 OBX852038 NSB852038 NIF852038 MYJ852038 MON852038 MER852038 LUV852038 LKZ852038 LBD852038 KRH852038 KHL852038 JXP852038 JNT852038 JDX852038 IUB852038 IKF852038 IAJ852038 HQN852038 HGR852038 GWV852038 GMZ852038 GDD852038 FTH852038 FJL852038 EZP852038 EPT852038 EFX852038 DWB852038 DMF852038 DCJ852038 CSN852038 CIR852038 BYV852038 BOZ852038 BFD852038 AVH852038 ALL852038 ABP852038 RT852038 HX852038 WUJ786502 WKN786502 WAR786502 VQV786502 VGZ786502 UXD786502 UNH786502 UDL786502 TTP786502 TJT786502 SZX786502 SQB786502 SGF786502 RWJ786502 RMN786502 RCR786502 QSV786502 QIZ786502 PZD786502 PPH786502 PFL786502 OVP786502 OLT786502 OBX786502 NSB786502 NIF786502 MYJ786502 MON786502 MER786502 LUV786502 LKZ786502 LBD786502 KRH786502 KHL786502 JXP786502 JNT786502 JDX786502 IUB786502 IKF786502 IAJ786502 HQN786502 HGR786502 GWV786502 GMZ786502 GDD786502 FTH786502 FJL786502 EZP786502 EPT786502 EFX786502 DWB786502 DMF786502 DCJ786502 CSN786502 CIR786502 BYV786502 BOZ786502 BFD786502 AVH786502 ALL786502 ABP786502 RT786502 HX786502 WUJ720966 WKN720966 WAR720966 VQV720966 VGZ720966 UXD720966 UNH720966 UDL720966 TTP720966 TJT720966 SZX720966 SQB720966 SGF720966 RWJ720966 RMN720966 RCR720966 QSV720966 QIZ720966 PZD720966 PPH720966 PFL720966 OVP720966 OLT720966 OBX720966 NSB720966 NIF720966 MYJ720966 MON720966 MER720966 LUV720966 LKZ720966 LBD720966 KRH720966 KHL720966 JXP720966 JNT720966 JDX720966 IUB720966 IKF720966 IAJ720966 HQN720966 HGR720966 GWV720966 GMZ720966 GDD720966 FTH720966 FJL720966 EZP720966 EPT720966 EFX720966 DWB720966 DMF720966 DCJ720966 CSN720966 CIR720966 BYV720966 BOZ720966 BFD720966 AVH720966 ALL720966 ABP720966 RT720966 HX720966 WUJ655430 WKN655430 WAR655430 VQV655430 VGZ655430 UXD655430 UNH655430 UDL655430 TTP655430 TJT655430 SZX655430 SQB655430 SGF655430 RWJ655430 RMN655430 RCR655430 QSV655430 QIZ655430 PZD655430 PPH655430 PFL655430 OVP655430 OLT655430 OBX655430 NSB655430 NIF655430 MYJ655430 MON655430 MER655430 LUV655430 LKZ655430 LBD655430 KRH655430 KHL655430 JXP655430 JNT655430 JDX655430 IUB655430 IKF655430 IAJ655430 HQN655430 HGR655430 GWV655430 GMZ655430 GDD655430 FTH655430 FJL655430 EZP655430 EPT655430 EFX655430 DWB655430 DMF655430 DCJ655430 CSN655430 CIR655430 BYV655430 BOZ655430 BFD655430 AVH655430 ALL655430 ABP655430 RT655430 HX655430 WUJ589894 WKN589894 WAR589894 VQV589894 VGZ589894 UXD589894 UNH589894 UDL589894 TTP589894 TJT589894 SZX589894 SQB589894 SGF589894 RWJ589894 RMN589894 RCR589894 QSV589894 QIZ589894 PZD589894 PPH589894 PFL589894 OVP589894 OLT589894 OBX589894 NSB589894 NIF589894 MYJ589894 MON589894 MER589894 LUV589894 LKZ589894 LBD589894 KRH589894 KHL589894 JXP589894 JNT589894 JDX589894 IUB589894 IKF589894 IAJ589894 HQN589894 HGR589894 GWV589894 GMZ589894 GDD589894 FTH589894 FJL589894 EZP589894 EPT589894 EFX589894 DWB589894 DMF589894 DCJ589894 CSN589894 CIR589894 BYV589894 BOZ589894 BFD589894 AVH589894 ALL589894 ABP589894 RT589894 HX589894 WUJ524358 WKN524358 WAR524358 VQV524358 VGZ524358 UXD524358 UNH524358 UDL524358 TTP524358 TJT524358 SZX524358 SQB524358 SGF524358 RWJ524358 RMN524358 RCR524358 QSV524358 QIZ524358 PZD524358 PPH524358 PFL524358 OVP524358 OLT524358 OBX524358 NSB524358 NIF524358 MYJ524358 MON524358 MER524358 LUV524358 LKZ524358 LBD524358 KRH524358 KHL524358 JXP524358 JNT524358 JDX524358 IUB524358 IKF524358 IAJ524358 HQN524358 HGR524358 GWV524358 GMZ524358 GDD524358 FTH524358 FJL524358 EZP524358 EPT524358 EFX524358 DWB524358 DMF524358 DCJ524358 CSN524358 CIR524358 BYV524358 BOZ524358 BFD524358 AVH524358 ALL524358 ABP524358 RT524358 HX524358 WUJ458822 WKN458822 WAR458822 VQV458822 VGZ458822 UXD458822 UNH458822 UDL458822 TTP458822 TJT458822 SZX458822 SQB458822 SGF458822 RWJ458822 RMN458822 RCR458822 QSV458822 QIZ458822 PZD458822 PPH458822 PFL458822 OVP458822 OLT458822 OBX458822 NSB458822 NIF458822 MYJ458822 MON458822 MER458822 LUV458822 LKZ458822 LBD458822 KRH458822 KHL458822 JXP458822 JNT458822 JDX458822 IUB458822 IKF458822 IAJ458822 HQN458822 HGR458822 GWV458822 GMZ458822 GDD458822 FTH458822 FJL458822 EZP458822 EPT458822 EFX458822 DWB458822 DMF458822 DCJ458822 CSN458822 CIR458822 BYV458822 BOZ458822 BFD458822 AVH458822 ALL458822 ABP458822 RT458822 HX458822 WUJ393286 WKN393286 WAR393286 VQV393286 VGZ393286 UXD393286 UNH393286 UDL393286 TTP393286 TJT393286 SZX393286 SQB393286 SGF393286 RWJ393286 RMN393286 RCR393286 QSV393286 QIZ393286 PZD393286 PPH393286 PFL393286 OVP393286 OLT393286 OBX393286 NSB393286 NIF393286 MYJ393286 MON393286 MER393286 LUV393286 LKZ393286 LBD393286 KRH393286 KHL393286 JXP393286 JNT393286 JDX393286 IUB393286 IKF393286 IAJ393286 HQN393286 HGR393286 GWV393286 GMZ393286 GDD393286 FTH393286 FJL393286 EZP393286 EPT393286 EFX393286 DWB393286 DMF393286 DCJ393286 CSN393286 CIR393286 BYV393286 BOZ393286 BFD393286 AVH393286 ALL393286 ABP393286 RT393286 HX393286 WUJ327750 WKN327750 WAR327750 VQV327750 VGZ327750 UXD327750 UNH327750 UDL327750 TTP327750 TJT327750 SZX327750 SQB327750 SGF327750 RWJ327750 RMN327750 RCR327750 QSV327750 QIZ327750 PZD327750 PPH327750 PFL327750 OVP327750 OLT327750 OBX327750 NSB327750 NIF327750 MYJ327750 MON327750 MER327750 LUV327750 LKZ327750 LBD327750 KRH327750 KHL327750 JXP327750 JNT327750 JDX327750 IUB327750 IKF327750 IAJ327750 HQN327750 HGR327750 GWV327750 GMZ327750 GDD327750 FTH327750 FJL327750 EZP327750 EPT327750 EFX327750 DWB327750 DMF327750 DCJ327750 CSN327750 CIR327750 BYV327750 BOZ327750 BFD327750 AVH327750 ALL327750 ABP327750 RT327750 HX327750 WUJ262214 WKN262214 WAR262214 VQV262214 VGZ262214 UXD262214 UNH262214 UDL262214 TTP262214 TJT262214 SZX262214 SQB262214 SGF262214 RWJ262214 RMN262214 RCR262214 QSV262214 QIZ262214 PZD262214 PPH262214 PFL262214 OVP262214 OLT262214 OBX262214 NSB262214 NIF262214 MYJ262214 MON262214 MER262214 LUV262214 LKZ262214 LBD262214 KRH262214 KHL262214 JXP262214 JNT262214 JDX262214 IUB262214 IKF262214 IAJ262214 HQN262214 HGR262214 GWV262214 GMZ262214 GDD262214 FTH262214 FJL262214 EZP262214 EPT262214 EFX262214 DWB262214 DMF262214 DCJ262214 CSN262214 CIR262214 BYV262214 BOZ262214 BFD262214 AVH262214 ALL262214 ABP262214 RT262214 HX262214 WUJ196678 WKN196678 WAR196678 VQV196678 VGZ196678 UXD196678 UNH196678 UDL196678 TTP196678 TJT196678 SZX196678 SQB196678 SGF196678 RWJ196678 RMN196678 RCR196678 QSV196678 QIZ196678 PZD196678 PPH196678 PFL196678 OVP196678 OLT196678 OBX196678 NSB196678 NIF196678 MYJ196678 MON196678 MER196678 LUV196678 LKZ196678 LBD196678 KRH196678 KHL196678 JXP196678 JNT196678 JDX196678 IUB196678 IKF196678 IAJ196678 HQN196678 HGR196678 GWV196678 GMZ196678 GDD196678 FTH196678 FJL196678 EZP196678 EPT196678 EFX196678 DWB196678 DMF196678 DCJ196678 CSN196678 CIR196678 BYV196678 BOZ196678 BFD196678 AVH196678 ALL196678 ABP196678 RT196678 HX196678 WUJ131142 WKN131142 WAR131142 VQV131142 VGZ131142 UXD131142 UNH131142 UDL131142 TTP131142 TJT131142 SZX131142 SQB131142 SGF131142 RWJ131142 RMN131142 RCR131142 QSV131142 QIZ131142 PZD131142 PPH131142 PFL131142 OVP131142 OLT131142 OBX131142 NSB131142 NIF131142 MYJ131142 MON131142 MER131142 LUV131142 LKZ131142 LBD131142 KRH131142 KHL131142 JXP131142 JNT131142 JDX131142 IUB131142 IKF131142 IAJ131142 HQN131142 HGR131142 GWV131142 GMZ131142 GDD131142 FTH131142 FJL131142 EZP131142 EPT131142 EFX131142 DWB131142 DMF131142 DCJ131142 CSN131142 CIR131142 BYV131142 BOZ131142 BFD131142 AVH131142 ALL131142 ABP131142 RT131142 HX131142 WUJ65606 WKN65606 WAR65606 VQV65606 VGZ65606 UXD65606 UNH65606 UDL65606 TTP65606 TJT65606 SZX65606 SQB65606 SGF65606 RWJ65606 RMN65606 RCR65606 QSV65606 QIZ65606 PZD65606 PPH65606 PFL65606 OVP65606 OLT65606 OBX65606 NSB65606 NIF65606 MYJ65606 MON65606 MER65606 LUV65606 LKZ65606 LBD65606 KRH65606 KHL65606 JXP65606 JNT65606 JDX65606 IUB65606 IKF65606 IAJ65606 HQN65606 HGR65606 GWV65606 GMZ65606 GDD65606 FTH65606 FJL65606 EZP65606 EPT65606 EFX65606 DWB65606 DMF65606 DCJ65606 CSN65606 CIR65606 BYV65606 BOZ65606 BFD65606 AVH65606 ALL65606 ABP65606 RT65606 HX65606 WUL983107 WKP983107 WAT983107 VQX983107 VHB983107 UXF983107 UNJ983107 UDN983107 TTR983107 TJV983107 SZZ983107 SQD983107 SGH983107 RWL983107 RMP983107 RCT983107 QSX983107 QJB983107 PZF983107 PPJ983107 PFN983107 OVR983107 OLV983107 OBZ983107 NSD983107 NIH983107 MYL983107 MOP983107 MET983107 LUX983107 LLB983107 LBF983107 KRJ983107 KHN983107 JXR983107 JNV983107 JDZ983107 IUD983107 IKH983107 IAL983107 HQP983107 HGT983107 GWX983107 GNB983107 GDF983107 FTJ983107 FJN983107 EZR983107 EPV983107 EFZ983107 DWD983107 DMH983107 DCL983107 CSP983107 CIT983107 BYX983107 BPB983107 BFF983107 AVJ983107 ALN983107 ABR983107 RV983107 HZ983107 WUL917571 WKP917571 WAT917571 VQX917571 VHB917571 UXF917571 UNJ917571 UDN917571 TTR917571 TJV917571 SZZ917571 SQD917571 SGH917571 RWL917571 RMP917571 RCT917571 QSX917571 QJB917571 PZF917571 PPJ917571 PFN917571 OVR917571 OLV917571 OBZ917571 NSD917571 NIH917571 MYL917571 MOP917571 MET917571 LUX917571 LLB917571 LBF917571 KRJ917571 KHN917571 JXR917571 JNV917571 JDZ917571 IUD917571 IKH917571 IAL917571 HQP917571 HGT917571 GWX917571 GNB917571 GDF917571 FTJ917571 FJN917571 EZR917571 EPV917571 EFZ917571 DWD917571 DMH917571 DCL917571 CSP917571 CIT917571 BYX917571 BPB917571 BFF917571 AVJ917571 ALN917571 ABR917571 RV917571 HZ917571 WUL852035 WKP852035 WAT852035 VQX852035 VHB852035 UXF852035 UNJ852035 UDN852035 TTR852035 TJV852035 SZZ852035 SQD852035 SGH852035 RWL852035 RMP852035 RCT852035 QSX852035 QJB852035 PZF852035 PPJ852035 PFN852035 OVR852035 OLV852035 OBZ852035 NSD852035 NIH852035 MYL852035 MOP852035 MET852035 LUX852035 LLB852035 LBF852035 KRJ852035 KHN852035 JXR852035 JNV852035 JDZ852035 IUD852035 IKH852035 IAL852035 HQP852035 HGT852035 GWX852035 GNB852035 GDF852035 FTJ852035 FJN852035 EZR852035 EPV852035 EFZ852035 DWD852035 DMH852035 DCL852035 CSP852035 CIT852035 BYX852035 BPB852035 BFF852035 AVJ852035 ALN852035 ABR852035 RV852035 HZ852035 WUL786499 WKP786499 WAT786499 VQX786499 VHB786499 UXF786499 UNJ786499 UDN786499 TTR786499 TJV786499 SZZ786499 SQD786499 SGH786499 RWL786499 RMP786499 RCT786499 QSX786499 QJB786499 PZF786499 PPJ786499 PFN786499 OVR786499 OLV786499 OBZ786499 NSD786499 NIH786499 MYL786499 MOP786499 MET786499 LUX786499 LLB786499 LBF786499 KRJ786499 KHN786499 JXR786499 JNV786499 JDZ786499 IUD786499 IKH786499 IAL786499 HQP786499 HGT786499 GWX786499 GNB786499 GDF786499 FTJ786499 FJN786499 EZR786499 EPV786499 EFZ786499 DWD786499 DMH786499 DCL786499 CSP786499 CIT786499 BYX786499 BPB786499 BFF786499 AVJ786499 ALN786499 ABR786499 RV786499 HZ786499 WUL720963 WKP720963 WAT720963 VQX720963 VHB720963 UXF720963 UNJ720963 UDN720963 TTR720963 TJV720963 SZZ720963 SQD720963 SGH720963 RWL720963 RMP720963 RCT720963 QSX720963 QJB720963 PZF720963 PPJ720963 PFN720963 OVR720963 OLV720963 OBZ720963 NSD720963 NIH720963 MYL720963 MOP720963 MET720963 LUX720963 LLB720963 LBF720963 KRJ720963 KHN720963 JXR720963 JNV720963 JDZ720963 IUD720963 IKH720963 IAL720963 HQP720963 HGT720963 GWX720963 GNB720963 GDF720963 FTJ720963 FJN720963 EZR720963 EPV720963 EFZ720963 DWD720963 DMH720963 DCL720963 CSP720963 CIT720963 BYX720963 BPB720963 BFF720963 AVJ720963 ALN720963 ABR720963 RV720963 HZ720963 WUL655427 WKP655427 WAT655427 VQX655427 VHB655427 UXF655427 UNJ655427 UDN655427 TTR655427 TJV655427 SZZ655427 SQD655427 SGH655427 RWL655427 RMP655427 RCT655427 QSX655427 QJB655427 PZF655427 PPJ655427 PFN655427 OVR655427 OLV655427 OBZ655427 NSD655427 NIH655427 MYL655427 MOP655427 MET655427 LUX655427 LLB655427 LBF655427 KRJ655427 KHN655427 JXR655427 JNV655427 JDZ655427 IUD655427 IKH655427 IAL655427 HQP655427 HGT655427 GWX655427 GNB655427 GDF655427 FTJ655427 FJN655427 EZR655427 EPV655427 EFZ655427 DWD655427 DMH655427 DCL655427 CSP655427 CIT655427 BYX655427 BPB655427 BFF655427 AVJ655427 ALN655427 ABR655427 RV655427 HZ655427 WUL589891 WKP589891 WAT589891 VQX589891 VHB589891 UXF589891 UNJ589891 UDN589891 TTR589891 TJV589891 SZZ589891 SQD589891 SGH589891 RWL589891 RMP589891 RCT589891 QSX589891 QJB589891 PZF589891 PPJ589891 PFN589891 OVR589891 OLV589891 OBZ589891 NSD589891 NIH589891 MYL589891 MOP589891 MET589891 LUX589891 LLB589891 LBF589891 KRJ589891 KHN589891 JXR589891 JNV589891 JDZ589891 IUD589891 IKH589891 IAL589891 HQP589891 HGT589891 GWX589891 GNB589891 GDF589891 FTJ589891 FJN589891 EZR589891 EPV589891 EFZ589891 DWD589891 DMH589891 DCL589891 CSP589891 CIT589891 BYX589891 BPB589891 BFF589891 AVJ589891 ALN589891 ABR589891 RV589891 HZ589891 WUL524355 WKP524355 WAT524355 VQX524355 VHB524355 UXF524355 UNJ524355 UDN524355 TTR524355 TJV524355 SZZ524355 SQD524355 SGH524355 RWL524355 RMP524355 RCT524355 QSX524355 QJB524355 PZF524355 PPJ524355 PFN524355 OVR524355 OLV524355 OBZ524355 NSD524355 NIH524355 MYL524355 MOP524355 MET524355 LUX524355 LLB524355 LBF524355 KRJ524355 KHN524355 JXR524355 JNV524355 JDZ524355 IUD524355 IKH524355 IAL524355 HQP524355 HGT524355 GWX524355 GNB524355 GDF524355 FTJ524355 FJN524355 EZR524355 EPV524355 EFZ524355 DWD524355 DMH524355 DCL524355 CSP524355 CIT524355 BYX524355 BPB524355 BFF524355 AVJ524355 ALN524355 ABR524355 RV524355 HZ524355 WUL458819 WKP458819 WAT458819 VQX458819 VHB458819 UXF458819 UNJ458819 UDN458819 TTR458819 TJV458819 SZZ458819 SQD458819 SGH458819 RWL458819 RMP458819 RCT458819 QSX458819 QJB458819 PZF458819 PPJ458819 PFN458819 OVR458819 OLV458819 OBZ458819 NSD458819 NIH458819 MYL458819 MOP458819 MET458819 LUX458819 LLB458819 LBF458819 KRJ458819 KHN458819 JXR458819 JNV458819 JDZ458819 IUD458819 IKH458819 IAL458819 HQP458819 HGT458819 GWX458819 GNB458819 GDF458819 FTJ458819 FJN458819 EZR458819 EPV458819 EFZ458819 DWD458819 DMH458819 DCL458819 CSP458819 CIT458819 BYX458819 BPB458819 BFF458819 AVJ458819 ALN458819 ABR458819 RV458819 HZ458819 WUL393283 WKP393283 WAT393283 VQX393283 VHB393283 UXF393283 UNJ393283 UDN393283 TTR393283 TJV393283 SZZ393283 SQD393283 SGH393283 RWL393283 RMP393283 RCT393283 QSX393283 QJB393283 PZF393283 PPJ393283 PFN393283 OVR393283 OLV393283 OBZ393283 NSD393283 NIH393283 MYL393283 MOP393283 MET393283 LUX393283 LLB393283 LBF393283 KRJ393283 KHN393283 JXR393283 JNV393283 JDZ393283 IUD393283 IKH393283 IAL393283 HQP393283 HGT393283 GWX393283 GNB393283 GDF393283 FTJ393283 FJN393283 EZR393283 EPV393283 EFZ393283 DWD393283 DMH393283 DCL393283 CSP393283 CIT393283 BYX393283 BPB393283 BFF393283 AVJ393283 ALN393283 ABR393283 RV393283 HZ393283 WUL327747 WKP327747 WAT327747 VQX327747 VHB327747 UXF327747 UNJ327747 UDN327747 TTR327747 TJV327747 SZZ327747 SQD327747 SGH327747 RWL327747 RMP327747 RCT327747 QSX327747 QJB327747 PZF327747 PPJ327747 PFN327747 OVR327747 OLV327747 OBZ327747 NSD327747 NIH327747 MYL327747 MOP327747 MET327747 LUX327747 LLB327747 LBF327747 KRJ327747 KHN327747 JXR327747 JNV327747 JDZ327747 IUD327747 IKH327747 IAL327747 HQP327747 HGT327747 GWX327747 GNB327747 GDF327747 FTJ327747 FJN327747 EZR327747 EPV327747 EFZ327747 DWD327747 DMH327747 DCL327747 CSP327747 CIT327747 BYX327747 BPB327747 BFF327747 AVJ327747 ALN327747 ABR327747 RV327747 HZ327747 WUL262211 WKP262211 WAT262211 VQX262211 VHB262211 UXF262211 UNJ262211 UDN262211 TTR262211 TJV262211 SZZ262211 SQD262211 SGH262211 RWL262211 RMP262211 RCT262211 QSX262211 QJB262211 PZF262211 PPJ262211 PFN262211 OVR262211 OLV262211 OBZ262211 NSD262211 NIH262211 MYL262211 MOP262211 MET262211 LUX262211 LLB262211 LBF262211 KRJ262211 KHN262211 JXR262211 JNV262211 JDZ262211 IUD262211 IKH262211 IAL262211 HQP262211 HGT262211 GWX262211 GNB262211 GDF262211 FTJ262211 FJN262211 EZR262211 EPV262211 EFZ262211 DWD262211 DMH262211 DCL262211 CSP262211 CIT262211 BYX262211 BPB262211 BFF262211 AVJ262211 ALN262211 ABR262211 RV262211 HZ262211 WUL196675 WKP196675 WAT196675 VQX196675 VHB196675 UXF196675 UNJ196675 UDN196675 TTR196675 TJV196675 SZZ196675 SQD196675 SGH196675 RWL196675 RMP196675 RCT196675 QSX196675 QJB196675 PZF196675 PPJ196675 PFN196675 OVR196675 OLV196675 OBZ196675 NSD196675 NIH196675 MYL196675 MOP196675 MET196675 LUX196675 LLB196675 LBF196675 KRJ196675 KHN196675 JXR196675 JNV196675 JDZ196675 IUD196675 IKH196675 IAL196675 HQP196675 HGT196675 GWX196675 GNB196675 GDF196675 FTJ196675 FJN196675 EZR196675 EPV196675 EFZ196675 DWD196675 DMH196675 DCL196675 CSP196675 CIT196675 BYX196675 BPB196675 BFF196675 AVJ196675 ALN196675 ABR196675 RV196675 HZ196675 WUL131139 WKP131139 WAT131139 VQX131139 VHB131139 UXF131139 UNJ131139 UDN131139 TTR131139 TJV131139 SZZ131139 SQD131139 SGH131139 RWL131139 RMP131139 RCT131139 QSX131139 QJB131139 PZF131139 PPJ131139 PFN131139 OVR131139 OLV131139 OBZ131139 NSD131139 NIH131139 MYL131139 MOP131139 MET131139 LUX131139 LLB131139 LBF131139 KRJ131139 KHN131139 JXR131139 JNV131139 JDZ131139 IUD131139 IKH131139 IAL131139 HQP131139 HGT131139 GWX131139 GNB131139 GDF131139 FTJ131139 FJN131139 EZR131139 EPV131139 EFZ131139 DWD131139 DMH131139 DCL131139 CSP131139 CIT131139 BYX131139 BPB131139 BFF131139 AVJ131139 ALN131139 ABR131139 RV131139 HZ131139 WUL65603 WKP65603 WAT65603 VQX65603 VHB65603 UXF65603 UNJ65603 UDN65603 TTR65603 TJV65603 SZZ65603 SQD65603 SGH65603 RWL65603 RMP65603 RCT65603 QSX65603 QJB65603 PZF65603 PPJ65603 PFN65603 OVR65603 OLV65603 OBZ65603 NSD65603 NIH65603 MYL65603 MOP65603 MET65603 LUX65603 LLB65603 LBF65603 KRJ65603 KHN65603 JXR65603 JNV65603 JDZ65603 IUD65603 IKH65603 IAL65603 HQP65603 HGT65603 GWX65603 GNB65603 GDF65603 FTJ65603 FJN65603 EZR65603 EPV65603 EFZ65603 DWD65603 DMH65603 DCL65603 CSP65603 CIT65603 BYX65603 BPB65603 BFF65603 AVJ65603 ALN65603 ABR65603 RV65603 HZ65603 WUL983110 WKP983110 WAT983110 VQX983110 VHB983110 UXF983110 UNJ983110 UDN983110 TTR983110 TJV983110 SZZ983110 SQD983110 SGH983110 RWL983110 RMP983110 RCT983110 QSX983110 QJB983110 PZF983110 PPJ983110 PFN983110 OVR983110 OLV983110 OBZ983110 NSD983110 NIH983110 MYL983110 MOP983110 MET983110 LUX983110 LLB983110 LBF983110 KRJ983110 KHN983110 JXR983110 JNV983110 JDZ983110 IUD983110 IKH983110 IAL983110 HQP983110 HGT983110 GWX983110 GNB983110 GDF983110 FTJ983110 FJN983110 EZR983110 EPV983110 EFZ983110 DWD983110 DMH983110 DCL983110 CSP983110 CIT983110 BYX983110 BPB983110 BFF983110 AVJ983110 ALN983110 ABR983110 RV983110 HZ983110 WUL917574 WKP917574 WAT917574 VQX917574 VHB917574 UXF917574 UNJ917574 UDN917574 TTR917574 TJV917574 SZZ917574 SQD917574 SGH917574 RWL917574 RMP917574 RCT917574 QSX917574 QJB917574 PZF917574 PPJ917574 PFN917574 OVR917574 OLV917574 OBZ917574 NSD917574 NIH917574 MYL917574 MOP917574 MET917574 LUX917574 LLB917574 LBF917574 KRJ917574 KHN917574 JXR917574 JNV917574 JDZ917574 IUD917574 IKH917574 IAL917574 HQP917574 HGT917574 GWX917574 GNB917574 GDF917574 FTJ917574 FJN917574 EZR917574 EPV917574 EFZ917574 DWD917574 DMH917574 DCL917574 CSP917574 CIT917574 BYX917574 BPB917574 BFF917574 AVJ917574 ALN917574 ABR917574 RV917574 HZ917574 WUL852038 WKP852038 WAT852038 VQX852038 VHB852038 UXF852038 UNJ852038 UDN852038 TTR852038 TJV852038 SZZ852038 SQD852038 SGH852038 RWL852038 RMP852038 RCT852038 QSX852038 QJB852038 PZF852038 PPJ852038 PFN852038 OVR852038 OLV852038 OBZ852038 NSD852038 NIH852038 MYL852038 MOP852038 MET852038 LUX852038 LLB852038 LBF852038 KRJ852038 KHN852038 JXR852038 JNV852038 JDZ852038 IUD852038 IKH852038 IAL852038 HQP852038 HGT852038 GWX852038 GNB852038 GDF852038 FTJ852038 FJN852038 EZR852038 EPV852038 EFZ852038 DWD852038 DMH852038 DCL852038 CSP852038 CIT852038 BYX852038 BPB852038 BFF852038 AVJ852038 ALN852038 ABR852038 RV852038 HZ852038 WUL786502 WKP786502 WAT786502 VQX786502 VHB786502 UXF786502 UNJ786502 UDN786502 TTR786502 TJV786502 SZZ786502 SQD786502 SGH786502 RWL786502 RMP786502 RCT786502 QSX786502 QJB786502 PZF786502 PPJ786502 PFN786502 OVR786502 OLV786502 OBZ786502 NSD786502 NIH786502 MYL786502 MOP786502 MET786502 LUX786502 LLB786502 LBF786502 KRJ786502 KHN786502 JXR786502 JNV786502 JDZ786502 IUD786502 IKH786502 IAL786502 HQP786502 HGT786502 GWX786502 GNB786502 GDF786502 FTJ786502 FJN786502 EZR786502 EPV786502 EFZ786502 DWD786502 DMH786502 DCL786502 CSP786502 CIT786502 BYX786502 BPB786502 BFF786502 AVJ786502 ALN786502 ABR786502 RV786502 HZ786502 WUL720966 WKP720966 WAT720966 VQX720966 VHB720966 UXF720966 UNJ720966 UDN720966 TTR720966 TJV720966 SZZ720966 SQD720966 SGH720966 RWL720966 RMP720966 RCT720966 QSX720966 QJB720966 PZF720966 PPJ720966 PFN720966 OVR720966 OLV720966 OBZ720966 NSD720966 NIH720966 MYL720966 MOP720966 MET720966 LUX720966 LLB720966 LBF720966 KRJ720966 KHN720966 JXR720966 JNV720966 JDZ720966 IUD720966 IKH720966 IAL720966 HQP720966 HGT720966 GWX720966 GNB720966 GDF720966 FTJ720966 FJN720966 EZR720966 EPV720966 EFZ720966 DWD720966 DMH720966 DCL720966 CSP720966 CIT720966 BYX720966 BPB720966 BFF720966 AVJ720966 ALN720966 ABR720966 RV720966 HZ720966 WUL655430 WKP655430 WAT655430 VQX655430 VHB655430 UXF655430 UNJ655430 UDN655430 TTR655430 TJV655430 SZZ655430 SQD655430 SGH655430 RWL655430 RMP655430 RCT655430 QSX655430 QJB655430 PZF655430 PPJ655430 PFN655430 OVR655430 OLV655430 OBZ655430 NSD655430 NIH655430 MYL655430 MOP655430 MET655430 LUX655430 LLB655430 LBF655430 KRJ655430 KHN655430 JXR655430 JNV655430 JDZ655430 IUD655430 IKH655430 IAL655430 HQP655430 HGT655430 GWX655430 GNB655430 GDF655430 FTJ655430 FJN655430 EZR655430 EPV655430 EFZ655430 DWD655430 DMH655430 DCL655430 CSP655430 CIT655430 BYX655430 BPB655430 BFF655430 AVJ655430 ALN655430 ABR655430 RV655430 HZ655430 WUL589894 WKP589894 WAT589894 VQX589894 VHB589894 UXF589894 UNJ589894 UDN589894 TTR589894 TJV589894 SZZ589894 SQD589894 SGH589894 RWL589894 RMP589894 RCT589894 QSX589894 QJB589894 PZF589894 PPJ589894 PFN589894 OVR589894 OLV589894 OBZ589894 NSD589894 NIH589894 MYL589894 MOP589894 MET589894 LUX589894 LLB589894 LBF589894 KRJ589894 KHN589894 JXR589894 JNV589894 JDZ589894 IUD589894 IKH589894 IAL589894 HQP589894 HGT589894 GWX589894 GNB589894 GDF589894 FTJ589894 FJN589894 EZR589894 EPV589894 EFZ589894 DWD589894 DMH589894 DCL589894 CSP589894 CIT589894 BYX589894 BPB589894 BFF589894 AVJ589894 ALN589894 ABR589894 RV589894 HZ589894 WUL524358 WKP524358 WAT524358 VQX524358 VHB524358 UXF524358 UNJ524358 UDN524358 TTR524358 TJV524358 SZZ524358 SQD524358 SGH524358 RWL524358 RMP524358 RCT524358 QSX524358 QJB524358 PZF524358 PPJ524358 PFN524358 OVR524358 OLV524358 OBZ524358 NSD524358 NIH524358 MYL524358 MOP524358 MET524358 LUX524358 LLB524358 LBF524358 KRJ524358 KHN524358 JXR524358 JNV524358 JDZ524358 IUD524358 IKH524358 IAL524358 HQP524358 HGT524358 GWX524358 GNB524358 GDF524358 FTJ524358 FJN524358 EZR524358 EPV524358 EFZ524358 DWD524358 DMH524358 DCL524358 CSP524358 CIT524358 BYX524358 BPB524358 BFF524358 AVJ524358 ALN524358 ABR524358 RV524358 HZ524358 WUL458822 WKP458822 WAT458822 VQX458822 VHB458822 UXF458822 UNJ458822 UDN458822 TTR458822 TJV458822 SZZ458822 SQD458822 SGH458822 RWL458822 RMP458822 RCT458822 QSX458822 QJB458822 PZF458822 PPJ458822 PFN458822 OVR458822 OLV458822 OBZ458822 NSD458822 NIH458822 MYL458822 MOP458822 MET458822 LUX458822 LLB458822 LBF458822 KRJ458822 KHN458822 JXR458822 JNV458822 JDZ458822 IUD458822 IKH458822 IAL458822 HQP458822 HGT458822 GWX458822 GNB458822 GDF458822 FTJ458822 FJN458822 EZR458822 EPV458822 EFZ458822 DWD458822 DMH458822 DCL458822 CSP458822 CIT458822 BYX458822 BPB458822 BFF458822 AVJ458822 ALN458822 ABR458822 RV458822 HZ458822 WUL393286 WKP393286 WAT393286 VQX393286 VHB393286 UXF393286 UNJ393286 UDN393286 TTR393286 TJV393286 SZZ393286 SQD393286 SGH393286 RWL393286 RMP393286 RCT393286 QSX393286 QJB393286 PZF393286 PPJ393286 PFN393286 OVR393286 OLV393286 OBZ393286 NSD393286 NIH393286 MYL393286 MOP393286 MET393286 LUX393286 LLB393286 LBF393286 KRJ393286 KHN393286 JXR393286 JNV393286 JDZ393286 IUD393286 IKH393286 IAL393286 HQP393286 HGT393286 GWX393286 GNB393286 GDF393286 FTJ393286 FJN393286 EZR393286 EPV393286 EFZ393286 DWD393286 DMH393286 DCL393286 CSP393286 CIT393286 BYX393286 BPB393286 BFF393286 AVJ393286 ALN393286 ABR393286 RV393286 HZ393286 WUL327750 WKP327750 WAT327750 VQX327750 VHB327750 UXF327750 UNJ327750 UDN327750 TTR327750 TJV327750 SZZ327750 SQD327750 SGH327750 RWL327750 RMP327750 RCT327750 QSX327750 QJB327750 PZF327750 PPJ327750 PFN327750 OVR327750 OLV327750 OBZ327750 NSD327750 NIH327750 MYL327750 MOP327750 MET327750 LUX327750 LLB327750 LBF327750 KRJ327750 KHN327750 JXR327750 JNV327750 JDZ327750 IUD327750 IKH327750 IAL327750 HQP327750 HGT327750 GWX327750 GNB327750 GDF327750 FTJ327750 FJN327750 EZR327750 EPV327750 EFZ327750 DWD327750 DMH327750 DCL327750 CSP327750 CIT327750 BYX327750 BPB327750 BFF327750 AVJ327750 ALN327750 ABR327750 RV327750 HZ327750 WUL262214 WKP262214 WAT262214 VQX262214 VHB262214 UXF262214 UNJ262214 UDN262214 TTR262214 TJV262214 SZZ262214 SQD262214 SGH262214 RWL262214 RMP262214 RCT262214 QSX262214 QJB262214 PZF262214 PPJ262214 PFN262214 OVR262214 OLV262214 OBZ262214 NSD262214 NIH262214 MYL262214 MOP262214 MET262214 LUX262214 LLB262214 LBF262214 KRJ262214 KHN262214 JXR262214 JNV262214 JDZ262214 IUD262214 IKH262214 IAL262214 HQP262214 HGT262214 GWX262214 GNB262214 GDF262214 FTJ262214 FJN262214 EZR262214 EPV262214 EFZ262214 DWD262214 DMH262214 DCL262214 CSP262214 CIT262214 BYX262214 BPB262214 BFF262214 AVJ262214 ALN262214 ABR262214 RV262214 HZ262214 WUL196678 WKP196678 WAT196678 VQX196678 VHB196678 UXF196678 UNJ196678 UDN196678 TTR196678 TJV196678 SZZ196678 SQD196678 SGH196678 RWL196678 RMP196678 RCT196678 QSX196678 QJB196678 PZF196678 PPJ196678 PFN196678 OVR196678 OLV196678 OBZ196678 NSD196678 NIH196678 MYL196678 MOP196678 MET196678 LUX196678 LLB196678 LBF196678 KRJ196678 KHN196678 JXR196678 JNV196678 JDZ196678 IUD196678 IKH196678 IAL196678 HQP196678 HGT196678 GWX196678 GNB196678 GDF196678 FTJ196678 FJN196678 EZR196678 EPV196678 EFZ196678 DWD196678 DMH196678 DCL196678 CSP196678 CIT196678 BYX196678 BPB196678 BFF196678 AVJ196678 ALN196678 ABR196678 RV196678 HZ196678 WUL131142 WKP131142 WAT131142 VQX131142 VHB131142 UXF131142 UNJ131142 UDN131142 TTR131142 TJV131142 SZZ131142 SQD131142 SGH131142 RWL131142 RMP131142 RCT131142 QSX131142 QJB131142 PZF131142 PPJ131142 PFN131142 OVR131142 OLV131142 OBZ131142 NSD131142 NIH131142 MYL131142 MOP131142 MET131142 LUX131142 LLB131142 LBF131142 KRJ131142 KHN131142 JXR131142 JNV131142 JDZ131142 IUD131142 IKH131142 IAL131142 HQP131142 HGT131142 GWX131142 GNB131142 GDF131142 FTJ131142 FJN131142 EZR131142 EPV131142 EFZ131142 DWD131142 DMH131142 DCL131142 CSP131142 CIT131142 BYX131142 BPB131142 BFF131142 AVJ131142 ALN131142 ABR131142 RV131142 HZ131142 WUL65606 WKP65606 WAT65606 VQX65606 VHB65606 UXF65606 UNJ65606 UDN65606 TTR65606 TJV65606 SZZ65606 SQD65606 SGH65606 RWL65606 RMP65606 RCT65606 QSX65606 QJB65606 PZF65606 PPJ65606 PFN65606 OVR65606 OLV65606 OBZ65606 NSD65606 NIH65606 MYL65606 MOP65606 MET65606 LUX65606 LLB65606 LBF65606 KRJ65606 KHN65606 JXR65606 JNV65606 JDZ65606 IUD65606 IKH65606 IAL65606 HQP65606 HGT65606 GWX65606 GNB65606 GDF65606 FTJ65606 FJN65606 EZR65606 EPV65606 EFZ65606 DWD65606 DMH65606 DCL65606 CSP65606 CIT65606 BYX65606 BPB65606 BFF65606 AVJ65606 ALN65606 ABR65606 RV65606 HZ65606 WUP983113 WKT983113 WAX983113 VRB983113 VHF983113 UXJ983113 UNN983113 UDR983113 TTV983113 TJZ983113 TAD983113 SQH983113 SGL983113 RWP983113 RMT983113 RCX983113 QTB983113 QJF983113 PZJ983113 PPN983113 PFR983113 OVV983113 OLZ983113 OCD983113 NSH983113 NIL983113 MYP983113 MOT983113 MEX983113 LVB983113 LLF983113 LBJ983113 KRN983113 KHR983113 JXV983113 JNZ983113 JED983113 IUH983113 IKL983113 IAP983113 HQT983113 HGX983113 GXB983113 GNF983113 GDJ983113 FTN983113 FJR983113 EZV983113 EPZ983113 EGD983113 DWH983113 DML983113 DCP983113 CST983113 CIX983113 BZB983113 BPF983113 BFJ983113 AVN983113 ALR983113 ABV983113 RZ983113 ID983113 WUP917577 WKT917577 WAX917577 VRB917577 VHF917577 UXJ917577 UNN917577 UDR917577 TTV917577 TJZ917577 TAD917577 SQH917577 SGL917577 RWP917577 RMT917577 RCX917577 QTB917577 QJF917577 PZJ917577 PPN917577 PFR917577 OVV917577 OLZ917577 OCD917577 NSH917577 NIL917577 MYP917577 MOT917577 MEX917577 LVB917577 LLF917577 LBJ917577 KRN917577 KHR917577 JXV917577 JNZ917577 JED917577 IUH917577 IKL917577 IAP917577 HQT917577 HGX917577 GXB917577 GNF917577 GDJ917577 FTN917577 FJR917577 EZV917577 EPZ917577 EGD917577 DWH917577 DML917577 DCP917577 CST917577 CIX917577 BZB917577 BPF917577 BFJ917577 AVN917577 ALR917577 ABV917577 RZ917577 ID917577 WUP852041 WKT852041 WAX852041 VRB852041 VHF852041 UXJ852041 UNN852041 UDR852041 TTV852041 TJZ852041 TAD852041 SQH852041 SGL852041 RWP852041 RMT852041 RCX852041 QTB852041 QJF852041 PZJ852041 PPN852041 PFR852041 OVV852041 OLZ852041 OCD852041 NSH852041 NIL852041 MYP852041 MOT852041 MEX852041 LVB852041 LLF852041 LBJ852041 KRN852041 KHR852041 JXV852041 JNZ852041 JED852041 IUH852041 IKL852041 IAP852041 HQT852041 HGX852041 GXB852041 GNF852041 GDJ852041 FTN852041 FJR852041 EZV852041 EPZ852041 EGD852041 DWH852041 DML852041 DCP852041 CST852041 CIX852041 BZB852041 BPF852041 BFJ852041 AVN852041 ALR852041 ABV852041 RZ852041 ID852041 WUP786505 WKT786505 WAX786505 VRB786505 VHF786505 UXJ786505 UNN786505 UDR786505 TTV786505 TJZ786505 TAD786505 SQH786505 SGL786505 RWP786505 RMT786505 RCX786505 QTB786505 QJF786505 PZJ786505 PPN786505 PFR786505 OVV786505 OLZ786505 OCD786505 NSH786505 NIL786505 MYP786505 MOT786505 MEX786505 LVB786505 LLF786505 LBJ786505 KRN786505 KHR786505 JXV786505 JNZ786505 JED786505 IUH786505 IKL786505 IAP786505 HQT786505 HGX786505 GXB786505 GNF786505 GDJ786505 FTN786505 FJR786505 EZV786505 EPZ786505 EGD786505 DWH786505 DML786505 DCP786505 CST786505 CIX786505 BZB786505 BPF786505 BFJ786505 AVN786505 ALR786505 ABV786505 RZ786505 ID786505 WUP720969 WKT720969 WAX720969 VRB720969 VHF720969 UXJ720969 UNN720969 UDR720969 TTV720969 TJZ720969 TAD720969 SQH720969 SGL720969 RWP720969 RMT720969 RCX720969 QTB720969 QJF720969 PZJ720969 PPN720969 PFR720969 OVV720969 OLZ720969 OCD720969 NSH720969 NIL720969 MYP720969 MOT720969 MEX720969 LVB720969 LLF720969 LBJ720969 KRN720969 KHR720969 JXV720969 JNZ720969 JED720969 IUH720969 IKL720969 IAP720969 HQT720969 HGX720969 GXB720969 GNF720969 GDJ720969 FTN720969 FJR720969 EZV720969 EPZ720969 EGD720969 DWH720969 DML720969 DCP720969 CST720969 CIX720969 BZB720969 BPF720969 BFJ720969 AVN720969 ALR720969 ABV720969 RZ720969 ID720969 WUP655433 WKT655433 WAX655433 VRB655433 VHF655433 UXJ655433 UNN655433 UDR655433 TTV655433 TJZ655433 TAD655433 SQH655433 SGL655433 RWP655433 RMT655433 RCX655433 QTB655433 QJF655433 PZJ655433 PPN655433 PFR655433 OVV655433 OLZ655433 OCD655433 NSH655433 NIL655433 MYP655433 MOT655433 MEX655433 LVB655433 LLF655433 LBJ655433 KRN655433 KHR655433 JXV655433 JNZ655433 JED655433 IUH655433 IKL655433 IAP655433 HQT655433 HGX655433 GXB655433 GNF655433 GDJ655433 FTN655433 FJR655433 EZV655433 EPZ655433 EGD655433 DWH655433 DML655433 DCP655433 CST655433 CIX655433 BZB655433 BPF655433 BFJ655433 AVN655433 ALR655433 ABV655433 RZ655433 ID655433 WUP589897 WKT589897 WAX589897 VRB589897 VHF589897 UXJ589897 UNN589897 UDR589897 TTV589897 TJZ589897 TAD589897 SQH589897 SGL589897 RWP589897 RMT589897 RCX589897 QTB589897 QJF589897 PZJ589897 PPN589897 PFR589897 OVV589897 OLZ589897 OCD589897 NSH589897 NIL589897 MYP589897 MOT589897 MEX589897 LVB589897 LLF589897 LBJ589897 KRN589897 KHR589897 JXV589897 JNZ589897 JED589897 IUH589897 IKL589897 IAP589897 HQT589897 HGX589897 GXB589897 GNF589897 GDJ589897 FTN589897 FJR589897 EZV589897 EPZ589897 EGD589897 DWH589897 DML589897 DCP589897 CST589897 CIX589897 BZB589897 BPF589897 BFJ589897 AVN589897 ALR589897 ABV589897 RZ589897 ID589897 WUP524361 WKT524361 WAX524361 VRB524361 VHF524361 UXJ524361 UNN524361 UDR524361 TTV524361 TJZ524361 TAD524361 SQH524361 SGL524361 RWP524361 RMT524361 RCX524361 QTB524361 QJF524361 PZJ524361 PPN524361 PFR524361 OVV524361 OLZ524361 OCD524361 NSH524361 NIL524361 MYP524361 MOT524361 MEX524361 LVB524361 LLF524361 LBJ524361 KRN524361 KHR524361 JXV524361 JNZ524361 JED524361 IUH524361 IKL524361 IAP524361 HQT524361 HGX524361 GXB524361 GNF524361 GDJ524361 FTN524361 FJR524361 EZV524361 EPZ524361 EGD524361 DWH524361 DML524361 DCP524361 CST524361 CIX524361 BZB524361 BPF524361 BFJ524361 AVN524361 ALR524361 ABV524361 RZ524361 ID524361 WUP458825 WKT458825 WAX458825 VRB458825 VHF458825 UXJ458825 UNN458825 UDR458825 TTV458825 TJZ458825 TAD458825 SQH458825 SGL458825 RWP458825 RMT458825 RCX458825 QTB458825 QJF458825 PZJ458825 PPN458825 PFR458825 OVV458825 OLZ458825 OCD458825 NSH458825 NIL458825 MYP458825 MOT458825 MEX458825 LVB458825 LLF458825 LBJ458825 KRN458825 KHR458825 JXV458825 JNZ458825 JED458825 IUH458825 IKL458825 IAP458825 HQT458825 HGX458825 GXB458825 GNF458825 GDJ458825 FTN458825 FJR458825 EZV458825 EPZ458825 EGD458825 DWH458825 DML458825 DCP458825 CST458825 CIX458825 BZB458825 BPF458825 BFJ458825 AVN458825 ALR458825 ABV458825 RZ458825 ID458825 WUP393289 WKT393289 WAX393289 VRB393289 VHF393289 UXJ393289 UNN393289 UDR393289 TTV393289 TJZ393289 TAD393289 SQH393289 SGL393289 RWP393289 RMT393289 RCX393289 QTB393289 QJF393289 PZJ393289 PPN393289 PFR393289 OVV393289 OLZ393289 OCD393289 NSH393289 NIL393289 MYP393289 MOT393289 MEX393289 LVB393289 LLF393289 LBJ393289 KRN393289 KHR393289 JXV393289 JNZ393289 JED393289 IUH393289 IKL393289 IAP393289 HQT393289 HGX393289 GXB393289 GNF393289 GDJ393289 FTN393289 FJR393289 EZV393289 EPZ393289 EGD393289 DWH393289 DML393289 DCP393289 CST393289 CIX393289 BZB393289 BPF393289 BFJ393289 AVN393289 ALR393289 ABV393289 RZ393289 ID393289 WUP327753 WKT327753 WAX327753 VRB327753 VHF327753 UXJ327753 UNN327753 UDR327753 TTV327753 TJZ327753 TAD327753 SQH327753 SGL327753 RWP327753 RMT327753 RCX327753 QTB327753 QJF327753 PZJ327753 PPN327753 PFR327753 OVV327753 OLZ327753 OCD327753 NSH327753 NIL327753 MYP327753 MOT327753 MEX327753 LVB327753 LLF327753 LBJ327753 KRN327753 KHR327753 JXV327753 JNZ327753 JED327753 IUH327753 IKL327753 IAP327753 HQT327753 HGX327753 GXB327753 GNF327753 GDJ327753 FTN327753 FJR327753 EZV327753 EPZ327753 EGD327753 DWH327753 DML327753 DCP327753 CST327753 CIX327753 BZB327753 BPF327753 BFJ327753 AVN327753 ALR327753 ABV327753 RZ327753 ID327753 WUP262217 WKT262217 WAX262217 VRB262217 VHF262217 UXJ262217 UNN262217 UDR262217 TTV262217 TJZ262217 TAD262217 SQH262217 SGL262217 RWP262217 RMT262217 RCX262217 QTB262217 QJF262217 PZJ262217 PPN262217 PFR262217 OVV262217 OLZ262217 OCD262217 NSH262217 NIL262217 MYP262217 MOT262217 MEX262217 LVB262217 LLF262217 LBJ262217 KRN262217 KHR262217 JXV262217 JNZ262217 JED262217 IUH262217 IKL262217 IAP262217 HQT262217 HGX262217 GXB262217 GNF262217 GDJ262217 FTN262217 FJR262217 EZV262217 EPZ262217 EGD262217 DWH262217 DML262217 DCP262217 CST262217 CIX262217 BZB262217 BPF262217 BFJ262217 AVN262217 ALR262217 ABV262217 RZ262217 ID262217 WUP196681 WKT196681 WAX196681 VRB196681 VHF196681 UXJ196681 UNN196681 UDR196681 TTV196681 TJZ196681 TAD196681 SQH196681 SGL196681 RWP196681 RMT196681 RCX196681 QTB196681 QJF196681 PZJ196681 PPN196681 PFR196681 OVV196681 OLZ196681 OCD196681 NSH196681 NIL196681 MYP196681 MOT196681 MEX196681 LVB196681 LLF196681 LBJ196681 KRN196681 KHR196681 JXV196681 JNZ196681 JED196681 IUH196681 IKL196681 IAP196681 HQT196681 HGX196681 GXB196681 GNF196681 GDJ196681 FTN196681 FJR196681 EZV196681 EPZ196681 EGD196681 DWH196681 DML196681 DCP196681 CST196681 CIX196681 BZB196681 BPF196681 BFJ196681 AVN196681 ALR196681 ABV196681 RZ196681 ID196681 WUP131145 WKT131145 WAX131145 VRB131145 VHF131145 UXJ131145 UNN131145 UDR131145 TTV131145 TJZ131145 TAD131145 SQH131145 SGL131145 RWP131145 RMT131145 RCX131145 QTB131145 QJF131145 PZJ131145 PPN131145 PFR131145 OVV131145 OLZ131145 OCD131145 NSH131145 NIL131145 MYP131145 MOT131145 MEX131145 LVB131145 LLF131145 LBJ131145 KRN131145 KHR131145 JXV131145 JNZ131145 JED131145 IUH131145 IKL131145 IAP131145 HQT131145 HGX131145 GXB131145 GNF131145 GDJ131145 FTN131145 FJR131145 EZV131145 EPZ131145 EGD131145 DWH131145 DML131145 DCP131145 CST131145 CIX131145 BZB131145 BPF131145 BFJ131145 AVN131145 ALR131145 ABV131145 RZ131145 ID131145 WUP65609 WKT65609 WAX65609 VRB65609 VHF65609 UXJ65609 UNN65609 UDR65609 TTV65609 TJZ65609 TAD65609 SQH65609 SGL65609 RWP65609 RMT65609 RCX65609 QTB65609 QJF65609 PZJ65609 PPN65609 PFR65609 OVV65609 OLZ65609 OCD65609 NSH65609 NIL65609 MYP65609 MOT65609 MEX65609 LVB65609 LLF65609 LBJ65609 KRN65609 KHR65609 JXV65609 JNZ65609 JED65609 IUH65609 IKL65609 IAP65609 HQT65609 HGX65609 GXB65609 GNF65609 GDJ65609 FTN65609 FJR65609 EZV65609 EPZ65609 EGD65609 DWH65609 DML65609 DCP65609 CST65609 CIX65609 BZB65609 BPF65609 BFJ65609 AVN65609 ALR65609 ABV65609 RZ65609 ID65609 WUP983107 WKT983107 WAX983107 VRB983107 VHF983107 UXJ983107 UNN983107 UDR983107 TTV983107 TJZ983107 TAD983107 SQH983107 SGL983107 RWP983107 RMT983107 RCX983107 QTB983107 QJF983107 PZJ983107 PPN983107 PFR983107 OVV983107 OLZ983107 OCD983107 NSH983107 NIL983107 MYP983107 MOT983107 MEX983107 LVB983107 LLF983107 LBJ983107 KRN983107 KHR983107 JXV983107 JNZ983107 JED983107 IUH983107 IKL983107 IAP983107 HQT983107 HGX983107 GXB983107 GNF983107 GDJ983107 FTN983107 FJR983107 EZV983107 EPZ983107 EGD983107 DWH983107 DML983107 DCP983107 CST983107 CIX983107 BZB983107 BPF983107 BFJ983107 AVN983107 ALR983107 ABV983107 RZ983107 ID983107 WUP917571 WKT917571 WAX917571 VRB917571 VHF917571 UXJ917571 UNN917571 UDR917571 TTV917571 TJZ917571 TAD917571 SQH917571 SGL917571 RWP917571 RMT917571 RCX917571 QTB917571 QJF917571 PZJ917571 PPN917571 PFR917571 OVV917571 OLZ917571 OCD917571 NSH917571 NIL917571 MYP917571 MOT917571 MEX917571 LVB917571 LLF917571 LBJ917571 KRN917571 KHR917571 JXV917571 JNZ917571 JED917571 IUH917571 IKL917571 IAP917571 HQT917571 HGX917571 GXB917571 GNF917571 GDJ917571 FTN917571 FJR917571 EZV917571 EPZ917571 EGD917571 DWH917571 DML917571 DCP917571 CST917571 CIX917571 BZB917571 BPF917571 BFJ917571 AVN917571 ALR917571 ABV917571 RZ917571 ID917571 WUP852035 WKT852035 WAX852035 VRB852035 VHF852035 UXJ852035 UNN852035 UDR852035 TTV852035 TJZ852035 TAD852035 SQH852035 SGL852035 RWP852035 RMT852035 RCX852035 QTB852035 QJF852035 PZJ852035 PPN852035 PFR852035 OVV852035 OLZ852035 OCD852035 NSH852035 NIL852035 MYP852035 MOT852035 MEX852035 LVB852035 LLF852035 LBJ852035 KRN852035 KHR852035 JXV852035 JNZ852035 JED852035 IUH852035 IKL852035 IAP852035 HQT852035 HGX852035 GXB852035 GNF852035 GDJ852035 FTN852035 FJR852035 EZV852035 EPZ852035 EGD852035 DWH852035 DML852035 DCP852035 CST852035 CIX852035 BZB852035 BPF852035 BFJ852035 AVN852035 ALR852035 ABV852035 RZ852035 ID852035 WUP786499 WKT786499 WAX786499 VRB786499 VHF786499 UXJ786499 UNN786499 UDR786499 TTV786499 TJZ786499 TAD786499 SQH786499 SGL786499 RWP786499 RMT786499 RCX786499 QTB786499 QJF786499 PZJ786499 PPN786499 PFR786499 OVV786499 OLZ786499 OCD786499 NSH786499 NIL786499 MYP786499 MOT786499 MEX786499 LVB786499 LLF786499 LBJ786499 KRN786499 KHR786499 JXV786499 JNZ786499 JED786499 IUH786499 IKL786499 IAP786499 HQT786499 HGX786499 GXB786499 GNF786499 GDJ786499 FTN786499 FJR786499 EZV786499 EPZ786499 EGD786499 DWH786499 DML786499 DCP786499 CST786499 CIX786499 BZB786499 BPF786499 BFJ786499 AVN786499 ALR786499 ABV786499 RZ786499 ID786499 WUP720963 WKT720963 WAX720963 VRB720963 VHF720963 UXJ720963 UNN720963 UDR720963 TTV720963 TJZ720963 TAD720963 SQH720963 SGL720963 RWP720963 RMT720963 RCX720963 QTB720963 QJF720963 PZJ720963 PPN720963 PFR720963 OVV720963 OLZ720963 OCD720963 NSH720963 NIL720963 MYP720963 MOT720963 MEX720963 LVB720963 LLF720963 LBJ720963 KRN720963 KHR720963 JXV720963 JNZ720963 JED720963 IUH720963 IKL720963 IAP720963 HQT720963 HGX720963 GXB720963 GNF720963 GDJ720963 FTN720963 FJR720963 EZV720963 EPZ720963 EGD720963 DWH720963 DML720963 DCP720963 CST720963 CIX720963 BZB720963 BPF720963 BFJ720963 AVN720963 ALR720963 ABV720963 RZ720963 ID720963 WUP655427 WKT655427 WAX655427 VRB655427 VHF655427 UXJ655427 UNN655427 UDR655427 TTV655427 TJZ655427 TAD655427 SQH655427 SGL655427 RWP655427 RMT655427 RCX655427 QTB655427 QJF655427 PZJ655427 PPN655427 PFR655427 OVV655427 OLZ655427 OCD655427 NSH655427 NIL655427 MYP655427 MOT655427 MEX655427 LVB655427 LLF655427 LBJ655427 KRN655427 KHR655427 JXV655427 JNZ655427 JED655427 IUH655427 IKL655427 IAP655427 HQT655427 HGX655427 GXB655427 GNF655427 GDJ655427 FTN655427 FJR655427 EZV655427 EPZ655427 EGD655427 DWH655427 DML655427 DCP655427 CST655427 CIX655427 BZB655427 BPF655427 BFJ655427 AVN655427 ALR655427 ABV655427 RZ655427 ID655427 WUP589891 WKT589891 WAX589891 VRB589891 VHF589891 UXJ589891 UNN589891 UDR589891 TTV589891 TJZ589891 TAD589891 SQH589891 SGL589891 RWP589891 RMT589891 RCX589891 QTB589891 QJF589891 PZJ589891 PPN589891 PFR589891 OVV589891 OLZ589891 OCD589891 NSH589891 NIL589891 MYP589891 MOT589891 MEX589891 LVB589891 LLF589891 LBJ589891 KRN589891 KHR589891 JXV589891 JNZ589891 JED589891 IUH589891 IKL589891 IAP589891 HQT589891 HGX589891 GXB589891 GNF589891 GDJ589891 FTN589891 FJR589891 EZV589891 EPZ589891 EGD589891 DWH589891 DML589891 DCP589891 CST589891 CIX589891 BZB589891 BPF589891 BFJ589891 AVN589891 ALR589891 ABV589891 RZ589891 ID589891 WUP524355 WKT524355 WAX524355 VRB524355 VHF524355 UXJ524355 UNN524355 UDR524355 TTV524355 TJZ524355 TAD524355 SQH524355 SGL524355 RWP524355 RMT524355 RCX524355 QTB524355 QJF524355 PZJ524355 PPN524355 PFR524355 OVV524355 OLZ524355 OCD524355 NSH524355 NIL524355 MYP524355 MOT524355 MEX524355 LVB524355 LLF524355 LBJ524355 KRN524355 KHR524355 JXV524355 JNZ524355 JED524355 IUH524355 IKL524355 IAP524355 HQT524355 HGX524355 GXB524355 GNF524355 GDJ524355 FTN524355 FJR524355 EZV524355 EPZ524355 EGD524355 DWH524355 DML524355 DCP524355 CST524355 CIX524355 BZB524355 BPF524355 BFJ524355 AVN524355 ALR524355 ABV524355 RZ524355 ID524355 WUP458819 WKT458819 WAX458819 VRB458819 VHF458819 UXJ458819 UNN458819 UDR458819 TTV458819 TJZ458819 TAD458819 SQH458819 SGL458819 RWP458819 RMT458819 RCX458819 QTB458819 QJF458819 PZJ458819 PPN458819 PFR458819 OVV458819 OLZ458819 OCD458819 NSH458819 NIL458819 MYP458819 MOT458819 MEX458819 LVB458819 LLF458819 LBJ458819 KRN458819 KHR458819 JXV458819 JNZ458819 JED458819 IUH458819 IKL458819 IAP458819 HQT458819 HGX458819 GXB458819 GNF458819 GDJ458819 FTN458819 FJR458819 EZV458819 EPZ458819 EGD458819 DWH458819 DML458819 DCP458819 CST458819 CIX458819 BZB458819 BPF458819 BFJ458819 AVN458819 ALR458819 ABV458819 RZ458819 ID458819 WUP393283 WKT393283 WAX393283 VRB393283 VHF393283 UXJ393283 UNN393283 UDR393283 TTV393283 TJZ393283 TAD393283 SQH393283 SGL393283 RWP393283 RMT393283 RCX393283 QTB393283 QJF393283 PZJ393283 PPN393283 PFR393283 OVV393283 OLZ393283 OCD393283 NSH393283 NIL393283 MYP393283 MOT393283 MEX393283 LVB393283 LLF393283 LBJ393283 KRN393283 KHR393283 JXV393283 JNZ393283 JED393283 IUH393283 IKL393283 IAP393283 HQT393283 HGX393283 GXB393283 GNF393283 GDJ393283 FTN393283 FJR393283 EZV393283 EPZ393283 EGD393283 DWH393283 DML393283 DCP393283 CST393283 CIX393283 BZB393283 BPF393283 BFJ393283 AVN393283 ALR393283 ABV393283 RZ393283 ID393283 WUP327747 WKT327747 WAX327747 VRB327747 VHF327747 UXJ327747 UNN327747 UDR327747 TTV327747 TJZ327747 TAD327747 SQH327747 SGL327747 RWP327747 RMT327747 RCX327747 QTB327747 QJF327747 PZJ327747 PPN327747 PFR327747 OVV327747 OLZ327747 OCD327747 NSH327747 NIL327747 MYP327747 MOT327747 MEX327747 LVB327747 LLF327747 LBJ327747 KRN327747 KHR327747 JXV327747 JNZ327747 JED327747 IUH327747 IKL327747 IAP327747 HQT327747 HGX327747 GXB327747 GNF327747 GDJ327747 FTN327747 FJR327747 EZV327747 EPZ327747 EGD327747 DWH327747 DML327747 DCP327747 CST327747 CIX327747 BZB327747 BPF327747 BFJ327747 AVN327747 ALR327747 ABV327747 RZ327747 ID327747 WUP262211 WKT262211 WAX262211 VRB262211 VHF262211 UXJ262211 UNN262211 UDR262211 TTV262211 TJZ262211 TAD262211 SQH262211 SGL262211 RWP262211 RMT262211 RCX262211 QTB262211 QJF262211 PZJ262211 PPN262211 PFR262211 OVV262211 OLZ262211 OCD262211 NSH262211 NIL262211 MYP262211 MOT262211 MEX262211 LVB262211 LLF262211 LBJ262211 KRN262211 KHR262211 JXV262211 JNZ262211 JED262211 IUH262211 IKL262211 IAP262211 HQT262211 HGX262211 GXB262211 GNF262211 GDJ262211 FTN262211 FJR262211 EZV262211 EPZ262211 EGD262211 DWH262211 DML262211 DCP262211 CST262211 CIX262211 BZB262211 BPF262211 BFJ262211 AVN262211 ALR262211 ABV262211 RZ262211 ID262211 WUP196675 WKT196675 WAX196675 VRB196675 VHF196675 UXJ196675 UNN196675 UDR196675 TTV196675 TJZ196675 TAD196675 SQH196675 SGL196675 RWP196675 RMT196675 RCX196675 QTB196675 QJF196675 PZJ196675 PPN196675 PFR196675 OVV196675 OLZ196675 OCD196675 NSH196675 NIL196675 MYP196675 MOT196675 MEX196675 LVB196675 LLF196675 LBJ196675 KRN196675 KHR196675 JXV196675 JNZ196675 JED196675 IUH196675 IKL196675 IAP196675 HQT196675 HGX196675 GXB196675 GNF196675 GDJ196675 FTN196675 FJR196675 EZV196675 EPZ196675 EGD196675 DWH196675 DML196675 DCP196675 CST196675 CIX196675 BZB196675 BPF196675 BFJ196675 AVN196675 ALR196675 ABV196675 RZ196675 ID196675 WUP131139 WKT131139 WAX131139 VRB131139 VHF131139 UXJ131139 UNN131139 UDR131139 TTV131139 TJZ131139 TAD131139 SQH131139 SGL131139 RWP131139 RMT131139 RCX131139 QTB131139 QJF131139 PZJ131139 PPN131139 PFR131139 OVV131139 OLZ131139 OCD131139 NSH131139 NIL131139 MYP131139 MOT131139 MEX131139 LVB131139 LLF131139 LBJ131139 KRN131139 KHR131139 JXV131139 JNZ131139 JED131139 IUH131139 IKL131139 IAP131139 HQT131139 HGX131139 GXB131139 GNF131139 GDJ131139 FTN131139 FJR131139 EZV131139 EPZ131139 EGD131139 DWH131139 DML131139 DCP131139 CST131139 CIX131139 BZB131139 BPF131139 BFJ131139 AVN131139 ALR131139 ABV131139 RZ131139 ID131139 WUP65603 WKT65603 WAX65603 VRB65603 VHF65603 UXJ65603 UNN65603 UDR65603 TTV65603 TJZ65603 TAD65603 SQH65603 SGL65603 RWP65603 RMT65603 RCX65603 QTB65603 QJF65603 PZJ65603 PPN65603 PFR65603 OVV65603 OLZ65603 OCD65603 NSH65603 NIL65603 MYP65603 MOT65603 MEX65603 LVB65603 LLF65603 LBJ65603 KRN65603 KHR65603 JXV65603 JNZ65603 JED65603 IUH65603 IKL65603 IAP65603 HQT65603 HGX65603 GXB65603 GNF65603 GDJ65603 FTN65603 FJR65603 EZV65603 EPZ65603 EGD65603 DWH65603 DML65603 DCP65603 CST65603 CIX65603 BZB65603 BPF65603 BFJ65603 AVN65603 ALR65603 ABV65603 RZ65603 ID65603 WUP983110 WKT983110 WAX983110 VRB983110 VHF983110 UXJ983110 UNN983110 UDR983110 TTV983110 TJZ983110 TAD983110 SQH983110 SGL983110 RWP983110 RMT983110 RCX983110 QTB983110 QJF983110 PZJ983110 PPN983110 PFR983110 OVV983110 OLZ983110 OCD983110 NSH983110 NIL983110 MYP983110 MOT983110 MEX983110 LVB983110 LLF983110 LBJ983110 KRN983110 KHR983110 JXV983110 JNZ983110 JED983110 IUH983110 IKL983110 IAP983110 HQT983110 HGX983110 GXB983110 GNF983110 GDJ983110 FTN983110 FJR983110 EZV983110 EPZ983110 EGD983110 DWH983110 DML983110 DCP983110 CST983110 CIX983110 BZB983110 BPF983110 BFJ983110 AVN983110 ALR983110 ABV983110 RZ983110 ID983110 WUP917574 WKT917574 WAX917574 VRB917574 VHF917574 UXJ917574 UNN917574 UDR917574 TTV917574 TJZ917574 TAD917574 SQH917574 SGL917574 RWP917574 RMT917574 RCX917574 QTB917574 QJF917574 PZJ917574 PPN917574 PFR917574 OVV917574 OLZ917574 OCD917574 NSH917574 NIL917574 MYP917574 MOT917574 MEX917574 LVB917574 LLF917574 LBJ917574 KRN917574 KHR917574 JXV917574 JNZ917574 JED917574 IUH917574 IKL917574 IAP917574 HQT917574 HGX917574 GXB917574 GNF917574 GDJ917574 FTN917574 FJR917574 EZV917574 EPZ917574 EGD917574 DWH917574 DML917574 DCP917574 CST917574 CIX917574 BZB917574 BPF917574 BFJ917574 AVN917574 ALR917574 ABV917574 RZ917574 ID917574 WUP852038 WKT852038 WAX852038 VRB852038 VHF852038 UXJ852038 UNN852038 UDR852038 TTV852038 TJZ852038 TAD852038 SQH852038 SGL852038 RWP852038 RMT852038 RCX852038 QTB852038 QJF852038 PZJ852038 PPN852038 PFR852038 OVV852038 OLZ852038 OCD852038 NSH852038 NIL852038 MYP852038 MOT852038 MEX852038 LVB852038 LLF852038 LBJ852038 KRN852038 KHR852038 JXV852038 JNZ852038 JED852038 IUH852038 IKL852038 IAP852038 HQT852038 HGX852038 GXB852038 GNF852038 GDJ852038 FTN852038 FJR852038 EZV852038 EPZ852038 EGD852038 DWH852038 DML852038 DCP852038 CST852038 CIX852038 BZB852038 BPF852038 BFJ852038 AVN852038 ALR852038 ABV852038 RZ852038 ID852038 WUP786502 WKT786502 WAX786502 VRB786502 VHF786502 UXJ786502 UNN786502 UDR786502 TTV786502 TJZ786502 TAD786502 SQH786502 SGL786502 RWP786502 RMT786502 RCX786502 QTB786502 QJF786502 PZJ786502 PPN786502 PFR786502 OVV786502 OLZ786502 OCD786502 NSH786502 NIL786502 MYP786502 MOT786502 MEX786502 LVB786502 LLF786502 LBJ786502 KRN786502 KHR786502 JXV786502 JNZ786502 JED786502 IUH786502 IKL786502 IAP786502 HQT786502 HGX786502 GXB786502 GNF786502 GDJ786502 FTN786502 FJR786502 EZV786502 EPZ786502 EGD786502 DWH786502 DML786502 DCP786502 CST786502 CIX786502 BZB786502 BPF786502 BFJ786502 AVN786502 ALR786502 ABV786502 RZ786502 ID786502 WUP720966 WKT720966 WAX720966 VRB720966 VHF720966 UXJ720966 UNN720966 UDR720966 TTV720966 TJZ720966 TAD720966 SQH720966 SGL720966 RWP720966 RMT720966 RCX720966 QTB720966 QJF720966 PZJ720966 PPN720966 PFR720966 OVV720966 OLZ720966 OCD720966 NSH720966 NIL720966 MYP720966 MOT720966 MEX720966 LVB720966 LLF720966 LBJ720966 KRN720966 KHR720966 JXV720966 JNZ720966 JED720966 IUH720966 IKL720966 IAP720966 HQT720966 HGX720966 GXB720966 GNF720966 GDJ720966 FTN720966 FJR720966 EZV720966 EPZ720966 EGD720966 DWH720966 DML720966 DCP720966 CST720966 CIX720966 BZB720966 BPF720966 BFJ720966 AVN720966 ALR720966 ABV720966 RZ720966 ID720966 WUP655430 WKT655430 WAX655430 VRB655430 VHF655430 UXJ655430 UNN655430 UDR655430 TTV655430 TJZ655430 TAD655430 SQH655430 SGL655430 RWP655430 RMT655430 RCX655430 QTB655430 QJF655430 PZJ655430 PPN655430 PFR655430 OVV655430 OLZ655430 OCD655430 NSH655430 NIL655430 MYP655430 MOT655430 MEX655430 LVB655430 LLF655430 LBJ655430 KRN655430 KHR655430 JXV655430 JNZ655430 JED655430 IUH655430 IKL655430 IAP655430 HQT655430 HGX655430 GXB655430 GNF655430 GDJ655430 FTN655430 FJR655430 EZV655430 EPZ655430 EGD655430 DWH655430 DML655430 DCP655430 CST655430 CIX655430 BZB655430 BPF655430 BFJ655430 AVN655430 ALR655430 ABV655430 RZ655430 ID655430 WUP589894 WKT589894 WAX589894 VRB589894 VHF589894 UXJ589894 UNN589894 UDR589894 TTV589894 TJZ589894 TAD589894 SQH589894 SGL589894 RWP589894 RMT589894 RCX589894 QTB589894 QJF589894 PZJ589894 PPN589894 PFR589894 OVV589894 OLZ589894 OCD589894 NSH589894 NIL589894 MYP589894 MOT589894 MEX589894 LVB589894 LLF589894 LBJ589894 KRN589894 KHR589894 JXV589894 JNZ589894 JED589894 IUH589894 IKL589894 IAP589894 HQT589894 HGX589894 GXB589894 GNF589894 GDJ589894 FTN589894 FJR589894 EZV589894 EPZ589894 EGD589894 DWH589894 DML589894 DCP589894 CST589894 CIX589894 BZB589894 BPF589894 BFJ589894 AVN589894 ALR589894 ABV589894 RZ589894 ID589894 WUP524358 WKT524358 WAX524358 VRB524358 VHF524358 UXJ524358 UNN524358 UDR524358 TTV524358 TJZ524358 TAD524358 SQH524358 SGL524358 RWP524358 RMT524358 RCX524358 QTB524358 QJF524358 PZJ524358 PPN524358 PFR524358 OVV524358 OLZ524358 OCD524358 NSH524358 NIL524358 MYP524358 MOT524358 MEX524358 LVB524358 LLF524358 LBJ524358 KRN524358 KHR524358 JXV524358 JNZ524358 JED524358 IUH524358 IKL524358 IAP524358 HQT524358 HGX524358 GXB524358 GNF524358 GDJ524358 FTN524358 FJR524358 EZV524358 EPZ524358 EGD524358 DWH524358 DML524358 DCP524358 CST524358 CIX524358 BZB524358 BPF524358 BFJ524358 AVN524358 ALR524358 ABV524358 RZ524358 ID524358 WUP458822 WKT458822 WAX458822 VRB458822 VHF458822 UXJ458822 UNN458822 UDR458822 TTV458822 TJZ458822 TAD458822 SQH458822 SGL458822 RWP458822 RMT458822 RCX458822 QTB458822 QJF458822 PZJ458822 PPN458822 PFR458822 OVV458822 OLZ458822 OCD458822 NSH458822 NIL458822 MYP458822 MOT458822 MEX458822 LVB458822 LLF458822 LBJ458822 KRN458822 KHR458822 JXV458822 JNZ458822 JED458822 IUH458822 IKL458822 IAP458822 HQT458822 HGX458822 GXB458822 GNF458822 GDJ458822 FTN458822 FJR458822 EZV458822 EPZ458822 EGD458822 DWH458822 DML458822 DCP458822 CST458822 CIX458822 BZB458822 BPF458822 BFJ458822 AVN458822 ALR458822 ABV458822 RZ458822 ID458822 WUP393286 WKT393286 WAX393286 VRB393286 VHF393286 UXJ393286 UNN393286 UDR393286 TTV393286 TJZ393286 TAD393286 SQH393286 SGL393286 RWP393286 RMT393286 RCX393286 QTB393286 QJF393286 PZJ393286 PPN393286 PFR393286 OVV393286 OLZ393286 OCD393286 NSH393286 NIL393286 MYP393286 MOT393286 MEX393286 LVB393286 LLF393286 LBJ393286 KRN393286 KHR393286 JXV393286 JNZ393286 JED393286 IUH393286 IKL393286 IAP393286 HQT393286 HGX393286 GXB393286 GNF393286 GDJ393286 FTN393286 FJR393286 EZV393286 EPZ393286 EGD393286 DWH393286 DML393286 DCP393286 CST393286 CIX393286 BZB393286 BPF393286 BFJ393286 AVN393286 ALR393286 ABV393286 RZ393286 ID393286 WUP327750 WKT327750 WAX327750 VRB327750 VHF327750 UXJ327750 UNN327750 UDR327750 TTV327750 TJZ327750 TAD327750 SQH327750 SGL327750 RWP327750 RMT327750 RCX327750 QTB327750 QJF327750 PZJ327750 PPN327750 PFR327750 OVV327750 OLZ327750 OCD327750 NSH327750 NIL327750 MYP327750 MOT327750 MEX327750 LVB327750 LLF327750 LBJ327750 KRN327750 KHR327750 JXV327750 JNZ327750 JED327750 IUH327750 IKL327750 IAP327750 HQT327750 HGX327750 GXB327750 GNF327750 GDJ327750 FTN327750 FJR327750 EZV327750 EPZ327750 EGD327750 DWH327750 DML327750 DCP327750 CST327750 CIX327750 BZB327750 BPF327750 BFJ327750 AVN327750 ALR327750 ABV327750 RZ327750 ID327750 WUP262214 WKT262214 WAX262214 VRB262214 VHF262214 UXJ262214 UNN262214 UDR262214 TTV262214 TJZ262214 TAD262214 SQH262214 SGL262214 RWP262214 RMT262214 RCX262214 QTB262214 QJF262214 PZJ262214 PPN262214 PFR262214 OVV262214 OLZ262214 OCD262214 NSH262214 NIL262214 MYP262214 MOT262214 MEX262214 LVB262214 LLF262214 LBJ262214 KRN262214 KHR262214 JXV262214 JNZ262214 JED262214 IUH262214 IKL262214 IAP262214 HQT262214 HGX262214 GXB262214 GNF262214 GDJ262214 FTN262214 FJR262214 EZV262214 EPZ262214 EGD262214 DWH262214 DML262214 DCP262214 CST262214 CIX262214 BZB262214 BPF262214 BFJ262214 AVN262214 ALR262214 ABV262214 RZ262214 ID262214 WUP196678 WKT196678 WAX196678 VRB196678 VHF196678 UXJ196678 UNN196678 UDR196678 TTV196678 TJZ196678 TAD196678 SQH196678 SGL196678 RWP196678 RMT196678 RCX196678 QTB196678 QJF196678 PZJ196678 PPN196678 PFR196678 OVV196678 OLZ196678 OCD196678 NSH196678 NIL196678 MYP196678 MOT196678 MEX196678 LVB196678 LLF196678 LBJ196678 KRN196678 KHR196678 JXV196678 JNZ196678 JED196678 IUH196678 IKL196678 IAP196678 HQT196678 HGX196678 GXB196678 GNF196678 GDJ196678 FTN196678 FJR196678 EZV196678 EPZ196678 EGD196678 DWH196678 DML196678 DCP196678 CST196678 CIX196678 BZB196678 BPF196678 BFJ196678 AVN196678 ALR196678 ABV196678 RZ196678 ID196678 WUP131142 WKT131142 WAX131142 VRB131142 VHF131142 UXJ131142 UNN131142 UDR131142 TTV131142 TJZ131142 TAD131142 SQH131142 SGL131142 RWP131142 RMT131142 RCX131142 QTB131142 QJF131142 PZJ131142 PPN131142 PFR131142 OVV131142 OLZ131142 OCD131142 NSH131142 NIL131142 MYP131142 MOT131142 MEX131142 LVB131142 LLF131142 LBJ131142 KRN131142 KHR131142 JXV131142 JNZ131142 JED131142 IUH131142 IKL131142 IAP131142 HQT131142 HGX131142 GXB131142 GNF131142 GDJ131142 FTN131142 FJR131142 EZV131142 EPZ131142 EGD131142 DWH131142 DML131142 DCP131142 CST131142 CIX131142 BZB131142 BPF131142 BFJ131142 AVN131142 ALR131142 ABV131142 RZ131142 ID131142 WUP65606 WKT65606 WAX65606 VRB65606 VHF65606 UXJ65606 UNN65606 UDR65606 TTV65606 TJZ65606 TAD65606 SQH65606 SGL65606 RWP65606 RMT65606 RCX65606 QTB65606 QJF65606 PZJ65606 PPN65606 PFR65606 OVV65606 OLZ65606 OCD65606 NSH65606 NIL65606 MYP65606 MOT65606 MEX65606 LVB65606 LLF65606 LBJ65606 KRN65606 KHR65606 JXV65606 JNZ65606 JED65606 IUH65606 IKL65606 IAP65606 HQT65606 HGX65606 GXB65606 GNF65606 GDJ65606 FTN65606 FJR65606 EZV65606 EPZ65606 EGD65606 DWH65606 DML65606 DCP65606 CST65606 CIX65606 BZB65606 BPF65606 BFJ65606 AVN65606 ALR65606 ABV65606 RZ65606 ID65606 WUN983113 WKR983113 WAV983113 VQZ983113 VHD983113 UXH983113 UNL983113 UDP983113 TTT983113 TJX983113 TAB983113 SQF983113 SGJ983113 RWN983113 RMR983113 RCV983113 QSZ983113 QJD983113 PZH983113 PPL983113 PFP983113 OVT983113 OLX983113 OCB983113 NSF983113 NIJ983113 MYN983113 MOR983113 MEV983113 LUZ983113 LLD983113 LBH983113 KRL983113 KHP983113 JXT983113 JNX983113 JEB983113 IUF983113 IKJ983113 IAN983113 HQR983113 HGV983113 GWZ983113 GND983113 GDH983113 FTL983113 FJP983113 EZT983113 EPX983113 EGB983113 DWF983113 DMJ983113 DCN983113 CSR983113 CIV983113 BYZ983113 BPD983113 BFH983113 AVL983113 ALP983113 ABT983113 RX983113 IB983113 WUN917577 WKR917577 WAV917577 VQZ917577 VHD917577 UXH917577 UNL917577 UDP917577 TTT917577 TJX917577 TAB917577 SQF917577 SGJ917577 RWN917577 RMR917577 RCV917577 QSZ917577 QJD917577 PZH917577 PPL917577 PFP917577 OVT917577 OLX917577 OCB917577 NSF917577 NIJ917577 MYN917577 MOR917577 MEV917577 LUZ917577 LLD917577 LBH917577 KRL917577 KHP917577 JXT917577 JNX917577 JEB917577 IUF917577 IKJ917577 IAN917577 HQR917577 HGV917577 GWZ917577 GND917577 GDH917577 FTL917577 FJP917577 EZT917577 EPX917577 EGB917577 DWF917577 DMJ917577 DCN917577 CSR917577 CIV917577 BYZ917577 BPD917577 BFH917577 AVL917577 ALP917577 ABT917577 RX917577 IB917577 WUN852041 WKR852041 WAV852041 VQZ852041 VHD852041 UXH852041 UNL852041 UDP852041 TTT852041 TJX852041 TAB852041 SQF852041 SGJ852041 RWN852041 RMR852041 RCV852041 QSZ852041 QJD852041 PZH852041 PPL852041 PFP852041 OVT852041 OLX852041 OCB852041 NSF852041 NIJ852041 MYN852041 MOR852041 MEV852041 LUZ852041 LLD852041 LBH852041 KRL852041 KHP852041 JXT852041 JNX852041 JEB852041 IUF852041 IKJ852041 IAN852041 HQR852041 HGV852041 GWZ852041 GND852041 GDH852041 FTL852041 FJP852041 EZT852041 EPX852041 EGB852041 DWF852041 DMJ852041 DCN852041 CSR852041 CIV852041 BYZ852041 BPD852041 BFH852041 AVL852041 ALP852041 ABT852041 RX852041 IB852041 WUN786505 WKR786505 WAV786505 VQZ786505 VHD786505 UXH786505 UNL786505 UDP786505 TTT786505 TJX786505 TAB786505 SQF786505 SGJ786505 RWN786505 RMR786505 RCV786505 QSZ786505 QJD786505 PZH786505 PPL786505 PFP786505 OVT786505 OLX786505 OCB786505 NSF786505 NIJ786505 MYN786505 MOR786505 MEV786505 LUZ786505 LLD786505 LBH786505 KRL786505 KHP786505 JXT786505 JNX786505 JEB786505 IUF786505 IKJ786505 IAN786505 HQR786505 HGV786505 GWZ786505 GND786505 GDH786505 FTL786505 FJP786505 EZT786505 EPX786505 EGB786505 DWF786505 DMJ786505 DCN786505 CSR786505 CIV786505 BYZ786505 BPD786505 BFH786505 AVL786505 ALP786505 ABT786505 RX786505 IB786505 WUN720969 WKR720969 WAV720969 VQZ720969 VHD720969 UXH720969 UNL720969 UDP720969 TTT720969 TJX720969 TAB720969 SQF720969 SGJ720969 RWN720969 RMR720969 RCV720969 QSZ720969 QJD720969 PZH720969 PPL720969 PFP720969 OVT720969 OLX720969 OCB720969 NSF720969 NIJ720969 MYN720969 MOR720969 MEV720969 LUZ720969 LLD720969 LBH720969 KRL720969 KHP720969 JXT720969 JNX720969 JEB720969 IUF720969 IKJ720969 IAN720969 HQR720969 HGV720969 GWZ720969 GND720969 GDH720969 FTL720969 FJP720969 EZT720969 EPX720969 EGB720969 DWF720969 DMJ720969 DCN720969 CSR720969 CIV720969 BYZ720969 BPD720969 BFH720969 AVL720969 ALP720969 ABT720969 RX720969 IB720969 WUN655433 WKR655433 WAV655433 VQZ655433 VHD655433 UXH655433 UNL655433 UDP655433 TTT655433 TJX655433 TAB655433 SQF655433 SGJ655433 RWN655433 RMR655433 RCV655433 QSZ655433 QJD655433 PZH655433 PPL655433 PFP655433 OVT655433 OLX655433 OCB655433 NSF655433 NIJ655433 MYN655433 MOR655433 MEV655433 LUZ655433 LLD655433 LBH655433 KRL655433 KHP655433 JXT655433 JNX655433 JEB655433 IUF655433 IKJ655433 IAN655433 HQR655433 HGV655433 GWZ655433 GND655433 GDH655433 FTL655433 FJP655433 EZT655433 EPX655433 EGB655433 DWF655433 DMJ655433 DCN655433 CSR655433 CIV655433 BYZ655433 BPD655433 BFH655433 AVL655433 ALP655433 ABT655433 RX655433 IB655433 WUN589897 WKR589897 WAV589897 VQZ589897 VHD589897 UXH589897 UNL589897 UDP589897 TTT589897 TJX589897 TAB589897 SQF589897 SGJ589897 RWN589897 RMR589897 RCV589897 QSZ589897 QJD589897 PZH589897 PPL589897 PFP589897 OVT589897 OLX589897 OCB589897 NSF589897 NIJ589897 MYN589897 MOR589897 MEV589897 LUZ589897 LLD589897 LBH589897 KRL589897 KHP589897 JXT589897 JNX589897 JEB589897 IUF589897 IKJ589897 IAN589897 HQR589897 HGV589897 GWZ589897 GND589897 GDH589897 FTL589897 FJP589897 EZT589897 EPX589897 EGB589897 DWF589897 DMJ589897 DCN589897 CSR589897 CIV589897 BYZ589897 BPD589897 BFH589897 AVL589897 ALP589897 ABT589897 RX589897 IB589897 WUN524361 WKR524361 WAV524361 VQZ524361 VHD524361 UXH524361 UNL524361 UDP524361 TTT524361 TJX524361 TAB524361 SQF524361 SGJ524361 RWN524361 RMR524361 RCV524361 QSZ524361 QJD524361 PZH524361 PPL524361 PFP524361 OVT524361 OLX524361 OCB524361 NSF524361 NIJ524361 MYN524361 MOR524361 MEV524361 LUZ524361 LLD524361 LBH524361 KRL524361 KHP524361 JXT524361 JNX524361 JEB524361 IUF524361 IKJ524361 IAN524361 HQR524361 HGV524361 GWZ524361 GND524361 GDH524361 FTL524361 FJP524361 EZT524361 EPX524361 EGB524361 DWF524361 DMJ524361 DCN524361 CSR524361 CIV524361 BYZ524361 BPD524361 BFH524361 AVL524361 ALP524361 ABT524361 RX524361 IB524361 WUN458825 WKR458825 WAV458825 VQZ458825 VHD458825 UXH458825 UNL458825 UDP458825 TTT458825 TJX458825 TAB458825 SQF458825 SGJ458825 RWN458825 RMR458825 RCV458825 QSZ458825 QJD458825 PZH458825 PPL458825 PFP458825 OVT458825 OLX458825 OCB458825 NSF458825 NIJ458825 MYN458825 MOR458825 MEV458825 LUZ458825 LLD458825 LBH458825 KRL458825 KHP458825 JXT458825 JNX458825 JEB458825 IUF458825 IKJ458825 IAN458825 HQR458825 HGV458825 GWZ458825 GND458825 GDH458825 FTL458825 FJP458825 EZT458825 EPX458825 EGB458825 DWF458825 DMJ458825 DCN458825 CSR458825 CIV458825 BYZ458825 BPD458825 BFH458825 AVL458825 ALP458825 ABT458825 RX458825 IB458825 WUN393289 WKR393289 WAV393289 VQZ393289 VHD393289 UXH393289 UNL393289 UDP393289 TTT393289 TJX393289 TAB393289 SQF393289 SGJ393289 RWN393289 RMR393289 RCV393289 QSZ393289 QJD393289 PZH393289 PPL393289 PFP393289 OVT393289 OLX393289 OCB393289 NSF393289 NIJ393289 MYN393289 MOR393289 MEV393289 LUZ393289 LLD393289 LBH393289 KRL393289 KHP393289 JXT393289 JNX393289 JEB393289 IUF393289 IKJ393289 IAN393289 HQR393289 HGV393289 GWZ393289 GND393289 GDH393289 FTL393289 FJP393289 EZT393289 EPX393289 EGB393289 DWF393289 DMJ393289 DCN393289 CSR393289 CIV393289 BYZ393289 BPD393289 BFH393289 AVL393289 ALP393289 ABT393289 RX393289 IB393289 WUN327753 WKR327753 WAV327753 VQZ327753 VHD327753 UXH327753 UNL327753 UDP327753 TTT327753 TJX327753 TAB327753 SQF327753 SGJ327753 RWN327753 RMR327753 RCV327753 QSZ327753 QJD327753 PZH327753 PPL327753 PFP327753 OVT327753 OLX327753 OCB327753 NSF327753 NIJ327753 MYN327753 MOR327753 MEV327753 LUZ327753 LLD327753 LBH327753 KRL327753 KHP327753 JXT327753 JNX327753 JEB327753 IUF327753 IKJ327753 IAN327753 HQR327753 HGV327753 GWZ327753 GND327753 GDH327753 FTL327753 FJP327753 EZT327753 EPX327753 EGB327753 DWF327753 DMJ327753 DCN327753 CSR327753 CIV327753 BYZ327753 BPD327753 BFH327753 AVL327753 ALP327753 ABT327753 RX327753 IB327753 WUN262217 WKR262217 WAV262217 VQZ262217 VHD262217 UXH262217 UNL262217 UDP262217 TTT262217 TJX262217 TAB262217 SQF262217 SGJ262217 RWN262217 RMR262217 RCV262217 QSZ262217 QJD262217 PZH262217 PPL262217 PFP262217 OVT262217 OLX262217 OCB262217 NSF262217 NIJ262217 MYN262217 MOR262217 MEV262217 LUZ262217 LLD262217 LBH262217 KRL262217 KHP262217 JXT262217 JNX262217 JEB262217 IUF262217 IKJ262217 IAN262217 HQR262217 HGV262217 GWZ262217 GND262217 GDH262217 FTL262217 FJP262217 EZT262217 EPX262217 EGB262217 DWF262217 DMJ262217 DCN262217 CSR262217 CIV262217 BYZ262217 BPD262217 BFH262217 AVL262217 ALP262217 ABT262217 RX262217 IB262217 WUN196681 WKR196681 WAV196681 VQZ196681 VHD196681 UXH196681 UNL196681 UDP196681 TTT196681 TJX196681 TAB196681 SQF196681 SGJ196681 RWN196681 RMR196681 RCV196681 QSZ196681 QJD196681 PZH196681 PPL196681 PFP196681 OVT196681 OLX196681 OCB196681 NSF196681 NIJ196681 MYN196681 MOR196681 MEV196681 LUZ196681 LLD196681 LBH196681 KRL196681 KHP196681 JXT196681 JNX196681 JEB196681 IUF196681 IKJ196681 IAN196681 HQR196681 HGV196681 GWZ196681 GND196681 GDH196681 FTL196681 FJP196681 EZT196681 EPX196681 EGB196681 DWF196681 DMJ196681 DCN196681 CSR196681 CIV196681 BYZ196681 BPD196681 BFH196681 AVL196681 ALP196681 ABT196681 RX196681 IB196681 WUN131145 WKR131145 WAV131145 VQZ131145 VHD131145 UXH131145 UNL131145 UDP131145 TTT131145 TJX131145 TAB131145 SQF131145 SGJ131145 RWN131145 RMR131145 RCV131145 QSZ131145 QJD131145 PZH131145 PPL131145 PFP131145 OVT131145 OLX131145 OCB131145 NSF131145 NIJ131145 MYN131145 MOR131145 MEV131145 LUZ131145 LLD131145 LBH131145 KRL131145 KHP131145 JXT131145 JNX131145 JEB131145 IUF131145 IKJ131145 IAN131145 HQR131145 HGV131145 GWZ131145 GND131145 GDH131145 FTL131145 FJP131145 EZT131145 EPX131145 EGB131145 DWF131145 DMJ131145 DCN131145 CSR131145 CIV131145 BYZ131145 BPD131145 BFH131145 AVL131145 ALP131145 ABT131145 RX131145 IB131145 WUN65609 WKR65609 WAV65609 VQZ65609 VHD65609 UXH65609 UNL65609 UDP65609 TTT65609 TJX65609 TAB65609 SQF65609 SGJ65609 RWN65609 RMR65609 RCV65609 QSZ65609 QJD65609 PZH65609 PPL65609 PFP65609 OVT65609 OLX65609 OCB65609 NSF65609 NIJ65609 MYN65609 MOR65609 MEV65609 LUZ65609 LLD65609 LBH65609 KRL65609 KHP65609 JXT65609 JNX65609 JEB65609 IUF65609 IKJ65609 IAN65609 HQR65609 HGV65609 GWZ65609 GND65609 GDH65609 FTL65609 FJP65609 EZT65609 EPX65609 EGB65609 DWF65609 DMJ65609 DCN65609 CSR65609 CIV65609 BYZ65609 BPD65609 BFH65609 AVL65609 ALP65609 ABT65609 RX65609 K262214 K196678 K131142 K65606 U983113 U917577 U852041 U786505 U720969 U655433 U589897 U524361 U458825 U393289 U327753 U262217 U196681 U131145 U65609 W983107 W917571 W852035 W786499 W720963 W655427 W589891 W524355 W458819 W393283 W327747 W262211 W196675 W131139 W65603 W983110 W917574 W852038 W786502 W720966 W655430 W589894 W524358 W458822 W393286 W327750 W262214 W196678 W131142 W65606 M983113 M917577 M852041 M786505 M720969 M655433 M589897 M524361 M458825 M393289 M327753 M262217 M196681 M131145 M65609 M983107 M917571 M852035 M786499 M720963 M655427 M589891 M524355 M458819 M393283 M327747 M262211 M196675 M131139 M65603 M983110 M917574 M852038 M786502 M720966 M655430 M589894 M524358 M458822 M393286 M327750 M262214 M196678 M131142 M65606 O983113 O917577 O852041 O786505 O720969 O655433 O589897 O524361 O458825 O393289 O327753 O262217 O196681 O131145 O65609 O983107 O917571 O852035 O786499 O720963 O655427 O589891 O524355 O458819 O393283 O327747 O262211 O196675 O131139 O65603 O983110 O917574 O852038 O786502 O720966 O655430 O589894 O524358 O458822 O393286 O327750 O262214 O196678 O131142 O65606 Q983113 Q917577 Q852041 Q786505 Q720969 Q655433 Q589897 Q524361 Q458825 Q393289 Q327753 Q262217 Q196681 Q131145 Q65609 Q983107 Q917571 Q852035 Q786499 Q720963 Q655427 Q589891 Q524355 Q458819 Q393283 Q327747 Q262211 Q196675 Q131139 Q65603 Q983110 Q917574 Q852038 Q786502 Q720966 Q655430 Q589894 Q524358 Q458822 Q393286 Q327750 Q262214 Q196678 Q131142 Q65606 S983113 S917577 S852041 S786505 S720969 S655433 S589897 S524361 S458825 S393289 S327753 S262217 S196681 S131145 S65609 S983107 S917571 S852035 S786499 S720963 S655427 S589891 S524355 S458819 S393283 S327747 S262211 S196675 S131139 S65603 S983110 S917574 S852038 S786502 S720966 S655430 S589894 S524358 S458822 S393286 S327750 S262214 S196678 S131142 S65606 U983107 U917571 U852035 U786499 U720963 U655427 U589891 U524355 U458819 U393283 U327747 U262211 U196675 U131139 U65603 U983110 U917574 U852038 U786502 U720966 U655430 U589894 U524358 U458822 U393286 U327750 U262214 U196678 U131142 U65606 Y983113 Y917577 Y852041 Y786505 Y720969 Y655433 Y589897 Y524361 Y458825 Y393289 Y327753 Y262217 Y196681 Y131145 Y65609 Y983107 Y917571 Y852035 Y786499 Y720963 Y655427 Y589891 Y524355 Y458819 Y393283 Y327747 Y262211 Y196675 Y131139 Y65603 Y983110 Y917574 Y852038 Y786502 Y720966 Y655430 Y589894 Y524358 Y458822 Y393286 Y327750 Y262214 Y196678 Y131142 Y65606 W983113 W917577 W852041 W786505 W720969 W655433 W589897 W524361 W458825 W393289 W327753 W262217 W196681 W131145 W65609 K118 U121 W115 W118 M121 M115 M118 O121 O115 O118 Q121 Q115 Q118 S121 S115 S118 U115 U118 Y121 Y115 Y118 W121 AW262214 AW196678 AW131142 AW118 BG121 BI115 BI118 AY121 AY115 AY118 BA121 BA115 BA118 BC121 BC115 BC118 BE121 BE115 BE118 BG115 BG118 BK121 BK115 BK118 BI121</xm:sqref>
        </x14:dataValidation>
        <x14:dataValidation type="list" allowBlank="1" showInputMessage="1" showErrorMessage="1">
          <xm:sqref>AW65606 WVV115 WLZ115 WCD115 VSH115 VIL115 UYP115 UOT115 UEX115 TVB115 TLF115 TBJ115 SRN115 SHR115 RXV115 RNZ115 RED115 QUH115 QKL115 QAP115 PQT115 PGX115 OXB115 ONF115 ODJ115 NTN115 NJR115 MZV115 MPZ115 MGD115 LWH115 LML115 LCP115 KST115 KIX115 JZB115 JPF115 JFJ115 IVN115 ILR115 IBV115 HRZ115 HID115 GYH115 GOL115 GEP115 FUT115 FKX115 FBB115 ERF115 EHJ115 DXN115 DNR115 DDV115 CTZ115 CKD115 CAH115 BQL115 BGP115 AWT115 AMX115 ADB115 TF115 JJ115 WVV118 WLZ118 WCD118 VSH118 VIL118 UYP118 UOT118 UEX118 TVB118 TLF118 TBJ118 SRN118 SHR118 RXV118 RNZ118 RED118 QUH118 QKL118 QAP118 PQT118 PGX118 OXB118 ONF118 ODJ118 NTN118 NJR118 MZV118 MPZ118 MGD118 LWH118 LML118 LCP118 KST118 KIX118 JZB118 JPF118 JFJ118 IVN118 ILR118 IBV118 HRZ118 HID118 GYH118 GOL118 GEP118 FUT118 FKX118 FBB118 ERF118 EHJ118 DXN118 DNR118 DDV118 CTZ118 CKD118 CAH118 BQL118 BGP118 AWT118 AMX118 ADB118 TF118 JJ118 WVX115 WMB115 WCF115 VSJ115 VIN115 UYR115 UOV115 UEZ115 TVD115 TLH115 TBL115 SRP115 SHT115 RXX115 ROB115 REF115 QUJ115 QKN115 QAR115 PQV115 PGZ115 OXD115 ONH115 ODL115 NTP115 NJT115 MZX115 MQB115 MGF115 LWJ115 LMN115 LCR115 KSV115 KIZ115 JZD115 JPH115 JFL115 IVP115 ILT115 IBX115 HSB115 HIF115 GYJ115 GON115 GER115 FUV115 FKZ115 FBD115 ERH115 EHL115 DXP115 DNT115 DDX115 CUB115 CKF115 CAJ115 BQN115 BGR115 AWV115 AMZ115 ADD115 TH115 JL115 WVX118 WMB118 WCF118 VSJ118 VIN118 UYR118 UOV118 UEZ118 TVD118 TLH118 TBL118 SRP118 SHT118 RXX118 ROB118 REF118 QUJ118 QKN118 QAR118 PQV118 PGZ118 OXD118 ONH118 ODL118 NTP118 NJT118 MZX118 MQB118 MGF118 LWJ118 LMN118 LCR118 KSV118 KIZ118 JZD118 JPH118 JFL118 IVP118 ILT118 IBX118 HSB118 HIF118 GYJ118 GON118 GER118 FUV118 FKZ118 FBD118 ERH118 EHL118 DXP118 DNT118 DDX118 CUB118 CKF118 CAJ118 BQN118 BGR118 AWV118 AMZ118 ADD118 TH118 JL118 WWB121 WMF121 WCJ121 VSN121 VIR121 UYV121 UOZ121 UFD121 TVH121 TLL121 TBP121 SRT121 SHX121 RYB121 ROF121 REJ121 QUN121 QKR121 QAV121 PQZ121 PHD121 OXH121 ONL121 ODP121 NTT121 NJX121 NAB121 MQF121 MGJ121 LWN121 LMR121 LCV121 KSZ121 KJD121 JZH121 JPL121 JFP121 IVT121 ILX121 ICB121 HSF121 HIJ121 GYN121 GOR121 GEV121 FUZ121 FLD121 FBH121 ERL121 EHP121 DXT121 DNX121 DEB121 CUF121 CKJ121 CAN121 BQR121 BGV121 AWZ121 AND121 ADH121 TL121 JP121 WWB115 WMF115 WCJ115 VSN115 VIR115 UYV115 UOZ115 UFD115 TVH115 TLL115 TBP115 SRT115 SHX115 RYB115 ROF115 REJ115 QUN115 QKR115 QAV115 PQZ115 PHD115 OXH115 ONL115 ODP115 NTT115 NJX115 NAB115 MQF115 MGJ115 LWN115 LMR115 LCV115 KSZ115 KJD115 JZH115 JPL115 JFP115 IVT115 ILX115 ICB115 HSF115 HIJ115 GYN115 GOR115 GEV115 FUZ115 FLD115 FBH115 ERL115 EHP115 DXT115 DNX115 DEB115 CUF115 CKJ115 CAN115 BQR115 BGV115 AWZ115 AND115 ADH115 TL115 JP115 WWB118 WMF118 WCJ118 VSN118 VIR118 UYV118 UOZ118 UFD118 TVH118 TLL118 TBP118 SRT118 SHX118 RYB118 ROF118 REJ118 QUN118 QKR118 QAV118 PQZ118 PHD118 OXH118 ONL118 ODP118 NTT118 NJX118 NAB118 MQF118 MGJ118 LWN118 LMR118 LCV118 KSZ118 KJD118 JZH118 JPL118 JFP118 IVT118 ILX118 ICB118 HSF118 HIJ118 GYN118 GOR118 GEV118 FUZ118 FLD118 FBH118 ERL118 EHP118 DXT118 DNX118 DEB118 CUF118 CKJ118 CAN118 BQR118 BGV118 AWZ118 AND118 ADH118 TL118 JP118 WVZ121 WMD121 WCH121 VSL121 VIP121 UYT121 UOX121 UFB121 TVF121 TLJ121 TBN121 SRR121 SHV121 RXZ121 ROD121 REH121 QUL121 QKP121 QAT121 PQX121 PHB121 OXF121 ONJ121 ODN121 NTR121 NJV121 MZZ121 MQD121 MGH121 LWL121 LMP121 LCT121 KSX121 KJB121 JZF121 JPJ121 JFN121 IVR121 ILV121 IBZ121 HSD121 HIH121 GYL121 GOP121 GET121 FUX121 FLB121 FBF121 ERJ121 EHN121 DXR121 DNV121 DDZ121 CUD121 CKH121 CAL121 BQP121 BGT121 AWX121 ANB121 ADF121 TJ121 JN121 WUB121 WKF121 WAJ121 VQN121 VGR121 UWV121 UMZ121 UDD121 TTH121 TJL121 SZP121 SPT121 SFX121 RWB121 RMF121 RCJ121 QSN121 QIR121 PYV121 POZ121 PFD121 OVH121 OLL121 OBP121 NRT121 NHX121 MYB121 MOF121 MEJ121 LUN121 LKR121 LAV121 KQZ121 KHD121 JXH121 JNL121 JDP121 ITT121 IJX121 IAB121 HQF121 HGJ121 GWN121 GMR121 GCV121 FSZ121 FJD121 EZH121 EPL121 EFP121 DVT121 DLX121 DCB121 CSF121 CIJ121 BYN121 BOR121 BEV121 AUZ121 ALD121 ABH121 RL121 HP121 WUB115 WKF115 WAJ115 VQN115 VGR115 UWV115 UMZ115 UDD115 TTH115 TJL115 SZP115 SPT115 SFX115 RWB115 RMF115 RCJ115 QSN115 QIR115 PYV115 POZ115 PFD115 OVH115 OLL115 OBP115 NRT115 NHX115 MYB115 MOF115 MEJ115 LUN115 LKR115 LAV115 KQZ115 KHD115 JXH115 JNL115 JDP115 ITT115 IJX115 IAB115 HQF115 HGJ115 GWN115 GMR115 GCV115 FSZ115 FJD115 EZH115 EPL115 EFP115 DVT115 DLX115 DCB115 CSF115 CIJ115 BYN115 BOR115 BEV115 AUZ115 ALD115 ABH115 RL115 HP115 IB121 RX121 ABT121 ALP121 UWV262214 VGR262214 VQN262214 WAJ262214 WLZ983107 WCD983107 VSH983107 VIL983107 UYP983107 UOT983107 UEX983107 TVB983107 TLF983107 TBJ983107 SRN983107 SHR983107 RXV983107 RNZ983107 RED983107 QUH983107 QKL983107 QAP983107 PQT983107 PGX983107 OXB983107 ONF983107 ODJ983107 NTN983107 NJR983107 MZV983107 MPZ983107 MGD983107 LWH983107 LML983107 LCP983107 KST983107 KIX983107 JZB983107 JPF983107 JFJ983107 IVN983107 ILR983107 IBV983107 HRZ983107 HID983107 GYH983107 GOL983107 GEP983107 FUT983107 FKX983107 FBB983107 ERF983107 EHJ983107 DXN983107 DNR983107 DDV983107 CTZ983107 CKD983107 CAH983107 BQL983107 BGP983107 AWT983107 AMX983107 ADB983107 TF983107 JJ983107 WVV917571 WLZ917571 WCD917571 VSH917571 VIL917571 UYP917571 UOT917571 UEX917571 TVB917571 TLF917571 TBJ917571 SRN917571 SHR917571 RXV917571 RNZ917571 RED917571 QUH917571 QKL917571 QAP917571 PQT917571 PGX917571 OXB917571 ONF917571 ODJ917571 NTN917571 NJR917571 MZV917571 MPZ917571 MGD917571 LWH917571 LML917571 LCP917571 KST917571 KIX917571 JZB917571 JPF917571 JFJ917571 IVN917571 ILR917571 IBV917571 HRZ917571 HID917571 GYH917571 GOL917571 GEP917571 FUT917571 FKX917571 FBB917571 ERF917571 EHJ917571 DXN917571 DNR917571 DDV917571 CTZ917571 CKD917571 CAH917571 BQL917571 BGP917571 AWT917571 AMX917571 ADB917571 TF917571 JJ917571 WVV852035 WLZ852035 WCD852035 VSH852035 VIL852035 UYP852035 UOT852035 UEX852035 TVB852035 TLF852035 TBJ852035 SRN852035 SHR852035 RXV852035 RNZ852035 RED852035 QUH852035 QKL852035 QAP852035 PQT852035 PGX852035 OXB852035 ONF852035 ODJ852035 NTN852035 NJR852035 MZV852035 MPZ852035 MGD852035 LWH852035 LML852035 LCP852035 KST852035 KIX852035 JZB852035 JPF852035 JFJ852035 IVN852035 ILR852035 IBV852035 HRZ852035 HID852035 GYH852035 GOL852035 GEP852035 FUT852035 FKX852035 FBB852035 ERF852035 EHJ852035 DXN852035 DNR852035 DDV852035 CTZ852035 CKD852035 CAH852035 BQL852035 BGP852035 AWT852035 AMX852035 ADB852035 TF852035 JJ852035 WVV786499 WLZ786499 WCD786499 VSH786499 VIL786499 UYP786499 UOT786499 UEX786499 TVB786499 TLF786499 TBJ786499 SRN786499 SHR786499 RXV786499 RNZ786499 RED786499 QUH786499 QKL786499 QAP786499 PQT786499 PGX786499 OXB786499 ONF786499 ODJ786499 NTN786499 NJR786499 MZV786499 MPZ786499 MGD786499 LWH786499 LML786499 LCP786499 KST786499 KIX786499 JZB786499 JPF786499 JFJ786499 IVN786499 ILR786499 IBV786499 HRZ786499 HID786499 GYH786499 GOL786499 GEP786499 FUT786499 FKX786499 FBB786499 ERF786499 EHJ786499 DXN786499 DNR786499 DDV786499 CTZ786499 CKD786499 CAH786499 BQL786499 BGP786499 AWT786499 AMX786499 ADB786499 TF786499 JJ786499 WVV720963 WLZ720963 WCD720963 VSH720963 VIL720963 UYP720963 UOT720963 UEX720963 TVB720963 TLF720963 TBJ720963 SRN720963 SHR720963 RXV720963 RNZ720963 RED720963 QUH720963 QKL720963 QAP720963 PQT720963 PGX720963 OXB720963 ONF720963 ODJ720963 NTN720963 NJR720963 MZV720963 MPZ720963 MGD720963 LWH720963 LML720963 LCP720963 KST720963 KIX720963 JZB720963 JPF720963 JFJ720963 IVN720963 ILR720963 IBV720963 HRZ720963 HID720963 GYH720963 GOL720963 GEP720963 FUT720963 FKX720963 FBB720963 ERF720963 EHJ720963 DXN720963 DNR720963 DDV720963 CTZ720963 CKD720963 CAH720963 BQL720963 BGP720963 AWT720963 AMX720963 ADB720963 TF720963 JJ720963 WVV655427 WLZ655427 WCD655427 VSH655427 VIL655427 UYP655427 UOT655427 UEX655427 TVB655427 TLF655427 TBJ655427 SRN655427 SHR655427 RXV655427 RNZ655427 RED655427 QUH655427 QKL655427 QAP655427 PQT655427 PGX655427 OXB655427 ONF655427 ODJ655427 NTN655427 NJR655427 MZV655427 MPZ655427 MGD655427 LWH655427 LML655427 LCP655427 KST655427 KIX655427 JZB655427 JPF655427 JFJ655427 IVN655427 ILR655427 IBV655427 HRZ655427 HID655427 GYH655427 GOL655427 GEP655427 FUT655427 FKX655427 FBB655427 ERF655427 EHJ655427 DXN655427 DNR655427 DDV655427 CTZ655427 CKD655427 CAH655427 BQL655427 BGP655427 AWT655427 AMX655427 ADB655427 TF655427 JJ655427 WVV589891 WLZ589891 WCD589891 VSH589891 VIL589891 UYP589891 UOT589891 UEX589891 TVB589891 TLF589891 TBJ589891 SRN589891 SHR589891 RXV589891 RNZ589891 RED589891 QUH589891 QKL589891 QAP589891 PQT589891 PGX589891 OXB589891 ONF589891 ODJ589891 NTN589891 NJR589891 MZV589891 MPZ589891 MGD589891 LWH589891 LML589891 LCP589891 KST589891 KIX589891 JZB589891 JPF589891 JFJ589891 IVN589891 ILR589891 IBV589891 HRZ589891 HID589891 GYH589891 GOL589891 GEP589891 FUT589891 FKX589891 FBB589891 ERF589891 EHJ589891 DXN589891 DNR589891 DDV589891 CTZ589891 CKD589891 CAH589891 BQL589891 BGP589891 AWT589891 AMX589891 ADB589891 TF589891 JJ589891 WVV524355 WLZ524355 WCD524355 VSH524355 VIL524355 UYP524355 UOT524355 UEX524355 TVB524355 TLF524355 TBJ524355 SRN524355 SHR524355 RXV524355 RNZ524355 RED524355 QUH524355 QKL524355 QAP524355 PQT524355 PGX524355 OXB524355 ONF524355 ODJ524355 NTN524355 NJR524355 MZV524355 MPZ524355 MGD524355 LWH524355 LML524355 LCP524355 KST524355 KIX524355 JZB524355 JPF524355 JFJ524355 IVN524355 ILR524355 IBV524355 HRZ524355 HID524355 GYH524355 GOL524355 GEP524355 FUT524355 FKX524355 FBB524355 ERF524355 EHJ524355 DXN524355 DNR524355 DDV524355 CTZ524355 CKD524355 CAH524355 BQL524355 BGP524355 AWT524355 AMX524355 ADB524355 TF524355 JJ524355 WVV458819 WLZ458819 WCD458819 VSH458819 VIL458819 UYP458819 UOT458819 UEX458819 TVB458819 TLF458819 TBJ458819 SRN458819 SHR458819 RXV458819 RNZ458819 RED458819 QUH458819 QKL458819 QAP458819 PQT458819 PGX458819 OXB458819 ONF458819 ODJ458819 NTN458819 NJR458819 MZV458819 MPZ458819 MGD458819 LWH458819 LML458819 LCP458819 KST458819 KIX458819 JZB458819 JPF458819 JFJ458819 IVN458819 ILR458819 IBV458819 HRZ458819 HID458819 GYH458819 GOL458819 GEP458819 FUT458819 FKX458819 FBB458819 ERF458819 EHJ458819 DXN458819 DNR458819 DDV458819 CTZ458819 CKD458819 CAH458819 BQL458819 BGP458819 AWT458819 AMX458819 ADB458819 TF458819 JJ458819 WVV393283 WLZ393283 WCD393283 VSH393283 VIL393283 UYP393283 UOT393283 UEX393283 TVB393283 TLF393283 TBJ393283 SRN393283 SHR393283 RXV393283 RNZ393283 RED393283 QUH393283 QKL393283 QAP393283 PQT393283 PGX393283 OXB393283 ONF393283 ODJ393283 NTN393283 NJR393283 MZV393283 MPZ393283 MGD393283 LWH393283 LML393283 LCP393283 KST393283 KIX393283 JZB393283 JPF393283 JFJ393283 IVN393283 ILR393283 IBV393283 HRZ393283 HID393283 GYH393283 GOL393283 GEP393283 FUT393283 FKX393283 FBB393283 ERF393283 EHJ393283 DXN393283 DNR393283 DDV393283 CTZ393283 CKD393283 CAH393283 BQL393283 BGP393283 AWT393283 AMX393283 ADB393283 TF393283 JJ393283 WVV327747 WLZ327747 WCD327747 VSH327747 VIL327747 UYP327747 UOT327747 UEX327747 TVB327747 TLF327747 TBJ327747 SRN327747 SHR327747 RXV327747 RNZ327747 RED327747 QUH327747 QKL327747 QAP327747 PQT327747 PGX327747 OXB327747 ONF327747 ODJ327747 NTN327747 NJR327747 MZV327747 MPZ327747 MGD327747 LWH327747 LML327747 LCP327747 KST327747 KIX327747 JZB327747 JPF327747 JFJ327747 IVN327747 ILR327747 IBV327747 HRZ327747 HID327747 GYH327747 GOL327747 GEP327747 FUT327747 FKX327747 FBB327747 ERF327747 EHJ327747 DXN327747 DNR327747 DDV327747 CTZ327747 CKD327747 CAH327747 BQL327747 BGP327747 AWT327747 AMX327747 ADB327747 TF327747 JJ327747 WVV262211 WLZ262211 WCD262211 VSH262211 VIL262211 UYP262211 UOT262211 UEX262211 TVB262211 TLF262211 TBJ262211 SRN262211 SHR262211 RXV262211 RNZ262211 RED262211 QUH262211 QKL262211 QAP262211 PQT262211 PGX262211 OXB262211 ONF262211 ODJ262211 NTN262211 NJR262211 MZV262211 MPZ262211 MGD262211 LWH262211 LML262211 LCP262211 KST262211 KIX262211 JZB262211 JPF262211 JFJ262211 IVN262211 ILR262211 IBV262211 HRZ262211 HID262211 GYH262211 GOL262211 GEP262211 FUT262211 FKX262211 FBB262211 ERF262211 EHJ262211 DXN262211 DNR262211 DDV262211 CTZ262211 CKD262211 CAH262211 BQL262211 BGP262211 AWT262211 AMX262211 ADB262211 TF262211 JJ262211 WVV196675 WLZ196675 WCD196675 VSH196675 VIL196675 UYP196675 UOT196675 UEX196675 TVB196675 TLF196675 TBJ196675 SRN196675 SHR196675 RXV196675 RNZ196675 RED196675 QUH196675 QKL196675 QAP196675 PQT196675 PGX196675 OXB196675 ONF196675 ODJ196675 NTN196675 NJR196675 MZV196675 MPZ196675 MGD196675 LWH196675 LML196675 LCP196675 KST196675 KIX196675 JZB196675 JPF196675 JFJ196675 IVN196675 ILR196675 IBV196675 HRZ196675 HID196675 GYH196675 GOL196675 GEP196675 FUT196675 FKX196675 FBB196675 ERF196675 EHJ196675 DXN196675 DNR196675 DDV196675 CTZ196675 CKD196675 CAH196675 BQL196675 BGP196675 AWT196675 AMX196675 ADB196675 TF196675 JJ196675 WVV131139 WLZ131139 WCD131139 VSH131139 VIL131139 UYP131139 UOT131139 UEX131139 TVB131139 TLF131139 TBJ131139 SRN131139 SHR131139 RXV131139 RNZ131139 RED131139 QUH131139 QKL131139 QAP131139 PQT131139 PGX131139 OXB131139 ONF131139 ODJ131139 NTN131139 NJR131139 MZV131139 MPZ131139 MGD131139 LWH131139 LML131139 LCP131139 KST131139 KIX131139 JZB131139 JPF131139 JFJ131139 IVN131139 ILR131139 IBV131139 HRZ131139 HID131139 GYH131139 GOL131139 GEP131139 FUT131139 FKX131139 FBB131139 ERF131139 EHJ131139 DXN131139 DNR131139 DDV131139 CTZ131139 CKD131139 CAH131139 BQL131139 BGP131139 AWT131139 AMX131139 ADB131139 TF131139 JJ131139 WVV65603 WLZ65603 WCD65603 VSH65603 VIL65603 UYP65603 UOT65603 UEX65603 TVB65603 TLF65603 TBJ65603 SRN65603 SHR65603 RXV65603 RNZ65603 RED65603 QUH65603 QKL65603 QAP65603 PQT65603 PGX65603 OXB65603 ONF65603 ODJ65603 NTN65603 NJR65603 MZV65603 MPZ65603 MGD65603 LWH65603 LML65603 LCP65603 KST65603 KIX65603 JZB65603 JPF65603 JFJ65603 IVN65603 ILR65603 IBV65603 HRZ65603 HID65603 GYH65603 GOL65603 GEP65603 FUT65603 FKX65603 FBB65603 ERF65603 EHJ65603 DXN65603 DNR65603 DDV65603 CTZ65603 CKD65603 CAH65603 BQL65603 BGP65603 AWT65603 AMX65603 ADB65603 TF65603 JJ65603 WVV983110 WLZ983110 WCD983110 VSH983110 VIL983110 UYP983110 UOT983110 UEX983110 TVB983110 TLF983110 TBJ983110 SRN983110 SHR983110 RXV983110 RNZ983110 RED983110 QUH983110 QKL983110 QAP983110 PQT983110 PGX983110 OXB983110 ONF983110 ODJ983110 NTN983110 NJR983110 MZV983110 MPZ983110 MGD983110 LWH983110 LML983110 LCP983110 KST983110 KIX983110 JZB983110 JPF983110 JFJ983110 IVN983110 ILR983110 IBV983110 HRZ983110 HID983110 GYH983110 GOL983110 GEP983110 FUT983110 FKX983110 FBB983110 ERF983110 EHJ983110 DXN983110 DNR983110 DDV983110 CTZ983110 CKD983110 CAH983110 BQL983110 BGP983110 AWT983110 AMX983110 ADB983110 TF983110 JJ983110 WVV917574 WLZ917574 WCD917574 VSH917574 VIL917574 UYP917574 UOT917574 UEX917574 TVB917574 TLF917574 TBJ917574 SRN917574 SHR917574 RXV917574 RNZ917574 RED917574 QUH917574 QKL917574 QAP917574 PQT917574 PGX917574 OXB917574 ONF917574 ODJ917574 NTN917574 NJR917574 MZV917574 MPZ917574 MGD917574 LWH917574 LML917574 LCP917574 KST917574 KIX917574 JZB917574 JPF917574 JFJ917574 IVN917574 ILR917574 IBV917574 HRZ917574 HID917574 GYH917574 GOL917574 GEP917574 FUT917574 FKX917574 FBB917574 ERF917574 EHJ917574 DXN917574 DNR917574 DDV917574 CTZ917574 CKD917574 CAH917574 BQL917574 BGP917574 AWT917574 AMX917574 ADB917574 TF917574 JJ917574 WVV852038 WLZ852038 WCD852038 VSH852038 VIL852038 UYP852038 UOT852038 UEX852038 TVB852038 TLF852038 TBJ852038 SRN852038 SHR852038 RXV852038 RNZ852038 RED852038 QUH852038 QKL852038 QAP852038 PQT852038 PGX852038 OXB852038 ONF852038 ODJ852038 NTN852038 NJR852038 MZV852038 MPZ852038 MGD852038 LWH852038 LML852038 LCP852038 KST852038 KIX852038 JZB852038 JPF852038 JFJ852038 IVN852038 ILR852038 IBV852038 HRZ852038 HID852038 GYH852038 GOL852038 GEP852038 FUT852038 FKX852038 FBB852038 ERF852038 EHJ852038 DXN852038 DNR852038 DDV852038 CTZ852038 CKD852038 CAH852038 BQL852038 BGP852038 AWT852038 AMX852038 ADB852038 TF852038 JJ852038 WVV786502 WLZ786502 WCD786502 VSH786502 VIL786502 UYP786502 UOT786502 UEX786502 TVB786502 TLF786502 TBJ786502 SRN786502 SHR786502 RXV786502 RNZ786502 RED786502 QUH786502 QKL786502 QAP786502 PQT786502 PGX786502 OXB786502 ONF786502 ODJ786502 NTN786502 NJR786502 MZV786502 MPZ786502 MGD786502 LWH786502 LML786502 LCP786502 KST786502 KIX786502 JZB786502 JPF786502 JFJ786502 IVN786502 ILR786502 IBV786502 HRZ786502 HID786502 GYH786502 GOL786502 GEP786502 FUT786502 FKX786502 FBB786502 ERF786502 EHJ786502 DXN786502 DNR786502 DDV786502 CTZ786502 CKD786502 CAH786502 BQL786502 BGP786502 AWT786502 AMX786502 ADB786502 TF786502 JJ786502 WVV720966 WLZ720966 WCD720966 VSH720966 VIL720966 UYP720966 UOT720966 UEX720966 TVB720966 TLF720966 TBJ720966 SRN720966 SHR720966 RXV720966 RNZ720966 RED720966 QUH720966 QKL720966 QAP720966 PQT720966 PGX720966 OXB720966 ONF720966 ODJ720966 NTN720966 NJR720966 MZV720966 MPZ720966 MGD720966 LWH720966 LML720966 LCP720966 KST720966 KIX720966 JZB720966 JPF720966 JFJ720966 IVN720966 ILR720966 IBV720966 HRZ720966 HID720966 GYH720966 GOL720966 GEP720966 FUT720966 FKX720966 FBB720966 ERF720966 EHJ720966 DXN720966 DNR720966 DDV720966 CTZ720966 CKD720966 CAH720966 BQL720966 BGP720966 AWT720966 AMX720966 ADB720966 TF720966 JJ720966 WVV655430 WLZ655430 WCD655430 VSH655430 VIL655430 UYP655430 UOT655430 UEX655430 TVB655430 TLF655430 TBJ655430 SRN655430 SHR655430 RXV655430 RNZ655430 RED655430 QUH655430 QKL655430 QAP655430 PQT655430 PGX655430 OXB655430 ONF655430 ODJ655430 NTN655430 NJR655430 MZV655430 MPZ655430 MGD655430 LWH655430 LML655430 LCP655430 KST655430 KIX655430 JZB655430 JPF655430 JFJ655430 IVN655430 ILR655430 IBV655430 HRZ655430 HID655430 GYH655430 GOL655430 GEP655430 FUT655430 FKX655430 FBB655430 ERF655430 EHJ655430 DXN655430 DNR655430 DDV655430 CTZ655430 CKD655430 CAH655430 BQL655430 BGP655430 AWT655430 AMX655430 ADB655430 TF655430 JJ655430 WVV589894 WLZ589894 WCD589894 VSH589894 VIL589894 UYP589894 UOT589894 UEX589894 TVB589894 TLF589894 TBJ589894 SRN589894 SHR589894 RXV589894 RNZ589894 RED589894 QUH589894 QKL589894 QAP589894 PQT589894 PGX589894 OXB589894 ONF589894 ODJ589894 NTN589894 NJR589894 MZV589894 MPZ589894 MGD589894 LWH589894 LML589894 LCP589894 KST589894 KIX589894 JZB589894 JPF589894 JFJ589894 IVN589894 ILR589894 IBV589894 HRZ589894 HID589894 GYH589894 GOL589894 GEP589894 FUT589894 FKX589894 FBB589894 ERF589894 EHJ589894 DXN589894 DNR589894 DDV589894 CTZ589894 CKD589894 CAH589894 BQL589894 BGP589894 AWT589894 AMX589894 ADB589894 TF589894 JJ589894 WVV524358 WLZ524358 WCD524358 VSH524358 VIL524358 UYP524358 UOT524358 UEX524358 TVB524358 TLF524358 TBJ524358 SRN524358 SHR524358 RXV524358 RNZ524358 RED524358 QUH524358 QKL524358 QAP524358 PQT524358 PGX524358 OXB524358 ONF524358 ODJ524358 NTN524358 NJR524358 MZV524358 MPZ524358 MGD524358 LWH524358 LML524358 LCP524358 KST524358 KIX524358 JZB524358 JPF524358 JFJ524358 IVN524358 ILR524358 IBV524358 HRZ524358 HID524358 GYH524358 GOL524358 GEP524358 FUT524358 FKX524358 FBB524358 ERF524358 EHJ524358 DXN524358 DNR524358 DDV524358 CTZ524358 CKD524358 CAH524358 BQL524358 BGP524358 AWT524358 AMX524358 ADB524358 TF524358 JJ524358 WVV458822 WLZ458822 WCD458822 VSH458822 VIL458822 UYP458822 UOT458822 UEX458822 TVB458822 TLF458822 TBJ458822 SRN458822 SHR458822 RXV458822 RNZ458822 RED458822 QUH458822 QKL458822 QAP458822 PQT458822 PGX458822 OXB458822 ONF458822 ODJ458822 NTN458822 NJR458822 MZV458822 MPZ458822 MGD458822 LWH458822 LML458822 LCP458822 KST458822 KIX458822 JZB458822 JPF458822 JFJ458822 IVN458822 ILR458822 IBV458822 HRZ458822 HID458822 GYH458822 GOL458822 GEP458822 FUT458822 FKX458822 FBB458822 ERF458822 EHJ458822 DXN458822 DNR458822 DDV458822 CTZ458822 CKD458822 CAH458822 BQL458822 BGP458822 AWT458822 AMX458822 ADB458822 TF458822 JJ458822 WVV393286 WLZ393286 WCD393286 VSH393286 VIL393286 UYP393286 UOT393286 UEX393286 TVB393286 TLF393286 TBJ393286 SRN393286 SHR393286 RXV393286 RNZ393286 RED393286 QUH393286 QKL393286 QAP393286 PQT393286 PGX393286 OXB393286 ONF393286 ODJ393286 NTN393286 NJR393286 MZV393286 MPZ393286 MGD393286 LWH393286 LML393286 LCP393286 KST393286 KIX393286 JZB393286 JPF393286 JFJ393286 IVN393286 ILR393286 IBV393286 HRZ393286 HID393286 GYH393286 GOL393286 GEP393286 FUT393286 FKX393286 FBB393286 ERF393286 EHJ393286 DXN393286 DNR393286 DDV393286 CTZ393286 CKD393286 CAH393286 BQL393286 BGP393286 AWT393286 AMX393286 ADB393286 TF393286 JJ393286 WVV327750 WLZ327750 WCD327750 VSH327750 VIL327750 UYP327750 UOT327750 UEX327750 TVB327750 TLF327750 TBJ327750 SRN327750 SHR327750 RXV327750 RNZ327750 RED327750 QUH327750 QKL327750 QAP327750 PQT327750 PGX327750 OXB327750 ONF327750 ODJ327750 NTN327750 NJR327750 MZV327750 MPZ327750 MGD327750 LWH327750 LML327750 LCP327750 KST327750 KIX327750 JZB327750 JPF327750 JFJ327750 IVN327750 ILR327750 IBV327750 HRZ327750 HID327750 GYH327750 GOL327750 GEP327750 FUT327750 FKX327750 FBB327750 ERF327750 EHJ327750 DXN327750 DNR327750 DDV327750 CTZ327750 CKD327750 CAH327750 BQL327750 BGP327750 AWT327750 AMX327750 ADB327750 TF327750 JJ327750 WVV262214 WLZ262214 WCD262214 VSH262214 VIL262214 UYP262214 UOT262214 UEX262214 TVB262214 TLF262214 TBJ262214 SRN262214 SHR262214 RXV262214 RNZ262214 RED262214 QUH262214 QKL262214 QAP262214 PQT262214 PGX262214 OXB262214 ONF262214 ODJ262214 NTN262214 NJR262214 MZV262214 MPZ262214 MGD262214 LWH262214 LML262214 LCP262214 KST262214 KIX262214 JZB262214 JPF262214 JFJ262214 IVN262214 ILR262214 IBV262214 HRZ262214 HID262214 GYH262214 GOL262214 GEP262214 FUT262214 FKX262214 FBB262214 ERF262214 EHJ262214 DXN262214 DNR262214 DDV262214 CTZ262214 CKD262214 CAH262214 BQL262214 BGP262214 AWT262214 AMX262214 ADB262214 TF262214 JJ262214 WVV196678 WLZ196678 WCD196678 VSH196678 VIL196678 UYP196678 UOT196678 UEX196678 TVB196678 TLF196678 TBJ196678 SRN196678 SHR196678 RXV196678 RNZ196678 RED196678 QUH196678 QKL196678 QAP196678 PQT196678 PGX196678 OXB196678 ONF196678 ODJ196678 NTN196678 NJR196678 MZV196678 MPZ196678 MGD196678 LWH196678 LML196678 LCP196678 KST196678 KIX196678 JZB196678 JPF196678 JFJ196678 IVN196678 ILR196678 IBV196678 HRZ196678 HID196678 GYH196678 GOL196678 GEP196678 FUT196678 FKX196678 FBB196678 ERF196678 EHJ196678 DXN196678 DNR196678 DDV196678 CTZ196678 CKD196678 CAH196678 BQL196678 BGP196678 AWT196678 AMX196678 ADB196678 TF196678 JJ196678 WVV131142 WLZ131142 WCD131142 VSH131142 VIL131142 UYP131142 UOT131142 UEX131142 TVB131142 TLF131142 TBJ131142 SRN131142 SHR131142 RXV131142 RNZ131142 RED131142 QUH131142 QKL131142 QAP131142 PQT131142 PGX131142 OXB131142 ONF131142 ODJ131142 NTN131142 NJR131142 MZV131142 MPZ131142 MGD131142 LWH131142 LML131142 LCP131142 KST131142 KIX131142 JZB131142 JPF131142 JFJ131142 IVN131142 ILR131142 IBV131142 HRZ131142 HID131142 GYH131142 GOL131142 GEP131142 FUT131142 FKX131142 FBB131142 ERF131142 EHJ131142 DXN131142 DNR131142 DDV131142 CTZ131142 CKD131142 CAH131142 BQL131142 BGP131142 AWT131142 AMX131142 ADB131142 TF131142 JJ131142 WVV65606 WLZ65606 WCD65606 VSH65606 VIL65606 UYP65606 UOT65606 UEX65606 TVB65606 TLF65606 TBJ65606 SRN65606 SHR65606 RXV65606 RNZ65606 RED65606 QUH65606 QKL65606 QAP65606 PQT65606 PGX65606 OXB65606 ONF65606 ODJ65606 NTN65606 NJR65606 MZV65606 MPZ65606 MGD65606 LWH65606 LML65606 LCP65606 KST65606 KIX65606 JZB65606 JPF65606 JFJ65606 IVN65606 ILR65606 IBV65606 HRZ65606 HID65606 GYH65606 GOL65606 GEP65606 FUT65606 FKX65606 FBB65606 ERF65606 EHJ65606 DXN65606 DNR65606 DDV65606 CTZ65606 CKD65606 CAH65606 BQL65606 BGP65606 AWT65606 AMX65606 ADB65606 TF65606 JJ65606 WVX983107 WMB983107 WCF983107 VSJ983107 VIN983107 UYR983107 UOV983107 UEZ983107 TVD983107 TLH983107 TBL983107 SRP983107 SHT983107 RXX983107 ROB983107 REF983107 QUJ983107 QKN983107 QAR983107 PQV983107 PGZ983107 OXD983107 ONH983107 ODL983107 NTP983107 NJT983107 MZX983107 MQB983107 MGF983107 LWJ983107 LMN983107 LCR983107 KSV983107 KIZ983107 JZD983107 JPH983107 JFL983107 IVP983107 ILT983107 IBX983107 HSB983107 HIF983107 GYJ983107 GON983107 GER983107 FUV983107 FKZ983107 FBD983107 ERH983107 EHL983107 DXP983107 DNT983107 DDX983107 CUB983107 CKF983107 CAJ983107 BQN983107 BGR983107 AWV983107 AMZ983107 ADD983107 TH983107 JL983107 WVX917571 WMB917571 WCF917571 VSJ917571 VIN917571 UYR917571 UOV917571 UEZ917571 TVD917571 TLH917571 TBL917571 SRP917571 SHT917571 RXX917571 ROB917571 REF917571 QUJ917571 QKN917571 QAR917571 PQV917571 PGZ917571 OXD917571 ONH917571 ODL917571 NTP917571 NJT917571 MZX917571 MQB917571 MGF917571 LWJ917571 LMN917571 LCR917571 KSV917571 KIZ917571 JZD917571 JPH917571 JFL917571 IVP917571 ILT917571 IBX917571 HSB917571 HIF917571 GYJ917571 GON917571 GER917571 FUV917571 FKZ917571 FBD917571 ERH917571 EHL917571 DXP917571 DNT917571 DDX917571 CUB917571 CKF917571 CAJ917571 BQN917571 BGR917571 AWV917571 AMZ917571 ADD917571 TH917571 JL917571 WVX852035 WMB852035 WCF852035 VSJ852035 VIN852035 UYR852035 UOV852035 UEZ852035 TVD852035 TLH852035 TBL852035 SRP852035 SHT852035 RXX852035 ROB852035 REF852035 QUJ852035 QKN852035 QAR852035 PQV852035 PGZ852035 OXD852035 ONH852035 ODL852035 NTP852035 NJT852035 MZX852035 MQB852035 MGF852035 LWJ852035 LMN852035 LCR852035 KSV852035 KIZ852035 JZD852035 JPH852035 JFL852035 IVP852035 ILT852035 IBX852035 HSB852035 HIF852035 GYJ852035 GON852035 GER852035 FUV852035 FKZ852035 FBD852035 ERH852035 EHL852035 DXP852035 DNT852035 DDX852035 CUB852035 CKF852035 CAJ852035 BQN852035 BGR852035 AWV852035 AMZ852035 ADD852035 TH852035 JL852035 WVX786499 WMB786499 WCF786499 VSJ786499 VIN786499 UYR786499 UOV786499 UEZ786499 TVD786499 TLH786499 TBL786499 SRP786499 SHT786499 RXX786499 ROB786499 REF786499 QUJ786499 QKN786499 QAR786499 PQV786499 PGZ786499 OXD786499 ONH786499 ODL786499 NTP786499 NJT786499 MZX786499 MQB786499 MGF786499 LWJ786499 LMN786499 LCR786499 KSV786499 KIZ786499 JZD786499 JPH786499 JFL786499 IVP786499 ILT786499 IBX786499 HSB786499 HIF786499 GYJ786499 GON786499 GER786499 FUV786499 FKZ786499 FBD786499 ERH786499 EHL786499 DXP786499 DNT786499 DDX786499 CUB786499 CKF786499 CAJ786499 BQN786499 BGR786499 AWV786499 AMZ786499 ADD786499 TH786499 JL786499 WVX720963 WMB720963 WCF720963 VSJ720963 VIN720963 UYR720963 UOV720963 UEZ720963 TVD720963 TLH720963 TBL720963 SRP720963 SHT720963 RXX720963 ROB720963 REF720963 QUJ720963 QKN720963 QAR720963 PQV720963 PGZ720963 OXD720963 ONH720963 ODL720963 NTP720963 NJT720963 MZX720963 MQB720963 MGF720963 LWJ720963 LMN720963 LCR720963 KSV720963 KIZ720963 JZD720963 JPH720963 JFL720963 IVP720963 ILT720963 IBX720963 HSB720963 HIF720963 GYJ720963 GON720963 GER720963 FUV720963 FKZ720963 FBD720963 ERH720963 EHL720963 DXP720963 DNT720963 DDX720963 CUB720963 CKF720963 CAJ720963 BQN720963 BGR720963 AWV720963 AMZ720963 ADD720963 TH720963 JL720963 WVX655427 WMB655427 WCF655427 VSJ655427 VIN655427 UYR655427 UOV655427 UEZ655427 TVD655427 TLH655427 TBL655427 SRP655427 SHT655427 RXX655427 ROB655427 REF655427 QUJ655427 QKN655427 QAR655427 PQV655427 PGZ655427 OXD655427 ONH655427 ODL655427 NTP655427 NJT655427 MZX655427 MQB655427 MGF655427 LWJ655427 LMN655427 LCR655427 KSV655427 KIZ655427 JZD655427 JPH655427 JFL655427 IVP655427 ILT655427 IBX655427 HSB655427 HIF655427 GYJ655427 GON655427 GER655427 FUV655427 FKZ655427 FBD655427 ERH655427 EHL655427 DXP655427 DNT655427 DDX655427 CUB655427 CKF655427 CAJ655427 BQN655427 BGR655427 AWV655427 AMZ655427 ADD655427 TH655427 JL655427 WVX589891 WMB589891 WCF589891 VSJ589891 VIN589891 UYR589891 UOV589891 UEZ589891 TVD589891 TLH589891 TBL589891 SRP589891 SHT589891 RXX589891 ROB589891 REF589891 QUJ589891 QKN589891 QAR589891 PQV589891 PGZ589891 OXD589891 ONH589891 ODL589891 NTP589891 NJT589891 MZX589891 MQB589891 MGF589891 LWJ589891 LMN589891 LCR589891 KSV589891 KIZ589891 JZD589891 JPH589891 JFL589891 IVP589891 ILT589891 IBX589891 HSB589891 HIF589891 GYJ589891 GON589891 GER589891 FUV589891 FKZ589891 FBD589891 ERH589891 EHL589891 DXP589891 DNT589891 DDX589891 CUB589891 CKF589891 CAJ589891 BQN589891 BGR589891 AWV589891 AMZ589891 ADD589891 TH589891 JL589891 WVX524355 WMB524355 WCF524355 VSJ524355 VIN524355 UYR524355 UOV524355 UEZ524355 TVD524355 TLH524355 TBL524355 SRP524355 SHT524355 RXX524355 ROB524355 REF524355 QUJ524355 QKN524355 QAR524355 PQV524355 PGZ524355 OXD524355 ONH524355 ODL524355 NTP524355 NJT524355 MZX524355 MQB524355 MGF524355 LWJ524355 LMN524355 LCR524355 KSV524355 KIZ524355 JZD524355 JPH524355 JFL524355 IVP524355 ILT524355 IBX524355 HSB524355 HIF524355 GYJ524355 GON524355 GER524355 FUV524355 FKZ524355 FBD524355 ERH524355 EHL524355 DXP524355 DNT524355 DDX524355 CUB524355 CKF524355 CAJ524355 BQN524355 BGR524355 AWV524355 AMZ524355 ADD524355 TH524355 JL524355 WVX458819 WMB458819 WCF458819 VSJ458819 VIN458819 UYR458819 UOV458819 UEZ458819 TVD458819 TLH458819 TBL458819 SRP458819 SHT458819 RXX458819 ROB458819 REF458819 QUJ458819 QKN458819 QAR458819 PQV458819 PGZ458819 OXD458819 ONH458819 ODL458819 NTP458819 NJT458819 MZX458819 MQB458819 MGF458819 LWJ458819 LMN458819 LCR458819 KSV458819 KIZ458819 JZD458819 JPH458819 JFL458819 IVP458819 ILT458819 IBX458819 HSB458819 HIF458819 GYJ458819 GON458819 GER458819 FUV458819 FKZ458819 FBD458819 ERH458819 EHL458819 DXP458819 DNT458819 DDX458819 CUB458819 CKF458819 CAJ458819 BQN458819 BGR458819 AWV458819 AMZ458819 ADD458819 TH458819 JL458819 WVX393283 WMB393283 WCF393283 VSJ393283 VIN393283 UYR393283 UOV393283 UEZ393283 TVD393283 TLH393283 TBL393283 SRP393283 SHT393283 RXX393283 ROB393283 REF393283 QUJ393283 QKN393283 QAR393283 PQV393283 PGZ393283 OXD393283 ONH393283 ODL393283 NTP393283 NJT393283 MZX393283 MQB393283 MGF393283 LWJ393283 LMN393283 LCR393283 KSV393283 KIZ393283 JZD393283 JPH393283 JFL393283 IVP393283 ILT393283 IBX393283 HSB393283 HIF393283 GYJ393283 GON393283 GER393283 FUV393283 FKZ393283 FBD393283 ERH393283 EHL393283 DXP393283 DNT393283 DDX393283 CUB393283 CKF393283 CAJ393283 BQN393283 BGR393283 AWV393283 AMZ393283 ADD393283 TH393283 JL393283 WVX327747 WMB327747 WCF327747 VSJ327747 VIN327747 UYR327747 UOV327747 UEZ327747 TVD327747 TLH327747 TBL327747 SRP327747 SHT327747 RXX327747 ROB327747 REF327747 QUJ327747 QKN327747 QAR327747 PQV327747 PGZ327747 OXD327747 ONH327747 ODL327747 NTP327747 NJT327747 MZX327747 MQB327747 MGF327747 LWJ327747 LMN327747 LCR327747 KSV327747 KIZ327747 JZD327747 JPH327747 JFL327747 IVP327747 ILT327747 IBX327747 HSB327747 HIF327747 GYJ327747 GON327747 GER327747 FUV327747 FKZ327747 FBD327747 ERH327747 EHL327747 DXP327747 DNT327747 DDX327747 CUB327747 CKF327747 CAJ327747 BQN327747 BGR327747 AWV327747 AMZ327747 ADD327747 TH327747 JL327747 WVX262211 WMB262211 WCF262211 VSJ262211 VIN262211 UYR262211 UOV262211 UEZ262211 TVD262211 TLH262211 TBL262211 SRP262211 SHT262211 RXX262211 ROB262211 REF262211 QUJ262211 QKN262211 QAR262211 PQV262211 PGZ262211 OXD262211 ONH262211 ODL262211 NTP262211 NJT262211 MZX262211 MQB262211 MGF262211 LWJ262211 LMN262211 LCR262211 KSV262211 KIZ262211 JZD262211 JPH262211 JFL262211 IVP262211 ILT262211 IBX262211 HSB262211 HIF262211 GYJ262211 GON262211 GER262211 FUV262211 FKZ262211 FBD262211 ERH262211 EHL262211 DXP262211 DNT262211 DDX262211 CUB262211 CKF262211 CAJ262211 BQN262211 BGR262211 AWV262211 AMZ262211 ADD262211 TH262211 JL262211 WVX196675 WMB196675 WCF196675 VSJ196675 VIN196675 UYR196675 UOV196675 UEZ196675 TVD196675 TLH196675 TBL196675 SRP196675 SHT196675 RXX196675 ROB196675 REF196675 QUJ196675 QKN196675 QAR196675 PQV196675 PGZ196675 OXD196675 ONH196675 ODL196675 NTP196675 NJT196675 MZX196675 MQB196675 MGF196675 LWJ196675 LMN196675 LCR196675 KSV196675 KIZ196675 JZD196675 JPH196675 JFL196675 IVP196675 ILT196675 IBX196675 HSB196675 HIF196675 GYJ196675 GON196675 GER196675 FUV196675 FKZ196675 FBD196675 ERH196675 EHL196675 DXP196675 DNT196675 DDX196675 CUB196675 CKF196675 CAJ196675 BQN196675 BGR196675 AWV196675 AMZ196675 ADD196675 TH196675 JL196675 WVX131139 WMB131139 WCF131139 VSJ131139 VIN131139 UYR131139 UOV131139 UEZ131139 TVD131139 TLH131139 TBL131139 SRP131139 SHT131139 RXX131139 ROB131139 REF131139 QUJ131139 QKN131139 QAR131139 PQV131139 PGZ131139 OXD131139 ONH131139 ODL131139 NTP131139 NJT131139 MZX131139 MQB131139 MGF131139 LWJ131139 LMN131139 LCR131139 KSV131139 KIZ131139 JZD131139 JPH131139 JFL131139 IVP131139 ILT131139 IBX131139 HSB131139 HIF131139 GYJ131139 GON131139 GER131139 FUV131139 FKZ131139 FBD131139 ERH131139 EHL131139 DXP131139 DNT131139 DDX131139 CUB131139 CKF131139 CAJ131139 BQN131139 BGR131139 AWV131139 AMZ131139 ADD131139 TH131139 JL131139 WVX65603 WMB65603 WCF65603 VSJ65603 VIN65603 UYR65603 UOV65603 UEZ65603 TVD65603 TLH65603 TBL65603 SRP65603 SHT65603 RXX65603 ROB65603 REF65603 QUJ65603 QKN65603 QAR65603 PQV65603 PGZ65603 OXD65603 ONH65603 ODL65603 NTP65603 NJT65603 MZX65603 MQB65603 MGF65603 LWJ65603 LMN65603 LCR65603 KSV65603 KIZ65603 JZD65603 JPH65603 JFL65603 IVP65603 ILT65603 IBX65603 HSB65603 HIF65603 GYJ65603 GON65603 GER65603 FUV65603 FKZ65603 FBD65603 ERH65603 EHL65603 DXP65603 DNT65603 DDX65603 CUB65603 CKF65603 CAJ65603 BQN65603 BGR65603 AWV65603 AMZ65603 ADD65603 TH65603 JL65603 WVX983110 WMB983110 WCF983110 VSJ983110 VIN983110 UYR983110 UOV983110 UEZ983110 TVD983110 TLH983110 TBL983110 SRP983110 SHT983110 RXX983110 ROB983110 REF983110 QUJ983110 QKN983110 QAR983110 PQV983110 PGZ983110 OXD983110 ONH983110 ODL983110 NTP983110 NJT983110 MZX983110 MQB983110 MGF983110 LWJ983110 LMN983110 LCR983110 KSV983110 KIZ983110 JZD983110 JPH983110 JFL983110 IVP983110 ILT983110 IBX983110 HSB983110 HIF983110 GYJ983110 GON983110 GER983110 FUV983110 FKZ983110 FBD983110 ERH983110 EHL983110 DXP983110 DNT983110 DDX983110 CUB983110 CKF983110 CAJ983110 BQN983110 BGR983110 AWV983110 AMZ983110 ADD983110 TH983110 JL983110 WVX917574 WMB917574 WCF917574 VSJ917574 VIN917574 UYR917574 UOV917574 UEZ917574 TVD917574 TLH917574 TBL917574 SRP917574 SHT917574 RXX917574 ROB917574 REF917574 QUJ917574 QKN917574 QAR917574 PQV917574 PGZ917574 OXD917574 ONH917574 ODL917574 NTP917574 NJT917574 MZX917574 MQB917574 MGF917574 LWJ917574 LMN917574 LCR917574 KSV917574 KIZ917574 JZD917574 JPH917574 JFL917574 IVP917574 ILT917574 IBX917574 HSB917574 HIF917574 GYJ917574 GON917574 GER917574 FUV917574 FKZ917574 FBD917574 ERH917574 EHL917574 DXP917574 DNT917574 DDX917574 CUB917574 CKF917574 CAJ917574 BQN917574 BGR917574 AWV917574 AMZ917574 ADD917574 TH917574 JL917574 WVX852038 WMB852038 WCF852038 VSJ852038 VIN852038 UYR852038 UOV852038 UEZ852038 TVD852038 TLH852038 TBL852038 SRP852038 SHT852038 RXX852038 ROB852038 REF852038 QUJ852038 QKN852038 QAR852038 PQV852038 PGZ852038 OXD852038 ONH852038 ODL852038 NTP852038 NJT852038 MZX852038 MQB852038 MGF852038 LWJ852038 LMN852038 LCR852038 KSV852038 KIZ852038 JZD852038 JPH852038 JFL852038 IVP852038 ILT852038 IBX852038 HSB852038 HIF852038 GYJ852038 GON852038 GER852038 FUV852038 FKZ852038 FBD852038 ERH852038 EHL852038 DXP852038 DNT852038 DDX852038 CUB852038 CKF852038 CAJ852038 BQN852038 BGR852038 AWV852038 AMZ852038 ADD852038 TH852038 JL852038 WVX786502 WMB786502 WCF786502 VSJ786502 VIN786502 UYR786502 UOV786502 UEZ786502 TVD786502 TLH786502 TBL786502 SRP786502 SHT786502 RXX786502 ROB786502 REF786502 QUJ786502 QKN786502 QAR786502 PQV786502 PGZ786502 OXD786502 ONH786502 ODL786502 NTP786502 NJT786502 MZX786502 MQB786502 MGF786502 LWJ786502 LMN786502 LCR786502 KSV786502 KIZ786502 JZD786502 JPH786502 JFL786502 IVP786502 ILT786502 IBX786502 HSB786502 HIF786502 GYJ786502 GON786502 GER786502 FUV786502 FKZ786502 FBD786502 ERH786502 EHL786502 DXP786502 DNT786502 DDX786502 CUB786502 CKF786502 CAJ786502 BQN786502 BGR786502 AWV786502 AMZ786502 ADD786502 TH786502 JL786502 WVX720966 WMB720966 WCF720966 VSJ720966 VIN720966 UYR720966 UOV720966 UEZ720966 TVD720966 TLH720966 TBL720966 SRP720966 SHT720966 RXX720966 ROB720966 REF720966 QUJ720966 QKN720966 QAR720966 PQV720966 PGZ720966 OXD720966 ONH720966 ODL720966 NTP720966 NJT720966 MZX720966 MQB720966 MGF720966 LWJ720966 LMN720966 LCR720966 KSV720966 KIZ720966 JZD720966 JPH720966 JFL720966 IVP720966 ILT720966 IBX720966 HSB720966 HIF720966 GYJ720966 GON720966 GER720966 FUV720966 FKZ720966 FBD720966 ERH720966 EHL720966 DXP720966 DNT720966 DDX720966 CUB720966 CKF720966 CAJ720966 BQN720966 BGR720966 AWV720966 AMZ720966 ADD720966 TH720966 JL720966 WVX655430 WMB655430 WCF655430 VSJ655430 VIN655430 UYR655430 UOV655430 UEZ655430 TVD655430 TLH655430 TBL655430 SRP655430 SHT655430 RXX655430 ROB655430 REF655430 QUJ655430 QKN655430 QAR655430 PQV655430 PGZ655430 OXD655430 ONH655430 ODL655430 NTP655430 NJT655430 MZX655430 MQB655430 MGF655430 LWJ655430 LMN655430 LCR655430 KSV655430 KIZ655430 JZD655430 JPH655430 JFL655430 IVP655430 ILT655430 IBX655430 HSB655430 HIF655430 GYJ655430 GON655430 GER655430 FUV655430 FKZ655430 FBD655430 ERH655430 EHL655430 DXP655430 DNT655430 DDX655430 CUB655430 CKF655430 CAJ655430 BQN655430 BGR655430 AWV655430 AMZ655430 ADD655430 TH655430 JL655430 WVX589894 WMB589894 WCF589894 VSJ589894 VIN589894 UYR589894 UOV589894 UEZ589894 TVD589894 TLH589894 TBL589894 SRP589894 SHT589894 RXX589894 ROB589894 REF589894 QUJ589894 QKN589894 QAR589894 PQV589894 PGZ589894 OXD589894 ONH589894 ODL589894 NTP589894 NJT589894 MZX589894 MQB589894 MGF589894 LWJ589894 LMN589894 LCR589894 KSV589894 KIZ589894 JZD589894 JPH589894 JFL589894 IVP589894 ILT589894 IBX589894 HSB589894 HIF589894 GYJ589894 GON589894 GER589894 FUV589894 FKZ589894 FBD589894 ERH589894 EHL589894 DXP589894 DNT589894 DDX589894 CUB589894 CKF589894 CAJ589894 BQN589894 BGR589894 AWV589894 AMZ589894 ADD589894 TH589894 JL589894 WVX524358 WMB524358 WCF524358 VSJ524358 VIN524358 UYR524358 UOV524358 UEZ524358 TVD524358 TLH524358 TBL524358 SRP524358 SHT524358 RXX524358 ROB524358 REF524358 QUJ524358 QKN524358 QAR524358 PQV524358 PGZ524358 OXD524358 ONH524358 ODL524358 NTP524358 NJT524358 MZX524358 MQB524358 MGF524358 LWJ524358 LMN524358 LCR524358 KSV524358 KIZ524358 JZD524358 JPH524358 JFL524358 IVP524358 ILT524358 IBX524358 HSB524358 HIF524358 GYJ524358 GON524358 GER524358 FUV524358 FKZ524358 FBD524358 ERH524358 EHL524358 DXP524358 DNT524358 DDX524358 CUB524358 CKF524358 CAJ524358 BQN524358 BGR524358 AWV524358 AMZ524358 ADD524358 TH524358 JL524358 WVX458822 WMB458822 WCF458822 VSJ458822 VIN458822 UYR458822 UOV458822 UEZ458822 TVD458822 TLH458822 TBL458822 SRP458822 SHT458822 RXX458822 ROB458822 REF458822 QUJ458822 QKN458822 QAR458822 PQV458822 PGZ458822 OXD458822 ONH458822 ODL458822 NTP458822 NJT458822 MZX458822 MQB458822 MGF458822 LWJ458822 LMN458822 LCR458822 KSV458822 KIZ458822 JZD458822 JPH458822 JFL458822 IVP458822 ILT458822 IBX458822 HSB458822 HIF458822 GYJ458822 GON458822 GER458822 FUV458822 FKZ458822 FBD458822 ERH458822 EHL458822 DXP458822 DNT458822 DDX458822 CUB458822 CKF458822 CAJ458822 BQN458822 BGR458822 AWV458822 AMZ458822 ADD458822 TH458822 JL458822 WVX393286 WMB393286 WCF393286 VSJ393286 VIN393286 UYR393286 UOV393286 UEZ393286 TVD393286 TLH393286 TBL393286 SRP393286 SHT393286 RXX393286 ROB393286 REF393286 QUJ393286 QKN393286 QAR393286 PQV393286 PGZ393286 OXD393286 ONH393286 ODL393286 NTP393286 NJT393286 MZX393286 MQB393286 MGF393286 LWJ393286 LMN393286 LCR393286 KSV393286 KIZ393286 JZD393286 JPH393286 JFL393286 IVP393286 ILT393286 IBX393286 HSB393286 HIF393286 GYJ393286 GON393286 GER393286 FUV393286 FKZ393286 FBD393286 ERH393286 EHL393286 DXP393286 DNT393286 DDX393286 CUB393286 CKF393286 CAJ393286 BQN393286 BGR393286 AWV393286 AMZ393286 ADD393286 TH393286 JL393286 WVX327750 WMB327750 WCF327750 VSJ327750 VIN327750 UYR327750 UOV327750 UEZ327750 TVD327750 TLH327750 TBL327750 SRP327750 SHT327750 RXX327750 ROB327750 REF327750 QUJ327750 QKN327750 QAR327750 PQV327750 PGZ327750 OXD327750 ONH327750 ODL327750 NTP327750 NJT327750 MZX327750 MQB327750 MGF327750 LWJ327750 LMN327750 LCR327750 KSV327750 KIZ327750 JZD327750 JPH327750 JFL327750 IVP327750 ILT327750 IBX327750 HSB327750 HIF327750 GYJ327750 GON327750 GER327750 FUV327750 FKZ327750 FBD327750 ERH327750 EHL327750 DXP327750 DNT327750 DDX327750 CUB327750 CKF327750 CAJ327750 BQN327750 BGR327750 AWV327750 AMZ327750 ADD327750 TH327750 JL327750 WVX262214 WMB262214 WCF262214 VSJ262214 VIN262214 UYR262214 UOV262214 UEZ262214 TVD262214 TLH262214 TBL262214 SRP262214 SHT262214 RXX262214 ROB262214 REF262214 QUJ262214 QKN262214 QAR262214 PQV262214 PGZ262214 OXD262214 ONH262214 ODL262214 NTP262214 NJT262214 MZX262214 MQB262214 MGF262214 LWJ262214 LMN262214 LCR262214 KSV262214 KIZ262214 JZD262214 JPH262214 JFL262214 IVP262214 ILT262214 IBX262214 HSB262214 HIF262214 GYJ262214 GON262214 GER262214 FUV262214 FKZ262214 FBD262214 ERH262214 EHL262214 DXP262214 DNT262214 DDX262214 CUB262214 CKF262214 CAJ262214 BQN262214 BGR262214 AWV262214 AMZ262214 ADD262214 TH262214 JL262214 WVX196678 WMB196678 WCF196678 VSJ196678 VIN196678 UYR196678 UOV196678 UEZ196678 TVD196678 TLH196678 TBL196678 SRP196678 SHT196678 RXX196678 ROB196678 REF196678 QUJ196678 QKN196678 QAR196678 PQV196678 PGZ196678 OXD196678 ONH196678 ODL196678 NTP196678 NJT196678 MZX196678 MQB196678 MGF196678 LWJ196678 LMN196678 LCR196678 KSV196678 KIZ196678 JZD196678 JPH196678 JFL196678 IVP196678 ILT196678 IBX196678 HSB196678 HIF196678 GYJ196678 GON196678 GER196678 FUV196678 FKZ196678 FBD196678 ERH196678 EHL196678 DXP196678 DNT196678 DDX196678 CUB196678 CKF196678 CAJ196678 BQN196678 BGR196678 AWV196678 AMZ196678 ADD196678 TH196678 JL196678 WVX131142 WMB131142 WCF131142 VSJ131142 VIN131142 UYR131142 UOV131142 UEZ131142 TVD131142 TLH131142 TBL131142 SRP131142 SHT131142 RXX131142 ROB131142 REF131142 QUJ131142 QKN131142 QAR131142 PQV131142 PGZ131142 OXD131142 ONH131142 ODL131142 NTP131142 NJT131142 MZX131142 MQB131142 MGF131142 LWJ131142 LMN131142 LCR131142 KSV131142 KIZ131142 JZD131142 JPH131142 JFL131142 IVP131142 ILT131142 IBX131142 HSB131142 HIF131142 GYJ131142 GON131142 GER131142 FUV131142 FKZ131142 FBD131142 ERH131142 EHL131142 DXP131142 DNT131142 DDX131142 CUB131142 CKF131142 CAJ131142 BQN131142 BGR131142 AWV131142 AMZ131142 ADD131142 TH131142 JL131142 WVX65606 WMB65606 WCF65606 VSJ65606 VIN65606 UYR65606 UOV65606 UEZ65606 TVD65606 TLH65606 TBL65606 SRP65606 SHT65606 RXX65606 ROB65606 REF65606 QUJ65606 QKN65606 QAR65606 PQV65606 PGZ65606 OXD65606 ONH65606 ODL65606 NTP65606 NJT65606 MZX65606 MQB65606 MGF65606 LWJ65606 LMN65606 LCR65606 KSV65606 KIZ65606 JZD65606 JPH65606 JFL65606 IVP65606 ILT65606 IBX65606 HSB65606 HIF65606 GYJ65606 GON65606 GER65606 FUV65606 FKZ65606 FBD65606 ERH65606 EHL65606 DXP65606 DNT65606 DDX65606 CUB65606 CKF65606 CAJ65606 BQN65606 BGR65606 AWV65606 AMZ65606 ADD65606 TH65606 JL65606 WWB983113 WMF983113 WCJ983113 VSN983113 VIR983113 UYV983113 UOZ983113 UFD983113 TVH983113 TLL983113 TBP983113 SRT983113 SHX983113 RYB983113 ROF983113 REJ983113 QUN983113 QKR983113 QAV983113 PQZ983113 PHD983113 OXH983113 ONL983113 ODP983113 NTT983113 NJX983113 NAB983113 MQF983113 MGJ983113 LWN983113 LMR983113 LCV983113 KSZ983113 KJD983113 JZH983113 JPL983113 JFP983113 IVT983113 ILX983113 ICB983113 HSF983113 HIJ983113 GYN983113 GOR983113 GEV983113 FUZ983113 FLD983113 FBH983113 ERL983113 EHP983113 DXT983113 DNX983113 DEB983113 CUF983113 CKJ983113 CAN983113 BQR983113 BGV983113 AWZ983113 AND983113 ADH983113 TL983113 JP983113 WWB917577 WMF917577 WCJ917577 VSN917577 VIR917577 UYV917577 UOZ917577 UFD917577 TVH917577 TLL917577 TBP917577 SRT917577 SHX917577 RYB917577 ROF917577 REJ917577 QUN917577 QKR917577 QAV917577 PQZ917577 PHD917577 OXH917577 ONL917577 ODP917577 NTT917577 NJX917577 NAB917577 MQF917577 MGJ917577 LWN917577 LMR917577 LCV917577 KSZ917577 KJD917577 JZH917577 JPL917577 JFP917577 IVT917577 ILX917577 ICB917577 HSF917577 HIJ917577 GYN917577 GOR917577 GEV917577 FUZ917577 FLD917577 FBH917577 ERL917577 EHP917577 DXT917577 DNX917577 DEB917577 CUF917577 CKJ917577 CAN917577 BQR917577 BGV917577 AWZ917577 AND917577 ADH917577 TL917577 JP917577 WWB852041 WMF852041 WCJ852041 VSN852041 VIR852041 UYV852041 UOZ852041 UFD852041 TVH852041 TLL852041 TBP852041 SRT852041 SHX852041 RYB852041 ROF852041 REJ852041 QUN852041 QKR852041 QAV852041 PQZ852041 PHD852041 OXH852041 ONL852041 ODP852041 NTT852041 NJX852041 NAB852041 MQF852041 MGJ852041 LWN852041 LMR852041 LCV852041 KSZ852041 KJD852041 JZH852041 JPL852041 JFP852041 IVT852041 ILX852041 ICB852041 HSF852041 HIJ852041 GYN852041 GOR852041 GEV852041 FUZ852041 FLD852041 FBH852041 ERL852041 EHP852041 DXT852041 DNX852041 DEB852041 CUF852041 CKJ852041 CAN852041 BQR852041 BGV852041 AWZ852041 AND852041 ADH852041 TL852041 JP852041 WWB786505 WMF786505 WCJ786505 VSN786505 VIR786505 UYV786505 UOZ786505 UFD786505 TVH786505 TLL786505 TBP786505 SRT786505 SHX786505 RYB786505 ROF786505 REJ786505 QUN786505 QKR786505 QAV786505 PQZ786505 PHD786505 OXH786505 ONL786505 ODP786505 NTT786505 NJX786505 NAB786505 MQF786505 MGJ786505 LWN786505 LMR786505 LCV786505 KSZ786505 KJD786505 JZH786505 JPL786505 JFP786505 IVT786505 ILX786505 ICB786505 HSF786505 HIJ786505 GYN786505 GOR786505 GEV786505 FUZ786505 FLD786505 FBH786505 ERL786505 EHP786505 DXT786505 DNX786505 DEB786505 CUF786505 CKJ786505 CAN786505 BQR786505 BGV786505 AWZ786505 AND786505 ADH786505 TL786505 JP786505 WWB720969 WMF720969 WCJ720969 VSN720969 VIR720969 UYV720969 UOZ720969 UFD720969 TVH720969 TLL720969 TBP720969 SRT720969 SHX720969 RYB720969 ROF720969 REJ720969 QUN720969 QKR720969 QAV720969 PQZ720969 PHD720969 OXH720969 ONL720969 ODP720969 NTT720969 NJX720969 NAB720969 MQF720969 MGJ720969 LWN720969 LMR720969 LCV720969 KSZ720969 KJD720969 JZH720969 JPL720969 JFP720969 IVT720969 ILX720969 ICB720969 HSF720969 HIJ720969 GYN720969 GOR720969 GEV720969 FUZ720969 FLD720969 FBH720969 ERL720969 EHP720969 DXT720969 DNX720969 DEB720969 CUF720969 CKJ720969 CAN720969 BQR720969 BGV720969 AWZ720969 AND720969 ADH720969 TL720969 JP720969 WWB655433 WMF655433 WCJ655433 VSN655433 VIR655433 UYV655433 UOZ655433 UFD655433 TVH655433 TLL655433 TBP655433 SRT655433 SHX655433 RYB655433 ROF655433 REJ655433 QUN655433 QKR655433 QAV655433 PQZ655433 PHD655433 OXH655433 ONL655433 ODP655433 NTT655433 NJX655433 NAB655433 MQF655433 MGJ655433 LWN655433 LMR655433 LCV655433 KSZ655433 KJD655433 JZH655433 JPL655433 JFP655433 IVT655433 ILX655433 ICB655433 HSF655433 HIJ655433 GYN655433 GOR655433 GEV655433 FUZ655433 FLD655433 FBH655433 ERL655433 EHP655433 DXT655433 DNX655433 DEB655433 CUF655433 CKJ655433 CAN655433 BQR655433 BGV655433 AWZ655433 AND655433 ADH655433 TL655433 JP655433 WWB589897 WMF589897 WCJ589897 VSN589897 VIR589897 UYV589897 UOZ589897 UFD589897 TVH589897 TLL589897 TBP589897 SRT589897 SHX589897 RYB589897 ROF589897 REJ589897 QUN589897 QKR589897 QAV589897 PQZ589897 PHD589897 OXH589897 ONL589897 ODP589897 NTT589897 NJX589897 NAB589897 MQF589897 MGJ589897 LWN589897 LMR589897 LCV589897 KSZ589897 KJD589897 JZH589897 JPL589897 JFP589897 IVT589897 ILX589897 ICB589897 HSF589897 HIJ589897 GYN589897 GOR589897 GEV589897 FUZ589897 FLD589897 FBH589897 ERL589897 EHP589897 DXT589897 DNX589897 DEB589897 CUF589897 CKJ589897 CAN589897 BQR589897 BGV589897 AWZ589897 AND589897 ADH589897 TL589897 JP589897 WWB524361 WMF524361 WCJ524361 VSN524361 VIR524361 UYV524361 UOZ524361 UFD524361 TVH524361 TLL524361 TBP524361 SRT524361 SHX524361 RYB524361 ROF524361 REJ524361 QUN524361 QKR524361 QAV524361 PQZ524361 PHD524361 OXH524361 ONL524361 ODP524361 NTT524361 NJX524361 NAB524361 MQF524361 MGJ524361 LWN524361 LMR524361 LCV524361 KSZ524361 KJD524361 JZH524361 JPL524361 JFP524361 IVT524361 ILX524361 ICB524361 HSF524361 HIJ524361 GYN524361 GOR524361 GEV524361 FUZ524361 FLD524361 FBH524361 ERL524361 EHP524361 DXT524361 DNX524361 DEB524361 CUF524361 CKJ524361 CAN524361 BQR524361 BGV524361 AWZ524361 AND524361 ADH524361 TL524361 JP524361 WWB458825 WMF458825 WCJ458825 VSN458825 VIR458825 UYV458825 UOZ458825 UFD458825 TVH458825 TLL458825 TBP458825 SRT458825 SHX458825 RYB458825 ROF458825 REJ458825 QUN458825 QKR458825 QAV458825 PQZ458825 PHD458825 OXH458825 ONL458825 ODP458825 NTT458825 NJX458825 NAB458825 MQF458825 MGJ458825 LWN458825 LMR458825 LCV458825 KSZ458825 KJD458825 JZH458825 JPL458825 JFP458825 IVT458825 ILX458825 ICB458825 HSF458825 HIJ458825 GYN458825 GOR458825 GEV458825 FUZ458825 FLD458825 FBH458825 ERL458825 EHP458825 DXT458825 DNX458825 DEB458825 CUF458825 CKJ458825 CAN458825 BQR458825 BGV458825 AWZ458825 AND458825 ADH458825 TL458825 JP458825 WWB393289 WMF393289 WCJ393289 VSN393289 VIR393289 UYV393289 UOZ393289 UFD393289 TVH393289 TLL393289 TBP393289 SRT393289 SHX393289 RYB393289 ROF393289 REJ393289 QUN393289 QKR393289 QAV393289 PQZ393289 PHD393289 OXH393289 ONL393289 ODP393289 NTT393289 NJX393289 NAB393289 MQF393289 MGJ393289 LWN393289 LMR393289 LCV393289 KSZ393289 KJD393289 JZH393289 JPL393289 JFP393289 IVT393289 ILX393289 ICB393289 HSF393289 HIJ393289 GYN393289 GOR393289 GEV393289 FUZ393289 FLD393289 FBH393289 ERL393289 EHP393289 DXT393289 DNX393289 DEB393289 CUF393289 CKJ393289 CAN393289 BQR393289 BGV393289 AWZ393289 AND393289 ADH393289 TL393289 JP393289 WWB327753 WMF327753 WCJ327753 VSN327753 VIR327753 UYV327753 UOZ327753 UFD327753 TVH327753 TLL327753 TBP327753 SRT327753 SHX327753 RYB327753 ROF327753 REJ327753 QUN327753 QKR327753 QAV327753 PQZ327753 PHD327753 OXH327753 ONL327753 ODP327753 NTT327753 NJX327753 NAB327753 MQF327753 MGJ327753 LWN327753 LMR327753 LCV327753 KSZ327753 KJD327753 JZH327753 JPL327753 JFP327753 IVT327753 ILX327753 ICB327753 HSF327753 HIJ327753 GYN327753 GOR327753 GEV327753 FUZ327753 FLD327753 FBH327753 ERL327753 EHP327753 DXT327753 DNX327753 DEB327753 CUF327753 CKJ327753 CAN327753 BQR327753 BGV327753 AWZ327753 AND327753 ADH327753 TL327753 JP327753 WWB262217 WMF262217 WCJ262217 VSN262217 VIR262217 UYV262217 UOZ262217 UFD262217 TVH262217 TLL262217 TBP262217 SRT262217 SHX262217 RYB262217 ROF262217 REJ262217 QUN262217 QKR262217 QAV262217 PQZ262217 PHD262217 OXH262217 ONL262217 ODP262217 NTT262217 NJX262217 NAB262217 MQF262217 MGJ262217 LWN262217 LMR262217 LCV262217 KSZ262217 KJD262217 JZH262217 JPL262217 JFP262217 IVT262217 ILX262217 ICB262217 HSF262217 HIJ262217 GYN262217 GOR262217 GEV262217 FUZ262217 FLD262217 FBH262217 ERL262217 EHP262217 DXT262217 DNX262217 DEB262217 CUF262217 CKJ262217 CAN262217 BQR262217 BGV262217 AWZ262217 AND262217 ADH262217 TL262217 JP262217 WWB196681 WMF196681 WCJ196681 VSN196681 VIR196681 UYV196681 UOZ196681 UFD196681 TVH196681 TLL196681 TBP196681 SRT196681 SHX196681 RYB196681 ROF196681 REJ196681 QUN196681 QKR196681 QAV196681 PQZ196681 PHD196681 OXH196681 ONL196681 ODP196681 NTT196681 NJX196681 NAB196681 MQF196681 MGJ196681 LWN196681 LMR196681 LCV196681 KSZ196681 KJD196681 JZH196681 JPL196681 JFP196681 IVT196681 ILX196681 ICB196681 HSF196681 HIJ196681 GYN196681 GOR196681 GEV196681 FUZ196681 FLD196681 FBH196681 ERL196681 EHP196681 DXT196681 DNX196681 DEB196681 CUF196681 CKJ196681 CAN196681 BQR196681 BGV196681 AWZ196681 AND196681 ADH196681 TL196681 JP196681 WWB131145 WMF131145 WCJ131145 VSN131145 VIR131145 UYV131145 UOZ131145 UFD131145 TVH131145 TLL131145 TBP131145 SRT131145 SHX131145 RYB131145 ROF131145 REJ131145 QUN131145 QKR131145 QAV131145 PQZ131145 PHD131145 OXH131145 ONL131145 ODP131145 NTT131145 NJX131145 NAB131145 MQF131145 MGJ131145 LWN131145 LMR131145 LCV131145 KSZ131145 KJD131145 JZH131145 JPL131145 JFP131145 IVT131145 ILX131145 ICB131145 HSF131145 HIJ131145 GYN131145 GOR131145 GEV131145 FUZ131145 FLD131145 FBH131145 ERL131145 EHP131145 DXT131145 DNX131145 DEB131145 CUF131145 CKJ131145 CAN131145 BQR131145 BGV131145 AWZ131145 AND131145 ADH131145 TL131145 JP131145 WWB65609 WMF65609 WCJ65609 VSN65609 VIR65609 UYV65609 UOZ65609 UFD65609 TVH65609 TLL65609 TBP65609 SRT65609 SHX65609 RYB65609 ROF65609 REJ65609 QUN65609 QKR65609 QAV65609 PQZ65609 PHD65609 OXH65609 ONL65609 ODP65609 NTT65609 NJX65609 NAB65609 MQF65609 MGJ65609 LWN65609 LMR65609 LCV65609 KSZ65609 KJD65609 JZH65609 JPL65609 JFP65609 IVT65609 ILX65609 ICB65609 HSF65609 HIJ65609 GYN65609 GOR65609 GEV65609 FUZ65609 FLD65609 FBH65609 ERL65609 EHP65609 DXT65609 DNX65609 DEB65609 CUF65609 CKJ65609 CAN65609 BQR65609 BGV65609 AWZ65609 AND65609 ADH65609 TL65609 JP65609 WWB983107 WMF983107 WCJ983107 VSN983107 VIR983107 UYV983107 UOZ983107 UFD983107 TVH983107 TLL983107 TBP983107 SRT983107 SHX983107 RYB983107 ROF983107 REJ983107 QUN983107 QKR983107 QAV983107 PQZ983107 PHD983107 OXH983107 ONL983107 ODP983107 NTT983107 NJX983107 NAB983107 MQF983107 MGJ983107 LWN983107 LMR983107 LCV983107 KSZ983107 KJD983107 JZH983107 JPL983107 JFP983107 IVT983107 ILX983107 ICB983107 HSF983107 HIJ983107 GYN983107 GOR983107 GEV983107 FUZ983107 FLD983107 FBH983107 ERL983107 EHP983107 DXT983107 DNX983107 DEB983107 CUF983107 CKJ983107 CAN983107 BQR983107 BGV983107 AWZ983107 AND983107 ADH983107 TL983107 JP983107 WWB917571 WMF917571 WCJ917571 VSN917571 VIR917571 UYV917571 UOZ917571 UFD917571 TVH917571 TLL917571 TBP917571 SRT917571 SHX917571 RYB917571 ROF917571 REJ917571 QUN917571 QKR917571 QAV917571 PQZ917571 PHD917571 OXH917571 ONL917571 ODP917571 NTT917571 NJX917571 NAB917571 MQF917571 MGJ917571 LWN917571 LMR917571 LCV917571 KSZ917571 KJD917571 JZH917571 JPL917571 JFP917571 IVT917571 ILX917571 ICB917571 HSF917571 HIJ917571 GYN917571 GOR917571 GEV917571 FUZ917571 FLD917571 FBH917571 ERL917571 EHP917571 DXT917571 DNX917571 DEB917571 CUF917571 CKJ917571 CAN917571 BQR917571 BGV917571 AWZ917571 AND917571 ADH917571 TL917571 JP917571 WWB852035 WMF852035 WCJ852035 VSN852035 VIR852035 UYV852035 UOZ852035 UFD852035 TVH852035 TLL852035 TBP852035 SRT852035 SHX852035 RYB852035 ROF852035 REJ852035 QUN852035 QKR852035 QAV852035 PQZ852035 PHD852035 OXH852035 ONL852035 ODP852035 NTT852035 NJX852035 NAB852035 MQF852035 MGJ852035 LWN852035 LMR852035 LCV852035 KSZ852035 KJD852035 JZH852035 JPL852035 JFP852035 IVT852035 ILX852035 ICB852035 HSF852035 HIJ852035 GYN852035 GOR852035 GEV852035 FUZ852035 FLD852035 FBH852035 ERL852035 EHP852035 DXT852035 DNX852035 DEB852035 CUF852035 CKJ852035 CAN852035 BQR852035 BGV852035 AWZ852035 AND852035 ADH852035 TL852035 JP852035 WWB786499 WMF786499 WCJ786499 VSN786499 VIR786499 UYV786499 UOZ786499 UFD786499 TVH786499 TLL786499 TBP786499 SRT786499 SHX786499 RYB786499 ROF786499 REJ786499 QUN786499 QKR786499 QAV786499 PQZ786499 PHD786499 OXH786499 ONL786499 ODP786499 NTT786499 NJX786499 NAB786499 MQF786499 MGJ786499 LWN786499 LMR786499 LCV786499 KSZ786499 KJD786499 JZH786499 JPL786499 JFP786499 IVT786499 ILX786499 ICB786499 HSF786499 HIJ786499 GYN786499 GOR786499 GEV786499 FUZ786499 FLD786499 FBH786499 ERL786499 EHP786499 DXT786499 DNX786499 DEB786499 CUF786499 CKJ786499 CAN786499 BQR786499 BGV786499 AWZ786499 AND786499 ADH786499 TL786499 JP786499 WWB720963 WMF720963 WCJ720963 VSN720963 VIR720963 UYV720963 UOZ720963 UFD720963 TVH720963 TLL720963 TBP720963 SRT720963 SHX720963 RYB720963 ROF720963 REJ720963 QUN720963 QKR720963 QAV720963 PQZ720963 PHD720963 OXH720963 ONL720963 ODP720963 NTT720963 NJX720963 NAB720963 MQF720963 MGJ720963 LWN720963 LMR720963 LCV720963 KSZ720963 KJD720963 JZH720963 JPL720963 JFP720963 IVT720963 ILX720963 ICB720963 HSF720963 HIJ720963 GYN720963 GOR720963 GEV720963 FUZ720963 FLD720963 FBH720963 ERL720963 EHP720963 DXT720963 DNX720963 DEB720963 CUF720963 CKJ720963 CAN720963 BQR720963 BGV720963 AWZ720963 AND720963 ADH720963 TL720963 JP720963 WWB655427 WMF655427 WCJ655427 VSN655427 VIR655427 UYV655427 UOZ655427 UFD655427 TVH655427 TLL655427 TBP655427 SRT655427 SHX655427 RYB655427 ROF655427 REJ655427 QUN655427 QKR655427 QAV655427 PQZ655427 PHD655427 OXH655427 ONL655427 ODP655427 NTT655427 NJX655427 NAB655427 MQF655427 MGJ655427 LWN655427 LMR655427 LCV655427 KSZ655427 KJD655427 JZH655427 JPL655427 JFP655427 IVT655427 ILX655427 ICB655427 HSF655427 HIJ655427 GYN655427 GOR655427 GEV655427 FUZ655427 FLD655427 FBH655427 ERL655427 EHP655427 DXT655427 DNX655427 DEB655427 CUF655427 CKJ655427 CAN655427 BQR655427 BGV655427 AWZ655427 AND655427 ADH655427 TL655427 JP655427 WWB589891 WMF589891 WCJ589891 VSN589891 VIR589891 UYV589891 UOZ589891 UFD589891 TVH589891 TLL589891 TBP589891 SRT589891 SHX589891 RYB589891 ROF589891 REJ589891 QUN589891 QKR589891 QAV589891 PQZ589891 PHD589891 OXH589891 ONL589891 ODP589891 NTT589891 NJX589891 NAB589891 MQF589891 MGJ589891 LWN589891 LMR589891 LCV589891 KSZ589891 KJD589891 JZH589891 JPL589891 JFP589891 IVT589891 ILX589891 ICB589891 HSF589891 HIJ589891 GYN589891 GOR589891 GEV589891 FUZ589891 FLD589891 FBH589891 ERL589891 EHP589891 DXT589891 DNX589891 DEB589891 CUF589891 CKJ589891 CAN589891 BQR589891 BGV589891 AWZ589891 AND589891 ADH589891 TL589891 JP589891 WWB524355 WMF524355 WCJ524355 VSN524355 VIR524355 UYV524355 UOZ524355 UFD524355 TVH524355 TLL524355 TBP524355 SRT524355 SHX524355 RYB524355 ROF524355 REJ524355 QUN524355 QKR524355 QAV524355 PQZ524355 PHD524355 OXH524355 ONL524355 ODP524355 NTT524355 NJX524355 NAB524355 MQF524355 MGJ524355 LWN524355 LMR524355 LCV524355 KSZ524355 KJD524355 JZH524355 JPL524355 JFP524355 IVT524355 ILX524355 ICB524355 HSF524355 HIJ524355 GYN524355 GOR524355 GEV524355 FUZ524355 FLD524355 FBH524355 ERL524355 EHP524355 DXT524355 DNX524355 DEB524355 CUF524355 CKJ524355 CAN524355 BQR524355 BGV524355 AWZ524355 AND524355 ADH524355 TL524355 JP524355 WWB458819 WMF458819 WCJ458819 VSN458819 VIR458819 UYV458819 UOZ458819 UFD458819 TVH458819 TLL458819 TBP458819 SRT458819 SHX458819 RYB458819 ROF458819 REJ458819 QUN458819 QKR458819 QAV458819 PQZ458819 PHD458819 OXH458819 ONL458819 ODP458819 NTT458819 NJX458819 NAB458819 MQF458819 MGJ458819 LWN458819 LMR458819 LCV458819 KSZ458819 KJD458819 JZH458819 JPL458819 JFP458819 IVT458819 ILX458819 ICB458819 HSF458819 HIJ458819 GYN458819 GOR458819 GEV458819 FUZ458819 FLD458819 FBH458819 ERL458819 EHP458819 DXT458819 DNX458819 DEB458819 CUF458819 CKJ458819 CAN458819 BQR458819 BGV458819 AWZ458819 AND458819 ADH458819 TL458819 JP458819 WWB393283 WMF393283 WCJ393283 VSN393283 VIR393283 UYV393283 UOZ393283 UFD393283 TVH393283 TLL393283 TBP393283 SRT393283 SHX393283 RYB393283 ROF393283 REJ393283 QUN393283 QKR393283 QAV393283 PQZ393283 PHD393283 OXH393283 ONL393283 ODP393283 NTT393283 NJX393283 NAB393283 MQF393283 MGJ393283 LWN393283 LMR393283 LCV393283 KSZ393283 KJD393283 JZH393283 JPL393283 JFP393283 IVT393283 ILX393283 ICB393283 HSF393283 HIJ393283 GYN393283 GOR393283 GEV393283 FUZ393283 FLD393283 FBH393283 ERL393283 EHP393283 DXT393283 DNX393283 DEB393283 CUF393283 CKJ393283 CAN393283 BQR393283 BGV393283 AWZ393283 AND393283 ADH393283 TL393283 JP393283 WWB327747 WMF327747 WCJ327747 VSN327747 VIR327747 UYV327747 UOZ327747 UFD327747 TVH327747 TLL327747 TBP327747 SRT327747 SHX327747 RYB327747 ROF327747 REJ327747 QUN327747 QKR327747 QAV327747 PQZ327747 PHD327747 OXH327747 ONL327747 ODP327747 NTT327747 NJX327747 NAB327747 MQF327747 MGJ327747 LWN327747 LMR327747 LCV327747 KSZ327747 KJD327747 JZH327747 JPL327747 JFP327747 IVT327747 ILX327747 ICB327747 HSF327747 HIJ327747 GYN327747 GOR327747 GEV327747 FUZ327747 FLD327747 FBH327747 ERL327747 EHP327747 DXT327747 DNX327747 DEB327747 CUF327747 CKJ327747 CAN327747 BQR327747 BGV327747 AWZ327747 AND327747 ADH327747 TL327747 JP327747 WWB262211 WMF262211 WCJ262211 VSN262211 VIR262211 UYV262211 UOZ262211 UFD262211 TVH262211 TLL262211 TBP262211 SRT262211 SHX262211 RYB262211 ROF262211 REJ262211 QUN262211 QKR262211 QAV262211 PQZ262211 PHD262211 OXH262211 ONL262211 ODP262211 NTT262211 NJX262211 NAB262211 MQF262211 MGJ262211 LWN262211 LMR262211 LCV262211 KSZ262211 KJD262211 JZH262211 JPL262211 JFP262211 IVT262211 ILX262211 ICB262211 HSF262211 HIJ262211 GYN262211 GOR262211 GEV262211 FUZ262211 FLD262211 FBH262211 ERL262211 EHP262211 DXT262211 DNX262211 DEB262211 CUF262211 CKJ262211 CAN262211 BQR262211 BGV262211 AWZ262211 AND262211 ADH262211 TL262211 JP262211 WWB196675 WMF196675 WCJ196675 VSN196675 VIR196675 UYV196675 UOZ196675 UFD196675 TVH196675 TLL196675 TBP196675 SRT196675 SHX196675 RYB196675 ROF196675 REJ196675 QUN196675 QKR196675 QAV196675 PQZ196675 PHD196675 OXH196675 ONL196675 ODP196675 NTT196675 NJX196675 NAB196675 MQF196675 MGJ196675 LWN196675 LMR196675 LCV196675 KSZ196675 KJD196675 JZH196675 JPL196675 JFP196675 IVT196675 ILX196675 ICB196675 HSF196675 HIJ196675 GYN196675 GOR196675 GEV196675 FUZ196675 FLD196675 FBH196675 ERL196675 EHP196675 DXT196675 DNX196675 DEB196675 CUF196675 CKJ196675 CAN196675 BQR196675 BGV196675 AWZ196675 AND196675 ADH196675 TL196675 JP196675 WWB131139 WMF131139 WCJ131139 VSN131139 VIR131139 UYV131139 UOZ131139 UFD131139 TVH131139 TLL131139 TBP131139 SRT131139 SHX131139 RYB131139 ROF131139 REJ131139 QUN131139 QKR131139 QAV131139 PQZ131139 PHD131139 OXH131139 ONL131139 ODP131139 NTT131139 NJX131139 NAB131139 MQF131139 MGJ131139 LWN131139 LMR131139 LCV131139 KSZ131139 KJD131139 JZH131139 JPL131139 JFP131139 IVT131139 ILX131139 ICB131139 HSF131139 HIJ131139 GYN131139 GOR131139 GEV131139 FUZ131139 FLD131139 FBH131139 ERL131139 EHP131139 DXT131139 DNX131139 DEB131139 CUF131139 CKJ131139 CAN131139 BQR131139 BGV131139 AWZ131139 AND131139 ADH131139 TL131139 JP131139 WWB65603 WMF65603 WCJ65603 VSN65603 VIR65603 UYV65603 UOZ65603 UFD65603 TVH65603 TLL65603 TBP65603 SRT65603 SHX65603 RYB65603 ROF65603 REJ65603 QUN65603 QKR65603 QAV65603 PQZ65603 PHD65603 OXH65603 ONL65603 ODP65603 NTT65603 NJX65603 NAB65603 MQF65603 MGJ65603 LWN65603 LMR65603 LCV65603 KSZ65603 KJD65603 JZH65603 JPL65603 JFP65603 IVT65603 ILX65603 ICB65603 HSF65603 HIJ65603 GYN65603 GOR65603 GEV65603 FUZ65603 FLD65603 FBH65603 ERL65603 EHP65603 DXT65603 DNX65603 DEB65603 CUF65603 CKJ65603 CAN65603 BQR65603 BGV65603 AWZ65603 AND65603 ADH65603 TL65603 JP65603 WWB983110 WMF983110 WCJ983110 VSN983110 VIR983110 UYV983110 UOZ983110 UFD983110 TVH983110 TLL983110 TBP983110 SRT983110 SHX983110 RYB983110 ROF983110 REJ983110 QUN983110 QKR983110 QAV983110 PQZ983110 PHD983110 OXH983110 ONL983110 ODP983110 NTT983110 NJX983110 NAB983110 MQF983110 MGJ983110 LWN983110 LMR983110 LCV983110 KSZ983110 KJD983110 JZH983110 JPL983110 JFP983110 IVT983110 ILX983110 ICB983110 HSF983110 HIJ983110 GYN983110 GOR983110 GEV983110 FUZ983110 FLD983110 FBH983110 ERL983110 EHP983110 DXT983110 DNX983110 DEB983110 CUF983110 CKJ983110 CAN983110 BQR983110 BGV983110 AWZ983110 AND983110 ADH983110 TL983110 JP983110 WWB917574 WMF917574 WCJ917574 VSN917574 VIR917574 UYV917574 UOZ917574 UFD917574 TVH917574 TLL917574 TBP917574 SRT917574 SHX917574 RYB917574 ROF917574 REJ917574 QUN917574 QKR917574 QAV917574 PQZ917574 PHD917574 OXH917574 ONL917574 ODP917574 NTT917574 NJX917574 NAB917574 MQF917574 MGJ917574 LWN917574 LMR917574 LCV917574 KSZ917574 KJD917574 JZH917574 JPL917574 JFP917574 IVT917574 ILX917574 ICB917574 HSF917574 HIJ917574 GYN917574 GOR917574 GEV917574 FUZ917574 FLD917574 FBH917574 ERL917574 EHP917574 DXT917574 DNX917574 DEB917574 CUF917574 CKJ917574 CAN917574 BQR917574 BGV917574 AWZ917574 AND917574 ADH917574 TL917574 JP917574 WWB852038 WMF852038 WCJ852038 VSN852038 VIR852038 UYV852038 UOZ852038 UFD852038 TVH852038 TLL852038 TBP852038 SRT852038 SHX852038 RYB852038 ROF852038 REJ852038 QUN852038 QKR852038 QAV852038 PQZ852038 PHD852038 OXH852038 ONL852038 ODP852038 NTT852038 NJX852038 NAB852038 MQF852038 MGJ852038 LWN852038 LMR852038 LCV852038 KSZ852038 KJD852038 JZH852038 JPL852038 JFP852038 IVT852038 ILX852038 ICB852038 HSF852038 HIJ852038 GYN852038 GOR852038 GEV852038 FUZ852038 FLD852038 FBH852038 ERL852038 EHP852038 DXT852038 DNX852038 DEB852038 CUF852038 CKJ852038 CAN852038 BQR852038 BGV852038 AWZ852038 AND852038 ADH852038 TL852038 JP852038 WWB786502 WMF786502 WCJ786502 VSN786502 VIR786502 UYV786502 UOZ786502 UFD786502 TVH786502 TLL786502 TBP786502 SRT786502 SHX786502 RYB786502 ROF786502 REJ786502 QUN786502 QKR786502 QAV786502 PQZ786502 PHD786502 OXH786502 ONL786502 ODP786502 NTT786502 NJX786502 NAB786502 MQF786502 MGJ786502 LWN786502 LMR786502 LCV786502 KSZ786502 KJD786502 JZH786502 JPL786502 JFP786502 IVT786502 ILX786502 ICB786502 HSF786502 HIJ786502 GYN786502 GOR786502 GEV786502 FUZ786502 FLD786502 FBH786502 ERL786502 EHP786502 DXT786502 DNX786502 DEB786502 CUF786502 CKJ786502 CAN786502 BQR786502 BGV786502 AWZ786502 AND786502 ADH786502 TL786502 JP786502 WWB720966 WMF720966 WCJ720966 VSN720966 VIR720966 UYV720966 UOZ720966 UFD720966 TVH720966 TLL720966 TBP720966 SRT720966 SHX720966 RYB720966 ROF720966 REJ720966 QUN720966 QKR720966 QAV720966 PQZ720966 PHD720966 OXH720966 ONL720966 ODP720966 NTT720966 NJX720966 NAB720966 MQF720966 MGJ720966 LWN720966 LMR720966 LCV720966 KSZ720966 KJD720966 JZH720966 JPL720966 JFP720966 IVT720966 ILX720966 ICB720966 HSF720966 HIJ720966 GYN720966 GOR720966 GEV720966 FUZ720966 FLD720966 FBH720966 ERL720966 EHP720966 DXT720966 DNX720966 DEB720966 CUF720966 CKJ720966 CAN720966 BQR720966 BGV720966 AWZ720966 AND720966 ADH720966 TL720966 JP720966 WWB655430 WMF655430 WCJ655430 VSN655430 VIR655430 UYV655430 UOZ655430 UFD655430 TVH655430 TLL655430 TBP655430 SRT655430 SHX655430 RYB655430 ROF655430 REJ655430 QUN655430 QKR655430 QAV655430 PQZ655430 PHD655430 OXH655430 ONL655430 ODP655430 NTT655430 NJX655430 NAB655430 MQF655430 MGJ655430 LWN655430 LMR655430 LCV655430 KSZ655430 KJD655430 JZH655430 JPL655430 JFP655430 IVT655430 ILX655430 ICB655430 HSF655430 HIJ655430 GYN655430 GOR655430 GEV655430 FUZ655430 FLD655430 FBH655430 ERL655430 EHP655430 DXT655430 DNX655430 DEB655430 CUF655430 CKJ655430 CAN655430 BQR655430 BGV655430 AWZ655430 AND655430 ADH655430 TL655430 JP655430 WWB589894 WMF589894 WCJ589894 VSN589894 VIR589894 UYV589894 UOZ589894 UFD589894 TVH589894 TLL589894 TBP589894 SRT589894 SHX589894 RYB589894 ROF589894 REJ589894 QUN589894 QKR589894 QAV589894 PQZ589894 PHD589894 OXH589894 ONL589894 ODP589894 NTT589894 NJX589894 NAB589894 MQF589894 MGJ589894 LWN589894 LMR589894 LCV589894 KSZ589894 KJD589894 JZH589894 JPL589894 JFP589894 IVT589894 ILX589894 ICB589894 HSF589894 HIJ589894 GYN589894 GOR589894 GEV589894 FUZ589894 FLD589894 FBH589894 ERL589894 EHP589894 DXT589894 DNX589894 DEB589894 CUF589894 CKJ589894 CAN589894 BQR589894 BGV589894 AWZ589894 AND589894 ADH589894 TL589894 JP589894 WWB524358 WMF524358 WCJ524358 VSN524358 VIR524358 UYV524358 UOZ524358 UFD524358 TVH524358 TLL524358 TBP524358 SRT524358 SHX524358 RYB524358 ROF524358 REJ524358 QUN524358 QKR524358 QAV524358 PQZ524358 PHD524358 OXH524358 ONL524358 ODP524358 NTT524358 NJX524358 NAB524358 MQF524358 MGJ524358 LWN524358 LMR524358 LCV524358 KSZ524358 KJD524358 JZH524358 JPL524358 JFP524358 IVT524358 ILX524358 ICB524358 HSF524358 HIJ524358 GYN524358 GOR524358 GEV524358 FUZ524358 FLD524358 FBH524358 ERL524358 EHP524358 DXT524358 DNX524358 DEB524358 CUF524358 CKJ524358 CAN524358 BQR524358 BGV524358 AWZ524358 AND524358 ADH524358 TL524358 JP524358 WWB458822 WMF458822 WCJ458822 VSN458822 VIR458822 UYV458822 UOZ458822 UFD458822 TVH458822 TLL458822 TBP458822 SRT458822 SHX458822 RYB458822 ROF458822 REJ458822 QUN458822 QKR458822 QAV458822 PQZ458822 PHD458822 OXH458822 ONL458822 ODP458822 NTT458822 NJX458822 NAB458822 MQF458822 MGJ458822 LWN458822 LMR458822 LCV458822 KSZ458822 KJD458822 JZH458822 JPL458822 JFP458822 IVT458822 ILX458822 ICB458822 HSF458822 HIJ458822 GYN458822 GOR458822 GEV458822 FUZ458822 FLD458822 FBH458822 ERL458822 EHP458822 DXT458822 DNX458822 DEB458822 CUF458822 CKJ458822 CAN458822 BQR458822 BGV458822 AWZ458822 AND458822 ADH458822 TL458822 JP458822 WWB393286 WMF393286 WCJ393286 VSN393286 VIR393286 UYV393286 UOZ393286 UFD393286 TVH393286 TLL393286 TBP393286 SRT393286 SHX393286 RYB393286 ROF393286 REJ393286 QUN393286 QKR393286 QAV393286 PQZ393286 PHD393286 OXH393286 ONL393286 ODP393286 NTT393286 NJX393286 NAB393286 MQF393286 MGJ393286 LWN393286 LMR393286 LCV393286 KSZ393286 KJD393286 JZH393286 JPL393286 JFP393286 IVT393286 ILX393286 ICB393286 HSF393286 HIJ393286 GYN393286 GOR393286 GEV393286 FUZ393286 FLD393286 FBH393286 ERL393286 EHP393286 DXT393286 DNX393286 DEB393286 CUF393286 CKJ393286 CAN393286 BQR393286 BGV393286 AWZ393286 AND393286 ADH393286 TL393286 JP393286 WWB327750 WMF327750 WCJ327750 VSN327750 VIR327750 UYV327750 UOZ327750 UFD327750 TVH327750 TLL327750 TBP327750 SRT327750 SHX327750 RYB327750 ROF327750 REJ327750 QUN327750 QKR327750 QAV327750 PQZ327750 PHD327750 OXH327750 ONL327750 ODP327750 NTT327750 NJX327750 NAB327750 MQF327750 MGJ327750 LWN327750 LMR327750 LCV327750 KSZ327750 KJD327750 JZH327750 JPL327750 JFP327750 IVT327750 ILX327750 ICB327750 HSF327750 HIJ327750 GYN327750 GOR327750 GEV327750 FUZ327750 FLD327750 FBH327750 ERL327750 EHP327750 DXT327750 DNX327750 DEB327750 CUF327750 CKJ327750 CAN327750 BQR327750 BGV327750 AWZ327750 AND327750 ADH327750 TL327750 JP327750 WWB262214 WMF262214 WCJ262214 VSN262214 VIR262214 UYV262214 UOZ262214 UFD262214 TVH262214 TLL262214 TBP262214 SRT262214 SHX262214 RYB262214 ROF262214 REJ262214 QUN262214 QKR262214 QAV262214 PQZ262214 PHD262214 OXH262214 ONL262214 ODP262214 NTT262214 NJX262214 NAB262214 MQF262214 MGJ262214 LWN262214 LMR262214 LCV262214 KSZ262214 KJD262214 JZH262214 JPL262214 JFP262214 IVT262214 ILX262214 ICB262214 HSF262214 HIJ262214 GYN262214 GOR262214 GEV262214 FUZ262214 FLD262214 FBH262214 ERL262214 EHP262214 DXT262214 DNX262214 DEB262214 CUF262214 CKJ262214 CAN262214 BQR262214 BGV262214 AWZ262214 AND262214 ADH262214 TL262214 JP262214 WWB196678 WMF196678 WCJ196678 VSN196678 VIR196678 UYV196678 UOZ196678 UFD196678 TVH196678 TLL196678 TBP196678 SRT196678 SHX196678 RYB196678 ROF196678 REJ196678 QUN196678 QKR196678 QAV196678 PQZ196678 PHD196678 OXH196678 ONL196678 ODP196678 NTT196678 NJX196678 NAB196678 MQF196678 MGJ196678 LWN196678 LMR196678 LCV196678 KSZ196678 KJD196678 JZH196678 JPL196678 JFP196678 IVT196678 ILX196678 ICB196678 HSF196678 HIJ196678 GYN196678 GOR196678 GEV196678 FUZ196678 FLD196678 FBH196678 ERL196678 EHP196678 DXT196678 DNX196678 DEB196678 CUF196678 CKJ196678 CAN196678 BQR196678 BGV196678 AWZ196678 AND196678 ADH196678 TL196678 JP196678 WWB131142 WMF131142 WCJ131142 VSN131142 VIR131142 UYV131142 UOZ131142 UFD131142 TVH131142 TLL131142 TBP131142 SRT131142 SHX131142 RYB131142 ROF131142 REJ131142 QUN131142 QKR131142 QAV131142 PQZ131142 PHD131142 OXH131142 ONL131142 ODP131142 NTT131142 NJX131142 NAB131142 MQF131142 MGJ131142 LWN131142 LMR131142 LCV131142 KSZ131142 KJD131142 JZH131142 JPL131142 JFP131142 IVT131142 ILX131142 ICB131142 HSF131142 HIJ131142 GYN131142 GOR131142 GEV131142 FUZ131142 FLD131142 FBH131142 ERL131142 EHP131142 DXT131142 DNX131142 DEB131142 CUF131142 CKJ131142 CAN131142 BQR131142 BGV131142 AWZ131142 AND131142 ADH131142 TL131142 JP131142 WWB65606 WMF65606 WCJ65606 VSN65606 VIR65606 UYV65606 UOZ65606 UFD65606 TVH65606 TLL65606 TBP65606 SRT65606 SHX65606 RYB65606 ROF65606 REJ65606 QUN65606 QKR65606 QAV65606 PQZ65606 PHD65606 OXH65606 ONL65606 ODP65606 NTT65606 NJX65606 NAB65606 MQF65606 MGJ65606 LWN65606 LMR65606 LCV65606 KSZ65606 KJD65606 JZH65606 JPL65606 JFP65606 IVT65606 ILX65606 ICB65606 HSF65606 HIJ65606 GYN65606 GOR65606 GEV65606 FUZ65606 FLD65606 FBH65606 ERL65606 EHP65606 DXT65606 DNX65606 DEB65606 CUF65606 CKJ65606 CAN65606 BQR65606 BGV65606 AWZ65606 AND65606 ADH65606 TL65606 JP65606 WVZ983113 WMD983113 WCH983113 VSL983113 VIP983113 UYT983113 UOX983113 UFB983113 TVF983113 TLJ983113 TBN983113 SRR983113 SHV983113 RXZ983113 ROD983113 REH983113 QUL983113 QKP983113 QAT983113 PQX983113 PHB983113 OXF983113 ONJ983113 ODN983113 NTR983113 NJV983113 MZZ983113 MQD983113 MGH983113 LWL983113 LMP983113 LCT983113 KSX983113 KJB983113 JZF983113 JPJ983113 JFN983113 IVR983113 ILV983113 IBZ983113 HSD983113 HIH983113 GYL983113 GOP983113 GET983113 FUX983113 FLB983113 FBF983113 ERJ983113 EHN983113 DXR983113 DNV983113 DDZ983113 CUD983113 CKH983113 CAL983113 BQP983113 BGT983113 AWX983113 ANB983113 ADF983113 TJ983113 JN983113 WVZ917577 WMD917577 WCH917577 VSL917577 VIP917577 UYT917577 UOX917577 UFB917577 TVF917577 TLJ917577 TBN917577 SRR917577 SHV917577 RXZ917577 ROD917577 REH917577 QUL917577 QKP917577 QAT917577 PQX917577 PHB917577 OXF917577 ONJ917577 ODN917577 NTR917577 NJV917577 MZZ917577 MQD917577 MGH917577 LWL917577 LMP917577 LCT917577 KSX917577 KJB917577 JZF917577 JPJ917577 JFN917577 IVR917577 ILV917577 IBZ917577 HSD917577 HIH917577 GYL917577 GOP917577 GET917577 FUX917577 FLB917577 FBF917577 ERJ917577 EHN917577 DXR917577 DNV917577 DDZ917577 CUD917577 CKH917577 CAL917577 BQP917577 BGT917577 AWX917577 ANB917577 ADF917577 TJ917577 JN917577 WVZ852041 WMD852041 WCH852041 VSL852041 VIP852041 UYT852041 UOX852041 UFB852041 TVF852041 TLJ852041 TBN852041 SRR852041 SHV852041 RXZ852041 ROD852041 REH852041 QUL852041 QKP852041 QAT852041 PQX852041 PHB852041 OXF852041 ONJ852041 ODN852041 NTR852041 NJV852041 MZZ852041 MQD852041 MGH852041 LWL852041 LMP852041 LCT852041 KSX852041 KJB852041 JZF852041 JPJ852041 JFN852041 IVR852041 ILV852041 IBZ852041 HSD852041 HIH852041 GYL852041 GOP852041 GET852041 FUX852041 FLB852041 FBF852041 ERJ852041 EHN852041 DXR852041 DNV852041 DDZ852041 CUD852041 CKH852041 CAL852041 BQP852041 BGT852041 AWX852041 ANB852041 ADF852041 TJ852041 JN852041 WVZ786505 WMD786505 WCH786505 VSL786505 VIP786505 UYT786505 UOX786505 UFB786505 TVF786505 TLJ786505 TBN786505 SRR786505 SHV786505 RXZ786505 ROD786505 REH786505 QUL786505 QKP786505 QAT786505 PQX786505 PHB786505 OXF786505 ONJ786505 ODN786505 NTR786505 NJV786505 MZZ786505 MQD786505 MGH786505 LWL786505 LMP786505 LCT786505 KSX786505 KJB786505 JZF786505 JPJ786505 JFN786505 IVR786505 ILV786505 IBZ786505 HSD786505 HIH786505 GYL786505 GOP786505 GET786505 FUX786505 FLB786505 FBF786505 ERJ786505 EHN786505 DXR786505 DNV786505 DDZ786505 CUD786505 CKH786505 CAL786505 BQP786505 BGT786505 AWX786505 ANB786505 ADF786505 TJ786505 JN786505 WVZ720969 WMD720969 WCH720969 VSL720969 VIP720969 UYT720969 UOX720969 UFB720969 TVF720969 TLJ720969 TBN720969 SRR720969 SHV720969 RXZ720969 ROD720969 REH720969 QUL720969 QKP720969 QAT720969 PQX720969 PHB720969 OXF720969 ONJ720969 ODN720969 NTR720969 NJV720969 MZZ720969 MQD720969 MGH720969 LWL720969 LMP720969 LCT720969 KSX720969 KJB720969 JZF720969 JPJ720969 JFN720969 IVR720969 ILV720969 IBZ720969 HSD720969 HIH720969 GYL720969 GOP720969 GET720969 FUX720969 FLB720969 FBF720969 ERJ720969 EHN720969 DXR720969 DNV720969 DDZ720969 CUD720969 CKH720969 CAL720969 BQP720969 BGT720969 AWX720969 ANB720969 ADF720969 TJ720969 JN720969 WVZ655433 WMD655433 WCH655433 VSL655433 VIP655433 UYT655433 UOX655433 UFB655433 TVF655433 TLJ655433 TBN655433 SRR655433 SHV655433 RXZ655433 ROD655433 REH655433 QUL655433 QKP655433 QAT655433 PQX655433 PHB655433 OXF655433 ONJ655433 ODN655433 NTR655433 NJV655433 MZZ655433 MQD655433 MGH655433 LWL655433 LMP655433 LCT655433 KSX655433 KJB655433 JZF655433 JPJ655433 JFN655433 IVR655433 ILV655433 IBZ655433 HSD655433 HIH655433 GYL655433 GOP655433 GET655433 FUX655433 FLB655433 FBF655433 ERJ655433 EHN655433 DXR655433 DNV655433 DDZ655433 CUD655433 CKH655433 CAL655433 BQP655433 BGT655433 AWX655433 ANB655433 ADF655433 TJ655433 JN655433 WVZ589897 WMD589897 WCH589897 VSL589897 VIP589897 UYT589897 UOX589897 UFB589897 TVF589897 TLJ589897 TBN589897 SRR589897 SHV589897 RXZ589897 ROD589897 REH589897 QUL589897 QKP589897 QAT589897 PQX589897 PHB589897 OXF589897 ONJ589897 ODN589897 NTR589897 NJV589897 MZZ589897 MQD589897 MGH589897 LWL589897 LMP589897 LCT589897 KSX589897 KJB589897 JZF589897 JPJ589897 JFN589897 IVR589897 ILV589897 IBZ589897 HSD589897 HIH589897 GYL589897 GOP589897 GET589897 FUX589897 FLB589897 FBF589897 ERJ589897 EHN589897 DXR589897 DNV589897 DDZ589897 CUD589897 CKH589897 CAL589897 BQP589897 BGT589897 AWX589897 ANB589897 ADF589897 TJ589897 JN589897 WVZ524361 WMD524361 WCH524361 VSL524361 VIP524361 UYT524361 UOX524361 UFB524361 TVF524361 TLJ524361 TBN524361 SRR524361 SHV524361 RXZ524361 ROD524361 REH524361 QUL524361 QKP524361 QAT524361 PQX524361 PHB524361 OXF524361 ONJ524361 ODN524361 NTR524361 NJV524361 MZZ524361 MQD524361 MGH524361 LWL524361 LMP524361 LCT524361 KSX524361 KJB524361 JZF524361 JPJ524361 JFN524361 IVR524361 ILV524361 IBZ524361 HSD524361 HIH524361 GYL524361 GOP524361 GET524361 FUX524361 FLB524361 FBF524361 ERJ524361 EHN524361 DXR524361 DNV524361 DDZ524361 CUD524361 CKH524361 CAL524361 BQP524361 BGT524361 AWX524361 ANB524361 ADF524361 TJ524361 JN524361 WVZ458825 WMD458825 WCH458825 VSL458825 VIP458825 UYT458825 UOX458825 UFB458825 TVF458825 TLJ458825 TBN458825 SRR458825 SHV458825 RXZ458825 ROD458825 REH458825 QUL458825 QKP458825 QAT458825 PQX458825 PHB458825 OXF458825 ONJ458825 ODN458825 NTR458825 NJV458825 MZZ458825 MQD458825 MGH458825 LWL458825 LMP458825 LCT458825 KSX458825 KJB458825 JZF458825 JPJ458825 JFN458825 IVR458825 ILV458825 IBZ458825 HSD458825 HIH458825 GYL458825 GOP458825 GET458825 FUX458825 FLB458825 FBF458825 ERJ458825 EHN458825 DXR458825 DNV458825 DDZ458825 CUD458825 CKH458825 CAL458825 BQP458825 BGT458825 AWX458825 ANB458825 ADF458825 TJ458825 JN458825 WVZ393289 WMD393289 WCH393289 VSL393289 VIP393289 UYT393289 UOX393289 UFB393289 TVF393289 TLJ393289 TBN393289 SRR393289 SHV393289 RXZ393289 ROD393289 REH393289 QUL393289 QKP393289 QAT393289 PQX393289 PHB393289 OXF393289 ONJ393289 ODN393289 NTR393289 NJV393289 MZZ393289 MQD393289 MGH393289 LWL393289 LMP393289 LCT393289 KSX393289 KJB393289 JZF393289 JPJ393289 JFN393289 IVR393289 ILV393289 IBZ393289 HSD393289 HIH393289 GYL393289 GOP393289 GET393289 FUX393289 FLB393289 FBF393289 ERJ393289 EHN393289 DXR393289 DNV393289 DDZ393289 CUD393289 CKH393289 CAL393289 BQP393289 BGT393289 AWX393289 ANB393289 ADF393289 TJ393289 JN393289 WVZ327753 WMD327753 WCH327753 VSL327753 VIP327753 UYT327753 UOX327753 UFB327753 TVF327753 TLJ327753 TBN327753 SRR327753 SHV327753 RXZ327753 ROD327753 REH327753 QUL327753 QKP327753 QAT327753 PQX327753 PHB327753 OXF327753 ONJ327753 ODN327753 NTR327753 NJV327753 MZZ327753 MQD327753 MGH327753 LWL327753 LMP327753 LCT327753 KSX327753 KJB327753 JZF327753 JPJ327753 JFN327753 IVR327753 ILV327753 IBZ327753 HSD327753 HIH327753 GYL327753 GOP327753 GET327753 FUX327753 FLB327753 FBF327753 ERJ327753 EHN327753 DXR327753 DNV327753 DDZ327753 CUD327753 CKH327753 CAL327753 BQP327753 BGT327753 AWX327753 ANB327753 ADF327753 TJ327753 JN327753 WVZ262217 WMD262217 WCH262217 VSL262217 VIP262217 UYT262217 UOX262217 UFB262217 TVF262217 TLJ262217 TBN262217 SRR262217 SHV262217 RXZ262217 ROD262217 REH262217 QUL262217 QKP262217 QAT262217 PQX262217 PHB262217 OXF262217 ONJ262217 ODN262217 NTR262217 NJV262217 MZZ262217 MQD262217 MGH262217 LWL262217 LMP262217 LCT262217 KSX262217 KJB262217 JZF262217 JPJ262217 JFN262217 IVR262217 ILV262217 IBZ262217 HSD262217 HIH262217 GYL262217 GOP262217 GET262217 FUX262217 FLB262217 FBF262217 ERJ262217 EHN262217 DXR262217 DNV262217 DDZ262217 CUD262217 CKH262217 CAL262217 BQP262217 BGT262217 AWX262217 ANB262217 ADF262217 TJ262217 JN262217 WVZ196681 WMD196681 WCH196681 VSL196681 VIP196681 UYT196681 UOX196681 UFB196681 TVF196681 TLJ196681 TBN196681 SRR196681 SHV196681 RXZ196681 ROD196681 REH196681 QUL196681 QKP196681 QAT196681 PQX196681 PHB196681 OXF196681 ONJ196681 ODN196681 NTR196681 NJV196681 MZZ196681 MQD196681 MGH196681 LWL196681 LMP196681 LCT196681 KSX196681 KJB196681 JZF196681 JPJ196681 JFN196681 IVR196681 ILV196681 IBZ196681 HSD196681 HIH196681 GYL196681 GOP196681 GET196681 FUX196681 FLB196681 FBF196681 ERJ196681 EHN196681 DXR196681 DNV196681 DDZ196681 CUD196681 CKH196681 CAL196681 BQP196681 BGT196681 AWX196681 ANB196681 ADF196681 TJ196681 JN196681 WVZ131145 WMD131145 WCH131145 VSL131145 VIP131145 UYT131145 UOX131145 UFB131145 TVF131145 TLJ131145 TBN131145 SRR131145 SHV131145 RXZ131145 ROD131145 REH131145 QUL131145 QKP131145 QAT131145 PQX131145 PHB131145 OXF131145 ONJ131145 ODN131145 NTR131145 NJV131145 MZZ131145 MQD131145 MGH131145 LWL131145 LMP131145 LCT131145 KSX131145 KJB131145 JZF131145 JPJ131145 JFN131145 IVR131145 ILV131145 IBZ131145 HSD131145 HIH131145 GYL131145 GOP131145 GET131145 FUX131145 FLB131145 FBF131145 ERJ131145 EHN131145 DXR131145 DNV131145 DDZ131145 CUD131145 CKH131145 CAL131145 BQP131145 BGT131145 AWX131145 ANB131145 ADF131145 TJ131145 JN131145 WVZ65609 WMD65609 WCH65609 VSL65609 VIP65609 UYT65609 UOX65609 UFB65609 TVF65609 TLJ65609 TBN65609 SRR65609 SHV65609 RXZ65609 ROD65609 REH65609 QUL65609 QKP65609 QAT65609 PQX65609 PHB65609 OXF65609 ONJ65609 ODN65609 NTR65609 NJV65609 MZZ65609 MQD65609 MGH65609 LWL65609 LMP65609 LCT65609 KSX65609 KJB65609 JZF65609 JPJ65609 JFN65609 IVR65609 ILV65609 IBZ65609 HSD65609 HIH65609 GYL65609 GOP65609 GET65609 FUX65609 FLB65609 FBF65609 ERJ65609 EHN65609 DXR65609 DNV65609 DDZ65609 CUD65609 CKH65609 CAL65609 BQP65609 BGT65609 AWX65609 ANB65609 ADF65609 TJ65609 JN65609 WUB983113 WKF983113 WAJ983113 VQN983113 VGR983113 UWV983113 UMZ983113 UDD983113 TTH983113 TJL983113 SZP983113 SPT983113 SFX983113 RWB983113 RMF983113 RCJ983113 QSN983113 QIR983113 PYV983113 POZ983113 PFD983113 OVH983113 OLL983113 OBP983113 NRT983113 NHX983113 MYB983113 MOF983113 MEJ983113 LUN983113 LKR983113 LAV983113 KQZ983113 KHD983113 JXH983113 JNL983113 JDP983113 ITT983113 IJX983113 IAB983113 HQF983113 HGJ983113 GWN983113 GMR983113 GCV983113 FSZ983113 FJD983113 EZH983113 EPL983113 EFP983113 DVT983113 DLX983113 DCB983113 CSF983113 CIJ983113 BYN983113 BOR983113 BEV983113 AUZ983113 ALD983113 ABH983113 RL983113 HP983113 WUB917577 WKF917577 WAJ917577 VQN917577 VGR917577 UWV917577 UMZ917577 UDD917577 TTH917577 TJL917577 SZP917577 SPT917577 SFX917577 RWB917577 RMF917577 RCJ917577 QSN917577 QIR917577 PYV917577 POZ917577 PFD917577 OVH917577 OLL917577 OBP917577 NRT917577 NHX917577 MYB917577 MOF917577 MEJ917577 LUN917577 LKR917577 LAV917577 KQZ917577 KHD917577 JXH917577 JNL917577 JDP917577 ITT917577 IJX917577 IAB917577 HQF917577 HGJ917577 GWN917577 GMR917577 GCV917577 FSZ917577 FJD917577 EZH917577 EPL917577 EFP917577 DVT917577 DLX917577 DCB917577 CSF917577 CIJ917577 BYN917577 BOR917577 BEV917577 AUZ917577 ALD917577 ABH917577 RL917577 HP917577 WUB852041 WKF852041 WAJ852041 VQN852041 VGR852041 UWV852041 UMZ852041 UDD852041 TTH852041 TJL852041 SZP852041 SPT852041 SFX852041 RWB852041 RMF852041 RCJ852041 QSN852041 QIR852041 PYV852041 POZ852041 PFD852041 OVH852041 OLL852041 OBP852041 NRT852041 NHX852041 MYB852041 MOF852041 MEJ852041 LUN852041 LKR852041 LAV852041 KQZ852041 KHD852041 JXH852041 JNL852041 JDP852041 ITT852041 IJX852041 IAB852041 HQF852041 HGJ852041 GWN852041 GMR852041 GCV852041 FSZ852041 FJD852041 EZH852041 EPL852041 EFP852041 DVT852041 DLX852041 DCB852041 CSF852041 CIJ852041 BYN852041 BOR852041 BEV852041 AUZ852041 ALD852041 ABH852041 RL852041 HP852041 WUB786505 WKF786505 WAJ786505 VQN786505 VGR786505 UWV786505 UMZ786505 UDD786505 TTH786505 TJL786505 SZP786505 SPT786505 SFX786505 RWB786505 RMF786505 RCJ786505 QSN786505 QIR786505 PYV786505 POZ786505 PFD786505 OVH786505 OLL786505 OBP786505 NRT786505 NHX786505 MYB786505 MOF786505 MEJ786505 LUN786505 LKR786505 LAV786505 KQZ786505 KHD786505 JXH786505 JNL786505 JDP786505 ITT786505 IJX786505 IAB786505 HQF786505 HGJ786505 GWN786505 GMR786505 GCV786505 FSZ786505 FJD786505 EZH786505 EPL786505 EFP786505 DVT786505 DLX786505 DCB786505 CSF786505 CIJ786505 BYN786505 BOR786505 BEV786505 AUZ786505 ALD786505 ABH786505 RL786505 HP786505 WUB720969 WKF720969 WAJ720969 VQN720969 VGR720969 UWV720969 UMZ720969 UDD720969 TTH720969 TJL720969 SZP720969 SPT720969 SFX720969 RWB720969 RMF720969 RCJ720969 QSN720969 QIR720969 PYV720969 POZ720969 PFD720969 OVH720969 OLL720969 OBP720969 NRT720969 NHX720969 MYB720969 MOF720969 MEJ720969 LUN720969 LKR720969 LAV720969 KQZ720969 KHD720969 JXH720969 JNL720969 JDP720969 ITT720969 IJX720969 IAB720969 HQF720969 HGJ720969 GWN720969 GMR720969 GCV720969 FSZ720969 FJD720969 EZH720969 EPL720969 EFP720969 DVT720969 DLX720969 DCB720969 CSF720969 CIJ720969 BYN720969 BOR720969 BEV720969 AUZ720969 ALD720969 ABH720969 RL720969 HP720969 WUB655433 WKF655433 WAJ655433 VQN655433 VGR655433 UWV655433 UMZ655433 UDD655433 TTH655433 TJL655433 SZP655433 SPT655433 SFX655433 RWB655433 RMF655433 RCJ655433 QSN655433 QIR655433 PYV655433 POZ655433 PFD655433 OVH655433 OLL655433 OBP655433 NRT655433 NHX655433 MYB655433 MOF655433 MEJ655433 LUN655433 LKR655433 LAV655433 KQZ655433 KHD655433 JXH655433 JNL655433 JDP655433 ITT655433 IJX655433 IAB655433 HQF655433 HGJ655433 GWN655433 GMR655433 GCV655433 FSZ655433 FJD655433 EZH655433 EPL655433 EFP655433 DVT655433 DLX655433 DCB655433 CSF655433 CIJ655433 BYN655433 BOR655433 BEV655433 AUZ655433 ALD655433 ABH655433 RL655433 HP655433 WUB589897 WKF589897 WAJ589897 VQN589897 VGR589897 UWV589897 UMZ589897 UDD589897 TTH589897 TJL589897 SZP589897 SPT589897 SFX589897 RWB589897 RMF589897 RCJ589897 QSN589897 QIR589897 PYV589897 POZ589897 PFD589897 OVH589897 OLL589897 OBP589897 NRT589897 NHX589897 MYB589897 MOF589897 MEJ589897 LUN589897 LKR589897 LAV589897 KQZ589897 KHD589897 JXH589897 JNL589897 JDP589897 ITT589897 IJX589897 IAB589897 HQF589897 HGJ589897 GWN589897 GMR589897 GCV589897 FSZ589897 FJD589897 EZH589897 EPL589897 EFP589897 DVT589897 DLX589897 DCB589897 CSF589897 CIJ589897 BYN589897 BOR589897 BEV589897 AUZ589897 ALD589897 ABH589897 RL589897 HP589897 WUB524361 WKF524361 WAJ524361 VQN524361 VGR524361 UWV524361 UMZ524361 UDD524361 TTH524361 TJL524361 SZP524361 SPT524361 SFX524361 RWB524361 RMF524361 RCJ524361 QSN524361 QIR524361 PYV524361 POZ524361 PFD524361 OVH524361 OLL524361 OBP524361 NRT524361 NHX524361 MYB524361 MOF524361 MEJ524361 LUN524361 LKR524361 LAV524361 KQZ524361 KHD524361 JXH524361 JNL524361 JDP524361 ITT524361 IJX524361 IAB524361 HQF524361 HGJ524361 GWN524361 GMR524361 GCV524361 FSZ524361 FJD524361 EZH524361 EPL524361 EFP524361 DVT524361 DLX524361 DCB524361 CSF524361 CIJ524361 BYN524361 BOR524361 BEV524361 AUZ524361 ALD524361 ABH524361 RL524361 HP524361 WUB458825 WKF458825 WAJ458825 VQN458825 VGR458825 UWV458825 UMZ458825 UDD458825 TTH458825 TJL458825 SZP458825 SPT458825 SFX458825 RWB458825 RMF458825 RCJ458825 QSN458825 QIR458825 PYV458825 POZ458825 PFD458825 OVH458825 OLL458825 OBP458825 NRT458825 NHX458825 MYB458825 MOF458825 MEJ458825 LUN458825 LKR458825 LAV458825 KQZ458825 KHD458825 JXH458825 JNL458825 JDP458825 ITT458825 IJX458825 IAB458825 HQF458825 HGJ458825 GWN458825 GMR458825 GCV458825 FSZ458825 FJD458825 EZH458825 EPL458825 EFP458825 DVT458825 DLX458825 DCB458825 CSF458825 CIJ458825 BYN458825 BOR458825 BEV458825 AUZ458825 ALD458825 ABH458825 RL458825 HP458825 WUB393289 WKF393289 WAJ393289 VQN393289 VGR393289 UWV393289 UMZ393289 UDD393289 TTH393289 TJL393289 SZP393289 SPT393289 SFX393289 RWB393289 RMF393289 RCJ393289 QSN393289 QIR393289 PYV393289 POZ393289 PFD393289 OVH393289 OLL393289 OBP393289 NRT393289 NHX393289 MYB393289 MOF393289 MEJ393289 LUN393289 LKR393289 LAV393289 KQZ393289 KHD393289 JXH393289 JNL393289 JDP393289 ITT393289 IJX393289 IAB393289 HQF393289 HGJ393289 GWN393289 GMR393289 GCV393289 FSZ393289 FJD393289 EZH393289 EPL393289 EFP393289 DVT393289 DLX393289 DCB393289 CSF393289 CIJ393289 BYN393289 BOR393289 BEV393289 AUZ393289 ALD393289 ABH393289 RL393289 HP393289 WUB327753 WKF327753 WAJ327753 VQN327753 VGR327753 UWV327753 UMZ327753 UDD327753 TTH327753 TJL327753 SZP327753 SPT327753 SFX327753 RWB327753 RMF327753 RCJ327753 QSN327753 QIR327753 PYV327753 POZ327753 PFD327753 OVH327753 OLL327753 OBP327753 NRT327753 NHX327753 MYB327753 MOF327753 MEJ327753 LUN327753 LKR327753 LAV327753 KQZ327753 KHD327753 JXH327753 JNL327753 JDP327753 ITT327753 IJX327753 IAB327753 HQF327753 HGJ327753 GWN327753 GMR327753 GCV327753 FSZ327753 FJD327753 EZH327753 EPL327753 EFP327753 DVT327753 DLX327753 DCB327753 CSF327753 CIJ327753 BYN327753 BOR327753 BEV327753 AUZ327753 ALD327753 ABH327753 RL327753 HP327753 WUB262217 WKF262217 WAJ262217 VQN262217 VGR262217 UWV262217 UMZ262217 UDD262217 TTH262217 TJL262217 SZP262217 SPT262217 SFX262217 RWB262217 RMF262217 RCJ262217 QSN262217 QIR262217 PYV262217 POZ262217 PFD262217 OVH262217 OLL262217 OBP262217 NRT262217 NHX262217 MYB262217 MOF262217 MEJ262217 LUN262217 LKR262217 LAV262217 KQZ262217 KHD262217 JXH262217 JNL262217 JDP262217 ITT262217 IJX262217 IAB262217 HQF262217 HGJ262217 GWN262217 GMR262217 GCV262217 FSZ262217 FJD262217 EZH262217 EPL262217 EFP262217 DVT262217 DLX262217 DCB262217 CSF262217 CIJ262217 BYN262217 BOR262217 BEV262217 AUZ262217 ALD262217 ABH262217 RL262217 HP262217 WUB196681 WKF196681 WAJ196681 VQN196681 VGR196681 UWV196681 UMZ196681 UDD196681 TTH196681 TJL196681 SZP196681 SPT196681 SFX196681 RWB196681 RMF196681 RCJ196681 QSN196681 QIR196681 PYV196681 POZ196681 PFD196681 OVH196681 OLL196681 OBP196681 NRT196681 NHX196681 MYB196681 MOF196681 MEJ196681 LUN196681 LKR196681 LAV196681 KQZ196681 KHD196681 JXH196681 JNL196681 JDP196681 ITT196681 IJX196681 IAB196681 HQF196681 HGJ196681 GWN196681 GMR196681 GCV196681 FSZ196681 FJD196681 EZH196681 EPL196681 EFP196681 DVT196681 DLX196681 DCB196681 CSF196681 CIJ196681 BYN196681 BOR196681 BEV196681 AUZ196681 ALD196681 ABH196681 RL196681 HP196681 WUB131145 WKF131145 WAJ131145 VQN131145 VGR131145 UWV131145 UMZ131145 UDD131145 TTH131145 TJL131145 SZP131145 SPT131145 SFX131145 RWB131145 RMF131145 RCJ131145 QSN131145 QIR131145 PYV131145 POZ131145 PFD131145 OVH131145 OLL131145 OBP131145 NRT131145 NHX131145 MYB131145 MOF131145 MEJ131145 LUN131145 LKR131145 LAV131145 KQZ131145 KHD131145 JXH131145 JNL131145 JDP131145 ITT131145 IJX131145 IAB131145 HQF131145 HGJ131145 GWN131145 GMR131145 GCV131145 FSZ131145 FJD131145 EZH131145 EPL131145 EFP131145 DVT131145 DLX131145 DCB131145 CSF131145 CIJ131145 BYN131145 BOR131145 BEV131145 AUZ131145 ALD131145 ABH131145 RL131145 HP131145 WUB65609 WKF65609 WAJ65609 VQN65609 VGR65609 UWV65609 UMZ65609 UDD65609 TTH65609 TJL65609 SZP65609 SPT65609 SFX65609 RWB65609 RMF65609 RCJ65609 QSN65609 QIR65609 PYV65609 POZ65609 PFD65609 OVH65609 OLL65609 OBP65609 NRT65609 NHX65609 MYB65609 MOF65609 MEJ65609 LUN65609 LKR65609 LAV65609 KQZ65609 KHD65609 JXH65609 JNL65609 JDP65609 ITT65609 IJX65609 IAB65609 HQF65609 HGJ65609 GWN65609 GMR65609 GCV65609 FSZ65609 FJD65609 EZH65609 EPL65609 EFP65609 DVT65609 DLX65609 DCB65609 CSF65609 CIJ65609 BYN65609 BOR65609 BEV65609 AUZ65609 ALD65609 ABH65609 RL65609 HP65609 WUB983107 WKF983107 WAJ983107 VQN983107 VGR983107 UWV983107 UMZ983107 UDD983107 TTH983107 TJL983107 SZP983107 SPT983107 SFX983107 RWB983107 RMF983107 RCJ983107 QSN983107 QIR983107 PYV983107 POZ983107 PFD983107 OVH983107 OLL983107 OBP983107 NRT983107 NHX983107 MYB983107 MOF983107 MEJ983107 LUN983107 LKR983107 LAV983107 KQZ983107 KHD983107 JXH983107 JNL983107 JDP983107 ITT983107 IJX983107 IAB983107 HQF983107 HGJ983107 GWN983107 GMR983107 GCV983107 FSZ983107 FJD983107 EZH983107 EPL983107 EFP983107 DVT983107 DLX983107 DCB983107 CSF983107 CIJ983107 BYN983107 BOR983107 BEV983107 AUZ983107 ALD983107 ABH983107 RL983107 HP983107 WUB917571 WKF917571 WAJ917571 VQN917571 VGR917571 UWV917571 UMZ917571 UDD917571 TTH917571 TJL917571 SZP917571 SPT917571 SFX917571 RWB917571 RMF917571 RCJ917571 QSN917571 QIR917571 PYV917571 POZ917571 PFD917571 OVH917571 OLL917571 OBP917571 NRT917571 NHX917571 MYB917571 MOF917571 MEJ917571 LUN917571 LKR917571 LAV917571 KQZ917571 KHD917571 JXH917571 JNL917571 JDP917571 ITT917571 IJX917571 IAB917571 HQF917571 HGJ917571 GWN917571 GMR917571 GCV917571 FSZ917571 FJD917571 EZH917571 EPL917571 EFP917571 DVT917571 DLX917571 DCB917571 CSF917571 CIJ917571 BYN917571 BOR917571 BEV917571 AUZ917571 ALD917571 ABH917571 RL917571 HP917571 WUB852035 WKF852035 WAJ852035 VQN852035 VGR852035 UWV852035 UMZ852035 UDD852035 TTH852035 TJL852035 SZP852035 SPT852035 SFX852035 RWB852035 RMF852035 RCJ852035 QSN852035 QIR852035 PYV852035 POZ852035 PFD852035 OVH852035 OLL852035 OBP852035 NRT852035 NHX852035 MYB852035 MOF852035 MEJ852035 LUN852035 LKR852035 LAV852035 KQZ852035 KHD852035 JXH852035 JNL852035 JDP852035 ITT852035 IJX852035 IAB852035 HQF852035 HGJ852035 GWN852035 GMR852035 GCV852035 FSZ852035 FJD852035 EZH852035 EPL852035 EFP852035 DVT852035 DLX852035 DCB852035 CSF852035 CIJ852035 BYN852035 BOR852035 BEV852035 AUZ852035 ALD852035 ABH852035 RL852035 HP852035 WUB786499 WKF786499 WAJ786499 VQN786499 VGR786499 UWV786499 UMZ786499 UDD786499 TTH786499 TJL786499 SZP786499 SPT786499 SFX786499 RWB786499 RMF786499 RCJ786499 QSN786499 QIR786499 PYV786499 POZ786499 PFD786499 OVH786499 OLL786499 OBP786499 NRT786499 NHX786499 MYB786499 MOF786499 MEJ786499 LUN786499 LKR786499 LAV786499 KQZ786499 KHD786499 JXH786499 JNL786499 JDP786499 ITT786499 IJX786499 IAB786499 HQF786499 HGJ786499 GWN786499 GMR786499 GCV786499 FSZ786499 FJD786499 EZH786499 EPL786499 EFP786499 DVT786499 DLX786499 DCB786499 CSF786499 CIJ786499 BYN786499 BOR786499 BEV786499 AUZ786499 ALD786499 ABH786499 RL786499 HP786499 WUB720963 WKF720963 WAJ720963 VQN720963 VGR720963 UWV720963 UMZ720963 UDD720963 TTH720963 TJL720963 SZP720963 SPT720963 SFX720963 RWB720963 RMF720963 RCJ720963 QSN720963 QIR720963 PYV720963 POZ720963 PFD720963 OVH720963 OLL720963 OBP720963 NRT720963 NHX720963 MYB720963 MOF720963 MEJ720963 LUN720963 LKR720963 LAV720963 KQZ720963 KHD720963 JXH720963 JNL720963 JDP720963 ITT720963 IJX720963 IAB720963 HQF720963 HGJ720963 GWN720963 GMR720963 GCV720963 FSZ720963 FJD720963 EZH720963 EPL720963 EFP720963 DVT720963 DLX720963 DCB720963 CSF720963 CIJ720963 BYN720963 BOR720963 BEV720963 AUZ720963 ALD720963 ABH720963 RL720963 HP720963 WUB655427 WKF655427 WAJ655427 VQN655427 VGR655427 UWV655427 UMZ655427 UDD655427 TTH655427 TJL655427 SZP655427 SPT655427 SFX655427 RWB655427 RMF655427 RCJ655427 QSN655427 QIR655427 PYV655427 POZ655427 PFD655427 OVH655427 OLL655427 OBP655427 NRT655427 NHX655427 MYB655427 MOF655427 MEJ655427 LUN655427 LKR655427 LAV655427 KQZ655427 KHD655427 JXH655427 JNL655427 JDP655427 ITT655427 IJX655427 IAB655427 HQF655427 HGJ655427 GWN655427 GMR655427 GCV655427 FSZ655427 FJD655427 EZH655427 EPL655427 EFP655427 DVT655427 DLX655427 DCB655427 CSF655427 CIJ655427 BYN655427 BOR655427 BEV655427 AUZ655427 ALD655427 ABH655427 RL655427 HP655427 WUB589891 WKF589891 WAJ589891 VQN589891 VGR589891 UWV589891 UMZ589891 UDD589891 TTH589891 TJL589891 SZP589891 SPT589891 SFX589891 RWB589891 RMF589891 RCJ589891 QSN589891 QIR589891 PYV589891 POZ589891 PFD589891 OVH589891 OLL589891 OBP589891 NRT589891 NHX589891 MYB589891 MOF589891 MEJ589891 LUN589891 LKR589891 LAV589891 KQZ589891 KHD589891 JXH589891 JNL589891 JDP589891 ITT589891 IJX589891 IAB589891 HQF589891 HGJ589891 GWN589891 GMR589891 GCV589891 FSZ589891 FJD589891 EZH589891 EPL589891 EFP589891 DVT589891 DLX589891 DCB589891 CSF589891 CIJ589891 BYN589891 BOR589891 BEV589891 AUZ589891 ALD589891 ABH589891 RL589891 HP589891 WUB524355 WKF524355 WAJ524355 VQN524355 VGR524355 UWV524355 UMZ524355 UDD524355 TTH524355 TJL524355 SZP524355 SPT524355 SFX524355 RWB524355 RMF524355 RCJ524355 QSN524355 QIR524355 PYV524355 POZ524355 PFD524355 OVH524355 OLL524355 OBP524355 NRT524355 NHX524355 MYB524355 MOF524355 MEJ524355 LUN524355 LKR524355 LAV524355 KQZ524355 KHD524355 JXH524355 JNL524355 JDP524355 ITT524355 IJX524355 IAB524355 HQF524355 HGJ524355 GWN524355 GMR524355 GCV524355 FSZ524355 FJD524355 EZH524355 EPL524355 EFP524355 DVT524355 DLX524355 DCB524355 CSF524355 CIJ524355 BYN524355 BOR524355 BEV524355 AUZ524355 ALD524355 ABH524355 RL524355 HP524355 WUB458819 WKF458819 WAJ458819 VQN458819 VGR458819 UWV458819 UMZ458819 UDD458819 TTH458819 TJL458819 SZP458819 SPT458819 SFX458819 RWB458819 RMF458819 RCJ458819 QSN458819 QIR458819 PYV458819 POZ458819 PFD458819 OVH458819 OLL458819 OBP458819 NRT458819 NHX458819 MYB458819 MOF458819 MEJ458819 LUN458819 LKR458819 LAV458819 KQZ458819 KHD458819 JXH458819 JNL458819 JDP458819 ITT458819 IJX458819 IAB458819 HQF458819 HGJ458819 GWN458819 GMR458819 GCV458819 FSZ458819 FJD458819 EZH458819 EPL458819 EFP458819 DVT458819 DLX458819 DCB458819 CSF458819 CIJ458819 BYN458819 BOR458819 BEV458819 AUZ458819 ALD458819 ABH458819 RL458819 HP458819 WUB393283 WKF393283 WAJ393283 VQN393283 VGR393283 UWV393283 UMZ393283 UDD393283 TTH393283 TJL393283 SZP393283 SPT393283 SFX393283 RWB393283 RMF393283 RCJ393283 QSN393283 QIR393283 PYV393283 POZ393283 PFD393283 OVH393283 OLL393283 OBP393283 NRT393283 NHX393283 MYB393283 MOF393283 MEJ393283 LUN393283 LKR393283 LAV393283 KQZ393283 KHD393283 JXH393283 JNL393283 JDP393283 ITT393283 IJX393283 IAB393283 HQF393283 HGJ393283 GWN393283 GMR393283 GCV393283 FSZ393283 FJD393283 EZH393283 EPL393283 EFP393283 DVT393283 DLX393283 DCB393283 CSF393283 CIJ393283 BYN393283 BOR393283 BEV393283 AUZ393283 ALD393283 ABH393283 RL393283 HP393283 WUB327747 WKF327747 WAJ327747 VQN327747 VGR327747 UWV327747 UMZ327747 UDD327747 TTH327747 TJL327747 SZP327747 SPT327747 SFX327747 RWB327747 RMF327747 RCJ327747 QSN327747 QIR327747 PYV327747 POZ327747 PFD327747 OVH327747 OLL327747 OBP327747 NRT327747 NHX327747 MYB327747 MOF327747 MEJ327747 LUN327747 LKR327747 LAV327747 KQZ327747 KHD327747 JXH327747 JNL327747 JDP327747 ITT327747 IJX327747 IAB327747 HQF327747 HGJ327747 GWN327747 GMR327747 GCV327747 FSZ327747 FJD327747 EZH327747 EPL327747 EFP327747 DVT327747 DLX327747 DCB327747 CSF327747 CIJ327747 BYN327747 BOR327747 BEV327747 AUZ327747 ALD327747 ABH327747 RL327747 HP327747 WUB262211 WKF262211 WAJ262211 VQN262211 VGR262211 UWV262211 UMZ262211 UDD262211 TTH262211 TJL262211 SZP262211 SPT262211 SFX262211 RWB262211 RMF262211 RCJ262211 QSN262211 QIR262211 PYV262211 POZ262211 PFD262211 OVH262211 OLL262211 OBP262211 NRT262211 NHX262211 MYB262211 MOF262211 MEJ262211 LUN262211 LKR262211 LAV262211 KQZ262211 KHD262211 JXH262211 JNL262211 JDP262211 ITT262211 IJX262211 IAB262211 HQF262211 HGJ262211 GWN262211 GMR262211 GCV262211 FSZ262211 FJD262211 EZH262211 EPL262211 EFP262211 DVT262211 DLX262211 DCB262211 CSF262211 CIJ262211 BYN262211 BOR262211 BEV262211 AUZ262211 ALD262211 ABH262211 RL262211 HP262211 WUB196675 WKF196675 WAJ196675 VQN196675 VGR196675 UWV196675 UMZ196675 UDD196675 TTH196675 TJL196675 SZP196675 SPT196675 SFX196675 RWB196675 RMF196675 RCJ196675 QSN196675 QIR196675 PYV196675 POZ196675 PFD196675 OVH196675 OLL196675 OBP196675 NRT196675 NHX196675 MYB196675 MOF196675 MEJ196675 LUN196675 LKR196675 LAV196675 KQZ196675 KHD196675 JXH196675 JNL196675 JDP196675 ITT196675 IJX196675 IAB196675 HQF196675 HGJ196675 GWN196675 GMR196675 GCV196675 FSZ196675 FJD196675 EZH196675 EPL196675 EFP196675 DVT196675 DLX196675 DCB196675 CSF196675 CIJ196675 BYN196675 BOR196675 BEV196675 AUZ196675 ALD196675 ABH196675 RL196675 HP196675 WUB131139 WKF131139 WAJ131139 VQN131139 VGR131139 UWV131139 UMZ131139 UDD131139 TTH131139 TJL131139 SZP131139 SPT131139 SFX131139 RWB131139 RMF131139 RCJ131139 QSN131139 QIR131139 PYV131139 POZ131139 PFD131139 OVH131139 OLL131139 OBP131139 NRT131139 NHX131139 MYB131139 MOF131139 MEJ131139 LUN131139 LKR131139 LAV131139 KQZ131139 KHD131139 JXH131139 JNL131139 JDP131139 ITT131139 IJX131139 IAB131139 HQF131139 HGJ131139 GWN131139 GMR131139 GCV131139 FSZ131139 FJD131139 EZH131139 EPL131139 EFP131139 DVT131139 DLX131139 DCB131139 CSF131139 CIJ131139 BYN131139 BOR131139 BEV131139 AUZ131139 ALD131139 ABH131139 RL131139 HP131139 WUB65603 WKF65603 WAJ65603 VQN65603 VGR65603 UWV65603 UMZ65603 UDD65603 TTH65603 TJL65603 SZP65603 SPT65603 SFX65603 RWB65603 RMF65603 RCJ65603 QSN65603 QIR65603 PYV65603 POZ65603 PFD65603 OVH65603 OLL65603 OBP65603 NRT65603 NHX65603 MYB65603 MOF65603 MEJ65603 LUN65603 LKR65603 LAV65603 KQZ65603 KHD65603 JXH65603 JNL65603 JDP65603 ITT65603 IJX65603 IAB65603 HQF65603 HGJ65603 GWN65603 GMR65603 GCV65603 FSZ65603 FJD65603 EZH65603 EPL65603 EFP65603 DVT65603 DLX65603 DCB65603 CSF65603 CIJ65603 BYN65603 BOR65603 BEV65603 AUZ65603 ALD65603 ABH65603 RL65603 HP65603 WUB983110 WKF983110 WAJ983110 VQN983110 VGR983110 UWV983110 UMZ983110 UDD983110 TTH983110 TJL983110 SZP983110 SPT983110 SFX983110 RWB983110 RMF983110 RCJ983110 QSN983110 QIR983110 PYV983110 POZ983110 PFD983110 OVH983110 OLL983110 OBP983110 NRT983110 NHX983110 MYB983110 MOF983110 MEJ983110 LUN983110 LKR983110 LAV983110 KQZ983110 KHD983110 JXH983110 JNL983110 JDP983110 ITT983110 IJX983110 IAB983110 HQF983110 HGJ983110 GWN983110 GMR983110 GCV983110 FSZ983110 FJD983110 EZH983110 EPL983110 EFP983110 DVT983110 DLX983110 DCB983110 CSF983110 CIJ983110 BYN983110 BOR983110 BEV983110 AUZ983110 ALD983110 ABH983110 RL983110 HP983110 WUB917574 WKF917574 WAJ917574 VQN917574 VGR917574 UWV917574 UMZ917574 UDD917574 TTH917574 TJL917574 SZP917574 SPT917574 SFX917574 RWB917574 RMF917574 RCJ917574 QSN917574 QIR917574 PYV917574 POZ917574 PFD917574 OVH917574 OLL917574 OBP917574 NRT917574 NHX917574 MYB917574 MOF917574 MEJ917574 LUN917574 LKR917574 LAV917574 KQZ917574 KHD917574 JXH917574 JNL917574 JDP917574 ITT917574 IJX917574 IAB917574 HQF917574 HGJ917574 GWN917574 GMR917574 GCV917574 FSZ917574 FJD917574 EZH917574 EPL917574 EFP917574 DVT917574 DLX917574 DCB917574 CSF917574 CIJ917574 BYN917574 BOR917574 BEV917574 AUZ917574 ALD917574 ABH917574 RL917574 HP917574 WUB852038 WKF852038 WAJ852038 VQN852038 VGR852038 UWV852038 UMZ852038 UDD852038 TTH852038 TJL852038 SZP852038 SPT852038 SFX852038 RWB852038 RMF852038 RCJ852038 QSN852038 QIR852038 PYV852038 POZ852038 PFD852038 OVH852038 OLL852038 OBP852038 NRT852038 NHX852038 MYB852038 MOF852038 MEJ852038 LUN852038 LKR852038 LAV852038 KQZ852038 KHD852038 JXH852038 JNL852038 JDP852038 ITT852038 IJX852038 IAB852038 HQF852038 HGJ852038 GWN852038 GMR852038 GCV852038 FSZ852038 FJD852038 EZH852038 EPL852038 EFP852038 DVT852038 DLX852038 DCB852038 CSF852038 CIJ852038 BYN852038 BOR852038 BEV852038 AUZ852038 ALD852038 ABH852038 RL852038 HP852038 WUB786502 WKF786502 WAJ786502 VQN786502 VGR786502 UWV786502 UMZ786502 UDD786502 TTH786502 TJL786502 SZP786502 SPT786502 SFX786502 RWB786502 RMF786502 RCJ786502 QSN786502 QIR786502 PYV786502 POZ786502 PFD786502 OVH786502 OLL786502 OBP786502 NRT786502 NHX786502 MYB786502 MOF786502 MEJ786502 LUN786502 LKR786502 LAV786502 KQZ786502 KHD786502 JXH786502 JNL786502 JDP786502 ITT786502 IJX786502 IAB786502 HQF786502 HGJ786502 GWN786502 GMR786502 GCV786502 FSZ786502 FJD786502 EZH786502 EPL786502 EFP786502 DVT786502 DLX786502 DCB786502 CSF786502 CIJ786502 BYN786502 BOR786502 BEV786502 AUZ786502 ALD786502 ABH786502 RL786502 HP786502 WUB720966 WKF720966 WAJ720966 VQN720966 VGR720966 UWV720966 UMZ720966 UDD720966 TTH720966 TJL720966 SZP720966 SPT720966 SFX720966 RWB720966 RMF720966 RCJ720966 QSN720966 QIR720966 PYV720966 POZ720966 PFD720966 OVH720966 OLL720966 OBP720966 NRT720966 NHX720966 MYB720966 MOF720966 MEJ720966 LUN720966 LKR720966 LAV720966 KQZ720966 KHD720966 JXH720966 JNL720966 JDP720966 ITT720966 IJX720966 IAB720966 HQF720966 HGJ720966 GWN720966 GMR720966 GCV720966 FSZ720966 FJD720966 EZH720966 EPL720966 EFP720966 DVT720966 DLX720966 DCB720966 CSF720966 CIJ720966 BYN720966 BOR720966 BEV720966 AUZ720966 ALD720966 ABH720966 RL720966 HP720966 WUB655430 WKF655430 WAJ655430 VQN655430 VGR655430 UWV655430 UMZ655430 UDD655430 TTH655430 TJL655430 SZP655430 SPT655430 SFX655430 RWB655430 RMF655430 RCJ655430 QSN655430 QIR655430 PYV655430 POZ655430 PFD655430 OVH655430 OLL655430 OBP655430 NRT655430 NHX655430 MYB655430 MOF655430 MEJ655430 LUN655430 LKR655430 LAV655430 KQZ655430 KHD655430 JXH655430 JNL655430 JDP655430 ITT655430 IJX655430 IAB655430 HQF655430 HGJ655430 GWN655430 GMR655430 GCV655430 FSZ655430 FJD655430 EZH655430 EPL655430 EFP655430 DVT655430 DLX655430 DCB655430 CSF655430 CIJ655430 BYN655430 BOR655430 BEV655430 AUZ655430 ALD655430 ABH655430 RL655430 HP655430 WUB589894 WKF589894 WAJ589894 VQN589894 VGR589894 UWV589894 UMZ589894 UDD589894 TTH589894 TJL589894 SZP589894 SPT589894 SFX589894 RWB589894 RMF589894 RCJ589894 QSN589894 QIR589894 PYV589894 POZ589894 PFD589894 OVH589894 OLL589894 OBP589894 NRT589894 NHX589894 MYB589894 MOF589894 MEJ589894 LUN589894 LKR589894 LAV589894 KQZ589894 KHD589894 JXH589894 JNL589894 JDP589894 ITT589894 IJX589894 IAB589894 HQF589894 HGJ589894 GWN589894 GMR589894 GCV589894 FSZ589894 FJD589894 EZH589894 EPL589894 EFP589894 DVT589894 DLX589894 DCB589894 CSF589894 CIJ589894 BYN589894 BOR589894 BEV589894 AUZ589894 ALD589894 ABH589894 RL589894 HP589894 WUB524358 WKF524358 WAJ524358 VQN524358 VGR524358 UWV524358 UMZ524358 UDD524358 TTH524358 TJL524358 SZP524358 SPT524358 SFX524358 RWB524358 RMF524358 RCJ524358 QSN524358 QIR524358 PYV524358 POZ524358 PFD524358 OVH524358 OLL524358 OBP524358 NRT524358 NHX524358 MYB524358 MOF524358 MEJ524358 LUN524358 LKR524358 LAV524358 KQZ524358 KHD524358 JXH524358 JNL524358 JDP524358 ITT524358 IJX524358 IAB524358 HQF524358 HGJ524358 GWN524358 GMR524358 GCV524358 FSZ524358 FJD524358 EZH524358 EPL524358 EFP524358 DVT524358 DLX524358 DCB524358 CSF524358 CIJ524358 BYN524358 BOR524358 BEV524358 AUZ524358 ALD524358 ABH524358 RL524358 HP524358 WUB458822 WKF458822 WAJ458822 VQN458822 VGR458822 UWV458822 UMZ458822 UDD458822 TTH458822 TJL458822 SZP458822 SPT458822 SFX458822 RWB458822 RMF458822 RCJ458822 QSN458822 QIR458822 PYV458822 POZ458822 PFD458822 OVH458822 OLL458822 OBP458822 NRT458822 NHX458822 MYB458822 MOF458822 MEJ458822 LUN458822 LKR458822 LAV458822 KQZ458822 KHD458822 JXH458822 JNL458822 JDP458822 ITT458822 IJX458822 IAB458822 HQF458822 HGJ458822 GWN458822 GMR458822 GCV458822 FSZ458822 FJD458822 EZH458822 EPL458822 EFP458822 DVT458822 DLX458822 DCB458822 CSF458822 CIJ458822 BYN458822 BOR458822 BEV458822 AUZ458822 ALD458822 ABH458822 RL458822 HP458822 WUB393286 WKF393286 WAJ393286 VQN393286 VGR393286 UWV393286 UMZ393286 UDD393286 TTH393286 TJL393286 SZP393286 SPT393286 SFX393286 RWB393286 RMF393286 RCJ393286 QSN393286 QIR393286 PYV393286 POZ393286 PFD393286 OVH393286 OLL393286 OBP393286 NRT393286 NHX393286 MYB393286 MOF393286 MEJ393286 LUN393286 LKR393286 LAV393286 KQZ393286 KHD393286 JXH393286 JNL393286 JDP393286 ITT393286 IJX393286 IAB393286 HQF393286 HGJ393286 GWN393286 GMR393286 GCV393286 FSZ393286 FJD393286 EZH393286 EPL393286 EFP393286 DVT393286 DLX393286 DCB393286 CSF393286 CIJ393286 BYN393286 BOR393286 BEV393286 AUZ393286 ALD393286 ABH393286 RL393286 HP393286 WUB327750 WKF327750 WAJ327750 VQN327750 VGR327750 UWV327750 UMZ327750 UDD327750 TTH327750 TJL327750 SZP327750 SPT327750 SFX327750 RWB327750 RMF327750 RCJ327750 QSN327750 QIR327750 PYV327750 POZ327750 PFD327750 OVH327750 OLL327750 OBP327750 NRT327750 NHX327750 MYB327750 MOF327750 MEJ327750 LUN327750 LKR327750 LAV327750 KQZ327750 KHD327750 JXH327750 JNL327750 JDP327750 ITT327750 IJX327750 IAB327750 HQF327750 HGJ327750 GWN327750 GMR327750 GCV327750 FSZ327750 FJD327750 EZH327750 EPL327750 EFP327750 DVT327750 DLX327750 DCB327750 CSF327750 CIJ327750 BYN327750 BOR327750 BEV327750 AUZ327750 ALD327750 ABH327750 RL327750 HP327750 WUB262214 K983113 K917577 K852041 K786505 K720969 K655433 K589897 K524361 K458825 K393289 K327753 K262217 K196681 K131145 K65609 K983107 K917571 K852035 K786499 K720963 K655427 K589891 K524355 K458819 K393283 K327747 K262211 K196675 K131139 K65603 K983110 K917574 K852038 K786502 K720966 K655430 K589894 K524358 K458822 K393286 K327750 K121 K115 AW983113 AW917577 AW852041 AW786505 AW720969 AW655433 AW589897 AW524361 AW458825 AW393289 AW327753 AW262217 AW196681 AW131145 AW65609 AW983107 AW917571 AW852035 AW786499 AW720963 AW655427 AW589891 AW524355 AW458819 AW393283 AW327747 AW262211 AW196675 AW131139 AW65603 AW983110 AW917574 AW852038 AW786502 AW720966 AW655430 AW589894 AW524358 AW458822 AW393286 AW327750 BI131145 BI65609 WKF262214 BG983113 BG917577 BG852041 BG786505 BG720969 BG655433 BG589897 BG524361 BG458825 BG393289 BG327753 BG262217 BG196681 BG131145 BG65609 BI983107 BI917571 BI852035 BI786499 BI720963 BI655427 BI589891 BI524355 BI458819 BI393283 BI327747 BI262211 BI196675 BI131139 BI65603 BI983110 BI917574 BI852038 BI786502 BI720966 BI655430 BI589894 BI524358 BI458822 BI393286 BI327750 BI262214 BI196678 BI131142 BI65606 AY983113 AY917577 AY852041 AY786505 AY720969 AY655433 AY589897 AY524361 AY458825 AY393289 AY327753 AY262217 AY196681 AY131145 AY65609 AY983107 AY917571 AY852035 AY786499 AY720963 AY655427 AY589891 AY524355 AY458819 AY393283 AY327747 AY262211 AY196675 AY131139 AY65603 AY983110 AY917574 AY852038 AY786502 AY720966 AY655430 AY589894 AY524358 AY458822 AY393286 AY327750 AY262214 AY196678 AY131142 AY65606 BA983113 BA917577 BA852041 BA786505 BA720969 BA655433 BA589897 BA524361 BA458825 BA393289 BA327753 BA262217 BA196681 BA131145 BA65609 BA983107 BA917571 BA852035 BA786499 BA720963 BA655427 BA589891 BA524355 BA458819 BA393283 BA327747 BA262211 BA196675 BA131139 BA65603 BA983110 BA917574 BA852038 BA786502 BA720966 BA655430 BA589894 BA524358 BA458822 BA393286 BA327750 BA262214 BA196678 BA131142 BA65606 BC983113 BC917577 BC852041 BC786505 BC720969 BC655433 BC589897 BC524361 BC458825 BC393289 BC327753 BC262217 BC196681 BC131145 BC65609 BC983107 BC917571 BC852035 BC786499 BC720963 BC655427 BC589891 BC524355 BC458819 BC393283 BC327747 BC262211 BC196675 BC131139 BC65603 BC983110 BC917574 BC852038 BC786502 BC720966 BC655430 BC589894 BC524358 BC458822 BC393286 BC327750 BC262214 BC196678 BC131142 BC65606 BE983113 BE917577 BE852041 BE786505 BE720969 BE655433 BE589897 BE524361 BE458825 BE393289 BE327753 BE262217 BE196681 BE131145 BE65609 BE983107 BE917571 BE852035 BE786499 BE720963 BE655427 BE589891 BE524355 BE458819 BE393283 BE327747 BE262211 BE196675 BE131139 BE65603 BE983110 BE917574 BE852038 BE786502 BE720966 BE655430 BE589894 BE524358 BE458822 BE393286 BE327750 BE262214 BE196678 BE131142 BE65606 BG983107 BG917571 BG852035 BG786499 BG720963 BG655427 BG589891 BG524355 BG458819 BG393283 BG327747 BG262211 BG196675 BG131139 BG65603 BG983110 BG917574 BG852038 BG786502 BG720966 BG655430 BG589894 BG524358 BG458822 BG393286 BG327750 BG262214 BG196678 BG131142 BG65606 BK983113 BK917577 BK852041 BK786505 BK720969 BK655433 BK589897 BK524361 BK458825 BK393289 BK327753 BK262217 BK196681 BK131145 BK65609 BK983107 BK917571 BK852035 BK786499 BK720963 BK655427 BK589891 BK524355 BK458819 BK393283 BK327747 BK262211 BK196675 BK131139 BK65603 BK983110 BK917574 BK852038 BK786502 BK720966 BK655430 BK589894 BK524358 BK458822 BK393286 BK327750 BK262214 BK196678 BK131142 BK65606 BI983113 BI917577 BI852041 BI786505 BI720969 BI655433 BI589897 BI524361 BI458825 BI393289 BI327753 BI262217 BI196681 AW121 AW115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795"/>
  <sheetViews>
    <sheetView topLeftCell="A154" zoomScaleNormal="100" workbookViewId="0">
      <selection activeCell="S23" sqref="S23:AC23"/>
    </sheetView>
  </sheetViews>
  <sheetFormatPr defaultColWidth="3.7109375" defaultRowHeight="14.1" customHeight="1" x14ac:dyDescent="0.2"/>
  <cols>
    <col min="1" max="1" width="2.7109375" style="58" customWidth="1"/>
    <col min="2" max="15" width="5" style="58" customWidth="1"/>
    <col min="16" max="18" width="4.140625" style="138" customWidth="1"/>
    <col min="19" max="21" width="4.7109375" style="138" customWidth="1"/>
    <col min="22" max="29" width="6.28515625" style="58" customWidth="1"/>
    <col min="30" max="16384" width="3.7109375" style="58"/>
  </cols>
  <sheetData>
    <row r="1" spans="1:30" s="2" customFormat="1" ht="14.1" customHeight="1" x14ac:dyDescent="0.2">
      <c r="A1" s="1"/>
      <c r="B1" s="2251" t="s">
        <v>1525</v>
      </c>
      <c r="C1" s="2252"/>
      <c r="D1" s="2252"/>
      <c r="E1" s="2252"/>
      <c r="F1" s="2252"/>
      <c r="G1" s="2252"/>
      <c r="H1" s="2252"/>
      <c r="I1" s="2252"/>
      <c r="J1" s="2252"/>
      <c r="K1" s="2252"/>
      <c r="L1" s="2252"/>
      <c r="M1" s="2252"/>
      <c r="N1" s="2252"/>
      <c r="O1" s="2252"/>
      <c r="P1" s="2252"/>
      <c r="Q1" s="2252"/>
      <c r="R1" s="2252"/>
      <c r="S1" s="2253"/>
      <c r="T1" s="2253"/>
      <c r="U1" s="2253"/>
      <c r="V1" s="2253"/>
      <c r="W1" s="2253"/>
      <c r="X1" s="2253"/>
      <c r="Y1" s="2253"/>
      <c r="Z1" s="2253"/>
      <c r="AA1" s="2253"/>
      <c r="AB1" s="2253"/>
      <c r="AC1" s="2253"/>
      <c r="AD1" s="1"/>
    </row>
    <row r="2" spans="1:30" s="2" customFormat="1" ht="14.1" customHeight="1" x14ac:dyDescent="0.2">
      <c r="A2" s="1"/>
      <c r="B2" s="3"/>
      <c r="C2" s="4"/>
      <c r="D2" s="4"/>
      <c r="E2" s="4"/>
      <c r="F2" s="4"/>
      <c r="G2" s="4"/>
      <c r="H2" s="4"/>
      <c r="I2" s="4"/>
      <c r="J2" s="4"/>
      <c r="K2" s="4"/>
      <c r="L2" s="5"/>
      <c r="M2" s="5"/>
      <c r="N2" s="5"/>
      <c r="O2" s="5"/>
      <c r="P2" s="6"/>
      <c r="Q2" s="6"/>
      <c r="R2" s="6"/>
      <c r="S2" s="7"/>
      <c r="T2" s="7"/>
      <c r="U2" s="7"/>
      <c r="V2" s="8"/>
      <c r="W2" s="8"/>
      <c r="X2" s="8"/>
      <c r="Y2" s="8"/>
      <c r="Z2" s="8"/>
      <c r="AA2" s="8"/>
      <c r="AB2" s="8"/>
      <c r="AC2" s="8"/>
      <c r="AD2" s="1"/>
    </row>
    <row r="3" spans="1:30" s="2" customFormat="1" ht="14.1" customHeight="1" x14ac:dyDescent="0.2">
      <c r="A3" s="1"/>
      <c r="B3" s="1"/>
      <c r="C3" s="2256" t="s">
        <v>3909</v>
      </c>
      <c r="D3" s="2257"/>
      <c r="E3" s="2258"/>
      <c r="F3" s="2259">
        <f>'TP-ToC'!$Z$124</f>
        <v>41730</v>
      </c>
      <c r="G3" s="2260"/>
      <c r="H3" s="2260"/>
      <c r="I3" s="2260"/>
      <c r="J3" s="2260"/>
      <c r="K3" s="2261"/>
      <c r="L3" s="9"/>
      <c r="M3" s="2052" t="s">
        <v>4116</v>
      </c>
      <c r="N3" s="2053"/>
      <c r="O3" s="2053"/>
      <c r="P3" s="2053"/>
      <c r="Q3" s="2053"/>
      <c r="R3" s="2118"/>
      <c r="S3" s="2254" t="s">
        <v>696</v>
      </c>
      <c r="T3" s="2254"/>
      <c r="U3" s="2254"/>
      <c r="V3" s="2254"/>
      <c r="W3" s="2254"/>
      <c r="X3" s="2254"/>
      <c r="Y3" s="2254"/>
      <c r="Z3" s="2254"/>
      <c r="AA3" s="2255"/>
      <c r="AB3" s="2255"/>
      <c r="AC3" s="2255"/>
      <c r="AD3" s="1"/>
    </row>
    <row r="4" spans="1:30" s="2" customFormat="1" ht="14.1" customHeight="1" x14ac:dyDescent="0.2">
      <c r="A4" s="1"/>
      <c r="B4" s="1"/>
      <c r="C4" s="2262" t="s">
        <v>1785</v>
      </c>
      <c r="D4" s="2263"/>
      <c r="E4" s="2264"/>
      <c r="F4" s="2259" t="str">
        <f>'TP-ToC'!$G$23</f>
        <v>Criteria</v>
      </c>
      <c r="G4" s="2260"/>
      <c r="H4" s="2260"/>
      <c r="I4" s="2260"/>
      <c r="J4" s="2260"/>
      <c r="K4" s="2261"/>
      <c r="L4" s="9"/>
      <c r="M4" s="2148"/>
      <c r="N4" s="2148"/>
      <c r="O4" s="2148"/>
      <c r="P4" s="2148"/>
      <c r="Q4" s="2148"/>
      <c r="R4" s="2144"/>
      <c r="S4" s="2265"/>
      <c r="T4" s="2266"/>
      <c r="U4" s="2266"/>
      <c r="V4" s="2266"/>
      <c r="W4" s="2266"/>
      <c r="X4" s="2266"/>
      <c r="Y4" s="2266"/>
      <c r="Z4" s="2266"/>
      <c r="AA4" s="2266"/>
      <c r="AB4" s="2266"/>
      <c r="AC4" s="2266"/>
      <c r="AD4" s="1"/>
    </row>
    <row r="5" spans="1:30" s="2" customFormat="1" ht="14.1" customHeight="1" x14ac:dyDescent="0.2">
      <c r="A5" s="1"/>
      <c r="B5" s="1"/>
      <c r="C5" s="10"/>
      <c r="D5" s="9"/>
      <c r="E5" s="9"/>
      <c r="F5" s="9"/>
      <c r="G5" s="9"/>
      <c r="H5" s="9"/>
      <c r="I5" s="9"/>
      <c r="J5" s="9"/>
      <c r="K5" s="9"/>
      <c r="L5" s="9"/>
      <c r="M5" s="2148"/>
      <c r="N5" s="2148"/>
      <c r="O5" s="2148"/>
      <c r="P5" s="2148"/>
      <c r="Q5" s="2148"/>
      <c r="R5" s="2144"/>
      <c r="S5" s="2267"/>
      <c r="T5" s="2268"/>
      <c r="U5" s="2268"/>
      <c r="V5" s="2268"/>
      <c r="W5" s="2268"/>
      <c r="X5" s="2268"/>
      <c r="Y5" s="2268"/>
      <c r="Z5" s="2268"/>
      <c r="AA5" s="2268"/>
      <c r="AB5" s="2268"/>
      <c r="AC5" s="2268"/>
      <c r="AD5" s="1"/>
    </row>
    <row r="6" spans="1:30" s="2" customFormat="1" ht="14.1" customHeight="1" x14ac:dyDescent="0.2">
      <c r="A6" s="1"/>
      <c r="B6" s="1"/>
      <c r="C6" s="2269" t="s">
        <v>422</v>
      </c>
      <c r="D6" s="2269"/>
      <c r="E6" s="2269"/>
      <c r="F6" s="2269"/>
      <c r="G6" s="2269"/>
      <c r="H6" s="2269"/>
      <c r="I6" s="2269"/>
      <c r="J6" s="2269"/>
      <c r="K6" s="2269"/>
      <c r="L6" s="9"/>
      <c r="M6" s="2183"/>
      <c r="N6" s="2183"/>
      <c r="O6" s="2183"/>
      <c r="P6" s="2183"/>
      <c r="Q6" s="2183"/>
      <c r="R6" s="2184"/>
      <c r="S6" s="11"/>
      <c r="T6" s="11"/>
      <c r="U6" s="11"/>
      <c r="V6" s="11"/>
      <c r="W6" s="11"/>
      <c r="X6" s="11"/>
      <c r="Y6" s="11"/>
      <c r="Z6" s="11"/>
      <c r="AA6" s="11"/>
      <c r="AB6" s="11"/>
      <c r="AC6" s="11"/>
      <c r="AD6" s="1"/>
    </row>
    <row r="7" spans="1:30" s="2" customFormat="1" ht="14.1" customHeight="1" x14ac:dyDescent="0.2">
      <c r="A7" s="1"/>
      <c r="B7" s="1"/>
      <c r="C7" s="2294" t="str">
        <f>'TP-ToC'!$K$122</f>
        <v>Operator Name</v>
      </c>
      <c r="D7" s="2294"/>
      <c r="E7" s="2294"/>
      <c r="F7" s="2294"/>
      <c r="G7" s="2294"/>
      <c r="H7" s="2294"/>
      <c r="I7" s="2294"/>
      <c r="J7" s="2294"/>
      <c r="K7" s="2294"/>
      <c r="L7" s="9"/>
      <c r="M7" s="2194" t="s">
        <v>460</v>
      </c>
      <c r="N7" s="2103"/>
      <c r="O7" s="2103"/>
      <c r="P7" s="2103"/>
      <c r="Q7" s="2103"/>
      <c r="R7" s="2103"/>
      <c r="S7" s="2271" t="s">
        <v>555</v>
      </c>
      <c r="T7" s="2272"/>
      <c r="U7" s="2272"/>
      <c r="V7" s="2272"/>
      <c r="W7" s="2272"/>
      <c r="X7" s="2272"/>
      <c r="Y7" s="2272"/>
      <c r="Z7" s="2272"/>
      <c r="AA7" s="2272"/>
      <c r="AB7" s="2272"/>
      <c r="AC7" s="2272"/>
      <c r="AD7" s="1"/>
    </row>
    <row r="8" spans="1:30" s="2" customFormat="1" ht="14.1" customHeight="1" x14ac:dyDescent="0.2">
      <c r="A8" s="1"/>
      <c r="B8" s="1"/>
      <c r="C8" s="12"/>
      <c r="D8" s="13"/>
      <c r="E8" s="13"/>
      <c r="F8" s="13"/>
      <c r="G8" s="13"/>
      <c r="H8" s="13"/>
      <c r="I8" s="13"/>
      <c r="J8" s="13"/>
      <c r="K8" s="13"/>
      <c r="L8" s="9"/>
      <c r="M8" s="2103"/>
      <c r="N8" s="2103"/>
      <c r="O8" s="2103"/>
      <c r="P8" s="2103"/>
      <c r="Q8" s="2103"/>
      <c r="R8" s="2103"/>
      <c r="S8" s="14"/>
      <c r="T8" s="15"/>
      <c r="U8" s="15"/>
      <c r="V8" s="15"/>
      <c r="W8" s="15"/>
      <c r="X8" s="15"/>
      <c r="Y8" s="15"/>
      <c r="Z8" s="15"/>
      <c r="AA8" s="15"/>
      <c r="AB8" s="15"/>
      <c r="AC8" s="15"/>
      <c r="AD8" s="1"/>
    </row>
    <row r="9" spans="1:30" s="2" customFormat="1" ht="14.1" customHeight="1" x14ac:dyDescent="0.2">
      <c r="A9" s="1"/>
      <c r="B9" s="1"/>
      <c r="C9" s="2291" t="str">
        <f>'TP-ToC'!$B$124</f>
        <v>Unique ID / License No</v>
      </c>
      <c r="D9" s="2291"/>
      <c r="E9" s="2291"/>
      <c r="F9" s="2291"/>
      <c r="G9" s="2291"/>
      <c r="H9" s="2291"/>
      <c r="I9" s="2291"/>
      <c r="J9" s="2291"/>
      <c r="K9" s="2292"/>
      <c r="L9" s="9"/>
      <c r="M9" s="2052" t="s">
        <v>461</v>
      </c>
      <c r="N9" s="2053"/>
      <c r="O9" s="2053"/>
      <c r="P9" s="2053"/>
      <c r="Q9" s="2053"/>
      <c r="R9" s="2053"/>
      <c r="S9" s="2271" t="s">
        <v>556</v>
      </c>
      <c r="T9" s="2272"/>
      <c r="U9" s="2272"/>
      <c r="V9" s="2272"/>
      <c r="W9" s="2272"/>
      <c r="X9" s="2272"/>
      <c r="Y9" s="2272"/>
      <c r="Z9" s="2272"/>
      <c r="AA9" s="2272"/>
      <c r="AB9" s="2272"/>
      <c r="AC9" s="2272"/>
      <c r="AD9" s="1"/>
    </row>
    <row r="10" spans="1:30" s="2" customFormat="1" ht="14.1" customHeight="1" x14ac:dyDescent="0.2">
      <c r="A10" s="1"/>
      <c r="B10" s="1"/>
      <c r="C10" s="2295" t="str">
        <f>'TP-ToC'!$K$124</f>
        <v>Unique ID / License No</v>
      </c>
      <c r="D10" s="2295"/>
      <c r="E10" s="2295"/>
      <c r="F10" s="2295"/>
      <c r="G10" s="2295"/>
      <c r="H10" s="2295"/>
      <c r="I10" s="2295"/>
      <c r="J10" s="2295"/>
      <c r="K10" s="2296"/>
      <c r="L10" s="9"/>
      <c r="M10" s="2103"/>
      <c r="N10" s="2103"/>
      <c r="O10" s="2103"/>
      <c r="P10" s="2103"/>
      <c r="Q10" s="2103"/>
      <c r="R10" s="2103"/>
      <c r="S10" s="16"/>
      <c r="T10" s="17"/>
      <c r="U10" s="17"/>
      <c r="V10" s="17"/>
      <c r="W10" s="17"/>
      <c r="X10" s="17"/>
      <c r="Y10" s="17"/>
      <c r="Z10" s="17"/>
      <c r="AA10" s="17"/>
      <c r="AB10" s="17"/>
      <c r="AC10" s="17"/>
      <c r="AD10" s="1"/>
    </row>
    <row r="11" spans="1:30" s="2" customFormat="1" ht="14.1" customHeight="1" x14ac:dyDescent="0.2">
      <c r="A11" s="1"/>
      <c r="B11" s="1"/>
      <c r="C11" s="12"/>
      <c r="D11" s="13"/>
      <c r="E11" s="13"/>
      <c r="F11" s="13"/>
      <c r="G11" s="13"/>
      <c r="H11" s="13"/>
      <c r="I11" s="13"/>
      <c r="J11" s="13"/>
      <c r="K11" s="13"/>
      <c r="L11" s="9"/>
      <c r="M11" s="2052" t="s">
        <v>455</v>
      </c>
      <c r="N11" s="2053"/>
      <c r="O11" s="2053"/>
      <c r="P11" s="2053"/>
      <c r="Q11" s="2053"/>
      <c r="R11" s="2054"/>
      <c r="S11" s="2271" t="s">
        <v>3271</v>
      </c>
      <c r="T11" s="2272"/>
      <c r="U11" s="2272"/>
      <c r="V11" s="2272"/>
      <c r="W11" s="2272"/>
      <c r="X11" s="2272"/>
      <c r="Y11" s="2272"/>
      <c r="Z11" s="2272"/>
      <c r="AA11" s="2272"/>
      <c r="AB11" s="2272"/>
      <c r="AC11" s="2272"/>
      <c r="AD11" s="1"/>
    </row>
    <row r="12" spans="1:30" s="2" customFormat="1" ht="14.1" customHeight="1" x14ac:dyDescent="0.2">
      <c r="A12" s="1"/>
      <c r="B12" s="1"/>
      <c r="C12" s="2293" t="s">
        <v>1040</v>
      </c>
      <c r="D12" s="2293"/>
      <c r="E12" s="2293"/>
      <c r="F12" s="2293"/>
      <c r="G12" s="2293"/>
      <c r="H12" s="2293"/>
      <c r="I12" s="2293"/>
      <c r="J12" s="2293"/>
      <c r="K12" s="2292"/>
      <c r="L12" s="9"/>
      <c r="M12" s="2055"/>
      <c r="N12" s="2055"/>
      <c r="O12" s="2055"/>
      <c r="P12" s="2055"/>
      <c r="Q12" s="2055"/>
      <c r="R12" s="2056"/>
      <c r="S12" s="18"/>
      <c r="T12" s="11"/>
      <c r="U12" s="11"/>
      <c r="V12" s="19"/>
      <c r="W12" s="19"/>
      <c r="X12" s="19"/>
      <c r="Y12" s="19"/>
      <c r="Z12" s="19"/>
      <c r="AA12" s="19"/>
      <c r="AB12" s="19"/>
      <c r="AC12" s="19"/>
      <c r="AD12" s="1"/>
    </row>
    <row r="13" spans="1:30" s="2" customFormat="1" ht="14.1" customHeight="1" x14ac:dyDescent="0.2">
      <c r="A13" s="1"/>
      <c r="B13" s="1"/>
      <c r="C13" s="2297" t="str">
        <f>'TP-ToC'!$K$126</f>
        <v>Disposition #</v>
      </c>
      <c r="D13" s="2297"/>
      <c r="E13" s="2297"/>
      <c r="F13" s="2297"/>
      <c r="G13" s="2297"/>
      <c r="H13" s="2297"/>
      <c r="I13" s="2297"/>
      <c r="J13" s="2297"/>
      <c r="K13" s="2296"/>
      <c r="L13" s="9"/>
      <c r="M13" s="20"/>
      <c r="N13" s="21"/>
      <c r="O13" s="21"/>
      <c r="P13" s="22"/>
      <c r="Q13" s="22"/>
      <c r="R13" s="22"/>
      <c r="S13" s="22"/>
      <c r="T13" s="22"/>
      <c r="U13" s="22"/>
      <c r="V13" s="21"/>
      <c r="W13" s="21"/>
      <c r="X13" s="21"/>
      <c r="Y13" s="21"/>
      <c r="Z13" s="21"/>
      <c r="AA13" s="21"/>
      <c r="AB13" s="21"/>
      <c r="AC13" s="21"/>
      <c r="AD13" s="1"/>
    </row>
    <row r="14" spans="1:30" s="2" customFormat="1" ht="14.1" customHeight="1" x14ac:dyDescent="0.2">
      <c r="A14" s="1"/>
      <c r="B14" s="1"/>
      <c r="C14" s="1"/>
      <c r="D14" s="1"/>
      <c r="E14" s="1"/>
      <c r="F14" s="1"/>
      <c r="G14" s="1"/>
      <c r="H14" s="1"/>
      <c r="I14" s="1"/>
      <c r="J14" s="1"/>
      <c r="K14" s="1"/>
      <c r="L14" s="1"/>
      <c r="M14" s="1"/>
      <c r="N14" s="1"/>
      <c r="O14" s="1"/>
      <c r="P14" s="23"/>
      <c r="Q14" s="23"/>
      <c r="R14" s="23"/>
      <c r="S14" s="23"/>
      <c r="T14" s="23"/>
      <c r="U14" s="23"/>
      <c r="V14" s="1"/>
      <c r="W14" s="1"/>
      <c r="X14" s="1"/>
      <c r="Y14" s="1"/>
      <c r="Z14" s="1"/>
      <c r="AA14" s="1"/>
      <c r="AB14" s="1"/>
      <c r="AC14" s="1"/>
      <c r="AD14" s="1"/>
    </row>
    <row r="15" spans="1:30" s="29" customFormat="1" ht="14.1" customHeight="1" x14ac:dyDescent="0.2">
      <c r="A15" s="24"/>
      <c r="B15" s="25"/>
      <c r="C15" s="26"/>
      <c r="D15" s="26"/>
      <c r="E15" s="26"/>
      <c r="F15" s="26"/>
      <c r="G15" s="26"/>
      <c r="H15" s="26"/>
      <c r="I15" s="26"/>
      <c r="J15" s="26"/>
      <c r="K15" s="26"/>
      <c r="L15" s="26"/>
      <c r="M15" s="27"/>
      <c r="N15" s="27"/>
      <c r="O15" s="27"/>
      <c r="P15" s="28"/>
      <c r="Q15" s="28"/>
      <c r="R15" s="28"/>
      <c r="S15" s="28"/>
      <c r="T15" s="28"/>
      <c r="U15" s="28"/>
      <c r="V15" s="27"/>
      <c r="W15" s="27"/>
      <c r="X15" s="27"/>
      <c r="Y15" s="27"/>
      <c r="Z15" s="27"/>
      <c r="AA15" s="27"/>
      <c r="AB15" s="27"/>
      <c r="AC15" s="27"/>
      <c r="AD15" s="24"/>
    </row>
    <row r="16" spans="1:30" s="32" customFormat="1" ht="14.1" customHeight="1" x14ac:dyDescent="0.2">
      <c r="A16" s="30"/>
      <c r="B16" s="31"/>
      <c r="C16" s="2052" t="s">
        <v>1170</v>
      </c>
      <c r="D16" s="2053"/>
      <c r="E16" s="2053"/>
      <c r="F16" s="2053"/>
      <c r="G16" s="2053"/>
      <c r="H16" s="2053"/>
      <c r="I16" s="2053"/>
      <c r="J16" s="2053"/>
      <c r="K16" s="2053"/>
      <c r="L16" s="2053"/>
      <c r="M16" s="2053"/>
      <c r="N16" s="2053"/>
      <c r="O16" s="2053"/>
      <c r="P16" s="2053"/>
      <c r="Q16" s="2053"/>
      <c r="R16" s="2053"/>
      <c r="S16" s="2116" t="s">
        <v>465</v>
      </c>
      <c r="T16" s="2117"/>
      <c r="U16" s="2117"/>
      <c r="V16" s="2117"/>
      <c r="W16" s="2117"/>
      <c r="X16" s="2117"/>
      <c r="Y16" s="2117"/>
      <c r="Z16" s="2117"/>
      <c r="AA16" s="2117"/>
      <c r="AB16" s="2117"/>
      <c r="AC16" s="2117"/>
      <c r="AD16" s="30"/>
    </row>
    <row r="17" spans="1:30" s="32" customFormat="1" ht="14.1" customHeight="1" x14ac:dyDescent="0.2">
      <c r="A17" s="30"/>
      <c r="B17" s="31"/>
      <c r="C17" s="33"/>
      <c r="D17" s="34"/>
      <c r="E17" s="34"/>
      <c r="F17" s="34"/>
      <c r="G17" s="34"/>
      <c r="H17" s="34"/>
      <c r="I17" s="34"/>
      <c r="J17" s="34"/>
      <c r="K17" s="34"/>
      <c r="L17" s="34"/>
      <c r="M17" s="34"/>
      <c r="N17" s="34"/>
      <c r="O17" s="34"/>
      <c r="P17" s="35"/>
      <c r="Q17" s="35"/>
      <c r="R17" s="35"/>
      <c r="S17" s="36"/>
      <c r="T17" s="36"/>
      <c r="U17" s="36"/>
      <c r="V17" s="37"/>
      <c r="W17" s="37"/>
      <c r="X17" s="37"/>
      <c r="Y17" s="37"/>
      <c r="Z17" s="37"/>
      <c r="AA17" s="37"/>
      <c r="AB17" s="37"/>
      <c r="AC17" s="37"/>
      <c r="AD17" s="30"/>
    </row>
    <row r="18" spans="1:30" s="32" customFormat="1" ht="14.1" customHeight="1" x14ac:dyDescent="0.2">
      <c r="A18" s="30"/>
      <c r="B18" s="31"/>
      <c r="C18" s="31"/>
      <c r="D18" s="2115" t="s">
        <v>4096</v>
      </c>
      <c r="E18" s="2103"/>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30"/>
    </row>
    <row r="19" spans="1:30" s="32" customFormat="1" ht="14.1" customHeight="1" x14ac:dyDescent="0.2">
      <c r="A19" s="30"/>
      <c r="B19" s="31"/>
      <c r="C19" s="31"/>
      <c r="D19" s="2103"/>
      <c r="E19" s="2103"/>
      <c r="F19" s="2103"/>
      <c r="G19" s="2103"/>
      <c r="H19" s="2103"/>
      <c r="I19" s="2103"/>
      <c r="J19" s="2103"/>
      <c r="K19" s="2103"/>
      <c r="L19" s="2103"/>
      <c r="M19" s="2103"/>
      <c r="N19" s="2103"/>
      <c r="O19" s="2103"/>
      <c r="P19" s="2103"/>
      <c r="Q19" s="2103"/>
      <c r="R19" s="2103"/>
      <c r="S19" s="2103"/>
      <c r="T19" s="2103"/>
      <c r="U19" s="2103"/>
      <c r="V19" s="2103"/>
      <c r="W19" s="2103"/>
      <c r="X19" s="2103"/>
      <c r="Y19" s="2103"/>
      <c r="Z19" s="2103"/>
      <c r="AA19" s="2103"/>
      <c r="AB19" s="2103"/>
      <c r="AC19" s="2103"/>
      <c r="AD19" s="30"/>
    </row>
    <row r="20" spans="1:30" s="32" customFormat="1" ht="14.1" customHeight="1" x14ac:dyDescent="0.2">
      <c r="A20" s="30"/>
      <c r="B20" s="31"/>
      <c r="C20" s="38"/>
      <c r="D20" s="38"/>
      <c r="E20" s="39"/>
      <c r="F20" s="39"/>
      <c r="G20" s="39"/>
      <c r="H20" s="39"/>
      <c r="I20" s="39"/>
      <c r="J20" s="39"/>
      <c r="K20" s="39"/>
      <c r="L20" s="39"/>
      <c r="M20" s="39"/>
      <c r="N20" s="39"/>
      <c r="O20" s="39"/>
      <c r="P20" s="40"/>
      <c r="Q20" s="40"/>
      <c r="R20" s="40"/>
      <c r="S20" s="2239"/>
      <c r="T20" s="2239"/>
      <c r="U20" s="2239"/>
      <c r="V20" s="2239"/>
      <c r="W20" s="2239"/>
      <c r="X20" s="2239"/>
      <c r="Y20" s="2239"/>
      <c r="Z20" s="2239"/>
      <c r="AA20" s="2239"/>
      <c r="AB20" s="2239"/>
      <c r="AC20" s="2239"/>
      <c r="AD20" s="30"/>
    </row>
    <row r="21" spans="1:30" s="32" customFormat="1" ht="14.1" customHeight="1" x14ac:dyDescent="0.2">
      <c r="A21" s="30"/>
      <c r="B21" s="31"/>
      <c r="C21" s="2052" t="s">
        <v>1727</v>
      </c>
      <c r="D21" s="2053"/>
      <c r="E21" s="2053"/>
      <c r="F21" s="2053"/>
      <c r="G21" s="2053"/>
      <c r="H21" s="2053"/>
      <c r="I21" s="2053"/>
      <c r="J21" s="2053"/>
      <c r="K21" s="2053"/>
      <c r="L21" s="2053"/>
      <c r="M21" s="2053"/>
      <c r="N21" s="2053"/>
      <c r="O21" s="2053"/>
      <c r="P21" s="2053"/>
      <c r="Q21" s="2053"/>
      <c r="R21" s="2118"/>
      <c r="S21" s="2116" t="s">
        <v>2785</v>
      </c>
      <c r="T21" s="2117"/>
      <c r="U21" s="2117"/>
      <c r="V21" s="2117"/>
      <c r="W21" s="2117"/>
      <c r="X21" s="2117"/>
      <c r="Y21" s="2117"/>
      <c r="Z21" s="2117"/>
      <c r="AA21" s="2117"/>
      <c r="AB21" s="2117"/>
      <c r="AC21" s="2117"/>
      <c r="AD21" s="30"/>
    </row>
    <row r="22" spans="1:30" s="32" customFormat="1" ht="14.1" customHeight="1" x14ac:dyDescent="0.2">
      <c r="A22" s="30"/>
      <c r="B22" s="31"/>
      <c r="C22" s="33"/>
      <c r="D22" s="34"/>
      <c r="E22" s="34"/>
      <c r="F22" s="34"/>
      <c r="G22" s="34"/>
      <c r="H22" s="34"/>
      <c r="I22" s="34"/>
      <c r="J22" s="34"/>
      <c r="K22" s="34"/>
      <c r="L22" s="34"/>
      <c r="M22" s="34"/>
      <c r="N22" s="34"/>
      <c r="O22" s="34"/>
      <c r="P22" s="35"/>
      <c r="Q22" s="35"/>
      <c r="R22" s="41"/>
      <c r="S22" s="18"/>
      <c r="T22" s="11"/>
      <c r="U22" s="11"/>
      <c r="V22" s="11"/>
      <c r="W22" s="11"/>
      <c r="X22" s="11"/>
      <c r="Y22" s="11"/>
      <c r="Z22" s="11"/>
      <c r="AA22" s="11"/>
      <c r="AB22" s="11"/>
      <c r="AC22" s="11"/>
      <c r="AD22" s="30"/>
    </row>
    <row r="23" spans="1:30" s="32" customFormat="1" ht="14.1" customHeight="1" x14ac:dyDescent="0.2">
      <c r="A23" s="30"/>
      <c r="B23" s="31"/>
      <c r="C23" s="2052" t="s">
        <v>1728</v>
      </c>
      <c r="D23" s="2053"/>
      <c r="E23" s="2053"/>
      <c r="F23" s="2053"/>
      <c r="G23" s="2053"/>
      <c r="H23" s="2053"/>
      <c r="I23" s="2053"/>
      <c r="J23" s="2053"/>
      <c r="K23" s="2053"/>
      <c r="L23" s="2053"/>
      <c r="M23" s="2053"/>
      <c r="N23" s="2053"/>
      <c r="O23" s="2053"/>
      <c r="P23" s="2053"/>
      <c r="Q23" s="2053"/>
      <c r="R23" s="2118"/>
      <c r="S23" s="2116" t="s">
        <v>2785</v>
      </c>
      <c r="T23" s="2117"/>
      <c r="U23" s="2117"/>
      <c r="V23" s="2117"/>
      <c r="W23" s="2117"/>
      <c r="X23" s="2117"/>
      <c r="Y23" s="2117"/>
      <c r="Z23" s="2117"/>
      <c r="AA23" s="2117"/>
      <c r="AB23" s="2117"/>
      <c r="AC23" s="2117"/>
      <c r="AD23" s="30"/>
    </row>
    <row r="24" spans="1:30" s="32" customFormat="1" ht="14.1" customHeight="1" x14ac:dyDescent="0.2">
      <c r="A24" s="30"/>
      <c r="B24" s="31"/>
      <c r="C24" s="33"/>
      <c r="D24" s="34"/>
      <c r="E24" s="34"/>
      <c r="F24" s="34"/>
      <c r="G24" s="34"/>
      <c r="H24" s="34"/>
      <c r="I24" s="34"/>
      <c r="J24" s="34"/>
      <c r="K24" s="34"/>
      <c r="L24" s="34"/>
      <c r="M24" s="34"/>
      <c r="N24" s="34"/>
      <c r="O24" s="34"/>
      <c r="P24" s="35"/>
      <c r="Q24" s="35"/>
      <c r="R24" s="41"/>
      <c r="S24" s="18"/>
      <c r="T24" s="11"/>
      <c r="U24" s="11"/>
      <c r="V24" s="11"/>
      <c r="W24" s="11"/>
      <c r="X24" s="11"/>
      <c r="Y24" s="11"/>
      <c r="Z24" s="11"/>
      <c r="AA24" s="11"/>
      <c r="AB24" s="11"/>
      <c r="AC24" s="11"/>
      <c r="AD24" s="30"/>
    </row>
    <row r="25" spans="1:30" s="32" customFormat="1" ht="14.1" customHeight="1" x14ac:dyDescent="0.2">
      <c r="A25" s="30"/>
      <c r="B25" s="31"/>
      <c r="C25" s="2052" t="s">
        <v>1729</v>
      </c>
      <c r="D25" s="2053"/>
      <c r="E25" s="2053"/>
      <c r="F25" s="2053"/>
      <c r="G25" s="2053"/>
      <c r="H25" s="2053"/>
      <c r="I25" s="2053"/>
      <c r="J25" s="2053"/>
      <c r="K25" s="2053"/>
      <c r="L25" s="2053"/>
      <c r="M25" s="2053"/>
      <c r="N25" s="2053"/>
      <c r="O25" s="2053"/>
      <c r="P25" s="2053"/>
      <c r="Q25" s="2053"/>
      <c r="R25" s="2118"/>
      <c r="S25" s="2116" t="s">
        <v>2785</v>
      </c>
      <c r="T25" s="2117"/>
      <c r="U25" s="2117"/>
      <c r="V25" s="2117"/>
      <c r="W25" s="2117"/>
      <c r="X25" s="2117"/>
      <c r="Y25" s="2117"/>
      <c r="Z25" s="2117"/>
      <c r="AA25" s="2117"/>
      <c r="AB25" s="2117"/>
      <c r="AC25" s="2117"/>
      <c r="AD25" s="30"/>
    </row>
    <row r="26" spans="1:30" s="32" customFormat="1" ht="14.1" customHeight="1" x14ac:dyDescent="0.2">
      <c r="A26" s="30"/>
      <c r="B26" s="31"/>
      <c r="C26" s="33"/>
      <c r="D26" s="34"/>
      <c r="E26" s="34"/>
      <c r="F26" s="34"/>
      <c r="G26" s="34"/>
      <c r="H26" s="34"/>
      <c r="I26" s="34"/>
      <c r="J26" s="34"/>
      <c r="K26" s="34"/>
      <c r="L26" s="34"/>
      <c r="M26" s="34"/>
      <c r="N26" s="34"/>
      <c r="O26" s="34"/>
      <c r="P26" s="35"/>
      <c r="Q26" s="35"/>
      <c r="R26" s="41"/>
      <c r="S26" s="18"/>
      <c r="T26" s="11"/>
      <c r="U26" s="11"/>
      <c r="V26" s="11"/>
      <c r="W26" s="11"/>
      <c r="X26" s="11"/>
      <c r="Y26" s="11"/>
      <c r="Z26" s="11"/>
      <c r="AA26" s="11"/>
      <c r="AB26" s="11"/>
      <c r="AC26" s="11"/>
      <c r="AD26" s="30"/>
    </row>
    <row r="27" spans="1:30" s="32" customFormat="1" ht="14.1" customHeight="1" x14ac:dyDescent="0.2">
      <c r="A27" s="30"/>
      <c r="B27" s="31"/>
      <c r="C27" s="2052" t="s">
        <v>1730</v>
      </c>
      <c r="D27" s="2053"/>
      <c r="E27" s="2053"/>
      <c r="F27" s="2053"/>
      <c r="G27" s="2053"/>
      <c r="H27" s="2053"/>
      <c r="I27" s="2053"/>
      <c r="J27" s="2053"/>
      <c r="K27" s="2053"/>
      <c r="L27" s="2053"/>
      <c r="M27" s="2053"/>
      <c r="N27" s="2053"/>
      <c r="O27" s="2053"/>
      <c r="P27" s="2053"/>
      <c r="Q27" s="2053"/>
      <c r="R27" s="2118"/>
      <c r="S27" s="2116" t="s">
        <v>2785</v>
      </c>
      <c r="T27" s="2117"/>
      <c r="U27" s="2117"/>
      <c r="V27" s="2117"/>
      <c r="W27" s="2117"/>
      <c r="X27" s="2117"/>
      <c r="Y27" s="2117"/>
      <c r="Z27" s="2117"/>
      <c r="AA27" s="2117"/>
      <c r="AB27" s="2117"/>
      <c r="AC27" s="2117"/>
      <c r="AD27" s="30"/>
    </row>
    <row r="28" spans="1:30" s="32" customFormat="1" ht="14.1" customHeight="1" x14ac:dyDescent="0.2">
      <c r="A28" s="30"/>
      <c r="B28" s="31"/>
      <c r="C28" s="42"/>
      <c r="D28" s="43"/>
      <c r="E28" s="43"/>
      <c r="F28" s="43"/>
      <c r="G28" s="43"/>
      <c r="H28" s="43"/>
      <c r="I28" s="43"/>
      <c r="J28" s="43"/>
      <c r="K28" s="43"/>
      <c r="L28" s="43"/>
      <c r="M28" s="43"/>
      <c r="N28" s="43"/>
      <c r="O28" s="43"/>
      <c r="P28" s="44"/>
      <c r="Q28" s="44"/>
      <c r="R28" s="45"/>
      <c r="S28" s="18"/>
      <c r="T28" s="11"/>
      <c r="U28" s="11"/>
      <c r="V28" s="11"/>
      <c r="W28" s="11"/>
      <c r="X28" s="11"/>
      <c r="Y28" s="11"/>
      <c r="Z28" s="11"/>
      <c r="AA28" s="11"/>
      <c r="AB28" s="11"/>
      <c r="AC28" s="11"/>
      <c r="AD28" s="30"/>
    </row>
    <row r="29" spans="1:30" s="32" customFormat="1" ht="14.1" customHeight="1" x14ac:dyDescent="0.2">
      <c r="A29" s="30"/>
      <c r="B29" s="31"/>
      <c r="C29" s="2052" t="s">
        <v>28</v>
      </c>
      <c r="D29" s="2053"/>
      <c r="E29" s="2053"/>
      <c r="F29" s="2053"/>
      <c r="G29" s="2053"/>
      <c r="H29" s="2053"/>
      <c r="I29" s="2053"/>
      <c r="J29" s="2053"/>
      <c r="K29" s="2053"/>
      <c r="L29" s="2053"/>
      <c r="M29" s="2053"/>
      <c r="N29" s="2053"/>
      <c r="O29" s="2053"/>
      <c r="P29" s="2053"/>
      <c r="Q29" s="2053"/>
      <c r="R29" s="2053"/>
      <c r="S29" s="2116" t="s">
        <v>2785</v>
      </c>
      <c r="T29" s="2117"/>
      <c r="U29" s="2117"/>
      <c r="V29" s="2117"/>
      <c r="W29" s="2117"/>
      <c r="X29" s="2117"/>
      <c r="Y29" s="2117"/>
      <c r="Z29" s="2117"/>
      <c r="AA29" s="2117"/>
      <c r="AB29" s="2117"/>
      <c r="AC29" s="2117"/>
      <c r="AD29" s="30"/>
    </row>
    <row r="30" spans="1:30" s="32" customFormat="1" ht="14.1" customHeight="1" x14ac:dyDescent="0.2">
      <c r="A30" s="30"/>
      <c r="B30" s="31"/>
      <c r="C30" s="2194"/>
      <c r="D30" s="2103"/>
      <c r="E30" s="2103"/>
      <c r="F30" s="2103"/>
      <c r="G30" s="2103"/>
      <c r="H30" s="2103"/>
      <c r="I30" s="2103"/>
      <c r="J30" s="2103"/>
      <c r="K30" s="2103"/>
      <c r="L30" s="2103"/>
      <c r="M30" s="2103"/>
      <c r="N30" s="2103"/>
      <c r="O30" s="2103"/>
      <c r="P30" s="2103"/>
      <c r="Q30" s="2103"/>
      <c r="R30" s="2103"/>
      <c r="S30" s="46"/>
      <c r="T30" s="46"/>
      <c r="U30" s="46"/>
      <c r="V30" s="33"/>
      <c r="W30" s="33"/>
      <c r="X30" s="33"/>
      <c r="Y30" s="33"/>
      <c r="Z30" s="33"/>
      <c r="AA30" s="33"/>
      <c r="AB30" s="33"/>
      <c r="AC30" s="33"/>
      <c r="AD30" s="30"/>
    </row>
    <row r="31" spans="1:30" s="32" customFormat="1" ht="14.1" customHeight="1" x14ac:dyDescent="0.2">
      <c r="A31" s="30"/>
      <c r="B31" s="31"/>
      <c r="C31" s="31"/>
      <c r="D31" s="2115" t="s">
        <v>4097</v>
      </c>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30"/>
    </row>
    <row r="32" spans="1:30" s="32" customFormat="1" ht="14.1" customHeight="1" x14ac:dyDescent="0.2">
      <c r="A32" s="30"/>
      <c r="B32" s="31"/>
      <c r="C32" s="31"/>
      <c r="D32" s="2115"/>
      <c r="E32" s="2103"/>
      <c r="F32" s="2103"/>
      <c r="G32" s="2103"/>
      <c r="H32" s="2103"/>
      <c r="I32" s="2103"/>
      <c r="J32" s="2103"/>
      <c r="K32" s="2103"/>
      <c r="L32" s="2103"/>
      <c r="M32" s="2103"/>
      <c r="N32" s="2103"/>
      <c r="O32" s="2103"/>
      <c r="P32" s="2103"/>
      <c r="Q32" s="2103"/>
      <c r="R32" s="2103"/>
      <c r="S32" s="2103"/>
      <c r="T32" s="2103"/>
      <c r="U32" s="2103"/>
      <c r="V32" s="2103"/>
      <c r="W32" s="2103"/>
      <c r="X32" s="2103"/>
      <c r="Y32" s="2103"/>
      <c r="Z32" s="2103"/>
      <c r="AA32" s="2103"/>
      <c r="AB32" s="2103"/>
      <c r="AC32" s="2103"/>
      <c r="AD32" s="30"/>
    </row>
    <row r="33" spans="1:30" s="32" customFormat="1" ht="14.1" customHeight="1" x14ac:dyDescent="0.2">
      <c r="A33" s="30"/>
      <c r="B33" s="38"/>
      <c r="C33" s="38"/>
      <c r="D33" s="2270"/>
      <c r="E33" s="2207"/>
      <c r="F33" s="2207"/>
      <c r="G33" s="2207"/>
      <c r="H33" s="2207"/>
      <c r="I33" s="2207"/>
      <c r="J33" s="2207"/>
      <c r="K33" s="2207"/>
      <c r="L33" s="2207"/>
      <c r="M33" s="2207"/>
      <c r="N33" s="2207"/>
      <c r="O33" s="2207"/>
      <c r="P33" s="2207"/>
      <c r="Q33" s="2207"/>
      <c r="R33" s="2207"/>
      <c r="S33" s="2207"/>
      <c r="T33" s="2207"/>
      <c r="U33" s="2207"/>
      <c r="V33" s="2207"/>
      <c r="W33" s="2207"/>
      <c r="X33" s="2207"/>
      <c r="Y33" s="2207"/>
      <c r="Z33" s="2207"/>
      <c r="AA33" s="2207"/>
      <c r="AB33" s="2207"/>
      <c r="AC33" s="2207"/>
      <c r="AD33" s="30"/>
    </row>
    <row r="34" spans="1:30" s="32" customFormat="1" ht="14.1" customHeight="1" x14ac:dyDescent="0.2">
      <c r="A34" s="30"/>
      <c r="B34" s="31"/>
      <c r="C34" s="31"/>
      <c r="D34" s="31"/>
      <c r="E34" s="47"/>
      <c r="F34" s="47"/>
      <c r="G34" s="47"/>
      <c r="H34" s="47"/>
      <c r="I34" s="47"/>
      <c r="J34" s="47"/>
      <c r="K34" s="47"/>
      <c r="L34" s="47"/>
      <c r="M34" s="47"/>
      <c r="N34" s="47"/>
      <c r="O34" s="47"/>
      <c r="P34" s="48"/>
      <c r="Q34" s="48"/>
      <c r="R34" s="48"/>
      <c r="S34" s="46"/>
      <c r="T34" s="46"/>
      <c r="U34" s="46"/>
      <c r="V34" s="33"/>
      <c r="W34" s="33"/>
      <c r="X34" s="33"/>
      <c r="Y34" s="33"/>
      <c r="Z34" s="33"/>
      <c r="AA34" s="33"/>
      <c r="AB34" s="33"/>
      <c r="AC34" s="33"/>
      <c r="AD34" s="30"/>
    </row>
    <row r="35" spans="1:30" s="32" customFormat="1" ht="14.1" customHeight="1" x14ac:dyDescent="0.2">
      <c r="A35" s="30"/>
      <c r="B35" s="49" t="s">
        <v>2403</v>
      </c>
      <c r="C35" s="50"/>
      <c r="D35" s="50"/>
      <c r="E35" s="50"/>
      <c r="F35" s="50"/>
      <c r="G35" s="50"/>
      <c r="H35" s="50"/>
      <c r="I35" s="50"/>
      <c r="J35" s="50"/>
      <c r="K35" s="50"/>
      <c r="L35" s="50"/>
      <c r="M35" s="50"/>
      <c r="N35" s="50"/>
      <c r="O35" s="50"/>
      <c r="P35" s="51"/>
      <c r="Q35" s="51"/>
      <c r="R35" s="51"/>
      <c r="S35" s="51"/>
      <c r="T35" s="51"/>
      <c r="U35" s="51"/>
      <c r="V35" s="2273" t="s">
        <v>3901</v>
      </c>
      <c r="W35" s="2273"/>
      <c r="X35" s="2273"/>
      <c r="Y35" s="2273"/>
      <c r="Z35" s="2273"/>
      <c r="AA35" s="2249" t="str">
        <f>IF($F$4="Cultivated","YES",(IF($F$4="Forested","YES",(IF($F$4="Native Grassland","YES",(IF($F$4="Peatland","YES",(IF($F$4="Oil Sands Exploration","YES","NO")))))))))</f>
        <v>NO</v>
      </c>
      <c r="AB35" s="2243"/>
      <c r="AC35" s="2250"/>
      <c r="AD35" s="30"/>
    </row>
    <row r="36" spans="1:30" s="32" customFormat="1" ht="14.1" customHeight="1" x14ac:dyDescent="0.2">
      <c r="A36" s="30"/>
      <c r="B36" s="2103" t="s">
        <v>225</v>
      </c>
      <c r="C36" s="2290"/>
      <c r="D36" s="2290"/>
      <c r="E36" s="2247"/>
      <c r="F36" s="2248"/>
      <c r="G36" s="2248"/>
      <c r="H36" s="2248"/>
      <c r="I36" s="2248"/>
      <c r="J36" s="2248"/>
      <c r="K36" s="2248"/>
      <c r="L36" s="2248"/>
      <c r="M36" s="2248"/>
      <c r="N36" s="2248"/>
      <c r="O36" s="2248"/>
      <c r="P36" s="2248"/>
      <c r="Q36" s="2248"/>
      <c r="R36" s="2248"/>
      <c r="S36" s="2248"/>
      <c r="T36" s="2248"/>
      <c r="U36" s="2248"/>
      <c r="V36" s="2248"/>
      <c r="W36" s="2248"/>
      <c r="X36" s="2248"/>
      <c r="Y36" s="2234"/>
      <c r="Z36" s="2234"/>
      <c r="AA36" s="2234"/>
      <c r="AB36" s="2234"/>
      <c r="AC36" s="2234"/>
      <c r="AD36" s="30"/>
    </row>
    <row r="37" spans="1:30" s="32" customFormat="1" ht="14.1" customHeight="1" x14ac:dyDescent="0.2">
      <c r="A37" s="30"/>
      <c r="B37" s="31"/>
      <c r="C37" s="31"/>
      <c r="D37" s="31"/>
      <c r="E37" s="2233"/>
      <c r="F37" s="2234"/>
      <c r="G37" s="2234"/>
      <c r="H37" s="2234"/>
      <c r="I37" s="2234"/>
      <c r="J37" s="2234"/>
      <c r="K37" s="2234"/>
      <c r="L37" s="2234"/>
      <c r="M37" s="2234"/>
      <c r="N37" s="2234"/>
      <c r="O37" s="2234"/>
      <c r="P37" s="2234"/>
      <c r="Q37" s="2234"/>
      <c r="R37" s="2234"/>
      <c r="S37" s="2234"/>
      <c r="T37" s="2234"/>
      <c r="U37" s="2234"/>
      <c r="V37" s="2234"/>
      <c r="W37" s="2234"/>
      <c r="X37" s="2234"/>
      <c r="Y37" s="2234"/>
      <c r="Z37" s="2234"/>
      <c r="AA37" s="2234"/>
      <c r="AB37" s="2234"/>
      <c r="AC37" s="2234"/>
      <c r="AD37" s="30"/>
    </row>
    <row r="38" spans="1:30" s="32" customFormat="1" ht="14.1" customHeight="1" x14ac:dyDescent="0.2">
      <c r="A38" s="30"/>
      <c r="B38" s="31"/>
      <c r="C38" s="31"/>
      <c r="D38" s="31"/>
      <c r="E38" s="2233"/>
      <c r="F38" s="2234"/>
      <c r="G38" s="2234"/>
      <c r="H38" s="2234"/>
      <c r="I38" s="2234"/>
      <c r="J38" s="2234"/>
      <c r="K38" s="2234"/>
      <c r="L38" s="2234"/>
      <c r="M38" s="2234"/>
      <c r="N38" s="2234"/>
      <c r="O38" s="2234"/>
      <c r="P38" s="2234"/>
      <c r="Q38" s="2234"/>
      <c r="R38" s="2234"/>
      <c r="S38" s="2234"/>
      <c r="T38" s="2234"/>
      <c r="U38" s="2234"/>
      <c r="V38" s="2234"/>
      <c r="W38" s="2234"/>
      <c r="X38" s="2234"/>
      <c r="Y38" s="2234"/>
      <c r="Z38" s="2234"/>
      <c r="AA38" s="2234"/>
      <c r="AB38" s="2234"/>
      <c r="AC38" s="2234"/>
      <c r="AD38" s="30"/>
    </row>
    <row r="39" spans="1:30" s="32" customFormat="1" ht="14.1" customHeight="1" x14ac:dyDescent="0.2">
      <c r="A39" s="30"/>
      <c r="B39" s="31"/>
      <c r="C39" s="31"/>
      <c r="D39" s="31"/>
      <c r="E39" s="2233"/>
      <c r="F39" s="2234"/>
      <c r="G39" s="2234"/>
      <c r="H39" s="2234"/>
      <c r="I39" s="2234"/>
      <c r="J39" s="2234"/>
      <c r="K39" s="2234"/>
      <c r="L39" s="2234"/>
      <c r="M39" s="2234"/>
      <c r="N39" s="2234"/>
      <c r="O39" s="2234"/>
      <c r="P39" s="2234"/>
      <c r="Q39" s="2234"/>
      <c r="R39" s="2234"/>
      <c r="S39" s="2234"/>
      <c r="T39" s="2234"/>
      <c r="U39" s="2234"/>
      <c r="V39" s="2234"/>
      <c r="W39" s="2234"/>
      <c r="X39" s="2234"/>
      <c r="Y39" s="2234"/>
      <c r="Z39" s="2234"/>
      <c r="AA39" s="2234"/>
      <c r="AB39" s="2234"/>
      <c r="AC39" s="2234"/>
      <c r="AD39" s="30"/>
    </row>
    <row r="40" spans="1:30" s="32" customFormat="1" ht="14.1" customHeight="1" x14ac:dyDescent="0.2">
      <c r="A40" s="30"/>
      <c r="B40" s="31"/>
      <c r="C40" s="31"/>
      <c r="D40" s="31"/>
      <c r="E40" s="2233"/>
      <c r="F40" s="2234"/>
      <c r="G40" s="2234"/>
      <c r="H40" s="2234"/>
      <c r="I40" s="2234"/>
      <c r="J40" s="2234"/>
      <c r="K40" s="2234"/>
      <c r="L40" s="2234"/>
      <c r="M40" s="2234"/>
      <c r="N40" s="2234"/>
      <c r="O40" s="2234"/>
      <c r="P40" s="2234"/>
      <c r="Q40" s="2234"/>
      <c r="R40" s="2234"/>
      <c r="S40" s="2234"/>
      <c r="T40" s="2234"/>
      <c r="U40" s="2234"/>
      <c r="V40" s="2234"/>
      <c r="W40" s="2234"/>
      <c r="X40" s="2234"/>
      <c r="Y40" s="2234"/>
      <c r="Z40" s="2234"/>
      <c r="AA40" s="2234"/>
      <c r="AB40" s="2234"/>
      <c r="AC40" s="2234"/>
      <c r="AD40" s="30"/>
    </row>
    <row r="41" spans="1:30" s="32" customFormat="1" ht="14.1" customHeight="1" x14ac:dyDescent="0.2">
      <c r="A41" s="30"/>
      <c r="B41" s="31"/>
      <c r="C41" s="31"/>
      <c r="D41" s="31"/>
      <c r="E41" s="2233"/>
      <c r="F41" s="2234"/>
      <c r="G41" s="2234"/>
      <c r="H41" s="2234"/>
      <c r="I41" s="2234"/>
      <c r="J41" s="2234"/>
      <c r="K41" s="2234"/>
      <c r="L41" s="2234"/>
      <c r="M41" s="2234"/>
      <c r="N41" s="2234"/>
      <c r="O41" s="2234"/>
      <c r="P41" s="2234"/>
      <c r="Q41" s="2234"/>
      <c r="R41" s="2234"/>
      <c r="S41" s="2234"/>
      <c r="T41" s="2234"/>
      <c r="U41" s="2234"/>
      <c r="V41" s="2234"/>
      <c r="W41" s="2234"/>
      <c r="X41" s="2234"/>
      <c r="Y41" s="2234"/>
      <c r="Z41" s="2234"/>
      <c r="AA41" s="2234"/>
      <c r="AB41" s="2234"/>
      <c r="AC41" s="2234"/>
      <c r="AD41" s="30"/>
    </row>
    <row r="42" spans="1:30" s="32" customFormat="1" ht="14.1" customHeight="1" x14ac:dyDescent="0.2">
      <c r="A42" s="30"/>
      <c r="B42" s="31"/>
      <c r="C42" s="31"/>
      <c r="D42" s="31"/>
      <c r="E42" s="2233"/>
      <c r="F42" s="2234"/>
      <c r="G42" s="2234"/>
      <c r="H42" s="2234"/>
      <c r="I42" s="2234"/>
      <c r="J42" s="2234"/>
      <c r="K42" s="2234"/>
      <c r="L42" s="2234"/>
      <c r="M42" s="2234"/>
      <c r="N42" s="2234"/>
      <c r="O42" s="2234"/>
      <c r="P42" s="2234"/>
      <c r="Q42" s="2234"/>
      <c r="R42" s="2234"/>
      <c r="S42" s="2234"/>
      <c r="T42" s="2234"/>
      <c r="U42" s="2234"/>
      <c r="V42" s="2234"/>
      <c r="W42" s="2234"/>
      <c r="X42" s="2234"/>
      <c r="Y42" s="2234"/>
      <c r="Z42" s="2234"/>
      <c r="AA42" s="2234"/>
      <c r="AB42" s="2234"/>
      <c r="AC42" s="2234"/>
      <c r="AD42" s="30"/>
    </row>
    <row r="43" spans="1:30" s="32" customFormat="1" ht="14.1" customHeight="1" x14ac:dyDescent="0.2">
      <c r="A43" s="30"/>
      <c r="B43" s="31"/>
      <c r="C43" s="31"/>
      <c r="D43" s="31"/>
      <c r="E43" s="2233"/>
      <c r="F43" s="2234"/>
      <c r="G43" s="2234"/>
      <c r="H43" s="2234"/>
      <c r="I43" s="2234"/>
      <c r="J43" s="2234"/>
      <c r="K43" s="2234"/>
      <c r="L43" s="2234"/>
      <c r="M43" s="2234"/>
      <c r="N43" s="2234"/>
      <c r="O43" s="2234"/>
      <c r="P43" s="2234"/>
      <c r="Q43" s="2234"/>
      <c r="R43" s="2234"/>
      <c r="S43" s="2234"/>
      <c r="T43" s="2234"/>
      <c r="U43" s="2234"/>
      <c r="V43" s="2234"/>
      <c r="W43" s="2234"/>
      <c r="X43" s="2234"/>
      <c r="Y43" s="2234"/>
      <c r="Z43" s="2234"/>
      <c r="AA43" s="2234"/>
      <c r="AB43" s="2234"/>
      <c r="AC43" s="2234"/>
      <c r="AD43" s="30"/>
    </row>
    <row r="44" spans="1:30" s="32" customFormat="1" ht="14.1" customHeight="1" x14ac:dyDescent="0.2">
      <c r="A44" s="30"/>
      <c r="B44" s="31"/>
      <c r="C44" s="31"/>
      <c r="D44" s="31"/>
      <c r="E44" s="2233"/>
      <c r="F44" s="2234"/>
      <c r="G44" s="2234"/>
      <c r="H44" s="2234"/>
      <c r="I44" s="2234"/>
      <c r="J44" s="2234"/>
      <c r="K44" s="2234"/>
      <c r="L44" s="2234"/>
      <c r="M44" s="2234"/>
      <c r="N44" s="2234"/>
      <c r="O44" s="2234"/>
      <c r="P44" s="2234"/>
      <c r="Q44" s="2234"/>
      <c r="R44" s="2234"/>
      <c r="S44" s="2234"/>
      <c r="T44" s="2234"/>
      <c r="U44" s="2234"/>
      <c r="V44" s="2234"/>
      <c r="W44" s="2234"/>
      <c r="X44" s="2234"/>
      <c r="Y44" s="2234"/>
      <c r="Z44" s="2234"/>
      <c r="AA44" s="2234"/>
      <c r="AB44" s="2234"/>
      <c r="AC44" s="2234"/>
      <c r="AD44" s="30"/>
    </row>
    <row r="45" spans="1:30" s="32" customFormat="1" ht="14.1" customHeight="1" x14ac:dyDescent="0.2">
      <c r="A45" s="30"/>
      <c r="B45" s="31"/>
      <c r="C45" s="31"/>
      <c r="D45" s="31"/>
      <c r="E45" s="2233"/>
      <c r="F45" s="2234"/>
      <c r="G45" s="2234"/>
      <c r="H45" s="2234"/>
      <c r="I45" s="2234"/>
      <c r="J45" s="2234"/>
      <c r="K45" s="2234"/>
      <c r="L45" s="2234"/>
      <c r="M45" s="2234"/>
      <c r="N45" s="2234"/>
      <c r="O45" s="2234"/>
      <c r="P45" s="2234"/>
      <c r="Q45" s="2234"/>
      <c r="R45" s="2234"/>
      <c r="S45" s="2234"/>
      <c r="T45" s="2234"/>
      <c r="U45" s="2234"/>
      <c r="V45" s="2234"/>
      <c r="W45" s="2234"/>
      <c r="X45" s="2234"/>
      <c r="Y45" s="2234"/>
      <c r="Z45" s="2234"/>
      <c r="AA45" s="2234"/>
      <c r="AB45" s="2234"/>
      <c r="AC45" s="2234"/>
      <c r="AD45" s="30"/>
    </row>
    <row r="46" spans="1:30" s="32" customFormat="1" ht="14.1" customHeight="1" x14ac:dyDescent="0.2">
      <c r="A46" s="30"/>
      <c r="B46" s="31"/>
      <c r="C46" s="31"/>
      <c r="D46" s="31"/>
      <c r="E46" s="2233"/>
      <c r="F46" s="2234"/>
      <c r="G46" s="2234"/>
      <c r="H46" s="2234"/>
      <c r="I46" s="2234"/>
      <c r="J46" s="2234"/>
      <c r="K46" s="2234"/>
      <c r="L46" s="2234"/>
      <c r="M46" s="2234"/>
      <c r="N46" s="2234"/>
      <c r="O46" s="2234"/>
      <c r="P46" s="2234"/>
      <c r="Q46" s="2234"/>
      <c r="R46" s="2234"/>
      <c r="S46" s="2234"/>
      <c r="T46" s="2234"/>
      <c r="U46" s="2234"/>
      <c r="V46" s="2234"/>
      <c r="W46" s="2234"/>
      <c r="X46" s="2234"/>
      <c r="Y46" s="2234"/>
      <c r="Z46" s="2234"/>
      <c r="AA46" s="2234"/>
      <c r="AB46" s="2234"/>
      <c r="AC46" s="2234"/>
      <c r="AD46" s="30"/>
    </row>
    <row r="47" spans="1:30" s="32" customFormat="1" ht="14.1" customHeight="1" x14ac:dyDescent="0.2">
      <c r="A47" s="30"/>
      <c r="B47" s="31"/>
      <c r="C47" s="31"/>
      <c r="D47" s="31"/>
      <c r="E47" s="2233"/>
      <c r="F47" s="2234"/>
      <c r="G47" s="2234"/>
      <c r="H47" s="2234"/>
      <c r="I47" s="2234"/>
      <c r="J47" s="2234"/>
      <c r="K47" s="2234"/>
      <c r="L47" s="2234"/>
      <c r="M47" s="2234"/>
      <c r="N47" s="2234"/>
      <c r="O47" s="2234"/>
      <c r="P47" s="2234"/>
      <c r="Q47" s="2234"/>
      <c r="R47" s="2234"/>
      <c r="S47" s="2234"/>
      <c r="T47" s="2234"/>
      <c r="U47" s="2234"/>
      <c r="V47" s="2234"/>
      <c r="W47" s="2234"/>
      <c r="X47" s="2234"/>
      <c r="Y47" s="2234"/>
      <c r="Z47" s="2234"/>
      <c r="AA47" s="2234"/>
      <c r="AB47" s="2234"/>
      <c r="AC47" s="2234"/>
      <c r="AD47" s="30"/>
    </row>
    <row r="48" spans="1:30" s="53" customFormat="1" ht="14.1" customHeight="1" x14ac:dyDescent="0.2">
      <c r="A48" s="52"/>
      <c r="B48" s="38"/>
      <c r="C48" s="38"/>
      <c r="D48" s="38"/>
      <c r="E48" s="2214"/>
      <c r="F48" s="2215"/>
      <c r="G48" s="2215"/>
      <c r="H48" s="2215"/>
      <c r="I48" s="2215"/>
      <c r="J48" s="2215"/>
      <c r="K48" s="2215"/>
      <c r="L48" s="2215"/>
      <c r="M48" s="2215"/>
      <c r="N48" s="2215"/>
      <c r="O48" s="2215"/>
      <c r="P48" s="2215"/>
      <c r="Q48" s="2215"/>
      <c r="R48" s="2215"/>
      <c r="S48" s="2215"/>
      <c r="T48" s="2215"/>
      <c r="U48" s="2215"/>
      <c r="V48" s="2215"/>
      <c r="W48" s="2215"/>
      <c r="X48" s="2215"/>
      <c r="Y48" s="2215"/>
      <c r="Z48" s="2215"/>
      <c r="AA48" s="2215"/>
      <c r="AB48" s="2215"/>
      <c r="AC48" s="2215"/>
      <c r="AD48" s="52"/>
    </row>
    <row r="49" spans="1:30" s="53" customFormat="1" ht="14.1" customHeight="1" x14ac:dyDescent="0.2">
      <c r="A49" s="52"/>
      <c r="B49" s="52"/>
      <c r="C49" s="30"/>
      <c r="D49" s="30"/>
      <c r="E49" s="54"/>
      <c r="F49" s="54"/>
      <c r="G49" s="54"/>
      <c r="H49" s="54"/>
      <c r="I49" s="54"/>
      <c r="J49" s="54"/>
      <c r="K49" s="54"/>
      <c r="L49" s="54"/>
      <c r="M49" s="54"/>
      <c r="N49" s="54"/>
      <c r="O49" s="54"/>
      <c r="P49" s="55"/>
      <c r="Q49" s="55"/>
      <c r="R49" s="55"/>
      <c r="S49" s="55"/>
      <c r="T49" s="55"/>
      <c r="U49" s="55"/>
      <c r="V49" s="54"/>
      <c r="W49" s="54"/>
      <c r="X49" s="54"/>
      <c r="Y49" s="54"/>
      <c r="Z49" s="54"/>
      <c r="AA49" s="54"/>
      <c r="AB49" s="54"/>
      <c r="AC49" s="54"/>
      <c r="AD49" s="52"/>
    </row>
    <row r="50" spans="1:30" ht="14.1" customHeight="1" x14ac:dyDescent="0.2">
      <c r="A50" s="56"/>
      <c r="B50" s="56"/>
      <c r="C50" s="52"/>
      <c r="D50" s="52"/>
      <c r="E50" s="52"/>
      <c r="F50" s="52"/>
      <c r="G50" s="52"/>
      <c r="H50" s="52"/>
      <c r="I50" s="52"/>
      <c r="J50" s="52"/>
      <c r="K50" s="52"/>
      <c r="L50" s="52"/>
      <c r="M50" s="52"/>
      <c r="N50" s="52"/>
      <c r="O50" s="52"/>
      <c r="P50" s="57"/>
      <c r="Q50" s="57"/>
      <c r="R50" s="57"/>
      <c r="S50" s="57"/>
      <c r="T50" s="57"/>
      <c r="U50" s="57"/>
      <c r="V50" s="52"/>
      <c r="W50" s="52"/>
      <c r="X50" s="52"/>
      <c r="Y50" s="52"/>
      <c r="Z50" s="52"/>
      <c r="AA50" s="52"/>
      <c r="AB50" s="52"/>
      <c r="AC50" s="52"/>
      <c r="AD50" s="56"/>
    </row>
    <row r="51" spans="1:30" ht="14.1" customHeight="1" x14ac:dyDescent="0.2">
      <c r="A51" s="56"/>
      <c r="B51" s="2106" t="s">
        <v>3715</v>
      </c>
      <c r="C51" s="2107"/>
      <c r="D51" s="2107"/>
      <c r="E51" s="2107"/>
      <c r="F51" s="2107"/>
      <c r="G51" s="2107"/>
      <c r="H51" s="2107"/>
      <c r="I51" s="2107"/>
      <c r="J51" s="2107"/>
      <c r="K51" s="2107"/>
      <c r="L51" s="2107"/>
      <c r="M51" s="2107"/>
      <c r="N51" s="2107"/>
      <c r="O51" s="2108"/>
      <c r="P51" s="2094" t="s">
        <v>4092</v>
      </c>
      <c r="Q51" s="2095"/>
      <c r="R51" s="2095"/>
      <c r="S51" s="2095"/>
      <c r="T51" s="2095"/>
      <c r="U51" s="2096"/>
      <c r="V51" s="2093" t="s">
        <v>3901</v>
      </c>
      <c r="W51" s="2092"/>
      <c r="X51" s="2092"/>
      <c r="Y51" s="2092"/>
      <c r="Z51" s="2092"/>
      <c r="AA51" s="2091" t="str">
        <f>IF($F$4="Cultivated","YES",(IF($F$4="Forested","YES",(IF($F$4="Native Grassland","YES",(IF($F$4="Peatland","YES",(IF($F$4="Oil Sands Exploration","YES","NO")))))))))</f>
        <v>NO</v>
      </c>
      <c r="AB51" s="2092"/>
      <c r="AC51" s="2092"/>
      <c r="AD51" s="56"/>
    </row>
    <row r="52" spans="1:30" ht="14.1" customHeight="1" x14ac:dyDescent="0.2">
      <c r="A52" s="56"/>
      <c r="B52" s="2109"/>
      <c r="C52" s="2110"/>
      <c r="D52" s="2110"/>
      <c r="E52" s="2110"/>
      <c r="F52" s="2110"/>
      <c r="G52" s="2110"/>
      <c r="H52" s="2110"/>
      <c r="I52" s="2110"/>
      <c r="J52" s="2110"/>
      <c r="K52" s="2110"/>
      <c r="L52" s="2110"/>
      <c r="M52" s="2110"/>
      <c r="N52" s="2110"/>
      <c r="O52" s="2111"/>
      <c r="P52" s="2097"/>
      <c r="Q52" s="2098"/>
      <c r="R52" s="2098"/>
      <c r="S52" s="2098"/>
      <c r="T52" s="2098"/>
      <c r="U52" s="2099"/>
      <c r="V52" s="59"/>
      <c r="W52" s="60"/>
      <c r="X52" s="60"/>
      <c r="Y52" s="60"/>
      <c r="Z52" s="60"/>
      <c r="AA52" s="61"/>
      <c r="AB52" s="60"/>
      <c r="AC52" s="62"/>
      <c r="AD52" s="56"/>
    </row>
    <row r="53" spans="1:30" ht="14.1" customHeight="1" x14ac:dyDescent="0.2">
      <c r="A53" s="56"/>
      <c r="B53" s="2112"/>
      <c r="C53" s="2055"/>
      <c r="D53" s="2055"/>
      <c r="E53" s="2055"/>
      <c r="F53" s="2055"/>
      <c r="G53" s="2055"/>
      <c r="H53" s="2055"/>
      <c r="I53" s="2055"/>
      <c r="J53" s="2055"/>
      <c r="K53" s="2055"/>
      <c r="L53" s="2055"/>
      <c r="M53" s="2055"/>
      <c r="N53" s="2055"/>
      <c r="O53" s="2056"/>
      <c r="P53" s="2088" t="s">
        <v>1785</v>
      </c>
      <c r="Q53" s="2131"/>
      <c r="R53" s="2132"/>
      <c r="S53" s="2088" t="s">
        <v>3912</v>
      </c>
      <c r="T53" s="2089"/>
      <c r="U53" s="2090"/>
      <c r="V53" s="2133" t="s">
        <v>6532</v>
      </c>
      <c r="W53" s="2134"/>
      <c r="X53" s="2134"/>
      <c r="Y53" s="2134"/>
      <c r="Z53" s="2134"/>
      <c r="AA53" s="2134"/>
      <c r="AB53" s="2134"/>
      <c r="AC53" s="2135"/>
      <c r="AD53" s="56"/>
    </row>
    <row r="54" spans="1:30" ht="14.1" customHeight="1" x14ac:dyDescent="0.2">
      <c r="A54" s="56"/>
      <c r="B54" s="63"/>
      <c r="C54" s="2100" t="s">
        <v>1178</v>
      </c>
      <c r="D54" s="2053"/>
      <c r="E54" s="2053"/>
      <c r="F54" s="2053"/>
      <c r="G54" s="2053"/>
      <c r="H54" s="2053"/>
      <c r="I54" s="2053"/>
      <c r="J54" s="2053"/>
      <c r="K54" s="2053"/>
      <c r="L54" s="2053"/>
      <c r="M54" s="2053"/>
      <c r="N54" s="2053"/>
      <c r="O54" s="2101"/>
      <c r="P54" s="2121" t="s">
        <v>6269</v>
      </c>
      <c r="Q54" s="2121"/>
      <c r="R54" s="2121"/>
      <c r="S54" s="2057"/>
      <c r="T54" s="2057"/>
      <c r="U54" s="2057"/>
      <c r="V54" s="2113" t="s">
        <v>2785</v>
      </c>
      <c r="W54" s="2113"/>
      <c r="X54" s="2113"/>
      <c r="Y54" s="2113"/>
      <c r="Z54" s="2113"/>
      <c r="AA54" s="2113"/>
      <c r="AB54" s="2113"/>
      <c r="AC54" s="2114"/>
      <c r="AD54" s="56"/>
    </row>
    <row r="55" spans="1:30" ht="14.1" customHeight="1" x14ac:dyDescent="0.2">
      <c r="A55" s="56"/>
      <c r="B55" s="63"/>
      <c r="C55" s="2102"/>
      <c r="D55" s="2103"/>
      <c r="E55" s="2103"/>
      <c r="F55" s="2103"/>
      <c r="G55" s="2103"/>
      <c r="H55" s="2103"/>
      <c r="I55" s="2103"/>
      <c r="J55" s="2103"/>
      <c r="K55" s="2103"/>
      <c r="L55" s="2103"/>
      <c r="M55" s="2103"/>
      <c r="N55" s="2103"/>
      <c r="O55" s="2104"/>
      <c r="P55" s="64"/>
      <c r="Q55" s="35"/>
      <c r="R55" s="35"/>
      <c r="S55" s="35"/>
      <c r="T55" s="35"/>
      <c r="U55" s="41"/>
      <c r="V55" s="65"/>
      <c r="W55" s="66"/>
      <c r="X55" s="66"/>
      <c r="Y55" s="66"/>
      <c r="Z55" s="66"/>
      <c r="AA55" s="66"/>
      <c r="AB55" s="66"/>
      <c r="AC55" s="67"/>
      <c r="AD55" s="56"/>
    </row>
    <row r="56" spans="1:30" s="29" customFormat="1" ht="14.1" customHeight="1" x14ac:dyDescent="0.2">
      <c r="A56" s="24"/>
      <c r="B56" s="63"/>
      <c r="C56" s="2055"/>
      <c r="D56" s="2055"/>
      <c r="E56" s="2055"/>
      <c r="F56" s="2055"/>
      <c r="G56" s="2055"/>
      <c r="H56" s="2055"/>
      <c r="I56" s="2055"/>
      <c r="J56" s="2055"/>
      <c r="K56" s="2055"/>
      <c r="L56" s="2055"/>
      <c r="M56" s="2055"/>
      <c r="N56" s="2055"/>
      <c r="O56" s="2056"/>
      <c r="P56" s="2122"/>
      <c r="Q56" s="2123"/>
      <c r="R56" s="2123"/>
      <c r="S56" s="2123"/>
      <c r="T56" s="2123"/>
      <c r="U56" s="2124"/>
      <c r="V56" s="68"/>
      <c r="W56" s="69"/>
      <c r="X56" s="69"/>
      <c r="Y56" s="69"/>
      <c r="Z56" s="69"/>
      <c r="AA56" s="69"/>
      <c r="AB56" s="69"/>
      <c r="AC56" s="70"/>
      <c r="AD56" s="24"/>
    </row>
    <row r="57" spans="1:30" s="29" customFormat="1" ht="14.1" customHeight="1" x14ac:dyDescent="0.2">
      <c r="A57" s="24"/>
      <c r="B57" s="25"/>
      <c r="C57" s="2061" t="s">
        <v>58</v>
      </c>
      <c r="D57" s="2061"/>
      <c r="E57" s="2061"/>
      <c r="F57" s="2061"/>
      <c r="G57" s="2061"/>
      <c r="H57" s="2061"/>
      <c r="I57" s="2061"/>
      <c r="J57" s="2061"/>
      <c r="K57" s="2061"/>
      <c r="L57" s="2061"/>
      <c r="M57" s="2061"/>
      <c r="N57" s="2061"/>
      <c r="O57" s="2105"/>
      <c r="P57" s="2162" t="s">
        <v>6269</v>
      </c>
      <c r="Q57" s="2162"/>
      <c r="R57" s="2162"/>
      <c r="S57" s="2057"/>
      <c r="T57" s="2057"/>
      <c r="U57" s="2057"/>
      <c r="V57" s="2085" t="s">
        <v>2785</v>
      </c>
      <c r="W57" s="2086"/>
      <c r="X57" s="2086"/>
      <c r="Y57" s="2086"/>
      <c r="Z57" s="2086"/>
      <c r="AA57" s="2086"/>
      <c r="AB57" s="2086"/>
      <c r="AC57" s="2087"/>
      <c r="AD57" s="24"/>
    </row>
    <row r="58" spans="1:30" ht="14.1" customHeight="1" x14ac:dyDescent="0.2">
      <c r="A58" s="56"/>
      <c r="B58" s="25"/>
      <c r="C58" s="2081"/>
      <c r="D58" s="2081"/>
      <c r="E58" s="2081"/>
      <c r="F58" s="2081"/>
      <c r="G58" s="2081"/>
      <c r="H58" s="2081"/>
      <c r="I58" s="2081"/>
      <c r="J58" s="2081"/>
      <c r="K58" s="2081"/>
      <c r="L58" s="2081"/>
      <c r="M58" s="2081"/>
      <c r="N58" s="2081"/>
      <c r="O58" s="2082"/>
      <c r="P58" s="1722"/>
      <c r="Q58" s="1723"/>
      <c r="R58" s="1723"/>
      <c r="S58" s="1723"/>
      <c r="T58" s="1723"/>
      <c r="U58" s="1724"/>
      <c r="V58" s="65"/>
      <c r="W58" s="66"/>
      <c r="X58" s="66"/>
      <c r="Y58" s="66"/>
      <c r="Z58" s="66"/>
      <c r="AA58" s="66"/>
      <c r="AB58" s="66"/>
      <c r="AC58" s="67"/>
      <c r="AD58" s="56"/>
    </row>
    <row r="59" spans="1:30" s="29" customFormat="1" ht="14.1" customHeight="1" x14ac:dyDescent="0.2">
      <c r="A59" s="24"/>
      <c r="B59" s="63"/>
      <c r="C59" s="2067"/>
      <c r="D59" s="2067"/>
      <c r="E59" s="2067"/>
      <c r="F59" s="2067"/>
      <c r="G59" s="2067"/>
      <c r="H59" s="2067"/>
      <c r="I59" s="2067"/>
      <c r="J59" s="2067"/>
      <c r="K59" s="2067"/>
      <c r="L59" s="2067"/>
      <c r="M59" s="2067"/>
      <c r="N59" s="2067"/>
      <c r="O59" s="2076"/>
      <c r="P59" s="2058"/>
      <c r="Q59" s="2059"/>
      <c r="R59" s="2059"/>
      <c r="S59" s="2059"/>
      <c r="T59" s="2059"/>
      <c r="U59" s="2060"/>
      <c r="V59" s="68"/>
      <c r="W59" s="69"/>
      <c r="X59" s="69"/>
      <c r="Y59" s="69"/>
      <c r="Z59" s="69"/>
      <c r="AA59" s="69"/>
      <c r="AB59" s="69"/>
      <c r="AC59" s="70"/>
      <c r="AD59" s="24"/>
    </row>
    <row r="60" spans="1:30" s="29" customFormat="1" ht="14.1" customHeight="1" x14ac:dyDescent="0.2">
      <c r="A60" s="24"/>
      <c r="B60" s="63"/>
      <c r="C60" s="1721"/>
      <c r="D60" s="2077" t="s">
        <v>6530</v>
      </c>
      <c r="E60" s="2078"/>
      <c r="F60" s="2078"/>
      <c r="G60" s="2078"/>
      <c r="H60" s="2061"/>
      <c r="I60" s="2061"/>
      <c r="J60" s="2078"/>
      <c r="K60" s="2078"/>
      <c r="L60" s="2078"/>
      <c r="M60" s="2078"/>
      <c r="N60" s="2078"/>
      <c r="O60" s="2079"/>
      <c r="P60" s="2057"/>
      <c r="Q60" s="2057"/>
      <c r="R60" s="2057"/>
      <c r="S60" s="2057"/>
      <c r="T60" s="2057"/>
      <c r="U60" s="2057"/>
      <c r="V60" s="2085" t="s">
        <v>2785</v>
      </c>
      <c r="W60" s="2086"/>
      <c r="X60" s="2086"/>
      <c r="Y60" s="2086"/>
      <c r="Z60" s="2086"/>
      <c r="AA60" s="2086"/>
      <c r="AB60" s="2086"/>
      <c r="AC60" s="2087"/>
      <c r="AD60" s="24"/>
    </row>
    <row r="61" spans="1:30" s="29" customFormat="1" ht="14.1" customHeight="1" x14ac:dyDescent="0.2">
      <c r="A61" s="24"/>
      <c r="B61" s="63"/>
      <c r="C61" s="1721"/>
      <c r="D61" s="2080"/>
      <c r="E61" s="2081"/>
      <c r="F61" s="2081"/>
      <c r="G61" s="2081"/>
      <c r="H61" s="2081"/>
      <c r="I61" s="2081"/>
      <c r="J61" s="2081"/>
      <c r="K61" s="2081"/>
      <c r="L61" s="2081"/>
      <c r="M61" s="2081"/>
      <c r="N61" s="2081"/>
      <c r="O61" s="2082"/>
      <c r="P61" s="1722"/>
      <c r="Q61" s="1723"/>
      <c r="R61" s="1723"/>
      <c r="S61" s="1723"/>
      <c r="T61" s="1723"/>
      <c r="U61" s="1724"/>
      <c r="V61" s="65"/>
      <c r="W61" s="66"/>
      <c r="X61" s="66"/>
      <c r="Y61" s="66"/>
      <c r="Z61" s="66"/>
      <c r="AA61" s="66"/>
      <c r="AB61" s="66"/>
      <c r="AC61" s="67"/>
      <c r="AD61" s="24"/>
    </row>
    <row r="62" spans="1:30" s="29" customFormat="1" ht="14.1" customHeight="1" x14ac:dyDescent="0.2">
      <c r="A62" s="24"/>
      <c r="B62" s="63"/>
      <c r="C62" s="1721"/>
      <c r="D62" s="2083"/>
      <c r="E62" s="2083"/>
      <c r="F62" s="2083"/>
      <c r="G62" s="2083"/>
      <c r="H62" s="2083"/>
      <c r="I62" s="2083"/>
      <c r="J62" s="2083"/>
      <c r="K62" s="2083"/>
      <c r="L62" s="2083"/>
      <c r="M62" s="2083"/>
      <c r="N62" s="2083"/>
      <c r="O62" s="2084"/>
      <c r="P62" s="2058"/>
      <c r="Q62" s="2059"/>
      <c r="R62" s="2059"/>
      <c r="S62" s="2059"/>
      <c r="T62" s="2059"/>
      <c r="U62" s="2060"/>
      <c r="V62" s="68"/>
      <c r="W62" s="69"/>
      <c r="X62" s="69"/>
      <c r="Y62" s="69"/>
      <c r="Z62" s="69"/>
      <c r="AA62" s="69"/>
      <c r="AB62" s="69"/>
      <c r="AC62" s="70"/>
      <c r="AD62" s="24"/>
    </row>
    <row r="63" spans="1:30" s="29" customFormat="1" ht="14.1" customHeight="1" x14ac:dyDescent="0.2">
      <c r="A63" s="24"/>
      <c r="B63" s="63"/>
      <c r="C63" s="1721"/>
      <c r="D63" s="24"/>
      <c r="E63" s="2066" t="s">
        <v>6531</v>
      </c>
      <c r="F63" s="2062"/>
      <c r="G63" s="2062"/>
      <c r="H63" s="2062"/>
      <c r="I63" s="2062"/>
      <c r="J63" s="2062"/>
      <c r="K63" s="2062"/>
      <c r="L63" s="2062"/>
      <c r="M63" s="2061" t="s">
        <v>4106</v>
      </c>
      <c r="N63" s="2062"/>
      <c r="O63" s="2063"/>
      <c r="P63" s="2057"/>
      <c r="Q63" s="2057"/>
      <c r="R63" s="2057"/>
      <c r="S63" s="2057"/>
      <c r="T63" s="2057"/>
      <c r="U63" s="2057"/>
      <c r="V63" s="71"/>
      <c r="W63" s="72" t="s">
        <v>1539</v>
      </c>
      <c r="X63" s="73" t="s">
        <v>3859</v>
      </c>
      <c r="Y63" s="2069"/>
      <c r="Z63" s="2069"/>
      <c r="AA63" s="2069"/>
      <c r="AB63" s="2069"/>
      <c r="AC63" s="2070"/>
      <c r="AD63" s="24"/>
    </row>
    <row r="64" spans="1:30" s="29" customFormat="1" ht="14.1" customHeight="1" x14ac:dyDescent="0.2">
      <c r="A64" s="24"/>
      <c r="B64" s="63"/>
      <c r="C64" s="1721"/>
      <c r="D64" s="24"/>
      <c r="E64" s="2064"/>
      <c r="F64" s="2064"/>
      <c r="G64" s="2064"/>
      <c r="H64" s="2064"/>
      <c r="I64" s="2064"/>
      <c r="J64" s="2064"/>
      <c r="K64" s="2064"/>
      <c r="L64" s="2064"/>
      <c r="M64" s="2064"/>
      <c r="N64" s="2064"/>
      <c r="O64" s="2065"/>
      <c r="P64" s="1722"/>
      <c r="Q64" s="1723"/>
      <c r="R64" s="1723"/>
      <c r="S64" s="1723"/>
      <c r="T64" s="1723"/>
      <c r="U64" s="1724"/>
      <c r="V64" s="74"/>
      <c r="W64" s="75"/>
      <c r="X64" s="76"/>
      <c r="Y64" s="2071"/>
      <c r="Z64" s="2071"/>
      <c r="AA64" s="2071"/>
      <c r="AB64" s="2071"/>
      <c r="AC64" s="2072"/>
      <c r="AD64" s="24"/>
    </row>
    <row r="65" spans="1:30" s="29" customFormat="1" ht="14.1" customHeight="1" x14ac:dyDescent="0.2">
      <c r="A65" s="24"/>
      <c r="B65" s="63"/>
      <c r="C65" s="1721"/>
      <c r="D65" s="24"/>
      <c r="E65" s="2067"/>
      <c r="F65" s="2067"/>
      <c r="G65" s="2067"/>
      <c r="H65" s="2067"/>
      <c r="I65" s="2067"/>
      <c r="J65" s="2067"/>
      <c r="K65" s="2067"/>
      <c r="L65" s="2067"/>
      <c r="M65" s="1719"/>
      <c r="N65" s="1719"/>
      <c r="O65" s="1720"/>
      <c r="P65" s="2058"/>
      <c r="Q65" s="2059"/>
      <c r="R65" s="2059"/>
      <c r="S65" s="2059"/>
      <c r="T65" s="2059"/>
      <c r="U65" s="2060"/>
      <c r="V65" s="77"/>
      <c r="W65" s="78"/>
      <c r="X65" s="78"/>
      <c r="Y65" s="2073"/>
      <c r="Z65" s="2073"/>
      <c r="AA65" s="2073"/>
      <c r="AB65" s="2073"/>
      <c r="AC65" s="2074"/>
      <c r="AD65" s="24"/>
    </row>
    <row r="66" spans="1:30" s="29" customFormat="1" ht="14.1" customHeight="1" x14ac:dyDescent="0.2">
      <c r="A66" s="24"/>
      <c r="B66" s="63"/>
      <c r="C66" s="1721"/>
      <c r="D66" s="24"/>
      <c r="E66" s="2064" t="s">
        <v>4108</v>
      </c>
      <c r="F66" s="2068"/>
      <c r="G66" s="2068"/>
      <c r="H66" s="2068"/>
      <c r="I66" s="2068"/>
      <c r="J66" s="2068"/>
      <c r="K66" s="2068"/>
      <c r="L66" s="2068"/>
      <c r="M66" s="2061" t="s">
        <v>4107</v>
      </c>
      <c r="N66" s="2062"/>
      <c r="O66" s="2063"/>
      <c r="P66" s="2057"/>
      <c r="Q66" s="2057"/>
      <c r="R66" s="2057"/>
      <c r="S66" s="2057"/>
      <c r="T66" s="2057"/>
      <c r="U66" s="2057"/>
      <c r="V66" s="71"/>
      <c r="W66" s="72" t="s">
        <v>1539</v>
      </c>
      <c r="X66" s="73" t="s">
        <v>3859</v>
      </c>
      <c r="Y66" s="2069"/>
      <c r="Z66" s="2069"/>
      <c r="AA66" s="2069"/>
      <c r="AB66" s="2069"/>
      <c r="AC66" s="2070"/>
      <c r="AD66" s="24"/>
    </row>
    <row r="67" spans="1:30" s="29" customFormat="1" ht="14.1" customHeight="1" x14ac:dyDescent="0.2">
      <c r="A67" s="24"/>
      <c r="B67" s="63"/>
      <c r="C67" s="1721"/>
      <c r="D67" s="24"/>
      <c r="E67" s="2068"/>
      <c r="F67" s="2068"/>
      <c r="G67" s="2068"/>
      <c r="H67" s="2068"/>
      <c r="I67" s="2068"/>
      <c r="J67" s="2068"/>
      <c r="K67" s="2068"/>
      <c r="L67" s="2068"/>
      <c r="M67" s="2064"/>
      <c r="N67" s="2064"/>
      <c r="O67" s="2065"/>
      <c r="P67" s="1722"/>
      <c r="Q67" s="1723"/>
      <c r="R67" s="1723"/>
      <c r="S67" s="1723"/>
      <c r="T67" s="1723"/>
      <c r="U67" s="1724"/>
      <c r="V67" s="74"/>
      <c r="W67" s="75"/>
      <c r="X67" s="79"/>
      <c r="Y67" s="2075"/>
      <c r="Z67" s="2075"/>
      <c r="AA67" s="2075"/>
      <c r="AB67" s="2075"/>
      <c r="AC67" s="2072"/>
      <c r="AD67" s="24"/>
    </row>
    <row r="68" spans="1:30" s="29" customFormat="1" ht="14.1" customHeight="1" x14ac:dyDescent="0.2">
      <c r="A68" s="24"/>
      <c r="B68" s="63"/>
      <c r="C68" s="1721"/>
      <c r="D68" s="24"/>
      <c r="E68" s="2064"/>
      <c r="F68" s="2064"/>
      <c r="G68" s="2064"/>
      <c r="H68" s="2064"/>
      <c r="I68" s="2064"/>
      <c r="J68" s="2064"/>
      <c r="K68" s="2064"/>
      <c r="L68" s="2064"/>
      <c r="M68" s="1721"/>
      <c r="N68" s="1721"/>
      <c r="O68" s="1718"/>
      <c r="P68" s="2058"/>
      <c r="Q68" s="2059"/>
      <c r="R68" s="2059"/>
      <c r="S68" s="2059"/>
      <c r="T68" s="2059"/>
      <c r="U68" s="2060"/>
      <c r="V68" s="77"/>
      <c r="W68" s="78"/>
      <c r="X68" s="78"/>
      <c r="Y68" s="2073"/>
      <c r="Z68" s="2073"/>
      <c r="AA68" s="2073"/>
      <c r="AB68" s="2073"/>
      <c r="AC68" s="2074"/>
      <c r="AD68" s="24"/>
    </row>
    <row r="69" spans="1:30" s="29" customFormat="1" ht="5.0999999999999996" customHeight="1" x14ac:dyDescent="0.2">
      <c r="A69" s="24"/>
      <c r="B69" s="63"/>
      <c r="C69" s="1721"/>
      <c r="D69" s="1721"/>
      <c r="E69" s="24"/>
      <c r="F69" s="1721"/>
      <c r="G69" s="1721"/>
      <c r="H69" s="1721"/>
      <c r="I69" s="1721"/>
      <c r="J69" s="1721"/>
      <c r="K69" s="1721"/>
      <c r="L69" s="1721"/>
      <c r="M69" s="1721"/>
      <c r="N69" s="1721"/>
      <c r="O69" s="1721"/>
      <c r="P69" s="1723"/>
      <c r="Q69" s="1723"/>
      <c r="R69" s="1723"/>
      <c r="S69" s="1723"/>
      <c r="T69" s="1723"/>
      <c r="U69" s="1723"/>
      <c r="V69" s="415"/>
      <c r="W69" s="415"/>
      <c r="X69" s="415"/>
      <c r="Y69" s="415"/>
      <c r="Z69" s="415"/>
      <c r="AA69" s="415"/>
      <c r="AB69" s="415"/>
      <c r="AC69" s="1630"/>
      <c r="AD69" s="24"/>
    </row>
    <row r="70" spans="1:30" s="29" customFormat="1" ht="14.1" customHeight="1" x14ac:dyDescent="0.2">
      <c r="A70" s="24"/>
      <c r="B70" s="63"/>
      <c r="C70" s="1721"/>
      <c r="D70" s="2064" t="s">
        <v>4109</v>
      </c>
      <c r="E70" s="2064"/>
      <c r="F70" s="2064"/>
      <c r="G70" s="2064"/>
      <c r="H70" s="2064"/>
      <c r="I70" s="2064"/>
      <c r="J70" s="2064"/>
      <c r="K70" s="2064"/>
      <c r="L70" s="2064"/>
      <c r="M70" s="2064"/>
      <c r="N70" s="2064"/>
      <c r="O70" s="2064"/>
      <c r="P70" s="2064"/>
      <c r="Q70" s="2064"/>
      <c r="R70" s="2064"/>
      <c r="S70" s="2064"/>
      <c r="T70" s="2064"/>
      <c r="U70" s="2064"/>
      <c r="V70" s="2064"/>
      <c r="W70" s="2064"/>
      <c r="X70" s="2064"/>
      <c r="Y70" s="2064"/>
      <c r="Z70" s="2064"/>
      <c r="AA70" s="2064"/>
      <c r="AB70" s="2064"/>
      <c r="AC70" s="2065"/>
      <c r="AD70" s="24"/>
    </row>
    <row r="71" spans="1:30" s="29" customFormat="1" ht="5.0999999999999996" customHeight="1" x14ac:dyDescent="0.2">
      <c r="A71" s="24"/>
      <c r="B71" s="63"/>
      <c r="C71" s="1721"/>
      <c r="D71" s="2067"/>
      <c r="E71" s="2067"/>
      <c r="F71" s="2067"/>
      <c r="G71" s="2067"/>
      <c r="H71" s="2067"/>
      <c r="I71" s="2067"/>
      <c r="J71" s="2067"/>
      <c r="K71" s="2067"/>
      <c r="L71" s="2067"/>
      <c r="M71" s="2067"/>
      <c r="N71" s="2067"/>
      <c r="O71" s="2067"/>
      <c r="P71" s="2067"/>
      <c r="Q71" s="2067"/>
      <c r="R71" s="2067"/>
      <c r="S71" s="2067"/>
      <c r="T71" s="2067"/>
      <c r="U71" s="2067"/>
      <c r="V71" s="2067"/>
      <c r="W71" s="2067"/>
      <c r="X71" s="2067"/>
      <c r="Y71" s="2067"/>
      <c r="Z71" s="2067"/>
      <c r="AA71" s="2067"/>
      <c r="AB71" s="2067"/>
      <c r="AC71" s="2076"/>
      <c r="AD71" s="24"/>
    </row>
    <row r="72" spans="1:30" s="29" customFormat="1" ht="14.1" customHeight="1" x14ac:dyDescent="0.2">
      <c r="A72" s="24"/>
      <c r="B72" s="25"/>
      <c r="C72" s="2100" t="s">
        <v>1179</v>
      </c>
      <c r="D72" s="2053"/>
      <c r="E72" s="2053"/>
      <c r="F72" s="2053"/>
      <c r="G72" s="2053"/>
      <c r="H72" s="2053"/>
      <c r="I72" s="2053"/>
      <c r="J72" s="2053"/>
      <c r="K72" s="2053"/>
      <c r="L72" s="2053"/>
      <c r="M72" s="2053"/>
      <c r="N72" s="2053"/>
      <c r="O72" s="2101"/>
      <c r="P72" s="2121" t="s">
        <v>6270</v>
      </c>
      <c r="Q72" s="2121"/>
      <c r="R72" s="2121"/>
      <c r="S72" s="2057"/>
      <c r="T72" s="2057"/>
      <c r="U72" s="2057"/>
      <c r="V72" s="2085" t="s">
        <v>2785</v>
      </c>
      <c r="W72" s="2086"/>
      <c r="X72" s="2086"/>
      <c r="Y72" s="2086"/>
      <c r="Z72" s="2086"/>
      <c r="AA72" s="2086"/>
      <c r="AB72" s="2086"/>
      <c r="AC72" s="2087"/>
      <c r="AD72" s="24"/>
    </row>
    <row r="73" spans="1:30" s="29" customFormat="1" ht="14.1" customHeight="1" x14ac:dyDescent="0.2">
      <c r="A73" s="24"/>
      <c r="B73" s="25"/>
      <c r="C73" s="2102"/>
      <c r="D73" s="2103"/>
      <c r="E73" s="2103"/>
      <c r="F73" s="2103"/>
      <c r="G73" s="2103"/>
      <c r="H73" s="2103"/>
      <c r="I73" s="2103"/>
      <c r="J73" s="2103"/>
      <c r="K73" s="2103"/>
      <c r="L73" s="2103"/>
      <c r="M73" s="2103"/>
      <c r="N73" s="2103"/>
      <c r="O73" s="2104"/>
      <c r="P73" s="64"/>
      <c r="Q73" s="35"/>
      <c r="R73" s="35"/>
      <c r="S73" s="35"/>
      <c r="T73" s="35"/>
      <c r="U73" s="41"/>
      <c r="V73" s="65"/>
      <c r="W73" s="66"/>
      <c r="X73" s="66"/>
      <c r="Y73" s="66"/>
      <c r="Z73" s="66"/>
      <c r="AA73" s="66"/>
      <c r="AB73" s="66"/>
      <c r="AC73" s="67"/>
      <c r="AD73" s="24"/>
    </row>
    <row r="74" spans="1:30" s="29" customFormat="1" ht="14.1" customHeight="1" x14ac:dyDescent="0.2">
      <c r="A74" s="24"/>
      <c r="B74" s="25"/>
      <c r="C74" s="2055"/>
      <c r="D74" s="2055"/>
      <c r="E74" s="2055"/>
      <c r="F74" s="2055"/>
      <c r="G74" s="2055"/>
      <c r="H74" s="2055"/>
      <c r="I74" s="2055"/>
      <c r="J74" s="2055"/>
      <c r="K74" s="2055"/>
      <c r="L74" s="2055"/>
      <c r="M74" s="2055"/>
      <c r="N74" s="2055"/>
      <c r="O74" s="2056"/>
      <c r="P74" s="2122"/>
      <c r="Q74" s="2123"/>
      <c r="R74" s="2123"/>
      <c r="S74" s="2123"/>
      <c r="T74" s="2123"/>
      <c r="U74" s="2124"/>
      <c r="V74" s="68"/>
      <c r="W74" s="69"/>
      <c r="X74" s="69"/>
      <c r="Y74" s="69"/>
      <c r="Z74" s="69"/>
      <c r="AA74" s="69"/>
      <c r="AB74" s="69"/>
      <c r="AC74" s="70"/>
      <c r="AD74" s="24"/>
    </row>
    <row r="75" spans="1:30" s="29" customFormat="1" ht="14.1" customHeight="1" x14ac:dyDescent="0.2">
      <c r="A75" s="24"/>
      <c r="B75" s="25"/>
      <c r="C75" s="2100" t="s">
        <v>1180</v>
      </c>
      <c r="D75" s="2053"/>
      <c r="E75" s="2053"/>
      <c r="F75" s="2053"/>
      <c r="G75" s="2053"/>
      <c r="H75" s="2053"/>
      <c r="I75" s="2053"/>
      <c r="J75" s="2053"/>
      <c r="K75" s="2053"/>
      <c r="L75" s="2053"/>
      <c r="M75" s="2053"/>
      <c r="N75" s="2053"/>
      <c r="O75" s="2101"/>
      <c r="P75" s="2121" t="s">
        <v>6271</v>
      </c>
      <c r="Q75" s="2121"/>
      <c r="R75" s="2121"/>
      <c r="S75" s="2057"/>
      <c r="T75" s="2057"/>
      <c r="U75" s="2057"/>
      <c r="V75" s="2085" t="s">
        <v>2785</v>
      </c>
      <c r="W75" s="2086"/>
      <c r="X75" s="2086"/>
      <c r="Y75" s="2086"/>
      <c r="Z75" s="2086"/>
      <c r="AA75" s="2086"/>
      <c r="AB75" s="2086"/>
      <c r="AC75" s="2087"/>
      <c r="AD75" s="24"/>
    </row>
    <row r="76" spans="1:30" s="29" customFormat="1" ht="14.1" customHeight="1" x14ac:dyDescent="0.2">
      <c r="A76" s="24"/>
      <c r="B76" s="25"/>
      <c r="C76" s="2207"/>
      <c r="D76" s="2207"/>
      <c r="E76" s="2207"/>
      <c r="F76" s="2207"/>
      <c r="G76" s="2207"/>
      <c r="H76" s="2207"/>
      <c r="I76" s="2207"/>
      <c r="J76" s="2207"/>
      <c r="K76" s="2207"/>
      <c r="L76" s="2207"/>
      <c r="M76" s="2207"/>
      <c r="N76" s="2207"/>
      <c r="O76" s="2208"/>
      <c r="P76" s="2122"/>
      <c r="Q76" s="2123"/>
      <c r="R76" s="2123"/>
      <c r="S76" s="2123"/>
      <c r="T76" s="2123"/>
      <c r="U76" s="2124"/>
      <c r="V76" s="68"/>
      <c r="W76" s="69"/>
      <c r="X76" s="69"/>
      <c r="Y76" s="69"/>
      <c r="Z76" s="69"/>
      <c r="AA76" s="69"/>
      <c r="AB76" s="69"/>
      <c r="AC76" s="70"/>
      <c r="AD76" s="24"/>
    </row>
    <row r="77" spans="1:30" s="29" customFormat="1" ht="14.1" customHeight="1" x14ac:dyDescent="0.2">
      <c r="A77" s="24"/>
      <c r="B77" s="25"/>
      <c r="C77" s="2100" t="s">
        <v>1181</v>
      </c>
      <c r="D77" s="2053"/>
      <c r="E77" s="2053"/>
      <c r="F77" s="2053"/>
      <c r="G77" s="2053"/>
      <c r="H77" s="2053"/>
      <c r="I77" s="2053"/>
      <c r="J77" s="2053"/>
      <c r="K77" s="2053"/>
      <c r="L77" s="2053"/>
      <c r="M77" s="2053"/>
      <c r="N77" s="2053"/>
      <c r="O77" s="2101"/>
      <c r="P77" s="2121" t="s">
        <v>6272</v>
      </c>
      <c r="Q77" s="2121"/>
      <c r="R77" s="2121"/>
      <c r="S77" s="2057"/>
      <c r="T77" s="2057"/>
      <c r="U77" s="2057"/>
      <c r="V77" s="2085" t="s">
        <v>2785</v>
      </c>
      <c r="W77" s="2086"/>
      <c r="X77" s="2086"/>
      <c r="Y77" s="2086"/>
      <c r="Z77" s="2086"/>
      <c r="AA77" s="2086"/>
      <c r="AB77" s="2086"/>
      <c r="AC77" s="2087"/>
      <c r="AD77" s="24"/>
    </row>
    <row r="78" spans="1:30" s="29" customFormat="1" ht="14.1" customHeight="1" x14ac:dyDescent="0.2">
      <c r="A78" s="24"/>
      <c r="B78" s="25"/>
      <c r="C78" s="2103"/>
      <c r="D78" s="2103"/>
      <c r="E78" s="2103"/>
      <c r="F78" s="2103"/>
      <c r="G78" s="2103"/>
      <c r="H78" s="2103"/>
      <c r="I78" s="2103"/>
      <c r="J78" s="2103"/>
      <c r="K78" s="2103"/>
      <c r="L78" s="2103"/>
      <c r="M78" s="2103"/>
      <c r="N78" s="2103"/>
      <c r="O78" s="2104"/>
      <c r="P78" s="64"/>
      <c r="Q78" s="35"/>
      <c r="R78" s="35"/>
      <c r="S78" s="35"/>
      <c r="T78" s="35"/>
      <c r="U78" s="41"/>
      <c r="V78" s="65"/>
      <c r="W78" s="66"/>
      <c r="X78" s="66"/>
      <c r="Y78" s="66"/>
      <c r="Z78" s="66"/>
      <c r="AA78" s="66"/>
      <c r="AB78" s="66"/>
      <c r="AC78" s="67"/>
      <c r="AD78" s="24"/>
    </row>
    <row r="79" spans="1:30" s="29" customFormat="1" ht="14.1" customHeight="1" x14ac:dyDescent="0.2">
      <c r="A79" s="24"/>
      <c r="B79" s="25"/>
      <c r="C79" s="2055"/>
      <c r="D79" s="2055"/>
      <c r="E79" s="2055"/>
      <c r="F79" s="2055"/>
      <c r="G79" s="2055"/>
      <c r="H79" s="2055"/>
      <c r="I79" s="2055"/>
      <c r="J79" s="2055"/>
      <c r="K79" s="2055"/>
      <c r="L79" s="2055"/>
      <c r="M79" s="2055"/>
      <c r="N79" s="2055"/>
      <c r="O79" s="2056"/>
      <c r="P79" s="2122"/>
      <c r="Q79" s="2123"/>
      <c r="R79" s="2123"/>
      <c r="S79" s="2123"/>
      <c r="T79" s="2123"/>
      <c r="U79" s="2124"/>
      <c r="V79" s="68"/>
      <c r="W79" s="69"/>
      <c r="X79" s="69"/>
      <c r="Y79" s="69"/>
      <c r="Z79" s="69"/>
      <c r="AA79" s="69"/>
      <c r="AB79" s="69"/>
      <c r="AC79" s="70"/>
      <c r="AD79" s="24"/>
    </row>
    <row r="80" spans="1:30" s="29" customFormat="1" ht="14.1" customHeight="1" x14ac:dyDescent="0.2">
      <c r="A80" s="24"/>
      <c r="B80" s="25"/>
      <c r="C80" s="2100" t="s">
        <v>1183</v>
      </c>
      <c r="D80" s="2053"/>
      <c r="E80" s="2053"/>
      <c r="F80" s="2053"/>
      <c r="G80" s="2053"/>
      <c r="H80" s="2053"/>
      <c r="I80" s="2053"/>
      <c r="J80" s="2053"/>
      <c r="K80" s="2053"/>
      <c r="L80" s="2053"/>
      <c r="M80" s="2053"/>
      <c r="N80" s="2053"/>
      <c r="O80" s="2101"/>
      <c r="P80" s="2121" t="s">
        <v>6273</v>
      </c>
      <c r="Q80" s="2121"/>
      <c r="R80" s="2121"/>
      <c r="S80" s="2057"/>
      <c r="T80" s="2057"/>
      <c r="U80" s="2057"/>
      <c r="V80" s="2085" t="s">
        <v>2785</v>
      </c>
      <c r="W80" s="2086"/>
      <c r="X80" s="2086"/>
      <c r="Y80" s="2086"/>
      <c r="Z80" s="2086"/>
      <c r="AA80" s="2086"/>
      <c r="AB80" s="2086"/>
      <c r="AC80" s="2087"/>
      <c r="AD80" s="24"/>
    </row>
    <row r="81" spans="1:30" s="29" customFormat="1" ht="14.1" customHeight="1" x14ac:dyDescent="0.2">
      <c r="A81" s="24"/>
      <c r="B81" s="26"/>
      <c r="C81" s="2055"/>
      <c r="D81" s="2055"/>
      <c r="E81" s="2055"/>
      <c r="F81" s="2055"/>
      <c r="G81" s="2055"/>
      <c r="H81" s="2055"/>
      <c r="I81" s="2055"/>
      <c r="J81" s="2055"/>
      <c r="K81" s="2055"/>
      <c r="L81" s="2055"/>
      <c r="M81" s="2055"/>
      <c r="N81" s="2055"/>
      <c r="O81" s="2056"/>
      <c r="P81" s="2122"/>
      <c r="Q81" s="2123"/>
      <c r="R81" s="2123"/>
      <c r="S81" s="2123"/>
      <c r="T81" s="2123"/>
      <c r="U81" s="2124"/>
      <c r="V81" s="68"/>
      <c r="W81" s="69"/>
      <c r="X81" s="69"/>
      <c r="Y81" s="69"/>
      <c r="Z81" s="69"/>
      <c r="AA81" s="69"/>
      <c r="AB81" s="69"/>
      <c r="AC81" s="70"/>
      <c r="AD81" s="24"/>
    </row>
    <row r="82" spans="1:30" s="29" customFormat="1" ht="14.1" customHeight="1" x14ac:dyDescent="0.2">
      <c r="A82" s="24"/>
      <c r="B82" s="30"/>
      <c r="C82" s="30"/>
      <c r="D82" s="30"/>
      <c r="E82" s="54"/>
      <c r="F82" s="54"/>
      <c r="G82" s="54"/>
      <c r="H82" s="54"/>
      <c r="I82" s="54"/>
      <c r="J82" s="54"/>
      <c r="K82" s="54"/>
      <c r="L82" s="54"/>
      <c r="M82" s="54"/>
      <c r="N82" s="54"/>
      <c r="O82" s="54"/>
      <c r="P82" s="55"/>
      <c r="Q82" s="55"/>
      <c r="R82" s="55"/>
      <c r="S82" s="55"/>
      <c r="T82" s="55"/>
      <c r="U82" s="55"/>
      <c r="V82" s="54"/>
      <c r="W82" s="54"/>
      <c r="X82" s="54"/>
      <c r="Y82" s="54"/>
      <c r="Z82" s="54"/>
      <c r="AA82" s="54"/>
      <c r="AB82" s="54"/>
      <c r="AC82" s="54"/>
      <c r="AD82" s="24"/>
    </row>
    <row r="83" spans="1:30" s="29" customFormat="1" ht="14.1" customHeight="1" x14ac:dyDescent="0.2">
      <c r="A83" s="24"/>
      <c r="B83" s="52"/>
      <c r="C83" s="52"/>
      <c r="D83" s="52"/>
      <c r="E83" s="52"/>
      <c r="F83" s="52"/>
      <c r="G83" s="52"/>
      <c r="H83" s="52"/>
      <c r="I83" s="52"/>
      <c r="J83" s="52"/>
      <c r="K83" s="52"/>
      <c r="L83" s="52"/>
      <c r="M83" s="52"/>
      <c r="N83" s="52"/>
      <c r="O83" s="52"/>
      <c r="P83" s="57"/>
      <c r="Q83" s="57"/>
      <c r="R83" s="57"/>
      <c r="S83" s="57"/>
      <c r="T83" s="57"/>
      <c r="U83" s="57"/>
      <c r="V83" s="52"/>
      <c r="W83" s="52"/>
      <c r="X83" s="52"/>
      <c r="Y83" s="52"/>
      <c r="Z83" s="52"/>
      <c r="AA83" s="52"/>
      <c r="AB83" s="52"/>
      <c r="AC83" s="52"/>
      <c r="AD83" s="24"/>
    </row>
    <row r="84" spans="1:30" s="29" customFormat="1" ht="14.1" customHeight="1" x14ac:dyDescent="0.2">
      <c r="A84" s="24"/>
      <c r="B84" s="2106" t="s">
        <v>3716</v>
      </c>
      <c r="C84" s="2107"/>
      <c r="D84" s="2107"/>
      <c r="E84" s="2107"/>
      <c r="F84" s="2107"/>
      <c r="G84" s="2107"/>
      <c r="H84" s="2107"/>
      <c r="I84" s="2107"/>
      <c r="J84" s="2107"/>
      <c r="K84" s="2107"/>
      <c r="L84" s="2107"/>
      <c r="M84" s="2107"/>
      <c r="N84" s="2107"/>
      <c r="O84" s="2108"/>
      <c r="P84" s="2094" t="s">
        <v>4092</v>
      </c>
      <c r="Q84" s="2095"/>
      <c r="R84" s="2095"/>
      <c r="S84" s="2095"/>
      <c r="T84" s="2095"/>
      <c r="U84" s="2096"/>
      <c r="V84" s="2285" t="s">
        <v>3901</v>
      </c>
      <c r="W84" s="2107"/>
      <c r="X84" s="2107"/>
      <c r="Y84" s="2107"/>
      <c r="Z84" s="2108"/>
      <c r="AA84" s="2220" t="str">
        <f>IF($F$4="Cultivated","YES",(IF($F$4="Forested","NO",(IF($F$4="Native Grassland","NO",(IF($F$4="Peatland","NO",(IF($F$4="Oil Sands Exploration","NO","NO")))))))))</f>
        <v>NO</v>
      </c>
      <c r="AB84" s="2221"/>
      <c r="AC84" s="2222"/>
      <c r="AD84" s="24"/>
    </row>
    <row r="85" spans="1:30" s="29" customFormat="1" ht="14.1" customHeight="1" x14ac:dyDescent="0.2">
      <c r="A85" s="24"/>
      <c r="B85" s="2109"/>
      <c r="C85" s="2110"/>
      <c r="D85" s="2110"/>
      <c r="E85" s="2110"/>
      <c r="F85" s="2110"/>
      <c r="G85" s="2110"/>
      <c r="H85" s="2110"/>
      <c r="I85" s="2110"/>
      <c r="J85" s="2110"/>
      <c r="K85" s="2110"/>
      <c r="L85" s="2110"/>
      <c r="M85" s="2110"/>
      <c r="N85" s="2110"/>
      <c r="O85" s="2111"/>
      <c r="P85" s="2097"/>
      <c r="Q85" s="2098"/>
      <c r="R85" s="2098"/>
      <c r="S85" s="2098"/>
      <c r="T85" s="2098"/>
      <c r="U85" s="2099"/>
      <c r="V85" s="80"/>
      <c r="W85" s="81"/>
      <c r="X85" s="81"/>
      <c r="Y85" s="81"/>
      <c r="Z85" s="82"/>
      <c r="AA85" s="83"/>
      <c r="AB85" s="84"/>
      <c r="AC85" s="85"/>
      <c r="AD85" s="24"/>
    </row>
    <row r="86" spans="1:30" s="29" customFormat="1" ht="14.1" customHeight="1" x14ac:dyDescent="0.2">
      <c r="A86" s="24"/>
      <c r="B86" s="2112"/>
      <c r="C86" s="2055"/>
      <c r="D86" s="2055"/>
      <c r="E86" s="2055"/>
      <c r="F86" s="2055"/>
      <c r="G86" s="2055"/>
      <c r="H86" s="2055"/>
      <c r="I86" s="2055"/>
      <c r="J86" s="2055"/>
      <c r="K86" s="2055"/>
      <c r="L86" s="2055"/>
      <c r="M86" s="2055"/>
      <c r="N86" s="2055"/>
      <c r="O86" s="2056"/>
      <c r="P86" s="2088" t="s">
        <v>1785</v>
      </c>
      <c r="Q86" s="2131"/>
      <c r="R86" s="2132"/>
      <c r="S86" s="2088" t="s">
        <v>3912</v>
      </c>
      <c r="T86" s="2089"/>
      <c r="U86" s="2090"/>
      <c r="V86" s="2133" t="s">
        <v>6532</v>
      </c>
      <c r="W86" s="2134"/>
      <c r="X86" s="2134"/>
      <c r="Y86" s="2134"/>
      <c r="Z86" s="2134"/>
      <c r="AA86" s="2134"/>
      <c r="AB86" s="2134"/>
      <c r="AC86" s="2135"/>
      <c r="AD86" s="24"/>
    </row>
    <row r="87" spans="1:30" s="29" customFormat="1" ht="14.1" customHeight="1" x14ac:dyDescent="0.2">
      <c r="A87" s="24"/>
      <c r="B87" s="25"/>
      <c r="C87" s="2102" t="s">
        <v>1177</v>
      </c>
      <c r="D87" s="2103"/>
      <c r="E87" s="2103"/>
      <c r="F87" s="2103"/>
      <c r="G87" s="2103"/>
      <c r="H87" s="2103"/>
      <c r="I87" s="2103"/>
      <c r="J87" s="2103"/>
      <c r="K87" s="2103"/>
      <c r="L87" s="2103"/>
      <c r="M87" s="2103"/>
      <c r="N87" s="2103"/>
      <c r="O87" s="2104"/>
      <c r="P87" s="2121" t="s">
        <v>6274</v>
      </c>
      <c r="Q87" s="2121"/>
      <c r="R87" s="2121"/>
      <c r="S87" s="2057"/>
      <c r="T87" s="2057"/>
      <c r="U87" s="2057"/>
      <c r="V87" s="2284" t="s">
        <v>2785</v>
      </c>
      <c r="W87" s="2113"/>
      <c r="X87" s="2113"/>
      <c r="Y87" s="2113"/>
      <c r="Z87" s="2113"/>
      <c r="AA87" s="2113"/>
      <c r="AB87" s="2113"/>
      <c r="AC87" s="2114"/>
      <c r="AD87" s="24"/>
    </row>
    <row r="88" spans="1:30" s="29" customFormat="1" ht="14.1" customHeight="1" x14ac:dyDescent="0.2">
      <c r="A88" s="24"/>
      <c r="B88" s="25"/>
      <c r="C88" s="2102"/>
      <c r="D88" s="2103"/>
      <c r="E88" s="2103"/>
      <c r="F88" s="2103"/>
      <c r="G88" s="2103"/>
      <c r="H88" s="2103"/>
      <c r="I88" s="2103"/>
      <c r="J88" s="2103"/>
      <c r="K88" s="2103"/>
      <c r="L88" s="2103"/>
      <c r="M88" s="2103"/>
      <c r="N88" s="2103"/>
      <c r="O88" s="2104"/>
      <c r="P88" s="64"/>
      <c r="Q88" s="35"/>
      <c r="R88" s="35"/>
      <c r="S88" s="35"/>
      <c r="T88" s="35"/>
      <c r="U88" s="41"/>
      <c r="V88" s="65"/>
      <c r="W88" s="66"/>
      <c r="X88" s="66"/>
      <c r="Y88" s="66"/>
      <c r="Z88" s="66"/>
      <c r="AA88" s="66"/>
      <c r="AB88" s="66"/>
      <c r="AC88" s="67"/>
      <c r="AD88" s="24"/>
    </row>
    <row r="89" spans="1:30" s="29" customFormat="1" ht="14.1" customHeight="1" x14ac:dyDescent="0.2">
      <c r="A89" s="24"/>
      <c r="B89" s="25"/>
      <c r="C89" s="2183"/>
      <c r="D89" s="2183"/>
      <c r="E89" s="2183"/>
      <c r="F89" s="2183"/>
      <c r="G89" s="2183"/>
      <c r="H89" s="2183"/>
      <c r="I89" s="2183"/>
      <c r="J89" s="2183"/>
      <c r="K89" s="2183"/>
      <c r="L89" s="2183"/>
      <c r="M89" s="2183"/>
      <c r="N89" s="2183"/>
      <c r="O89" s="2184"/>
      <c r="P89" s="2122"/>
      <c r="Q89" s="2123"/>
      <c r="R89" s="2123"/>
      <c r="S89" s="2123"/>
      <c r="T89" s="2123"/>
      <c r="U89" s="2124"/>
      <c r="V89" s="68"/>
      <c r="W89" s="69"/>
      <c r="X89" s="69"/>
      <c r="Y89" s="69"/>
      <c r="Z89" s="69"/>
      <c r="AA89" s="69"/>
      <c r="AB89" s="69"/>
      <c r="AC89" s="70"/>
      <c r="AD89" s="24"/>
    </row>
    <row r="90" spans="1:30" s="29" customFormat="1" ht="14.1" customHeight="1" x14ac:dyDescent="0.2">
      <c r="A90" s="24"/>
      <c r="B90" s="25"/>
      <c r="C90" s="2145" t="s">
        <v>1182</v>
      </c>
      <c r="D90" s="2146"/>
      <c r="E90" s="2146"/>
      <c r="F90" s="2146"/>
      <c r="G90" s="2146"/>
      <c r="H90" s="2053"/>
      <c r="I90" s="2053"/>
      <c r="J90" s="2146"/>
      <c r="K90" s="2146"/>
      <c r="L90" s="2146"/>
      <c r="M90" s="2146"/>
      <c r="N90" s="2146"/>
      <c r="O90" s="2147"/>
      <c r="P90" s="2121" t="s">
        <v>6273</v>
      </c>
      <c r="Q90" s="2121"/>
      <c r="R90" s="2121"/>
      <c r="S90" s="2057"/>
      <c r="T90" s="2057"/>
      <c r="U90" s="2057"/>
      <c r="V90" s="2085" t="s">
        <v>2785</v>
      </c>
      <c r="W90" s="2086"/>
      <c r="X90" s="2086"/>
      <c r="Y90" s="2086"/>
      <c r="Z90" s="2086"/>
      <c r="AA90" s="2086"/>
      <c r="AB90" s="2086"/>
      <c r="AC90" s="2087"/>
      <c r="AD90" s="24"/>
    </row>
    <row r="91" spans="1:30" s="29" customFormat="1" ht="14.1" customHeight="1" x14ac:dyDescent="0.2">
      <c r="A91" s="24"/>
      <c r="B91" s="25"/>
      <c r="C91" s="2102"/>
      <c r="D91" s="2103"/>
      <c r="E91" s="2103"/>
      <c r="F91" s="2103"/>
      <c r="G91" s="2103"/>
      <c r="H91" s="2103"/>
      <c r="I91" s="2103"/>
      <c r="J91" s="2103"/>
      <c r="K91" s="2103"/>
      <c r="L91" s="2103"/>
      <c r="M91" s="2103"/>
      <c r="N91" s="2103"/>
      <c r="O91" s="2104"/>
      <c r="P91" s="64"/>
      <c r="Q91" s="35"/>
      <c r="R91" s="35"/>
      <c r="S91" s="35"/>
      <c r="T91" s="35"/>
      <c r="U91" s="41"/>
      <c r="V91" s="65"/>
      <c r="W91" s="66"/>
      <c r="X91" s="66"/>
      <c r="Y91" s="66"/>
      <c r="Z91" s="66"/>
      <c r="AA91" s="66"/>
      <c r="AB91" s="66"/>
      <c r="AC91" s="67"/>
      <c r="AD91" s="24"/>
    </row>
    <row r="92" spans="1:30" s="29" customFormat="1" ht="14.1" customHeight="1" x14ac:dyDescent="0.2">
      <c r="A92" s="24"/>
      <c r="B92" s="25"/>
      <c r="C92" s="2103"/>
      <c r="D92" s="2103"/>
      <c r="E92" s="2103"/>
      <c r="F92" s="2103"/>
      <c r="G92" s="2103"/>
      <c r="H92" s="2103"/>
      <c r="I92" s="2103"/>
      <c r="J92" s="2103"/>
      <c r="K92" s="2103"/>
      <c r="L92" s="2103"/>
      <c r="M92" s="2103"/>
      <c r="N92" s="2103"/>
      <c r="O92" s="2104"/>
      <c r="P92" s="2122"/>
      <c r="Q92" s="2123"/>
      <c r="R92" s="2123"/>
      <c r="S92" s="2123"/>
      <c r="T92" s="2123"/>
      <c r="U92" s="2124"/>
      <c r="V92" s="68"/>
      <c r="W92" s="69"/>
      <c r="X92" s="69"/>
      <c r="Y92" s="69"/>
      <c r="Z92" s="69"/>
      <c r="AA92" s="69"/>
      <c r="AB92" s="69"/>
      <c r="AC92" s="70"/>
      <c r="AD92" s="24"/>
    </row>
    <row r="93" spans="1:30" s="32" customFormat="1" ht="14.1" customHeight="1" x14ac:dyDescent="0.2">
      <c r="A93" s="30"/>
      <c r="B93" s="25"/>
      <c r="C93" s="25"/>
      <c r="D93" s="2145" t="s">
        <v>3027</v>
      </c>
      <c r="E93" s="2146"/>
      <c r="F93" s="2146"/>
      <c r="G93" s="2146"/>
      <c r="H93" s="2053"/>
      <c r="I93" s="2053"/>
      <c r="J93" s="2146"/>
      <c r="K93" s="2146"/>
      <c r="L93" s="2146"/>
      <c r="M93" s="2146"/>
      <c r="N93" s="2146"/>
      <c r="O93" s="2147"/>
      <c r="P93" s="2057"/>
      <c r="Q93" s="2057"/>
      <c r="R93" s="2057"/>
      <c r="S93" s="2057"/>
      <c r="T93" s="2057"/>
      <c r="U93" s="2057"/>
      <c r="V93" s="2085" t="s">
        <v>2785</v>
      </c>
      <c r="W93" s="2086"/>
      <c r="X93" s="2086"/>
      <c r="Y93" s="2086"/>
      <c r="Z93" s="2086"/>
      <c r="AA93" s="2086"/>
      <c r="AB93" s="2086"/>
      <c r="AC93" s="2087"/>
      <c r="AD93" s="30"/>
    </row>
    <row r="94" spans="1:30" s="32" customFormat="1" ht="14.1" customHeight="1" x14ac:dyDescent="0.2">
      <c r="A94" s="30"/>
      <c r="B94" s="25"/>
      <c r="C94" s="25"/>
      <c r="D94" s="2102"/>
      <c r="E94" s="2103"/>
      <c r="F94" s="2103"/>
      <c r="G94" s="2103"/>
      <c r="H94" s="2103"/>
      <c r="I94" s="2103"/>
      <c r="J94" s="2103"/>
      <c r="K94" s="2103"/>
      <c r="L94" s="2103"/>
      <c r="M94" s="2103"/>
      <c r="N94" s="2103"/>
      <c r="O94" s="2104"/>
      <c r="P94" s="64"/>
      <c r="Q94" s="35"/>
      <c r="R94" s="35"/>
      <c r="S94" s="35"/>
      <c r="T94" s="35"/>
      <c r="U94" s="41"/>
      <c r="V94" s="65"/>
      <c r="W94" s="66"/>
      <c r="X94" s="66"/>
      <c r="Y94" s="66"/>
      <c r="Z94" s="66"/>
      <c r="AA94" s="66"/>
      <c r="AB94" s="66"/>
      <c r="AC94" s="67"/>
      <c r="AD94" s="30"/>
    </row>
    <row r="95" spans="1:30" s="29" customFormat="1" ht="14.1" customHeight="1" x14ac:dyDescent="0.2">
      <c r="A95" s="24"/>
      <c r="B95" s="25"/>
      <c r="C95" s="25"/>
      <c r="D95" s="2183"/>
      <c r="E95" s="2183"/>
      <c r="F95" s="2183"/>
      <c r="G95" s="2183"/>
      <c r="H95" s="2183"/>
      <c r="I95" s="2183"/>
      <c r="J95" s="2183"/>
      <c r="K95" s="2183"/>
      <c r="L95" s="2183"/>
      <c r="M95" s="2183"/>
      <c r="N95" s="2183"/>
      <c r="O95" s="2184"/>
      <c r="P95" s="2122"/>
      <c r="Q95" s="2123"/>
      <c r="R95" s="2123"/>
      <c r="S95" s="2123"/>
      <c r="T95" s="2123"/>
      <c r="U95" s="2124"/>
      <c r="V95" s="68"/>
      <c r="W95" s="69"/>
      <c r="X95" s="69"/>
      <c r="Y95" s="69"/>
      <c r="Z95" s="69"/>
      <c r="AA95" s="69"/>
      <c r="AB95" s="69"/>
      <c r="AC95" s="70"/>
      <c r="AD95" s="24"/>
    </row>
    <row r="96" spans="1:30" s="29" customFormat="1" ht="14.1" customHeight="1" x14ac:dyDescent="0.2">
      <c r="A96" s="24"/>
      <c r="B96" s="2149" t="s">
        <v>557</v>
      </c>
      <c r="C96" s="2150"/>
      <c r="D96" s="2150"/>
      <c r="E96" s="2150"/>
      <c r="F96" s="2150"/>
      <c r="G96" s="2150"/>
      <c r="H96" s="2151"/>
      <c r="I96" s="2151"/>
      <c r="J96" s="2150"/>
      <c r="K96" s="2150"/>
      <c r="L96" s="2150"/>
      <c r="M96" s="2150"/>
      <c r="N96" s="2150"/>
      <c r="O96" s="2150"/>
      <c r="P96" s="2151"/>
      <c r="Q96" s="2151"/>
      <c r="R96" s="2151"/>
      <c r="S96" s="2151"/>
      <c r="T96" s="2151"/>
      <c r="U96" s="2151"/>
      <c r="V96" s="2150"/>
      <c r="W96" s="2150"/>
      <c r="X96" s="2150"/>
      <c r="Y96" s="2150"/>
      <c r="Z96" s="2150"/>
      <c r="AA96" s="2150"/>
      <c r="AB96" s="2150"/>
      <c r="AC96" s="2152"/>
      <c r="AD96" s="24"/>
    </row>
    <row r="97" spans="1:30" s="29" customFormat="1" ht="14.1" customHeight="1" x14ac:dyDescent="0.2">
      <c r="A97" s="24"/>
      <c r="B97" s="30"/>
      <c r="C97" s="30"/>
      <c r="D97" s="30"/>
      <c r="E97" s="54"/>
      <c r="F97" s="54"/>
      <c r="G97" s="54"/>
      <c r="H97" s="54"/>
      <c r="I97" s="54"/>
      <c r="J97" s="54"/>
      <c r="K97" s="54"/>
      <c r="L97" s="54"/>
      <c r="M97" s="54"/>
      <c r="N97" s="54"/>
      <c r="O97" s="54"/>
      <c r="P97" s="55"/>
      <c r="Q97" s="55"/>
      <c r="R97" s="55"/>
      <c r="S97" s="55"/>
      <c r="T97" s="55"/>
      <c r="U97" s="55"/>
      <c r="V97" s="54"/>
      <c r="W97" s="54"/>
      <c r="X97" s="54"/>
      <c r="Y97" s="54"/>
      <c r="Z97" s="54"/>
      <c r="AA97" s="54"/>
      <c r="AB97" s="54"/>
      <c r="AC97" s="54"/>
      <c r="AD97" s="24"/>
    </row>
    <row r="98" spans="1:30" s="29" customFormat="1" ht="14.1" customHeight="1" x14ac:dyDescent="0.2">
      <c r="A98" s="24"/>
      <c r="B98" s="52"/>
      <c r="C98" s="52"/>
      <c r="D98" s="52"/>
      <c r="E98" s="52"/>
      <c r="F98" s="52"/>
      <c r="G98" s="52"/>
      <c r="H98" s="52"/>
      <c r="I98" s="52"/>
      <c r="J98" s="52"/>
      <c r="K98" s="52"/>
      <c r="L98" s="52"/>
      <c r="M98" s="52"/>
      <c r="N98" s="52"/>
      <c r="O98" s="52"/>
      <c r="P98" s="57"/>
      <c r="Q98" s="57"/>
      <c r="R98" s="57"/>
      <c r="S98" s="57"/>
      <c r="T98" s="57"/>
      <c r="U98" s="57"/>
      <c r="V98" s="52"/>
      <c r="W98" s="52"/>
      <c r="X98" s="52"/>
      <c r="Y98" s="52"/>
      <c r="Z98" s="52"/>
      <c r="AA98" s="52"/>
      <c r="AB98" s="52"/>
      <c r="AC98" s="52"/>
      <c r="AD98" s="24"/>
    </row>
    <row r="99" spans="1:30" s="29" customFormat="1" ht="14.1" customHeight="1" x14ac:dyDescent="0.2">
      <c r="A99" s="24"/>
      <c r="B99" s="2106" t="s">
        <v>3717</v>
      </c>
      <c r="C99" s="2107"/>
      <c r="D99" s="2107"/>
      <c r="E99" s="2107"/>
      <c r="F99" s="2107"/>
      <c r="G99" s="2107"/>
      <c r="H99" s="2107"/>
      <c r="I99" s="2107"/>
      <c r="J99" s="2107"/>
      <c r="K99" s="2107"/>
      <c r="L99" s="2107"/>
      <c r="M99" s="2107"/>
      <c r="N99" s="2107"/>
      <c r="O99" s="2108"/>
      <c r="P99" s="2129" t="s">
        <v>4092</v>
      </c>
      <c r="Q99" s="2095"/>
      <c r="R99" s="2095"/>
      <c r="S99" s="2095"/>
      <c r="T99" s="2095"/>
      <c r="U99" s="2096"/>
      <c r="V99" s="2298" t="s">
        <v>3901</v>
      </c>
      <c r="W99" s="2299"/>
      <c r="X99" s="2299"/>
      <c r="Y99" s="2299"/>
      <c r="Z99" s="2128"/>
      <c r="AA99" s="2220" t="str">
        <f>IF($F$4="Cultivated","NO",(IF($F$4="Forested","NO",(IF($F$4="Native Grassland","YES",(IF($F$4="Peatland","NO",(IF($F$4="Oil Sands Exploration","NO","NO")))))))))</f>
        <v>NO</v>
      </c>
      <c r="AB99" s="2221"/>
      <c r="AC99" s="2222"/>
      <c r="AD99" s="24"/>
    </row>
    <row r="100" spans="1:30" s="29" customFormat="1" ht="14.1" customHeight="1" x14ac:dyDescent="0.2">
      <c r="A100" s="24"/>
      <c r="B100" s="2109"/>
      <c r="C100" s="2110"/>
      <c r="D100" s="2110"/>
      <c r="E100" s="2110"/>
      <c r="F100" s="2110"/>
      <c r="G100" s="2110"/>
      <c r="H100" s="2110"/>
      <c r="I100" s="2110"/>
      <c r="J100" s="2110"/>
      <c r="K100" s="2110"/>
      <c r="L100" s="2110"/>
      <c r="M100" s="2110"/>
      <c r="N100" s="2110"/>
      <c r="O100" s="2111"/>
      <c r="P100" s="2098"/>
      <c r="Q100" s="2098"/>
      <c r="R100" s="2098"/>
      <c r="S100" s="2098"/>
      <c r="T100" s="2098"/>
      <c r="U100" s="2099"/>
      <c r="V100" s="59"/>
      <c r="W100" s="60"/>
      <c r="X100" s="60"/>
      <c r="Y100" s="60"/>
      <c r="Z100" s="60"/>
      <c r="AA100" s="61"/>
      <c r="AB100" s="60"/>
      <c r="AC100" s="62"/>
      <c r="AD100" s="24"/>
    </row>
    <row r="101" spans="1:30" s="29" customFormat="1" ht="14.1" customHeight="1" x14ac:dyDescent="0.2">
      <c r="A101" s="24"/>
      <c r="B101" s="2112"/>
      <c r="C101" s="2055"/>
      <c r="D101" s="2055"/>
      <c r="E101" s="2055"/>
      <c r="F101" s="2055"/>
      <c r="G101" s="2055"/>
      <c r="H101" s="2055"/>
      <c r="I101" s="2055"/>
      <c r="J101" s="2055"/>
      <c r="K101" s="2055"/>
      <c r="L101" s="2055"/>
      <c r="M101" s="2055"/>
      <c r="N101" s="2055"/>
      <c r="O101" s="2056"/>
      <c r="P101" s="2130" t="s">
        <v>1785</v>
      </c>
      <c r="Q101" s="2131"/>
      <c r="R101" s="2132"/>
      <c r="S101" s="2088" t="s">
        <v>3912</v>
      </c>
      <c r="T101" s="2089"/>
      <c r="U101" s="2090"/>
      <c r="V101" s="2133" t="s">
        <v>6532</v>
      </c>
      <c r="W101" s="2134"/>
      <c r="X101" s="2134"/>
      <c r="Y101" s="2134"/>
      <c r="Z101" s="2134"/>
      <c r="AA101" s="2134"/>
      <c r="AB101" s="2134"/>
      <c r="AC101" s="2135"/>
      <c r="AD101" s="24"/>
    </row>
    <row r="102" spans="1:30" s="29" customFormat="1" ht="14.1" customHeight="1" x14ac:dyDescent="0.2">
      <c r="A102" s="24"/>
      <c r="B102" s="25"/>
      <c r="C102" s="2142" t="s">
        <v>3934</v>
      </c>
      <c r="D102" s="2103"/>
      <c r="E102" s="2103"/>
      <c r="F102" s="2103"/>
      <c r="G102" s="2103"/>
      <c r="H102" s="2103"/>
      <c r="I102" s="2103"/>
      <c r="J102" s="2103"/>
      <c r="K102" s="2103"/>
      <c r="L102" s="2103"/>
      <c r="M102" s="2103"/>
      <c r="N102" s="2103"/>
      <c r="O102" s="2104"/>
      <c r="P102" s="2121" t="s">
        <v>6274</v>
      </c>
      <c r="Q102" s="2121"/>
      <c r="R102" s="2121"/>
      <c r="S102" s="2057"/>
      <c r="T102" s="2057"/>
      <c r="U102" s="2057"/>
      <c r="V102" s="2085" t="s">
        <v>2785</v>
      </c>
      <c r="W102" s="2086"/>
      <c r="X102" s="2086"/>
      <c r="Y102" s="2086"/>
      <c r="Z102" s="2086"/>
      <c r="AA102" s="2086"/>
      <c r="AB102" s="2086"/>
      <c r="AC102" s="2087"/>
      <c r="AD102" s="24"/>
    </row>
    <row r="103" spans="1:30" s="29" customFormat="1" ht="11.25" customHeight="1" x14ac:dyDescent="0.2">
      <c r="A103" s="24"/>
      <c r="B103" s="25"/>
      <c r="C103" s="2142"/>
      <c r="D103" s="2103"/>
      <c r="E103" s="2103"/>
      <c r="F103" s="2103"/>
      <c r="G103" s="2103"/>
      <c r="H103" s="2103"/>
      <c r="I103" s="2103"/>
      <c r="J103" s="2103"/>
      <c r="K103" s="2103"/>
      <c r="L103" s="2103"/>
      <c r="M103" s="2103"/>
      <c r="N103" s="2103"/>
      <c r="O103" s="2104"/>
      <c r="P103" s="64"/>
      <c r="Q103" s="35"/>
      <c r="R103" s="35"/>
      <c r="S103" s="35"/>
      <c r="T103" s="35"/>
      <c r="U103" s="41"/>
      <c r="V103" s="65"/>
      <c r="W103" s="66"/>
      <c r="X103" s="66"/>
      <c r="Y103" s="66"/>
      <c r="Z103" s="66"/>
      <c r="AA103" s="66"/>
      <c r="AB103" s="66"/>
      <c r="AC103" s="67"/>
      <c r="AD103" s="24"/>
    </row>
    <row r="104" spans="1:30" s="29" customFormat="1" ht="14.1" customHeight="1" x14ac:dyDescent="0.2">
      <c r="A104" s="24"/>
      <c r="B104" s="25"/>
      <c r="C104" s="2143"/>
      <c r="D104" s="2143"/>
      <c r="E104" s="2143"/>
      <c r="F104" s="2143"/>
      <c r="G104" s="2143"/>
      <c r="H104" s="2143"/>
      <c r="I104" s="2143"/>
      <c r="J104" s="2143"/>
      <c r="K104" s="2143"/>
      <c r="L104" s="2143"/>
      <c r="M104" s="2143"/>
      <c r="N104" s="2143"/>
      <c r="O104" s="2144"/>
      <c r="P104" s="2122"/>
      <c r="Q104" s="2123"/>
      <c r="R104" s="2123"/>
      <c r="S104" s="2123"/>
      <c r="T104" s="2123"/>
      <c r="U104" s="2124"/>
      <c r="V104" s="68"/>
      <c r="W104" s="69"/>
      <c r="X104" s="69"/>
      <c r="Y104" s="69"/>
      <c r="Z104" s="69"/>
      <c r="AA104" s="69"/>
      <c r="AB104" s="69"/>
      <c r="AC104" s="70"/>
      <c r="AD104" s="24"/>
    </row>
    <row r="105" spans="1:30" s="32" customFormat="1" ht="14.1" customHeight="1" x14ac:dyDescent="0.2">
      <c r="A105" s="30"/>
      <c r="B105" s="25"/>
      <c r="C105" s="25"/>
      <c r="D105" s="2145" t="s">
        <v>4098</v>
      </c>
      <c r="E105" s="2146"/>
      <c r="F105" s="2146"/>
      <c r="G105" s="2146"/>
      <c r="H105" s="2053"/>
      <c r="I105" s="2053"/>
      <c r="J105" s="2146"/>
      <c r="K105" s="2146"/>
      <c r="L105" s="2146"/>
      <c r="M105" s="2146"/>
      <c r="N105" s="2146"/>
      <c r="O105" s="2147"/>
      <c r="P105" s="2057"/>
      <c r="Q105" s="2057"/>
      <c r="R105" s="2057"/>
      <c r="S105" s="2057"/>
      <c r="T105" s="2057"/>
      <c r="U105" s="2057"/>
      <c r="V105" s="2085" t="s">
        <v>2785</v>
      </c>
      <c r="W105" s="2086"/>
      <c r="X105" s="2086"/>
      <c r="Y105" s="2086"/>
      <c r="Z105" s="2086"/>
      <c r="AA105" s="2086"/>
      <c r="AB105" s="2086"/>
      <c r="AC105" s="2087"/>
      <c r="AD105" s="30"/>
    </row>
    <row r="106" spans="1:30" s="32" customFormat="1" ht="14.1" customHeight="1" x14ac:dyDescent="0.2">
      <c r="A106" s="30"/>
      <c r="B106" s="25"/>
      <c r="C106" s="25"/>
      <c r="D106" s="2102"/>
      <c r="E106" s="2103"/>
      <c r="F106" s="2103"/>
      <c r="G106" s="2103"/>
      <c r="H106" s="2103"/>
      <c r="I106" s="2103"/>
      <c r="J106" s="2103"/>
      <c r="K106" s="2103"/>
      <c r="L106" s="2103"/>
      <c r="M106" s="2103"/>
      <c r="N106" s="2103"/>
      <c r="O106" s="2104"/>
      <c r="P106" s="64"/>
      <c r="Q106" s="35"/>
      <c r="R106" s="35"/>
      <c r="S106" s="35"/>
      <c r="T106" s="35"/>
      <c r="U106" s="41"/>
      <c r="V106" s="65"/>
      <c r="W106" s="66"/>
      <c r="X106" s="66"/>
      <c r="Y106" s="66"/>
      <c r="Z106" s="66"/>
      <c r="AA106" s="66"/>
      <c r="AB106" s="66"/>
      <c r="AC106" s="67"/>
      <c r="AD106" s="30"/>
    </row>
    <row r="107" spans="1:30" s="29" customFormat="1" ht="14.1" customHeight="1" x14ac:dyDescent="0.2">
      <c r="A107" s="24"/>
      <c r="B107" s="25"/>
      <c r="C107" s="25"/>
      <c r="D107" s="2183"/>
      <c r="E107" s="2183"/>
      <c r="F107" s="2183"/>
      <c r="G107" s="2183"/>
      <c r="H107" s="2183"/>
      <c r="I107" s="2183"/>
      <c r="J107" s="2183"/>
      <c r="K107" s="2183"/>
      <c r="L107" s="2183"/>
      <c r="M107" s="2183"/>
      <c r="N107" s="2183"/>
      <c r="O107" s="2184"/>
      <c r="P107" s="2122"/>
      <c r="Q107" s="2123"/>
      <c r="R107" s="2123"/>
      <c r="S107" s="2123"/>
      <c r="T107" s="2123"/>
      <c r="U107" s="2124"/>
      <c r="V107" s="68"/>
      <c r="W107" s="69"/>
      <c r="X107" s="69"/>
      <c r="Y107" s="69"/>
      <c r="Z107" s="69"/>
      <c r="AA107" s="69"/>
      <c r="AB107" s="69"/>
      <c r="AC107" s="70"/>
      <c r="AD107" s="24"/>
    </row>
    <row r="108" spans="1:30" s="29" customFormat="1" ht="14.1" customHeight="1" x14ac:dyDescent="0.2">
      <c r="A108" s="24"/>
      <c r="B108" s="25"/>
      <c r="C108" s="2125" t="s">
        <v>3707</v>
      </c>
      <c r="D108" s="2053"/>
      <c r="E108" s="2053"/>
      <c r="F108" s="2053"/>
      <c r="G108" s="2053"/>
      <c r="H108" s="2053"/>
      <c r="I108" s="2053"/>
      <c r="J108" s="2053"/>
      <c r="K108" s="2053"/>
      <c r="L108" s="2053"/>
      <c r="M108" s="2053"/>
      <c r="N108" s="2053"/>
      <c r="O108" s="2101"/>
      <c r="P108" s="2121" t="s">
        <v>6274</v>
      </c>
      <c r="Q108" s="2121"/>
      <c r="R108" s="2121"/>
      <c r="S108" s="2057"/>
      <c r="T108" s="2057"/>
      <c r="U108" s="2057"/>
      <c r="V108" s="2085" t="s">
        <v>2785</v>
      </c>
      <c r="W108" s="2086"/>
      <c r="X108" s="2086"/>
      <c r="Y108" s="2086"/>
      <c r="Z108" s="2086"/>
      <c r="AA108" s="2086"/>
      <c r="AB108" s="2086"/>
      <c r="AC108" s="2087"/>
      <c r="AD108" s="24"/>
    </row>
    <row r="109" spans="1:30" s="29" customFormat="1" ht="14.1" customHeight="1" x14ac:dyDescent="0.2">
      <c r="A109" s="24"/>
      <c r="B109" s="25"/>
      <c r="C109" s="2142"/>
      <c r="D109" s="2103"/>
      <c r="E109" s="2103"/>
      <c r="F109" s="2103"/>
      <c r="G109" s="2103"/>
      <c r="H109" s="2103"/>
      <c r="I109" s="2103"/>
      <c r="J109" s="2103"/>
      <c r="K109" s="2103"/>
      <c r="L109" s="2103"/>
      <c r="M109" s="2103"/>
      <c r="N109" s="2103"/>
      <c r="O109" s="2104"/>
      <c r="P109" s="64"/>
      <c r="Q109" s="35"/>
      <c r="R109" s="35"/>
      <c r="S109" s="35"/>
      <c r="T109" s="35"/>
      <c r="U109" s="41"/>
      <c r="V109" s="65"/>
      <c r="W109" s="66"/>
      <c r="X109" s="66"/>
      <c r="Y109" s="66"/>
      <c r="Z109" s="66"/>
      <c r="AA109" s="66"/>
      <c r="AB109" s="66"/>
      <c r="AC109" s="67"/>
      <c r="AD109" s="24"/>
    </row>
    <row r="110" spans="1:30" s="29" customFormat="1" ht="14.1" customHeight="1" x14ac:dyDescent="0.2">
      <c r="A110" s="24"/>
      <c r="B110" s="25"/>
      <c r="C110" s="2148"/>
      <c r="D110" s="2148"/>
      <c r="E110" s="2148"/>
      <c r="F110" s="2148"/>
      <c r="G110" s="2148"/>
      <c r="H110" s="2148"/>
      <c r="I110" s="2148"/>
      <c r="J110" s="2148"/>
      <c r="K110" s="2148"/>
      <c r="L110" s="2148"/>
      <c r="M110" s="2148"/>
      <c r="N110" s="2148"/>
      <c r="O110" s="2144"/>
      <c r="P110" s="2122"/>
      <c r="Q110" s="2123"/>
      <c r="R110" s="2123"/>
      <c r="S110" s="2123"/>
      <c r="T110" s="2123"/>
      <c r="U110" s="2124"/>
      <c r="V110" s="68"/>
      <c r="W110" s="69"/>
      <c r="X110" s="69"/>
      <c r="Y110" s="69"/>
      <c r="Z110" s="69"/>
      <c r="AA110" s="69"/>
      <c r="AB110" s="69"/>
      <c r="AC110" s="70"/>
      <c r="AD110" s="24"/>
    </row>
    <row r="111" spans="1:30" s="32" customFormat="1" ht="14.1" customHeight="1" x14ac:dyDescent="0.2">
      <c r="A111" s="30"/>
      <c r="B111" s="25"/>
      <c r="C111" s="25"/>
      <c r="D111" s="2100" t="s">
        <v>4098</v>
      </c>
      <c r="E111" s="2053"/>
      <c r="F111" s="2053"/>
      <c r="G111" s="2053"/>
      <c r="H111" s="2053"/>
      <c r="I111" s="2053"/>
      <c r="J111" s="2053"/>
      <c r="K111" s="2053"/>
      <c r="L111" s="2053"/>
      <c r="M111" s="2053"/>
      <c r="N111" s="2053"/>
      <c r="O111" s="2101"/>
      <c r="P111" s="2057"/>
      <c r="Q111" s="2057"/>
      <c r="R111" s="2057"/>
      <c r="S111" s="2057"/>
      <c r="T111" s="2057"/>
      <c r="U111" s="2057"/>
      <c r="V111" s="2085" t="s">
        <v>2785</v>
      </c>
      <c r="W111" s="2086"/>
      <c r="X111" s="2086"/>
      <c r="Y111" s="2086"/>
      <c r="Z111" s="2086"/>
      <c r="AA111" s="2086"/>
      <c r="AB111" s="2086"/>
      <c r="AC111" s="2087"/>
      <c r="AD111" s="30"/>
    </row>
    <row r="112" spans="1:30" s="32" customFormat="1" ht="14.1" customHeight="1" x14ac:dyDescent="0.2">
      <c r="A112" s="30"/>
      <c r="B112" s="25"/>
      <c r="C112" s="25"/>
      <c r="D112" s="2102"/>
      <c r="E112" s="2103"/>
      <c r="F112" s="2103"/>
      <c r="G112" s="2103"/>
      <c r="H112" s="2103"/>
      <c r="I112" s="2103"/>
      <c r="J112" s="2103"/>
      <c r="K112" s="2103"/>
      <c r="L112" s="2103"/>
      <c r="M112" s="2103"/>
      <c r="N112" s="2103"/>
      <c r="O112" s="2104"/>
      <c r="P112" s="64"/>
      <c r="Q112" s="35"/>
      <c r="R112" s="35"/>
      <c r="S112" s="35"/>
      <c r="T112" s="35"/>
      <c r="U112" s="41"/>
      <c r="V112" s="65"/>
      <c r="W112" s="66"/>
      <c r="X112" s="66"/>
      <c r="Y112" s="66"/>
      <c r="Z112" s="66"/>
      <c r="AA112" s="66"/>
      <c r="AB112" s="66"/>
      <c r="AC112" s="67"/>
      <c r="AD112" s="30"/>
    </row>
    <row r="113" spans="1:30" s="29" customFormat="1" ht="14.1" customHeight="1" x14ac:dyDescent="0.2">
      <c r="A113" s="24"/>
      <c r="B113" s="25"/>
      <c r="C113" s="26"/>
      <c r="D113" s="2183"/>
      <c r="E113" s="2183"/>
      <c r="F113" s="2183"/>
      <c r="G113" s="2183"/>
      <c r="H113" s="2183"/>
      <c r="I113" s="2183"/>
      <c r="J113" s="2183"/>
      <c r="K113" s="2183"/>
      <c r="L113" s="2183"/>
      <c r="M113" s="2183"/>
      <c r="N113" s="2183"/>
      <c r="O113" s="2184"/>
      <c r="P113" s="2122"/>
      <c r="Q113" s="2123"/>
      <c r="R113" s="2123"/>
      <c r="S113" s="2123"/>
      <c r="T113" s="2123"/>
      <c r="U113" s="2124"/>
      <c r="V113" s="68"/>
      <c r="W113" s="69"/>
      <c r="X113" s="69"/>
      <c r="Y113" s="69"/>
      <c r="Z113" s="69"/>
      <c r="AA113" s="69"/>
      <c r="AB113" s="69"/>
      <c r="AC113" s="70"/>
      <c r="AD113" s="24"/>
    </row>
    <row r="114" spans="1:30" s="29" customFormat="1" ht="14.1" customHeight="1" x14ac:dyDescent="0.2">
      <c r="A114" s="24"/>
      <c r="B114" s="25"/>
      <c r="C114" s="2100" t="s">
        <v>4095</v>
      </c>
      <c r="D114" s="2107"/>
      <c r="E114" s="2107"/>
      <c r="F114" s="2107"/>
      <c r="G114" s="2107"/>
      <c r="H114" s="2107"/>
      <c r="I114" s="2107"/>
      <c r="J114" s="2107"/>
      <c r="K114" s="2107"/>
      <c r="L114" s="2119" t="s">
        <v>6282</v>
      </c>
      <c r="M114" s="2119"/>
      <c r="N114" s="2119"/>
      <c r="O114" s="2120"/>
      <c r="P114" s="2121" t="s">
        <v>6274</v>
      </c>
      <c r="Q114" s="2121"/>
      <c r="R114" s="2121"/>
      <c r="S114" s="2057"/>
      <c r="T114" s="2057"/>
      <c r="U114" s="2057"/>
      <c r="V114" s="2085" t="s">
        <v>2785</v>
      </c>
      <c r="W114" s="2086"/>
      <c r="X114" s="2086"/>
      <c r="Y114" s="2086"/>
      <c r="Z114" s="2086"/>
      <c r="AA114" s="2086"/>
      <c r="AB114" s="2086"/>
      <c r="AC114" s="2087"/>
      <c r="AD114" s="24"/>
    </row>
    <row r="115" spans="1:30" s="29" customFormat="1" ht="14.1" customHeight="1" x14ac:dyDescent="0.2">
      <c r="A115" s="24"/>
      <c r="B115" s="25"/>
      <c r="C115" s="2110"/>
      <c r="D115" s="2110"/>
      <c r="E115" s="2110"/>
      <c r="F115" s="2110"/>
      <c r="G115" s="2110"/>
      <c r="H115" s="2110"/>
      <c r="I115" s="2110"/>
      <c r="J115" s="2110"/>
      <c r="K115" s="2110"/>
      <c r="L115" s="54"/>
      <c r="M115" s="54"/>
      <c r="N115" s="54"/>
      <c r="O115" s="86"/>
      <c r="P115" s="64"/>
      <c r="Q115" s="35"/>
      <c r="R115" s="35"/>
      <c r="S115" s="35"/>
      <c r="T115" s="35"/>
      <c r="U115" s="41"/>
      <c r="V115" s="65"/>
      <c r="W115" s="66"/>
      <c r="X115" s="66"/>
      <c r="Y115" s="66"/>
      <c r="Z115" s="66"/>
      <c r="AA115" s="66"/>
      <c r="AB115" s="66"/>
      <c r="AC115" s="67"/>
      <c r="AD115" s="24"/>
    </row>
    <row r="116" spans="1:30" s="29" customFormat="1" ht="14.1" customHeight="1" x14ac:dyDescent="0.2">
      <c r="A116" s="24"/>
      <c r="B116" s="25"/>
      <c r="C116" s="2110"/>
      <c r="D116" s="2110"/>
      <c r="E116" s="2110"/>
      <c r="F116" s="2110"/>
      <c r="G116" s="2110"/>
      <c r="H116" s="2110"/>
      <c r="I116" s="2110"/>
      <c r="J116" s="2110"/>
      <c r="K116" s="2110"/>
      <c r="L116" s="54"/>
      <c r="M116" s="54"/>
      <c r="N116" s="87"/>
      <c r="O116" s="88"/>
      <c r="P116" s="2122"/>
      <c r="Q116" s="2123"/>
      <c r="R116" s="2123"/>
      <c r="S116" s="2123"/>
      <c r="T116" s="2123"/>
      <c r="U116" s="2124"/>
      <c r="V116" s="68"/>
      <c r="W116" s="69"/>
      <c r="X116" s="69"/>
      <c r="Y116" s="69"/>
      <c r="Z116" s="69"/>
      <c r="AA116" s="69"/>
      <c r="AB116" s="69"/>
      <c r="AC116" s="70"/>
      <c r="AD116" s="24"/>
    </row>
    <row r="117" spans="1:30" s="29" customFormat="1" ht="14.1" customHeight="1" x14ac:dyDescent="0.2">
      <c r="A117" s="24"/>
      <c r="B117" s="25"/>
      <c r="C117" s="2110"/>
      <c r="D117" s="2110"/>
      <c r="E117" s="2110"/>
      <c r="F117" s="2110"/>
      <c r="G117" s="2110"/>
      <c r="H117" s="2110"/>
      <c r="I117" s="2110"/>
      <c r="J117" s="2110"/>
      <c r="K117" s="2110"/>
      <c r="L117" s="2119" t="s">
        <v>4094</v>
      </c>
      <c r="M117" s="2119"/>
      <c r="N117" s="2119"/>
      <c r="O117" s="2120"/>
      <c r="P117" s="2121" t="s">
        <v>6274</v>
      </c>
      <c r="Q117" s="2121"/>
      <c r="R117" s="2121"/>
      <c r="S117" s="2057"/>
      <c r="T117" s="2057"/>
      <c r="U117" s="2057"/>
      <c r="V117" s="2085" t="s">
        <v>2785</v>
      </c>
      <c r="W117" s="2086"/>
      <c r="X117" s="2086"/>
      <c r="Y117" s="2086"/>
      <c r="Z117" s="2086"/>
      <c r="AA117" s="2086"/>
      <c r="AB117" s="2086"/>
      <c r="AC117" s="2087"/>
      <c r="AD117" s="24"/>
    </row>
    <row r="118" spans="1:30" s="29" customFormat="1" ht="14.1" customHeight="1" x14ac:dyDescent="0.2">
      <c r="A118" s="24"/>
      <c r="B118" s="25"/>
      <c r="C118" s="2110"/>
      <c r="D118" s="2110"/>
      <c r="E118" s="2110"/>
      <c r="F118" s="2110"/>
      <c r="G118" s="2110"/>
      <c r="H118" s="2110"/>
      <c r="I118" s="2110"/>
      <c r="J118" s="2110"/>
      <c r="K118" s="2110"/>
      <c r="L118" s="89"/>
      <c r="M118" s="89"/>
      <c r="N118" s="54"/>
      <c r="O118" s="86"/>
      <c r="P118" s="64"/>
      <c r="Q118" s="35"/>
      <c r="R118" s="35"/>
      <c r="S118" s="35"/>
      <c r="T118" s="35"/>
      <c r="U118" s="41"/>
      <c r="V118" s="65"/>
      <c r="W118" s="66"/>
      <c r="X118" s="66"/>
      <c r="Y118" s="66"/>
      <c r="Z118" s="66"/>
      <c r="AA118" s="66"/>
      <c r="AB118" s="66"/>
      <c r="AC118" s="67"/>
      <c r="AD118" s="24"/>
    </row>
    <row r="119" spans="1:30" s="29" customFormat="1" ht="14.1" customHeight="1" x14ac:dyDescent="0.2">
      <c r="A119" s="24"/>
      <c r="B119" s="25"/>
      <c r="C119" s="2110"/>
      <c r="D119" s="2110"/>
      <c r="E119" s="2110"/>
      <c r="F119" s="2110"/>
      <c r="G119" s="2110"/>
      <c r="H119" s="2110"/>
      <c r="I119" s="2110"/>
      <c r="J119" s="2110"/>
      <c r="K119" s="2110"/>
      <c r="L119" s="87"/>
      <c r="M119" s="87"/>
      <c r="N119" s="87"/>
      <c r="O119" s="88"/>
      <c r="P119" s="2122"/>
      <c r="Q119" s="2123"/>
      <c r="R119" s="2123"/>
      <c r="S119" s="2123"/>
      <c r="T119" s="2123"/>
      <c r="U119" s="2124"/>
      <c r="V119" s="68"/>
      <c r="W119" s="69"/>
      <c r="X119" s="69"/>
      <c r="Y119" s="69"/>
      <c r="Z119" s="69"/>
      <c r="AA119" s="69"/>
      <c r="AB119" s="69"/>
      <c r="AC119" s="70"/>
      <c r="AD119" s="24"/>
    </row>
    <row r="120" spans="1:30" s="29" customFormat="1" ht="14.1" customHeight="1" x14ac:dyDescent="0.2">
      <c r="A120" s="24"/>
      <c r="B120" s="25"/>
      <c r="C120" s="2145" t="s">
        <v>1182</v>
      </c>
      <c r="D120" s="2146"/>
      <c r="E120" s="2146"/>
      <c r="F120" s="2146"/>
      <c r="G120" s="2146"/>
      <c r="H120" s="2053"/>
      <c r="I120" s="2053"/>
      <c r="J120" s="2146"/>
      <c r="K120" s="2146"/>
      <c r="L120" s="2146"/>
      <c r="M120" s="2146"/>
      <c r="N120" s="2146"/>
      <c r="O120" s="2147"/>
      <c r="P120" s="2121" t="s">
        <v>6273</v>
      </c>
      <c r="Q120" s="2121"/>
      <c r="R120" s="2121"/>
      <c r="S120" s="2057"/>
      <c r="T120" s="2057"/>
      <c r="U120" s="2057"/>
      <c r="V120" s="2085" t="s">
        <v>2785</v>
      </c>
      <c r="W120" s="2086"/>
      <c r="X120" s="2086"/>
      <c r="Y120" s="2086"/>
      <c r="Z120" s="2086"/>
      <c r="AA120" s="2086"/>
      <c r="AB120" s="2086"/>
      <c r="AC120" s="2087"/>
      <c r="AD120" s="24"/>
    </row>
    <row r="121" spans="1:30" s="29" customFormat="1" ht="14.1" customHeight="1" x14ac:dyDescent="0.2">
      <c r="A121" s="24"/>
      <c r="B121" s="25"/>
      <c r="C121" s="2102"/>
      <c r="D121" s="2103"/>
      <c r="E121" s="2103"/>
      <c r="F121" s="2103"/>
      <c r="G121" s="2103"/>
      <c r="H121" s="2103"/>
      <c r="I121" s="2103"/>
      <c r="J121" s="2103"/>
      <c r="K121" s="2103"/>
      <c r="L121" s="2103"/>
      <c r="M121" s="2103"/>
      <c r="N121" s="2103"/>
      <c r="O121" s="2104"/>
      <c r="P121" s="64"/>
      <c r="Q121" s="35"/>
      <c r="R121" s="35"/>
      <c r="S121" s="35"/>
      <c r="T121" s="35"/>
      <c r="U121" s="41"/>
      <c r="V121" s="65"/>
      <c r="W121" s="66"/>
      <c r="X121" s="66"/>
      <c r="Y121" s="66"/>
      <c r="Z121" s="66"/>
      <c r="AA121" s="66"/>
      <c r="AB121" s="66"/>
      <c r="AC121" s="67"/>
      <c r="AD121" s="24"/>
    </row>
    <row r="122" spans="1:30" s="29" customFormat="1" ht="14.1" customHeight="1" x14ac:dyDescent="0.2">
      <c r="A122" s="24"/>
      <c r="B122" s="25"/>
      <c r="C122" s="2183"/>
      <c r="D122" s="2183"/>
      <c r="E122" s="2183"/>
      <c r="F122" s="2183"/>
      <c r="G122" s="2183"/>
      <c r="H122" s="2183"/>
      <c r="I122" s="2183"/>
      <c r="J122" s="2183"/>
      <c r="K122" s="2183"/>
      <c r="L122" s="2183"/>
      <c r="M122" s="2183"/>
      <c r="N122" s="2183"/>
      <c r="O122" s="2184"/>
      <c r="P122" s="2122"/>
      <c r="Q122" s="2123"/>
      <c r="R122" s="2123"/>
      <c r="S122" s="2123"/>
      <c r="T122" s="2123"/>
      <c r="U122" s="2124"/>
      <c r="V122" s="68"/>
      <c r="W122" s="69"/>
      <c r="X122" s="69"/>
      <c r="Y122" s="69"/>
      <c r="Z122" s="69"/>
      <c r="AA122" s="69"/>
      <c r="AB122" s="69"/>
      <c r="AC122" s="70"/>
      <c r="AD122" s="24"/>
    </row>
    <row r="123" spans="1:30" s="29" customFormat="1" ht="14.1" customHeight="1" x14ac:dyDescent="0.2">
      <c r="A123" s="24"/>
      <c r="B123" s="2149" t="s">
        <v>557</v>
      </c>
      <c r="C123" s="2150"/>
      <c r="D123" s="2150"/>
      <c r="E123" s="2150"/>
      <c r="F123" s="2150"/>
      <c r="G123" s="2150"/>
      <c r="H123" s="2151"/>
      <c r="I123" s="2151"/>
      <c r="J123" s="2150"/>
      <c r="K123" s="2150"/>
      <c r="L123" s="2150"/>
      <c r="M123" s="2150"/>
      <c r="N123" s="2150"/>
      <c r="O123" s="2150"/>
      <c r="P123" s="2151"/>
      <c r="Q123" s="2151"/>
      <c r="R123" s="2151"/>
      <c r="S123" s="2151"/>
      <c r="T123" s="2151"/>
      <c r="U123" s="2151"/>
      <c r="V123" s="2150"/>
      <c r="W123" s="2150"/>
      <c r="X123" s="2150"/>
      <c r="Y123" s="2150"/>
      <c r="Z123" s="2150"/>
      <c r="AA123" s="2150"/>
      <c r="AB123" s="2150"/>
      <c r="AC123" s="2152"/>
      <c r="AD123" s="24"/>
    </row>
    <row r="124" spans="1:30" s="29" customFormat="1" ht="14.1" customHeight="1" x14ac:dyDescent="0.2">
      <c r="A124" s="24"/>
      <c r="B124" s="30"/>
      <c r="C124" s="30"/>
      <c r="D124" s="30"/>
      <c r="E124" s="54"/>
      <c r="F124" s="54"/>
      <c r="G124" s="54"/>
      <c r="H124" s="54"/>
      <c r="I124" s="54"/>
      <c r="J124" s="54"/>
      <c r="K124" s="54"/>
      <c r="L124" s="54"/>
      <c r="M124" s="54"/>
      <c r="N124" s="54"/>
      <c r="O124" s="54"/>
      <c r="P124" s="55"/>
      <c r="Q124" s="55"/>
      <c r="R124" s="55"/>
      <c r="S124" s="55"/>
      <c r="T124" s="55"/>
      <c r="U124" s="55"/>
      <c r="V124" s="54"/>
      <c r="W124" s="54"/>
      <c r="X124" s="54"/>
      <c r="Y124" s="54"/>
      <c r="Z124" s="54"/>
      <c r="AA124" s="54"/>
      <c r="AB124" s="54"/>
      <c r="AC124" s="54"/>
      <c r="AD124" s="24"/>
    </row>
    <row r="125" spans="1:30" s="29" customFormat="1" ht="14.1" customHeight="1" x14ac:dyDescent="0.2">
      <c r="A125" s="24"/>
      <c r="B125" s="52"/>
      <c r="C125" s="52"/>
      <c r="D125" s="52"/>
      <c r="E125" s="52"/>
      <c r="F125" s="52"/>
      <c r="G125" s="52"/>
      <c r="H125" s="52"/>
      <c r="I125" s="52"/>
      <c r="J125" s="52"/>
      <c r="K125" s="52"/>
      <c r="L125" s="52"/>
      <c r="M125" s="52"/>
      <c r="N125" s="52"/>
      <c r="O125" s="52"/>
      <c r="P125" s="57"/>
      <c r="Q125" s="57"/>
      <c r="R125" s="57"/>
      <c r="S125" s="57"/>
      <c r="T125" s="57"/>
      <c r="U125" s="57"/>
      <c r="V125" s="52"/>
      <c r="W125" s="52"/>
      <c r="X125" s="52"/>
      <c r="Y125" s="52"/>
      <c r="Z125" s="52"/>
      <c r="AA125" s="52"/>
      <c r="AB125" s="52"/>
      <c r="AC125" s="52"/>
      <c r="AD125" s="24"/>
    </row>
    <row r="126" spans="1:30" s="29" customFormat="1" ht="14.1" customHeight="1" x14ac:dyDescent="0.2">
      <c r="A126" s="24"/>
      <c r="B126" s="2106" t="s">
        <v>3718</v>
      </c>
      <c r="C126" s="2107"/>
      <c r="D126" s="2107"/>
      <c r="E126" s="2107"/>
      <c r="F126" s="2107"/>
      <c r="G126" s="2107"/>
      <c r="H126" s="2107"/>
      <c r="I126" s="2107"/>
      <c r="J126" s="2107"/>
      <c r="K126" s="2107"/>
      <c r="L126" s="2107"/>
      <c r="M126" s="2107"/>
      <c r="N126" s="2107"/>
      <c r="O126" s="2108"/>
      <c r="P126" s="2094" t="s">
        <v>4092</v>
      </c>
      <c r="Q126" s="2095"/>
      <c r="R126" s="2095"/>
      <c r="S126" s="2095"/>
      <c r="T126" s="2095"/>
      <c r="U126" s="2096"/>
      <c r="V126" s="2153" t="s">
        <v>3901</v>
      </c>
      <c r="W126" s="2127"/>
      <c r="X126" s="2127"/>
      <c r="Y126" s="2127"/>
      <c r="Z126" s="2128"/>
      <c r="AA126" s="2220" t="str">
        <f>IF($F$4="Cultivated","NO",(IF($F$4="Forested","YES",(IF($F$4="Native Grassland","NO",(IF($F$4="Peatland","NO",(IF($F$4="Oil Sands Exploration","NO","NO")))))))))</f>
        <v>NO</v>
      </c>
      <c r="AB126" s="2221"/>
      <c r="AC126" s="2222"/>
      <c r="AD126" s="24"/>
    </row>
    <row r="127" spans="1:30" s="29" customFormat="1" ht="14.1" customHeight="1" x14ac:dyDescent="0.2">
      <c r="A127" s="24"/>
      <c r="B127" s="2109"/>
      <c r="C127" s="2110"/>
      <c r="D127" s="2110"/>
      <c r="E127" s="2110"/>
      <c r="F127" s="2110"/>
      <c r="G127" s="2110"/>
      <c r="H127" s="2110"/>
      <c r="I127" s="2110"/>
      <c r="J127" s="2110"/>
      <c r="K127" s="2110"/>
      <c r="L127" s="2110"/>
      <c r="M127" s="2110"/>
      <c r="N127" s="2110"/>
      <c r="O127" s="2111"/>
      <c r="P127" s="2097"/>
      <c r="Q127" s="2098"/>
      <c r="R127" s="2098"/>
      <c r="S127" s="2098"/>
      <c r="T127" s="2098"/>
      <c r="U127" s="2099"/>
      <c r="V127" s="59"/>
      <c r="W127" s="60"/>
      <c r="X127" s="60"/>
      <c r="Y127" s="60"/>
      <c r="Z127" s="60"/>
      <c r="AA127" s="61"/>
      <c r="AB127" s="60"/>
      <c r="AC127" s="62"/>
      <c r="AD127" s="24"/>
    </row>
    <row r="128" spans="1:30" s="29" customFormat="1" ht="14.1" customHeight="1" x14ac:dyDescent="0.2">
      <c r="A128" s="24"/>
      <c r="B128" s="2112"/>
      <c r="C128" s="2055"/>
      <c r="D128" s="2055"/>
      <c r="E128" s="2055"/>
      <c r="F128" s="2055"/>
      <c r="G128" s="2055"/>
      <c r="H128" s="2055"/>
      <c r="I128" s="2055"/>
      <c r="J128" s="2055"/>
      <c r="K128" s="2055"/>
      <c r="L128" s="2055"/>
      <c r="M128" s="2055"/>
      <c r="N128" s="2055"/>
      <c r="O128" s="2056"/>
      <c r="P128" s="2088" t="s">
        <v>1785</v>
      </c>
      <c r="Q128" s="2131"/>
      <c r="R128" s="2132"/>
      <c r="S128" s="2088" t="s">
        <v>3912</v>
      </c>
      <c r="T128" s="2089"/>
      <c r="U128" s="2090"/>
      <c r="V128" s="2133" t="s">
        <v>6532</v>
      </c>
      <c r="W128" s="2134"/>
      <c r="X128" s="2134"/>
      <c r="Y128" s="2134"/>
      <c r="Z128" s="2134"/>
      <c r="AA128" s="2134"/>
      <c r="AB128" s="2134"/>
      <c r="AC128" s="2135"/>
      <c r="AD128" s="24"/>
    </row>
    <row r="129" spans="1:30" s="29" customFormat="1" ht="14.1" customHeight="1" x14ac:dyDescent="0.2">
      <c r="A129" s="24"/>
      <c r="B129" s="63"/>
      <c r="C129" s="2142" t="s">
        <v>3706</v>
      </c>
      <c r="D129" s="2103"/>
      <c r="E129" s="2103"/>
      <c r="F129" s="2103"/>
      <c r="G129" s="2103"/>
      <c r="H129" s="2103"/>
      <c r="I129" s="2103"/>
      <c r="J129" s="2103"/>
      <c r="K129" s="2103"/>
      <c r="L129" s="2103"/>
      <c r="M129" s="2103"/>
      <c r="N129" s="2103"/>
      <c r="O129" s="2104"/>
      <c r="P129" s="2121" t="s">
        <v>6269</v>
      </c>
      <c r="Q129" s="2121"/>
      <c r="R129" s="2121"/>
      <c r="S129" s="2057"/>
      <c r="T129" s="2057"/>
      <c r="U129" s="2057"/>
      <c r="V129" s="2085" t="s">
        <v>2785</v>
      </c>
      <c r="W129" s="2086"/>
      <c r="X129" s="2086"/>
      <c r="Y129" s="2086"/>
      <c r="Z129" s="2086"/>
      <c r="AA129" s="2086"/>
      <c r="AB129" s="2086"/>
      <c r="AC129" s="2087"/>
      <c r="AD129" s="24"/>
    </row>
    <row r="130" spans="1:30" s="29" customFormat="1" ht="14.1" customHeight="1" x14ac:dyDescent="0.2">
      <c r="A130" s="24"/>
      <c r="B130" s="63"/>
      <c r="C130" s="2142"/>
      <c r="D130" s="2103"/>
      <c r="E130" s="2103"/>
      <c r="F130" s="2103"/>
      <c r="G130" s="2103"/>
      <c r="H130" s="2103"/>
      <c r="I130" s="2103"/>
      <c r="J130" s="2103"/>
      <c r="K130" s="2103"/>
      <c r="L130" s="2103"/>
      <c r="M130" s="2103"/>
      <c r="N130" s="2103"/>
      <c r="O130" s="2104"/>
      <c r="P130" s="64"/>
      <c r="Q130" s="35"/>
      <c r="R130" s="35"/>
      <c r="S130" s="35"/>
      <c r="T130" s="35"/>
      <c r="U130" s="41"/>
      <c r="V130" s="65"/>
      <c r="W130" s="66"/>
      <c r="X130" s="66"/>
      <c r="Y130" s="66"/>
      <c r="Z130" s="66"/>
      <c r="AA130" s="66"/>
      <c r="AB130" s="66"/>
      <c r="AC130" s="67"/>
      <c r="AD130" s="24"/>
    </row>
    <row r="131" spans="1:30" s="29" customFormat="1" ht="14.1" customHeight="1" x14ac:dyDescent="0.2">
      <c r="A131" s="24"/>
      <c r="B131" s="63"/>
      <c r="C131" s="2183"/>
      <c r="D131" s="2183"/>
      <c r="E131" s="2183"/>
      <c r="F131" s="2183"/>
      <c r="G131" s="2183"/>
      <c r="H131" s="2183"/>
      <c r="I131" s="2183"/>
      <c r="J131" s="2183"/>
      <c r="K131" s="2183"/>
      <c r="L131" s="2183"/>
      <c r="M131" s="2183"/>
      <c r="N131" s="2183"/>
      <c r="O131" s="2184"/>
      <c r="P131" s="2122"/>
      <c r="Q131" s="2123"/>
      <c r="R131" s="2123"/>
      <c r="S131" s="2123"/>
      <c r="T131" s="2123"/>
      <c r="U131" s="2124"/>
      <c r="V131" s="68"/>
      <c r="W131" s="69"/>
      <c r="X131" s="69"/>
      <c r="Y131" s="69"/>
      <c r="Z131" s="69"/>
      <c r="AA131" s="69"/>
      <c r="AB131" s="69"/>
      <c r="AC131" s="70"/>
      <c r="AD131" s="24"/>
    </row>
    <row r="132" spans="1:30" s="29" customFormat="1" ht="14.1" customHeight="1" x14ac:dyDescent="0.2">
      <c r="A132" s="24"/>
      <c r="B132" s="25"/>
      <c r="C132" s="2145" t="s">
        <v>4085</v>
      </c>
      <c r="D132" s="2146"/>
      <c r="E132" s="2146"/>
      <c r="F132" s="2146"/>
      <c r="G132" s="2146"/>
      <c r="H132" s="2053"/>
      <c r="I132" s="2053"/>
      <c r="J132" s="2146"/>
      <c r="K132" s="2146"/>
      <c r="L132" s="2146"/>
      <c r="M132" s="2146"/>
      <c r="N132" s="2146"/>
      <c r="O132" s="2147"/>
      <c r="P132" s="2121" t="s">
        <v>6271</v>
      </c>
      <c r="Q132" s="2121"/>
      <c r="R132" s="2121"/>
      <c r="S132" s="2057"/>
      <c r="T132" s="2057"/>
      <c r="U132" s="2057"/>
      <c r="V132" s="2085" t="s">
        <v>2785</v>
      </c>
      <c r="W132" s="2086"/>
      <c r="X132" s="2086"/>
      <c r="Y132" s="2086"/>
      <c r="Z132" s="2086"/>
      <c r="AA132" s="2086"/>
      <c r="AB132" s="2086"/>
      <c r="AC132" s="2087"/>
      <c r="AD132" s="24"/>
    </row>
    <row r="133" spans="1:30" s="29" customFormat="1" ht="14.1" customHeight="1" x14ac:dyDescent="0.2">
      <c r="A133" s="24"/>
      <c r="B133" s="25"/>
      <c r="C133" s="2102"/>
      <c r="D133" s="2103"/>
      <c r="E133" s="2103"/>
      <c r="F133" s="2103"/>
      <c r="G133" s="2103"/>
      <c r="H133" s="2103"/>
      <c r="I133" s="2103"/>
      <c r="J133" s="2103"/>
      <c r="K133" s="2103"/>
      <c r="L133" s="2103"/>
      <c r="M133" s="2103"/>
      <c r="N133" s="2103"/>
      <c r="O133" s="2104"/>
      <c r="P133" s="64"/>
      <c r="Q133" s="35"/>
      <c r="R133" s="35"/>
      <c r="S133" s="35"/>
      <c r="T133" s="35"/>
      <c r="U133" s="41"/>
      <c r="V133" s="65"/>
      <c r="W133" s="66"/>
      <c r="X133" s="66"/>
      <c r="Y133" s="66"/>
      <c r="Z133" s="66"/>
      <c r="AA133" s="66"/>
      <c r="AB133" s="66"/>
      <c r="AC133" s="67"/>
      <c r="AD133" s="24"/>
    </row>
    <row r="134" spans="1:30" s="29" customFormat="1" ht="14.1" customHeight="1" x14ac:dyDescent="0.2">
      <c r="A134" s="24"/>
      <c r="B134" s="25"/>
      <c r="C134" s="2183"/>
      <c r="D134" s="2183"/>
      <c r="E134" s="2183"/>
      <c r="F134" s="2183"/>
      <c r="G134" s="2183"/>
      <c r="H134" s="2183"/>
      <c r="I134" s="2183"/>
      <c r="J134" s="2183"/>
      <c r="K134" s="2183"/>
      <c r="L134" s="2183"/>
      <c r="M134" s="2183"/>
      <c r="N134" s="2183"/>
      <c r="O134" s="2184"/>
      <c r="P134" s="2122"/>
      <c r="Q134" s="2123"/>
      <c r="R134" s="2123"/>
      <c r="S134" s="2123"/>
      <c r="T134" s="2123"/>
      <c r="U134" s="2124"/>
      <c r="V134" s="68"/>
      <c r="W134" s="69"/>
      <c r="X134" s="69"/>
      <c r="Y134" s="69"/>
      <c r="Z134" s="69"/>
      <c r="AA134" s="69"/>
      <c r="AB134" s="69"/>
      <c r="AC134" s="70"/>
      <c r="AD134" s="24"/>
    </row>
    <row r="135" spans="1:30" s="29" customFormat="1" ht="14.1" customHeight="1" x14ac:dyDescent="0.2">
      <c r="A135" s="24"/>
      <c r="B135" s="25"/>
      <c r="C135" s="2145" t="s">
        <v>6283</v>
      </c>
      <c r="D135" s="2146"/>
      <c r="E135" s="2146"/>
      <c r="F135" s="2146"/>
      <c r="G135" s="2146"/>
      <c r="H135" s="2053"/>
      <c r="I135" s="2053"/>
      <c r="J135" s="2146"/>
      <c r="K135" s="2146"/>
      <c r="L135" s="2146"/>
      <c r="M135" s="2146"/>
      <c r="N135" s="2146"/>
      <c r="O135" s="2147"/>
      <c r="P135" s="2121" t="s">
        <v>6271</v>
      </c>
      <c r="Q135" s="2121"/>
      <c r="R135" s="2121"/>
      <c r="S135" s="2057"/>
      <c r="T135" s="2057"/>
      <c r="U135" s="2057"/>
      <c r="V135" s="2085" t="s">
        <v>2785</v>
      </c>
      <c r="W135" s="2086"/>
      <c r="X135" s="2086"/>
      <c r="Y135" s="2086"/>
      <c r="Z135" s="2086"/>
      <c r="AA135" s="2086"/>
      <c r="AB135" s="2086"/>
      <c r="AC135" s="2087"/>
      <c r="AD135" s="24"/>
    </row>
    <row r="136" spans="1:30" s="29" customFormat="1" ht="14.1" customHeight="1" x14ac:dyDescent="0.2">
      <c r="A136" s="24"/>
      <c r="B136" s="25"/>
      <c r="C136" s="2102"/>
      <c r="D136" s="2103"/>
      <c r="E136" s="2103"/>
      <c r="F136" s="2103"/>
      <c r="G136" s="2103"/>
      <c r="H136" s="2103"/>
      <c r="I136" s="2103"/>
      <c r="J136" s="2103"/>
      <c r="K136" s="2103"/>
      <c r="L136" s="2103"/>
      <c r="M136" s="2103"/>
      <c r="N136" s="2103"/>
      <c r="O136" s="2104"/>
      <c r="P136" s="64"/>
      <c r="Q136" s="35"/>
      <c r="R136" s="35"/>
      <c r="S136" s="35"/>
      <c r="T136" s="35"/>
      <c r="U136" s="41"/>
      <c r="V136" s="65"/>
      <c r="W136" s="66"/>
      <c r="X136" s="66"/>
      <c r="Y136" s="66"/>
      <c r="Z136" s="66"/>
      <c r="AA136" s="66"/>
      <c r="AB136" s="66"/>
      <c r="AC136" s="67"/>
      <c r="AD136" s="24"/>
    </row>
    <row r="137" spans="1:30" s="29" customFormat="1" ht="14.1" customHeight="1" x14ac:dyDescent="0.2">
      <c r="A137" s="24"/>
      <c r="B137" s="25"/>
      <c r="C137" s="2183"/>
      <c r="D137" s="2183"/>
      <c r="E137" s="2183"/>
      <c r="F137" s="2183"/>
      <c r="G137" s="2183"/>
      <c r="H137" s="2183"/>
      <c r="I137" s="2183"/>
      <c r="J137" s="2183"/>
      <c r="K137" s="2183"/>
      <c r="L137" s="2183"/>
      <c r="M137" s="2183"/>
      <c r="N137" s="2183"/>
      <c r="O137" s="2184"/>
      <c r="P137" s="2122"/>
      <c r="Q137" s="2123"/>
      <c r="R137" s="2123"/>
      <c r="S137" s="2123"/>
      <c r="T137" s="2123"/>
      <c r="U137" s="2124"/>
      <c r="V137" s="68"/>
      <c r="W137" s="69"/>
      <c r="X137" s="69"/>
      <c r="Y137" s="69"/>
      <c r="Z137" s="69"/>
      <c r="AA137" s="69"/>
      <c r="AB137" s="69"/>
      <c r="AC137" s="70"/>
      <c r="AD137" s="24"/>
    </row>
    <row r="138" spans="1:30" s="29" customFormat="1" ht="14.1" customHeight="1" x14ac:dyDescent="0.2">
      <c r="A138" s="24"/>
      <c r="B138" s="25"/>
      <c r="C138" s="2189" t="s">
        <v>3934</v>
      </c>
      <c r="D138" s="2146"/>
      <c r="E138" s="2146"/>
      <c r="F138" s="2146"/>
      <c r="G138" s="2146"/>
      <c r="H138" s="2053"/>
      <c r="I138" s="2053"/>
      <c r="J138" s="2146"/>
      <c r="K138" s="2146"/>
      <c r="L138" s="2146"/>
      <c r="M138" s="2146"/>
      <c r="N138" s="2146"/>
      <c r="O138" s="2147"/>
      <c r="P138" s="2121" t="s">
        <v>6274</v>
      </c>
      <c r="Q138" s="2121"/>
      <c r="R138" s="2121"/>
      <c r="S138" s="2057"/>
      <c r="T138" s="2057"/>
      <c r="U138" s="2057"/>
      <c r="V138" s="2085" t="s">
        <v>2785</v>
      </c>
      <c r="W138" s="2086"/>
      <c r="X138" s="2086"/>
      <c r="Y138" s="2086"/>
      <c r="Z138" s="2086"/>
      <c r="AA138" s="2086"/>
      <c r="AB138" s="2086"/>
      <c r="AC138" s="2087"/>
      <c r="AD138" s="24"/>
    </row>
    <row r="139" spans="1:30" s="29" customFormat="1" ht="14.1" customHeight="1" x14ac:dyDescent="0.2">
      <c r="A139" s="24"/>
      <c r="B139" s="25"/>
      <c r="C139" s="2142"/>
      <c r="D139" s="2103"/>
      <c r="E139" s="2103"/>
      <c r="F139" s="2103"/>
      <c r="G139" s="2103"/>
      <c r="H139" s="2103"/>
      <c r="I139" s="2103"/>
      <c r="J139" s="2103"/>
      <c r="K139" s="2103"/>
      <c r="L139" s="2103"/>
      <c r="M139" s="2103"/>
      <c r="N139" s="2103"/>
      <c r="O139" s="2104"/>
      <c r="P139" s="64"/>
      <c r="Q139" s="35"/>
      <c r="R139" s="35"/>
      <c r="S139" s="35"/>
      <c r="T139" s="35"/>
      <c r="U139" s="41"/>
      <c r="V139" s="65"/>
      <c r="W139" s="66"/>
      <c r="X139" s="66"/>
      <c r="Y139" s="66"/>
      <c r="Z139" s="66"/>
      <c r="AA139" s="66"/>
      <c r="AB139" s="66"/>
      <c r="AC139" s="67"/>
      <c r="AD139" s="24"/>
    </row>
    <row r="140" spans="1:30" s="29" customFormat="1" ht="14.1" customHeight="1" x14ac:dyDescent="0.2">
      <c r="A140" s="24"/>
      <c r="B140" s="25"/>
      <c r="C140" s="2143"/>
      <c r="D140" s="2143"/>
      <c r="E140" s="2143"/>
      <c r="F140" s="2143"/>
      <c r="G140" s="2143"/>
      <c r="H140" s="2143"/>
      <c r="I140" s="2143"/>
      <c r="J140" s="2143"/>
      <c r="K140" s="2143"/>
      <c r="L140" s="2143"/>
      <c r="M140" s="2143"/>
      <c r="N140" s="2143"/>
      <c r="O140" s="2144"/>
      <c r="P140" s="2122"/>
      <c r="Q140" s="2123"/>
      <c r="R140" s="2123"/>
      <c r="S140" s="2123"/>
      <c r="T140" s="2123"/>
      <c r="U140" s="2124"/>
      <c r="V140" s="68"/>
      <c r="W140" s="69"/>
      <c r="X140" s="69"/>
      <c r="Y140" s="69"/>
      <c r="Z140" s="69"/>
      <c r="AA140" s="69"/>
      <c r="AB140" s="69"/>
      <c r="AC140" s="70"/>
      <c r="AD140" s="24"/>
    </row>
    <row r="141" spans="1:30" s="32" customFormat="1" ht="14.1" customHeight="1" x14ac:dyDescent="0.2">
      <c r="A141" s="30"/>
      <c r="B141" s="25"/>
      <c r="C141" s="25"/>
      <c r="D141" s="2145" t="s">
        <v>4098</v>
      </c>
      <c r="E141" s="2146"/>
      <c r="F141" s="2146"/>
      <c r="G141" s="2146"/>
      <c r="H141" s="2053"/>
      <c r="I141" s="2053"/>
      <c r="J141" s="2146"/>
      <c r="K141" s="2146"/>
      <c r="L141" s="2146"/>
      <c r="M141" s="2146"/>
      <c r="N141" s="2146"/>
      <c r="O141" s="2147"/>
      <c r="P141" s="2057"/>
      <c r="Q141" s="2057"/>
      <c r="R141" s="2057"/>
      <c r="S141" s="2057"/>
      <c r="T141" s="2057"/>
      <c r="U141" s="2057"/>
      <c r="V141" s="2085" t="s">
        <v>2785</v>
      </c>
      <c r="W141" s="2086"/>
      <c r="X141" s="2086"/>
      <c r="Y141" s="2086"/>
      <c r="Z141" s="2086"/>
      <c r="AA141" s="2086"/>
      <c r="AB141" s="2086"/>
      <c r="AC141" s="2087"/>
      <c r="AD141" s="30"/>
    </row>
    <row r="142" spans="1:30" s="32" customFormat="1" ht="14.1" customHeight="1" x14ac:dyDescent="0.2">
      <c r="A142" s="30"/>
      <c r="B142" s="25"/>
      <c r="C142" s="25"/>
      <c r="D142" s="2102"/>
      <c r="E142" s="2103"/>
      <c r="F142" s="2103"/>
      <c r="G142" s="2103"/>
      <c r="H142" s="2103"/>
      <c r="I142" s="2103"/>
      <c r="J142" s="2103"/>
      <c r="K142" s="2103"/>
      <c r="L142" s="2103"/>
      <c r="M142" s="2103"/>
      <c r="N142" s="2103"/>
      <c r="O142" s="2104"/>
      <c r="P142" s="64"/>
      <c r="Q142" s="35"/>
      <c r="R142" s="35"/>
      <c r="S142" s="35"/>
      <c r="T142" s="35"/>
      <c r="U142" s="41"/>
      <c r="V142" s="65"/>
      <c r="W142" s="66"/>
      <c r="X142" s="66"/>
      <c r="Y142" s="66"/>
      <c r="Z142" s="66"/>
      <c r="AA142" s="66"/>
      <c r="AB142" s="66"/>
      <c r="AC142" s="67"/>
      <c r="AD142" s="30"/>
    </row>
    <row r="143" spans="1:30" s="29" customFormat="1" ht="14.1" customHeight="1" x14ac:dyDescent="0.2">
      <c r="A143" s="24"/>
      <c r="B143" s="25"/>
      <c r="C143" s="25"/>
      <c r="D143" s="2183"/>
      <c r="E143" s="2183"/>
      <c r="F143" s="2183"/>
      <c r="G143" s="2183"/>
      <c r="H143" s="2183"/>
      <c r="I143" s="2183"/>
      <c r="J143" s="2183"/>
      <c r="K143" s="2183"/>
      <c r="L143" s="2183"/>
      <c r="M143" s="2183"/>
      <c r="N143" s="2183"/>
      <c r="O143" s="2184"/>
      <c r="P143" s="2122"/>
      <c r="Q143" s="2123"/>
      <c r="R143" s="2123"/>
      <c r="S143" s="2123"/>
      <c r="T143" s="2123"/>
      <c r="U143" s="2124"/>
      <c r="V143" s="68"/>
      <c r="W143" s="69"/>
      <c r="X143" s="69"/>
      <c r="Y143" s="69"/>
      <c r="Z143" s="69"/>
      <c r="AA143" s="69"/>
      <c r="AB143" s="69"/>
      <c r="AC143" s="70"/>
      <c r="AD143" s="24"/>
    </row>
    <row r="144" spans="1:30" s="29" customFormat="1" ht="14.1" customHeight="1" x14ac:dyDescent="0.2">
      <c r="A144" s="24"/>
      <c r="B144" s="25"/>
      <c r="C144" s="2189" t="s">
        <v>3707</v>
      </c>
      <c r="D144" s="2146"/>
      <c r="E144" s="2146"/>
      <c r="F144" s="2146"/>
      <c r="G144" s="2146"/>
      <c r="H144" s="2053"/>
      <c r="I144" s="2053"/>
      <c r="J144" s="2146"/>
      <c r="K144" s="2146"/>
      <c r="L144" s="2146"/>
      <c r="M144" s="2146"/>
      <c r="N144" s="2146"/>
      <c r="O144" s="2147"/>
      <c r="P144" s="2121" t="s">
        <v>6274</v>
      </c>
      <c r="Q144" s="2121"/>
      <c r="R144" s="2121"/>
      <c r="S144" s="2057"/>
      <c r="T144" s="2057"/>
      <c r="U144" s="2057"/>
      <c r="V144" s="2085" t="s">
        <v>2785</v>
      </c>
      <c r="W144" s="2086"/>
      <c r="X144" s="2086"/>
      <c r="Y144" s="2086"/>
      <c r="Z144" s="2086"/>
      <c r="AA144" s="2086"/>
      <c r="AB144" s="2086"/>
      <c r="AC144" s="2087"/>
      <c r="AD144" s="24"/>
    </row>
    <row r="145" spans="1:30" s="29" customFormat="1" ht="14.1" customHeight="1" x14ac:dyDescent="0.2">
      <c r="A145" s="24"/>
      <c r="B145" s="25"/>
      <c r="C145" s="2142"/>
      <c r="D145" s="2103"/>
      <c r="E145" s="2103"/>
      <c r="F145" s="2103"/>
      <c r="G145" s="2103"/>
      <c r="H145" s="2103"/>
      <c r="I145" s="2103"/>
      <c r="J145" s="2103"/>
      <c r="K145" s="2103"/>
      <c r="L145" s="2103"/>
      <c r="M145" s="2103"/>
      <c r="N145" s="2103"/>
      <c r="O145" s="2104"/>
      <c r="P145" s="64"/>
      <c r="Q145" s="35"/>
      <c r="R145" s="35"/>
      <c r="S145" s="35"/>
      <c r="T145" s="35"/>
      <c r="U145" s="41"/>
      <c r="V145" s="65"/>
      <c r="W145" s="66"/>
      <c r="X145" s="66"/>
      <c r="Y145" s="66"/>
      <c r="Z145" s="66"/>
      <c r="AA145" s="66"/>
      <c r="AB145" s="66"/>
      <c r="AC145" s="67"/>
      <c r="AD145" s="24"/>
    </row>
    <row r="146" spans="1:30" s="29" customFormat="1" ht="14.1" customHeight="1" x14ac:dyDescent="0.2">
      <c r="A146" s="24"/>
      <c r="B146" s="25"/>
      <c r="C146" s="2143"/>
      <c r="D146" s="2143"/>
      <c r="E146" s="2143"/>
      <c r="F146" s="2143"/>
      <c r="G146" s="2143"/>
      <c r="H146" s="2143"/>
      <c r="I146" s="2143"/>
      <c r="J146" s="2143"/>
      <c r="K146" s="2143"/>
      <c r="L146" s="2143"/>
      <c r="M146" s="2143"/>
      <c r="N146" s="2143"/>
      <c r="O146" s="2144"/>
      <c r="P146" s="2122"/>
      <c r="Q146" s="2123"/>
      <c r="R146" s="2123"/>
      <c r="S146" s="2123"/>
      <c r="T146" s="2123"/>
      <c r="U146" s="2124"/>
      <c r="V146" s="68"/>
      <c r="W146" s="69"/>
      <c r="X146" s="69"/>
      <c r="Y146" s="69"/>
      <c r="Z146" s="69"/>
      <c r="AA146" s="69"/>
      <c r="AB146" s="69"/>
      <c r="AC146" s="70"/>
      <c r="AD146" s="24"/>
    </row>
    <row r="147" spans="1:30" s="32" customFormat="1" ht="14.1" customHeight="1" x14ac:dyDescent="0.2">
      <c r="A147" s="30"/>
      <c r="B147" s="25"/>
      <c r="C147" s="25"/>
      <c r="D147" s="2145" t="s">
        <v>4098</v>
      </c>
      <c r="E147" s="2146"/>
      <c r="F147" s="2146"/>
      <c r="G147" s="2146"/>
      <c r="H147" s="2053"/>
      <c r="I147" s="2053"/>
      <c r="J147" s="2146"/>
      <c r="K147" s="2146"/>
      <c r="L147" s="2146"/>
      <c r="M147" s="2146"/>
      <c r="N147" s="2146"/>
      <c r="O147" s="2147"/>
      <c r="P147" s="2057"/>
      <c r="Q147" s="2057"/>
      <c r="R147" s="2057"/>
      <c r="S147" s="2057"/>
      <c r="T147" s="2057"/>
      <c r="U147" s="2057"/>
      <c r="V147" s="2085" t="s">
        <v>2785</v>
      </c>
      <c r="W147" s="2086"/>
      <c r="X147" s="2086"/>
      <c r="Y147" s="2086"/>
      <c r="Z147" s="2086"/>
      <c r="AA147" s="2086"/>
      <c r="AB147" s="2086"/>
      <c r="AC147" s="2087"/>
      <c r="AD147" s="30"/>
    </row>
    <row r="148" spans="1:30" s="32" customFormat="1" ht="14.1" customHeight="1" x14ac:dyDescent="0.2">
      <c r="A148" s="30"/>
      <c r="B148" s="25"/>
      <c r="C148" s="25"/>
      <c r="D148" s="2102"/>
      <c r="E148" s="2103"/>
      <c r="F148" s="2103"/>
      <c r="G148" s="2103"/>
      <c r="H148" s="2103"/>
      <c r="I148" s="2103"/>
      <c r="J148" s="2103"/>
      <c r="K148" s="2103"/>
      <c r="L148" s="2103"/>
      <c r="M148" s="2103"/>
      <c r="N148" s="2103"/>
      <c r="O148" s="2104"/>
      <c r="P148" s="64"/>
      <c r="Q148" s="35"/>
      <c r="R148" s="35"/>
      <c r="S148" s="35"/>
      <c r="T148" s="35"/>
      <c r="U148" s="41"/>
      <c r="V148" s="65"/>
      <c r="W148" s="66"/>
      <c r="X148" s="66"/>
      <c r="Y148" s="66"/>
      <c r="Z148" s="66"/>
      <c r="AA148" s="66"/>
      <c r="AB148" s="66"/>
      <c r="AC148" s="67"/>
      <c r="AD148" s="30"/>
    </row>
    <row r="149" spans="1:30" s="29" customFormat="1" ht="14.1" customHeight="1" x14ac:dyDescent="0.2">
      <c r="A149" s="24"/>
      <c r="B149" s="25"/>
      <c r="C149" s="25"/>
      <c r="D149" s="2183"/>
      <c r="E149" s="2183"/>
      <c r="F149" s="2183"/>
      <c r="G149" s="2183"/>
      <c r="H149" s="2183"/>
      <c r="I149" s="2183"/>
      <c r="J149" s="2183"/>
      <c r="K149" s="2183"/>
      <c r="L149" s="2183"/>
      <c r="M149" s="2183"/>
      <c r="N149" s="2183"/>
      <c r="O149" s="2184"/>
      <c r="P149" s="2122"/>
      <c r="Q149" s="2123"/>
      <c r="R149" s="2123"/>
      <c r="S149" s="2123"/>
      <c r="T149" s="2123"/>
      <c r="U149" s="2124"/>
      <c r="V149" s="68"/>
      <c r="W149" s="69"/>
      <c r="X149" s="69"/>
      <c r="Y149" s="69"/>
      <c r="Z149" s="69"/>
      <c r="AA149" s="69"/>
      <c r="AB149" s="69"/>
      <c r="AC149" s="70"/>
      <c r="AD149" s="24"/>
    </row>
    <row r="150" spans="1:30" s="29" customFormat="1" ht="14.1" customHeight="1" x14ac:dyDescent="0.2">
      <c r="A150" s="24"/>
      <c r="B150" s="25"/>
      <c r="C150" s="2189" t="s">
        <v>3935</v>
      </c>
      <c r="D150" s="2146"/>
      <c r="E150" s="2146"/>
      <c r="F150" s="2146"/>
      <c r="G150" s="2146"/>
      <c r="H150" s="2053"/>
      <c r="I150" s="2053"/>
      <c r="J150" s="2146"/>
      <c r="K150" s="2146"/>
      <c r="L150" s="2146"/>
      <c r="M150" s="2146"/>
      <c r="N150" s="2146"/>
      <c r="O150" s="2147"/>
      <c r="P150" s="2121" t="s">
        <v>6274</v>
      </c>
      <c r="Q150" s="2121"/>
      <c r="R150" s="2121"/>
      <c r="S150" s="2057"/>
      <c r="T150" s="2057"/>
      <c r="U150" s="2057"/>
      <c r="V150" s="2085" t="s">
        <v>2785</v>
      </c>
      <c r="W150" s="2086"/>
      <c r="X150" s="2086"/>
      <c r="Y150" s="2086"/>
      <c r="Z150" s="2086"/>
      <c r="AA150" s="2086"/>
      <c r="AB150" s="2086"/>
      <c r="AC150" s="2087"/>
      <c r="AD150" s="24"/>
    </row>
    <row r="151" spans="1:30" s="29" customFormat="1" ht="14.1" customHeight="1" x14ac:dyDescent="0.2">
      <c r="A151" s="24"/>
      <c r="B151" s="25"/>
      <c r="C151" s="2142"/>
      <c r="D151" s="2103"/>
      <c r="E151" s="2103"/>
      <c r="F151" s="2103"/>
      <c r="G151" s="2103"/>
      <c r="H151" s="2103"/>
      <c r="I151" s="2103"/>
      <c r="J151" s="2103"/>
      <c r="K151" s="2103"/>
      <c r="L151" s="2103"/>
      <c r="M151" s="2103"/>
      <c r="N151" s="2103"/>
      <c r="O151" s="2104"/>
      <c r="P151" s="64"/>
      <c r="Q151" s="35"/>
      <c r="R151" s="35"/>
      <c r="S151" s="35"/>
      <c r="T151" s="35"/>
      <c r="U151" s="41"/>
      <c r="V151" s="65"/>
      <c r="W151" s="66"/>
      <c r="X151" s="66"/>
      <c r="Y151" s="66"/>
      <c r="Z151" s="66"/>
      <c r="AA151" s="66"/>
      <c r="AB151" s="66"/>
      <c r="AC151" s="67"/>
      <c r="AD151" s="24"/>
    </row>
    <row r="152" spans="1:30" s="29" customFormat="1" ht="14.1" customHeight="1" x14ac:dyDescent="0.2">
      <c r="A152" s="24"/>
      <c r="B152" s="25"/>
      <c r="C152" s="2143"/>
      <c r="D152" s="2143"/>
      <c r="E152" s="2143"/>
      <c r="F152" s="2143"/>
      <c r="G152" s="2143"/>
      <c r="H152" s="2143"/>
      <c r="I152" s="2143"/>
      <c r="J152" s="2143"/>
      <c r="K152" s="2143"/>
      <c r="L152" s="2143"/>
      <c r="M152" s="2143"/>
      <c r="N152" s="2143"/>
      <c r="O152" s="2144"/>
      <c r="P152" s="2122"/>
      <c r="Q152" s="2123"/>
      <c r="R152" s="2123"/>
      <c r="S152" s="2123"/>
      <c r="T152" s="2123"/>
      <c r="U152" s="2124"/>
      <c r="V152" s="68"/>
      <c r="W152" s="69"/>
      <c r="X152" s="69"/>
      <c r="Y152" s="69"/>
      <c r="Z152" s="69"/>
      <c r="AA152" s="69"/>
      <c r="AB152" s="69"/>
      <c r="AC152" s="70"/>
      <c r="AD152" s="24"/>
    </row>
    <row r="153" spans="1:30" s="32" customFormat="1" ht="14.1" customHeight="1" x14ac:dyDescent="0.2">
      <c r="A153" s="30"/>
      <c r="B153" s="25"/>
      <c r="C153" s="25"/>
      <c r="D153" s="2145" t="s">
        <v>4098</v>
      </c>
      <c r="E153" s="2146"/>
      <c r="F153" s="2146"/>
      <c r="G153" s="2146"/>
      <c r="H153" s="2053"/>
      <c r="I153" s="2053"/>
      <c r="J153" s="2146"/>
      <c r="K153" s="2146"/>
      <c r="L153" s="2146"/>
      <c r="M153" s="2146"/>
      <c r="N153" s="2146"/>
      <c r="O153" s="2147"/>
      <c r="P153" s="2057"/>
      <c r="Q153" s="2057"/>
      <c r="R153" s="2057"/>
      <c r="S153" s="2057"/>
      <c r="T153" s="2057"/>
      <c r="U153" s="2057"/>
      <c r="V153" s="2085" t="s">
        <v>2785</v>
      </c>
      <c r="W153" s="2086"/>
      <c r="X153" s="2086"/>
      <c r="Y153" s="2086"/>
      <c r="Z153" s="2086"/>
      <c r="AA153" s="2086"/>
      <c r="AB153" s="2086"/>
      <c r="AC153" s="2087"/>
      <c r="AD153" s="30"/>
    </row>
    <row r="154" spans="1:30" s="32" customFormat="1" ht="14.1" customHeight="1" x14ac:dyDescent="0.2">
      <c r="A154" s="30"/>
      <c r="B154" s="25"/>
      <c r="C154" s="25"/>
      <c r="D154" s="2102"/>
      <c r="E154" s="2103"/>
      <c r="F154" s="2103"/>
      <c r="G154" s="2103"/>
      <c r="H154" s="2103"/>
      <c r="I154" s="2103"/>
      <c r="J154" s="2103"/>
      <c r="K154" s="2103"/>
      <c r="L154" s="2103"/>
      <c r="M154" s="2103"/>
      <c r="N154" s="2103"/>
      <c r="O154" s="2104"/>
      <c r="P154" s="64"/>
      <c r="Q154" s="35"/>
      <c r="R154" s="35"/>
      <c r="S154" s="35"/>
      <c r="T154" s="35"/>
      <c r="U154" s="41"/>
      <c r="V154" s="65"/>
      <c r="W154" s="66"/>
      <c r="X154" s="66"/>
      <c r="Y154" s="66"/>
      <c r="Z154" s="66"/>
      <c r="AA154" s="66"/>
      <c r="AB154" s="66"/>
      <c r="AC154" s="67"/>
      <c r="AD154" s="30"/>
    </row>
    <row r="155" spans="1:30" s="29" customFormat="1" ht="14.1" customHeight="1" x14ac:dyDescent="0.2">
      <c r="A155" s="24"/>
      <c r="B155" s="25"/>
      <c r="C155" s="25"/>
      <c r="D155" s="2183"/>
      <c r="E155" s="2183"/>
      <c r="F155" s="2183"/>
      <c r="G155" s="2183"/>
      <c r="H155" s="2183"/>
      <c r="I155" s="2183"/>
      <c r="J155" s="2183"/>
      <c r="K155" s="2183"/>
      <c r="L155" s="2183"/>
      <c r="M155" s="2183"/>
      <c r="N155" s="2183"/>
      <c r="O155" s="2184"/>
      <c r="P155" s="2122"/>
      <c r="Q155" s="2123"/>
      <c r="R155" s="2123"/>
      <c r="S155" s="2123"/>
      <c r="T155" s="2123"/>
      <c r="U155" s="2124"/>
      <c r="V155" s="68"/>
      <c r="W155" s="69"/>
      <c r="X155" s="69"/>
      <c r="Y155" s="69"/>
      <c r="Z155" s="69"/>
      <c r="AA155" s="69"/>
      <c r="AB155" s="69"/>
      <c r="AC155" s="70"/>
      <c r="AD155" s="24"/>
    </row>
    <row r="156" spans="1:30" s="29" customFormat="1" ht="14.1" customHeight="1" x14ac:dyDescent="0.2">
      <c r="A156" s="24"/>
      <c r="B156" s="25"/>
      <c r="C156" s="2125" t="s">
        <v>3705</v>
      </c>
      <c r="D156" s="2107"/>
      <c r="E156" s="2107"/>
      <c r="F156" s="2107"/>
      <c r="G156" s="2107"/>
      <c r="H156" s="2107"/>
      <c r="I156" s="2107"/>
      <c r="J156" s="2107"/>
      <c r="K156" s="2107"/>
      <c r="L156" s="2119" t="s">
        <v>6282</v>
      </c>
      <c r="M156" s="2119"/>
      <c r="N156" s="2119"/>
      <c r="O156" s="2120"/>
      <c r="P156" s="2121" t="s">
        <v>6274</v>
      </c>
      <c r="Q156" s="2121"/>
      <c r="R156" s="2121"/>
      <c r="S156" s="2057"/>
      <c r="T156" s="2057"/>
      <c r="U156" s="2057"/>
      <c r="V156" s="2085" t="s">
        <v>2785</v>
      </c>
      <c r="W156" s="2086"/>
      <c r="X156" s="2086"/>
      <c r="Y156" s="2086"/>
      <c r="Z156" s="2086"/>
      <c r="AA156" s="2086"/>
      <c r="AB156" s="2086"/>
      <c r="AC156" s="2087"/>
      <c r="AD156" s="24"/>
    </row>
    <row r="157" spans="1:30" s="29" customFormat="1" ht="14.1" customHeight="1" x14ac:dyDescent="0.2">
      <c r="A157" s="24"/>
      <c r="B157" s="25"/>
      <c r="C157" s="2110"/>
      <c r="D157" s="2110"/>
      <c r="E157" s="2110"/>
      <c r="F157" s="2110"/>
      <c r="G157" s="2110"/>
      <c r="H157" s="2110"/>
      <c r="I157" s="2110"/>
      <c r="J157" s="2110"/>
      <c r="K157" s="2110"/>
      <c r="L157" s="54"/>
      <c r="M157" s="54"/>
      <c r="N157" s="54"/>
      <c r="O157" s="86"/>
      <c r="P157" s="64"/>
      <c r="Q157" s="35"/>
      <c r="R157" s="35"/>
      <c r="S157" s="35"/>
      <c r="T157" s="35"/>
      <c r="U157" s="41"/>
      <c r="V157" s="65"/>
      <c r="W157" s="66"/>
      <c r="X157" s="66"/>
      <c r="Y157" s="66"/>
      <c r="Z157" s="66"/>
      <c r="AA157" s="66"/>
      <c r="AB157" s="66"/>
      <c r="AC157" s="67"/>
      <c r="AD157" s="24"/>
    </row>
    <row r="158" spans="1:30" s="29" customFormat="1" ht="14.1" customHeight="1" x14ac:dyDescent="0.2">
      <c r="A158" s="24"/>
      <c r="B158" s="25"/>
      <c r="C158" s="2110"/>
      <c r="D158" s="2110"/>
      <c r="E158" s="2110"/>
      <c r="F158" s="2110"/>
      <c r="G158" s="2110"/>
      <c r="H158" s="2110"/>
      <c r="I158" s="2110"/>
      <c r="J158" s="2110"/>
      <c r="K158" s="2110"/>
      <c r="L158" s="54"/>
      <c r="M158" s="54"/>
      <c r="N158" s="87"/>
      <c r="O158" s="88"/>
      <c r="P158" s="2122"/>
      <c r="Q158" s="2123"/>
      <c r="R158" s="2123"/>
      <c r="S158" s="2123"/>
      <c r="T158" s="2123"/>
      <c r="U158" s="2124"/>
      <c r="V158" s="68"/>
      <c r="W158" s="69"/>
      <c r="X158" s="69"/>
      <c r="Y158" s="69"/>
      <c r="Z158" s="69"/>
      <c r="AA158" s="69"/>
      <c r="AB158" s="69"/>
      <c r="AC158" s="70"/>
      <c r="AD158" s="24"/>
    </row>
    <row r="159" spans="1:30" s="29" customFormat="1" ht="14.1" customHeight="1" x14ac:dyDescent="0.2">
      <c r="A159" s="24"/>
      <c r="B159" s="25"/>
      <c r="C159" s="2110"/>
      <c r="D159" s="2110"/>
      <c r="E159" s="2110"/>
      <c r="F159" s="2110"/>
      <c r="G159" s="2110"/>
      <c r="H159" s="2110"/>
      <c r="I159" s="2110"/>
      <c r="J159" s="2110"/>
      <c r="K159" s="2110"/>
      <c r="L159" s="2119" t="s">
        <v>4094</v>
      </c>
      <c r="M159" s="2119"/>
      <c r="N159" s="2119"/>
      <c r="O159" s="2120"/>
      <c r="P159" s="2121" t="s">
        <v>6274</v>
      </c>
      <c r="Q159" s="2121"/>
      <c r="R159" s="2121"/>
      <c r="S159" s="2057"/>
      <c r="T159" s="2057"/>
      <c r="U159" s="2057"/>
      <c r="V159" s="2085" t="s">
        <v>2785</v>
      </c>
      <c r="W159" s="2086"/>
      <c r="X159" s="2086"/>
      <c r="Y159" s="2086"/>
      <c r="Z159" s="2086"/>
      <c r="AA159" s="2086"/>
      <c r="AB159" s="2086"/>
      <c r="AC159" s="2087"/>
      <c r="AD159" s="24"/>
    </row>
    <row r="160" spans="1:30" s="29" customFormat="1" ht="14.1" customHeight="1" x14ac:dyDescent="0.2">
      <c r="A160" s="24"/>
      <c r="B160" s="25"/>
      <c r="C160" s="2110"/>
      <c r="D160" s="2110"/>
      <c r="E160" s="2110"/>
      <c r="F160" s="2110"/>
      <c r="G160" s="2110"/>
      <c r="H160" s="2110"/>
      <c r="I160" s="2110"/>
      <c r="J160" s="2110"/>
      <c r="K160" s="2110"/>
      <c r="L160" s="89"/>
      <c r="M160" s="89"/>
      <c r="N160" s="54"/>
      <c r="O160" s="86"/>
      <c r="P160" s="64"/>
      <c r="Q160" s="35"/>
      <c r="R160" s="35"/>
      <c r="S160" s="35"/>
      <c r="T160" s="35"/>
      <c r="U160" s="41"/>
      <c r="V160" s="65"/>
      <c r="W160" s="66"/>
      <c r="X160" s="66"/>
      <c r="Y160" s="66"/>
      <c r="Z160" s="66"/>
      <c r="AA160" s="66"/>
      <c r="AB160" s="66"/>
      <c r="AC160" s="67"/>
      <c r="AD160" s="24"/>
    </row>
    <row r="161" spans="1:30" s="29" customFormat="1" ht="14.1" customHeight="1" x14ac:dyDescent="0.2">
      <c r="A161" s="24"/>
      <c r="B161" s="25"/>
      <c r="C161" s="2110"/>
      <c r="D161" s="2110"/>
      <c r="E161" s="2110"/>
      <c r="F161" s="2110"/>
      <c r="G161" s="2110"/>
      <c r="H161" s="2110"/>
      <c r="I161" s="2110"/>
      <c r="J161" s="2110"/>
      <c r="K161" s="2110"/>
      <c r="L161" s="87"/>
      <c r="M161" s="87"/>
      <c r="N161" s="87"/>
      <c r="O161" s="88"/>
      <c r="P161" s="2122"/>
      <c r="Q161" s="2123"/>
      <c r="R161" s="2123"/>
      <c r="S161" s="2123"/>
      <c r="T161" s="2123"/>
      <c r="U161" s="2124"/>
      <c r="V161" s="68"/>
      <c r="W161" s="69"/>
      <c r="X161" s="69"/>
      <c r="Y161" s="69"/>
      <c r="Z161" s="69"/>
      <c r="AA161" s="69"/>
      <c r="AB161" s="69"/>
      <c r="AC161" s="70"/>
      <c r="AD161" s="24"/>
    </row>
    <row r="162" spans="1:30" ht="14.1" customHeight="1" x14ac:dyDescent="0.2">
      <c r="A162" s="56"/>
      <c r="B162" s="25"/>
      <c r="C162" s="2145" t="s">
        <v>3704</v>
      </c>
      <c r="D162" s="2146"/>
      <c r="E162" s="2146"/>
      <c r="F162" s="2146"/>
      <c r="G162" s="2146"/>
      <c r="H162" s="2053"/>
      <c r="I162" s="2053"/>
      <c r="J162" s="2146"/>
      <c r="K162" s="2146"/>
      <c r="L162" s="2146"/>
      <c r="M162" s="2146"/>
      <c r="N162" s="2146"/>
      <c r="O162" s="2147"/>
      <c r="P162" s="2121" t="s">
        <v>6273</v>
      </c>
      <c r="Q162" s="2121"/>
      <c r="R162" s="2121"/>
      <c r="S162" s="2057"/>
      <c r="T162" s="2057"/>
      <c r="U162" s="2057"/>
      <c r="V162" s="2085" t="s">
        <v>2785</v>
      </c>
      <c r="W162" s="2086"/>
      <c r="X162" s="2086"/>
      <c r="Y162" s="2086"/>
      <c r="Z162" s="2086"/>
      <c r="AA162" s="2086"/>
      <c r="AB162" s="2086"/>
      <c r="AC162" s="2087"/>
      <c r="AD162" s="56"/>
    </row>
    <row r="163" spans="1:30" ht="14.1" customHeight="1" x14ac:dyDescent="0.2">
      <c r="A163" s="56"/>
      <c r="B163" s="25"/>
      <c r="C163" s="2102"/>
      <c r="D163" s="2103"/>
      <c r="E163" s="2103"/>
      <c r="F163" s="2103"/>
      <c r="G163" s="2103"/>
      <c r="H163" s="2103"/>
      <c r="I163" s="2103"/>
      <c r="J163" s="2103"/>
      <c r="K163" s="2103"/>
      <c r="L163" s="2103"/>
      <c r="M163" s="2103"/>
      <c r="N163" s="2103"/>
      <c r="O163" s="2104"/>
      <c r="P163" s="64"/>
      <c r="Q163" s="35"/>
      <c r="R163" s="35"/>
      <c r="S163" s="35"/>
      <c r="T163" s="35"/>
      <c r="U163" s="41"/>
      <c r="V163" s="65"/>
      <c r="W163" s="66"/>
      <c r="X163" s="66"/>
      <c r="Y163" s="66"/>
      <c r="Z163" s="66"/>
      <c r="AA163" s="66"/>
      <c r="AB163" s="66"/>
      <c r="AC163" s="67"/>
      <c r="AD163" s="56"/>
    </row>
    <row r="164" spans="1:30" s="29" customFormat="1" ht="14.1" customHeight="1" x14ac:dyDescent="0.2">
      <c r="A164" s="24"/>
      <c r="B164" s="25"/>
      <c r="C164" s="2183"/>
      <c r="D164" s="2183"/>
      <c r="E164" s="2183"/>
      <c r="F164" s="2183"/>
      <c r="G164" s="2183"/>
      <c r="H164" s="2183"/>
      <c r="I164" s="2183"/>
      <c r="J164" s="2183"/>
      <c r="K164" s="2183"/>
      <c r="L164" s="2183"/>
      <c r="M164" s="2183"/>
      <c r="N164" s="2183"/>
      <c r="O164" s="2184"/>
      <c r="P164" s="2122"/>
      <c r="Q164" s="2123"/>
      <c r="R164" s="2123"/>
      <c r="S164" s="2123"/>
      <c r="T164" s="2123"/>
      <c r="U164" s="2124"/>
      <c r="V164" s="68"/>
      <c r="W164" s="69"/>
      <c r="X164" s="69"/>
      <c r="Y164" s="69"/>
      <c r="Z164" s="69"/>
      <c r="AA164" s="69"/>
      <c r="AB164" s="69"/>
      <c r="AC164" s="70"/>
      <c r="AD164" s="24"/>
    </row>
    <row r="165" spans="1:30" s="29" customFormat="1" ht="14.1" customHeight="1" x14ac:dyDescent="0.2">
      <c r="A165" s="24"/>
      <c r="B165" s="25"/>
      <c r="C165" s="2189" t="s">
        <v>3703</v>
      </c>
      <c r="D165" s="2146"/>
      <c r="E165" s="2146"/>
      <c r="F165" s="2146"/>
      <c r="G165" s="2146"/>
      <c r="H165" s="2053"/>
      <c r="I165" s="2053"/>
      <c r="J165" s="2146"/>
      <c r="K165" s="2146"/>
      <c r="L165" s="2146"/>
      <c r="M165" s="2146"/>
      <c r="N165" s="2146"/>
      <c r="O165" s="2147"/>
      <c r="P165" s="2121" t="s">
        <v>6273</v>
      </c>
      <c r="Q165" s="2121"/>
      <c r="R165" s="2121"/>
      <c r="S165" s="2057"/>
      <c r="T165" s="2057"/>
      <c r="U165" s="2057"/>
      <c r="V165" s="2085" t="s">
        <v>2785</v>
      </c>
      <c r="W165" s="2086"/>
      <c r="X165" s="2086"/>
      <c r="Y165" s="2086"/>
      <c r="Z165" s="2086"/>
      <c r="AA165" s="2086"/>
      <c r="AB165" s="2086"/>
      <c r="AC165" s="2087"/>
      <c r="AD165" s="24"/>
    </row>
    <row r="166" spans="1:30" s="29" customFormat="1" ht="14.1" customHeight="1" x14ac:dyDescent="0.2">
      <c r="A166" s="24"/>
      <c r="B166" s="25"/>
      <c r="C166" s="2142"/>
      <c r="D166" s="2103"/>
      <c r="E166" s="2103"/>
      <c r="F166" s="2103"/>
      <c r="G166" s="2103"/>
      <c r="H166" s="2103"/>
      <c r="I166" s="2103"/>
      <c r="J166" s="2103"/>
      <c r="K166" s="2103"/>
      <c r="L166" s="2103"/>
      <c r="M166" s="2103"/>
      <c r="N166" s="2103"/>
      <c r="O166" s="2104"/>
      <c r="P166" s="64"/>
      <c r="Q166" s="35"/>
      <c r="R166" s="35"/>
      <c r="S166" s="35"/>
      <c r="T166" s="35"/>
      <c r="U166" s="41"/>
      <c r="V166" s="65"/>
      <c r="W166" s="66"/>
      <c r="X166" s="66"/>
      <c r="Y166" s="66"/>
      <c r="Z166" s="66"/>
      <c r="AA166" s="66"/>
      <c r="AB166" s="66"/>
      <c r="AC166" s="67"/>
      <c r="AD166" s="24"/>
    </row>
    <row r="167" spans="1:30" s="29" customFormat="1" ht="14.1" customHeight="1" x14ac:dyDescent="0.2">
      <c r="A167" s="24"/>
      <c r="B167" s="25"/>
      <c r="C167" s="2143"/>
      <c r="D167" s="2143"/>
      <c r="E167" s="2143"/>
      <c r="F167" s="2143"/>
      <c r="G167" s="2143"/>
      <c r="H167" s="2143"/>
      <c r="I167" s="2143"/>
      <c r="J167" s="2143"/>
      <c r="K167" s="2143"/>
      <c r="L167" s="2143"/>
      <c r="M167" s="2143"/>
      <c r="N167" s="2143"/>
      <c r="O167" s="2144"/>
      <c r="P167" s="2122"/>
      <c r="Q167" s="2123"/>
      <c r="R167" s="2123"/>
      <c r="S167" s="2123"/>
      <c r="T167" s="2123"/>
      <c r="U167" s="2124"/>
      <c r="V167" s="68"/>
      <c r="W167" s="69"/>
      <c r="X167" s="69"/>
      <c r="Y167" s="69"/>
      <c r="Z167" s="69"/>
      <c r="AA167" s="69"/>
      <c r="AB167" s="69"/>
      <c r="AC167" s="70"/>
      <c r="AD167" s="24"/>
    </row>
    <row r="168" spans="1:30" s="29" customFormat="1" ht="14.1" customHeight="1" x14ac:dyDescent="0.2">
      <c r="A168" s="24"/>
      <c r="B168" s="25"/>
      <c r="C168" s="34"/>
      <c r="D168" s="2189" t="s">
        <v>3702</v>
      </c>
      <c r="E168" s="2146"/>
      <c r="F168" s="2146"/>
      <c r="G168" s="2146"/>
      <c r="H168" s="2053"/>
      <c r="I168" s="2053"/>
      <c r="J168" s="2146"/>
      <c r="K168" s="2146"/>
      <c r="L168" s="2146"/>
      <c r="M168" s="2146"/>
      <c r="N168" s="2146"/>
      <c r="O168" s="2147"/>
      <c r="P168" s="2057"/>
      <c r="Q168" s="2057"/>
      <c r="R168" s="2057"/>
      <c r="S168" s="2057"/>
      <c r="T168" s="2057"/>
      <c r="U168" s="2057"/>
      <c r="V168" s="2085" t="s">
        <v>2785</v>
      </c>
      <c r="W168" s="2086"/>
      <c r="X168" s="2086"/>
      <c r="Y168" s="2086"/>
      <c r="Z168" s="2086"/>
      <c r="AA168" s="2086"/>
      <c r="AB168" s="2086"/>
      <c r="AC168" s="2087"/>
      <c r="AD168" s="24"/>
    </row>
    <row r="169" spans="1:30" s="29" customFormat="1" ht="14.1" customHeight="1" x14ac:dyDescent="0.2">
      <c r="A169" s="24"/>
      <c r="B169" s="25"/>
      <c r="C169" s="34"/>
      <c r="D169" s="2142"/>
      <c r="E169" s="2103"/>
      <c r="F169" s="2103"/>
      <c r="G169" s="2103"/>
      <c r="H169" s="2103"/>
      <c r="I169" s="2103"/>
      <c r="J169" s="2103"/>
      <c r="K169" s="2103"/>
      <c r="L169" s="2103"/>
      <c r="M169" s="2103"/>
      <c r="N169" s="2103"/>
      <c r="O169" s="2104"/>
      <c r="P169" s="64"/>
      <c r="Q169" s="35"/>
      <c r="R169" s="35"/>
      <c r="S169" s="35"/>
      <c r="T169" s="35"/>
      <c r="U169" s="41"/>
      <c r="V169" s="65"/>
      <c r="W169" s="66"/>
      <c r="X169" s="66"/>
      <c r="Y169" s="66"/>
      <c r="Z169" s="66"/>
      <c r="AA169" s="66"/>
      <c r="AB169" s="66"/>
      <c r="AC169" s="67"/>
      <c r="AD169" s="24"/>
    </row>
    <row r="170" spans="1:30" s="29" customFormat="1" ht="14.1" customHeight="1" x14ac:dyDescent="0.2">
      <c r="A170" s="24"/>
      <c r="B170" s="25"/>
      <c r="C170" s="34"/>
      <c r="D170" s="2183"/>
      <c r="E170" s="2183"/>
      <c r="F170" s="2183"/>
      <c r="G170" s="2183"/>
      <c r="H170" s="2183"/>
      <c r="I170" s="2183"/>
      <c r="J170" s="2183"/>
      <c r="K170" s="2183"/>
      <c r="L170" s="2183"/>
      <c r="M170" s="2183"/>
      <c r="N170" s="2183"/>
      <c r="O170" s="2184"/>
      <c r="P170" s="2122"/>
      <c r="Q170" s="2123"/>
      <c r="R170" s="2123"/>
      <c r="S170" s="2123"/>
      <c r="T170" s="2123"/>
      <c r="U170" s="2124"/>
      <c r="V170" s="68"/>
      <c r="W170" s="69"/>
      <c r="X170" s="69"/>
      <c r="Y170" s="69"/>
      <c r="Z170" s="69"/>
      <c r="AA170" s="69"/>
      <c r="AB170" s="69"/>
      <c r="AC170" s="70"/>
      <c r="AD170" s="24"/>
    </row>
    <row r="171" spans="1:30" s="29" customFormat="1" ht="14.1" customHeight="1" x14ac:dyDescent="0.2">
      <c r="A171" s="24"/>
      <c r="B171" s="2149" t="s">
        <v>557</v>
      </c>
      <c r="C171" s="2150"/>
      <c r="D171" s="2150"/>
      <c r="E171" s="2150"/>
      <c r="F171" s="2150"/>
      <c r="G171" s="2150"/>
      <c r="H171" s="2151"/>
      <c r="I171" s="2151"/>
      <c r="J171" s="2150"/>
      <c r="K171" s="2150"/>
      <c r="L171" s="2150"/>
      <c r="M171" s="2150"/>
      <c r="N171" s="2150"/>
      <c r="O171" s="2150"/>
      <c r="P171" s="2151"/>
      <c r="Q171" s="2151"/>
      <c r="R171" s="2151"/>
      <c r="S171" s="2151"/>
      <c r="T171" s="2151"/>
      <c r="U171" s="2151"/>
      <c r="V171" s="2150"/>
      <c r="W171" s="2150"/>
      <c r="X171" s="2150"/>
      <c r="Y171" s="2150"/>
      <c r="Z171" s="2150"/>
      <c r="AA171" s="2150"/>
      <c r="AB171" s="2150"/>
      <c r="AC171" s="2152"/>
      <c r="AD171" s="24"/>
    </row>
    <row r="172" spans="1:30" s="29" customFormat="1" ht="14.1" customHeight="1" x14ac:dyDescent="0.2">
      <c r="A172" s="24"/>
      <c r="B172" s="30"/>
      <c r="C172" s="30"/>
      <c r="D172" s="30"/>
      <c r="E172" s="54"/>
      <c r="F172" s="54"/>
      <c r="G172" s="54"/>
      <c r="H172" s="54"/>
      <c r="I172" s="54"/>
      <c r="J172" s="54"/>
      <c r="K172" s="54"/>
      <c r="L172" s="54"/>
      <c r="M172" s="54"/>
      <c r="N172" s="54"/>
      <c r="O172" s="54"/>
      <c r="P172" s="55"/>
      <c r="Q172" s="55"/>
      <c r="R172" s="55"/>
      <c r="S172" s="55"/>
      <c r="T172" s="55"/>
      <c r="U172" s="55"/>
      <c r="V172" s="54"/>
      <c r="W172" s="54"/>
      <c r="X172" s="54"/>
      <c r="Y172" s="54"/>
      <c r="Z172" s="54"/>
      <c r="AA172" s="54"/>
      <c r="AB172" s="54"/>
      <c r="AC172" s="54"/>
      <c r="AD172" s="24"/>
    </row>
    <row r="173" spans="1:30" s="29" customFormat="1" ht="14.1" customHeight="1" x14ac:dyDescent="0.2">
      <c r="A173" s="24"/>
      <c r="B173" s="52"/>
      <c r="C173" s="52"/>
      <c r="D173" s="52"/>
      <c r="E173" s="52"/>
      <c r="F173" s="52"/>
      <c r="G173" s="52"/>
      <c r="H173" s="52"/>
      <c r="I173" s="52"/>
      <c r="J173" s="52"/>
      <c r="K173" s="52"/>
      <c r="L173" s="52"/>
      <c r="M173" s="52"/>
      <c r="N173" s="52"/>
      <c r="O173" s="52"/>
      <c r="P173" s="57"/>
      <c r="Q173" s="57"/>
      <c r="R173" s="57"/>
      <c r="S173" s="57"/>
      <c r="T173" s="57"/>
      <c r="U173" s="57"/>
      <c r="V173" s="52"/>
      <c r="W173" s="52"/>
      <c r="X173" s="52"/>
      <c r="Y173" s="52"/>
      <c r="Z173" s="52"/>
      <c r="AA173" s="52"/>
      <c r="AB173" s="52"/>
      <c r="AC173" s="52"/>
      <c r="AD173" s="24"/>
    </row>
    <row r="174" spans="1:30" s="29" customFormat="1" ht="14.1" customHeight="1" x14ac:dyDescent="0.2">
      <c r="A174" s="24"/>
      <c r="B174" s="2106" t="s">
        <v>3719</v>
      </c>
      <c r="C174" s="2107"/>
      <c r="D174" s="2107"/>
      <c r="E174" s="2107"/>
      <c r="F174" s="2107"/>
      <c r="G174" s="2107"/>
      <c r="H174" s="2107"/>
      <c r="I174" s="2107"/>
      <c r="J174" s="2107"/>
      <c r="K174" s="2107"/>
      <c r="L174" s="2107"/>
      <c r="M174" s="2107"/>
      <c r="N174" s="2107"/>
      <c r="O174" s="2108"/>
      <c r="P174" s="2094" t="s">
        <v>4092</v>
      </c>
      <c r="Q174" s="2095"/>
      <c r="R174" s="2095"/>
      <c r="S174" s="2095"/>
      <c r="T174" s="2095"/>
      <c r="U174" s="2096"/>
      <c r="V174" s="2126" t="s">
        <v>3901</v>
      </c>
      <c r="W174" s="2209"/>
      <c r="X174" s="2209"/>
      <c r="Y174" s="2209"/>
      <c r="Z174" s="2210"/>
      <c r="AA174" s="2220" t="str">
        <f>IF($F$4="Cultivated","NO",(IF($F$4="Forested","NO",(IF($F$4="Native Grassland","NO",(IF($F$4="Peatland","NO",(IF($F$4="Oil Sands Exploration","YES","NO")))))))))</f>
        <v>NO</v>
      </c>
      <c r="AB174" s="2221"/>
      <c r="AC174" s="2222"/>
      <c r="AD174" s="24"/>
    </row>
    <row r="175" spans="1:30" s="29" customFormat="1" ht="14.1" customHeight="1" x14ac:dyDescent="0.2">
      <c r="A175" s="24"/>
      <c r="B175" s="2109"/>
      <c r="C175" s="2110"/>
      <c r="D175" s="2110"/>
      <c r="E175" s="2110"/>
      <c r="F175" s="2110"/>
      <c r="G175" s="2110"/>
      <c r="H175" s="2110"/>
      <c r="I175" s="2110"/>
      <c r="J175" s="2110"/>
      <c r="K175" s="2110"/>
      <c r="L175" s="2110"/>
      <c r="M175" s="2110"/>
      <c r="N175" s="2110"/>
      <c r="O175" s="2111"/>
      <c r="P175" s="2097"/>
      <c r="Q175" s="2098"/>
      <c r="R175" s="2098"/>
      <c r="S175" s="2098"/>
      <c r="T175" s="2098"/>
      <c r="U175" s="2099"/>
      <c r="V175" s="59"/>
      <c r="W175" s="60"/>
      <c r="X175" s="60"/>
      <c r="Y175" s="60"/>
      <c r="Z175" s="60"/>
      <c r="AA175" s="61"/>
      <c r="AB175" s="60"/>
      <c r="AC175" s="62"/>
      <c r="AD175" s="24"/>
    </row>
    <row r="176" spans="1:30" s="29" customFormat="1" ht="14.1" customHeight="1" x14ac:dyDescent="0.2">
      <c r="A176" s="24"/>
      <c r="B176" s="2112"/>
      <c r="C176" s="2055"/>
      <c r="D176" s="2055"/>
      <c r="E176" s="2055"/>
      <c r="F176" s="2055"/>
      <c r="G176" s="2055"/>
      <c r="H176" s="2055"/>
      <c r="I176" s="2055"/>
      <c r="J176" s="2055"/>
      <c r="K176" s="2055"/>
      <c r="L176" s="2055"/>
      <c r="M176" s="2055"/>
      <c r="N176" s="2055"/>
      <c r="O176" s="2056"/>
      <c r="P176" s="2088" t="s">
        <v>1785</v>
      </c>
      <c r="Q176" s="2131"/>
      <c r="R176" s="2132"/>
      <c r="S176" s="2088" t="s">
        <v>3912</v>
      </c>
      <c r="T176" s="2089"/>
      <c r="U176" s="2090"/>
      <c r="V176" s="2133" t="s">
        <v>6532</v>
      </c>
      <c r="W176" s="2134"/>
      <c r="X176" s="2134"/>
      <c r="Y176" s="2134"/>
      <c r="Z176" s="2134"/>
      <c r="AA176" s="2134"/>
      <c r="AB176" s="2134"/>
      <c r="AC176" s="2135"/>
      <c r="AD176" s="24"/>
    </row>
    <row r="177" spans="1:30" s="29" customFormat="1" ht="14.1" customHeight="1" x14ac:dyDescent="0.2">
      <c r="A177" s="24"/>
      <c r="B177" s="63"/>
      <c r="C177" s="2142" t="s">
        <v>3706</v>
      </c>
      <c r="D177" s="2103"/>
      <c r="E177" s="2103"/>
      <c r="F177" s="2103"/>
      <c r="G177" s="2103"/>
      <c r="H177" s="2103"/>
      <c r="I177" s="2103"/>
      <c r="J177" s="2103"/>
      <c r="K177" s="2103"/>
      <c r="L177" s="2103"/>
      <c r="M177" s="2103"/>
      <c r="N177" s="2103"/>
      <c r="O177" s="2104"/>
      <c r="P177" s="2121" t="s">
        <v>6269</v>
      </c>
      <c r="Q177" s="2121"/>
      <c r="R177" s="2121"/>
      <c r="S177" s="2057"/>
      <c r="T177" s="2057"/>
      <c r="U177" s="2057"/>
      <c r="V177" s="2085" t="s">
        <v>2785</v>
      </c>
      <c r="W177" s="2086"/>
      <c r="X177" s="2086"/>
      <c r="Y177" s="2086"/>
      <c r="Z177" s="2086"/>
      <c r="AA177" s="2086"/>
      <c r="AB177" s="2086"/>
      <c r="AC177" s="2087"/>
      <c r="AD177" s="24"/>
    </row>
    <row r="178" spans="1:30" s="29" customFormat="1" ht="14.1" customHeight="1" x14ac:dyDescent="0.2">
      <c r="A178" s="24"/>
      <c r="B178" s="63"/>
      <c r="C178" s="2142"/>
      <c r="D178" s="2103"/>
      <c r="E178" s="2103"/>
      <c r="F178" s="2103"/>
      <c r="G178" s="2103"/>
      <c r="H178" s="2103"/>
      <c r="I178" s="2103"/>
      <c r="J178" s="2103"/>
      <c r="K178" s="2103"/>
      <c r="L178" s="2103"/>
      <c r="M178" s="2103"/>
      <c r="N178" s="2103"/>
      <c r="O178" s="2104"/>
      <c r="P178" s="64"/>
      <c r="Q178" s="35"/>
      <c r="R178" s="35"/>
      <c r="S178" s="35"/>
      <c r="T178" s="35"/>
      <c r="U178" s="41"/>
      <c r="V178" s="65"/>
      <c r="W178" s="66"/>
      <c r="X178" s="66"/>
      <c r="Y178" s="66"/>
      <c r="Z178" s="66"/>
      <c r="AA178" s="66"/>
      <c r="AB178" s="66"/>
      <c r="AC178" s="67"/>
      <c r="AD178" s="24"/>
    </row>
    <row r="179" spans="1:30" s="29" customFormat="1" ht="14.1" customHeight="1" x14ac:dyDescent="0.2">
      <c r="A179" s="24"/>
      <c r="B179" s="63"/>
      <c r="C179" s="2183"/>
      <c r="D179" s="2183"/>
      <c r="E179" s="2183"/>
      <c r="F179" s="2183"/>
      <c r="G179" s="2183"/>
      <c r="H179" s="2183"/>
      <c r="I179" s="2183"/>
      <c r="J179" s="2183"/>
      <c r="K179" s="2183"/>
      <c r="L179" s="2183"/>
      <c r="M179" s="2183"/>
      <c r="N179" s="2183"/>
      <c r="O179" s="2184"/>
      <c r="P179" s="2122"/>
      <c r="Q179" s="2123"/>
      <c r="R179" s="2123"/>
      <c r="S179" s="2123"/>
      <c r="T179" s="2123"/>
      <c r="U179" s="2124"/>
      <c r="V179" s="68"/>
      <c r="W179" s="69"/>
      <c r="X179" s="69"/>
      <c r="Y179" s="69"/>
      <c r="Z179" s="69"/>
      <c r="AA179" s="69"/>
      <c r="AB179" s="69"/>
      <c r="AC179" s="70"/>
      <c r="AD179" s="24"/>
    </row>
    <row r="180" spans="1:30" s="29" customFormat="1" ht="14.1" customHeight="1" x14ac:dyDescent="0.2">
      <c r="A180" s="24"/>
      <c r="B180" s="25"/>
      <c r="C180" s="2145" t="s">
        <v>4085</v>
      </c>
      <c r="D180" s="2146"/>
      <c r="E180" s="2146"/>
      <c r="F180" s="2146"/>
      <c r="G180" s="2146"/>
      <c r="H180" s="2053"/>
      <c r="I180" s="2053"/>
      <c r="J180" s="2146"/>
      <c r="K180" s="2146"/>
      <c r="L180" s="2146"/>
      <c r="M180" s="2146"/>
      <c r="N180" s="2146"/>
      <c r="O180" s="2147"/>
      <c r="P180" s="2121" t="s">
        <v>6271</v>
      </c>
      <c r="Q180" s="2121"/>
      <c r="R180" s="2121"/>
      <c r="S180" s="2057"/>
      <c r="T180" s="2057"/>
      <c r="U180" s="2057"/>
      <c r="V180" s="2085" t="s">
        <v>2785</v>
      </c>
      <c r="W180" s="2086"/>
      <c r="X180" s="2086"/>
      <c r="Y180" s="2086"/>
      <c r="Z180" s="2086"/>
      <c r="AA180" s="2086"/>
      <c r="AB180" s="2086"/>
      <c r="AC180" s="2087"/>
      <c r="AD180" s="24"/>
    </row>
    <row r="181" spans="1:30" s="29" customFormat="1" ht="14.1" customHeight="1" x14ac:dyDescent="0.2">
      <c r="A181" s="24"/>
      <c r="B181" s="25"/>
      <c r="C181" s="2102"/>
      <c r="D181" s="2103"/>
      <c r="E181" s="2103"/>
      <c r="F181" s="2103"/>
      <c r="G181" s="2103"/>
      <c r="H181" s="2103"/>
      <c r="I181" s="2103"/>
      <c r="J181" s="2103"/>
      <c r="K181" s="2103"/>
      <c r="L181" s="2103"/>
      <c r="M181" s="2103"/>
      <c r="N181" s="2103"/>
      <c r="O181" s="2104"/>
      <c r="P181" s="64"/>
      <c r="Q181" s="35"/>
      <c r="R181" s="35"/>
      <c r="S181" s="35"/>
      <c r="T181" s="35"/>
      <c r="U181" s="41"/>
      <c r="V181" s="65"/>
      <c r="W181" s="66"/>
      <c r="X181" s="66"/>
      <c r="Y181" s="66"/>
      <c r="Z181" s="66"/>
      <c r="AA181" s="66"/>
      <c r="AB181" s="66"/>
      <c r="AC181" s="67"/>
      <c r="AD181" s="24"/>
    </row>
    <row r="182" spans="1:30" s="29" customFormat="1" ht="14.1" customHeight="1" x14ac:dyDescent="0.2">
      <c r="A182" s="24"/>
      <c r="B182" s="25"/>
      <c r="C182" s="2183"/>
      <c r="D182" s="2183"/>
      <c r="E182" s="2183"/>
      <c r="F182" s="2183"/>
      <c r="G182" s="2183"/>
      <c r="H182" s="2183"/>
      <c r="I182" s="2183"/>
      <c r="J182" s="2183"/>
      <c r="K182" s="2183"/>
      <c r="L182" s="2183"/>
      <c r="M182" s="2183"/>
      <c r="N182" s="2183"/>
      <c r="O182" s="2184"/>
      <c r="P182" s="2122"/>
      <c r="Q182" s="2123"/>
      <c r="R182" s="2123"/>
      <c r="S182" s="2123"/>
      <c r="T182" s="2123"/>
      <c r="U182" s="2124"/>
      <c r="V182" s="68"/>
      <c r="W182" s="69"/>
      <c r="X182" s="69"/>
      <c r="Y182" s="69"/>
      <c r="Z182" s="69"/>
      <c r="AA182" s="69"/>
      <c r="AB182" s="69"/>
      <c r="AC182" s="70"/>
      <c r="AD182" s="24"/>
    </row>
    <row r="183" spans="1:30" s="29" customFormat="1" ht="14.1" customHeight="1" x14ac:dyDescent="0.2">
      <c r="A183" s="24"/>
      <c r="B183" s="25"/>
      <c r="C183" s="2145" t="s">
        <v>6283</v>
      </c>
      <c r="D183" s="2146"/>
      <c r="E183" s="2146"/>
      <c r="F183" s="2146"/>
      <c r="G183" s="2146"/>
      <c r="H183" s="2053"/>
      <c r="I183" s="2053"/>
      <c r="J183" s="2146"/>
      <c r="K183" s="2146"/>
      <c r="L183" s="2146"/>
      <c r="M183" s="2146"/>
      <c r="N183" s="2146"/>
      <c r="O183" s="2147"/>
      <c r="P183" s="2121" t="s">
        <v>6271</v>
      </c>
      <c r="Q183" s="2121"/>
      <c r="R183" s="2121"/>
      <c r="S183" s="2057"/>
      <c r="T183" s="2057"/>
      <c r="U183" s="2057"/>
      <c r="V183" s="2085" t="s">
        <v>2785</v>
      </c>
      <c r="W183" s="2086"/>
      <c r="X183" s="2086"/>
      <c r="Y183" s="2086"/>
      <c r="Z183" s="2086"/>
      <c r="AA183" s="2086"/>
      <c r="AB183" s="2086"/>
      <c r="AC183" s="2087"/>
      <c r="AD183" s="24"/>
    </row>
    <row r="184" spans="1:30" s="29" customFormat="1" ht="14.1" customHeight="1" x14ac:dyDescent="0.2">
      <c r="A184" s="24"/>
      <c r="B184" s="25"/>
      <c r="C184" s="2102"/>
      <c r="D184" s="2103"/>
      <c r="E184" s="2103"/>
      <c r="F184" s="2103"/>
      <c r="G184" s="2103"/>
      <c r="H184" s="2103"/>
      <c r="I184" s="2103"/>
      <c r="J184" s="2103"/>
      <c r="K184" s="2103"/>
      <c r="L184" s="2103"/>
      <c r="M184" s="2103"/>
      <c r="N184" s="2103"/>
      <c r="O184" s="2104"/>
      <c r="P184" s="64"/>
      <c r="Q184" s="35"/>
      <c r="R184" s="35"/>
      <c r="S184" s="35"/>
      <c r="T184" s="35"/>
      <c r="U184" s="41"/>
      <c r="V184" s="65"/>
      <c r="W184" s="66"/>
      <c r="X184" s="66"/>
      <c r="Y184" s="66"/>
      <c r="Z184" s="66"/>
      <c r="AA184" s="66"/>
      <c r="AB184" s="66"/>
      <c r="AC184" s="67"/>
      <c r="AD184" s="24"/>
    </row>
    <row r="185" spans="1:30" s="29" customFormat="1" ht="14.1" customHeight="1" x14ac:dyDescent="0.2">
      <c r="A185" s="24"/>
      <c r="B185" s="25"/>
      <c r="C185" s="2183"/>
      <c r="D185" s="2183"/>
      <c r="E185" s="2183"/>
      <c r="F185" s="2183"/>
      <c r="G185" s="2183"/>
      <c r="H185" s="2183"/>
      <c r="I185" s="2183"/>
      <c r="J185" s="2183"/>
      <c r="K185" s="2183"/>
      <c r="L185" s="2183"/>
      <c r="M185" s="2183"/>
      <c r="N185" s="2183"/>
      <c r="O185" s="2184"/>
      <c r="P185" s="2122"/>
      <c r="Q185" s="2123"/>
      <c r="R185" s="2123"/>
      <c r="S185" s="2123"/>
      <c r="T185" s="2123"/>
      <c r="U185" s="2124"/>
      <c r="V185" s="68"/>
      <c r="W185" s="69"/>
      <c r="X185" s="69"/>
      <c r="Y185" s="69"/>
      <c r="Z185" s="69"/>
      <c r="AA185" s="69"/>
      <c r="AB185" s="69"/>
      <c r="AC185" s="70"/>
      <c r="AD185" s="24"/>
    </row>
    <row r="186" spans="1:30" s="29" customFormat="1" ht="14.1" customHeight="1" x14ac:dyDescent="0.2">
      <c r="A186" s="24"/>
      <c r="B186" s="25"/>
      <c r="C186" s="2189" t="s">
        <v>3934</v>
      </c>
      <c r="D186" s="2146"/>
      <c r="E186" s="2146"/>
      <c r="F186" s="2146"/>
      <c r="G186" s="2146"/>
      <c r="H186" s="2053"/>
      <c r="I186" s="2053"/>
      <c r="J186" s="2146"/>
      <c r="K186" s="2146"/>
      <c r="L186" s="2146"/>
      <c r="M186" s="2146"/>
      <c r="N186" s="2146"/>
      <c r="O186" s="2147"/>
      <c r="P186" s="2121" t="s">
        <v>6274</v>
      </c>
      <c r="Q186" s="2121"/>
      <c r="R186" s="2121"/>
      <c r="S186" s="2057"/>
      <c r="T186" s="2057"/>
      <c r="U186" s="2057"/>
      <c r="V186" s="2085" t="s">
        <v>2785</v>
      </c>
      <c r="W186" s="2086"/>
      <c r="X186" s="2086"/>
      <c r="Y186" s="2086"/>
      <c r="Z186" s="2086"/>
      <c r="AA186" s="2086"/>
      <c r="AB186" s="2086"/>
      <c r="AC186" s="2087"/>
      <c r="AD186" s="24"/>
    </row>
    <row r="187" spans="1:30" s="29" customFormat="1" ht="14.1" customHeight="1" x14ac:dyDescent="0.2">
      <c r="A187" s="24"/>
      <c r="B187" s="25"/>
      <c r="C187" s="2142"/>
      <c r="D187" s="2103"/>
      <c r="E187" s="2103"/>
      <c r="F187" s="2103"/>
      <c r="G187" s="2103"/>
      <c r="H187" s="2103"/>
      <c r="I187" s="2103"/>
      <c r="J187" s="2103"/>
      <c r="K187" s="2103"/>
      <c r="L187" s="2103"/>
      <c r="M187" s="2103"/>
      <c r="N187" s="2103"/>
      <c r="O187" s="2104"/>
      <c r="P187" s="64"/>
      <c r="Q187" s="35"/>
      <c r="R187" s="35"/>
      <c r="S187" s="35"/>
      <c r="T187" s="35"/>
      <c r="U187" s="41"/>
      <c r="V187" s="65"/>
      <c r="W187" s="66"/>
      <c r="X187" s="66"/>
      <c r="Y187" s="66"/>
      <c r="Z187" s="66"/>
      <c r="AA187" s="66"/>
      <c r="AB187" s="66"/>
      <c r="AC187" s="67"/>
      <c r="AD187" s="24"/>
    </row>
    <row r="188" spans="1:30" s="29" customFormat="1" ht="14.1" customHeight="1" x14ac:dyDescent="0.2">
      <c r="A188" s="24"/>
      <c r="B188" s="25"/>
      <c r="C188" s="2143"/>
      <c r="D188" s="2143"/>
      <c r="E188" s="2143"/>
      <c r="F188" s="2143"/>
      <c r="G188" s="2143"/>
      <c r="H188" s="2143"/>
      <c r="I188" s="2143"/>
      <c r="J188" s="2143"/>
      <c r="K188" s="2143"/>
      <c r="L188" s="2143"/>
      <c r="M188" s="2143"/>
      <c r="N188" s="2143"/>
      <c r="O188" s="2144"/>
      <c r="P188" s="2122"/>
      <c r="Q188" s="2123"/>
      <c r="R188" s="2123"/>
      <c r="S188" s="2123"/>
      <c r="T188" s="2123"/>
      <c r="U188" s="2124"/>
      <c r="V188" s="68"/>
      <c r="W188" s="69"/>
      <c r="X188" s="69"/>
      <c r="Y188" s="69"/>
      <c r="Z188" s="69"/>
      <c r="AA188" s="69"/>
      <c r="AB188" s="69"/>
      <c r="AC188" s="70"/>
      <c r="AD188" s="24"/>
    </row>
    <row r="189" spans="1:30" s="32" customFormat="1" ht="14.1" customHeight="1" x14ac:dyDescent="0.2">
      <c r="A189" s="30"/>
      <c r="B189" s="25"/>
      <c r="C189" s="25"/>
      <c r="D189" s="2145" t="s">
        <v>4098</v>
      </c>
      <c r="E189" s="2146"/>
      <c r="F189" s="2146"/>
      <c r="G189" s="2146"/>
      <c r="H189" s="2053"/>
      <c r="I189" s="2053"/>
      <c r="J189" s="2146"/>
      <c r="K189" s="2146"/>
      <c r="L189" s="2146"/>
      <c r="M189" s="2146"/>
      <c r="N189" s="2146"/>
      <c r="O189" s="2147"/>
      <c r="P189" s="2057"/>
      <c r="Q189" s="2057"/>
      <c r="R189" s="2057"/>
      <c r="S189" s="2057"/>
      <c r="T189" s="2057"/>
      <c r="U189" s="2057"/>
      <c r="V189" s="2085" t="s">
        <v>2785</v>
      </c>
      <c r="W189" s="2086"/>
      <c r="X189" s="2086"/>
      <c r="Y189" s="2086"/>
      <c r="Z189" s="2086"/>
      <c r="AA189" s="2086"/>
      <c r="AB189" s="2086"/>
      <c r="AC189" s="2087"/>
      <c r="AD189" s="30"/>
    </row>
    <row r="190" spans="1:30" s="32" customFormat="1" ht="14.1" customHeight="1" x14ac:dyDescent="0.2">
      <c r="A190" s="30"/>
      <c r="B190" s="25"/>
      <c r="C190" s="25"/>
      <c r="D190" s="2102"/>
      <c r="E190" s="2103"/>
      <c r="F190" s="2103"/>
      <c r="G190" s="2103"/>
      <c r="H190" s="2103"/>
      <c r="I190" s="2103"/>
      <c r="J190" s="2103"/>
      <c r="K190" s="2103"/>
      <c r="L190" s="2103"/>
      <c r="M190" s="2103"/>
      <c r="N190" s="2103"/>
      <c r="O190" s="2104"/>
      <c r="P190" s="64"/>
      <c r="Q190" s="35"/>
      <c r="R190" s="35"/>
      <c r="S190" s="35"/>
      <c r="T190" s="35"/>
      <c r="U190" s="41"/>
      <c r="V190" s="65"/>
      <c r="W190" s="66"/>
      <c r="X190" s="66"/>
      <c r="Y190" s="66"/>
      <c r="Z190" s="66"/>
      <c r="AA190" s="66"/>
      <c r="AB190" s="66"/>
      <c r="AC190" s="67"/>
      <c r="AD190" s="30"/>
    </row>
    <row r="191" spans="1:30" s="29" customFormat="1" ht="14.1" customHeight="1" x14ac:dyDescent="0.2">
      <c r="A191" s="24"/>
      <c r="B191" s="25"/>
      <c r="C191" s="25"/>
      <c r="D191" s="2183"/>
      <c r="E191" s="2183"/>
      <c r="F191" s="2183"/>
      <c r="G191" s="2183"/>
      <c r="H191" s="2183"/>
      <c r="I191" s="2183"/>
      <c r="J191" s="2183"/>
      <c r="K191" s="2183"/>
      <c r="L191" s="2183"/>
      <c r="M191" s="2183"/>
      <c r="N191" s="2183"/>
      <c r="O191" s="2184"/>
      <c r="P191" s="2122"/>
      <c r="Q191" s="2123"/>
      <c r="R191" s="2123"/>
      <c r="S191" s="2123"/>
      <c r="T191" s="2123"/>
      <c r="U191" s="2124"/>
      <c r="V191" s="68"/>
      <c r="W191" s="69"/>
      <c r="X191" s="69"/>
      <c r="Y191" s="69"/>
      <c r="Z191" s="69"/>
      <c r="AA191" s="69"/>
      <c r="AB191" s="69"/>
      <c r="AC191" s="70"/>
      <c r="AD191" s="24"/>
    </row>
    <row r="192" spans="1:30" s="29" customFormat="1" ht="14.1" customHeight="1" x14ac:dyDescent="0.2">
      <c r="A192" s="24"/>
      <c r="B192" s="25"/>
      <c r="C192" s="2189" t="s">
        <v>3707</v>
      </c>
      <c r="D192" s="2146"/>
      <c r="E192" s="2146"/>
      <c r="F192" s="2146"/>
      <c r="G192" s="2146"/>
      <c r="H192" s="2053"/>
      <c r="I192" s="2053"/>
      <c r="J192" s="2146"/>
      <c r="K192" s="2146"/>
      <c r="L192" s="2146"/>
      <c r="M192" s="2146"/>
      <c r="N192" s="2146"/>
      <c r="O192" s="2147"/>
      <c r="P192" s="2121" t="s">
        <v>6274</v>
      </c>
      <c r="Q192" s="2121"/>
      <c r="R192" s="2121"/>
      <c r="S192" s="2057"/>
      <c r="T192" s="2057"/>
      <c r="U192" s="2057"/>
      <c r="V192" s="2085" t="s">
        <v>2785</v>
      </c>
      <c r="W192" s="2086"/>
      <c r="X192" s="2086"/>
      <c r="Y192" s="2086"/>
      <c r="Z192" s="2086"/>
      <c r="AA192" s="2086"/>
      <c r="AB192" s="2086"/>
      <c r="AC192" s="2087"/>
      <c r="AD192" s="24"/>
    </row>
    <row r="193" spans="1:30" s="29" customFormat="1" ht="14.1" customHeight="1" x14ac:dyDescent="0.2">
      <c r="A193" s="24"/>
      <c r="B193" s="25"/>
      <c r="C193" s="2142"/>
      <c r="D193" s="2103"/>
      <c r="E193" s="2103"/>
      <c r="F193" s="2103"/>
      <c r="G193" s="2103"/>
      <c r="H193" s="2103"/>
      <c r="I193" s="2103"/>
      <c r="J193" s="2103"/>
      <c r="K193" s="2103"/>
      <c r="L193" s="2103"/>
      <c r="M193" s="2103"/>
      <c r="N193" s="2103"/>
      <c r="O193" s="2104"/>
      <c r="P193" s="64"/>
      <c r="Q193" s="35"/>
      <c r="R193" s="35"/>
      <c r="S193" s="35"/>
      <c r="T193" s="35"/>
      <c r="U193" s="41"/>
      <c r="V193" s="65"/>
      <c r="W193" s="66"/>
      <c r="X193" s="66"/>
      <c r="Y193" s="66"/>
      <c r="Z193" s="66"/>
      <c r="AA193" s="66"/>
      <c r="AB193" s="66"/>
      <c r="AC193" s="67"/>
      <c r="AD193" s="24"/>
    </row>
    <row r="194" spans="1:30" s="29" customFormat="1" ht="14.1" customHeight="1" x14ac:dyDescent="0.2">
      <c r="A194" s="24"/>
      <c r="B194" s="25"/>
      <c r="C194" s="2143"/>
      <c r="D194" s="2143"/>
      <c r="E194" s="2143"/>
      <c r="F194" s="2143"/>
      <c r="G194" s="2143"/>
      <c r="H194" s="2143"/>
      <c r="I194" s="2143"/>
      <c r="J194" s="2143"/>
      <c r="K194" s="2143"/>
      <c r="L194" s="2143"/>
      <c r="M194" s="2143"/>
      <c r="N194" s="2143"/>
      <c r="O194" s="2144"/>
      <c r="P194" s="2122"/>
      <c r="Q194" s="2123"/>
      <c r="R194" s="2123"/>
      <c r="S194" s="2123"/>
      <c r="T194" s="2123"/>
      <c r="U194" s="2124"/>
      <c r="V194" s="68"/>
      <c r="W194" s="69"/>
      <c r="X194" s="69"/>
      <c r="Y194" s="69"/>
      <c r="Z194" s="69"/>
      <c r="AA194" s="69"/>
      <c r="AB194" s="69"/>
      <c r="AC194" s="70"/>
      <c r="AD194" s="24"/>
    </row>
    <row r="195" spans="1:30" s="32" customFormat="1" ht="14.1" customHeight="1" x14ac:dyDescent="0.2">
      <c r="A195" s="30"/>
      <c r="B195" s="25"/>
      <c r="C195" s="25"/>
      <c r="D195" s="2145" t="s">
        <v>4098</v>
      </c>
      <c r="E195" s="2146"/>
      <c r="F195" s="2146"/>
      <c r="G195" s="2146"/>
      <c r="H195" s="2053"/>
      <c r="I195" s="2053"/>
      <c r="J195" s="2146"/>
      <c r="K195" s="2146"/>
      <c r="L195" s="2146"/>
      <c r="M195" s="2146"/>
      <c r="N195" s="2146"/>
      <c r="O195" s="2147"/>
      <c r="P195" s="2057"/>
      <c r="Q195" s="2057"/>
      <c r="R195" s="2057"/>
      <c r="S195" s="2121"/>
      <c r="T195" s="2121"/>
      <c r="U195" s="2121"/>
      <c r="V195" s="2085" t="s">
        <v>2785</v>
      </c>
      <c r="W195" s="2086"/>
      <c r="X195" s="2086"/>
      <c r="Y195" s="2086"/>
      <c r="Z195" s="2086"/>
      <c r="AA195" s="2086"/>
      <c r="AB195" s="2086"/>
      <c r="AC195" s="2087"/>
      <c r="AD195" s="30"/>
    </row>
    <row r="196" spans="1:30" s="32" customFormat="1" ht="14.1" customHeight="1" x14ac:dyDescent="0.2">
      <c r="A196" s="30"/>
      <c r="B196" s="25"/>
      <c r="C196" s="25"/>
      <c r="D196" s="2102"/>
      <c r="E196" s="2103"/>
      <c r="F196" s="2103"/>
      <c r="G196" s="2103"/>
      <c r="H196" s="2103"/>
      <c r="I196" s="2103"/>
      <c r="J196" s="2103"/>
      <c r="K196" s="2103"/>
      <c r="L196" s="2103"/>
      <c r="M196" s="2103"/>
      <c r="N196" s="2103"/>
      <c r="O196" s="2104"/>
      <c r="P196" s="64"/>
      <c r="Q196" s="35"/>
      <c r="R196" s="35"/>
      <c r="S196" s="35"/>
      <c r="T196" s="35"/>
      <c r="U196" s="41"/>
      <c r="V196" s="65"/>
      <c r="W196" s="66"/>
      <c r="X196" s="66"/>
      <c r="Y196" s="66"/>
      <c r="Z196" s="66"/>
      <c r="AA196" s="66"/>
      <c r="AB196" s="66"/>
      <c r="AC196" s="67"/>
      <c r="AD196" s="30"/>
    </row>
    <row r="197" spans="1:30" s="29" customFormat="1" ht="14.1" customHeight="1" x14ac:dyDescent="0.2">
      <c r="A197" s="24"/>
      <c r="B197" s="25"/>
      <c r="C197" s="25"/>
      <c r="D197" s="2183"/>
      <c r="E197" s="2183"/>
      <c r="F197" s="2183"/>
      <c r="G197" s="2183"/>
      <c r="H197" s="2183"/>
      <c r="I197" s="2183"/>
      <c r="J197" s="2183"/>
      <c r="K197" s="2183"/>
      <c r="L197" s="2183"/>
      <c r="M197" s="2183"/>
      <c r="N197" s="2183"/>
      <c r="O197" s="2184"/>
      <c r="P197" s="2122"/>
      <c r="Q197" s="2123"/>
      <c r="R197" s="2123"/>
      <c r="S197" s="2123"/>
      <c r="T197" s="2123"/>
      <c r="U197" s="2124"/>
      <c r="V197" s="68"/>
      <c r="W197" s="69"/>
      <c r="X197" s="69"/>
      <c r="Y197" s="69"/>
      <c r="Z197" s="69"/>
      <c r="AA197" s="69"/>
      <c r="AB197" s="69"/>
      <c r="AC197" s="70"/>
      <c r="AD197" s="24"/>
    </row>
    <row r="198" spans="1:30" s="29" customFormat="1" ht="14.1" customHeight="1" x14ac:dyDescent="0.2">
      <c r="A198" s="24"/>
      <c r="B198" s="25"/>
      <c r="C198" s="2189" t="s">
        <v>3935</v>
      </c>
      <c r="D198" s="2146"/>
      <c r="E198" s="2146"/>
      <c r="F198" s="2146"/>
      <c r="G198" s="2146"/>
      <c r="H198" s="2053"/>
      <c r="I198" s="2053"/>
      <c r="J198" s="2146"/>
      <c r="K198" s="2146"/>
      <c r="L198" s="2146"/>
      <c r="M198" s="2146"/>
      <c r="N198" s="2146"/>
      <c r="O198" s="2147"/>
      <c r="P198" s="2121" t="s">
        <v>6274</v>
      </c>
      <c r="Q198" s="2121"/>
      <c r="R198" s="2121"/>
      <c r="S198" s="2057"/>
      <c r="T198" s="2057"/>
      <c r="U198" s="2057"/>
      <c r="V198" s="2085" t="s">
        <v>2785</v>
      </c>
      <c r="W198" s="2086"/>
      <c r="X198" s="2086"/>
      <c r="Y198" s="2086"/>
      <c r="Z198" s="2086"/>
      <c r="AA198" s="2086"/>
      <c r="AB198" s="2086"/>
      <c r="AC198" s="2087"/>
      <c r="AD198" s="24"/>
    </row>
    <row r="199" spans="1:30" s="29" customFormat="1" ht="14.1" customHeight="1" x14ac:dyDescent="0.2">
      <c r="A199" s="24"/>
      <c r="B199" s="25"/>
      <c r="C199" s="2142"/>
      <c r="D199" s="2103"/>
      <c r="E199" s="2103"/>
      <c r="F199" s="2103"/>
      <c r="G199" s="2103"/>
      <c r="H199" s="2103"/>
      <c r="I199" s="2103"/>
      <c r="J199" s="2103"/>
      <c r="K199" s="2103"/>
      <c r="L199" s="2103"/>
      <c r="M199" s="2103"/>
      <c r="N199" s="2103"/>
      <c r="O199" s="2104"/>
      <c r="P199" s="64"/>
      <c r="Q199" s="35"/>
      <c r="R199" s="35"/>
      <c r="S199" s="35"/>
      <c r="T199" s="35"/>
      <c r="U199" s="41"/>
      <c r="V199" s="65"/>
      <c r="W199" s="66"/>
      <c r="X199" s="66"/>
      <c r="Y199" s="66"/>
      <c r="Z199" s="66"/>
      <c r="AA199" s="66"/>
      <c r="AB199" s="66"/>
      <c r="AC199" s="67"/>
      <c r="AD199" s="24"/>
    </row>
    <row r="200" spans="1:30" s="29" customFormat="1" ht="14.1" customHeight="1" x14ac:dyDescent="0.2">
      <c r="A200" s="24"/>
      <c r="B200" s="25"/>
      <c r="C200" s="2143"/>
      <c r="D200" s="2143"/>
      <c r="E200" s="2143"/>
      <c r="F200" s="2143"/>
      <c r="G200" s="2143"/>
      <c r="H200" s="2143"/>
      <c r="I200" s="2143"/>
      <c r="J200" s="2143"/>
      <c r="K200" s="2143"/>
      <c r="L200" s="2143"/>
      <c r="M200" s="2143"/>
      <c r="N200" s="2143"/>
      <c r="O200" s="2144"/>
      <c r="P200" s="2122"/>
      <c r="Q200" s="2123"/>
      <c r="R200" s="2123"/>
      <c r="S200" s="2123"/>
      <c r="T200" s="2123"/>
      <c r="U200" s="2124"/>
      <c r="V200" s="68"/>
      <c r="W200" s="69"/>
      <c r="X200" s="69"/>
      <c r="Y200" s="69"/>
      <c r="Z200" s="69"/>
      <c r="AA200" s="69"/>
      <c r="AB200" s="69"/>
      <c r="AC200" s="70"/>
      <c r="AD200" s="24"/>
    </row>
    <row r="201" spans="1:30" s="32" customFormat="1" ht="14.1" customHeight="1" x14ac:dyDescent="0.2">
      <c r="A201" s="30"/>
      <c r="B201" s="25"/>
      <c r="C201" s="25"/>
      <c r="D201" s="2145" t="s">
        <v>4098</v>
      </c>
      <c r="E201" s="2146"/>
      <c r="F201" s="2146"/>
      <c r="G201" s="2146"/>
      <c r="H201" s="2053"/>
      <c r="I201" s="2053"/>
      <c r="J201" s="2146"/>
      <c r="K201" s="2146"/>
      <c r="L201" s="2146"/>
      <c r="M201" s="2146"/>
      <c r="N201" s="2146"/>
      <c r="O201" s="2147"/>
      <c r="P201" s="2057"/>
      <c r="Q201" s="2057"/>
      <c r="R201" s="2057"/>
      <c r="S201" s="2057"/>
      <c r="T201" s="2057"/>
      <c r="U201" s="2057"/>
      <c r="V201" s="2085" t="s">
        <v>2785</v>
      </c>
      <c r="W201" s="2086"/>
      <c r="X201" s="2086"/>
      <c r="Y201" s="2086"/>
      <c r="Z201" s="2086"/>
      <c r="AA201" s="2086"/>
      <c r="AB201" s="2086"/>
      <c r="AC201" s="2087"/>
      <c r="AD201" s="30"/>
    </row>
    <row r="202" spans="1:30" s="32" customFormat="1" ht="14.1" customHeight="1" x14ac:dyDescent="0.2">
      <c r="A202" s="30"/>
      <c r="B202" s="25"/>
      <c r="C202" s="25"/>
      <c r="D202" s="2102"/>
      <c r="E202" s="2103"/>
      <c r="F202" s="2103"/>
      <c r="G202" s="2103"/>
      <c r="H202" s="2103"/>
      <c r="I202" s="2103"/>
      <c r="J202" s="2103"/>
      <c r="K202" s="2103"/>
      <c r="L202" s="2103"/>
      <c r="M202" s="2103"/>
      <c r="N202" s="2103"/>
      <c r="O202" s="2104"/>
      <c r="P202" s="64"/>
      <c r="Q202" s="35"/>
      <c r="R202" s="35"/>
      <c r="S202" s="35"/>
      <c r="T202" s="35"/>
      <c r="U202" s="41"/>
      <c r="V202" s="65"/>
      <c r="W202" s="66"/>
      <c r="X202" s="66"/>
      <c r="Y202" s="66"/>
      <c r="Z202" s="66"/>
      <c r="AA202" s="66"/>
      <c r="AB202" s="66"/>
      <c r="AC202" s="67"/>
      <c r="AD202" s="30"/>
    </row>
    <row r="203" spans="1:30" s="29" customFormat="1" ht="14.1" customHeight="1" x14ac:dyDescent="0.2">
      <c r="A203" s="24"/>
      <c r="B203" s="25"/>
      <c r="C203" s="25"/>
      <c r="D203" s="2183"/>
      <c r="E203" s="2183"/>
      <c r="F203" s="2183"/>
      <c r="G203" s="2183"/>
      <c r="H203" s="2183"/>
      <c r="I203" s="2183"/>
      <c r="J203" s="2183"/>
      <c r="K203" s="2183"/>
      <c r="L203" s="2183"/>
      <c r="M203" s="2183"/>
      <c r="N203" s="2183"/>
      <c r="O203" s="2184"/>
      <c r="P203" s="2122"/>
      <c r="Q203" s="2123"/>
      <c r="R203" s="2123"/>
      <c r="S203" s="2123"/>
      <c r="T203" s="2123"/>
      <c r="U203" s="2124"/>
      <c r="V203" s="68"/>
      <c r="W203" s="69"/>
      <c r="X203" s="69"/>
      <c r="Y203" s="69"/>
      <c r="Z203" s="69"/>
      <c r="AA203" s="69"/>
      <c r="AB203" s="69"/>
      <c r="AC203" s="70"/>
      <c r="AD203" s="24"/>
    </row>
    <row r="204" spans="1:30" s="29" customFormat="1" ht="14.1" customHeight="1" x14ac:dyDescent="0.2">
      <c r="A204" s="24"/>
      <c r="B204" s="25"/>
      <c r="C204" s="2125" t="s">
        <v>3705</v>
      </c>
      <c r="D204" s="2107"/>
      <c r="E204" s="2107"/>
      <c r="F204" s="2107"/>
      <c r="G204" s="2107"/>
      <c r="H204" s="2107"/>
      <c r="I204" s="2107"/>
      <c r="J204" s="2107"/>
      <c r="K204" s="2107"/>
      <c r="L204" s="2119" t="s">
        <v>6282</v>
      </c>
      <c r="M204" s="2119"/>
      <c r="N204" s="2119"/>
      <c r="O204" s="2120"/>
      <c r="P204" s="2121" t="s">
        <v>6274</v>
      </c>
      <c r="Q204" s="2121"/>
      <c r="R204" s="2121"/>
      <c r="S204" s="2057"/>
      <c r="T204" s="2057"/>
      <c r="U204" s="2057"/>
      <c r="V204" s="2085" t="s">
        <v>2785</v>
      </c>
      <c r="W204" s="2086"/>
      <c r="X204" s="2086"/>
      <c r="Y204" s="2086"/>
      <c r="Z204" s="2086"/>
      <c r="AA204" s="2086"/>
      <c r="AB204" s="2086"/>
      <c r="AC204" s="2087"/>
      <c r="AD204" s="24"/>
    </row>
    <row r="205" spans="1:30" s="29" customFormat="1" ht="14.1" customHeight="1" x14ac:dyDescent="0.2">
      <c r="A205" s="24"/>
      <c r="B205" s="25"/>
      <c r="C205" s="2110"/>
      <c r="D205" s="2110"/>
      <c r="E205" s="2110"/>
      <c r="F205" s="2110"/>
      <c r="G205" s="2110"/>
      <c r="H205" s="2110"/>
      <c r="I205" s="2110"/>
      <c r="J205" s="2110"/>
      <c r="K205" s="2110"/>
      <c r="L205" s="54"/>
      <c r="M205" s="54"/>
      <c r="N205" s="54"/>
      <c r="O205" s="86"/>
      <c r="P205" s="64"/>
      <c r="Q205" s="35"/>
      <c r="R205" s="35"/>
      <c r="S205" s="35"/>
      <c r="T205" s="35"/>
      <c r="U205" s="41"/>
      <c r="V205" s="65"/>
      <c r="W205" s="66"/>
      <c r="X205" s="66"/>
      <c r="Y205" s="66"/>
      <c r="Z205" s="66"/>
      <c r="AA205" s="66"/>
      <c r="AB205" s="66"/>
      <c r="AC205" s="67"/>
      <c r="AD205" s="24"/>
    </row>
    <row r="206" spans="1:30" s="29" customFormat="1" ht="14.1" customHeight="1" x14ac:dyDescent="0.2">
      <c r="A206" s="24"/>
      <c r="B206" s="25"/>
      <c r="C206" s="2110"/>
      <c r="D206" s="2110"/>
      <c r="E206" s="2110"/>
      <c r="F206" s="2110"/>
      <c r="G206" s="2110"/>
      <c r="H206" s="2110"/>
      <c r="I206" s="2110"/>
      <c r="J206" s="2110"/>
      <c r="K206" s="2110"/>
      <c r="L206" s="54"/>
      <c r="M206" s="54"/>
      <c r="N206" s="87"/>
      <c r="O206" s="88"/>
      <c r="P206" s="2122"/>
      <c r="Q206" s="2123"/>
      <c r="R206" s="2123"/>
      <c r="S206" s="2123"/>
      <c r="T206" s="2123"/>
      <c r="U206" s="2124"/>
      <c r="V206" s="68"/>
      <c r="W206" s="69"/>
      <c r="X206" s="69"/>
      <c r="Y206" s="69"/>
      <c r="Z206" s="69"/>
      <c r="AA206" s="69"/>
      <c r="AB206" s="69"/>
      <c r="AC206" s="70"/>
      <c r="AD206" s="24"/>
    </row>
    <row r="207" spans="1:30" s="29" customFormat="1" ht="14.1" customHeight="1" x14ac:dyDescent="0.2">
      <c r="A207" s="24"/>
      <c r="B207" s="25"/>
      <c r="C207" s="2110"/>
      <c r="D207" s="2110"/>
      <c r="E207" s="2110"/>
      <c r="F207" s="2110"/>
      <c r="G207" s="2110"/>
      <c r="H207" s="2110"/>
      <c r="I207" s="2110"/>
      <c r="J207" s="2110"/>
      <c r="K207" s="2110"/>
      <c r="L207" s="2119" t="s">
        <v>4094</v>
      </c>
      <c r="M207" s="2119"/>
      <c r="N207" s="2119"/>
      <c r="O207" s="2120"/>
      <c r="P207" s="2121" t="s">
        <v>6274</v>
      </c>
      <c r="Q207" s="2121"/>
      <c r="R207" s="2121"/>
      <c r="S207" s="2057"/>
      <c r="T207" s="2057"/>
      <c r="U207" s="2057"/>
      <c r="V207" s="2085" t="s">
        <v>2785</v>
      </c>
      <c r="W207" s="2086"/>
      <c r="X207" s="2086"/>
      <c r="Y207" s="2086"/>
      <c r="Z207" s="2086"/>
      <c r="AA207" s="2086"/>
      <c r="AB207" s="2086"/>
      <c r="AC207" s="2087"/>
      <c r="AD207" s="24"/>
    </row>
    <row r="208" spans="1:30" s="29" customFormat="1" ht="14.1" customHeight="1" x14ac:dyDescent="0.2">
      <c r="A208" s="24"/>
      <c r="B208" s="25"/>
      <c r="C208" s="2110"/>
      <c r="D208" s="2110"/>
      <c r="E208" s="2110"/>
      <c r="F208" s="2110"/>
      <c r="G208" s="2110"/>
      <c r="H208" s="2110"/>
      <c r="I208" s="2110"/>
      <c r="J208" s="2110"/>
      <c r="K208" s="2110"/>
      <c r="L208" s="89"/>
      <c r="M208" s="89"/>
      <c r="N208" s="54"/>
      <c r="O208" s="86"/>
      <c r="P208" s="64"/>
      <c r="Q208" s="35"/>
      <c r="R208" s="35"/>
      <c r="S208" s="35"/>
      <c r="T208" s="35"/>
      <c r="U208" s="41"/>
      <c r="V208" s="65"/>
      <c r="W208" s="66"/>
      <c r="X208" s="66"/>
      <c r="Y208" s="66"/>
      <c r="Z208" s="66"/>
      <c r="AA208" s="66"/>
      <c r="AB208" s="66"/>
      <c r="AC208" s="67"/>
      <c r="AD208" s="24"/>
    </row>
    <row r="209" spans="1:30" s="29" customFormat="1" ht="14.1" customHeight="1" x14ac:dyDescent="0.2">
      <c r="A209" s="24"/>
      <c r="B209" s="25"/>
      <c r="C209" s="2110"/>
      <c r="D209" s="2110"/>
      <c r="E209" s="2110"/>
      <c r="F209" s="2110"/>
      <c r="G209" s="2110"/>
      <c r="H209" s="2110"/>
      <c r="I209" s="2110"/>
      <c r="J209" s="2110"/>
      <c r="K209" s="2110"/>
      <c r="L209" s="87"/>
      <c r="M209" s="87"/>
      <c r="N209" s="87"/>
      <c r="O209" s="88"/>
      <c r="P209" s="2122"/>
      <c r="Q209" s="2123"/>
      <c r="R209" s="2123"/>
      <c r="S209" s="2123"/>
      <c r="T209" s="2123"/>
      <c r="U209" s="2124"/>
      <c r="V209" s="68"/>
      <c r="W209" s="69"/>
      <c r="X209" s="69"/>
      <c r="Y209" s="69"/>
      <c r="Z209" s="69"/>
      <c r="AA209" s="69"/>
      <c r="AB209" s="69"/>
      <c r="AC209" s="70"/>
      <c r="AD209" s="24"/>
    </row>
    <row r="210" spans="1:30" s="29" customFormat="1" ht="14.1" customHeight="1" x14ac:dyDescent="0.2">
      <c r="A210" s="24"/>
      <c r="B210" s="25"/>
      <c r="C210" s="2145" t="s">
        <v>3704</v>
      </c>
      <c r="D210" s="2146"/>
      <c r="E210" s="2146"/>
      <c r="F210" s="2146"/>
      <c r="G210" s="2146"/>
      <c r="H210" s="2053"/>
      <c r="I210" s="2053"/>
      <c r="J210" s="2146"/>
      <c r="K210" s="2146"/>
      <c r="L210" s="2146"/>
      <c r="M210" s="2146"/>
      <c r="N210" s="2146"/>
      <c r="O210" s="2147"/>
      <c r="P210" s="2121" t="s">
        <v>6273</v>
      </c>
      <c r="Q210" s="2121"/>
      <c r="R210" s="2121"/>
      <c r="S210" s="2057"/>
      <c r="T210" s="2057"/>
      <c r="U210" s="2057"/>
      <c r="V210" s="2085" t="s">
        <v>2785</v>
      </c>
      <c r="W210" s="2086"/>
      <c r="X210" s="2086"/>
      <c r="Y210" s="2086"/>
      <c r="Z210" s="2086"/>
      <c r="AA210" s="2086"/>
      <c r="AB210" s="2086"/>
      <c r="AC210" s="2087"/>
      <c r="AD210" s="24"/>
    </row>
    <row r="211" spans="1:30" s="29" customFormat="1" ht="14.1" customHeight="1" x14ac:dyDescent="0.2">
      <c r="A211" s="24"/>
      <c r="B211" s="25"/>
      <c r="C211" s="2102"/>
      <c r="D211" s="2103"/>
      <c r="E211" s="2103"/>
      <c r="F211" s="2103"/>
      <c r="G211" s="2103"/>
      <c r="H211" s="2103"/>
      <c r="I211" s="2103"/>
      <c r="J211" s="2103"/>
      <c r="K211" s="2103"/>
      <c r="L211" s="2103"/>
      <c r="M211" s="2103"/>
      <c r="N211" s="2103"/>
      <c r="O211" s="2104"/>
      <c r="P211" s="64"/>
      <c r="Q211" s="35"/>
      <c r="R211" s="35"/>
      <c r="S211" s="35"/>
      <c r="T211" s="35"/>
      <c r="U211" s="41"/>
      <c r="V211" s="65"/>
      <c r="W211" s="66"/>
      <c r="X211" s="66"/>
      <c r="Y211" s="66"/>
      <c r="Z211" s="66"/>
      <c r="AA211" s="66"/>
      <c r="AB211" s="66"/>
      <c r="AC211" s="67"/>
      <c r="AD211" s="24"/>
    </row>
    <row r="212" spans="1:30" s="29" customFormat="1" ht="14.1" customHeight="1" x14ac:dyDescent="0.2">
      <c r="A212" s="24"/>
      <c r="B212" s="25"/>
      <c r="C212" s="2183"/>
      <c r="D212" s="2183"/>
      <c r="E212" s="2183"/>
      <c r="F212" s="2183"/>
      <c r="G212" s="2183"/>
      <c r="H212" s="2183"/>
      <c r="I212" s="2183"/>
      <c r="J212" s="2183"/>
      <c r="K212" s="2183"/>
      <c r="L212" s="2183"/>
      <c r="M212" s="2183"/>
      <c r="N212" s="2183"/>
      <c r="O212" s="2184"/>
      <c r="P212" s="2122"/>
      <c r="Q212" s="2123"/>
      <c r="R212" s="2123"/>
      <c r="S212" s="2123"/>
      <c r="T212" s="2123"/>
      <c r="U212" s="2124"/>
      <c r="V212" s="68"/>
      <c r="W212" s="69"/>
      <c r="X212" s="69"/>
      <c r="Y212" s="69"/>
      <c r="Z212" s="69"/>
      <c r="AA212" s="69"/>
      <c r="AB212" s="69"/>
      <c r="AC212" s="70"/>
      <c r="AD212" s="24"/>
    </row>
    <row r="213" spans="1:30" s="29" customFormat="1" ht="14.1" customHeight="1" x14ac:dyDescent="0.2">
      <c r="A213" s="24"/>
      <c r="B213" s="25"/>
      <c r="C213" s="2189" t="s">
        <v>3703</v>
      </c>
      <c r="D213" s="2146"/>
      <c r="E213" s="2146"/>
      <c r="F213" s="2146"/>
      <c r="G213" s="2146"/>
      <c r="H213" s="2053"/>
      <c r="I213" s="2053"/>
      <c r="J213" s="2146"/>
      <c r="K213" s="2146"/>
      <c r="L213" s="2146"/>
      <c r="M213" s="2146"/>
      <c r="N213" s="2146"/>
      <c r="O213" s="2147"/>
      <c r="P213" s="2121" t="s">
        <v>6273</v>
      </c>
      <c r="Q213" s="2121"/>
      <c r="R213" s="2121"/>
      <c r="S213" s="2057"/>
      <c r="T213" s="2057"/>
      <c r="U213" s="2057"/>
      <c r="V213" s="2085" t="s">
        <v>2785</v>
      </c>
      <c r="W213" s="2086"/>
      <c r="X213" s="2086"/>
      <c r="Y213" s="2086"/>
      <c r="Z213" s="2086"/>
      <c r="AA213" s="2086"/>
      <c r="AB213" s="2086"/>
      <c r="AC213" s="2087"/>
      <c r="AD213" s="24"/>
    </row>
    <row r="214" spans="1:30" s="29" customFormat="1" ht="14.1" customHeight="1" x14ac:dyDescent="0.2">
      <c r="A214" s="24"/>
      <c r="B214" s="25"/>
      <c r="C214" s="2142"/>
      <c r="D214" s="2103"/>
      <c r="E214" s="2103"/>
      <c r="F214" s="2103"/>
      <c r="G214" s="2103"/>
      <c r="H214" s="2103"/>
      <c r="I214" s="2103"/>
      <c r="J214" s="2103"/>
      <c r="K214" s="2103"/>
      <c r="L214" s="2103"/>
      <c r="M214" s="2103"/>
      <c r="N214" s="2103"/>
      <c r="O214" s="2104"/>
      <c r="P214" s="64"/>
      <c r="Q214" s="35"/>
      <c r="R214" s="35"/>
      <c r="S214" s="35"/>
      <c r="T214" s="35"/>
      <c r="U214" s="41"/>
      <c r="V214" s="65"/>
      <c r="W214" s="66"/>
      <c r="X214" s="66"/>
      <c r="Y214" s="66"/>
      <c r="Z214" s="66"/>
      <c r="AA214" s="66"/>
      <c r="AB214" s="66"/>
      <c r="AC214" s="67"/>
      <c r="AD214" s="24"/>
    </row>
    <row r="215" spans="1:30" s="29" customFormat="1" ht="14.1" customHeight="1" x14ac:dyDescent="0.2">
      <c r="A215" s="24"/>
      <c r="B215" s="25"/>
      <c r="C215" s="2143"/>
      <c r="D215" s="2143"/>
      <c r="E215" s="2143"/>
      <c r="F215" s="2143"/>
      <c r="G215" s="2143"/>
      <c r="H215" s="2143"/>
      <c r="I215" s="2143"/>
      <c r="J215" s="2143"/>
      <c r="K215" s="2143"/>
      <c r="L215" s="2143"/>
      <c r="M215" s="2143"/>
      <c r="N215" s="2143"/>
      <c r="O215" s="2144"/>
      <c r="P215" s="2122"/>
      <c r="Q215" s="2123"/>
      <c r="R215" s="2123"/>
      <c r="S215" s="2123"/>
      <c r="T215" s="2123"/>
      <c r="U215" s="2124"/>
      <c r="V215" s="68"/>
      <c r="W215" s="69"/>
      <c r="X215" s="69"/>
      <c r="Y215" s="69"/>
      <c r="Z215" s="69"/>
      <c r="AA215" s="69"/>
      <c r="AB215" s="69"/>
      <c r="AC215" s="70"/>
      <c r="AD215" s="24"/>
    </row>
    <row r="216" spans="1:30" s="29" customFormat="1" ht="14.1" customHeight="1" x14ac:dyDescent="0.2">
      <c r="A216" s="24"/>
      <c r="B216" s="25"/>
      <c r="C216" s="34"/>
      <c r="D216" s="2189" t="s">
        <v>3702</v>
      </c>
      <c r="E216" s="2146"/>
      <c r="F216" s="2146"/>
      <c r="G216" s="2146"/>
      <c r="H216" s="2053"/>
      <c r="I216" s="2053"/>
      <c r="J216" s="2146"/>
      <c r="K216" s="2146"/>
      <c r="L216" s="2146"/>
      <c r="M216" s="2146"/>
      <c r="N216" s="2146"/>
      <c r="O216" s="2147"/>
      <c r="P216" s="2057"/>
      <c r="Q216" s="2057"/>
      <c r="R216" s="2057"/>
      <c r="S216" s="2057"/>
      <c r="T216" s="2057"/>
      <c r="U216" s="2057"/>
      <c r="V216" s="2085" t="s">
        <v>2785</v>
      </c>
      <c r="W216" s="2086"/>
      <c r="X216" s="2086"/>
      <c r="Y216" s="2086"/>
      <c r="Z216" s="2086"/>
      <c r="AA216" s="2086"/>
      <c r="AB216" s="2086"/>
      <c r="AC216" s="2087"/>
      <c r="AD216" s="24"/>
    </row>
    <row r="217" spans="1:30" s="29" customFormat="1" ht="14.1" customHeight="1" x14ac:dyDescent="0.2">
      <c r="A217" s="24"/>
      <c r="B217" s="25"/>
      <c r="C217" s="34"/>
      <c r="D217" s="2142"/>
      <c r="E217" s="2103"/>
      <c r="F217" s="2103"/>
      <c r="G217" s="2103"/>
      <c r="H217" s="2103"/>
      <c r="I217" s="2103"/>
      <c r="J217" s="2103"/>
      <c r="K217" s="2103"/>
      <c r="L217" s="2103"/>
      <c r="M217" s="2103"/>
      <c r="N217" s="2103"/>
      <c r="O217" s="2104"/>
      <c r="P217" s="64"/>
      <c r="Q217" s="35"/>
      <c r="R217" s="35"/>
      <c r="S217" s="35"/>
      <c r="T217" s="35"/>
      <c r="U217" s="41"/>
      <c r="V217" s="65"/>
      <c r="W217" s="66"/>
      <c r="X217" s="66"/>
      <c r="Y217" s="66"/>
      <c r="Z217" s="66"/>
      <c r="AA217" s="66"/>
      <c r="AB217" s="66"/>
      <c r="AC217" s="67"/>
      <c r="AD217" s="24"/>
    </row>
    <row r="218" spans="1:30" s="29" customFormat="1" ht="14.1" customHeight="1" x14ac:dyDescent="0.2">
      <c r="A218" s="24"/>
      <c r="B218" s="25"/>
      <c r="C218" s="34"/>
      <c r="D218" s="2183"/>
      <c r="E218" s="2183"/>
      <c r="F218" s="2183"/>
      <c r="G218" s="2183"/>
      <c r="H218" s="2183"/>
      <c r="I218" s="2183"/>
      <c r="J218" s="2183"/>
      <c r="K218" s="2183"/>
      <c r="L218" s="2183"/>
      <c r="M218" s="2183"/>
      <c r="N218" s="2183"/>
      <c r="O218" s="2184"/>
      <c r="P218" s="2122"/>
      <c r="Q218" s="2123"/>
      <c r="R218" s="2123"/>
      <c r="S218" s="2123"/>
      <c r="T218" s="2123"/>
      <c r="U218" s="2124"/>
      <c r="V218" s="68"/>
      <c r="W218" s="69"/>
      <c r="X218" s="69"/>
      <c r="Y218" s="69"/>
      <c r="Z218" s="69"/>
      <c r="AA218" s="69"/>
      <c r="AB218" s="69"/>
      <c r="AC218" s="70"/>
      <c r="AD218" s="24"/>
    </row>
    <row r="219" spans="1:30" s="29" customFormat="1" ht="14.1" customHeight="1" x14ac:dyDescent="0.2">
      <c r="A219" s="24"/>
      <c r="B219" s="2149" t="s">
        <v>557</v>
      </c>
      <c r="C219" s="2150"/>
      <c r="D219" s="2150"/>
      <c r="E219" s="2150"/>
      <c r="F219" s="2150"/>
      <c r="G219" s="2150"/>
      <c r="H219" s="2151"/>
      <c r="I219" s="2151"/>
      <c r="J219" s="2150"/>
      <c r="K219" s="2150"/>
      <c r="L219" s="2150"/>
      <c r="M219" s="2150"/>
      <c r="N219" s="2150"/>
      <c r="O219" s="2150"/>
      <c r="P219" s="2151"/>
      <c r="Q219" s="2151"/>
      <c r="R219" s="2151"/>
      <c r="S219" s="2151"/>
      <c r="T219" s="2151"/>
      <c r="U219" s="2151"/>
      <c r="V219" s="2150"/>
      <c r="W219" s="2150"/>
      <c r="X219" s="2150"/>
      <c r="Y219" s="2150"/>
      <c r="Z219" s="2150"/>
      <c r="AA219" s="2150"/>
      <c r="AB219" s="2150"/>
      <c r="AC219" s="2152"/>
      <c r="AD219" s="24"/>
    </row>
    <row r="220" spans="1:30" s="29" customFormat="1" ht="14.1" customHeight="1" x14ac:dyDescent="0.2">
      <c r="A220" s="24"/>
      <c r="B220" s="90"/>
      <c r="C220" s="8"/>
      <c r="D220" s="8"/>
      <c r="E220" s="8"/>
      <c r="F220" s="8"/>
      <c r="G220" s="8"/>
      <c r="H220" s="8"/>
      <c r="I220" s="8"/>
      <c r="J220" s="8"/>
      <c r="K220" s="8"/>
      <c r="L220" s="8"/>
      <c r="M220" s="8"/>
      <c r="N220" s="8"/>
      <c r="O220" s="8"/>
      <c r="P220" s="7"/>
      <c r="Q220" s="7"/>
      <c r="R220" s="7"/>
      <c r="S220" s="7"/>
      <c r="T220" s="7"/>
      <c r="U220" s="7"/>
      <c r="V220" s="8"/>
      <c r="W220" s="8"/>
      <c r="X220" s="8"/>
      <c r="Y220" s="8"/>
      <c r="Z220" s="8"/>
      <c r="AA220" s="8"/>
      <c r="AB220" s="8"/>
      <c r="AC220" s="8"/>
      <c r="AD220" s="24"/>
    </row>
    <row r="221" spans="1:30" s="29" customFormat="1" ht="14.1" customHeight="1" x14ac:dyDescent="0.2">
      <c r="A221" s="24"/>
      <c r="B221" s="90"/>
      <c r="C221" s="8"/>
      <c r="D221" s="8"/>
      <c r="E221" s="8"/>
      <c r="F221" s="8"/>
      <c r="G221" s="8"/>
      <c r="H221" s="8"/>
      <c r="I221" s="8"/>
      <c r="J221" s="8"/>
      <c r="K221" s="8"/>
      <c r="L221" s="8"/>
      <c r="M221" s="8"/>
      <c r="N221" s="8"/>
      <c r="O221" s="8"/>
      <c r="P221" s="7"/>
      <c r="Q221" s="7"/>
      <c r="R221" s="7"/>
      <c r="S221" s="7"/>
      <c r="T221" s="7"/>
      <c r="U221" s="7"/>
      <c r="V221" s="8"/>
      <c r="W221" s="8"/>
      <c r="X221" s="8"/>
      <c r="Y221" s="8"/>
      <c r="Z221" s="8"/>
      <c r="AA221" s="8"/>
      <c r="AB221" s="8"/>
      <c r="AC221" s="8"/>
      <c r="AD221" s="24"/>
    </row>
    <row r="222" spans="1:30" s="29" customFormat="1" ht="14.1" customHeight="1" x14ac:dyDescent="0.2">
      <c r="A222" s="24"/>
      <c r="B222" s="2106" t="s">
        <v>3720</v>
      </c>
      <c r="C222" s="2107"/>
      <c r="D222" s="2107"/>
      <c r="E222" s="2107"/>
      <c r="F222" s="2107"/>
      <c r="G222" s="2107"/>
      <c r="H222" s="2107"/>
      <c r="I222" s="2107"/>
      <c r="J222" s="2107"/>
      <c r="K222" s="2107"/>
      <c r="L222" s="2107"/>
      <c r="M222" s="2107"/>
      <c r="N222" s="2107"/>
      <c r="O222" s="2108"/>
      <c r="P222" s="2200" t="s">
        <v>4092</v>
      </c>
      <c r="Q222" s="2095"/>
      <c r="R222" s="2095"/>
      <c r="S222" s="2095"/>
      <c r="T222" s="2095"/>
      <c r="U222" s="2096"/>
      <c r="V222" s="2197" t="s">
        <v>3901</v>
      </c>
      <c r="W222" s="2198"/>
      <c r="X222" s="2198"/>
      <c r="Y222" s="2198"/>
      <c r="Z222" s="2199"/>
      <c r="AA222" s="2223" t="str">
        <f>IF($F$4="Cultivated","YES",(IF($F$4="Forested","NO",(IF($F$4="Native Grassland","NO",(IF($F$4="Peatland","NO",(IF($F$4="Oil Sands Exploration","NO","NO")))))))))</f>
        <v>NO</v>
      </c>
      <c r="AB222" s="2224"/>
      <c r="AC222" s="2225"/>
      <c r="AD222" s="24"/>
    </row>
    <row r="223" spans="1:30" s="29" customFormat="1" ht="14.1" customHeight="1" x14ac:dyDescent="0.2">
      <c r="A223" s="24"/>
      <c r="B223" s="2109"/>
      <c r="C223" s="2110"/>
      <c r="D223" s="2110"/>
      <c r="E223" s="2110"/>
      <c r="F223" s="2110"/>
      <c r="G223" s="2110"/>
      <c r="H223" s="2110"/>
      <c r="I223" s="2110"/>
      <c r="J223" s="2110"/>
      <c r="K223" s="2110"/>
      <c r="L223" s="2110"/>
      <c r="M223" s="2110"/>
      <c r="N223" s="2110"/>
      <c r="O223" s="2111"/>
      <c r="P223" s="2097"/>
      <c r="Q223" s="2098"/>
      <c r="R223" s="2098"/>
      <c r="S223" s="2098"/>
      <c r="T223" s="2098"/>
      <c r="U223" s="2099"/>
      <c r="V223" s="59"/>
      <c r="W223" s="91"/>
      <c r="X223" s="91"/>
      <c r="Y223" s="91"/>
      <c r="Z223" s="91"/>
      <c r="AA223" s="92"/>
      <c r="AB223" s="91"/>
      <c r="AC223" s="62"/>
      <c r="AD223" s="24"/>
    </row>
    <row r="224" spans="1:30" s="29" customFormat="1" ht="14.1" customHeight="1" x14ac:dyDescent="0.2">
      <c r="A224" s="24"/>
      <c r="B224" s="2112"/>
      <c r="C224" s="2055"/>
      <c r="D224" s="2055"/>
      <c r="E224" s="2055"/>
      <c r="F224" s="2055"/>
      <c r="G224" s="2055"/>
      <c r="H224" s="2055"/>
      <c r="I224" s="2055"/>
      <c r="J224" s="2055"/>
      <c r="K224" s="2055"/>
      <c r="L224" s="2055"/>
      <c r="M224" s="2055"/>
      <c r="N224" s="2055"/>
      <c r="O224" s="2056"/>
      <c r="P224" s="2088" t="s">
        <v>1785</v>
      </c>
      <c r="Q224" s="2130"/>
      <c r="R224" s="2132"/>
      <c r="S224" s="2088" t="s">
        <v>3912</v>
      </c>
      <c r="T224" s="2201"/>
      <c r="U224" s="2090"/>
      <c r="V224" s="2133" t="s">
        <v>6532</v>
      </c>
      <c r="W224" s="2134"/>
      <c r="X224" s="2134"/>
      <c r="Y224" s="2134"/>
      <c r="Z224" s="2134"/>
      <c r="AA224" s="2134"/>
      <c r="AB224" s="2134"/>
      <c r="AC224" s="2135"/>
      <c r="AD224" s="24"/>
    </row>
    <row r="225" spans="1:30" s="29" customFormat="1" ht="14.1" customHeight="1" x14ac:dyDescent="0.2">
      <c r="A225" s="24"/>
      <c r="B225" s="25"/>
      <c r="C225" s="2100" t="s">
        <v>3936</v>
      </c>
      <c r="D225" s="2107"/>
      <c r="E225" s="2107"/>
      <c r="F225" s="2107"/>
      <c r="G225" s="2107"/>
      <c r="H225" s="2107"/>
      <c r="I225" s="2107"/>
      <c r="J225" s="2107"/>
      <c r="K225" s="2107"/>
      <c r="L225" s="2107"/>
      <c r="M225" s="2107"/>
      <c r="N225" s="54"/>
      <c r="O225" s="54"/>
      <c r="P225" s="2121" t="s">
        <v>6268</v>
      </c>
      <c r="Q225" s="2121"/>
      <c r="R225" s="2121"/>
      <c r="S225" s="2141" t="s">
        <v>3915</v>
      </c>
      <c r="T225" s="2141"/>
      <c r="U225" s="2141"/>
      <c r="V225" s="2085" t="s">
        <v>2785</v>
      </c>
      <c r="W225" s="2086"/>
      <c r="X225" s="2086"/>
      <c r="Y225" s="2086"/>
      <c r="Z225" s="2086"/>
      <c r="AA225" s="2086"/>
      <c r="AB225" s="2086"/>
      <c r="AC225" s="2087"/>
      <c r="AD225" s="24"/>
    </row>
    <row r="226" spans="1:30" s="29" customFormat="1" ht="14.1" customHeight="1" x14ac:dyDescent="0.2">
      <c r="A226" s="24"/>
      <c r="B226" s="25"/>
      <c r="C226" s="2110"/>
      <c r="D226" s="2110"/>
      <c r="E226" s="2110"/>
      <c r="F226" s="2110"/>
      <c r="G226" s="2110"/>
      <c r="H226" s="2110"/>
      <c r="I226" s="2110"/>
      <c r="J226" s="2110"/>
      <c r="K226" s="2110"/>
      <c r="L226" s="2110"/>
      <c r="M226" s="2110"/>
      <c r="N226" s="2052" t="s">
        <v>930</v>
      </c>
      <c r="O226" s="2107"/>
      <c r="P226" s="93"/>
      <c r="Q226" s="94"/>
      <c r="R226" s="94"/>
      <c r="S226" s="94"/>
      <c r="T226" s="94"/>
      <c r="U226" s="95"/>
      <c r="V226" s="2211"/>
      <c r="W226" s="2212"/>
      <c r="X226" s="2212"/>
      <c r="Y226" s="2212"/>
      <c r="Z226" s="2212"/>
      <c r="AA226" s="2212"/>
      <c r="AB226" s="2212"/>
      <c r="AC226" s="2213"/>
      <c r="AD226" s="24"/>
    </row>
    <row r="227" spans="1:30" s="29" customFormat="1" ht="14.1" customHeight="1" x14ac:dyDescent="0.2">
      <c r="A227" s="24"/>
      <c r="B227" s="25"/>
      <c r="C227" s="2110"/>
      <c r="D227" s="2110"/>
      <c r="E227" s="2110"/>
      <c r="F227" s="2110"/>
      <c r="G227" s="2110"/>
      <c r="H227" s="2110"/>
      <c r="I227" s="2110"/>
      <c r="J227" s="2110"/>
      <c r="K227" s="2110"/>
      <c r="L227" s="2110"/>
      <c r="M227" s="2110"/>
      <c r="N227" s="2055"/>
      <c r="O227" s="2055"/>
      <c r="P227" s="96"/>
      <c r="Q227" s="97"/>
      <c r="R227" s="97"/>
      <c r="S227" s="97"/>
      <c r="T227" s="97"/>
      <c r="U227" s="98"/>
      <c r="V227" s="2214"/>
      <c r="W227" s="2215"/>
      <c r="X227" s="2215"/>
      <c r="Y227" s="2215"/>
      <c r="Z227" s="2215"/>
      <c r="AA227" s="2215"/>
      <c r="AB227" s="2215"/>
      <c r="AC227" s="2216"/>
      <c r="AD227" s="24"/>
    </row>
    <row r="228" spans="1:30" s="29" customFormat="1" ht="14.1" customHeight="1" x14ac:dyDescent="0.2">
      <c r="A228" s="24"/>
      <c r="B228" s="25"/>
      <c r="C228" s="2110"/>
      <c r="D228" s="2110"/>
      <c r="E228" s="2110"/>
      <c r="F228" s="2110"/>
      <c r="G228" s="2110"/>
      <c r="H228" s="2110"/>
      <c r="I228" s="2110"/>
      <c r="J228" s="2110"/>
      <c r="K228" s="2110"/>
      <c r="L228" s="2110"/>
      <c r="M228" s="2110"/>
      <c r="N228" s="2194" t="s">
        <v>931</v>
      </c>
      <c r="O228" s="2175"/>
      <c r="P228" s="93"/>
      <c r="Q228" s="94"/>
      <c r="R228" s="94"/>
      <c r="S228" s="94"/>
      <c r="T228" s="94"/>
      <c r="U228" s="95"/>
      <c r="V228" s="2211"/>
      <c r="W228" s="2212"/>
      <c r="X228" s="2212"/>
      <c r="Y228" s="2212"/>
      <c r="Z228" s="2212"/>
      <c r="AA228" s="2212"/>
      <c r="AB228" s="2212"/>
      <c r="AC228" s="2213"/>
      <c r="AD228" s="24"/>
    </row>
    <row r="229" spans="1:30" s="29" customFormat="1" ht="14.1" customHeight="1" x14ac:dyDescent="0.2">
      <c r="A229" s="24"/>
      <c r="B229" s="25"/>
      <c r="C229" s="2110"/>
      <c r="D229" s="2110"/>
      <c r="E229" s="2110"/>
      <c r="F229" s="2110"/>
      <c r="G229" s="2110"/>
      <c r="H229" s="2110"/>
      <c r="I229" s="2110"/>
      <c r="J229" s="2110"/>
      <c r="K229" s="2110"/>
      <c r="L229" s="2110"/>
      <c r="M229" s="2110"/>
      <c r="N229" s="2055"/>
      <c r="O229" s="2055"/>
      <c r="P229" s="96"/>
      <c r="Q229" s="97"/>
      <c r="R229" s="97"/>
      <c r="S229" s="97"/>
      <c r="T229" s="97"/>
      <c r="U229" s="98"/>
      <c r="V229" s="2214"/>
      <c r="W229" s="2215"/>
      <c r="X229" s="2215"/>
      <c r="Y229" s="2215"/>
      <c r="Z229" s="2215"/>
      <c r="AA229" s="2215"/>
      <c r="AB229" s="2215"/>
      <c r="AC229" s="2216"/>
      <c r="AD229" s="24"/>
    </row>
    <row r="230" spans="1:30" s="29" customFormat="1" ht="14.1" customHeight="1" x14ac:dyDescent="0.2">
      <c r="A230" s="24"/>
      <c r="B230" s="25"/>
      <c r="C230" s="25"/>
      <c r="D230" s="2195" t="s">
        <v>4099</v>
      </c>
      <c r="E230" s="2146"/>
      <c r="F230" s="2146"/>
      <c r="G230" s="2146"/>
      <c r="H230" s="2053"/>
      <c r="I230" s="2053"/>
      <c r="J230" s="2146"/>
      <c r="K230" s="2146"/>
      <c r="L230" s="2146"/>
      <c r="M230" s="2146"/>
      <c r="N230" s="2146"/>
      <c r="O230" s="2146"/>
      <c r="P230" s="2057"/>
      <c r="Q230" s="2057"/>
      <c r="R230" s="2057"/>
      <c r="S230" s="2141" t="s">
        <v>3915</v>
      </c>
      <c r="T230" s="2141"/>
      <c r="U230" s="2141"/>
      <c r="V230" s="2085" t="s">
        <v>2785</v>
      </c>
      <c r="W230" s="2086"/>
      <c r="X230" s="2086"/>
      <c r="Y230" s="2086"/>
      <c r="Z230" s="2086"/>
      <c r="AA230" s="2086"/>
      <c r="AB230" s="2086"/>
      <c r="AC230" s="2087"/>
      <c r="AD230" s="24"/>
    </row>
    <row r="231" spans="1:30" s="29" customFormat="1" ht="14.1" customHeight="1" x14ac:dyDescent="0.2">
      <c r="A231" s="24"/>
      <c r="B231" s="25"/>
      <c r="C231" s="25"/>
      <c r="D231" s="2194"/>
      <c r="E231" s="2103"/>
      <c r="F231" s="2103"/>
      <c r="G231" s="2103"/>
      <c r="H231" s="2103"/>
      <c r="I231" s="2103"/>
      <c r="J231" s="2103"/>
      <c r="K231" s="2103"/>
      <c r="L231" s="2103"/>
      <c r="M231" s="2103"/>
      <c r="N231" s="2103"/>
      <c r="O231" s="2103"/>
      <c r="P231" s="64"/>
      <c r="Q231" s="35"/>
      <c r="R231" s="35"/>
      <c r="S231" s="35"/>
      <c r="T231" s="35"/>
      <c r="U231" s="41"/>
      <c r="V231" s="65"/>
      <c r="W231" s="66"/>
      <c r="X231" s="66"/>
      <c r="Y231" s="66"/>
      <c r="Z231" s="66"/>
      <c r="AA231" s="66"/>
      <c r="AB231" s="66"/>
      <c r="AC231" s="67"/>
      <c r="AD231" s="24"/>
    </row>
    <row r="232" spans="1:30" s="29" customFormat="1" ht="14.1" customHeight="1" x14ac:dyDescent="0.2">
      <c r="A232" s="24"/>
      <c r="B232" s="25"/>
      <c r="C232" s="25"/>
      <c r="D232" s="2194"/>
      <c r="E232" s="2103"/>
      <c r="F232" s="2103"/>
      <c r="G232" s="2103"/>
      <c r="H232" s="2103"/>
      <c r="I232" s="2103"/>
      <c r="J232" s="2103"/>
      <c r="K232" s="2103"/>
      <c r="L232" s="2103"/>
      <c r="M232" s="2103"/>
      <c r="N232" s="2103"/>
      <c r="O232" s="2103"/>
      <c r="P232" s="2122"/>
      <c r="Q232" s="2123"/>
      <c r="R232" s="2123"/>
      <c r="S232" s="2123"/>
      <c r="T232" s="2123"/>
      <c r="U232" s="2124"/>
      <c r="V232" s="68"/>
      <c r="W232" s="69"/>
      <c r="X232" s="69"/>
      <c r="Y232" s="69"/>
      <c r="Z232" s="69"/>
      <c r="AA232" s="69"/>
      <c r="AB232" s="69"/>
      <c r="AC232" s="70"/>
      <c r="AD232" s="24"/>
    </row>
    <row r="233" spans="1:30" s="29" customFormat="1" ht="14.1" customHeight="1" x14ac:dyDescent="0.2">
      <c r="A233" s="24"/>
      <c r="B233" s="25"/>
      <c r="C233" s="25"/>
      <c r="D233" s="25"/>
      <c r="E233" s="2195" t="s">
        <v>4100</v>
      </c>
      <c r="F233" s="2195"/>
      <c r="G233" s="2195"/>
      <c r="H233" s="2052"/>
      <c r="I233" s="2052"/>
      <c r="J233" s="2195"/>
      <c r="K233" s="2195"/>
      <c r="L233" s="2195"/>
      <c r="M233" s="2195"/>
      <c r="N233" s="2195"/>
      <c r="O233" s="2146"/>
      <c r="P233" s="2057"/>
      <c r="Q233" s="2057"/>
      <c r="R233" s="2057"/>
      <c r="S233" s="2141" t="s">
        <v>3915</v>
      </c>
      <c r="T233" s="2141"/>
      <c r="U233" s="2141"/>
      <c r="V233" s="2085" t="s">
        <v>2785</v>
      </c>
      <c r="W233" s="2086"/>
      <c r="X233" s="2086"/>
      <c r="Y233" s="2086"/>
      <c r="Z233" s="2086"/>
      <c r="AA233" s="2086"/>
      <c r="AB233" s="2086"/>
      <c r="AC233" s="2087"/>
      <c r="AD233" s="24"/>
    </row>
    <row r="234" spans="1:30" s="29" customFormat="1" ht="14.1" customHeight="1" x14ac:dyDescent="0.2">
      <c r="A234" s="24"/>
      <c r="B234" s="25"/>
      <c r="C234" s="25"/>
      <c r="D234" s="25"/>
      <c r="E234" s="2194"/>
      <c r="F234" s="2194"/>
      <c r="G234" s="2194"/>
      <c r="H234" s="2194"/>
      <c r="I234" s="2194"/>
      <c r="J234" s="2194"/>
      <c r="K234" s="2194"/>
      <c r="L234" s="2194"/>
      <c r="M234" s="2194"/>
      <c r="N234" s="2194"/>
      <c r="O234" s="2103"/>
      <c r="P234" s="64"/>
      <c r="Q234" s="35"/>
      <c r="R234" s="35"/>
      <c r="S234" s="35"/>
      <c r="T234" s="35"/>
      <c r="U234" s="41"/>
      <c r="V234" s="65"/>
      <c r="W234" s="66"/>
      <c r="X234" s="66"/>
      <c r="Y234" s="66"/>
      <c r="Z234" s="66"/>
      <c r="AA234" s="66"/>
      <c r="AB234" s="66"/>
      <c r="AC234" s="67"/>
      <c r="AD234" s="24"/>
    </row>
    <row r="235" spans="1:30" s="29" customFormat="1" ht="14.1" customHeight="1" x14ac:dyDescent="0.2">
      <c r="A235" s="24"/>
      <c r="B235" s="25"/>
      <c r="C235" s="26"/>
      <c r="D235" s="26"/>
      <c r="E235" s="2207"/>
      <c r="F235" s="2207"/>
      <c r="G235" s="2207"/>
      <c r="H235" s="2207"/>
      <c r="I235" s="2207"/>
      <c r="J235" s="2207"/>
      <c r="K235" s="2207"/>
      <c r="L235" s="2207"/>
      <c r="M235" s="2207"/>
      <c r="N235" s="2207"/>
      <c r="O235" s="2207"/>
      <c r="P235" s="2122"/>
      <c r="Q235" s="2123"/>
      <c r="R235" s="2123"/>
      <c r="S235" s="2123"/>
      <c r="T235" s="2123"/>
      <c r="U235" s="2124"/>
      <c r="V235" s="68"/>
      <c r="W235" s="69"/>
      <c r="X235" s="69"/>
      <c r="Y235" s="69"/>
      <c r="Z235" s="69"/>
      <c r="AA235" s="69"/>
      <c r="AB235" s="69"/>
      <c r="AC235" s="70"/>
      <c r="AD235" s="24"/>
    </row>
    <row r="236" spans="1:30" s="29" customFormat="1" ht="14.1" customHeight="1" x14ac:dyDescent="0.2">
      <c r="A236" s="24"/>
      <c r="B236" s="25"/>
      <c r="C236" s="2102" t="s">
        <v>558</v>
      </c>
      <c r="D236" s="2103"/>
      <c r="E236" s="2103"/>
      <c r="F236" s="2103"/>
      <c r="G236" s="2103"/>
      <c r="H236" s="2103"/>
      <c r="I236" s="2103"/>
      <c r="J236" s="2103"/>
      <c r="K236" s="2103"/>
      <c r="L236" s="2103"/>
      <c r="M236" s="2103"/>
      <c r="N236" s="2103"/>
      <c r="O236" s="2103"/>
      <c r="P236" s="2121" t="s">
        <v>6268</v>
      </c>
      <c r="Q236" s="2121"/>
      <c r="R236" s="2121"/>
      <c r="S236" s="2141" t="s">
        <v>3915</v>
      </c>
      <c r="T236" s="2141"/>
      <c r="U236" s="2141"/>
      <c r="V236" s="2085" t="s">
        <v>2785</v>
      </c>
      <c r="W236" s="2086"/>
      <c r="X236" s="2086"/>
      <c r="Y236" s="2086"/>
      <c r="Z236" s="2086"/>
      <c r="AA236" s="2086"/>
      <c r="AB236" s="2086"/>
      <c r="AC236" s="2087"/>
      <c r="AD236" s="24"/>
    </row>
    <row r="237" spans="1:30" s="29" customFormat="1" ht="14.1" customHeight="1" x14ac:dyDescent="0.2">
      <c r="A237" s="24"/>
      <c r="B237" s="25"/>
      <c r="C237" s="2102"/>
      <c r="D237" s="2103"/>
      <c r="E237" s="2103"/>
      <c r="F237" s="2103"/>
      <c r="G237" s="2103"/>
      <c r="H237" s="2103"/>
      <c r="I237" s="2103"/>
      <c r="J237" s="2103"/>
      <c r="K237" s="2103"/>
      <c r="L237" s="2103"/>
      <c r="M237" s="2103"/>
      <c r="N237" s="2103"/>
      <c r="O237" s="2103"/>
      <c r="P237" s="64"/>
      <c r="Q237" s="35"/>
      <c r="R237" s="35"/>
      <c r="S237" s="35"/>
      <c r="T237" s="35"/>
      <c r="U237" s="41"/>
      <c r="V237" s="65"/>
      <c r="W237" s="66"/>
      <c r="X237" s="66"/>
      <c r="Y237" s="66"/>
      <c r="Z237" s="66"/>
      <c r="AA237" s="66"/>
      <c r="AB237" s="66"/>
      <c r="AC237" s="67"/>
      <c r="AD237" s="24"/>
    </row>
    <row r="238" spans="1:30" s="29" customFormat="1" ht="14.1" customHeight="1" x14ac:dyDescent="0.2">
      <c r="A238" s="24"/>
      <c r="B238" s="25"/>
      <c r="C238" s="2103"/>
      <c r="D238" s="2103"/>
      <c r="E238" s="2103"/>
      <c r="F238" s="2103"/>
      <c r="G238" s="2103"/>
      <c r="H238" s="2103"/>
      <c r="I238" s="2103"/>
      <c r="J238" s="2103"/>
      <c r="K238" s="2103"/>
      <c r="L238" s="2103"/>
      <c r="M238" s="2103"/>
      <c r="N238" s="2103"/>
      <c r="O238" s="2103"/>
      <c r="P238" s="2122"/>
      <c r="Q238" s="2123"/>
      <c r="R238" s="2123"/>
      <c r="S238" s="2123"/>
      <c r="T238" s="2123"/>
      <c r="U238" s="2124"/>
      <c r="V238" s="68"/>
      <c r="W238" s="69"/>
      <c r="X238" s="69"/>
      <c r="Y238" s="69"/>
      <c r="Z238" s="69"/>
      <c r="AA238" s="69"/>
      <c r="AB238" s="69"/>
      <c r="AC238" s="70"/>
      <c r="AD238" s="24"/>
    </row>
    <row r="239" spans="1:30" s="29" customFormat="1" ht="14.1" customHeight="1" x14ac:dyDescent="0.2">
      <c r="A239" s="24"/>
      <c r="B239" s="25"/>
      <c r="C239" s="2145" t="s">
        <v>1184</v>
      </c>
      <c r="D239" s="2146"/>
      <c r="E239" s="2146"/>
      <c r="F239" s="2146"/>
      <c r="G239" s="2146"/>
      <c r="H239" s="2053"/>
      <c r="I239" s="2053"/>
      <c r="J239" s="2146"/>
      <c r="K239" s="2146"/>
      <c r="L239" s="2146"/>
      <c r="M239" s="2146"/>
      <c r="N239" s="2146"/>
      <c r="O239" s="2147"/>
      <c r="P239" s="2121" t="s">
        <v>6268</v>
      </c>
      <c r="Q239" s="2121"/>
      <c r="R239" s="2121"/>
      <c r="S239" s="2141" t="s">
        <v>3915</v>
      </c>
      <c r="T239" s="2141"/>
      <c r="U239" s="2141"/>
      <c r="V239" s="2085" t="s">
        <v>2785</v>
      </c>
      <c r="W239" s="2086"/>
      <c r="X239" s="2086"/>
      <c r="Y239" s="2086"/>
      <c r="Z239" s="2086"/>
      <c r="AA239" s="2086"/>
      <c r="AB239" s="2086"/>
      <c r="AC239" s="2087"/>
      <c r="AD239" s="24"/>
    </row>
    <row r="240" spans="1:30" s="29" customFormat="1" ht="14.1" customHeight="1" x14ac:dyDescent="0.2">
      <c r="A240" s="24"/>
      <c r="B240" s="25"/>
      <c r="C240" s="2102"/>
      <c r="D240" s="2103"/>
      <c r="E240" s="2103"/>
      <c r="F240" s="2103"/>
      <c r="G240" s="2103"/>
      <c r="H240" s="2103"/>
      <c r="I240" s="2103"/>
      <c r="J240" s="2103"/>
      <c r="K240" s="2103"/>
      <c r="L240" s="2103"/>
      <c r="M240" s="2103"/>
      <c r="N240" s="2103"/>
      <c r="O240" s="2104"/>
      <c r="P240" s="64"/>
      <c r="Q240" s="35"/>
      <c r="R240" s="35"/>
      <c r="S240" s="35"/>
      <c r="T240" s="35"/>
      <c r="U240" s="41"/>
      <c r="V240" s="65"/>
      <c r="W240" s="66"/>
      <c r="X240" s="66"/>
      <c r="Y240" s="66"/>
      <c r="Z240" s="66"/>
      <c r="AA240" s="66"/>
      <c r="AB240" s="66"/>
      <c r="AC240" s="67"/>
      <c r="AD240" s="24"/>
    </row>
    <row r="241" spans="1:30" s="29" customFormat="1" ht="14.1" customHeight="1" x14ac:dyDescent="0.2">
      <c r="A241" s="24"/>
      <c r="B241" s="25"/>
      <c r="C241" s="2207"/>
      <c r="D241" s="2207"/>
      <c r="E241" s="2207"/>
      <c r="F241" s="2207"/>
      <c r="G241" s="2207"/>
      <c r="H241" s="2207"/>
      <c r="I241" s="2207"/>
      <c r="J241" s="2207"/>
      <c r="K241" s="2207"/>
      <c r="L241" s="2207"/>
      <c r="M241" s="2207"/>
      <c r="N241" s="2207"/>
      <c r="O241" s="2208"/>
      <c r="P241" s="2122"/>
      <c r="Q241" s="2123"/>
      <c r="R241" s="2123"/>
      <c r="S241" s="2123"/>
      <c r="T241" s="2123"/>
      <c r="U241" s="2124"/>
      <c r="V241" s="68"/>
      <c r="W241" s="69"/>
      <c r="X241" s="69"/>
      <c r="Y241" s="69"/>
      <c r="Z241" s="69"/>
      <c r="AA241" s="69"/>
      <c r="AB241" s="69"/>
      <c r="AC241" s="70"/>
      <c r="AD241" s="24"/>
    </row>
    <row r="242" spans="1:30" s="29" customFormat="1" ht="14.1" customHeight="1" x14ac:dyDescent="0.2">
      <c r="A242" s="24"/>
      <c r="B242" s="25"/>
      <c r="C242" s="2145" t="s">
        <v>1185</v>
      </c>
      <c r="D242" s="2146"/>
      <c r="E242" s="2146"/>
      <c r="F242" s="2146"/>
      <c r="G242" s="2146"/>
      <c r="H242" s="2053"/>
      <c r="I242" s="2053"/>
      <c r="J242" s="2146"/>
      <c r="K242" s="2146"/>
      <c r="L242" s="2146"/>
      <c r="M242" s="2146"/>
      <c r="N242" s="2146"/>
      <c r="O242" s="2147"/>
      <c r="P242" s="2121" t="s">
        <v>6268</v>
      </c>
      <c r="Q242" s="2121"/>
      <c r="R242" s="2121"/>
      <c r="S242" s="2141" t="s">
        <v>3915</v>
      </c>
      <c r="T242" s="2141"/>
      <c r="U242" s="2141"/>
      <c r="V242" s="2085" t="s">
        <v>2785</v>
      </c>
      <c r="W242" s="2086"/>
      <c r="X242" s="2086"/>
      <c r="Y242" s="2086"/>
      <c r="Z242" s="2086"/>
      <c r="AA242" s="2086"/>
      <c r="AB242" s="2086"/>
      <c r="AC242" s="2087"/>
      <c r="AD242" s="24"/>
    </row>
    <row r="243" spans="1:30" s="29" customFormat="1" ht="14.1" customHeight="1" x14ac:dyDescent="0.2">
      <c r="A243" s="24"/>
      <c r="B243" s="25"/>
      <c r="C243" s="2102"/>
      <c r="D243" s="2103"/>
      <c r="E243" s="2103"/>
      <c r="F243" s="2103"/>
      <c r="G243" s="2103"/>
      <c r="H243" s="2103"/>
      <c r="I243" s="2103"/>
      <c r="J243" s="2103"/>
      <c r="K243" s="2103"/>
      <c r="L243" s="2103"/>
      <c r="M243" s="2103"/>
      <c r="N243" s="2103"/>
      <c r="O243" s="2104"/>
      <c r="P243" s="64"/>
      <c r="Q243" s="35"/>
      <c r="R243" s="35"/>
      <c r="S243" s="35"/>
      <c r="T243" s="35"/>
      <c r="U243" s="41"/>
      <c r="V243" s="65"/>
      <c r="W243" s="66"/>
      <c r="X243" s="66"/>
      <c r="Y243" s="66"/>
      <c r="Z243" s="66"/>
      <c r="AA243" s="66"/>
      <c r="AB243" s="66"/>
      <c r="AC243" s="67"/>
      <c r="AD243" s="24"/>
    </row>
    <row r="244" spans="1:30" s="29" customFormat="1" ht="14.1" customHeight="1" x14ac:dyDescent="0.2">
      <c r="A244" s="24"/>
      <c r="B244" s="25"/>
      <c r="C244" s="2229"/>
      <c r="D244" s="2229"/>
      <c r="E244" s="2229"/>
      <c r="F244" s="2229"/>
      <c r="G244" s="2229"/>
      <c r="H244" s="2229"/>
      <c r="I244" s="2229"/>
      <c r="J244" s="2229"/>
      <c r="K244" s="2229"/>
      <c r="L244" s="2229"/>
      <c r="M244" s="2229"/>
      <c r="N244" s="2229"/>
      <c r="O244" s="2104"/>
      <c r="P244" s="2122"/>
      <c r="Q244" s="2123"/>
      <c r="R244" s="2123"/>
      <c r="S244" s="2123"/>
      <c r="T244" s="2123"/>
      <c r="U244" s="2124"/>
      <c r="V244" s="68"/>
      <c r="W244" s="69"/>
      <c r="X244" s="69"/>
      <c r="Y244" s="69"/>
      <c r="Z244" s="69"/>
      <c r="AA244" s="69"/>
      <c r="AB244" s="69"/>
      <c r="AC244" s="70"/>
      <c r="AD244" s="24"/>
    </row>
    <row r="245" spans="1:30" s="29" customFormat="1" ht="14.1" customHeight="1" x14ac:dyDescent="0.2">
      <c r="A245" s="24"/>
      <c r="B245" s="25"/>
      <c r="C245" s="99"/>
      <c r="D245" s="2146" t="s">
        <v>1174</v>
      </c>
      <c r="E245" s="2146"/>
      <c r="F245" s="2146"/>
      <c r="G245" s="2146"/>
      <c r="H245" s="2053"/>
      <c r="I245" s="2053"/>
      <c r="J245" s="2146"/>
      <c r="K245" s="2146"/>
      <c r="L245" s="2146"/>
      <c r="M245" s="2146"/>
      <c r="N245" s="2146"/>
      <c r="O245" s="2147"/>
      <c r="P245" s="2057"/>
      <c r="Q245" s="2057"/>
      <c r="R245" s="2057"/>
      <c r="S245" s="2141" t="s">
        <v>3915</v>
      </c>
      <c r="T245" s="2141"/>
      <c r="U245" s="2141"/>
      <c r="V245" s="2170" t="s">
        <v>2983</v>
      </c>
      <c r="W245" s="2062"/>
      <c r="X245" s="2171"/>
      <c r="Y245" s="2171"/>
      <c r="Z245" s="2061" t="s">
        <v>4093</v>
      </c>
      <c r="AA245" s="2062"/>
      <c r="AB245" s="2171"/>
      <c r="AC245" s="2172"/>
      <c r="AD245" s="24"/>
    </row>
    <row r="246" spans="1:30" s="29" customFormat="1" ht="14.1" customHeight="1" x14ac:dyDescent="0.2">
      <c r="A246" s="24"/>
      <c r="B246" s="25"/>
      <c r="C246" s="99"/>
      <c r="D246" s="2103"/>
      <c r="E246" s="2103"/>
      <c r="F246" s="2103"/>
      <c r="G246" s="2103"/>
      <c r="H246" s="2103"/>
      <c r="I246" s="2103"/>
      <c r="J246" s="2103"/>
      <c r="K246" s="2103"/>
      <c r="L246" s="2103"/>
      <c r="M246" s="2103"/>
      <c r="N246" s="2103"/>
      <c r="O246" s="2104"/>
      <c r="P246" s="64"/>
      <c r="Q246" s="35"/>
      <c r="R246" s="35"/>
      <c r="S246" s="35"/>
      <c r="T246" s="35"/>
      <c r="U246" s="41"/>
      <c r="V246" s="2196"/>
      <c r="W246" s="2064"/>
      <c r="X246" s="54"/>
      <c r="Y246" s="54"/>
      <c r="Z246" s="2064"/>
      <c r="AA246" s="2064"/>
      <c r="AB246" s="54"/>
      <c r="AC246" s="86"/>
      <c r="AD246" s="24"/>
    </row>
    <row r="247" spans="1:30" s="29" customFormat="1" ht="14.1" customHeight="1" x14ac:dyDescent="0.2">
      <c r="A247" s="24"/>
      <c r="B247" s="25"/>
      <c r="C247" s="99"/>
      <c r="D247" s="2183"/>
      <c r="E247" s="2183"/>
      <c r="F247" s="2183"/>
      <c r="G247" s="2183"/>
      <c r="H247" s="2183"/>
      <c r="I247" s="2183"/>
      <c r="J247" s="2183"/>
      <c r="K247" s="2183"/>
      <c r="L247" s="2183"/>
      <c r="M247" s="2183"/>
      <c r="N247" s="2183"/>
      <c r="O247" s="2184"/>
      <c r="P247" s="2122"/>
      <c r="Q247" s="2123"/>
      <c r="R247" s="2123"/>
      <c r="S247" s="2123"/>
      <c r="T247" s="2123"/>
      <c r="U247" s="2124"/>
      <c r="V247" s="77"/>
      <c r="W247" s="78"/>
      <c r="X247" s="78"/>
      <c r="Y247" s="78"/>
      <c r="Z247" s="78"/>
      <c r="AA247" s="87"/>
      <c r="AB247" s="87"/>
      <c r="AC247" s="88"/>
      <c r="AD247" s="24"/>
    </row>
    <row r="248" spans="1:30" s="29" customFormat="1" ht="14.1" customHeight="1" x14ac:dyDescent="0.2">
      <c r="A248" s="24"/>
      <c r="B248" s="25"/>
      <c r="C248" s="2145" t="s">
        <v>1187</v>
      </c>
      <c r="D248" s="2146"/>
      <c r="E248" s="2146"/>
      <c r="F248" s="2146"/>
      <c r="G248" s="2146"/>
      <c r="H248" s="2053"/>
      <c r="I248" s="2053"/>
      <c r="J248" s="2146"/>
      <c r="K248" s="2146"/>
      <c r="L248" s="2146"/>
      <c r="M248" s="2146"/>
      <c r="N248" s="2146"/>
      <c r="O248" s="2147"/>
      <c r="P248" s="2121" t="s">
        <v>6258</v>
      </c>
      <c r="Q248" s="2121"/>
      <c r="R248" s="2121"/>
      <c r="S248" s="2141" t="s">
        <v>3915</v>
      </c>
      <c r="T248" s="2141"/>
      <c r="U248" s="2141"/>
      <c r="V248" s="2085" t="s">
        <v>2785</v>
      </c>
      <c r="W248" s="2086"/>
      <c r="X248" s="2086"/>
      <c r="Y248" s="2086"/>
      <c r="Z248" s="2086"/>
      <c r="AA248" s="2086"/>
      <c r="AB248" s="2086"/>
      <c r="AC248" s="2087"/>
      <c r="AD248" s="24"/>
    </row>
    <row r="249" spans="1:30" s="29" customFormat="1" ht="14.1" customHeight="1" x14ac:dyDescent="0.2">
      <c r="A249" s="24"/>
      <c r="B249" s="25"/>
      <c r="C249" s="2102"/>
      <c r="D249" s="2103"/>
      <c r="E249" s="2103"/>
      <c r="F249" s="2103"/>
      <c r="G249" s="2103"/>
      <c r="H249" s="2103"/>
      <c r="I249" s="2103"/>
      <c r="J249" s="2103"/>
      <c r="K249" s="2103"/>
      <c r="L249" s="2103"/>
      <c r="M249" s="2103"/>
      <c r="N249" s="2103"/>
      <c r="O249" s="2104"/>
      <c r="P249" s="64"/>
      <c r="Q249" s="35"/>
      <c r="R249" s="35"/>
      <c r="S249" s="35"/>
      <c r="T249" s="35"/>
      <c r="U249" s="41"/>
      <c r="V249" s="65"/>
      <c r="W249" s="66"/>
      <c r="X249" s="66"/>
      <c r="Y249" s="66"/>
      <c r="Z249" s="66"/>
      <c r="AA249" s="66"/>
      <c r="AB249" s="66"/>
      <c r="AC249" s="67"/>
      <c r="AD249" s="24"/>
    </row>
    <row r="250" spans="1:30" s="29" customFormat="1" ht="14.1" customHeight="1" x14ac:dyDescent="0.2">
      <c r="A250" s="24"/>
      <c r="B250" s="25"/>
      <c r="C250" s="2207"/>
      <c r="D250" s="2207"/>
      <c r="E250" s="2207"/>
      <c r="F250" s="2207"/>
      <c r="G250" s="2207"/>
      <c r="H250" s="2207"/>
      <c r="I250" s="2207"/>
      <c r="J250" s="2207"/>
      <c r="K250" s="2207"/>
      <c r="L250" s="2207"/>
      <c r="M250" s="2207"/>
      <c r="N250" s="2207"/>
      <c r="O250" s="2208"/>
      <c r="P250" s="2122"/>
      <c r="Q250" s="2123"/>
      <c r="R250" s="2123"/>
      <c r="S250" s="2123"/>
      <c r="T250" s="2123"/>
      <c r="U250" s="2124"/>
      <c r="V250" s="68"/>
      <c r="W250" s="69"/>
      <c r="X250" s="69"/>
      <c r="Y250" s="69"/>
      <c r="Z250" s="69"/>
      <c r="AA250" s="69"/>
      <c r="AB250" s="69"/>
      <c r="AC250" s="70"/>
      <c r="AD250" s="24"/>
    </row>
    <row r="251" spans="1:30" s="29" customFormat="1" ht="14.1" customHeight="1" x14ac:dyDescent="0.2">
      <c r="A251" s="24"/>
      <c r="B251" s="25"/>
      <c r="C251" s="2145" t="s">
        <v>1189</v>
      </c>
      <c r="D251" s="2146"/>
      <c r="E251" s="2146"/>
      <c r="F251" s="2146"/>
      <c r="G251" s="2146"/>
      <c r="H251" s="2053"/>
      <c r="I251" s="2053"/>
      <c r="J251" s="2146"/>
      <c r="K251" s="2146"/>
      <c r="L251" s="2146"/>
      <c r="M251" s="2146"/>
      <c r="N251" s="2146"/>
      <c r="O251" s="2147"/>
      <c r="P251" s="2121" t="s">
        <v>6258</v>
      </c>
      <c r="Q251" s="2121"/>
      <c r="R251" s="2121"/>
      <c r="S251" s="2141" t="s">
        <v>3915</v>
      </c>
      <c r="T251" s="2141"/>
      <c r="U251" s="2141"/>
      <c r="V251" s="2085" t="s">
        <v>2785</v>
      </c>
      <c r="W251" s="2086"/>
      <c r="X251" s="2086"/>
      <c r="Y251" s="2086"/>
      <c r="Z251" s="2086"/>
      <c r="AA251" s="2086"/>
      <c r="AB251" s="2086"/>
      <c r="AC251" s="2087"/>
      <c r="AD251" s="24"/>
    </row>
    <row r="252" spans="1:30" s="29" customFormat="1" ht="14.1" customHeight="1" x14ac:dyDescent="0.2">
      <c r="A252" s="24"/>
      <c r="B252" s="25"/>
      <c r="C252" s="2102"/>
      <c r="D252" s="2103"/>
      <c r="E252" s="2103"/>
      <c r="F252" s="2103"/>
      <c r="G252" s="2103"/>
      <c r="H252" s="2103"/>
      <c r="I252" s="2103"/>
      <c r="J252" s="2103"/>
      <c r="K252" s="2103"/>
      <c r="L252" s="2103"/>
      <c r="M252" s="2103"/>
      <c r="N252" s="2103"/>
      <c r="O252" s="2104"/>
      <c r="P252" s="64"/>
      <c r="Q252" s="35"/>
      <c r="R252" s="35"/>
      <c r="S252" s="35"/>
      <c r="T252" s="35"/>
      <c r="U252" s="41"/>
      <c r="V252" s="65"/>
      <c r="W252" s="66"/>
      <c r="X252" s="66"/>
      <c r="Y252" s="66"/>
      <c r="Z252" s="66"/>
      <c r="AA252" s="66"/>
      <c r="AB252" s="66"/>
      <c r="AC252" s="67"/>
      <c r="AD252" s="24"/>
    </row>
    <row r="253" spans="1:30" s="29" customFormat="1" ht="14.1" customHeight="1" x14ac:dyDescent="0.2">
      <c r="A253" s="24"/>
      <c r="B253" s="25"/>
      <c r="C253" s="2207"/>
      <c r="D253" s="2207"/>
      <c r="E253" s="2207"/>
      <c r="F253" s="2207"/>
      <c r="G253" s="2207"/>
      <c r="H253" s="2207"/>
      <c r="I253" s="2207"/>
      <c r="J253" s="2207"/>
      <c r="K253" s="2207"/>
      <c r="L253" s="2207"/>
      <c r="M253" s="2207"/>
      <c r="N253" s="2207"/>
      <c r="O253" s="2208"/>
      <c r="P253" s="2122"/>
      <c r="Q253" s="2123"/>
      <c r="R253" s="2123"/>
      <c r="S253" s="2123"/>
      <c r="T253" s="2123"/>
      <c r="U253" s="2124"/>
      <c r="V253" s="68"/>
      <c r="W253" s="69"/>
      <c r="X253" s="69"/>
      <c r="Y253" s="69"/>
      <c r="Z253" s="69"/>
      <c r="AA253" s="69"/>
      <c r="AB253" s="69"/>
      <c r="AC253" s="70"/>
      <c r="AD253" s="24"/>
    </row>
    <row r="254" spans="1:30" s="29" customFormat="1" ht="14.1" customHeight="1" x14ac:dyDescent="0.2">
      <c r="A254" s="24"/>
      <c r="B254" s="25"/>
      <c r="C254" s="2145" t="s">
        <v>1188</v>
      </c>
      <c r="D254" s="2146"/>
      <c r="E254" s="2146"/>
      <c r="F254" s="2146"/>
      <c r="G254" s="2146"/>
      <c r="H254" s="2053"/>
      <c r="I254" s="2053"/>
      <c r="J254" s="2146"/>
      <c r="K254" s="2146"/>
      <c r="L254" s="2146"/>
      <c r="M254" s="2146"/>
      <c r="N254" s="2146"/>
      <c r="O254" s="2147"/>
      <c r="P254" s="2121" t="s">
        <v>6258</v>
      </c>
      <c r="Q254" s="2121"/>
      <c r="R254" s="2121"/>
      <c r="S254" s="2141" t="s">
        <v>3915</v>
      </c>
      <c r="T254" s="2141"/>
      <c r="U254" s="2141"/>
      <c r="V254" s="2085" t="s">
        <v>2785</v>
      </c>
      <c r="W254" s="2086"/>
      <c r="X254" s="2086"/>
      <c r="Y254" s="2086"/>
      <c r="Z254" s="2086"/>
      <c r="AA254" s="2086"/>
      <c r="AB254" s="2086"/>
      <c r="AC254" s="2087"/>
      <c r="AD254" s="24"/>
    </row>
    <row r="255" spans="1:30" s="29" customFormat="1" ht="14.1" customHeight="1" x14ac:dyDescent="0.2">
      <c r="A255" s="24"/>
      <c r="B255" s="25"/>
      <c r="C255" s="2102"/>
      <c r="D255" s="2103"/>
      <c r="E255" s="2103"/>
      <c r="F255" s="2103"/>
      <c r="G255" s="2103"/>
      <c r="H255" s="2103"/>
      <c r="I255" s="2103"/>
      <c r="J255" s="2103"/>
      <c r="K255" s="2103"/>
      <c r="L255" s="2103"/>
      <c r="M255" s="2103"/>
      <c r="N255" s="2103"/>
      <c r="O255" s="2104"/>
      <c r="P255" s="64"/>
      <c r="Q255" s="35"/>
      <c r="R255" s="35"/>
      <c r="S255" s="35"/>
      <c r="T255" s="35"/>
      <c r="U255" s="41"/>
      <c r="V255" s="65"/>
      <c r="W255" s="66"/>
      <c r="X255" s="66"/>
      <c r="Y255" s="66"/>
      <c r="Z255" s="66"/>
      <c r="AA255" s="66"/>
      <c r="AB255" s="66"/>
      <c r="AC255" s="67"/>
      <c r="AD255" s="24"/>
    </row>
    <row r="256" spans="1:30" s="29" customFormat="1" ht="14.1" customHeight="1" x14ac:dyDescent="0.2">
      <c r="A256" s="24"/>
      <c r="B256" s="26"/>
      <c r="C256" s="2183"/>
      <c r="D256" s="2183"/>
      <c r="E256" s="2183"/>
      <c r="F256" s="2183"/>
      <c r="G256" s="2183"/>
      <c r="H256" s="2183"/>
      <c r="I256" s="2183"/>
      <c r="J256" s="2183"/>
      <c r="K256" s="2183"/>
      <c r="L256" s="2183"/>
      <c r="M256" s="2183"/>
      <c r="N256" s="2183"/>
      <c r="O256" s="2184"/>
      <c r="P256" s="2122"/>
      <c r="Q256" s="2123"/>
      <c r="R256" s="2123"/>
      <c r="S256" s="2123"/>
      <c r="T256" s="2123"/>
      <c r="U256" s="2124"/>
      <c r="V256" s="68"/>
      <c r="W256" s="69"/>
      <c r="X256" s="69"/>
      <c r="Y256" s="69"/>
      <c r="Z256" s="69"/>
      <c r="AA256" s="69"/>
      <c r="AB256" s="69"/>
      <c r="AC256" s="70"/>
      <c r="AD256" s="24"/>
    </row>
    <row r="257" spans="1:30" s="29" customFormat="1" ht="14.1" customHeight="1" x14ac:dyDescent="0.2">
      <c r="A257" s="24"/>
      <c r="B257" s="25"/>
      <c r="C257" s="2145" t="s">
        <v>1186</v>
      </c>
      <c r="D257" s="2146"/>
      <c r="E257" s="2146"/>
      <c r="F257" s="2146"/>
      <c r="G257" s="2146"/>
      <c r="H257" s="2053"/>
      <c r="I257" s="2053"/>
      <c r="J257" s="2146"/>
      <c r="K257" s="2146"/>
      <c r="L257" s="2146"/>
      <c r="M257" s="2146"/>
      <c r="N257" s="2146"/>
      <c r="O257" s="2147"/>
      <c r="P257" s="2121" t="s">
        <v>6259</v>
      </c>
      <c r="Q257" s="2121"/>
      <c r="R257" s="2121"/>
      <c r="S257" s="2141" t="s">
        <v>3915</v>
      </c>
      <c r="T257" s="2141"/>
      <c r="U257" s="2141"/>
      <c r="V257" s="2085" t="s">
        <v>2785</v>
      </c>
      <c r="W257" s="2086"/>
      <c r="X257" s="2086"/>
      <c r="Y257" s="2086"/>
      <c r="Z257" s="2086"/>
      <c r="AA257" s="2086"/>
      <c r="AB257" s="2086"/>
      <c r="AC257" s="2087"/>
      <c r="AD257" s="24"/>
    </row>
    <row r="258" spans="1:30" s="29" customFormat="1" ht="14.1" customHeight="1" x14ac:dyDescent="0.2">
      <c r="A258" s="24"/>
      <c r="B258" s="25"/>
      <c r="C258" s="2102"/>
      <c r="D258" s="2103"/>
      <c r="E258" s="2103"/>
      <c r="F258" s="2103"/>
      <c r="G258" s="2103"/>
      <c r="H258" s="2103"/>
      <c r="I258" s="2103"/>
      <c r="J258" s="2103"/>
      <c r="K258" s="2103"/>
      <c r="L258" s="2103"/>
      <c r="M258" s="2103"/>
      <c r="N258" s="2103"/>
      <c r="O258" s="2104"/>
      <c r="P258" s="64"/>
      <c r="Q258" s="35"/>
      <c r="R258" s="35"/>
      <c r="S258" s="35"/>
      <c r="T258" s="35"/>
      <c r="U258" s="41"/>
      <c r="V258" s="65"/>
      <c r="W258" s="66"/>
      <c r="X258" s="66"/>
      <c r="Y258" s="66"/>
      <c r="Z258" s="66"/>
      <c r="AA258" s="66"/>
      <c r="AB258" s="66"/>
      <c r="AC258" s="67"/>
      <c r="AD258" s="24"/>
    </row>
    <row r="259" spans="1:30" s="29" customFormat="1" ht="14.1" customHeight="1" x14ac:dyDescent="0.2">
      <c r="A259" s="24"/>
      <c r="B259" s="25"/>
      <c r="C259" s="2228"/>
      <c r="D259" s="2207"/>
      <c r="E259" s="2207"/>
      <c r="F259" s="2207"/>
      <c r="G259" s="2207"/>
      <c r="H259" s="2207"/>
      <c r="I259" s="2207"/>
      <c r="J259" s="2207"/>
      <c r="K259" s="2207"/>
      <c r="L259" s="2207"/>
      <c r="M259" s="2207"/>
      <c r="N259" s="2207"/>
      <c r="O259" s="2208"/>
      <c r="P259" s="2122"/>
      <c r="Q259" s="2123"/>
      <c r="R259" s="2123"/>
      <c r="S259" s="2123"/>
      <c r="T259" s="2123"/>
      <c r="U259" s="2124"/>
      <c r="V259" s="68"/>
      <c r="W259" s="69"/>
      <c r="X259" s="69"/>
      <c r="Y259" s="69"/>
      <c r="Z259" s="69"/>
      <c r="AA259" s="69"/>
      <c r="AB259" s="69"/>
      <c r="AC259" s="70"/>
      <c r="AD259" s="24"/>
    </row>
    <row r="260" spans="1:30" s="29" customFormat="1" ht="14.1" customHeight="1" x14ac:dyDescent="0.2">
      <c r="A260" s="24"/>
      <c r="B260" s="25"/>
      <c r="C260" s="34"/>
      <c r="D260" s="34"/>
      <c r="E260" s="34"/>
      <c r="F260" s="34"/>
      <c r="G260" s="34"/>
      <c r="H260" s="34"/>
      <c r="I260" s="34"/>
      <c r="J260" s="34"/>
      <c r="K260" s="34"/>
      <c r="L260" s="34"/>
      <c r="M260" s="34"/>
      <c r="N260" s="34"/>
      <c r="O260" s="34"/>
      <c r="P260" s="35"/>
      <c r="Q260" s="35"/>
      <c r="R260" s="35"/>
      <c r="S260" s="35"/>
      <c r="T260" s="35"/>
      <c r="U260" s="35"/>
      <c r="V260" s="33"/>
      <c r="W260" s="33"/>
      <c r="X260" s="33"/>
      <c r="Y260" s="33"/>
      <c r="Z260" s="33"/>
      <c r="AA260" s="33"/>
      <c r="AB260" s="34"/>
      <c r="AC260" s="34"/>
      <c r="AD260" s="24"/>
    </row>
    <row r="261" spans="1:30" s="29" customFormat="1" ht="14.1" customHeight="1" x14ac:dyDescent="0.2">
      <c r="A261" s="24"/>
      <c r="B261" s="25"/>
      <c r="C261" s="34"/>
      <c r="D261" s="34"/>
      <c r="E261" s="34"/>
      <c r="F261" s="34"/>
      <c r="G261" s="34"/>
      <c r="H261" s="34"/>
      <c r="I261" s="34"/>
      <c r="J261" s="34"/>
      <c r="K261" s="34"/>
      <c r="L261" s="34"/>
      <c r="M261" s="34"/>
      <c r="N261" s="34"/>
      <c r="O261" s="34"/>
      <c r="P261" s="35"/>
      <c r="Q261" s="35"/>
      <c r="R261" s="35"/>
      <c r="S261" s="35"/>
      <c r="T261" s="35"/>
      <c r="U261" s="35"/>
      <c r="V261" s="33"/>
      <c r="W261" s="33"/>
      <c r="X261" s="33"/>
      <c r="Y261" s="33"/>
      <c r="Z261" s="33"/>
      <c r="AA261" s="33"/>
      <c r="AB261" s="34"/>
      <c r="AC261" s="34"/>
      <c r="AD261" s="24"/>
    </row>
    <row r="262" spans="1:30" s="29" customFormat="1" ht="14.1" customHeight="1" x14ac:dyDescent="0.2">
      <c r="A262" s="24"/>
      <c r="B262" s="2106" t="s">
        <v>3725</v>
      </c>
      <c r="C262" s="2107"/>
      <c r="D262" s="2107"/>
      <c r="E262" s="2107"/>
      <c r="F262" s="2107"/>
      <c r="G262" s="2107"/>
      <c r="H262" s="2107"/>
      <c r="I262" s="2107"/>
      <c r="J262" s="2107"/>
      <c r="K262" s="2107"/>
      <c r="L262" s="2107"/>
      <c r="M262" s="2107"/>
      <c r="N262" s="2107"/>
      <c r="O262" s="2108"/>
      <c r="P262" s="2129" t="s">
        <v>4092</v>
      </c>
      <c r="Q262" s="2095"/>
      <c r="R262" s="2095"/>
      <c r="S262" s="2095"/>
      <c r="T262" s="2095"/>
      <c r="U262" s="2096"/>
      <c r="V262" s="2126" t="s">
        <v>3901</v>
      </c>
      <c r="W262" s="2153"/>
      <c r="X262" s="2153"/>
      <c r="Y262" s="2153"/>
      <c r="Z262" s="2128"/>
      <c r="AA262" s="2223" t="str">
        <f>IF($F$4="Cultivated","YES",(IF($F$4="Forested","NO",(IF($F$4="Native Grassland","NO",(IF($F$4="Peatland","NO",(IF($F$4="Oil Sands Exploration","NO","NO")))))))))</f>
        <v>NO</v>
      </c>
      <c r="AB262" s="2226"/>
      <c r="AC262" s="2227"/>
      <c r="AD262" s="24"/>
    </row>
    <row r="263" spans="1:30" s="29" customFormat="1" ht="14.1" customHeight="1" x14ac:dyDescent="0.2">
      <c r="A263" s="24"/>
      <c r="B263" s="2109"/>
      <c r="C263" s="2110"/>
      <c r="D263" s="2110"/>
      <c r="E263" s="2110"/>
      <c r="F263" s="2110"/>
      <c r="G263" s="2110"/>
      <c r="H263" s="2110"/>
      <c r="I263" s="2110"/>
      <c r="J263" s="2110"/>
      <c r="K263" s="2110"/>
      <c r="L263" s="2110"/>
      <c r="M263" s="2110"/>
      <c r="N263" s="2110"/>
      <c r="O263" s="2111"/>
      <c r="P263" s="2098"/>
      <c r="Q263" s="2098"/>
      <c r="R263" s="2098"/>
      <c r="S263" s="2098"/>
      <c r="T263" s="2098"/>
      <c r="U263" s="2099"/>
      <c r="V263" s="59"/>
      <c r="W263" s="60"/>
      <c r="X263" s="60"/>
      <c r="Y263" s="60"/>
      <c r="Z263" s="60"/>
      <c r="AA263" s="61"/>
      <c r="AB263" s="60"/>
      <c r="AC263" s="62"/>
      <c r="AD263" s="24"/>
    </row>
    <row r="264" spans="1:30" s="29" customFormat="1" ht="14.1" customHeight="1" x14ac:dyDescent="0.2">
      <c r="A264" s="24"/>
      <c r="B264" s="2112"/>
      <c r="C264" s="2055"/>
      <c r="D264" s="2055"/>
      <c r="E264" s="2055"/>
      <c r="F264" s="2055"/>
      <c r="G264" s="2055"/>
      <c r="H264" s="2055"/>
      <c r="I264" s="2055"/>
      <c r="J264" s="2055"/>
      <c r="K264" s="2055"/>
      <c r="L264" s="2055"/>
      <c r="M264" s="2055"/>
      <c r="N264" s="2055"/>
      <c r="O264" s="2056"/>
      <c r="P264" s="2130" t="s">
        <v>1785</v>
      </c>
      <c r="Q264" s="2131"/>
      <c r="R264" s="2132"/>
      <c r="S264" s="2088" t="s">
        <v>3912</v>
      </c>
      <c r="T264" s="2089"/>
      <c r="U264" s="2090"/>
      <c r="V264" s="2133" t="s">
        <v>6532</v>
      </c>
      <c r="W264" s="2134"/>
      <c r="X264" s="2134"/>
      <c r="Y264" s="2134"/>
      <c r="Z264" s="2134"/>
      <c r="AA264" s="2134"/>
      <c r="AB264" s="2134"/>
      <c r="AC264" s="2135"/>
      <c r="AD264" s="24"/>
    </row>
    <row r="265" spans="1:30" s="29" customFormat="1" ht="14.1" customHeight="1" x14ac:dyDescent="0.2">
      <c r="A265" s="24"/>
      <c r="B265" s="25"/>
      <c r="C265" s="2102" t="s">
        <v>1190</v>
      </c>
      <c r="D265" s="2103"/>
      <c r="E265" s="2103"/>
      <c r="F265" s="2103"/>
      <c r="G265" s="2103"/>
      <c r="H265" s="2103"/>
      <c r="I265" s="2103"/>
      <c r="J265" s="2103"/>
      <c r="K265" s="2103"/>
      <c r="L265" s="2103"/>
      <c r="M265" s="2103"/>
      <c r="N265" s="2103"/>
      <c r="O265" s="2104"/>
      <c r="P265" s="2121" t="s">
        <v>6260</v>
      </c>
      <c r="Q265" s="2121"/>
      <c r="R265" s="2121"/>
      <c r="S265" s="2141" t="s">
        <v>3915</v>
      </c>
      <c r="T265" s="2141"/>
      <c r="U265" s="2141"/>
      <c r="V265" s="2085" t="s">
        <v>2785</v>
      </c>
      <c r="W265" s="2086"/>
      <c r="X265" s="2086"/>
      <c r="Y265" s="2086"/>
      <c r="Z265" s="2086"/>
      <c r="AA265" s="2086"/>
      <c r="AB265" s="2086"/>
      <c r="AC265" s="2087"/>
      <c r="AD265" s="24"/>
    </row>
    <row r="266" spans="1:30" s="29" customFormat="1" ht="14.1" customHeight="1" x14ac:dyDescent="0.2">
      <c r="A266" s="24"/>
      <c r="B266" s="25"/>
      <c r="C266" s="2102"/>
      <c r="D266" s="2103"/>
      <c r="E266" s="2103"/>
      <c r="F266" s="2103"/>
      <c r="G266" s="2103"/>
      <c r="H266" s="2103"/>
      <c r="I266" s="2103"/>
      <c r="J266" s="2103"/>
      <c r="K266" s="2103"/>
      <c r="L266" s="2103"/>
      <c r="M266" s="2103"/>
      <c r="N266" s="2103"/>
      <c r="O266" s="2104"/>
      <c r="P266" s="64"/>
      <c r="Q266" s="35"/>
      <c r="R266" s="35"/>
      <c r="S266" s="35"/>
      <c r="T266" s="35"/>
      <c r="U266" s="41"/>
      <c r="V266" s="65"/>
      <c r="W266" s="66"/>
      <c r="X266" s="66"/>
      <c r="Y266" s="66"/>
      <c r="Z266" s="66"/>
      <c r="AA266" s="66"/>
      <c r="AB266" s="66"/>
      <c r="AC266" s="67"/>
      <c r="AD266" s="24"/>
    </row>
    <row r="267" spans="1:30" s="29" customFormat="1" ht="14.1" customHeight="1" x14ac:dyDescent="0.2">
      <c r="A267" s="24"/>
      <c r="B267" s="25"/>
      <c r="C267" s="2183"/>
      <c r="D267" s="2183"/>
      <c r="E267" s="2183"/>
      <c r="F267" s="2183"/>
      <c r="G267" s="2183"/>
      <c r="H267" s="2183"/>
      <c r="I267" s="2183"/>
      <c r="J267" s="2183"/>
      <c r="K267" s="2183"/>
      <c r="L267" s="2183"/>
      <c r="M267" s="2183"/>
      <c r="N267" s="2183"/>
      <c r="O267" s="2184"/>
      <c r="P267" s="2122"/>
      <c r="Q267" s="2123"/>
      <c r="R267" s="2123"/>
      <c r="S267" s="2123"/>
      <c r="T267" s="2123"/>
      <c r="U267" s="2124"/>
      <c r="V267" s="68"/>
      <c r="W267" s="69"/>
      <c r="X267" s="69"/>
      <c r="Y267" s="69"/>
      <c r="Z267" s="69"/>
      <c r="AA267" s="69"/>
      <c r="AB267" s="69"/>
      <c r="AC267" s="70"/>
      <c r="AD267" s="24"/>
    </row>
    <row r="268" spans="1:30" s="29" customFormat="1" ht="14.1" customHeight="1" x14ac:dyDescent="0.2">
      <c r="A268" s="24"/>
      <c r="B268" s="25"/>
      <c r="C268" s="2145" t="s">
        <v>1191</v>
      </c>
      <c r="D268" s="2146"/>
      <c r="E268" s="2146"/>
      <c r="F268" s="2146"/>
      <c r="G268" s="2146"/>
      <c r="H268" s="2053"/>
      <c r="I268" s="2053"/>
      <c r="J268" s="2146"/>
      <c r="K268" s="2146"/>
      <c r="L268" s="2146"/>
      <c r="M268" s="2146"/>
      <c r="N268" s="2146"/>
      <c r="O268" s="2147"/>
      <c r="P268" s="2121" t="s">
        <v>6260</v>
      </c>
      <c r="Q268" s="2121"/>
      <c r="R268" s="2121"/>
      <c r="S268" s="2141" t="s">
        <v>3915</v>
      </c>
      <c r="T268" s="2141"/>
      <c r="U268" s="2141"/>
      <c r="V268" s="2217" t="s">
        <v>3203</v>
      </c>
      <c r="W268" s="2218"/>
      <c r="X268" s="2218"/>
      <c r="Y268" s="2218"/>
      <c r="Z268" s="2218"/>
      <c r="AA268" s="2218"/>
      <c r="AB268" s="2218"/>
      <c r="AC268" s="2219"/>
      <c r="AD268" s="24"/>
    </row>
    <row r="269" spans="1:30" s="29" customFormat="1" ht="14.1" customHeight="1" x14ac:dyDescent="0.2">
      <c r="A269" s="24"/>
      <c r="B269" s="25"/>
      <c r="C269" s="2102"/>
      <c r="D269" s="2103"/>
      <c r="E269" s="2103"/>
      <c r="F269" s="2103"/>
      <c r="G269" s="2103"/>
      <c r="H269" s="2103"/>
      <c r="I269" s="2103"/>
      <c r="J269" s="2103"/>
      <c r="K269" s="2103"/>
      <c r="L269" s="2103"/>
      <c r="M269" s="2103"/>
      <c r="N269" s="2103"/>
      <c r="O269" s="2104"/>
      <c r="P269" s="64"/>
      <c r="Q269" s="35"/>
      <c r="R269" s="35"/>
      <c r="S269" s="35"/>
      <c r="T269" s="35"/>
      <c r="U269" s="41"/>
      <c r="V269" s="65"/>
      <c r="W269" s="66"/>
      <c r="X269" s="66"/>
      <c r="Y269" s="66"/>
      <c r="Z269" s="66"/>
      <c r="AA269" s="66"/>
      <c r="AB269" s="66"/>
      <c r="AC269" s="67"/>
      <c r="AD269" s="24"/>
    </row>
    <row r="270" spans="1:30" s="29" customFormat="1" ht="14.1" customHeight="1" x14ac:dyDescent="0.2">
      <c r="A270" s="24"/>
      <c r="B270" s="25"/>
      <c r="C270" s="2143"/>
      <c r="D270" s="2143"/>
      <c r="E270" s="2143"/>
      <c r="F270" s="2143"/>
      <c r="G270" s="2143"/>
      <c r="H270" s="2143"/>
      <c r="I270" s="2143"/>
      <c r="J270" s="2143"/>
      <c r="K270" s="2143"/>
      <c r="L270" s="2143"/>
      <c r="M270" s="2143"/>
      <c r="N270" s="2143"/>
      <c r="O270" s="2144"/>
      <c r="P270" s="2122"/>
      <c r="Q270" s="2123"/>
      <c r="R270" s="2123"/>
      <c r="S270" s="2123"/>
      <c r="T270" s="2123"/>
      <c r="U270" s="2124"/>
      <c r="V270" s="68"/>
      <c r="W270" s="69"/>
      <c r="X270" s="69"/>
      <c r="Y270" s="69"/>
      <c r="Z270" s="69"/>
      <c r="AA270" s="69"/>
      <c r="AB270" s="69"/>
      <c r="AC270" s="70"/>
      <c r="AD270" s="24"/>
    </row>
    <row r="271" spans="1:30" s="29" customFormat="1" ht="14.1" customHeight="1" x14ac:dyDescent="0.2">
      <c r="A271" s="24"/>
      <c r="B271" s="25"/>
      <c r="C271" s="34"/>
      <c r="D271" s="2146" t="s">
        <v>4101</v>
      </c>
      <c r="E271" s="2146"/>
      <c r="F271" s="2146"/>
      <c r="G271" s="2146"/>
      <c r="H271" s="2053"/>
      <c r="I271" s="2053"/>
      <c r="J271" s="2146"/>
      <c r="K271" s="2146"/>
      <c r="L271" s="2146"/>
      <c r="M271" s="2146"/>
      <c r="N271" s="2146"/>
      <c r="O271" s="2147"/>
      <c r="P271" s="2057"/>
      <c r="Q271" s="2057"/>
      <c r="R271" s="2057"/>
      <c r="S271" s="2141" t="s">
        <v>3915</v>
      </c>
      <c r="T271" s="2141"/>
      <c r="U271" s="2141"/>
      <c r="V271" s="2085" t="s">
        <v>2785</v>
      </c>
      <c r="W271" s="2086"/>
      <c r="X271" s="2086"/>
      <c r="Y271" s="2086"/>
      <c r="Z271" s="2086"/>
      <c r="AA271" s="2086"/>
      <c r="AB271" s="2086"/>
      <c r="AC271" s="2087"/>
      <c r="AD271" s="24"/>
    </row>
    <row r="272" spans="1:30" s="29" customFormat="1" ht="14.1" customHeight="1" x14ac:dyDescent="0.2">
      <c r="A272" s="24"/>
      <c r="B272" s="25"/>
      <c r="C272" s="34"/>
      <c r="D272" s="2103"/>
      <c r="E272" s="2103"/>
      <c r="F272" s="2103"/>
      <c r="G272" s="2103"/>
      <c r="H272" s="2103"/>
      <c r="I272" s="2103"/>
      <c r="J272" s="2103"/>
      <c r="K272" s="2103"/>
      <c r="L272" s="2103"/>
      <c r="M272" s="2103"/>
      <c r="N272" s="2103"/>
      <c r="O272" s="2104"/>
      <c r="P272" s="64"/>
      <c r="Q272" s="35"/>
      <c r="R272" s="35"/>
      <c r="S272" s="35"/>
      <c r="T272" s="35"/>
      <c r="U272" s="41"/>
      <c r="V272" s="65"/>
      <c r="W272" s="66"/>
      <c r="X272" s="66"/>
      <c r="Y272" s="66"/>
      <c r="Z272" s="66"/>
      <c r="AA272" s="66"/>
      <c r="AB272" s="66"/>
      <c r="AC272" s="67"/>
      <c r="AD272" s="24"/>
    </row>
    <row r="273" spans="1:30" s="29" customFormat="1" ht="14.1" customHeight="1" x14ac:dyDescent="0.2">
      <c r="A273" s="24"/>
      <c r="B273" s="25"/>
      <c r="C273" s="43"/>
      <c r="D273" s="2183"/>
      <c r="E273" s="2183"/>
      <c r="F273" s="2183"/>
      <c r="G273" s="2183"/>
      <c r="H273" s="2183"/>
      <c r="I273" s="2183"/>
      <c r="J273" s="2183"/>
      <c r="K273" s="2183"/>
      <c r="L273" s="2183"/>
      <c r="M273" s="2183"/>
      <c r="N273" s="2183"/>
      <c r="O273" s="2184"/>
      <c r="P273" s="2122"/>
      <c r="Q273" s="2123"/>
      <c r="R273" s="2123"/>
      <c r="S273" s="2123"/>
      <c r="T273" s="2123"/>
      <c r="U273" s="2124"/>
      <c r="V273" s="68"/>
      <c r="W273" s="69"/>
      <c r="X273" s="69"/>
      <c r="Y273" s="69"/>
      <c r="Z273" s="69"/>
      <c r="AA273" s="69"/>
      <c r="AB273" s="69"/>
      <c r="AC273" s="70"/>
      <c r="AD273" s="24"/>
    </row>
    <row r="274" spans="1:30" s="29" customFormat="1" ht="14.1" customHeight="1" x14ac:dyDescent="0.2">
      <c r="A274" s="24"/>
      <c r="B274" s="25"/>
      <c r="C274" s="2195" t="s">
        <v>1192</v>
      </c>
      <c r="D274" s="2146"/>
      <c r="E274" s="2146"/>
      <c r="F274" s="2146"/>
      <c r="G274" s="2146"/>
      <c r="H274" s="2053"/>
      <c r="I274" s="2053"/>
      <c r="J274" s="2146"/>
      <c r="K274" s="2146"/>
      <c r="L274" s="2146"/>
      <c r="M274" s="2146"/>
      <c r="N274" s="2146"/>
      <c r="O274" s="2147"/>
      <c r="P274" s="2121" t="s">
        <v>6260</v>
      </c>
      <c r="Q274" s="2121"/>
      <c r="R274" s="2121"/>
      <c r="S274" s="2141" t="s">
        <v>3915</v>
      </c>
      <c r="T274" s="2141"/>
      <c r="U274" s="2141"/>
      <c r="V274" s="2085" t="s">
        <v>2785</v>
      </c>
      <c r="W274" s="2086"/>
      <c r="X274" s="2086"/>
      <c r="Y274" s="2086"/>
      <c r="Z274" s="2086"/>
      <c r="AA274" s="2086"/>
      <c r="AB274" s="2086"/>
      <c r="AC274" s="2087"/>
      <c r="AD274" s="24"/>
    </row>
    <row r="275" spans="1:30" s="29" customFormat="1" ht="14.1" customHeight="1" x14ac:dyDescent="0.2">
      <c r="A275" s="24"/>
      <c r="B275" s="25"/>
      <c r="C275" s="2194"/>
      <c r="D275" s="2103"/>
      <c r="E275" s="2103"/>
      <c r="F275" s="2103"/>
      <c r="G275" s="2103"/>
      <c r="H275" s="2103"/>
      <c r="I275" s="2103"/>
      <c r="J275" s="2103"/>
      <c r="K275" s="2103"/>
      <c r="L275" s="2103"/>
      <c r="M275" s="2103"/>
      <c r="N275" s="2103"/>
      <c r="O275" s="2104"/>
      <c r="P275" s="64"/>
      <c r="Q275" s="35"/>
      <c r="R275" s="35"/>
      <c r="S275" s="35"/>
      <c r="T275" s="35"/>
      <c r="U275" s="41"/>
      <c r="V275" s="65"/>
      <c r="W275" s="66"/>
      <c r="X275" s="66"/>
      <c r="Y275" s="66"/>
      <c r="Z275" s="66"/>
      <c r="AA275" s="66"/>
      <c r="AB275" s="66"/>
      <c r="AC275" s="67"/>
      <c r="AD275" s="24"/>
    </row>
    <row r="276" spans="1:30" s="29" customFormat="1" ht="14.1" customHeight="1" x14ac:dyDescent="0.2">
      <c r="A276" s="24"/>
      <c r="B276" s="25"/>
      <c r="C276" s="2207"/>
      <c r="D276" s="2207"/>
      <c r="E276" s="2207"/>
      <c r="F276" s="2207"/>
      <c r="G276" s="2207"/>
      <c r="H276" s="2207"/>
      <c r="I276" s="2207"/>
      <c r="J276" s="2207"/>
      <c r="K276" s="2207"/>
      <c r="L276" s="2207"/>
      <c r="M276" s="2207"/>
      <c r="N276" s="2207"/>
      <c r="O276" s="2208"/>
      <c r="P276" s="2122"/>
      <c r="Q276" s="2123"/>
      <c r="R276" s="2123"/>
      <c r="S276" s="2123"/>
      <c r="T276" s="2123"/>
      <c r="U276" s="2124"/>
      <c r="V276" s="68"/>
      <c r="W276" s="69"/>
      <c r="X276" s="69"/>
      <c r="Y276" s="69"/>
      <c r="Z276" s="69"/>
      <c r="AA276" s="69"/>
      <c r="AB276" s="69"/>
      <c r="AC276" s="70"/>
      <c r="AD276" s="24"/>
    </row>
    <row r="277" spans="1:30" s="29" customFormat="1" ht="14.1" customHeight="1" x14ac:dyDescent="0.2">
      <c r="A277" s="24"/>
      <c r="B277" s="25"/>
      <c r="C277" s="2195" t="s">
        <v>932</v>
      </c>
      <c r="D277" s="2146"/>
      <c r="E277" s="2146"/>
      <c r="F277" s="2146"/>
      <c r="G277" s="2146"/>
      <c r="H277" s="2053"/>
      <c r="I277" s="2053"/>
      <c r="J277" s="2146"/>
      <c r="K277" s="2146"/>
      <c r="L277" s="2146"/>
      <c r="M277" s="2146"/>
      <c r="N277" s="2146"/>
      <c r="O277" s="2147"/>
      <c r="P277" s="2121" t="s">
        <v>6261</v>
      </c>
      <c r="Q277" s="2121"/>
      <c r="R277" s="2121"/>
      <c r="S277" s="2141" t="s">
        <v>3915</v>
      </c>
      <c r="T277" s="2141"/>
      <c r="U277" s="2141"/>
      <c r="V277" s="2085" t="s">
        <v>2785</v>
      </c>
      <c r="W277" s="2086"/>
      <c r="X277" s="2086"/>
      <c r="Y277" s="2086"/>
      <c r="Z277" s="2086"/>
      <c r="AA277" s="2086"/>
      <c r="AB277" s="2086"/>
      <c r="AC277" s="2087"/>
      <c r="AD277" s="24"/>
    </row>
    <row r="278" spans="1:30" s="29" customFormat="1" ht="14.1" customHeight="1" x14ac:dyDescent="0.2">
      <c r="A278" s="24"/>
      <c r="B278" s="25"/>
      <c r="C278" s="2194"/>
      <c r="D278" s="2103"/>
      <c r="E278" s="2103"/>
      <c r="F278" s="2103"/>
      <c r="G278" s="2103"/>
      <c r="H278" s="2103"/>
      <c r="I278" s="2103"/>
      <c r="J278" s="2103"/>
      <c r="K278" s="2103"/>
      <c r="L278" s="2103"/>
      <c r="M278" s="2103"/>
      <c r="N278" s="2103"/>
      <c r="O278" s="2104"/>
      <c r="P278" s="64"/>
      <c r="Q278" s="35"/>
      <c r="R278" s="35"/>
      <c r="S278" s="35"/>
      <c r="T278" s="35"/>
      <c r="U278" s="41"/>
      <c r="V278" s="65"/>
      <c r="W278" s="66"/>
      <c r="X278" s="66"/>
      <c r="Y278" s="66"/>
      <c r="Z278" s="66"/>
      <c r="AA278" s="66"/>
      <c r="AB278" s="66"/>
      <c r="AC278" s="67"/>
      <c r="AD278" s="24"/>
    </row>
    <row r="279" spans="1:30" s="29" customFormat="1" ht="14.1" customHeight="1" x14ac:dyDescent="0.2">
      <c r="A279" s="24"/>
      <c r="B279" s="25"/>
      <c r="C279" s="2207"/>
      <c r="D279" s="2207"/>
      <c r="E279" s="2207"/>
      <c r="F279" s="2207"/>
      <c r="G279" s="2207"/>
      <c r="H279" s="2207"/>
      <c r="I279" s="2207"/>
      <c r="J279" s="2207"/>
      <c r="K279" s="2207"/>
      <c r="L279" s="2207"/>
      <c r="M279" s="2207"/>
      <c r="N279" s="2207"/>
      <c r="O279" s="2208"/>
      <c r="P279" s="2122"/>
      <c r="Q279" s="2123"/>
      <c r="R279" s="2123"/>
      <c r="S279" s="2123"/>
      <c r="T279" s="2123"/>
      <c r="U279" s="2124"/>
      <c r="V279" s="68"/>
      <c r="W279" s="69"/>
      <c r="X279" s="69"/>
      <c r="Y279" s="69"/>
      <c r="Z279" s="69"/>
      <c r="AA279" s="69"/>
      <c r="AB279" s="69"/>
      <c r="AC279" s="70"/>
      <c r="AD279" s="24"/>
    </row>
    <row r="280" spans="1:30" s="29" customFormat="1" ht="14.1" customHeight="1" x14ac:dyDescent="0.2">
      <c r="A280" s="24"/>
      <c r="B280" s="25"/>
      <c r="C280" s="2195" t="s">
        <v>1193</v>
      </c>
      <c r="D280" s="2146"/>
      <c r="E280" s="2146"/>
      <c r="F280" s="2146"/>
      <c r="G280" s="2146"/>
      <c r="H280" s="2053"/>
      <c r="I280" s="2053"/>
      <c r="J280" s="2146"/>
      <c r="K280" s="2146"/>
      <c r="L280" s="2146"/>
      <c r="M280" s="2146"/>
      <c r="N280" s="2146"/>
      <c r="O280" s="2147"/>
      <c r="P280" s="2121" t="s">
        <v>6262</v>
      </c>
      <c r="Q280" s="2121"/>
      <c r="R280" s="2121"/>
      <c r="S280" s="2141" t="s">
        <v>3915</v>
      </c>
      <c r="T280" s="2141"/>
      <c r="U280" s="2141"/>
      <c r="V280" s="2085" t="s">
        <v>2785</v>
      </c>
      <c r="W280" s="2086"/>
      <c r="X280" s="2086"/>
      <c r="Y280" s="2086"/>
      <c r="Z280" s="2086"/>
      <c r="AA280" s="2086"/>
      <c r="AB280" s="2086"/>
      <c r="AC280" s="2087"/>
      <c r="AD280" s="24"/>
    </row>
    <row r="281" spans="1:30" s="29" customFormat="1" ht="14.1" customHeight="1" x14ac:dyDescent="0.2">
      <c r="A281" s="24"/>
      <c r="B281" s="25"/>
      <c r="C281" s="2194"/>
      <c r="D281" s="2103"/>
      <c r="E281" s="2103"/>
      <c r="F281" s="2103"/>
      <c r="G281" s="2103"/>
      <c r="H281" s="2103"/>
      <c r="I281" s="2103"/>
      <c r="J281" s="2103"/>
      <c r="K281" s="2103"/>
      <c r="L281" s="2103"/>
      <c r="M281" s="2103"/>
      <c r="N281" s="2103"/>
      <c r="O281" s="2104"/>
      <c r="P281" s="64"/>
      <c r="Q281" s="35"/>
      <c r="R281" s="35"/>
      <c r="S281" s="35"/>
      <c r="T281" s="35"/>
      <c r="U281" s="41"/>
      <c r="V281" s="65"/>
      <c r="W281" s="66"/>
      <c r="X281" s="66"/>
      <c r="Y281" s="66"/>
      <c r="Z281" s="66"/>
      <c r="AA281" s="66"/>
      <c r="AB281" s="66"/>
      <c r="AC281" s="67"/>
      <c r="AD281" s="24"/>
    </row>
    <row r="282" spans="1:30" s="29" customFormat="1" ht="14.1" customHeight="1" x14ac:dyDescent="0.2">
      <c r="A282" s="24"/>
      <c r="B282" s="25"/>
      <c r="C282" s="2143"/>
      <c r="D282" s="2143"/>
      <c r="E282" s="2143"/>
      <c r="F282" s="2143"/>
      <c r="G282" s="2143"/>
      <c r="H282" s="2143"/>
      <c r="I282" s="2143"/>
      <c r="J282" s="2143"/>
      <c r="K282" s="2143"/>
      <c r="L282" s="2143"/>
      <c r="M282" s="2143"/>
      <c r="N282" s="2143"/>
      <c r="O282" s="2144"/>
      <c r="P282" s="2122"/>
      <c r="Q282" s="2123"/>
      <c r="R282" s="2123"/>
      <c r="S282" s="2123"/>
      <c r="T282" s="2123"/>
      <c r="U282" s="2124"/>
      <c r="V282" s="68"/>
      <c r="W282" s="69"/>
      <c r="X282" s="69"/>
      <c r="Y282" s="69"/>
      <c r="Z282" s="69"/>
      <c r="AA282" s="69"/>
      <c r="AB282" s="69"/>
      <c r="AC282" s="70"/>
      <c r="AD282" s="24"/>
    </row>
    <row r="283" spans="1:30" s="29" customFormat="1" ht="14.1" customHeight="1" x14ac:dyDescent="0.2">
      <c r="A283" s="24"/>
      <c r="B283" s="25"/>
      <c r="C283" s="34"/>
      <c r="D283" s="2195" t="s">
        <v>1175</v>
      </c>
      <c r="E283" s="2146"/>
      <c r="F283" s="2146"/>
      <c r="G283" s="2146"/>
      <c r="H283" s="2053"/>
      <c r="I283" s="2053"/>
      <c r="J283" s="2146"/>
      <c r="K283" s="2146"/>
      <c r="L283" s="2146"/>
      <c r="M283" s="2146"/>
      <c r="N283" s="2146"/>
      <c r="O283" s="2147"/>
      <c r="P283" s="2057"/>
      <c r="Q283" s="2057"/>
      <c r="R283" s="2057"/>
      <c r="S283" s="2141" t="s">
        <v>3915</v>
      </c>
      <c r="T283" s="2141"/>
      <c r="U283" s="2141"/>
      <c r="V283" s="2085" t="s">
        <v>2785</v>
      </c>
      <c r="W283" s="2086"/>
      <c r="X283" s="2086"/>
      <c r="Y283" s="2086"/>
      <c r="Z283" s="2086"/>
      <c r="AA283" s="2086"/>
      <c r="AB283" s="2086"/>
      <c r="AC283" s="2087"/>
      <c r="AD283" s="24"/>
    </row>
    <row r="284" spans="1:30" s="29" customFormat="1" ht="14.1" customHeight="1" x14ac:dyDescent="0.2">
      <c r="A284" s="24"/>
      <c r="B284" s="25"/>
      <c r="C284" s="34"/>
      <c r="D284" s="2194"/>
      <c r="E284" s="2103"/>
      <c r="F284" s="2103"/>
      <c r="G284" s="2103"/>
      <c r="H284" s="2103"/>
      <c r="I284" s="2103"/>
      <c r="J284" s="2103"/>
      <c r="K284" s="2103"/>
      <c r="L284" s="2103"/>
      <c r="M284" s="2103"/>
      <c r="N284" s="2103"/>
      <c r="O284" s="2104"/>
      <c r="P284" s="64"/>
      <c r="Q284" s="35"/>
      <c r="R284" s="35"/>
      <c r="S284" s="35"/>
      <c r="T284" s="35"/>
      <c r="U284" s="41"/>
      <c r="V284" s="65"/>
      <c r="W284" s="66"/>
      <c r="X284" s="66"/>
      <c r="Y284" s="66"/>
      <c r="Z284" s="66"/>
      <c r="AA284" s="66"/>
      <c r="AB284" s="66"/>
      <c r="AC284" s="67"/>
      <c r="AD284" s="24"/>
    </row>
    <row r="285" spans="1:30" s="29" customFormat="1" ht="14.1" customHeight="1" x14ac:dyDescent="0.2">
      <c r="A285" s="24"/>
      <c r="B285" s="25"/>
      <c r="C285" s="33"/>
      <c r="D285" s="2103"/>
      <c r="E285" s="2103"/>
      <c r="F285" s="2103"/>
      <c r="G285" s="2103"/>
      <c r="H285" s="2103"/>
      <c r="I285" s="2103"/>
      <c r="J285" s="2103"/>
      <c r="K285" s="2103"/>
      <c r="L285" s="2103"/>
      <c r="M285" s="2103"/>
      <c r="N285" s="2103"/>
      <c r="O285" s="2104"/>
      <c r="P285" s="2122"/>
      <c r="Q285" s="2123"/>
      <c r="R285" s="2123"/>
      <c r="S285" s="2123"/>
      <c r="T285" s="2123"/>
      <c r="U285" s="2124"/>
      <c r="V285" s="68"/>
      <c r="W285" s="69"/>
      <c r="X285" s="69"/>
      <c r="Y285" s="69"/>
      <c r="Z285" s="69"/>
      <c r="AA285" s="69"/>
      <c r="AB285" s="69"/>
      <c r="AC285" s="70"/>
      <c r="AD285" s="24"/>
    </row>
    <row r="286" spans="1:30" s="29" customFormat="1" ht="14.1" customHeight="1" x14ac:dyDescent="0.2">
      <c r="A286" s="24"/>
      <c r="B286" s="25"/>
      <c r="C286" s="34"/>
      <c r="D286" s="2052" t="s">
        <v>1176</v>
      </c>
      <c r="E286" s="2053"/>
      <c r="F286" s="2053"/>
      <c r="G286" s="2053"/>
      <c r="H286" s="2053"/>
      <c r="I286" s="2053"/>
      <c r="J286" s="2053"/>
      <c r="K286" s="2053"/>
      <c r="L286" s="2053"/>
      <c r="M286" s="2053"/>
      <c r="N286" s="2053"/>
      <c r="O286" s="2101"/>
      <c r="P286" s="2057"/>
      <c r="Q286" s="2057"/>
      <c r="R286" s="2057"/>
      <c r="S286" s="2141" t="s">
        <v>3915</v>
      </c>
      <c r="T286" s="2141"/>
      <c r="U286" s="2141"/>
      <c r="V286" s="2085" t="s">
        <v>2785</v>
      </c>
      <c r="W286" s="2086"/>
      <c r="X286" s="2086"/>
      <c r="Y286" s="2086"/>
      <c r="Z286" s="2086"/>
      <c r="AA286" s="2086"/>
      <c r="AB286" s="2086"/>
      <c r="AC286" s="2087"/>
      <c r="AD286" s="24"/>
    </row>
    <row r="287" spans="1:30" s="29" customFormat="1" ht="14.1" customHeight="1" x14ac:dyDescent="0.2">
      <c r="A287" s="24"/>
      <c r="B287" s="25"/>
      <c r="C287" s="34"/>
      <c r="D287" s="2194"/>
      <c r="E287" s="2103"/>
      <c r="F287" s="2103"/>
      <c r="G287" s="2103"/>
      <c r="H287" s="2103"/>
      <c r="I287" s="2103"/>
      <c r="J287" s="2103"/>
      <c r="K287" s="2103"/>
      <c r="L287" s="2103"/>
      <c r="M287" s="2103"/>
      <c r="N287" s="2103"/>
      <c r="O287" s="2104"/>
      <c r="P287" s="64"/>
      <c r="Q287" s="35"/>
      <c r="R287" s="35"/>
      <c r="S287" s="35"/>
      <c r="T287" s="35"/>
      <c r="U287" s="41"/>
      <c r="V287" s="65"/>
      <c r="W287" s="66"/>
      <c r="X287" s="66"/>
      <c r="Y287" s="66"/>
      <c r="Z287" s="66"/>
      <c r="AA287" s="66"/>
      <c r="AB287" s="66"/>
      <c r="AC287" s="67"/>
      <c r="AD287" s="24"/>
    </row>
    <row r="288" spans="1:30" s="29" customFormat="1" ht="14.1" customHeight="1" x14ac:dyDescent="0.2">
      <c r="A288" s="24"/>
      <c r="B288" s="25"/>
      <c r="C288" s="34"/>
      <c r="D288" s="2110"/>
      <c r="E288" s="2110"/>
      <c r="F288" s="2110"/>
      <c r="G288" s="2110"/>
      <c r="H288" s="2110"/>
      <c r="I288" s="2110"/>
      <c r="J288" s="2110"/>
      <c r="K288" s="2110"/>
      <c r="L288" s="2110"/>
      <c r="M288" s="2110"/>
      <c r="N288" s="2110"/>
      <c r="O288" s="2111"/>
      <c r="P288" s="2122"/>
      <c r="Q288" s="2123"/>
      <c r="R288" s="2123"/>
      <c r="S288" s="2123"/>
      <c r="T288" s="2123"/>
      <c r="U288" s="2124"/>
      <c r="V288" s="68"/>
      <c r="W288" s="69"/>
      <c r="X288" s="69"/>
      <c r="Y288" s="69"/>
      <c r="Z288" s="69"/>
      <c r="AA288" s="69"/>
      <c r="AB288" s="69"/>
      <c r="AC288" s="70"/>
      <c r="AD288" s="24"/>
    </row>
    <row r="289" spans="1:30" s="29" customFormat="1" ht="14.1" customHeight="1" x14ac:dyDescent="0.2">
      <c r="A289" s="24"/>
      <c r="B289" s="25"/>
      <c r="C289" s="2195" t="s">
        <v>1194</v>
      </c>
      <c r="D289" s="2146"/>
      <c r="E289" s="2146"/>
      <c r="F289" s="2146"/>
      <c r="G289" s="2146"/>
      <c r="H289" s="2053"/>
      <c r="I289" s="2053"/>
      <c r="J289" s="2146"/>
      <c r="K289" s="2146"/>
      <c r="L289" s="2146"/>
      <c r="M289" s="2146"/>
      <c r="N289" s="2146"/>
      <c r="O289" s="2147"/>
      <c r="P289" s="2121" t="s">
        <v>6263</v>
      </c>
      <c r="Q289" s="2121"/>
      <c r="R289" s="2121"/>
      <c r="S289" s="2141" t="s">
        <v>3915</v>
      </c>
      <c r="T289" s="2141"/>
      <c r="U289" s="2141"/>
      <c r="V289" s="2085" t="s">
        <v>2785</v>
      </c>
      <c r="W289" s="2086"/>
      <c r="X289" s="2086"/>
      <c r="Y289" s="2086"/>
      <c r="Z289" s="2086"/>
      <c r="AA289" s="2086"/>
      <c r="AB289" s="2086"/>
      <c r="AC289" s="2087"/>
      <c r="AD289" s="24"/>
    </row>
    <row r="290" spans="1:30" s="29" customFormat="1" ht="14.1" customHeight="1" x14ac:dyDescent="0.2">
      <c r="A290" s="24"/>
      <c r="B290" s="25"/>
      <c r="C290" s="2194"/>
      <c r="D290" s="2103"/>
      <c r="E290" s="2103"/>
      <c r="F290" s="2103"/>
      <c r="G290" s="2103"/>
      <c r="H290" s="2103"/>
      <c r="I290" s="2103"/>
      <c r="J290" s="2103"/>
      <c r="K290" s="2103"/>
      <c r="L290" s="2103"/>
      <c r="M290" s="2103"/>
      <c r="N290" s="2103"/>
      <c r="O290" s="2104"/>
      <c r="P290" s="64"/>
      <c r="Q290" s="35"/>
      <c r="R290" s="35"/>
      <c r="S290" s="35"/>
      <c r="T290" s="35"/>
      <c r="U290" s="41"/>
      <c r="V290" s="65"/>
      <c r="W290" s="66"/>
      <c r="X290" s="66"/>
      <c r="Y290" s="66"/>
      <c r="Z290" s="66"/>
      <c r="AA290" s="66"/>
      <c r="AB290" s="66"/>
      <c r="AC290" s="67"/>
      <c r="AD290" s="24"/>
    </row>
    <row r="291" spans="1:30" s="29" customFormat="1" ht="14.1" customHeight="1" x14ac:dyDescent="0.2">
      <c r="A291" s="24"/>
      <c r="B291" s="25"/>
      <c r="C291" s="2183"/>
      <c r="D291" s="2183"/>
      <c r="E291" s="2183"/>
      <c r="F291" s="2183"/>
      <c r="G291" s="2183"/>
      <c r="H291" s="2183"/>
      <c r="I291" s="2183"/>
      <c r="J291" s="2183"/>
      <c r="K291" s="2183"/>
      <c r="L291" s="2183"/>
      <c r="M291" s="2183"/>
      <c r="N291" s="2183"/>
      <c r="O291" s="2184"/>
      <c r="P291" s="2122"/>
      <c r="Q291" s="2123"/>
      <c r="R291" s="2123"/>
      <c r="S291" s="2123"/>
      <c r="T291" s="2123"/>
      <c r="U291" s="2124"/>
      <c r="V291" s="68"/>
      <c r="W291" s="69"/>
      <c r="X291" s="69"/>
      <c r="Y291" s="69"/>
      <c r="Z291" s="69"/>
      <c r="AA291" s="69"/>
      <c r="AB291" s="69"/>
      <c r="AC291" s="70"/>
      <c r="AD291" s="24"/>
    </row>
    <row r="292" spans="1:30" s="29" customFormat="1" ht="14.1" customHeight="1" x14ac:dyDescent="0.2">
      <c r="A292" s="24"/>
      <c r="B292" s="25"/>
      <c r="C292" s="2195" t="s">
        <v>4086</v>
      </c>
      <c r="D292" s="2146"/>
      <c r="E292" s="2146"/>
      <c r="F292" s="2146"/>
      <c r="G292" s="2146"/>
      <c r="H292" s="2053"/>
      <c r="I292" s="2053"/>
      <c r="J292" s="2146"/>
      <c r="K292" s="2146"/>
      <c r="L292" s="2146"/>
      <c r="M292" s="2146"/>
      <c r="N292" s="2146"/>
      <c r="O292" s="2147"/>
      <c r="P292" s="2121" t="s">
        <v>6264</v>
      </c>
      <c r="Q292" s="2121"/>
      <c r="R292" s="2121"/>
      <c r="S292" s="2141" t="s">
        <v>3915</v>
      </c>
      <c r="T292" s="2141"/>
      <c r="U292" s="2141"/>
      <c r="V292" s="2085" t="s">
        <v>2785</v>
      </c>
      <c r="W292" s="2086"/>
      <c r="X292" s="2086"/>
      <c r="Y292" s="2086"/>
      <c r="Z292" s="2086"/>
      <c r="AA292" s="2086"/>
      <c r="AB292" s="2086"/>
      <c r="AC292" s="2087"/>
      <c r="AD292" s="24"/>
    </row>
    <row r="293" spans="1:30" s="29" customFormat="1" ht="14.1" customHeight="1" x14ac:dyDescent="0.2">
      <c r="A293" s="24"/>
      <c r="B293" s="25"/>
      <c r="C293" s="2194"/>
      <c r="D293" s="2103"/>
      <c r="E293" s="2103"/>
      <c r="F293" s="2103"/>
      <c r="G293" s="2103"/>
      <c r="H293" s="2103"/>
      <c r="I293" s="2103"/>
      <c r="J293" s="2103"/>
      <c r="K293" s="2103"/>
      <c r="L293" s="2103"/>
      <c r="M293" s="2103"/>
      <c r="N293" s="2103"/>
      <c r="O293" s="2103"/>
      <c r="P293" s="64"/>
      <c r="Q293" s="35"/>
      <c r="R293" s="35"/>
      <c r="S293" s="35"/>
      <c r="T293" s="35"/>
      <c r="U293" s="41"/>
      <c r="V293" s="65"/>
      <c r="W293" s="66"/>
      <c r="X293" s="66"/>
      <c r="Y293" s="66"/>
      <c r="Z293" s="66"/>
      <c r="AA293" s="66"/>
      <c r="AB293" s="66"/>
      <c r="AC293" s="67"/>
      <c r="AD293" s="24"/>
    </row>
    <row r="294" spans="1:30" s="29" customFormat="1" ht="14.1" customHeight="1" x14ac:dyDescent="0.2">
      <c r="A294" s="24"/>
      <c r="B294" s="25"/>
      <c r="C294" s="2194"/>
      <c r="D294" s="2103"/>
      <c r="E294" s="2103"/>
      <c r="F294" s="2103"/>
      <c r="G294" s="2103"/>
      <c r="H294" s="2103"/>
      <c r="I294" s="2103"/>
      <c r="J294" s="2103"/>
      <c r="K294" s="2103"/>
      <c r="L294" s="2103"/>
      <c r="M294" s="2103"/>
      <c r="N294" s="2103"/>
      <c r="O294" s="2103"/>
      <c r="P294" s="2122"/>
      <c r="Q294" s="2123"/>
      <c r="R294" s="2123"/>
      <c r="S294" s="2123"/>
      <c r="T294" s="2123"/>
      <c r="U294" s="2124"/>
      <c r="V294" s="68"/>
      <c r="W294" s="69"/>
      <c r="X294" s="69"/>
      <c r="Y294" s="69"/>
      <c r="Z294" s="69"/>
      <c r="AA294" s="69"/>
      <c r="AB294" s="69"/>
      <c r="AC294" s="70"/>
      <c r="AD294" s="24"/>
    </row>
    <row r="295" spans="1:30" s="29" customFormat="1" ht="14.1" customHeight="1" x14ac:dyDescent="0.2">
      <c r="A295" s="24"/>
      <c r="B295" s="25"/>
      <c r="C295" s="2195" t="s">
        <v>1195</v>
      </c>
      <c r="D295" s="2146"/>
      <c r="E295" s="2146"/>
      <c r="F295" s="2146"/>
      <c r="G295" s="2146"/>
      <c r="H295" s="2053"/>
      <c r="I295" s="2053"/>
      <c r="J295" s="2146"/>
      <c r="K295" s="2146"/>
      <c r="L295" s="2146"/>
      <c r="M295" s="2146"/>
      <c r="N295" s="2146"/>
      <c r="O295" s="2147"/>
      <c r="P295" s="2121" t="s">
        <v>6265</v>
      </c>
      <c r="Q295" s="2121"/>
      <c r="R295" s="2121"/>
      <c r="S295" s="2141" t="s">
        <v>3915</v>
      </c>
      <c r="T295" s="2141"/>
      <c r="U295" s="2141"/>
      <c r="V295" s="2085" t="s">
        <v>2785</v>
      </c>
      <c r="W295" s="2086"/>
      <c r="X295" s="2086"/>
      <c r="Y295" s="2086"/>
      <c r="Z295" s="2086"/>
      <c r="AA295" s="2086"/>
      <c r="AB295" s="2086"/>
      <c r="AC295" s="2087"/>
      <c r="AD295" s="24"/>
    </row>
    <row r="296" spans="1:30" s="29" customFormat="1" ht="14.1" customHeight="1" x14ac:dyDescent="0.2">
      <c r="A296" s="24"/>
      <c r="B296" s="25"/>
      <c r="C296" s="2194"/>
      <c r="D296" s="2103"/>
      <c r="E296" s="2103"/>
      <c r="F296" s="2103"/>
      <c r="G296" s="2103"/>
      <c r="H296" s="2103"/>
      <c r="I296" s="2103"/>
      <c r="J296" s="2103"/>
      <c r="K296" s="2103"/>
      <c r="L296" s="2103"/>
      <c r="M296" s="2103"/>
      <c r="N296" s="2103"/>
      <c r="O296" s="2104"/>
      <c r="P296" s="64"/>
      <c r="Q296" s="35"/>
      <c r="R296" s="35"/>
      <c r="S296" s="35"/>
      <c r="T296" s="35"/>
      <c r="U296" s="41"/>
      <c r="V296" s="65"/>
      <c r="W296" s="66"/>
      <c r="X296" s="66"/>
      <c r="Y296" s="66"/>
      <c r="Z296" s="66"/>
      <c r="AA296" s="66"/>
      <c r="AB296" s="66"/>
      <c r="AC296" s="67"/>
      <c r="AD296" s="24"/>
    </row>
    <row r="297" spans="1:30" s="29" customFormat="1" ht="14.1" customHeight="1" x14ac:dyDescent="0.2">
      <c r="A297" s="24"/>
      <c r="B297" s="25"/>
      <c r="C297" s="2207"/>
      <c r="D297" s="2207"/>
      <c r="E297" s="2207"/>
      <c r="F297" s="2207"/>
      <c r="G297" s="2207"/>
      <c r="H297" s="2207"/>
      <c r="I297" s="2207"/>
      <c r="J297" s="2207"/>
      <c r="K297" s="2207"/>
      <c r="L297" s="2207"/>
      <c r="M297" s="2207"/>
      <c r="N297" s="2207"/>
      <c r="O297" s="2208"/>
      <c r="P297" s="2122"/>
      <c r="Q297" s="2123"/>
      <c r="R297" s="2123"/>
      <c r="S297" s="2123"/>
      <c r="T297" s="2123"/>
      <c r="U297" s="2124"/>
      <c r="V297" s="68"/>
      <c r="W297" s="69"/>
      <c r="X297" s="69"/>
      <c r="Y297" s="69"/>
      <c r="Z297" s="69"/>
      <c r="AA297" s="69"/>
      <c r="AB297" s="69"/>
      <c r="AC297" s="70"/>
      <c r="AD297" s="24"/>
    </row>
    <row r="298" spans="1:30" s="29" customFormat="1" ht="14.1" customHeight="1" x14ac:dyDescent="0.2">
      <c r="A298" s="24"/>
      <c r="B298" s="25"/>
      <c r="C298" s="2236" t="s">
        <v>1196</v>
      </c>
      <c r="D298" s="2237"/>
      <c r="E298" s="2237"/>
      <c r="F298" s="2237"/>
      <c r="G298" s="2237"/>
      <c r="H298" s="2053"/>
      <c r="I298" s="2053"/>
      <c r="J298" s="2237"/>
      <c r="K298" s="2237"/>
      <c r="L298" s="2237"/>
      <c r="M298" s="2237"/>
      <c r="N298" s="2237"/>
      <c r="O298" s="2238"/>
      <c r="P298" s="2121" t="s">
        <v>6265</v>
      </c>
      <c r="Q298" s="2121"/>
      <c r="R298" s="2121"/>
      <c r="S298" s="2141" t="s">
        <v>3915</v>
      </c>
      <c r="T298" s="2141"/>
      <c r="U298" s="2141"/>
      <c r="V298" s="2085" t="s">
        <v>2785</v>
      </c>
      <c r="W298" s="2086"/>
      <c r="X298" s="2086"/>
      <c r="Y298" s="2086"/>
      <c r="Z298" s="2086"/>
      <c r="AA298" s="2086"/>
      <c r="AB298" s="2086"/>
      <c r="AC298" s="2087"/>
      <c r="AD298" s="24"/>
    </row>
    <row r="299" spans="1:30" s="29" customFormat="1" ht="14.1" customHeight="1" x14ac:dyDescent="0.2">
      <c r="A299" s="24"/>
      <c r="B299" s="25"/>
      <c r="C299" s="2194"/>
      <c r="D299" s="2103"/>
      <c r="E299" s="2103"/>
      <c r="F299" s="2103"/>
      <c r="G299" s="2103"/>
      <c r="H299" s="2103"/>
      <c r="I299" s="2103"/>
      <c r="J299" s="2103"/>
      <c r="K299" s="2103"/>
      <c r="L299" s="2103"/>
      <c r="M299" s="2103"/>
      <c r="N299" s="2103"/>
      <c r="O299" s="2104"/>
      <c r="P299" s="64"/>
      <c r="Q299" s="35"/>
      <c r="R299" s="35"/>
      <c r="S299" s="35"/>
      <c r="T299" s="35"/>
      <c r="U299" s="41"/>
      <c r="V299" s="65"/>
      <c r="W299" s="66"/>
      <c r="X299" s="66"/>
      <c r="Y299" s="66"/>
      <c r="Z299" s="66"/>
      <c r="AA299" s="66"/>
      <c r="AB299" s="66"/>
      <c r="AC299" s="67"/>
      <c r="AD299" s="24"/>
    </row>
    <row r="300" spans="1:30" s="29" customFormat="1" ht="14.1" customHeight="1" x14ac:dyDescent="0.2">
      <c r="A300" s="24"/>
      <c r="B300" s="25"/>
      <c r="C300" s="2207"/>
      <c r="D300" s="2207"/>
      <c r="E300" s="2207"/>
      <c r="F300" s="2207"/>
      <c r="G300" s="2207"/>
      <c r="H300" s="2207"/>
      <c r="I300" s="2207"/>
      <c r="J300" s="2207"/>
      <c r="K300" s="2207"/>
      <c r="L300" s="2207"/>
      <c r="M300" s="2207"/>
      <c r="N300" s="2207"/>
      <c r="O300" s="2208"/>
      <c r="P300" s="2122"/>
      <c r="Q300" s="2123"/>
      <c r="R300" s="2123"/>
      <c r="S300" s="2123"/>
      <c r="T300" s="2123"/>
      <c r="U300" s="2124"/>
      <c r="V300" s="68"/>
      <c r="W300" s="69"/>
      <c r="X300" s="69"/>
      <c r="Y300" s="69"/>
      <c r="Z300" s="69"/>
      <c r="AA300" s="69"/>
      <c r="AB300" s="69"/>
      <c r="AC300" s="70"/>
      <c r="AD300" s="24"/>
    </row>
    <row r="301" spans="1:30" s="29" customFormat="1" ht="14.1" customHeight="1" x14ac:dyDescent="0.2">
      <c r="A301" s="24"/>
      <c r="B301" s="25"/>
      <c r="C301" s="2194" t="s">
        <v>1197</v>
      </c>
      <c r="D301" s="2103"/>
      <c r="E301" s="2103"/>
      <c r="F301" s="2103"/>
      <c r="G301" s="2103"/>
      <c r="H301" s="2103"/>
      <c r="I301" s="2103"/>
      <c r="J301" s="2103"/>
      <c r="K301" s="2103"/>
      <c r="L301" s="2103"/>
      <c r="M301" s="2103"/>
      <c r="N301" s="2103"/>
      <c r="O301" s="2104"/>
      <c r="P301" s="2121" t="s">
        <v>6266</v>
      </c>
      <c r="Q301" s="2121"/>
      <c r="R301" s="2121"/>
      <c r="S301" s="2141" t="s">
        <v>3915</v>
      </c>
      <c r="T301" s="2141"/>
      <c r="U301" s="2141"/>
      <c r="V301" s="2085" t="s">
        <v>2785</v>
      </c>
      <c r="W301" s="2086"/>
      <c r="X301" s="2086"/>
      <c r="Y301" s="2086"/>
      <c r="Z301" s="2086"/>
      <c r="AA301" s="2086"/>
      <c r="AB301" s="2086"/>
      <c r="AC301" s="2087"/>
      <c r="AD301" s="24"/>
    </row>
    <row r="302" spans="1:30" s="29" customFormat="1" ht="14.1" customHeight="1" x14ac:dyDescent="0.2">
      <c r="A302" s="24"/>
      <c r="B302" s="25"/>
      <c r="C302" s="2194"/>
      <c r="D302" s="2103"/>
      <c r="E302" s="2103"/>
      <c r="F302" s="2103"/>
      <c r="G302" s="2103"/>
      <c r="H302" s="2103"/>
      <c r="I302" s="2103"/>
      <c r="J302" s="2103"/>
      <c r="K302" s="2103"/>
      <c r="L302" s="2103"/>
      <c r="M302" s="2103"/>
      <c r="N302" s="2103"/>
      <c r="O302" s="2104"/>
      <c r="P302" s="64"/>
      <c r="Q302" s="35"/>
      <c r="R302" s="35"/>
      <c r="S302" s="35"/>
      <c r="T302" s="35"/>
      <c r="U302" s="41"/>
      <c r="V302" s="65"/>
      <c r="W302" s="66"/>
      <c r="X302" s="66"/>
      <c r="Y302" s="66"/>
      <c r="Z302" s="66"/>
      <c r="AA302" s="66"/>
      <c r="AB302" s="66"/>
      <c r="AC302" s="67"/>
      <c r="AD302" s="24"/>
    </row>
    <row r="303" spans="1:30" s="29" customFormat="1" ht="14.1" customHeight="1" x14ac:dyDescent="0.2">
      <c r="A303" s="24"/>
      <c r="B303" s="26"/>
      <c r="C303" s="2207"/>
      <c r="D303" s="2207"/>
      <c r="E303" s="2207"/>
      <c r="F303" s="2207"/>
      <c r="G303" s="2207"/>
      <c r="H303" s="2207"/>
      <c r="I303" s="2207"/>
      <c r="J303" s="2207"/>
      <c r="K303" s="2207"/>
      <c r="L303" s="2207"/>
      <c r="M303" s="2207"/>
      <c r="N303" s="2207"/>
      <c r="O303" s="2208"/>
      <c r="P303" s="2122"/>
      <c r="Q303" s="2123"/>
      <c r="R303" s="2123"/>
      <c r="S303" s="2123"/>
      <c r="T303" s="2123"/>
      <c r="U303" s="2124"/>
      <c r="V303" s="68"/>
      <c r="W303" s="69"/>
      <c r="X303" s="69"/>
      <c r="Y303" s="69"/>
      <c r="Z303" s="69"/>
      <c r="AA303" s="69"/>
      <c r="AB303" s="69"/>
      <c r="AC303" s="70"/>
      <c r="AD303" s="24"/>
    </row>
    <row r="304" spans="1:30" s="29" customFormat="1" ht="14.1" customHeight="1" x14ac:dyDescent="0.2">
      <c r="A304" s="24"/>
      <c r="B304" s="2149" t="s">
        <v>2404</v>
      </c>
      <c r="C304" s="2150"/>
      <c r="D304" s="2150"/>
      <c r="E304" s="2150"/>
      <c r="F304" s="2150"/>
      <c r="G304" s="2150"/>
      <c r="H304" s="2151"/>
      <c r="I304" s="2151"/>
      <c r="J304" s="2150"/>
      <c r="K304" s="2150"/>
      <c r="L304" s="2150"/>
      <c r="M304" s="2150"/>
      <c r="N304" s="2150"/>
      <c r="O304" s="2150"/>
      <c r="P304" s="2151"/>
      <c r="Q304" s="2151"/>
      <c r="R304" s="2151"/>
      <c r="S304" s="2151"/>
      <c r="T304" s="2151"/>
      <c r="U304" s="2151"/>
      <c r="V304" s="2150"/>
      <c r="W304" s="2150"/>
      <c r="X304" s="2150"/>
      <c r="Y304" s="2150"/>
      <c r="Z304" s="2150"/>
      <c r="AA304" s="2150"/>
      <c r="AB304" s="2150"/>
      <c r="AC304" s="2152"/>
      <c r="AD304" s="24"/>
    </row>
    <row r="305" spans="1:30" s="29" customFormat="1" ht="14.1" customHeight="1" x14ac:dyDescent="0.2">
      <c r="A305" s="24"/>
      <c r="B305" s="90"/>
      <c r="C305" s="8"/>
      <c r="D305" s="8"/>
      <c r="E305" s="8"/>
      <c r="F305" s="8"/>
      <c r="G305" s="8"/>
      <c r="H305" s="8"/>
      <c r="I305" s="8"/>
      <c r="J305" s="8"/>
      <c r="K305" s="8"/>
      <c r="L305" s="8"/>
      <c r="M305" s="8"/>
      <c r="N305" s="8"/>
      <c r="O305" s="8"/>
      <c r="P305" s="7"/>
      <c r="Q305" s="7"/>
      <c r="R305" s="7"/>
      <c r="S305" s="7"/>
      <c r="T305" s="7"/>
      <c r="U305" s="7"/>
      <c r="V305" s="8"/>
      <c r="W305" s="8"/>
      <c r="X305" s="8"/>
      <c r="Y305" s="8"/>
      <c r="Z305" s="8"/>
      <c r="AA305" s="8"/>
      <c r="AB305" s="8"/>
      <c r="AC305" s="8"/>
      <c r="AD305" s="24"/>
    </row>
    <row r="306" spans="1:30" s="29" customFormat="1" ht="14.1" customHeight="1" x14ac:dyDescent="0.2">
      <c r="A306" s="24"/>
      <c r="B306" s="90"/>
      <c r="C306" s="8"/>
      <c r="D306" s="8"/>
      <c r="E306" s="8"/>
      <c r="F306" s="8"/>
      <c r="G306" s="8"/>
      <c r="H306" s="8"/>
      <c r="I306" s="8"/>
      <c r="J306" s="8"/>
      <c r="K306" s="8"/>
      <c r="L306" s="8"/>
      <c r="M306" s="8"/>
      <c r="N306" s="8"/>
      <c r="O306" s="8"/>
      <c r="P306" s="7"/>
      <c r="Q306" s="7"/>
      <c r="R306" s="7"/>
      <c r="S306" s="7"/>
      <c r="T306" s="7"/>
      <c r="U306" s="7"/>
      <c r="V306" s="8"/>
      <c r="W306" s="8"/>
      <c r="X306" s="8"/>
      <c r="Y306" s="8"/>
      <c r="Z306" s="8"/>
      <c r="AA306" s="8"/>
      <c r="AB306" s="8"/>
      <c r="AC306" s="8"/>
      <c r="AD306" s="24"/>
    </row>
    <row r="307" spans="1:30" s="29" customFormat="1" ht="14.1" customHeight="1" x14ac:dyDescent="0.2">
      <c r="A307" s="24"/>
      <c r="B307" s="2106" t="s">
        <v>3724</v>
      </c>
      <c r="C307" s="2107"/>
      <c r="D307" s="2107"/>
      <c r="E307" s="2107"/>
      <c r="F307" s="2107"/>
      <c r="G307" s="2107"/>
      <c r="H307" s="2107"/>
      <c r="I307" s="2107"/>
      <c r="J307" s="2107"/>
      <c r="K307" s="2107"/>
      <c r="L307" s="2107"/>
      <c r="M307" s="2107"/>
      <c r="N307" s="2107"/>
      <c r="O307" s="2108"/>
      <c r="P307" s="2129" t="s">
        <v>4092</v>
      </c>
      <c r="Q307" s="2095"/>
      <c r="R307" s="2095"/>
      <c r="S307" s="2095"/>
      <c r="T307" s="2095"/>
      <c r="U307" s="2096"/>
      <c r="V307" s="2126" t="s">
        <v>3901</v>
      </c>
      <c r="W307" s="2153"/>
      <c r="X307" s="2153"/>
      <c r="Y307" s="2153"/>
      <c r="Z307" s="2128"/>
      <c r="AA307" s="2220" t="str">
        <f>IF($F$4="Cultivated","YES",(IF($F$4="Forested","NO",(IF($F$4="Native Grassland","NO",(IF($F$4="Peatland","NO",(IF($F$4="Oil Sands Exploration","NO","NO")))))))))</f>
        <v>NO</v>
      </c>
      <c r="AB307" s="2288"/>
      <c r="AC307" s="2289"/>
      <c r="AD307" s="24"/>
    </row>
    <row r="308" spans="1:30" s="29" customFormat="1" ht="14.1" customHeight="1" x14ac:dyDescent="0.2">
      <c r="A308" s="24"/>
      <c r="B308" s="2109"/>
      <c r="C308" s="2110"/>
      <c r="D308" s="2110"/>
      <c r="E308" s="2110"/>
      <c r="F308" s="2110"/>
      <c r="G308" s="2110"/>
      <c r="H308" s="2110"/>
      <c r="I308" s="2110"/>
      <c r="J308" s="2110"/>
      <c r="K308" s="2110"/>
      <c r="L308" s="2110"/>
      <c r="M308" s="2110"/>
      <c r="N308" s="2110"/>
      <c r="O308" s="2111"/>
      <c r="P308" s="2098"/>
      <c r="Q308" s="2098"/>
      <c r="R308" s="2098"/>
      <c r="S308" s="2098"/>
      <c r="T308" s="2098"/>
      <c r="U308" s="2099"/>
      <c r="V308" s="59"/>
      <c r="W308" s="60"/>
      <c r="X308" s="60"/>
      <c r="Y308" s="60"/>
      <c r="Z308" s="60"/>
      <c r="AA308" s="61"/>
      <c r="AB308" s="60"/>
      <c r="AC308" s="62"/>
      <c r="AD308" s="24"/>
    </row>
    <row r="309" spans="1:30" s="29" customFormat="1" ht="14.1" customHeight="1" x14ac:dyDescent="0.2">
      <c r="A309" s="24"/>
      <c r="B309" s="2112"/>
      <c r="C309" s="2055"/>
      <c r="D309" s="2055"/>
      <c r="E309" s="2055"/>
      <c r="F309" s="2055"/>
      <c r="G309" s="2055"/>
      <c r="H309" s="2055"/>
      <c r="I309" s="2055"/>
      <c r="J309" s="2055"/>
      <c r="K309" s="2055"/>
      <c r="L309" s="2055"/>
      <c r="M309" s="2055"/>
      <c r="N309" s="2055"/>
      <c r="O309" s="2056"/>
      <c r="P309" s="2130" t="s">
        <v>1785</v>
      </c>
      <c r="Q309" s="2131"/>
      <c r="R309" s="2132"/>
      <c r="S309" s="2088" t="s">
        <v>3912</v>
      </c>
      <c r="T309" s="2089"/>
      <c r="U309" s="2090"/>
      <c r="V309" s="2133" t="s">
        <v>6532</v>
      </c>
      <c r="W309" s="2134"/>
      <c r="X309" s="2134"/>
      <c r="Y309" s="2134"/>
      <c r="Z309" s="2134"/>
      <c r="AA309" s="2134"/>
      <c r="AB309" s="2134"/>
      <c r="AC309" s="2135"/>
      <c r="AD309" s="24"/>
    </row>
    <row r="310" spans="1:30" s="29" customFormat="1" ht="14.1" customHeight="1" x14ac:dyDescent="0.2">
      <c r="A310" s="24"/>
      <c r="B310" s="25"/>
      <c r="C310" s="2102" t="s">
        <v>1190</v>
      </c>
      <c r="D310" s="2103"/>
      <c r="E310" s="2103"/>
      <c r="F310" s="2103"/>
      <c r="G310" s="2103"/>
      <c r="H310" s="2103"/>
      <c r="I310" s="2103"/>
      <c r="J310" s="2103"/>
      <c r="K310" s="2103"/>
      <c r="L310" s="2103"/>
      <c r="M310" s="2103"/>
      <c r="N310" s="2103"/>
      <c r="O310" s="2104"/>
      <c r="P310" s="2121" t="s">
        <v>6260</v>
      </c>
      <c r="Q310" s="2121"/>
      <c r="R310" s="2121"/>
      <c r="S310" s="2141" t="s">
        <v>3915</v>
      </c>
      <c r="T310" s="2141"/>
      <c r="U310" s="2141"/>
      <c r="V310" s="2085" t="s">
        <v>2785</v>
      </c>
      <c r="W310" s="2086"/>
      <c r="X310" s="2086"/>
      <c r="Y310" s="2086"/>
      <c r="Z310" s="2086"/>
      <c r="AA310" s="2086"/>
      <c r="AB310" s="2086"/>
      <c r="AC310" s="2087"/>
      <c r="AD310" s="24"/>
    </row>
    <row r="311" spans="1:30" s="29" customFormat="1" ht="14.1" customHeight="1" x14ac:dyDescent="0.2">
      <c r="A311" s="24"/>
      <c r="B311" s="25"/>
      <c r="C311" s="2102"/>
      <c r="D311" s="2103"/>
      <c r="E311" s="2103"/>
      <c r="F311" s="2103"/>
      <c r="G311" s="2103"/>
      <c r="H311" s="2103"/>
      <c r="I311" s="2103"/>
      <c r="J311" s="2103"/>
      <c r="K311" s="2103"/>
      <c r="L311" s="2103"/>
      <c r="M311" s="2103"/>
      <c r="N311" s="2103"/>
      <c r="O311" s="2104"/>
      <c r="P311" s="64"/>
      <c r="Q311" s="35"/>
      <c r="R311" s="35"/>
      <c r="S311" s="35"/>
      <c r="T311" s="35"/>
      <c r="U311" s="41"/>
      <c r="V311" s="65"/>
      <c r="W311" s="66"/>
      <c r="X311" s="66"/>
      <c r="Y311" s="66"/>
      <c r="Z311" s="66"/>
      <c r="AA311" s="66"/>
      <c r="AB311" s="66"/>
      <c r="AC311" s="67"/>
      <c r="AD311" s="24"/>
    </row>
    <row r="312" spans="1:30" s="29" customFormat="1" ht="14.1" customHeight="1" x14ac:dyDescent="0.2">
      <c r="A312" s="24"/>
      <c r="B312" s="25"/>
      <c r="C312" s="2183"/>
      <c r="D312" s="2183"/>
      <c r="E312" s="2183"/>
      <c r="F312" s="2183"/>
      <c r="G312" s="2183"/>
      <c r="H312" s="2183"/>
      <c r="I312" s="2183"/>
      <c r="J312" s="2183"/>
      <c r="K312" s="2183"/>
      <c r="L312" s="2183"/>
      <c r="M312" s="2183"/>
      <c r="N312" s="2183"/>
      <c r="O312" s="2184"/>
      <c r="P312" s="2122"/>
      <c r="Q312" s="2123"/>
      <c r="R312" s="2123"/>
      <c r="S312" s="2123"/>
      <c r="T312" s="2123"/>
      <c r="U312" s="2124"/>
      <c r="V312" s="68"/>
      <c r="W312" s="69"/>
      <c r="X312" s="69"/>
      <c r="Y312" s="69"/>
      <c r="Z312" s="69"/>
      <c r="AA312" s="69"/>
      <c r="AB312" s="69"/>
      <c r="AC312" s="70"/>
      <c r="AD312" s="24"/>
    </row>
    <row r="313" spans="1:30" s="29" customFormat="1" ht="14.1" customHeight="1" x14ac:dyDescent="0.2">
      <c r="A313" s="24"/>
      <c r="B313" s="25"/>
      <c r="C313" s="2145" t="s">
        <v>1198</v>
      </c>
      <c r="D313" s="2146"/>
      <c r="E313" s="2146"/>
      <c r="F313" s="2146"/>
      <c r="G313" s="2146"/>
      <c r="H313" s="2053"/>
      <c r="I313" s="2053"/>
      <c r="J313" s="2146"/>
      <c r="K313" s="2146"/>
      <c r="L313" s="2146"/>
      <c r="M313" s="2146"/>
      <c r="N313" s="2146"/>
      <c r="O313" s="2147"/>
      <c r="P313" s="2121" t="s">
        <v>6260</v>
      </c>
      <c r="Q313" s="2121"/>
      <c r="R313" s="2121"/>
      <c r="S313" s="2141" t="s">
        <v>3915</v>
      </c>
      <c r="T313" s="2141"/>
      <c r="U313" s="2141"/>
      <c r="V313" s="2085" t="s">
        <v>2785</v>
      </c>
      <c r="W313" s="2086"/>
      <c r="X313" s="2086"/>
      <c r="Y313" s="2086"/>
      <c r="Z313" s="2086"/>
      <c r="AA313" s="2086"/>
      <c r="AB313" s="2086"/>
      <c r="AC313" s="2087"/>
      <c r="AD313" s="24"/>
    </row>
    <row r="314" spans="1:30" s="29" customFormat="1" ht="14.1" customHeight="1" x14ac:dyDescent="0.2">
      <c r="A314" s="24"/>
      <c r="B314" s="25"/>
      <c r="C314" s="2102"/>
      <c r="D314" s="2103"/>
      <c r="E314" s="2103"/>
      <c r="F314" s="2103"/>
      <c r="G314" s="2103"/>
      <c r="H314" s="2103"/>
      <c r="I314" s="2103"/>
      <c r="J314" s="2103"/>
      <c r="K314" s="2103"/>
      <c r="L314" s="2103"/>
      <c r="M314" s="2103"/>
      <c r="N314" s="2103"/>
      <c r="O314" s="2104"/>
      <c r="P314" s="64"/>
      <c r="Q314" s="35"/>
      <c r="R314" s="35"/>
      <c r="S314" s="35"/>
      <c r="T314" s="35"/>
      <c r="U314" s="41"/>
      <c r="V314" s="65"/>
      <c r="W314" s="66"/>
      <c r="X314" s="66"/>
      <c r="Y314" s="66"/>
      <c r="Z314" s="66"/>
      <c r="AA314" s="66"/>
      <c r="AB314" s="66"/>
      <c r="AC314" s="67"/>
      <c r="AD314" s="24"/>
    </row>
    <row r="315" spans="1:30" s="29" customFormat="1" ht="14.1" customHeight="1" x14ac:dyDescent="0.2">
      <c r="A315" s="24"/>
      <c r="B315" s="25"/>
      <c r="C315" s="2103"/>
      <c r="D315" s="2103"/>
      <c r="E315" s="2103"/>
      <c r="F315" s="2103"/>
      <c r="G315" s="2103"/>
      <c r="H315" s="2103"/>
      <c r="I315" s="2103"/>
      <c r="J315" s="2103"/>
      <c r="K315" s="2103"/>
      <c r="L315" s="2103"/>
      <c r="M315" s="2103"/>
      <c r="N315" s="2103"/>
      <c r="O315" s="2104"/>
      <c r="P315" s="2122"/>
      <c r="Q315" s="2123"/>
      <c r="R315" s="2123"/>
      <c r="S315" s="2123"/>
      <c r="T315" s="2123"/>
      <c r="U315" s="2124"/>
      <c r="V315" s="68"/>
      <c r="W315" s="69"/>
      <c r="X315" s="69"/>
      <c r="Y315" s="69"/>
      <c r="Z315" s="69"/>
      <c r="AA315" s="69"/>
      <c r="AB315" s="69"/>
      <c r="AC315" s="70"/>
      <c r="AD315" s="24"/>
    </row>
    <row r="316" spans="1:30" s="29" customFormat="1" ht="14.1" customHeight="1" x14ac:dyDescent="0.2">
      <c r="A316" s="24"/>
      <c r="B316" s="25"/>
      <c r="C316" s="99"/>
      <c r="D316" s="2146" t="s">
        <v>4087</v>
      </c>
      <c r="E316" s="2146"/>
      <c r="F316" s="2146"/>
      <c r="G316" s="2146"/>
      <c r="H316" s="2053"/>
      <c r="I316" s="2053"/>
      <c r="J316" s="2146"/>
      <c r="K316" s="2146"/>
      <c r="L316" s="2146"/>
      <c r="M316" s="2146"/>
      <c r="N316" s="2146"/>
      <c r="O316" s="2147"/>
      <c r="P316" s="2057"/>
      <c r="Q316" s="2057"/>
      <c r="R316" s="2057"/>
      <c r="S316" s="2141" t="s">
        <v>3915</v>
      </c>
      <c r="T316" s="2141"/>
      <c r="U316" s="2141"/>
      <c r="V316" s="2170" t="s">
        <v>930</v>
      </c>
      <c r="W316" s="2107"/>
      <c r="X316" s="2171"/>
      <c r="Y316" s="2171"/>
      <c r="Z316" s="2061" t="s">
        <v>4093</v>
      </c>
      <c r="AA316" s="2107"/>
      <c r="AB316" s="2171"/>
      <c r="AC316" s="2172"/>
      <c r="AD316" s="24"/>
    </row>
    <row r="317" spans="1:30" s="29" customFormat="1" ht="14.1" customHeight="1" x14ac:dyDescent="0.2">
      <c r="A317" s="24"/>
      <c r="B317" s="25"/>
      <c r="C317" s="99"/>
      <c r="D317" s="2103"/>
      <c r="E317" s="2103"/>
      <c r="F317" s="2103"/>
      <c r="G317" s="2103"/>
      <c r="H317" s="2103"/>
      <c r="I317" s="2103"/>
      <c r="J317" s="2103"/>
      <c r="K317" s="2103"/>
      <c r="L317" s="2103"/>
      <c r="M317" s="2103"/>
      <c r="N317" s="2103"/>
      <c r="O317" s="2104"/>
      <c r="P317" s="64"/>
      <c r="Q317" s="35"/>
      <c r="R317" s="35"/>
      <c r="S317" s="35"/>
      <c r="T317" s="35"/>
      <c r="U317" s="41"/>
      <c r="V317" s="74"/>
      <c r="W317" s="75"/>
      <c r="X317" s="54"/>
      <c r="Y317" s="54"/>
      <c r="Z317" s="75"/>
      <c r="AA317" s="75"/>
      <c r="AB317" s="54"/>
      <c r="AC317" s="86"/>
      <c r="AD317" s="24"/>
    </row>
    <row r="318" spans="1:30" s="29" customFormat="1" ht="14.1" customHeight="1" x14ac:dyDescent="0.2">
      <c r="A318" s="24"/>
      <c r="B318" s="25"/>
      <c r="C318" s="99"/>
      <c r="D318" s="2183"/>
      <c r="E318" s="2183"/>
      <c r="F318" s="2183"/>
      <c r="G318" s="2183"/>
      <c r="H318" s="2183"/>
      <c r="I318" s="2183"/>
      <c r="J318" s="2183"/>
      <c r="K318" s="2183"/>
      <c r="L318" s="2183"/>
      <c r="M318" s="2183"/>
      <c r="N318" s="2183"/>
      <c r="O318" s="2184"/>
      <c r="P318" s="2122"/>
      <c r="Q318" s="2123"/>
      <c r="R318" s="2123"/>
      <c r="S318" s="2123"/>
      <c r="T318" s="2123"/>
      <c r="U318" s="2124"/>
      <c r="V318" s="77"/>
      <c r="W318" s="78"/>
      <c r="X318" s="78"/>
      <c r="Y318" s="78"/>
      <c r="Z318" s="78"/>
      <c r="AA318" s="87"/>
      <c r="AB318" s="87"/>
      <c r="AC318" s="88"/>
      <c r="AD318" s="24"/>
    </row>
    <row r="319" spans="1:30" s="29" customFormat="1" ht="14.1" customHeight="1" x14ac:dyDescent="0.2">
      <c r="A319" s="24"/>
      <c r="B319" s="25"/>
      <c r="C319" s="2145" t="s">
        <v>1191</v>
      </c>
      <c r="D319" s="2146"/>
      <c r="E319" s="2146"/>
      <c r="F319" s="2146"/>
      <c r="G319" s="2146"/>
      <c r="H319" s="2053"/>
      <c r="I319" s="2053"/>
      <c r="J319" s="2146"/>
      <c r="K319" s="2146"/>
      <c r="L319" s="2146"/>
      <c r="M319" s="2146"/>
      <c r="N319" s="2146"/>
      <c r="O319" s="2147"/>
      <c r="P319" s="2121" t="s">
        <v>6260</v>
      </c>
      <c r="Q319" s="2121"/>
      <c r="R319" s="2121"/>
      <c r="S319" s="2141" t="s">
        <v>3915</v>
      </c>
      <c r="T319" s="2141"/>
      <c r="U319" s="2141"/>
      <c r="V319" s="2217" t="s">
        <v>3203</v>
      </c>
      <c r="W319" s="2218"/>
      <c r="X319" s="2218"/>
      <c r="Y319" s="2218"/>
      <c r="Z319" s="2218"/>
      <c r="AA319" s="2218"/>
      <c r="AB319" s="2218"/>
      <c r="AC319" s="2219"/>
      <c r="AD319" s="24"/>
    </row>
    <row r="320" spans="1:30" s="29" customFormat="1" ht="14.1" customHeight="1" x14ac:dyDescent="0.2">
      <c r="A320" s="24"/>
      <c r="B320" s="25"/>
      <c r="C320" s="2102"/>
      <c r="D320" s="2103"/>
      <c r="E320" s="2103"/>
      <c r="F320" s="2103"/>
      <c r="G320" s="2103"/>
      <c r="H320" s="2103"/>
      <c r="I320" s="2103"/>
      <c r="J320" s="2103"/>
      <c r="K320" s="2103"/>
      <c r="L320" s="2103"/>
      <c r="M320" s="2103"/>
      <c r="N320" s="2103"/>
      <c r="O320" s="2104"/>
      <c r="P320" s="64"/>
      <c r="Q320" s="35"/>
      <c r="R320" s="35"/>
      <c r="S320" s="35"/>
      <c r="T320" s="35"/>
      <c r="U320" s="41"/>
      <c r="V320" s="65"/>
      <c r="W320" s="66"/>
      <c r="X320" s="66"/>
      <c r="Y320" s="66"/>
      <c r="Z320" s="66"/>
      <c r="AA320" s="66"/>
      <c r="AB320" s="66"/>
      <c r="AC320" s="67"/>
      <c r="AD320" s="24"/>
    </row>
    <row r="321" spans="1:30" s="29" customFormat="1" ht="14.1" customHeight="1" x14ac:dyDescent="0.2">
      <c r="A321" s="24"/>
      <c r="B321" s="25"/>
      <c r="C321" s="2103"/>
      <c r="D321" s="2103"/>
      <c r="E321" s="2103"/>
      <c r="F321" s="2103"/>
      <c r="G321" s="2103"/>
      <c r="H321" s="2103"/>
      <c r="I321" s="2103"/>
      <c r="J321" s="2103"/>
      <c r="K321" s="2103"/>
      <c r="L321" s="2103"/>
      <c r="M321" s="2103"/>
      <c r="N321" s="2103"/>
      <c r="O321" s="2104"/>
      <c r="P321" s="2122"/>
      <c r="Q321" s="2123"/>
      <c r="R321" s="2123"/>
      <c r="S321" s="2123"/>
      <c r="T321" s="2123"/>
      <c r="U321" s="2124"/>
      <c r="V321" s="68"/>
      <c r="W321" s="69"/>
      <c r="X321" s="69"/>
      <c r="Y321" s="69"/>
      <c r="Z321" s="69"/>
      <c r="AA321" s="69"/>
      <c r="AB321" s="69"/>
      <c r="AC321" s="70"/>
      <c r="AD321" s="24"/>
    </row>
    <row r="322" spans="1:30" s="29" customFormat="1" ht="14.1" customHeight="1" x14ac:dyDescent="0.2">
      <c r="A322" s="24"/>
      <c r="B322" s="25"/>
      <c r="C322" s="34"/>
      <c r="D322" s="2146" t="s">
        <v>4101</v>
      </c>
      <c r="E322" s="2146"/>
      <c r="F322" s="2146"/>
      <c r="G322" s="2146"/>
      <c r="H322" s="2053"/>
      <c r="I322" s="2053"/>
      <c r="J322" s="2146"/>
      <c r="K322" s="2146"/>
      <c r="L322" s="2146"/>
      <c r="M322" s="2146"/>
      <c r="N322" s="2146"/>
      <c r="O322" s="2147"/>
      <c r="P322" s="2121" t="s">
        <v>6260</v>
      </c>
      <c r="Q322" s="2121"/>
      <c r="R322" s="2121"/>
      <c r="S322" s="2141" t="s">
        <v>3915</v>
      </c>
      <c r="T322" s="2141"/>
      <c r="U322" s="2141"/>
      <c r="V322" s="2085" t="s">
        <v>2785</v>
      </c>
      <c r="W322" s="2086"/>
      <c r="X322" s="2086"/>
      <c r="Y322" s="2086"/>
      <c r="Z322" s="2086"/>
      <c r="AA322" s="2086"/>
      <c r="AB322" s="2086"/>
      <c r="AC322" s="2087"/>
      <c r="AD322" s="24"/>
    </row>
    <row r="323" spans="1:30" s="29" customFormat="1" ht="14.1" customHeight="1" x14ac:dyDescent="0.2">
      <c r="A323" s="24"/>
      <c r="B323" s="25"/>
      <c r="C323" s="34"/>
      <c r="D323" s="2103"/>
      <c r="E323" s="2103"/>
      <c r="F323" s="2103"/>
      <c r="G323" s="2103"/>
      <c r="H323" s="2103"/>
      <c r="I323" s="2103"/>
      <c r="J323" s="2103"/>
      <c r="K323" s="2103"/>
      <c r="L323" s="2103"/>
      <c r="M323" s="2103"/>
      <c r="N323" s="2103"/>
      <c r="O323" s="2104"/>
      <c r="P323" s="64"/>
      <c r="Q323" s="35"/>
      <c r="R323" s="35"/>
      <c r="S323" s="35"/>
      <c r="T323" s="35"/>
      <c r="U323" s="41"/>
      <c r="V323" s="65"/>
      <c r="W323" s="66"/>
      <c r="X323" s="66"/>
      <c r="Y323" s="66"/>
      <c r="Z323" s="66"/>
      <c r="AA323" s="66"/>
      <c r="AB323" s="66"/>
      <c r="AC323" s="67"/>
      <c r="AD323" s="24"/>
    </row>
    <row r="324" spans="1:30" s="29" customFormat="1" ht="14.1" customHeight="1" x14ac:dyDescent="0.2">
      <c r="A324" s="24"/>
      <c r="B324" s="25"/>
      <c r="C324" s="43"/>
      <c r="D324" s="2183"/>
      <c r="E324" s="2183"/>
      <c r="F324" s="2183"/>
      <c r="G324" s="2183"/>
      <c r="H324" s="2183"/>
      <c r="I324" s="2183"/>
      <c r="J324" s="2183"/>
      <c r="K324" s="2183"/>
      <c r="L324" s="2183"/>
      <c r="M324" s="2183"/>
      <c r="N324" s="2183"/>
      <c r="O324" s="2184"/>
      <c r="P324" s="2122"/>
      <c r="Q324" s="2123"/>
      <c r="R324" s="2123"/>
      <c r="S324" s="2123"/>
      <c r="T324" s="2123"/>
      <c r="U324" s="2124"/>
      <c r="V324" s="68"/>
      <c r="W324" s="69"/>
      <c r="X324" s="69"/>
      <c r="Y324" s="69"/>
      <c r="Z324" s="69"/>
      <c r="AA324" s="69"/>
      <c r="AB324" s="69"/>
      <c r="AC324" s="70"/>
      <c r="AD324" s="24"/>
    </row>
    <row r="325" spans="1:30" s="29" customFormat="1" ht="14.1" customHeight="1" x14ac:dyDescent="0.2">
      <c r="A325" s="24"/>
      <c r="B325" s="25"/>
      <c r="C325" s="2195" t="s">
        <v>1192</v>
      </c>
      <c r="D325" s="2146"/>
      <c r="E325" s="2146"/>
      <c r="F325" s="2146"/>
      <c r="G325" s="2146"/>
      <c r="H325" s="2053"/>
      <c r="I325" s="2053"/>
      <c r="J325" s="2146"/>
      <c r="K325" s="2146"/>
      <c r="L325" s="2146"/>
      <c r="M325" s="2146"/>
      <c r="N325" s="2146"/>
      <c r="O325" s="2147"/>
      <c r="P325" s="2121" t="s">
        <v>6257</v>
      </c>
      <c r="Q325" s="2121"/>
      <c r="R325" s="2121"/>
      <c r="S325" s="2141" t="s">
        <v>3915</v>
      </c>
      <c r="T325" s="2141"/>
      <c r="U325" s="2141"/>
      <c r="V325" s="2085" t="s">
        <v>2785</v>
      </c>
      <c r="W325" s="2086"/>
      <c r="X325" s="2086"/>
      <c r="Y325" s="2086"/>
      <c r="Z325" s="2086"/>
      <c r="AA325" s="2086"/>
      <c r="AB325" s="2086"/>
      <c r="AC325" s="2087"/>
      <c r="AD325" s="24"/>
    </row>
    <row r="326" spans="1:30" s="29" customFormat="1" ht="14.1" customHeight="1" x14ac:dyDescent="0.2">
      <c r="A326" s="24"/>
      <c r="B326" s="25"/>
      <c r="C326" s="2194"/>
      <c r="D326" s="2103"/>
      <c r="E326" s="2103"/>
      <c r="F326" s="2103"/>
      <c r="G326" s="2103"/>
      <c r="H326" s="2103"/>
      <c r="I326" s="2103"/>
      <c r="J326" s="2103"/>
      <c r="K326" s="2103"/>
      <c r="L326" s="2103"/>
      <c r="M326" s="2103"/>
      <c r="N326" s="2103"/>
      <c r="O326" s="2104"/>
      <c r="P326" s="64"/>
      <c r="Q326" s="35"/>
      <c r="R326" s="35"/>
      <c r="S326" s="35"/>
      <c r="T326" s="35"/>
      <c r="U326" s="41"/>
      <c r="V326" s="65"/>
      <c r="W326" s="66"/>
      <c r="X326" s="66"/>
      <c r="Y326" s="66"/>
      <c r="Z326" s="66"/>
      <c r="AA326" s="66"/>
      <c r="AB326" s="66"/>
      <c r="AC326" s="67"/>
      <c r="AD326" s="24"/>
    </row>
    <row r="327" spans="1:30" s="29" customFormat="1" ht="14.1" customHeight="1" x14ac:dyDescent="0.2">
      <c r="A327" s="24"/>
      <c r="B327" s="25"/>
      <c r="C327" s="2194"/>
      <c r="D327" s="2103"/>
      <c r="E327" s="2103"/>
      <c r="F327" s="2103"/>
      <c r="G327" s="2103"/>
      <c r="H327" s="2103"/>
      <c r="I327" s="2103"/>
      <c r="J327" s="2103"/>
      <c r="K327" s="2103"/>
      <c r="L327" s="2103"/>
      <c r="M327" s="2103"/>
      <c r="N327" s="2103"/>
      <c r="O327" s="2104"/>
      <c r="P327" s="2122"/>
      <c r="Q327" s="2123"/>
      <c r="R327" s="2123"/>
      <c r="S327" s="2123"/>
      <c r="T327" s="2123"/>
      <c r="U327" s="2124"/>
      <c r="V327" s="68"/>
      <c r="W327" s="69"/>
      <c r="X327" s="69"/>
      <c r="Y327" s="69"/>
      <c r="Z327" s="69"/>
      <c r="AA327" s="69"/>
      <c r="AB327" s="69"/>
      <c r="AC327" s="70"/>
      <c r="AD327" s="24"/>
    </row>
    <row r="328" spans="1:30" s="29" customFormat="1" ht="14.1" customHeight="1" x14ac:dyDescent="0.2">
      <c r="A328" s="24"/>
      <c r="B328" s="25"/>
      <c r="C328" s="2195" t="s">
        <v>1199</v>
      </c>
      <c r="D328" s="2146"/>
      <c r="E328" s="2146"/>
      <c r="F328" s="2146"/>
      <c r="G328" s="2146"/>
      <c r="H328" s="2053"/>
      <c r="I328" s="2053"/>
      <c r="J328" s="2146"/>
      <c r="K328" s="2146"/>
      <c r="L328" s="2146"/>
      <c r="M328" s="2146"/>
      <c r="N328" s="2146"/>
      <c r="O328" s="2147"/>
      <c r="P328" s="2121" t="s">
        <v>6261</v>
      </c>
      <c r="Q328" s="2121"/>
      <c r="R328" s="2121"/>
      <c r="S328" s="2141" t="s">
        <v>3915</v>
      </c>
      <c r="T328" s="2141"/>
      <c r="U328" s="2141"/>
      <c r="V328" s="2085" t="s">
        <v>2785</v>
      </c>
      <c r="W328" s="2086"/>
      <c r="X328" s="2086"/>
      <c r="Y328" s="2086"/>
      <c r="Z328" s="2086"/>
      <c r="AA328" s="2086"/>
      <c r="AB328" s="2086"/>
      <c r="AC328" s="2087"/>
      <c r="AD328" s="24"/>
    </row>
    <row r="329" spans="1:30" s="29" customFormat="1" ht="14.1" customHeight="1" x14ac:dyDescent="0.2">
      <c r="A329" s="24"/>
      <c r="B329" s="25"/>
      <c r="C329" s="2194"/>
      <c r="D329" s="2103"/>
      <c r="E329" s="2103"/>
      <c r="F329" s="2103"/>
      <c r="G329" s="2103"/>
      <c r="H329" s="2103"/>
      <c r="I329" s="2103"/>
      <c r="J329" s="2103"/>
      <c r="K329" s="2103"/>
      <c r="L329" s="2103"/>
      <c r="M329" s="2103"/>
      <c r="N329" s="2103"/>
      <c r="O329" s="2104"/>
      <c r="P329" s="64"/>
      <c r="Q329" s="35"/>
      <c r="R329" s="35"/>
      <c r="S329" s="35"/>
      <c r="T329" s="35"/>
      <c r="U329" s="41"/>
      <c r="V329" s="65"/>
      <c r="W329" s="66"/>
      <c r="X329" s="66"/>
      <c r="Y329" s="66"/>
      <c r="Z329" s="66"/>
      <c r="AA329" s="66"/>
      <c r="AB329" s="66"/>
      <c r="AC329" s="67"/>
      <c r="AD329" s="24"/>
    </row>
    <row r="330" spans="1:30" s="29" customFormat="1" ht="14.1" customHeight="1" x14ac:dyDescent="0.2">
      <c r="A330" s="24"/>
      <c r="B330" s="25"/>
      <c r="C330" s="2183"/>
      <c r="D330" s="2183"/>
      <c r="E330" s="2183"/>
      <c r="F330" s="2183"/>
      <c r="G330" s="2183"/>
      <c r="H330" s="2183"/>
      <c r="I330" s="2183"/>
      <c r="J330" s="2183"/>
      <c r="K330" s="2183"/>
      <c r="L330" s="2183"/>
      <c r="M330" s="2183"/>
      <c r="N330" s="2183"/>
      <c r="O330" s="2184"/>
      <c r="P330" s="2122"/>
      <c r="Q330" s="2123"/>
      <c r="R330" s="2123"/>
      <c r="S330" s="2123"/>
      <c r="T330" s="2123"/>
      <c r="U330" s="2124"/>
      <c r="V330" s="68"/>
      <c r="W330" s="69"/>
      <c r="X330" s="69"/>
      <c r="Y330" s="69"/>
      <c r="Z330" s="69"/>
      <c r="AA330" s="69"/>
      <c r="AB330" s="69"/>
      <c r="AC330" s="70"/>
      <c r="AD330" s="24"/>
    </row>
    <row r="331" spans="1:30" s="29" customFormat="1" ht="14.1" customHeight="1" x14ac:dyDescent="0.2">
      <c r="A331" s="24"/>
      <c r="B331" s="25"/>
      <c r="C331" s="2195" t="s">
        <v>1193</v>
      </c>
      <c r="D331" s="2146"/>
      <c r="E331" s="2146"/>
      <c r="F331" s="2146"/>
      <c r="G331" s="2146"/>
      <c r="H331" s="2053"/>
      <c r="I331" s="2053"/>
      <c r="J331" s="2146"/>
      <c r="K331" s="2146"/>
      <c r="L331" s="2146"/>
      <c r="M331" s="2146"/>
      <c r="N331" s="2146"/>
      <c r="O331" s="2147"/>
      <c r="P331" s="2162" t="s">
        <v>6262</v>
      </c>
      <c r="Q331" s="2162"/>
      <c r="R331" s="2162"/>
      <c r="S331" s="2141" t="s">
        <v>3915</v>
      </c>
      <c r="T331" s="2141"/>
      <c r="U331" s="2141"/>
      <c r="V331" s="2085" t="s">
        <v>2785</v>
      </c>
      <c r="W331" s="2086"/>
      <c r="X331" s="2086"/>
      <c r="Y331" s="2086"/>
      <c r="Z331" s="2086"/>
      <c r="AA331" s="2086"/>
      <c r="AB331" s="2086"/>
      <c r="AC331" s="2087"/>
      <c r="AD331" s="24"/>
    </row>
    <row r="332" spans="1:30" s="29" customFormat="1" ht="14.1" customHeight="1" x14ac:dyDescent="0.2">
      <c r="A332" s="24"/>
      <c r="B332" s="25"/>
      <c r="C332" s="2194"/>
      <c r="D332" s="2103"/>
      <c r="E332" s="2103"/>
      <c r="F332" s="2103"/>
      <c r="G332" s="2103"/>
      <c r="H332" s="2103"/>
      <c r="I332" s="2103"/>
      <c r="J332" s="2103"/>
      <c r="K332" s="2103"/>
      <c r="L332" s="2103"/>
      <c r="M332" s="2103"/>
      <c r="N332" s="2103"/>
      <c r="O332" s="2104"/>
      <c r="P332" s="64"/>
      <c r="Q332" s="35"/>
      <c r="R332" s="35"/>
      <c r="S332" s="35"/>
      <c r="T332" s="35"/>
      <c r="U332" s="41"/>
      <c r="V332" s="65"/>
      <c r="W332" s="66"/>
      <c r="X332" s="66"/>
      <c r="Y332" s="66"/>
      <c r="Z332" s="66"/>
      <c r="AA332" s="66"/>
      <c r="AB332" s="66"/>
      <c r="AC332" s="67"/>
      <c r="AD332" s="24"/>
    </row>
    <row r="333" spans="1:30" s="29" customFormat="1" ht="14.1" customHeight="1" x14ac:dyDescent="0.2">
      <c r="A333" s="24"/>
      <c r="B333" s="25"/>
      <c r="C333" s="2194"/>
      <c r="D333" s="2103"/>
      <c r="E333" s="2103"/>
      <c r="F333" s="2103"/>
      <c r="G333" s="2103"/>
      <c r="H333" s="2103"/>
      <c r="I333" s="2103"/>
      <c r="J333" s="2103"/>
      <c r="K333" s="2103"/>
      <c r="L333" s="2103"/>
      <c r="M333" s="2103"/>
      <c r="N333" s="2103"/>
      <c r="O333" s="2104"/>
      <c r="P333" s="2122"/>
      <c r="Q333" s="2123"/>
      <c r="R333" s="2123"/>
      <c r="S333" s="2123"/>
      <c r="T333" s="2123"/>
      <c r="U333" s="2124"/>
      <c r="V333" s="68"/>
      <c r="W333" s="69"/>
      <c r="X333" s="69"/>
      <c r="Y333" s="69"/>
      <c r="Z333" s="69"/>
      <c r="AA333" s="69"/>
      <c r="AB333" s="69"/>
      <c r="AC333" s="70"/>
      <c r="AD333" s="24"/>
    </row>
    <row r="334" spans="1:30" s="29" customFormat="1" ht="14.1" customHeight="1" x14ac:dyDescent="0.2">
      <c r="A334" s="24"/>
      <c r="B334" s="25"/>
      <c r="C334" s="34"/>
      <c r="D334" s="2195" t="s">
        <v>1175</v>
      </c>
      <c r="E334" s="2146"/>
      <c r="F334" s="2146"/>
      <c r="G334" s="2146"/>
      <c r="H334" s="2053"/>
      <c r="I334" s="2053"/>
      <c r="J334" s="2146"/>
      <c r="K334" s="2146"/>
      <c r="L334" s="2146"/>
      <c r="M334" s="2146"/>
      <c r="N334" s="2146"/>
      <c r="O334" s="2147"/>
      <c r="P334" s="2057"/>
      <c r="Q334" s="2057"/>
      <c r="R334" s="2057"/>
      <c r="S334" s="2141" t="s">
        <v>3915</v>
      </c>
      <c r="T334" s="2141"/>
      <c r="U334" s="2141"/>
      <c r="V334" s="2085" t="s">
        <v>2785</v>
      </c>
      <c r="W334" s="2086"/>
      <c r="X334" s="2086"/>
      <c r="Y334" s="2086"/>
      <c r="Z334" s="2086"/>
      <c r="AA334" s="2086"/>
      <c r="AB334" s="2086"/>
      <c r="AC334" s="2087"/>
      <c r="AD334" s="24"/>
    </row>
    <row r="335" spans="1:30" s="29" customFormat="1" ht="14.1" customHeight="1" x14ac:dyDescent="0.2">
      <c r="A335" s="24"/>
      <c r="B335" s="25"/>
      <c r="C335" s="34"/>
      <c r="D335" s="2194"/>
      <c r="E335" s="2103"/>
      <c r="F335" s="2103"/>
      <c r="G335" s="2103"/>
      <c r="H335" s="2103"/>
      <c r="I335" s="2103"/>
      <c r="J335" s="2103"/>
      <c r="K335" s="2103"/>
      <c r="L335" s="2103"/>
      <c r="M335" s="2103"/>
      <c r="N335" s="2103"/>
      <c r="O335" s="2104"/>
      <c r="P335" s="64"/>
      <c r="Q335" s="35"/>
      <c r="R335" s="35"/>
      <c r="S335" s="35"/>
      <c r="T335" s="35"/>
      <c r="U335" s="41"/>
      <c r="V335" s="65"/>
      <c r="W335" s="66"/>
      <c r="X335" s="66"/>
      <c r="Y335" s="66"/>
      <c r="Z335" s="66"/>
      <c r="AA335" s="66"/>
      <c r="AB335" s="66"/>
      <c r="AC335" s="67"/>
      <c r="AD335" s="24"/>
    </row>
    <row r="336" spans="1:30" s="29" customFormat="1" ht="14.1" customHeight="1" x14ac:dyDescent="0.2">
      <c r="A336" s="24"/>
      <c r="B336" s="25"/>
      <c r="C336" s="33"/>
      <c r="D336" s="2207"/>
      <c r="E336" s="2207"/>
      <c r="F336" s="2207"/>
      <c r="G336" s="2207"/>
      <c r="H336" s="2207"/>
      <c r="I336" s="2207"/>
      <c r="J336" s="2207"/>
      <c r="K336" s="2207"/>
      <c r="L336" s="2207"/>
      <c r="M336" s="2207"/>
      <c r="N336" s="2207"/>
      <c r="O336" s="2208"/>
      <c r="P336" s="2122"/>
      <c r="Q336" s="2123"/>
      <c r="R336" s="2123"/>
      <c r="S336" s="2123"/>
      <c r="T336" s="2123"/>
      <c r="U336" s="2124"/>
      <c r="V336" s="68"/>
      <c r="W336" s="69"/>
      <c r="X336" s="69"/>
      <c r="Y336" s="69"/>
      <c r="Z336" s="69"/>
      <c r="AA336" s="69"/>
      <c r="AB336" s="69"/>
      <c r="AC336" s="70"/>
      <c r="AD336" s="24"/>
    </row>
    <row r="337" spans="1:30" s="29" customFormat="1" ht="14.1" customHeight="1" x14ac:dyDescent="0.2">
      <c r="A337" s="24"/>
      <c r="B337" s="25"/>
      <c r="C337" s="34"/>
      <c r="D337" s="2195" t="s">
        <v>1176</v>
      </c>
      <c r="E337" s="2146"/>
      <c r="F337" s="2146"/>
      <c r="G337" s="2146"/>
      <c r="H337" s="2053"/>
      <c r="I337" s="2053"/>
      <c r="J337" s="2146"/>
      <c r="K337" s="2146"/>
      <c r="L337" s="2146"/>
      <c r="M337" s="2146"/>
      <c r="N337" s="2146"/>
      <c r="O337" s="2147"/>
      <c r="P337" s="2121" t="s">
        <v>6263</v>
      </c>
      <c r="Q337" s="2121"/>
      <c r="R337" s="2121"/>
      <c r="S337" s="2141" t="s">
        <v>3915</v>
      </c>
      <c r="T337" s="2141"/>
      <c r="U337" s="2141"/>
      <c r="V337" s="2085" t="s">
        <v>2785</v>
      </c>
      <c r="W337" s="2086"/>
      <c r="X337" s="2086"/>
      <c r="Y337" s="2086"/>
      <c r="Z337" s="2086"/>
      <c r="AA337" s="2086"/>
      <c r="AB337" s="2086"/>
      <c r="AC337" s="2087"/>
      <c r="AD337" s="24"/>
    </row>
    <row r="338" spans="1:30" s="29" customFormat="1" ht="14.1" customHeight="1" x14ac:dyDescent="0.2">
      <c r="A338" s="24"/>
      <c r="B338" s="25"/>
      <c r="C338" s="34"/>
      <c r="D338" s="2194"/>
      <c r="E338" s="2103"/>
      <c r="F338" s="2103"/>
      <c r="G338" s="2103"/>
      <c r="H338" s="2103"/>
      <c r="I338" s="2103"/>
      <c r="J338" s="2103"/>
      <c r="K338" s="2103"/>
      <c r="L338" s="2103"/>
      <c r="M338" s="2103"/>
      <c r="N338" s="2103"/>
      <c r="O338" s="2104"/>
      <c r="P338" s="64"/>
      <c r="Q338" s="35"/>
      <c r="R338" s="35"/>
      <c r="S338" s="35"/>
      <c r="T338" s="35"/>
      <c r="U338" s="41"/>
      <c r="V338" s="65"/>
      <c r="W338" s="66"/>
      <c r="X338" s="66"/>
      <c r="Y338" s="66"/>
      <c r="Z338" s="66"/>
      <c r="AA338" s="66"/>
      <c r="AB338" s="66"/>
      <c r="AC338" s="67"/>
      <c r="AD338" s="24"/>
    </row>
    <row r="339" spans="1:30" s="29" customFormat="1" ht="14.1" customHeight="1" x14ac:dyDescent="0.2">
      <c r="A339" s="24"/>
      <c r="B339" s="25"/>
      <c r="C339" s="34"/>
      <c r="D339" s="2183"/>
      <c r="E339" s="2183"/>
      <c r="F339" s="2183"/>
      <c r="G339" s="2183"/>
      <c r="H339" s="2183"/>
      <c r="I339" s="2183"/>
      <c r="J339" s="2183"/>
      <c r="K339" s="2183"/>
      <c r="L339" s="2183"/>
      <c r="M339" s="2183"/>
      <c r="N339" s="2183"/>
      <c r="O339" s="2184"/>
      <c r="P339" s="2122"/>
      <c r="Q339" s="2123"/>
      <c r="R339" s="2123"/>
      <c r="S339" s="2123"/>
      <c r="T339" s="2123"/>
      <c r="U339" s="2124"/>
      <c r="V339" s="68"/>
      <c r="W339" s="69"/>
      <c r="X339" s="69"/>
      <c r="Y339" s="69"/>
      <c r="Z339" s="69"/>
      <c r="AA339" s="69"/>
      <c r="AB339" s="69"/>
      <c r="AC339" s="70"/>
      <c r="AD339" s="24"/>
    </row>
    <row r="340" spans="1:30" s="29" customFormat="1" ht="14.1" customHeight="1" x14ac:dyDescent="0.2">
      <c r="A340" s="24"/>
      <c r="B340" s="25"/>
      <c r="C340" s="2195" t="s">
        <v>1195</v>
      </c>
      <c r="D340" s="2146"/>
      <c r="E340" s="2146"/>
      <c r="F340" s="2146"/>
      <c r="G340" s="2146"/>
      <c r="H340" s="2053"/>
      <c r="I340" s="2053"/>
      <c r="J340" s="2146"/>
      <c r="K340" s="2146"/>
      <c r="L340" s="2146"/>
      <c r="M340" s="2146"/>
      <c r="N340" s="2146"/>
      <c r="O340" s="2147"/>
      <c r="P340" s="2121" t="s">
        <v>6264</v>
      </c>
      <c r="Q340" s="2121"/>
      <c r="R340" s="2121"/>
      <c r="S340" s="2141" t="s">
        <v>3915</v>
      </c>
      <c r="T340" s="2141"/>
      <c r="U340" s="2141"/>
      <c r="V340" s="2085" t="s">
        <v>2785</v>
      </c>
      <c r="W340" s="2086"/>
      <c r="X340" s="2086"/>
      <c r="Y340" s="2086"/>
      <c r="Z340" s="2086"/>
      <c r="AA340" s="2086"/>
      <c r="AB340" s="2086"/>
      <c r="AC340" s="2087"/>
      <c r="AD340" s="24"/>
    </row>
    <row r="341" spans="1:30" s="29" customFormat="1" ht="14.1" customHeight="1" x14ac:dyDescent="0.2">
      <c r="A341" s="24"/>
      <c r="B341" s="25"/>
      <c r="C341" s="2194"/>
      <c r="D341" s="2103"/>
      <c r="E341" s="2103"/>
      <c r="F341" s="2103"/>
      <c r="G341" s="2103"/>
      <c r="H341" s="2103"/>
      <c r="I341" s="2103"/>
      <c r="J341" s="2103"/>
      <c r="K341" s="2103"/>
      <c r="L341" s="2103"/>
      <c r="M341" s="2103"/>
      <c r="N341" s="2103"/>
      <c r="O341" s="2104"/>
      <c r="P341" s="64"/>
      <c r="Q341" s="35"/>
      <c r="R341" s="35"/>
      <c r="S341" s="35"/>
      <c r="T341" s="35"/>
      <c r="U341" s="41"/>
      <c r="V341" s="65"/>
      <c r="W341" s="66"/>
      <c r="X341" s="66"/>
      <c r="Y341" s="66"/>
      <c r="Z341" s="66"/>
      <c r="AA341" s="66"/>
      <c r="AB341" s="66"/>
      <c r="AC341" s="67"/>
      <c r="AD341" s="24"/>
    </row>
    <row r="342" spans="1:30" s="29" customFormat="1" ht="14.1" customHeight="1" x14ac:dyDescent="0.2">
      <c r="A342" s="24"/>
      <c r="B342" s="25"/>
      <c r="C342" s="2103"/>
      <c r="D342" s="2103"/>
      <c r="E342" s="2103"/>
      <c r="F342" s="2103"/>
      <c r="G342" s="2103"/>
      <c r="H342" s="2103"/>
      <c r="I342" s="2103"/>
      <c r="J342" s="2103"/>
      <c r="K342" s="2103"/>
      <c r="L342" s="2103"/>
      <c r="M342" s="2103"/>
      <c r="N342" s="2103"/>
      <c r="O342" s="2104"/>
      <c r="P342" s="2122"/>
      <c r="Q342" s="2123"/>
      <c r="R342" s="2123"/>
      <c r="S342" s="2123"/>
      <c r="T342" s="2123"/>
      <c r="U342" s="2124"/>
      <c r="V342" s="68"/>
      <c r="W342" s="69"/>
      <c r="X342" s="69"/>
      <c r="Y342" s="69"/>
      <c r="Z342" s="69"/>
      <c r="AA342" s="69"/>
      <c r="AB342" s="69"/>
      <c r="AC342" s="70"/>
      <c r="AD342" s="24"/>
    </row>
    <row r="343" spans="1:30" s="29" customFormat="1" ht="14.1" customHeight="1" x14ac:dyDescent="0.2">
      <c r="A343" s="24"/>
      <c r="B343" s="25"/>
      <c r="C343" s="2195" t="s">
        <v>1200</v>
      </c>
      <c r="D343" s="2146"/>
      <c r="E343" s="2146"/>
      <c r="F343" s="2146"/>
      <c r="G343" s="2146"/>
      <c r="H343" s="2053"/>
      <c r="I343" s="2053"/>
      <c r="J343" s="2146"/>
      <c r="K343" s="2146"/>
      <c r="L343" s="2146"/>
      <c r="M343" s="2146"/>
      <c r="N343" s="2146"/>
      <c r="O343" s="2147"/>
      <c r="P343" s="2121" t="s">
        <v>6267</v>
      </c>
      <c r="Q343" s="2121"/>
      <c r="R343" s="2121"/>
      <c r="S343" s="2141" t="s">
        <v>3915</v>
      </c>
      <c r="T343" s="2141"/>
      <c r="U343" s="2141"/>
      <c r="V343" s="2085" t="s">
        <v>2785</v>
      </c>
      <c r="W343" s="2086"/>
      <c r="X343" s="2086"/>
      <c r="Y343" s="2086"/>
      <c r="Z343" s="2086"/>
      <c r="AA343" s="2086"/>
      <c r="AB343" s="2086"/>
      <c r="AC343" s="2087"/>
      <c r="AD343" s="24"/>
    </row>
    <row r="344" spans="1:30" s="29" customFormat="1" ht="14.1" customHeight="1" x14ac:dyDescent="0.2">
      <c r="A344" s="24"/>
      <c r="B344" s="25"/>
      <c r="C344" s="2194"/>
      <c r="D344" s="2103"/>
      <c r="E344" s="2103"/>
      <c r="F344" s="2103"/>
      <c r="G344" s="2103"/>
      <c r="H344" s="2103"/>
      <c r="I344" s="2103"/>
      <c r="J344" s="2103"/>
      <c r="K344" s="2103"/>
      <c r="L344" s="2103"/>
      <c r="M344" s="2103"/>
      <c r="N344" s="2103"/>
      <c r="O344" s="2104"/>
      <c r="P344" s="64"/>
      <c r="Q344" s="35"/>
      <c r="R344" s="35"/>
      <c r="S344" s="35"/>
      <c r="T344" s="35"/>
      <c r="U344" s="41"/>
      <c r="V344" s="65"/>
      <c r="W344" s="66"/>
      <c r="X344" s="66"/>
      <c r="Y344" s="66"/>
      <c r="Z344" s="66"/>
      <c r="AA344" s="66"/>
      <c r="AB344" s="66"/>
      <c r="AC344" s="67"/>
      <c r="AD344" s="24"/>
    </row>
    <row r="345" spans="1:30" s="29" customFormat="1" ht="14.1" customHeight="1" x14ac:dyDescent="0.2">
      <c r="A345" s="24"/>
      <c r="B345" s="25"/>
      <c r="C345" s="2103"/>
      <c r="D345" s="2103"/>
      <c r="E345" s="2103"/>
      <c r="F345" s="2103"/>
      <c r="G345" s="2103"/>
      <c r="H345" s="2103"/>
      <c r="I345" s="2103"/>
      <c r="J345" s="2103"/>
      <c r="K345" s="2103"/>
      <c r="L345" s="2103"/>
      <c r="M345" s="2103"/>
      <c r="N345" s="2103"/>
      <c r="O345" s="2104"/>
      <c r="P345" s="2122"/>
      <c r="Q345" s="2123"/>
      <c r="R345" s="2123"/>
      <c r="S345" s="2123"/>
      <c r="T345" s="2123"/>
      <c r="U345" s="2124"/>
      <c r="V345" s="68"/>
      <c r="W345" s="69"/>
      <c r="X345" s="69"/>
      <c r="Y345" s="69"/>
      <c r="Z345" s="69"/>
      <c r="AA345" s="69"/>
      <c r="AB345" s="69"/>
      <c r="AC345" s="70"/>
      <c r="AD345" s="24"/>
    </row>
    <row r="346" spans="1:30" s="29" customFormat="1" ht="14.1" customHeight="1" x14ac:dyDescent="0.2">
      <c r="A346" s="24"/>
      <c r="B346" s="25"/>
      <c r="C346" s="2195" t="s">
        <v>1201</v>
      </c>
      <c r="D346" s="2146"/>
      <c r="E346" s="2146"/>
      <c r="F346" s="2146"/>
      <c r="G346" s="2146"/>
      <c r="H346" s="2053"/>
      <c r="I346" s="2053"/>
      <c r="J346" s="2146"/>
      <c r="K346" s="2146"/>
      <c r="L346" s="2146"/>
      <c r="M346" s="2146"/>
      <c r="N346" s="2146"/>
      <c r="O346" s="2147"/>
      <c r="P346" s="2121" t="s">
        <v>6265</v>
      </c>
      <c r="Q346" s="2121"/>
      <c r="R346" s="2121"/>
      <c r="S346" s="2141" t="s">
        <v>3915</v>
      </c>
      <c r="T346" s="2141"/>
      <c r="U346" s="2141"/>
      <c r="V346" s="2085" t="s">
        <v>2785</v>
      </c>
      <c r="W346" s="2086"/>
      <c r="X346" s="2086"/>
      <c r="Y346" s="2086"/>
      <c r="Z346" s="2086"/>
      <c r="AA346" s="2086"/>
      <c r="AB346" s="2086"/>
      <c r="AC346" s="2087"/>
      <c r="AD346" s="24"/>
    </row>
    <row r="347" spans="1:30" s="29" customFormat="1" ht="14.1" customHeight="1" x14ac:dyDescent="0.2">
      <c r="A347" s="24"/>
      <c r="B347" s="25"/>
      <c r="C347" s="2194"/>
      <c r="D347" s="2103"/>
      <c r="E347" s="2103"/>
      <c r="F347" s="2103"/>
      <c r="G347" s="2103"/>
      <c r="H347" s="2103"/>
      <c r="I347" s="2103"/>
      <c r="J347" s="2103"/>
      <c r="K347" s="2103"/>
      <c r="L347" s="2103"/>
      <c r="M347" s="2103"/>
      <c r="N347" s="2103"/>
      <c r="O347" s="2104"/>
      <c r="P347" s="64"/>
      <c r="Q347" s="35"/>
      <c r="R347" s="35"/>
      <c r="S347" s="35"/>
      <c r="T347" s="35"/>
      <c r="U347" s="41"/>
      <c r="V347" s="65"/>
      <c r="W347" s="66"/>
      <c r="X347" s="66"/>
      <c r="Y347" s="66"/>
      <c r="Z347" s="66"/>
      <c r="AA347" s="66"/>
      <c r="AB347" s="66"/>
      <c r="AC347" s="67"/>
      <c r="AD347" s="24"/>
    </row>
    <row r="348" spans="1:30" s="29" customFormat="1" ht="14.1" customHeight="1" x14ac:dyDescent="0.2">
      <c r="A348" s="24"/>
      <c r="B348" s="25"/>
      <c r="C348" s="2143"/>
      <c r="D348" s="2143"/>
      <c r="E348" s="2143"/>
      <c r="F348" s="2143"/>
      <c r="G348" s="2143"/>
      <c r="H348" s="2143"/>
      <c r="I348" s="2143"/>
      <c r="J348" s="2143"/>
      <c r="K348" s="2143"/>
      <c r="L348" s="2143"/>
      <c r="M348" s="2143"/>
      <c r="N348" s="2143"/>
      <c r="O348" s="2144"/>
      <c r="P348" s="2122"/>
      <c r="Q348" s="2123"/>
      <c r="R348" s="2123"/>
      <c r="S348" s="2123"/>
      <c r="T348" s="2123"/>
      <c r="U348" s="2124"/>
      <c r="V348" s="68"/>
      <c r="W348" s="69"/>
      <c r="X348" s="69"/>
      <c r="Y348" s="69"/>
      <c r="Z348" s="69"/>
      <c r="AA348" s="69"/>
      <c r="AB348" s="69"/>
      <c r="AC348" s="70"/>
      <c r="AD348" s="24"/>
    </row>
    <row r="349" spans="1:30" s="29" customFormat="1" ht="14.1" customHeight="1" x14ac:dyDescent="0.2">
      <c r="A349" s="24"/>
      <c r="B349" s="25"/>
      <c r="C349" s="2195" t="s">
        <v>1197</v>
      </c>
      <c r="D349" s="2146"/>
      <c r="E349" s="2146"/>
      <c r="F349" s="2146"/>
      <c r="G349" s="2146"/>
      <c r="H349" s="2053"/>
      <c r="I349" s="2053"/>
      <c r="J349" s="2146"/>
      <c r="K349" s="2146"/>
      <c r="L349" s="2146"/>
      <c r="M349" s="2146"/>
      <c r="N349" s="2146"/>
      <c r="O349" s="2147"/>
      <c r="P349" s="2121" t="s">
        <v>6266</v>
      </c>
      <c r="Q349" s="2121"/>
      <c r="R349" s="2121"/>
      <c r="S349" s="2141" t="s">
        <v>3915</v>
      </c>
      <c r="T349" s="2141"/>
      <c r="U349" s="2141"/>
      <c r="V349" s="2085" t="s">
        <v>2785</v>
      </c>
      <c r="W349" s="2086"/>
      <c r="X349" s="2086"/>
      <c r="Y349" s="2086"/>
      <c r="Z349" s="2086"/>
      <c r="AA349" s="2086"/>
      <c r="AB349" s="2086"/>
      <c r="AC349" s="2087"/>
      <c r="AD349" s="24"/>
    </row>
    <row r="350" spans="1:30" s="29" customFormat="1" ht="14.1" customHeight="1" x14ac:dyDescent="0.2">
      <c r="A350" s="24"/>
      <c r="B350" s="25"/>
      <c r="C350" s="2194"/>
      <c r="D350" s="2103"/>
      <c r="E350" s="2103"/>
      <c r="F350" s="2103"/>
      <c r="G350" s="2103"/>
      <c r="H350" s="2103"/>
      <c r="I350" s="2103"/>
      <c r="J350" s="2103"/>
      <c r="K350" s="2103"/>
      <c r="L350" s="2103"/>
      <c r="M350" s="2103"/>
      <c r="N350" s="2103"/>
      <c r="O350" s="2104"/>
      <c r="P350" s="64"/>
      <c r="Q350" s="35"/>
      <c r="R350" s="35"/>
      <c r="S350" s="35"/>
      <c r="T350" s="35"/>
      <c r="U350" s="41"/>
      <c r="V350" s="65"/>
      <c r="W350" s="66"/>
      <c r="X350" s="66"/>
      <c r="Y350" s="66"/>
      <c r="Z350" s="66"/>
      <c r="AA350" s="66"/>
      <c r="AB350" s="66"/>
      <c r="AC350" s="67"/>
      <c r="AD350" s="24"/>
    </row>
    <row r="351" spans="1:30" s="29" customFormat="1" ht="14.1" customHeight="1" x14ac:dyDescent="0.2">
      <c r="A351" s="24"/>
      <c r="B351" s="25"/>
      <c r="C351" s="2194"/>
      <c r="D351" s="2103"/>
      <c r="E351" s="2103"/>
      <c r="F351" s="2103"/>
      <c r="G351" s="2103"/>
      <c r="H351" s="2103"/>
      <c r="I351" s="2103"/>
      <c r="J351" s="2103"/>
      <c r="K351" s="2103"/>
      <c r="L351" s="2103"/>
      <c r="M351" s="2103"/>
      <c r="N351" s="2103"/>
      <c r="O351" s="2104"/>
      <c r="P351" s="2122"/>
      <c r="Q351" s="2123"/>
      <c r="R351" s="2123"/>
      <c r="S351" s="2123"/>
      <c r="T351" s="2123"/>
      <c r="U351" s="2124"/>
      <c r="V351" s="68"/>
      <c r="W351" s="69"/>
      <c r="X351" s="69"/>
      <c r="Y351" s="69"/>
      <c r="Z351" s="69"/>
      <c r="AA351" s="69"/>
      <c r="AB351" s="69"/>
      <c r="AC351" s="70"/>
      <c r="AD351" s="24"/>
    </row>
    <row r="352" spans="1:30" s="29" customFormat="1" ht="14.1" customHeight="1" x14ac:dyDescent="0.2">
      <c r="A352" s="24"/>
      <c r="B352" s="2149" t="s">
        <v>2404</v>
      </c>
      <c r="C352" s="2150"/>
      <c r="D352" s="2150"/>
      <c r="E352" s="2150"/>
      <c r="F352" s="2150"/>
      <c r="G352" s="2150"/>
      <c r="H352" s="2151"/>
      <c r="I352" s="2151"/>
      <c r="J352" s="2150"/>
      <c r="K352" s="2150"/>
      <c r="L352" s="2150"/>
      <c r="M352" s="2150"/>
      <c r="N352" s="2150"/>
      <c r="O352" s="2150"/>
      <c r="P352" s="2151"/>
      <c r="Q352" s="2151"/>
      <c r="R352" s="2151"/>
      <c r="S352" s="2151"/>
      <c r="T352" s="2151"/>
      <c r="U352" s="2151"/>
      <c r="V352" s="2150"/>
      <c r="W352" s="2150"/>
      <c r="X352" s="2150"/>
      <c r="Y352" s="2150"/>
      <c r="Z352" s="2150"/>
      <c r="AA352" s="2150"/>
      <c r="AB352" s="2150"/>
      <c r="AC352" s="2152"/>
      <c r="AD352" s="24"/>
    </row>
    <row r="353" spans="1:30" s="29" customFormat="1" ht="14.1" customHeight="1" x14ac:dyDescent="0.2">
      <c r="A353" s="24"/>
      <c r="B353" s="90"/>
      <c r="C353" s="8"/>
      <c r="D353" s="8"/>
      <c r="E353" s="8"/>
      <c r="F353" s="8"/>
      <c r="G353" s="8"/>
      <c r="H353" s="8"/>
      <c r="I353" s="8"/>
      <c r="J353" s="8"/>
      <c r="K353" s="8"/>
      <c r="L353" s="8"/>
      <c r="M353" s="8"/>
      <c r="N353" s="8"/>
      <c r="O353" s="8"/>
      <c r="P353" s="7"/>
      <c r="Q353" s="7"/>
      <c r="R353" s="7"/>
      <c r="S353" s="7"/>
      <c r="T353" s="7"/>
      <c r="U353" s="7"/>
      <c r="V353" s="8"/>
      <c r="W353" s="8"/>
      <c r="X353" s="8"/>
      <c r="Y353" s="8"/>
      <c r="Z353" s="8"/>
      <c r="AA353" s="8"/>
      <c r="AB353" s="8"/>
      <c r="AC353" s="8"/>
      <c r="AD353" s="24"/>
    </row>
    <row r="354" spans="1:30" s="29" customFormat="1" ht="14.1" customHeight="1" x14ac:dyDescent="0.2">
      <c r="A354" s="24"/>
      <c r="B354" s="90"/>
      <c r="C354" s="8"/>
      <c r="D354" s="8"/>
      <c r="E354" s="8"/>
      <c r="F354" s="8"/>
      <c r="G354" s="8"/>
      <c r="H354" s="8"/>
      <c r="I354" s="8"/>
      <c r="J354" s="8"/>
      <c r="K354" s="8"/>
      <c r="L354" s="8"/>
      <c r="M354" s="8"/>
      <c r="N354" s="8"/>
      <c r="O354" s="8"/>
      <c r="P354" s="7"/>
      <c r="Q354" s="7"/>
      <c r="R354" s="7"/>
      <c r="S354" s="7"/>
      <c r="T354" s="7"/>
      <c r="U354" s="7"/>
      <c r="V354" s="8"/>
      <c r="W354" s="8"/>
      <c r="X354" s="8"/>
      <c r="Y354" s="8"/>
      <c r="Z354" s="8"/>
      <c r="AA354" s="8"/>
      <c r="AB354" s="8"/>
      <c r="AC354" s="8"/>
      <c r="AD354" s="24"/>
    </row>
    <row r="355" spans="1:30" s="29" customFormat="1" ht="14.1" customHeight="1" x14ac:dyDescent="0.2">
      <c r="A355" s="24"/>
      <c r="B355" s="2106" t="s">
        <v>3723</v>
      </c>
      <c r="C355" s="2107"/>
      <c r="D355" s="2107"/>
      <c r="E355" s="2107"/>
      <c r="F355" s="2107"/>
      <c r="G355" s="2107"/>
      <c r="H355" s="2107"/>
      <c r="I355" s="2107"/>
      <c r="J355" s="2107"/>
      <c r="K355" s="2107"/>
      <c r="L355" s="2107"/>
      <c r="M355" s="2107"/>
      <c r="N355" s="2107"/>
      <c r="O355" s="2108"/>
      <c r="P355" s="2129" t="s">
        <v>4092</v>
      </c>
      <c r="Q355" s="2095"/>
      <c r="R355" s="2095"/>
      <c r="S355" s="2095"/>
      <c r="T355" s="2095"/>
      <c r="U355" s="2096"/>
      <c r="V355" s="2126" t="s">
        <v>3901</v>
      </c>
      <c r="W355" s="2127"/>
      <c r="X355" s="2127"/>
      <c r="Y355" s="2127"/>
      <c r="Z355" s="2128"/>
      <c r="AA355" s="2223" t="str">
        <f>IF($F$4="Cultivated","YES",(IF($F$4="Forested","NO",(IF($F$4="Native Grassland","NO",(IF($F$4="Peatland","NO",(IF($F$4="Oil Sands Exploration","NO","NO")))))))))</f>
        <v>NO</v>
      </c>
      <c r="AB355" s="2224"/>
      <c r="AC355" s="2225"/>
      <c r="AD355" s="24"/>
    </row>
    <row r="356" spans="1:30" s="29" customFormat="1" ht="14.1" customHeight="1" x14ac:dyDescent="0.2">
      <c r="A356" s="24"/>
      <c r="B356" s="2109"/>
      <c r="C356" s="2110"/>
      <c r="D356" s="2110"/>
      <c r="E356" s="2110"/>
      <c r="F356" s="2110"/>
      <c r="G356" s="2110"/>
      <c r="H356" s="2110"/>
      <c r="I356" s="2110"/>
      <c r="J356" s="2110"/>
      <c r="K356" s="2110"/>
      <c r="L356" s="2110"/>
      <c r="M356" s="2110"/>
      <c r="N356" s="2110"/>
      <c r="O356" s="2111"/>
      <c r="P356" s="2098"/>
      <c r="Q356" s="2098"/>
      <c r="R356" s="2098"/>
      <c r="S356" s="2098"/>
      <c r="T356" s="2098"/>
      <c r="U356" s="2099"/>
      <c r="V356" s="59"/>
      <c r="W356" s="60"/>
      <c r="X356" s="60"/>
      <c r="Y356" s="60"/>
      <c r="Z356" s="60"/>
      <c r="AA356" s="61"/>
      <c r="AB356" s="60"/>
      <c r="AC356" s="62"/>
      <c r="AD356" s="24"/>
    </row>
    <row r="357" spans="1:30" s="29" customFormat="1" ht="14.1" customHeight="1" x14ac:dyDescent="0.2">
      <c r="A357" s="24"/>
      <c r="B357" s="2112"/>
      <c r="C357" s="2055"/>
      <c r="D357" s="2055"/>
      <c r="E357" s="2055"/>
      <c r="F357" s="2055"/>
      <c r="G357" s="2055"/>
      <c r="H357" s="2055"/>
      <c r="I357" s="2055"/>
      <c r="J357" s="2055"/>
      <c r="K357" s="2055"/>
      <c r="L357" s="2055"/>
      <c r="M357" s="2055"/>
      <c r="N357" s="2055"/>
      <c r="O357" s="2056"/>
      <c r="P357" s="2130" t="s">
        <v>1785</v>
      </c>
      <c r="Q357" s="2131"/>
      <c r="R357" s="2132"/>
      <c r="S357" s="2088" t="s">
        <v>3912</v>
      </c>
      <c r="T357" s="2089"/>
      <c r="U357" s="2090"/>
      <c r="V357" s="2133" t="s">
        <v>6532</v>
      </c>
      <c r="W357" s="2134"/>
      <c r="X357" s="2134"/>
      <c r="Y357" s="2134"/>
      <c r="Z357" s="2134"/>
      <c r="AA357" s="2134"/>
      <c r="AB357" s="2134"/>
      <c r="AC357" s="2135"/>
      <c r="AD357" s="24"/>
    </row>
    <row r="358" spans="1:30" s="29" customFormat="1" ht="14.1" customHeight="1" x14ac:dyDescent="0.2">
      <c r="A358" s="24"/>
      <c r="B358" s="25"/>
      <c r="C358" s="2102" t="s">
        <v>1190</v>
      </c>
      <c r="D358" s="2103"/>
      <c r="E358" s="2103"/>
      <c r="F358" s="2103"/>
      <c r="G358" s="2103"/>
      <c r="H358" s="2103"/>
      <c r="I358" s="2103"/>
      <c r="J358" s="2103"/>
      <c r="K358" s="2103"/>
      <c r="L358" s="2103"/>
      <c r="M358" s="2103"/>
      <c r="N358" s="2103"/>
      <c r="O358" s="2104"/>
      <c r="P358" s="2121" t="s">
        <v>6260</v>
      </c>
      <c r="Q358" s="2121"/>
      <c r="R358" s="2121"/>
      <c r="S358" s="2141" t="s">
        <v>3915</v>
      </c>
      <c r="T358" s="2141"/>
      <c r="U358" s="2141"/>
      <c r="V358" s="2085" t="s">
        <v>2785</v>
      </c>
      <c r="W358" s="2086"/>
      <c r="X358" s="2086"/>
      <c r="Y358" s="2086"/>
      <c r="Z358" s="2086"/>
      <c r="AA358" s="2086"/>
      <c r="AB358" s="2086"/>
      <c r="AC358" s="2087"/>
      <c r="AD358" s="24"/>
    </row>
    <row r="359" spans="1:30" s="29" customFormat="1" ht="14.1" customHeight="1" x14ac:dyDescent="0.2">
      <c r="A359" s="24"/>
      <c r="B359" s="25"/>
      <c r="C359" s="2102"/>
      <c r="D359" s="2103"/>
      <c r="E359" s="2103"/>
      <c r="F359" s="2103"/>
      <c r="G359" s="2103"/>
      <c r="H359" s="2103"/>
      <c r="I359" s="2103"/>
      <c r="J359" s="2103"/>
      <c r="K359" s="2103"/>
      <c r="L359" s="2103"/>
      <c r="M359" s="2103"/>
      <c r="N359" s="2103"/>
      <c r="O359" s="2104"/>
      <c r="P359" s="64"/>
      <c r="Q359" s="35"/>
      <c r="R359" s="35"/>
      <c r="S359" s="35"/>
      <c r="T359" s="35"/>
      <c r="U359" s="41"/>
      <c r="V359" s="65"/>
      <c r="W359" s="66"/>
      <c r="X359" s="66"/>
      <c r="Y359" s="66"/>
      <c r="Z359" s="66"/>
      <c r="AA359" s="66"/>
      <c r="AB359" s="66"/>
      <c r="AC359" s="67"/>
      <c r="AD359" s="24"/>
    </row>
    <row r="360" spans="1:30" s="29" customFormat="1" ht="14.1" customHeight="1" x14ac:dyDescent="0.2">
      <c r="A360" s="24"/>
      <c r="B360" s="25"/>
      <c r="C360" s="2183"/>
      <c r="D360" s="2183"/>
      <c r="E360" s="2183"/>
      <c r="F360" s="2183"/>
      <c r="G360" s="2183"/>
      <c r="H360" s="2183"/>
      <c r="I360" s="2183"/>
      <c r="J360" s="2183"/>
      <c r="K360" s="2183"/>
      <c r="L360" s="2183"/>
      <c r="M360" s="2183"/>
      <c r="N360" s="2183"/>
      <c r="O360" s="2184"/>
      <c r="P360" s="2122"/>
      <c r="Q360" s="2123"/>
      <c r="R360" s="2123"/>
      <c r="S360" s="2123"/>
      <c r="T360" s="2123"/>
      <c r="U360" s="2124"/>
      <c r="V360" s="68"/>
      <c r="W360" s="69"/>
      <c r="X360" s="69"/>
      <c r="Y360" s="69"/>
      <c r="Z360" s="69"/>
      <c r="AA360" s="69"/>
      <c r="AB360" s="69"/>
      <c r="AC360" s="70"/>
      <c r="AD360" s="24"/>
    </row>
    <row r="361" spans="1:30" s="29" customFormat="1" ht="14.1" customHeight="1" x14ac:dyDescent="0.2">
      <c r="A361" s="24"/>
      <c r="B361" s="25"/>
      <c r="C361" s="2145" t="s">
        <v>1191</v>
      </c>
      <c r="D361" s="2146"/>
      <c r="E361" s="2146"/>
      <c r="F361" s="2146"/>
      <c r="G361" s="2146"/>
      <c r="H361" s="2053"/>
      <c r="I361" s="2053"/>
      <c r="J361" s="2146"/>
      <c r="K361" s="2146"/>
      <c r="L361" s="2146"/>
      <c r="M361" s="2146"/>
      <c r="N361" s="2146"/>
      <c r="O361" s="2147"/>
      <c r="P361" s="2121" t="s">
        <v>6260</v>
      </c>
      <c r="Q361" s="2121"/>
      <c r="R361" s="2121"/>
      <c r="S361" s="2141" t="s">
        <v>3915</v>
      </c>
      <c r="T361" s="2141"/>
      <c r="U361" s="2141"/>
      <c r="V361" s="2217" t="s">
        <v>3203</v>
      </c>
      <c r="W361" s="2218"/>
      <c r="X361" s="2218"/>
      <c r="Y361" s="2218"/>
      <c r="Z361" s="2218"/>
      <c r="AA361" s="2218"/>
      <c r="AB361" s="2218"/>
      <c r="AC361" s="2219"/>
      <c r="AD361" s="24"/>
    </row>
    <row r="362" spans="1:30" s="29" customFormat="1" ht="14.1" customHeight="1" x14ac:dyDescent="0.2">
      <c r="A362" s="24"/>
      <c r="B362" s="25"/>
      <c r="C362" s="2102"/>
      <c r="D362" s="2103"/>
      <c r="E362" s="2103"/>
      <c r="F362" s="2103"/>
      <c r="G362" s="2103"/>
      <c r="H362" s="2103"/>
      <c r="I362" s="2103"/>
      <c r="J362" s="2103"/>
      <c r="K362" s="2103"/>
      <c r="L362" s="2103"/>
      <c r="M362" s="2103"/>
      <c r="N362" s="2103"/>
      <c r="O362" s="2104"/>
      <c r="P362" s="64"/>
      <c r="Q362" s="35"/>
      <c r="R362" s="35"/>
      <c r="S362" s="35"/>
      <c r="T362" s="35"/>
      <c r="U362" s="41"/>
      <c r="V362" s="65"/>
      <c r="W362" s="66"/>
      <c r="X362" s="66"/>
      <c r="Y362" s="66"/>
      <c r="Z362" s="66"/>
      <c r="AA362" s="66"/>
      <c r="AB362" s="66"/>
      <c r="AC362" s="67"/>
      <c r="AD362" s="24"/>
    </row>
    <row r="363" spans="1:30" s="29" customFormat="1" ht="14.1" customHeight="1" x14ac:dyDescent="0.2">
      <c r="A363" s="24"/>
      <c r="B363" s="25"/>
      <c r="C363" s="2103"/>
      <c r="D363" s="2103"/>
      <c r="E363" s="2103"/>
      <c r="F363" s="2103"/>
      <c r="G363" s="2103"/>
      <c r="H363" s="2103"/>
      <c r="I363" s="2103"/>
      <c r="J363" s="2103"/>
      <c r="K363" s="2103"/>
      <c r="L363" s="2103"/>
      <c r="M363" s="2103"/>
      <c r="N363" s="2103"/>
      <c r="O363" s="2104"/>
      <c r="P363" s="2122"/>
      <c r="Q363" s="2123"/>
      <c r="R363" s="2123"/>
      <c r="S363" s="2123"/>
      <c r="T363" s="2123"/>
      <c r="U363" s="2124"/>
      <c r="V363" s="68"/>
      <c r="W363" s="69"/>
      <c r="X363" s="69"/>
      <c r="Y363" s="69"/>
      <c r="Z363" s="69"/>
      <c r="AA363" s="69"/>
      <c r="AB363" s="69"/>
      <c r="AC363" s="70"/>
      <c r="AD363" s="24"/>
    </row>
    <row r="364" spans="1:30" s="29" customFormat="1" ht="14.1" customHeight="1" x14ac:dyDescent="0.2">
      <c r="A364" s="24"/>
      <c r="B364" s="25"/>
      <c r="C364" s="34"/>
      <c r="D364" s="2146" t="s">
        <v>4101</v>
      </c>
      <c r="E364" s="2146"/>
      <c r="F364" s="2146"/>
      <c r="G364" s="2146"/>
      <c r="H364" s="2053"/>
      <c r="I364" s="2053"/>
      <c r="J364" s="2146"/>
      <c r="K364" s="2146"/>
      <c r="L364" s="2146"/>
      <c r="M364" s="2146"/>
      <c r="N364" s="2146"/>
      <c r="O364" s="2147"/>
      <c r="P364" s="2057"/>
      <c r="Q364" s="2057"/>
      <c r="R364" s="2057"/>
      <c r="S364" s="2141" t="s">
        <v>3915</v>
      </c>
      <c r="T364" s="2141"/>
      <c r="U364" s="2141"/>
      <c r="V364" s="2085" t="s">
        <v>2785</v>
      </c>
      <c r="W364" s="2086"/>
      <c r="X364" s="2086"/>
      <c r="Y364" s="2086"/>
      <c r="Z364" s="2086"/>
      <c r="AA364" s="2086"/>
      <c r="AB364" s="2086"/>
      <c r="AC364" s="2087"/>
      <c r="AD364" s="24"/>
    </row>
    <row r="365" spans="1:30" s="29" customFormat="1" ht="14.1" customHeight="1" x14ac:dyDescent="0.2">
      <c r="A365" s="24"/>
      <c r="B365" s="25"/>
      <c r="C365" s="34"/>
      <c r="D365" s="2103"/>
      <c r="E365" s="2103"/>
      <c r="F365" s="2103"/>
      <c r="G365" s="2103"/>
      <c r="H365" s="2103"/>
      <c r="I365" s="2103"/>
      <c r="J365" s="2103"/>
      <c r="K365" s="2103"/>
      <c r="L365" s="2103"/>
      <c r="M365" s="2103"/>
      <c r="N365" s="2103"/>
      <c r="O365" s="2104"/>
      <c r="P365" s="64"/>
      <c r="Q365" s="35"/>
      <c r="R365" s="35"/>
      <c r="S365" s="35"/>
      <c r="T365" s="35"/>
      <c r="U365" s="41"/>
      <c r="V365" s="65"/>
      <c r="W365" s="66"/>
      <c r="X365" s="66"/>
      <c r="Y365" s="66"/>
      <c r="Z365" s="66"/>
      <c r="AA365" s="66"/>
      <c r="AB365" s="66"/>
      <c r="AC365" s="67"/>
      <c r="AD365" s="24"/>
    </row>
    <row r="366" spans="1:30" s="29" customFormat="1" ht="14.1" customHeight="1" x14ac:dyDescent="0.2">
      <c r="A366" s="24"/>
      <c r="B366" s="25"/>
      <c r="C366" s="43"/>
      <c r="D366" s="2183"/>
      <c r="E366" s="2183"/>
      <c r="F366" s="2183"/>
      <c r="G366" s="2183"/>
      <c r="H366" s="2183"/>
      <c r="I366" s="2183"/>
      <c r="J366" s="2183"/>
      <c r="K366" s="2183"/>
      <c r="L366" s="2183"/>
      <c r="M366" s="2183"/>
      <c r="N366" s="2183"/>
      <c r="O366" s="2184"/>
      <c r="P366" s="2122"/>
      <c r="Q366" s="2123"/>
      <c r="R366" s="2123"/>
      <c r="S366" s="2123"/>
      <c r="T366" s="2123"/>
      <c r="U366" s="2124"/>
      <c r="V366" s="68"/>
      <c r="W366" s="69"/>
      <c r="X366" s="69"/>
      <c r="Y366" s="69"/>
      <c r="Z366" s="69"/>
      <c r="AA366" s="69"/>
      <c r="AB366" s="69"/>
      <c r="AC366" s="70"/>
      <c r="AD366" s="24"/>
    </row>
    <row r="367" spans="1:30" s="101" customFormat="1" ht="14.1" customHeight="1" x14ac:dyDescent="0.2">
      <c r="A367" s="100"/>
      <c r="B367" s="25"/>
      <c r="C367" s="2195" t="s">
        <v>1192</v>
      </c>
      <c r="D367" s="2146"/>
      <c r="E367" s="2146"/>
      <c r="F367" s="2146"/>
      <c r="G367" s="2146"/>
      <c r="H367" s="2053"/>
      <c r="I367" s="2053"/>
      <c r="J367" s="2146"/>
      <c r="K367" s="2146"/>
      <c r="L367" s="2146"/>
      <c r="M367" s="2146"/>
      <c r="N367" s="2146"/>
      <c r="O367" s="2147"/>
      <c r="P367" s="2121" t="s">
        <v>6257</v>
      </c>
      <c r="Q367" s="2121"/>
      <c r="R367" s="2121"/>
      <c r="S367" s="2141" t="s">
        <v>3915</v>
      </c>
      <c r="T367" s="2141"/>
      <c r="U367" s="2141"/>
      <c r="V367" s="2085" t="s">
        <v>2785</v>
      </c>
      <c r="W367" s="2086"/>
      <c r="X367" s="2086"/>
      <c r="Y367" s="2086"/>
      <c r="Z367" s="2086"/>
      <c r="AA367" s="2086"/>
      <c r="AB367" s="2086"/>
      <c r="AC367" s="2087"/>
      <c r="AD367" s="100"/>
    </row>
    <row r="368" spans="1:30" s="101" customFormat="1" ht="14.1" customHeight="1" x14ac:dyDescent="0.2">
      <c r="A368" s="100"/>
      <c r="B368" s="25"/>
      <c r="C368" s="2194"/>
      <c r="D368" s="2103"/>
      <c r="E368" s="2103"/>
      <c r="F368" s="2103"/>
      <c r="G368" s="2103"/>
      <c r="H368" s="2103"/>
      <c r="I368" s="2103"/>
      <c r="J368" s="2103"/>
      <c r="K368" s="2103"/>
      <c r="L368" s="2103"/>
      <c r="M368" s="2103"/>
      <c r="N368" s="2103"/>
      <c r="O368" s="2104"/>
      <c r="P368" s="64"/>
      <c r="Q368" s="35"/>
      <c r="R368" s="35"/>
      <c r="S368" s="35"/>
      <c r="T368" s="35"/>
      <c r="U368" s="41"/>
      <c r="V368" s="65"/>
      <c r="W368" s="66"/>
      <c r="X368" s="66"/>
      <c r="Y368" s="66"/>
      <c r="Z368" s="66"/>
      <c r="AA368" s="66"/>
      <c r="AB368" s="66"/>
      <c r="AC368" s="67"/>
      <c r="AD368" s="100"/>
    </row>
    <row r="369" spans="1:30" s="29" customFormat="1" ht="14.1" customHeight="1" x14ac:dyDescent="0.2">
      <c r="A369" s="24"/>
      <c r="B369" s="25"/>
      <c r="C369" s="2194"/>
      <c r="D369" s="2103"/>
      <c r="E369" s="2103"/>
      <c r="F369" s="2103"/>
      <c r="G369" s="2103"/>
      <c r="H369" s="2103"/>
      <c r="I369" s="2103"/>
      <c r="J369" s="2103"/>
      <c r="K369" s="2103"/>
      <c r="L369" s="2103"/>
      <c r="M369" s="2103"/>
      <c r="N369" s="2103"/>
      <c r="O369" s="2104"/>
      <c r="P369" s="2122"/>
      <c r="Q369" s="2123"/>
      <c r="R369" s="2123"/>
      <c r="S369" s="2123"/>
      <c r="T369" s="2123"/>
      <c r="U369" s="2124"/>
      <c r="V369" s="68"/>
      <c r="W369" s="69"/>
      <c r="X369" s="69"/>
      <c r="Y369" s="69"/>
      <c r="Z369" s="69"/>
      <c r="AA369" s="69"/>
      <c r="AB369" s="69"/>
      <c r="AC369" s="70"/>
      <c r="AD369" s="24"/>
    </row>
    <row r="370" spans="1:30" s="29" customFormat="1" ht="14.1" customHeight="1" x14ac:dyDescent="0.2">
      <c r="A370" s="24"/>
      <c r="B370" s="25"/>
      <c r="C370" s="2195" t="s">
        <v>1199</v>
      </c>
      <c r="D370" s="2146"/>
      <c r="E370" s="2146"/>
      <c r="F370" s="2146"/>
      <c r="G370" s="2146"/>
      <c r="H370" s="2053"/>
      <c r="I370" s="2053"/>
      <c r="J370" s="2146"/>
      <c r="K370" s="2146"/>
      <c r="L370" s="2146"/>
      <c r="M370" s="2146"/>
      <c r="N370" s="2146"/>
      <c r="O370" s="2147"/>
      <c r="P370" s="2121" t="s">
        <v>6261</v>
      </c>
      <c r="Q370" s="2121"/>
      <c r="R370" s="2121"/>
      <c r="S370" s="2141" t="s">
        <v>3915</v>
      </c>
      <c r="T370" s="2141"/>
      <c r="U370" s="2141"/>
      <c r="V370" s="2085" t="s">
        <v>2785</v>
      </c>
      <c r="W370" s="2086"/>
      <c r="X370" s="2086"/>
      <c r="Y370" s="2086"/>
      <c r="Z370" s="2086"/>
      <c r="AA370" s="2086"/>
      <c r="AB370" s="2086"/>
      <c r="AC370" s="2087"/>
      <c r="AD370" s="24"/>
    </row>
    <row r="371" spans="1:30" s="29" customFormat="1" ht="14.1" customHeight="1" x14ac:dyDescent="0.2">
      <c r="A371" s="24"/>
      <c r="B371" s="25"/>
      <c r="C371" s="2194"/>
      <c r="D371" s="2103"/>
      <c r="E371" s="2103"/>
      <c r="F371" s="2103"/>
      <c r="G371" s="2103"/>
      <c r="H371" s="2103"/>
      <c r="I371" s="2103"/>
      <c r="J371" s="2103"/>
      <c r="K371" s="2103"/>
      <c r="L371" s="2103"/>
      <c r="M371" s="2103"/>
      <c r="N371" s="2103"/>
      <c r="O371" s="2104"/>
      <c r="P371" s="64"/>
      <c r="Q371" s="35"/>
      <c r="R371" s="35"/>
      <c r="S371" s="35"/>
      <c r="T371" s="35"/>
      <c r="U371" s="41"/>
      <c r="V371" s="65"/>
      <c r="W371" s="66"/>
      <c r="X371" s="66"/>
      <c r="Y371" s="66"/>
      <c r="Z371" s="66"/>
      <c r="AA371" s="66"/>
      <c r="AB371" s="66"/>
      <c r="AC371" s="67"/>
      <c r="AD371" s="24"/>
    </row>
    <row r="372" spans="1:30" s="29" customFormat="1" ht="14.1" customHeight="1" x14ac:dyDescent="0.2">
      <c r="A372" s="24"/>
      <c r="B372" s="25"/>
      <c r="C372" s="2183"/>
      <c r="D372" s="2183"/>
      <c r="E372" s="2183"/>
      <c r="F372" s="2183"/>
      <c r="G372" s="2183"/>
      <c r="H372" s="2183"/>
      <c r="I372" s="2183"/>
      <c r="J372" s="2183"/>
      <c r="K372" s="2183"/>
      <c r="L372" s="2183"/>
      <c r="M372" s="2183"/>
      <c r="N372" s="2183"/>
      <c r="O372" s="2184"/>
      <c r="P372" s="2122"/>
      <c r="Q372" s="2123"/>
      <c r="R372" s="2123"/>
      <c r="S372" s="2123"/>
      <c r="T372" s="2123"/>
      <c r="U372" s="2124"/>
      <c r="V372" s="68"/>
      <c r="W372" s="69"/>
      <c r="X372" s="69"/>
      <c r="Y372" s="69"/>
      <c r="Z372" s="69"/>
      <c r="AA372" s="69"/>
      <c r="AB372" s="69"/>
      <c r="AC372" s="70"/>
      <c r="AD372" s="24"/>
    </row>
    <row r="373" spans="1:30" s="29" customFormat="1" ht="14.1" customHeight="1" x14ac:dyDescent="0.2">
      <c r="A373" s="24"/>
      <c r="B373" s="25"/>
      <c r="C373" s="2195" t="s">
        <v>1193</v>
      </c>
      <c r="D373" s="2146"/>
      <c r="E373" s="2146"/>
      <c r="F373" s="2146"/>
      <c r="G373" s="2146"/>
      <c r="H373" s="2053"/>
      <c r="I373" s="2053"/>
      <c r="J373" s="2146"/>
      <c r="K373" s="2146"/>
      <c r="L373" s="2146"/>
      <c r="M373" s="2146"/>
      <c r="N373" s="2146"/>
      <c r="O373" s="2147"/>
      <c r="P373" s="2121" t="s">
        <v>6262</v>
      </c>
      <c r="Q373" s="2121"/>
      <c r="R373" s="2121"/>
      <c r="S373" s="2141" t="s">
        <v>3915</v>
      </c>
      <c r="T373" s="2141"/>
      <c r="U373" s="2141"/>
      <c r="V373" s="2085" t="s">
        <v>2785</v>
      </c>
      <c r="W373" s="2086"/>
      <c r="X373" s="2086"/>
      <c r="Y373" s="2086"/>
      <c r="Z373" s="2086"/>
      <c r="AA373" s="2086"/>
      <c r="AB373" s="2086"/>
      <c r="AC373" s="2087"/>
      <c r="AD373" s="24"/>
    </row>
    <row r="374" spans="1:30" s="29" customFormat="1" ht="14.1" customHeight="1" x14ac:dyDescent="0.2">
      <c r="A374" s="24"/>
      <c r="B374" s="25"/>
      <c r="C374" s="2194"/>
      <c r="D374" s="2103"/>
      <c r="E374" s="2103"/>
      <c r="F374" s="2103"/>
      <c r="G374" s="2103"/>
      <c r="H374" s="2103"/>
      <c r="I374" s="2103"/>
      <c r="J374" s="2103"/>
      <c r="K374" s="2103"/>
      <c r="L374" s="2103"/>
      <c r="M374" s="2103"/>
      <c r="N374" s="2103"/>
      <c r="O374" s="2104"/>
      <c r="P374" s="64"/>
      <c r="Q374" s="35"/>
      <c r="R374" s="35"/>
      <c r="S374" s="35"/>
      <c r="T374" s="35"/>
      <c r="U374" s="41"/>
      <c r="V374" s="65"/>
      <c r="W374" s="66"/>
      <c r="X374" s="66"/>
      <c r="Y374" s="66"/>
      <c r="Z374" s="66"/>
      <c r="AA374" s="66"/>
      <c r="AB374" s="66"/>
      <c r="AC374" s="67"/>
      <c r="AD374" s="24"/>
    </row>
    <row r="375" spans="1:30" s="29" customFormat="1" ht="14.1" customHeight="1" x14ac:dyDescent="0.2">
      <c r="A375" s="24"/>
      <c r="B375" s="25"/>
      <c r="C375" s="2194"/>
      <c r="D375" s="2103"/>
      <c r="E375" s="2103"/>
      <c r="F375" s="2103"/>
      <c r="G375" s="2103"/>
      <c r="H375" s="2103"/>
      <c r="I375" s="2103"/>
      <c r="J375" s="2103"/>
      <c r="K375" s="2103"/>
      <c r="L375" s="2103"/>
      <c r="M375" s="2103"/>
      <c r="N375" s="2103"/>
      <c r="O375" s="2104"/>
      <c r="P375" s="2122"/>
      <c r="Q375" s="2123"/>
      <c r="R375" s="2123"/>
      <c r="S375" s="2123"/>
      <c r="T375" s="2123"/>
      <c r="U375" s="2124"/>
      <c r="V375" s="68"/>
      <c r="W375" s="69"/>
      <c r="X375" s="69"/>
      <c r="Y375" s="69"/>
      <c r="Z375" s="69"/>
      <c r="AA375" s="69"/>
      <c r="AB375" s="69"/>
      <c r="AC375" s="70"/>
      <c r="AD375" s="24"/>
    </row>
    <row r="376" spans="1:30" s="29" customFormat="1" ht="14.1" customHeight="1" x14ac:dyDescent="0.2">
      <c r="A376" s="24"/>
      <c r="B376" s="25"/>
      <c r="C376" s="34"/>
      <c r="D376" s="2195" t="s">
        <v>1175</v>
      </c>
      <c r="E376" s="2146"/>
      <c r="F376" s="2146"/>
      <c r="G376" s="2146"/>
      <c r="H376" s="2053"/>
      <c r="I376" s="2053"/>
      <c r="J376" s="2146"/>
      <c r="K376" s="2146"/>
      <c r="L376" s="2146"/>
      <c r="M376" s="2146"/>
      <c r="N376" s="2146"/>
      <c r="O376" s="2147"/>
      <c r="P376" s="2057"/>
      <c r="Q376" s="2057"/>
      <c r="R376" s="2057"/>
      <c r="S376" s="2141" t="s">
        <v>3915</v>
      </c>
      <c r="T376" s="2141"/>
      <c r="U376" s="2141"/>
      <c r="V376" s="2085" t="s">
        <v>2785</v>
      </c>
      <c r="W376" s="2086"/>
      <c r="X376" s="2086"/>
      <c r="Y376" s="2086"/>
      <c r="Z376" s="2086"/>
      <c r="AA376" s="2086"/>
      <c r="AB376" s="2086"/>
      <c r="AC376" s="2087"/>
      <c r="AD376" s="24"/>
    </row>
    <row r="377" spans="1:30" s="29" customFormat="1" ht="14.1" customHeight="1" x14ac:dyDescent="0.2">
      <c r="A377" s="24"/>
      <c r="B377" s="25"/>
      <c r="C377" s="34"/>
      <c r="D377" s="2194"/>
      <c r="E377" s="2103"/>
      <c r="F377" s="2103"/>
      <c r="G377" s="2103"/>
      <c r="H377" s="2103"/>
      <c r="I377" s="2103"/>
      <c r="J377" s="2103"/>
      <c r="K377" s="2103"/>
      <c r="L377" s="2103"/>
      <c r="M377" s="2103"/>
      <c r="N377" s="2103"/>
      <c r="O377" s="2104"/>
      <c r="P377" s="64"/>
      <c r="Q377" s="35"/>
      <c r="R377" s="35"/>
      <c r="S377" s="35"/>
      <c r="T377" s="35"/>
      <c r="U377" s="41"/>
      <c r="V377" s="65"/>
      <c r="W377" s="66"/>
      <c r="X377" s="66"/>
      <c r="Y377" s="66"/>
      <c r="Z377" s="66"/>
      <c r="AA377" s="66"/>
      <c r="AB377" s="66"/>
      <c r="AC377" s="67"/>
      <c r="AD377" s="24"/>
    </row>
    <row r="378" spans="1:30" s="29" customFormat="1" ht="14.1" customHeight="1" x14ac:dyDescent="0.2">
      <c r="A378" s="24"/>
      <c r="B378" s="25"/>
      <c r="C378" s="33"/>
      <c r="D378" s="2103"/>
      <c r="E378" s="2103"/>
      <c r="F378" s="2103"/>
      <c r="G378" s="2103"/>
      <c r="H378" s="2103"/>
      <c r="I378" s="2103"/>
      <c r="J378" s="2103"/>
      <c r="K378" s="2103"/>
      <c r="L378" s="2103"/>
      <c r="M378" s="2103"/>
      <c r="N378" s="2103"/>
      <c r="O378" s="2104"/>
      <c r="P378" s="2122"/>
      <c r="Q378" s="2123"/>
      <c r="R378" s="2123"/>
      <c r="S378" s="2123"/>
      <c r="T378" s="2123"/>
      <c r="U378" s="2124"/>
      <c r="V378" s="68"/>
      <c r="W378" s="69"/>
      <c r="X378" s="69"/>
      <c r="Y378" s="69"/>
      <c r="Z378" s="69"/>
      <c r="AA378" s="69"/>
      <c r="AB378" s="69"/>
      <c r="AC378" s="70"/>
      <c r="AD378" s="24"/>
    </row>
    <row r="379" spans="1:30" s="101" customFormat="1" ht="14.1" customHeight="1" x14ac:dyDescent="0.2">
      <c r="A379" s="100"/>
      <c r="B379" s="25"/>
      <c r="C379" s="34"/>
      <c r="D379" s="2195" t="s">
        <v>1176</v>
      </c>
      <c r="E379" s="2146"/>
      <c r="F379" s="2146"/>
      <c r="G379" s="2146"/>
      <c r="H379" s="2053"/>
      <c r="I379" s="2053"/>
      <c r="J379" s="2146"/>
      <c r="K379" s="2146"/>
      <c r="L379" s="2146"/>
      <c r="M379" s="2146"/>
      <c r="N379" s="2146"/>
      <c r="O379" s="2147"/>
      <c r="P379" s="2057"/>
      <c r="Q379" s="2057"/>
      <c r="R379" s="2057"/>
      <c r="S379" s="2141" t="s">
        <v>3915</v>
      </c>
      <c r="T379" s="2141"/>
      <c r="U379" s="2141"/>
      <c r="V379" s="2085" t="s">
        <v>2785</v>
      </c>
      <c r="W379" s="2086"/>
      <c r="X379" s="2086"/>
      <c r="Y379" s="2086"/>
      <c r="Z379" s="2086"/>
      <c r="AA379" s="2086"/>
      <c r="AB379" s="2086"/>
      <c r="AC379" s="2087"/>
      <c r="AD379" s="100"/>
    </row>
    <row r="380" spans="1:30" s="101" customFormat="1" ht="14.1" customHeight="1" x14ac:dyDescent="0.2">
      <c r="A380" s="100"/>
      <c r="B380" s="25"/>
      <c r="C380" s="34"/>
      <c r="D380" s="2194"/>
      <c r="E380" s="2103"/>
      <c r="F380" s="2103"/>
      <c r="G380" s="2103"/>
      <c r="H380" s="2103"/>
      <c r="I380" s="2103"/>
      <c r="J380" s="2103"/>
      <c r="K380" s="2103"/>
      <c r="L380" s="2103"/>
      <c r="M380" s="2103"/>
      <c r="N380" s="2103"/>
      <c r="O380" s="2104"/>
      <c r="P380" s="64"/>
      <c r="Q380" s="35"/>
      <c r="R380" s="35"/>
      <c r="S380" s="35"/>
      <c r="T380" s="35"/>
      <c r="U380" s="41"/>
      <c r="V380" s="65"/>
      <c r="W380" s="66"/>
      <c r="X380" s="66"/>
      <c r="Y380" s="66"/>
      <c r="Z380" s="66"/>
      <c r="AA380" s="66"/>
      <c r="AB380" s="66"/>
      <c r="AC380" s="67"/>
      <c r="AD380" s="100"/>
    </row>
    <row r="381" spans="1:30" s="32" customFormat="1" ht="14.1" customHeight="1" x14ac:dyDescent="0.2">
      <c r="A381" s="30"/>
      <c r="B381" s="25"/>
      <c r="C381" s="33"/>
      <c r="D381" s="2103"/>
      <c r="E381" s="2103"/>
      <c r="F381" s="2103"/>
      <c r="G381" s="2103"/>
      <c r="H381" s="2103"/>
      <c r="I381" s="2103"/>
      <c r="J381" s="2103"/>
      <c r="K381" s="2103"/>
      <c r="L381" s="2103"/>
      <c r="M381" s="2103"/>
      <c r="N381" s="2103"/>
      <c r="O381" s="2104"/>
      <c r="P381" s="2122"/>
      <c r="Q381" s="2123"/>
      <c r="R381" s="2123"/>
      <c r="S381" s="2123"/>
      <c r="T381" s="2123"/>
      <c r="U381" s="2124"/>
      <c r="V381" s="68"/>
      <c r="W381" s="69"/>
      <c r="X381" s="69"/>
      <c r="Y381" s="69"/>
      <c r="Z381" s="69"/>
      <c r="AA381" s="69"/>
      <c r="AB381" s="69"/>
      <c r="AC381" s="70"/>
      <c r="AD381" s="30"/>
    </row>
    <row r="382" spans="1:30" s="29" customFormat="1" ht="14.1" customHeight="1" x14ac:dyDescent="0.2">
      <c r="A382" s="24"/>
      <c r="B382" s="25"/>
      <c r="C382" s="2195" t="s">
        <v>1194</v>
      </c>
      <c r="D382" s="2146"/>
      <c r="E382" s="2146"/>
      <c r="F382" s="2146"/>
      <c r="G382" s="2146"/>
      <c r="H382" s="2053"/>
      <c r="I382" s="2053"/>
      <c r="J382" s="2146"/>
      <c r="K382" s="2146"/>
      <c r="L382" s="2146"/>
      <c r="M382" s="2146"/>
      <c r="N382" s="2146"/>
      <c r="O382" s="2147"/>
      <c r="P382" s="2057"/>
      <c r="Q382" s="2057"/>
      <c r="R382" s="2057"/>
      <c r="S382" s="2141" t="s">
        <v>3915</v>
      </c>
      <c r="T382" s="2141"/>
      <c r="U382" s="2141"/>
      <c r="V382" s="2085" t="s">
        <v>2785</v>
      </c>
      <c r="W382" s="2086"/>
      <c r="X382" s="2086"/>
      <c r="Y382" s="2086"/>
      <c r="Z382" s="2086"/>
      <c r="AA382" s="2086"/>
      <c r="AB382" s="2086"/>
      <c r="AC382" s="2087"/>
      <c r="AD382" s="24"/>
    </row>
    <row r="383" spans="1:30" s="29" customFormat="1" ht="14.1" customHeight="1" x14ac:dyDescent="0.2">
      <c r="A383" s="24"/>
      <c r="B383" s="25"/>
      <c r="C383" s="2194"/>
      <c r="D383" s="2103"/>
      <c r="E383" s="2103"/>
      <c r="F383" s="2103"/>
      <c r="G383" s="2103"/>
      <c r="H383" s="2103"/>
      <c r="I383" s="2103"/>
      <c r="J383" s="2103"/>
      <c r="K383" s="2103"/>
      <c r="L383" s="2103"/>
      <c r="M383" s="2103"/>
      <c r="N383" s="2103"/>
      <c r="O383" s="2104"/>
      <c r="P383" s="64"/>
      <c r="Q383" s="35"/>
      <c r="R383" s="35"/>
      <c r="S383" s="35"/>
      <c r="T383" s="35"/>
      <c r="U383" s="41"/>
      <c r="V383" s="65"/>
      <c r="W383" s="66"/>
      <c r="X383" s="66"/>
      <c r="Y383" s="66"/>
      <c r="Z383" s="66"/>
      <c r="AA383" s="66"/>
      <c r="AB383" s="66"/>
      <c r="AC383" s="67"/>
      <c r="AD383" s="24"/>
    </row>
    <row r="384" spans="1:30" s="29" customFormat="1" ht="14.1" customHeight="1" x14ac:dyDescent="0.2">
      <c r="A384" s="24"/>
      <c r="B384" s="25"/>
      <c r="C384" s="2183"/>
      <c r="D384" s="2183"/>
      <c r="E384" s="2183"/>
      <c r="F384" s="2183"/>
      <c r="G384" s="2183"/>
      <c r="H384" s="2183"/>
      <c r="I384" s="2183"/>
      <c r="J384" s="2183"/>
      <c r="K384" s="2183"/>
      <c r="L384" s="2183"/>
      <c r="M384" s="2183"/>
      <c r="N384" s="2183"/>
      <c r="O384" s="2184"/>
      <c r="P384" s="2122"/>
      <c r="Q384" s="2123"/>
      <c r="R384" s="2123"/>
      <c r="S384" s="2123"/>
      <c r="T384" s="2123"/>
      <c r="U384" s="2124"/>
      <c r="V384" s="68"/>
      <c r="W384" s="69"/>
      <c r="X384" s="69"/>
      <c r="Y384" s="69"/>
      <c r="Z384" s="69"/>
      <c r="AA384" s="69"/>
      <c r="AB384" s="69"/>
      <c r="AC384" s="70"/>
      <c r="AD384" s="24"/>
    </row>
    <row r="385" spans="1:30" s="29" customFormat="1" ht="14.1" customHeight="1" x14ac:dyDescent="0.2">
      <c r="A385" s="24"/>
      <c r="B385" s="25"/>
      <c r="C385" s="2195" t="s">
        <v>4088</v>
      </c>
      <c r="D385" s="2146"/>
      <c r="E385" s="2146"/>
      <c r="F385" s="2146"/>
      <c r="G385" s="2146"/>
      <c r="H385" s="2053"/>
      <c r="I385" s="2053"/>
      <c r="J385" s="2146"/>
      <c r="K385" s="2146"/>
      <c r="L385" s="2146"/>
      <c r="M385" s="2146"/>
      <c r="N385" s="2146"/>
      <c r="O385" s="2147"/>
      <c r="P385" s="2121" t="s">
        <v>6263</v>
      </c>
      <c r="Q385" s="2121"/>
      <c r="R385" s="2121"/>
      <c r="S385" s="2141" t="s">
        <v>3915</v>
      </c>
      <c r="T385" s="2141"/>
      <c r="U385" s="2141"/>
      <c r="V385" s="2085" t="s">
        <v>2785</v>
      </c>
      <c r="W385" s="2086"/>
      <c r="X385" s="2086"/>
      <c r="Y385" s="2086"/>
      <c r="Z385" s="2086"/>
      <c r="AA385" s="2086"/>
      <c r="AB385" s="2086"/>
      <c r="AC385" s="2087"/>
      <c r="AD385" s="24"/>
    </row>
    <row r="386" spans="1:30" s="29" customFormat="1" ht="14.1" customHeight="1" x14ac:dyDescent="0.2">
      <c r="A386" s="24"/>
      <c r="B386" s="25"/>
      <c r="C386" s="2194"/>
      <c r="D386" s="2103"/>
      <c r="E386" s="2103"/>
      <c r="F386" s="2103"/>
      <c r="G386" s="2103"/>
      <c r="H386" s="2103"/>
      <c r="I386" s="2103"/>
      <c r="J386" s="2103"/>
      <c r="K386" s="2103"/>
      <c r="L386" s="2103"/>
      <c r="M386" s="2103"/>
      <c r="N386" s="2103"/>
      <c r="O386" s="2104"/>
      <c r="P386" s="64"/>
      <c r="Q386" s="35"/>
      <c r="R386" s="35"/>
      <c r="S386" s="35"/>
      <c r="T386" s="35"/>
      <c r="U386" s="41"/>
      <c r="V386" s="65"/>
      <c r="W386" s="66"/>
      <c r="X386" s="66"/>
      <c r="Y386" s="66"/>
      <c r="Z386" s="66"/>
      <c r="AA386" s="66"/>
      <c r="AB386" s="66"/>
      <c r="AC386" s="67"/>
      <c r="AD386" s="24"/>
    </row>
    <row r="387" spans="1:30" s="29" customFormat="1" ht="14.1" customHeight="1" x14ac:dyDescent="0.2">
      <c r="A387" s="24"/>
      <c r="B387" s="25"/>
      <c r="C387" s="2183"/>
      <c r="D387" s="2183"/>
      <c r="E387" s="2183"/>
      <c r="F387" s="2183"/>
      <c r="G387" s="2183"/>
      <c r="H387" s="2183"/>
      <c r="I387" s="2183"/>
      <c r="J387" s="2183"/>
      <c r="K387" s="2183"/>
      <c r="L387" s="2183"/>
      <c r="M387" s="2183"/>
      <c r="N387" s="2183"/>
      <c r="O387" s="2184"/>
      <c r="P387" s="2122"/>
      <c r="Q387" s="2123"/>
      <c r="R387" s="2123"/>
      <c r="S387" s="2123"/>
      <c r="T387" s="2123"/>
      <c r="U387" s="2124"/>
      <c r="V387" s="68"/>
      <c r="W387" s="69"/>
      <c r="X387" s="69"/>
      <c r="Y387" s="69"/>
      <c r="Z387" s="69"/>
      <c r="AA387" s="69"/>
      <c r="AB387" s="69"/>
      <c r="AC387" s="70"/>
      <c r="AD387" s="24"/>
    </row>
    <row r="388" spans="1:30" s="29" customFormat="1" ht="14.1" customHeight="1" x14ac:dyDescent="0.2">
      <c r="A388" s="24"/>
      <c r="B388" s="25"/>
      <c r="C388" s="2195" t="s">
        <v>1195</v>
      </c>
      <c r="D388" s="2146"/>
      <c r="E388" s="2146"/>
      <c r="F388" s="2146"/>
      <c r="G388" s="2146"/>
      <c r="H388" s="2053"/>
      <c r="I388" s="2053"/>
      <c r="J388" s="2146"/>
      <c r="K388" s="2146"/>
      <c r="L388" s="2146"/>
      <c r="M388" s="2146"/>
      <c r="N388" s="2146"/>
      <c r="O388" s="2147"/>
      <c r="P388" s="2121" t="s">
        <v>6264</v>
      </c>
      <c r="Q388" s="2121"/>
      <c r="R388" s="2121"/>
      <c r="S388" s="2141" t="s">
        <v>3915</v>
      </c>
      <c r="T388" s="2141"/>
      <c r="U388" s="2141"/>
      <c r="V388" s="2085" t="s">
        <v>2785</v>
      </c>
      <c r="W388" s="2086"/>
      <c r="X388" s="2086"/>
      <c r="Y388" s="2086"/>
      <c r="Z388" s="2086"/>
      <c r="AA388" s="2086"/>
      <c r="AB388" s="2086"/>
      <c r="AC388" s="2087"/>
      <c r="AD388" s="24"/>
    </row>
    <row r="389" spans="1:30" s="29" customFormat="1" ht="14.1" customHeight="1" x14ac:dyDescent="0.2">
      <c r="A389" s="24"/>
      <c r="B389" s="25"/>
      <c r="C389" s="2194"/>
      <c r="D389" s="2103"/>
      <c r="E389" s="2103"/>
      <c r="F389" s="2103"/>
      <c r="G389" s="2103"/>
      <c r="H389" s="2103"/>
      <c r="I389" s="2103"/>
      <c r="J389" s="2103"/>
      <c r="K389" s="2103"/>
      <c r="L389" s="2103"/>
      <c r="M389" s="2103"/>
      <c r="N389" s="2103"/>
      <c r="O389" s="2104"/>
      <c r="P389" s="64"/>
      <c r="Q389" s="35"/>
      <c r="R389" s="35"/>
      <c r="S389" s="35"/>
      <c r="T389" s="35"/>
      <c r="U389" s="41"/>
      <c r="V389" s="65"/>
      <c r="W389" s="66"/>
      <c r="X389" s="66"/>
      <c r="Y389" s="66"/>
      <c r="Z389" s="66"/>
      <c r="AA389" s="66"/>
      <c r="AB389" s="66"/>
      <c r="AC389" s="67"/>
      <c r="AD389" s="24"/>
    </row>
    <row r="390" spans="1:30" s="29" customFormat="1" ht="14.1" customHeight="1" x14ac:dyDescent="0.2">
      <c r="A390" s="24"/>
      <c r="B390" s="25"/>
      <c r="C390" s="2207"/>
      <c r="D390" s="2207"/>
      <c r="E390" s="2207"/>
      <c r="F390" s="2207"/>
      <c r="G390" s="2207"/>
      <c r="H390" s="2207"/>
      <c r="I390" s="2207"/>
      <c r="J390" s="2207"/>
      <c r="K390" s="2207"/>
      <c r="L390" s="2207"/>
      <c r="M390" s="2207"/>
      <c r="N390" s="2207"/>
      <c r="O390" s="2208"/>
      <c r="P390" s="2122"/>
      <c r="Q390" s="2123"/>
      <c r="R390" s="2123"/>
      <c r="S390" s="2123"/>
      <c r="T390" s="2123"/>
      <c r="U390" s="2124"/>
      <c r="V390" s="68"/>
      <c r="W390" s="69"/>
      <c r="X390" s="69"/>
      <c r="Y390" s="69"/>
      <c r="Z390" s="69"/>
      <c r="AA390" s="69"/>
      <c r="AB390" s="69"/>
      <c r="AC390" s="70"/>
      <c r="AD390" s="24"/>
    </row>
    <row r="391" spans="1:30" s="29" customFormat="1" ht="14.1" customHeight="1" x14ac:dyDescent="0.2">
      <c r="A391" s="24"/>
      <c r="B391" s="25"/>
      <c r="C391" s="2195" t="s">
        <v>1200</v>
      </c>
      <c r="D391" s="2146"/>
      <c r="E391" s="2146"/>
      <c r="F391" s="2146"/>
      <c r="G391" s="2146"/>
      <c r="H391" s="2053"/>
      <c r="I391" s="2053"/>
      <c r="J391" s="2146"/>
      <c r="K391" s="2146"/>
      <c r="L391" s="2146"/>
      <c r="M391" s="2146"/>
      <c r="N391" s="2146"/>
      <c r="O391" s="2147"/>
      <c r="P391" s="2121" t="s">
        <v>6265</v>
      </c>
      <c r="Q391" s="2121"/>
      <c r="R391" s="2121"/>
      <c r="S391" s="2141" t="s">
        <v>3915</v>
      </c>
      <c r="T391" s="2141"/>
      <c r="U391" s="2141"/>
      <c r="V391" s="2085" t="s">
        <v>2785</v>
      </c>
      <c r="W391" s="2086"/>
      <c r="X391" s="2086"/>
      <c r="Y391" s="2086"/>
      <c r="Z391" s="2086"/>
      <c r="AA391" s="2086"/>
      <c r="AB391" s="2086"/>
      <c r="AC391" s="2087"/>
      <c r="AD391" s="24"/>
    </row>
    <row r="392" spans="1:30" s="29" customFormat="1" ht="14.1" customHeight="1" x14ac:dyDescent="0.2">
      <c r="A392" s="24"/>
      <c r="B392" s="25"/>
      <c r="C392" s="2194"/>
      <c r="D392" s="2103"/>
      <c r="E392" s="2103"/>
      <c r="F392" s="2103"/>
      <c r="G392" s="2103"/>
      <c r="H392" s="2103"/>
      <c r="I392" s="2103"/>
      <c r="J392" s="2103"/>
      <c r="K392" s="2103"/>
      <c r="L392" s="2103"/>
      <c r="M392" s="2103"/>
      <c r="N392" s="2103"/>
      <c r="O392" s="2104"/>
      <c r="P392" s="64"/>
      <c r="Q392" s="35"/>
      <c r="R392" s="35"/>
      <c r="S392" s="35"/>
      <c r="T392" s="35"/>
      <c r="U392" s="41"/>
      <c r="V392" s="65"/>
      <c r="W392" s="66"/>
      <c r="X392" s="66"/>
      <c r="Y392" s="66"/>
      <c r="Z392" s="66"/>
      <c r="AA392" s="66"/>
      <c r="AB392" s="66"/>
      <c r="AC392" s="67"/>
      <c r="AD392" s="24"/>
    </row>
    <row r="393" spans="1:30" s="29" customFormat="1" ht="14.1" customHeight="1" x14ac:dyDescent="0.2">
      <c r="A393" s="24"/>
      <c r="B393" s="25"/>
      <c r="C393" s="2183"/>
      <c r="D393" s="2183"/>
      <c r="E393" s="2183"/>
      <c r="F393" s="2183"/>
      <c r="G393" s="2183"/>
      <c r="H393" s="2183"/>
      <c r="I393" s="2183"/>
      <c r="J393" s="2183"/>
      <c r="K393" s="2183"/>
      <c r="L393" s="2183"/>
      <c r="M393" s="2183"/>
      <c r="N393" s="2183"/>
      <c r="O393" s="2184"/>
      <c r="P393" s="2122"/>
      <c r="Q393" s="2123"/>
      <c r="R393" s="2123"/>
      <c r="S393" s="2123"/>
      <c r="T393" s="2123"/>
      <c r="U393" s="2124"/>
      <c r="V393" s="68"/>
      <c r="W393" s="69"/>
      <c r="X393" s="69"/>
      <c r="Y393" s="69"/>
      <c r="Z393" s="69"/>
      <c r="AA393" s="69"/>
      <c r="AB393" s="69"/>
      <c r="AC393" s="70"/>
      <c r="AD393" s="24"/>
    </row>
    <row r="394" spans="1:30" s="29" customFormat="1" ht="14.1" customHeight="1" x14ac:dyDescent="0.2">
      <c r="A394" s="24"/>
      <c r="B394" s="25"/>
      <c r="C394" s="2195" t="s">
        <v>0</v>
      </c>
      <c r="D394" s="2146"/>
      <c r="E394" s="2146"/>
      <c r="F394" s="2146"/>
      <c r="G394" s="2146"/>
      <c r="H394" s="2053"/>
      <c r="I394" s="2053"/>
      <c r="J394" s="2146"/>
      <c r="K394" s="2146"/>
      <c r="L394" s="2146"/>
      <c r="M394" s="2146"/>
      <c r="N394" s="2146"/>
      <c r="O394" s="2147"/>
      <c r="P394" s="2121" t="s">
        <v>6265</v>
      </c>
      <c r="Q394" s="2121"/>
      <c r="R394" s="2121"/>
      <c r="S394" s="2141" t="s">
        <v>3915</v>
      </c>
      <c r="T394" s="2141"/>
      <c r="U394" s="2141"/>
      <c r="V394" s="2085" t="s">
        <v>2785</v>
      </c>
      <c r="W394" s="2086"/>
      <c r="X394" s="2086"/>
      <c r="Y394" s="2086"/>
      <c r="Z394" s="2086"/>
      <c r="AA394" s="2086"/>
      <c r="AB394" s="2086"/>
      <c r="AC394" s="2087"/>
      <c r="AD394" s="24"/>
    </row>
    <row r="395" spans="1:30" s="29" customFormat="1" ht="14.1" customHeight="1" x14ac:dyDescent="0.2">
      <c r="A395" s="24"/>
      <c r="B395" s="25"/>
      <c r="C395" s="2194"/>
      <c r="D395" s="2103"/>
      <c r="E395" s="2103"/>
      <c r="F395" s="2103"/>
      <c r="G395" s="2103"/>
      <c r="H395" s="2103"/>
      <c r="I395" s="2103"/>
      <c r="J395" s="2103"/>
      <c r="K395" s="2103"/>
      <c r="L395" s="2103"/>
      <c r="M395" s="2103"/>
      <c r="N395" s="2103"/>
      <c r="O395" s="2104"/>
      <c r="P395" s="64"/>
      <c r="Q395" s="35"/>
      <c r="R395" s="35"/>
      <c r="S395" s="35"/>
      <c r="T395" s="35"/>
      <c r="U395" s="41"/>
      <c r="V395" s="65"/>
      <c r="W395" s="66"/>
      <c r="X395" s="66"/>
      <c r="Y395" s="66"/>
      <c r="Z395" s="66"/>
      <c r="AA395" s="66"/>
      <c r="AB395" s="66"/>
      <c r="AC395" s="67"/>
      <c r="AD395" s="24"/>
    </row>
    <row r="396" spans="1:30" s="29" customFormat="1" ht="14.1" customHeight="1" x14ac:dyDescent="0.2">
      <c r="A396" s="24"/>
      <c r="B396" s="25"/>
      <c r="C396" s="2183"/>
      <c r="D396" s="2183"/>
      <c r="E396" s="2183"/>
      <c r="F396" s="2183"/>
      <c r="G396" s="2183"/>
      <c r="H396" s="2183"/>
      <c r="I396" s="2183"/>
      <c r="J396" s="2183"/>
      <c r="K396" s="2183"/>
      <c r="L396" s="2183"/>
      <c r="M396" s="2183"/>
      <c r="N396" s="2183"/>
      <c r="O396" s="2184"/>
      <c r="P396" s="2122"/>
      <c r="Q396" s="2123"/>
      <c r="R396" s="2123"/>
      <c r="S396" s="2123"/>
      <c r="T396" s="2123"/>
      <c r="U396" s="2124"/>
      <c r="V396" s="68"/>
      <c r="W396" s="69"/>
      <c r="X396" s="69"/>
      <c r="Y396" s="69"/>
      <c r="Z396" s="69"/>
      <c r="AA396" s="69"/>
      <c r="AB396" s="69"/>
      <c r="AC396" s="70"/>
      <c r="AD396" s="24"/>
    </row>
    <row r="397" spans="1:30" s="29" customFormat="1" ht="14.1" customHeight="1" x14ac:dyDescent="0.2">
      <c r="A397" s="24"/>
      <c r="B397" s="25"/>
      <c r="C397" s="2195" t="s">
        <v>1197</v>
      </c>
      <c r="D397" s="2146"/>
      <c r="E397" s="2146"/>
      <c r="F397" s="2146"/>
      <c r="G397" s="2146"/>
      <c r="H397" s="2053"/>
      <c r="I397" s="2053"/>
      <c r="J397" s="2146"/>
      <c r="K397" s="2146"/>
      <c r="L397" s="2146"/>
      <c r="M397" s="2146"/>
      <c r="N397" s="2146"/>
      <c r="O397" s="2147"/>
      <c r="P397" s="2121" t="s">
        <v>6266</v>
      </c>
      <c r="Q397" s="2121"/>
      <c r="R397" s="2121"/>
      <c r="S397" s="2141" t="s">
        <v>3915</v>
      </c>
      <c r="T397" s="2141"/>
      <c r="U397" s="2141"/>
      <c r="V397" s="2085" t="s">
        <v>2785</v>
      </c>
      <c r="W397" s="2086"/>
      <c r="X397" s="2086"/>
      <c r="Y397" s="2086"/>
      <c r="Z397" s="2086"/>
      <c r="AA397" s="2086"/>
      <c r="AB397" s="2086"/>
      <c r="AC397" s="2087"/>
      <c r="AD397" s="24"/>
    </row>
    <row r="398" spans="1:30" s="29" customFormat="1" ht="14.1" customHeight="1" x14ac:dyDescent="0.2">
      <c r="A398" s="24"/>
      <c r="B398" s="25"/>
      <c r="C398" s="2194"/>
      <c r="D398" s="2103"/>
      <c r="E398" s="2103"/>
      <c r="F398" s="2103"/>
      <c r="G398" s="2103"/>
      <c r="H398" s="2103"/>
      <c r="I398" s="2103"/>
      <c r="J398" s="2103"/>
      <c r="K398" s="2103"/>
      <c r="L398" s="2103"/>
      <c r="M398" s="2103"/>
      <c r="N398" s="2103"/>
      <c r="O398" s="2104"/>
      <c r="P398" s="64"/>
      <c r="Q398" s="35"/>
      <c r="R398" s="35"/>
      <c r="S398" s="35"/>
      <c r="T398" s="35"/>
      <c r="U398" s="41"/>
      <c r="V398" s="65"/>
      <c r="W398" s="66"/>
      <c r="X398" s="66"/>
      <c r="Y398" s="66"/>
      <c r="Z398" s="66"/>
      <c r="AA398" s="66"/>
      <c r="AB398" s="66"/>
      <c r="AC398" s="67"/>
      <c r="AD398" s="24"/>
    </row>
    <row r="399" spans="1:30" s="29" customFormat="1" ht="14.1" customHeight="1" x14ac:dyDescent="0.2">
      <c r="A399" s="24"/>
      <c r="B399" s="26"/>
      <c r="C399" s="2207"/>
      <c r="D399" s="2207"/>
      <c r="E399" s="2207"/>
      <c r="F399" s="2207"/>
      <c r="G399" s="2207"/>
      <c r="H399" s="2207"/>
      <c r="I399" s="2207"/>
      <c r="J399" s="2207"/>
      <c r="K399" s="2207"/>
      <c r="L399" s="2207"/>
      <c r="M399" s="2207"/>
      <c r="N399" s="2207"/>
      <c r="O399" s="2208"/>
      <c r="P399" s="2122"/>
      <c r="Q399" s="2123"/>
      <c r="R399" s="2123"/>
      <c r="S399" s="2123"/>
      <c r="T399" s="2123"/>
      <c r="U399" s="2124"/>
      <c r="V399" s="68"/>
      <c r="W399" s="69"/>
      <c r="X399" s="69"/>
      <c r="Y399" s="69"/>
      <c r="Z399" s="69"/>
      <c r="AA399" s="69"/>
      <c r="AB399" s="69"/>
      <c r="AC399" s="70"/>
      <c r="AD399" s="24"/>
    </row>
    <row r="400" spans="1:30" s="29" customFormat="1" ht="14.1" customHeight="1" x14ac:dyDescent="0.2">
      <c r="A400" s="24"/>
      <c r="B400" s="2149" t="s">
        <v>2404</v>
      </c>
      <c r="C400" s="2150"/>
      <c r="D400" s="2150"/>
      <c r="E400" s="2150"/>
      <c r="F400" s="2150"/>
      <c r="G400" s="2150"/>
      <c r="H400" s="2151"/>
      <c r="I400" s="2151"/>
      <c r="J400" s="2150"/>
      <c r="K400" s="2150"/>
      <c r="L400" s="2150"/>
      <c r="M400" s="2150"/>
      <c r="N400" s="2150"/>
      <c r="O400" s="2150"/>
      <c r="P400" s="2151"/>
      <c r="Q400" s="2151"/>
      <c r="R400" s="2151"/>
      <c r="S400" s="2151"/>
      <c r="T400" s="2151"/>
      <c r="U400" s="2151"/>
      <c r="V400" s="2150"/>
      <c r="W400" s="2150"/>
      <c r="X400" s="2150"/>
      <c r="Y400" s="2150"/>
      <c r="Z400" s="2150"/>
      <c r="AA400" s="2150"/>
      <c r="AB400" s="2150"/>
      <c r="AC400" s="2152"/>
      <c r="AD400" s="24"/>
    </row>
    <row r="401" spans="1:30" s="29" customFormat="1" ht="14.1" customHeight="1" x14ac:dyDescent="0.2">
      <c r="A401" s="24"/>
      <c r="B401" s="90"/>
      <c r="C401" s="8"/>
      <c r="D401" s="8"/>
      <c r="E401" s="8"/>
      <c r="F401" s="8"/>
      <c r="G401" s="8"/>
      <c r="H401" s="8"/>
      <c r="I401" s="8"/>
      <c r="J401" s="8"/>
      <c r="K401" s="8"/>
      <c r="L401" s="8"/>
      <c r="M401" s="8"/>
      <c r="N401" s="8"/>
      <c r="O401" s="8"/>
      <c r="P401" s="7"/>
      <c r="Q401" s="7"/>
      <c r="R401" s="7"/>
      <c r="S401" s="7"/>
      <c r="T401" s="7"/>
      <c r="U401" s="7"/>
      <c r="V401" s="8"/>
      <c r="W401" s="8"/>
      <c r="X401" s="8"/>
      <c r="Y401" s="8"/>
      <c r="Z401" s="8"/>
      <c r="AA401" s="8"/>
      <c r="AB401" s="8"/>
      <c r="AC401" s="8"/>
      <c r="AD401" s="24"/>
    </row>
    <row r="402" spans="1:30" s="29" customFormat="1" ht="14.1" customHeight="1" x14ac:dyDescent="0.2">
      <c r="A402" s="24"/>
      <c r="B402" s="90"/>
      <c r="C402" s="8"/>
      <c r="D402" s="8"/>
      <c r="E402" s="8"/>
      <c r="F402" s="8"/>
      <c r="G402" s="8"/>
      <c r="H402" s="8"/>
      <c r="I402" s="8"/>
      <c r="J402" s="8"/>
      <c r="K402" s="8"/>
      <c r="L402" s="8"/>
      <c r="M402" s="8"/>
      <c r="N402" s="8"/>
      <c r="O402" s="8"/>
      <c r="P402" s="7"/>
      <c r="Q402" s="7"/>
      <c r="R402" s="7"/>
      <c r="S402" s="7"/>
      <c r="T402" s="7"/>
      <c r="U402" s="7"/>
      <c r="V402" s="8"/>
      <c r="W402" s="8"/>
      <c r="X402" s="8"/>
      <c r="Y402" s="8"/>
      <c r="Z402" s="8"/>
      <c r="AA402" s="8"/>
      <c r="AB402" s="8"/>
      <c r="AC402" s="8"/>
      <c r="AD402" s="24"/>
    </row>
    <row r="403" spans="1:30" s="29" customFormat="1" ht="14.1" customHeight="1" x14ac:dyDescent="0.2">
      <c r="A403" s="24"/>
      <c r="B403" s="2106" t="s">
        <v>3722</v>
      </c>
      <c r="C403" s="2107"/>
      <c r="D403" s="2107"/>
      <c r="E403" s="2107"/>
      <c r="F403" s="2107"/>
      <c r="G403" s="2107"/>
      <c r="H403" s="2107"/>
      <c r="I403" s="2107"/>
      <c r="J403" s="2107"/>
      <c r="K403" s="2107"/>
      <c r="L403" s="2107"/>
      <c r="M403" s="2107"/>
      <c r="N403" s="2107"/>
      <c r="O403" s="2108"/>
      <c r="P403" s="2129" t="s">
        <v>4092</v>
      </c>
      <c r="Q403" s="2095"/>
      <c r="R403" s="2095"/>
      <c r="S403" s="2095"/>
      <c r="T403" s="2095"/>
      <c r="U403" s="2096"/>
      <c r="V403" s="2136" t="s">
        <v>3901</v>
      </c>
      <c r="W403" s="2137"/>
      <c r="X403" s="2137"/>
      <c r="Y403" s="2137"/>
      <c r="Z403" s="2138"/>
      <c r="AA403" s="2243" t="str">
        <f>IF($F$4="Cultivated","YES",(IF($F$4="Forested","NO",(IF($F$4="Native Grassland","NO",(IF($F$4="Peatland","NO",(IF($F$4="Oil Sands Exploration","NO","NO")))))))))</f>
        <v>NO</v>
      </c>
      <c r="AB403" s="2221"/>
      <c r="AC403" s="2222"/>
      <c r="AD403" s="24"/>
    </row>
    <row r="404" spans="1:30" s="29" customFormat="1" ht="14.1" customHeight="1" x14ac:dyDescent="0.2">
      <c r="A404" s="24"/>
      <c r="B404" s="2109"/>
      <c r="C404" s="2110"/>
      <c r="D404" s="2110"/>
      <c r="E404" s="2110"/>
      <c r="F404" s="2110"/>
      <c r="G404" s="2110"/>
      <c r="H404" s="2110"/>
      <c r="I404" s="2110"/>
      <c r="J404" s="2110"/>
      <c r="K404" s="2110"/>
      <c r="L404" s="2110"/>
      <c r="M404" s="2110"/>
      <c r="N404" s="2110"/>
      <c r="O404" s="2111"/>
      <c r="P404" s="2098"/>
      <c r="Q404" s="2098"/>
      <c r="R404" s="2098"/>
      <c r="S404" s="2098"/>
      <c r="T404" s="2098"/>
      <c r="U404" s="2099"/>
      <c r="V404" s="59"/>
      <c r="W404" s="60"/>
      <c r="X404" s="60"/>
      <c r="Y404" s="60"/>
      <c r="Z404" s="60"/>
      <c r="AA404" s="61"/>
      <c r="AB404" s="60"/>
      <c r="AC404" s="62"/>
      <c r="AD404" s="24"/>
    </row>
    <row r="405" spans="1:30" s="29" customFormat="1" ht="14.1" customHeight="1" x14ac:dyDescent="0.2">
      <c r="A405" s="24"/>
      <c r="B405" s="2112"/>
      <c r="C405" s="2055"/>
      <c r="D405" s="2055"/>
      <c r="E405" s="2055"/>
      <c r="F405" s="2055"/>
      <c r="G405" s="2055"/>
      <c r="H405" s="2055"/>
      <c r="I405" s="2055"/>
      <c r="J405" s="2055"/>
      <c r="K405" s="2055"/>
      <c r="L405" s="2055"/>
      <c r="M405" s="2055"/>
      <c r="N405" s="2055"/>
      <c r="O405" s="2056"/>
      <c r="P405" s="2130" t="s">
        <v>1785</v>
      </c>
      <c r="Q405" s="2131"/>
      <c r="R405" s="2132"/>
      <c r="S405" s="2088" t="s">
        <v>3912</v>
      </c>
      <c r="T405" s="2089"/>
      <c r="U405" s="2090"/>
      <c r="V405" s="2133" t="s">
        <v>6532</v>
      </c>
      <c r="W405" s="2134"/>
      <c r="X405" s="2134"/>
      <c r="Y405" s="2134"/>
      <c r="Z405" s="2134"/>
      <c r="AA405" s="2134"/>
      <c r="AB405" s="2134"/>
      <c r="AC405" s="2135"/>
      <c r="AD405" s="24"/>
    </row>
    <row r="406" spans="1:30" s="29" customFormat="1" ht="14.1" customHeight="1" x14ac:dyDescent="0.2">
      <c r="A406" s="24"/>
      <c r="B406" s="25"/>
      <c r="C406" s="2102" t="s">
        <v>1190</v>
      </c>
      <c r="D406" s="2103"/>
      <c r="E406" s="2103"/>
      <c r="F406" s="2103"/>
      <c r="G406" s="2103"/>
      <c r="H406" s="2103"/>
      <c r="I406" s="2103"/>
      <c r="J406" s="2103"/>
      <c r="K406" s="2103"/>
      <c r="L406" s="2103"/>
      <c r="M406" s="2103"/>
      <c r="N406" s="2103"/>
      <c r="O406" s="2104"/>
      <c r="P406" s="2121" t="s">
        <v>6260</v>
      </c>
      <c r="Q406" s="2121"/>
      <c r="R406" s="2121"/>
      <c r="S406" s="2140" t="s">
        <v>4112</v>
      </c>
      <c r="T406" s="2141"/>
      <c r="U406" s="2141"/>
      <c r="V406" s="2085" t="s">
        <v>2785</v>
      </c>
      <c r="W406" s="2086"/>
      <c r="X406" s="2086"/>
      <c r="Y406" s="2086"/>
      <c r="Z406" s="2086"/>
      <c r="AA406" s="2086"/>
      <c r="AB406" s="2086"/>
      <c r="AC406" s="2087"/>
      <c r="AD406" s="24"/>
    </row>
    <row r="407" spans="1:30" s="29" customFormat="1" ht="14.1" customHeight="1" x14ac:dyDescent="0.2">
      <c r="A407" s="24"/>
      <c r="B407" s="25"/>
      <c r="C407" s="99"/>
      <c r="D407" s="34"/>
      <c r="E407" s="34"/>
      <c r="F407" s="34"/>
      <c r="G407" s="34"/>
      <c r="H407" s="34"/>
      <c r="I407" s="34"/>
      <c r="J407" s="34"/>
      <c r="K407" s="34"/>
      <c r="L407" s="34"/>
      <c r="M407" s="34"/>
      <c r="N407" s="34"/>
      <c r="O407" s="34"/>
      <c r="P407" s="64"/>
      <c r="Q407" s="35"/>
      <c r="R407" s="35"/>
      <c r="S407" s="35"/>
      <c r="T407" s="35"/>
      <c r="U407" s="41"/>
      <c r="V407" s="65"/>
      <c r="W407" s="66"/>
      <c r="X407" s="66"/>
      <c r="Y407" s="66"/>
      <c r="Z407" s="66"/>
      <c r="AA407" s="66"/>
      <c r="AB407" s="66"/>
      <c r="AC407" s="67"/>
      <c r="AD407" s="24"/>
    </row>
    <row r="408" spans="1:30" s="29" customFormat="1" ht="14.1" customHeight="1" x14ac:dyDescent="0.2">
      <c r="A408" s="24"/>
      <c r="B408" s="25"/>
      <c r="C408" s="34"/>
      <c r="D408" s="34"/>
      <c r="E408" s="34"/>
      <c r="F408" s="34"/>
      <c r="G408" s="34"/>
      <c r="H408" s="34"/>
      <c r="I408" s="34"/>
      <c r="J408" s="34"/>
      <c r="K408" s="34"/>
      <c r="L408" s="34"/>
      <c r="M408" s="34"/>
      <c r="N408" s="34"/>
      <c r="O408" s="34"/>
      <c r="P408" s="2122"/>
      <c r="Q408" s="2123"/>
      <c r="R408" s="2123"/>
      <c r="S408" s="2123"/>
      <c r="T408" s="2123"/>
      <c r="U408" s="2124"/>
      <c r="V408" s="68"/>
      <c r="W408" s="69"/>
      <c r="X408" s="69"/>
      <c r="Y408" s="69"/>
      <c r="Z408" s="69"/>
      <c r="AA408" s="69"/>
      <c r="AB408" s="69"/>
      <c r="AC408" s="70"/>
      <c r="AD408" s="24"/>
    </row>
    <row r="409" spans="1:30" s="29" customFormat="1" ht="14.1" customHeight="1" x14ac:dyDescent="0.2">
      <c r="A409" s="24"/>
      <c r="B409" s="25"/>
      <c r="C409" s="2145" t="s">
        <v>1191</v>
      </c>
      <c r="D409" s="2146"/>
      <c r="E409" s="2146"/>
      <c r="F409" s="2146"/>
      <c r="G409" s="2146"/>
      <c r="H409" s="2053"/>
      <c r="I409" s="2053"/>
      <c r="J409" s="2146"/>
      <c r="K409" s="2146"/>
      <c r="L409" s="2146"/>
      <c r="M409" s="2146"/>
      <c r="N409" s="2146"/>
      <c r="O409" s="2147"/>
      <c r="P409" s="2121" t="s">
        <v>6260</v>
      </c>
      <c r="Q409" s="2121"/>
      <c r="R409" s="2121"/>
      <c r="S409" s="2140" t="s">
        <v>4112</v>
      </c>
      <c r="T409" s="2141"/>
      <c r="U409" s="2141"/>
      <c r="V409" s="2217" t="s">
        <v>3203</v>
      </c>
      <c r="W409" s="2218"/>
      <c r="X409" s="2218"/>
      <c r="Y409" s="2218"/>
      <c r="Z409" s="2218"/>
      <c r="AA409" s="2218"/>
      <c r="AB409" s="2218"/>
      <c r="AC409" s="2219"/>
      <c r="AD409" s="24"/>
    </row>
    <row r="410" spans="1:30" s="29" customFormat="1" ht="14.1" customHeight="1" x14ac:dyDescent="0.2">
      <c r="A410" s="24"/>
      <c r="B410" s="25"/>
      <c r="C410" s="2102"/>
      <c r="D410" s="2103"/>
      <c r="E410" s="2103"/>
      <c r="F410" s="2103"/>
      <c r="G410" s="2103"/>
      <c r="H410" s="2103"/>
      <c r="I410" s="2103"/>
      <c r="J410" s="2103"/>
      <c r="K410" s="2103"/>
      <c r="L410" s="2103"/>
      <c r="M410" s="2103"/>
      <c r="N410" s="2103"/>
      <c r="O410" s="2104"/>
      <c r="P410" s="64"/>
      <c r="Q410" s="35"/>
      <c r="R410" s="35"/>
      <c r="S410" s="35"/>
      <c r="T410" s="35"/>
      <c r="U410" s="41"/>
      <c r="V410" s="65"/>
      <c r="W410" s="66"/>
      <c r="X410" s="66"/>
      <c r="Y410" s="66"/>
      <c r="Z410" s="66"/>
      <c r="AA410" s="66"/>
      <c r="AB410" s="66"/>
      <c r="AC410" s="67"/>
      <c r="AD410" s="24"/>
    </row>
    <row r="411" spans="1:30" s="29" customFormat="1" ht="14.1" customHeight="1" x14ac:dyDescent="0.2">
      <c r="A411" s="24"/>
      <c r="B411" s="25"/>
      <c r="C411" s="2103"/>
      <c r="D411" s="2103"/>
      <c r="E411" s="2103"/>
      <c r="F411" s="2103"/>
      <c r="G411" s="2103"/>
      <c r="H411" s="2103"/>
      <c r="I411" s="2103"/>
      <c r="J411" s="2103"/>
      <c r="K411" s="2103"/>
      <c r="L411" s="2103"/>
      <c r="M411" s="2103"/>
      <c r="N411" s="2103"/>
      <c r="O411" s="2104"/>
      <c r="P411" s="2122"/>
      <c r="Q411" s="2123"/>
      <c r="R411" s="2123"/>
      <c r="S411" s="2123"/>
      <c r="T411" s="2123"/>
      <c r="U411" s="2124"/>
      <c r="V411" s="68"/>
      <c r="W411" s="69"/>
      <c r="X411" s="69"/>
      <c r="Y411" s="69"/>
      <c r="Z411" s="69"/>
      <c r="AA411" s="69"/>
      <c r="AB411" s="69"/>
      <c r="AC411" s="70"/>
      <c r="AD411" s="24"/>
    </row>
    <row r="412" spans="1:30" s="29" customFormat="1" ht="14.1" customHeight="1" x14ac:dyDescent="0.2">
      <c r="A412" s="24"/>
      <c r="B412" s="25"/>
      <c r="C412" s="34"/>
      <c r="D412" s="2146" t="s">
        <v>4101</v>
      </c>
      <c r="E412" s="2146"/>
      <c r="F412" s="2146"/>
      <c r="G412" s="2146"/>
      <c r="H412" s="2053"/>
      <c r="I412" s="2053"/>
      <c r="J412" s="2146"/>
      <c r="K412" s="2146"/>
      <c r="L412" s="2146"/>
      <c r="M412" s="2146"/>
      <c r="N412" s="2146"/>
      <c r="O412" s="2147"/>
      <c r="P412" s="2057"/>
      <c r="Q412" s="2057"/>
      <c r="R412" s="2057"/>
      <c r="S412" s="2140" t="s">
        <v>4112</v>
      </c>
      <c r="T412" s="2141"/>
      <c r="U412" s="2141"/>
      <c r="V412" s="2085" t="s">
        <v>2785</v>
      </c>
      <c r="W412" s="2086"/>
      <c r="X412" s="2086"/>
      <c r="Y412" s="2086"/>
      <c r="Z412" s="2086"/>
      <c r="AA412" s="2086"/>
      <c r="AB412" s="2086"/>
      <c r="AC412" s="2087"/>
      <c r="AD412" s="24"/>
    </row>
    <row r="413" spans="1:30" s="29" customFormat="1" ht="14.1" customHeight="1" x14ac:dyDescent="0.2">
      <c r="A413" s="24"/>
      <c r="B413" s="25"/>
      <c r="C413" s="34"/>
      <c r="D413" s="34"/>
      <c r="E413" s="34"/>
      <c r="F413" s="34"/>
      <c r="G413" s="34"/>
      <c r="H413" s="34"/>
      <c r="I413" s="34"/>
      <c r="J413" s="34"/>
      <c r="K413" s="34"/>
      <c r="L413" s="34"/>
      <c r="M413" s="34"/>
      <c r="N413" s="34"/>
      <c r="O413" s="102"/>
      <c r="P413" s="64"/>
      <c r="Q413" s="35"/>
      <c r="R413" s="35"/>
      <c r="S413" s="35"/>
      <c r="T413" s="35"/>
      <c r="U413" s="41"/>
      <c r="V413" s="65"/>
      <c r="W413" s="66"/>
      <c r="X413" s="66"/>
      <c r="Y413" s="66"/>
      <c r="Z413" s="66"/>
      <c r="AA413" s="66"/>
      <c r="AB413" s="66"/>
      <c r="AC413" s="67"/>
      <c r="AD413" s="24"/>
    </row>
    <row r="414" spans="1:30" s="29" customFormat="1" ht="14.1" customHeight="1" x14ac:dyDescent="0.2">
      <c r="A414" s="24"/>
      <c r="B414" s="25"/>
      <c r="C414" s="43"/>
      <c r="D414" s="43"/>
      <c r="E414" s="43"/>
      <c r="F414" s="43"/>
      <c r="G414" s="43"/>
      <c r="H414" s="43"/>
      <c r="I414" s="43"/>
      <c r="J414" s="43"/>
      <c r="K414" s="43"/>
      <c r="L414" s="43"/>
      <c r="M414" s="43"/>
      <c r="N414" s="43"/>
      <c r="O414" s="103"/>
      <c r="P414" s="2122"/>
      <c r="Q414" s="2123"/>
      <c r="R414" s="2123"/>
      <c r="S414" s="2123"/>
      <c r="T414" s="2123"/>
      <c r="U414" s="2124"/>
      <c r="V414" s="68"/>
      <c r="W414" s="69"/>
      <c r="X414" s="69"/>
      <c r="Y414" s="69"/>
      <c r="Z414" s="69"/>
      <c r="AA414" s="69"/>
      <c r="AB414" s="69"/>
      <c r="AC414" s="70"/>
      <c r="AD414" s="24"/>
    </row>
    <row r="415" spans="1:30" s="29" customFormat="1" ht="14.1" customHeight="1" x14ac:dyDescent="0.2">
      <c r="A415" s="24"/>
      <c r="B415" s="25"/>
      <c r="C415" s="2236" t="s">
        <v>1192</v>
      </c>
      <c r="D415" s="2237"/>
      <c r="E415" s="2237"/>
      <c r="F415" s="2237"/>
      <c r="G415" s="2237"/>
      <c r="H415" s="2053"/>
      <c r="I415" s="2053"/>
      <c r="J415" s="2237"/>
      <c r="K415" s="2237"/>
      <c r="L415" s="2237"/>
      <c r="M415" s="2237"/>
      <c r="N415" s="2237"/>
      <c r="O415" s="2238"/>
      <c r="P415" s="2121" t="s">
        <v>6257</v>
      </c>
      <c r="Q415" s="2121"/>
      <c r="R415" s="2121"/>
      <c r="S415" s="2140" t="s">
        <v>4112</v>
      </c>
      <c r="T415" s="2141"/>
      <c r="U415" s="2141"/>
      <c r="V415" s="2085" t="s">
        <v>2785</v>
      </c>
      <c r="W415" s="2086"/>
      <c r="X415" s="2086"/>
      <c r="Y415" s="2086"/>
      <c r="Z415" s="2086"/>
      <c r="AA415" s="2086"/>
      <c r="AB415" s="2086"/>
      <c r="AC415" s="2087"/>
      <c r="AD415" s="24"/>
    </row>
    <row r="416" spans="1:30" s="29" customFormat="1" ht="14.1" customHeight="1" x14ac:dyDescent="0.2">
      <c r="A416" s="24"/>
      <c r="B416" s="25"/>
      <c r="C416" s="2194"/>
      <c r="D416" s="2103"/>
      <c r="E416" s="2103"/>
      <c r="F416" s="2103"/>
      <c r="G416" s="2103"/>
      <c r="H416" s="2103"/>
      <c r="I416" s="2103"/>
      <c r="J416" s="2103"/>
      <c r="K416" s="2103"/>
      <c r="L416" s="2103"/>
      <c r="M416" s="2103"/>
      <c r="N416" s="2103"/>
      <c r="O416" s="2104"/>
      <c r="P416" s="64"/>
      <c r="Q416" s="35"/>
      <c r="R416" s="35"/>
      <c r="S416" s="35"/>
      <c r="T416" s="35"/>
      <c r="U416" s="41"/>
      <c r="V416" s="65"/>
      <c r="W416" s="66"/>
      <c r="X416" s="66"/>
      <c r="Y416" s="66"/>
      <c r="Z416" s="66"/>
      <c r="AA416" s="66"/>
      <c r="AB416" s="66"/>
      <c r="AC416" s="67"/>
      <c r="AD416" s="24"/>
    </row>
    <row r="417" spans="1:30" s="29" customFormat="1" ht="14.1" customHeight="1" x14ac:dyDescent="0.2">
      <c r="A417" s="24"/>
      <c r="B417" s="25"/>
      <c r="C417" s="2239"/>
      <c r="D417" s="2207"/>
      <c r="E417" s="2207"/>
      <c r="F417" s="2207"/>
      <c r="G417" s="2207"/>
      <c r="H417" s="2207"/>
      <c r="I417" s="2207"/>
      <c r="J417" s="2207"/>
      <c r="K417" s="2207"/>
      <c r="L417" s="2207"/>
      <c r="M417" s="2207"/>
      <c r="N417" s="2207"/>
      <c r="O417" s="2208"/>
      <c r="P417" s="2122"/>
      <c r="Q417" s="2123"/>
      <c r="R417" s="2123"/>
      <c r="S417" s="2123"/>
      <c r="T417" s="2123"/>
      <c r="U417" s="2124"/>
      <c r="V417" s="68"/>
      <c r="W417" s="69"/>
      <c r="X417" s="69"/>
      <c r="Y417" s="69"/>
      <c r="Z417" s="69"/>
      <c r="AA417" s="69"/>
      <c r="AB417" s="69"/>
      <c r="AC417" s="70"/>
      <c r="AD417" s="24"/>
    </row>
    <row r="418" spans="1:30" s="29" customFormat="1" ht="14.1" customHeight="1" x14ac:dyDescent="0.2">
      <c r="A418" s="24"/>
      <c r="B418" s="25"/>
      <c r="C418" s="2195" t="s">
        <v>4130</v>
      </c>
      <c r="D418" s="2146"/>
      <c r="E418" s="2146"/>
      <c r="F418" s="2146"/>
      <c r="G418" s="2146"/>
      <c r="H418" s="2053"/>
      <c r="I418" s="2053"/>
      <c r="J418" s="2146"/>
      <c r="K418" s="2146"/>
      <c r="L418" s="2146"/>
      <c r="M418" s="2146"/>
      <c r="N418" s="2146"/>
      <c r="O418" s="2146"/>
      <c r="P418" s="2121" t="s">
        <v>6262</v>
      </c>
      <c r="Q418" s="2121"/>
      <c r="R418" s="2121"/>
      <c r="S418" s="2140" t="s">
        <v>4112</v>
      </c>
      <c r="T418" s="2141"/>
      <c r="U418" s="2141"/>
      <c r="V418" s="2085" t="s">
        <v>2785</v>
      </c>
      <c r="W418" s="2086"/>
      <c r="X418" s="2086"/>
      <c r="Y418" s="2086"/>
      <c r="Z418" s="2086"/>
      <c r="AA418" s="2086"/>
      <c r="AB418" s="2086"/>
      <c r="AC418" s="2087"/>
      <c r="AD418" s="24"/>
    </row>
    <row r="419" spans="1:30" s="29" customFormat="1" ht="14.1" customHeight="1" x14ac:dyDescent="0.2">
      <c r="A419" s="24"/>
      <c r="B419" s="25"/>
      <c r="C419" s="2194"/>
      <c r="D419" s="2103"/>
      <c r="E419" s="2103"/>
      <c r="F419" s="2103"/>
      <c r="G419" s="2103"/>
      <c r="H419" s="2103"/>
      <c r="I419" s="2103"/>
      <c r="J419" s="2103"/>
      <c r="K419" s="2103"/>
      <c r="L419" s="2103"/>
      <c r="M419" s="2103"/>
      <c r="N419" s="2103"/>
      <c r="O419" s="2103"/>
      <c r="P419" s="64"/>
      <c r="Q419" s="35"/>
      <c r="R419" s="35"/>
      <c r="S419" s="35"/>
      <c r="T419" s="35"/>
      <c r="U419" s="41"/>
      <c r="V419" s="65"/>
      <c r="W419" s="66"/>
      <c r="X419" s="66"/>
      <c r="Y419" s="66"/>
      <c r="Z419" s="66"/>
      <c r="AA419" s="66"/>
      <c r="AB419" s="66"/>
      <c r="AC419" s="67"/>
      <c r="AD419" s="24"/>
    </row>
    <row r="420" spans="1:30" s="29" customFormat="1" ht="14.1" customHeight="1" x14ac:dyDescent="0.2">
      <c r="A420" s="24"/>
      <c r="B420" s="25"/>
      <c r="C420" s="2194"/>
      <c r="D420" s="2103"/>
      <c r="E420" s="2103"/>
      <c r="F420" s="2103"/>
      <c r="G420" s="2103"/>
      <c r="H420" s="2103"/>
      <c r="I420" s="2103"/>
      <c r="J420" s="2103"/>
      <c r="K420" s="2103"/>
      <c r="L420" s="2103"/>
      <c r="M420" s="2103"/>
      <c r="N420" s="2103"/>
      <c r="O420" s="2103"/>
      <c r="P420" s="2122"/>
      <c r="Q420" s="2123"/>
      <c r="R420" s="2123"/>
      <c r="S420" s="2123"/>
      <c r="T420" s="2123"/>
      <c r="U420" s="2124"/>
      <c r="V420" s="68"/>
      <c r="W420" s="69"/>
      <c r="X420" s="69"/>
      <c r="Y420" s="69"/>
      <c r="Z420" s="69"/>
      <c r="AA420" s="69"/>
      <c r="AB420" s="69"/>
      <c r="AC420" s="70"/>
      <c r="AD420" s="24"/>
    </row>
    <row r="421" spans="1:30" s="29" customFormat="1" ht="14.1" customHeight="1" x14ac:dyDescent="0.2">
      <c r="A421" s="24"/>
      <c r="B421" s="25"/>
      <c r="C421" s="34"/>
      <c r="D421" s="2052" t="s">
        <v>1176</v>
      </c>
      <c r="E421" s="2053"/>
      <c r="F421" s="2053"/>
      <c r="G421" s="2053"/>
      <c r="H421" s="2053"/>
      <c r="I421" s="2053"/>
      <c r="J421" s="2053"/>
      <c r="K421" s="2053"/>
      <c r="L421" s="2053"/>
      <c r="M421" s="2053"/>
      <c r="N421" s="2053"/>
      <c r="O421" s="2101"/>
      <c r="P421" s="2057"/>
      <c r="Q421" s="2057"/>
      <c r="R421" s="2057"/>
      <c r="S421" s="2140" t="s">
        <v>4112</v>
      </c>
      <c r="T421" s="2141"/>
      <c r="U421" s="2141"/>
      <c r="V421" s="2085" t="s">
        <v>2785</v>
      </c>
      <c r="W421" s="2086"/>
      <c r="X421" s="2086"/>
      <c r="Y421" s="2086"/>
      <c r="Z421" s="2086"/>
      <c r="AA421" s="2086"/>
      <c r="AB421" s="2086"/>
      <c r="AC421" s="2087"/>
      <c r="AD421" s="24"/>
    </row>
    <row r="422" spans="1:30" s="29" customFormat="1" ht="14.1" customHeight="1" x14ac:dyDescent="0.2">
      <c r="A422" s="24"/>
      <c r="B422" s="25"/>
      <c r="C422" s="34"/>
      <c r="D422" s="2194"/>
      <c r="E422" s="2103"/>
      <c r="F422" s="2103"/>
      <c r="G422" s="2103"/>
      <c r="H422" s="2103"/>
      <c r="I422" s="2103"/>
      <c r="J422" s="2103"/>
      <c r="K422" s="2103"/>
      <c r="L422" s="2103"/>
      <c r="M422" s="2103"/>
      <c r="N422" s="2103"/>
      <c r="O422" s="2104"/>
      <c r="P422" s="64"/>
      <c r="Q422" s="35"/>
      <c r="R422" s="35"/>
      <c r="S422" s="35"/>
      <c r="T422" s="35"/>
      <c r="U422" s="41"/>
      <c r="V422" s="65"/>
      <c r="W422" s="66"/>
      <c r="X422" s="66"/>
      <c r="Y422" s="66"/>
      <c r="Z422" s="66"/>
      <c r="AA422" s="66"/>
      <c r="AB422" s="66"/>
      <c r="AC422" s="67"/>
      <c r="AD422" s="24"/>
    </row>
    <row r="423" spans="1:30" s="29" customFormat="1" ht="14.1" customHeight="1" x14ac:dyDescent="0.2">
      <c r="A423" s="24"/>
      <c r="B423" s="25"/>
      <c r="C423" s="33"/>
      <c r="D423" s="2207"/>
      <c r="E423" s="2207"/>
      <c r="F423" s="2207"/>
      <c r="G423" s="2207"/>
      <c r="H423" s="2207"/>
      <c r="I423" s="2207"/>
      <c r="J423" s="2207"/>
      <c r="K423" s="2207"/>
      <c r="L423" s="2207"/>
      <c r="M423" s="2207"/>
      <c r="N423" s="2207"/>
      <c r="O423" s="2208"/>
      <c r="P423" s="2122"/>
      <c r="Q423" s="2123"/>
      <c r="R423" s="2123"/>
      <c r="S423" s="2123"/>
      <c r="T423" s="2123"/>
      <c r="U423" s="2124"/>
      <c r="V423" s="68"/>
      <c r="W423" s="69"/>
      <c r="X423" s="69"/>
      <c r="Y423" s="69"/>
      <c r="Z423" s="69"/>
      <c r="AA423" s="69"/>
      <c r="AB423" s="69"/>
      <c r="AC423" s="70"/>
      <c r="AD423" s="24"/>
    </row>
    <row r="424" spans="1:30" s="29" customFormat="1" ht="14.1" customHeight="1" x14ac:dyDescent="0.2">
      <c r="A424" s="24"/>
      <c r="B424" s="25"/>
      <c r="C424" s="2195" t="s">
        <v>1195</v>
      </c>
      <c r="D424" s="2146"/>
      <c r="E424" s="2146"/>
      <c r="F424" s="2146"/>
      <c r="G424" s="2146"/>
      <c r="H424" s="2053"/>
      <c r="I424" s="2053"/>
      <c r="J424" s="2146"/>
      <c r="K424" s="2146"/>
      <c r="L424" s="2146"/>
      <c r="M424" s="2146"/>
      <c r="N424" s="2146"/>
      <c r="O424" s="2146"/>
      <c r="P424" s="2121" t="s">
        <v>6264</v>
      </c>
      <c r="Q424" s="2121"/>
      <c r="R424" s="2121"/>
      <c r="S424" s="2140" t="s">
        <v>4112</v>
      </c>
      <c r="T424" s="2141"/>
      <c r="U424" s="2141"/>
      <c r="V424" s="2085" t="s">
        <v>2785</v>
      </c>
      <c r="W424" s="2086"/>
      <c r="X424" s="2086"/>
      <c r="Y424" s="2086"/>
      <c r="Z424" s="2086"/>
      <c r="AA424" s="2086"/>
      <c r="AB424" s="2086"/>
      <c r="AC424" s="2087"/>
      <c r="AD424" s="24"/>
    </row>
    <row r="425" spans="1:30" s="29" customFormat="1" ht="14.1" customHeight="1" x14ac:dyDescent="0.2">
      <c r="A425" s="24"/>
      <c r="B425" s="25"/>
      <c r="C425" s="2194"/>
      <c r="D425" s="2103"/>
      <c r="E425" s="2103"/>
      <c r="F425" s="2103"/>
      <c r="G425" s="2103"/>
      <c r="H425" s="2103"/>
      <c r="I425" s="2103"/>
      <c r="J425" s="2103"/>
      <c r="K425" s="2103"/>
      <c r="L425" s="2103"/>
      <c r="M425" s="2103"/>
      <c r="N425" s="2103"/>
      <c r="O425" s="2103"/>
      <c r="P425" s="64"/>
      <c r="Q425" s="35"/>
      <c r="R425" s="35"/>
      <c r="S425" s="35"/>
      <c r="T425" s="35"/>
      <c r="U425" s="41"/>
      <c r="V425" s="65"/>
      <c r="W425" s="66"/>
      <c r="X425" s="66"/>
      <c r="Y425" s="66"/>
      <c r="Z425" s="66"/>
      <c r="AA425" s="66"/>
      <c r="AB425" s="66"/>
      <c r="AC425" s="67"/>
      <c r="AD425" s="24"/>
    </row>
    <row r="426" spans="1:30" s="29" customFormat="1" ht="14.1" customHeight="1" x14ac:dyDescent="0.2">
      <c r="A426" s="24"/>
      <c r="B426" s="25"/>
      <c r="C426" s="2103"/>
      <c r="D426" s="2103"/>
      <c r="E426" s="2103"/>
      <c r="F426" s="2103"/>
      <c r="G426" s="2103"/>
      <c r="H426" s="2103"/>
      <c r="I426" s="2103"/>
      <c r="J426" s="2103"/>
      <c r="K426" s="2103"/>
      <c r="L426" s="2103"/>
      <c r="M426" s="2103"/>
      <c r="N426" s="2103"/>
      <c r="O426" s="2103"/>
      <c r="P426" s="2122"/>
      <c r="Q426" s="2123"/>
      <c r="R426" s="2123"/>
      <c r="S426" s="2123"/>
      <c r="T426" s="2123"/>
      <c r="U426" s="2124"/>
      <c r="V426" s="68"/>
      <c r="W426" s="69"/>
      <c r="X426" s="69"/>
      <c r="Y426" s="69"/>
      <c r="Z426" s="69"/>
      <c r="AA426" s="69"/>
      <c r="AB426" s="69"/>
      <c r="AC426" s="70"/>
      <c r="AD426" s="24"/>
    </row>
    <row r="427" spans="1:30" s="29" customFormat="1" ht="14.1" customHeight="1" x14ac:dyDescent="0.2">
      <c r="A427" s="24"/>
      <c r="B427" s="25"/>
      <c r="C427" s="2195" t="s">
        <v>1196</v>
      </c>
      <c r="D427" s="2300"/>
      <c r="E427" s="2300"/>
      <c r="F427" s="2300"/>
      <c r="G427" s="2300"/>
      <c r="H427" s="2301"/>
      <c r="I427" s="2301"/>
      <c r="J427" s="2300"/>
      <c r="K427" s="2300"/>
      <c r="L427" s="2300"/>
      <c r="M427" s="2300"/>
      <c r="N427" s="2300"/>
      <c r="O427" s="2302"/>
      <c r="P427" s="2121" t="s">
        <v>6265</v>
      </c>
      <c r="Q427" s="2121"/>
      <c r="R427" s="2121"/>
      <c r="S427" s="2140" t="s">
        <v>4112</v>
      </c>
      <c r="T427" s="2141"/>
      <c r="U427" s="2141"/>
      <c r="V427" s="2085" t="s">
        <v>2785</v>
      </c>
      <c r="W427" s="2086"/>
      <c r="X427" s="2086"/>
      <c r="Y427" s="2086"/>
      <c r="Z427" s="2086"/>
      <c r="AA427" s="2086"/>
      <c r="AB427" s="2086"/>
      <c r="AC427" s="2087"/>
      <c r="AD427" s="24"/>
    </row>
    <row r="428" spans="1:30" s="29" customFormat="1" ht="14.1" customHeight="1" x14ac:dyDescent="0.2">
      <c r="A428" s="24"/>
      <c r="B428" s="25"/>
      <c r="C428" s="2194"/>
      <c r="D428" s="2290"/>
      <c r="E428" s="2290"/>
      <c r="F428" s="2290"/>
      <c r="G428" s="2290"/>
      <c r="H428" s="2290"/>
      <c r="I428" s="2290"/>
      <c r="J428" s="2290"/>
      <c r="K428" s="2290"/>
      <c r="L428" s="2290"/>
      <c r="M428" s="2290"/>
      <c r="N428" s="2290"/>
      <c r="O428" s="2303"/>
      <c r="P428" s="64"/>
      <c r="Q428" s="35"/>
      <c r="R428" s="35"/>
      <c r="S428" s="35"/>
      <c r="T428" s="35"/>
      <c r="U428" s="41"/>
      <c r="V428" s="65"/>
      <c r="W428" s="66"/>
      <c r="X428" s="66"/>
      <c r="Y428" s="66"/>
      <c r="Z428" s="66"/>
      <c r="AA428" s="66"/>
      <c r="AB428" s="66"/>
      <c r="AC428" s="67"/>
      <c r="AD428" s="24"/>
    </row>
    <row r="429" spans="1:30" s="29" customFormat="1" ht="14.1" customHeight="1" x14ac:dyDescent="0.2">
      <c r="A429" s="24"/>
      <c r="B429" s="25"/>
      <c r="C429" s="2304"/>
      <c r="D429" s="2304"/>
      <c r="E429" s="2304"/>
      <c r="F429" s="2304"/>
      <c r="G429" s="2304"/>
      <c r="H429" s="2304"/>
      <c r="I429" s="2304"/>
      <c r="J429" s="2304"/>
      <c r="K429" s="2304"/>
      <c r="L429" s="2304"/>
      <c r="M429" s="2304"/>
      <c r="N429" s="2304"/>
      <c r="O429" s="2303"/>
      <c r="P429" s="2122"/>
      <c r="Q429" s="2123"/>
      <c r="R429" s="2123"/>
      <c r="S429" s="2123"/>
      <c r="T429" s="2123"/>
      <c r="U429" s="2124"/>
      <c r="V429" s="68"/>
      <c r="W429" s="69"/>
      <c r="X429" s="69"/>
      <c r="Y429" s="69"/>
      <c r="Z429" s="69"/>
      <c r="AA429" s="69"/>
      <c r="AB429" s="69"/>
      <c r="AC429" s="70"/>
      <c r="AD429" s="24"/>
    </row>
    <row r="430" spans="1:30" s="29" customFormat="1" ht="14.1" customHeight="1" x14ac:dyDescent="0.2">
      <c r="A430" s="24"/>
      <c r="B430" s="25"/>
      <c r="C430" s="2195" t="s">
        <v>1197</v>
      </c>
      <c r="D430" s="2146"/>
      <c r="E430" s="2146"/>
      <c r="F430" s="2146"/>
      <c r="G430" s="2146"/>
      <c r="H430" s="2053"/>
      <c r="I430" s="2053"/>
      <c r="J430" s="2146"/>
      <c r="K430" s="2146"/>
      <c r="L430" s="2146"/>
      <c r="M430" s="2146"/>
      <c r="N430" s="2146"/>
      <c r="O430" s="2147"/>
      <c r="P430" s="2121" t="s">
        <v>6265</v>
      </c>
      <c r="Q430" s="2121"/>
      <c r="R430" s="2121"/>
      <c r="S430" s="2140" t="s">
        <v>4112</v>
      </c>
      <c r="T430" s="2141"/>
      <c r="U430" s="2141"/>
      <c r="V430" s="2085" t="s">
        <v>2785</v>
      </c>
      <c r="W430" s="2086"/>
      <c r="X430" s="2086"/>
      <c r="Y430" s="2086"/>
      <c r="Z430" s="2086"/>
      <c r="AA430" s="2086"/>
      <c r="AB430" s="2086"/>
      <c r="AC430" s="2087"/>
      <c r="AD430" s="24"/>
    </row>
    <row r="431" spans="1:30" s="29" customFormat="1" ht="14.1" customHeight="1" x14ac:dyDescent="0.2">
      <c r="A431" s="24"/>
      <c r="B431" s="25"/>
      <c r="C431" s="2194"/>
      <c r="D431" s="2103"/>
      <c r="E431" s="2103"/>
      <c r="F431" s="2103"/>
      <c r="G431" s="2103"/>
      <c r="H431" s="2103"/>
      <c r="I431" s="2103"/>
      <c r="J431" s="2103"/>
      <c r="K431" s="2103"/>
      <c r="L431" s="2103"/>
      <c r="M431" s="2103"/>
      <c r="N431" s="2103"/>
      <c r="O431" s="2104"/>
      <c r="P431" s="64"/>
      <c r="Q431" s="35"/>
      <c r="R431" s="35"/>
      <c r="S431" s="35"/>
      <c r="T431" s="35"/>
      <c r="U431" s="41"/>
      <c r="V431" s="65"/>
      <c r="W431" s="66"/>
      <c r="X431" s="66"/>
      <c r="Y431" s="66"/>
      <c r="Z431" s="66"/>
      <c r="AA431" s="66"/>
      <c r="AB431" s="66"/>
      <c r="AC431" s="67"/>
      <c r="AD431" s="24"/>
    </row>
    <row r="432" spans="1:30" s="29" customFormat="1" ht="14.1" customHeight="1" x14ac:dyDescent="0.2">
      <c r="A432" s="24"/>
      <c r="B432" s="25"/>
      <c r="C432" s="2207"/>
      <c r="D432" s="2207"/>
      <c r="E432" s="2207"/>
      <c r="F432" s="2207"/>
      <c r="G432" s="2207"/>
      <c r="H432" s="2207"/>
      <c r="I432" s="2207"/>
      <c r="J432" s="2207"/>
      <c r="K432" s="2207"/>
      <c r="L432" s="2207"/>
      <c r="M432" s="2207"/>
      <c r="N432" s="2207"/>
      <c r="O432" s="2208"/>
      <c r="P432" s="2122"/>
      <c r="Q432" s="2123"/>
      <c r="R432" s="2123"/>
      <c r="S432" s="2123"/>
      <c r="T432" s="2123"/>
      <c r="U432" s="2124"/>
      <c r="V432" s="68"/>
      <c r="W432" s="69"/>
      <c r="X432" s="69"/>
      <c r="Y432" s="69"/>
      <c r="Z432" s="69"/>
      <c r="AA432" s="69"/>
      <c r="AB432" s="69"/>
      <c r="AC432" s="70"/>
      <c r="AD432" s="24"/>
    </row>
    <row r="433" spans="1:30" s="29" customFormat="1" ht="14.1" customHeight="1" x14ac:dyDescent="0.2">
      <c r="A433" s="24"/>
      <c r="B433" s="25"/>
      <c r="C433" s="2195" t="s">
        <v>1</v>
      </c>
      <c r="D433" s="2146"/>
      <c r="E433" s="2146"/>
      <c r="F433" s="2146"/>
      <c r="G433" s="2146"/>
      <c r="H433" s="2053"/>
      <c r="I433" s="2053"/>
      <c r="J433" s="2146"/>
      <c r="K433" s="2146"/>
      <c r="L433" s="2146"/>
      <c r="M433" s="2146"/>
      <c r="N433" s="2146"/>
      <c r="O433" s="2147"/>
      <c r="P433" s="2121" t="s">
        <v>6266</v>
      </c>
      <c r="Q433" s="2121"/>
      <c r="R433" s="2121"/>
      <c r="S433" s="2140" t="s">
        <v>4112</v>
      </c>
      <c r="T433" s="2141"/>
      <c r="U433" s="2141"/>
      <c r="V433" s="2085" t="s">
        <v>2785</v>
      </c>
      <c r="W433" s="2086"/>
      <c r="X433" s="2086"/>
      <c r="Y433" s="2086"/>
      <c r="Z433" s="2086"/>
      <c r="AA433" s="2086"/>
      <c r="AB433" s="2086"/>
      <c r="AC433" s="2087"/>
      <c r="AD433" s="24"/>
    </row>
    <row r="434" spans="1:30" s="29" customFormat="1" ht="14.1" customHeight="1" x14ac:dyDescent="0.2">
      <c r="A434" s="24"/>
      <c r="B434" s="25"/>
      <c r="C434" s="2194"/>
      <c r="D434" s="2103"/>
      <c r="E434" s="2103"/>
      <c r="F434" s="2103"/>
      <c r="G434" s="2103"/>
      <c r="H434" s="2103"/>
      <c r="I434" s="2103"/>
      <c r="J434" s="2103"/>
      <c r="K434" s="2103"/>
      <c r="L434" s="2103"/>
      <c r="M434" s="2103"/>
      <c r="N434" s="2103"/>
      <c r="O434" s="2104"/>
      <c r="P434" s="64"/>
      <c r="Q434" s="35"/>
      <c r="R434" s="35"/>
      <c r="S434" s="35"/>
      <c r="T434" s="35"/>
      <c r="U434" s="41"/>
      <c r="V434" s="65"/>
      <c r="W434" s="66"/>
      <c r="X434" s="66"/>
      <c r="Y434" s="66"/>
      <c r="Z434" s="66"/>
      <c r="AA434" s="66"/>
      <c r="AB434" s="66"/>
      <c r="AC434" s="67"/>
      <c r="AD434" s="24"/>
    </row>
    <row r="435" spans="1:30" s="29" customFormat="1" ht="14.1" customHeight="1" x14ac:dyDescent="0.2">
      <c r="A435" s="24"/>
      <c r="B435" s="25"/>
      <c r="C435" s="2183"/>
      <c r="D435" s="2183"/>
      <c r="E435" s="2183"/>
      <c r="F435" s="2183"/>
      <c r="G435" s="2183"/>
      <c r="H435" s="2183"/>
      <c r="I435" s="2183"/>
      <c r="J435" s="2183"/>
      <c r="K435" s="2183"/>
      <c r="L435" s="2183"/>
      <c r="M435" s="2183"/>
      <c r="N435" s="2183"/>
      <c r="O435" s="2184"/>
      <c r="P435" s="2122"/>
      <c r="Q435" s="2123"/>
      <c r="R435" s="2123"/>
      <c r="S435" s="2123"/>
      <c r="T435" s="2123"/>
      <c r="U435" s="2124"/>
      <c r="V435" s="68"/>
      <c r="W435" s="69"/>
      <c r="X435" s="69"/>
      <c r="Y435" s="69"/>
      <c r="Z435" s="69"/>
      <c r="AA435" s="69"/>
      <c r="AB435" s="69"/>
      <c r="AC435" s="70"/>
      <c r="AD435" s="24"/>
    </row>
    <row r="436" spans="1:30" s="29" customFormat="1" ht="14.1" customHeight="1" x14ac:dyDescent="0.2">
      <c r="A436" s="24"/>
      <c r="B436" s="2149" t="s">
        <v>2404</v>
      </c>
      <c r="C436" s="2150"/>
      <c r="D436" s="2150"/>
      <c r="E436" s="2150"/>
      <c r="F436" s="2150"/>
      <c r="G436" s="2150"/>
      <c r="H436" s="2151"/>
      <c r="I436" s="2151"/>
      <c r="J436" s="2150"/>
      <c r="K436" s="2150"/>
      <c r="L436" s="2150"/>
      <c r="M436" s="2150"/>
      <c r="N436" s="2150"/>
      <c r="O436" s="2150"/>
      <c r="P436" s="2151"/>
      <c r="Q436" s="2151"/>
      <c r="R436" s="2151"/>
      <c r="S436" s="2151"/>
      <c r="T436" s="2151"/>
      <c r="U436" s="2151"/>
      <c r="V436" s="2150"/>
      <c r="W436" s="2150"/>
      <c r="X436" s="2150"/>
      <c r="Y436" s="2150"/>
      <c r="Z436" s="2150"/>
      <c r="AA436" s="2150"/>
      <c r="AB436" s="2150"/>
      <c r="AC436" s="2152"/>
      <c r="AD436" s="24"/>
    </row>
    <row r="437" spans="1:30" s="29" customFormat="1" ht="14.1" customHeight="1" x14ac:dyDescent="0.2">
      <c r="A437" s="24"/>
      <c r="B437" s="90"/>
      <c r="C437" s="8"/>
      <c r="D437" s="8"/>
      <c r="E437" s="8"/>
      <c r="F437" s="8"/>
      <c r="G437" s="8"/>
      <c r="H437" s="8"/>
      <c r="I437" s="8"/>
      <c r="J437" s="8"/>
      <c r="K437" s="8"/>
      <c r="L437" s="8"/>
      <c r="M437" s="8"/>
      <c r="N437" s="8"/>
      <c r="O437" s="8"/>
      <c r="P437" s="7"/>
      <c r="Q437" s="7"/>
      <c r="R437" s="7"/>
      <c r="S437" s="7"/>
      <c r="T437" s="7"/>
      <c r="U437" s="7"/>
      <c r="V437" s="8"/>
      <c r="W437" s="8"/>
      <c r="X437" s="8"/>
      <c r="Y437" s="8"/>
      <c r="Z437" s="8"/>
      <c r="AA437" s="8"/>
      <c r="AB437" s="8"/>
      <c r="AC437" s="8"/>
      <c r="AD437" s="24"/>
    </row>
    <row r="438" spans="1:30" s="29" customFormat="1" ht="14.1" customHeight="1" x14ac:dyDescent="0.2">
      <c r="A438" s="24"/>
      <c r="B438" s="90"/>
      <c r="C438" s="8"/>
      <c r="D438" s="8"/>
      <c r="E438" s="8"/>
      <c r="F438" s="8"/>
      <c r="G438" s="8"/>
      <c r="H438" s="8"/>
      <c r="I438" s="8"/>
      <c r="J438" s="8"/>
      <c r="K438" s="8"/>
      <c r="L438" s="8"/>
      <c r="M438" s="8"/>
      <c r="N438" s="8"/>
      <c r="O438" s="8"/>
      <c r="P438" s="7"/>
      <c r="Q438" s="7"/>
      <c r="R438" s="7"/>
      <c r="S438" s="7"/>
      <c r="T438" s="7"/>
      <c r="U438" s="7"/>
      <c r="V438" s="8"/>
      <c r="W438" s="8"/>
      <c r="X438" s="8"/>
      <c r="Y438" s="8"/>
      <c r="Z438" s="8"/>
      <c r="AA438" s="8"/>
      <c r="AB438" s="8"/>
      <c r="AC438" s="8"/>
      <c r="AD438" s="24"/>
    </row>
    <row r="439" spans="1:30" s="29" customFormat="1" ht="14.1" customHeight="1" x14ac:dyDescent="0.2">
      <c r="A439" s="24"/>
      <c r="B439" s="2106" t="s">
        <v>3721</v>
      </c>
      <c r="C439" s="2107"/>
      <c r="D439" s="2107"/>
      <c r="E439" s="2107"/>
      <c r="F439" s="2107"/>
      <c r="G439" s="2107"/>
      <c r="H439" s="2107"/>
      <c r="I439" s="2107"/>
      <c r="J439" s="2107"/>
      <c r="K439" s="2107"/>
      <c r="L439" s="2107"/>
      <c r="M439" s="2107"/>
      <c r="N439" s="2107"/>
      <c r="O439" s="2108"/>
      <c r="P439" s="2129" t="s">
        <v>4092</v>
      </c>
      <c r="Q439" s="2095"/>
      <c r="R439" s="2095"/>
      <c r="S439" s="2095"/>
      <c r="T439" s="2095"/>
      <c r="U439" s="2096"/>
      <c r="V439" s="2126" t="s">
        <v>3901</v>
      </c>
      <c r="W439" s="2127"/>
      <c r="X439" s="2127"/>
      <c r="Y439" s="2127"/>
      <c r="Z439" s="2128"/>
      <c r="AA439" s="2223" t="str">
        <f>IF($F$4="Cultivated","YES",(IF($F$4="Forested","NO",(IF($F$4="Native Grassland","NO",(IF($F$4="Peatland","NO",(IF($F$4="Oil Sands Exploration","NO","NO")))))))))</f>
        <v>NO</v>
      </c>
      <c r="AB439" s="2224"/>
      <c r="AC439" s="2225"/>
      <c r="AD439" s="24"/>
    </row>
    <row r="440" spans="1:30" s="29" customFormat="1" ht="14.1" customHeight="1" x14ac:dyDescent="0.2">
      <c r="A440" s="24"/>
      <c r="B440" s="2109"/>
      <c r="C440" s="2110"/>
      <c r="D440" s="2110"/>
      <c r="E440" s="2110"/>
      <c r="F440" s="2110"/>
      <c r="G440" s="2110"/>
      <c r="H440" s="2110"/>
      <c r="I440" s="2110"/>
      <c r="J440" s="2110"/>
      <c r="K440" s="2110"/>
      <c r="L440" s="2110"/>
      <c r="M440" s="2110"/>
      <c r="N440" s="2110"/>
      <c r="O440" s="2111"/>
      <c r="P440" s="2098"/>
      <c r="Q440" s="2098"/>
      <c r="R440" s="2098"/>
      <c r="S440" s="2098"/>
      <c r="T440" s="2098"/>
      <c r="U440" s="2099"/>
      <c r="V440" s="59"/>
      <c r="W440" s="60"/>
      <c r="X440" s="60"/>
      <c r="Y440" s="60"/>
      <c r="Z440" s="60"/>
      <c r="AA440" s="61"/>
      <c r="AB440" s="60"/>
      <c r="AC440" s="62"/>
      <c r="AD440" s="24"/>
    </row>
    <row r="441" spans="1:30" s="29" customFormat="1" ht="14.1" customHeight="1" x14ac:dyDescent="0.2">
      <c r="A441" s="24"/>
      <c r="B441" s="2112"/>
      <c r="C441" s="2055"/>
      <c r="D441" s="2055"/>
      <c r="E441" s="2055"/>
      <c r="F441" s="2055"/>
      <c r="G441" s="2055"/>
      <c r="H441" s="2055"/>
      <c r="I441" s="2055"/>
      <c r="J441" s="2055"/>
      <c r="K441" s="2055"/>
      <c r="L441" s="2055"/>
      <c r="M441" s="2055"/>
      <c r="N441" s="2055"/>
      <c r="O441" s="2056"/>
      <c r="P441" s="2130" t="s">
        <v>1785</v>
      </c>
      <c r="Q441" s="2131"/>
      <c r="R441" s="2132"/>
      <c r="S441" s="2088" t="s">
        <v>3912</v>
      </c>
      <c r="T441" s="2089"/>
      <c r="U441" s="2090"/>
      <c r="V441" s="2133" t="s">
        <v>6532</v>
      </c>
      <c r="W441" s="2134"/>
      <c r="X441" s="2134"/>
      <c r="Y441" s="2134"/>
      <c r="Z441" s="2134"/>
      <c r="AA441" s="2134"/>
      <c r="AB441" s="2134"/>
      <c r="AC441" s="2135"/>
      <c r="AD441" s="24"/>
    </row>
    <row r="442" spans="1:30" s="29" customFormat="1" ht="14.1" customHeight="1" x14ac:dyDescent="0.2">
      <c r="A442" s="24"/>
      <c r="B442" s="25"/>
      <c r="C442" s="2102" t="s">
        <v>3936</v>
      </c>
      <c r="D442" s="2175"/>
      <c r="E442" s="2175"/>
      <c r="F442" s="2175"/>
      <c r="G442" s="2175"/>
      <c r="H442" s="2175"/>
      <c r="I442" s="2175"/>
      <c r="J442" s="2175"/>
      <c r="K442" s="2175"/>
      <c r="L442" s="2175"/>
      <c r="M442" s="2175"/>
      <c r="N442" s="54"/>
      <c r="O442" s="54"/>
      <c r="P442" s="2121" t="s">
        <v>6257</v>
      </c>
      <c r="Q442" s="2121"/>
      <c r="R442" s="2121"/>
      <c r="S442" s="2141" t="s">
        <v>3915</v>
      </c>
      <c r="T442" s="2141"/>
      <c r="U442" s="2141"/>
      <c r="V442" s="2085" t="s">
        <v>2785</v>
      </c>
      <c r="W442" s="2086"/>
      <c r="X442" s="2086"/>
      <c r="Y442" s="2086"/>
      <c r="Z442" s="2086"/>
      <c r="AA442" s="2086"/>
      <c r="AB442" s="2086"/>
      <c r="AC442" s="2087"/>
      <c r="AD442" s="24"/>
    </row>
    <row r="443" spans="1:30" s="29" customFormat="1" ht="14.1" customHeight="1" x14ac:dyDescent="0.2">
      <c r="A443" s="24"/>
      <c r="B443" s="25"/>
      <c r="C443" s="2110"/>
      <c r="D443" s="2110"/>
      <c r="E443" s="2110"/>
      <c r="F443" s="2110"/>
      <c r="G443" s="2110"/>
      <c r="H443" s="2110"/>
      <c r="I443" s="2110"/>
      <c r="J443" s="2110"/>
      <c r="K443" s="2110"/>
      <c r="L443" s="2110"/>
      <c r="M443" s="2110"/>
      <c r="N443" s="2052" t="s">
        <v>930</v>
      </c>
      <c r="O443" s="2107"/>
      <c r="P443" s="93"/>
      <c r="Q443" s="94"/>
      <c r="R443" s="94"/>
      <c r="S443" s="94"/>
      <c r="T443" s="94"/>
      <c r="U443" s="95"/>
      <c r="V443" s="2211"/>
      <c r="W443" s="2212"/>
      <c r="X443" s="2212"/>
      <c r="Y443" s="2212"/>
      <c r="Z443" s="2212"/>
      <c r="AA443" s="2212"/>
      <c r="AB443" s="2212"/>
      <c r="AC443" s="2213"/>
      <c r="AD443" s="24"/>
    </row>
    <row r="444" spans="1:30" s="29" customFormat="1" ht="14.1" customHeight="1" x14ac:dyDescent="0.2">
      <c r="A444" s="24"/>
      <c r="B444" s="25"/>
      <c r="C444" s="2110"/>
      <c r="D444" s="2110"/>
      <c r="E444" s="2110"/>
      <c r="F444" s="2110"/>
      <c r="G444" s="2110"/>
      <c r="H444" s="2110"/>
      <c r="I444" s="2110"/>
      <c r="J444" s="2110"/>
      <c r="K444" s="2110"/>
      <c r="L444" s="2110"/>
      <c r="M444" s="2110"/>
      <c r="N444" s="2055"/>
      <c r="O444" s="2055"/>
      <c r="P444" s="96"/>
      <c r="Q444" s="97"/>
      <c r="R444" s="97"/>
      <c r="S444" s="97"/>
      <c r="T444" s="97"/>
      <c r="U444" s="98"/>
      <c r="V444" s="2214"/>
      <c r="W444" s="2215"/>
      <c r="X444" s="2215"/>
      <c r="Y444" s="2215"/>
      <c r="Z444" s="2215"/>
      <c r="AA444" s="2215"/>
      <c r="AB444" s="2215"/>
      <c r="AC444" s="2216"/>
      <c r="AD444" s="24"/>
    </row>
    <row r="445" spans="1:30" s="29" customFormat="1" ht="14.1" customHeight="1" x14ac:dyDescent="0.2">
      <c r="A445" s="24"/>
      <c r="B445" s="25"/>
      <c r="C445" s="2110"/>
      <c r="D445" s="2110"/>
      <c r="E445" s="2110"/>
      <c r="F445" s="2110"/>
      <c r="G445" s="2110"/>
      <c r="H445" s="2110"/>
      <c r="I445" s="2110"/>
      <c r="J445" s="2110"/>
      <c r="K445" s="2110"/>
      <c r="L445" s="2110"/>
      <c r="M445" s="2110"/>
      <c r="N445" s="2194" t="s">
        <v>931</v>
      </c>
      <c r="O445" s="2175"/>
      <c r="P445" s="93"/>
      <c r="Q445" s="94"/>
      <c r="R445" s="94"/>
      <c r="S445" s="94"/>
      <c r="T445" s="94"/>
      <c r="U445" s="95"/>
      <c r="V445" s="2211"/>
      <c r="W445" s="2212"/>
      <c r="X445" s="2212"/>
      <c r="Y445" s="2212"/>
      <c r="Z445" s="2212"/>
      <c r="AA445" s="2212"/>
      <c r="AB445" s="2212"/>
      <c r="AC445" s="2213"/>
      <c r="AD445" s="24"/>
    </row>
    <row r="446" spans="1:30" s="29" customFormat="1" ht="14.1" customHeight="1" x14ac:dyDescent="0.2">
      <c r="A446" s="24"/>
      <c r="B446" s="25"/>
      <c r="C446" s="2110"/>
      <c r="D446" s="2110"/>
      <c r="E446" s="2110"/>
      <c r="F446" s="2110"/>
      <c r="G446" s="2110"/>
      <c r="H446" s="2110"/>
      <c r="I446" s="2110"/>
      <c r="J446" s="2110"/>
      <c r="K446" s="2110"/>
      <c r="L446" s="2110"/>
      <c r="M446" s="2110"/>
      <c r="N446" s="2055"/>
      <c r="O446" s="2055"/>
      <c r="P446" s="96"/>
      <c r="Q446" s="97"/>
      <c r="R446" s="97"/>
      <c r="S446" s="97"/>
      <c r="T446" s="97"/>
      <c r="U446" s="98"/>
      <c r="V446" s="2214"/>
      <c r="W446" s="2215"/>
      <c r="X446" s="2215"/>
      <c r="Y446" s="2215"/>
      <c r="Z446" s="2215"/>
      <c r="AA446" s="2215"/>
      <c r="AB446" s="2215"/>
      <c r="AC446" s="2216"/>
      <c r="AD446" s="24"/>
    </row>
    <row r="447" spans="1:30" s="29" customFormat="1" ht="14.1" customHeight="1" x14ac:dyDescent="0.2">
      <c r="A447" s="24"/>
      <c r="B447" s="25"/>
      <c r="C447" s="2145" t="s">
        <v>1190</v>
      </c>
      <c r="D447" s="2146"/>
      <c r="E447" s="2146"/>
      <c r="F447" s="2146"/>
      <c r="G447" s="2146"/>
      <c r="H447" s="2053"/>
      <c r="I447" s="2053"/>
      <c r="J447" s="2146"/>
      <c r="K447" s="2146"/>
      <c r="L447" s="2146"/>
      <c r="M447" s="2146"/>
      <c r="N447" s="2146"/>
      <c r="O447" s="2147"/>
      <c r="P447" s="2121" t="s">
        <v>6260</v>
      </c>
      <c r="Q447" s="2121"/>
      <c r="R447" s="2121"/>
      <c r="S447" s="2141" t="s">
        <v>3915</v>
      </c>
      <c r="T447" s="2141"/>
      <c r="U447" s="2141"/>
      <c r="V447" s="2085" t="s">
        <v>2785</v>
      </c>
      <c r="W447" s="2086"/>
      <c r="X447" s="2086"/>
      <c r="Y447" s="2086"/>
      <c r="Z447" s="2086"/>
      <c r="AA447" s="2086"/>
      <c r="AB447" s="2086"/>
      <c r="AC447" s="2087"/>
      <c r="AD447" s="24"/>
    </row>
    <row r="448" spans="1:30" s="29" customFormat="1" ht="14.1" customHeight="1" x14ac:dyDescent="0.2">
      <c r="A448" s="24"/>
      <c r="B448" s="25"/>
      <c r="C448" s="2102"/>
      <c r="D448" s="2103"/>
      <c r="E448" s="2103"/>
      <c r="F448" s="2103"/>
      <c r="G448" s="2103"/>
      <c r="H448" s="2103"/>
      <c r="I448" s="2103"/>
      <c r="J448" s="2103"/>
      <c r="K448" s="2103"/>
      <c r="L448" s="2103"/>
      <c r="M448" s="2103"/>
      <c r="N448" s="2103"/>
      <c r="O448" s="2104"/>
      <c r="P448" s="64"/>
      <c r="Q448" s="35"/>
      <c r="R448" s="35"/>
      <c r="S448" s="35"/>
      <c r="T448" s="35"/>
      <c r="U448" s="41"/>
      <c r="V448" s="65"/>
      <c r="W448" s="66"/>
      <c r="X448" s="66"/>
      <c r="Y448" s="66"/>
      <c r="Z448" s="66"/>
      <c r="AA448" s="66"/>
      <c r="AB448" s="66"/>
      <c r="AC448" s="67"/>
      <c r="AD448" s="24"/>
    </row>
    <row r="449" spans="1:30" s="29" customFormat="1" ht="14.1" customHeight="1" x14ac:dyDescent="0.2">
      <c r="A449" s="24"/>
      <c r="B449" s="25"/>
      <c r="C449" s="2183"/>
      <c r="D449" s="2183"/>
      <c r="E449" s="2183"/>
      <c r="F449" s="2183"/>
      <c r="G449" s="2183"/>
      <c r="H449" s="2183"/>
      <c r="I449" s="2183"/>
      <c r="J449" s="2183"/>
      <c r="K449" s="2183"/>
      <c r="L449" s="2183"/>
      <c r="M449" s="2183"/>
      <c r="N449" s="2183"/>
      <c r="O449" s="2184"/>
      <c r="P449" s="2122"/>
      <c r="Q449" s="2123"/>
      <c r="R449" s="2123"/>
      <c r="S449" s="2123"/>
      <c r="T449" s="2123"/>
      <c r="U449" s="2124"/>
      <c r="V449" s="68"/>
      <c r="W449" s="69"/>
      <c r="X449" s="69"/>
      <c r="Y449" s="69"/>
      <c r="Z449" s="69"/>
      <c r="AA449" s="69"/>
      <c r="AB449" s="69"/>
      <c r="AC449" s="70"/>
      <c r="AD449" s="24"/>
    </row>
    <row r="450" spans="1:30" s="29" customFormat="1" ht="14.1" customHeight="1" x14ac:dyDescent="0.2">
      <c r="A450" s="24"/>
      <c r="B450" s="25"/>
      <c r="C450" s="2100" t="s">
        <v>1198</v>
      </c>
      <c r="D450" s="2100"/>
      <c r="E450" s="2100"/>
      <c r="F450" s="2100"/>
      <c r="G450" s="2100"/>
      <c r="H450" s="2100"/>
      <c r="I450" s="2100"/>
      <c r="J450" s="2100"/>
      <c r="K450" s="2100"/>
      <c r="L450" s="2100"/>
      <c r="M450" s="2100"/>
      <c r="N450" s="2100"/>
      <c r="O450" s="2244"/>
      <c r="P450" s="2121" t="s">
        <v>6260</v>
      </c>
      <c r="Q450" s="2121"/>
      <c r="R450" s="2121"/>
      <c r="S450" s="2141" t="s">
        <v>3915</v>
      </c>
      <c r="T450" s="2141"/>
      <c r="U450" s="2141"/>
      <c r="V450" s="2085" t="s">
        <v>2785</v>
      </c>
      <c r="W450" s="2086"/>
      <c r="X450" s="2086"/>
      <c r="Y450" s="2086"/>
      <c r="Z450" s="2086"/>
      <c r="AA450" s="2086"/>
      <c r="AB450" s="2086"/>
      <c r="AC450" s="2087"/>
      <c r="AD450" s="24"/>
    </row>
    <row r="451" spans="1:30" s="29" customFormat="1" ht="14.1" customHeight="1" x14ac:dyDescent="0.2">
      <c r="A451" s="24"/>
      <c r="B451" s="25"/>
      <c r="C451" s="2102"/>
      <c r="D451" s="2102"/>
      <c r="E451" s="2102"/>
      <c r="F451" s="2102"/>
      <c r="G451" s="2102"/>
      <c r="H451" s="2102"/>
      <c r="I451" s="2102"/>
      <c r="J451" s="2102"/>
      <c r="K451" s="2102"/>
      <c r="L451" s="2102"/>
      <c r="M451" s="2102"/>
      <c r="N451" s="2102"/>
      <c r="O451" s="2245"/>
      <c r="P451" s="64"/>
      <c r="Q451" s="35"/>
      <c r="R451" s="35"/>
      <c r="S451" s="35"/>
      <c r="T451" s="35"/>
      <c r="U451" s="41"/>
      <c r="V451" s="65"/>
      <c r="W451" s="66"/>
      <c r="X451" s="66"/>
      <c r="Y451" s="66"/>
      <c r="Z451" s="66"/>
      <c r="AA451" s="66"/>
      <c r="AB451" s="66"/>
      <c r="AC451" s="67"/>
      <c r="AD451" s="24"/>
    </row>
    <row r="452" spans="1:30" s="29" customFormat="1" ht="14.1" customHeight="1" x14ac:dyDescent="0.2">
      <c r="A452" s="24"/>
      <c r="B452" s="25"/>
      <c r="C452" s="2102"/>
      <c r="D452" s="2228"/>
      <c r="E452" s="2228"/>
      <c r="F452" s="2228"/>
      <c r="G452" s="2228"/>
      <c r="H452" s="2228"/>
      <c r="I452" s="2228"/>
      <c r="J452" s="2228"/>
      <c r="K452" s="2228"/>
      <c r="L452" s="2228"/>
      <c r="M452" s="2228"/>
      <c r="N452" s="2228"/>
      <c r="O452" s="2246"/>
      <c r="P452" s="2122"/>
      <c r="Q452" s="2123"/>
      <c r="R452" s="2123"/>
      <c r="S452" s="2123"/>
      <c r="T452" s="2123"/>
      <c r="U452" s="2124"/>
      <c r="V452" s="68"/>
      <c r="W452" s="69"/>
      <c r="X452" s="69"/>
      <c r="Y452" s="69"/>
      <c r="Z452" s="69"/>
      <c r="AA452" s="69"/>
      <c r="AB452" s="69"/>
      <c r="AC452" s="70"/>
      <c r="AD452" s="24"/>
    </row>
    <row r="453" spans="1:30" s="29" customFormat="1" ht="14.1" customHeight="1" x14ac:dyDescent="0.2">
      <c r="A453" s="24"/>
      <c r="B453" s="25"/>
      <c r="C453" s="99"/>
      <c r="D453" s="2146" t="s">
        <v>4087</v>
      </c>
      <c r="E453" s="2146"/>
      <c r="F453" s="2146"/>
      <c r="G453" s="2146"/>
      <c r="H453" s="2053"/>
      <c r="I453" s="2053"/>
      <c r="J453" s="2146"/>
      <c r="K453" s="2146"/>
      <c r="L453" s="2146"/>
      <c r="M453" s="2146"/>
      <c r="N453" s="2146"/>
      <c r="O453" s="2147"/>
      <c r="P453" s="2057"/>
      <c r="Q453" s="2057"/>
      <c r="R453" s="2057"/>
      <c r="S453" s="2141" t="s">
        <v>3915</v>
      </c>
      <c r="T453" s="2141"/>
      <c r="U453" s="2141"/>
      <c r="V453" s="2170" t="s">
        <v>930</v>
      </c>
      <c r="W453" s="2107"/>
      <c r="X453" s="2171"/>
      <c r="Y453" s="2171"/>
      <c r="Z453" s="2061" t="s">
        <v>4093</v>
      </c>
      <c r="AA453" s="2107"/>
      <c r="AB453" s="2171"/>
      <c r="AC453" s="2172"/>
      <c r="AD453" s="24"/>
    </row>
    <row r="454" spans="1:30" s="29" customFormat="1" ht="14.1" customHeight="1" x14ac:dyDescent="0.2">
      <c r="A454" s="24"/>
      <c r="B454" s="25"/>
      <c r="C454" s="99"/>
      <c r="D454" s="2103"/>
      <c r="E454" s="2103"/>
      <c r="F454" s="2103"/>
      <c r="G454" s="2103"/>
      <c r="H454" s="2103"/>
      <c r="I454" s="2103"/>
      <c r="J454" s="2103"/>
      <c r="K454" s="2103"/>
      <c r="L454" s="2103"/>
      <c r="M454" s="2103"/>
      <c r="N454" s="2103"/>
      <c r="O454" s="2104"/>
      <c r="P454" s="64"/>
      <c r="Q454" s="35"/>
      <c r="R454" s="35"/>
      <c r="S454" s="35"/>
      <c r="T454" s="35"/>
      <c r="U454" s="41"/>
      <c r="V454" s="74"/>
      <c r="W454" s="75"/>
      <c r="X454" s="54"/>
      <c r="Y454" s="54"/>
      <c r="Z454" s="75"/>
      <c r="AA454" s="75"/>
      <c r="AB454" s="54"/>
      <c r="AC454" s="86"/>
      <c r="AD454" s="24"/>
    </row>
    <row r="455" spans="1:30" s="29" customFormat="1" ht="14.1" customHeight="1" x14ac:dyDescent="0.2">
      <c r="A455" s="24"/>
      <c r="B455" s="25"/>
      <c r="C455" s="99"/>
      <c r="D455" s="2148"/>
      <c r="E455" s="2148"/>
      <c r="F455" s="2148"/>
      <c r="G455" s="2148"/>
      <c r="H455" s="2148"/>
      <c r="I455" s="2148"/>
      <c r="J455" s="2148"/>
      <c r="K455" s="2148"/>
      <c r="L455" s="2148"/>
      <c r="M455" s="2148"/>
      <c r="N455" s="2148"/>
      <c r="O455" s="2144"/>
      <c r="P455" s="2122"/>
      <c r="Q455" s="2123"/>
      <c r="R455" s="2123"/>
      <c r="S455" s="2123"/>
      <c r="T455" s="2123"/>
      <c r="U455" s="2124"/>
      <c r="V455" s="77"/>
      <c r="W455" s="78"/>
      <c r="X455" s="78"/>
      <c r="Y455" s="78"/>
      <c r="Z455" s="78"/>
      <c r="AA455" s="87"/>
      <c r="AB455" s="87"/>
      <c r="AC455" s="88"/>
      <c r="AD455" s="24"/>
    </row>
    <row r="456" spans="1:30" s="29" customFormat="1" ht="14.1" customHeight="1" x14ac:dyDescent="0.2">
      <c r="A456" s="24"/>
      <c r="B456" s="25"/>
      <c r="C456" s="2145" t="s">
        <v>1191</v>
      </c>
      <c r="D456" s="2146"/>
      <c r="E456" s="2146"/>
      <c r="F456" s="2146"/>
      <c r="G456" s="2146"/>
      <c r="H456" s="2053"/>
      <c r="I456" s="2053"/>
      <c r="J456" s="2146"/>
      <c r="K456" s="2146"/>
      <c r="L456" s="2146"/>
      <c r="M456" s="2146"/>
      <c r="N456" s="2146"/>
      <c r="O456" s="2147"/>
      <c r="P456" s="2121" t="s">
        <v>6260</v>
      </c>
      <c r="Q456" s="2121"/>
      <c r="R456" s="2121"/>
      <c r="S456" s="2141" t="s">
        <v>3915</v>
      </c>
      <c r="T456" s="2141"/>
      <c r="U456" s="2141"/>
      <c r="V456" s="2217" t="s">
        <v>3203</v>
      </c>
      <c r="W456" s="2218"/>
      <c r="X456" s="2218"/>
      <c r="Y456" s="2218"/>
      <c r="Z456" s="2218"/>
      <c r="AA456" s="2218"/>
      <c r="AB456" s="2218"/>
      <c r="AC456" s="2219"/>
      <c r="AD456" s="24"/>
    </row>
    <row r="457" spans="1:30" s="29" customFormat="1" ht="14.1" customHeight="1" x14ac:dyDescent="0.2">
      <c r="A457" s="24"/>
      <c r="B457" s="25"/>
      <c r="C457" s="2102"/>
      <c r="D457" s="2103"/>
      <c r="E457" s="2103"/>
      <c r="F457" s="2103"/>
      <c r="G457" s="2103"/>
      <c r="H457" s="2103"/>
      <c r="I457" s="2103"/>
      <c r="J457" s="2103"/>
      <c r="K457" s="2103"/>
      <c r="L457" s="2103"/>
      <c r="M457" s="2103"/>
      <c r="N457" s="2103"/>
      <c r="O457" s="2104"/>
      <c r="P457" s="64"/>
      <c r="Q457" s="35"/>
      <c r="R457" s="35"/>
      <c r="S457" s="35"/>
      <c r="T457" s="35"/>
      <c r="U457" s="41"/>
      <c r="V457" s="65"/>
      <c r="W457" s="66"/>
      <c r="X457" s="66"/>
      <c r="Y457" s="66"/>
      <c r="Z457" s="66"/>
      <c r="AA457" s="66"/>
      <c r="AB457" s="66"/>
      <c r="AC457" s="67"/>
      <c r="AD457" s="24"/>
    </row>
    <row r="458" spans="1:30" s="29" customFormat="1" ht="14.1" customHeight="1" x14ac:dyDescent="0.2">
      <c r="A458" s="24"/>
      <c r="B458" s="25"/>
      <c r="C458" s="2103"/>
      <c r="D458" s="2103"/>
      <c r="E458" s="2103"/>
      <c r="F458" s="2103"/>
      <c r="G458" s="2103"/>
      <c r="H458" s="2103"/>
      <c r="I458" s="2103"/>
      <c r="J458" s="2103"/>
      <c r="K458" s="2103"/>
      <c r="L458" s="2103"/>
      <c r="M458" s="2103"/>
      <c r="N458" s="2103"/>
      <c r="O458" s="2104"/>
      <c r="P458" s="2122"/>
      <c r="Q458" s="2123"/>
      <c r="R458" s="2123"/>
      <c r="S458" s="2123"/>
      <c r="T458" s="2123"/>
      <c r="U458" s="2124"/>
      <c r="V458" s="68"/>
      <c r="W458" s="69"/>
      <c r="X458" s="69"/>
      <c r="Y458" s="69"/>
      <c r="Z458" s="69"/>
      <c r="AA458" s="69"/>
      <c r="AB458" s="69"/>
      <c r="AC458" s="70"/>
      <c r="AD458" s="24"/>
    </row>
    <row r="459" spans="1:30" s="29" customFormat="1" ht="14.1" customHeight="1" x14ac:dyDescent="0.2">
      <c r="A459" s="24"/>
      <c r="B459" s="25"/>
      <c r="C459" s="34"/>
      <c r="D459" s="2146" t="s">
        <v>4101</v>
      </c>
      <c r="E459" s="2146"/>
      <c r="F459" s="2146"/>
      <c r="G459" s="2146"/>
      <c r="H459" s="2053"/>
      <c r="I459" s="2053"/>
      <c r="J459" s="2146"/>
      <c r="K459" s="2146"/>
      <c r="L459" s="2146"/>
      <c r="M459" s="2146"/>
      <c r="N459" s="2146"/>
      <c r="O459" s="2147"/>
      <c r="P459" s="2057"/>
      <c r="Q459" s="2057"/>
      <c r="R459" s="2057"/>
      <c r="S459" s="2141" t="s">
        <v>3915</v>
      </c>
      <c r="T459" s="2141"/>
      <c r="U459" s="2141"/>
      <c r="V459" s="2085" t="s">
        <v>2785</v>
      </c>
      <c r="W459" s="2086"/>
      <c r="X459" s="2086"/>
      <c r="Y459" s="2086"/>
      <c r="Z459" s="2086"/>
      <c r="AA459" s="2086"/>
      <c r="AB459" s="2086"/>
      <c r="AC459" s="2087"/>
      <c r="AD459" s="24"/>
    </row>
    <row r="460" spans="1:30" s="29" customFormat="1" ht="14.1" customHeight="1" x14ac:dyDescent="0.2">
      <c r="A460" s="24"/>
      <c r="B460" s="25"/>
      <c r="C460" s="34"/>
      <c r="D460" s="2103"/>
      <c r="E460" s="2103"/>
      <c r="F460" s="2103"/>
      <c r="G460" s="2103"/>
      <c r="H460" s="2103"/>
      <c r="I460" s="2103"/>
      <c r="J460" s="2103"/>
      <c r="K460" s="2103"/>
      <c r="L460" s="2103"/>
      <c r="M460" s="2103"/>
      <c r="N460" s="2103"/>
      <c r="O460" s="2104"/>
      <c r="P460" s="64"/>
      <c r="Q460" s="35"/>
      <c r="R460" s="35"/>
      <c r="S460" s="35"/>
      <c r="T460" s="35"/>
      <c r="U460" s="41"/>
      <c r="V460" s="65"/>
      <c r="W460" s="66"/>
      <c r="X460" s="66"/>
      <c r="Y460" s="66"/>
      <c r="Z460" s="66"/>
      <c r="AA460" s="66"/>
      <c r="AB460" s="66"/>
      <c r="AC460" s="67"/>
      <c r="AD460" s="24"/>
    </row>
    <row r="461" spans="1:30" s="29" customFormat="1" ht="14.1" customHeight="1" x14ac:dyDescent="0.2">
      <c r="A461" s="24"/>
      <c r="B461" s="25"/>
      <c r="C461" s="43"/>
      <c r="D461" s="2183"/>
      <c r="E461" s="2183"/>
      <c r="F461" s="2183"/>
      <c r="G461" s="2183"/>
      <c r="H461" s="2183"/>
      <c r="I461" s="2183"/>
      <c r="J461" s="2183"/>
      <c r="K461" s="2183"/>
      <c r="L461" s="2183"/>
      <c r="M461" s="2183"/>
      <c r="N461" s="2183"/>
      <c r="O461" s="2184"/>
      <c r="P461" s="2122"/>
      <c r="Q461" s="2123"/>
      <c r="R461" s="2123"/>
      <c r="S461" s="2123"/>
      <c r="T461" s="2123"/>
      <c r="U461" s="2124"/>
      <c r="V461" s="68"/>
      <c r="W461" s="69"/>
      <c r="X461" s="69"/>
      <c r="Y461" s="69"/>
      <c r="Z461" s="69"/>
      <c r="AA461" s="69"/>
      <c r="AB461" s="69"/>
      <c r="AC461" s="70"/>
      <c r="AD461" s="24"/>
    </row>
    <row r="462" spans="1:30" s="29" customFormat="1" ht="14.1" customHeight="1" x14ac:dyDescent="0.2">
      <c r="A462" s="24"/>
      <c r="B462" s="25"/>
      <c r="C462" s="2052" t="s">
        <v>1192</v>
      </c>
      <c r="D462" s="2053"/>
      <c r="E462" s="2053"/>
      <c r="F462" s="2053"/>
      <c r="G462" s="2053"/>
      <c r="H462" s="2053"/>
      <c r="I462" s="2053"/>
      <c r="J462" s="2053"/>
      <c r="K462" s="2053"/>
      <c r="L462" s="2053"/>
      <c r="M462" s="2053"/>
      <c r="N462" s="2053"/>
      <c r="O462" s="2101"/>
      <c r="P462" s="2121" t="s">
        <v>6257</v>
      </c>
      <c r="Q462" s="2121"/>
      <c r="R462" s="2121"/>
      <c r="S462" s="2141" t="s">
        <v>3915</v>
      </c>
      <c r="T462" s="2141"/>
      <c r="U462" s="2141"/>
      <c r="V462" s="2085" t="s">
        <v>2785</v>
      </c>
      <c r="W462" s="2086"/>
      <c r="X462" s="2086"/>
      <c r="Y462" s="2086"/>
      <c r="Z462" s="2086"/>
      <c r="AA462" s="2086"/>
      <c r="AB462" s="2086"/>
      <c r="AC462" s="2087"/>
      <c r="AD462" s="24"/>
    </row>
    <row r="463" spans="1:30" s="29" customFormat="1" ht="14.1" customHeight="1" x14ac:dyDescent="0.2">
      <c r="A463" s="24"/>
      <c r="B463" s="25"/>
      <c r="C463" s="2194"/>
      <c r="D463" s="2103"/>
      <c r="E463" s="2103"/>
      <c r="F463" s="2103"/>
      <c r="G463" s="2103"/>
      <c r="H463" s="2103"/>
      <c r="I463" s="2103"/>
      <c r="J463" s="2103"/>
      <c r="K463" s="2103"/>
      <c r="L463" s="2103"/>
      <c r="M463" s="2103"/>
      <c r="N463" s="2103"/>
      <c r="O463" s="2104"/>
      <c r="P463" s="64"/>
      <c r="Q463" s="35"/>
      <c r="R463" s="35"/>
      <c r="S463" s="35"/>
      <c r="T463" s="35"/>
      <c r="U463" s="41"/>
      <c r="V463" s="65"/>
      <c r="W463" s="66"/>
      <c r="X463" s="66"/>
      <c r="Y463" s="66"/>
      <c r="Z463" s="66"/>
      <c r="AA463" s="66"/>
      <c r="AB463" s="66"/>
      <c r="AC463" s="67"/>
      <c r="AD463" s="24"/>
    </row>
    <row r="464" spans="1:30" s="32" customFormat="1" ht="14.1" customHeight="1" x14ac:dyDescent="0.2">
      <c r="A464" s="30"/>
      <c r="B464" s="25"/>
      <c r="C464" s="2239"/>
      <c r="D464" s="2207"/>
      <c r="E464" s="2207"/>
      <c r="F464" s="2207"/>
      <c r="G464" s="2207"/>
      <c r="H464" s="2207"/>
      <c r="I464" s="2207"/>
      <c r="J464" s="2207"/>
      <c r="K464" s="2207"/>
      <c r="L464" s="2207"/>
      <c r="M464" s="2207"/>
      <c r="N464" s="2207"/>
      <c r="O464" s="2208"/>
      <c r="P464" s="2122"/>
      <c r="Q464" s="2123"/>
      <c r="R464" s="2123"/>
      <c r="S464" s="2123"/>
      <c r="T464" s="2123"/>
      <c r="U464" s="2124"/>
      <c r="V464" s="68"/>
      <c r="W464" s="69"/>
      <c r="X464" s="69"/>
      <c r="Y464" s="69"/>
      <c r="Z464" s="69"/>
      <c r="AA464" s="69"/>
      <c r="AB464" s="69"/>
      <c r="AC464" s="70"/>
      <c r="AD464" s="30"/>
    </row>
    <row r="465" spans="1:30" s="29" customFormat="1" ht="14.1" customHeight="1" x14ac:dyDescent="0.2">
      <c r="A465" s="24"/>
      <c r="B465" s="25"/>
      <c r="C465" s="2195" t="s">
        <v>1199</v>
      </c>
      <c r="D465" s="2146"/>
      <c r="E465" s="2146"/>
      <c r="F465" s="2146"/>
      <c r="G465" s="2146"/>
      <c r="H465" s="2053"/>
      <c r="I465" s="2053"/>
      <c r="J465" s="2146"/>
      <c r="K465" s="2146"/>
      <c r="L465" s="2146"/>
      <c r="M465" s="2146"/>
      <c r="N465" s="2146"/>
      <c r="O465" s="2146"/>
      <c r="P465" s="2167" t="s">
        <v>6261</v>
      </c>
      <c r="Q465" s="2168"/>
      <c r="R465" s="2169"/>
      <c r="S465" s="2141" t="s">
        <v>3915</v>
      </c>
      <c r="T465" s="2141"/>
      <c r="U465" s="2141"/>
      <c r="V465" s="2085" t="s">
        <v>2785</v>
      </c>
      <c r="W465" s="2086"/>
      <c r="X465" s="2086"/>
      <c r="Y465" s="2086"/>
      <c r="Z465" s="2086"/>
      <c r="AA465" s="2086"/>
      <c r="AB465" s="2086"/>
      <c r="AC465" s="2087"/>
      <c r="AD465" s="24"/>
    </row>
    <row r="466" spans="1:30" s="29" customFormat="1" ht="14.1" customHeight="1" x14ac:dyDescent="0.2">
      <c r="A466" s="24"/>
      <c r="B466" s="25"/>
      <c r="C466" s="2194"/>
      <c r="D466" s="2103"/>
      <c r="E466" s="2103"/>
      <c r="F466" s="2103"/>
      <c r="G466" s="2103"/>
      <c r="H466" s="2103"/>
      <c r="I466" s="2103"/>
      <c r="J466" s="2103"/>
      <c r="K466" s="2103"/>
      <c r="L466" s="2103"/>
      <c r="M466" s="2103"/>
      <c r="N466" s="2103"/>
      <c r="O466" s="2103"/>
      <c r="P466" s="64"/>
      <c r="Q466" s="35"/>
      <c r="R466" s="35"/>
      <c r="S466" s="35"/>
      <c r="T466" s="35"/>
      <c r="U466" s="41"/>
      <c r="V466" s="65"/>
      <c r="W466" s="66"/>
      <c r="X466" s="66"/>
      <c r="Y466" s="66"/>
      <c r="Z466" s="66"/>
      <c r="AA466" s="66"/>
      <c r="AB466" s="66"/>
      <c r="AC466" s="67"/>
      <c r="AD466" s="24"/>
    </row>
    <row r="467" spans="1:30" s="29" customFormat="1" ht="14.1" customHeight="1" x14ac:dyDescent="0.2">
      <c r="A467" s="24"/>
      <c r="B467" s="25"/>
      <c r="C467" s="2103"/>
      <c r="D467" s="2103"/>
      <c r="E467" s="2103"/>
      <c r="F467" s="2103"/>
      <c r="G467" s="2103"/>
      <c r="H467" s="2103"/>
      <c r="I467" s="2103"/>
      <c r="J467" s="2103"/>
      <c r="K467" s="2103"/>
      <c r="L467" s="2103"/>
      <c r="M467" s="2103"/>
      <c r="N467" s="2103"/>
      <c r="O467" s="2103"/>
      <c r="P467" s="2122"/>
      <c r="Q467" s="2123"/>
      <c r="R467" s="2123"/>
      <c r="S467" s="2123"/>
      <c r="T467" s="2123"/>
      <c r="U467" s="2124"/>
      <c r="V467" s="68"/>
      <c r="W467" s="69"/>
      <c r="X467" s="69"/>
      <c r="Y467" s="69"/>
      <c r="Z467" s="69"/>
      <c r="AA467" s="69"/>
      <c r="AB467" s="69"/>
      <c r="AC467" s="70"/>
      <c r="AD467" s="24"/>
    </row>
    <row r="468" spans="1:30" s="29" customFormat="1" ht="14.1" customHeight="1" x14ac:dyDescent="0.2">
      <c r="A468" s="24"/>
      <c r="B468" s="25"/>
      <c r="C468" s="2195" t="s">
        <v>1193</v>
      </c>
      <c r="D468" s="2146"/>
      <c r="E468" s="2146"/>
      <c r="F468" s="2146"/>
      <c r="G468" s="2146"/>
      <c r="H468" s="2053"/>
      <c r="I468" s="2053"/>
      <c r="J468" s="2146"/>
      <c r="K468" s="2146"/>
      <c r="L468" s="2146"/>
      <c r="M468" s="2146"/>
      <c r="N468" s="2146"/>
      <c r="O468" s="2146"/>
      <c r="P468" s="2121" t="s">
        <v>6262</v>
      </c>
      <c r="Q468" s="2121"/>
      <c r="R468" s="2121"/>
      <c r="S468" s="2141" t="s">
        <v>3915</v>
      </c>
      <c r="T468" s="2141"/>
      <c r="U468" s="2141"/>
      <c r="V468" s="2085" t="s">
        <v>2785</v>
      </c>
      <c r="W468" s="2086"/>
      <c r="X468" s="2086"/>
      <c r="Y468" s="2086"/>
      <c r="Z468" s="2086"/>
      <c r="AA468" s="2086"/>
      <c r="AB468" s="2086"/>
      <c r="AC468" s="2087"/>
      <c r="AD468" s="24"/>
    </row>
    <row r="469" spans="1:30" s="29" customFormat="1" ht="14.1" customHeight="1" x14ac:dyDescent="0.2">
      <c r="A469" s="24"/>
      <c r="B469" s="25"/>
      <c r="C469" s="2194"/>
      <c r="D469" s="2103"/>
      <c r="E469" s="2103"/>
      <c r="F469" s="2103"/>
      <c r="G469" s="2103"/>
      <c r="H469" s="2103"/>
      <c r="I469" s="2103"/>
      <c r="J469" s="2103"/>
      <c r="K469" s="2103"/>
      <c r="L469" s="2103"/>
      <c r="M469" s="2103"/>
      <c r="N469" s="2103"/>
      <c r="O469" s="2103"/>
      <c r="P469" s="64"/>
      <c r="Q469" s="35"/>
      <c r="R469" s="35"/>
      <c r="S469" s="35"/>
      <c r="T469" s="35"/>
      <c r="U469" s="41"/>
      <c r="V469" s="65"/>
      <c r="W469" s="66"/>
      <c r="X469" s="66"/>
      <c r="Y469" s="66"/>
      <c r="Z469" s="66"/>
      <c r="AA469" s="66"/>
      <c r="AB469" s="66"/>
      <c r="AC469" s="67"/>
      <c r="AD469" s="24"/>
    </row>
    <row r="470" spans="1:30" s="29" customFormat="1" ht="14.1" customHeight="1" x14ac:dyDescent="0.2">
      <c r="A470" s="24"/>
      <c r="B470" s="25"/>
      <c r="C470" s="2194"/>
      <c r="D470" s="2103"/>
      <c r="E470" s="2103"/>
      <c r="F470" s="2103"/>
      <c r="G470" s="2103"/>
      <c r="H470" s="2103"/>
      <c r="I470" s="2103"/>
      <c r="J470" s="2103"/>
      <c r="K470" s="2103"/>
      <c r="L470" s="2103"/>
      <c r="M470" s="2103"/>
      <c r="N470" s="2103"/>
      <c r="O470" s="2103"/>
      <c r="P470" s="2122"/>
      <c r="Q470" s="2123"/>
      <c r="R470" s="2123"/>
      <c r="S470" s="2123"/>
      <c r="T470" s="2123"/>
      <c r="U470" s="2124"/>
      <c r="V470" s="68"/>
      <c r="W470" s="69"/>
      <c r="X470" s="69"/>
      <c r="Y470" s="69"/>
      <c r="Z470" s="69"/>
      <c r="AA470" s="69"/>
      <c r="AB470" s="69"/>
      <c r="AC470" s="70"/>
      <c r="AD470" s="24"/>
    </row>
    <row r="471" spans="1:30" s="29" customFormat="1" ht="14.1" customHeight="1" x14ac:dyDescent="0.2">
      <c r="A471" s="24"/>
      <c r="B471" s="25"/>
      <c r="C471" s="34"/>
      <c r="D471" s="2195" t="s">
        <v>1175</v>
      </c>
      <c r="E471" s="2146"/>
      <c r="F471" s="2146"/>
      <c r="G471" s="2146"/>
      <c r="H471" s="2053"/>
      <c r="I471" s="2053"/>
      <c r="J471" s="2146"/>
      <c r="K471" s="2146"/>
      <c r="L471" s="2146"/>
      <c r="M471" s="2146"/>
      <c r="N471" s="2146"/>
      <c r="O471" s="2147"/>
      <c r="P471" s="2057"/>
      <c r="Q471" s="2057"/>
      <c r="R471" s="2057"/>
      <c r="S471" s="2141" t="s">
        <v>3915</v>
      </c>
      <c r="T471" s="2141"/>
      <c r="U471" s="2141"/>
      <c r="V471" s="2085" t="s">
        <v>2785</v>
      </c>
      <c r="W471" s="2086"/>
      <c r="X471" s="2086"/>
      <c r="Y471" s="2086"/>
      <c r="Z471" s="2086"/>
      <c r="AA471" s="2086"/>
      <c r="AB471" s="2086"/>
      <c r="AC471" s="2087"/>
      <c r="AD471" s="24"/>
    </row>
    <row r="472" spans="1:30" s="29" customFormat="1" ht="14.1" customHeight="1" x14ac:dyDescent="0.2">
      <c r="A472" s="24"/>
      <c r="B472" s="25"/>
      <c r="C472" s="34"/>
      <c r="D472" s="2194"/>
      <c r="E472" s="2103"/>
      <c r="F472" s="2103"/>
      <c r="G472" s="2103"/>
      <c r="H472" s="2103"/>
      <c r="I472" s="2103"/>
      <c r="J472" s="2103"/>
      <c r="K472" s="2103"/>
      <c r="L472" s="2103"/>
      <c r="M472" s="2103"/>
      <c r="N472" s="2103"/>
      <c r="O472" s="2104"/>
      <c r="P472" s="64"/>
      <c r="Q472" s="35"/>
      <c r="R472" s="35"/>
      <c r="S472" s="35"/>
      <c r="T472" s="35"/>
      <c r="U472" s="41"/>
      <c r="V472" s="65"/>
      <c r="W472" s="66"/>
      <c r="X472" s="66"/>
      <c r="Y472" s="66"/>
      <c r="Z472" s="66"/>
      <c r="AA472" s="66"/>
      <c r="AB472" s="66"/>
      <c r="AC472" s="67"/>
      <c r="AD472" s="24"/>
    </row>
    <row r="473" spans="1:30" s="29" customFormat="1" ht="14.1" customHeight="1" x14ac:dyDescent="0.2">
      <c r="A473" s="24"/>
      <c r="B473" s="25"/>
      <c r="C473" s="33"/>
      <c r="D473" s="2207"/>
      <c r="E473" s="2207"/>
      <c r="F473" s="2207"/>
      <c r="G473" s="2207"/>
      <c r="H473" s="2207"/>
      <c r="I473" s="2207"/>
      <c r="J473" s="2207"/>
      <c r="K473" s="2207"/>
      <c r="L473" s="2207"/>
      <c r="M473" s="2207"/>
      <c r="N473" s="2207"/>
      <c r="O473" s="2208"/>
      <c r="P473" s="2122"/>
      <c r="Q473" s="2123"/>
      <c r="R473" s="2123"/>
      <c r="S473" s="2123"/>
      <c r="T473" s="2123"/>
      <c r="U473" s="2124"/>
      <c r="V473" s="68"/>
      <c r="W473" s="69"/>
      <c r="X473" s="69"/>
      <c r="Y473" s="69"/>
      <c r="Z473" s="69"/>
      <c r="AA473" s="69"/>
      <c r="AB473" s="69"/>
      <c r="AC473" s="70"/>
      <c r="AD473" s="24"/>
    </row>
    <row r="474" spans="1:30" s="29" customFormat="1" ht="14.1" customHeight="1" x14ac:dyDescent="0.2">
      <c r="A474" s="24"/>
      <c r="B474" s="25"/>
      <c r="C474" s="34"/>
      <c r="D474" s="2194" t="s">
        <v>1176</v>
      </c>
      <c r="E474" s="2229"/>
      <c r="F474" s="2229"/>
      <c r="G474" s="2229"/>
      <c r="H474" s="2229"/>
      <c r="I474" s="2229"/>
      <c r="J474" s="2229"/>
      <c r="K474" s="2229"/>
      <c r="L474" s="2229"/>
      <c r="M474" s="2229"/>
      <c r="N474" s="2229"/>
      <c r="O474" s="2104"/>
      <c r="P474" s="2057"/>
      <c r="Q474" s="2057"/>
      <c r="R474" s="2057"/>
      <c r="S474" s="2141" t="s">
        <v>3915</v>
      </c>
      <c r="T474" s="2141"/>
      <c r="U474" s="2141"/>
      <c r="V474" s="2085" t="s">
        <v>2785</v>
      </c>
      <c r="W474" s="2086"/>
      <c r="X474" s="2086"/>
      <c r="Y474" s="2086"/>
      <c r="Z474" s="2086"/>
      <c r="AA474" s="2086"/>
      <c r="AB474" s="2086"/>
      <c r="AC474" s="2087"/>
      <c r="AD474" s="24"/>
    </row>
    <row r="475" spans="1:30" s="29" customFormat="1" ht="14.1" customHeight="1" x14ac:dyDescent="0.2">
      <c r="A475" s="24"/>
      <c r="B475" s="25"/>
      <c r="C475" s="34"/>
      <c r="D475" s="2194"/>
      <c r="E475" s="2229"/>
      <c r="F475" s="2229"/>
      <c r="G475" s="2229"/>
      <c r="H475" s="2229"/>
      <c r="I475" s="2229"/>
      <c r="J475" s="2229"/>
      <c r="K475" s="2229"/>
      <c r="L475" s="2229"/>
      <c r="M475" s="2229"/>
      <c r="N475" s="2229"/>
      <c r="O475" s="2104"/>
      <c r="P475" s="64"/>
      <c r="Q475" s="35"/>
      <c r="R475" s="35"/>
      <c r="S475" s="35"/>
      <c r="T475" s="35"/>
      <c r="U475" s="41"/>
      <c r="V475" s="65"/>
      <c r="W475" s="66"/>
      <c r="X475" s="66"/>
      <c r="Y475" s="66"/>
      <c r="Z475" s="66"/>
      <c r="AA475" s="66"/>
      <c r="AB475" s="66"/>
      <c r="AC475" s="67"/>
      <c r="AD475" s="24"/>
    </row>
    <row r="476" spans="1:30" s="29" customFormat="1" ht="14.1" customHeight="1" x14ac:dyDescent="0.2">
      <c r="A476" s="24"/>
      <c r="B476" s="25"/>
      <c r="C476" s="33"/>
      <c r="D476" s="2229"/>
      <c r="E476" s="2229"/>
      <c r="F476" s="2229"/>
      <c r="G476" s="2229"/>
      <c r="H476" s="2229"/>
      <c r="I476" s="2229"/>
      <c r="J476" s="2229"/>
      <c r="K476" s="2229"/>
      <c r="L476" s="2229"/>
      <c r="M476" s="2229"/>
      <c r="N476" s="2229"/>
      <c r="O476" s="2104"/>
      <c r="P476" s="2122"/>
      <c r="Q476" s="2123"/>
      <c r="R476" s="2123"/>
      <c r="S476" s="2123"/>
      <c r="T476" s="2123"/>
      <c r="U476" s="2124"/>
      <c r="V476" s="68"/>
      <c r="W476" s="69"/>
      <c r="X476" s="69"/>
      <c r="Y476" s="69"/>
      <c r="Z476" s="69"/>
      <c r="AA476" s="69"/>
      <c r="AB476" s="69"/>
      <c r="AC476" s="70"/>
      <c r="AD476" s="24"/>
    </row>
    <row r="477" spans="1:30" s="29" customFormat="1" ht="14.1" customHeight="1" x14ac:dyDescent="0.2">
      <c r="A477" s="24"/>
      <c r="B477" s="25"/>
      <c r="C477" s="2052" t="s">
        <v>1194</v>
      </c>
      <c r="D477" s="2053"/>
      <c r="E477" s="2053"/>
      <c r="F477" s="2053"/>
      <c r="G477" s="2053"/>
      <c r="H477" s="2053"/>
      <c r="I477" s="2053"/>
      <c r="J477" s="2053"/>
      <c r="K477" s="2053"/>
      <c r="L477" s="2053"/>
      <c r="M477" s="2053"/>
      <c r="N477" s="2053"/>
      <c r="O477" s="2101"/>
      <c r="P477" s="2121" t="s">
        <v>6263</v>
      </c>
      <c r="Q477" s="2121"/>
      <c r="R477" s="2121"/>
      <c r="S477" s="2141" t="s">
        <v>3915</v>
      </c>
      <c r="T477" s="2141"/>
      <c r="U477" s="2141"/>
      <c r="V477" s="2085" t="s">
        <v>2785</v>
      </c>
      <c r="W477" s="2086"/>
      <c r="X477" s="2086"/>
      <c r="Y477" s="2086"/>
      <c r="Z477" s="2086"/>
      <c r="AA477" s="2086"/>
      <c r="AB477" s="2086"/>
      <c r="AC477" s="2087"/>
      <c r="AD477" s="24"/>
    </row>
    <row r="478" spans="1:30" s="29" customFormat="1" ht="14.1" customHeight="1" x14ac:dyDescent="0.2">
      <c r="A478" s="24"/>
      <c r="B478" s="25"/>
      <c r="C478" s="2110"/>
      <c r="D478" s="2110"/>
      <c r="E478" s="2110"/>
      <c r="F478" s="2110"/>
      <c r="G478" s="2110"/>
      <c r="H478" s="2110"/>
      <c r="I478" s="2110"/>
      <c r="J478" s="2110"/>
      <c r="K478" s="2110"/>
      <c r="L478" s="2110"/>
      <c r="M478" s="2110"/>
      <c r="N478" s="2110"/>
      <c r="O478" s="2111"/>
      <c r="P478" s="64"/>
      <c r="Q478" s="35"/>
      <c r="R478" s="35"/>
      <c r="S478" s="35"/>
      <c r="T478" s="35"/>
      <c r="U478" s="41"/>
      <c r="V478" s="65"/>
      <c r="W478" s="66"/>
      <c r="X478" s="66"/>
      <c r="Y478" s="66"/>
      <c r="Z478" s="66"/>
      <c r="AA478" s="66"/>
      <c r="AB478" s="66"/>
      <c r="AC478" s="67"/>
      <c r="AD478" s="24"/>
    </row>
    <row r="479" spans="1:30" s="29" customFormat="1" ht="14.1" customHeight="1" x14ac:dyDescent="0.2">
      <c r="A479" s="24"/>
      <c r="B479" s="25"/>
      <c r="C479" s="2055"/>
      <c r="D479" s="2055"/>
      <c r="E479" s="2055"/>
      <c r="F479" s="2055"/>
      <c r="G479" s="2055"/>
      <c r="H479" s="2055"/>
      <c r="I479" s="2055"/>
      <c r="J479" s="2055"/>
      <c r="K479" s="2055"/>
      <c r="L479" s="2055"/>
      <c r="M479" s="2055"/>
      <c r="N479" s="2055"/>
      <c r="O479" s="2056"/>
      <c r="P479" s="2122"/>
      <c r="Q479" s="2123"/>
      <c r="R479" s="2123"/>
      <c r="S479" s="2123"/>
      <c r="T479" s="2123"/>
      <c r="U479" s="2124"/>
      <c r="V479" s="68"/>
      <c r="W479" s="69"/>
      <c r="X479" s="69"/>
      <c r="Y479" s="69"/>
      <c r="Z479" s="69"/>
      <c r="AA479" s="69"/>
      <c r="AB479" s="69"/>
      <c r="AC479" s="70"/>
      <c r="AD479" s="24"/>
    </row>
    <row r="480" spans="1:30" s="29" customFormat="1" ht="14.1" customHeight="1" x14ac:dyDescent="0.2">
      <c r="A480" s="24"/>
      <c r="B480" s="25"/>
      <c r="C480" s="2195" t="s">
        <v>4086</v>
      </c>
      <c r="D480" s="2146"/>
      <c r="E480" s="2146"/>
      <c r="F480" s="2146"/>
      <c r="G480" s="2146"/>
      <c r="H480" s="2053"/>
      <c r="I480" s="2053"/>
      <c r="J480" s="2146"/>
      <c r="K480" s="2146"/>
      <c r="L480" s="2146"/>
      <c r="M480" s="2146"/>
      <c r="N480" s="2146"/>
      <c r="O480" s="2146"/>
      <c r="P480" s="2121" t="s">
        <v>6264</v>
      </c>
      <c r="Q480" s="2121"/>
      <c r="R480" s="2121"/>
      <c r="S480" s="2141" t="s">
        <v>3915</v>
      </c>
      <c r="T480" s="2141"/>
      <c r="U480" s="2141"/>
      <c r="V480" s="2085" t="s">
        <v>2785</v>
      </c>
      <c r="W480" s="2086"/>
      <c r="X480" s="2086"/>
      <c r="Y480" s="2086"/>
      <c r="Z480" s="2086"/>
      <c r="AA480" s="2086"/>
      <c r="AB480" s="2086"/>
      <c r="AC480" s="2087"/>
      <c r="AD480" s="24"/>
    </row>
    <row r="481" spans="1:30" s="29" customFormat="1" ht="14.1" customHeight="1" x14ac:dyDescent="0.2">
      <c r="A481" s="24"/>
      <c r="B481" s="25"/>
      <c r="C481" s="2194"/>
      <c r="D481" s="2103"/>
      <c r="E481" s="2103"/>
      <c r="F481" s="2103"/>
      <c r="G481" s="2103"/>
      <c r="H481" s="2103"/>
      <c r="I481" s="2103"/>
      <c r="J481" s="2103"/>
      <c r="K481" s="2103"/>
      <c r="L481" s="2103"/>
      <c r="M481" s="2103"/>
      <c r="N481" s="2103"/>
      <c r="O481" s="2103"/>
      <c r="P481" s="64"/>
      <c r="Q481" s="35"/>
      <c r="R481" s="35"/>
      <c r="S481" s="35"/>
      <c r="T481" s="35"/>
      <c r="U481" s="41"/>
      <c r="V481" s="65"/>
      <c r="W481" s="66"/>
      <c r="X481" s="66"/>
      <c r="Y481" s="66"/>
      <c r="Z481" s="66"/>
      <c r="AA481" s="66"/>
      <c r="AB481" s="66"/>
      <c r="AC481" s="67"/>
      <c r="AD481" s="24"/>
    </row>
    <row r="482" spans="1:30" s="29" customFormat="1" ht="14.1" customHeight="1" x14ac:dyDescent="0.2">
      <c r="A482" s="24"/>
      <c r="B482" s="25"/>
      <c r="C482" s="2103"/>
      <c r="D482" s="2103"/>
      <c r="E482" s="2103"/>
      <c r="F482" s="2103"/>
      <c r="G482" s="2103"/>
      <c r="H482" s="2103"/>
      <c r="I482" s="2103"/>
      <c r="J482" s="2103"/>
      <c r="K482" s="2103"/>
      <c r="L482" s="2103"/>
      <c r="M482" s="2103"/>
      <c r="N482" s="2103"/>
      <c r="O482" s="2103"/>
      <c r="P482" s="2122"/>
      <c r="Q482" s="2123"/>
      <c r="R482" s="2123"/>
      <c r="S482" s="2123"/>
      <c r="T482" s="2123"/>
      <c r="U482" s="2124"/>
      <c r="V482" s="68"/>
      <c r="W482" s="69"/>
      <c r="X482" s="69"/>
      <c r="Y482" s="69"/>
      <c r="Z482" s="69"/>
      <c r="AA482" s="69"/>
      <c r="AB482" s="69"/>
      <c r="AC482" s="70"/>
      <c r="AD482" s="24"/>
    </row>
    <row r="483" spans="1:30" s="29" customFormat="1" ht="14.1" customHeight="1" x14ac:dyDescent="0.2">
      <c r="A483" s="24"/>
      <c r="B483" s="25"/>
      <c r="C483" s="2195" t="s">
        <v>1195</v>
      </c>
      <c r="D483" s="2146"/>
      <c r="E483" s="2146"/>
      <c r="F483" s="2146"/>
      <c r="G483" s="2146"/>
      <c r="H483" s="2053"/>
      <c r="I483" s="2053"/>
      <c r="J483" s="2146"/>
      <c r="K483" s="2146"/>
      <c r="L483" s="2146"/>
      <c r="M483" s="2146"/>
      <c r="N483" s="2146"/>
      <c r="O483" s="2146"/>
      <c r="P483" s="2121" t="s">
        <v>6265</v>
      </c>
      <c r="Q483" s="2121"/>
      <c r="R483" s="2121"/>
      <c r="S483" s="2141" t="s">
        <v>3915</v>
      </c>
      <c r="T483" s="2141"/>
      <c r="U483" s="2141"/>
      <c r="V483" s="2085" t="s">
        <v>2785</v>
      </c>
      <c r="W483" s="2086"/>
      <c r="X483" s="2086"/>
      <c r="Y483" s="2086"/>
      <c r="Z483" s="2086"/>
      <c r="AA483" s="2086"/>
      <c r="AB483" s="2086"/>
      <c r="AC483" s="2087"/>
      <c r="AD483" s="24"/>
    </row>
    <row r="484" spans="1:30" s="29" customFormat="1" ht="14.1" customHeight="1" x14ac:dyDescent="0.2">
      <c r="A484" s="24"/>
      <c r="B484" s="25"/>
      <c r="C484" s="2194"/>
      <c r="D484" s="2103"/>
      <c r="E484" s="2103"/>
      <c r="F484" s="2103"/>
      <c r="G484" s="2103"/>
      <c r="H484" s="2103"/>
      <c r="I484" s="2103"/>
      <c r="J484" s="2103"/>
      <c r="K484" s="2103"/>
      <c r="L484" s="2103"/>
      <c r="M484" s="2103"/>
      <c r="N484" s="2103"/>
      <c r="O484" s="2103"/>
      <c r="P484" s="64"/>
      <c r="Q484" s="35"/>
      <c r="R484" s="35"/>
      <c r="S484" s="35"/>
      <c r="T484" s="35"/>
      <c r="U484" s="41"/>
      <c r="V484" s="65"/>
      <c r="W484" s="66"/>
      <c r="X484" s="66"/>
      <c r="Y484" s="66"/>
      <c r="Z484" s="66"/>
      <c r="AA484" s="66"/>
      <c r="AB484" s="66"/>
      <c r="AC484" s="67"/>
      <c r="AD484" s="24"/>
    </row>
    <row r="485" spans="1:30" s="29" customFormat="1" ht="14.1" customHeight="1" x14ac:dyDescent="0.2">
      <c r="A485" s="24"/>
      <c r="B485" s="25"/>
      <c r="C485" s="2103"/>
      <c r="D485" s="2103"/>
      <c r="E485" s="2103"/>
      <c r="F485" s="2103"/>
      <c r="G485" s="2103"/>
      <c r="H485" s="2103"/>
      <c r="I485" s="2103"/>
      <c r="J485" s="2103"/>
      <c r="K485" s="2103"/>
      <c r="L485" s="2103"/>
      <c r="M485" s="2103"/>
      <c r="N485" s="2103"/>
      <c r="O485" s="2103"/>
      <c r="P485" s="2122"/>
      <c r="Q485" s="2123"/>
      <c r="R485" s="2123"/>
      <c r="S485" s="2123"/>
      <c r="T485" s="2123"/>
      <c r="U485" s="2124"/>
      <c r="V485" s="68"/>
      <c r="W485" s="69"/>
      <c r="X485" s="69"/>
      <c r="Y485" s="69"/>
      <c r="Z485" s="69"/>
      <c r="AA485" s="69"/>
      <c r="AB485" s="69"/>
      <c r="AC485" s="70"/>
      <c r="AD485" s="24"/>
    </row>
    <row r="486" spans="1:30" s="29" customFormat="1" ht="14.1" customHeight="1" x14ac:dyDescent="0.2">
      <c r="A486" s="24"/>
      <c r="B486" s="25"/>
      <c r="C486" s="2195" t="s">
        <v>2</v>
      </c>
      <c r="D486" s="2146"/>
      <c r="E486" s="2146"/>
      <c r="F486" s="2146"/>
      <c r="G486" s="2146"/>
      <c r="H486" s="2053"/>
      <c r="I486" s="2053"/>
      <c r="J486" s="2146"/>
      <c r="K486" s="2146"/>
      <c r="L486" s="2146"/>
      <c r="M486" s="2146"/>
      <c r="N486" s="2146"/>
      <c r="O486" s="2146"/>
      <c r="P486" s="2121" t="s">
        <v>6265</v>
      </c>
      <c r="Q486" s="2121"/>
      <c r="R486" s="2121"/>
      <c r="S486" s="2141" t="s">
        <v>3915</v>
      </c>
      <c r="T486" s="2141"/>
      <c r="U486" s="2141"/>
      <c r="V486" s="2085" t="s">
        <v>2785</v>
      </c>
      <c r="W486" s="2086"/>
      <c r="X486" s="2086"/>
      <c r="Y486" s="2086"/>
      <c r="Z486" s="2086"/>
      <c r="AA486" s="2086"/>
      <c r="AB486" s="2086"/>
      <c r="AC486" s="2087"/>
      <c r="AD486" s="24"/>
    </row>
    <row r="487" spans="1:30" s="29" customFormat="1" ht="14.1" customHeight="1" x14ac:dyDescent="0.2">
      <c r="A487" s="24"/>
      <c r="B487" s="25"/>
      <c r="C487" s="2194"/>
      <c r="D487" s="2103"/>
      <c r="E487" s="2103"/>
      <c r="F487" s="2103"/>
      <c r="G487" s="2103"/>
      <c r="H487" s="2103"/>
      <c r="I487" s="2103"/>
      <c r="J487" s="2103"/>
      <c r="K487" s="2103"/>
      <c r="L487" s="2103"/>
      <c r="M487" s="2103"/>
      <c r="N487" s="2103"/>
      <c r="O487" s="2103"/>
      <c r="P487" s="64"/>
      <c r="Q487" s="35"/>
      <c r="R487" s="35"/>
      <c r="S487" s="35"/>
      <c r="T487" s="35"/>
      <c r="U487" s="41"/>
      <c r="V487" s="65"/>
      <c r="W487" s="66"/>
      <c r="X487" s="66"/>
      <c r="Y487" s="66"/>
      <c r="Z487" s="66"/>
      <c r="AA487" s="66"/>
      <c r="AB487" s="66"/>
      <c r="AC487" s="67"/>
      <c r="AD487" s="24"/>
    </row>
    <row r="488" spans="1:30" s="29" customFormat="1" ht="14.1" customHeight="1" x14ac:dyDescent="0.2">
      <c r="A488" s="24"/>
      <c r="B488" s="25"/>
      <c r="C488" s="2194"/>
      <c r="D488" s="2103"/>
      <c r="E488" s="2103"/>
      <c r="F488" s="2103"/>
      <c r="G488" s="2103"/>
      <c r="H488" s="2103"/>
      <c r="I488" s="2103"/>
      <c r="J488" s="2103"/>
      <c r="K488" s="2103"/>
      <c r="L488" s="2103"/>
      <c r="M488" s="2103"/>
      <c r="N488" s="2103"/>
      <c r="O488" s="2103"/>
      <c r="P488" s="2122"/>
      <c r="Q488" s="2123"/>
      <c r="R488" s="2123"/>
      <c r="S488" s="2123"/>
      <c r="T488" s="2123"/>
      <c r="U488" s="2124"/>
      <c r="V488" s="68"/>
      <c r="W488" s="69"/>
      <c r="X488" s="69"/>
      <c r="Y488" s="69"/>
      <c r="Z488" s="69"/>
      <c r="AA488" s="69"/>
      <c r="AB488" s="69"/>
      <c r="AC488" s="70"/>
      <c r="AD488" s="24"/>
    </row>
    <row r="489" spans="1:30" s="29" customFormat="1" ht="14.1" customHeight="1" x14ac:dyDescent="0.2">
      <c r="A489" s="24"/>
      <c r="B489" s="25"/>
      <c r="C489" s="2195" t="s">
        <v>1197</v>
      </c>
      <c r="D489" s="2146"/>
      <c r="E489" s="2146"/>
      <c r="F489" s="2146"/>
      <c r="G489" s="2146"/>
      <c r="H489" s="2053"/>
      <c r="I489" s="2053"/>
      <c r="J489" s="2146"/>
      <c r="K489" s="2146"/>
      <c r="L489" s="2146"/>
      <c r="M489" s="2146"/>
      <c r="N489" s="2146"/>
      <c r="O489" s="2146"/>
      <c r="P489" s="2121" t="s">
        <v>6266</v>
      </c>
      <c r="Q489" s="2121"/>
      <c r="R489" s="2121"/>
      <c r="S489" s="2141" t="s">
        <v>3915</v>
      </c>
      <c r="T489" s="2141"/>
      <c r="U489" s="2141"/>
      <c r="V489" s="2085" t="s">
        <v>2785</v>
      </c>
      <c r="W489" s="2086"/>
      <c r="X489" s="2086"/>
      <c r="Y489" s="2086"/>
      <c r="Z489" s="2086"/>
      <c r="AA489" s="2086"/>
      <c r="AB489" s="2086"/>
      <c r="AC489" s="2087"/>
      <c r="AD489" s="24"/>
    </row>
    <row r="490" spans="1:30" s="29" customFormat="1" ht="14.1" customHeight="1" x14ac:dyDescent="0.2">
      <c r="A490" s="24"/>
      <c r="B490" s="25"/>
      <c r="C490" s="2194"/>
      <c r="D490" s="2103"/>
      <c r="E490" s="2103"/>
      <c r="F490" s="2103"/>
      <c r="G490" s="2103"/>
      <c r="H490" s="2103"/>
      <c r="I490" s="2103"/>
      <c r="J490" s="2103"/>
      <c r="K490" s="2103"/>
      <c r="L490" s="2103"/>
      <c r="M490" s="2103"/>
      <c r="N490" s="2103"/>
      <c r="O490" s="2103"/>
      <c r="P490" s="64"/>
      <c r="Q490" s="35"/>
      <c r="R490" s="35"/>
      <c r="S490" s="35"/>
      <c r="T490" s="35"/>
      <c r="U490" s="41"/>
      <c r="V490" s="65"/>
      <c r="W490" s="66"/>
      <c r="X490" s="66"/>
      <c r="Y490" s="66"/>
      <c r="Z490" s="66"/>
      <c r="AA490" s="66"/>
      <c r="AB490" s="66"/>
      <c r="AC490" s="67"/>
      <c r="AD490" s="24"/>
    </row>
    <row r="491" spans="1:30" s="29" customFormat="1" ht="14.1" customHeight="1" x14ac:dyDescent="0.2">
      <c r="A491" s="24"/>
      <c r="B491" s="25"/>
      <c r="C491" s="2194"/>
      <c r="D491" s="2103"/>
      <c r="E491" s="2103"/>
      <c r="F491" s="2103"/>
      <c r="G491" s="2103"/>
      <c r="H491" s="2103"/>
      <c r="I491" s="2103"/>
      <c r="J491" s="2103"/>
      <c r="K491" s="2103"/>
      <c r="L491" s="2103"/>
      <c r="M491" s="2103"/>
      <c r="N491" s="2103"/>
      <c r="O491" s="2103"/>
      <c r="P491" s="2122"/>
      <c r="Q491" s="2123"/>
      <c r="R491" s="2123"/>
      <c r="S491" s="2123"/>
      <c r="T491" s="2123"/>
      <c r="U491" s="2124"/>
      <c r="V491" s="68"/>
      <c r="W491" s="69"/>
      <c r="X491" s="69"/>
      <c r="Y491" s="69"/>
      <c r="Z491" s="69"/>
      <c r="AA491" s="69"/>
      <c r="AB491" s="69"/>
      <c r="AC491" s="70"/>
      <c r="AD491" s="24"/>
    </row>
    <row r="492" spans="1:30" s="29" customFormat="1" ht="14.1" customHeight="1" x14ac:dyDescent="0.2">
      <c r="A492" s="24"/>
      <c r="B492" s="2149" t="s">
        <v>2404</v>
      </c>
      <c r="C492" s="2150"/>
      <c r="D492" s="2150"/>
      <c r="E492" s="2150"/>
      <c r="F492" s="2150"/>
      <c r="G492" s="2150"/>
      <c r="H492" s="2151"/>
      <c r="I492" s="2151"/>
      <c r="J492" s="2150"/>
      <c r="K492" s="2150"/>
      <c r="L492" s="2150"/>
      <c r="M492" s="2150"/>
      <c r="N492" s="2150"/>
      <c r="O492" s="2150"/>
      <c r="P492" s="2151"/>
      <c r="Q492" s="2151"/>
      <c r="R492" s="2151"/>
      <c r="S492" s="2151"/>
      <c r="T492" s="2151"/>
      <c r="U492" s="2151"/>
      <c r="V492" s="2150"/>
      <c r="W492" s="2150"/>
      <c r="X492" s="2150"/>
      <c r="Y492" s="2150"/>
      <c r="Z492" s="2150"/>
      <c r="AA492" s="2150"/>
      <c r="AB492" s="2150"/>
      <c r="AC492" s="2152"/>
      <c r="AD492" s="24"/>
    </row>
    <row r="493" spans="1:30" s="29" customFormat="1" ht="14.1" customHeight="1" x14ac:dyDescent="0.2">
      <c r="A493" s="24"/>
      <c r="B493" s="90"/>
      <c r="C493" s="8"/>
      <c r="D493" s="8"/>
      <c r="E493" s="8"/>
      <c r="F493" s="8"/>
      <c r="G493" s="8"/>
      <c r="H493" s="8"/>
      <c r="I493" s="8"/>
      <c r="J493" s="8"/>
      <c r="K493" s="8"/>
      <c r="L493" s="8"/>
      <c r="M493" s="8"/>
      <c r="N493" s="8"/>
      <c r="O493" s="8"/>
      <c r="P493" s="7"/>
      <c r="Q493" s="7"/>
      <c r="R493" s="7"/>
      <c r="S493" s="7"/>
      <c r="T493" s="7"/>
      <c r="U493" s="7"/>
      <c r="V493" s="8"/>
      <c r="W493" s="8"/>
      <c r="X493" s="8"/>
      <c r="Y493" s="8"/>
      <c r="Z493" s="8"/>
      <c r="AA493" s="8"/>
      <c r="AB493" s="8"/>
      <c r="AC493" s="8"/>
      <c r="AD493" s="24"/>
    </row>
    <row r="494" spans="1:30" s="29" customFormat="1" ht="14.1" customHeight="1" x14ac:dyDescent="0.2">
      <c r="A494" s="24"/>
      <c r="B494" s="90"/>
      <c r="C494" s="8"/>
      <c r="D494" s="8"/>
      <c r="E494" s="8"/>
      <c r="F494" s="8"/>
      <c r="G494" s="8"/>
      <c r="H494" s="8"/>
      <c r="I494" s="8"/>
      <c r="J494" s="8"/>
      <c r="K494" s="8"/>
      <c r="L494" s="8"/>
      <c r="M494" s="8"/>
      <c r="N494" s="8"/>
      <c r="O494" s="8"/>
      <c r="P494" s="7"/>
      <c r="Q494" s="7"/>
      <c r="R494" s="7"/>
      <c r="S494" s="7"/>
      <c r="T494" s="7"/>
      <c r="U494" s="7"/>
      <c r="V494" s="8"/>
      <c r="W494" s="8"/>
      <c r="X494" s="8"/>
      <c r="Y494" s="8"/>
      <c r="Z494" s="8"/>
      <c r="AA494" s="8"/>
      <c r="AB494" s="8"/>
      <c r="AC494" s="8"/>
      <c r="AD494" s="24"/>
    </row>
    <row r="495" spans="1:30" s="29" customFormat="1" ht="14.1" customHeight="1" x14ac:dyDescent="0.2">
      <c r="A495" s="24"/>
      <c r="B495" s="2106" t="s">
        <v>4089</v>
      </c>
      <c r="C495" s="2107"/>
      <c r="D495" s="2107"/>
      <c r="E495" s="2107"/>
      <c r="F495" s="2107"/>
      <c r="G495" s="2107"/>
      <c r="H495" s="2107"/>
      <c r="I495" s="2107"/>
      <c r="J495" s="2107"/>
      <c r="K495" s="2107"/>
      <c r="L495" s="2107"/>
      <c r="M495" s="2107"/>
      <c r="N495" s="2107"/>
      <c r="O495" s="2108"/>
      <c r="P495" s="2129" t="s">
        <v>4092</v>
      </c>
      <c r="Q495" s="2095"/>
      <c r="R495" s="2095"/>
      <c r="S495" s="2095"/>
      <c r="T495" s="2095"/>
      <c r="U495" s="2096"/>
      <c r="V495" s="2126" t="s">
        <v>3901</v>
      </c>
      <c r="W495" s="2127"/>
      <c r="X495" s="2127"/>
      <c r="Y495" s="2127"/>
      <c r="Z495" s="2128"/>
      <c r="AA495" s="2223" t="str">
        <f>IF($F$4="Cultivated","IF NEEDED",(IF($F$4="Forested","NO",(IF($F$4="IF NEEDED","NO",(IF($F$4="Peatland","NO",(IF($F$4="Oil Sands Exploration","NO","NO")))))))))</f>
        <v>NO</v>
      </c>
      <c r="AB495" s="2224"/>
      <c r="AC495" s="2225"/>
      <c r="AD495" s="24"/>
    </row>
    <row r="496" spans="1:30" s="29" customFormat="1" ht="14.1" customHeight="1" x14ac:dyDescent="0.2">
      <c r="A496" s="24"/>
      <c r="B496" s="2109"/>
      <c r="C496" s="2110"/>
      <c r="D496" s="2110"/>
      <c r="E496" s="2110"/>
      <c r="F496" s="2110"/>
      <c r="G496" s="2110"/>
      <c r="H496" s="2110"/>
      <c r="I496" s="2110"/>
      <c r="J496" s="2110"/>
      <c r="K496" s="2110"/>
      <c r="L496" s="2110"/>
      <c r="M496" s="2110"/>
      <c r="N496" s="2110"/>
      <c r="O496" s="2111"/>
      <c r="P496" s="2098"/>
      <c r="Q496" s="2098"/>
      <c r="R496" s="2098"/>
      <c r="S496" s="2098"/>
      <c r="T496" s="2098"/>
      <c r="U496" s="2099"/>
      <c r="V496" s="59"/>
      <c r="W496" s="60"/>
      <c r="X496" s="60"/>
      <c r="Y496" s="60"/>
      <c r="Z496" s="60"/>
      <c r="AA496" s="61"/>
      <c r="AB496" s="60"/>
      <c r="AC496" s="62"/>
      <c r="AD496" s="24"/>
    </row>
    <row r="497" spans="1:30" s="29" customFormat="1" ht="14.1" customHeight="1" x14ac:dyDescent="0.2">
      <c r="A497" s="24"/>
      <c r="B497" s="2112"/>
      <c r="C497" s="2055"/>
      <c r="D497" s="2055"/>
      <c r="E497" s="2055"/>
      <c r="F497" s="2055"/>
      <c r="G497" s="2055"/>
      <c r="H497" s="2055"/>
      <c r="I497" s="2055"/>
      <c r="J497" s="2055"/>
      <c r="K497" s="2055"/>
      <c r="L497" s="2055"/>
      <c r="M497" s="2055"/>
      <c r="N497" s="2055"/>
      <c r="O497" s="2056"/>
      <c r="P497" s="2130" t="s">
        <v>1785</v>
      </c>
      <c r="Q497" s="2131"/>
      <c r="R497" s="2132"/>
      <c r="S497" s="2088" t="s">
        <v>3912</v>
      </c>
      <c r="T497" s="2089"/>
      <c r="U497" s="2090"/>
      <c r="V497" s="2133" t="s">
        <v>6532</v>
      </c>
      <c r="W497" s="2134"/>
      <c r="X497" s="2134"/>
      <c r="Y497" s="2134"/>
      <c r="Z497" s="2134"/>
      <c r="AA497" s="2134"/>
      <c r="AB497" s="2134"/>
      <c r="AC497" s="2135"/>
      <c r="AD497" s="24"/>
    </row>
    <row r="498" spans="1:30" s="29" customFormat="1" ht="14.1" customHeight="1" x14ac:dyDescent="0.2">
      <c r="A498" s="24"/>
      <c r="B498" s="25"/>
      <c r="C498" s="2102" t="s">
        <v>3936</v>
      </c>
      <c r="D498" s="2175"/>
      <c r="E498" s="2175"/>
      <c r="F498" s="2175"/>
      <c r="G498" s="2175"/>
      <c r="H498" s="2175"/>
      <c r="I498" s="2175"/>
      <c r="J498" s="2175"/>
      <c r="K498" s="2175"/>
      <c r="L498" s="2175"/>
      <c r="M498" s="2175"/>
      <c r="N498" s="54"/>
      <c r="O498" s="54"/>
      <c r="P498" s="2121" t="s">
        <v>6268</v>
      </c>
      <c r="Q498" s="2121"/>
      <c r="R498" s="2121"/>
      <c r="S498" s="2057"/>
      <c r="T498" s="2057"/>
      <c r="U498" s="2057"/>
      <c r="V498" s="2085" t="s">
        <v>2785</v>
      </c>
      <c r="W498" s="2086"/>
      <c r="X498" s="2086"/>
      <c r="Y498" s="2086"/>
      <c r="Z498" s="2086"/>
      <c r="AA498" s="2086"/>
      <c r="AB498" s="2086"/>
      <c r="AC498" s="2087"/>
      <c r="AD498" s="24"/>
    </row>
    <row r="499" spans="1:30" s="29" customFormat="1" ht="14.1" customHeight="1" x14ac:dyDescent="0.2">
      <c r="A499" s="24"/>
      <c r="B499" s="25"/>
      <c r="C499" s="2110"/>
      <c r="D499" s="2110"/>
      <c r="E499" s="2110"/>
      <c r="F499" s="2110"/>
      <c r="G499" s="2110"/>
      <c r="H499" s="2110"/>
      <c r="I499" s="2110"/>
      <c r="J499" s="2110"/>
      <c r="K499" s="2110"/>
      <c r="L499" s="2110"/>
      <c r="M499" s="2110"/>
      <c r="N499" s="2052" t="s">
        <v>930</v>
      </c>
      <c r="O499" s="2107"/>
      <c r="P499" s="93"/>
      <c r="Q499" s="94"/>
      <c r="R499" s="94"/>
      <c r="S499" s="94"/>
      <c r="T499" s="94"/>
      <c r="U499" s="95"/>
      <c r="V499" s="2211"/>
      <c r="W499" s="2212"/>
      <c r="X499" s="2212"/>
      <c r="Y499" s="2212"/>
      <c r="Z499" s="2212"/>
      <c r="AA499" s="2212"/>
      <c r="AB499" s="2212"/>
      <c r="AC499" s="2213"/>
      <c r="AD499" s="24"/>
    </row>
    <row r="500" spans="1:30" s="29" customFormat="1" ht="14.1" customHeight="1" x14ac:dyDescent="0.2">
      <c r="A500" s="24"/>
      <c r="B500" s="25"/>
      <c r="C500" s="2110"/>
      <c r="D500" s="2110"/>
      <c r="E500" s="2110"/>
      <c r="F500" s="2110"/>
      <c r="G500" s="2110"/>
      <c r="H500" s="2110"/>
      <c r="I500" s="2110"/>
      <c r="J500" s="2110"/>
      <c r="K500" s="2110"/>
      <c r="L500" s="2110"/>
      <c r="M500" s="2110"/>
      <c r="N500" s="2055"/>
      <c r="O500" s="2055"/>
      <c r="P500" s="96"/>
      <c r="Q500" s="97"/>
      <c r="R500" s="97"/>
      <c r="S500" s="97"/>
      <c r="T500" s="97"/>
      <c r="U500" s="98"/>
      <c r="V500" s="2214"/>
      <c r="W500" s="2215"/>
      <c r="X500" s="2215"/>
      <c r="Y500" s="2215"/>
      <c r="Z500" s="2215"/>
      <c r="AA500" s="2215"/>
      <c r="AB500" s="2215"/>
      <c r="AC500" s="2216"/>
      <c r="AD500" s="24"/>
    </row>
    <row r="501" spans="1:30" s="29" customFormat="1" ht="14.1" customHeight="1" x14ac:dyDescent="0.2">
      <c r="A501" s="24"/>
      <c r="B501" s="25"/>
      <c r="C501" s="2110"/>
      <c r="D501" s="2110"/>
      <c r="E501" s="2110"/>
      <c r="F501" s="2110"/>
      <c r="G501" s="2110"/>
      <c r="H501" s="2110"/>
      <c r="I501" s="2110"/>
      <c r="J501" s="2110"/>
      <c r="K501" s="2110"/>
      <c r="L501" s="2110"/>
      <c r="M501" s="2110"/>
      <c r="N501" s="2194" t="s">
        <v>931</v>
      </c>
      <c r="O501" s="2175"/>
      <c r="P501" s="93"/>
      <c r="Q501" s="94"/>
      <c r="R501" s="94"/>
      <c r="S501" s="94"/>
      <c r="T501" s="94"/>
      <c r="U501" s="95"/>
      <c r="V501" s="2211"/>
      <c r="W501" s="2212"/>
      <c r="X501" s="2212"/>
      <c r="Y501" s="2212"/>
      <c r="Z501" s="2212"/>
      <c r="AA501" s="2212"/>
      <c r="AB501" s="2212"/>
      <c r="AC501" s="2213"/>
      <c r="AD501" s="24"/>
    </row>
    <row r="502" spans="1:30" s="29" customFormat="1" ht="14.1" customHeight="1" x14ac:dyDescent="0.2">
      <c r="A502" s="24"/>
      <c r="B502" s="25"/>
      <c r="C502" s="2110"/>
      <c r="D502" s="2110"/>
      <c r="E502" s="2110"/>
      <c r="F502" s="2110"/>
      <c r="G502" s="2110"/>
      <c r="H502" s="2110"/>
      <c r="I502" s="2110"/>
      <c r="J502" s="2110"/>
      <c r="K502" s="2110"/>
      <c r="L502" s="2110"/>
      <c r="M502" s="2110"/>
      <c r="N502" s="2055"/>
      <c r="O502" s="2055"/>
      <c r="P502" s="96"/>
      <c r="Q502" s="97"/>
      <c r="R502" s="97"/>
      <c r="S502" s="97"/>
      <c r="T502" s="97"/>
      <c r="U502" s="98"/>
      <c r="V502" s="2214"/>
      <c r="W502" s="2215"/>
      <c r="X502" s="2215"/>
      <c r="Y502" s="2215"/>
      <c r="Z502" s="2215"/>
      <c r="AA502" s="2215"/>
      <c r="AB502" s="2215"/>
      <c r="AC502" s="2216"/>
      <c r="AD502" s="24"/>
    </row>
    <row r="503" spans="1:30" s="29" customFormat="1" ht="14.1" customHeight="1" x14ac:dyDescent="0.2">
      <c r="A503" s="24"/>
      <c r="B503" s="25"/>
      <c r="C503" s="2195" t="s">
        <v>43</v>
      </c>
      <c r="D503" s="2146"/>
      <c r="E503" s="2146"/>
      <c r="F503" s="2146"/>
      <c r="G503" s="2146"/>
      <c r="H503" s="2053"/>
      <c r="I503" s="2053"/>
      <c r="J503" s="2146"/>
      <c r="K503" s="2146"/>
      <c r="L503" s="2146"/>
      <c r="M503" s="2146"/>
      <c r="N503" s="2146"/>
      <c r="O503" s="2146"/>
      <c r="P503" s="2057"/>
      <c r="Q503" s="2057"/>
      <c r="R503" s="2057"/>
      <c r="S503" s="2057"/>
      <c r="T503" s="2057"/>
      <c r="U503" s="2057"/>
      <c r="V503" s="2085" t="s">
        <v>2785</v>
      </c>
      <c r="W503" s="2086"/>
      <c r="X503" s="2086"/>
      <c r="Y503" s="2086"/>
      <c r="Z503" s="2086"/>
      <c r="AA503" s="2086"/>
      <c r="AB503" s="2086"/>
      <c r="AC503" s="2087"/>
      <c r="AD503" s="24"/>
    </row>
    <row r="504" spans="1:30" s="29" customFormat="1" ht="14.1" customHeight="1" x14ac:dyDescent="0.2">
      <c r="A504" s="24"/>
      <c r="B504" s="25"/>
      <c r="C504" s="2194"/>
      <c r="D504" s="2103"/>
      <c r="E504" s="2103"/>
      <c r="F504" s="2103"/>
      <c r="G504" s="2103"/>
      <c r="H504" s="2103"/>
      <c r="I504" s="2103"/>
      <c r="J504" s="2103"/>
      <c r="K504" s="2103"/>
      <c r="L504" s="2103"/>
      <c r="M504" s="2103"/>
      <c r="N504" s="2103"/>
      <c r="O504" s="2103"/>
      <c r="P504" s="64"/>
      <c r="Q504" s="35"/>
      <c r="R504" s="35"/>
      <c r="S504" s="35"/>
      <c r="T504" s="35"/>
      <c r="U504" s="41"/>
      <c r="V504" s="65"/>
      <c r="W504" s="66"/>
      <c r="X504" s="66"/>
      <c r="Y504" s="66"/>
      <c r="Z504" s="66"/>
      <c r="AA504" s="66"/>
      <c r="AB504" s="66"/>
      <c r="AC504" s="67"/>
      <c r="AD504" s="24"/>
    </row>
    <row r="505" spans="1:30" s="29" customFormat="1" ht="14.1" customHeight="1" x14ac:dyDescent="0.2">
      <c r="A505" s="24"/>
      <c r="B505" s="25"/>
      <c r="C505" s="2103"/>
      <c r="D505" s="2103"/>
      <c r="E505" s="2103"/>
      <c r="F505" s="2103"/>
      <c r="G505" s="2103"/>
      <c r="H505" s="2103"/>
      <c r="I505" s="2103"/>
      <c r="J505" s="2103"/>
      <c r="K505" s="2103"/>
      <c r="L505" s="2103"/>
      <c r="M505" s="2103"/>
      <c r="N505" s="2103"/>
      <c r="O505" s="2103"/>
      <c r="P505" s="2122"/>
      <c r="Q505" s="2123"/>
      <c r="R505" s="2123"/>
      <c r="S505" s="2123"/>
      <c r="T505" s="2123"/>
      <c r="U505" s="2124"/>
      <c r="V505" s="68"/>
      <c r="W505" s="69"/>
      <c r="X505" s="69"/>
      <c r="Y505" s="69"/>
      <c r="Z505" s="69"/>
      <c r="AA505" s="69"/>
      <c r="AB505" s="69"/>
      <c r="AC505" s="70"/>
      <c r="AD505" s="24"/>
    </row>
    <row r="506" spans="1:30" s="29" customFormat="1" ht="14.1" customHeight="1" x14ac:dyDescent="0.2">
      <c r="A506" s="24"/>
      <c r="B506" s="25"/>
      <c r="C506" s="33"/>
      <c r="D506" s="2061" t="s">
        <v>4102</v>
      </c>
      <c r="E506" s="2062"/>
      <c r="F506" s="2062"/>
      <c r="G506" s="2062"/>
      <c r="H506" s="2062"/>
      <c r="I506" s="2062"/>
      <c r="J506" s="2062"/>
      <c r="K506" s="2062"/>
      <c r="L506" s="2062"/>
      <c r="M506" s="2173" t="s">
        <v>954</v>
      </c>
      <c r="N506" s="2137"/>
      <c r="O506" s="2138"/>
      <c r="P506" s="2057"/>
      <c r="Q506" s="2057"/>
      <c r="R506" s="2057"/>
      <c r="S506" s="2057"/>
      <c r="T506" s="2057"/>
      <c r="U506" s="2057"/>
      <c r="V506" s="2240"/>
      <c r="W506" s="2241"/>
      <c r="X506" s="2241"/>
      <c r="Y506" s="2241"/>
      <c r="Z506" s="2241"/>
      <c r="AA506" s="2241"/>
      <c r="AB506" s="2241"/>
      <c r="AC506" s="2242"/>
      <c r="AD506" s="24"/>
    </row>
    <row r="507" spans="1:30" s="29" customFormat="1" ht="14.1" customHeight="1" x14ac:dyDescent="0.2">
      <c r="A507" s="24"/>
      <c r="B507" s="25"/>
      <c r="C507" s="33"/>
      <c r="D507" s="2068"/>
      <c r="E507" s="2068"/>
      <c r="F507" s="2068"/>
      <c r="G507" s="2068"/>
      <c r="H507" s="2068"/>
      <c r="I507" s="2068"/>
      <c r="J507" s="2068"/>
      <c r="K507" s="2068"/>
      <c r="L507" s="2068"/>
      <c r="M507" s="2174" t="s">
        <v>955</v>
      </c>
      <c r="N507" s="2068"/>
      <c r="O507" s="2065"/>
      <c r="P507" s="104"/>
      <c r="Q507" s="104"/>
      <c r="R507" s="104"/>
      <c r="S507" s="104"/>
      <c r="T507" s="104"/>
      <c r="U507" s="104"/>
      <c r="V507" s="2230"/>
      <c r="W507" s="2231"/>
      <c r="X507" s="2231"/>
      <c r="Y507" s="2231"/>
      <c r="Z507" s="2231"/>
      <c r="AA507" s="2231"/>
      <c r="AB507" s="2231"/>
      <c r="AC507" s="2232"/>
      <c r="AD507" s="24"/>
    </row>
    <row r="508" spans="1:30" s="29" customFormat="1" ht="14.1" customHeight="1" x14ac:dyDescent="0.2">
      <c r="A508" s="24"/>
      <c r="B508" s="25"/>
      <c r="C508" s="33"/>
      <c r="D508" s="2068"/>
      <c r="E508" s="2068"/>
      <c r="F508" s="2068"/>
      <c r="G508" s="2068"/>
      <c r="H508" s="2068"/>
      <c r="I508" s="2068"/>
      <c r="J508" s="2068"/>
      <c r="K508" s="2068"/>
      <c r="L508" s="2068"/>
      <c r="M508" s="2068"/>
      <c r="N508" s="2068"/>
      <c r="O508" s="2065"/>
      <c r="P508" s="35"/>
      <c r="Q508" s="35"/>
      <c r="R508" s="35"/>
      <c r="S508" s="35"/>
      <c r="T508" s="35"/>
      <c r="U508" s="35"/>
      <c r="V508" s="2233"/>
      <c r="W508" s="2234"/>
      <c r="X508" s="2234"/>
      <c r="Y508" s="2234"/>
      <c r="Z508" s="2234"/>
      <c r="AA508" s="2234"/>
      <c r="AB508" s="2234"/>
      <c r="AC508" s="2235"/>
      <c r="AD508" s="24"/>
    </row>
    <row r="509" spans="1:30" s="29" customFormat="1" ht="14.1" customHeight="1" x14ac:dyDescent="0.2">
      <c r="A509" s="24"/>
      <c r="B509" s="25"/>
      <c r="C509" s="33"/>
      <c r="D509" s="2067"/>
      <c r="E509" s="2067"/>
      <c r="F509" s="2067"/>
      <c r="G509" s="2067"/>
      <c r="H509" s="2067"/>
      <c r="I509" s="2067"/>
      <c r="J509" s="2067"/>
      <c r="K509" s="2067"/>
      <c r="L509" s="2067"/>
      <c r="M509" s="2067"/>
      <c r="N509" s="2067"/>
      <c r="O509" s="2076"/>
      <c r="P509" s="35"/>
      <c r="Q509" s="35"/>
      <c r="R509" s="35"/>
      <c r="S509" s="35"/>
      <c r="T509" s="35"/>
      <c r="U509" s="35"/>
      <c r="V509" s="2214"/>
      <c r="W509" s="2215"/>
      <c r="X509" s="2215"/>
      <c r="Y509" s="2215"/>
      <c r="Z509" s="2215"/>
      <c r="AA509" s="2215"/>
      <c r="AB509" s="2215"/>
      <c r="AC509" s="2216"/>
      <c r="AD509" s="24"/>
    </row>
    <row r="510" spans="1:30" s="29" customFormat="1" ht="14.1" customHeight="1" x14ac:dyDescent="0.2">
      <c r="A510" s="24"/>
      <c r="B510" s="25"/>
      <c r="C510" s="25"/>
      <c r="D510" s="2195" t="s">
        <v>3937</v>
      </c>
      <c r="E510" s="2146"/>
      <c r="F510" s="2146"/>
      <c r="G510" s="2146"/>
      <c r="H510" s="2053"/>
      <c r="I510" s="2053"/>
      <c r="J510" s="2146"/>
      <c r="K510" s="2146"/>
      <c r="L510" s="2146"/>
      <c r="M510" s="2146"/>
      <c r="N510" s="2146"/>
      <c r="O510" s="2147"/>
      <c r="P510" s="2057"/>
      <c r="Q510" s="2057"/>
      <c r="R510" s="2057"/>
      <c r="S510" s="2057"/>
      <c r="T510" s="2057"/>
      <c r="U510" s="2057"/>
      <c r="V510" s="2085" t="s">
        <v>2785</v>
      </c>
      <c r="W510" s="2086"/>
      <c r="X510" s="2086"/>
      <c r="Y510" s="2086"/>
      <c r="Z510" s="2086"/>
      <c r="AA510" s="2086"/>
      <c r="AB510" s="2086"/>
      <c r="AC510" s="2087"/>
      <c r="AD510" s="24"/>
    </row>
    <row r="511" spans="1:30" s="29" customFormat="1" ht="14.1" customHeight="1" x14ac:dyDescent="0.2">
      <c r="A511" s="24"/>
      <c r="B511" s="25"/>
      <c r="C511" s="25"/>
      <c r="D511" s="2194"/>
      <c r="E511" s="2103"/>
      <c r="F511" s="2103"/>
      <c r="G511" s="2103"/>
      <c r="H511" s="2103"/>
      <c r="I511" s="2103"/>
      <c r="J511" s="2103"/>
      <c r="K511" s="2103"/>
      <c r="L511" s="2103"/>
      <c r="M511" s="2103"/>
      <c r="N511" s="2103"/>
      <c r="O511" s="2104"/>
      <c r="P511" s="64"/>
      <c r="Q511" s="35"/>
      <c r="R511" s="35"/>
      <c r="S511" s="35"/>
      <c r="T511" s="35"/>
      <c r="U511" s="41"/>
      <c r="V511" s="65"/>
      <c r="W511" s="66"/>
      <c r="X511" s="66"/>
      <c r="Y511" s="66"/>
      <c r="Z511" s="66"/>
      <c r="AA511" s="66"/>
      <c r="AB511" s="66"/>
      <c r="AC511" s="67"/>
      <c r="AD511" s="24"/>
    </row>
    <row r="512" spans="1:30" s="29" customFormat="1" ht="14.1" customHeight="1" x14ac:dyDescent="0.2">
      <c r="A512" s="24"/>
      <c r="B512" s="25"/>
      <c r="C512" s="25"/>
      <c r="D512" s="2183"/>
      <c r="E512" s="2183"/>
      <c r="F512" s="2183"/>
      <c r="G512" s="2183"/>
      <c r="H512" s="2183"/>
      <c r="I512" s="2183"/>
      <c r="J512" s="2183"/>
      <c r="K512" s="2183"/>
      <c r="L512" s="2183"/>
      <c r="M512" s="2183"/>
      <c r="N512" s="2183"/>
      <c r="O512" s="2184"/>
      <c r="P512" s="2122"/>
      <c r="Q512" s="2123"/>
      <c r="R512" s="2123"/>
      <c r="S512" s="2123"/>
      <c r="T512" s="2123"/>
      <c r="U512" s="2124"/>
      <c r="V512" s="68"/>
      <c r="W512" s="69"/>
      <c r="X512" s="69"/>
      <c r="Y512" s="69"/>
      <c r="Z512" s="69"/>
      <c r="AA512" s="69"/>
      <c r="AB512" s="69"/>
      <c r="AC512" s="70"/>
      <c r="AD512" s="24"/>
    </row>
    <row r="513" spans="1:30" s="29" customFormat="1" ht="14.1" customHeight="1" x14ac:dyDescent="0.2">
      <c r="A513" s="24"/>
      <c r="B513" s="25"/>
      <c r="C513" s="2195" t="s">
        <v>43</v>
      </c>
      <c r="D513" s="2146"/>
      <c r="E513" s="2146"/>
      <c r="F513" s="2146"/>
      <c r="G513" s="2146"/>
      <c r="H513" s="2053"/>
      <c r="I513" s="2053"/>
      <c r="J513" s="2146"/>
      <c r="K513" s="2146"/>
      <c r="L513" s="2146"/>
      <c r="M513" s="2146"/>
      <c r="N513" s="2146"/>
      <c r="O513" s="2147"/>
      <c r="P513" s="2057"/>
      <c r="Q513" s="2057"/>
      <c r="R513" s="2057"/>
      <c r="S513" s="2057"/>
      <c r="T513" s="2057"/>
      <c r="U513" s="2057"/>
      <c r="V513" s="2085" t="s">
        <v>2785</v>
      </c>
      <c r="W513" s="2086"/>
      <c r="X513" s="2086"/>
      <c r="Y513" s="2086"/>
      <c r="Z513" s="2086"/>
      <c r="AA513" s="2086"/>
      <c r="AB513" s="2086"/>
      <c r="AC513" s="2087"/>
      <c r="AD513" s="24"/>
    </row>
    <row r="514" spans="1:30" s="29" customFormat="1" ht="14.1" customHeight="1" x14ac:dyDescent="0.2">
      <c r="A514" s="24"/>
      <c r="B514" s="25"/>
      <c r="C514" s="2194"/>
      <c r="D514" s="2103"/>
      <c r="E514" s="2103"/>
      <c r="F514" s="2103"/>
      <c r="G514" s="2103"/>
      <c r="H514" s="2103"/>
      <c r="I514" s="2103"/>
      <c r="J514" s="2103"/>
      <c r="K514" s="2103"/>
      <c r="L514" s="2103"/>
      <c r="M514" s="2103"/>
      <c r="N514" s="2103"/>
      <c r="O514" s="2104"/>
      <c r="P514" s="64"/>
      <c r="Q514" s="35"/>
      <c r="R514" s="35"/>
      <c r="S514" s="35"/>
      <c r="T514" s="35"/>
      <c r="U514" s="41"/>
      <c r="V514" s="65"/>
      <c r="W514" s="66"/>
      <c r="X514" s="66"/>
      <c r="Y514" s="66"/>
      <c r="Z514" s="66"/>
      <c r="AA514" s="66"/>
      <c r="AB514" s="66"/>
      <c r="AC514" s="67"/>
      <c r="AD514" s="24"/>
    </row>
    <row r="515" spans="1:30" s="29" customFormat="1" ht="14.1" customHeight="1" x14ac:dyDescent="0.2">
      <c r="A515" s="24"/>
      <c r="B515" s="25"/>
      <c r="C515" s="2143"/>
      <c r="D515" s="2143"/>
      <c r="E515" s="2143"/>
      <c r="F515" s="2143"/>
      <c r="G515" s="2143"/>
      <c r="H515" s="2143"/>
      <c r="I515" s="2143"/>
      <c r="J515" s="2143"/>
      <c r="K515" s="2143"/>
      <c r="L515" s="2143"/>
      <c r="M515" s="2143"/>
      <c r="N515" s="2143"/>
      <c r="O515" s="2144"/>
      <c r="P515" s="2122"/>
      <c r="Q515" s="2123"/>
      <c r="R515" s="2123"/>
      <c r="S515" s="2123"/>
      <c r="T515" s="2123"/>
      <c r="U515" s="2124"/>
      <c r="V515" s="68"/>
      <c r="W515" s="69"/>
      <c r="X515" s="69"/>
      <c r="Y515" s="69"/>
      <c r="Z515" s="69"/>
      <c r="AA515" s="69"/>
      <c r="AB515" s="69"/>
      <c r="AC515" s="70"/>
      <c r="AD515" s="24"/>
    </row>
    <row r="516" spans="1:30" s="29" customFormat="1" ht="14.1" customHeight="1" x14ac:dyDescent="0.2">
      <c r="A516" s="24"/>
      <c r="B516" s="25"/>
      <c r="C516" s="33"/>
      <c r="D516" s="2061" t="s">
        <v>4102</v>
      </c>
      <c r="E516" s="2062"/>
      <c r="F516" s="2062"/>
      <c r="G516" s="2062"/>
      <c r="H516" s="2062"/>
      <c r="I516" s="2062"/>
      <c r="J516" s="2062"/>
      <c r="K516" s="2062"/>
      <c r="L516" s="2062"/>
      <c r="M516" s="2173" t="s">
        <v>954</v>
      </c>
      <c r="N516" s="2137"/>
      <c r="O516" s="2138"/>
      <c r="P516" s="2057"/>
      <c r="Q516" s="2057"/>
      <c r="R516" s="2057"/>
      <c r="S516" s="2057"/>
      <c r="T516" s="2057"/>
      <c r="U516" s="2057"/>
      <c r="V516" s="2240"/>
      <c r="W516" s="2241"/>
      <c r="X516" s="2241"/>
      <c r="Y516" s="2241"/>
      <c r="Z516" s="2241"/>
      <c r="AA516" s="2241"/>
      <c r="AB516" s="2241"/>
      <c r="AC516" s="2242"/>
      <c r="AD516" s="24"/>
    </row>
    <row r="517" spans="1:30" s="29" customFormat="1" ht="14.1" customHeight="1" x14ac:dyDescent="0.2">
      <c r="A517" s="24"/>
      <c r="B517" s="25"/>
      <c r="C517" s="33"/>
      <c r="D517" s="2068"/>
      <c r="E517" s="2068"/>
      <c r="F517" s="2068"/>
      <c r="G517" s="2068"/>
      <c r="H517" s="2068"/>
      <c r="I517" s="2068"/>
      <c r="J517" s="2068"/>
      <c r="K517" s="2068"/>
      <c r="L517" s="2068"/>
      <c r="M517" s="2174" t="s">
        <v>955</v>
      </c>
      <c r="N517" s="2068"/>
      <c r="O517" s="2065"/>
      <c r="P517" s="104"/>
      <c r="Q517" s="104"/>
      <c r="R517" s="104"/>
      <c r="S517" s="104"/>
      <c r="T517" s="104"/>
      <c r="U517" s="104"/>
      <c r="V517" s="2230"/>
      <c r="W517" s="2231"/>
      <c r="X517" s="2231"/>
      <c r="Y517" s="2231"/>
      <c r="Z517" s="2231"/>
      <c r="AA517" s="2231"/>
      <c r="AB517" s="2231"/>
      <c r="AC517" s="2232"/>
      <c r="AD517" s="24"/>
    </row>
    <row r="518" spans="1:30" s="29" customFormat="1" ht="14.1" customHeight="1" x14ac:dyDescent="0.2">
      <c r="A518" s="24"/>
      <c r="B518" s="25"/>
      <c r="C518" s="33"/>
      <c r="D518" s="2068"/>
      <c r="E518" s="2068"/>
      <c r="F518" s="2068"/>
      <c r="G518" s="2068"/>
      <c r="H518" s="2068"/>
      <c r="I518" s="2068"/>
      <c r="J518" s="2068"/>
      <c r="K518" s="2068"/>
      <c r="L518" s="2068"/>
      <c r="M518" s="2068"/>
      <c r="N518" s="2068"/>
      <c r="O518" s="2065"/>
      <c r="P518" s="35"/>
      <c r="Q518" s="35"/>
      <c r="R518" s="35"/>
      <c r="S518" s="35"/>
      <c r="T518" s="35"/>
      <c r="U518" s="35"/>
      <c r="V518" s="2233"/>
      <c r="W518" s="2234"/>
      <c r="X518" s="2234"/>
      <c r="Y518" s="2234"/>
      <c r="Z518" s="2234"/>
      <c r="AA518" s="2234"/>
      <c r="AB518" s="2234"/>
      <c r="AC518" s="2235"/>
      <c r="AD518" s="24"/>
    </row>
    <row r="519" spans="1:30" s="29" customFormat="1" ht="14.1" customHeight="1" x14ac:dyDescent="0.2">
      <c r="A519" s="24"/>
      <c r="B519" s="25"/>
      <c r="C519" s="33"/>
      <c r="D519" s="2067"/>
      <c r="E519" s="2067"/>
      <c r="F519" s="2067"/>
      <c r="G519" s="2067"/>
      <c r="H519" s="2067"/>
      <c r="I519" s="2067"/>
      <c r="J519" s="2067"/>
      <c r="K519" s="2067"/>
      <c r="L519" s="2067"/>
      <c r="M519" s="2067"/>
      <c r="N519" s="2067"/>
      <c r="O519" s="2076"/>
      <c r="P519" s="35"/>
      <c r="Q519" s="35"/>
      <c r="R519" s="35"/>
      <c r="S519" s="35"/>
      <c r="T519" s="35"/>
      <c r="U519" s="35"/>
      <c r="V519" s="2214"/>
      <c r="W519" s="2215"/>
      <c r="X519" s="2215"/>
      <c r="Y519" s="2215"/>
      <c r="Z519" s="2215"/>
      <c r="AA519" s="2215"/>
      <c r="AB519" s="2215"/>
      <c r="AC519" s="2216"/>
      <c r="AD519" s="24"/>
    </row>
    <row r="520" spans="1:30" s="29" customFormat="1" ht="14.1" customHeight="1" x14ac:dyDescent="0.2">
      <c r="A520" s="24"/>
      <c r="B520" s="25"/>
      <c r="C520" s="25"/>
      <c r="D520" s="2195" t="s">
        <v>3937</v>
      </c>
      <c r="E520" s="2146"/>
      <c r="F520" s="2146"/>
      <c r="G520" s="2146"/>
      <c r="H520" s="2053"/>
      <c r="I520" s="2053"/>
      <c r="J520" s="2146"/>
      <c r="K520" s="2146"/>
      <c r="L520" s="2146"/>
      <c r="M520" s="2146"/>
      <c r="N520" s="2146"/>
      <c r="O520" s="2147"/>
      <c r="P520" s="2057"/>
      <c r="Q520" s="2057"/>
      <c r="R520" s="2057"/>
      <c r="S520" s="2057"/>
      <c r="T520" s="2057"/>
      <c r="U520" s="2057"/>
      <c r="V520" s="2085" t="s">
        <v>2785</v>
      </c>
      <c r="W520" s="2086"/>
      <c r="X520" s="2086"/>
      <c r="Y520" s="2086"/>
      <c r="Z520" s="2086"/>
      <c r="AA520" s="2086"/>
      <c r="AB520" s="2086"/>
      <c r="AC520" s="2087"/>
      <c r="AD520" s="24"/>
    </row>
    <row r="521" spans="1:30" s="29" customFormat="1" ht="14.1" customHeight="1" x14ac:dyDescent="0.2">
      <c r="A521" s="24"/>
      <c r="B521" s="25"/>
      <c r="C521" s="25"/>
      <c r="D521" s="2194"/>
      <c r="E521" s="2103"/>
      <c r="F521" s="2103"/>
      <c r="G521" s="2103"/>
      <c r="H521" s="2103"/>
      <c r="I521" s="2103"/>
      <c r="J521" s="2103"/>
      <c r="K521" s="2103"/>
      <c r="L521" s="2103"/>
      <c r="M521" s="2103"/>
      <c r="N521" s="2103"/>
      <c r="O521" s="2104"/>
      <c r="P521" s="64"/>
      <c r="Q521" s="35"/>
      <c r="R521" s="35"/>
      <c r="S521" s="35"/>
      <c r="T521" s="35"/>
      <c r="U521" s="41"/>
      <c r="V521" s="65"/>
      <c r="W521" s="66"/>
      <c r="X521" s="66"/>
      <c r="Y521" s="66"/>
      <c r="Z521" s="66"/>
      <c r="AA521" s="66"/>
      <c r="AB521" s="66"/>
      <c r="AC521" s="67"/>
      <c r="AD521" s="24"/>
    </row>
    <row r="522" spans="1:30" s="32" customFormat="1" ht="14.1" customHeight="1" x14ac:dyDescent="0.2">
      <c r="A522" s="30"/>
      <c r="B522" s="25"/>
      <c r="C522" s="25"/>
      <c r="D522" s="2194"/>
      <c r="E522" s="2103"/>
      <c r="F522" s="2103"/>
      <c r="G522" s="2103"/>
      <c r="H522" s="2103"/>
      <c r="I522" s="2103"/>
      <c r="J522" s="2103"/>
      <c r="K522" s="2103"/>
      <c r="L522" s="2103"/>
      <c r="M522" s="2103"/>
      <c r="N522" s="2103"/>
      <c r="O522" s="2104"/>
      <c r="P522" s="2122"/>
      <c r="Q522" s="2123"/>
      <c r="R522" s="2123"/>
      <c r="S522" s="2123"/>
      <c r="T522" s="2123"/>
      <c r="U522" s="2124"/>
      <c r="V522" s="68"/>
      <c r="W522" s="69"/>
      <c r="X522" s="69"/>
      <c r="Y522" s="69"/>
      <c r="Z522" s="69"/>
      <c r="AA522" s="69"/>
      <c r="AB522" s="69"/>
      <c r="AC522" s="70"/>
      <c r="AD522" s="30"/>
    </row>
    <row r="523" spans="1:30" s="101" customFormat="1" ht="14.1" customHeight="1" x14ac:dyDescent="0.2">
      <c r="A523" s="100"/>
      <c r="B523" s="2149" t="s">
        <v>2404</v>
      </c>
      <c r="C523" s="2150"/>
      <c r="D523" s="2150"/>
      <c r="E523" s="2150"/>
      <c r="F523" s="2150"/>
      <c r="G523" s="2150"/>
      <c r="H523" s="2151"/>
      <c r="I523" s="2151"/>
      <c r="J523" s="2150"/>
      <c r="K523" s="2150"/>
      <c r="L523" s="2150"/>
      <c r="M523" s="2150"/>
      <c r="N523" s="2150"/>
      <c r="O523" s="2150"/>
      <c r="P523" s="2151"/>
      <c r="Q523" s="2151"/>
      <c r="R523" s="2151"/>
      <c r="S523" s="2151"/>
      <c r="T523" s="2151"/>
      <c r="U523" s="2151"/>
      <c r="V523" s="2150"/>
      <c r="W523" s="2150"/>
      <c r="X523" s="2150"/>
      <c r="Y523" s="2150"/>
      <c r="Z523" s="2150"/>
      <c r="AA523" s="2150"/>
      <c r="AB523" s="2150"/>
      <c r="AC523" s="2152"/>
      <c r="AD523" s="100"/>
    </row>
    <row r="524" spans="1:30" s="101" customFormat="1" ht="14.1" customHeight="1" x14ac:dyDescent="0.2">
      <c r="A524" s="100"/>
      <c r="B524" s="90"/>
      <c r="C524" s="8"/>
      <c r="D524" s="8"/>
      <c r="E524" s="8"/>
      <c r="F524" s="8"/>
      <c r="G524" s="8"/>
      <c r="H524" s="8"/>
      <c r="I524" s="8"/>
      <c r="J524" s="8"/>
      <c r="K524" s="8"/>
      <c r="L524" s="8"/>
      <c r="M524" s="8"/>
      <c r="N524" s="8"/>
      <c r="O524" s="8"/>
      <c r="P524" s="7"/>
      <c r="Q524" s="7"/>
      <c r="R524" s="7"/>
      <c r="S524" s="7"/>
      <c r="T524" s="7"/>
      <c r="U524" s="7"/>
      <c r="V524" s="8"/>
      <c r="W524" s="8"/>
      <c r="X524" s="8"/>
      <c r="Y524" s="8"/>
      <c r="Z524" s="8"/>
      <c r="AA524" s="8"/>
      <c r="AB524" s="8"/>
      <c r="AC524" s="8"/>
      <c r="AD524" s="100"/>
    </row>
    <row r="525" spans="1:30" s="101" customFormat="1" ht="14.1" customHeight="1" x14ac:dyDescent="0.2">
      <c r="A525" s="100"/>
      <c r="B525" s="90"/>
      <c r="C525" s="8"/>
      <c r="D525" s="8"/>
      <c r="E525" s="8"/>
      <c r="F525" s="8"/>
      <c r="G525" s="8"/>
      <c r="H525" s="8"/>
      <c r="I525" s="8"/>
      <c r="J525" s="8"/>
      <c r="K525" s="8"/>
      <c r="L525" s="8"/>
      <c r="M525" s="8"/>
      <c r="N525" s="8"/>
      <c r="O525" s="8"/>
      <c r="P525" s="7"/>
      <c r="Q525" s="7"/>
      <c r="R525" s="7"/>
      <c r="S525" s="7"/>
      <c r="T525" s="7"/>
      <c r="U525" s="7"/>
      <c r="V525" s="8"/>
      <c r="W525" s="8"/>
      <c r="X525" s="8"/>
      <c r="Y525" s="8"/>
      <c r="Z525" s="8"/>
      <c r="AA525" s="8"/>
      <c r="AB525" s="8"/>
      <c r="AC525" s="8"/>
      <c r="AD525" s="100"/>
    </row>
    <row r="526" spans="1:30" s="101" customFormat="1" ht="14.1" customHeight="1" x14ac:dyDescent="0.2">
      <c r="A526" s="100"/>
      <c r="B526" s="2106" t="s">
        <v>3727</v>
      </c>
      <c r="C526" s="2107"/>
      <c r="D526" s="2107"/>
      <c r="E526" s="2107"/>
      <c r="F526" s="2107"/>
      <c r="G526" s="2107"/>
      <c r="H526" s="2107"/>
      <c r="I526" s="2107"/>
      <c r="J526" s="2107"/>
      <c r="K526" s="2107"/>
      <c r="L526" s="2107"/>
      <c r="M526" s="2107"/>
      <c r="N526" s="2107"/>
      <c r="O526" s="2108"/>
      <c r="P526" s="2129" t="s">
        <v>4092</v>
      </c>
      <c r="Q526" s="2095"/>
      <c r="R526" s="2095"/>
      <c r="S526" s="2095"/>
      <c r="T526" s="2095"/>
      <c r="U526" s="2096"/>
      <c r="V526" s="2126" t="s">
        <v>3901</v>
      </c>
      <c r="W526" s="2127"/>
      <c r="X526" s="2127"/>
      <c r="Y526" s="2127"/>
      <c r="Z526" s="2128"/>
      <c r="AA526" s="2223" t="str">
        <f>IF($F$4="Cultivated","NO",(IF($F$4="Forested","NO",(IF($F$4="Native Grassland","YES",(IF($F$4="Peatland","NO",(IF($F$4="Oil Sands Exploration","NO","NO")))))))))</f>
        <v>NO</v>
      </c>
      <c r="AB526" s="2224"/>
      <c r="AC526" s="2225"/>
      <c r="AD526" s="100"/>
    </row>
    <row r="527" spans="1:30" ht="14.1" customHeight="1" x14ac:dyDescent="0.2">
      <c r="A527" s="56"/>
      <c r="B527" s="2109"/>
      <c r="C527" s="2110"/>
      <c r="D527" s="2110"/>
      <c r="E527" s="2110"/>
      <c r="F527" s="2110"/>
      <c r="G527" s="2110"/>
      <c r="H527" s="2110"/>
      <c r="I527" s="2110"/>
      <c r="J527" s="2110"/>
      <c r="K527" s="2110"/>
      <c r="L527" s="2110"/>
      <c r="M527" s="2110"/>
      <c r="N527" s="2110"/>
      <c r="O527" s="2111"/>
      <c r="P527" s="2098"/>
      <c r="Q527" s="2098"/>
      <c r="R527" s="2098"/>
      <c r="S527" s="2098"/>
      <c r="T527" s="2098"/>
      <c r="U527" s="2099"/>
      <c r="V527" s="59"/>
      <c r="W527" s="60"/>
      <c r="X527" s="60"/>
      <c r="Y527" s="60"/>
      <c r="Z527" s="60"/>
      <c r="AA527" s="61"/>
      <c r="AB527" s="60"/>
      <c r="AC527" s="62"/>
      <c r="AD527" s="56"/>
    </row>
    <row r="528" spans="1:30" ht="14.1" customHeight="1" x14ac:dyDescent="0.2">
      <c r="A528" s="56"/>
      <c r="B528" s="2112"/>
      <c r="C528" s="2055"/>
      <c r="D528" s="2055"/>
      <c r="E528" s="2055"/>
      <c r="F528" s="2055"/>
      <c r="G528" s="2055"/>
      <c r="H528" s="2055"/>
      <c r="I528" s="2055"/>
      <c r="J528" s="2055"/>
      <c r="K528" s="2055"/>
      <c r="L528" s="2055"/>
      <c r="M528" s="2055"/>
      <c r="N528" s="2055"/>
      <c r="O528" s="2056"/>
      <c r="P528" s="2130" t="s">
        <v>1785</v>
      </c>
      <c r="Q528" s="2131"/>
      <c r="R528" s="2132"/>
      <c r="S528" s="2088" t="s">
        <v>3912</v>
      </c>
      <c r="T528" s="2089"/>
      <c r="U528" s="2090"/>
      <c r="V528" s="2133" t="s">
        <v>6532</v>
      </c>
      <c r="W528" s="2134"/>
      <c r="X528" s="2134"/>
      <c r="Y528" s="2134"/>
      <c r="Z528" s="2134"/>
      <c r="AA528" s="2134"/>
      <c r="AB528" s="2134"/>
      <c r="AC528" s="2135"/>
      <c r="AD528" s="56"/>
    </row>
    <row r="529" spans="1:30" ht="14.1" customHeight="1" x14ac:dyDescent="0.2">
      <c r="A529" s="56"/>
      <c r="B529" s="25"/>
      <c r="C529" s="2102" t="s">
        <v>4081</v>
      </c>
      <c r="D529" s="2103"/>
      <c r="E529" s="2103"/>
      <c r="F529" s="2103"/>
      <c r="G529" s="2103"/>
      <c r="H529" s="2103"/>
      <c r="I529" s="2103"/>
      <c r="J529" s="2103"/>
      <c r="K529" s="2103"/>
      <c r="L529" s="2103"/>
      <c r="M529" s="2103"/>
      <c r="N529" s="2103"/>
      <c r="O529" s="2104"/>
      <c r="P529" s="2121" t="s">
        <v>6260</v>
      </c>
      <c r="Q529" s="2121"/>
      <c r="R529" s="2121"/>
      <c r="S529" s="2140" t="s">
        <v>4113</v>
      </c>
      <c r="T529" s="2141"/>
      <c r="U529" s="2141"/>
      <c r="V529" s="2085" t="s">
        <v>2785</v>
      </c>
      <c r="W529" s="2086"/>
      <c r="X529" s="2086"/>
      <c r="Y529" s="2086"/>
      <c r="Z529" s="2086"/>
      <c r="AA529" s="2086"/>
      <c r="AB529" s="2086"/>
      <c r="AC529" s="2087"/>
      <c r="AD529" s="56"/>
    </row>
    <row r="530" spans="1:30" ht="14.1" customHeight="1" x14ac:dyDescent="0.2">
      <c r="A530" s="56"/>
      <c r="B530" s="25"/>
      <c r="C530" s="2102"/>
      <c r="D530" s="2103"/>
      <c r="E530" s="2103"/>
      <c r="F530" s="2103"/>
      <c r="G530" s="2103"/>
      <c r="H530" s="2103"/>
      <c r="I530" s="2103"/>
      <c r="J530" s="2103"/>
      <c r="K530" s="2103"/>
      <c r="L530" s="2103"/>
      <c r="M530" s="2103"/>
      <c r="N530" s="2103"/>
      <c r="O530" s="2104"/>
      <c r="P530" s="64"/>
      <c r="Q530" s="35"/>
      <c r="R530" s="35"/>
      <c r="S530" s="35"/>
      <c r="T530" s="35"/>
      <c r="U530" s="41"/>
      <c r="V530" s="65"/>
      <c r="W530" s="66"/>
      <c r="X530" s="66"/>
      <c r="Y530" s="66"/>
      <c r="Z530" s="66"/>
      <c r="AA530" s="66"/>
      <c r="AB530" s="66"/>
      <c r="AC530" s="67"/>
      <c r="AD530" s="56"/>
    </row>
    <row r="531" spans="1:30" ht="14.1" customHeight="1" x14ac:dyDescent="0.2">
      <c r="A531" s="56"/>
      <c r="B531" s="25"/>
      <c r="C531" s="2183"/>
      <c r="D531" s="2183"/>
      <c r="E531" s="2183"/>
      <c r="F531" s="2183"/>
      <c r="G531" s="2183"/>
      <c r="H531" s="2183"/>
      <c r="I531" s="2183"/>
      <c r="J531" s="2183"/>
      <c r="K531" s="2183"/>
      <c r="L531" s="2183"/>
      <c r="M531" s="2183"/>
      <c r="N531" s="2183"/>
      <c r="O531" s="2184"/>
      <c r="P531" s="2122"/>
      <c r="Q531" s="2123"/>
      <c r="R531" s="2123"/>
      <c r="S531" s="2123"/>
      <c r="T531" s="2123"/>
      <c r="U531" s="2124"/>
      <c r="V531" s="68"/>
      <c r="W531" s="69"/>
      <c r="X531" s="69"/>
      <c r="Y531" s="69"/>
      <c r="Z531" s="69"/>
      <c r="AA531" s="69"/>
      <c r="AB531" s="69"/>
      <c r="AC531" s="70"/>
      <c r="AD531" s="56"/>
    </row>
    <row r="532" spans="1:30" ht="14.1" customHeight="1" x14ac:dyDescent="0.2">
      <c r="A532" s="56"/>
      <c r="B532" s="25"/>
      <c r="C532" s="2195" t="s">
        <v>4084</v>
      </c>
      <c r="D532" s="2146"/>
      <c r="E532" s="2146"/>
      <c r="F532" s="2146"/>
      <c r="G532" s="2146"/>
      <c r="H532" s="2053"/>
      <c r="I532" s="2053"/>
      <c r="J532" s="2146"/>
      <c r="K532" s="2146"/>
      <c r="L532" s="2146"/>
      <c r="M532" s="2146"/>
      <c r="N532" s="2146"/>
      <c r="O532" s="2147"/>
      <c r="P532" s="2121" t="s">
        <v>6262</v>
      </c>
      <c r="Q532" s="2121"/>
      <c r="R532" s="2121"/>
      <c r="S532" s="2140" t="s">
        <v>4113</v>
      </c>
      <c r="T532" s="2141"/>
      <c r="U532" s="2141"/>
      <c r="V532" s="2085" t="s">
        <v>2785</v>
      </c>
      <c r="W532" s="2086"/>
      <c r="X532" s="2086"/>
      <c r="Y532" s="2086"/>
      <c r="Z532" s="2086"/>
      <c r="AA532" s="2086"/>
      <c r="AB532" s="2086"/>
      <c r="AC532" s="2087"/>
      <c r="AD532" s="56"/>
    </row>
    <row r="533" spans="1:30" ht="14.1" customHeight="1" x14ac:dyDescent="0.2">
      <c r="A533" s="56"/>
      <c r="B533" s="25"/>
      <c r="C533" s="2194"/>
      <c r="D533" s="2103"/>
      <c r="E533" s="2103"/>
      <c r="F533" s="2103"/>
      <c r="G533" s="2103"/>
      <c r="H533" s="2103"/>
      <c r="I533" s="2103"/>
      <c r="J533" s="2103"/>
      <c r="K533" s="2103"/>
      <c r="L533" s="2103"/>
      <c r="M533" s="2103"/>
      <c r="N533" s="2103"/>
      <c r="O533" s="2104"/>
      <c r="P533" s="64"/>
      <c r="Q533" s="35"/>
      <c r="R533" s="35"/>
      <c r="S533" s="35"/>
      <c r="T533" s="35"/>
      <c r="U533" s="41"/>
      <c r="V533" s="65"/>
      <c r="W533" s="66"/>
      <c r="X533" s="66"/>
      <c r="Y533" s="66"/>
      <c r="Z533" s="66"/>
      <c r="AA533" s="66"/>
      <c r="AB533" s="66"/>
      <c r="AC533" s="67"/>
      <c r="AD533" s="56"/>
    </row>
    <row r="534" spans="1:30" ht="14.1" customHeight="1" x14ac:dyDescent="0.2">
      <c r="A534" s="56"/>
      <c r="B534" s="25"/>
      <c r="C534" s="2207"/>
      <c r="D534" s="2207"/>
      <c r="E534" s="2207"/>
      <c r="F534" s="2207"/>
      <c r="G534" s="2207"/>
      <c r="H534" s="2207"/>
      <c r="I534" s="2207"/>
      <c r="J534" s="2207"/>
      <c r="K534" s="2207"/>
      <c r="L534" s="2207"/>
      <c r="M534" s="2207"/>
      <c r="N534" s="2207"/>
      <c r="O534" s="2208"/>
      <c r="P534" s="2122"/>
      <c r="Q534" s="2123"/>
      <c r="R534" s="2123"/>
      <c r="S534" s="2123"/>
      <c r="T534" s="2123"/>
      <c r="U534" s="2124"/>
      <c r="V534" s="68"/>
      <c r="W534" s="69"/>
      <c r="X534" s="69"/>
      <c r="Y534" s="69"/>
      <c r="Z534" s="69"/>
      <c r="AA534" s="69"/>
      <c r="AB534" s="69"/>
      <c r="AC534" s="70"/>
      <c r="AD534" s="56"/>
    </row>
    <row r="535" spans="1:30" ht="14.1" customHeight="1" x14ac:dyDescent="0.2">
      <c r="A535" s="56"/>
      <c r="B535" s="25"/>
      <c r="C535" s="2125" t="s">
        <v>1187</v>
      </c>
      <c r="D535" s="2125"/>
      <c r="E535" s="2125"/>
      <c r="F535" s="2125"/>
      <c r="G535" s="2125"/>
      <c r="H535" s="2125"/>
      <c r="I535" s="2125"/>
      <c r="J535" s="2125"/>
      <c r="K535" s="2125"/>
      <c r="L535" s="2125"/>
      <c r="M535" s="2125"/>
      <c r="N535" s="2125"/>
      <c r="O535" s="2185"/>
      <c r="P535" s="2121" t="s">
        <v>6263</v>
      </c>
      <c r="Q535" s="2121"/>
      <c r="R535" s="2121"/>
      <c r="S535" s="2140" t="s">
        <v>4113</v>
      </c>
      <c r="T535" s="2141"/>
      <c r="U535" s="2141"/>
      <c r="V535" s="2085" t="s">
        <v>2785</v>
      </c>
      <c r="W535" s="2086"/>
      <c r="X535" s="2086"/>
      <c r="Y535" s="2086"/>
      <c r="Z535" s="2086"/>
      <c r="AA535" s="2086"/>
      <c r="AB535" s="2086"/>
      <c r="AC535" s="2087"/>
      <c r="AD535" s="56"/>
    </row>
    <row r="536" spans="1:30" ht="14.1" customHeight="1" x14ac:dyDescent="0.2">
      <c r="A536" s="56"/>
      <c r="B536" s="25"/>
      <c r="C536" s="2142"/>
      <c r="D536" s="2142"/>
      <c r="E536" s="2142"/>
      <c r="F536" s="2142"/>
      <c r="G536" s="2142"/>
      <c r="H536" s="2142"/>
      <c r="I536" s="2142"/>
      <c r="J536" s="2142"/>
      <c r="K536" s="2142"/>
      <c r="L536" s="2142"/>
      <c r="M536" s="2142"/>
      <c r="N536" s="2142"/>
      <c r="O536" s="2186"/>
      <c r="P536" s="64"/>
      <c r="Q536" s="35"/>
      <c r="R536" s="35"/>
      <c r="S536" s="35"/>
      <c r="T536" s="35"/>
      <c r="U536" s="41"/>
      <c r="V536" s="65"/>
      <c r="W536" s="66"/>
      <c r="X536" s="66"/>
      <c r="Y536" s="66"/>
      <c r="Z536" s="66"/>
      <c r="AA536" s="66"/>
      <c r="AB536" s="66"/>
      <c r="AC536" s="67"/>
      <c r="AD536" s="56"/>
    </row>
    <row r="537" spans="1:30" ht="14.1" customHeight="1" x14ac:dyDescent="0.2">
      <c r="A537" s="56"/>
      <c r="B537" s="25"/>
      <c r="C537" s="2187"/>
      <c r="D537" s="2187"/>
      <c r="E537" s="2187"/>
      <c r="F537" s="2187"/>
      <c r="G537" s="2187"/>
      <c r="H537" s="2187"/>
      <c r="I537" s="2187"/>
      <c r="J537" s="2187"/>
      <c r="K537" s="2187"/>
      <c r="L537" s="2187"/>
      <c r="M537" s="2187"/>
      <c r="N537" s="2187"/>
      <c r="O537" s="2188"/>
      <c r="P537" s="2122"/>
      <c r="Q537" s="2123"/>
      <c r="R537" s="2123"/>
      <c r="S537" s="2123"/>
      <c r="T537" s="2123"/>
      <c r="U537" s="2124"/>
      <c r="V537" s="68"/>
      <c r="W537" s="69"/>
      <c r="X537" s="69"/>
      <c r="Y537" s="69"/>
      <c r="Z537" s="69"/>
      <c r="AA537" s="69"/>
      <c r="AB537" s="69"/>
      <c r="AC537" s="70"/>
      <c r="AD537" s="56"/>
    </row>
    <row r="538" spans="1:30" ht="14.1" customHeight="1" x14ac:dyDescent="0.2">
      <c r="A538" s="56"/>
      <c r="B538" s="25"/>
      <c r="C538" s="2125" t="s">
        <v>1189</v>
      </c>
      <c r="D538" s="2125"/>
      <c r="E538" s="2125"/>
      <c r="F538" s="2125"/>
      <c r="G538" s="2125"/>
      <c r="H538" s="2125"/>
      <c r="I538" s="2125"/>
      <c r="J538" s="2125"/>
      <c r="K538" s="2125"/>
      <c r="L538" s="2125"/>
      <c r="M538" s="2125"/>
      <c r="N538" s="2125"/>
      <c r="O538" s="2185"/>
      <c r="P538" s="2121" t="s">
        <v>6263</v>
      </c>
      <c r="Q538" s="2121"/>
      <c r="R538" s="2121"/>
      <c r="S538" s="2140" t="s">
        <v>4113</v>
      </c>
      <c r="T538" s="2141"/>
      <c r="U538" s="2141"/>
      <c r="V538" s="2085" t="s">
        <v>2785</v>
      </c>
      <c r="W538" s="2086"/>
      <c r="X538" s="2086"/>
      <c r="Y538" s="2086"/>
      <c r="Z538" s="2086"/>
      <c r="AA538" s="2086"/>
      <c r="AB538" s="2086"/>
      <c r="AC538" s="2087"/>
      <c r="AD538" s="56"/>
    </row>
    <row r="539" spans="1:30" ht="14.1" customHeight="1" x14ac:dyDescent="0.2">
      <c r="A539" s="56"/>
      <c r="B539" s="25"/>
      <c r="C539" s="2142"/>
      <c r="D539" s="2142"/>
      <c r="E539" s="2142"/>
      <c r="F539" s="2142"/>
      <c r="G539" s="2142"/>
      <c r="H539" s="2142"/>
      <c r="I539" s="2142"/>
      <c r="J539" s="2142"/>
      <c r="K539" s="2142"/>
      <c r="L539" s="2142"/>
      <c r="M539" s="2142"/>
      <c r="N539" s="2142"/>
      <c r="O539" s="2186"/>
      <c r="P539" s="64"/>
      <c r="Q539" s="35"/>
      <c r="R539" s="35"/>
      <c r="S539" s="35"/>
      <c r="T539" s="35"/>
      <c r="U539" s="41"/>
      <c r="V539" s="65"/>
      <c r="W539" s="66"/>
      <c r="X539" s="66"/>
      <c r="Y539" s="66"/>
      <c r="Z539" s="66"/>
      <c r="AA539" s="66"/>
      <c r="AB539" s="66"/>
      <c r="AC539" s="67"/>
      <c r="AD539" s="56"/>
    </row>
    <row r="540" spans="1:30" ht="14.1" customHeight="1" x14ac:dyDescent="0.2">
      <c r="A540" s="56"/>
      <c r="B540" s="25"/>
      <c r="C540" s="2187"/>
      <c r="D540" s="2187"/>
      <c r="E540" s="2187"/>
      <c r="F540" s="2187"/>
      <c r="G540" s="2187"/>
      <c r="H540" s="2187"/>
      <c r="I540" s="2187"/>
      <c r="J540" s="2187"/>
      <c r="K540" s="2187"/>
      <c r="L540" s="2187"/>
      <c r="M540" s="2187"/>
      <c r="N540" s="2187"/>
      <c r="O540" s="2188"/>
      <c r="P540" s="2122"/>
      <c r="Q540" s="2123"/>
      <c r="R540" s="2123"/>
      <c r="S540" s="2123"/>
      <c r="T540" s="2123"/>
      <c r="U540" s="2124"/>
      <c r="V540" s="68"/>
      <c r="W540" s="69"/>
      <c r="X540" s="69"/>
      <c r="Y540" s="69"/>
      <c r="Z540" s="69"/>
      <c r="AA540" s="69"/>
      <c r="AB540" s="69"/>
      <c r="AC540" s="70"/>
      <c r="AD540" s="56"/>
    </row>
    <row r="541" spans="1:30" ht="14.1" customHeight="1" x14ac:dyDescent="0.2">
      <c r="A541" s="56"/>
      <c r="B541" s="25"/>
      <c r="C541" s="2125" t="s">
        <v>3687</v>
      </c>
      <c r="D541" s="2125"/>
      <c r="E541" s="2125"/>
      <c r="F541" s="2125"/>
      <c r="G541" s="2125"/>
      <c r="H541" s="2125"/>
      <c r="I541" s="2125"/>
      <c r="J541" s="2125"/>
      <c r="K541" s="2125"/>
      <c r="L541" s="2125"/>
      <c r="M541" s="2125"/>
      <c r="N541" s="2125"/>
      <c r="O541" s="2185"/>
      <c r="P541" s="2121" t="s">
        <v>6263</v>
      </c>
      <c r="Q541" s="2121"/>
      <c r="R541" s="2121"/>
      <c r="S541" s="2140" t="s">
        <v>4113</v>
      </c>
      <c r="T541" s="2141"/>
      <c r="U541" s="2141"/>
      <c r="V541" s="2085" t="s">
        <v>2785</v>
      </c>
      <c r="W541" s="2086"/>
      <c r="X541" s="2086"/>
      <c r="Y541" s="2086"/>
      <c r="Z541" s="2086"/>
      <c r="AA541" s="2086"/>
      <c r="AB541" s="2086"/>
      <c r="AC541" s="2087"/>
      <c r="AD541" s="56"/>
    </row>
    <row r="542" spans="1:30" ht="14.1" customHeight="1" x14ac:dyDescent="0.2">
      <c r="A542" s="56"/>
      <c r="B542" s="25"/>
      <c r="C542" s="2142"/>
      <c r="D542" s="2142"/>
      <c r="E542" s="2142"/>
      <c r="F542" s="2142"/>
      <c r="G542" s="2142"/>
      <c r="H542" s="2142"/>
      <c r="I542" s="2142"/>
      <c r="J542" s="2142"/>
      <c r="K542" s="2142"/>
      <c r="L542" s="2142"/>
      <c r="M542" s="2142"/>
      <c r="N542" s="2142"/>
      <c r="O542" s="2186"/>
      <c r="P542" s="64"/>
      <c r="Q542" s="35"/>
      <c r="R542" s="35"/>
      <c r="S542" s="35"/>
      <c r="T542" s="35"/>
      <c r="U542" s="41"/>
      <c r="V542" s="65"/>
      <c r="W542" s="66"/>
      <c r="X542" s="66"/>
      <c r="Y542" s="66"/>
      <c r="Z542" s="66"/>
      <c r="AA542" s="66"/>
      <c r="AB542" s="66"/>
      <c r="AC542" s="67"/>
      <c r="AD542" s="56"/>
    </row>
    <row r="543" spans="1:30" ht="14.1" customHeight="1" x14ac:dyDescent="0.2">
      <c r="A543" s="56"/>
      <c r="B543" s="25"/>
      <c r="C543" s="2187"/>
      <c r="D543" s="2187"/>
      <c r="E543" s="2187"/>
      <c r="F543" s="2187"/>
      <c r="G543" s="2187"/>
      <c r="H543" s="2187"/>
      <c r="I543" s="2187"/>
      <c r="J543" s="2187"/>
      <c r="K543" s="2187"/>
      <c r="L543" s="2187"/>
      <c r="M543" s="2187"/>
      <c r="N543" s="2187"/>
      <c r="O543" s="2188"/>
      <c r="P543" s="2122"/>
      <c r="Q543" s="2123"/>
      <c r="R543" s="2123"/>
      <c r="S543" s="2123"/>
      <c r="T543" s="2123"/>
      <c r="U543" s="2124"/>
      <c r="V543" s="68"/>
      <c r="W543" s="69"/>
      <c r="X543" s="69"/>
      <c r="Y543" s="69"/>
      <c r="Z543" s="69"/>
      <c r="AA543" s="69"/>
      <c r="AB543" s="69"/>
      <c r="AC543" s="70"/>
      <c r="AD543" s="56"/>
    </row>
    <row r="544" spans="1:30" ht="14.1" customHeight="1" x14ac:dyDescent="0.2">
      <c r="A544" s="56"/>
      <c r="B544" s="25"/>
      <c r="C544" s="2145" t="s">
        <v>4080</v>
      </c>
      <c r="D544" s="2146"/>
      <c r="E544" s="2146"/>
      <c r="F544" s="2146"/>
      <c r="G544" s="2146"/>
      <c r="H544" s="2053"/>
      <c r="I544" s="2053"/>
      <c r="J544" s="2146"/>
      <c r="K544" s="2146"/>
      <c r="L544" s="2146"/>
      <c r="M544" s="2146"/>
      <c r="N544" s="2146"/>
      <c r="O544" s="2147"/>
      <c r="P544" s="2121" t="s">
        <v>6264</v>
      </c>
      <c r="Q544" s="2121"/>
      <c r="R544" s="2121"/>
      <c r="S544" s="2140" t="s">
        <v>4113</v>
      </c>
      <c r="T544" s="2141"/>
      <c r="U544" s="2141"/>
      <c r="V544" s="2085" t="s">
        <v>2785</v>
      </c>
      <c r="W544" s="2086"/>
      <c r="X544" s="2086"/>
      <c r="Y544" s="2086"/>
      <c r="Z544" s="2086"/>
      <c r="AA544" s="2086"/>
      <c r="AB544" s="2086"/>
      <c r="AC544" s="2087"/>
      <c r="AD544" s="56"/>
    </row>
    <row r="545" spans="1:30" ht="14.1" customHeight="1" x14ac:dyDescent="0.2">
      <c r="A545" s="56"/>
      <c r="B545" s="25"/>
      <c r="C545" s="2102"/>
      <c r="D545" s="2103"/>
      <c r="E545" s="2103"/>
      <c r="F545" s="2103"/>
      <c r="G545" s="2103"/>
      <c r="H545" s="2103"/>
      <c r="I545" s="2103"/>
      <c r="J545" s="2103"/>
      <c r="K545" s="2103"/>
      <c r="L545" s="2103"/>
      <c r="M545" s="2103"/>
      <c r="N545" s="2103"/>
      <c r="O545" s="2104"/>
      <c r="P545" s="64"/>
      <c r="Q545" s="35"/>
      <c r="R545" s="35"/>
      <c r="S545" s="35"/>
      <c r="T545" s="35"/>
      <c r="U545" s="41"/>
      <c r="V545" s="65"/>
      <c r="W545" s="66"/>
      <c r="X545" s="66"/>
      <c r="Y545" s="66"/>
      <c r="Z545" s="66"/>
      <c r="AA545" s="66"/>
      <c r="AB545" s="66"/>
      <c r="AC545" s="67"/>
      <c r="AD545" s="56"/>
    </row>
    <row r="546" spans="1:30" ht="14.1" customHeight="1" x14ac:dyDescent="0.2">
      <c r="A546" s="56"/>
      <c r="B546" s="25"/>
      <c r="C546" s="2207"/>
      <c r="D546" s="2207"/>
      <c r="E546" s="2207"/>
      <c r="F546" s="2207"/>
      <c r="G546" s="2207"/>
      <c r="H546" s="2207"/>
      <c r="I546" s="2207"/>
      <c r="J546" s="2207"/>
      <c r="K546" s="2207"/>
      <c r="L546" s="2207"/>
      <c r="M546" s="2207"/>
      <c r="N546" s="2207"/>
      <c r="O546" s="2208"/>
      <c r="P546" s="2122"/>
      <c r="Q546" s="2123"/>
      <c r="R546" s="2123"/>
      <c r="S546" s="2123"/>
      <c r="T546" s="2123"/>
      <c r="U546" s="2124"/>
      <c r="V546" s="68"/>
      <c r="W546" s="69"/>
      <c r="X546" s="69"/>
      <c r="Y546" s="69"/>
      <c r="Z546" s="69"/>
      <c r="AA546" s="69"/>
      <c r="AB546" s="69"/>
      <c r="AC546" s="70"/>
      <c r="AD546" s="56"/>
    </row>
    <row r="547" spans="1:30" ht="14.1" customHeight="1" x14ac:dyDescent="0.2">
      <c r="A547" s="56"/>
      <c r="B547" s="25"/>
      <c r="C547" s="2145" t="s">
        <v>4082</v>
      </c>
      <c r="D547" s="2146"/>
      <c r="E547" s="2146"/>
      <c r="F547" s="2146"/>
      <c r="G547" s="2146"/>
      <c r="H547" s="2053"/>
      <c r="I547" s="2053"/>
      <c r="J547" s="2146"/>
      <c r="K547" s="2146"/>
      <c r="L547" s="2146"/>
      <c r="M547" s="2146"/>
      <c r="N547" s="2146"/>
      <c r="O547" s="2147"/>
      <c r="P547" s="2121" t="s">
        <v>6264</v>
      </c>
      <c r="Q547" s="2121"/>
      <c r="R547" s="2121"/>
      <c r="S547" s="2140" t="s">
        <v>4113</v>
      </c>
      <c r="T547" s="2141"/>
      <c r="U547" s="2141"/>
      <c r="V547" s="2085" t="s">
        <v>2785</v>
      </c>
      <c r="W547" s="2086"/>
      <c r="X547" s="2086"/>
      <c r="Y547" s="2086"/>
      <c r="Z547" s="2086"/>
      <c r="AA547" s="2086"/>
      <c r="AB547" s="2086"/>
      <c r="AC547" s="2087"/>
      <c r="AD547" s="56"/>
    </row>
    <row r="548" spans="1:30" ht="14.1" customHeight="1" x14ac:dyDescent="0.2">
      <c r="A548" s="56"/>
      <c r="B548" s="25"/>
      <c r="C548" s="2102"/>
      <c r="D548" s="2103"/>
      <c r="E548" s="2103"/>
      <c r="F548" s="2103"/>
      <c r="G548" s="2103"/>
      <c r="H548" s="2103"/>
      <c r="I548" s="2103"/>
      <c r="J548" s="2103"/>
      <c r="K548" s="2103"/>
      <c r="L548" s="2103"/>
      <c r="M548" s="2103"/>
      <c r="N548" s="2103"/>
      <c r="O548" s="2104"/>
      <c r="P548" s="64"/>
      <c r="Q548" s="35"/>
      <c r="R548" s="35"/>
      <c r="S548" s="35"/>
      <c r="T548" s="35"/>
      <c r="U548" s="41"/>
      <c r="V548" s="65"/>
      <c r="W548" s="66"/>
      <c r="X548" s="66"/>
      <c r="Y548" s="66"/>
      <c r="Z548" s="66"/>
      <c r="AA548" s="66"/>
      <c r="AB548" s="66"/>
      <c r="AC548" s="67"/>
      <c r="AD548" s="56"/>
    </row>
    <row r="549" spans="1:30" ht="14.1" customHeight="1" x14ac:dyDescent="0.2">
      <c r="A549" s="56"/>
      <c r="B549" s="25"/>
      <c r="C549" s="2183"/>
      <c r="D549" s="2183"/>
      <c r="E549" s="2183"/>
      <c r="F549" s="2183"/>
      <c r="G549" s="2183"/>
      <c r="H549" s="2183"/>
      <c r="I549" s="2183"/>
      <c r="J549" s="2183"/>
      <c r="K549" s="2183"/>
      <c r="L549" s="2183"/>
      <c r="M549" s="2183"/>
      <c r="N549" s="2183"/>
      <c r="O549" s="2184"/>
      <c r="P549" s="2122"/>
      <c r="Q549" s="2123"/>
      <c r="R549" s="2123"/>
      <c r="S549" s="2123"/>
      <c r="T549" s="2123"/>
      <c r="U549" s="2124"/>
      <c r="V549" s="68"/>
      <c r="W549" s="69"/>
      <c r="X549" s="69"/>
      <c r="Y549" s="69"/>
      <c r="Z549" s="69"/>
      <c r="AA549" s="69"/>
      <c r="AB549" s="69"/>
      <c r="AC549" s="70"/>
      <c r="AD549" s="56"/>
    </row>
    <row r="550" spans="1:30" ht="14.1" customHeight="1" x14ac:dyDescent="0.2">
      <c r="A550" s="56"/>
      <c r="B550" s="25"/>
      <c r="C550" s="2145" t="s">
        <v>4083</v>
      </c>
      <c r="D550" s="2146"/>
      <c r="E550" s="2146"/>
      <c r="F550" s="2146"/>
      <c r="G550" s="2146"/>
      <c r="H550" s="2053"/>
      <c r="I550" s="2053"/>
      <c r="J550" s="2146"/>
      <c r="K550" s="2146"/>
      <c r="L550" s="2146"/>
      <c r="M550" s="2146"/>
      <c r="N550" s="2146"/>
      <c r="O550" s="2147"/>
      <c r="P550" s="2121" t="s">
        <v>6264</v>
      </c>
      <c r="Q550" s="2121"/>
      <c r="R550" s="2121"/>
      <c r="S550" s="2140" t="s">
        <v>4113</v>
      </c>
      <c r="T550" s="2141"/>
      <c r="U550" s="2141"/>
      <c r="V550" s="2085" t="s">
        <v>2785</v>
      </c>
      <c r="W550" s="2086"/>
      <c r="X550" s="2086"/>
      <c r="Y550" s="2086"/>
      <c r="Z550" s="2086"/>
      <c r="AA550" s="2086"/>
      <c r="AB550" s="2086"/>
      <c r="AC550" s="2087"/>
      <c r="AD550" s="56"/>
    </row>
    <row r="551" spans="1:30" ht="14.1" customHeight="1" x14ac:dyDescent="0.2">
      <c r="A551" s="56"/>
      <c r="B551" s="25"/>
      <c r="C551" s="2103"/>
      <c r="D551" s="2103"/>
      <c r="E551" s="2103"/>
      <c r="F551" s="2103"/>
      <c r="G551" s="2103"/>
      <c r="H551" s="2103"/>
      <c r="I551" s="2103"/>
      <c r="J551" s="2103"/>
      <c r="K551" s="2103"/>
      <c r="L551" s="2103"/>
      <c r="M551" s="2103"/>
      <c r="N551" s="2103"/>
      <c r="O551" s="2104"/>
      <c r="P551" s="64"/>
      <c r="Q551" s="35"/>
      <c r="R551" s="35"/>
      <c r="S551" s="35"/>
      <c r="T551" s="35"/>
      <c r="U551" s="41"/>
      <c r="V551" s="65"/>
      <c r="W551" s="66"/>
      <c r="X551" s="66"/>
      <c r="Y551" s="66"/>
      <c r="Z551" s="66"/>
      <c r="AA551" s="66"/>
      <c r="AB551" s="66"/>
      <c r="AC551" s="67"/>
      <c r="AD551" s="56"/>
    </row>
    <row r="552" spans="1:30" ht="14.1" customHeight="1" x14ac:dyDescent="0.2">
      <c r="A552" s="56"/>
      <c r="B552" s="25"/>
      <c r="C552" s="2183"/>
      <c r="D552" s="2183"/>
      <c r="E552" s="2183"/>
      <c r="F552" s="2183"/>
      <c r="G552" s="2183"/>
      <c r="H552" s="2183"/>
      <c r="I552" s="2183"/>
      <c r="J552" s="2183"/>
      <c r="K552" s="2183"/>
      <c r="L552" s="2183"/>
      <c r="M552" s="2183"/>
      <c r="N552" s="2183"/>
      <c r="O552" s="2184"/>
      <c r="P552" s="2122"/>
      <c r="Q552" s="2123"/>
      <c r="R552" s="2123"/>
      <c r="S552" s="2123"/>
      <c r="T552" s="2123"/>
      <c r="U552" s="2124"/>
      <c r="V552" s="68"/>
      <c r="W552" s="69"/>
      <c r="X552" s="69"/>
      <c r="Y552" s="69"/>
      <c r="Z552" s="69"/>
      <c r="AA552" s="69"/>
      <c r="AB552" s="69"/>
      <c r="AC552" s="70"/>
      <c r="AD552" s="56"/>
    </row>
    <row r="553" spans="1:30" ht="14.1" customHeight="1" x14ac:dyDescent="0.2">
      <c r="A553" s="56"/>
      <c r="B553" s="105" t="s">
        <v>2404</v>
      </c>
      <c r="C553" s="106"/>
      <c r="D553" s="106"/>
      <c r="E553" s="106"/>
      <c r="F553" s="106"/>
      <c r="G553" s="106"/>
      <c r="H553" s="107"/>
      <c r="I553" s="107"/>
      <c r="J553" s="106"/>
      <c r="K553" s="106"/>
      <c r="L553" s="106"/>
      <c r="M553" s="106"/>
      <c r="N553" s="106"/>
      <c r="O553" s="106"/>
      <c r="P553" s="108"/>
      <c r="Q553" s="108"/>
      <c r="R553" s="108"/>
      <c r="S553" s="108"/>
      <c r="T553" s="108"/>
      <c r="U553" s="108"/>
      <c r="V553" s="109"/>
      <c r="W553" s="106"/>
      <c r="X553" s="106"/>
      <c r="Y553" s="106"/>
      <c r="Z553" s="106"/>
      <c r="AA553" s="106"/>
      <c r="AB553" s="106"/>
      <c r="AC553" s="110"/>
      <c r="AD553" s="56"/>
    </row>
    <row r="554" spans="1:30" ht="14.1" customHeight="1" x14ac:dyDescent="0.2">
      <c r="A554" s="56"/>
      <c r="B554" s="90"/>
      <c r="C554" s="8"/>
      <c r="D554" s="8"/>
      <c r="E554" s="8"/>
      <c r="F554" s="8"/>
      <c r="G554" s="8"/>
      <c r="H554" s="8"/>
      <c r="I554" s="8"/>
      <c r="J554" s="8"/>
      <c r="K554" s="8"/>
      <c r="L554" s="8"/>
      <c r="M554" s="8"/>
      <c r="N554" s="8"/>
      <c r="O554" s="8"/>
      <c r="P554" s="7"/>
      <c r="Q554" s="7"/>
      <c r="R554" s="7"/>
      <c r="S554" s="7"/>
      <c r="T554" s="7"/>
      <c r="U554" s="7"/>
      <c r="V554" s="8"/>
      <c r="W554" s="8"/>
      <c r="X554" s="8"/>
      <c r="Y554" s="8"/>
      <c r="Z554" s="8"/>
      <c r="AA554" s="8"/>
      <c r="AB554" s="8"/>
      <c r="AC554" s="8"/>
      <c r="AD554" s="56"/>
    </row>
    <row r="555" spans="1:30" ht="14.1" customHeight="1" x14ac:dyDescent="0.2">
      <c r="A555" s="56"/>
      <c r="B555" s="90"/>
      <c r="C555" s="8"/>
      <c r="D555" s="8"/>
      <c r="E555" s="8"/>
      <c r="F555" s="8"/>
      <c r="G555" s="8"/>
      <c r="H555" s="8"/>
      <c r="I555" s="8"/>
      <c r="J555" s="8"/>
      <c r="K555" s="8"/>
      <c r="L555" s="8"/>
      <c r="M555" s="8"/>
      <c r="N555" s="8"/>
      <c r="O555" s="8"/>
      <c r="P555" s="7"/>
      <c r="Q555" s="7"/>
      <c r="R555" s="7"/>
      <c r="S555" s="7"/>
      <c r="T555" s="7"/>
      <c r="U555" s="7"/>
      <c r="V555" s="8"/>
      <c r="W555" s="8"/>
      <c r="X555" s="8"/>
      <c r="Y555" s="8"/>
      <c r="Z555" s="8"/>
      <c r="AA555" s="8"/>
      <c r="AB555" s="8"/>
      <c r="AC555" s="8"/>
      <c r="AD555" s="56"/>
    </row>
    <row r="556" spans="1:30" ht="14.1" customHeight="1" x14ac:dyDescent="0.2">
      <c r="A556" s="56"/>
      <c r="B556" s="2106" t="s">
        <v>3726</v>
      </c>
      <c r="C556" s="2107"/>
      <c r="D556" s="2107"/>
      <c r="E556" s="2107"/>
      <c r="F556" s="2107"/>
      <c r="G556" s="2107"/>
      <c r="H556" s="2107"/>
      <c r="I556" s="2107"/>
      <c r="J556" s="2107"/>
      <c r="K556" s="2107"/>
      <c r="L556" s="2107"/>
      <c r="M556" s="2107"/>
      <c r="N556" s="2107"/>
      <c r="O556" s="2108"/>
      <c r="P556" s="2129" t="s">
        <v>4092</v>
      </c>
      <c r="Q556" s="2095"/>
      <c r="R556" s="2095"/>
      <c r="S556" s="2095"/>
      <c r="T556" s="2095"/>
      <c r="U556" s="2096"/>
      <c r="V556" s="2136" t="s">
        <v>3901</v>
      </c>
      <c r="W556" s="2137"/>
      <c r="X556" s="2137"/>
      <c r="Y556" s="2137"/>
      <c r="Z556" s="2138"/>
      <c r="AA556" s="2220" t="str">
        <f>IF($F$4="Cultivated","NO",(IF($F$4="Forested","YES",(IF($F$4="Native Grassland","NO",(IF($F$4="Peatland","NO",(IF($F$4="Oil Sands Exploration","NO","NO")))))))))</f>
        <v>NO</v>
      </c>
      <c r="AB556" s="2221"/>
      <c r="AC556" s="2222"/>
      <c r="AD556" s="56"/>
    </row>
    <row r="557" spans="1:30" ht="14.1" customHeight="1" x14ac:dyDescent="0.2">
      <c r="A557" s="56"/>
      <c r="B557" s="2109"/>
      <c r="C557" s="2110"/>
      <c r="D557" s="2110"/>
      <c r="E557" s="2110"/>
      <c r="F557" s="2110"/>
      <c r="G557" s="2110"/>
      <c r="H557" s="2110"/>
      <c r="I557" s="2110"/>
      <c r="J557" s="2110"/>
      <c r="K557" s="2110"/>
      <c r="L557" s="2110"/>
      <c r="M557" s="2110"/>
      <c r="N557" s="2110"/>
      <c r="O557" s="2111"/>
      <c r="P557" s="2098"/>
      <c r="Q557" s="2098"/>
      <c r="R557" s="2098"/>
      <c r="S557" s="2098"/>
      <c r="T557" s="2098"/>
      <c r="U557" s="2099"/>
      <c r="V557" s="59"/>
      <c r="W557" s="60"/>
      <c r="X557" s="60"/>
      <c r="Y557" s="60"/>
      <c r="Z557" s="60"/>
      <c r="AA557" s="61"/>
      <c r="AB557" s="60"/>
      <c r="AC557" s="62"/>
      <c r="AD557" s="56"/>
    </row>
    <row r="558" spans="1:30" ht="14.1" customHeight="1" x14ac:dyDescent="0.2">
      <c r="A558" s="56"/>
      <c r="B558" s="2112"/>
      <c r="C558" s="2055"/>
      <c r="D558" s="2055"/>
      <c r="E558" s="2055"/>
      <c r="F558" s="2055"/>
      <c r="G558" s="2055"/>
      <c r="H558" s="2055"/>
      <c r="I558" s="2055"/>
      <c r="J558" s="2055"/>
      <c r="K558" s="2055"/>
      <c r="L558" s="2055"/>
      <c r="M558" s="2055"/>
      <c r="N558" s="2055"/>
      <c r="O558" s="2056"/>
      <c r="P558" s="2130" t="s">
        <v>1785</v>
      </c>
      <c r="Q558" s="2131"/>
      <c r="R558" s="2132"/>
      <c r="S558" s="2088" t="s">
        <v>3912</v>
      </c>
      <c r="T558" s="2089"/>
      <c r="U558" s="2090"/>
      <c r="V558" s="2133" t="s">
        <v>6532</v>
      </c>
      <c r="W558" s="2134"/>
      <c r="X558" s="2134"/>
      <c r="Y558" s="2134"/>
      <c r="Z558" s="2134"/>
      <c r="AA558" s="2134"/>
      <c r="AB558" s="2134"/>
      <c r="AC558" s="2135"/>
      <c r="AD558" s="56"/>
    </row>
    <row r="559" spans="1:30" ht="14.1" customHeight="1" x14ac:dyDescent="0.2">
      <c r="A559" s="56"/>
      <c r="B559" s="25"/>
      <c r="C559" s="2192" t="s">
        <v>3700</v>
      </c>
      <c r="D559" s="2148"/>
      <c r="E559" s="2148"/>
      <c r="F559" s="2148"/>
      <c r="G559" s="2148"/>
      <c r="H559" s="2148"/>
      <c r="I559" s="2148"/>
      <c r="J559" s="2148"/>
      <c r="K559" s="2148"/>
      <c r="L559" s="2148"/>
      <c r="M559" s="2148"/>
      <c r="N559" s="2148"/>
      <c r="O559" s="2144"/>
      <c r="P559" s="2121" t="s">
        <v>6268</v>
      </c>
      <c r="Q559" s="2121"/>
      <c r="R559" s="2121"/>
      <c r="S559" s="2141" t="s">
        <v>3960</v>
      </c>
      <c r="T559" s="2141"/>
      <c r="U559" s="2141"/>
      <c r="V559" s="2085" t="s">
        <v>2785</v>
      </c>
      <c r="W559" s="2086"/>
      <c r="X559" s="2086"/>
      <c r="Y559" s="2086"/>
      <c r="Z559" s="2086"/>
      <c r="AA559" s="2086"/>
      <c r="AB559" s="2086"/>
      <c r="AC559" s="2087"/>
      <c r="AD559" s="56"/>
    </row>
    <row r="560" spans="1:30" ht="14.1" customHeight="1" x14ac:dyDescent="0.2">
      <c r="A560" s="56"/>
      <c r="B560" s="25"/>
      <c r="C560" s="2192"/>
      <c r="D560" s="2148"/>
      <c r="E560" s="2148"/>
      <c r="F560" s="2148"/>
      <c r="G560" s="2148"/>
      <c r="H560" s="2148"/>
      <c r="I560" s="2148"/>
      <c r="J560" s="2148"/>
      <c r="K560" s="2148"/>
      <c r="L560" s="2148"/>
      <c r="M560" s="2148"/>
      <c r="N560" s="2148"/>
      <c r="O560" s="2144"/>
      <c r="P560" s="64"/>
      <c r="Q560" s="35"/>
      <c r="R560" s="35"/>
      <c r="S560" s="35"/>
      <c r="T560" s="35"/>
      <c r="U560" s="41"/>
      <c r="V560" s="65"/>
      <c r="W560" s="66"/>
      <c r="X560" s="66"/>
      <c r="Y560" s="66"/>
      <c r="Z560" s="66"/>
      <c r="AA560" s="66"/>
      <c r="AB560" s="66"/>
      <c r="AC560" s="67"/>
      <c r="AD560" s="56"/>
    </row>
    <row r="561" spans="1:30" ht="14.1" customHeight="1" x14ac:dyDescent="0.2">
      <c r="A561" s="56"/>
      <c r="B561" s="25"/>
      <c r="C561" s="2183"/>
      <c r="D561" s="2183"/>
      <c r="E561" s="2183"/>
      <c r="F561" s="2183"/>
      <c r="G561" s="2183"/>
      <c r="H561" s="2183"/>
      <c r="I561" s="2183"/>
      <c r="J561" s="2183"/>
      <c r="K561" s="2183"/>
      <c r="L561" s="2183"/>
      <c r="M561" s="2183"/>
      <c r="N561" s="2183"/>
      <c r="O561" s="2184"/>
      <c r="P561" s="2122"/>
      <c r="Q561" s="2123"/>
      <c r="R561" s="2123"/>
      <c r="S561" s="2123"/>
      <c r="T561" s="2123"/>
      <c r="U561" s="2124"/>
      <c r="V561" s="68"/>
      <c r="W561" s="69"/>
      <c r="X561" s="69"/>
      <c r="Y561" s="69"/>
      <c r="Z561" s="69"/>
      <c r="AA561" s="69"/>
      <c r="AB561" s="69"/>
      <c r="AC561" s="70"/>
      <c r="AD561" s="56"/>
    </row>
    <row r="562" spans="1:30" ht="14.1" customHeight="1" x14ac:dyDescent="0.2">
      <c r="A562" s="56"/>
      <c r="B562" s="25"/>
      <c r="C562" s="2179" t="s">
        <v>3699</v>
      </c>
      <c r="D562" s="2179"/>
      <c r="E562" s="2179"/>
      <c r="F562" s="2179"/>
      <c r="G562" s="2179"/>
      <c r="H562" s="2190"/>
      <c r="I562" s="2190"/>
      <c r="J562" s="2179"/>
      <c r="K562" s="2179"/>
      <c r="L562" s="2179"/>
      <c r="M562" s="2179"/>
      <c r="N562" s="2179"/>
      <c r="O562" s="2191"/>
      <c r="P562" s="2121" t="s">
        <v>6268</v>
      </c>
      <c r="Q562" s="2121"/>
      <c r="R562" s="2121"/>
      <c r="S562" s="2141" t="s">
        <v>3960</v>
      </c>
      <c r="T562" s="2141"/>
      <c r="U562" s="2141"/>
      <c r="V562" s="2085" t="s">
        <v>2785</v>
      </c>
      <c r="W562" s="2086"/>
      <c r="X562" s="2086"/>
      <c r="Y562" s="2086"/>
      <c r="Z562" s="2086"/>
      <c r="AA562" s="2086"/>
      <c r="AB562" s="2086"/>
      <c r="AC562" s="2087"/>
      <c r="AD562" s="56"/>
    </row>
    <row r="563" spans="1:30" ht="14.1" customHeight="1" x14ac:dyDescent="0.2">
      <c r="A563" s="56"/>
      <c r="B563" s="25"/>
      <c r="C563" s="2192"/>
      <c r="D563" s="2192"/>
      <c r="E563" s="2192"/>
      <c r="F563" s="2192"/>
      <c r="G563" s="2192"/>
      <c r="H563" s="2192"/>
      <c r="I563" s="2192"/>
      <c r="J563" s="2192"/>
      <c r="K563" s="2192"/>
      <c r="L563" s="2192"/>
      <c r="M563" s="2192"/>
      <c r="N563" s="2192"/>
      <c r="O563" s="2193"/>
      <c r="P563" s="64"/>
      <c r="Q563" s="35"/>
      <c r="R563" s="35"/>
      <c r="S563" s="35"/>
      <c r="T563" s="35"/>
      <c r="U563" s="41"/>
      <c r="V563" s="65"/>
      <c r="W563" s="66"/>
      <c r="X563" s="66"/>
      <c r="Y563" s="66"/>
      <c r="Z563" s="66"/>
      <c r="AA563" s="66"/>
      <c r="AB563" s="66"/>
      <c r="AC563" s="67"/>
      <c r="AD563" s="56"/>
    </row>
    <row r="564" spans="1:30" ht="14.1" customHeight="1" x14ac:dyDescent="0.2">
      <c r="A564" s="56"/>
      <c r="B564" s="25"/>
      <c r="C564" s="2183"/>
      <c r="D564" s="2183"/>
      <c r="E564" s="2183"/>
      <c r="F564" s="2183"/>
      <c r="G564" s="2183"/>
      <c r="H564" s="2183"/>
      <c r="I564" s="2183"/>
      <c r="J564" s="2183"/>
      <c r="K564" s="2183"/>
      <c r="L564" s="2183"/>
      <c r="M564" s="2183"/>
      <c r="N564" s="2183"/>
      <c r="O564" s="2184"/>
      <c r="P564" s="2122"/>
      <c r="Q564" s="2123"/>
      <c r="R564" s="2123"/>
      <c r="S564" s="2123"/>
      <c r="T564" s="2123"/>
      <c r="U564" s="2124"/>
      <c r="V564" s="68"/>
      <c r="W564" s="69"/>
      <c r="X564" s="69"/>
      <c r="Y564" s="69"/>
      <c r="Z564" s="69"/>
      <c r="AA564" s="69"/>
      <c r="AB564" s="69"/>
      <c r="AC564" s="70"/>
      <c r="AD564" s="56"/>
    </row>
    <row r="565" spans="1:30" ht="14.1" customHeight="1" x14ac:dyDescent="0.2">
      <c r="A565" s="56"/>
      <c r="B565" s="25"/>
      <c r="C565" s="2189" t="s">
        <v>3698</v>
      </c>
      <c r="D565" s="2180"/>
      <c r="E565" s="2180"/>
      <c r="F565" s="2180"/>
      <c r="G565" s="2180"/>
      <c r="H565" s="2181"/>
      <c r="I565" s="2181"/>
      <c r="J565" s="2180"/>
      <c r="K565" s="2180"/>
      <c r="L565" s="2180"/>
      <c r="M565" s="2180"/>
      <c r="N565" s="2180"/>
      <c r="O565" s="2182"/>
      <c r="P565" s="2121" t="s">
        <v>6268</v>
      </c>
      <c r="Q565" s="2121"/>
      <c r="R565" s="2121"/>
      <c r="S565" s="2141" t="s">
        <v>3960</v>
      </c>
      <c r="T565" s="2141"/>
      <c r="U565" s="2141"/>
      <c r="V565" s="2085" t="s">
        <v>2785</v>
      </c>
      <c r="W565" s="2086"/>
      <c r="X565" s="2086"/>
      <c r="Y565" s="2086"/>
      <c r="Z565" s="2086"/>
      <c r="AA565" s="2086"/>
      <c r="AB565" s="2086"/>
      <c r="AC565" s="2087"/>
      <c r="AD565" s="56"/>
    </row>
    <row r="566" spans="1:30" ht="14.1" customHeight="1" x14ac:dyDescent="0.2">
      <c r="A566" s="56"/>
      <c r="B566" s="25"/>
      <c r="C566" s="2142"/>
      <c r="D566" s="2148"/>
      <c r="E566" s="2148"/>
      <c r="F566" s="2148"/>
      <c r="G566" s="2148"/>
      <c r="H566" s="2148"/>
      <c r="I566" s="2148"/>
      <c r="J566" s="2148"/>
      <c r="K566" s="2148"/>
      <c r="L566" s="2148"/>
      <c r="M566" s="2148"/>
      <c r="N566" s="2148"/>
      <c r="O566" s="2144"/>
      <c r="P566" s="64"/>
      <c r="Q566" s="35"/>
      <c r="R566" s="35"/>
      <c r="S566" s="35"/>
      <c r="T566" s="35"/>
      <c r="U566" s="41"/>
      <c r="V566" s="65"/>
      <c r="W566" s="66"/>
      <c r="X566" s="66"/>
      <c r="Y566" s="66"/>
      <c r="Z566" s="66"/>
      <c r="AA566" s="66"/>
      <c r="AB566" s="66"/>
      <c r="AC566" s="67"/>
      <c r="AD566" s="56"/>
    </row>
    <row r="567" spans="1:30" ht="14.1" customHeight="1" x14ac:dyDescent="0.2">
      <c r="A567" s="56"/>
      <c r="B567" s="25"/>
      <c r="C567" s="2183"/>
      <c r="D567" s="2183"/>
      <c r="E567" s="2183"/>
      <c r="F567" s="2183"/>
      <c r="G567" s="2183"/>
      <c r="H567" s="2183"/>
      <c r="I567" s="2183"/>
      <c r="J567" s="2183"/>
      <c r="K567" s="2183"/>
      <c r="L567" s="2183"/>
      <c r="M567" s="2183"/>
      <c r="N567" s="2183"/>
      <c r="O567" s="2184"/>
      <c r="P567" s="2122"/>
      <c r="Q567" s="2123"/>
      <c r="R567" s="2123"/>
      <c r="S567" s="2123"/>
      <c r="T567" s="2123"/>
      <c r="U567" s="2124"/>
      <c r="V567" s="68"/>
      <c r="W567" s="69"/>
      <c r="X567" s="69"/>
      <c r="Y567" s="69"/>
      <c r="Z567" s="69"/>
      <c r="AA567" s="69"/>
      <c r="AB567" s="69"/>
      <c r="AC567" s="70"/>
      <c r="AD567" s="56"/>
    </row>
    <row r="568" spans="1:30" ht="14.1" customHeight="1" x14ac:dyDescent="0.2">
      <c r="A568" s="56"/>
      <c r="B568" s="25"/>
      <c r="C568" s="2189" t="s">
        <v>3697</v>
      </c>
      <c r="D568" s="2180"/>
      <c r="E568" s="2180"/>
      <c r="F568" s="2180"/>
      <c r="G568" s="2180"/>
      <c r="H568" s="2181"/>
      <c r="I568" s="2181"/>
      <c r="J568" s="2180"/>
      <c r="K568" s="2180"/>
      <c r="L568" s="2180"/>
      <c r="M568" s="2180"/>
      <c r="N568" s="2180"/>
      <c r="O568" s="2182"/>
      <c r="P568" s="2121" t="s">
        <v>6268</v>
      </c>
      <c r="Q568" s="2121"/>
      <c r="R568" s="2121"/>
      <c r="S568" s="2141" t="s">
        <v>3960</v>
      </c>
      <c r="T568" s="2141"/>
      <c r="U568" s="2141"/>
      <c r="V568" s="2085" t="s">
        <v>2785</v>
      </c>
      <c r="W568" s="2086"/>
      <c r="X568" s="2086"/>
      <c r="Y568" s="2086"/>
      <c r="Z568" s="2086"/>
      <c r="AA568" s="2086"/>
      <c r="AB568" s="2086"/>
      <c r="AC568" s="2087"/>
      <c r="AD568" s="56"/>
    </row>
    <row r="569" spans="1:30" ht="14.1" customHeight="1" x14ac:dyDescent="0.2">
      <c r="A569" s="56"/>
      <c r="B569" s="25"/>
      <c r="C569" s="2148"/>
      <c r="D569" s="2148"/>
      <c r="E569" s="2148"/>
      <c r="F569" s="2148"/>
      <c r="G569" s="2148"/>
      <c r="H569" s="2148"/>
      <c r="I569" s="2148"/>
      <c r="J569" s="2148"/>
      <c r="K569" s="2148"/>
      <c r="L569" s="2148"/>
      <c r="M569" s="2148"/>
      <c r="N569" s="2148"/>
      <c r="O569" s="2144"/>
      <c r="P569" s="64"/>
      <c r="Q569" s="35"/>
      <c r="R569" s="35"/>
      <c r="S569" s="35"/>
      <c r="T569" s="35"/>
      <c r="U569" s="41"/>
      <c r="V569" s="65"/>
      <c r="W569" s="66"/>
      <c r="X569" s="66"/>
      <c r="Y569" s="66"/>
      <c r="Z569" s="66"/>
      <c r="AA569" s="66"/>
      <c r="AB569" s="66"/>
      <c r="AC569" s="67"/>
      <c r="AD569" s="56"/>
    </row>
    <row r="570" spans="1:30" ht="14.1" customHeight="1" x14ac:dyDescent="0.2">
      <c r="A570" s="56"/>
      <c r="B570" s="25"/>
      <c r="C570" s="2183"/>
      <c r="D570" s="2183"/>
      <c r="E570" s="2183"/>
      <c r="F570" s="2183"/>
      <c r="G570" s="2183"/>
      <c r="H570" s="2183"/>
      <c r="I570" s="2183"/>
      <c r="J570" s="2183"/>
      <c r="K570" s="2183"/>
      <c r="L570" s="2183"/>
      <c r="M570" s="2183"/>
      <c r="N570" s="2183"/>
      <c r="O570" s="2184"/>
      <c r="P570" s="2122"/>
      <c r="Q570" s="2123"/>
      <c r="R570" s="2123"/>
      <c r="S570" s="2123"/>
      <c r="T570" s="2123"/>
      <c r="U570" s="2124"/>
      <c r="V570" s="68"/>
      <c r="W570" s="69"/>
      <c r="X570" s="69"/>
      <c r="Y570" s="69"/>
      <c r="Z570" s="69"/>
      <c r="AA570" s="69"/>
      <c r="AB570" s="69"/>
      <c r="AC570" s="70"/>
      <c r="AD570" s="56"/>
    </row>
    <row r="571" spans="1:30" ht="14.1" customHeight="1" x14ac:dyDescent="0.2">
      <c r="A571" s="56"/>
      <c r="B571" s="25"/>
      <c r="C571" s="2189" t="s">
        <v>3696</v>
      </c>
      <c r="D571" s="2180"/>
      <c r="E571" s="2180"/>
      <c r="F571" s="2180"/>
      <c r="G571" s="2180"/>
      <c r="H571" s="2181"/>
      <c r="I571" s="2181"/>
      <c r="J571" s="2180"/>
      <c r="K571" s="2180"/>
      <c r="L571" s="2180"/>
      <c r="M571" s="2180"/>
      <c r="N571" s="2180"/>
      <c r="O571" s="2182"/>
      <c r="P571" s="2121" t="s">
        <v>6268</v>
      </c>
      <c r="Q571" s="2121"/>
      <c r="R571" s="2121"/>
      <c r="S571" s="2141" t="s">
        <v>3960</v>
      </c>
      <c r="T571" s="2141"/>
      <c r="U571" s="2141"/>
      <c r="V571" s="2085" t="s">
        <v>2785</v>
      </c>
      <c r="W571" s="2086"/>
      <c r="X571" s="2086"/>
      <c r="Y571" s="2086"/>
      <c r="Z571" s="2086"/>
      <c r="AA571" s="2086"/>
      <c r="AB571" s="2086"/>
      <c r="AC571" s="2087"/>
      <c r="AD571" s="56"/>
    </row>
    <row r="572" spans="1:30" ht="14.1" customHeight="1" x14ac:dyDescent="0.2">
      <c r="A572" s="56"/>
      <c r="B572" s="25"/>
      <c r="C572" s="2148"/>
      <c r="D572" s="2148"/>
      <c r="E572" s="2148"/>
      <c r="F572" s="2148"/>
      <c r="G572" s="2148"/>
      <c r="H572" s="2148"/>
      <c r="I572" s="2148"/>
      <c r="J572" s="2148"/>
      <c r="K572" s="2148"/>
      <c r="L572" s="2148"/>
      <c r="M572" s="2148"/>
      <c r="N572" s="2148"/>
      <c r="O572" s="2144"/>
      <c r="P572" s="64"/>
      <c r="Q572" s="35"/>
      <c r="R572" s="35"/>
      <c r="S572" s="35"/>
      <c r="T572" s="35"/>
      <c r="U572" s="41"/>
      <c r="V572" s="65"/>
      <c r="W572" s="66"/>
      <c r="X572" s="66"/>
      <c r="Y572" s="66"/>
      <c r="Z572" s="66"/>
      <c r="AA572" s="66"/>
      <c r="AB572" s="66"/>
      <c r="AC572" s="67"/>
      <c r="AD572" s="56"/>
    </row>
    <row r="573" spans="1:30" ht="14.1" customHeight="1" x14ac:dyDescent="0.2">
      <c r="A573" s="56"/>
      <c r="B573" s="25"/>
      <c r="C573" s="2183"/>
      <c r="D573" s="2183"/>
      <c r="E573" s="2183"/>
      <c r="F573" s="2183"/>
      <c r="G573" s="2183"/>
      <c r="H573" s="2183"/>
      <c r="I573" s="2183"/>
      <c r="J573" s="2183"/>
      <c r="K573" s="2183"/>
      <c r="L573" s="2183"/>
      <c r="M573" s="2183"/>
      <c r="N573" s="2183"/>
      <c r="O573" s="2184"/>
      <c r="P573" s="2122"/>
      <c r="Q573" s="2123"/>
      <c r="R573" s="2123"/>
      <c r="S573" s="2123"/>
      <c r="T573" s="2123"/>
      <c r="U573" s="2124"/>
      <c r="V573" s="68"/>
      <c r="W573" s="69"/>
      <c r="X573" s="69"/>
      <c r="Y573" s="69"/>
      <c r="Z573" s="69"/>
      <c r="AA573" s="69"/>
      <c r="AB573" s="69"/>
      <c r="AC573" s="70"/>
      <c r="AD573" s="56"/>
    </row>
    <row r="574" spans="1:30" ht="14.1" customHeight="1" x14ac:dyDescent="0.2">
      <c r="A574" s="56"/>
      <c r="B574" s="25"/>
      <c r="C574" s="2179" t="s">
        <v>3695</v>
      </c>
      <c r="D574" s="2180"/>
      <c r="E574" s="2180"/>
      <c r="F574" s="2180"/>
      <c r="G574" s="2180"/>
      <c r="H574" s="2181"/>
      <c r="I574" s="2181"/>
      <c r="J574" s="2180"/>
      <c r="K574" s="2180"/>
      <c r="L574" s="2180"/>
      <c r="M574" s="2180"/>
      <c r="N574" s="2180"/>
      <c r="O574" s="2182"/>
      <c r="P574" s="2121" t="s">
        <v>6268</v>
      </c>
      <c r="Q574" s="2121"/>
      <c r="R574" s="2121"/>
      <c r="S574" s="2141" t="s">
        <v>3960</v>
      </c>
      <c r="T574" s="2141"/>
      <c r="U574" s="2141"/>
      <c r="V574" s="2085" t="s">
        <v>2785</v>
      </c>
      <c r="W574" s="2086"/>
      <c r="X574" s="2086"/>
      <c r="Y574" s="2086"/>
      <c r="Z574" s="2086"/>
      <c r="AA574" s="2086"/>
      <c r="AB574" s="2086"/>
      <c r="AC574" s="2087"/>
      <c r="AD574" s="56"/>
    </row>
    <row r="575" spans="1:30" ht="14.1" customHeight="1" x14ac:dyDescent="0.2">
      <c r="A575" s="56"/>
      <c r="B575" s="25"/>
      <c r="C575" s="2148"/>
      <c r="D575" s="2148"/>
      <c r="E575" s="2148"/>
      <c r="F575" s="2148"/>
      <c r="G575" s="2148"/>
      <c r="H575" s="2148"/>
      <c r="I575" s="2148"/>
      <c r="J575" s="2148"/>
      <c r="K575" s="2148"/>
      <c r="L575" s="2148"/>
      <c r="M575" s="2148"/>
      <c r="N575" s="2148"/>
      <c r="O575" s="2144"/>
      <c r="P575" s="64"/>
      <c r="Q575" s="35"/>
      <c r="R575" s="35"/>
      <c r="S575" s="35"/>
      <c r="T575" s="35"/>
      <c r="U575" s="41"/>
      <c r="V575" s="65"/>
      <c r="W575" s="66"/>
      <c r="X575" s="66"/>
      <c r="Y575" s="66"/>
      <c r="Z575" s="66"/>
      <c r="AA575" s="66"/>
      <c r="AB575" s="66"/>
      <c r="AC575" s="67"/>
      <c r="AD575" s="56"/>
    </row>
    <row r="576" spans="1:30" ht="14.1" customHeight="1" x14ac:dyDescent="0.2">
      <c r="A576" s="56"/>
      <c r="B576" s="25"/>
      <c r="C576" s="2148"/>
      <c r="D576" s="2148"/>
      <c r="E576" s="2148"/>
      <c r="F576" s="2148"/>
      <c r="G576" s="2148"/>
      <c r="H576" s="2148"/>
      <c r="I576" s="2148"/>
      <c r="J576" s="2148"/>
      <c r="K576" s="2148"/>
      <c r="L576" s="2148"/>
      <c r="M576" s="2148"/>
      <c r="N576" s="2148"/>
      <c r="O576" s="2144"/>
      <c r="P576" s="64"/>
      <c r="Q576" s="35"/>
      <c r="R576" s="35"/>
      <c r="S576" s="35"/>
      <c r="T576" s="35"/>
      <c r="U576" s="41"/>
      <c r="V576" s="111"/>
      <c r="W576" s="46"/>
      <c r="X576" s="46"/>
      <c r="Y576" s="46"/>
      <c r="Z576" s="46"/>
      <c r="AA576" s="46"/>
      <c r="AB576" s="46"/>
      <c r="AC576" s="112"/>
      <c r="AD576" s="56"/>
    </row>
    <row r="577" spans="1:30" ht="14.1" customHeight="1" x14ac:dyDescent="0.2">
      <c r="A577" s="56"/>
      <c r="B577" s="25"/>
      <c r="C577" s="2183"/>
      <c r="D577" s="2183"/>
      <c r="E577" s="2183"/>
      <c r="F577" s="2183"/>
      <c r="G577" s="2183"/>
      <c r="H577" s="2183"/>
      <c r="I577" s="2183"/>
      <c r="J577" s="2183"/>
      <c r="K577" s="2183"/>
      <c r="L577" s="2183"/>
      <c r="M577" s="2183"/>
      <c r="N577" s="2183"/>
      <c r="O577" s="2184"/>
      <c r="P577" s="2122"/>
      <c r="Q577" s="2123"/>
      <c r="R577" s="2123"/>
      <c r="S577" s="2123"/>
      <c r="T577" s="2123"/>
      <c r="U577" s="2124"/>
      <c r="V577" s="68"/>
      <c r="W577" s="69"/>
      <c r="X577" s="69"/>
      <c r="Y577" s="69"/>
      <c r="Z577" s="69"/>
      <c r="AA577" s="69"/>
      <c r="AB577" s="69"/>
      <c r="AC577" s="70"/>
      <c r="AD577" s="56"/>
    </row>
    <row r="578" spans="1:30" ht="14.1" customHeight="1" x14ac:dyDescent="0.2">
      <c r="A578" s="56"/>
      <c r="B578" s="25"/>
      <c r="C578" s="2179" t="s">
        <v>3694</v>
      </c>
      <c r="D578" s="2180"/>
      <c r="E578" s="2180"/>
      <c r="F578" s="2180"/>
      <c r="G578" s="2180"/>
      <c r="H578" s="2181"/>
      <c r="I578" s="2181"/>
      <c r="J578" s="2180"/>
      <c r="K578" s="2180"/>
      <c r="L578" s="2180"/>
      <c r="M578" s="2180"/>
      <c r="N578" s="2180"/>
      <c r="O578" s="2182"/>
      <c r="P578" s="2121" t="s">
        <v>6268</v>
      </c>
      <c r="Q578" s="2121"/>
      <c r="R578" s="2121"/>
      <c r="S578" s="2141" t="s">
        <v>3960</v>
      </c>
      <c r="T578" s="2141"/>
      <c r="U578" s="2141"/>
      <c r="V578" s="2085" t="s">
        <v>2785</v>
      </c>
      <c r="W578" s="2086"/>
      <c r="X578" s="2086"/>
      <c r="Y578" s="2086"/>
      <c r="Z578" s="2086"/>
      <c r="AA578" s="2086"/>
      <c r="AB578" s="2086"/>
      <c r="AC578" s="2087"/>
      <c r="AD578" s="56"/>
    </row>
    <row r="579" spans="1:30" ht="14.1" customHeight="1" x14ac:dyDescent="0.2">
      <c r="A579" s="56"/>
      <c r="B579" s="25"/>
      <c r="C579" s="2148"/>
      <c r="D579" s="2148"/>
      <c r="E579" s="2148"/>
      <c r="F579" s="2148"/>
      <c r="G579" s="2148"/>
      <c r="H579" s="2148"/>
      <c r="I579" s="2148"/>
      <c r="J579" s="2148"/>
      <c r="K579" s="2148"/>
      <c r="L579" s="2148"/>
      <c r="M579" s="2148"/>
      <c r="N579" s="2148"/>
      <c r="O579" s="2144"/>
      <c r="P579" s="64"/>
      <c r="Q579" s="35"/>
      <c r="R579" s="35"/>
      <c r="S579" s="35"/>
      <c r="T579" s="35"/>
      <c r="U579" s="41"/>
      <c r="V579" s="65"/>
      <c r="W579" s="66"/>
      <c r="X579" s="66"/>
      <c r="Y579" s="66"/>
      <c r="Z579" s="66"/>
      <c r="AA579" s="66"/>
      <c r="AB579" s="66"/>
      <c r="AC579" s="67"/>
      <c r="AD579" s="56"/>
    </row>
    <row r="580" spans="1:30" ht="14.1" customHeight="1" x14ac:dyDescent="0.2">
      <c r="A580" s="56"/>
      <c r="B580" s="25"/>
      <c r="C580" s="2148"/>
      <c r="D580" s="2148"/>
      <c r="E580" s="2148"/>
      <c r="F580" s="2148"/>
      <c r="G580" s="2148"/>
      <c r="H580" s="2148"/>
      <c r="I580" s="2148"/>
      <c r="J580" s="2148"/>
      <c r="K580" s="2148"/>
      <c r="L580" s="2148"/>
      <c r="M580" s="2148"/>
      <c r="N580" s="2148"/>
      <c r="O580" s="2144"/>
      <c r="P580" s="64"/>
      <c r="Q580" s="35"/>
      <c r="R580" s="35"/>
      <c r="S580" s="35"/>
      <c r="T580" s="35"/>
      <c r="U580" s="41"/>
      <c r="V580" s="111"/>
      <c r="W580" s="46"/>
      <c r="X580" s="46"/>
      <c r="Y580" s="46"/>
      <c r="Z580" s="46"/>
      <c r="AA580" s="46"/>
      <c r="AB580" s="46"/>
      <c r="AC580" s="112"/>
      <c r="AD580" s="56"/>
    </row>
    <row r="581" spans="1:30" ht="14.1" customHeight="1" x14ac:dyDescent="0.2">
      <c r="A581" s="56"/>
      <c r="B581" s="25"/>
      <c r="C581" s="2183"/>
      <c r="D581" s="2183"/>
      <c r="E581" s="2183"/>
      <c r="F581" s="2183"/>
      <c r="G581" s="2183"/>
      <c r="H581" s="2183"/>
      <c r="I581" s="2183"/>
      <c r="J581" s="2183"/>
      <c r="K581" s="2183"/>
      <c r="L581" s="2183"/>
      <c r="M581" s="2183"/>
      <c r="N581" s="2183"/>
      <c r="O581" s="2184"/>
      <c r="P581" s="2122"/>
      <c r="Q581" s="2123"/>
      <c r="R581" s="2123"/>
      <c r="S581" s="2123"/>
      <c r="T581" s="2123"/>
      <c r="U581" s="2124"/>
      <c r="V581" s="68"/>
      <c r="W581" s="69"/>
      <c r="X581" s="69"/>
      <c r="Y581" s="69"/>
      <c r="Z581" s="69"/>
      <c r="AA581" s="69"/>
      <c r="AB581" s="69"/>
      <c r="AC581" s="70"/>
      <c r="AD581" s="56"/>
    </row>
    <row r="582" spans="1:30" ht="14.1" customHeight="1" x14ac:dyDescent="0.2">
      <c r="A582" s="56"/>
      <c r="B582" s="25"/>
      <c r="C582" s="2189" t="s">
        <v>3693</v>
      </c>
      <c r="D582" s="2180"/>
      <c r="E582" s="2180"/>
      <c r="F582" s="2180"/>
      <c r="G582" s="2180"/>
      <c r="H582" s="2181"/>
      <c r="I582" s="2181"/>
      <c r="J582" s="2180"/>
      <c r="K582" s="2180"/>
      <c r="L582" s="2180"/>
      <c r="M582" s="2180"/>
      <c r="N582" s="2180"/>
      <c r="O582" s="2182"/>
      <c r="P582" s="2121" t="s">
        <v>6268</v>
      </c>
      <c r="Q582" s="2121"/>
      <c r="R582" s="2121"/>
      <c r="S582" s="2141" t="s">
        <v>3960</v>
      </c>
      <c r="T582" s="2141"/>
      <c r="U582" s="2141"/>
      <c r="V582" s="2085" t="s">
        <v>2785</v>
      </c>
      <c r="W582" s="2086"/>
      <c r="X582" s="2086"/>
      <c r="Y582" s="2086"/>
      <c r="Z582" s="2086"/>
      <c r="AA582" s="2086"/>
      <c r="AB582" s="2086"/>
      <c r="AC582" s="2087"/>
      <c r="AD582" s="56"/>
    </row>
    <row r="583" spans="1:30" ht="14.1" customHeight="1" x14ac:dyDescent="0.2">
      <c r="A583" s="56"/>
      <c r="B583" s="25"/>
      <c r="C583" s="2148"/>
      <c r="D583" s="2148"/>
      <c r="E583" s="2148"/>
      <c r="F583" s="2148"/>
      <c r="G583" s="2148"/>
      <c r="H583" s="2148"/>
      <c r="I583" s="2148"/>
      <c r="J583" s="2148"/>
      <c r="K583" s="2148"/>
      <c r="L583" s="2148"/>
      <c r="M583" s="2148"/>
      <c r="N583" s="2148"/>
      <c r="O583" s="2144"/>
      <c r="P583" s="64"/>
      <c r="Q583" s="35"/>
      <c r="R583" s="35"/>
      <c r="S583" s="35"/>
      <c r="T583" s="35"/>
      <c r="U583" s="41"/>
      <c r="V583" s="65"/>
      <c r="W583" s="66"/>
      <c r="X583" s="66"/>
      <c r="Y583" s="66"/>
      <c r="Z583" s="66"/>
      <c r="AA583" s="66"/>
      <c r="AB583" s="66"/>
      <c r="AC583" s="67"/>
      <c r="AD583" s="56"/>
    </row>
    <row r="584" spans="1:30" ht="14.1" customHeight="1" x14ac:dyDescent="0.2">
      <c r="A584" s="56"/>
      <c r="B584" s="25"/>
      <c r="C584" s="2148"/>
      <c r="D584" s="2148"/>
      <c r="E584" s="2148"/>
      <c r="F584" s="2148"/>
      <c r="G584" s="2148"/>
      <c r="H584" s="2148"/>
      <c r="I584" s="2148"/>
      <c r="J584" s="2148"/>
      <c r="K584" s="2148"/>
      <c r="L584" s="2148"/>
      <c r="M584" s="2148"/>
      <c r="N584" s="2148"/>
      <c r="O584" s="2144"/>
      <c r="P584" s="64"/>
      <c r="Q584" s="35"/>
      <c r="R584" s="35"/>
      <c r="S584" s="35"/>
      <c r="T584" s="35"/>
      <c r="U584" s="41"/>
      <c r="V584" s="111"/>
      <c r="W584" s="46"/>
      <c r="X584" s="46"/>
      <c r="Y584" s="46"/>
      <c r="Z584" s="46"/>
      <c r="AA584" s="46"/>
      <c r="AB584" s="46"/>
      <c r="AC584" s="112"/>
      <c r="AD584" s="56"/>
    </row>
    <row r="585" spans="1:30" ht="14.1" customHeight="1" x14ac:dyDescent="0.2">
      <c r="A585" s="56"/>
      <c r="B585" s="25"/>
      <c r="C585" s="2183"/>
      <c r="D585" s="2183"/>
      <c r="E585" s="2183"/>
      <c r="F585" s="2183"/>
      <c r="G585" s="2183"/>
      <c r="H585" s="2183"/>
      <c r="I585" s="2183"/>
      <c r="J585" s="2183"/>
      <c r="K585" s="2183"/>
      <c r="L585" s="2183"/>
      <c r="M585" s="2183"/>
      <c r="N585" s="2183"/>
      <c r="O585" s="2184"/>
      <c r="P585" s="2122"/>
      <c r="Q585" s="2123"/>
      <c r="R585" s="2123"/>
      <c r="S585" s="2123"/>
      <c r="T585" s="2123"/>
      <c r="U585" s="2124"/>
      <c r="V585" s="68"/>
      <c r="W585" s="69"/>
      <c r="X585" s="69"/>
      <c r="Y585" s="69"/>
      <c r="Z585" s="69"/>
      <c r="AA585" s="69"/>
      <c r="AB585" s="69"/>
      <c r="AC585" s="70"/>
      <c r="AD585" s="56"/>
    </row>
    <row r="586" spans="1:30" ht="14.1" customHeight="1" x14ac:dyDescent="0.2">
      <c r="A586" s="56"/>
      <c r="B586" s="25"/>
      <c r="C586" s="2189" t="s">
        <v>4110</v>
      </c>
      <c r="D586" s="2180"/>
      <c r="E586" s="2180"/>
      <c r="F586" s="2180"/>
      <c r="G586" s="2180"/>
      <c r="H586" s="2181"/>
      <c r="I586" s="2181"/>
      <c r="J586" s="2180"/>
      <c r="K586" s="2180"/>
      <c r="L586" s="2180"/>
      <c r="M586" s="2180"/>
      <c r="N586" s="2180"/>
      <c r="O586" s="2182"/>
      <c r="P586" s="2121" t="s">
        <v>6260</v>
      </c>
      <c r="Q586" s="2121"/>
      <c r="R586" s="2121"/>
      <c r="S586" s="2141" t="s">
        <v>3960</v>
      </c>
      <c r="T586" s="2141"/>
      <c r="U586" s="2141"/>
      <c r="V586" s="2085" t="s">
        <v>2785</v>
      </c>
      <c r="W586" s="2086"/>
      <c r="X586" s="2086"/>
      <c r="Y586" s="2086"/>
      <c r="Z586" s="2086"/>
      <c r="AA586" s="2086"/>
      <c r="AB586" s="2086"/>
      <c r="AC586" s="2087"/>
      <c r="AD586" s="56"/>
    </row>
    <row r="587" spans="1:30" ht="14.1" customHeight="1" x14ac:dyDescent="0.2">
      <c r="A587" s="56"/>
      <c r="B587" s="25"/>
      <c r="C587" s="2142"/>
      <c r="D587" s="2148"/>
      <c r="E587" s="2148"/>
      <c r="F587" s="2148"/>
      <c r="G587" s="2148"/>
      <c r="H587" s="2148"/>
      <c r="I587" s="2148"/>
      <c r="J587" s="2148"/>
      <c r="K587" s="2148"/>
      <c r="L587" s="2148"/>
      <c r="M587" s="2148"/>
      <c r="N587" s="2148"/>
      <c r="O587" s="2144"/>
      <c r="P587" s="64"/>
      <c r="Q587" s="35"/>
      <c r="R587" s="35"/>
      <c r="S587" s="35"/>
      <c r="T587" s="35"/>
      <c r="U587" s="41"/>
      <c r="V587" s="65"/>
      <c r="W587" s="66"/>
      <c r="X587" s="66"/>
      <c r="Y587" s="66"/>
      <c r="Z587" s="66"/>
      <c r="AA587" s="66"/>
      <c r="AB587" s="66"/>
      <c r="AC587" s="67"/>
      <c r="AD587" s="56"/>
    </row>
    <row r="588" spans="1:30" ht="14.1" customHeight="1" x14ac:dyDescent="0.2">
      <c r="A588" s="56"/>
      <c r="B588" s="25"/>
      <c r="C588" s="2183"/>
      <c r="D588" s="2183"/>
      <c r="E588" s="2183"/>
      <c r="F588" s="2183"/>
      <c r="G588" s="2183"/>
      <c r="H588" s="2183"/>
      <c r="I588" s="2183"/>
      <c r="J588" s="2183"/>
      <c r="K588" s="2183"/>
      <c r="L588" s="2183"/>
      <c r="M588" s="2183"/>
      <c r="N588" s="2183"/>
      <c r="O588" s="2184"/>
      <c r="P588" s="2122"/>
      <c r="Q588" s="2123"/>
      <c r="R588" s="2123"/>
      <c r="S588" s="2123"/>
      <c r="T588" s="2123"/>
      <c r="U588" s="2124"/>
      <c r="V588" s="68"/>
      <c r="W588" s="69"/>
      <c r="X588" s="69"/>
      <c r="Y588" s="69"/>
      <c r="Z588" s="69"/>
      <c r="AA588" s="69"/>
      <c r="AB588" s="69"/>
      <c r="AC588" s="70"/>
      <c r="AD588" s="56"/>
    </row>
    <row r="589" spans="1:30" ht="14.1" customHeight="1" x14ac:dyDescent="0.2">
      <c r="A589" s="56"/>
      <c r="B589" s="25"/>
      <c r="C589" s="2189" t="s">
        <v>4111</v>
      </c>
      <c r="D589" s="2180"/>
      <c r="E589" s="2180"/>
      <c r="F589" s="2180"/>
      <c r="G589" s="2180"/>
      <c r="H589" s="2181"/>
      <c r="I589" s="2181"/>
      <c r="J589" s="2180"/>
      <c r="K589" s="2180"/>
      <c r="L589" s="2180"/>
      <c r="M589" s="2180"/>
      <c r="N589" s="2180"/>
      <c r="O589" s="2182"/>
      <c r="P589" s="2121" t="s">
        <v>6257</v>
      </c>
      <c r="Q589" s="2121"/>
      <c r="R589" s="2121"/>
      <c r="S589" s="2141" t="s">
        <v>3960</v>
      </c>
      <c r="T589" s="2141"/>
      <c r="U589" s="2141"/>
      <c r="V589" s="2085" t="s">
        <v>2785</v>
      </c>
      <c r="W589" s="2086"/>
      <c r="X589" s="2086"/>
      <c r="Y589" s="2086"/>
      <c r="Z589" s="2086"/>
      <c r="AA589" s="2086"/>
      <c r="AB589" s="2086"/>
      <c r="AC589" s="2087"/>
      <c r="AD589" s="56"/>
    </row>
    <row r="590" spans="1:30" ht="14.1" customHeight="1" x14ac:dyDescent="0.2">
      <c r="A590" s="56"/>
      <c r="B590" s="25"/>
      <c r="C590" s="2142"/>
      <c r="D590" s="2148"/>
      <c r="E590" s="2148"/>
      <c r="F590" s="2148"/>
      <c r="G590" s="2148"/>
      <c r="H590" s="2148"/>
      <c r="I590" s="2148"/>
      <c r="J590" s="2148"/>
      <c r="K590" s="2148"/>
      <c r="L590" s="2148"/>
      <c r="M590" s="2148"/>
      <c r="N590" s="2148"/>
      <c r="O590" s="2144"/>
      <c r="P590" s="64"/>
      <c r="Q590" s="35"/>
      <c r="R590" s="35"/>
      <c r="S590" s="35"/>
      <c r="T590" s="35"/>
      <c r="U590" s="41"/>
      <c r="V590" s="65"/>
      <c r="W590" s="66"/>
      <c r="X590" s="66"/>
      <c r="Y590" s="66"/>
      <c r="Z590" s="66"/>
      <c r="AA590" s="66"/>
      <c r="AB590" s="66"/>
      <c r="AC590" s="67"/>
      <c r="AD590" s="56"/>
    </row>
    <row r="591" spans="1:30" ht="14.1" customHeight="1" x14ac:dyDescent="0.2">
      <c r="A591" s="56"/>
      <c r="B591" s="25"/>
      <c r="C591" s="2183"/>
      <c r="D591" s="2183"/>
      <c r="E591" s="2183"/>
      <c r="F591" s="2183"/>
      <c r="G591" s="2183"/>
      <c r="H591" s="2183"/>
      <c r="I591" s="2183"/>
      <c r="J591" s="2183"/>
      <c r="K591" s="2183"/>
      <c r="L591" s="2183"/>
      <c r="M591" s="2183"/>
      <c r="N591" s="2183"/>
      <c r="O591" s="2184"/>
      <c r="P591" s="2122"/>
      <c r="Q591" s="2123"/>
      <c r="R591" s="2123"/>
      <c r="S591" s="2123"/>
      <c r="T591" s="2123"/>
      <c r="U591" s="2124"/>
      <c r="V591" s="68"/>
      <c r="W591" s="69"/>
      <c r="X591" s="69"/>
      <c r="Y591" s="69"/>
      <c r="Z591" s="69"/>
      <c r="AA591" s="69"/>
      <c r="AB591" s="69"/>
      <c r="AC591" s="70"/>
      <c r="AD591" s="56"/>
    </row>
    <row r="592" spans="1:30" ht="14.1" customHeight="1" x14ac:dyDescent="0.2">
      <c r="A592" s="56"/>
      <c r="B592" s="25"/>
      <c r="C592" s="2189" t="s">
        <v>3690</v>
      </c>
      <c r="D592" s="2180"/>
      <c r="E592" s="2180"/>
      <c r="F592" s="2180"/>
      <c r="G592" s="2180"/>
      <c r="H592" s="2181"/>
      <c r="I592" s="2181"/>
      <c r="J592" s="2180"/>
      <c r="K592" s="2180"/>
      <c r="L592" s="2180"/>
      <c r="M592" s="2180"/>
      <c r="N592" s="2180"/>
      <c r="O592" s="2182"/>
      <c r="P592" s="2121" t="s">
        <v>6257</v>
      </c>
      <c r="Q592" s="2121"/>
      <c r="R592" s="2121"/>
      <c r="S592" s="2141" t="s">
        <v>3960</v>
      </c>
      <c r="T592" s="2141"/>
      <c r="U592" s="2141"/>
      <c r="V592" s="2085" t="s">
        <v>2785</v>
      </c>
      <c r="W592" s="2086"/>
      <c r="X592" s="2086"/>
      <c r="Y592" s="2086"/>
      <c r="Z592" s="2086"/>
      <c r="AA592" s="2086"/>
      <c r="AB592" s="2086"/>
      <c r="AC592" s="2087"/>
      <c r="AD592" s="56"/>
    </row>
    <row r="593" spans="1:30" ht="14.1" customHeight="1" x14ac:dyDescent="0.2">
      <c r="A593" s="56"/>
      <c r="B593" s="25"/>
      <c r="C593" s="2142"/>
      <c r="D593" s="2148"/>
      <c r="E593" s="2148"/>
      <c r="F593" s="2148"/>
      <c r="G593" s="2148"/>
      <c r="H593" s="2148"/>
      <c r="I593" s="2148"/>
      <c r="J593" s="2148"/>
      <c r="K593" s="2148"/>
      <c r="L593" s="2148"/>
      <c r="M593" s="2148"/>
      <c r="N593" s="2148"/>
      <c r="O593" s="2144"/>
      <c r="P593" s="64"/>
      <c r="Q593" s="35"/>
      <c r="R593" s="35"/>
      <c r="S593" s="35"/>
      <c r="T593" s="35"/>
      <c r="U593" s="41"/>
      <c r="V593" s="65"/>
      <c r="W593" s="66"/>
      <c r="X593" s="66"/>
      <c r="Y593" s="66"/>
      <c r="Z593" s="66"/>
      <c r="AA593" s="66"/>
      <c r="AB593" s="66"/>
      <c r="AC593" s="67"/>
      <c r="AD593" s="56"/>
    </row>
    <row r="594" spans="1:30" ht="14.1" customHeight="1" x14ac:dyDescent="0.2">
      <c r="A594" s="56"/>
      <c r="B594" s="25"/>
      <c r="C594" s="2143"/>
      <c r="D594" s="2143"/>
      <c r="E594" s="2143"/>
      <c r="F594" s="2143"/>
      <c r="G594" s="2143"/>
      <c r="H594" s="2143"/>
      <c r="I594" s="2143"/>
      <c r="J594" s="2143"/>
      <c r="K594" s="2143"/>
      <c r="L594" s="2143"/>
      <c r="M594" s="2143"/>
      <c r="N594" s="2143"/>
      <c r="O594" s="2144"/>
      <c r="P594" s="2122"/>
      <c r="Q594" s="2123"/>
      <c r="R594" s="2123"/>
      <c r="S594" s="2123"/>
      <c r="T594" s="2123"/>
      <c r="U594" s="2124"/>
      <c r="V594" s="68"/>
      <c r="W594" s="69"/>
      <c r="X594" s="69"/>
      <c r="Y594" s="69"/>
      <c r="Z594" s="69"/>
      <c r="AA594" s="69"/>
      <c r="AB594" s="69"/>
      <c r="AC594" s="70"/>
      <c r="AD594" s="56"/>
    </row>
    <row r="595" spans="1:30" ht="14.1" customHeight="1" x14ac:dyDescent="0.2">
      <c r="A595" s="56"/>
      <c r="B595" s="25"/>
      <c r="C595" s="25"/>
      <c r="D595" s="2189" t="s">
        <v>3689</v>
      </c>
      <c r="E595" s="2180"/>
      <c r="F595" s="2180"/>
      <c r="G595" s="2180"/>
      <c r="H595" s="2181"/>
      <c r="I595" s="2181"/>
      <c r="J595" s="2180"/>
      <c r="K595" s="2180"/>
      <c r="L595" s="2180"/>
      <c r="M595" s="2180"/>
      <c r="N595" s="2180"/>
      <c r="O595" s="2182"/>
      <c r="P595" s="2057"/>
      <c r="Q595" s="2057"/>
      <c r="R595" s="2057"/>
      <c r="S595" s="2141" t="s">
        <v>3960</v>
      </c>
      <c r="T595" s="2141"/>
      <c r="U595" s="2141"/>
      <c r="V595" s="2085" t="s">
        <v>2785</v>
      </c>
      <c r="W595" s="2086"/>
      <c r="X595" s="2086"/>
      <c r="Y595" s="2086"/>
      <c r="Z595" s="2086"/>
      <c r="AA595" s="2086"/>
      <c r="AB595" s="2086"/>
      <c r="AC595" s="2087"/>
      <c r="AD595" s="56"/>
    </row>
    <row r="596" spans="1:30" ht="14.1" customHeight="1" x14ac:dyDescent="0.2">
      <c r="A596" s="56"/>
      <c r="B596" s="25"/>
      <c r="C596" s="25"/>
      <c r="D596" s="2142"/>
      <c r="E596" s="2148"/>
      <c r="F596" s="2148"/>
      <c r="G596" s="2148"/>
      <c r="H596" s="2148"/>
      <c r="I596" s="2148"/>
      <c r="J596" s="2148"/>
      <c r="K596" s="2148"/>
      <c r="L596" s="2148"/>
      <c r="M596" s="2148"/>
      <c r="N596" s="2148"/>
      <c r="O596" s="2144"/>
      <c r="P596" s="64"/>
      <c r="Q596" s="35"/>
      <c r="R596" s="35"/>
      <c r="S596" s="35"/>
      <c r="T596" s="35"/>
      <c r="U596" s="41"/>
      <c r="V596" s="65"/>
      <c r="W596" s="66"/>
      <c r="X596" s="66"/>
      <c r="Y596" s="66"/>
      <c r="Z596" s="66"/>
      <c r="AA596" s="66"/>
      <c r="AB596" s="66"/>
      <c r="AC596" s="67"/>
      <c r="AD596" s="56"/>
    </row>
    <row r="597" spans="1:30" ht="14.1" customHeight="1" x14ac:dyDescent="0.2">
      <c r="A597" s="56"/>
      <c r="B597" s="25"/>
      <c r="C597" s="26"/>
      <c r="D597" s="2183"/>
      <c r="E597" s="2183"/>
      <c r="F597" s="2183"/>
      <c r="G597" s="2183"/>
      <c r="H597" s="2183"/>
      <c r="I597" s="2183"/>
      <c r="J597" s="2183"/>
      <c r="K597" s="2183"/>
      <c r="L597" s="2183"/>
      <c r="M597" s="2183"/>
      <c r="N597" s="2183"/>
      <c r="O597" s="2184"/>
      <c r="P597" s="2122"/>
      <c r="Q597" s="2123"/>
      <c r="R597" s="2123"/>
      <c r="S597" s="2123"/>
      <c r="T597" s="2123"/>
      <c r="U597" s="2124"/>
      <c r="V597" s="68"/>
      <c r="W597" s="69"/>
      <c r="X597" s="69"/>
      <c r="Y597" s="69"/>
      <c r="Z597" s="69"/>
      <c r="AA597" s="69"/>
      <c r="AB597" s="69"/>
      <c r="AC597" s="70"/>
      <c r="AD597" s="56"/>
    </row>
    <row r="598" spans="1:30" ht="14.1" customHeight="1" x14ac:dyDescent="0.2">
      <c r="A598" s="56"/>
      <c r="B598" s="25"/>
      <c r="C598" s="2189" t="s">
        <v>3688</v>
      </c>
      <c r="D598" s="2180"/>
      <c r="E598" s="2180"/>
      <c r="F598" s="2180"/>
      <c r="G598" s="2180"/>
      <c r="H598" s="2181"/>
      <c r="I598" s="2181"/>
      <c r="J598" s="2180"/>
      <c r="K598" s="2180"/>
      <c r="L598" s="2180"/>
      <c r="M598" s="2180"/>
      <c r="N598" s="2180"/>
      <c r="O598" s="2182"/>
      <c r="P598" s="2121" t="s">
        <v>6257</v>
      </c>
      <c r="Q598" s="2121"/>
      <c r="R598" s="2121"/>
      <c r="S598" s="2141" t="s">
        <v>3960</v>
      </c>
      <c r="T598" s="2141"/>
      <c r="U598" s="2141"/>
      <c r="V598" s="2085" t="s">
        <v>2785</v>
      </c>
      <c r="W598" s="2086"/>
      <c r="X598" s="2086"/>
      <c r="Y598" s="2086"/>
      <c r="Z598" s="2086"/>
      <c r="AA598" s="2086"/>
      <c r="AB598" s="2086"/>
      <c r="AC598" s="2087"/>
      <c r="AD598" s="56"/>
    </row>
    <row r="599" spans="1:30" ht="14.1" customHeight="1" x14ac:dyDescent="0.2">
      <c r="A599" s="56"/>
      <c r="B599" s="25"/>
      <c r="C599" s="2142"/>
      <c r="D599" s="2148"/>
      <c r="E599" s="2148"/>
      <c r="F599" s="2148"/>
      <c r="G599" s="2148"/>
      <c r="H599" s="2148"/>
      <c r="I599" s="2148"/>
      <c r="J599" s="2148"/>
      <c r="K599" s="2148"/>
      <c r="L599" s="2148"/>
      <c r="M599" s="2148"/>
      <c r="N599" s="2148"/>
      <c r="O599" s="2144"/>
      <c r="P599" s="64"/>
      <c r="Q599" s="35"/>
      <c r="R599" s="35"/>
      <c r="S599" s="35"/>
      <c r="T599" s="35"/>
      <c r="U599" s="41"/>
      <c r="V599" s="65"/>
      <c r="W599" s="66"/>
      <c r="X599" s="66"/>
      <c r="Y599" s="66"/>
      <c r="Z599" s="66"/>
      <c r="AA599" s="66"/>
      <c r="AB599" s="66"/>
      <c r="AC599" s="67"/>
      <c r="AD599" s="56"/>
    </row>
    <row r="600" spans="1:30" ht="14.1" customHeight="1" x14ac:dyDescent="0.2">
      <c r="A600" s="56"/>
      <c r="B600" s="25"/>
      <c r="C600" s="2148"/>
      <c r="D600" s="2148"/>
      <c r="E600" s="2148"/>
      <c r="F600" s="2148"/>
      <c r="G600" s="2148"/>
      <c r="H600" s="2148"/>
      <c r="I600" s="2148"/>
      <c r="J600" s="2148"/>
      <c r="K600" s="2148"/>
      <c r="L600" s="2148"/>
      <c r="M600" s="2148"/>
      <c r="N600" s="2148"/>
      <c r="O600" s="2144"/>
      <c r="P600" s="2122"/>
      <c r="Q600" s="2123"/>
      <c r="R600" s="2123"/>
      <c r="S600" s="2123"/>
      <c r="T600" s="2123"/>
      <c r="U600" s="2124"/>
      <c r="V600" s="68"/>
      <c r="W600" s="69"/>
      <c r="X600" s="69"/>
      <c r="Y600" s="69"/>
      <c r="Z600" s="69"/>
      <c r="AA600" s="69"/>
      <c r="AB600" s="69"/>
      <c r="AC600" s="70"/>
      <c r="AD600" s="56"/>
    </row>
    <row r="601" spans="1:30" ht="14.1" customHeight="1" x14ac:dyDescent="0.2">
      <c r="A601" s="56"/>
      <c r="B601" s="25"/>
      <c r="C601" s="25"/>
      <c r="D601" s="2189" t="s">
        <v>4103</v>
      </c>
      <c r="E601" s="2180"/>
      <c r="F601" s="2180"/>
      <c r="G601" s="2180"/>
      <c r="H601" s="2181"/>
      <c r="I601" s="2181"/>
      <c r="J601" s="2180"/>
      <c r="K601" s="2180"/>
      <c r="L601" s="2180"/>
      <c r="M601" s="2180"/>
      <c r="N601" s="2180"/>
      <c r="O601" s="2182"/>
      <c r="P601" s="2163"/>
      <c r="Q601" s="2163"/>
      <c r="R601" s="2163"/>
      <c r="S601" s="2141" t="s">
        <v>3960</v>
      </c>
      <c r="T601" s="2141"/>
      <c r="U601" s="2141"/>
      <c r="V601" s="2202"/>
      <c r="W601" s="2203"/>
      <c r="X601" s="2203"/>
      <c r="Y601" s="2203"/>
      <c r="Z601" s="2203"/>
      <c r="AA601" s="2203"/>
      <c r="AB601" s="2203"/>
      <c r="AC601" s="2204"/>
      <c r="AD601" s="56"/>
    </row>
    <row r="602" spans="1:30" ht="14.1" customHeight="1" x14ac:dyDescent="0.2">
      <c r="A602" s="56"/>
      <c r="B602" s="25"/>
      <c r="C602" s="25"/>
      <c r="D602" s="2142"/>
      <c r="E602" s="2148"/>
      <c r="F602" s="2148"/>
      <c r="G602" s="2148"/>
      <c r="H602" s="2148"/>
      <c r="I602" s="2148"/>
      <c r="J602" s="2148"/>
      <c r="K602" s="2148"/>
      <c r="L602" s="2148"/>
      <c r="M602" s="2148"/>
      <c r="N602" s="2148"/>
      <c r="O602" s="2144"/>
      <c r="P602" s="113"/>
      <c r="Q602" s="114"/>
      <c r="R602" s="114"/>
      <c r="S602" s="114"/>
      <c r="T602" s="114"/>
      <c r="U602" s="115"/>
      <c r="V602" s="2205"/>
      <c r="W602" s="2071"/>
      <c r="X602" s="2071"/>
      <c r="Y602" s="2071"/>
      <c r="Z602" s="2071"/>
      <c r="AA602" s="2071"/>
      <c r="AB602" s="2071"/>
      <c r="AC602" s="2072"/>
      <c r="AD602" s="56"/>
    </row>
    <row r="603" spans="1:30" ht="14.1" customHeight="1" x14ac:dyDescent="0.2">
      <c r="A603" s="56"/>
      <c r="B603" s="25"/>
      <c r="C603" s="25"/>
      <c r="D603" s="2142"/>
      <c r="E603" s="2148"/>
      <c r="F603" s="2148"/>
      <c r="G603" s="2148"/>
      <c r="H603" s="2148"/>
      <c r="I603" s="2148"/>
      <c r="J603" s="2148"/>
      <c r="K603" s="2148"/>
      <c r="L603" s="2148"/>
      <c r="M603" s="2148"/>
      <c r="N603" s="2148"/>
      <c r="O603" s="2144"/>
      <c r="P603" s="2164"/>
      <c r="Q603" s="2165"/>
      <c r="R603" s="2165"/>
      <c r="S603" s="2165"/>
      <c r="T603" s="2165"/>
      <c r="U603" s="2166"/>
      <c r="V603" s="2206"/>
      <c r="W603" s="2073"/>
      <c r="X603" s="2073"/>
      <c r="Y603" s="2073"/>
      <c r="Z603" s="2073"/>
      <c r="AA603" s="2073"/>
      <c r="AB603" s="2073"/>
      <c r="AC603" s="2074"/>
      <c r="AD603" s="56"/>
    </row>
    <row r="604" spans="1:30" ht="14.1" customHeight="1" x14ac:dyDescent="0.2">
      <c r="A604" s="56"/>
      <c r="B604" s="25"/>
      <c r="C604" s="2125" t="s">
        <v>1187</v>
      </c>
      <c r="D604" s="2125"/>
      <c r="E604" s="2125"/>
      <c r="F604" s="2125"/>
      <c r="G604" s="2125"/>
      <c r="H604" s="2125"/>
      <c r="I604" s="2125"/>
      <c r="J604" s="2125"/>
      <c r="K604" s="2125"/>
      <c r="L604" s="2125"/>
      <c r="M604" s="2125"/>
      <c r="N604" s="2125"/>
      <c r="O604" s="2185"/>
      <c r="P604" s="2121" t="s">
        <v>6261</v>
      </c>
      <c r="Q604" s="2121"/>
      <c r="R604" s="2121"/>
      <c r="S604" s="2141" t="s">
        <v>3960</v>
      </c>
      <c r="T604" s="2141"/>
      <c r="U604" s="2141"/>
      <c r="V604" s="2085" t="s">
        <v>2785</v>
      </c>
      <c r="W604" s="2086"/>
      <c r="X604" s="2086"/>
      <c r="Y604" s="2086"/>
      <c r="Z604" s="2086"/>
      <c r="AA604" s="2086"/>
      <c r="AB604" s="2086"/>
      <c r="AC604" s="2087"/>
      <c r="AD604" s="56"/>
    </row>
    <row r="605" spans="1:30" ht="14.1" customHeight="1" x14ac:dyDescent="0.2">
      <c r="A605" s="56"/>
      <c r="B605" s="25"/>
      <c r="C605" s="2142"/>
      <c r="D605" s="2142"/>
      <c r="E605" s="2142"/>
      <c r="F605" s="2142"/>
      <c r="G605" s="2142"/>
      <c r="H605" s="2142"/>
      <c r="I605" s="2142"/>
      <c r="J605" s="2142"/>
      <c r="K605" s="2142"/>
      <c r="L605" s="2142"/>
      <c r="M605" s="2142"/>
      <c r="N605" s="2142"/>
      <c r="O605" s="2186"/>
      <c r="P605" s="64"/>
      <c r="Q605" s="35"/>
      <c r="R605" s="35"/>
      <c r="S605" s="35"/>
      <c r="T605" s="35"/>
      <c r="U605" s="41"/>
      <c r="V605" s="65"/>
      <c r="W605" s="66"/>
      <c r="X605" s="66"/>
      <c r="Y605" s="66"/>
      <c r="Z605" s="66"/>
      <c r="AA605" s="66"/>
      <c r="AB605" s="66"/>
      <c r="AC605" s="67"/>
      <c r="AD605" s="56"/>
    </row>
    <row r="606" spans="1:30" ht="14.1" customHeight="1" x14ac:dyDescent="0.2">
      <c r="A606" s="56"/>
      <c r="B606" s="25"/>
      <c r="C606" s="2187"/>
      <c r="D606" s="2187"/>
      <c r="E606" s="2187"/>
      <c r="F606" s="2187"/>
      <c r="G606" s="2187"/>
      <c r="H606" s="2187"/>
      <c r="I606" s="2187"/>
      <c r="J606" s="2187"/>
      <c r="K606" s="2187"/>
      <c r="L606" s="2187"/>
      <c r="M606" s="2187"/>
      <c r="N606" s="2187"/>
      <c r="O606" s="2188"/>
      <c r="P606" s="2122"/>
      <c r="Q606" s="2123"/>
      <c r="R606" s="2123"/>
      <c r="S606" s="2123"/>
      <c r="T606" s="2123"/>
      <c r="U606" s="2124"/>
      <c r="V606" s="68"/>
      <c r="W606" s="69"/>
      <c r="X606" s="69"/>
      <c r="Y606" s="69"/>
      <c r="Z606" s="69"/>
      <c r="AA606" s="69"/>
      <c r="AB606" s="69"/>
      <c r="AC606" s="70"/>
      <c r="AD606" s="56"/>
    </row>
    <row r="607" spans="1:30" ht="14.1" customHeight="1" x14ac:dyDescent="0.2">
      <c r="A607" s="56"/>
      <c r="B607" s="25"/>
      <c r="C607" s="2125" t="s">
        <v>1189</v>
      </c>
      <c r="D607" s="2125"/>
      <c r="E607" s="2125"/>
      <c r="F607" s="2125"/>
      <c r="G607" s="2125"/>
      <c r="H607" s="2125"/>
      <c r="I607" s="2125"/>
      <c r="J607" s="2125"/>
      <c r="K607" s="2125"/>
      <c r="L607" s="2125"/>
      <c r="M607" s="2125"/>
      <c r="N607" s="2125"/>
      <c r="O607" s="2185"/>
      <c r="P607" s="2121" t="s">
        <v>6261</v>
      </c>
      <c r="Q607" s="2121"/>
      <c r="R607" s="2121"/>
      <c r="S607" s="2141" t="s">
        <v>3960</v>
      </c>
      <c r="T607" s="2141"/>
      <c r="U607" s="2141"/>
      <c r="V607" s="2085" t="s">
        <v>2785</v>
      </c>
      <c r="W607" s="2086"/>
      <c r="X607" s="2086"/>
      <c r="Y607" s="2086"/>
      <c r="Z607" s="2086"/>
      <c r="AA607" s="2086"/>
      <c r="AB607" s="2086"/>
      <c r="AC607" s="2087"/>
      <c r="AD607" s="56"/>
    </row>
    <row r="608" spans="1:30" ht="14.1" customHeight="1" x14ac:dyDescent="0.2">
      <c r="A608" s="56"/>
      <c r="B608" s="25"/>
      <c r="C608" s="2142"/>
      <c r="D608" s="2142"/>
      <c r="E608" s="2142"/>
      <c r="F608" s="2142"/>
      <c r="G608" s="2142"/>
      <c r="H608" s="2142"/>
      <c r="I608" s="2142"/>
      <c r="J608" s="2142"/>
      <c r="K608" s="2142"/>
      <c r="L608" s="2142"/>
      <c r="M608" s="2142"/>
      <c r="N608" s="2142"/>
      <c r="O608" s="2186"/>
      <c r="P608" s="64"/>
      <c r="Q608" s="35"/>
      <c r="R608" s="35"/>
      <c r="S608" s="35"/>
      <c r="T608" s="35"/>
      <c r="U608" s="41"/>
      <c r="V608" s="65"/>
      <c r="W608" s="66"/>
      <c r="X608" s="66"/>
      <c r="Y608" s="66"/>
      <c r="Z608" s="66"/>
      <c r="AA608" s="66"/>
      <c r="AB608" s="66"/>
      <c r="AC608" s="67"/>
      <c r="AD608" s="56"/>
    </row>
    <row r="609" spans="1:30" ht="14.1" customHeight="1" x14ac:dyDescent="0.2">
      <c r="A609" s="56"/>
      <c r="B609" s="25"/>
      <c r="C609" s="2187"/>
      <c r="D609" s="2187"/>
      <c r="E609" s="2187"/>
      <c r="F609" s="2187"/>
      <c r="G609" s="2187"/>
      <c r="H609" s="2187"/>
      <c r="I609" s="2187"/>
      <c r="J609" s="2187"/>
      <c r="K609" s="2187"/>
      <c r="L609" s="2187"/>
      <c r="M609" s="2187"/>
      <c r="N609" s="2187"/>
      <c r="O609" s="2188"/>
      <c r="P609" s="2122"/>
      <c r="Q609" s="2123"/>
      <c r="R609" s="2123"/>
      <c r="S609" s="2123"/>
      <c r="T609" s="2123"/>
      <c r="U609" s="2124"/>
      <c r="V609" s="68"/>
      <c r="W609" s="69"/>
      <c r="X609" s="69"/>
      <c r="Y609" s="69"/>
      <c r="Z609" s="69"/>
      <c r="AA609" s="69"/>
      <c r="AB609" s="69"/>
      <c r="AC609" s="70"/>
      <c r="AD609" s="56"/>
    </row>
    <row r="610" spans="1:30" ht="14.1" customHeight="1" x14ac:dyDescent="0.2">
      <c r="A610" s="56"/>
      <c r="B610" s="25"/>
      <c r="C610" s="2125" t="s">
        <v>3687</v>
      </c>
      <c r="D610" s="2125"/>
      <c r="E610" s="2125"/>
      <c r="F610" s="2125"/>
      <c r="G610" s="2125"/>
      <c r="H610" s="2125"/>
      <c r="I610" s="2125"/>
      <c r="J610" s="2125"/>
      <c r="K610" s="2125"/>
      <c r="L610" s="2125"/>
      <c r="M610" s="2125"/>
      <c r="N610" s="2125"/>
      <c r="O610" s="2185"/>
      <c r="P610" s="2121" t="s">
        <v>6261</v>
      </c>
      <c r="Q610" s="2121"/>
      <c r="R610" s="2121"/>
      <c r="S610" s="2141" t="s">
        <v>3960</v>
      </c>
      <c r="T610" s="2141"/>
      <c r="U610" s="2141"/>
      <c r="V610" s="2085" t="s">
        <v>2785</v>
      </c>
      <c r="W610" s="2086"/>
      <c r="X610" s="2086"/>
      <c r="Y610" s="2086"/>
      <c r="Z610" s="2086"/>
      <c r="AA610" s="2086"/>
      <c r="AB610" s="2086"/>
      <c r="AC610" s="2087"/>
      <c r="AD610" s="56"/>
    </row>
    <row r="611" spans="1:30" ht="14.1" customHeight="1" x14ac:dyDescent="0.2">
      <c r="A611" s="56"/>
      <c r="B611" s="25"/>
      <c r="C611" s="2142"/>
      <c r="D611" s="2142"/>
      <c r="E611" s="2142"/>
      <c r="F611" s="2142"/>
      <c r="G611" s="2142"/>
      <c r="H611" s="2142"/>
      <c r="I611" s="2142"/>
      <c r="J611" s="2142"/>
      <c r="K611" s="2142"/>
      <c r="L611" s="2142"/>
      <c r="M611" s="2142"/>
      <c r="N611" s="2142"/>
      <c r="O611" s="2186"/>
      <c r="P611" s="64"/>
      <c r="Q611" s="35"/>
      <c r="R611" s="35"/>
      <c r="S611" s="35"/>
      <c r="T611" s="35"/>
      <c r="U611" s="41"/>
      <c r="V611" s="65"/>
      <c r="W611" s="66"/>
      <c r="X611" s="66"/>
      <c r="Y611" s="66"/>
      <c r="Z611" s="66"/>
      <c r="AA611" s="66"/>
      <c r="AB611" s="66"/>
      <c r="AC611" s="67"/>
      <c r="AD611" s="56"/>
    </row>
    <row r="612" spans="1:30" ht="14.1" customHeight="1" x14ac:dyDescent="0.2">
      <c r="A612" s="56"/>
      <c r="B612" s="25"/>
      <c r="C612" s="2187"/>
      <c r="D612" s="2187"/>
      <c r="E612" s="2187"/>
      <c r="F612" s="2187"/>
      <c r="G612" s="2187"/>
      <c r="H612" s="2187"/>
      <c r="I612" s="2187"/>
      <c r="J612" s="2187"/>
      <c r="K612" s="2187"/>
      <c r="L612" s="2187"/>
      <c r="M612" s="2187"/>
      <c r="N612" s="2187"/>
      <c r="O612" s="2188"/>
      <c r="P612" s="2122"/>
      <c r="Q612" s="2123"/>
      <c r="R612" s="2123"/>
      <c r="S612" s="2123"/>
      <c r="T612" s="2123"/>
      <c r="U612" s="2124"/>
      <c r="V612" s="68"/>
      <c r="W612" s="69"/>
      <c r="X612" s="69"/>
      <c r="Y612" s="69"/>
      <c r="Z612" s="69"/>
      <c r="AA612" s="69"/>
      <c r="AB612" s="69"/>
      <c r="AC612" s="70"/>
      <c r="AD612" s="56"/>
    </row>
    <row r="613" spans="1:30" ht="14.1" customHeight="1" x14ac:dyDescent="0.2">
      <c r="A613" s="56"/>
      <c r="B613" s="25"/>
      <c r="C613" s="2189" t="s">
        <v>3686</v>
      </c>
      <c r="D613" s="2180"/>
      <c r="E613" s="2180"/>
      <c r="F613" s="2180"/>
      <c r="G613" s="2180"/>
      <c r="H613" s="2181"/>
      <c r="I613" s="2181"/>
      <c r="J613" s="2180"/>
      <c r="K613" s="2180"/>
      <c r="L613" s="2180"/>
      <c r="M613" s="2180"/>
      <c r="N613" s="2180"/>
      <c r="O613" s="2182"/>
      <c r="P613" s="2121" t="s">
        <v>6262</v>
      </c>
      <c r="Q613" s="2121"/>
      <c r="R613" s="2121"/>
      <c r="S613" s="2141" t="s">
        <v>3960</v>
      </c>
      <c r="T613" s="2141"/>
      <c r="U613" s="2141"/>
      <c r="V613" s="2085" t="s">
        <v>2785</v>
      </c>
      <c r="W613" s="2086"/>
      <c r="X613" s="2086"/>
      <c r="Y613" s="2086"/>
      <c r="Z613" s="2086"/>
      <c r="AA613" s="2086"/>
      <c r="AB613" s="2086"/>
      <c r="AC613" s="2087"/>
      <c r="AD613" s="56"/>
    </row>
    <row r="614" spans="1:30" ht="14.1" customHeight="1" x14ac:dyDescent="0.2">
      <c r="A614" s="56"/>
      <c r="B614" s="25"/>
      <c r="C614" s="2142"/>
      <c r="D614" s="2148"/>
      <c r="E614" s="2148"/>
      <c r="F614" s="2148"/>
      <c r="G614" s="2148"/>
      <c r="H614" s="2148"/>
      <c r="I614" s="2148"/>
      <c r="J614" s="2148"/>
      <c r="K614" s="2148"/>
      <c r="L614" s="2148"/>
      <c r="M614" s="2148"/>
      <c r="N614" s="2148"/>
      <c r="O614" s="2144"/>
      <c r="P614" s="64"/>
      <c r="Q614" s="35"/>
      <c r="R614" s="35"/>
      <c r="S614" s="35"/>
      <c r="T614" s="35"/>
      <c r="U614" s="41"/>
      <c r="V614" s="65"/>
      <c r="W614" s="66"/>
      <c r="X614" s="66"/>
      <c r="Y614" s="66"/>
      <c r="Z614" s="66"/>
      <c r="AA614" s="66"/>
      <c r="AB614" s="66"/>
      <c r="AC614" s="67"/>
      <c r="AD614" s="56"/>
    </row>
    <row r="615" spans="1:30" ht="14.1" customHeight="1" x14ac:dyDescent="0.2">
      <c r="A615" s="56"/>
      <c r="B615" s="25"/>
      <c r="C615" s="2183"/>
      <c r="D615" s="2183"/>
      <c r="E615" s="2183"/>
      <c r="F615" s="2183"/>
      <c r="G615" s="2183"/>
      <c r="H615" s="2183"/>
      <c r="I615" s="2183"/>
      <c r="J615" s="2183"/>
      <c r="K615" s="2183"/>
      <c r="L615" s="2183"/>
      <c r="M615" s="2183"/>
      <c r="N615" s="2183"/>
      <c r="O615" s="2184"/>
      <c r="P615" s="2122"/>
      <c r="Q615" s="2123"/>
      <c r="R615" s="2123"/>
      <c r="S615" s="2123"/>
      <c r="T615" s="2123"/>
      <c r="U615" s="2124"/>
      <c r="V615" s="68"/>
      <c r="W615" s="69"/>
      <c r="X615" s="69"/>
      <c r="Y615" s="69"/>
      <c r="Z615" s="69"/>
      <c r="AA615" s="69"/>
      <c r="AB615" s="69"/>
      <c r="AC615" s="70"/>
      <c r="AD615" s="56"/>
    </row>
    <row r="616" spans="1:30" ht="14.1" customHeight="1" x14ac:dyDescent="0.2">
      <c r="A616" s="56"/>
      <c r="B616" s="105" t="s">
        <v>2404</v>
      </c>
      <c r="C616" s="116"/>
      <c r="D616" s="116"/>
      <c r="E616" s="116"/>
      <c r="F616" s="116"/>
      <c r="G616" s="116"/>
      <c r="H616" s="117"/>
      <c r="I616" s="117"/>
      <c r="J616" s="116"/>
      <c r="K616" s="116"/>
      <c r="L616" s="116"/>
      <c r="M616" s="116"/>
      <c r="N616" s="116"/>
      <c r="O616" s="116"/>
      <c r="P616" s="118"/>
      <c r="Q616" s="118"/>
      <c r="R616" s="118"/>
      <c r="S616" s="118"/>
      <c r="T616" s="118"/>
      <c r="U616" s="118"/>
      <c r="V616" s="109"/>
      <c r="W616" s="106"/>
      <c r="X616" s="106"/>
      <c r="Y616" s="106"/>
      <c r="Z616" s="106"/>
      <c r="AA616" s="106"/>
      <c r="AB616" s="106"/>
      <c r="AC616" s="110"/>
      <c r="AD616" s="56"/>
    </row>
    <row r="617" spans="1:30" ht="14.1" customHeight="1" x14ac:dyDescent="0.2">
      <c r="A617" s="56"/>
      <c r="B617" s="90"/>
      <c r="C617" s="8"/>
      <c r="D617" s="8"/>
      <c r="E617" s="8"/>
      <c r="F617" s="8"/>
      <c r="G617" s="8"/>
      <c r="H617" s="8"/>
      <c r="I617" s="8"/>
      <c r="J617" s="8"/>
      <c r="K617" s="8"/>
      <c r="L617" s="8"/>
      <c r="M617" s="8"/>
      <c r="N617" s="8"/>
      <c r="O617" s="8"/>
      <c r="P617" s="7"/>
      <c r="Q617" s="7"/>
      <c r="R617" s="7"/>
      <c r="S617" s="7"/>
      <c r="T617" s="7"/>
      <c r="U617" s="7"/>
      <c r="V617" s="8"/>
      <c r="W617" s="8"/>
      <c r="X617" s="8"/>
      <c r="Y617" s="8"/>
      <c r="Z617" s="8"/>
      <c r="AA617" s="8"/>
      <c r="AB617" s="8"/>
      <c r="AC617" s="8"/>
      <c r="AD617" s="56"/>
    </row>
    <row r="618" spans="1:30" ht="14.1" customHeight="1" x14ac:dyDescent="0.2">
      <c r="A618" s="56"/>
      <c r="B618" s="90"/>
      <c r="C618" s="8"/>
      <c r="D618" s="8"/>
      <c r="E618" s="8"/>
      <c r="F618" s="8"/>
      <c r="G618" s="8"/>
      <c r="H618" s="8"/>
      <c r="I618" s="8"/>
      <c r="J618" s="8"/>
      <c r="K618" s="8"/>
      <c r="L618" s="8"/>
      <c r="M618" s="8"/>
      <c r="N618" s="8"/>
      <c r="O618" s="8"/>
      <c r="P618" s="7"/>
      <c r="Q618" s="7"/>
      <c r="R618" s="7"/>
      <c r="S618" s="7"/>
      <c r="T618" s="7"/>
      <c r="U618" s="7"/>
      <c r="V618" s="8"/>
      <c r="W618" s="8"/>
      <c r="X618" s="8"/>
      <c r="Y618" s="8"/>
      <c r="Z618" s="8"/>
      <c r="AA618" s="8"/>
      <c r="AB618" s="8"/>
      <c r="AC618" s="8"/>
      <c r="AD618" s="56"/>
    </row>
    <row r="619" spans="1:30" ht="14.1" customHeight="1" x14ac:dyDescent="0.2">
      <c r="A619" s="56"/>
      <c r="B619" s="2106" t="s">
        <v>3902</v>
      </c>
      <c r="C619" s="2107"/>
      <c r="D619" s="2107"/>
      <c r="E619" s="2107"/>
      <c r="F619" s="2107"/>
      <c r="G619" s="2107"/>
      <c r="H619" s="2107"/>
      <c r="I619" s="2107"/>
      <c r="J619" s="2107"/>
      <c r="K619" s="2107"/>
      <c r="L619" s="2107"/>
      <c r="M619" s="2107"/>
      <c r="N619" s="2107"/>
      <c r="O619" s="2108"/>
      <c r="P619" s="2129" t="s">
        <v>4092</v>
      </c>
      <c r="Q619" s="2095"/>
      <c r="R619" s="2095"/>
      <c r="S619" s="2095"/>
      <c r="T619" s="2095"/>
      <c r="U619" s="2096"/>
      <c r="V619" s="2136" t="s">
        <v>3901</v>
      </c>
      <c r="W619" s="2137"/>
      <c r="X619" s="2137"/>
      <c r="Y619" s="2137"/>
      <c r="Z619" s="2138"/>
      <c r="AA619" s="2223" t="str">
        <f>IF($F$4="Cultivated","NO",(IF($F$4="Forested","NO",(IF($F$4="Native Grassland","NO",(IF($F$4="Peatland","NO",(IF($F$4="Oil Sands Exploration","YES","NO")))))))))</f>
        <v>NO</v>
      </c>
      <c r="AB619" s="2226"/>
      <c r="AC619" s="2227"/>
      <c r="AD619" s="56"/>
    </row>
    <row r="620" spans="1:30" ht="14.1" customHeight="1" x14ac:dyDescent="0.2">
      <c r="A620" s="56"/>
      <c r="B620" s="2109"/>
      <c r="C620" s="2110"/>
      <c r="D620" s="2110"/>
      <c r="E620" s="2110"/>
      <c r="F620" s="2110"/>
      <c r="G620" s="2110"/>
      <c r="H620" s="2110"/>
      <c r="I620" s="2110"/>
      <c r="J620" s="2110"/>
      <c r="K620" s="2110"/>
      <c r="L620" s="2110"/>
      <c r="M620" s="2110"/>
      <c r="N620" s="2110"/>
      <c r="O620" s="2111"/>
      <c r="P620" s="2098"/>
      <c r="Q620" s="2098"/>
      <c r="R620" s="2098"/>
      <c r="S620" s="2098"/>
      <c r="T620" s="2098"/>
      <c r="U620" s="2099"/>
      <c r="V620" s="59"/>
      <c r="W620" s="60"/>
      <c r="X620" s="60"/>
      <c r="Y620" s="60"/>
      <c r="Z620" s="60"/>
      <c r="AA620" s="61"/>
      <c r="AB620" s="60"/>
      <c r="AC620" s="62"/>
      <c r="AD620" s="56"/>
    </row>
    <row r="621" spans="1:30" ht="14.1" customHeight="1" x14ac:dyDescent="0.2">
      <c r="A621" s="56"/>
      <c r="B621" s="2112"/>
      <c r="C621" s="2055"/>
      <c r="D621" s="2055"/>
      <c r="E621" s="2055"/>
      <c r="F621" s="2055"/>
      <c r="G621" s="2055"/>
      <c r="H621" s="2055"/>
      <c r="I621" s="2055"/>
      <c r="J621" s="2055"/>
      <c r="K621" s="2055"/>
      <c r="L621" s="2055"/>
      <c r="M621" s="2055"/>
      <c r="N621" s="2055"/>
      <c r="O621" s="2056"/>
      <c r="P621" s="2130" t="s">
        <v>1785</v>
      </c>
      <c r="Q621" s="2131"/>
      <c r="R621" s="2132"/>
      <c r="S621" s="2088" t="s">
        <v>3912</v>
      </c>
      <c r="T621" s="2089"/>
      <c r="U621" s="2090"/>
      <c r="V621" s="2133" t="s">
        <v>6532</v>
      </c>
      <c r="W621" s="2134"/>
      <c r="X621" s="2134"/>
      <c r="Y621" s="2134"/>
      <c r="Z621" s="2134"/>
      <c r="AA621" s="2134"/>
      <c r="AB621" s="2134"/>
      <c r="AC621" s="2135"/>
      <c r="AD621" s="56"/>
    </row>
    <row r="622" spans="1:30" ht="14.1" customHeight="1" x14ac:dyDescent="0.2">
      <c r="A622" s="56"/>
      <c r="B622" s="25"/>
      <c r="C622" s="2192" t="s">
        <v>3714</v>
      </c>
      <c r="D622" s="2103"/>
      <c r="E622" s="2103"/>
      <c r="F622" s="2103"/>
      <c r="G622" s="2103"/>
      <c r="H622" s="2103"/>
      <c r="I622" s="2103"/>
      <c r="J622" s="2103"/>
      <c r="K622" s="2103"/>
      <c r="L622" s="2103"/>
      <c r="M622" s="2103"/>
      <c r="N622" s="2103"/>
      <c r="O622" s="2104"/>
      <c r="P622" s="2121" t="s">
        <v>6268</v>
      </c>
      <c r="Q622" s="2121"/>
      <c r="R622" s="2121"/>
      <c r="S622" s="2141" t="s">
        <v>3925</v>
      </c>
      <c r="T622" s="2141"/>
      <c r="U622" s="2141"/>
      <c r="V622" s="2085" t="s">
        <v>2785</v>
      </c>
      <c r="W622" s="2086"/>
      <c r="X622" s="2086"/>
      <c r="Y622" s="2086"/>
      <c r="Z622" s="2086"/>
      <c r="AA622" s="2086"/>
      <c r="AB622" s="2086"/>
      <c r="AC622" s="2087"/>
      <c r="AD622" s="56"/>
    </row>
    <row r="623" spans="1:30" ht="14.1" customHeight="1" x14ac:dyDescent="0.2">
      <c r="A623" s="56"/>
      <c r="B623" s="25"/>
      <c r="C623" s="2192"/>
      <c r="D623" s="2103"/>
      <c r="E623" s="2103"/>
      <c r="F623" s="2103"/>
      <c r="G623" s="2103"/>
      <c r="H623" s="2103"/>
      <c r="I623" s="2103"/>
      <c r="J623" s="2103"/>
      <c r="K623" s="2103"/>
      <c r="L623" s="2103"/>
      <c r="M623" s="2103"/>
      <c r="N623" s="2103"/>
      <c r="O623" s="2104"/>
      <c r="P623" s="64"/>
      <c r="Q623" s="35"/>
      <c r="R623" s="35"/>
      <c r="S623" s="35"/>
      <c r="T623" s="35"/>
      <c r="U623" s="41"/>
      <c r="V623" s="65"/>
      <c r="W623" s="66"/>
      <c r="X623" s="66"/>
      <c r="Y623" s="66"/>
      <c r="Z623" s="66"/>
      <c r="AA623" s="66"/>
      <c r="AB623" s="66"/>
      <c r="AC623" s="67"/>
      <c r="AD623" s="56"/>
    </row>
    <row r="624" spans="1:30" ht="14.1" customHeight="1" x14ac:dyDescent="0.2">
      <c r="A624" s="56"/>
      <c r="B624" s="25"/>
      <c r="C624" s="2183"/>
      <c r="D624" s="2183"/>
      <c r="E624" s="2183"/>
      <c r="F624" s="2183"/>
      <c r="G624" s="2183"/>
      <c r="H624" s="2183"/>
      <c r="I624" s="2183"/>
      <c r="J624" s="2183"/>
      <c r="K624" s="2183"/>
      <c r="L624" s="2183"/>
      <c r="M624" s="2183"/>
      <c r="N624" s="2183"/>
      <c r="O624" s="2184"/>
      <c r="P624" s="2122"/>
      <c r="Q624" s="2123"/>
      <c r="R624" s="2123"/>
      <c r="S624" s="2123"/>
      <c r="T624" s="2123"/>
      <c r="U624" s="2124"/>
      <c r="V624" s="68"/>
      <c r="W624" s="69"/>
      <c r="X624" s="69"/>
      <c r="Y624" s="69"/>
      <c r="Z624" s="69"/>
      <c r="AA624" s="69"/>
      <c r="AB624" s="69"/>
      <c r="AC624" s="70"/>
      <c r="AD624" s="56"/>
    </row>
    <row r="625" spans="1:30" ht="14.1" customHeight="1" x14ac:dyDescent="0.2">
      <c r="A625" s="56"/>
      <c r="B625" s="25"/>
      <c r="C625" s="2179" t="s">
        <v>3713</v>
      </c>
      <c r="D625" s="2146"/>
      <c r="E625" s="2146"/>
      <c r="F625" s="2146"/>
      <c r="G625" s="2146"/>
      <c r="H625" s="2053"/>
      <c r="I625" s="2053"/>
      <c r="J625" s="2146"/>
      <c r="K625" s="2146"/>
      <c r="L625" s="2146"/>
      <c r="M625" s="2146"/>
      <c r="N625" s="2146"/>
      <c r="O625" s="2147"/>
      <c r="P625" s="2121" t="s">
        <v>6268</v>
      </c>
      <c r="Q625" s="2121"/>
      <c r="R625" s="2121"/>
      <c r="S625" s="2141" t="s">
        <v>4114</v>
      </c>
      <c r="T625" s="2141"/>
      <c r="U625" s="2141"/>
      <c r="V625" s="2085" t="s">
        <v>2785</v>
      </c>
      <c r="W625" s="2086"/>
      <c r="X625" s="2086"/>
      <c r="Y625" s="2086"/>
      <c r="Z625" s="2086"/>
      <c r="AA625" s="2086"/>
      <c r="AB625" s="2086"/>
      <c r="AC625" s="2087"/>
      <c r="AD625" s="56"/>
    </row>
    <row r="626" spans="1:30" ht="14.1" customHeight="1" x14ac:dyDescent="0.2">
      <c r="A626" s="56"/>
      <c r="B626" s="25"/>
      <c r="C626" s="2192"/>
      <c r="D626" s="2103"/>
      <c r="E626" s="2103"/>
      <c r="F626" s="2103"/>
      <c r="G626" s="2103"/>
      <c r="H626" s="2103"/>
      <c r="I626" s="2103"/>
      <c r="J626" s="2103"/>
      <c r="K626" s="2103"/>
      <c r="L626" s="2103"/>
      <c r="M626" s="2103"/>
      <c r="N626" s="2103"/>
      <c r="O626" s="2104"/>
      <c r="P626" s="64"/>
      <c r="Q626" s="35"/>
      <c r="R626" s="35"/>
      <c r="S626" s="35"/>
      <c r="T626" s="35"/>
      <c r="U626" s="41"/>
      <c r="V626" s="65"/>
      <c r="W626" s="66"/>
      <c r="X626" s="66"/>
      <c r="Y626" s="66"/>
      <c r="Z626" s="66"/>
      <c r="AA626" s="66"/>
      <c r="AB626" s="66"/>
      <c r="AC626" s="67"/>
      <c r="AD626" s="56"/>
    </row>
    <row r="627" spans="1:30" ht="14.1" customHeight="1" x14ac:dyDescent="0.2">
      <c r="A627" s="56"/>
      <c r="B627" s="25"/>
      <c r="C627" s="2183"/>
      <c r="D627" s="2183"/>
      <c r="E627" s="2183"/>
      <c r="F627" s="2183"/>
      <c r="G627" s="2183"/>
      <c r="H627" s="2183"/>
      <c r="I627" s="2183"/>
      <c r="J627" s="2183"/>
      <c r="K627" s="2183"/>
      <c r="L627" s="2183"/>
      <c r="M627" s="2183"/>
      <c r="N627" s="2183"/>
      <c r="O627" s="2184"/>
      <c r="P627" s="2122"/>
      <c r="Q627" s="2123"/>
      <c r="R627" s="2123"/>
      <c r="S627" s="2123"/>
      <c r="T627" s="2123"/>
      <c r="U627" s="2124"/>
      <c r="V627" s="68"/>
      <c r="W627" s="69"/>
      <c r="X627" s="69"/>
      <c r="Y627" s="69"/>
      <c r="Z627" s="69"/>
      <c r="AA627" s="69"/>
      <c r="AB627" s="69"/>
      <c r="AC627" s="70"/>
      <c r="AD627" s="56"/>
    </row>
    <row r="628" spans="1:30" ht="14.1" customHeight="1" x14ac:dyDescent="0.2">
      <c r="A628" s="56"/>
      <c r="B628" s="25"/>
      <c r="C628" s="2189" t="s">
        <v>3712</v>
      </c>
      <c r="D628" s="2146"/>
      <c r="E628" s="2146"/>
      <c r="F628" s="2146"/>
      <c r="G628" s="2146"/>
      <c r="H628" s="2053"/>
      <c r="I628" s="2053"/>
      <c r="J628" s="2146"/>
      <c r="K628" s="2146"/>
      <c r="L628" s="2146"/>
      <c r="M628" s="2146"/>
      <c r="N628" s="2146"/>
      <c r="O628" s="2147"/>
      <c r="P628" s="2121" t="s">
        <v>6268</v>
      </c>
      <c r="Q628" s="2121"/>
      <c r="R628" s="2121"/>
      <c r="S628" s="2141" t="s">
        <v>4114</v>
      </c>
      <c r="T628" s="2141"/>
      <c r="U628" s="2141"/>
      <c r="V628" s="2085" t="s">
        <v>2785</v>
      </c>
      <c r="W628" s="2086"/>
      <c r="X628" s="2086"/>
      <c r="Y628" s="2086"/>
      <c r="Z628" s="2086"/>
      <c r="AA628" s="2086"/>
      <c r="AB628" s="2086"/>
      <c r="AC628" s="2087"/>
      <c r="AD628" s="56"/>
    </row>
    <row r="629" spans="1:30" ht="14.1" customHeight="1" x14ac:dyDescent="0.2">
      <c r="A629" s="56"/>
      <c r="B629" s="25"/>
      <c r="C629" s="2142"/>
      <c r="D629" s="2103"/>
      <c r="E629" s="2103"/>
      <c r="F629" s="2103"/>
      <c r="G629" s="2103"/>
      <c r="H629" s="2103"/>
      <c r="I629" s="2103"/>
      <c r="J629" s="2103"/>
      <c r="K629" s="2103"/>
      <c r="L629" s="2103"/>
      <c r="M629" s="2103"/>
      <c r="N629" s="2103"/>
      <c r="O629" s="2104"/>
      <c r="P629" s="64"/>
      <c r="Q629" s="35"/>
      <c r="R629" s="35"/>
      <c r="S629" s="35"/>
      <c r="T629" s="35"/>
      <c r="U629" s="41"/>
      <c r="V629" s="65"/>
      <c r="W629" s="66"/>
      <c r="X629" s="66"/>
      <c r="Y629" s="66"/>
      <c r="Z629" s="66"/>
      <c r="AA629" s="66"/>
      <c r="AB629" s="66"/>
      <c r="AC629" s="67"/>
      <c r="AD629" s="56"/>
    </row>
    <row r="630" spans="1:30" ht="14.1" customHeight="1" x14ac:dyDescent="0.2">
      <c r="A630" s="56"/>
      <c r="B630" s="25"/>
      <c r="C630" s="2183"/>
      <c r="D630" s="2183"/>
      <c r="E630" s="2183"/>
      <c r="F630" s="2183"/>
      <c r="G630" s="2183"/>
      <c r="H630" s="2183"/>
      <c r="I630" s="2183"/>
      <c r="J630" s="2183"/>
      <c r="K630" s="2183"/>
      <c r="L630" s="2183"/>
      <c r="M630" s="2183"/>
      <c r="N630" s="2183"/>
      <c r="O630" s="2184"/>
      <c r="P630" s="2122"/>
      <c r="Q630" s="2123"/>
      <c r="R630" s="2123"/>
      <c r="S630" s="2123"/>
      <c r="T630" s="2123"/>
      <c r="U630" s="2124"/>
      <c r="V630" s="68"/>
      <c r="W630" s="69"/>
      <c r="X630" s="69"/>
      <c r="Y630" s="69"/>
      <c r="Z630" s="69"/>
      <c r="AA630" s="69"/>
      <c r="AB630" s="69"/>
      <c r="AC630" s="70"/>
      <c r="AD630" s="56"/>
    </row>
    <row r="631" spans="1:30" ht="14.1" customHeight="1" x14ac:dyDescent="0.2">
      <c r="A631" s="56"/>
      <c r="B631" s="25"/>
      <c r="C631" s="2189" t="s">
        <v>3711</v>
      </c>
      <c r="D631" s="2146"/>
      <c r="E631" s="2146"/>
      <c r="F631" s="2146"/>
      <c r="G631" s="2146"/>
      <c r="H631" s="2053"/>
      <c r="I631" s="2053"/>
      <c r="J631" s="2146"/>
      <c r="K631" s="2146"/>
      <c r="L631" s="2146"/>
      <c r="M631" s="2146"/>
      <c r="N631" s="2146"/>
      <c r="O631" s="2147"/>
      <c r="P631" s="2121" t="s">
        <v>6268</v>
      </c>
      <c r="Q631" s="2121"/>
      <c r="R631" s="2121"/>
      <c r="S631" s="2141" t="s">
        <v>4114</v>
      </c>
      <c r="T631" s="2141"/>
      <c r="U631" s="2141"/>
      <c r="V631" s="2085" t="s">
        <v>2785</v>
      </c>
      <c r="W631" s="2086"/>
      <c r="X631" s="2086"/>
      <c r="Y631" s="2086"/>
      <c r="Z631" s="2086"/>
      <c r="AA631" s="2086"/>
      <c r="AB631" s="2086"/>
      <c r="AC631" s="2087"/>
      <c r="AD631" s="56"/>
    </row>
    <row r="632" spans="1:30" ht="14.1" customHeight="1" x14ac:dyDescent="0.2">
      <c r="A632" s="56"/>
      <c r="B632" s="25"/>
      <c r="C632" s="2103"/>
      <c r="D632" s="2103"/>
      <c r="E632" s="2103"/>
      <c r="F632" s="2103"/>
      <c r="G632" s="2103"/>
      <c r="H632" s="2103"/>
      <c r="I632" s="2103"/>
      <c r="J632" s="2103"/>
      <c r="K632" s="2103"/>
      <c r="L632" s="2103"/>
      <c r="M632" s="2103"/>
      <c r="N632" s="2103"/>
      <c r="O632" s="2104"/>
      <c r="P632" s="64"/>
      <c r="Q632" s="35"/>
      <c r="R632" s="35"/>
      <c r="S632" s="35"/>
      <c r="T632" s="35"/>
      <c r="U632" s="41"/>
      <c r="V632" s="65"/>
      <c r="W632" s="66"/>
      <c r="X632" s="66"/>
      <c r="Y632" s="66"/>
      <c r="Z632" s="66"/>
      <c r="AA632" s="66"/>
      <c r="AB632" s="66"/>
      <c r="AC632" s="67"/>
      <c r="AD632" s="56"/>
    </row>
    <row r="633" spans="1:30" ht="14.1" customHeight="1" x14ac:dyDescent="0.2">
      <c r="A633" s="56"/>
      <c r="B633" s="25"/>
      <c r="C633" s="2183"/>
      <c r="D633" s="2183"/>
      <c r="E633" s="2183"/>
      <c r="F633" s="2183"/>
      <c r="G633" s="2183"/>
      <c r="H633" s="2183"/>
      <c r="I633" s="2183"/>
      <c r="J633" s="2183"/>
      <c r="K633" s="2183"/>
      <c r="L633" s="2183"/>
      <c r="M633" s="2183"/>
      <c r="N633" s="2183"/>
      <c r="O633" s="2184"/>
      <c r="P633" s="2122"/>
      <c r="Q633" s="2123"/>
      <c r="R633" s="2123"/>
      <c r="S633" s="2123"/>
      <c r="T633" s="2123"/>
      <c r="U633" s="2124"/>
      <c r="V633" s="68"/>
      <c r="W633" s="69"/>
      <c r="X633" s="69"/>
      <c r="Y633" s="69"/>
      <c r="Z633" s="69"/>
      <c r="AA633" s="69"/>
      <c r="AB633" s="69"/>
      <c r="AC633" s="70"/>
      <c r="AD633" s="56"/>
    </row>
    <row r="634" spans="1:30" ht="14.1" customHeight="1" x14ac:dyDescent="0.2">
      <c r="A634" s="56"/>
      <c r="B634" s="25"/>
      <c r="C634" s="2189" t="s">
        <v>3710</v>
      </c>
      <c r="D634" s="2146"/>
      <c r="E634" s="2146"/>
      <c r="F634" s="2146"/>
      <c r="G634" s="2146"/>
      <c r="H634" s="2053"/>
      <c r="I634" s="2053"/>
      <c r="J634" s="2146"/>
      <c r="K634" s="2146"/>
      <c r="L634" s="2146"/>
      <c r="M634" s="2146"/>
      <c r="N634" s="2146"/>
      <c r="O634" s="2147"/>
      <c r="P634" s="2121" t="s">
        <v>6268</v>
      </c>
      <c r="Q634" s="2121"/>
      <c r="R634" s="2121"/>
      <c r="S634" s="2141" t="s">
        <v>4114</v>
      </c>
      <c r="T634" s="2141"/>
      <c r="U634" s="2141"/>
      <c r="V634" s="2085" t="s">
        <v>2785</v>
      </c>
      <c r="W634" s="2086"/>
      <c r="X634" s="2086"/>
      <c r="Y634" s="2086"/>
      <c r="Z634" s="2086"/>
      <c r="AA634" s="2086"/>
      <c r="AB634" s="2086"/>
      <c r="AC634" s="2087"/>
      <c r="AD634" s="56"/>
    </row>
    <row r="635" spans="1:30" ht="14.1" customHeight="1" x14ac:dyDescent="0.2">
      <c r="A635" s="56"/>
      <c r="B635" s="25"/>
      <c r="C635" s="2142"/>
      <c r="D635" s="2103"/>
      <c r="E635" s="2103"/>
      <c r="F635" s="2103"/>
      <c r="G635" s="2103"/>
      <c r="H635" s="2103"/>
      <c r="I635" s="2103"/>
      <c r="J635" s="2103"/>
      <c r="K635" s="2103"/>
      <c r="L635" s="2103"/>
      <c r="M635" s="2103"/>
      <c r="N635" s="2103"/>
      <c r="O635" s="2104"/>
      <c r="P635" s="64"/>
      <c r="Q635" s="35"/>
      <c r="R635" s="35"/>
      <c r="S635" s="35"/>
      <c r="T635" s="35"/>
      <c r="U635" s="41"/>
      <c r="V635" s="65"/>
      <c r="W635" s="66"/>
      <c r="X635" s="66"/>
      <c r="Y635" s="66"/>
      <c r="Z635" s="66"/>
      <c r="AA635" s="66"/>
      <c r="AB635" s="66"/>
      <c r="AC635" s="67"/>
      <c r="AD635" s="56"/>
    </row>
    <row r="636" spans="1:30" ht="14.1" customHeight="1" x14ac:dyDescent="0.2">
      <c r="A636" s="56"/>
      <c r="B636" s="25"/>
      <c r="C636" s="2142"/>
      <c r="D636" s="2103"/>
      <c r="E636" s="2103"/>
      <c r="F636" s="2103"/>
      <c r="G636" s="2103"/>
      <c r="H636" s="2103"/>
      <c r="I636" s="2103"/>
      <c r="J636" s="2103"/>
      <c r="K636" s="2103"/>
      <c r="L636" s="2103"/>
      <c r="M636" s="2103"/>
      <c r="N636" s="2103"/>
      <c r="O636" s="2104"/>
      <c r="P636" s="64"/>
      <c r="Q636" s="35"/>
      <c r="R636" s="35"/>
      <c r="S636" s="35"/>
      <c r="T636" s="35"/>
      <c r="U636" s="41"/>
      <c r="V636" s="111"/>
      <c r="W636" s="46"/>
      <c r="X636" s="46"/>
      <c r="Y636" s="46"/>
      <c r="Z636" s="46"/>
      <c r="AA636" s="46"/>
      <c r="AB636" s="46"/>
      <c r="AC636" s="112"/>
      <c r="AD636" s="56"/>
    </row>
    <row r="637" spans="1:30" ht="14.1" customHeight="1" x14ac:dyDescent="0.2">
      <c r="A637" s="56"/>
      <c r="B637" s="25"/>
      <c r="C637" s="2183"/>
      <c r="D637" s="2183"/>
      <c r="E637" s="2183"/>
      <c r="F637" s="2183"/>
      <c r="G637" s="2183"/>
      <c r="H637" s="2183"/>
      <c r="I637" s="2183"/>
      <c r="J637" s="2183"/>
      <c r="K637" s="2183"/>
      <c r="L637" s="2183"/>
      <c r="M637" s="2183"/>
      <c r="N637" s="2183"/>
      <c r="O637" s="2184"/>
      <c r="P637" s="2122"/>
      <c r="Q637" s="2123"/>
      <c r="R637" s="2123"/>
      <c r="S637" s="2123"/>
      <c r="T637" s="2123"/>
      <c r="U637" s="2124"/>
      <c r="V637" s="68"/>
      <c r="W637" s="69"/>
      <c r="X637" s="69"/>
      <c r="Y637" s="69"/>
      <c r="Z637" s="69"/>
      <c r="AA637" s="69"/>
      <c r="AB637" s="69"/>
      <c r="AC637" s="70"/>
      <c r="AD637" s="56"/>
    </row>
    <row r="638" spans="1:30" ht="14.1" customHeight="1" x14ac:dyDescent="0.2">
      <c r="A638" s="56"/>
      <c r="B638" s="25"/>
      <c r="C638" s="2179" t="s">
        <v>3709</v>
      </c>
      <c r="D638" s="2146"/>
      <c r="E638" s="2146"/>
      <c r="F638" s="2146"/>
      <c r="G638" s="2146"/>
      <c r="H638" s="2053"/>
      <c r="I638" s="2053"/>
      <c r="J638" s="2146"/>
      <c r="K638" s="2146"/>
      <c r="L638" s="2146"/>
      <c r="M638" s="2146"/>
      <c r="N638" s="2146"/>
      <c r="O638" s="2147"/>
      <c r="P638" s="2121" t="s">
        <v>6268</v>
      </c>
      <c r="Q638" s="2121"/>
      <c r="R638" s="2121"/>
      <c r="S638" s="2141" t="s">
        <v>4114</v>
      </c>
      <c r="T638" s="2141"/>
      <c r="U638" s="2141"/>
      <c r="V638" s="2085" t="s">
        <v>2785</v>
      </c>
      <c r="W638" s="2086"/>
      <c r="X638" s="2086"/>
      <c r="Y638" s="2086"/>
      <c r="Z638" s="2086"/>
      <c r="AA638" s="2086"/>
      <c r="AB638" s="2086"/>
      <c r="AC638" s="2087"/>
      <c r="AD638" s="56"/>
    </row>
    <row r="639" spans="1:30" ht="14.1" customHeight="1" x14ac:dyDescent="0.2">
      <c r="A639" s="56"/>
      <c r="B639" s="25"/>
      <c r="C639" s="2192"/>
      <c r="D639" s="2103"/>
      <c r="E639" s="2103"/>
      <c r="F639" s="2103"/>
      <c r="G639" s="2103"/>
      <c r="H639" s="2103"/>
      <c r="I639" s="2103"/>
      <c r="J639" s="2103"/>
      <c r="K639" s="2103"/>
      <c r="L639" s="2103"/>
      <c r="M639" s="2103"/>
      <c r="N639" s="2103"/>
      <c r="O639" s="2104"/>
      <c r="P639" s="64"/>
      <c r="Q639" s="35"/>
      <c r="R639" s="35"/>
      <c r="S639" s="35"/>
      <c r="T639" s="35"/>
      <c r="U639" s="41"/>
      <c r="V639" s="65"/>
      <c r="W639" s="66"/>
      <c r="X639" s="66"/>
      <c r="Y639" s="66"/>
      <c r="Z639" s="66"/>
      <c r="AA639" s="66"/>
      <c r="AB639" s="66"/>
      <c r="AC639" s="67"/>
      <c r="AD639" s="56"/>
    </row>
    <row r="640" spans="1:30" ht="14.1" customHeight="1" x14ac:dyDescent="0.2">
      <c r="A640" s="56"/>
      <c r="B640" s="25"/>
      <c r="C640" s="2192"/>
      <c r="D640" s="2103"/>
      <c r="E640" s="2103"/>
      <c r="F640" s="2103"/>
      <c r="G640" s="2103"/>
      <c r="H640" s="2103"/>
      <c r="I640" s="2103"/>
      <c r="J640" s="2103"/>
      <c r="K640" s="2103"/>
      <c r="L640" s="2103"/>
      <c r="M640" s="2103"/>
      <c r="N640" s="2103"/>
      <c r="O640" s="2104"/>
      <c r="P640" s="64"/>
      <c r="Q640" s="35"/>
      <c r="R640" s="35"/>
      <c r="S640" s="35"/>
      <c r="T640" s="35"/>
      <c r="U640" s="41"/>
      <c r="V640" s="111"/>
      <c r="W640" s="46"/>
      <c r="X640" s="46"/>
      <c r="Y640" s="46"/>
      <c r="Z640" s="46"/>
      <c r="AA640" s="46"/>
      <c r="AB640" s="46"/>
      <c r="AC640" s="112"/>
      <c r="AD640" s="56"/>
    </row>
    <row r="641" spans="1:30" ht="14.1" customHeight="1" x14ac:dyDescent="0.2">
      <c r="A641" s="56"/>
      <c r="B641" s="25"/>
      <c r="C641" s="2183"/>
      <c r="D641" s="2183"/>
      <c r="E641" s="2183"/>
      <c r="F641" s="2183"/>
      <c r="G641" s="2183"/>
      <c r="H641" s="2183"/>
      <c r="I641" s="2183"/>
      <c r="J641" s="2183"/>
      <c r="K641" s="2183"/>
      <c r="L641" s="2183"/>
      <c r="M641" s="2183"/>
      <c r="N641" s="2183"/>
      <c r="O641" s="2184"/>
      <c r="P641" s="2122"/>
      <c r="Q641" s="2123"/>
      <c r="R641" s="2123"/>
      <c r="S641" s="2123"/>
      <c r="T641" s="2123"/>
      <c r="U641" s="2124"/>
      <c r="V641" s="68"/>
      <c r="W641" s="69"/>
      <c r="X641" s="69"/>
      <c r="Y641" s="69"/>
      <c r="Z641" s="69"/>
      <c r="AA641" s="69"/>
      <c r="AB641" s="69"/>
      <c r="AC641" s="70"/>
      <c r="AD641" s="56"/>
    </row>
    <row r="642" spans="1:30" ht="14.1" customHeight="1" x14ac:dyDescent="0.2">
      <c r="A642" s="56"/>
      <c r="B642" s="25"/>
      <c r="C642" s="2179" t="s">
        <v>3708</v>
      </c>
      <c r="D642" s="2146"/>
      <c r="E642" s="2146"/>
      <c r="F642" s="2146"/>
      <c r="G642" s="2146"/>
      <c r="H642" s="2053"/>
      <c r="I642" s="2053"/>
      <c r="J642" s="2146"/>
      <c r="K642" s="2146"/>
      <c r="L642" s="2146"/>
      <c r="M642" s="2146"/>
      <c r="N642" s="2146"/>
      <c r="O642" s="2147"/>
      <c r="P642" s="2121" t="s">
        <v>6268</v>
      </c>
      <c r="Q642" s="2121"/>
      <c r="R642" s="2121"/>
      <c r="S642" s="2141" t="s">
        <v>4114</v>
      </c>
      <c r="T642" s="2141"/>
      <c r="U642" s="2141"/>
      <c r="V642" s="2085" t="s">
        <v>2785</v>
      </c>
      <c r="W642" s="2086"/>
      <c r="X642" s="2086"/>
      <c r="Y642" s="2086"/>
      <c r="Z642" s="2086"/>
      <c r="AA642" s="2086"/>
      <c r="AB642" s="2086"/>
      <c r="AC642" s="2087"/>
      <c r="AD642" s="56"/>
    </row>
    <row r="643" spans="1:30" ht="14.1" customHeight="1" x14ac:dyDescent="0.2">
      <c r="A643" s="56"/>
      <c r="B643" s="25"/>
      <c r="C643" s="2192"/>
      <c r="D643" s="2103"/>
      <c r="E643" s="2103"/>
      <c r="F643" s="2103"/>
      <c r="G643" s="2103"/>
      <c r="H643" s="2103"/>
      <c r="I643" s="2103"/>
      <c r="J643" s="2103"/>
      <c r="K643" s="2103"/>
      <c r="L643" s="2103"/>
      <c r="M643" s="2103"/>
      <c r="N643" s="2103"/>
      <c r="O643" s="2104"/>
      <c r="P643" s="64"/>
      <c r="Q643" s="35"/>
      <c r="R643" s="35"/>
      <c r="S643" s="35"/>
      <c r="T643" s="35"/>
      <c r="U643" s="41"/>
      <c r="V643" s="65"/>
      <c r="W643" s="66"/>
      <c r="X643" s="66"/>
      <c r="Y643" s="66"/>
      <c r="Z643" s="66"/>
      <c r="AA643" s="66"/>
      <c r="AB643" s="66"/>
      <c r="AC643" s="67"/>
      <c r="AD643" s="56"/>
    </row>
    <row r="644" spans="1:30" ht="14.1" customHeight="1" x14ac:dyDescent="0.2">
      <c r="A644" s="56"/>
      <c r="B644" s="25"/>
      <c r="C644" s="2192"/>
      <c r="D644" s="2103"/>
      <c r="E644" s="2103"/>
      <c r="F644" s="2103"/>
      <c r="G644" s="2103"/>
      <c r="H644" s="2103"/>
      <c r="I644" s="2103"/>
      <c r="J644" s="2103"/>
      <c r="K644" s="2103"/>
      <c r="L644" s="2103"/>
      <c r="M644" s="2103"/>
      <c r="N644" s="2103"/>
      <c r="O644" s="2104"/>
      <c r="P644" s="64"/>
      <c r="Q644" s="35"/>
      <c r="R644" s="35"/>
      <c r="S644" s="35"/>
      <c r="T644" s="35"/>
      <c r="U644" s="41"/>
      <c r="V644" s="111"/>
      <c r="W644" s="46"/>
      <c r="X644" s="46"/>
      <c r="Y644" s="46"/>
      <c r="Z644" s="46"/>
      <c r="AA644" s="46"/>
      <c r="AB644" s="46"/>
      <c r="AC644" s="112"/>
      <c r="AD644" s="56"/>
    </row>
    <row r="645" spans="1:30" ht="14.1" customHeight="1" x14ac:dyDescent="0.2">
      <c r="A645" s="56"/>
      <c r="B645" s="25"/>
      <c r="C645" s="2183"/>
      <c r="D645" s="2183"/>
      <c r="E645" s="2183"/>
      <c r="F645" s="2183"/>
      <c r="G645" s="2183"/>
      <c r="H645" s="2183"/>
      <c r="I645" s="2183"/>
      <c r="J645" s="2183"/>
      <c r="K645" s="2183"/>
      <c r="L645" s="2183"/>
      <c r="M645" s="2183"/>
      <c r="N645" s="2183"/>
      <c r="O645" s="2184"/>
      <c r="P645" s="2122"/>
      <c r="Q645" s="2123"/>
      <c r="R645" s="2123"/>
      <c r="S645" s="2123"/>
      <c r="T645" s="2123"/>
      <c r="U645" s="2124"/>
      <c r="V645" s="68"/>
      <c r="W645" s="69"/>
      <c r="X645" s="69"/>
      <c r="Y645" s="69"/>
      <c r="Z645" s="69"/>
      <c r="AA645" s="69"/>
      <c r="AB645" s="69"/>
      <c r="AC645" s="70"/>
      <c r="AD645" s="56"/>
    </row>
    <row r="646" spans="1:30" ht="14.1" customHeight="1" x14ac:dyDescent="0.2">
      <c r="A646" s="56"/>
      <c r="B646" s="25"/>
      <c r="C646" s="2189" t="s">
        <v>3692</v>
      </c>
      <c r="D646" s="2146"/>
      <c r="E646" s="2146"/>
      <c r="F646" s="2146"/>
      <c r="G646" s="2146"/>
      <c r="H646" s="2053"/>
      <c r="I646" s="2053"/>
      <c r="J646" s="2146"/>
      <c r="K646" s="2146"/>
      <c r="L646" s="2146"/>
      <c r="M646" s="2146"/>
      <c r="N646" s="2146"/>
      <c r="O646" s="2147"/>
      <c r="P646" s="2121" t="s">
        <v>6260</v>
      </c>
      <c r="Q646" s="2121"/>
      <c r="R646" s="2121"/>
      <c r="S646" s="2141" t="s">
        <v>3925</v>
      </c>
      <c r="T646" s="2141"/>
      <c r="U646" s="2141"/>
      <c r="V646" s="2085" t="s">
        <v>2785</v>
      </c>
      <c r="W646" s="2086"/>
      <c r="X646" s="2086"/>
      <c r="Y646" s="2086"/>
      <c r="Z646" s="2086"/>
      <c r="AA646" s="2086"/>
      <c r="AB646" s="2086"/>
      <c r="AC646" s="2087"/>
      <c r="AD646" s="56"/>
    </row>
    <row r="647" spans="1:30" ht="14.1" customHeight="1" x14ac:dyDescent="0.2">
      <c r="A647" s="56"/>
      <c r="B647" s="25"/>
      <c r="C647" s="2142"/>
      <c r="D647" s="2103"/>
      <c r="E647" s="2103"/>
      <c r="F647" s="2103"/>
      <c r="G647" s="2103"/>
      <c r="H647" s="2103"/>
      <c r="I647" s="2103"/>
      <c r="J647" s="2103"/>
      <c r="K647" s="2103"/>
      <c r="L647" s="2103"/>
      <c r="M647" s="2103"/>
      <c r="N647" s="2103"/>
      <c r="O647" s="2104"/>
      <c r="P647" s="64"/>
      <c r="Q647" s="35"/>
      <c r="R647" s="35"/>
      <c r="S647" s="35"/>
      <c r="T647" s="35"/>
      <c r="U647" s="41"/>
      <c r="V647" s="65"/>
      <c r="W647" s="66"/>
      <c r="X647" s="66"/>
      <c r="Y647" s="66"/>
      <c r="Z647" s="66"/>
      <c r="AA647" s="66"/>
      <c r="AB647" s="66"/>
      <c r="AC647" s="67"/>
      <c r="AD647" s="56"/>
    </row>
    <row r="648" spans="1:30" ht="14.1" customHeight="1" x14ac:dyDescent="0.2">
      <c r="A648" s="56"/>
      <c r="B648" s="25"/>
      <c r="C648" s="2183"/>
      <c r="D648" s="2183"/>
      <c r="E648" s="2183"/>
      <c r="F648" s="2183"/>
      <c r="G648" s="2183"/>
      <c r="H648" s="2183"/>
      <c r="I648" s="2183"/>
      <c r="J648" s="2183"/>
      <c r="K648" s="2183"/>
      <c r="L648" s="2183"/>
      <c r="M648" s="2183"/>
      <c r="N648" s="2183"/>
      <c r="O648" s="2184"/>
      <c r="P648" s="2122"/>
      <c r="Q648" s="2123"/>
      <c r="R648" s="2123"/>
      <c r="S648" s="2123"/>
      <c r="T648" s="2123"/>
      <c r="U648" s="2124"/>
      <c r="V648" s="68"/>
      <c r="W648" s="69"/>
      <c r="X648" s="69"/>
      <c r="Y648" s="69"/>
      <c r="Z648" s="69"/>
      <c r="AA648" s="69"/>
      <c r="AB648" s="69"/>
      <c r="AC648" s="70"/>
      <c r="AD648" s="56"/>
    </row>
    <row r="649" spans="1:30" ht="14.1" customHeight="1" x14ac:dyDescent="0.2">
      <c r="A649" s="56"/>
      <c r="B649" s="25"/>
      <c r="C649" s="2189" t="s">
        <v>3691</v>
      </c>
      <c r="D649" s="2146"/>
      <c r="E649" s="2146"/>
      <c r="F649" s="2146"/>
      <c r="G649" s="2146"/>
      <c r="H649" s="2053"/>
      <c r="I649" s="2053"/>
      <c r="J649" s="2146"/>
      <c r="K649" s="2146"/>
      <c r="L649" s="2146"/>
      <c r="M649" s="2146"/>
      <c r="N649" s="2146"/>
      <c r="O649" s="2147"/>
      <c r="P649" s="2121" t="s">
        <v>6257</v>
      </c>
      <c r="Q649" s="2121"/>
      <c r="R649" s="2121"/>
      <c r="S649" s="2141" t="s">
        <v>3925</v>
      </c>
      <c r="T649" s="2141"/>
      <c r="U649" s="2141"/>
      <c r="V649" s="2085" t="s">
        <v>2785</v>
      </c>
      <c r="W649" s="2086"/>
      <c r="X649" s="2086"/>
      <c r="Y649" s="2086"/>
      <c r="Z649" s="2086"/>
      <c r="AA649" s="2086"/>
      <c r="AB649" s="2086"/>
      <c r="AC649" s="2087"/>
      <c r="AD649" s="56"/>
    </row>
    <row r="650" spans="1:30" ht="14.1" customHeight="1" x14ac:dyDescent="0.2">
      <c r="A650" s="56"/>
      <c r="B650" s="25"/>
      <c r="C650" s="2142"/>
      <c r="D650" s="2103"/>
      <c r="E650" s="2103"/>
      <c r="F650" s="2103"/>
      <c r="G650" s="2103"/>
      <c r="H650" s="2103"/>
      <c r="I650" s="2103"/>
      <c r="J650" s="2103"/>
      <c r="K650" s="2103"/>
      <c r="L650" s="2103"/>
      <c r="M650" s="2103"/>
      <c r="N650" s="2103"/>
      <c r="O650" s="2104"/>
      <c r="P650" s="64"/>
      <c r="Q650" s="35"/>
      <c r="R650" s="35"/>
      <c r="S650" s="35"/>
      <c r="T650" s="35"/>
      <c r="U650" s="41"/>
      <c r="V650" s="65"/>
      <c r="W650" s="66"/>
      <c r="X650" s="66"/>
      <c r="Y650" s="66"/>
      <c r="Z650" s="66"/>
      <c r="AA650" s="66"/>
      <c r="AB650" s="66"/>
      <c r="AC650" s="67"/>
      <c r="AD650" s="56"/>
    </row>
    <row r="651" spans="1:30" ht="14.1" customHeight="1" x14ac:dyDescent="0.2">
      <c r="A651" s="56"/>
      <c r="B651" s="25"/>
      <c r="C651" s="2183"/>
      <c r="D651" s="2183"/>
      <c r="E651" s="2183"/>
      <c r="F651" s="2183"/>
      <c r="G651" s="2183"/>
      <c r="H651" s="2183"/>
      <c r="I651" s="2183"/>
      <c r="J651" s="2183"/>
      <c r="K651" s="2183"/>
      <c r="L651" s="2183"/>
      <c r="M651" s="2183"/>
      <c r="N651" s="2183"/>
      <c r="O651" s="2184"/>
      <c r="P651" s="2122"/>
      <c r="Q651" s="2123"/>
      <c r="R651" s="2123"/>
      <c r="S651" s="2123"/>
      <c r="T651" s="2123"/>
      <c r="U651" s="2124"/>
      <c r="V651" s="68"/>
      <c r="W651" s="69"/>
      <c r="X651" s="69"/>
      <c r="Y651" s="69"/>
      <c r="Z651" s="69"/>
      <c r="AA651" s="69"/>
      <c r="AB651" s="69"/>
      <c r="AC651" s="70"/>
      <c r="AD651" s="56"/>
    </row>
    <row r="652" spans="1:30" ht="14.1" customHeight="1" x14ac:dyDescent="0.2">
      <c r="A652" s="56"/>
      <c r="B652" s="25"/>
      <c r="C652" s="2189" t="s">
        <v>3690</v>
      </c>
      <c r="D652" s="2146"/>
      <c r="E652" s="2146"/>
      <c r="F652" s="2146"/>
      <c r="G652" s="2146"/>
      <c r="H652" s="2053"/>
      <c r="I652" s="2053"/>
      <c r="J652" s="2146"/>
      <c r="K652" s="2146"/>
      <c r="L652" s="2146"/>
      <c r="M652" s="2146"/>
      <c r="N652" s="2146"/>
      <c r="O652" s="2147"/>
      <c r="P652" s="2121" t="s">
        <v>6257</v>
      </c>
      <c r="Q652" s="2121"/>
      <c r="R652" s="2121"/>
      <c r="S652" s="2141" t="s">
        <v>3925</v>
      </c>
      <c r="T652" s="2141"/>
      <c r="U652" s="2141"/>
      <c r="V652" s="2085" t="s">
        <v>2785</v>
      </c>
      <c r="W652" s="2086"/>
      <c r="X652" s="2086"/>
      <c r="Y652" s="2086"/>
      <c r="Z652" s="2086"/>
      <c r="AA652" s="2086"/>
      <c r="AB652" s="2086"/>
      <c r="AC652" s="2087"/>
      <c r="AD652" s="56"/>
    </row>
    <row r="653" spans="1:30" ht="14.1" customHeight="1" x14ac:dyDescent="0.2">
      <c r="A653" s="56"/>
      <c r="B653" s="25"/>
      <c r="C653" s="2142"/>
      <c r="D653" s="2103"/>
      <c r="E653" s="2103"/>
      <c r="F653" s="2103"/>
      <c r="G653" s="2103"/>
      <c r="H653" s="2103"/>
      <c r="I653" s="2103"/>
      <c r="J653" s="2103"/>
      <c r="K653" s="2103"/>
      <c r="L653" s="2103"/>
      <c r="M653" s="2103"/>
      <c r="N653" s="2103"/>
      <c r="O653" s="2104"/>
      <c r="P653" s="64"/>
      <c r="Q653" s="35"/>
      <c r="R653" s="35"/>
      <c r="S653" s="35"/>
      <c r="T653" s="35"/>
      <c r="U653" s="41"/>
      <c r="V653" s="65"/>
      <c r="W653" s="66"/>
      <c r="X653" s="66"/>
      <c r="Y653" s="66"/>
      <c r="Z653" s="66"/>
      <c r="AA653" s="66"/>
      <c r="AB653" s="66"/>
      <c r="AC653" s="67"/>
      <c r="AD653" s="56"/>
    </row>
    <row r="654" spans="1:30" ht="14.1" customHeight="1" x14ac:dyDescent="0.2">
      <c r="A654" s="56"/>
      <c r="B654" s="25"/>
      <c r="C654" s="2143"/>
      <c r="D654" s="2143"/>
      <c r="E654" s="2143"/>
      <c r="F654" s="2143"/>
      <c r="G654" s="2143"/>
      <c r="H654" s="2143"/>
      <c r="I654" s="2143"/>
      <c r="J654" s="2143"/>
      <c r="K654" s="2143"/>
      <c r="L654" s="2143"/>
      <c r="M654" s="2143"/>
      <c r="N654" s="2143"/>
      <c r="O654" s="2144"/>
      <c r="P654" s="2122"/>
      <c r="Q654" s="2123"/>
      <c r="R654" s="2123"/>
      <c r="S654" s="2123"/>
      <c r="T654" s="2123"/>
      <c r="U654" s="2124"/>
      <c r="V654" s="68"/>
      <c r="W654" s="69"/>
      <c r="X654" s="69"/>
      <c r="Y654" s="69"/>
      <c r="Z654" s="69"/>
      <c r="AA654" s="69"/>
      <c r="AB654" s="69"/>
      <c r="AC654" s="70"/>
      <c r="AD654" s="56"/>
    </row>
    <row r="655" spans="1:30" ht="14.1" customHeight="1" x14ac:dyDescent="0.2">
      <c r="A655" s="56"/>
      <c r="B655" s="25"/>
      <c r="C655" s="25"/>
      <c r="D655" s="2189" t="s">
        <v>3689</v>
      </c>
      <c r="E655" s="2146"/>
      <c r="F655" s="2146"/>
      <c r="G655" s="2146"/>
      <c r="H655" s="2053"/>
      <c r="I655" s="2053"/>
      <c r="J655" s="2146"/>
      <c r="K655" s="2146"/>
      <c r="L655" s="2146"/>
      <c r="M655" s="2146"/>
      <c r="N655" s="2146"/>
      <c r="O655" s="2147"/>
      <c r="P655" s="2057"/>
      <c r="Q655" s="2057"/>
      <c r="R655" s="2057"/>
      <c r="S655" s="2141" t="s">
        <v>3925</v>
      </c>
      <c r="T655" s="2141"/>
      <c r="U655" s="2141"/>
      <c r="V655" s="2085" t="s">
        <v>2785</v>
      </c>
      <c r="W655" s="2086"/>
      <c r="X655" s="2086"/>
      <c r="Y655" s="2086"/>
      <c r="Z655" s="2086"/>
      <c r="AA655" s="2086"/>
      <c r="AB655" s="2086"/>
      <c r="AC655" s="2087"/>
      <c r="AD655" s="56"/>
    </row>
    <row r="656" spans="1:30" ht="14.1" customHeight="1" x14ac:dyDescent="0.2">
      <c r="A656" s="56"/>
      <c r="B656" s="25"/>
      <c r="C656" s="25"/>
      <c r="D656" s="2142"/>
      <c r="E656" s="2103"/>
      <c r="F656" s="2103"/>
      <c r="G656" s="2103"/>
      <c r="H656" s="2103"/>
      <c r="I656" s="2103"/>
      <c r="J656" s="2103"/>
      <c r="K656" s="2103"/>
      <c r="L656" s="2103"/>
      <c r="M656" s="2103"/>
      <c r="N656" s="2103"/>
      <c r="O656" s="2104"/>
      <c r="P656" s="64"/>
      <c r="Q656" s="35"/>
      <c r="R656" s="35"/>
      <c r="S656" s="35"/>
      <c r="T656" s="35"/>
      <c r="U656" s="41"/>
      <c r="V656" s="65"/>
      <c r="W656" s="66"/>
      <c r="X656" s="66"/>
      <c r="Y656" s="66"/>
      <c r="Z656" s="66"/>
      <c r="AA656" s="66"/>
      <c r="AB656" s="66"/>
      <c r="AC656" s="67"/>
      <c r="AD656" s="56"/>
    </row>
    <row r="657" spans="1:30" ht="14.1" customHeight="1" x14ac:dyDescent="0.2">
      <c r="A657" s="56"/>
      <c r="B657" s="25"/>
      <c r="C657" s="26"/>
      <c r="D657" s="2183"/>
      <c r="E657" s="2183"/>
      <c r="F657" s="2183"/>
      <c r="G657" s="2183"/>
      <c r="H657" s="2183"/>
      <c r="I657" s="2183"/>
      <c r="J657" s="2183"/>
      <c r="K657" s="2183"/>
      <c r="L657" s="2183"/>
      <c r="M657" s="2183"/>
      <c r="N657" s="2183"/>
      <c r="O657" s="2184"/>
      <c r="P657" s="2122"/>
      <c r="Q657" s="2123"/>
      <c r="R657" s="2123"/>
      <c r="S657" s="2123"/>
      <c r="T657" s="2123"/>
      <c r="U657" s="2124"/>
      <c r="V657" s="68"/>
      <c r="W657" s="69"/>
      <c r="X657" s="69"/>
      <c r="Y657" s="69"/>
      <c r="Z657" s="69"/>
      <c r="AA657" s="69"/>
      <c r="AB657" s="69"/>
      <c r="AC657" s="70"/>
      <c r="AD657" s="56"/>
    </row>
    <row r="658" spans="1:30" ht="14.1" customHeight="1" x14ac:dyDescent="0.2">
      <c r="A658" s="56"/>
      <c r="B658" s="25"/>
      <c r="C658" s="2189" t="s">
        <v>3688</v>
      </c>
      <c r="D658" s="2146"/>
      <c r="E658" s="2146"/>
      <c r="F658" s="2146"/>
      <c r="G658" s="2146"/>
      <c r="H658" s="2053"/>
      <c r="I658" s="2053"/>
      <c r="J658" s="2146"/>
      <c r="K658" s="2146"/>
      <c r="L658" s="2146"/>
      <c r="M658" s="2146"/>
      <c r="N658" s="2146"/>
      <c r="O658" s="2147"/>
      <c r="P658" s="2121" t="s">
        <v>6257</v>
      </c>
      <c r="Q658" s="2121"/>
      <c r="R658" s="2121"/>
      <c r="S658" s="2141" t="s">
        <v>3925</v>
      </c>
      <c r="T658" s="2141"/>
      <c r="U658" s="2141"/>
      <c r="V658" s="2085" t="s">
        <v>2785</v>
      </c>
      <c r="W658" s="2086"/>
      <c r="X658" s="2086"/>
      <c r="Y658" s="2086"/>
      <c r="Z658" s="2086"/>
      <c r="AA658" s="2086"/>
      <c r="AB658" s="2086"/>
      <c r="AC658" s="2087"/>
      <c r="AD658" s="56"/>
    </row>
    <row r="659" spans="1:30" ht="14.1" customHeight="1" x14ac:dyDescent="0.2">
      <c r="A659" s="56"/>
      <c r="B659" s="25"/>
      <c r="C659" s="2142"/>
      <c r="D659" s="2103"/>
      <c r="E659" s="2103"/>
      <c r="F659" s="2103"/>
      <c r="G659" s="2103"/>
      <c r="H659" s="2103"/>
      <c r="I659" s="2103"/>
      <c r="J659" s="2103"/>
      <c r="K659" s="2103"/>
      <c r="L659" s="2103"/>
      <c r="M659" s="2103"/>
      <c r="N659" s="2103"/>
      <c r="O659" s="2104"/>
      <c r="P659" s="64"/>
      <c r="Q659" s="35"/>
      <c r="R659" s="35"/>
      <c r="S659" s="35"/>
      <c r="T659" s="35"/>
      <c r="U659" s="41"/>
      <c r="V659" s="65"/>
      <c r="W659" s="66"/>
      <c r="X659" s="66"/>
      <c r="Y659" s="66"/>
      <c r="Z659" s="66"/>
      <c r="AA659" s="66"/>
      <c r="AB659" s="66"/>
      <c r="AC659" s="67"/>
      <c r="AD659" s="56"/>
    </row>
    <row r="660" spans="1:30" ht="14.1" customHeight="1" x14ac:dyDescent="0.2">
      <c r="A660" s="56"/>
      <c r="B660" s="25"/>
      <c r="C660" s="2103"/>
      <c r="D660" s="2103"/>
      <c r="E660" s="2103"/>
      <c r="F660" s="2103"/>
      <c r="G660" s="2103"/>
      <c r="H660" s="2103"/>
      <c r="I660" s="2103"/>
      <c r="J660" s="2103"/>
      <c r="K660" s="2103"/>
      <c r="L660" s="2103"/>
      <c r="M660" s="2103"/>
      <c r="N660" s="2103"/>
      <c r="O660" s="2104"/>
      <c r="P660" s="2122"/>
      <c r="Q660" s="2123"/>
      <c r="R660" s="2123"/>
      <c r="S660" s="2123"/>
      <c r="T660" s="2123"/>
      <c r="U660" s="2124"/>
      <c r="V660" s="68"/>
      <c r="W660" s="69"/>
      <c r="X660" s="69"/>
      <c r="Y660" s="69"/>
      <c r="Z660" s="69"/>
      <c r="AA660" s="69"/>
      <c r="AB660" s="69"/>
      <c r="AC660" s="70"/>
      <c r="AD660" s="56"/>
    </row>
    <row r="661" spans="1:30" ht="14.1" customHeight="1" x14ac:dyDescent="0.2">
      <c r="A661" s="56"/>
      <c r="B661" s="25"/>
      <c r="C661" s="25"/>
      <c r="D661" s="2189" t="s">
        <v>4104</v>
      </c>
      <c r="E661" s="2180"/>
      <c r="F661" s="2180"/>
      <c r="G661" s="2180"/>
      <c r="H661" s="2181"/>
      <c r="I661" s="2181"/>
      <c r="J661" s="2180"/>
      <c r="K661" s="2180"/>
      <c r="L661" s="2180"/>
      <c r="M661" s="2180"/>
      <c r="N661" s="2180"/>
      <c r="O661" s="2182"/>
      <c r="P661" s="2057"/>
      <c r="Q661" s="2057"/>
      <c r="R661" s="2057"/>
      <c r="S661" s="2141" t="s">
        <v>3925</v>
      </c>
      <c r="T661" s="2141"/>
      <c r="U661" s="2141"/>
      <c r="V661" s="2202"/>
      <c r="W661" s="2203"/>
      <c r="X661" s="2203"/>
      <c r="Y661" s="2203"/>
      <c r="Z661" s="2203"/>
      <c r="AA661" s="2203"/>
      <c r="AB661" s="2203"/>
      <c r="AC661" s="2204"/>
      <c r="AD661" s="56"/>
    </row>
    <row r="662" spans="1:30" ht="14.1" customHeight="1" x14ac:dyDescent="0.2">
      <c r="A662" s="56"/>
      <c r="B662" s="25"/>
      <c r="C662" s="25"/>
      <c r="D662" s="2142"/>
      <c r="E662" s="2148"/>
      <c r="F662" s="2148"/>
      <c r="G662" s="2148"/>
      <c r="H662" s="2148"/>
      <c r="I662" s="2148"/>
      <c r="J662" s="2148"/>
      <c r="K662" s="2148"/>
      <c r="L662" s="2148"/>
      <c r="M662" s="2148"/>
      <c r="N662" s="2148"/>
      <c r="O662" s="2144"/>
      <c r="P662" s="64"/>
      <c r="Q662" s="35"/>
      <c r="R662" s="35"/>
      <c r="S662" s="35"/>
      <c r="T662" s="35"/>
      <c r="U662" s="41"/>
      <c r="V662" s="2205"/>
      <c r="W662" s="2071"/>
      <c r="X662" s="2071"/>
      <c r="Y662" s="2071"/>
      <c r="Z662" s="2071"/>
      <c r="AA662" s="2071"/>
      <c r="AB662" s="2071"/>
      <c r="AC662" s="2072"/>
      <c r="AD662" s="56"/>
    </row>
    <row r="663" spans="1:30" ht="14.1" customHeight="1" x14ac:dyDescent="0.2">
      <c r="A663" s="56"/>
      <c r="B663" s="25"/>
      <c r="C663" s="25"/>
      <c r="D663" s="2142"/>
      <c r="E663" s="2148"/>
      <c r="F663" s="2148"/>
      <c r="G663" s="2148"/>
      <c r="H663" s="2148"/>
      <c r="I663" s="2148"/>
      <c r="J663" s="2148"/>
      <c r="K663" s="2148"/>
      <c r="L663" s="2148"/>
      <c r="M663" s="2148"/>
      <c r="N663" s="2148"/>
      <c r="O663" s="2144"/>
      <c r="P663" s="2122"/>
      <c r="Q663" s="2123"/>
      <c r="R663" s="2123"/>
      <c r="S663" s="2123"/>
      <c r="T663" s="2123"/>
      <c r="U663" s="2124"/>
      <c r="V663" s="2206"/>
      <c r="W663" s="2073"/>
      <c r="X663" s="2073"/>
      <c r="Y663" s="2073"/>
      <c r="Z663" s="2073"/>
      <c r="AA663" s="2073"/>
      <c r="AB663" s="2073"/>
      <c r="AC663" s="2074"/>
      <c r="AD663" s="56"/>
    </row>
    <row r="664" spans="1:30" ht="14.1" customHeight="1" x14ac:dyDescent="0.2">
      <c r="A664" s="56"/>
      <c r="B664" s="25"/>
      <c r="C664" s="2125" t="s">
        <v>1187</v>
      </c>
      <c r="D664" s="2125"/>
      <c r="E664" s="2125"/>
      <c r="F664" s="2125"/>
      <c r="G664" s="2125"/>
      <c r="H664" s="2125"/>
      <c r="I664" s="2125"/>
      <c r="J664" s="2125"/>
      <c r="K664" s="2125"/>
      <c r="L664" s="2125"/>
      <c r="M664" s="2125"/>
      <c r="N664" s="2125"/>
      <c r="O664" s="2185"/>
      <c r="P664" s="2121" t="s">
        <v>6261</v>
      </c>
      <c r="Q664" s="2121"/>
      <c r="R664" s="2121"/>
      <c r="S664" s="2141" t="s">
        <v>3925</v>
      </c>
      <c r="T664" s="2141"/>
      <c r="U664" s="2141"/>
      <c r="V664" s="2085" t="s">
        <v>2785</v>
      </c>
      <c r="W664" s="2086"/>
      <c r="X664" s="2086"/>
      <c r="Y664" s="2086"/>
      <c r="Z664" s="2086"/>
      <c r="AA664" s="2086"/>
      <c r="AB664" s="2086"/>
      <c r="AC664" s="2087"/>
      <c r="AD664" s="56"/>
    </row>
    <row r="665" spans="1:30" ht="14.1" customHeight="1" x14ac:dyDescent="0.2">
      <c r="A665" s="56"/>
      <c r="B665" s="25"/>
      <c r="C665" s="2142"/>
      <c r="D665" s="2142"/>
      <c r="E665" s="2142"/>
      <c r="F665" s="2142"/>
      <c r="G665" s="2142"/>
      <c r="H665" s="2142"/>
      <c r="I665" s="2142"/>
      <c r="J665" s="2142"/>
      <c r="K665" s="2142"/>
      <c r="L665" s="2142"/>
      <c r="M665" s="2142"/>
      <c r="N665" s="2142"/>
      <c r="O665" s="2186"/>
      <c r="P665" s="64"/>
      <c r="Q665" s="35"/>
      <c r="R665" s="35"/>
      <c r="S665" s="35"/>
      <c r="T665" s="35"/>
      <c r="U665" s="41"/>
      <c r="V665" s="65"/>
      <c r="W665" s="66"/>
      <c r="X665" s="66"/>
      <c r="Y665" s="66"/>
      <c r="Z665" s="66"/>
      <c r="AA665" s="66"/>
      <c r="AB665" s="66"/>
      <c r="AC665" s="67"/>
      <c r="AD665" s="56"/>
    </row>
    <row r="666" spans="1:30" ht="14.1" customHeight="1" x14ac:dyDescent="0.2">
      <c r="A666" s="56"/>
      <c r="B666" s="25"/>
      <c r="C666" s="2187"/>
      <c r="D666" s="2187"/>
      <c r="E666" s="2187"/>
      <c r="F666" s="2187"/>
      <c r="G666" s="2187"/>
      <c r="H666" s="2187"/>
      <c r="I666" s="2187"/>
      <c r="J666" s="2187"/>
      <c r="K666" s="2187"/>
      <c r="L666" s="2187"/>
      <c r="M666" s="2187"/>
      <c r="N666" s="2187"/>
      <c r="O666" s="2188"/>
      <c r="P666" s="2122"/>
      <c r="Q666" s="2123"/>
      <c r="R666" s="2123"/>
      <c r="S666" s="2123"/>
      <c r="T666" s="2123"/>
      <c r="U666" s="2124"/>
      <c r="V666" s="68"/>
      <c r="W666" s="69"/>
      <c r="X666" s="69"/>
      <c r="Y666" s="69"/>
      <c r="Z666" s="69"/>
      <c r="AA666" s="69"/>
      <c r="AB666" s="69"/>
      <c r="AC666" s="70"/>
      <c r="AD666" s="56"/>
    </row>
    <row r="667" spans="1:30" ht="14.1" customHeight="1" x14ac:dyDescent="0.2">
      <c r="A667" s="56"/>
      <c r="B667" s="25"/>
      <c r="C667" s="2125" t="s">
        <v>1189</v>
      </c>
      <c r="D667" s="2125"/>
      <c r="E667" s="2125"/>
      <c r="F667" s="2125"/>
      <c r="G667" s="2125"/>
      <c r="H667" s="2125"/>
      <c r="I667" s="2125"/>
      <c r="J667" s="2125"/>
      <c r="K667" s="2125"/>
      <c r="L667" s="2125"/>
      <c r="M667" s="2125"/>
      <c r="N667" s="2125"/>
      <c r="O667" s="2185"/>
      <c r="P667" s="2121" t="s">
        <v>6261</v>
      </c>
      <c r="Q667" s="2121"/>
      <c r="R667" s="2121"/>
      <c r="S667" s="2141" t="s">
        <v>3925</v>
      </c>
      <c r="T667" s="2141"/>
      <c r="U667" s="2141"/>
      <c r="V667" s="2085" t="s">
        <v>2785</v>
      </c>
      <c r="W667" s="2086"/>
      <c r="X667" s="2086"/>
      <c r="Y667" s="2086"/>
      <c r="Z667" s="2086"/>
      <c r="AA667" s="2086"/>
      <c r="AB667" s="2086"/>
      <c r="AC667" s="2087"/>
      <c r="AD667" s="56"/>
    </row>
    <row r="668" spans="1:30" ht="14.1" customHeight="1" x14ac:dyDescent="0.2">
      <c r="A668" s="56"/>
      <c r="B668" s="25"/>
      <c r="C668" s="2142"/>
      <c r="D668" s="2142"/>
      <c r="E668" s="2142"/>
      <c r="F668" s="2142"/>
      <c r="G668" s="2142"/>
      <c r="H668" s="2142"/>
      <c r="I668" s="2142"/>
      <c r="J668" s="2142"/>
      <c r="K668" s="2142"/>
      <c r="L668" s="2142"/>
      <c r="M668" s="2142"/>
      <c r="N668" s="2142"/>
      <c r="O668" s="2186"/>
      <c r="P668" s="64"/>
      <c r="Q668" s="35"/>
      <c r="R668" s="35"/>
      <c r="S668" s="35"/>
      <c r="T668" s="35"/>
      <c r="U668" s="41"/>
      <c r="V668" s="65"/>
      <c r="W668" s="66"/>
      <c r="X668" s="66"/>
      <c r="Y668" s="66"/>
      <c r="Z668" s="66"/>
      <c r="AA668" s="66"/>
      <c r="AB668" s="66"/>
      <c r="AC668" s="67"/>
      <c r="AD668" s="56"/>
    </row>
    <row r="669" spans="1:30" ht="14.1" customHeight="1" x14ac:dyDescent="0.2">
      <c r="A669" s="56"/>
      <c r="B669" s="25"/>
      <c r="C669" s="2187"/>
      <c r="D669" s="2187"/>
      <c r="E669" s="2187"/>
      <c r="F669" s="2187"/>
      <c r="G669" s="2187"/>
      <c r="H669" s="2187"/>
      <c r="I669" s="2187"/>
      <c r="J669" s="2187"/>
      <c r="K669" s="2187"/>
      <c r="L669" s="2187"/>
      <c r="M669" s="2187"/>
      <c r="N669" s="2187"/>
      <c r="O669" s="2188"/>
      <c r="P669" s="2122"/>
      <c r="Q669" s="2123"/>
      <c r="R669" s="2123"/>
      <c r="S669" s="2123"/>
      <c r="T669" s="2123"/>
      <c r="U669" s="2124"/>
      <c r="V669" s="68"/>
      <c r="W669" s="69"/>
      <c r="X669" s="69"/>
      <c r="Y669" s="69"/>
      <c r="Z669" s="69"/>
      <c r="AA669" s="69"/>
      <c r="AB669" s="69"/>
      <c r="AC669" s="70"/>
      <c r="AD669" s="56"/>
    </row>
    <row r="670" spans="1:30" ht="14.1" customHeight="1" x14ac:dyDescent="0.2">
      <c r="A670" s="56"/>
      <c r="B670" s="25"/>
      <c r="C670" s="2125" t="s">
        <v>3687</v>
      </c>
      <c r="D670" s="2125"/>
      <c r="E670" s="2125"/>
      <c r="F670" s="2125"/>
      <c r="G670" s="2125"/>
      <c r="H670" s="2125"/>
      <c r="I670" s="2125"/>
      <c r="J670" s="2125"/>
      <c r="K670" s="2125"/>
      <c r="L670" s="2125"/>
      <c r="M670" s="2125"/>
      <c r="N670" s="2125"/>
      <c r="O670" s="2185"/>
      <c r="P670" s="2121" t="s">
        <v>6261</v>
      </c>
      <c r="Q670" s="2121"/>
      <c r="R670" s="2121"/>
      <c r="S670" s="2141" t="s">
        <v>3925</v>
      </c>
      <c r="T670" s="2141"/>
      <c r="U670" s="2141"/>
      <c r="V670" s="2085" t="s">
        <v>2785</v>
      </c>
      <c r="W670" s="2086"/>
      <c r="X670" s="2086"/>
      <c r="Y670" s="2086"/>
      <c r="Z670" s="2086"/>
      <c r="AA670" s="2086"/>
      <c r="AB670" s="2086"/>
      <c r="AC670" s="2087"/>
      <c r="AD670" s="56"/>
    </row>
    <row r="671" spans="1:30" ht="14.1" customHeight="1" x14ac:dyDescent="0.2">
      <c r="A671" s="56"/>
      <c r="B671" s="25"/>
      <c r="C671" s="2142"/>
      <c r="D671" s="2142"/>
      <c r="E671" s="2142"/>
      <c r="F671" s="2142"/>
      <c r="G671" s="2142"/>
      <c r="H671" s="2142"/>
      <c r="I671" s="2142"/>
      <c r="J671" s="2142"/>
      <c r="K671" s="2142"/>
      <c r="L671" s="2142"/>
      <c r="M671" s="2142"/>
      <c r="N671" s="2142"/>
      <c r="O671" s="2186"/>
      <c r="P671" s="64"/>
      <c r="Q671" s="35"/>
      <c r="R671" s="35"/>
      <c r="S671" s="35"/>
      <c r="T671" s="35"/>
      <c r="U671" s="41"/>
      <c r="V671" s="65"/>
      <c r="W671" s="66"/>
      <c r="X671" s="66"/>
      <c r="Y671" s="66"/>
      <c r="Z671" s="66"/>
      <c r="AA671" s="66"/>
      <c r="AB671" s="66"/>
      <c r="AC671" s="67"/>
      <c r="AD671" s="56"/>
    </row>
    <row r="672" spans="1:30" ht="14.1" customHeight="1" x14ac:dyDescent="0.2">
      <c r="A672" s="56"/>
      <c r="B672" s="25"/>
      <c r="C672" s="2187"/>
      <c r="D672" s="2187"/>
      <c r="E672" s="2187"/>
      <c r="F672" s="2187"/>
      <c r="G672" s="2187"/>
      <c r="H672" s="2187"/>
      <c r="I672" s="2187"/>
      <c r="J672" s="2187"/>
      <c r="K672" s="2187"/>
      <c r="L672" s="2187"/>
      <c r="M672" s="2187"/>
      <c r="N672" s="2187"/>
      <c r="O672" s="2188"/>
      <c r="P672" s="2122"/>
      <c r="Q672" s="2123"/>
      <c r="R672" s="2123"/>
      <c r="S672" s="2123"/>
      <c r="T672" s="2123"/>
      <c r="U672" s="2124"/>
      <c r="V672" s="68"/>
      <c r="W672" s="69"/>
      <c r="X672" s="69"/>
      <c r="Y672" s="69"/>
      <c r="Z672" s="69"/>
      <c r="AA672" s="69"/>
      <c r="AB672" s="69"/>
      <c r="AC672" s="70"/>
      <c r="AD672" s="56"/>
    </row>
    <row r="673" spans="1:30" ht="14.1" customHeight="1" x14ac:dyDescent="0.2">
      <c r="A673" s="56"/>
      <c r="B673" s="25"/>
      <c r="C673" s="2189" t="s">
        <v>3686</v>
      </c>
      <c r="D673" s="2146"/>
      <c r="E673" s="2146"/>
      <c r="F673" s="2146"/>
      <c r="G673" s="2146"/>
      <c r="H673" s="2053"/>
      <c r="I673" s="2053"/>
      <c r="J673" s="2146"/>
      <c r="K673" s="2146"/>
      <c r="L673" s="2146"/>
      <c r="M673" s="2146"/>
      <c r="N673" s="2146"/>
      <c r="O673" s="2147"/>
      <c r="P673" s="2121" t="s">
        <v>6262</v>
      </c>
      <c r="Q673" s="2121"/>
      <c r="R673" s="2121"/>
      <c r="S673" s="2141" t="s">
        <v>3925</v>
      </c>
      <c r="T673" s="2141"/>
      <c r="U673" s="2141"/>
      <c r="V673" s="2085" t="s">
        <v>2785</v>
      </c>
      <c r="W673" s="2086"/>
      <c r="X673" s="2086"/>
      <c r="Y673" s="2086"/>
      <c r="Z673" s="2086"/>
      <c r="AA673" s="2086"/>
      <c r="AB673" s="2086"/>
      <c r="AC673" s="2087"/>
      <c r="AD673" s="56"/>
    </row>
    <row r="674" spans="1:30" ht="14.1" customHeight="1" x14ac:dyDescent="0.2">
      <c r="A674" s="56"/>
      <c r="B674" s="25"/>
      <c r="C674" s="2142"/>
      <c r="D674" s="2103"/>
      <c r="E674" s="2103"/>
      <c r="F674" s="2103"/>
      <c r="G674" s="2103"/>
      <c r="H674" s="2103"/>
      <c r="I674" s="2103"/>
      <c r="J674" s="2103"/>
      <c r="K674" s="2103"/>
      <c r="L674" s="2103"/>
      <c r="M674" s="2103"/>
      <c r="N674" s="2103"/>
      <c r="O674" s="2104"/>
      <c r="P674" s="64"/>
      <c r="Q674" s="35"/>
      <c r="R674" s="35"/>
      <c r="S674" s="35"/>
      <c r="T674" s="35"/>
      <c r="U674" s="41"/>
      <c r="V674" s="65"/>
      <c r="W674" s="66"/>
      <c r="X674" s="66"/>
      <c r="Y674" s="66"/>
      <c r="Z674" s="66"/>
      <c r="AA674" s="66"/>
      <c r="AB674" s="66"/>
      <c r="AC674" s="67"/>
      <c r="AD674" s="56"/>
    </row>
    <row r="675" spans="1:30" ht="14.1" customHeight="1" x14ac:dyDescent="0.2">
      <c r="A675" s="56"/>
      <c r="B675" s="25"/>
      <c r="C675" s="2183"/>
      <c r="D675" s="2183"/>
      <c r="E675" s="2183"/>
      <c r="F675" s="2183"/>
      <c r="G675" s="2183"/>
      <c r="H675" s="2183"/>
      <c r="I675" s="2183"/>
      <c r="J675" s="2183"/>
      <c r="K675" s="2183"/>
      <c r="L675" s="2183"/>
      <c r="M675" s="2183"/>
      <c r="N675" s="2183"/>
      <c r="O675" s="2184"/>
      <c r="P675" s="2122"/>
      <c r="Q675" s="2123"/>
      <c r="R675" s="2123"/>
      <c r="S675" s="2123"/>
      <c r="T675" s="2123"/>
      <c r="U675" s="2124"/>
      <c r="V675" s="68"/>
      <c r="W675" s="69"/>
      <c r="X675" s="69"/>
      <c r="Y675" s="69"/>
      <c r="Z675" s="69"/>
      <c r="AA675" s="69"/>
      <c r="AB675" s="69"/>
      <c r="AC675" s="70"/>
      <c r="AD675" s="56"/>
    </row>
    <row r="676" spans="1:30" ht="14.1" customHeight="1" x14ac:dyDescent="0.2">
      <c r="A676" s="56"/>
      <c r="B676" s="105" t="s">
        <v>2404</v>
      </c>
      <c r="C676" s="106"/>
      <c r="D676" s="106"/>
      <c r="E676" s="106"/>
      <c r="F676" s="106"/>
      <c r="G676" s="106"/>
      <c r="H676" s="107"/>
      <c r="I676" s="107"/>
      <c r="J676" s="106"/>
      <c r="K676" s="106"/>
      <c r="L676" s="106"/>
      <c r="M676" s="106"/>
      <c r="N676" s="106"/>
      <c r="O676" s="106"/>
      <c r="P676" s="108"/>
      <c r="Q676" s="108"/>
      <c r="R676" s="108"/>
      <c r="S676" s="108"/>
      <c r="T676" s="108"/>
      <c r="U676" s="108"/>
      <c r="V676" s="106"/>
      <c r="W676" s="106"/>
      <c r="X676" s="106"/>
      <c r="Y676" s="106"/>
      <c r="Z676" s="106"/>
      <c r="AA676" s="106"/>
      <c r="AB676" s="106"/>
      <c r="AC676" s="110"/>
      <c r="AD676" s="56"/>
    </row>
    <row r="677" spans="1:30" ht="14.1" customHeight="1" x14ac:dyDescent="0.2">
      <c r="A677" s="56"/>
      <c r="B677" s="90"/>
      <c r="C677" s="8"/>
      <c r="D677" s="8"/>
      <c r="E677" s="8"/>
      <c r="F677" s="8"/>
      <c r="G677" s="8"/>
      <c r="H677" s="8"/>
      <c r="I677" s="8"/>
      <c r="J677" s="8"/>
      <c r="K677" s="8"/>
      <c r="L677" s="8"/>
      <c r="M677" s="8"/>
      <c r="N677" s="8"/>
      <c r="O677" s="8"/>
      <c r="P677" s="7"/>
      <c r="Q677" s="7"/>
      <c r="R677" s="7"/>
      <c r="S677" s="7"/>
      <c r="T677" s="7"/>
      <c r="U677" s="7"/>
      <c r="V677" s="8"/>
      <c r="W677" s="8"/>
      <c r="X677" s="8"/>
      <c r="Y677" s="8"/>
      <c r="Z677" s="8"/>
      <c r="AA677" s="8"/>
      <c r="AB677" s="8"/>
      <c r="AC677" s="8"/>
      <c r="AD677" s="56"/>
    </row>
    <row r="678" spans="1:30" ht="14.1" customHeight="1" x14ac:dyDescent="0.2">
      <c r="A678" s="56"/>
      <c r="B678" s="90"/>
      <c r="C678" s="8"/>
      <c r="D678" s="8"/>
      <c r="E678" s="8"/>
      <c r="F678" s="8"/>
      <c r="G678" s="8"/>
      <c r="H678" s="8"/>
      <c r="I678" s="8"/>
      <c r="J678" s="8"/>
      <c r="K678" s="8"/>
      <c r="L678" s="8"/>
      <c r="M678" s="8"/>
      <c r="N678" s="8"/>
      <c r="O678" s="8"/>
      <c r="P678" s="7"/>
      <c r="Q678" s="7"/>
      <c r="R678" s="7"/>
      <c r="S678" s="7"/>
      <c r="T678" s="7"/>
      <c r="U678" s="7"/>
      <c r="V678" s="8"/>
      <c r="W678" s="8"/>
      <c r="X678" s="8"/>
      <c r="Y678" s="8"/>
      <c r="Z678" s="8"/>
      <c r="AA678" s="8"/>
      <c r="AB678" s="8"/>
      <c r="AC678" s="8"/>
      <c r="AD678" s="56"/>
    </row>
    <row r="679" spans="1:30" ht="14.1" customHeight="1" x14ac:dyDescent="0.2">
      <c r="A679" s="56"/>
      <c r="B679" s="2106" t="s">
        <v>3728</v>
      </c>
      <c r="C679" s="2107"/>
      <c r="D679" s="2107"/>
      <c r="E679" s="2107"/>
      <c r="F679" s="2107"/>
      <c r="G679" s="2107"/>
      <c r="H679" s="2107"/>
      <c r="I679" s="2107"/>
      <c r="J679" s="2107"/>
      <c r="K679" s="2107"/>
      <c r="L679" s="2107"/>
      <c r="M679" s="2107"/>
      <c r="N679" s="2107"/>
      <c r="O679" s="2108"/>
      <c r="P679" s="2129" t="s">
        <v>4092</v>
      </c>
      <c r="Q679" s="2095"/>
      <c r="R679" s="2095"/>
      <c r="S679" s="2095"/>
      <c r="T679" s="2095"/>
      <c r="U679" s="2096"/>
      <c r="V679" s="2126" t="s">
        <v>3901</v>
      </c>
      <c r="W679" s="2127"/>
      <c r="X679" s="2127"/>
      <c r="Y679" s="2127"/>
      <c r="Z679" s="2128"/>
      <c r="AA679" s="2223" t="str">
        <f>IF($F$4="Cultivated","YES",(IF($F$4="Forested","YES",(IF($F$4="Native Grassland","YES",(IF($F$4="Peatland","YES",(IF($F$4="Oil Sands Exploration","YES","NO")))))))))</f>
        <v>NO</v>
      </c>
      <c r="AB679" s="2224"/>
      <c r="AC679" s="2225"/>
      <c r="AD679" s="56"/>
    </row>
    <row r="680" spans="1:30" ht="14.1" customHeight="1" x14ac:dyDescent="0.2">
      <c r="A680" s="56"/>
      <c r="B680" s="2109"/>
      <c r="C680" s="2110"/>
      <c r="D680" s="2110"/>
      <c r="E680" s="2110"/>
      <c r="F680" s="2110"/>
      <c r="G680" s="2110"/>
      <c r="H680" s="2110"/>
      <c r="I680" s="2110"/>
      <c r="J680" s="2110"/>
      <c r="K680" s="2110"/>
      <c r="L680" s="2110"/>
      <c r="M680" s="2110"/>
      <c r="N680" s="2110"/>
      <c r="O680" s="2111"/>
      <c r="P680" s="2098"/>
      <c r="Q680" s="2098"/>
      <c r="R680" s="2098"/>
      <c r="S680" s="2098"/>
      <c r="T680" s="2098"/>
      <c r="U680" s="2099"/>
      <c r="V680" s="59"/>
      <c r="W680" s="60"/>
      <c r="X680" s="60"/>
      <c r="Y680" s="60"/>
      <c r="Z680" s="60"/>
      <c r="AA680" s="61"/>
      <c r="AB680" s="60"/>
      <c r="AC680" s="62"/>
      <c r="AD680" s="56"/>
    </row>
    <row r="681" spans="1:30" ht="14.1" customHeight="1" x14ac:dyDescent="0.2">
      <c r="A681" s="56"/>
      <c r="B681" s="2112"/>
      <c r="C681" s="2055"/>
      <c r="D681" s="2055"/>
      <c r="E681" s="2055"/>
      <c r="F681" s="2055"/>
      <c r="G681" s="2055"/>
      <c r="H681" s="2055"/>
      <c r="I681" s="2055"/>
      <c r="J681" s="2055"/>
      <c r="K681" s="2055"/>
      <c r="L681" s="2055"/>
      <c r="M681" s="2055"/>
      <c r="N681" s="2055"/>
      <c r="O681" s="2056"/>
      <c r="P681" s="2130" t="s">
        <v>1785</v>
      </c>
      <c r="Q681" s="2131"/>
      <c r="R681" s="2132"/>
      <c r="S681" s="2088" t="s">
        <v>3912</v>
      </c>
      <c r="T681" s="2089"/>
      <c r="U681" s="2090"/>
      <c r="V681" s="2133" t="s">
        <v>6532</v>
      </c>
      <c r="W681" s="2134"/>
      <c r="X681" s="2134"/>
      <c r="Y681" s="2134"/>
      <c r="Z681" s="2134"/>
      <c r="AA681" s="2134"/>
      <c r="AB681" s="2134"/>
      <c r="AC681" s="2135"/>
      <c r="AD681" s="56"/>
    </row>
    <row r="682" spans="1:30" ht="14.1" customHeight="1" x14ac:dyDescent="0.2">
      <c r="A682" s="56"/>
      <c r="B682" s="25"/>
      <c r="C682" s="2102" t="s">
        <v>4090</v>
      </c>
      <c r="D682" s="2175"/>
      <c r="E682" s="2175"/>
      <c r="F682" s="2175"/>
      <c r="G682" s="2175"/>
      <c r="H682" s="2175"/>
      <c r="I682" s="2175"/>
      <c r="J682" s="2175"/>
      <c r="K682" s="2175"/>
      <c r="L682" s="2175"/>
      <c r="M682" s="2175"/>
      <c r="N682" s="2175"/>
      <c r="O682" s="2111"/>
      <c r="P682" s="2154" t="s">
        <v>6251</v>
      </c>
      <c r="Q682" s="2154"/>
      <c r="R682" s="2154"/>
      <c r="S682" s="2155" t="s">
        <v>360</v>
      </c>
      <c r="T682" s="2155"/>
      <c r="U682" s="2155"/>
      <c r="V682" s="2278" t="s">
        <v>2785</v>
      </c>
      <c r="W682" s="2279"/>
      <c r="X682" s="2279"/>
      <c r="Y682" s="2279"/>
      <c r="Z682" s="2279"/>
      <c r="AA682" s="2279"/>
      <c r="AB682" s="2279"/>
      <c r="AC682" s="2280"/>
      <c r="AD682" s="56"/>
    </row>
    <row r="683" spans="1:30" ht="14.1" customHeight="1" x14ac:dyDescent="0.2">
      <c r="A683" s="56"/>
      <c r="B683" s="25"/>
      <c r="C683" s="2110"/>
      <c r="D683" s="2110"/>
      <c r="E683" s="2110"/>
      <c r="F683" s="2110"/>
      <c r="G683" s="2110"/>
      <c r="H683" s="2110"/>
      <c r="I683" s="2110"/>
      <c r="J683" s="2110"/>
      <c r="K683" s="2110"/>
      <c r="L683" s="2110"/>
      <c r="M683" s="2110"/>
      <c r="N683" s="2110"/>
      <c r="O683" s="2175"/>
      <c r="P683" s="119"/>
      <c r="Q683" s="120"/>
      <c r="R683" s="120"/>
      <c r="S683" s="120"/>
      <c r="T683" s="120"/>
      <c r="U683" s="121"/>
      <c r="V683" s="122"/>
      <c r="W683" s="104"/>
      <c r="X683" s="104"/>
      <c r="Y683" s="104"/>
      <c r="Z683" s="104"/>
      <c r="AA683" s="104"/>
      <c r="AB683" s="104"/>
      <c r="AC683" s="123"/>
      <c r="AD683" s="56"/>
    </row>
    <row r="684" spans="1:30" ht="14.1" customHeight="1" x14ac:dyDescent="0.2">
      <c r="A684" s="56"/>
      <c r="B684" s="25"/>
      <c r="C684" s="99"/>
      <c r="D684" s="2103" t="s">
        <v>4091</v>
      </c>
      <c r="E684" s="2110"/>
      <c r="F684" s="2110"/>
      <c r="G684" s="2110"/>
      <c r="H684" s="2110"/>
      <c r="I684" s="2110"/>
      <c r="J684" s="2110"/>
      <c r="K684" s="2110"/>
      <c r="L684" s="2110"/>
      <c r="M684" s="2110"/>
      <c r="N684" s="2110"/>
      <c r="O684" s="2175"/>
      <c r="P684" s="2159"/>
      <c r="Q684" s="2160"/>
      <c r="R684" s="2160"/>
      <c r="S684" s="2160"/>
      <c r="T684" s="2160"/>
      <c r="U684" s="2161"/>
      <c r="V684" s="111"/>
      <c r="W684" s="46"/>
      <c r="X684" s="46"/>
      <c r="Y684" s="46"/>
      <c r="Z684" s="46"/>
      <c r="AA684" s="46"/>
      <c r="AB684" s="46"/>
      <c r="AC684" s="112"/>
      <c r="AD684" s="56"/>
    </row>
    <row r="685" spans="1:30" ht="14.1" customHeight="1" x14ac:dyDescent="0.2">
      <c r="A685" s="56"/>
      <c r="B685" s="25"/>
      <c r="C685" s="99"/>
      <c r="D685" s="2103"/>
      <c r="E685" s="2110"/>
      <c r="F685" s="2110"/>
      <c r="G685" s="2110"/>
      <c r="H685" s="2110"/>
      <c r="I685" s="2110"/>
      <c r="J685" s="2110"/>
      <c r="K685" s="2110"/>
      <c r="L685" s="2110"/>
      <c r="M685" s="2110"/>
      <c r="N685" s="2110"/>
      <c r="O685" s="2175"/>
      <c r="P685" s="2159"/>
      <c r="Q685" s="2160"/>
      <c r="R685" s="2160"/>
      <c r="S685" s="2160"/>
      <c r="T685" s="2160"/>
      <c r="U685" s="2161"/>
      <c r="V685" s="111"/>
      <c r="W685" s="46"/>
      <c r="X685" s="46"/>
      <c r="Y685" s="46"/>
      <c r="Z685" s="46"/>
      <c r="AA685" s="46"/>
      <c r="AB685" s="46"/>
      <c r="AC685" s="112"/>
      <c r="AD685" s="56"/>
    </row>
    <row r="686" spans="1:30" ht="14.1" customHeight="1" x14ac:dyDescent="0.2">
      <c r="A686" s="56"/>
      <c r="B686" s="25"/>
      <c r="C686" s="124"/>
      <c r="D686" s="2055"/>
      <c r="E686" s="2055"/>
      <c r="F686" s="2055"/>
      <c r="G686" s="2055"/>
      <c r="H686" s="2055"/>
      <c r="I686" s="2055"/>
      <c r="J686" s="2055"/>
      <c r="K686" s="2055"/>
      <c r="L686" s="2055"/>
      <c r="M686" s="2055"/>
      <c r="N686" s="2055"/>
      <c r="O686" s="2055"/>
      <c r="P686" s="125"/>
      <c r="Q686" s="126"/>
      <c r="R686" s="126"/>
      <c r="S686" s="126"/>
      <c r="T686" s="126"/>
      <c r="U686" s="127"/>
      <c r="V686" s="128"/>
      <c r="W686" s="129"/>
      <c r="X686" s="129"/>
      <c r="Y686" s="129"/>
      <c r="Z686" s="129"/>
      <c r="AA686" s="129"/>
      <c r="AB686" s="129"/>
      <c r="AC686" s="130"/>
      <c r="AD686" s="56"/>
    </row>
    <row r="687" spans="1:30" ht="14.1" customHeight="1" x14ac:dyDescent="0.2">
      <c r="A687" s="56"/>
      <c r="B687" s="25"/>
      <c r="C687" s="2145" t="s">
        <v>3</v>
      </c>
      <c r="D687" s="2146"/>
      <c r="E687" s="2146"/>
      <c r="F687" s="2146"/>
      <c r="G687" s="2146"/>
      <c r="H687" s="2053"/>
      <c r="I687" s="2053"/>
      <c r="J687" s="2146"/>
      <c r="K687" s="2146"/>
      <c r="L687" s="2146"/>
      <c r="M687" s="2146"/>
      <c r="N687" s="2146"/>
      <c r="O687" s="2147"/>
      <c r="P687" s="2162" t="s">
        <v>6252</v>
      </c>
      <c r="Q687" s="2162"/>
      <c r="R687" s="2162"/>
      <c r="S687" s="2139" t="s">
        <v>360</v>
      </c>
      <c r="T687" s="2139"/>
      <c r="U687" s="2139"/>
      <c r="V687" s="2085" t="s">
        <v>2785</v>
      </c>
      <c r="W687" s="2086"/>
      <c r="X687" s="2086"/>
      <c r="Y687" s="2086"/>
      <c r="Z687" s="2086"/>
      <c r="AA687" s="2086"/>
      <c r="AB687" s="2086"/>
      <c r="AC687" s="2087"/>
      <c r="AD687" s="56"/>
    </row>
    <row r="688" spans="1:30" ht="14.1" customHeight="1" x14ac:dyDescent="0.2">
      <c r="A688" s="56"/>
      <c r="B688" s="25"/>
      <c r="C688" s="2102"/>
      <c r="D688" s="2103"/>
      <c r="E688" s="2103"/>
      <c r="F688" s="2103"/>
      <c r="G688" s="2103"/>
      <c r="H688" s="2103"/>
      <c r="I688" s="2103"/>
      <c r="J688" s="2103"/>
      <c r="K688" s="2103"/>
      <c r="L688" s="2103"/>
      <c r="M688" s="2103"/>
      <c r="N688" s="2103"/>
      <c r="O688" s="2104"/>
      <c r="P688" s="64"/>
      <c r="Q688" s="35"/>
      <c r="R688" s="35"/>
      <c r="S688" s="35"/>
      <c r="T688" s="35"/>
      <c r="U688" s="41"/>
      <c r="V688" s="65"/>
      <c r="W688" s="66"/>
      <c r="X688" s="66"/>
      <c r="Y688" s="66"/>
      <c r="Z688" s="66"/>
      <c r="AA688" s="66"/>
      <c r="AB688" s="66"/>
      <c r="AC688" s="67"/>
      <c r="AD688" s="56"/>
    </row>
    <row r="689" spans="1:30" ht="14.1" customHeight="1" x14ac:dyDescent="0.2">
      <c r="A689" s="56"/>
      <c r="B689" s="25"/>
      <c r="C689" s="2183"/>
      <c r="D689" s="2183"/>
      <c r="E689" s="2183"/>
      <c r="F689" s="2183"/>
      <c r="G689" s="2183"/>
      <c r="H689" s="2183"/>
      <c r="I689" s="2183"/>
      <c r="J689" s="2183"/>
      <c r="K689" s="2183"/>
      <c r="L689" s="2183"/>
      <c r="M689" s="2183"/>
      <c r="N689" s="2183"/>
      <c r="O689" s="2184"/>
      <c r="P689" s="2122"/>
      <c r="Q689" s="2123"/>
      <c r="R689" s="2123"/>
      <c r="S689" s="2123"/>
      <c r="T689" s="2123"/>
      <c r="U689" s="2124"/>
      <c r="V689" s="68"/>
      <c r="W689" s="69"/>
      <c r="X689" s="69"/>
      <c r="Y689" s="69"/>
      <c r="Z689" s="69"/>
      <c r="AA689" s="69"/>
      <c r="AB689" s="69"/>
      <c r="AC689" s="70"/>
      <c r="AD689" s="56"/>
    </row>
    <row r="690" spans="1:30" ht="14.1" customHeight="1" x14ac:dyDescent="0.2">
      <c r="A690" s="56"/>
      <c r="B690" s="25"/>
      <c r="C690" s="2145" t="s">
        <v>4</v>
      </c>
      <c r="D690" s="2146"/>
      <c r="E690" s="2146"/>
      <c r="F690" s="2146"/>
      <c r="G690" s="2146"/>
      <c r="H690" s="2053"/>
      <c r="I690" s="2053"/>
      <c r="J690" s="2146"/>
      <c r="K690" s="2146"/>
      <c r="L690" s="2146"/>
      <c r="M690" s="2146"/>
      <c r="N690" s="2146"/>
      <c r="O690" s="2147"/>
      <c r="P690" s="2156" t="s">
        <v>6253</v>
      </c>
      <c r="Q690" s="2157"/>
      <c r="R690" s="2158"/>
      <c r="S690" s="2139" t="s">
        <v>360</v>
      </c>
      <c r="T690" s="2139"/>
      <c r="U690" s="2139"/>
      <c r="V690" s="2085" t="s">
        <v>2785</v>
      </c>
      <c r="W690" s="2086"/>
      <c r="X690" s="2086"/>
      <c r="Y690" s="2086"/>
      <c r="Z690" s="2086"/>
      <c r="AA690" s="2086"/>
      <c r="AB690" s="2086"/>
      <c r="AC690" s="2087"/>
      <c r="AD690" s="56"/>
    </row>
    <row r="691" spans="1:30" ht="14.1" customHeight="1" x14ac:dyDescent="0.2">
      <c r="A691" s="56"/>
      <c r="B691" s="25"/>
      <c r="C691" s="2102"/>
      <c r="D691" s="2103"/>
      <c r="E691" s="2103"/>
      <c r="F691" s="2103"/>
      <c r="G691" s="2103"/>
      <c r="H691" s="2103"/>
      <c r="I691" s="2103"/>
      <c r="J691" s="2103"/>
      <c r="K691" s="2103"/>
      <c r="L691" s="2103"/>
      <c r="M691" s="2103"/>
      <c r="N691" s="2103"/>
      <c r="O691" s="2104"/>
      <c r="P691" s="64"/>
      <c r="Q691" s="35"/>
      <c r="R691" s="35"/>
      <c r="S691" s="35"/>
      <c r="T691" s="35"/>
      <c r="U691" s="41"/>
      <c r="V691" s="65"/>
      <c r="W691" s="66"/>
      <c r="X691" s="66"/>
      <c r="Y691" s="66"/>
      <c r="Z691" s="66"/>
      <c r="AA691" s="66"/>
      <c r="AB691" s="66"/>
      <c r="AC691" s="67"/>
      <c r="AD691" s="56"/>
    </row>
    <row r="692" spans="1:30" ht="14.1" customHeight="1" x14ac:dyDescent="0.2">
      <c r="A692" s="56"/>
      <c r="B692" s="25"/>
      <c r="C692" s="2183"/>
      <c r="D692" s="2183"/>
      <c r="E692" s="2183"/>
      <c r="F692" s="2183"/>
      <c r="G692" s="2183"/>
      <c r="H692" s="2183"/>
      <c r="I692" s="2183"/>
      <c r="J692" s="2183"/>
      <c r="K692" s="2183"/>
      <c r="L692" s="2183"/>
      <c r="M692" s="2183"/>
      <c r="N692" s="2183"/>
      <c r="O692" s="2184"/>
      <c r="P692" s="2122"/>
      <c r="Q692" s="2123"/>
      <c r="R692" s="2123"/>
      <c r="S692" s="2123"/>
      <c r="T692" s="2123"/>
      <c r="U692" s="2124"/>
      <c r="V692" s="68"/>
      <c r="W692" s="69"/>
      <c r="X692" s="69"/>
      <c r="Y692" s="69"/>
      <c r="Z692" s="69"/>
      <c r="AA692" s="69"/>
      <c r="AB692" s="69"/>
      <c r="AC692" s="70"/>
      <c r="AD692" s="56"/>
    </row>
    <row r="693" spans="1:30" ht="14.1" customHeight="1" x14ac:dyDescent="0.2">
      <c r="A693" s="56"/>
      <c r="B693" s="25"/>
      <c r="C693" s="2145" t="s">
        <v>5</v>
      </c>
      <c r="D693" s="2146"/>
      <c r="E693" s="2146"/>
      <c r="F693" s="2146"/>
      <c r="G693" s="2146"/>
      <c r="H693" s="2053"/>
      <c r="I693" s="2053"/>
      <c r="J693" s="2146"/>
      <c r="K693" s="2146"/>
      <c r="L693" s="2146"/>
      <c r="M693" s="2146"/>
      <c r="N693" s="2146"/>
      <c r="O693" s="2147"/>
      <c r="P693" s="2156" t="s">
        <v>6253</v>
      </c>
      <c r="Q693" s="2157"/>
      <c r="R693" s="2158"/>
      <c r="S693" s="2139" t="s">
        <v>360</v>
      </c>
      <c r="T693" s="2139"/>
      <c r="U693" s="2139"/>
      <c r="V693" s="2085" t="s">
        <v>2785</v>
      </c>
      <c r="W693" s="2086"/>
      <c r="X693" s="2086"/>
      <c r="Y693" s="2086"/>
      <c r="Z693" s="2086"/>
      <c r="AA693" s="2086"/>
      <c r="AB693" s="2086"/>
      <c r="AC693" s="2087"/>
      <c r="AD693" s="56"/>
    </row>
    <row r="694" spans="1:30" ht="14.1" customHeight="1" x14ac:dyDescent="0.2">
      <c r="A694" s="56"/>
      <c r="B694" s="25"/>
      <c r="C694" s="2102"/>
      <c r="D694" s="2103"/>
      <c r="E694" s="2103"/>
      <c r="F694" s="2103"/>
      <c r="G694" s="2103"/>
      <c r="H694" s="2103"/>
      <c r="I694" s="2103"/>
      <c r="J694" s="2103"/>
      <c r="K694" s="2103"/>
      <c r="L694" s="2103"/>
      <c r="M694" s="2103"/>
      <c r="N694" s="2103"/>
      <c r="O694" s="2104"/>
      <c r="P694" s="64"/>
      <c r="Q694" s="35"/>
      <c r="R694" s="35"/>
      <c r="S694" s="35"/>
      <c r="T694" s="35"/>
      <c r="U694" s="41"/>
      <c r="V694" s="65"/>
      <c r="W694" s="66"/>
      <c r="X694" s="66"/>
      <c r="Y694" s="66"/>
      <c r="Z694" s="66"/>
      <c r="AA694" s="66"/>
      <c r="AB694" s="66"/>
      <c r="AC694" s="67"/>
      <c r="AD694" s="56"/>
    </row>
    <row r="695" spans="1:30" ht="14.1" customHeight="1" x14ac:dyDescent="0.2">
      <c r="A695" s="56"/>
      <c r="B695" s="25"/>
      <c r="C695" s="2183"/>
      <c r="D695" s="2183"/>
      <c r="E695" s="2183"/>
      <c r="F695" s="2183"/>
      <c r="G695" s="2183"/>
      <c r="H695" s="2183"/>
      <c r="I695" s="2183"/>
      <c r="J695" s="2183"/>
      <c r="K695" s="2183"/>
      <c r="L695" s="2183"/>
      <c r="M695" s="2183"/>
      <c r="N695" s="2183"/>
      <c r="O695" s="2184"/>
      <c r="P695" s="2122"/>
      <c r="Q695" s="2123"/>
      <c r="R695" s="2123"/>
      <c r="S695" s="2123"/>
      <c r="T695" s="2123"/>
      <c r="U695" s="2124"/>
      <c r="V695" s="68"/>
      <c r="W695" s="69"/>
      <c r="X695" s="69"/>
      <c r="Y695" s="69"/>
      <c r="Z695" s="69"/>
      <c r="AA695" s="69"/>
      <c r="AB695" s="69"/>
      <c r="AC695" s="70"/>
      <c r="AD695" s="56"/>
    </row>
    <row r="696" spans="1:30" ht="14.1" customHeight="1" x14ac:dyDescent="0.2">
      <c r="A696" s="56"/>
      <c r="B696" s="25"/>
      <c r="C696" s="2145" t="s">
        <v>7</v>
      </c>
      <c r="D696" s="2146"/>
      <c r="E696" s="2146"/>
      <c r="F696" s="2146"/>
      <c r="G696" s="2146"/>
      <c r="H696" s="2053"/>
      <c r="I696" s="2053"/>
      <c r="J696" s="2146"/>
      <c r="K696" s="2146"/>
      <c r="L696" s="2146"/>
      <c r="M696" s="2146"/>
      <c r="N696" s="2146"/>
      <c r="O696" s="2147"/>
      <c r="P696" s="2156" t="s">
        <v>6253</v>
      </c>
      <c r="Q696" s="2157"/>
      <c r="R696" s="2158"/>
      <c r="S696" s="2139" t="s">
        <v>360</v>
      </c>
      <c r="T696" s="2139"/>
      <c r="U696" s="2139"/>
      <c r="V696" s="2085" t="s">
        <v>2785</v>
      </c>
      <c r="W696" s="2086"/>
      <c r="X696" s="2086"/>
      <c r="Y696" s="2086"/>
      <c r="Z696" s="2086"/>
      <c r="AA696" s="2086"/>
      <c r="AB696" s="2086"/>
      <c r="AC696" s="2087"/>
      <c r="AD696" s="56"/>
    </row>
    <row r="697" spans="1:30" ht="14.1" customHeight="1" x14ac:dyDescent="0.2">
      <c r="A697" s="56"/>
      <c r="B697" s="25"/>
      <c r="C697" s="2102"/>
      <c r="D697" s="2103"/>
      <c r="E697" s="2103"/>
      <c r="F697" s="2103"/>
      <c r="G697" s="2103"/>
      <c r="H697" s="2103"/>
      <c r="I697" s="2103"/>
      <c r="J697" s="2103"/>
      <c r="K697" s="2103"/>
      <c r="L697" s="2103"/>
      <c r="M697" s="2103"/>
      <c r="N697" s="2103"/>
      <c r="O697" s="2104"/>
      <c r="P697" s="64"/>
      <c r="Q697" s="35"/>
      <c r="R697" s="35"/>
      <c r="S697" s="35"/>
      <c r="T697" s="35"/>
      <c r="U697" s="41"/>
      <c r="V697" s="65"/>
      <c r="W697" s="66"/>
      <c r="X697" s="66"/>
      <c r="Y697" s="66"/>
      <c r="Z697" s="66"/>
      <c r="AA697" s="66"/>
      <c r="AB697" s="66"/>
      <c r="AC697" s="67"/>
      <c r="AD697" s="56"/>
    </row>
    <row r="698" spans="1:30" ht="14.1" customHeight="1" x14ac:dyDescent="0.2">
      <c r="A698" s="56"/>
      <c r="B698" s="25"/>
      <c r="C698" s="2143"/>
      <c r="D698" s="2143"/>
      <c r="E698" s="2143"/>
      <c r="F698" s="2143"/>
      <c r="G698" s="2143"/>
      <c r="H698" s="2143"/>
      <c r="I698" s="2143"/>
      <c r="J698" s="2143"/>
      <c r="K698" s="2143"/>
      <c r="L698" s="2143"/>
      <c r="M698" s="2143"/>
      <c r="N698" s="2143"/>
      <c r="O698" s="2144"/>
      <c r="P698" s="2122"/>
      <c r="Q698" s="2123"/>
      <c r="R698" s="2123"/>
      <c r="S698" s="2123"/>
      <c r="T698" s="2123"/>
      <c r="U698" s="2124"/>
      <c r="V698" s="68"/>
      <c r="W698" s="69"/>
      <c r="X698" s="69"/>
      <c r="Y698" s="69"/>
      <c r="Z698" s="69"/>
      <c r="AA698" s="69"/>
      <c r="AB698" s="69"/>
      <c r="AC698" s="70"/>
      <c r="AD698" s="56"/>
    </row>
    <row r="699" spans="1:30" ht="14.1" customHeight="1" x14ac:dyDescent="0.2">
      <c r="A699" s="56"/>
      <c r="B699" s="25"/>
      <c r="C699" s="25"/>
      <c r="D699" s="2145" t="s">
        <v>1587</v>
      </c>
      <c r="E699" s="2146"/>
      <c r="F699" s="2146"/>
      <c r="G699" s="2146"/>
      <c r="H699" s="2053"/>
      <c r="I699" s="2053"/>
      <c r="J699" s="2146"/>
      <c r="K699" s="2146"/>
      <c r="L699" s="2146"/>
      <c r="M699" s="2146"/>
      <c r="N699" s="2146"/>
      <c r="O699" s="2147"/>
      <c r="P699" s="2057"/>
      <c r="Q699" s="2057"/>
      <c r="R699" s="2057"/>
      <c r="S699" s="2139" t="s">
        <v>360</v>
      </c>
      <c r="T699" s="2139"/>
      <c r="U699" s="2139"/>
      <c r="V699" s="2085" t="s">
        <v>2785</v>
      </c>
      <c r="W699" s="2086"/>
      <c r="X699" s="2086"/>
      <c r="Y699" s="2086"/>
      <c r="Z699" s="2086"/>
      <c r="AA699" s="2086"/>
      <c r="AB699" s="2086"/>
      <c r="AC699" s="2087"/>
      <c r="AD699" s="56"/>
    </row>
    <row r="700" spans="1:30" ht="14.1" customHeight="1" x14ac:dyDescent="0.2">
      <c r="A700" s="56"/>
      <c r="B700" s="25"/>
      <c r="C700" s="25"/>
      <c r="D700" s="2102"/>
      <c r="E700" s="2103"/>
      <c r="F700" s="2103"/>
      <c r="G700" s="2103"/>
      <c r="H700" s="2103"/>
      <c r="I700" s="2103"/>
      <c r="J700" s="2103"/>
      <c r="K700" s="2103"/>
      <c r="L700" s="2103"/>
      <c r="M700" s="2103"/>
      <c r="N700" s="2103"/>
      <c r="O700" s="2104"/>
      <c r="P700" s="64"/>
      <c r="Q700" s="35"/>
      <c r="R700" s="35"/>
      <c r="S700" s="35"/>
      <c r="T700" s="35"/>
      <c r="U700" s="41"/>
      <c r="V700" s="65"/>
      <c r="W700" s="66"/>
      <c r="X700" s="66"/>
      <c r="Y700" s="66"/>
      <c r="Z700" s="66"/>
      <c r="AA700" s="66"/>
      <c r="AB700" s="66"/>
      <c r="AC700" s="67"/>
      <c r="AD700" s="56"/>
    </row>
    <row r="701" spans="1:30" ht="14.1" customHeight="1" x14ac:dyDescent="0.2">
      <c r="A701" s="56"/>
      <c r="B701" s="25"/>
      <c r="C701" s="43"/>
      <c r="D701" s="2183"/>
      <c r="E701" s="2183"/>
      <c r="F701" s="2183"/>
      <c r="G701" s="2183"/>
      <c r="H701" s="2183"/>
      <c r="I701" s="2183"/>
      <c r="J701" s="2183"/>
      <c r="K701" s="2183"/>
      <c r="L701" s="2183"/>
      <c r="M701" s="2183"/>
      <c r="N701" s="2183"/>
      <c r="O701" s="2184"/>
      <c r="P701" s="2122"/>
      <c r="Q701" s="2123"/>
      <c r="R701" s="2123"/>
      <c r="S701" s="2123"/>
      <c r="T701" s="2123"/>
      <c r="U701" s="2124"/>
      <c r="V701" s="68"/>
      <c r="W701" s="69"/>
      <c r="X701" s="69"/>
      <c r="Y701" s="69"/>
      <c r="Z701" s="69"/>
      <c r="AA701" s="69"/>
      <c r="AB701" s="69"/>
      <c r="AC701" s="70"/>
      <c r="AD701" s="56"/>
    </row>
    <row r="702" spans="1:30" ht="14.1" customHeight="1" x14ac:dyDescent="0.2">
      <c r="A702" s="56"/>
      <c r="B702" s="25"/>
      <c r="C702" s="2145" t="s">
        <v>2762</v>
      </c>
      <c r="D702" s="2146"/>
      <c r="E702" s="2146"/>
      <c r="F702" s="2146"/>
      <c r="G702" s="2146"/>
      <c r="H702" s="2053"/>
      <c r="I702" s="2053"/>
      <c r="J702" s="2146"/>
      <c r="K702" s="2146"/>
      <c r="L702" s="2146"/>
      <c r="M702" s="2146"/>
      <c r="N702" s="2146"/>
      <c r="O702" s="2147"/>
      <c r="P702" s="2156" t="s">
        <v>6253</v>
      </c>
      <c r="Q702" s="2157"/>
      <c r="R702" s="2158"/>
      <c r="S702" s="2139" t="s">
        <v>360</v>
      </c>
      <c r="T702" s="2139"/>
      <c r="U702" s="2139"/>
      <c r="V702" s="2085" t="s">
        <v>2785</v>
      </c>
      <c r="W702" s="2086"/>
      <c r="X702" s="2086"/>
      <c r="Y702" s="2086"/>
      <c r="Z702" s="2086"/>
      <c r="AA702" s="2086"/>
      <c r="AB702" s="2086"/>
      <c r="AC702" s="2087"/>
      <c r="AD702" s="56"/>
    </row>
    <row r="703" spans="1:30" ht="14.1" customHeight="1" x14ac:dyDescent="0.2">
      <c r="A703" s="56"/>
      <c r="B703" s="25"/>
      <c r="C703" s="2102"/>
      <c r="D703" s="2103"/>
      <c r="E703" s="2103"/>
      <c r="F703" s="2103"/>
      <c r="G703" s="2103"/>
      <c r="H703" s="2103"/>
      <c r="I703" s="2103"/>
      <c r="J703" s="2103"/>
      <c r="K703" s="2103"/>
      <c r="L703" s="2103"/>
      <c r="M703" s="2103"/>
      <c r="N703" s="2103"/>
      <c r="O703" s="2104"/>
      <c r="P703" s="64"/>
      <c r="Q703" s="35"/>
      <c r="R703" s="35"/>
      <c r="S703" s="35"/>
      <c r="T703" s="35"/>
      <c r="U703" s="41"/>
      <c r="V703" s="65"/>
      <c r="W703" s="66"/>
      <c r="X703" s="66"/>
      <c r="Y703" s="66"/>
      <c r="Z703" s="66"/>
      <c r="AA703" s="66"/>
      <c r="AB703" s="66"/>
      <c r="AC703" s="67"/>
      <c r="AD703" s="56"/>
    </row>
    <row r="704" spans="1:30" ht="14.1" customHeight="1" x14ac:dyDescent="0.2">
      <c r="A704" s="56"/>
      <c r="B704" s="25"/>
      <c r="C704" s="2143"/>
      <c r="D704" s="2143"/>
      <c r="E704" s="2143"/>
      <c r="F704" s="2143"/>
      <c r="G704" s="2143"/>
      <c r="H704" s="2143"/>
      <c r="I704" s="2143"/>
      <c r="J704" s="2143"/>
      <c r="K704" s="2143"/>
      <c r="L704" s="2143"/>
      <c r="M704" s="2143"/>
      <c r="N704" s="2143"/>
      <c r="O704" s="2144"/>
      <c r="P704" s="2122"/>
      <c r="Q704" s="2123"/>
      <c r="R704" s="2123"/>
      <c r="S704" s="2123"/>
      <c r="T704" s="2123"/>
      <c r="U704" s="2124"/>
      <c r="V704" s="68"/>
      <c r="W704" s="69"/>
      <c r="X704" s="69"/>
      <c r="Y704" s="69"/>
      <c r="Z704" s="69"/>
      <c r="AA704" s="69"/>
      <c r="AB704" s="69"/>
      <c r="AC704" s="70"/>
      <c r="AD704" s="56"/>
    </row>
    <row r="705" spans="1:30" ht="14.1" customHeight="1" x14ac:dyDescent="0.2">
      <c r="A705" s="56"/>
      <c r="B705" s="25"/>
      <c r="C705" s="25"/>
      <c r="D705" s="2145" t="s">
        <v>1588</v>
      </c>
      <c r="E705" s="2146"/>
      <c r="F705" s="2146"/>
      <c r="G705" s="2146"/>
      <c r="H705" s="2053"/>
      <c r="I705" s="2053"/>
      <c r="J705" s="2146"/>
      <c r="K705" s="2146"/>
      <c r="L705" s="2146"/>
      <c r="M705" s="2146"/>
      <c r="N705" s="2146"/>
      <c r="O705" s="2147"/>
      <c r="P705" s="2057"/>
      <c r="Q705" s="2057"/>
      <c r="R705" s="2057"/>
      <c r="S705" s="2139" t="s">
        <v>360</v>
      </c>
      <c r="T705" s="2139"/>
      <c r="U705" s="2139"/>
      <c r="V705" s="2085" t="s">
        <v>2785</v>
      </c>
      <c r="W705" s="2086"/>
      <c r="X705" s="2086"/>
      <c r="Y705" s="2086"/>
      <c r="Z705" s="2086"/>
      <c r="AA705" s="2086"/>
      <c r="AB705" s="2086"/>
      <c r="AC705" s="2087"/>
      <c r="AD705" s="56"/>
    </row>
    <row r="706" spans="1:30" ht="14.1" customHeight="1" x14ac:dyDescent="0.2">
      <c r="A706" s="56"/>
      <c r="B706" s="25"/>
      <c r="C706" s="25"/>
      <c r="D706" s="2102"/>
      <c r="E706" s="2103"/>
      <c r="F706" s="2103"/>
      <c r="G706" s="2103"/>
      <c r="H706" s="2103"/>
      <c r="I706" s="2103"/>
      <c r="J706" s="2103"/>
      <c r="K706" s="2103"/>
      <c r="L706" s="2103"/>
      <c r="M706" s="2103"/>
      <c r="N706" s="2103"/>
      <c r="O706" s="2104"/>
      <c r="P706" s="64"/>
      <c r="Q706" s="35"/>
      <c r="R706" s="35"/>
      <c r="S706" s="35"/>
      <c r="T706" s="35"/>
      <c r="U706" s="41"/>
      <c r="V706" s="65"/>
      <c r="W706" s="66"/>
      <c r="X706" s="66"/>
      <c r="Y706" s="66"/>
      <c r="Z706" s="66"/>
      <c r="AA706" s="66"/>
      <c r="AB706" s="66"/>
      <c r="AC706" s="67"/>
      <c r="AD706" s="56"/>
    </row>
    <row r="707" spans="1:30" ht="14.1" customHeight="1" x14ac:dyDescent="0.2">
      <c r="A707" s="56"/>
      <c r="B707" s="25"/>
      <c r="C707" s="43"/>
      <c r="D707" s="2183"/>
      <c r="E707" s="2183"/>
      <c r="F707" s="2183"/>
      <c r="G707" s="2183"/>
      <c r="H707" s="2183"/>
      <c r="I707" s="2183"/>
      <c r="J707" s="2183"/>
      <c r="K707" s="2183"/>
      <c r="L707" s="2183"/>
      <c r="M707" s="2183"/>
      <c r="N707" s="2183"/>
      <c r="O707" s="2184"/>
      <c r="P707" s="2122"/>
      <c r="Q707" s="2123"/>
      <c r="R707" s="2123"/>
      <c r="S707" s="2123"/>
      <c r="T707" s="2123"/>
      <c r="U707" s="2124"/>
      <c r="V707" s="68"/>
      <c r="W707" s="69"/>
      <c r="X707" s="69"/>
      <c r="Y707" s="69"/>
      <c r="Z707" s="69"/>
      <c r="AA707" s="69"/>
      <c r="AB707" s="69"/>
      <c r="AC707" s="70"/>
      <c r="AD707" s="56"/>
    </row>
    <row r="708" spans="1:30" ht="14.1" customHeight="1" x14ac:dyDescent="0.2">
      <c r="A708" s="56"/>
      <c r="B708" s="25"/>
      <c r="C708" s="2145" t="s">
        <v>6</v>
      </c>
      <c r="D708" s="2146"/>
      <c r="E708" s="2146"/>
      <c r="F708" s="2146"/>
      <c r="G708" s="2146"/>
      <c r="H708" s="2053"/>
      <c r="I708" s="2053"/>
      <c r="J708" s="2146"/>
      <c r="K708" s="2146"/>
      <c r="L708" s="2146"/>
      <c r="M708" s="2146"/>
      <c r="N708" s="2146"/>
      <c r="O708" s="2147"/>
      <c r="P708" s="2156" t="s">
        <v>6253</v>
      </c>
      <c r="Q708" s="2157"/>
      <c r="R708" s="2158"/>
      <c r="S708" s="2139" t="s">
        <v>360</v>
      </c>
      <c r="T708" s="2139"/>
      <c r="U708" s="2139"/>
      <c r="V708" s="2085" t="s">
        <v>2785</v>
      </c>
      <c r="W708" s="2086"/>
      <c r="X708" s="2086"/>
      <c r="Y708" s="2086"/>
      <c r="Z708" s="2086"/>
      <c r="AA708" s="2086"/>
      <c r="AB708" s="2086"/>
      <c r="AC708" s="2087"/>
      <c r="AD708" s="56"/>
    </row>
    <row r="709" spans="1:30" ht="14.1" customHeight="1" x14ac:dyDescent="0.2">
      <c r="A709" s="56"/>
      <c r="B709" s="25"/>
      <c r="C709" s="2102"/>
      <c r="D709" s="2103"/>
      <c r="E709" s="2103"/>
      <c r="F709" s="2103"/>
      <c r="G709" s="2103"/>
      <c r="H709" s="2103"/>
      <c r="I709" s="2103"/>
      <c r="J709" s="2103"/>
      <c r="K709" s="2103"/>
      <c r="L709" s="2103"/>
      <c r="M709" s="2103"/>
      <c r="N709" s="2103"/>
      <c r="O709" s="2104"/>
      <c r="P709" s="64"/>
      <c r="Q709" s="35"/>
      <c r="R709" s="35"/>
      <c r="S709" s="35"/>
      <c r="T709" s="35"/>
      <c r="U709" s="41"/>
      <c r="V709" s="65"/>
      <c r="W709" s="66"/>
      <c r="X709" s="66"/>
      <c r="Y709" s="66"/>
      <c r="Z709" s="66"/>
      <c r="AA709" s="66"/>
      <c r="AB709" s="66"/>
      <c r="AC709" s="67"/>
      <c r="AD709" s="56"/>
    </row>
    <row r="710" spans="1:30" ht="14.1" customHeight="1" x14ac:dyDescent="0.2">
      <c r="A710" s="56"/>
      <c r="B710" s="25"/>
      <c r="C710" s="2143"/>
      <c r="D710" s="2143"/>
      <c r="E710" s="2143"/>
      <c r="F710" s="2143"/>
      <c r="G710" s="2143"/>
      <c r="H710" s="2143"/>
      <c r="I710" s="2143"/>
      <c r="J710" s="2143"/>
      <c r="K710" s="2143"/>
      <c r="L710" s="2143"/>
      <c r="M710" s="2143"/>
      <c r="N710" s="2143"/>
      <c r="O710" s="2144"/>
      <c r="P710" s="2122"/>
      <c r="Q710" s="2123"/>
      <c r="R710" s="2123"/>
      <c r="S710" s="2123"/>
      <c r="T710" s="2123"/>
      <c r="U710" s="2124"/>
      <c r="V710" s="68"/>
      <c r="W710" s="69"/>
      <c r="X710" s="69"/>
      <c r="Y710" s="69"/>
      <c r="Z710" s="69"/>
      <c r="AA710" s="69"/>
      <c r="AB710" s="69"/>
      <c r="AC710" s="70"/>
      <c r="AD710" s="56"/>
    </row>
    <row r="711" spans="1:30" ht="14.1" customHeight="1" x14ac:dyDescent="0.2">
      <c r="A711" s="56"/>
      <c r="B711" s="25"/>
      <c r="C711" s="99"/>
      <c r="D711" s="2195" t="s">
        <v>4105</v>
      </c>
      <c r="E711" s="2146"/>
      <c r="F711" s="2146"/>
      <c r="G711" s="2146"/>
      <c r="H711" s="2053"/>
      <c r="I711" s="2053"/>
      <c r="J711" s="2146"/>
      <c r="K711" s="2146"/>
      <c r="L711" s="2146"/>
      <c r="M711" s="2146"/>
      <c r="N711" s="2146"/>
      <c r="O711" s="2147"/>
      <c r="P711" s="2057"/>
      <c r="Q711" s="2057"/>
      <c r="R711" s="2057"/>
      <c r="S711" s="2139" t="s">
        <v>360</v>
      </c>
      <c r="T711" s="2139"/>
      <c r="U711" s="2139"/>
      <c r="V711" s="2085" t="s">
        <v>2785</v>
      </c>
      <c r="W711" s="2086"/>
      <c r="X711" s="2086"/>
      <c r="Y711" s="2086"/>
      <c r="Z711" s="2086"/>
      <c r="AA711" s="2086"/>
      <c r="AB711" s="2086"/>
      <c r="AC711" s="2087"/>
      <c r="AD711" s="56"/>
    </row>
    <row r="712" spans="1:30" ht="14.1" customHeight="1" x14ac:dyDescent="0.2">
      <c r="A712" s="56"/>
      <c r="B712" s="25"/>
      <c r="C712" s="99"/>
      <c r="D712" s="2194"/>
      <c r="E712" s="2103"/>
      <c r="F712" s="2103"/>
      <c r="G712" s="2103"/>
      <c r="H712" s="2103"/>
      <c r="I712" s="2103"/>
      <c r="J712" s="2103"/>
      <c r="K712" s="2103"/>
      <c r="L712" s="2103"/>
      <c r="M712" s="2103"/>
      <c r="N712" s="2103"/>
      <c r="O712" s="2104"/>
      <c r="P712" s="64"/>
      <c r="Q712" s="35"/>
      <c r="R712" s="35"/>
      <c r="S712" s="35"/>
      <c r="T712" s="35"/>
      <c r="U712" s="41"/>
      <c r="V712" s="65"/>
      <c r="W712" s="66"/>
      <c r="X712" s="66"/>
      <c r="Y712" s="66"/>
      <c r="Z712" s="66"/>
      <c r="AA712" s="66"/>
      <c r="AB712" s="66"/>
      <c r="AC712" s="67"/>
      <c r="AD712" s="56"/>
    </row>
    <row r="713" spans="1:30" ht="14.1" customHeight="1" x14ac:dyDescent="0.2">
      <c r="A713" s="56"/>
      <c r="B713" s="25"/>
      <c r="C713" s="25"/>
      <c r="D713" s="2143"/>
      <c r="E713" s="2143"/>
      <c r="F713" s="2143"/>
      <c r="G713" s="2143"/>
      <c r="H713" s="2143"/>
      <c r="I713" s="2143"/>
      <c r="J713" s="2143"/>
      <c r="K713" s="2143"/>
      <c r="L713" s="2143"/>
      <c r="M713" s="2143"/>
      <c r="N713" s="2143"/>
      <c r="O713" s="2144"/>
      <c r="P713" s="2122"/>
      <c r="Q713" s="2123"/>
      <c r="R713" s="2123"/>
      <c r="S713" s="2123"/>
      <c r="T713" s="2123"/>
      <c r="U713" s="2124"/>
      <c r="V713" s="68"/>
      <c r="W713" s="69"/>
      <c r="X713" s="69"/>
      <c r="Y713" s="69"/>
      <c r="Z713" s="69"/>
      <c r="AA713" s="69"/>
      <c r="AB713" s="69"/>
      <c r="AC713" s="70"/>
      <c r="AD713" s="56"/>
    </row>
    <row r="714" spans="1:30" ht="14.1" customHeight="1" x14ac:dyDescent="0.2">
      <c r="A714" s="56"/>
      <c r="B714" s="24"/>
      <c r="C714" s="131"/>
      <c r="D714" s="24"/>
      <c r="E714" s="2176" t="s">
        <v>2763</v>
      </c>
      <c r="F714" s="2107"/>
      <c r="G714" s="2107"/>
      <c r="H714" s="2107"/>
      <c r="I714" s="2107"/>
      <c r="J714" s="2107"/>
      <c r="K714" s="2107"/>
      <c r="L714" s="2107"/>
      <c r="M714" s="2119"/>
      <c r="N714" s="2177"/>
      <c r="O714" s="2178"/>
      <c r="P714" s="2057"/>
      <c r="Q714" s="2057"/>
      <c r="R714" s="2057"/>
      <c r="S714" s="2139" t="s">
        <v>360</v>
      </c>
      <c r="T714" s="2139"/>
      <c r="U714" s="2139"/>
      <c r="V714" s="2287" t="s">
        <v>2785</v>
      </c>
      <c r="W714" s="2086"/>
      <c r="X714" s="2086"/>
      <c r="Y714" s="2086"/>
      <c r="Z714" s="2086"/>
      <c r="AA714" s="2086"/>
      <c r="AB714" s="2086"/>
      <c r="AC714" s="2087"/>
      <c r="AD714" s="56"/>
    </row>
    <row r="715" spans="1:30" ht="14.1" customHeight="1" x14ac:dyDescent="0.2">
      <c r="A715" s="56"/>
      <c r="B715" s="24"/>
      <c r="C715" s="131"/>
      <c r="D715" s="24"/>
      <c r="E715" s="2110"/>
      <c r="F715" s="2110"/>
      <c r="G715" s="2110"/>
      <c r="H715" s="2110"/>
      <c r="I715" s="2110"/>
      <c r="J715" s="2110"/>
      <c r="K715" s="2110"/>
      <c r="L715" s="2110"/>
      <c r="M715" s="2081" t="s">
        <v>2764</v>
      </c>
      <c r="N715" s="2110"/>
      <c r="O715" s="2111"/>
      <c r="P715" s="64"/>
      <c r="Q715" s="35"/>
      <c r="R715" s="35"/>
      <c r="S715" s="35"/>
      <c r="T715" s="35"/>
      <c r="U715" s="41"/>
      <c r="V715" s="2286"/>
      <c r="W715" s="2231"/>
      <c r="X715" s="2231"/>
      <c r="Y715" s="2231"/>
      <c r="Z715" s="2231"/>
      <c r="AA715" s="2231"/>
      <c r="AB715" s="2231"/>
      <c r="AC715" s="2232"/>
      <c r="AD715" s="56"/>
    </row>
    <row r="716" spans="1:30" ht="14.1" customHeight="1" x14ac:dyDescent="0.2">
      <c r="A716" s="56"/>
      <c r="B716" s="24"/>
      <c r="C716" s="131"/>
      <c r="D716" s="24"/>
      <c r="E716" s="2110"/>
      <c r="F716" s="2110"/>
      <c r="G716" s="2110"/>
      <c r="H716" s="2110"/>
      <c r="I716" s="2110"/>
      <c r="J716" s="2110"/>
      <c r="K716" s="2110"/>
      <c r="L716" s="2110"/>
      <c r="M716" s="2110"/>
      <c r="N716" s="2110"/>
      <c r="O716" s="2111"/>
      <c r="P716" s="132"/>
      <c r="Q716" s="55"/>
      <c r="R716" s="55"/>
      <c r="S716" s="55"/>
      <c r="T716" s="55"/>
      <c r="U716" s="133"/>
      <c r="V716" s="2234"/>
      <c r="W716" s="2234"/>
      <c r="X716" s="2234"/>
      <c r="Y716" s="2234"/>
      <c r="Z716" s="2234"/>
      <c r="AA716" s="2234"/>
      <c r="AB716" s="2234"/>
      <c r="AC716" s="2235"/>
      <c r="AD716" s="56"/>
    </row>
    <row r="717" spans="1:30" ht="14.1" customHeight="1" x14ac:dyDescent="0.2">
      <c r="A717" s="56"/>
      <c r="B717" s="24"/>
      <c r="C717" s="131"/>
      <c r="D717" s="24"/>
      <c r="E717" s="2110"/>
      <c r="F717" s="2110"/>
      <c r="G717" s="2110"/>
      <c r="H717" s="2110"/>
      <c r="I717" s="2110"/>
      <c r="J717" s="2110"/>
      <c r="K717" s="2110"/>
      <c r="L717" s="2110"/>
      <c r="M717" s="2110"/>
      <c r="N717" s="2110"/>
      <c r="O717" s="2111"/>
      <c r="P717" s="96"/>
      <c r="Q717" s="97"/>
      <c r="R717" s="97"/>
      <c r="S717" s="97"/>
      <c r="T717" s="97"/>
      <c r="U717" s="98"/>
      <c r="V717" s="2215"/>
      <c r="W717" s="2215"/>
      <c r="X717" s="2215"/>
      <c r="Y717" s="2215"/>
      <c r="Z717" s="2215"/>
      <c r="AA717" s="2215"/>
      <c r="AB717" s="2215"/>
      <c r="AC717" s="2216"/>
      <c r="AD717" s="56"/>
    </row>
    <row r="718" spans="1:30" ht="14.1" customHeight="1" x14ac:dyDescent="0.2">
      <c r="A718" s="56"/>
      <c r="B718" s="2276" t="s">
        <v>2405</v>
      </c>
      <c r="C718" s="2151"/>
      <c r="D718" s="2151"/>
      <c r="E718" s="2151"/>
      <c r="F718" s="2151"/>
      <c r="G718" s="2151"/>
      <c r="H718" s="2151"/>
      <c r="I718" s="2151"/>
      <c r="J718" s="2151"/>
      <c r="K718" s="2151"/>
      <c r="L718" s="2151"/>
      <c r="M718" s="2151"/>
      <c r="N718" s="2151"/>
      <c r="O718" s="2151"/>
      <c r="P718" s="2151"/>
      <c r="Q718" s="2151"/>
      <c r="R718" s="2151"/>
      <c r="S718" s="2151"/>
      <c r="T718" s="2151"/>
      <c r="U718" s="2151"/>
      <c r="V718" s="2151"/>
      <c r="W718" s="2151"/>
      <c r="X718" s="2151"/>
      <c r="Y718" s="2151"/>
      <c r="Z718" s="2151"/>
      <c r="AA718" s="2151"/>
      <c r="AB718" s="2151"/>
      <c r="AC718" s="2277"/>
      <c r="AD718" s="56"/>
    </row>
    <row r="719" spans="1:30" ht="14.1" customHeight="1" x14ac:dyDescent="0.2">
      <c r="A719" s="56"/>
      <c r="B719" s="47"/>
      <c r="C719" s="34"/>
      <c r="D719" s="34"/>
      <c r="E719" s="34"/>
      <c r="F719" s="34"/>
      <c r="G719" s="34"/>
      <c r="H719" s="34"/>
      <c r="I719" s="34"/>
      <c r="J719" s="34"/>
      <c r="K719" s="34"/>
      <c r="L719" s="34"/>
      <c r="M719" s="34"/>
      <c r="N719" s="34"/>
      <c r="O719" s="34"/>
      <c r="P719" s="35"/>
      <c r="Q719" s="35"/>
      <c r="R719" s="35"/>
      <c r="S719" s="35"/>
      <c r="T719" s="35"/>
      <c r="U719" s="35"/>
      <c r="V719" s="34"/>
      <c r="W719" s="34"/>
      <c r="X719" s="34"/>
      <c r="Y719" s="34"/>
      <c r="Z719" s="34"/>
      <c r="AA719" s="34"/>
      <c r="AB719" s="34"/>
      <c r="AC719" s="34"/>
      <c r="AD719" s="56"/>
    </row>
    <row r="720" spans="1:30" ht="14.1" customHeight="1" x14ac:dyDescent="0.2">
      <c r="A720" s="56"/>
      <c r="B720" s="47"/>
      <c r="C720" s="34"/>
      <c r="D720" s="34"/>
      <c r="E720" s="34"/>
      <c r="F720" s="34"/>
      <c r="G720" s="34"/>
      <c r="H720" s="34"/>
      <c r="I720" s="34"/>
      <c r="J720" s="34"/>
      <c r="K720" s="34"/>
      <c r="L720" s="34"/>
      <c r="M720" s="34"/>
      <c r="N720" s="34"/>
      <c r="O720" s="34"/>
      <c r="P720" s="35"/>
      <c r="Q720" s="35"/>
      <c r="R720" s="35"/>
      <c r="S720" s="35"/>
      <c r="T720" s="35"/>
      <c r="U720" s="35"/>
      <c r="V720" s="34"/>
      <c r="W720" s="34"/>
      <c r="X720" s="34"/>
      <c r="Y720" s="34"/>
      <c r="Z720" s="34"/>
      <c r="AA720" s="34"/>
      <c r="AB720" s="34"/>
      <c r="AC720" s="34"/>
      <c r="AD720" s="56"/>
    </row>
    <row r="721" spans="1:30" ht="14.1" customHeight="1" x14ac:dyDescent="0.2">
      <c r="A721" s="56"/>
      <c r="B721" s="2106" t="s">
        <v>3730</v>
      </c>
      <c r="C721" s="2107"/>
      <c r="D721" s="2107"/>
      <c r="E721" s="2107"/>
      <c r="F721" s="2107"/>
      <c r="G721" s="2107"/>
      <c r="H721" s="2107"/>
      <c r="I721" s="2107"/>
      <c r="J721" s="2107"/>
      <c r="K721" s="2107"/>
      <c r="L721" s="2107"/>
      <c r="M721" s="2107"/>
      <c r="N721" s="2107"/>
      <c r="O721" s="2108"/>
      <c r="P721" s="2129" t="s">
        <v>4092</v>
      </c>
      <c r="Q721" s="2095"/>
      <c r="R721" s="2095"/>
      <c r="S721" s="2095"/>
      <c r="T721" s="2095"/>
      <c r="U721" s="2096"/>
      <c r="V721" s="2136" t="s">
        <v>3901</v>
      </c>
      <c r="W721" s="2137"/>
      <c r="X721" s="2137"/>
      <c r="Y721" s="2137"/>
      <c r="Z721" s="2138"/>
      <c r="AA721" s="2223" t="str">
        <f>IF($F$4="Cultivated","YES",(IF($F$4="Forested","NO",(IF($F$4="Native Grassland","NO",(IF($F$4="Peatland","NO",(IF($F$4="Oil Sands Exploration","NO","NO")))))))))</f>
        <v>NO</v>
      </c>
      <c r="AB721" s="2224"/>
      <c r="AC721" s="2225"/>
      <c r="AD721" s="56"/>
    </row>
    <row r="722" spans="1:30" ht="14.1" customHeight="1" x14ac:dyDescent="0.2">
      <c r="A722" s="56"/>
      <c r="B722" s="2109"/>
      <c r="C722" s="2110"/>
      <c r="D722" s="2110"/>
      <c r="E722" s="2110"/>
      <c r="F722" s="2110"/>
      <c r="G722" s="2110"/>
      <c r="H722" s="2110"/>
      <c r="I722" s="2110"/>
      <c r="J722" s="2110"/>
      <c r="K722" s="2110"/>
      <c r="L722" s="2110"/>
      <c r="M722" s="2110"/>
      <c r="N722" s="2110"/>
      <c r="O722" s="2111"/>
      <c r="P722" s="2098"/>
      <c r="Q722" s="2098"/>
      <c r="R722" s="2098"/>
      <c r="S722" s="2098"/>
      <c r="T722" s="2098"/>
      <c r="U722" s="2099"/>
      <c r="V722" s="59"/>
      <c r="W722" s="60"/>
      <c r="X722" s="60"/>
      <c r="Y722" s="60"/>
      <c r="Z722" s="60"/>
      <c r="AA722" s="61"/>
      <c r="AB722" s="60"/>
      <c r="AC722" s="62"/>
      <c r="AD722" s="56"/>
    </row>
    <row r="723" spans="1:30" ht="14.1" customHeight="1" x14ac:dyDescent="0.2">
      <c r="A723" s="56"/>
      <c r="B723" s="2112"/>
      <c r="C723" s="2055"/>
      <c r="D723" s="2055"/>
      <c r="E723" s="2055"/>
      <c r="F723" s="2055"/>
      <c r="G723" s="2055"/>
      <c r="H723" s="2055"/>
      <c r="I723" s="2055"/>
      <c r="J723" s="2055"/>
      <c r="K723" s="2055"/>
      <c r="L723" s="2055"/>
      <c r="M723" s="2055"/>
      <c r="N723" s="2055"/>
      <c r="O723" s="2056"/>
      <c r="P723" s="2130" t="s">
        <v>1785</v>
      </c>
      <c r="Q723" s="2131"/>
      <c r="R723" s="2132"/>
      <c r="S723" s="2088" t="s">
        <v>3912</v>
      </c>
      <c r="T723" s="2089"/>
      <c r="U723" s="2090"/>
      <c r="V723" s="2133" t="s">
        <v>6532</v>
      </c>
      <c r="W723" s="2134"/>
      <c r="X723" s="2134"/>
      <c r="Y723" s="2134"/>
      <c r="Z723" s="2134"/>
      <c r="AA723" s="2134"/>
      <c r="AB723" s="2134"/>
      <c r="AC723" s="2135"/>
      <c r="AD723" s="56"/>
    </row>
    <row r="724" spans="1:30" s="29" customFormat="1" ht="14.1" customHeight="1" x14ac:dyDescent="0.2">
      <c r="A724" s="24"/>
      <c r="B724" s="25"/>
      <c r="C724" s="2142" t="s">
        <v>3707</v>
      </c>
      <c r="D724" s="2103"/>
      <c r="E724" s="2103"/>
      <c r="F724" s="2103"/>
      <c r="G724" s="2103"/>
      <c r="H724" s="2103"/>
      <c r="I724" s="2103"/>
      <c r="J724" s="2103"/>
      <c r="K724" s="2103"/>
      <c r="L724" s="2103"/>
      <c r="M724" s="2103"/>
      <c r="N724" s="2103"/>
      <c r="O724" s="2104"/>
      <c r="P724" s="2121" t="s">
        <v>6254</v>
      </c>
      <c r="Q724" s="2121"/>
      <c r="R724" s="2121"/>
      <c r="S724" s="2139" t="s">
        <v>360</v>
      </c>
      <c r="T724" s="2139"/>
      <c r="U724" s="2139"/>
      <c r="V724" s="2085" t="s">
        <v>2785</v>
      </c>
      <c r="W724" s="2086"/>
      <c r="X724" s="2086"/>
      <c r="Y724" s="2086"/>
      <c r="Z724" s="2086"/>
      <c r="AA724" s="2086"/>
      <c r="AB724" s="2086"/>
      <c r="AC724" s="2087"/>
      <c r="AD724" s="24"/>
    </row>
    <row r="725" spans="1:30" s="29" customFormat="1" ht="14.1" customHeight="1" x14ac:dyDescent="0.2">
      <c r="A725" s="24"/>
      <c r="B725" s="25"/>
      <c r="C725" s="2142"/>
      <c r="D725" s="2103"/>
      <c r="E725" s="2103"/>
      <c r="F725" s="2103"/>
      <c r="G725" s="2103"/>
      <c r="H725" s="2103"/>
      <c r="I725" s="2103"/>
      <c r="J725" s="2103"/>
      <c r="K725" s="2103"/>
      <c r="L725" s="2103"/>
      <c r="M725" s="2103"/>
      <c r="N725" s="2103"/>
      <c r="O725" s="2104"/>
      <c r="P725" s="64"/>
      <c r="Q725" s="35"/>
      <c r="R725" s="35"/>
      <c r="S725" s="35"/>
      <c r="T725" s="35"/>
      <c r="U725" s="41"/>
      <c r="V725" s="65"/>
      <c r="W725" s="66"/>
      <c r="X725" s="66"/>
      <c r="Y725" s="66"/>
      <c r="Z725" s="66"/>
      <c r="AA725" s="66"/>
      <c r="AB725" s="66"/>
      <c r="AC725" s="67"/>
      <c r="AD725" s="24"/>
    </row>
    <row r="726" spans="1:30" s="29" customFormat="1" ht="14.1" customHeight="1" x14ac:dyDescent="0.2">
      <c r="A726" s="24"/>
      <c r="B726" s="25"/>
      <c r="C726" s="2143"/>
      <c r="D726" s="2143"/>
      <c r="E726" s="2143"/>
      <c r="F726" s="2143"/>
      <c r="G726" s="2143"/>
      <c r="H726" s="2143"/>
      <c r="I726" s="2143"/>
      <c r="J726" s="2143"/>
      <c r="K726" s="2143"/>
      <c r="L726" s="2143"/>
      <c r="M726" s="2143"/>
      <c r="N726" s="2143"/>
      <c r="O726" s="2144"/>
      <c r="P726" s="2122"/>
      <c r="Q726" s="2123"/>
      <c r="R726" s="2123"/>
      <c r="S726" s="2123"/>
      <c r="T726" s="2123"/>
      <c r="U726" s="2124"/>
      <c r="V726" s="68"/>
      <c r="W726" s="69"/>
      <c r="X726" s="69"/>
      <c r="Y726" s="69"/>
      <c r="Z726" s="69"/>
      <c r="AA726" s="69"/>
      <c r="AB726" s="69"/>
      <c r="AC726" s="70"/>
      <c r="AD726" s="24"/>
    </row>
    <row r="727" spans="1:30" s="32" customFormat="1" ht="14.1" customHeight="1" x14ac:dyDescent="0.2">
      <c r="A727" s="30"/>
      <c r="B727" s="25"/>
      <c r="C727" s="25"/>
      <c r="D727" s="2145" t="s">
        <v>4098</v>
      </c>
      <c r="E727" s="2146"/>
      <c r="F727" s="2146"/>
      <c r="G727" s="2146"/>
      <c r="H727" s="2053"/>
      <c r="I727" s="2053"/>
      <c r="J727" s="2146"/>
      <c r="K727" s="2146"/>
      <c r="L727" s="2146"/>
      <c r="M727" s="2146"/>
      <c r="N727" s="2146"/>
      <c r="O727" s="2147"/>
      <c r="P727" s="2057"/>
      <c r="Q727" s="2057"/>
      <c r="R727" s="2057"/>
      <c r="S727" s="2139" t="s">
        <v>360</v>
      </c>
      <c r="T727" s="2139"/>
      <c r="U727" s="2139"/>
      <c r="V727" s="2085" t="s">
        <v>2785</v>
      </c>
      <c r="W727" s="2086"/>
      <c r="X727" s="2086"/>
      <c r="Y727" s="2086"/>
      <c r="Z727" s="2086"/>
      <c r="AA727" s="2086"/>
      <c r="AB727" s="2086"/>
      <c r="AC727" s="2087"/>
      <c r="AD727" s="30"/>
    </row>
    <row r="728" spans="1:30" s="32" customFormat="1" ht="14.1" customHeight="1" x14ac:dyDescent="0.2">
      <c r="A728" s="30"/>
      <c r="B728" s="25"/>
      <c r="C728" s="25"/>
      <c r="D728" s="2102"/>
      <c r="E728" s="2103"/>
      <c r="F728" s="2103"/>
      <c r="G728" s="2103"/>
      <c r="H728" s="2103"/>
      <c r="I728" s="2103"/>
      <c r="J728" s="2103"/>
      <c r="K728" s="2103"/>
      <c r="L728" s="2103"/>
      <c r="M728" s="2103"/>
      <c r="N728" s="2103"/>
      <c r="O728" s="2104"/>
      <c r="P728" s="64"/>
      <c r="Q728" s="35"/>
      <c r="R728" s="35"/>
      <c r="S728" s="35"/>
      <c r="T728" s="35"/>
      <c r="U728" s="41"/>
      <c r="V728" s="65"/>
      <c r="W728" s="66"/>
      <c r="X728" s="66"/>
      <c r="Y728" s="66"/>
      <c r="Z728" s="66"/>
      <c r="AA728" s="66"/>
      <c r="AB728" s="66"/>
      <c r="AC728" s="67"/>
      <c r="AD728" s="30"/>
    </row>
    <row r="729" spans="1:30" s="29" customFormat="1" ht="14.1" customHeight="1" x14ac:dyDescent="0.2">
      <c r="A729" s="24"/>
      <c r="B729" s="25"/>
      <c r="C729" s="25"/>
      <c r="D729" s="2183"/>
      <c r="E729" s="2183"/>
      <c r="F729" s="2183"/>
      <c r="G729" s="2183"/>
      <c r="H729" s="2183"/>
      <c r="I729" s="2183"/>
      <c r="J729" s="2183"/>
      <c r="K729" s="2183"/>
      <c r="L729" s="2183"/>
      <c r="M729" s="2183"/>
      <c r="N729" s="2183"/>
      <c r="O729" s="2184"/>
      <c r="P729" s="2122"/>
      <c r="Q729" s="2123"/>
      <c r="R729" s="2123"/>
      <c r="S729" s="2123"/>
      <c r="T729" s="2123"/>
      <c r="U729" s="2124"/>
      <c r="V729" s="68"/>
      <c r="W729" s="69"/>
      <c r="X729" s="69"/>
      <c r="Y729" s="69"/>
      <c r="Z729" s="69"/>
      <c r="AA729" s="69"/>
      <c r="AB729" s="69"/>
      <c r="AC729" s="70"/>
      <c r="AD729" s="24"/>
    </row>
    <row r="730" spans="1:30" s="29" customFormat="1" ht="14.1" customHeight="1" x14ac:dyDescent="0.2">
      <c r="A730" s="24"/>
      <c r="B730" s="25"/>
      <c r="C730" s="2189" t="s">
        <v>3935</v>
      </c>
      <c r="D730" s="2146"/>
      <c r="E730" s="2146"/>
      <c r="F730" s="2146"/>
      <c r="G730" s="2146"/>
      <c r="H730" s="2053"/>
      <c r="I730" s="2053"/>
      <c r="J730" s="2146"/>
      <c r="K730" s="2146"/>
      <c r="L730" s="2146"/>
      <c r="M730" s="2146"/>
      <c r="N730" s="2146"/>
      <c r="O730" s="2147"/>
      <c r="P730" s="2121" t="s">
        <v>6254</v>
      </c>
      <c r="Q730" s="2121"/>
      <c r="R730" s="2121"/>
      <c r="S730" s="2139" t="s">
        <v>360</v>
      </c>
      <c r="T730" s="2139"/>
      <c r="U730" s="2139"/>
      <c r="V730" s="2085" t="s">
        <v>2785</v>
      </c>
      <c r="W730" s="2086"/>
      <c r="X730" s="2086"/>
      <c r="Y730" s="2086"/>
      <c r="Z730" s="2086"/>
      <c r="AA730" s="2086"/>
      <c r="AB730" s="2086"/>
      <c r="AC730" s="2087"/>
      <c r="AD730" s="24"/>
    </row>
    <row r="731" spans="1:30" s="29" customFormat="1" ht="13.5" customHeight="1" x14ac:dyDescent="0.2">
      <c r="A731" s="24"/>
      <c r="B731" s="25"/>
      <c r="C731" s="2142"/>
      <c r="D731" s="2103"/>
      <c r="E731" s="2103"/>
      <c r="F731" s="2103"/>
      <c r="G731" s="2103"/>
      <c r="H731" s="2103"/>
      <c r="I731" s="2103"/>
      <c r="J731" s="2103"/>
      <c r="K731" s="2103"/>
      <c r="L731" s="2103"/>
      <c r="M731" s="2103"/>
      <c r="N731" s="2103"/>
      <c r="O731" s="2104"/>
      <c r="P731" s="64"/>
      <c r="Q731" s="35"/>
      <c r="R731" s="35"/>
      <c r="S731" s="35"/>
      <c r="T731" s="35"/>
      <c r="U731" s="41"/>
      <c r="V731" s="65"/>
      <c r="W731" s="66"/>
      <c r="X731" s="66"/>
      <c r="Y731" s="66"/>
      <c r="Z731" s="66"/>
      <c r="AA731" s="66"/>
      <c r="AB731" s="66"/>
      <c r="AC731" s="67"/>
      <c r="AD731" s="24"/>
    </row>
    <row r="732" spans="1:30" s="29" customFormat="1" ht="14.1" customHeight="1" x14ac:dyDescent="0.2">
      <c r="A732" s="24"/>
      <c r="B732" s="25"/>
      <c r="C732" s="2143"/>
      <c r="D732" s="2143"/>
      <c r="E732" s="2143"/>
      <c r="F732" s="2143"/>
      <c r="G732" s="2143"/>
      <c r="H732" s="2143"/>
      <c r="I732" s="2143"/>
      <c r="J732" s="2143"/>
      <c r="K732" s="2143"/>
      <c r="L732" s="2143"/>
      <c r="M732" s="2143"/>
      <c r="N732" s="2143"/>
      <c r="O732" s="2144"/>
      <c r="P732" s="2122"/>
      <c r="Q732" s="2123"/>
      <c r="R732" s="2123"/>
      <c r="S732" s="2123"/>
      <c r="T732" s="2123"/>
      <c r="U732" s="2124"/>
      <c r="V732" s="68"/>
      <c r="W732" s="69"/>
      <c r="X732" s="69"/>
      <c r="Y732" s="69"/>
      <c r="Z732" s="69"/>
      <c r="AA732" s="69"/>
      <c r="AB732" s="69"/>
      <c r="AC732" s="70"/>
      <c r="AD732" s="24"/>
    </row>
    <row r="733" spans="1:30" s="32" customFormat="1" ht="14.1" customHeight="1" x14ac:dyDescent="0.2">
      <c r="A733" s="30"/>
      <c r="B733" s="25"/>
      <c r="C733" s="25"/>
      <c r="D733" s="2145" t="s">
        <v>4098</v>
      </c>
      <c r="E733" s="2146"/>
      <c r="F733" s="2146"/>
      <c r="G733" s="2146"/>
      <c r="H733" s="2053"/>
      <c r="I733" s="2053"/>
      <c r="J733" s="2146"/>
      <c r="K733" s="2146"/>
      <c r="L733" s="2146"/>
      <c r="M733" s="2146"/>
      <c r="N733" s="2146"/>
      <c r="O733" s="2147"/>
      <c r="P733" s="2057"/>
      <c r="Q733" s="2057"/>
      <c r="R733" s="2057"/>
      <c r="S733" s="2139" t="s">
        <v>360</v>
      </c>
      <c r="T733" s="2139"/>
      <c r="U733" s="2139"/>
      <c r="V733" s="2085" t="s">
        <v>2785</v>
      </c>
      <c r="W733" s="2086"/>
      <c r="X733" s="2086"/>
      <c r="Y733" s="2086"/>
      <c r="Z733" s="2086"/>
      <c r="AA733" s="2086"/>
      <c r="AB733" s="2086"/>
      <c r="AC733" s="2087"/>
      <c r="AD733" s="30"/>
    </row>
    <row r="734" spans="1:30" s="32" customFormat="1" ht="14.1" customHeight="1" x14ac:dyDescent="0.2">
      <c r="A734" s="30"/>
      <c r="B734" s="25"/>
      <c r="C734" s="25"/>
      <c r="D734" s="2102"/>
      <c r="E734" s="2103"/>
      <c r="F734" s="2103"/>
      <c r="G734" s="2103"/>
      <c r="H734" s="2103"/>
      <c r="I734" s="2103"/>
      <c r="J734" s="2103"/>
      <c r="K734" s="2103"/>
      <c r="L734" s="2103"/>
      <c r="M734" s="2103"/>
      <c r="N734" s="2103"/>
      <c r="O734" s="2104"/>
      <c r="P734" s="64"/>
      <c r="Q734" s="35"/>
      <c r="R734" s="35"/>
      <c r="S734" s="35"/>
      <c r="T734" s="35"/>
      <c r="U734" s="41"/>
      <c r="V734" s="65"/>
      <c r="W734" s="66"/>
      <c r="X734" s="66"/>
      <c r="Y734" s="66"/>
      <c r="Z734" s="66"/>
      <c r="AA734" s="66"/>
      <c r="AB734" s="66"/>
      <c r="AC734" s="67"/>
      <c r="AD734" s="30"/>
    </row>
    <row r="735" spans="1:30" s="29" customFormat="1" ht="14.1" customHeight="1" x14ac:dyDescent="0.2">
      <c r="A735" s="24"/>
      <c r="B735" s="25"/>
      <c r="C735" s="25"/>
      <c r="D735" s="2183"/>
      <c r="E735" s="2183"/>
      <c r="F735" s="2183"/>
      <c r="G735" s="2183"/>
      <c r="H735" s="2183"/>
      <c r="I735" s="2183"/>
      <c r="J735" s="2183"/>
      <c r="K735" s="2183"/>
      <c r="L735" s="2183"/>
      <c r="M735" s="2183"/>
      <c r="N735" s="2183"/>
      <c r="O735" s="2184"/>
      <c r="P735" s="2122"/>
      <c r="Q735" s="2123"/>
      <c r="R735" s="2123"/>
      <c r="S735" s="2123"/>
      <c r="T735" s="2123"/>
      <c r="U735" s="2124"/>
      <c r="V735" s="68"/>
      <c r="W735" s="69"/>
      <c r="X735" s="69"/>
      <c r="Y735" s="69"/>
      <c r="Z735" s="69"/>
      <c r="AA735" s="69"/>
      <c r="AB735" s="69"/>
      <c r="AC735" s="70"/>
      <c r="AD735" s="24"/>
    </row>
    <row r="736" spans="1:30" ht="14.1" customHeight="1" x14ac:dyDescent="0.2">
      <c r="A736" s="56"/>
      <c r="B736" s="25"/>
      <c r="C736" s="2100" t="s">
        <v>2771</v>
      </c>
      <c r="D736" s="2107"/>
      <c r="E736" s="2107"/>
      <c r="F736" s="2107"/>
      <c r="G736" s="2107"/>
      <c r="H736" s="2107"/>
      <c r="I736" s="2107"/>
      <c r="J736" s="2107"/>
      <c r="K736" s="2107"/>
      <c r="L736" s="2119" t="s">
        <v>6282</v>
      </c>
      <c r="M736" s="2119"/>
      <c r="N736" s="2119"/>
      <c r="O736" s="2120"/>
      <c r="P736" s="2121" t="s">
        <v>6254</v>
      </c>
      <c r="Q736" s="2121"/>
      <c r="R736" s="2121"/>
      <c r="S736" s="2139" t="s">
        <v>360</v>
      </c>
      <c r="T736" s="2139"/>
      <c r="U736" s="2139"/>
      <c r="V736" s="2085" t="s">
        <v>2785</v>
      </c>
      <c r="W736" s="2086"/>
      <c r="X736" s="2086"/>
      <c r="Y736" s="2086"/>
      <c r="Z736" s="2086"/>
      <c r="AA736" s="2086"/>
      <c r="AB736" s="2086"/>
      <c r="AC736" s="2087"/>
      <c r="AD736" s="56"/>
    </row>
    <row r="737" spans="1:30" ht="14.1" customHeight="1" x14ac:dyDescent="0.2">
      <c r="A737" s="56"/>
      <c r="B737" s="25"/>
      <c r="C737" s="2110"/>
      <c r="D737" s="2110"/>
      <c r="E737" s="2110"/>
      <c r="F737" s="2110"/>
      <c r="G737" s="2110"/>
      <c r="H737" s="2110"/>
      <c r="I737" s="2110"/>
      <c r="J737" s="2110"/>
      <c r="K737" s="2110"/>
      <c r="L737" s="54"/>
      <c r="M737" s="54"/>
      <c r="N737" s="54"/>
      <c r="O737" s="86"/>
      <c r="P737" s="64"/>
      <c r="Q737" s="35"/>
      <c r="R737" s="35"/>
      <c r="S737" s="35"/>
      <c r="T737" s="35"/>
      <c r="U737" s="41"/>
      <c r="V737" s="65"/>
      <c r="W737" s="66"/>
      <c r="X737" s="66"/>
      <c r="Y737" s="66"/>
      <c r="Z737" s="66"/>
      <c r="AA737" s="66"/>
      <c r="AB737" s="66"/>
      <c r="AC737" s="67"/>
      <c r="AD737" s="56"/>
    </row>
    <row r="738" spans="1:30" ht="14.1" customHeight="1" x14ac:dyDescent="0.2">
      <c r="A738" s="56"/>
      <c r="B738" s="25"/>
      <c r="C738" s="2110"/>
      <c r="D738" s="2110"/>
      <c r="E738" s="2110"/>
      <c r="F738" s="2110"/>
      <c r="G738" s="2110"/>
      <c r="H738" s="2110"/>
      <c r="I738" s="2110"/>
      <c r="J738" s="2110"/>
      <c r="K738" s="2110"/>
      <c r="L738" s="54"/>
      <c r="M738" s="54"/>
      <c r="N738" s="87"/>
      <c r="O738" s="88"/>
      <c r="P738" s="2122"/>
      <c r="Q738" s="2123"/>
      <c r="R738" s="2123"/>
      <c r="S738" s="2123"/>
      <c r="T738" s="2123"/>
      <c r="U738" s="2124"/>
      <c r="V738" s="68"/>
      <c r="W738" s="69"/>
      <c r="X738" s="69"/>
      <c r="Y738" s="69"/>
      <c r="Z738" s="69"/>
      <c r="AA738" s="69"/>
      <c r="AB738" s="69"/>
      <c r="AC738" s="70"/>
      <c r="AD738" s="56"/>
    </row>
    <row r="739" spans="1:30" ht="14.1" customHeight="1" x14ac:dyDescent="0.2">
      <c r="A739" s="56"/>
      <c r="B739" s="25"/>
      <c r="C739" s="2110"/>
      <c r="D739" s="2110"/>
      <c r="E739" s="2110"/>
      <c r="F739" s="2110"/>
      <c r="G739" s="2110"/>
      <c r="H739" s="2110"/>
      <c r="I739" s="2110"/>
      <c r="J739" s="2110"/>
      <c r="K739" s="2110"/>
      <c r="L739" s="2119" t="s">
        <v>4094</v>
      </c>
      <c r="M739" s="2119"/>
      <c r="N739" s="2119"/>
      <c r="O739" s="2120"/>
      <c r="P739" s="2121" t="s">
        <v>6254</v>
      </c>
      <c r="Q739" s="2121"/>
      <c r="R739" s="2121"/>
      <c r="S739" s="2139" t="s">
        <v>360</v>
      </c>
      <c r="T739" s="2139"/>
      <c r="U739" s="2139"/>
      <c r="V739" s="2085" t="s">
        <v>2785</v>
      </c>
      <c r="W739" s="2086"/>
      <c r="X739" s="2086"/>
      <c r="Y739" s="2086"/>
      <c r="Z739" s="2086"/>
      <c r="AA739" s="2086"/>
      <c r="AB739" s="2086"/>
      <c r="AC739" s="2087"/>
      <c r="AD739" s="56"/>
    </row>
    <row r="740" spans="1:30" ht="14.1" customHeight="1" x14ac:dyDescent="0.2">
      <c r="A740" s="56"/>
      <c r="B740" s="25"/>
      <c r="C740" s="2110"/>
      <c r="D740" s="2110"/>
      <c r="E740" s="2110"/>
      <c r="F740" s="2110"/>
      <c r="G740" s="2110"/>
      <c r="H740" s="2110"/>
      <c r="I740" s="2110"/>
      <c r="J740" s="2110"/>
      <c r="K740" s="2110"/>
      <c r="L740" s="89"/>
      <c r="M740" s="89"/>
      <c r="N740" s="54"/>
      <c r="O740" s="86"/>
      <c r="P740" s="64"/>
      <c r="Q740" s="35"/>
      <c r="R740" s="35"/>
      <c r="S740" s="35"/>
      <c r="T740" s="35"/>
      <c r="U740" s="41"/>
      <c r="V740" s="65"/>
      <c r="W740" s="66"/>
      <c r="X740" s="66"/>
      <c r="Y740" s="66"/>
      <c r="Z740" s="66"/>
      <c r="AA740" s="66"/>
      <c r="AB740" s="66"/>
      <c r="AC740" s="67"/>
      <c r="AD740" s="56"/>
    </row>
    <row r="741" spans="1:30" ht="14.1" customHeight="1" x14ac:dyDescent="0.2">
      <c r="A741" s="56"/>
      <c r="B741" s="25"/>
      <c r="C741" s="2055"/>
      <c r="D741" s="2055"/>
      <c r="E741" s="2055"/>
      <c r="F741" s="2055"/>
      <c r="G741" s="2055"/>
      <c r="H741" s="2055"/>
      <c r="I741" s="2055"/>
      <c r="J741" s="2055"/>
      <c r="K741" s="2055"/>
      <c r="L741" s="87"/>
      <c r="M741" s="87"/>
      <c r="N741" s="87"/>
      <c r="O741" s="88"/>
      <c r="P741" s="2122"/>
      <c r="Q741" s="2123"/>
      <c r="R741" s="2123"/>
      <c r="S741" s="2123"/>
      <c r="T741" s="2123"/>
      <c r="U741" s="2124"/>
      <c r="V741" s="68"/>
      <c r="W741" s="69"/>
      <c r="X741" s="69"/>
      <c r="Y741" s="69"/>
      <c r="Z741" s="69"/>
      <c r="AA741" s="69"/>
      <c r="AB741" s="69"/>
      <c r="AC741" s="70"/>
      <c r="AD741" s="56"/>
    </row>
    <row r="742" spans="1:30" ht="14.1" customHeight="1" x14ac:dyDescent="0.2">
      <c r="A742" s="56"/>
      <c r="B742" s="25"/>
      <c r="C742" s="2052" t="s">
        <v>2772</v>
      </c>
      <c r="D742" s="2107"/>
      <c r="E742" s="2107"/>
      <c r="F742" s="2107"/>
      <c r="G742" s="2107"/>
      <c r="H742" s="2107"/>
      <c r="I742" s="2107"/>
      <c r="J742" s="2107"/>
      <c r="K742" s="2107"/>
      <c r="L742" s="2119" t="s">
        <v>6282</v>
      </c>
      <c r="M742" s="2119"/>
      <c r="N742" s="2119"/>
      <c r="O742" s="2120"/>
      <c r="P742" s="2121" t="s">
        <v>6254</v>
      </c>
      <c r="Q742" s="2121"/>
      <c r="R742" s="2121"/>
      <c r="S742" s="2139" t="s">
        <v>360</v>
      </c>
      <c r="T742" s="2139"/>
      <c r="U742" s="2139"/>
      <c r="V742" s="2085" t="s">
        <v>2785</v>
      </c>
      <c r="W742" s="2086"/>
      <c r="X742" s="2086"/>
      <c r="Y742" s="2086"/>
      <c r="Z742" s="2086"/>
      <c r="AA742" s="2086"/>
      <c r="AB742" s="2086"/>
      <c r="AC742" s="2087"/>
      <c r="AD742" s="56"/>
    </row>
    <row r="743" spans="1:30" ht="14.1" customHeight="1" x14ac:dyDescent="0.2">
      <c r="A743" s="56"/>
      <c r="B743" s="25"/>
      <c r="C743" s="2110"/>
      <c r="D743" s="2110"/>
      <c r="E743" s="2110"/>
      <c r="F743" s="2110"/>
      <c r="G743" s="2110"/>
      <c r="H743" s="2110"/>
      <c r="I743" s="2110"/>
      <c r="J743" s="2110"/>
      <c r="K743" s="2110"/>
      <c r="L743" s="54"/>
      <c r="M743" s="54"/>
      <c r="N743" s="54"/>
      <c r="O743" s="86"/>
      <c r="P743" s="64"/>
      <c r="Q743" s="35"/>
      <c r="R743" s="35"/>
      <c r="S743" s="35"/>
      <c r="T743" s="35"/>
      <c r="U743" s="41"/>
      <c r="V743" s="65"/>
      <c r="W743" s="66"/>
      <c r="X743" s="66"/>
      <c r="Y743" s="66"/>
      <c r="Z743" s="66"/>
      <c r="AA743" s="66"/>
      <c r="AB743" s="66"/>
      <c r="AC743" s="67"/>
      <c r="AD743" s="56"/>
    </row>
    <row r="744" spans="1:30" ht="14.1" customHeight="1" x14ac:dyDescent="0.2">
      <c r="A744" s="56"/>
      <c r="B744" s="25"/>
      <c r="C744" s="2110"/>
      <c r="D744" s="2110"/>
      <c r="E744" s="2110"/>
      <c r="F744" s="2110"/>
      <c r="G744" s="2110"/>
      <c r="H744" s="2110"/>
      <c r="I744" s="2110"/>
      <c r="J744" s="2110"/>
      <c r="K744" s="2110"/>
      <c r="L744" s="54"/>
      <c r="M744" s="54"/>
      <c r="N744" s="87"/>
      <c r="O744" s="88"/>
      <c r="P744" s="2122"/>
      <c r="Q744" s="2123"/>
      <c r="R744" s="2123"/>
      <c r="S744" s="2123"/>
      <c r="T744" s="2123"/>
      <c r="U744" s="2124"/>
      <c r="V744" s="68"/>
      <c r="W744" s="69"/>
      <c r="X744" s="69"/>
      <c r="Y744" s="69"/>
      <c r="Z744" s="69"/>
      <c r="AA744" s="69"/>
      <c r="AB744" s="69"/>
      <c r="AC744" s="70"/>
      <c r="AD744" s="56"/>
    </row>
    <row r="745" spans="1:30" ht="14.1" customHeight="1" x14ac:dyDescent="0.2">
      <c r="A745" s="56"/>
      <c r="B745" s="25"/>
      <c r="C745" s="2110"/>
      <c r="D745" s="2110"/>
      <c r="E745" s="2110"/>
      <c r="F745" s="2110"/>
      <c r="G745" s="2110"/>
      <c r="H745" s="2110"/>
      <c r="I745" s="2110"/>
      <c r="J745" s="2110"/>
      <c r="K745" s="2110"/>
      <c r="L745" s="2119" t="s">
        <v>4094</v>
      </c>
      <c r="M745" s="2119"/>
      <c r="N745" s="2119"/>
      <c r="O745" s="2120"/>
      <c r="P745" s="2121" t="s">
        <v>6254</v>
      </c>
      <c r="Q745" s="2121"/>
      <c r="R745" s="2121"/>
      <c r="S745" s="2139" t="s">
        <v>360</v>
      </c>
      <c r="T745" s="2139"/>
      <c r="U745" s="2139"/>
      <c r="V745" s="2085" t="s">
        <v>2785</v>
      </c>
      <c r="W745" s="2086"/>
      <c r="X745" s="2086"/>
      <c r="Y745" s="2086"/>
      <c r="Z745" s="2086"/>
      <c r="AA745" s="2086"/>
      <c r="AB745" s="2086"/>
      <c r="AC745" s="2087"/>
      <c r="AD745" s="56"/>
    </row>
    <row r="746" spans="1:30" ht="14.1" customHeight="1" x14ac:dyDescent="0.2">
      <c r="A746" s="56"/>
      <c r="B746" s="25"/>
      <c r="C746" s="2110"/>
      <c r="D746" s="2110"/>
      <c r="E746" s="2110"/>
      <c r="F746" s="2110"/>
      <c r="G746" s="2110"/>
      <c r="H746" s="2110"/>
      <c r="I746" s="2110"/>
      <c r="J746" s="2110"/>
      <c r="K746" s="2110"/>
      <c r="L746" s="89"/>
      <c r="M746" s="89"/>
      <c r="N746" s="54"/>
      <c r="O746" s="86"/>
      <c r="P746" s="64"/>
      <c r="Q746" s="35"/>
      <c r="R746" s="35"/>
      <c r="S746" s="35"/>
      <c r="T746" s="35"/>
      <c r="U746" s="41"/>
      <c r="V746" s="65"/>
      <c r="W746" s="66"/>
      <c r="X746" s="66"/>
      <c r="Y746" s="66"/>
      <c r="Z746" s="66"/>
      <c r="AA746" s="66"/>
      <c r="AB746" s="66"/>
      <c r="AC746" s="67"/>
      <c r="AD746" s="56"/>
    </row>
    <row r="747" spans="1:30" ht="14.1" customHeight="1" x14ac:dyDescent="0.2">
      <c r="A747" s="56"/>
      <c r="B747" s="25"/>
      <c r="C747" s="2055"/>
      <c r="D747" s="2055"/>
      <c r="E747" s="2055"/>
      <c r="F747" s="2055"/>
      <c r="G747" s="2055"/>
      <c r="H747" s="2055"/>
      <c r="I747" s="2055"/>
      <c r="J747" s="2055"/>
      <c r="K747" s="2055"/>
      <c r="L747" s="87"/>
      <c r="M747" s="87"/>
      <c r="N747" s="87"/>
      <c r="O747" s="88"/>
      <c r="P747" s="2122"/>
      <c r="Q747" s="2123"/>
      <c r="R747" s="2123"/>
      <c r="S747" s="2123"/>
      <c r="T747" s="2123"/>
      <c r="U747" s="2124"/>
      <c r="V747" s="68"/>
      <c r="W747" s="69"/>
      <c r="X747" s="69"/>
      <c r="Y747" s="69"/>
      <c r="Z747" s="69"/>
      <c r="AA747" s="69"/>
      <c r="AB747" s="69"/>
      <c r="AC747" s="70"/>
      <c r="AD747" s="56"/>
    </row>
    <row r="748" spans="1:30" ht="14.1" customHeight="1" x14ac:dyDescent="0.2">
      <c r="A748" s="56"/>
      <c r="B748" s="25"/>
      <c r="C748" s="2145" t="s">
        <v>44</v>
      </c>
      <c r="D748" s="2146"/>
      <c r="E748" s="2146"/>
      <c r="F748" s="2146"/>
      <c r="G748" s="2146"/>
      <c r="H748" s="2053"/>
      <c r="I748" s="2053"/>
      <c r="J748" s="2146"/>
      <c r="K748" s="2146"/>
      <c r="L748" s="2146"/>
      <c r="M748" s="2146"/>
      <c r="N748" s="2146"/>
      <c r="O748" s="2147"/>
      <c r="P748" s="2121" t="s">
        <v>6255</v>
      </c>
      <c r="Q748" s="2121"/>
      <c r="R748" s="2121"/>
      <c r="S748" s="2139" t="s">
        <v>360</v>
      </c>
      <c r="T748" s="2139"/>
      <c r="U748" s="2139"/>
      <c r="V748" s="2085" t="s">
        <v>2785</v>
      </c>
      <c r="W748" s="2086"/>
      <c r="X748" s="2086"/>
      <c r="Y748" s="2086"/>
      <c r="Z748" s="2086"/>
      <c r="AA748" s="2086"/>
      <c r="AB748" s="2086"/>
      <c r="AC748" s="2087"/>
      <c r="AD748" s="56"/>
    </row>
    <row r="749" spans="1:30" ht="14.1" customHeight="1" x14ac:dyDescent="0.2">
      <c r="A749" s="56"/>
      <c r="B749" s="25"/>
      <c r="C749" s="2102"/>
      <c r="D749" s="2103"/>
      <c r="E749" s="2103"/>
      <c r="F749" s="2103"/>
      <c r="G749" s="2103"/>
      <c r="H749" s="2103"/>
      <c r="I749" s="2103"/>
      <c r="J749" s="2103"/>
      <c r="K749" s="2103"/>
      <c r="L749" s="2103"/>
      <c r="M749" s="2103"/>
      <c r="N749" s="2103"/>
      <c r="O749" s="2104"/>
      <c r="P749" s="64"/>
      <c r="Q749" s="35"/>
      <c r="R749" s="35"/>
      <c r="S749" s="35"/>
      <c r="T749" s="35"/>
      <c r="U749" s="41"/>
      <c r="V749" s="65"/>
      <c r="W749" s="66"/>
      <c r="X749" s="66"/>
      <c r="Y749" s="66"/>
      <c r="Z749" s="66"/>
      <c r="AA749" s="66"/>
      <c r="AB749" s="66"/>
      <c r="AC749" s="67"/>
      <c r="AD749" s="56"/>
    </row>
    <row r="750" spans="1:30" ht="14.1" customHeight="1" x14ac:dyDescent="0.2">
      <c r="A750" s="56"/>
      <c r="B750" s="25"/>
      <c r="C750" s="2148"/>
      <c r="D750" s="2148"/>
      <c r="E750" s="2148"/>
      <c r="F750" s="2148"/>
      <c r="G750" s="2148"/>
      <c r="H750" s="2148"/>
      <c r="I750" s="2148"/>
      <c r="J750" s="2148"/>
      <c r="K750" s="2148"/>
      <c r="L750" s="2148"/>
      <c r="M750" s="2148"/>
      <c r="N750" s="2148"/>
      <c r="O750" s="2144"/>
      <c r="P750" s="2122"/>
      <c r="Q750" s="2123"/>
      <c r="R750" s="2123"/>
      <c r="S750" s="2123"/>
      <c r="T750" s="2123"/>
      <c r="U750" s="2124"/>
      <c r="V750" s="68"/>
      <c r="W750" s="69"/>
      <c r="X750" s="69"/>
      <c r="Y750" s="69"/>
      <c r="Z750" s="69"/>
      <c r="AA750" s="69"/>
      <c r="AB750" s="69"/>
      <c r="AC750" s="70"/>
      <c r="AD750" s="56"/>
    </row>
    <row r="751" spans="1:30" ht="14.1" customHeight="1" x14ac:dyDescent="0.2">
      <c r="A751" s="56"/>
      <c r="B751" s="2149" t="s">
        <v>2405</v>
      </c>
      <c r="C751" s="2150"/>
      <c r="D751" s="2150"/>
      <c r="E751" s="2150"/>
      <c r="F751" s="2150"/>
      <c r="G751" s="2150"/>
      <c r="H751" s="2151"/>
      <c r="I751" s="2151"/>
      <c r="J751" s="2150"/>
      <c r="K751" s="2150"/>
      <c r="L751" s="2150"/>
      <c r="M751" s="2150"/>
      <c r="N751" s="2150"/>
      <c r="O751" s="2150"/>
      <c r="P751" s="2151"/>
      <c r="Q751" s="2151"/>
      <c r="R751" s="2151"/>
      <c r="S751" s="2151"/>
      <c r="T751" s="2151"/>
      <c r="U751" s="2151"/>
      <c r="V751" s="2150"/>
      <c r="W751" s="2150"/>
      <c r="X751" s="2150"/>
      <c r="Y751" s="2150"/>
      <c r="Z751" s="2150"/>
      <c r="AA751" s="2150"/>
      <c r="AB751" s="2150"/>
      <c r="AC751" s="2152"/>
      <c r="AD751" s="56"/>
    </row>
    <row r="752" spans="1:30" ht="14.1" customHeight="1" x14ac:dyDescent="0.2">
      <c r="A752" s="56"/>
      <c r="B752" s="47"/>
      <c r="C752" s="34"/>
      <c r="D752" s="34"/>
      <c r="E752" s="34"/>
      <c r="F752" s="34"/>
      <c r="G752" s="34"/>
      <c r="H752" s="34"/>
      <c r="I752" s="34"/>
      <c r="J752" s="34"/>
      <c r="K752" s="34"/>
      <c r="L752" s="34"/>
      <c r="M752" s="34"/>
      <c r="N752" s="34"/>
      <c r="O752" s="34"/>
      <c r="P752" s="35"/>
      <c r="Q752" s="35"/>
      <c r="R752" s="35"/>
      <c r="S752" s="35"/>
      <c r="T752" s="35"/>
      <c r="U752" s="35"/>
      <c r="V752" s="34"/>
      <c r="W752" s="34"/>
      <c r="X752" s="34"/>
      <c r="Y752" s="34"/>
      <c r="Z752" s="34"/>
      <c r="AA752" s="34"/>
      <c r="AB752" s="34"/>
      <c r="AC752" s="34"/>
      <c r="AD752" s="56"/>
    </row>
    <row r="753" spans="1:30" ht="14.1" customHeight="1" x14ac:dyDescent="0.2">
      <c r="A753" s="56"/>
      <c r="B753" s="47"/>
      <c r="C753" s="34"/>
      <c r="D753" s="34"/>
      <c r="E753" s="34"/>
      <c r="F753" s="34"/>
      <c r="G753" s="34"/>
      <c r="H753" s="34"/>
      <c r="I753" s="34"/>
      <c r="J753" s="34"/>
      <c r="K753" s="34"/>
      <c r="L753" s="34"/>
      <c r="M753" s="34"/>
      <c r="N753" s="34"/>
      <c r="O753" s="34"/>
      <c r="P753" s="35"/>
      <c r="Q753" s="35"/>
      <c r="R753" s="35"/>
      <c r="S753" s="35"/>
      <c r="T753" s="35"/>
      <c r="U753" s="35"/>
      <c r="V753" s="34"/>
      <c r="W753" s="34"/>
      <c r="X753" s="34"/>
      <c r="Y753" s="34"/>
      <c r="Z753" s="34"/>
      <c r="AA753" s="34"/>
      <c r="AB753" s="34"/>
      <c r="AC753" s="34"/>
      <c r="AD753" s="56"/>
    </row>
    <row r="754" spans="1:30" ht="14.1" customHeight="1" x14ac:dyDescent="0.2">
      <c r="A754" s="56"/>
      <c r="B754" s="2106" t="s">
        <v>3729</v>
      </c>
      <c r="C754" s="2107"/>
      <c r="D754" s="2107"/>
      <c r="E754" s="2107"/>
      <c r="F754" s="2107"/>
      <c r="G754" s="2107"/>
      <c r="H754" s="2107"/>
      <c r="I754" s="2107"/>
      <c r="J754" s="2107"/>
      <c r="K754" s="2107"/>
      <c r="L754" s="2107"/>
      <c r="M754" s="2107"/>
      <c r="N754" s="2107"/>
      <c r="O754" s="2108"/>
      <c r="P754" s="2129" t="s">
        <v>4092</v>
      </c>
      <c r="Q754" s="2095"/>
      <c r="R754" s="2095"/>
      <c r="S754" s="2095"/>
      <c r="T754" s="2095"/>
      <c r="U754" s="2096"/>
      <c r="V754" s="2136" t="s">
        <v>3901</v>
      </c>
      <c r="W754" s="2137"/>
      <c r="X754" s="2137"/>
      <c r="Y754" s="2137"/>
      <c r="Z754" s="2138"/>
      <c r="AA754" s="2223" t="str">
        <f>IF($F$4="Cultivated","NO",(IF($F$4="Forested","NO",(IF($F$4="Native Grassland","YES",(IF($F$4="Peatland","NO",(IF($F$4="Oil Sands Exploration","NO","NO")))))))))</f>
        <v>NO</v>
      </c>
      <c r="AB754" s="2224"/>
      <c r="AC754" s="2225"/>
      <c r="AD754" s="56"/>
    </row>
    <row r="755" spans="1:30" ht="14.1" customHeight="1" x14ac:dyDescent="0.2">
      <c r="A755" s="56"/>
      <c r="B755" s="2109"/>
      <c r="C755" s="2110"/>
      <c r="D755" s="2110"/>
      <c r="E755" s="2110"/>
      <c r="F755" s="2110"/>
      <c r="G755" s="2110"/>
      <c r="H755" s="2110"/>
      <c r="I755" s="2110"/>
      <c r="J755" s="2110"/>
      <c r="K755" s="2110"/>
      <c r="L755" s="2110"/>
      <c r="M755" s="2110"/>
      <c r="N755" s="2110"/>
      <c r="O755" s="2111"/>
      <c r="P755" s="2098"/>
      <c r="Q755" s="2098"/>
      <c r="R755" s="2098"/>
      <c r="S755" s="2098"/>
      <c r="T755" s="2098"/>
      <c r="U755" s="2099"/>
      <c r="V755" s="59"/>
      <c r="W755" s="60"/>
      <c r="X755" s="60"/>
      <c r="Y755" s="60"/>
      <c r="Z755" s="60"/>
      <c r="AA755" s="61"/>
      <c r="AB755" s="60"/>
      <c r="AC755" s="62"/>
      <c r="AD755" s="56"/>
    </row>
    <row r="756" spans="1:30" ht="14.1" customHeight="1" x14ac:dyDescent="0.2">
      <c r="A756" s="56"/>
      <c r="B756" s="2112"/>
      <c r="C756" s="2055"/>
      <c r="D756" s="2055"/>
      <c r="E756" s="2055"/>
      <c r="F756" s="2055"/>
      <c r="G756" s="2055"/>
      <c r="H756" s="2055"/>
      <c r="I756" s="2055"/>
      <c r="J756" s="2055"/>
      <c r="K756" s="2055"/>
      <c r="L756" s="2055"/>
      <c r="M756" s="2055"/>
      <c r="N756" s="2055"/>
      <c r="O756" s="2056"/>
      <c r="P756" s="2130" t="s">
        <v>1785</v>
      </c>
      <c r="Q756" s="2131"/>
      <c r="R756" s="2132"/>
      <c r="S756" s="2088" t="s">
        <v>3912</v>
      </c>
      <c r="T756" s="2089"/>
      <c r="U756" s="2090"/>
      <c r="V756" s="2133" t="s">
        <v>6532</v>
      </c>
      <c r="W756" s="2134"/>
      <c r="X756" s="2134"/>
      <c r="Y756" s="2134"/>
      <c r="Z756" s="2134"/>
      <c r="AA756" s="2134"/>
      <c r="AB756" s="2134"/>
      <c r="AC756" s="2135"/>
      <c r="AD756" s="56"/>
    </row>
    <row r="757" spans="1:30" ht="14.1" customHeight="1" x14ac:dyDescent="0.2">
      <c r="A757" s="56"/>
      <c r="B757" s="25"/>
      <c r="C757" s="2102" t="s">
        <v>44</v>
      </c>
      <c r="D757" s="2103"/>
      <c r="E757" s="2103"/>
      <c r="F757" s="2103"/>
      <c r="G757" s="2103"/>
      <c r="H757" s="2103"/>
      <c r="I757" s="2103"/>
      <c r="J757" s="2103"/>
      <c r="K757" s="2103"/>
      <c r="L757" s="2103"/>
      <c r="M757" s="2103"/>
      <c r="N757" s="2103"/>
      <c r="O757" s="2104"/>
      <c r="P757" s="2121" t="s">
        <v>6255</v>
      </c>
      <c r="Q757" s="2121"/>
      <c r="R757" s="2121"/>
      <c r="S757" s="2139" t="s">
        <v>360</v>
      </c>
      <c r="T757" s="2139"/>
      <c r="U757" s="2139"/>
      <c r="V757" s="2085" t="s">
        <v>2785</v>
      </c>
      <c r="W757" s="2086"/>
      <c r="X757" s="2086"/>
      <c r="Y757" s="2086"/>
      <c r="Z757" s="2086"/>
      <c r="AA757" s="2086"/>
      <c r="AB757" s="2086"/>
      <c r="AC757" s="2087"/>
      <c r="AD757" s="56"/>
    </row>
    <row r="758" spans="1:30" ht="14.1" customHeight="1" x14ac:dyDescent="0.2">
      <c r="A758" s="56"/>
      <c r="B758" s="25"/>
      <c r="C758" s="2102"/>
      <c r="D758" s="2103"/>
      <c r="E758" s="2103"/>
      <c r="F758" s="2103"/>
      <c r="G758" s="2103"/>
      <c r="H758" s="2103"/>
      <c r="I758" s="2103"/>
      <c r="J758" s="2103"/>
      <c r="K758" s="2103"/>
      <c r="L758" s="2103"/>
      <c r="M758" s="2103"/>
      <c r="N758" s="2103"/>
      <c r="O758" s="2104"/>
      <c r="P758" s="64"/>
      <c r="Q758" s="35"/>
      <c r="R758" s="35"/>
      <c r="S758" s="35"/>
      <c r="T758" s="35"/>
      <c r="U758" s="41"/>
      <c r="V758" s="65"/>
      <c r="W758" s="66"/>
      <c r="X758" s="66"/>
      <c r="Y758" s="66"/>
      <c r="Z758" s="66"/>
      <c r="AA758" s="66"/>
      <c r="AB758" s="66"/>
      <c r="AC758" s="67"/>
      <c r="AD758" s="56"/>
    </row>
    <row r="759" spans="1:30" ht="14.1" customHeight="1" x14ac:dyDescent="0.2">
      <c r="A759" s="56"/>
      <c r="B759" s="25"/>
      <c r="C759" s="2148"/>
      <c r="D759" s="2143"/>
      <c r="E759" s="2143"/>
      <c r="F759" s="2143"/>
      <c r="G759" s="2143"/>
      <c r="H759" s="2143"/>
      <c r="I759" s="2143"/>
      <c r="J759" s="2143"/>
      <c r="K759" s="2143"/>
      <c r="L759" s="2143"/>
      <c r="M759" s="2143"/>
      <c r="N759" s="2143"/>
      <c r="O759" s="2144"/>
      <c r="P759" s="2122"/>
      <c r="Q759" s="2123"/>
      <c r="R759" s="2123"/>
      <c r="S759" s="2123"/>
      <c r="T759" s="2123"/>
      <c r="U759" s="2124"/>
      <c r="V759" s="68"/>
      <c r="W759" s="69"/>
      <c r="X759" s="69"/>
      <c r="Y759" s="69"/>
      <c r="Z759" s="69"/>
      <c r="AA759" s="69"/>
      <c r="AB759" s="69"/>
      <c r="AC759" s="70"/>
      <c r="AD759" s="56"/>
    </row>
    <row r="760" spans="1:30" ht="14.1" customHeight="1" x14ac:dyDescent="0.2">
      <c r="A760" s="56"/>
      <c r="B760" s="2149" t="s">
        <v>2405</v>
      </c>
      <c r="C760" s="2150"/>
      <c r="D760" s="2150"/>
      <c r="E760" s="2150"/>
      <c r="F760" s="2150"/>
      <c r="G760" s="2150"/>
      <c r="H760" s="2151"/>
      <c r="I760" s="2151"/>
      <c r="J760" s="2150"/>
      <c r="K760" s="2150"/>
      <c r="L760" s="2150"/>
      <c r="M760" s="2150"/>
      <c r="N760" s="2150"/>
      <c r="O760" s="2150"/>
      <c r="P760" s="2151"/>
      <c r="Q760" s="2151"/>
      <c r="R760" s="2151"/>
      <c r="S760" s="2151"/>
      <c r="T760" s="2151"/>
      <c r="U760" s="2151"/>
      <c r="V760" s="2150"/>
      <c r="W760" s="2150"/>
      <c r="X760" s="2150"/>
      <c r="Y760" s="2150"/>
      <c r="Z760" s="2150"/>
      <c r="AA760" s="2150"/>
      <c r="AB760" s="2150"/>
      <c r="AC760" s="2152"/>
      <c r="AD760" s="56"/>
    </row>
    <row r="761" spans="1:30" ht="14.1" customHeight="1" x14ac:dyDescent="0.2">
      <c r="A761" s="56"/>
      <c r="B761" s="47"/>
      <c r="C761" s="34"/>
      <c r="D761" s="34"/>
      <c r="E761" s="34"/>
      <c r="F761" s="34"/>
      <c r="G761" s="34"/>
      <c r="H761" s="34"/>
      <c r="I761" s="34"/>
      <c r="J761" s="34"/>
      <c r="K761" s="34"/>
      <c r="L761" s="34"/>
      <c r="M761" s="34"/>
      <c r="N761" s="34"/>
      <c r="O761" s="34"/>
      <c r="P761" s="35"/>
      <c r="Q761" s="35"/>
      <c r="R761" s="35"/>
      <c r="S761" s="35"/>
      <c r="T761" s="35"/>
      <c r="U761" s="35"/>
      <c r="V761" s="34"/>
      <c r="W761" s="34"/>
      <c r="X761" s="34"/>
      <c r="Y761" s="34"/>
      <c r="Z761" s="34"/>
      <c r="AA761" s="34"/>
      <c r="AB761" s="34"/>
      <c r="AC761" s="34"/>
      <c r="AD761" s="56"/>
    </row>
    <row r="762" spans="1:30" ht="14.1" customHeight="1" x14ac:dyDescent="0.2">
      <c r="A762" s="56"/>
      <c r="B762" s="47"/>
      <c r="C762" s="34"/>
      <c r="D762" s="34"/>
      <c r="E762" s="34"/>
      <c r="F762" s="34"/>
      <c r="G762" s="34"/>
      <c r="H762" s="34"/>
      <c r="I762" s="34"/>
      <c r="J762" s="34"/>
      <c r="K762" s="34"/>
      <c r="L762" s="34"/>
      <c r="M762" s="34"/>
      <c r="N762" s="34"/>
      <c r="O762" s="34"/>
      <c r="P762" s="35"/>
      <c r="Q762" s="35"/>
      <c r="R762" s="35"/>
      <c r="S762" s="35"/>
      <c r="T762" s="35"/>
      <c r="U762" s="35"/>
      <c r="V762" s="34"/>
      <c r="W762" s="34"/>
      <c r="X762" s="34"/>
      <c r="Y762" s="34"/>
      <c r="Z762" s="34"/>
      <c r="AA762" s="34"/>
      <c r="AB762" s="34"/>
      <c r="AC762" s="34"/>
      <c r="AD762" s="56"/>
    </row>
    <row r="763" spans="1:30" ht="14.1" customHeight="1" x14ac:dyDescent="0.2">
      <c r="A763" s="56"/>
      <c r="B763" s="2305" t="s">
        <v>3731</v>
      </c>
      <c r="C763" s="2107"/>
      <c r="D763" s="2107"/>
      <c r="E763" s="2107"/>
      <c r="F763" s="2107"/>
      <c r="G763" s="2107"/>
      <c r="H763" s="2107"/>
      <c r="I763" s="2107"/>
      <c r="J763" s="2107"/>
      <c r="K763" s="2107"/>
      <c r="L763" s="2107"/>
      <c r="M763" s="2107"/>
      <c r="N763" s="2107"/>
      <c r="O763" s="2108"/>
      <c r="P763" s="2129" t="s">
        <v>4092</v>
      </c>
      <c r="Q763" s="2095"/>
      <c r="R763" s="2095"/>
      <c r="S763" s="2095"/>
      <c r="T763" s="2095"/>
      <c r="U763" s="2096"/>
      <c r="V763" s="2136" t="s">
        <v>3901</v>
      </c>
      <c r="W763" s="2137"/>
      <c r="X763" s="2137"/>
      <c r="Y763" s="2137"/>
      <c r="Z763" s="2138"/>
      <c r="AA763" s="2223" t="str">
        <f>IF($F$4="Cultivated","OPTIONAL",(IF($F$4="Forested","OPTIONAL",(IF($F$4="Native Grassland","OPTIONAL",(IF($F$4="Peatland","OPTIONAL",(IF($F$4="Oil Sands Exploration","OPTIONAL","OPTIONAL")))))))))</f>
        <v>OPTIONAL</v>
      </c>
      <c r="AB763" s="2224"/>
      <c r="AC763" s="2225"/>
      <c r="AD763" s="56"/>
    </row>
    <row r="764" spans="1:30" ht="14.1" customHeight="1" x14ac:dyDescent="0.2">
      <c r="A764" s="56"/>
      <c r="B764" s="2109"/>
      <c r="C764" s="2110"/>
      <c r="D764" s="2110"/>
      <c r="E764" s="2110"/>
      <c r="F764" s="2110"/>
      <c r="G764" s="2110"/>
      <c r="H764" s="2110"/>
      <c r="I764" s="2110"/>
      <c r="J764" s="2110"/>
      <c r="K764" s="2110"/>
      <c r="L764" s="2110"/>
      <c r="M764" s="2110"/>
      <c r="N764" s="2110"/>
      <c r="O764" s="2111"/>
      <c r="P764" s="2098"/>
      <c r="Q764" s="2098"/>
      <c r="R764" s="2098"/>
      <c r="S764" s="2098"/>
      <c r="T764" s="2098"/>
      <c r="U764" s="2099"/>
      <c r="V764" s="59"/>
      <c r="W764" s="60"/>
      <c r="X764" s="60"/>
      <c r="Y764" s="60"/>
      <c r="Z764" s="60"/>
      <c r="AA764" s="61"/>
      <c r="AB764" s="60"/>
      <c r="AC764" s="62"/>
      <c r="AD764" s="56"/>
    </row>
    <row r="765" spans="1:30" ht="14.1" customHeight="1" x14ac:dyDescent="0.2">
      <c r="A765" s="56"/>
      <c r="B765" s="2112"/>
      <c r="C765" s="2055"/>
      <c r="D765" s="2055"/>
      <c r="E765" s="2055"/>
      <c r="F765" s="2055"/>
      <c r="G765" s="2055"/>
      <c r="H765" s="2055"/>
      <c r="I765" s="2055"/>
      <c r="J765" s="2055"/>
      <c r="K765" s="2055"/>
      <c r="L765" s="2055"/>
      <c r="M765" s="2055"/>
      <c r="N765" s="2055"/>
      <c r="O765" s="2056"/>
      <c r="P765" s="2130" t="s">
        <v>1785</v>
      </c>
      <c r="Q765" s="2131"/>
      <c r="R765" s="2132"/>
      <c r="S765" s="2088" t="s">
        <v>3912</v>
      </c>
      <c r="T765" s="2089"/>
      <c r="U765" s="2090"/>
      <c r="V765" s="2133" t="s">
        <v>6532</v>
      </c>
      <c r="W765" s="2134"/>
      <c r="X765" s="2134"/>
      <c r="Y765" s="2134"/>
      <c r="Z765" s="2134"/>
      <c r="AA765" s="2134"/>
      <c r="AB765" s="2134"/>
      <c r="AC765" s="2135"/>
      <c r="AD765" s="56"/>
    </row>
    <row r="766" spans="1:30" ht="14.1" customHeight="1" x14ac:dyDescent="0.2">
      <c r="A766" s="56"/>
      <c r="B766" s="134"/>
      <c r="C766" s="2275" t="s">
        <v>2765</v>
      </c>
      <c r="D766" s="2103"/>
      <c r="E766" s="2103"/>
      <c r="F766" s="2103"/>
      <c r="G766" s="2103"/>
      <c r="H766" s="2103"/>
      <c r="I766" s="2103"/>
      <c r="J766" s="2103"/>
      <c r="K766" s="2103"/>
      <c r="L766" s="2103"/>
      <c r="M766" s="2103"/>
      <c r="N766" s="2103"/>
      <c r="O766" s="2104"/>
      <c r="P766" s="2121" t="s">
        <v>6256</v>
      </c>
      <c r="Q766" s="2121"/>
      <c r="R766" s="2121"/>
      <c r="S766" s="2141" t="s">
        <v>4115</v>
      </c>
      <c r="T766" s="2141"/>
      <c r="U766" s="2141"/>
      <c r="V766" s="2085" t="s">
        <v>2785</v>
      </c>
      <c r="W766" s="2086"/>
      <c r="X766" s="2086"/>
      <c r="Y766" s="2086"/>
      <c r="Z766" s="2086"/>
      <c r="AA766" s="2086"/>
      <c r="AB766" s="2086"/>
      <c r="AC766" s="2087"/>
      <c r="AD766" s="56"/>
    </row>
    <row r="767" spans="1:30" ht="14.1" customHeight="1" x14ac:dyDescent="0.2">
      <c r="A767" s="56"/>
      <c r="B767" s="134"/>
      <c r="C767" s="2275"/>
      <c r="D767" s="2103"/>
      <c r="E767" s="2103"/>
      <c r="F767" s="2103"/>
      <c r="G767" s="2103"/>
      <c r="H767" s="2103"/>
      <c r="I767" s="2103"/>
      <c r="J767" s="2103"/>
      <c r="K767" s="2103"/>
      <c r="L767" s="2103"/>
      <c r="M767" s="2103"/>
      <c r="N767" s="2103"/>
      <c r="O767" s="2104"/>
      <c r="P767" s="64"/>
      <c r="Q767" s="35"/>
      <c r="R767" s="35"/>
      <c r="S767" s="35"/>
      <c r="T767" s="35"/>
      <c r="U767" s="41"/>
      <c r="V767" s="65"/>
      <c r="W767" s="66"/>
      <c r="X767" s="66"/>
      <c r="Y767" s="66"/>
      <c r="Z767" s="66"/>
      <c r="AA767" s="66"/>
      <c r="AB767" s="66"/>
      <c r="AC767" s="67"/>
      <c r="AD767" s="56"/>
    </row>
    <row r="768" spans="1:30" ht="14.1" customHeight="1" x14ac:dyDescent="0.2">
      <c r="A768" s="56"/>
      <c r="B768" s="134"/>
      <c r="C768" s="2183"/>
      <c r="D768" s="2183"/>
      <c r="E768" s="2183"/>
      <c r="F768" s="2183"/>
      <c r="G768" s="2183"/>
      <c r="H768" s="2183"/>
      <c r="I768" s="2183"/>
      <c r="J768" s="2183"/>
      <c r="K768" s="2183"/>
      <c r="L768" s="2183"/>
      <c r="M768" s="2183"/>
      <c r="N768" s="2183"/>
      <c r="O768" s="2184"/>
      <c r="P768" s="2122"/>
      <c r="Q768" s="2123"/>
      <c r="R768" s="2123"/>
      <c r="S768" s="2123"/>
      <c r="T768" s="2123"/>
      <c r="U768" s="2124"/>
      <c r="V768" s="68"/>
      <c r="W768" s="69"/>
      <c r="X768" s="69"/>
      <c r="Y768" s="69"/>
      <c r="Z768" s="69"/>
      <c r="AA768" s="69"/>
      <c r="AB768" s="69"/>
      <c r="AC768" s="70"/>
      <c r="AD768" s="56"/>
    </row>
    <row r="769" spans="1:30" ht="14.1" customHeight="1" x14ac:dyDescent="0.2">
      <c r="A769" s="56"/>
      <c r="B769" s="134"/>
      <c r="C769" s="2274" t="s">
        <v>2766</v>
      </c>
      <c r="D769" s="2274"/>
      <c r="E769" s="2274"/>
      <c r="F769" s="2274"/>
      <c r="G769" s="2274"/>
      <c r="H769" s="2281"/>
      <c r="I769" s="2281"/>
      <c r="J769" s="2274"/>
      <c r="K769" s="2274"/>
      <c r="L769" s="2274"/>
      <c r="M769" s="2274"/>
      <c r="N769" s="2274"/>
      <c r="O769" s="2282"/>
      <c r="P769" s="2121" t="s">
        <v>6256</v>
      </c>
      <c r="Q769" s="2121"/>
      <c r="R769" s="2121"/>
      <c r="S769" s="2141" t="s">
        <v>4115</v>
      </c>
      <c r="T769" s="2141"/>
      <c r="U769" s="2141"/>
      <c r="V769" s="2085" t="s">
        <v>2785</v>
      </c>
      <c r="W769" s="2086"/>
      <c r="X769" s="2086"/>
      <c r="Y769" s="2086"/>
      <c r="Z769" s="2086"/>
      <c r="AA769" s="2086"/>
      <c r="AB769" s="2086"/>
      <c r="AC769" s="2087"/>
      <c r="AD769" s="56"/>
    </row>
    <row r="770" spans="1:30" ht="14.1" customHeight="1" x14ac:dyDescent="0.2">
      <c r="A770" s="56"/>
      <c r="B770" s="134"/>
      <c r="C770" s="2275"/>
      <c r="D770" s="2275"/>
      <c r="E770" s="2275"/>
      <c r="F770" s="2275"/>
      <c r="G770" s="2275"/>
      <c r="H770" s="2275"/>
      <c r="I770" s="2275"/>
      <c r="J770" s="2275"/>
      <c r="K770" s="2275"/>
      <c r="L770" s="2275"/>
      <c r="M770" s="2275"/>
      <c r="N770" s="2275"/>
      <c r="O770" s="2283"/>
      <c r="P770" s="64"/>
      <c r="Q770" s="35"/>
      <c r="R770" s="35"/>
      <c r="S770" s="35"/>
      <c r="T770" s="35"/>
      <c r="U770" s="41"/>
      <c r="V770" s="65"/>
      <c r="W770" s="66"/>
      <c r="X770" s="66"/>
      <c r="Y770" s="66"/>
      <c r="Z770" s="66"/>
      <c r="AA770" s="66"/>
      <c r="AB770" s="66"/>
      <c r="AC770" s="67"/>
      <c r="AD770" s="56"/>
    </row>
    <row r="771" spans="1:30" ht="14.1" customHeight="1" x14ac:dyDescent="0.2">
      <c r="A771" s="56"/>
      <c r="B771" s="134"/>
      <c r="C771" s="2183"/>
      <c r="D771" s="2183"/>
      <c r="E771" s="2183"/>
      <c r="F771" s="2183"/>
      <c r="G771" s="2183"/>
      <c r="H771" s="2183"/>
      <c r="I771" s="2183"/>
      <c r="J771" s="2183"/>
      <c r="K771" s="2183"/>
      <c r="L771" s="2183"/>
      <c r="M771" s="2183"/>
      <c r="N771" s="2183"/>
      <c r="O771" s="2184"/>
      <c r="P771" s="2122"/>
      <c r="Q771" s="2123"/>
      <c r="R771" s="2123"/>
      <c r="S771" s="2123"/>
      <c r="T771" s="2123"/>
      <c r="U771" s="2124"/>
      <c r="V771" s="68"/>
      <c r="W771" s="69"/>
      <c r="X771" s="69"/>
      <c r="Y771" s="69"/>
      <c r="Z771" s="69"/>
      <c r="AA771" s="69"/>
      <c r="AB771" s="69"/>
      <c r="AC771" s="70"/>
      <c r="AD771" s="56"/>
    </row>
    <row r="772" spans="1:30" ht="14.1" customHeight="1" x14ac:dyDescent="0.2">
      <c r="A772" s="56"/>
      <c r="B772" s="134"/>
      <c r="C772" s="2274" t="s">
        <v>8</v>
      </c>
      <c r="D772" s="2146"/>
      <c r="E772" s="2146"/>
      <c r="F772" s="2146"/>
      <c r="G772" s="2146"/>
      <c r="H772" s="2053"/>
      <c r="I772" s="2053"/>
      <c r="J772" s="2146"/>
      <c r="K772" s="2146"/>
      <c r="L772" s="2146"/>
      <c r="M772" s="2146"/>
      <c r="N772" s="2146"/>
      <c r="O772" s="2147"/>
      <c r="P772" s="2121" t="s">
        <v>6256</v>
      </c>
      <c r="Q772" s="2121"/>
      <c r="R772" s="2121"/>
      <c r="S772" s="2141" t="s">
        <v>4115</v>
      </c>
      <c r="T772" s="2141"/>
      <c r="U772" s="2141"/>
      <c r="V772" s="2085" t="s">
        <v>2785</v>
      </c>
      <c r="W772" s="2086"/>
      <c r="X772" s="2086"/>
      <c r="Y772" s="2086"/>
      <c r="Z772" s="2086"/>
      <c r="AA772" s="2086"/>
      <c r="AB772" s="2086"/>
      <c r="AC772" s="2087"/>
      <c r="AD772" s="56"/>
    </row>
    <row r="773" spans="1:30" ht="14.1" customHeight="1" x14ac:dyDescent="0.2">
      <c r="A773" s="56"/>
      <c r="B773" s="134"/>
      <c r="C773" s="2275"/>
      <c r="D773" s="2103"/>
      <c r="E773" s="2103"/>
      <c r="F773" s="2103"/>
      <c r="G773" s="2103"/>
      <c r="H773" s="2103"/>
      <c r="I773" s="2103"/>
      <c r="J773" s="2103"/>
      <c r="K773" s="2103"/>
      <c r="L773" s="2103"/>
      <c r="M773" s="2103"/>
      <c r="N773" s="2103"/>
      <c r="O773" s="2104"/>
      <c r="P773" s="64"/>
      <c r="Q773" s="35"/>
      <c r="R773" s="35"/>
      <c r="S773" s="35"/>
      <c r="T773" s="35"/>
      <c r="U773" s="41"/>
      <c r="V773" s="65"/>
      <c r="W773" s="66"/>
      <c r="X773" s="66"/>
      <c r="Y773" s="66"/>
      <c r="Z773" s="66"/>
      <c r="AA773" s="66"/>
      <c r="AB773" s="66"/>
      <c r="AC773" s="67"/>
      <c r="AD773" s="56"/>
    </row>
    <row r="774" spans="1:30" ht="14.1" customHeight="1" x14ac:dyDescent="0.2">
      <c r="A774" s="56"/>
      <c r="B774" s="134"/>
      <c r="C774" s="2183"/>
      <c r="D774" s="2183"/>
      <c r="E774" s="2183"/>
      <c r="F774" s="2183"/>
      <c r="G774" s="2183"/>
      <c r="H774" s="2183"/>
      <c r="I774" s="2183"/>
      <c r="J774" s="2183"/>
      <c r="K774" s="2183"/>
      <c r="L774" s="2183"/>
      <c r="M774" s="2183"/>
      <c r="N774" s="2183"/>
      <c r="O774" s="2184"/>
      <c r="P774" s="2122"/>
      <c r="Q774" s="2123"/>
      <c r="R774" s="2123"/>
      <c r="S774" s="2123"/>
      <c r="T774" s="2123"/>
      <c r="U774" s="2124"/>
      <c r="V774" s="68"/>
      <c r="W774" s="69"/>
      <c r="X774" s="69"/>
      <c r="Y774" s="69"/>
      <c r="Z774" s="69"/>
      <c r="AA774" s="69"/>
      <c r="AB774" s="69"/>
      <c r="AC774" s="70"/>
      <c r="AD774" s="56"/>
    </row>
    <row r="775" spans="1:30" ht="14.1" customHeight="1" x14ac:dyDescent="0.2">
      <c r="A775" s="56"/>
      <c r="B775" s="135"/>
      <c r="C775" s="2274" t="s">
        <v>9</v>
      </c>
      <c r="D775" s="2146"/>
      <c r="E775" s="2146"/>
      <c r="F775" s="2146"/>
      <c r="G775" s="2146"/>
      <c r="H775" s="2053"/>
      <c r="I775" s="2053"/>
      <c r="J775" s="2146"/>
      <c r="K775" s="2146"/>
      <c r="L775" s="2146"/>
      <c r="M775" s="2146"/>
      <c r="N775" s="2146"/>
      <c r="O775" s="2147"/>
      <c r="P775" s="2121" t="s">
        <v>6256</v>
      </c>
      <c r="Q775" s="2121"/>
      <c r="R775" s="2121"/>
      <c r="S775" s="2141" t="s">
        <v>4115</v>
      </c>
      <c r="T775" s="2141"/>
      <c r="U775" s="2141"/>
      <c r="V775" s="2085" t="s">
        <v>2785</v>
      </c>
      <c r="W775" s="2086"/>
      <c r="X775" s="2086"/>
      <c r="Y775" s="2086"/>
      <c r="Z775" s="2086"/>
      <c r="AA775" s="2086"/>
      <c r="AB775" s="2086"/>
      <c r="AC775" s="2087"/>
      <c r="AD775" s="56"/>
    </row>
    <row r="776" spans="1:30" ht="14.1" customHeight="1" x14ac:dyDescent="0.2">
      <c r="A776" s="56"/>
      <c r="B776" s="135"/>
      <c r="C776" s="2275"/>
      <c r="D776" s="2103"/>
      <c r="E776" s="2103"/>
      <c r="F776" s="2103"/>
      <c r="G776" s="2103"/>
      <c r="H776" s="2103"/>
      <c r="I776" s="2103"/>
      <c r="J776" s="2103"/>
      <c r="K776" s="2103"/>
      <c r="L776" s="2103"/>
      <c r="M776" s="2103"/>
      <c r="N776" s="2103"/>
      <c r="O776" s="2104"/>
      <c r="P776" s="64"/>
      <c r="Q776" s="35"/>
      <c r="R776" s="35"/>
      <c r="S776" s="35"/>
      <c r="T776" s="35"/>
      <c r="U776" s="41"/>
      <c r="V776" s="65"/>
      <c r="W776" s="66"/>
      <c r="X776" s="66"/>
      <c r="Y776" s="66"/>
      <c r="Z776" s="66"/>
      <c r="AA776" s="66"/>
      <c r="AB776" s="66"/>
      <c r="AC776" s="67"/>
      <c r="AD776" s="56"/>
    </row>
    <row r="777" spans="1:30" ht="14.1" customHeight="1" x14ac:dyDescent="0.2">
      <c r="A777" s="56"/>
      <c r="B777" s="135"/>
      <c r="C777" s="2183"/>
      <c r="D777" s="2183"/>
      <c r="E777" s="2183"/>
      <c r="F777" s="2183"/>
      <c r="G777" s="2183"/>
      <c r="H777" s="2183"/>
      <c r="I777" s="2183"/>
      <c r="J777" s="2183"/>
      <c r="K777" s="2183"/>
      <c r="L777" s="2183"/>
      <c r="M777" s="2183"/>
      <c r="N777" s="2183"/>
      <c r="O777" s="2184"/>
      <c r="P777" s="2122"/>
      <c r="Q777" s="2123"/>
      <c r="R777" s="2123"/>
      <c r="S777" s="2123"/>
      <c r="T777" s="2123"/>
      <c r="U777" s="2124"/>
      <c r="V777" s="68"/>
      <c r="W777" s="69"/>
      <c r="X777" s="69"/>
      <c r="Y777" s="69"/>
      <c r="Z777" s="69"/>
      <c r="AA777" s="69"/>
      <c r="AB777" s="69"/>
      <c r="AC777" s="70"/>
      <c r="AD777" s="56"/>
    </row>
    <row r="778" spans="1:30" ht="14.1" customHeight="1" x14ac:dyDescent="0.2">
      <c r="A778" s="56"/>
      <c r="B778" s="136"/>
      <c r="C778" s="2274" t="s">
        <v>10</v>
      </c>
      <c r="D778" s="2146"/>
      <c r="E778" s="2146"/>
      <c r="F778" s="2146"/>
      <c r="G778" s="2146"/>
      <c r="H778" s="2053"/>
      <c r="I778" s="2053"/>
      <c r="J778" s="2146"/>
      <c r="K778" s="2146"/>
      <c r="L778" s="2146"/>
      <c r="M778" s="2146"/>
      <c r="N778" s="2146"/>
      <c r="O778" s="2147"/>
      <c r="P778" s="2121" t="s">
        <v>6256</v>
      </c>
      <c r="Q778" s="2121"/>
      <c r="R778" s="2121"/>
      <c r="S778" s="2141" t="s">
        <v>4115</v>
      </c>
      <c r="T778" s="2141"/>
      <c r="U778" s="2141"/>
      <c r="V778" s="2085" t="s">
        <v>2785</v>
      </c>
      <c r="W778" s="2086"/>
      <c r="X778" s="2086"/>
      <c r="Y778" s="2086"/>
      <c r="Z778" s="2086"/>
      <c r="AA778" s="2086"/>
      <c r="AB778" s="2086"/>
      <c r="AC778" s="2087"/>
      <c r="AD778" s="56"/>
    </row>
    <row r="779" spans="1:30" ht="14.1" customHeight="1" x14ac:dyDescent="0.2">
      <c r="A779" s="56"/>
      <c r="B779" s="136"/>
      <c r="C779" s="2275"/>
      <c r="D779" s="2103"/>
      <c r="E779" s="2103"/>
      <c r="F779" s="2103"/>
      <c r="G779" s="2103"/>
      <c r="H779" s="2103"/>
      <c r="I779" s="2103"/>
      <c r="J779" s="2103"/>
      <c r="K779" s="2103"/>
      <c r="L779" s="2103"/>
      <c r="M779" s="2103"/>
      <c r="N779" s="2103"/>
      <c r="O779" s="2104"/>
      <c r="P779" s="64"/>
      <c r="Q779" s="35"/>
      <c r="R779" s="35"/>
      <c r="S779" s="35"/>
      <c r="T779" s="35"/>
      <c r="U779" s="41"/>
      <c r="V779" s="65"/>
      <c r="W779" s="66"/>
      <c r="X779" s="66"/>
      <c r="Y779" s="66"/>
      <c r="Z779" s="66"/>
      <c r="AA779" s="66"/>
      <c r="AB779" s="66"/>
      <c r="AC779" s="67"/>
      <c r="AD779" s="56"/>
    </row>
    <row r="780" spans="1:30" ht="14.1" customHeight="1" x14ac:dyDescent="0.2">
      <c r="A780" s="56"/>
      <c r="B780" s="136"/>
      <c r="C780" s="2183"/>
      <c r="D780" s="2183"/>
      <c r="E780" s="2183"/>
      <c r="F780" s="2183"/>
      <c r="G780" s="2183"/>
      <c r="H780" s="2183"/>
      <c r="I780" s="2183"/>
      <c r="J780" s="2183"/>
      <c r="K780" s="2183"/>
      <c r="L780" s="2183"/>
      <c r="M780" s="2183"/>
      <c r="N780" s="2183"/>
      <c r="O780" s="2184"/>
      <c r="P780" s="2122"/>
      <c r="Q780" s="2123"/>
      <c r="R780" s="2123"/>
      <c r="S780" s="2123"/>
      <c r="T780" s="2123"/>
      <c r="U780" s="2124"/>
      <c r="V780" s="68"/>
      <c r="W780" s="69"/>
      <c r="X780" s="69"/>
      <c r="Y780" s="69"/>
      <c r="Z780" s="69"/>
      <c r="AA780" s="69"/>
      <c r="AB780" s="69"/>
      <c r="AC780" s="70"/>
      <c r="AD780" s="56"/>
    </row>
    <row r="781" spans="1:30" ht="14.1" customHeight="1" x14ac:dyDescent="0.2">
      <c r="A781" s="56"/>
      <c r="B781" s="136"/>
      <c r="C781" s="2274" t="s">
        <v>11</v>
      </c>
      <c r="D781" s="2146"/>
      <c r="E781" s="2146"/>
      <c r="F781" s="2146"/>
      <c r="G781" s="2146"/>
      <c r="H781" s="2053"/>
      <c r="I781" s="2053"/>
      <c r="J781" s="2146"/>
      <c r="K781" s="2146"/>
      <c r="L781" s="2146"/>
      <c r="M781" s="2146"/>
      <c r="N781" s="2146"/>
      <c r="O781" s="2147"/>
      <c r="P781" s="2121" t="s">
        <v>6256</v>
      </c>
      <c r="Q781" s="2121"/>
      <c r="R781" s="2121"/>
      <c r="S781" s="2141" t="s">
        <v>4115</v>
      </c>
      <c r="T781" s="2141"/>
      <c r="U781" s="2141"/>
      <c r="V781" s="2085" t="s">
        <v>2785</v>
      </c>
      <c r="W781" s="2086"/>
      <c r="X781" s="2086"/>
      <c r="Y781" s="2086"/>
      <c r="Z781" s="2086"/>
      <c r="AA781" s="2086"/>
      <c r="AB781" s="2086"/>
      <c r="AC781" s="2087"/>
      <c r="AD781" s="56"/>
    </row>
    <row r="782" spans="1:30" ht="14.1" customHeight="1" x14ac:dyDescent="0.2">
      <c r="A782" s="56"/>
      <c r="B782" s="136"/>
      <c r="C782" s="2275"/>
      <c r="D782" s="2103"/>
      <c r="E782" s="2103"/>
      <c r="F782" s="2103"/>
      <c r="G782" s="2103"/>
      <c r="H782" s="2103"/>
      <c r="I782" s="2103"/>
      <c r="J782" s="2103"/>
      <c r="K782" s="2103"/>
      <c r="L782" s="2103"/>
      <c r="M782" s="2103"/>
      <c r="N782" s="2103"/>
      <c r="O782" s="2104"/>
      <c r="P782" s="64"/>
      <c r="Q782" s="35"/>
      <c r="R782" s="35"/>
      <c r="S782" s="35"/>
      <c r="T782" s="35"/>
      <c r="U782" s="41"/>
      <c r="V782" s="65"/>
      <c r="W782" s="66"/>
      <c r="X782" s="66"/>
      <c r="Y782" s="66"/>
      <c r="Z782" s="66"/>
      <c r="AA782" s="66"/>
      <c r="AB782" s="66"/>
      <c r="AC782" s="67"/>
      <c r="AD782" s="56"/>
    </row>
    <row r="783" spans="1:30" ht="14.1" customHeight="1" x14ac:dyDescent="0.2">
      <c r="A783" s="56"/>
      <c r="B783" s="136"/>
      <c r="C783" s="2183"/>
      <c r="D783" s="2183"/>
      <c r="E783" s="2183"/>
      <c r="F783" s="2183"/>
      <c r="G783" s="2183"/>
      <c r="H783" s="2183"/>
      <c r="I783" s="2183"/>
      <c r="J783" s="2183"/>
      <c r="K783" s="2183"/>
      <c r="L783" s="2183"/>
      <c r="M783" s="2183"/>
      <c r="N783" s="2183"/>
      <c r="O783" s="2184"/>
      <c r="P783" s="2122"/>
      <c r="Q783" s="2123"/>
      <c r="R783" s="2123"/>
      <c r="S783" s="2123"/>
      <c r="T783" s="2123"/>
      <c r="U783" s="2124"/>
      <c r="V783" s="68"/>
      <c r="W783" s="69"/>
      <c r="X783" s="69"/>
      <c r="Y783" s="69"/>
      <c r="Z783" s="69"/>
      <c r="AA783" s="69"/>
      <c r="AB783" s="69"/>
      <c r="AC783" s="70"/>
      <c r="AD783" s="56"/>
    </row>
    <row r="784" spans="1:30" ht="14.1" customHeight="1" x14ac:dyDescent="0.2">
      <c r="A784" s="56"/>
      <c r="B784" s="134"/>
      <c r="C784" s="2274" t="s">
        <v>12</v>
      </c>
      <c r="D784" s="2146"/>
      <c r="E784" s="2146"/>
      <c r="F784" s="2146"/>
      <c r="G784" s="2146"/>
      <c r="H784" s="2053"/>
      <c r="I784" s="2053"/>
      <c r="J784" s="2146"/>
      <c r="K784" s="2146"/>
      <c r="L784" s="2146"/>
      <c r="M784" s="2146"/>
      <c r="N784" s="2146"/>
      <c r="O784" s="2147"/>
      <c r="P784" s="2121" t="s">
        <v>6256</v>
      </c>
      <c r="Q784" s="2121"/>
      <c r="R784" s="2121"/>
      <c r="S784" s="2141" t="s">
        <v>4115</v>
      </c>
      <c r="T784" s="2141"/>
      <c r="U784" s="2141"/>
      <c r="V784" s="2085" t="s">
        <v>2785</v>
      </c>
      <c r="W784" s="2086"/>
      <c r="X784" s="2086"/>
      <c r="Y784" s="2086"/>
      <c r="Z784" s="2086"/>
      <c r="AA784" s="2086"/>
      <c r="AB784" s="2086"/>
      <c r="AC784" s="2087"/>
      <c r="AD784" s="56"/>
    </row>
    <row r="785" spans="1:30" ht="14.1" customHeight="1" x14ac:dyDescent="0.2">
      <c r="A785" s="56"/>
      <c r="B785" s="134"/>
      <c r="C785" s="2275"/>
      <c r="D785" s="2103"/>
      <c r="E785" s="2103"/>
      <c r="F785" s="2103"/>
      <c r="G785" s="2103"/>
      <c r="H785" s="2103"/>
      <c r="I785" s="2103"/>
      <c r="J785" s="2103"/>
      <c r="K785" s="2103"/>
      <c r="L785" s="2103"/>
      <c r="M785" s="2103"/>
      <c r="N785" s="2103"/>
      <c r="O785" s="2104"/>
      <c r="P785" s="64"/>
      <c r="Q785" s="35"/>
      <c r="R785" s="35"/>
      <c r="S785" s="35"/>
      <c r="T785" s="35"/>
      <c r="U785" s="41"/>
      <c r="V785" s="65"/>
      <c r="W785" s="66"/>
      <c r="X785" s="66"/>
      <c r="Y785" s="66"/>
      <c r="Z785" s="66"/>
      <c r="AA785" s="66"/>
      <c r="AB785" s="66"/>
      <c r="AC785" s="67"/>
      <c r="AD785" s="56"/>
    </row>
    <row r="786" spans="1:30" ht="14.1" customHeight="1" x14ac:dyDescent="0.2">
      <c r="A786" s="56"/>
      <c r="B786" s="134"/>
      <c r="C786" s="2183"/>
      <c r="D786" s="2183"/>
      <c r="E786" s="2183"/>
      <c r="F786" s="2183"/>
      <c r="G786" s="2183"/>
      <c r="H786" s="2183"/>
      <c r="I786" s="2183"/>
      <c r="J786" s="2183"/>
      <c r="K786" s="2183"/>
      <c r="L786" s="2183"/>
      <c r="M786" s="2183"/>
      <c r="N786" s="2183"/>
      <c r="O786" s="2184"/>
      <c r="P786" s="2122"/>
      <c r="Q786" s="2123"/>
      <c r="R786" s="2123"/>
      <c r="S786" s="2123"/>
      <c r="T786" s="2123"/>
      <c r="U786" s="2124"/>
      <c r="V786" s="68"/>
      <c r="W786" s="69"/>
      <c r="X786" s="69"/>
      <c r="Y786" s="69"/>
      <c r="Z786" s="69"/>
      <c r="AA786" s="69"/>
      <c r="AB786" s="69"/>
      <c r="AC786" s="70"/>
      <c r="AD786" s="56"/>
    </row>
    <row r="787" spans="1:30" ht="14.1" customHeight="1" x14ac:dyDescent="0.2">
      <c r="A787" s="56"/>
      <c r="B787" s="136"/>
      <c r="C787" s="2274" t="s">
        <v>13</v>
      </c>
      <c r="D787" s="2146"/>
      <c r="E787" s="2146"/>
      <c r="F787" s="2146"/>
      <c r="G787" s="2146"/>
      <c r="H787" s="2053"/>
      <c r="I787" s="2053"/>
      <c r="J787" s="2146"/>
      <c r="K787" s="2146"/>
      <c r="L787" s="2146"/>
      <c r="M787" s="2146"/>
      <c r="N787" s="2146"/>
      <c r="O787" s="2147"/>
      <c r="P787" s="2121" t="s">
        <v>6256</v>
      </c>
      <c r="Q787" s="2121"/>
      <c r="R787" s="2121"/>
      <c r="S787" s="2141" t="s">
        <v>4115</v>
      </c>
      <c r="T787" s="2141"/>
      <c r="U787" s="2141"/>
      <c r="V787" s="2085" t="s">
        <v>2785</v>
      </c>
      <c r="W787" s="2086"/>
      <c r="X787" s="2086"/>
      <c r="Y787" s="2086"/>
      <c r="Z787" s="2086"/>
      <c r="AA787" s="2086"/>
      <c r="AB787" s="2086"/>
      <c r="AC787" s="2087"/>
      <c r="AD787" s="56"/>
    </row>
    <row r="788" spans="1:30" ht="14.1" customHeight="1" x14ac:dyDescent="0.2">
      <c r="A788" s="56"/>
      <c r="B788" s="136"/>
      <c r="C788" s="2275"/>
      <c r="D788" s="2103"/>
      <c r="E788" s="2103"/>
      <c r="F788" s="2103"/>
      <c r="G788" s="2103"/>
      <c r="H788" s="2103"/>
      <c r="I788" s="2103"/>
      <c r="J788" s="2103"/>
      <c r="K788" s="2103"/>
      <c r="L788" s="2103"/>
      <c r="M788" s="2103"/>
      <c r="N788" s="2103"/>
      <c r="O788" s="2104"/>
      <c r="P788" s="64"/>
      <c r="Q788" s="35"/>
      <c r="R788" s="35"/>
      <c r="S788" s="35"/>
      <c r="T788" s="35"/>
      <c r="U788" s="41"/>
      <c r="V788" s="65"/>
      <c r="W788" s="66"/>
      <c r="X788" s="66"/>
      <c r="Y788" s="66"/>
      <c r="Z788" s="66"/>
      <c r="AA788" s="66"/>
      <c r="AB788" s="66"/>
      <c r="AC788" s="67"/>
      <c r="AD788" s="56"/>
    </row>
    <row r="789" spans="1:30" ht="14.1" customHeight="1" x14ac:dyDescent="0.2">
      <c r="A789" s="56"/>
      <c r="B789" s="136"/>
      <c r="C789" s="2183"/>
      <c r="D789" s="2183"/>
      <c r="E789" s="2183"/>
      <c r="F789" s="2183"/>
      <c r="G789" s="2183"/>
      <c r="H789" s="2183"/>
      <c r="I789" s="2183"/>
      <c r="J789" s="2183"/>
      <c r="K789" s="2183"/>
      <c r="L789" s="2183"/>
      <c r="M789" s="2183"/>
      <c r="N789" s="2183"/>
      <c r="O789" s="2184"/>
      <c r="P789" s="2122"/>
      <c r="Q789" s="2123"/>
      <c r="R789" s="2123"/>
      <c r="S789" s="2123"/>
      <c r="T789" s="2123"/>
      <c r="U789" s="2124"/>
      <c r="V789" s="68"/>
      <c r="W789" s="69"/>
      <c r="X789" s="69"/>
      <c r="Y789" s="69"/>
      <c r="Z789" s="69"/>
      <c r="AA789" s="69"/>
      <c r="AB789" s="69"/>
      <c r="AC789" s="70"/>
      <c r="AD789" s="56"/>
    </row>
    <row r="790" spans="1:30" ht="14.1" customHeight="1" x14ac:dyDescent="0.2">
      <c r="A790" s="56"/>
      <c r="B790" s="134"/>
      <c r="C790" s="2274" t="s">
        <v>14</v>
      </c>
      <c r="D790" s="2146"/>
      <c r="E790" s="2146"/>
      <c r="F790" s="2146"/>
      <c r="G790" s="2146"/>
      <c r="H790" s="2053"/>
      <c r="I790" s="2053"/>
      <c r="J790" s="2146"/>
      <c r="K790" s="2146"/>
      <c r="L790" s="2146"/>
      <c r="M790" s="2146"/>
      <c r="N790" s="2146"/>
      <c r="O790" s="2147"/>
      <c r="P790" s="2121" t="s">
        <v>6256</v>
      </c>
      <c r="Q790" s="2121"/>
      <c r="R790" s="2121"/>
      <c r="S790" s="2141" t="s">
        <v>4115</v>
      </c>
      <c r="T790" s="2141"/>
      <c r="U790" s="2141"/>
      <c r="V790" s="2085" t="s">
        <v>2785</v>
      </c>
      <c r="W790" s="2086"/>
      <c r="X790" s="2086"/>
      <c r="Y790" s="2086"/>
      <c r="Z790" s="2086"/>
      <c r="AA790" s="2086"/>
      <c r="AB790" s="2086"/>
      <c r="AC790" s="2087"/>
      <c r="AD790" s="56"/>
    </row>
    <row r="791" spans="1:30" ht="14.1" customHeight="1" x14ac:dyDescent="0.2">
      <c r="A791" s="56"/>
      <c r="B791" s="134"/>
      <c r="C791" s="2275"/>
      <c r="D791" s="2103"/>
      <c r="E791" s="2103"/>
      <c r="F791" s="2103"/>
      <c r="G791" s="2103"/>
      <c r="H791" s="2103"/>
      <c r="I791" s="2103"/>
      <c r="J791" s="2103"/>
      <c r="K791" s="2103"/>
      <c r="L791" s="2103"/>
      <c r="M791" s="2103"/>
      <c r="N791" s="2103"/>
      <c r="O791" s="2104"/>
      <c r="P791" s="64"/>
      <c r="Q791" s="35"/>
      <c r="R791" s="35"/>
      <c r="S791" s="35"/>
      <c r="T791" s="35"/>
      <c r="U791" s="41"/>
      <c r="V791" s="65"/>
      <c r="W791" s="66"/>
      <c r="X791" s="66"/>
      <c r="Y791" s="66"/>
      <c r="Z791" s="66"/>
      <c r="AA791" s="66"/>
      <c r="AB791" s="66"/>
      <c r="AC791" s="67"/>
      <c r="AD791" s="56"/>
    </row>
    <row r="792" spans="1:30" ht="14.1" customHeight="1" x14ac:dyDescent="0.2">
      <c r="A792" s="56"/>
      <c r="B792" s="134"/>
      <c r="C792" s="2207"/>
      <c r="D792" s="2207"/>
      <c r="E792" s="2207"/>
      <c r="F792" s="2207"/>
      <c r="G792" s="2207"/>
      <c r="H792" s="2207"/>
      <c r="I792" s="2207"/>
      <c r="J792" s="2207"/>
      <c r="K792" s="2207"/>
      <c r="L792" s="2207"/>
      <c r="M792" s="2207"/>
      <c r="N792" s="2207"/>
      <c r="O792" s="2208"/>
      <c r="P792" s="2122"/>
      <c r="Q792" s="2123"/>
      <c r="R792" s="2123"/>
      <c r="S792" s="2123"/>
      <c r="T792" s="2123"/>
      <c r="U792" s="2124"/>
      <c r="V792" s="68"/>
      <c r="W792" s="69"/>
      <c r="X792" s="69"/>
      <c r="Y792" s="69"/>
      <c r="Z792" s="69"/>
      <c r="AA792" s="69"/>
      <c r="AB792" s="69"/>
      <c r="AC792" s="70"/>
      <c r="AD792" s="56"/>
    </row>
    <row r="793" spans="1:30" ht="14.1" customHeight="1" x14ac:dyDescent="0.2">
      <c r="A793" s="56"/>
      <c r="B793" s="2149" t="s">
        <v>2406</v>
      </c>
      <c r="C793" s="2150"/>
      <c r="D793" s="2150"/>
      <c r="E793" s="2150"/>
      <c r="F793" s="2150"/>
      <c r="G793" s="2150"/>
      <c r="H793" s="2151"/>
      <c r="I793" s="2151"/>
      <c r="J793" s="2150"/>
      <c r="K793" s="2150"/>
      <c r="L793" s="2150"/>
      <c r="M793" s="2150"/>
      <c r="N793" s="2150"/>
      <c r="O793" s="2150"/>
      <c r="P793" s="2151"/>
      <c r="Q793" s="2151"/>
      <c r="R793" s="2151"/>
      <c r="S793" s="2151"/>
      <c r="T793" s="2151"/>
      <c r="U793" s="2151"/>
      <c r="V793" s="2150"/>
      <c r="W793" s="2150"/>
      <c r="X793" s="2150"/>
      <c r="Y793" s="2150"/>
      <c r="Z793" s="2150"/>
      <c r="AA793" s="2150"/>
      <c r="AB793" s="2150"/>
      <c r="AC793" s="2152"/>
      <c r="AD793" s="56"/>
    </row>
    <row r="794" spans="1:30" ht="14.1" customHeight="1" x14ac:dyDescent="0.2">
      <c r="A794" s="56"/>
      <c r="B794" s="56"/>
      <c r="C794" s="56"/>
      <c r="D794" s="56"/>
      <c r="E794" s="56"/>
      <c r="F794" s="56"/>
      <c r="G794" s="56"/>
      <c r="H794" s="56"/>
      <c r="I794" s="56"/>
      <c r="J794" s="56"/>
      <c r="K794" s="56"/>
      <c r="L794" s="56"/>
      <c r="M794" s="56"/>
      <c r="N794" s="56"/>
      <c r="O794" s="56"/>
      <c r="P794" s="137"/>
      <c r="Q794" s="137"/>
      <c r="R794" s="137"/>
      <c r="S794" s="137"/>
      <c r="T794" s="137"/>
      <c r="U794" s="137"/>
      <c r="V794" s="56"/>
      <c r="W794" s="56"/>
      <c r="X794" s="56"/>
      <c r="Y794" s="56"/>
      <c r="Z794" s="56"/>
      <c r="AA794" s="56"/>
      <c r="AB794" s="56"/>
      <c r="AC794" s="56"/>
      <c r="AD794" s="56"/>
    </row>
    <row r="795" spans="1:30" ht="14.1" customHeight="1" x14ac:dyDescent="0.2">
      <c r="A795" s="56"/>
      <c r="B795" s="56"/>
      <c r="C795" s="56"/>
      <c r="D795" s="56"/>
      <c r="E795" s="56"/>
      <c r="F795" s="56"/>
      <c r="G795" s="56"/>
      <c r="H795" s="56"/>
      <c r="I795" s="56"/>
      <c r="J795" s="56"/>
      <c r="K795" s="56"/>
      <c r="L795" s="56"/>
      <c r="M795" s="56"/>
      <c r="N795" s="56"/>
      <c r="O795" s="56"/>
      <c r="P795" s="137"/>
      <c r="Q795" s="137"/>
      <c r="R795" s="137"/>
      <c r="S795" s="137"/>
      <c r="T795" s="137"/>
      <c r="U795" s="137"/>
      <c r="V795" s="56"/>
      <c r="W795" s="56"/>
      <c r="X795" s="56"/>
      <c r="Y795" s="56"/>
      <c r="Z795" s="56"/>
      <c r="AA795" s="56"/>
      <c r="AB795" s="56"/>
      <c r="AC795" s="56"/>
      <c r="AD795" s="56"/>
    </row>
  </sheetData>
  <sheetProtection formatCells="0" selectLockedCells="1"/>
  <mergeCells count="1244">
    <mergeCell ref="B763:O765"/>
    <mergeCell ref="B754:O756"/>
    <mergeCell ref="V730:AC730"/>
    <mergeCell ref="V733:AC733"/>
    <mergeCell ref="D727:O729"/>
    <mergeCell ref="C730:O732"/>
    <mergeCell ref="D733:O735"/>
    <mergeCell ref="V574:AC574"/>
    <mergeCell ref="V547:AC547"/>
    <mergeCell ref="V550:AC550"/>
    <mergeCell ref="V559:AC559"/>
    <mergeCell ref="V562:AC562"/>
    <mergeCell ref="V565:AC565"/>
    <mergeCell ref="V541:AC541"/>
    <mergeCell ref="V538:AC538"/>
    <mergeCell ref="V510:AC510"/>
    <mergeCell ref="V483:AC483"/>
    <mergeCell ref="B492:AC492"/>
    <mergeCell ref="V520:AC520"/>
    <mergeCell ref="V513:AC513"/>
    <mergeCell ref="C503:O505"/>
    <mergeCell ref="V571:AC571"/>
    <mergeCell ref="C571:O573"/>
    <mergeCell ref="V532:AC532"/>
    <mergeCell ref="V529:AC529"/>
    <mergeCell ref="V544:AC544"/>
    <mergeCell ref="B495:O497"/>
    <mergeCell ref="B526:O528"/>
    <mergeCell ref="B556:O558"/>
    <mergeCell ref="B619:O621"/>
    <mergeCell ref="B679:O681"/>
    <mergeCell ref="B721:O723"/>
    <mergeCell ref="P59:U59"/>
    <mergeCell ref="P72:R72"/>
    <mergeCell ref="S72:U72"/>
    <mergeCell ref="V516:AC516"/>
    <mergeCell ref="B523:AC523"/>
    <mergeCell ref="D510:O512"/>
    <mergeCell ref="C483:O485"/>
    <mergeCell ref="C486:O488"/>
    <mergeCell ref="C204:K209"/>
    <mergeCell ref="L204:O204"/>
    <mergeCell ref="L207:O207"/>
    <mergeCell ref="P207:R207"/>
    <mergeCell ref="S207:U207"/>
    <mergeCell ref="V207:AC207"/>
    <mergeCell ref="P209:U209"/>
    <mergeCell ref="P225:R225"/>
    <mergeCell ref="S225:U225"/>
    <mergeCell ref="P245:R245"/>
    <mergeCell ref="S245:U245"/>
    <mergeCell ref="P247:U247"/>
    <mergeCell ref="B307:O309"/>
    <mergeCell ref="B355:O357"/>
    <mergeCell ref="B84:O86"/>
    <mergeCell ref="B99:O101"/>
    <mergeCell ref="B126:O128"/>
    <mergeCell ref="B174:O176"/>
    <mergeCell ref="B222:O224"/>
    <mergeCell ref="B262:O264"/>
    <mergeCell ref="C310:O312"/>
    <mergeCell ref="P503:R503"/>
    <mergeCell ref="S503:U503"/>
    <mergeCell ref="P505:U505"/>
    <mergeCell ref="C535:O537"/>
    <mergeCell ref="V535:AC535"/>
    <mergeCell ref="C480:O482"/>
    <mergeCell ref="C513:O515"/>
    <mergeCell ref="V480:AC480"/>
    <mergeCell ref="D520:O522"/>
    <mergeCell ref="V489:AC489"/>
    <mergeCell ref="AA526:AC526"/>
    <mergeCell ref="C529:O531"/>
    <mergeCell ref="P95:U95"/>
    <mergeCell ref="P79:U79"/>
    <mergeCell ref="P80:R80"/>
    <mergeCell ref="S80:U80"/>
    <mergeCell ref="P81:U81"/>
    <mergeCell ref="B403:O405"/>
    <mergeCell ref="B439:O441"/>
    <mergeCell ref="D111:O113"/>
    <mergeCell ref="V111:AC111"/>
    <mergeCell ref="P87:R87"/>
    <mergeCell ref="V310:AC310"/>
    <mergeCell ref="C319:O321"/>
    <mergeCell ref="S340:U340"/>
    <mergeCell ref="S343:U343"/>
    <mergeCell ref="V322:AC322"/>
    <mergeCell ref="V80:AC80"/>
    <mergeCell ref="V141:AC141"/>
    <mergeCell ref="V225:AC225"/>
    <mergeCell ref="V228:AC229"/>
    <mergeCell ref="C77:O79"/>
    <mergeCell ref="C80:O81"/>
    <mergeCell ref="M506:O506"/>
    <mergeCell ref="M507:O509"/>
    <mergeCell ref="V230:AC230"/>
    <mergeCell ref="V442:AC442"/>
    <mergeCell ref="V337:AC337"/>
    <mergeCell ref="B304:AC304"/>
    <mergeCell ref="V289:AC289"/>
    <mergeCell ref="V313:AC313"/>
    <mergeCell ref="C325:O327"/>
    <mergeCell ref="C427:O429"/>
    <mergeCell ref="B436:AC436"/>
    <mergeCell ref="V427:AC427"/>
    <mergeCell ref="V430:AC430"/>
    <mergeCell ref="D421:O423"/>
    <mergeCell ref="C430:O432"/>
    <mergeCell ref="V499:AC500"/>
    <mergeCell ref="V501:AC502"/>
    <mergeCell ref="AA495:AC495"/>
    <mergeCell ref="V477:AC477"/>
    <mergeCell ref="D230:O232"/>
    <mergeCell ref="C331:O333"/>
    <mergeCell ref="D337:O339"/>
    <mergeCell ref="V382:AC382"/>
    <mergeCell ref="V433:AC433"/>
    <mergeCell ref="C385:O387"/>
    <mergeCell ref="C358:O360"/>
    <mergeCell ref="D364:O366"/>
    <mergeCell ref="C370:O372"/>
    <mergeCell ref="B400:AC400"/>
    <mergeCell ref="V397:AC397"/>
    <mergeCell ref="P351:U351"/>
    <mergeCell ref="P334:R334"/>
    <mergeCell ref="S334:U334"/>
    <mergeCell ref="P336:U336"/>
    <mergeCell ref="B36:D36"/>
    <mergeCell ref="C29:R30"/>
    <mergeCell ref="C9:K9"/>
    <mergeCell ref="C12:K12"/>
    <mergeCell ref="C7:K7"/>
    <mergeCell ref="C10:K10"/>
    <mergeCell ref="C13:K13"/>
    <mergeCell ref="S29:AC29"/>
    <mergeCell ref="S87:U87"/>
    <mergeCell ref="V301:AC301"/>
    <mergeCell ref="C87:O89"/>
    <mergeCell ref="D93:O95"/>
    <mergeCell ref="C298:O300"/>
    <mergeCell ref="C301:O303"/>
    <mergeCell ref="C213:O215"/>
    <mergeCell ref="D216:O218"/>
    <mergeCell ref="C144:O146"/>
    <mergeCell ref="C186:O188"/>
    <mergeCell ref="V198:AC198"/>
    <mergeCell ref="D153:O155"/>
    <mergeCell ref="V153:AC153"/>
    <mergeCell ref="D147:O149"/>
    <mergeCell ref="V147:AC147"/>
    <mergeCell ref="D141:O143"/>
    <mergeCell ref="S16:AC16"/>
    <mergeCell ref="V77:AC77"/>
    <mergeCell ref="V129:AC129"/>
    <mergeCell ref="V135:AC135"/>
    <mergeCell ref="D168:O170"/>
    <mergeCell ref="V108:AC108"/>
    <mergeCell ref="V99:Z99"/>
    <mergeCell ref="C72:O74"/>
    <mergeCell ref="D705:O707"/>
    <mergeCell ref="V661:AC663"/>
    <mergeCell ref="P630:U630"/>
    <mergeCell ref="P631:R631"/>
    <mergeCell ref="S631:U631"/>
    <mergeCell ref="C373:O375"/>
    <mergeCell ref="D334:O336"/>
    <mergeCell ref="V271:AC271"/>
    <mergeCell ref="P74:U74"/>
    <mergeCell ref="P75:R75"/>
    <mergeCell ref="S75:U75"/>
    <mergeCell ref="P76:U76"/>
    <mergeCell ref="P77:R77"/>
    <mergeCell ref="P53:R53"/>
    <mergeCell ref="S77:U77"/>
    <mergeCell ref="C75:O76"/>
    <mergeCell ref="P84:U85"/>
    <mergeCell ref="P86:R86"/>
    <mergeCell ref="V53:AC53"/>
    <mergeCell ref="P89:U89"/>
    <mergeCell ref="P90:R90"/>
    <mergeCell ref="AA84:AC84"/>
    <mergeCell ref="AA174:AC174"/>
    <mergeCell ref="B171:AC171"/>
    <mergeCell ref="V367:AC367"/>
    <mergeCell ref="AA222:AC222"/>
    <mergeCell ref="AA262:AC262"/>
    <mergeCell ref="AA307:AC307"/>
    <mergeCell ref="AA355:AC355"/>
    <mergeCell ref="D105:O107"/>
    <mergeCell ref="V105:AC105"/>
    <mergeCell ref="C108:O110"/>
    <mergeCell ref="AA721:AC721"/>
    <mergeCell ref="C766:O768"/>
    <mergeCell ref="V772:AC772"/>
    <mergeCell ref="V769:AC769"/>
    <mergeCell ref="C769:O771"/>
    <mergeCell ref="C346:O348"/>
    <mergeCell ref="S90:U90"/>
    <mergeCell ref="P92:U92"/>
    <mergeCell ref="P93:R93"/>
    <mergeCell ref="S93:U93"/>
    <mergeCell ref="V87:AC87"/>
    <mergeCell ref="S86:U86"/>
    <mergeCell ref="V84:Z84"/>
    <mergeCell ref="V86:AC86"/>
    <mergeCell ref="V652:AC652"/>
    <mergeCell ref="D655:O657"/>
    <mergeCell ref="C646:O648"/>
    <mergeCell ref="C649:O651"/>
    <mergeCell ref="C638:O641"/>
    <mergeCell ref="C642:O645"/>
    <mergeCell ref="V642:AC642"/>
    <mergeCell ref="V715:AC717"/>
    <mergeCell ref="V711:AC711"/>
    <mergeCell ref="C708:O710"/>
    <mergeCell ref="D711:O713"/>
    <mergeCell ref="V708:AC708"/>
    <mergeCell ref="V714:AC714"/>
    <mergeCell ref="V690:AC690"/>
    <mergeCell ref="C625:O627"/>
    <mergeCell ref="V649:AC649"/>
    <mergeCell ref="V628:AC628"/>
    <mergeCell ref="V631:AC631"/>
    <mergeCell ref="B793:AC793"/>
    <mergeCell ref="C790:O792"/>
    <mergeCell ref="V790:AC790"/>
    <mergeCell ref="V787:AC787"/>
    <mergeCell ref="V784:AC784"/>
    <mergeCell ref="C784:O786"/>
    <mergeCell ref="C787:O789"/>
    <mergeCell ref="V775:AC775"/>
    <mergeCell ref="V781:AC781"/>
    <mergeCell ref="V778:AC778"/>
    <mergeCell ref="C775:O777"/>
    <mergeCell ref="C778:O780"/>
    <mergeCell ref="C781:O783"/>
    <mergeCell ref="P783:U783"/>
    <mergeCell ref="P784:R784"/>
    <mergeCell ref="S784:U784"/>
    <mergeCell ref="P786:U786"/>
    <mergeCell ref="P787:R787"/>
    <mergeCell ref="S787:U787"/>
    <mergeCell ref="P789:U789"/>
    <mergeCell ref="P790:R790"/>
    <mergeCell ref="S790:U790"/>
    <mergeCell ref="P792:U792"/>
    <mergeCell ref="C772:O774"/>
    <mergeCell ref="C489:O491"/>
    <mergeCell ref="V748:AC748"/>
    <mergeCell ref="V646:AC646"/>
    <mergeCell ref="V361:AC361"/>
    <mergeCell ref="V370:AC370"/>
    <mergeCell ref="D412:O412"/>
    <mergeCell ref="V412:AC412"/>
    <mergeCell ref="C397:O399"/>
    <mergeCell ref="C468:O470"/>
    <mergeCell ref="V373:AC373"/>
    <mergeCell ref="V388:AC388"/>
    <mergeCell ref="D379:O381"/>
    <mergeCell ref="C394:O396"/>
    <mergeCell ref="V409:AC409"/>
    <mergeCell ref="C382:O384"/>
    <mergeCell ref="C406:O406"/>
    <mergeCell ref="V568:AC568"/>
    <mergeCell ref="C598:O600"/>
    <mergeCell ref="V727:AC727"/>
    <mergeCell ref="V687:AC687"/>
    <mergeCell ref="B718:AC718"/>
    <mergeCell ref="C544:O546"/>
    <mergeCell ref="C538:O540"/>
    <mergeCell ref="C541:O543"/>
    <mergeCell ref="C532:O534"/>
    <mergeCell ref="V667:AC667"/>
    <mergeCell ref="V664:AC664"/>
    <mergeCell ref="C664:O666"/>
    <mergeCell ref="C634:O637"/>
    <mergeCell ref="V682:AC682"/>
    <mergeCell ref="C409:O411"/>
    <mergeCell ref="C129:O131"/>
    <mergeCell ref="C135:O137"/>
    <mergeCell ref="B123:AC123"/>
    <mergeCell ref="B96:AC96"/>
    <mergeCell ref="V90:AC90"/>
    <mergeCell ref="V93:AC93"/>
    <mergeCell ref="C90:O92"/>
    <mergeCell ref="AA99:AC99"/>
    <mergeCell ref="AA126:AC126"/>
    <mergeCell ref="V102:AC102"/>
    <mergeCell ref="C102:O104"/>
    <mergeCell ref="C120:O122"/>
    <mergeCell ref="V120:AC120"/>
    <mergeCell ref="C132:O134"/>
    <mergeCell ref="V132:AC132"/>
    <mergeCell ref="V101:AC101"/>
    <mergeCell ref="P99:U100"/>
    <mergeCell ref="P101:R101"/>
    <mergeCell ref="S101:U101"/>
    <mergeCell ref="P102:R102"/>
    <mergeCell ref="S102:U102"/>
    <mergeCell ref="P104:U104"/>
    <mergeCell ref="S132:U132"/>
    <mergeCell ref="P134:U134"/>
    <mergeCell ref="P135:R135"/>
    <mergeCell ref="S135:U135"/>
    <mergeCell ref="P137:U137"/>
    <mergeCell ref="P120:R120"/>
    <mergeCell ref="S120:U120"/>
    <mergeCell ref="P122:U122"/>
    <mergeCell ref="V126:Z126"/>
    <mergeCell ref="P126:U127"/>
    <mergeCell ref="S20:AC20"/>
    <mergeCell ref="V57:AC57"/>
    <mergeCell ref="V72:AC72"/>
    <mergeCell ref="V75:AC75"/>
    <mergeCell ref="P54:R54"/>
    <mergeCell ref="S54:U54"/>
    <mergeCell ref="P56:U56"/>
    <mergeCell ref="P57:R57"/>
    <mergeCell ref="S57:U57"/>
    <mergeCell ref="E36:AC48"/>
    <mergeCell ref="C23:R23"/>
    <mergeCell ref="C27:R27"/>
    <mergeCell ref="S25:AC25"/>
    <mergeCell ref="S27:AC27"/>
    <mergeCell ref="AA35:AC35"/>
    <mergeCell ref="B1:AC1"/>
    <mergeCell ref="S3:AC3"/>
    <mergeCell ref="C3:E3"/>
    <mergeCell ref="F3:K3"/>
    <mergeCell ref="C4:E4"/>
    <mergeCell ref="F4:K4"/>
    <mergeCell ref="M3:R6"/>
    <mergeCell ref="S4:AC5"/>
    <mergeCell ref="C6:K6"/>
    <mergeCell ref="D31:AC33"/>
    <mergeCell ref="S7:AC7"/>
    <mergeCell ref="S9:AC9"/>
    <mergeCell ref="M7:R8"/>
    <mergeCell ref="M9:R10"/>
    <mergeCell ref="S11:AC11"/>
    <mergeCell ref="V35:Z35"/>
    <mergeCell ref="C16:R16"/>
    <mergeCell ref="D201:O203"/>
    <mergeCell ref="V201:AC201"/>
    <mergeCell ref="B219:AC219"/>
    <mergeCell ref="C239:O241"/>
    <mergeCell ref="C236:O238"/>
    <mergeCell ref="V226:AC227"/>
    <mergeCell ref="P183:R183"/>
    <mergeCell ref="S183:U183"/>
    <mergeCell ref="P185:U185"/>
    <mergeCell ref="P186:R186"/>
    <mergeCell ref="S186:U186"/>
    <mergeCell ref="P188:U188"/>
    <mergeCell ref="P189:R189"/>
    <mergeCell ref="S189:U189"/>
    <mergeCell ref="V183:AC183"/>
    <mergeCell ref="E233:O235"/>
    <mergeCell ref="V233:AC233"/>
    <mergeCell ref="V204:AC204"/>
    <mergeCell ref="C183:O185"/>
    <mergeCell ref="C192:O194"/>
    <mergeCell ref="C198:O200"/>
    <mergeCell ref="V186:AC186"/>
    <mergeCell ref="V192:AC192"/>
    <mergeCell ref="V210:AC210"/>
    <mergeCell ref="V213:AC213"/>
    <mergeCell ref="V216:AC216"/>
    <mergeCell ref="C210:O212"/>
    <mergeCell ref="D189:O191"/>
    <mergeCell ref="P194:U194"/>
    <mergeCell ref="P195:R195"/>
    <mergeCell ref="V189:AC189"/>
    <mergeCell ref="D195:O197"/>
    <mergeCell ref="V376:AC376"/>
    <mergeCell ref="V379:AC379"/>
    <mergeCell ref="V506:AC506"/>
    <mergeCell ref="V507:AC509"/>
    <mergeCell ref="V385:AC385"/>
    <mergeCell ref="AA403:AC403"/>
    <mergeCell ref="AA439:AC439"/>
    <mergeCell ref="V443:AC444"/>
    <mergeCell ref="V424:AC424"/>
    <mergeCell ref="V474:AC474"/>
    <mergeCell ref="C424:O426"/>
    <mergeCell ref="D506:L509"/>
    <mergeCell ref="C498:M502"/>
    <mergeCell ref="D474:O476"/>
    <mergeCell ref="P376:R376"/>
    <mergeCell ref="S376:U376"/>
    <mergeCell ref="P384:U384"/>
    <mergeCell ref="P387:U387"/>
    <mergeCell ref="P388:R388"/>
    <mergeCell ref="S388:U388"/>
    <mergeCell ref="P390:U390"/>
    <mergeCell ref="P391:R391"/>
    <mergeCell ref="V421:AC421"/>
    <mergeCell ref="C462:O464"/>
    <mergeCell ref="C450:O452"/>
    <mergeCell ref="C456:O458"/>
    <mergeCell ref="C433:O435"/>
    <mergeCell ref="C447:O449"/>
    <mergeCell ref="V418:AC418"/>
    <mergeCell ref="V450:AC450"/>
    <mergeCell ref="D459:O461"/>
    <mergeCell ref="V447:AC447"/>
    <mergeCell ref="P342:U342"/>
    <mergeCell ref="S373:U373"/>
    <mergeCell ref="C343:O345"/>
    <mergeCell ref="V349:AC349"/>
    <mergeCell ref="V316:W316"/>
    <mergeCell ref="V406:AC406"/>
    <mergeCell ref="C361:O363"/>
    <mergeCell ref="V391:AC391"/>
    <mergeCell ref="V394:AC394"/>
    <mergeCell ref="C391:O393"/>
    <mergeCell ref="V364:AC364"/>
    <mergeCell ref="V705:AC705"/>
    <mergeCell ref="C628:O630"/>
    <mergeCell ref="C631:O633"/>
    <mergeCell ref="C702:O704"/>
    <mergeCell ref="C687:O689"/>
    <mergeCell ref="C690:O692"/>
    <mergeCell ref="C693:O695"/>
    <mergeCell ref="C696:O698"/>
    <mergeCell ref="D699:O701"/>
    <mergeCell ref="C658:O660"/>
    <mergeCell ref="V638:AC638"/>
    <mergeCell ref="V655:AC655"/>
    <mergeCell ref="V673:AC673"/>
    <mergeCell ref="V658:AC658"/>
    <mergeCell ref="D684:O686"/>
    <mergeCell ref="S638:U638"/>
    <mergeCell ref="P641:U641"/>
    <mergeCell ref="V517:AC519"/>
    <mergeCell ref="C388:O390"/>
    <mergeCell ref="C415:O417"/>
    <mergeCell ref="V415:AC415"/>
    <mergeCell ref="S646:U646"/>
    <mergeCell ref="P648:U648"/>
    <mergeCell ref="S687:U687"/>
    <mergeCell ref="S634:U634"/>
    <mergeCell ref="P637:U637"/>
    <mergeCell ref="P638:R638"/>
    <mergeCell ref="P689:U689"/>
    <mergeCell ref="P690:R690"/>
    <mergeCell ref="S690:U690"/>
    <mergeCell ref="P692:U692"/>
    <mergeCell ref="P693:R693"/>
    <mergeCell ref="V242:AC242"/>
    <mergeCell ref="V286:AC286"/>
    <mergeCell ref="AB245:AC245"/>
    <mergeCell ref="P313:R313"/>
    <mergeCell ref="S313:U313"/>
    <mergeCell ref="S251:U251"/>
    <mergeCell ref="P276:U276"/>
    <mergeCell ref="P277:R277"/>
    <mergeCell ref="S277:U277"/>
    <mergeCell ref="S254:U254"/>
    <mergeCell ref="P256:U256"/>
    <mergeCell ref="P270:U270"/>
    <mergeCell ref="P271:R271"/>
    <mergeCell ref="S271:U271"/>
    <mergeCell ref="P273:U273"/>
    <mergeCell ref="P274:R274"/>
    <mergeCell ref="S274:U274"/>
    <mergeCell ref="P337:R337"/>
    <mergeCell ref="S337:U337"/>
    <mergeCell ref="P339:U339"/>
    <mergeCell ref="P340:R340"/>
    <mergeCell ref="V236:AC236"/>
    <mergeCell ref="V248:AC248"/>
    <mergeCell ref="C257:O259"/>
    <mergeCell ref="C274:O276"/>
    <mergeCell ref="V295:AC295"/>
    <mergeCell ref="V251:AC251"/>
    <mergeCell ref="V277:AC277"/>
    <mergeCell ref="V283:AC283"/>
    <mergeCell ref="V280:AC280"/>
    <mergeCell ref="V257:AC257"/>
    <mergeCell ref="V292:AC292"/>
    <mergeCell ref="V274:AC274"/>
    <mergeCell ref="C254:O256"/>
    <mergeCell ref="C265:O267"/>
    <mergeCell ref="C268:O270"/>
    <mergeCell ref="C295:O297"/>
    <mergeCell ref="D283:O285"/>
    <mergeCell ref="C242:O244"/>
    <mergeCell ref="V239:AC239"/>
    <mergeCell ref="C248:O250"/>
    <mergeCell ref="V265:AC265"/>
    <mergeCell ref="V254:AC254"/>
    <mergeCell ref="C251:O253"/>
    <mergeCell ref="C277:O279"/>
    <mergeCell ref="D271:O273"/>
    <mergeCell ref="C280:O282"/>
    <mergeCell ref="D286:O288"/>
    <mergeCell ref="V268:AC268"/>
    <mergeCell ref="P253:U253"/>
    <mergeCell ref="P254:R254"/>
    <mergeCell ref="Z245:AA246"/>
    <mergeCell ref="X245:Y245"/>
    <mergeCell ref="B760:AC760"/>
    <mergeCell ref="C757:O759"/>
    <mergeCell ref="V757:AC757"/>
    <mergeCell ref="V745:AC745"/>
    <mergeCell ref="V766:AC766"/>
    <mergeCell ref="AA754:AC754"/>
    <mergeCell ref="AA763:AC763"/>
    <mergeCell ref="V736:AC736"/>
    <mergeCell ref="V742:AC742"/>
    <mergeCell ref="V739:AC739"/>
    <mergeCell ref="V724:AC724"/>
    <mergeCell ref="P730:R730"/>
    <mergeCell ref="C289:O291"/>
    <mergeCell ref="C292:O294"/>
    <mergeCell ref="V298:AC298"/>
    <mergeCell ref="V622:AC622"/>
    <mergeCell ref="V702:AC702"/>
    <mergeCell ref="V693:AC693"/>
    <mergeCell ref="AA679:AC679"/>
    <mergeCell ref="C667:O669"/>
    <mergeCell ref="C670:O672"/>
    <mergeCell ref="C673:O675"/>
    <mergeCell ref="AA619:AC619"/>
    <mergeCell ref="C622:O624"/>
    <mergeCell ref="V634:AC634"/>
    <mergeCell ref="V696:AC696"/>
    <mergeCell ref="C652:O654"/>
    <mergeCell ref="D661:O663"/>
    <mergeCell ref="V498:AC498"/>
    <mergeCell ref="V625:AC625"/>
    <mergeCell ref="V699:AC699"/>
    <mergeCell ref="V670:AC670"/>
    <mergeCell ref="C565:O567"/>
    <mergeCell ref="AA556:AC556"/>
    <mergeCell ref="C547:O549"/>
    <mergeCell ref="C550:O552"/>
    <mergeCell ref="V486:AC486"/>
    <mergeCell ref="V503:AC503"/>
    <mergeCell ref="V468:AC468"/>
    <mergeCell ref="V459:AC459"/>
    <mergeCell ref="C465:O467"/>
    <mergeCell ref="V465:AC465"/>
    <mergeCell ref="P315:U315"/>
    <mergeCell ref="P322:R322"/>
    <mergeCell ref="S322:U322"/>
    <mergeCell ref="P316:R316"/>
    <mergeCell ref="S316:U316"/>
    <mergeCell ref="P318:U318"/>
    <mergeCell ref="P319:R319"/>
    <mergeCell ref="S319:U319"/>
    <mergeCell ref="P321:U321"/>
    <mergeCell ref="V319:AC319"/>
    <mergeCell ref="V325:AC325"/>
    <mergeCell ref="D322:O324"/>
    <mergeCell ref="C313:O315"/>
    <mergeCell ref="D376:O378"/>
    <mergeCell ref="V340:AC340"/>
    <mergeCell ref="C367:O369"/>
    <mergeCell ref="C340:O342"/>
    <mergeCell ref="C328:O330"/>
    <mergeCell ref="B352:AC352"/>
    <mergeCell ref="V343:AC343"/>
    <mergeCell ref="D316:O318"/>
    <mergeCell ref="V346:AC346"/>
    <mergeCell ref="V462:AC462"/>
    <mergeCell ref="V445:AC446"/>
    <mergeCell ref="V456:AC456"/>
    <mergeCell ref="AB316:AC316"/>
    <mergeCell ref="P259:U259"/>
    <mergeCell ref="P248:R248"/>
    <mergeCell ref="S248:U248"/>
    <mergeCell ref="P250:U250"/>
    <mergeCell ref="P251:R251"/>
    <mergeCell ref="D453:O455"/>
    <mergeCell ref="V334:AC334"/>
    <mergeCell ref="P324:U324"/>
    <mergeCell ref="V358:AC358"/>
    <mergeCell ref="V328:AC328"/>
    <mergeCell ref="V331:AC331"/>
    <mergeCell ref="P375:U375"/>
    <mergeCell ref="P343:R343"/>
    <mergeCell ref="P345:U345"/>
    <mergeCell ref="P346:R346"/>
    <mergeCell ref="S346:U346"/>
    <mergeCell ref="P348:U348"/>
    <mergeCell ref="P349:R349"/>
    <mergeCell ref="S349:U349"/>
    <mergeCell ref="S283:U283"/>
    <mergeCell ref="P257:R257"/>
    <mergeCell ref="S257:U257"/>
    <mergeCell ref="P294:U294"/>
    <mergeCell ref="P295:R295"/>
    <mergeCell ref="S295:U295"/>
    <mergeCell ref="P297:U297"/>
    <mergeCell ref="P298:R298"/>
    <mergeCell ref="S298:U298"/>
    <mergeCell ref="V195:AC195"/>
    <mergeCell ref="C138:O140"/>
    <mergeCell ref="V144:AC144"/>
    <mergeCell ref="V162:AC162"/>
    <mergeCell ref="V165:AC165"/>
    <mergeCell ref="V168:AC168"/>
    <mergeCell ref="P138:R138"/>
    <mergeCell ref="S138:U138"/>
    <mergeCell ref="P140:U140"/>
    <mergeCell ref="P141:R141"/>
    <mergeCell ref="S141:U141"/>
    <mergeCell ref="P143:U143"/>
    <mergeCell ref="P144:R144"/>
    <mergeCell ref="S144:U144"/>
    <mergeCell ref="P146:U146"/>
    <mergeCell ref="P147:R147"/>
    <mergeCell ref="S147:U147"/>
    <mergeCell ref="P149:U149"/>
    <mergeCell ref="P150:R150"/>
    <mergeCell ref="S150:U150"/>
    <mergeCell ref="V150:AC150"/>
    <mergeCell ref="V156:AC156"/>
    <mergeCell ref="V177:AC177"/>
    <mergeCell ref="V138:AC138"/>
    <mergeCell ref="C150:O152"/>
    <mergeCell ref="C180:O182"/>
    <mergeCell ref="V180:AC180"/>
    <mergeCell ref="C162:O164"/>
    <mergeCell ref="C165:O167"/>
    <mergeCell ref="C177:O179"/>
    <mergeCell ref="V174:Z174"/>
    <mergeCell ref="V176:AC176"/>
    <mergeCell ref="V613:AC613"/>
    <mergeCell ref="C586:O588"/>
    <mergeCell ref="C589:O591"/>
    <mergeCell ref="C592:O594"/>
    <mergeCell ref="D595:O597"/>
    <mergeCell ref="D601:O603"/>
    <mergeCell ref="C604:O606"/>
    <mergeCell ref="C442:M446"/>
    <mergeCell ref="N443:O444"/>
    <mergeCell ref="N445:O446"/>
    <mergeCell ref="X316:Y316"/>
    <mergeCell ref="V604:AC604"/>
    <mergeCell ref="V592:AC592"/>
    <mergeCell ref="V586:AC586"/>
    <mergeCell ref="V595:AC595"/>
    <mergeCell ref="V610:AC610"/>
    <mergeCell ref="V607:AC607"/>
    <mergeCell ref="V598:AC598"/>
    <mergeCell ref="V589:AC589"/>
    <mergeCell ref="V578:AC578"/>
    <mergeCell ref="V601:AC603"/>
    <mergeCell ref="C607:O609"/>
    <mergeCell ref="V582:AC582"/>
    <mergeCell ref="C582:O585"/>
    <mergeCell ref="D471:O473"/>
    <mergeCell ref="C568:O570"/>
    <mergeCell ref="V471:AC471"/>
    <mergeCell ref="C559:O561"/>
    <mergeCell ref="S379:U379"/>
    <mergeCell ref="P381:U381"/>
    <mergeCell ref="P382:R382"/>
    <mergeCell ref="S382:U382"/>
    <mergeCell ref="P128:R128"/>
    <mergeCell ref="S128:U128"/>
    <mergeCell ref="P180:R180"/>
    <mergeCell ref="S180:U180"/>
    <mergeCell ref="P182:U182"/>
    <mergeCell ref="S156:U156"/>
    <mergeCell ref="P158:U158"/>
    <mergeCell ref="P162:R162"/>
    <mergeCell ref="S162:U162"/>
    <mergeCell ref="P200:U200"/>
    <mergeCell ref="P201:R201"/>
    <mergeCell ref="S201:U201"/>
    <mergeCell ref="P203:U203"/>
    <mergeCell ref="P204:R204"/>
    <mergeCell ref="S204:U204"/>
    <mergeCell ref="P206:U206"/>
    <mergeCell ref="P210:R210"/>
    <mergeCell ref="S210:U210"/>
    <mergeCell ref="P191:U191"/>
    <mergeCell ref="P192:R192"/>
    <mergeCell ref="S192:U192"/>
    <mergeCell ref="S195:U195"/>
    <mergeCell ref="P197:U197"/>
    <mergeCell ref="P198:R198"/>
    <mergeCell ref="S198:U198"/>
    <mergeCell ref="P105:R105"/>
    <mergeCell ref="S105:U105"/>
    <mergeCell ref="P107:U107"/>
    <mergeCell ref="P108:R108"/>
    <mergeCell ref="S108:U108"/>
    <mergeCell ref="P110:U110"/>
    <mergeCell ref="P111:R111"/>
    <mergeCell ref="S111:U111"/>
    <mergeCell ref="P113:U113"/>
    <mergeCell ref="V128:AC128"/>
    <mergeCell ref="P129:R129"/>
    <mergeCell ref="S129:U129"/>
    <mergeCell ref="P131:U131"/>
    <mergeCell ref="P132:R132"/>
    <mergeCell ref="P177:R177"/>
    <mergeCell ref="S177:U177"/>
    <mergeCell ref="P179:U179"/>
    <mergeCell ref="P164:U164"/>
    <mergeCell ref="P165:R165"/>
    <mergeCell ref="S165:U165"/>
    <mergeCell ref="P167:U167"/>
    <mergeCell ref="P168:R168"/>
    <mergeCell ref="S168:U168"/>
    <mergeCell ref="P170:U170"/>
    <mergeCell ref="P174:U175"/>
    <mergeCell ref="P176:R176"/>
    <mergeCell ref="S176:U176"/>
    <mergeCell ref="P152:U152"/>
    <mergeCell ref="P153:R153"/>
    <mergeCell ref="S153:U153"/>
    <mergeCell ref="P155:U155"/>
    <mergeCell ref="P156:R156"/>
    <mergeCell ref="C225:M229"/>
    <mergeCell ref="N226:O227"/>
    <mergeCell ref="N228:O229"/>
    <mergeCell ref="V245:W246"/>
    <mergeCell ref="S230:U230"/>
    <mergeCell ref="P212:U212"/>
    <mergeCell ref="P213:R213"/>
    <mergeCell ref="S213:U213"/>
    <mergeCell ref="P215:U215"/>
    <mergeCell ref="P216:R216"/>
    <mergeCell ref="S216:U216"/>
    <mergeCell ref="P218:U218"/>
    <mergeCell ref="V222:Z222"/>
    <mergeCell ref="V224:AC224"/>
    <mergeCell ref="P222:U223"/>
    <mergeCell ref="P224:R224"/>
    <mergeCell ref="S224:U224"/>
    <mergeCell ref="P230:R230"/>
    <mergeCell ref="P232:U232"/>
    <mergeCell ref="P233:R233"/>
    <mergeCell ref="S233:U233"/>
    <mergeCell ref="P235:U235"/>
    <mergeCell ref="P236:R236"/>
    <mergeCell ref="S236:U236"/>
    <mergeCell ref="P238:U238"/>
    <mergeCell ref="P239:R239"/>
    <mergeCell ref="S239:U239"/>
    <mergeCell ref="P241:U241"/>
    <mergeCell ref="P242:R242"/>
    <mergeCell ref="S242:U242"/>
    <mergeCell ref="P244:U244"/>
    <mergeCell ref="D245:O247"/>
    <mergeCell ref="D516:L519"/>
    <mergeCell ref="M516:O516"/>
    <mergeCell ref="M517:O519"/>
    <mergeCell ref="C682:O683"/>
    <mergeCell ref="M715:O717"/>
    <mergeCell ref="E714:L717"/>
    <mergeCell ref="M714:O714"/>
    <mergeCell ref="P325:R325"/>
    <mergeCell ref="S325:U325"/>
    <mergeCell ref="P327:U327"/>
    <mergeCell ref="P328:R328"/>
    <mergeCell ref="S328:U328"/>
    <mergeCell ref="P330:U330"/>
    <mergeCell ref="P331:R331"/>
    <mergeCell ref="S331:U331"/>
    <mergeCell ref="P333:U333"/>
    <mergeCell ref="P303:U303"/>
    <mergeCell ref="P310:R310"/>
    <mergeCell ref="S310:U310"/>
    <mergeCell ref="P312:U312"/>
    <mergeCell ref="C574:O577"/>
    <mergeCell ref="C578:O581"/>
    <mergeCell ref="C610:O612"/>
    <mergeCell ref="C613:O615"/>
    <mergeCell ref="C562:O564"/>
    <mergeCell ref="N499:O500"/>
    <mergeCell ref="N501:O502"/>
    <mergeCell ref="C349:O351"/>
    <mergeCell ref="P378:U378"/>
    <mergeCell ref="P379:R379"/>
    <mergeCell ref="C418:O420"/>
    <mergeCell ref="S391:U391"/>
    <mergeCell ref="P300:U300"/>
    <mergeCell ref="P301:R301"/>
    <mergeCell ref="S301:U301"/>
    <mergeCell ref="P285:U285"/>
    <mergeCell ref="P286:R286"/>
    <mergeCell ref="S286:U286"/>
    <mergeCell ref="P288:U288"/>
    <mergeCell ref="P289:R289"/>
    <mergeCell ref="S289:U289"/>
    <mergeCell ref="P291:U291"/>
    <mergeCell ref="P292:R292"/>
    <mergeCell ref="S292:U292"/>
    <mergeCell ref="P264:R264"/>
    <mergeCell ref="S264:U264"/>
    <mergeCell ref="P279:U279"/>
    <mergeCell ref="P280:R280"/>
    <mergeCell ref="S280:U280"/>
    <mergeCell ref="P282:U282"/>
    <mergeCell ref="P265:R265"/>
    <mergeCell ref="S265:U265"/>
    <mergeCell ref="P267:U267"/>
    <mergeCell ref="P268:R268"/>
    <mergeCell ref="S268:U268"/>
    <mergeCell ref="P283:R283"/>
    <mergeCell ref="Z316:AA316"/>
    <mergeCell ref="V453:W453"/>
    <mergeCell ref="X453:Y453"/>
    <mergeCell ref="Z453:AA453"/>
    <mergeCell ref="AB453:AC453"/>
    <mergeCell ref="P358:R358"/>
    <mergeCell ref="S358:U358"/>
    <mergeCell ref="P360:U360"/>
    <mergeCell ref="P361:R361"/>
    <mergeCell ref="S361:U361"/>
    <mergeCell ref="P363:U363"/>
    <mergeCell ref="P364:R364"/>
    <mergeCell ref="S364:U364"/>
    <mergeCell ref="P366:U366"/>
    <mergeCell ref="P367:R367"/>
    <mergeCell ref="S367:U367"/>
    <mergeCell ref="P369:U369"/>
    <mergeCell ref="P370:R370"/>
    <mergeCell ref="S370:U370"/>
    <mergeCell ref="P372:U372"/>
    <mergeCell ref="P373:R373"/>
    <mergeCell ref="P394:R394"/>
    <mergeCell ref="S394:U394"/>
    <mergeCell ref="P396:U396"/>
    <mergeCell ref="P397:R397"/>
    <mergeCell ref="S397:U397"/>
    <mergeCell ref="P399:U399"/>
    <mergeCell ref="P406:R406"/>
    <mergeCell ref="S406:U406"/>
    <mergeCell ref="P408:U408"/>
    <mergeCell ref="P385:R385"/>
    <mergeCell ref="S385:U385"/>
    <mergeCell ref="P393:U393"/>
    <mergeCell ref="P418:R418"/>
    <mergeCell ref="S418:U418"/>
    <mergeCell ref="P420:U420"/>
    <mergeCell ref="P421:R421"/>
    <mergeCell ref="S421:U421"/>
    <mergeCell ref="P423:U423"/>
    <mergeCell ref="P409:R409"/>
    <mergeCell ref="S409:U409"/>
    <mergeCell ref="P411:U411"/>
    <mergeCell ref="P412:R412"/>
    <mergeCell ref="S412:U412"/>
    <mergeCell ref="P414:U414"/>
    <mergeCell ref="P415:R415"/>
    <mergeCell ref="S415:U415"/>
    <mergeCell ref="P417:U417"/>
    <mergeCell ref="P430:R430"/>
    <mergeCell ref="S430:U430"/>
    <mergeCell ref="P432:U432"/>
    <mergeCell ref="P433:R433"/>
    <mergeCell ref="S433:U433"/>
    <mergeCell ref="P435:U435"/>
    <mergeCell ref="P442:R442"/>
    <mergeCell ref="S442:U442"/>
    <mergeCell ref="P447:R447"/>
    <mergeCell ref="S447:U447"/>
    <mergeCell ref="P424:R424"/>
    <mergeCell ref="S424:U424"/>
    <mergeCell ref="P426:U426"/>
    <mergeCell ref="P427:R427"/>
    <mergeCell ref="S427:U427"/>
    <mergeCell ref="P429:U429"/>
    <mergeCell ref="P458:U458"/>
    <mergeCell ref="P459:R459"/>
    <mergeCell ref="S459:U459"/>
    <mergeCell ref="P461:U461"/>
    <mergeCell ref="P462:R462"/>
    <mergeCell ref="S462:U462"/>
    <mergeCell ref="P465:R465"/>
    <mergeCell ref="S465:U465"/>
    <mergeCell ref="P449:U449"/>
    <mergeCell ref="P450:R450"/>
    <mergeCell ref="S450:U450"/>
    <mergeCell ref="P452:U452"/>
    <mergeCell ref="P453:R453"/>
    <mergeCell ref="S453:U453"/>
    <mergeCell ref="P455:U455"/>
    <mergeCell ref="P456:R456"/>
    <mergeCell ref="S456:U456"/>
    <mergeCell ref="P476:U476"/>
    <mergeCell ref="P477:R477"/>
    <mergeCell ref="S477:U477"/>
    <mergeCell ref="P479:U479"/>
    <mergeCell ref="P480:R480"/>
    <mergeCell ref="S480:U480"/>
    <mergeCell ref="P482:U482"/>
    <mergeCell ref="P483:R483"/>
    <mergeCell ref="S483:U483"/>
    <mergeCell ref="P467:U467"/>
    <mergeCell ref="P468:R468"/>
    <mergeCell ref="S468:U468"/>
    <mergeCell ref="P470:U470"/>
    <mergeCell ref="P471:R471"/>
    <mergeCell ref="S471:U471"/>
    <mergeCell ref="P473:U473"/>
    <mergeCell ref="P474:R474"/>
    <mergeCell ref="S474:U474"/>
    <mergeCell ref="S532:U532"/>
    <mergeCell ref="S520:U520"/>
    <mergeCell ref="P522:U522"/>
    <mergeCell ref="P516:R516"/>
    <mergeCell ref="S516:U516"/>
    <mergeCell ref="P529:R529"/>
    <mergeCell ref="S529:U529"/>
    <mergeCell ref="P531:U531"/>
    <mergeCell ref="P485:U485"/>
    <mergeCell ref="P486:R486"/>
    <mergeCell ref="S486:U486"/>
    <mergeCell ref="P488:U488"/>
    <mergeCell ref="P489:R489"/>
    <mergeCell ref="S489:U489"/>
    <mergeCell ref="P491:U491"/>
    <mergeCell ref="P498:R498"/>
    <mergeCell ref="S498:U498"/>
    <mergeCell ref="P526:U527"/>
    <mergeCell ref="P528:R528"/>
    <mergeCell ref="S528:U528"/>
    <mergeCell ref="P513:R513"/>
    <mergeCell ref="S513:U513"/>
    <mergeCell ref="P515:U515"/>
    <mergeCell ref="P506:R506"/>
    <mergeCell ref="S506:U506"/>
    <mergeCell ref="P520:R520"/>
    <mergeCell ref="P532:R532"/>
    <mergeCell ref="P567:U567"/>
    <mergeCell ref="P568:R568"/>
    <mergeCell ref="S568:U568"/>
    <mergeCell ref="P570:U570"/>
    <mergeCell ref="P571:R571"/>
    <mergeCell ref="S571:U571"/>
    <mergeCell ref="P573:U573"/>
    <mergeCell ref="P510:R510"/>
    <mergeCell ref="S510:U510"/>
    <mergeCell ref="P512:U512"/>
    <mergeCell ref="P574:R574"/>
    <mergeCell ref="S574:U574"/>
    <mergeCell ref="P543:U543"/>
    <mergeCell ref="P559:R559"/>
    <mergeCell ref="S559:U559"/>
    <mergeCell ref="P561:U561"/>
    <mergeCell ref="P562:R562"/>
    <mergeCell ref="S562:U562"/>
    <mergeCell ref="P564:U564"/>
    <mergeCell ref="P565:R565"/>
    <mergeCell ref="S565:U565"/>
    <mergeCell ref="P544:R544"/>
    <mergeCell ref="S544:U544"/>
    <mergeCell ref="S550:U550"/>
    <mergeCell ref="P552:U552"/>
    <mergeCell ref="P588:U588"/>
    <mergeCell ref="P589:R589"/>
    <mergeCell ref="S589:U589"/>
    <mergeCell ref="P591:U591"/>
    <mergeCell ref="P592:R592"/>
    <mergeCell ref="S592:U592"/>
    <mergeCell ref="P594:U594"/>
    <mergeCell ref="P595:R595"/>
    <mergeCell ref="S595:U595"/>
    <mergeCell ref="P577:U577"/>
    <mergeCell ref="P578:R578"/>
    <mergeCell ref="S578:U578"/>
    <mergeCell ref="P581:U581"/>
    <mergeCell ref="P582:R582"/>
    <mergeCell ref="S582:U582"/>
    <mergeCell ref="P585:U585"/>
    <mergeCell ref="P586:R586"/>
    <mergeCell ref="S586:U586"/>
    <mergeCell ref="P606:U606"/>
    <mergeCell ref="P607:R607"/>
    <mergeCell ref="S607:U607"/>
    <mergeCell ref="P609:U609"/>
    <mergeCell ref="P610:R610"/>
    <mergeCell ref="S610:U610"/>
    <mergeCell ref="P612:U612"/>
    <mergeCell ref="P613:R613"/>
    <mergeCell ref="S613:U613"/>
    <mergeCell ref="P597:U597"/>
    <mergeCell ref="P598:R598"/>
    <mergeCell ref="S598:U598"/>
    <mergeCell ref="P600:U600"/>
    <mergeCell ref="P601:R601"/>
    <mergeCell ref="S601:U601"/>
    <mergeCell ref="P603:U603"/>
    <mergeCell ref="P604:R604"/>
    <mergeCell ref="S604:U604"/>
    <mergeCell ref="P615:U615"/>
    <mergeCell ref="P622:R622"/>
    <mergeCell ref="S622:U622"/>
    <mergeCell ref="P624:U624"/>
    <mergeCell ref="P625:R625"/>
    <mergeCell ref="S625:U625"/>
    <mergeCell ref="P627:U627"/>
    <mergeCell ref="P628:R628"/>
    <mergeCell ref="S628:U628"/>
    <mergeCell ref="P660:U660"/>
    <mergeCell ref="P661:R661"/>
    <mergeCell ref="S661:U661"/>
    <mergeCell ref="P663:U663"/>
    <mergeCell ref="P664:R664"/>
    <mergeCell ref="S664:U664"/>
    <mergeCell ref="P666:U666"/>
    <mergeCell ref="P667:R667"/>
    <mergeCell ref="S667:U667"/>
    <mergeCell ref="P651:U651"/>
    <mergeCell ref="P652:R652"/>
    <mergeCell ref="S652:U652"/>
    <mergeCell ref="P654:U654"/>
    <mergeCell ref="P655:R655"/>
    <mergeCell ref="S655:U655"/>
    <mergeCell ref="P657:U657"/>
    <mergeCell ref="P658:R658"/>
    <mergeCell ref="S658:U658"/>
    <mergeCell ref="P649:R649"/>
    <mergeCell ref="S649:U649"/>
    <mergeCell ref="P633:U633"/>
    <mergeCell ref="P634:R634"/>
    <mergeCell ref="P642:R642"/>
    <mergeCell ref="S642:U642"/>
    <mergeCell ref="P645:U645"/>
    <mergeCell ref="P646:R646"/>
    <mergeCell ref="S693:U693"/>
    <mergeCell ref="P669:U669"/>
    <mergeCell ref="P670:R670"/>
    <mergeCell ref="S670:U670"/>
    <mergeCell ref="P672:U672"/>
    <mergeCell ref="P673:R673"/>
    <mergeCell ref="S673:U673"/>
    <mergeCell ref="P675:U675"/>
    <mergeCell ref="P682:R682"/>
    <mergeCell ref="S682:U682"/>
    <mergeCell ref="P723:R723"/>
    <mergeCell ref="S723:U723"/>
    <mergeCell ref="P704:U704"/>
    <mergeCell ref="P705:R705"/>
    <mergeCell ref="S705:U705"/>
    <mergeCell ref="P707:U707"/>
    <mergeCell ref="P708:R708"/>
    <mergeCell ref="S708:U708"/>
    <mergeCell ref="P710:U710"/>
    <mergeCell ref="P711:R711"/>
    <mergeCell ref="S711:U711"/>
    <mergeCell ref="P695:U695"/>
    <mergeCell ref="P696:R696"/>
    <mergeCell ref="S696:U696"/>
    <mergeCell ref="P698:U698"/>
    <mergeCell ref="P699:R699"/>
    <mergeCell ref="S699:U699"/>
    <mergeCell ref="P701:U701"/>
    <mergeCell ref="P702:R702"/>
    <mergeCell ref="S702:U702"/>
    <mergeCell ref="P684:U685"/>
    <mergeCell ref="P687:R687"/>
    <mergeCell ref="L742:O742"/>
    <mergeCell ref="L745:O745"/>
    <mergeCell ref="C742:K747"/>
    <mergeCell ref="L736:O736"/>
    <mergeCell ref="L739:O739"/>
    <mergeCell ref="C736:K741"/>
    <mergeCell ref="P757:R757"/>
    <mergeCell ref="S757:U757"/>
    <mergeCell ref="P741:U741"/>
    <mergeCell ref="P742:R742"/>
    <mergeCell ref="S742:U742"/>
    <mergeCell ref="P744:U744"/>
    <mergeCell ref="P745:R745"/>
    <mergeCell ref="S745:U745"/>
    <mergeCell ref="P747:U747"/>
    <mergeCell ref="P748:R748"/>
    <mergeCell ref="S748:U748"/>
    <mergeCell ref="P736:R736"/>
    <mergeCell ref="S736:U736"/>
    <mergeCell ref="P738:U738"/>
    <mergeCell ref="P739:R739"/>
    <mergeCell ref="S739:U739"/>
    <mergeCell ref="C724:O726"/>
    <mergeCell ref="C748:O750"/>
    <mergeCell ref="B751:AC751"/>
    <mergeCell ref="V262:Z262"/>
    <mergeCell ref="P307:U308"/>
    <mergeCell ref="P309:R309"/>
    <mergeCell ref="S309:U309"/>
    <mergeCell ref="V309:AC309"/>
    <mergeCell ref="V307:Z307"/>
    <mergeCell ref="P774:U774"/>
    <mergeCell ref="P775:R775"/>
    <mergeCell ref="S775:U775"/>
    <mergeCell ref="P777:U777"/>
    <mergeCell ref="P778:R778"/>
    <mergeCell ref="S778:U778"/>
    <mergeCell ref="P780:U780"/>
    <mergeCell ref="P781:R781"/>
    <mergeCell ref="S781:U781"/>
    <mergeCell ref="P759:U759"/>
    <mergeCell ref="P766:R766"/>
    <mergeCell ref="S766:U766"/>
    <mergeCell ref="P768:U768"/>
    <mergeCell ref="P769:R769"/>
    <mergeCell ref="S769:U769"/>
    <mergeCell ref="P771:U771"/>
    <mergeCell ref="P772:R772"/>
    <mergeCell ref="S772:U772"/>
    <mergeCell ref="P750:U750"/>
    <mergeCell ref="S730:U730"/>
    <mergeCell ref="P732:U732"/>
    <mergeCell ref="P733:R733"/>
    <mergeCell ref="S733:U733"/>
    <mergeCell ref="P735:U735"/>
    <mergeCell ref="V528:AC528"/>
    <mergeCell ref="V526:Z526"/>
    <mergeCell ref="V556:Z556"/>
    <mergeCell ref="P556:U557"/>
    <mergeCell ref="P558:R558"/>
    <mergeCell ref="S558:U558"/>
    <mergeCell ref="V558:AC558"/>
    <mergeCell ref="V441:AC441"/>
    <mergeCell ref="P439:U440"/>
    <mergeCell ref="P441:R441"/>
    <mergeCell ref="S441:U441"/>
    <mergeCell ref="V439:Z439"/>
    <mergeCell ref="V495:Z495"/>
    <mergeCell ref="P495:U496"/>
    <mergeCell ref="P497:R497"/>
    <mergeCell ref="S497:U497"/>
    <mergeCell ref="V497:AC497"/>
    <mergeCell ref="P534:U534"/>
    <mergeCell ref="P535:R535"/>
    <mergeCell ref="S535:U535"/>
    <mergeCell ref="P537:U537"/>
    <mergeCell ref="P538:R538"/>
    <mergeCell ref="S538:U538"/>
    <mergeCell ref="P540:U540"/>
    <mergeCell ref="P541:R541"/>
    <mergeCell ref="S541:U541"/>
    <mergeCell ref="P546:U546"/>
    <mergeCell ref="P547:R547"/>
    <mergeCell ref="S547:U547"/>
    <mergeCell ref="P549:U549"/>
    <mergeCell ref="P550:R550"/>
    <mergeCell ref="V721:Z721"/>
    <mergeCell ref="V723:AC723"/>
    <mergeCell ref="V754:Z754"/>
    <mergeCell ref="V763:Z763"/>
    <mergeCell ref="P754:U755"/>
    <mergeCell ref="P756:R756"/>
    <mergeCell ref="S756:U756"/>
    <mergeCell ref="P763:U764"/>
    <mergeCell ref="P765:R765"/>
    <mergeCell ref="S765:U765"/>
    <mergeCell ref="V756:AC756"/>
    <mergeCell ref="V765:AC765"/>
    <mergeCell ref="V619:Z619"/>
    <mergeCell ref="V621:AC621"/>
    <mergeCell ref="P619:U620"/>
    <mergeCell ref="P621:R621"/>
    <mergeCell ref="S621:U621"/>
    <mergeCell ref="V679:Z679"/>
    <mergeCell ref="P679:U680"/>
    <mergeCell ref="P681:R681"/>
    <mergeCell ref="S681:U681"/>
    <mergeCell ref="V681:AC681"/>
    <mergeCell ref="P713:U713"/>
    <mergeCell ref="P714:R714"/>
    <mergeCell ref="S714:U714"/>
    <mergeCell ref="P724:R724"/>
    <mergeCell ref="S724:U724"/>
    <mergeCell ref="P726:U726"/>
    <mergeCell ref="P727:R727"/>
    <mergeCell ref="S727:U727"/>
    <mergeCell ref="P729:U729"/>
    <mergeCell ref="P721:U722"/>
    <mergeCell ref="C477:O479"/>
    <mergeCell ref="L114:O114"/>
    <mergeCell ref="P114:R114"/>
    <mergeCell ref="S114:U114"/>
    <mergeCell ref="V114:AC114"/>
    <mergeCell ref="P116:U116"/>
    <mergeCell ref="L117:O117"/>
    <mergeCell ref="P117:R117"/>
    <mergeCell ref="S117:U117"/>
    <mergeCell ref="V117:AC117"/>
    <mergeCell ref="P119:U119"/>
    <mergeCell ref="C114:K119"/>
    <mergeCell ref="L156:O156"/>
    <mergeCell ref="L159:O159"/>
    <mergeCell ref="P159:R159"/>
    <mergeCell ref="S159:U159"/>
    <mergeCell ref="V159:AC159"/>
    <mergeCell ref="P161:U161"/>
    <mergeCell ref="C156:K161"/>
    <mergeCell ref="V355:Z355"/>
    <mergeCell ref="P355:U356"/>
    <mergeCell ref="P357:R357"/>
    <mergeCell ref="S357:U357"/>
    <mergeCell ref="V357:AC357"/>
    <mergeCell ref="V403:Z403"/>
    <mergeCell ref="P403:U404"/>
    <mergeCell ref="P405:R405"/>
    <mergeCell ref="S405:U405"/>
    <mergeCell ref="V405:AC405"/>
    <mergeCell ref="V264:AC264"/>
    <mergeCell ref="P262:U263"/>
    <mergeCell ref="P464:U464"/>
    <mergeCell ref="M11:R12"/>
    <mergeCell ref="P66:R66"/>
    <mergeCell ref="S66:U66"/>
    <mergeCell ref="P68:U68"/>
    <mergeCell ref="M63:O64"/>
    <mergeCell ref="M66:O67"/>
    <mergeCell ref="E63:L65"/>
    <mergeCell ref="E66:L68"/>
    <mergeCell ref="Y63:AC65"/>
    <mergeCell ref="Y66:AC68"/>
    <mergeCell ref="D70:AC71"/>
    <mergeCell ref="D60:O62"/>
    <mergeCell ref="V60:AC60"/>
    <mergeCell ref="P60:R60"/>
    <mergeCell ref="S60:U60"/>
    <mergeCell ref="P62:U62"/>
    <mergeCell ref="P63:R63"/>
    <mergeCell ref="S63:U63"/>
    <mergeCell ref="P65:U65"/>
    <mergeCell ref="S53:U53"/>
    <mergeCell ref="AA51:AC51"/>
    <mergeCell ref="V51:Z51"/>
    <mergeCell ref="P51:U52"/>
    <mergeCell ref="C54:O56"/>
    <mergeCell ref="C57:O59"/>
    <mergeCell ref="B51:O53"/>
    <mergeCell ref="V54:AC54"/>
    <mergeCell ref="D18:AC19"/>
    <mergeCell ref="S21:AC21"/>
    <mergeCell ref="C25:R25"/>
    <mergeCell ref="S23:AC23"/>
    <mergeCell ref="C21:R21"/>
  </mergeCells>
  <phoneticPr fontId="6" type="noConversion"/>
  <dataValidations count="7">
    <dataValidation type="list" allowBlank="1" showInputMessage="1" showErrorMessage="1" sqref="V790:AC790 V589:AC589 V559:AC559 V562:AC562 V565:AC565 V568:AC568 V571:AC571 V574:AC574 V578:AC578 V582:AC582 V535:AC535 V538:AC538 V541:AC541 V532:AC532 V547:AC547 V550:AC550 V489:AC489 V486:AC486 V483:AC483 V480:AC480 V477:AC477 V447:AC447 V442:AC442 V433:AC433 V430:AC430 V427:AC427 V424:AC424 V450:AC450 V459:AC459 V462:AC462 V465:AC465 V468:AC468 V471:AC471 V474:AC474 V529:AC529 V520:AC520 V513:AC513 V510:AC510 V503:AC503 V498:AC498 V544:AC544 V586:AC586 V787:AC787 V784:AC784 V781:AC781 V778:AC778 V775:AC775 V772:AC772 V769:AC769 V766:AC766 V757:AC757 V748:AC748 V745:AC745 V742:AC742 V739:AC739 V736:AC736 V733:AC733 V730:AC730 V727:AC727 V714:AC714 V711:AC711 V708:AC708 V705:AC705 V687:AC687 V682:AC682 V673:AC673 V670:AC670 V667:AC667 V664:AC664 V658:AC658 V655:AC655 V652:AC652 V649:AC649 V646:AC646 V642:AC642 V638:AC638 V634:AC634 V631:AC631 V628:AC628 V625:AC625 V622:AC622 V613:AC613 V610:AC610 V607:AC607 V604:AC604 V598:AC598 V595:AC595 V592:AC592 V690:AC690 V693:AC693 V696:AC696 V699:AC699 V702:AC702 V724:AC724 V418:AC418 V415:AC415 V412:AC412 V406:AC406 V397:AC397 V394:AC394 V391:AC391 V388:AC388 V385:AC385 V382:AC382 V379:AC379 V376:AC376 V280:AC280 V277:AC277 V274:AC274 V271:AC271 V265:AC265 V242:AC242 V239:AC239 V236:AC236 V233:AC233 V230:AC230 V254:AC254 V251:AC251 V248:AC248 V257:AC257 V313:AC313 V283:AC283 V286:AC286 V289:AC289 V292:AC292 V295:AC295 V298:AC298 V301:AC301 V310:AC310 V322:AC322 V325:AC325 V328:AC328 V331:AC331 V334:AC334 V337:AC337 V340:AC340 V343:AC343 V346:AC346 V349:AC349 V358:AC358 V364:AC364 V367:AC367 V370:AC370 V373:AC373 V108:AC108 V87:AC87 V90:AC90 V93:AC93 V225:AC225 V216:AC216 V213:AC213 V210:AC210 V201:AC201 V198:AC198 V195:AC195 V192:AC192 V189:AC189 V186:AC186 V183:AC183 V180:AC180 V162:AC162 V165:AC165 V168:AC168 V177:AC177 V159:AC159 V156:AC156 V153:AC153 V150:AC150 V138:AC138 V141:AC141 V144:AC144 V147:AC147 V135:AC135 V132:AC132 V129:AC129 V120:AC120 V114:AC114 V105:AC105 V102:AC102 V117:AC117 V111:AC111 V207:AC207 V204:AC204 V421:AC421 V77:AC77 V80:AC80 V75:AC75 V72:AC72 V54:AC54 V60:AC60 V57:AC57 S29:AC29 S21:AC21 S27:AC27 S25:AC25 S23:AC23">
      <formula1>List_Pass_Fail</formula1>
    </dataValidation>
    <dataValidation type="list" allowBlank="1" showInputMessage="1" showErrorMessage="1" sqref="V456 V409 V268 V319 V361">
      <formula1>Veg_Growthstage</formula1>
    </dataValidation>
    <dataValidation type="list" allowBlank="1" showInputMessage="1" showErrorMessage="1" sqref="S16:AC16">
      <formula1>List_Summary</formula1>
    </dataValidation>
    <dataValidation type="list" allowBlank="1" showInputMessage="1" showErrorMessage="1" sqref="S11:AC11">
      <formula1>Facility_Revegetation_Approach</formula1>
    </dataValidation>
    <dataValidation type="list" allowBlank="1" showInputMessage="1" showErrorMessage="1" sqref="S9:AC9">
      <formula1>Facility_Disturbance_REclamation</formula1>
    </dataValidation>
    <dataValidation type="list" allowBlank="1" showInputMessage="1" showErrorMessage="1" sqref="S7:AC7">
      <formula1>Facility_Disturbance_Construction</formula1>
    </dataValidation>
    <dataValidation type="list" allowBlank="1" showInputMessage="1" showErrorMessage="1" sqref="S3:AC3">
      <formula1>Facility_Type</formula1>
    </dataValidation>
  </dataValidations>
  <hyperlinks>
    <hyperlink ref="S766:U766" location="'L2-Soil'!A1" display="L2-Soil"/>
    <hyperlink ref="S406:U406" location="'TamePas (Site)'!A1" display="'TamePas (Site)'!A1"/>
    <hyperlink ref="S409:U409" location="'TamePas (Site)'!A1" display="'TamePas (Site)'!A1"/>
    <hyperlink ref="S412:U412" location="'TamePas (Site)'!A1" display="'TamePas (Site)'!A1"/>
    <hyperlink ref="S415:U415" location="'TamePas (Site)'!A1" display="'TamePas (Site)'!A1"/>
    <hyperlink ref="S418:U418" location="'TamePas (Site)'!A1" display="'TamePas (Site)'!A1"/>
    <hyperlink ref="S421:U421" location="'TamePas (Site)'!A1" display="'TamePas (Site)'!A1"/>
    <hyperlink ref="S424:U424" location="'TamePas (Site)'!A1" display="'TamePas (Site)'!A1"/>
    <hyperlink ref="S427:U427" location="'TamePas (Site)'!A1" display="'TamePas (Site)'!A1"/>
    <hyperlink ref="S430:U430" location="'TamePas (Site)'!A1" display="'TamePas (Site)'!A1"/>
    <hyperlink ref="S433:U433" location="'TamePas (Site)'!A1" display="'TamePas (Site)'!A1"/>
    <hyperlink ref="S442:U442" location="'Cultiv (Site)'!A1" display="Cultiv (Site)"/>
    <hyperlink ref="S529:U529" location="'NG-%Cover (Site)'!A1" display="'NG-%Cover (Site)'!A1"/>
    <hyperlink ref="S532:U532" location="'NG-%Cover (Site)'!A1" display="'NG-%Cover (Site)'!A1"/>
    <hyperlink ref="S535:U535" location="'NG-%Cover (Site)'!A1" display="'NG-%Cover (Site)'!A1"/>
    <hyperlink ref="S538:U538" location="'NG-%Cover (Site)'!A1" display="'NG-%Cover (Site)'!A1"/>
    <hyperlink ref="S541:U541" location="'NG-%Cover (Site)'!A1" display="'NG-%Cover (Site)'!A1"/>
    <hyperlink ref="S544:U544" location="'NG-%Cover (Site)'!A1" display="'NG-%Cover (Site)'!A1"/>
    <hyperlink ref="S547:U547" location="'NG-%Cover (Site)'!A1" display="'NG-%Cover (Site)'!A1"/>
    <hyperlink ref="S550:U550" location="'NG-%Cover (Site)'!A1" display="'NG-%Cover (Site)'!A1"/>
    <hyperlink ref="S562:U562" location="'For (Site)'!A1" display="For (Site)"/>
    <hyperlink ref="S559:U559" location="'For (Site)'!A1" display="For (Site)"/>
    <hyperlink ref="S565:U565" location="'For (Site)'!A1" display="For (Site)"/>
    <hyperlink ref="S568:U568" location="'For (Site)'!A1" display="For (Site)"/>
    <hyperlink ref="S571:U571" location="'For (Site)'!A1" display="For (Site)"/>
    <hyperlink ref="S574:U574" location="'For (Site)'!A1" display="For (Site)"/>
    <hyperlink ref="S578:U578" location="'For (Site)'!A1" display="For (Site)"/>
    <hyperlink ref="S582:U582" location="'For (Site)'!A1" display="For (Site)"/>
    <hyperlink ref="S586:U586" location="'For (Site)'!A1" display="For (Site)"/>
    <hyperlink ref="S589:U589" location="'For (Site)'!A1" display="For (Site)"/>
    <hyperlink ref="S592:U592" location="'For (Site)'!A1" display="For (Site)"/>
    <hyperlink ref="S595:U595" location="'For (Site)'!A1" display="For (Site)"/>
    <hyperlink ref="S598:U598" location="'For (Site)'!A1" display="For (Site)"/>
    <hyperlink ref="S601:U601" location="'For (Site)'!A1" display="For (Site)"/>
    <hyperlink ref="S604:U604" location="'For (Site)'!A1" display="For (Site)"/>
    <hyperlink ref="S607:U607" location="'For (Site)'!A1" display="For (Site)"/>
    <hyperlink ref="S610:U610" location="'For (Site)'!A1" display="For (Site)"/>
    <hyperlink ref="S613:U613" location="'For (Site)'!A1" display="For (Site)"/>
    <hyperlink ref="S622:U622" location="OSE_Aerial!A1" display="OSE_Aerial"/>
    <hyperlink ref="S625:U625" location="'OSE_DSA - #'!A1" display="OSE__DSA"/>
    <hyperlink ref="S646:U646" location="OSE_Aerial!A1" display="OSE_Aerial"/>
    <hyperlink ref="S649:U649" location="OSE_Aerial!A1" display="OSE_Aerial"/>
    <hyperlink ref="S652:U652" location="OSE_Aerial!A1" display="OSE_Aerial"/>
    <hyperlink ref="S655:U655" location="OSE_Aerial!A1" display="OSE_Aerial"/>
    <hyperlink ref="S658:U658" location="OSE_Aerial!A1" display="OSE_Aerial"/>
    <hyperlink ref="S661:U661" location="OSE_Aerial!A1" display="OSE_Aerial"/>
    <hyperlink ref="S664:U664" location="OSE_Aerial!A1" display="OSE_Aerial"/>
    <hyperlink ref="S667:U667" location="OSE_Aerial!A1" display="OSE_Aerial"/>
    <hyperlink ref="S670:U670" location="OSE_Aerial!A1" display="OSE_Aerial"/>
    <hyperlink ref="S673:U673" location="OSE_Aerial!A1" display="OSE_Aerial"/>
    <hyperlink ref="S628:U628" location="'OSE_DSA - #'!A1" display="OSE__DSA"/>
    <hyperlink ref="S631:U631" location="'OSE_DSA - #'!A1" display="OSE__DSA"/>
    <hyperlink ref="S634:U634" location="'OSE_DSA - #'!A1" display="OSE__DSA"/>
    <hyperlink ref="S638:U638" location="'OSE_DSA - #'!A1" display="OSE__DSA"/>
    <hyperlink ref="S642:U642" location="'OSE_DSA - #'!A1" display="OSE__DSA"/>
    <hyperlink ref="S682:U682" location="'L1-Soil (Site)'!A1" display="L1-Soil (Site)"/>
    <hyperlink ref="S687:U687" location="'L1-Soil (Site)'!A1" display="L1-Soil (Site)"/>
    <hyperlink ref="S690:U690" location="'L1-Soil (Site)'!A1" display="L1-Soil (Site)"/>
    <hyperlink ref="S693:U693" location="'L1-Soil (Site)'!A1" display="L1-Soil (Site)"/>
    <hyperlink ref="S696:U696" location="'L1-Soil (Site)'!A1" display="L1-Soil (Site)"/>
    <hyperlink ref="S699:U699" location="'L1-Soil (Site)'!A1" display="L1-Soil (Site)"/>
    <hyperlink ref="S702:U702" location="'L1-Soil (Site)'!A1" display="L1-Soil (Site)"/>
    <hyperlink ref="S705:U705" location="'L1-Soil (Site)'!A1" display="L1-Soil (Site)"/>
    <hyperlink ref="S708:U708" location="'L1-Soil (Site)'!A1" display="L1-Soil (Site)"/>
    <hyperlink ref="S711:U711" location="'L1-Soil (Site)'!A1" display="L1-Soil (Site)"/>
    <hyperlink ref="S714:U714" location="'L1-Soil (Site)'!A1" display="L1-Soil (Site)"/>
    <hyperlink ref="S724:U724" location="'L1-Soil (Site)'!A1" display="L1-Soil (Site)"/>
    <hyperlink ref="S727:U727" location="'L1-Soil (Site)'!A1" display="L1-Soil (Site)"/>
    <hyperlink ref="S730:U730" location="'L1-Soil (Site)'!A1" display="L1-Soil (Site)"/>
    <hyperlink ref="S733:U733" location="'L1-Soil (Site)'!A1" display="L1-Soil (Site)"/>
    <hyperlink ref="S736:U736" location="'L1-Soil (Site)'!A1" display="L1-Soil (Site)"/>
    <hyperlink ref="S739:U739" location="'L1-Soil (Site)'!A1" display="L1-Soil (Site)"/>
    <hyperlink ref="S742:U742" location="'L1-Soil (Site)'!A1" display="L1-Soil (Site)"/>
    <hyperlink ref="S745:U745" location="'L1-Soil (Site)'!A1" display="L1-Soil (Site)"/>
    <hyperlink ref="S748:U748" location="'L1-Soil (Site)'!A1" display="L1-Soil (Site)"/>
    <hyperlink ref="S757:U757" location="'L1-Soil (Site)'!A1" display="L1-Soil (Site)"/>
    <hyperlink ref="S769:U769" location="'L2-Soil'!A1" display="L2-Soil"/>
    <hyperlink ref="S772:U772" location="'L2-Soil'!A1" display="L2-Soil"/>
    <hyperlink ref="S775:U775" location="'L2-Soil'!A1" display="L2-Soil"/>
    <hyperlink ref="S778:U778" location="'L2-Soil'!A1" display="L2-Soil"/>
    <hyperlink ref="S781:U781" location="'L2-Soil'!A1" display="L2-Soil"/>
    <hyperlink ref="S784:U784" location="'L2-Soil'!A1" display="L2-Soil"/>
    <hyperlink ref="S787:U787" location="'L2-Soil'!A1" display="L2-Soil"/>
    <hyperlink ref="S790:U790" location="'L2-Soil'!A1" display="L2-Soil"/>
    <hyperlink ref="S447:U447" location="'Cultiv (Site)'!A1" display="Cultiv (Site)"/>
    <hyperlink ref="S450:U450" location="'Cultiv (Site)'!A1" display="Cultiv (Site)"/>
    <hyperlink ref="S453:U453" location="'Cultiv (Site)'!A1" display="Cultiv (Site)"/>
    <hyperlink ref="S456:U456" location="'Cultiv (Site)'!A1" display="Cultiv (Site)"/>
    <hyperlink ref="S459:U459" location="'Cultiv (Site)'!A1" display="Cultiv (Site)"/>
    <hyperlink ref="S489:U489" location="'Cultiv (Site)'!A1" display="Cultiv (Site)"/>
    <hyperlink ref="S486:U486" location="'Cultiv (Site)'!A1" display="Cultiv (Site)"/>
    <hyperlink ref="S483:U483" location="'Cultiv (Site)'!A1" display="Cultiv (Site)"/>
    <hyperlink ref="S480:U480" location="'Cultiv (Site)'!A1" display="Cultiv (Site)"/>
    <hyperlink ref="S477:U477" location="'Cultiv (Site)'!A1" display="Cultiv (Site)"/>
    <hyperlink ref="S474:U474" location="'Cultiv (Site)'!A1" display="Cultiv (Site)"/>
    <hyperlink ref="S471:U471" location="'Cultiv (Site)'!A1" display="Cultiv (Site)"/>
    <hyperlink ref="S468:U468" location="'Cultiv (Site)'!A1" display="Cultiv (Site)"/>
    <hyperlink ref="S465:U465" location="'Cultiv (Site)'!A1" display="Cultiv (Site)"/>
    <hyperlink ref="S462:U462" location="'Cultiv (Site)'!A1" display="Cultiv (Site)"/>
    <hyperlink ref="S358:U358" location="'Cultiv (Site)'!A1" display="Cultiv (Site)"/>
    <hyperlink ref="S361:U361" location="'Cultiv (Site)'!A1" display="Cultiv (Site)"/>
    <hyperlink ref="S364:U364" location="'Cultiv (Site)'!A1" display="Cultiv (Site)"/>
    <hyperlink ref="S367:U367" location="'Cultiv (Site)'!A1" display="Cultiv (Site)"/>
    <hyperlink ref="S370:U370" location="'Cultiv (Site)'!A1" display="Cultiv (Site)"/>
    <hyperlink ref="S373:U373" location="'Cultiv (Site)'!A1" display="Cultiv (Site)"/>
    <hyperlink ref="S376:U376" location="'Cultiv (Site)'!A1" display="Cultiv (Site)"/>
    <hyperlink ref="S379:U379" location="'Cultiv (Site)'!A1" display="Cultiv (Site)"/>
    <hyperlink ref="S382:U382" location="'Cultiv (Site)'!A1" display="Cultiv (Site)"/>
    <hyperlink ref="S385:U385" location="'Cultiv (Site)'!A1" display="Cultiv (Site)"/>
    <hyperlink ref="S388:U388" location="'Cultiv (Site)'!A1" display="Cultiv (Site)"/>
    <hyperlink ref="S391:U391" location="'Cultiv (Site)'!A1" display="Cultiv (Site)"/>
    <hyperlink ref="S394:U394" location="'Cultiv (Site)'!A1" display="Cultiv (Site)"/>
    <hyperlink ref="S397:U397" location="'Cultiv (Site)'!A1" display="Cultiv (Site)"/>
    <hyperlink ref="S225:U225" location="'Cultiv (Site)'!A1" display="Cultiv (Site)"/>
    <hyperlink ref="S230:U230" location="'Cultiv (Site)'!A1" display="Cultiv (Site)"/>
    <hyperlink ref="S233:U233" location="'Cultiv (Site)'!A1" display="Cultiv (Site)"/>
    <hyperlink ref="S236:U236" location="'Cultiv (Site)'!A1" display="Cultiv (Site)"/>
    <hyperlink ref="S239:U239" location="'Cultiv (Site)'!A1" display="Cultiv (Site)"/>
    <hyperlink ref="S242:U242" location="'Cultiv (Site)'!A1" display="Cultiv (Site)"/>
    <hyperlink ref="S245:U245" location="'Cultiv (Site)'!A1" display="Cultiv (Site)"/>
    <hyperlink ref="S248:U248" location="'Cultiv (Site)'!A1" display="Cultiv (Site)"/>
    <hyperlink ref="S251:U251" location="'Cultiv (Site)'!A1" display="Cultiv (Site)"/>
    <hyperlink ref="S254:U254" location="'Cultiv (Site)'!A1" display="Cultiv (Site)"/>
    <hyperlink ref="S257:U257" location="'Cultiv (Site)'!A1" display="Cultiv (Site)"/>
    <hyperlink ref="S265:U265" location="'Cultiv (Site)'!A1" display="Cultiv (Site)"/>
    <hyperlink ref="S268:U268" location="'Cultiv (Site)'!A1" display="Cultiv (Site)"/>
    <hyperlink ref="S271:U271" location="'Cultiv (Site)'!A1" display="Cultiv (Site)"/>
    <hyperlink ref="S274:U274" location="'Cultiv (Site)'!A1" display="Cultiv (Site)"/>
    <hyperlink ref="S277:U277" location="'Cultiv (Site)'!A1" display="Cultiv (Site)"/>
    <hyperlink ref="S280:U280" location="'Cultiv (Site)'!A1" display="Cultiv (Site)"/>
    <hyperlink ref="S283:U283" location="'Cultiv (Site)'!A1" display="Cultiv (Site)"/>
    <hyperlink ref="S286:U286" location="'Cultiv (Site)'!A1" display="Cultiv (Site)"/>
    <hyperlink ref="S289:U289" location="'Cultiv (Site)'!A1" display="Cultiv (Site)"/>
    <hyperlink ref="S292:U292" location="'Cultiv (Site)'!A1" display="Cultiv (Site)"/>
    <hyperlink ref="S295:U295" location="'Cultiv (Site)'!A1" display="Cultiv (Site)"/>
    <hyperlink ref="S298:U298" location="'Cultiv (Site)'!A1" display="Cultiv (Site)"/>
    <hyperlink ref="S301:U301" location="'Cultiv (Site)'!A1" display="Cultiv (Site)"/>
    <hyperlink ref="S310:U310" location="'Cultiv (Site)'!A1" display="Cultiv (Site)"/>
    <hyperlink ref="S313:U313" location="'Cultiv (Site)'!A1" display="Cultiv (Site)"/>
    <hyperlink ref="S316:U316" location="'Cultiv (Site)'!A1" display="Cultiv (Site)"/>
    <hyperlink ref="S319:U319" location="'Cultiv (Site)'!A1" display="Cultiv (Site)"/>
    <hyperlink ref="S322:U322" location="'Cultiv (Site)'!A1" display="Cultiv (Site)"/>
    <hyperlink ref="S325:U325" location="'Cultiv (Site)'!A1" display="Cultiv (Site)"/>
    <hyperlink ref="S328:U328" location="'Cultiv (Site)'!A1" display="Cultiv (Site)"/>
    <hyperlink ref="S331:U331" location="'Cultiv (Site)'!A1" display="Cultiv (Site)"/>
    <hyperlink ref="S334:U334" location="'Cultiv (Site)'!A1" display="Cultiv (Site)"/>
    <hyperlink ref="S337:U337" location="'Cultiv (Site)'!A1" display="Cultiv (Site)"/>
    <hyperlink ref="S340:U340" location="'Cultiv (Site)'!A1" display="Cultiv (Site)"/>
    <hyperlink ref="S343:U343" location="'Cultiv (Site)'!A1" display="Cultiv (Site)"/>
    <hyperlink ref="S346:U346" location="'Cultiv (Site)'!A1" display="Cultiv (Site)"/>
    <hyperlink ref="S349:U349" location="'Cultiv (Site)'!A1" display="Cultiv (Site)"/>
  </hyperlinks>
  <pageMargins left="0.5" right="0.25" top="0.75" bottom="0.59" header="0.25" footer="0.16"/>
  <pageSetup scale="65" fitToHeight="0" orientation="portrait" r:id="rId1"/>
  <headerFooter alignWithMargins="0"/>
  <rowBreaks count="19" manualBreakCount="19">
    <brk id="49" max="16383" man="1"/>
    <brk id="82" max="16383" man="1"/>
    <brk id="97" max="16383" man="1"/>
    <brk id="124" max="16383" man="1"/>
    <brk id="172" max="16383" man="1"/>
    <brk id="220" max="16383" man="1"/>
    <brk id="260" max="16383" man="1"/>
    <brk id="305" max="16383" man="1"/>
    <brk id="353" max="16383" man="1"/>
    <brk id="401" max="16383" man="1"/>
    <brk id="437" max="16383" man="1"/>
    <brk id="493" max="16383" man="1"/>
    <brk id="524" max="16383" man="1"/>
    <brk id="554" max="16383" man="1"/>
    <brk id="617" max="16383" man="1"/>
    <brk id="677" max="16383" man="1"/>
    <brk id="719" max="16383" man="1"/>
    <brk id="752" max="16383" man="1"/>
    <brk id="761" max="16383"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117"/>
  <sheetViews>
    <sheetView topLeftCell="A41" zoomScale="75" zoomScaleNormal="75" workbookViewId="0">
      <selection activeCell="AN162" sqref="AN162"/>
    </sheetView>
  </sheetViews>
  <sheetFormatPr defaultColWidth="4" defaultRowHeight="15.95" customHeight="1" x14ac:dyDescent="0.2"/>
  <cols>
    <col min="1" max="1" width="2.7109375" style="254" customWidth="1"/>
    <col min="2" max="5" width="4" style="207" customWidth="1"/>
    <col min="6" max="19" width="4" style="397" customWidth="1"/>
    <col min="20" max="26" width="4" style="398" customWidth="1"/>
    <col min="27" max="37" width="4" style="254" customWidth="1"/>
    <col min="38" max="39" width="2.7109375" style="254" customWidth="1"/>
    <col min="40" max="43" width="4" style="207" customWidth="1"/>
    <col min="44" max="57" width="4" style="397" customWidth="1"/>
    <col min="58" max="64" width="4" style="398" customWidth="1"/>
    <col min="65" max="75" width="4" style="254" customWidth="1"/>
    <col min="76" max="76" width="2.7109375" style="254" customWidth="1"/>
    <col min="77" max="202" width="4" style="254"/>
    <col min="203" max="238" width="4" style="254" customWidth="1"/>
    <col min="239" max="240" width="2.7109375" style="254" customWidth="1"/>
    <col min="241" max="458" width="4" style="254"/>
    <col min="459" max="494" width="4" style="254" customWidth="1"/>
    <col min="495" max="496" width="2.7109375" style="254" customWidth="1"/>
    <col min="497" max="714" width="4" style="254"/>
    <col min="715" max="750" width="4" style="254" customWidth="1"/>
    <col min="751" max="752" width="2.7109375" style="254" customWidth="1"/>
    <col min="753" max="970" width="4" style="254"/>
    <col min="971" max="1006" width="4" style="254" customWidth="1"/>
    <col min="1007" max="1008" width="2.7109375" style="254" customWidth="1"/>
    <col min="1009" max="1226" width="4" style="254"/>
    <col min="1227" max="1262" width="4" style="254" customWidth="1"/>
    <col min="1263" max="1264" width="2.7109375" style="254" customWidth="1"/>
    <col min="1265" max="1482" width="4" style="254"/>
    <col min="1483" max="1518" width="4" style="254" customWidth="1"/>
    <col min="1519" max="1520" width="2.7109375" style="254" customWidth="1"/>
    <col min="1521" max="1738" width="4" style="254"/>
    <col min="1739" max="1774" width="4" style="254" customWidth="1"/>
    <col min="1775" max="1776" width="2.7109375" style="254" customWidth="1"/>
    <col min="1777" max="1994" width="4" style="254"/>
    <col min="1995" max="2030" width="4" style="254" customWidth="1"/>
    <col min="2031" max="2032" width="2.7109375" style="254" customWidth="1"/>
    <col min="2033" max="2250" width="4" style="254"/>
    <col min="2251" max="2286" width="4" style="254" customWidth="1"/>
    <col min="2287" max="2288" width="2.7109375" style="254" customWidth="1"/>
    <col min="2289" max="2506" width="4" style="254"/>
    <col min="2507" max="2542" width="4" style="254" customWidth="1"/>
    <col min="2543" max="2544" width="2.7109375" style="254" customWidth="1"/>
    <col min="2545" max="2762" width="4" style="254"/>
    <col min="2763" max="2798" width="4" style="254" customWidth="1"/>
    <col min="2799" max="2800" width="2.7109375" style="254" customWidth="1"/>
    <col min="2801" max="3018" width="4" style="254"/>
    <col min="3019" max="3054" width="4" style="254" customWidth="1"/>
    <col min="3055" max="3056" width="2.7109375" style="254" customWidth="1"/>
    <col min="3057" max="3274" width="4" style="254"/>
    <col min="3275" max="3310" width="4" style="254" customWidth="1"/>
    <col min="3311" max="3312" width="2.7109375" style="254" customWidth="1"/>
    <col min="3313" max="3530" width="4" style="254"/>
    <col min="3531" max="3566" width="4" style="254" customWidth="1"/>
    <col min="3567" max="3568" width="2.7109375" style="254" customWidth="1"/>
    <col min="3569" max="3786" width="4" style="254"/>
    <col min="3787" max="3822" width="4" style="254" customWidth="1"/>
    <col min="3823" max="3824" width="2.7109375" style="254" customWidth="1"/>
    <col min="3825" max="4042" width="4" style="254"/>
    <col min="4043" max="4078" width="4" style="254" customWidth="1"/>
    <col min="4079" max="4080" width="2.7109375" style="254" customWidth="1"/>
    <col min="4081" max="4298" width="4" style="254"/>
    <col min="4299" max="4334" width="4" style="254" customWidth="1"/>
    <col min="4335" max="4336" width="2.7109375" style="254" customWidth="1"/>
    <col min="4337" max="4554" width="4" style="254"/>
    <col min="4555" max="4590" width="4" style="254" customWidth="1"/>
    <col min="4591" max="4592" width="2.7109375" style="254" customWidth="1"/>
    <col min="4593" max="4810" width="4" style="254"/>
    <col min="4811" max="4846" width="4" style="254" customWidth="1"/>
    <col min="4847" max="4848" width="2.7109375" style="254" customWidth="1"/>
    <col min="4849" max="5066" width="4" style="254"/>
    <col min="5067" max="5102" width="4" style="254" customWidth="1"/>
    <col min="5103" max="5104" width="2.7109375" style="254" customWidth="1"/>
    <col min="5105" max="5322" width="4" style="254"/>
    <col min="5323" max="5358" width="4" style="254" customWidth="1"/>
    <col min="5359" max="5360" width="2.7109375" style="254" customWidth="1"/>
    <col min="5361" max="5578" width="4" style="254"/>
    <col min="5579" max="5614" width="4" style="254" customWidth="1"/>
    <col min="5615" max="5616" width="2.7109375" style="254" customWidth="1"/>
    <col min="5617" max="5834" width="4" style="254"/>
    <col min="5835" max="5870" width="4" style="254" customWidth="1"/>
    <col min="5871" max="5872" width="2.7109375" style="254" customWidth="1"/>
    <col min="5873" max="6090" width="4" style="254"/>
    <col min="6091" max="6126" width="4" style="254" customWidth="1"/>
    <col min="6127" max="6128" width="2.7109375" style="254" customWidth="1"/>
    <col min="6129" max="6346" width="4" style="254"/>
    <col min="6347" max="6382" width="4" style="254" customWidth="1"/>
    <col min="6383" max="6384" width="2.7109375" style="254" customWidth="1"/>
    <col min="6385" max="6602" width="4" style="254"/>
    <col min="6603" max="6638" width="4" style="254" customWidth="1"/>
    <col min="6639" max="6640" width="2.7109375" style="254" customWidth="1"/>
    <col min="6641" max="6858" width="4" style="254"/>
    <col min="6859" max="6894" width="4" style="254" customWidth="1"/>
    <col min="6895" max="6896" width="2.7109375" style="254" customWidth="1"/>
    <col min="6897" max="7114" width="4" style="254"/>
    <col min="7115" max="7150" width="4" style="254" customWidth="1"/>
    <col min="7151" max="7152" width="2.7109375" style="254" customWidth="1"/>
    <col min="7153" max="7370" width="4" style="254"/>
    <col min="7371" max="7406" width="4" style="254" customWidth="1"/>
    <col min="7407" max="7408" width="2.7109375" style="254" customWidth="1"/>
    <col min="7409" max="7626" width="4" style="254"/>
    <col min="7627" max="7662" width="4" style="254" customWidth="1"/>
    <col min="7663" max="7664" width="2.7109375" style="254" customWidth="1"/>
    <col min="7665" max="7882" width="4" style="254"/>
    <col min="7883" max="7918" width="4" style="254" customWidth="1"/>
    <col min="7919" max="7920" width="2.7109375" style="254" customWidth="1"/>
    <col min="7921" max="8138" width="4" style="254"/>
    <col min="8139" max="8174" width="4" style="254" customWidth="1"/>
    <col min="8175" max="8176" width="2.7109375" style="254" customWidth="1"/>
    <col min="8177" max="8394" width="4" style="254"/>
    <col min="8395" max="8430" width="4" style="254" customWidth="1"/>
    <col min="8431" max="8432" width="2.7109375" style="254" customWidth="1"/>
    <col min="8433" max="8650" width="4" style="254"/>
    <col min="8651" max="8686" width="4" style="254" customWidth="1"/>
    <col min="8687" max="8688" width="2.7109375" style="254" customWidth="1"/>
    <col min="8689" max="8906" width="4" style="254"/>
    <col min="8907" max="8942" width="4" style="254" customWidth="1"/>
    <col min="8943" max="8944" width="2.7109375" style="254" customWidth="1"/>
    <col min="8945" max="9162" width="4" style="254"/>
    <col min="9163" max="9198" width="4" style="254" customWidth="1"/>
    <col min="9199" max="9200" width="2.7109375" style="254" customWidth="1"/>
    <col min="9201" max="9418" width="4" style="254"/>
    <col min="9419" max="9454" width="4" style="254" customWidth="1"/>
    <col min="9455" max="9456" width="2.7109375" style="254" customWidth="1"/>
    <col min="9457" max="9674" width="4" style="254"/>
    <col min="9675" max="9710" width="4" style="254" customWidth="1"/>
    <col min="9711" max="9712" width="2.7109375" style="254" customWidth="1"/>
    <col min="9713" max="9930" width="4" style="254"/>
    <col min="9931" max="9966" width="4" style="254" customWidth="1"/>
    <col min="9967" max="9968" width="2.7109375" style="254" customWidth="1"/>
    <col min="9969" max="10186" width="4" style="254"/>
    <col min="10187" max="10222" width="4" style="254" customWidth="1"/>
    <col min="10223" max="10224" width="2.7109375" style="254" customWidth="1"/>
    <col min="10225" max="10442" width="4" style="254"/>
    <col min="10443" max="10478" width="4" style="254" customWidth="1"/>
    <col min="10479" max="10480" width="2.7109375" style="254" customWidth="1"/>
    <col min="10481" max="10698" width="4" style="254"/>
    <col min="10699" max="10734" width="4" style="254" customWidth="1"/>
    <col min="10735" max="10736" width="2.7109375" style="254" customWidth="1"/>
    <col min="10737" max="10954" width="4" style="254"/>
    <col min="10955" max="10990" width="4" style="254" customWidth="1"/>
    <col min="10991" max="10992" width="2.7109375" style="254" customWidth="1"/>
    <col min="10993" max="11210" width="4" style="254"/>
    <col min="11211" max="11246" width="4" style="254" customWidth="1"/>
    <col min="11247" max="11248" width="2.7109375" style="254" customWidth="1"/>
    <col min="11249" max="11466" width="4" style="254"/>
    <col min="11467" max="11502" width="4" style="254" customWidth="1"/>
    <col min="11503" max="11504" width="2.7109375" style="254" customWidth="1"/>
    <col min="11505" max="11722" width="4" style="254"/>
    <col min="11723" max="11758" width="4" style="254" customWidth="1"/>
    <col min="11759" max="11760" width="2.7109375" style="254" customWidth="1"/>
    <col min="11761" max="11978" width="4" style="254"/>
    <col min="11979" max="12014" width="4" style="254" customWidth="1"/>
    <col min="12015" max="12016" width="2.7109375" style="254" customWidth="1"/>
    <col min="12017" max="12234" width="4" style="254"/>
    <col min="12235" max="12270" width="4" style="254" customWidth="1"/>
    <col min="12271" max="12272" width="2.7109375" style="254" customWidth="1"/>
    <col min="12273" max="12490" width="4" style="254"/>
    <col min="12491" max="12526" width="4" style="254" customWidth="1"/>
    <col min="12527" max="12528" width="2.7109375" style="254" customWidth="1"/>
    <col min="12529" max="12746" width="4" style="254"/>
    <col min="12747" max="12782" width="4" style="254" customWidth="1"/>
    <col min="12783" max="12784" width="2.7109375" style="254" customWidth="1"/>
    <col min="12785" max="13002" width="4" style="254"/>
    <col min="13003" max="13038" width="4" style="254" customWidth="1"/>
    <col min="13039" max="13040" width="2.7109375" style="254" customWidth="1"/>
    <col min="13041" max="13258" width="4" style="254"/>
    <col min="13259" max="13294" width="4" style="254" customWidth="1"/>
    <col min="13295" max="13296" width="2.7109375" style="254" customWidth="1"/>
    <col min="13297" max="13514" width="4" style="254"/>
    <col min="13515" max="13550" width="4" style="254" customWidth="1"/>
    <col min="13551" max="13552" width="2.7109375" style="254" customWidth="1"/>
    <col min="13553" max="13770" width="4" style="254"/>
    <col min="13771" max="13806" width="4" style="254" customWidth="1"/>
    <col min="13807" max="13808" width="2.7109375" style="254" customWidth="1"/>
    <col min="13809" max="14026" width="4" style="254"/>
    <col min="14027" max="14062" width="4" style="254" customWidth="1"/>
    <col min="14063" max="14064" width="2.7109375" style="254" customWidth="1"/>
    <col min="14065" max="14282" width="4" style="254"/>
    <col min="14283" max="14318" width="4" style="254" customWidth="1"/>
    <col min="14319" max="14320" width="2.7109375" style="254" customWidth="1"/>
    <col min="14321" max="14538" width="4" style="254"/>
    <col min="14539" max="14574" width="4" style="254" customWidth="1"/>
    <col min="14575" max="14576" width="2.7109375" style="254" customWidth="1"/>
    <col min="14577" max="14794" width="4" style="254"/>
    <col min="14795" max="14830" width="4" style="254" customWidth="1"/>
    <col min="14831" max="14832" width="2.7109375" style="254" customWidth="1"/>
    <col min="14833" max="15050" width="4" style="254"/>
    <col min="15051" max="15086" width="4" style="254" customWidth="1"/>
    <col min="15087" max="15088" width="2.7109375" style="254" customWidth="1"/>
    <col min="15089" max="15306" width="4" style="254"/>
    <col min="15307" max="15342" width="4" style="254" customWidth="1"/>
    <col min="15343" max="15344" width="2.7109375" style="254" customWidth="1"/>
    <col min="15345" max="15562" width="4" style="254"/>
    <col min="15563" max="15598" width="4" style="254" customWidth="1"/>
    <col min="15599" max="15600" width="2.7109375" style="254" customWidth="1"/>
    <col min="15601" max="15818" width="4" style="254"/>
    <col min="15819" max="15854" width="4" style="254" customWidth="1"/>
    <col min="15855" max="15856" width="2.7109375" style="254" customWidth="1"/>
    <col min="15857" max="16074" width="4" style="254"/>
    <col min="16075" max="16110" width="4" style="254" customWidth="1"/>
    <col min="16111" max="16112" width="2.7109375" style="254" customWidth="1"/>
    <col min="16113" max="16384" width="4" style="254"/>
  </cols>
  <sheetData>
    <row r="1" spans="1:76" s="251" customFormat="1" ht="15.95" customHeight="1" x14ac:dyDescent="0.2">
      <c r="A1" s="249"/>
      <c r="B1" s="4153" t="s">
        <v>3964</v>
      </c>
      <c r="C1" s="4254"/>
      <c r="D1" s="4254"/>
      <c r="E1" s="4155"/>
      <c r="F1" s="4159" t="s">
        <v>4048</v>
      </c>
      <c r="G1" s="4160"/>
      <c r="H1" s="4160"/>
      <c r="I1" s="4160"/>
      <c r="J1" s="4161"/>
      <c r="K1" s="250"/>
      <c r="L1" s="250"/>
      <c r="M1" s="250"/>
      <c r="N1" s="250"/>
      <c r="O1" s="250"/>
      <c r="P1" s="4255" t="str">
        <f>'TP-ToC'!$B$124</f>
        <v>Unique ID / License No</v>
      </c>
      <c r="Q1" s="4255"/>
      <c r="R1" s="4255"/>
      <c r="S1" s="4255"/>
      <c r="T1" s="4255"/>
      <c r="U1" s="4255"/>
      <c r="V1" s="4255"/>
      <c r="W1" s="4255"/>
      <c r="X1" s="4166" t="s">
        <v>3998</v>
      </c>
      <c r="Y1" s="4166"/>
      <c r="Z1" s="4166"/>
      <c r="AA1" s="4166"/>
      <c r="AB1" s="4166"/>
      <c r="AC1" s="4166"/>
      <c r="AD1" s="4166"/>
      <c r="AE1" s="4166"/>
      <c r="AF1" s="250"/>
      <c r="AG1" s="4167" t="s">
        <v>3965</v>
      </c>
      <c r="AH1" s="4168"/>
      <c r="AI1" s="4168"/>
      <c r="AJ1" s="4188">
        <v>1</v>
      </c>
      <c r="AK1" s="4189"/>
      <c r="AL1" s="399"/>
      <c r="AM1" s="249"/>
      <c r="AN1" s="4153" t="s">
        <v>3964</v>
      </c>
      <c r="AO1" s="4254"/>
      <c r="AP1" s="4254"/>
      <c r="AQ1" s="4155"/>
      <c r="AR1" s="4159" t="s">
        <v>4048</v>
      </c>
      <c r="AS1" s="4160"/>
      <c r="AT1" s="4160"/>
      <c r="AU1" s="4160"/>
      <c r="AV1" s="4161"/>
      <c r="AW1" s="250"/>
      <c r="AX1" s="250"/>
      <c r="AY1" s="250"/>
      <c r="AZ1" s="250"/>
      <c r="BA1" s="250"/>
      <c r="BB1" s="4255" t="str">
        <f>'TP-ToC'!$B$124</f>
        <v>Unique ID / License No</v>
      </c>
      <c r="BC1" s="4255"/>
      <c r="BD1" s="4255"/>
      <c r="BE1" s="4255"/>
      <c r="BF1" s="4255"/>
      <c r="BG1" s="4255"/>
      <c r="BH1" s="4255"/>
      <c r="BI1" s="4255"/>
      <c r="BJ1" s="4166" t="s">
        <v>3998</v>
      </c>
      <c r="BK1" s="4166"/>
      <c r="BL1" s="4166"/>
      <c r="BM1" s="4166"/>
      <c r="BN1" s="4166"/>
      <c r="BO1" s="4166"/>
      <c r="BP1" s="4166"/>
      <c r="BQ1" s="4166"/>
      <c r="BR1" s="250"/>
      <c r="BS1" s="4167" t="s">
        <v>3965</v>
      </c>
      <c r="BT1" s="4168"/>
      <c r="BU1" s="4168"/>
      <c r="BV1" s="4169">
        <f>AJ1+1</f>
        <v>2</v>
      </c>
      <c r="BW1" s="4170"/>
      <c r="BX1" s="399"/>
    </row>
    <row r="2" spans="1:76" s="251" customFormat="1" ht="15.95" customHeight="1" x14ac:dyDescent="0.2">
      <c r="A2" s="249"/>
      <c r="B2" s="4156"/>
      <c r="C2" s="4157"/>
      <c r="D2" s="4157"/>
      <c r="E2" s="4158"/>
      <c r="F2" s="4162"/>
      <c r="G2" s="4163"/>
      <c r="H2" s="4163"/>
      <c r="I2" s="4163"/>
      <c r="J2" s="4164"/>
      <c r="K2" s="250"/>
      <c r="L2" s="250"/>
      <c r="M2" s="250"/>
      <c r="N2" s="250"/>
      <c r="O2" s="250"/>
      <c r="P2" s="4255" t="str">
        <f>'TP-ToC'!$K$124</f>
        <v>Unique ID / License No</v>
      </c>
      <c r="Q2" s="4255"/>
      <c r="R2" s="4255"/>
      <c r="S2" s="4255"/>
      <c r="T2" s="4255"/>
      <c r="U2" s="4255"/>
      <c r="V2" s="4255"/>
      <c r="W2" s="4255"/>
      <c r="X2" s="4255" t="str">
        <f>'TP-ToC'!$K$126</f>
        <v>Disposition #</v>
      </c>
      <c r="Y2" s="4255"/>
      <c r="Z2" s="4255"/>
      <c r="AA2" s="4255"/>
      <c r="AB2" s="4255"/>
      <c r="AC2" s="4255"/>
      <c r="AD2" s="4255"/>
      <c r="AE2" s="4255"/>
      <c r="AF2" s="250"/>
      <c r="AG2" s="250"/>
      <c r="AH2" s="250"/>
      <c r="AI2" s="250"/>
      <c r="AJ2" s="250"/>
      <c r="AK2" s="250"/>
      <c r="AL2" s="250"/>
      <c r="AM2" s="249"/>
      <c r="AN2" s="4156"/>
      <c r="AO2" s="4157"/>
      <c r="AP2" s="4157"/>
      <c r="AQ2" s="4158"/>
      <c r="AR2" s="4162"/>
      <c r="AS2" s="4163"/>
      <c r="AT2" s="4163"/>
      <c r="AU2" s="4163"/>
      <c r="AV2" s="4164"/>
      <c r="AW2" s="250"/>
      <c r="AX2" s="250"/>
      <c r="AY2" s="250"/>
      <c r="AZ2" s="250"/>
      <c r="BA2" s="250"/>
      <c r="BB2" s="4255" t="str">
        <f>'TP-ToC'!$K$124</f>
        <v>Unique ID / License No</v>
      </c>
      <c r="BC2" s="4255"/>
      <c r="BD2" s="4255"/>
      <c r="BE2" s="4255"/>
      <c r="BF2" s="4255"/>
      <c r="BG2" s="4255"/>
      <c r="BH2" s="4255"/>
      <c r="BI2" s="4255"/>
      <c r="BJ2" s="4255" t="str">
        <f>'TP-ToC'!$K$126</f>
        <v>Disposition #</v>
      </c>
      <c r="BK2" s="4255"/>
      <c r="BL2" s="4255"/>
      <c r="BM2" s="4255"/>
      <c r="BN2" s="4255"/>
      <c r="BO2" s="4255"/>
      <c r="BP2" s="4255"/>
      <c r="BQ2" s="4255"/>
      <c r="BR2" s="250"/>
      <c r="BS2" s="250"/>
      <c r="BT2" s="250"/>
      <c r="BU2" s="250"/>
      <c r="BV2" s="250"/>
      <c r="BW2" s="250"/>
      <c r="BX2" s="250"/>
    </row>
    <row r="3" spans="1:76" s="251" customFormat="1" ht="5.0999999999999996" customHeight="1" x14ac:dyDescent="0.2">
      <c r="A3" s="249"/>
      <c r="B3" s="250"/>
      <c r="C3" s="250"/>
      <c r="D3" s="250"/>
      <c r="E3" s="250"/>
      <c r="F3" s="250"/>
      <c r="G3" s="250"/>
      <c r="H3" s="250"/>
      <c r="I3" s="250"/>
      <c r="J3" s="250"/>
      <c r="K3" s="250"/>
      <c r="L3" s="250"/>
      <c r="M3" s="250"/>
      <c r="N3" s="250"/>
      <c r="O3" s="250"/>
      <c r="P3" s="250"/>
      <c r="Q3" s="250"/>
      <c r="R3" s="250"/>
      <c r="S3" s="250"/>
      <c r="T3" s="250"/>
      <c r="U3" s="250"/>
      <c r="W3" s="250"/>
      <c r="X3" s="250"/>
      <c r="Y3" s="250"/>
      <c r="Z3" s="250"/>
      <c r="AA3" s="250"/>
      <c r="AB3" s="250"/>
      <c r="AC3" s="250"/>
      <c r="AD3" s="250"/>
      <c r="AE3" s="250"/>
      <c r="AF3" s="250"/>
      <c r="AG3" s="250"/>
      <c r="AH3" s="250"/>
      <c r="AI3" s="250"/>
      <c r="AJ3" s="250"/>
      <c r="AK3" s="250"/>
      <c r="AL3" s="250"/>
      <c r="AM3" s="249"/>
      <c r="AN3" s="250"/>
      <c r="AO3" s="250"/>
      <c r="AP3" s="250"/>
      <c r="AQ3" s="250"/>
      <c r="AR3" s="250"/>
      <c r="AS3" s="250"/>
      <c r="AT3" s="250"/>
      <c r="AU3" s="250"/>
      <c r="AV3" s="250"/>
      <c r="AW3" s="250"/>
      <c r="AX3" s="250"/>
      <c r="AY3" s="250"/>
      <c r="AZ3" s="250"/>
      <c r="BA3" s="250"/>
      <c r="BB3" s="250"/>
      <c r="BC3" s="250"/>
      <c r="BD3" s="250"/>
      <c r="BE3" s="250"/>
      <c r="BF3" s="250"/>
      <c r="BG3" s="250"/>
      <c r="BI3" s="250"/>
      <c r="BJ3" s="250"/>
      <c r="BK3" s="250"/>
      <c r="BL3" s="250"/>
      <c r="BM3" s="250"/>
      <c r="BN3" s="250"/>
      <c r="BO3" s="250"/>
      <c r="BP3" s="250"/>
      <c r="BQ3" s="250"/>
      <c r="BR3" s="250"/>
      <c r="BS3" s="250"/>
      <c r="BT3" s="250"/>
      <c r="BU3" s="250"/>
      <c r="BV3" s="250"/>
      <c r="BW3" s="250"/>
      <c r="BX3" s="250"/>
    </row>
    <row r="4" spans="1:76" s="251" customFormat="1" ht="15.95" customHeight="1" x14ac:dyDescent="0.2">
      <c r="A4" s="249"/>
      <c r="B4" s="4171" t="s">
        <v>219</v>
      </c>
      <c r="C4" s="4172"/>
      <c r="D4" s="4172"/>
      <c r="E4" s="4173"/>
      <c r="F4" s="4173"/>
      <c r="G4" s="4173"/>
      <c r="H4" s="4174"/>
      <c r="I4" s="4175" t="s">
        <v>2439</v>
      </c>
      <c r="J4" s="4175"/>
      <c r="K4" s="4175"/>
      <c r="L4" s="4175"/>
      <c r="M4" s="4175"/>
      <c r="N4" s="4175"/>
      <c r="O4" s="4175"/>
      <c r="P4" s="4176" t="s">
        <v>4002</v>
      </c>
      <c r="Q4" s="4176"/>
      <c r="R4" s="4176"/>
      <c r="S4" s="4176"/>
      <c r="T4" s="4176"/>
      <c r="U4" s="4176"/>
      <c r="V4" s="250"/>
      <c r="W4" s="4030" t="s">
        <v>693</v>
      </c>
      <c r="X4" s="4031"/>
      <c r="Y4" s="4031"/>
      <c r="Z4" s="4031"/>
      <c r="AA4" s="3694" t="s">
        <v>4127</v>
      </c>
      <c r="AB4" s="3412"/>
      <c r="AC4" s="3697" t="s">
        <v>694</v>
      </c>
      <c r="AD4" s="2089"/>
      <c r="AE4" s="2089"/>
      <c r="AF4" s="2090"/>
      <c r="AG4" s="3698" t="s">
        <v>695</v>
      </c>
      <c r="AH4" s="2089"/>
      <c r="AI4" s="2089"/>
      <c r="AJ4" s="2090"/>
      <c r="AK4" s="250"/>
      <c r="AL4" s="250"/>
      <c r="AM4" s="249"/>
      <c r="AN4" s="4171" t="s">
        <v>219</v>
      </c>
      <c r="AO4" s="4172"/>
      <c r="AP4" s="4172"/>
      <c r="AQ4" s="4173"/>
      <c r="AR4" s="4173"/>
      <c r="AS4" s="4173"/>
      <c r="AT4" s="4174"/>
      <c r="AU4" s="4175" t="s">
        <v>2439</v>
      </c>
      <c r="AV4" s="4175"/>
      <c r="AW4" s="4175"/>
      <c r="AX4" s="4175"/>
      <c r="AY4" s="4175"/>
      <c r="AZ4" s="4175"/>
      <c r="BA4" s="4175"/>
      <c r="BB4" s="4176" t="s">
        <v>4002</v>
      </c>
      <c r="BC4" s="4176"/>
      <c r="BD4" s="4176"/>
      <c r="BE4" s="4176"/>
      <c r="BF4" s="4176"/>
      <c r="BG4" s="4176"/>
      <c r="BH4" s="250"/>
      <c r="BI4" s="4030" t="s">
        <v>693</v>
      </c>
      <c r="BJ4" s="4031"/>
      <c r="BK4" s="4031"/>
      <c r="BL4" s="4031"/>
      <c r="BM4" s="3694" t="s">
        <v>4127</v>
      </c>
      <c r="BN4" s="3412"/>
      <c r="BO4" s="3697" t="s">
        <v>694</v>
      </c>
      <c r="BP4" s="2089"/>
      <c r="BQ4" s="2089"/>
      <c r="BR4" s="2090"/>
      <c r="BS4" s="3698" t="s">
        <v>695</v>
      </c>
      <c r="BT4" s="2089"/>
      <c r="BU4" s="2089"/>
      <c r="BV4" s="2090"/>
      <c r="BW4" s="250"/>
      <c r="BX4" s="250"/>
    </row>
    <row r="5" spans="1:76" s="251" customFormat="1" ht="15.95" customHeight="1" x14ac:dyDescent="0.2">
      <c r="A5" s="249"/>
      <c r="B5" s="4171" t="s">
        <v>217</v>
      </c>
      <c r="C5" s="4172"/>
      <c r="D5" s="4172"/>
      <c r="E5" s="4173"/>
      <c r="F5" s="4173"/>
      <c r="G5" s="4173"/>
      <c r="H5" s="4174"/>
      <c r="I5" s="4177"/>
      <c r="J5" s="4177"/>
      <c r="K5" s="4177"/>
      <c r="L5" s="4177"/>
      <c r="M5" s="4177"/>
      <c r="N5" s="4177"/>
      <c r="O5" s="4177"/>
      <c r="P5" s="4178" t="s">
        <v>465</v>
      </c>
      <c r="Q5" s="4179"/>
      <c r="R5" s="4179"/>
      <c r="S5" s="4179"/>
      <c r="T5" s="4179"/>
      <c r="U5" s="4179"/>
      <c r="V5" s="250"/>
      <c r="W5" s="4032"/>
      <c r="X5" s="4033"/>
      <c r="Y5" s="4033"/>
      <c r="Z5" s="4033"/>
      <c r="AA5" s="3695" t="s">
        <v>4129</v>
      </c>
      <c r="AB5" s="3696"/>
      <c r="AC5" s="4004">
        <v>1234567.1233999999</v>
      </c>
      <c r="AD5" s="4005"/>
      <c r="AE5" s="4005"/>
      <c r="AF5" s="4006"/>
      <c r="AG5" s="4034">
        <v>123456.1234</v>
      </c>
      <c r="AH5" s="4005"/>
      <c r="AI5" s="4005"/>
      <c r="AJ5" s="4006"/>
      <c r="AK5" s="250"/>
      <c r="AL5" s="250"/>
      <c r="AM5" s="249"/>
      <c r="AN5" s="4171" t="s">
        <v>217</v>
      </c>
      <c r="AO5" s="4172"/>
      <c r="AP5" s="4172"/>
      <c r="AQ5" s="4173"/>
      <c r="AR5" s="4173"/>
      <c r="AS5" s="4173"/>
      <c r="AT5" s="4174"/>
      <c r="AU5" s="4177"/>
      <c r="AV5" s="4177"/>
      <c r="AW5" s="4177"/>
      <c r="AX5" s="4177"/>
      <c r="AY5" s="4177"/>
      <c r="AZ5" s="4177"/>
      <c r="BA5" s="4177"/>
      <c r="BB5" s="4178" t="s">
        <v>465</v>
      </c>
      <c r="BC5" s="4179"/>
      <c r="BD5" s="4179"/>
      <c r="BE5" s="4179"/>
      <c r="BF5" s="4179"/>
      <c r="BG5" s="4179"/>
      <c r="BH5" s="250"/>
      <c r="BI5" s="4032"/>
      <c r="BJ5" s="4033"/>
      <c r="BK5" s="4033"/>
      <c r="BL5" s="4033"/>
      <c r="BM5" s="3695" t="s">
        <v>4129</v>
      </c>
      <c r="BN5" s="3696"/>
      <c r="BO5" s="4004">
        <v>1234567.1233999999</v>
      </c>
      <c r="BP5" s="4005"/>
      <c r="BQ5" s="4005"/>
      <c r="BR5" s="4006"/>
      <c r="BS5" s="4034">
        <v>123456.1234</v>
      </c>
      <c r="BT5" s="4005"/>
      <c r="BU5" s="4005"/>
      <c r="BV5" s="4006"/>
      <c r="BW5" s="250"/>
      <c r="BX5" s="250"/>
    </row>
    <row r="6" spans="1:76" ht="5.0999999999999996" customHeight="1" x14ac:dyDescent="0.2">
      <c r="A6" s="252"/>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3"/>
      <c r="AC6" s="253"/>
      <c r="AD6" s="253"/>
      <c r="AE6" s="253"/>
      <c r="AF6" s="253"/>
      <c r="AG6" s="253"/>
      <c r="AH6" s="253"/>
      <c r="AI6" s="253"/>
      <c r="AJ6" s="253"/>
      <c r="AK6" s="253"/>
      <c r="AL6" s="253"/>
      <c r="AM6" s="252"/>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3"/>
      <c r="BO6" s="253"/>
      <c r="BP6" s="253"/>
      <c r="BQ6" s="253"/>
      <c r="BR6" s="253"/>
      <c r="BS6" s="253"/>
      <c r="BT6" s="253"/>
      <c r="BU6" s="253"/>
      <c r="BV6" s="253"/>
      <c r="BW6" s="253"/>
      <c r="BX6" s="253"/>
    </row>
    <row r="7" spans="1:76" s="194" customFormat="1" ht="15.95" customHeight="1" x14ac:dyDescent="0.2">
      <c r="A7" s="255"/>
      <c r="B7" s="256"/>
      <c r="C7" s="257"/>
      <c r="D7" s="257"/>
      <c r="E7" s="258"/>
      <c r="F7" s="4180" t="s">
        <v>1554</v>
      </c>
      <c r="G7" s="4134"/>
      <c r="H7" s="4134"/>
      <c r="I7" s="4134"/>
      <c r="J7" s="4181"/>
      <c r="K7" s="4190" t="s">
        <v>3276</v>
      </c>
      <c r="L7" s="4190"/>
      <c r="M7" s="4182"/>
      <c r="N7" s="4182"/>
      <c r="O7" s="4182"/>
      <c r="P7" s="4182"/>
      <c r="Q7" s="4183"/>
      <c r="R7" s="4183"/>
      <c r="S7" s="4191" t="s">
        <v>2398</v>
      </c>
      <c r="T7" s="4192"/>
      <c r="U7" s="4192"/>
      <c r="V7" s="4192"/>
      <c r="W7" s="4192"/>
      <c r="X7" s="4192"/>
      <c r="Y7" s="4192"/>
      <c r="Z7" s="4193"/>
      <c r="AA7" s="259"/>
      <c r="AB7" s="4184"/>
      <c r="AC7" s="4185"/>
      <c r="AD7" s="4185"/>
      <c r="AE7" s="4186" t="s">
        <v>1165</v>
      </c>
      <c r="AF7" s="4187"/>
      <c r="AG7" s="4187"/>
      <c r="AH7" s="4187"/>
      <c r="AI7" s="4187"/>
      <c r="AJ7" s="4187"/>
      <c r="AK7" s="4187"/>
      <c r="AL7" s="255"/>
      <c r="AM7" s="255"/>
      <c r="AN7" s="256"/>
      <c r="AO7" s="257"/>
      <c r="AP7" s="257"/>
      <c r="AQ7" s="258"/>
      <c r="AR7" s="4180" t="s">
        <v>1554</v>
      </c>
      <c r="AS7" s="4134"/>
      <c r="AT7" s="4134"/>
      <c r="AU7" s="4134"/>
      <c r="AV7" s="4181"/>
      <c r="AW7" s="4182" t="s">
        <v>3276</v>
      </c>
      <c r="AX7" s="4182"/>
      <c r="AY7" s="4182"/>
      <c r="AZ7" s="4182"/>
      <c r="BA7" s="4182"/>
      <c r="BB7" s="4182"/>
      <c r="BC7" s="4183"/>
      <c r="BD7" s="4183"/>
      <c r="BE7" s="2292" t="s">
        <v>2398</v>
      </c>
      <c r="BF7" s="2292"/>
      <c r="BG7" s="2292"/>
      <c r="BH7" s="2292"/>
      <c r="BI7" s="2292"/>
      <c r="BJ7" s="2292"/>
      <c r="BK7" s="2292"/>
      <c r="BL7" s="2292"/>
      <c r="BM7" s="259"/>
      <c r="BN7" s="4184"/>
      <c r="BO7" s="4185"/>
      <c r="BP7" s="4185"/>
      <c r="BQ7" s="4186" t="s">
        <v>1165</v>
      </c>
      <c r="BR7" s="4187"/>
      <c r="BS7" s="4187"/>
      <c r="BT7" s="4187"/>
      <c r="BU7" s="4187"/>
      <c r="BV7" s="4187"/>
      <c r="BW7" s="4187"/>
      <c r="BX7" s="259"/>
    </row>
    <row r="8" spans="1:76" s="194" customFormat="1" ht="15.95" customHeight="1" x14ac:dyDescent="0.2">
      <c r="A8" s="255"/>
      <c r="B8" s="260"/>
      <c r="C8" s="259"/>
      <c r="D8" s="259"/>
      <c r="E8" s="261"/>
      <c r="F8" s="4149" t="s">
        <v>3966</v>
      </c>
      <c r="G8" s="3224"/>
      <c r="H8" s="3224"/>
      <c r="I8" s="3224"/>
      <c r="J8" s="2107"/>
      <c r="K8" s="262" t="s">
        <v>2632</v>
      </c>
      <c r="L8" s="263">
        <v>1</v>
      </c>
      <c r="M8" s="262" t="s">
        <v>2632</v>
      </c>
      <c r="N8" s="263">
        <f>L8+1</f>
        <v>2</v>
      </c>
      <c r="O8" s="262" t="s">
        <v>2632</v>
      </c>
      <c r="P8" s="263">
        <f>N8+1</f>
        <v>3</v>
      </c>
      <c r="Q8" s="262" t="s">
        <v>2632</v>
      </c>
      <c r="R8" s="263">
        <f>P8+1</f>
        <v>4</v>
      </c>
      <c r="S8" s="262" t="s">
        <v>2632</v>
      </c>
      <c r="T8" s="263">
        <v>1</v>
      </c>
      <c r="U8" s="262" t="s">
        <v>2632</v>
      </c>
      <c r="V8" s="263">
        <f>T8+1</f>
        <v>2</v>
      </c>
      <c r="W8" s="262" t="s">
        <v>2632</v>
      </c>
      <c r="X8" s="263">
        <f>V8+1</f>
        <v>3</v>
      </c>
      <c r="Y8" s="262" t="s">
        <v>2632</v>
      </c>
      <c r="Z8" s="263">
        <f>X8+1</f>
        <v>4</v>
      </c>
      <c r="AA8" s="259"/>
      <c r="AB8" s="4035" t="s">
        <v>218</v>
      </c>
      <c r="AC8" s="3220"/>
      <c r="AD8" s="3220"/>
      <c r="AE8" s="4037" t="s">
        <v>64</v>
      </c>
      <c r="AF8" s="3220"/>
      <c r="AG8" s="3220"/>
      <c r="AH8" s="3220"/>
      <c r="AI8" s="3220"/>
      <c r="AJ8" s="3220"/>
      <c r="AK8" s="3220"/>
      <c r="AL8" s="259"/>
      <c r="AM8" s="255"/>
      <c r="AN8" s="260"/>
      <c r="AO8" s="259"/>
      <c r="AP8" s="259"/>
      <c r="AQ8" s="261"/>
      <c r="AR8" s="4149" t="s">
        <v>3966</v>
      </c>
      <c r="AS8" s="3224"/>
      <c r="AT8" s="3224"/>
      <c r="AU8" s="3224"/>
      <c r="AV8" s="3225"/>
      <c r="AW8" s="262" t="s">
        <v>2632</v>
      </c>
      <c r="AX8" s="263">
        <v>1</v>
      </c>
      <c r="AY8" s="262" t="s">
        <v>2632</v>
      </c>
      <c r="AZ8" s="263">
        <f>AX8+1</f>
        <v>2</v>
      </c>
      <c r="BA8" s="262" t="s">
        <v>2632</v>
      </c>
      <c r="BB8" s="263">
        <f>AZ8+1</f>
        <v>3</v>
      </c>
      <c r="BC8" s="262" t="s">
        <v>2632</v>
      </c>
      <c r="BD8" s="263">
        <f>BB8+1</f>
        <v>4</v>
      </c>
      <c r="BE8" s="262" t="s">
        <v>2632</v>
      </c>
      <c r="BF8" s="263">
        <v>1</v>
      </c>
      <c r="BG8" s="262" t="s">
        <v>2632</v>
      </c>
      <c r="BH8" s="263">
        <f>BF8+1</f>
        <v>2</v>
      </c>
      <c r="BI8" s="262" t="s">
        <v>2632</v>
      </c>
      <c r="BJ8" s="263">
        <f>BH8+1</f>
        <v>3</v>
      </c>
      <c r="BK8" s="262" t="s">
        <v>2632</v>
      </c>
      <c r="BL8" s="263">
        <f>BJ8+1</f>
        <v>4</v>
      </c>
      <c r="BM8" s="259"/>
      <c r="BN8" s="4035" t="s">
        <v>218</v>
      </c>
      <c r="BO8" s="3220"/>
      <c r="BP8" s="3220"/>
      <c r="BQ8" s="4038" t="str">
        <f>AE8</f>
        <v>Construction Date*</v>
      </c>
      <c r="BR8" s="4039"/>
      <c r="BS8" s="4039"/>
      <c r="BT8" s="4039"/>
      <c r="BU8" s="4039"/>
      <c r="BV8" s="4039"/>
      <c r="BW8" s="4039"/>
      <c r="BX8" s="259"/>
    </row>
    <row r="9" spans="1:76" s="194" customFormat="1" ht="15.95" customHeight="1" x14ac:dyDescent="0.2">
      <c r="A9" s="255"/>
      <c r="B9" s="260"/>
      <c r="C9" s="259"/>
      <c r="D9" s="259"/>
      <c r="E9" s="261"/>
      <c r="F9" s="2571"/>
      <c r="G9" s="2175"/>
      <c r="H9" s="2175"/>
      <c r="I9" s="2175"/>
      <c r="J9" s="2111"/>
      <c r="K9" s="4152" t="s">
        <v>4007</v>
      </c>
      <c r="L9" s="2111"/>
      <c r="M9" s="4152" t="s">
        <v>4007</v>
      </c>
      <c r="N9" s="2111"/>
      <c r="O9" s="4152" t="s">
        <v>4007</v>
      </c>
      <c r="P9" s="2111"/>
      <c r="Q9" s="4152" t="s">
        <v>4007</v>
      </c>
      <c r="R9" s="2111"/>
      <c r="S9" s="4152" t="s">
        <v>4007</v>
      </c>
      <c r="T9" s="2111"/>
      <c r="U9" s="4152" t="s">
        <v>4007</v>
      </c>
      <c r="V9" s="2111"/>
      <c r="W9" s="4152" t="s">
        <v>4007</v>
      </c>
      <c r="X9" s="2111"/>
      <c r="Y9" s="4152" t="s">
        <v>4007</v>
      </c>
      <c r="Z9" s="2111"/>
      <c r="AA9" s="259"/>
      <c r="AB9" s="4041"/>
      <c r="AC9" s="4041"/>
      <c r="AD9" s="4041"/>
      <c r="AE9" s="4041"/>
      <c r="AF9" s="4041"/>
      <c r="AG9" s="4041"/>
      <c r="AH9" s="4041"/>
      <c r="AI9" s="4041"/>
      <c r="AJ9" s="4041"/>
      <c r="AK9" s="4041"/>
      <c r="AL9" s="259"/>
      <c r="AM9" s="255"/>
      <c r="AN9" s="260"/>
      <c r="AO9" s="259"/>
      <c r="AP9" s="259"/>
      <c r="AQ9" s="261"/>
      <c r="AR9" s="2571"/>
      <c r="AS9" s="2175"/>
      <c r="AT9" s="2175"/>
      <c r="AU9" s="2175"/>
      <c r="AV9" s="2111"/>
      <c r="AW9" s="4152" t="s">
        <v>4007</v>
      </c>
      <c r="AX9" s="2111"/>
      <c r="AY9" s="4152" t="s">
        <v>4007</v>
      </c>
      <c r="AZ9" s="2111"/>
      <c r="BA9" s="4152" t="s">
        <v>4007</v>
      </c>
      <c r="BB9" s="2111"/>
      <c r="BC9" s="4152" t="s">
        <v>4007</v>
      </c>
      <c r="BD9" s="2111"/>
      <c r="BE9" s="4152" t="s">
        <v>4007</v>
      </c>
      <c r="BF9" s="2111"/>
      <c r="BG9" s="4152" t="s">
        <v>4007</v>
      </c>
      <c r="BH9" s="2111"/>
      <c r="BI9" s="4152" t="s">
        <v>4007</v>
      </c>
      <c r="BJ9" s="2111"/>
      <c r="BK9" s="4152" t="s">
        <v>4007</v>
      </c>
      <c r="BL9" s="2111"/>
      <c r="BM9" s="259"/>
      <c r="BN9" s="4041"/>
      <c r="BO9" s="4041"/>
      <c r="BP9" s="4041"/>
      <c r="BQ9" s="4151"/>
      <c r="BR9" s="4151"/>
      <c r="BS9" s="4151"/>
      <c r="BT9" s="4151"/>
      <c r="BU9" s="4151"/>
      <c r="BV9" s="4151"/>
      <c r="BW9" s="4151"/>
      <c r="BX9" s="259"/>
    </row>
    <row r="10" spans="1:76" s="194" customFormat="1" ht="15.95" customHeight="1" x14ac:dyDescent="0.2">
      <c r="A10" s="255"/>
      <c r="B10" s="260"/>
      <c r="C10" s="259"/>
      <c r="D10" s="259"/>
      <c r="E10" s="261"/>
      <c r="F10" s="2764"/>
      <c r="G10" s="2055"/>
      <c r="H10" s="2055"/>
      <c r="I10" s="2055"/>
      <c r="J10" s="2056"/>
      <c r="K10" s="2112"/>
      <c r="L10" s="2056"/>
      <c r="M10" s="2112"/>
      <c r="N10" s="2056"/>
      <c r="O10" s="2112"/>
      <c r="P10" s="2056"/>
      <c r="Q10" s="2112"/>
      <c r="R10" s="2056"/>
      <c r="S10" s="2112"/>
      <c r="T10" s="2056"/>
      <c r="U10" s="2112"/>
      <c r="V10" s="2056"/>
      <c r="W10" s="2112"/>
      <c r="X10" s="2056"/>
      <c r="Y10" s="2112"/>
      <c r="Z10" s="2056"/>
      <c r="AA10" s="259"/>
      <c r="AB10" s="4035" t="s">
        <v>1159</v>
      </c>
      <c r="AC10" s="3220"/>
      <c r="AD10" s="3220"/>
      <c r="AE10" s="4037" t="s">
        <v>4135</v>
      </c>
      <c r="AF10" s="3220"/>
      <c r="AG10" s="3220"/>
      <c r="AH10" s="3220"/>
      <c r="AI10" s="3220"/>
      <c r="AJ10" s="3220"/>
      <c r="AK10" s="3220"/>
      <c r="AL10" s="259"/>
      <c r="AM10" s="255"/>
      <c r="AN10" s="260"/>
      <c r="AO10" s="259"/>
      <c r="AP10" s="259"/>
      <c r="AQ10" s="261"/>
      <c r="AR10" s="2764"/>
      <c r="AS10" s="2055"/>
      <c r="AT10" s="2055"/>
      <c r="AU10" s="2055"/>
      <c r="AV10" s="2056"/>
      <c r="AW10" s="2112"/>
      <c r="AX10" s="2056"/>
      <c r="AY10" s="2112"/>
      <c r="AZ10" s="2056"/>
      <c r="BA10" s="2112"/>
      <c r="BB10" s="2056"/>
      <c r="BC10" s="2112"/>
      <c r="BD10" s="2056"/>
      <c r="BE10" s="2112"/>
      <c r="BF10" s="2056"/>
      <c r="BG10" s="2112"/>
      <c r="BH10" s="2056"/>
      <c r="BI10" s="2112"/>
      <c r="BJ10" s="2056"/>
      <c r="BK10" s="2112"/>
      <c r="BL10" s="2056"/>
      <c r="BM10" s="259"/>
      <c r="BN10" s="4035" t="s">
        <v>1159</v>
      </c>
      <c r="BO10" s="3220"/>
      <c r="BP10" s="3220"/>
      <c r="BQ10" s="4038" t="str">
        <f>AE10</f>
        <v>Grassland: On/after Jan 1/93 to Jan 1/01</v>
      </c>
      <c r="BR10" s="4039"/>
      <c r="BS10" s="4039"/>
      <c r="BT10" s="4039"/>
      <c r="BU10" s="4039"/>
      <c r="BV10" s="4039"/>
      <c r="BW10" s="4039"/>
      <c r="BX10" s="259"/>
    </row>
    <row r="11" spans="1:76" s="194" customFormat="1" ht="15.95" customHeight="1" x14ac:dyDescent="0.2">
      <c r="A11" s="255"/>
      <c r="B11" s="260"/>
      <c r="C11" s="259"/>
      <c r="D11" s="259"/>
      <c r="E11" s="261"/>
      <c r="F11" s="4149" t="s">
        <v>2438</v>
      </c>
      <c r="G11" s="3224"/>
      <c r="H11" s="3224"/>
      <c r="I11" s="3224"/>
      <c r="J11" s="3225"/>
      <c r="K11" s="4150" t="s">
        <v>465</v>
      </c>
      <c r="L11" s="3225"/>
      <c r="M11" s="4150" t="s">
        <v>465</v>
      </c>
      <c r="N11" s="3225"/>
      <c r="O11" s="4150" t="s">
        <v>465</v>
      </c>
      <c r="P11" s="3225"/>
      <c r="Q11" s="4150" t="s">
        <v>465</v>
      </c>
      <c r="R11" s="3225"/>
      <c r="S11" s="4150" t="s">
        <v>465</v>
      </c>
      <c r="T11" s="3225"/>
      <c r="U11" s="4150" t="s">
        <v>465</v>
      </c>
      <c r="V11" s="3225"/>
      <c r="W11" s="4150" t="s">
        <v>465</v>
      </c>
      <c r="X11" s="3225"/>
      <c r="Y11" s="4150" t="s">
        <v>465</v>
      </c>
      <c r="Z11" s="3225"/>
      <c r="AA11" s="259"/>
      <c r="AB11" s="4036"/>
      <c r="AC11" s="4036"/>
      <c r="AD11" s="4036"/>
      <c r="AE11" s="4036"/>
      <c r="AF11" s="4036"/>
      <c r="AG11" s="4036"/>
      <c r="AH11" s="4036"/>
      <c r="AI11" s="4036"/>
      <c r="AJ11" s="4036"/>
      <c r="AK11" s="4036"/>
      <c r="AL11" s="259"/>
      <c r="AM11" s="255"/>
      <c r="AN11" s="260"/>
      <c r="AO11" s="259"/>
      <c r="AP11" s="259"/>
      <c r="AQ11" s="261"/>
      <c r="AR11" s="4149" t="s">
        <v>2438</v>
      </c>
      <c r="AS11" s="3224"/>
      <c r="AT11" s="3224"/>
      <c r="AU11" s="3224"/>
      <c r="AV11" s="3225"/>
      <c r="AW11" s="4150" t="s">
        <v>465</v>
      </c>
      <c r="AX11" s="3225"/>
      <c r="AY11" s="4150" t="s">
        <v>465</v>
      </c>
      <c r="AZ11" s="3225"/>
      <c r="BA11" s="4150" t="s">
        <v>465</v>
      </c>
      <c r="BB11" s="3225"/>
      <c r="BC11" s="4150" t="s">
        <v>465</v>
      </c>
      <c r="BD11" s="3225"/>
      <c r="BE11" s="4150" t="s">
        <v>465</v>
      </c>
      <c r="BF11" s="3225"/>
      <c r="BG11" s="4150" t="s">
        <v>465</v>
      </c>
      <c r="BH11" s="3225"/>
      <c r="BI11" s="4150" t="s">
        <v>465</v>
      </c>
      <c r="BJ11" s="3225"/>
      <c r="BK11" s="4150" t="s">
        <v>465</v>
      </c>
      <c r="BL11" s="3225"/>
      <c r="BM11" s="259"/>
      <c r="BN11" s="4036"/>
      <c r="BO11" s="4036"/>
      <c r="BP11" s="4036"/>
      <c r="BQ11" s="4040"/>
      <c r="BR11" s="4040"/>
      <c r="BS11" s="4040"/>
      <c r="BT11" s="4040"/>
      <c r="BU11" s="4040"/>
      <c r="BV11" s="4040"/>
      <c r="BW11" s="4040"/>
      <c r="BX11" s="259"/>
    </row>
    <row r="12" spans="1:76" s="194" customFormat="1" ht="15.95" customHeight="1" x14ac:dyDescent="0.2">
      <c r="A12" s="255"/>
      <c r="B12" s="260"/>
      <c r="C12" s="259"/>
      <c r="D12" s="259"/>
      <c r="E12" s="261"/>
      <c r="F12" s="2764"/>
      <c r="G12" s="2055"/>
      <c r="H12" s="2055"/>
      <c r="I12" s="2055"/>
      <c r="J12" s="2056"/>
      <c r="K12" s="2764"/>
      <c r="L12" s="2056"/>
      <c r="M12" s="2764"/>
      <c r="N12" s="2056"/>
      <c r="O12" s="2764"/>
      <c r="P12" s="2056"/>
      <c r="Q12" s="2764"/>
      <c r="R12" s="2056"/>
      <c r="S12" s="2764"/>
      <c r="T12" s="2056"/>
      <c r="U12" s="2764"/>
      <c r="V12" s="2056"/>
      <c r="W12" s="2764"/>
      <c r="X12" s="2056"/>
      <c r="Y12" s="2764"/>
      <c r="Z12" s="2056"/>
      <c r="AA12" s="259"/>
      <c r="AB12" s="4035" t="s">
        <v>1160</v>
      </c>
      <c r="AC12" s="3220"/>
      <c r="AD12" s="3220"/>
      <c r="AE12" s="4037" t="s">
        <v>4046</v>
      </c>
      <c r="AF12" s="3220"/>
      <c r="AG12" s="3220"/>
      <c r="AH12" s="3220"/>
      <c r="AI12" s="3220"/>
      <c r="AJ12" s="3220"/>
      <c r="AK12" s="3220"/>
      <c r="AL12" s="259"/>
      <c r="AM12" s="255"/>
      <c r="AN12" s="260"/>
      <c r="AO12" s="259"/>
      <c r="AP12" s="259"/>
      <c r="AQ12" s="261"/>
      <c r="AR12" s="2764"/>
      <c r="AS12" s="2055"/>
      <c r="AT12" s="2055"/>
      <c r="AU12" s="2055"/>
      <c r="AV12" s="2056"/>
      <c r="AW12" s="2764"/>
      <c r="AX12" s="2056"/>
      <c r="AY12" s="2764"/>
      <c r="AZ12" s="2056"/>
      <c r="BA12" s="2764"/>
      <c r="BB12" s="2056"/>
      <c r="BC12" s="2764"/>
      <c r="BD12" s="2056"/>
      <c r="BE12" s="2764"/>
      <c r="BF12" s="2056"/>
      <c r="BG12" s="2764"/>
      <c r="BH12" s="2056"/>
      <c r="BI12" s="2764"/>
      <c r="BJ12" s="2056"/>
      <c r="BK12" s="2764"/>
      <c r="BL12" s="2056"/>
      <c r="BM12" s="259"/>
      <c r="BN12" s="4035" t="s">
        <v>1160</v>
      </c>
      <c r="BO12" s="3220"/>
      <c r="BP12" s="3220"/>
      <c r="BQ12" s="4038" t="str">
        <f>AE12</f>
        <v>Aband / Reclam. / Reveg. Date*</v>
      </c>
      <c r="BR12" s="4039"/>
      <c r="BS12" s="4039"/>
      <c r="BT12" s="4039"/>
      <c r="BU12" s="4039"/>
      <c r="BV12" s="4039"/>
      <c r="BW12" s="4039"/>
      <c r="BX12" s="259"/>
    </row>
    <row r="13" spans="1:76" s="194" customFormat="1" ht="15.95" customHeight="1" x14ac:dyDescent="0.2">
      <c r="A13" s="255"/>
      <c r="B13" s="260"/>
      <c r="C13" s="259"/>
      <c r="D13" s="259"/>
      <c r="E13" s="261"/>
      <c r="F13" s="4149" t="s">
        <v>212</v>
      </c>
      <c r="G13" s="3224"/>
      <c r="H13" s="3224"/>
      <c r="I13" s="3224"/>
      <c r="J13" s="3225"/>
      <c r="K13" s="4150" t="s">
        <v>465</v>
      </c>
      <c r="L13" s="3225"/>
      <c r="M13" s="4150" t="s">
        <v>465</v>
      </c>
      <c r="N13" s="3225"/>
      <c r="O13" s="4150" t="s">
        <v>465</v>
      </c>
      <c r="P13" s="3225"/>
      <c r="Q13" s="4150" t="s">
        <v>465</v>
      </c>
      <c r="R13" s="3225"/>
      <c r="S13" s="4150" t="s">
        <v>465</v>
      </c>
      <c r="T13" s="3225"/>
      <c r="U13" s="4150" t="s">
        <v>465</v>
      </c>
      <c r="V13" s="3225"/>
      <c r="W13" s="4150" t="s">
        <v>465</v>
      </c>
      <c r="X13" s="3225"/>
      <c r="Y13" s="4150" t="s">
        <v>465</v>
      </c>
      <c r="Z13" s="3225"/>
      <c r="AA13" s="259"/>
      <c r="AB13" s="3220"/>
      <c r="AC13" s="3220"/>
      <c r="AD13" s="3220"/>
      <c r="AE13" s="3220"/>
      <c r="AF13" s="3220"/>
      <c r="AG13" s="3220"/>
      <c r="AH13" s="3220"/>
      <c r="AI13" s="3220"/>
      <c r="AJ13" s="3220"/>
      <c r="AK13" s="3220"/>
      <c r="AL13" s="259"/>
      <c r="AM13" s="255"/>
      <c r="AN13" s="260"/>
      <c r="AO13" s="259"/>
      <c r="AP13" s="259"/>
      <c r="AQ13" s="261"/>
      <c r="AR13" s="4149" t="s">
        <v>212</v>
      </c>
      <c r="AS13" s="3224"/>
      <c r="AT13" s="3224"/>
      <c r="AU13" s="3224"/>
      <c r="AV13" s="3225"/>
      <c r="AW13" s="4150" t="s">
        <v>465</v>
      </c>
      <c r="AX13" s="3225"/>
      <c r="AY13" s="4150" t="s">
        <v>465</v>
      </c>
      <c r="AZ13" s="3225"/>
      <c r="BA13" s="4150" t="s">
        <v>465</v>
      </c>
      <c r="BB13" s="3225"/>
      <c r="BC13" s="4150" t="s">
        <v>465</v>
      </c>
      <c r="BD13" s="3225"/>
      <c r="BE13" s="4150" t="s">
        <v>465</v>
      </c>
      <c r="BF13" s="3225"/>
      <c r="BG13" s="4150" t="s">
        <v>465</v>
      </c>
      <c r="BH13" s="3225"/>
      <c r="BI13" s="4150" t="s">
        <v>465</v>
      </c>
      <c r="BJ13" s="3225"/>
      <c r="BK13" s="4150" t="s">
        <v>465</v>
      </c>
      <c r="BL13" s="3225"/>
      <c r="BM13" s="259"/>
      <c r="BN13" s="3220"/>
      <c r="BO13" s="3220"/>
      <c r="BP13" s="3220"/>
      <c r="BQ13" s="4039"/>
      <c r="BR13" s="4039"/>
      <c r="BS13" s="4039"/>
      <c r="BT13" s="4039"/>
      <c r="BU13" s="4039"/>
      <c r="BV13" s="4039"/>
      <c r="BW13" s="4039"/>
      <c r="BX13" s="259"/>
    </row>
    <row r="14" spans="1:76" s="194" customFormat="1" ht="15.95" customHeight="1" x14ac:dyDescent="0.2">
      <c r="A14" s="255"/>
      <c r="B14" s="264"/>
      <c r="C14" s="265"/>
      <c r="D14" s="265"/>
      <c r="E14" s="266"/>
      <c r="F14" s="2764"/>
      <c r="G14" s="2055"/>
      <c r="H14" s="2055"/>
      <c r="I14" s="2055"/>
      <c r="J14" s="2056"/>
      <c r="K14" s="2764"/>
      <c r="L14" s="2056"/>
      <c r="M14" s="2764"/>
      <c r="N14" s="2056"/>
      <c r="O14" s="2764"/>
      <c r="P14" s="2056"/>
      <c r="Q14" s="2764"/>
      <c r="R14" s="2056"/>
      <c r="S14" s="2764"/>
      <c r="T14" s="2056"/>
      <c r="U14" s="2764"/>
      <c r="V14" s="2056"/>
      <c r="W14" s="2764"/>
      <c r="X14" s="2056"/>
      <c r="Y14" s="2764"/>
      <c r="Z14" s="2056"/>
      <c r="AA14" s="259"/>
      <c r="AB14" s="4035" t="s">
        <v>220</v>
      </c>
      <c r="AC14" s="3220"/>
      <c r="AD14" s="3220"/>
      <c r="AE14" s="4037" t="s">
        <v>4046</v>
      </c>
      <c r="AF14" s="3220"/>
      <c r="AG14" s="3220"/>
      <c r="AH14" s="3220"/>
      <c r="AI14" s="3220"/>
      <c r="AJ14" s="3220"/>
      <c r="AK14" s="3220"/>
      <c r="AL14" s="259"/>
      <c r="AM14" s="255"/>
      <c r="AN14" s="264"/>
      <c r="AO14" s="265"/>
      <c r="AP14" s="265"/>
      <c r="AQ14" s="266"/>
      <c r="AR14" s="2764"/>
      <c r="AS14" s="2055"/>
      <c r="AT14" s="2055"/>
      <c r="AU14" s="2055"/>
      <c r="AV14" s="2056"/>
      <c r="AW14" s="2764"/>
      <c r="AX14" s="2056"/>
      <c r="AY14" s="2764"/>
      <c r="AZ14" s="2056"/>
      <c r="BA14" s="2764"/>
      <c r="BB14" s="2056"/>
      <c r="BC14" s="2764"/>
      <c r="BD14" s="2056"/>
      <c r="BE14" s="2764"/>
      <c r="BF14" s="2056"/>
      <c r="BG14" s="2764"/>
      <c r="BH14" s="2056"/>
      <c r="BI14" s="2764"/>
      <c r="BJ14" s="2056"/>
      <c r="BK14" s="2764"/>
      <c r="BL14" s="2056"/>
      <c r="BM14" s="259"/>
      <c r="BN14" s="4035" t="s">
        <v>220</v>
      </c>
      <c r="BO14" s="3220"/>
      <c r="BP14" s="3220"/>
      <c r="BQ14" s="4038" t="str">
        <f>AE14</f>
        <v>Aband / Reclam. / Reveg. Date*</v>
      </c>
      <c r="BR14" s="4039"/>
      <c r="BS14" s="4039"/>
      <c r="BT14" s="4039"/>
      <c r="BU14" s="4039"/>
      <c r="BV14" s="4039"/>
      <c r="BW14" s="4039"/>
      <c r="BX14" s="259"/>
    </row>
    <row r="15" spans="1:76" s="194" customFormat="1" ht="15.95" customHeight="1" x14ac:dyDescent="0.2">
      <c r="A15" s="255"/>
      <c r="B15" s="267"/>
      <c r="C15" s="268"/>
      <c r="D15" s="268"/>
      <c r="E15" s="268"/>
      <c r="F15" s="269"/>
      <c r="G15" s="269"/>
      <c r="H15" s="269"/>
      <c r="I15" s="269"/>
      <c r="J15" s="269"/>
      <c r="K15" s="269"/>
      <c r="L15" s="269"/>
      <c r="M15" s="269"/>
      <c r="N15" s="269"/>
      <c r="O15" s="269"/>
      <c r="P15" s="269"/>
      <c r="Q15" s="269"/>
      <c r="R15" s="269"/>
      <c r="S15" s="269"/>
      <c r="T15" s="269"/>
      <c r="U15" s="269"/>
      <c r="V15" s="269"/>
      <c r="W15" s="269"/>
      <c r="X15" s="269"/>
      <c r="Y15" s="269"/>
      <c r="Z15" s="270"/>
      <c r="AA15" s="259"/>
      <c r="AB15" s="4041"/>
      <c r="AC15" s="4041"/>
      <c r="AD15" s="4041"/>
      <c r="AE15" s="4041"/>
      <c r="AF15" s="4041"/>
      <c r="AG15" s="4041"/>
      <c r="AH15" s="4041"/>
      <c r="AI15" s="4041"/>
      <c r="AJ15" s="4041"/>
      <c r="AK15" s="4041"/>
      <c r="AL15" s="259"/>
      <c r="AM15" s="255"/>
      <c r="AN15" s="267"/>
      <c r="AO15" s="268"/>
      <c r="AP15" s="268"/>
      <c r="AQ15" s="268"/>
      <c r="AR15" s="269"/>
      <c r="AS15" s="269"/>
      <c r="AT15" s="269"/>
      <c r="AU15" s="269"/>
      <c r="AV15" s="269"/>
      <c r="AW15" s="269"/>
      <c r="AX15" s="269"/>
      <c r="AY15" s="269"/>
      <c r="AZ15" s="269"/>
      <c r="BA15" s="269"/>
      <c r="BB15" s="269"/>
      <c r="BC15" s="269"/>
      <c r="BD15" s="269"/>
      <c r="BE15" s="269"/>
      <c r="BF15" s="269"/>
      <c r="BG15" s="269"/>
      <c r="BH15" s="269"/>
      <c r="BI15" s="269"/>
      <c r="BJ15" s="269"/>
      <c r="BK15" s="269"/>
      <c r="BL15" s="270"/>
      <c r="BM15" s="259"/>
      <c r="BN15" s="4041"/>
      <c r="BO15" s="4041"/>
      <c r="BP15" s="4041"/>
      <c r="BQ15" s="4041"/>
      <c r="BR15" s="4041"/>
      <c r="BS15" s="4041"/>
      <c r="BT15" s="4041"/>
      <c r="BU15" s="4041"/>
      <c r="BV15" s="4041"/>
      <c r="BW15" s="4041"/>
      <c r="BX15" s="259"/>
    </row>
    <row r="16" spans="1:76" s="194" customFormat="1" ht="5.0999999999999996" customHeight="1" x14ac:dyDescent="0.2">
      <c r="A16" s="255"/>
      <c r="B16" s="259"/>
      <c r="C16" s="259"/>
      <c r="D16" s="259"/>
      <c r="E16" s="259"/>
      <c r="F16" s="259"/>
      <c r="G16" s="271"/>
      <c r="H16" s="271"/>
      <c r="I16" s="271"/>
      <c r="J16" s="271"/>
      <c r="K16" s="272"/>
      <c r="L16" s="35"/>
      <c r="M16" s="272"/>
      <c r="N16" s="35"/>
      <c r="O16" s="272"/>
      <c r="P16" s="35"/>
      <c r="Q16" s="272"/>
      <c r="R16" s="35"/>
      <c r="S16" s="272"/>
      <c r="T16" s="35"/>
      <c r="U16" s="272"/>
      <c r="V16" s="35"/>
      <c r="W16" s="272"/>
      <c r="X16" s="35"/>
      <c r="Y16" s="272"/>
      <c r="Z16" s="35"/>
      <c r="AA16" s="259"/>
      <c r="AB16" s="259"/>
      <c r="AC16" s="259"/>
      <c r="AD16" s="259"/>
      <c r="AE16" s="259"/>
      <c r="AF16" s="259"/>
      <c r="AG16" s="259"/>
      <c r="AH16" s="259"/>
      <c r="AI16" s="259"/>
      <c r="AJ16" s="259"/>
      <c r="AK16" s="259"/>
      <c r="AL16" s="259"/>
      <c r="AM16" s="255"/>
      <c r="AN16" s="259"/>
      <c r="AO16" s="259"/>
      <c r="AP16" s="259"/>
      <c r="AQ16" s="259"/>
      <c r="AR16" s="259"/>
      <c r="AS16" s="271"/>
      <c r="AT16" s="271"/>
      <c r="AU16" s="271"/>
      <c r="AV16" s="271"/>
      <c r="AW16" s="272"/>
      <c r="AX16" s="35"/>
      <c r="AY16" s="272"/>
      <c r="AZ16" s="35"/>
      <c r="BA16" s="272"/>
      <c r="BB16" s="35"/>
      <c r="BC16" s="272"/>
      <c r="BD16" s="35"/>
      <c r="BE16" s="272"/>
      <c r="BF16" s="35"/>
      <c r="BG16" s="272"/>
      <c r="BH16" s="35"/>
      <c r="BI16" s="272"/>
      <c r="BJ16" s="35"/>
      <c r="BK16" s="272"/>
      <c r="BL16" s="35"/>
      <c r="BM16" s="259"/>
      <c r="BN16" s="259"/>
      <c r="BO16" s="259"/>
      <c r="BP16" s="259"/>
      <c r="BQ16" s="259"/>
      <c r="BR16" s="259"/>
      <c r="BS16" s="259"/>
      <c r="BT16" s="259"/>
      <c r="BU16" s="259"/>
      <c r="BV16" s="259"/>
      <c r="BW16" s="259"/>
      <c r="BX16" s="259"/>
    </row>
    <row r="17" spans="1:76" s="194" customFormat="1" ht="15.95" customHeight="1" x14ac:dyDescent="0.2">
      <c r="A17" s="255"/>
      <c r="B17" s="273" t="s">
        <v>2386</v>
      </c>
      <c r="C17" s="400"/>
      <c r="D17" s="400"/>
      <c r="E17" s="400"/>
      <c r="F17" s="400"/>
      <c r="G17" s="401"/>
      <c r="H17" s="401"/>
      <c r="I17" s="401"/>
      <c r="J17" s="401"/>
      <c r="K17" s="402"/>
      <c r="L17" s="403"/>
      <c r="M17" s="402"/>
      <c r="N17" s="403"/>
      <c r="O17" s="402"/>
      <c r="P17" s="403"/>
      <c r="Q17" s="402"/>
      <c r="R17" s="403"/>
      <c r="S17" s="402"/>
      <c r="T17" s="403"/>
      <c r="U17" s="402"/>
      <c r="V17" s="403"/>
      <c r="W17" s="402"/>
      <c r="X17" s="403"/>
      <c r="Y17" s="402"/>
      <c r="Z17" s="404"/>
      <c r="AA17" s="4084" t="s">
        <v>3967</v>
      </c>
      <c r="AB17" s="2741"/>
      <c r="AC17" s="4085" t="s">
        <v>3968</v>
      </c>
      <c r="AD17" s="4085"/>
      <c r="AE17" s="4086"/>
      <c r="AF17" s="4087" t="s">
        <v>1553</v>
      </c>
      <c r="AG17" s="4088"/>
      <c r="AH17" s="4089"/>
      <c r="AI17" s="4089"/>
      <c r="AJ17" s="4089"/>
      <c r="AK17" s="4089"/>
      <c r="AL17" s="259"/>
      <c r="AM17" s="255"/>
      <c r="AN17" s="273" t="s">
        <v>2386</v>
      </c>
      <c r="AO17" s="400"/>
      <c r="AP17" s="400"/>
      <c r="AQ17" s="400"/>
      <c r="AR17" s="400"/>
      <c r="AS17" s="401"/>
      <c r="AT17" s="401"/>
      <c r="AU17" s="401"/>
      <c r="AV17" s="401"/>
      <c r="AW17" s="402"/>
      <c r="AX17" s="403"/>
      <c r="AY17" s="402"/>
      <c r="AZ17" s="403"/>
      <c r="BA17" s="402"/>
      <c r="BB17" s="403"/>
      <c r="BC17" s="402"/>
      <c r="BD17" s="403"/>
      <c r="BE17" s="402"/>
      <c r="BF17" s="403"/>
      <c r="BG17" s="402"/>
      <c r="BH17" s="403"/>
      <c r="BI17" s="402"/>
      <c r="BJ17" s="403"/>
      <c r="BK17" s="402"/>
      <c r="BL17" s="404"/>
      <c r="BM17" s="4084" t="s">
        <v>3967</v>
      </c>
      <c r="BN17" s="2741"/>
      <c r="BO17" s="4085" t="s">
        <v>3968</v>
      </c>
      <c r="BP17" s="4085"/>
      <c r="BQ17" s="4086"/>
      <c r="BR17" s="4087" t="s">
        <v>1553</v>
      </c>
      <c r="BS17" s="4088"/>
      <c r="BT17" s="4089"/>
      <c r="BU17" s="4089"/>
      <c r="BV17" s="4089"/>
      <c r="BW17" s="4089"/>
      <c r="BX17" s="259"/>
    </row>
    <row r="18" spans="1:76" s="194" customFormat="1" ht="15.95" customHeight="1" x14ac:dyDescent="0.2">
      <c r="A18" s="255"/>
      <c r="B18" s="405"/>
      <c r="C18" s="406"/>
      <c r="D18" s="406"/>
      <c r="E18" s="406"/>
      <c r="F18" s="406"/>
      <c r="G18" s="407"/>
      <c r="H18" s="407"/>
      <c r="I18" s="407"/>
      <c r="J18" s="407"/>
      <c r="K18" s="4090" t="s">
        <v>3276</v>
      </c>
      <c r="L18" s="4090"/>
      <c r="M18" s="4090"/>
      <c r="N18" s="4090"/>
      <c r="O18" s="4090"/>
      <c r="P18" s="4090"/>
      <c r="Q18" s="4090"/>
      <c r="R18" s="4090"/>
      <c r="S18" s="4090" t="s">
        <v>2398</v>
      </c>
      <c r="T18" s="4090"/>
      <c r="U18" s="4090"/>
      <c r="V18" s="4090"/>
      <c r="W18" s="4090"/>
      <c r="X18" s="4090"/>
      <c r="Y18" s="4090"/>
      <c r="Z18" s="4091"/>
      <c r="AA18" s="408" t="s">
        <v>3277</v>
      </c>
      <c r="AB18" s="408" t="s">
        <v>3275</v>
      </c>
      <c r="AC18" s="408" t="s">
        <v>3277</v>
      </c>
      <c r="AD18" s="408" t="s">
        <v>3275</v>
      </c>
      <c r="AE18" s="409" t="s">
        <v>3969</v>
      </c>
      <c r="AF18" s="4247" t="s">
        <v>580</v>
      </c>
      <c r="AG18" s="4248"/>
      <c r="AH18" s="4249"/>
      <c r="AI18" s="4248" t="s">
        <v>3970</v>
      </c>
      <c r="AJ18" s="4248"/>
      <c r="AK18" s="4249"/>
      <c r="AL18" s="259"/>
      <c r="AM18" s="255"/>
      <c r="AN18" s="405"/>
      <c r="AO18" s="406"/>
      <c r="AP18" s="406"/>
      <c r="AQ18" s="406"/>
      <c r="AR18" s="406"/>
      <c r="AS18" s="407"/>
      <c r="AT18" s="407"/>
      <c r="AU18" s="407"/>
      <c r="AV18" s="407"/>
      <c r="AW18" s="4090" t="s">
        <v>3276</v>
      </c>
      <c r="AX18" s="4090"/>
      <c r="AY18" s="4090"/>
      <c r="AZ18" s="4090"/>
      <c r="BA18" s="4090"/>
      <c r="BB18" s="4090"/>
      <c r="BC18" s="4090"/>
      <c r="BD18" s="4090"/>
      <c r="BE18" s="4090" t="s">
        <v>2398</v>
      </c>
      <c r="BF18" s="4090"/>
      <c r="BG18" s="4090"/>
      <c r="BH18" s="4090"/>
      <c r="BI18" s="4090"/>
      <c r="BJ18" s="4090"/>
      <c r="BK18" s="4090"/>
      <c r="BL18" s="4091"/>
      <c r="BM18" s="408" t="s">
        <v>3277</v>
      </c>
      <c r="BN18" s="408" t="s">
        <v>3275</v>
      </c>
      <c r="BO18" s="408" t="s">
        <v>3277</v>
      </c>
      <c r="BP18" s="408" t="s">
        <v>3275</v>
      </c>
      <c r="BQ18" s="409" t="s">
        <v>3969</v>
      </c>
      <c r="BR18" s="4247" t="s">
        <v>580</v>
      </c>
      <c r="BS18" s="4248"/>
      <c r="BT18" s="4249"/>
      <c r="BU18" s="4248" t="s">
        <v>3970</v>
      </c>
      <c r="BV18" s="4248"/>
      <c r="BW18" s="4249"/>
      <c r="BX18" s="259"/>
    </row>
    <row r="19" spans="1:76" s="194" customFormat="1" ht="15.95" customHeight="1" x14ac:dyDescent="0.2">
      <c r="A19" s="255"/>
      <c r="B19" s="4250" t="s">
        <v>4056</v>
      </c>
      <c r="C19" s="4060" t="s">
        <v>3971</v>
      </c>
      <c r="D19" s="4075"/>
      <c r="E19" s="4075"/>
      <c r="F19" s="4075"/>
      <c r="G19" s="4105" t="s">
        <v>3972</v>
      </c>
      <c r="H19" s="4148"/>
      <c r="I19" s="4148"/>
      <c r="J19" s="4148"/>
      <c r="K19" s="4251"/>
      <c r="L19" s="4252"/>
      <c r="M19" s="4251"/>
      <c r="N19" s="4252"/>
      <c r="O19" s="4251"/>
      <c r="P19" s="4252"/>
      <c r="Q19" s="4251"/>
      <c r="R19" s="4252"/>
      <c r="S19" s="4251"/>
      <c r="T19" s="4252"/>
      <c r="U19" s="4251"/>
      <c r="V19" s="4252"/>
      <c r="W19" s="4251"/>
      <c r="X19" s="4252"/>
      <c r="Y19" s="4251"/>
      <c r="Z19" s="4253"/>
      <c r="AA19" s="256"/>
      <c r="AB19" s="257"/>
      <c r="AC19" s="257"/>
      <c r="AD19" s="257"/>
      <c r="AE19" s="257"/>
      <c r="AF19" s="410"/>
      <c r="AG19" s="410"/>
      <c r="AH19" s="410"/>
      <c r="AI19" s="410"/>
      <c r="AJ19" s="410"/>
      <c r="AK19" s="411"/>
      <c r="AL19" s="259"/>
      <c r="AM19" s="255"/>
      <c r="AN19" s="4250" t="s">
        <v>4056</v>
      </c>
      <c r="AO19" s="4060" t="s">
        <v>3971</v>
      </c>
      <c r="AP19" s="4075"/>
      <c r="AQ19" s="4075"/>
      <c r="AR19" s="4075"/>
      <c r="AS19" s="4105" t="s">
        <v>3972</v>
      </c>
      <c r="AT19" s="4148"/>
      <c r="AU19" s="4148"/>
      <c r="AV19" s="4148"/>
      <c r="AW19" s="4251"/>
      <c r="AX19" s="4252"/>
      <c r="AY19" s="4251"/>
      <c r="AZ19" s="4252"/>
      <c r="BA19" s="4251"/>
      <c r="BB19" s="4252"/>
      <c r="BC19" s="4251"/>
      <c r="BD19" s="4252"/>
      <c r="BE19" s="4251"/>
      <c r="BF19" s="4252"/>
      <c r="BG19" s="4251"/>
      <c r="BH19" s="4252"/>
      <c r="BI19" s="4251"/>
      <c r="BJ19" s="4252"/>
      <c r="BK19" s="4251"/>
      <c r="BL19" s="4253"/>
      <c r="BM19" s="256"/>
      <c r="BN19" s="257"/>
      <c r="BO19" s="257"/>
      <c r="BP19" s="257"/>
      <c r="BQ19" s="257"/>
      <c r="BR19" s="410"/>
      <c r="BS19" s="410"/>
      <c r="BT19" s="410"/>
      <c r="BU19" s="410"/>
      <c r="BV19" s="410"/>
      <c r="BW19" s="411"/>
      <c r="BX19" s="259"/>
    </row>
    <row r="20" spans="1:76" s="194" customFormat="1" ht="15.95" customHeight="1" x14ac:dyDescent="0.2">
      <c r="A20" s="255"/>
      <c r="B20" s="4111"/>
      <c r="C20" s="4076"/>
      <c r="D20" s="4076"/>
      <c r="E20" s="4076"/>
      <c r="F20" s="4076"/>
      <c r="G20" s="4133" t="s">
        <v>3973</v>
      </c>
      <c r="H20" s="4134"/>
      <c r="I20" s="4134"/>
      <c r="J20" s="4134"/>
      <c r="K20" s="4242" t="e">
        <f>AVERAGE($S$22:$Z$22)</f>
        <v>#DIV/0!</v>
      </c>
      <c r="L20" s="4244"/>
      <c r="M20" s="4242" t="e">
        <f>AVERAGE($S$22:$Z$22)</f>
        <v>#DIV/0!</v>
      </c>
      <c r="N20" s="4244"/>
      <c r="O20" s="4242" t="e">
        <f>AVERAGE($S$22:$Z$22)</f>
        <v>#DIV/0!</v>
      </c>
      <c r="P20" s="4244"/>
      <c r="Q20" s="4242" t="e">
        <f>AVERAGE($S$22:$Z$22)</f>
        <v>#DIV/0!</v>
      </c>
      <c r="R20" s="4244"/>
      <c r="S20" s="4242" t="e">
        <f>AVERAGE($S$22:$Z$22)</f>
        <v>#DIV/0!</v>
      </c>
      <c r="T20" s="4244"/>
      <c r="U20" s="4242" t="e">
        <f>AVERAGE($S$22:$Z$22)</f>
        <v>#DIV/0!</v>
      </c>
      <c r="V20" s="4244"/>
      <c r="W20" s="4242" t="e">
        <f>AVERAGE($S$22:$Z$22)</f>
        <v>#DIV/0!</v>
      </c>
      <c r="X20" s="4244"/>
      <c r="Y20" s="4242" t="e">
        <f>AVERAGE($S$22:$Z$22)</f>
        <v>#DIV/0!</v>
      </c>
      <c r="Z20" s="4243"/>
      <c r="AA20" s="260"/>
      <c r="AB20" s="259"/>
      <c r="AC20" s="259"/>
      <c r="AD20" s="259"/>
      <c r="AE20" s="259"/>
      <c r="AF20" s="15"/>
      <c r="AG20" s="15"/>
      <c r="AH20" s="15"/>
      <c r="AI20" s="15"/>
      <c r="AJ20" s="15"/>
      <c r="AK20" s="281"/>
      <c r="AL20" s="259"/>
      <c r="AM20" s="255"/>
      <c r="AN20" s="4111"/>
      <c r="AO20" s="4076"/>
      <c r="AP20" s="4076"/>
      <c r="AQ20" s="4076"/>
      <c r="AR20" s="4076"/>
      <c r="AS20" s="4133" t="s">
        <v>3973</v>
      </c>
      <c r="AT20" s="4134"/>
      <c r="AU20" s="4134"/>
      <c r="AV20" s="4134"/>
      <c r="AW20" s="4242" t="e">
        <f>AVERAGE($S$22:$Z$22)</f>
        <v>#DIV/0!</v>
      </c>
      <c r="AX20" s="4244"/>
      <c r="AY20" s="4242" t="e">
        <f>AVERAGE($S$22:$Z$22)</f>
        <v>#DIV/0!</v>
      </c>
      <c r="AZ20" s="4244"/>
      <c r="BA20" s="4242" t="e">
        <f>AVERAGE($S$22:$Z$22)</f>
        <v>#DIV/0!</v>
      </c>
      <c r="BB20" s="4244"/>
      <c r="BC20" s="4242" t="e">
        <f>AVERAGE($S$22:$Z$22)</f>
        <v>#DIV/0!</v>
      </c>
      <c r="BD20" s="4244"/>
      <c r="BE20" s="4242" t="e">
        <f>AVERAGE($S$22:$Z$22)</f>
        <v>#DIV/0!</v>
      </c>
      <c r="BF20" s="4244"/>
      <c r="BG20" s="4242" t="e">
        <f>AVERAGE($S$22:$Z$22)</f>
        <v>#DIV/0!</v>
      </c>
      <c r="BH20" s="4244"/>
      <c r="BI20" s="4242" t="e">
        <f>AVERAGE($S$22:$Z$22)</f>
        <v>#DIV/0!</v>
      </c>
      <c r="BJ20" s="4244"/>
      <c r="BK20" s="4242" t="e">
        <f>AVERAGE($S$22:$Z$22)</f>
        <v>#DIV/0!</v>
      </c>
      <c r="BL20" s="4243"/>
      <c r="BM20" s="260"/>
      <c r="BN20" s="259"/>
      <c r="BO20" s="259"/>
      <c r="BP20" s="259"/>
      <c r="BQ20" s="259"/>
      <c r="BR20" s="15"/>
      <c r="BS20" s="15"/>
      <c r="BT20" s="15"/>
      <c r="BU20" s="15"/>
      <c r="BV20" s="15"/>
      <c r="BW20" s="281"/>
      <c r="BX20" s="259"/>
    </row>
    <row r="21" spans="1:76" s="194" customFormat="1" ht="15.95" customHeight="1" x14ac:dyDescent="0.2">
      <c r="A21" s="255"/>
      <c r="B21" s="4111"/>
      <c r="C21" s="4076"/>
      <c r="D21" s="4076"/>
      <c r="E21" s="4076"/>
      <c r="F21" s="4076"/>
      <c r="G21" s="4133" t="s">
        <v>3974</v>
      </c>
      <c r="H21" s="4134"/>
      <c r="I21" s="4134"/>
      <c r="J21" s="4134"/>
      <c r="K21" s="4242" t="e">
        <f>MIN($S$23:$Z$23)</f>
        <v>#DIV/0!</v>
      </c>
      <c r="L21" s="4244"/>
      <c r="M21" s="4242" t="e">
        <f>MIN($S$23:$Z$23)</f>
        <v>#DIV/0!</v>
      </c>
      <c r="N21" s="4244"/>
      <c r="O21" s="4242" t="e">
        <f>MIN($S$23:$Z$23)</f>
        <v>#DIV/0!</v>
      </c>
      <c r="P21" s="4244"/>
      <c r="Q21" s="4242" t="e">
        <f>MIN($S$23:$Z$23)</f>
        <v>#DIV/0!</v>
      </c>
      <c r="R21" s="4244"/>
      <c r="S21" s="4242" t="e">
        <f>MIN($S$23:$Z$23)</f>
        <v>#DIV/0!</v>
      </c>
      <c r="T21" s="4244"/>
      <c r="U21" s="4242" t="e">
        <f>MIN($S$23:$Z$23)</f>
        <v>#DIV/0!</v>
      </c>
      <c r="V21" s="4244"/>
      <c r="W21" s="4242" t="e">
        <f>MIN($S$23:$Z$23)</f>
        <v>#DIV/0!</v>
      </c>
      <c r="X21" s="4244"/>
      <c r="Y21" s="4242" t="e">
        <f>MIN($S$23:$Z$23)</f>
        <v>#DIV/0!</v>
      </c>
      <c r="Z21" s="4243"/>
      <c r="AA21" s="260"/>
      <c r="AB21" s="259"/>
      <c r="AC21" s="259"/>
      <c r="AD21" s="259"/>
      <c r="AE21" s="259"/>
      <c r="AF21" s="15"/>
      <c r="AG21" s="15"/>
      <c r="AH21" s="15"/>
      <c r="AI21" s="15"/>
      <c r="AJ21" s="15"/>
      <c r="AK21" s="281"/>
      <c r="AL21" s="259"/>
      <c r="AM21" s="255"/>
      <c r="AN21" s="4111"/>
      <c r="AO21" s="4076"/>
      <c r="AP21" s="4076"/>
      <c r="AQ21" s="4076"/>
      <c r="AR21" s="4076"/>
      <c r="AS21" s="4133" t="s">
        <v>3974</v>
      </c>
      <c r="AT21" s="4134"/>
      <c r="AU21" s="4134"/>
      <c r="AV21" s="4134"/>
      <c r="AW21" s="4242" t="e">
        <f>MIN($S$23:$Z$23)</f>
        <v>#DIV/0!</v>
      </c>
      <c r="AX21" s="4244"/>
      <c r="AY21" s="4242" t="e">
        <f>MIN($S$23:$Z$23)</f>
        <v>#DIV/0!</v>
      </c>
      <c r="AZ21" s="4244"/>
      <c r="BA21" s="4242" t="e">
        <f>MIN($S$23:$Z$23)</f>
        <v>#DIV/0!</v>
      </c>
      <c r="BB21" s="4244"/>
      <c r="BC21" s="4242" t="e">
        <f>MIN($S$23:$Z$23)</f>
        <v>#DIV/0!</v>
      </c>
      <c r="BD21" s="4244"/>
      <c r="BE21" s="4242" t="e">
        <f>MIN($S$23:$Z$23)</f>
        <v>#DIV/0!</v>
      </c>
      <c r="BF21" s="4244"/>
      <c r="BG21" s="4242" t="e">
        <f>MIN($S$23:$Z$23)</f>
        <v>#DIV/0!</v>
      </c>
      <c r="BH21" s="4244"/>
      <c r="BI21" s="4242" t="e">
        <f>MIN($S$23:$Z$23)</f>
        <v>#DIV/0!</v>
      </c>
      <c r="BJ21" s="4244"/>
      <c r="BK21" s="4242" t="e">
        <f>MIN($S$23:$Z$23)</f>
        <v>#DIV/0!</v>
      </c>
      <c r="BL21" s="4243"/>
      <c r="BM21" s="260"/>
      <c r="BN21" s="259"/>
      <c r="BO21" s="259"/>
      <c r="BP21" s="259"/>
      <c r="BQ21" s="259"/>
      <c r="BR21" s="15"/>
      <c r="BS21" s="15"/>
      <c r="BT21" s="15"/>
      <c r="BU21" s="15"/>
      <c r="BV21" s="15"/>
      <c r="BW21" s="281"/>
      <c r="BX21" s="259"/>
    </row>
    <row r="22" spans="1:76" s="194" customFormat="1" ht="15.95" customHeight="1" x14ac:dyDescent="0.2">
      <c r="A22" s="255"/>
      <c r="B22" s="4111"/>
      <c r="C22" s="4076"/>
      <c r="D22" s="4076"/>
      <c r="E22" s="4076"/>
      <c r="F22" s="4076"/>
      <c r="G22" s="4133" t="s">
        <v>2782</v>
      </c>
      <c r="H22" s="4134"/>
      <c r="I22" s="4134"/>
      <c r="J22" s="4134"/>
      <c r="K22" s="4242" t="e">
        <f>K21*0.8</f>
        <v>#DIV/0!</v>
      </c>
      <c r="L22" s="4244"/>
      <c r="M22" s="4242" t="e">
        <f>M21*0.8</f>
        <v>#DIV/0!</v>
      </c>
      <c r="N22" s="4244"/>
      <c r="O22" s="4242" t="e">
        <f>O21*0.8</f>
        <v>#DIV/0!</v>
      </c>
      <c r="P22" s="4244"/>
      <c r="Q22" s="4242" t="e">
        <f>Q21*0.8</f>
        <v>#DIV/0!</v>
      </c>
      <c r="R22" s="4244"/>
      <c r="S22" s="4242" t="e">
        <f>S21*0.8</f>
        <v>#DIV/0!</v>
      </c>
      <c r="T22" s="4244"/>
      <c r="U22" s="4242" t="e">
        <f>U21*0.8</f>
        <v>#DIV/0!</v>
      </c>
      <c r="V22" s="4244"/>
      <c r="W22" s="4242" t="e">
        <f>W21*0.8</f>
        <v>#DIV/0!</v>
      </c>
      <c r="X22" s="4244"/>
      <c r="Y22" s="4242" t="e">
        <f>Y21*0.8</f>
        <v>#DIV/0!</v>
      </c>
      <c r="Z22" s="4243"/>
      <c r="AA22" s="260"/>
      <c r="AB22" s="259"/>
      <c r="AC22" s="259"/>
      <c r="AD22" s="259"/>
      <c r="AE22" s="259"/>
      <c r="AF22" s="15"/>
      <c r="AG22" s="15"/>
      <c r="AH22" s="15"/>
      <c r="AI22" s="15"/>
      <c r="AJ22" s="15"/>
      <c r="AK22" s="281"/>
      <c r="AL22" s="259"/>
      <c r="AM22" s="255"/>
      <c r="AN22" s="4111"/>
      <c r="AO22" s="4076"/>
      <c r="AP22" s="4076"/>
      <c r="AQ22" s="4076"/>
      <c r="AR22" s="4076"/>
      <c r="AS22" s="4133" t="s">
        <v>2782</v>
      </c>
      <c r="AT22" s="4134"/>
      <c r="AU22" s="4134"/>
      <c r="AV22" s="4134"/>
      <c r="AW22" s="4242" t="e">
        <f>AW21*0.8</f>
        <v>#DIV/0!</v>
      </c>
      <c r="AX22" s="4244"/>
      <c r="AY22" s="4242" t="e">
        <f>AY21*0.8</f>
        <v>#DIV/0!</v>
      </c>
      <c r="AZ22" s="4244"/>
      <c r="BA22" s="4242" t="e">
        <f>BA21*0.8</f>
        <v>#DIV/0!</v>
      </c>
      <c r="BB22" s="4244"/>
      <c r="BC22" s="4242" t="e">
        <f>BC21*0.8</f>
        <v>#DIV/0!</v>
      </c>
      <c r="BD22" s="4244"/>
      <c r="BE22" s="4242" t="e">
        <f>BE21*0.8</f>
        <v>#DIV/0!</v>
      </c>
      <c r="BF22" s="4244"/>
      <c r="BG22" s="4242" t="e">
        <f>BG21*0.8</f>
        <v>#DIV/0!</v>
      </c>
      <c r="BH22" s="4244"/>
      <c r="BI22" s="4242" t="e">
        <f>BI21*0.8</f>
        <v>#DIV/0!</v>
      </c>
      <c r="BJ22" s="4244"/>
      <c r="BK22" s="4242" t="e">
        <f>BK21*0.8</f>
        <v>#DIV/0!</v>
      </c>
      <c r="BL22" s="4243"/>
      <c r="BM22" s="260"/>
      <c r="BN22" s="259"/>
      <c r="BO22" s="259"/>
      <c r="BP22" s="259"/>
      <c r="BQ22" s="259"/>
      <c r="BR22" s="15"/>
      <c r="BS22" s="15"/>
      <c r="BT22" s="15"/>
      <c r="BU22" s="15"/>
      <c r="BV22" s="15"/>
      <c r="BW22" s="281"/>
      <c r="BX22" s="259"/>
    </row>
    <row r="23" spans="1:76" s="194" customFormat="1" ht="15.95" customHeight="1" x14ac:dyDescent="0.2">
      <c r="A23" s="255"/>
      <c r="B23" s="4111"/>
      <c r="C23" s="4076"/>
      <c r="D23" s="4076"/>
      <c r="E23" s="4076"/>
      <c r="F23" s="4076"/>
      <c r="G23" s="4135" t="s">
        <v>3975</v>
      </c>
      <c r="H23" s="2473"/>
      <c r="I23" s="2473"/>
      <c r="J23" s="2473"/>
      <c r="K23" s="4242" t="e">
        <f>K19/(AVERAGE($S19,$U19,$W19,$Y19))</f>
        <v>#DIV/0!</v>
      </c>
      <c r="L23" s="4244"/>
      <c r="M23" s="4242" t="e">
        <f>M19/(AVERAGE($S19,$U19,$W19,$Y19))</f>
        <v>#DIV/0!</v>
      </c>
      <c r="N23" s="4244"/>
      <c r="O23" s="4242" t="e">
        <f>O19/(AVERAGE($S19,$U19,$W19,$Y19))</f>
        <v>#DIV/0!</v>
      </c>
      <c r="P23" s="4244"/>
      <c r="Q23" s="4242" t="e">
        <f>Q19/(AVERAGE($S19,$U19,$W19,$Y19))</f>
        <v>#DIV/0!</v>
      </c>
      <c r="R23" s="4244"/>
      <c r="S23" s="4242" t="e">
        <f>S19/(AVERAGE($S19,$U19,$W19,$Y19))</f>
        <v>#DIV/0!</v>
      </c>
      <c r="T23" s="4244"/>
      <c r="U23" s="4242" t="e">
        <f>U19/(AVERAGE($S19,$U19,$W19,$Y19))</f>
        <v>#DIV/0!</v>
      </c>
      <c r="V23" s="4244"/>
      <c r="W23" s="4242" t="e">
        <f>W19/(AVERAGE($S19,$U19,$W19,$Y19))</f>
        <v>#DIV/0!</v>
      </c>
      <c r="X23" s="4244"/>
      <c r="Y23" s="4242" t="e">
        <f>Y19/(AVERAGE($S19,$U19,$W19,$Y19))</f>
        <v>#DIV/0!</v>
      </c>
      <c r="Z23" s="4243"/>
      <c r="AA23" s="260"/>
      <c r="AB23" s="259"/>
      <c r="AC23" s="259"/>
      <c r="AD23" s="259"/>
      <c r="AE23" s="259"/>
      <c r="AF23" s="15"/>
      <c r="AG23" s="15"/>
      <c r="AH23" s="15"/>
      <c r="AI23" s="15"/>
      <c r="AJ23" s="15"/>
      <c r="AK23" s="281"/>
      <c r="AL23" s="259"/>
      <c r="AM23" s="255"/>
      <c r="AN23" s="4111"/>
      <c r="AO23" s="4076"/>
      <c r="AP23" s="4076"/>
      <c r="AQ23" s="4076"/>
      <c r="AR23" s="4076"/>
      <c r="AS23" s="4135" t="s">
        <v>3975</v>
      </c>
      <c r="AT23" s="2473"/>
      <c r="AU23" s="2473"/>
      <c r="AV23" s="2473"/>
      <c r="AW23" s="4242" t="e">
        <f>AW19/(AVERAGE($S19,$U19,$W19,$Y19))</f>
        <v>#DIV/0!</v>
      </c>
      <c r="AX23" s="4244"/>
      <c r="AY23" s="4242" t="e">
        <f>AY19/(AVERAGE($S19,$U19,$W19,$Y19))</f>
        <v>#DIV/0!</v>
      </c>
      <c r="AZ23" s="4244"/>
      <c r="BA23" s="4242" t="e">
        <f>BA19/(AVERAGE($S19,$U19,$W19,$Y19))</f>
        <v>#DIV/0!</v>
      </c>
      <c r="BB23" s="4244"/>
      <c r="BC23" s="4242" t="e">
        <f>BC19/(AVERAGE($S19,$U19,$W19,$Y19))</f>
        <v>#DIV/0!</v>
      </c>
      <c r="BD23" s="4244"/>
      <c r="BE23" s="4242" t="e">
        <f>BE19/(AVERAGE($S19,$U19,$W19,$Y19))</f>
        <v>#DIV/0!</v>
      </c>
      <c r="BF23" s="4244"/>
      <c r="BG23" s="4242" t="e">
        <f>BG19/(AVERAGE($S19,$U19,$W19,$Y19))</f>
        <v>#DIV/0!</v>
      </c>
      <c r="BH23" s="4244"/>
      <c r="BI23" s="4242" t="e">
        <f>BI19/(AVERAGE($S19,$U19,$W19,$Y19))</f>
        <v>#DIV/0!</v>
      </c>
      <c r="BJ23" s="4244"/>
      <c r="BK23" s="4242" t="e">
        <f>BK19/(AVERAGE($S19,$U19,$W19,$Y19))</f>
        <v>#DIV/0!</v>
      </c>
      <c r="BL23" s="4243"/>
      <c r="BM23" s="260"/>
      <c r="BN23" s="259"/>
      <c r="BO23" s="259"/>
      <c r="BP23" s="259"/>
      <c r="BQ23" s="259"/>
      <c r="BR23" s="15"/>
      <c r="BS23" s="15"/>
      <c r="BT23" s="15"/>
      <c r="BU23" s="15"/>
      <c r="BV23" s="15"/>
      <c r="BW23" s="281"/>
      <c r="BX23" s="259"/>
    </row>
    <row r="24" spans="1:76" s="194" customFormat="1" ht="15.95" customHeight="1" x14ac:dyDescent="0.2">
      <c r="A24" s="255"/>
      <c r="B24" s="4111"/>
      <c r="C24" s="4076"/>
      <c r="D24" s="4076"/>
      <c r="E24" s="4076"/>
      <c r="F24" s="4076"/>
      <c r="G24" s="4135" t="s">
        <v>59</v>
      </c>
      <c r="H24" s="2473"/>
      <c r="I24" s="2473"/>
      <c r="J24" s="2473"/>
      <c r="K24" s="4136">
        <f>IF(AG8="Before Jan 1/83",0.6,(IF(AG8="On/after Apr 30/94",0.85,0.7)))</f>
        <v>0.7</v>
      </c>
      <c r="L24" s="4245"/>
      <c r="M24" s="4136">
        <f>IF(AG8="Before Jan 1/83",0.6,(IF(AG8="On/after Apr 30/94",0.85,0.7)))</f>
        <v>0.7</v>
      </c>
      <c r="N24" s="4245"/>
      <c r="O24" s="4136">
        <f>IF(AG8="Before Jan 1/83",0.6,(IF(AG8="On/after Apr 30/94",0.85,0.7)))</f>
        <v>0.7</v>
      </c>
      <c r="P24" s="4245"/>
      <c r="Q24" s="4136">
        <f>IF(AG8="Before Jan 1/83",0.6,(IF(AG8="On/after Apr 30/94",0.85,0.7)))</f>
        <v>0.7</v>
      </c>
      <c r="R24" s="4245"/>
      <c r="S24" s="4136">
        <f>IF(AG8="Before Jan 1/83",0.6,(IF(AG8="On/after Apr 30/94",0.85,0.7)))</f>
        <v>0.7</v>
      </c>
      <c r="T24" s="4245"/>
      <c r="U24" s="4136">
        <f>IF(AG8="Before Jan 1/83",0.6,(IF(AG8="On/after Apr 30/94",0.85,0.7)))</f>
        <v>0.7</v>
      </c>
      <c r="V24" s="4245"/>
      <c r="W24" s="4136">
        <f>IF(AG8="Before Jan 1/83",0.6,(IF(AG8="On/after Apr 30/94",0.85,0.7)))</f>
        <v>0.7</v>
      </c>
      <c r="X24" s="4245"/>
      <c r="Y24" s="4136">
        <f>IF(AG8="Before Jan 1/83",0.6,(IF(AG8="On/after Apr 30/94",0.85,0.7)))</f>
        <v>0.7</v>
      </c>
      <c r="Z24" s="4246"/>
      <c r="AA24" s="264"/>
      <c r="AB24" s="265"/>
      <c r="AC24" s="265"/>
      <c r="AD24" s="265"/>
      <c r="AE24" s="265"/>
      <c r="AF24" s="11"/>
      <c r="AG24" s="11"/>
      <c r="AH24" s="11"/>
      <c r="AI24" s="11"/>
      <c r="AJ24" s="11"/>
      <c r="AK24" s="287"/>
      <c r="AL24" s="259"/>
      <c r="AM24" s="255"/>
      <c r="AN24" s="4111"/>
      <c r="AO24" s="4076"/>
      <c r="AP24" s="4076"/>
      <c r="AQ24" s="4076"/>
      <c r="AR24" s="4076"/>
      <c r="AS24" s="4135" t="s">
        <v>59</v>
      </c>
      <c r="AT24" s="2473"/>
      <c r="AU24" s="2473"/>
      <c r="AV24" s="2473"/>
      <c r="AW24" s="4136">
        <f>IF(BS8="Before Jan 1/83",0.6,(IF(BS8="On/after Apr 30/94",0.85,0.7)))</f>
        <v>0.7</v>
      </c>
      <c r="AX24" s="4245"/>
      <c r="AY24" s="4136">
        <f>IF(BS8="Before Jan 1/83",0.6,(IF(BS8="On/after Apr 30/94",0.85,0.7)))</f>
        <v>0.7</v>
      </c>
      <c r="AZ24" s="4245"/>
      <c r="BA24" s="4136">
        <f>IF(BS8="Before Jan 1/83",0.6,(IF(BS8="On/after Apr 30/94",0.85,0.7)))</f>
        <v>0.7</v>
      </c>
      <c r="BB24" s="4245"/>
      <c r="BC24" s="4136">
        <f>IF(BS8="Before Jan 1/83",0.6,(IF(BS8="On/after Apr 30/94",0.85,0.7)))</f>
        <v>0.7</v>
      </c>
      <c r="BD24" s="4245"/>
      <c r="BE24" s="4136">
        <f>IF(BS8="Before Jan 1/83",0.6,(IF(BS8="On/after Apr 30/94",0.85,0.7)))</f>
        <v>0.7</v>
      </c>
      <c r="BF24" s="4245"/>
      <c r="BG24" s="4136">
        <f>IF(BS8="Before Jan 1/83",0.6,(IF(BS8="On/after Apr 30/94",0.85,0.7)))</f>
        <v>0.7</v>
      </c>
      <c r="BH24" s="4245"/>
      <c r="BI24" s="4136">
        <f>IF(BS8="Before Jan 1/83",0.6,(IF(BS8="On/after Apr 30/94",0.85,0.7)))</f>
        <v>0.7</v>
      </c>
      <c r="BJ24" s="4245"/>
      <c r="BK24" s="4136">
        <f>IF(BS8="Before Jan 1/83",0.6,(IF(BS8="On/after Apr 30/94",0.85,0.7)))</f>
        <v>0.7</v>
      </c>
      <c r="BL24" s="4246"/>
      <c r="BM24" s="264"/>
      <c r="BN24" s="265"/>
      <c r="BO24" s="265"/>
      <c r="BP24" s="265"/>
      <c r="BQ24" s="265"/>
      <c r="BR24" s="11"/>
      <c r="BS24" s="11"/>
      <c r="BT24" s="11"/>
      <c r="BU24" s="11"/>
      <c r="BV24" s="11"/>
      <c r="BW24" s="287"/>
      <c r="BX24" s="259"/>
    </row>
    <row r="25" spans="1:76" s="194" customFormat="1" ht="15.95" customHeight="1" x14ac:dyDescent="0.2">
      <c r="A25" s="255"/>
      <c r="B25" s="4111"/>
      <c r="C25" s="4076"/>
      <c r="D25" s="4076"/>
      <c r="E25" s="4076"/>
      <c r="F25" s="4076"/>
      <c r="G25" s="259"/>
      <c r="H25" s="4106" t="s">
        <v>580</v>
      </c>
      <c r="I25" s="4106"/>
      <c r="J25" s="4107"/>
      <c r="K25" s="4124"/>
      <c r="L25" s="4122"/>
      <c r="M25" s="4121"/>
      <c r="N25" s="4122"/>
      <c r="O25" s="4121"/>
      <c r="P25" s="4122"/>
      <c r="Q25" s="4121"/>
      <c r="R25" s="4122"/>
      <c r="S25" s="4121"/>
      <c r="T25" s="4122"/>
      <c r="U25" s="4121"/>
      <c r="V25" s="4122"/>
      <c r="W25" s="4121"/>
      <c r="X25" s="4122"/>
      <c r="Y25" s="4121"/>
      <c r="Z25" s="4122"/>
      <c r="AA25" s="282" t="e">
        <f>AVERAGE(K25:R25)</f>
        <v>#DIV/0!</v>
      </c>
      <c r="AB25" s="283" t="e">
        <f>AVERAGE(S25:Z25)</f>
        <v>#DIV/0!</v>
      </c>
      <c r="AC25" s="282">
        <f>SUM(K25:R25)</f>
        <v>0</v>
      </c>
      <c r="AD25" s="283">
        <f>SUM(S25:Z25)</f>
        <v>0</v>
      </c>
      <c r="AE25" s="282">
        <f>AD25-AC25</f>
        <v>0</v>
      </c>
      <c r="AF25" s="4044" t="str">
        <f>IF(AE25=0,"Pass",(IF(K25="Fail","Fail",(IF(M25="Fail","Fail",(IF(O25="Fail","Fail",(IF(Q25="Fail","Fail","Pass")))))))))</f>
        <v>Pass</v>
      </c>
      <c r="AG25" s="4044"/>
      <c r="AH25" s="4045"/>
      <c r="AI25" s="2297" t="str">
        <f>IF(AE25&gt;1,"Fail","Pass")</f>
        <v>Pass</v>
      </c>
      <c r="AJ25" s="2297"/>
      <c r="AK25" s="4045"/>
      <c r="AL25" s="259"/>
      <c r="AM25" s="255"/>
      <c r="AN25" s="4111"/>
      <c r="AO25" s="4076"/>
      <c r="AP25" s="4076"/>
      <c r="AQ25" s="4076"/>
      <c r="AR25" s="4076"/>
      <c r="AS25" s="259"/>
      <c r="AT25" s="4106" t="s">
        <v>580</v>
      </c>
      <c r="AU25" s="4106"/>
      <c r="AV25" s="4107"/>
      <c r="AW25" s="4124"/>
      <c r="AX25" s="4122"/>
      <c r="AY25" s="4121"/>
      <c r="AZ25" s="4122"/>
      <c r="BA25" s="4121"/>
      <c r="BB25" s="4122"/>
      <c r="BC25" s="4121"/>
      <c r="BD25" s="4122"/>
      <c r="BE25" s="4121"/>
      <c r="BF25" s="4122"/>
      <c r="BG25" s="4121"/>
      <c r="BH25" s="4122"/>
      <c r="BI25" s="4121"/>
      <c r="BJ25" s="4122"/>
      <c r="BK25" s="4121"/>
      <c r="BL25" s="4122"/>
      <c r="BM25" s="282" t="e">
        <f>AVERAGE(AW25:BD25)</f>
        <v>#DIV/0!</v>
      </c>
      <c r="BN25" s="283" t="e">
        <f>AVERAGE(BE25:BL25)</f>
        <v>#DIV/0!</v>
      </c>
      <c r="BO25" s="282">
        <f>SUM(AW25:BD25)</f>
        <v>0</v>
      </c>
      <c r="BP25" s="283">
        <f>SUM(BE25:BL25)</f>
        <v>0</v>
      </c>
      <c r="BQ25" s="282">
        <f>BP25-BO25</f>
        <v>0</v>
      </c>
      <c r="BR25" s="4044" t="str">
        <f>IF(BQ25=0,"Pass",(IF(AW25="Fail","Fail",(IF(AY25="Fail","Fail",(IF(BA25="Fail","Fail",(IF(BC25="Fail","Fail","Pass")))))))))</f>
        <v>Pass</v>
      </c>
      <c r="BS25" s="4044"/>
      <c r="BT25" s="4045"/>
      <c r="BU25" s="2297" t="str">
        <f>IF(BQ25&gt;1,"Fail","Pass")</f>
        <v>Pass</v>
      </c>
      <c r="BV25" s="2297"/>
      <c r="BW25" s="4045"/>
      <c r="BX25" s="259"/>
    </row>
    <row r="26" spans="1:76" s="194" customFormat="1" ht="15.95" customHeight="1" x14ac:dyDescent="0.2">
      <c r="A26" s="255"/>
      <c r="B26" s="4111"/>
      <c r="C26" s="4076"/>
      <c r="D26" s="4076"/>
      <c r="E26" s="4076"/>
      <c r="F26" s="4076"/>
      <c r="G26" s="259"/>
      <c r="H26" s="4099" t="s">
        <v>3247</v>
      </c>
      <c r="I26" s="4099"/>
      <c r="J26" s="4100"/>
      <c r="K26" s="4103" t="s">
        <v>371</v>
      </c>
      <c r="L26" s="4123"/>
      <c r="M26" s="4116" t="s">
        <v>371</v>
      </c>
      <c r="N26" s="4123"/>
      <c r="O26" s="4116" t="s">
        <v>371</v>
      </c>
      <c r="P26" s="4123"/>
      <c r="Q26" s="4116" t="s">
        <v>371</v>
      </c>
      <c r="R26" s="4123"/>
      <c r="S26" s="4116" t="s">
        <v>371</v>
      </c>
      <c r="T26" s="4123"/>
      <c r="U26" s="4116" t="s">
        <v>371</v>
      </c>
      <c r="V26" s="4123"/>
      <c r="W26" s="4116" t="s">
        <v>371</v>
      </c>
      <c r="X26" s="4123"/>
      <c r="Y26" s="4116" t="s">
        <v>371</v>
      </c>
      <c r="Z26" s="4123"/>
      <c r="AA26" s="260"/>
      <c r="AB26" s="259"/>
      <c r="AC26" s="259"/>
      <c r="AD26" s="259"/>
      <c r="AE26" s="259"/>
      <c r="AF26" s="15"/>
      <c r="AG26" s="15"/>
      <c r="AH26" s="15"/>
      <c r="AI26" s="15"/>
      <c r="AJ26" s="15"/>
      <c r="AK26" s="281"/>
      <c r="AL26" s="259"/>
      <c r="AM26" s="255"/>
      <c r="AN26" s="4111"/>
      <c r="AO26" s="4076"/>
      <c r="AP26" s="4076"/>
      <c r="AQ26" s="4076"/>
      <c r="AR26" s="4076"/>
      <c r="AS26" s="259"/>
      <c r="AT26" s="4099" t="s">
        <v>3247</v>
      </c>
      <c r="AU26" s="4099"/>
      <c r="AV26" s="4100"/>
      <c r="AW26" s="4103" t="s">
        <v>371</v>
      </c>
      <c r="AX26" s="4123"/>
      <c r="AY26" s="4116" t="s">
        <v>371</v>
      </c>
      <c r="AZ26" s="4123"/>
      <c r="BA26" s="4116" t="s">
        <v>371</v>
      </c>
      <c r="BB26" s="4123"/>
      <c r="BC26" s="4116" t="s">
        <v>371</v>
      </c>
      <c r="BD26" s="4123"/>
      <c r="BE26" s="4116" t="s">
        <v>371</v>
      </c>
      <c r="BF26" s="4123"/>
      <c r="BG26" s="4116" t="s">
        <v>371</v>
      </c>
      <c r="BH26" s="4123"/>
      <c r="BI26" s="4116" t="s">
        <v>371</v>
      </c>
      <c r="BJ26" s="4123"/>
      <c r="BK26" s="4116" t="s">
        <v>371</v>
      </c>
      <c r="BL26" s="4123"/>
      <c r="BM26" s="260"/>
      <c r="BN26" s="259"/>
      <c r="BO26" s="259"/>
      <c r="BP26" s="259"/>
      <c r="BQ26" s="259"/>
      <c r="BR26" s="15"/>
      <c r="BS26" s="15"/>
      <c r="BT26" s="15"/>
      <c r="BU26" s="15"/>
      <c r="BV26" s="15"/>
      <c r="BW26" s="281"/>
      <c r="BX26" s="259"/>
    </row>
    <row r="27" spans="1:76" s="194" customFormat="1" ht="15.95" customHeight="1" x14ac:dyDescent="0.2">
      <c r="A27" s="255"/>
      <c r="B27" s="4111"/>
      <c r="C27" s="4063"/>
      <c r="D27" s="4063"/>
      <c r="E27" s="4063"/>
      <c r="F27" s="4063"/>
      <c r="G27" s="265"/>
      <c r="H27" s="4101"/>
      <c r="I27" s="4101"/>
      <c r="J27" s="4102"/>
      <c r="K27" s="4118"/>
      <c r="L27" s="4119"/>
      <c r="M27" s="4120"/>
      <c r="N27" s="4119"/>
      <c r="O27" s="4120"/>
      <c r="P27" s="4119"/>
      <c r="Q27" s="4120"/>
      <c r="R27" s="4119"/>
      <c r="S27" s="4120"/>
      <c r="T27" s="4119"/>
      <c r="U27" s="4120"/>
      <c r="V27" s="4119"/>
      <c r="W27" s="4120"/>
      <c r="X27" s="4119"/>
      <c r="Y27" s="4120"/>
      <c r="Z27" s="4119"/>
      <c r="AA27" s="260"/>
      <c r="AB27" s="259"/>
      <c r="AC27" s="259"/>
      <c r="AD27" s="259"/>
      <c r="AE27" s="259"/>
      <c r="AF27" s="15"/>
      <c r="AG27" s="15"/>
      <c r="AH27" s="15"/>
      <c r="AI27" s="15"/>
      <c r="AJ27" s="15"/>
      <c r="AK27" s="281"/>
      <c r="AL27" s="259"/>
      <c r="AM27" s="255"/>
      <c r="AN27" s="4111"/>
      <c r="AO27" s="4063"/>
      <c r="AP27" s="4063"/>
      <c r="AQ27" s="4063"/>
      <c r="AR27" s="4063"/>
      <c r="AS27" s="265"/>
      <c r="AT27" s="4101"/>
      <c r="AU27" s="4101"/>
      <c r="AV27" s="4102"/>
      <c r="AW27" s="4118"/>
      <c r="AX27" s="4119"/>
      <c r="AY27" s="4120"/>
      <c r="AZ27" s="4119"/>
      <c r="BA27" s="4120"/>
      <c r="BB27" s="4119"/>
      <c r="BC27" s="4120"/>
      <c r="BD27" s="4119"/>
      <c r="BE27" s="4120"/>
      <c r="BF27" s="4119"/>
      <c r="BG27" s="4120"/>
      <c r="BH27" s="4119"/>
      <c r="BI27" s="4120"/>
      <c r="BJ27" s="4119"/>
      <c r="BK27" s="4120"/>
      <c r="BL27" s="4119"/>
      <c r="BM27" s="260"/>
      <c r="BN27" s="259"/>
      <c r="BO27" s="259"/>
      <c r="BP27" s="259"/>
      <c r="BQ27" s="259"/>
      <c r="BR27" s="15"/>
      <c r="BS27" s="15"/>
      <c r="BT27" s="15"/>
      <c r="BU27" s="15"/>
      <c r="BV27" s="15"/>
      <c r="BW27" s="281"/>
      <c r="BX27" s="259"/>
    </row>
    <row r="28" spans="1:76" s="194" customFormat="1" ht="15.95" customHeight="1" x14ac:dyDescent="0.2">
      <c r="A28" s="255"/>
      <c r="B28" s="4111"/>
      <c r="C28" s="4060" t="s">
        <v>587</v>
      </c>
      <c r="D28" s="4105"/>
      <c r="E28" s="4060" t="s">
        <v>595</v>
      </c>
      <c r="F28" s="4060"/>
      <c r="G28" s="4105"/>
      <c r="H28" s="4106" t="s">
        <v>580</v>
      </c>
      <c r="I28" s="4106"/>
      <c r="J28" s="4107"/>
      <c r="K28" s="4052"/>
      <c r="L28" s="4098"/>
      <c r="M28" s="4097"/>
      <c r="N28" s="4098"/>
      <c r="O28" s="4097"/>
      <c r="P28" s="4098"/>
      <c r="Q28" s="4097"/>
      <c r="R28" s="4098"/>
      <c r="S28" s="4097"/>
      <c r="T28" s="4098"/>
      <c r="U28" s="4097"/>
      <c r="V28" s="4098"/>
      <c r="W28" s="4097"/>
      <c r="X28" s="4098"/>
      <c r="Y28" s="4097"/>
      <c r="Z28" s="4098"/>
      <c r="AA28" s="282" t="e">
        <f>AVERAGE(K28:R28)</f>
        <v>#DIV/0!</v>
      </c>
      <c r="AB28" s="283" t="e">
        <f>AVERAGE(S28:Z28)</f>
        <v>#DIV/0!</v>
      </c>
      <c r="AC28" s="282">
        <f>SUM(K28:R28)</f>
        <v>0</v>
      </c>
      <c r="AD28" s="283">
        <f>SUM(S28:Z28)</f>
        <v>0</v>
      </c>
      <c r="AE28" s="282">
        <f>AD28-AC28</f>
        <v>0</v>
      </c>
      <c r="AF28" s="4044" t="str">
        <f>IF(AE28=0,"Pass",(IF(K28="Fail","Fail",(IF(M28="Fail","Fail",(IF(O28="Fail","Fail",(IF(Q28="Fail","Fail","Pass")))))))))</f>
        <v>Pass</v>
      </c>
      <c r="AG28" s="4044"/>
      <c r="AH28" s="4045"/>
      <c r="AI28" s="2297" t="str">
        <f>IF(AE28&gt;1,"Fail","Pass")</f>
        <v>Pass</v>
      </c>
      <c r="AJ28" s="2297"/>
      <c r="AK28" s="4045"/>
      <c r="AL28" s="259"/>
      <c r="AM28" s="255"/>
      <c r="AN28" s="4111"/>
      <c r="AO28" s="4060" t="s">
        <v>587</v>
      </c>
      <c r="AP28" s="4105"/>
      <c r="AQ28" s="4060" t="s">
        <v>595</v>
      </c>
      <c r="AR28" s="4060"/>
      <c r="AS28" s="4105"/>
      <c r="AT28" s="4106" t="s">
        <v>580</v>
      </c>
      <c r="AU28" s="4106"/>
      <c r="AV28" s="4107"/>
      <c r="AW28" s="4052"/>
      <c r="AX28" s="4098"/>
      <c r="AY28" s="4097"/>
      <c r="AZ28" s="4098"/>
      <c r="BA28" s="4097"/>
      <c r="BB28" s="4098"/>
      <c r="BC28" s="4097"/>
      <c r="BD28" s="4098"/>
      <c r="BE28" s="4097"/>
      <c r="BF28" s="4098"/>
      <c r="BG28" s="4097"/>
      <c r="BH28" s="4098"/>
      <c r="BI28" s="4097"/>
      <c r="BJ28" s="4098"/>
      <c r="BK28" s="4097"/>
      <c r="BL28" s="4098"/>
      <c r="BM28" s="282" t="e">
        <f>AVERAGE(AW28:BD28)</f>
        <v>#DIV/0!</v>
      </c>
      <c r="BN28" s="283" t="e">
        <f>AVERAGE(BE28:BL28)</f>
        <v>#DIV/0!</v>
      </c>
      <c r="BO28" s="282">
        <f>SUM(AW28:BD28)</f>
        <v>0</v>
      </c>
      <c r="BP28" s="283">
        <f>SUM(BE28:BL28)</f>
        <v>0</v>
      </c>
      <c r="BQ28" s="282">
        <f>BP28-BO28</f>
        <v>0</v>
      </c>
      <c r="BR28" s="4044" t="str">
        <f>IF(BQ28=0,"Pass",(IF(AW28="Fail","Fail",(IF(AY28="Fail","Fail",(IF(BA28="Fail","Fail",(IF(BC28="Fail","Fail","Pass")))))))))</f>
        <v>Pass</v>
      </c>
      <c r="BS28" s="4044"/>
      <c r="BT28" s="4045"/>
      <c r="BU28" s="2297" t="str">
        <f>IF(BQ28&gt;1,"Fail","Pass")</f>
        <v>Pass</v>
      </c>
      <c r="BV28" s="2297"/>
      <c r="BW28" s="4045"/>
      <c r="BX28" s="259"/>
    </row>
    <row r="29" spans="1:76" s="194" customFormat="1" ht="15.95" customHeight="1" x14ac:dyDescent="0.2">
      <c r="A29" s="255"/>
      <c r="B29" s="4111"/>
      <c r="C29" s="2591"/>
      <c r="D29" s="2591"/>
      <c r="E29" s="2591"/>
      <c r="F29" s="2591"/>
      <c r="G29" s="2591"/>
      <c r="H29" s="4099" t="s">
        <v>3247</v>
      </c>
      <c r="I29" s="4099"/>
      <c r="J29" s="4100"/>
      <c r="K29" s="4103" t="s">
        <v>414</v>
      </c>
      <c r="L29" s="4123"/>
      <c r="M29" s="4116" t="s">
        <v>414</v>
      </c>
      <c r="N29" s="4123"/>
      <c r="O29" s="4116" t="s">
        <v>414</v>
      </c>
      <c r="P29" s="4123"/>
      <c r="Q29" s="4116" t="s">
        <v>414</v>
      </c>
      <c r="R29" s="4123"/>
      <c r="S29" s="4116" t="s">
        <v>414</v>
      </c>
      <c r="T29" s="4123"/>
      <c r="U29" s="4116" t="s">
        <v>414</v>
      </c>
      <c r="V29" s="4123"/>
      <c r="W29" s="4116" t="s">
        <v>414</v>
      </c>
      <c r="X29" s="4123"/>
      <c r="Y29" s="4116" t="s">
        <v>414</v>
      </c>
      <c r="Z29" s="4123"/>
      <c r="AA29" s="260"/>
      <c r="AB29" s="259"/>
      <c r="AC29" s="259"/>
      <c r="AD29" s="259"/>
      <c r="AE29" s="259"/>
      <c r="AF29" s="15"/>
      <c r="AG29" s="15"/>
      <c r="AH29" s="15"/>
      <c r="AI29" s="15"/>
      <c r="AJ29" s="15"/>
      <c r="AK29" s="281"/>
      <c r="AL29" s="259"/>
      <c r="AM29" s="255"/>
      <c r="AN29" s="4111"/>
      <c r="AO29" s="2591"/>
      <c r="AP29" s="2591"/>
      <c r="AQ29" s="2591"/>
      <c r="AR29" s="2591"/>
      <c r="AS29" s="2591"/>
      <c r="AT29" s="4099" t="s">
        <v>3247</v>
      </c>
      <c r="AU29" s="4099"/>
      <c r="AV29" s="4100"/>
      <c r="AW29" s="4103" t="s">
        <v>414</v>
      </c>
      <c r="AX29" s="4123"/>
      <c r="AY29" s="4116" t="s">
        <v>414</v>
      </c>
      <c r="AZ29" s="4123"/>
      <c r="BA29" s="4116" t="s">
        <v>414</v>
      </c>
      <c r="BB29" s="4123"/>
      <c r="BC29" s="4116" t="s">
        <v>414</v>
      </c>
      <c r="BD29" s="4123"/>
      <c r="BE29" s="4116" t="s">
        <v>414</v>
      </c>
      <c r="BF29" s="4123"/>
      <c r="BG29" s="4116" t="s">
        <v>414</v>
      </c>
      <c r="BH29" s="4123"/>
      <c r="BI29" s="4116" t="s">
        <v>414</v>
      </c>
      <c r="BJ29" s="4123"/>
      <c r="BK29" s="4116" t="s">
        <v>414</v>
      </c>
      <c r="BL29" s="4123"/>
      <c r="BM29" s="260"/>
      <c r="BN29" s="259"/>
      <c r="BO29" s="259"/>
      <c r="BP29" s="259"/>
      <c r="BQ29" s="259"/>
      <c r="BR29" s="15"/>
      <c r="BS29" s="15"/>
      <c r="BT29" s="15"/>
      <c r="BU29" s="15"/>
      <c r="BV29" s="15"/>
      <c r="BW29" s="281"/>
      <c r="BX29" s="259"/>
    </row>
    <row r="30" spans="1:76" s="194" customFormat="1" ht="15.95" customHeight="1" x14ac:dyDescent="0.2">
      <c r="A30" s="255"/>
      <c r="B30" s="4111"/>
      <c r="C30" s="2591"/>
      <c r="D30" s="2591"/>
      <c r="E30" s="2473"/>
      <c r="F30" s="2473"/>
      <c r="G30" s="2473"/>
      <c r="H30" s="4101"/>
      <c r="I30" s="4101"/>
      <c r="J30" s="4102"/>
      <c r="K30" s="4115"/>
      <c r="L30" s="3234"/>
      <c r="M30" s="4117"/>
      <c r="N30" s="3234"/>
      <c r="O30" s="4117"/>
      <c r="P30" s="3234"/>
      <c r="Q30" s="4117"/>
      <c r="R30" s="3234"/>
      <c r="S30" s="4117"/>
      <c r="T30" s="3234"/>
      <c r="U30" s="4117"/>
      <c r="V30" s="3234"/>
      <c r="W30" s="4117"/>
      <c r="X30" s="3234"/>
      <c r="Y30" s="4117"/>
      <c r="Z30" s="3234"/>
      <c r="AA30" s="260"/>
      <c r="AB30" s="259"/>
      <c r="AC30" s="259"/>
      <c r="AD30" s="259"/>
      <c r="AE30" s="259"/>
      <c r="AF30" s="15"/>
      <c r="AG30" s="15"/>
      <c r="AH30" s="15"/>
      <c r="AI30" s="15"/>
      <c r="AJ30" s="15"/>
      <c r="AK30" s="281"/>
      <c r="AL30" s="259"/>
      <c r="AM30" s="255"/>
      <c r="AN30" s="4111"/>
      <c r="AO30" s="2591"/>
      <c r="AP30" s="2591"/>
      <c r="AQ30" s="2473"/>
      <c r="AR30" s="2473"/>
      <c r="AS30" s="2473"/>
      <c r="AT30" s="4101"/>
      <c r="AU30" s="4101"/>
      <c r="AV30" s="4102"/>
      <c r="AW30" s="4115"/>
      <c r="AX30" s="3234"/>
      <c r="AY30" s="4117"/>
      <c r="AZ30" s="3234"/>
      <c r="BA30" s="4117"/>
      <c r="BB30" s="3234"/>
      <c r="BC30" s="4117"/>
      <c r="BD30" s="3234"/>
      <c r="BE30" s="4117"/>
      <c r="BF30" s="3234"/>
      <c r="BG30" s="4117"/>
      <c r="BH30" s="3234"/>
      <c r="BI30" s="4117"/>
      <c r="BJ30" s="3234"/>
      <c r="BK30" s="4117"/>
      <c r="BL30" s="3234"/>
      <c r="BM30" s="260"/>
      <c r="BN30" s="259"/>
      <c r="BO30" s="259"/>
      <c r="BP30" s="259"/>
      <c r="BQ30" s="259"/>
      <c r="BR30" s="15"/>
      <c r="BS30" s="15"/>
      <c r="BT30" s="15"/>
      <c r="BU30" s="15"/>
      <c r="BV30" s="15"/>
      <c r="BW30" s="281"/>
      <c r="BX30" s="259"/>
    </row>
    <row r="31" spans="1:76" s="138" customFormat="1" ht="15.95" customHeight="1" x14ac:dyDescent="0.2">
      <c r="A31" s="137"/>
      <c r="B31" s="4111"/>
      <c r="C31" s="2591"/>
      <c r="D31" s="2591"/>
      <c r="E31" s="4060" t="s">
        <v>596</v>
      </c>
      <c r="F31" s="4060"/>
      <c r="G31" s="4105"/>
      <c r="H31" s="4106" t="s">
        <v>580</v>
      </c>
      <c r="I31" s="4106"/>
      <c r="J31" s="4107"/>
      <c r="K31" s="4052"/>
      <c r="L31" s="4098"/>
      <c r="M31" s="4097"/>
      <c r="N31" s="4098"/>
      <c r="O31" s="4097"/>
      <c r="P31" s="4098"/>
      <c r="Q31" s="4097"/>
      <c r="R31" s="4098"/>
      <c r="S31" s="4097"/>
      <c r="T31" s="4098"/>
      <c r="U31" s="4097"/>
      <c r="V31" s="4098"/>
      <c r="W31" s="4097"/>
      <c r="X31" s="4098"/>
      <c r="Y31" s="4097"/>
      <c r="Z31" s="4098"/>
      <c r="AA31" s="282" t="e">
        <f t="shared" ref="AA31" si="0">AVERAGE(K31:R31)</f>
        <v>#DIV/0!</v>
      </c>
      <c r="AB31" s="283" t="e">
        <f t="shared" ref="AB31" si="1">AVERAGE(S31:Z31)</f>
        <v>#DIV/0!</v>
      </c>
      <c r="AC31" s="282">
        <f t="shared" ref="AC31" si="2">SUM(K31:R31)</f>
        <v>0</v>
      </c>
      <c r="AD31" s="283">
        <f t="shared" ref="AD31" si="3">SUM(S31:Z31)</f>
        <v>0</v>
      </c>
      <c r="AE31" s="282">
        <f t="shared" ref="AE31" si="4">AD31-AC31</f>
        <v>0</v>
      </c>
      <c r="AF31" s="4044" t="str">
        <f t="shared" ref="AF31" si="5">IF(AE31=0,"Pass",(IF(K31="Fail","Fail",(IF(M31="Fail","Fail",(IF(O31="Fail","Fail",(IF(Q31="Fail","Fail","Pass")))))))))</f>
        <v>Pass</v>
      </c>
      <c r="AG31" s="4044"/>
      <c r="AH31" s="4045"/>
      <c r="AI31" s="2297" t="str">
        <f t="shared" ref="AI31" si="6">IF(AE31&gt;1,"Fail","Pass")</f>
        <v>Pass</v>
      </c>
      <c r="AJ31" s="2297"/>
      <c r="AK31" s="4045"/>
      <c r="AL31" s="15"/>
      <c r="AM31" s="137"/>
      <c r="AN31" s="4111"/>
      <c r="AO31" s="2591"/>
      <c r="AP31" s="2591"/>
      <c r="AQ31" s="4060" t="s">
        <v>596</v>
      </c>
      <c r="AR31" s="4060"/>
      <c r="AS31" s="4105"/>
      <c r="AT31" s="4106" t="s">
        <v>580</v>
      </c>
      <c r="AU31" s="4106"/>
      <c r="AV31" s="4107"/>
      <c r="AW31" s="4052"/>
      <c r="AX31" s="4098"/>
      <c r="AY31" s="4097"/>
      <c r="AZ31" s="4098"/>
      <c r="BA31" s="4097"/>
      <c r="BB31" s="4098"/>
      <c r="BC31" s="4097"/>
      <c r="BD31" s="4098"/>
      <c r="BE31" s="4097"/>
      <c r="BF31" s="4098"/>
      <c r="BG31" s="4097"/>
      <c r="BH31" s="4098"/>
      <c r="BI31" s="4097"/>
      <c r="BJ31" s="4098"/>
      <c r="BK31" s="4097"/>
      <c r="BL31" s="4098"/>
      <c r="BM31" s="282" t="e">
        <f t="shared" ref="BM31" si="7">AVERAGE(AW31:BD31)</f>
        <v>#DIV/0!</v>
      </c>
      <c r="BN31" s="283" t="e">
        <f t="shared" ref="BN31" si="8">AVERAGE(BE31:BL31)</f>
        <v>#DIV/0!</v>
      </c>
      <c r="BO31" s="282">
        <f t="shared" ref="BO31" si="9">SUM(AW31:BD31)</f>
        <v>0</v>
      </c>
      <c r="BP31" s="283">
        <f t="shared" ref="BP31" si="10">SUM(BE31:BL31)</f>
        <v>0</v>
      </c>
      <c r="BQ31" s="282">
        <f t="shared" ref="BQ31" si="11">BP31-BO31</f>
        <v>0</v>
      </c>
      <c r="BR31" s="4044" t="str">
        <f t="shared" ref="BR31" si="12">IF(BQ31=0,"Pass",(IF(AW31="Fail","Fail",(IF(AY31="Fail","Fail",(IF(BA31="Fail","Fail",(IF(BC31="Fail","Fail","Pass")))))))))</f>
        <v>Pass</v>
      </c>
      <c r="BS31" s="4044"/>
      <c r="BT31" s="4045"/>
      <c r="BU31" s="2297" t="str">
        <f t="shared" ref="BU31" si="13">IF(BQ31&gt;1,"Fail","Pass")</f>
        <v>Pass</v>
      </c>
      <c r="BV31" s="2297"/>
      <c r="BW31" s="4045"/>
      <c r="BX31" s="15"/>
    </row>
    <row r="32" spans="1:76" s="138" customFormat="1" ht="15.95" customHeight="1" x14ac:dyDescent="0.2">
      <c r="A32" s="137"/>
      <c r="B32" s="4111"/>
      <c r="C32" s="2591"/>
      <c r="D32" s="2591"/>
      <c r="E32" s="2591"/>
      <c r="F32" s="2591"/>
      <c r="G32" s="2591"/>
      <c r="H32" s="4099" t="s">
        <v>3247</v>
      </c>
      <c r="I32" s="4099"/>
      <c r="J32" s="4100"/>
      <c r="K32" s="4103" t="s">
        <v>413</v>
      </c>
      <c r="L32" s="4123"/>
      <c r="M32" s="4116" t="s">
        <v>413</v>
      </c>
      <c r="N32" s="4123"/>
      <c r="O32" s="4116" t="s">
        <v>413</v>
      </c>
      <c r="P32" s="4123"/>
      <c r="Q32" s="4116" t="s">
        <v>413</v>
      </c>
      <c r="R32" s="4123"/>
      <c r="S32" s="4116" t="s">
        <v>413</v>
      </c>
      <c r="T32" s="4123"/>
      <c r="U32" s="4116" t="s">
        <v>413</v>
      </c>
      <c r="V32" s="4123"/>
      <c r="W32" s="4116" t="s">
        <v>413</v>
      </c>
      <c r="X32" s="4123"/>
      <c r="Y32" s="4116" t="s">
        <v>413</v>
      </c>
      <c r="Z32" s="4123"/>
      <c r="AA32" s="260"/>
      <c r="AB32" s="259"/>
      <c r="AC32" s="259"/>
      <c r="AD32" s="259"/>
      <c r="AE32" s="259"/>
      <c r="AF32" s="15"/>
      <c r="AG32" s="15"/>
      <c r="AH32" s="15"/>
      <c r="AI32" s="15"/>
      <c r="AJ32" s="15"/>
      <c r="AK32" s="281"/>
      <c r="AL32" s="15"/>
      <c r="AM32" s="137"/>
      <c r="AN32" s="4111"/>
      <c r="AO32" s="2591"/>
      <c r="AP32" s="2591"/>
      <c r="AQ32" s="2591"/>
      <c r="AR32" s="2591"/>
      <c r="AS32" s="2591"/>
      <c r="AT32" s="4099" t="s">
        <v>3247</v>
      </c>
      <c r="AU32" s="4099"/>
      <c r="AV32" s="4100"/>
      <c r="AW32" s="4103" t="s">
        <v>413</v>
      </c>
      <c r="AX32" s="4123"/>
      <c r="AY32" s="4116" t="s">
        <v>413</v>
      </c>
      <c r="AZ32" s="4123"/>
      <c r="BA32" s="4116" t="s">
        <v>413</v>
      </c>
      <c r="BB32" s="4123"/>
      <c r="BC32" s="4116" t="s">
        <v>413</v>
      </c>
      <c r="BD32" s="4123"/>
      <c r="BE32" s="4116" t="s">
        <v>413</v>
      </c>
      <c r="BF32" s="4123"/>
      <c r="BG32" s="4116" t="s">
        <v>413</v>
      </c>
      <c r="BH32" s="4123"/>
      <c r="BI32" s="4116" t="s">
        <v>413</v>
      </c>
      <c r="BJ32" s="4123"/>
      <c r="BK32" s="4116" t="s">
        <v>413</v>
      </c>
      <c r="BL32" s="4123"/>
      <c r="BM32" s="260"/>
      <c r="BN32" s="259"/>
      <c r="BO32" s="259"/>
      <c r="BP32" s="259"/>
      <c r="BQ32" s="259"/>
      <c r="BR32" s="15"/>
      <c r="BS32" s="15"/>
      <c r="BT32" s="15"/>
      <c r="BU32" s="15"/>
      <c r="BV32" s="15"/>
      <c r="BW32" s="281"/>
      <c r="BX32" s="15"/>
    </row>
    <row r="33" spans="1:76" s="138" customFormat="1" ht="15.95" customHeight="1" x14ac:dyDescent="0.2">
      <c r="A33" s="137"/>
      <c r="B33" s="4111"/>
      <c r="C33" s="2473"/>
      <c r="D33" s="2473"/>
      <c r="E33" s="2473"/>
      <c r="F33" s="2473"/>
      <c r="G33" s="2473"/>
      <c r="H33" s="4101"/>
      <c r="I33" s="4101"/>
      <c r="J33" s="4102"/>
      <c r="K33" s="4114"/>
      <c r="L33" s="3236"/>
      <c r="M33" s="4126"/>
      <c r="N33" s="3236"/>
      <c r="O33" s="4126"/>
      <c r="P33" s="3236"/>
      <c r="Q33" s="4126"/>
      <c r="R33" s="3236"/>
      <c r="S33" s="4126"/>
      <c r="T33" s="3236"/>
      <c r="U33" s="4126"/>
      <c r="V33" s="3236"/>
      <c r="W33" s="4126"/>
      <c r="X33" s="3236"/>
      <c r="Y33" s="4126"/>
      <c r="Z33" s="3236"/>
      <c r="AA33" s="260"/>
      <c r="AB33" s="259"/>
      <c r="AC33" s="259"/>
      <c r="AD33" s="259"/>
      <c r="AE33" s="259"/>
      <c r="AF33" s="15"/>
      <c r="AG33" s="15"/>
      <c r="AH33" s="15"/>
      <c r="AI33" s="15"/>
      <c r="AJ33" s="15"/>
      <c r="AK33" s="281"/>
      <c r="AL33" s="15"/>
      <c r="AM33" s="137"/>
      <c r="AN33" s="4111"/>
      <c r="AO33" s="2473"/>
      <c r="AP33" s="2473"/>
      <c r="AQ33" s="2473"/>
      <c r="AR33" s="2473"/>
      <c r="AS33" s="2473"/>
      <c r="AT33" s="4101"/>
      <c r="AU33" s="4101"/>
      <c r="AV33" s="4102"/>
      <c r="AW33" s="4114"/>
      <c r="AX33" s="3236"/>
      <c r="AY33" s="4126"/>
      <c r="AZ33" s="3236"/>
      <c r="BA33" s="4126"/>
      <c r="BB33" s="3236"/>
      <c r="BC33" s="4126"/>
      <c r="BD33" s="3236"/>
      <c r="BE33" s="4126"/>
      <c r="BF33" s="3236"/>
      <c r="BG33" s="4126"/>
      <c r="BH33" s="3236"/>
      <c r="BI33" s="4126"/>
      <c r="BJ33" s="3236"/>
      <c r="BK33" s="4126"/>
      <c r="BL33" s="3236"/>
      <c r="BM33" s="260"/>
      <c r="BN33" s="259"/>
      <c r="BO33" s="259"/>
      <c r="BP33" s="259"/>
      <c r="BQ33" s="259"/>
      <c r="BR33" s="15"/>
      <c r="BS33" s="15"/>
      <c r="BT33" s="15"/>
      <c r="BU33" s="15"/>
      <c r="BV33" s="15"/>
      <c r="BW33" s="281"/>
      <c r="BX33" s="15"/>
    </row>
    <row r="34" spans="1:76" s="138" customFormat="1" ht="15.95" customHeight="1" x14ac:dyDescent="0.2">
      <c r="A34" s="137"/>
      <c r="B34" s="4111"/>
      <c r="C34" s="4060" t="s">
        <v>3976</v>
      </c>
      <c r="D34" s="4105"/>
      <c r="E34" s="2572" t="s">
        <v>1536</v>
      </c>
      <c r="F34" s="2572"/>
      <c r="G34" s="2591"/>
      <c r="H34" s="4106" t="s">
        <v>580</v>
      </c>
      <c r="I34" s="4106"/>
      <c r="J34" s="4107"/>
      <c r="K34" s="4052"/>
      <c r="L34" s="4098"/>
      <c r="M34" s="4097"/>
      <c r="N34" s="4098"/>
      <c r="O34" s="4097"/>
      <c r="P34" s="4098"/>
      <c r="Q34" s="4097"/>
      <c r="R34" s="4098"/>
      <c r="S34" s="4097"/>
      <c r="T34" s="4098"/>
      <c r="U34" s="4097"/>
      <c r="V34" s="4098"/>
      <c r="W34" s="4097"/>
      <c r="X34" s="4098"/>
      <c r="Y34" s="4097"/>
      <c r="Z34" s="4098"/>
      <c r="AA34" s="282" t="e">
        <f t="shared" ref="AA34" si="14">AVERAGE(K34:R34)</f>
        <v>#DIV/0!</v>
      </c>
      <c r="AB34" s="283" t="e">
        <f t="shared" ref="AB34" si="15">AVERAGE(S34:Z34)</f>
        <v>#DIV/0!</v>
      </c>
      <c r="AC34" s="282">
        <f t="shared" ref="AC34" si="16">SUM(K34:R34)</f>
        <v>0</v>
      </c>
      <c r="AD34" s="283">
        <f t="shared" ref="AD34" si="17">SUM(S34:Z34)</f>
        <v>0</v>
      </c>
      <c r="AE34" s="282">
        <f t="shared" ref="AE34" si="18">AD34-AC34</f>
        <v>0</v>
      </c>
      <c r="AF34" s="4044" t="str">
        <f t="shared" ref="AF34" si="19">IF(AE34=0,"Pass",(IF(K34="Fail","Fail",(IF(M34="Fail","Fail",(IF(O34="Fail","Fail",(IF(Q34="Fail","Fail","Pass")))))))))</f>
        <v>Pass</v>
      </c>
      <c r="AG34" s="4044"/>
      <c r="AH34" s="4045"/>
      <c r="AI34" s="2297" t="str">
        <f t="shared" ref="AI34" si="20">IF(AE34&gt;1,"Fail","Pass")</f>
        <v>Pass</v>
      </c>
      <c r="AJ34" s="2297"/>
      <c r="AK34" s="4045"/>
      <c r="AL34" s="15"/>
      <c r="AM34" s="137"/>
      <c r="AN34" s="4111"/>
      <c r="AO34" s="4060" t="s">
        <v>3976</v>
      </c>
      <c r="AP34" s="4105"/>
      <c r="AQ34" s="2572" t="s">
        <v>1536</v>
      </c>
      <c r="AR34" s="2572"/>
      <c r="AS34" s="2591"/>
      <c r="AT34" s="4106" t="s">
        <v>580</v>
      </c>
      <c r="AU34" s="4106"/>
      <c r="AV34" s="4107"/>
      <c r="AW34" s="4052"/>
      <c r="AX34" s="4098"/>
      <c r="AY34" s="4097"/>
      <c r="AZ34" s="4098"/>
      <c r="BA34" s="4097"/>
      <c r="BB34" s="4098"/>
      <c r="BC34" s="4097"/>
      <c r="BD34" s="4098"/>
      <c r="BE34" s="4097"/>
      <c r="BF34" s="4098"/>
      <c r="BG34" s="4097"/>
      <c r="BH34" s="4098"/>
      <c r="BI34" s="4097"/>
      <c r="BJ34" s="4098"/>
      <c r="BK34" s="4097"/>
      <c r="BL34" s="4098"/>
      <c r="BM34" s="282" t="e">
        <f t="shared" ref="BM34" si="21">AVERAGE(AW34:BD34)</f>
        <v>#DIV/0!</v>
      </c>
      <c r="BN34" s="283" t="e">
        <f t="shared" ref="BN34" si="22">AVERAGE(BE34:BL34)</f>
        <v>#DIV/0!</v>
      </c>
      <c r="BO34" s="282">
        <f t="shared" ref="BO34" si="23">SUM(AW34:BD34)</f>
        <v>0</v>
      </c>
      <c r="BP34" s="283">
        <f t="shared" ref="BP34" si="24">SUM(BE34:BL34)</f>
        <v>0</v>
      </c>
      <c r="BQ34" s="282">
        <f t="shared" ref="BQ34" si="25">BP34-BO34</f>
        <v>0</v>
      </c>
      <c r="BR34" s="4044" t="str">
        <f t="shared" ref="BR34" si="26">IF(BQ34=0,"Pass",(IF(AW34="Fail","Fail",(IF(AY34="Fail","Fail",(IF(BA34="Fail","Fail",(IF(BC34="Fail","Fail","Pass")))))))))</f>
        <v>Pass</v>
      </c>
      <c r="BS34" s="4044"/>
      <c r="BT34" s="4045"/>
      <c r="BU34" s="2297" t="str">
        <f t="shared" ref="BU34" si="27">IF(BQ34&gt;1,"Fail","Pass")</f>
        <v>Pass</v>
      </c>
      <c r="BV34" s="2297"/>
      <c r="BW34" s="4045"/>
      <c r="BX34" s="15"/>
    </row>
    <row r="35" spans="1:76" s="138" customFormat="1" ht="15.95" customHeight="1" x14ac:dyDescent="0.2">
      <c r="A35" s="137"/>
      <c r="B35" s="4111"/>
      <c r="C35" s="2591"/>
      <c r="D35" s="2591"/>
      <c r="E35" s="2591"/>
      <c r="F35" s="2591"/>
      <c r="G35" s="2591"/>
      <c r="H35" s="4099" t="s">
        <v>3247</v>
      </c>
      <c r="I35" s="4099"/>
      <c r="J35" s="4100"/>
      <c r="K35" s="4103" t="s">
        <v>416</v>
      </c>
      <c r="L35" s="4123"/>
      <c r="M35" s="4116" t="s">
        <v>416</v>
      </c>
      <c r="N35" s="4123"/>
      <c r="O35" s="4116" t="s">
        <v>416</v>
      </c>
      <c r="P35" s="4123"/>
      <c r="Q35" s="4116" t="s">
        <v>416</v>
      </c>
      <c r="R35" s="4123"/>
      <c r="S35" s="4116" t="s">
        <v>416</v>
      </c>
      <c r="T35" s="4123"/>
      <c r="U35" s="4116" t="s">
        <v>416</v>
      </c>
      <c r="V35" s="4123"/>
      <c r="W35" s="4116" t="s">
        <v>416</v>
      </c>
      <c r="X35" s="4123"/>
      <c r="Y35" s="4116" t="s">
        <v>416</v>
      </c>
      <c r="Z35" s="4123"/>
      <c r="AA35" s="260"/>
      <c r="AB35" s="259"/>
      <c r="AC35" s="259"/>
      <c r="AD35" s="259"/>
      <c r="AE35" s="259"/>
      <c r="AF35" s="15"/>
      <c r="AG35" s="15"/>
      <c r="AH35" s="15"/>
      <c r="AI35" s="15"/>
      <c r="AJ35" s="15"/>
      <c r="AK35" s="281"/>
      <c r="AL35" s="15"/>
      <c r="AM35" s="137"/>
      <c r="AN35" s="4111"/>
      <c r="AO35" s="2591"/>
      <c r="AP35" s="2591"/>
      <c r="AQ35" s="2591"/>
      <c r="AR35" s="2591"/>
      <c r="AS35" s="2591"/>
      <c r="AT35" s="4099" t="s">
        <v>3247</v>
      </c>
      <c r="AU35" s="4099"/>
      <c r="AV35" s="4100"/>
      <c r="AW35" s="4103" t="s">
        <v>416</v>
      </c>
      <c r="AX35" s="4123"/>
      <c r="AY35" s="4116" t="s">
        <v>416</v>
      </c>
      <c r="AZ35" s="4123"/>
      <c r="BA35" s="4116" t="s">
        <v>416</v>
      </c>
      <c r="BB35" s="4123"/>
      <c r="BC35" s="4116" t="s">
        <v>416</v>
      </c>
      <c r="BD35" s="4123"/>
      <c r="BE35" s="4116" t="s">
        <v>416</v>
      </c>
      <c r="BF35" s="4123"/>
      <c r="BG35" s="4116" t="s">
        <v>416</v>
      </c>
      <c r="BH35" s="4123"/>
      <c r="BI35" s="4116" t="s">
        <v>416</v>
      </c>
      <c r="BJ35" s="4123"/>
      <c r="BK35" s="4116" t="s">
        <v>416</v>
      </c>
      <c r="BL35" s="4123"/>
      <c r="BM35" s="260"/>
      <c r="BN35" s="259"/>
      <c r="BO35" s="259"/>
      <c r="BP35" s="259"/>
      <c r="BQ35" s="259"/>
      <c r="BR35" s="15"/>
      <c r="BS35" s="15"/>
      <c r="BT35" s="15"/>
      <c r="BU35" s="15"/>
      <c r="BV35" s="15"/>
      <c r="BW35" s="281"/>
      <c r="BX35" s="15"/>
    </row>
    <row r="36" spans="1:76" s="138" customFormat="1" ht="15.95" customHeight="1" x14ac:dyDescent="0.2">
      <c r="A36" s="137"/>
      <c r="B36" s="4111"/>
      <c r="C36" s="2591"/>
      <c r="D36" s="2591"/>
      <c r="E36" s="271"/>
      <c r="F36" s="271"/>
      <c r="G36" s="271"/>
      <c r="H36" s="4101"/>
      <c r="I36" s="4101"/>
      <c r="J36" s="4102"/>
      <c r="K36" s="4118"/>
      <c r="L36" s="4119"/>
      <c r="M36" s="4120"/>
      <c r="N36" s="4119"/>
      <c r="O36" s="4120"/>
      <c r="P36" s="4119"/>
      <c r="Q36" s="4120"/>
      <c r="R36" s="4119"/>
      <c r="S36" s="4120"/>
      <c r="T36" s="4119"/>
      <c r="U36" s="4120"/>
      <c r="V36" s="4119"/>
      <c r="W36" s="4120"/>
      <c r="X36" s="4119"/>
      <c r="Y36" s="4120"/>
      <c r="Z36" s="4119"/>
      <c r="AA36" s="260"/>
      <c r="AB36" s="259"/>
      <c r="AC36" s="259"/>
      <c r="AD36" s="259"/>
      <c r="AE36" s="259"/>
      <c r="AF36" s="15"/>
      <c r="AG36" s="15"/>
      <c r="AH36" s="15"/>
      <c r="AI36" s="15"/>
      <c r="AJ36" s="15"/>
      <c r="AK36" s="281"/>
      <c r="AL36" s="15"/>
      <c r="AM36" s="137"/>
      <c r="AN36" s="4111"/>
      <c r="AO36" s="2591"/>
      <c r="AP36" s="2591"/>
      <c r="AQ36" s="271"/>
      <c r="AR36" s="271"/>
      <c r="AS36" s="271"/>
      <c r="AT36" s="4101"/>
      <c r="AU36" s="4101"/>
      <c r="AV36" s="4102"/>
      <c r="AW36" s="4118"/>
      <c r="AX36" s="4119"/>
      <c r="AY36" s="4120"/>
      <c r="AZ36" s="4119"/>
      <c r="BA36" s="4120"/>
      <c r="BB36" s="4119"/>
      <c r="BC36" s="4120"/>
      <c r="BD36" s="4119"/>
      <c r="BE36" s="4120"/>
      <c r="BF36" s="4119"/>
      <c r="BG36" s="4120"/>
      <c r="BH36" s="4119"/>
      <c r="BI36" s="4120"/>
      <c r="BJ36" s="4119"/>
      <c r="BK36" s="4120"/>
      <c r="BL36" s="4119"/>
      <c r="BM36" s="260"/>
      <c r="BN36" s="259"/>
      <c r="BO36" s="259"/>
      <c r="BP36" s="259"/>
      <c r="BQ36" s="259"/>
      <c r="BR36" s="15"/>
      <c r="BS36" s="15"/>
      <c r="BT36" s="15"/>
      <c r="BU36" s="15"/>
      <c r="BV36" s="15"/>
      <c r="BW36" s="281"/>
      <c r="BX36" s="15"/>
    </row>
    <row r="37" spans="1:76" s="138" customFormat="1" ht="15.95" customHeight="1" x14ac:dyDescent="0.2">
      <c r="A37" s="137"/>
      <c r="B37" s="4111"/>
      <c r="C37" s="2591"/>
      <c r="D37" s="2591"/>
      <c r="E37" s="4060" t="s">
        <v>1532</v>
      </c>
      <c r="F37" s="4060"/>
      <c r="G37" s="4105"/>
      <c r="H37" s="4106" t="s">
        <v>580</v>
      </c>
      <c r="I37" s="4106"/>
      <c r="J37" s="4107"/>
      <c r="K37" s="4052"/>
      <c r="L37" s="4098"/>
      <c r="M37" s="4097"/>
      <c r="N37" s="4098"/>
      <c r="O37" s="4097"/>
      <c r="P37" s="4098"/>
      <c r="Q37" s="4097"/>
      <c r="R37" s="4098"/>
      <c r="S37" s="4097"/>
      <c r="T37" s="4098"/>
      <c r="U37" s="4097"/>
      <c r="V37" s="4098"/>
      <c r="W37" s="4097"/>
      <c r="X37" s="4098"/>
      <c r="Y37" s="4097"/>
      <c r="Z37" s="4098"/>
      <c r="AA37" s="282" t="e">
        <f t="shared" ref="AA37" si="28">AVERAGE(K37:R37)</f>
        <v>#DIV/0!</v>
      </c>
      <c r="AB37" s="283" t="e">
        <f t="shared" ref="AB37" si="29">AVERAGE(S37:Z37)</f>
        <v>#DIV/0!</v>
      </c>
      <c r="AC37" s="282">
        <f t="shared" ref="AC37" si="30">SUM(K37:R37)</f>
        <v>0</v>
      </c>
      <c r="AD37" s="283">
        <f t="shared" ref="AD37" si="31">SUM(S37:Z37)</f>
        <v>0</v>
      </c>
      <c r="AE37" s="282">
        <f t="shared" ref="AE37" si="32">AD37-AC37</f>
        <v>0</v>
      </c>
      <c r="AF37" s="4044" t="str">
        <f t="shared" ref="AF37" si="33">IF(AE37=0,"Pass",(IF(K37="Fail","Fail",(IF(M37="Fail","Fail",(IF(O37="Fail","Fail",(IF(Q37="Fail","Fail","Pass")))))))))</f>
        <v>Pass</v>
      </c>
      <c r="AG37" s="4044"/>
      <c r="AH37" s="4045"/>
      <c r="AI37" s="2297" t="str">
        <f t="shared" ref="AI37" si="34">IF(AE37&gt;1,"Fail","Pass")</f>
        <v>Pass</v>
      </c>
      <c r="AJ37" s="2297"/>
      <c r="AK37" s="4045"/>
      <c r="AL37" s="15"/>
      <c r="AM37" s="137"/>
      <c r="AN37" s="4111"/>
      <c r="AO37" s="2591"/>
      <c r="AP37" s="2591"/>
      <c r="AQ37" s="4060" t="s">
        <v>1532</v>
      </c>
      <c r="AR37" s="4060"/>
      <c r="AS37" s="4105"/>
      <c r="AT37" s="4106" t="s">
        <v>580</v>
      </c>
      <c r="AU37" s="4106"/>
      <c r="AV37" s="4107"/>
      <c r="AW37" s="4052"/>
      <c r="AX37" s="4098"/>
      <c r="AY37" s="4097"/>
      <c r="AZ37" s="4098"/>
      <c r="BA37" s="4097"/>
      <c r="BB37" s="4098"/>
      <c r="BC37" s="4097"/>
      <c r="BD37" s="4098"/>
      <c r="BE37" s="4097"/>
      <c r="BF37" s="4098"/>
      <c r="BG37" s="4097"/>
      <c r="BH37" s="4098"/>
      <c r="BI37" s="4097"/>
      <c r="BJ37" s="4098"/>
      <c r="BK37" s="4097"/>
      <c r="BL37" s="4098"/>
      <c r="BM37" s="282" t="e">
        <f t="shared" ref="BM37" si="35">AVERAGE(AW37:BD37)</f>
        <v>#DIV/0!</v>
      </c>
      <c r="BN37" s="283" t="e">
        <f t="shared" ref="BN37" si="36">AVERAGE(BE37:BL37)</f>
        <v>#DIV/0!</v>
      </c>
      <c r="BO37" s="282">
        <f t="shared" ref="BO37" si="37">SUM(AW37:BD37)</f>
        <v>0</v>
      </c>
      <c r="BP37" s="283">
        <f t="shared" ref="BP37" si="38">SUM(BE37:BL37)</f>
        <v>0</v>
      </c>
      <c r="BQ37" s="282">
        <f t="shared" ref="BQ37" si="39">BP37-BO37</f>
        <v>0</v>
      </c>
      <c r="BR37" s="4044" t="str">
        <f t="shared" ref="BR37" si="40">IF(BQ37=0,"Pass",(IF(AW37="Fail","Fail",(IF(AY37="Fail","Fail",(IF(BA37="Fail","Fail",(IF(BC37="Fail","Fail","Pass")))))))))</f>
        <v>Pass</v>
      </c>
      <c r="BS37" s="4044"/>
      <c r="BT37" s="4045"/>
      <c r="BU37" s="2297" t="str">
        <f t="shared" ref="BU37" si="41">IF(BQ37&gt;1,"Fail","Pass")</f>
        <v>Pass</v>
      </c>
      <c r="BV37" s="2297"/>
      <c r="BW37" s="4045"/>
      <c r="BX37" s="15"/>
    </row>
    <row r="38" spans="1:76" s="138" customFormat="1" ht="15.95" customHeight="1" x14ac:dyDescent="0.2">
      <c r="A38" s="137"/>
      <c r="B38" s="4111"/>
      <c r="C38" s="2591"/>
      <c r="D38" s="2591"/>
      <c r="E38" s="2591"/>
      <c r="F38" s="2591"/>
      <c r="G38" s="2591"/>
      <c r="H38" s="4099" t="s">
        <v>3247</v>
      </c>
      <c r="I38" s="4099"/>
      <c r="J38" s="4100"/>
      <c r="K38" s="4103" t="s">
        <v>3977</v>
      </c>
      <c r="L38" s="4123"/>
      <c r="M38" s="4116" t="s">
        <v>3977</v>
      </c>
      <c r="N38" s="4123"/>
      <c r="O38" s="4116" t="s">
        <v>3977</v>
      </c>
      <c r="P38" s="4123"/>
      <c r="Q38" s="4116" t="s">
        <v>3977</v>
      </c>
      <c r="R38" s="4123"/>
      <c r="S38" s="4116" t="s">
        <v>3977</v>
      </c>
      <c r="T38" s="4123"/>
      <c r="U38" s="4116" t="s">
        <v>3977</v>
      </c>
      <c r="V38" s="4123"/>
      <c r="W38" s="4116" t="s">
        <v>3977</v>
      </c>
      <c r="X38" s="4123"/>
      <c r="Y38" s="4116" t="s">
        <v>3977</v>
      </c>
      <c r="Z38" s="4123"/>
      <c r="AA38" s="260"/>
      <c r="AB38" s="259"/>
      <c r="AC38" s="259"/>
      <c r="AD38" s="259"/>
      <c r="AE38" s="259"/>
      <c r="AF38" s="15"/>
      <c r="AG38" s="15"/>
      <c r="AH38" s="15"/>
      <c r="AI38" s="15"/>
      <c r="AJ38" s="15"/>
      <c r="AK38" s="281"/>
      <c r="AL38" s="15"/>
      <c r="AM38" s="137"/>
      <c r="AN38" s="4111"/>
      <c r="AO38" s="2591"/>
      <c r="AP38" s="2591"/>
      <c r="AQ38" s="2591"/>
      <c r="AR38" s="2591"/>
      <c r="AS38" s="2591"/>
      <c r="AT38" s="4099" t="s">
        <v>3247</v>
      </c>
      <c r="AU38" s="4099"/>
      <c r="AV38" s="4100"/>
      <c r="AW38" s="4103" t="s">
        <v>3977</v>
      </c>
      <c r="AX38" s="4123"/>
      <c r="AY38" s="4116" t="s">
        <v>3977</v>
      </c>
      <c r="AZ38" s="4123"/>
      <c r="BA38" s="4116" t="s">
        <v>3977</v>
      </c>
      <c r="BB38" s="4123"/>
      <c r="BC38" s="4116" t="s">
        <v>3977</v>
      </c>
      <c r="BD38" s="4123"/>
      <c r="BE38" s="4116" t="s">
        <v>3977</v>
      </c>
      <c r="BF38" s="4123"/>
      <c r="BG38" s="4116" t="s">
        <v>3977</v>
      </c>
      <c r="BH38" s="4123"/>
      <c r="BI38" s="4116" t="s">
        <v>3977</v>
      </c>
      <c r="BJ38" s="4123"/>
      <c r="BK38" s="4116" t="s">
        <v>3977</v>
      </c>
      <c r="BL38" s="4123"/>
      <c r="BM38" s="260"/>
      <c r="BN38" s="259"/>
      <c r="BO38" s="259"/>
      <c r="BP38" s="259"/>
      <c r="BQ38" s="259"/>
      <c r="BR38" s="15"/>
      <c r="BS38" s="15"/>
      <c r="BT38" s="15"/>
      <c r="BU38" s="15"/>
      <c r="BV38" s="15"/>
      <c r="BW38" s="281"/>
      <c r="BX38" s="15"/>
    </row>
    <row r="39" spans="1:76" s="138" customFormat="1" ht="15.95" customHeight="1" x14ac:dyDescent="0.2">
      <c r="A39" s="137"/>
      <c r="B39" s="4111"/>
      <c r="C39" s="4063"/>
      <c r="D39" s="4063"/>
      <c r="E39" s="4125"/>
      <c r="F39" s="4125"/>
      <c r="G39" s="4125"/>
      <c r="H39" s="4101"/>
      <c r="I39" s="4101"/>
      <c r="J39" s="4102"/>
      <c r="K39" s="4118"/>
      <c r="L39" s="4119"/>
      <c r="M39" s="4120"/>
      <c r="N39" s="4119"/>
      <c r="O39" s="4120"/>
      <c r="P39" s="4119"/>
      <c r="Q39" s="4120"/>
      <c r="R39" s="4119"/>
      <c r="S39" s="4120"/>
      <c r="T39" s="4119"/>
      <c r="U39" s="4120"/>
      <c r="V39" s="4119"/>
      <c r="W39" s="4120"/>
      <c r="X39" s="4119"/>
      <c r="Y39" s="4120"/>
      <c r="Z39" s="4119"/>
      <c r="AA39" s="260"/>
      <c r="AB39" s="259"/>
      <c r="AC39" s="259"/>
      <c r="AD39" s="259"/>
      <c r="AE39" s="259"/>
      <c r="AF39" s="15"/>
      <c r="AG39" s="15"/>
      <c r="AH39" s="15"/>
      <c r="AI39" s="15"/>
      <c r="AJ39" s="15"/>
      <c r="AK39" s="281"/>
      <c r="AL39" s="15"/>
      <c r="AM39" s="137"/>
      <c r="AN39" s="4111"/>
      <c r="AO39" s="4063"/>
      <c r="AP39" s="4063"/>
      <c r="AQ39" s="4125"/>
      <c r="AR39" s="4125"/>
      <c r="AS39" s="4125"/>
      <c r="AT39" s="4101"/>
      <c r="AU39" s="4101"/>
      <c r="AV39" s="4102"/>
      <c r="AW39" s="4118"/>
      <c r="AX39" s="4119"/>
      <c r="AY39" s="4120"/>
      <c r="AZ39" s="4119"/>
      <c r="BA39" s="4120"/>
      <c r="BB39" s="4119"/>
      <c r="BC39" s="4120"/>
      <c r="BD39" s="4119"/>
      <c r="BE39" s="4120"/>
      <c r="BF39" s="4119"/>
      <c r="BG39" s="4120"/>
      <c r="BH39" s="4119"/>
      <c r="BI39" s="4120"/>
      <c r="BJ39" s="4119"/>
      <c r="BK39" s="4120"/>
      <c r="BL39" s="4119"/>
      <c r="BM39" s="260"/>
      <c r="BN39" s="259"/>
      <c r="BO39" s="259"/>
      <c r="BP39" s="259"/>
      <c r="BQ39" s="259"/>
      <c r="BR39" s="15"/>
      <c r="BS39" s="15"/>
      <c r="BT39" s="15"/>
      <c r="BU39" s="15"/>
      <c r="BV39" s="15"/>
      <c r="BW39" s="281"/>
      <c r="BX39" s="15"/>
    </row>
    <row r="40" spans="1:76" s="138" customFormat="1" ht="15.95" customHeight="1" x14ac:dyDescent="0.2">
      <c r="A40" s="137"/>
      <c r="B40" s="4111"/>
      <c r="C40" s="4060" t="s">
        <v>32</v>
      </c>
      <c r="D40" s="4105"/>
      <c r="E40" s="4105"/>
      <c r="F40" s="4105"/>
      <c r="G40" s="4105"/>
      <c r="H40" s="4106" t="s">
        <v>580</v>
      </c>
      <c r="I40" s="4106"/>
      <c r="J40" s="4107"/>
      <c r="K40" s="4052"/>
      <c r="L40" s="4098"/>
      <c r="M40" s="4097"/>
      <c r="N40" s="4098"/>
      <c r="O40" s="4097"/>
      <c r="P40" s="4098"/>
      <c r="Q40" s="4097"/>
      <c r="R40" s="4098"/>
      <c r="S40" s="4097"/>
      <c r="T40" s="4098"/>
      <c r="U40" s="4097"/>
      <c r="V40" s="4098"/>
      <c r="W40" s="4097"/>
      <c r="X40" s="4098"/>
      <c r="Y40" s="4097"/>
      <c r="Z40" s="4098"/>
      <c r="AA40" s="282" t="e">
        <f t="shared" ref="AA40" si="42">AVERAGE(K40:R40)</f>
        <v>#DIV/0!</v>
      </c>
      <c r="AB40" s="283" t="e">
        <f t="shared" ref="AB40" si="43">AVERAGE(S40:Z40)</f>
        <v>#DIV/0!</v>
      </c>
      <c r="AC40" s="282">
        <f t="shared" ref="AC40" si="44">SUM(K40:R40)</f>
        <v>0</v>
      </c>
      <c r="AD40" s="283">
        <f t="shared" ref="AD40" si="45">SUM(S40:Z40)</f>
        <v>0</v>
      </c>
      <c r="AE40" s="282">
        <f t="shared" ref="AE40" si="46">AD40-AC40</f>
        <v>0</v>
      </c>
      <c r="AF40" s="4044" t="str">
        <f t="shared" ref="AF40" si="47">IF(AE40=0,"Pass",(IF(K40="Fail","Fail",(IF(M40="Fail","Fail",(IF(O40="Fail","Fail",(IF(Q40="Fail","Fail","Pass")))))))))</f>
        <v>Pass</v>
      </c>
      <c r="AG40" s="4044"/>
      <c r="AH40" s="4045"/>
      <c r="AI40" s="2297" t="str">
        <f t="shared" ref="AI40" si="48">IF(AE40&gt;1,"Fail","Pass")</f>
        <v>Pass</v>
      </c>
      <c r="AJ40" s="2297"/>
      <c r="AK40" s="4045"/>
      <c r="AL40" s="15"/>
      <c r="AM40" s="137"/>
      <c r="AN40" s="4111"/>
      <c r="AO40" s="4060" t="s">
        <v>32</v>
      </c>
      <c r="AP40" s="4105"/>
      <c r="AQ40" s="4105"/>
      <c r="AR40" s="4105"/>
      <c r="AS40" s="4105"/>
      <c r="AT40" s="4106" t="s">
        <v>580</v>
      </c>
      <c r="AU40" s="4106"/>
      <c r="AV40" s="4107"/>
      <c r="AW40" s="4052"/>
      <c r="AX40" s="4098"/>
      <c r="AY40" s="4097"/>
      <c r="AZ40" s="4098"/>
      <c r="BA40" s="4097"/>
      <c r="BB40" s="4098"/>
      <c r="BC40" s="4097"/>
      <c r="BD40" s="4098"/>
      <c r="BE40" s="4097"/>
      <c r="BF40" s="4098"/>
      <c r="BG40" s="4097"/>
      <c r="BH40" s="4098"/>
      <c r="BI40" s="4097"/>
      <c r="BJ40" s="4098"/>
      <c r="BK40" s="4097"/>
      <c r="BL40" s="4098"/>
      <c r="BM40" s="282" t="e">
        <f t="shared" ref="BM40" si="49">AVERAGE(AW40:BD40)</f>
        <v>#DIV/0!</v>
      </c>
      <c r="BN40" s="283" t="e">
        <f t="shared" ref="BN40" si="50">AVERAGE(BE40:BL40)</f>
        <v>#DIV/0!</v>
      </c>
      <c r="BO40" s="282">
        <f t="shared" ref="BO40" si="51">SUM(AW40:BD40)</f>
        <v>0</v>
      </c>
      <c r="BP40" s="283">
        <f t="shared" ref="BP40" si="52">SUM(BE40:BL40)</f>
        <v>0</v>
      </c>
      <c r="BQ40" s="282">
        <f t="shared" ref="BQ40" si="53">BP40-BO40</f>
        <v>0</v>
      </c>
      <c r="BR40" s="4044" t="str">
        <f t="shared" ref="BR40" si="54">IF(BQ40=0,"Pass",(IF(AW40="Fail","Fail",(IF(AY40="Fail","Fail",(IF(BA40="Fail","Fail",(IF(BC40="Fail","Fail","Pass")))))))))</f>
        <v>Pass</v>
      </c>
      <c r="BS40" s="4044"/>
      <c r="BT40" s="4045"/>
      <c r="BU40" s="2297" t="str">
        <f t="shared" ref="BU40" si="55">IF(BQ40&gt;1,"Fail","Pass")</f>
        <v>Pass</v>
      </c>
      <c r="BV40" s="2297"/>
      <c r="BW40" s="4045"/>
      <c r="BX40" s="15"/>
    </row>
    <row r="41" spans="1:76" s="138" customFormat="1" ht="15.95" customHeight="1" x14ac:dyDescent="0.2">
      <c r="A41" s="137"/>
      <c r="B41" s="4111"/>
      <c r="C41" s="4066"/>
      <c r="D41" s="4066"/>
      <c r="E41" s="4066"/>
      <c r="F41" s="4066"/>
      <c r="G41" s="4066"/>
      <c r="H41" s="4099" t="s">
        <v>3247</v>
      </c>
      <c r="I41" s="4099"/>
      <c r="J41" s="4100"/>
      <c r="K41" s="4103" t="s">
        <v>407</v>
      </c>
      <c r="L41" s="4113"/>
      <c r="M41" s="4116" t="s">
        <v>407</v>
      </c>
      <c r="N41" s="4113"/>
      <c r="O41" s="4116" t="s">
        <v>407</v>
      </c>
      <c r="P41" s="4113"/>
      <c r="Q41" s="4116" t="s">
        <v>407</v>
      </c>
      <c r="R41" s="4113"/>
      <c r="S41" s="4116" t="s">
        <v>407</v>
      </c>
      <c r="T41" s="4113"/>
      <c r="U41" s="4116" t="s">
        <v>407</v>
      </c>
      <c r="V41" s="4113"/>
      <c r="W41" s="4116" t="s">
        <v>407</v>
      </c>
      <c r="X41" s="4113"/>
      <c r="Y41" s="4116" t="s">
        <v>407</v>
      </c>
      <c r="Z41" s="4113"/>
      <c r="AA41" s="260"/>
      <c r="AB41" s="259"/>
      <c r="AC41" s="259"/>
      <c r="AD41" s="259"/>
      <c r="AE41" s="259"/>
      <c r="AF41" s="15"/>
      <c r="AG41" s="15"/>
      <c r="AH41" s="15"/>
      <c r="AI41" s="15"/>
      <c r="AJ41" s="15"/>
      <c r="AK41" s="281"/>
      <c r="AL41" s="15"/>
      <c r="AM41" s="137"/>
      <c r="AN41" s="4111"/>
      <c r="AO41" s="4066"/>
      <c r="AP41" s="4066"/>
      <c r="AQ41" s="4066"/>
      <c r="AR41" s="4066"/>
      <c r="AS41" s="4066"/>
      <c r="AT41" s="4099" t="s">
        <v>3247</v>
      </c>
      <c r="AU41" s="4099"/>
      <c r="AV41" s="4100"/>
      <c r="AW41" s="4103" t="s">
        <v>407</v>
      </c>
      <c r="AX41" s="4113"/>
      <c r="AY41" s="4116" t="s">
        <v>407</v>
      </c>
      <c r="AZ41" s="4113"/>
      <c r="BA41" s="4116" t="s">
        <v>407</v>
      </c>
      <c r="BB41" s="4113"/>
      <c r="BC41" s="4116" t="s">
        <v>407</v>
      </c>
      <c r="BD41" s="4113"/>
      <c r="BE41" s="4116" t="s">
        <v>407</v>
      </c>
      <c r="BF41" s="4113"/>
      <c r="BG41" s="4116" t="s">
        <v>407</v>
      </c>
      <c r="BH41" s="4113"/>
      <c r="BI41" s="4116" t="s">
        <v>407</v>
      </c>
      <c r="BJ41" s="4113"/>
      <c r="BK41" s="4116" t="s">
        <v>407</v>
      </c>
      <c r="BL41" s="4113"/>
      <c r="BM41" s="260"/>
      <c r="BN41" s="259"/>
      <c r="BO41" s="259"/>
      <c r="BP41" s="259"/>
      <c r="BQ41" s="259"/>
      <c r="BR41" s="15"/>
      <c r="BS41" s="15"/>
      <c r="BT41" s="15"/>
      <c r="BU41" s="15"/>
      <c r="BV41" s="15"/>
      <c r="BW41" s="281"/>
      <c r="BX41" s="15"/>
    </row>
    <row r="42" spans="1:76" s="138" customFormat="1" ht="15.95" customHeight="1" x14ac:dyDescent="0.2">
      <c r="A42" s="137"/>
      <c r="B42" s="4111"/>
      <c r="C42" s="4063"/>
      <c r="D42" s="4063"/>
      <c r="E42" s="4063"/>
      <c r="F42" s="4063"/>
      <c r="G42" s="4063"/>
      <c r="H42" s="4101"/>
      <c r="I42" s="4101"/>
      <c r="J42" s="4102"/>
      <c r="K42" s="4118"/>
      <c r="L42" s="4119"/>
      <c r="M42" s="4120"/>
      <c r="N42" s="4119"/>
      <c r="O42" s="4120"/>
      <c r="P42" s="4119"/>
      <c r="Q42" s="4120"/>
      <c r="R42" s="4119"/>
      <c r="S42" s="4120"/>
      <c r="T42" s="4119"/>
      <c r="U42" s="4120"/>
      <c r="V42" s="4119"/>
      <c r="W42" s="4120"/>
      <c r="X42" s="4119"/>
      <c r="Y42" s="4120"/>
      <c r="Z42" s="4119"/>
      <c r="AA42" s="260"/>
      <c r="AB42" s="259"/>
      <c r="AC42" s="259"/>
      <c r="AD42" s="259"/>
      <c r="AE42" s="259"/>
      <c r="AF42" s="15"/>
      <c r="AG42" s="15"/>
      <c r="AH42" s="15"/>
      <c r="AI42" s="15"/>
      <c r="AJ42" s="15"/>
      <c r="AK42" s="281"/>
      <c r="AL42" s="15"/>
      <c r="AM42" s="137"/>
      <c r="AN42" s="4111"/>
      <c r="AO42" s="4063"/>
      <c r="AP42" s="4063"/>
      <c r="AQ42" s="4063"/>
      <c r="AR42" s="4063"/>
      <c r="AS42" s="4063"/>
      <c r="AT42" s="4101"/>
      <c r="AU42" s="4101"/>
      <c r="AV42" s="4102"/>
      <c r="AW42" s="4118"/>
      <c r="AX42" s="4119"/>
      <c r="AY42" s="4120"/>
      <c r="AZ42" s="4119"/>
      <c r="BA42" s="4120"/>
      <c r="BB42" s="4119"/>
      <c r="BC42" s="4120"/>
      <c r="BD42" s="4119"/>
      <c r="BE42" s="4120"/>
      <c r="BF42" s="4119"/>
      <c r="BG42" s="4120"/>
      <c r="BH42" s="4119"/>
      <c r="BI42" s="4120"/>
      <c r="BJ42" s="4119"/>
      <c r="BK42" s="4120"/>
      <c r="BL42" s="4119"/>
      <c r="BM42" s="260"/>
      <c r="BN42" s="259"/>
      <c r="BO42" s="259"/>
      <c r="BP42" s="259"/>
      <c r="BQ42" s="259"/>
      <c r="BR42" s="15"/>
      <c r="BS42" s="15"/>
      <c r="BT42" s="15"/>
      <c r="BU42" s="15"/>
      <c r="BV42" s="15"/>
      <c r="BW42" s="281"/>
      <c r="BX42" s="15"/>
    </row>
    <row r="43" spans="1:76" s="138" customFormat="1" ht="15.95" customHeight="1" x14ac:dyDescent="0.2">
      <c r="A43" s="137"/>
      <c r="B43" s="4111"/>
      <c r="C43" s="4060" t="s">
        <v>1534</v>
      </c>
      <c r="D43" s="4105"/>
      <c r="E43" s="4105"/>
      <c r="F43" s="4105"/>
      <c r="G43" s="4105"/>
      <c r="H43" s="4106" t="s">
        <v>580</v>
      </c>
      <c r="I43" s="4106"/>
      <c r="J43" s="4107"/>
      <c r="K43" s="4052"/>
      <c r="L43" s="4098"/>
      <c r="M43" s="4097"/>
      <c r="N43" s="4098"/>
      <c r="O43" s="4097"/>
      <c r="P43" s="4098"/>
      <c r="Q43" s="4097"/>
      <c r="R43" s="4098"/>
      <c r="S43" s="4097"/>
      <c r="T43" s="4098"/>
      <c r="U43" s="4097"/>
      <c r="V43" s="4098"/>
      <c r="W43" s="4097"/>
      <c r="X43" s="4098"/>
      <c r="Y43" s="4097"/>
      <c r="Z43" s="4098"/>
      <c r="AA43" s="282" t="e">
        <f t="shared" ref="AA43" si="56">AVERAGE(K43:R43)</f>
        <v>#DIV/0!</v>
      </c>
      <c r="AB43" s="283" t="e">
        <f t="shared" ref="AB43" si="57">AVERAGE(S43:Z43)</f>
        <v>#DIV/0!</v>
      </c>
      <c r="AC43" s="282">
        <f t="shared" ref="AC43" si="58">SUM(K43:R43)</f>
        <v>0</v>
      </c>
      <c r="AD43" s="283">
        <f t="shared" ref="AD43" si="59">SUM(S43:Z43)</f>
        <v>0</v>
      </c>
      <c r="AE43" s="282">
        <f t="shared" ref="AE43" si="60">AD43-AC43</f>
        <v>0</v>
      </c>
      <c r="AF43" s="4044" t="str">
        <f t="shared" ref="AF43" si="61">IF(AE43=0,"Pass",(IF(K43="Fail","Fail",(IF(M43="Fail","Fail",(IF(O43="Fail","Fail",(IF(Q43="Fail","Fail","Pass")))))))))</f>
        <v>Pass</v>
      </c>
      <c r="AG43" s="4044"/>
      <c r="AH43" s="4045"/>
      <c r="AI43" s="2297" t="str">
        <f t="shared" ref="AI43" si="62">IF(AE43&gt;1,"Fail","Pass")</f>
        <v>Pass</v>
      </c>
      <c r="AJ43" s="2297"/>
      <c r="AK43" s="4045"/>
      <c r="AL43" s="15"/>
      <c r="AM43" s="137"/>
      <c r="AN43" s="4111"/>
      <c r="AO43" s="4060" t="s">
        <v>1534</v>
      </c>
      <c r="AP43" s="4105"/>
      <c r="AQ43" s="4105"/>
      <c r="AR43" s="4105"/>
      <c r="AS43" s="4105"/>
      <c r="AT43" s="4106" t="s">
        <v>580</v>
      </c>
      <c r="AU43" s="4106"/>
      <c r="AV43" s="4107"/>
      <c r="AW43" s="4052"/>
      <c r="AX43" s="4098"/>
      <c r="AY43" s="4097"/>
      <c r="AZ43" s="4098"/>
      <c r="BA43" s="4097"/>
      <c r="BB43" s="4098"/>
      <c r="BC43" s="4097"/>
      <c r="BD43" s="4098"/>
      <c r="BE43" s="4097"/>
      <c r="BF43" s="4098"/>
      <c r="BG43" s="4097"/>
      <c r="BH43" s="4098"/>
      <c r="BI43" s="4097"/>
      <c r="BJ43" s="4098"/>
      <c r="BK43" s="4097"/>
      <c r="BL43" s="4098"/>
      <c r="BM43" s="282" t="e">
        <f t="shared" ref="BM43" si="63">AVERAGE(AW43:BD43)</f>
        <v>#DIV/0!</v>
      </c>
      <c r="BN43" s="283" t="e">
        <f t="shared" ref="BN43" si="64">AVERAGE(BE43:BL43)</f>
        <v>#DIV/0!</v>
      </c>
      <c r="BO43" s="282">
        <f t="shared" ref="BO43" si="65">SUM(AW43:BD43)</f>
        <v>0</v>
      </c>
      <c r="BP43" s="283">
        <f t="shared" ref="BP43" si="66">SUM(BE43:BL43)</f>
        <v>0</v>
      </c>
      <c r="BQ43" s="282">
        <f t="shared" ref="BQ43" si="67">BP43-BO43</f>
        <v>0</v>
      </c>
      <c r="BR43" s="4044" t="str">
        <f t="shared" ref="BR43" si="68">IF(BQ43=0,"Pass",(IF(AW43="Fail","Fail",(IF(AY43="Fail","Fail",(IF(BA43="Fail","Fail",(IF(BC43="Fail","Fail","Pass")))))))))</f>
        <v>Pass</v>
      </c>
      <c r="BS43" s="4044"/>
      <c r="BT43" s="4045"/>
      <c r="BU43" s="2297" t="str">
        <f t="shared" ref="BU43" si="69">IF(BQ43&gt;1,"Fail","Pass")</f>
        <v>Pass</v>
      </c>
      <c r="BV43" s="2297"/>
      <c r="BW43" s="4045"/>
      <c r="BX43" s="15"/>
    </row>
    <row r="44" spans="1:76" s="138" customFormat="1" ht="15.95" customHeight="1" x14ac:dyDescent="0.2">
      <c r="A44" s="137"/>
      <c r="B44" s="4111"/>
      <c r="C44" s="2591"/>
      <c r="D44" s="2591"/>
      <c r="E44" s="2591"/>
      <c r="F44" s="2591"/>
      <c r="G44" s="2591"/>
      <c r="H44" s="4099" t="s">
        <v>3247</v>
      </c>
      <c r="I44" s="4099"/>
      <c r="J44" s="4100"/>
      <c r="K44" s="4103" t="s">
        <v>410</v>
      </c>
      <c r="L44" s="4113"/>
      <c r="M44" s="4116" t="s">
        <v>410</v>
      </c>
      <c r="N44" s="4113"/>
      <c r="O44" s="4116" t="s">
        <v>410</v>
      </c>
      <c r="P44" s="4113"/>
      <c r="Q44" s="4116" t="s">
        <v>410</v>
      </c>
      <c r="R44" s="4113"/>
      <c r="S44" s="4116" t="s">
        <v>410</v>
      </c>
      <c r="T44" s="4113"/>
      <c r="U44" s="4116" t="s">
        <v>410</v>
      </c>
      <c r="V44" s="4113"/>
      <c r="W44" s="4116" t="s">
        <v>410</v>
      </c>
      <c r="X44" s="4113"/>
      <c r="Y44" s="4116" t="s">
        <v>410</v>
      </c>
      <c r="Z44" s="4113"/>
      <c r="AA44" s="260"/>
      <c r="AB44" s="259"/>
      <c r="AC44" s="259"/>
      <c r="AD44" s="259"/>
      <c r="AE44" s="259"/>
      <c r="AF44" s="15"/>
      <c r="AG44" s="15"/>
      <c r="AH44" s="15"/>
      <c r="AI44" s="15"/>
      <c r="AJ44" s="15"/>
      <c r="AK44" s="281"/>
      <c r="AL44" s="15"/>
      <c r="AM44" s="137"/>
      <c r="AN44" s="4111"/>
      <c r="AO44" s="2591"/>
      <c r="AP44" s="2591"/>
      <c r="AQ44" s="2591"/>
      <c r="AR44" s="2591"/>
      <c r="AS44" s="2591"/>
      <c r="AT44" s="4099" t="s">
        <v>3247</v>
      </c>
      <c r="AU44" s="4099"/>
      <c r="AV44" s="4100"/>
      <c r="AW44" s="4103" t="s">
        <v>410</v>
      </c>
      <c r="AX44" s="4113"/>
      <c r="AY44" s="4116" t="s">
        <v>410</v>
      </c>
      <c r="AZ44" s="4113"/>
      <c r="BA44" s="4116" t="s">
        <v>410</v>
      </c>
      <c r="BB44" s="4113"/>
      <c r="BC44" s="4116" t="s">
        <v>410</v>
      </c>
      <c r="BD44" s="4113"/>
      <c r="BE44" s="4116" t="s">
        <v>410</v>
      </c>
      <c r="BF44" s="4113"/>
      <c r="BG44" s="4116" t="s">
        <v>410</v>
      </c>
      <c r="BH44" s="4113"/>
      <c r="BI44" s="4116" t="s">
        <v>410</v>
      </c>
      <c r="BJ44" s="4113"/>
      <c r="BK44" s="4116" t="s">
        <v>410</v>
      </c>
      <c r="BL44" s="4113"/>
      <c r="BM44" s="260"/>
      <c r="BN44" s="259"/>
      <c r="BO44" s="259"/>
      <c r="BP44" s="259"/>
      <c r="BQ44" s="259"/>
      <c r="BR44" s="15"/>
      <c r="BS44" s="15"/>
      <c r="BT44" s="15"/>
      <c r="BU44" s="15"/>
      <c r="BV44" s="15"/>
      <c r="BW44" s="281"/>
      <c r="BX44" s="15"/>
    </row>
    <row r="45" spans="1:76" s="138" customFormat="1" ht="15.95" customHeight="1" x14ac:dyDescent="0.2">
      <c r="A45" s="137"/>
      <c r="B45" s="4111"/>
      <c r="C45" s="4063"/>
      <c r="D45" s="4063"/>
      <c r="E45" s="4063"/>
      <c r="F45" s="4063"/>
      <c r="G45" s="4063"/>
      <c r="H45" s="4101"/>
      <c r="I45" s="4101"/>
      <c r="J45" s="4102"/>
      <c r="K45" s="4118"/>
      <c r="L45" s="4119"/>
      <c r="M45" s="4120"/>
      <c r="N45" s="4119"/>
      <c r="O45" s="4120"/>
      <c r="P45" s="4119"/>
      <c r="Q45" s="4120"/>
      <c r="R45" s="4119"/>
      <c r="S45" s="4120"/>
      <c r="T45" s="4119"/>
      <c r="U45" s="4120"/>
      <c r="V45" s="4119"/>
      <c r="W45" s="4120"/>
      <c r="X45" s="4119"/>
      <c r="Y45" s="4120"/>
      <c r="Z45" s="4119"/>
      <c r="AA45" s="260"/>
      <c r="AB45" s="259"/>
      <c r="AC45" s="259"/>
      <c r="AD45" s="259"/>
      <c r="AE45" s="259"/>
      <c r="AF45" s="15"/>
      <c r="AG45" s="15"/>
      <c r="AH45" s="15"/>
      <c r="AI45" s="15"/>
      <c r="AJ45" s="15"/>
      <c r="AK45" s="281"/>
      <c r="AL45" s="15"/>
      <c r="AM45" s="137"/>
      <c r="AN45" s="4111"/>
      <c r="AO45" s="4063"/>
      <c r="AP45" s="4063"/>
      <c r="AQ45" s="4063"/>
      <c r="AR45" s="4063"/>
      <c r="AS45" s="4063"/>
      <c r="AT45" s="4101"/>
      <c r="AU45" s="4101"/>
      <c r="AV45" s="4102"/>
      <c r="AW45" s="4118"/>
      <c r="AX45" s="4119"/>
      <c r="AY45" s="4120"/>
      <c r="AZ45" s="4119"/>
      <c r="BA45" s="4120"/>
      <c r="BB45" s="4119"/>
      <c r="BC45" s="4120"/>
      <c r="BD45" s="4119"/>
      <c r="BE45" s="4120"/>
      <c r="BF45" s="4119"/>
      <c r="BG45" s="4120"/>
      <c r="BH45" s="4119"/>
      <c r="BI45" s="4120"/>
      <c r="BJ45" s="4119"/>
      <c r="BK45" s="4120"/>
      <c r="BL45" s="4119"/>
      <c r="BM45" s="260"/>
      <c r="BN45" s="259"/>
      <c r="BO45" s="259"/>
      <c r="BP45" s="259"/>
      <c r="BQ45" s="259"/>
      <c r="BR45" s="15"/>
      <c r="BS45" s="15"/>
      <c r="BT45" s="15"/>
      <c r="BU45" s="15"/>
      <c r="BV45" s="15"/>
      <c r="BW45" s="281"/>
      <c r="BX45" s="15"/>
    </row>
    <row r="46" spans="1:76" s="138" customFormat="1" ht="15.95" customHeight="1" x14ac:dyDescent="0.2">
      <c r="A46" s="137"/>
      <c r="B46" s="4111"/>
      <c r="C46" s="4060" t="s">
        <v>2754</v>
      </c>
      <c r="D46" s="4105"/>
      <c r="E46" s="4105"/>
      <c r="F46" s="4105"/>
      <c r="G46" s="4105"/>
      <c r="H46" s="4106" t="s">
        <v>580</v>
      </c>
      <c r="I46" s="4106"/>
      <c r="J46" s="4107"/>
      <c r="K46" s="4052"/>
      <c r="L46" s="4098"/>
      <c r="M46" s="4097"/>
      <c r="N46" s="4098"/>
      <c r="O46" s="4097"/>
      <c r="P46" s="4098"/>
      <c r="Q46" s="4097"/>
      <c r="R46" s="4098"/>
      <c r="S46" s="4097"/>
      <c r="T46" s="4098"/>
      <c r="U46" s="4097"/>
      <c r="V46" s="4098"/>
      <c r="W46" s="4097"/>
      <c r="X46" s="4098"/>
      <c r="Y46" s="4097"/>
      <c r="Z46" s="4098"/>
      <c r="AA46" s="282" t="e">
        <f t="shared" ref="AA46" si="70">AVERAGE(K46:R46)</f>
        <v>#DIV/0!</v>
      </c>
      <c r="AB46" s="283" t="e">
        <f t="shared" ref="AB46" si="71">AVERAGE(S46:Z46)</f>
        <v>#DIV/0!</v>
      </c>
      <c r="AC46" s="282">
        <f t="shared" ref="AC46" si="72">SUM(K46:R46)</f>
        <v>0</v>
      </c>
      <c r="AD46" s="283">
        <f t="shared" ref="AD46" si="73">SUM(S46:Z46)</f>
        <v>0</v>
      </c>
      <c r="AE46" s="282">
        <f t="shared" ref="AE46" si="74">AD46-AC46</f>
        <v>0</v>
      </c>
      <c r="AF46" s="4044" t="str">
        <f t="shared" ref="AF46" si="75">IF(AE46=0,"Pass",(IF(K46="Fail","Fail",(IF(M46="Fail","Fail",(IF(O46="Fail","Fail",(IF(Q46="Fail","Fail","Pass")))))))))</f>
        <v>Pass</v>
      </c>
      <c r="AG46" s="4044"/>
      <c r="AH46" s="4045"/>
      <c r="AI46" s="2297" t="str">
        <f t="shared" ref="AI46" si="76">IF(AE46&gt;1,"Fail","Pass")</f>
        <v>Pass</v>
      </c>
      <c r="AJ46" s="2297"/>
      <c r="AK46" s="4045"/>
      <c r="AL46" s="15"/>
      <c r="AM46" s="137"/>
      <c r="AN46" s="4111"/>
      <c r="AO46" s="4060" t="s">
        <v>2754</v>
      </c>
      <c r="AP46" s="4105"/>
      <c r="AQ46" s="4105"/>
      <c r="AR46" s="4105"/>
      <c r="AS46" s="4105"/>
      <c r="AT46" s="4106" t="s">
        <v>580</v>
      </c>
      <c r="AU46" s="4106"/>
      <c r="AV46" s="4107"/>
      <c r="AW46" s="4052"/>
      <c r="AX46" s="4098"/>
      <c r="AY46" s="4097"/>
      <c r="AZ46" s="4098"/>
      <c r="BA46" s="4097"/>
      <c r="BB46" s="4098"/>
      <c r="BC46" s="4097"/>
      <c r="BD46" s="4098"/>
      <c r="BE46" s="4097"/>
      <c r="BF46" s="4098"/>
      <c r="BG46" s="4097"/>
      <c r="BH46" s="4098"/>
      <c r="BI46" s="4097"/>
      <c r="BJ46" s="4098"/>
      <c r="BK46" s="4097"/>
      <c r="BL46" s="4098"/>
      <c r="BM46" s="282" t="e">
        <f t="shared" ref="BM46" si="77">AVERAGE(AW46:BD46)</f>
        <v>#DIV/0!</v>
      </c>
      <c r="BN46" s="283" t="e">
        <f t="shared" ref="BN46" si="78">AVERAGE(BE46:BL46)</f>
        <v>#DIV/0!</v>
      </c>
      <c r="BO46" s="282">
        <f t="shared" ref="BO46" si="79">SUM(AW46:BD46)</f>
        <v>0</v>
      </c>
      <c r="BP46" s="283">
        <f t="shared" ref="BP46" si="80">SUM(BE46:BL46)</f>
        <v>0</v>
      </c>
      <c r="BQ46" s="282">
        <f t="shared" ref="BQ46" si="81">BP46-BO46</f>
        <v>0</v>
      </c>
      <c r="BR46" s="4044" t="str">
        <f t="shared" ref="BR46" si="82">IF(BQ46=0,"Pass",(IF(AW46="Fail","Fail",(IF(AY46="Fail","Fail",(IF(BA46="Fail","Fail",(IF(BC46="Fail","Fail","Pass")))))))))</f>
        <v>Pass</v>
      </c>
      <c r="BS46" s="4044"/>
      <c r="BT46" s="4045"/>
      <c r="BU46" s="2297" t="str">
        <f t="shared" ref="BU46" si="83">IF(BQ46&gt;1,"Fail","Pass")</f>
        <v>Pass</v>
      </c>
      <c r="BV46" s="2297"/>
      <c r="BW46" s="4045"/>
      <c r="BX46" s="15"/>
    </row>
    <row r="47" spans="1:76" s="138" customFormat="1" ht="15.95" customHeight="1" x14ac:dyDescent="0.2">
      <c r="A47" s="137"/>
      <c r="B47" s="4111"/>
      <c r="C47" s="2591"/>
      <c r="D47" s="2591"/>
      <c r="E47" s="2591"/>
      <c r="F47" s="2591"/>
      <c r="G47" s="2591"/>
      <c r="H47" s="4099" t="s">
        <v>3247</v>
      </c>
      <c r="I47" s="4099"/>
      <c r="J47" s="4100"/>
      <c r="K47" s="4103" t="s">
        <v>1585</v>
      </c>
      <c r="L47" s="4113"/>
      <c r="M47" s="4116" t="s">
        <v>1585</v>
      </c>
      <c r="N47" s="4113"/>
      <c r="O47" s="4116" t="s">
        <v>1585</v>
      </c>
      <c r="P47" s="4113"/>
      <c r="Q47" s="4116" t="s">
        <v>1585</v>
      </c>
      <c r="R47" s="4113"/>
      <c r="S47" s="4116" t="s">
        <v>1585</v>
      </c>
      <c r="T47" s="4113"/>
      <c r="U47" s="4116" t="s">
        <v>1585</v>
      </c>
      <c r="V47" s="4113"/>
      <c r="W47" s="4116" t="s">
        <v>1585</v>
      </c>
      <c r="X47" s="4113"/>
      <c r="Y47" s="4116" t="s">
        <v>1585</v>
      </c>
      <c r="Z47" s="4113"/>
      <c r="AA47" s="260"/>
      <c r="AB47" s="259"/>
      <c r="AC47" s="259"/>
      <c r="AD47" s="259"/>
      <c r="AE47" s="259"/>
      <c r="AF47" s="15"/>
      <c r="AG47" s="15"/>
      <c r="AH47" s="15"/>
      <c r="AI47" s="15"/>
      <c r="AJ47" s="15"/>
      <c r="AK47" s="281"/>
      <c r="AL47" s="15"/>
      <c r="AM47" s="137"/>
      <c r="AN47" s="4111"/>
      <c r="AO47" s="2591"/>
      <c r="AP47" s="2591"/>
      <c r="AQ47" s="2591"/>
      <c r="AR47" s="2591"/>
      <c r="AS47" s="2591"/>
      <c r="AT47" s="4099" t="s">
        <v>3247</v>
      </c>
      <c r="AU47" s="4099"/>
      <c r="AV47" s="4100"/>
      <c r="AW47" s="4103" t="s">
        <v>1585</v>
      </c>
      <c r="AX47" s="4113"/>
      <c r="AY47" s="4116" t="s">
        <v>1585</v>
      </c>
      <c r="AZ47" s="4113"/>
      <c r="BA47" s="4116" t="s">
        <v>1585</v>
      </c>
      <c r="BB47" s="4113"/>
      <c r="BC47" s="4116" t="s">
        <v>1585</v>
      </c>
      <c r="BD47" s="4113"/>
      <c r="BE47" s="4116" t="s">
        <v>1585</v>
      </c>
      <c r="BF47" s="4113"/>
      <c r="BG47" s="4116" t="s">
        <v>1585</v>
      </c>
      <c r="BH47" s="4113"/>
      <c r="BI47" s="4116" t="s">
        <v>1585</v>
      </c>
      <c r="BJ47" s="4113"/>
      <c r="BK47" s="4116" t="s">
        <v>1585</v>
      </c>
      <c r="BL47" s="4113"/>
      <c r="BM47" s="260"/>
      <c r="BN47" s="259"/>
      <c r="BO47" s="259"/>
      <c r="BP47" s="259"/>
      <c r="BQ47" s="259"/>
      <c r="BR47" s="15"/>
      <c r="BS47" s="15"/>
      <c r="BT47" s="15"/>
      <c r="BU47" s="15"/>
      <c r="BV47" s="15"/>
      <c r="BW47" s="281"/>
      <c r="BX47" s="15"/>
    </row>
    <row r="48" spans="1:76" s="138" customFormat="1" ht="15.95" customHeight="1" x14ac:dyDescent="0.2">
      <c r="A48" s="137"/>
      <c r="B48" s="4111"/>
      <c r="C48" s="4063"/>
      <c r="D48" s="4063"/>
      <c r="E48" s="4063"/>
      <c r="F48" s="4063"/>
      <c r="G48" s="4063"/>
      <c r="H48" s="4101"/>
      <c r="I48" s="4101"/>
      <c r="J48" s="4102"/>
      <c r="K48" s="4118"/>
      <c r="L48" s="4119"/>
      <c r="M48" s="4120"/>
      <c r="N48" s="4119"/>
      <c r="O48" s="4120"/>
      <c r="P48" s="4119"/>
      <c r="Q48" s="4120"/>
      <c r="R48" s="4119"/>
      <c r="S48" s="4120"/>
      <c r="T48" s="4119"/>
      <c r="U48" s="4120"/>
      <c r="V48" s="4119"/>
      <c r="W48" s="4120"/>
      <c r="X48" s="4119"/>
      <c r="Y48" s="4120"/>
      <c r="Z48" s="4119"/>
      <c r="AA48" s="260"/>
      <c r="AB48" s="259"/>
      <c r="AC48" s="259"/>
      <c r="AD48" s="259"/>
      <c r="AE48" s="259"/>
      <c r="AF48" s="15"/>
      <c r="AG48" s="15"/>
      <c r="AH48" s="15"/>
      <c r="AI48" s="15"/>
      <c r="AJ48" s="15"/>
      <c r="AK48" s="281"/>
      <c r="AL48" s="15"/>
      <c r="AM48" s="137"/>
      <c r="AN48" s="4111"/>
      <c r="AO48" s="4063"/>
      <c r="AP48" s="4063"/>
      <c r="AQ48" s="4063"/>
      <c r="AR48" s="4063"/>
      <c r="AS48" s="4063"/>
      <c r="AT48" s="4101"/>
      <c r="AU48" s="4101"/>
      <c r="AV48" s="4102"/>
      <c r="AW48" s="4118"/>
      <c r="AX48" s="4119"/>
      <c r="AY48" s="4120"/>
      <c r="AZ48" s="4119"/>
      <c r="BA48" s="4120"/>
      <c r="BB48" s="4119"/>
      <c r="BC48" s="4120"/>
      <c r="BD48" s="4119"/>
      <c r="BE48" s="4120"/>
      <c r="BF48" s="4119"/>
      <c r="BG48" s="4120"/>
      <c r="BH48" s="4119"/>
      <c r="BI48" s="4120"/>
      <c r="BJ48" s="4119"/>
      <c r="BK48" s="4120"/>
      <c r="BL48" s="4119"/>
      <c r="BM48" s="260"/>
      <c r="BN48" s="259"/>
      <c r="BO48" s="259"/>
      <c r="BP48" s="259"/>
      <c r="BQ48" s="259"/>
      <c r="BR48" s="15"/>
      <c r="BS48" s="15"/>
      <c r="BT48" s="15"/>
      <c r="BU48" s="15"/>
      <c r="BV48" s="15"/>
      <c r="BW48" s="281"/>
      <c r="BX48" s="15"/>
    </row>
    <row r="49" spans="1:76" s="138" customFormat="1" ht="15.95" customHeight="1" x14ac:dyDescent="0.2">
      <c r="A49" s="137"/>
      <c r="B49" s="4111"/>
      <c r="C49" s="4060" t="s">
        <v>1535</v>
      </c>
      <c r="D49" s="4105"/>
      <c r="E49" s="4105"/>
      <c r="F49" s="4105"/>
      <c r="G49" s="4105"/>
      <c r="H49" s="4106" t="s">
        <v>580</v>
      </c>
      <c r="I49" s="4106"/>
      <c r="J49" s="4107"/>
      <c r="K49" s="4052"/>
      <c r="L49" s="4098"/>
      <c r="M49" s="4097"/>
      <c r="N49" s="4098"/>
      <c r="O49" s="4097"/>
      <c r="P49" s="4098"/>
      <c r="Q49" s="4097"/>
      <c r="R49" s="4098"/>
      <c r="S49" s="4097"/>
      <c r="T49" s="4098"/>
      <c r="U49" s="4097"/>
      <c r="V49" s="4098"/>
      <c r="W49" s="4097"/>
      <c r="X49" s="4098"/>
      <c r="Y49" s="4097"/>
      <c r="Z49" s="4098"/>
      <c r="AA49" s="282" t="e">
        <f t="shared" ref="AA49" si="84">AVERAGE(K49:R49)</f>
        <v>#DIV/0!</v>
      </c>
      <c r="AB49" s="283" t="e">
        <f t="shared" ref="AB49" si="85">AVERAGE(S49:Z49)</f>
        <v>#DIV/0!</v>
      </c>
      <c r="AC49" s="282">
        <f t="shared" ref="AC49" si="86">SUM(K49:R49)</f>
        <v>0</v>
      </c>
      <c r="AD49" s="283">
        <f t="shared" ref="AD49" si="87">SUM(S49:Z49)</f>
        <v>0</v>
      </c>
      <c r="AE49" s="282">
        <f t="shared" ref="AE49" si="88">AD49-AC49</f>
        <v>0</v>
      </c>
      <c r="AF49" s="4044" t="str">
        <f t="shared" ref="AF49" si="89">IF(AE49=0,"Pass",(IF(K49="Fail","Fail",(IF(M49="Fail","Fail",(IF(O49="Fail","Fail",(IF(Q49="Fail","Fail","Pass")))))))))</f>
        <v>Pass</v>
      </c>
      <c r="AG49" s="4044"/>
      <c r="AH49" s="4045"/>
      <c r="AI49" s="2297" t="str">
        <f t="shared" ref="AI49" si="90">IF(AE49&gt;1,"Fail","Pass")</f>
        <v>Pass</v>
      </c>
      <c r="AJ49" s="2297"/>
      <c r="AK49" s="4045"/>
      <c r="AL49" s="15"/>
      <c r="AM49" s="137"/>
      <c r="AN49" s="4111"/>
      <c r="AO49" s="4060" t="s">
        <v>1535</v>
      </c>
      <c r="AP49" s="4105"/>
      <c r="AQ49" s="4105"/>
      <c r="AR49" s="4105"/>
      <c r="AS49" s="4105"/>
      <c r="AT49" s="4106" t="s">
        <v>580</v>
      </c>
      <c r="AU49" s="4106"/>
      <c r="AV49" s="4107"/>
      <c r="AW49" s="4052"/>
      <c r="AX49" s="4098"/>
      <c r="AY49" s="4097"/>
      <c r="AZ49" s="4098"/>
      <c r="BA49" s="4097"/>
      <c r="BB49" s="4098"/>
      <c r="BC49" s="4097"/>
      <c r="BD49" s="4098"/>
      <c r="BE49" s="4097"/>
      <c r="BF49" s="4098"/>
      <c r="BG49" s="4097"/>
      <c r="BH49" s="4098"/>
      <c r="BI49" s="4097"/>
      <c r="BJ49" s="4098"/>
      <c r="BK49" s="4097"/>
      <c r="BL49" s="4098"/>
      <c r="BM49" s="282" t="e">
        <f t="shared" ref="BM49" si="91">AVERAGE(AW49:BD49)</f>
        <v>#DIV/0!</v>
      </c>
      <c r="BN49" s="283" t="e">
        <f t="shared" ref="BN49" si="92">AVERAGE(BE49:BL49)</f>
        <v>#DIV/0!</v>
      </c>
      <c r="BO49" s="282">
        <f t="shared" ref="BO49" si="93">SUM(AW49:BD49)</f>
        <v>0</v>
      </c>
      <c r="BP49" s="283">
        <f t="shared" ref="BP49" si="94">SUM(BE49:BL49)</f>
        <v>0</v>
      </c>
      <c r="BQ49" s="282">
        <f t="shared" ref="BQ49" si="95">BP49-BO49</f>
        <v>0</v>
      </c>
      <c r="BR49" s="4044" t="str">
        <f t="shared" ref="BR49" si="96">IF(BQ49=0,"Pass",(IF(AW49="Fail","Fail",(IF(AY49="Fail","Fail",(IF(BA49="Fail","Fail",(IF(BC49="Fail","Fail","Pass")))))))))</f>
        <v>Pass</v>
      </c>
      <c r="BS49" s="4044"/>
      <c r="BT49" s="4045"/>
      <c r="BU49" s="2297" t="str">
        <f t="shared" ref="BU49" si="97">IF(BQ49&gt;1,"Fail","Pass")</f>
        <v>Pass</v>
      </c>
      <c r="BV49" s="2297"/>
      <c r="BW49" s="4045"/>
      <c r="BX49" s="15"/>
    </row>
    <row r="50" spans="1:76" s="138" customFormat="1" ht="15.95" customHeight="1" x14ac:dyDescent="0.2">
      <c r="A50" s="137"/>
      <c r="B50" s="4111"/>
      <c r="C50" s="2591"/>
      <c r="D50" s="2591"/>
      <c r="E50" s="2591"/>
      <c r="F50" s="2591"/>
      <c r="G50" s="2591"/>
      <c r="H50" s="4099" t="s">
        <v>3247</v>
      </c>
      <c r="I50" s="4099"/>
      <c r="J50" s="4100"/>
      <c r="K50" s="4103" t="s">
        <v>1584</v>
      </c>
      <c r="L50" s="4113"/>
      <c r="M50" s="4116" t="s">
        <v>1584</v>
      </c>
      <c r="N50" s="4113"/>
      <c r="O50" s="4116" t="s">
        <v>1584</v>
      </c>
      <c r="P50" s="4113"/>
      <c r="Q50" s="4116" t="s">
        <v>1584</v>
      </c>
      <c r="R50" s="4113"/>
      <c r="S50" s="4116" t="s">
        <v>1584</v>
      </c>
      <c r="T50" s="4113"/>
      <c r="U50" s="4116" t="s">
        <v>1584</v>
      </c>
      <c r="V50" s="4113"/>
      <c r="W50" s="4116" t="s">
        <v>1584</v>
      </c>
      <c r="X50" s="4113"/>
      <c r="Y50" s="4116" t="s">
        <v>1584</v>
      </c>
      <c r="Z50" s="4113"/>
      <c r="AA50" s="260"/>
      <c r="AB50" s="259"/>
      <c r="AC50" s="259"/>
      <c r="AD50" s="259"/>
      <c r="AE50" s="259"/>
      <c r="AF50" s="15"/>
      <c r="AG50" s="15"/>
      <c r="AH50" s="15"/>
      <c r="AI50" s="15"/>
      <c r="AJ50" s="15"/>
      <c r="AK50" s="281"/>
      <c r="AL50" s="15"/>
      <c r="AM50" s="137"/>
      <c r="AN50" s="4111"/>
      <c r="AO50" s="2591"/>
      <c r="AP50" s="2591"/>
      <c r="AQ50" s="2591"/>
      <c r="AR50" s="2591"/>
      <c r="AS50" s="2591"/>
      <c r="AT50" s="4099" t="s">
        <v>3247</v>
      </c>
      <c r="AU50" s="4099"/>
      <c r="AV50" s="4100"/>
      <c r="AW50" s="4103" t="s">
        <v>1584</v>
      </c>
      <c r="AX50" s="4113"/>
      <c r="AY50" s="4116" t="s">
        <v>1584</v>
      </c>
      <c r="AZ50" s="4113"/>
      <c r="BA50" s="4116" t="s">
        <v>1584</v>
      </c>
      <c r="BB50" s="4113"/>
      <c r="BC50" s="4116" t="s">
        <v>1584</v>
      </c>
      <c r="BD50" s="4113"/>
      <c r="BE50" s="4116" t="s">
        <v>1584</v>
      </c>
      <c r="BF50" s="4113"/>
      <c r="BG50" s="4116" t="s">
        <v>1584</v>
      </c>
      <c r="BH50" s="4113"/>
      <c r="BI50" s="4116" t="s">
        <v>1584</v>
      </c>
      <c r="BJ50" s="4113"/>
      <c r="BK50" s="4116" t="s">
        <v>1584</v>
      </c>
      <c r="BL50" s="4113"/>
      <c r="BM50" s="260"/>
      <c r="BN50" s="259"/>
      <c r="BO50" s="259"/>
      <c r="BP50" s="259"/>
      <c r="BQ50" s="259"/>
      <c r="BR50" s="15"/>
      <c r="BS50" s="15"/>
      <c r="BT50" s="15"/>
      <c r="BU50" s="15"/>
      <c r="BV50" s="15"/>
      <c r="BW50" s="281"/>
      <c r="BX50" s="15"/>
    </row>
    <row r="51" spans="1:76" s="138" customFormat="1" ht="15.95" customHeight="1" x14ac:dyDescent="0.2">
      <c r="A51" s="137"/>
      <c r="B51" s="4111"/>
      <c r="C51" s="4063"/>
      <c r="D51" s="4063"/>
      <c r="E51" s="4063"/>
      <c r="F51" s="4063"/>
      <c r="G51" s="4063"/>
      <c r="H51" s="4101"/>
      <c r="I51" s="4101"/>
      <c r="J51" s="4102"/>
      <c r="K51" s="4115"/>
      <c r="L51" s="3234"/>
      <c r="M51" s="4117"/>
      <c r="N51" s="3234"/>
      <c r="O51" s="4117"/>
      <c r="P51" s="3234"/>
      <c r="Q51" s="4117"/>
      <c r="R51" s="3234"/>
      <c r="S51" s="4117"/>
      <c r="T51" s="3234"/>
      <c r="U51" s="4117"/>
      <c r="V51" s="3234"/>
      <c r="W51" s="4117"/>
      <c r="X51" s="3234"/>
      <c r="Y51" s="4117"/>
      <c r="Z51" s="3234"/>
      <c r="AA51" s="260"/>
      <c r="AB51" s="259"/>
      <c r="AC51" s="259"/>
      <c r="AD51" s="259"/>
      <c r="AE51" s="259"/>
      <c r="AF51" s="15"/>
      <c r="AG51" s="15"/>
      <c r="AH51" s="15"/>
      <c r="AI51" s="15"/>
      <c r="AJ51" s="15"/>
      <c r="AK51" s="281"/>
      <c r="AL51" s="15"/>
      <c r="AM51" s="137"/>
      <c r="AN51" s="4111"/>
      <c r="AO51" s="4063"/>
      <c r="AP51" s="4063"/>
      <c r="AQ51" s="4063"/>
      <c r="AR51" s="4063"/>
      <c r="AS51" s="4063"/>
      <c r="AT51" s="4101"/>
      <c r="AU51" s="4101"/>
      <c r="AV51" s="4102"/>
      <c r="AW51" s="4115"/>
      <c r="AX51" s="3234"/>
      <c r="AY51" s="4117"/>
      <c r="AZ51" s="3234"/>
      <c r="BA51" s="4117"/>
      <c r="BB51" s="3234"/>
      <c r="BC51" s="4117"/>
      <c r="BD51" s="3234"/>
      <c r="BE51" s="4117"/>
      <c r="BF51" s="3234"/>
      <c r="BG51" s="4117"/>
      <c r="BH51" s="3234"/>
      <c r="BI51" s="4117"/>
      <c r="BJ51" s="3234"/>
      <c r="BK51" s="4117"/>
      <c r="BL51" s="3234"/>
      <c r="BM51" s="260"/>
      <c r="BN51" s="259"/>
      <c r="BO51" s="259"/>
      <c r="BP51" s="259"/>
      <c r="BQ51" s="259"/>
      <c r="BR51" s="15"/>
      <c r="BS51" s="15"/>
      <c r="BT51" s="15"/>
      <c r="BU51" s="15"/>
      <c r="BV51" s="15"/>
      <c r="BW51" s="281"/>
      <c r="BX51" s="15"/>
    </row>
    <row r="52" spans="1:76" s="138" customFormat="1" ht="15.95" customHeight="1" x14ac:dyDescent="0.2">
      <c r="A52" s="137"/>
      <c r="B52" s="4111"/>
      <c r="C52" s="4060" t="s">
        <v>1552</v>
      </c>
      <c r="D52" s="4105"/>
      <c r="E52" s="4105"/>
      <c r="F52" s="4105"/>
      <c r="G52" s="4105"/>
      <c r="H52" s="4106" t="s">
        <v>580</v>
      </c>
      <c r="I52" s="4106"/>
      <c r="J52" s="4107"/>
      <c r="K52" s="4052"/>
      <c r="L52" s="4098"/>
      <c r="M52" s="4097"/>
      <c r="N52" s="4098"/>
      <c r="O52" s="4097"/>
      <c r="P52" s="4098"/>
      <c r="Q52" s="4097"/>
      <c r="R52" s="4098"/>
      <c r="S52" s="4097"/>
      <c r="T52" s="4098"/>
      <c r="U52" s="4097"/>
      <c r="V52" s="4098"/>
      <c r="W52" s="4097"/>
      <c r="X52" s="4098"/>
      <c r="Y52" s="4097"/>
      <c r="Z52" s="4098"/>
      <c r="AA52" s="282" t="e">
        <f t="shared" ref="AA52" si="98">AVERAGE(K52:R52)</f>
        <v>#DIV/0!</v>
      </c>
      <c r="AB52" s="283" t="e">
        <f t="shared" ref="AB52" si="99">AVERAGE(S52:Z52)</f>
        <v>#DIV/0!</v>
      </c>
      <c r="AC52" s="282">
        <f t="shared" ref="AC52" si="100">SUM(K52:R52)</f>
        <v>0</v>
      </c>
      <c r="AD52" s="283">
        <f t="shared" ref="AD52" si="101">SUM(S52:Z52)</f>
        <v>0</v>
      </c>
      <c r="AE52" s="282">
        <f t="shared" ref="AE52" si="102">AD52-AC52</f>
        <v>0</v>
      </c>
      <c r="AF52" s="4044" t="str">
        <f t="shared" ref="AF52" si="103">IF(AE52=0,"Pass",(IF(K52="Fail","Fail",(IF(M52="Fail","Fail",(IF(O52="Fail","Fail",(IF(Q52="Fail","Fail","Pass")))))))))</f>
        <v>Pass</v>
      </c>
      <c r="AG52" s="4044"/>
      <c r="AH52" s="4045"/>
      <c r="AI52" s="2297" t="str">
        <f t="shared" ref="AI52" si="104">IF(AE52&gt;1,"Fail","Pass")</f>
        <v>Pass</v>
      </c>
      <c r="AJ52" s="2297"/>
      <c r="AK52" s="4045"/>
      <c r="AL52" s="15"/>
      <c r="AM52" s="137"/>
      <c r="AN52" s="4111"/>
      <c r="AO52" s="4060" t="s">
        <v>1552</v>
      </c>
      <c r="AP52" s="4105"/>
      <c r="AQ52" s="4105"/>
      <c r="AR52" s="4105"/>
      <c r="AS52" s="4105"/>
      <c r="AT52" s="4106" t="s">
        <v>580</v>
      </c>
      <c r="AU52" s="4106"/>
      <c r="AV52" s="4107"/>
      <c r="AW52" s="4052"/>
      <c r="AX52" s="4098"/>
      <c r="AY52" s="4097"/>
      <c r="AZ52" s="4098"/>
      <c r="BA52" s="4097"/>
      <c r="BB52" s="4098"/>
      <c r="BC52" s="4097"/>
      <c r="BD52" s="4098"/>
      <c r="BE52" s="4097"/>
      <c r="BF52" s="4098"/>
      <c r="BG52" s="4097"/>
      <c r="BH52" s="4098"/>
      <c r="BI52" s="4097"/>
      <c r="BJ52" s="4098"/>
      <c r="BK52" s="4097"/>
      <c r="BL52" s="4098"/>
      <c r="BM52" s="282" t="e">
        <f t="shared" ref="BM52" si="105">AVERAGE(AW52:BD52)</f>
        <v>#DIV/0!</v>
      </c>
      <c r="BN52" s="283" t="e">
        <f t="shared" ref="BN52" si="106">AVERAGE(BE52:BL52)</f>
        <v>#DIV/0!</v>
      </c>
      <c r="BO52" s="282">
        <f t="shared" ref="BO52" si="107">SUM(AW52:BD52)</f>
        <v>0</v>
      </c>
      <c r="BP52" s="283">
        <f t="shared" ref="BP52" si="108">SUM(BE52:BL52)</f>
        <v>0</v>
      </c>
      <c r="BQ52" s="282">
        <f t="shared" ref="BQ52" si="109">BP52-BO52</f>
        <v>0</v>
      </c>
      <c r="BR52" s="4044" t="str">
        <f t="shared" ref="BR52" si="110">IF(BQ52=0,"Pass",(IF(AW52="Fail","Fail",(IF(AY52="Fail","Fail",(IF(BA52="Fail","Fail",(IF(BC52="Fail","Fail","Pass")))))))))</f>
        <v>Pass</v>
      </c>
      <c r="BS52" s="4044"/>
      <c r="BT52" s="4045"/>
      <c r="BU52" s="2297" t="str">
        <f t="shared" ref="BU52" si="111">IF(BQ52&gt;1,"Fail","Pass")</f>
        <v>Pass</v>
      </c>
      <c r="BV52" s="2297"/>
      <c r="BW52" s="4045"/>
      <c r="BX52" s="15"/>
    </row>
    <row r="53" spans="1:76" s="138" customFormat="1" ht="15.95" customHeight="1" x14ac:dyDescent="0.2">
      <c r="A53" s="137"/>
      <c r="B53" s="4111"/>
      <c r="C53" s="2591"/>
      <c r="D53" s="2591"/>
      <c r="E53" s="2591"/>
      <c r="F53" s="2591"/>
      <c r="G53" s="2591"/>
      <c r="H53" s="4099" t="s">
        <v>3247</v>
      </c>
      <c r="I53" s="4099"/>
      <c r="J53" s="4100"/>
      <c r="K53" s="4103" t="s">
        <v>411</v>
      </c>
      <c r="L53" s="4113"/>
      <c r="M53" s="4103" t="s">
        <v>411</v>
      </c>
      <c r="N53" s="4113"/>
      <c r="O53" s="4103" t="s">
        <v>411</v>
      </c>
      <c r="P53" s="4113"/>
      <c r="Q53" s="4103" t="s">
        <v>411</v>
      </c>
      <c r="R53" s="4113"/>
      <c r="S53" s="4103" t="s">
        <v>411</v>
      </c>
      <c r="T53" s="4113"/>
      <c r="U53" s="4103" t="s">
        <v>411</v>
      </c>
      <c r="V53" s="4113"/>
      <c r="W53" s="4103" t="s">
        <v>411</v>
      </c>
      <c r="X53" s="4113"/>
      <c r="Y53" s="4103" t="s">
        <v>411</v>
      </c>
      <c r="Z53" s="4113"/>
      <c r="AA53" s="260"/>
      <c r="AB53" s="259"/>
      <c r="AC53" s="259"/>
      <c r="AD53" s="259"/>
      <c r="AE53" s="259"/>
      <c r="AF53" s="15"/>
      <c r="AG53" s="15"/>
      <c r="AH53" s="15"/>
      <c r="AI53" s="15"/>
      <c r="AJ53" s="15"/>
      <c r="AK53" s="281"/>
      <c r="AL53" s="15"/>
      <c r="AM53" s="137"/>
      <c r="AN53" s="4111"/>
      <c r="AO53" s="2591"/>
      <c r="AP53" s="2591"/>
      <c r="AQ53" s="2591"/>
      <c r="AR53" s="2591"/>
      <c r="AS53" s="2591"/>
      <c r="AT53" s="4099" t="s">
        <v>3247</v>
      </c>
      <c r="AU53" s="4099"/>
      <c r="AV53" s="4100"/>
      <c r="AW53" s="4103" t="s">
        <v>411</v>
      </c>
      <c r="AX53" s="4113"/>
      <c r="AY53" s="4103" t="s">
        <v>411</v>
      </c>
      <c r="AZ53" s="4113"/>
      <c r="BA53" s="4103" t="s">
        <v>411</v>
      </c>
      <c r="BB53" s="4113"/>
      <c r="BC53" s="4103" t="s">
        <v>411</v>
      </c>
      <c r="BD53" s="4113"/>
      <c r="BE53" s="4103" t="s">
        <v>411</v>
      </c>
      <c r="BF53" s="4113"/>
      <c r="BG53" s="4103" t="s">
        <v>411</v>
      </c>
      <c r="BH53" s="4113"/>
      <c r="BI53" s="4103" t="s">
        <v>411</v>
      </c>
      <c r="BJ53" s="4113"/>
      <c r="BK53" s="4103" t="s">
        <v>411</v>
      </c>
      <c r="BL53" s="4113"/>
      <c r="BM53" s="260"/>
      <c r="BN53" s="259"/>
      <c r="BO53" s="259"/>
      <c r="BP53" s="259"/>
      <c r="BQ53" s="259"/>
      <c r="BR53" s="15"/>
      <c r="BS53" s="15"/>
      <c r="BT53" s="15"/>
      <c r="BU53" s="15"/>
      <c r="BV53" s="15"/>
      <c r="BW53" s="281"/>
      <c r="BX53" s="15"/>
    </row>
    <row r="54" spans="1:76" s="138" customFormat="1" ht="15.95" customHeight="1" x14ac:dyDescent="0.2">
      <c r="A54" s="137"/>
      <c r="B54" s="4112"/>
      <c r="C54" s="4063"/>
      <c r="D54" s="4063"/>
      <c r="E54" s="4063"/>
      <c r="F54" s="4063"/>
      <c r="G54" s="4063"/>
      <c r="H54" s="4101"/>
      <c r="I54" s="4101"/>
      <c r="J54" s="4102"/>
      <c r="K54" s="4114"/>
      <c r="L54" s="3236"/>
      <c r="M54" s="4114"/>
      <c r="N54" s="3236"/>
      <c r="O54" s="4114"/>
      <c r="P54" s="3236"/>
      <c r="Q54" s="4114"/>
      <c r="R54" s="3236"/>
      <c r="S54" s="4114"/>
      <c r="T54" s="3236"/>
      <c r="U54" s="4114"/>
      <c r="V54" s="3236"/>
      <c r="W54" s="4114"/>
      <c r="X54" s="3236"/>
      <c r="Y54" s="4114"/>
      <c r="Z54" s="3236"/>
      <c r="AA54" s="264"/>
      <c r="AB54" s="265"/>
      <c r="AC54" s="265"/>
      <c r="AD54" s="265"/>
      <c r="AE54" s="265"/>
      <c r="AF54" s="11"/>
      <c r="AG54" s="11"/>
      <c r="AH54" s="11"/>
      <c r="AI54" s="11"/>
      <c r="AJ54" s="11"/>
      <c r="AK54" s="287"/>
      <c r="AL54" s="15"/>
      <c r="AM54" s="137"/>
      <c r="AN54" s="4112"/>
      <c r="AO54" s="4063"/>
      <c r="AP54" s="4063"/>
      <c r="AQ54" s="4063"/>
      <c r="AR54" s="4063"/>
      <c r="AS54" s="4063"/>
      <c r="AT54" s="4101"/>
      <c r="AU54" s="4101"/>
      <c r="AV54" s="4102"/>
      <c r="AW54" s="4114"/>
      <c r="AX54" s="3236"/>
      <c r="AY54" s="4114"/>
      <c r="AZ54" s="3236"/>
      <c r="BA54" s="4114"/>
      <c r="BB54" s="3236"/>
      <c r="BC54" s="4114"/>
      <c r="BD54" s="3236"/>
      <c r="BE54" s="4114"/>
      <c r="BF54" s="3236"/>
      <c r="BG54" s="4114"/>
      <c r="BH54" s="3236"/>
      <c r="BI54" s="4114"/>
      <c r="BJ54" s="3236"/>
      <c r="BK54" s="4114"/>
      <c r="BL54" s="3236"/>
      <c r="BM54" s="264"/>
      <c r="BN54" s="265"/>
      <c r="BO54" s="265"/>
      <c r="BP54" s="265"/>
      <c r="BQ54" s="265"/>
      <c r="BR54" s="11"/>
      <c r="BS54" s="11"/>
      <c r="BT54" s="11"/>
      <c r="BU54" s="11"/>
      <c r="BV54" s="11"/>
      <c r="BW54" s="287"/>
      <c r="BX54" s="15"/>
    </row>
    <row r="55" spans="1:76" s="138" customFormat="1" ht="15.95" customHeight="1" x14ac:dyDescent="0.2">
      <c r="A55" s="137"/>
      <c r="B55" s="4110" t="s">
        <v>4055</v>
      </c>
      <c r="C55" s="4060" t="s">
        <v>1534</v>
      </c>
      <c r="D55" s="4105"/>
      <c r="E55" s="4105"/>
      <c r="F55" s="4105"/>
      <c r="G55" s="4105"/>
      <c r="H55" s="4106" t="s">
        <v>580</v>
      </c>
      <c r="I55" s="4106"/>
      <c r="J55" s="4107"/>
      <c r="K55" s="4052"/>
      <c r="L55" s="4098"/>
      <c r="M55" s="4097"/>
      <c r="N55" s="4098"/>
      <c r="O55" s="4097"/>
      <c r="P55" s="4098"/>
      <c r="Q55" s="4097"/>
      <c r="R55" s="4098"/>
      <c r="S55" s="4097"/>
      <c r="T55" s="4098"/>
      <c r="U55" s="4097"/>
      <c r="V55" s="4098"/>
      <c r="W55" s="4097"/>
      <c r="X55" s="4098"/>
      <c r="Y55" s="4097"/>
      <c r="Z55" s="4098"/>
      <c r="AA55" s="282" t="e">
        <f>AVERAGE(K55:R55)</f>
        <v>#DIV/0!</v>
      </c>
      <c r="AB55" s="283" t="e">
        <f>AVERAGE(S55:Z55)</f>
        <v>#DIV/0!</v>
      </c>
      <c r="AC55" s="282">
        <f>SUM(K55:R55)</f>
        <v>0</v>
      </c>
      <c r="AD55" s="283">
        <f>SUM(S55:Z55)</f>
        <v>0</v>
      </c>
      <c r="AE55" s="282">
        <f>AD55-AC55</f>
        <v>0</v>
      </c>
      <c r="AF55" s="4044" t="str">
        <f>IF(AE55=0,"Pass",(IF(K55="Fail","Fail",(IF(M55="Fail","Fail",(IF(O55="Fail","Fail",(IF(Q55="Fail","Fail","Pass")))))))))</f>
        <v>Pass</v>
      </c>
      <c r="AG55" s="4044"/>
      <c r="AH55" s="4045"/>
      <c r="AI55" s="2297" t="str">
        <f>IF(AE55&gt;1,"Fail","Pass")</f>
        <v>Pass</v>
      </c>
      <c r="AJ55" s="2297"/>
      <c r="AK55" s="4045"/>
      <c r="AL55" s="15"/>
      <c r="AM55" s="137"/>
      <c r="AN55" s="4110" t="s">
        <v>4055</v>
      </c>
      <c r="AO55" s="4060" t="s">
        <v>1534</v>
      </c>
      <c r="AP55" s="4105"/>
      <c r="AQ55" s="4105"/>
      <c r="AR55" s="4105"/>
      <c r="AS55" s="4105"/>
      <c r="AT55" s="4106" t="s">
        <v>580</v>
      </c>
      <c r="AU55" s="4106"/>
      <c r="AV55" s="4107"/>
      <c r="AW55" s="4052"/>
      <c r="AX55" s="4098"/>
      <c r="AY55" s="4097"/>
      <c r="AZ55" s="4098"/>
      <c r="BA55" s="4097"/>
      <c r="BB55" s="4098"/>
      <c r="BC55" s="4097"/>
      <c r="BD55" s="4098"/>
      <c r="BE55" s="4097"/>
      <c r="BF55" s="4098"/>
      <c r="BG55" s="4097"/>
      <c r="BH55" s="4098"/>
      <c r="BI55" s="4097"/>
      <c r="BJ55" s="4098"/>
      <c r="BK55" s="4097"/>
      <c r="BL55" s="4098"/>
      <c r="BM55" s="282" t="e">
        <f>AVERAGE(AW55:BD55)</f>
        <v>#DIV/0!</v>
      </c>
      <c r="BN55" s="283" t="e">
        <f>AVERAGE(BE55:BL55)</f>
        <v>#DIV/0!</v>
      </c>
      <c r="BO55" s="282">
        <f>SUM(AW55:BD55)</f>
        <v>0</v>
      </c>
      <c r="BP55" s="283">
        <f>SUM(BE55:BL55)</f>
        <v>0</v>
      </c>
      <c r="BQ55" s="282">
        <f>BP55-BO55</f>
        <v>0</v>
      </c>
      <c r="BR55" s="4044" t="str">
        <f>IF(BQ55=0,"Pass",(IF(AW55="Fail","Fail",(IF(AY55="Fail","Fail",(IF(BA55="Fail","Fail",(IF(BC55="Fail","Fail","Pass")))))))))</f>
        <v>Pass</v>
      </c>
      <c r="BS55" s="4044"/>
      <c r="BT55" s="4045"/>
      <c r="BU55" s="2297" t="str">
        <f>IF(BQ55&gt;1,"Fail","Pass")</f>
        <v>Pass</v>
      </c>
      <c r="BV55" s="2297"/>
      <c r="BW55" s="4045"/>
      <c r="BX55" s="15"/>
    </row>
    <row r="56" spans="1:76" s="138" customFormat="1" ht="15.95" customHeight="1" x14ac:dyDescent="0.2">
      <c r="A56" s="137"/>
      <c r="B56" s="4111"/>
      <c r="C56" s="2591"/>
      <c r="D56" s="2591"/>
      <c r="E56" s="2591"/>
      <c r="F56" s="2591"/>
      <c r="G56" s="2591"/>
      <c r="H56" s="4099" t="s">
        <v>3247</v>
      </c>
      <c r="I56" s="4099"/>
      <c r="J56" s="4100"/>
      <c r="K56" s="4103" t="s">
        <v>410</v>
      </c>
      <c r="L56" s="4104"/>
      <c r="M56" s="4103" t="s">
        <v>410</v>
      </c>
      <c r="N56" s="4104"/>
      <c r="O56" s="4103" t="s">
        <v>410</v>
      </c>
      <c r="P56" s="4104"/>
      <c r="Q56" s="4103" t="s">
        <v>410</v>
      </c>
      <c r="R56" s="4104"/>
      <c r="S56" s="4103" t="s">
        <v>410</v>
      </c>
      <c r="T56" s="4104"/>
      <c r="U56" s="4103" t="s">
        <v>410</v>
      </c>
      <c r="V56" s="4104"/>
      <c r="W56" s="4103" t="s">
        <v>410</v>
      </c>
      <c r="X56" s="4104"/>
      <c r="Y56" s="4103" t="s">
        <v>410</v>
      </c>
      <c r="Z56" s="4104"/>
      <c r="AA56" s="14"/>
      <c r="AB56" s="15"/>
      <c r="AC56" s="15"/>
      <c r="AD56" s="15"/>
      <c r="AE56" s="15"/>
      <c r="AF56" s="15"/>
      <c r="AG56" s="15"/>
      <c r="AH56" s="15"/>
      <c r="AI56" s="15"/>
      <c r="AJ56" s="15"/>
      <c r="AK56" s="281"/>
      <c r="AL56" s="15"/>
      <c r="AM56" s="137"/>
      <c r="AN56" s="4111"/>
      <c r="AO56" s="2591"/>
      <c r="AP56" s="2591"/>
      <c r="AQ56" s="2591"/>
      <c r="AR56" s="2591"/>
      <c r="AS56" s="2591"/>
      <c r="AT56" s="4099" t="s">
        <v>3247</v>
      </c>
      <c r="AU56" s="4099"/>
      <c r="AV56" s="4100"/>
      <c r="AW56" s="4103" t="s">
        <v>410</v>
      </c>
      <c r="AX56" s="4104"/>
      <c r="AY56" s="4103" t="s">
        <v>410</v>
      </c>
      <c r="AZ56" s="4104"/>
      <c r="BA56" s="4103" t="s">
        <v>410</v>
      </c>
      <c r="BB56" s="4104"/>
      <c r="BC56" s="4103" t="s">
        <v>410</v>
      </c>
      <c r="BD56" s="4104"/>
      <c r="BE56" s="4103" t="s">
        <v>410</v>
      </c>
      <c r="BF56" s="4104"/>
      <c r="BG56" s="4103" t="s">
        <v>410</v>
      </c>
      <c r="BH56" s="4104"/>
      <c r="BI56" s="4103" t="s">
        <v>410</v>
      </c>
      <c r="BJ56" s="4104"/>
      <c r="BK56" s="4103" t="s">
        <v>410</v>
      </c>
      <c r="BL56" s="4104"/>
      <c r="BM56" s="14"/>
      <c r="BN56" s="15"/>
      <c r="BO56" s="15"/>
      <c r="BP56" s="15"/>
      <c r="BQ56" s="15"/>
      <c r="BR56" s="15"/>
      <c r="BS56" s="15"/>
      <c r="BT56" s="15"/>
      <c r="BU56" s="15"/>
      <c r="BV56" s="15"/>
      <c r="BW56" s="281"/>
      <c r="BX56" s="15"/>
    </row>
    <row r="57" spans="1:76" s="138" customFormat="1" ht="15.95" customHeight="1" x14ac:dyDescent="0.2">
      <c r="A57" s="137"/>
      <c r="B57" s="4111"/>
      <c r="C57" s="2473"/>
      <c r="D57" s="2473"/>
      <c r="E57" s="2473"/>
      <c r="F57" s="2473"/>
      <c r="G57" s="2473"/>
      <c r="H57" s="4101"/>
      <c r="I57" s="4101"/>
      <c r="J57" s="4102"/>
      <c r="K57" s="4108"/>
      <c r="L57" s="4109"/>
      <c r="M57" s="4108"/>
      <c r="N57" s="4109"/>
      <c r="O57" s="4108"/>
      <c r="P57" s="4109"/>
      <c r="Q57" s="4108"/>
      <c r="R57" s="4109"/>
      <c r="S57" s="4108"/>
      <c r="T57" s="4109"/>
      <c r="U57" s="4108"/>
      <c r="V57" s="4109"/>
      <c r="W57" s="4108"/>
      <c r="X57" s="4109"/>
      <c r="Y57" s="4108"/>
      <c r="Z57" s="4109"/>
      <c r="AA57" s="14"/>
      <c r="AB57" s="15"/>
      <c r="AC57" s="15"/>
      <c r="AD57" s="15"/>
      <c r="AE57" s="15"/>
      <c r="AF57" s="15"/>
      <c r="AG57" s="15"/>
      <c r="AH57" s="15"/>
      <c r="AI57" s="15"/>
      <c r="AJ57" s="15"/>
      <c r="AK57" s="281"/>
      <c r="AL57" s="15"/>
      <c r="AM57" s="137"/>
      <c r="AN57" s="4111"/>
      <c r="AO57" s="2473"/>
      <c r="AP57" s="2473"/>
      <c r="AQ57" s="2473"/>
      <c r="AR57" s="2473"/>
      <c r="AS57" s="2473"/>
      <c r="AT57" s="4101"/>
      <c r="AU57" s="4101"/>
      <c r="AV57" s="4102"/>
      <c r="AW57" s="4108"/>
      <c r="AX57" s="4109"/>
      <c r="AY57" s="4108"/>
      <c r="AZ57" s="4109"/>
      <c r="BA57" s="4108"/>
      <c r="BB57" s="4109"/>
      <c r="BC57" s="4108"/>
      <c r="BD57" s="4109"/>
      <c r="BE57" s="4108"/>
      <c r="BF57" s="4109"/>
      <c r="BG57" s="4108"/>
      <c r="BH57" s="4109"/>
      <c r="BI57" s="4108"/>
      <c r="BJ57" s="4109"/>
      <c r="BK57" s="4108"/>
      <c r="BL57" s="4109"/>
      <c r="BM57" s="14"/>
      <c r="BN57" s="15"/>
      <c r="BO57" s="15"/>
      <c r="BP57" s="15"/>
      <c r="BQ57" s="15"/>
      <c r="BR57" s="15"/>
      <c r="BS57" s="15"/>
      <c r="BT57" s="15"/>
      <c r="BU57" s="15"/>
      <c r="BV57" s="15"/>
      <c r="BW57" s="281"/>
      <c r="BX57" s="15"/>
    </row>
    <row r="58" spans="1:76" s="138" customFormat="1" ht="15.95" customHeight="1" x14ac:dyDescent="0.2">
      <c r="A58" s="137"/>
      <c r="B58" s="4111"/>
      <c r="C58" s="4060" t="s">
        <v>2754</v>
      </c>
      <c r="D58" s="4105"/>
      <c r="E58" s="4105"/>
      <c r="F58" s="4105"/>
      <c r="G58" s="4105"/>
      <c r="H58" s="4106" t="s">
        <v>580</v>
      </c>
      <c r="I58" s="4106"/>
      <c r="J58" s="4107"/>
      <c r="K58" s="4052"/>
      <c r="L58" s="4098"/>
      <c r="M58" s="4097"/>
      <c r="N58" s="4098"/>
      <c r="O58" s="4097"/>
      <c r="P58" s="4098"/>
      <c r="Q58" s="4097"/>
      <c r="R58" s="4098"/>
      <c r="S58" s="4097"/>
      <c r="T58" s="4098"/>
      <c r="U58" s="4097"/>
      <c r="V58" s="4098"/>
      <c r="W58" s="4097"/>
      <c r="X58" s="4098"/>
      <c r="Y58" s="4097"/>
      <c r="Z58" s="4098"/>
      <c r="AA58" s="282" t="e">
        <f>AVERAGE(K58:R58)</f>
        <v>#DIV/0!</v>
      </c>
      <c r="AB58" s="283" t="e">
        <f>AVERAGE(S58:Z58)</f>
        <v>#DIV/0!</v>
      </c>
      <c r="AC58" s="282">
        <f>SUM(K58:R58)</f>
        <v>0</v>
      </c>
      <c r="AD58" s="283">
        <f>SUM(S58:Z58)</f>
        <v>0</v>
      </c>
      <c r="AE58" s="282">
        <f>AD58-AC58</f>
        <v>0</v>
      </c>
      <c r="AF58" s="4044" t="str">
        <f>IF(AE58=0,"Pass",(IF(K58="Fail","Fail",(IF(M58="Fail","Fail",(IF(O58="Fail","Fail",(IF(Q58="Fail","Fail","Pass")))))))))</f>
        <v>Pass</v>
      </c>
      <c r="AG58" s="4044"/>
      <c r="AH58" s="4045"/>
      <c r="AI58" s="2297" t="str">
        <f>IF(AE58&gt;1,"Fail","Pass")</f>
        <v>Pass</v>
      </c>
      <c r="AJ58" s="2297"/>
      <c r="AK58" s="4045"/>
      <c r="AL58" s="15"/>
      <c r="AM58" s="137"/>
      <c r="AN58" s="4111"/>
      <c r="AO58" s="4060" t="s">
        <v>2754</v>
      </c>
      <c r="AP58" s="4105"/>
      <c r="AQ58" s="4105"/>
      <c r="AR58" s="4105"/>
      <c r="AS58" s="4105"/>
      <c r="AT58" s="4106" t="s">
        <v>580</v>
      </c>
      <c r="AU58" s="4106"/>
      <c r="AV58" s="4107"/>
      <c r="AW58" s="4052"/>
      <c r="AX58" s="4098"/>
      <c r="AY58" s="4097"/>
      <c r="AZ58" s="4098"/>
      <c r="BA58" s="4097"/>
      <c r="BB58" s="4098"/>
      <c r="BC58" s="4097"/>
      <c r="BD58" s="4098"/>
      <c r="BE58" s="4097"/>
      <c r="BF58" s="4098"/>
      <c r="BG58" s="4097"/>
      <c r="BH58" s="4098"/>
      <c r="BI58" s="4097"/>
      <c r="BJ58" s="4098"/>
      <c r="BK58" s="4097"/>
      <c r="BL58" s="4098"/>
      <c r="BM58" s="282" t="e">
        <f>AVERAGE(AW58:BD58)</f>
        <v>#DIV/0!</v>
      </c>
      <c r="BN58" s="283" t="e">
        <f>AVERAGE(BE58:BL58)</f>
        <v>#DIV/0!</v>
      </c>
      <c r="BO58" s="282">
        <f>SUM(AW58:BD58)</f>
        <v>0</v>
      </c>
      <c r="BP58" s="283">
        <f>SUM(BE58:BL58)</f>
        <v>0</v>
      </c>
      <c r="BQ58" s="282">
        <f>BP58-BO58</f>
        <v>0</v>
      </c>
      <c r="BR58" s="4044" t="str">
        <f>IF(BQ58=0,"Pass",(IF(AW58="Fail","Fail",(IF(AY58="Fail","Fail",(IF(BA58="Fail","Fail",(IF(BC58="Fail","Fail","Pass")))))))))</f>
        <v>Pass</v>
      </c>
      <c r="BS58" s="4044"/>
      <c r="BT58" s="4045"/>
      <c r="BU58" s="2297" t="str">
        <f>IF(BQ58&gt;1,"Fail","Pass")</f>
        <v>Pass</v>
      </c>
      <c r="BV58" s="2297"/>
      <c r="BW58" s="4045"/>
      <c r="BX58" s="15"/>
    </row>
    <row r="59" spans="1:76" s="138" customFormat="1" ht="15.95" customHeight="1" x14ac:dyDescent="0.2">
      <c r="A59" s="137"/>
      <c r="B59" s="4111"/>
      <c r="C59" s="2591"/>
      <c r="D59" s="2591"/>
      <c r="E59" s="2591"/>
      <c r="F59" s="2591"/>
      <c r="G59" s="2591"/>
      <c r="H59" s="4099" t="s">
        <v>3247</v>
      </c>
      <c r="I59" s="4099"/>
      <c r="J59" s="4100"/>
      <c r="K59" s="4103" t="s">
        <v>1586</v>
      </c>
      <c r="L59" s="4104"/>
      <c r="M59" s="4103" t="s">
        <v>1586</v>
      </c>
      <c r="N59" s="4104"/>
      <c r="O59" s="4103" t="s">
        <v>1586</v>
      </c>
      <c r="P59" s="4104"/>
      <c r="Q59" s="4103" t="s">
        <v>1586</v>
      </c>
      <c r="R59" s="4104"/>
      <c r="S59" s="4103" t="s">
        <v>1586</v>
      </c>
      <c r="T59" s="4104"/>
      <c r="U59" s="4103" t="s">
        <v>1586</v>
      </c>
      <c r="V59" s="4104"/>
      <c r="W59" s="4103" t="s">
        <v>1586</v>
      </c>
      <c r="X59" s="4104"/>
      <c r="Y59" s="4103" t="s">
        <v>1586</v>
      </c>
      <c r="Z59" s="4104"/>
      <c r="AA59" s="14"/>
      <c r="AB59" s="15"/>
      <c r="AC59" s="15"/>
      <c r="AD59" s="15"/>
      <c r="AE59" s="15"/>
      <c r="AF59" s="15"/>
      <c r="AG59" s="15"/>
      <c r="AH59" s="15"/>
      <c r="AI59" s="15"/>
      <c r="AJ59" s="15"/>
      <c r="AK59" s="281"/>
      <c r="AL59" s="15"/>
      <c r="AM59" s="137"/>
      <c r="AN59" s="4111"/>
      <c r="AO59" s="2591"/>
      <c r="AP59" s="2591"/>
      <c r="AQ59" s="2591"/>
      <c r="AR59" s="2591"/>
      <c r="AS59" s="2591"/>
      <c r="AT59" s="4099" t="s">
        <v>3247</v>
      </c>
      <c r="AU59" s="4099"/>
      <c r="AV59" s="4100"/>
      <c r="AW59" s="4103" t="s">
        <v>1586</v>
      </c>
      <c r="AX59" s="4104"/>
      <c r="AY59" s="4103" t="s">
        <v>1586</v>
      </c>
      <c r="AZ59" s="4104"/>
      <c r="BA59" s="4103" t="s">
        <v>1586</v>
      </c>
      <c r="BB59" s="4104"/>
      <c r="BC59" s="4103" t="s">
        <v>1586</v>
      </c>
      <c r="BD59" s="4104"/>
      <c r="BE59" s="4103" t="s">
        <v>1586</v>
      </c>
      <c r="BF59" s="4104"/>
      <c r="BG59" s="4103" t="s">
        <v>1586</v>
      </c>
      <c r="BH59" s="4104"/>
      <c r="BI59" s="4103" t="s">
        <v>1586</v>
      </c>
      <c r="BJ59" s="4104"/>
      <c r="BK59" s="4103" t="s">
        <v>1586</v>
      </c>
      <c r="BL59" s="4104"/>
      <c r="BM59" s="14"/>
      <c r="BN59" s="15"/>
      <c r="BO59" s="15"/>
      <c r="BP59" s="15"/>
      <c r="BQ59" s="15"/>
      <c r="BR59" s="15"/>
      <c r="BS59" s="15"/>
      <c r="BT59" s="15"/>
      <c r="BU59" s="15"/>
      <c r="BV59" s="15"/>
      <c r="BW59" s="281"/>
      <c r="BX59" s="15"/>
    </row>
    <row r="60" spans="1:76" s="138" customFormat="1" ht="15.95" customHeight="1" x14ac:dyDescent="0.2">
      <c r="A60" s="137"/>
      <c r="B60" s="4111"/>
      <c r="C60" s="2473"/>
      <c r="D60" s="2473"/>
      <c r="E60" s="2473"/>
      <c r="F60" s="2473"/>
      <c r="G60" s="2473"/>
      <c r="H60" s="4101"/>
      <c r="I60" s="4101"/>
      <c r="J60" s="4102"/>
      <c r="K60" s="4108"/>
      <c r="L60" s="4109"/>
      <c r="M60" s="4108"/>
      <c r="N60" s="4109"/>
      <c r="O60" s="4108"/>
      <c r="P60" s="4109"/>
      <c r="Q60" s="4108"/>
      <c r="R60" s="4109"/>
      <c r="S60" s="4108"/>
      <c r="T60" s="4109"/>
      <c r="U60" s="4108"/>
      <c r="V60" s="4109"/>
      <c r="W60" s="4108"/>
      <c r="X60" s="4109"/>
      <c r="Y60" s="4108"/>
      <c r="Z60" s="4109"/>
      <c r="AA60" s="14"/>
      <c r="AB60" s="15"/>
      <c r="AC60" s="15"/>
      <c r="AD60" s="15"/>
      <c r="AE60" s="15"/>
      <c r="AF60" s="15"/>
      <c r="AG60" s="15"/>
      <c r="AH60" s="15"/>
      <c r="AI60" s="15"/>
      <c r="AJ60" s="15"/>
      <c r="AK60" s="281"/>
      <c r="AL60" s="15"/>
      <c r="AM60" s="137"/>
      <c r="AN60" s="4111"/>
      <c r="AO60" s="2473"/>
      <c r="AP60" s="2473"/>
      <c r="AQ60" s="2473"/>
      <c r="AR60" s="2473"/>
      <c r="AS60" s="2473"/>
      <c r="AT60" s="4101"/>
      <c r="AU60" s="4101"/>
      <c r="AV60" s="4102"/>
      <c r="AW60" s="4108"/>
      <c r="AX60" s="4109"/>
      <c r="AY60" s="4108"/>
      <c r="AZ60" s="4109"/>
      <c r="BA60" s="4108"/>
      <c r="BB60" s="4109"/>
      <c r="BC60" s="4108"/>
      <c r="BD60" s="4109"/>
      <c r="BE60" s="4108"/>
      <c r="BF60" s="4109"/>
      <c r="BG60" s="4108"/>
      <c r="BH60" s="4109"/>
      <c r="BI60" s="4108"/>
      <c r="BJ60" s="4109"/>
      <c r="BK60" s="4108"/>
      <c r="BL60" s="4109"/>
      <c r="BM60" s="14"/>
      <c r="BN60" s="15"/>
      <c r="BO60" s="15"/>
      <c r="BP60" s="15"/>
      <c r="BQ60" s="15"/>
      <c r="BR60" s="15"/>
      <c r="BS60" s="15"/>
      <c r="BT60" s="15"/>
      <c r="BU60" s="15"/>
      <c r="BV60" s="15"/>
      <c r="BW60" s="281"/>
      <c r="BX60" s="15"/>
    </row>
    <row r="61" spans="1:76" s="138" customFormat="1" ht="15.95" customHeight="1" x14ac:dyDescent="0.2">
      <c r="A61" s="137"/>
      <c r="B61" s="4111"/>
      <c r="C61" s="4060" t="s">
        <v>1535</v>
      </c>
      <c r="D61" s="4105"/>
      <c r="E61" s="4105"/>
      <c r="F61" s="4105"/>
      <c r="G61" s="4105"/>
      <c r="H61" s="4106" t="s">
        <v>580</v>
      </c>
      <c r="I61" s="4106"/>
      <c r="J61" s="4107"/>
      <c r="K61" s="4052"/>
      <c r="L61" s="4098"/>
      <c r="M61" s="4097"/>
      <c r="N61" s="4098"/>
      <c r="O61" s="4097"/>
      <c r="P61" s="4098"/>
      <c r="Q61" s="4097"/>
      <c r="R61" s="4098"/>
      <c r="S61" s="4097"/>
      <c r="T61" s="4098"/>
      <c r="U61" s="4097"/>
      <c r="V61" s="4098"/>
      <c r="W61" s="4097"/>
      <c r="X61" s="4098"/>
      <c r="Y61" s="4097"/>
      <c r="Z61" s="4098"/>
      <c r="AA61" s="282" t="e">
        <f>AVERAGE(K61:R61)</f>
        <v>#DIV/0!</v>
      </c>
      <c r="AB61" s="283" t="e">
        <f>AVERAGE(S61:Z61)</f>
        <v>#DIV/0!</v>
      </c>
      <c r="AC61" s="282">
        <f>SUM(K61:R61)</f>
        <v>0</v>
      </c>
      <c r="AD61" s="283">
        <f>SUM(S61:Z61)</f>
        <v>0</v>
      </c>
      <c r="AE61" s="282">
        <f>AD61-AC61</f>
        <v>0</v>
      </c>
      <c r="AF61" s="4044" t="str">
        <f>IF(AE61=0,"Pass",(IF(K61="Fail","Fail",(IF(M61="Fail","Fail",(IF(O61="Fail","Fail",(IF(Q61="Fail","Fail","Pass")))))))))</f>
        <v>Pass</v>
      </c>
      <c r="AG61" s="4044"/>
      <c r="AH61" s="4045"/>
      <c r="AI61" s="2297" t="str">
        <f>IF(AE61&gt;1,"Fail","Pass")</f>
        <v>Pass</v>
      </c>
      <c r="AJ61" s="2297"/>
      <c r="AK61" s="4045"/>
      <c r="AL61" s="15"/>
      <c r="AM61" s="137"/>
      <c r="AN61" s="4111"/>
      <c r="AO61" s="4060" t="s">
        <v>1535</v>
      </c>
      <c r="AP61" s="4105"/>
      <c r="AQ61" s="4105"/>
      <c r="AR61" s="4105"/>
      <c r="AS61" s="4105"/>
      <c r="AT61" s="4106" t="s">
        <v>580</v>
      </c>
      <c r="AU61" s="4106"/>
      <c r="AV61" s="4107"/>
      <c r="AW61" s="4052"/>
      <c r="AX61" s="4098"/>
      <c r="AY61" s="4097"/>
      <c r="AZ61" s="4098"/>
      <c r="BA61" s="4097"/>
      <c r="BB61" s="4098"/>
      <c r="BC61" s="4097"/>
      <c r="BD61" s="4098"/>
      <c r="BE61" s="4097"/>
      <c r="BF61" s="4098"/>
      <c r="BG61" s="4097"/>
      <c r="BH61" s="4098"/>
      <c r="BI61" s="4097"/>
      <c r="BJ61" s="4098"/>
      <c r="BK61" s="4097"/>
      <c r="BL61" s="4098"/>
      <c r="BM61" s="282" t="e">
        <f>AVERAGE(AW61:BD61)</f>
        <v>#DIV/0!</v>
      </c>
      <c r="BN61" s="283" t="e">
        <f>AVERAGE(BE61:BL61)</f>
        <v>#DIV/0!</v>
      </c>
      <c r="BO61" s="282">
        <f>SUM(AW61:BD61)</f>
        <v>0</v>
      </c>
      <c r="BP61" s="283">
        <f>SUM(BE61:BL61)</f>
        <v>0</v>
      </c>
      <c r="BQ61" s="282">
        <f>BP61-BO61</f>
        <v>0</v>
      </c>
      <c r="BR61" s="4044" t="str">
        <f>IF(BQ61=0,"Pass",(IF(AW61="Fail","Fail",(IF(AY61="Fail","Fail",(IF(BA61="Fail","Fail",(IF(BC61="Fail","Fail","Pass")))))))))</f>
        <v>Pass</v>
      </c>
      <c r="BS61" s="4044"/>
      <c r="BT61" s="4045"/>
      <c r="BU61" s="2297" t="str">
        <f>IF(BQ61&gt;1,"Fail","Pass")</f>
        <v>Pass</v>
      </c>
      <c r="BV61" s="2297"/>
      <c r="BW61" s="4045"/>
      <c r="BX61" s="15"/>
    </row>
    <row r="62" spans="1:76" s="138" customFormat="1" ht="15.95" customHeight="1" x14ac:dyDescent="0.2">
      <c r="A62" s="137"/>
      <c r="B62" s="4111"/>
      <c r="C62" s="2591"/>
      <c r="D62" s="2591"/>
      <c r="E62" s="2591"/>
      <c r="F62" s="2591"/>
      <c r="G62" s="2591"/>
      <c r="H62" s="4099" t="s">
        <v>3247</v>
      </c>
      <c r="I62" s="4099"/>
      <c r="J62" s="4100"/>
      <c r="K62" s="4103" t="s">
        <v>1583</v>
      </c>
      <c r="L62" s="4104"/>
      <c r="M62" s="4103" t="s">
        <v>1583</v>
      </c>
      <c r="N62" s="4104"/>
      <c r="O62" s="4103" t="s">
        <v>1583</v>
      </c>
      <c r="P62" s="4104"/>
      <c r="Q62" s="4103" t="s">
        <v>1583</v>
      </c>
      <c r="R62" s="4104"/>
      <c r="S62" s="4103" t="s">
        <v>1583</v>
      </c>
      <c r="T62" s="4104"/>
      <c r="U62" s="4103" t="s">
        <v>1583</v>
      </c>
      <c r="V62" s="4104"/>
      <c r="W62" s="4103" t="s">
        <v>1583</v>
      </c>
      <c r="X62" s="4104"/>
      <c r="Y62" s="4103" t="s">
        <v>1583</v>
      </c>
      <c r="Z62" s="4104"/>
      <c r="AA62" s="14"/>
      <c r="AB62" s="15"/>
      <c r="AC62" s="15"/>
      <c r="AD62" s="15"/>
      <c r="AE62" s="15"/>
      <c r="AF62" s="15"/>
      <c r="AG62" s="15"/>
      <c r="AH62" s="15"/>
      <c r="AI62" s="15"/>
      <c r="AJ62" s="15"/>
      <c r="AK62" s="281"/>
      <c r="AL62" s="15"/>
      <c r="AM62" s="137"/>
      <c r="AN62" s="4111"/>
      <c r="AO62" s="2591"/>
      <c r="AP62" s="2591"/>
      <c r="AQ62" s="2591"/>
      <c r="AR62" s="2591"/>
      <c r="AS62" s="2591"/>
      <c r="AT62" s="4099" t="s">
        <v>3247</v>
      </c>
      <c r="AU62" s="4099"/>
      <c r="AV62" s="4100"/>
      <c r="AW62" s="4103" t="s">
        <v>1583</v>
      </c>
      <c r="AX62" s="4104"/>
      <c r="AY62" s="4103" t="s">
        <v>1583</v>
      </c>
      <c r="AZ62" s="4104"/>
      <c r="BA62" s="4103" t="s">
        <v>1583</v>
      </c>
      <c r="BB62" s="4104"/>
      <c r="BC62" s="4103" t="s">
        <v>1583</v>
      </c>
      <c r="BD62" s="4104"/>
      <c r="BE62" s="4103" t="s">
        <v>1583</v>
      </c>
      <c r="BF62" s="4104"/>
      <c r="BG62" s="4103" t="s">
        <v>1583</v>
      </c>
      <c r="BH62" s="4104"/>
      <c r="BI62" s="4103" t="s">
        <v>1583</v>
      </c>
      <c r="BJ62" s="4104"/>
      <c r="BK62" s="4103" t="s">
        <v>1583</v>
      </c>
      <c r="BL62" s="4104"/>
      <c r="BM62" s="14"/>
      <c r="BN62" s="15"/>
      <c r="BO62" s="15"/>
      <c r="BP62" s="15"/>
      <c r="BQ62" s="15"/>
      <c r="BR62" s="15"/>
      <c r="BS62" s="15"/>
      <c r="BT62" s="15"/>
      <c r="BU62" s="15"/>
      <c r="BV62" s="15"/>
      <c r="BW62" s="281"/>
      <c r="BX62" s="15"/>
    </row>
    <row r="63" spans="1:76" s="138" customFormat="1" ht="15.95" customHeight="1" x14ac:dyDescent="0.2">
      <c r="A63" s="137"/>
      <c r="B63" s="4111"/>
      <c r="C63" s="2473"/>
      <c r="D63" s="2473"/>
      <c r="E63" s="2473"/>
      <c r="F63" s="2473"/>
      <c r="G63" s="2473"/>
      <c r="H63" s="4101"/>
      <c r="I63" s="4101"/>
      <c r="J63" s="4102"/>
      <c r="K63" s="4108"/>
      <c r="L63" s="4109"/>
      <c r="M63" s="4108"/>
      <c r="N63" s="4109"/>
      <c r="O63" s="4108"/>
      <c r="P63" s="4109"/>
      <c r="Q63" s="4108"/>
      <c r="R63" s="4109"/>
      <c r="S63" s="4108"/>
      <c r="T63" s="4109"/>
      <c r="U63" s="4108"/>
      <c r="V63" s="4109"/>
      <c r="W63" s="4108"/>
      <c r="X63" s="4109"/>
      <c r="Y63" s="4108"/>
      <c r="Z63" s="4109"/>
      <c r="AA63" s="14"/>
      <c r="AB63" s="15"/>
      <c r="AC63" s="15"/>
      <c r="AD63" s="15"/>
      <c r="AE63" s="15"/>
      <c r="AF63" s="15"/>
      <c r="AG63" s="15"/>
      <c r="AH63" s="15"/>
      <c r="AI63" s="15"/>
      <c r="AJ63" s="15"/>
      <c r="AK63" s="281"/>
      <c r="AL63" s="15"/>
      <c r="AM63" s="137"/>
      <c r="AN63" s="4111"/>
      <c r="AO63" s="2473"/>
      <c r="AP63" s="2473"/>
      <c r="AQ63" s="2473"/>
      <c r="AR63" s="2473"/>
      <c r="AS63" s="2473"/>
      <c r="AT63" s="4101"/>
      <c r="AU63" s="4101"/>
      <c r="AV63" s="4102"/>
      <c r="AW63" s="4108"/>
      <c r="AX63" s="4109"/>
      <c r="AY63" s="4108"/>
      <c r="AZ63" s="4109"/>
      <c r="BA63" s="4108"/>
      <c r="BB63" s="4109"/>
      <c r="BC63" s="4108"/>
      <c r="BD63" s="4109"/>
      <c r="BE63" s="4108"/>
      <c r="BF63" s="4109"/>
      <c r="BG63" s="4108"/>
      <c r="BH63" s="4109"/>
      <c r="BI63" s="4108"/>
      <c r="BJ63" s="4109"/>
      <c r="BK63" s="4108"/>
      <c r="BL63" s="4109"/>
      <c r="BM63" s="14"/>
      <c r="BN63" s="15"/>
      <c r="BO63" s="15"/>
      <c r="BP63" s="15"/>
      <c r="BQ63" s="15"/>
      <c r="BR63" s="15"/>
      <c r="BS63" s="15"/>
      <c r="BT63" s="15"/>
      <c r="BU63" s="15"/>
      <c r="BV63" s="15"/>
      <c r="BW63" s="281"/>
      <c r="BX63" s="15"/>
    </row>
    <row r="64" spans="1:76" s="138" customFormat="1" ht="15.95" customHeight="1" x14ac:dyDescent="0.2">
      <c r="A64" s="137"/>
      <c r="B64" s="4111"/>
      <c r="C64" s="4060" t="s">
        <v>1552</v>
      </c>
      <c r="D64" s="4105"/>
      <c r="E64" s="4105"/>
      <c r="F64" s="4105"/>
      <c r="G64" s="4105"/>
      <c r="H64" s="4106" t="s">
        <v>580</v>
      </c>
      <c r="I64" s="4106"/>
      <c r="J64" s="4107"/>
      <c r="K64" s="4052"/>
      <c r="L64" s="4098"/>
      <c r="M64" s="4097"/>
      <c r="N64" s="4098"/>
      <c r="O64" s="4097"/>
      <c r="P64" s="4098"/>
      <c r="Q64" s="4097"/>
      <c r="R64" s="4098"/>
      <c r="S64" s="4097"/>
      <c r="T64" s="4098"/>
      <c r="U64" s="4097"/>
      <c r="V64" s="4098"/>
      <c r="W64" s="4097"/>
      <c r="X64" s="4098"/>
      <c r="Y64" s="4097"/>
      <c r="Z64" s="4098"/>
      <c r="AA64" s="282" t="e">
        <f>AVERAGE(K64:R64)</f>
        <v>#DIV/0!</v>
      </c>
      <c r="AB64" s="283" t="e">
        <f>AVERAGE(S64:Z64)</f>
        <v>#DIV/0!</v>
      </c>
      <c r="AC64" s="282">
        <f>SUM(K64:R64)</f>
        <v>0</v>
      </c>
      <c r="AD64" s="283">
        <f>SUM(S64:Z64)</f>
        <v>0</v>
      </c>
      <c r="AE64" s="282">
        <f>AD64-AC64</f>
        <v>0</v>
      </c>
      <c r="AF64" s="4044" t="str">
        <f>IF(AE64=0,"Pass",(IF(K64="Fail","Fail",(IF(M64="Fail","Fail",(IF(O64="Fail","Fail",(IF(Q64="Fail","Fail","Pass")))))))))</f>
        <v>Pass</v>
      </c>
      <c r="AG64" s="4044"/>
      <c r="AH64" s="4045"/>
      <c r="AI64" s="2297" t="str">
        <f>IF(AE64&gt;1,"Fail","Pass")</f>
        <v>Pass</v>
      </c>
      <c r="AJ64" s="2297"/>
      <c r="AK64" s="4045"/>
      <c r="AL64" s="15"/>
      <c r="AM64" s="137"/>
      <c r="AN64" s="4111"/>
      <c r="AO64" s="4060" t="s">
        <v>1552</v>
      </c>
      <c r="AP64" s="4105"/>
      <c r="AQ64" s="4105"/>
      <c r="AR64" s="4105"/>
      <c r="AS64" s="4105"/>
      <c r="AT64" s="4106" t="s">
        <v>580</v>
      </c>
      <c r="AU64" s="4106"/>
      <c r="AV64" s="4107"/>
      <c r="AW64" s="4052"/>
      <c r="AX64" s="4098"/>
      <c r="AY64" s="4097"/>
      <c r="AZ64" s="4098"/>
      <c r="BA64" s="4097"/>
      <c r="BB64" s="4098"/>
      <c r="BC64" s="4097"/>
      <c r="BD64" s="4098"/>
      <c r="BE64" s="4097"/>
      <c r="BF64" s="4098"/>
      <c r="BG64" s="4097"/>
      <c r="BH64" s="4098"/>
      <c r="BI64" s="4097"/>
      <c r="BJ64" s="4098"/>
      <c r="BK64" s="4097"/>
      <c r="BL64" s="4098"/>
      <c r="BM64" s="282" t="e">
        <f>AVERAGE(AW64:BD64)</f>
        <v>#DIV/0!</v>
      </c>
      <c r="BN64" s="283" t="e">
        <f>AVERAGE(BE64:BL64)</f>
        <v>#DIV/0!</v>
      </c>
      <c r="BO64" s="282">
        <f>SUM(AW64:BD64)</f>
        <v>0</v>
      </c>
      <c r="BP64" s="283">
        <f>SUM(BE64:BL64)</f>
        <v>0</v>
      </c>
      <c r="BQ64" s="282">
        <f>BP64-BO64</f>
        <v>0</v>
      </c>
      <c r="BR64" s="4044" t="str">
        <f>IF(BQ64=0,"Pass",(IF(AW64="Fail","Fail",(IF(AY64="Fail","Fail",(IF(BA64="Fail","Fail",(IF(BC64="Fail","Fail","Pass")))))))))</f>
        <v>Pass</v>
      </c>
      <c r="BS64" s="4044"/>
      <c r="BT64" s="4045"/>
      <c r="BU64" s="2297" t="str">
        <f>IF(BQ64&gt;1,"Fail","Pass")</f>
        <v>Pass</v>
      </c>
      <c r="BV64" s="2297"/>
      <c r="BW64" s="4045"/>
      <c r="BX64" s="15"/>
    </row>
    <row r="65" spans="1:76" s="138" customFormat="1" ht="15.95" customHeight="1" x14ac:dyDescent="0.2">
      <c r="A65" s="137"/>
      <c r="B65" s="4111"/>
      <c r="C65" s="2591"/>
      <c r="D65" s="2591"/>
      <c r="E65" s="2591"/>
      <c r="F65" s="2591"/>
      <c r="G65" s="2591"/>
      <c r="H65" s="4099" t="s">
        <v>3247</v>
      </c>
      <c r="I65" s="4099"/>
      <c r="J65" s="4100"/>
      <c r="K65" s="4103" t="s">
        <v>411</v>
      </c>
      <c r="L65" s="4104"/>
      <c r="M65" s="4103" t="s">
        <v>411</v>
      </c>
      <c r="N65" s="4104"/>
      <c r="O65" s="4103" t="s">
        <v>411</v>
      </c>
      <c r="P65" s="4104"/>
      <c r="Q65" s="4103" t="s">
        <v>411</v>
      </c>
      <c r="R65" s="4104"/>
      <c r="S65" s="4103" t="s">
        <v>411</v>
      </c>
      <c r="T65" s="4104"/>
      <c r="U65" s="4103" t="s">
        <v>411</v>
      </c>
      <c r="V65" s="4104"/>
      <c r="W65" s="4103" t="s">
        <v>411</v>
      </c>
      <c r="X65" s="4104"/>
      <c r="Y65" s="4103" t="s">
        <v>411</v>
      </c>
      <c r="Z65" s="4104"/>
      <c r="AA65" s="14"/>
      <c r="AB65" s="15"/>
      <c r="AC65" s="15"/>
      <c r="AD65" s="15"/>
      <c r="AE65" s="15"/>
      <c r="AF65" s="15"/>
      <c r="AG65" s="15"/>
      <c r="AH65" s="15"/>
      <c r="AI65" s="15"/>
      <c r="AJ65" s="15"/>
      <c r="AK65" s="281"/>
      <c r="AL65" s="15"/>
      <c r="AM65" s="137"/>
      <c r="AN65" s="4111"/>
      <c r="AO65" s="2591"/>
      <c r="AP65" s="2591"/>
      <c r="AQ65" s="2591"/>
      <c r="AR65" s="2591"/>
      <c r="AS65" s="2591"/>
      <c r="AT65" s="4099" t="s">
        <v>3247</v>
      </c>
      <c r="AU65" s="4099"/>
      <c r="AV65" s="4100"/>
      <c r="AW65" s="4103" t="s">
        <v>411</v>
      </c>
      <c r="AX65" s="4104"/>
      <c r="AY65" s="4103" t="s">
        <v>411</v>
      </c>
      <c r="AZ65" s="4104"/>
      <c r="BA65" s="4103" t="s">
        <v>411</v>
      </c>
      <c r="BB65" s="4104"/>
      <c r="BC65" s="4103" t="s">
        <v>411</v>
      </c>
      <c r="BD65" s="4104"/>
      <c r="BE65" s="4103" t="s">
        <v>411</v>
      </c>
      <c r="BF65" s="4104"/>
      <c r="BG65" s="4103" t="s">
        <v>411</v>
      </c>
      <c r="BH65" s="4104"/>
      <c r="BI65" s="4103" t="s">
        <v>411</v>
      </c>
      <c r="BJ65" s="4104"/>
      <c r="BK65" s="4103" t="s">
        <v>411</v>
      </c>
      <c r="BL65" s="4104"/>
      <c r="BM65" s="14"/>
      <c r="BN65" s="15"/>
      <c r="BO65" s="15"/>
      <c r="BP65" s="15"/>
      <c r="BQ65" s="15"/>
      <c r="BR65" s="15"/>
      <c r="BS65" s="15"/>
      <c r="BT65" s="15"/>
      <c r="BU65" s="15"/>
      <c r="BV65" s="15"/>
      <c r="BW65" s="281"/>
      <c r="BX65" s="15"/>
    </row>
    <row r="66" spans="1:76" s="138" customFormat="1" ht="15.95" customHeight="1" x14ac:dyDescent="0.2">
      <c r="A66" s="137"/>
      <c r="B66" s="4112"/>
      <c r="C66" s="2473"/>
      <c r="D66" s="2473"/>
      <c r="E66" s="2473"/>
      <c r="F66" s="2473"/>
      <c r="G66" s="2473"/>
      <c r="H66" s="4101"/>
      <c r="I66" s="4101"/>
      <c r="J66" s="4102"/>
      <c r="K66" s="2378"/>
      <c r="L66" s="2183"/>
      <c r="M66" s="2378"/>
      <c r="N66" s="2183"/>
      <c r="O66" s="2378"/>
      <c r="P66" s="2183"/>
      <c r="Q66" s="2378"/>
      <c r="R66" s="2183"/>
      <c r="S66" s="2378"/>
      <c r="T66" s="2183"/>
      <c r="U66" s="2378"/>
      <c r="V66" s="2183"/>
      <c r="W66" s="2378"/>
      <c r="X66" s="2183"/>
      <c r="Y66" s="2378"/>
      <c r="Z66" s="2183"/>
      <c r="AA66" s="18"/>
      <c r="AB66" s="11"/>
      <c r="AC66" s="11"/>
      <c r="AD66" s="11"/>
      <c r="AE66" s="11"/>
      <c r="AF66" s="11"/>
      <c r="AG66" s="11"/>
      <c r="AH66" s="11"/>
      <c r="AI66" s="11"/>
      <c r="AJ66" s="11"/>
      <c r="AK66" s="287"/>
      <c r="AL66" s="15"/>
      <c r="AM66" s="137"/>
      <c r="AN66" s="4112"/>
      <c r="AO66" s="2473"/>
      <c r="AP66" s="2473"/>
      <c r="AQ66" s="2473"/>
      <c r="AR66" s="2473"/>
      <c r="AS66" s="2473"/>
      <c r="AT66" s="4101"/>
      <c r="AU66" s="4101"/>
      <c r="AV66" s="4102"/>
      <c r="AW66" s="2378"/>
      <c r="AX66" s="2183"/>
      <c r="AY66" s="2378"/>
      <c r="AZ66" s="2183"/>
      <c r="BA66" s="2378"/>
      <c r="BB66" s="2183"/>
      <c r="BC66" s="2378"/>
      <c r="BD66" s="2183"/>
      <c r="BE66" s="2378"/>
      <c r="BF66" s="2183"/>
      <c r="BG66" s="2378"/>
      <c r="BH66" s="2183"/>
      <c r="BI66" s="2378"/>
      <c r="BJ66" s="2183"/>
      <c r="BK66" s="2378"/>
      <c r="BL66" s="2183"/>
      <c r="BM66" s="18"/>
      <c r="BN66" s="11"/>
      <c r="BO66" s="11"/>
      <c r="BP66" s="11"/>
      <c r="BQ66" s="11"/>
      <c r="BR66" s="11"/>
      <c r="BS66" s="11"/>
      <c r="BT66" s="11"/>
      <c r="BU66" s="11"/>
      <c r="BV66" s="11"/>
      <c r="BW66" s="287"/>
      <c r="BX66" s="15"/>
    </row>
    <row r="67" spans="1:76" s="138" customFormat="1" ht="5.0999999999999996" customHeight="1" x14ac:dyDescent="0.2">
      <c r="A67" s="137"/>
      <c r="B67" s="15"/>
      <c r="C67" s="259"/>
      <c r="D67" s="259"/>
      <c r="E67" s="259"/>
      <c r="F67" s="259"/>
      <c r="G67" s="259"/>
      <c r="H67" s="259"/>
      <c r="I67" s="259"/>
      <c r="J67" s="259"/>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37"/>
      <c r="AN67" s="15"/>
      <c r="AO67" s="259"/>
      <c r="AP67" s="259"/>
      <c r="AQ67" s="259"/>
      <c r="AR67" s="259"/>
      <c r="AS67" s="259"/>
      <c r="AT67" s="259"/>
      <c r="AU67" s="259"/>
      <c r="AV67" s="259"/>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row>
    <row r="68" spans="1:76" s="138" customFormat="1" ht="5.0999999999999996" customHeight="1" x14ac:dyDescent="0.2">
      <c r="A68" s="137"/>
      <c r="B68" s="15"/>
      <c r="C68" s="259"/>
      <c r="D68" s="259"/>
      <c r="E68" s="259"/>
      <c r="F68" s="259"/>
      <c r="G68" s="259"/>
      <c r="H68" s="259"/>
      <c r="I68" s="259"/>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37"/>
      <c r="AN68" s="15"/>
      <c r="AO68" s="259"/>
      <c r="AP68" s="259"/>
      <c r="AQ68" s="259"/>
      <c r="AR68" s="259"/>
      <c r="AS68" s="259"/>
      <c r="AT68" s="259"/>
      <c r="AU68" s="259"/>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row>
    <row r="69" spans="1:76" ht="15.95" customHeight="1" x14ac:dyDescent="0.2">
      <c r="A69" s="252"/>
      <c r="B69" s="405" t="s">
        <v>3978</v>
      </c>
      <c r="C69" s="412"/>
      <c r="D69" s="412"/>
      <c r="E69" s="406"/>
      <c r="F69" s="406"/>
      <c r="G69" s="406"/>
      <c r="H69" s="401"/>
      <c r="I69" s="401"/>
      <c r="J69" s="401"/>
      <c r="K69" s="402"/>
      <c r="L69" s="403"/>
      <c r="M69" s="402"/>
      <c r="N69" s="403"/>
      <c r="O69" s="402"/>
      <c r="P69" s="403"/>
      <c r="Q69" s="402"/>
      <c r="R69" s="403"/>
      <c r="S69" s="402"/>
      <c r="T69" s="403"/>
      <c r="U69" s="402"/>
      <c r="V69" s="403"/>
      <c r="W69" s="402"/>
      <c r="X69" s="403"/>
      <c r="Y69" s="402"/>
      <c r="Z69" s="413"/>
      <c r="AA69" s="4231"/>
      <c r="AB69" s="4232"/>
      <c r="AC69" s="4233"/>
      <c r="AD69" s="4233"/>
      <c r="AE69" s="4234"/>
      <c r="AF69" s="4232"/>
      <c r="AG69" s="4232"/>
      <c r="AH69" s="4235"/>
      <c r="AI69" s="4235"/>
      <c r="AJ69" s="4235"/>
      <c r="AK69" s="4236"/>
      <c r="AL69" s="253"/>
      <c r="AM69" s="252"/>
      <c r="AN69" s="405" t="s">
        <v>3978</v>
      </c>
      <c r="AO69" s="412"/>
      <c r="AP69" s="412"/>
      <c r="AQ69" s="406"/>
      <c r="AR69" s="406"/>
      <c r="AS69" s="406"/>
      <c r="AT69" s="401"/>
      <c r="AU69" s="401"/>
      <c r="AV69" s="401"/>
      <c r="AW69" s="402"/>
      <c r="AX69" s="403"/>
      <c r="AY69" s="402"/>
      <c r="AZ69" s="403"/>
      <c r="BA69" s="402"/>
      <c r="BB69" s="403"/>
      <c r="BC69" s="402"/>
      <c r="BD69" s="403"/>
      <c r="BE69" s="402"/>
      <c r="BF69" s="403"/>
      <c r="BG69" s="402"/>
      <c r="BH69" s="403"/>
      <c r="BI69" s="402"/>
      <c r="BJ69" s="403"/>
      <c r="BK69" s="402"/>
      <c r="BL69" s="404"/>
      <c r="BM69" s="4231"/>
      <c r="BN69" s="4232"/>
      <c r="BO69" s="4233"/>
      <c r="BP69" s="4233"/>
      <c r="BQ69" s="4234"/>
      <c r="BR69" s="4232"/>
      <c r="BS69" s="4232"/>
      <c r="BT69" s="4235"/>
      <c r="BU69" s="4235"/>
      <c r="BV69" s="4235"/>
      <c r="BW69" s="4236"/>
      <c r="BX69" s="253"/>
    </row>
    <row r="70" spans="1:76" ht="15.95" customHeight="1" x14ac:dyDescent="0.2">
      <c r="A70" s="252"/>
      <c r="B70" s="4237" t="s">
        <v>2622</v>
      </c>
      <c r="C70" s="4238"/>
      <c r="D70" s="4238"/>
      <c r="E70" s="4238"/>
      <c r="F70" s="4238"/>
      <c r="G70" s="4239"/>
      <c r="H70" s="4237" t="s">
        <v>3988</v>
      </c>
      <c r="I70" s="4238"/>
      <c r="J70" s="4239"/>
      <c r="K70" s="4090" t="s">
        <v>3276</v>
      </c>
      <c r="L70" s="4090"/>
      <c r="M70" s="4090"/>
      <c r="N70" s="4090"/>
      <c r="O70" s="4090"/>
      <c r="P70" s="4090"/>
      <c r="Q70" s="4090"/>
      <c r="R70" s="4090"/>
      <c r="S70" s="4090" t="s">
        <v>2398</v>
      </c>
      <c r="T70" s="4090"/>
      <c r="U70" s="4090"/>
      <c r="V70" s="4090"/>
      <c r="W70" s="4090"/>
      <c r="X70" s="4090"/>
      <c r="Y70" s="4090"/>
      <c r="Z70" s="4091"/>
      <c r="AA70" s="414"/>
      <c r="AB70" s="415"/>
      <c r="AC70" s="415"/>
      <c r="AD70" s="415"/>
      <c r="AE70" s="415"/>
      <c r="AF70" s="4240"/>
      <c r="AG70" s="4240"/>
      <c r="AH70" s="4240"/>
      <c r="AI70" s="4240"/>
      <c r="AJ70" s="4240"/>
      <c r="AK70" s="4241"/>
      <c r="AL70" s="253"/>
      <c r="AM70" s="252"/>
      <c r="AN70" s="4237" t="s">
        <v>2622</v>
      </c>
      <c r="AO70" s="4238"/>
      <c r="AP70" s="4238"/>
      <c r="AQ70" s="4238"/>
      <c r="AR70" s="4238"/>
      <c r="AS70" s="4239"/>
      <c r="AT70" s="4237" t="s">
        <v>3988</v>
      </c>
      <c r="AU70" s="4238"/>
      <c r="AV70" s="4239"/>
      <c r="AW70" s="4090" t="s">
        <v>3276</v>
      </c>
      <c r="AX70" s="4090"/>
      <c r="AY70" s="4090"/>
      <c r="AZ70" s="4090"/>
      <c r="BA70" s="4090"/>
      <c r="BB70" s="4090"/>
      <c r="BC70" s="4090"/>
      <c r="BD70" s="4090"/>
      <c r="BE70" s="4090" t="s">
        <v>2398</v>
      </c>
      <c r="BF70" s="4090"/>
      <c r="BG70" s="4090"/>
      <c r="BH70" s="4090"/>
      <c r="BI70" s="4090"/>
      <c r="BJ70" s="4090"/>
      <c r="BK70" s="4090"/>
      <c r="BL70" s="4090"/>
      <c r="BM70" s="414"/>
      <c r="BN70" s="415"/>
      <c r="BO70" s="415"/>
      <c r="BP70" s="415"/>
      <c r="BQ70" s="415"/>
      <c r="BR70" s="4240"/>
      <c r="BS70" s="4240"/>
      <c r="BT70" s="4240"/>
      <c r="BU70" s="4240"/>
      <c r="BV70" s="4240"/>
      <c r="BW70" s="4241"/>
      <c r="BX70" s="253"/>
    </row>
    <row r="71" spans="1:76" s="338" customFormat="1" ht="15.95" customHeight="1" x14ac:dyDescent="0.2">
      <c r="A71" s="298"/>
      <c r="B71" s="4225" t="s">
        <v>1797</v>
      </c>
      <c r="C71" s="4063"/>
      <c r="D71" s="4063"/>
      <c r="E71" s="4063"/>
      <c r="F71" s="4063"/>
      <c r="G71" s="4226"/>
      <c r="H71" s="4227" t="s">
        <v>1796</v>
      </c>
      <c r="I71" s="4228"/>
      <c r="J71" s="4229"/>
      <c r="K71" s="4223"/>
      <c r="L71" s="4230"/>
      <c r="M71" s="4223"/>
      <c r="N71" s="4230"/>
      <c r="O71" s="4223"/>
      <c r="P71" s="4230"/>
      <c r="Q71" s="4223"/>
      <c r="R71" s="4230"/>
      <c r="S71" s="4223"/>
      <c r="T71" s="4230"/>
      <c r="U71" s="4223"/>
      <c r="V71" s="4230"/>
      <c r="W71" s="4223"/>
      <c r="X71" s="4230"/>
      <c r="Y71" s="4223"/>
      <c r="Z71" s="4224"/>
      <c r="AA71" s="416"/>
      <c r="AB71" s="327"/>
      <c r="AC71" s="327"/>
      <c r="AD71" s="327"/>
      <c r="AE71" s="327"/>
      <c r="AF71" s="327"/>
      <c r="AG71" s="327"/>
      <c r="AH71" s="327"/>
      <c r="AI71" s="327"/>
      <c r="AJ71" s="327"/>
      <c r="AK71" s="417"/>
      <c r="AL71" s="327"/>
      <c r="AM71" s="298"/>
      <c r="AN71" s="4225" t="s">
        <v>1797</v>
      </c>
      <c r="AO71" s="4063"/>
      <c r="AP71" s="4063"/>
      <c r="AQ71" s="4063"/>
      <c r="AR71" s="4063"/>
      <c r="AS71" s="4226"/>
      <c r="AT71" s="4227" t="s">
        <v>1796</v>
      </c>
      <c r="AU71" s="4228"/>
      <c r="AV71" s="4229"/>
      <c r="AW71" s="4223"/>
      <c r="AX71" s="4230"/>
      <c r="AY71" s="4223"/>
      <c r="AZ71" s="4230"/>
      <c r="BA71" s="4223"/>
      <c r="BB71" s="4230"/>
      <c r="BC71" s="4223"/>
      <c r="BD71" s="4230"/>
      <c r="BE71" s="4223"/>
      <c r="BF71" s="4230"/>
      <c r="BG71" s="4223"/>
      <c r="BH71" s="4230"/>
      <c r="BI71" s="4223"/>
      <c r="BJ71" s="4230"/>
      <c r="BK71" s="4223"/>
      <c r="BL71" s="4224"/>
      <c r="BM71" s="416"/>
      <c r="BN71" s="327"/>
      <c r="BO71" s="327"/>
      <c r="BP71" s="327"/>
      <c r="BQ71" s="327"/>
      <c r="BR71" s="327"/>
      <c r="BS71" s="327"/>
      <c r="BT71" s="327"/>
      <c r="BU71" s="327"/>
      <c r="BV71" s="327"/>
      <c r="BW71" s="417"/>
      <c r="BX71" s="327"/>
    </row>
    <row r="72" spans="1:76" ht="15.95" customHeight="1" x14ac:dyDescent="0.2">
      <c r="A72" s="252"/>
      <c r="B72" s="4210" t="s">
        <v>1797</v>
      </c>
      <c r="C72" s="4211"/>
      <c r="D72" s="4211"/>
      <c r="E72" s="4211"/>
      <c r="F72" s="4211"/>
      <c r="G72" s="4212"/>
      <c r="H72" s="4219" t="s">
        <v>1796</v>
      </c>
      <c r="I72" s="4220"/>
      <c r="J72" s="4221"/>
      <c r="K72" s="4217"/>
      <c r="L72" s="4222"/>
      <c r="M72" s="4217"/>
      <c r="N72" s="4222"/>
      <c r="O72" s="4217"/>
      <c r="P72" s="4222"/>
      <c r="Q72" s="4217"/>
      <c r="R72" s="4222"/>
      <c r="S72" s="4217"/>
      <c r="T72" s="4222"/>
      <c r="U72" s="4217"/>
      <c r="V72" s="4222"/>
      <c r="W72" s="4217"/>
      <c r="X72" s="4222"/>
      <c r="Y72" s="4217"/>
      <c r="Z72" s="4218"/>
      <c r="AA72" s="418"/>
      <c r="AB72" s="253"/>
      <c r="AC72" s="253"/>
      <c r="AD72" s="253"/>
      <c r="AE72" s="253"/>
      <c r="AF72" s="253"/>
      <c r="AG72" s="253"/>
      <c r="AH72" s="253"/>
      <c r="AI72" s="253"/>
      <c r="AJ72" s="253"/>
      <c r="AK72" s="390"/>
      <c r="AL72" s="253"/>
      <c r="AM72" s="252"/>
      <c r="AN72" s="4210" t="s">
        <v>1797</v>
      </c>
      <c r="AO72" s="4211"/>
      <c r="AP72" s="4211"/>
      <c r="AQ72" s="4211"/>
      <c r="AR72" s="4211"/>
      <c r="AS72" s="4212"/>
      <c r="AT72" s="4219" t="s">
        <v>1796</v>
      </c>
      <c r="AU72" s="4220"/>
      <c r="AV72" s="4221"/>
      <c r="AW72" s="4217"/>
      <c r="AX72" s="4222"/>
      <c r="AY72" s="4217"/>
      <c r="AZ72" s="4222"/>
      <c r="BA72" s="4217"/>
      <c r="BB72" s="4222"/>
      <c r="BC72" s="4217"/>
      <c r="BD72" s="4222"/>
      <c r="BE72" s="4217"/>
      <c r="BF72" s="4222"/>
      <c r="BG72" s="4217"/>
      <c r="BH72" s="4222"/>
      <c r="BI72" s="4217"/>
      <c r="BJ72" s="4222"/>
      <c r="BK72" s="4217"/>
      <c r="BL72" s="4218"/>
      <c r="BM72" s="418"/>
      <c r="BN72" s="253"/>
      <c r="BO72" s="253"/>
      <c r="BP72" s="253"/>
      <c r="BQ72" s="253"/>
      <c r="BR72" s="253"/>
      <c r="BS72" s="253"/>
      <c r="BT72" s="253"/>
      <c r="BU72" s="253"/>
      <c r="BV72" s="253"/>
      <c r="BW72" s="390"/>
      <c r="BX72" s="253"/>
    </row>
    <row r="73" spans="1:76" ht="15.95" customHeight="1" x14ac:dyDescent="0.2">
      <c r="A73" s="252"/>
      <c r="B73" s="4210" t="s">
        <v>1797</v>
      </c>
      <c r="C73" s="4211"/>
      <c r="D73" s="4211"/>
      <c r="E73" s="4211"/>
      <c r="F73" s="4211"/>
      <c r="G73" s="4212"/>
      <c r="H73" s="4219" t="s">
        <v>1796</v>
      </c>
      <c r="I73" s="4220"/>
      <c r="J73" s="4221"/>
      <c r="K73" s="4217"/>
      <c r="L73" s="4222"/>
      <c r="M73" s="4217"/>
      <c r="N73" s="4222"/>
      <c r="O73" s="4217"/>
      <c r="P73" s="4222"/>
      <c r="Q73" s="4217"/>
      <c r="R73" s="4222"/>
      <c r="S73" s="4217"/>
      <c r="T73" s="4222"/>
      <c r="U73" s="4217"/>
      <c r="V73" s="4222"/>
      <c r="W73" s="4217"/>
      <c r="X73" s="4222"/>
      <c r="Y73" s="4217"/>
      <c r="Z73" s="4218"/>
      <c r="AA73" s="418"/>
      <c r="AB73" s="253"/>
      <c r="AC73" s="253"/>
      <c r="AD73" s="253"/>
      <c r="AE73" s="253"/>
      <c r="AF73" s="253"/>
      <c r="AG73" s="253"/>
      <c r="AH73" s="253"/>
      <c r="AI73" s="253"/>
      <c r="AJ73" s="253"/>
      <c r="AK73" s="390"/>
      <c r="AL73" s="253"/>
      <c r="AM73" s="252"/>
      <c r="AN73" s="4210" t="s">
        <v>1797</v>
      </c>
      <c r="AO73" s="4211"/>
      <c r="AP73" s="4211"/>
      <c r="AQ73" s="4211"/>
      <c r="AR73" s="4211"/>
      <c r="AS73" s="4212"/>
      <c r="AT73" s="4219" t="s">
        <v>1796</v>
      </c>
      <c r="AU73" s="4220"/>
      <c r="AV73" s="4221"/>
      <c r="AW73" s="4217"/>
      <c r="AX73" s="4222"/>
      <c r="AY73" s="4217"/>
      <c r="AZ73" s="4222"/>
      <c r="BA73" s="4217"/>
      <c r="BB73" s="4222"/>
      <c r="BC73" s="4217"/>
      <c r="BD73" s="4222"/>
      <c r="BE73" s="4217"/>
      <c r="BF73" s="4222"/>
      <c r="BG73" s="4217"/>
      <c r="BH73" s="4222"/>
      <c r="BI73" s="4217"/>
      <c r="BJ73" s="4222"/>
      <c r="BK73" s="4217"/>
      <c r="BL73" s="4218"/>
      <c r="BM73" s="418"/>
      <c r="BN73" s="253"/>
      <c r="BO73" s="253"/>
      <c r="BP73" s="253"/>
      <c r="BQ73" s="253"/>
      <c r="BR73" s="253"/>
      <c r="BS73" s="253"/>
      <c r="BT73" s="253"/>
      <c r="BU73" s="253"/>
      <c r="BV73" s="253"/>
      <c r="BW73" s="390"/>
      <c r="BX73" s="253"/>
    </row>
    <row r="74" spans="1:76" ht="15.95" customHeight="1" x14ac:dyDescent="0.2">
      <c r="A74" s="252"/>
      <c r="B74" s="4210" t="s">
        <v>1797</v>
      </c>
      <c r="C74" s="4211"/>
      <c r="D74" s="4211"/>
      <c r="E74" s="4211"/>
      <c r="F74" s="4211"/>
      <c r="G74" s="4212"/>
      <c r="H74" s="4219" t="s">
        <v>1796</v>
      </c>
      <c r="I74" s="4220"/>
      <c r="J74" s="4221"/>
      <c r="K74" s="4217"/>
      <c r="L74" s="4222"/>
      <c r="M74" s="4217"/>
      <c r="N74" s="4222"/>
      <c r="O74" s="4217"/>
      <c r="P74" s="4222"/>
      <c r="Q74" s="4217"/>
      <c r="R74" s="4222"/>
      <c r="S74" s="4217"/>
      <c r="T74" s="4222"/>
      <c r="U74" s="4217"/>
      <c r="V74" s="4222"/>
      <c r="W74" s="4217"/>
      <c r="X74" s="4222"/>
      <c r="Y74" s="4217"/>
      <c r="Z74" s="4218"/>
      <c r="AA74" s="418"/>
      <c r="AB74" s="253"/>
      <c r="AC74" s="253"/>
      <c r="AD74" s="253"/>
      <c r="AE74" s="253"/>
      <c r="AF74" s="253"/>
      <c r="AG74" s="253"/>
      <c r="AH74" s="253"/>
      <c r="AI74" s="253"/>
      <c r="AJ74" s="253"/>
      <c r="AK74" s="390"/>
      <c r="AL74" s="253"/>
      <c r="AM74" s="252"/>
      <c r="AN74" s="4210" t="s">
        <v>1797</v>
      </c>
      <c r="AO74" s="4211"/>
      <c r="AP74" s="4211"/>
      <c r="AQ74" s="4211"/>
      <c r="AR74" s="4211"/>
      <c r="AS74" s="4212"/>
      <c r="AT74" s="4219" t="s">
        <v>1796</v>
      </c>
      <c r="AU74" s="4220"/>
      <c r="AV74" s="4221"/>
      <c r="AW74" s="4217"/>
      <c r="AX74" s="4222"/>
      <c r="AY74" s="4217"/>
      <c r="AZ74" s="4222"/>
      <c r="BA74" s="4217"/>
      <c r="BB74" s="4222"/>
      <c r="BC74" s="4217"/>
      <c r="BD74" s="4222"/>
      <c r="BE74" s="4217"/>
      <c r="BF74" s="4222"/>
      <c r="BG74" s="4217"/>
      <c r="BH74" s="4222"/>
      <c r="BI74" s="4217"/>
      <c r="BJ74" s="4222"/>
      <c r="BK74" s="4217"/>
      <c r="BL74" s="4218"/>
      <c r="BM74" s="418"/>
      <c r="BN74" s="253"/>
      <c r="BO74" s="253"/>
      <c r="BP74" s="253"/>
      <c r="BQ74" s="253"/>
      <c r="BR74" s="253"/>
      <c r="BS74" s="253"/>
      <c r="BT74" s="253"/>
      <c r="BU74" s="253"/>
      <c r="BV74" s="253"/>
      <c r="BW74" s="390"/>
      <c r="BX74" s="253"/>
    </row>
    <row r="75" spans="1:76" ht="15.95" customHeight="1" x14ac:dyDescent="0.2">
      <c r="A75" s="252"/>
      <c r="B75" s="4210" t="s">
        <v>1797</v>
      </c>
      <c r="C75" s="4211"/>
      <c r="D75" s="4211"/>
      <c r="E75" s="4211"/>
      <c r="F75" s="4211"/>
      <c r="G75" s="4212"/>
      <c r="H75" s="4219" t="s">
        <v>1796</v>
      </c>
      <c r="I75" s="4220"/>
      <c r="J75" s="4221"/>
      <c r="K75" s="4217"/>
      <c r="L75" s="4222"/>
      <c r="M75" s="4217"/>
      <c r="N75" s="4222"/>
      <c r="O75" s="4217"/>
      <c r="P75" s="4222"/>
      <c r="Q75" s="4217"/>
      <c r="R75" s="4222"/>
      <c r="S75" s="4217"/>
      <c r="T75" s="4222"/>
      <c r="U75" s="4217"/>
      <c r="V75" s="4222"/>
      <c r="W75" s="4217"/>
      <c r="X75" s="4222"/>
      <c r="Y75" s="4217"/>
      <c r="Z75" s="4218"/>
      <c r="AA75" s="418"/>
      <c r="AB75" s="253"/>
      <c r="AC75" s="253"/>
      <c r="AD75" s="253"/>
      <c r="AE75" s="253"/>
      <c r="AF75" s="253"/>
      <c r="AG75" s="253"/>
      <c r="AH75" s="253"/>
      <c r="AI75" s="253"/>
      <c r="AJ75" s="253"/>
      <c r="AK75" s="390"/>
      <c r="AL75" s="253"/>
      <c r="AM75" s="252"/>
      <c r="AN75" s="4210" t="s">
        <v>1797</v>
      </c>
      <c r="AO75" s="4211"/>
      <c r="AP75" s="4211"/>
      <c r="AQ75" s="4211"/>
      <c r="AR75" s="4211"/>
      <c r="AS75" s="4212"/>
      <c r="AT75" s="4219" t="s">
        <v>1796</v>
      </c>
      <c r="AU75" s="4220"/>
      <c r="AV75" s="4221"/>
      <c r="AW75" s="4217"/>
      <c r="AX75" s="4222"/>
      <c r="AY75" s="4217"/>
      <c r="AZ75" s="4222"/>
      <c r="BA75" s="4217"/>
      <c r="BB75" s="4222"/>
      <c r="BC75" s="4217"/>
      <c r="BD75" s="4222"/>
      <c r="BE75" s="4217"/>
      <c r="BF75" s="4222"/>
      <c r="BG75" s="4217"/>
      <c r="BH75" s="4222"/>
      <c r="BI75" s="4217"/>
      <c r="BJ75" s="4222"/>
      <c r="BK75" s="4217"/>
      <c r="BL75" s="4218"/>
      <c r="BM75" s="418"/>
      <c r="BN75" s="253"/>
      <c r="BO75" s="253"/>
      <c r="BP75" s="253"/>
      <c r="BQ75" s="253"/>
      <c r="BR75" s="253"/>
      <c r="BS75" s="253"/>
      <c r="BT75" s="253"/>
      <c r="BU75" s="253"/>
      <c r="BV75" s="253"/>
      <c r="BW75" s="390"/>
      <c r="BX75" s="253"/>
    </row>
    <row r="76" spans="1:76" ht="15.95" customHeight="1" x14ac:dyDescent="0.2">
      <c r="A76" s="252"/>
      <c r="B76" s="4210" t="s">
        <v>1797</v>
      </c>
      <c r="C76" s="4211"/>
      <c r="D76" s="4211"/>
      <c r="E76" s="4211"/>
      <c r="F76" s="4211"/>
      <c r="G76" s="4212"/>
      <c r="H76" s="4219" t="s">
        <v>1796</v>
      </c>
      <c r="I76" s="4220"/>
      <c r="J76" s="4221"/>
      <c r="K76" s="4217"/>
      <c r="L76" s="4222"/>
      <c r="M76" s="4217"/>
      <c r="N76" s="4222"/>
      <c r="O76" s="4217"/>
      <c r="P76" s="4222"/>
      <c r="Q76" s="4217"/>
      <c r="R76" s="4222"/>
      <c r="S76" s="4217"/>
      <c r="T76" s="4222"/>
      <c r="U76" s="4217"/>
      <c r="V76" s="4222"/>
      <c r="W76" s="4217"/>
      <c r="X76" s="4222"/>
      <c r="Y76" s="4217"/>
      <c r="Z76" s="4218"/>
      <c r="AA76" s="418"/>
      <c r="AB76" s="253"/>
      <c r="AC76" s="253"/>
      <c r="AD76" s="253"/>
      <c r="AE76" s="253"/>
      <c r="AF76" s="253"/>
      <c r="AG76" s="253"/>
      <c r="AH76" s="253"/>
      <c r="AI76" s="253"/>
      <c r="AJ76" s="253"/>
      <c r="AK76" s="390"/>
      <c r="AL76" s="253"/>
      <c r="AM76" s="252"/>
      <c r="AN76" s="4210" t="s">
        <v>1797</v>
      </c>
      <c r="AO76" s="4211"/>
      <c r="AP76" s="4211"/>
      <c r="AQ76" s="4211"/>
      <c r="AR76" s="4211"/>
      <c r="AS76" s="4212"/>
      <c r="AT76" s="4219" t="s">
        <v>1796</v>
      </c>
      <c r="AU76" s="4220"/>
      <c r="AV76" s="4221"/>
      <c r="AW76" s="4217"/>
      <c r="AX76" s="4222"/>
      <c r="AY76" s="4217"/>
      <c r="AZ76" s="4222"/>
      <c r="BA76" s="4217"/>
      <c r="BB76" s="4222"/>
      <c r="BC76" s="4217"/>
      <c r="BD76" s="4222"/>
      <c r="BE76" s="4217"/>
      <c r="BF76" s="4222"/>
      <c r="BG76" s="4217"/>
      <c r="BH76" s="4222"/>
      <c r="BI76" s="4217"/>
      <c r="BJ76" s="4222"/>
      <c r="BK76" s="4217"/>
      <c r="BL76" s="4218"/>
      <c r="BM76" s="418"/>
      <c r="BN76" s="253"/>
      <c r="BO76" s="253"/>
      <c r="BP76" s="253"/>
      <c r="BQ76" s="253"/>
      <c r="BR76" s="253"/>
      <c r="BS76" s="253"/>
      <c r="BT76" s="253"/>
      <c r="BU76" s="253"/>
      <c r="BV76" s="253"/>
      <c r="BW76" s="390"/>
      <c r="BX76" s="253"/>
    </row>
    <row r="77" spans="1:76" ht="15.95" customHeight="1" x14ac:dyDescent="0.2">
      <c r="A77" s="252"/>
      <c r="B77" s="4210" t="s">
        <v>1797</v>
      </c>
      <c r="C77" s="4211"/>
      <c r="D77" s="4211"/>
      <c r="E77" s="4211"/>
      <c r="F77" s="4211"/>
      <c r="G77" s="4212"/>
      <c r="H77" s="4219" t="s">
        <v>1796</v>
      </c>
      <c r="I77" s="4220"/>
      <c r="J77" s="4221"/>
      <c r="K77" s="4217"/>
      <c r="L77" s="4222"/>
      <c r="M77" s="4217"/>
      <c r="N77" s="4222"/>
      <c r="O77" s="4217"/>
      <c r="P77" s="4222"/>
      <c r="Q77" s="4217"/>
      <c r="R77" s="4222"/>
      <c r="S77" s="4217"/>
      <c r="T77" s="4222"/>
      <c r="U77" s="4217"/>
      <c r="V77" s="4222"/>
      <c r="W77" s="4217"/>
      <c r="X77" s="4222"/>
      <c r="Y77" s="4217"/>
      <c r="Z77" s="4218"/>
      <c r="AA77" s="418"/>
      <c r="AB77" s="253"/>
      <c r="AC77" s="253"/>
      <c r="AD77" s="253"/>
      <c r="AE77" s="253"/>
      <c r="AF77" s="253"/>
      <c r="AG77" s="253"/>
      <c r="AH77" s="253"/>
      <c r="AI77" s="253"/>
      <c r="AJ77" s="253"/>
      <c r="AK77" s="390"/>
      <c r="AL77" s="253"/>
      <c r="AM77" s="252"/>
      <c r="AN77" s="4210" t="s">
        <v>1797</v>
      </c>
      <c r="AO77" s="4211"/>
      <c r="AP77" s="4211"/>
      <c r="AQ77" s="4211"/>
      <c r="AR77" s="4211"/>
      <c r="AS77" s="4212"/>
      <c r="AT77" s="4219" t="s">
        <v>1796</v>
      </c>
      <c r="AU77" s="4220"/>
      <c r="AV77" s="4221"/>
      <c r="AW77" s="4217"/>
      <c r="AX77" s="4222"/>
      <c r="AY77" s="4217"/>
      <c r="AZ77" s="4222"/>
      <c r="BA77" s="4217"/>
      <c r="BB77" s="4222"/>
      <c r="BC77" s="4217"/>
      <c r="BD77" s="4222"/>
      <c r="BE77" s="4217"/>
      <c r="BF77" s="4222"/>
      <c r="BG77" s="4217"/>
      <c r="BH77" s="4222"/>
      <c r="BI77" s="4217"/>
      <c r="BJ77" s="4222"/>
      <c r="BK77" s="4217"/>
      <c r="BL77" s="4218"/>
      <c r="BM77" s="418"/>
      <c r="BN77" s="253"/>
      <c r="BO77" s="253"/>
      <c r="BP77" s="253"/>
      <c r="BQ77" s="253"/>
      <c r="BR77" s="253"/>
      <c r="BS77" s="253"/>
      <c r="BT77" s="253"/>
      <c r="BU77" s="253"/>
      <c r="BV77" s="253"/>
      <c r="BW77" s="390"/>
      <c r="BX77" s="253"/>
    </row>
    <row r="78" spans="1:76" ht="15.95" customHeight="1" x14ac:dyDescent="0.2">
      <c r="A78" s="252"/>
      <c r="B78" s="4210" t="s">
        <v>1797</v>
      </c>
      <c r="C78" s="4211"/>
      <c r="D78" s="4211"/>
      <c r="E78" s="4211"/>
      <c r="F78" s="4211"/>
      <c r="G78" s="4212"/>
      <c r="H78" s="4219" t="s">
        <v>1796</v>
      </c>
      <c r="I78" s="4220"/>
      <c r="J78" s="4221"/>
      <c r="K78" s="4217"/>
      <c r="L78" s="4222"/>
      <c r="M78" s="4217"/>
      <c r="N78" s="4222"/>
      <c r="O78" s="4217"/>
      <c r="P78" s="4222"/>
      <c r="Q78" s="4217"/>
      <c r="R78" s="4222"/>
      <c r="S78" s="4217"/>
      <c r="T78" s="4222"/>
      <c r="U78" s="4217"/>
      <c r="V78" s="4222"/>
      <c r="W78" s="4217"/>
      <c r="X78" s="4222"/>
      <c r="Y78" s="4217"/>
      <c r="Z78" s="4218"/>
      <c r="AA78" s="418"/>
      <c r="AB78" s="253"/>
      <c r="AC78" s="253"/>
      <c r="AD78" s="253"/>
      <c r="AE78" s="253"/>
      <c r="AF78" s="253"/>
      <c r="AG78" s="253"/>
      <c r="AH78" s="253"/>
      <c r="AI78" s="253"/>
      <c r="AJ78" s="253"/>
      <c r="AK78" s="390"/>
      <c r="AL78" s="253"/>
      <c r="AM78" s="252"/>
      <c r="AN78" s="4210" t="s">
        <v>1797</v>
      </c>
      <c r="AO78" s="4211"/>
      <c r="AP78" s="4211"/>
      <c r="AQ78" s="4211"/>
      <c r="AR78" s="4211"/>
      <c r="AS78" s="4212"/>
      <c r="AT78" s="4219" t="s">
        <v>1796</v>
      </c>
      <c r="AU78" s="4220"/>
      <c r="AV78" s="4221"/>
      <c r="AW78" s="4217"/>
      <c r="AX78" s="4222"/>
      <c r="AY78" s="4217"/>
      <c r="AZ78" s="4222"/>
      <c r="BA78" s="4217"/>
      <c r="BB78" s="4222"/>
      <c r="BC78" s="4217"/>
      <c r="BD78" s="4222"/>
      <c r="BE78" s="4217"/>
      <c r="BF78" s="4222"/>
      <c r="BG78" s="4217"/>
      <c r="BH78" s="4222"/>
      <c r="BI78" s="4217"/>
      <c r="BJ78" s="4222"/>
      <c r="BK78" s="4217"/>
      <c r="BL78" s="4218"/>
      <c r="BM78" s="418"/>
      <c r="BN78" s="253"/>
      <c r="BO78" s="253"/>
      <c r="BP78" s="253"/>
      <c r="BQ78" s="253"/>
      <c r="BR78" s="253"/>
      <c r="BS78" s="253"/>
      <c r="BT78" s="253"/>
      <c r="BU78" s="253"/>
      <c r="BV78" s="253"/>
      <c r="BW78" s="390"/>
      <c r="BX78" s="253"/>
    </row>
    <row r="79" spans="1:76" ht="15.95" customHeight="1" x14ac:dyDescent="0.2">
      <c r="A79" s="252"/>
      <c r="B79" s="4210" t="s">
        <v>1797</v>
      </c>
      <c r="C79" s="4211"/>
      <c r="D79" s="4211"/>
      <c r="E79" s="4211"/>
      <c r="F79" s="4211"/>
      <c r="G79" s="4212"/>
      <c r="H79" s="4219" t="s">
        <v>1796</v>
      </c>
      <c r="I79" s="4220"/>
      <c r="J79" s="4221"/>
      <c r="K79" s="4217"/>
      <c r="L79" s="4222"/>
      <c r="M79" s="4217"/>
      <c r="N79" s="4222"/>
      <c r="O79" s="4217"/>
      <c r="P79" s="4222"/>
      <c r="Q79" s="4217"/>
      <c r="R79" s="4222"/>
      <c r="S79" s="4217"/>
      <c r="T79" s="4222"/>
      <c r="U79" s="4217"/>
      <c r="V79" s="4222"/>
      <c r="W79" s="4217"/>
      <c r="X79" s="4222"/>
      <c r="Y79" s="4217"/>
      <c r="Z79" s="4218"/>
      <c r="AA79" s="418"/>
      <c r="AB79" s="253"/>
      <c r="AC79" s="253"/>
      <c r="AD79" s="253"/>
      <c r="AE79" s="253"/>
      <c r="AF79" s="253"/>
      <c r="AG79" s="253"/>
      <c r="AH79" s="253"/>
      <c r="AI79" s="253"/>
      <c r="AJ79" s="253"/>
      <c r="AK79" s="390"/>
      <c r="AL79" s="253"/>
      <c r="AM79" s="252"/>
      <c r="AN79" s="4210" t="s">
        <v>1797</v>
      </c>
      <c r="AO79" s="4211"/>
      <c r="AP79" s="4211"/>
      <c r="AQ79" s="4211"/>
      <c r="AR79" s="4211"/>
      <c r="AS79" s="4212"/>
      <c r="AT79" s="4219" t="s">
        <v>1796</v>
      </c>
      <c r="AU79" s="4220"/>
      <c r="AV79" s="4221"/>
      <c r="AW79" s="4217"/>
      <c r="AX79" s="4222"/>
      <c r="AY79" s="4217"/>
      <c r="AZ79" s="4222"/>
      <c r="BA79" s="4217"/>
      <c r="BB79" s="4222"/>
      <c r="BC79" s="4217"/>
      <c r="BD79" s="4222"/>
      <c r="BE79" s="4217"/>
      <c r="BF79" s="4222"/>
      <c r="BG79" s="4217"/>
      <c r="BH79" s="4222"/>
      <c r="BI79" s="4217"/>
      <c r="BJ79" s="4222"/>
      <c r="BK79" s="4217"/>
      <c r="BL79" s="4218"/>
      <c r="BM79" s="418"/>
      <c r="BN79" s="253"/>
      <c r="BO79" s="253"/>
      <c r="BP79" s="253"/>
      <c r="BQ79" s="253"/>
      <c r="BR79" s="253"/>
      <c r="BS79" s="253"/>
      <c r="BT79" s="253"/>
      <c r="BU79" s="253"/>
      <c r="BV79" s="253"/>
      <c r="BW79" s="390"/>
      <c r="BX79" s="253"/>
    </row>
    <row r="80" spans="1:76" ht="15.95" customHeight="1" x14ac:dyDescent="0.2">
      <c r="A80" s="252"/>
      <c r="B80" s="4210" t="s">
        <v>1797</v>
      </c>
      <c r="C80" s="4211"/>
      <c r="D80" s="4211"/>
      <c r="E80" s="4211"/>
      <c r="F80" s="4211"/>
      <c r="G80" s="4212"/>
      <c r="H80" s="4219" t="s">
        <v>1796</v>
      </c>
      <c r="I80" s="4220"/>
      <c r="J80" s="4221"/>
      <c r="K80" s="4217"/>
      <c r="L80" s="4222"/>
      <c r="M80" s="4217"/>
      <c r="N80" s="4222"/>
      <c r="O80" s="4217"/>
      <c r="P80" s="4222"/>
      <c r="Q80" s="4217"/>
      <c r="R80" s="4222"/>
      <c r="S80" s="4217"/>
      <c r="T80" s="4222"/>
      <c r="U80" s="4217"/>
      <c r="V80" s="4222"/>
      <c r="W80" s="4217"/>
      <c r="X80" s="4222"/>
      <c r="Y80" s="4217"/>
      <c r="Z80" s="4218"/>
      <c r="AA80" s="418"/>
      <c r="AB80" s="253"/>
      <c r="AC80" s="253"/>
      <c r="AD80" s="253"/>
      <c r="AE80" s="253"/>
      <c r="AF80" s="253"/>
      <c r="AG80" s="253"/>
      <c r="AH80" s="253"/>
      <c r="AI80" s="253"/>
      <c r="AJ80" s="253"/>
      <c r="AK80" s="390"/>
      <c r="AL80" s="253"/>
      <c r="AM80" s="252"/>
      <c r="AN80" s="4210" t="s">
        <v>1797</v>
      </c>
      <c r="AO80" s="4211"/>
      <c r="AP80" s="4211"/>
      <c r="AQ80" s="4211"/>
      <c r="AR80" s="4211"/>
      <c r="AS80" s="4212"/>
      <c r="AT80" s="4219" t="s">
        <v>1796</v>
      </c>
      <c r="AU80" s="4220"/>
      <c r="AV80" s="4221"/>
      <c r="AW80" s="4217"/>
      <c r="AX80" s="4222"/>
      <c r="AY80" s="4217"/>
      <c r="AZ80" s="4222"/>
      <c r="BA80" s="4217"/>
      <c r="BB80" s="4222"/>
      <c r="BC80" s="4217"/>
      <c r="BD80" s="4222"/>
      <c r="BE80" s="4217"/>
      <c r="BF80" s="4222"/>
      <c r="BG80" s="4217"/>
      <c r="BH80" s="4222"/>
      <c r="BI80" s="4217"/>
      <c r="BJ80" s="4222"/>
      <c r="BK80" s="4217"/>
      <c r="BL80" s="4218"/>
      <c r="BM80" s="418"/>
      <c r="BN80" s="253"/>
      <c r="BO80" s="253"/>
      <c r="BP80" s="253"/>
      <c r="BQ80" s="253"/>
      <c r="BR80" s="253"/>
      <c r="BS80" s="253"/>
      <c r="BT80" s="253"/>
      <c r="BU80" s="253"/>
      <c r="BV80" s="253"/>
      <c r="BW80" s="390"/>
      <c r="BX80" s="253"/>
    </row>
    <row r="81" spans="1:76" ht="15.95" customHeight="1" x14ac:dyDescent="0.2">
      <c r="A81" s="252"/>
      <c r="B81" s="4210" t="s">
        <v>1797</v>
      </c>
      <c r="C81" s="4211"/>
      <c r="D81" s="4211"/>
      <c r="E81" s="4211"/>
      <c r="F81" s="4211"/>
      <c r="G81" s="4212"/>
      <c r="H81" s="4219" t="s">
        <v>1796</v>
      </c>
      <c r="I81" s="4220"/>
      <c r="J81" s="4221"/>
      <c r="K81" s="4217"/>
      <c r="L81" s="4222"/>
      <c r="M81" s="4217"/>
      <c r="N81" s="4222"/>
      <c r="O81" s="4217"/>
      <c r="P81" s="4222"/>
      <c r="Q81" s="4217"/>
      <c r="R81" s="4222"/>
      <c r="S81" s="4217"/>
      <c r="T81" s="4222"/>
      <c r="U81" s="4217"/>
      <c r="V81" s="4222"/>
      <c r="W81" s="4217"/>
      <c r="X81" s="4222"/>
      <c r="Y81" s="4217"/>
      <c r="Z81" s="4218"/>
      <c r="AA81" s="418"/>
      <c r="AB81" s="253"/>
      <c r="AC81" s="253"/>
      <c r="AD81" s="253"/>
      <c r="AE81" s="253"/>
      <c r="AF81" s="253"/>
      <c r="AG81" s="253"/>
      <c r="AH81" s="253"/>
      <c r="AI81" s="253"/>
      <c r="AJ81" s="253"/>
      <c r="AK81" s="390"/>
      <c r="AL81" s="253"/>
      <c r="AM81" s="252"/>
      <c r="AN81" s="4210" t="s">
        <v>1797</v>
      </c>
      <c r="AO81" s="4211"/>
      <c r="AP81" s="4211"/>
      <c r="AQ81" s="4211"/>
      <c r="AR81" s="4211"/>
      <c r="AS81" s="4212"/>
      <c r="AT81" s="4219" t="s">
        <v>1796</v>
      </c>
      <c r="AU81" s="4220"/>
      <c r="AV81" s="4221"/>
      <c r="AW81" s="4217"/>
      <c r="AX81" s="4222"/>
      <c r="AY81" s="4217"/>
      <c r="AZ81" s="4222"/>
      <c r="BA81" s="4217"/>
      <c r="BB81" s="4222"/>
      <c r="BC81" s="4217"/>
      <c r="BD81" s="4222"/>
      <c r="BE81" s="4217"/>
      <c r="BF81" s="4222"/>
      <c r="BG81" s="4217"/>
      <c r="BH81" s="4222"/>
      <c r="BI81" s="4217"/>
      <c r="BJ81" s="4222"/>
      <c r="BK81" s="4217"/>
      <c r="BL81" s="4218"/>
      <c r="BM81" s="418"/>
      <c r="BN81" s="253"/>
      <c r="BO81" s="253"/>
      <c r="BP81" s="253"/>
      <c r="BQ81" s="253"/>
      <c r="BR81" s="253"/>
      <c r="BS81" s="253"/>
      <c r="BT81" s="253"/>
      <c r="BU81" s="253"/>
      <c r="BV81" s="253"/>
      <c r="BW81" s="390"/>
      <c r="BX81" s="253"/>
    </row>
    <row r="82" spans="1:76" ht="15.95" customHeight="1" x14ac:dyDescent="0.2">
      <c r="A82" s="252"/>
      <c r="B82" s="4210" t="s">
        <v>1797</v>
      </c>
      <c r="C82" s="4211"/>
      <c r="D82" s="4211"/>
      <c r="E82" s="4211"/>
      <c r="F82" s="4211"/>
      <c r="G82" s="4212"/>
      <c r="H82" s="4219" t="s">
        <v>1796</v>
      </c>
      <c r="I82" s="4220"/>
      <c r="J82" s="4221"/>
      <c r="K82" s="4217"/>
      <c r="L82" s="4222"/>
      <c r="M82" s="4217"/>
      <c r="N82" s="4222"/>
      <c r="O82" s="4217"/>
      <c r="P82" s="4222"/>
      <c r="Q82" s="4217"/>
      <c r="R82" s="4222"/>
      <c r="S82" s="4217"/>
      <c r="T82" s="4222"/>
      <c r="U82" s="4217"/>
      <c r="V82" s="4222"/>
      <c r="W82" s="4217"/>
      <c r="X82" s="4222"/>
      <c r="Y82" s="4217"/>
      <c r="Z82" s="4218"/>
      <c r="AA82" s="418"/>
      <c r="AB82" s="253"/>
      <c r="AC82" s="253"/>
      <c r="AD82" s="253"/>
      <c r="AE82" s="253"/>
      <c r="AF82" s="253"/>
      <c r="AG82" s="253"/>
      <c r="AH82" s="253"/>
      <c r="AI82" s="253"/>
      <c r="AJ82" s="253"/>
      <c r="AK82" s="390"/>
      <c r="AL82" s="253"/>
      <c r="AM82" s="252"/>
      <c r="AN82" s="4210" t="s">
        <v>1797</v>
      </c>
      <c r="AO82" s="4211"/>
      <c r="AP82" s="4211"/>
      <c r="AQ82" s="4211"/>
      <c r="AR82" s="4211"/>
      <c r="AS82" s="4212"/>
      <c r="AT82" s="4219" t="s">
        <v>1796</v>
      </c>
      <c r="AU82" s="4220"/>
      <c r="AV82" s="4221"/>
      <c r="AW82" s="4217"/>
      <c r="AX82" s="4222"/>
      <c r="AY82" s="4217"/>
      <c r="AZ82" s="4222"/>
      <c r="BA82" s="4217"/>
      <c r="BB82" s="4222"/>
      <c r="BC82" s="4217"/>
      <c r="BD82" s="4222"/>
      <c r="BE82" s="4217"/>
      <c r="BF82" s="4222"/>
      <c r="BG82" s="4217"/>
      <c r="BH82" s="4222"/>
      <c r="BI82" s="4217"/>
      <c r="BJ82" s="4222"/>
      <c r="BK82" s="4217"/>
      <c r="BL82" s="4218"/>
      <c r="BM82" s="418"/>
      <c r="BN82" s="253"/>
      <c r="BO82" s="253"/>
      <c r="BP82" s="253"/>
      <c r="BQ82" s="253"/>
      <c r="BR82" s="253"/>
      <c r="BS82" s="253"/>
      <c r="BT82" s="253"/>
      <c r="BU82" s="253"/>
      <c r="BV82" s="253"/>
      <c r="BW82" s="390"/>
      <c r="BX82" s="253"/>
    </row>
    <row r="83" spans="1:76" ht="15.95" customHeight="1" x14ac:dyDescent="0.2">
      <c r="A83" s="252"/>
      <c r="B83" s="4210" t="s">
        <v>1797</v>
      </c>
      <c r="C83" s="4211"/>
      <c r="D83" s="4211"/>
      <c r="E83" s="4211"/>
      <c r="F83" s="4211"/>
      <c r="G83" s="4212"/>
      <c r="H83" s="4219" t="s">
        <v>1796</v>
      </c>
      <c r="I83" s="4220"/>
      <c r="J83" s="4221"/>
      <c r="K83" s="4217"/>
      <c r="L83" s="4222"/>
      <c r="M83" s="4217"/>
      <c r="N83" s="4222"/>
      <c r="O83" s="4217"/>
      <c r="P83" s="4222"/>
      <c r="Q83" s="4217"/>
      <c r="R83" s="4222"/>
      <c r="S83" s="4217"/>
      <c r="T83" s="4222"/>
      <c r="U83" s="4217"/>
      <c r="V83" s="4222"/>
      <c r="W83" s="4217"/>
      <c r="X83" s="4222"/>
      <c r="Y83" s="4217"/>
      <c r="Z83" s="4218"/>
      <c r="AA83" s="418"/>
      <c r="AB83" s="253"/>
      <c r="AC83" s="253"/>
      <c r="AD83" s="253"/>
      <c r="AE83" s="253"/>
      <c r="AF83" s="253"/>
      <c r="AG83" s="253"/>
      <c r="AH83" s="253"/>
      <c r="AI83" s="253"/>
      <c r="AJ83" s="253"/>
      <c r="AK83" s="390"/>
      <c r="AL83" s="253"/>
      <c r="AM83" s="252"/>
      <c r="AN83" s="4210" t="s">
        <v>1797</v>
      </c>
      <c r="AO83" s="4211"/>
      <c r="AP83" s="4211"/>
      <c r="AQ83" s="4211"/>
      <c r="AR83" s="4211"/>
      <c r="AS83" s="4212"/>
      <c r="AT83" s="4219" t="s">
        <v>1796</v>
      </c>
      <c r="AU83" s="4220"/>
      <c r="AV83" s="4221"/>
      <c r="AW83" s="4217"/>
      <c r="AX83" s="4222"/>
      <c r="AY83" s="4217"/>
      <c r="AZ83" s="4222"/>
      <c r="BA83" s="4217"/>
      <c r="BB83" s="4222"/>
      <c r="BC83" s="4217"/>
      <c r="BD83" s="4222"/>
      <c r="BE83" s="4217"/>
      <c r="BF83" s="4222"/>
      <c r="BG83" s="4217"/>
      <c r="BH83" s="4222"/>
      <c r="BI83" s="4217"/>
      <c r="BJ83" s="4222"/>
      <c r="BK83" s="4217"/>
      <c r="BL83" s="4218"/>
      <c r="BM83" s="418"/>
      <c r="BN83" s="253"/>
      <c r="BO83" s="253"/>
      <c r="BP83" s="253"/>
      <c r="BQ83" s="253"/>
      <c r="BR83" s="253"/>
      <c r="BS83" s="253"/>
      <c r="BT83" s="253"/>
      <c r="BU83" s="253"/>
      <c r="BV83" s="253"/>
      <c r="BW83" s="390"/>
      <c r="BX83" s="253"/>
    </row>
    <row r="84" spans="1:76" ht="15.95" customHeight="1" x14ac:dyDescent="0.2">
      <c r="A84" s="252"/>
      <c r="B84" s="4210" t="s">
        <v>1797</v>
      </c>
      <c r="C84" s="4211"/>
      <c r="D84" s="4211"/>
      <c r="E84" s="4211"/>
      <c r="F84" s="4211"/>
      <c r="G84" s="4212"/>
      <c r="H84" s="4219" t="s">
        <v>1796</v>
      </c>
      <c r="I84" s="4220"/>
      <c r="J84" s="4221"/>
      <c r="K84" s="4217"/>
      <c r="L84" s="4222"/>
      <c r="M84" s="4217"/>
      <c r="N84" s="4222"/>
      <c r="O84" s="4217"/>
      <c r="P84" s="4222"/>
      <c r="Q84" s="4217"/>
      <c r="R84" s="4222"/>
      <c r="S84" s="4217"/>
      <c r="T84" s="4222"/>
      <c r="U84" s="4217"/>
      <c r="V84" s="4222"/>
      <c r="W84" s="4217"/>
      <c r="X84" s="4222"/>
      <c r="Y84" s="4217"/>
      <c r="Z84" s="4218"/>
      <c r="AA84" s="418"/>
      <c r="AB84" s="253"/>
      <c r="AC84" s="253"/>
      <c r="AD84" s="253"/>
      <c r="AE84" s="253"/>
      <c r="AF84" s="253"/>
      <c r="AG84" s="253"/>
      <c r="AH84" s="253"/>
      <c r="AI84" s="253"/>
      <c r="AJ84" s="253"/>
      <c r="AK84" s="390"/>
      <c r="AL84" s="253"/>
      <c r="AM84" s="252"/>
      <c r="AN84" s="4210" t="s">
        <v>1797</v>
      </c>
      <c r="AO84" s="4211"/>
      <c r="AP84" s="4211"/>
      <c r="AQ84" s="4211"/>
      <c r="AR84" s="4211"/>
      <c r="AS84" s="4212"/>
      <c r="AT84" s="4219" t="s">
        <v>1796</v>
      </c>
      <c r="AU84" s="4220"/>
      <c r="AV84" s="4221"/>
      <c r="AW84" s="4217"/>
      <c r="AX84" s="4222"/>
      <c r="AY84" s="4217"/>
      <c r="AZ84" s="4222"/>
      <c r="BA84" s="4217"/>
      <c r="BB84" s="4222"/>
      <c r="BC84" s="4217"/>
      <c r="BD84" s="4222"/>
      <c r="BE84" s="4217"/>
      <c r="BF84" s="4222"/>
      <c r="BG84" s="4217"/>
      <c r="BH84" s="4222"/>
      <c r="BI84" s="4217"/>
      <c r="BJ84" s="4222"/>
      <c r="BK84" s="4217"/>
      <c r="BL84" s="4218"/>
      <c r="BM84" s="418"/>
      <c r="BN84" s="253"/>
      <c r="BO84" s="253"/>
      <c r="BP84" s="253"/>
      <c r="BQ84" s="253"/>
      <c r="BR84" s="253"/>
      <c r="BS84" s="253"/>
      <c r="BT84" s="253"/>
      <c r="BU84" s="253"/>
      <c r="BV84" s="253"/>
      <c r="BW84" s="390"/>
      <c r="BX84" s="253"/>
    </row>
    <row r="85" spans="1:76" ht="15.95" customHeight="1" x14ac:dyDescent="0.2">
      <c r="A85" s="252"/>
      <c r="B85" s="4210" t="s">
        <v>1797</v>
      </c>
      <c r="C85" s="4211"/>
      <c r="D85" s="4211"/>
      <c r="E85" s="4211"/>
      <c r="F85" s="4211"/>
      <c r="G85" s="4212"/>
      <c r="H85" s="4213" t="s">
        <v>1796</v>
      </c>
      <c r="I85" s="4214"/>
      <c r="J85" s="4215"/>
      <c r="K85" s="4206"/>
      <c r="L85" s="4216"/>
      <c r="M85" s="4206"/>
      <c r="N85" s="4216"/>
      <c r="O85" s="4206"/>
      <c r="P85" s="4216"/>
      <c r="Q85" s="4206"/>
      <c r="R85" s="4216"/>
      <c r="S85" s="4206"/>
      <c r="T85" s="4216"/>
      <c r="U85" s="4206"/>
      <c r="V85" s="4216"/>
      <c r="W85" s="4206"/>
      <c r="X85" s="4216"/>
      <c r="Y85" s="4206"/>
      <c r="Z85" s="4207"/>
      <c r="AA85" s="419"/>
      <c r="AB85" s="420"/>
      <c r="AC85" s="420"/>
      <c r="AD85" s="420"/>
      <c r="AE85" s="420"/>
      <c r="AF85" s="420"/>
      <c r="AG85" s="420"/>
      <c r="AH85" s="420"/>
      <c r="AI85" s="420"/>
      <c r="AJ85" s="420"/>
      <c r="AK85" s="421"/>
      <c r="AL85" s="253"/>
      <c r="AM85" s="252"/>
      <c r="AN85" s="4210" t="s">
        <v>1797</v>
      </c>
      <c r="AO85" s="4211"/>
      <c r="AP85" s="4211"/>
      <c r="AQ85" s="4211"/>
      <c r="AR85" s="4211"/>
      <c r="AS85" s="4212"/>
      <c r="AT85" s="4213" t="s">
        <v>1796</v>
      </c>
      <c r="AU85" s="4214"/>
      <c r="AV85" s="4215"/>
      <c r="AW85" s="4206"/>
      <c r="AX85" s="4216"/>
      <c r="AY85" s="4206"/>
      <c r="AZ85" s="4216"/>
      <c r="BA85" s="4206"/>
      <c r="BB85" s="4216"/>
      <c r="BC85" s="4206"/>
      <c r="BD85" s="4216"/>
      <c r="BE85" s="4206"/>
      <c r="BF85" s="4216"/>
      <c r="BG85" s="4206"/>
      <c r="BH85" s="4216"/>
      <c r="BI85" s="4206"/>
      <c r="BJ85" s="4216"/>
      <c r="BK85" s="4206"/>
      <c r="BL85" s="4207"/>
      <c r="BM85" s="419"/>
      <c r="BN85" s="420"/>
      <c r="BO85" s="420"/>
      <c r="BP85" s="420"/>
      <c r="BQ85" s="420"/>
      <c r="BR85" s="420"/>
      <c r="BS85" s="420"/>
      <c r="BT85" s="420"/>
      <c r="BU85" s="420"/>
      <c r="BV85" s="420"/>
      <c r="BW85" s="421"/>
      <c r="BX85" s="253"/>
    </row>
    <row r="86" spans="1:76" ht="15.95" customHeight="1" x14ac:dyDescent="0.2">
      <c r="A86" s="252"/>
      <c r="B86" s="422"/>
      <c r="C86" s="327"/>
      <c r="D86" s="327"/>
      <c r="E86" s="327"/>
      <c r="F86" s="327"/>
      <c r="G86" s="327"/>
      <c r="H86" s="342"/>
      <c r="I86" s="342"/>
      <c r="J86" s="342"/>
      <c r="K86" s="46"/>
      <c r="L86" s="46"/>
      <c r="M86" s="46"/>
      <c r="N86" s="46"/>
      <c r="O86" s="46"/>
      <c r="P86" s="46"/>
      <c r="Q86" s="46"/>
      <c r="R86" s="46"/>
      <c r="S86" s="46"/>
      <c r="T86" s="46"/>
      <c r="U86" s="46"/>
      <c r="V86" s="46"/>
      <c r="W86" s="46"/>
      <c r="X86" s="46"/>
      <c r="Y86" s="46"/>
      <c r="Z86" s="46"/>
      <c r="AA86" s="253"/>
      <c r="AB86" s="253"/>
      <c r="AC86" s="253"/>
      <c r="AD86" s="253"/>
      <c r="AE86" s="253"/>
      <c r="AF86" s="253"/>
      <c r="AG86" s="253"/>
      <c r="AH86" s="253"/>
      <c r="AI86" s="253"/>
      <c r="AJ86" s="253"/>
      <c r="AK86" s="253"/>
      <c r="AL86" s="253"/>
      <c r="AM86" s="252"/>
      <c r="AN86" s="422"/>
      <c r="AO86" s="327"/>
      <c r="AP86" s="327"/>
      <c r="AQ86" s="327"/>
      <c r="AR86" s="327"/>
      <c r="AS86" s="327"/>
      <c r="AT86" s="342"/>
      <c r="AU86" s="342"/>
      <c r="AV86" s="342"/>
      <c r="AW86" s="46"/>
      <c r="AX86" s="46"/>
      <c r="AY86" s="46"/>
      <c r="AZ86" s="46"/>
      <c r="BA86" s="46"/>
      <c r="BB86" s="46"/>
      <c r="BC86" s="46"/>
      <c r="BD86" s="46"/>
      <c r="BE86" s="46"/>
      <c r="BF86" s="46"/>
      <c r="BG86" s="46"/>
      <c r="BH86" s="46"/>
      <c r="BI86" s="46"/>
      <c r="BJ86" s="46"/>
      <c r="BK86" s="46"/>
      <c r="BL86" s="46"/>
      <c r="BM86" s="253"/>
      <c r="BN86" s="253"/>
      <c r="BO86" s="253"/>
      <c r="BP86" s="253"/>
      <c r="BQ86" s="253"/>
      <c r="BR86" s="253"/>
      <c r="BS86" s="253"/>
      <c r="BT86" s="253"/>
      <c r="BU86" s="253"/>
      <c r="BV86" s="253"/>
      <c r="BW86" s="253"/>
      <c r="BX86" s="253"/>
    </row>
    <row r="87" spans="1:76" ht="15.95" customHeight="1" x14ac:dyDescent="0.2">
      <c r="A87" s="252"/>
      <c r="B87" s="4208" t="s">
        <v>2628</v>
      </c>
      <c r="C87" s="4209"/>
      <c r="D87" s="4209"/>
      <c r="E87" s="4209"/>
      <c r="F87" s="4209"/>
      <c r="G87" s="4209"/>
      <c r="H87" s="4209"/>
      <c r="I87" s="4209"/>
      <c r="J87" s="4209"/>
      <c r="K87" s="4209"/>
      <c r="L87" s="4209"/>
      <c r="M87" s="4209"/>
      <c r="N87" s="4209"/>
      <c r="O87" s="4209"/>
      <c r="P87" s="4209"/>
      <c r="Q87" s="4209"/>
      <c r="R87" s="4209"/>
      <c r="S87" s="4209"/>
      <c r="T87" s="4209"/>
      <c r="U87" s="4209"/>
      <c r="V87" s="4209"/>
      <c r="W87" s="4209"/>
      <c r="X87" s="4209"/>
      <c r="Y87" s="4209"/>
      <c r="Z87" s="4209"/>
      <c r="AA87" s="4084" t="s">
        <v>3967</v>
      </c>
      <c r="AB87" s="2741"/>
      <c r="AC87" s="4085" t="s">
        <v>3968</v>
      </c>
      <c r="AD87" s="4085"/>
      <c r="AE87" s="4086"/>
      <c r="AF87" s="4087" t="s">
        <v>1553</v>
      </c>
      <c r="AG87" s="4088"/>
      <c r="AH87" s="4089"/>
      <c r="AI87" s="4089"/>
      <c r="AJ87" s="4089"/>
      <c r="AK87" s="4089"/>
      <c r="AL87" s="253"/>
      <c r="AM87" s="252"/>
      <c r="AN87" s="4208" t="s">
        <v>2628</v>
      </c>
      <c r="AO87" s="4209"/>
      <c r="AP87" s="4209"/>
      <c r="AQ87" s="4209"/>
      <c r="AR87" s="4209"/>
      <c r="AS87" s="4209"/>
      <c r="AT87" s="4209"/>
      <c r="AU87" s="4209"/>
      <c r="AV87" s="4209"/>
      <c r="AW87" s="4209"/>
      <c r="AX87" s="4209"/>
      <c r="AY87" s="4209"/>
      <c r="AZ87" s="4209"/>
      <c r="BA87" s="4209"/>
      <c r="BB87" s="4209"/>
      <c r="BC87" s="4209"/>
      <c r="BD87" s="4209"/>
      <c r="BE87" s="4209"/>
      <c r="BF87" s="4209"/>
      <c r="BG87" s="4209"/>
      <c r="BH87" s="4209"/>
      <c r="BI87" s="4209"/>
      <c r="BJ87" s="4209"/>
      <c r="BK87" s="4209"/>
      <c r="BL87" s="4209"/>
      <c r="BM87" s="4084" t="s">
        <v>3967</v>
      </c>
      <c r="BN87" s="2741"/>
      <c r="BO87" s="4085" t="s">
        <v>3968</v>
      </c>
      <c r="BP87" s="4085"/>
      <c r="BQ87" s="4086"/>
      <c r="BR87" s="4087" t="s">
        <v>1553</v>
      </c>
      <c r="BS87" s="4088"/>
      <c r="BT87" s="4089"/>
      <c r="BU87" s="4089"/>
      <c r="BV87" s="4089"/>
      <c r="BW87" s="4089"/>
      <c r="BX87" s="253"/>
    </row>
    <row r="88" spans="1:76" ht="15.95" customHeight="1" x14ac:dyDescent="0.2">
      <c r="A88" s="252"/>
      <c r="B88" s="423"/>
      <c r="C88" s="424"/>
      <c r="D88" s="424"/>
      <c r="E88" s="424"/>
      <c r="F88" s="424"/>
      <c r="G88" s="424"/>
      <c r="H88" s="424"/>
      <c r="I88" s="424"/>
      <c r="J88" s="425"/>
      <c r="K88" s="4090" t="s">
        <v>3276</v>
      </c>
      <c r="L88" s="4090"/>
      <c r="M88" s="4090"/>
      <c r="N88" s="4090"/>
      <c r="O88" s="4090"/>
      <c r="P88" s="4090"/>
      <c r="Q88" s="4090"/>
      <c r="R88" s="4090"/>
      <c r="S88" s="4090" t="s">
        <v>2398</v>
      </c>
      <c r="T88" s="4090"/>
      <c r="U88" s="4090"/>
      <c r="V88" s="4090"/>
      <c r="W88" s="4090"/>
      <c r="X88" s="4090"/>
      <c r="Y88" s="4090"/>
      <c r="Z88" s="4090"/>
      <c r="AA88" s="279" t="s">
        <v>3277</v>
      </c>
      <c r="AB88" s="279" t="s">
        <v>3275</v>
      </c>
      <c r="AC88" s="279" t="s">
        <v>3277</v>
      </c>
      <c r="AD88" s="279" t="s">
        <v>3275</v>
      </c>
      <c r="AE88" s="280" t="s">
        <v>3969</v>
      </c>
      <c r="AF88" s="4092" t="s">
        <v>580</v>
      </c>
      <c r="AG88" s="4093"/>
      <c r="AH88" s="4094"/>
      <c r="AI88" s="4093" t="s">
        <v>3970</v>
      </c>
      <c r="AJ88" s="4093"/>
      <c r="AK88" s="4094"/>
      <c r="AL88" s="253"/>
      <c r="AM88" s="252"/>
      <c r="AN88" s="423"/>
      <c r="AO88" s="424"/>
      <c r="AP88" s="424"/>
      <c r="AQ88" s="424"/>
      <c r="AR88" s="424"/>
      <c r="AS88" s="424"/>
      <c r="AT88" s="424"/>
      <c r="AU88" s="424"/>
      <c r="AV88" s="425"/>
      <c r="AW88" s="4090" t="s">
        <v>3276</v>
      </c>
      <c r="AX88" s="4090"/>
      <c r="AY88" s="4090"/>
      <c r="AZ88" s="4090"/>
      <c r="BA88" s="4090"/>
      <c r="BB88" s="4090"/>
      <c r="BC88" s="4090"/>
      <c r="BD88" s="4090"/>
      <c r="BE88" s="4090" t="s">
        <v>2398</v>
      </c>
      <c r="BF88" s="4090"/>
      <c r="BG88" s="4090"/>
      <c r="BH88" s="4090"/>
      <c r="BI88" s="4090"/>
      <c r="BJ88" s="4090"/>
      <c r="BK88" s="4090"/>
      <c r="BL88" s="4090"/>
      <c r="BM88" s="279" t="s">
        <v>3277</v>
      </c>
      <c r="BN88" s="279" t="s">
        <v>3275</v>
      </c>
      <c r="BO88" s="279" t="s">
        <v>3277</v>
      </c>
      <c r="BP88" s="279" t="s">
        <v>3275</v>
      </c>
      <c r="BQ88" s="280" t="s">
        <v>3969</v>
      </c>
      <c r="BR88" s="4092" t="s">
        <v>580</v>
      </c>
      <c r="BS88" s="4093"/>
      <c r="BT88" s="4094"/>
      <c r="BU88" s="4093" t="s">
        <v>3970</v>
      </c>
      <c r="BV88" s="4093"/>
      <c r="BW88" s="4094"/>
      <c r="BX88" s="253"/>
    </row>
    <row r="89" spans="1:76" ht="15.95" customHeight="1" x14ac:dyDescent="0.2">
      <c r="A89" s="252"/>
      <c r="B89" s="426"/>
      <c r="C89" s="4203" t="s">
        <v>2627</v>
      </c>
      <c r="D89" s="427" t="s">
        <v>3989</v>
      </c>
      <c r="E89" s="428"/>
      <c r="F89" s="428"/>
      <c r="G89" s="428"/>
      <c r="H89" s="4075" t="s">
        <v>579</v>
      </c>
      <c r="I89" s="4075"/>
      <c r="J89" s="4075"/>
      <c r="K89" s="4201">
        <f>ROUND(SUM(K71:L85),0)</f>
        <v>0</v>
      </c>
      <c r="L89" s="4202"/>
      <c r="M89" s="4201">
        <f>ROUND(SUM(M71:N85),0)</f>
        <v>0</v>
      </c>
      <c r="N89" s="4202"/>
      <c r="O89" s="4201">
        <f>ROUND(SUM(O71:P85),0)</f>
        <v>0</v>
      </c>
      <c r="P89" s="4202"/>
      <c r="Q89" s="4201">
        <f>ROUND(SUM(Q71:R85),0)</f>
        <v>0</v>
      </c>
      <c r="R89" s="4202"/>
      <c r="S89" s="4201">
        <f>ROUND(SUM(S71:T85),0)</f>
        <v>0</v>
      </c>
      <c r="T89" s="4202"/>
      <c r="U89" s="4201">
        <f>ROUND(SUM(U71:V85),0)</f>
        <v>0</v>
      </c>
      <c r="V89" s="4202"/>
      <c r="W89" s="4201">
        <f>ROUND(SUM(W71:X85),0)</f>
        <v>0</v>
      </c>
      <c r="X89" s="4202"/>
      <c r="Y89" s="4201">
        <f>ROUND(SUM(Y71:Z85),0)</f>
        <v>0</v>
      </c>
      <c r="Z89" s="4202"/>
      <c r="AA89" s="426"/>
      <c r="AB89" s="429"/>
      <c r="AC89" s="429"/>
      <c r="AD89" s="429"/>
      <c r="AE89" s="429"/>
      <c r="AF89" s="429"/>
      <c r="AG89" s="429"/>
      <c r="AH89" s="429"/>
      <c r="AI89" s="429"/>
      <c r="AJ89" s="429"/>
      <c r="AK89" s="430"/>
      <c r="AL89" s="253"/>
      <c r="AM89" s="252"/>
      <c r="AN89" s="426"/>
      <c r="AO89" s="4203" t="s">
        <v>2627</v>
      </c>
      <c r="AP89" s="427" t="s">
        <v>3989</v>
      </c>
      <c r="AQ89" s="428"/>
      <c r="AR89" s="428"/>
      <c r="AS89" s="428"/>
      <c r="AT89" s="4075" t="s">
        <v>579</v>
      </c>
      <c r="AU89" s="4075"/>
      <c r="AV89" s="4075"/>
      <c r="AW89" s="4201">
        <f>ROUND(SUM(AW71:AX85),0)</f>
        <v>0</v>
      </c>
      <c r="AX89" s="4202"/>
      <c r="AY89" s="4201">
        <f>ROUND(SUM(AY71:AZ85),0)</f>
        <v>0</v>
      </c>
      <c r="AZ89" s="4202"/>
      <c r="BA89" s="4201">
        <f>ROUND(SUM(BA71:BB85),0)</f>
        <v>0</v>
      </c>
      <c r="BB89" s="4202"/>
      <c r="BC89" s="4201">
        <f>ROUND(SUM(BC71:BD85),0)</f>
        <v>0</v>
      </c>
      <c r="BD89" s="4202"/>
      <c r="BE89" s="4201">
        <f>ROUND(SUM(BE71:BF85),0)</f>
        <v>0</v>
      </c>
      <c r="BF89" s="4202"/>
      <c r="BG89" s="4201">
        <f>ROUND(SUM(BG71:BH85),0)</f>
        <v>0</v>
      </c>
      <c r="BH89" s="4202"/>
      <c r="BI89" s="4201">
        <f>ROUND(SUM(BI71:BJ85),0)</f>
        <v>0</v>
      </c>
      <c r="BJ89" s="4202"/>
      <c r="BK89" s="4201">
        <f>ROUND(SUM(BK71:BL85),0)</f>
        <v>0</v>
      </c>
      <c r="BL89" s="4202"/>
      <c r="BM89" s="426"/>
      <c r="BN89" s="429"/>
      <c r="BO89" s="429"/>
      <c r="BP89" s="429"/>
      <c r="BQ89" s="429"/>
      <c r="BR89" s="429"/>
      <c r="BS89" s="429"/>
      <c r="BT89" s="429"/>
      <c r="BU89" s="429"/>
      <c r="BV89" s="429"/>
      <c r="BW89" s="430"/>
      <c r="BX89" s="253"/>
    </row>
    <row r="90" spans="1:76" ht="15.95" customHeight="1" x14ac:dyDescent="0.2">
      <c r="A90" s="252"/>
      <c r="B90" s="418"/>
      <c r="C90" s="4204"/>
      <c r="D90" s="34"/>
      <c r="E90" s="327"/>
      <c r="F90" s="327"/>
      <c r="G90" s="327"/>
      <c r="H90" s="4076" t="s">
        <v>3888</v>
      </c>
      <c r="I90" s="4076"/>
      <c r="J90" s="4076"/>
      <c r="K90" s="4201" t="e">
        <f>K89/(AVERAGE($S89,$U89,$W89,$Y89))</f>
        <v>#DIV/0!</v>
      </c>
      <c r="L90" s="4202"/>
      <c r="M90" s="4201" t="e">
        <f>M89/(AVERAGE($S89,$U89,$W89,$Y89))</f>
        <v>#DIV/0!</v>
      </c>
      <c r="N90" s="4202"/>
      <c r="O90" s="4201" t="e">
        <f>O89/(AVERAGE($S89,$U89,$W89,$Y89))</f>
        <v>#DIV/0!</v>
      </c>
      <c r="P90" s="4202"/>
      <c r="Q90" s="4201" t="e">
        <f>Q89/(AVERAGE($S89,$U89,$W89,$Y89))</f>
        <v>#DIV/0!</v>
      </c>
      <c r="R90" s="4202"/>
      <c r="S90" s="4201" t="e">
        <f>S89/(AVERAGE($S89,$U89,$W89,$Y89))</f>
        <v>#DIV/0!</v>
      </c>
      <c r="T90" s="4202"/>
      <c r="U90" s="4201" t="e">
        <f>U89/(AVERAGE($S89,$U89,$W89,$Y89))</f>
        <v>#DIV/0!</v>
      </c>
      <c r="V90" s="4202"/>
      <c r="W90" s="4201" t="e">
        <f>W89/(AVERAGE($S89,$U89,$W89,$Y89))</f>
        <v>#DIV/0!</v>
      </c>
      <c r="X90" s="4202"/>
      <c r="Y90" s="4201" t="e">
        <f>Y89/(AVERAGE($S89,$U89,$W89,$Y89))</f>
        <v>#DIV/0!</v>
      </c>
      <c r="Z90" s="4202"/>
      <c r="AA90" s="418"/>
      <c r="AB90" s="253"/>
      <c r="AC90" s="253"/>
      <c r="AD90" s="253"/>
      <c r="AE90" s="253"/>
      <c r="AF90" s="253"/>
      <c r="AG90" s="253"/>
      <c r="AH90" s="253"/>
      <c r="AI90" s="253"/>
      <c r="AJ90" s="253"/>
      <c r="AK90" s="390"/>
      <c r="AL90" s="253"/>
      <c r="AM90" s="252"/>
      <c r="AN90" s="418"/>
      <c r="AO90" s="4204"/>
      <c r="AP90" s="34"/>
      <c r="AQ90" s="327"/>
      <c r="AR90" s="327"/>
      <c r="AS90" s="327"/>
      <c r="AT90" s="4076" t="s">
        <v>3888</v>
      </c>
      <c r="AU90" s="4076"/>
      <c r="AV90" s="4076"/>
      <c r="AW90" s="4201" t="e">
        <f>AW89/(AVERAGE($S89,$U89,$W89,$Y89))</f>
        <v>#DIV/0!</v>
      </c>
      <c r="AX90" s="4202"/>
      <c r="AY90" s="4201" t="e">
        <f>AY89/(AVERAGE($S89,$U89,$W89,$Y89))</f>
        <v>#DIV/0!</v>
      </c>
      <c r="AZ90" s="4202"/>
      <c r="BA90" s="4201" t="e">
        <f>BA89/(AVERAGE($S89,$U89,$W89,$Y89))</f>
        <v>#DIV/0!</v>
      </c>
      <c r="BB90" s="4202"/>
      <c r="BC90" s="4201" t="e">
        <f>BC89/(AVERAGE($S89,$U89,$W89,$Y89))</f>
        <v>#DIV/0!</v>
      </c>
      <c r="BD90" s="4202"/>
      <c r="BE90" s="4201" t="e">
        <f>BE89/(AVERAGE($S89,$U89,$W89,$Y89))</f>
        <v>#DIV/0!</v>
      </c>
      <c r="BF90" s="4202"/>
      <c r="BG90" s="4201" t="e">
        <f>BG89/(AVERAGE($S89,$U89,$W89,$Y89))</f>
        <v>#DIV/0!</v>
      </c>
      <c r="BH90" s="4202"/>
      <c r="BI90" s="4201" t="e">
        <f>BI89/(AVERAGE($S89,$U89,$W89,$Y89))</f>
        <v>#DIV/0!</v>
      </c>
      <c r="BJ90" s="4202"/>
      <c r="BK90" s="4201" t="e">
        <f>BK89/(AVERAGE($S89,$U89,$W89,$Y89))</f>
        <v>#DIV/0!</v>
      </c>
      <c r="BL90" s="4202"/>
      <c r="BM90" s="418"/>
      <c r="BN90" s="253"/>
      <c r="BO90" s="253"/>
      <c r="BP90" s="253"/>
      <c r="BQ90" s="253"/>
      <c r="BR90" s="253"/>
      <c r="BS90" s="253"/>
      <c r="BT90" s="253"/>
      <c r="BU90" s="253"/>
      <c r="BV90" s="253"/>
      <c r="BW90" s="390"/>
      <c r="BX90" s="253"/>
    </row>
    <row r="91" spans="1:76" ht="15.95" customHeight="1" x14ac:dyDescent="0.2">
      <c r="A91" s="252"/>
      <c r="B91" s="418"/>
      <c r="C91" s="4204"/>
      <c r="D91" s="34"/>
      <c r="E91" s="327"/>
      <c r="F91" s="327"/>
      <c r="G91" s="327"/>
      <c r="H91" s="2103" t="s">
        <v>59</v>
      </c>
      <c r="I91" s="4076"/>
      <c r="J91" s="4076"/>
      <c r="K91" s="4199">
        <f>IF($P$5="NO",0.65,0.15)</f>
        <v>0.15</v>
      </c>
      <c r="L91" s="4200"/>
      <c r="M91" s="4199">
        <f>IF($P$5="NO",0.65,0.15)</f>
        <v>0.15</v>
      </c>
      <c r="N91" s="4200"/>
      <c r="O91" s="4199">
        <f>IF($P$5="NO",0.65,0.15)</f>
        <v>0.15</v>
      </c>
      <c r="P91" s="4200"/>
      <c r="Q91" s="4199">
        <f>IF($P$5="NO",0.65,0.15)</f>
        <v>0.15</v>
      </c>
      <c r="R91" s="4200"/>
      <c r="S91" s="4199">
        <f>IF($P$5="NO",0.65,0.15)</f>
        <v>0.15</v>
      </c>
      <c r="T91" s="4200"/>
      <c r="U91" s="4199">
        <f>IF($P$5="NO",0.65,0.15)</f>
        <v>0.15</v>
      </c>
      <c r="V91" s="4200"/>
      <c r="W91" s="4199">
        <f>IF($P$5="NO",0.65,0.15)</f>
        <v>0.15</v>
      </c>
      <c r="X91" s="4200"/>
      <c r="Y91" s="4199">
        <f>IF($P$5="NO",0.65,0.15)</f>
        <v>0.15</v>
      </c>
      <c r="Z91" s="4200"/>
      <c r="AA91" s="419"/>
      <c r="AB91" s="420"/>
      <c r="AC91" s="420"/>
      <c r="AD91" s="420"/>
      <c r="AE91" s="420"/>
      <c r="AF91" s="420"/>
      <c r="AG91" s="420"/>
      <c r="AH91" s="420"/>
      <c r="AI91" s="420"/>
      <c r="AJ91" s="420"/>
      <c r="AK91" s="421"/>
      <c r="AL91" s="253"/>
      <c r="AM91" s="252"/>
      <c r="AN91" s="418"/>
      <c r="AO91" s="4204"/>
      <c r="AP91" s="34"/>
      <c r="AQ91" s="327"/>
      <c r="AR91" s="327"/>
      <c r="AS91" s="327"/>
      <c r="AT91" s="2103" t="s">
        <v>59</v>
      </c>
      <c r="AU91" s="4076"/>
      <c r="AV91" s="4076"/>
      <c r="AW91" s="4199">
        <f>IF($P$5="NO",0.65,0.15)</f>
        <v>0.15</v>
      </c>
      <c r="AX91" s="4200"/>
      <c r="AY91" s="4199">
        <f>IF($P$5="NO",0.65,0.15)</f>
        <v>0.15</v>
      </c>
      <c r="AZ91" s="4200"/>
      <c r="BA91" s="4199">
        <f>IF($P$5="NO",0.65,0.15)</f>
        <v>0.15</v>
      </c>
      <c r="BB91" s="4200"/>
      <c r="BC91" s="4199">
        <f>IF($P$5="NO",0.65,0.15)</f>
        <v>0.15</v>
      </c>
      <c r="BD91" s="4200"/>
      <c r="BE91" s="4199">
        <f>IF($P$5="NO",0.65,0.15)</f>
        <v>0.15</v>
      </c>
      <c r="BF91" s="4200"/>
      <c r="BG91" s="4199">
        <f>IF($P$5="NO",0.65,0.15)</f>
        <v>0.15</v>
      </c>
      <c r="BH91" s="4200"/>
      <c r="BI91" s="4199">
        <f>IF($P$5="NO",0.65,0.15)</f>
        <v>0.15</v>
      </c>
      <c r="BJ91" s="4200"/>
      <c r="BK91" s="4199">
        <f>IF($P$5="NO",0.65,0.15)</f>
        <v>0.15</v>
      </c>
      <c r="BL91" s="4200"/>
      <c r="BM91" s="419"/>
      <c r="BN91" s="420"/>
      <c r="BO91" s="420"/>
      <c r="BP91" s="420"/>
      <c r="BQ91" s="420"/>
      <c r="BR91" s="420"/>
      <c r="BS91" s="420"/>
      <c r="BT91" s="420"/>
      <c r="BU91" s="420"/>
      <c r="BV91" s="420"/>
      <c r="BW91" s="421"/>
      <c r="BX91" s="253"/>
    </row>
    <row r="92" spans="1:76" ht="15.95" customHeight="1" x14ac:dyDescent="0.2">
      <c r="A92" s="252"/>
      <c r="B92" s="418"/>
      <c r="C92" s="4204"/>
      <c r="D92" s="34"/>
      <c r="E92" s="327"/>
      <c r="F92" s="327"/>
      <c r="G92" s="327"/>
      <c r="H92" s="431"/>
      <c r="I92" s="4106" t="s">
        <v>580</v>
      </c>
      <c r="J92" s="4107"/>
      <c r="K92" s="4052"/>
      <c r="L92" s="4053"/>
      <c r="M92" s="4052"/>
      <c r="N92" s="4053"/>
      <c r="O92" s="4052"/>
      <c r="P92" s="4053"/>
      <c r="Q92" s="4052"/>
      <c r="R92" s="4053"/>
      <c r="S92" s="4052"/>
      <c r="T92" s="4053"/>
      <c r="U92" s="4052"/>
      <c r="V92" s="4053"/>
      <c r="W92" s="4052"/>
      <c r="X92" s="4053"/>
      <c r="Y92" s="4052"/>
      <c r="Z92" s="4053"/>
      <c r="AA92" s="282" t="e">
        <f>AVERAGE(K92:R92)</f>
        <v>#DIV/0!</v>
      </c>
      <c r="AB92" s="283" t="e">
        <f>AVERAGE(S92:Z92)</f>
        <v>#DIV/0!</v>
      </c>
      <c r="AC92" s="282">
        <f>SUM(K92:R92)</f>
        <v>0</v>
      </c>
      <c r="AD92" s="283">
        <f>SUM(S92:Z92)</f>
        <v>0</v>
      </c>
      <c r="AE92" s="282">
        <f>AD92-AC92</f>
        <v>0</v>
      </c>
      <c r="AF92" s="4044" t="str">
        <f>IF(AE92=0,"Pass",(IF(K92="Fail","Fail",(IF(M92="Fail","Fail",(IF(O92="Fail","Fail",(IF(Q92="Fail","Fail","Pass")))))))))</f>
        <v>Pass</v>
      </c>
      <c r="AG92" s="4044"/>
      <c r="AH92" s="4045"/>
      <c r="AI92" s="2297" t="str">
        <f>IF(AE92&gt;1,"Fail","Pass")</f>
        <v>Pass</v>
      </c>
      <c r="AJ92" s="2297"/>
      <c r="AK92" s="4045"/>
      <c r="AL92" s="253"/>
      <c r="AM92" s="252"/>
      <c r="AN92" s="418"/>
      <c r="AO92" s="4204"/>
      <c r="AP92" s="34"/>
      <c r="AQ92" s="327"/>
      <c r="AR92" s="327"/>
      <c r="AS92" s="327"/>
      <c r="AT92" s="431"/>
      <c r="AU92" s="4106" t="s">
        <v>580</v>
      </c>
      <c r="AV92" s="4107"/>
      <c r="AW92" s="4052"/>
      <c r="AX92" s="4053"/>
      <c r="AY92" s="4052"/>
      <c r="AZ92" s="4053"/>
      <c r="BA92" s="4052"/>
      <c r="BB92" s="4053"/>
      <c r="BC92" s="4052"/>
      <c r="BD92" s="4053"/>
      <c r="BE92" s="4052"/>
      <c r="BF92" s="4053"/>
      <c r="BG92" s="4052"/>
      <c r="BH92" s="4053"/>
      <c r="BI92" s="4052"/>
      <c r="BJ92" s="4053"/>
      <c r="BK92" s="4052"/>
      <c r="BL92" s="4053"/>
      <c r="BM92" s="282" t="e">
        <f>AVERAGE(AW92:BD92)</f>
        <v>#DIV/0!</v>
      </c>
      <c r="BN92" s="283" t="e">
        <f>AVERAGE(BE92:BL92)</f>
        <v>#DIV/0!</v>
      </c>
      <c r="BO92" s="282">
        <f>SUM(AW92:BD92)</f>
        <v>0</v>
      </c>
      <c r="BP92" s="283">
        <f>SUM(BE92:BL92)</f>
        <v>0</v>
      </c>
      <c r="BQ92" s="282">
        <f>BP92-BO92</f>
        <v>0</v>
      </c>
      <c r="BR92" s="4044" t="str">
        <f>IF(BQ92=0,"Pass",(IF(AW92="Fail","Fail",(IF(AY92="Fail","Fail",(IF(BA92="Fail","Fail",(IF(BC92="Fail","Fail","Pass")))))))))</f>
        <v>Pass</v>
      </c>
      <c r="BS92" s="4044"/>
      <c r="BT92" s="4045"/>
      <c r="BU92" s="2297" t="str">
        <f>IF(BQ92&gt;1,"Fail","Pass")</f>
        <v>Pass</v>
      </c>
      <c r="BV92" s="2297"/>
      <c r="BW92" s="4045"/>
      <c r="BX92" s="253"/>
    </row>
    <row r="93" spans="1:76" ht="15.95" customHeight="1" x14ac:dyDescent="0.2">
      <c r="A93" s="252"/>
      <c r="B93" s="418"/>
      <c r="C93" s="4076"/>
      <c r="D93" s="327"/>
      <c r="E93" s="327"/>
      <c r="F93" s="327"/>
      <c r="G93" s="327"/>
      <c r="H93" s="34"/>
      <c r="I93" s="4196" t="s">
        <v>3247</v>
      </c>
      <c r="J93" s="4197"/>
      <c r="K93" s="4048" t="s">
        <v>372</v>
      </c>
      <c r="L93" s="4049"/>
      <c r="M93" s="4048" t="s">
        <v>372</v>
      </c>
      <c r="N93" s="4049"/>
      <c r="O93" s="4048" t="s">
        <v>372</v>
      </c>
      <c r="P93" s="4049"/>
      <c r="Q93" s="4048" t="s">
        <v>372</v>
      </c>
      <c r="R93" s="4049"/>
      <c r="S93" s="4048" t="s">
        <v>372</v>
      </c>
      <c r="T93" s="4049"/>
      <c r="U93" s="4048" t="s">
        <v>372</v>
      </c>
      <c r="V93" s="4049"/>
      <c r="W93" s="4048" t="s">
        <v>372</v>
      </c>
      <c r="X93" s="4049"/>
      <c r="Y93" s="4048" t="s">
        <v>372</v>
      </c>
      <c r="Z93" s="4049"/>
      <c r="AA93" s="14"/>
      <c r="AB93" s="15"/>
      <c r="AC93" s="15"/>
      <c r="AD93" s="15"/>
      <c r="AE93" s="15"/>
      <c r="AF93" s="15"/>
      <c r="AG93" s="15"/>
      <c r="AH93" s="15"/>
      <c r="AI93" s="15"/>
      <c r="AJ93" s="15"/>
      <c r="AK93" s="281"/>
      <c r="AL93" s="253"/>
      <c r="AM93" s="252"/>
      <c r="AN93" s="418"/>
      <c r="AO93" s="4076"/>
      <c r="AP93" s="327"/>
      <c r="AQ93" s="327"/>
      <c r="AR93" s="327"/>
      <c r="AS93" s="327"/>
      <c r="AT93" s="34"/>
      <c r="AU93" s="4196" t="s">
        <v>3247</v>
      </c>
      <c r="AV93" s="4197"/>
      <c r="AW93" s="4048" t="s">
        <v>372</v>
      </c>
      <c r="AX93" s="4049"/>
      <c r="AY93" s="4048" t="s">
        <v>372</v>
      </c>
      <c r="AZ93" s="4049"/>
      <c r="BA93" s="4048" t="s">
        <v>372</v>
      </c>
      <c r="BB93" s="4049"/>
      <c r="BC93" s="4048" t="s">
        <v>372</v>
      </c>
      <c r="BD93" s="4049"/>
      <c r="BE93" s="4048" t="s">
        <v>372</v>
      </c>
      <c r="BF93" s="4049"/>
      <c r="BG93" s="4048" t="s">
        <v>372</v>
      </c>
      <c r="BH93" s="4049"/>
      <c r="BI93" s="4048" t="s">
        <v>372</v>
      </c>
      <c r="BJ93" s="4049"/>
      <c r="BK93" s="4048" t="s">
        <v>372</v>
      </c>
      <c r="BL93" s="4049"/>
      <c r="BM93" s="14"/>
      <c r="BN93" s="15"/>
      <c r="BO93" s="15"/>
      <c r="BP93" s="15"/>
      <c r="BQ93" s="15"/>
      <c r="BR93" s="15"/>
      <c r="BS93" s="15"/>
      <c r="BT93" s="15"/>
      <c r="BU93" s="15"/>
      <c r="BV93" s="15"/>
      <c r="BW93" s="281"/>
      <c r="BX93" s="253"/>
    </row>
    <row r="94" spans="1:76" ht="15.95" customHeight="1" x14ac:dyDescent="0.2">
      <c r="A94" s="252"/>
      <c r="B94" s="418"/>
      <c r="C94" s="4076"/>
      <c r="D94" s="327"/>
      <c r="E94" s="327"/>
      <c r="F94" s="327"/>
      <c r="G94" s="327"/>
      <c r="H94" s="43"/>
      <c r="I94" s="4033"/>
      <c r="J94" s="3406"/>
      <c r="K94" s="4050"/>
      <c r="L94" s="4051"/>
      <c r="M94" s="4050"/>
      <c r="N94" s="4051"/>
      <c r="O94" s="4050"/>
      <c r="P94" s="4051"/>
      <c r="Q94" s="4050"/>
      <c r="R94" s="4051"/>
      <c r="S94" s="4050"/>
      <c r="T94" s="4051"/>
      <c r="U94" s="4050"/>
      <c r="V94" s="4051"/>
      <c r="W94" s="4050"/>
      <c r="X94" s="4051"/>
      <c r="Y94" s="4050"/>
      <c r="Z94" s="4051"/>
      <c r="AA94" s="18"/>
      <c r="AB94" s="11"/>
      <c r="AC94" s="11"/>
      <c r="AD94" s="11"/>
      <c r="AE94" s="11"/>
      <c r="AF94" s="11"/>
      <c r="AG94" s="11"/>
      <c r="AH94" s="11"/>
      <c r="AI94" s="11"/>
      <c r="AJ94" s="11"/>
      <c r="AK94" s="287"/>
      <c r="AL94" s="253"/>
      <c r="AM94" s="252"/>
      <c r="AN94" s="418"/>
      <c r="AO94" s="4076"/>
      <c r="AP94" s="327"/>
      <c r="AQ94" s="327"/>
      <c r="AR94" s="327"/>
      <c r="AS94" s="327"/>
      <c r="AT94" s="43"/>
      <c r="AU94" s="4033"/>
      <c r="AV94" s="3406"/>
      <c r="AW94" s="4050"/>
      <c r="AX94" s="4051"/>
      <c r="AY94" s="4050"/>
      <c r="AZ94" s="4051"/>
      <c r="BA94" s="4050"/>
      <c r="BB94" s="4051"/>
      <c r="BC94" s="4050"/>
      <c r="BD94" s="4051"/>
      <c r="BE94" s="4050"/>
      <c r="BF94" s="4051"/>
      <c r="BG94" s="4050"/>
      <c r="BH94" s="4051"/>
      <c r="BI94" s="4050"/>
      <c r="BJ94" s="4051"/>
      <c r="BK94" s="4050"/>
      <c r="BL94" s="4051"/>
      <c r="BM94" s="18"/>
      <c r="BN94" s="11"/>
      <c r="BO94" s="11"/>
      <c r="BP94" s="11"/>
      <c r="BQ94" s="11"/>
      <c r="BR94" s="11"/>
      <c r="BS94" s="11"/>
      <c r="BT94" s="11"/>
      <c r="BU94" s="11"/>
      <c r="BV94" s="11"/>
      <c r="BW94" s="287"/>
      <c r="BX94" s="253"/>
    </row>
    <row r="95" spans="1:76" s="140" customFormat="1" ht="15.95" customHeight="1" x14ac:dyDescent="0.2">
      <c r="A95" s="139"/>
      <c r="B95" s="432"/>
      <c r="C95" s="4076"/>
      <c r="D95" s="4059" t="s">
        <v>3985</v>
      </c>
      <c r="E95" s="4059"/>
      <c r="F95" s="4059"/>
      <c r="G95" s="4059"/>
      <c r="H95" s="4059"/>
      <c r="I95" s="4106" t="s">
        <v>580</v>
      </c>
      <c r="J95" s="4107"/>
      <c r="K95" s="4198"/>
      <c r="L95" s="4129"/>
      <c r="M95" s="4198"/>
      <c r="N95" s="4129"/>
      <c r="O95" s="4198"/>
      <c r="P95" s="4129"/>
      <c r="Q95" s="4198"/>
      <c r="R95" s="4129"/>
      <c r="S95" s="4198"/>
      <c r="T95" s="4129"/>
      <c r="U95" s="4198"/>
      <c r="V95" s="4129"/>
      <c r="W95" s="4198"/>
      <c r="X95" s="4129"/>
      <c r="Y95" s="4198"/>
      <c r="Z95" s="4129"/>
      <c r="AA95" s="282" t="e">
        <f>AVERAGE(K95:R95)</f>
        <v>#DIV/0!</v>
      </c>
      <c r="AB95" s="283" t="e">
        <f>AVERAGE(S95:Z95)</f>
        <v>#DIV/0!</v>
      </c>
      <c r="AC95" s="282">
        <f>SUM(K95:R95)</f>
        <v>0</v>
      </c>
      <c r="AD95" s="283">
        <f>SUM(S95:Z95)</f>
        <v>0</v>
      </c>
      <c r="AE95" s="282">
        <f>AD95-AC95</f>
        <v>0</v>
      </c>
      <c r="AF95" s="4044" t="str">
        <f>IF(AE95=0,"Pass",(IF(K95="Fail","Fail",(IF(M95="Fail","Fail",(IF(O95="Fail","Fail",(IF(Q95="Fail","Fail","Pass")))))))))</f>
        <v>Pass</v>
      </c>
      <c r="AG95" s="4044"/>
      <c r="AH95" s="4045"/>
      <c r="AI95" s="2297" t="str">
        <f>IF(AE95&gt;1,"Fail","Pass")</f>
        <v>Pass</v>
      </c>
      <c r="AJ95" s="2297"/>
      <c r="AK95" s="4045"/>
      <c r="AL95" s="433"/>
      <c r="AM95" s="139"/>
      <c r="AN95" s="432"/>
      <c r="AO95" s="4076"/>
      <c r="AP95" s="4059" t="s">
        <v>3985</v>
      </c>
      <c r="AQ95" s="4059"/>
      <c r="AR95" s="4059"/>
      <c r="AS95" s="4059"/>
      <c r="AT95" s="4059"/>
      <c r="AU95" s="4106" t="s">
        <v>580</v>
      </c>
      <c r="AV95" s="4107"/>
      <c r="AW95" s="4198"/>
      <c r="AX95" s="4129"/>
      <c r="AY95" s="4198"/>
      <c r="AZ95" s="4129"/>
      <c r="BA95" s="4198"/>
      <c r="BB95" s="4129"/>
      <c r="BC95" s="4198"/>
      <c r="BD95" s="4129"/>
      <c r="BE95" s="4198"/>
      <c r="BF95" s="4129"/>
      <c r="BG95" s="4198"/>
      <c r="BH95" s="4129"/>
      <c r="BI95" s="4198"/>
      <c r="BJ95" s="4129"/>
      <c r="BK95" s="4198"/>
      <c r="BL95" s="4129"/>
      <c r="BM95" s="282" t="e">
        <f>AVERAGE(AW95:BD95)</f>
        <v>#DIV/0!</v>
      </c>
      <c r="BN95" s="283" t="e">
        <f>AVERAGE(BE95:BL95)</f>
        <v>#DIV/0!</v>
      </c>
      <c r="BO95" s="282">
        <f>SUM(AW95:BD95)</f>
        <v>0</v>
      </c>
      <c r="BP95" s="283">
        <f>SUM(BE95:BL95)</f>
        <v>0</v>
      </c>
      <c r="BQ95" s="282">
        <f>BP95-BO95</f>
        <v>0</v>
      </c>
      <c r="BR95" s="4044" t="str">
        <f>IF(BQ95=0,"Pass",(IF(AW95="Fail","Fail",(IF(AY95="Fail","Fail",(IF(BA95="Fail","Fail",(IF(BC95="Fail","Fail","Pass")))))))))</f>
        <v>Pass</v>
      </c>
      <c r="BS95" s="4044"/>
      <c r="BT95" s="4045"/>
      <c r="BU95" s="2297" t="str">
        <f>IF(BQ95&gt;1,"Fail","Pass")</f>
        <v>Pass</v>
      </c>
      <c r="BV95" s="2297"/>
      <c r="BW95" s="4045"/>
      <c r="BX95" s="433"/>
    </row>
    <row r="96" spans="1:76" s="140" customFormat="1" ht="15.95" customHeight="1" x14ac:dyDescent="0.2">
      <c r="A96" s="139"/>
      <c r="B96" s="432"/>
      <c r="C96" s="4076"/>
      <c r="D96" s="2103"/>
      <c r="E96" s="2103"/>
      <c r="F96" s="2103"/>
      <c r="G96" s="2103"/>
      <c r="H96" s="2103"/>
      <c r="I96" s="4196" t="s">
        <v>3247</v>
      </c>
      <c r="J96" s="4197"/>
      <c r="K96" s="4054" t="s">
        <v>377</v>
      </c>
      <c r="L96" s="4055"/>
      <c r="M96" s="4054" t="s">
        <v>377</v>
      </c>
      <c r="N96" s="4055"/>
      <c r="O96" s="4054" t="s">
        <v>377</v>
      </c>
      <c r="P96" s="4055"/>
      <c r="Q96" s="4054" t="s">
        <v>377</v>
      </c>
      <c r="R96" s="4055"/>
      <c r="S96" s="4054" t="s">
        <v>377</v>
      </c>
      <c r="T96" s="4055"/>
      <c r="U96" s="4054" t="s">
        <v>377</v>
      </c>
      <c r="V96" s="4055"/>
      <c r="W96" s="4054" t="s">
        <v>377</v>
      </c>
      <c r="X96" s="4055"/>
      <c r="Y96" s="4054" t="s">
        <v>377</v>
      </c>
      <c r="Z96" s="4055"/>
      <c r="AA96" s="14"/>
      <c r="AB96" s="15"/>
      <c r="AC96" s="15"/>
      <c r="AD96" s="15"/>
      <c r="AE96" s="15"/>
      <c r="AF96" s="15"/>
      <c r="AG96" s="15"/>
      <c r="AH96" s="15"/>
      <c r="AI96" s="15"/>
      <c r="AJ96" s="15"/>
      <c r="AK96" s="281"/>
      <c r="AL96" s="433"/>
      <c r="AM96" s="139"/>
      <c r="AN96" s="432"/>
      <c r="AO96" s="4076"/>
      <c r="AP96" s="2103"/>
      <c r="AQ96" s="2103"/>
      <c r="AR96" s="2103"/>
      <c r="AS96" s="2103"/>
      <c r="AT96" s="2103"/>
      <c r="AU96" s="4196" t="s">
        <v>3247</v>
      </c>
      <c r="AV96" s="4197"/>
      <c r="AW96" s="4054" t="s">
        <v>377</v>
      </c>
      <c r="AX96" s="4055"/>
      <c r="AY96" s="4054" t="s">
        <v>377</v>
      </c>
      <c r="AZ96" s="4055"/>
      <c r="BA96" s="4054" t="s">
        <v>377</v>
      </c>
      <c r="BB96" s="4055"/>
      <c r="BC96" s="4054" t="s">
        <v>377</v>
      </c>
      <c r="BD96" s="4055"/>
      <c r="BE96" s="4054" t="s">
        <v>377</v>
      </c>
      <c r="BF96" s="4055"/>
      <c r="BG96" s="4054" t="s">
        <v>377</v>
      </c>
      <c r="BH96" s="4055"/>
      <c r="BI96" s="4054" t="s">
        <v>377</v>
      </c>
      <c r="BJ96" s="4055"/>
      <c r="BK96" s="4054" t="s">
        <v>377</v>
      </c>
      <c r="BL96" s="4055"/>
      <c r="BM96" s="14"/>
      <c r="BN96" s="15"/>
      <c r="BO96" s="15"/>
      <c r="BP96" s="15"/>
      <c r="BQ96" s="15"/>
      <c r="BR96" s="15"/>
      <c r="BS96" s="15"/>
      <c r="BT96" s="15"/>
      <c r="BU96" s="15"/>
      <c r="BV96" s="15"/>
      <c r="BW96" s="281"/>
      <c r="BX96" s="433"/>
    </row>
    <row r="97" spans="1:76" s="140" customFormat="1" ht="15.95" customHeight="1" x14ac:dyDescent="0.2">
      <c r="A97" s="139"/>
      <c r="B97" s="432"/>
      <c r="C97" s="4076"/>
      <c r="D97" s="2207"/>
      <c r="E97" s="2207"/>
      <c r="F97" s="2207"/>
      <c r="G97" s="2207"/>
      <c r="H97" s="2207"/>
      <c r="I97" s="4033"/>
      <c r="J97" s="3406"/>
      <c r="K97" s="4056"/>
      <c r="L97" s="4057"/>
      <c r="M97" s="4056"/>
      <c r="N97" s="4057"/>
      <c r="O97" s="4056"/>
      <c r="P97" s="4057"/>
      <c r="Q97" s="4056"/>
      <c r="R97" s="4057"/>
      <c r="S97" s="4056"/>
      <c r="T97" s="4057"/>
      <c r="U97" s="4056"/>
      <c r="V97" s="4057"/>
      <c r="W97" s="4056"/>
      <c r="X97" s="4057"/>
      <c r="Y97" s="4056"/>
      <c r="Z97" s="4057"/>
      <c r="AA97" s="18"/>
      <c r="AB97" s="11"/>
      <c r="AC97" s="11"/>
      <c r="AD97" s="11"/>
      <c r="AE97" s="11"/>
      <c r="AF97" s="11"/>
      <c r="AG97" s="11"/>
      <c r="AH97" s="11"/>
      <c r="AI97" s="11"/>
      <c r="AJ97" s="11"/>
      <c r="AK97" s="287"/>
      <c r="AL97" s="433"/>
      <c r="AM97" s="139"/>
      <c r="AN97" s="432"/>
      <c r="AO97" s="4076"/>
      <c r="AP97" s="2207"/>
      <c r="AQ97" s="2207"/>
      <c r="AR97" s="2207"/>
      <c r="AS97" s="2207"/>
      <c r="AT97" s="2207"/>
      <c r="AU97" s="4033"/>
      <c r="AV97" s="3406"/>
      <c r="AW97" s="4056"/>
      <c r="AX97" s="4057"/>
      <c r="AY97" s="4056"/>
      <c r="AZ97" s="4057"/>
      <c r="BA97" s="4056"/>
      <c r="BB97" s="4057"/>
      <c r="BC97" s="4056"/>
      <c r="BD97" s="4057"/>
      <c r="BE97" s="4056"/>
      <c r="BF97" s="4057"/>
      <c r="BG97" s="4056"/>
      <c r="BH97" s="4057"/>
      <c r="BI97" s="4056"/>
      <c r="BJ97" s="4057"/>
      <c r="BK97" s="4056"/>
      <c r="BL97" s="4057"/>
      <c r="BM97" s="18"/>
      <c r="BN97" s="11"/>
      <c r="BO97" s="11"/>
      <c r="BP97" s="11"/>
      <c r="BQ97" s="11"/>
      <c r="BR97" s="11"/>
      <c r="BS97" s="11"/>
      <c r="BT97" s="11"/>
      <c r="BU97" s="11"/>
      <c r="BV97" s="11"/>
      <c r="BW97" s="287"/>
      <c r="BX97" s="433"/>
    </row>
    <row r="98" spans="1:76" ht="15.95" customHeight="1" x14ac:dyDescent="0.2">
      <c r="A98" s="252"/>
      <c r="B98" s="418"/>
      <c r="C98" s="4076"/>
      <c r="D98" s="4059" t="s">
        <v>1590</v>
      </c>
      <c r="E98" s="4059"/>
      <c r="F98" s="4059"/>
      <c r="G98" s="4059"/>
      <c r="H98" s="4059"/>
      <c r="I98" s="4106" t="s">
        <v>580</v>
      </c>
      <c r="J98" s="4107"/>
      <c r="K98" s="4052"/>
      <c r="L98" s="4053"/>
      <c r="M98" s="4052"/>
      <c r="N98" s="4053"/>
      <c r="O98" s="4052"/>
      <c r="P98" s="4053"/>
      <c r="Q98" s="4052"/>
      <c r="R98" s="4053"/>
      <c r="S98" s="4052"/>
      <c r="T98" s="4053"/>
      <c r="U98" s="4052"/>
      <c r="V98" s="4053"/>
      <c r="W98" s="4052"/>
      <c r="X98" s="4053"/>
      <c r="Y98" s="4052"/>
      <c r="Z98" s="4053"/>
      <c r="AA98" s="282" t="e">
        <f>AVERAGE(K98:R98)</f>
        <v>#DIV/0!</v>
      </c>
      <c r="AB98" s="283" t="e">
        <f>AVERAGE(S98:Z98)</f>
        <v>#DIV/0!</v>
      </c>
      <c r="AC98" s="282">
        <f>SUM(K98:R98)</f>
        <v>0</v>
      </c>
      <c r="AD98" s="283">
        <f>SUM(S98:Z98)</f>
        <v>0</v>
      </c>
      <c r="AE98" s="282">
        <f>AD98-AC98</f>
        <v>0</v>
      </c>
      <c r="AF98" s="4044" t="str">
        <f>IF(AE98=0,"Pass",(IF(K98="Fail","Fail",(IF(M98="Fail","Fail",(IF(O98="Fail","Fail",(IF(Q98="Fail","Fail","Pass")))))))))</f>
        <v>Pass</v>
      </c>
      <c r="AG98" s="4044"/>
      <c r="AH98" s="4045"/>
      <c r="AI98" s="2297" t="str">
        <f>IF(AE98&gt;1,"Fail","Pass")</f>
        <v>Pass</v>
      </c>
      <c r="AJ98" s="2297"/>
      <c r="AK98" s="4045"/>
      <c r="AL98" s="253"/>
      <c r="AM98" s="252"/>
      <c r="AN98" s="418"/>
      <c r="AO98" s="4076"/>
      <c r="AP98" s="4059" t="s">
        <v>1590</v>
      </c>
      <c r="AQ98" s="4059"/>
      <c r="AR98" s="4059"/>
      <c r="AS98" s="4059"/>
      <c r="AT98" s="4059"/>
      <c r="AU98" s="4106" t="s">
        <v>580</v>
      </c>
      <c r="AV98" s="4107"/>
      <c r="AW98" s="4052"/>
      <c r="AX98" s="4053"/>
      <c r="AY98" s="4052"/>
      <c r="AZ98" s="4053"/>
      <c r="BA98" s="4052"/>
      <c r="BB98" s="4053"/>
      <c r="BC98" s="4052"/>
      <c r="BD98" s="4053"/>
      <c r="BE98" s="4052"/>
      <c r="BF98" s="4053"/>
      <c r="BG98" s="4052"/>
      <c r="BH98" s="4053"/>
      <c r="BI98" s="4052"/>
      <c r="BJ98" s="4053"/>
      <c r="BK98" s="4052"/>
      <c r="BL98" s="4053"/>
      <c r="BM98" s="282" t="e">
        <f>AVERAGE(AW98:BD98)</f>
        <v>#DIV/0!</v>
      </c>
      <c r="BN98" s="283" t="e">
        <f>AVERAGE(BE98:BL98)</f>
        <v>#DIV/0!</v>
      </c>
      <c r="BO98" s="282">
        <f>SUM(AW98:BD98)</f>
        <v>0</v>
      </c>
      <c r="BP98" s="283">
        <f>SUM(BE98:BL98)</f>
        <v>0</v>
      </c>
      <c r="BQ98" s="282">
        <f>BP98-BO98</f>
        <v>0</v>
      </c>
      <c r="BR98" s="4044" t="str">
        <f>IF(BQ98=0,"Pass",(IF(AW98="Fail","Fail",(IF(AY98="Fail","Fail",(IF(BA98="Fail","Fail",(IF(BC98="Fail","Fail","Pass")))))))))</f>
        <v>Pass</v>
      </c>
      <c r="BS98" s="4044"/>
      <c r="BT98" s="4045"/>
      <c r="BU98" s="2297" t="str">
        <f>IF(BQ98&gt;1,"Fail","Pass")</f>
        <v>Pass</v>
      </c>
      <c r="BV98" s="2297"/>
      <c r="BW98" s="4045"/>
      <c r="BX98" s="253"/>
    </row>
    <row r="99" spans="1:76" ht="15.95" customHeight="1" x14ac:dyDescent="0.2">
      <c r="A99" s="252"/>
      <c r="B99" s="418"/>
      <c r="C99" s="4076"/>
      <c r="D99" s="2103"/>
      <c r="E99" s="2103"/>
      <c r="F99" s="2103"/>
      <c r="G99" s="2103"/>
      <c r="H99" s="2103"/>
      <c r="I99" s="4196" t="s">
        <v>3247</v>
      </c>
      <c r="J99" s="4197"/>
      <c r="K99" s="4054" t="s">
        <v>373</v>
      </c>
      <c r="L99" s="4055"/>
      <c r="M99" s="4054" t="s">
        <v>373</v>
      </c>
      <c r="N99" s="4055"/>
      <c r="O99" s="4054" t="s">
        <v>373</v>
      </c>
      <c r="P99" s="4055"/>
      <c r="Q99" s="4054" t="s">
        <v>373</v>
      </c>
      <c r="R99" s="4055"/>
      <c r="S99" s="4054" t="s">
        <v>373</v>
      </c>
      <c r="T99" s="4055"/>
      <c r="U99" s="4054" t="s">
        <v>373</v>
      </c>
      <c r="V99" s="4055"/>
      <c r="W99" s="4054" t="s">
        <v>373</v>
      </c>
      <c r="X99" s="4055"/>
      <c r="Y99" s="4054" t="s">
        <v>373</v>
      </c>
      <c r="Z99" s="4055"/>
      <c r="AA99" s="14"/>
      <c r="AB99" s="15"/>
      <c r="AC99" s="15"/>
      <c r="AD99" s="15"/>
      <c r="AE99" s="15"/>
      <c r="AF99" s="15"/>
      <c r="AG99" s="15"/>
      <c r="AH99" s="15"/>
      <c r="AI99" s="15"/>
      <c r="AJ99" s="15"/>
      <c r="AK99" s="281"/>
      <c r="AL99" s="253"/>
      <c r="AM99" s="252"/>
      <c r="AN99" s="418"/>
      <c r="AO99" s="4076"/>
      <c r="AP99" s="2103"/>
      <c r="AQ99" s="2103"/>
      <c r="AR99" s="2103"/>
      <c r="AS99" s="2103"/>
      <c r="AT99" s="2103"/>
      <c r="AU99" s="4196" t="s">
        <v>3247</v>
      </c>
      <c r="AV99" s="4197"/>
      <c r="AW99" s="4054" t="s">
        <v>373</v>
      </c>
      <c r="AX99" s="4055"/>
      <c r="AY99" s="4054" t="s">
        <v>373</v>
      </c>
      <c r="AZ99" s="4055"/>
      <c r="BA99" s="4054" t="s">
        <v>373</v>
      </c>
      <c r="BB99" s="4055"/>
      <c r="BC99" s="4054" t="s">
        <v>373</v>
      </c>
      <c r="BD99" s="4055"/>
      <c r="BE99" s="4054" t="s">
        <v>373</v>
      </c>
      <c r="BF99" s="4055"/>
      <c r="BG99" s="4054" t="s">
        <v>373</v>
      </c>
      <c r="BH99" s="4055"/>
      <c r="BI99" s="4054" t="s">
        <v>373</v>
      </c>
      <c r="BJ99" s="4055"/>
      <c r="BK99" s="4054" t="s">
        <v>373</v>
      </c>
      <c r="BL99" s="4055"/>
      <c r="BM99" s="14"/>
      <c r="BN99" s="15"/>
      <c r="BO99" s="15"/>
      <c r="BP99" s="15"/>
      <c r="BQ99" s="15"/>
      <c r="BR99" s="15"/>
      <c r="BS99" s="15"/>
      <c r="BT99" s="15"/>
      <c r="BU99" s="15"/>
      <c r="BV99" s="15"/>
      <c r="BW99" s="281"/>
      <c r="BX99" s="253"/>
    </row>
    <row r="100" spans="1:76" ht="15.95" customHeight="1" x14ac:dyDescent="0.2">
      <c r="A100" s="252"/>
      <c r="B100" s="418"/>
      <c r="C100" s="4076"/>
      <c r="D100" s="2428"/>
      <c r="E100" s="2428"/>
      <c r="F100" s="2428"/>
      <c r="G100" s="2428"/>
      <c r="H100" s="2428"/>
      <c r="I100" s="4033"/>
      <c r="J100" s="3406"/>
      <c r="K100" s="4056"/>
      <c r="L100" s="4057"/>
      <c r="M100" s="4056"/>
      <c r="N100" s="4057"/>
      <c r="O100" s="4056"/>
      <c r="P100" s="4057"/>
      <c r="Q100" s="4056"/>
      <c r="R100" s="4057"/>
      <c r="S100" s="4056"/>
      <c r="T100" s="4057"/>
      <c r="U100" s="4056"/>
      <c r="V100" s="4057"/>
      <c r="W100" s="4056"/>
      <c r="X100" s="4057"/>
      <c r="Y100" s="4056"/>
      <c r="Z100" s="4057"/>
      <c r="AA100" s="18"/>
      <c r="AB100" s="11"/>
      <c r="AC100" s="11"/>
      <c r="AD100" s="11"/>
      <c r="AE100" s="11"/>
      <c r="AF100" s="11"/>
      <c r="AG100" s="11"/>
      <c r="AH100" s="11"/>
      <c r="AI100" s="11"/>
      <c r="AJ100" s="11"/>
      <c r="AK100" s="287"/>
      <c r="AL100" s="253"/>
      <c r="AM100" s="252"/>
      <c r="AN100" s="418"/>
      <c r="AO100" s="4076"/>
      <c r="AP100" s="2428"/>
      <c r="AQ100" s="2428"/>
      <c r="AR100" s="2428"/>
      <c r="AS100" s="2428"/>
      <c r="AT100" s="2428"/>
      <c r="AU100" s="4033"/>
      <c r="AV100" s="3406"/>
      <c r="AW100" s="4056"/>
      <c r="AX100" s="4057"/>
      <c r="AY100" s="4056"/>
      <c r="AZ100" s="4057"/>
      <c r="BA100" s="4056"/>
      <c r="BB100" s="4057"/>
      <c r="BC100" s="4056"/>
      <c r="BD100" s="4057"/>
      <c r="BE100" s="4056"/>
      <c r="BF100" s="4057"/>
      <c r="BG100" s="4056"/>
      <c r="BH100" s="4057"/>
      <c r="BI100" s="4056"/>
      <c r="BJ100" s="4057"/>
      <c r="BK100" s="4056"/>
      <c r="BL100" s="4057"/>
      <c r="BM100" s="18"/>
      <c r="BN100" s="11"/>
      <c r="BO100" s="11"/>
      <c r="BP100" s="11"/>
      <c r="BQ100" s="11"/>
      <c r="BR100" s="11"/>
      <c r="BS100" s="11"/>
      <c r="BT100" s="11"/>
      <c r="BU100" s="11"/>
      <c r="BV100" s="11"/>
      <c r="BW100" s="287"/>
      <c r="BX100" s="253"/>
    </row>
    <row r="101" spans="1:76" s="140" customFormat="1" ht="15.95" customHeight="1" x14ac:dyDescent="0.2">
      <c r="A101" s="139"/>
      <c r="B101" s="432"/>
      <c r="C101" s="4076"/>
      <c r="D101" s="4059" t="s">
        <v>577</v>
      </c>
      <c r="E101" s="4059"/>
      <c r="F101" s="4059"/>
      <c r="G101" s="4059"/>
      <c r="H101" s="4059"/>
      <c r="I101" s="4106" t="s">
        <v>580</v>
      </c>
      <c r="J101" s="4107"/>
      <c r="K101" s="4052"/>
      <c r="L101" s="4053"/>
      <c r="M101" s="4052"/>
      <c r="N101" s="4053"/>
      <c r="O101" s="4052"/>
      <c r="P101" s="4053"/>
      <c r="Q101" s="4052"/>
      <c r="R101" s="4053"/>
      <c r="S101" s="4052"/>
      <c r="T101" s="4053"/>
      <c r="U101" s="4052"/>
      <c r="V101" s="4053"/>
      <c r="W101" s="4052"/>
      <c r="X101" s="4053"/>
      <c r="Y101" s="4052"/>
      <c r="Z101" s="4053"/>
      <c r="AA101" s="282" t="e">
        <f>AVERAGE(K101:R101)</f>
        <v>#DIV/0!</v>
      </c>
      <c r="AB101" s="283" t="e">
        <f>AVERAGE(S101:Z101)</f>
        <v>#DIV/0!</v>
      </c>
      <c r="AC101" s="282">
        <f>SUM(K101:R101)</f>
        <v>0</v>
      </c>
      <c r="AD101" s="283">
        <f>SUM(S101:Z101)</f>
        <v>0</v>
      </c>
      <c r="AE101" s="282">
        <f>AD101-AC101</f>
        <v>0</v>
      </c>
      <c r="AF101" s="4044" t="str">
        <f>IF(AE101=0,"Pass",(IF(K101="Fail","Fail",(IF(M101="Fail","Fail",(IF(O101="Fail","Fail",(IF(Q101="Fail","Fail","Pass")))))))))</f>
        <v>Pass</v>
      </c>
      <c r="AG101" s="4044"/>
      <c r="AH101" s="4045"/>
      <c r="AI101" s="2297" t="str">
        <f>IF(AE101&gt;1,"Fail","Pass")</f>
        <v>Pass</v>
      </c>
      <c r="AJ101" s="2297"/>
      <c r="AK101" s="4045"/>
      <c r="AL101" s="433"/>
      <c r="AM101" s="139"/>
      <c r="AN101" s="432"/>
      <c r="AO101" s="4076"/>
      <c r="AP101" s="4059" t="s">
        <v>577</v>
      </c>
      <c r="AQ101" s="4059"/>
      <c r="AR101" s="4059"/>
      <c r="AS101" s="4059"/>
      <c r="AT101" s="4059"/>
      <c r="AU101" s="4106" t="s">
        <v>580</v>
      </c>
      <c r="AV101" s="4107"/>
      <c r="AW101" s="4052"/>
      <c r="AX101" s="4053"/>
      <c r="AY101" s="4052"/>
      <c r="AZ101" s="4053"/>
      <c r="BA101" s="4052"/>
      <c r="BB101" s="4053"/>
      <c r="BC101" s="4052"/>
      <c r="BD101" s="4053"/>
      <c r="BE101" s="4052"/>
      <c r="BF101" s="4053"/>
      <c r="BG101" s="4052"/>
      <c r="BH101" s="4053"/>
      <c r="BI101" s="4052"/>
      <c r="BJ101" s="4053"/>
      <c r="BK101" s="4052"/>
      <c r="BL101" s="4053"/>
      <c r="BM101" s="282" t="e">
        <f>AVERAGE(AW101:BD101)</f>
        <v>#DIV/0!</v>
      </c>
      <c r="BN101" s="283" t="e">
        <f>AVERAGE(BE101:BL101)</f>
        <v>#DIV/0!</v>
      </c>
      <c r="BO101" s="282">
        <f>SUM(AW101:BD101)</f>
        <v>0</v>
      </c>
      <c r="BP101" s="283">
        <f>SUM(BE101:BL101)</f>
        <v>0</v>
      </c>
      <c r="BQ101" s="282">
        <f>BP101-BO101</f>
        <v>0</v>
      </c>
      <c r="BR101" s="4044" t="str">
        <f>IF(BQ101=0,"Pass",(IF(AW101="Fail","Fail",(IF(AY101="Fail","Fail",(IF(BA101="Fail","Fail",(IF(BC101="Fail","Fail","Pass")))))))))</f>
        <v>Pass</v>
      </c>
      <c r="BS101" s="4044"/>
      <c r="BT101" s="4045"/>
      <c r="BU101" s="2297" t="str">
        <f>IF(BQ101&gt;1,"Fail","Pass")</f>
        <v>Pass</v>
      </c>
      <c r="BV101" s="2297"/>
      <c r="BW101" s="4045"/>
      <c r="BX101" s="433"/>
    </row>
    <row r="102" spans="1:76" s="140" customFormat="1" ht="15.95" customHeight="1" x14ac:dyDescent="0.2">
      <c r="A102" s="139"/>
      <c r="B102" s="432"/>
      <c r="C102" s="4076"/>
      <c r="D102" s="2103"/>
      <c r="E102" s="2103"/>
      <c r="F102" s="2103"/>
      <c r="G102" s="2103"/>
      <c r="H102" s="2103"/>
      <c r="I102" s="4196" t="s">
        <v>3247</v>
      </c>
      <c r="J102" s="4197"/>
      <c r="K102" s="4054" t="s">
        <v>374</v>
      </c>
      <c r="L102" s="4055"/>
      <c r="M102" s="4054" t="s">
        <v>374</v>
      </c>
      <c r="N102" s="4055"/>
      <c r="O102" s="4054" t="s">
        <v>374</v>
      </c>
      <c r="P102" s="4055"/>
      <c r="Q102" s="4054" t="s">
        <v>374</v>
      </c>
      <c r="R102" s="4055"/>
      <c r="S102" s="4054" t="s">
        <v>374</v>
      </c>
      <c r="T102" s="4055"/>
      <c r="U102" s="4054" t="s">
        <v>374</v>
      </c>
      <c r="V102" s="4055"/>
      <c r="W102" s="4054" t="s">
        <v>374</v>
      </c>
      <c r="X102" s="4055"/>
      <c r="Y102" s="4054" t="s">
        <v>374</v>
      </c>
      <c r="Z102" s="4055"/>
      <c r="AA102" s="14"/>
      <c r="AB102" s="15"/>
      <c r="AC102" s="15"/>
      <c r="AD102" s="15"/>
      <c r="AE102" s="15"/>
      <c r="AF102" s="15"/>
      <c r="AG102" s="15"/>
      <c r="AH102" s="15"/>
      <c r="AI102" s="15"/>
      <c r="AJ102" s="15"/>
      <c r="AK102" s="281"/>
      <c r="AL102" s="433"/>
      <c r="AM102" s="139"/>
      <c r="AN102" s="432"/>
      <c r="AO102" s="4076"/>
      <c r="AP102" s="2103"/>
      <c r="AQ102" s="2103"/>
      <c r="AR102" s="2103"/>
      <c r="AS102" s="2103"/>
      <c r="AT102" s="2103"/>
      <c r="AU102" s="4196" t="s">
        <v>3247</v>
      </c>
      <c r="AV102" s="4197"/>
      <c r="AW102" s="4054" t="s">
        <v>374</v>
      </c>
      <c r="AX102" s="4055"/>
      <c r="AY102" s="4054" t="s">
        <v>374</v>
      </c>
      <c r="AZ102" s="4055"/>
      <c r="BA102" s="4054" t="s">
        <v>374</v>
      </c>
      <c r="BB102" s="4055"/>
      <c r="BC102" s="4054" t="s">
        <v>374</v>
      </c>
      <c r="BD102" s="4055"/>
      <c r="BE102" s="4054" t="s">
        <v>374</v>
      </c>
      <c r="BF102" s="4055"/>
      <c r="BG102" s="4054" t="s">
        <v>374</v>
      </c>
      <c r="BH102" s="4055"/>
      <c r="BI102" s="4054" t="s">
        <v>374</v>
      </c>
      <c r="BJ102" s="4055"/>
      <c r="BK102" s="4054" t="s">
        <v>374</v>
      </c>
      <c r="BL102" s="4055"/>
      <c r="BM102" s="14"/>
      <c r="BN102" s="15"/>
      <c r="BO102" s="15"/>
      <c r="BP102" s="15"/>
      <c r="BQ102" s="15"/>
      <c r="BR102" s="15"/>
      <c r="BS102" s="15"/>
      <c r="BT102" s="15"/>
      <c r="BU102" s="15"/>
      <c r="BV102" s="15"/>
      <c r="BW102" s="281"/>
      <c r="BX102" s="433"/>
    </row>
    <row r="103" spans="1:76" s="140" customFormat="1" ht="15.95" customHeight="1" x14ac:dyDescent="0.2">
      <c r="A103" s="139"/>
      <c r="B103" s="432"/>
      <c r="C103" s="4076"/>
      <c r="D103" s="2428"/>
      <c r="E103" s="2428"/>
      <c r="F103" s="2428"/>
      <c r="G103" s="2428"/>
      <c r="H103" s="2428"/>
      <c r="I103" s="4033"/>
      <c r="J103" s="3406"/>
      <c r="K103" s="4056"/>
      <c r="L103" s="4057"/>
      <c r="M103" s="4056"/>
      <c r="N103" s="4057"/>
      <c r="O103" s="4056"/>
      <c r="P103" s="4057"/>
      <c r="Q103" s="4056"/>
      <c r="R103" s="4057"/>
      <c r="S103" s="4056"/>
      <c r="T103" s="4057"/>
      <c r="U103" s="4056"/>
      <c r="V103" s="4057"/>
      <c r="W103" s="4056"/>
      <c r="X103" s="4057"/>
      <c r="Y103" s="4056"/>
      <c r="Z103" s="4057"/>
      <c r="AA103" s="18"/>
      <c r="AB103" s="11"/>
      <c r="AC103" s="11"/>
      <c r="AD103" s="11"/>
      <c r="AE103" s="11"/>
      <c r="AF103" s="11"/>
      <c r="AG103" s="11"/>
      <c r="AH103" s="11"/>
      <c r="AI103" s="11"/>
      <c r="AJ103" s="11"/>
      <c r="AK103" s="287"/>
      <c r="AL103" s="433"/>
      <c r="AM103" s="139"/>
      <c r="AN103" s="432"/>
      <c r="AO103" s="4076"/>
      <c r="AP103" s="2428"/>
      <c r="AQ103" s="2428"/>
      <c r="AR103" s="2428"/>
      <c r="AS103" s="2428"/>
      <c r="AT103" s="2428"/>
      <c r="AU103" s="4033"/>
      <c r="AV103" s="3406"/>
      <c r="AW103" s="4056"/>
      <c r="AX103" s="4057"/>
      <c r="AY103" s="4056"/>
      <c r="AZ103" s="4057"/>
      <c r="BA103" s="4056"/>
      <c r="BB103" s="4057"/>
      <c r="BC103" s="4056"/>
      <c r="BD103" s="4057"/>
      <c r="BE103" s="4056"/>
      <c r="BF103" s="4057"/>
      <c r="BG103" s="4056"/>
      <c r="BH103" s="4057"/>
      <c r="BI103" s="4056"/>
      <c r="BJ103" s="4057"/>
      <c r="BK103" s="4056"/>
      <c r="BL103" s="4057"/>
      <c r="BM103" s="18"/>
      <c r="BN103" s="11"/>
      <c r="BO103" s="11"/>
      <c r="BP103" s="11"/>
      <c r="BQ103" s="11"/>
      <c r="BR103" s="11"/>
      <c r="BS103" s="11"/>
      <c r="BT103" s="11"/>
      <c r="BU103" s="11"/>
      <c r="BV103" s="11"/>
      <c r="BW103" s="287"/>
      <c r="BX103" s="433"/>
    </row>
    <row r="104" spans="1:76" s="140" customFormat="1" ht="15.95" customHeight="1" x14ac:dyDescent="0.2">
      <c r="A104" s="139"/>
      <c r="B104" s="432"/>
      <c r="C104" s="4076"/>
      <c r="D104" s="4059" t="s">
        <v>2752</v>
      </c>
      <c r="E104" s="4059"/>
      <c r="F104" s="4059"/>
      <c r="G104" s="4059"/>
      <c r="H104" s="4059"/>
      <c r="I104" s="4106" t="s">
        <v>580</v>
      </c>
      <c r="J104" s="4107"/>
      <c r="K104" s="4052"/>
      <c r="L104" s="4053"/>
      <c r="M104" s="4052"/>
      <c r="N104" s="4053"/>
      <c r="O104" s="4052"/>
      <c r="P104" s="4053"/>
      <c r="Q104" s="4052"/>
      <c r="R104" s="4053"/>
      <c r="S104" s="4052"/>
      <c r="T104" s="4053"/>
      <c r="U104" s="4052"/>
      <c r="V104" s="4053"/>
      <c r="W104" s="4052"/>
      <c r="X104" s="4053"/>
      <c r="Y104" s="4052"/>
      <c r="Z104" s="4053"/>
      <c r="AA104" s="282" t="e">
        <f>AVERAGE(K104:R104)</f>
        <v>#DIV/0!</v>
      </c>
      <c r="AB104" s="283" t="e">
        <f>AVERAGE(S104:Z104)</f>
        <v>#DIV/0!</v>
      </c>
      <c r="AC104" s="282">
        <f>SUM(K104:R104)</f>
        <v>0</v>
      </c>
      <c r="AD104" s="283">
        <f>SUM(S104:Z104)</f>
        <v>0</v>
      </c>
      <c r="AE104" s="282">
        <f>AD104-AC104</f>
        <v>0</v>
      </c>
      <c r="AF104" s="4044" t="str">
        <f>IF(AE104=0,"Pass",(IF(K104="Fail","Fail",(IF(M104="Fail","Fail",(IF(O104="Fail","Fail",(IF(Q104="Fail","Fail","Pass")))))))))</f>
        <v>Pass</v>
      </c>
      <c r="AG104" s="4044"/>
      <c r="AH104" s="4045"/>
      <c r="AI104" s="2297" t="str">
        <f>IF(AE104&gt;1,"Fail","Pass")</f>
        <v>Pass</v>
      </c>
      <c r="AJ104" s="2297"/>
      <c r="AK104" s="4045"/>
      <c r="AL104" s="433"/>
      <c r="AM104" s="139"/>
      <c r="AN104" s="432"/>
      <c r="AO104" s="4076"/>
      <c r="AP104" s="4059" t="s">
        <v>2752</v>
      </c>
      <c r="AQ104" s="4059"/>
      <c r="AR104" s="4059"/>
      <c r="AS104" s="4059"/>
      <c r="AT104" s="4059"/>
      <c r="AU104" s="4106" t="s">
        <v>580</v>
      </c>
      <c r="AV104" s="4107"/>
      <c r="AW104" s="4052"/>
      <c r="AX104" s="4053"/>
      <c r="AY104" s="4052"/>
      <c r="AZ104" s="4053"/>
      <c r="BA104" s="4052"/>
      <c r="BB104" s="4053"/>
      <c r="BC104" s="4052"/>
      <c r="BD104" s="4053"/>
      <c r="BE104" s="4052"/>
      <c r="BF104" s="4053"/>
      <c r="BG104" s="4052"/>
      <c r="BH104" s="4053"/>
      <c r="BI104" s="4052"/>
      <c r="BJ104" s="4053"/>
      <c r="BK104" s="4052"/>
      <c r="BL104" s="4053"/>
      <c r="BM104" s="282" t="e">
        <f>AVERAGE(AW104:BD104)</f>
        <v>#DIV/0!</v>
      </c>
      <c r="BN104" s="283" t="e">
        <f>AVERAGE(BE104:BL104)</f>
        <v>#DIV/0!</v>
      </c>
      <c r="BO104" s="282">
        <f>SUM(AW104:BD104)</f>
        <v>0</v>
      </c>
      <c r="BP104" s="283">
        <f>SUM(BE104:BL104)</f>
        <v>0</v>
      </c>
      <c r="BQ104" s="282">
        <f>BP104-BO104</f>
        <v>0</v>
      </c>
      <c r="BR104" s="4044" t="str">
        <f>IF(BQ104=0,"Pass",(IF(AW104="Fail","Fail",(IF(AY104="Fail","Fail",(IF(BA104="Fail","Fail",(IF(BC104="Fail","Fail","Pass")))))))))</f>
        <v>Pass</v>
      </c>
      <c r="BS104" s="4044"/>
      <c r="BT104" s="4045"/>
      <c r="BU104" s="2297" t="str">
        <f>IF(BQ104&gt;1,"Fail","Pass")</f>
        <v>Pass</v>
      </c>
      <c r="BV104" s="2297"/>
      <c r="BW104" s="4045"/>
      <c r="BX104" s="433"/>
    </row>
    <row r="105" spans="1:76" s="140" customFormat="1" ht="15.95" customHeight="1" x14ac:dyDescent="0.2">
      <c r="A105" s="139"/>
      <c r="B105" s="432"/>
      <c r="C105" s="4076"/>
      <c r="D105" s="2103"/>
      <c r="E105" s="2103"/>
      <c r="F105" s="2103"/>
      <c r="G105" s="2103"/>
      <c r="H105" s="2103"/>
      <c r="I105" s="4196" t="s">
        <v>3247</v>
      </c>
      <c r="J105" s="4197"/>
      <c r="K105" s="4054" t="s">
        <v>379</v>
      </c>
      <c r="L105" s="4055"/>
      <c r="M105" s="4054" t="s">
        <v>379</v>
      </c>
      <c r="N105" s="4055"/>
      <c r="O105" s="4054" t="s">
        <v>379</v>
      </c>
      <c r="P105" s="4055"/>
      <c r="Q105" s="4054" t="s">
        <v>379</v>
      </c>
      <c r="R105" s="4055"/>
      <c r="S105" s="4054" t="s">
        <v>379</v>
      </c>
      <c r="T105" s="4055"/>
      <c r="U105" s="4054" t="s">
        <v>379</v>
      </c>
      <c r="V105" s="4055"/>
      <c r="W105" s="4054" t="s">
        <v>379</v>
      </c>
      <c r="X105" s="4055"/>
      <c r="Y105" s="4054" t="s">
        <v>379</v>
      </c>
      <c r="Z105" s="4055"/>
      <c r="AA105" s="14"/>
      <c r="AB105" s="15"/>
      <c r="AC105" s="15"/>
      <c r="AD105" s="15"/>
      <c r="AE105" s="15"/>
      <c r="AF105" s="15"/>
      <c r="AG105" s="15"/>
      <c r="AH105" s="15"/>
      <c r="AI105" s="15"/>
      <c r="AJ105" s="15"/>
      <c r="AK105" s="281"/>
      <c r="AL105" s="433"/>
      <c r="AM105" s="139"/>
      <c r="AN105" s="432"/>
      <c r="AO105" s="4076"/>
      <c r="AP105" s="2103"/>
      <c r="AQ105" s="2103"/>
      <c r="AR105" s="2103"/>
      <c r="AS105" s="2103"/>
      <c r="AT105" s="2103"/>
      <c r="AU105" s="4196" t="s">
        <v>3247</v>
      </c>
      <c r="AV105" s="4197"/>
      <c r="AW105" s="4054" t="s">
        <v>379</v>
      </c>
      <c r="AX105" s="4055"/>
      <c r="AY105" s="4054" t="s">
        <v>379</v>
      </c>
      <c r="AZ105" s="4055"/>
      <c r="BA105" s="4054" t="s">
        <v>379</v>
      </c>
      <c r="BB105" s="4055"/>
      <c r="BC105" s="4054" t="s">
        <v>379</v>
      </c>
      <c r="BD105" s="4055"/>
      <c r="BE105" s="4054" t="s">
        <v>379</v>
      </c>
      <c r="BF105" s="4055"/>
      <c r="BG105" s="4054" t="s">
        <v>379</v>
      </c>
      <c r="BH105" s="4055"/>
      <c r="BI105" s="4054" t="s">
        <v>379</v>
      </c>
      <c r="BJ105" s="4055"/>
      <c r="BK105" s="4054" t="s">
        <v>379</v>
      </c>
      <c r="BL105" s="4055"/>
      <c r="BM105" s="14"/>
      <c r="BN105" s="15"/>
      <c r="BO105" s="15"/>
      <c r="BP105" s="15"/>
      <c r="BQ105" s="15"/>
      <c r="BR105" s="15"/>
      <c r="BS105" s="15"/>
      <c r="BT105" s="15"/>
      <c r="BU105" s="15"/>
      <c r="BV105" s="15"/>
      <c r="BW105" s="281"/>
      <c r="BX105" s="433"/>
    </row>
    <row r="106" spans="1:76" s="140" customFormat="1" ht="15.95" customHeight="1" x14ac:dyDescent="0.2">
      <c r="A106" s="139"/>
      <c r="B106" s="432"/>
      <c r="C106" s="4076"/>
      <c r="D106" s="2428"/>
      <c r="E106" s="2428"/>
      <c r="F106" s="2428"/>
      <c r="G106" s="2428"/>
      <c r="H106" s="2428"/>
      <c r="I106" s="4033"/>
      <c r="J106" s="3406"/>
      <c r="K106" s="4056"/>
      <c r="L106" s="4057"/>
      <c r="M106" s="4056"/>
      <c r="N106" s="4057"/>
      <c r="O106" s="4056"/>
      <c r="P106" s="4057"/>
      <c r="Q106" s="4056"/>
      <c r="R106" s="4057"/>
      <c r="S106" s="4056"/>
      <c r="T106" s="4057"/>
      <c r="U106" s="4056"/>
      <c r="V106" s="4057"/>
      <c r="W106" s="4056"/>
      <c r="X106" s="4057"/>
      <c r="Y106" s="4056"/>
      <c r="Z106" s="4057"/>
      <c r="AA106" s="18"/>
      <c r="AB106" s="11"/>
      <c r="AC106" s="11"/>
      <c r="AD106" s="11"/>
      <c r="AE106" s="11"/>
      <c r="AF106" s="11"/>
      <c r="AG106" s="11"/>
      <c r="AH106" s="11"/>
      <c r="AI106" s="11"/>
      <c r="AJ106" s="11"/>
      <c r="AK106" s="287"/>
      <c r="AL106" s="433"/>
      <c r="AM106" s="139"/>
      <c r="AN106" s="432"/>
      <c r="AO106" s="4076"/>
      <c r="AP106" s="2428"/>
      <c r="AQ106" s="2428"/>
      <c r="AR106" s="2428"/>
      <c r="AS106" s="2428"/>
      <c r="AT106" s="2428"/>
      <c r="AU106" s="4033"/>
      <c r="AV106" s="3406"/>
      <c r="AW106" s="4056"/>
      <c r="AX106" s="4057"/>
      <c r="AY106" s="4056"/>
      <c r="AZ106" s="4057"/>
      <c r="BA106" s="4056"/>
      <c r="BB106" s="4057"/>
      <c r="BC106" s="4056"/>
      <c r="BD106" s="4057"/>
      <c r="BE106" s="4056"/>
      <c r="BF106" s="4057"/>
      <c r="BG106" s="4056"/>
      <c r="BH106" s="4057"/>
      <c r="BI106" s="4056"/>
      <c r="BJ106" s="4057"/>
      <c r="BK106" s="4056"/>
      <c r="BL106" s="4057"/>
      <c r="BM106" s="18"/>
      <c r="BN106" s="11"/>
      <c r="BO106" s="11"/>
      <c r="BP106" s="11"/>
      <c r="BQ106" s="11"/>
      <c r="BR106" s="11"/>
      <c r="BS106" s="11"/>
      <c r="BT106" s="11"/>
      <c r="BU106" s="11"/>
      <c r="BV106" s="11"/>
      <c r="BW106" s="287"/>
      <c r="BX106" s="433"/>
    </row>
    <row r="107" spans="1:76" s="140" customFormat="1" ht="15.95" customHeight="1" x14ac:dyDescent="0.2">
      <c r="A107" s="139"/>
      <c r="B107" s="432"/>
      <c r="C107" s="4076"/>
      <c r="D107" s="4059" t="s">
        <v>3794</v>
      </c>
      <c r="E107" s="4059"/>
      <c r="F107" s="4059" t="s">
        <v>1591</v>
      </c>
      <c r="G107" s="4059"/>
      <c r="H107" s="4059"/>
      <c r="I107" s="4106" t="s">
        <v>580</v>
      </c>
      <c r="J107" s="4107"/>
      <c r="K107" s="4052"/>
      <c r="L107" s="4053"/>
      <c r="M107" s="4052"/>
      <c r="N107" s="4053"/>
      <c r="O107" s="4052"/>
      <c r="P107" s="4053"/>
      <c r="Q107" s="4052"/>
      <c r="R107" s="4053"/>
      <c r="S107" s="4052"/>
      <c r="T107" s="4053"/>
      <c r="U107" s="4052"/>
      <c r="V107" s="4053"/>
      <c r="W107" s="4052"/>
      <c r="X107" s="4053"/>
      <c r="Y107" s="4052"/>
      <c r="Z107" s="4053"/>
      <c r="AA107" s="282" t="e">
        <f>AVERAGE(K107:R107)</f>
        <v>#DIV/0!</v>
      </c>
      <c r="AB107" s="283" t="e">
        <f>AVERAGE(S107:Z107)</f>
        <v>#DIV/0!</v>
      </c>
      <c r="AC107" s="282">
        <f>SUM(K107:R107)</f>
        <v>0</v>
      </c>
      <c r="AD107" s="283">
        <f>SUM(S107:Z107)</f>
        <v>0</v>
      </c>
      <c r="AE107" s="282">
        <f>AD107-AC107</f>
        <v>0</v>
      </c>
      <c r="AF107" s="4044" t="str">
        <f>IF(AE107=0,"Pass",(IF(K107="Fail","Fail",(IF(M107="Fail","Fail",(IF(O107="Fail","Fail",(IF(Q107="Fail","Fail","Pass")))))))))</f>
        <v>Pass</v>
      </c>
      <c r="AG107" s="4044"/>
      <c r="AH107" s="4045"/>
      <c r="AI107" s="2297" t="str">
        <f>IF(AE107&gt;1,"Fail","Pass")</f>
        <v>Pass</v>
      </c>
      <c r="AJ107" s="2297"/>
      <c r="AK107" s="4045"/>
      <c r="AL107" s="433"/>
      <c r="AM107" s="139"/>
      <c r="AN107" s="432"/>
      <c r="AO107" s="4076"/>
      <c r="AP107" s="4059" t="s">
        <v>3794</v>
      </c>
      <c r="AQ107" s="4059"/>
      <c r="AR107" s="4059" t="s">
        <v>1591</v>
      </c>
      <c r="AS107" s="4059"/>
      <c r="AT107" s="4059"/>
      <c r="AU107" s="4106" t="s">
        <v>580</v>
      </c>
      <c r="AV107" s="4107"/>
      <c r="AW107" s="4052"/>
      <c r="AX107" s="4053"/>
      <c r="AY107" s="4052"/>
      <c r="AZ107" s="4053"/>
      <c r="BA107" s="4052"/>
      <c r="BB107" s="4053"/>
      <c r="BC107" s="4052"/>
      <c r="BD107" s="4053"/>
      <c r="BE107" s="4052"/>
      <c r="BF107" s="4053"/>
      <c r="BG107" s="4052"/>
      <c r="BH107" s="4053"/>
      <c r="BI107" s="4052"/>
      <c r="BJ107" s="4053"/>
      <c r="BK107" s="4052"/>
      <c r="BL107" s="4053"/>
      <c r="BM107" s="282" t="e">
        <f>AVERAGE(AW107:BD107)</f>
        <v>#DIV/0!</v>
      </c>
      <c r="BN107" s="283" t="e">
        <f>AVERAGE(BE107:BL107)</f>
        <v>#DIV/0!</v>
      </c>
      <c r="BO107" s="282">
        <f>SUM(AW107:BD107)</f>
        <v>0</v>
      </c>
      <c r="BP107" s="283">
        <f>SUM(BE107:BL107)</f>
        <v>0</v>
      </c>
      <c r="BQ107" s="282">
        <f>BP107-BO107</f>
        <v>0</v>
      </c>
      <c r="BR107" s="4044" t="str">
        <f>IF(BQ107=0,"Pass",(IF(AW107="Fail","Fail",(IF(AY107="Fail","Fail",(IF(BA107="Fail","Fail",(IF(BC107="Fail","Fail","Pass")))))))))</f>
        <v>Pass</v>
      </c>
      <c r="BS107" s="4044"/>
      <c r="BT107" s="4045"/>
      <c r="BU107" s="2297" t="str">
        <f>IF(BQ107&gt;1,"Fail","Pass")</f>
        <v>Pass</v>
      </c>
      <c r="BV107" s="2297"/>
      <c r="BW107" s="4045"/>
      <c r="BX107" s="433"/>
    </row>
    <row r="108" spans="1:76" s="140" customFormat="1" ht="15.95" customHeight="1" x14ac:dyDescent="0.2">
      <c r="A108" s="139"/>
      <c r="B108" s="432"/>
      <c r="C108" s="4076"/>
      <c r="D108" s="2103"/>
      <c r="E108" s="2103"/>
      <c r="F108" s="2103"/>
      <c r="G108" s="2103"/>
      <c r="H108" s="2103"/>
      <c r="I108" s="4196" t="s">
        <v>3247</v>
      </c>
      <c r="J108" s="4197"/>
      <c r="K108" s="4054" t="s">
        <v>375</v>
      </c>
      <c r="L108" s="4055"/>
      <c r="M108" s="4054" t="s">
        <v>375</v>
      </c>
      <c r="N108" s="4055"/>
      <c r="O108" s="4054" t="s">
        <v>375</v>
      </c>
      <c r="P108" s="4055"/>
      <c r="Q108" s="4054" t="s">
        <v>375</v>
      </c>
      <c r="R108" s="4055"/>
      <c r="S108" s="4054" t="s">
        <v>375</v>
      </c>
      <c r="T108" s="4055"/>
      <c r="U108" s="4054" t="s">
        <v>375</v>
      </c>
      <c r="V108" s="4055"/>
      <c r="W108" s="4054" t="s">
        <v>375</v>
      </c>
      <c r="X108" s="4055"/>
      <c r="Y108" s="4054" t="s">
        <v>375</v>
      </c>
      <c r="Z108" s="4055"/>
      <c r="AA108" s="14"/>
      <c r="AB108" s="15"/>
      <c r="AC108" s="15"/>
      <c r="AD108" s="15"/>
      <c r="AE108" s="15"/>
      <c r="AF108" s="15"/>
      <c r="AG108" s="15"/>
      <c r="AH108" s="15"/>
      <c r="AI108" s="15"/>
      <c r="AJ108" s="15"/>
      <c r="AK108" s="281"/>
      <c r="AL108" s="433"/>
      <c r="AM108" s="139"/>
      <c r="AN108" s="432"/>
      <c r="AO108" s="4076"/>
      <c r="AP108" s="2103"/>
      <c r="AQ108" s="2103"/>
      <c r="AR108" s="2103"/>
      <c r="AS108" s="2103"/>
      <c r="AT108" s="2103"/>
      <c r="AU108" s="4196" t="s">
        <v>3247</v>
      </c>
      <c r="AV108" s="4197"/>
      <c r="AW108" s="4054" t="s">
        <v>375</v>
      </c>
      <c r="AX108" s="4055"/>
      <c r="AY108" s="4054" t="s">
        <v>375</v>
      </c>
      <c r="AZ108" s="4055"/>
      <c r="BA108" s="4054" t="s">
        <v>375</v>
      </c>
      <c r="BB108" s="4055"/>
      <c r="BC108" s="4054" t="s">
        <v>375</v>
      </c>
      <c r="BD108" s="4055"/>
      <c r="BE108" s="4054" t="s">
        <v>375</v>
      </c>
      <c r="BF108" s="4055"/>
      <c r="BG108" s="4054" t="s">
        <v>375</v>
      </c>
      <c r="BH108" s="4055"/>
      <c r="BI108" s="4054" t="s">
        <v>375</v>
      </c>
      <c r="BJ108" s="4055"/>
      <c r="BK108" s="4054" t="s">
        <v>375</v>
      </c>
      <c r="BL108" s="4055"/>
      <c r="BM108" s="14"/>
      <c r="BN108" s="15"/>
      <c r="BO108" s="15"/>
      <c r="BP108" s="15"/>
      <c r="BQ108" s="15"/>
      <c r="BR108" s="15"/>
      <c r="BS108" s="15"/>
      <c r="BT108" s="15"/>
      <c r="BU108" s="15"/>
      <c r="BV108" s="15"/>
      <c r="BW108" s="281"/>
      <c r="BX108" s="433"/>
    </row>
    <row r="109" spans="1:76" s="140" customFormat="1" ht="15.95" customHeight="1" x14ac:dyDescent="0.2">
      <c r="A109" s="139"/>
      <c r="B109" s="432"/>
      <c r="C109" s="4076"/>
      <c r="D109" s="2103"/>
      <c r="E109" s="2103"/>
      <c r="F109" s="2428"/>
      <c r="G109" s="2428"/>
      <c r="H109" s="2428"/>
      <c r="I109" s="4033"/>
      <c r="J109" s="3406"/>
      <c r="K109" s="4056"/>
      <c r="L109" s="4057"/>
      <c r="M109" s="4056"/>
      <c r="N109" s="4057"/>
      <c r="O109" s="4056"/>
      <c r="P109" s="4057"/>
      <c r="Q109" s="4056"/>
      <c r="R109" s="4057"/>
      <c r="S109" s="4056"/>
      <c r="T109" s="4057"/>
      <c r="U109" s="4056"/>
      <c r="V109" s="4057"/>
      <c r="W109" s="4056"/>
      <c r="X109" s="4057"/>
      <c r="Y109" s="4056"/>
      <c r="Z109" s="4057"/>
      <c r="AA109" s="18"/>
      <c r="AB109" s="11"/>
      <c r="AC109" s="11"/>
      <c r="AD109" s="11"/>
      <c r="AE109" s="11"/>
      <c r="AF109" s="11"/>
      <c r="AG109" s="11"/>
      <c r="AH109" s="11"/>
      <c r="AI109" s="11"/>
      <c r="AJ109" s="11"/>
      <c r="AK109" s="287"/>
      <c r="AL109" s="433"/>
      <c r="AM109" s="139"/>
      <c r="AN109" s="432"/>
      <c r="AO109" s="4076"/>
      <c r="AP109" s="2103"/>
      <c r="AQ109" s="2103"/>
      <c r="AR109" s="2428"/>
      <c r="AS109" s="2428"/>
      <c r="AT109" s="2428"/>
      <c r="AU109" s="4033"/>
      <c r="AV109" s="3406"/>
      <c r="AW109" s="4056"/>
      <c r="AX109" s="4057"/>
      <c r="AY109" s="4056"/>
      <c r="AZ109" s="4057"/>
      <c r="BA109" s="4056"/>
      <c r="BB109" s="4057"/>
      <c r="BC109" s="4056"/>
      <c r="BD109" s="4057"/>
      <c r="BE109" s="4056"/>
      <c r="BF109" s="4057"/>
      <c r="BG109" s="4056"/>
      <c r="BH109" s="4057"/>
      <c r="BI109" s="4056"/>
      <c r="BJ109" s="4057"/>
      <c r="BK109" s="4056"/>
      <c r="BL109" s="4057"/>
      <c r="BM109" s="18"/>
      <c r="BN109" s="11"/>
      <c r="BO109" s="11"/>
      <c r="BP109" s="11"/>
      <c r="BQ109" s="11"/>
      <c r="BR109" s="11"/>
      <c r="BS109" s="11"/>
      <c r="BT109" s="11"/>
      <c r="BU109" s="11"/>
      <c r="BV109" s="11"/>
      <c r="BW109" s="287"/>
      <c r="BX109" s="433"/>
    </row>
    <row r="110" spans="1:76" s="140" customFormat="1" ht="15.95" customHeight="1" x14ac:dyDescent="0.2">
      <c r="A110" s="139"/>
      <c r="B110" s="432"/>
      <c r="C110" s="4076"/>
      <c r="D110" s="2103"/>
      <c r="E110" s="2103"/>
      <c r="F110" s="4059" t="s">
        <v>1592</v>
      </c>
      <c r="G110" s="4059"/>
      <c r="H110" s="4059"/>
      <c r="I110" s="4106" t="s">
        <v>580</v>
      </c>
      <c r="J110" s="4107"/>
      <c r="K110" s="4052"/>
      <c r="L110" s="4053"/>
      <c r="M110" s="4052"/>
      <c r="N110" s="4053"/>
      <c r="O110" s="4052"/>
      <c r="P110" s="4053"/>
      <c r="Q110" s="4052"/>
      <c r="R110" s="4053"/>
      <c r="S110" s="4052"/>
      <c r="T110" s="4053"/>
      <c r="U110" s="4052"/>
      <c r="V110" s="4053"/>
      <c r="W110" s="4052"/>
      <c r="X110" s="4053"/>
      <c r="Y110" s="4052"/>
      <c r="Z110" s="4053"/>
      <c r="AA110" s="282" t="e">
        <f>AVERAGE(K110:R110)</f>
        <v>#DIV/0!</v>
      </c>
      <c r="AB110" s="283" t="e">
        <f>AVERAGE(S110:Z110)</f>
        <v>#DIV/0!</v>
      </c>
      <c r="AC110" s="282">
        <f>SUM(K110:R110)</f>
        <v>0</v>
      </c>
      <c r="AD110" s="283">
        <f>SUM(S110:Z110)</f>
        <v>0</v>
      </c>
      <c r="AE110" s="282">
        <f>AD110-AC110</f>
        <v>0</v>
      </c>
      <c r="AF110" s="4044" t="str">
        <f>IF(AE110=0,"Pass",(IF(K110="Fail","Fail",(IF(M110="Fail","Fail",(IF(O110="Fail","Fail",(IF(Q110="Fail","Fail","Pass")))))))))</f>
        <v>Pass</v>
      </c>
      <c r="AG110" s="4044"/>
      <c r="AH110" s="4045"/>
      <c r="AI110" s="2297" t="str">
        <f>IF(AE110&gt;1,"Fail","Pass")</f>
        <v>Pass</v>
      </c>
      <c r="AJ110" s="2297"/>
      <c r="AK110" s="4045"/>
      <c r="AL110" s="433"/>
      <c r="AM110" s="139"/>
      <c r="AN110" s="432"/>
      <c r="AO110" s="4076"/>
      <c r="AP110" s="2103"/>
      <c r="AQ110" s="2103"/>
      <c r="AR110" s="4059" t="s">
        <v>1592</v>
      </c>
      <c r="AS110" s="4059"/>
      <c r="AT110" s="4059"/>
      <c r="AU110" s="4106" t="s">
        <v>580</v>
      </c>
      <c r="AV110" s="4107"/>
      <c r="AW110" s="4052"/>
      <c r="AX110" s="4053"/>
      <c r="AY110" s="4052"/>
      <c r="AZ110" s="4053"/>
      <c r="BA110" s="4052"/>
      <c r="BB110" s="4053"/>
      <c r="BC110" s="4052"/>
      <c r="BD110" s="4053"/>
      <c r="BE110" s="4052"/>
      <c r="BF110" s="4053"/>
      <c r="BG110" s="4052"/>
      <c r="BH110" s="4053"/>
      <c r="BI110" s="4052"/>
      <c r="BJ110" s="4053"/>
      <c r="BK110" s="4052"/>
      <c r="BL110" s="4053"/>
      <c r="BM110" s="282" t="e">
        <f>AVERAGE(AW110:BD110)</f>
        <v>#DIV/0!</v>
      </c>
      <c r="BN110" s="283" t="e">
        <f>AVERAGE(BE110:BL110)</f>
        <v>#DIV/0!</v>
      </c>
      <c r="BO110" s="282">
        <f>SUM(AW110:BD110)</f>
        <v>0</v>
      </c>
      <c r="BP110" s="283">
        <f>SUM(BE110:BL110)</f>
        <v>0</v>
      </c>
      <c r="BQ110" s="282">
        <f>BP110-BO110</f>
        <v>0</v>
      </c>
      <c r="BR110" s="4044" t="str">
        <f>IF(BQ110=0,"Pass",(IF(AW110="Fail","Fail",(IF(AY110="Fail","Fail",(IF(BA110="Fail","Fail",(IF(BC110="Fail","Fail","Pass")))))))))</f>
        <v>Pass</v>
      </c>
      <c r="BS110" s="4044"/>
      <c r="BT110" s="4045"/>
      <c r="BU110" s="2297" t="str">
        <f>IF(BQ110&gt;1,"Fail","Pass")</f>
        <v>Pass</v>
      </c>
      <c r="BV110" s="2297"/>
      <c r="BW110" s="4045"/>
      <c r="BX110" s="433"/>
    </row>
    <row r="111" spans="1:76" ht="15.95" customHeight="1" x14ac:dyDescent="0.2">
      <c r="A111" s="252"/>
      <c r="B111" s="418"/>
      <c r="C111" s="4076"/>
      <c r="D111" s="2103"/>
      <c r="E111" s="2103"/>
      <c r="F111" s="2103"/>
      <c r="G111" s="2103"/>
      <c r="H111" s="2103"/>
      <c r="I111" s="4196" t="s">
        <v>3247</v>
      </c>
      <c r="J111" s="4197"/>
      <c r="K111" s="4054" t="s">
        <v>380</v>
      </c>
      <c r="L111" s="4055"/>
      <c r="M111" s="4054" t="s">
        <v>380</v>
      </c>
      <c r="N111" s="4055"/>
      <c r="O111" s="4054" t="s">
        <v>380</v>
      </c>
      <c r="P111" s="4055"/>
      <c r="Q111" s="4054" t="s">
        <v>380</v>
      </c>
      <c r="R111" s="4055"/>
      <c r="S111" s="4054" t="s">
        <v>380</v>
      </c>
      <c r="T111" s="4055"/>
      <c r="U111" s="4054" t="s">
        <v>380</v>
      </c>
      <c r="V111" s="4055"/>
      <c r="W111" s="4054" t="s">
        <v>380</v>
      </c>
      <c r="X111" s="4055"/>
      <c r="Y111" s="4054" t="s">
        <v>380</v>
      </c>
      <c r="Z111" s="4055"/>
      <c r="AA111" s="14"/>
      <c r="AB111" s="15"/>
      <c r="AC111" s="15"/>
      <c r="AD111" s="15"/>
      <c r="AE111" s="15"/>
      <c r="AF111" s="15"/>
      <c r="AG111" s="15"/>
      <c r="AH111" s="15"/>
      <c r="AI111" s="15"/>
      <c r="AJ111" s="15"/>
      <c r="AK111" s="281"/>
      <c r="AL111" s="253"/>
      <c r="AM111" s="252"/>
      <c r="AN111" s="418"/>
      <c r="AO111" s="4076"/>
      <c r="AP111" s="2103"/>
      <c r="AQ111" s="2103"/>
      <c r="AR111" s="2103"/>
      <c r="AS111" s="2103"/>
      <c r="AT111" s="2103"/>
      <c r="AU111" s="4196" t="s">
        <v>3247</v>
      </c>
      <c r="AV111" s="4197"/>
      <c r="AW111" s="4054" t="s">
        <v>380</v>
      </c>
      <c r="AX111" s="4055"/>
      <c r="AY111" s="4054" t="s">
        <v>380</v>
      </c>
      <c r="AZ111" s="4055"/>
      <c r="BA111" s="4054" t="s">
        <v>380</v>
      </c>
      <c r="BB111" s="4055"/>
      <c r="BC111" s="4054" t="s">
        <v>380</v>
      </c>
      <c r="BD111" s="4055"/>
      <c r="BE111" s="4054" t="s">
        <v>380</v>
      </c>
      <c r="BF111" s="4055"/>
      <c r="BG111" s="4054" t="s">
        <v>380</v>
      </c>
      <c r="BH111" s="4055"/>
      <c r="BI111" s="4054" t="s">
        <v>380</v>
      </c>
      <c r="BJ111" s="4055"/>
      <c r="BK111" s="4054" t="s">
        <v>380</v>
      </c>
      <c r="BL111" s="4055"/>
      <c r="BM111" s="14"/>
      <c r="BN111" s="15"/>
      <c r="BO111" s="15"/>
      <c r="BP111" s="15"/>
      <c r="BQ111" s="15"/>
      <c r="BR111" s="15"/>
      <c r="BS111" s="15"/>
      <c r="BT111" s="15"/>
      <c r="BU111" s="15"/>
      <c r="BV111" s="15"/>
      <c r="BW111" s="281"/>
      <c r="BX111" s="253"/>
    </row>
    <row r="112" spans="1:76" ht="15.95" customHeight="1" x14ac:dyDescent="0.2">
      <c r="A112" s="252"/>
      <c r="B112" s="418"/>
      <c r="C112" s="4076"/>
      <c r="D112" s="2103"/>
      <c r="E112" s="2103"/>
      <c r="F112" s="2428"/>
      <c r="G112" s="2428"/>
      <c r="H112" s="2428"/>
      <c r="I112" s="4033"/>
      <c r="J112" s="3406"/>
      <c r="K112" s="4056"/>
      <c r="L112" s="4057"/>
      <c r="M112" s="4056"/>
      <c r="N112" s="4057"/>
      <c r="O112" s="4056"/>
      <c r="P112" s="4057"/>
      <c r="Q112" s="4056"/>
      <c r="R112" s="4057"/>
      <c r="S112" s="4056"/>
      <c r="T112" s="4057"/>
      <c r="U112" s="4056"/>
      <c r="V112" s="4057"/>
      <c r="W112" s="4056"/>
      <c r="X112" s="4057"/>
      <c r="Y112" s="4056"/>
      <c r="Z112" s="4057"/>
      <c r="AA112" s="18"/>
      <c r="AB112" s="11"/>
      <c r="AC112" s="11"/>
      <c r="AD112" s="11"/>
      <c r="AE112" s="11"/>
      <c r="AF112" s="11"/>
      <c r="AG112" s="11"/>
      <c r="AH112" s="11"/>
      <c r="AI112" s="11"/>
      <c r="AJ112" s="11"/>
      <c r="AK112" s="287"/>
      <c r="AL112" s="253"/>
      <c r="AM112" s="252"/>
      <c r="AN112" s="418"/>
      <c r="AO112" s="4076"/>
      <c r="AP112" s="2103"/>
      <c r="AQ112" s="2103"/>
      <c r="AR112" s="2428"/>
      <c r="AS112" s="2428"/>
      <c r="AT112" s="2428"/>
      <c r="AU112" s="4033"/>
      <c r="AV112" s="3406"/>
      <c r="AW112" s="4056"/>
      <c r="AX112" s="4057"/>
      <c r="AY112" s="4056"/>
      <c r="AZ112" s="4057"/>
      <c r="BA112" s="4056"/>
      <c r="BB112" s="4057"/>
      <c r="BC112" s="4056"/>
      <c r="BD112" s="4057"/>
      <c r="BE112" s="4056"/>
      <c r="BF112" s="4057"/>
      <c r="BG112" s="4056"/>
      <c r="BH112" s="4057"/>
      <c r="BI112" s="4056"/>
      <c r="BJ112" s="4057"/>
      <c r="BK112" s="4056"/>
      <c r="BL112" s="4057"/>
      <c r="BM112" s="18"/>
      <c r="BN112" s="11"/>
      <c r="BO112" s="11"/>
      <c r="BP112" s="11"/>
      <c r="BQ112" s="11"/>
      <c r="BR112" s="11"/>
      <c r="BS112" s="11"/>
      <c r="BT112" s="11"/>
      <c r="BU112" s="11"/>
      <c r="BV112" s="11"/>
      <c r="BW112" s="287"/>
      <c r="BX112" s="253"/>
    </row>
    <row r="113" spans="1:76" s="140" customFormat="1" ht="15.95" customHeight="1" x14ac:dyDescent="0.2">
      <c r="A113" s="139"/>
      <c r="B113" s="432"/>
      <c r="C113" s="4076"/>
      <c r="D113" s="2103"/>
      <c r="E113" s="2103"/>
      <c r="F113" s="2103" t="s">
        <v>3987</v>
      </c>
      <c r="G113" s="2103"/>
      <c r="H113" s="2103"/>
      <c r="I113" s="4106" t="s">
        <v>580</v>
      </c>
      <c r="J113" s="4107"/>
      <c r="K113" s="4052"/>
      <c r="L113" s="4053"/>
      <c r="M113" s="4052"/>
      <c r="N113" s="4053"/>
      <c r="O113" s="4052"/>
      <c r="P113" s="4053"/>
      <c r="Q113" s="4052"/>
      <c r="R113" s="4053"/>
      <c r="S113" s="4052"/>
      <c r="T113" s="4053"/>
      <c r="U113" s="4052"/>
      <c r="V113" s="4053"/>
      <c r="W113" s="4052"/>
      <c r="X113" s="4053"/>
      <c r="Y113" s="4052"/>
      <c r="Z113" s="4053"/>
      <c r="AA113" s="282" t="e">
        <f>AVERAGE(K113:R113)</f>
        <v>#DIV/0!</v>
      </c>
      <c r="AB113" s="283" t="e">
        <f>AVERAGE(S113:Z113)</f>
        <v>#DIV/0!</v>
      </c>
      <c r="AC113" s="282">
        <f>SUM(K113:R113)</f>
        <v>0</v>
      </c>
      <c r="AD113" s="283">
        <f>SUM(S113:Z113)</f>
        <v>0</v>
      </c>
      <c r="AE113" s="282">
        <f>AD113-AC113</f>
        <v>0</v>
      </c>
      <c r="AF113" s="4044" t="str">
        <f>IF(AE113=0,"Pass",(IF(K113="Fail","Fail",(IF(M113="Fail","Fail",(IF(O113="Fail","Fail",(IF(Q113="Fail","Fail","Pass")))))))))</f>
        <v>Pass</v>
      </c>
      <c r="AG113" s="4044"/>
      <c r="AH113" s="4045"/>
      <c r="AI113" s="2297" t="str">
        <f>IF(AE113&gt;1,"Fail","Pass")</f>
        <v>Pass</v>
      </c>
      <c r="AJ113" s="2297"/>
      <c r="AK113" s="4045"/>
      <c r="AL113" s="433"/>
      <c r="AM113" s="139"/>
      <c r="AN113" s="432"/>
      <c r="AO113" s="4076"/>
      <c r="AP113" s="2103"/>
      <c r="AQ113" s="2103"/>
      <c r="AR113" s="2103" t="s">
        <v>3987</v>
      </c>
      <c r="AS113" s="2103"/>
      <c r="AT113" s="2103"/>
      <c r="AU113" s="4106" t="s">
        <v>580</v>
      </c>
      <c r="AV113" s="4107"/>
      <c r="AW113" s="4052"/>
      <c r="AX113" s="4053"/>
      <c r="AY113" s="4052"/>
      <c r="AZ113" s="4053"/>
      <c r="BA113" s="4052"/>
      <c r="BB113" s="4053"/>
      <c r="BC113" s="4052"/>
      <c r="BD113" s="4053"/>
      <c r="BE113" s="4052"/>
      <c r="BF113" s="4053"/>
      <c r="BG113" s="4052"/>
      <c r="BH113" s="4053"/>
      <c r="BI113" s="4052"/>
      <c r="BJ113" s="4053"/>
      <c r="BK113" s="4052"/>
      <c r="BL113" s="4053"/>
      <c r="BM113" s="282" t="e">
        <f>AVERAGE(AW113:BD113)</f>
        <v>#DIV/0!</v>
      </c>
      <c r="BN113" s="283" t="e">
        <f>AVERAGE(BE113:BL113)</f>
        <v>#DIV/0!</v>
      </c>
      <c r="BO113" s="282">
        <f>SUM(AW113:BD113)</f>
        <v>0</v>
      </c>
      <c r="BP113" s="283">
        <f>SUM(BE113:BL113)</f>
        <v>0</v>
      </c>
      <c r="BQ113" s="282">
        <f>BP113-BO113</f>
        <v>0</v>
      </c>
      <c r="BR113" s="4044" t="str">
        <f>IF(BQ113=0,"Pass",(IF(AW113="Fail","Fail",(IF(AY113="Fail","Fail",(IF(BA113="Fail","Fail",(IF(BC113="Fail","Fail","Pass")))))))))</f>
        <v>Pass</v>
      </c>
      <c r="BS113" s="4044"/>
      <c r="BT113" s="4045"/>
      <c r="BU113" s="2297" t="str">
        <f>IF(BQ113&gt;1,"Fail","Pass")</f>
        <v>Pass</v>
      </c>
      <c r="BV113" s="2297"/>
      <c r="BW113" s="4045"/>
      <c r="BX113" s="433"/>
    </row>
    <row r="114" spans="1:76" s="140" customFormat="1" ht="15.95" customHeight="1" x14ac:dyDescent="0.2">
      <c r="A114" s="139"/>
      <c r="B114" s="432"/>
      <c r="C114" s="4076"/>
      <c r="D114" s="2103"/>
      <c r="E114" s="2103"/>
      <c r="F114" s="2207"/>
      <c r="G114" s="2207"/>
      <c r="H114" s="2207"/>
      <c r="I114" s="4196" t="s">
        <v>3247</v>
      </c>
      <c r="J114" s="4197"/>
      <c r="K114" s="4054" t="s">
        <v>380</v>
      </c>
      <c r="L114" s="4055"/>
      <c r="M114" s="4054" t="s">
        <v>380</v>
      </c>
      <c r="N114" s="4055"/>
      <c r="O114" s="4054" t="s">
        <v>380</v>
      </c>
      <c r="P114" s="4055"/>
      <c r="Q114" s="4054" t="s">
        <v>380</v>
      </c>
      <c r="R114" s="4055"/>
      <c r="S114" s="4054" t="s">
        <v>380</v>
      </c>
      <c r="T114" s="4055"/>
      <c r="U114" s="4054" t="s">
        <v>380</v>
      </c>
      <c r="V114" s="4055"/>
      <c r="W114" s="4054" t="s">
        <v>380</v>
      </c>
      <c r="X114" s="4055"/>
      <c r="Y114" s="4054" t="s">
        <v>380</v>
      </c>
      <c r="Z114" s="4055"/>
      <c r="AA114" s="14"/>
      <c r="AB114" s="15"/>
      <c r="AC114" s="15"/>
      <c r="AD114" s="15"/>
      <c r="AE114" s="15"/>
      <c r="AF114" s="15"/>
      <c r="AG114" s="15"/>
      <c r="AH114" s="15"/>
      <c r="AI114" s="15"/>
      <c r="AJ114" s="15"/>
      <c r="AK114" s="281"/>
      <c r="AL114" s="433"/>
      <c r="AM114" s="139"/>
      <c r="AN114" s="432"/>
      <c r="AO114" s="4076"/>
      <c r="AP114" s="2103"/>
      <c r="AQ114" s="2103"/>
      <c r="AR114" s="2207"/>
      <c r="AS114" s="2207"/>
      <c r="AT114" s="2207"/>
      <c r="AU114" s="4196" t="s">
        <v>3247</v>
      </c>
      <c r="AV114" s="4197"/>
      <c r="AW114" s="4054" t="s">
        <v>380</v>
      </c>
      <c r="AX114" s="4055"/>
      <c r="AY114" s="4054" t="s">
        <v>380</v>
      </c>
      <c r="AZ114" s="4055"/>
      <c r="BA114" s="4054" t="s">
        <v>380</v>
      </c>
      <c r="BB114" s="4055"/>
      <c r="BC114" s="4054" t="s">
        <v>380</v>
      </c>
      <c r="BD114" s="4055"/>
      <c r="BE114" s="4054" t="s">
        <v>380</v>
      </c>
      <c r="BF114" s="4055"/>
      <c r="BG114" s="4054" t="s">
        <v>380</v>
      </c>
      <c r="BH114" s="4055"/>
      <c r="BI114" s="4054" t="s">
        <v>380</v>
      </c>
      <c r="BJ114" s="4055"/>
      <c r="BK114" s="4054" t="s">
        <v>380</v>
      </c>
      <c r="BL114" s="4055"/>
      <c r="BM114" s="14"/>
      <c r="BN114" s="15"/>
      <c r="BO114" s="15"/>
      <c r="BP114" s="15"/>
      <c r="BQ114" s="15"/>
      <c r="BR114" s="15"/>
      <c r="BS114" s="15"/>
      <c r="BT114" s="15"/>
      <c r="BU114" s="15"/>
      <c r="BV114" s="15"/>
      <c r="BW114" s="281"/>
      <c r="BX114" s="433"/>
    </row>
    <row r="115" spans="1:76" s="140" customFormat="1" ht="15.95" customHeight="1" x14ac:dyDescent="0.2">
      <c r="A115" s="139"/>
      <c r="B115" s="434"/>
      <c r="C115" s="4205"/>
      <c r="D115" s="2428"/>
      <c r="E115" s="2428"/>
      <c r="F115" s="2428"/>
      <c r="G115" s="2428"/>
      <c r="H115" s="2428"/>
      <c r="I115" s="4033"/>
      <c r="J115" s="3406"/>
      <c r="K115" s="4056"/>
      <c r="L115" s="4057"/>
      <c r="M115" s="4056"/>
      <c r="N115" s="4057"/>
      <c r="O115" s="4056"/>
      <c r="P115" s="4057"/>
      <c r="Q115" s="4056"/>
      <c r="R115" s="4057"/>
      <c r="S115" s="4056"/>
      <c r="T115" s="4057"/>
      <c r="U115" s="4056"/>
      <c r="V115" s="4057"/>
      <c r="W115" s="4056"/>
      <c r="X115" s="4057"/>
      <c r="Y115" s="4056"/>
      <c r="Z115" s="4057"/>
      <c r="AA115" s="18"/>
      <c r="AB115" s="11"/>
      <c r="AC115" s="11"/>
      <c r="AD115" s="11"/>
      <c r="AE115" s="11"/>
      <c r="AF115" s="11"/>
      <c r="AG115" s="11"/>
      <c r="AH115" s="11"/>
      <c r="AI115" s="11"/>
      <c r="AJ115" s="11"/>
      <c r="AK115" s="287"/>
      <c r="AL115" s="433"/>
      <c r="AM115" s="139"/>
      <c r="AN115" s="434"/>
      <c r="AO115" s="4205"/>
      <c r="AP115" s="2428"/>
      <c r="AQ115" s="2428"/>
      <c r="AR115" s="2428"/>
      <c r="AS115" s="2428"/>
      <c r="AT115" s="2428"/>
      <c r="AU115" s="4033"/>
      <c r="AV115" s="3406"/>
      <c r="AW115" s="4056"/>
      <c r="AX115" s="4057"/>
      <c r="AY115" s="4056"/>
      <c r="AZ115" s="4057"/>
      <c r="BA115" s="4056"/>
      <c r="BB115" s="4057"/>
      <c r="BC115" s="4056"/>
      <c r="BD115" s="4057"/>
      <c r="BE115" s="4056"/>
      <c r="BF115" s="4057"/>
      <c r="BG115" s="4056"/>
      <c r="BH115" s="4057"/>
      <c r="BI115" s="4056"/>
      <c r="BJ115" s="4057"/>
      <c r="BK115" s="4056"/>
      <c r="BL115" s="4057"/>
      <c r="BM115" s="18"/>
      <c r="BN115" s="11"/>
      <c r="BO115" s="11"/>
      <c r="BP115" s="11"/>
      <c r="BQ115" s="11"/>
      <c r="BR115" s="11"/>
      <c r="BS115" s="11"/>
      <c r="BT115" s="11"/>
      <c r="BU115" s="11"/>
      <c r="BV115" s="11"/>
      <c r="BW115" s="287"/>
      <c r="BX115" s="433"/>
    </row>
    <row r="116" spans="1:76" ht="15.95" customHeight="1" x14ac:dyDescent="0.2">
      <c r="A116" s="252"/>
      <c r="B116" s="253"/>
      <c r="C116" s="288"/>
      <c r="D116" s="288"/>
      <c r="E116" s="288"/>
      <c r="F116" s="288"/>
      <c r="G116" s="288"/>
      <c r="H116" s="288"/>
      <c r="I116" s="288"/>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2"/>
      <c r="AN116" s="253"/>
      <c r="AO116" s="288"/>
      <c r="AP116" s="288"/>
      <c r="AQ116" s="288"/>
      <c r="AR116" s="288"/>
      <c r="AS116" s="288"/>
      <c r="AT116" s="288"/>
      <c r="AU116" s="288"/>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row>
    <row r="117" spans="1:76" ht="15.95" customHeight="1" x14ac:dyDescent="0.2">
      <c r="B117" s="254"/>
      <c r="C117" s="435"/>
      <c r="D117" s="435"/>
      <c r="E117" s="435"/>
      <c r="F117" s="435"/>
      <c r="G117" s="435"/>
      <c r="H117" s="435"/>
      <c r="I117" s="435"/>
      <c r="J117" s="254"/>
      <c r="K117" s="254"/>
      <c r="L117" s="254"/>
      <c r="M117" s="254"/>
      <c r="N117" s="254"/>
      <c r="O117" s="254"/>
      <c r="P117" s="254"/>
      <c r="Q117" s="254"/>
      <c r="R117" s="254"/>
      <c r="S117" s="254"/>
      <c r="T117" s="254"/>
      <c r="U117" s="254"/>
      <c r="V117" s="254"/>
      <c r="W117" s="254"/>
      <c r="X117" s="254"/>
      <c r="Y117" s="254"/>
      <c r="Z117" s="254"/>
      <c r="AN117" s="254"/>
      <c r="AO117" s="435"/>
      <c r="AP117" s="435"/>
      <c r="AQ117" s="435"/>
      <c r="AR117" s="435"/>
      <c r="AS117" s="435"/>
      <c r="AT117" s="435"/>
      <c r="AU117" s="435"/>
      <c r="AV117" s="254"/>
      <c r="AW117" s="254"/>
      <c r="AX117" s="254"/>
      <c r="AY117" s="254"/>
      <c r="AZ117" s="254"/>
      <c r="BA117" s="254"/>
      <c r="BB117" s="254"/>
      <c r="BC117" s="254"/>
      <c r="BD117" s="254"/>
      <c r="BE117" s="254"/>
      <c r="BF117" s="254"/>
      <c r="BG117" s="254"/>
      <c r="BH117" s="254"/>
      <c r="BI117" s="254"/>
      <c r="BJ117" s="254"/>
      <c r="BK117" s="254"/>
      <c r="BL117" s="254"/>
    </row>
  </sheetData>
  <mergeCells count="1566">
    <mergeCell ref="AA4:AB4"/>
    <mergeCell ref="AC4:AF4"/>
    <mergeCell ref="AG4:AJ4"/>
    <mergeCell ref="AA5:AB5"/>
    <mergeCell ref="AC5:AF5"/>
    <mergeCell ref="AG5:AJ5"/>
    <mergeCell ref="BM4:BN4"/>
    <mergeCell ref="BO4:BR4"/>
    <mergeCell ref="BS4:BV4"/>
    <mergeCell ref="BM5:BN5"/>
    <mergeCell ref="BO5:BR5"/>
    <mergeCell ref="BS5:BV5"/>
    <mergeCell ref="B19:B54"/>
    <mergeCell ref="K18:R18"/>
    <mergeCell ref="S18:Z18"/>
    <mergeCell ref="K70:R70"/>
    <mergeCell ref="S70:Z70"/>
    <mergeCell ref="B70:G70"/>
    <mergeCell ref="H70:J70"/>
    <mergeCell ref="AB7:AD7"/>
    <mergeCell ref="W4:Z5"/>
    <mergeCell ref="AF70:AH70"/>
    <mergeCell ref="AI70:AK70"/>
    <mergeCell ref="S64:T64"/>
    <mergeCell ref="U64:V64"/>
    <mergeCell ref="W64:X64"/>
    <mergeCell ref="Y64:Z64"/>
    <mergeCell ref="AF64:AH64"/>
    <mergeCell ref="AI64:AK64"/>
    <mergeCell ref="U61:V61"/>
    <mergeCell ref="W61:X61"/>
    <mergeCell ref="Y61:Z61"/>
    <mergeCell ref="B79:G79"/>
    <mergeCell ref="F7:J7"/>
    <mergeCell ref="AE7:AK7"/>
    <mergeCell ref="AB10:AD11"/>
    <mergeCell ref="AE10:AK11"/>
    <mergeCell ref="U77:V77"/>
    <mergeCell ref="B78:G78"/>
    <mergeCell ref="B84:G84"/>
    <mergeCell ref="H84:J84"/>
    <mergeCell ref="K84:L84"/>
    <mergeCell ref="M84:N84"/>
    <mergeCell ref="O84:P84"/>
    <mergeCell ref="Q84:R84"/>
    <mergeCell ref="W83:X83"/>
    <mergeCell ref="Y83:Z83"/>
    <mergeCell ref="B83:G83"/>
    <mergeCell ref="H83:J83"/>
    <mergeCell ref="B81:G81"/>
    <mergeCell ref="H81:J81"/>
    <mergeCell ref="K81:L81"/>
    <mergeCell ref="M81:N81"/>
    <mergeCell ref="O81:P81"/>
    <mergeCell ref="Q81:R81"/>
    <mergeCell ref="K83:L83"/>
    <mergeCell ref="M83:N83"/>
    <mergeCell ref="O83:P83"/>
    <mergeCell ref="Q83:R83"/>
    <mergeCell ref="W81:X81"/>
    <mergeCell ref="Y81:Z81"/>
    <mergeCell ref="S81:T81"/>
    <mergeCell ref="U81:V81"/>
    <mergeCell ref="U78:V78"/>
    <mergeCell ref="W78:X78"/>
    <mergeCell ref="Y78:Z78"/>
    <mergeCell ref="U90:V90"/>
    <mergeCell ref="W90:X90"/>
    <mergeCell ref="S83:T83"/>
    <mergeCell ref="U83:V83"/>
    <mergeCell ref="S82:T82"/>
    <mergeCell ref="U82:V82"/>
    <mergeCell ref="W82:X82"/>
    <mergeCell ref="S80:T80"/>
    <mergeCell ref="U80:V80"/>
    <mergeCell ref="W80:X80"/>
    <mergeCell ref="Y80:Z80"/>
    <mergeCell ref="W79:X79"/>
    <mergeCell ref="Y79:Z79"/>
    <mergeCell ref="S84:T84"/>
    <mergeCell ref="U84:V84"/>
    <mergeCell ref="W84:X84"/>
    <mergeCell ref="Y84:Z84"/>
    <mergeCell ref="M108:N109"/>
    <mergeCell ref="O108:P109"/>
    <mergeCell ref="Q108:R109"/>
    <mergeCell ref="S108:T109"/>
    <mergeCell ref="U108:V109"/>
    <mergeCell ref="W108:X109"/>
    <mergeCell ref="S110:T110"/>
    <mergeCell ref="U110:V110"/>
    <mergeCell ref="W110:X110"/>
    <mergeCell ref="AF98:AH98"/>
    <mergeCell ref="AF95:AH95"/>
    <mergeCell ref="S96:T97"/>
    <mergeCell ref="U96:V97"/>
    <mergeCell ref="W96:X97"/>
    <mergeCell ref="Y96:Z97"/>
    <mergeCell ref="AF92:AH92"/>
    <mergeCell ref="AF88:AH88"/>
    <mergeCell ref="S95:T95"/>
    <mergeCell ref="U95:V95"/>
    <mergeCell ref="W95:X95"/>
    <mergeCell ref="Y95:Z95"/>
    <mergeCell ref="D107:E115"/>
    <mergeCell ref="F107:H109"/>
    <mergeCell ref="I107:J107"/>
    <mergeCell ref="K107:L107"/>
    <mergeCell ref="M107:N107"/>
    <mergeCell ref="O107:P107"/>
    <mergeCell ref="AF110:AH110"/>
    <mergeCell ref="AI110:AK110"/>
    <mergeCell ref="Q114:R115"/>
    <mergeCell ref="Y108:Z109"/>
    <mergeCell ref="F113:H115"/>
    <mergeCell ref="I113:J113"/>
    <mergeCell ref="K113:L113"/>
    <mergeCell ref="M113:N113"/>
    <mergeCell ref="O113:P113"/>
    <mergeCell ref="Q113:R113"/>
    <mergeCell ref="Y111:Z112"/>
    <mergeCell ref="Y110:Z110"/>
    <mergeCell ref="F110:H112"/>
    <mergeCell ref="I110:J110"/>
    <mergeCell ref="K110:L110"/>
    <mergeCell ref="M110:N110"/>
    <mergeCell ref="O110:P110"/>
    <mergeCell ref="Q110:R110"/>
    <mergeCell ref="AI113:AK113"/>
    <mergeCell ref="I111:J112"/>
    <mergeCell ref="K111:L112"/>
    <mergeCell ref="M111:N112"/>
    <mergeCell ref="O111:P112"/>
    <mergeCell ref="Q111:R112"/>
    <mergeCell ref="S111:T112"/>
    <mergeCell ref="U111:V112"/>
    <mergeCell ref="I114:J115"/>
    <mergeCell ref="K114:L115"/>
    <mergeCell ref="M114:N115"/>
    <mergeCell ref="O114:P115"/>
    <mergeCell ref="I108:J109"/>
    <mergeCell ref="K108:L109"/>
    <mergeCell ref="S107:T107"/>
    <mergeCell ref="U107:V107"/>
    <mergeCell ref="W107:X107"/>
    <mergeCell ref="Y107:Z107"/>
    <mergeCell ref="AF107:AH107"/>
    <mergeCell ref="W104:X104"/>
    <mergeCell ref="Y104:Z104"/>
    <mergeCell ref="AF104:AH104"/>
    <mergeCell ref="AI104:AK104"/>
    <mergeCell ref="AF101:AH101"/>
    <mergeCell ref="AI101:AK101"/>
    <mergeCell ref="U102:V103"/>
    <mergeCell ref="W102:X103"/>
    <mergeCell ref="Y102:Z103"/>
    <mergeCell ref="AI107:AK107"/>
    <mergeCell ref="Q107:R107"/>
    <mergeCell ref="U114:V115"/>
    <mergeCell ref="W114:X115"/>
    <mergeCell ref="Y114:Z115"/>
    <mergeCell ref="S114:T115"/>
    <mergeCell ref="S113:T113"/>
    <mergeCell ref="U113:V113"/>
    <mergeCell ref="W113:X113"/>
    <mergeCell ref="Y113:Z113"/>
    <mergeCell ref="AF113:AH113"/>
    <mergeCell ref="W111:X112"/>
    <mergeCell ref="AI98:AK98"/>
    <mergeCell ref="D98:H100"/>
    <mergeCell ref="I98:J98"/>
    <mergeCell ref="K98:L98"/>
    <mergeCell ref="M98:N98"/>
    <mergeCell ref="D104:H106"/>
    <mergeCell ref="I104:J104"/>
    <mergeCell ref="K104:L104"/>
    <mergeCell ref="M104:N104"/>
    <mergeCell ref="O104:P104"/>
    <mergeCell ref="Q104:R104"/>
    <mergeCell ref="I102:J103"/>
    <mergeCell ref="K102:L103"/>
    <mergeCell ref="M102:N103"/>
    <mergeCell ref="O102:P103"/>
    <mergeCell ref="Q102:R103"/>
    <mergeCell ref="D101:H103"/>
    <mergeCell ref="I101:J101"/>
    <mergeCell ref="W99:X100"/>
    <mergeCell ref="Y99:Z100"/>
    <mergeCell ref="I99:J100"/>
    <mergeCell ref="K99:L100"/>
    <mergeCell ref="AI95:AK95"/>
    <mergeCell ref="K101:L101"/>
    <mergeCell ref="M101:N101"/>
    <mergeCell ref="O101:P101"/>
    <mergeCell ref="Q101:R101"/>
    <mergeCell ref="U105:V106"/>
    <mergeCell ref="W105:X106"/>
    <mergeCell ref="Y105:Z106"/>
    <mergeCell ref="I105:J106"/>
    <mergeCell ref="K105:L106"/>
    <mergeCell ref="M105:N106"/>
    <mergeCell ref="O105:P106"/>
    <mergeCell ref="Q105:R106"/>
    <mergeCell ref="S105:T106"/>
    <mergeCell ref="U99:V100"/>
    <mergeCell ref="S89:T89"/>
    <mergeCell ref="U89:V89"/>
    <mergeCell ref="W89:X89"/>
    <mergeCell ref="Y89:Z89"/>
    <mergeCell ref="Y90:Z90"/>
    <mergeCell ref="M99:N100"/>
    <mergeCell ref="O99:P100"/>
    <mergeCell ref="Q99:R100"/>
    <mergeCell ref="S99:T100"/>
    <mergeCell ref="S102:T103"/>
    <mergeCell ref="S104:T104"/>
    <mergeCell ref="U104:V104"/>
    <mergeCell ref="H90:J90"/>
    <mergeCell ref="K90:L90"/>
    <mergeCell ref="M90:N90"/>
    <mergeCell ref="O90:P90"/>
    <mergeCell ref="Q90:R90"/>
    <mergeCell ref="K93:L94"/>
    <mergeCell ref="M93:N94"/>
    <mergeCell ref="O93:P94"/>
    <mergeCell ref="Q93:R94"/>
    <mergeCell ref="S93:T94"/>
    <mergeCell ref="U93:V94"/>
    <mergeCell ref="W93:X94"/>
    <mergeCell ref="Y92:Z92"/>
    <mergeCell ref="O98:P98"/>
    <mergeCell ref="Q98:R98"/>
    <mergeCell ref="S101:T101"/>
    <mergeCell ref="U101:V101"/>
    <mergeCell ref="W101:X101"/>
    <mergeCell ref="Y101:Z101"/>
    <mergeCell ref="K91:L91"/>
    <mergeCell ref="M91:N91"/>
    <mergeCell ref="S98:T98"/>
    <mergeCell ref="U98:V98"/>
    <mergeCell ref="W98:X98"/>
    <mergeCell ref="Y98:Z98"/>
    <mergeCell ref="Q91:R91"/>
    <mergeCell ref="S91:T91"/>
    <mergeCell ref="U91:V91"/>
    <mergeCell ref="W91:X91"/>
    <mergeCell ref="B80:G80"/>
    <mergeCell ref="H80:J80"/>
    <mergeCell ref="K80:L80"/>
    <mergeCell ref="M80:N80"/>
    <mergeCell ref="O80:P80"/>
    <mergeCell ref="Q80:R80"/>
    <mergeCell ref="Y82:Z82"/>
    <mergeCell ref="B82:G82"/>
    <mergeCell ref="H82:J82"/>
    <mergeCell ref="K82:L82"/>
    <mergeCell ref="M82:N82"/>
    <mergeCell ref="O82:P82"/>
    <mergeCell ref="Q82:R82"/>
    <mergeCell ref="C89:C115"/>
    <mergeCell ref="H89:J89"/>
    <mergeCell ref="K89:L89"/>
    <mergeCell ref="M89:N89"/>
    <mergeCell ref="O89:P89"/>
    <mergeCell ref="Q89:R89"/>
    <mergeCell ref="I96:J97"/>
    <mergeCell ref="K96:L97"/>
    <mergeCell ref="M96:N97"/>
    <mergeCell ref="O96:P97"/>
    <mergeCell ref="I93:J94"/>
    <mergeCell ref="D95:H97"/>
    <mergeCell ref="I95:J95"/>
    <mergeCell ref="K95:L95"/>
    <mergeCell ref="M95:N95"/>
    <mergeCell ref="O95:P95"/>
    <mergeCell ref="Q95:R95"/>
    <mergeCell ref="Y93:Z94"/>
    <mergeCell ref="Q96:R97"/>
    <mergeCell ref="AI88:AK88"/>
    <mergeCell ref="B87:Z87"/>
    <mergeCell ref="AA87:AB87"/>
    <mergeCell ref="AC87:AE87"/>
    <mergeCell ref="AF87:AK87"/>
    <mergeCell ref="W85:X85"/>
    <mergeCell ref="Y85:Z85"/>
    <mergeCell ref="B85:G85"/>
    <mergeCell ref="H85:J85"/>
    <mergeCell ref="K85:L85"/>
    <mergeCell ref="M85:N85"/>
    <mergeCell ref="O85:P85"/>
    <mergeCell ref="Q85:R85"/>
    <mergeCell ref="S85:T85"/>
    <mergeCell ref="U85:V85"/>
    <mergeCell ref="AI92:AK92"/>
    <mergeCell ref="S92:T92"/>
    <mergeCell ref="U92:V92"/>
    <mergeCell ref="W92:X92"/>
    <mergeCell ref="H91:J91"/>
    <mergeCell ref="O91:P91"/>
    <mergeCell ref="Y91:Z91"/>
    <mergeCell ref="I92:J92"/>
    <mergeCell ref="K92:L92"/>
    <mergeCell ref="M92:N92"/>
    <mergeCell ref="O92:P92"/>
    <mergeCell ref="Q92:R92"/>
    <mergeCell ref="S90:T90"/>
    <mergeCell ref="K88:R88"/>
    <mergeCell ref="S88:Z88"/>
    <mergeCell ref="H78:J78"/>
    <mergeCell ref="K78:L78"/>
    <mergeCell ref="M78:N78"/>
    <mergeCell ref="O78:P78"/>
    <mergeCell ref="Q78:R78"/>
    <mergeCell ref="H79:J79"/>
    <mergeCell ref="K79:L79"/>
    <mergeCell ref="M79:N79"/>
    <mergeCell ref="O79:P79"/>
    <mergeCell ref="Q79:R79"/>
    <mergeCell ref="S79:T79"/>
    <mergeCell ref="U79:V79"/>
    <mergeCell ref="S76:T76"/>
    <mergeCell ref="U76:V76"/>
    <mergeCell ref="W76:X76"/>
    <mergeCell ref="Y76:Z76"/>
    <mergeCell ref="B76:G76"/>
    <mergeCell ref="H76:J76"/>
    <mergeCell ref="K76:L76"/>
    <mergeCell ref="M76:N76"/>
    <mergeCell ref="O76:P76"/>
    <mergeCell ref="Q76:R76"/>
    <mergeCell ref="W77:X77"/>
    <mergeCell ref="Y77:Z77"/>
    <mergeCell ref="B77:G77"/>
    <mergeCell ref="H77:J77"/>
    <mergeCell ref="K77:L77"/>
    <mergeCell ref="M77:N77"/>
    <mergeCell ref="O77:P77"/>
    <mergeCell ref="Q77:R77"/>
    <mergeCell ref="S77:T77"/>
    <mergeCell ref="S78:T78"/>
    <mergeCell ref="W75:X75"/>
    <mergeCell ref="Y75:Z75"/>
    <mergeCell ref="Y72:Z72"/>
    <mergeCell ref="B72:G72"/>
    <mergeCell ref="H72:J72"/>
    <mergeCell ref="K72:L72"/>
    <mergeCell ref="M72:N72"/>
    <mergeCell ref="O72:P72"/>
    <mergeCell ref="Q72:R72"/>
    <mergeCell ref="B74:G74"/>
    <mergeCell ref="H74:J74"/>
    <mergeCell ref="K74:L74"/>
    <mergeCell ref="M74:N74"/>
    <mergeCell ref="O74:P74"/>
    <mergeCell ref="Q74:R74"/>
    <mergeCell ref="W72:X72"/>
    <mergeCell ref="B75:G75"/>
    <mergeCell ref="H75:J75"/>
    <mergeCell ref="K75:L75"/>
    <mergeCell ref="M75:N75"/>
    <mergeCell ref="O75:P75"/>
    <mergeCell ref="Q75:R75"/>
    <mergeCell ref="S75:T75"/>
    <mergeCell ref="U75:V75"/>
    <mergeCell ref="S74:T74"/>
    <mergeCell ref="U74:V74"/>
    <mergeCell ref="B73:G73"/>
    <mergeCell ref="H73:J73"/>
    <mergeCell ref="K73:L73"/>
    <mergeCell ref="M73:N73"/>
    <mergeCell ref="O73:P73"/>
    <mergeCell ref="Q73:R73"/>
    <mergeCell ref="S73:T73"/>
    <mergeCell ref="U73:V73"/>
    <mergeCell ref="S72:T72"/>
    <mergeCell ref="U72:V72"/>
    <mergeCell ref="Q62:R63"/>
    <mergeCell ref="S62:T63"/>
    <mergeCell ref="S58:T58"/>
    <mergeCell ref="U58:V58"/>
    <mergeCell ref="W58:X58"/>
    <mergeCell ref="Y58:Z58"/>
    <mergeCell ref="W74:X74"/>
    <mergeCell ref="Y74:Z74"/>
    <mergeCell ref="W73:X73"/>
    <mergeCell ref="Y73:Z73"/>
    <mergeCell ref="C64:G66"/>
    <mergeCell ref="H64:J64"/>
    <mergeCell ref="K64:L64"/>
    <mergeCell ref="M64:N64"/>
    <mergeCell ref="O64:P64"/>
    <mergeCell ref="Q64:R64"/>
    <mergeCell ref="C61:G63"/>
    <mergeCell ref="H61:J61"/>
    <mergeCell ref="K61:L61"/>
    <mergeCell ref="M61:N61"/>
    <mergeCell ref="O61:P61"/>
    <mergeCell ref="Q61:R61"/>
    <mergeCell ref="S61:T61"/>
    <mergeCell ref="C58:G60"/>
    <mergeCell ref="H58:J58"/>
    <mergeCell ref="K58:L58"/>
    <mergeCell ref="M58:N58"/>
    <mergeCell ref="O58:P58"/>
    <mergeCell ref="AF69:AK69"/>
    <mergeCell ref="U65:V66"/>
    <mergeCell ref="W65:X66"/>
    <mergeCell ref="Y65:Z66"/>
    <mergeCell ref="H65:J66"/>
    <mergeCell ref="K65:L66"/>
    <mergeCell ref="M65:N66"/>
    <mergeCell ref="O65:P66"/>
    <mergeCell ref="Q65:R66"/>
    <mergeCell ref="S65:T66"/>
    <mergeCell ref="W71:X71"/>
    <mergeCell ref="Y71:Z71"/>
    <mergeCell ref="B71:G71"/>
    <mergeCell ref="H71:J71"/>
    <mergeCell ref="K71:L71"/>
    <mergeCell ref="M71:N71"/>
    <mergeCell ref="O71:P71"/>
    <mergeCell ref="AA69:AB69"/>
    <mergeCell ref="AC69:AE69"/>
    <mergeCell ref="Q71:R71"/>
    <mergeCell ref="S71:T71"/>
    <mergeCell ref="U71:V71"/>
    <mergeCell ref="B55:B66"/>
    <mergeCell ref="Q59:R60"/>
    <mergeCell ref="U62:V63"/>
    <mergeCell ref="W62:X63"/>
    <mergeCell ref="AF58:AH58"/>
    <mergeCell ref="AI58:AK58"/>
    <mergeCell ref="U59:V60"/>
    <mergeCell ref="W59:X60"/>
    <mergeCell ref="Y59:Z60"/>
    <mergeCell ref="S59:T60"/>
    <mergeCell ref="Q58:R58"/>
    <mergeCell ref="H59:J60"/>
    <mergeCell ref="K59:L60"/>
    <mergeCell ref="M59:N60"/>
    <mergeCell ref="O59:P60"/>
    <mergeCell ref="Y62:Z63"/>
    <mergeCell ref="H62:J63"/>
    <mergeCell ref="K62:L63"/>
    <mergeCell ref="M62:N63"/>
    <mergeCell ref="O62:P63"/>
    <mergeCell ref="AF61:AH61"/>
    <mergeCell ref="AI61:AK61"/>
    <mergeCell ref="AF55:AH55"/>
    <mergeCell ref="AI55:AK55"/>
    <mergeCell ref="S52:T52"/>
    <mergeCell ref="U52:V52"/>
    <mergeCell ref="W52:X52"/>
    <mergeCell ref="Y52:Z52"/>
    <mergeCell ref="AF52:AH52"/>
    <mergeCell ref="AI52:AK52"/>
    <mergeCell ref="U53:V54"/>
    <mergeCell ref="W53:X54"/>
    <mergeCell ref="Y53:Z54"/>
    <mergeCell ref="S53:T54"/>
    <mergeCell ref="U56:V57"/>
    <mergeCell ref="W56:X57"/>
    <mergeCell ref="Y56:Z57"/>
    <mergeCell ref="H53:J54"/>
    <mergeCell ref="K53:L54"/>
    <mergeCell ref="M53:N54"/>
    <mergeCell ref="C55:G57"/>
    <mergeCell ref="H55:J55"/>
    <mergeCell ref="K55:L55"/>
    <mergeCell ref="M55:N55"/>
    <mergeCell ref="O55:P55"/>
    <mergeCell ref="Q55:R55"/>
    <mergeCell ref="H56:J57"/>
    <mergeCell ref="K56:L57"/>
    <mergeCell ref="S55:T55"/>
    <mergeCell ref="U55:V55"/>
    <mergeCell ref="W55:X55"/>
    <mergeCell ref="Y55:Z55"/>
    <mergeCell ref="M56:N57"/>
    <mergeCell ref="O56:P57"/>
    <mergeCell ref="Q56:R57"/>
    <mergeCell ref="S56:T57"/>
    <mergeCell ref="C52:G54"/>
    <mergeCell ref="H52:J52"/>
    <mergeCell ref="K52:L52"/>
    <mergeCell ref="M52:N52"/>
    <mergeCell ref="O52:P52"/>
    <mergeCell ref="Q52:R52"/>
    <mergeCell ref="O53:P54"/>
    <mergeCell ref="Q53:R54"/>
    <mergeCell ref="AF43:AH43"/>
    <mergeCell ref="AI43:AK43"/>
    <mergeCell ref="U50:V51"/>
    <mergeCell ref="W50:X51"/>
    <mergeCell ref="Y50:Z51"/>
    <mergeCell ref="H50:J51"/>
    <mergeCell ref="K50:L51"/>
    <mergeCell ref="M50:N51"/>
    <mergeCell ref="O50:P51"/>
    <mergeCell ref="Q50:R51"/>
    <mergeCell ref="S50:T51"/>
    <mergeCell ref="C49:G51"/>
    <mergeCell ref="H49:J49"/>
    <mergeCell ref="K49:L49"/>
    <mergeCell ref="M49:N49"/>
    <mergeCell ref="O49:P49"/>
    <mergeCell ref="Q49:R49"/>
    <mergeCell ref="S49:T49"/>
    <mergeCell ref="U49:V49"/>
    <mergeCell ref="W49:X49"/>
    <mergeCell ref="Y49:Z49"/>
    <mergeCell ref="AF49:AH49"/>
    <mergeCell ref="AI49:AK49"/>
    <mergeCell ref="S46:T46"/>
    <mergeCell ref="U46:V46"/>
    <mergeCell ref="W46:X46"/>
    <mergeCell ref="Y46:Z46"/>
    <mergeCell ref="AF46:AH46"/>
    <mergeCell ref="AI46:AK46"/>
    <mergeCell ref="W47:X48"/>
    <mergeCell ref="S47:T48"/>
    <mergeCell ref="Q47:R48"/>
    <mergeCell ref="AF40:AH40"/>
    <mergeCell ref="AI40:AK40"/>
    <mergeCell ref="C46:G48"/>
    <mergeCell ref="H46:J46"/>
    <mergeCell ref="K46:L46"/>
    <mergeCell ref="M46:N46"/>
    <mergeCell ref="O46:P46"/>
    <mergeCell ref="Q46:R46"/>
    <mergeCell ref="U44:V45"/>
    <mergeCell ref="W44:X45"/>
    <mergeCell ref="Y44:Z45"/>
    <mergeCell ref="H44:J45"/>
    <mergeCell ref="K44:L45"/>
    <mergeCell ref="M44:N45"/>
    <mergeCell ref="O44:P45"/>
    <mergeCell ref="Q44:R45"/>
    <mergeCell ref="S44:T45"/>
    <mergeCell ref="C43:G45"/>
    <mergeCell ref="H43:J43"/>
    <mergeCell ref="K43:L43"/>
    <mergeCell ref="M43:N43"/>
    <mergeCell ref="O43:P43"/>
    <mergeCell ref="C40:G42"/>
    <mergeCell ref="H40:J40"/>
    <mergeCell ref="K40:L40"/>
    <mergeCell ref="M40:N40"/>
    <mergeCell ref="U43:V43"/>
    <mergeCell ref="O40:P40"/>
    <mergeCell ref="W43:X43"/>
    <mergeCell ref="Q40:R40"/>
    <mergeCell ref="Y43:Z43"/>
    <mergeCell ref="Q43:R43"/>
    <mergeCell ref="H47:J48"/>
    <mergeCell ref="K47:L48"/>
    <mergeCell ref="M47:N48"/>
    <mergeCell ref="C34:D39"/>
    <mergeCell ref="U41:V42"/>
    <mergeCell ref="W41:X42"/>
    <mergeCell ref="Y41:Z42"/>
    <mergeCell ref="H41:J42"/>
    <mergeCell ref="K41:L42"/>
    <mergeCell ref="M41:N42"/>
    <mergeCell ref="O41:P42"/>
    <mergeCell ref="Q41:R42"/>
    <mergeCell ref="S41:T42"/>
    <mergeCell ref="S37:T37"/>
    <mergeCell ref="U37:V37"/>
    <mergeCell ref="W37:X37"/>
    <mergeCell ref="Y37:Z37"/>
    <mergeCell ref="M35:N36"/>
    <mergeCell ref="O35:P36"/>
    <mergeCell ref="Q35:R36"/>
    <mergeCell ref="S35:T36"/>
    <mergeCell ref="U35:V36"/>
    <mergeCell ref="W35:X36"/>
    <mergeCell ref="S40:T40"/>
    <mergeCell ref="U40:V40"/>
    <mergeCell ref="W40:X40"/>
    <mergeCell ref="Y40:Z40"/>
    <mergeCell ref="S43:T43"/>
    <mergeCell ref="U47:V48"/>
    <mergeCell ref="Y47:Z48"/>
    <mergeCell ref="O47:P48"/>
    <mergeCell ref="AI34:AK34"/>
    <mergeCell ref="Q34:R34"/>
    <mergeCell ref="S34:T34"/>
    <mergeCell ref="U34:V34"/>
    <mergeCell ref="W34:X34"/>
    <mergeCell ref="Y34:Z34"/>
    <mergeCell ref="AF34:AH34"/>
    <mergeCell ref="AF37:AH37"/>
    <mergeCell ref="AI37:AK37"/>
    <mergeCell ref="E37:G39"/>
    <mergeCell ref="H37:J37"/>
    <mergeCell ref="K37:L37"/>
    <mergeCell ref="M37:N37"/>
    <mergeCell ref="O37:P37"/>
    <mergeCell ref="Q37:R37"/>
    <mergeCell ref="Y35:Z36"/>
    <mergeCell ref="E34:G35"/>
    <mergeCell ref="H34:J34"/>
    <mergeCell ref="K34:L34"/>
    <mergeCell ref="M34:N34"/>
    <mergeCell ref="O34:P34"/>
    <mergeCell ref="H38:J39"/>
    <mergeCell ref="K38:L39"/>
    <mergeCell ref="M38:N39"/>
    <mergeCell ref="O38:P39"/>
    <mergeCell ref="Q38:R39"/>
    <mergeCell ref="S38:T39"/>
    <mergeCell ref="U38:V39"/>
    <mergeCell ref="W38:X39"/>
    <mergeCell ref="H35:J36"/>
    <mergeCell ref="K35:L36"/>
    <mergeCell ref="Y38:Z39"/>
    <mergeCell ref="S26:T27"/>
    <mergeCell ref="U26:V27"/>
    <mergeCell ref="W26:X27"/>
    <mergeCell ref="Q28:R28"/>
    <mergeCell ref="S28:T28"/>
    <mergeCell ref="U28:V28"/>
    <mergeCell ref="W28:X28"/>
    <mergeCell ref="Y28:Z28"/>
    <mergeCell ref="AF28:AH28"/>
    <mergeCell ref="AF31:AH31"/>
    <mergeCell ref="AI31:AK31"/>
    <mergeCell ref="Y32:Z33"/>
    <mergeCell ref="AI28:AK28"/>
    <mergeCell ref="E31:G33"/>
    <mergeCell ref="H31:J31"/>
    <mergeCell ref="K31:L31"/>
    <mergeCell ref="M31:N31"/>
    <mergeCell ref="O31:P31"/>
    <mergeCell ref="Q31:R31"/>
    <mergeCell ref="Y29:Z30"/>
    <mergeCell ref="H32:J33"/>
    <mergeCell ref="K32:L33"/>
    <mergeCell ref="M32:N33"/>
    <mergeCell ref="O32:P33"/>
    <mergeCell ref="Q32:R33"/>
    <mergeCell ref="S32:T33"/>
    <mergeCell ref="U32:V33"/>
    <mergeCell ref="W32:X33"/>
    <mergeCell ref="S31:T31"/>
    <mergeCell ref="U31:V31"/>
    <mergeCell ref="W31:X31"/>
    <mergeCell ref="Y31:Z31"/>
    <mergeCell ref="Y25:Z25"/>
    <mergeCell ref="AF25:AH25"/>
    <mergeCell ref="AI25:AK25"/>
    <mergeCell ref="H25:J25"/>
    <mergeCell ref="K25:L25"/>
    <mergeCell ref="M25:N25"/>
    <mergeCell ref="O25:P25"/>
    <mergeCell ref="Q25:R25"/>
    <mergeCell ref="S25:T25"/>
    <mergeCell ref="U25:V25"/>
    <mergeCell ref="W25:X25"/>
    <mergeCell ref="C28:D33"/>
    <mergeCell ref="E28:G30"/>
    <mergeCell ref="H28:J28"/>
    <mergeCell ref="K28:L28"/>
    <mergeCell ref="M28:N28"/>
    <mergeCell ref="O28:P28"/>
    <mergeCell ref="Y26:Z27"/>
    <mergeCell ref="C19:F27"/>
    <mergeCell ref="H29:J30"/>
    <mergeCell ref="K29:L30"/>
    <mergeCell ref="M29:N30"/>
    <mergeCell ref="O29:P30"/>
    <mergeCell ref="Q29:R30"/>
    <mergeCell ref="S29:T30"/>
    <mergeCell ref="U29:V30"/>
    <mergeCell ref="W29:X30"/>
    <mergeCell ref="H26:J27"/>
    <mergeCell ref="K26:L27"/>
    <mergeCell ref="M26:N27"/>
    <mergeCell ref="O26:P27"/>
    <mergeCell ref="Q26:R27"/>
    <mergeCell ref="G23:J23"/>
    <mergeCell ref="K23:L23"/>
    <mergeCell ref="M23:N23"/>
    <mergeCell ref="O23:P23"/>
    <mergeCell ref="Q23:R23"/>
    <mergeCell ref="S23:T23"/>
    <mergeCell ref="Y22:Z22"/>
    <mergeCell ref="G22:J22"/>
    <mergeCell ref="K22:L22"/>
    <mergeCell ref="M22:N22"/>
    <mergeCell ref="O22:P22"/>
    <mergeCell ref="Q22:R22"/>
    <mergeCell ref="S22:T22"/>
    <mergeCell ref="U22:V22"/>
    <mergeCell ref="W22:X22"/>
    <mergeCell ref="Q24:R24"/>
    <mergeCell ref="S24:T24"/>
    <mergeCell ref="U24:V24"/>
    <mergeCell ref="W24:X24"/>
    <mergeCell ref="Y24:Z24"/>
    <mergeCell ref="K24:L24"/>
    <mergeCell ref="M24:N24"/>
    <mergeCell ref="O24:P24"/>
    <mergeCell ref="U23:V23"/>
    <mergeCell ref="W23:X23"/>
    <mergeCell ref="Y23:Z23"/>
    <mergeCell ref="Q19:R19"/>
    <mergeCell ref="G21:J21"/>
    <mergeCell ref="K21:L21"/>
    <mergeCell ref="M21:N21"/>
    <mergeCell ref="O21:P21"/>
    <mergeCell ref="Q21:R21"/>
    <mergeCell ref="S21:T21"/>
    <mergeCell ref="U21:V21"/>
    <mergeCell ref="W21:X21"/>
    <mergeCell ref="G20:J20"/>
    <mergeCell ref="K20:L20"/>
    <mergeCell ref="M20:N20"/>
    <mergeCell ref="O20:P20"/>
    <mergeCell ref="Q20:R20"/>
    <mergeCell ref="S20:T20"/>
    <mergeCell ref="U20:V20"/>
    <mergeCell ref="W20:X20"/>
    <mergeCell ref="B1:E2"/>
    <mergeCell ref="F1:J2"/>
    <mergeCell ref="P1:W1"/>
    <mergeCell ref="X1:AE1"/>
    <mergeCell ref="AG1:AI1"/>
    <mergeCell ref="AJ1:AK1"/>
    <mergeCell ref="P2:W2"/>
    <mergeCell ref="X2:AE2"/>
    <mergeCell ref="B5:H5"/>
    <mergeCell ref="I5:O5"/>
    <mergeCell ref="P5:U5"/>
    <mergeCell ref="G24:J24"/>
    <mergeCell ref="AF18:AH18"/>
    <mergeCell ref="AI18:AK18"/>
    <mergeCell ref="AA17:AB17"/>
    <mergeCell ref="AC17:AE17"/>
    <mergeCell ref="AF17:AK17"/>
    <mergeCell ref="B4:H4"/>
    <mergeCell ref="I4:O4"/>
    <mergeCell ref="P4:U4"/>
    <mergeCell ref="K7:R7"/>
    <mergeCell ref="S7:Z7"/>
    <mergeCell ref="S19:T19"/>
    <mergeCell ref="U19:V19"/>
    <mergeCell ref="W19:X19"/>
    <mergeCell ref="Y19:Z19"/>
    <mergeCell ref="Y20:Z20"/>
    <mergeCell ref="Y21:Z21"/>
    <mergeCell ref="G19:J19"/>
    <mergeCell ref="K19:L19"/>
    <mergeCell ref="M19:N19"/>
    <mergeCell ref="O19:P19"/>
    <mergeCell ref="AN1:AQ2"/>
    <mergeCell ref="AR1:AV2"/>
    <mergeCell ref="BB1:BI1"/>
    <mergeCell ref="BJ1:BQ1"/>
    <mergeCell ref="BS1:BU1"/>
    <mergeCell ref="BV1:BW1"/>
    <mergeCell ref="BB2:BI2"/>
    <mergeCell ref="BJ2:BQ2"/>
    <mergeCell ref="AN4:AT4"/>
    <mergeCell ref="AU4:BA4"/>
    <mergeCell ref="BB4:BG4"/>
    <mergeCell ref="BI4:BL5"/>
    <mergeCell ref="AN5:AT5"/>
    <mergeCell ref="AU5:BA5"/>
    <mergeCell ref="BB5:BG5"/>
    <mergeCell ref="AR7:AV7"/>
    <mergeCell ref="AW7:BD7"/>
    <mergeCell ref="BE7:BL7"/>
    <mergeCell ref="BN7:BP7"/>
    <mergeCell ref="BQ7:BW7"/>
    <mergeCell ref="BM17:BN17"/>
    <mergeCell ref="BO17:BQ17"/>
    <mergeCell ref="BR17:BW17"/>
    <mergeCell ref="AW18:BD18"/>
    <mergeCell ref="BE18:BL18"/>
    <mergeCell ref="BR18:BT18"/>
    <mergeCell ref="BU18:BW18"/>
    <mergeCell ref="AN19:AN54"/>
    <mergeCell ref="AO19:AR27"/>
    <mergeCell ref="AS19:AV19"/>
    <mergeCell ref="AW19:AX19"/>
    <mergeCell ref="AY19:AZ19"/>
    <mergeCell ref="BA19:BB19"/>
    <mergeCell ref="BC19:BD19"/>
    <mergeCell ref="BE19:BF19"/>
    <mergeCell ref="BG19:BH19"/>
    <mergeCell ref="BI19:BJ19"/>
    <mergeCell ref="BK19:BL19"/>
    <mergeCell ref="AS20:AV20"/>
    <mergeCell ref="AW20:AX20"/>
    <mergeCell ref="AY20:AZ20"/>
    <mergeCell ref="BA20:BB20"/>
    <mergeCell ref="BC20:BD20"/>
    <mergeCell ref="BE20:BF20"/>
    <mergeCell ref="AS22:AV22"/>
    <mergeCell ref="AW22:AX22"/>
    <mergeCell ref="AY22:AZ22"/>
    <mergeCell ref="BA22:BB22"/>
    <mergeCell ref="BC22:BD22"/>
    <mergeCell ref="BE22:BF22"/>
    <mergeCell ref="BG22:BH22"/>
    <mergeCell ref="BI22:BJ22"/>
    <mergeCell ref="BK22:BL22"/>
    <mergeCell ref="BG20:BH20"/>
    <mergeCell ref="BI20:BJ20"/>
    <mergeCell ref="BK20:BL20"/>
    <mergeCell ref="AS21:AV21"/>
    <mergeCell ref="AW21:AX21"/>
    <mergeCell ref="AY21:AZ21"/>
    <mergeCell ref="BA21:BB21"/>
    <mergeCell ref="BC21:BD21"/>
    <mergeCell ref="BE21:BF21"/>
    <mergeCell ref="BG21:BH21"/>
    <mergeCell ref="BI21:BJ21"/>
    <mergeCell ref="BK21:BL21"/>
    <mergeCell ref="AS24:AV24"/>
    <mergeCell ref="AW24:AX24"/>
    <mergeCell ref="AY24:AZ24"/>
    <mergeCell ref="BA24:BB24"/>
    <mergeCell ref="BC24:BD24"/>
    <mergeCell ref="BE24:BF24"/>
    <mergeCell ref="BG24:BH24"/>
    <mergeCell ref="BI24:BJ24"/>
    <mergeCell ref="BK24:BL24"/>
    <mergeCell ref="AS23:AV23"/>
    <mergeCell ref="AW23:AX23"/>
    <mergeCell ref="AY23:AZ23"/>
    <mergeCell ref="BA23:BB23"/>
    <mergeCell ref="BC23:BD23"/>
    <mergeCell ref="BE23:BF23"/>
    <mergeCell ref="BG23:BH23"/>
    <mergeCell ref="BI23:BJ23"/>
    <mergeCell ref="BK23:BL23"/>
    <mergeCell ref="BR25:BT25"/>
    <mergeCell ref="BU25:BW25"/>
    <mergeCell ref="AT26:AV27"/>
    <mergeCell ref="AW26:AX27"/>
    <mergeCell ref="AY26:AZ27"/>
    <mergeCell ref="BA26:BB27"/>
    <mergeCell ref="BC26:BD27"/>
    <mergeCell ref="BE26:BF27"/>
    <mergeCell ref="BG26:BH27"/>
    <mergeCell ref="BI26:BJ27"/>
    <mergeCell ref="BK26:BL27"/>
    <mergeCell ref="AT25:AV25"/>
    <mergeCell ref="AW25:AX25"/>
    <mergeCell ref="AY25:AZ25"/>
    <mergeCell ref="BA25:BB25"/>
    <mergeCell ref="BC25:BD25"/>
    <mergeCell ref="BE25:BF25"/>
    <mergeCell ref="BG25:BH25"/>
    <mergeCell ref="BI25:BJ25"/>
    <mergeCell ref="BK25:BL25"/>
    <mergeCell ref="AO28:AP33"/>
    <mergeCell ref="AQ28:AS30"/>
    <mergeCell ref="AT28:AV28"/>
    <mergeCell ref="AW28:AX28"/>
    <mergeCell ref="AY28:AZ28"/>
    <mergeCell ref="BA28:BB28"/>
    <mergeCell ref="BC28:BD28"/>
    <mergeCell ref="BE28:BF28"/>
    <mergeCell ref="BG28:BH28"/>
    <mergeCell ref="AQ31:AS33"/>
    <mergeCell ref="AT31:AV31"/>
    <mergeCell ref="AW31:AX31"/>
    <mergeCell ref="AY31:AZ31"/>
    <mergeCell ref="BA31:BB31"/>
    <mergeCell ref="BC31:BD31"/>
    <mergeCell ref="BE31:BF31"/>
    <mergeCell ref="BG31:BH31"/>
    <mergeCell ref="BI31:BJ31"/>
    <mergeCell ref="BK31:BL31"/>
    <mergeCell ref="BR31:BT31"/>
    <mergeCell ref="BU31:BW31"/>
    <mergeCell ref="AT32:AV33"/>
    <mergeCell ref="AW32:AX33"/>
    <mergeCell ref="AY32:AZ33"/>
    <mergeCell ref="BA32:BB33"/>
    <mergeCell ref="BC32:BD33"/>
    <mergeCell ref="BE32:BF33"/>
    <mergeCell ref="BG32:BH33"/>
    <mergeCell ref="BI32:BJ33"/>
    <mergeCell ref="BK32:BL33"/>
    <mergeCell ref="BI28:BJ28"/>
    <mergeCell ref="BK28:BL28"/>
    <mergeCell ref="BR28:BT28"/>
    <mergeCell ref="BU28:BW28"/>
    <mergeCell ref="AT29:AV30"/>
    <mergeCell ref="AW29:AX30"/>
    <mergeCell ref="AY29:AZ30"/>
    <mergeCell ref="BA29:BB30"/>
    <mergeCell ref="BC29:BD30"/>
    <mergeCell ref="BE29:BF30"/>
    <mergeCell ref="BG29:BH30"/>
    <mergeCell ref="BI29:BJ30"/>
    <mergeCell ref="BK29:BL30"/>
    <mergeCell ref="AO34:AP39"/>
    <mergeCell ref="AQ34:AS35"/>
    <mergeCell ref="AT34:AV34"/>
    <mergeCell ref="AW34:AX34"/>
    <mergeCell ref="AY34:AZ34"/>
    <mergeCell ref="BA34:BB34"/>
    <mergeCell ref="BC34:BD34"/>
    <mergeCell ref="BE34:BF34"/>
    <mergeCell ref="BG34:BH34"/>
    <mergeCell ref="AQ37:AS39"/>
    <mergeCell ref="AT37:AV37"/>
    <mergeCell ref="AW37:AX37"/>
    <mergeCell ref="AY37:AZ37"/>
    <mergeCell ref="BA37:BB37"/>
    <mergeCell ref="BC37:BD37"/>
    <mergeCell ref="BE37:BF37"/>
    <mergeCell ref="BG37:BH37"/>
    <mergeCell ref="BI37:BJ37"/>
    <mergeCell ref="BK37:BL37"/>
    <mergeCell ref="BR37:BT37"/>
    <mergeCell ref="BU37:BW37"/>
    <mergeCell ref="AT38:AV39"/>
    <mergeCell ref="AW38:AX39"/>
    <mergeCell ref="AY38:AZ39"/>
    <mergeCell ref="BA38:BB39"/>
    <mergeCell ref="BC38:BD39"/>
    <mergeCell ref="BE38:BF39"/>
    <mergeCell ref="BG38:BH39"/>
    <mergeCell ref="BI38:BJ39"/>
    <mergeCell ref="BK38:BL39"/>
    <mergeCell ref="BI34:BJ34"/>
    <mergeCell ref="BK34:BL34"/>
    <mergeCell ref="BR34:BT34"/>
    <mergeCell ref="BU34:BW34"/>
    <mergeCell ref="AT35:AV36"/>
    <mergeCell ref="AW35:AX36"/>
    <mergeCell ref="AY35:AZ36"/>
    <mergeCell ref="BA35:BB36"/>
    <mergeCell ref="BC35:BD36"/>
    <mergeCell ref="BE35:BF36"/>
    <mergeCell ref="BG35:BH36"/>
    <mergeCell ref="BI35:BJ36"/>
    <mergeCell ref="BK35:BL36"/>
    <mergeCell ref="BK40:BL40"/>
    <mergeCell ref="BR40:BT40"/>
    <mergeCell ref="BU40:BW40"/>
    <mergeCell ref="AT41:AV42"/>
    <mergeCell ref="AW41:AX42"/>
    <mergeCell ref="AY41:AZ42"/>
    <mergeCell ref="BA41:BB42"/>
    <mergeCell ref="BC41:BD42"/>
    <mergeCell ref="BE41:BF42"/>
    <mergeCell ref="BG41:BH42"/>
    <mergeCell ref="BI41:BJ42"/>
    <mergeCell ref="BK41:BL42"/>
    <mergeCell ref="AO40:AS42"/>
    <mergeCell ref="AT40:AV40"/>
    <mergeCell ref="AW40:AX40"/>
    <mergeCell ref="AY40:AZ40"/>
    <mergeCell ref="BA40:BB40"/>
    <mergeCell ref="BC40:BD40"/>
    <mergeCell ref="BE40:BF40"/>
    <mergeCell ref="BG40:BH40"/>
    <mergeCell ref="BI40:BJ40"/>
    <mergeCell ref="BK43:BL43"/>
    <mergeCell ref="BR43:BT43"/>
    <mergeCell ref="BU43:BW43"/>
    <mergeCell ref="AT44:AV45"/>
    <mergeCell ref="AW44:AX45"/>
    <mergeCell ref="AY44:AZ45"/>
    <mergeCell ref="BA44:BB45"/>
    <mergeCell ref="BC44:BD45"/>
    <mergeCell ref="BE44:BF45"/>
    <mergeCell ref="BG44:BH45"/>
    <mergeCell ref="BI44:BJ45"/>
    <mergeCell ref="BK44:BL45"/>
    <mergeCell ref="AO43:AS45"/>
    <mergeCell ref="AT43:AV43"/>
    <mergeCell ref="AW43:AX43"/>
    <mergeCell ref="AY43:AZ43"/>
    <mergeCell ref="BA43:BB43"/>
    <mergeCell ref="BC43:BD43"/>
    <mergeCell ref="BE43:BF43"/>
    <mergeCell ref="BG43:BH43"/>
    <mergeCell ref="BI43:BJ43"/>
    <mergeCell ref="BK46:BL46"/>
    <mergeCell ref="BR46:BT46"/>
    <mergeCell ref="BU46:BW46"/>
    <mergeCell ref="AT47:AV48"/>
    <mergeCell ref="AW47:AX48"/>
    <mergeCell ref="AY47:AZ48"/>
    <mergeCell ref="BA47:BB48"/>
    <mergeCell ref="BC47:BD48"/>
    <mergeCell ref="BE47:BF48"/>
    <mergeCell ref="BG47:BH48"/>
    <mergeCell ref="BI47:BJ48"/>
    <mergeCell ref="BK47:BL48"/>
    <mergeCell ref="AO46:AS48"/>
    <mergeCell ref="AT46:AV46"/>
    <mergeCell ref="AW46:AX46"/>
    <mergeCell ref="AY46:AZ46"/>
    <mergeCell ref="BA46:BB46"/>
    <mergeCell ref="BC46:BD46"/>
    <mergeCell ref="BE46:BF46"/>
    <mergeCell ref="BG46:BH46"/>
    <mergeCell ref="BI46:BJ46"/>
    <mergeCell ref="BK49:BL49"/>
    <mergeCell ref="BR49:BT49"/>
    <mergeCell ref="BU49:BW49"/>
    <mergeCell ref="AT50:AV51"/>
    <mergeCell ref="AW50:AX51"/>
    <mergeCell ref="AY50:AZ51"/>
    <mergeCell ref="BA50:BB51"/>
    <mergeCell ref="BC50:BD51"/>
    <mergeCell ref="BE50:BF51"/>
    <mergeCell ref="BG50:BH51"/>
    <mergeCell ref="BI50:BJ51"/>
    <mergeCell ref="BK50:BL51"/>
    <mergeCell ref="AO49:AS51"/>
    <mergeCell ref="AT49:AV49"/>
    <mergeCell ref="AW49:AX49"/>
    <mergeCell ref="AY49:AZ49"/>
    <mergeCell ref="BA49:BB49"/>
    <mergeCell ref="BC49:BD49"/>
    <mergeCell ref="BE49:BF49"/>
    <mergeCell ref="BG49:BH49"/>
    <mergeCell ref="BI49:BJ49"/>
    <mergeCell ref="BK52:BL52"/>
    <mergeCell ref="BR52:BT52"/>
    <mergeCell ref="BU52:BW52"/>
    <mergeCell ref="AT53:AV54"/>
    <mergeCell ref="AW53:AX54"/>
    <mergeCell ref="AY53:AZ54"/>
    <mergeCell ref="BA53:BB54"/>
    <mergeCell ref="BC53:BD54"/>
    <mergeCell ref="BE53:BF54"/>
    <mergeCell ref="BG53:BH54"/>
    <mergeCell ref="BI53:BJ54"/>
    <mergeCell ref="BK53:BL54"/>
    <mergeCell ref="AO52:AS54"/>
    <mergeCell ref="AT52:AV52"/>
    <mergeCell ref="AW52:AX52"/>
    <mergeCell ref="AY52:AZ52"/>
    <mergeCell ref="BA52:BB52"/>
    <mergeCell ref="BC52:BD52"/>
    <mergeCell ref="BE52:BF52"/>
    <mergeCell ref="BG52:BH52"/>
    <mergeCell ref="BI52:BJ52"/>
    <mergeCell ref="BI55:BJ55"/>
    <mergeCell ref="BK55:BL55"/>
    <mergeCell ref="BR55:BT55"/>
    <mergeCell ref="BU55:BW55"/>
    <mergeCell ref="AT56:AV57"/>
    <mergeCell ref="AW56:AX57"/>
    <mergeCell ref="AY56:AZ57"/>
    <mergeCell ref="BA56:BB57"/>
    <mergeCell ref="BC56:BD57"/>
    <mergeCell ref="BE56:BF57"/>
    <mergeCell ref="BG56:BH57"/>
    <mergeCell ref="BI56:BJ57"/>
    <mergeCell ref="BK56:BL57"/>
    <mergeCell ref="AN55:AN66"/>
    <mergeCell ref="AO55:AS57"/>
    <mergeCell ref="AT55:AV55"/>
    <mergeCell ref="AW55:AX55"/>
    <mergeCell ref="AY55:AZ55"/>
    <mergeCell ref="BA55:BB55"/>
    <mergeCell ref="BC55:BD55"/>
    <mergeCell ref="BE55:BF55"/>
    <mergeCell ref="BG55:BH55"/>
    <mergeCell ref="AO58:AS60"/>
    <mergeCell ref="AT58:AV58"/>
    <mergeCell ref="AW58:AX58"/>
    <mergeCell ref="AY58:AZ58"/>
    <mergeCell ref="BA58:BB58"/>
    <mergeCell ref="BC58:BD58"/>
    <mergeCell ref="BE58:BF58"/>
    <mergeCell ref="BG58:BH58"/>
    <mergeCell ref="AO61:AS63"/>
    <mergeCell ref="AT61:AV61"/>
    <mergeCell ref="BG61:BH61"/>
    <mergeCell ref="BI61:BJ61"/>
    <mergeCell ref="BK61:BL61"/>
    <mergeCell ref="BR61:BT61"/>
    <mergeCell ref="BU61:BW61"/>
    <mergeCell ref="AT62:AV63"/>
    <mergeCell ref="AW62:AX63"/>
    <mergeCell ref="AY62:AZ63"/>
    <mergeCell ref="BA62:BB63"/>
    <mergeCell ref="BC62:BD63"/>
    <mergeCell ref="BE62:BF63"/>
    <mergeCell ref="BG62:BH63"/>
    <mergeCell ref="BI62:BJ63"/>
    <mergeCell ref="BK62:BL63"/>
    <mergeCell ref="BI58:BJ58"/>
    <mergeCell ref="BK58:BL58"/>
    <mergeCell ref="BR58:BT58"/>
    <mergeCell ref="BU58:BW58"/>
    <mergeCell ref="AT59:AV60"/>
    <mergeCell ref="AW59:AX60"/>
    <mergeCell ref="AY59:AZ60"/>
    <mergeCell ref="BA59:BB60"/>
    <mergeCell ref="BC59:BD60"/>
    <mergeCell ref="BE59:BF60"/>
    <mergeCell ref="BG59:BH60"/>
    <mergeCell ref="BI59:BJ60"/>
    <mergeCell ref="BK59:BL60"/>
    <mergeCell ref="AW61:AX61"/>
    <mergeCell ref="AY61:AZ61"/>
    <mergeCell ref="BA61:BB61"/>
    <mergeCell ref="BC61:BD61"/>
    <mergeCell ref="BE61:BF61"/>
    <mergeCell ref="BM69:BN69"/>
    <mergeCell ref="BO69:BQ69"/>
    <mergeCell ref="BR69:BW69"/>
    <mergeCell ref="AN70:AS70"/>
    <mergeCell ref="AT70:AV70"/>
    <mergeCell ref="AW70:BD70"/>
    <mergeCell ref="BE70:BL70"/>
    <mergeCell ref="BR70:BT70"/>
    <mergeCell ref="BU70:BW70"/>
    <mergeCell ref="BK64:BL64"/>
    <mergeCell ref="BR64:BT64"/>
    <mergeCell ref="BU64:BW64"/>
    <mergeCell ref="AT65:AV66"/>
    <mergeCell ref="AW65:AX66"/>
    <mergeCell ref="AY65:AZ66"/>
    <mergeCell ref="BA65:BB66"/>
    <mergeCell ref="BC65:BD66"/>
    <mergeCell ref="BE65:BF66"/>
    <mergeCell ref="BG65:BH66"/>
    <mergeCell ref="BI65:BJ66"/>
    <mergeCell ref="BK65:BL66"/>
    <mergeCell ref="AO64:AS66"/>
    <mergeCell ref="AT64:AV64"/>
    <mergeCell ref="AW64:AX64"/>
    <mergeCell ref="AY64:AZ64"/>
    <mergeCell ref="BA64:BB64"/>
    <mergeCell ref="BC64:BD64"/>
    <mergeCell ref="BE64:BF64"/>
    <mergeCell ref="BG64:BH64"/>
    <mergeCell ref="BI64:BJ64"/>
    <mergeCell ref="BK71:BL71"/>
    <mergeCell ref="AN72:AS72"/>
    <mergeCell ref="AT72:AV72"/>
    <mergeCell ref="AW72:AX72"/>
    <mergeCell ref="AY72:AZ72"/>
    <mergeCell ref="BA72:BB72"/>
    <mergeCell ref="BC72:BD72"/>
    <mergeCell ref="BE72:BF72"/>
    <mergeCell ref="BG72:BH72"/>
    <mergeCell ref="BI72:BJ72"/>
    <mergeCell ref="BK72:BL72"/>
    <mergeCell ref="AN71:AS71"/>
    <mergeCell ref="AT71:AV71"/>
    <mergeCell ref="AW71:AX71"/>
    <mergeCell ref="AY71:AZ71"/>
    <mergeCell ref="BA71:BB71"/>
    <mergeCell ref="BC71:BD71"/>
    <mergeCell ref="BE71:BF71"/>
    <mergeCell ref="BG71:BH71"/>
    <mergeCell ref="BI71:BJ71"/>
    <mergeCell ref="BK73:BL73"/>
    <mergeCell ref="AN74:AS74"/>
    <mergeCell ref="AT74:AV74"/>
    <mergeCell ref="AW74:AX74"/>
    <mergeCell ref="AY74:AZ74"/>
    <mergeCell ref="BA74:BB74"/>
    <mergeCell ref="BC74:BD74"/>
    <mergeCell ref="BE74:BF74"/>
    <mergeCell ref="BG74:BH74"/>
    <mergeCell ref="BI74:BJ74"/>
    <mergeCell ref="BK74:BL74"/>
    <mergeCell ref="AN73:AS73"/>
    <mergeCell ref="AT73:AV73"/>
    <mergeCell ref="AW73:AX73"/>
    <mergeCell ref="AY73:AZ73"/>
    <mergeCell ref="BA73:BB73"/>
    <mergeCell ref="BC73:BD73"/>
    <mergeCell ref="BE73:BF73"/>
    <mergeCell ref="BG73:BH73"/>
    <mergeCell ref="BI73:BJ73"/>
    <mergeCell ref="BK75:BL75"/>
    <mergeCell ref="AN76:AS76"/>
    <mergeCell ref="AT76:AV76"/>
    <mergeCell ref="AW76:AX76"/>
    <mergeCell ref="AY76:AZ76"/>
    <mergeCell ref="BA76:BB76"/>
    <mergeCell ref="BC76:BD76"/>
    <mergeCell ref="BE76:BF76"/>
    <mergeCell ref="BG76:BH76"/>
    <mergeCell ref="BI76:BJ76"/>
    <mergeCell ref="BK76:BL76"/>
    <mergeCell ref="AN75:AS75"/>
    <mergeCell ref="AT75:AV75"/>
    <mergeCell ref="AW75:AX75"/>
    <mergeCell ref="AY75:AZ75"/>
    <mergeCell ref="BA75:BB75"/>
    <mergeCell ref="BC75:BD75"/>
    <mergeCell ref="BE75:BF75"/>
    <mergeCell ref="BG75:BH75"/>
    <mergeCell ref="BI75:BJ75"/>
    <mergeCell ref="BK77:BL77"/>
    <mergeCell ref="AN78:AS78"/>
    <mergeCell ref="AT78:AV78"/>
    <mergeCell ref="AW78:AX78"/>
    <mergeCell ref="AY78:AZ78"/>
    <mergeCell ref="BA78:BB78"/>
    <mergeCell ref="BC78:BD78"/>
    <mergeCell ref="BE78:BF78"/>
    <mergeCell ref="BG78:BH78"/>
    <mergeCell ref="BI78:BJ78"/>
    <mergeCell ref="BK78:BL78"/>
    <mergeCell ref="AN77:AS77"/>
    <mergeCell ref="AT77:AV77"/>
    <mergeCell ref="AW77:AX77"/>
    <mergeCell ref="AY77:AZ77"/>
    <mergeCell ref="BA77:BB77"/>
    <mergeCell ref="BC77:BD77"/>
    <mergeCell ref="BE77:BF77"/>
    <mergeCell ref="BG77:BH77"/>
    <mergeCell ref="BI77:BJ77"/>
    <mergeCell ref="BK79:BL79"/>
    <mergeCell ref="AN80:AS80"/>
    <mergeCell ref="AT80:AV80"/>
    <mergeCell ref="AW80:AX80"/>
    <mergeCell ref="AY80:AZ80"/>
    <mergeCell ref="BA80:BB80"/>
    <mergeCell ref="BC80:BD80"/>
    <mergeCell ref="BE80:BF80"/>
    <mergeCell ref="BG80:BH80"/>
    <mergeCell ref="BI80:BJ80"/>
    <mergeCell ref="BK80:BL80"/>
    <mergeCell ref="AN79:AS79"/>
    <mergeCell ref="AT79:AV79"/>
    <mergeCell ref="AW79:AX79"/>
    <mergeCell ref="AY79:AZ79"/>
    <mergeCell ref="BA79:BB79"/>
    <mergeCell ref="BC79:BD79"/>
    <mergeCell ref="BE79:BF79"/>
    <mergeCell ref="BG79:BH79"/>
    <mergeCell ref="BI79:BJ79"/>
    <mergeCell ref="BK81:BL81"/>
    <mergeCell ref="AN82:AS82"/>
    <mergeCell ref="AT82:AV82"/>
    <mergeCell ref="AW82:AX82"/>
    <mergeCell ref="AY82:AZ82"/>
    <mergeCell ref="BA82:BB82"/>
    <mergeCell ref="BC82:BD82"/>
    <mergeCell ref="BE82:BF82"/>
    <mergeCell ref="BG82:BH82"/>
    <mergeCell ref="BI82:BJ82"/>
    <mergeCell ref="BK82:BL82"/>
    <mergeCell ref="AN81:AS81"/>
    <mergeCell ref="AT81:AV81"/>
    <mergeCell ref="AW81:AX81"/>
    <mergeCell ref="AY81:AZ81"/>
    <mergeCell ref="BA81:BB81"/>
    <mergeCell ref="BC81:BD81"/>
    <mergeCell ref="BE81:BF81"/>
    <mergeCell ref="BG81:BH81"/>
    <mergeCell ref="BI81:BJ81"/>
    <mergeCell ref="BK83:BL83"/>
    <mergeCell ref="AN84:AS84"/>
    <mergeCell ref="AT84:AV84"/>
    <mergeCell ref="AW84:AX84"/>
    <mergeCell ref="AY84:AZ84"/>
    <mergeCell ref="BA84:BB84"/>
    <mergeCell ref="BC84:BD84"/>
    <mergeCell ref="BE84:BF84"/>
    <mergeCell ref="BG84:BH84"/>
    <mergeCell ref="BI84:BJ84"/>
    <mergeCell ref="BK84:BL84"/>
    <mergeCell ref="AN83:AS83"/>
    <mergeCell ref="AT83:AV83"/>
    <mergeCell ref="AW83:AX83"/>
    <mergeCell ref="AY83:AZ83"/>
    <mergeCell ref="BA83:BB83"/>
    <mergeCell ref="BC83:BD83"/>
    <mergeCell ref="BE83:BF83"/>
    <mergeCell ref="BG83:BH83"/>
    <mergeCell ref="BI83:BJ83"/>
    <mergeCell ref="BK85:BL85"/>
    <mergeCell ref="AN87:BL87"/>
    <mergeCell ref="BM87:BN87"/>
    <mergeCell ref="BO87:BQ87"/>
    <mergeCell ref="BR87:BW87"/>
    <mergeCell ref="AW88:BD88"/>
    <mergeCell ref="BE88:BL88"/>
    <mergeCell ref="BR88:BT88"/>
    <mergeCell ref="BU88:BW88"/>
    <mergeCell ref="AN85:AS85"/>
    <mergeCell ref="AT85:AV85"/>
    <mergeCell ref="AW85:AX85"/>
    <mergeCell ref="AY85:AZ85"/>
    <mergeCell ref="BA85:BB85"/>
    <mergeCell ref="BC85:BD85"/>
    <mergeCell ref="BE85:BF85"/>
    <mergeCell ref="BG85:BH85"/>
    <mergeCell ref="BI85:BJ85"/>
    <mergeCell ref="AO89:AO115"/>
    <mergeCell ref="AT89:AV89"/>
    <mergeCell ref="AW89:AX89"/>
    <mergeCell ref="AY89:AZ89"/>
    <mergeCell ref="BA89:BB89"/>
    <mergeCell ref="BC89:BD89"/>
    <mergeCell ref="BE89:BF89"/>
    <mergeCell ref="BG89:BH89"/>
    <mergeCell ref="BI89:BJ89"/>
    <mergeCell ref="AT91:AV91"/>
    <mergeCell ref="AW91:AX91"/>
    <mergeCell ref="AY91:AZ91"/>
    <mergeCell ref="BA91:BB91"/>
    <mergeCell ref="BC91:BD91"/>
    <mergeCell ref="BE91:BF91"/>
    <mergeCell ref="BG91:BH91"/>
    <mergeCell ref="BI91:BJ91"/>
    <mergeCell ref="AP95:AT97"/>
    <mergeCell ref="AU95:AV95"/>
    <mergeCell ref="AW95:AX95"/>
    <mergeCell ref="AY95:AZ95"/>
    <mergeCell ref="BA95:BB95"/>
    <mergeCell ref="BC95:BD95"/>
    <mergeCell ref="BE95:BF95"/>
    <mergeCell ref="BG95:BH95"/>
    <mergeCell ref="BI95:BJ95"/>
    <mergeCell ref="BI107:BJ107"/>
    <mergeCell ref="BI113:BJ113"/>
    <mergeCell ref="AU113:AV113"/>
    <mergeCell ref="BG113:BH113"/>
    <mergeCell ref="BC113:BD113"/>
    <mergeCell ref="BE113:BF113"/>
    <mergeCell ref="BK91:BL91"/>
    <mergeCell ref="AU92:AV92"/>
    <mergeCell ref="AW92:AX92"/>
    <mergeCell ref="AY92:AZ92"/>
    <mergeCell ref="BA92:BB92"/>
    <mergeCell ref="BC92:BD92"/>
    <mergeCell ref="BE92:BF92"/>
    <mergeCell ref="BG92:BH92"/>
    <mergeCell ref="BI92:BJ92"/>
    <mergeCell ref="BK92:BL92"/>
    <mergeCell ref="BK89:BL89"/>
    <mergeCell ref="AT90:AV90"/>
    <mergeCell ref="AW90:AX90"/>
    <mergeCell ref="AY90:AZ90"/>
    <mergeCell ref="BA90:BB90"/>
    <mergeCell ref="BC90:BD90"/>
    <mergeCell ref="BE90:BF90"/>
    <mergeCell ref="BG90:BH90"/>
    <mergeCell ref="BI90:BJ90"/>
    <mergeCell ref="BK90:BL90"/>
    <mergeCell ref="BK95:BL95"/>
    <mergeCell ref="BR95:BT95"/>
    <mergeCell ref="BU95:BW95"/>
    <mergeCell ref="AU96:AV97"/>
    <mergeCell ref="AW96:AX97"/>
    <mergeCell ref="AY96:AZ97"/>
    <mergeCell ref="BA96:BB97"/>
    <mergeCell ref="BC96:BD97"/>
    <mergeCell ref="BE96:BF97"/>
    <mergeCell ref="BG96:BH97"/>
    <mergeCell ref="BI96:BJ97"/>
    <mergeCell ref="BK96:BL97"/>
    <mergeCell ref="BR92:BT92"/>
    <mergeCell ref="BU92:BW92"/>
    <mergeCell ref="AW93:AX94"/>
    <mergeCell ref="AY93:AZ94"/>
    <mergeCell ref="BA93:BB94"/>
    <mergeCell ref="BC93:BD94"/>
    <mergeCell ref="BE93:BF94"/>
    <mergeCell ref="BG93:BH94"/>
    <mergeCell ref="BI93:BJ94"/>
    <mergeCell ref="BK93:BL94"/>
    <mergeCell ref="AU93:AV94"/>
    <mergeCell ref="BK98:BL98"/>
    <mergeCell ref="BR98:BT98"/>
    <mergeCell ref="BU98:BW98"/>
    <mergeCell ref="AU99:AV100"/>
    <mergeCell ref="AW99:AX100"/>
    <mergeCell ref="AY99:AZ100"/>
    <mergeCell ref="BA99:BB100"/>
    <mergeCell ref="BC99:BD100"/>
    <mergeCell ref="BE99:BF100"/>
    <mergeCell ref="BG99:BH100"/>
    <mergeCell ref="BI99:BJ100"/>
    <mergeCell ref="BK99:BL100"/>
    <mergeCell ref="AP98:AT100"/>
    <mergeCell ref="AU98:AV98"/>
    <mergeCell ref="AW98:AX98"/>
    <mergeCell ref="AY98:AZ98"/>
    <mergeCell ref="BA98:BB98"/>
    <mergeCell ref="BC98:BD98"/>
    <mergeCell ref="BE98:BF98"/>
    <mergeCell ref="BG98:BH98"/>
    <mergeCell ref="BI98:BJ98"/>
    <mergeCell ref="BK101:BL101"/>
    <mergeCell ref="BR101:BT101"/>
    <mergeCell ref="BU101:BW101"/>
    <mergeCell ref="AU102:AV103"/>
    <mergeCell ref="AW102:AX103"/>
    <mergeCell ref="AY102:AZ103"/>
    <mergeCell ref="BA102:BB103"/>
    <mergeCell ref="BC102:BD103"/>
    <mergeCell ref="BE102:BF103"/>
    <mergeCell ref="BG102:BH103"/>
    <mergeCell ref="BI102:BJ103"/>
    <mergeCell ref="BK102:BL103"/>
    <mergeCell ref="AP101:AT103"/>
    <mergeCell ref="AU101:AV101"/>
    <mergeCell ref="AW101:AX101"/>
    <mergeCell ref="AY101:AZ101"/>
    <mergeCell ref="BA101:BB101"/>
    <mergeCell ref="BC101:BD101"/>
    <mergeCell ref="BE101:BF101"/>
    <mergeCell ref="BG101:BH101"/>
    <mergeCell ref="BI101:BJ101"/>
    <mergeCell ref="BK104:BL104"/>
    <mergeCell ref="BR104:BT104"/>
    <mergeCell ref="BU104:BW104"/>
    <mergeCell ref="AU105:AV106"/>
    <mergeCell ref="AW105:AX106"/>
    <mergeCell ref="AY105:AZ106"/>
    <mergeCell ref="BA105:BB106"/>
    <mergeCell ref="BC105:BD106"/>
    <mergeCell ref="BE105:BF106"/>
    <mergeCell ref="BG105:BH106"/>
    <mergeCell ref="BI105:BJ106"/>
    <mergeCell ref="BK105:BL106"/>
    <mergeCell ref="AP104:AT106"/>
    <mergeCell ref="AU104:AV104"/>
    <mergeCell ref="AW104:AX104"/>
    <mergeCell ref="AY104:AZ104"/>
    <mergeCell ref="BA104:BB104"/>
    <mergeCell ref="BC104:BD104"/>
    <mergeCell ref="BE104:BF104"/>
    <mergeCell ref="BG104:BH104"/>
    <mergeCell ref="BI104:BJ104"/>
    <mergeCell ref="BK107:BL107"/>
    <mergeCell ref="BR107:BT107"/>
    <mergeCell ref="BU107:BW107"/>
    <mergeCell ref="AU108:AV109"/>
    <mergeCell ref="AW108:AX109"/>
    <mergeCell ref="AY108:AZ109"/>
    <mergeCell ref="BA108:BB109"/>
    <mergeCell ref="BC108:BD109"/>
    <mergeCell ref="BE108:BF109"/>
    <mergeCell ref="BG108:BH109"/>
    <mergeCell ref="BI108:BJ109"/>
    <mergeCell ref="BK108:BL109"/>
    <mergeCell ref="AP107:AQ115"/>
    <mergeCell ref="AR107:AT109"/>
    <mergeCell ref="AU107:AV107"/>
    <mergeCell ref="AW107:AX107"/>
    <mergeCell ref="AY107:AZ107"/>
    <mergeCell ref="BA107:BB107"/>
    <mergeCell ref="BC107:BD107"/>
    <mergeCell ref="BE107:BF107"/>
    <mergeCell ref="BG107:BH107"/>
    <mergeCell ref="AR110:AT112"/>
    <mergeCell ref="AU110:AV110"/>
    <mergeCell ref="AW110:AX110"/>
    <mergeCell ref="AY110:AZ110"/>
    <mergeCell ref="BA110:BB110"/>
    <mergeCell ref="BC110:BD110"/>
    <mergeCell ref="BE110:BF110"/>
    <mergeCell ref="BG110:BH110"/>
    <mergeCell ref="AR113:AT115"/>
    <mergeCell ref="BC11:BD12"/>
    <mergeCell ref="BE11:BF12"/>
    <mergeCell ref="BG11:BH12"/>
    <mergeCell ref="BI11:BJ12"/>
    <mergeCell ref="BK113:BL113"/>
    <mergeCell ref="BR113:BT113"/>
    <mergeCell ref="BU113:BW113"/>
    <mergeCell ref="AU114:AV115"/>
    <mergeCell ref="AW114:AX115"/>
    <mergeCell ref="AY114:AZ115"/>
    <mergeCell ref="BA114:BB115"/>
    <mergeCell ref="BC114:BD115"/>
    <mergeCell ref="BE114:BF115"/>
    <mergeCell ref="BG114:BH115"/>
    <mergeCell ref="BI114:BJ115"/>
    <mergeCell ref="BK114:BL115"/>
    <mergeCell ref="BI110:BJ110"/>
    <mergeCell ref="BK110:BL110"/>
    <mergeCell ref="BR110:BT110"/>
    <mergeCell ref="BU110:BW110"/>
    <mergeCell ref="AU111:AV112"/>
    <mergeCell ref="AW111:AX112"/>
    <mergeCell ref="AY111:AZ112"/>
    <mergeCell ref="BA111:BB112"/>
    <mergeCell ref="BC111:BD112"/>
    <mergeCell ref="BE111:BF112"/>
    <mergeCell ref="BG111:BH112"/>
    <mergeCell ref="BI111:BJ112"/>
    <mergeCell ref="BK111:BL112"/>
    <mergeCell ref="AW113:AX113"/>
    <mergeCell ref="AY113:AZ113"/>
    <mergeCell ref="BA113:BB113"/>
    <mergeCell ref="BK13:BL14"/>
    <mergeCell ref="AB14:AD15"/>
    <mergeCell ref="AE14:AK15"/>
    <mergeCell ref="BN14:BP15"/>
    <mergeCell ref="BQ14:BW15"/>
    <mergeCell ref="BQ8:BW9"/>
    <mergeCell ref="K9:L10"/>
    <mergeCell ref="M9:N10"/>
    <mergeCell ref="O9:P10"/>
    <mergeCell ref="Q9:R10"/>
    <mergeCell ref="S9:T10"/>
    <mergeCell ref="U9:V10"/>
    <mergeCell ref="W9:X10"/>
    <mergeCell ref="Y9:Z10"/>
    <mergeCell ref="AW9:AX10"/>
    <mergeCell ref="AY9:AZ10"/>
    <mergeCell ref="BA9:BB10"/>
    <mergeCell ref="BC9:BD10"/>
    <mergeCell ref="BE9:BF10"/>
    <mergeCell ref="BG9:BH10"/>
    <mergeCell ref="BI9:BJ10"/>
    <mergeCell ref="BK9:BL10"/>
    <mergeCell ref="BN10:BP11"/>
    <mergeCell ref="BQ10:BW11"/>
    <mergeCell ref="S11:T12"/>
    <mergeCell ref="U11:V12"/>
    <mergeCell ref="W11:X12"/>
    <mergeCell ref="Y11:Z12"/>
    <mergeCell ref="AR11:AV12"/>
    <mergeCell ref="AW11:AX12"/>
    <mergeCell ref="AY11:AZ12"/>
    <mergeCell ref="BA11:BB12"/>
    <mergeCell ref="F11:J12"/>
    <mergeCell ref="K11:L12"/>
    <mergeCell ref="M11:N12"/>
    <mergeCell ref="O11:P12"/>
    <mergeCell ref="Q11:R12"/>
    <mergeCell ref="F8:J10"/>
    <mergeCell ref="AB8:AD9"/>
    <mergeCell ref="AE8:AK9"/>
    <mergeCell ref="AR8:AV10"/>
    <mergeCell ref="BN8:BP9"/>
    <mergeCell ref="BK11:BL12"/>
    <mergeCell ref="AB12:AD13"/>
    <mergeCell ref="AE12:AK13"/>
    <mergeCell ref="BN12:BP13"/>
    <mergeCell ref="BQ12:BW13"/>
    <mergeCell ref="F13:J14"/>
    <mergeCell ref="K13:L14"/>
    <mergeCell ref="M13:N14"/>
    <mergeCell ref="O13:P14"/>
    <mergeCell ref="Q13:R14"/>
    <mergeCell ref="S13:T14"/>
    <mergeCell ref="U13:V14"/>
    <mergeCell ref="W13:X14"/>
    <mergeCell ref="Y13:Z14"/>
    <mergeCell ref="AR13:AV14"/>
    <mergeCell ref="AW13:AX14"/>
    <mergeCell ref="AY13:AZ14"/>
    <mergeCell ref="BA13:BB14"/>
    <mergeCell ref="BC13:BD14"/>
    <mergeCell ref="BE13:BF14"/>
    <mergeCell ref="BG13:BH14"/>
    <mergeCell ref="BI13:BJ14"/>
  </mergeCells>
  <dataValidations count="7">
    <dataValidation type="list" allowBlank="1" showInputMessage="1" showErrorMessage="1" sqref="GU65310:GU65325 QQ65310:QQ65325 AAM65310:AAM65325 AKI65310:AKI65325 AUE65310:AUE65325 BEA65310:BEA65325 BNW65310:BNW65325 BXS65310:BXS65325 CHO65310:CHO65325 CRK65310:CRK65325 DBG65310:DBG65325 DLC65310:DLC65325 DUY65310:DUY65325 EEU65310:EEU65325 EOQ65310:EOQ65325 EYM65310:EYM65325 FII65310:FII65325 FSE65310:FSE65325 GCA65310:GCA65325 GLW65310:GLW65325 GVS65310:GVS65325 HFO65310:HFO65325 HPK65310:HPK65325 HZG65310:HZG65325 IJC65310:IJC65325 ISY65310:ISY65325 JCU65310:JCU65325 JMQ65310:JMQ65325 JWM65310:JWM65325 KGI65310:KGI65325 KQE65310:KQE65325 LAA65310:LAA65325 LJW65310:LJW65325 LTS65310:LTS65325 MDO65310:MDO65325 MNK65310:MNK65325 MXG65310:MXG65325 NHC65310:NHC65325 NQY65310:NQY65325 OAU65310:OAU65325 OKQ65310:OKQ65325 OUM65310:OUM65325 PEI65310:PEI65325 POE65310:POE65325 PYA65310:PYA65325 QHW65310:QHW65325 QRS65310:QRS65325 RBO65310:RBO65325 RLK65310:RLK65325 RVG65310:RVG65325 SFC65310:SFC65325 SOY65310:SOY65325 SYU65310:SYU65325 TIQ65310:TIQ65325 TSM65310:TSM65325 UCI65310:UCI65325 UME65310:UME65325 UWA65310:UWA65325 VFW65310:VFW65325 VPS65310:VPS65325 VZO65310:VZO65325 WJK65310:WJK65325 WTG65310:WTG65325 GU130846:GU130861 QQ130846:QQ130861 AAM130846:AAM130861 AKI130846:AKI130861 AUE130846:AUE130861 BEA130846:BEA130861 BNW130846:BNW130861 BXS130846:BXS130861 CHO130846:CHO130861 CRK130846:CRK130861 DBG130846:DBG130861 DLC130846:DLC130861 DUY130846:DUY130861 EEU130846:EEU130861 EOQ130846:EOQ130861 EYM130846:EYM130861 FII130846:FII130861 FSE130846:FSE130861 GCA130846:GCA130861 GLW130846:GLW130861 GVS130846:GVS130861 HFO130846:HFO130861 HPK130846:HPK130861 HZG130846:HZG130861 IJC130846:IJC130861 ISY130846:ISY130861 JCU130846:JCU130861 JMQ130846:JMQ130861 JWM130846:JWM130861 KGI130846:KGI130861 KQE130846:KQE130861 LAA130846:LAA130861 LJW130846:LJW130861 LTS130846:LTS130861 MDO130846:MDO130861 MNK130846:MNK130861 MXG130846:MXG130861 NHC130846:NHC130861 NQY130846:NQY130861 OAU130846:OAU130861 OKQ130846:OKQ130861 OUM130846:OUM130861 PEI130846:PEI130861 POE130846:POE130861 PYA130846:PYA130861 QHW130846:QHW130861 QRS130846:QRS130861 RBO130846:RBO130861 RLK130846:RLK130861 RVG130846:RVG130861 SFC130846:SFC130861 SOY130846:SOY130861 SYU130846:SYU130861 TIQ130846:TIQ130861 TSM130846:TSM130861 UCI130846:UCI130861 UME130846:UME130861 UWA130846:UWA130861 VFW130846:VFW130861 VPS130846:VPS130861 VZO130846:VZO130861 WJK130846:WJK130861 WTG130846:WTG130861 GU196382:GU196397 QQ196382:QQ196397 AAM196382:AAM196397 AKI196382:AKI196397 AUE196382:AUE196397 BEA196382:BEA196397 BNW196382:BNW196397 BXS196382:BXS196397 CHO196382:CHO196397 CRK196382:CRK196397 DBG196382:DBG196397 DLC196382:DLC196397 DUY196382:DUY196397 EEU196382:EEU196397 EOQ196382:EOQ196397 EYM196382:EYM196397 FII196382:FII196397 FSE196382:FSE196397 GCA196382:GCA196397 GLW196382:GLW196397 GVS196382:GVS196397 HFO196382:HFO196397 HPK196382:HPK196397 HZG196382:HZG196397 IJC196382:IJC196397 ISY196382:ISY196397 JCU196382:JCU196397 JMQ196382:JMQ196397 JWM196382:JWM196397 KGI196382:KGI196397 KQE196382:KQE196397 LAA196382:LAA196397 LJW196382:LJW196397 LTS196382:LTS196397 MDO196382:MDO196397 MNK196382:MNK196397 MXG196382:MXG196397 NHC196382:NHC196397 NQY196382:NQY196397 OAU196382:OAU196397 OKQ196382:OKQ196397 OUM196382:OUM196397 PEI196382:PEI196397 POE196382:POE196397 PYA196382:PYA196397 QHW196382:QHW196397 QRS196382:QRS196397 RBO196382:RBO196397 RLK196382:RLK196397 RVG196382:RVG196397 SFC196382:SFC196397 SOY196382:SOY196397 SYU196382:SYU196397 TIQ196382:TIQ196397 TSM196382:TSM196397 UCI196382:UCI196397 UME196382:UME196397 UWA196382:UWA196397 VFW196382:VFW196397 VPS196382:VPS196397 VZO196382:VZO196397 WJK196382:WJK196397 WTG196382:WTG196397 GU261918:GU261933 QQ261918:QQ261933 AAM261918:AAM261933 AKI261918:AKI261933 AUE261918:AUE261933 BEA261918:BEA261933 BNW261918:BNW261933 BXS261918:BXS261933 CHO261918:CHO261933 CRK261918:CRK261933 DBG261918:DBG261933 DLC261918:DLC261933 DUY261918:DUY261933 EEU261918:EEU261933 EOQ261918:EOQ261933 EYM261918:EYM261933 FII261918:FII261933 FSE261918:FSE261933 GCA261918:GCA261933 GLW261918:GLW261933 GVS261918:GVS261933 HFO261918:HFO261933 HPK261918:HPK261933 HZG261918:HZG261933 IJC261918:IJC261933 ISY261918:ISY261933 JCU261918:JCU261933 JMQ261918:JMQ261933 JWM261918:JWM261933 KGI261918:KGI261933 KQE261918:KQE261933 LAA261918:LAA261933 LJW261918:LJW261933 LTS261918:LTS261933 MDO261918:MDO261933 MNK261918:MNK261933 MXG261918:MXG261933 NHC261918:NHC261933 NQY261918:NQY261933 OAU261918:OAU261933 OKQ261918:OKQ261933 OUM261918:OUM261933 PEI261918:PEI261933 POE261918:POE261933 PYA261918:PYA261933 QHW261918:QHW261933 QRS261918:QRS261933 RBO261918:RBO261933 RLK261918:RLK261933 RVG261918:RVG261933 SFC261918:SFC261933 SOY261918:SOY261933 SYU261918:SYU261933 TIQ261918:TIQ261933 TSM261918:TSM261933 UCI261918:UCI261933 UME261918:UME261933 UWA261918:UWA261933 VFW261918:VFW261933 VPS261918:VPS261933 VZO261918:VZO261933 WJK261918:WJK261933 WTG261918:WTG261933 GU327454:GU327469 QQ327454:QQ327469 AAM327454:AAM327469 AKI327454:AKI327469 AUE327454:AUE327469 BEA327454:BEA327469 BNW327454:BNW327469 BXS327454:BXS327469 CHO327454:CHO327469 CRK327454:CRK327469 DBG327454:DBG327469 DLC327454:DLC327469 DUY327454:DUY327469 EEU327454:EEU327469 EOQ327454:EOQ327469 EYM327454:EYM327469 FII327454:FII327469 FSE327454:FSE327469 GCA327454:GCA327469 GLW327454:GLW327469 GVS327454:GVS327469 HFO327454:HFO327469 HPK327454:HPK327469 HZG327454:HZG327469 IJC327454:IJC327469 ISY327454:ISY327469 JCU327454:JCU327469 JMQ327454:JMQ327469 JWM327454:JWM327469 KGI327454:KGI327469 KQE327454:KQE327469 LAA327454:LAA327469 LJW327454:LJW327469 LTS327454:LTS327469 MDO327454:MDO327469 MNK327454:MNK327469 MXG327454:MXG327469 NHC327454:NHC327469 NQY327454:NQY327469 OAU327454:OAU327469 OKQ327454:OKQ327469 OUM327454:OUM327469 PEI327454:PEI327469 POE327454:POE327469 PYA327454:PYA327469 QHW327454:QHW327469 QRS327454:QRS327469 RBO327454:RBO327469 RLK327454:RLK327469 RVG327454:RVG327469 SFC327454:SFC327469 SOY327454:SOY327469 SYU327454:SYU327469 TIQ327454:TIQ327469 TSM327454:TSM327469 UCI327454:UCI327469 UME327454:UME327469 UWA327454:UWA327469 VFW327454:VFW327469 VPS327454:VPS327469 VZO327454:VZO327469 WJK327454:WJK327469 WTG327454:WTG327469 GU392990:GU393005 QQ392990:QQ393005 AAM392990:AAM393005 AKI392990:AKI393005 AUE392990:AUE393005 BEA392990:BEA393005 BNW392990:BNW393005 BXS392990:BXS393005 CHO392990:CHO393005 CRK392990:CRK393005 DBG392990:DBG393005 DLC392990:DLC393005 DUY392990:DUY393005 EEU392990:EEU393005 EOQ392990:EOQ393005 EYM392990:EYM393005 FII392990:FII393005 FSE392990:FSE393005 GCA392990:GCA393005 GLW392990:GLW393005 GVS392990:GVS393005 HFO392990:HFO393005 HPK392990:HPK393005 HZG392990:HZG393005 IJC392990:IJC393005 ISY392990:ISY393005 JCU392990:JCU393005 JMQ392990:JMQ393005 JWM392990:JWM393005 KGI392990:KGI393005 KQE392990:KQE393005 LAA392990:LAA393005 LJW392990:LJW393005 LTS392990:LTS393005 MDO392990:MDO393005 MNK392990:MNK393005 MXG392990:MXG393005 NHC392990:NHC393005 NQY392990:NQY393005 OAU392990:OAU393005 OKQ392990:OKQ393005 OUM392990:OUM393005 PEI392990:PEI393005 POE392990:POE393005 PYA392990:PYA393005 QHW392990:QHW393005 QRS392990:QRS393005 RBO392990:RBO393005 RLK392990:RLK393005 RVG392990:RVG393005 SFC392990:SFC393005 SOY392990:SOY393005 SYU392990:SYU393005 TIQ392990:TIQ393005 TSM392990:TSM393005 UCI392990:UCI393005 UME392990:UME393005 UWA392990:UWA393005 VFW392990:VFW393005 VPS392990:VPS393005 VZO392990:VZO393005 WJK392990:WJK393005 WTG392990:WTG393005 GU458526:GU458541 QQ458526:QQ458541 AAM458526:AAM458541 AKI458526:AKI458541 AUE458526:AUE458541 BEA458526:BEA458541 BNW458526:BNW458541 BXS458526:BXS458541 CHO458526:CHO458541 CRK458526:CRK458541 DBG458526:DBG458541 DLC458526:DLC458541 DUY458526:DUY458541 EEU458526:EEU458541 EOQ458526:EOQ458541 EYM458526:EYM458541 FII458526:FII458541 FSE458526:FSE458541 GCA458526:GCA458541 GLW458526:GLW458541 GVS458526:GVS458541 HFO458526:HFO458541 HPK458526:HPK458541 HZG458526:HZG458541 IJC458526:IJC458541 ISY458526:ISY458541 JCU458526:JCU458541 JMQ458526:JMQ458541 JWM458526:JWM458541 KGI458526:KGI458541 KQE458526:KQE458541 LAA458526:LAA458541 LJW458526:LJW458541 LTS458526:LTS458541 MDO458526:MDO458541 MNK458526:MNK458541 MXG458526:MXG458541 NHC458526:NHC458541 NQY458526:NQY458541 OAU458526:OAU458541 OKQ458526:OKQ458541 OUM458526:OUM458541 PEI458526:PEI458541 POE458526:POE458541 PYA458526:PYA458541 QHW458526:QHW458541 QRS458526:QRS458541 RBO458526:RBO458541 RLK458526:RLK458541 RVG458526:RVG458541 SFC458526:SFC458541 SOY458526:SOY458541 SYU458526:SYU458541 TIQ458526:TIQ458541 TSM458526:TSM458541 UCI458526:UCI458541 UME458526:UME458541 UWA458526:UWA458541 VFW458526:VFW458541 VPS458526:VPS458541 VZO458526:VZO458541 WJK458526:WJK458541 WTG458526:WTG458541 GU524062:GU524077 QQ524062:QQ524077 AAM524062:AAM524077 AKI524062:AKI524077 AUE524062:AUE524077 BEA524062:BEA524077 BNW524062:BNW524077 BXS524062:BXS524077 CHO524062:CHO524077 CRK524062:CRK524077 DBG524062:DBG524077 DLC524062:DLC524077 DUY524062:DUY524077 EEU524062:EEU524077 EOQ524062:EOQ524077 EYM524062:EYM524077 FII524062:FII524077 FSE524062:FSE524077 GCA524062:GCA524077 GLW524062:GLW524077 GVS524062:GVS524077 HFO524062:HFO524077 HPK524062:HPK524077 HZG524062:HZG524077 IJC524062:IJC524077 ISY524062:ISY524077 JCU524062:JCU524077 JMQ524062:JMQ524077 JWM524062:JWM524077 KGI524062:KGI524077 KQE524062:KQE524077 LAA524062:LAA524077 LJW524062:LJW524077 LTS524062:LTS524077 MDO524062:MDO524077 MNK524062:MNK524077 MXG524062:MXG524077 NHC524062:NHC524077 NQY524062:NQY524077 OAU524062:OAU524077 OKQ524062:OKQ524077 OUM524062:OUM524077 PEI524062:PEI524077 POE524062:POE524077 PYA524062:PYA524077 QHW524062:QHW524077 QRS524062:QRS524077 RBO524062:RBO524077 RLK524062:RLK524077 RVG524062:RVG524077 SFC524062:SFC524077 SOY524062:SOY524077 SYU524062:SYU524077 TIQ524062:TIQ524077 TSM524062:TSM524077 UCI524062:UCI524077 UME524062:UME524077 UWA524062:UWA524077 VFW524062:VFW524077 VPS524062:VPS524077 VZO524062:VZO524077 WJK524062:WJK524077 WTG524062:WTG524077 GU589598:GU589613 QQ589598:QQ589613 AAM589598:AAM589613 AKI589598:AKI589613 AUE589598:AUE589613 BEA589598:BEA589613 BNW589598:BNW589613 BXS589598:BXS589613 CHO589598:CHO589613 CRK589598:CRK589613 DBG589598:DBG589613 DLC589598:DLC589613 DUY589598:DUY589613 EEU589598:EEU589613 EOQ589598:EOQ589613 EYM589598:EYM589613 FII589598:FII589613 FSE589598:FSE589613 GCA589598:GCA589613 GLW589598:GLW589613 GVS589598:GVS589613 HFO589598:HFO589613 HPK589598:HPK589613 HZG589598:HZG589613 IJC589598:IJC589613 ISY589598:ISY589613 JCU589598:JCU589613 JMQ589598:JMQ589613 JWM589598:JWM589613 KGI589598:KGI589613 KQE589598:KQE589613 LAA589598:LAA589613 LJW589598:LJW589613 LTS589598:LTS589613 MDO589598:MDO589613 MNK589598:MNK589613 MXG589598:MXG589613 NHC589598:NHC589613 NQY589598:NQY589613 OAU589598:OAU589613 OKQ589598:OKQ589613 OUM589598:OUM589613 PEI589598:PEI589613 POE589598:POE589613 PYA589598:PYA589613 QHW589598:QHW589613 QRS589598:QRS589613 RBO589598:RBO589613 RLK589598:RLK589613 RVG589598:RVG589613 SFC589598:SFC589613 SOY589598:SOY589613 SYU589598:SYU589613 TIQ589598:TIQ589613 TSM589598:TSM589613 UCI589598:UCI589613 UME589598:UME589613 UWA589598:UWA589613 VFW589598:VFW589613 VPS589598:VPS589613 VZO589598:VZO589613 WJK589598:WJK589613 WTG589598:WTG589613 GU655134:GU655149 QQ655134:QQ655149 AAM655134:AAM655149 AKI655134:AKI655149 AUE655134:AUE655149 BEA655134:BEA655149 BNW655134:BNW655149 BXS655134:BXS655149 CHO655134:CHO655149 CRK655134:CRK655149 DBG655134:DBG655149 DLC655134:DLC655149 DUY655134:DUY655149 EEU655134:EEU655149 EOQ655134:EOQ655149 EYM655134:EYM655149 FII655134:FII655149 FSE655134:FSE655149 GCA655134:GCA655149 GLW655134:GLW655149 GVS655134:GVS655149 HFO655134:HFO655149 HPK655134:HPK655149 HZG655134:HZG655149 IJC655134:IJC655149 ISY655134:ISY655149 JCU655134:JCU655149 JMQ655134:JMQ655149 JWM655134:JWM655149 KGI655134:KGI655149 KQE655134:KQE655149 LAA655134:LAA655149 LJW655134:LJW655149 LTS655134:LTS655149 MDO655134:MDO655149 MNK655134:MNK655149 MXG655134:MXG655149 NHC655134:NHC655149 NQY655134:NQY655149 OAU655134:OAU655149 OKQ655134:OKQ655149 OUM655134:OUM655149 PEI655134:PEI655149 POE655134:POE655149 PYA655134:PYA655149 QHW655134:QHW655149 QRS655134:QRS655149 RBO655134:RBO655149 RLK655134:RLK655149 RVG655134:RVG655149 SFC655134:SFC655149 SOY655134:SOY655149 SYU655134:SYU655149 TIQ655134:TIQ655149 TSM655134:TSM655149 UCI655134:UCI655149 UME655134:UME655149 UWA655134:UWA655149 VFW655134:VFW655149 VPS655134:VPS655149 VZO655134:VZO655149 WJK655134:WJK655149 WTG655134:WTG655149 GU720670:GU720685 QQ720670:QQ720685 AAM720670:AAM720685 AKI720670:AKI720685 AUE720670:AUE720685 BEA720670:BEA720685 BNW720670:BNW720685 BXS720670:BXS720685 CHO720670:CHO720685 CRK720670:CRK720685 DBG720670:DBG720685 DLC720670:DLC720685 DUY720670:DUY720685 EEU720670:EEU720685 EOQ720670:EOQ720685 EYM720670:EYM720685 FII720670:FII720685 FSE720670:FSE720685 GCA720670:GCA720685 GLW720670:GLW720685 GVS720670:GVS720685 HFO720670:HFO720685 HPK720670:HPK720685 HZG720670:HZG720685 IJC720670:IJC720685 ISY720670:ISY720685 JCU720670:JCU720685 JMQ720670:JMQ720685 JWM720670:JWM720685 KGI720670:KGI720685 KQE720670:KQE720685 LAA720670:LAA720685 LJW720670:LJW720685 LTS720670:LTS720685 MDO720670:MDO720685 MNK720670:MNK720685 MXG720670:MXG720685 NHC720670:NHC720685 NQY720670:NQY720685 OAU720670:OAU720685 OKQ720670:OKQ720685 OUM720670:OUM720685 PEI720670:PEI720685 POE720670:POE720685 PYA720670:PYA720685 QHW720670:QHW720685 QRS720670:QRS720685 RBO720670:RBO720685 RLK720670:RLK720685 RVG720670:RVG720685 SFC720670:SFC720685 SOY720670:SOY720685 SYU720670:SYU720685 TIQ720670:TIQ720685 TSM720670:TSM720685 UCI720670:UCI720685 UME720670:UME720685 UWA720670:UWA720685 VFW720670:VFW720685 VPS720670:VPS720685 VZO720670:VZO720685 WJK720670:WJK720685 WTG720670:WTG720685 GU786206:GU786221 QQ786206:QQ786221 AAM786206:AAM786221 AKI786206:AKI786221 AUE786206:AUE786221 BEA786206:BEA786221 BNW786206:BNW786221 BXS786206:BXS786221 CHO786206:CHO786221 CRK786206:CRK786221 DBG786206:DBG786221 DLC786206:DLC786221 DUY786206:DUY786221 EEU786206:EEU786221 EOQ786206:EOQ786221 EYM786206:EYM786221 FII786206:FII786221 FSE786206:FSE786221 GCA786206:GCA786221 GLW786206:GLW786221 GVS786206:GVS786221 HFO786206:HFO786221 HPK786206:HPK786221 HZG786206:HZG786221 IJC786206:IJC786221 ISY786206:ISY786221 JCU786206:JCU786221 JMQ786206:JMQ786221 JWM786206:JWM786221 KGI786206:KGI786221 KQE786206:KQE786221 LAA786206:LAA786221 LJW786206:LJW786221 LTS786206:LTS786221 MDO786206:MDO786221 MNK786206:MNK786221 MXG786206:MXG786221 NHC786206:NHC786221 NQY786206:NQY786221 OAU786206:OAU786221 OKQ786206:OKQ786221 OUM786206:OUM786221 PEI786206:PEI786221 POE786206:POE786221 PYA786206:PYA786221 QHW786206:QHW786221 QRS786206:QRS786221 RBO786206:RBO786221 RLK786206:RLK786221 RVG786206:RVG786221 SFC786206:SFC786221 SOY786206:SOY786221 SYU786206:SYU786221 TIQ786206:TIQ786221 TSM786206:TSM786221 UCI786206:UCI786221 UME786206:UME786221 UWA786206:UWA786221 VFW786206:VFW786221 VPS786206:VPS786221 VZO786206:VZO786221 WJK786206:WJK786221 WTG786206:WTG786221 GU851742:GU851757 QQ851742:QQ851757 AAM851742:AAM851757 AKI851742:AKI851757 AUE851742:AUE851757 BEA851742:BEA851757 BNW851742:BNW851757 BXS851742:BXS851757 CHO851742:CHO851757 CRK851742:CRK851757 DBG851742:DBG851757 DLC851742:DLC851757 DUY851742:DUY851757 EEU851742:EEU851757 EOQ851742:EOQ851757 EYM851742:EYM851757 FII851742:FII851757 FSE851742:FSE851757 GCA851742:GCA851757 GLW851742:GLW851757 GVS851742:GVS851757 HFO851742:HFO851757 HPK851742:HPK851757 HZG851742:HZG851757 IJC851742:IJC851757 ISY851742:ISY851757 JCU851742:JCU851757 JMQ851742:JMQ851757 JWM851742:JWM851757 KGI851742:KGI851757 KQE851742:KQE851757 LAA851742:LAA851757 LJW851742:LJW851757 LTS851742:LTS851757 MDO851742:MDO851757 MNK851742:MNK851757 MXG851742:MXG851757 NHC851742:NHC851757 NQY851742:NQY851757 OAU851742:OAU851757 OKQ851742:OKQ851757 OUM851742:OUM851757 PEI851742:PEI851757 POE851742:POE851757 PYA851742:PYA851757 QHW851742:QHW851757 QRS851742:QRS851757 RBO851742:RBO851757 RLK851742:RLK851757 RVG851742:RVG851757 SFC851742:SFC851757 SOY851742:SOY851757 SYU851742:SYU851757 TIQ851742:TIQ851757 TSM851742:TSM851757 UCI851742:UCI851757 UME851742:UME851757 UWA851742:UWA851757 VFW851742:VFW851757 VPS851742:VPS851757 VZO851742:VZO851757 WJK851742:WJK851757 WTG851742:WTG851757 GU917278:GU917293 QQ917278:QQ917293 AAM917278:AAM917293 AKI917278:AKI917293 AUE917278:AUE917293 BEA917278:BEA917293 BNW917278:BNW917293 BXS917278:BXS917293 CHO917278:CHO917293 CRK917278:CRK917293 DBG917278:DBG917293 DLC917278:DLC917293 DUY917278:DUY917293 EEU917278:EEU917293 EOQ917278:EOQ917293 EYM917278:EYM917293 FII917278:FII917293 FSE917278:FSE917293 GCA917278:GCA917293 GLW917278:GLW917293 GVS917278:GVS917293 HFO917278:HFO917293 HPK917278:HPK917293 HZG917278:HZG917293 IJC917278:IJC917293 ISY917278:ISY917293 JCU917278:JCU917293 JMQ917278:JMQ917293 JWM917278:JWM917293 KGI917278:KGI917293 KQE917278:KQE917293 LAA917278:LAA917293 LJW917278:LJW917293 LTS917278:LTS917293 MDO917278:MDO917293 MNK917278:MNK917293 MXG917278:MXG917293 NHC917278:NHC917293 NQY917278:NQY917293 OAU917278:OAU917293 OKQ917278:OKQ917293 OUM917278:OUM917293 PEI917278:PEI917293 POE917278:POE917293 PYA917278:PYA917293 QHW917278:QHW917293 QRS917278:QRS917293 RBO917278:RBO917293 RLK917278:RLK917293 RVG917278:RVG917293 SFC917278:SFC917293 SOY917278:SOY917293 SYU917278:SYU917293 TIQ917278:TIQ917293 TSM917278:TSM917293 UCI917278:UCI917293 UME917278:UME917293 UWA917278:UWA917293 VFW917278:VFW917293 VPS917278:VPS917293 VZO917278:VZO917293 WJK917278:WJK917293 WTG917278:WTG917293 GU982814:GU982829 QQ982814:QQ982829 AAM982814:AAM982829 AKI982814:AKI982829 AUE982814:AUE982829 BEA982814:BEA982829 BNW982814:BNW982829 BXS982814:BXS982829 CHO982814:CHO982829 CRK982814:CRK982829 DBG982814:DBG982829 DLC982814:DLC982829 DUY982814:DUY982829 EEU982814:EEU982829 EOQ982814:EOQ982829 EYM982814:EYM982829 FII982814:FII982829 FSE982814:FSE982829 GCA982814:GCA982829 GLW982814:GLW982829 GVS982814:GVS982829 HFO982814:HFO982829 HPK982814:HPK982829 HZG982814:HZG982829 IJC982814:IJC982829 ISY982814:ISY982829 JCU982814:JCU982829 JMQ982814:JMQ982829 JWM982814:JWM982829 KGI982814:KGI982829 KQE982814:KQE982829 LAA982814:LAA982829 LJW982814:LJW982829 LTS982814:LTS982829 MDO982814:MDO982829 MNK982814:MNK982829 MXG982814:MXG982829 NHC982814:NHC982829 NQY982814:NQY982829 OAU982814:OAU982829 OKQ982814:OKQ982829 OUM982814:OUM982829 PEI982814:PEI982829 POE982814:POE982829 PYA982814:PYA982829 QHW982814:QHW982829 QRS982814:QRS982829 RBO982814:RBO982829 RLK982814:RLK982829 RVG982814:RVG982829 SFC982814:SFC982829 SOY982814:SOY982829 SYU982814:SYU982829 TIQ982814:TIQ982829 TSM982814:TSM982829 UCI982814:UCI982829 UME982814:UME982829 UWA982814:UWA982829 VFW982814:VFW982829 VPS982814:VPS982829 VZO982814:VZO982829 WJK982814:WJK982829 WTG982814:WTG982829 IG65310:IG65325 SC65310:SC65325 ABY65310:ABY65325 ALU65310:ALU65325 AVQ65310:AVQ65325 BFM65310:BFM65325 BPI65310:BPI65325 BZE65310:BZE65325 CJA65310:CJA65325 CSW65310:CSW65325 DCS65310:DCS65325 DMO65310:DMO65325 DWK65310:DWK65325 EGG65310:EGG65325 EQC65310:EQC65325 EZY65310:EZY65325 FJU65310:FJU65325 FTQ65310:FTQ65325 GDM65310:GDM65325 GNI65310:GNI65325 GXE65310:GXE65325 HHA65310:HHA65325 HQW65310:HQW65325 IAS65310:IAS65325 IKO65310:IKO65325 IUK65310:IUK65325 JEG65310:JEG65325 JOC65310:JOC65325 JXY65310:JXY65325 KHU65310:KHU65325 KRQ65310:KRQ65325 LBM65310:LBM65325 LLI65310:LLI65325 LVE65310:LVE65325 MFA65310:MFA65325 MOW65310:MOW65325 MYS65310:MYS65325 NIO65310:NIO65325 NSK65310:NSK65325 OCG65310:OCG65325 OMC65310:OMC65325 OVY65310:OVY65325 PFU65310:PFU65325 PPQ65310:PPQ65325 PZM65310:PZM65325 QJI65310:QJI65325 QTE65310:QTE65325 RDA65310:RDA65325 RMW65310:RMW65325 RWS65310:RWS65325 SGO65310:SGO65325 SQK65310:SQK65325 TAG65310:TAG65325 TKC65310:TKC65325 TTY65310:TTY65325 UDU65310:UDU65325 UNQ65310:UNQ65325 UXM65310:UXM65325 VHI65310:VHI65325 VRE65310:VRE65325 WBA65310:WBA65325 WKW65310:WKW65325 WUS65310:WUS65325 IG130846:IG130861 SC130846:SC130861 ABY130846:ABY130861 ALU130846:ALU130861 AVQ130846:AVQ130861 BFM130846:BFM130861 BPI130846:BPI130861 BZE130846:BZE130861 CJA130846:CJA130861 CSW130846:CSW130861 DCS130846:DCS130861 DMO130846:DMO130861 DWK130846:DWK130861 EGG130846:EGG130861 EQC130846:EQC130861 EZY130846:EZY130861 FJU130846:FJU130861 FTQ130846:FTQ130861 GDM130846:GDM130861 GNI130846:GNI130861 GXE130846:GXE130861 HHA130846:HHA130861 HQW130846:HQW130861 IAS130846:IAS130861 IKO130846:IKO130861 IUK130846:IUK130861 JEG130846:JEG130861 JOC130846:JOC130861 JXY130846:JXY130861 KHU130846:KHU130861 KRQ130846:KRQ130861 LBM130846:LBM130861 LLI130846:LLI130861 LVE130846:LVE130861 MFA130846:MFA130861 MOW130846:MOW130861 MYS130846:MYS130861 NIO130846:NIO130861 NSK130846:NSK130861 OCG130846:OCG130861 OMC130846:OMC130861 OVY130846:OVY130861 PFU130846:PFU130861 PPQ130846:PPQ130861 PZM130846:PZM130861 QJI130846:QJI130861 QTE130846:QTE130861 RDA130846:RDA130861 RMW130846:RMW130861 RWS130846:RWS130861 SGO130846:SGO130861 SQK130846:SQK130861 TAG130846:TAG130861 TKC130846:TKC130861 TTY130846:TTY130861 UDU130846:UDU130861 UNQ130846:UNQ130861 UXM130846:UXM130861 VHI130846:VHI130861 VRE130846:VRE130861 WBA130846:WBA130861 WKW130846:WKW130861 WUS130846:WUS130861 IG196382:IG196397 SC196382:SC196397 ABY196382:ABY196397 ALU196382:ALU196397 AVQ196382:AVQ196397 BFM196382:BFM196397 BPI196382:BPI196397 BZE196382:BZE196397 CJA196382:CJA196397 CSW196382:CSW196397 DCS196382:DCS196397 DMO196382:DMO196397 DWK196382:DWK196397 EGG196382:EGG196397 EQC196382:EQC196397 EZY196382:EZY196397 FJU196382:FJU196397 FTQ196382:FTQ196397 GDM196382:GDM196397 GNI196382:GNI196397 GXE196382:GXE196397 HHA196382:HHA196397 HQW196382:HQW196397 IAS196382:IAS196397 IKO196382:IKO196397 IUK196382:IUK196397 JEG196382:JEG196397 JOC196382:JOC196397 JXY196382:JXY196397 KHU196382:KHU196397 KRQ196382:KRQ196397 LBM196382:LBM196397 LLI196382:LLI196397 LVE196382:LVE196397 MFA196382:MFA196397 MOW196382:MOW196397 MYS196382:MYS196397 NIO196382:NIO196397 NSK196382:NSK196397 OCG196382:OCG196397 OMC196382:OMC196397 OVY196382:OVY196397 PFU196382:PFU196397 PPQ196382:PPQ196397 PZM196382:PZM196397 QJI196382:QJI196397 QTE196382:QTE196397 RDA196382:RDA196397 RMW196382:RMW196397 RWS196382:RWS196397 SGO196382:SGO196397 SQK196382:SQK196397 TAG196382:TAG196397 TKC196382:TKC196397 TTY196382:TTY196397 UDU196382:UDU196397 UNQ196382:UNQ196397 UXM196382:UXM196397 VHI196382:VHI196397 VRE196382:VRE196397 WBA196382:WBA196397 WKW196382:WKW196397 WUS196382:WUS196397 IG261918:IG261933 SC261918:SC261933 ABY261918:ABY261933 ALU261918:ALU261933 AVQ261918:AVQ261933 BFM261918:BFM261933 BPI261918:BPI261933 BZE261918:BZE261933 CJA261918:CJA261933 CSW261918:CSW261933 DCS261918:DCS261933 DMO261918:DMO261933 DWK261918:DWK261933 EGG261918:EGG261933 EQC261918:EQC261933 EZY261918:EZY261933 FJU261918:FJU261933 FTQ261918:FTQ261933 GDM261918:GDM261933 GNI261918:GNI261933 GXE261918:GXE261933 HHA261918:HHA261933 HQW261918:HQW261933 IAS261918:IAS261933 IKO261918:IKO261933 IUK261918:IUK261933 JEG261918:JEG261933 JOC261918:JOC261933 JXY261918:JXY261933 KHU261918:KHU261933 KRQ261918:KRQ261933 LBM261918:LBM261933 LLI261918:LLI261933 LVE261918:LVE261933 MFA261918:MFA261933 MOW261918:MOW261933 MYS261918:MYS261933 NIO261918:NIO261933 NSK261918:NSK261933 OCG261918:OCG261933 OMC261918:OMC261933 OVY261918:OVY261933 PFU261918:PFU261933 PPQ261918:PPQ261933 PZM261918:PZM261933 QJI261918:QJI261933 QTE261918:QTE261933 RDA261918:RDA261933 RMW261918:RMW261933 RWS261918:RWS261933 SGO261918:SGO261933 SQK261918:SQK261933 TAG261918:TAG261933 TKC261918:TKC261933 TTY261918:TTY261933 UDU261918:UDU261933 UNQ261918:UNQ261933 UXM261918:UXM261933 VHI261918:VHI261933 VRE261918:VRE261933 WBA261918:WBA261933 WKW261918:WKW261933 WUS261918:WUS261933 IG327454:IG327469 SC327454:SC327469 ABY327454:ABY327469 ALU327454:ALU327469 AVQ327454:AVQ327469 BFM327454:BFM327469 BPI327454:BPI327469 BZE327454:BZE327469 CJA327454:CJA327469 CSW327454:CSW327469 DCS327454:DCS327469 DMO327454:DMO327469 DWK327454:DWK327469 EGG327454:EGG327469 EQC327454:EQC327469 EZY327454:EZY327469 FJU327454:FJU327469 FTQ327454:FTQ327469 GDM327454:GDM327469 GNI327454:GNI327469 GXE327454:GXE327469 HHA327454:HHA327469 HQW327454:HQW327469 IAS327454:IAS327469 IKO327454:IKO327469 IUK327454:IUK327469 JEG327454:JEG327469 JOC327454:JOC327469 JXY327454:JXY327469 KHU327454:KHU327469 KRQ327454:KRQ327469 LBM327454:LBM327469 LLI327454:LLI327469 LVE327454:LVE327469 MFA327454:MFA327469 MOW327454:MOW327469 MYS327454:MYS327469 NIO327454:NIO327469 NSK327454:NSK327469 OCG327454:OCG327469 OMC327454:OMC327469 OVY327454:OVY327469 PFU327454:PFU327469 PPQ327454:PPQ327469 PZM327454:PZM327469 QJI327454:QJI327469 QTE327454:QTE327469 RDA327454:RDA327469 RMW327454:RMW327469 RWS327454:RWS327469 SGO327454:SGO327469 SQK327454:SQK327469 TAG327454:TAG327469 TKC327454:TKC327469 TTY327454:TTY327469 UDU327454:UDU327469 UNQ327454:UNQ327469 UXM327454:UXM327469 VHI327454:VHI327469 VRE327454:VRE327469 WBA327454:WBA327469 WKW327454:WKW327469 WUS327454:WUS327469 IG392990:IG393005 SC392990:SC393005 ABY392990:ABY393005 ALU392990:ALU393005 AVQ392990:AVQ393005 BFM392990:BFM393005 BPI392990:BPI393005 BZE392990:BZE393005 CJA392990:CJA393005 CSW392990:CSW393005 DCS392990:DCS393005 DMO392990:DMO393005 DWK392990:DWK393005 EGG392990:EGG393005 EQC392990:EQC393005 EZY392990:EZY393005 FJU392990:FJU393005 FTQ392990:FTQ393005 GDM392990:GDM393005 GNI392990:GNI393005 GXE392990:GXE393005 HHA392990:HHA393005 HQW392990:HQW393005 IAS392990:IAS393005 IKO392990:IKO393005 IUK392990:IUK393005 JEG392990:JEG393005 JOC392990:JOC393005 JXY392990:JXY393005 KHU392990:KHU393005 KRQ392990:KRQ393005 LBM392990:LBM393005 LLI392990:LLI393005 LVE392990:LVE393005 MFA392990:MFA393005 MOW392990:MOW393005 MYS392990:MYS393005 NIO392990:NIO393005 NSK392990:NSK393005 OCG392990:OCG393005 OMC392990:OMC393005 OVY392990:OVY393005 PFU392990:PFU393005 PPQ392990:PPQ393005 PZM392990:PZM393005 QJI392990:QJI393005 QTE392990:QTE393005 RDA392990:RDA393005 RMW392990:RMW393005 RWS392990:RWS393005 SGO392990:SGO393005 SQK392990:SQK393005 TAG392990:TAG393005 TKC392990:TKC393005 TTY392990:TTY393005 UDU392990:UDU393005 UNQ392990:UNQ393005 UXM392990:UXM393005 VHI392990:VHI393005 VRE392990:VRE393005 WBA392990:WBA393005 WKW392990:WKW393005 WUS392990:WUS393005 IG458526:IG458541 SC458526:SC458541 ABY458526:ABY458541 ALU458526:ALU458541 AVQ458526:AVQ458541 BFM458526:BFM458541 BPI458526:BPI458541 BZE458526:BZE458541 CJA458526:CJA458541 CSW458526:CSW458541 DCS458526:DCS458541 DMO458526:DMO458541 DWK458526:DWK458541 EGG458526:EGG458541 EQC458526:EQC458541 EZY458526:EZY458541 FJU458526:FJU458541 FTQ458526:FTQ458541 GDM458526:GDM458541 GNI458526:GNI458541 GXE458526:GXE458541 HHA458526:HHA458541 HQW458526:HQW458541 IAS458526:IAS458541 IKO458526:IKO458541 IUK458526:IUK458541 JEG458526:JEG458541 JOC458526:JOC458541 JXY458526:JXY458541 KHU458526:KHU458541 KRQ458526:KRQ458541 LBM458526:LBM458541 LLI458526:LLI458541 LVE458526:LVE458541 MFA458526:MFA458541 MOW458526:MOW458541 MYS458526:MYS458541 NIO458526:NIO458541 NSK458526:NSK458541 OCG458526:OCG458541 OMC458526:OMC458541 OVY458526:OVY458541 PFU458526:PFU458541 PPQ458526:PPQ458541 PZM458526:PZM458541 QJI458526:QJI458541 QTE458526:QTE458541 RDA458526:RDA458541 RMW458526:RMW458541 RWS458526:RWS458541 SGO458526:SGO458541 SQK458526:SQK458541 TAG458526:TAG458541 TKC458526:TKC458541 TTY458526:TTY458541 UDU458526:UDU458541 UNQ458526:UNQ458541 UXM458526:UXM458541 VHI458526:VHI458541 VRE458526:VRE458541 WBA458526:WBA458541 WKW458526:WKW458541 WUS458526:WUS458541 IG524062:IG524077 SC524062:SC524077 ABY524062:ABY524077 ALU524062:ALU524077 AVQ524062:AVQ524077 BFM524062:BFM524077 BPI524062:BPI524077 BZE524062:BZE524077 CJA524062:CJA524077 CSW524062:CSW524077 DCS524062:DCS524077 DMO524062:DMO524077 DWK524062:DWK524077 EGG524062:EGG524077 EQC524062:EQC524077 EZY524062:EZY524077 FJU524062:FJU524077 FTQ524062:FTQ524077 GDM524062:GDM524077 GNI524062:GNI524077 GXE524062:GXE524077 HHA524062:HHA524077 HQW524062:HQW524077 IAS524062:IAS524077 IKO524062:IKO524077 IUK524062:IUK524077 JEG524062:JEG524077 JOC524062:JOC524077 JXY524062:JXY524077 KHU524062:KHU524077 KRQ524062:KRQ524077 LBM524062:LBM524077 LLI524062:LLI524077 LVE524062:LVE524077 MFA524062:MFA524077 MOW524062:MOW524077 MYS524062:MYS524077 NIO524062:NIO524077 NSK524062:NSK524077 OCG524062:OCG524077 OMC524062:OMC524077 OVY524062:OVY524077 PFU524062:PFU524077 PPQ524062:PPQ524077 PZM524062:PZM524077 QJI524062:QJI524077 QTE524062:QTE524077 RDA524062:RDA524077 RMW524062:RMW524077 RWS524062:RWS524077 SGO524062:SGO524077 SQK524062:SQK524077 TAG524062:TAG524077 TKC524062:TKC524077 TTY524062:TTY524077 UDU524062:UDU524077 UNQ524062:UNQ524077 UXM524062:UXM524077 VHI524062:VHI524077 VRE524062:VRE524077 WBA524062:WBA524077 WKW524062:WKW524077 WUS524062:WUS524077 IG589598:IG589613 SC589598:SC589613 ABY589598:ABY589613 ALU589598:ALU589613 AVQ589598:AVQ589613 BFM589598:BFM589613 BPI589598:BPI589613 BZE589598:BZE589613 CJA589598:CJA589613 CSW589598:CSW589613 DCS589598:DCS589613 DMO589598:DMO589613 DWK589598:DWK589613 EGG589598:EGG589613 EQC589598:EQC589613 EZY589598:EZY589613 FJU589598:FJU589613 FTQ589598:FTQ589613 GDM589598:GDM589613 GNI589598:GNI589613 GXE589598:GXE589613 HHA589598:HHA589613 HQW589598:HQW589613 IAS589598:IAS589613 IKO589598:IKO589613 IUK589598:IUK589613 JEG589598:JEG589613 JOC589598:JOC589613 JXY589598:JXY589613 KHU589598:KHU589613 KRQ589598:KRQ589613 LBM589598:LBM589613 LLI589598:LLI589613 LVE589598:LVE589613 MFA589598:MFA589613 MOW589598:MOW589613 MYS589598:MYS589613 NIO589598:NIO589613 NSK589598:NSK589613 OCG589598:OCG589613 OMC589598:OMC589613 OVY589598:OVY589613 PFU589598:PFU589613 PPQ589598:PPQ589613 PZM589598:PZM589613 QJI589598:QJI589613 QTE589598:QTE589613 RDA589598:RDA589613 RMW589598:RMW589613 RWS589598:RWS589613 SGO589598:SGO589613 SQK589598:SQK589613 TAG589598:TAG589613 TKC589598:TKC589613 TTY589598:TTY589613 UDU589598:UDU589613 UNQ589598:UNQ589613 UXM589598:UXM589613 VHI589598:VHI589613 VRE589598:VRE589613 WBA589598:WBA589613 WKW589598:WKW589613 WUS589598:WUS589613 IG655134:IG655149 SC655134:SC655149 ABY655134:ABY655149 ALU655134:ALU655149 AVQ655134:AVQ655149 BFM655134:BFM655149 BPI655134:BPI655149 BZE655134:BZE655149 CJA655134:CJA655149 CSW655134:CSW655149 DCS655134:DCS655149 DMO655134:DMO655149 DWK655134:DWK655149 EGG655134:EGG655149 EQC655134:EQC655149 EZY655134:EZY655149 FJU655134:FJU655149 FTQ655134:FTQ655149 GDM655134:GDM655149 GNI655134:GNI655149 GXE655134:GXE655149 HHA655134:HHA655149 HQW655134:HQW655149 IAS655134:IAS655149 IKO655134:IKO655149 IUK655134:IUK655149 JEG655134:JEG655149 JOC655134:JOC655149 JXY655134:JXY655149 KHU655134:KHU655149 KRQ655134:KRQ655149 LBM655134:LBM655149 LLI655134:LLI655149 LVE655134:LVE655149 MFA655134:MFA655149 MOW655134:MOW655149 MYS655134:MYS655149 NIO655134:NIO655149 NSK655134:NSK655149 OCG655134:OCG655149 OMC655134:OMC655149 OVY655134:OVY655149 PFU655134:PFU655149 PPQ655134:PPQ655149 PZM655134:PZM655149 QJI655134:QJI655149 QTE655134:QTE655149 RDA655134:RDA655149 RMW655134:RMW655149 RWS655134:RWS655149 SGO655134:SGO655149 SQK655134:SQK655149 TAG655134:TAG655149 TKC655134:TKC655149 TTY655134:TTY655149 UDU655134:UDU655149 UNQ655134:UNQ655149 UXM655134:UXM655149 VHI655134:VHI655149 VRE655134:VRE655149 WBA655134:WBA655149 WKW655134:WKW655149 WUS655134:WUS655149 IG720670:IG720685 SC720670:SC720685 ABY720670:ABY720685 ALU720670:ALU720685 AVQ720670:AVQ720685 BFM720670:BFM720685 BPI720670:BPI720685 BZE720670:BZE720685 CJA720670:CJA720685 CSW720670:CSW720685 DCS720670:DCS720685 DMO720670:DMO720685 DWK720670:DWK720685 EGG720670:EGG720685 EQC720670:EQC720685 EZY720670:EZY720685 FJU720670:FJU720685 FTQ720670:FTQ720685 GDM720670:GDM720685 GNI720670:GNI720685 GXE720670:GXE720685 HHA720670:HHA720685 HQW720670:HQW720685 IAS720670:IAS720685 IKO720670:IKO720685 IUK720670:IUK720685 JEG720670:JEG720685 JOC720670:JOC720685 JXY720670:JXY720685 KHU720670:KHU720685 KRQ720670:KRQ720685 LBM720670:LBM720685 LLI720670:LLI720685 LVE720670:LVE720685 MFA720670:MFA720685 MOW720670:MOW720685 MYS720670:MYS720685 NIO720670:NIO720685 NSK720670:NSK720685 OCG720670:OCG720685 OMC720670:OMC720685 OVY720670:OVY720685 PFU720670:PFU720685 PPQ720670:PPQ720685 PZM720670:PZM720685 QJI720670:QJI720685 QTE720670:QTE720685 RDA720670:RDA720685 RMW720670:RMW720685 RWS720670:RWS720685 SGO720670:SGO720685 SQK720670:SQK720685 TAG720670:TAG720685 TKC720670:TKC720685 TTY720670:TTY720685 UDU720670:UDU720685 UNQ720670:UNQ720685 UXM720670:UXM720685 VHI720670:VHI720685 VRE720670:VRE720685 WBA720670:WBA720685 WKW720670:WKW720685 WUS720670:WUS720685 IG786206:IG786221 SC786206:SC786221 ABY786206:ABY786221 ALU786206:ALU786221 AVQ786206:AVQ786221 BFM786206:BFM786221 BPI786206:BPI786221 BZE786206:BZE786221 CJA786206:CJA786221 CSW786206:CSW786221 DCS786206:DCS786221 DMO786206:DMO786221 DWK786206:DWK786221 EGG786206:EGG786221 EQC786206:EQC786221 EZY786206:EZY786221 FJU786206:FJU786221 FTQ786206:FTQ786221 GDM786206:GDM786221 GNI786206:GNI786221 GXE786206:GXE786221 HHA786206:HHA786221 HQW786206:HQW786221 IAS786206:IAS786221 IKO786206:IKO786221 IUK786206:IUK786221 JEG786206:JEG786221 JOC786206:JOC786221 JXY786206:JXY786221 KHU786206:KHU786221 KRQ786206:KRQ786221 LBM786206:LBM786221 LLI786206:LLI786221 LVE786206:LVE786221 MFA786206:MFA786221 MOW786206:MOW786221 MYS786206:MYS786221 NIO786206:NIO786221 NSK786206:NSK786221 OCG786206:OCG786221 OMC786206:OMC786221 OVY786206:OVY786221 PFU786206:PFU786221 PPQ786206:PPQ786221 PZM786206:PZM786221 QJI786206:QJI786221 QTE786206:QTE786221 RDA786206:RDA786221 RMW786206:RMW786221 RWS786206:RWS786221 SGO786206:SGO786221 SQK786206:SQK786221 TAG786206:TAG786221 TKC786206:TKC786221 TTY786206:TTY786221 UDU786206:UDU786221 UNQ786206:UNQ786221 UXM786206:UXM786221 VHI786206:VHI786221 VRE786206:VRE786221 WBA786206:WBA786221 WKW786206:WKW786221 WUS786206:WUS786221 IG851742:IG851757 SC851742:SC851757 ABY851742:ABY851757 ALU851742:ALU851757 AVQ851742:AVQ851757 BFM851742:BFM851757 BPI851742:BPI851757 BZE851742:BZE851757 CJA851742:CJA851757 CSW851742:CSW851757 DCS851742:DCS851757 DMO851742:DMO851757 DWK851742:DWK851757 EGG851742:EGG851757 EQC851742:EQC851757 EZY851742:EZY851757 FJU851742:FJU851757 FTQ851742:FTQ851757 GDM851742:GDM851757 GNI851742:GNI851757 GXE851742:GXE851757 HHA851742:HHA851757 HQW851742:HQW851757 IAS851742:IAS851757 IKO851742:IKO851757 IUK851742:IUK851757 JEG851742:JEG851757 JOC851742:JOC851757 JXY851742:JXY851757 KHU851742:KHU851757 KRQ851742:KRQ851757 LBM851742:LBM851757 LLI851742:LLI851757 LVE851742:LVE851757 MFA851742:MFA851757 MOW851742:MOW851757 MYS851742:MYS851757 NIO851742:NIO851757 NSK851742:NSK851757 OCG851742:OCG851757 OMC851742:OMC851757 OVY851742:OVY851757 PFU851742:PFU851757 PPQ851742:PPQ851757 PZM851742:PZM851757 QJI851742:QJI851757 QTE851742:QTE851757 RDA851742:RDA851757 RMW851742:RMW851757 RWS851742:RWS851757 SGO851742:SGO851757 SQK851742:SQK851757 TAG851742:TAG851757 TKC851742:TKC851757 TTY851742:TTY851757 UDU851742:UDU851757 UNQ851742:UNQ851757 UXM851742:UXM851757 VHI851742:VHI851757 VRE851742:VRE851757 WBA851742:WBA851757 WKW851742:WKW851757 WUS851742:WUS851757 IG917278:IG917293 SC917278:SC917293 ABY917278:ABY917293 ALU917278:ALU917293 AVQ917278:AVQ917293 BFM917278:BFM917293 BPI917278:BPI917293 BZE917278:BZE917293 CJA917278:CJA917293 CSW917278:CSW917293 DCS917278:DCS917293 DMO917278:DMO917293 DWK917278:DWK917293 EGG917278:EGG917293 EQC917278:EQC917293 EZY917278:EZY917293 FJU917278:FJU917293 FTQ917278:FTQ917293 GDM917278:GDM917293 GNI917278:GNI917293 GXE917278:GXE917293 HHA917278:HHA917293 HQW917278:HQW917293 IAS917278:IAS917293 IKO917278:IKO917293 IUK917278:IUK917293 JEG917278:JEG917293 JOC917278:JOC917293 JXY917278:JXY917293 KHU917278:KHU917293 KRQ917278:KRQ917293 LBM917278:LBM917293 LLI917278:LLI917293 LVE917278:LVE917293 MFA917278:MFA917293 MOW917278:MOW917293 MYS917278:MYS917293 NIO917278:NIO917293 NSK917278:NSK917293 OCG917278:OCG917293 OMC917278:OMC917293 OVY917278:OVY917293 PFU917278:PFU917293 PPQ917278:PPQ917293 PZM917278:PZM917293 QJI917278:QJI917293 QTE917278:QTE917293 RDA917278:RDA917293 RMW917278:RMW917293 RWS917278:RWS917293 SGO917278:SGO917293 SQK917278:SQK917293 TAG917278:TAG917293 TKC917278:TKC917293 TTY917278:TTY917293 UDU917278:UDU917293 UNQ917278:UNQ917293 UXM917278:UXM917293 VHI917278:VHI917293 VRE917278:VRE917293 WBA917278:WBA917293 WKW917278:WKW917293 WUS917278:WUS917293 IG982814:IG982829 SC982814:SC982829 ABY982814:ABY982829 ALU982814:ALU982829 AVQ982814:AVQ982829 BFM982814:BFM982829 BPI982814:BPI982829 BZE982814:BZE982829 CJA982814:CJA982829 CSW982814:CSW982829 DCS982814:DCS982829 DMO982814:DMO982829 DWK982814:DWK982829 EGG982814:EGG982829 EQC982814:EQC982829 EZY982814:EZY982829 FJU982814:FJU982829 FTQ982814:FTQ982829 GDM982814:GDM982829 GNI982814:GNI982829 GXE982814:GXE982829 HHA982814:HHA982829 HQW982814:HQW982829 IAS982814:IAS982829 IKO982814:IKO982829 IUK982814:IUK982829 JEG982814:JEG982829 JOC982814:JOC982829 JXY982814:JXY982829 KHU982814:KHU982829 KRQ982814:KRQ982829 LBM982814:LBM982829 LLI982814:LLI982829 LVE982814:LVE982829 MFA982814:MFA982829 MOW982814:MOW982829 MYS982814:MYS982829 NIO982814:NIO982829 NSK982814:NSK982829 OCG982814:OCG982829 OMC982814:OMC982829 OVY982814:OVY982829 PFU982814:PFU982829 PPQ982814:PPQ982829 PZM982814:PZM982829 QJI982814:QJI982829 QTE982814:QTE982829 RDA982814:RDA982829 RMW982814:RMW982829 RWS982814:RWS982829 SGO982814:SGO982829 SQK982814:SQK982829 TAG982814:TAG982829 TKC982814:TKC982829 TTY982814:TTY982829 UDU982814:UDU982829 UNQ982814:UNQ982829 UXM982814:UXM982829 VHI982814:VHI982829 VRE982814:VRE982829 WBA982814:WBA982829 WKW982814:WKW982829 WUS982814:WUS982829 B65310:B65325 B130846:B130861 B196382:B196397 B261918:B261933 B327454:B327469 B392990:B393005 B458526:B458541 B524062:B524077 B589598:B589613 B655134:B655149 B720670:B720685 B786206:B786221 B851742:B851757 B917278:B917293 B982814:B982829 AN65310:AN65325 AN130846:AN130861 AN196382:AN196397 AN261918:AN261933 AN327454:AN327469 AN392990:AN393005 AN458526:AN458541 AN524062:AN524077 AN589598:AN589613 AN655134:AN655149 AN720670:AN720685 AN786206:AN786221 AN851742:AN851757 AN917278:AN917293 AN982814:AN982829 B71:B86 WUS71:WUS86 WKW71:WKW86 WBA71:WBA86 VRE71:VRE86 VHI71:VHI86 UXM71:UXM86 UNQ71:UNQ86 UDU71:UDU86 TTY71:TTY86 TKC71:TKC86 TAG71:TAG86 SQK71:SQK86 SGO71:SGO86 RWS71:RWS86 RMW71:RMW86 RDA71:RDA86 QTE71:QTE86 QJI71:QJI86 PZM71:PZM86 PPQ71:PPQ86 PFU71:PFU86 OVY71:OVY86 OMC71:OMC86 OCG71:OCG86 NSK71:NSK86 NIO71:NIO86 MYS71:MYS86 MOW71:MOW86 MFA71:MFA86 LVE71:LVE86 LLI71:LLI86 LBM71:LBM86 KRQ71:KRQ86 KHU71:KHU86 JXY71:JXY86 JOC71:JOC86 JEG71:JEG86 IUK71:IUK86 IKO71:IKO86 IAS71:IAS86 HQW71:HQW86 HHA71:HHA86 GXE71:GXE86 GNI71:GNI86 GDM71:GDM86 FTQ71:FTQ86 FJU71:FJU86 EZY71:EZY86 EQC71:EQC86 EGG71:EGG86 DWK71:DWK86 DMO71:DMO86 DCS71:DCS86 CSW71:CSW86 CJA71:CJA86 BZE71:BZE86 BPI71:BPI86 BFM71:BFM86 AVQ71:AVQ86 ALU71:ALU86 ABY71:ABY86 SC71:SC86 IG71:IG86 WTG71:WTG86 WJK71:WJK86 VZO71:VZO86 VPS71:VPS86 VFW71:VFW86 UWA71:UWA86 UME71:UME86 UCI71:UCI86 TSM71:TSM86 TIQ71:TIQ86 SYU71:SYU86 SOY71:SOY86 SFC71:SFC86 RVG71:RVG86 RLK71:RLK86 RBO71:RBO86 QRS71:QRS86 QHW71:QHW86 PYA71:PYA86 POE71:POE86 PEI71:PEI86 OUM71:OUM86 OKQ71:OKQ86 OAU71:OAU86 NQY71:NQY86 NHC71:NHC86 MXG71:MXG86 MNK71:MNK86 MDO71:MDO86 LTS71:LTS86 LJW71:LJW86 LAA71:LAA86 KQE71:KQE86 KGI71:KGI86 JWM71:JWM86 JMQ71:JMQ86 JCU71:JCU86 ISY71:ISY86 IJC71:IJC86 HZG71:HZG86 HPK71:HPK86 HFO71:HFO86 GVS71:GVS86 GLW71:GLW86 GCA71:GCA86 FSE71:FSE86 FII71:FII86 EYM71:EYM86 EOQ71:EOQ86 EEU71:EEU86 DUY71:DUY86 DLC71:DLC86 DBG71:DBG86 CRK71:CRK86 CHO71:CHO86 BXS71:BXS86 BNW71:BNW86 BEA71:BEA86 AUE71:AUE86 AKI71:AKI86 AAM71:AAM86 QQ71:QQ86 GU71:GU86 AN71:AN86">
      <formula1>Veg_Species_Code</formula1>
    </dataValidation>
    <dataValidation type="list" allowBlank="1" showInputMessage="1" showErrorMessage="1" sqref="HA65310:HA65325 QW65310:QW65325 AAS65310:AAS65325 AKO65310:AKO65325 AUK65310:AUK65325 BEG65310:BEG65325 BOC65310:BOC65325 BXY65310:BXY65325 CHU65310:CHU65325 CRQ65310:CRQ65325 DBM65310:DBM65325 DLI65310:DLI65325 DVE65310:DVE65325 EFA65310:EFA65325 EOW65310:EOW65325 EYS65310:EYS65325 FIO65310:FIO65325 FSK65310:FSK65325 GCG65310:GCG65325 GMC65310:GMC65325 GVY65310:GVY65325 HFU65310:HFU65325 HPQ65310:HPQ65325 HZM65310:HZM65325 IJI65310:IJI65325 ITE65310:ITE65325 JDA65310:JDA65325 JMW65310:JMW65325 JWS65310:JWS65325 KGO65310:KGO65325 KQK65310:KQK65325 LAG65310:LAG65325 LKC65310:LKC65325 LTY65310:LTY65325 MDU65310:MDU65325 MNQ65310:MNQ65325 MXM65310:MXM65325 NHI65310:NHI65325 NRE65310:NRE65325 OBA65310:OBA65325 OKW65310:OKW65325 OUS65310:OUS65325 PEO65310:PEO65325 POK65310:POK65325 PYG65310:PYG65325 QIC65310:QIC65325 QRY65310:QRY65325 RBU65310:RBU65325 RLQ65310:RLQ65325 RVM65310:RVM65325 SFI65310:SFI65325 SPE65310:SPE65325 SZA65310:SZA65325 TIW65310:TIW65325 TSS65310:TSS65325 UCO65310:UCO65325 UMK65310:UMK65325 UWG65310:UWG65325 VGC65310:VGC65325 VPY65310:VPY65325 VZU65310:VZU65325 WJQ65310:WJQ65325 WTM65310:WTM65325 HA130846:HA130861 QW130846:QW130861 AAS130846:AAS130861 AKO130846:AKO130861 AUK130846:AUK130861 BEG130846:BEG130861 BOC130846:BOC130861 BXY130846:BXY130861 CHU130846:CHU130861 CRQ130846:CRQ130861 DBM130846:DBM130861 DLI130846:DLI130861 DVE130846:DVE130861 EFA130846:EFA130861 EOW130846:EOW130861 EYS130846:EYS130861 FIO130846:FIO130861 FSK130846:FSK130861 GCG130846:GCG130861 GMC130846:GMC130861 GVY130846:GVY130861 HFU130846:HFU130861 HPQ130846:HPQ130861 HZM130846:HZM130861 IJI130846:IJI130861 ITE130846:ITE130861 JDA130846:JDA130861 JMW130846:JMW130861 JWS130846:JWS130861 KGO130846:KGO130861 KQK130846:KQK130861 LAG130846:LAG130861 LKC130846:LKC130861 LTY130846:LTY130861 MDU130846:MDU130861 MNQ130846:MNQ130861 MXM130846:MXM130861 NHI130846:NHI130861 NRE130846:NRE130861 OBA130846:OBA130861 OKW130846:OKW130861 OUS130846:OUS130861 PEO130846:PEO130861 POK130846:POK130861 PYG130846:PYG130861 QIC130846:QIC130861 QRY130846:QRY130861 RBU130846:RBU130861 RLQ130846:RLQ130861 RVM130846:RVM130861 SFI130846:SFI130861 SPE130846:SPE130861 SZA130846:SZA130861 TIW130846:TIW130861 TSS130846:TSS130861 UCO130846:UCO130861 UMK130846:UMK130861 UWG130846:UWG130861 VGC130846:VGC130861 VPY130846:VPY130861 VZU130846:VZU130861 WJQ130846:WJQ130861 WTM130846:WTM130861 HA196382:HA196397 QW196382:QW196397 AAS196382:AAS196397 AKO196382:AKO196397 AUK196382:AUK196397 BEG196382:BEG196397 BOC196382:BOC196397 BXY196382:BXY196397 CHU196382:CHU196397 CRQ196382:CRQ196397 DBM196382:DBM196397 DLI196382:DLI196397 DVE196382:DVE196397 EFA196382:EFA196397 EOW196382:EOW196397 EYS196382:EYS196397 FIO196382:FIO196397 FSK196382:FSK196397 GCG196382:GCG196397 GMC196382:GMC196397 GVY196382:GVY196397 HFU196382:HFU196397 HPQ196382:HPQ196397 HZM196382:HZM196397 IJI196382:IJI196397 ITE196382:ITE196397 JDA196382:JDA196397 JMW196382:JMW196397 JWS196382:JWS196397 KGO196382:KGO196397 KQK196382:KQK196397 LAG196382:LAG196397 LKC196382:LKC196397 LTY196382:LTY196397 MDU196382:MDU196397 MNQ196382:MNQ196397 MXM196382:MXM196397 NHI196382:NHI196397 NRE196382:NRE196397 OBA196382:OBA196397 OKW196382:OKW196397 OUS196382:OUS196397 PEO196382:PEO196397 POK196382:POK196397 PYG196382:PYG196397 QIC196382:QIC196397 QRY196382:QRY196397 RBU196382:RBU196397 RLQ196382:RLQ196397 RVM196382:RVM196397 SFI196382:SFI196397 SPE196382:SPE196397 SZA196382:SZA196397 TIW196382:TIW196397 TSS196382:TSS196397 UCO196382:UCO196397 UMK196382:UMK196397 UWG196382:UWG196397 VGC196382:VGC196397 VPY196382:VPY196397 VZU196382:VZU196397 WJQ196382:WJQ196397 WTM196382:WTM196397 HA261918:HA261933 QW261918:QW261933 AAS261918:AAS261933 AKO261918:AKO261933 AUK261918:AUK261933 BEG261918:BEG261933 BOC261918:BOC261933 BXY261918:BXY261933 CHU261918:CHU261933 CRQ261918:CRQ261933 DBM261918:DBM261933 DLI261918:DLI261933 DVE261918:DVE261933 EFA261918:EFA261933 EOW261918:EOW261933 EYS261918:EYS261933 FIO261918:FIO261933 FSK261918:FSK261933 GCG261918:GCG261933 GMC261918:GMC261933 GVY261918:GVY261933 HFU261918:HFU261933 HPQ261918:HPQ261933 HZM261918:HZM261933 IJI261918:IJI261933 ITE261918:ITE261933 JDA261918:JDA261933 JMW261918:JMW261933 JWS261918:JWS261933 KGO261918:KGO261933 KQK261918:KQK261933 LAG261918:LAG261933 LKC261918:LKC261933 LTY261918:LTY261933 MDU261918:MDU261933 MNQ261918:MNQ261933 MXM261918:MXM261933 NHI261918:NHI261933 NRE261918:NRE261933 OBA261918:OBA261933 OKW261918:OKW261933 OUS261918:OUS261933 PEO261918:PEO261933 POK261918:POK261933 PYG261918:PYG261933 QIC261918:QIC261933 QRY261918:QRY261933 RBU261918:RBU261933 RLQ261918:RLQ261933 RVM261918:RVM261933 SFI261918:SFI261933 SPE261918:SPE261933 SZA261918:SZA261933 TIW261918:TIW261933 TSS261918:TSS261933 UCO261918:UCO261933 UMK261918:UMK261933 UWG261918:UWG261933 VGC261918:VGC261933 VPY261918:VPY261933 VZU261918:VZU261933 WJQ261918:WJQ261933 WTM261918:WTM261933 HA327454:HA327469 QW327454:QW327469 AAS327454:AAS327469 AKO327454:AKO327469 AUK327454:AUK327469 BEG327454:BEG327469 BOC327454:BOC327469 BXY327454:BXY327469 CHU327454:CHU327469 CRQ327454:CRQ327469 DBM327454:DBM327469 DLI327454:DLI327469 DVE327454:DVE327469 EFA327454:EFA327469 EOW327454:EOW327469 EYS327454:EYS327469 FIO327454:FIO327469 FSK327454:FSK327469 GCG327454:GCG327469 GMC327454:GMC327469 GVY327454:GVY327469 HFU327454:HFU327469 HPQ327454:HPQ327469 HZM327454:HZM327469 IJI327454:IJI327469 ITE327454:ITE327469 JDA327454:JDA327469 JMW327454:JMW327469 JWS327454:JWS327469 KGO327454:KGO327469 KQK327454:KQK327469 LAG327454:LAG327469 LKC327454:LKC327469 LTY327454:LTY327469 MDU327454:MDU327469 MNQ327454:MNQ327469 MXM327454:MXM327469 NHI327454:NHI327469 NRE327454:NRE327469 OBA327454:OBA327469 OKW327454:OKW327469 OUS327454:OUS327469 PEO327454:PEO327469 POK327454:POK327469 PYG327454:PYG327469 QIC327454:QIC327469 QRY327454:QRY327469 RBU327454:RBU327469 RLQ327454:RLQ327469 RVM327454:RVM327469 SFI327454:SFI327469 SPE327454:SPE327469 SZA327454:SZA327469 TIW327454:TIW327469 TSS327454:TSS327469 UCO327454:UCO327469 UMK327454:UMK327469 UWG327454:UWG327469 VGC327454:VGC327469 VPY327454:VPY327469 VZU327454:VZU327469 WJQ327454:WJQ327469 WTM327454:WTM327469 HA392990:HA393005 QW392990:QW393005 AAS392990:AAS393005 AKO392990:AKO393005 AUK392990:AUK393005 BEG392990:BEG393005 BOC392990:BOC393005 BXY392990:BXY393005 CHU392990:CHU393005 CRQ392990:CRQ393005 DBM392990:DBM393005 DLI392990:DLI393005 DVE392990:DVE393005 EFA392990:EFA393005 EOW392990:EOW393005 EYS392990:EYS393005 FIO392990:FIO393005 FSK392990:FSK393005 GCG392990:GCG393005 GMC392990:GMC393005 GVY392990:GVY393005 HFU392990:HFU393005 HPQ392990:HPQ393005 HZM392990:HZM393005 IJI392990:IJI393005 ITE392990:ITE393005 JDA392990:JDA393005 JMW392990:JMW393005 JWS392990:JWS393005 KGO392990:KGO393005 KQK392990:KQK393005 LAG392990:LAG393005 LKC392990:LKC393005 LTY392990:LTY393005 MDU392990:MDU393005 MNQ392990:MNQ393005 MXM392990:MXM393005 NHI392990:NHI393005 NRE392990:NRE393005 OBA392990:OBA393005 OKW392990:OKW393005 OUS392990:OUS393005 PEO392990:PEO393005 POK392990:POK393005 PYG392990:PYG393005 QIC392990:QIC393005 QRY392990:QRY393005 RBU392990:RBU393005 RLQ392990:RLQ393005 RVM392990:RVM393005 SFI392990:SFI393005 SPE392990:SPE393005 SZA392990:SZA393005 TIW392990:TIW393005 TSS392990:TSS393005 UCO392990:UCO393005 UMK392990:UMK393005 UWG392990:UWG393005 VGC392990:VGC393005 VPY392990:VPY393005 VZU392990:VZU393005 WJQ392990:WJQ393005 WTM392990:WTM393005 HA458526:HA458541 QW458526:QW458541 AAS458526:AAS458541 AKO458526:AKO458541 AUK458526:AUK458541 BEG458526:BEG458541 BOC458526:BOC458541 BXY458526:BXY458541 CHU458526:CHU458541 CRQ458526:CRQ458541 DBM458526:DBM458541 DLI458526:DLI458541 DVE458526:DVE458541 EFA458526:EFA458541 EOW458526:EOW458541 EYS458526:EYS458541 FIO458526:FIO458541 FSK458526:FSK458541 GCG458526:GCG458541 GMC458526:GMC458541 GVY458526:GVY458541 HFU458526:HFU458541 HPQ458526:HPQ458541 HZM458526:HZM458541 IJI458526:IJI458541 ITE458526:ITE458541 JDA458526:JDA458541 JMW458526:JMW458541 JWS458526:JWS458541 KGO458526:KGO458541 KQK458526:KQK458541 LAG458526:LAG458541 LKC458526:LKC458541 LTY458526:LTY458541 MDU458526:MDU458541 MNQ458526:MNQ458541 MXM458526:MXM458541 NHI458526:NHI458541 NRE458526:NRE458541 OBA458526:OBA458541 OKW458526:OKW458541 OUS458526:OUS458541 PEO458526:PEO458541 POK458526:POK458541 PYG458526:PYG458541 QIC458526:QIC458541 QRY458526:QRY458541 RBU458526:RBU458541 RLQ458526:RLQ458541 RVM458526:RVM458541 SFI458526:SFI458541 SPE458526:SPE458541 SZA458526:SZA458541 TIW458526:TIW458541 TSS458526:TSS458541 UCO458526:UCO458541 UMK458526:UMK458541 UWG458526:UWG458541 VGC458526:VGC458541 VPY458526:VPY458541 VZU458526:VZU458541 WJQ458526:WJQ458541 WTM458526:WTM458541 HA524062:HA524077 QW524062:QW524077 AAS524062:AAS524077 AKO524062:AKO524077 AUK524062:AUK524077 BEG524062:BEG524077 BOC524062:BOC524077 BXY524062:BXY524077 CHU524062:CHU524077 CRQ524062:CRQ524077 DBM524062:DBM524077 DLI524062:DLI524077 DVE524062:DVE524077 EFA524062:EFA524077 EOW524062:EOW524077 EYS524062:EYS524077 FIO524062:FIO524077 FSK524062:FSK524077 GCG524062:GCG524077 GMC524062:GMC524077 GVY524062:GVY524077 HFU524062:HFU524077 HPQ524062:HPQ524077 HZM524062:HZM524077 IJI524062:IJI524077 ITE524062:ITE524077 JDA524062:JDA524077 JMW524062:JMW524077 JWS524062:JWS524077 KGO524062:KGO524077 KQK524062:KQK524077 LAG524062:LAG524077 LKC524062:LKC524077 LTY524062:LTY524077 MDU524062:MDU524077 MNQ524062:MNQ524077 MXM524062:MXM524077 NHI524062:NHI524077 NRE524062:NRE524077 OBA524062:OBA524077 OKW524062:OKW524077 OUS524062:OUS524077 PEO524062:PEO524077 POK524062:POK524077 PYG524062:PYG524077 QIC524062:QIC524077 QRY524062:QRY524077 RBU524062:RBU524077 RLQ524062:RLQ524077 RVM524062:RVM524077 SFI524062:SFI524077 SPE524062:SPE524077 SZA524062:SZA524077 TIW524062:TIW524077 TSS524062:TSS524077 UCO524062:UCO524077 UMK524062:UMK524077 UWG524062:UWG524077 VGC524062:VGC524077 VPY524062:VPY524077 VZU524062:VZU524077 WJQ524062:WJQ524077 WTM524062:WTM524077 HA589598:HA589613 QW589598:QW589613 AAS589598:AAS589613 AKO589598:AKO589613 AUK589598:AUK589613 BEG589598:BEG589613 BOC589598:BOC589613 BXY589598:BXY589613 CHU589598:CHU589613 CRQ589598:CRQ589613 DBM589598:DBM589613 DLI589598:DLI589613 DVE589598:DVE589613 EFA589598:EFA589613 EOW589598:EOW589613 EYS589598:EYS589613 FIO589598:FIO589613 FSK589598:FSK589613 GCG589598:GCG589613 GMC589598:GMC589613 GVY589598:GVY589613 HFU589598:HFU589613 HPQ589598:HPQ589613 HZM589598:HZM589613 IJI589598:IJI589613 ITE589598:ITE589613 JDA589598:JDA589613 JMW589598:JMW589613 JWS589598:JWS589613 KGO589598:KGO589613 KQK589598:KQK589613 LAG589598:LAG589613 LKC589598:LKC589613 LTY589598:LTY589613 MDU589598:MDU589613 MNQ589598:MNQ589613 MXM589598:MXM589613 NHI589598:NHI589613 NRE589598:NRE589613 OBA589598:OBA589613 OKW589598:OKW589613 OUS589598:OUS589613 PEO589598:PEO589613 POK589598:POK589613 PYG589598:PYG589613 QIC589598:QIC589613 QRY589598:QRY589613 RBU589598:RBU589613 RLQ589598:RLQ589613 RVM589598:RVM589613 SFI589598:SFI589613 SPE589598:SPE589613 SZA589598:SZA589613 TIW589598:TIW589613 TSS589598:TSS589613 UCO589598:UCO589613 UMK589598:UMK589613 UWG589598:UWG589613 VGC589598:VGC589613 VPY589598:VPY589613 VZU589598:VZU589613 WJQ589598:WJQ589613 WTM589598:WTM589613 HA655134:HA655149 QW655134:QW655149 AAS655134:AAS655149 AKO655134:AKO655149 AUK655134:AUK655149 BEG655134:BEG655149 BOC655134:BOC655149 BXY655134:BXY655149 CHU655134:CHU655149 CRQ655134:CRQ655149 DBM655134:DBM655149 DLI655134:DLI655149 DVE655134:DVE655149 EFA655134:EFA655149 EOW655134:EOW655149 EYS655134:EYS655149 FIO655134:FIO655149 FSK655134:FSK655149 GCG655134:GCG655149 GMC655134:GMC655149 GVY655134:GVY655149 HFU655134:HFU655149 HPQ655134:HPQ655149 HZM655134:HZM655149 IJI655134:IJI655149 ITE655134:ITE655149 JDA655134:JDA655149 JMW655134:JMW655149 JWS655134:JWS655149 KGO655134:KGO655149 KQK655134:KQK655149 LAG655134:LAG655149 LKC655134:LKC655149 LTY655134:LTY655149 MDU655134:MDU655149 MNQ655134:MNQ655149 MXM655134:MXM655149 NHI655134:NHI655149 NRE655134:NRE655149 OBA655134:OBA655149 OKW655134:OKW655149 OUS655134:OUS655149 PEO655134:PEO655149 POK655134:POK655149 PYG655134:PYG655149 QIC655134:QIC655149 QRY655134:QRY655149 RBU655134:RBU655149 RLQ655134:RLQ655149 RVM655134:RVM655149 SFI655134:SFI655149 SPE655134:SPE655149 SZA655134:SZA655149 TIW655134:TIW655149 TSS655134:TSS655149 UCO655134:UCO655149 UMK655134:UMK655149 UWG655134:UWG655149 VGC655134:VGC655149 VPY655134:VPY655149 VZU655134:VZU655149 WJQ655134:WJQ655149 WTM655134:WTM655149 HA720670:HA720685 QW720670:QW720685 AAS720670:AAS720685 AKO720670:AKO720685 AUK720670:AUK720685 BEG720670:BEG720685 BOC720670:BOC720685 BXY720670:BXY720685 CHU720670:CHU720685 CRQ720670:CRQ720685 DBM720670:DBM720685 DLI720670:DLI720685 DVE720670:DVE720685 EFA720670:EFA720685 EOW720670:EOW720685 EYS720670:EYS720685 FIO720670:FIO720685 FSK720670:FSK720685 GCG720670:GCG720685 GMC720670:GMC720685 GVY720670:GVY720685 HFU720670:HFU720685 HPQ720670:HPQ720685 HZM720670:HZM720685 IJI720670:IJI720685 ITE720670:ITE720685 JDA720670:JDA720685 JMW720670:JMW720685 JWS720670:JWS720685 KGO720670:KGO720685 KQK720670:KQK720685 LAG720670:LAG720685 LKC720670:LKC720685 LTY720670:LTY720685 MDU720670:MDU720685 MNQ720670:MNQ720685 MXM720670:MXM720685 NHI720670:NHI720685 NRE720670:NRE720685 OBA720670:OBA720685 OKW720670:OKW720685 OUS720670:OUS720685 PEO720670:PEO720685 POK720670:POK720685 PYG720670:PYG720685 QIC720670:QIC720685 QRY720670:QRY720685 RBU720670:RBU720685 RLQ720670:RLQ720685 RVM720670:RVM720685 SFI720670:SFI720685 SPE720670:SPE720685 SZA720670:SZA720685 TIW720670:TIW720685 TSS720670:TSS720685 UCO720670:UCO720685 UMK720670:UMK720685 UWG720670:UWG720685 VGC720670:VGC720685 VPY720670:VPY720685 VZU720670:VZU720685 WJQ720670:WJQ720685 WTM720670:WTM720685 HA786206:HA786221 QW786206:QW786221 AAS786206:AAS786221 AKO786206:AKO786221 AUK786206:AUK786221 BEG786206:BEG786221 BOC786206:BOC786221 BXY786206:BXY786221 CHU786206:CHU786221 CRQ786206:CRQ786221 DBM786206:DBM786221 DLI786206:DLI786221 DVE786206:DVE786221 EFA786206:EFA786221 EOW786206:EOW786221 EYS786206:EYS786221 FIO786206:FIO786221 FSK786206:FSK786221 GCG786206:GCG786221 GMC786206:GMC786221 GVY786206:GVY786221 HFU786206:HFU786221 HPQ786206:HPQ786221 HZM786206:HZM786221 IJI786206:IJI786221 ITE786206:ITE786221 JDA786206:JDA786221 JMW786206:JMW786221 JWS786206:JWS786221 KGO786206:KGO786221 KQK786206:KQK786221 LAG786206:LAG786221 LKC786206:LKC786221 LTY786206:LTY786221 MDU786206:MDU786221 MNQ786206:MNQ786221 MXM786206:MXM786221 NHI786206:NHI786221 NRE786206:NRE786221 OBA786206:OBA786221 OKW786206:OKW786221 OUS786206:OUS786221 PEO786206:PEO786221 POK786206:POK786221 PYG786206:PYG786221 QIC786206:QIC786221 QRY786206:QRY786221 RBU786206:RBU786221 RLQ786206:RLQ786221 RVM786206:RVM786221 SFI786206:SFI786221 SPE786206:SPE786221 SZA786206:SZA786221 TIW786206:TIW786221 TSS786206:TSS786221 UCO786206:UCO786221 UMK786206:UMK786221 UWG786206:UWG786221 VGC786206:VGC786221 VPY786206:VPY786221 VZU786206:VZU786221 WJQ786206:WJQ786221 WTM786206:WTM786221 HA851742:HA851757 QW851742:QW851757 AAS851742:AAS851757 AKO851742:AKO851757 AUK851742:AUK851757 BEG851742:BEG851757 BOC851742:BOC851757 BXY851742:BXY851757 CHU851742:CHU851757 CRQ851742:CRQ851757 DBM851742:DBM851757 DLI851742:DLI851757 DVE851742:DVE851757 EFA851742:EFA851757 EOW851742:EOW851757 EYS851742:EYS851757 FIO851742:FIO851757 FSK851742:FSK851757 GCG851742:GCG851757 GMC851742:GMC851757 GVY851742:GVY851757 HFU851742:HFU851757 HPQ851742:HPQ851757 HZM851742:HZM851757 IJI851742:IJI851757 ITE851742:ITE851757 JDA851742:JDA851757 JMW851742:JMW851757 JWS851742:JWS851757 KGO851742:KGO851757 KQK851742:KQK851757 LAG851742:LAG851757 LKC851742:LKC851757 LTY851742:LTY851757 MDU851742:MDU851757 MNQ851742:MNQ851757 MXM851742:MXM851757 NHI851742:NHI851757 NRE851742:NRE851757 OBA851742:OBA851757 OKW851742:OKW851757 OUS851742:OUS851757 PEO851742:PEO851757 POK851742:POK851757 PYG851742:PYG851757 QIC851742:QIC851757 QRY851742:QRY851757 RBU851742:RBU851757 RLQ851742:RLQ851757 RVM851742:RVM851757 SFI851742:SFI851757 SPE851742:SPE851757 SZA851742:SZA851757 TIW851742:TIW851757 TSS851742:TSS851757 UCO851742:UCO851757 UMK851742:UMK851757 UWG851742:UWG851757 VGC851742:VGC851757 VPY851742:VPY851757 VZU851742:VZU851757 WJQ851742:WJQ851757 WTM851742:WTM851757 HA917278:HA917293 QW917278:QW917293 AAS917278:AAS917293 AKO917278:AKO917293 AUK917278:AUK917293 BEG917278:BEG917293 BOC917278:BOC917293 BXY917278:BXY917293 CHU917278:CHU917293 CRQ917278:CRQ917293 DBM917278:DBM917293 DLI917278:DLI917293 DVE917278:DVE917293 EFA917278:EFA917293 EOW917278:EOW917293 EYS917278:EYS917293 FIO917278:FIO917293 FSK917278:FSK917293 GCG917278:GCG917293 GMC917278:GMC917293 GVY917278:GVY917293 HFU917278:HFU917293 HPQ917278:HPQ917293 HZM917278:HZM917293 IJI917278:IJI917293 ITE917278:ITE917293 JDA917278:JDA917293 JMW917278:JMW917293 JWS917278:JWS917293 KGO917278:KGO917293 KQK917278:KQK917293 LAG917278:LAG917293 LKC917278:LKC917293 LTY917278:LTY917293 MDU917278:MDU917293 MNQ917278:MNQ917293 MXM917278:MXM917293 NHI917278:NHI917293 NRE917278:NRE917293 OBA917278:OBA917293 OKW917278:OKW917293 OUS917278:OUS917293 PEO917278:PEO917293 POK917278:POK917293 PYG917278:PYG917293 QIC917278:QIC917293 QRY917278:QRY917293 RBU917278:RBU917293 RLQ917278:RLQ917293 RVM917278:RVM917293 SFI917278:SFI917293 SPE917278:SPE917293 SZA917278:SZA917293 TIW917278:TIW917293 TSS917278:TSS917293 UCO917278:UCO917293 UMK917278:UMK917293 UWG917278:UWG917293 VGC917278:VGC917293 VPY917278:VPY917293 VZU917278:VZU917293 WJQ917278:WJQ917293 WTM917278:WTM917293 HA982814:HA982829 QW982814:QW982829 AAS982814:AAS982829 AKO982814:AKO982829 AUK982814:AUK982829 BEG982814:BEG982829 BOC982814:BOC982829 BXY982814:BXY982829 CHU982814:CHU982829 CRQ982814:CRQ982829 DBM982814:DBM982829 DLI982814:DLI982829 DVE982814:DVE982829 EFA982814:EFA982829 EOW982814:EOW982829 EYS982814:EYS982829 FIO982814:FIO982829 FSK982814:FSK982829 GCG982814:GCG982829 GMC982814:GMC982829 GVY982814:GVY982829 HFU982814:HFU982829 HPQ982814:HPQ982829 HZM982814:HZM982829 IJI982814:IJI982829 ITE982814:ITE982829 JDA982814:JDA982829 JMW982814:JMW982829 JWS982814:JWS982829 KGO982814:KGO982829 KQK982814:KQK982829 LAG982814:LAG982829 LKC982814:LKC982829 LTY982814:LTY982829 MDU982814:MDU982829 MNQ982814:MNQ982829 MXM982814:MXM982829 NHI982814:NHI982829 NRE982814:NRE982829 OBA982814:OBA982829 OKW982814:OKW982829 OUS982814:OUS982829 PEO982814:PEO982829 POK982814:POK982829 PYG982814:PYG982829 QIC982814:QIC982829 QRY982814:QRY982829 RBU982814:RBU982829 RLQ982814:RLQ982829 RVM982814:RVM982829 SFI982814:SFI982829 SPE982814:SPE982829 SZA982814:SZA982829 TIW982814:TIW982829 TSS982814:TSS982829 UCO982814:UCO982829 UMK982814:UMK982829 UWG982814:UWG982829 VGC982814:VGC982829 VPY982814:VPY982829 VZU982814:VZU982829 WJQ982814:WJQ982829 WTM982814:WTM982829 IM65310:IM65325 SI65310:SI65325 ACE65310:ACE65325 AMA65310:AMA65325 AVW65310:AVW65325 BFS65310:BFS65325 BPO65310:BPO65325 BZK65310:BZK65325 CJG65310:CJG65325 CTC65310:CTC65325 DCY65310:DCY65325 DMU65310:DMU65325 DWQ65310:DWQ65325 EGM65310:EGM65325 EQI65310:EQI65325 FAE65310:FAE65325 FKA65310:FKA65325 FTW65310:FTW65325 GDS65310:GDS65325 GNO65310:GNO65325 GXK65310:GXK65325 HHG65310:HHG65325 HRC65310:HRC65325 IAY65310:IAY65325 IKU65310:IKU65325 IUQ65310:IUQ65325 JEM65310:JEM65325 JOI65310:JOI65325 JYE65310:JYE65325 KIA65310:KIA65325 KRW65310:KRW65325 LBS65310:LBS65325 LLO65310:LLO65325 LVK65310:LVK65325 MFG65310:MFG65325 MPC65310:MPC65325 MYY65310:MYY65325 NIU65310:NIU65325 NSQ65310:NSQ65325 OCM65310:OCM65325 OMI65310:OMI65325 OWE65310:OWE65325 PGA65310:PGA65325 PPW65310:PPW65325 PZS65310:PZS65325 QJO65310:QJO65325 QTK65310:QTK65325 RDG65310:RDG65325 RNC65310:RNC65325 RWY65310:RWY65325 SGU65310:SGU65325 SQQ65310:SQQ65325 TAM65310:TAM65325 TKI65310:TKI65325 TUE65310:TUE65325 UEA65310:UEA65325 UNW65310:UNW65325 UXS65310:UXS65325 VHO65310:VHO65325 VRK65310:VRK65325 WBG65310:WBG65325 WLC65310:WLC65325 WUY65310:WUY65325 IM130846:IM130861 SI130846:SI130861 ACE130846:ACE130861 AMA130846:AMA130861 AVW130846:AVW130861 BFS130846:BFS130861 BPO130846:BPO130861 BZK130846:BZK130861 CJG130846:CJG130861 CTC130846:CTC130861 DCY130846:DCY130861 DMU130846:DMU130861 DWQ130846:DWQ130861 EGM130846:EGM130861 EQI130846:EQI130861 FAE130846:FAE130861 FKA130846:FKA130861 FTW130846:FTW130861 GDS130846:GDS130861 GNO130846:GNO130861 GXK130846:GXK130861 HHG130846:HHG130861 HRC130846:HRC130861 IAY130846:IAY130861 IKU130846:IKU130861 IUQ130846:IUQ130861 JEM130846:JEM130861 JOI130846:JOI130861 JYE130846:JYE130861 KIA130846:KIA130861 KRW130846:KRW130861 LBS130846:LBS130861 LLO130846:LLO130861 LVK130846:LVK130861 MFG130846:MFG130861 MPC130846:MPC130861 MYY130846:MYY130861 NIU130846:NIU130861 NSQ130846:NSQ130861 OCM130846:OCM130861 OMI130846:OMI130861 OWE130846:OWE130861 PGA130846:PGA130861 PPW130846:PPW130861 PZS130846:PZS130861 QJO130846:QJO130861 QTK130846:QTK130861 RDG130846:RDG130861 RNC130846:RNC130861 RWY130846:RWY130861 SGU130846:SGU130861 SQQ130846:SQQ130861 TAM130846:TAM130861 TKI130846:TKI130861 TUE130846:TUE130861 UEA130846:UEA130861 UNW130846:UNW130861 UXS130846:UXS130861 VHO130846:VHO130861 VRK130846:VRK130861 WBG130846:WBG130861 WLC130846:WLC130861 WUY130846:WUY130861 IM196382:IM196397 SI196382:SI196397 ACE196382:ACE196397 AMA196382:AMA196397 AVW196382:AVW196397 BFS196382:BFS196397 BPO196382:BPO196397 BZK196382:BZK196397 CJG196382:CJG196397 CTC196382:CTC196397 DCY196382:DCY196397 DMU196382:DMU196397 DWQ196382:DWQ196397 EGM196382:EGM196397 EQI196382:EQI196397 FAE196382:FAE196397 FKA196382:FKA196397 FTW196382:FTW196397 GDS196382:GDS196397 GNO196382:GNO196397 GXK196382:GXK196397 HHG196382:HHG196397 HRC196382:HRC196397 IAY196382:IAY196397 IKU196382:IKU196397 IUQ196382:IUQ196397 JEM196382:JEM196397 JOI196382:JOI196397 JYE196382:JYE196397 KIA196382:KIA196397 KRW196382:KRW196397 LBS196382:LBS196397 LLO196382:LLO196397 LVK196382:LVK196397 MFG196382:MFG196397 MPC196382:MPC196397 MYY196382:MYY196397 NIU196382:NIU196397 NSQ196382:NSQ196397 OCM196382:OCM196397 OMI196382:OMI196397 OWE196382:OWE196397 PGA196382:PGA196397 PPW196382:PPW196397 PZS196382:PZS196397 QJO196382:QJO196397 QTK196382:QTK196397 RDG196382:RDG196397 RNC196382:RNC196397 RWY196382:RWY196397 SGU196382:SGU196397 SQQ196382:SQQ196397 TAM196382:TAM196397 TKI196382:TKI196397 TUE196382:TUE196397 UEA196382:UEA196397 UNW196382:UNW196397 UXS196382:UXS196397 VHO196382:VHO196397 VRK196382:VRK196397 WBG196382:WBG196397 WLC196382:WLC196397 WUY196382:WUY196397 IM261918:IM261933 SI261918:SI261933 ACE261918:ACE261933 AMA261918:AMA261933 AVW261918:AVW261933 BFS261918:BFS261933 BPO261918:BPO261933 BZK261918:BZK261933 CJG261918:CJG261933 CTC261918:CTC261933 DCY261918:DCY261933 DMU261918:DMU261933 DWQ261918:DWQ261933 EGM261918:EGM261933 EQI261918:EQI261933 FAE261918:FAE261933 FKA261918:FKA261933 FTW261918:FTW261933 GDS261918:GDS261933 GNO261918:GNO261933 GXK261918:GXK261933 HHG261918:HHG261933 HRC261918:HRC261933 IAY261918:IAY261933 IKU261918:IKU261933 IUQ261918:IUQ261933 JEM261918:JEM261933 JOI261918:JOI261933 JYE261918:JYE261933 KIA261918:KIA261933 KRW261918:KRW261933 LBS261918:LBS261933 LLO261918:LLO261933 LVK261918:LVK261933 MFG261918:MFG261933 MPC261918:MPC261933 MYY261918:MYY261933 NIU261918:NIU261933 NSQ261918:NSQ261933 OCM261918:OCM261933 OMI261918:OMI261933 OWE261918:OWE261933 PGA261918:PGA261933 PPW261918:PPW261933 PZS261918:PZS261933 QJO261918:QJO261933 QTK261918:QTK261933 RDG261918:RDG261933 RNC261918:RNC261933 RWY261918:RWY261933 SGU261918:SGU261933 SQQ261918:SQQ261933 TAM261918:TAM261933 TKI261918:TKI261933 TUE261918:TUE261933 UEA261918:UEA261933 UNW261918:UNW261933 UXS261918:UXS261933 VHO261918:VHO261933 VRK261918:VRK261933 WBG261918:WBG261933 WLC261918:WLC261933 WUY261918:WUY261933 IM327454:IM327469 SI327454:SI327469 ACE327454:ACE327469 AMA327454:AMA327469 AVW327454:AVW327469 BFS327454:BFS327469 BPO327454:BPO327469 BZK327454:BZK327469 CJG327454:CJG327469 CTC327454:CTC327469 DCY327454:DCY327469 DMU327454:DMU327469 DWQ327454:DWQ327469 EGM327454:EGM327469 EQI327454:EQI327469 FAE327454:FAE327469 FKA327454:FKA327469 FTW327454:FTW327469 GDS327454:GDS327469 GNO327454:GNO327469 GXK327454:GXK327469 HHG327454:HHG327469 HRC327454:HRC327469 IAY327454:IAY327469 IKU327454:IKU327469 IUQ327454:IUQ327469 JEM327454:JEM327469 JOI327454:JOI327469 JYE327454:JYE327469 KIA327454:KIA327469 KRW327454:KRW327469 LBS327454:LBS327469 LLO327454:LLO327469 LVK327454:LVK327469 MFG327454:MFG327469 MPC327454:MPC327469 MYY327454:MYY327469 NIU327454:NIU327469 NSQ327454:NSQ327469 OCM327454:OCM327469 OMI327454:OMI327469 OWE327454:OWE327469 PGA327454:PGA327469 PPW327454:PPW327469 PZS327454:PZS327469 QJO327454:QJO327469 QTK327454:QTK327469 RDG327454:RDG327469 RNC327454:RNC327469 RWY327454:RWY327469 SGU327454:SGU327469 SQQ327454:SQQ327469 TAM327454:TAM327469 TKI327454:TKI327469 TUE327454:TUE327469 UEA327454:UEA327469 UNW327454:UNW327469 UXS327454:UXS327469 VHO327454:VHO327469 VRK327454:VRK327469 WBG327454:WBG327469 WLC327454:WLC327469 WUY327454:WUY327469 IM392990:IM393005 SI392990:SI393005 ACE392990:ACE393005 AMA392990:AMA393005 AVW392990:AVW393005 BFS392990:BFS393005 BPO392990:BPO393005 BZK392990:BZK393005 CJG392990:CJG393005 CTC392990:CTC393005 DCY392990:DCY393005 DMU392990:DMU393005 DWQ392990:DWQ393005 EGM392990:EGM393005 EQI392990:EQI393005 FAE392990:FAE393005 FKA392990:FKA393005 FTW392990:FTW393005 GDS392990:GDS393005 GNO392990:GNO393005 GXK392990:GXK393005 HHG392990:HHG393005 HRC392990:HRC393005 IAY392990:IAY393005 IKU392990:IKU393005 IUQ392990:IUQ393005 JEM392990:JEM393005 JOI392990:JOI393005 JYE392990:JYE393005 KIA392990:KIA393005 KRW392990:KRW393005 LBS392990:LBS393005 LLO392990:LLO393005 LVK392990:LVK393005 MFG392990:MFG393005 MPC392990:MPC393005 MYY392990:MYY393005 NIU392990:NIU393005 NSQ392990:NSQ393005 OCM392990:OCM393005 OMI392990:OMI393005 OWE392990:OWE393005 PGA392990:PGA393005 PPW392990:PPW393005 PZS392990:PZS393005 QJO392990:QJO393005 QTK392990:QTK393005 RDG392990:RDG393005 RNC392990:RNC393005 RWY392990:RWY393005 SGU392990:SGU393005 SQQ392990:SQQ393005 TAM392990:TAM393005 TKI392990:TKI393005 TUE392990:TUE393005 UEA392990:UEA393005 UNW392990:UNW393005 UXS392990:UXS393005 VHO392990:VHO393005 VRK392990:VRK393005 WBG392990:WBG393005 WLC392990:WLC393005 WUY392990:WUY393005 IM458526:IM458541 SI458526:SI458541 ACE458526:ACE458541 AMA458526:AMA458541 AVW458526:AVW458541 BFS458526:BFS458541 BPO458526:BPO458541 BZK458526:BZK458541 CJG458526:CJG458541 CTC458526:CTC458541 DCY458526:DCY458541 DMU458526:DMU458541 DWQ458526:DWQ458541 EGM458526:EGM458541 EQI458526:EQI458541 FAE458526:FAE458541 FKA458526:FKA458541 FTW458526:FTW458541 GDS458526:GDS458541 GNO458526:GNO458541 GXK458526:GXK458541 HHG458526:HHG458541 HRC458526:HRC458541 IAY458526:IAY458541 IKU458526:IKU458541 IUQ458526:IUQ458541 JEM458526:JEM458541 JOI458526:JOI458541 JYE458526:JYE458541 KIA458526:KIA458541 KRW458526:KRW458541 LBS458526:LBS458541 LLO458526:LLO458541 LVK458526:LVK458541 MFG458526:MFG458541 MPC458526:MPC458541 MYY458526:MYY458541 NIU458526:NIU458541 NSQ458526:NSQ458541 OCM458526:OCM458541 OMI458526:OMI458541 OWE458526:OWE458541 PGA458526:PGA458541 PPW458526:PPW458541 PZS458526:PZS458541 QJO458526:QJO458541 QTK458526:QTK458541 RDG458526:RDG458541 RNC458526:RNC458541 RWY458526:RWY458541 SGU458526:SGU458541 SQQ458526:SQQ458541 TAM458526:TAM458541 TKI458526:TKI458541 TUE458526:TUE458541 UEA458526:UEA458541 UNW458526:UNW458541 UXS458526:UXS458541 VHO458526:VHO458541 VRK458526:VRK458541 WBG458526:WBG458541 WLC458526:WLC458541 WUY458526:WUY458541 IM524062:IM524077 SI524062:SI524077 ACE524062:ACE524077 AMA524062:AMA524077 AVW524062:AVW524077 BFS524062:BFS524077 BPO524062:BPO524077 BZK524062:BZK524077 CJG524062:CJG524077 CTC524062:CTC524077 DCY524062:DCY524077 DMU524062:DMU524077 DWQ524062:DWQ524077 EGM524062:EGM524077 EQI524062:EQI524077 FAE524062:FAE524077 FKA524062:FKA524077 FTW524062:FTW524077 GDS524062:GDS524077 GNO524062:GNO524077 GXK524062:GXK524077 HHG524062:HHG524077 HRC524062:HRC524077 IAY524062:IAY524077 IKU524062:IKU524077 IUQ524062:IUQ524077 JEM524062:JEM524077 JOI524062:JOI524077 JYE524062:JYE524077 KIA524062:KIA524077 KRW524062:KRW524077 LBS524062:LBS524077 LLO524062:LLO524077 LVK524062:LVK524077 MFG524062:MFG524077 MPC524062:MPC524077 MYY524062:MYY524077 NIU524062:NIU524077 NSQ524062:NSQ524077 OCM524062:OCM524077 OMI524062:OMI524077 OWE524062:OWE524077 PGA524062:PGA524077 PPW524062:PPW524077 PZS524062:PZS524077 QJO524062:QJO524077 QTK524062:QTK524077 RDG524062:RDG524077 RNC524062:RNC524077 RWY524062:RWY524077 SGU524062:SGU524077 SQQ524062:SQQ524077 TAM524062:TAM524077 TKI524062:TKI524077 TUE524062:TUE524077 UEA524062:UEA524077 UNW524062:UNW524077 UXS524062:UXS524077 VHO524062:VHO524077 VRK524062:VRK524077 WBG524062:WBG524077 WLC524062:WLC524077 WUY524062:WUY524077 IM589598:IM589613 SI589598:SI589613 ACE589598:ACE589613 AMA589598:AMA589613 AVW589598:AVW589613 BFS589598:BFS589613 BPO589598:BPO589613 BZK589598:BZK589613 CJG589598:CJG589613 CTC589598:CTC589613 DCY589598:DCY589613 DMU589598:DMU589613 DWQ589598:DWQ589613 EGM589598:EGM589613 EQI589598:EQI589613 FAE589598:FAE589613 FKA589598:FKA589613 FTW589598:FTW589613 GDS589598:GDS589613 GNO589598:GNO589613 GXK589598:GXK589613 HHG589598:HHG589613 HRC589598:HRC589613 IAY589598:IAY589613 IKU589598:IKU589613 IUQ589598:IUQ589613 JEM589598:JEM589613 JOI589598:JOI589613 JYE589598:JYE589613 KIA589598:KIA589613 KRW589598:KRW589613 LBS589598:LBS589613 LLO589598:LLO589613 LVK589598:LVK589613 MFG589598:MFG589613 MPC589598:MPC589613 MYY589598:MYY589613 NIU589598:NIU589613 NSQ589598:NSQ589613 OCM589598:OCM589613 OMI589598:OMI589613 OWE589598:OWE589613 PGA589598:PGA589613 PPW589598:PPW589613 PZS589598:PZS589613 QJO589598:QJO589613 QTK589598:QTK589613 RDG589598:RDG589613 RNC589598:RNC589613 RWY589598:RWY589613 SGU589598:SGU589613 SQQ589598:SQQ589613 TAM589598:TAM589613 TKI589598:TKI589613 TUE589598:TUE589613 UEA589598:UEA589613 UNW589598:UNW589613 UXS589598:UXS589613 VHO589598:VHO589613 VRK589598:VRK589613 WBG589598:WBG589613 WLC589598:WLC589613 WUY589598:WUY589613 IM655134:IM655149 SI655134:SI655149 ACE655134:ACE655149 AMA655134:AMA655149 AVW655134:AVW655149 BFS655134:BFS655149 BPO655134:BPO655149 BZK655134:BZK655149 CJG655134:CJG655149 CTC655134:CTC655149 DCY655134:DCY655149 DMU655134:DMU655149 DWQ655134:DWQ655149 EGM655134:EGM655149 EQI655134:EQI655149 FAE655134:FAE655149 FKA655134:FKA655149 FTW655134:FTW655149 GDS655134:GDS655149 GNO655134:GNO655149 GXK655134:GXK655149 HHG655134:HHG655149 HRC655134:HRC655149 IAY655134:IAY655149 IKU655134:IKU655149 IUQ655134:IUQ655149 JEM655134:JEM655149 JOI655134:JOI655149 JYE655134:JYE655149 KIA655134:KIA655149 KRW655134:KRW655149 LBS655134:LBS655149 LLO655134:LLO655149 LVK655134:LVK655149 MFG655134:MFG655149 MPC655134:MPC655149 MYY655134:MYY655149 NIU655134:NIU655149 NSQ655134:NSQ655149 OCM655134:OCM655149 OMI655134:OMI655149 OWE655134:OWE655149 PGA655134:PGA655149 PPW655134:PPW655149 PZS655134:PZS655149 QJO655134:QJO655149 QTK655134:QTK655149 RDG655134:RDG655149 RNC655134:RNC655149 RWY655134:RWY655149 SGU655134:SGU655149 SQQ655134:SQQ655149 TAM655134:TAM655149 TKI655134:TKI655149 TUE655134:TUE655149 UEA655134:UEA655149 UNW655134:UNW655149 UXS655134:UXS655149 VHO655134:VHO655149 VRK655134:VRK655149 WBG655134:WBG655149 WLC655134:WLC655149 WUY655134:WUY655149 IM720670:IM720685 SI720670:SI720685 ACE720670:ACE720685 AMA720670:AMA720685 AVW720670:AVW720685 BFS720670:BFS720685 BPO720670:BPO720685 BZK720670:BZK720685 CJG720670:CJG720685 CTC720670:CTC720685 DCY720670:DCY720685 DMU720670:DMU720685 DWQ720670:DWQ720685 EGM720670:EGM720685 EQI720670:EQI720685 FAE720670:FAE720685 FKA720670:FKA720685 FTW720670:FTW720685 GDS720670:GDS720685 GNO720670:GNO720685 GXK720670:GXK720685 HHG720670:HHG720685 HRC720670:HRC720685 IAY720670:IAY720685 IKU720670:IKU720685 IUQ720670:IUQ720685 JEM720670:JEM720685 JOI720670:JOI720685 JYE720670:JYE720685 KIA720670:KIA720685 KRW720670:KRW720685 LBS720670:LBS720685 LLO720670:LLO720685 LVK720670:LVK720685 MFG720670:MFG720685 MPC720670:MPC720685 MYY720670:MYY720685 NIU720670:NIU720685 NSQ720670:NSQ720685 OCM720670:OCM720685 OMI720670:OMI720685 OWE720670:OWE720685 PGA720670:PGA720685 PPW720670:PPW720685 PZS720670:PZS720685 QJO720670:QJO720685 QTK720670:QTK720685 RDG720670:RDG720685 RNC720670:RNC720685 RWY720670:RWY720685 SGU720670:SGU720685 SQQ720670:SQQ720685 TAM720670:TAM720685 TKI720670:TKI720685 TUE720670:TUE720685 UEA720670:UEA720685 UNW720670:UNW720685 UXS720670:UXS720685 VHO720670:VHO720685 VRK720670:VRK720685 WBG720670:WBG720685 WLC720670:WLC720685 WUY720670:WUY720685 IM786206:IM786221 SI786206:SI786221 ACE786206:ACE786221 AMA786206:AMA786221 AVW786206:AVW786221 BFS786206:BFS786221 BPO786206:BPO786221 BZK786206:BZK786221 CJG786206:CJG786221 CTC786206:CTC786221 DCY786206:DCY786221 DMU786206:DMU786221 DWQ786206:DWQ786221 EGM786206:EGM786221 EQI786206:EQI786221 FAE786206:FAE786221 FKA786206:FKA786221 FTW786206:FTW786221 GDS786206:GDS786221 GNO786206:GNO786221 GXK786206:GXK786221 HHG786206:HHG786221 HRC786206:HRC786221 IAY786206:IAY786221 IKU786206:IKU786221 IUQ786206:IUQ786221 JEM786206:JEM786221 JOI786206:JOI786221 JYE786206:JYE786221 KIA786206:KIA786221 KRW786206:KRW786221 LBS786206:LBS786221 LLO786206:LLO786221 LVK786206:LVK786221 MFG786206:MFG786221 MPC786206:MPC786221 MYY786206:MYY786221 NIU786206:NIU786221 NSQ786206:NSQ786221 OCM786206:OCM786221 OMI786206:OMI786221 OWE786206:OWE786221 PGA786206:PGA786221 PPW786206:PPW786221 PZS786206:PZS786221 QJO786206:QJO786221 QTK786206:QTK786221 RDG786206:RDG786221 RNC786206:RNC786221 RWY786206:RWY786221 SGU786206:SGU786221 SQQ786206:SQQ786221 TAM786206:TAM786221 TKI786206:TKI786221 TUE786206:TUE786221 UEA786206:UEA786221 UNW786206:UNW786221 UXS786206:UXS786221 VHO786206:VHO786221 VRK786206:VRK786221 WBG786206:WBG786221 WLC786206:WLC786221 WUY786206:WUY786221 IM851742:IM851757 SI851742:SI851757 ACE851742:ACE851757 AMA851742:AMA851757 AVW851742:AVW851757 BFS851742:BFS851757 BPO851742:BPO851757 BZK851742:BZK851757 CJG851742:CJG851757 CTC851742:CTC851757 DCY851742:DCY851757 DMU851742:DMU851757 DWQ851742:DWQ851757 EGM851742:EGM851757 EQI851742:EQI851757 FAE851742:FAE851757 FKA851742:FKA851757 FTW851742:FTW851757 GDS851742:GDS851757 GNO851742:GNO851757 GXK851742:GXK851757 HHG851742:HHG851757 HRC851742:HRC851757 IAY851742:IAY851757 IKU851742:IKU851757 IUQ851742:IUQ851757 JEM851742:JEM851757 JOI851742:JOI851757 JYE851742:JYE851757 KIA851742:KIA851757 KRW851742:KRW851757 LBS851742:LBS851757 LLO851742:LLO851757 LVK851742:LVK851757 MFG851742:MFG851757 MPC851742:MPC851757 MYY851742:MYY851757 NIU851742:NIU851757 NSQ851742:NSQ851757 OCM851742:OCM851757 OMI851742:OMI851757 OWE851742:OWE851757 PGA851742:PGA851757 PPW851742:PPW851757 PZS851742:PZS851757 QJO851742:QJO851757 QTK851742:QTK851757 RDG851742:RDG851757 RNC851742:RNC851757 RWY851742:RWY851757 SGU851742:SGU851757 SQQ851742:SQQ851757 TAM851742:TAM851757 TKI851742:TKI851757 TUE851742:TUE851757 UEA851742:UEA851757 UNW851742:UNW851757 UXS851742:UXS851757 VHO851742:VHO851757 VRK851742:VRK851757 WBG851742:WBG851757 WLC851742:WLC851757 WUY851742:WUY851757 IM917278:IM917293 SI917278:SI917293 ACE917278:ACE917293 AMA917278:AMA917293 AVW917278:AVW917293 BFS917278:BFS917293 BPO917278:BPO917293 BZK917278:BZK917293 CJG917278:CJG917293 CTC917278:CTC917293 DCY917278:DCY917293 DMU917278:DMU917293 DWQ917278:DWQ917293 EGM917278:EGM917293 EQI917278:EQI917293 FAE917278:FAE917293 FKA917278:FKA917293 FTW917278:FTW917293 GDS917278:GDS917293 GNO917278:GNO917293 GXK917278:GXK917293 HHG917278:HHG917293 HRC917278:HRC917293 IAY917278:IAY917293 IKU917278:IKU917293 IUQ917278:IUQ917293 JEM917278:JEM917293 JOI917278:JOI917293 JYE917278:JYE917293 KIA917278:KIA917293 KRW917278:KRW917293 LBS917278:LBS917293 LLO917278:LLO917293 LVK917278:LVK917293 MFG917278:MFG917293 MPC917278:MPC917293 MYY917278:MYY917293 NIU917278:NIU917293 NSQ917278:NSQ917293 OCM917278:OCM917293 OMI917278:OMI917293 OWE917278:OWE917293 PGA917278:PGA917293 PPW917278:PPW917293 PZS917278:PZS917293 QJO917278:QJO917293 QTK917278:QTK917293 RDG917278:RDG917293 RNC917278:RNC917293 RWY917278:RWY917293 SGU917278:SGU917293 SQQ917278:SQQ917293 TAM917278:TAM917293 TKI917278:TKI917293 TUE917278:TUE917293 UEA917278:UEA917293 UNW917278:UNW917293 UXS917278:UXS917293 VHO917278:VHO917293 VRK917278:VRK917293 WBG917278:WBG917293 WLC917278:WLC917293 WUY917278:WUY917293 IM982814:IM982829 SI982814:SI982829 ACE982814:ACE982829 AMA982814:AMA982829 AVW982814:AVW982829 BFS982814:BFS982829 BPO982814:BPO982829 BZK982814:BZK982829 CJG982814:CJG982829 CTC982814:CTC982829 DCY982814:DCY982829 DMU982814:DMU982829 DWQ982814:DWQ982829 EGM982814:EGM982829 EQI982814:EQI982829 FAE982814:FAE982829 FKA982814:FKA982829 FTW982814:FTW982829 GDS982814:GDS982829 GNO982814:GNO982829 GXK982814:GXK982829 HHG982814:HHG982829 HRC982814:HRC982829 IAY982814:IAY982829 IKU982814:IKU982829 IUQ982814:IUQ982829 JEM982814:JEM982829 JOI982814:JOI982829 JYE982814:JYE982829 KIA982814:KIA982829 KRW982814:KRW982829 LBS982814:LBS982829 LLO982814:LLO982829 LVK982814:LVK982829 MFG982814:MFG982829 MPC982814:MPC982829 MYY982814:MYY982829 NIU982814:NIU982829 NSQ982814:NSQ982829 OCM982814:OCM982829 OMI982814:OMI982829 OWE982814:OWE982829 PGA982814:PGA982829 PPW982814:PPW982829 PZS982814:PZS982829 QJO982814:QJO982829 QTK982814:QTK982829 RDG982814:RDG982829 RNC982814:RNC982829 RWY982814:RWY982829 SGU982814:SGU982829 SQQ982814:SQQ982829 TAM982814:TAM982829 TKI982814:TKI982829 TUE982814:TUE982829 UEA982814:UEA982829 UNW982814:UNW982829 UXS982814:UXS982829 VHO982814:VHO982829 VRK982814:VRK982829 WBG982814:WBG982829 WLC982814:WLC982829 WUY982814:WUY982829 H65310:H65325 H130846:H130861 H196382:H196397 H261918:H261933 H327454:H327469 H392990:H393005 H458526:H458541 H524062:H524077 H589598:H589613 H655134:H655149 H720670:H720685 H786206:H786221 H851742:H851757 H917278:H917293 H982814:H982829 AT65310:AT65325 AT130846:AT130861 AT196382:AT196397 AT261918:AT261933 AT327454:AT327469 AT392990:AT393005 AT458526:AT458541 AT524062:AT524077 AT589598:AT589613 AT655134:AT655149 AT720670:AT720685 AT786206:AT786221 AT851742:AT851757 AT917278:AT917293 AT982814:AT982829 H71:H86 WUY71:WUY86 WLC71:WLC86 WBG71:WBG86 VRK71:VRK86 VHO71:VHO86 UXS71:UXS86 UNW71:UNW86 UEA71:UEA86 TUE71:TUE86 TKI71:TKI86 TAM71:TAM86 SQQ71:SQQ86 SGU71:SGU86 RWY71:RWY86 RNC71:RNC86 RDG71:RDG86 QTK71:QTK86 QJO71:QJO86 PZS71:PZS86 PPW71:PPW86 PGA71:PGA86 OWE71:OWE86 OMI71:OMI86 OCM71:OCM86 NSQ71:NSQ86 NIU71:NIU86 MYY71:MYY86 MPC71:MPC86 MFG71:MFG86 LVK71:LVK86 LLO71:LLO86 LBS71:LBS86 KRW71:KRW86 KIA71:KIA86 JYE71:JYE86 JOI71:JOI86 JEM71:JEM86 IUQ71:IUQ86 IKU71:IKU86 IAY71:IAY86 HRC71:HRC86 HHG71:HHG86 GXK71:GXK86 GNO71:GNO86 GDS71:GDS86 FTW71:FTW86 FKA71:FKA86 FAE71:FAE86 EQI71:EQI86 EGM71:EGM86 DWQ71:DWQ86 DMU71:DMU86 DCY71:DCY86 CTC71:CTC86 CJG71:CJG86 BZK71:BZK86 BPO71:BPO86 BFS71:BFS86 AVW71:AVW86 AMA71:AMA86 ACE71:ACE86 SI71:SI86 IM71:IM86 WTM71:WTM86 WJQ71:WJQ86 VZU71:VZU86 VPY71:VPY86 VGC71:VGC86 UWG71:UWG86 UMK71:UMK86 UCO71:UCO86 TSS71:TSS86 TIW71:TIW86 SZA71:SZA86 SPE71:SPE86 SFI71:SFI86 RVM71:RVM86 RLQ71:RLQ86 RBU71:RBU86 QRY71:QRY86 QIC71:QIC86 PYG71:PYG86 POK71:POK86 PEO71:PEO86 OUS71:OUS86 OKW71:OKW86 OBA71:OBA86 NRE71:NRE86 NHI71:NHI86 MXM71:MXM86 MNQ71:MNQ86 MDU71:MDU86 LTY71:LTY86 LKC71:LKC86 LAG71:LAG86 KQK71:KQK86 KGO71:KGO86 JWS71:JWS86 JMW71:JMW86 JDA71:JDA86 ITE71:ITE86 IJI71:IJI86 HZM71:HZM86 HPQ71:HPQ86 HFU71:HFU86 GVY71:GVY86 GMC71:GMC86 GCG71:GCG86 FSK71:FSK86 FIO71:FIO86 EYS71:EYS86 EOW71:EOW86 EFA71:EFA86 DVE71:DVE86 DLI71:DLI86 DBM71:DBM86 CRQ71:CRQ86 CHU71:CHU86 BXY71:BXY86 BOC71:BOC86 BEG71:BEG86 AUK71:AUK86 AKO71:AKO86 AAS71:AAS86 QW71:QW86 HA71:HA86 AT71:AT86">
      <formula1>Veg_Cover_Classification</formula1>
    </dataValidation>
    <dataValidation type="list" allowBlank="1" showInputMessage="1" showErrorMessage="1" sqref="P5:U5 BB5:BG5 Y13 K11 K13 M11 O11 Q11 S11 U11 W11 Y11 M13 O13 Q13 S13 U13 W13 BK13 AW11 AW13 AY11 BA11 BC11 BE11 BG11 BI11 BK11 AY13 BA13 BC13 BE13 BG13 BI13">
      <formula1>List_Summary</formula1>
    </dataValidation>
    <dataValidation type="list" allowBlank="1" showInputMessage="1" showErrorMessage="1" sqref="K9 S9 U9 W9 M9 O9 Q9 Y9 AW9 BE9 BG9 BI9 AY9 BA9 BC9 BK9">
      <formula1>Soil_Sample_Transect</formula1>
    </dataValidation>
    <dataValidation type="list" allowBlank="1" showInputMessage="1" showErrorMessage="1" sqref="AE8">
      <formula1>Date_Const_Recl_Soil</formula1>
    </dataValidation>
    <dataValidation type="list" allowBlank="1" showInputMessage="1" showErrorMessage="1" sqref="AE10 AE12 AE14">
      <formula1>Date_Const_Recl_Veg</formula1>
    </dataValidation>
    <dataValidation type="list" allowBlank="1" showInputMessage="1" showErrorMessage="1" sqref="AA5:AB5 BM5:BN5">
      <formula1>UTM_Zone</formula1>
    </dataValidation>
  </dataValidations>
  <pageMargins left="0.23622047244094491" right="0.19685039370078741" top="0.74803149606299213" bottom="0.74803149606299213" header="0.31496062992125984" footer="0.31496062992125984"/>
  <pageSetup scale="70" orientation="portrait" r:id="rId1"/>
  <rowBreaks count="1" manualBreakCount="1">
    <brk id="67" max="16383" man="1"/>
  </rowBreaks>
  <colBreaks count="1" manualBreakCount="1">
    <brk id="38" max="1048575" man="1"/>
  </colBreaks>
  <legacyDrawing r:id="rId2"/>
  <extLst>
    <ext xmlns:x14="http://schemas.microsoft.com/office/spreadsheetml/2009/9/main" uri="{CCE6A557-97BC-4b89-ADB6-D9C93CAAB3DF}">
      <x14:dataValidations xmlns:xm="http://schemas.microsoft.com/office/excel/2006/main" count="22">
        <x14:dataValidation type="list" allowBlank="1" showInputMessage="1" showErrorMessage="1">
          <x14:formula1>
            <xm:f>Soil_SS_Root</xm:f>
          </x14:formula1>
          <xm:sqref>HR65303 RN65303 ABJ65303 ALF65303 AVB65303 BEX65303 BOT65303 BYP65303 CIL65303 CSH65303 DCD65303 DLZ65303 DVV65303 EFR65303 EPN65303 EZJ65303 FJF65303 FTB65303 GCX65303 GMT65303 GWP65303 HGL65303 HQH65303 IAD65303 IJZ65303 ITV65303 JDR65303 JNN65303 JXJ65303 KHF65303 KRB65303 LAX65303 LKT65303 LUP65303 MEL65303 MOH65303 MYD65303 NHZ65303 NRV65303 OBR65303 OLN65303 OVJ65303 PFF65303 PPB65303 PYX65303 QIT65303 QSP65303 RCL65303 RMH65303 RWD65303 SFZ65303 SPV65303 SZR65303 TJN65303 TTJ65303 UDF65303 UNB65303 UWX65303 VGT65303 VQP65303 WAL65303 WKH65303 WUD65303 HR130839 RN130839 ABJ130839 ALF130839 AVB130839 BEX130839 BOT130839 BYP130839 CIL130839 CSH130839 DCD130839 DLZ130839 DVV130839 EFR130839 EPN130839 EZJ130839 FJF130839 FTB130839 GCX130839 GMT130839 GWP130839 HGL130839 HQH130839 IAD130839 IJZ130839 ITV130839 JDR130839 JNN130839 JXJ130839 KHF130839 KRB130839 LAX130839 LKT130839 LUP130839 MEL130839 MOH130839 MYD130839 NHZ130839 NRV130839 OBR130839 OLN130839 OVJ130839 PFF130839 PPB130839 PYX130839 QIT130839 QSP130839 RCL130839 RMH130839 RWD130839 SFZ130839 SPV130839 SZR130839 TJN130839 TTJ130839 UDF130839 UNB130839 UWX130839 VGT130839 VQP130839 WAL130839 WKH130839 WUD130839 HR196375 RN196375 ABJ196375 ALF196375 AVB196375 BEX196375 BOT196375 BYP196375 CIL196375 CSH196375 DCD196375 DLZ196375 DVV196375 EFR196375 EPN196375 EZJ196375 FJF196375 FTB196375 GCX196375 GMT196375 GWP196375 HGL196375 HQH196375 IAD196375 IJZ196375 ITV196375 JDR196375 JNN196375 JXJ196375 KHF196375 KRB196375 LAX196375 LKT196375 LUP196375 MEL196375 MOH196375 MYD196375 NHZ196375 NRV196375 OBR196375 OLN196375 OVJ196375 PFF196375 PPB196375 PYX196375 QIT196375 QSP196375 RCL196375 RMH196375 RWD196375 SFZ196375 SPV196375 SZR196375 TJN196375 TTJ196375 UDF196375 UNB196375 UWX196375 VGT196375 VQP196375 WAL196375 WKH196375 WUD196375 HR261911 RN261911 ABJ261911 ALF261911 AVB261911 BEX261911 BOT261911 BYP261911 CIL261911 CSH261911 DCD261911 DLZ261911 DVV261911 EFR261911 EPN261911 EZJ261911 FJF261911 FTB261911 GCX261911 GMT261911 GWP261911 HGL261911 HQH261911 IAD261911 IJZ261911 ITV261911 JDR261911 JNN261911 JXJ261911 KHF261911 KRB261911 LAX261911 LKT261911 LUP261911 MEL261911 MOH261911 MYD261911 NHZ261911 NRV261911 OBR261911 OLN261911 OVJ261911 PFF261911 PPB261911 PYX261911 QIT261911 QSP261911 RCL261911 RMH261911 RWD261911 SFZ261911 SPV261911 SZR261911 TJN261911 TTJ261911 UDF261911 UNB261911 UWX261911 VGT261911 VQP261911 WAL261911 WKH261911 WUD261911 HR327447 RN327447 ABJ327447 ALF327447 AVB327447 BEX327447 BOT327447 BYP327447 CIL327447 CSH327447 DCD327447 DLZ327447 DVV327447 EFR327447 EPN327447 EZJ327447 FJF327447 FTB327447 GCX327447 GMT327447 GWP327447 HGL327447 HQH327447 IAD327447 IJZ327447 ITV327447 JDR327447 JNN327447 JXJ327447 KHF327447 KRB327447 LAX327447 LKT327447 LUP327447 MEL327447 MOH327447 MYD327447 NHZ327447 NRV327447 OBR327447 OLN327447 OVJ327447 PFF327447 PPB327447 PYX327447 QIT327447 QSP327447 RCL327447 RMH327447 RWD327447 SFZ327447 SPV327447 SZR327447 TJN327447 TTJ327447 UDF327447 UNB327447 UWX327447 VGT327447 VQP327447 WAL327447 WKH327447 WUD327447 HR392983 RN392983 ABJ392983 ALF392983 AVB392983 BEX392983 BOT392983 BYP392983 CIL392983 CSH392983 DCD392983 DLZ392983 DVV392983 EFR392983 EPN392983 EZJ392983 FJF392983 FTB392983 GCX392983 GMT392983 GWP392983 HGL392983 HQH392983 IAD392983 IJZ392983 ITV392983 JDR392983 JNN392983 JXJ392983 KHF392983 KRB392983 LAX392983 LKT392983 LUP392983 MEL392983 MOH392983 MYD392983 NHZ392983 NRV392983 OBR392983 OLN392983 OVJ392983 PFF392983 PPB392983 PYX392983 QIT392983 QSP392983 RCL392983 RMH392983 RWD392983 SFZ392983 SPV392983 SZR392983 TJN392983 TTJ392983 UDF392983 UNB392983 UWX392983 VGT392983 VQP392983 WAL392983 WKH392983 WUD392983 HR458519 RN458519 ABJ458519 ALF458519 AVB458519 BEX458519 BOT458519 BYP458519 CIL458519 CSH458519 DCD458519 DLZ458519 DVV458519 EFR458519 EPN458519 EZJ458519 FJF458519 FTB458519 GCX458519 GMT458519 GWP458519 HGL458519 HQH458519 IAD458519 IJZ458519 ITV458519 JDR458519 JNN458519 JXJ458519 KHF458519 KRB458519 LAX458519 LKT458519 LUP458519 MEL458519 MOH458519 MYD458519 NHZ458519 NRV458519 OBR458519 OLN458519 OVJ458519 PFF458519 PPB458519 PYX458519 QIT458519 QSP458519 RCL458519 RMH458519 RWD458519 SFZ458519 SPV458519 SZR458519 TJN458519 TTJ458519 UDF458519 UNB458519 UWX458519 VGT458519 VQP458519 WAL458519 WKH458519 WUD458519 HR524055 RN524055 ABJ524055 ALF524055 AVB524055 BEX524055 BOT524055 BYP524055 CIL524055 CSH524055 DCD524055 DLZ524055 DVV524055 EFR524055 EPN524055 EZJ524055 FJF524055 FTB524055 GCX524055 GMT524055 GWP524055 HGL524055 HQH524055 IAD524055 IJZ524055 ITV524055 JDR524055 JNN524055 JXJ524055 KHF524055 KRB524055 LAX524055 LKT524055 LUP524055 MEL524055 MOH524055 MYD524055 NHZ524055 NRV524055 OBR524055 OLN524055 OVJ524055 PFF524055 PPB524055 PYX524055 QIT524055 QSP524055 RCL524055 RMH524055 RWD524055 SFZ524055 SPV524055 SZR524055 TJN524055 TTJ524055 UDF524055 UNB524055 UWX524055 VGT524055 VQP524055 WAL524055 WKH524055 WUD524055 HR589591 RN589591 ABJ589591 ALF589591 AVB589591 BEX589591 BOT589591 BYP589591 CIL589591 CSH589591 DCD589591 DLZ589591 DVV589591 EFR589591 EPN589591 EZJ589591 FJF589591 FTB589591 GCX589591 GMT589591 GWP589591 HGL589591 HQH589591 IAD589591 IJZ589591 ITV589591 JDR589591 JNN589591 JXJ589591 KHF589591 KRB589591 LAX589591 LKT589591 LUP589591 MEL589591 MOH589591 MYD589591 NHZ589591 NRV589591 OBR589591 OLN589591 OVJ589591 PFF589591 PPB589591 PYX589591 QIT589591 QSP589591 RCL589591 RMH589591 RWD589591 SFZ589591 SPV589591 SZR589591 TJN589591 TTJ589591 UDF589591 UNB589591 UWX589591 VGT589591 VQP589591 WAL589591 WKH589591 WUD589591 HR655127 RN655127 ABJ655127 ALF655127 AVB655127 BEX655127 BOT655127 BYP655127 CIL655127 CSH655127 DCD655127 DLZ655127 DVV655127 EFR655127 EPN655127 EZJ655127 FJF655127 FTB655127 GCX655127 GMT655127 GWP655127 HGL655127 HQH655127 IAD655127 IJZ655127 ITV655127 JDR655127 JNN655127 JXJ655127 KHF655127 KRB655127 LAX655127 LKT655127 LUP655127 MEL655127 MOH655127 MYD655127 NHZ655127 NRV655127 OBR655127 OLN655127 OVJ655127 PFF655127 PPB655127 PYX655127 QIT655127 QSP655127 RCL655127 RMH655127 RWD655127 SFZ655127 SPV655127 SZR655127 TJN655127 TTJ655127 UDF655127 UNB655127 UWX655127 VGT655127 VQP655127 WAL655127 WKH655127 WUD655127 HR720663 RN720663 ABJ720663 ALF720663 AVB720663 BEX720663 BOT720663 BYP720663 CIL720663 CSH720663 DCD720663 DLZ720663 DVV720663 EFR720663 EPN720663 EZJ720663 FJF720663 FTB720663 GCX720663 GMT720663 GWP720663 HGL720663 HQH720663 IAD720663 IJZ720663 ITV720663 JDR720663 JNN720663 JXJ720663 KHF720663 KRB720663 LAX720663 LKT720663 LUP720663 MEL720663 MOH720663 MYD720663 NHZ720663 NRV720663 OBR720663 OLN720663 OVJ720663 PFF720663 PPB720663 PYX720663 QIT720663 QSP720663 RCL720663 RMH720663 RWD720663 SFZ720663 SPV720663 SZR720663 TJN720663 TTJ720663 UDF720663 UNB720663 UWX720663 VGT720663 VQP720663 WAL720663 WKH720663 WUD720663 HR786199 RN786199 ABJ786199 ALF786199 AVB786199 BEX786199 BOT786199 BYP786199 CIL786199 CSH786199 DCD786199 DLZ786199 DVV786199 EFR786199 EPN786199 EZJ786199 FJF786199 FTB786199 GCX786199 GMT786199 GWP786199 HGL786199 HQH786199 IAD786199 IJZ786199 ITV786199 JDR786199 JNN786199 JXJ786199 KHF786199 KRB786199 LAX786199 LKT786199 LUP786199 MEL786199 MOH786199 MYD786199 NHZ786199 NRV786199 OBR786199 OLN786199 OVJ786199 PFF786199 PPB786199 PYX786199 QIT786199 QSP786199 RCL786199 RMH786199 RWD786199 SFZ786199 SPV786199 SZR786199 TJN786199 TTJ786199 UDF786199 UNB786199 UWX786199 VGT786199 VQP786199 WAL786199 WKH786199 WUD786199 HR851735 RN851735 ABJ851735 ALF851735 AVB851735 BEX851735 BOT851735 BYP851735 CIL851735 CSH851735 DCD851735 DLZ851735 DVV851735 EFR851735 EPN851735 EZJ851735 FJF851735 FTB851735 GCX851735 GMT851735 GWP851735 HGL851735 HQH851735 IAD851735 IJZ851735 ITV851735 JDR851735 JNN851735 JXJ851735 KHF851735 KRB851735 LAX851735 LKT851735 LUP851735 MEL851735 MOH851735 MYD851735 NHZ851735 NRV851735 OBR851735 OLN851735 OVJ851735 PFF851735 PPB851735 PYX851735 QIT851735 QSP851735 RCL851735 RMH851735 RWD851735 SFZ851735 SPV851735 SZR851735 TJN851735 TTJ851735 UDF851735 UNB851735 UWX851735 VGT851735 VQP851735 WAL851735 WKH851735 WUD851735 HR917271 RN917271 ABJ917271 ALF917271 AVB917271 BEX917271 BOT917271 BYP917271 CIL917271 CSH917271 DCD917271 DLZ917271 DVV917271 EFR917271 EPN917271 EZJ917271 FJF917271 FTB917271 GCX917271 GMT917271 GWP917271 HGL917271 HQH917271 IAD917271 IJZ917271 ITV917271 JDR917271 JNN917271 JXJ917271 KHF917271 KRB917271 LAX917271 LKT917271 LUP917271 MEL917271 MOH917271 MYD917271 NHZ917271 NRV917271 OBR917271 OLN917271 OVJ917271 PFF917271 PPB917271 PYX917271 QIT917271 QSP917271 RCL917271 RMH917271 RWD917271 SFZ917271 SPV917271 SZR917271 TJN917271 TTJ917271 UDF917271 UNB917271 UWX917271 VGT917271 VQP917271 WAL917271 WKH917271 WUD917271 HR982807 RN982807 ABJ982807 ALF982807 AVB982807 BEX982807 BOT982807 BYP982807 CIL982807 CSH982807 DCD982807 DLZ982807 DVV982807 EFR982807 EPN982807 EZJ982807 FJF982807 FTB982807 GCX982807 GMT982807 GWP982807 HGL982807 HQH982807 IAD982807 IJZ982807 ITV982807 JDR982807 JNN982807 JXJ982807 KHF982807 KRB982807 LAX982807 LKT982807 LUP982807 MEL982807 MOH982807 MYD982807 NHZ982807 NRV982807 OBR982807 OLN982807 OVJ982807 PFF982807 PPB982807 PYX982807 QIT982807 QSP982807 RCL982807 RMH982807 RWD982807 SFZ982807 SPV982807 SZR982807 TJN982807 TTJ982807 UDF982807 UNB982807 UWX982807 VGT982807 VQP982807 WAL982807 WKH982807 WUD982807 IP65303 SL65303 ACH65303 AMD65303 AVZ65303 BFV65303 BPR65303 BZN65303 CJJ65303 CTF65303 DDB65303 DMX65303 DWT65303 EGP65303 EQL65303 FAH65303 FKD65303 FTZ65303 GDV65303 GNR65303 GXN65303 HHJ65303 HRF65303 IBB65303 IKX65303 IUT65303 JEP65303 JOL65303 JYH65303 KID65303 KRZ65303 LBV65303 LLR65303 LVN65303 MFJ65303 MPF65303 MZB65303 NIX65303 NST65303 OCP65303 OML65303 OWH65303 PGD65303 PPZ65303 PZV65303 QJR65303 QTN65303 RDJ65303 RNF65303 RXB65303 SGX65303 SQT65303 TAP65303 TKL65303 TUH65303 UED65303 UNZ65303 UXV65303 VHR65303 VRN65303 WBJ65303 WLF65303 WVB65303 IP130839 SL130839 ACH130839 AMD130839 AVZ130839 BFV130839 BPR130839 BZN130839 CJJ130839 CTF130839 DDB130839 DMX130839 DWT130839 EGP130839 EQL130839 FAH130839 FKD130839 FTZ130839 GDV130839 GNR130839 GXN130839 HHJ130839 HRF130839 IBB130839 IKX130839 IUT130839 JEP130839 JOL130839 JYH130839 KID130839 KRZ130839 LBV130839 LLR130839 LVN130839 MFJ130839 MPF130839 MZB130839 NIX130839 NST130839 OCP130839 OML130839 OWH130839 PGD130839 PPZ130839 PZV130839 QJR130839 QTN130839 RDJ130839 RNF130839 RXB130839 SGX130839 SQT130839 TAP130839 TKL130839 TUH130839 UED130839 UNZ130839 UXV130839 VHR130839 VRN130839 WBJ130839 WLF130839 WVB130839 IP196375 SL196375 ACH196375 AMD196375 AVZ196375 BFV196375 BPR196375 BZN196375 CJJ196375 CTF196375 DDB196375 DMX196375 DWT196375 EGP196375 EQL196375 FAH196375 FKD196375 FTZ196375 GDV196375 GNR196375 GXN196375 HHJ196375 HRF196375 IBB196375 IKX196375 IUT196375 JEP196375 JOL196375 JYH196375 KID196375 KRZ196375 LBV196375 LLR196375 LVN196375 MFJ196375 MPF196375 MZB196375 NIX196375 NST196375 OCP196375 OML196375 OWH196375 PGD196375 PPZ196375 PZV196375 QJR196375 QTN196375 RDJ196375 RNF196375 RXB196375 SGX196375 SQT196375 TAP196375 TKL196375 TUH196375 UED196375 UNZ196375 UXV196375 VHR196375 VRN196375 WBJ196375 WLF196375 WVB196375 IP261911 SL261911 ACH261911 AMD261911 AVZ261911 BFV261911 BPR261911 BZN261911 CJJ261911 CTF261911 DDB261911 DMX261911 DWT261911 EGP261911 EQL261911 FAH261911 FKD261911 FTZ261911 GDV261911 GNR261911 GXN261911 HHJ261911 HRF261911 IBB261911 IKX261911 IUT261911 JEP261911 JOL261911 JYH261911 KID261911 KRZ261911 LBV261911 LLR261911 LVN261911 MFJ261911 MPF261911 MZB261911 NIX261911 NST261911 OCP261911 OML261911 OWH261911 PGD261911 PPZ261911 PZV261911 QJR261911 QTN261911 RDJ261911 RNF261911 RXB261911 SGX261911 SQT261911 TAP261911 TKL261911 TUH261911 UED261911 UNZ261911 UXV261911 VHR261911 VRN261911 WBJ261911 WLF261911 WVB261911 IP327447 SL327447 ACH327447 AMD327447 AVZ327447 BFV327447 BPR327447 BZN327447 CJJ327447 CTF327447 DDB327447 DMX327447 DWT327447 EGP327447 EQL327447 FAH327447 FKD327447 FTZ327447 GDV327447 GNR327447 GXN327447 HHJ327447 HRF327447 IBB327447 IKX327447 IUT327447 JEP327447 JOL327447 JYH327447 KID327447 KRZ327447 LBV327447 LLR327447 LVN327447 MFJ327447 MPF327447 MZB327447 NIX327447 NST327447 OCP327447 OML327447 OWH327447 PGD327447 PPZ327447 PZV327447 QJR327447 QTN327447 RDJ327447 RNF327447 RXB327447 SGX327447 SQT327447 TAP327447 TKL327447 TUH327447 UED327447 UNZ327447 UXV327447 VHR327447 VRN327447 WBJ327447 WLF327447 WVB327447 IP392983 SL392983 ACH392983 AMD392983 AVZ392983 BFV392983 BPR392983 BZN392983 CJJ392983 CTF392983 DDB392983 DMX392983 DWT392983 EGP392983 EQL392983 FAH392983 FKD392983 FTZ392983 GDV392983 GNR392983 GXN392983 HHJ392983 HRF392983 IBB392983 IKX392983 IUT392983 JEP392983 JOL392983 JYH392983 KID392983 KRZ392983 LBV392983 LLR392983 LVN392983 MFJ392983 MPF392983 MZB392983 NIX392983 NST392983 OCP392983 OML392983 OWH392983 PGD392983 PPZ392983 PZV392983 QJR392983 QTN392983 RDJ392983 RNF392983 RXB392983 SGX392983 SQT392983 TAP392983 TKL392983 TUH392983 UED392983 UNZ392983 UXV392983 VHR392983 VRN392983 WBJ392983 WLF392983 WVB392983 IP458519 SL458519 ACH458519 AMD458519 AVZ458519 BFV458519 BPR458519 BZN458519 CJJ458519 CTF458519 DDB458519 DMX458519 DWT458519 EGP458519 EQL458519 FAH458519 FKD458519 FTZ458519 GDV458519 GNR458519 GXN458519 HHJ458519 HRF458519 IBB458519 IKX458519 IUT458519 JEP458519 JOL458519 JYH458519 KID458519 KRZ458519 LBV458519 LLR458519 LVN458519 MFJ458519 MPF458519 MZB458519 NIX458519 NST458519 OCP458519 OML458519 OWH458519 PGD458519 PPZ458519 PZV458519 QJR458519 QTN458519 RDJ458519 RNF458519 RXB458519 SGX458519 SQT458519 TAP458519 TKL458519 TUH458519 UED458519 UNZ458519 UXV458519 VHR458519 VRN458519 WBJ458519 WLF458519 WVB458519 IP524055 SL524055 ACH524055 AMD524055 AVZ524055 BFV524055 BPR524055 BZN524055 CJJ524055 CTF524055 DDB524055 DMX524055 DWT524055 EGP524055 EQL524055 FAH524055 FKD524055 FTZ524055 GDV524055 GNR524055 GXN524055 HHJ524055 HRF524055 IBB524055 IKX524055 IUT524055 JEP524055 JOL524055 JYH524055 KID524055 KRZ524055 LBV524055 LLR524055 LVN524055 MFJ524055 MPF524055 MZB524055 NIX524055 NST524055 OCP524055 OML524055 OWH524055 PGD524055 PPZ524055 PZV524055 QJR524055 QTN524055 RDJ524055 RNF524055 RXB524055 SGX524055 SQT524055 TAP524055 TKL524055 TUH524055 UED524055 UNZ524055 UXV524055 VHR524055 VRN524055 WBJ524055 WLF524055 WVB524055 IP589591 SL589591 ACH589591 AMD589591 AVZ589591 BFV589591 BPR589591 BZN589591 CJJ589591 CTF589591 DDB589591 DMX589591 DWT589591 EGP589591 EQL589591 FAH589591 FKD589591 FTZ589591 GDV589591 GNR589591 GXN589591 HHJ589591 HRF589591 IBB589591 IKX589591 IUT589591 JEP589591 JOL589591 JYH589591 KID589591 KRZ589591 LBV589591 LLR589591 LVN589591 MFJ589591 MPF589591 MZB589591 NIX589591 NST589591 OCP589591 OML589591 OWH589591 PGD589591 PPZ589591 PZV589591 QJR589591 QTN589591 RDJ589591 RNF589591 RXB589591 SGX589591 SQT589591 TAP589591 TKL589591 TUH589591 UED589591 UNZ589591 UXV589591 VHR589591 VRN589591 WBJ589591 WLF589591 WVB589591 IP655127 SL655127 ACH655127 AMD655127 AVZ655127 BFV655127 BPR655127 BZN655127 CJJ655127 CTF655127 DDB655127 DMX655127 DWT655127 EGP655127 EQL655127 FAH655127 FKD655127 FTZ655127 GDV655127 GNR655127 GXN655127 HHJ655127 HRF655127 IBB655127 IKX655127 IUT655127 JEP655127 JOL655127 JYH655127 KID655127 KRZ655127 LBV655127 LLR655127 LVN655127 MFJ655127 MPF655127 MZB655127 NIX655127 NST655127 OCP655127 OML655127 OWH655127 PGD655127 PPZ655127 PZV655127 QJR655127 QTN655127 RDJ655127 RNF655127 RXB655127 SGX655127 SQT655127 TAP655127 TKL655127 TUH655127 UED655127 UNZ655127 UXV655127 VHR655127 VRN655127 WBJ655127 WLF655127 WVB655127 IP720663 SL720663 ACH720663 AMD720663 AVZ720663 BFV720663 BPR720663 BZN720663 CJJ720663 CTF720663 DDB720663 DMX720663 DWT720663 EGP720663 EQL720663 FAH720663 FKD720663 FTZ720663 GDV720663 GNR720663 GXN720663 HHJ720663 HRF720663 IBB720663 IKX720663 IUT720663 JEP720663 JOL720663 JYH720663 KID720663 KRZ720663 LBV720663 LLR720663 LVN720663 MFJ720663 MPF720663 MZB720663 NIX720663 NST720663 OCP720663 OML720663 OWH720663 PGD720663 PPZ720663 PZV720663 QJR720663 QTN720663 RDJ720663 RNF720663 RXB720663 SGX720663 SQT720663 TAP720663 TKL720663 TUH720663 UED720663 UNZ720663 UXV720663 VHR720663 VRN720663 WBJ720663 WLF720663 WVB720663 IP786199 SL786199 ACH786199 AMD786199 AVZ786199 BFV786199 BPR786199 BZN786199 CJJ786199 CTF786199 DDB786199 DMX786199 DWT786199 EGP786199 EQL786199 FAH786199 FKD786199 FTZ786199 GDV786199 GNR786199 GXN786199 HHJ786199 HRF786199 IBB786199 IKX786199 IUT786199 JEP786199 JOL786199 JYH786199 KID786199 KRZ786199 LBV786199 LLR786199 LVN786199 MFJ786199 MPF786199 MZB786199 NIX786199 NST786199 OCP786199 OML786199 OWH786199 PGD786199 PPZ786199 PZV786199 QJR786199 QTN786199 RDJ786199 RNF786199 RXB786199 SGX786199 SQT786199 TAP786199 TKL786199 TUH786199 UED786199 UNZ786199 UXV786199 VHR786199 VRN786199 WBJ786199 WLF786199 WVB786199 IP851735 SL851735 ACH851735 AMD851735 AVZ851735 BFV851735 BPR851735 BZN851735 CJJ851735 CTF851735 DDB851735 DMX851735 DWT851735 EGP851735 EQL851735 FAH851735 FKD851735 FTZ851735 GDV851735 GNR851735 GXN851735 HHJ851735 HRF851735 IBB851735 IKX851735 IUT851735 JEP851735 JOL851735 JYH851735 KID851735 KRZ851735 LBV851735 LLR851735 LVN851735 MFJ851735 MPF851735 MZB851735 NIX851735 NST851735 OCP851735 OML851735 OWH851735 PGD851735 PPZ851735 PZV851735 QJR851735 QTN851735 RDJ851735 RNF851735 RXB851735 SGX851735 SQT851735 TAP851735 TKL851735 TUH851735 UED851735 UNZ851735 UXV851735 VHR851735 VRN851735 WBJ851735 WLF851735 WVB851735 IP917271 SL917271 ACH917271 AMD917271 AVZ917271 BFV917271 BPR917271 BZN917271 CJJ917271 CTF917271 DDB917271 DMX917271 DWT917271 EGP917271 EQL917271 FAH917271 FKD917271 FTZ917271 GDV917271 GNR917271 GXN917271 HHJ917271 HRF917271 IBB917271 IKX917271 IUT917271 JEP917271 JOL917271 JYH917271 KID917271 KRZ917271 LBV917271 LLR917271 LVN917271 MFJ917271 MPF917271 MZB917271 NIX917271 NST917271 OCP917271 OML917271 OWH917271 PGD917271 PPZ917271 PZV917271 QJR917271 QTN917271 RDJ917271 RNF917271 RXB917271 SGX917271 SQT917271 TAP917271 TKL917271 TUH917271 UED917271 UNZ917271 UXV917271 VHR917271 VRN917271 WBJ917271 WLF917271 WVB917271 IP982807 SL982807 ACH982807 AMD982807 AVZ982807 BFV982807 BPR982807 BZN982807 CJJ982807 CTF982807 DDB982807 DMX982807 DWT982807 EGP982807 EQL982807 FAH982807 FKD982807 FTZ982807 GDV982807 GNR982807 GXN982807 HHJ982807 HRF982807 IBB982807 IKX982807 IUT982807 JEP982807 JOL982807 JYH982807 KID982807 KRZ982807 LBV982807 LLR982807 LVN982807 MFJ982807 MPF982807 MZB982807 NIX982807 NST982807 OCP982807 OML982807 OWH982807 PGD982807 PPZ982807 PZV982807 QJR982807 QTN982807 RDJ982807 RNF982807 RXB982807 SGX982807 SQT982807 TAP982807 TKL982807 TUH982807 UED982807 UNZ982807 UXV982807 VHR982807 VRN982807 WBJ982807 WLF982807 WVB982807 IR65303 SN65303 ACJ65303 AMF65303 AWB65303 BFX65303 BPT65303 BZP65303 CJL65303 CTH65303 DDD65303 DMZ65303 DWV65303 EGR65303 EQN65303 FAJ65303 FKF65303 FUB65303 GDX65303 GNT65303 GXP65303 HHL65303 HRH65303 IBD65303 IKZ65303 IUV65303 JER65303 JON65303 JYJ65303 KIF65303 KSB65303 LBX65303 LLT65303 LVP65303 MFL65303 MPH65303 MZD65303 NIZ65303 NSV65303 OCR65303 OMN65303 OWJ65303 PGF65303 PQB65303 PZX65303 QJT65303 QTP65303 RDL65303 RNH65303 RXD65303 SGZ65303 SQV65303 TAR65303 TKN65303 TUJ65303 UEF65303 UOB65303 UXX65303 VHT65303 VRP65303 WBL65303 WLH65303 WVD65303 IR130839 SN130839 ACJ130839 AMF130839 AWB130839 BFX130839 BPT130839 BZP130839 CJL130839 CTH130839 DDD130839 DMZ130839 DWV130839 EGR130839 EQN130839 FAJ130839 FKF130839 FUB130839 GDX130839 GNT130839 GXP130839 HHL130839 HRH130839 IBD130839 IKZ130839 IUV130839 JER130839 JON130839 JYJ130839 KIF130839 KSB130839 LBX130839 LLT130839 LVP130839 MFL130839 MPH130839 MZD130839 NIZ130839 NSV130839 OCR130839 OMN130839 OWJ130839 PGF130839 PQB130839 PZX130839 QJT130839 QTP130839 RDL130839 RNH130839 RXD130839 SGZ130839 SQV130839 TAR130839 TKN130839 TUJ130839 UEF130839 UOB130839 UXX130839 VHT130839 VRP130839 WBL130839 WLH130839 WVD130839 IR196375 SN196375 ACJ196375 AMF196375 AWB196375 BFX196375 BPT196375 BZP196375 CJL196375 CTH196375 DDD196375 DMZ196375 DWV196375 EGR196375 EQN196375 FAJ196375 FKF196375 FUB196375 GDX196375 GNT196375 GXP196375 HHL196375 HRH196375 IBD196375 IKZ196375 IUV196375 JER196375 JON196375 JYJ196375 KIF196375 KSB196375 LBX196375 LLT196375 LVP196375 MFL196375 MPH196375 MZD196375 NIZ196375 NSV196375 OCR196375 OMN196375 OWJ196375 PGF196375 PQB196375 PZX196375 QJT196375 QTP196375 RDL196375 RNH196375 RXD196375 SGZ196375 SQV196375 TAR196375 TKN196375 TUJ196375 UEF196375 UOB196375 UXX196375 VHT196375 VRP196375 WBL196375 WLH196375 WVD196375 IR261911 SN261911 ACJ261911 AMF261911 AWB261911 BFX261911 BPT261911 BZP261911 CJL261911 CTH261911 DDD261911 DMZ261911 DWV261911 EGR261911 EQN261911 FAJ261911 FKF261911 FUB261911 GDX261911 GNT261911 GXP261911 HHL261911 HRH261911 IBD261911 IKZ261911 IUV261911 JER261911 JON261911 JYJ261911 KIF261911 KSB261911 LBX261911 LLT261911 LVP261911 MFL261911 MPH261911 MZD261911 NIZ261911 NSV261911 OCR261911 OMN261911 OWJ261911 PGF261911 PQB261911 PZX261911 QJT261911 QTP261911 RDL261911 RNH261911 RXD261911 SGZ261911 SQV261911 TAR261911 TKN261911 TUJ261911 UEF261911 UOB261911 UXX261911 VHT261911 VRP261911 WBL261911 WLH261911 WVD261911 IR327447 SN327447 ACJ327447 AMF327447 AWB327447 BFX327447 BPT327447 BZP327447 CJL327447 CTH327447 DDD327447 DMZ327447 DWV327447 EGR327447 EQN327447 FAJ327447 FKF327447 FUB327447 GDX327447 GNT327447 GXP327447 HHL327447 HRH327447 IBD327447 IKZ327447 IUV327447 JER327447 JON327447 JYJ327447 KIF327447 KSB327447 LBX327447 LLT327447 LVP327447 MFL327447 MPH327447 MZD327447 NIZ327447 NSV327447 OCR327447 OMN327447 OWJ327447 PGF327447 PQB327447 PZX327447 QJT327447 QTP327447 RDL327447 RNH327447 RXD327447 SGZ327447 SQV327447 TAR327447 TKN327447 TUJ327447 UEF327447 UOB327447 UXX327447 VHT327447 VRP327447 WBL327447 WLH327447 WVD327447 IR392983 SN392983 ACJ392983 AMF392983 AWB392983 BFX392983 BPT392983 BZP392983 CJL392983 CTH392983 DDD392983 DMZ392983 DWV392983 EGR392983 EQN392983 FAJ392983 FKF392983 FUB392983 GDX392983 GNT392983 GXP392983 HHL392983 HRH392983 IBD392983 IKZ392983 IUV392983 JER392983 JON392983 JYJ392983 KIF392983 KSB392983 LBX392983 LLT392983 LVP392983 MFL392983 MPH392983 MZD392983 NIZ392983 NSV392983 OCR392983 OMN392983 OWJ392983 PGF392983 PQB392983 PZX392983 QJT392983 QTP392983 RDL392983 RNH392983 RXD392983 SGZ392983 SQV392983 TAR392983 TKN392983 TUJ392983 UEF392983 UOB392983 UXX392983 VHT392983 VRP392983 WBL392983 WLH392983 WVD392983 IR458519 SN458519 ACJ458519 AMF458519 AWB458519 BFX458519 BPT458519 BZP458519 CJL458519 CTH458519 DDD458519 DMZ458519 DWV458519 EGR458519 EQN458519 FAJ458519 FKF458519 FUB458519 GDX458519 GNT458519 GXP458519 HHL458519 HRH458519 IBD458519 IKZ458519 IUV458519 JER458519 JON458519 JYJ458519 KIF458519 KSB458519 LBX458519 LLT458519 LVP458519 MFL458519 MPH458519 MZD458519 NIZ458519 NSV458519 OCR458519 OMN458519 OWJ458519 PGF458519 PQB458519 PZX458519 QJT458519 QTP458519 RDL458519 RNH458519 RXD458519 SGZ458519 SQV458519 TAR458519 TKN458519 TUJ458519 UEF458519 UOB458519 UXX458519 VHT458519 VRP458519 WBL458519 WLH458519 WVD458519 IR524055 SN524055 ACJ524055 AMF524055 AWB524055 BFX524055 BPT524055 BZP524055 CJL524055 CTH524055 DDD524055 DMZ524055 DWV524055 EGR524055 EQN524055 FAJ524055 FKF524055 FUB524055 GDX524055 GNT524055 GXP524055 HHL524055 HRH524055 IBD524055 IKZ524055 IUV524055 JER524055 JON524055 JYJ524055 KIF524055 KSB524055 LBX524055 LLT524055 LVP524055 MFL524055 MPH524055 MZD524055 NIZ524055 NSV524055 OCR524055 OMN524055 OWJ524055 PGF524055 PQB524055 PZX524055 QJT524055 QTP524055 RDL524055 RNH524055 RXD524055 SGZ524055 SQV524055 TAR524055 TKN524055 TUJ524055 UEF524055 UOB524055 UXX524055 VHT524055 VRP524055 WBL524055 WLH524055 WVD524055 IR589591 SN589591 ACJ589591 AMF589591 AWB589591 BFX589591 BPT589591 BZP589591 CJL589591 CTH589591 DDD589591 DMZ589591 DWV589591 EGR589591 EQN589591 FAJ589591 FKF589591 FUB589591 GDX589591 GNT589591 GXP589591 HHL589591 HRH589591 IBD589591 IKZ589591 IUV589591 JER589591 JON589591 JYJ589591 KIF589591 KSB589591 LBX589591 LLT589591 LVP589591 MFL589591 MPH589591 MZD589591 NIZ589591 NSV589591 OCR589591 OMN589591 OWJ589591 PGF589591 PQB589591 PZX589591 QJT589591 QTP589591 RDL589591 RNH589591 RXD589591 SGZ589591 SQV589591 TAR589591 TKN589591 TUJ589591 UEF589591 UOB589591 UXX589591 VHT589591 VRP589591 WBL589591 WLH589591 WVD589591 IR655127 SN655127 ACJ655127 AMF655127 AWB655127 BFX655127 BPT655127 BZP655127 CJL655127 CTH655127 DDD655127 DMZ655127 DWV655127 EGR655127 EQN655127 FAJ655127 FKF655127 FUB655127 GDX655127 GNT655127 GXP655127 HHL655127 HRH655127 IBD655127 IKZ655127 IUV655127 JER655127 JON655127 JYJ655127 KIF655127 KSB655127 LBX655127 LLT655127 LVP655127 MFL655127 MPH655127 MZD655127 NIZ655127 NSV655127 OCR655127 OMN655127 OWJ655127 PGF655127 PQB655127 PZX655127 QJT655127 QTP655127 RDL655127 RNH655127 RXD655127 SGZ655127 SQV655127 TAR655127 TKN655127 TUJ655127 UEF655127 UOB655127 UXX655127 VHT655127 VRP655127 WBL655127 WLH655127 WVD655127 IR720663 SN720663 ACJ720663 AMF720663 AWB720663 BFX720663 BPT720663 BZP720663 CJL720663 CTH720663 DDD720663 DMZ720663 DWV720663 EGR720663 EQN720663 FAJ720663 FKF720663 FUB720663 GDX720663 GNT720663 GXP720663 HHL720663 HRH720663 IBD720663 IKZ720663 IUV720663 JER720663 JON720663 JYJ720663 KIF720663 KSB720663 LBX720663 LLT720663 LVP720663 MFL720663 MPH720663 MZD720663 NIZ720663 NSV720663 OCR720663 OMN720663 OWJ720663 PGF720663 PQB720663 PZX720663 QJT720663 QTP720663 RDL720663 RNH720663 RXD720663 SGZ720663 SQV720663 TAR720663 TKN720663 TUJ720663 UEF720663 UOB720663 UXX720663 VHT720663 VRP720663 WBL720663 WLH720663 WVD720663 IR786199 SN786199 ACJ786199 AMF786199 AWB786199 BFX786199 BPT786199 BZP786199 CJL786199 CTH786199 DDD786199 DMZ786199 DWV786199 EGR786199 EQN786199 FAJ786199 FKF786199 FUB786199 GDX786199 GNT786199 GXP786199 HHL786199 HRH786199 IBD786199 IKZ786199 IUV786199 JER786199 JON786199 JYJ786199 KIF786199 KSB786199 LBX786199 LLT786199 LVP786199 MFL786199 MPH786199 MZD786199 NIZ786199 NSV786199 OCR786199 OMN786199 OWJ786199 PGF786199 PQB786199 PZX786199 QJT786199 QTP786199 RDL786199 RNH786199 RXD786199 SGZ786199 SQV786199 TAR786199 TKN786199 TUJ786199 UEF786199 UOB786199 UXX786199 VHT786199 VRP786199 WBL786199 WLH786199 WVD786199 IR851735 SN851735 ACJ851735 AMF851735 AWB851735 BFX851735 BPT851735 BZP851735 CJL851735 CTH851735 DDD851735 DMZ851735 DWV851735 EGR851735 EQN851735 FAJ851735 FKF851735 FUB851735 GDX851735 GNT851735 GXP851735 HHL851735 HRH851735 IBD851735 IKZ851735 IUV851735 JER851735 JON851735 JYJ851735 KIF851735 KSB851735 LBX851735 LLT851735 LVP851735 MFL851735 MPH851735 MZD851735 NIZ851735 NSV851735 OCR851735 OMN851735 OWJ851735 PGF851735 PQB851735 PZX851735 QJT851735 QTP851735 RDL851735 RNH851735 RXD851735 SGZ851735 SQV851735 TAR851735 TKN851735 TUJ851735 UEF851735 UOB851735 UXX851735 VHT851735 VRP851735 WBL851735 WLH851735 WVD851735 IR917271 SN917271 ACJ917271 AMF917271 AWB917271 BFX917271 BPT917271 BZP917271 CJL917271 CTH917271 DDD917271 DMZ917271 DWV917271 EGR917271 EQN917271 FAJ917271 FKF917271 FUB917271 GDX917271 GNT917271 GXP917271 HHL917271 HRH917271 IBD917271 IKZ917271 IUV917271 JER917271 JON917271 JYJ917271 KIF917271 KSB917271 LBX917271 LLT917271 LVP917271 MFL917271 MPH917271 MZD917271 NIZ917271 NSV917271 OCR917271 OMN917271 OWJ917271 PGF917271 PQB917271 PZX917271 QJT917271 QTP917271 RDL917271 RNH917271 RXD917271 SGZ917271 SQV917271 TAR917271 TKN917271 TUJ917271 UEF917271 UOB917271 UXX917271 VHT917271 VRP917271 WBL917271 WLH917271 WVD917271 IR982807 SN982807 ACJ982807 AMF982807 AWB982807 BFX982807 BPT982807 BZP982807 CJL982807 CTH982807 DDD982807 DMZ982807 DWV982807 EGR982807 EQN982807 FAJ982807 FKF982807 FUB982807 GDX982807 GNT982807 GXP982807 HHL982807 HRH982807 IBD982807 IKZ982807 IUV982807 JER982807 JON982807 JYJ982807 KIF982807 KSB982807 LBX982807 LLT982807 LVP982807 MFL982807 MPH982807 MZD982807 NIZ982807 NSV982807 OCR982807 OMN982807 OWJ982807 PGF982807 PQB982807 PZX982807 QJT982807 QTP982807 RDL982807 RNH982807 RXD982807 SGZ982807 SQV982807 TAR982807 TKN982807 TUJ982807 UEF982807 UOB982807 UXX982807 VHT982807 VRP982807 WBL982807 WLH982807 WVD982807 IT65303 SP65303 ACL65303 AMH65303 AWD65303 BFZ65303 BPV65303 BZR65303 CJN65303 CTJ65303 DDF65303 DNB65303 DWX65303 EGT65303 EQP65303 FAL65303 FKH65303 FUD65303 GDZ65303 GNV65303 GXR65303 HHN65303 HRJ65303 IBF65303 ILB65303 IUX65303 JET65303 JOP65303 JYL65303 KIH65303 KSD65303 LBZ65303 LLV65303 LVR65303 MFN65303 MPJ65303 MZF65303 NJB65303 NSX65303 OCT65303 OMP65303 OWL65303 PGH65303 PQD65303 PZZ65303 QJV65303 QTR65303 RDN65303 RNJ65303 RXF65303 SHB65303 SQX65303 TAT65303 TKP65303 TUL65303 UEH65303 UOD65303 UXZ65303 VHV65303 VRR65303 WBN65303 WLJ65303 WVF65303 IT130839 SP130839 ACL130839 AMH130839 AWD130839 BFZ130839 BPV130839 BZR130839 CJN130839 CTJ130839 DDF130839 DNB130839 DWX130839 EGT130839 EQP130839 FAL130839 FKH130839 FUD130839 GDZ130839 GNV130839 GXR130839 HHN130839 HRJ130839 IBF130839 ILB130839 IUX130839 JET130839 JOP130839 JYL130839 KIH130839 KSD130839 LBZ130839 LLV130839 LVR130839 MFN130839 MPJ130839 MZF130839 NJB130839 NSX130839 OCT130839 OMP130839 OWL130839 PGH130839 PQD130839 PZZ130839 QJV130839 QTR130839 RDN130839 RNJ130839 RXF130839 SHB130839 SQX130839 TAT130839 TKP130839 TUL130839 UEH130839 UOD130839 UXZ130839 VHV130839 VRR130839 WBN130839 WLJ130839 WVF130839 IT196375 SP196375 ACL196375 AMH196375 AWD196375 BFZ196375 BPV196375 BZR196375 CJN196375 CTJ196375 DDF196375 DNB196375 DWX196375 EGT196375 EQP196375 FAL196375 FKH196375 FUD196375 GDZ196375 GNV196375 GXR196375 HHN196375 HRJ196375 IBF196375 ILB196375 IUX196375 JET196375 JOP196375 JYL196375 KIH196375 KSD196375 LBZ196375 LLV196375 LVR196375 MFN196375 MPJ196375 MZF196375 NJB196375 NSX196375 OCT196375 OMP196375 OWL196375 PGH196375 PQD196375 PZZ196375 QJV196375 QTR196375 RDN196375 RNJ196375 RXF196375 SHB196375 SQX196375 TAT196375 TKP196375 TUL196375 UEH196375 UOD196375 UXZ196375 VHV196375 VRR196375 WBN196375 WLJ196375 WVF196375 IT261911 SP261911 ACL261911 AMH261911 AWD261911 BFZ261911 BPV261911 BZR261911 CJN261911 CTJ261911 DDF261911 DNB261911 DWX261911 EGT261911 EQP261911 FAL261911 FKH261911 FUD261911 GDZ261911 GNV261911 GXR261911 HHN261911 HRJ261911 IBF261911 ILB261911 IUX261911 JET261911 JOP261911 JYL261911 KIH261911 KSD261911 LBZ261911 LLV261911 LVR261911 MFN261911 MPJ261911 MZF261911 NJB261911 NSX261911 OCT261911 OMP261911 OWL261911 PGH261911 PQD261911 PZZ261911 QJV261911 QTR261911 RDN261911 RNJ261911 RXF261911 SHB261911 SQX261911 TAT261911 TKP261911 TUL261911 UEH261911 UOD261911 UXZ261911 VHV261911 VRR261911 WBN261911 WLJ261911 WVF261911 IT327447 SP327447 ACL327447 AMH327447 AWD327447 BFZ327447 BPV327447 BZR327447 CJN327447 CTJ327447 DDF327447 DNB327447 DWX327447 EGT327447 EQP327447 FAL327447 FKH327447 FUD327447 GDZ327447 GNV327447 GXR327447 HHN327447 HRJ327447 IBF327447 ILB327447 IUX327447 JET327447 JOP327447 JYL327447 KIH327447 KSD327447 LBZ327447 LLV327447 LVR327447 MFN327447 MPJ327447 MZF327447 NJB327447 NSX327447 OCT327447 OMP327447 OWL327447 PGH327447 PQD327447 PZZ327447 QJV327447 QTR327447 RDN327447 RNJ327447 RXF327447 SHB327447 SQX327447 TAT327447 TKP327447 TUL327447 UEH327447 UOD327447 UXZ327447 VHV327447 VRR327447 WBN327447 WLJ327447 WVF327447 IT392983 SP392983 ACL392983 AMH392983 AWD392983 BFZ392983 BPV392983 BZR392983 CJN392983 CTJ392983 DDF392983 DNB392983 DWX392983 EGT392983 EQP392983 FAL392983 FKH392983 FUD392983 GDZ392983 GNV392983 GXR392983 HHN392983 HRJ392983 IBF392983 ILB392983 IUX392983 JET392983 JOP392983 JYL392983 KIH392983 KSD392983 LBZ392983 LLV392983 LVR392983 MFN392983 MPJ392983 MZF392983 NJB392983 NSX392983 OCT392983 OMP392983 OWL392983 PGH392983 PQD392983 PZZ392983 QJV392983 QTR392983 RDN392983 RNJ392983 RXF392983 SHB392983 SQX392983 TAT392983 TKP392983 TUL392983 UEH392983 UOD392983 UXZ392983 VHV392983 VRR392983 WBN392983 WLJ392983 WVF392983 IT458519 SP458519 ACL458519 AMH458519 AWD458519 BFZ458519 BPV458519 BZR458519 CJN458519 CTJ458519 DDF458519 DNB458519 DWX458519 EGT458519 EQP458519 FAL458519 FKH458519 FUD458519 GDZ458519 GNV458519 GXR458519 HHN458519 HRJ458519 IBF458519 ILB458519 IUX458519 JET458519 JOP458519 JYL458519 KIH458519 KSD458519 LBZ458519 LLV458519 LVR458519 MFN458519 MPJ458519 MZF458519 NJB458519 NSX458519 OCT458519 OMP458519 OWL458519 PGH458519 PQD458519 PZZ458519 QJV458519 QTR458519 RDN458519 RNJ458519 RXF458519 SHB458519 SQX458519 TAT458519 TKP458519 TUL458519 UEH458519 UOD458519 UXZ458519 VHV458519 VRR458519 WBN458519 WLJ458519 WVF458519 IT524055 SP524055 ACL524055 AMH524055 AWD524055 BFZ524055 BPV524055 BZR524055 CJN524055 CTJ524055 DDF524055 DNB524055 DWX524055 EGT524055 EQP524055 FAL524055 FKH524055 FUD524055 GDZ524055 GNV524055 GXR524055 HHN524055 HRJ524055 IBF524055 ILB524055 IUX524055 JET524055 JOP524055 JYL524055 KIH524055 KSD524055 LBZ524055 LLV524055 LVR524055 MFN524055 MPJ524055 MZF524055 NJB524055 NSX524055 OCT524055 OMP524055 OWL524055 PGH524055 PQD524055 PZZ524055 QJV524055 QTR524055 RDN524055 RNJ524055 RXF524055 SHB524055 SQX524055 TAT524055 TKP524055 TUL524055 UEH524055 UOD524055 UXZ524055 VHV524055 VRR524055 WBN524055 WLJ524055 WVF524055 IT589591 SP589591 ACL589591 AMH589591 AWD589591 BFZ589591 BPV589591 BZR589591 CJN589591 CTJ589591 DDF589591 DNB589591 DWX589591 EGT589591 EQP589591 FAL589591 FKH589591 FUD589591 GDZ589591 GNV589591 GXR589591 HHN589591 HRJ589591 IBF589591 ILB589591 IUX589591 JET589591 JOP589591 JYL589591 KIH589591 KSD589591 LBZ589591 LLV589591 LVR589591 MFN589591 MPJ589591 MZF589591 NJB589591 NSX589591 OCT589591 OMP589591 OWL589591 PGH589591 PQD589591 PZZ589591 QJV589591 QTR589591 RDN589591 RNJ589591 RXF589591 SHB589591 SQX589591 TAT589591 TKP589591 TUL589591 UEH589591 UOD589591 UXZ589591 VHV589591 VRR589591 WBN589591 WLJ589591 WVF589591 IT655127 SP655127 ACL655127 AMH655127 AWD655127 BFZ655127 BPV655127 BZR655127 CJN655127 CTJ655127 DDF655127 DNB655127 DWX655127 EGT655127 EQP655127 FAL655127 FKH655127 FUD655127 GDZ655127 GNV655127 GXR655127 HHN655127 HRJ655127 IBF655127 ILB655127 IUX655127 JET655127 JOP655127 JYL655127 KIH655127 KSD655127 LBZ655127 LLV655127 LVR655127 MFN655127 MPJ655127 MZF655127 NJB655127 NSX655127 OCT655127 OMP655127 OWL655127 PGH655127 PQD655127 PZZ655127 QJV655127 QTR655127 RDN655127 RNJ655127 RXF655127 SHB655127 SQX655127 TAT655127 TKP655127 TUL655127 UEH655127 UOD655127 UXZ655127 VHV655127 VRR655127 WBN655127 WLJ655127 WVF655127 IT720663 SP720663 ACL720663 AMH720663 AWD720663 BFZ720663 BPV720663 BZR720663 CJN720663 CTJ720663 DDF720663 DNB720663 DWX720663 EGT720663 EQP720663 FAL720663 FKH720663 FUD720663 GDZ720663 GNV720663 GXR720663 HHN720663 HRJ720663 IBF720663 ILB720663 IUX720663 JET720663 JOP720663 JYL720663 KIH720663 KSD720663 LBZ720663 LLV720663 LVR720663 MFN720663 MPJ720663 MZF720663 NJB720663 NSX720663 OCT720663 OMP720663 OWL720663 PGH720663 PQD720663 PZZ720663 QJV720663 QTR720663 RDN720663 RNJ720663 RXF720663 SHB720663 SQX720663 TAT720663 TKP720663 TUL720663 UEH720663 UOD720663 UXZ720663 VHV720663 VRR720663 WBN720663 WLJ720663 WVF720663 IT786199 SP786199 ACL786199 AMH786199 AWD786199 BFZ786199 BPV786199 BZR786199 CJN786199 CTJ786199 DDF786199 DNB786199 DWX786199 EGT786199 EQP786199 FAL786199 FKH786199 FUD786199 GDZ786199 GNV786199 GXR786199 HHN786199 HRJ786199 IBF786199 ILB786199 IUX786199 JET786199 JOP786199 JYL786199 KIH786199 KSD786199 LBZ786199 LLV786199 LVR786199 MFN786199 MPJ786199 MZF786199 NJB786199 NSX786199 OCT786199 OMP786199 OWL786199 PGH786199 PQD786199 PZZ786199 QJV786199 QTR786199 RDN786199 RNJ786199 RXF786199 SHB786199 SQX786199 TAT786199 TKP786199 TUL786199 UEH786199 UOD786199 UXZ786199 VHV786199 VRR786199 WBN786199 WLJ786199 WVF786199 IT851735 SP851735 ACL851735 AMH851735 AWD851735 BFZ851735 BPV851735 BZR851735 CJN851735 CTJ851735 DDF851735 DNB851735 DWX851735 EGT851735 EQP851735 FAL851735 FKH851735 FUD851735 GDZ851735 GNV851735 GXR851735 HHN851735 HRJ851735 IBF851735 ILB851735 IUX851735 JET851735 JOP851735 JYL851735 KIH851735 KSD851735 LBZ851735 LLV851735 LVR851735 MFN851735 MPJ851735 MZF851735 NJB851735 NSX851735 OCT851735 OMP851735 OWL851735 PGH851735 PQD851735 PZZ851735 QJV851735 QTR851735 RDN851735 RNJ851735 RXF851735 SHB851735 SQX851735 TAT851735 TKP851735 TUL851735 UEH851735 UOD851735 UXZ851735 VHV851735 VRR851735 WBN851735 WLJ851735 WVF851735 IT917271 SP917271 ACL917271 AMH917271 AWD917271 BFZ917271 BPV917271 BZR917271 CJN917271 CTJ917271 DDF917271 DNB917271 DWX917271 EGT917271 EQP917271 FAL917271 FKH917271 FUD917271 GDZ917271 GNV917271 GXR917271 HHN917271 HRJ917271 IBF917271 ILB917271 IUX917271 JET917271 JOP917271 JYL917271 KIH917271 KSD917271 LBZ917271 LLV917271 LVR917271 MFN917271 MPJ917271 MZF917271 NJB917271 NSX917271 OCT917271 OMP917271 OWL917271 PGH917271 PQD917271 PZZ917271 QJV917271 QTR917271 RDN917271 RNJ917271 RXF917271 SHB917271 SQX917271 TAT917271 TKP917271 TUL917271 UEH917271 UOD917271 UXZ917271 VHV917271 VRR917271 WBN917271 WLJ917271 WVF917271 IT982807 SP982807 ACL982807 AMH982807 AWD982807 BFZ982807 BPV982807 BZR982807 CJN982807 CTJ982807 DDF982807 DNB982807 DWX982807 EGT982807 EQP982807 FAL982807 FKH982807 FUD982807 GDZ982807 GNV982807 GXR982807 HHN982807 HRJ982807 IBF982807 ILB982807 IUX982807 JET982807 JOP982807 JYL982807 KIH982807 KSD982807 LBZ982807 LLV982807 LVR982807 MFN982807 MPJ982807 MZF982807 NJB982807 NSX982807 OCT982807 OMP982807 OWL982807 PGH982807 PQD982807 PZZ982807 QJV982807 QTR982807 RDN982807 RNJ982807 RXF982807 SHB982807 SQX982807 TAT982807 TKP982807 TUL982807 UEH982807 UOD982807 UXZ982807 VHV982807 VRR982807 WBN982807 WLJ982807 WVF982807 IV65303 SR65303 ACN65303 AMJ65303 AWF65303 BGB65303 BPX65303 BZT65303 CJP65303 CTL65303 DDH65303 DND65303 DWZ65303 EGV65303 EQR65303 FAN65303 FKJ65303 FUF65303 GEB65303 GNX65303 GXT65303 HHP65303 HRL65303 IBH65303 ILD65303 IUZ65303 JEV65303 JOR65303 JYN65303 KIJ65303 KSF65303 LCB65303 LLX65303 LVT65303 MFP65303 MPL65303 MZH65303 NJD65303 NSZ65303 OCV65303 OMR65303 OWN65303 PGJ65303 PQF65303 QAB65303 QJX65303 QTT65303 RDP65303 RNL65303 RXH65303 SHD65303 SQZ65303 TAV65303 TKR65303 TUN65303 UEJ65303 UOF65303 UYB65303 VHX65303 VRT65303 WBP65303 WLL65303 WVH65303 IV130839 SR130839 ACN130839 AMJ130839 AWF130839 BGB130839 BPX130839 BZT130839 CJP130839 CTL130839 DDH130839 DND130839 DWZ130839 EGV130839 EQR130839 FAN130839 FKJ130839 FUF130839 GEB130839 GNX130839 GXT130839 HHP130839 HRL130839 IBH130839 ILD130839 IUZ130839 JEV130839 JOR130839 JYN130839 KIJ130839 KSF130839 LCB130839 LLX130839 LVT130839 MFP130839 MPL130839 MZH130839 NJD130839 NSZ130839 OCV130839 OMR130839 OWN130839 PGJ130839 PQF130839 QAB130839 QJX130839 QTT130839 RDP130839 RNL130839 RXH130839 SHD130839 SQZ130839 TAV130839 TKR130839 TUN130839 UEJ130839 UOF130839 UYB130839 VHX130839 VRT130839 WBP130839 WLL130839 WVH130839 IV196375 SR196375 ACN196375 AMJ196375 AWF196375 BGB196375 BPX196375 BZT196375 CJP196375 CTL196375 DDH196375 DND196375 DWZ196375 EGV196375 EQR196375 FAN196375 FKJ196375 FUF196375 GEB196375 GNX196375 GXT196375 HHP196375 HRL196375 IBH196375 ILD196375 IUZ196375 JEV196375 JOR196375 JYN196375 KIJ196375 KSF196375 LCB196375 LLX196375 LVT196375 MFP196375 MPL196375 MZH196375 NJD196375 NSZ196375 OCV196375 OMR196375 OWN196375 PGJ196375 PQF196375 QAB196375 QJX196375 QTT196375 RDP196375 RNL196375 RXH196375 SHD196375 SQZ196375 TAV196375 TKR196375 TUN196375 UEJ196375 UOF196375 UYB196375 VHX196375 VRT196375 WBP196375 WLL196375 WVH196375 IV261911 SR261911 ACN261911 AMJ261911 AWF261911 BGB261911 BPX261911 BZT261911 CJP261911 CTL261911 DDH261911 DND261911 DWZ261911 EGV261911 EQR261911 FAN261911 FKJ261911 FUF261911 GEB261911 GNX261911 GXT261911 HHP261911 HRL261911 IBH261911 ILD261911 IUZ261911 JEV261911 JOR261911 JYN261911 KIJ261911 KSF261911 LCB261911 LLX261911 LVT261911 MFP261911 MPL261911 MZH261911 NJD261911 NSZ261911 OCV261911 OMR261911 OWN261911 PGJ261911 PQF261911 QAB261911 QJX261911 QTT261911 RDP261911 RNL261911 RXH261911 SHD261911 SQZ261911 TAV261911 TKR261911 TUN261911 UEJ261911 UOF261911 UYB261911 VHX261911 VRT261911 WBP261911 WLL261911 WVH261911 IV327447 SR327447 ACN327447 AMJ327447 AWF327447 BGB327447 BPX327447 BZT327447 CJP327447 CTL327447 DDH327447 DND327447 DWZ327447 EGV327447 EQR327447 FAN327447 FKJ327447 FUF327447 GEB327447 GNX327447 GXT327447 HHP327447 HRL327447 IBH327447 ILD327447 IUZ327447 JEV327447 JOR327447 JYN327447 KIJ327447 KSF327447 LCB327447 LLX327447 LVT327447 MFP327447 MPL327447 MZH327447 NJD327447 NSZ327447 OCV327447 OMR327447 OWN327447 PGJ327447 PQF327447 QAB327447 QJX327447 QTT327447 RDP327447 RNL327447 RXH327447 SHD327447 SQZ327447 TAV327447 TKR327447 TUN327447 UEJ327447 UOF327447 UYB327447 VHX327447 VRT327447 WBP327447 WLL327447 WVH327447 IV392983 SR392983 ACN392983 AMJ392983 AWF392983 BGB392983 BPX392983 BZT392983 CJP392983 CTL392983 DDH392983 DND392983 DWZ392983 EGV392983 EQR392983 FAN392983 FKJ392983 FUF392983 GEB392983 GNX392983 GXT392983 HHP392983 HRL392983 IBH392983 ILD392983 IUZ392983 JEV392983 JOR392983 JYN392983 KIJ392983 KSF392983 LCB392983 LLX392983 LVT392983 MFP392983 MPL392983 MZH392983 NJD392983 NSZ392983 OCV392983 OMR392983 OWN392983 PGJ392983 PQF392983 QAB392983 QJX392983 QTT392983 RDP392983 RNL392983 RXH392983 SHD392983 SQZ392983 TAV392983 TKR392983 TUN392983 UEJ392983 UOF392983 UYB392983 VHX392983 VRT392983 WBP392983 WLL392983 WVH392983 IV458519 SR458519 ACN458519 AMJ458519 AWF458519 BGB458519 BPX458519 BZT458519 CJP458519 CTL458519 DDH458519 DND458519 DWZ458519 EGV458519 EQR458519 FAN458519 FKJ458519 FUF458519 GEB458519 GNX458519 GXT458519 HHP458519 HRL458519 IBH458519 ILD458519 IUZ458519 JEV458519 JOR458519 JYN458519 KIJ458519 KSF458519 LCB458519 LLX458519 LVT458519 MFP458519 MPL458519 MZH458519 NJD458519 NSZ458519 OCV458519 OMR458519 OWN458519 PGJ458519 PQF458519 QAB458519 QJX458519 QTT458519 RDP458519 RNL458519 RXH458519 SHD458519 SQZ458519 TAV458519 TKR458519 TUN458519 UEJ458519 UOF458519 UYB458519 VHX458519 VRT458519 WBP458519 WLL458519 WVH458519 IV524055 SR524055 ACN524055 AMJ524055 AWF524055 BGB524055 BPX524055 BZT524055 CJP524055 CTL524055 DDH524055 DND524055 DWZ524055 EGV524055 EQR524055 FAN524055 FKJ524055 FUF524055 GEB524055 GNX524055 GXT524055 HHP524055 HRL524055 IBH524055 ILD524055 IUZ524055 JEV524055 JOR524055 JYN524055 KIJ524055 KSF524055 LCB524055 LLX524055 LVT524055 MFP524055 MPL524055 MZH524055 NJD524055 NSZ524055 OCV524055 OMR524055 OWN524055 PGJ524055 PQF524055 QAB524055 QJX524055 QTT524055 RDP524055 RNL524055 RXH524055 SHD524055 SQZ524055 TAV524055 TKR524055 TUN524055 UEJ524055 UOF524055 UYB524055 VHX524055 VRT524055 WBP524055 WLL524055 WVH524055 IV589591 SR589591 ACN589591 AMJ589591 AWF589591 BGB589591 BPX589591 BZT589591 CJP589591 CTL589591 DDH589591 DND589591 DWZ589591 EGV589591 EQR589591 FAN589591 FKJ589591 FUF589591 GEB589591 GNX589591 GXT589591 HHP589591 HRL589591 IBH589591 ILD589591 IUZ589591 JEV589591 JOR589591 JYN589591 KIJ589591 KSF589591 LCB589591 LLX589591 LVT589591 MFP589591 MPL589591 MZH589591 NJD589591 NSZ589591 OCV589591 OMR589591 OWN589591 PGJ589591 PQF589591 QAB589591 QJX589591 QTT589591 RDP589591 RNL589591 RXH589591 SHD589591 SQZ589591 TAV589591 TKR589591 TUN589591 UEJ589591 UOF589591 UYB589591 VHX589591 VRT589591 WBP589591 WLL589591 WVH589591 IV655127 SR655127 ACN655127 AMJ655127 AWF655127 BGB655127 BPX655127 BZT655127 CJP655127 CTL655127 DDH655127 DND655127 DWZ655127 EGV655127 EQR655127 FAN655127 FKJ655127 FUF655127 GEB655127 GNX655127 GXT655127 HHP655127 HRL655127 IBH655127 ILD655127 IUZ655127 JEV655127 JOR655127 JYN655127 KIJ655127 KSF655127 LCB655127 LLX655127 LVT655127 MFP655127 MPL655127 MZH655127 NJD655127 NSZ655127 OCV655127 OMR655127 OWN655127 PGJ655127 PQF655127 QAB655127 QJX655127 QTT655127 RDP655127 RNL655127 RXH655127 SHD655127 SQZ655127 TAV655127 TKR655127 TUN655127 UEJ655127 UOF655127 UYB655127 VHX655127 VRT655127 WBP655127 WLL655127 WVH655127 IV720663 SR720663 ACN720663 AMJ720663 AWF720663 BGB720663 BPX720663 BZT720663 CJP720663 CTL720663 DDH720663 DND720663 DWZ720663 EGV720663 EQR720663 FAN720663 FKJ720663 FUF720663 GEB720663 GNX720663 GXT720663 HHP720663 HRL720663 IBH720663 ILD720663 IUZ720663 JEV720663 JOR720663 JYN720663 KIJ720663 KSF720663 LCB720663 LLX720663 LVT720663 MFP720663 MPL720663 MZH720663 NJD720663 NSZ720663 OCV720663 OMR720663 OWN720663 PGJ720663 PQF720663 QAB720663 QJX720663 QTT720663 RDP720663 RNL720663 RXH720663 SHD720663 SQZ720663 TAV720663 TKR720663 TUN720663 UEJ720663 UOF720663 UYB720663 VHX720663 VRT720663 WBP720663 WLL720663 WVH720663 IV786199 SR786199 ACN786199 AMJ786199 AWF786199 BGB786199 BPX786199 BZT786199 CJP786199 CTL786199 DDH786199 DND786199 DWZ786199 EGV786199 EQR786199 FAN786199 FKJ786199 FUF786199 GEB786199 GNX786199 GXT786199 HHP786199 HRL786199 IBH786199 ILD786199 IUZ786199 JEV786199 JOR786199 JYN786199 KIJ786199 KSF786199 LCB786199 LLX786199 LVT786199 MFP786199 MPL786199 MZH786199 NJD786199 NSZ786199 OCV786199 OMR786199 OWN786199 PGJ786199 PQF786199 QAB786199 QJX786199 QTT786199 RDP786199 RNL786199 RXH786199 SHD786199 SQZ786199 TAV786199 TKR786199 TUN786199 UEJ786199 UOF786199 UYB786199 VHX786199 VRT786199 WBP786199 WLL786199 WVH786199 IV851735 SR851735 ACN851735 AMJ851735 AWF851735 BGB851735 BPX851735 BZT851735 CJP851735 CTL851735 DDH851735 DND851735 DWZ851735 EGV851735 EQR851735 FAN851735 FKJ851735 FUF851735 GEB851735 GNX851735 GXT851735 HHP851735 HRL851735 IBH851735 ILD851735 IUZ851735 JEV851735 JOR851735 JYN851735 KIJ851735 KSF851735 LCB851735 LLX851735 LVT851735 MFP851735 MPL851735 MZH851735 NJD851735 NSZ851735 OCV851735 OMR851735 OWN851735 PGJ851735 PQF851735 QAB851735 QJX851735 QTT851735 RDP851735 RNL851735 RXH851735 SHD851735 SQZ851735 TAV851735 TKR851735 TUN851735 UEJ851735 UOF851735 UYB851735 VHX851735 VRT851735 WBP851735 WLL851735 WVH851735 IV917271 SR917271 ACN917271 AMJ917271 AWF917271 BGB917271 BPX917271 BZT917271 CJP917271 CTL917271 DDH917271 DND917271 DWZ917271 EGV917271 EQR917271 FAN917271 FKJ917271 FUF917271 GEB917271 GNX917271 GXT917271 HHP917271 HRL917271 IBH917271 ILD917271 IUZ917271 JEV917271 JOR917271 JYN917271 KIJ917271 KSF917271 LCB917271 LLX917271 LVT917271 MFP917271 MPL917271 MZH917271 NJD917271 NSZ917271 OCV917271 OMR917271 OWN917271 PGJ917271 PQF917271 QAB917271 QJX917271 QTT917271 RDP917271 RNL917271 RXH917271 SHD917271 SQZ917271 TAV917271 TKR917271 TUN917271 UEJ917271 UOF917271 UYB917271 VHX917271 VRT917271 WBP917271 WLL917271 WVH917271 IV982807 SR982807 ACN982807 AMJ982807 AWF982807 BGB982807 BPX982807 BZT982807 CJP982807 CTL982807 DDH982807 DND982807 DWZ982807 EGV982807 EQR982807 FAN982807 FKJ982807 FUF982807 GEB982807 GNX982807 GXT982807 HHP982807 HRL982807 IBH982807 ILD982807 IUZ982807 JEV982807 JOR982807 JYN982807 KIJ982807 KSF982807 LCB982807 LLX982807 LVT982807 MFP982807 MPL982807 MZH982807 NJD982807 NSZ982807 OCV982807 OMR982807 OWN982807 PGJ982807 PQF982807 QAB982807 QJX982807 QTT982807 RDP982807 RNL982807 RXH982807 SHD982807 SQZ982807 TAV982807 TKR982807 TUN982807 UEJ982807 UOF982807 UYB982807 VHX982807 VRT982807 WBP982807 WLL982807 WVH982807 IX65303 ST65303 ACP65303 AML65303 AWH65303 BGD65303 BPZ65303 BZV65303 CJR65303 CTN65303 DDJ65303 DNF65303 DXB65303 EGX65303 EQT65303 FAP65303 FKL65303 FUH65303 GED65303 GNZ65303 GXV65303 HHR65303 HRN65303 IBJ65303 ILF65303 IVB65303 JEX65303 JOT65303 JYP65303 KIL65303 KSH65303 LCD65303 LLZ65303 LVV65303 MFR65303 MPN65303 MZJ65303 NJF65303 NTB65303 OCX65303 OMT65303 OWP65303 PGL65303 PQH65303 QAD65303 QJZ65303 QTV65303 RDR65303 RNN65303 RXJ65303 SHF65303 SRB65303 TAX65303 TKT65303 TUP65303 UEL65303 UOH65303 UYD65303 VHZ65303 VRV65303 WBR65303 WLN65303 WVJ65303 IX130839 ST130839 ACP130839 AML130839 AWH130839 BGD130839 BPZ130839 BZV130839 CJR130839 CTN130839 DDJ130839 DNF130839 DXB130839 EGX130839 EQT130839 FAP130839 FKL130839 FUH130839 GED130839 GNZ130839 GXV130839 HHR130839 HRN130839 IBJ130839 ILF130839 IVB130839 JEX130839 JOT130839 JYP130839 KIL130839 KSH130839 LCD130839 LLZ130839 LVV130839 MFR130839 MPN130839 MZJ130839 NJF130839 NTB130839 OCX130839 OMT130839 OWP130839 PGL130839 PQH130839 QAD130839 QJZ130839 QTV130839 RDR130839 RNN130839 RXJ130839 SHF130839 SRB130839 TAX130839 TKT130839 TUP130839 UEL130839 UOH130839 UYD130839 VHZ130839 VRV130839 WBR130839 WLN130839 WVJ130839 IX196375 ST196375 ACP196375 AML196375 AWH196375 BGD196375 BPZ196375 BZV196375 CJR196375 CTN196375 DDJ196375 DNF196375 DXB196375 EGX196375 EQT196375 FAP196375 FKL196375 FUH196375 GED196375 GNZ196375 GXV196375 HHR196375 HRN196375 IBJ196375 ILF196375 IVB196375 JEX196375 JOT196375 JYP196375 KIL196375 KSH196375 LCD196375 LLZ196375 LVV196375 MFR196375 MPN196375 MZJ196375 NJF196375 NTB196375 OCX196375 OMT196375 OWP196375 PGL196375 PQH196375 QAD196375 QJZ196375 QTV196375 RDR196375 RNN196375 RXJ196375 SHF196375 SRB196375 TAX196375 TKT196375 TUP196375 UEL196375 UOH196375 UYD196375 VHZ196375 VRV196375 WBR196375 WLN196375 WVJ196375 IX261911 ST261911 ACP261911 AML261911 AWH261911 BGD261911 BPZ261911 BZV261911 CJR261911 CTN261911 DDJ261911 DNF261911 DXB261911 EGX261911 EQT261911 FAP261911 FKL261911 FUH261911 GED261911 GNZ261911 GXV261911 HHR261911 HRN261911 IBJ261911 ILF261911 IVB261911 JEX261911 JOT261911 JYP261911 KIL261911 KSH261911 LCD261911 LLZ261911 LVV261911 MFR261911 MPN261911 MZJ261911 NJF261911 NTB261911 OCX261911 OMT261911 OWP261911 PGL261911 PQH261911 QAD261911 QJZ261911 QTV261911 RDR261911 RNN261911 RXJ261911 SHF261911 SRB261911 TAX261911 TKT261911 TUP261911 UEL261911 UOH261911 UYD261911 VHZ261911 VRV261911 WBR261911 WLN261911 WVJ261911 IX327447 ST327447 ACP327447 AML327447 AWH327447 BGD327447 BPZ327447 BZV327447 CJR327447 CTN327447 DDJ327447 DNF327447 DXB327447 EGX327447 EQT327447 FAP327447 FKL327447 FUH327447 GED327447 GNZ327447 GXV327447 HHR327447 HRN327447 IBJ327447 ILF327447 IVB327447 JEX327447 JOT327447 JYP327447 KIL327447 KSH327447 LCD327447 LLZ327447 LVV327447 MFR327447 MPN327447 MZJ327447 NJF327447 NTB327447 OCX327447 OMT327447 OWP327447 PGL327447 PQH327447 QAD327447 QJZ327447 QTV327447 RDR327447 RNN327447 RXJ327447 SHF327447 SRB327447 TAX327447 TKT327447 TUP327447 UEL327447 UOH327447 UYD327447 VHZ327447 VRV327447 WBR327447 WLN327447 WVJ327447 IX392983 ST392983 ACP392983 AML392983 AWH392983 BGD392983 BPZ392983 BZV392983 CJR392983 CTN392983 DDJ392983 DNF392983 DXB392983 EGX392983 EQT392983 FAP392983 FKL392983 FUH392983 GED392983 GNZ392983 GXV392983 HHR392983 HRN392983 IBJ392983 ILF392983 IVB392983 JEX392983 JOT392983 JYP392983 KIL392983 KSH392983 LCD392983 LLZ392983 LVV392983 MFR392983 MPN392983 MZJ392983 NJF392983 NTB392983 OCX392983 OMT392983 OWP392983 PGL392983 PQH392983 QAD392983 QJZ392983 QTV392983 RDR392983 RNN392983 RXJ392983 SHF392983 SRB392983 TAX392983 TKT392983 TUP392983 UEL392983 UOH392983 UYD392983 VHZ392983 VRV392983 WBR392983 WLN392983 WVJ392983 IX458519 ST458519 ACP458519 AML458519 AWH458519 BGD458519 BPZ458519 BZV458519 CJR458519 CTN458519 DDJ458519 DNF458519 DXB458519 EGX458519 EQT458519 FAP458519 FKL458519 FUH458519 GED458519 GNZ458519 GXV458519 HHR458519 HRN458519 IBJ458519 ILF458519 IVB458519 JEX458519 JOT458519 JYP458519 KIL458519 KSH458519 LCD458519 LLZ458519 LVV458519 MFR458519 MPN458519 MZJ458519 NJF458519 NTB458519 OCX458519 OMT458519 OWP458519 PGL458519 PQH458519 QAD458519 QJZ458519 QTV458519 RDR458519 RNN458519 RXJ458519 SHF458519 SRB458519 TAX458519 TKT458519 TUP458519 UEL458519 UOH458519 UYD458519 VHZ458519 VRV458519 WBR458519 WLN458519 WVJ458519 IX524055 ST524055 ACP524055 AML524055 AWH524055 BGD524055 BPZ524055 BZV524055 CJR524055 CTN524055 DDJ524055 DNF524055 DXB524055 EGX524055 EQT524055 FAP524055 FKL524055 FUH524055 GED524055 GNZ524055 GXV524055 HHR524055 HRN524055 IBJ524055 ILF524055 IVB524055 JEX524055 JOT524055 JYP524055 KIL524055 KSH524055 LCD524055 LLZ524055 LVV524055 MFR524055 MPN524055 MZJ524055 NJF524055 NTB524055 OCX524055 OMT524055 OWP524055 PGL524055 PQH524055 QAD524055 QJZ524055 QTV524055 RDR524055 RNN524055 RXJ524055 SHF524055 SRB524055 TAX524055 TKT524055 TUP524055 UEL524055 UOH524055 UYD524055 VHZ524055 VRV524055 WBR524055 WLN524055 WVJ524055 IX589591 ST589591 ACP589591 AML589591 AWH589591 BGD589591 BPZ589591 BZV589591 CJR589591 CTN589591 DDJ589591 DNF589591 DXB589591 EGX589591 EQT589591 FAP589591 FKL589591 FUH589591 GED589591 GNZ589591 GXV589591 HHR589591 HRN589591 IBJ589591 ILF589591 IVB589591 JEX589591 JOT589591 JYP589591 KIL589591 KSH589591 LCD589591 LLZ589591 LVV589591 MFR589591 MPN589591 MZJ589591 NJF589591 NTB589591 OCX589591 OMT589591 OWP589591 PGL589591 PQH589591 QAD589591 QJZ589591 QTV589591 RDR589591 RNN589591 RXJ589591 SHF589591 SRB589591 TAX589591 TKT589591 TUP589591 UEL589591 UOH589591 UYD589591 VHZ589591 VRV589591 WBR589591 WLN589591 WVJ589591 IX655127 ST655127 ACP655127 AML655127 AWH655127 BGD655127 BPZ655127 BZV655127 CJR655127 CTN655127 DDJ655127 DNF655127 DXB655127 EGX655127 EQT655127 FAP655127 FKL655127 FUH655127 GED655127 GNZ655127 GXV655127 HHR655127 HRN655127 IBJ655127 ILF655127 IVB655127 JEX655127 JOT655127 JYP655127 KIL655127 KSH655127 LCD655127 LLZ655127 LVV655127 MFR655127 MPN655127 MZJ655127 NJF655127 NTB655127 OCX655127 OMT655127 OWP655127 PGL655127 PQH655127 QAD655127 QJZ655127 QTV655127 RDR655127 RNN655127 RXJ655127 SHF655127 SRB655127 TAX655127 TKT655127 TUP655127 UEL655127 UOH655127 UYD655127 VHZ655127 VRV655127 WBR655127 WLN655127 WVJ655127 IX720663 ST720663 ACP720663 AML720663 AWH720663 BGD720663 BPZ720663 BZV720663 CJR720663 CTN720663 DDJ720663 DNF720663 DXB720663 EGX720663 EQT720663 FAP720663 FKL720663 FUH720663 GED720663 GNZ720663 GXV720663 HHR720663 HRN720663 IBJ720663 ILF720663 IVB720663 JEX720663 JOT720663 JYP720663 KIL720663 KSH720663 LCD720663 LLZ720663 LVV720663 MFR720663 MPN720663 MZJ720663 NJF720663 NTB720663 OCX720663 OMT720663 OWP720663 PGL720663 PQH720663 QAD720663 QJZ720663 QTV720663 RDR720663 RNN720663 RXJ720663 SHF720663 SRB720663 TAX720663 TKT720663 TUP720663 UEL720663 UOH720663 UYD720663 VHZ720663 VRV720663 WBR720663 WLN720663 WVJ720663 IX786199 ST786199 ACP786199 AML786199 AWH786199 BGD786199 BPZ786199 BZV786199 CJR786199 CTN786199 DDJ786199 DNF786199 DXB786199 EGX786199 EQT786199 FAP786199 FKL786199 FUH786199 GED786199 GNZ786199 GXV786199 HHR786199 HRN786199 IBJ786199 ILF786199 IVB786199 JEX786199 JOT786199 JYP786199 KIL786199 KSH786199 LCD786199 LLZ786199 LVV786199 MFR786199 MPN786199 MZJ786199 NJF786199 NTB786199 OCX786199 OMT786199 OWP786199 PGL786199 PQH786199 QAD786199 QJZ786199 QTV786199 RDR786199 RNN786199 RXJ786199 SHF786199 SRB786199 TAX786199 TKT786199 TUP786199 UEL786199 UOH786199 UYD786199 VHZ786199 VRV786199 WBR786199 WLN786199 WVJ786199 IX851735 ST851735 ACP851735 AML851735 AWH851735 BGD851735 BPZ851735 BZV851735 CJR851735 CTN851735 DDJ851735 DNF851735 DXB851735 EGX851735 EQT851735 FAP851735 FKL851735 FUH851735 GED851735 GNZ851735 GXV851735 HHR851735 HRN851735 IBJ851735 ILF851735 IVB851735 JEX851735 JOT851735 JYP851735 KIL851735 KSH851735 LCD851735 LLZ851735 LVV851735 MFR851735 MPN851735 MZJ851735 NJF851735 NTB851735 OCX851735 OMT851735 OWP851735 PGL851735 PQH851735 QAD851735 QJZ851735 QTV851735 RDR851735 RNN851735 RXJ851735 SHF851735 SRB851735 TAX851735 TKT851735 TUP851735 UEL851735 UOH851735 UYD851735 VHZ851735 VRV851735 WBR851735 WLN851735 WVJ851735 IX917271 ST917271 ACP917271 AML917271 AWH917271 BGD917271 BPZ917271 BZV917271 CJR917271 CTN917271 DDJ917271 DNF917271 DXB917271 EGX917271 EQT917271 FAP917271 FKL917271 FUH917271 GED917271 GNZ917271 GXV917271 HHR917271 HRN917271 IBJ917271 ILF917271 IVB917271 JEX917271 JOT917271 JYP917271 KIL917271 KSH917271 LCD917271 LLZ917271 LVV917271 MFR917271 MPN917271 MZJ917271 NJF917271 NTB917271 OCX917271 OMT917271 OWP917271 PGL917271 PQH917271 QAD917271 QJZ917271 QTV917271 RDR917271 RNN917271 RXJ917271 SHF917271 SRB917271 TAX917271 TKT917271 TUP917271 UEL917271 UOH917271 UYD917271 VHZ917271 VRV917271 WBR917271 WLN917271 WVJ917271 IX982807 ST982807 ACP982807 AML982807 AWH982807 BGD982807 BPZ982807 BZV982807 CJR982807 CTN982807 DDJ982807 DNF982807 DXB982807 EGX982807 EQT982807 FAP982807 FKL982807 FUH982807 GED982807 GNZ982807 GXV982807 HHR982807 HRN982807 IBJ982807 ILF982807 IVB982807 JEX982807 JOT982807 JYP982807 KIL982807 KSH982807 LCD982807 LLZ982807 LVV982807 MFR982807 MPN982807 MZJ982807 NJF982807 NTB982807 OCX982807 OMT982807 OWP982807 PGL982807 PQH982807 QAD982807 QJZ982807 QTV982807 RDR982807 RNN982807 RXJ982807 SHF982807 SRB982807 TAX982807 TKT982807 TUP982807 UEL982807 UOH982807 UYD982807 VHZ982807 VRV982807 WBR982807 WLN982807 WVJ982807 IZ65303 SV65303 ACR65303 AMN65303 AWJ65303 BGF65303 BQB65303 BZX65303 CJT65303 CTP65303 DDL65303 DNH65303 DXD65303 EGZ65303 EQV65303 FAR65303 FKN65303 FUJ65303 GEF65303 GOB65303 GXX65303 HHT65303 HRP65303 IBL65303 ILH65303 IVD65303 JEZ65303 JOV65303 JYR65303 KIN65303 KSJ65303 LCF65303 LMB65303 LVX65303 MFT65303 MPP65303 MZL65303 NJH65303 NTD65303 OCZ65303 OMV65303 OWR65303 PGN65303 PQJ65303 QAF65303 QKB65303 QTX65303 RDT65303 RNP65303 RXL65303 SHH65303 SRD65303 TAZ65303 TKV65303 TUR65303 UEN65303 UOJ65303 UYF65303 VIB65303 VRX65303 WBT65303 WLP65303 WVL65303 IZ130839 SV130839 ACR130839 AMN130839 AWJ130839 BGF130839 BQB130839 BZX130839 CJT130839 CTP130839 DDL130839 DNH130839 DXD130839 EGZ130839 EQV130839 FAR130839 FKN130839 FUJ130839 GEF130839 GOB130839 GXX130839 HHT130839 HRP130839 IBL130839 ILH130839 IVD130839 JEZ130839 JOV130839 JYR130839 KIN130839 KSJ130839 LCF130839 LMB130839 LVX130839 MFT130839 MPP130839 MZL130839 NJH130839 NTD130839 OCZ130839 OMV130839 OWR130839 PGN130839 PQJ130839 QAF130839 QKB130839 QTX130839 RDT130839 RNP130839 RXL130839 SHH130839 SRD130839 TAZ130839 TKV130839 TUR130839 UEN130839 UOJ130839 UYF130839 VIB130839 VRX130839 WBT130839 WLP130839 WVL130839 IZ196375 SV196375 ACR196375 AMN196375 AWJ196375 BGF196375 BQB196375 BZX196375 CJT196375 CTP196375 DDL196375 DNH196375 DXD196375 EGZ196375 EQV196375 FAR196375 FKN196375 FUJ196375 GEF196375 GOB196375 GXX196375 HHT196375 HRP196375 IBL196375 ILH196375 IVD196375 JEZ196375 JOV196375 JYR196375 KIN196375 KSJ196375 LCF196375 LMB196375 LVX196375 MFT196375 MPP196375 MZL196375 NJH196375 NTD196375 OCZ196375 OMV196375 OWR196375 PGN196375 PQJ196375 QAF196375 QKB196375 QTX196375 RDT196375 RNP196375 RXL196375 SHH196375 SRD196375 TAZ196375 TKV196375 TUR196375 UEN196375 UOJ196375 UYF196375 VIB196375 VRX196375 WBT196375 WLP196375 WVL196375 IZ261911 SV261911 ACR261911 AMN261911 AWJ261911 BGF261911 BQB261911 BZX261911 CJT261911 CTP261911 DDL261911 DNH261911 DXD261911 EGZ261911 EQV261911 FAR261911 FKN261911 FUJ261911 GEF261911 GOB261911 GXX261911 HHT261911 HRP261911 IBL261911 ILH261911 IVD261911 JEZ261911 JOV261911 JYR261911 KIN261911 KSJ261911 LCF261911 LMB261911 LVX261911 MFT261911 MPP261911 MZL261911 NJH261911 NTD261911 OCZ261911 OMV261911 OWR261911 PGN261911 PQJ261911 QAF261911 QKB261911 QTX261911 RDT261911 RNP261911 RXL261911 SHH261911 SRD261911 TAZ261911 TKV261911 TUR261911 UEN261911 UOJ261911 UYF261911 VIB261911 VRX261911 WBT261911 WLP261911 WVL261911 IZ327447 SV327447 ACR327447 AMN327447 AWJ327447 BGF327447 BQB327447 BZX327447 CJT327447 CTP327447 DDL327447 DNH327447 DXD327447 EGZ327447 EQV327447 FAR327447 FKN327447 FUJ327447 GEF327447 GOB327447 GXX327447 HHT327447 HRP327447 IBL327447 ILH327447 IVD327447 JEZ327447 JOV327447 JYR327447 KIN327447 KSJ327447 LCF327447 LMB327447 LVX327447 MFT327447 MPP327447 MZL327447 NJH327447 NTD327447 OCZ327447 OMV327447 OWR327447 PGN327447 PQJ327447 QAF327447 QKB327447 QTX327447 RDT327447 RNP327447 RXL327447 SHH327447 SRD327447 TAZ327447 TKV327447 TUR327447 UEN327447 UOJ327447 UYF327447 VIB327447 VRX327447 WBT327447 WLP327447 WVL327447 IZ392983 SV392983 ACR392983 AMN392983 AWJ392983 BGF392983 BQB392983 BZX392983 CJT392983 CTP392983 DDL392983 DNH392983 DXD392983 EGZ392983 EQV392983 FAR392983 FKN392983 FUJ392983 GEF392983 GOB392983 GXX392983 HHT392983 HRP392983 IBL392983 ILH392983 IVD392983 JEZ392983 JOV392983 JYR392983 KIN392983 KSJ392983 LCF392983 LMB392983 LVX392983 MFT392983 MPP392983 MZL392983 NJH392983 NTD392983 OCZ392983 OMV392983 OWR392983 PGN392983 PQJ392983 QAF392983 QKB392983 QTX392983 RDT392983 RNP392983 RXL392983 SHH392983 SRD392983 TAZ392983 TKV392983 TUR392983 UEN392983 UOJ392983 UYF392983 VIB392983 VRX392983 WBT392983 WLP392983 WVL392983 IZ458519 SV458519 ACR458519 AMN458519 AWJ458519 BGF458519 BQB458519 BZX458519 CJT458519 CTP458519 DDL458519 DNH458519 DXD458519 EGZ458519 EQV458519 FAR458519 FKN458519 FUJ458519 GEF458519 GOB458519 GXX458519 HHT458519 HRP458519 IBL458519 ILH458519 IVD458519 JEZ458519 JOV458519 JYR458519 KIN458519 KSJ458519 LCF458519 LMB458519 LVX458519 MFT458519 MPP458519 MZL458519 NJH458519 NTD458519 OCZ458519 OMV458519 OWR458519 PGN458519 PQJ458519 QAF458519 QKB458519 QTX458519 RDT458519 RNP458519 RXL458519 SHH458519 SRD458519 TAZ458519 TKV458519 TUR458519 UEN458519 UOJ458519 UYF458519 VIB458519 VRX458519 WBT458519 WLP458519 WVL458519 IZ524055 SV524055 ACR524055 AMN524055 AWJ524055 BGF524055 BQB524055 BZX524055 CJT524055 CTP524055 DDL524055 DNH524055 DXD524055 EGZ524055 EQV524055 FAR524055 FKN524055 FUJ524055 GEF524055 GOB524055 GXX524055 HHT524055 HRP524055 IBL524055 ILH524055 IVD524055 JEZ524055 JOV524055 JYR524055 KIN524055 KSJ524055 LCF524055 LMB524055 LVX524055 MFT524055 MPP524055 MZL524055 NJH524055 NTD524055 OCZ524055 OMV524055 OWR524055 PGN524055 PQJ524055 QAF524055 QKB524055 QTX524055 RDT524055 RNP524055 RXL524055 SHH524055 SRD524055 TAZ524055 TKV524055 TUR524055 UEN524055 UOJ524055 UYF524055 VIB524055 VRX524055 WBT524055 WLP524055 WVL524055 IZ589591 SV589591 ACR589591 AMN589591 AWJ589591 BGF589591 BQB589591 BZX589591 CJT589591 CTP589591 DDL589591 DNH589591 DXD589591 EGZ589591 EQV589591 FAR589591 FKN589591 FUJ589591 GEF589591 GOB589591 GXX589591 HHT589591 HRP589591 IBL589591 ILH589591 IVD589591 JEZ589591 JOV589591 JYR589591 KIN589591 KSJ589591 LCF589591 LMB589591 LVX589591 MFT589591 MPP589591 MZL589591 NJH589591 NTD589591 OCZ589591 OMV589591 OWR589591 PGN589591 PQJ589591 QAF589591 QKB589591 QTX589591 RDT589591 RNP589591 RXL589591 SHH589591 SRD589591 TAZ589591 TKV589591 TUR589591 UEN589591 UOJ589591 UYF589591 VIB589591 VRX589591 WBT589591 WLP589591 WVL589591 IZ655127 SV655127 ACR655127 AMN655127 AWJ655127 BGF655127 BQB655127 BZX655127 CJT655127 CTP655127 DDL655127 DNH655127 DXD655127 EGZ655127 EQV655127 FAR655127 FKN655127 FUJ655127 GEF655127 GOB655127 GXX655127 HHT655127 HRP655127 IBL655127 ILH655127 IVD655127 JEZ655127 JOV655127 JYR655127 KIN655127 KSJ655127 LCF655127 LMB655127 LVX655127 MFT655127 MPP655127 MZL655127 NJH655127 NTD655127 OCZ655127 OMV655127 OWR655127 PGN655127 PQJ655127 QAF655127 QKB655127 QTX655127 RDT655127 RNP655127 RXL655127 SHH655127 SRD655127 TAZ655127 TKV655127 TUR655127 UEN655127 UOJ655127 UYF655127 VIB655127 VRX655127 WBT655127 WLP655127 WVL655127 IZ720663 SV720663 ACR720663 AMN720663 AWJ720663 BGF720663 BQB720663 BZX720663 CJT720663 CTP720663 DDL720663 DNH720663 DXD720663 EGZ720663 EQV720663 FAR720663 FKN720663 FUJ720663 GEF720663 GOB720663 GXX720663 HHT720663 HRP720663 IBL720663 ILH720663 IVD720663 JEZ720663 JOV720663 JYR720663 KIN720663 KSJ720663 LCF720663 LMB720663 LVX720663 MFT720663 MPP720663 MZL720663 NJH720663 NTD720663 OCZ720663 OMV720663 OWR720663 PGN720663 PQJ720663 QAF720663 QKB720663 QTX720663 RDT720663 RNP720663 RXL720663 SHH720663 SRD720663 TAZ720663 TKV720663 TUR720663 UEN720663 UOJ720663 UYF720663 VIB720663 VRX720663 WBT720663 WLP720663 WVL720663 IZ786199 SV786199 ACR786199 AMN786199 AWJ786199 BGF786199 BQB786199 BZX786199 CJT786199 CTP786199 DDL786199 DNH786199 DXD786199 EGZ786199 EQV786199 FAR786199 FKN786199 FUJ786199 GEF786199 GOB786199 GXX786199 HHT786199 HRP786199 IBL786199 ILH786199 IVD786199 JEZ786199 JOV786199 JYR786199 KIN786199 KSJ786199 LCF786199 LMB786199 LVX786199 MFT786199 MPP786199 MZL786199 NJH786199 NTD786199 OCZ786199 OMV786199 OWR786199 PGN786199 PQJ786199 QAF786199 QKB786199 QTX786199 RDT786199 RNP786199 RXL786199 SHH786199 SRD786199 TAZ786199 TKV786199 TUR786199 UEN786199 UOJ786199 UYF786199 VIB786199 VRX786199 WBT786199 WLP786199 WVL786199 IZ851735 SV851735 ACR851735 AMN851735 AWJ851735 BGF851735 BQB851735 BZX851735 CJT851735 CTP851735 DDL851735 DNH851735 DXD851735 EGZ851735 EQV851735 FAR851735 FKN851735 FUJ851735 GEF851735 GOB851735 GXX851735 HHT851735 HRP851735 IBL851735 ILH851735 IVD851735 JEZ851735 JOV851735 JYR851735 KIN851735 KSJ851735 LCF851735 LMB851735 LVX851735 MFT851735 MPP851735 MZL851735 NJH851735 NTD851735 OCZ851735 OMV851735 OWR851735 PGN851735 PQJ851735 QAF851735 QKB851735 QTX851735 RDT851735 RNP851735 RXL851735 SHH851735 SRD851735 TAZ851735 TKV851735 TUR851735 UEN851735 UOJ851735 UYF851735 VIB851735 VRX851735 WBT851735 WLP851735 WVL851735 IZ917271 SV917271 ACR917271 AMN917271 AWJ917271 BGF917271 BQB917271 BZX917271 CJT917271 CTP917271 DDL917271 DNH917271 DXD917271 EGZ917271 EQV917271 FAR917271 FKN917271 FUJ917271 GEF917271 GOB917271 GXX917271 HHT917271 HRP917271 IBL917271 ILH917271 IVD917271 JEZ917271 JOV917271 JYR917271 KIN917271 KSJ917271 LCF917271 LMB917271 LVX917271 MFT917271 MPP917271 MZL917271 NJH917271 NTD917271 OCZ917271 OMV917271 OWR917271 PGN917271 PQJ917271 QAF917271 QKB917271 QTX917271 RDT917271 RNP917271 RXL917271 SHH917271 SRD917271 TAZ917271 TKV917271 TUR917271 UEN917271 UOJ917271 UYF917271 VIB917271 VRX917271 WBT917271 WLP917271 WVL917271 IZ982807 SV982807 ACR982807 AMN982807 AWJ982807 BGF982807 BQB982807 BZX982807 CJT982807 CTP982807 DDL982807 DNH982807 DXD982807 EGZ982807 EQV982807 FAR982807 FKN982807 FUJ982807 GEF982807 GOB982807 GXX982807 HHT982807 HRP982807 IBL982807 ILH982807 IVD982807 JEZ982807 JOV982807 JYR982807 KIN982807 KSJ982807 LCF982807 LMB982807 LVX982807 MFT982807 MPP982807 MZL982807 NJH982807 NTD982807 OCZ982807 OMV982807 OWR982807 PGN982807 PQJ982807 QAF982807 QKB982807 QTX982807 RDT982807 RNP982807 RXL982807 SHH982807 SRD982807 TAZ982807 TKV982807 TUR982807 UEN982807 UOJ982807 UYF982807 VIB982807 VRX982807 WBT982807 WLP982807 WVL982807 JB65303 SX65303 ACT65303 AMP65303 AWL65303 BGH65303 BQD65303 BZZ65303 CJV65303 CTR65303 DDN65303 DNJ65303 DXF65303 EHB65303 EQX65303 FAT65303 FKP65303 FUL65303 GEH65303 GOD65303 GXZ65303 HHV65303 HRR65303 IBN65303 ILJ65303 IVF65303 JFB65303 JOX65303 JYT65303 KIP65303 KSL65303 LCH65303 LMD65303 LVZ65303 MFV65303 MPR65303 MZN65303 NJJ65303 NTF65303 ODB65303 OMX65303 OWT65303 PGP65303 PQL65303 QAH65303 QKD65303 QTZ65303 RDV65303 RNR65303 RXN65303 SHJ65303 SRF65303 TBB65303 TKX65303 TUT65303 UEP65303 UOL65303 UYH65303 VID65303 VRZ65303 WBV65303 WLR65303 WVN65303 JB130839 SX130839 ACT130839 AMP130839 AWL130839 BGH130839 BQD130839 BZZ130839 CJV130839 CTR130839 DDN130839 DNJ130839 DXF130839 EHB130839 EQX130839 FAT130839 FKP130839 FUL130839 GEH130839 GOD130839 GXZ130839 HHV130839 HRR130839 IBN130839 ILJ130839 IVF130839 JFB130839 JOX130839 JYT130839 KIP130839 KSL130839 LCH130839 LMD130839 LVZ130839 MFV130839 MPR130839 MZN130839 NJJ130839 NTF130839 ODB130839 OMX130839 OWT130839 PGP130839 PQL130839 QAH130839 QKD130839 QTZ130839 RDV130839 RNR130839 RXN130839 SHJ130839 SRF130839 TBB130839 TKX130839 TUT130839 UEP130839 UOL130839 UYH130839 VID130839 VRZ130839 WBV130839 WLR130839 WVN130839 JB196375 SX196375 ACT196375 AMP196375 AWL196375 BGH196375 BQD196375 BZZ196375 CJV196375 CTR196375 DDN196375 DNJ196375 DXF196375 EHB196375 EQX196375 FAT196375 FKP196375 FUL196375 GEH196375 GOD196375 GXZ196375 HHV196375 HRR196375 IBN196375 ILJ196375 IVF196375 JFB196375 JOX196375 JYT196375 KIP196375 KSL196375 LCH196375 LMD196375 LVZ196375 MFV196375 MPR196375 MZN196375 NJJ196375 NTF196375 ODB196375 OMX196375 OWT196375 PGP196375 PQL196375 QAH196375 QKD196375 QTZ196375 RDV196375 RNR196375 RXN196375 SHJ196375 SRF196375 TBB196375 TKX196375 TUT196375 UEP196375 UOL196375 UYH196375 VID196375 VRZ196375 WBV196375 WLR196375 WVN196375 JB261911 SX261911 ACT261911 AMP261911 AWL261911 BGH261911 BQD261911 BZZ261911 CJV261911 CTR261911 DDN261911 DNJ261911 DXF261911 EHB261911 EQX261911 FAT261911 FKP261911 FUL261911 GEH261911 GOD261911 GXZ261911 HHV261911 HRR261911 IBN261911 ILJ261911 IVF261911 JFB261911 JOX261911 JYT261911 KIP261911 KSL261911 LCH261911 LMD261911 LVZ261911 MFV261911 MPR261911 MZN261911 NJJ261911 NTF261911 ODB261911 OMX261911 OWT261911 PGP261911 PQL261911 QAH261911 QKD261911 QTZ261911 RDV261911 RNR261911 RXN261911 SHJ261911 SRF261911 TBB261911 TKX261911 TUT261911 UEP261911 UOL261911 UYH261911 VID261911 VRZ261911 WBV261911 WLR261911 WVN261911 JB327447 SX327447 ACT327447 AMP327447 AWL327447 BGH327447 BQD327447 BZZ327447 CJV327447 CTR327447 DDN327447 DNJ327447 DXF327447 EHB327447 EQX327447 FAT327447 FKP327447 FUL327447 GEH327447 GOD327447 GXZ327447 HHV327447 HRR327447 IBN327447 ILJ327447 IVF327447 JFB327447 JOX327447 JYT327447 KIP327447 KSL327447 LCH327447 LMD327447 LVZ327447 MFV327447 MPR327447 MZN327447 NJJ327447 NTF327447 ODB327447 OMX327447 OWT327447 PGP327447 PQL327447 QAH327447 QKD327447 QTZ327447 RDV327447 RNR327447 RXN327447 SHJ327447 SRF327447 TBB327447 TKX327447 TUT327447 UEP327447 UOL327447 UYH327447 VID327447 VRZ327447 WBV327447 WLR327447 WVN327447 JB392983 SX392983 ACT392983 AMP392983 AWL392983 BGH392983 BQD392983 BZZ392983 CJV392983 CTR392983 DDN392983 DNJ392983 DXF392983 EHB392983 EQX392983 FAT392983 FKP392983 FUL392983 GEH392983 GOD392983 GXZ392983 HHV392983 HRR392983 IBN392983 ILJ392983 IVF392983 JFB392983 JOX392983 JYT392983 KIP392983 KSL392983 LCH392983 LMD392983 LVZ392983 MFV392983 MPR392983 MZN392983 NJJ392983 NTF392983 ODB392983 OMX392983 OWT392983 PGP392983 PQL392983 QAH392983 QKD392983 QTZ392983 RDV392983 RNR392983 RXN392983 SHJ392983 SRF392983 TBB392983 TKX392983 TUT392983 UEP392983 UOL392983 UYH392983 VID392983 VRZ392983 WBV392983 WLR392983 WVN392983 JB458519 SX458519 ACT458519 AMP458519 AWL458519 BGH458519 BQD458519 BZZ458519 CJV458519 CTR458519 DDN458519 DNJ458519 DXF458519 EHB458519 EQX458519 FAT458519 FKP458519 FUL458519 GEH458519 GOD458519 GXZ458519 HHV458519 HRR458519 IBN458519 ILJ458519 IVF458519 JFB458519 JOX458519 JYT458519 KIP458519 KSL458519 LCH458519 LMD458519 LVZ458519 MFV458519 MPR458519 MZN458519 NJJ458519 NTF458519 ODB458519 OMX458519 OWT458519 PGP458519 PQL458519 QAH458519 QKD458519 QTZ458519 RDV458519 RNR458519 RXN458519 SHJ458519 SRF458519 TBB458519 TKX458519 TUT458519 UEP458519 UOL458519 UYH458519 VID458519 VRZ458519 WBV458519 WLR458519 WVN458519 JB524055 SX524055 ACT524055 AMP524055 AWL524055 BGH524055 BQD524055 BZZ524055 CJV524055 CTR524055 DDN524055 DNJ524055 DXF524055 EHB524055 EQX524055 FAT524055 FKP524055 FUL524055 GEH524055 GOD524055 GXZ524055 HHV524055 HRR524055 IBN524055 ILJ524055 IVF524055 JFB524055 JOX524055 JYT524055 KIP524055 KSL524055 LCH524055 LMD524055 LVZ524055 MFV524055 MPR524055 MZN524055 NJJ524055 NTF524055 ODB524055 OMX524055 OWT524055 PGP524055 PQL524055 QAH524055 QKD524055 QTZ524055 RDV524055 RNR524055 RXN524055 SHJ524055 SRF524055 TBB524055 TKX524055 TUT524055 UEP524055 UOL524055 UYH524055 VID524055 VRZ524055 WBV524055 WLR524055 WVN524055 JB589591 SX589591 ACT589591 AMP589591 AWL589591 BGH589591 BQD589591 BZZ589591 CJV589591 CTR589591 DDN589591 DNJ589591 DXF589591 EHB589591 EQX589591 FAT589591 FKP589591 FUL589591 GEH589591 GOD589591 GXZ589591 HHV589591 HRR589591 IBN589591 ILJ589591 IVF589591 JFB589591 JOX589591 JYT589591 KIP589591 KSL589591 LCH589591 LMD589591 LVZ589591 MFV589591 MPR589591 MZN589591 NJJ589591 NTF589591 ODB589591 OMX589591 OWT589591 PGP589591 PQL589591 QAH589591 QKD589591 QTZ589591 RDV589591 RNR589591 RXN589591 SHJ589591 SRF589591 TBB589591 TKX589591 TUT589591 UEP589591 UOL589591 UYH589591 VID589591 VRZ589591 WBV589591 WLR589591 WVN589591 JB655127 SX655127 ACT655127 AMP655127 AWL655127 BGH655127 BQD655127 BZZ655127 CJV655127 CTR655127 DDN655127 DNJ655127 DXF655127 EHB655127 EQX655127 FAT655127 FKP655127 FUL655127 GEH655127 GOD655127 GXZ655127 HHV655127 HRR655127 IBN655127 ILJ655127 IVF655127 JFB655127 JOX655127 JYT655127 KIP655127 KSL655127 LCH655127 LMD655127 LVZ655127 MFV655127 MPR655127 MZN655127 NJJ655127 NTF655127 ODB655127 OMX655127 OWT655127 PGP655127 PQL655127 QAH655127 QKD655127 QTZ655127 RDV655127 RNR655127 RXN655127 SHJ655127 SRF655127 TBB655127 TKX655127 TUT655127 UEP655127 UOL655127 UYH655127 VID655127 VRZ655127 WBV655127 WLR655127 WVN655127 JB720663 SX720663 ACT720663 AMP720663 AWL720663 BGH720663 BQD720663 BZZ720663 CJV720663 CTR720663 DDN720663 DNJ720663 DXF720663 EHB720663 EQX720663 FAT720663 FKP720663 FUL720663 GEH720663 GOD720663 GXZ720663 HHV720663 HRR720663 IBN720663 ILJ720663 IVF720663 JFB720663 JOX720663 JYT720663 KIP720663 KSL720663 LCH720663 LMD720663 LVZ720663 MFV720663 MPR720663 MZN720663 NJJ720663 NTF720663 ODB720663 OMX720663 OWT720663 PGP720663 PQL720663 QAH720663 QKD720663 QTZ720663 RDV720663 RNR720663 RXN720663 SHJ720663 SRF720663 TBB720663 TKX720663 TUT720663 UEP720663 UOL720663 UYH720663 VID720663 VRZ720663 WBV720663 WLR720663 WVN720663 JB786199 SX786199 ACT786199 AMP786199 AWL786199 BGH786199 BQD786199 BZZ786199 CJV786199 CTR786199 DDN786199 DNJ786199 DXF786199 EHB786199 EQX786199 FAT786199 FKP786199 FUL786199 GEH786199 GOD786199 GXZ786199 HHV786199 HRR786199 IBN786199 ILJ786199 IVF786199 JFB786199 JOX786199 JYT786199 KIP786199 KSL786199 LCH786199 LMD786199 LVZ786199 MFV786199 MPR786199 MZN786199 NJJ786199 NTF786199 ODB786199 OMX786199 OWT786199 PGP786199 PQL786199 QAH786199 QKD786199 QTZ786199 RDV786199 RNR786199 RXN786199 SHJ786199 SRF786199 TBB786199 TKX786199 TUT786199 UEP786199 UOL786199 UYH786199 VID786199 VRZ786199 WBV786199 WLR786199 WVN786199 JB851735 SX851735 ACT851735 AMP851735 AWL851735 BGH851735 BQD851735 BZZ851735 CJV851735 CTR851735 DDN851735 DNJ851735 DXF851735 EHB851735 EQX851735 FAT851735 FKP851735 FUL851735 GEH851735 GOD851735 GXZ851735 HHV851735 HRR851735 IBN851735 ILJ851735 IVF851735 JFB851735 JOX851735 JYT851735 KIP851735 KSL851735 LCH851735 LMD851735 LVZ851735 MFV851735 MPR851735 MZN851735 NJJ851735 NTF851735 ODB851735 OMX851735 OWT851735 PGP851735 PQL851735 QAH851735 QKD851735 QTZ851735 RDV851735 RNR851735 RXN851735 SHJ851735 SRF851735 TBB851735 TKX851735 TUT851735 UEP851735 UOL851735 UYH851735 VID851735 VRZ851735 WBV851735 WLR851735 WVN851735 JB917271 SX917271 ACT917271 AMP917271 AWL917271 BGH917271 BQD917271 BZZ917271 CJV917271 CTR917271 DDN917271 DNJ917271 DXF917271 EHB917271 EQX917271 FAT917271 FKP917271 FUL917271 GEH917271 GOD917271 GXZ917271 HHV917271 HRR917271 IBN917271 ILJ917271 IVF917271 JFB917271 JOX917271 JYT917271 KIP917271 KSL917271 LCH917271 LMD917271 LVZ917271 MFV917271 MPR917271 MZN917271 NJJ917271 NTF917271 ODB917271 OMX917271 OWT917271 PGP917271 PQL917271 QAH917271 QKD917271 QTZ917271 RDV917271 RNR917271 RXN917271 SHJ917271 SRF917271 TBB917271 TKX917271 TUT917271 UEP917271 UOL917271 UYH917271 VID917271 VRZ917271 WBV917271 WLR917271 WVN917271 JB982807 SX982807 ACT982807 AMP982807 AWL982807 BGH982807 BQD982807 BZZ982807 CJV982807 CTR982807 DDN982807 DNJ982807 DXF982807 EHB982807 EQX982807 FAT982807 FKP982807 FUL982807 GEH982807 GOD982807 GXZ982807 HHV982807 HRR982807 IBN982807 ILJ982807 IVF982807 JFB982807 JOX982807 JYT982807 KIP982807 KSL982807 LCH982807 LMD982807 LVZ982807 MFV982807 MPR982807 MZN982807 NJJ982807 NTF982807 ODB982807 OMX982807 OWT982807 PGP982807 PQL982807 QAH982807 QKD982807 QTZ982807 RDV982807 RNR982807 RXN982807 SHJ982807 SRF982807 TBB982807 TKX982807 TUT982807 UEP982807 UOL982807 UYH982807 VID982807 VRZ982807 WBV982807 WLR982807 WVN982807 JD65303 SZ65303 ACV65303 AMR65303 AWN65303 BGJ65303 BQF65303 CAB65303 CJX65303 CTT65303 DDP65303 DNL65303 DXH65303 EHD65303 EQZ65303 FAV65303 FKR65303 FUN65303 GEJ65303 GOF65303 GYB65303 HHX65303 HRT65303 IBP65303 ILL65303 IVH65303 JFD65303 JOZ65303 JYV65303 KIR65303 KSN65303 LCJ65303 LMF65303 LWB65303 MFX65303 MPT65303 MZP65303 NJL65303 NTH65303 ODD65303 OMZ65303 OWV65303 PGR65303 PQN65303 QAJ65303 QKF65303 QUB65303 RDX65303 RNT65303 RXP65303 SHL65303 SRH65303 TBD65303 TKZ65303 TUV65303 UER65303 UON65303 UYJ65303 VIF65303 VSB65303 WBX65303 WLT65303 WVP65303 JD130839 SZ130839 ACV130839 AMR130839 AWN130839 BGJ130839 BQF130839 CAB130839 CJX130839 CTT130839 DDP130839 DNL130839 DXH130839 EHD130839 EQZ130839 FAV130839 FKR130839 FUN130839 GEJ130839 GOF130839 GYB130839 HHX130839 HRT130839 IBP130839 ILL130839 IVH130839 JFD130839 JOZ130839 JYV130839 KIR130839 KSN130839 LCJ130839 LMF130839 LWB130839 MFX130839 MPT130839 MZP130839 NJL130839 NTH130839 ODD130839 OMZ130839 OWV130839 PGR130839 PQN130839 QAJ130839 QKF130839 QUB130839 RDX130839 RNT130839 RXP130839 SHL130839 SRH130839 TBD130839 TKZ130839 TUV130839 UER130839 UON130839 UYJ130839 VIF130839 VSB130839 WBX130839 WLT130839 WVP130839 JD196375 SZ196375 ACV196375 AMR196375 AWN196375 BGJ196375 BQF196375 CAB196375 CJX196375 CTT196375 DDP196375 DNL196375 DXH196375 EHD196375 EQZ196375 FAV196375 FKR196375 FUN196375 GEJ196375 GOF196375 GYB196375 HHX196375 HRT196375 IBP196375 ILL196375 IVH196375 JFD196375 JOZ196375 JYV196375 KIR196375 KSN196375 LCJ196375 LMF196375 LWB196375 MFX196375 MPT196375 MZP196375 NJL196375 NTH196375 ODD196375 OMZ196375 OWV196375 PGR196375 PQN196375 QAJ196375 QKF196375 QUB196375 RDX196375 RNT196375 RXP196375 SHL196375 SRH196375 TBD196375 TKZ196375 TUV196375 UER196375 UON196375 UYJ196375 VIF196375 VSB196375 WBX196375 WLT196375 WVP196375 JD261911 SZ261911 ACV261911 AMR261911 AWN261911 BGJ261911 BQF261911 CAB261911 CJX261911 CTT261911 DDP261911 DNL261911 DXH261911 EHD261911 EQZ261911 FAV261911 FKR261911 FUN261911 GEJ261911 GOF261911 GYB261911 HHX261911 HRT261911 IBP261911 ILL261911 IVH261911 JFD261911 JOZ261911 JYV261911 KIR261911 KSN261911 LCJ261911 LMF261911 LWB261911 MFX261911 MPT261911 MZP261911 NJL261911 NTH261911 ODD261911 OMZ261911 OWV261911 PGR261911 PQN261911 QAJ261911 QKF261911 QUB261911 RDX261911 RNT261911 RXP261911 SHL261911 SRH261911 TBD261911 TKZ261911 TUV261911 UER261911 UON261911 UYJ261911 VIF261911 VSB261911 WBX261911 WLT261911 WVP261911 JD327447 SZ327447 ACV327447 AMR327447 AWN327447 BGJ327447 BQF327447 CAB327447 CJX327447 CTT327447 DDP327447 DNL327447 DXH327447 EHD327447 EQZ327447 FAV327447 FKR327447 FUN327447 GEJ327447 GOF327447 GYB327447 HHX327447 HRT327447 IBP327447 ILL327447 IVH327447 JFD327447 JOZ327447 JYV327447 KIR327447 KSN327447 LCJ327447 LMF327447 LWB327447 MFX327447 MPT327447 MZP327447 NJL327447 NTH327447 ODD327447 OMZ327447 OWV327447 PGR327447 PQN327447 QAJ327447 QKF327447 QUB327447 RDX327447 RNT327447 RXP327447 SHL327447 SRH327447 TBD327447 TKZ327447 TUV327447 UER327447 UON327447 UYJ327447 VIF327447 VSB327447 WBX327447 WLT327447 WVP327447 JD392983 SZ392983 ACV392983 AMR392983 AWN392983 BGJ392983 BQF392983 CAB392983 CJX392983 CTT392983 DDP392983 DNL392983 DXH392983 EHD392983 EQZ392983 FAV392983 FKR392983 FUN392983 GEJ392983 GOF392983 GYB392983 HHX392983 HRT392983 IBP392983 ILL392983 IVH392983 JFD392983 JOZ392983 JYV392983 KIR392983 KSN392983 LCJ392983 LMF392983 LWB392983 MFX392983 MPT392983 MZP392983 NJL392983 NTH392983 ODD392983 OMZ392983 OWV392983 PGR392983 PQN392983 QAJ392983 QKF392983 QUB392983 RDX392983 RNT392983 RXP392983 SHL392983 SRH392983 TBD392983 TKZ392983 TUV392983 UER392983 UON392983 UYJ392983 VIF392983 VSB392983 WBX392983 WLT392983 WVP392983 JD458519 SZ458519 ACV458519 AMR458519 AWN458519 BGJ458519 BQF458519 CAB458519 CJX458519 CTT458519 DDP458519 DNL458519 DXH458519 EHD458519 EQZ458519 FAV458519 FKR458519 FUN458519 GEJ458519 GOF458519 GYB458519 HHX458519 HRT458519 IBP458519 ILL458519 IVH458519 JFD458519 JOZ458519 JYV458519 KIR458519 KSN458519 LCJ458519 LMF458519 LWB458519 MFX458519 MPT458519 MZP458519 NJL458519 NTH458519 ODD458519 OMZ458519 OWV458519 PGR458519 PQN458519 QAJ458519 QKF458519 QUB458519 RDX458519 RNT458519 RXP458519 SHL458519 SRH458519 TBD458519 TKZ458519 TUV458519 UER458519 UON458519 UYJ458519 VIF458519 VSB458519 WBX458519 WLT458519 WVP458519 JD524055 SZ524055 ACV524055 AMR524055 AWN524055 BGJ524055 BQF524055 CAB524055 CJX524055 CTT524055 DDP524055 DNL524055 DXH524055 EHD524055 EQZ524055 FAV524055 FKR524055 FUN524055 GEJ524055 GOF524055 GYB524055 HHX524055 HRT524055 IBP524055 ILL524055 IVH524055 JFD524055 JOZ524055 JYV524055 KIR524055 KSN524055 LCJ524055 LMF524055 LWB524055 MFX524055 MPT524055 MZP524055 NJL524055 NTH524055 ODD524055 OMZ524055 OWV524055 PGR524055 PQN524055 QAJ524055 QKF524055 QUB524055 RDX524055 RNT524055 RXP524055 SHL524055 SRH524055 TBD524055 TKZ524055 TUV524055 UER524055 UON524055 UYJ524055 VIF524055 VSB524055 WBX524055 WLT524055 WVP524055 JD589591 SZ589591 ACV589591 AMR589591 AWN589591 BGJ589591 BQF589591 CAB589591 CJX589591 CTT589591 DDP589591 DNL589591 DXH589591 EHD589591 EQZ589591 FAV589591 FKR589591 FUN589591 GEJ589591 GOF589591 GYB589591 HHX589591 HRT589591 IBP589591 ILL589591 IVH589591 JFD589591 JOZ589591 JYV589591 KIR589591 KSN589591 LCJ589591 LMF589591 LWB589591 MFX589591 MPT589591 MZP589591 NJL589591 NTH589591 ODD589591 OMZ589591 OWV589591 PGR589591 PQN589591 QAJ589591 QKF589591 QUB589591 RDX589591 RNT589591 RXP589591 SHL589591 SRH589591 TBD589591 TKZ589591 TUV589591 UER589591 UON589591 UYJ589591 VIF589591 VSB589591 WBX589591 WLT589591 WVP589591 JD655127 SZ655127 ACV655127 AMR655127 AWN655127 BGJ655127 BQF655127 CAB655127 CJX655127 CTT655127 DDP655127 DNL655127 DXH655127 EHD655127 EQZ655127 FAV655127 FKR655127 FUN655127 GEJ655127 GOF655127 GYB655127 HHX655127 HRT655127 IBP655127 ILL655127 IVH655127 JFD655127 JOZ655127 JYV655127 KIR655127 KSN655127 LCJ655127 LMF655127 LWB655127 MFX655127 MPT655127 MZP655127 NJL655127 NTH655127 ODD655127 OMZ655127 OWV655127 PGR655127 PQN655127 QAJ655127 QKF655127 QUB655127 RDX655127 RNT655127 RXP655127 SHL655127 SRH655127 TBD655127 TKZ655127 TUV655127 UER655127 UON655127 UYJ655127 VIF655127 VSB655127 WBX655127 WLT655127 WVP655127 JD720663 SZ720663 ACV720663 AMR720663 AWN720663 BGJ720663 BQF720663 CAB720663 CJX720663 CTT720663 DDP720663 DNL720663 DXH720663 EHD720663 EQZ720663 FAV720663 FKR720663 FUN720663 GEJ720663 GOF720663 GYB720663 HHX720663 HRT720663 IBP720663 ILL720663 IVH720663 JFD720663 JOZ720663 JYV720663 KIR720663 KSN720663 LCJ720663 LMF720663 LWB720663 MFX720663 MPT720663 MZP720663 NJL720663 NTH720663 ODD720663 OMZ720663 OWV720663 PGR720663 PQN720663 QAJ720663 QKF720663 QUB720663 RDX720663 RNT720663 RXP720663 SHL720663 SRH720663 TBD720663 TKZ720663 TUV720663 UER720663 UON720663 UYJ720663 VIF720663 VSB720663 WBX720663 WLT720663 WVP720663 JD786199 SZ786199 ACV786199 AMR786199 AWN786199 BGJ786199 BQF786199 CAB786199 CJX786199 CTT786199 DDP786199 DNL786199 DXH786199 EHD786199 EQZ786199 FAV786199 FKR786199 FUN786199 GEJ786199 GOF786199 GYB786199 HHX786199 HRT786199 IBP786199 ILL786199 IVH786199 JFD786199 JOZ786199 JYV786199 KIR786199 KSN786199 LCJ786199 LMF786199 LWB786199 MFX786199 MPT786199 MZP786199 NJL786199 NTH786199 ODD786199 OMZ786199 OWV786199 PGR786199 PQN786199 QAJ786199 QKF786199 QUB786199 RDX786199 RNT786199 RXP786199 SHL786199 SRH786199 TBD786199 TKZ786199 TUV786199 UER786199 UON786199 UYJ786199 VIF786199 VSB786199 WBX786199 WLT786199 WVP786199 JD851735 SZ851735 ACV851735 AMR851735 AWN851735 BGJ851735 BQF851735 CAB851735 CJX851735 CTT851735 DDP851735 DNL851735 DXH851735 EHD851735 EQZ851735 FAV851735 FKR851735 FUN851735 GEJ851735 GOF851735 GYB851735 HHX851735 HRT851735 IBP851735 ILL851735 IVH851735 JFD851735 JOZ851735 JYV851735 KIR851735 KSN851735 LCJ851735 LMF851735 LWB851735 MFX851735 MPT851735 MZP851735 NJL851735 NTH851735 ODD851735 OMZ851735 OWV851735 PGR851735 PQN851735 QAJ851735 QKF851735 QUB851735 RDX851735 RNT851735 RXP851735 SHL851735 SRH851735 TBD851735 TKZ851735 TUV851735 UER851735 UON851735 UYJ851735 VIF851735 VSB851735 WBX851735 WLT851735 WVP851735 JD917271 SZ917271 ACV917271 AMR917271 AWN917271 BGJ917271 BQF917271 CAB917271 CJX917271 CTT917271 DDP917271 DNL917271 DXH917271 EHD917271 EQZ917271 FAV917271 FKR917271 FUN917271 GEJ917271 GOF917271 GYB917271 HHX917271 HRT917271 IBP917271 ILL917271 IVH917271 JFD917271 JOZ917271 JYV917271 KIR917271 KSN917271 LCJ917271 LMF917271 LWB917271 MFX917271 MPT917271 MZP917271 NJL917271 NTH917271 ODD917271 OMZ917271 OWV917271 PGR917271 PQN917271 QAJ917271 QKF917271 QUB917271 RDX917271 RNT917271 RXP917271 SHL917271 SRH917271 TBD917271 TKZ917271 TUV917271 UER917271 UON917271 UYJ917271 VIF917271 VSB917271 WBX917271 WLT917271 WVP917271 JD982807 SZ982807 ACV982807 AMR982807 AWN982807 BGJ982807 BQF982807 CAB982807 CJX982807 CTT982807 DDP982807 DNL982807 DXH982807 EHD982807 EQZ982807 FAV982807 FKR982807 FUN982807 GEJ982807 GOF982807 GYB982807 HHX982807 HRT982807 IBP982807 ILL982807 IVH982807 JFD982807 JOZ982807 JYV982807 KIR982807 KSN982807 LCJ982807 LMF982807 LWB982807 MFX982807 MPT982807 MZP982807 NJL982807 NTH982807 ODD982807 OMZ982807 OWV982807 PGR982807 PQN982807 QAJ982807 QKF982807 QUB982807 RDX982807 RNT982807 RXP982807 SHL982807 SRH982807 TBD982807 TKZ982807 TUV982807 UER982807 UON982807 UYJ982807 VIF982807 VSB982807 WBX982807 WLT982807 WVP982807 HD65303 QZ65303 AAV65303 AKR65303 AUN65303 BEJ65303 BOF65303 BYB65303 CHX65303 CRT65303 DBP65303 DLL65303 DVH65303 EFD65303 EOZ65303 EYV65303 FIR65303 FSN65303 GCJ65303 GMF65303 GWB65303 HFX65303 HPT65303 HZP65303 IJL65303 ITH65303 JDD65303 JMZ65303 JWV65303 KGR65303 KQN65303 LAJ65303 LKF65303 LUB65303 MDX65303 MNT65303 MXP65303 NHL65303 NRH65303 OBD65303 OKZ65303 OUV65303 PER65303 PON65303 PYJ65303 QIF65303 QSB65303 RBX65303 RLT65303 RVP65303 SFL65303 SPH65303 SZD65303 TIZ65303 TSV65303 UCR65303 UMN65303 UWJ65303 VGF65303 VQB65303 VZX65303 WJT65303 WTP65303 HD130839 QZ130839 AAV130839 AKR130839 AUN130839 BEJ130839 BOF130839 BYB130839 CHX130839 CRT130839 DBP130839 DLL130839 DVH130839 EFD130839 EOZ130839 EYV130839 FIR130839 FSN130839 GCJ130839 GMF130839 GWB130839 HFX130839 HPT130839 HZP130839 IJL130839 ITH130839 JDD130839 JMZ130839 JWV130839 KGR130839 KQN130839 LAJ130839 LKF130839 LUB130839 MDX130839 MNT130839 MXP130839 NHL130839 NRH130839 OBD130839 OKZ130839 OUV130839 PER130839 PON130839 PYJ130839 QIF130839 QSB130839 RBX130839 RLT130839 RVP130839 SFL130839 SPH130839 SZD130839 TIZ130839 TSV130839 UCR130839 UMN130839 UWJ130839 VGF130839 VQB130839 VZX130839 WJT130839 WTP130839 HD196375 QZ196375 AAV196375 AKR196375 AUN196375 BEJ196375 BOF196375 BYB196375 CHX196375 CRT196375 DBP196375 DLL196375 DVH196375 EFD196375 EOZ196375 EYV196375 FIR196375 FSN196375 GCJ196375 GMF196375 GWB196375 HFX196375 HPT196375 HZP196375 IJL196375 ITH196375 JDD196375 JMZ196375 JWV196375 KGR196375 KQN196375 LAJ196375 LKF196375 LUB196375 MDX196375 MNT196375 MXP196375 NHL196375 NRH196375 OBD196375 OKZ196375 OUV196375 PER196375 PON196375 PYJ196375 QIF196375 QSB196375 RBX196375 RLT196375 RVP196375 SFL196375 SPH196375 SZD196375 TIZ196375 TSV196375 UCR196375 UMN196375 UWJ196375 VGF196375 VQB196375 VZX196375 WJT196375 WTP196375 HD261911 QZ261911 AAV261911 AKR261911 AUN261911 BEJ261911 BOF261911 BYB261911 CHX261911 CRT261911 DBP261911 DLL261911 DVH261911 EFD261911 EOZ261911 EYV261911 FIR261911 FSN261911 GCJ261911 GMF261911 GWB261911 HFX261911 HPT261911 HZP261911 IJL261911 ITH261911 JDD261911 JMZ261911 JWV261911 KGR261911 KQN261911 LAJ261911 LKF261911 LUB261911 MDX261911 MNT261911 MXP261911 NHL261911 NRH261911 OBD261911 OKZ261911 OUV261911 PER261911 PON261911 PYJ261911 QIF261911 QSB261911 RBX261911 RLT261911 RVP261911 SFL261911 SPH261911 SZD261911 TIZ261911 TSV261911 UCR261911 UMN261911 UWJ261911 VGF261911 VQB261911 VZX261911 WJT261911 WTP261911 HD327447 QZ327447 AAV327447 AKR327447 AUN327447 BEJ327447 BOF327447 BYB327447 CHX327447 CRT327447 DBP327447 DLL327447 DVH327447 EFD327447 EOZ327447 EYV327447 FIR327447 FSN327447 GCJ327447 GMF327447 GWB327447 HFX327447 HPT327447 HZP327447 IJL327447 ITH327447 JDD327447 JMZ327447 JWV327447 KGR327447 KQN327447 LAJ327447 LKF327447 LUB327447 MDX327447 MNT327447 MXP327447 NHL327447 NRH327447 OBD327447 OKZ327447 OUV327447 PER327447 PON327447 PYJ327447 QIF327447 QSB327447 RBX327447 RLT327447 RVP327447 SFL327447 SPH327447 SZD327447 TIZ327447 TSV327447 UCR327447 UMN327447 UWJ327447 VGF327447 VQB327447 VZX327447 WJT327447 WTP327447 HD392983 QZ392983 AAV392983 AKR392983 AUN392983 BEJ392983 BOF392983 BYB392983 CHX392983 CRT392983 DBP392983 DLL392983 DVH392983 EFD392983 EOZ392983 EYV392983 FIR392983 FSN392983 GCJ392983 GMF392983 GWB392983 HFX392983 HPT392983 HZP392983 IJL392983 ITH392983 JDD392983 JMZ392983 JWV392983 KGR392983 KQN392983 LAJ392983 LKF392983 LUB392983 MDX392983 MNT392983 MXP392983 NHL392983 NRH392983 OBD392983 OKZ392983 OUV392983 PER392983 PON392983 PYJ392983 QIF392983 QSB392983 RBX392983 RLT392983 RVP392983 SFL392983 SPH392983 SZD392983 TIZ392983 TSV392983 UCR392983 UMN392983 UWJ392983 VGF392983 VQB392983 VZX392983 WJT392983 WTP392983 HD458519 QZ458519 AAV458519 AKR458519 AUN458519 BEJ458519 BOF458519 BYB458519 CHX458519 CRT458519 DBP458519 DLL458519 DVH458519 EFD458519 EOZ458519 EYV458519 FIR458519 FSN458519 GCJ458519 GMF458519 GWB458519 HFX458519 HPT458519 HZP458519 IJL458519 ITH458519 JDD458519 JMZ458519 JWV458519 KGR458519 KQN458519 LAJ458519 LKF458519 LUB458519 MDX458519 MNT458519 MXP458519 NHL458519 NRH458519 OBD458519 OKZ458519 OUV458519 PER458519 PON458519 PYJ458519 QIF458519 QSB458519 RBX458519 RLT458519 RVP458519 SFL458519 SPH458519 SZD458519 TIZ458519 TSV458519 UCR458519 UMN458519 UWJ458519 VGF458519 VQB458519 VZX458519 WJT458519 WTP458519 HD524055 QZ524055 AAV524055 AKR524055 AUN524055 BEJ524055 BOF524055 BYB524055 CHX524055 CRT524055 DBP524055 DLL524055 DVH524055 EFD524055 EOZ524055 EYV524055 FIR524055 FSN524055 GCJ524055 GMF524055 GWB524055 HFX524055 HPT524055 HZP524055 IJL524055 ITH524055 JDD524055 JMZ524055 JWV524055 KGR524055 KQN524055 LAJ524055 LKF524055 LUB524055 MDX524055 MNT524055 MXP524055 NHL524055 NRH524055 OBD524055 OKZ524055 OUV524055 PER524055 PON524055 PYJ524055 QIF524055 QSB524055 RBX524055 RLT524055 RVP524055 SFL524055 SPH524055 SZD524055 TIZ524055 TSV524055 UCR524055 UMN524055 UWJ524055 VGF524055 VQB524055 VZX524055 WJT524055 WTP524055 HD589591 QZ589591 AAV589591 AKR589591 AUN589591 BEJ589591 BOF589591 BYB589591 CHX589591 CRT589591 DBP589591 DLL589591 DVH589591 EFD589591 EOZ589591 EYV589591 FIR589591 FSN589591 GCJ589591 GMF589591 GWB589591 HFX589591 HPT589591 HZP589591 IJL589591 ITH589591 JDD589591 JMZ589591 JWV589591 KGR589591 KQN589591 LAJ589591 LKF589591 LUB589591 MDX589591 MNT589591 MXP589591 NHL589591 NRH589591 OBD589591 OKZ589591 OUV589591 PER589591 PON589591 PYJ589591 QIF589591 QSB589591 RBX589591 RLT589591 RVP589591 SFL589591 SPH589591 SZD589591 TIZ589591 TSV589591 UCR589591 UMN589591 UWJ589591 VGF589591 VQB589591 VZX589591 WJT589591 WTP589591 HD655127 QZ655127 AAV655127 AKR655127 AUN655127 BEJ655127 BOF655127 BYB655127 CHX655127 CRT655127 DBP655127 DLL655127 DVH655127 EFD655127 EOZ655127 EYV655127 FIR655127 FSN655127 GCJ655127 GMF655127 GWB655127 HFX655127 HPT655127 HZP655127 IJL655127 ITH655127 JDD655127 JMZ655127 JWV655127 KGR655127 KQN655127 LAJ655127 LKF655127 LUB655127 MDX655127 MNT655127 MXP655127 NHL655127 NRH655127 OBD655127 OKZ655127 OUV655127 PER655127 PON655127 PYJ655127 QIF655127 QSB655127 RBX655127 RLT655127 RVP655127 SFL655127 SPH655127 SZD655127 TIZ655127 TSV655127 UCR655127 UMN655127 UWJ655127 VGF655127 VQB655127 VZX655127 WJT655127 WTP655127 HD720663 QZ720663 AAV720663 AKR720663 AUN720663 BEJ720663 BOF720663 BYB720663 CHX720663 CRT720663 DBP720663 DLL720663 DVH720663 EFD720663 EOZ720663 EYV720663 FIR720663 FSN720663 GCJ720663 GMF720663 GWB720663 HFX720663 HPT720663 HZP720663 IJL720663 ITH720663 JDD720663 JMZ720663 JWV720663 KGR720663 KQN720663 LAJ720663 LKF720663 LUB720663 MDX720663 MNT720663 MXP720663 NHL720663 NRH720663 OBD720663 OKZ720663 OUV720663 PER720663 PON720663 PYJ720663 QIF720663 QSB720663 RBX720663 RLT720663 RVP720663 SFL720663 SPH720663 SZD720663 TIZ720663 TSV720663 UCR720663 UMN720663 UWJ720663 VGF720663 VQB720663 VZX720663 WJT720663 WTP720663 HD786199 QZ786199 AAV786199 AKR786199 AUN786199 BEJ786199 BOF786199 BYB786199 CHX786199 CRT786199 DBP786199 DLL786199 DVH786199 EFD786199 EOZ786199 EYV786199 FIR786199 FSN786199 GCJ786199 GMF786199 GWB786199 HFX786199 HPT786199 HZP786199 IJL786199 ITH786199 JDD786199 JMZ786199 JWV786199 KGR786199 KQN786199 LAJ786199 LKF786199 LUB786199 MDX786199 MNT786199 MXP786199 NHL786199 NRH786199 OBD786199 OKZ786199 OUV786199 PER786199 PON786199 PYJ786199 QIF786199 QSB786199 RBX786199 RLT786199 RVP786199 SFL786199 SPH786199 SZD786199 TIZ786199 TSV786199 UCR786199 UMN786199 UWJ786199 VGF786199 VQB786199 VZX786199 WJT786199 WTP786199 HD851735 QZ851735 AAV851735 AKR851735 AUN851735 BEJ851735 BOF851735 BYB851735 CHX851735 CRT851735 DBP851735 DLL851735 DVH851735 EFD851735 EOZ851735 EYV851735 FIR851735 FSN851735 GCJ851735 GMF851735 GWB851735 HFX851735 HPT851735 HZP851735 IJL851735 ITH851735 JDD851735 JMZ851735 JWV851735 KGR851735 KQN851735 LAJ851735 LKF851735 LUB851735 MDX851735 MNT851735 MXP851735 NHL851735 NRH851735 OBD851735 OKZ851735 OUV851735 PER851735 PON851735 PYJ851735 QIF851735 QSB851735 RBX851735 RLT851735 RVP851735 SFL851735 SPH851735 SZD851735 TIZ851735 TSV851735 UCR851735 UMN851735 UWJ851735 VGF851735 VQB851735 VZX851735 WJT851735 WTP851735 HD917271 QZ917271 AAV917271 AKR917271 AUN917271 BEJ917271 BOF917271 BYB917271 CHX917271 CRT917271 DBP917271 DLL917271 DVH917271 EFD917271 EOZ917271 EYV917271 FIR917271 FSN917271 GCJ917271 GMF917271 GWB917271 HFX917271 HPT917271 HZP917271 IJL917271 ITH917271 JDD917271 JMZ917271 JWV917271 KGR917271 KQN917271 LAJ917271 LKF917271 LUB917271 MDX917271 MNT917271 MXP917271 NHL917271 NRH917271 OBD917271 OKZ917271 OUV917271 PER917271 PON917271 PYJ917271 QIF917271 QSB917271 RBX917271 RLT917271 RVP917271 SFL917271 SPH917271 SZD917271 TIZ917271 TSV917271 UCR917271 UMN917271 UWJ917271 VGF917271 VQB917271 VZX917271 WJT917271 WTP917271 HD982807 QZ982807 AAV982807 AKR982807 AUN982807 BEJ982807 BOF982807 BYB982807 CHX982807 CRT982807 DBP982807 DLL982807 DVH982807 EFD982807 EOZ982807 EYV982807 FIR982807 FSN982807 GCJ982807 GMF982807 GWB982807 HFX982807 HPT982807 HZP982807 IJL982807 ITH982807 JDD982807 JMZ982807 JWV982807 KGR982807 KQN982807 LAJ982807 LKF982807 LUB982807 MDX982807 MNT982807 MXP982807 NHL982807 NRH982807 OBD982807 OKZ982807 OUV982807 PER982807 PON982807 PYJ982807 QIF982807 QSB982807 RBX982807 RLT982807 RVP982807 SFL982807 SPH982807 SZD982807 TIZ982807 TSV982807 UCR982807 UMN982807 UWJ982807 VGF982807 VQB982807 VZX982807 WJT982807 WTP982807 HF65303 RB65303 AAX65303 AKT65303 AUP65303 BEL65303 BOH65303 BYD65303 CHZ65303 CRV65303 DBR65303 DLN65303 DVJ65303 EFF65303 EPB65303 EYX65303 FIT65303 FSP65303 GCL65303 GMH65303 GWD65303 HFZ65303 HPV65303 HZR65303 IJN65303 ITJ65303 JDF65303 JNB65303 JWX65303 KGT65303 KQP65303 LAL65303 LKH65303 LUD65303 MDZ65303 MNV65303 MXR65303 NHN65303 NRJ65303 OBF65303 OLB65303 OUX65303 PET65303 POP65303 PYL65303 QIH65303 QSD65303 RBZ65303 RLV65303 RVR65303 SFN65303 SPJ65303 SZF65303 TJB65303 TSX65303 UCT65303 UMP65303 UWL65303 VGH65303 VQD65303 VZZ65303 WJV65303 WTR65303 HF130839 RB130839 AAX130839 AKT130839 AUP130839 BEL130839 BOH130839 BYD130839 CHZ130839 CRV130839 DBR130839 DLN130839 DVJ130839 EFF130839 EPB130839 EYX130839 FIT130839 FSP130839 GCL130839 GMH130839 GWD130839 HFZ130839 HPV130839 HZR130839 IJN130839 ITJ130839 JDF130839 JNB130839 JWX130839 KGT130839 KQP130839 LAL130839 LKH130839 LUD130839 MDZ130839 MNV130839 MXR130839 NHN130839 NRJ130839 OBF130839 OLB130839 OUX130839 PET130839 POP130839 PYL130839 QIH130839 QSD130839 RBZ130839 RLV130839 RVR130839 SFN130839 SPJ130839 SZF130839 TJB130839 TSX130839 UCT130839 UMP130839 UWL130839 VGH130839 VQD130839 VZZ130839 WJV130839 WTR130839 HF196375 RB196375 AAX196375 AKT196375 AUP196375 BEL196375 BOH196375 BYD196375 CHZ196375 CRV196375 DBR196375 DLN196375 DVJ196375 EFF196375 EPB196375 EYX196375 FIT196375 FSP196375 GCL196375 GMH196375 GWD196375 HFZ196375 HPV196375 HZR196375 IJN196375 ITJ196375 JDF196375 JNB196375 JWX196375 KGT196375 KQP196375 LAL196375 LKH196375 LUD196375 MDZ196375 MNV196375 MXR196375 NHN196375 NRJ196375 OBF196375 OLB196375 OUX196375 PET196375 POP196375 PYL196375 QIH196375 QSD196375 RBZ196375 RLV196375 RVR196375 SFN196375 SPJ196375 SZF196375 TJB196375 TSX196375 UCT196375 UMP196375 UWL196375 VGH196375 VQD196375 VZZ196375 WJV196375 WTR196375 HF261911 RB261911 AAX261911 AKT261911 AUP261911 BEL261911 BOH261911 BYD261911 CHZ261911 CRV261911 DBR261911 DLN261911 DVJ261911 EFF261911 EPB261911 EYX261911 FIT261911 FSP261911 GCL261911 GMH261911 GWD261911 HFZ261911 HPV261911 HZR261911 IJN261911 ITJ261911 JDF261911 JNB261911 JWX261911 KGT261911 KQP261911 LAL261911 LKH261911 LUD261911 MDZ261911 MNV261911 MXR261911 NHN261911 NRJ261911 OBF261911 OLB261911 OUX261911 PET261911 POP261911 PYL261911 QIH261911 QSD261911 RBZ261911 RLV261911 RVR261911 SFN261911 SPJ261911 SZF261911 TJB261911 TSX261911 UCT261911 UMP261911 UWL261911 VGH261911 VQD261911 VZZ261911 WJV261911 WTR261911 HF327447 RB327447 AAX327447 AKT327447 AUP327447 BEL327447 BOH327447 BYD327447 CHZ327447 CRV327447 DBR327447 DLN327447 DVJ327447 EFF327447 EPB327447 EYX327447 FIT327447 FSP327447 GCL327447 GMH327447 GWD327447 HFZ327447 HPV327447 HZR327447 IJN327447 ITJ327447 JDF327447 JNB327447 JWX327447 KGT327447 KQP327447 LAL327447 LKH327447 LUD327447 MDZ327447 MNV327447 MXR327447 NHN327447 NRJ327447 OBF327447 OLB327447 OUX327447 PET327447 POP327447 PYL327447 QIH327447 QSD327447 RBZ327447 RLV327447 RVR327447 SFN327447 SPJ327447 SZF327447 TJB327447 TSX327447 UCT327447 UMP327447 UWL327447 VGH327447 VQD327447 VZZ327447 WJV327447 WTR327447 HF392983 RB392983 AAX392983 AKT392983 AUP392983 BEL392983 BOH392983 BYD392983 CHZ392983 CRV392983 DBR392983 DLN392983 DVJ392983 EFF392983 EPB392983 EYX392983 FIT392983 FSP392983 GCL392983 GMH392983 GWD392983 HFZ392983 HPV392983 HZR392983 IJN392983 ITJ392983 JDF392983 JNB392983 JWX392983 KGT392983 KQP392983 LAL392983 LKH392983 LUD392983 MDZ392983 MNV392983 MXR392983 NHN392983 NRJ392983 OBF392983 OLB392983 OUX392983 PET392983 POP392983 PYL392983 QIH392983 QSD392983 RBZ392983 RLV392983 RVR392983 SFN392983 SPJ392983 SZF392983 TJB392983 TSX392983 UCT392983 UMP392983 UWL392983 VGH392983 VQD392983 VZZ392983 WJV392983 WTR392983 HF458519 RB458519 AAX458519 AKT458519 AUP458519 BEL458519 BOH458519 BYD458519 CHZ458519 CRV458519 DBR458519 DLN458519 DVJ458519 EFF458519 EPB458519 EYX458519 FIT458519 FSP458519 GCL458519 GMH458519 GWD458519 HFZ458519 HPV458519 HZR458519 IJN458519 ITJ458519 JDF458519 JNB458519 JWX458519 KGT458519 KQP458519 LAL458519 LKH458519 LUD458519 MDZ458519 MNV458519 MXR458519 NHN458519 NRJ458519 OBF458519 OLB458519 OUX458519 PET458519 POP458519 PYL458519 QIH458519 QSD458519 RBZ458519 RLV458519 RVR458519 SFN458519 SPJ458519 SZF458519 TJB458519 TSX458519 UCT458519 UMP458519 UWL458519 VGH458519 VQD458519 VZZ458519 WJV458519 WTR458519 HF524055 RB524055 AAX524055 AKT524055 AUP524055 BEL524055 BOH524055 BYD524055 CHZ524055 CRV524055 DBR524055 DLN524055 DVJ524055 EFF524055 EPB524055 EYX524055 FIT524055 FSP524055 GCL524055 GMH524055 GWD524055 HFZ524055 HPV524055 HZR524055 IJN524055 ITJ524055 JDF524055 JNB524055 JWX524055 KGT524055 KQP524055 LAL524055 LKH524055 LUD524055 MDZ524055 MNV524055 MXR524055 NHN524055 NRJ524055 OBF524055 OLB524055 OUX524055 PET524055 POP524055 PYL524055 QIH524055 QSD524055 RBZ524055 RLV524055 RVR524055 SFN524055 SPJ524055 SZF524055 TJB524055 TSX524055 UCT524055 UMP524055 UWL524055 VGH524055 VQD524055 VZZ524055 WJV524055 WTR524055 HF589591 RB589591 AAX589591 AKT589591 AUP589591 BEL589591 BOH589591 BYD589591 CHZ589591 CRV589591 DBR589591 DLN589591 DVJ589591 EFF589591 EPB589591 EYX589591 FIT589591 FSP589591 GCL589591 GMH589591 GWD589591 HFZ589591 HPV589591 HZR589591 IJN589591 ITJ589591 JDF589591 JNB589591 JWX589591 KGT589591 KQP589591 LAL589591 LKH589591 LUD589591 MDZ589591 MNV589591 MXR589591 NHN589591 NRJ589591 OBF589591 OLB589591 OUX589591 PET589591 POP589591 PYL589591 QIH589591 QSD589591 RBZ589591 RLV589591 RVR589591 SFN589591 SPJ589591 SZF589591 TJB589591 TSX589591 UCT589591 UMP589591 UWL589591 VGH589591 VQD589591 VZZ589591 WJV589591 WTR589591 HF655127 RB655127 AAX655127 AKT655127 AUP655127 BEL655127 BOH655127 BYD655127 CHZ655127 CRV655127 DBR655127 DLN655127 DVJ655127 EFF655127 EPB655127 EYX655127 FIT655127 FSP655127 GCL655127 GMH655127 GWD655127 HFZ655127 HPV655127 HZR655127 IJN655127 ITJ655127 JDF655127 JNB655127 JWX655127 KGT655127 KQP655127 LAL655127 LKH655127 LUD655127 MDZ655127 MNV655127 MXR655127 NHN655127 NRJ655127 OBF655127 OLB655127 OUX655127 PET655127 POP655127 PYL655127 QIH655127 QSD655127 RBZ655127 RLV655127 RVR655127 SFN655127 SPJ655127 SZF655127 TJB655127 TSX655127 UCT655127 UMP655127 UWL655127 VGH655127 VQD655127 VZZ655127 WJV655127 WTR655127 HF720663 RB720663 AAX720663 AKT720663 AUP720663 BEL720663 BOH720663 BYD720663 CHZ720663 CRV720663 DBR720663 DLN720663 DVJ720663 EFF720663 EPB720663 EYX720663 FIT720663 FSP720663 GCL720663 GMH720663 GWD720663 HFZ720663 HPV720663 HZR720663 IJN720663 ITJ720663 JDF720663 JNB720663 JWX720663 KGT720663 KQP720663 LAL720663 LKH720663 LUD720663 MDZ720663 MNV720663 MXR720663 NHN720663 NRJ720663 OBF720663 OLB720663 OUX720663 PET720663 POP720663 PYL720663 QIH720663 QSD720663 RBZ720663 RLV720663 RVR720663 SFN720663 SPJ720663 SZF720663 TJB720663 TSX720663 UCT720663 UMP720663 UWL720663 VGH720663 VQD720663 VZZ720663 WJV720663 WTR720663 HF786199 RB786199 AAX786199 AKT786199 AUP786199 BEL786199 BOH786199 BYD786199 CHZ786199 CRV786199 DBR786199 DLN786199 DVJ786199 EFF786199 EPB786199 EYX786199 FIT786199 FSP786199 GCL786199 GMH786199 GWD786199 HFZ786199 HPV786199 HZR786199 IJN786199 ITJ786199 JDF786199 JNB786199 JWX786199 KGT786199 KQP786199 LAL786199 LKH786199 LUD786199 MDZ786199 MNV786199 MXR786199 NHN786199 NRJ786199 OBF786199 OLB786199 OUX786199 PET786199 POP786199 PYL786199 QIH786199 QSD786199 RBZ786199 RLV786199 RVR786199 SFN786199 SPJ786199 SZF786199 TJB786199 TSX786199 UCT786199 UMP786199 UWL786199 VGH786199 VQD786199 VZZ786199 WJV786199 WTR786199 HF851735 RB851735 AAX851735 AKT851735 AUP851735 BEL851735 BOH851735 BYD851735 CHZ851735 CRV851735 DBR851735 DLN851735 DVJ851735 EFF851735 EPB851735 EYX851735 FIT851735 FSP851735 GCL851735 GMH851735 GWD851735 HFZ851735 HPV851735 HZR851735 IJN851735 ITJ851735 JDF851735 JNB851735 JWX851735 KGT851735 KQP851735 LAL851735 LKH851735 LUD851735 MDZ851735 MNV851735 MXR851735 NHN851735 NRJ851735 OBF851735 OLB851735 OUX851735 PET851735 POP851735 PYL851735 QIH851735 QSD851735 RBZ851735 RLV851735 RVR851735 SFN851735 SPJ851735 SZF851735 TJB851735 TSX851735 UCT851735 UMP851735 UWL851735 VGH851735 VQD851735 VZZ851735 WJV851735 WTR851735 HF917271 RB917271 AAX917271 AKT917271 AUP917271 BEL917271 BOH917271 BYD917271 CHZ917271 CRV917271 DBR917271 DLN917271 DVJ917271 EFF917271 EPB917271 EYX917271 FIT917271 FSP917271 GCL917271 GMH917271 GWD917271 HFZ917271 HPV917271 HZR917271 IJN917271 ITJ917271 JDF917271 JNB917271 JWX917271 KGT917271 KQP917271 LAL917271 LKH917271 LUD917271 MDZ917271 MNV917271 MXR917271 NHN917271 NRJ917271 OBF917271 OLB917271 OUX917271 PET917271 POP917271 PYL917271 QIH917271 QSD917271 RBZ917271 RLV917271 RVR917271 SFN917271 SPJ917271 SZF917271 TJB917271 TSX917271 UCT917271 UMP917271 UWL917271 VGH917271 VQD917271 VZZ917271 WJV917271 WTR917271 HF982807 RB982807 AAX982807 AKT982807 AUP982807 BEL982807 BOH982807 BYD982807 CHZ982807 CRV982807 DBR982807 DLN982807 DVJ982807 EFF982807 EPB982807 EYX982807 FIT982807 FSP982807 GCL982807 GMH982807 GWD982807 HFZ982807 HPV982807 HZR982807 IJN982807 ITJ982807 JDF982807 JNB982807 JWX982807 KGT982807 KQP982807 LAL982807 LKH982807 LUD982807 MDZ982807 MNV982807 MXR982807 NHN982807 NRJ982807 OBF982807 OLB982807 OUX982807 PET982807 POP982807 PYL982807 QIH982807 QSD982807 RBZ982807 RLV982807 RVR982807 SFN982807 SPJ982807 SZF982807 TJB982807 TSX982807 UCT982807 UMP982807 UWL982807 VGH982807 VQD982807 VZZ982807 WJV982807 WTR982807 HH65303 RD65303 AAZ65303 AKV65303 AUR65303 BEN65303 BOJ65303 BYF65303 CIB65303 CRX65303 DBT65303 DLP65303 DVL65303 EFH65303 EPD65303 EYZ65303 FIV65303 FSR65303 GCN65303 GMJ65303 GWF65303 HGB65303 HPX65303 HZT65303 IJP65303 ITL65303 JDH65303 JND65303 JWZ65303 KGV65303 KQR65303 LAN65303 LKJ65303 LUF65303 MEB65303 MNX65303 MXT65303 NHP65303 NRL65303 OBH65303 OLD65303 OUZ65303 PEV65303 POR65303 PYN65303 QIJ65303 QSF65303 RCB65303 RLX65303 RVT65303 SFP65303 SPL65303 SZH65303 TJD65303 TSZ65303 UCV65303 UMR65303 UWN65303 VGJ65303 VQF65303 WAB65303 WJX65303 WTT65303 HH130839 RD130839 AAZ130839 AKV130839 AUR130839 BEN130839 BOJ130839 BYF130839 CIB130839 CRX130839 DBT130839 DLP130839 DVL130839 EFH130839 EPD130839 EYZ130839 FIV130839 FSR130839 GCN130839 GMJ130839 GWF130839 HGB130839 HPX130839 HZT130839 IJP130839 ITL130839 JDH130839 JND130839 JWZ130839 KGV130839 KQR130839 LAN130839 LKJ130839 LUF130839 MEB130839 MNX130839 MXT130839 NHP130839 NRL130839 OBH130839 OLD130839 OUZ130839 PEV130839 POR130839 PYN130839 QIJ130839 QSF130839 RCB130839 RLX130839 RVT130839 SFP130839 SPL130839 SZH130839 TJD130839 TSZ130839 UCV130839 UMR130839 UWN130839 VGJ130839 VQF130839 WAB130839 WJX130839 WTT130839 HH196375 RD196375 AAZ196375 AKV196375 AUR196375 BEN196375 BOJ196375 BYF196375 CIB196375 CRX196375 DBT196375 DLP196375 DVL196375 EFH196375 EPD196375 EYZ196375 FIV196375 FSR196375 GCN196375 GMJ196375 GWF196375 HGB196375 HPX196375 HZT196375 IJP196375 ITL196375 JDH196375 JND196375 JWZ196375 KGV196375 KQR196375 LAN196375 LKJ196375 LUF196375 MEB196375 MNX196375 MXT196375 NHP196375 NRL196375 OBH196375 OLD196375 OUZ196375 PEV196375 POR196375 PYN196375 QIJ196375 QSF196375 RCB196375 RLX196375 RVT196375 SFP196375 SPL196375 SZH196375 TJD196375 TSZ196375 UCV196375 UMR196375 UWN196375 VGJ196375 VQF196375 WAB196375 WJX196375 WTT196375 HH261911 RD261911 AAZ261911 AKV261911 AUR261911 BEN261911 BOJ261911 BYF261911 CIB261911 CRX261911 DBT261911 DLP261911 DVL261911 EFH261911 EPD261911 EYZ261911 FIV261911 FSR261911 GCN261911 GMJ261911 GWF261911 HGB261911 HPX261911 HZT261911 IJP261911 ITL261911 JDH261911 JND261911 JWZ261911 KGV261911 KQR261911 LAN261911 LKJ261911 LUF261911 MEB261911 MNX261911 MXT261911 NHP261911 NRL261911 OBH261911 OLD261911 OUZ261911 PEV261911 POR261911 PYN261911 QIJ261911 QSF261911 RCB261911 RLX261911 RVT261911 SFP261911 SPL261911 SZH261911 TJD261911 TSZ261911 UCV261911 UMR261911 UWN261911 VGJ261911 VQF261911 WAB261911 WJX261911 WTT261911 HH327447 RD327447 AAZ327447 AKV327447 AUR327447 BEN327447 BOJ327447 BYF327447 CIB327447 CRX327447 DBT327447 DLP327447 DVL327447 EFH327447 EPD327447 EYZ327447 FIV327447 FSR327447 GCN327447 GMJ327447 GWF327447 HGB327447 HPX327447 HZT327447 IJP327447 ITL327447 JDH327447 JND327447 JWZ327447 KGV327447 KQR327447 LAN327447 LKJ327447 LUF327447 MEB327447 MNX327447 MXT327447 NHP327447 NRL327447 OBH327447 OLD327447 OUZ327447 PEV327447 POR327447 PYN327447 QIJ327447 QSF327447 RCB327447 RLX327447 RVT327447 SFP327447 SPL327447 SZH327447 TJD327447 TSZ327447 UCV327447 UMR327447 UWN327447 VGJ327447 VQF327447 WAB327447 WJX327447 WTT327447 HH392983 RD392983 AAZ392983 AKV392983 AUR392983 BEN392983 BOJ392983 BYF392983 CIB392983 CRX392983 DBT392983 DLP392983 DVL392983 EFH392983 EPD392983 EYZ392983 FIV392983 FSR392983 GCN392983 GMJ392983 GWF392983 HGB392983 HPX392983 HZT392983 IJP392983 ITL392983 JDH392983 JND392983 JWZ392983 KGV392983 KQR392983 LAN392983 LKJ392983 LUF392983 MEB392983 MNX392983 MXT392983 NHP392983 NRL392983 OBH392983 OLD392983 OUZ392983 PEV392983 POR392983 PYN392983 QIJ392983 QSF392983 RCB392983 RLX392983 RVT392983 SFP392983 SPL392983 SZH392983 TJD392983 TSZ392983 UCV392983 UMR392983 UWN392983 VGJ392983 VQF392983 WAB392983 WJX392983 WTT392983 HH458519 RD458519 AAZ458519 AKV458519 AUR458519 BEN458519 BOJ458519 BYF458519 CIB458519 CRX458519 DBT458519 DLP458519 DVL458519 EFH458519 EPD458519 EYZ458519 FIV458519 FSR458519 GCN458519 GMJ458519 GWF458519 HGB458519 HPX458519 HZT458519 IJP458519 ITL458519 JDH458519 JND458519 JWZ458519 KGV458519 KQR458519 LAN458519 LKJ458519 LUF458519 MEB458519 MNX458519 MXT458519 NHP458519 NRL458519 OBH458519 OLD458519 OUZ458519 PEV458519 POR458519 PYN458519 QIJ458519 QSF458519 RCB458519 RLX458519 RVT458519 SFP458519 SPL458519 SZH458519 TJD458519 TSZ458519 UCV458519 UMR458519 UWN458519 VGJ458519 VQF458519 WAB458519 WJX458519 WTT458519 HH524055 RD524055 AAZ524055 AKV524055 AUR524055 BEN524055 BOJ524055 BYF524055 CIB524055 CRX524055 DBT524055 DLP524055 DVL524055 EFH524055 EPD524055 EYZ524055 FIV524055 FSR524055 GCN524055 GMJ524055 GWF524055 HGB524055 HPX524055 HZT524055 IJP524055 ITL524055 JDH524055 JND524055 JWZ524055 KGV524055 KQR524055 LAN524055 LKJ524055 LUF524055 MEB524055 MNX524055 MXT524055 NHP524055 NRL524055 OBH524055 OLD524055 OUZ524055 PEV524055 POR524055 PYN524055 QIJ524055 QSF524055 RCB524055 RLX524055 RVT524055 SFP524055 SPL524055 SZH524055 TJD524055 TSZ524055 UCV524055 UMR524055 UWN524055 VGJ524055 VQF524055 WAB524055 WJX524055 WTT524055 HH589591 RD589591 AAZ589591 AKV589591 AUR589591 BEN589591 BOJ589591 BYF589591 CIB589591 CRX589591 DBT589591 DLP589591 DVL589591 EFH589591 EPD589591 EYZ589591 FIV589591 FSR589591 GCN589591 GMJ589591 GWF589591 HGB589591 HPX589591 HZT589591 IJP589591 ITL589591 JDH589591 JND589591 JWZ589591 KGV589591 KQR589591 LAN589591 LKJ589591 LUF589591 MEB589591 MNX589591 MXT589591 NHP589591 NRL589591 OBH589591 OLD589591 OUZ589591 PEV589591 POR589591 PYN589591 QIJ589591 QSF589591 RCB589591 RLX589591 RVT589591 SFP589591 SPL589591 SZH589591 TJD589591 TSZ589591 UCV589591 UMR589591 UWN589591 VGJ589591 VQF589591 WAB589591 WJX589591 WTT589591 HH655127 RD655127 AAZ655127 AKV655127 AUR655127 BEN655127 BOJ655127 BYF655127 CIB655127 CRX655127 DBT655127 DLP655127 DVL655127 EFH655127 EPD655127 EYZ655127 FIV655127 FSR655127 GCN655127 GMJ655127 GWF655127 HGB655127 HPX655127 HZT655127 IJP655127 ITL655127 JDH655127 JND655127 JWZ655127 KGV655127 KQR655127 LAN655127 LKJ655127 LUF655127 MEB655127 MNX655127 MXT655127 NHP655127 NRL655127 OBH655127 OLD655127 OUZ655127 PEV655127 POR655127 PYN655127 QIJ655127 QSF655127 RCB655127 RLX655127 RVT655127 SFP655127 SPL655127 SZH655127 TJD655127 TSZ655127 UCV655127 UMR655127 UWN655127 VGJ655127 VQF655127 WAB655127 WJX655127 WTT655127 HH720663 RD720663 AAZ720663 AKV720663 AUR720663 BEN720663 BOJ720663 BYF720663 CIB720663 CRX720663 DBT720663 DLP720663 DVL720663 EFH720663 EPD720663 EYZ720663 FIV720663 FSR720663 GCN720663 GMJ720663 GWF720663 HGB720663 HPX720663 HZT720663 IJP720663 ITL720663 JDH720663 JND720663 JWZ720663 KGV720663 KQR720663 LAN720663 LKJ720663 LUF720663 MEB720663 MNX720663 MXT720663 NHP720663 NRL720663 OBH720663 OLD720663 OUZ720663 PEV720663 POR720663 PYN720663 QIJ720663 QSF720663 RCB720663 RLX720663 RVT720663 SFP720663 SPL720663 SZH720663 TJD720663 TSZ720663 UCV720663 UMR720663 UWN720663 VGJ720663 VQF720663 WAB720663 WJX720663 WTT720663 HH786199 RD786199 AAZ786199 AKV786199 AUR786199 BEN786199 BOJ786199 BYF786199 CIB786199 CRX786199 DBT786199 DLP786199 DVL786199 EFH786199 EPD786199 EYZ786199 FIV786199 FSR786199 GCN786199 GMJ786199 GWF786199 HGB786199 HPX786199 HZT786199 IJP786199 ITL786199 JDH786199 JND786199 JWZ786199 KGV786199 KQR786199 LAN786199 LKJ786199 LUF786199 MEB786199 MNX786199 MXT786199 NHP786199 NRL786199 OBH786199 OLD786199 OUZ786199 PEV786199 POR786199 PYN786199 QIJ786199 QSF786199 RCB786199 RLX786199 RVT786199 SFP786199 SPL786199 SZH786199 TJD786199 TSZ786199 UCV786199 UMR786199 UWN786199 VGJ786199 VQF786199 WAB786199 WJX786199 WTT786199 HH851735 RD851735 AAZ851735 AKV851735 AUR851735 BEN851735 BOJ851735 BYF851735 CIB851735 CRX851735 DBT851735 DLP851735 DVL851735 EFH851735 EPD851735 EYZ851735 FIV851735 FSR851735 GCN851735 GMJ851735 GWF851735 HGB851735 HPX851735 HZT851735 IJP851735 ITL851735 JDH851735 JND851735 JWZ851735 KGV851735 KQR851735 LAN851735 LKJ851735 LUF851735 MEB851735 MNX851735 MXT851735 NHP851735 NRL851735 OBH851735 OLD851735 OUZ851735 PEV851735 POR851735 PYN851735 QIJ851735 QSF851735 RCB851735 RLX851735 RVT851735 SFP851735 SPL851735 SZH851735 TJD851735 TSZ851735 UCV851735 UMR851735 UWN851735 VGJ851735 VQF851735 WAB851735 WJX851735 WTT851735 HH917271 RD917271 AAZ917271 AKV917271 AUR917271 BEN917271 BOJ917271 BYF917271 CIB917271 CRX917271 DBT917271 DLP917271 DVL917271 EFH917271 EPD917271 EYZ917271 FIV917271 FSR917271 GCN917271 GMJ917271 GWF917271 HGB917271 HPX917271 HZT917271 IJP917271 ITL917271 JDH917271 JND917271 JWZ917271 KGV917271 KQR917271 LAN917271 LKJ917271 LUF917271 MEB917271 MNX917271 MXT917271 NHP917271 NRL917271 OBH917271 OLD917271 OUZ917271 PEV917271 POR917271 PYN917271 QIJ917271 QSF917271 RCB917271 RLX917271 RVT917271 SFP917271 SPL917271 SZH917271 TJD917271 TSZ917271 UCV917271 UMR917271 UWN917271 VGJ917271 VQF917271 WAB917271 WJX917271 WTT917271 HH982807 RD982807 AAZ982807 AKV982807 AUR982807 BEN982807 BOJ982807 BYF982807 CIB982807 CRX982807 DBT982807 DLP982807 DVL982807 EFH982807 EPD982807 EYZ982807 FIV982807 FSR982807 GCN982807 GMJ982807 GWF982807 HGB982807 HPX982807 HZT982807 IJP982807 ITL982807 JDH982807 JND982807 JWZ982807 KGV982807 KQR982807 LAN982807 LKJ982807 LUF982807 MEB982807 MNX982807 MXT982807 NHP982807 NRL982807 OBH982807 OLD982807 OUZ982807 PEV982807 POR982807 PYN982807 QIJ982807 QSF982807 RCB982807 RLX982807 RVT982807 SFP982807 SPL982807 SZH982807 TJD982807 TSZ982807 UCV982807 UMR982807 UWN982807 VGJ982807 VQF982807 WAB982807 WJX982807 WTT982807 HJ65303 RF65303 ABB65303 AKX65303 AUT65303 BEP65303 BOL65303 BYH65303 CID65303 CRZ65303 DBV65303 DLR65303 DVN65303 EFJ65303 EPF65303 EZB65303 FIX65303 FST65303 GCP65303 GML65303 GWH65303 HGD65303 HPZ65303 HZV65303 IJR65303 ITN65303 JDJ65303 JNF65303 JXB65303 KGX65303 KQT65303 LAP65303 LKL65303 LUH65303 MED65303 MNZ65303 MXV65303 NHR65303 NRN65303 OBJ65303 OLF65303 OVB65303 PEX65303 POT65303 PYP65303 QIL65303 QSH65303 RCD65303 RLZ65303 RVV65303 SFR65303 SPN65303 SZJ65303 TJF65303 TTB65303 UCX65303 UMT65303 UWP65303 VGL65303 VQH65303 WAD65303 WJZ65303 WTV65303 HJ130839 RF130839 ABB130839 AKX130839 AUT130839 BEP130839 BOL130839 BYH130839 CID130839 CRZ130839 DBV130839 DLR130839 DVN130839 EFJ130839 EPF130839 EZB130839 FIX130839 FST130839 GCP130839 GML130839 GWH130839 HGD130839 HPZ130839 HZV130839 IJR130839 ITN130839 JDJ130839 JNF130839 JXB130839 KGX130839 KQT130839 LAP130839 LKL130839 LUH130839 MED130839 MNZ130839 MXV130839 NHR130839 NRN130839 OBJ130839 OLF130839 OVB130839 PEX130839 POT130839 PYP130839 QIL130839 QSH130839 RCD130839 RLZ130839 RVV130839 SFR130839 SPN130839 SZJ130839 TJF130839 TTB130839 UCX130839 UMT130839 UWP130839 VGL130839 VQH130839 WAD130839 WJZ130839 WTV130839 HJ196375 RF196375 ABB196375 AKX196375 AUT196375 BEP196375 BOL196375 BYH196375 CID196375 CRZ196375 DBV196375 DLR196375 DVN196375 EFJ196375 EPF196375 EZB196375 FIX196375 FST196375 GCP196375 GML196375 GWH196375 HGD196375 HPZ196375 HZV196375 IJR196375 ITN196375 JDJ196375 JNF196375 JXB196375 KGX196375 KQT196375 LAP196375 LKL196375 LUH196375 MED196375 MNZ196375 MXV196375 NHR196375 NRN196375 OBJ196375 OLF196375 OVB196375 PEX196375 POT196375 PYP196375 QIL196375 QSH196375 RCD196375 RLZ196375 RVV196375 SFR196375 SPN196375 SZJ196375 TJF196375 TTB196375 UCX196375 UMT196375 UWP196375 VGL196375 VQH196375 WAD196375 WJZ196375 WTV196375 HJ261911 RF261911 ABB261911 AKX261911 AUT261911 BEP261911 BOL261911 BYH261911 CID261911 CRZ261911 DBV261911 DLR261911 DVN261911 EFJ261911 EPF261911 EZB261911 FIX261911 FST261911 GCP261911 GML261911 GWH261911 HGD261911 HPZ261911 HZV261911 IJR261911 ITN261911 JDJ261911 JNF261911 JXB261911 KGX261911 KQT261911 LAP261911 LKL261911 LUH261911 MED261911 MNZ261911 MXV261911 NHR261911 NRN261911 OBJ261911 OLF261911 OVB261911 PEX261911 POT261911 PYP261911 QIL261911 QSH261911 RCD261911 RLZ261911 RVV261911 SFR261911 SPN261911 SZJ261911 TJF261911 TTB261911 UCX261911 UMT261911 UWP261911 VGL261911 VQH261911 WAD261911 WJZ261911 WTV261911 HJ327447 RF327447 ABB327447 AKX327447 AUT327447 BEP327447 BOL327447 BYH327447 CID327447 CRZ327447 DBV327447 DLR327447 DVN327447 EFJ327447 EPF327447 EZB327447 FIX327447 FST327447 GCP327447 GML327447 GWH327447 HGD327447 HPZ327447 HZV327447 IJR327447 ITN327447 JDJ327447 JNF327447 JXB327447 KGX327447 KQT327447 LAP327447 LKL327447 LUH327447 MED327447 MNZ327447 MXV327447 NHR327447 NRN327447 OBJ327447 OLF327447 OVB327447 PEX327447 POT327447 PYP327447 QIL327447 QSH327447 RCD327447 RLZ327447 RVV327447 SFR327447 SPN327447 SZJ327447 TJF327447 TTB327447 UCX327447 UMT327447 UWP327447 VGL327447 VQH327447 WAD327447 WJZ327447 WTV327447 HJ392983 RF392983 ABB392983 AKX392983 AUT392983 BEP392983 BOL392983 BYH392983 CID392983 CRZ392983 DBV392983 DLR392983 DVN392983 EFJ392983 EPF392983 EZB392983 FIX392983 FST392983 GCP392983 GML392983 GWH392983 HGD392983 HPZ392983 HZV392983 IJR392983 ITN392983 JDJ392983 JNF392983 JXB392983 KGX392983 KQT392983 LAP392983 LKL392983 LUH392983 MED392983 MNZ392983 MXV392983 NHR392983 NRN392983 OBJ392983 OLF392983 OVB392983 PEX392983 POT392983 PYP392983 QIL392983 QSH392983 RCD392983 RLZ392983 RVV392983 SFR392983 SPN392983 SZJ392983 TJF392983 TTB392983 UCX392983 UMT392983 UWP392983 VGL392983 VQH392983 WAD392983 WJZ392983 WTV392983 HJ458519 RF458519 ABB458519 AKX458519 AUT458519 BEP458519 BOL458519 BYH458519 CID458519 CRZ458519 DBV458519 DLR458519 DVN458519 EFJ458519 EPF458519 EZB458519 FIX458519 FST458519 GCP458519 GML458519 GWH458519 HGD458519 HPZ458519 HZV458519 IJR458519 ITN458519 JDJ458519 JNF458519 JXB458519 KGX458519 KQT458519 LAP458519 LKL458519 LUH458519 MED458519 MNZ458519 MXV458519 NHR458519 NRN458519 OBJ458519 OLF458519 OVB458519 PEX458519 POT458519 PYP458519 QIL458519 QSH458519 RCD458519 RLZ458519 RVV458519 SFR458519 SPN458519 SZJ458519 TJF458519 TTB458519 UCX458519 UMT458519 UWP458519 VGL458519 VQH458519 WAD458519 WJZ458519 WTV458519 HJ524055 RF524055 ABB524055 AKX524055 AUT524055 BEP524055 BOL524055 BYH524055 CID524055 CRZ524055 DBV524055 DLR524055 DVN524055 EFJ524055 EPF524055 EZB524055 FIX524055 FST524055 GCP524055 GML524055 GWH524055 HGD524055 HPZ524055 HZV524055 IJR524055 ITN524055 JDJ524055 JNF524055 JXB524055 KGX524055 KQT524055 LAP524055 LKL524055 LUH524055 MED524055 MNZ524055 MXV524055 NHR524055 NRN524055 OBJ524055 OLF524055 OVB524055 PEX524055 POT524055 PYP524055 QIL524055 QSH524055 RCD524055 RLZ524055 RVV524055 SFR524055 SPN524055 SZJ524055 TJF524055 TTB524055 UCX524055 UMT524055 UWP524055 VGL524055 VQH524055 WAD524055 WJZ524055 WTV524055 HJ589591 RF589591 ABB589591 AKX589591 AUT589591 BEP589591 BOL589591 BYH589591 CID589591 CRZ589591 DBV589591 DLR589591 DVN589591 EFJ589591 EPF589591 EZB589591 FIX589591 FST589591 GCP589591 GML589591 GWH589591 HGD589591 HPZ589591 HZV589591 IJR589591 ITN589591 JDJ589591 JNF589591 JXB589591 KGX589591 KQT589591 LAP589591 LKL589591 LUH589591 MED589591 MNZ589591 MXV589591 NHR589591 NRN589591 OBJ589591 OLF589591 OVB589591 PEX589591 POT589591 PYP589591 QIL589591 QSH589591 RCD589591 RLZ589591 RVV589591 SFR589591 SPN589591 SZJ589591 TJF589591 TTB589591 UCX589591 UMT589591 UWP589591 VGL589591 VQH589591 WAD589591 WJZ589591 WTV589591 HJ655127 RF655127 ABB655127 AKX655127 AUT655127 BEP655127 BOL655127 BYH655127 CID655127 CRZ655127 DBV655127 DLR655127 DVN655127 EFJ655127 EPF655127 EZB655127 FIX655127 FST655127 GCP655127 GML655127 GWH655127 HGD655127 HPZ655127 HZV655127 IJR655127 ITN655127 JDJ655127 JNF655127 JXB655127 KGX655127 KQT655127 LAP655127 LKL655127 LUH655127 MED655127 MNZ655127 MXV655127 NHR655127 NRN655127 OBJ655127 OLF655127 OVB655127 PEX655127 POT655127 PYP655127 QIL655127 QSH655127 RCD655127 RLZ655127 RVV655127 SFR655127 SPN655127 SZJ655127 TJF655127 TTB655127 UCX655127 UMT655127 UWP655127 VGL655127 VQH655127 WAD655127 WJZ655127 WTV655127 HJ720663 RF720663 ABB720663 AKX720663 AUT720663 BEP720663 BOL720663 BYH720663 CID720663 CRZ720663 DBV720663 DLR720663 DVN720663 EFJ720663 EPF720663 EZB720663 FIX720663 FST720663 GCP720663 GML720663 GWH720663 HGD720663 HPZ720663 HZV720663 IJR720663 ITN720663 JDJ720663 JNF720663 JXB720663 KGX720663 KQT720663 LAP720663 LKL720663 LUH720663 MED720663 MNZ720663 MXV720663 NHR720663 NRN720663 OBJ720663 OLF720663 OVB720663 PEX720663 POT720663 PYP720663 QIL720663 QSH720663 RCD720663 RLZ720663 RVV720663 SFR720663 SPN720663 SZJ720663 TJF720663 TTB720663 UCX720663 UMT720663 UWP720663 VGL720663 VQH720663 WAD720663 WJZ720663 WTV720663 HJ786199 RF786199 ABB786199 AKX786199 AUT786199 BEP786199 BOL786199 BYH786199 CID786199 CRZ786199 DBV786199 DLR786199 DVN786199 EFJ786199 EPF786199 EZB786199 FIX786199 FST786199 GCP786199 GML786199 GWH786199 HGD786199 HPZ786199 HZV786199 IJR786199 ITN786199 JDJ786199 JNF786199 JXB786199 KGX786199 KQT786199 LAP786199 LKL786199 LUH786199 MED786199 MNZ786199 MXV786199 NHR786199 NRN786199 OBJ786199 OLF786199 OVB786199 PEX786199 POT786199 PYP786199 QIL786199 QSH786199 RCD786199 RLZ786199 RVV786199 SFR786199 SPN786199 SZJ786199 TJF786199 TTB786199 UCX786199 UMT786199 UWP786199 VGL786199 VQH786199 WAD786199 WJZ786199 WTV786199 HJ851735 RF851735 ABB851735 AKX851735 AUT851735 BEP851735 BOL851735 BYH851735 CID851735 CRZ851735 DBV851735 DLR851735 DVN851735 EFJ851735 EPF851735 EZB851735 FIX851735 FST851735 GCP851735 GML851735 GWH851735 HGD851735 HPZ851735 HZV851735 IJR851735 ITN851735 JDJ851735 JNF851735 JXB851735 KGX851735 KQT851735 LAP851735 LKL851735 LUH851735 MED851735 MNZ851735 MXV851735 NHR851735 NRN851735 OBJ851735 OLF851735 OVB851735 PEX851735 POT851735 PYP851735 QIL851735 QSH851735 RCD851735 RLZ851735 RVV851735 SFR851735 SPN851735 SZJ851735 TJF851735 TTB851735 UCX851735 UMT851735 UWP851735 VGL851735 VQH851735 WAD851735 WJZ851735 WTV851735 HJ917271 RF917271 ABB917271 AKX917271 AUT917271 BEP917271 BOL917271 BYH917271 CID917271 CRZ917271 DBV917271 DLR917271 DVN917271 EFJ917271 EPF917271 EZB917271 FIX917271 FST917271 GCP917271 GML917271 GWH917271 HGD917271 HPZ917271 HZV917271 IJR917271 ITN917271 JDJ917271 JNF917271 JXB917271 KGX917271 KQT917271 LAP917271 LKL917271 LUH917271 MED917271 MNZ917271 MXV917271 NHR917271 NRN917271 OBJ917271 OLF917271 OVB917271 PEX917271 POT917271 PYP917271 QIL917271 QSH917271 RCD917271 RLZ917271 RVV917271 SFR917271 SPN917271 SZJ917271 TJF917271 TTB917271 UCX917271 UMT917271 UWP917271 VGL917271 VQH917271 WAD917271 WJZ917271 WTV917271 HJ982807 RF982807 ABB982807 AKX982807 AUT982807 BEP982807 BOL982807 BYH982807 CID982807 CRZ982807 DBV982807 DLR982807 DVN982807 EFJ982807 EPF982807 EZB982807 FIX982807 FST982807 GCP982807 GML982807 GWH982807 HGD982807 HPZ982807 HZV982807 IJR982807 ITN982807 JDJ982807 JNF982807 JXB982807 KGX982807 KQT982807 LAP982807 LKL982807 LUH982807 MED982807 MNZ982807 MXV982807 NHR982807 NRN982807 OBJ982807 OLF982807 OVB982807 PEX982807 POT982807 PYP982807 QIL982807 QSH982807 RCD982807 RLZ982807 RVV982807 SFR982807 SPN982807 SZJ982807 TJF982807 TTB982807 UCX982807 UMT982807 UWP982807 VGL982807 VQH982807 WAD982807 WJZ982807 WTV982807 HL65303 RH65303 ABD65303 AKZ65303 AUV65303 BER65303 BON65303 BYJ65303 CIF65303 CSB65303 DBX65303 DLT65303 DVP65303 EFL65303 EPH65303 EZD65303 FIZ65303 FSV65303 GCR65303 GMN65303 GWJ65303 HGF65303 HQB65303 HZX65303 IJT65303 ITP65303 JDL65303 JNH65303 JXD65303 KGZ65303 KQV65303 LAR65303 LKN65303 LUJ65303 MEF65303 MOB65303 MXX65303 NHT65303 NRP65303 OBL65303 OLH65303 OVD65303 PEZ65303 POV65303 PYR65303 QIN65303 QSJ65303 RCF65303 RMB65303 RVX65303 SFT65303 SPP65303 SZL65303 TJH65303 TTD65303 UCZ65303 UMV65303 UWR65303 VGN65303 VQJ65303 WAF65303 WKB65303 WTX65303 HL130839 RH130839 ABD130839 AKZ130839 AUV130839 BER130839 BON130839 BYJ130839 CIF130839 CSB130839 DBX130839 DLT130839 DVP130839 EFL130839 EPH130839 EZD130839 FIZ130839 FSV130839 GCR130839 GMN130839 GWJ130839 HGF130839 HQB130839 HZX130839 IJT130839 ITP130839 JDL130839 JNH130839 JXD130839 KGZ130839 KQV130839 LAR130839 LKN130839 LUJ130839 MEF130839 MOB130839 MXX130839 NHT130839 NRP130839 OBL130839 OLH130839 OVD130839 PEZ130839 POV130839 PYR130839 QIN130839 QSJ130839 RCF130839 RMB130839 RVX130839 SFT130839 SPP130839 SZL130839 TJH130839 TTD130839 UCZ130839 UMV130839 UWR130839 VGN130839 VQJ130839 WAF130839 WKB130839 WTX130839 HL196375 RH196375 ABD196375 AKZ196375 AUV196375 BER196375 BON196375 BYJ196375 CIF196375 CSB196375 DBX196375 DLT196375 DVP196375 EFL196375 EPH196375 EZD196375 FIZ196375 FSV196375 GCR196375 GMN196375 GWJ196375 HGF196375 HQB196375 HZX196375 IJT196375 ITP196375 JDL196375 JNH196375 JXD196375 KGZ196375 KQV196375 LAR196375 LKN196375 LUJ196375 MEF196375 MOB196375 MXX196375 NHT196375 NRP196375 OBL196375 OLH196375 OVD196375 PEZ196375 POV196375 PYR196375 QIN196375 QSJ196375 RCF196375 RMB196375 RVX196375 SFT196375 SPP196375 SZL196375 TJH196375 TTD196375 UCZ196375 UMV196375 UWR196375 VGN196375 VQJ196375 WAF196375 WKB196375 WTX196375 HL261911 RH261911 ABD261911 AKZ261911 AUV261911 BER261911 BON261911 BYJ261911 CIF261911 CSB261911 DBX261911 DLT261911 DVP261911 EFL261911 EPH261911 EZD261911 FIZ261911 FSV261911 GCR261911 GMN261911 GWJ261911 HGF261911 HQB261911 HZX261911 IJT261911 ITP261911 JDL261911 JNH261911 JXD261911 KGZ261911 KQV261911 LAR261911 LKN261911 LUJ261911 MEF261911 MOB261911 MXX261911 NHT261911 NRP261911 OBL261911 OLH261911 OVD261911 PEZ261911 POV261911 PYR261911 QIN261911 QSJ261911 RCF261911 RMB261911 RVX261911 SFT261911 SPP261911 SZL261911 TJH261911 TTD261911 UCZ261911 UMV261911 UWR261911 VGN261911 VQJ261911 WAF261911 WKB261911 WTX261911 HL327447 RH327447 ABD327447 AKZ327447 AUV327447 BER327447 BON327447 BYJ327447 CIF327447 CSB327447 DBX327447 DLT327447 DVP327447 EFL327447 EPH327447 EZD327447 FIZ327447 FSV327447 GCR327447 GMN327447 GWJ327447 HGF327447 HQB327447 HZX327447 IJT327447 ITP327447 JDL327447 JNH327447 JXD327447 KGZ327447 KQV327447 LAR327447 LKN327447 LUJ327447 MEF327447 MOB327447 MXX327447 NHT327447 NRP327447 OBL327447 OLH327447 OVD327447 PEZ327447 POV327447 PYR327447 QIN327447 QSJ327447 RCF327447 RMB327447 RVX327447 SFT327447 SPP327447 SZL327447 TJH327447 TTD327447 UCZ327447 UMV327447 UWR327447 VGN327447 VQJ327447 WAF327447 WKB327447 WTX327447 HL392983 RH392983 ABD392983 AKZ392983 AUV392983 BER392983 BON392983 BYJ392983 CIF392983 CSB392983 DBX392983 DLT392983 DVP392983 EFL392983 EPH392983 EZD392983 FIZ392983 FSV392983 GCR392983 GMN392983 GWJ392983 HGF392983 HQB392983 HZX392983 IJT392983 ITP392983 JDL392983 JNH392983 JXD392983 KGZ392983 KQV392983 LAR392983 LKN392983 LUJ392983 MEF392983 MOB392983 MXX392983 NHT392983 NRP392983 OBL392983 OLH392983 OVD392983 PEZ392983 POV392983 PYR392983 QIN392983 QSJ392983 RCF392983 RMB392983 RVX392983 SFT392983 SPP392983 SZL392983 TJH392983 TTD392983 UCZ392983 UMV392983 UWR392983 VGN392983 VQJ392983 WAF392983 WKB392983 WTX392983 HL458519 RH458519 ABD458519 AKZ458519 AUV458519 BER458519 BON458519 BYJ458519 CIF458519 CSB458519 DBX458519 DLT458519 DVP458519 EFL458519 EPH458519 EZD458519 FIZ458519 FSV458519 GCR458519 GMN458519 GWJ458519 HGF458519 HQB458519 HZX458519 IJT458519 ITP458519 JDL458519 JNH458519 JXD458519 KGZ458519 KQV458519 LAR458519 LKN458519 LUJ458519 MEF458519 MOB458519 MXX458519 NHT458519 NRP458519 OBL458519 OLH458519 OVD458519 PEZ458519 POV458519 PYR458519 QIN458519 QSJ458519 RCF458519 RMB458519 RVX458519 SFT458519 SPP458519 SZL458519 TJH458519 TTD458519 UCZ458519 UMV458519 UWR458519 VGN458519 VQJ458519 WAF458519 WKB458519 WTX458519 HL524055 RH524055 ABD524055 AKZ524055 AUV524055 BER524055 BON524055 BYJ524055 CIF524055 CSB524055 DBX524055 DLT524055 DVP524055 EFL524055 EPH524055 EZD524055 FIZ524055 FSV524055 GCR524055 GMN524055 GWJ524055 HGF524055 HQB524055 HZX524055 IJT524055 ITP524055 JDL524055 JNH524055 JXD524055 KGZ524055 KQV524055 LAR524055 LKN524055 LUJ524055 MEF524055 MOB524055 MXX524055 NHT524055 NRP524055 OBL524055 OLH524055 OVD524055 PEZ524055 POV524055 PYR524055 QIN524055 QSJ524055 RCF524055 RMB524055 RVX524055 SFT524055 SPP524055 SZL524055 TJH524055 TTD524055 UCZ524055 UMV524055 UWR524055 VGN524055 VQJ524055 WAF524055 WKB524055 WTX524055 HL589591 RH589591 ABD589591 AKZ589591 AUV589591 BER589591 BON589591 BYJ589591 CIF589591 CSB589591 DBX589591 DLT589591 DVP589591 EFL589591 EPH589591 EZD589591 FIZ589591 FSV589591 GCR589591 GMN589591 GWJ589591 HGF589591 HQB589591 HZX589591 IJT589591 ITP589591 JDL589591 JNH589591 JXD589591 KGZ589591 KQV589591 LAR589591 LKN589591 LUJ589591 MEF589591 MOB589591 MXX589591 NHT589591 NRP589591 OBL589591 OLH589591 OVD589591 PEZ589591 POV589591 PYR589591 QIN589591 QSJ589591 RCF589591 RMB589591 RVX589591 SFT589591 SPP589591 SZL589591 TJH589591 TTD589591 UCZ589591 UMV589591 UWR589591 VGN589591 VQJ589591 WAF589591 WKB589591 WTX589591 HL655127 RH655127 ABD655127 AKZ655127 AUV655127 BER655127 BON655127 BYJ655127 CIF655127 CSB655127 DBX655127 DLT655127 DVP655127 EFL655127 EPH655127 EZD655127 FIZ655127 FSV655127 GCR655127 GMN655127 GWJ655127 HGF655127 HQB655127 HZX655127 IJT655127 ITP655127 JDL655127 JNH655127 JXD655127 KGZ655127 KQV655127 LAR655127 LKN655127 LUJ655127 MEF655127 MOB655127 MXX655127 NHT655127 NRP655127 OBL655127 OLH655127 OVD655127 PEZ655127 POV655127 PYR655127 QIN655127 QSJ655127 RCF655127 RMB655127 RVX655127 SFT655127 SPP655127 SZL655127 TJH655127 TTD655127 UCZ655127 UMV655127 UWR655127 VGN655127 VQJ655127 WAF655127 WKB655127 WTX655127 HL720663 RH720663 ABD720663 AKZ720663 AUV720663 BER720663 BON720663 BYJ720663 CIF720663 CSB720663 DBX720663 DLT720663 DVP720663 EFL720663 EPH720663 EZD720663 FIZ720663 FSV720663 GCR720663 GMN720663 GWJ720663 HGF720663 HQB720663 HZX720663 IJT720663 ITP720663 JDL720663 JNH720663 JXD720663 KGZ720663 KQV720663 LAR720663 LKN720663 LUJ720663 MEF720663 MOB720663 MXX720663 NHT720663 NRP720663 OBL720663 OLH720663 OVD720663 PEZ720663 POV720663 PYR720663 QIN720663 QSJ720663 RCF720663 RMB720663 RVX720663 SFT720663 SPP720663 SZL720663 TJH720663 TTD720663 UCZ720663 UMV720663 UWR720663 VGN720663 VQJ720663 WAF720663 WKB720663 WTX720663 HL786199 RH786199 ABD786199 AKZ786199 AUV786199 BER786199 BON786199 BYJ786199 CIF786199 CSB786199 DBX786199 DLT786199 DVP786199 EFL786199 EPH786199 EZD786199 FIZ786199 FSV786199 GCR786199 GMN786199 GWJ786199 HGF786199 HQB786199 HZX786199 IJT786199 ITP786199 JDL786199 JNH786199 JXD786199 KGZ786199 KQV786199 LAR786199 LKN786199 LUJ786199 MEF786199 MOB786199 MXX786199 NHT786199 NRP786199 OBL786199 OLH786199 OVD786199 PEZ786199 POV786199 PYR786199 QIN786199 QSJ786199 RCF786199 RMB786199 RVX786199 SFT786199 SPP786199 SZL786199 TJH786199 TTD786199 UCZ786199 UMV786199 UWR786199 VGN786199 VQJ786199 WAF786199 WKB786199 WTX786199 HL851735 RH851735 ABD851735 AKZ851735 AUV851735 BER851735 BON851735 BYJ851735 CIF851735 CSB851735 DBX851735 DLT851735 DVP851735 EFL851735 EPH851735 EZD851735 FIZ851735 FSV851735 GCR851735 GMN851735 GWJ851735 HGF851735 HQB851735 HZX851735 IJT851735 ITP851735 JDL851735 JNH851735 JXD851735 KGZ851735 KQV851735 LAR851735 LKN851735 LUJ851735 MEF851735 MOB851735 MXX851735 NHT851735 NRP851735 OBL851735 OLH851735 OVD851735 PEZ851735 POV851735 PYR851735 QIN851735 QSJ851735 RCF851735 RMB851735 RVX851735 SFT851735 SPP851735 SZL851735 TJH851735 TTD851735 UCZ851735 UMV851735 UWR851735 VGN851735 VQJ851735 WAF851735 WKB851735 WTX851735 HL917271 RH917271 ABD917271 AKZ917271 AUV917271 BER917271 BON917271 BYJ917271 CIF917271 CSB917271 DBX917271 DLT917271 DVP917271 EFL917271 EPH917271 EZD917271 FIZ917271 FSV917271 GCR917271 GMN917271 GWJ917271 HGF917271 HQB917271 HZX917271 IJT917271 ITP917271 JDL917271 JNH917271 JXD917271 KGZ917271 KQV917271 LAR917271 LKN917271 LUJ917271 MEF917271 MOB917271 MXX917271 NHT917271 NRP917271 OBL917271 OLH917271 OVD917271 PEZ917271 POV917271 PYR917271 QIN917271 QSJ917271 RCF917271 RMB917271 RVX917271 SFT917271 SPP917271 SZL917271 TJH917271 TTD917271 UCZ917271 UMV917271 UWR917271 VGN917271 VQJ917271 WAF917271 WKB917271 WTX917271 HL982807 RH982807 ABD982807 AKZ982807 AUV982807 BER982807 BON982807 BYJ982807 CIF982807 CSB982807 DBX982807 DLT982807 DVP982807 EFL982807 EPH982807 EZD982807 FIZ982807 FSV982807 GCR982807 GMN982807 GWJ982807 HGF982807 HQB982807 HZX982807 IJT982807 ITP982807 JDL982807 JNH982807 JXD982807 KGZ982807 KQV982807 LAR982807 LKN982807 LUJ982807 MEF982807 MOB982807 MXX982807 NHT982807 NRP982807 OBL982807 OLH982807 OVD982807 PEZ982807 POV982807 PYR982807 QIN982807 QSJ982807 RCF982807 RMB982807 RVX982807 SFT982807 SPP982807 SZL982807 TJH982807 TTD982807 UCZ982807 UMV982807 UWR982807 VGN982807 VQJ982807 WAF982807 WKB982807 WTX982807 HN65303 RJ65303 ABF65303 ALB65303 AUX65303 BET65303 BOP65303 BYL65303 CIH65303 CSD65303 DBZ65303 DLV65303 DVR65303 EFN65303 EPJ65303 EZF65303 FJB65303 FSX65303 GCT65303 GMP65303 GWL65303 HGH65303 HQD65303 HZZ65303 IJV65303 ITR65303 JDN65303 JNJ65303 JXF65303 KHB65303 KQX65303 LAT65303 LKP65303 LUL65303 MEH65303 MOD65303 MXZ65303 NHV65303 NRR65303 OBN65303 OLJ65303 OVF65303 PFB65303 POX65303 PYT65303 QIP65303 QSL65303 RCH65303 RMD65303 RVZ65303 SFV65303 SPR65303 SZN65303 TJJ65303 TTF65303 UDB65303 UMX65303 UWT65303 VGP65303 VQL65303 WAH65303 WKD65303 WTZ65303 HN130839 RJ130839 ABF130839 ALB130839 AUX130839 BET130839 BOP130839 BYL130839 CIH130839 CSD130839 DBZ130839 DLV130839 DVR130839 EFN130839 EPJ130839 EZF130839 FJB130839 FSX130839 GCT130839 GMP130839 GWL130839 HGH130839 HQD130839 HZZ130839 IJV130839 ITR130839 JDN130839 JNJ130839 JXF130839 KHB130839 KQX130839 LAT130839 LKP130839 LUL130839 MEH130839 MOD130839 MXZ130839 NHV130839 NRR130839 OBN130839 OLJ130839 OVF130839 PFB130839 POX130839 PYT130839 QIP130839 QSL130839 RCH130839 RMD130839 RVZ130839 SFV130839 SPR130839 SZN130839 TJJ130839 TTF130839 UDB130839 UMX130839 UWT130839 VGP130839 VQL130839 WAH130839 WKD130839 WTZ130839 HN196375 RJ196375 ABF196375 ALB196375 AUX196375 BET196375 BOP196375 BYL196375 CIH196375 CSD196375 DBZ196375 DLV196375 DVR196375 EFN196375 EPJ196375 EZF196375 FJB196375 FSX196375 GCT196375 GMP196375 GWL196375 HGH196375 HQD196375 HZZ196375 IJV196375 ITR196375 JDN196375 JNJ196375 JXF196375 KHB196375 KQX196375 LAT196375 LKP196375 LUL196375 MEH196375 MOD196375 MXZ196375 NHV196375 NRR196375 OBN196375 OLJ196375 OVF196375 PFB196375 POX196375 PYT196375 QIP196375 QSL196375 RCH196375 RMD196375 RVZ196375 SFV196375 SPR196375 SZN196375 TJJ196375 TTF196375 UDB196375 UMX196375 UWT196375 VGP196375 VQL196375 WAH196375 WKD196375 WTZ196375 HN261911 RJ261911 ABF261911 ALB261911 AUX261911 BET261911 BOP261911 BYL261911 CIH261911 CSD261911 DBZ261911 DLV261911 DVR261911 EFN261911 EPJ261911 EZF261911 FJB261911 FSX261911 GCT261911 GMP261911 GWL261911 HGH261911 HQD261911 HZZ261911 IJV261911 ITR261911 JDN261911 JNJ261911 JXF261911 KHB261911 KQX261911 LAT261911 LKP261911 LUL261911 MEH261911 MOD261911 MXZ261911 NHV261911 NRR261911 OBN261911 OLJ261911 OVF261911 PFB261911 POX261911 PYT261911 QIP261911 QSL261911 RCH261911 RMD261911 RVZ261911 SFV261911 SPR261911 SZN261911 TJJ261911 TTF261911 UDB261911 UMX261911 UWT261911 VGP261911 VQL261911 WAH261911 WKD261911 WTZ261911 HN327447 RJ327447 ABF327447 ALB327447 AUX327447 BET327447 BOP327447 BYL327447 CIH327447 CSD327447 DBZ327447 DLV327447 DVR327447 EFN327447 EPJ327447 EZF327447 FJB327447 FSX327447 GCT327447 GMP327447 GWL327447 HGH327447 HQD327447 HZZ327447 IJV327447 ITR327447 JDN327447 JNJ327447 JXF327447 KHB327447 KQX327447 LAT327447 LKP327447 LUL327447 MEH327447 MOD327447 MXZ327447 NHV327447 NRR327447 OBN327447 OLJ327447 OVF327447 PFB327447 POX327447 PYT327447 QIP327447 QSL327447 RCH327447 RMD327447 RVZ327447 SFV327447 SPR327447 SZN327447 TJJ327447 TTF327447 UDB327447 UMX327447 UWT327447 VGP327447 VQL327447 WAH327447 WKD327447 WTZ327447 HN392983 RJ392983 ABF392983 ALB392983 AUX392983 BET392983 BOP392983 BYL392983 CIH392983 CSD392983 DBZ392983 DLV392983 DVR392983 EFN392983 EPJ392983 EZF392983 FJB392983 FSX392983 GCT392983 GMP392983 GWL392983 HGH392983 HQD392983 HZZ392983 IJV392983 ITR392983 JDN392983 JNJ392983 JXF392983 KHB392983 KQX392983 LAT392983 LKP392983 LUL392983 MEH392983 MOD392983 MXZ392983 NHV392983 NRR392983 OBN392983 OLJ392983 OVF392983 PFB392983 POX392983 PYT392983 QIP392983 QSL392983 RCH392983 RMD392983 RVZ392983 SFV392983 SPR392983 SZN392983 TJJ392983 TTF392983 UDB392983 UMX392983 UWT392983 VGP392983 VQL392983 WAH392983 WKD392983 WTZ392983 HN458519 RJ458519 ABF458519 ALB458519 AUX458519 BET458519 BOP458519 BYL458519 CIH458519 CSD458519 DBZ458519 DLV458519 DVR458519 EFN458519 EPJ458519 EZF458519 FJB458519 FSX458519 GCT458519 GMP458519 GWL458519 HGH458519 HQD458519 HZZ458519 IJV458519 ITR458519 JDN458519 JNJ458519 JXF458519 KHB458519 KQX458519 LAT458519 LKP458519 LUL458519 MEH458519 MOD458519 MXZ458519 NHV458519 NRR458519 OBN458519 OLJ458519 OVF458519 PFB458519 POX458519 PYT458519 QIP458519 QSL458519 RCH458519 RMD458519 RVZ458519 SFV458519 SPR458519 SZN458519 TJJ458519 TTF458519 UDB458519 UMX458519 UWT458519 VGP458519 VQL458519 WAH458519 WKD458519 WTZ458519 HN524055 RJ524055 ABF524055 ALB524055 AUX524055 BET524055 BOP524055 BYL524055 CIH524055 CSD524055 DBZ524055 DLV524055 DVR524055 EFN524055 EPJ524055 EZF524055 FJB524055 FSX524055 GCT524055 GMP524055 GWL524055 HGH524055 HQD524055 HZZ524055 IJV524055 ITR524055 JDN524055 JNJ524055 JXF524055 KHB524055 KQX524055 LAT524055 LKP524055 LUL524055 MEH524055 MOD524055 MXZ524055 NHV524055 NRR524055 OBN524055 OLJ524055 OVF524055 PFB524055 POX524055 PYT524055 QIP524055 QSL524055 RCH524055 RMD524055 RVZ524055 SFV524055 SPR524055 SZN524055 TJJ524055 TTF524055 UDB524055 UMX524055 UWT524055 VGP524055 VQL524055 WAH524055 WKD524055 WTZ524055 HN589591 RJ589591 ABF589591 ALB589591 AUX589591 BET589591 BOP589591 BYL589591 CIH589591 CSD589591 DBZ589591 DLV589591 DVR589591 EFN589591 EPJ589591 EZF589591 FJB589591 FSX589591 GCT589591 GMP589591 GWL589591 HGH589591 HQD589591 HZZ589591 IJV589591 ITR589591 JDN589591 JNJ589591 JXF589591 KHB589591 KQX589591 LAT589591 LKP589591 LUL589591 MEH589591 MOD589591 MXZ589591 NHV589591 NRR589591 OBN589591 OLJ589591 OVF589591 PFB589591 POX589591 PYT589591 QIP589591 QSL589591 RCH589591 RMD589591 RVZ589591 SFV589591 SPR589591 SZN589591 TJJ589591 TTF589591 UDB589591 UMX589591 UWT589591 VGP589591 VQL589591 WAH589591 WKD589591 WTZ589591 HN655127 RJ655127 ABF655127 ALB655127 AUX655127 BET655127 BOP655127 BYL655127 CIH655127 CSD655127 DBZ655127 DLV655127 DVR655127 EFN655127 EPJ655127 EZF655127 FJB655127 FSX655127 GCT655127 GMP655127 GWL655127 HGH655127 HQD655127 HZZ655127 IJV655127 ITR655127 JDN655127 JNJ655127 JXF655127 KHB655127 KQX655127 LAT655127 LKP655127 LUL655127 MEH655127 MOD655127 MXZ655127 NHV655127 NRR655127 OBN655127 OLJ655127 OVF655127 PFB655127 POX655127 PYT655127 QIP655127 QSL655127 RCH655127 RMD655127 RVZ655127 SFV655127 SPR655127 SZN655127 TJJ655127 TTF655127 UDB655127 UMX655127 UWT655127 VGP655127 VQL655127 WAH655127 WKD655127 WTZ655127 HN720663 RJ720663 ABF720663 ALB720663 AUX720663 BET720663 BOP720663 BYL720663 CIH720663 CSD720663 DBZ720663 DLV720663 DVR720663 EFN720663 EPJ720663 EZF720663 FJB720663 FSX720663 GCT720663 GMP720663 GWL720663 HGH720663 HQD720663 HZZ720663 IJV720663 ITR720663 JDN720663 JNJ720663 JXF720663 KHB720663 KQX720663 LAT720663 LKP720663 LUL720663 MEH720663 MOD720663 MXZ720663 NHV720663 NRR720663 OBN720663 OLJ720663 OVF720663 PFB720663 POX720663 PYT720663 QIP720663 QSL720663 RCH720663 RMD720663 RVZ720663 SFV720663 SPR720663 SZN720663 TJJ720663 TTF720663 UDB720663 UMX720663 UWT720663 VGP720663 VQL720663 WAH720663 WKD720663 WTZ720663 HN786199 RJ786199 ABF786199 ALB786199 AUX786199 BET786199 BOP786199 BYL786199 CIH786199 CSD786199 DBZ786199 DLV786199 DVR786199 EFN786199 EPJ786199 EZF786199 FJB786199 FSX786199 GCT786199 GMP786199 GWL786199 HGH786199 HQD786199 HZZ786199 IJV786199 ITR786199 JDN786199 JNJ786199 JXF786199 KHB786199 KQX786199 LAT786199 LKP786199 LUL786199 MEH786199 MOD786199 MXZ786199 NHV786199 NRR786199 OBN786199 OLJ786199 OVF786199 PFB786199 POX786199 PYT786199 QIP786199 QSL786199 RCH786199 RMD786199 RVZ786199 SFV786199 SPR786199 SZN786199 TJJ786199 TTF786199 UDB786199 UMX786199 UWT786199 VGP786199 VQL786199 WAH786199 WKD786199 WTZ786199 HN851735 RJ851735 ABF851735 ALB851735 AUX851735 BET851735 BOP851735 BYL851735 CIH851735 CSD851735 DBZ851735 DLV851735 DVR851735 EFN851735 EPJ851735 EZF851735 FJB851735 FSX851735 GCT851735 GMP851735 GWL851735 HGH851735 HQD851735 HZZ851735 IJV851735 ITR851735 JDN851735 JNJ851735 JXF851735 KHB851735 KQX851735 LAT851735 LKP851735 LUL851735 MEH851735 MOD851735 MXZ851735 NHV851735 NRR851735 OBN851735 OLJ851735 OVF851735 PFB851735 POX851735 PYT851735 QIP851735 QSL851735 RCH851735 RMD851735 RVZ851735 SFV851735 SPR851735 SZN851735 TJJ851735 TTF851735 UDB851735 UMX851735 UWT851735 VGP851735 VQL851735 WAH851735 WKD851735 WTZ851735 HN917271 RJ917271 ABF917271 ALB917271 AUX917271 BET917271 BOP917271 BYL917271 CIH917271 CSD917271 DBZ917271 DLV917271 DVR917271 EFN917271 EPJ917271 EZF917271 FJB917271 FSX917271 GCT917271 GMP917271 GWL917271 HGH917271 HQD917271 HZZ917271 IJV917271 ITR917271 JDN917271 JNJ917271 JXF917271 KHB917271 KQX917271 LAT917271 LKP917271 LUL917271 MEH917271 MOD917271 MXZ917271 NHV917271 NRR917271 OBN917271 OLJ917271 OVF917271 PFB917271 POX917271 PYT917271 QIP917271 QSL917271 RCH917271 RMD917271 RVZ917271 SFV917271 SPR917271 SZN917271 TJJ917271 TTF917271 UDB917271 UMX917271 UWT917271 VGP917271 VQL917271 WAH917271 WKD917271 WTZ917271 HN982807 RJ982807 ABF982807 ALB982807 AUX982807 BET982807 BOP982807 BYL982807 CIH982807 CSD982807 DBZ982807 DLV982807 DVR982807 EFN982807 EPJ982807 EZF982807 FJB982807 FSX982807 GCT982807 GMP982807 GWL982807 HGH982807 HQD982807 HZZ982807 IJV982807 ITR982807 JDN982807 JNJ982807 JXF982807 KHB982807 KQX982807 LAT982807 LKP982807 LUL982807 MEH982807 MOD982807 MXZ982807 NHV982807 NRR982807 OBN982807 OLJ982807 OVF982807 PFB982807 POX982807 PYT982807 QIP982807 QSL982807 RCH982807 RMD982807 RVZ982807 SFV982807 SPR982807 SZN982807 TJJ982807 TTF982807 UDB982807 UMX982807 UWT982807 VGP982807 VQL982807 WAH982807 WKD982807 WTZ982807 HP65303 RL65303 ABH65303 ALD65303 AUZ65303 BEV65303 BOR65303 BYN65303 CIJ65303 CSF65303 DCB65303 DLX65303 DVT65303 EFP65303 EPL65303 EZH65303 FJD65303 FSZ65303 GCV65303 GMR65303 GWN65303 HGJ65303 HQF65303 IAB65303 IJX65303 ITT65303 JDP65303 JNL65303 JXH65303 KHD65303 KQZ65303 LAV65303 LKR65303 LUN65303 MEJ65303 MOF65303 MYB65303 NHX65303 NRT65303 OBP65303 OLL65303 OVH65303 PFD65303 POZ65303 PYV65303 QIR65303 QSN65303 RCJ65303 RMF65303 RWB65303 SFX65303 SPT65303 SZP65303 TJL65303 TTH65303 UDD65303 UMZ65303 UWV65303 VGR65303 VQN65303 WAJ65303 WKF65303 WUB65303 HP130839 RL130839 ABH130839 ALD130839 AUZ130839 BEV130839 BOR130839 BYN130839 CIJ130839 CSF130839 DCB130839 DLX130839 DVT130839 EFP130839 EPL130839 EZH130839 FJD130839 FSZ130839 GCV130839 GMR130839 GWN130839 HGJ130839 HQF130839 IAB130839 IJX130839 ITT130839 JDP130839 JNL130839 JXH130839 KHD130839 KQZ130839 LAV130839 LKR130839 LUN130839 MEJ130839 MOF130839 MYB130839 NHX130839 NRT130839 OBP130839 OLL130839 OVH130839 PFD130839 POZ130839 PYV130839 QIR130839 QSN130839 RCJ130839 RMF130839 RWB130839 SFX130839 SPT130839 SZP130839 TJL130839 TTH130839 UDD130839 UMZ130839 UWV130839 VGR130839 VQN130839 WAJ130839 WKF130839 WUB130839 HP196375 RL196375 ABH196375 ALD196375 AUZ196375 BEV196375 BOR196375 BYN196375 CIJ196375 CSF196375 DCB196375 DLX196375 DVT196375 EFP196375 EPL196375 EZH196375 FJD196375 FSZ196375 GCV196375 GMR196375 GWN196375 HGJ196375 HQF196375 IAB196375 IJX196375 ITT196375 JDP196375 JNL196375 JXH196375 KHD196375 KQZ196375 LAV196375 LKR196375 LUN196375 MEJ196375 MOF196375 MYB196375 NHX196375 NRT196375 OBP196375 OLL196375 OVH196375 PFD196375 POZ196375 PYV196375 QIR196375 QSN196375 RCJ196375 RMF196375 RWB196375 SFX196375 SPT196375 SZP196375 TJL196375 TTH196375 UDD196375 UMZ196375 UWV196375 VGR196375 VQN196375 WAJ196375 WKF196375 WUB196375 HP261911 RL261911 ABH261911 ALD261911 AUZ261911 BEV261911 BOR261911 BYN261911 CIJ261911 CSF261911 DCB261911 DLX261911 DVT261911 EFP261911 EPL261911 EZH261911 FJD261911 FSZ261911 GCV261911 GMR261911 GWN261911 HGJ261911 HQF261911 IAB261911 IJX261911 ITT261911 JDP261911 JNL261911 JXH261911 KHD261911 KQZ261911 LAV261911 LKR261911 LUN261911 MEJ261911 MOF261911 MYB261911 NHX261911 NRT261911 OBP261911 OLL261911 OVH261911 PFD261911 POZ261911 PYV261911 QIR261911 QSN261911 RCJ261911 RMF261911 RWB261911 SFX261911 SPT261911 SZP261911 TJL261911 TTH261911 UDD261911 UMZ261911 UWV261911 VGR261911 VQN261911 WAJ261911 WKF261911 WUB261911 HP327447 RL327447 ABH327447 ALD327447 AUZ327447 BEV327447 BOR327447 BYN327447 CIJ327447 CSF327447 DCB327447 DLX327447 DVT327447 EFP327447 EPL327447 EZH327447 FJD327447 FSZ327447 GCV327447 GMR327447 GWN327447 HGJ327447 HQF327447 IAB327447 IJX327447 ITT327447 JDP327447 JNL327447 JXH327447 KHD327447 KQZ327447 LAV327447 LKR327447 LUN327447 MEJ327447 MOF327447 MYB327447 NHX327447 NRT327447 OBP327447 OLL327447 OVH327447 PFD327447 POZ327447 PYV327447 QIR327447 QSN327447 RCJ327447 RMF327447 RWB327447 SFX327447 SPT327447 SZP327447 TJL327447 TTH327447 UDD327447 UMZ327447 UWV327447 VGR327447 VQN327447 WAJ327447 WKF327447 WUB327447 HP392983 RL392983 ABH392983 ALD392983 AUZ392983 BEV392983 BOR392983 BYN392983 CIJ392983 CSF392983 DCB392983 DLX392983 DVT392983 EFP392983 EPL392983 EZH392983 FJD392983 FSZ392983 GCV392983 GMR392983 GWN392983 HGJ392983 HQF392983 IAB392983 IJX392983 ITT392983 JDP392983 JNL392983 JXH392983 KHD392983 KQZ392983 LAV392983 LKR392983 LUN392983 MEJ392983 MOF392983 MYB392983 NHX392983 NRT392983 OBP392983 OLL392983 OVH392983 PFD392983 POZ392983 PYV392983 QIR392983 QSN392983 RCJ392983 RMF392983 RWB392983 SFX392983 SPT392983 SZP392983 TJL392983 TTH392983 UDD392983 UMZ392983 UWV392983 VGR392983 VQN392983 WAJ392983 WKF392983 WUB392983 HP458519 RL458519 ABH458519 ALD458519 AUZ458519 BEV458519 BOR458519 BYN458519 CIJ458519 CSF458519 DCB458519 DLX458519 DVT458519 EFP458519 EPL458519 EZH458519 FJD458519 FSZ458519 GCV458519 GMR458519 GWN458519 HGJ458519 HQF458519 IAB458519 IJX458519 ITT458519 JDP458519 JNL458519 JXH458519 KHD458519 KQZ458519 LAV458519 LKR458519 LUN458519 MEJ458519 MOF458519 MYB458519 NHX458519 NRT458519 OBP458519 OLL458519 OVH458519 PFD458519 POZ458519 PYV458519 QIR458519 QSN458519 RCJ458519 RMF458519 RWB458519 SFX458519 SPT458519 SZP458519 TJL458519 TTH458519 UDD458519 UMZ458519 UWV458519 VGR458519 VQN458519 WAJ458519 WKF458519 WUB458519 HP524055 RL524055 ABH524055 ALD524055 AUZ524055 BEV524055 BOR524055 BYN524055 CIJ524055 CSF524055 DCB524055 DLX524055 DVT524055 EFP524055 EPL524055 EZH524055 FJD524055 FSZ524055 GCV524055 GMR524055 GWN524055 HGJ524055 HQF524055 IAB524055 IJX524055 ITT524055 JDP524055 JNL524055 JXH524055 KHD524055 KQZ524055 LAV524055 LKR524055 LUN524055 MEJ524055 MOF524055 MYB524055 NHX524055 NRT524055 OBP524055 OLL524055 OVH524055 PFD524055 POZ524055 PYV524055 QIR524055 QSN524055 RCJ524055 RMF524055 RWB524055 SFX524055 SPT524055 SZP524055 TJL524055 TTH524055 UDD524055 UMZ524055 UWV524055 VGR524055 VQN524055 WAJ524055 WKF524055 WUB524055 HP589591 RL589591 ABH589591 ALD589591 AUZ589591 BEV589591 BOR589591 BYN589591 CIJ589591 CSF589591 DCB589591 DLX589591 DVT589591 EFP589591 EPL589591 EZH589591 FJD589591 FSZ589591 GCV589591 GMR589591 GWN589591 HGJ589591 HQF589591 IAB589591 IJX589591 ITT589591 JDP589591 JNL589591 JXH589591 KHD589591 KQZ589591 LAV589591 LKR589591 LUN589591 MEJ589591 MOF589591 MYB589591 NHX589591 NRT589591 OBP589591 OLL589591 OVH589591 PFD589591 POZ589591 PYV589591 QIR589591 QSN589591 RCJ589591 RMF589591 RWB589591 SFX589591 SPT589591 SZP589591 TJL589591 TTH589591 UDD589591 UMZ589591 UWV589591 VGR589591 VQN589591 WAJ589591 WKF589591 WUB589591 HP655127 RL655127 ABH655127 ALD655127 AUZ655127 BEV655127 BOR655127 BYN655127 CIJ655127 CSF655127 DCB655127 DLX655127 DVT655127 EFP655127 EPL655127 EZH655127 FJD655127 FSZ655127 GCV655127 GMR655127 GWN655127 HGJ655127 HQF655127 IAB655127 IJX655127 ITT655127 JDP655127 JNL655127 JXH655127 KHD655127 KQZ655127 LAV655127 LKR655127 LUN655127 MEJ655127 MOF655127 MYB655127 NHX655127 NRT655127 OBP655127 OLL655127 OVH655127 PFD655127 POZ655127 PYV655127 QIR655127 QSN655127 RCJ655127 RMF655127 RWB655127 SFX655127 SPT655127 SZP655127 TJL655127 TTH655127 UDD655127 UMZ655127 UWV655127 VGR655127 VQN655127 WAJ655127 WKF655127 WUB655127 HP720663 RL720663 ABH720663 ALD720663 AUZ720663 BEV720663 BOR720663 BYN720663 CIJ720663 CSF720663 DCB720663 DLX720663 DVT720663 EFP720663 EPL720663 EZH720663 FJD720663 FSZ720663 GCV720663 GMR720663 GWN720663 HGJ720663 HQF720663 IAB720663 IJX720663 ITT720663 JDP720663 JNL720663 JXH720663 KHD720663 KQZ720663 LAV720663 LKR720663 LUN720663 MEJ720663 MOF720663 MYB720663 NHX720663 NRT720663 OBP720663 OLL720663 OVH720663 PFD720663 POZ720663 PYV720663 QIR720663 QSN720663 RCJ720663 RMF720663 RWB720663 SFX720663 SPT720663 SZP720663 TJL720663 TTH720663 UDD720663 UMZ720663 UWV720663 VGR720663 VQN720663 WAJ720663 WKF720663 WUB720663 HP786199 RL786199 ABH786199 ALD786199 AUZ786199 BEV786199 BOR786199 BYN786199 CIJ786199 CSF786199 DCB786199 DLX786199 DVT786199 EFP786199 EPL786199 EZH786199 FJD786199 FSZ786199 GCV786199 GMR786199 GWN786199 HGJ786199 HQF786199 IAB786199 IJX786199 ITT786199 JDP786199 JNL786199 JXH786199 KHD786199 KQZ786199 LAV786199 LKR786199 LUN786199 MEJ786199 MOF786199 MYB786199 NHX786199 NRT786199 OBP786199 OLL786199 OVH786199 PFD786199 POZ786199 PYV786199 QIR786199 QSN786199 RCJ786199 RMF786199 RWB786199 SFX786199 SPT786199 SZP786199 TJL786199 TTH786199 UDD786199 UMZ786199 UWV786199 VGR786199 VQN786199 WAJ786199 WKF786199 WUB786199 HP851735 RL851735 ABH851735 ALD851735 AUZ851735 BEV851735 BOR851735 BYN851735 CIJ851735 CSF851735 DCB851735 DLX851735 DVT851735 EFP851735 EPL851735 EZH851735 FJD851735 FSZ851735 GCV851735 GMR851735 GWN851735 HGJ851735 HQF851735 IAB851735 IJX851735 ITT851735 JDP851735 JNL851735 JXH851735 KHD851735 KQZ851735 LAV851735 LKR851735 LUN851735 MEJ851735 MOF851735 MYB851735 NHX851735 NRT851735 OBP851735 OLL851735 OVH851735 PFD851735 POZ851735 PYV851735 QIR851735 QSN851735 RCJ851735 RMF851735 RWB851735 SFX851735 SPT851735 SZP851735 TJL851735 TTH851735 UDD851735 UMZ851735 UWV851735 VGR851735 VQN851735 WAJ851735 WKF851735 WUB851735 HP917271 RL917271 ABH917271 ALD917271 AUZ917271 BEV917271 BOR917271 BYN917271 CIJ917271 CSF917271 DCB917271 DLX917271 DVT917271 EFP917271 EPL917271 EZH917271 FJD917271 FSZ917271 GCV917271 GMR917271 GWN917271 HGJ917271 HQF917271 IAB917271 IJX917271 ITT917271 JDP917271 JNL917271 JXH917271 KHD917271 KQZ917271 LAV917271 LKR917271 LUN917271 MEJ917271 MOF917271 MYB917271 NHX917271 NRT917271 OBP917271 OLL917271 OVH917271 PFD917271 POZ917271 PYV917271 QIR917271 QSN917271 RCJ917271 RMF917271 RWB917271 SFX917271 SPT917271 SZP917271 TJL917271 TTH917271 UDD917271 UMZ917271 UWV917271 VGR917271 VQN917271 WAJ917271 WKF917271 WUB917271 HP982807 RL982807 ABH982807 ALD982807 AUZ982807 BEV982807 BOR982807 BYN982807 CIJ982807 CSF982807 DCB982807 DLX982807 DVT982807 EFP982807 EPL982807 EZH982807 FJD982807 FSZ982807 GCV982807 GMR982807 GWN982807 HGJ982807 HQF982807 IAB982807 IJX982807 ITT982807 JDP982807 JNL982807 JXH982807 KHD982807 KQZ982807 LAV982807 LKR982807 LUN982807 MEJ982807 MOF982807 MYB982807 NHX982807 NRT982807 OBP982807 OLL982807 OVH982807 PFD982807 POZ982807 PYV982807 QIR982807 QSN982807 RCJ982807 RMF982807 RWB982807 SFX982807 SPT982807 SZP982807 TJL982807 TTH982807 UDD982807 UMZ982807 UWV982807 VGR982807 VQN982807 WAJ982807 WKF982807 WUB982807 Y65303 Y130839 Y196375 Y261911 Y327447 Y392983 Y458519 Y524055 Y589591 Y655127 Y720663 Y786199 Y851735 Y917271 Y982807 K65303 K130839 K196375 K261911 K327447 K392983 K458519 K524055 K589591 K655127 K720663 K786199 K851735 K917271 K982807 M65303 M130839 M196375 M261911 M327447 M392983 M458519 M524055 M589591 M655127 M720663 M786199 M851735 M917271 M982807 O65303 O130839 O196375 O261911 O327447 O392983 O458519 O524055 O589591 O655127 O720663 O786199 O851735 O917271 O982807 Q65303 Q130839 Q196375 Q261911 Q327447 Q392983 Q458519 Q524055 Q589591 Q655127 Q720663 Q786199 Q851735 Q917271 Q982807 S65303 S130839 S196375 S261911 S327447 S392983 S458519 S524055 S589591 S655127 S720663 S786199 S851735 S917271 S982807 U65303 U130839 U196375 U261911 U327447 U392983 U458519 U524055 U589591 U655127 U720663 U786199 U851735 U917271 U982807 W65303 W130839 W196375 W261911 W327447 W392983 W458519 W524055 W589591 W655127 W720663 W786199 W851735 W917271 W982807 BK65303 BK130839 BK196375 BK261911 BK327447 BK392983 BK458519 BK524055 BK589591 BK655127 BK720663 BK786199 BK851735 BK917271 BK982807 AW65303 AW130839 AW196375 AW261911 AW327447 AW392983 AW458519 AW524055 AW589591 AW655127 AW720663 AW786199 AW851735 AW917271 AW982807 AY65303 AY130839 AY196375 AY261911 AY327447 AY392983 AY458519 AY524055 AY589591 AY655127 AY720663 AY786199 AY851735 AY917271 AY982807 BA65303 BA130839 BA196375 BA261911 BA327447 BA392983 BA458519 BA524055 BA589591 BA655127 BA720663 BA786199 BA851735 BA917271 BA982807 BC65303 BC130839 BC196375 BC261911 BC327447 BC392983 BC458519 BC524055 BC589591 BC655127 BC720663 BC786199 BC851735 BC917271 BC982807 BE65303 BE130839 BE196375 BE261911 BE327447 BE392983 BE458519 BE524055 BE589591 BE655127 BE720663 BE786199 BE851735 BE917271 BE982807 BG65303 BG130839 BG196375 BG261911 BG327447 BG392983 BG458519 BG524055 BG589591 BG655127 BG720663 BG786199 BG851735 BG917271 BG982807 BI65303 BI130839 BI196375 BI261911 BI327447 BI392983 BI458519 BI524055 BI589591 BI655127 BI720663 BI786199 BI851735 BI917271 BI982807 HR65 RN65 ABJ65 ALF65 AVB65 BEX65 BOT65 BYP65 CIL65 CSH65 DCD65 DLZ65 DVV65 EFR65 EPN65 EZJ65 FJF65 FTB65 GCX65 GMT65 GWP65 HGL65 HQH65 IAD65 IJZ65 ITV65 JDR65 JNN65 JXJ65 KHF65 KRB65 LAX65 LKT65 LUP65 MEL65 MOH65 MYD65 NHZ65 NRV65 OBR65 OLN65 OVJ65 PFF65 PPB65 PYX65 QIT65 QSP65 RCL65 RMH65 RWD65 SFZ65 SPV65 SZR65 TJN65 TTJ65 UDF65 UNB65 UWX65 VGT65 VQP65 WAL65 WKH65 WUD65 IP65 SL65 ACH65 AMD65 AVZ65 BFV65 BPR65 BZN65 CJJ65 CTF65 DDB65 DMX65 DWT65 EGP65 EQL65 FAH65 FKD65 FTZ65 GDV65 GNR65 GXN65 HHJ65 HRF65 IBB65 IKX65 IUT65 JEP65 JOL65 JYH65 KID65 KRZ65 LBV65 LLR65 LVN65 MFJ65 MPF65 MZB65 NIX65 NST65 OCP65 OML65 OWH65 PGD65 PPZ65 PZV65 QJR65 QTN65 RDJ65 RNF65 RXB65 SGX65 SQT65 TAP65 TKL65 TUH65 UED65 UNZ65 UXV65 VHR65 VRN65 WBJ65 WLF65 WVB65 IR65 SN65 ACJ65 AMF65 AWB65 BFX65 BPT65 BZP65 CJL65 CTH65 DDD65 DMZ65 DWV65 EGR65 EQN65 FAJ65 FKF65 FUB65 GDX65 GNT65 GXP65 HHL65 HRH65 IBD65 IKZ65 IUV65 JER65 JON65 JYJ65 KIF65 KSB65 LBX65 LLT65 LVP65 MFL65 MPH65 MZD65 NIZ65 NSV65 OCR65 OMN65 OWJ65 PGF65 PQB65 PZX65 QJT65 QTP65 RDL65 RNH65 RXD65 SGZ65 SQV65 TAR65 TKN65 TUJ65 UEF65 UOB65 UXX65 VHT65 VRP65 WBL65 WLH65 WVD65 IT65 SP65 ACL65 AMH65 AWD65 BFZ65 BPV65 BZR65 CJN65 CTJ65 DDF65 DNB65 DWX65 EGT65 EQP65 FAL65 FKH65 FUD65 GDZ65 GNV65 GXR65 HHN65 HRJ65 IBF65 ILB65 IUX65 JET65 JOP65 JYL65 KIH65 KSD65 LBZ65 LLV65 LVR65 MFN65 MPJ65 MZF65 NJB65 NSX65 OCT65 OMP65 OWL65 PGH65 PQD65 PZZ65 QJV65 QTR65 RDN65 RNJ65 RXF65 SHB65 SQX65 TAT65 TKP65 TUL65 UEH65 UOD65 UXZ65 VHV65 VRR65 WBN65 WLJ65 WVF65 IV65 SR65 ACN65 AMJ65 AWF65 BGB65 BPX65 BZT65 CJP65 CTL65 DDH65 DND65 DWZ65 EGV65 EQR65 FAN65 FKJ65 FUF65 GEB65 GNX65 GXT65 HHP65 HRL65 IBH65 ILD65 IUZ65 JEV65 JOR65 JYN65 KIJ65 KSF65 LCB65 LLX65 LVT65 MFP65 MPL65 MZH65 NJD65 NSZ65 OCV65 OMR65 OWN65 PGJ65 PQF65 QAB65 QJX65 QTT65 RDP65 RNL65 RXH65 SHD65 SQZ65 TAV65 TKR65 TUN65 UEJ65 UOF65 UYB65 VHX65 VRT65 WBP65 WLL65 WVH65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WVJ65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HD65 QZ65 AAV65 AKR65 AUN65 BEJ65 BOF65 BYB65 CHX65 CRT65 DBP65 DLL65 DVH65 EFD65 EOZ65 EYV65 FIR65 FSN65 GCJ65 GMF65 GWB65 HFX65 HPT65 HZP65 IJL65 ITH65 JDD65 JMZ65 JWV65 KGR65 KQN65 LAJ65 LKF65 LUB65 MDX65 MNT65 MXP65 NHL65 NRH65 OBD65 OKZ65 OUV65 PER65 PON65 PYJ65 QIF65 QSB65 RBX65 RLT65 RVP65 SFL65 SPH65 SZD65 TIZ65 TSV65 UCR65 UMN65 UWJ65 VGF65 VQB65 VZX65 WJT65 WTP65 HF65 RB65 AAX65 AKT65 AUP65 BEL65 BOH65 BYD65 CHZ65 CRV65 DBR65 DLN65 DVJ65 EFF65 EPB65 EYX65 FIT65 FSP65 GCL65 GMH65 GWD65 HFZ65 HPV65 HZR65 IJN65 ITJ65 JDF65 JNB65 JWX65 KGT65 KQP65 LAL65 LKH65 LUD65 MDZ65 MNV65 MXR65 NHN65 NRJ65 OBF65 OLB65 OUX65 PET65 POP65 PYL65 QIH65 QSD65 RBZ65 RLV65 RVR65 SFN65 SPJ65 SZF65 TJB65 TSX65 UCT65 UMP65 UWL65 VGH65 VQD65 VZZ65 WJV65 WTR65 HH65 RD65 AAZ65 AKV65 AUR65 BEN65 BOJ65 BYF65 CIB65 CRX65 DBT65 DLP65 DVL65 EFH65 EPD65 EYZ65 FIV65 FSR65 GCN65 GMJ65 GWF65 HGB65 HPX65 HZT65 IJP65 ITL65 JDH65 JND65 JWZ65 KGV65 KQR65 LAN65 LKJ65 LUF65 MEB65 MNX65 MXT65 NHP65 NRL65 OBH65 OLD65 OUZ65 PEV65 POR65 PYN65 QIJ65 QSF65 RCB65 RLX65 RVT65 SFP65 SPL65 SZH65 TJD65 TSZ65 UCV65 UMR65 UWN65 VGJ65 VQF65 WAB65 WJX65 WTT65 HJ65 RF65 ABB65 AKX65 AUT65 BEP65 BOL65 BYH65 CID65 CRZ65 DBV65 DLR65 DVN65 EFJ65 EPF65 EZB65 FIX65 FST65 GCP65 GML65 GWH65 HGD65 HPZ65 HZV65 IJR65 ITN65 JDJ65 JNF65 JXB65 KGX65 KQT65 LAP65 LKL65 LUH65 MED65 MNZ65 MXV65 NHR65 NRN65 OBJ65 OLF65 OVB65 PEX65 POT65 PYP65 QIL65 QSH65 RCD65 RLZ65 RVV65 SFR65 SPN65 SZJ65 TJF65 TTB65 UCX65 UMT65 UWP65 VGL65 VQH65 WAD65 WJZ65 WTV65 HL65 RH65 ABD65 AKZ65 AUV65 BER65 BON65 BYJ65 CIF65 CSB65 DBX65 DLT65 DVP65 EFL65 EPH65 EZD65 FIZ65 FSV65 GCR65 GMN65 GWJ65 HGF65 HQB65 HZX65 IJT65 ITP65 JDL65 JNH65 JXD65 KGZ65 KQV65 LAR65 LKN65 LUJ65 MEF65 MOB65 MXX65 NHT65 NRP65 OBL65 OLH65 OVD65 PEZ65 POV65 PYR65 QIN65 QSJ65 RCF65 RMB65 RVX65 SFT65 SPP65 SZL65 TJH65 TTD65 UCZ65 UMV65 UWR65 VGN65 VQJ65 WAF65 WKB65 WTX65 HN65 RJ65 ABF65 ALB65 AUX65 BET65 BOP65 BYL65 CIH65 CSD65 DBZ65 DLV65 DVR65 EFN65 EPJ65 EZF65 FJB65 FSX65 GCT65 GMP65 GWL65 HGH65 HQD65 HZZ65 IJV65 ITR65 JDN65 JNJ65 JXF65 KHB65 KQX65 LAT65 LKP65 LUL65 MEH65 MOD65 MXZ65 NHV65 NRR65 OBN65 OLJ65 OVF65 PFB65 POX65 PYT65 QIP65 QSL65 RCH65 RMD65 RVZ65 SFV65 SPR65 SZN65 TJJ65 TTF65 UDB65 UMX65 UWT65 VGP65 VQL65 WAH65 WKD65 WTZ65 HP65 RL65 ABH65 ALD65 AUZ65 BEV65 BOR65 BYN65 CIJ65 CSF65 DCB65 DLX65 DVT65 EFP65 EPL65 EZH65 FJD65 FSZ65 GCV65 GMR65 GWN65 HGJ65 HQF65 IAB65 IJX65 ITT65 JDP65 JNL65 JXH65 KHD65 KQZ65 LAV65 LKR65 LUN65 MEJ65 MOF65 MYB65 NHX65 NRT65 OBP65 OLL65 OVH65 PFD65 POZ65 PYV65 QIR65 QSN65 RCJ65 RMF65 RWB65 SFX65 SPT65 SZP65 TJL65 TTH65 UDD65 UMZ65 UWV65 VGR65 VQN65 WAJ65 WKF65 WUB65 Y65 K65 M65 O65 Q65 S65 U65 W65 BK65 AW65 AY65 BA65 BC65 BE65 BG65 BI65</xm:sqref>
        </x14:dataValidation>
        <x14:dataValidation type="list" allowBlank="1" showInputMessage="1" showErrorMessage="1">
          <x14:formula1>
            <xm:f>Soil_SS_Structure</xm:f>
          </x14:formula1>
          <xm:sqref>HR65300 RN65300 ABJ65300 ALF65300 AVB65300 BEX65300 BOT65300 BYP65300 CIL65300 CSH65300 DCD65300 DLZ65300 DVV65300 EFR65300 EPN65300 EZJ65300 FJF65300 FTB65300 GCX65300 GMT65300 GWP65300 HGL65300 HQH65300 IAD65300 IJZ65300 ITV65300 JDR65300 JNN65300 JXJ65300 KHF65300 KRB65300 LAX65300 LKT65300 LUP65300 MEL65300 MOH65300 MYD65300 NHZ65300 NRV65300 OBR65300 OLN65300 OVJ65300 PFF65300 PPB65300 PYX65300 QIT65300 QSP65300 RCL65300 RMH65300 RWD65300 SFZ65300 SPV65300 SZR65300 TJN65300 TTJ65300 UDF65300 UNB65300 UWX65300 VGT65300 VQP65300 WAL65300 WKH65300 WUD65300 HR130836 RN130836 ABJ130836 ALF130836 AVB130836 BEX130836 BOT130836 BYP130836 CIL130836 CSH130836 DCD130836 DLZ130836 DVV130836 EFR130836 EPN130836 EZJ130836 FJF130836 FTB130836 GCX130836 GMT130836 GWP130836 HGL130836 HQH130836 IAD130836 IJZ130836 ITV130836 JDR130836 JNN130836 JXJ130836 KHF130836 KRB130836 LAX130836 LKT130836 LUP130836 MEL130836 MOH130836 MYD130836 NHZ130836 NRV130836 OBR130836 OLN130836 OVJ130836 PFF130836 PPB130836 PYX130836 QIT130836 QSP130836 RCL130836 RMH130836 RWD130836 SFZ130836 SPV130836 SZR130836 TJN130836 TTJ130836 UDF130836 UNB130836 UWX130836 VGT130836 VQP130836 WAL130836 WKH130836 WUD130836 HR196372 RN196372 ABJ196372 ALF196372 AVB196372 BEX196372 BOT196372 BYP196372 CIL196372 CSH196372 DCD196372 DLZ196372 DVV196372 EFR196372 EPN196372 EZJ196372 FJF196372 FTB196372 GCX196372 GMT196372 GWP196372 HGL196372 HQH196372 IAD196372 IJZ196372 ITV196372 JDR196372 JNN196372 JXJ196372 KHF196372 KRB196372 LAX196372 LKT196372 LUP196372 MEL196372 MOH196372 MYD196372 NHZ196372 NRV196372 OBR196372 OLN196372 OVJ196372 PFF196372 PPB196372 PYX196372 QIT196372 QSP196372 RCL196372 RMH196372 RWD196372 SFZ196372 SPV196372 SZR196372 TJN196372 TTJ196372 UDF196372 UNB196372 UWX196372 VGT196372 VQP196372 WAL196372 WKH196372 WUD196372 HR261908 RN261908 ABJ261908 ALF261908 AVB261908 BEX261908 BOT261908 BYP261908 CIL261908 CSH261908 DCD261908 DLZ261908 DVV261908 EFR261908 EPN261908 EZJ261908 FJF261908 FTB261908 GCX261908 GMT261908 GWP261908 HGL261908 HQH261908 IAD261908 IJZ261908 ITV261908 JDR261908 JNN261908 JXJ261908 KHF261908 KRB261908 LAX261908 LKT261908 LUP261908 MEL261908 MOH261908 MYD261908 NHZ261908 NRV261908 OBR261908 OLN261908 OVJ261908 PFF261908 PPB261908 PYX261908 QIT261908 QSP261908 RCL261908 RMH261908 RWD261908 SFZ261908 SPV261908 SZR261908 TJN261908 TTJ261908 UDF261908 UNB261908 UWX261908 VGT261908 VQP261908 WAL261908 WKH261908 WUD261908 HR327444 RN327444 ABJ327444 ALF327444 AVB327444 BEX327444 BOT327444 BYP327444 CIL327444 CSH327444 DCD327444 DLZ327444 DVV327444 EFR327444 EPN327444 EZJ327444 FJF327444 FTB327444 GCX327444 GMT327444 GWP327444 HGL327444 HQH327444 IAD327444 IJZ327444 ITV327444 JDR327444 JNN327444 JXJ327444 KHF327444 KRB327444 LAX327444 LKT327444 LUP327444 MEL327444 MOH327444 MYD327444 NHZ327444 NRV327444 OBR327444 OLN327444 OVJ327444 PFF327444 PPB327444 PYX327444 QIT327444 QSP327444 RCL327444 RMH327444 RWD327444 SFZ327444 SPV327444 SZR327444 TJN327444 TTJ327444 UDF327444 UNB327444 UWX327444 VGT327444 VQP327444 WAL327444 WKH327444 WUD327444 HR392980 RN392980 ABJ392980 ALF392980 AVB392980 BEX392980 BOT392980 BYP392980 CIL392980 CSH392980 DCD392980 DLZ392980 DVV392980 EFR392980 EPN392980 EZJ392980 FJF392980 FTB392980 GCX392980 GMT392980 GWP392980 HGL392980 HQH392980 IAD392980 IJZ392980 ITV392980 JDR392980 JNN392980 JXJ392980 KHF392980 KRB392980 LAX392980 LKT392980 LUP392980 MEL392980 MOH392980 MYD392980 NHZ392980 NRV392980 OBR392980 OLN392980 OVJ392980 PFF392980 PPB392980 PYX392980 QIT392980 QSP392980 RCL392980 RMH392980 RWD392980 SFZ392980 SPV392980 SZR392980 TJN392980 TTJ392980 UDF392980 UNB392980 UWX392980 VGT392980 VQP392980 WAL392980 WKH392980 WUD392980 HR458516 RN458516 ABJ458516 ALF458516 AVB458516 BEX458516 BOT458516 BYP458516 CIL458516 CSH458516 DCD458516 DLZ458516 DVV458516 EFR458516 EPN458516 EZJ458516 FJF458516 FTB458516 GCX458516 GMT458516 GWP458516 HGL458516 HQH458516 IAD458516 IJZ458516 ITV458516 JDR458516 JNN458516 JXJ458516 KHF458516 KRB458516 LAX458516 LKT458516 LUP458516 MEL458516 MOH458516 MYD458516 NHZ458516 NRV458516 OBR458516 OLN458516 OVJ458516 PFF458516 PPB458516 PYX458516 QIT458516 QSP458516 RCL458516 RMH458516 RWD458516 SFZ458516 SPV458516 SZR458516 TJN458516 TTJ458516 UDF458516 UNB458516 UWX458516 VGT458516 VQP458516 WAL458516 WKH458516 WUD458516 HR524052 RN524052 ABJ524052 ALF524052 AVB524052 BEX524052 BOT524052 BYP524052 CIL524052 CSH524052 DCD524052 DLZ524052 DVV524052 EFR524052 EPN524052 EZJ524052 FJF524052 FTB524052 GCX524052 GMT524052 GWP524052 HGL524052 HQH524052 IAD524052 IJZ524052 ITV524052 JDR524052 JNN524052 JXJ524052 KHF524052 KRB524052 LAX524052 LKT524052 LUP524052 MEL524052 MOH524052 MYD524052 NHZ524052 NRV524052 OBR524052 OLN524052 OVJ524052 PFF524052 PPB524052 PYX524052 QIT524052 QSP524052 RCL524052 RMH524052 RWD524052 SFZ524052 SPV524052 SZR524052 TJN524052 TTJ524052 UDF524052 UNB524052 UWX524052 VGT524052 VQP524052 WAL524052 WKH524052 WUD524052 HR589588 RN589588 ABJ589588 ALF589588 AVB589588 BEX589588 BOT589588 BYP589588 CIL589588 CSH589588 DCD589588 DLZ589588 DVV589588 EFR589588 EPN589588 EZJ589588 FJF589588 FTB589588 GCX589588 GMT589588 GWP589588 HGL589588 HQH589588 IAD589588 IJZ589588 ITV589588 JDR589588 JNN589588 JXJ589588 KHF589588 KRB589588 LAX589588 LKT589588 LUP589588 MEL589588 MOH589588 MYD589588 NHZ589588 NRV589588 OBR589588 OLN589588 OVJ589588 PFF589588 PPB589588 PYX589588 QIT589588 QSP589588 RCL589588 RMH589588 RWD589588 SFZ589588 SPV589588 SZR589588 TJN589588 TTJ589588 UDF589588 UNB589588 UWX589588 VGT589588 VQP589588 WAL589588 WKH589588 WUD589588 HR655124 RN655124 ABJ655124 ALF655124 AVB655124 BEX655124 BOT655124 BYP655124 CIL655124 CSH655124 DCD655124 DLZ655124 DVV655124 EFR655124 EPN655124 EZJ655124 FJF655124 FTB655124 GCX655124 GMT655124 GWP655124 HGL655124 HQH655124 IAD655124 IJZ655124 ITV655124 JDR655124 JNN655124 JXJ655124 KHF655124 KRB655124 LAX655124 LKT655124 LUP655124 MEL655124 MOH655124 MYD655124 NHZ655124 NRV655124 OBR655124 OLN655124 OVJ655124 PFF655124 PPB655124 PYX655124 QIT655124 QSP655124 RCL655124 RMH655124 RWD655124 SFZ655124 SPV655124 SZR655124 TJN655124 TTJ655124 UDF655124 UNB655124 UWX655124 VGT655124 VQP655124 WAL655124 WKH655124 WUD655124 HR720660 RN720660 ABJ720660 ALF720660 AVB720660 BEX720660 BOT720660 BYP720660 CIL720660 CSH720660 DCD720660 DLZ720660 DVV720660 EFR720660 EPN720660 EZJ720660 FJF720660 FTB720660 GCX720660 GMT720660 GWP720660 HGL720660 HQH720660 IAD720660 IJZ720660 ITV720660 JDR720660 JNN720660 JXJ720660 KHF720660 KRB720660 LAX720660 LKT720660 LUP720660 MEL720660 MOH720660 MYD720660 NHZ720660 NRV720660 OBR720660 OLN720660 OVJ720660 PFF720660 PPB720660 PYX720660 QIT720660 QSP720660 RCL720660 RMH720660 RWD720660 SFZ720660 SPV720660 SZR720660 TJN720660 TTJ720660 UDF720660 UNB720660 UWX720660 VGT720660 VQP720660 WAL720660 WKH720660 WUD720660 HR786196 RN786196 ABJ786196 ALF786196 AVB786196 BEX786196 BOT786196 BYP786196 CIL786196 CSH786196 DCD786196 DLZ786196 DVV786196 EFR786196 EPN786196 EZJ786196 FJF786196 FTB786196 GCX786196 GMT786196 GWP786196 HGL786196 HQH786196 IAD786196 IJZ786196 ITV786196 JDR786196 JNN786196 JXJ786196 KHF786196 KRB786196 LAX786196 LKT786196 LUP786196 MEL786196 MOH786196 MYD786196 NHZ786196 NRV786196 OBR786196 OLN786196 OVJ786196 PFF786196 PPB786196 PYX786196 QIT786196 QSP786196 RCL786196 RMH786196 RWD786196 SFZ786196 SPV786196 SZR786196 TJN786196 TTJ786196 UDF786196 UNB786196 UWX786196 VGT786196 VQP786196 WAL786196 WKH786196 WUD786196 HR851732 RN851732 ABJ851732 ALF851732 AVB851732 BEX851732 BOT851732 BYP851732 CIL851732 CSH851732 DCD851732 DLZ851732 DVV851732 EFR851732 EPN851732 EZJ851732 FJF851732 FTB851732 GCX851732 GMT851732 GWP851732 HGL851732 HQH851732 IAD851732 IJZ851732 ITV851732 JDR851732 JNN851732 JXJ851732 KHF851732 KRB851732 LAX851732 LKT851732 LUP851732 MEL851732 MOH851732 MYD851732 NHZ851732 NRV851732 OBR851732 OLN851732 OVJ851732 PFF851732 PPB851732 PYX851732 QIT851732 QSP851732 RCL851732 RMH851732 RWD851732 SFZ851732 SPV851732 SZR851732 TJN851732 TTJ851732 UDF851732 UNB851732 UWX851732 VGT851732 VQP851732 WAL851732 WKH851732 WUD851732 HR917268 RN917268 ABJ917268 ALF917268 AVB917268 BEX917268 BOT917268 BYP917268 CIL917268 CSH917268 DCD917268 DLZ917268 DVV917268 EFR917268 EPN917268 EZJ917268 FJF917268 FTB917268 GCX917268 GMT917268 GWP917268 HGL917268 HQH917268 IAD917268 IJZ917268 ITV917268 JDR917268 JNN917268 JXJ917268 KHF917268 KRB917268 LAX917268 LKT917268 LUP917268 MEL917268 MOH917268 MYD917268 NHZ917268 NRV917268 OBR917268 OLN917268 OVJ917268 PFF917268 PPB917268 PYX917268 QIT917268 QSP917268 RCL917268 RMH917268 RWD917268 SFZ917268 SPV917268 SZR917268 TJN917268 TTJ917268 UDF917268 UNB917268 UWX917268 VGT917268 VQP917268 WAL917268 WKH917268 WUD917268 HR982804 RN982804 ABJ982804 ALF982804 AVB982804 BEX982804 BOT982804 BYP982804 CIL982804 CSH982804 DCD982804 DLZ982804 DVV982804 EFR982804 EPN982804 EZJ982804 FJF982804 FTB982804 GCX982804 GMT982804 GWP982804 HGL982804 HQH982804 IAD982804 IJZ982804 ITV982804 JDR982804 JNN982804 JXJ982804 KHF982804 KRB982804 LAX982804 LKT982804 LUP982804 MEL982804 MOH982804 MYD982804 NHZ982804 NRV982804 OBR982804 OLN982804 OVJ982804 PFF982804 PPB982804 PYX982804 QIT982804 QSP982804 RCL982804 RMH982804 RWD982804 SFZ982804 SPV982804 SZR982804 TJN982804 TTJ982804 UDF982804 UNB982804 UWX982804 VGT982804 VQP982804 WAL982804 WKH982804 WUD982804 IP65300 SL65300 ACH65300 AMD65300 AVZ65300 BFV65300 BPR65300 BZN65300 CJJ65300 CTF65300 DDB65300 DMX65300 DWT65300 EGP65300 EQL65300 FAH65300 FKD65300 FTZ65300 GDV65300 GNR65300 GXN65300 HHJ65300 HRF65300 IBB65300 IKX65300 IUT65300 JEP65300 JOL65300 JYH65300 KID65300 KRZ65300 LBV65300 LLR65300 LVN65300 MFJ65300 MPF65300 MZB65300 NIX65300 NST65300 OCP65300 OML65300 OWH65300 PGD65300 PPZ65300 PZV65300 QJR65300 QTN65300 RDJ65300 RNF65300 RXB65300 SGX65300 SQT65300 TAP65300 TKL65300 TUH65300 UED65300 UNZ65300 UXV65300 VHR65300 VRN65300 WBJ65300 WLF65300 WVB65300 IP130836 SL130836 ACH130836 AMD130836 AVZ130836 BFV130836 BPR130836 BZN130836 CJJ130836 CTF130836 DDB130836 DMX130836 DWT130836 EGP130836 EQL130836 FAH130836 FKD130836 FTZ130836 GDV130836 GNR130836 GXN130836 HHJ130836 HRF130836 IBB130836 IKX130836 IUT130836 JEP130836 JOL130836 JYH130836 KID130836 KRZ130836 LBV130836 LLR130836 LVN130836 MFJ130836 MPF130836 MZB130836 NIX130836 NST130836 OCP130836 OML130836 OWH130836 PGD130836 PPZ130836 PZV130836 QJR130836 QTN130836 RDJ130836 RNF130836 RXB130836 SGX130836 SQT130836 TAP130836 TKL130836 TUH130836 UED130836 UNZ130836 UXV130836 VHR130836 VRN130836 WBJ130836 WLF130836 WVB130836 IP196372 SL196372 ACH196372 AMD196372 AVZ196372 BFV196372 BPR196372 BZN196372 CJJ196372 CTF196372 DDB196372 DMX196372 DWT196372 EGP196372 EQL196372 FAH196372 FKD196372 FTZ196372 GDV196372 GNR196372 GXN196372 HHJ196372 HRF196372 IBB196372 IKX196372 IUT196372 JEP196372 JOL196372 JYH196372 KID196372 KRZ196372 LBV196372 LLR196372 LVN196372 MFJ196372 MPF196372 MZB196372 NIX196372 NST196372 OCP196372 OML196372 OWH196372 PGD196372 PPZ196372 PZV196372 QJR196372 QTN196372 RDJ196372 RNF196372 RXB196372 SGX196372 SQT196372 TAP196372 TKL196372 TUH196372 UED196372 UNZ196372 UXV196372 VHR196372 VRN196372 WBJ196372 WLF196372 WVB196372 IP261908 SL261908 ACH261908 AMD261908 AVZ261908 BFV261908 BPR261908 BZN261908 CJJ261908 CTF261908 DDB261908 DMX261908 DWT261908 EGP261908 EQL261908 FAH261908 FKD261908 FTZ261908 GDV261908 GNR261908 GXN261908 HHJ261908 HRF261908 IBB261908 IKX261908 IUT261908 JEP261908 JOL261908 JYH261908 KID261908 KRZ261908 LBV261908 LLR261908 LVN261908 MFJ261908 MPF261908 MZB261908 NIX261908 NST261908 OCP261908 OML261908 OWH261908 PGD261908 PPZ261908 PZV261908 QJR261908 QTN261908 RDJ261908 RNF261908 RXB261908 SGX261908 SQT261908 TAP261908 TKL261908 TUH261908 UED261908 UNZ261908 UXV261908 VHR261908 VRN261908 WBJ261908 WLF261908 WVB261908 IP327444 SL327444 ACH327444 AMD327444 AVZ327444 BFV327444 BPR327444 BZN327444 CJJ327444 CTF327444 DDB327444 DMX327444 DWT327444 EGP327444 EQL327444 FAH327444 FKD327444 FTZ327444 GDV327444 GNR327444 GXN327444 HHJ327444 HRF327444 IBB327444 IKX327444 IUT327444 JEP327444 JOL327444 JYH327444 KID327444 KRZ327444 LBV327444 LLR327444 LVN327444 MFJ327444 MPF327444 MZB327444 NIX327444 NST327444 OCP327444 OML327444 OWH327444 PGD327444 PPZ327444 PZV327444 QJR327444 QTN327444 RDJ327444 RNF327444 RXB327444 SGX327444 SQT327444 TAP327444 TKL327444 TUH327444 UED327444 UNZ327444 UXV327444 VHR327444 VRN327444 WBJ327444 WLF327444 WVB327444 IP392980 SL392980 ACH392980 AMD392980 AVZ392980 BFV392980 BPR392980 BZN392980 CJJ392980 CTF392980 DDB392980 DMX392980 DWT392980 EGP392980 EQL392980 FAH392980 FKD392980 FTZ392980 GDV392980 GNR392980 GXN392980 HHJ392980 HRF392980 IBB392980 IKX392980 IUT392980 JEP392980 JOL392980 JYH392980 KID392980 KRZ392980 LBV392980 LLR392980 LVN392980 MFJ392980 MPF392980 MZB392980 NIX392980 NST392980 OCP392980 OML392980 OWH392980 PGD392980 PPZ392980 PZV392980 QJR392980 QTN392980 RDJ392980 RNF392980 RXB392980 SGX392980 SQT392980 TAP392980 TKL392980 TUH392980 UED392980 UNZ392980 UXV392980 VHR392980 VRN392980 WBJ392980 WLF392980 WVB392980 IP458516 SL458516 ACH458516 AMD458516 AVZ458516 BFV458516 BPR458516 BZN458516 CJJ458516 CTF458516 DDB458516 DMX458516 DWT458516 EGP458516 EQL458516 FAH458516 FKD458516 FTZ458516 GDV458516 GNR458516 GXN458516 HHJ458516 HRF458516 IBB458516 IKX458516 IUT458516 JEP458516 JOL458516 JYH458516 KID458516 KRZ458516 LBV458516 LLR458516 LVN458516 MFJ458516 MPF458516 MZB458516 NIX458516 NST458516 OCP458516 OML458516 OWH458516 PGD458516 PPZ458516 PZV458516 QJR458516 QTN458516 RDJ458516 RNF458516 RXB458516 SGX458516 SQT458516 TAP458516 TKL458516 TUH458516 UED458516 UNZ458516 UXV458516 VHR458516 VRN458516 WBJ458516 WLF458516 WVB458516 IP524052 SL524052 ACH524052 AMD524052 AVZ524052 BFV524052 BPR524052 BZN524052 CJJ524052 CTF524052 DDB524052 DMX524052 DWT524052 EGP524052 EQL524052 FAH524052 FKD524052 FTZ524052 GDV524052 GNR524052 GXN524052 HHJ524052 HRF524052 IBB524052 IKX524052 IUT524052 JEP524052 JOL524052 JYH524052 KID524052 KRZ524052 LBV524052 LLR524052 LVN524052 MFJ524052 MPF524052 MZB524052 NIX524052 NST524052 OCP524052 OML524052 OWH524052 PGD524052 PPZ524052 PZV524052 QJR524052 QTN524052 RDJ524052 RNF524052 RXB524052 SGX524052 SQT524052 TAP524052 TKL524052 TUH524052 UED524052 UNZ524052 UXV524052 VHR524052 VRN524052 WBJ524052 WLF524052 WVB524052 IP589588 SL589588 ACH589588 AMD589588 AVZ589588 BFV589588 BPR589588 BZN589588 CJJ589588 CTF589588 DDB589588 DMX589588 DWT589588 EGP589588 EQL589588 FAH589588 FKD589588 FTZ589588 GDV589588 GNR589588 GXN589588 HHJ589588 HRF589588 IBB589588 IKX589588 IUT589588 JEP589588 JOL589588 JYH589588 KID589588 KRZ589588 LBV589588 LLR589588 LVN589588 MFJ589588 MPF589588 MZB589588 NIX589588 NST589588 OCP589588 OML589588 OWH589588 PGD589588 PPZ589588 PZV589588 QJR589588 QTN589588 RDJ589588 RNF589588 RXB589588 SGX589588 SQT589588 TAP589588 TKL589588 TUH589588 UED589588 UNZ589588 UXV589588 VHR589588 VRN589588 WBJ589588 WLF589588 WVB589588 IP655124 SL655124 ACH655124 AMD655124 AVZ655124 BFV655124 BPR655124 BZN655124 CJJ655124 CTF655124 DDB655124 DMX655124 DWT655124 EGP655124 EQL655124 FAH655124 FKD655124 FTZ655124 GDV655124 GNR655124 GXN655124 HHJ655124 HRF655124 IBB655124 IKX655124 IUT655124 JEP655124 JOL655124 JYH655124 KID655124 KRZ655124 LBV655124 LLR655124 LVN655124 MFJ655124 MPF655124 MZB655124 NIX655124 NST655124 OCP655124 OML655124 OWH655124 PGD655124 PPZ655124 PZV655124 QJR655124 QTN655124 RDJ655124 RNF655124 RXB655124 SGX655124 SQT655124 TAP655124 TKL655124 TUH655124 UED655124 UNZ655124 UXV655124 VHR655124 VRN655124 WBJ655124 WLF655124 WVB655124 IP720660 SL720660 ACH720660 AMD720660 AVZ720660 BFV720660 BPR720660 BZN720660 CJJ720660 CTF720660 DDB720660 DMX720660 DWT720660 EGP720660 EQL720660 FAH720660 FKD720660 FTZ720660 GDV720660 GNR720660 GXN720660 HHJ720660 HRF720660 IBB720660 IKX720660 IUT720660 JEP720660 JOL720660 JYH720660 KID720660 KRZ720660 LBV720660 LLR720660 LVN720660 MFJ720660 MPF720660 MZB720660 NIX720660 NST720660 OCP720660 OML720660 OWH720660 PGD720660 PPZ720660 PZV720660 QJR720660 QTN720660 RDJ720660 RNF720660 RXB720660 SGX720660 SQT720660 TAP720660 TKL720660 TUH720660 UED720660 UNZ720660 UXV720660 VHR720660 VRN720660 WBJ720660 WLF720660 WVB720660 IP786196 SL786196 ACH786196 AMD786196 AVZ786196 BFV786196 BPR786196 BZN786196 CJJ786196 CTF786196 DDB786196 DMX786196 DWT786196 EGP786196 EQL786196 FAH786196 FKD786196 FTZ786196 GDV786196 GNR786196 GXN786196 HHJ786196 HRF786196 IBB786196 IKX786196 IUT786196 JEP786196 JOL786196 JYH786196 KID786196 KRZ786196 LBV786196 LLR786196 LVN786196 MFJ786196 MPF786196 MZB786196 NIX786196 NST786196 OCP786196 OML786196 OWH786196 PGD786196 PPZ786196 PZV786196 QJR786196 QTN786196 RDJ786196 RNF786196 RXB786196 SGX786196 SQT786196 TAP786196 TKL786196 TUH786196 UED786196 UNZ786196 UXV786196 VHR786196 VRN786196 WBJ786196 WLF786196 WVB786196 IP851732 SL851732 ACH851732 AMD851732 AVZ851732 BFV851732 BPR851732 BZN851732 CJJ851732 CTF851732 DDB851732 DMX851732 DWT851732 EGP851732 EQL851732 FAH851732 FKD851732 FTZ851732 GDV851732 GNR851732 GXN851732 HHJ851732 HRF851732 IBB851732 IKX851732 IUT851732 JEP851732 JOL851732 JYH851732 KID851732 KRZ851732 LBV851732 LLR851732 LVN851732 MFJ851732 MPF851732 MZB851732 NIX851732 NST851732 OCP851732 OML851732 OWH851732 PGD851732 PPZ851732 PZV851732 QJR851732 QTN851732 RDJ851732 RNF851732 RXB851732 SGX851732 SQT851732 TAP851732 TKL851732 TUH851732 UED851732 UNZ851732 UXV851732 VHR851732 VRN851732 WBJ851732 WLF851732 WVB851732 IP917268 SL917268 ACH917268 AMD917268 AVZ917268 BFV917268 BPR917268 BZN917268 CJJ917268 CTF917268 DDB917268 DMX917268 DWT917268 EGP917268 EQL917268 FAH917268 FKD917268 FTZ917268 GDV917268 GNR917268 GXN917268 HHJ917268 HRF917268 IBB917268 IKX917268 IUT917268 JEP917268 JOL917268 JYH917268 KID917268 KRZ917268 LBV917268 LLR917268 LVN917268 MFJ917268 MPF917268 MZB917268 NIX917268 NST917268 OCP917268 OML917268 OWH917268 PGD917268 PPZ917268 PZV917268 QJR917268 QTN917268 RDJ917268 RNF917268 RXB917268 SGX917268 SQT917268 TAP917268 TKL917268 TUH917268 UED917268 UNZ917268 UXV917268 VHR917268 VRN917268 WBJ917268 WLF917268 WVB917268 IP982804 SL982804 ACH982804 AMD982804 AVZ982804 BFV982804 BPR982804 BZN982804 CJJ982804 CTF982804 DDB982804 DMX982804 DWT982804 EGP982804 EQL982804 FAH982804 FKD982804 FTZ982804 GDV982804 GNR982804 GXN982804 HHJ982804 HRF982804 IBB982804 IKX982804 IUT982804 JEP982804 JOL982804 JYH982804 KID982804 KRZ982804 LBV982804 LLR982804 LVN982804 MFJ982804 MPF982804 MZB982804 NIX982804 NST982804 OCP982804 OML982804 OWH982804 PGD982804 PPZ982804 PZV982804 QJR982804 QTN982804 RDJ982804 RNF982804 RXB982804 SGX982804 SQT982804 TAP982804 TKL982804 TUH982804 UED982804 UNZ982804 UXV982804 VHR982804 VRN982804 WBJ982804 WLF982804 WVB982804 IR65300 SN65300 ACJ65300 AMF65300 AWB65300 BFX65300 BPT65300 BZP65300 CJL65300 CTH65300 DDD65300 DMZ65300 DWV65300 EGR65300 EQN65300 FAJ65300 FKF65300 FUB65300 GDX65300 GNT65300 GXP65300 HHL65300 HRH65300 IBD65300 IKZ65300 IUV65300 JER65300 JON65300 JYJ65300 KIF65300 KSB65300 LBX65300 LLT65300 LVP65300 MFL65300 MPH65300 MZD65300 NIZ65300 NSV65300 OCR65300 OMN65300 OWJ65300 PGF65300 PQB65300 PZX65300 QJT65300 QTP65300 RDL65300 RNH65300 RXD65300 SGZ65300 SQV65300 TAR65300 TKN65300 TUJ65300 UEF65300 UOB65300 UXX65300 VHT65300 VRP65300 WBL65300 WLH65300 WVD65300 IR130836 SN130836 ACJ130836 AMF130836 AWB130836 BFX130836 BPT130836 BZP130836 CJL130836 CTH130836 DDD130836 DMZ130836 DWV130836 EGR130836 EQN130836 FAJ130836 FKF130836 FUB130836 GDX130836 GNT130836 GXP130836 HHL130836 HRH130836 IBD130836 IKZ130836 IUV130836 JER130836 JON130836 JYJ130836 KIF130836 KSB130836 LBX130836 LLT130836 LVP130836 MFL130836 MPH130836 MZD130836 NIZ130836 NSV130836 OCR130836 OMN130836 OWJ130836 PGF130836 PQB130836 PZX130836 QJT130836 QTP130836 RDL130836 RNH130836 RXD130836 SGZ130836 SQV130836 TAR130836 TKN130836 TUJ130836 UEF130836 UOB130836 UXX130836 VHT130836 VRP130836 WBL130836 WLH130836 WVD130836 IR196372 SN196372 ACJ196372 AMF196372 AWB196372 BFX196372 BPT196372 BZP196372 CJL196372 CTH196372 DDD196372 DMZ196372 DWV196372 EGR196372 EQN196372 FAJ196372 FKF196372 FUB196372 GDX196372 GNT196372 GXP196372 HHL196372 HRH196372 IBD196372 IKZ196372 IUV196372 JER196372 JON196372 JYJ196372 KIF196372 KSB196372 LBX196372 LLT196372 LVP196372 MFL196372 MPH196372 MZD196372 NIZ196372 NSV196372 OCR196372 OMN196372 OWJ196372 PGF196372 PQB196372 PZX196372 QJT196372 QTP196372 RDL196372 RNH196372 RXD196372 SGZ196372 SQV196372 TAR196372 TKN196372 TUJ196372 UEF196372 UOB196372 UXX196372 VHT196372 VRP196372 WBL196372 WLH196372 WVD196372 IR261908 SN261908 ACJ261908 AMF261908 AWB261908 BFX261908 BPT261908 BZP261908 CJL261908 CTH261908 DDD261908 DMZ261908 DWV261908 EGR261908 EQN261908 FAJ261908 FKF261908 FUB261908 GDX261908 GNT261908 GXP261908 HHL261908 HRH261908 IBD261908 IKZ261908 IUV261908 JER261908 JON261908 JYJ261908 KIF261908 KSB261908 LBX261908 LLT261908 LVP261908 MFL261908 MPH261908 MZD261908 NIZ261908 NSV261908 OCR261908 OMN261908 OWJ261908 PGF261908 PQB261908 PZX261908 QJT261908 QTP261908 RDL261908 RNH261908 RXD261908 SGZ261908 SQV261908 TAR261908 TKN261908 TUJ261908 UEF261908 UOB261908 UXX261908 VHT261908 VRP261908 WBL261908 WLH261908 WVD261908 IR327444 SN327444 ACJ327444 AMF327444 AWB327444 BFX327444 BPT327444 BZP327444 CJL327444 CTH327444 DDD327444 DMZ327444 DWV327444 EGR327444 EQN327444 FAJ327444 FKF327444 FUB327444 GDX327444 GNT327444 GXP327444 HHL327444 HRH327444 IBD327444 IKZ327444 IUV327444 JER327444 JON327444 JYJ327444 KIF327444 KSB327444 LBX327444 LLT327444 LVP327444 MFL327444 MPH327444 MZD327444 NIZ327444 NSV327444 OCR327444 OMN327444 OWJ327444 PGF327444 PQB327444 PZX327444 QJT327444 QTP327444 RDL327444 RNH327444 RXD327444 SGZ327444 SQV327444 TAR327444 TKN327444 TUJ327444 UEF327444 UOB327444 UXX327444 VHT327444 VRP327444 WBL327444 WLH327444 WVD327444 IR392980 SN392980 ACJ392980 AMF392980 AWB392980 BFX392980 BPT392980 BZP392980 CJL392980 CTH392980 DDD392980 DMZ392980 DWV392980 EGR392980 EQN392980 FAJ392980 FKF392980 FUB392980 GDX392980 GNT392980 GXP392980 HHL392980 HRH392980 IBD392980 IKZ392980 IUV392980 JER392980 JON392980 JYJ392980 KIF392980 KSB392980 LBX392980 LLT392980 LVP392980 MFL392980 MPH392980 MZD392980 NIZ392980 NSV392980 OCR392980 OMN392980 OWJ392980 PGF392980 PQB392980 PZX392980 QJT392980 QTP392980 RDL392980 RNH392980 RXD392980 SGZ392980 SQV392980 TAR392980 TKN392980 TUJ392980 UEF392980 UOB392980 UXX392980 VHT392980 VRP392980 WBL392980 WLH392980 WVD392980 IR458516 SN458516 ACJ458516 AMF458516 AWB458516 BFX458516 BPT458516 BZP458516 CJL458516 CTH458516 DDD458516 DMZ458516 DWV458516 EGR458516 EQN458516 FAJ458516 FKF458516 FUB458516 GDX458516 GNT458516 GXP458516 HHL458516 HRH458516 IBD458516 IKZ458516 IUV458516 JER458516 JON458516 JYJ458516 KIF458516 KSB458516 LBX458516 LLT458516 LVP458516 MFL458516 MPH458516 MZD458516 NIZ458516 NSV458516 OCR458516 OMN458516 OWJ458516 PGF458516 PQB458516 PZX458516 QJT458516 QTP458516 RDL458516 RNH458516 RXD458516 SGZ458516 SQV458516 TAR458516 TKN458516 TUJ458516 UEF458516 UOB458516 UXX458516 VHT458516 VRP458516 WBL458516 WLH458516 WVD458516 IR524052 SN524052 ACJ524052 AMF524052 AWB524052 BFX524052 BPT524052 BZP524052 CJL524052 CTH524052 DDD524052 DMZ524052 DWV524052 EGR524052 EQN524052 FAJ524052 FKF524052 FUB524052 GDX524052 GNT524052 GXP524052 HHL524052 HRH524052 IBD524052 IKZ524052 IUV524052 JER524052 JON524052 JYJ524052 KIF524052 KSB524052 LBX524052 LLT524052 LVP524052 MFL524052 MPH524052 MZD524052 NIZ524052 NSV524052 OCR524052 OMN524052 OWJ524052 PGF524052 PQB524052 PZX524052 QJT524052 QTP524052 RDL524052 RNH524052 RXD524052 SGZ524052 SQV524052 TAR524052 TKN524052 TUJ524052 UEF524052 UOB524052 UXX524052 VHT524052 VRP524052 WBL524052 WLH524052 WVD524052 IR589588 SN589588 ACJ589588 AMF589588 AWB589588 BFX589588 BPT589588 BZP589588 CJL589588 CTH589588 DDD589588 DMZ589588 DWV589588 EGR589588 EQN589588 FAJ589588 FKF589588 FUB589588 GDX589588 GNT589588 GXP589588 HHL589588 HRH589588 IBD589588 IKZ589588 IUV589588 JER589588 JON589588 JYJ589588 KIF589588 KSB589588 LBX589588 LLT589588 LVP589588 MFL589588 MPH589588 MZD589588 NIZ589588 NSV589588 OCR589588 OMN589588 OWJ589588 PGF589588 PQB589588 PZX589588 QJT589588 QTP589588 RDL589588 RNH589588 RXD589588 SGZ589588 SQV589588 TAR589588 TKN589588 TUJ589588 UEF589588 UOB589588 UXX589588 VHT589588 VRP589588 WBL589588 WLH589588 WVD589588 IR655124 SN655124 ACJ655124 AMF655124 AWB655124 BFX655124 BPT655124 BZP655124 CJL655124 CTH655124 DDD655124 DMZ655124 DWV655124 EGR655124 EQN655124 FAJ655124 FKF655124 FUB655124 GDX655124 GNT655124 GXP655124 HHL655124 HRH655124 IBD655124 IKZ655124 IUV655124 JER655124 JON655124 JYJ655124 KIF655124 KSB655124 LBX655124 LLT655124 LVP655124 MFL655124 MPH655124 MZD655124 NIZ655124 NSV655124 OCR655124 OMN655124 OWJ655124 PGF655124 PQB655124 PZX655124 QJT655124 QTP655124 RDL655124 RNH655124 RXD655124 SGZ655124 SQV655124 TAR655124 TKN655124 TUJ655124 UEF655124 UOB655124 UXX655124 VHT655124 VRP655124 WBL655124 WLH655124 WVD655124 IR720660 SN720660 ACJ720660 AMF720660 AWB720660 BFX720660 BPT720660 BZP720660 CJL720660 CTH720660 DDD720660 DMZ720660 DWV720660 EGR720660 EQN720660 FAJ720660 FKF720660 FUB720660 GDX720660 GNT720660 GXP720660 HHL720660 HRH720660 IBD720660 IKZ720660 IUV720660 JER720660 JON720660 JYJ720660 KIF720660 KSB720660 LBX720660 LLT720660 LVP720660 MFL720660 MPH720660 MZD720660 NIZ720660 NSV720660 OCR720660 OMN720660 OWJ720660 PGF720660 PQB720660 PZX720660 QJT720660 QTP720660 RDL720660 RNH720660 RXD720660 SGZ720660 SQV720660 TAR720660 TKN720660 TUJ720660 UEF720660 UOB720660 UXX720660 VHT720660 VRP720660 WBL720660 WLH720660 WVD720660 IR786196 SN786196 ACJ786196 AMF786196 AWB786196 BFX786196 BPT786196 BZP786196 CJL786196 CTH786196 DDD786196 DMZ786196 DWV786196 EGR786196 EQN786196 FAJ786196 FKF786196 FUB786196 GDX786196 GNT786196 GXP786196 HHL786196 HRH786196 IBD786196 IKZ786196 IUV786196 JER786196 JON786196 JYJ786196 KIF786196 KSB786196 LBX786196 LLT786196 LVP786196 MFL786196 MPH786196 MZD786196 NIZ786196 NSV786196 OCR786196 OMN786196 OWJ786196 PGF786196 PQB786196 PZX786196 QJT786196 QTP786196 RDL786196 RNH786196 RXD786196 SGZ786196 SQV786196 TAR786196 TKN786196 TUJ786196 UEF786196 UOB786196 UXX786196 VHT786196 VRP786196 WBL786196 WLH786196 WVD786196 IR851732 SN851732 ACJ851732 AMF851732 AWB851732 BFX851732 BPT851732 BZP851732 CJL851732 CTH851732 DDD851732 DMZ851732 DWV851732 EGR851732 EQN851732 FAJ851732 FKF851732 FUB851732 GDX851732 GNT851732 GXP851732 HHL851732 HRH851732 IBD851732 IKZ851732 IUV851732 JER851732 JON851732 JYJ851732 KIF851732 KSB851732 LBX851732 LLT851732 LVP851732 MFL851732 MPH851732 MZD851732 NIZ851732 NSV851732 OCR851732 OMN851732 OWJ851732 PGF851732 PQB851732 PZX851732 QJT851732 QTP851732 RDL851732 RNH851732 RXD851732 SGZ851732 SQV851732 TAR851732 TKN851732 TUJ851732 UEF851732 UOB851732 UXX851732 VHT851732 VRP851732 WBL851732 WLH851732 WVD851732 IR917268 SN917268 ACJ917268 AMF917268 AWB917268 BFX917268 BPT917268 BZP917268 CJL917268 CTH917268 DDD917268 DMZ917268 DWV917268 EGR917268 EQN917268 FAJ917268 FKF917268 FUB917268 GDX917268 GNT917268 GXP917268 HHL917268 HRH917268 IBD917268 IKZ917268 IUV917268 JER917268 JON917268 JYJ917268 KIF917268 KSB917268 LBX917268 LLT917268 LVP917268 MFL917268 MPH917268 MZD917268 NIZ917268 NSV917268 OCR917268 OMN917268 OWJ917268 PGF917268 PQB917268 PZX917268 QJT917268 QTP917268 RDL917268 RNH917268 RXD917268 SGZ917268 SQV917268 TAR917268 TKN917268 TUJ917268 UEF917268 UOB917268 UXX917268 VHT917268 VRP917268 WBL917268 WLH917268 WVD917268 IR982804 SN982804 ACJ982804 AMF982804 AWB982804 BFX982804 BPT982804 BZP982804 CJL982804 CTH982804 DDD982804 DMZ982804 DWV982804 EGR982804 EQN982804 FAJ982804 FKF982804 FUB982804 GDX982804 GNT982804 GXP982804 HHL982804 HRH982804 IBD982804 IKZ982804 IUV982804 JER982804 JON982804 JYJ982804 KIF982804 KSB982804 LBX982804 LLT982804 LVP982804 MFL982804 MPH982804 MZD982804 NIZ982804 NSV982804 OCR982804 OMN982804 OWJ982804 PGF982804 PQB982804 PZX982804 QJT982804 QTP982804 RDL982804 RNH982804 RXD982804 SGZ982804 SQV982804 TAR982804 TKN982804 TUJ982804 UEF982804 UOB982804 UXX982804 VHT982804 VRP982804 WBL982804 WLH982804 WVD982804 IT65300 SP65300 ACL65300 AMH65300 AWD65300 BFZ65300 BPV65300 BZR65300 CJN65300 CTJ65300 DDF65300 DNB65300 DWX65300 EGT65300 EQP65300 FAL65300 FKH65300 FUD65300 GDZ65300 GNV65300 GXR65300 HHN65300 HRJ65300 IBF65300 ILB65300 IUX65300 JET65300 JOP65300 JYL65300 KIH65300 KSD65300 LBZ65300 LLV65300 LVR65300 MFN65300 MPJ65300 MZF65300 NJB65300 NSX65300 OCT65300 OMP65300 OWL65300 PGH65300 PQD65300 PZZ65300 QJV65300 QTR65300 RDN65300 RNJ65300 RXF65300 SHB65300 SQX65300 TAT65300 TKP65300 TUL65300 UEH65300 UOD65300 UXZ65300 VHV65300 VRR65300 WBN65300 WLJ65300 WVF65300 IT130836 SP130836 ACL130836 AMH130836 AWD130836 BFZ130836 BPV130836 BZR130836 CJN130836 CTJ130836 DDF130836 DNB130836 DWX130836 EGT130836 EQP130836 FAL130836 FKH130836 FUD130836 GDZ130836 GNV130836 GXR130836 HHN130836 HRJ130836 IBF130836 ILB130836 IUX130836 JET130836 JOP130836 JYL130836 KIH130836 KSD130836 LBZ130836 LLV130836 LVR130836 MFN130836 MPJ130836 MZF130836 NJB130836 NSX130836 OCT130836 OMP130836 OWL130836 PGH130836 PQD130836 PZZ130836 QJV130836 QTR130836 RDN130836 RNJ130836 RXF130836 SHB130836 SQX130836 TAT130836 TKP130836 TUL130836 UEH130836 UOD130836 UXZ130836 VHV130836 VRR130836 WBN130836 WLJ130836 WVF130836 IT196372 SP196372 ACL196372 AMH196372 AWD196372 BFZ196372 BPV196372 BZR196372 CJN196372 CTJ196372 DDF196372 DNB196372 DWX196372 EGT196372 EQP196372 FAL196372 FKH196372 FUD196372 GDZ196372 GNV196372 GXR196372 HHN196372 HRJ196372 IBF196372 ILB196372 IUX196372 JET196372 JOP196372 JYL196372 KIH196372 KSD196372 LBZ196372 LLV196372 LVR196372 MFN196372 MPJ196372 MZF196372 NJB196372 NSX196372 OCT196372 OMP196372 OWL196372 PGH196372 PQD196372 PZZ196372 QJV196372 QTR196372 RDN196372 RNJ196372 RXF196372 SHB196372 SQX196372 TAT196372 TKP196372 TUL196372 UEH196372 UOD196372 UXZ196372 VHV196372 VRR196372 WBN196372 WLJ196372 WVF196372 IT261908 SP261908 ACL261908 AMH261908 AWD261908 BFZ261908 BPV261908 BZR261908 CJN261908 CTJ261908 DDF261908 DNB261908 DWX261908 EGT261908 EQP261908 FAL261908 FKH261908 FUD261908 GDZ261908 GNV261908 GXR261908 HHN261908 HRJ261908 IBF261908 ILB261908 IUX261908 JET261908 JOP261908 JYL261908 KIH261908 KSD261908 LBZ261908 LLV261908 LVR261908 MFN261908 MPJ261908 MZF261908 NJB261908 NSX261908 OCT261908 OMP261908 OWL261908 PGH261908 PQD261908 PZZ261908 QJV261908 QTR261908 RDN261908 RNJ261908 RXF261908 SHB261908 SQX261908 TAT261908 TKP261908 TUL261908 UEH261908 UOD261908 UXZ261908 VHV261908 VRR261908 WBN261908 WLJ261908 WVF261908 IT327444 SP327444 ACL327444 AMH327444 AWD327444 BFZ327444 BPV327444 BZR327444 CJN327444 CTJ327444 DDF327444 DNB327444 DWX327444 EGT327444 EQP327444 FAL327444 FKH327444 FUD327444 GDZ327444 GNV327444 GXR327444 HHN327444 HRJ327444 IBF327444 ILB327444 IUX327444 JET327444 JOP327444 JYL327444 KIH327444 KSD327444 LBZ327444 LLV327444 LVR327444 MFN327444 MPJ327444 MZF327444 NJB327444 NSX327444 OCT327444 OMP327444 OWL327444 PGH327444 PQD327444 PZZ327444 QJV327444 QTR327444 RDN327444 RNJ327444 RXF327444 SHB327444 SQX327444 TAT327444 TKP327444 TUL327444 UEH327444 UOD327444 UXZ327444 VHV327444 VRR327444 WBN327444 WLJ327444 WVF327444 IT392980 SP392980 ACL392980 AMH392980 AWD392980 BFZ392980 BPV392980 BZR392980 CJN392980 CTJ392980 DDF392980 DNB392980 DWX392980 EGT392980 EQP392980 FAL392980 FKH392980 FUD392980 GDZ392980 GNV392980 GXR392980 HHN392980 HRJ392980 IBF392980 ILB392980 IUX392980 JET392980 JOP392980 JYL392980 KIH392980 KSD392980 LBZ392980 LLV392980 LVR392980 MFN392980 MPJ392980 MZF392980 NJB392980 NSX392980 OCT392980 OMP392980 OWL392980 PGH392980 PQD392980 PZZ392980 QJV392980 QTR392980 RDN392980 RNJ392980 RXF392980 SHB392980 SQX392980 TAT392980 TKP392980 TUL392980 UEH392980 UOD392980 UXZ392980 VHV392980 VRR392980 WBN392980 WLJ392980 WVF392980 IT458516 SP458516 ACL458516 AMH458516 AWD458516 BFZ458516 BPV458516 BZR458516 CJN458516 CTJ458516 DDF458516 DNB458516 DWX458516 EGT458516 EQP458516 FAL458516 FKH458516 FUD458516 GDZ458516 GNV458516 GXR458516 HHN458516 HRJ458516 IBF458516 ILB458516 IUX458516 JET458516 JOP458516 JYL458516 KIH458516 KSD458516 LBZ458516 LLV458516 LVR458516 MFN458516 MPJ458516 MZF458516 NJB458516 NSX458516 OCT458516 OMP458516 OWL458516 PGH458516 PQD458516 PZZ458516 QJV458516 QTR458516 RDN458516 RNJ458516 RXF458516 SHB458516 SQX458516 TAT458516 TKP458516 TUL458516 UEH458516 UOD458516 UXZ458516 VHV458516 VRR458516 WBN458516 WLJ458516 WVF458516 IT524052 SP524052 ACL524052 AMH524052 AWD524052 BFZ524052 BPV524052 BZR524052 CJN524052 CTJ524052 DDF524052 DNB524052 DWX524052 EGT524052 EQP524052 FAL524052 FKH524052 FUD524052 GDZ524052 GNV524052 GXR524052 HHN524052 HRJ524052 IBF524052 ILB524052 IUX524052 JET524052 JOP524052 JYL524052 KIH524052 KSD524052 LBZ524052 LLV524052 LVR524052 MFN524052 MPJ524052 MZF524052 NJB524052 NSX524052 OCT524052 OMP524052 OWL524052 PGH524052 PQD524052 PZZ524052 QJV524052 QTR524052 RDN524052 RNJ524052 RXF524052 SHB524052 SQX524052 TAT524052 TKP524052 TUL524052 UEH524052 UOD524052 UXZ524052 VHV524052 VRR524052 WBN524052 WLJ524052 WVF524052 IT589588 SP589588 ACL589588 AMH589588 AWD589588 BFZ589588 BPV589588 BZR589588 CJN589588 CTJ589588 DDF589588 DNB589588 DWX589588 EGT589588 EQP589588 FAL589588 FKH589588 FUD589588 GDZ589588 GNV589588 GXR589588 HHN589588 HRJ589588 IBF589588 ILB589588 IUX589588 JET589588 JOP589588 JYL589588 KIH589588 KSD589588 LBZ589588 LLV589588 LVR589588 MFN589588 MPJ589588 MZF589588 NJB589588 NSX589588 OCT589588 OMP589588 OWL589588 PGH589588 PQD589588 PZZ589588 QJV589588 QTR589588 RDN589588 RNJ589588 RXF589588 SHB589588 SQX589588 TAT589588 TKP589588 TUL589588 UEH589588 UOD589588 UXZ589588 VHV589588 VRR589588 WBN589588 WLJ589588 WVF589588 IT655124 SP655124 ACL655124 AMH655124 AWD655124 BFZ655124 BPV655124 BZR655124 CJN655124 CTJ655124 DDF655124 DNB655124 DWX655124 EGT655124 EQP655124 FAL655124 FKH655124 FUD655124 GDZ655124 GNV655124 GXR655124 HHN655124 HRJ655124 IBF655124 ILB655124 IUX655124 JET655124 JOP655124 JYL655124 KIH655124 KSD655124 LBZ655124 LLV655124 LVR655124 MFN655124 MPJ655124 MZF655124 NJB655124 NSX655124 OCT655124 OMP655124 OWL655124 PGH655124 PQD655124 PZZ655124 QJV655124 QTR655124 RDN655124 RNJ655124 RXF655124 SHB655124 SQX655124 TAT655124 TKP655124 TUL655124 UEH655124 UOD655124 UXZ655124 VHV655124 VRR655124 WBN655124 WLJ655124 WVF655124 IT720660 SP720660 ACL720660 AMH720660 AWD720660 BFZ720660 BPV720660 BZR720660 CJN720660 CTJ720660 DDF720660 DNB720660 DWX720660 EGT720660 EQP720660 FAL720660 FKH720660 FUD720660 GDZ720660 GNV720660 GXR720660 HHN720660 HRJ720660 IBF720660 ILB720660 IUX720660 JET720660 JOP720660 JYL720660 KIH720660 KSD720660 LBZ720660 LLV720660 LVR720660 MFN720660 MPJ720660 MZF720660 NJB720660 NSX720660 OCT720660 OMP720660 OWL720660 PGH720660 PQD720660 PZZ720660 QJV720660 QTR720660 RDN720660 RNJ720660 RXF720660 SHB720660 SQX720660 TAT720660 TKP720660 TUL720660 UEH720660 UOD720660 UXZ720660 VHV720660 VRR720660 WBN720660 WLJ720660 WVF720660 IT786196 SP786196 ACL786196 AMH786196 AWD786196 BFZ786196 BPV786196 BZR786196 CJN786196 CTJ786196 DDF786196 DNB786196 DWX786196 EGT786196 EQP786196 FAL786196 FKH786196 FUD786196 GDZ786196 GNV786196 GXR786196 HHN786196 HRJ786196 IBF786196 ILB786196 IUX786196 JET786196 JOP786196 JYL786196 KIH786196 KSD786196 LBZ786196 LLV786196 LVR786196 MFN786196 MPJ786196 MZF786196 NJB786196 NSX786196 OCT786196 OMP786196 OWL786196 PGH786196 PQD786196 PZZ786196 QJV786196 QTR786196 RDN786196 RNJ786196 RXF786196 SHB786196 SQX786196 TAT786196 TKP786196 TUL786196 UEH786196 UOD786196 UXZ786196 VHV786196 VRR786196 WBN786196 WLJ786196 WVF786196 IT851732 SP851732 ACL851732 AMH851732 AWD851732 BFZ851732 BPV851732 BZR851732 CJN851732 CTJ851732 DDF851732 DNB851732 DWX851732 EGT851732 EQP851732 FAL851732 FKH851732 FUD851732 GDZ851732 GNV851732 GXR851732 HHN851732 HRJ851732 IBF851732 ILB851732 IUX851732 JET851732 JOP851732 JYL851732 KIH851732 KSD851732 LBZ851732 LLV851732 LVR851732 MFN851732 MPJ851732 MZF851732 NJB851732 NSX851732 OCT851732 OMP851732 OWL851732 PGH851732 PQD851732 PZZ851732 QJV851732 QTR851732 RDN851732 RNJ851732 RXF851732 SHB851732 SQX851732 TAT851732 TKP851732 TUL851732 UEH851732 UOD851732 UXZ851732 VHV851732 VRR851732 WBN851732 WLJ851732 WVF851732 IT917268 SP917268 ACL917268 AMH917268 AWD917268 BFZ917268 BPV917268 BZR917268 CJN917268 CTJ917268 DDF917268 DNB917268 DWX917268 EGT917268 EQP917268 FAL917268 FKH917268 FUD917268 GDZ917268 GNV917268 GXR917268 HHN917268 HRJ917268 IBF917268 ILB917268 IUX917268 JET917268 JOP917268 JYL917268 KIH917268 KSD917268 LBZ917268 LLV917268 LVR917268 MFN917268 MPJ917268 MZF917268 NJB917268 NSX917268 OCT917268 OMP917268 OWL917268 PGH917268 PQD917268 PZZ917268 QJV917268 QTR917268 RDN917268 RNJ917268 RXF917268 SHB917268 SQX917268 TAT917268 TKP917268 TUL917268 UEH917268 UOD917268 UXZ917268 VHV917268 VRR917268 WBN917268 WLJ917268 WVF917268 IT982804 SP982804 ACL982804 AMH982804 AWD982804 BFZ982804 BPV982804 BZR982804 CJN982804 CTJ982804 DDF982804 DNB982804 DWX982804 EGT982804 EQP982804 FAL982804 FKH982804 FUD982804 GDZ982804 GNV982804 GXR982804 HHN982804 HRJ982804 IBF982804 ILB982804 IUX982804 JET982804 JOP982804 JYL982804 KIH982804 KSD982804 LBZ982804 LLV982804 LVR982804 MFN982804 MPJ982804 MZF982804 NJB982804 NSX982804 OCT982804 OMP982804 OWL982804 PGH982804 PQD982804 PZZ982804 QJV982804 QTR982804 RDN982804 RNJ982804 RXF982804 SHB982804 SQX982804 TAT982804 TKP982804 TUL982804 UEH982804 UOD982804 UXZ982804 VHV982804 VRR982804 WBN982804 WLJ982804 WVF982804 IV65300 SR65300 ACN65300 AMJ65300 AWF65300 BGB65300 BPX65300 BZT65300 CJP65300 CTL65300 DDH65300 DND65300 DWZ65300 EGV65300 EQR65300 FAN65300 FKJ65300 FUF65300 GEB65300 GNX65300 GXT65300 HHP65300 HRL65300 IBH65300 ILD65300 IUZ65300 JEV65300 JOR65300 JYN65300 KIJ65300 KSF65300 LCB65300 LLX65300 LVT65300 MFP65300 MPL65300 MZH65300 NJD65300 NSZ65300 OCV65300 OMR65300 OWN65300 PGJ65300 PQF65300 QAB65300 QJX65300 QTT65300 RDP65300 RNL65300 RXH65300 SHD65300 SQZ65300 TAV65300 TKR65300 TUN65300 UEJ65300 UOF65300 UYB65300 VHX65300 VRT65300 WBP65300 WLL65300 WVH65300 IV130836 SR130836 ACN130836 AMJ130836 AWF130836 BGB130836 BPX130836 BZT130836 CJP130836 CTL130836 DDH130836 DND130836 DWZ130836 EGV130836 EQR130836 FAN130836 FKJ130836 FUF130836 GEB130836 GNX130836 GXT130836 HHP130836 HRL130836 IBH130836 ILD130836 IUZ130836 JEV130836 JOR130836 JYN130836 KIJ130836 KSF130836 LCB130836 LLX130836 LVT130836 MFP130836 MPL130836 MZH130836 NJD130836 NSZ130836 OCV130836 OMR130836 OWN130836 PGJ130836 PQF130836 QAB130836 QJX130836 QTT130836 RDP130836 RNL130836 RXH130836 SHD130836 SQZ130836 TAV130836 TKR130836 TUN130836 UEJ130836 UOF130836 UYB130836 VHX130836 VRT130836 WBP130836 WLL130836 WVH130836 IV196372 SR196372 ACN196372 AMJ196372 AWF196372 BGB196372 BPX196372 BZT196372 CJP196372 CTL196372 DDH196372 DND196372 DWZ196372 EGV196372 EQR196372 FAN196372 FKJ196372 FUF196372 GEB196372 GNX196372 GXT196372 HHP196372 HRL196372 IBH196372 ILD196372 IUZ196372 JEV196372 JOR196372 JYN196372 KIJ196372 KSF196372 LCB196372 LLX196372 LVT196372 MFP196372 MPL196372 MZH196372 NJD196372 NSZ196372 OCV196372 OMR196372 OWN196372 PGJ196372 PQF196372 QAB196372 QJX196372 QTT196372 RDP196372 RNL196372 RXH196372 SHD196372 SQZ196372 TAV196372 TKR196372 TUN196372 UEJ196372 UOF196372 UYB196372 VHX196372 VRT196372 WBP196372 WLL196372 WVH196372 IV261908 SR261908 ACN261908 AMJ261908 AWF261908 BGB261908 BPX261908 BZT261908 CJP261908 CTL261908 DDH261908 DND261908 DWZ261908 EGV261908 EQR261908 FAN261908 FKJ261908 FUF261908 GEB261908 GNX261908 GXT261908 HHP261908 HRL261908 IBH261908 ILD261908 IUZ261908 JEV261908 JOR261908 JYN261908 KIJ261908 KSF261908 LCB261908 LLX261908 LVT261908 MFP261908 MPL261908 MZH261908 NJD261908 NSZ261908 OCV261908 OMR261908 OWN261908 PGJ261908 PQF261908 QAB261908 QJX261908 QTT261908 RDP261908 RNL261908 RXH261908 SHD261908 SQZ261908 TAV261908 TKR261908 TUN261908 UEJ261908 UOF261908 UYB261908 VHX261908 VRT261908 WBP261908 WLL261908 WVH261908 IV327444 SR327444 ACN327444 AMJ327444 AWF327444 BGB327444 BPX327444 BZT327444 CJP327444 CTL327444 DDH327444 DND327444 DWZ327444 EGV327444 EQR327444 FAN327444 FKJ327444 FUF327444 GEB327444 GNX327444 GXT327444 HHP327444 HRL327444 IBH327444 ILD327444 IUZ327444 JEV327444 JOR327444 JYN327444 KIJ327444 KSF327444 LCB327444 LLX327444 LVT327444 MFP327444 MPL327444 MZH327444 NJD327444 NSZ327444 OCV327444 OMR327444 OWN327444 PGJ327444 PQF327444 QAB327444 QJX327444 QTT327444 RDP327444 RNL327444 RXH327444 SHD327444 SQZ327444 TAV327444 TKR327444 TUN327444 UEJ327444 UOF327444 UYB327444 VHX327444 VRT327444 WBP327444 WLL327444 WVH327444 IV392980 SR392980 ACN392980 AMJ392980 AWF392980 BGB392980 BPX392980 BZT392980 CJP392980 CTL392980 DDH392980 DND392980 DWZ392980 EGV392980 EQR392980 FAN392980 FKJ392980 FUF392980 GEB392980 GNX392980 GXT392980 HHP392980 HRL392980 IBH392980 ILD392980 IUZ392980 JEV392980 JOR392980 JYN392980 KIJ392980 KSF392980 LCB392980 LLX392980 LVT392980 MFP392980 MPL392980 MZH392980 NJD392980 NSZ392980 OCV392980 OMR392980 OWN392980 PGJ392980 PQF392980 QAB392980 QJX392980 QTT392980 RDP392980 RNL392980 RXH392980 SHD392980 SQZ392980 TAV392980 TKR392980 TUN392980 UEJ392980 UOF392980 UYB392980 VHX392980 VRT392980 WBP392980 WLL392980 WVH392980 IV458516 SR458516 ACN458516 AMJ458516 AWF458516 BGB458516 BPX458516 BZT458516 CJP458516 CTL458516 DDH458516 DND458516 DWZ458516 EGV458516 EQR458516 FAN458516 FKJ458516 FUF458516 GEB458516 GNX458516 GXT458516 HHP458516 HRL458516 IBH458516 ILD458516 IUZ458516 JEV458516 JOR458516 JYN458516 KIJ458516 KSF458516 LCB458516 LLX458516 LVT458516 MFP458516 MPL458516 MZH458516 NJD458516 NSZ458516 OCV458516 OMR458516 OWN458516 PGJ458516 PQF458516 QAB458516 QJX458516 QTT458516 RDP458516 RNL458516 RXH458516 SHD458516 SQZ458516 TAV458516 TKR458516 TUN458516 UEJ458516 UOF458516 UYB458516 VHX458516 VRT458516 WBP458516 WLL458516 WVH458516 IV524052 SR524052 ACN524052 AMJ524052 AWF524052 BGB524052 BPX524052 BZT524052 CJP524052 CTL524052 DDH524052 DND524052 DWZ524052 EGV524052 EQR524052 FAN524052 FKJ524052 FUF524052 GEB524052 GNX524052 GXT524052 HHP524052 HRL524052 IBH524052 ILD524052 IUZ524052 JEV524052 JOR524052 JYN524052 KIJ524052 KSF524052 LCB524052 LLX524052 LVT524052 MFP524052 MPL524052 MZH524052 NJD524052 NSZ524052 OCV524052 OMR524052 OWN524052 PGJ524052 PQF524052 QAB524052 QJX524052 QTT524052 RDP524052 RNL524052 RXH524052 SHD524052 SQZ524052 TAV524052 TKR524052 TUN524052 UEJ524052 UOF524052 UYB524052 VHX524052 VRT524052 WBP524052 WLL524052 WVH524052 IV589588 SR589588 ACN589588 AMJ589588 AWF589588 BGB589588 BPX589588 BZT589588 CJP589588 CTL589588 DDH589588 DND589588 DWZ589588 EGV589588 EQR589588 FAN589588 FKJ589588 FUF589588 GEB589588 GNX589588 GXT589588 HHP589588 HRL589588 IBH589588 ILD589588 IUZ589588 JEV589588 JOR589588 JYN589588 KIJ589588 KSF589588 LCB589588 LLX589588 LVT589588 MFP589588 MPL589588 MZH589588 NJD589588 NSZ589588 OCV589588 OMR589588 OWN589588 PGJ589588 PQF589588 QAB589588 QJX589588 QTT589588 RDP589588 RNL589588 RXH589588 SHD589588 SQZ589588 TAV589588 TKR589588 TUN589588 UEJ589588 UOF589588 UYB589588 VHX589588 VRT589588 WBP589588 WLL589588 WVH589588 IV655124 SR655124 ACN655124 AMJ655124 AWF655124 BGB655124 BPX655124 BZT655124 CJP655124 CTL655124 DDH655124 DND655124 DWZ655124 EGV655124 EQR655124 FAN655124 FKJ655124 FUF655124 GEB655124 GNX655124 GXT655124 HHP655124 HRL655124 IBH655124 ILD655124 IUZ655124 JEV655124 JOR655124 JYN655124 KIJ655124 KSF655124 LCB655124 LLX655124 LVT655124 MFP655124 MPL655124 MZH655124 NJD655124 NSZ655124 OCV655124 OMR655124 OWN655124 PGJ655124 PQF655124 QAB655124 QJX655124 QTT655124 RDP655124 RNL655124 RXH655124 SHD655124 SQZ655124 TAV655124 TKR655124 TUN655124 UEJ655124 UOF655124 UYB655124 VHX655124 VRT655124 WBP655124 WLL655124 WVH655124 IV720660 SR720660 ACN720660 AMJ720660 AWF720660 BGB720660 BPX720660 BZT720660 CJP720660 CTL720660 DDH720660 DND720660 DWZ720660 EGV720660 EQR720660 FAN720660 FKJ720660 FUF720660 GEB720660 GNX720660 GXT720660 HHP720660 HRL720660 IBH720660 ILD720660 IUZ720660 JEV720660 JOR720660 JYN720660 KIJ720660 KSF720660 LCB720660 LLX720660 LVT720660 MFP720660 MPL720660 MZH720660 NJD720660 NSZ720660 OCV720660 OMR720660 OWN720660 PGJ720660 PQF720660 QAB720660 QJX720660 QTT720660 RDP720660 RNL720660 RXH720660 SHD720660 SQZ720660 TAV720660 TKR720660 TUN720660 UEJ720660 UOF720660 UYB720660 VHX720660 VRT720660 WBP720660 WLL720660 WVH720660 IV786196 SR786196 ACN786196 AMJ786196 AWF786196 BGB786196 BPX786196 BZT786196 CJP786196 CTL786196 DDH786196 DND786196 DWZ786196 EGV786196 EQR786196 FAN786196 FKJ786196 FUF786196 GEB786196 GNX786196 GXT786196 HHP786196 HRL786196 IBH786196 ILD786196 IUZ786196 JEV786196 JOR786196 JYN786196 KIJ786196 KSF786196 LCB786196 LLX786196 LVT786196 MFP786196 MPL786196 MZH786196 NJD786196 NSZ786196 OCV786196 OMR786196 OWN786196 PGJ786196 PQF786196 QAB786196 QJX786196 QTT786196 RDP786196 RNL786196 RXH786196 SHD786196 SQZ786196 TAV786196 TKR786196 TUN786196 UEJ786196 UOF786196 UYB786196 VHX786196 VRT786196 WBP786196 WLL786196 WVH786196 IV851732 SR851732 ACN851732 AMJ851732 AWF851732 BGB851732 BPX851732 BZT851732 CJP851732 CTL851732 DDH851732 DND851732 DWZ851732 EGV851732 EQR851732 FAN851732 FKJ851732 FUF851732 GEB851732 GNX851732 GXT851732 HHP851732 HRL851732 IBH851732 ILD851732 IUZ851732 JEV851732 JOR851732 JYN851732 KIJ851732 KSF851732 LCB851732 LLX851732 LVT851732 MFP851732 MPL851732 MZH851732 NJD851732 NSZ851732 OCV851732 OMR851732 OWN851732 PGJ851732 PQF851732 QAB851732 QJX851732 QTT851732 RDP851732 RNL851732 RXH851732 SHD851732 SQZ851732 TAV851732 TKR851732 TUN851732 UEJ851732 UOF851732 UYB851732 VHX851732 VRT851732 WBP851732 WLL851732 WVH851732 IV917268 SR917268 ACN917268 AMJ917268 AWF917268 BGB917268 BPX917268 BZT917268 CJP917268 CTL917268 DDH917268 DND917268 DWZ917268 EGV917268 EQR917268 FAN917268 FKJ917268 FUF917268 GEB917268 GNX917268 GXT917268 HHP917268 HRL917268 IBH917268 ILD917268 IUZ917268 JEV917268 JOR917268 JYN917268 KIJ917268 KSF917268 LCB917268 LLX917268 LVT917268 MFP917268 MPL917268 MZH917268 NJD917268 NSZ917268 OCV917268 OMR917268 OWN917268 PGJ917268 PQF917268 QAB917268 QJX917268 QTT917268 RDP917268 RNL917268 RXH917268 SHD917268 SQZ917268 TAV917268 TKR917268 TUN917268 UEJ917268 UOF917268 UYB917268 VHX917268 VRT917268 WBP917268 WLL917268 WVH917268 IV982804 SR982804 ACN982804 AMJ982804 AWF982804 BGB982804 BPX982804 BZT982804 CJP982804 CTL982804 DDH982804 DND982804 DWZ982804 EGV982804 EQR982804 FAN982804 FKJ982804 FUF982804 GEB982804 GNX982804 GXT982804 HHP982804 HRL982804 IBH982804 ILD982804 IUZ982804 JEV982804 JOR982804 JYN982804 KIJ982804 KSF982804 LCB982804 LLX982804 LVT982804 MFP982804 MPL982804 MZH982804 NJD982804 NSZ982804 OCV982804 OMR982804 OWN982804 PGJ982804 PQF982804 QAB982804 QJX982804 QTT982804 RDP982804 RNL982804 RXH982804 SHD982804 SQZ982804 TAV982804 TKR982804 TUN982804 UEJ982804 UOF982804 UYB982804 VHX982804 VRT982804 WBP982804 WLL982804 WVH982804 IX65300 ST65300 ACP65300 AML65300 AWH65300 BGD65300 BPZ65300 BZV65300 CJR65300 CTN65300 DDJ65300 DNF65300 DXB65300 EGX65300 EQT65300 FAP65300 FKL65300 FUH65300 GED65300 GNZ65300 GXV65300 HHR65300 HRN65300 IBJ65300 ILF65300 IVB65300 JEX65300 JOT65300 JYP65300 KIL65300 KSH65300 LCD65300 LLZ65300 LVV65300 MFR65300 MPN65300 MZJ65300 NJF65300 NTB65300 OCX65300 OMT65300 OWP65300 PGL65300 PQH65300 QAD65300 QJZ65300 QTV65300 RDR65300 RNN65300 RXJ65300 SHF65300 SRB65300 TAX65300 TKT65300 TUP65300 UEL65300 UOH65300 UYD65300 VHZ65300 VRV65300 WBR65300 WLN65300 WVJ65300 IX130836 ST130836 ACP130836 AML130836 AWH130836 BGD130836 BPZ130836 BZV130836 CJR130836 CTN130836 DDJ130836 DNF130836 DXB130836 EGX130836 EQT130836 FAP130836 FKL130836 FUH130836 GED130836 GNZ130836 GXV130836 HHR130836 HRN130836 IBJ130836 ILF130836 IVB130836 JEX130836 JOT130836 JYP130836 KIL130836 KSH130836 LCD130836 LLZ130836 LVV130836 MFR130836 MPN130836 MZJ130836 NJF130836 NTB130836 OCX130836 OMT130836 OWP130836 PGL130836 PQH130836 QAD130836 QJZ130836 QTV130836 RDR130836 RNN130836 RXJ130836 SHF130836 SRB130836 TAX130836 TKT130836 TUP130836 UEL130836 UOH130836 UYD130836 VHZ130836 VRV130836 WBR130836 WLN130836 WVJ130836 IX196372 ST196372 ACP196372 AML196372 AWH196372 BGD196372 BPZ196372 BZV196372 CJR196372 CTN196372 DDJ196372 DNF196372 DXB196372 EGX196372 EQT196372 FAP196372 FKL196372 FUH196372 GED196372 GNZ196372 GXV196372 HHR196372 HRN196372 IBJ196372 ILF196372 IVB196372 JEX196372 JOT196372 JYP196372 KIL196372 KSH196372 LCD196372 LLZ196372 LVV196372 MFR196372 MPN196372 MZJ196372 NJF196372 NTB196372 OCX196372 OMT196372 OWP196372 PGL196372 PQH196372 QAD196372 QJZ196372 QTV196372 RDR196372 RNN196372 RXJ196372 SHF196372 SRB196372 TAX196372 TKT196372 TUP196372 UEL196372 UOH196372 UYD196372 VHZ196372 VRV196372 WBR196372 WLN196372 WVJ196372 IX261908 ST261908 ACP261908 AML261908 AWH261908 BGD261908 BPZ261908 BZV261908 CJR261908 CTN261908 DDJ261908 DNF261908 DXB261908 EGX261908 EQT261908 FAP261908 FKL261908 FUH261908 GED261908 GNZ261908 GXV261908 HHR261908 HRN261908 IBJ261908 ILF261908 IVB261908 JEX261908 JOT261908 JYP261908 KIL261908 KSH261908 LCD261908 LLZ261908 LVV261908 MFR261908 MPN261908 MZJ261908 NJF261908 NTB261908 OCX261908 OMT261908 OWP261908 PGL261908 PQH261908 QAD261908 QJZ261908 QTV261908 RDR261908 RNN261908 RXJ261908 SHF261908 SRB261908 TAX261908 TKT261908 TUP261908 UEL261908 UOH261908 UYD261908 VHZ261908 VRV261908 WBR261908 WLN261908 WVJ261908 IX327444 ST327444 ACP327444 AML327444 AWH327444 BGD327444 BPZ327444 BZV327444 CJR327444 CTN327444 DDJ327444 DNF327444 DXB327444 EGX327444 EQT327444 FAP327444 FKL327444 FUH327444 GED327444 GNZ327444 GXV327444 HHR327444 HRN327444 IBJ327444 ILF327444 IVB327444 JEX327444 JOT327444 JYP327444 KIL327444 KSH327444 LCD327444 LLZ327444 LVV327444 MFR327444 MPN327444 MZJ327444 NJF327444 NTB327444 OCX327444 OMT327444 OWP327444 PGL327444 PQH327444 QAD327444 QJZ327444 QTV327444 RDR327444 RNN327444 RXJ327444 SHF327444 SRB327444 TAX327444 TKT327444 TUP327444 UEL327444 UOH327444 UYD327444 VHZ327444 VRV327444 WBR327444 WLN327444 WVJ327444 IX392980 ST392980 ACP392980 AML392980 AWH392980 BGD392980 BPZ392980 BZV392980 CJR392980 CTN392980 DDJ392980 DNF392980 DXB392980 EGX392980 EQT392980 FAP392980 FKL392980 FUH392980 GED392980 GNZ392980 GXV392980 HHR392980 HRN392980 IBJ392980 ILF392980 IVB392980 JEX392980 JOT392980 JYP392980 KIL392980 KSH392980 LCD392980 LLZ392980 LVV392980 MFR392980 MPN392980 MZJ392980 NJF392980 NTB392980 OCX392980 OMT392980 OWP392980 PGL392980 PQH392980 QAD392980 QJZ392980 QTV392980 RDR392980 RNN392980 RXJ392980 SHF392980 SRB392980 TAX392980 TKT392980 TUP392980 UEL392980 UOH392980 UYD392980 VHZ392980 VRV392980 WBR392980 WLN392980 WVJ392980 IX458516 ST458516 ACP458516 AML458516 AWH458516 BGD458516 BPZ458516 BZV458516 CJR458516 CTN458516 DDJ458516 DNF458516 DXB458516 EGX458516 EQT458516 FAP458516 FKL458516 FUH458516 GED458516 GNZ458516 GXV458516 HHR458516 HRN458516 IBJ458516 ILF458516 IVB458516 JEX458516 JOT458516 JYP458516 KIL458516 KSH458516 LCD458516 LLZ458516 LVV458516 MFR458516 MPN458516 MZJ458516 NJF458516 NTB458516 OCX458516 OMT458516 OWP458516 PGL458516 PQH458516 QAD458516 QJZ458516 QTV458516 RDR458516 RNN458516 RXJ458516 SHF458516 SRB458516 TAX458516 TKT458516 TUP458516 UEL458516 UOH458516 UYD458516 VHZ458516 VRV458516 WBR458516 WLN458516 WVJ458516 IX524052 ST524052 ACP524052 AML524052 AWH524052 BGD524052 BPZ524052 BZV524052 CJR524052 CTN524052 DDJ524052 DNF524052 DXB524052 EGX524052 EQT524052 FAP524052 FKL524052 FUH524052 GED524052 GNZ524052 GXV524052 HHR524052 HRN524052 IBJ524052 ILF524052 IVB524052 JEX524052 JOT524052 JYP524052 KIL524052 KSH524052 LCD524052 LLZ524052 LVV524052 MFR524052 MPN524052 MZJ524052 NJF524052 NTB524052 OCX524052 OMT524052 OWP524052 PGL524052 PQH524052 QAD524052 QJZ524052 QTV524052 RDR524052 RNN524052 RXJ524052 SHF524052 SRB524052 TAX524052 TKT524052 TUP524052 UEL524052 UOH524052 UYD524052 VHZ524052 VRV524052 WBR524052 WLN524052 WVJ524052 IX589588 ST589588 ACP589588 AML589588 AWH589588 BGD589588 BPZ589588 BZV589588 CJR589588 CTN589588 DDJ589588 DNF589588 DXB589588 EGX589588 EQT589588 FAP589588 FKL589588 FUH589588 GED589588 GNZ589588 GXV589588 HHR589588 HRN589588 IBJ589588 ILF589588 IVB589588 JEX589588 JOT589588 JYP589588 KIL589588 KSH589588 LCD589588 LLZ589588 LVV589588 MFR589588 MPN589588 MZJ589588 NJF589588 NTB589588 OCX589588 OMT589588 OWP589588 PGL589588 PQH589588 QAD589588 QJZ589588 QTV589588 RDR589588 RNN589588 RXJ589588 SHF589588 SRB589588 TAX589588 TKT589588 TUP589588 UEL589588 UOH589588 UYD589588 VHZ589588 VRV589588 WBR589588 WLN589588 WVJ589588 IX655124 ST655124 ACP655124 AML655124 AWH655124 BGD655124 BPZ655124 BZV655124 CJR655124 CTN655124 DDJ655124 DNF655124 DXB655124 EGX655124 EQT655124 FAP655124 FKL655124 FUH655124 GED655124 GNZ655124 GXV655124 HHR655124 HRN655124 IBJ655124 ILF655124 IVB655124 JEX655124 JOT655124 JYP655124 KIL655124 KSH655124 LCD655124 LLZ655124 LVV655124 MFR655124 MPN655124 MZJ655124 NJF655124 NTB655124 OCX655124 OMT655124 OWP655124 PGL655124 PQH655124 QAD655124 QJZ655124 QTV655124 RDR655124 RNN655124 RXJ655124 SHF655124 SRB655124 TAX655124 TKT655124 TUP655124 UEL655124 UOH655124 UYD655124 VHZ655124 VRV655124 WBR655124 WLN655124 WVJ655124 IX720660 ST720660 ACP720660 AML720660 AWH720660 BGD720660 BPZ720660 BZV720660 CJR720660 CTN720660 DDJ720660 DNF720660 DXB720660 EGX720660 EQT720660 FAP720660 FKL720660 FUH720660 GED720660 GNZ720660 GXV720660 HHR720660 HRN720660 IBJ720660 ILF720660 IVB720660 JEX720660 JOT720660 JYP720660 KIL720660 KSH720660 LCD720660 LLZ720660 LVV720660 MFR720660 MPN720660 MZJ720660 NJF720660 NTB720660 OCX720660 OMT720660 OWP720660 PGL720660 PQH720660 QAD720660 QJZ720660 QTV720660 RDR720660 RNN720660 RXJ720660 SHF720660 SRB720660 TAX720660 TKT720660 TUP720660 UEL720660 UOH720660 UYD720660 VHZ720660 VRV720660 WBR720660 WLN720660 WVJ720660 IX786196 ST786196 ACP786196 AML786196 AWH786196 BGD786196 BPZ786196 BZV786196 CJR786196 CTN786196 DDJ786196 DNF786196 DXB786196 EGX786196 EQT786196 FAP786196 FKL786196 FUH786196 GED786196 GNZ786196 GXV786196 HHR786196 HRN786196 IBJ786196 ILF786196 IVB786196 JEX786196 JOT786196 JYP786196 KIL786196 KSH786196 LCD786196 LLZ786196 LVV786196 MFR786196 MPN786196 MZJ786196 NJF786196 NTB786196 OCX786196 OMT786196 OWP786196 PGL786196 PQH786196 QAD786196 QJZ786196 QTV786196 RDR786196 RNN786196 RXJ786196 SHF786196 SRB786196 TAX786196 TKT786196 TUP786196 UEL786196 UOH786196 UYD786196 VHZ786196 VRV786196 WBR786196 WLN786196 WVJ786196 IX851732 ST851732 ACP851732 AML851732 AWH851732 BGD851732 BPZ851732 BZV851732 CJR851732 CTN851732 DDJ851732 DNF851732 DXB851732 EGX851732 EQT851732 FAP851732 FKL851732 FUH851732 GED851732 GNZ851732 GXV851732 HHR851732 HRN851732 IBJ851732 ILF851732 IVB851732 JEX851732 JOT851732 JYP851732 KIL851732 KSH851732 LCD851732 LLZ851732 LVV851732 MFR851732 MPN851732 MZJ851732 NJF851732 NTB851732 OCX851732 OMT851732 OWP851732 PGL851732 PQH851732 QAD851732 QJZ851732 QTV851732 RDR851732 RNN851732 RXJ851732 SHF851732 SRB851732 TAX851732 TKT851732 TUP851732 UEL851732 UOH851732 UYD851732 VHZ851732 VRV851732 WBR851732 WLN851732 WVJ851732 IX917268 ST917268 ACP917268 AML917268 AWH917268 BGD917268 BPZ917268 BZV917268 CJR917268 CTN917268 DDJ917268 DNF917268 DXB917268 EGX917268 EQT917268 FAP917268 FKL917268 FUH917268 GED917268 GNZ917268 GXV917268 HHR917268 HRN917268 IBJ917268 ILF917268 IVB917268 JEX917268 JOT917268 JYP917268 KIL917268 KSH917268 LCD917268 LLZ917268 LVV917268 MFR917268 MPN917268 MZJ917268 NJF917268 NTB917268 OCX917268 OMT917268 OWP917268 PGL917268 PQH917268 QAD917268 QJZ917268 QTV917268 RDR917268 RNN917268 RXJ917268 SHF917268 SRB917268 TAX917268 TKT917268 TUP917268 UEL917268 UOH917268 UYD917268 VHZ917268 VRV917268 WBR917268 WLN917268 WVJ917268 IX982804 ST982804 ACP982804 AML982804 AWH982804 BGD982804 BPZ982804 BZV982804 CJR982804 CTN982804 DDJ982804 DNF982804 DXB982804 EGX982804 EQT982804 FAP982804 FKL982804 FUH982804 GED982804 GNZ982804 GXV982804 HHR982804 HRN982804 IBJ982804 ILF982804 IVB982804 JEX982804 JOT982804 JYP982804 KIL982804 KSH982804 LCD982804 LLZ982804 LVV982804 MFR982804 MPN982804 MZJ982804 NJF982804 NTB982804 OCX982804 OMT982804 OWP982804 PGL982804 PQH982804 QAD982804 QJZ982804 QTV982804 RDR982804 RNN982804 RXJ982804 SHF982804 SRB982804 TAX982804 TKT982804 TUP982804 UEL982804 UOH982804 UYD982804 VHZ982804 VRV982804 WBR982804 WLN982804 WVJ982804 IZ65300 SV65300 ACR65300 AMN65300 AWJ65300 BGF65300 BQB65300 BZX65300 CJT65300 CTP65300 DDL65300 DNH65300 DXD65300 EGZ65300 EQV65300 FAR65300 FKN65300 FUJ65300 GEF65300 GOB65300 GXX65300 HHT65300 HRP65300 IBL65300 ILH65300 IVD65300 JEZ65300 JOV65300 JYR65300 KIN65300 KSJ65300 LCF65300 LMB65300 LVX65300 MFT65300 MPP65300 MZL65300 NJH65300 NTD65300 OCZ65300 OMV65300 OWR65300 PGN65300 PQJ65300 QAF65300 QKB65300 QTX65300 RDT65300 RNP65300 RXL65300 SHH65300 SRD65300 TAZ65300 TKV65300 TUR65300 UEN65300 UOJ65300 UYF65300 VIB65300 VRX65300 WBT65300 WLP65300 WVL65300 IZ130836 SV130836 ACR130836 AMN130836 AWJ130836 BGF130836 BQB130836 BZX130836 CJT130836 CTP130836 DDL130836 DNH130836 DXD130836 EGZ130836 EQV130836 FAR130836 FKN130836 FUJ130836 GEF130836 GOB130836 GXX130836 HHT130836 HRP130836 IBL130836 ILH130836 IVD130836 JEZ130836 JOV130836 JYR130836 KIN130836 KSJ130836 LCF130836 LMB130836 LVX130836 MFT130836 MPP130836 MZL130836 NJH130836 NTD130836 OCZ130836 OMV130836 OWR130836 PGN130836 PQJ130836 QAF130836 QKB130836 QTX130836 RDT130836 RNP130836 RXL130836 SHH130836 SRD130836 TAZ130836 TKV130836 TUR130836 UEN130836 UOJ130836 UYF130836 VIB130836 VRX130836 WBT130836 WLP130836 WVL130836 IZ196372 SV196372 ACR196372 AMN196372 AWJ196372 BGF196372 BQB196372 BZX196372 CJT196372 CTP196372 DDL196372 DNH196372 DXD196372 EGZ196372 EQV196372 FAR196372 FKN196372 FUJ196372 GEF196372 GOB196372 GXX196372 HHT196372 HRP196372 IBL196372 ILH196372 IVD196372 JEZ196372 JOV196372 JYR196372 KIN196372 KSJ196372 LCF196372 LMB196372 LVX196372 MFT196372 MPP196372 MZL196372 NJH196372 NTD196372 OCZ196372 OMV196372 OWR196372 PGN196372 PQJ196372 QAF196372 QKB196372 QTX196372 RDT196372 RNP196372 RXL196372 SHH196372 SRD196372 TAZ196372 TKV196372 TUR196372 UEN196372 UOJ196372 UYF196372 VIB196372 VRX196372 WBT196372 WLP196372 WVL196372 IZ261908 SV261908 ACR261908 AMN261908 AWJ261908 BGF261908 BQB261908 BZX261908 CJT261908 CTP261908 DDL261908 DNH261908 DXD261908 EGZ261908 EQV261908 FAR261908 FKN261908 FUJ261908 GEF261908 GOB261908 GXX261908 HHT261908 HRP261908 IBL261908 ILH261908 IVD261908 JEZ261908 JOV261908 JYR261908 KIN261908 KSJ261908 LCF261908 LMB261908 LVX261908 MFT261908 MPP261908 MZL261908 NJH261908 NTD261908 OCZ261908 OMV261908 OWR261908 PGN261908 PQJ261908 QAF261908 QKB261908 QTX261908 RDT261908 RNP261908 RXL261908 SHH261908 SRD261908 TAZ261908 TKV261908 TUR261908 UEN261908 UOJ261908 UYF261908 VIB261908 VRX261908 WBT261908 WLP261908 WVL261908 IZ327444 SV327444 ACR327444 AMN327444 AWJ327444 BGF327444 BQB327444 BZX327444 CJT327444 CTP327444 DDL327444 DNH327444 DXD327444 EGZ327444 EQV327444 FAR327444 FKN327444 FUJ327444 GEF327444 GOB327444 GXX327444 HHT327444 HRP327444 IBL327444 ILH327444 IVD327444 JEZ327444 JOV327444 JYR327444 KIN327444 KSJ327444 LCF327444 LMB327444 LVX327444 MFT327444 MPP327444 MZL327444 NJH327444 NTD327444 OCZ327444 OMV327444 OWR327444 PGN327444 PQJ327444 QAF327444 QKB327444 QTX327444 RDT327444 RNP327444 RXL327444 SHH327444 SRD327444 TAZ327444 TKV327444 TUR327444 UEN327444 UOJ327444 UYF327444 VIB327444 VRX327444 WBT327444 WLP327444 WVL327444 IZ392980 SV392980 ACR392980 AMN392980 AWJ392980 BGF392980 BQB392980 BZX392980 CJT392980 CTP392980 DDL392980 DNH392980 DXD392980 EGZ392980 EQV392980 FAR392980 FKN392980 FUJ392980 GEF392980 GOB392980 GXX392980 HHT392980 HRP392980 IBL392980 ILH392980 IVD392980 JEZ392980 JOV392980 JYR392980 KIN392980 KSJ392980 LCF392980 LMB392980 LVX392980 MFT392980 MPP392980 MZL392980 NJH392980 NTD392980 OCZ392980 OMV392980 OWR392980 PGN392980 PQJ392980 QAF392980 QKB392980 QTX392980 RDT392980 RNP392980 RXL392980 SHH392980 SRD392980 TAZ392980 TKV392980 TUR392980 UEN392980 UOJ392980 UYF392980 VIB392980 VRX392980 WBT392980 WLP392980 WVL392980 IZ458516 SV458516 ACR458516 AMN458516 AWJ458516 BGF458516 BQB458516 BZX458516 CJT458516 CTP458516 DDL458516 DNH458516 DXD458516 EGZ458516 EQV458516 FAR458516 FKN458516 FUJ458516 GEF458516 GOB458516 GXX458516 HHT458516 HRP458516 IBL458516 ILH458516 IVD458516 JEZ458516 JOV458516 JYR458516 KIN458516 KSJ458516 LCF458516 LMB458516 LVX458516 MFT458516 MPP458516 MZL458516 NJH458516 NTD458516 OCZ458516 OMV458516 OWR458516 PGN458516 PQJ458516 QAF458516 QKB458516 QTX458516 RDT458516 RNP458516 RXL458516 SHH458516 SRD458516 TAZ458516 TKV458516 TUR458516 UEN458516 UOJ458516 UYF458516 VIB458516 VRX458516 WBT458516 WLP458516 WVL458516 IZ524052 SV524052 ACR524052 AMN524052 AWJ524052 BGF524052 BQB524052 BZX524052 CJT524052 CTP524052 DDL524052 DNH524052 DXD524052 EGZ524052 EQV524052 FAR524052 FKN524052 FUJ524052 GEF524052 GOB524052 GXX524052 HHT524052 HRP524052 IBL524052 ILH524052 IVD524052 JEZ524052 JOV524052 JYR524052 KIN524052 KSJ524052 LCF524052 LMB524052 LVX524052 MFT524052 MPP524052 MZL524052 NJH524052 NTD524052 OCZ524052 OMV524052 OWR524052 PGN524052 PQJ524052 QAF524052 QKB524052 QTX524052 RDT524052 RNP524052 RXL524052 SHH524052 SRD524052 TAZ524052 TKV524052 TUR524052 UEN524052 UOJ524052 UYF524052 VIB524052 VRX524052 WBT524052 WLP524052 WVL524052 IZ589588 SV589588 ACR589588 AMN589588 AWJ589588 BGF589588 BQB589588 BZX589588 CJT589588 CTP589588 DDL589588 DNH589588 DXD589588 EGZ589588 EQV589588 FAR589588 FKN589588 FUJ589588 GEF589588 GOB589588 GXX589588 HHT589588 HRP589588 IBL589588 ILH589588 IVD589588 JEZ589588 JOV589588 JYR589588 KIN589588 KSJ589588 LCF589588 LMB589588 LVX589588 MFT589588 MPP589588 MZL589588 NJH589588 NTD589588 OCZ589588 OMV589588 OWR589588 PGN589588 PQJ589588 QAF589588 QKB589588 QTX589588 RDT589588 RNP589588 RXL589588 SHH589588 SRD589588 TAZ589588 TKV589588 TUR589588 UEN589588 UOJ589588 UYF589588 VIB589588 VRX589588 WBT589588 WLP589588 WVL589588 IZ655124 SV655124 ACR655124 AMN655124 AWJ655124 BGF655124 BQB655124 BZX655124 CJT655124 CTP655124 DDL655124 DNH655124 DXD655124 EGZ655124 EQV655124 FAR655124 FKN655124 FUJ655124 GEF655124 GOB655124 GXX655124 HHT655124 HRP655124 IBL655124 ILH655124 IVD655124 JEZ655124 JOV655124 JYR655124 KIN655124 KSJ655124 LCF655124 LMB655124 LVX655124 MFT655124 MPP655124 MZL655124 NJH655124 NTD655124 OCZ655124 OMV655124 OWR655124 PGN655124 PQJ655124 QAF655124 QKB655124 QTX655124 RDT655124 RNP655124 RXL655124 SHH655124 SRD655124 TAZ655124 TKV655124 TUR655124 UEN655124 UOJ655124 UYF655124 VIB655124 VRX655124 WBT655124 WLP655124 WVL655124 IZ720660 SV720660 ACR720660 AMN720660 AWJ720660 BGF720660 BQB720660 BZX720660 CJT720660 CTP720660 DDL720660 DNH720660 DXD720660 EGZ720660 EQV720660 FAR720660 FKN720660 FUJ720660 GEF720660 GOB720660 GXX720660 HHT720660 HRP720660 IBL720660 ILH720660 IVD720660 JEZ720660 JOV720660 JYR720660 KIN720660 KSJ720660 LCF720660 LMB720660 LVX720660 MFT720660 MPP720660 MZL720660 NJH720660 NTD720660 OCZ720660 OMV720660 OWR720660 PGN720660 PQJ720660 QAF720660 QKB720660 QTX720660 RDT720660 RNP720660 RXL720660 SHH720660 SRD720660 TAZ720660 TKV720660 TUR720660 UEN720660 UOJ720660 UYF720660 VIB720660 VRX720660 WBT720660 WLP720660 WVL720660 IZ786196 SV786196 ACR786196 AMN786196 AWJ786196 BGF786196 BQB786196 BZX786196 CJT786196 CTP786196 DDL786196 DNH786196 DXD786196 EGZ786196 EQV786196 FAR786196 FKN786196 FUJ786196 GEF786196 GOB786196 GXX786196 HHT786196 HRP786196 IBL786196 ILH786196 IVD786196 JEZ786196 JOV786196 JYR786196 KIN786196 KSJ786196 LCF786196 LMB786196 LVX786196 MFT786196 MPP786196 MZL786196 NJH786196 NTD786196 OCZ786196 OMV786196 OWR786196 PGN786196 PQJ786196 QAF786196 QKB786196 QTX786196 RDT786196 RNP786196 RXL786196 SHH786196 SRD786196 TAZ786196 TKV786196 TUR786196 UEN786196 UOJ786196 UYF786196 VIB786196 VRX786196 WBT786196 WLP786196 WVL786196 IZ851732 SV851732 ACR851732 AMN851732 AWJ851732 BGF851732 BQB851732 BZX851732 CJT851732 CTP851732 DDL851732 DNH851732 DXD851732 EGZ851732 EQV851732 FAR851732 FKN851732 FUJ851732 GEF851732 GOB851732 GXX851732 HHT851732 HRP851732 IBL851732 ILH851732 IVD851732 JEZ851732 JOV851732 JYR851732 KIN851732 KSJ851732 LCF851732 LMB851732 LVX851732 MFT851732 MPP851732 MZL851732 NJH851732 NTD851732 OCZ851732 OMV851732 OWR851732 PGN851732 PQJ851732 QAF851732 QKB851732 QTX851732 RDT851732 RNP851732 RXL851732 SHH851732 SRD851732 TAZ851732 TKV851732 TUR851732 UEN851732 UOJ851732 UYF851732 VIB851732 VRX851732 WBT851732 WLP851732 WVL851732 IZ917268 SV917268 ACR917268 AMN917268 AWJ917268 BGF917268 BQB917268 BZX917268 CJT917268 CTP917268 DDL917268 DNH917268 DXD917268 EGZ917268 EQV917268 FAR917268 FKN917268 FUJ917268 GEF917268 GOB917268 GXX917268 HHT917268 HRP917268 IBL917268 ILH917268 IVD917268 JEZ917268 JOV917268 JYR917268 KIN917268 KSJ917268 LCF917268 LMB917268 LVX917268 MFT917268 MPP917268 MZL917268 NJH917268 NTD917268 OCZ917268 OMV917268 OWR917268 PGN917268 PQJ917268 QAF917268 QKB917268 QTX917268 RDT917268 RNP917268 RXL917268 SHH917268 SRD917268 TAZ917268 TKV917268 TUR917268 UEN917268 UOJ917268 UYF917268 VIB917268 VRX917268 WBT917268 WLP917268 WVL917268 IZ982804 SV982804 ACR982804 AMN982804 AWJ982804 BGF982804 BQB982804 BZX982804 CJT982804 CTP982804 DDL982804 DNH982804 DXD982804 EGZ982804 EQV982804 FAR982804 FKN982804 FUJ982804 GEF982804 GOB982804 GXX982804 HHT982804 HRP982804 IBL982804 ILH982804 IVD982804 JEZ982804 JOV982804 JYR982804 KIN982804 KSJ982804 LCF982804 LMB982804 LVX982804 MFT982804 MPP982804 MZL982804 NJH982804 NTD982804 OCZ982804 OMV982804 OWR982804 PGN982804 PQJ982804 QAF982804 QKB982804 QTX982804 RDT982804 RNP982804 RXL982804 SHH982804 SRD982804 TAZ982804 TKV982804 TUR982804 UEN982804 UOJ982804 UYF982804 VIB982804 VRX982804 WBT982804 WLP982804 WVL982804 JB65300 SX65300 ACT65300 AMP65300 AWL65300 BGH65300 BQD65300 BZZ65300 CJV65300 CTR65300 DDN65300 DNJ65300 DXF65300 EHB65300 EQX65300 FAT65300 FKP65300 FUL65300 GEH65300 GOD65300 GXZ65300 HHV65300 HRR65300 IBN65300 ILJ65300 IVF65300 JFB65300 JOX65300 JYT65300 KIP65300 KSL65300 LCH65300 LMD65300 LVZ65300 MFV65300 MPR65300 MZN65300 NJJ65300 NTF65300 ODB65300 OMX65300 OWT65300 PGP65300 PQL65300 QAH65300 QKD65300 QTZ65300 RDV65300 RNR65300 RXN65300 SHJ65300 SRF65300 TBB65300 TKX65300 TUT65300 UEP65300 UOL65300 UYH65300 VID65300 VRZ65300 WBV65300 WLR65300 WVN65300 JB130836 SX130836 ACT130836 AMP130836 AWL130836 BGH130836 BQD130836 BZZ130836 CJV130836 CTR130836 DDN130836 DNJ130836 DXF130836 EHB130836 EQX130836 FAT130836 FKP130836 FUL130836 GEH130836 GOD130836 GXZ130836 HHV130836 HRR130836 IBN130836 ILJ130836 IVF130836 JFB130836 JOX130836 JYT130836 KIP130836 KSL130836 LCH130836 LMD130836 LVZ130836 MFV130836 MPR130836 MZN130836 NJJ130836 NTF130836 ODB130836 OMX130836 OWT130836 PGP130836 PQL130836 QAH130836 QKD130836 QTZ130836 RDV130836 RNR130836 RXN130836 SHJ130836 SRF130836 TBB130836 TKX130836 TUT130836 UEP130836 UOL130836 UYH130836 VID130836 VRZ130836 WBV130836 WLR130836 WVN130836 JB196372 SX196372 ACT196372 AMP196372 AWL196372 BGH196372 BQD196372 BZZ196372 CJV196372 CTR196372 DDN196372 DNJ196372 DXF196372 EHB196372 EQX196372 FAT196372 FKP196372 FUL196372 GEH196372 GOD196372 GXZ196372 HHV196372 HRR196372 IBN196372 ILJ196372 IVF196372 JFB196372 JOX196372 JYT196372 KIP196372 KSL196372 LCH196372 LMD196372 LVZ196372 MFV196372 MPR196372 MZN196372 NJJ196372 NTF196372 ODB196372 OMX196372 OWT196372 PGP196372 PQL196372 QAH196372 QKD196372 QTZ196372 RDV196372 RNR196372 RXN196372 SHJ196372 SRF196372 TBB196372 TKX196372 TUT196372 UEP196372 UOL196372 UYH196372 VID196372 VRZ196372 WBV196372 WLR196372 WVN196372 JB261908 SX261908 ACT261908 AMP261908 AWL261908 BGH261908 BQD261908 BZZ261908 CJV261908 CTR261908 DDN261908 DNJ261908 DXF261908 EHB261908 EQX261908 FAT261908 FKP261908 FUL261908 GEH261908 GOD261908 GXZ261908 HHV261908 HRR261908 IBN261908 ILJ261908 IVF261908 JFB261908 JOX261908 JYT261908 KIP261908 KSL261908 LCH261908 LMD261908 LVZ261908 MFV261908 MPR261908 MZN261908 NJJ261908 NTF261908 ODB261908 OMX261908 OWT261908 PGP261908 PQL261908 QAH261908 QKD261908 QTZ261908 RDV261908 RNR261908 RXN261908 SHJ261908 SRF261908 TBB261908 TKX261908 TUT261908 UEP261908 UOL261908 UYH261908 VID261908 VRZ261908 WBV261908 WLR261908 WVN261908 JB327444 SX327444 ACT327444 AMP327444 AWL327444 BGH327444 BQD327444 BZZ327444 CJV327444 CTR327444 DDN327444 DNJ327444 DXF327444 EHB327444 EQX327444 FAT327444 FKP327444 FUL327444 GEH327444 GOD327444 GXZ327444 HHV327444 HRR327444 IBN327444 ILJ327444 IVF327444 JFB327444 JOX327444 JYT327444 KIP327444 KSL327444 LCH327444 LMD327444 LVZ327444 MFV327444 MPR327444 MZN327444 NJJ327444 NTF327444 ODB327444 OMX327444 OWT327444 PGP327444 PQL327444 QAH327444 QKD327444 QTZ327444 RDV327444 RNR327444 RXN327444 SHJ327444 SRF327444 TBB327444 TKX327444 TUT327444 UEP327444 UOL327444 UYH327444 VID327444 VRZ327444 WBV327444 WLR327444 WVN327444 JB392980 SX392980 ACT392980 AMP392980 AWL392980 BGH392980 BQD392980 BZZ392980 CJV392980 CTR392980 DDN392980 DNJ392980 DXF392980 EHB392980 EQX392980 FAT392980 FKP392980 FUL392980 GEH392980 GOD392980 GXZ392980 HHV392980 HRR392980 IBN392980 ILJ392980 IVF392980 JFB392980 JOX392980 JYT392980 KIP392980 KSL392980 LCH392980 LMD392980 LVZ392980 MFV392980 MPR392980 MZN392980 NJJ392980 NTF392980 ODB392980 OMX392980 OWT392980 PGP392980 PQL392980 QAH392980 QKD392980 QTZ392980 RDV392980 RNR392980 RXN392980 SHJ392980 SRF392980 TBB392980 TKX392980 TUT392980 UEP392980 UOL392980 UYH392980 VID392980 VRZ392980 WBV392980 WLR392980 WVN392980 JB458516 SX458516 ACT458516 AMP458516 AWL458516 BGH458516 BQD458516 BZZ458516 CJV458516 CTR458516 DDN458516 DNJ458516 DXF458516 EHB458516 EQX458516 FAT458516 FKP458516 FUL458516 GEH458516 GOD458516 GXZ458516 HHV458516 HRR458516 IBN458516 ILJ458516 IVF458516 JFB458516 JOX458516 JYT458516 KIP458516 KSL458516 LCH458516 LMD458516 LVZ458516 MFV458516 MPR458516 MZN458516 NJJ458516 NTF458516 ODB458516 OMX458516 OWT458516 PGP458516 PQL458516 QAH458516 QKD458516 QTZ458516 RDV458516 RNR458516 RXN458516 SHJ458516 SRF458516 TBB458516 TKX458516 TUT458516 UEP458516 UOL458516 UYH458516 VID458516 VRZ458516 WBV458516 WLR458516 WVN458516 JB524052 SX524052 ACT524052 AMP524052 AWL524052 BGH524052 BQD524052 BZZ524052 CJV524052 CTR524052 DDN524052 DNJ524052 DXF524052 EHB524052 EQX524052 FAT524052 FKP524052 FUL524052 GEH524052 GOD524052 GXZ524052 HHV524052 HRR524052 IBN524052 ILJ524052 IVF524052 JFB524052 JOX524052 JYT524052 KIP524052 KSL524052 LCH524052 LMD524052 LVZ524052 MFV524052 MPR524052 MZN524052 NJJ524052 NTF524052 ODB524052 OMX524052 OWT524052 PGP524052 PQL524052 QAH524052 QKD524052 QTZ524052 RDV524052 RNR524052 RXN524052 SHJ524052 SRF524052 TBB524052 TKX524052 TUT524052 UEP524052 UOL524052 UYH524052 VID524052 VRZ524052 WBV524052 WLR524052 WVN524052 JB589588 SX589588 ACT589588 AMP589588 AWL589588 BGH589588 BQD589588 BZZ589588 CJV589588 CTR589588 DDN589588 DNJ589588 DXF589588 EHB589588 EQX589588 FAT589588 FKP589588 FUL589588 GEH589588 GOD589588 GXZ589588 HHV589588 HRR589588 IBN589588 ILJ589588 IVF589588 JFB589588 JOX589588 JYT589588 KIP589588 KSL589588 LCH589588 LMD589588 LVZ589588 MFV589588 MPR589588 MZN589588 NJJ589588 NTF589588 ODB589588 OMX589588 OWT589588 PGP589588 PQL589588 QAH589588 QKD589588 QTZ589588 RDV589588 RNR589588 RXN589588 SHJ589588 SRF589588 TBB589588 TKX589588 TUT589588 UEP589588 UOL589588 UYH589588 VID589588 VRZ589588 WBV589588 WLR589588 WVN589588 JB655124 SX655124 ACT655124 AMP655124 AWL655124 BGH655124 BQD655124 BZZ655124 CJV655124 CTR655124 DDN655124 DNJ655124 DXF655124 EHB655124 EQX655124 FAT655124 FKP655124 FUL655124 GEH655124 GOD655124 GXZ655124 HHV655124 HRR655124 IBN655124 ILJ655124 IVF655124 JFB655124 JOX655124 JYT655124 KIP655124 KSL655124 LCH655124 LMD655124 LVZ655124 MFV655124 MPR655124 MZN655124 NJJ655124 NTF655124 ODB655124 OMX655124 OWT655124 PGP655124 PQL655124 QAH655124 QKD655124 QTZ655124 RDV655124 RNR655124 RXN655124 SHJ655124 SRF655124 TBB655124 TKX655124 TUT655124 UEP655124 UOL655124 UYH655124 VID655124 VRZ655124 WBV655124 WLR655124 WVN655124 JB720660 SX720660 ACT720660 AMP720660 AWL720660 BGH720660 BQD720660 BZZ720660 CJV720660 CTR720660 DDN720660 DNJ720660 DXF720660 EHB720660 EQX720660 FAT720660 FKP720660 FUL720660 GEH720660 GOD720660 GXZ720660 HHV720660 HRR720660 IBN720660 ILJ720660 IVF720660 JFB720660 JOX720660 JYT720660 KIP720660 KSL720660 LCH720660 LMD720660 LVZ720660 MFV720660 MPR720660 MZN720660 NJJ720660 NTF720660 ODB720660 OMX720660 OWT720660 PGP720660 PQL720660 QAH720660 QKD720660 QTZ720660 RDV720660 RNR720660 RXN720660 SHJ720660 SRF720660 TBB720660 TKX720660 TUT720660 UEP720660 UOL720660 UYH720660 VID720660 VRZ720660 WBV720660 WLR720660 WVN720660 JB786196 SX786196 ACT786196 AMP786196 AWL786196 BGH786196 BQD786196 BZZ786196 CJV786196 CTR786196 DDN786196 DNJ786196 DXF786196 EHB786196 EQX786196 FAT786196 FKP786196 FUL786196 GEH786196 GOD786196 GXZ786196 HHV786196 HRR786196 IBN786196 ILJ786196 IVF786196 JFB786196 JOX786196 JYT786196 KIP786196 KSL786196 LCH786196 LMD786196 LVZ786196 MFV786196 MPR786196 MZN786196 NJJ786196 NTF786196 ODB786196 OMX786196 OWT786196 PGP786196 PQL786196 QAH786196 QKD786196 QTZ786196 RDV786196 RNR786196 RXN786196 SHJ786196 SRF786196 TBB786196 TKX786196 TUT786196 UEP786196 UOL786196 UYH786196 VID786196 VRZ786196 WBV786196 WLR786196 WVN786196 JB851732 SX851732 ACT851732 AMP851732 AWL851732 BGH851732 BQD851732 BZZ851732 CJV851732 CTR851732 DDN851732 DNJ851732 DXF851732 EHB851732 EQX851732 FAT851732 FKP851732 FUL851732 GEH851732 GOD851732 GXZ851732 HHV851732 HRR851732 IBN851732 ILJ851732 IVF851732 JFB851732 JOX851732 JYT851732 KIP851732 KSL851732 LCH851732 LMD851732 LVZ851732 MFV851732 MPR851732 MZN851732 NJJ851732 NTF851732 ODB851732 OMX851732 OWT851732 PGP851732 PQL851732 QAH851732 QKD851732 QTZ851732 RDV851732 RNR851732 RXN851732 SHJ851732 SRF851732 TBB851732 TKX851732 TUT851732 UEP851732 UOL851732 UYH851732 VID851732 VRZ851732 WBV851732 WLR851732 WVN851732 JB917268 SX917268 ACT917268 AMP917268 AWL917268 BGH917268 BQD917268 BZZ917268 CJV917268 CTR917268 DDN917268 DNJ917268 DXF917268 EHB917268 EQX917268 FAT917268 FKP917268 FUL917268 GEH917268 GOD917268 GXZ917268 HHV917268 HRR917268 IBN917268 ILJ917268 IVF917268 JFB917268 JOX917268 JYT917268 KIP917268 KSL917268 LCH917268 LMD917268 LVZ917268 MFV917268 MPR917268 MZN917268 NJJ917268 NTF917268 ODB917268 OMX917268 OWT917268 PGP917268 PQL917268 QAH917268 QKD917268 QTZ917268 RDV917268 RNR917268 RXN917268 SHJ917268 SRF917268 TBB917268 TKX917268 TUT917268 UEP917268 UOL917268 UYH917268 VID917268 VRZ917268 WBV917268 WLR917268 WVN917268 JB982804 SX982804 ACT982804 AMP982804 AWL982804 BGH982804 BQD982804 BZZ982804 CJV982804 CTR982804 DDN982804 DNJ982804 DXF982804 EHB982804 EQX982804 FAT982804 FKP982804 FUL982804 GEH982804 GOD982804 GXZ982804 HHV982804 HRR982804 IBN982804 ILJ982804 IVF982804 JFB982804 JOX982804 JYT982804 KIP982804 KSL982804 LCH982804 LMD982804 LVZ982804 MFV982804 MPR982804 MZN982804 NJJ982804 NTF982804 ODB982804 OMX982804 OWT982804 PGP982804 PQL982804 QAH982804 QKD982804 QTZ982804 RDV982804 RNR982804 RXN982804 SHJ982804 SRF982804 TBB982804 TKX982804 TUT982804 UEP982804 UOL982804 UYH982804 VID982804 VRZ982804 WBV982804 WLR982804 WVN982804 JD65300 SZ65300 ACV65300 AMR65300 AWN65300 BGJ65300 BQF65300 CAB65300 CJX65300 CTT65300 DDP65300 DNL65300 DXH65300 EHD65300 EQZ65300 FAV65300 FKR65300 FUN65300 GEJ65300 GOF65300 GYB65300 HHX65300 HRT65300 IBP65300 ILL65300 IVH65300 JFD65300 JOZ65300 JYV65300 KIR65300 KSN65300 LCJ65300 LMF65300 LWB65300 MFX65300 MPT65300 MZP65300 NJL65300 NTH65300 ODD65300 OMZ65300 OWV65300 PGR65300 PQN65300 QAJ65300 QKF65300 QUB65300 RDX65300 RNT65300 RXP65300 SHL65300 SRH65300 TBD65300 TKZ65300 TUV65300 UER65300 UON65300 UYJ65300 VIF65300 VSB65300 WBX65300 WLT65300 WVP65300 JD130836 SZ130836 ACV130836 AMR130836 AWN130836 BGJ130836 BQF130836 CAB130836 CJX130836 CTT130836 DDP130836 DNL130836 DXH130836 EHD130836 EQZ130836 FAV130836 FKR130836 FUN130836 GEJ130836 GOF130836 GYB130836 HHX130836 HRT130836 IBP130836 ILL130836 IVH130836 JFD130836 JOZ130836 JYV130836 KIR130836 KSN130836 LCJ130836 LMF130836 LWB130836 MFX130836 MPT130836 MZP130836 NJL130836 NTH130836 ODD130836 OMZ130836 OWV130836 PGR130836 PQN130836 QAJ130836 QKF130836 QUB130836 RDX130836 RNT130836 RXP130836 SHL130836 SRH130836 TBD130836 TKZ130836 TUV130836 UER130836 UON130836 UYJ130836 VIF130836 VSB130836 WBX130836 WLT130836 WVP130836 JD196372 SZ196372 ACV196372 AMR196372 AWN196372 BGJ196372 BQF196372 CAB196372 CJX196372 CTT196372 DDP196372 DNL196372 DXH196372 EHD196372 EQZ196372 FAV196372 FKR196372 FUN196372 GEJ196372 GOF196372 GYB196372 HHX196372 HRT196372 IBP196372 ILL196372 IVH196372 JFD196372 JOZ196372 JYV196372 KIR196372 KSN196372 LCJ196372 LMF196372 LWB196372 MFX196372 MPT196372 MZP196372 NJL196372 NTH196372 ODD196372 OMZ196372 OWV196372 PGR196372 PQN196372 QAJ196372 QKF196372 QUB196372 RDX196372 RNT196372 RXP196372 SHL196372 SRH196372 TBD196372 TKZ196372 TUV196372 UER196372 UON196372 UYJ196372 VIF196372 VSB196372 WBX196372 WLT196372 WVP196372 JD261908 SZ261908 ACV261908 AMR261908 AWN261908 BGJ261908 BQF261908 CAB261908 CJX261908 CTT261908 DDP261908 DNL261908 DXH261908 EHD261908 EQZ261908 FAV261908 FKR261908 FUN261908 GEJ261908 GOF261908 GYB261908 HHX261908 HRT261908 IBP261908 ILL261908 IVH261908 JFD261908 JOZ261908 JYV261908 KIR261908 KSN261908 LCJ261908 LMF261908 LWB261908 MFX261908 MPT261908 MZP261908 NJL261908 NTH261908 ODD261908 OMZ261908 OWV261908 PGR261908 PQN261908 QAJ261908 QKF261908 QUB261908 RDX261908 RNT261908 RXP261908 SHL261908 SRH261908 TBD261908 TKZ261908 TUV261908 UER261908 UON261908 UYJ261908 VIF261908 VSB261908 WBX261908 WLT261908 WVP261908 JD327444 SZ327444 ACV327444 AMR327444 AWN327444 BGJ327444 BQF327444 CAB327444 CJX327444 CTT327444 DDP327444 DNL327444 DXH327444 EHD327444 EQZ327444 FAV327444 FKR327444 FUN327444 GEJ327444 GOF327444 GYB327444 HHX327444 HRT327444 IBP327444 ILL327444 IVH327444 JFD327444 JOZ327444 JYV327444 KIR327444 KSN327444 LCJ327444 LMF327444 LWB327444 MFX327444 MPT327444 MZP327444 NJL327444 NTH327444 ODD327444 OMZ327444 OWV327444 PGR327444 PQN327444 QAJ327444 QKF327444 QUB327444 RDX327444 RNT327444 RXP327444 SHL327444 SRH327444 TBD327444 TKZ327444 TUV327444 UER327444 UON327444 UYJ327444 VIF327444 VSB327444 WBX327444 WLT327444 WVP327444 JD392980 SZ392980 ACV392980 AMR392980 AWN392980 BGJ392980 BQF392980 CAB392980 CJX392980 CTT392980 DDP392980 DNL392980 DXH392980 EHD392980 EQZ392980 FAV392980 FKR392980 FUN392980 GEJ392980 GOF392980 GYB392980 HHX392980 HRT392980 IBP392980 ILL392980 IVH392980 JFD392980 JOZ392980 JYV392980 KIR392980 KSN392980 LCJ392980 LMF392980 LWB392980 MFX392980 MPT392980 MZP392980 NJL392980 NTH392980 ODD392980 OMZ392980 OWV392980 PGR392980 PQN392980 QAJ392980 QKF392980 QUB392980 RDX392980 RNT392980 RXP392980 SHL392980 SRH392980 TBD392980 TKZ392980 TUV392980 UER392980 UON392980 UYJ392980 VIF392980 VSB392980 WBX392980 WLT392980 WVP392980 JD458516 SZ458516 ACV458516 AMR458516 AWN458516 BGJ458516 BQF458516 CAB458516 CJX458516 CTT458516 DDP458516 DNL458516 DXH458516 EHD458516 EQZ458516 FAV458516 FKR458516 FUN458516 GEJ458516 GOF458516 GYB458516 HHX458516 HRT458516 IBP458516 ILL458516 IVH458516 JFD458516 JOZ458516 JYV458516 KIR458516 KSN458516 LCJ458516 LMF458516 LWB458516 MFX458516 MPT458516 MZP458516 NJL458516 NTH458516 ODD458516 OMZ458516 OWV458516 PGR458516 PQN458516 QAJ458516 QKF458516 QUB458516 RDX458516 RNT458516 RXP458516 SHL458516 SRH458516 TBD458516 TKZ458516 TUV458516 UER458516 UON458516 UYJ458516 VIF458516 VSB458516 WBX458516 WLT458516 WVP458516 JD524052 SZ524052 ACV524052 AMR524052 AWN524052 BGJ524052 BQF524052 CAB524052 CJX524052 CTT524052 DDP524052 DNL524052 DXH524052 EHD524052 EQZ524052 FAV524052 FKR524052 FUN524052 GEJ524052 GOF524052 GYB524052 HHX524052 HRT524052 IBP524052 ILL524052 IVH524052 JFD524052 JOZ524052 JYV524052 KIR524052 KSN524052 LCJ524052 LMF524052 LWB524052 MFX524052 MPT524052 MZP524052 NJL524052 NTH524052 ODD524052 OMZ524052 OWV524052 PGR524052 PQN524052 QAJ524052 QKF524052 QUB524052 RDX524052 RNT524052 RXP524052 SHL524052 SRH524052 TBD524052 TKZ524052 TUV524052 UER524052 UON524052 UYJ524052 VIF524052 VSB524052 WBX524052 WLT524052 WVP524052 JD589588 SZ589588 ACV589588 AMR589588 AWN589588 BGJ589588 BQF589588 CAB589588 CJX589588 CTT589588 DDP589588 DNL589588 DXH589588 EHD589588 EQZ589588 FAV589588 FKR589588 FUN589588 GEJ589588 GOF589588 GYB589588 HHX589588 HRT589588 IBP589588 ILL589588 IVH589588 JFD589588 JOZ589588 JYV589588 KIR589588 KSN589588 LCJ589588 LMF589588 LWB589588 MFX589588 MPT589588 MZP589588 NJL589588 NTH589588 ODD589588 OMZ589588 OWV589588 PGR589588 PQN589588 QAJ589588 QKF589588 QUB589588 RDX589588 RNT589588 RXP589588 SHL589588 SRH589588 TBD589588 TKZ589588 TUV589588 UER589588 UON589588 UYJ589588 VIF589588 VSB589588 WBX589588 WLT589588 WVP589588 JD655124 SZ655124 ACV655124 AMR655124 AWN655124 BGJ655124 BQF655124 CAB655124 CJX655124 CTT655124 DDP655124 DNL655124 DXH655124 EHD655124 EQZ655124 FAV655124 FKR655124 FUN655124 GEJ655124 GOF655124 GYB655124 HHX655124 HRT655124 IBP655124 ILL655124 IVH655124 JFD655124 JOZ655124 JYV655124 KIR655124 KSN655124 LCJ655124 LMF655124 LWB655124 MFX655124 MPT655124 MZP655124 NJL655124 NTH655124 ODD655124 OMZ655124 OWV655124 PGR655124 PQN655124 QAJ655124 QKF655124 QUB655124 RDX655124 RNT655124 RXP655124 SHL655124 SRH655124 TBD655124 TKZ655124 TUV655124 UER655124 UON655124 UYJ655124 VIF655124 VSB655124 WBX655124 WLT655124 WVP655124 JD720660 SZ720660 ACV720660 AMR720660 AWN720660 BGJ720660 BQF720660 CAB720660 CJX720660 CTT720660 DDP720660 DNL720660 DXH720660 EHD720660 EQZ720660 FAV720660 FKR720660 FUN720660 GEJ720660 GOF720660 GYB720660 HHX720660 HRT720660 IBP720660 ILL720660 IVH720660 JFD720660 JOZ720660 JYV720660 KIR720660 KSN720660 LCJ720660 LMF720660 LWB720660 MFX720660 MPT720660 MZP720660 NJL720660 NTH720660 ODD720660 OMZ720660 OWV720660 PGR720660 PQN720660 QAJ720660 QKF720660 QUB720660 RDX720660 RNT720660 RXP720660 SHL720660 SRH720660 TBD720660 TKZ720660 TUV720660 UER720660 UON720660 UYJ720660 VIF720660 VSB720660 WBX720660 WLT720660 WVP720660 JD786196 SZ786196 ACV786196 AMR786196 AWN786196 BGJ786196 BQF786196 CAB786196 CJX786196 CTT786196 DDP786196 DNL786196 DXH786196 EHD786196 EQZ786196 FAV786196 FKR786196 FUN786196 GEJ786196 GOF786196 GYB786196 HHX786196 HRT786196 IBP786196 ILL786196 IVH786196 JFD786196 JOZ786196 JYV786196 KIR786196 KSN786196 LCJ786196 LMF786196 LWB786196 MFX786196 MPT786196 MZP786196 NJL786196 NTH786196 ODD786196 OMZ786196 OWV786196 PGR786196 PQN786196 QAJ786196 QKF786196 QUB786196 RDX786196 RNT786196 RXP786196 SHL786196 SRH786196 TBD786196 TKZ786196 TUV786196 UER786196 UON786196 UYJ786196 VIF786196 VSB786196 WBX786196 WLT786196 WVP786196 JD851732 SZ851732 ACV851732 AMR851732 AWN851732 BGJ851732 BQF851732 CAB851732 CJX851732 CTT851732 DDP851732 DNL851732 DXH851732 EHD851732 EQZ851732 FAV851732 FKR851732 FUN851732 GEJ851732 GOF851732 GYB851732 HHX851732 HRT851732 IBP851732 ILL851732 IVH851732 JFD851732 JOZ851732 JYV851732 KIR851732 KSN851732 LCJ851732 LMF851732 LWB851732 MFX851732 MPT851732 MZP851732 NJL851732 NTH851732 ODD851732 OMZ851732 OWV851732 PGR851732 PQN851732 QAJ851732 QKF851732 QUB851732 RDX851732 RNT851732 RXP851732 SHL851732 SRH851732 TBD851732 TKZ851732 TUV851732 UER851732 UON851732 UYJ851732 VIF851732 VSB851732 WBX851732 WLT851732 WVP851732 JD917268 SZ917268 ACV917268 AMR917268 AWN917268 BGJ917268 BQF917268 CAB917268 CJX917268 CTT917268 DDP917268 DNL917268 DXH917268 EHD917268 EQZ917268 FAV917268 FKR917268 FUN917268 GEJ917268 GOF917268 GYB917268 HHX917268 HRT917268 IBP917268 ILL917268 IVH917268 JFD917268 JOZ917268 JYV917268 KIR917268 KSN917268 LCJ917268 LMF917268 LWB917268 MFX917268 MPT917268 MZP917268 NJL917268 NTH917268 ODD917268 OMZ917268 OWV917268 PGR917268 PQN917268 QAJ917268 QKF917268 QUB917268 RDX917268 RNT917268 RXP917268 SHL917268 SRH917268 TBD917268 TKZ917268 TUV917268 UER917268 UON917268 UYJ917268 VIF917268 VSB917268 WBX917268 WLT917268 WVP917268 JD982804 SZ982804 ACV982804 AMR982804 AWN982804 BGJ982804 BQF982804 CAB982804 CJX982804 CTT982804 DDP982804 DNL982804 DXH982804 EHD982804 EQZ982804 FAV982804 FKR982804 FUN982804 GEJ982804 GOF982804 GYB982804 HHX982804 HRT982804 IBP982804 ILL982804 IVH982804 JFD982804 JOZ982804 JYV982804 KIR982804 KSN982804 LCJ982804 LMF982804 LWB982804 MFX982804 MPT982804 MZP982804 NJL982804 NTH982804 ODD982804 OMZ982804 OWV982804 PGR982804 PQN982804 QAJ982804 QKF982804 QUB982804 RDX982804 RNT982804 RXP982804 SHL982804 SRH982804 TBD982804 TKZ982804 TUV982804 UER982804 UON982804 UYJ982804 VIF982804 VSB982804 WBX982804 WLT982804 WVP982804 HD65300 QZ65300 AAV65300 AKR65300 AUN65300 BEJ65300 BOF65300 BYB65300 CHX65300 CRT65300 DBP65300 DLL65300 DVH65300 EFD65300 EOZ65300 EYV65300 FIR65300 FSN65300 GCJ65300 GMF65300 GWB65300 HFX65300 HPT65300 HZP65300 IJL65300 ITH65300 JDD65300 JMZ65300 JWV65300 KGR65300 KQN65300 LAJ65300 LKF65300 LUB65300 MDX65300 MNT65300 MXP65300 NHL65300 NRH65300 OBD65300 OKZ65300 OUV65300 PER65300 PON65300 PYJ65300 QIF65300 QSB65300 RBX65300 RLT65300 RVP65300 SFL65300 SPH65300 SZD65300 TIZ65300 TSV65300 UCR65300 UMN65300 UWJ65300 VGF65300 VQB65300 VZX65300 WJT65300 WTP65300 HD130836 QZ130836 AAV130836 AKR130836 AUN130836 BEJ130836 BOF130836 BYB130836 CHX130836 CRT130836 DBP130836 DLL130836 DVH130836 EFD130836 EOZ130836 EYV130836 FIR130836 FSN130836 GCJ130836 GMF130836 GWB130836 HFX130836 HPT130836 HZP130836 IJL130836 ITH130836 JDD130836 JMZ130836 JWV130836 KGR130836 KQN130836 LAJ130836 LKF130836 LUB130836 MDX130836 MNT130836 MXP130836 NHL130836 NRH130836 OBD130836 OKZ130836 OUV130836 PER130836 PON130836 PYJ130836 QIF130836 QSB130836 RBX130836 RLT130836 RVP130836 SFL130836 SPH130836 SZD130836 TIZ130836 TSV130836 UCR130836 UMN130836 UWJ130836 VGF130836 VQB130836 VZX130836 WJT130836 WTP130836 HD196372 QZ196372 AAV196372 AKR196372 AUN196372 BEJ196372 BOF196372 BYB196372 CHX196372 CRT196372 DBP196372 DLL196372 DVH196372 EFD196372 EOZ196372 EYV196372 FIR196372 FSN196372 GCJ196372 GMF196372 GWB196372 HFX196372 HPT196372 HZP196372 IJL196372 ITH196372 JDD196372 JMZ196372 JWV196372 KGR196372 KQN196372 LAJ196372 LKF196372 LUB196372 MDX196372 MNT196372 MXP196372 NHL196372 NRH196372 OBD196372 OKZ196372 OUV196372 PER196372 PON196372 PYJ196372 QIF196372 QSB196372 RBX196372 RLT196372 RVP196372 SFL196372 SPH196372 SZD196372 TIZ196372 TSV196372 UCR196372 UMN196372 UWJ196372 VGF196372 VQB196372 VZX196372 WJT196372 WTP196372 HD261908 QZ261908 AAV261908 AKR261908 AUN261908 BEJ261908 BOF261908 BYB261908 CHX261908 CRT261908 DBP261908 DLL261908 DVH261908 EFD261908 EOZ261908 EYV261908 FIR261908 FSN261908 GCJ261908 GMF261908 GWB261908 HFX261908 HPT261908 HZP261908 IJL261908 ITH261908 JDD261908 JMZ261908 JWV261908 KGR261908 KQN261908 LAJ261908 LKF261908 LUB261908 MDX261908 MNT261908 MXP261908 NHL261908 NRH261908 OBD261908 OKZ261908 OUV261908 PER261908 PON261908 PYJ261908 QIF261908 QSB261908 RBX261908 RLT261908 RVP261908 SFL261908 SPH261908 SZD261908 TIZ261908 TSV261908 UCR261908 UMN261908 UWJ261908 VGF261908 VQB261908 VZX261908 WJT261908 WTP261908 HD327444 QZ327444 AAV327444 AKR327444 AUN327444 BEJ327444 BOF327444 BYB327444 CHX327444 CRT327444 DBP327444 DLL327444 DVH327444 EFD327444 EOZ327444 EYV327444 FIR327444 FSN327444 GCJ327444 GMF327444 GWB327444 HFX327444 HPT327444 HZP327444 IJL327444 ITH327444 JDD327444 JMZ327444 JWV327444 KGR327444 KQN327444 LAJ327444 LKF327444 LUB327444 MDX327444 MNT327444 MXP327444 NHL327444 NRH327444 OBD327444 OKZ327444 OUV327444 PER327444 PON327444 PYJ327444 QIF327444 QSB327444 RBX327444 RLT327444 RVP327444 SFL327444 SPH327444 SZD327444 TIZ327444 TSV327444 UCR327444 UMN327444 UWJ327444 VGF327444 VQB327444 VZX327444 WJT327444 WTP327444 HD392980 QZ392980 AAV392980 AKR392980 AUN392980 BEJ392980 BOF392980 BYB392980 CHX392980 CRT392980 DBP392980 DLL392980 DVH392980 EFD392980 EOZ392980 EYV392980 FIR392980 FSN392980 GCJ392980 GMF392980 GWB392980 HFX392980 HPT392980 HZP392980 IJL392980 ITH392980 JDD392980 JMZ392980 JWV392980 KGR392980 KQN392980 LAJ392980 LKF392980 LUB392980 MDX392980 MNT392980 MXP392980 NHL392980 NRH392980 OBD392980 OKZ392980 OUV392980 PER392980 PON392980 PYJ392980 QIF392980 QSB392980 RBX392980 RLT392980 RVP392980 SFL392980 SPH392980 SZD392980 TIZ392980 TSV392980 UCR392980 UMN392980 UWJ392980 VGF392980 VQB392980 VZX392980 WJT392980 WTP392980 HD458516 QZ458516 AAV458516 AKR458516 AUN458516 BEJ458516 BOF458516 BYB458516 CHX458516 CRT458516 DBP458516 DLL458516 DVH458516 EFD458516 EOZ458516 EYV458516 FIR458516 FSN458516 GCJ458516 GMF458516 GWB458516 HFX458516 HPT458516 HZP458516 IJL458516 ITH458516 JDD458516 JMZ458516 JWV458516 KGR458516 KQN458516 LAJ458516 LKF458516 LUB458516 MDX458516 MNT458516 MXP458516 NHL458516 NRH458516 OBD458516 OKZ458516 OUV458516 PER458516 PON458516 PYJ458516 QIF458516 QSB458516 RBX458516 RLT458516 RVP458516 SFL458516 SPH458516 SZD458516 TIZ458516 TSV458516 UCR458516 UMN458516 UWJ458516 VGF458516 VQB458516 VZX458516 WJT458516 WTP458516 HD524052 QZ524052 AAV524052 AKR524052 AUN524052 BEJ524052 BOF524052 BYB524052 CHX524052 CRT524052 DBP524052 DLL524052 DVH524052 EFD524052 EOZ524052 EYV524052 FIR524052 FSN524052 GCJ524052 GMF524052 GWB524052 HFX524052 HPT524052 HZP524052 IJL524052 ITH524052 JDD524052 JMZ524052 JWV524052 KGR524052 KQN524052 LAJ524052 LKF524052 LUB524052 MDX524052 MNT524052 MXP524052 NHL524052 NRH524052 OBD524052 OKZ524052 OUV524052 PER524052 PON524052 PYJ524052 QIF524052 QSB524052 RBX524052 RLT524052 RVP524052 SFL524052 SPH524052 SZD524052 TIZ524052 TSV524052 UCR524052 UMN524052 UWJ524052 VGF524052 VQB524052 VZX524052 WJT524052 WTP524052 HD589588 QZ589588 AAV589588 AKR589588 AUN589588 BEJ589588 BOF589588 BYB589588 CHX589588 CRT589588 DBP589588 DLL589588 DVH589588 EFD589588 EOZ589588 EYV589588 FIR589588 FSN589588 GCJ589588 GMF589588 GWB589588 HFX589588 HPT589588 HZP589588 IJL589588 ITH589588 JDD589588 JMZ589588 JWV589588 KGR589588 KQN589588 LAJ589588 LKF589588 LUB589588 MDX589588 MNT589588 MXP589588 NHL589588 NRH589588 OBD589588 OKZ589588 OUV589588 PER589588 PON589588 PYJ589588 QIF589588 QSB589588 RBX589588 RLT589588 RVP589588 SFL589588 SPH589588 SZD589588 TIZ589588 TSV589588 UCR589588 UMN589588 UWJ589588 VGF589588 VQB589588 VZX589588 WJT589588 WTP589588 HD655124 QZ655124 AAV655124 AKR655124 AUN655124 BEJ655124 BOF655124 BYB655124 CHX655124 CRT655124 DBP655124 DLL655124 DVH655124 EFD655124 EOZ655124 EYV655124 FIR655124 FSN655124 GCJ655124 GMF655124 GWB655124 HFX655124 HPT655124 HZP655124 IJL655124 ITH655124 JDD655124 JMZ655124 JWV655124 KGR655124 KQN655124 LAJ655124 LKF655124 LUB655124 MDX655124 MNT655124 MXP655124 NHL655124 NRH655124 OBD655124 OKZ655124 OUV655124 PER655124 PON655124 PYJ655124 QIF655124 QSB655124 RBX655124 RLT655124 RVP655124 SFL655124 SPH655124 SZD655124 TIZ655124 TSV655124 UCR655124 UMN655124 UWJ655124 VGF655124 VQB655124 VZX655124 WJT655124 WTP655124 HD720660 QZ720660 AAV720660 AKR720660 AUN720660 BEJ720660 BOF720660 BYB720660 CHX720660 CRT720660 DBP720660 DLL720660 DVH720660 EFD720660 EOZ720660 EYV720660 FIR720660 FSN720660 GCJ720660 GMF720660 GWB720660 HFX720660 HPT720660 HZP720660 IJL720660 ITH720660 JDD720660 JMZ720660 JWV720660 KGR720660 KQN720660 LAJ720660 LKF720660 LUB720660 MDX720660 MNT720660 MXP720660 NHL720660 NRH720660 OBD720660 OKZ720660 OUV720660 PER720660 PON720660 PYJ720660 QIF720660 QSB720660 RBX720660 RLT720660 RVP720660 SFL720660 SPH720660 SZD720660 TIZ720660 TSV720660 UCR720660 UMN720660 UWJ720660 VGF720660 VQB720660 VZX720660 WJT720660 WTP720660 HD786196 QZ786196 AAV786196 AKR786196 AUN786196 BEJ786196 BOF786196 BYB786196 CHX786196 CRT786196 DBP786196 DLL786196 DVH786196 EFD786196 EOZ786196 EYV786196 FIR786196 FSN786196 GCJ786196 GMF786196 GWB786196 HFX786196 HPT786196 HZP786196 IJL786196 ITH786196 JDD786196 JMZ786196 JWV786196 KGR786196 KQN786196 LAJ786196 LKF786196 LUB786196 MDX786196 MNT786196 MXP786196 NHL786196 NRH786196 OBD786196 OKZ786196 OUV786196 PER786196 PON786196 PYJ786196 QIF786196 QSB786196 RBX786196 RLT786196 RVP786196 SFL786196 SPH786196 SZD786196 TIZ786196 TSV786196 UCR786196 UMN786196 UWJ786196 VGF786196 VQB786196 VZX786196 WJT786196 WTP786196 HD851732 QZ851732 AAV851732 AKR851732 AUN851732 BEJ851732 BOF851732 BYB851732 CHX851732 CRT851732 DBP851732 DLL851732 DVH851732 EFD851732 EOZ851732 EYV851732 FIR851732 FSN851732 GCJ851732 GMF851732 GWB851732 HFX851732 HPT851732 HZP851732 IJL851732 ITH851732 JDD851732 JMZ851732 JWV851732 KGR851732 KQN851732 LAJ851732 LKF851732 LUB851732 MDX851732 MNT851732 MXP851732 NHL851732 NRH851732 OBD851732 OKZ851732 OUV851732 PER851732 PON851732 PYJ851732 QIF851732 QSB851732 RBX851732 RLT851732 RVP851732 SFL851732 SPH851732 SZD851732 TIZ851732 TSV851732 UCR851732 UMN851732 UWJ851732 VGF851732 VQB851732 VZX851732 WJT851732 WTP851732 HD917268 QZ917268 AAV917268 AKR917268 AUN917268 BEJ917268 BOF917268 BYB917268 CHX917268 CRT917268 DBP917268 DLL917268 DVH917268 EFD917268 EOZ917268 EYV917268 FIR917268 FSN917268 GCJ917268 GMF917268 GWB917268 HFX917268 HPT917268 HZP917268 IJL917268 ITH917268 JDD917268 JMZ917268 JWV917268 KGR917268 KQN917268 LAJ917268 LKF917268 LUB917268 MDX917268 MNT917268 MXP917268 NHL917268 NRH917268 OBD917268 OKZ917268 OUV917268 PER917268 PON917268 PYJ917268 QIF917268 QSB917268 RBX917268 RLT917268 RVP917268 SFL917268 SPH917268 SZD917268 TIZ917268 TSV917268 UCR917268 UMN917268 UWJ917268 VGF917268 VQB917268 VZX917268 WJT917268 WTP917268 HD982804 QZ982804 AAV982804 AKR982804 AUN982804 BEJ982804 BOF982804 BYB982804 CHX982804 CRT982804 DBP982804 DLL982804 DVH982804 EFD982804 EOZ982804 EYV982804 FIR982804 FSN982804 GCJ982804 GMF982804 GWB982804 HFX982804 HPT982804 HZP982804 IJL982804 ITH982804 JDD982804 JMZ982804 JWV982804 KGR982804 KQN982804 LAJ982804 LKF982804 LUB982804 MDX982804 MNT982804 MXP982804 NHL982804 NRH982804 OBD982804 OKZ982804 OUV982804 PER982804 PON982804 PYJ982804 QIF982804 QSB982804 RBX982804 RLT982804 RVP982804 SFL982804 SPH982804 SZD982804 TIZ982804 TSV982804 UCR982804 UMN982804 UWJ982804 VGF982804 VQB982804 VZX982804 WJT982804 WTP982804 HF65300 RB65300 AAX65300 AKT65300 AUP65300 BEL65300 BOH65300 BYD65300 CHZ65300 CRV65300 DBR65300 DLN65300 DVJ65300 EFF65300 EPB65300 EYX65300 FIT65300 FSP65300 GCL65300 GMH65300 GWD65300 HFZ65300 HPV65300 HZR65300 IJN65300 ITJ65300 JDF65300 JNB65300 JWX65300 KGT65300 KQP65300 LAL65300 LKH65300 LUD65300 MDZ65300 MNV65300 MXR65300 NHN65300 NRJ65300 OBF65300 OLB65300 OUX65300 PET65300 POP65300 PYL65300 QIH65300 QSD65300 RBZ65300 RLV65300 RVR65300 SFN65300 SPJ65300 SZF65300 TJB65300 TSX65300 UCT65300 UMP65300 UWL65300 VGH65300 VQD65300 VZZ65300 WJV65300 WTR65300 HF130836 RB130836 AAX130836 AKT130836 AUP130836 BEL130836 BOH130836 BYD130836 CHZ130836 CRV130836 DBR130836 DLN130836 DVJ130836 EFF130836 EPB130836 EYX130836 FIT130836 FSP130836 GCL130836 GMH130836 GWD130836 HFZ130836 HPV130836 HZR130836 IJN130836 ITJ130836 JDF130836 JNB130836 JWX130836 KGT130836 KQP130836 LAL130836 LKH130836 LUD130836 MDZ130836 MNV130836 MXR130836 NHN130836 NRJ130836 OBF130836 OLB130836 OUX130836 PET130836 POP130836 PYL130836 QIH130836 QSD130836 RBZ130836 RLV130836 RVR130836 SFN130836 SPJ130836 SZF130836 TJB130836 TSX130836 UCT130836 UMP130836 UWL130836 VGH130836 VQD130836 VZZ130836 WJV130836 WTR130836 HF196372 RB196372 AAX196372 AKT196372 AUP196372 BEL196372 BOH196372 BYD196372 CHZ196372 CRV196372 DBR196372 DLN196372 DVJ196372 EFF196372 EPB196372 EYX196372 FIT196372 FSP196372 GCL196372 GMH196372 GWD196372 HFZ196372 HPV196372 HZR196372 IJN196372 ITJ196372 JDF196372 JNB196372 JWX196372 KGT196372 KQP196372 LAL196372 LKH196372 LUD196372 MDZ196372 MNV196372 MXR196372 NHN196372 NRJ196372 OBF196372 OLB196372 OUX196372 PET196372 POP196372 PYL196372 QIH196372 QSD196372 RBZ196372 RLV196372 RVR196372 SFN196372 SPJ196372 SZF196372 TJB196372 TSX196372 UCT196372 UMP196372 UWL196372 VGH196372 VQD196372 VZZ196372 WJV196372 WTR196372 HF261908 RB261908 AAX261908 AKT261908 AUP261908 BEL261908 BOH261908 BYD261908 CHZ261908 CRV261908 DBR261908 DLN261908 DVJ261908 EFF261908 EPB261908 EYX261908 FIT261908 FSP261908 GCL261908 GMH261908 GWD261908 HFZ261908 HPV261908 HZR261908 IJN261908 ITJ261908 JDF261908 JNB261908 JWX261908 KGT261908 KQP261908 LAL261908 LKH261908 LUD261908 MDZ261908 MNV261908 MXR261908 NHN261908 NRJ261908 OBF261908 OLB261908 OUX261908 PET261908 POP261908 PYL261908 QIH261908 QSD261908 RBZ261908 RLV261908 RVR261908 SFN261908 SPJ261908 SZF261908 TJB261908 TSX261908 UCT261908 UMP261908 UWL261908 VGH261908 VQD261908 VZZ261908 WJV261908 WTR261908 HF327444 RB327444 AAX327444 AKT327444 AUP327444 BEL327444 BOH327444 BYD327444 CHZ327444 CRV327444 DBR327444 DLN327444 DVJ327444 EFF327444 EPB327444 EYX327444 FIT327444 FSP327444 GCL327444 GMH327444 GWD327444 HFZ327444 HPV327444 HZR327444 IJN327444 ITJ327444 JDF327444 JNB327444 JWX327444 KGT327444 KQP327444 LAL327444 LKH327444 LUD327444 MDZ327444 MNV327444 MXR327444 NHN327444 NRJ327444 OBF327444 OLB327444 OUX327444 PET327444 POP327444 PYL327444 QIH327444 QSD327444 RBZ327444 RLV327444 RVR327444 SFN327444 SPJ327444 SZF327444 TJB327444 TSX327444 UCT327444 UMP327444 UWL327444 VGH327444 VQD327444 VZZ327444 WJV327444 WTR327444 HF392980 RB392980 AAX392980 AKT392980 AUP392980 BEL392980 BOH392980 BYD392980 CHZ392980 CRV392980 DBR392980 DLN392980 DVJ392980 EFF392980 EPB392980 EYX392980 FIT392980 FSP392980 GCL392980 GMH392980 GWD392980 HFZ392980 HPV392980 HZR392980 IJN392980 ITJ392980 JDF392980 JNB392980 JWX392980 KGT392980 KQP392980 LAL392980 LKH392980 LUD392980 MDZ392980 MNV392980 MXR392980 NHN392980 NRJ392980 OBF392980 OLB392980 OUX392980 PET392980 POP392980 PYL392980 QIH392980 QSD392980 RBZ392980 RLV392980 RVR392980 SFN392980 SPJ392980 SZF392980 TJB392980 TSX392980 UCT392980 UMP392980 UWL392980 VGH392980 VQD392980 VZZ392980 WJV392980 WTR392980 HF458516 RB458516 AAX458516 AKT458516 AUP458516 BEL458516 BOH458516 BYD458516 CHZ458516 CRV458516 DBR458516 DLN458516 DVJ458516 EFF458516 EPB458516 EYX458516 FIT458516 FSP458516 GCL458516 GMH458516 GWD458516 HFZ458516 HPV458516 HZR458516 IJN458516 ITJ458516 JDF458516 JNB458516 JWX458516 KGT458516 KQP458516 LAL458516 LKH458516 LUD458516 MDZ458516 MNV458516 MXR458516 NHN458516 NRJ458516 OBF458516 OLB458516 OUX458516 PET458516 POP458516 PYL458516 QIH458516 QSD458516 RBZ458516 RLV458516 RVR458516 SFN458516 SPJ458516 SZF458516 TJB458516 TSX458516 UCT458516 UMP458516 UWL458516 VGH458516 VQD458516 VZZ458516 WJV458516 WTR458516 HF524052 RB524052 AAX524052 AKT524052 AUP524052 BEL524052 BOH524052 BYD524052 CHZ524052 CRV524052 DBR524052 DLN524052 DVJ524052 EFF524052 EPB524052 EYX524052 FIT524052 FSP524052 GCL524052 GMH524052 GWD524052 HFZ524052 HPV524052 HZR524052 IJN524052 ITJ524052 JDF524052 JNB524052 JWX524052 KGT524052 KQP524052 LAL524052 LKH524052 LUD524052 MDZ524052 MNV524052 MXR524052 NHN524052 NRJ524052 OBF524052 OLB524052 OUX524052 PET524052 POP524052 PYL524052 QIH524052 QSD524052 RBZ524052 RLV524052 RVR524052 SFN524052 SPJ524052 SZF524052 TJB524052 TSX524052 UCT524052 UMP524052 UWL524052 VGH524052 VQD524052 VZZ524052 WJV524052 WTR524052 HF589588 RB589588 AAX589588 AKT589588 AUP589588 BEL589588 BOH589588 BYD589588 CHZ589588 CRV589588 DBR589588 DLN589588 DVJ589588 EFF589588 EPB589588 EYX589588 FIT589588 FSP589588 GCL589588 GMH589588 GWD589588 HFZ589588 HPV589588 HZR589588 IJN589588 ITJ589588 JDF589588 JNB589588 JWX589588 KGT589588 KQP589588 LAL589588 LKH589588 LUD589588 MDZ589588 MNV589588 MXR589588 NHN589588 NRJ589588 OBF589588 OLB589588 OUX589588 PET589588 POP589588 PYL589588 QIH589588 QSD589588 RBZ589588 RLV589588 RVR589588 SFN589588 SPJ589588 SZF589588 TJB589588 TSX589588 UCT589588 UMP589588 UWL589588 VGH589588 VQD589588 VZZ589588 WJV589588 WTR589588 HF655124 RB655124 AAX655124 AKT655124 AUP655124 BEL655124 BOH655124 BYD655124 CHZ655124 CRV655124 DBR655124 DLN655124 DVJ655124 EFF655124 EPB655124 EYX655124 FIT655124 FSP655124 GCL655124 GMH655124 GWD655124 HFZ655124 HPV655124 HZR655124 IJN655124 ITJ655124 JDF655124 JNB655124 JWX655124 KGT655124 KQP655124 LAL655124 LKH655124 LUD655124 MDZ655124 MNV655124 MXR655124 NHN655124 NRJ655124 OBF655124 OLB655124 OUX655124 PET655124 POP655124 PYL655124 QIH655124 QSD655124 RBZ655124 RLV655124 RVR655124 SFN655124 SPJ655124 SZF655124 TJB655124 TSX655124 UCT655124 UMP655124 UWL655124 VGH655124 VQD655124 VZZ655124 WJV655124 WTR655124 HF720660 RB720660 AAX720660 AKT720660 AUP720660 BEL720660 BOH720660 BYD720660 CHZ720660 CRV720660 DBR720660 DLN720660 DVJ720660 EFF720660 EPB720660 EYX720660 FIT720660 FSP720660 GCL720660 GMH720660 GWD720660 HFZ720660 HPV720660 HZR720660 IJN720660 ITJ720660 JDF720660 JNB720660 JWX720660 KGT720660 KQP720660 LAL720660 LKH720660 LUD720660 MDZ720660 MNV720660 MXR720660 NHN720660 NRJ720660 OBF720660 OLB720660 OUX720660 PET720660 POP720660 PYL720660 QIH720660 QSD720660 RBZ720660 RLV720660 RVR720660 SFN720660 SPJ720660 SZF720660 TJB720660 TSX720660 UCT720660 UMP720660 UWL720660 VGH720660 VQD720660 VZZ720660 WJV720660 WTR720660 HF786196 RB786196 AAX786196 AKT786196 AUP786196 BEL786196 BOH786196 BYD786196 CHZ786196 CRV786196 DBR786196 DLN786196 DVJ786196 EFF786196 EPB786196 EYX786196 FIT786196 FSP786196 GCL786196 GMH786196 GWD786196 HFZ786196 HPV786196 HZR786196 IJN786196 ITJ786196 JDF786196 JNB786196 JWX786196 KGT786196 KQP786196 LAL786196 LKH786196 LUD786196 MDZ786196 MNV786196 MXR786196 NHN786196 NRJ786196 OBF786196 OLB786196 OUX786196 PET786196 POP786196 PYL786196 QIH786196 QSD786196 RBZ786196 RLV786196 RVR786196 SFN786196 SPJ786196 SZF786196 TJB786196 TSX786196 UCT786196 UMP786196 UWL786196 VGH786196 VQD786196 VZZ786196 WJV786196 WTR786196 HF851732 RB851732 AAX851732 AKT851732 AUP851732 BEL851732 BOH851732 BYD851732 CHZ851732 CRV851732 DBR851732 DLN851732 DVJ851732 EFF851732 EPB851732 EYX851732 FIT851732 FSP851732 GCL851732 GMH851732 GWD851732 HFZ851732 HPV851732 HZR851732 IJN851732 ITJ851732 JDF851732 JNB851732 JWX851732 KGT851732 KQP851732 LAL851732 LKH851732 LUD851732 MDZ851732 MNV851732 MXR851732 NHN851732 NRJ851732 OBF851732 OLB851732 OUX851732 PET851732 POP851732 PYL851732 QIH851732 QSD851732 RBZ851732 RLV851732 RVR851732 SFN851732 SPJ851732 SZF851732 TJB851732 TSX851732 UCT851732 UMP851732 UWL851732 VGH851732 VQD851732 VZZ851732 WJV851732 WTR851732 HF917268 RB917268 AAX917268 AKT917268 AUP917268 BEL917268 BOH917268 BYD917268 CHZ917268 CRV917268 DBR917268 DLN917268 DVJ917268 EFF917268 EPB917268 EYX917268 FIT917268 FSP917268 GCL917268 GMH917268 GWD917268 HFZ917268 HPV917268 HZR917268 IJN917268 ITJ917268 JDF917268 JNB917268 JWX917268 KGT917268 KQP917268 LAL917268 LKH917268 LUD917268 MDZ917268 MNV917268 MXR917268 NHN917268 NRJ917268 OBF917268 OLB917268 OUX917268 PET917268 POP917268 PYL917268 QIH917268 QSD917268 RBZ917268 RLV917268 RVR917268 SFN917268 SPJ917268 SZF917268 TJB917268 TSX917268 UCT917268 UMP917268 UWL917268 VGH917268 VQD917268 VZZ917268 WJV917268 WTR917268 HF982804 RB982804 AAX982804 AKT982804 AUP982804 BEL982804 BOH982804 BYD982804 CHZ982804 CRV982804 DBR982804 DLN982804 DVJ982804 EFF982804 EPB982804 EYX982804 FIT982804 FSP982804 GCL982804 GMH982804 GWD982804 HFZ982804 HPV982804 HZR982804 IJN982804 ITJ982804 JDF982804 JNB982804 JWX982804 KGT982804 KQP982804 LAL982804 LKH982804 LUD982804 MDZ982804 MNV982804 MXR982804 NHN982804 NRJ982804 OBF982804 OLB982804 OUX982804 PET982804 POP982804 PYL982804 QIH982804 QSD982804 RBZ982804 RLV982804 RVR982804 SFN982804 SPJ982804 SZF982804 TJB982804 TSX982804 UCT982804 UMP982804 UWL982804 VGH982804 VQD982804 VZZ982804 WJV982804 WTR982804 HH65300 RD65300 AAZ65300 AKV65300 AUR65300 BEN65300 BOJ65300 BYF65300 CIB65300 CRX65300 DBT65300 DLP65300 DVL65300 EFH65300 EPD65300 EYZ65300 FIV65300 FSR65300 GCN65300 GMJ65300 GWF65300 HGB65300 HPX65300 HZT65300 IJP65300 ITL65300 JDH65300 JND65300 JWZ65300 KGV65300 KQR65300 LAN65300 LKJ65300 LUF65300 MEB65300 MNX65300 MXT65300 NHP65300 NRL65300 OBH65300 OLD65300 OUZ65300 PEV65300 POR65300 PYN65300 QIJ65300 QSF65300 RCB65300 RLX65300 RVT65300 SFP65300 SPL65300 SZH65300 TJD65300 TSZ65300 UCV65300 UMR65300 UWN65300 VGJ65300 VQF65300 WAB65300 WJX65300 WTT65300 HH130836 RD130836 AAZ130836 AKV130836 AUR130836 BEN130836 BOJ130836 BYF130836 CIB130836 CRX130836 DBT130836 DLP130836 DVL130836 EFH130836 EPD130836 EYZ130836 FIV130836 FSR130836 GCN130836 GMJ130836 GWF130836 HGB130836 HPX130836 HZT130836 IJP130836 ITL130836 JDH130836 JND130836 JWZ130836 KGV130836 KQR130836 LAN130836 LKJ130836 LUF130836 MEB130836 MNX130836 MXT130836 NHP130836 NRL130836 OBH130836 OLD130836 OUZ130836 PEV130836 POR130836 PYN130836 QIJ130836 QSF130836 RCB130836 RLX130836 RVT130836 SFP130836 SPL130836 SZH130836 TJD130836 TSZ130836 UCV130836 UMR130836 UWN130836 VGJ130836 VQF130836 WAB130836 WJX130836 WTT130836 HH196372 RD196372 AAZ196372 AKV196372 AUR196372 BEN196372 BOJ196372 BYF196372 CIB196372 CRX196372 DBT196372 DLP196372 DVL196372 EFH196372 EPD196372 EYZ196372 FIV196372 FSR196372 GCN196372 GMJ196372 GWF196372 HGB196372 HPX196372 HZT196372 IJP196372 ITL196372 JDH196372 JND196372 JWZ196372 KGV196372 KQR196372 LAN196372 LKJ196372 LUF196372 MEB196372 MNX196372 MXT196372 NHP196372 NRL196372 OBH196372 OLD196372 OUZ196372 PEV196372 POR196372 PYN196372 QIJ196372 QSF196372 RCB196372 RLX196372 RVT196372 SFP196372 SPL196372 SZH196372 TJD196372 TSZ196372 UCV196372 UMR196372 UWN196372 VGJ196372 VQF196372 WAB196372 WJX196372 WTT196372 HH261908 RD261908 AAZ261908 AKV261908 AUR261908 BEN261908 BOJ261908 BYF261908 CIB261908 CRX261908 DBT261908 DLP261908 DVL261908 EFH261908 EPD261908 EYZ261908 FIV261908 FSR261908 GCN261908 GMJ261908 GWF261908 HGB261908 HPX261908 HZT261908 IJP261908 ITL261908 JDH261908 JND261908 JWZ261908 KGV261908 KQR261908 LAN261908 LKJ261908 LUF261908 MEB261908 MNX261908 MXT261908 NHP261908 NRL261908 OBH261908 OLD261908 OUZ261908 PEV261908 POR261908 PYN261908 QIJ261908 QSF261908 RCB261908 RLX261908 RVT261908 SFP261908 SPL261908 SZH261908 TJD261908 TSZ261908 UCV261908 UMR261908 UWN261908 VGJ261908 VQF261908 WAB261908 WJX261908 WTT261908 HH327444 RD327444 AAZ327444 AKV327444 AUR327444 BEN327444 BOJ327444 BYF327444 CIB327444 CRX327444 DBT327444 DLP327444 DVL327444 EFH327444 EPD327444 EYZ327444 FIV327444 FSR327444 GCN327444 GMJ327444 GWF327444 HGB327444 HPX327444 HZT327444 IJP327444 ITL327444 JDH327444 JND327444 JWZ327444 KGV327444 KQR327444 LAN327444 LKJ327444 LUF327444 MEB327444 MNX327444 MXT327444 NHP327444 NRL327444 OBH327444 OLD327444 OUZ327444 PEV327444 POR327444 PYN327444 QIJ327444 QSF327444 RCB327444 RLX327444 RVT327444 SFP327444 SPL327444 SZH327444 TJD327444 TSZ327444 UCV327444 UMR327444 UWN327444 VGJ327444 VQF327444 WAB327444 WJX327444 WTT327444 HH392980 RD392980 AAZ392980 AKV392980 AUR392980 BEN392980 BOJ392980 BYF392980 CIB392980 CRX392980 DBT392980 DLP392980 DVL392980 EFH392980 EPD392980 EYZ392980 FIV392980 FSR392980 GCN392980 GMJ392980 GWF392980 HGB392980 HPX392980 HZT392980 IJP392980 ITL392980 JDH392980 JND392980 JWZ392980 KGV392980 KQR392980 LAN392980 LKJ392980 LUF392980 MEB392980 MNX392980 MXT392980 NHP392980 NRL392980 OBH392980 OLD392980 OUZ392980 PEV392980 POR392980 PYN392980 QIJ392980 QSF392980 RCB392980 RLX392980 RVT392980 SFP392980 SPL392980 SZH392980 TJD392980 TSZ392980 UCV392980 UMR392980 UWN392980 VGJ392980 VQF392980 WAB392980 WJX392980 WTT392980 HH458516 RD458516 AAZ458516 AKV458516 AUR458516 BEN458516 BOJ458516 BYF458516 CIB458516 CRX458516 DBT458516 DLP458516 DVL458516 EFH458516 EPD458516 EYZ458516 FIV458516 FSR458516 GCN458516 GMJ458516 GWF458516 HGB458516 HPX458516 HZT458516 IJP458516 ITL458516 JDH458516 JND458516 JWZ458516 KGV458516 KQR458516 LAN458516 LKJ458516 LUF458516 MEB458516 MNX458516 MXT458516 NHP458516 NRL458516 OBH458516 OLD458516 OUZ458516 PEV458516 POR458516 PYN458516 QIJ458516 QSF458516 RCB458516 RLX458516 RVT458516 SFP458516 SPL458516 SZH458516 TJD458516 TSZ458516 UCV458516 UMR458516 UWN458516 VGJ458516 VQF458516 WAB458516 WJX458516 WTT458516 HH524052 RD524052 AAZ524052 AKV524052 AUR524052 BEN524052 BOJ524052 BYF524052 CIB524052 CRX524052 DBT524052 DLP524052 DVL524052 EFH524052 EPD524052 EYZ524052 FIV524052 FSR524052 GCN524052 GMJ524052 GWF524052 HGB524052 HPX524052 HZT524052 IJP524052 ITL524052 JDH524052 JND524052 JWZ524052 KGV524052 KQR524052 LAN524052 LKJ524052 LUF524052 MEB524052 MNX524052 MXT524052 NHP524052 NRL524052 OBH524052 OLD524052 OUZ524052 PEV524052 POR524052 PYN524052 QIJ524052 QSF524052 RCB524052 RLX524052 RVT524052 SFP524052 SPL524052 SZH524052 TJD524052 TSZ524052 UCV524052 UMR524052 UWN524052 VGJ524052 VQF524052 WAB524052 WJX524052 WTT524052 HH589588 RD589588 AAZ589588 AKV589588 AUR589588 BEN589588 BOJ589588 BYF589588 CIB589588 CRX589588 DBT589588 DLP589588 DVL589588 EFH589588 EPD589588 EYZ589588 FIV589588 FSR589588 GCN589588 GMJ589588 GWF589588 HGB589588 HPX589588 HZT589588 IJP589588 ITL589588 JDH589588 JND589588 JWZ589588 KGV589588 KQR589588 LAN589588 LKJ589588 LUF589588 MEB589588 MNX589588 MXT589588 NHP589588 NRL589588 OBH589588 OLD589588 OUZ589588 PEV589588 POR589588 PYN589588 QIJ589588 QSF589588 RCB589588 RLX589588 RVT589588 SFP589588 SPL589588 SZH589588 TJD589588 TSZ589588 UCV589588 UMR589588 UWN589588 VGJ589588 VQF589588 WAB589588 WJX589588 WTT589588 HH655124 RD655124 AAZ655124 AKV655124 AUR655124 BEN655124 BOJ655124 BYF655124 CIB655124 CRX655124 DBT655124 DLP655124 DVL655124 EFH655124 EPD655124 EYZ655124 FIV655124 FSR655124 GCN655124 GMJ655124 GWF655124 HGB655124 HPX655124 HZT655124 IJP655124 ITL655124 JDH655124 JND655124 JWZ655124 KGV655124 KQR655124 LAN655124 LKJ655124 LUF655124 MEB655124 MNX655124 MXT655124 NHP655124 NRL655124 OBH655124 OLD655124 OUZ655124 PEV655124 POR655124 PYN655124 QIJ655124 QSF655124 RCB655124 RLX655124 RVT655124 SFP655124 SPL655124 SZH655124 TJD655124 TSZ655124 UCV655124 UMR655124 UWN655124 VGJ655124 VQF655124 WAB655124 WJX655124 WTT655124 HH720660 RD720660 AAZ720660 AKV720660 AUR720660 BEN720660 BOJ720660 BYF720660 CIB720660 CRX720660 DBT720660 DLP720660 DVL720660 EFH720660 EPD720660 EYZ720660 FIV720660 FSR720660 GCN720660 GMJ720660 GWF720660 HGB720660 HPX720660 HZT720660 IJP720660 ITL720660 JDH720660 JND720660 JWZ720660 KGV720660 KQR720660 LAN720660 LKJ720660 LUF720660 MEB720660 MNX720660 MXT720660 NHP720660 NRL720660 OBH720660 OLD720660 OUZ720660 PEV720660 POR720660 PYN720660 QIJ720660 QSF720660 RCB720660 RLX720660 RVT720660 SFP720660 SPL720660 SZH720660 TJD720660 TSZ720660 UCV720660 UMR720660 UWN720660 VGJ720660 VQF720660 WAB720660 WJX720660 WTT720660 HH786196 RD786196 AAZ786196 AKV786196 AUR786196 BEN786196 BOJ786196 BYF786196 CIB786196 CRX786196 DBT786196 DLP786196 DVL786196 EFH786196 EPD786196 EYZ786196 FIV786196 FSR786196 GCN786196 GMJ786196 GWF786196 HGB786196 HPX786196 HZT786196 IJP786196 ITL786196 JDH786196 JND786196 JWZ786196 KGV786196 KQR786196 LAN786196 LKJ786196 LUF786196 MEB786196 MNX786196 MXT786196 NHP786196 NRL786196 OBH786196 OLD786196 OUZ786196 PEV786196 POR786196 PYN786196 QIJ786196 QSF786196 RCB786196 RLX786196 RVT786196 SFP786196 SPL786196 SZH786196 TJD786196 TSZ786196 UCV786196 UMR786196 UWN786196 VGJ786196 VQF786196 WAB786196 WJX786196 WTT786196 HH851732 RD851732 AAZ851732 AKV851732 AUR851732 BEN851732 BOJ851732 BYF851732 CIB851732 CRX851732 DBT851732 DLP851732 DVL851732 EFH851732 EPD851732 EYZ851732 FIV851732 FSR851732 GCN851732 GMJ851732 GWF851732 HGB851732 HPX851732 HZT851732 IJP851732 ITL851732 JDH851732 JND851732 JWZ851732 KGV851732 KQR851732 LAN851732 LKJ851732 LUF851732 MEB851732 MNX851732 MXT851732 NHP851732 NRL851732 OBH851732 OLD851732 OUZ851732 PEV851732 POR851732 PYN851732 QIJ851732 QSF851732 RCB851732 RLX851732 RVT851732 SFP851732 SPL851732 SZH851732 TJD851732 TSZ851732 UCV851732 UMR851732 UWN851732 VGJ851732 VQF851732 WAB851732 WJX851732 WTT851732 HH917268 RD917268 AAZ917268 AKV917268 AUR917268 BEN917268 BOJ917268 BYF917268 CIB917268 CRX917268 DBT917268 DLP917268 DVL917268 EFH917268 EPD917268 EYZ917268 FIV917268 FSR917268 GCN917268 GMJ917268 GWF917268 HGB917268 HPX917268 HZT917268 IJP917268 ITL917268 JDH917268 JND917268 JWZ917268 KGV917268 KQR917268 LAN917268 LKJ917268 LUF917268 MEB917268 MNX917268 MXT917268 NHP917268 NRL917268 OBH917268 OLD917268 OUZ917268 PEV917268 POR917268 PYN917268 QIJ917268 QSF917268 RCB917268 RLX917268 RVT917268 SFP917268 SPL917268 SZH917268 TJD917268 TSZ917268 UCV917268 UMR917268 UWN917268 VGJ917268 VQF917268 WAB917268 WJX917268 WTT917268 HH982804 RD982804 AAZ982804 AKV982804 AUR982804 BEN982804 BOJ982804 BYF982804 CIB982804 CRX982804 DBT982804 DLP982804 DVL982804 EFH982804 EPD982804 EYZ982804 FIV982804 FSR982804 GCN982804 GMJ982804 GWF982804 HGB982804 HPX982804 HZT982804 IJP982804 ITL982804 JDH982804 JND982804 JWZ982804 KGV982804 KQR982804 LAN982804 LKJ982804 LUF982804 MEB982804 MNX982804 MXT982804 NHP982804 NRL982804 OBH982804 OLD982804 OUZ982804 PEV982804 POR982804 PYN982804 QIJ982804 QSF982804 RCB982804 RLX982804 RVT982804 SFP982804 SPL982804 SZH982804 TJD982804 TSZ982804 UCV982804 UMR982804 UWN982804 VGJ982804 VQF982804 WAB982804 WJX982804 WTT982804 HJ65300 RF65300 ABB65300 AKX65300 AUT65300 BEP65300 BOL65300 BYH65300 CID65300 CRZ65300 DBV65300 DLR65300 DVN65300 EFJ65300 EPF65300 EZB65300 FIX65300 FST65300 GCP65300 GML65300 GWH65300 HGD65300 HPZ65300 HZV65300 IJR65300 ITN65300 JDJ65300 JNF65300 JXB65300 KGX65300 KQT65300 LAP65300 LKL65300 LUH65300 MED65300 MNZ65300 MXV65300 NHR65300 NRN65300 OBJ65300 OLF65300 OVB65300 PEX65300 POT65300 PYP65300 QIL65300 QSH65300 RCD65300 RLZ65300 RVV65300 SFR65300 SPN65300 SZJ65300 TJF65300 TTB65300 UCX65300 UMT65300 UWP65300 VGL65300 VQH65300 WAD65300 WJZ65300 WTV65300 HJ130836 RF130836 ABB130836 AKX130836 AUT130836 BEP130836 BOL130836 BYH130836 CID130836 CRZ130836 DBV130836 DLR130836 DVN130836 EFJ130836 EPF130836 EZB130836 FIX130836 FST130836 GCP130836 GML130836 GWH130836 HGD130836 HPZ130836 HZV130836 IJR130836 ITN130836 JDJ130836 JNF130836 JXB130836 KGX130836 KQT130836 LAP130836 LKL130836 LUH130836 MED130836 MNZ130836 MXV130836 NHR130836 NRN130836 OBJ130836 OLF130836 OVB130836 PEX130836 POT130836 PYP130836 QIL130836 QSH130836 RCD130836 RLZ130836 RVV130836 SFR130836 SPN130836 SZJ130836 TJF130836 TTB130836 UCX130836 UMT130836 UWP130836 VGL130836 VQH130836 WAD130836 WJZ130836 WTV130836 HJ196372 RF196372 ABB196372 AKX196372 AUT196372 BEP196372 BOL196372 BYH196372 CID196372 CRZ196372 DBV196372 DLR196372 DVN196372 EFJ196372 EPF196372 EZB196372 FIX196372 FST196372 GCP196372 GML196372 GWH196372 HGD196372 HPZ196372 HZV196372 IJR196372 ITN196372 JDJ196372 JNF196372 JXB196372 KGX196372 KQT196372 LAP196372 LKL196372 LUH196372 MED196372 MNZ196372 MXV196372 NHR196372 NRN196372 OBJ196372 OLF196372 OVB196372 PEX196372 POT196372 PYP196372 QIL196372 QSH196372 RCD196372 RLZ196372 RVV196372 SFR196372 SPN196372 SZJ196372 TJF196372 TTB196372 UCX196372 UMT196372 UWP196372 VGL196372 VQH196372 WAD196372 WJZ196372 WTV196372 HJ261908 RF261908 ABB261908 AKX261908 AUT261908 BEP261908 BOL261908 BYH261908 CID261908 CRZ261908 DBV261908 DLR261908 DVN261908 EFJ261908 EPF261908 EZB261908 FIX261908 FST261908 GCP261908 GML261908 GWH261908 HGD261908 HPZ261908 HZV261908 IJR261908 ITN261908 JDJ261908 JNF261908 JXB261908 KGX261908 KQT261908 LAP261908 LKL261908 LUH261908 MED261908 MNZ261908 MXV261908 NHR261908 NRN261908 OBJ261908 OLF261908 OVB261908 PEX261908 POT261908 PYP261908 QIL261908 QSH261908 RCD261908 RLZ261908 RVV261908 SFR261908 SPN261908 SZJ261908 TJF261908 TTB261908 UCX261908 UMT261908 UWP261908 VGL261908 VQH261908 WAD261908 WJZ261908 WTV261908 HJ327444 RF327444 ABB327444 AKX327444 AUT327444 BEP327444 BOL327444 BYH327444 CID327444 CRZ327444 DBV327444 DLR327444 DVN327444 EFJ327444 EPF327444 EZB327444 FIX327444 FST327444 GCP327444 GML327444 GWH327444 HGD327444 HPZ327444 HZV327444 IJR327444 ITN327444 JDJ327444 JNF327444 JXB327444 KGX327444 KQT327444 LAP327444 LKL327444 LUH327444 MED327444 MNZ327444 MXV327444 NHR327444 NRN327444 OBJ327444 OLF327444 OVB327444 PEX327444 POT327444 PYP327444 QIL327444 QSH327444 RCD327444 RLZ327444 RVV327444 SFR327444 SPN327444 SZJ327444 TJF327444 TTB327444 UCX327444 UMT327444 UWP327444 VGL327444 VQH327444 WAD327444 WJZ327444 WTV327444 HJ392980 RF392980 ABB392980 AKX392980 AUT392980 BEP392980 BOL392980 BYH392980 CID392980 CRZ392980 DBV392980 DLR392980 DVN392980 EFJ392980 EPF392980 EZB392980 FIX392980 FST392980 GCP392980 GML392980 GWH392980 HGD392980 HPZ392980 HZV392980 IJR392980 ITN392980 JDJ392980 JNF392980 JXB392980 KGX392980 KQT392980 LAP392980 LKL392980 LUH392980 MED392980 MNZ392980 MXV392980 NHR392980 NRN392980 OBJ392980 OLF392980 OVB392980 PEX392980 POT392980 PYP392980 QIL392980 QSH392980 RCD392980 RLZ392980 RVV392980 SFR392980 SPN392980 SZJ392980 TJF392980 TTB392980 UCX392980 UMT392980 UWP392980 VGL392980 VQH392980 WAD392980 WJZ392980 WTV392980 HJ458516 RF458516 ABB458516 AKX458516 AUT458516 BEP458516 BOL458516 BYH458516 CID458516 CRZ458516 DBV458516 DLR458516 DVN458516 EFJ458516 EPF458516 EZB458516 FIX458516 FST458516 GCP458516 GML458516 GWH458516 HGD458516 HPZ458516 HZV458516 IJR458516 ITN458516 JDJ458516 JNF458516 JXB458516 KGX458516 KQT458516 LAP458516 LKL458516 LUH458516 MED458516 MNZ458516 MXV458516 NHR458516 NRN458516 OBJ458516 OLF458516 OVB458516 PEX458516 POT458516 PYP458516 QIL458516 QSH458516 RCD458516 RLZ458516 RVV458516 SFR458516 SPN458516 SZJ458516 TJF458516 TTB458516 UCX458516 UMT458516 UWP458516 VGL458516 VQH458516 WAD458516 WJZ458516 WTV458516 HJ524052 RF524052 ABB524052 AKX524052 AUT524052 BEP524052 BOL524052 BYH524052 CID524052 CRZ524052 DBV524052 DLR524052 DVN524052 EFJ524052 EPF524052 EZB524052 FIX524052 FST524052 GCP524052 GML524052 GWH524052 HGD524052 HPZ524052 HZV524052 IJR524052 ITN524052 JDJ524052 JNF524052 JXB524052 KGX524052 KQT524052 LAP524052 LKL524052 LUH524052 MED524052 MNZ524052 MXV524052 NHR524052 NRN524052 OBJ524052 OLF524052 OVB524052 PEX524052 POT524052 PYP524052 QIL524052 QSH524052 RCD524052 RLZ524052 RVV524052 SFR524052 SPN524052 SZJ524052 TJF524052 TTB524052 UCX524052 UMT524052 UWP524052 VGL524052 VQH524052 WAD524052 WJZ524052 WTV524052 HJ589588 RF589588 ABB589588 AKX589588 AUT589588 BEP589588 BOL589588 BYH589588 CID589588 CRZ589588 DBV589588 DLR589588 DVN589588 EFJ589588 EPF589588 EZB589588 FIX589588 FST589588 GCP589588 GML589588 GWH589588 HGD589588 HPZ589588 HZV589588 IJR589588 ITN589588 JDJ589588 JNF589588 JXB589588 KGX589588 KQT589588 LAP589588 LKL589588 LUH589588 MED589588 MNZ589588 MXV589588 NHR589588 NRN589588 OBJ589588 OLF589588 OVB589588 PEX589588 POT589588 PYP589588 QIL589588 QSH589588 RCD589588 RLZ589588 RVV589588 SFR589588 SPN589588 SZJ589588 TJF589588 TTB589588 UCX589588 UMT589588 UWP589588 VGL589588 VQH589588 WAD589588 WJZ589588 WTV589588 HJ655124 RF655124 ABB655124 AKX655124 AUT655124 BEP655124 BOL655124 BYH655124 CID655124 CRZ655124 DBV655124 DLR655124 DVN655124 EFJ655124 EPF655124 EZB655124 FIX655124 FST655124 GCP655124 GML655124 GWH655124 HGD655124 HPZ655124 HZV655124 IJR655124 ITN655124 JDJ655124 JNF655124 JXB655124 KGX655124 KQT655124 LAP655124 LKL655124 LUH655124 MED655124 MNZ655124 MXV655124 NHR655124 NRN655124 OBJ655124 OLF655124 OVB655124 PEX655124 POT655124 PYP655124 QIL655124 QSH655124 RCD655124 RLZ655124 RVV655124 SFR655124 SPN655124 SZJ655124 TJF655124 TTB655124 UCX655124 UMT655124 UWP655124 VGL655124 VQH655124 WAD655124 WJZ655124 WTV655124 HJ720660 RF720660 ABB720660 AKX720660 AUT720660 BEP720660 BOL720660 BYH720660 CID720660 CRZ720660 DBV720660 DLR720660 DVN720660 EFJ720660 EPF720660 EZB720660 FIX720660 FST720660 GCP720660 GML720660 GWH720660 HGD720660 HPZ720660 HZV720660 IJR720660 ITN720660 JDJ720660 JNF720660 JXB720660 KGX720660 KQT720660 LAP720660 LKL720660 LUH720660 MED720660 MNZ720660 MXV720660 NHR720660 NRN720660 OBJ720660 OLF720660 OVB720660 PEX720660 POT720660 PYP720660 QIL720660 QSH720660 RCD720660 RLZ720660 RVV720660 SFR720660 SPN720660 SZJ720660 TJF720660 TTB720660 UCX720660 UMT720660 UWP720660 VGL720660 VQH720660 WAD720660 WJZ720660 WTV720660 HJ786196 RF786196 ABB786196 AKX786196 AUT786196 BEP786196 BOL786196 BYH786196 CID786196 CRZ786196 DBV786196 DLR786196 DVN786196 EFJ786196 EPF786196 EZB786196 FIX786196 FST786196 GCP786196 GML786196 GWH786196 HGD786196 HPZ786196 HZV786196 IJR786196 ITN786196 JDJ786196 JNF786196 JXB786196 KGX786196 KQT786196 LAP786196 LKL786196 LUH786196 MED786196 MNZ786196 MXV786196 NHR786196 NRN786196 OBJ786196 OLF786196 OVB786196 PEX786196 POT786196 PYP786196 QIL786196 QSH786196 RCD786196 RLZ786196 RVV786196 SFR786196 SPN786196 SZJ786196 TJF786196 TTB786196 UCX786196 UMT786196 UWP786196 VGL786196 VQH786196 WAD786196 WJZ786196 WTV786196 HJ851732 RF851732 ABB851732 AKX851732 AUT851732 BEP851732 BOL851732 BYH851732 CID851732 CRZ851732 DBV851732 DLR851732 DVN851732 EFJ851732 EPF851732 EZB851732 FIX851732 FST851732 GCP851732 GML851732 GWH851732 HGD851732 HPZ851732 HZV851732 IJR851732 ITN851732 JDJ851732 JNF851732 JXB851732 KGX851732 KQT851732 LAP851732 LKL851732 LUH851732 MED851732 MNZ851732 MXV851732 NHR851732 NRN851732 OBJ851732 OLF851732 OVB851732 PEX851732 POT851732 PYP851732 QIL851732 QSH851732 RCD851732 RLZ851732 RVV851732 SFR851732 SPN851732 SZJ851732 TJF851732 TTB851732 UCX851732 UMT851732 UWP851732 VGL851732 VQH851732 WAD851732 WJZ851732 WTV851732 HJ917268 RF917268 ABB917268 AKX917268 AUT917268 BEP917268 BOL917268 BYH917268 CID917268 CRZ917268 DBV917268 DLR917268 DVN917268 EFJ917268 EPF917268 EZB917268 FIX917268 FST917268 GCP917268 GML917268 GWH917268 HGD917268 HPZ917268 HZV917268 IJR917268 ITN917268 JDJ917268 JNF917268 JXB917268 KGX917268 KQT917268 LAP917268 LKL917268 LUH917268 MED917268 MNZ917268 MXV917268 NHR917268 NRN917268 OBJ917268 OLF917268 OVB917268 PEX917268 POT917268 PYP917268 QIL917268 QSH917268 RCD917268 RLZ917268 RVV917268 SFR917268 SPN917268 SZJ917268 TJF917268 TTB917268 UCX917268 UMT917268 UWP917268 VGL917268 VQH917268 WAD917268 WJZ917268 WTV917268 HJ982804 RF982804 ABB982804 AKX982804 AUT982804 BEP982804 BOL982804 BYH982804 CID982804 CRZ982804 DBV982804 DLR982804 DVN982804 EFJ982804 EPF982804 EZB982804 FIX982804 FST982804 GCP982804 GML982804 GWH982804 HGD982804 HPZ982804 HZV982804 IJR982804 ITN982804 JDJ982804 JNF982804 JXB982804 KGX982804 KQT982804 LAP982804 LKL982804 LUH982804 MED982804 MNZ982804 MXV982804 NHR982804 NRN982804 OBJ982804 OLF982804 OVB982804 PEX982804 POT982804 PYP982804 QIL982804 QSH982804 RCD982804 RLZ982804 RVV982804 SFR982804 SPN982804 SZJ982804 TJF982804 TTB982804 UCX982804 UMT982804 UWP982804 VGL982804 VQH982804 WAD982804 WJZ982804 WTV982804 HL65300 RH65300 ABD65300 AKZ65300 AUV65300 BER65300 BON65300 BYJ65300 CIF65300 CSB65300 DBX65300 DLT65300 DVP65300 EFL65300 EPH65300 EZD65300 FIZ65300 FSV65300 GCR65300 GMN65300 GWJ65300 HGF65300 HQB65300 HZX65300 IJT65300 ITP65300 JDL65300 JNH65300 JXD65300 KGZ65300 KQV65300 LAR65300 LKN65300 LUJ65300 MEF65300 MOB65300 MXX65300 NHT65300 NRP65300 OBL65300 OLH65300 OVD65300 PEZ65300 POV65300 PYR65300 QIN65300 QSJ65300 RCF65300 RMB65300 RVX65300 SFT65300 SPP65300 SZL65300 TJH65300 TTD65300 UCZ65300 UMV65300 UWR65300 VGN65300 VQJ65300 WAF65300 WKB65300 WTX65300 HL130836 RH130836 ABD130836 AKZ130836 AUV130836 BER130836 BON130836 BYJ130836 CIF130836 CSB130836 DBX130836 DLT130836 DVP130836 EFL130836 EPH130836 EZD130836 FIZ130836 FSV130836 GCR130836 GMN130836 GWJ130836 HGF130836 HQB130836 HZX130836 IJT130836 ITP130836 JDL130836 JNH130836 JXD130836 KGZ130836 KQV130836 LAR130836 LKN130836 LUJ130836 MEF130836 MOB130836 MXX130836 NHT130836 NRP130836 OBL130836 OLH130836 OVD130836 PEZ130836 POV130836 PYR130836 QIN130836 QSJ130836 RCF130836 RMB130836 RVX130836 SFT130836 SPP130836 SZL130836 TJH130836 TTD130836 UCZ130836 UMV130836 UWR130836 VGN130836 VQJ130836 WAF130836 WKB130836 WTX130836 HL196372 RH196372 ABD196372 AKZ196372 AUV196372 BER196372 BON196372 BYJ196372 CIF196372 CSB196372 DBX196372 DLT196372 DVP196372 EFL196372 EPH196372 EZD196372 FIZ196372 FSV196372 GCR196372 GMN196372 GWJ196372 HGF196372 HQB196372 HZX196372 IJT196372 ITP196372 JDL196372 JNH196372 JXD196372 KGZ196372 KQV196372 LAR196372 LKN196372 LUJ196372 MEF196372 MOB196372 MXX196372 NHT196372 NRP196372 OBL196372 OLH196372 OVD196372 PEZ196372 POV196372 PYR196372 QIN196372 QSJ196372 RCF196372 RMB196372 RVX196372 SFT196372 SPP196372 SZL196372 TJH196372 TTD196372 UCZ196372 UMV196372 UWR196372 VGN196372 VQJ196372 WAF196372 WKB196372 WTX196372 HL261908 RH261908 ABD261908 AKZ261908 AUV261908 BER261908 BON261908 BYJ261908 CIF261908 CSB261908 DBX261908 DLT261908 DVP261908 EFL261908 EPH261908 EZD261908 FIZ261908 FSV261908 GCR261908 GMN261908 GWJ261908 HGF261908 HQB261908 HZX261908 IJT261908 ITP261908 JDL261908 JNH261908 JXD261908 KGZ261908 KQV261908 LAR261908 LKN261908 LUJ261908 MEF261908 MOB261908 MXX261908 NHT261908 NRP261908 OBL261908 OLH261908 OVD261908 PEZ261908 POV261908 PYR261908 QIN261908 QSJ261908 RCF261908 RMB261908 RVX261908 SFT261908 SPP261908 SZL261908 TJH261908 TTD261908 UCZ261908 UMV261908 UWR261908 VGN261908 VQJ261908 WAF261908 WKB261908 WTX261908 HL327444 RH327444 ABD327444 AKZ327444 AUV327444 BER327444 BON327444 BYJ327444 CIF327444 CSB327444 DBX327444 DLT327444 DVP327444 EFL327444 EPH327444 EZD327444 FIZ327444 FSV327444 GCR327444 GMN327444 GWJ327444 HGF327444 HQB327444 HZX327444 IJT327444 ITP327444 JDL327444 JNH327444 JXD327444 KGZ327444 KQV327444 LAR327444 LKN327444 LUJ327444 MEF327444 MOB327444 MXX327444 NHT327444 NRP327444 OBL327444 OLH327444 OVD327444 PEZ327444 POV327444 PYR327444 QIN327444 QSJ327444 RCF327444 RMB327444 RVX327444 SFT327444 SPP327444 SZL327444 TJH327444 TTD327444 UCZ327444 UMV327444 UWR327444 VGN327444 VQJ327444 WAF327444 WKB327444 WTX327444 HL392980 RH392980 ABD392980 AKZ392980 AUV392980 BER392980 BON392980 BYJ392980 CIF392980 CSB392980 DBX392980 DLT392980 DVP392980 EFL392980 EPH392980 EZD392980 FIZ392980 FSV392980 GCR392980 GMN392980 GWJ392980 HGF392980 HQB392980 HZX392980 IJT392980 ITP392980 JDL392980 JNH392980 JXD392980 KGZ392980 KQV392980 LAR392980 LKN392980 LUJ392980 MEF392980 MOB392980 MXX392980 NHT392980 NRP392980 OBL392980 OLH392980 OVD392980 PEZ392980 POV392980 PYR392980 QIN392980 QSJ392980 RCF392980 RMB392980 RVX392980 SFT392980 SPP392980 SZL392980 TJH392980 TTD392980 UCZ392980 UMV392980 UWR392980 VGN392980 VQJ392980 WAF392980 WKB392980 WTX392980 HL458516 RH458516 ABD458516 AKZ458516 AUV458516 BER458516 BON458516 BYJ458516 CIF458516 CSB458516 DBX458516 DLT458516 DVP458516 EFL458516 EPH458516 EZD458516 FIZ458516 FSV458516 GCR458516 GMN458516 GWJ458516 HGF458516 HQB458516 HZX458516 IJT458516 ITP458516 JDL458516 JNH458516 JXD458516 KGZ458516 KQV458516 LAR458516 LKN458516 LUJ458516 MEF458516 MOB458516 MXX458516 NHT458516 NRP458516 OBL458516 OLH458516 OVD458516 PEZ458516 POV458516 PYR458516 QIN458516 QSJ458516 RCF458516 RMB458516 RVX458516 SFT458516 SPP458516 SZL458516 TJH458516 TTD458516 UCZ458516 UMV458516 UWR458516 VGN458516 VQJ458516 WAF458516 WKB458516 WTX458516 HL524052 RH524052 ABD524052 AKZ524052 AUV524052 BER524052 BON524052 BYJ524052 CIF524052 CSB524052 DBX524052 DLT524052 DVP524052 EFL524052 EPH524052 EZD524052 FIZ524052 FSV524052 GCR524052 GMN524052 GWJ524052 HGF524052 HQB524052 HZX524052 IJT524052 ITP524052 JDL524052 JNH524052 JXD524052 KGZ524052 KQV524052 LAR524052 LKN524052 LUJ524052 MEF524052 MOB524052 MXX524052 NHT524052 NRP524052 OBL524052 OLH524052 OVD524052 PEZ524052 POV524052 PYR524052 QIN524052 QSJ524052 RCF524052 RMB524052 RVX524052 SFT524052 SPP524052 SZL524052 TJH524052 TTD524052 UCZ524052 UMV524052 UWR524052 VGN524052 VQJ524052 WAF524052 WKB524052 WTX524052 HL589588 RH589588 ABD589588 AKZ589588 AUV589588 BER589588 BON589588 BYJ589588 CIF589588 CSB589588 DBX589588 DLT589588 DVP589588 EFL589588 EPH589588 EZD589588 FIZ589588 FSV589588 GCR589588 GMN589588 GWJ589588 HGF589588 HQB589588 HZX589588 IJT589588 ITP589588 JDL589588 JNH589588 JXD589588 KGZ589588 KQV589588 LAR589588 LKN589588 LUJ589588 MEF589588 MOB589588 MXX589588 NHT589588 NRP589588 OBL589588 OLH589588 OVD589588 PEZ589588 POV589588 PYR589588 QIN589588 QSJ589588 RCF589588 RMB589588 RVX589588 SFT589588 SPP589588 SZL589588 TJH589588 TTD589588 UCZ589588 UMV589588 UWR589588 VGN589588 VQJ589588 WAF589588 WKB589588 WTX589588 HL655124 RH655124 ABD655124 AKZ655124 AUV655124 BER655124 BON655124 BYJ655124 CIF655124 CSB655124 DBX655124 DLT655124 DVP655124 EFL655124 EPH655124 EZD655124 FIZ655124 FSV655124 GCR655124 GMN655124 GWJ655124 HGF655124 HQB655124 HZX655124 IJT655124 ITP655124 JDL655124 JNH655124 JXD655124 KGZ655124 KQV655124 LAR655124 LKN655124 LUJ655124 MEF655124 MOB655124 MXX655124 NHT655124 NRP655124 OBL655124 OLH655124 OVD655124 PEZ655124 POV655124 PYR655124 QIN655124 QSJ655124 RCF655124 RMB655124 RVX655124 SFT655124 SPP655124 SZL655124 TJH655124 TTD655124 UCZ655124 UMV655124 UWR655124 VGN655124 VQJ655124 WAF655124 WKB655124 WTX655124 HL720660 RH720660 ABD720660 AKZ720660 AUV720660 BER720660 BON720660 BYJ720660 CIF720660 CSB720660 DBX720660 DLT720660 DVP720660 EFL720660 EPH720660 EZD720660 FIZ720660 FSV720660 GCR720660 GMN720660 GWJ720660 HGF720660 HQB720660 HZX720660 IJT720660 ITP720660 JDL720660 JNH720660 JXD720660 KGZ720660 KQV720660 LAR720660 LKN720660 LUJ720660 MEF720660 MOB720660 MXX720660 NHT720660 NRP720660 OBL720660 OLH720660 OVD720660 PEZ720660 POV720660 PYR720660 QIN720660 QSJ720660 RCF720660 RMB720660 RVX720660 SFT720660 SPP720660 SZL720660 TJH720660 TTD720660 UCZ720660 UMV720660 UWR720660 VGN720660 VQJ720660 WAF720660 WKB720660 WTX720660 HL786196 RH786196 ABD786196 AKZ786196 AUV786196 BER786196 BON786196 BYJ786196 CIF786196 CSB786196 DBX786196 DLT786196 DVP786196 EFL786196 EPH786196 EZD786196 FIZ786196 FSV786196 GCR786196 GMN786196 GWJ786196 HGF786196 HQB786196 HZX786196 IJT786196 ITP786196 JDL786196 JNH786196 JXD786196 KGZ786196 KQV786196 LAR786196 LKN786196 LUJ786196 MEF786196 MOB786196 MXX786196 NHT786196 NRP786196 OBL786196 OLH786196 OVD786196 PEZ786196 POV786196 PYR786196 QIN786196 QSJ786196 RCF786196 RMB786196 RVX786196 SFT786196 SPP786196 SZL786196 TJH786196 TTD786196 UCZ786196 UMV786196 UWR786196 VGN786196 VQJ786196 WAF786196 WKB786196 WTX786196 HL851732 RH851732 ABD851732 AKZ851732 AUV851732 BER851732 BON851732 BYJ851732 CIF851732 CSB851732 DBX851732 DLT851732 DVP851732 EFL851732 EPH851732 EZD851732 FIZ851732 FSV851732 GCR851732 GMN851732 GWJ851732 HGF851732 HQB851732 HZX851732 IJT851732 ITP851732 JDL851732 JNH851732 JXD851732 KGZ851732 KQV851732 LAR851732 LKN851732 LUJ851732 MEF851732 MOB851732 MXX851732 NHT851732 NRP851732 OBL851732 OLH851732 OVD851732 PEZ851732 POV851732 PYR851732 QIN851732 QSJ851732 RCF851732 RMB851732 RVX851732 SFT851732 SPP851732 SZL851732 TJH851732 TTD851732 UCZ851732 UMV851732 UWR851732 VGN851732 VQJ851732 WAF851732 WKB851732 WTX851732 HL917268 RH917268 ABD917268 AKZ917268 AUV917268 BER917268 BON917268 BYJ917268 CIF917268 CSB917268 DBX917268 DLT917268 DVP917268 EFL917268 EPH917268 EZD917268 FIZ917268 FSV917268 GCR917268 GMN917268 GWJ917268 HGF917268 HQB917268 HZX917268 IJT917268 ITP917268 JDL917268 JNH917268 JXD917268 KGZ917268 KQV917268 LAR917268 LKN917268 LUJ917268 MEF917268 MOB917268 MXX917268 NHT917268 NRP917268 OBL917268 OLH917268 OVD917268 PEZ917268 POV917268 PYR917268 QIN917268 QSJ917268 RCF917268 RMB917268 RVX917268 SFT917268 SPP917268 SZL917268 TJH917268 TTD917268 UCZ917268 UMV917268 UWR917268 VGN917268 VQJ917268 WAF917268 WKB917268 WTX917268 HL982804 RH982804 ABD982804 AKZ982804 AUV982804 BER982804 BON982804 BYJ982804 CIF982804 CSB982804 DBX982804 DLT982804 DVP982804 EFL982804 EPH982804 EZD982804 FIZ982804 FSV982804 GCR982804 GMN982804 GWJ982804 HGF982804 HQB982804 HZX982804 IJT982804 ITP982804 JDL982804 JNH982804 JXD982804 KGZ982804 KQV982804 LAR982804 LKN982804 LUJ982804 MEF982804 MOB982804 MXX982804 NHT982804 NRP982804 OBL982804 OLH982804 OVD982804 PEZ982804 POV982804 PYR982804 QIN982804 QSJ982804 RCF982804 RMB982804 RVX982804 SFT982804 SPP982804 SZL982804 TJH982804 TTD982804 UCZ982804 UMV982804 UWR982804 VGN982804 VQJ982804 WAF982804 WKB982804 WTX982804 HN65300 RJ65300 ABF65300 ALB65300 AUX65300 BET65300 BOP65300 BYL65300 CIH65300 CSD65300 DBZ65300 DLV65300 DVR65300 EFN65300 EPJ65300 EZF65300 FJB65300 FSX65300 GCT65300 GMP65300 GWL65300 HGH65300 HQD65300 HZZ65300 IJV65300 ITR65300 JDN65300 JNJ65300 JXF65300 KHB65300 KQX65300 LAT65300 LKP65300 LUL65300 MEH65300 MOD65300 MXZ65300 NHV65300 NRR65300 OBN65300 OLJ65300 OVF65300 PFB65300 POX65300 PYT65300 QIP65300 QSL65300 RCH65300 RMD65300 RVZ65300 SFV65300 SPR65300 SZN65300 TJJ65300 TTF65300 UDB65300 UMX65300 UWT65300 VGP65300 VQL65300 WAH65300 WKD65300 WTZ65300 HN130836 RJ130836 ABF130836 ALB130836 AUX130836 BET130836 BOP130836 BYL130836 CIH130836 CSD130836 DBZ130836 DLV130836 DVR130836 EFN130836 EPJ130836 EZF130836 FJB130836 FSX130836 GCT130836 GMP130836 GWL130836 HGH130836 HQD130836 HZZ130836 IJV130836 ITR130836 JDN130836 JNJ130836 JXF130836 KHB130836 KQX130836 LAT130836 LKP130836 LUL130836 MEH130836 MOD130836 MXZ130836 NHV130836 NRR130836 OBN130836 OLJ130836 OVF130836 PFB130836 POX130836 PYT130836 QIP130836 QSL130836 RCH130836 RMD130836 RVZ130836 SFV130836 SPR130836 SZN130836 TJJ130836 TTF130836 UDB130836 UMX130836 UWT130836 VGP130836 VQL130836 WAH130836 WKD130836 WTZ130836 HN196372 RJ196372 ABF196372 ALB196372 AUX196372 BET196372 BOP196372 BYL196372 CIH196372 CSD196372 DBZ196372 DLV196372 DVR196372 EFN196372 EPJ196372 EZF196372 FJB196372 FSX196372 GCT196372 GMP196372 GWL196372 HGH196372 HQD196372 HZZ196372 IJV196372 ITR196372 JDN196372 JNJ196372 JXF196372 KHB196372 KQX196372 LAT196372 LKP196372 LUL196372 MEH196372 MOD196372 MXZ196372 NHV196372 NRR196372 OBN196372 OLJ196372 OVF196372 PFB196372 POX196372 PYT196372 QIP196372 QSL196372 RCH196372 RMD196372 RVZ196372 SFV196372 SPR196372 SZN196372 TJJ196372 TTF196372 UDB196372 UMX196372 UWT196372 VGP196372 VQL196372 WAH196372 WKD196372 WTZ196372 HN261908 RJ261908 ABF261908 ALB261908 AUX261908 BET261908 BOP261908 BYL261908 CIH261908 CSD261908 DBZ261908 DLV261908 DVR261908 EFN261908 EPJ261908 EZF261908 FJB261908 FSX261908 GCT261908 GMP261908 GWL261908 HGH261908 HQD261908 HZZ261908 IJV261908 ITR261908 JDN261908 JNJ261908 JXF261908 KHB261908 KQX261908 LAT261908 LKP261908 LUL261908 MEH261908 MOD261908 MXZ261908 NHV261908 NRR261908 OBN261908 OLJ261908 OVF261908 PFB261908 POX261908 PYT261908 QIP261908 QSL261908 RCH261908 RMD261908 RVZ261908 SFV261908 SPR261908 SZN261908 TJJ261908 TTF261908 UDB261908 UMX261908 UWT261908 VGP261908 VQL261908 WAH261908 WKD261908 WTZ261908 HN327444 RJ327444 ABF327444 ALB327444 AUX327444 BET327444 BOP327444 BYL327444 CIH327444 CSD327444 DBZ327444 DLV327444 DVR327444 EFN327444 EPJ327444 EZF327444 FJB327444 FSX327444 GCT327444 GMP327444 GWL327444 HGH327444 HQD327444 HZZ327444 IJV327444 ITR327444 JDN327444 JNJ327444 JXF327444 KHB327444 KQX327444 LAT327444 LKP327444 LUL327444 MEH327444 MOD327444 MXZ327444 NHV327444 NRR327444 OBN327444 OLJ327444 OVF327444 PFB327444 POX327444 PYT327444 QIP327444 QSL327444 RCH327444 RMD327444 RVZ327444 SFV327444 SPR327444 SZN327444 TJJ327444 TTF327444 UDB327444 UMX327444 UWT327444 VGP327444 VQL327444 WAH327444 WKD327444 WTZ327444 HN392980 RJ392980 ABF392980 ALB392980 AUX392980 BET392980 BOP392980 BYL392980 CIH392980 CSD392980 DBZ392980 DLV392980 DVR392980 EFN392980 EPJ392980 EZF392980 FJB392980 FSX392980 GCT392980 GMP392980 GWL392980 HGH392980 HQD392980 HZZ392980 IJV392980 ITR392980 JDN392980 JNJ392980 JXF392980 KHB392980 KQX392980 LAT392980 LKP392980 LUL392980 MEH392980 MOD392980 MXZ392980 NHV392980 NRR392980 OBN392980 OLJ392980 OVF392980 PFB392980 POX392980 PYT392980 QIP392980 QSL392980 RCH392980 RMD392980 RVZ392980 SFV392980 SPR392980 SZN392980 TJJ392980 TTF392980 UDB392980 UMX392980 UWT392980 VGP392980 VQL392980 WAH392980 WKD392980 WTZ392980 HN458516 RJ458516 ABF458516 ALB458516 AUX458516 BET458516 BOP458516 BYL458516 CIH458516 CSD458516 DBZ458516 DLV458516 DVR458516 EFN458516 EPJ458516 EZF458516 FJB458516 FSX458516 GCT458516 GMP458516 GWL458516 HGH458516 HQD458516 HZZ458516 IJV458516 ITR458516 JDN458516 JNJ458516 JXF458516 KHB458516 KQX458516 LAT458516 LKP458516 LUL458516 MEH458516 MOD458516 MXZ458516 NHV458516 NRR458516 OBN458516 OLJ458516 OVF458516 PFB458516 POX458516 PYT458516 QIP458516 QSL458516 RCH458516 RMD458516 RVZ458516 SFV458516 SPR458516 SZN458516 TJJ458516 TTF458516 UDB458516 UMX458516 UWT458516 VGP458516 VQL458516 WAH458516 WKD458516 WTZ458516 HN524052 RJ524052 ABF524052 ALB524052 AUX524052 BET524052 BOP524052 BYL524052 CIH524052 CSD524052 DBZ524052 DLV524052 DVR524052 EFN524052 EPJ524052 EZF524052 FJB524052 FSX524052 GCT524052 GMP524052 GWL524052 HGH524052 HQD524052 HZZ524052 IJV524052 ITR524052 JDN524052 JNJ524052 JXF524052 KHB524052 KQX524052 LAT524052 LKP524052 LUL524052 MEH524052 MOD524052 MXZ524052 NHV524052 NRR524052 OBN524052 OLJ524052 OVF524052 PFB524052 POX524052 PYT524052 QIP524052 QSL524052 RCH524052 RMD524052 RVZ524052 SFV524052 SPR524052 SZN524052 TJJ524052 TTF524052 UDB524052 UMX524052 UWT524052 VGP524052 VQL524052 WAH524052 WKD524052 WTZ524052 HN589588 RJ589588 ABF589588 ALB589588 AUX589588 BET589588 BOP589588 BYL589588 CIH589588 CSD589588 DBZ589588 DLV589588 DVR589588 EFN589588 EPJ589588 EZF589588 FJB589588 FSX589588 GCT589588 GMP589588 GWL589588 HGH589588 HQD589588 HZZ589588 IJV589588 ITR589588 JDN589588 JNJ589588 JXF589588 KHB589588 KQX589588 LAT589588 LKP589588 LUL589588 MEH589588 MOD589588 MXZ589588 NHV589588 NRR589588 OBN589588 OLJ589588 OVF589588 PFB589588 POX589588 PYT589588 QIP589588 QSL589588 RCH589588 RMD589588 RVZ589588 SFV589588 SPR589588 SZN589588 TJJ589588 TTF589588 UDB589588 UMX589588 UWT589588 VGP589588 VQL589588 WAH589588 WKD589588 WTZ589588 HN655124 RJ655124 ABF655124 ALB655124 AUX655124 BET655124 BOP655124 BYL655124 CIH655124 CSD655124 DBZ655124 DLV655124 DVR655124 EFN655124 EPJ655124 EZF655124 FJB655124 FSX655124 GCT655124 GMP655124 GWL655124 HGH655124 HQD655124 HZZ655124 IJV655124 ITR655124 JDN655124 JNJ655124 JXF655124 KHB655124 KQX655124 LAT655124 LKP655124 LUL655124 MEH655124 MOD655124 MXZ655124 NHV655124 NRR655124 OBN655124 OLJ655124 OVF655124 PFB655124 POX655124 PYT655124 QIP655124 QSL655124 RCH655124 RMD655124 RVZ655124 SFV655124 SPR655124 SZN655124 TJJ655124 TTF655124 UDB655124 UMX655124 UWT655124 VGP655124 VQL655124 WAH655124 WKD655124 WTZ655124 HN720660 RJ720660 ABF720660 ALB720660 AUX720660 BET720660 BOP720660 BYL720660 CIH720660 CSD720660 DBZ720660 DLV720660 DVR720660 EFN720660 EPJ720660 EZF720660 FJB720660 FSX720660 GCT720660 GMP720660 GWL720660 HGH720660 HQD720660 HZZ720660 IJV720660 ITR720660 JDN720660 JNJ720660 JXF720660 KHB720660 KQX720660 LAT720660 LKP720660 LUL720660 MEH720660 MOD720660 MXZ720660 NHV720660 NRR720660 OBN720660 OLJ720660 OVF720660 PFB720660 POX720660 PYT720660 QIP720660 QSL720660 RCH720660 RMD720660 RVZ720660 SFV720660 SPR720660 SZN720660 TJJ720660 TTF720660 UDB720660 UMX720660 UWT720660 VGP720660 VQL720660 WAH720660 WKD720660 WTZ720660 HN786196 RJ786196 ABF786196 ALB786196 AUX786196 BET786196 BOP786196 BYL786196 CIH786196 CSD786196 DBZ786196 DLV786196 DVR786196 EFN786196 EPJ786196 EZF786196 FJB786196 FSX786196 GCT786196 GMP786196 GWL786196 HGH786196 HQD786196 HZZ786196 IJV786196 ITR786196 JDN786196 JNJ786196 JXF786196 KHB786196 KQX786196 LAT786196 LKP786196 LUL786196 MEH786196 MOD786196 MXZ786196 NHV786196 NRR786196 OBN786196 OLJ786196 OVF786196 PFB786196 POX786196 PYT786196 QIP786196 QSL786196 RCH786196 RMD786196 RVZ786196 SFV786196 SPR786196 SZN786196 TJJ786196 TTF786196 UDB786196 UMX786196 UWT786196 VGP786196 VQL786196 WAH786196 WKD786196 WTZ786196 HN851732 RJ851732 ABF851732 ALB851732 AUX851732 BET851732 BOP851732 BYL851732 CIH851732 CSD851732 DBZ851732 DLV851732 DVR851732 EFN851732 EPJ851732 EZF851732 FJB851732 FSX851732 GCT851732 GMP851732 GWL851732 HGH851732 HQD851732 HZZ851732 IJV851732 ITR851732 JDN851732 JNJ851732 JXF851732 KHB851732 KQX851732 LAT851732 LKP851732 LUL851732 MEH851732 MOD851732 MXZ851732 NHV851732 NRR851732 OBN851732 OLJ851732 OVF851732 PFB851732 POX851732 PYT851732 QIP851732 QSL851732 RCH851732 RMD851732 RVZ851732 SFV851732 SPR851732 SZN851732 TJJ851732 TTF851732 UDB851732 UMX851732 UWT851732 VGP851732 VQL851732 WAH851732 WKD851732 WTZ851732 HN917268 RJ917268 ABF917268 ALB917268 AUX917268 BET917268 BOP917268 BYL917268 CIH917268 CSD917268 DBZ917268 DLV917268 DVR917268 EFN917268 EPJ917268 EZF917268 FJB917268 FSX917268 GCT917268 GMP917268 GWL917268 HGH917268 HQD917268 HZZ917268 IJV917268 ITR917268 JDN917268 JNJ917268 JXF917268 KHB917268 KQX917268 LAT917268 LKP917268 LUL917268 MEH917268 MOD917268 MXZ917268 NHV917268 NRR917268 OBN917268 OLJ917268 OVF917268 PFB917268 POX917268 PYT917268 QIP917268 QSL917268 RCH917268 RMD917268 RVZ917268 SFV917268 SPR917268 SZN917268 TJJ917268 TTF917268 UDB917268 UMX917268 UWT917268 VGP917268 VQL917268 WAH917268 WKD917268 WTZ917268 HN982804 RJ982804 ABF982804 ALB982804 AUX982804 BET982804 BOP982804 BYL982804 CIH982804 CSD982804 DBZ982804 DLV982804 DVR982804 EFN982804 EPJ982804 EZF982804 FJB982804 FSX982804 GCT982804 GMP982804 GWL982804 HGH982804 HQD982804 HZZ982804 IJV982804 ITR982804 JDN982804 JNJ982804 JXF982804 KHB982804 KQX982804 LAT982804 LKP982804 LUL982804 MEH982804 MOD982804 MXZ982804 NHV982804 NRR982804 OBN982804 OLJ982804 OVF982804 PFB982804 POX982804 PYT982804 QIP982804 QSL982804 RCH982804 RMD982804 RVZ982804 SFV982804 SPR982804 SZN982804 TJJ982804 TTF982804 UDB982804 UMX982804 UWT982804 VGP982804 VQL982804 WAH982804 WKD982804 WTZ982804 HP65300 RL65300 ABH65300 ALD65300 AUZ65300 BEV65300 BOR65300 BYN65300 CIJ65300 CSF65300 DCB65300 DLX65300 DVT65300 EFP65300 EPL65300 EZH65300 FJD65300 FSZ65300 GCV65300 GMR65300 GWN65300 HGJ65300 HQF65300 IAB65300 IJX65300 ITT65300 JDP65300 JNL65300 JXH65300 KHD65300 KQZ65300 LAV65300 LKR65300 LUN65300 MEJ65300 MOF65300 MYB65300 NHX65300 NRT65300 OBP65300 OLL65300 OVH65300 PFD65300 POZ65300 PYV65300 QIR65300 QSN65300 RCJ65300 RMF65300 RWB65300 SFX65300 SPT65300 SZP65300 TJL65300 TTH65300 UDD65300 UMZ65300 UWV65300 VGR65300 VQN65300 WAJ65300 WKF65300 WUB65300 HP130836 RL130836 ABH130836 ALD130836 AUZ130836 BEV130836 BOR130836 BYN130836 CIJ130836 CSF130836 DCB130836 DLX130836 DVT130836 EFP130836 EPL130836 EZH130836 FJD130836 FSZ130836 GCV130836 GMR130836 GWN130836 HGJ130836 HQF130836 IAB130836 IJX130836 ITT130836 JDP130836 JNL130836 JXH130836 KHD130836 KQZ130836 LAV130836 LKR130836 LUN130836 MEJ130836 MOF130836 MYB130836 NHX130836 NRT130836 OBP130836 OLL130836 OVH130836 PFD130836 POZ130836 PYV130836 QIR130836 QSN130836 RCJ130836 RMF130836 RWB130836 SFX130836 SPT130836 SZP130836 TJL130836 TTH130836 UDD130836 UMZ130836 UWV130836 VGR130836 VQN130836 WAJ130836 WKF130836 WUB130836 HP196372 RL196372 ABH196372 ALD196372 AUZ196372 BEV196372 BOR196372 BYN196372 CIJ196372 CSF196372 DCB196372 DLX196372 DVT196372 EFP196372 EPL196372 EZH196372 FJD196372 FSZ196372 GCV196372 GMR196372 GWN196372 HGJ196372 HQF196372 IAB196372 IJX196372 ITT196372 JDP196372 JNL196372 JXH196372 KHD196372 KQZ196372 LAV196372 LKR196372 LUN196372 MEJ196372 MOF196372 MYB196372 NHX196372 NRT196372 OBP196372 OLL196372 OVH196372 PFD196372 POZ196372 PYV196372 QIR196372 QSN196372 RCJ196372 RMF196372 RWB196372 SFX196372 SPT196372 SZP196372 TJL196372 TTH196372 UDD196372 UMZ196372 UWV196372 VGR196372 VQN196372 WAJ196372 WKF196372 WUB196372 HP261908 RL261908 ABH261908 ALD261908 AUZ261908 BEV261908 BOR261908 BYN261908 CIJ261908 CSF261908 DCB261908 DLX261908 DVT261908 EFP261908 EPL261908 EZH261908 FJD261908 FSZ261908 GCV261908 GMR261908 GWN261908 HGJ261908 HQF261908 IAB261908 IJX261908 ITT261908 JDP261908 JNL261908 JXH261908 KHD261908 KQZ261908 LAV261908 LKR261908 LUN261908 MEJ261908 MOF261908 MYB261908 NHX261908 NRT261908 OBP261908 OLL261908 OVH261908 PFD261908 POZ261908 PYV261908 QIR261908 QSN261908 RCJ261908 RMF261908 RWB261908 SFX261908 SPT261908 SZP261908 TJL261908 TTH261908 UDD261908 UMZ261908 UWV261908 VGR261908 VQN261908 WAJ261908 WKF261908 WUB261908 HP327444 RL327444 ABH327444 ALD327444 AUZ327444 BEV327444 BOR327444 BYN327444 CIJ327444 CSF327444 DCB327444 DLX327444 DVT327444 EFP327444 EPL327444 EZH327444 FJD327444 FSZ327444 GCV327444 GMR327444 GWN327444 HGJ327444 HQF327444 IAB327444 IJX327444 ITT327444 JDP327444 JNL327444 JXH327444 KHD327444 KQZ327444 LAV327444 LKR327444 LUN327444 MEJ327444 MOF327444 MYB327444 NHX327444 NRT327444 OBP327444 OLL327444 OVH327444 PFD327444 POZ327444 PYV327444 QIR327444 QSN327444 RCJ327444 RMF327444 RWB327444 SFX327444 SPT327444 SZP327444 TJL327444 TTH327444 UDD327444 UMZ327444 UWV327444 VGR327444 VQN327444 WAJ327444 WKF327444 WUB327444 HP392980 RL392980 ABH392980 ALD392980 AUZ392980 BEV392980 BOR392980 BYN392980 CIJ392980 CSF392980 DCB392980 DLX392980 DVT392980 EFP392980 EPL392980 EZH392980 FJD392980 FSZ392980 GCV392980 GMR392980 GWN392980 HGJ392980 HQF392980 IAB392980 IJX392980 ITT392980 JDP392980 JNL392980 JXH392980 KHD392980 KQZ392980 LAV392980 LKR392980 LUN392980 MEJ392980 MOF392980 MYB392980 NHX392980 NRT392980 OBP392980 OLL392980 OVH392980 PFD392980 POZ392980 PYV392980 QIR392980 QSN392980 RCJ392980 RMF392980 RWB392980 SFX392980 SPT392980 SZP392980 TJL392980 TTH392980 UDD392980 UMZ392980 UWV392980 VGR392980 VQN392980 WAJ392980 WKF392980 WUB392980 HP458516 RL458516 ABH458516 ALD458516 AUZ458516 BEV458516 BOR458516 BYN458516 CIJ458516 CSF458516 DCB458516 DLX458516 DVT458516 EFP458516 EPL458516 EZH458516 FJD458516 FSZ458516 GCV458516 GMR458516 GWN458516 HGJ458516 HQF458516 IAB458516 IJX458516 ITT458516 JDP458516 JNL458516 JXH458516 KHD458516 KQZ458516 LAV458516 LKR458516 LUN458516 MEJ458516 MOF458516 MYB458516 NHX458516 NRT458516 OBP458516 OLL458516 OVH458516 PFD458516 POZ458516 PYV458516 QIR458516 QSN458516 RCJ458516 RMF458516 RWB458516 SFX458516 SPT458516 SZP458516 TJL458516 TTH458516 UDD458516 UMZ458516 UWV458516 VGR458516 VQN458516 WAJ458516 WKF458516 WUB458516 HP524052 RL524052 ABH524052 ALD524052 AUZ524052 BEV524052 BOR524052 BYN524052 CIJ524052 CSF524052 DCB524052 DLX524052 DVT524052 EFP524052 EPL524052 EZH524052 FJD524052 FSZ524052 GCV524052 GMR524052 GWN524052 HGJ524052 HQF524052 IAB524052 IJX524052 ITT524052 JDP524052 JNL524052 JXH524052 KHD524052 KQZ524052 LAV524052 LKR524052 LUN524052 MEJ524052 MOF524052 MYB524052 NHX524052 NRT524052 OBP524052 OLL524052 OVH524052 PFD524052 POZ524052 PYV524052 QIR524052 QSN524052 RCJ524052 RMF524052 RWB524052 SFX524052 SPT524052 SZP524052 TJL524052 TTH524052 UDD524052 UMZ524052 UWV524052 VGR524052 VQN524052 WAJ524052 WKF524052 WUB524052 HP589588 RL589588 ABH589588 ALD589588 AUZ589588 BEV589588 BOR589588 BYN589588 CIJ589588 CSF589588 DCB589588 DLX589588 DVT589588 EFP589588 EPL589588 EZH589588 FJD589588 FSZ589588 GCV589588 GMR589588 GWN589588 HGJ589588 HQF589588 IAB589588 IJX589588 ITT589588 JDP589588 JNL589588 JXH589588 KHD589588 KQZ589588 LAV589588 LKR589588 LUN589588 MEJ589588 MOF589588 MYB589588 NHX589588 NRT589588 OBP589588 OLL589588 OVH589588 PFD589588 POZ589588 PYV589588 QIR589588 QSN589588 RCJ589588 RMF589588 RWB589588 SFX589588 SPT589588 SZP589588 TJL589588 TTH589588 UDD589588 UMZ589588 UWV589588 VGR589588 VQN589588 WAJ589588 WKF589588 WUB589588 HP655124 RL655124 ABH655124 ALD655124 AUZ655124 BEV655124 BOR655124 BYN655124 CIJ655124 CSF655124 DCB655124 DLX655124 DVT655124 EFP655124 EPL655124 EZH655124 FJD655124 FSZ655124 GCV655124 GMR655124 GWN655124 HGJ655124 HQF655124 IAB655124 IJX655124 ITT655124 JDP655124 JNL655124 JXH655124 KHD655124 KQZ655124 LAV655124 LKR655124 LUN655124 MEJ655124 MOF655124 MYB655124 NHX655124 NRT655124 OBP655124 OLL655124 OVH655124 PFD655124 POZ655124 PYV655124 QIR655124 QSN655124 RCJ655124 RMF655124 RWB655124 SFX655124 SPT655124 SZP655124 TJL655124 TTH655124 UDD655124 UMZ655124 UWV655124 VGR655124 VQN655124 WAJ655124 WKF655124 WUB655124 HP720660 RL720660 ABH720660 ALD720660 AUZ720660 BEV720660 BOR720660 BYN720660 CIJ720660 CSF720660 DCB720660 DLX720660 DVT720660 EFP720660 EPL720660 EZH720660 FJD720660 FSZ720660 GCV720660 GMR720660 GWN720660 HGJ720660 HQF720660 IAB720660 IJX720660 ITT720660 JDP720660 JNL720660 JXH720660 KHD720660 KQZ720660 LAV720660 LKR720660 LUN720660 MEJ720660 MOF720660 MYB720660 NHX720660 NRT720660 OBP720660 OLL720660 OVH720660 PFD720660 POZ720660 PYV720660 QIR720660 QSN720660 RCJ720660 RMF720660 RWB720660 SFX720660 SPT720660 SZP720660 TJL720660 TTH720660 UDD720660 UMZ720660 UWV720660 VGR720660 VQN720660 WAJ720660 WKF720660 WUB720660 HP786196 RL786196 ABH786196 ALD786196 AUZ786196 BEV786196 BOR786196 BYN786196 CIJ786196 CSF786196 DCB786196 DLX786196 DVT786196 EFP786196 EPL786196 EZH786196 FJD786196 FSZ786196 GCV786196 GMR786196 GWN786196 HGJ786196 HQF786196 IAB786196 IJX786196 ITT786196 JDP786196 JNL786196 JXH786196 KHD786196 KQZ786196 LAV786196 LKR786196 LUN786196 MEJ786196 MOF786196 MYB786196 NHX786196 NRT786196 OBP786196 OLL786196 OVH786196 PFD786196 POZ786196 PYV786196 QIR786196 QSN786196 RCJ786196 RMF786196 RWB786196 SFX786196 SPT786196 SZP786196 TJL786196 TTH786196 UDD786196 UMZ786196 UWV786196 VGR786196 VQN786196 WAJ786196 WKF786196 WUB786196 HP851732 RL851732 ABH851732 ALD851732 AUZ851732 BEV851732 BOR851732 BYN851732 CIJ851732 CSF851732 DCB851732 DLX851732 DVT851732 EFP851732 EPL851732 EZH851732 FJD851732 FSZ851732 GCV851732 GMR851732 GWN851732 HGJ851732 HQF851732 IAB851732 IJX851732 ITT851732 JDP851732 JNL851732 JXH851732 KHD851732 KQZ851732 LAV851732 LKR851732 LUN851732 MEJ851732 MOF851732 MYB851732 NHX851732 NRT851732 OBP851732 OLL851732 OVH851732 PFD851732 POZ851732 PYV851732 QIR851732 QSN851732 RCJ851732 RMF851732 RWB851732 SFX851732 SPT851732 SZP851732 TJL851732 TTH851732 UDD851732 UMZ851732 UWV851732 VGR851732 VQN851732 WAJ851732 WKF851732 WUB851732 HP917268 RL917268 ABH917268 ALD917268 AUZ917268 BEV917268 BOR917268 BYN917268 CIJ917268 CSF917268 DCB917268 DLX917268 DVT917268 EFP917268 EPL917268 EZH917268 FJD917268 FSZ917268 GCV917268 GMR917268 GWN917268 HGJ917268 HQF917268 IAB917268 IJX917268 ITT917268 JDP917268 JNL917268 JXH917268 KHD917268 KQZ917268 LAV917268 LKR917268 LUN917268 MEJ917268 MOF917268 MYB917268 NHX917268 NRT917268 OBP917268 OLL917268 OVH917268 PFD917268 POZ917268 PYV917268 QIR917268 QSN917268 RCJ917268 RMF917268 RWB917268 SFX917268 SPT917268 SZP917268 TJL917268 TTH917268 UDD917268 UMZ917268 UWV917268 VGR917268 VQN917268 WAJ917268 WKF917268 WUB917268 HP982804 RL982804 ABH982804 ALD982804 AUZ982804 BEV982804 BOR982804 BYN982804 CIJ982804 CSF982804 DCB982804 DLX982804 DVT982804 EFP982804 EPL982804 EZH982804 FJD982804 FSZ982804 GCV982804 GMR982804 GWN982804 HGJ982804 HQF982804 IAB982804 IJX982804 ITT982804 JDP982804 JNL982804 JXH982804 KHD982804 KQZ982804 LAV982804 LKR982804 LUN982804 MEJ982804 MOF982804 MYB982804 NHX982804 NRT982804 OBP982804 OLL982804 OVH982804 PFD982804 POZ982804 PYV982804 QIR982804 QSN982804 RCJ982804 RMF982804 RWB982804 SFX982804 SPT982804 SZP982804 TJL982804 TTH982804 UDD982804 UMZ982804 UWV982804 VGR982804 VQN982804 WAJ982804 WKF982804 WUB982804 Y65300 Y130836 Y196372 Y261908 Y327444 Y392980 Y458516 Y524052 Y589588 Y655124 Y720660 Y786196 Y851732 Y917268 Y982804 K65300 K130836 K196372 K261908 K327444 K392980 K458516 K524052 K589588 K655124 K720660 K786196 K851732 K917268 K982804 M65300 M130836 M196372 M261908 M327444 M392980 M458516 M524052 M589588 M655124 M720660 M786196 M851732 M917268 M982804 O65300 O130836 O196372 O261908 O327444 O392980 O458516 O524052 O589588 O655124 O720660 O786196 O851732 O917268 O982804 Q65300 Q130836 Q196372 Q261908 Q327444 Q392980 Q458516 Q524052 Q589588 Q655124 Q720660 Q786196 Q851732 Q917268 Q982804 S65300 S130836 S196372 S261908 S327444 S392980 S458516 S524052 S589588 S655124 S720660 S786196 S851732 S917268 S982804 U65300 U130836 U196372 U261908 U327444 U392980 U458516 U524052 U589588 U655124 U720660 U786196 U851732 U917268 U982804 W65300 W130836 W196372 W261908 W327444 W392980 W458516 W524052 W589588 W655124 W720660 W786196 W851732 W917268 W982804 BK65300 BK130836 BK196372 BK261908 BK327444 BK392980 BK458516 BK524052 BK589588 BK655124 BK720660 BK786196 BK851732 BK917268 BK982804 AW65300 AW130836 AW196372 AW261908 AW327444 AW392980 AW458516 AW524052 AW589588 AW655124 AW720660 AW786196 AW851732 AW917268 AW982804 AY65300 AY130836 AY196372 AY261908 AY327444 AY392980 AY458516 AY524052 AY589588 AY655124 AY720660 AY786196 AY851732 AY917268 AY982804 BA65300 BA130836 BA196372 BA261908 BA327444 BA392980 BA458516 BA524052 BA589588 BA655124 BA720660 BA786196 BA851732 BA917268 BA982804 BC65300 BC130836 BC196372 BC261908 BC327444 BC392980 BC458516 BC524052 BC589588 BC655124 BC720660 BC786196 BC851732 BC917268 BC982804 BE65300 BE130836 BE196372 BE261908 BE327444 BE392980 BE458516 BE524052 BE589588 BE655124 BE720660 BE786196 BE851732 BE917268 BE982804 BG65300 BG130836 BG196372 BG261908 BG327444 BG392980 BG458516 BG524052 BG589588 BG655124 BG720660 BG786196 BG851732 BG917268 BG982804 BI65300 BI130836 BI196372 BI261908 BI327444 BI392980 BI458516 BI524052 BI589588 BI655124 BI720660 BI786196 BI851732 BI917268 BI982804 HR62 RN62 ABJ62 ALF62 AVB62 BEX62 BOT62 BYP62 CIL62 CSH62 DCD62 DLZ62 DVV62 EFR62 EPN62 EZJ62 FJF62 FTB62 GCX62 GMT62 GWP62 HGL62 HQH62 IAD62 IJZ62 ITV62 JDR62 JNN62 JXJ62 KHF62 KRB62 LAX62 LKT62 LUP62 MEL62 MOH62 MYD62 NHZ62 NRV62 OBR62 OLN62 OVJ62 PFF62 PPB62 PYX62 QIT62 QSP62 RCL62 RMH62 RWD62 SFZ62 SPV62 SZR62 TJN62 TTJ62 UDF62 UNB62 UWX62 VGT62 VQP62 WAL62 WKH62 WUD62 IP62 SL62 ACH62 AMD62 AVZ62 BFV62 BPR62 BZN62 CJJ62 CTF62 DDB62 DMX62 DWT62 EGP62 EQL62 FAH62 FKD62 FTZ62 GDV62 GNR62 GXN62 HHJ62 HRF62 IBB62 IKX62 IUT62 JEP62 JOL62 JYH62 KID62 KRZ62 LBV62 LLR62 LVN62 MFJ62 MPF62 MZB62 NIX62 NST62 OCP62 OML62 OWH62 PGD62 PPZ62 PZV62 QJR62 QTN62 RDJ62 RNF62 RXB62 SGX62 SQT62 TAP62 TKL62 TUH62 UED62 UNZ62 UXV62 VHR62 VRN62 WBJ62 WLF62 WVB62 IR62 SN62 ACJ62 AMF62 AWB62 BFX62 BPT62 BZP62 CJL62 CTH62 DDD62 DMZ62 DWV62 EGR62 EQN62 FAJ62 FKF62 FUB62 GDX62 GNT62 GXP62 HHL62 HRH62 IBD62 IKZ62 IUV62 JER62 JON62 JYJ62 KIF62 KSB62 LBX62 LLT62 LVP62 MFL62 MPH62 MZD62 NIZ62 NSV62 OCR62 OMN62 OWJ62 PGF62 PQB62 PZX62 QJT62 QTP62 RDL62 RNH62 RXD62 SGZ62 SQV62 TAR62 TKN62 TUJ62 UEF62 UOB62 UXX62 VHT62 VRP62 WBL62 WLH62 WVD62 IT62 SP62 ACL62 AMH62 AWD62 BFZ62 BPV62 BZR62 CJN62 CTJ62 DDF62 DNB62 DWX62 EGT62 EQP62 FAL62 FKH62 FUD62 GDZ62 GNV62 GXR62 HHN62 HRJ62 IBF62 ILB62 IUX62 JET62 JOP62 JYL62 KIH62 KSD62 LBZ62 LLV62 LVR62 MFN62 MPJ62 MZF62 NJB62 NSX62 OCT62 OMP62 OWL62 PGH62 PQD62 PZZ62 QJV62 QTR62 RDN62 RNJ62 RXF62 SHB62 SQX62 TAT62 TKP62 TUL62 UEH62 UOD62 UXZ62 VHV62 VRR62 WBN62 WLJ62 WVF62 IV62 SR62 ACN62 AMJ62 AWF62 BGB62 BPX62 BZT62 CJP62 CTL62 DDH62 DND62 DWZ62 EGV62 EQR62 FAN62 FKJ62 FUF62 GEB62 GNX62 GXT62 HHP62 HRL62 IBH62 ILD62 IUZ62 JEV62 JOR62 JYN62 KIJ62 KSF62 LCB62 LLX62 LVT62 MFP62 MPL62 MZH62 NJD62 NSZ62 OCV62 OMR62 OWN62 PGJ62 PQF62 QAB62 QJX62 QTT62 RDP62 RNL62 RXH62 SHD62 SQZ62 TAV62 TKR62 TUN62 UEJ62 UOF62 UYB62 VHX62 VRT62 WBP62 WLL62 WVH62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IZ62 SV62 ACR62 AMN62 AWJ62 BGF62 BQB62 BZX62 CJT62 CTP62 DDL62 DNH62 DXD62 EGZ62 EQV62 FAR62 FKN62 FUJ62 GEF62 GOB62 GXX62 HHT62 HRP62 IBL62 ILH62 IVD62 JEZ62 JOV62 JYR62 KIN62 KSJ62 LCF62 LMB62 LVX62 MFT62 MPP62 MZL62 NJH62 NTD62 OCZ62 OMV62 OWR62 PGN62 PQJ62 QAF62 QKB62 QTX62 RDT62 RNP62 RXL62 SHH62 SRD62 TAZ62 TKV62 TUR62 UEN62 UOJ62 UYF62 VIB62 VRX62 WBT62 WLP62 WVL62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JD62 SZ62 ACV62 AMR62 AWN62 BGJ62 BQF62 CAB62 CJX62 CTT62 DDP62 DNL62 DXH62 EHD62 EQZ62 FAV62 FKR62 FUN62 GEJ62 GOF62 GYB62 HHX62 HRT62 IBP62 ILL62 IVH62 JFD62 JOZ62 JYV62 KIR62 KSN62 LCJ62 LMF62 LWB62 MFX62 MPT62 MZP62 NJL62 NTH62 ODD62 OMZ62 OWV62 PGR62 PQN62 QAJ62 QKF62 QUB62 RDX62 RNT62 RXP62 SHL62 SRH62 TBD62 TKZ62 TUV62 UER62 UON62 UYJ62 VIF62 VSB62 WBX62 WLT62 WVP62 HD62 QZ62 AAV62 AKR62 AUN62 BEJ62 BOF62 BYB62 CHX62 CRT62 DBP62 DLL62 DVH62 EFD62 EOZ62 EYV62 FIR62 FSN62 GCJ62 GMF62 GWB62 HFX62 HPT62 HZP62 IJL62 ITH62 JDD62 JMZ62 JWV62 KGR62 KQN62 LAJ62 LKF62 LUB62 MDX62 MNT62 MXP62 NHL62 NRH62 OBD62 OKZ62 OUV62 PER62 PON62 PYJ62 QIF62 QSB62 RBX62 RLT62 RVP62 SFL62 SPH62 SZD62 TIZ62 TSV62 UCR62 UMN62 UWJ62 VGF62 VQB62 VZX62 WJT62 WTP62 HF62 RB62 AAX62 AKT62 AUP62 BEL62 BOH62 BYD62 CHZ62 CRV62 DBR62 DLN62 DVJ62 EFF62 EPB62 EYX62 FIT62 FSP62 GCL62 GMH62 GWD62 HFZ62 HPV62 HZR62 IJN62 ITJ62 JDF62 JNB62 JWX62 KGT62 KQP62 LAL62 LKH62 LUD62 MDZ62 MNV62 MXR62 NHN62 NRJ62 OBF62 OLB62 OUX62 PET62 POP62 PYL62 QIH62 QSD62 RBZ62 RLV62 RVR62 SFN62 SPJ62 SZF62 TJB62 TSX62 UCT62 UMP62 UWL62 VGH62 VQD62 VZZ62 WJV62 WTR62 HH62 RD62 AAZ62 AKV62 AUR62 BEN62 BOJ62 BYF62 CIB62 CRX62 DBT62 DLP62 DVL62 EFH62 EPD62 EYZ62 FIV62 FSR62 GCN62 GMJ62 GWF62 HGB62 HPX62 HZT62 IJP62 ITL62 JDH62 JND62 JWZ62 KGV62 KQR62 LAN62 LKJ62 LUF62 MEB62 MNX62 MXT62 NHP62 NRL62 OBH62 OLD62 OUZ62 PEV62 POR62 PYN62 QIJ62 QSF62 RCB62 RLX62 RVT62 SFP62 SPL62 SZH62 TJD62 TSZ62 UCV62 UMR62 UWN62 VGJ62 VQF62 WAB62 WJX62 WTT62 HJ62 RF62 ABB62 AKX62 AUT62 BEP62 BOL62 BYH62 CID62 CRZ62 DBV62 DLR62 DVN62 EFJ62 EPF62 EZB62 FIX62 FST62 GCP62 GML62 GWH62 HGD62 HPZ62 HZV62 IJR62 ITN62 JDJ62 JNF62 JXB62 KGX62 KQT62 LAP62 LKL62 LUH62 MED62 MNZ62 MXV62 NHR62 NRN62 OBJ62 OLF62 OVB62 PEX62 POT62 PYP62 QIL62 QSH62 RCD62 RLZ62 RVV62 SFR62 SPN62 SZJ62 TJF62 TTB62 UCX62 UMT62 UWP62 VGL62 VQH62 WAD62 WJZ62 WTV62 HL62 RH62 ABD62 AKZ62 AUV62 BER62 BON62 BYJ62 CIF62 CSB62 DBX62 DLT62 DVP62 EFL62 EPH62 EZD62 FIZ62 FSV62 GCR62 GMN62 GWJ62 HGF62 HQB62 HZX62 IJT62 ITP62 JDL62 JNH62 JXD62 KGZ62 KQV62 LAR62 LKN62 LUJ62 MEF62 MOB62 MXX62 NHT62 NRP62 OBL62 OLH62 OVD62 PEZ62 POV62 PYR62 QIN62 QSJ62 RCF62 RMB62 RVX62 SFT62 SPP62 SZL62 TJH62 TTD62 UCZ62 UMV62 UWR62 VGN62 VQJ62 WAF62 WKB62 WTX62 HN62 RJ62 ABF62 ALB62 AUX62 BET62 BOP62 BYL62 CIH62 CSD62 DBZ62 DLV62 DVR62 EFN62 EPJ62 EZF62 FJB62 FSX62 GCT62 GMP62 GWL62 HGH62 HQD62 HZZ62 IJV62 ITR62 JDN62 JNJ62 JXF62 KHB62 KQX62 LAT62 LKP62 LUL62 MEH62 MOD62 MXZ62 NHV62 NRR62 OBN62 OLJ62 OVF62 PFB62 POX62 PYT62 QIP62 QSL62 RCH62 RMD62 RVZ62 SFV62 SPR62 SZN62 TJJ62 TTF62 UDB62 UMX62 UWT62 VGP62 VQL62 WAH62 WKD62 WTZ62 HP62 RL62 ABH62 ALD62 AUZ62 BEV62 BOR62 BYN62 CIJ62 CSF62 DCB62 DLX62 DVT62 EFP62 EPL62 EZH62 FJD62 FSZ62 GCV62 GMR62 GWN62 HGJ62 HQF62 IAB62 IJX62 ITT62 JDP62 JNL62 JXH62 KHD62 KQZ62 LAV62 LKR62 LUN62 MEJ62 MOF62 MYB62 NHX62 NRT62 OBP62 OLL62 OVH62 PFD62 POZ62 PYV62 QIR62 QSN62 RCJ62 RMF62 RWB62 SFX62 SPT62 SZP62 TJL62 TTH62 UDD62 UMZ62 UWV62 VGR62 VQN62 WAJ62 WKF62 WUB62 Y62 K62 M62 O62 Q62 S62 U62 W62 BK62 AW62 AY62 BA62 BC62 BE62 BG62 BI62</xm:sqref>
        </x14:dataValidation>
        <x14:dataValidation type="list" allowBlank="1" showInputMessage="1" showErrorMessage="1">
          <x14:formula1>
            <xm:f>Soil_SS_Consistence</xm:f>
          </x14:formula1>
          <xm:sqref>HR65297 RN65297 ABJ65297 ALF65297 AVB65297 BEX65297 BOT65297 BYP65297 CIL65297 CSH65297 DCD65297 DLZ65297 DVV65297 EFR65297 EPN65297 EZJ65297 FJF65297 FTB65297 GCX65297 GMT65297 GWP65297 HGL65297 HQH65297 IAD65297 IJZ65297 ITV65297 JDR65297 JNN65297 JXJ65297 KHF65297 KRB65297 LAX65297 LKT65297 LUP65297 MEL65297 MOH65297 MYD65297 NHZ65297 NRV65297 OBR65297 OLN65297 OVJ65297 PFF65297 PPB65297 PYX65297 QIT65297 QSP65297 RCL65297 RMH65297 RWD65297 SFZ65297 SPV65297 SZR65297 TJN65297 TTJ65297 UDF65297 UNB65297 UWX65297 VGT65297 VQP65297 WAL65297 WKH65297 WUD65297 HR130833 RN130833 ABJ130833 ALF130833 AVB130833 BEX130833 BOT130833 BYP130833 CIL130833 CSH130833 DCD130833 DLZ130833 DVV130833 EFR130833 EPN130833 EZJ130833 FJF130833 FTB130833 GCX130833 GMT130833 GWP130833 HGL130833 HQH130833 IAD130833 IJZ130833 ITV130833 JDR130833 JNN130833 JXJ130833 KHF130833 KRB130833 LAX130833 LKT130833 LUP130833 MEL130833 MOH130833 MYD130833 NHZ130833 NRV130833 OBR130833 OLN130833 OVJ130833 PFF130833 PPB130833 PYX130833 QIT130833 QSP130833 RCL130833 RMH130833 RWD130833 SFZ130833 SPV130833 SZR130833 TJN130833 TTJ130833 UDF130833 UNB130833 UWX130833 VGT130833 VQP130833 WAL130833 WKH130833 WUD130833 HR196369 RN196369 ABJ196369 ALF196369 AVB196369 BEX196369 BOT196369 BYP196369 CIL196369 CSH196369 DCD196369 DLZ196369 DVV196369 EFR196369 EPN196369 EZJ196369 FJF196369 FTB196369 GCX196369 GMT196369 GWP196369 HGL196369 HQH196369 IAD196369 IJZ196369 ITV196369 JDR196369 JNN196369 JXJ196369 KHF196369 KRB196369 LAX196369 LKT196369 LUP196369 MEL196369 MOH196369 MYD196369 NHZ196369 NRV196369 OBR196369 OLN196369 OVJ196369 PFF196369 PPB196369 PYX196369 QIT196369 QSP196369 RCL196369 RMH196369 RWD196369 SFZ196369 SPV196369 SZR196369 TJN196369 TTJ196369 UDF196369 UNB196369 UWX196369 VGT196369 VQP196369 WAL196369 WKH196369 WUD196369 HR261905 RN261905 ABJ261905 ALF261905 AVB261905 BEX261905 BOT261905 BYP261905 CIL261905 CSH261905 DCD261905 DLZ261905 DVV261905 EFR261905 EPN261905 EZJ261905 FJF261905 FTB261905 GCX261905 GMT261905 GWP261905 HGL261905 HQH261905 IAD261905 IJZ261905 ITV261905 JDR261905 JNN261905 JXJ261905 KHF261905 KRB261905 LAX261905 LKT261905 LUP261905 MEL261905 MOH261905 MYD261905 NHZ261905 NRV261905 OBR261905 OLN261905 OVJ261905 PFF261905 PPB261905 PYX261905 QIT261905 QSP261905 RCL261905 RMH261905 RWD261905 SFZ261905 SPV261905 SZR261905 TJN261905 TTJ261905 UDF261905 UNB261905 UWX261905 VGT261905 VQP261905 WAL261905 WKH261905 WUD261905 HR327441 RN327441 ABJ327441 ALF327441 AVB327441 BEX327441 BOT327441 BYP327441 CIL327441 CSH327441 DCD327441 DLZ327441 DVV327441 EFR327441 EPN327441 EZJ327441 FJF327441 FTB327441 GCX327441 GMT327441 GWP327441 HGL327441 HQH327441 IAD327441 IJZ327441 ITV327441 JDR327441 JNN327441 JXJ327441 KHF327441 KRB327441 LAX327441 LKT327441 LUP327441 MEL327441 MOH327441 MYD327441 NHZ327441 NRV327441 OBR327441 OLN327441 OVJ327441 PFF327441 PPB327441 PYX327441 QIT327441 QSP327441 RCL327441 RMH327441 RWD327441 SFZ327441 SPV327441 SZR327441 TJN327441 TTJ327441 UDF327441 UNB327441 UWX327441 VGT327441 VQP327441 WAL327441 WKH327441 WUD327441 HR392977 RN392977 ABJ392977 ALF392977 AVB392977 BEX392977 BOT392977 BYP392977 CIL392977 CSH392977 DCD392977 DLZ392977 DVV392977 EFR392977 EPN392977 EZJ392977 FJF392977 FTB392977 GCX392977 GMT392977 GWP392977 HGL392977 HQH392977 IAD392977 IJZ392977 ITV392977 JDR392977 JNN392977 JXJ392977 KHF392977 KRB392977 LAX392977 LKT392977 LUP392977 MEL392977 MOH392977 MYD392977 NHZ392977 NRV392977 OBR392977 OLN392977 OVJ392977 PFF392977 PPB392977 PYX392977 QIT392977 QSP392977 RCL392977 RMH392977 RWD392977 SFZ392977 SPV392977 SZR392977 TJN392977 TTJ392977 UDF392977 UNB392977 UWX392977 VGT392977 VQP392977 WAL392977 WKH392977 WUD392977 HR458513 RN458513 ABJ458513 ALF458513 AVB458513 BEX458513 BOT458513 BYP458513 CIL458513 CSH458513 DCD458513 DLZ458513 DVV458513 EFR458513 EPN458513 EZJ458513 FJF458513 FTB458513 GCX458513 GMT458513 GWP458513 HGL458513 HQH458513 IAD458513 IJZ458513 ITV458513 JDR458513 JNN458513 JXJ458513 KHF458513 KRB458513 LAX458513 LKT458513 LUP458513 MEL458513 MOH458513 MYD458513 NHZ458513 NRV458513 OBR458513 OLN458513 OVJ458513 PFF458513 PPB458513 PYX458513 QIT458513 QSP458513 RCL458513 RMH458513 RWD458513 SFZ458513 SPV458513 SZR458513 TJN458513 TTJ458513 UDF458513 UNB458513 UWX458513 VGT458513 VQP458513 WAL458513 WKH458513 WUD458513 HR524049 RN524049 ABJ524049 ALF524049 AVB524049 BEX524049 BOT524049 BYP524049 CIL524049 CSH524049 DCD524049 DLZ524049 DVV524049 EFR524049 EPN524049 EZJ524049 FJF524049 FTB524049 GCX524049 GMT524049 GWP524049 HGL524049 HQH524049 IAD524049 IJZ524049 ITV524049 JDR524049 JNN524049 JXJ524049 KHF524049 KRB524049 LAX524049 LKT524049 LUP524049 MEL524049 MOH524049 MYD524049 NHZ524049 NRV524049 OBR524049 OLN524049 OVJ524049 PFF524049 PPB524049 PYX524049 QIT524049 QSP524049 RCL524049 RMH524049 RWD524049 SFZ524049 SPV524049 SZR524049 TJN524049 TTJ524049 UDF524049 UNB524049 UWX524049 VGT524049 VQP524049 WAL524049 WKH524049 WUD524049 HR589585 RN589585 ABJ589585 ALF589585 AVB589585 BEX589585 BOT589585 BYP589585 CIL589585 CSH589585 DCD589585 DLZ589585 DVV589585 EFR589585 EPN589585 EZJ589585 FJF589585 FTB589585 GCX589585 GMT589585 GWP589585 HGL589585 HQH589585 IAD589585 IJZ589585 ITV589585 JDR589585 JNN589585 JXJ589585 KHF589585 KRB589585 LAX589585 LKT589585 LUP589585 MEL589585 MOH589585 MYD589585 NHZ589585 NRV589585 OBR589585 OLN589585 OVJ589585 PFF589585 PPB589585 PYX589585 QIT589585 QSP589585 RCL589585 RMH589585 RWD589585 SFZ589585 SPV589585 SZR589585 TJN589585 TTJ589585 UDF589585 UNB589585 UWX589585 VGT589585 VQP589585 WAL589585 WKH589585 WUD589585 HR655121 RN655121 ABJ655121 ALF655121 AVB655121 BEX655121 BOT655121 BYP655121 CIL655121 CSH655121 DCD655121 DLZ655121 DVV655121 EFR655121 EPN655121 EZJ655121 FJF655121 FTB655121 GCX655121 GMT655121 GWP655121 HGL655121 HQH655121 IAD655121 IJZ655121 ITV655121 JDR655121 JNN655121 JXJ655121 KHF655121 KRB655121 LAX655121 LKT655121 LUP655121 MEL655121 MOH655121 MYD655121 NHZ655121 NRV655121 OBR655121 OLN655121 OVJ655121 PFF655121 PPB655121 PYX655121 QIT655121 QSP655121 RCL655121 RMH655121 RWD655121 SFZ655121 SPV655121 SZR655121 TJN655121 TTJ655121 UDF655121 UNB655121 UWX655121 VGT655121 VQP655121 WAL655121 WKH655121 WUD655121 HR720657 RN720657 ABJ720657 ALF720657 AVB720657 BEX720657 BOT720657 BYP720657 CIL720657 CSH720657 DCD720657 DLZ720657 DVV720657 EFR720657 EPN720657 EZJ720657 FJF720657 FTB720657 GCX720657 GMT720657 GWP720657 HGL720657 HQH720657 IAD720657 IJZ720657 ITV720657 JDR720657 JNN720657 JXJ720657 KHF720657 KRB720657 LAX720657 LKT720657 LUP720657 MEL720657 MOH720657 MYD720657 NHZ720657 NRV720657 OBR720657 OLN720657 OVJ720657 PFF720657 PPB720657 PYX720657 QIT720657 QSP720657 RCL720657 RMH720657 RWD720657 SFZ720657 SPV720657 SZR720657 TJN720657 TTJ720657 UDF720657 UNB720657 UWX720657 VGT720657 VQP720657 WAL720657 WKH720657 WUD720657 HR786193 RN786193 ABJ786193 ALF786193 AVB786193 BEX786193 BOT786193 BYP786193 CIL786193 CSH786193 DCD786193 DLZ786193 DVV786193 EFR786193 EPN786193 EZJ786193 FJF786193 FTB786193 GCX786193 GMT786193 GWP786193 HGL786193 HQH786193 IAD786193 IJZ786193 ITV786193 JDR786193 JNN786193 JXJ786193 KHF786193 KRB786193 LAX786193 LKT786193 LUP786193 MEL786193 MOH786193 MYD786193 NHZ786193 NRV786193 OBR786193 OLN786193 OVJ786193 PFF786193 PPB786193 PYX786193 QIT786193 QSP786193 RCL786193 RMH786193 RWD786193 SFZ786193 SPV786193 SZR786193 TJN786193 TTJ786193 UDF786193 UNB786193 UWX786193 VGT786193 VQP786193 WAL786193 WKH786193 WUD786193 HR851729 RN851729 ABJ851729 ALF851729 AVB851729 BEX851729 BOT851729 BYP851729 CIL851729 CSH851729 DCD851729 DLZ851729 DVV851729 EFR851729 EPN851729 EZJ851729 FJF851729 FTB851729 GCX851729 GMT851729 GWP851729 HGL851729 HQH851729 IAD851729 IJZ851729 ITV851729 JDR851729 JNN851729 JXJ851729 KHF851729 KRB851729 LAX851729 LKT851729 LUP851729 MEL851729 MOH851729 MYD851729 NHZ851729 NRV851729 OBR851729 OLN851729 OVJ851729 PFF851729 PPB851729 PYX851729 QIT851729 QSP851729 RCL851729 RMH851729 RWD851729 SFZ851729 SPV851729 SZR851729 TJN851729 TTJ851729 UDF851729 UNB851729 UWX851729 VGT851729 VQP851729 WAL851729 WKH851729 WUD851729 HR917265 RN917265 ABJ917265 ALF917265 AVB917265 BEX917265 BOT917265 BYP917265 CIL917265 CSH917265 DCD917265 DLZ917265 DVV917265 EFR917265 EPN917265 EZJ917265 FJF917265 FTB917265 GCX917265 GMT917265 GWP917265 HGL917265 HQH917265 IAD917265 IJZ917265 ITV917265 JDR917265 JNN917265 JXJ917265 KHF917265 KRB917265 LAX917265 LKT917265 LUP917265 MEL917265 MOH917265 MYD917265 NHZ917265 NRV917265 OBR917265 OLN917265 OVJ917265 PFF917265 PPB917265 PYX917265 QIT917265 QSP917265 RCL917265 RMH917265 RWD917265 SFZ917265 SPV917265 SZR917265 TJN917265 TTJ917265 UDF917265 UNB917265 UWX917265 VGT917265 VQP917265 WAL917265 WKH917265 WUD917265 HR982801 RN982801 ABJ982801 ALF982801 AVB982801 BEX982801 BOT982801 BYP982801 CIL982801 CSH982801 DCD982801 DLZ982801 DVV982801 EFR982801 EPN982801 EZJ982801 FJF982801 FTB982801 GCX982801 GMT982801 GWP982801 HGL982801 HQH982801 IAD982801 IJZ982801 ITV982801 JDR982801 JNN982801 JXJ982801 KHF982801 KRB982801 LAX982801 LKT982801 LUP982801 MEL982801 MOH982801 MYD982801 NHZ982801 NRV982801 OBR982801 OLN982801 OVJ982801 PFF982801 PPB982801 PYX982801 QIT982801 QSP982801 RCL982801 RMH982801 RWD982801 SFZ982801 SPV982801 SZR982801 TJN982801 TTJ982801 UDF982801 UNB982801 UWX982801 VGT982801 VQP982801 WAL982801 WKH982801 WUD982801 IP65297 SL65297 ACH65297 AMD65297 AVZ65297 BFV65297 BPR65297 BZN65297 CJJ65297 CTF65297 DDB65297 DMX65297 DWT65297 EGP65297 EQL65297 FAH65297 FKD65297 FTZ65297 GDV65297 GNR65297 GXN65297 HHJ65297 HRF65297 IBB65297 IKX65297 IUT65297 JEP65297 JOL65297 JYH65297 KID65297 KRZ65297 LBV65297 LLR65297 LVN65297 MFJ65297 MPF65297 MZB65297 NIX65297 NST65297 OCP65297 OML65297 OWH65297 PGD65297 PPZ65297 PZV65297 QJR65297 QTN65297 RDJ65297 RNF65297 RXB65297 SGX65297 SQT65297 TAP65297 TKL65297 TUH65297 UED65297 UNZ65297 UXV65297 VHR65297 VRN65297 WBJ65297 WLF65297 WVB65297 IP130833 SL130833 ACH130833 AMD130833 AVZ130833 BFV130833 BPR130833 BZN130833 CJJ130833 CTF130833 DDB130833 DMX130833 DWT130833 EGP130833 EQL130833 FAH130833 FKD130833 FTZ130833 GDV130833 GNR130833 GXN130833 HHJ130833 HRF130833 IBB130833 IKX130833 IUT130833 JEP130833 JOL130833 JYH130833 KID130833 KRZ130833 LBV130833 LLR130833 LVN130833 MFJ130833 MPF130833 MZB130833 NIX130833 NST130833 OCP130833 OML130833 OWH130833 PGD130833 PPZ130833 PZV130833 QJR130833 QTN130833 RDJ130833 RNF130833 RXB130833 SGX130833 SQT130833 TAP130833 TKL130833 TUH130833 UED130833 UNZ130833 UXV130833 VHR130833 VRN130833 WBJ130833 WLF130833 WVB130833 IP196369 SL196369 ACH196369 AMD196369 AVZ196369 BFV196369 BPR196369 BZN196369 CJJ196369 CTF196369 DDB196369 DMX196369 DWT196369 EGP196369 EQL196369 FAH196369 FKD196369 FTZ196369 GDV196369 GNR196369 GXN196369 HHJ196369 HRF196369 IBB196369 IKX196369 IUT196369 JEP196369 JOL196369 JYH196369 KID196369 KRZ196369 LBV196369 LLR196369 LVN196369 MFJ196369 MPF196369 MZB196369 NIX196369 NST196369 OCP196369 OML196369 OWH196369 PGD196369 PPZ196369 PZV196369 QJR196369 QTN196369 RDJ196369 RNF196369 RXB196369 SGX196369 SQT196369 TAP196369 TKL196369 TUH196369 UED196369 UNZ196369 UXV196369 VHR196369 VRN196369 WBJ196369 WLF196369 WVB196369 IP261905 SL261905 ACH261905 AMD261905 AVZ261905 BFV261905 BPR261905 BZN261905 CJJ261905 CTF261905 DDB261905 DMX261905 DWT261905 EGP261905 EQL261905 FAH261905 FKD261905 FTZ261905 GDV261905 GNR261905 GXN261905 HHJ261905 HRF261905 IBB261905 IKX261905 IUT261905 JEP261905 JOL261905 JYH261905 KID261905 KRZ261905 LBV261905 LLR261905 LVN261905 MFJ261905 MPF261905 MZB261905 NIX261905 NST261905 OCP261905 OML261905 OWH261905 PGD261905 PPZ261905 PZV261905 QJR261905 QTN261905 RDJ261905 RNF261905 RXB261905 SGX261905 SQT261905 TAP261905 TKL261905 TUH261905 UED261905 UNZ261905 UXV261905 VHR261905 VRN261905 WBJ261905 WLF261905 WVB261905 IP327441 SL327441 ACH327441 AMD327441 AVZ327441 BFV327441 BPR327441 BZN327441 CJJ327441 CTF327441 DDB327441 DMX327441 DWT327441 EGP327441 EQL327441 FAH327441 FKD327441 FTZ327441 GDV327441 GNR327441 GXN327441 HHJ327441 HRF327441 IBB327441 IKX327441 IUT327441 JEP327441 JOL327441 JYH327441 KID327441 KRZ327441 LBV327441 LLR327441 LVN327441 MFJ327441 MPF327441 MZB327441 NIX327441 NST327441 OCP327441 OML327441 OWH327441 PGD327441 PPZ327441 PZV327441 QJR327441 QTN327441 RDJ327441 RNF327441 RXB327441 SGX327441 SQT327441 TAP327441 TKL327441 TUH327441 UED327441 UNZ327441 UXV327441 VHR327441 VRN327441 WBJ327441 WLF327441 WVB327441 IP392977 SL392977 ACH392977 AMD392977 AVZ392977 BFV392977 BPR392977 BZN392977 CJJ392977 CTF392977 DDB392977 DMX392977 DWT392977 EGP392977 EQL392977 FAH392977 FKD392977 FTZ392977 GDV392977 GNR392977 GXN392977 HHJ392977 HRF392977 IBB392977 IKX392977 IUT392977 JEP392977 JOL392977 JYH392977 KID392977 KRZ392977 LBV392977 LLR392977 LVN392977 MFJ392977 MPF392977 MZB392977 NIX392977 NST392977 OCP392977 OML392977 OWH392977 PGD392977 PPZ392977 PZV392977 QJR392977 QTN392977 RDJ392977 RNF392977 RXB392977 SGX392977 SQT392977 TAP392977 TKL392977 TUH392977 UED392977 UNZ392977 UXV392977 VHR392977 VRN392977 WBJ392977 WLF392977 WVB392977 IP458513 SL458513 ACH458513 AMD458513 AVZ458513 BFV458513 BPR458513 BZN458513 CJJ458513 CTF458513 DDB458513 DMX458513 DWT458513 EGP458513 EQL458513 FAH458513 FKD458513 FTZ458513 GDV458513 GNR458513 GXN458513 HHJ458513 HRF458513 IBB458513 IKX458513 IUT458513 JEP458513 JOL458513 JYH458513 KID458513 KRZ458513 LBV458513 LLR458513 LVN458513 MFJ458513 MPF458513 MZB458513 NIX458513 NST458513 OCP458513 OML458513 OWH458513 PGD458513 PPZ458513 PZV458513 QJR458513 QTN458513 RDJ458513 RNF458513 RXB458513 SGX458513 SQT458513 TAP458513 TKL458513 TUH458513 UED458513 UNZ458513 UXV458513 VHR458513 VRN458513 WBJ458513 WLF458513 WVB458513 IP524049 SL524049 ACH524049 AMD524049 AVZ524049 BFV524049 BPR524049 BZN524049 CJJ524049 CTF524049 DDB524049 DMX524049 DWT524049 EGP524049 EQL524049 FAH524049 FKD524049 FTZ524049 GDV524049 GNR524049 GXN524049 HHJ524049 HRF524049 IBB524049 IKX524049 IUT524049 JEP524049 JOL524049 JYH524049 KID524049 KRZ524049 LBV524049 LLR524049 LVN524049 MFJ524049 MPF524049 MZB524049 NIX524049 NST524049 OCP524049 OML524049 OWH524049 PGD524049 PPZ524049 PZV524049 QJR524049 QTN524049 RDJ524049 RNF524049 RXB524049 SGX524049 SQT524049 TAP524049 TKL524049 TUH524049 UED524049 UNZ524049 UXV524049 VHR524049 VRN524049 WBJ524049 WLF524049 WVB524049 IP589585 SL589585 ACH589585 AMD589585 AVZ589585 BFV589585 BPR589585 BZN589585 CJJ589585 CTF589585 DDB589585 DMX589585 DWT589585 EGP589585 EQL589585 FAH589585 FKD589585 FTZ589585 GDV589585 GNR589585 GXN589585 HHJ589585 HRF589585 IBB589585 IKX589585 IUT589585 JEP589585 JOL589585 JYH589585 KID589585 KRZ589585 LBV589585 LLR589585 LVN589585 MFJ589585 MPF589585 MZB589585 NIX589585 NST589585 OCP589585 OML589585 OWH589585 PGD589585 PPZ589585 PZV589585 QJR589585 QTN589585 RDJ589585 RNF589585 RXB589585 SGX589585 SQT589585 TAP589585 TKL589585 TUH589585 UED589585 UNZ589585 UXV589585 VHR589585 VRN589585 WBJ589585 WLF589585 WVB589585 IP655121 SL655121 ACH655121 AMD655121 AVZ655121 BFV655121 BPR655121 BZN655121 CJJ655121 CTF655121 DDB655121 DMX655121 DWT655121 EGP655121 EQL655121 FAH655121 FKD655121 FTZ655121 GDV655121 GNR655121 GXN655121 HHJ655121 HRF655121 IBB655121 IKX655121 IUT655121 JEP655121 JOL655121 JYH655121 KID655121 KRZ655121 LBV655121 LLR655121 LVN655121 MFJ655121 MPF655121 MZB655121 NIX655121 NST655121 OCP655121 OML655121 OWH655121 PGD655121 PPZ655121 PZV655121 QJR655121 QTN655121 RDJ655121 RNF655121 RXB655121 SGX655121 SQT655121 TAP655121 TKL655121 TUH655121 UED655121 UNZ655121 UXV655121 VHR655121 VRN655121 WBJ655121 WLF655121 WVB655121 IP720657 SL720657 ACH720657 AMD720657 AVZ720657 BFV720657 BPR720657 BZN720657 CJJ720657 CTF720657 DDB720657 DMX720657 DWT720657 EGP720657 EQL720657 FAH720657 FKD720657 FTZ720657 GDV720657 GNR720657 GXN720657 HHJ720657 HRF720657 IBB720657 IKX720657 IUT720657 JEP720657 JOL720657 JYH720657 KID720657 KRZ720657 LBV720657 LLR720657 LVN720657 MFJ720657 MPF720657 MZB720657 NIX720657 NST720657 OCP720657 OML720657 OWH720657 PGD720657 PPZ720657 PZV720657 QJR720657 QTN720657 RDJ720657 RNF720657 RXB720657 SGX720657 SQT720657 TAP720657 TKL720657 TUH720657 UED720657 UNZ720657 UXV720657 VHR720657 VRN720657 WBJ720657 WLF720657 WVB720657 IP786193 SL786193 ACH786193 AMD786193 AVZ786193 BFV786193 BPR786193 BZN786193 CJJ786193 CTF786193 DDB786193 DMX786193 DWT786193 EGP786193 EQL786193 FAH786193 FKD786193 FTZ786193 GDV786193 GNR786193 GXN786193 HHJ786193 HRF786193 IBB786193 IKX786193 IUT786193 JEP786193 JOL786193 JYH786193 KID786193 KRZ786193 LBV786193 LLR786193 LVN786193 MFJ786193 MPF786193 MZB786193 NIX786193 NST786193 OCP786193 OML786193 OWH786193 PGD786193 PPZ786193 PZV786193 QJR786193 QTN786193 RDJ786193 RNF786193 RXB786193 SGX786193 SQT786193 TAP786193 TKL786193 TUH786193 UED786193 UNZ786193 UXV786193 VHR786193 VRN786193 WBJ786193 WLF786193 WVB786193 IP851729 SL851729 ACH851729 AMD851729 AVZ851729 BFV851729 BPR851729 BZN851729 CJJ851729 CTF851729 DDB851729 DMX851729 DWT851729 EGP851729 EQL851729 FAH851729 FKD851729 FTZ851729 GDV851729 GNR851729 GXN851729 HHJ851729 HRF851729 IBB851729 IKX851729 IUT851729 JEP851729 JOL851729 JYH851729 KID851729 KRZ851729 LBV851729 LLR851729 LVN851729 MFJ851729 MPF851729 MZB851729 NIX851729 NST851729 OCP851729 OML851729 OWH851729 PGD851729 PPZ851729 PZV851729 QJR851729 QTN851729 RDJ851729 RNF851729 RXB851729 SGX851729 SQT851729 TAP851729 TKL851729 TUH851729 UED851729 UNZ851729 UXV851729 VHR851729 VRN851729 WBJ851729 WLF851729 WVB851729 IP917265 SL917265 ACH917265 AMD917265 AVZ917265 BFV917265 BPR917265 BZN917265 CJJ917265 CTF917265 DDB917265 DMX917265 DWT917265 EGP917265 EQL917265 FAH917265 FKD917265 FTZ917265 GDV917265 GNR917265 GXN917265 HHJ917265 HRF917265 IBB917265 IKX917265 IUT917265 JEP917265 JOL917265 JYH917265 KID917265 KRZ917265 LBV917265 LLR917265 LVN917265 MFJ917265 MPF917265 MZB917265 NIX917265 NST917265 OCP917265 OML917265 OWH917265 PGD917265 PPZ917265 PZV917265 QJR917265 QTN917265 RDJ917265 RNF917265 RXB917265 SGX917265 SQT917265 TAP917265 TKL917265 TUH917265 UED917265 UNZ917265 UXV917265 VHR917265 VRN917265 WBJ917265 WLF917265 WVB917265 IP982801 SL982801 ACH982801 AMD982801 AVZ982801 BFV982801 BPR982801 BZN982801 CJJ982801 CTF982801 DDB982801 DMX982801 DWT982801 EGP982801 EQL982801 FAH982801 FKD982801 FTZ982801 GDV982801 GNR982801 GXN982801 HHJ982801 HRF982801 IBB982801 IKX982801 IUT982801 JEP982801 JOL982801 JYH982801 KID982801 KRZ982801 LBV982801 LLR982801 LVN982801 MFJ982801 MPF982801 MZB982801 NIX982801 NST982801 OCP982801 OML982801 OWH982801 PGD982801 PPZ982801 PZV982801 QJR982801 QTN982801 RDJ982801 RNF982801 RXB982801 SGX982801 SQT982801 TAP982801 TKL982801 TUH982801 UED982801 UNZ982801 UXV982801 VHR982801 VRN982801 WBJ982801 WLF982801 WVB982801 IR65297 SN65297 ACJ65297 AMF65297 AWB65297 BFX65297 BPT65297 BZP65297 CJL65297 CTH65297 DDD65297 DMZ65297 DWV65297 EGR65297 EQN65297 FAJ65297 FKF65297 FUB65297 GDX65297 GNT65297 GXP65297 HHL65297 HRH65297 IBD65297 IKZ65297 IUV65297 JER65297 JON65297 JYJ65297 KIF65297 KSB65297 LBX65297 LLT65297 LVP65297 MFL65297 MPH65297 MZD65297 NIZ65297 NSV65297 OCR65297 OMN65297 OWJ65297 PGF65297 PQB65297 PZX65297 QJT65297 QTP65297 RDL65297 RNH65297 RXD65297 SGZ65297 SQV65297 TAR65297 TKN65297 TUJ65297 UEF65297 UOB65297 UXX65297 VHT65297 VRP65297 WBL65297 WLH65297 WVD65297 IR130833 SN130833 ACJ130833 AMF130833 AWB130833 BFX130833 BPT130833 BZP130833 CJL130833 CTH130833 DDD130833 DMZ130833 DWV130833 EGR130833 EQN130833 FAJ130833 FKF130833 FUB130833 GDX130833 GNT130833 GXP130833 HHL130833 HRH130833 IBD130833 IKZ130833 IUV130833 JER130833 JON130833 JYJ130833 KIF130833 KSB130833 LBX130833 LLT130833 LVP130833 MFL130833 MPH130833 MZD130833 NIZ130833 NSV130833 OCR130833 OMN130833 OWJ130833 PGF130833 PQB130833 PZX130833 QJT130833 QTP130833 RDL130833 RNH130833 RXD130833 SGZ130833 SQV130833 TAR130833 TKN130833 TUJ130833 UEF130833 UOB130833 UXX130833 VHT130833 VRP130833 WBL130833 WLH130833 WVD130833 IR196369 SN196369 ACJ196369 AMF196369 AWB196369 BFX196369 BPT196369 BZP196369 CJL196369 CTH196369 DDD196369 DMZ196369 DWV196369 EGR196369 EQN196369 FAJ196369 FKF196369 FUB196369 GDX196369 GNT196369 GXP196369 HHL196369 HRH196369 IBD196369 IKZ196369 IUV196369 JER196369 JON196369 JYJ196369 KIF196369 KSB196369 LBX196369 LLT196369 LVP196369 MFL196369 MPH196369 MZD196369 NIZ196369 NSV196369 OCR196369 OMN196369 OWJ196369 PGF196369 PQB196369 PZX196369 QJT196369 QTP196369 RDL196369 RNH196369 RXD196369 SGZ196369 SQV196369 TAR196369 TKN196369 TUJ196369 UEF196369 UOB196369 UXX196369 VHT196369 VRP196369 WBL196369 WLH196369 WVD196369 IR261905 SN261905 ACJ261905 AMF261905 AWB261905 BFX261905 BPT261905 BZP261905 CJL261905 CTH261905 DDD261905 DMZ261905 DWV261905 EGR261905 EQN261905 FAJ261905 FKF261905 FUB261905 GDX261905 GNT261905 GXP261905 HHL261905 HRH261905 IBD261905 IKZ261905 IUV261905 JER261905 JON261905 JYJ261905 KIF261905 KSB261905 LBX261905 LLT261905 LVP261905 MFL261905 MPH261905 MZD261905 NIZ261905 NSV261905 OCR261905 OMN261905 OWJ261905 PGF261905 PQB261905 PZX261905 QJT261905 QTP261905 RDL261905 RNH261905 RXD261905 SGZ261905 SQV261905 TAR261905 TKN261905 TUJ261905 UEF261905 UOB261905 UXX261905 VHT261905 VRP261905 WBL261905 WLH261905 WVD261905 IR327441 SN327441 ACJ327441 AMF327441 AWB327441 BFX327441 BPT327441 BZP327441 CJL327441 CTH327441 DDD327441 DMZ327441 DWV327441 EGR327441 EQN327441 FAJ327441 FKF327441 FUB327441 GDX327441 GNT327441 GXP327441 HHL327441 HRH327441 IBD327441 IKZ327441 IUV327441 JER327441 JON327441 JYJ327441 KIF327441 KSB327441 LBX327441 LLT327441 LVP327441 MFL327441 MPH327441 MZD327441 NIZ327441 NSV327441 OCR327441 OMN327441 OWJ327441 PGF327441 PQB327441 PZX327441 QJT327441 QTP327441 RDL327441 RNH327441 RXD327441 SGZ327441 SQV327441 TAR327441 TKN327441 TUJ327441 UEF327441 UOB327441 UXX327441 VHT327441 VRP327441 WBL327441 WLH327441 WVD327441 IR392977 SN392977 ACJ392977 AMF392977 AWB392977 BFX392977 BPT392977 BZP392977 CJL392977 CTH392977 DDD392977 DMZ392977 DWV392977 EGR392977 EQN392977 FAJ392977 FKF392977 FUB392977 GDX392977 GNT392977 GXP392977 HHL392977 HRH392977 IBD392977 IKZ392977 IUV392977 JER392977 JON392977 JYJ392977 KIF392977 KSB392977 LBX392977 LLT392977 LVP392977 MFL392977 MPH392977 MZD392977 NIZ392977 NSV392977 OCR392977 OMN392977 OWJ392977 PGF392977 PQB392977 PZX392977 QJT392977 QTP392977 RDL392977 RNH392977 RXD392977 SGZ392977 SQV392977 TAR392977 TKN392977 TUJ392977 UEF392977 UOB392977 UXX392977 VHT392977 VRP392977 WBL392977 WLH392977 WVD392977 IR458513 SN458513 ACJ458513 AMF458513 AWB458513 BFX458513 BPT458513 BZP458513 CJL458513 CTH458513 DDD458513 DMZ458513 DWV458513 EGR458513 EQN458513 FAJ458513 FKF458513 FUB458513 GDX458513 GNT458513 GXP458513 HHL458513 HRH458513 IBD458513 IKZ458513 IUV458513 JER458513 JON458513 JYJ458513 KIF458513 KSB458513 LBX458513 LLT458513 LVP458513 MFL458513 MPH458513 MZD458513 NIZ458513 NSV458513 OCR458513 OMN458513 OWJ458513 PGF458513 PQB458513 PZX458513 QJT458513 QTP458513 RDL458513 RNH458513 RXD458513 SGZ458513 SQV458513 TAR458513 TKN458513 TUJ458513 UEF458513 UOB458513 UXX458513 VHT458513 VRP458513 WBL458513 WLH458513 WVD458513 IR524049 SN524049 ACJ524049 AMF524049 AWB524049 BFX524049 BPT524049 BZP524049 CJL524049 CTH524049 DDD524049 DMZ524049 DWV524049 EGR524049 EQN524049 FAJ524049 FKF524049 FUB524049 GDX524049 GNT524049 GXP524049 HHL524049 HRH524049 IBD524049 IKZ524049 IUV524049 JER524049 JON524049 JYJ524049 KIF524049 KSB524049 LBX524049 LLT524049 LVP524049 MFL524049 MPH524049 MZD524049 NIZ524049 NSV524049 OCR524049 OMN524049 OWJ524049 PGF524049 PQB524049 PZX524049 QJT524049 QTP524049 RDL524049 RNH524049 RXD524049 SGZ524049 SQV524049 TAR524049 TKN524049 TUJ524049 UEF524049 UOB524049 UXX524049 VHT524049 VRP524049 WBL524049 WLH524049 WVD524049 IR589585 SN589585 ACJ589585 AMF589585 AWB589585 BFX589585 BPT589585 BZP589585 CJL589585 CTH589585 DDD589585 DMZ589585 DWV589585 EGR589585 EQN589585 FAJ589585 FKF589585 FUB589585 GDX589585 GNT589585 GXP589585 HHL589585 HRH589585 IBD589585 IKZ589585 IUV589585 JER589585 JON589585 JYJ589585 KIF589585 KSB589585 LBX589585 LLT589585 LVP589585 MFL589585 MPH589585 MZD589585 NIZ589585 NSV589585 OCR589585 OMN589585 OWJ589585 PGF589585 PQB589585 PZX589585 QJT589585 QTP589585 RDL589585 RNH589585 RXD589585 SGZ589585 SQV589585 TAR589585 TKN589585 TUJ589585 UEF589585 UOB589585 UXX589585 VHT589585 VRP589585 WBL589585 WLH589585 WVD589585 IR655121 SN655121 ACJ655121 AMF655121 AWB655121 BFX655121 BPT655121 BZP655121 CJL655121 CTH655121 DDD655121 DMZ655121 DWV655121 EGR655121 EQN655121 FAJ655121 FKF655121 FUB655121 GDX655121 GNT655121 GXP655121 HHL655121 HRH655121 IBD655121 IKZ655121 IUV655121 JER655121 JON655121 JYJ655121 KIF655121 KSB655121 LBX655121 LLT655121 LVP655121 MFL655121 MPH655121 MZD655121 NIZ655121 NSV655121 OCR655121 OMN655121 OWJ655121 PGF655121 PQB655121 PZX655121 QJT655121 QTP655121 RDL655121 RNH655121 RXD655121 SGZ655121 SQV655121 TAR655121 TKN655121 TUJ655121 UEF655121 UOB655121 UXX655121 VHT655121 VRP655121 WBL655121 WLH655121 WVD655121 IR720657 SN720657 ACJ720657 AMF720657 AWB720657 BFX720657 BPT720657 BZP720657 CJL720657 CTH720657 DDD720657 DMZ720657 DWV720657 EGR720657 EQN720657 FAJ720657 FKF720657 FUB720657 GDX720657 GNT720657 GXP720657 HHL720657 HRH720657 IBD720657 IKZ720657 IUV720657 JER720657 JON720657 JYJ720657 KIF720657 KSB720657 LBX720657 LLT720657 LVP720657 MFL720657 MPH720657 MZD720657 NIZ720657 NSV720657 OCR720657 OMN720657 OWJ720657 PGF720657 PQB720657 PZX720657 QJT720657 QTP720657 RDL720657 RNH720657 RXD720657 SGZ720657 SQV720657 TAR720657 TKN720657 TUJ720657 UEF720657 UOB720657 UXX720657 VHT720657 VRP720657 WBL720657 WLH720657 WVD720657 IR786193 SN786193 ACJ786193 AMF786193 AWB786193 BFX786193 BPT786193 BZP786193 CJL786193 CTH786193 DDD786193 DMZ786193 DWV786193 EGR786193 EQN786193 FAJ786193 FKF786193 FUB786193 GDX786193 GNT786193 GXP786193 HHL786193 HRH786193 IBD786193 IKZ786193 IUV786193 JER786193 JON786193 JYJ786193 KIF786193 KSB786193 LBX786193 LLT786193 LVP786193 MFL786193 MPH786193 MZD786193 NIZ786193 NSV786193 OCR786193 OMN786193 OWJ786193 PGF786193 PQB786193 PZX786193 QJT786193 QTP786193 RDL786193 RNH786193 RXD786193 SGZ786193 SQV786193 TAR786193 TKN786193 TUJ786193 UEF786193 UOB786193 UXX786193 VHT786193 VRP786193 WBL786193 WLH786193 WVD786193 IR851729 SN851729 ACJ851729 AMF851729 AWB851729 BFX851729 BPT851729 BZP851729 CJL851729 CTH851729 DDD851729 DMZ851729 DWV851729 EGR851729 EQN851729 FAJ851729 FKF851729 FUB851729 GDX851729 GNT851729 GXP851729 HHL851729 HRH851729 IBD851729 IKZ851729 IUV851729 JER851729 JON851729 JYJ851729 KIF851729 KSB851729 LBX851729 LLT851729 LVP851729 MFL851729 MPH851729 MZD851729 NIZ851729 NSV851729 OCR851729 OMN851729 OWJ851729 PGF851729 PQB851729 PZX851729 QJT851729 QTP851729 RDL851729 RNH851729 RXD851729 SGZ851729 SQV851729 TAR851729 TKN851729 TUJ851729 UEF851729 UOB851729 UXX851729 VHT851729 VRP851729 WBL851729 WLH851729 WVD851729 IR917265 SN917265 ACJ917265 AMF917265 AWB917265 BFX917265 BPT917265 BZP917265 CJL917265 CTH917265 DDD917265 DMZ917265 DWV917265 EGR917265 EQN917265 FAJ917265 FKF917265 FUB917265 GDX917265 GNT917265 GXP917265 HHL917265 HRH917265 IBD917265 IKZ917265 IUV917265 JER917265 JON917265 JYJ917265 KIF917265 KSB917265 LBX917265 LLT917265 LVP917265 MFL917265 MPH917265 MZD917265 NIZ917265 NSV917265 OCR917265 OMN917265 OWJ917265 PGF917265 PQB917265 PZX917265 QJT917265 QTP917265 RDL917265 RNH917265 RXD917265 SGZ917265 SQV917265 TAR917265 TKN917265 TUJ917265 UEF917265 UOB917265 UXX917265 VHT917265 VRP917265 WBL917265 WLH917265 WVD917265 IR982801 SN982801 ACJ982801 AMF982801 AWB982801 BFX982801 BPT982801 BZP982801 CJL982801 CTH982801 DDD982801 DMZ982801 DWV982801 EGR982801 EQN982801 FAJ982801 FKF982801 FUB982801 GDX982801 GNT982801 GXP982801 HHL982801 HRH982801 IBD982801 IKZ982801 IUV982801 JER982801 JON982801 JYJ982801 KIF982801 KSB982801 LBX982801 LLT982801 LVP982801 MFL982801 MPH982801 MZD982801 NIZ982801 NSV982801 OCR982801 OMN982801 OWJ982801 PGF982801 PQB982801 PZX982801 QJT982801 QTP982801 RDL982801 RNH982801 RXD982801 SGZ982801 SQV982801 TAR982801 TKN982801 TUJ982801 UEF982801 UOB982801 UXX982801 VHT982801 VRP982801 WBL982801 WLH982801 WVD982801 IT65297 SP65297 ACL65297 AMH65297 AWD65297 BFZ65297 BPV65297 BZR65297 CJN65297 CTJ65297 DDF65297 DNB65297 DWX65297 EGT65297 EQP65297 FAL65297 FKH65297 FUD65297 GDZ65297 GNV65297 GXR65297 HHN65297 HRJ65297 IBF65297 ILB65297 IUX65297 JET65297 JOP65297 JYL65297 KIH65297 KSD65297 LBZ65297 LLV65297 LVR65297 MFN65297 MPJ65297 MZF65297 NJB65297 NSX65297 OCT65297 OMP65297 OWL65297 PGH65297 PQD65297 PZZ65297 QJV65297 QTR65297 RDN65297 RNJ65297 RXF65297 SHB65297 SQX65297 TAT65297 TKP65297 TUL65297 UEH65297 UOD65297 UXZ65297 VHV65297 VRR65297 WBN65297 WLJ65297 WVF65297 IT130833 SP130833 ACL130833 AMH130833 AWD130833 BFZ130833 BPV130833 BZR130833 CJN130833 CTJ130833 DDF130833 DNB130833 DWX130833 EGT130833 EQP130833 FAL130833 FKH130833 FUD130833 GDZ130833 GNV130833 GXR130833 HHN130833 HRJ130833 IBF130833 ILB130833 IUX130833 JET130833 JOP130833 JYL130833 KIH130833 KSD130833 LBZ130833 LLV130833 LVR130833 MFN130833 MPJ130833 MZF130833 NJB130833 NSX130833 OCT130833 OMP130833 OWL130833 PGH130833 PQD130833 PZZ130833 QJV130833 QTR130833 RDN130833 RNJ130833 RXF130833 SHB130833 SQX130833 TAT130833 TKP130833 TUL130833 UEH130833 UOD130833 UXZ130833 VHV130833 VRR130833 WBN130833 WLJ130833 WVF130833 IT196369 SP196369 ACL196369 AMH196369 AWD196369 BFZ196369 BPV196369 BZR196369 CJN196369 CTJ196369 DDF196369 DNB196369 DWX196369 EGT196369 EQP196369 FAL196369 FKH196369 FUD196369 GDZ196369 GNV196369 GXR196369 HHN196369 HRJ196369 IBF196369 ILB196369 IUX196369 JET196369 JOP196369 JYL196369 KIH196369 KSD196369 LBZ196369 LLV196369 LVR196369 MFN196369 MPJ196369 MZF196369 NJB196369 NSX196369 OCT196369 OMP196369 OWL196369 PGH196369 PQD196369 PZZ196369 QJV196369 QTR196369 RDN196369 RNJ196369 RXF196369 SHB196369 SQX196369 TAT196369 TKP196369 TUL196369 UEH196369 UOD196369 UXZ196369 VHV196369 VRR196369 WBN196369 WLJ196369 WVF196369 IT261905 SP261905 ACL261905 AMH261905 AWD261905 BFZ261905 BPV261905 BZR261905 CJN261905 CTJ261905 DDF261905 DNB261905 DWX261905 EGT261905 EQP261905 FAL261905 FKH261905 FUD261905 GDZ261905 GNV261905 GXR261905 HHN261905 HRJ261905 IBF261905 ILB261905 IUX261905 JET261905 JOP261905 JYL261905 KIH261905 KSD261905 LBZ261905 LLV261905 LVR261905 MFN261905 MPJ261905 MZF261905 NJB261905 NSX261905 OCT261905 OMP261905 OWL261905 PGH261905 PQD261905 PZZ261905 QJV261905 QTR261905 RDN261905 RNJ261905 RXF261905 SHB261905 SQX261905 TAT261905 TKP261905 TUL261905 UEH261905 UOD261905 UXZ261905 VHV261905 VRR261905 WBN261905 WLJ261905 WVF261905 IT327441 SP327441 ACL327441 AMH327441 AWD327441 BFZ327441 BPV327441 BZR327441 CJN327441 CTJ327441 DDF327441 DNB327441 DWX327441 EGT327441 EQP327441 FAL327441 FKH327441 FUD327441 GDZ327441 GNV327441 GXR327441 HHN327441 HRJ327441 IBF327441 ILB327441 IUX327441 JET327441 JOP327441 JYL327441 KIH327441 KSD327441 LBZ327441 LLV327441 LVR327441 MFN327441 MPJ327441 MZF327441 NJB327441 NSX327441 OCT327441 OMP327441 OWL327441 PGH327441 PQD327441 PZZ327441 QJV327441 QTR327441 RDN327441 RNJ327441 RXF327441 SHB327441 SQX327441 TAT327441 TKP327441 TUL327441 UEH327441 UOD327441 UXZ327441 VHV327441 VRR327441 WBN327441 WLJ327441 WVF327441 IT392977 SP392977 ACL392977 AMH392977 AWD392977 BFZ392977 BPV392977 BZR392977 CJN392977 CTJ392977 DDF392977 DNB392977 DWX392977 EGT392977 EQP392977 FAL392977 FKH392977 FUD392977 GDZ392977 GNV392977 GXR392977 HHN392977 HRJ392977 IBF392977 ILB392977 IUX392977 JET392977 JOP392977 JYL392977 KIH392977 KSD392977 LBZ392977 LLV392977 LVR392977 MFN392977 MPJ392977 MZF392977 NJB392977 NSX392977 OCT392977 OMP392977 OWL392977 PGH392977 PQD392977 PZZ392977 QJV392977 QTR392977 RDN392977 RNJ392977 RXF392977 SHB392977 SQX392977 TAT392977 TKP392977 TUL392977 UEH392977 UOD392977 UXZ392977 VHV392977 VRR392977 WBN392977 WLJ392977 WVF392977 IT458513 SP458513 ACL458513 AMH458513 AWD458513 BFZ458513 BPV458513 BZR458513 CJN458513 CTJ458513 DDF458513 DNB458513 DWX458513 EGT458513 EQP458513 FAL458513 FKH458513 FUD458513 GDZ458513 GNV458513 GXR458513 HHN458513 HRJ458513 IBF458513 ILB458513 IUX458513 JET458513 JOP458513 JYL458513 KIH458513 KSD458513 LBZ458513 LLV458513 LVR458513 MFN458513 MPJ458513 MZF458513 NJB458513 NSX458513 OCT458513 OMP458513 OWL458513 PGH458513 PQD458513 PZZ458513 QJV458513 QTR458513 RDN458513 RNJ458513 RXF458513 SHB458513 SQX458513 TAT458513 TKP458513 TUL458513 UEH458513 UOD458513 UXZ458513 VHV458513 VRR458513 WBN458513 WLJ458513 WVF458513 IT524049 SP524049 ACL524049 AMH524049 AWD524049 BFZ524049 BPV524049 BZR524049 CJN524049 CTJ524049 DDF524049 DNB524049 DWX524049 EGT524049 EQP524049 FAL524049 FKH524049 FUD524049 GDZ524049 GNV524049 GXR524049 HHN524049 HRJ524049 IBF524049 ILB524049 IUX524049 JET524049 JOP524049 JYL524049 KIH524049 KSD524049 LBZ524049 LLV524049 LVR524049 MFN524049 MPJ524049 MZF524049 NJB524049 NSX524049 OCT524049 OMP524049 OWL524049 PGH524049 PQD524049 PZZ524049 QJV524049 QTR524049 RDN524049 RNJ524049 RXF524049 SHB524049 SQX524049 TAT524049 TKP524049 TUL524049 UEH524049 UOD524049 UXZ524049 VHV524049 VRR524049 WBN524049 WLJ524049 WVF524049 IT589585 SP589585 ACL589585 AMH589585 AWD589585 BFZ589585 BPV589585 BZR589585 CJN589585 CTJ589585 DDF589585 DNB589585 DWX589585 EGT589585 EQP589585 FAL589585 FKH589585 FUD589585 GDZ589585 GNV589585 GXR589585 HHN589585 HRJ589585 IBF589585 ILB589585 IUX589585 JET589585 JOP589585 JYL589585 KIH589585 KSD589585 LBZ589585 LLV589585 LVR589585 MFN589585 MPJ589585 MZF589585 NJB589585 NSX589585 OCT589585 OMP589585 OWL589585 PGH589585 PQD589585 PZZ589585 QJV589585 QTR589585 RDN589585 RNJ589585 RXF589585 SHB589585 SQX589585 TAT589585 TKP589585 TUL589585 UEH589585 UOD589585 UXZ589585 VHV589585 VRR589585 WBN589585 WLJ589585 WVF589585 IT655121 SP655121 ACL655121 AMH655121 AWD655121 BFZ655121 BPV655121 BZR655121 CJN655121 CTJ655121 DDF655121 DNB655121 DWX655121 EGT655121 EQP655121 FAL655121 FKH655121 FUD655121 GDZ655121 GNV655121 GXR655121 HHN655121 HRJ655121 IBF655121 ILB655121 IUX655121 JET655121 JOP655121 JYL655121 KIH655121 KSD655121 LBZ655121 LLV655121 LVR655121 MFN655121 MPJ655121 MZF655121 NJB655121 NSX655121 OCT655121 OMP655121 OWL655121 PGH655121 PQD655121 PZZ655121 QJV655121 QTR655121 RDN655121 RNJ655121 RXF655121 SHB655121 SQX655121 TAT655121 TKP655121 TUL655121 UEH655121 UOD655121 UXZ655121 VHV655121 VRR655121 WBN655121 WLJ655121 WVF655121 IT720657 SP720657 ACL720657 AMH720657 AWD720657 BFZ720657 BPV720657 BZR720657 CJN720657 CTJ720657 DDF720657 DNB720657 DWX720657 EGT720657 EQP720657 FAL720657 FKH720657 FUD720657 GDZ720657 GNV720657 GXR720657 HHN720657 HRJ720657 IBF720657 ILB720657 IUX720657 JET720657 JOP720657 JYL720657 KIH720657 KSD720657 LBZ720657 LLV720657 LVR720657 MFN720657 MPJ720657 MZF720657 NJB720657 NSX720657 OCT720657 OMP720657 OWL720657 PGH720657 PQD720657 PZZ720657 QJV720657 QTR720657 RDN720657 RNJ720657 RXF720657 SHB720657 SQX720657 TAT720657 TKP720657 TUL720657 UEH720657 UOD720657 UXZ720657 VHV720657 VRR720657 WBN720657 WLJ720657 WVF720657 IT786193 SP786193 ACL786193 AMH786193 AWD786193 BFZ786193 BPV786193 BZR786193 CJN786193 CTJ786193 DDF786193 DNB786193 DWX786193 EGT786193 EQP786193 FAL786193 FKH786193 FUD786193 GDZ786193 GNV786193 GXR786193 HHN786193 HRJ786193 IBF786193 ILB786193 IUX786193 JET786193 JOP786193 JYL786193 KIH786193 KSD786193 LBZ786193 LLV786193 LVR786193 MFN786193 MPJ786193 MZF786193 NJB786193 NSX786193 OCT786193 OMP786193 OWL786193 PGH786193 PQD786193 PZZ786193 QJV786193 QTR786193 RDN786193 RNJ786193 RXF786193 SHB786193 SQX786193 TAT786193 TKP786193 TUL786193 UEH786193 UOD786193 UXZ786193 VHV786193 VRR786193 WBN786193 WLJ786193 WVF786193 IT851729 SP851729 ACL851729 AMH851729 AWD851729 BFZ851729 BPV851729 BZR851729 CJN851729 CTJ851729 DDF851729 DNB851729 DWX851729 EGT851729 EQP851729 FAL851729 FKH851729 FUD851729 GDZ851729 GNV851729 GXR851729 HHN851729 HRJ851729 IBF851729 ILB851729 IUX851729 JET851729 JOP851729 JYL851729 KIH851729 KSD851729 LBZ851729 LLV851729 LVR851729 MFN851729 MPJ851729 MZF851729 NJB851729 NSX851729 OCT851729 OMP851729 OWL851729 PGH851729 PQD851729 PZZ851729 QJV851729 QTR851729 RDN851729 RNJ851729 RXF851729 SHB851729 SQX851729 TAT851729 TKP851729 TUL851729 UEH851729 UOD851729 UXZ851729 VHV851729 VRR851729 WBN851729 WLJ851729 WVF851729 IT917265 SP917265 ACL917265 AMH917265 AWD917265 BFZ917265 BPV917265 BZR917265 CJN917265 CTJ917265 DDF917265 DNB917265 DWX917265 EGT917265 EQP917265 FAL917265 FKH917265 FUD917265 GDZ917265 GNV917265 GXR917265 HHN917265 HRJ917265 IBF917265 ILB917265 IUX917265 JET917265 JOP917265 JYL917265 KIH917265 KSD917265 LBZ917265 LLV917265 LVR917265 MFN917265 MPJ917265 MZF917265 NJB917265 NSX917265 OCT917265 OMP917265 OWL917265 PGH917265 PQD917265 PZZ917265 QJV917265 QTR917265 RDN917265 RNJ917265 RXF917265 SHB917265 SQX917265 TAT917265 TKP917265 TUL917265 UEH917265 UOD917265 UXZ917265 VHV917265 VRR917265 WBN917265 WLJ917265 WVF917265 IT982801 SP982801 ACL982801 AMH982801 AWD982801 BFZ982801 BPV982801 BZR982801 CJN982801 CTJ982801 DDF982801 DNB982801 DWX982801 EGT982801 EQP982801 FAL982801 FKH982801 FUD982801 GDZ982801 GNV982801 GXR982801 HHN982801 HRJ982801 IBF982801 ILB982801 IUX982801 JET982801 JOP982801 JYL982801 KIH982801 KSD982801 LBZ982801 LLV982801 LVR982801 MFN982801 MPJ982801 MZF982801 NJB982801 NSX982801 OCT982801 OMP982801 OWL982801 PGH982801 PQD982801 PZZ982801 QJV982801 QTR982801 RDN982801 RNJ982801 RXF982801 SHB982801 SQX982801 TAT982801 TKP982801 TUL982801 UEH982801 UOD982801 UXZ982801 VHV982801 VRR982801 WBN982801 WLJ982801 WVF982801 IV65297 SR65297 ACN65297 AMJ65297 AWF65297 BGB65297 BPX65297 BZT65297 CJP65297 CTL65297 DDH65297 DND65297 DWZ65297 EGV65297 EQR65297 FAN65297 FKJ65297 FUF65297 GEB65297 GNX65297 GXT65297 HHP65297 HRL65297 IBH65297 ILD65297 IUZ65297 JEV65297 JOR65297 JYN65297 KIJ65297 KSF65297 LCB65297 LLX65297 LVT65297 MFP65297 MPL65297 MZH65297 NJD65297 NSZ65297 OCV65297 OMR65297 OWN65297 PGJ65297 PQF65297 QAB65297 QJX65297 QTT65297 RDP65297 RNL65297 RXH65297 SHD65297 SQZ65297 TAV65297 TKR65297 TUN65297 UEJ65297 UOF65297 UYB65297 VHX65297 VRT65297 WBP65297 WLL65297 WVH65297 IV130833 SR130833 ACN130833 AMJ130833 AWF130833 BGB130833 BPX130833 BZT130833 CJP130833 CTL130833 DDH130833 DND130833 DWZ130833 EGV130833 EQR130833 FAN130833 FKJ130833 FUF130833 GEB130833 GNX130833 GXT130833 HHP130833 HRL130833 IBH130833 ILD130833 IUZ130833 JEV130833 JOR130833 JYN130833 KIJ130833 KSF130833 LCB130833 LLX130833 LVT130833 MFP130833 MPL130833 MZH130833 NJD130833 NSZ130833 OCV130833 OMR130833 OWN130833 PGJ130833 PQF130833 QAB130833 QJX130833 QTT130833 RDP130833 RNL130833 RXH130833 SHD130833 SQZ130833 TAV130833 TKR130833 TUN130833 UEJ130833 UOF130833 UYB130833 VHX130833 VRT130833 WBP130833 WLL130833 WVH130833 IV196369 SR196369 ACN196369 AMJ196369 AWF196369 BGB196369 BPX196369 BZT196369 CJP196369 CTL196369 DDH196369 DND196369 DWZ196369 EGV196369 EQR196369 FAN196369 FKJ196369 FUF196369 GEB196369 GNX196369 GXT196369 HHP196369 HRL196369 IBH196369 ILD196369 IUZ196369 JEV196369 JOR196369 JYN196369 KIJ196369 KSF196369 LCB196369 LLX196369 LVT196369 MFP196369 MPL196369 MZH196369 NJD196369 NSZ196369 OCV196369 OMR196369 OWN196369 PGJ196369 PQF196369 QAB196369 QJX196369 QTT196369 RDP196369 RNL196369 RXH196369 SHD196369 SQZ196369 TAV196369 TKR196369 TUN196369 UEJ196369 UOF196369 UYB196369 VHX196369 VRT196369 WBP196369 WLL196369 WVH196369 IV261905 SR261905 ACN261905 AMJ261905 AWF261905 BGB261905 BPX261905 BZT261905 CJP261905 CTL261905 DDH261905 DND261905 DWZ261905 EGV261905 EQR261905 FAN261905 FKJ261905 FUF261905 GEB261905 GNX261905 GXT261905 HHP261905 HRL261905 IBH261905 ILD261905 IUZ261905 JEV261905 JOR261905 JYN261905 KIJ261905 KSF261905 LCB261905 LLX261905 LVT261905 MFP261905 MPL261905 MZH261905 NJD261905 NSZ261905 OCV261905 OMR261905 OWN261905 PGJ261905 PQF261905 QAB261905 QJX261905 QTT261905 RDP261905 RNL261905 RXH261905 SHD261905 SQZ261905 TAV261905 TKR261905 TUN261905 UEJ261905 UOF261905 UYB261905 VHX261905 VRT261905 WBP261905 WLL261905 WVH261905 IV327441 SR327441 ACN327441 AMJ327441 AWF327441 BGB327441 BPX327441 BZT327441 CJP327441 CTL327441 DDH327441 DND327441 DWZ327441 EGV327441 EQR327441 FAN327441 FKJ327441 FUF327441 GEB327441 GNX327441 GXT327441 HHP327441 HRL327441 IBH327441 ILD327441 IUZ327441 JEV327441 JOR327441 JYN327441 KIJ327441 KSF327441 LCB327441 LLX327441 LVT327441 MFP327441 MPL327441 MZH327441 NJD327441 NSZ327441 OCV327441 OMR327441 OWN327441 PGJ327441 PQF327441 QAB327441 QJX327441 QTT327441 RDP327441 RNL327441 RXH327441 SHD327441 SQZ327441 TAV327441 TKR327441 TUN327441 UEJ327441 UOF327441 UYB327441 VHX327441 VRT327441 WBP327441 WLL327441 WVH327441 IV392977 SR392977 ACN392977 AMJ392977 AWF392977 BGB392977 BPX392977 BZT392977 CJP392977 CTL392977 DDH392977 DND392977 DWZ392977 EGV392977 EQR392977 FAN392977 FKJ392977 FUF392977 GEB392977 GNX392977 GXT392977 HHP392977 HRL392977 IBH392977 ILD392977 IUZ392977 JEV392977 JOR392977 JYN392977 KIJ392977 KSF392977 LCB392977 LLX392977 LVT392977 MFP392977 MPL392977 MZH392977 NJD392977 NSZ392977 OCV392977 OMR392977 OWN392977 PGJ392977 PQF392977 QAB392977 QJX392977 QTT392977 RDP392977 RNL392977 RXH392977 SHD392977 SQZ392977 TAV392977 TKR392977 TUN392977 UEJ392977 UOF392977 UYB392977 VHX392977 VRT392977 WBP392977 WLL392977 WVH392977 IV458513 SR458513 ACN458513 AMJ458513 AWF458513 BGB458513 BPX458513 BZT458513 CJP458513 CTL458513 DDH458513 DND458513 DWZ458513 EGV458513 EQR458513 FAN458513 FKJ458513 FUF458513 GEB458513 GNX458513 GXT458513 HHP458513 HRL458513 IBH458513 ILD458513 IUZ458513 JEV458513 JOR458513 JYN458513 KIJ458513 KSF458513 LCB458513 LLX458513 LVT458513 MFP458513 MPL458513 MZH458513 NJD458513 NSZ458513 OCV458513 OMR458513 OWN458513 PGJ458513 PQF458513 QAB458513 QJX458513 QTT458513 RDP458513 RNL458513 RXH458513 SHD458513 SQZ458513 TAV458513 TKR458513 TUN458513 UEJ458513 UOF458513 UYB458513 VHX458513 VRT458513 WBP458513 WLL458513 WVH458513 IV524049 SR524049 ACN524049 AMJ524049 AWF524049 BGB524049 BPX524049 BZT524049 CJP524049 CTL524049 DDH524049 DND524049 DWZ524049 EGV524049 EQR524049 FAN524049 FKJ524049 FUF524049 GEB524049 GNX524049 GXT524049 HHP524049 HRL524049 IBH524049 ILD524049 IUZ524049 JEV524049 JOR524049 JYN524049 KIJ524049 KSF524049 LCB524049 LLX524049 LVT524049 MFP524049 MPL524049 MZH524049 NJD524049 NSZ524049 OCV524049 OMR524049 OWN524049 PGJ524049 PQF524049 QAB524049 QJX524049 QTT524049 RDP524049 RNL524049 RXH524049 SHD524049 SQZ524049 TAV524049 TKR524049 TUN524049 UEJ524049 UOF524049 UYB524049 VHX524049 VRT524049 WBP524049 WLL524049 WVH524049 IV589585 SR589585 ACN589585 AMJ589585 AWF589585 BGB589585 BPX589585 BZT589585 CJP589585 CTL589585 DDH589585 DND589585 DWZ589585 EGV589585 EQR589585 FAN589585 FKJ589585 FUF589585 GEB589585 GNX589585 GXT589585 HHP589585 HRL589585 IBH589585 ILD589585 IUZ589585 JEV589585 JOR589585 JYN589585 KIJ589585 KSF589585 LCB589585 LLX589585 LVT589585 MFP589585 MPL589585 MZH589585 NJD589585 NSZ589585 OCV589585 OMR589585 OWN589585 PGJ589585 PQF589585 QAB589585 QJX589585 QTT589585 RDP589585 RNL589585 RXH589585 SHD589585 SQZ589585 TAV589585 TKR589585 TUN589585 UEJ589585 UOF589585 UYB589585 VHX589585 VRT589585 WBP589585 WLL589585 WVH589585 IV655121 SR655121 ACN655121 AMJ655121 AWF655121 BGB655121 BPX655121 BZT655121 CJP655121 CTL655121 DDH655121 DND655121 DWZ655121 EGV655121 EQR655121 FAN655121 FKJ655121 FUF655121 GEB655121 GNX655121 GXT655121 HHP655121 HRL655121 IBH655121 ILD655121 IUZ655121 JEV655121 JOR655121 JYN655121 KIJ655121 KSF655121 LCB655121 LLX655121 LVT655121 MFP655121 MPL655121 MZH655121 NJD655121 NSZ655121 OCV655121 OMR655121 OWN655121 PGJ655121 PQF655121 QAB655121 QJX655121 QTT655121 RDP655121 RNL655121 RXH655121 SHD655121 SQZ655121 TAV655121 TKR655121 TUN655121 UEJ655121 UOF655121 UYB655121 VHX655121 VRT655121 WBP655121 WLL655121 WVH655121 IV720657 SR720657 ACN720657 AMJ720657 AWF720657 BGB720657 BPX720657 BZT720657 CJP720657 CTL720657 DDH720657 DND720657 DWZ720657 EGV720657 EQR720657 FAN720657 FKJ720657 FUF720657 GEB720657 GNX720657 GXT720657 HHP720657 HRL720657 IBH720657 ILD720657 IUZ720657 JEV720657 JOR720657 JYN720657 KIJ720657 KSF720657 LCB720657 LLX720657 LVT720657 MFP720657 MPL720657 MZH720657 NJD720657 NSZ720657 OCV720657 OMR720657 OWN720657 PGJ720657 PQF720657 QAB720657 QJX720657 QTT720657 RDP720657 RNL720657 RXH720657 SHD720657 SQZ720657 TAV720657 TKR720657 TUN720657 UEJ720657 UOF720657 UYB720657 VHX720657 VRT720657 WBP720657 WLL720657 WVH720657 IV786193 SR786193 ACN786193 AMJ786193 AWF786193 BGB786193 BPX786193 BZT786193 CJP786193 CTL786193 DDH786193 DND786193 DWZ786193 EGV786193 EQR786193 FAN786193 FKJ786193 FUF786193 GEB786193 GNX786193 GXT786193 HHP786193 HRL786193 IBH786193 ILD786193 IUZ786193 JEV786193 JOR786193 JYN786193 KIJ786193 KSF786193 LCB786193 LLX786193 LVT786193 MFP786193 MPL786193 MZH786193 NJD786193 NSZ786193 OCV786193 OMR786193 OWN786193 PGJ786193 PQF786193 QAB786193 QJX786193 QTT786193 RDP786193 RNL786193 RXH786193 SHD786193 SQZ786193 TAV786193 TKR786193 TUN786193 UEJ786193 UOF786193 UYB786193 VHX786193 VRT786193 WBP786193 WLL786193 WVH786193 IV851729 SR851729 ACN851729 AMJ851729 AWF851729 BGB851729 BPX851729 BZT851729 CJP851729 CTL851729 DDH851729 DND851729 DWZ851729 EGV851729 EQR851729 FAN851729 FKJ851729 FUF851729 GEB851729 GNX851729 GXT851729 HHP851729 HRL851729 IBH851729 ILD851729 IUZ851729 JEV851729 JOR851729 JYN851729 KIJ851729 KSF851729 LCB851729 LLX851729 LVT851729 MFP851729 MPL851729 MZH851729 NJD851729 NSZ851729 OCV851729 OMR851729 OWN851729 PGJ851729 PQF851729 QAB851729 QJX851729 QTT851729 RDP851729 RNL851729 RXH851729 SHD851729 SQZ851729 TAV851729 TKR851729 TUN851729 UEJ851729 UOF851729 UYB851729 VHX851729 VRT851729 WBP851729 WLL851729 WVH851729 IV917265 SR917265 ACN917265 AMJ917265 AWF917265 BGB917265 BPX917265 BZT917265 CJP917265 CTL917265 DDH917265 DND917265 DWZ917265 EGV917265 EQR917265 FAN917265 FKJ917265 FUF917265 GEB917265 GNX917265 GXT917265 HHP917265 HRL917265 IBH917265 ILD917265 IUZ917265 JEV917265 JOR917265 JYN917265 KIJ917265 KSF917265 LCB917265 LLX917265 LVT917265 MFP917265 MPL917265 MZH917265 NJD917265 NSZ917265 OCV917265 OMR917265 OWN917265 PGJ917265 PQF917265 QAB917265 QJX917265 QTT917265 RDP917265 RNL917265 RXH917265 SHD917265 SQZ917265 TAV917265 TKR917265 TUN917265 UEJ917265 UOF917265 UYB917265 VHX917265 VRT917265 WBP917265 WLL917265 WVH917265 IV982801 SR982801 ACN982801 AMJ982801 AWF982801 BGB982801 BPX982801 BZT982801 CJP982801 CTL982801 DDH982801 DND982801 DWZ982801 EGV982801 EQR982801 FAN982801 FKJ982801 FUF982801 GEB982801 GNX982801 GXT982801 HHP982801 HRL982801 IBH982801 ILD982801 IUZ982801 JEV982801 JOR982801 JYN982801 KIJ982801 KSF982801 LCB982801 LLX982801 LVT982801 MFP982801 MPL982801 MZH982801 NJD982801 NSZ982801 OCV982801 OMR982801 OWN982801 PGJ982801 PQF982801 QAB982801 QJX982801 QTT982801 RDP982801 RNL982801 RXH982801 SHD982801 SQZ982801 TAV982801 TKR982801 TUN982801 UEJ982801 UOF982801 UYB982801 VHX982801 VRT982801 WBP982801 WLL982801 WVH982801 IX65297 ST65297 ACP65297 AML65297 AWH65297 BGD65297 BPZ65297 BZV65297 CJR65297 CTN65297 DDJ65297 DNF65297 DXB65297 EGX65297 EQT65297 FAP65297 FKL65297 FUH65297 GED65297 GNZ65297 GXV65297 HHR65297 HRN65297 IBJ65297 ILF65297 IVB65297 JEX65297 JOT65297 JYP65297 KIL65297 KSH65297 LCD65297 LLZ65297 LVV65297 MFR65297 MPN65297 MZJ65297 NJF65297 NTB65297 OCX65297 OMT65297 OWP65297 PGL65297 PQH65297 QAD65297 QJZ65297 QTV65297 RDR65297 RNN65297 RXJ65297 SHF65297 SRB65297 TAX65297 TKT65297 TUP65297 UEL65297 UOH65297 UYD65297 VHZ65297 VRV65297 WBR65297 WLN65297 WVJ65297 IX130833 ST130833 ACP130833 AML130833 AWH130833 BGD130833 BPZ130833 BZV130833 CJR130833 CTN130833 DDJ130833 DNF130833 DXB130833 EGX130833 EQT130833 FAP130833 FKL130833 FUH130833 GED130833 GNZ130833 GXV130833 HHR130833 HRN130833 IBJ130833 ILF130833 IVB130833 JEX130833 JOT130833 JYP130833 KIL130833 KSH130833 LCD130833 LLZ130833 LVV130833 MFR130833 MPN130833 MZJ130833 NJF130833 NTB130833 OCX130833 OMT130833 OWP130833 PGL130833 PQH130833 QAD130833 QJZ130833 QTV130833 RDR130833 RNN130833 RXJ130833 SHF130833 SRB130833 TAX130833 TKT130833 TUP130833 UEL130833 UOH130833 UYD130833 VHZ130833 VRV130833 WBR130833 WLN130833 WVJ130833 IX196369 ST196369 ACP196369 AML196369 AWH196369 BGD196369 BPZ196369 BZV196369 CJR196369 CTN196369 DDJ196369 DNF196369 DXB196369 EGX196369 EQT196369 FAP196369 FKL196369 FUH196369 GED196369 GNZ196369 GXV196369 HHR196369 HRN196369 IBJ196369 ILF196369 IVB196369 JEX196369 JOT196369 JYP196369 KIL196369 KSH196369 LCD196369 LLZ196369 LVV196369 MFR196369 MPN196369 MZJ196369 NJF196369 NTB196369 OCX196369 OMT196369 OWP196369 PGL196369 PQH196369 QAD196369 QJZ196369 QTV196369 RDR196369 RNN196369 RXJ196369 SHF196369 SRB196369 TAX196369 TKT196369 TUP196369 UEL196369 UOH196369 UYD196369 VHZ196369 VRV196369 WBR196369 WLN196369 WVJ196369 IX261905 ST261905 ACP261905 AML261905 AWH261905 BGD261905 BPZ261905 BZV261905 CJR261905 CTN261905 DDJ261905 DNF261905 DXB261905 EGX261905 EQT261905 FAP261905 FKL261905 FUH261905 GED261905 GNZ261905 GXV261905 HHR261905 HRN261905 IBJ261905 ILF261905 IVB261905 JEX261905 JOT261905 JYP261905 KIL261905 KSH261905 LCD261905 LLZ261905 LVV261905 MFR261905 MPN261905 MZJ261905 NJF261905 NTB261905 OCX261905 OMT261905 OWP261905 PGL261905 PQH261905 QAD261905 QJZ261905 QTV261905 RDR261905 RNN261905 RXJ261905 SHF261905 SRB261905 TAX261905 TKT261905 TUP261905 UEL261905 UOH261905 UYD261905 VHZ261905 VRV261905 WBR261905 WLN261905 WVJ261905 IX327441 ST327441 ACP327441 AML327441 AWH327441 BGD327441 BPZ327441 BZV327441 CJR327441 CTN327441 DDJ327441 DNF327441 DXB327441 EGX327441 EQT327441 FAP327441 FKL327441 FUH327441 GED327441 GNZ327441 GXV327441 HHR327441 HRN327441 IBJ327441 ILF327441 IVB327441 JEX327441 JOT327441 JYP327441 KIL327441 KSH327441 LCD327441 LLZ327441 LVV327441 MFR327441 MPN327441 MZJ327441 NJF327441 NTB327441 OCX327441 OMT327441 OWP327441 PGL327441 PQH327441 QAD327441 QJZ327441 QTV327441 RDR327441 RNN327441 RXJ327441 SHF327441 SRB327441 TAX327441 TKT327441 TUP327441 UEL327441 UOH327441 UYD327441 VHZ327441 VRV327441 WBR327441 WLN327441 WVJ327441 IX392977 ST392977 ACP392977 AML392977 AWH392977 BGD392977 BPZ392977 BZV392977 CJR392977 CTN392977 DDJ392977 DNF392977 DXB392977 EGX392977 EQT392977 FAP392977 FKL392977 FUH392977 GED392977 GNZ392977 GXV392977 HHR392977 HRN392977 IBJ392977 ILF392977 IVB392977 JEX392977 JOT392977 JYP392977 KIL392977 KSH392977 LCD392977 LLZ392977 LVV392977 MFR392977 MPN392977 MZJ392977 NJF392977 NTB392977 OCX392977 OMT392977 OWP392977 PGL392977 PQH392977 QAD392977 QJZ392977 QTV392977 RDR392977 RNN392977 RXJ392977 SHF392977 SRB392977 TAX392977 TKT392977 TUP392977 UEL392977 UOH392977 UYD392977 VHZ392977 VRV392977 WBR392977 WLN392977 WVJ392977 IX458513 ST458513 ACP458513 AML458513 AWH458513 BGD458513 BPZ458513 BZV458513 CJR458513 CTN458513 DDJ458513 DNF458513 DXB458513 EGX458513 EQT458513 FAP458513 FKL458513 FUH458513 GED458513 GNZ458513 GXV458513 HHR458513 HRN458513 IBJ458513 ILF458513 IVB458513 JEX458513 JOT458513 JYP458513 KIL458513 KSH458513 LCD458513 LLZ458513 LVV458513 MFR458513 MPN458513 MZJ458513 NJF458513 NTB458513 OCX458513 OMT458513 OWP458513 PGL458513 PQH458513 QAD458513 QJZ458513 QTV458513 RDR458513 RNN458513 RXJ458513 SHF458513 SRB458513 TAX458513 TKT458513 TUP458513 UEL458513 UOH458513 UYD458513 VHZ458513 VRV458513 WBR458513 WLN458513 WVJ458513 IX524049 ST524049 ACP524049 AML524049 AWH524049 BGD524049 BPZ524049 BZV524049 CJR524049 CTN524049 DDJ524049 DNF524049 DXB524049 EGX524049 EQT524049 FAP524049 FKL524049 FUH524049 GED524049 GNZ524049 GXV524049 HHR524049 HRN524049 IBJ524049 ILF524049 IVB524049 JEX524049 JOT524049 JYP524049 KIL524049 KSH524049 LCD524049 LLZ524049 LVV524049 MFR524049 MPN524049 MZJ524049 NJF524049 NTB524049 OCX524049 OMT524049 OWP524049 PGL524049 PQH524049 QAD524049 QJZ524049 QTV524049 RDR524049 RNN524049 RXJ524049 SHF524049 SRB524049 TAX524049 TKT524049 TUP524049 UEL524049 UOH524049 UYD524049 VHZ524049 VRV524049 WBR524049 WLN524049 WVJ524049 IX589585 ST589585 ACP589585 AML589585 AWH589585 BGD589585 BPZ589585 BZV589585 CJR589585 CTN589585 DDJ589585 DNF589585 DXB589585 EGX589585 EQT589585 FAP589585 FKL589585 FUH589585 GED589585 GNZ589585 GXV589585 HHR589585 HRN589585 IBJ589585 ILF589585 IVB589585 JEX589585 JOT589585 JYP589585 KIL589585 KSH589585 LCD589585 LLZ589585 LVV589585 MFR589585 MPN589585 MZJ589585 NJF589585 NTB589585 OCX589585 OMT589585 OWP589585 PGL589585 PQH589585 QAD589585 QJZ589585 QTV589585 RDR589585 RNN589585 RXJ589585 SHF589585 SRB589585 TAX589585 TKT589585 TUP589585 UEL589585 UOH589585 UYD589585 VHZ589585 VRV589585 WBR589585 WLN589585 WVJ589585 IX655121 ST655121 ACP655121 AML655121 AWH655121 BGD655121 BPZ655121 BZV655121 CJR655121 CTN655121 DDJ655121 DNF655121 DXB655121 EGX655121 EQT655121 FAP655121 FKL655121 FUH655121 GED655121 GNZ655121 GXV655121 HHR655121 HRN655121 IBJ655121 ILF655121 IVB655121 JEX655121 JOT655121 JYP655121 KIL655121 KSH655121 LCD655121 LLZ655121 LVV655121 MFR655121 MPN655121 MZJ655121 NJF655121 NTB655121 OCX655121 OMT655121 OWP655121 PGL655121 PQH655121 QAD655121 QJZ655121 QTV655121 RDR655121 RNN655121 RXJ655121 SHF655121 SRB655121 TAX655121 TKT655121 TUP655121 UEL655121 UOH655121 UYD655121 VHZ655121 VRV655121 WBR655121 WLN655121 WVJ655121 IX720657 ST720657 ACP720657 AML720657 AWH720657 BGD720657 BPZ720657 BZV720657 CJR720657 CTN720657 DDJ720657 DNF720657 DXB720657 EGX720657 EQT720657 FAP720657 FKL720657 FUH720657 GED720657 GNZ720657 GXV720657 HHR720657 HRN720657 IBJ720657 ILF720657 IVB720657 JEX720657 JOT720657 JYP720657 KIL720657 KSH720657 LCD720657 LLZ720657 LVV720657 MFR720657 MPN720657 MZJ720657 NJF720657 NTB720657 OCX720657 OMT720657 OWP720657 PGL720657 PQH720657 QAD720657 QJZ720657 QTV720657 RDR720657 RNN720657 RXJ720657 SHF720657 SRB720657 TAX720657 TKT720657 TUP720657 UEL720657 UOH720657 UYD720657 VHZ720657 VRV720657 WBR720657 WLN720657 WVJ720657 IX786193 ST786193 ACP786193 AML786193 AWH786193 BGD786193 BPZ786193 BZV786193 CJR786193 CTN786193 DDJ786193 DNF786193 DXB786193 EGX786193 EQT786193 FAP786193 FKL786193 FUH786193 GED786193 GNZ786193 GXV786193 HHR786193 HRN786193 IBJ786193 ILF786193 IVB786193 JEX786193 JOT786193 JYP786193 KIL786193 KSH786193 LCD786193 LLZ786193 LVV786193 MFR786193 MPN786193 MZJ786193 NJF786193 NTB786193 OCX786193 OMT786193 OWP786193 PGL786193 PQH786193 QAD786193 QJZ786193 QTV786193 RDR786193 RNN786193 RXJ786193 SHF786193 SRB786193 TAX786193 TKT786193 TUP786193 UEL786193 UOH786193 UYD786193 VHZ786193 VRV786193 WBR786193 WLN786193 WVJ786193 IX851729 ST851729 ACP851729 AML851729 AWH851729 BGD851729 BPZ851729 BZV851729 CJR851729 CTN851729 DDJ851729 DNF851729 DXB851729 EGX851729 EQT851729 FAP851729 FKL851729 FUH851729 GED851729 GNZ851729 GXV851729 HHR851729 HRN851729 IBJ851729 ILF851729 IVB851729 JEX851729 JOT851729 JYP851729 KIL851729 KSH851729 LCD851729 LLZ851729 LVV851729 MFR851729 MPN851729 MZJ851729 NJF851729 NTB851729 OCX851729 OMT851729 OWP851729 PGL851729 PQH851729 QAD851729 QJZ851729 QTV851729 RDR851729 RNN851729 RXJ851729 SHF851729 SRB851729 TAX851729 TKT851729 TUP851729 UEL851729 UOH851729 UYD851729 VHZ851729 VRV851729 WBR851729 WLN851729 WVJ851729 IX917265 ST917265 ACP917265 AML917265 AWH917265 BGD917265 BPZ917265 BZV917265 CJR917265 CTN917265 DDJ917265 DNF917265 DXB917265 EGX917265 EQT917265 FAP917265 FKL917265 FUH917265 GED917265 GNZ917265 GXV917265 HHR917265 HRN917265 IBJ917265 ILF917265 IVB917265 JEX917265 JOT917265 JYP917265 KIL917265 KSH917265 LCD917265 LLZ917265 LVV917265 MFR917265 MPN917265 MZJ917265 NJF917265 NTB917265 OCX917265 OMT917265 OWP917265 PGL917265 PQH917265 QAD917265 QJZ917265 QTV917265 RDR917265 RNN917265 RXJ917265 SHF917265 SRB917265 TAX917265 TKT917265 TUP917265 UEL917265 UOH917265 UYD917265 VHZ917265 VRV917265 WBR917265 WLN917265 WVJ917265 IX982801 ST982801 ACP982801 AML982801 AWH982801 BGD982801 BPZ982801 BZV982801 CJR982801 CTN982801 DDJ982801 DNF982801 DXB982801 EGX982801 EQT982801 FAP982801 FKL982801 FUH982801 GED982801 GNZ982801 GXV982801 HHR982801 HRN982801 IBJ982801 ILF982801 IVB982801 JEX982801 JOT982801 JYP982801 KIL982801 KSH982801 LCD982801 LLZ982801 LVV982801 MFR982801 MPN982801 MZJ982801 NJF982801 NTB982801 OCX982801 OMT982801 OWP982801 PGL982801 PQH982801 QAD982801 QJZ982801 QTV982801 RDR982801 RNN982801 RXJ982801 SHF982801 SRB982801 TAX982801 TKT982801 TUP982801 UEL982801 UOH982801 UYD982801 VHZ982801 VRV982801 WBR982801 WLN982801 WVJ982801 IZ65297 SV65297 ACR65297 AMN65297 AWJ65297 BGF65297 BQB65297 BZX65297 CJT65297 CTP65297 DDL65297 DNH65297 DXD65297 EGZ65297 EQV65297 FAR65297 FKN65297 FUJ65297 GEF65297 GOB65297 GXX65297 HHT65297 HRP65297 IBL65297 ILH65297 IVD65297 JEZ65297 JOV65297 JYR65297 KIN65297 KSJ65297 LCF65297 LMB65297 LVX65297 MFT65297 MPP65297 MZL65297 NJH65297 NTD65297 OCZ65297 OMV65297 OWR65297 PGN65297 PQJ65297 QAF65297 QKB65297 QTX65297 RDT65297 RNP65297 RXL65297 SHH65297 SRD65297 TAZ65297 TKV65297 TUR65297 UEN65297 UOJ65297 UYF65297 VIB65297 VRX65297 WBT65297 WLP65297 WVL65297 IZ130833 SV130833 ACR130833 AMN130833 AWJ130833 BGF130833 BQB130833 BZX130833 CJT130833 CTP130833 DDL130833 DNH130833 DXD130833 EGZ130833 EQV130833 FAR130833 FKN130833 FUJ130833 GEF130833 GOB130833 GXX130833 HHT130833 HRP130833 IBL130833 ILH130833 IVD130833 JEZ130833 JOV130833 JYR130833 KIN130833 KSJ130833 LCF130833 LMB130833 LVX130833 MFT130833 MPP130833 MZL130833 NJH130833 NTD130833 OCZ130833 OMV130833 OWR130833 PGN130833 PQJ130833 QAF130833 QKB130833 QTX130833 RDT130833 RNP130833 RXL130833 SHH130833 SRD130833 TAZ130833 TKV130833 TUR130833 UEN130833 UOJ130833 UYF130833 VIB130833 VRX130833 WBT130833 WLP130833 WVL130833 IZ196369 SV196369 ACR196369 AMN196369 AWJ196369 BGF196369 BQB196369 BZX196369 CJT196369 CTP196369 DDL196369 DNH196369 DXD196369 EGZ196369 EQV196369 FAR196369 FKN196369 FUJ196369 GEF196369 GOB196369 GXX196369 HHT196369 HRP196369 IBL196369 ILH196369 IVD196369 JEZ196369 JOV196369 JYR196369 KIN196369 KSJ196369 LCF196369 LMB196369 LVX196369 MFT196369 MPP196369 MZL196369 NJH196369 NTD196369 OCZ196369 OMV196369 OWR196369 PGN196369 PQJ196369 QAF196369 QKB196369 QTX196369 RDT196369 RNP196369 RXL196369 SHH196369 SRD196369 TAZ196369 TKV196369 TUR196369 UEN196369 UOJ196369 UYF196369 VIB196369 VRX196369 WBT196369 WLP196369 WVL196369 IZ261905 SV261905 ACR261905 AMN261905 AWJ261905 BGF261905 BQB261905 BZX261905 CJT261905 CTP261905 DDL261905 DNH261905 DXD261905 EGZ261905 EQV261905 FAR261905 FKN261905 FUJ261905 GEF261905 GOB261905 GXX261905 HHT261905 HRP261905 IBL261905 ILH261905 IVD261905 JEZ261905 JOV261905 JYR261905 KIN261905 KSJ261905 LCF261905 LMB261905 LVX261905 MFT261905 MPP261905 MZL261905 NJH261905 NTD261905 OCZ261905 OMV261905 OWR261905 PGN261905 PQJ261905 QAF261905 QKB261905 QTX261905 RDT261905 RNP261905 RXL261905 SHH261905 SRD261905 TAZ261905 TKV261905 TUR261905 UEN261905 UOJ261905 UYF261905 VIB261905 VRX261905 WBT261905 WLP261905 WVL261905 IZ327441 SV327441 ACR327441 AMN327441 AWJ327441 BGF327441 BQB327441 BZX327441 CJT327441 CTP327441 DDL327441 DNH327441 DXD327441 EGZ327441 EQV327441 FAR327441 FKN327441 FUJ327441 GEF327441 GOB327441 GXX327441 HHT327441 HRP327441 IBL327441 ILH327441 IVD327441 JEZ327441 JOV327441 JYR327441 KIN327441 KSJ327441 LCF327441 LMB327441 LVX327441 MFT327441 MPP327441 MZL327441 NJH327441 NTD327441 OCZ327441 OMV327441 OWR327441 PGN327441 PQJ327441 QAF327441 QKB327441 QTX327441 RDT327441 RNP327441 RXL327441 SHH327441 SRD327441 TAZ327441 TKV327441 TUR327441 UEN327441 UOJ327441 UYF327441 VIB327441 VRX327441 WBT327441 WLP327441 WVL327441 IZ392977 SV392977 ACR392977 AMN392977 AWJ392977 BGF392977 BQB392977 BZX392977 CJT392977 CTP392977 DDL392977 DNH392977 DXD392977 EGZ392977 EQV392977 FAR392977 FKN392977 FUJ392977 GEF392977 GOB392977 GXX392977 HHT392977 HRP392977 IBL392977 ILH392977 IVD392977 JEZ392977 JOV392977 JYR392977 KIN392977 KSJ392977 LCF392977 LMB392977 LVX392977 MFT392977 MPP392977 MZL392977 NJH392977 NTD392977 OCZ392977 OMV392977 OWR392977 PGN392977 PQJ392977 QAF392977 QKB392977 QTX392977 RDT392977 RNP392977 RXL392977 SHH392977 SRD392977 TAZ392977 TKV392977 TUR392977 UEN392977 UOJ392977 UYF392977 VIB392977 VRX392977 WBT392977 WLP392977 WVL392977 IZ458513 SV458513 ACR458513 AMN458513 AWJ458513 BGF458513 BQB458513 BZX458513 CJT458513 CTP458513 DDL458513 DNH458513 DXD458513 EGZ458513 EQV458513 FAR458513 FKN458513 FUJ458513 GEF458513 GOB458513 GXX458513 HHT458513 HRP458513 IBL458513 ILH458513 IVD458513 JEZ458513 JOV458513 JYR458513 KIN458513 KSJ458513 LCF458513 LMB458513 LVX458513 MFT458513 MPP458513 MZL458513 NJH458513 NTD458513 OCZ458513 OMV458513 OWR458513 PGN458513 PQJ458513 QAF458513 QKB458513 QTX458513 RDT458513 RNP458513 RXL458513 SHH458513 SRD458513 TAZ458513 TKV458513 TUR458513 UEN458513 UOJ458513 UYF458513 VIB458513 VRX458513 WBT458513 WLP458513 WVL458513 IZ524049 SV524049 ACR524049 AMN524049 AWJ524049 BGF524049 BQB524049 BZX524049 CJT524049 CTP524049 DDL524049 DNH524049 DXD524049 EGZ524049 EQV524049 FAR524049 FKN524049 FUJ524049 GEF524049 GOB524049 GXX524049 HHT524049 HRP524049 IBL524049 ILH524049 IVD524049 JEZ524049 JOV524049 JYR524049 KIN524049 KSJ524049 LCF524049 LMB524049 LVX524049 MFT524049 MPP524049 MZL524049 NJH524049 NTD524049 OCZ524049 OMV524049 OWR524049 PGN524049 PQJ524049 QAF524049 QKB524049 QTX524049 RDT524049 RNP524049 RXL524049 SHH524049 SRD524049 TAZ524049 TKV524049 TUR524049 UEN524049 UOJ524049 UYF524049 VIB524049 VRX524049 WBT524049 WLP524049 WVL524049 IZ589585 SV589585 ACR589585 AMN589585 AWJ589585 BGF589585 BQB589585 BZX589585 CJT589585 CTP589585 DDL589585 DNH589585 DXD589585 EGZ589585 EQV589585 FAR589585 FKN589585 FUJ589585 GEF589585 GOB589585 GXX589585 HHT589585 HRP589585 IBL589585 ILH589585 IVD589585 JEZ589585 JOV589585 JYR589585 KIN589585 KSJ589585 LCF589585 LMB589585 LVX589585 MFT589585 MPP589585 MZL589585 NJH589585 NTD589585 OCZ589585 OMV589585 OWR589585 PGN589585 PQJ589585 QAF589585 QKB589585 QTX589585 RDT589585 RNP589585 RXL589585 SHH589585 SRD589585 TAZ589585 TKV589585 TUR589585 UEN589585 UOJ589585 UYF589585 VIB589585 VRX589585 WBT589585 WLP589585 WVL589585 IZ655121 SV655121 ACR655121 AMN655121 AWJ655121 BGF655121 BQB655121 BZX655121 CJT655121 CTP655121 DDL655121 DNH655121 DXD655121 EGZ655121 EQV655121 FAR655121 FKN655121 FUJ655121 GEF655121 GOB655121 GXX655121 HHT655121 HRP655121 IBL655121 ILH655121 IVD655121 JEZ655121 JOV655121 JYR655121 KIN655121 KSJ655121 LCF655121 LMB655121 LVX655121 MFT655121 MPP655121 MZL655121 NJH655121 NTD655121 OCZ655121 OMV655121 OWR655121 PGN655121 PQJ655121 QAF655121 QKB655121 QTX655121 RDT655121 RNP655121 RXL655121 SHH655121 SRD655121 TAZ655121 TKV655121 TUR655121 UEN655121 UOJ655121 UYF655121 VIB655121 VRX655121 WBT655121 WLP655121 WVL655121 IZ720657 SV720657 ACR720657 AMN720657 AWJ720657 BGF720657 BQB720657 BZX720657 CJT720657 CTP720657 DDL720657 DNH720657 DXD720657 EGZ720657 EQV720657 FAR720657 FKN720657 FUJ720657 GEF720657 GOB720657 GXX720657 HHT720657 HRP720657 IBL720657 ILH720657 IVD720657 JEZ720657 JOV720657 JYR720657 KIN720657 KSJ720657 LCF720657 LMB720657 LVX720657 MFT720657 MPP720657 MZL720657 NJH720657 NTD720657 OCZ720657 OMV720657 OWR720657 PGN720657 PQJ720657 QAF720657 QKB720657 QTX720657 RDT720657 RNP720657 RXL720657 SHH720657 SRD720657 TAZ720657 TKV720657 TUR720657 UEN720657 UOJ720657 UYF720657 VIB720657 VRX720657 WBT720657 WLP720657 WVL720657 IZ786193 SV786193 ACR786193 AMN786193 AWJ786193 BGF786193 BQB786193 BZX786193 CJT786193 CTP786193 DDL786193 DNH786193 DXD786193 EGZ786193 EQV786193 FAR786193 FKN786193 FUJ786193 GEF786193 GOB786193 GXX786193 HHT786193 HRP786193 IBL786193 ILH786193 IVD786193 JEZ786193 JOV786193 JYR786193 KIN786193 KSJ786193 LCF786193 LMB786193 LVX786193 MFT786193 MPP786193 MZL786193 NJH786193 NTD786193 OCZ786193 OMV786193 OWR786193 PGN786193 PQJ786193 QAF786193 QKB786193 QTX786193 RDT786193 RNP786193 RXL786193 SHH786193 SRD786193 TAZ786193 TKV786193 TUR786193 UEN786193 UOJ786193 UYF786193 VIB786193 VRX786193 WBT786193 WLP786193 WVL786193 IZ851729 SV851729 ACR851729 AMN851729 AWJ851729 BGF851729 BQB851729 BZX851729 CJT851729 CTP851729 DDL851729 DNH851729 DXD851729 EGZ851729 EQV851729 FAR851729 FKN851729 FUJ851729 GEF851729 GOB851729 GXX851729 HHT851729 HRP851729 IBL851729 ILH851729 IVD851729 JEZ851729 JOV851729 JYR851729 KIN851729 KSJ851729 LCF851729 LMB851729 LVX851729 MFT851729 MPP851729 MZL851729 NJH851729 NTD851729 OCZ851729 OMV851729 OWR851729 PGN851729 PQJ851729 QAF851729 QKB851729 QTX851729 RDT851729 RNP851729 RXL851729 SHH851729 SRD851729 TAZ851729 TKV851729 TUR851729 UEN851729 UOJ851729 UYF851729 VIB851729 VRX851729 WBT851729 WLP851729 WVL851729 IZ917265 SV917265 ACR917265 AMN917265 AWJ917265 BGF917265 BQB917265 BZX917265 CJT917265 CTP917265 DDL917265 DNH917265 DXD917265 EGZ917265 EQV917265 FAR917265 FKN917265 FUJ917265 GEF917265 GOB917265 GXX917265 HHT917265 HRP917265 IBL917265 ILH917265 IVD917265 JEZ917265 JOV917265 JYR917265 KIN917265 KSJ917265 LCF917265 LMB917265 LVX917265 MFT917265 MPP917265 MZL917265 NJH917265 NTD917265 OCZ917265 OMV917265 OWR917265 PGN917265 PQJ917265 QAF917265 QKB917265 QTX917265 RDT917265 RNP917265 RXL917265 SHH917265 SRD917265 TAZ917265 TKV917265 TUR917265 UEN917265 UOJ917265 UYF917265 VIB917265 VRX917265 WBT917265 WLP917265 WVL917265 IZ982801 SV982801 ACR982801 AMN982801 AWJ982801 BGF982801 BQB982801 BZX982801 CJT982801 CTP982801 DDL982801 DNH982801 DXD982801 EGZ982801 EQV982801 FAR982801 FKN982801 FUJ982801 GEF982801 GOB982801 GXX982801 HHT982801 HRP982801 IBL982801 ILH982801 IVD982801 JEZ982801 JOV982801 JYR982801 KIN982801 KSJ982801 LCF982801 LMB982801 LVX982801 MFT982801 MPP982801 MZL982801 NJH982801 NTD982801 OCZ982801 OMV982801 OWR982801 PGN982801 PQJ982801 QAF982801 QKB982801 QTX982801 RDT982801 RNP982801 RXL982801 SHH982801 SRD982801 TAZ982801 TKV982801 TUR982801 UEN982801 UOJ982801 UYF982801 VIB982801 VRX982801 WBT982801 WLP982801 WVL982801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JD65297 SZ65297 ACV65297 AMR65297 AWN65297 BGJ65297 BQF65297 CAB65297 CJX65297 CTT65297 DDP65297 DNL65297 DXH65297 EHD65297 EQZ65297 FAV65297 FKR65297 FUN65297 GEJ65297 GOF65297 GYB65297 HHX65297 HRT65297 IBP65297 ILL65297 IVH65297 JFD65297 JOZ65297 JYV65297 KIR65297 KSN65297 LCJ65297 LMF65297 LWB65297 MFX65297 MPT65297 MZP65297 NJL65297 NTH65297 ODD65297 OMZ65297 OWV65297 PGR65297 PQN65297 QAJ65297 QKF65297 QUB65297 RDX65297 RNT65297 RXP65297 SHL65297 SRH65297 TBD65297 TKZ65297 TUV65297 UER65297 UON65297 UYJ65297 VIF65297 VSB65297 WBX65297 WLT65297 WVP65297 JD130833 SZ130833 ACV130833 AMR130833 AWN130833 BGJ130833 BQF130833 CAB130833 CJX130833 CTT130833 DDP130833 DNL130833 DXH130833 EHD130833 EQZ130833 FAV130833 FKR130833 FUN130833 GEJ130833 GOF130833 GYB130833 HHX130833 HRT130833 IBP130833 ILL130833 IVH130833 JFD130833 JOZ130833 JYV130833 KIR130833 KSN130833 LCJ130833 LMF130833 LWB130833 MFX130833 MPT130833 MZP130833 NJL130833 NTH130833 ODD130833 OMZ130833 OWV130833 PGR130833 PQN130833 QAJ130833 QKF130833 QUB130833 RDX130833 RNT130833 RXP130833 SHL130833 SRH130833 TBD130833 TKZ130833 TUV130833 UER130833 UON130833 UYJ130833 VIF130833 VSB130833 WBX130833 WLT130833 WVP130833 JD196369 SZ196369 ACV196369 AMR196369 AWN196369 BGJ196369 BQF196369 CAB196369 CJX196369 CTT196369 DDP196369 DNL196369 DXH196369 EHD196369 EQZ196369 FAV196369 FKR196369 FUN196369 GEJ196369 GOF196369 GYB196369 HHX196369 HRT196369 IBP196369 ILL196369 IVH196369 JFD196369 JOZ196369 JYV196369 KIR196369 KSN196369 LCJ196369 LMF196369 LWB196369 MFX196369 MPT196369 MZP196369 NJL196369 NTH196369 ODD196369 OMZ196369 OWV196369 PGR196369 PQN196369 QAJ196369 QKF196369 QUB196369 RDX196369 RNT196369 RXP196369 SHL196369 SRH196369 TBD196369 TKZ196369 TUV196369 UER196369 UON196369 UYJ196369 VIF196369 VSB196369 WBX196369 WLT196369 WVP196369 JD261905 SZ261905 ACV261905 AMR261905 AWN261905 BGJ261905 BQF261905 CAB261905 CJX261905 CTT261905 DDP261905 DNL261905 DXH261905 EHD261905 EQZ261905 FAV261905 FKR261905 FUN261905 GEJ261905 GOF261905 GYB261905 HHX261905 HRT261905 IBP261905 ILL261905 IVH261905 JFD261905 JOZ261905 JYV261905 KIR261905 KSN261905 LCJ261905 LMF261905 LWB261905 MFX261905 MPT261905 MZP261905 NJL261905 NTH261905 ODD261905 OMZ261905 OWV261905 PGR261905 PQN261905 QAJ261905 QKF261905 QUB261905 RDX261905 RNT261905 RXP261905 SHL261905 SRH261905 TBD261905 TKZ261905 TUV261905 UER261905 UON261905 UYJ261905 VIF261905 VSB261905 WBX261905 WLT261905 WVP261905 JD327441 SZ327441 ACV327441 AMR327441 AWN327441 BGJ327441 BQF327441 CAB327441 CJX327441 CTT327441 DDP327441 DNL327441 DXH327441 EHD327441 EQZ327441 FAV327441 FKR327441 FUN327441 GEJ327441 GOF327441 GYB327441 HHX327441 HRT327441 IBP327441 ILL327441 IVH327441 JFD327441 JOZ327441 JYV327441 KIR327441 KSN327441 LCJ327441 LMF327441 LWB327441 MFX327441 MPT327441 MZP327441 NJL327441 NTH327441 ODD327441 OMZ327441 OWV327441 PGR327441 PQN327441 QAJ327441 QKF327441 QUB327441 RDX327441 RNT327441 RXP327441 SHL327441 SRH327441 TBD327441 TKZ327441 TUV327441 UER327441 UON327441 UYJ327441 VIF327441 VSB327441 WBX327441 WLT327441 WVP327441 JD392977 SZ392977 ACV392977 AMR392977 AWN392977 BGJ392977 BQF392977 CAB392977 CJX392977 CTT392977 DDP392977 DNL392977 DXH392977 EHD392977 EQZ392977 FAV392977 FKR392977 FUN392977 GEJ392977 GOF392977 GYB392977 HHX392977 HRT392977 IBP392977 ILL392977 IVH392977 JFD392977 JOZ392977 JYV392977 KIR392977 KSN392977 LCJ392977 LMF392977 LWB392977 MFX392977 MPT392977 MZP392977 NJL392977 NTH392977 ODD392977 OMZ392977 OWV392977 PGR392977 PQN392977 QAJ392977 QKF392977 QUB392977 RDX392977 RNT392977 RXP392977 SHL392977 SRH392977 TBD392977 TKZ392977 TUV392977 UER392977 UON392977 UYJ392977 VIF392977 VSB392977 WBX392977 WLT392977 WVP392977 JD458513 SZ458513 ACV458513 AMR458513 AWN458513 BGJ458513 BQF458513 CAB458513 CJX458513 CTT458513 DDP458513 DNL458513 DXH458513 EHD458513 EQZ458513 FAV458513 FKR458513 FUN458513 GEJ458513 GOF458513 GYB458513 HHX458513 HRT458513 IBP458513 ILL458513 IVH458513 JFD458513 JOZ458513 JYV458513 KIR458513 KSN458513 LCJ458513 LMF458513 LWB458513 MFX458513 MPT458513 MZP458513 NJL458513 NTH458513 ODD458513 OMZ458513 OWV458513 PGR458513 PQN458513 QAJ458513 QKF458513 QUB458513 RDX458513 RNT458513 RXP458513 SHL458513 SRH458513 TBD458513 TKZ458513 TUV458513 UER458513 UON458513 UYJ458513 VIF458513 VSB458513 WBX458513 WLT458513 WVP458513 JD524049 SZ524049 ACV524049 AMR524049 AWN524049 BGJ524049 BQF524049 CAB524049 CJX524049 CTT524049 DDP524049 DNL524049 DXH524049 EHD524049 EQZ524049 FAV524049 FKR524049 FUN524049 GEJ524049 GOF524049 GYB524049 HHX524049 HRT524049 IBP524049 ILL524049 IVH524049 JFD524049 JOZ524049 JYV524049 KIR524049 KSN524049 LCJ524049 LMF524049 LWB524049 MFX524049 MPT524049 MZP524049 NJL524049 NTH524049 ODD524049 OMZ524049 OWV524049 PGR524049 PQN524049 QAJ524049 QKF524049 QUB524049 RDX524049 RNT524049 RXP524049 SHL524049 SRH524049 TBD524049 TKZ524049 TUV524049 UER524049 UON524049 UYJ524049 VIF524049 VSB524049 WBX524049 WLT524049 WVP524049 JD589585 SZ589585 ACV589585 AMR589585 AWN589585 BGJ589585 BQF589585 CAB589585 CJX589585 CTT589585 DDP589585 DNL589585 DXH589585 EHD589585 EQZ589585 FAV589585 FKR589585 FUN589585 GEJ589585 GOF589585 GYB589585 HHX589585 HRT589585 IBP589585 ILL589585 IVH589585 JFD589585 JOZ589585 JYV589585 KIR589585 KSN589585 LCJ589585 LMF589585 LWB589585 MFX589585 MPT589585 MZP589585 NJL589585 NTH589585 ODD589585 OMZ589585 OWV589585 PGR589585 PQN589585 QAJ589585 QKF589585 QUB589585 RDX589585 RNT589585 RXP589585 SHL589585 SRH589585 TBD589585 TKZ589585 TUV589585 UER589585 UON589585 UYJ589585 VIF589585 VSB589585 WBX589585 WLT589585 WVP589585 JD655121 SZ655121 ACV655121 AMR655121 AWN655121 BGJ655121 BQF655121 CAB655121 CJX655121 CTT655121 DDP655121 DNL655121 DXH655121 EHD655121 EQZ655121 FAV655121 FKR655121 FUN655121 GEJ655121 GOF655121 GYB655121 HHX655121 HRT655121 IBP655121 ILL655121 IVH655121 JFD655121 JOZ655121 JYV655121 KIR655121 KSN655121 LCJ655121 LMF655121 LWB655121 MFX655121 MPT655121 MZP655121 NJL655121 NTH655121 ODD655121 OMZ655121 OWV655121 PGR655121 PQN655121 QAJ655121 QKF655121 QUB655121 RDX655121 RNT655121 RXP655121 SHL655121 SRH655121 TBD655121 TKZ655121 TUV655121 UER655121 UON655121 UYJ655121 VIF655121 VSB655121 WBX655121 WLT655121 WVP655121 JD720657 SZ720657 ACV720657 AMR720657 AWN720657 BGJ720657 BQF720657 CAB720657 CJX720657 CTT720657 DDP720657 DNL720657 DXH720657 EHD720657 EQZ720657 FAV720657 FKR720657 FUN720657 GEJ720657 GOF720657 GYB720657 HHX720657 HRT720657 IBP720657 ILL720657 IVH720657 JFD720657 JOZ720657 JYV720657 KIR720657 KSN720657 LCJ720657 LMF720657 LWB720657 MFX720657 MPT720657 MZP720657 NJL720657 NTH720657 ODD720657 OMZ720657 OWV720657 PGR720657 PQN720657 QAJ720657 QKF720657 QUB720657 RDX720657 RNT720657 RXP720657 SHL720657 SRH720657 TBD720657 TKZ720657 TUV720657 UER720657 UON720657 UYJ720657 VIF720657 VSB720657 WBX720657 WLT720657 WVP720657 JD786193 SZ786193 ACV786193 AMR786193 AWN786193 BGJ786193 BQF786193 CAB786193 CJX786193 CTT786193 DDP786193 DNL786193 DXH786193 EHD786193 EQZ786193 FAV786193 FKR786193 FUN786193 GEJ786193 GOF786193 GYB786193 HHX786193 HRT786193 IBP786193 ILL786193 IVH786193 JFD786193 JOZ786193 JYV786193 KIR786193 KSN786193 LCJ786193 LMF786193 LWB786193 MFX786193 MPT786193 MZP786193 NJL786193 NTH786193 ODD786193 OMZ786193 OWV786193 PGR786193 PQN786193 QAJ786193 QKF786193 QUB786193 RDX786193 RNT786193 RXP786193 SHL786193 SRH786193 TBD786193 TKZ786193 TUV786193 UER786193 UON786193 UYJ786193 VIF786193 VSB786193 WBX786193 WLT786193 WVP786193 JD851729 SZ851729 ACV851729 AMR851729 AWN851729 BGJ851729 BQF851729 CAB851729 CJX851729 CTT851729 DDP851729 DNL851729 DXH851729 EHD851729 EQZ851729 FAV851729 FKR851729 FUN851729 GEJ851729 GOF851729 GYB851729 HHX851729 HRT851729 IBP851729 ILL851729 IVH851729 JFD851729 JOZ851729 JYV851729 KIR851729 KSN851729 LCJ851729 LMF851729 LWB851729 MFX851729 MPT851729 MZP851729 NJL851729 NTH851729 ODD851729 OMZ851729 OWV851729 PGR851729 PQN851729 QAJ851729 QKF851729 QUB851729 RDX851729 RNT851729 RXP851729 SHL851729 SRH851729 TBD851729 TKZ851729 TUV851729 UER851729 UON851729 UYJ851729 VIF851729 VSB851729 WBX851729 WLT851729 WVP851729 JD917265 SZ917265 ACV917265 AMR917265 AWN917265 BGJ917265 BQF917265 CAB917265 CJX917265 CTT917265 DDP917265 DNL917265 DXH917265 EHD917265 EQZ917265 FAV917265 FKR917265 FUN917265 GEJ917265 GOF917265 GYB917265 HHX917265 HRT917265 IBP917265 ILL917265 IVH917265 JFD917265 JOZ917265 JYV917265 KIR917265 KSN917265 LCJ917265 LMF917265 LWB917265 MFX917265 MPT917265 MZP917265 NJL917265 NTH917265 ODD917265 OMZ917265 OWV917265 PGR917265 PQN917265 QAJ917265 QKF917265 QUB917265 RDX917265 RNT917265 RXP917265 SHL917265 SRH917265 TBD917265 TKZ917265 TUV917265 UER917265 UON917265 UYJ917265 VIF917265 VSB917265 WBX917265 WLT917265 WVP917265 JD982801 SZ982801 ACV982801 AMR982801 AWN982801 BGJ982801 BQF982801 CAB982801 CJX982801 CTT982801 DDP982801 DNL982801 DXH982801 EHD982801 EQZ982801 FAV982801 FKR982801 FUN982801 GEJ982801 GOF982801 GYB982801 HHX982801 HRT982801 IBP982801 ILL982801 IVH982801 JFD982801 JOZ982801 JYV982801 KIR982801 KSN982801 LCJ982801 LMF982801 LWB982801 MFX982801 MPT982801 MZP982801 NJL982801 NTH982801 ODD982801 OMZ982801 OWV982801 PGR982801 PQN982801 QAJ982801 QKF982801 QUB982801 RDX982801 RNT982801 RXP982801 SHL982801 SRH982801 TBD982801 TKZ982801 TUV982801 UER982801 UON982801 UYJ982801 VIF982801 VSB982801 WBX982801 WLT982801 WVP982801 HD65297 QZ65297 AAV65297 AKR65297 AUN65297 BEJ65297 BOF65297 BYB65297 CHX65297 CRT65297 DBP65297 DLL65297 DVH65297 EFD65297 EOZ65297 EYV65297 FIR65297 FSN65297 GCJ65297 GMF65297 GWB65297 HFX65297 HPT65297 HZP65297 IJL65297 ITH65297 JDD65297 JMZ65297 JWV65297 KGR65297 KQN65297 LAJ65297 LKF65297 LUB65297 MDX65297 MNT65297 MXP65297 NHL65297 NRH65297 OBD65297 OKZ65297 OUV65297 PER65297 PON65297 PYJ65297 QIF65297 QSB65297 RBX65297 RLT65297 RVP65297 SFL65297 SPH65297 SZD65297 TIZ65297 TSV65297 UCR65297 UMN65297 UWJ65297 VGF65297 VQB65297 VZX65297 WJT65297 WTP65297 HD130833 QZ130833 AAV130833 AKR130833 AUN130833 BEJ130833 BOF130833 BYB130833 CHX130833 CRT130833 DBP130833 DLL130833 DVH130833 EFD130833 EOZ130833 EYV130833 FIR130833 FSN130833 GCJ130833 GMF130833 GWB130833 HFX130833 HPT130833 HZP130833 IJL130833 ITH130833 JDD130833 JMZ130833 JWV130833 KGR130833 KQN130833 LAJ130833 LKF130833 LUB130833 MDX130833 MNT130833 MXP130833 NHL130833 NRH130833 OBD130833 OKZ130833 OUV130833 PER130833 PON130833 PYJ130833 QIF130833 QSB130833 RBX130833 RLT130833 RVP130833 SFL130833 SPH130833 SZD130833 TIZ130833 TSV130833 UCR130833 UMN130833 UWJ130833 VGF130833 VQB130833 VZX130833 WJT130833 WTP130833 HD196369 QZ196369 AAV196369 AKR196369 AUN196369 BEJ196369 BOF196369 BYB196369 CHX196369 CRT196369 DBP196369 DLL196369 DVH196369 EFD196369 EOZ196369 EYV196369 FIR196369 FSN196369 GCJ196369 GMF196369 GWB196369 HFX196369 HPT196369 HZP196369 IJL196369 ITH196369 JDD196369 JMZ196369 JWV196369 KGR196369 KQN196369 LAJ196369 LKF196369 LUB196369 MDX196369 MNT196369 MXP196369 NHL196369 NRH196369 OBD196369 OKZ196369 OUV196369 PER196369 PON196369 PYJ196369 QIF196369 QSB196369 RBX196369 RLT196369 RVP196369 SFL196369 SPH196369 SZD196369 TIZ196369 TSV196369 UCR196369 UMN196369 UWJ196369 VGF196369 VQB196369 VZX196369 WJT196369 WTP196369 HD261905 QZ261905 AAV261905 AKR261905 AUN261905 BEJ261905 BOF261905 BYB261905 CHX261905 CRT261905 DBP261905 DLL261905 DVH261905 EFD261905 EOZ261905 EYV261905 FIR261905 FSN261905 GCJ261905 GMF261905 GWB261905 HFX261905 HPT261905 HZP261905 IJL261905 ITH261905 JDD261905 JMZ261905 JWV261905 KGR261905 KQN261905 LAJ261905 LKF261905 LUB261905 MDX261905 MNT261905 MXP261905 NHL261905 NRH261905 OBD261905 OKZ261905 OUV261905 PER261905 PON261905 PYJ261905 QIF261905 QSB261905 RBX261905 RLT261905 RVP261905 SFL261905 SPH261905 SZD261905 TIZ261905 TSV261905 UCR261905 UMN261905 UWJ261905 VGF261905 VQB261905 VZX261905 WJT261905 WTP261905 HD327441 QZ327441 AAV327441 AKR327441 AUN327441 BEJ327441 BOF327441 BYB327441 CHX327441 CRT327441 DBP327441 DLL327441 DVH327441 EFD327441 EOZ327441 EYV327441 FIR327441 FSN327441 GCJ327441 GMF327441 GWB327441 HFX327441 HPT327441 HZP327441 IJL327441 ITH327441 JDD327441 JMZ327441 JWV327441 KGR327441 KQN327441 LAJ327441 LKF327441 LUB327441 MDX327441 MNT327441 MXP327441 NHL327441 NRH327441 OBD327441 OKZ327441 OUV327441 PER327441 PON327441 PYJ327441 QIF327441 QSB327441 RBX327441 RLT327441 RVP327441 SFL327441 SPH327441 SZD327441 TIZ327441 TSV327441 UCR327441 UMN327441 UWJ327441 VGF327441 VQB327441 VZX327441 WJT327441 WTP327441 HD392977 QZ392977 AAV392977 AKR392977 AUN392977 BEJ392977 BOF392977 BYB392977 CHX392977 CRT392977 DBP392977 DLL392977 DVH392977 EFD392977 EOZ392977 EYV392977 FIR392977 FSN392977 GCJ392977 GMF392977 GWB392977 HFX392977 HPT392977 HZP392977 IJL392977 ITH392977 JDD392977 JMZ392977 JWV392977 KGR392977 KQN392977 LAJ392977 LKF392977 LUB392977 MDX392977 MNT392977 MXP392977 NHL392977 NRH392977 OBD392977 OKZ392977 OUV392977 PER392977 PON392977 PYJ392977 QIF392977 QSB392977 RBX392977 RLT392977 RVP392977 SFL392977 SPH392977 SZD392977 TIZ392977 TSV392977 UCR392977 UMN392977 UWJ392977 VGF392977 VQB392977 VZX392977 WJT392977 WTP392977 HD458513 QZ458513 AAV458513 AKR458513 AUN458513 BEJ458513 BOF458513 BYB458513 CHX458513 CRT458513 DBP458513 DLL458513 DVH458513 EFD458513 EOZ458513 EYV458513 FIR458513 FSN458513 GCJ458513 GMF458513 GWB458513 HFX458513 HPT458513 HZP458513 IJL458513 ITH458513 JDD458513 JMZ458513 JWV458513 KGR458513 KQN458513 LAJ458513 LKF458513 LUB458513 MDX458513 MNT458513 MXP458513 NHL458513 NRH458513 OBD458513 OKZ458513 OUV458513 PER458513 PON458513 PYJ458513 QIF458513 QSB458513 RBX458513 RLT458513 RVP458513 SFL458513 SPH458513 SZD458513 TIZ458513 TSV458513 UCR458513 UMN458513 UWJ458513 VGF458513 VQB458513 VZX458513 WJT458513 WTP458513 HD524049 QZ524049 AAV524049 AKR524049 AUN524049 BEJ524049 BOF524049 BYB524049 CHX524049 CRT524049 DBP524049 DLL524049 DVH524049 EFD524049 EOZ524049 EYV524049 FIR524049 FSN524049 GCJ524049 GMF524049 GWB524049 HFX524049 HPT524049 HZP524049 IJL524049 ITH524049 JDD524049 JMZ524049 JWV524049 KGR524049 KQN524049 LAJ524049 LKF524049 LUB524049 MDX524049 MNT524049 MXP524049 NHL524049 NRH524049 OBD524049 OKZ524049 OUV524049 PER524049 PON524049 PYJ524049 QIF524049 QSB524049 RBX524049 RLT524049 RVP524049 SFL524049 SPH524049 SZD524049 TIZ524049 TSV524049 UCR524049 UMN524049 UWJ524049 VGF524049 VQB524049 VZX524049 WJT524049 WTP524049 HD589585 QZ589585 AAV589585 AKR589585 AUN589585 BEJ589585 BOF589585 BYB589585 CHX589585 CRT589585 DBP589585 DLL589585 DVH589585 EFD589585 EOZ589585 EYV589585 FIR589585 FSN589585 GCJ589585 GMF589585 GWB589585 HFX589585 HPT589585 HZP589585 IJL589585 ITH589585 JDD589585 JMZ589585 JWV589585 KGR589585 KQN589585 LAJ589585 LKF589585 LUB589585 MDX589585 MNT589585 MXP589585 NHL589585 NRH589585 OBD589585 OKZ589585 OUV589585 PER589585 PON589585 PYJ589585 QIF589585 QSB589585 RBX589585 RLT589585 RVP589585 SFL589585 SPH589585 SZD589585 TIZ589585 TSV589585 UCR589585 UMN589585 UWJ589585 VGF589585 VQB589585 VZX589585 WJT589585 WTP589585 HD655121 QZ655121 AAV655121 AKR655121 AUN655121 BEJ655121 BOF655121 BYB655121 CHX655121 CRT655121 DBP655121 DLL655121 DVH655121 EFD655121 EOZ655121 EYV655121 FIR655121 FSN655121 GCJ655121 GMF655121 GWB655121 HFX655121 HPT655121 HZP655121 IJL655121 ITH655121 JDD655121 JMZ655121 JWV655121 KGR655121 KQN655121 LAJ655121 LKF655121 LUB655121 MDX655121 MNT655121 MXP655121 NHL655121 NRH655121 OBD655121 OKZ655121 OUV655121 PER655121 PON655121 PYJ655121 QIF655121 QSB655121 RBX655121 RLT655121 RVP655121 SFL655121 SPH655121 SZD655121 TIZ655121 TSV655121 UCR655121 UMN655121 UWJ655121 VGF655121 VQB655121 VZX655121 WJT655121 WTP655121 HD720657 QZ720657 AAV720657 AKR720657 AUN720657 BEJ720657 BOF720657 BYB720657 CHX720657 CRT720657 DBP720657 DLL720657 DVH720657 EFD720657 EOZ720657 EYV720657 FIR720657 FSN720657 GCJ720657 GMF720657 GWB720657 HFX720657 HPT720657 HZP720657 IJL720657 ITH720657 JDD720657 JMZ720657 JWV720657 KGR720657 KQN720657 LAJ720657 LKF720657 LUB720657 MDX720657 MNT720657 MXP720657 NHL720657 NRH720657 OBD720657 OKZ720657 OUV720657 PER720657 PON720657 PYJ720657 QIF720657 QSB720657 RBX720657 RLT720657 RVP720657 SFL720657 SPH720657 SZD720657 TIZ720657 TSV720657 UCR720657 UMN720657 UWJ720657 VGF720657 VQB720657 VZX720657 WJT720657 WTP720657 HD786193 QZ786193 AAV786193 AKR786193 AUN786193 BEJ786193 BOF786193 BYB786193 CHX786193 CRT786193 DBP786193 DLL786193 DVH786193 EFD786193 EOZ786193 EYV786193 FIR786193 FSN786193 GCJ786193 GMF786193 GWB786193 HFX786193 HPT786193 HZP786193 IJL786193 ITH786193 JDD786193 JMZ786193 JWV786193 KGR786193 KQN786193 LAJ786193 LKF786193 LUB786193 MDX786193 MNT786193 MXP786193 NHL786193 NRH786193 OBD786193 OKZ786193 OUV786193 PER786193 PON786193 PYJ786193 QIF786193 QSB786193 RBX786193 RLT786193 RVP786193 SFL786193 SPH786193 SZD786193 TIZ786193 TSV786193 UCR786193 UMN786193 UWJ786193 VGF786193 VQB786193 VZX786193 WJT786193 WTP786193 HD851729 QZ851729 AAV851729 AKR851729 AUN851729 BEJ851729 BOF851729 BYB851729 CHX851729 CRT851729 DBP851729 DLL851729 DVH851729 EFD851729 EOZ851729 EYV851729 FIR851729 FSN851729 GCJ851729 GMF851729 GWB851729 HFX851729 HPT851729 HZP851729 IJL851729 ITH851729 JDD851729 JMZ851729 JWV851729 KGR851729 KQN851729 LAJ851729 LKF851729 LUB851729 MDX851729 MNT851729 MXP851729 NHL851729 NRH851729 OBD851729 OKZ851729 OUV851729 PER851729 PON851729 PYJ851729 QIF851729 QSB851729 RBX851729 RLT851729 RVP851729 SFL851729 SPH851729 SZD851729 TIZ851729 TSV851729 UCR851729 UMN851729 UWJ851729 VGF851729 VQB851729 VZX851729 WJT851729 WTP851729 HD917265 QZ917265 AAV917265 AKR917265 AUN917265 BEJ917265 BOF917265 BYB917265 CHX917265 CRT917265 DBP917265 DLL917265 DVH917265 EFD917265 EOZ917265 EYV917265 FIR917265 FSN917265 GCJ917265 GMF917265 GWB917265 HFX917265 HPT917265 HZP917265 IJL917265 ITH917265 JDD917265 JMZ917265 JWV917265 KGR917265 KQN917265 LAJ917265 LKF917265 LUB917265 MDX917265 MNT917265 MXP917265 NHL917265 NRH917265 OBD917265 OKZ917265 OUV917265 PER917265 PON917265 PYJ917265 QIF917265 QSB917265 RBX917265 RLT917265 RVP917265 SFL917265 SPH917265 SZD917265 TIZ917265 TSV917265 UCR917265 UMN917265 UWJ917265 VGF917265 VQB917265 VZX917265 WJT917265 WTP917265 HD982801 QZ982801 AAV982801 AKR982801 AUN982801 BEJ982801 BOF982801 BYB982801 CHX982801 CRT982801 DBP982801 DLL982801 DVH982801 EFD982801 EOZ982801 EYV982801 FIR982801 FSN982801 GCJ982801 GMF982801 GWB982801 HFX982801 HPT982801 HZP982801 IJL982801 ITH982801 JDD982801 JMZ982801 JWV982801 KGR982801 KQN982801 LAJ982801 LKF982801 LUB982801 MDX982801 MNT982801 MXP982801 NHL982801 NRH982801 OBD982801 OKZ982801 OUV982801 PER982801 PON982801 PYJ982801 QIF982801 QSB982801 RBX982801 RLT982801 RVP982801 SFL982801 SPH982801 SZD982801 TIZ982801 TSV982801 UCR982801 UMN982801 UWJ982801 VGF982801 VQB982801 VZX982801 WJT982801 WTP982801 HF65297 RB65297 AAX65297 AKT65297 AUP65297 BEL65297 BOH65297 BYD65297 CHZ65297 CRV65297 DBR65297 DLN65297 DVJ65297 EFF65297 EPB65297 EYX65297 FIT65297 FSP65297 GCL65297 GMH65297 GWD65297 HFZ65297 HPV65297 HZR65297 IJN65297 ITJ65297 JDF65297 JNB65297 JWX65297 KGT65297 KQP65297 LAL65297 LKH65297 LUD65297 MDZ65297 MNV65297 MXR65297 NHN65297 NRJ65297 OBF65297 OLB65297 OUX65297 PET65297 POP65297 PYL65297 QIH65297 QSD65297 RBZ65297 RLV65297 RVR65297 SFN65297 SPJ65297 SZF65297 TJB65297 TSX65297 UCT65297 UMP65297 UWL65297 VGH65297 VQD65297 VZZ65297 WJV65297 WTR65297 HF130833 RB130833 AAX130833 AKT130833 AUP130833 BEL130833 BOH130833 BYD130833 CHZ130833 CRV130833 DBR130833 DLN130833 DVJ130833 EFF130833 EPB130833 EYX130833 FIT130833 FSP130833 GCL130833 GMH130833 GWD130833 HFZ130833 HPV130833 HZR130833 IJN130833 ITJ130833 JDF130833 JNB130833 JWX130833 KGT130833 KQP130833 LAL130833 LKH130833 LUD130833 MDZ130833 MNV130833 MXR130833 NHN130833 NRJ130833 OBF130833 OLB130833 OUX130833 PET130833 POP130833 PYL130833 QIH130833 QSD130833 RBZ130833 RLV130833 RVR130833 SFN130833 SPJ130833 SZF130833 TJB130833 TSX130833 UCT130833 UMP130833 UWL130833 VGH130833 VQD130833 VZZ130833 WJV130833 WTR130833 HF196369 RB196369 AAX196369 AKT196369 AUP196369 BEL196369 BOH196369 BYD196369 CHZ196369 CRV196369 DBR196369 DLN196369 DVJ196369 EFF196369 EPB196369 EYX196369 FIT196369 FSP196369 GCL196369 GMH196369 GWD196369 HFZ196369 HPV196369 HZR196369 IJN196369 ITJ196369 JDF196369 JNB196369 JWX196369 KGT196369 KQP196369 LAL196369 LKH196369 LUD196369 MDZ196369 MNV196369 MXR196369 NHN196369 NRJ196369 OBF196369 OLB196369 OUX196369 PET196369 POP196369 PYL196369 QIH196369 QSD196369 RBZ196369 RLV196369 RVR196369 SFN196369 SPJ196369 SZF196369 TJB196369 TSX196369 UCT196369 UMP196369 UWL196369 VGH196369 VQD196369 VZZ196369 WJV196369 WTR196369 HF261905 RB261905 AAX261905 AKT261905 AUP261905 BEL261905 BOH261905 BYD261905 CHZ261905 CRV261905 DBR261905 DLN261905 DVJ261905 EFF261905 EPB261905 EYX261905 FIT261905 FSP261905 GCL261905 GMH261905 GWD261905 HFZ261905 HPV261905 HZR261905 IJN261905 ITJ261905 JDF261905 JNB261905 JWX261905 KGT261905 KQP261905 LAL261905 LKH261905 LUD261905 MDZ261905 MNV261905 MXR261905 NHN261905 NRJ261905 OBF261905 OLB261905 OUX261905 PET261905 POP261905 PYL261905 QIH261905 QSD261905 RBZ261905 RLV261905 RVR261905 SFN261905 SPJ261905 SZF261905 TJB261905 TSX261905 UCT261905 UMP261905 UWL261905 VGH261905 VQD261905 VZZ261905 WJV261905 WTR261905 HF327441 RB327441 AAX327441 AKT327441 AUP327441 BEL327441 BOH327441 BYD327441 CHZ327441 CRV327441 DBR327441 DLN327441 DVJ327441 EFF327441 EPB327441 EYX327441 FIT327441 FSP327441 GCL327441 GMH327441 GWD327441 HFZ327441 HPV327441 HZR327441 IJN327441 ITJ327441 JDF327441 JNB327441 JWX327441 KGT327441 KQP327441 LAL327441 LKH327441 LUD327441 MDZ327441 MNV327441 MXR327441 NHN327441 NRJ327441 OBF327441 OLB327441 OUX327441 PET327441 POP327441 PYL327441 QIH327441 QSD327441 RBZ327441 RLV327441 RVR327441 SFN327441 SPJ327441 SZF327441 TJB327441 TSX327441 UCT327441 UMP327441 UWL327441 VGH327441 VQD327441 VZZ327441 WJV327441 WTR327441 HF392977 RB392977 AAX392977 AKT392977 AUP392977 BEL392977 BOH392977 BYD392977 CHZ392977 CRV392977 DBR392977 DLN392977 DVJ392977 EFF392977 EPB392977 EYX392977 FIT392977 FSP392977 GCL392977 GMH392977 GWD392977 HFZ392977 HPV392977 HZR392977 IJN392977 ITJ392977 JDF392977 JNB392977 JWX392977 KGT392977 KQP392977 LAL392977 LKH392977 LUD392977 MDZ392977 MNV392977 MXR392977 NHN392977 NRJ392977 OBF392977 OLB392977 OUX392977 PET392977 POP392977 PYL392977 QIH392977 QSD392977 RBZ392977 RLV392977 RVR392977 SFN392977 SPJ392977 SZF392977 TJB392977 TSX392977 UCT392977 UMP392977 UWL392977 VGH392977 VQD392977 VZZ392977 WJV392977 WTR392977 HF458513 RB458513 AAX458513 AKT458513 AUP458513 BEL458513 BOH458513 BYD458513 CHZ458513 CRV458513 DBR458513 DLN458513 DVJ458513 EFF458513 EPB458513 EYX458513 FIT458513 FSP458513 GCL458513 GMH458513 GWD458513 HFZ458513 HPV458513 HZR458513 IJN458513 ITJ458513 JDF458513 JNB458513 JWX458513 KGT458513 KQP458513 LAL458513 LKH458513 LUD458513 MDZ458513 MNV458513 MXR458513 NHN458513 NRJ458513 OBF458513 OLB458513 OUX458513 PET458513 POP458513 PYL458513 QIH458513 QSD458513 RBZ458513 RLV458513 RVR458513 SFN458513 SPJ458513 SZF458513 TJB458513 TSX458513 UCT458513 UMP458513 UWL458513 VGH458513 VQD458513 VZZ458513 WJV458513 WTR458513 HF524049 RB524049 AAX524049 AKT524049 AUP524049 BEL524049 BOH524049 BYD524049 CHZ524049 CRV524049 DBR524049 DLN524049 DVJ524049 EFF524049 EPB524049 EYX524049 FIT524049 FSP524049 GCL524049 GMH524049 GWD524049 HFZ524049 HPV524049 HZR524049 IJN524049 ITJ524049 JDF524049 JNB524049 JWX524049 KGT524049 KQP524049 LAL524049 LKH524049 LUD524049 MDZ524049 MNV524049 MXR524049 NHN524049 NRJ524049 OBF524049 OLB524049 OUX524049 PET524049 POP524049 PYL524049 QIH524049 QSD524049 RBZ524049 RLV524049 RVR524049 SFN524049 SPJ524049 SZF524049 TJB524049 TSX524049 UCT524049 UMP524049 UWL524049 VGH524049 VQD524049 VZZ524049 WJV524049 WTR524049 HF589585 RB589585 AAX589585 AKT589585 AUP589585 BEL589585 BOH589585 BYD589585 CHZ589585 CRV589585 DBR589585 DLN589585 DVJ589585 EFF589585 EPB589585 EYX589585 FIT589585 FSP589585 GCL589585 GMH589585 GWD589585 HFZ589585 HPV589585 HZR589585 IJN589585 ITJ589585 JDF589585 JNB589585 JWX589585 KGT589585 KQP589585 LAL589585 LKH589585 LUD589585 MDZ589585 MNV589585 MXR589585 NHN589585 NRJ589585 OBF589585 OLB589585 OUX589585 PET589585 POP589585 PYL589585 QIH589585 QSD589585 RBZ589585 RLV589585 RVR589585 SFN589585 SPJ589585 SZF589585 TJB589585 TSX589585 UCT589585 UMP589585 UWL589585 VGH589585 VQD589585 VZZ589585 WJV589585 WTR589585 HF655121 RB655121 AAX655121 AKT655121 AUP655121 BEL655121 BOH655121 BYD655121 CHZ655121 CRV655121 DBR655121 DLN655121 DVJ655121 EFF655121 EPB655121 EYX655121 FIT655121 FSP655121 GCL655121 GMH655121 GWD655121 HFZ655121 HPV655121 HZR655121 IJN655121 ITJ655121 JDF655121 JNB655121 JWX655121 KGT655121 KQP655121 LAL655121 LKH655121 LUD655121 MDZ655121 MNV655121 MXR655121 NHN655121 NRJ655121 OBF655121 OLB655121 OUX655121 PET655121 POP655121 PYL655121 QIH655121 QSD655121 RBZ655121 RLV655121 RVR655121 SFN655121 SPJ655121 SZF655121 TJB655121 TSX655121 UCT655121 UMP655121 UWL655121 VGH655121 VQD655121 VZZ655121 WJV655121 WTR655121 HF720657 RB720657 AAX720657 AKT720657 AUP720657 BEL720657 BOH720657 BYD720657 CHZ720657 CRV720657 DBR720657 DLN720657 DVJ720657 EFF720657 EPB720657 EYX720657 FIT720657 FSP720657 GCL720657 GMH720657 GWD720657 HFZ720657 HPV720657 HZR720657 IJN720657 ITJ720657 JDF720657 JNB720657 JWX720657 KGT720657 KQP720657 LAL720657 LKH720657 LUD720657 MDZ720657 MNV720657 MXR720657 NHN720657 NRJ720657 OBF720657 OLB720657 OUX720657 PET720657 POP720657 PYL720657 QIH720657 QSD720657 RBZ720657 RLV720657 RVR720657 SFN720657 SPJ720657 SZF720657 TJB720657 TSX720657 UCT720657 UMP720657 UWL720657 VGH720657 VQD720657 VZZ720657 WJV720657 WTR720657 HF786193 RB786193 AAX786193 AKT786193 AUP786193 BEL786193 BOH786193 BYD786193 CHZ786193 CRV786193 DBR786193 DLN786193 DVJ786193 EFF786193 EPB786193 EYX786193 FIT786193 FSP786193 GCL786193 GMH786193 GWD786193 HFZ786193 HPV786193 HZR786193 IJN786193 ITJ786193 JDF786193 JNB786193 JWX786193 KGT786193 KQP786193 LAL786193 LKH786193 LUD786193 MDZ786193 MNV786193 MXR786193 NHN786193 NRJ786193 OBF786193 OLB786193 OUX786193 PET786193 POP786193 PYL786193 QIH786193 QSD786193 RBZ786193 RLV786193 RVR786193 SFN786193 SPJ786193 SZF786193 TJB786193 TSX786193 UCT786193 UMP786193 UWL786193 VGH786193 VQD786193 VZZ786193 WJV786193 WTR786193 HF851729 RB851729 AAX851729 AKT851729 AUP851729 BEL851729 BOH851729 BYD851729 CHZ851729 CRV851729 DBR851729 DLN851729 DVJ851729 EFF851729 EPB851729 EYX851729 FIT851729 FSP851729 GCL851729 GMH851729 GWD851729 HFZ851729 HPV851729 HZR851729 IJN851729 ITJ851729 JDF851729 JNB851729 JWX851729 KGT851729 KQP851729 LAL851729 LKH851729 LUD851729 MDZ851729 MNV851729 MXR851729 NHN851729 NRJ851729 OBF851729 OLB851729 OUX851729 PET851729 POP851729 PYL851729 QIH851729 QSD851729 RBZ851729 RLV851729 RVR851729 SFN851729 SPJ851729 SZF851729 TJB851729 TSX851729 UCT851729 UMP851729 UWL851729 VGH851729 VQD851729 VZZ851729 WJV851729 WTR851729 HF917265 RB917265 AAX917265 AKT917265 AUP917265 BEL917265 BOH917265 BYD917265 CHZ917265 CRV917265 DBR917265 DLN917265 DVJ917265 EFF917265 EPB917265 EYX917265 FIT917265 FSP917265 GCL917265 GMH917265 GWD917265 HFZ917265 HPV917265 HZR917265 IJN917265 ITJ917265 JDF917265 JNB917265 JWX917265 KGT917265 KQP917265 LAL917265 LKH917265 LUD917265 MDZ917265 MNV917265 MXR917265 NHN917265 NRJ917265 OBF917265 OLB917265 OUX917265 PET917265 POP917265 PYL917265 QIH917265 QSD917265 RBZ917265 RLV917265 RVR917265 SFN917265 SPJ917265 SZF917265 TJB917265 TSX917265 UCT917265 UMP917265 UWL917265 VGH917265 VQD917265 VZZ917265 WJV917265 WTR917265 HF982801 RB982801 AAX982801 AKT982801 AUP982801 BEL982801 BOH982801 BYD982801 CHZ982801 CRV982801 DBR982801 DLN982801 DVJ982801 EFF982801 EPB982801 EYX982801 FIT982801 FSP982801 GCL982801 GMH982801 GWD982801 HFZ982801 HPV982801 HZR982801 IJN982801 ITJ982801 JDF982801 JNB982801 JWX982801 KGT982801 KQP982801 LAL982801 LKH982801 LUD982801 MDZ982801 MNV982801 MXR982801 NHN982801 NRJ982801 OBF982801 OLB982801 OUX982801 PET982801 POP982801 PYL982801 QIH982801 QSD982801 RBZ982801 RLV982801 RVR982801 SFN982801 SPJ982801 SZF982801 TJB982801 TSX982801 UCT982801 UMP982801 UWL982801 VGH982801 VQD982801 VZZ982801 WJV982801 WTR982801 HH65297 RD65297 AAZ65297 AKV65297 AUR65297 BEN65297 BOJ65297 BYF65297 CIB65297 CRX65297 DBT65297 DLP65297 DVL65297 EFH65297 EPD65297 EYZ65297 FIV65297 FSR65297 GCN65297 GMJ65297 GWF65297 HGB65297 HPX65297 HZT65297 IJP65297 ITL65297 JDH65297 JND65297 JWZ65297 KGV65297 KQR65297 LAN65297 LKJ65297 LUF65297 MEB65297 MNX65297 MXT65297 NHP65297 NRL65297 OBH65297 OLD65297 OUZ65297 PEV65297 POR65297 PYN65297 QIJ65297 QSF65297 RCB65297 RLX65297 RVT65297 SFP65297 SPL65297 SZH65297 TJD65297 TSZ65297 UCV65297 UMR65297 UWN65297 VGJ65297 VQF65297 WAB65297 WJX65297 WTT65297 HH130833 RD130833 AAZ130833 AKV130833 AUR130833 BEN130833 BOJ130833 BYF130833 CIB130833 CRX130833 DBT130833 DLP130833 DVL130833 EFH130833 EPD130833 EYZ130833 FIV130833 FSR130833 GCN130833 GMJ130833 GWF130833 HGB130833 HPX130833 HZT130833 IJP130833 ITL130833 JDH130833 JND130833 JWZ130833 KGV130833 KQR130833 LAN130833 LKJ130833 LUF130833 MEB130833 MNX130833 MXT130833 NHP130833 NRL130833 OBH130833 OLD130833 OUZ130833 PEV130833 POR130833 PYN130833 QIJ130833 QSF130833 RCB130833 RLX130833 RVT130833 SFP130833 SPL130833 SZH130833 TJD130833 TSZ130833 UCV130833 UMR130833 UWN130833 VGJ130833 VQF130833 WAB130833 WJX130833 WTT130833 HH196369 RD196369 AAZ196369 AKV196369 AUR196369 BEN196369 BOJ196369 BYF196369 CIB196369 CRX196369 DBT196369 DLP196369 DVL196369 EFH196369 EPD196369 EYZ196369 FIV196369 FSR196369 GCN196369 GMJ196369 GWF196369 HGB196369 HPX196369 HZT196369 IJP196369 ITL196369 JDH196369 JND196369 JWZ196369 KGV196369 KQR196369 LAN196369 LKJ196369 LUF196369 MEB196369 MNX196369 MXT196369 NHP196369 NRL196369 OBH196369 OLD196369 OUZ196369 PEV196369 POR196369 PYN196369 QIJ196369 QSF196369 RCB196369 RLX196369 RVT196369 SFP196369 SPL196369 SZH196369 TJD196369 TSZ196369 UCV196369 UMR196369 UWN196369 VGJ196369 VQF196369 WAB196369 WJX196369 WTT196369 HH261905 RD261905 AAZ261905 AKV261905 AUR261905 BEN261905 BOJ261905 BYF261905 CIB261905 CRX261905 DBT261905 DLP261905 DVL261905 EFH261905 EPD261905 EYZ261905 FIV261905 FSR261905 GCN261905 GMJ261905 GWF261905 HGB261905 HPX261905 HZT261905 IJP261905 ITL261905 JDH261905 JND261905 JWZ261905 KGV261905 KQR261905 LAN261905 LKJ261905 LUF261905 MEB261905 MNX261905 MXT261905 NHP261905 NRL261905 OBH261905 OLD261905 OUZ261905 PEV261905 POR261905 PYN261905 QIJ261905 QSF261905 RCB261905 RLX261905 RVT261905 SFP261905 SPL261905 SZH261905 TJD261905 TSZ261905 UCV261905 UMR261905 UWN261905 VGJ261905 VQF261905 WAB261905 WJX261905 WTT261905 HH327441 RD327441 AAZ327441 AKV327441 AUR327441 BEN327441 BOJ327441 BYF327441 CIB327441 CRX327441 DBT327441 DLP327441 DVL327441 EFH327441 EPD327441 EYZ327441 FIV327441 FSR327441 GCN327441 GMJ327441 GWF327441 HGB327441 HPX327441 HZT327441 IJP327441 ITL327441 JDH327441 JND327441 JWZ327441 KGV327441 KQR327441 LAN327441 LKJ327441 LUF327441 MEB327441 MNX327441 MXT327441 NHP327441 NRL327441 OBH327441 OLD327441 OUZ327441 PEV327441 POR327441 PYN327441 QIJ327441 QSF327441 RCB327441 RLX327441 RVT327441 SFP327441 SPL327441 SZH327441 TJD327441 TSZ327441 UCV327441 UMR327441 UWN327441 VGJ327441 VQF327441 WAB327441 WJX327441 WTT327441 HH392977 RD392977 AAZ392977 AKV392977 AUR392977 BEN392977 BOJ392977 BYF392977 CIB392977 CRX392977 DBT392977 DLP392977 DVL392977 EFH392977 EPD392977 EYZ392977 FIV392977 FSR392977 GCN392977 GMJ392977 GWF392977 HGB392977 HPX392977 HZT392977 IJP392977 ITL392977 JDH392977 JND392977 JWZ392977 KGV392977 KQR392977 LAN392977 LKJ392977 LUF392977 MEB392977 MNX392977 MXT392977 NHP392977 NRL392977 OBH392977 OLD392977 OUZ392977 PEV392977 POR392977 PYN392977 QIJ392977 QSF392977 RCB392977 RLX392977 RVT392977 SFP392977 SPL392977 SZH392977 TJD392977 TSZ392977 UCV392977 UMR392977 UWN392977 VGJ392977 VQF392977 WAB392977 WJX392977 WTT392977 HH458513 RD458513 AAZ458513 AKV458513 AUR458513 BEN458513 BOJ458513 BYF458513 CIB458513 CRX458513 DBT458513 DLP458513 DVL458513 EFH458513 EPD458513 EYZ458513 FIV458513 FSR458513 GCN458513 GMJ458513 GWF458513 HGB458513 HPX458513 HZT458513 IJP458513 ITL458513 JDH458513 JND458513 JWZ458513 KGV458513 KQR458513 LAN458513 LKJ458513 LUF458513 MEB458513 MNX458513 MXT458513 NHP458513 NRL458513 OBH458513 OLD458513 OUZ458513 PEV458513 POR458513 PYN458513 QIJ458513 QSF458513 RCB458513 RLX458513 RVT458513 SFP458513 SPL458513 SZH458513 TJD458513 TSZ458513 UCV458513 UMR458513 UWN458513 VGJ458513 VQF458513 WAB458513 WJX458513 WTT458513 HH524049 RD524049 AAZ524049 AKV524049 AUR524049 BEN524049 BOJ524049 BYF524049 CIB524049 CRX524049 DBT524049 DLP524049 DVL524049 EFH524049 EPD524049 EYZ524049 FIV524049 FSR524049 GCN524049 GMJ524049 GWF524049 HGB524049 HPX524049 HZT524049 IJP524049 ITL524049 JDH524049 JND524049 JWZ524049 KGV524049 KQR524049 LAN524049 LKJ524049 LUF524049 MEB524049 MNX524049 MXT524049 NHP524049 NRL524049 OBH524049 OLD524049 OUZ524049 PEV524049 POR524049 PYN524049 QIJ524049 QSF524049 RCB524049 RLX524049 RVT524049 SFP524049 SPL524049 SZH524049 TJD524049 TSZ524049 UCV524049 UMR524049 UWN524049 VGJ524049 VQF524049 WAB524049 WJX524049 WTT524049 HH589585 RD589585 AAZ589585 AKV589585 AUR589585 BEN589585 BOJ589585 BYF589585 CIB589585 CRX589585 DBT589585 DLP589585 DVL589585 EFH589585 EPD589585 EYZ589585 FIV589585 FSR589585 GCN589585 GMJ589585 GWF589585 HGB589585 HPX589585 HZT589585 IJP589585 ITL589585 JDH589585 JND589585 JWZ589585 KGV589585 KQR589585 LAN589585 LKJ589585 LUF589585 MEB589585 MNX589585 MXT589585 NHP589585 NRL589585 OBH589585 OLD589585 OUZ589585 PEV589585 POR589585 PYN589585 QIJ589585 QSF589585 RCB589585 RLX589585 RVT589585 SFP589585 SPL589585 SZH589585 TJD589585 TSZ589585 UCV589585 UMR589585 UWN589585 VGJ589585 VQF589585 WAB589585 WJX589585 WTT589585 HH655121 RD655121 AAZ655121 AKV655121 AUR655121 BEN655121 BOJ655121 BYF655121 CIB655121 CRX655121 DBT655121 DLP655121 DVL655121 EFH655121 EPD655121 EYZ655121 FIV655121 FSR655121 GCN655121 GMJ655121 GWF655121 HGB655121 HPX655121 HZT655121 IJP655121 ITL655121 JDH655121 JND655121 JWZ655121 KGV655121 KQR655121 LAN655121 LKJ655121 LUF655121 MEB655121 MNX655121 MXT655121 NHP655121 NRL655121 OBH655121 OLD655121 OUZ655121 PEV655121 POR655121 PYN655121 QIJ655121 QSF655121 RCB655121 RLX655121 RVT655121 SFP655121 SPL655121 SZH655121 TJD655121 TSZ655121 UCV655121 UMR655121 UWN655121 VGJ655121 VQF655121 WAB655121 WJX655121 WTT655121 HH720657 RD720657 AAZ720657 AKV720657 AUR720657 BEN720657 BOJ720657 BYF720657 CIB720657 CRX720657 DBT720657 DLP720657 DVL720657 EFH720657 EPD720657 EYZ720657 FIV720657 FSR720657 GCN720657 GMJ720657 GWF720657 HGB720657 HPX720657 HZT720657 IJP720657 ITL720657 JDH720657 JND720657 JWZ720657 KGV720657 KQR720657 LAN720657 LKJ720657 LUF720657 MEB720657 MNX720657 MXT720657 NHP720657 NRL720657 OBH720657 OLD720657 OUZ720657 PEV720657 POR720657 PYN720657 QIJ720657 QSF720657 RCB720657 RLX720657 RVT720657 SFP720657 SPL720657 SZH720657 TJD720657 TSZ720657 UCV720657 UMR720657 UWN720657 VGJ720657 VQF720657 WAB720657 WJX720657 WTT720657 HH786193 RD786193 AAZ786193 AKV786193 AUR786193 BEN786193 BOJ786193 BYF786193 CIB786193 CRX786193 DBT786193 DLP786193 DVL786193 EFH786193 EPD786193 EYZ786193 FIV786193 FSR786193 GCN786193 GMJ786193 GWF786193 HGB786193 HPX786193 HZT786193 IJP786193 ITL786193 JDH786193 JND786193 JWZ786193 KGV786193 KQR786193 LAN786193 LKJ786193 LUF786193 MEB786193 MNX786193 MXT786193 NHP786193 NRL786193 OBH786193 OLD786193 OUZ786193 PEV786193 POR786193 PYN786193 QIJ786193 QSF786193 RCB786193 RLX786193 RVT786193 SFP786193 SPL786193 SZH786193 TJD786193 TSZ786193 UCV786193 UMR786193 UWN786193 VGJ786193 VQF786193 WAB786193 WJX786193 WTT786193 HH851729 RD851729 AAZ851729 AKV851729 AUR851729 BEN851729 BOJ851729 BYF851729 CIB851729 CRX851729 DBT851729 DLP851729 DVL851729 EFH851729 EPD851729 EYZ851729 FIV851729 FSR851729 GCN851729 GMJ851729 GWF851729 HGB851729 HPX851729 HZT851729 IJP851729 ITL851729 JDH851729 JND851729 JWZ851729 KGV851729 KQR851729 LAN851729 LKJ851729 LUF851729 MEB851729 MNX851729 MXT851729 NHP851729 NRL851729 OBH851729 OLD851729 OUZ851729 PEV851729 POR851729 PYN851729 QIJ851729 QSF851729 RCB851729 RLX851729 RVT851729 SFP851729 SPL851729 SZH851729 TJD851729 TSZ851729 UCV851729 UMR851729 UWN851729 VGJ851729 VQF851729 WAB851729 WJX851729 WTT851729 HH917265 RD917265 AAZ917265 AKV917265 AUR917265 BEN917265 BOJ917265 BYF917265 CIB917265 CRX917265 DBT917265 DLP917265 DVL917265 EFH917265 EPD917265 EYZ917265 FIV917265 FSR917265 GCN917265 GMJ917265 GWF917265 HGB917265 HPX917265 HZT917265 IJP917265 ITL917265 JDH917265 JND917265 JWZ917265 KGV917265 KQR917265 LAN917265 LKJ917265 LUF917265 MEB917265 MNX917265 MXT917265 NHP917265 NRL917265 OBH917265 OLD917265 OUZ917265 PEV917265 POR917265 PYN917265 QIJ917265 QSF917265 RCB917265 RLX917265 RVT917265 SFP917265 SPL917265 SZH917265 TJD917265 TSZ917265 UCV917265 UMR917265 UWN917265 VGJ917265 VQF917265 WAB917265 WJX917265 WTT917265 HH982801 RD982801 AAZ982801 AKV982801 AUR982801 BEN982801 BOJ982801 BYF982801 CIB982801 CRX982801 DBT982801 DLP982801 DVL982801 EFH982801 EPD982801 EYZ982801 FIV982801 FSR982801 GCN982801 GMJ982801 GWF982801 HGB982801 HPX982801 HZT982801 IJP982801 ITL982801 JDH982801 JND982801 JWZ982801 KGV982801 KQR982801 LAN982801 LKJ982801 LUF982801 MEB982801 MNX982801 MXT982801 NHP982801 NRL982801 OBH982801 OLD982801 OUZ982801 PEV982801 POR982801 PYN982801 QIJ982801 QSF982801 RCB982801 RLX982801 RVT982801 SFP982801 SPL982801 SZH982801 TJD982801 TSZ982801 UCV982801 UMR982801 UWN982801 VGJ982801 VQF982801 WAB982801 WJX982801 WTT982801 HJ65297 RF65297 ABB65297 AKX65297 AUT65297 BEP65297 BOL65297 BYH65297 CID65297 CRZ65297 DBV65297 DLR65297 DVN65297 EFJ65297 EPF65297 EZB65297 FIX65297 FST65297 GCP65297 GML65297 GWH65297 HGD65297 HPZ65297 HZV65297 IJR65297 ITN65297 JDJ65297 JNF65297 JXB65297 KGX65297 KQT65297 LAP65297 LKL65297 LUH65297 MED65297 MNZ65297 MXV65297 NHR65297 NRN65297 OBJ65297 OLF65297 OVB65297 PEX65297 POT65297 PYP65297 QIL65297 QSH65297 RCD65297 RLZ65297 RVV65297 SFR65297 SPN65297 SZJ65297 TJF65297 TTB65297 UCX65297 UMT65297 UWP65297 VGL65297 VQH65297 WAD65297 WJZ65297 WTV65297 HJ130833 RF130833 ABB130833 AKX130833 AUT130833 BEP130833 BOL130833 BYH130833 CID130833 CRZ130833 DBV130833 DLR130833 DVN130833 EFJ130833 EPF130833 EZB130833 FIX130833 FST130833 GCP130833 GML130833 GWH130833 HGD130833 HPZ130833 HZV130833 IJR130833 ITN130833 JDJ130833 JNF130833 JXB130833 KGX130833 KQT130833 LAP130833 LKL130833 LUH130833 MED130833 MNZ130833 MXV130833 NHR130833 NRN130833 OBJ130833 OLF130833 OVB130833 PEX130833 POT130833 PYP130833 QIL130833 QSH130833 RCD130833 RLZ130833 RVV130833 SFR130833 SPN130833 SZJ130833 TJF130833 TTB130833 UCX130833 UMT130833 UWP130833 VGL130833 VQH130833 WAD130833 WJZ130833 WTV130833 HJ196369 RF196369 ABB196369 AKX196369 AUT196369 BEP196369 BOL196369 BYH196369 CID196369 CRZ196369 DBV196369 DLR196369 DVN196369 EFJ196369 EPF196369 EZB196369 FIX196369 FST196369 GCP196369 GML196369 GWH196369 HGD196369 HPZ196369 HZV196369 IJR196369 ITN196369 JDJ196369 JNF196369 JXB196369 KGX196369 KQT196369 LAP196369 LKL196369 LUH196369 MED196369 MNZ196369 MXV196369 NHR196369 NRN196369 OBJ196369 OLF196369 OVB196369 PEX196369 POT196369 PYP196369 QIL196369 QSH196369 RCD196369 RLZ196369 RVV196369 SFR196369 SPN196369 SZJ196369 TJF196369 TTB196369 UCX196369 UMT196369 UWP196369 VGL196369 VQH196369 WAD196369 WJZ196369 WTV196369 HJ261905 RF261905 ABB261905 AKX261905 AUT261905 BEP261905 BOL261905 BYH261905 CID261905 CRZ261905 DBV261905 DLR261905 DVN261905 EFJ261905 EPF261905 EZB261905 FIX261905 FST261905 GCP261905 GML261905 GWH261905 HGD261905 HPZ261905 HZV261905 IJR261905 ITN261905 JDJ261905 JNF261905 JXB261905 KGX261905 KQT261905 LAP261905 LKL261905 LUH261905 MED261905 MNZ261905 MXV261905 NHR261905 NRN261905 OBJ261905 OLF261905 OVB261905 PEX261905 POT261905 PYP261905 QIL261905 QSH261905 RCD261905 RLZ261905 RVV261905 SFR261905 SPN261905 SZJ261905 TJF261905 TTB261905 UCX261905 UMT261905 UWP261905 VGL261905 VQH261905 WAD261905 WJZ261905 WTV261905 HJ327441 RF327441 ABB327441 AKX327441 AUT327441 BEP327441 BOL327441 BYH327441 CID327441 CRZ327441 DBV327441 DLR327441 DVN327441 EFJ327441 EPF327441 EZB327441 FIX327441 FST327441 GCP327441 GML327441 GWH327441 HGD327441 HPZ327441 HZV327441 IJR327441 ITN327441 JDJ327441 JNF327441 JXB327441 KGX327441 KQT327441 LAP327441 LKL327441 LUH327441 MED327441 MNZ327441 MXV327441 NHR327441 NRN327441 OBJ327441 OLF327441 OVB327441 PEX327441 POT327441 PYP327441 QIL327441 QSH327441 RCD327441 RLZ327441 RVV327441 SFR327441 SPN327441 SZJ327441 TJF327441 TTB327441 UCX327441 UMT327441 UWP327441 VGL327441 VQH327441 WAD327441 WJZ327441 WTV327441 HJ392977 RF392977 ABB392977 AKX392977 AUT392977 BEP392977 BOL392977 BYH392977 CID392977 CRZ392977 DBV392977 DLR392977 DVN392977 EFJ392977 EPF392977 EZB392977 FIX392977 FST392977 GCP392977 GML392977 GWH392977 HGD392977 HPZ392977 HZV392977 IJR392977 ITN392977 JDJ392977 JNF392977 JXB392977 KGX392977 KQT392977 LAP392977 LKL392977 LUH392977 MED392977 MNZ392977 MXV392977 NHR392977 NRN392977 OBJ392977 OLF392977 OVB392977 PEX392977 POT392977 PYP392977 QIL392977 QSH392977 RCD392977 RLZ392977 RVV392977 SFR392977 SPN392977 SZJ392977 TJF392977 TTB392977 UCX392977 UMT392977 UWP392977 VGL392977 VQH392977 WAD392977 WJZ392977 WTV392977 HJ458513 RF458513 ABB458513 AKX458513 AUT458513 BEP458513 BOL458513 BYH458513 CID458513 CRZ458513 DBV458513 DLR458513 DVN458513 EFJ458513 EPF458513 EZB458513 FIX458513 FST458513 GCP458513 GML458513 GWH458513 HGD458513 HPZ458513 HZV458513 IJR458513 ITN458513 JDJ458513 JNF458513 JXB458513 KGX458513 KQT458513 LAP458513 LKL458513 LUH458513 MED458513 MNZ458513 MXV458513 NHR458513 NRN458513 OBJ458513 OLF458513 OVB458513 PEX458513 POT458513 PYP458513 QIL458513 QSH458513 RCD458513 RLZ458513 RVV458513 SFR458513 SPN458513 SZJ458513 TJF458513 TTB458513 UCX458513 UMT458513 UWP458513 VGL458513 VQH458513 WAD458513 WJZ458513 WTV458513 HJ524049 RF524049 ABB524049 AKX524049 AUT524049 BEP524049 BOL524049 BYH524049 CID524049 CRZ524049 DBV524049 DLR524049 DVN524049 EFJ524049 EPF524049 EZB524049 FIX524049 FST524049 GCP524049 GML524049 GWH524049 HGD524049 HPZ524049 HZV524049 IJR524049 ITN524049 JDJ524049 JNF524049 JXB524049 KGX524049 KQT524049 LAP524049 LKL524049 LUH524049 MED524049 MNZ524049 MXV524049 NHR524049 NRN524049 OBJ524049 OLF524049 OVB524049 PEX524049 POT524049 PYP524049 QIL524049 QSH524049 RCD524049 RLZ524049 RVV524049 SFR524049 SPN524049 SZJ524049 TJF524049 TTB524049 UCX524049 UMT524049 UWP524049 VGL524049 VQH524049 WAD524049 WJZ524049 WTV524049 HJ589585 RF589585 ABB589585 AKX589585 AUT589585 BEP589585 BOL589585 BYH589585 CID589585 CRZ589585 DBV589585 DLR589585 DVN589585 EFJ589585 EPF589585 EZB589585 FIX589585 FST589585 GCP589585 GML589585 GWH589585 HGD589585 HPZ589585 HZV589585 IJR589585 ITN589585 JDJ589585 JNF589585 JXB589585 KGX589585 KQT589585 LAP589585 LKL589585 LUH589585 MED589585 MNZ589585 MXV589585 NHR589585 NRN589585 OBJ589585 OLF589585 OVB589585 PEX589585 POT589585 PYP589585 QIL589585 QSH589585 RCD589585 RLZ589585 RVV589585 SFR589585 SPN589585 SZJ589585 TJF589585 TTB589585 UCX589585 UMT589585 UWP589585 VGL589585 VQH589585 WAD589585 WJZ589585 WTV589585 HJ655121 RF655121 ABB655121 AKX655121 AUT655121 BEP655121 BOL655121 BYH655121 CID655121 CRZ655121 DBV655121 DLR655121 DVN655121 EFJ655121 EPF655121 EZB655121 FIX655121 FST655121 GCP655121 GML655121 GWH655121 HGD655121 HPZ655121 HZV655121 IJR655121 ITN655121 JDJ655121 JNF655121 JXB655121 KGX655121 KQT655121 LAP655121 LKL655121 LUH655121 MED655121 MNZ655121 MXV655121 NHR655121 NRN655121 OBJ655121 OLF655121 OVB655121 PEX655121 POT655121 PYP655121 QIL655121 QSH655121 RCD655121 RLZ655121 RVV655121 SFR655121 SPN655121 SZJ655121 TJF655121 TTB655121 UCX655121 UMT655121 UWP655121 VGL655121 VQH655121 WAD655121 WJZ655121 WTV655121 HJ720657 RF720657 ABB720657 AKX720657 AUT720657 BEP720657 BOL720657 BYH720657 CID720657 CRZ720657 DBV720657 DLR720657 DVN720657 EFJ720657 EPF720657 EZB720657 FIX720657 FST720657 GCP720657 GML720657 GWH720657 HGD720657 HPZ720657 HZV720657 IJR720657 ITN720657 JDJ720657 JNF720657 JXB720657 KGX720657 KQT720657 LAP720657 LKL720657 LUH720657 MED720657 MNZ720657 MXV720657 NHR720657 NRN720657 OBJ720657 OLF720657 OVB720657 PEX720657 POT720657 PYP720657 QIL720657 QSH720657 RCD720657 RLZ720657 RVV720657 SFR720657 SPN720657 SZJ720657 TJF720657 TTB720657 UCX720657 UMT720657 UWP720657 VGL720657 VQH720657 WAD720657 WJZ720657 WTV720657 HJ786193 RF786193 ABB786193 AKX786193 AUT786193 BEP786193 BOL786193 BYH786193 CID786193 CRZ786193 DBV786193 DLR786193 DVN786193 EFJ786193 EPF786193 EZB786193 FIX786193 FST786193 GCP786193 GML786193 GWH786193 HGD786193 HPZ786193 HZV786193 IJR786193 ITN786193 JDJ786193 JNF786193 JXB786193 KGX786193 KQT786193 LAP786193 LKL786193 LUH786193 MED786193 MNZ786193 MXV786193 NHR786193 NRN786193 OBJ786193 OLF786193 OVB786193 PEX786193 POT786193 PYP786193 QIL786193 QSH786193 RCD786193 RLZ786193 RVV786193 SFR786193 SPN786193 SZJ786193 TJF786193 TTB786193 UCX786193 UMT786193 UWP786193 VGL786193 VQH786193 WAD786193 WJZ786193 WTV786193 HJ851729 RF851729 ABB851729 AKX851729 AUT851729 BEP851729 BOL851729 BYH851729 CID851729 CRZ851729 DBV851729 DLR851729 DVN851729 EFJ851729 EPF851729 EZB851729 FIX851729 FST851729 GCP851729 GML851729 GWH851729 HGD851729 HPZ851729 HZV851729 IJR851729 ITN851729 JDJ851729 JNF851729 JXB851729 KGX851729 KQT851729 LAP851729 LKL851729 LUH851729 MED851729 MNZ851729 MXV851729 NHR851729 NRN851729 OBJ851729 OLF851729 OVB851729 PEX851729 POT851729 PYP851729 QIL851729 QSH851729 RCD851729 RLZ851729 RVV851729 SFR851729 SPN851729 SZJ851729 TJF851729 TTB851729 UCX851729 UMT851729 UWP851729 VGL851729 VQH851729 WAD851729 WJZ851729 WTV851729 HJ917265 RF917265 ABB917265 AKX917265 AUT917265 BEP917265 BOL917265 BYH917265 CID917265 CRZ917265 DBV917265 DLR917265 DVN917265 EFJ917265 EPF917265 EZB917265 FIX917265 FST917265 GCP917265 GML917265 GWH917265 HGD917265 HPZ917265 HZV917265 IJR917265 ITN917265 JDJ917265 JNF917265 JXB917265 KGX917265 KQT917265 LAP917265 LKL917265 LUH917265 MED917265 MNZ917265 MXV917265 NHR917265 NRN917265 OBJ917265 OLF917265 OVB917265 PEX917265 POT917265 PYP917265 QIL917265 QSH917265 RCD917265 RLZ917265 RVV917265 SFR917265 SPN917265 SZJ917265 TJF917265 TTB917265 UCX917265 UMT917265 UWP917265 VGL917265 VQH917265 WAD917265 WJZ917265 WTV917265 HJ982801 RF982801 ABB982801 AKX982801 AUT982801 BEP982801 BOL982801 BYH982801 CID982801 CRZ982801 DBV982801 DLR982801 DVN982801 EFJ982801 EPF982801 EZB982801 FIX982801 FST982801 GCP982801 GML982801 GWH982801 HGD982801 HPZ982801 HZV982801 IJR982801 ITN982801 JDJ982801 JNF982801 JXB982801 KGX982801 KQT982801 LAP982801 LKL982801 LUH982801 MED982801 MNZ982801 MXV982801 NHR982801 NRN982801 OBJ982801 OLF982801 OVB982801 PEX982801 POT982801 PYP982801 QIL982801 QSH982801 RCD982801 RLZ982801 RVV982801 SFR982801 SPN982801 SZJ982801 TJF982801 TTB982801 UCX982801 UMT982801 UWP982801 VGL982801 VQH982801 WAD982801 WJZ982801 WTV982801 HL65297 RH65297 ABD65297 AKZ65297 AUV65297 BER65297 BON65297 BYJ65297 CIF65297 CSB65297 DBX65297 DLT65297 DVP65297 EFL65297 EPH65297 EZD65297 FIZ65297 FSV65297 GCR65297 GMN65297 GWJ65297 HGF65297 HQB65297 HZX65297 IJT65297 ITP65297 JDL65297 JNH65297 JXD65297 KGZ65297 KQV65297 LAR65297 LKN65297 LUJ65297 MEF65297 MOB65297 MXX65297 NHT65297 NRP65297 OBL65297 OLH65297 OVD65297 PEZ65297 POV65297 PYR65297 QIN65297 QSJ65297 RCF65297 RMB65297 RVX65297 SFT65297 SPP65297 SZL65297 TJH65297 TTD65297 UCZ65297 UMV65297 UWR65297 VGN65297 VQJ65297 WAF65297 WKB65297 WTX65297 HL130833 RH130833 ABD130833 AKZ130833 AUV130833 BER130833 BON130833 BYJ130833 CIF130833 CSB130833 DBX130833 DLT130833 DVP130833 EFL130833 EPH130833 EZD130833 FIZ130833 FSV130833 GCR130833 GMN130833 GWJ130833 HGF130833 HQB130833 HZX130833 IJT130833 ITP130833 JDL130833 JNH130833 JXD130833 KGZ130833 KQV130833 LAR130833 LKN130833 LUJ130833 MEF130833 MOB130833 MXX130833 NHT130833 NRP130833 OBL130833 OLH130833 OVD130833 PEZ130833 POV130833 PYR130833 QIN130833 QSJ130833 RCF130833 RMB130833 RVX130833 SFT130833 SPP130833 SZL130833 TJH130833 TTD130833 UCZ130833 UMV130833 UWR130833 VGN130833 VQJ130833 WAF130833 WKB130833 WTX130833 HL196369 RH196369 ABD196369 AKZ196369 AUV196369 BER196369 BON196369 BYJ196369 CIF196369 CSB196369 DBX196369 DLT196369 DVP196369 EFL196369 EPH196369 EZD196369 FIZ196369 FSV196369 GCR196369 GMN196369 GWJ196369 HGF196369 HQB196369 HZX196369 IJT196369 ITP196369 JDL196369 JNH196369 JXD196369 KGZ196369 KQV196369 LAR196369 LKN196369 LUJ196369 MEF196369 MOB196369 MXX196369 NHT196369 NRP196369 OBL196369 OLH196369 OVD196369 PEZ196369 POV196369 PYR196369 QIN196369 QSJ196369 RCF196369 RMB196369 RVX196369 SFT196369 SPP196369 SZL196369 TJH196369 TTD196369 UCZ196369 UMV196369 UWR196369 VGN196369 VQJ196369 WAF196369 WKB196369 WTX196369 HL261905 RH261905 ABD261905 AKZ261905 AUV261905 BER261905 BON261905 BYJ261905 CIF261905 CSB261905 DBX261905 DLT261905 DVP261905 EFL261905 EPH261905 EZD261905 FIZ261905 FSV261905 GCR261905 GMN261905 GWJ261905 HGF261905 HQB261905 HZX261905 IJT261905 ITP261905 JDL261905 JNH261905 JXD261905 KGZ261905 KQV261905 LAR261905 LKN261905 LUJ261905 MEF261905 MOB261905 MXX261905 NHT261905 NRP261905 OBL261905 OLH261905 OVD261905 PEZ261905 POV261905 PYR261905 QIN261905 QSJ261905 RCF261905 RMB261905 RVX261905 SFT261905 SPP261905 SZL261905 TJH261905 TTD261905 UCZ261905 UMV261905 UWR261905 VGN261905 VQJ261905 WAF261905 WKB261905 WTX261905 HL327441 RH327441 ABD327441 AKZ327441 AUV327441 BER327441 BON327441 BYJ327441 CIF327441 CSB327441 DBX327441 DLT327441 DVP327441 EFL327441 EPH327441 EZD327441 FIZ327441 FSV327441 GCR327441 GMN327441 GWJ327441 HGF327441 HQB327441 HZX327441 IJT327441 ITP327441 JDL327441 JNH327441 JXD327441 KGZ327441 KQV327441 LAR327441 LKN327441 LUJ327441 MEF327441 MOB327441 MXX327441 NHT327441 NRP327441 OBL327441 OLH327441 OVD327441 PEZ327441 POV327441 PYR327441 QIN327441 QSJ327441 RCF327441 RMB327441 RVX327441 SFT327441 SPP327441 SZL327441 TJH327441 TTD327441 UCZ327441 UMV327441 UWR327441 VGN327441 VQJ327441 WAF327441 WKB327441 WTX327441 HL392977 RH392977 ABD392977 AKZ392977 AUV392977 BER392977 BON392977 BYJ392977 CIF392977 CSB392977 DBX392977 DLT392977 DVP392977 EFL392977 EPH392977 EZD392977 FIZ392977 FSV392977 GCR392977 GMN392977 GWJ392977 HGF392977 HQB392977 HZX392977 IJT392977 ITP392977 JDL392977 JNH392977 JXD392977 KGZ392977 KQV392977 LAR392977 LKN392977 LUJ392977 MEF392977 MOB392977 MXX392977 NHT392977 NRP392977 OBL392977 OLH392977 OVD392977 PEZ392977 POV392977 PYR392977 QIN392977 QSJ392977 RCF392977 RMB392977 RVX392977 SFT392977 SPP392977 SZL392977 TJH392977 TTD392977 UCZ392977 UMV392977 UWR392977 VGN392977 VQJ392977 WAF392977 WKB392977 WTX392977 HL458513 RH458513 ABD458513 AKZ458513 AUV458513 BER458513 BON458513 BYJ458513 CIF458513 CSB458513 DBX458513 DLT458513 DVP458513 EFL458513 EPH458513 EZD458513 FIZ458513 FSV458513 GCR458513 GMN458513 GWJ458513 HGF458513 HQB458513 HZX458513 IJT458513 ITP458513 JDL458513 JNH458513 JXD458513 KGZ458513 KQV458513 LAR458513 LKN458513 LUJ458513 MEF458513 MOB458513 MXX458513 NHT458513 NRP458513 OBL458513 OLH458513 OVD458513 PEZ458513 POV458513 PYR458513 QIN458513 QSJ458513 RCF458513 RMB458513 RVX458513 SFT458513 SPP458513 SZL458513 TJH458513 TTD458513 UCZ458513 UMV458513 UWR458513 VGN458513 VQJ458513 WAF458513 WKB458513 WTX458513 HL524049 RH524049 ABD524049 AKZ524049 AUV524049 BER524049 BON524049 BYJ524049 CIF524049 CSB524049 DBX524049 DLT524049 DVP524049 EFL524049 EPH524049 EZD524049 FIZ524049 FSV524049 GCR524049 GMN524049 GWJ524049 HGF524049 HQB524049 HZX524049 IJT524049 ITP524049 JDL524049 JNH524049 JXD524049 KGZ524049 KQV524049 LAR524049 LKN524049 LUJ524049 MEF524049 MOB524049 MXX524049 NHT524049 NRP524049 OBL524049 OLH524049 OVD524049 PEZ524049 POV524049 PYR524049 QIN524049 QSJ524049 RCF524049 RMB524049 RVX524049 SFT524049 SPP524049 SZL524049 TJH524049 TTD524049 UCZ524049 UMV524049 UWR524049 VGN524049 VQJ524049 WAF524049 WKB524049 WTX524049 HL589585 RH589585 ABD589585 AKZ589585 AUV589585 BER589585 BON589585 BYJ589585 CIF589585 CSB589585 DBX589585 DLT589585 DVP589585 EFL589585 EPH589585 EZD589585 FIZ589585 FSV589585 GCR589585 GMN589585 GWJ589585 HGF589585 HQB589585 HZX589585 IJT589585 ITP589585 JDL589585 JNH589585 JXD589585 KGZ589585 KQV589585 LAR589585 LKN589585 LUJ589585 MEF589585 MOB589585 MXX589585 NHT589585 NRP589585 OBL589585 OLH589585 OVD589585 PEZ589585 POV589585 PYR589585 QIN589585 QSJ589585 RCF589585 RMB589585 RVX589585 SFT589585 SPP589585 SZL589585 TJH589585 TTD589585 UCZ589585 UMV589585 UWR589585 VGN589585 VQJ589585 WAF589585 WKB589585 WTX589585 HL655121 RH655121 ABD655121 AKZ655121 AUV655121 BER655121 BON655121 BYJ655121 CIF655121 CSB655121 DBX655121 DLT655121 DVP655121 EFL655121 EPH655121 EZD655121 FIZ655121 FSV655121 GCR655121 GMN655121 GWJ655121 HGF655121 HQB655121 HZX655121 IJT655121 ITP655121 JDL655121 JNH655121 JXD655121 KGZ655121 KQV655121 LAR655121 LKN655121 LUJ655121 MEF655121 MOB655121 MXX655121 NHT655121 NRP655121 OBL655121 OLH655121 OVD655121 PEZ655121 POV655121 PYR655121 QIN655121 QSJ655121 RCF655121 RMB655121 RVX655121 SFT655121 SPP655121 SZL655121 TJH655121 TTD655121 UCZ655121 UMV655121 UWR655121 VGN655121 VQJ655121 WAF655121 WKB655121 WTX655121 HL720657 RH720657 ABD720657 AKZ720657 AUV720657 BER720657 BON720657 BYJ720657 CIF720657 CSB720657 DBX720657 DLT720657 DVP720657 EFL720657 EPH720657 EZD720657 FIZ720657 FSV720657 GCR720657 GMN720657 GWJ720657 HGF720657 HQB720657 HZX720657 IJT720657 ITP720657 JDL720657 JNH720657 JXD720657 KGZ720657 KQV720657 LAR720657 LKN720657 LUJ720657 MEF720657 MOB720657 MXX720657 NHT720657 NRP720657 OBL720657 OLH720657 OVD720657 PEZ720657 POV720657 PYR720657 QIN720657 QSJ720657 RCF720657 RMB720657 RVX720657 SFT720657 SPP720657 SZL720657 TJH720657 TTD720657 UCZ720657 UMV720657 UWR720657 VGN720657 VQJ720657 WAF720657 WKB720657 WTX720657 HL786193 RH786193 ABD786193 AKZ786193 AUV786193 BER786193 BON786193 BYJ786193 CIF786193 CSB786193 DBX786193 DLT786193 DVP786193 EFL786193 EPH786193 EZD786193 FIZ786193 FSV786193 GCR786193 GMN786193 GWJ786193 HGF786193 HQB786193 HZX786193 IJT786193 ITP786193 JDL786193 JNH786193 JXD786193 KGZ786193 KQV786193 LAR786193 LKN786193 LUJ786193 MEF786193 MOB786193 MXX786193 NHT786193 NRP786193 OBL786193 OLH786193 OVD786193 PEZ786193 POV786193 PYR786193 QIN786193 QSJ786193 RCF786193 RMB786193 RVX786193 SFT786193 SPP786193 SZL786193 TJH786193 TTD786193 UCZ786193 UMV786193 UWR786193 VGN786193 VQJ786193 WAF786193 WKB786193 WTX786193 HL851729 RH851729 ABD851729 AKZ851729 AUV851729 BER851729 BON851729 BYJ851729 CIF851729 CSB851729 DBX851729 DLT851729 DVP851729 EFL851729 EPH851729 EZD851729 FIZ851729 FSV851729 GCR851729 GMN851729 GWJ851729 HGF851729 HQB851729 HZX851729 IJT851729 ITP851729 JDL851729 JNH851729 JXD851729 KGZ851729 KQV851729 LAR851729 LKN851729 LUJ851729 MEF851729 MOB851729 MXX851729 NHT851729 NRP851729 OBL851729 OLH851729 OVD851729 PEZ851729 POV851729 PYR851729 QIN851729 QSJ851729 RCF851729 RMB851729 RVX851729 SFT851729 SPP851729 SZL851729 TJH851729 TTD851729 UCZ851729 UMV851729 UWR851729 VGN851729 VQJ851729 WAF851729 WKB851729 WTX851729 HL917265 RH917265 ABD917265 AKZ917265 AUV917265 BER917265 BON917265 BYJ917265 CIF917265 CSB917265 DBX917265 DLT917265 DVP917265 EFL917265 EPH917265 EZD917265 FIZ917265 FSV917265 GCR917265 GMN917265 GWJ917265 HGF917265 HQB917265 HZX917265 IJT917265 ITP917265 JDL917265 JNH917265 JXD917265 KGZ917265 KQV917265 LAR917265 LKN917265 LUJ917265 MEF917265 MOB917265 MXX917265 NHT917265 NRP917265 OBL917265 OLH917265 OVD917265 PEZ917265 POV917265 PYR917265 QIN917265 QSJ917265 RCF917265 RMB917265 RVX917265 SFT917265 SPP917265 SZL917265 TJH917265 TTD917265 UCZ917265 UMV917265 UWR917265 VGN917265 VQJ917265 WAF917265 WKB917265 WTX917265 HL982801 RH982801 ABD982801 AKZ982801 AUV982801 BER982801 BON982801 BYJ982801 CIF982801 CSB982801 DBX982801 DLT982801 DVP982801 EFL982801 EPH982801 EZD982801 FIZ982801 FSV982801 GCR982801 GMN982801 GWJ982801 HGF982801 HQB982801 HZX982801 IJT982801 ITP982801 JDL982801 JNH982801 JXD982801 KGZ982801 KQV982801 LAR982801 LKN982801 LUJ982801 MEF982801 MOB982801 MXX982801 NHT982801 NRP982801 OBL982801 OLH982801 OVD982801 PEZ982801 POV982801 PYR982801 QIN982801 QSJ982801 RCF982801 RMB982801 RVX982801 SFT982801 SPP982801 SZL982801 TJH982801 TTD982801 UCZ982801 UMV982801 UWR982801 VGN982801 VQJ982801 WAF982801 WKB982801 WTX982801 HN65297 RJ65297 ABF65297 ALB65297 AUX65297 BET65297 BOP65297 BYL65297 CIH65297 CSD65297 DBZ65297 DLV65297 DVR65297 EFN65297 EPJ65297 EZF65297 FJB65297 FSX65297 GCT65297 GMP65297 GWL65297 HGH65297 HQD65297 HZZ65297 IJV65297 ITR65297 JDN65297 JNJ65297 JXF65297 KHB65297 KQX65297 LAT65297 LKP65297 LUL65297 MEH65297 MOD65297 MXZ65297 NHV65297 NRR65297 OBN65297 OLJ65297 OVF65297 PFB65297 POX65297 PYT65297 QIP65297 QSL65297 RCH65297 RMD65297 RVZ65297 SFV65297 SPR65297 SZN65297 TJJ65297 TTF65297 UDB65297 UMX65297 UWT65297 VGP65297 VQL65297 WAH65297 WKD65297 WTZ65297 HN130833 RJ130833 ABF130833 ALB130833 AUX130833 BET130833 BOP130833 BYL130833 CIH130833 CSD130833 DBZ130833 DLV130833 DVR130833 EFN130833 EPJ130833 EZF130833 FJB130833 FSX130833 GCT130833 GMP130833 GWL130833 HGH130833 HQD130833 HZZ130833 IJV130833 ITR130833 JDN130833 JNJ130833 JXF130833 KHB130833 KQX130833 LAT130833 LKP130833 LUL130833 MEH130833 MOD130833 MXZ130833 NHV130833 NRR130833 OBN130833 OLJ130833 OVF130833 PFB130833 POX130833 PYT130833 QIP130833 QSL130833 RCH130833 RMD130833 RVZ130833 SFV130833 SPR130833 SZN130833 TJJ130833 TTF130833 UDB130833 UMX130833 UWT130833 VGP130833 VQL130833 WAH130833 WKD130833 WTZ130833 HN196369 RJ196369 ABF196369 ALB196369 AUX196369 BET196369 BOP196369 BYL196369 CIH196369 CSD196369 DBZ196369 DLV196369 DVR196369 EFN196369 EPJ196369 EZF196369 FJB196369 FSX196369 GCT196369 GMP196369 GWL196369 HGH196369 HQD196369 HZZ196369 IJV196369 ITR196369 JDN196369 JNJ196369 JXF196369 KHB196369 KQX196369 LAT196369 LKP196369 LUL196369 MEH196369 MOD196369 MXZ196369 NHV196369 NRR196369 OBN196369 OLJ196369 OVF196369 PFB196369 POX196369 PYT196369 QIP196369 QSL196369 RCH196369 RMD196369 RVZ196369 SFV196369 SPR196369 SZN196369 TJJ196369 TTF196369 UDB196369 UMX196369 UWT196369 VGP196369 VQL196369 WAH196369 WKD196369 WTZ196369 HN261905 RJ261905 ABF261905 ALB261905 AUX261905 BET261905 BOP261905 BYL261905 CIH261905 CSD261905 DBZ261905 DLV261905 DVR261905 EFN261905 EPJ261905 EZF261905 FJB261905 FSX261905 GCT261905 GMP261905 GWL261905 HGH261905 HQD261905 HZZ261905 IJV261905 ITR261905 JDN261905 JNJ261905 JXF261905 KHB261905 KQX261905 LAT261905 LKP261905 LUL261905 MEH261905 MOD261905 MXZ261905 NHV261905 NRR261905 OBN261905 OLJ261905 OVF261905 PFB261905 POX261905 PYT261905 QIP261905 QSL261905 RCH261905 RMD261905 RVZ261905 SFV261905 SPR261905 SZN261905 TJJ261905 TTF261905 UDB261905 UMX261905 UWT261905 VGP261905 VQL261905 WAH261905 WKD261905 WTZ261905 HN327441 RJ327441 ABF327441 ALB327441 AUX327441 BET327441 BOP327441 BYL327441 CIH327441 CSD327441 DBZ327441 DLV327441 DVR327441 EFN327441 EPJ327441 EZF327441 FJB327441 FSX327441 GCT327441 GMP327441 GWL327441 HGH327441 HQD327441 HZZ327441 IJV327441 ITR327441 JDN327441 JNJ327441 JXF327441 KHB327441 KQX327441 LAT327441 LKP327441 LUL327441 MEH327441 MOD327441 MXZ327441 NHV327441 NRR327441 OBN327441 OLJ327441 OVF327441 PFB327441 POX327441 PYT327441 QIP327441 QSL327441 RCH327441 RMD327441 RVZ327441 SFV327441 SPR327441 SZN327441 TJJ327441 TTF327441 UDB327441 UMX327441 UWT327441 VGP327441 VQL327441 WAH327441 WKD327441 WTZ327441 HN392977 RJ392977 ABF392977 ALB392977 AUX392977 BET392977 BOP392977 BYL392977 CIH392977 CSD392977 DBZ392977 DLV392977 DVR392977 EFN392977 EPJ392977 EZF392977 FJB392977 FSX392977 GCT392977 GMP392977 GWL392977 HGH392977 HQD392977 HZZ392977 IJV392977 ITR392977 JDN392977 JNJ392977 JXF392977 KHB392977 KQX392977 LAT392977 LKP392977 LUL392977 MEH392977 MOD392977 MXZ392977 NHV392977 NRR392977 OBN392977 OLJ392977 OVF392977 PFB392977 POX392977 PYT392977 QIP392977 QSL392977 RCH392977 RMD392977 RVZ392977 SFV392977 SPR392977 SZN392977 TJJ392977 TTF392977 UDB392977 UMX392977 UWT392977 VGP392977 VQL392977 WAH392977 WKD392977 WTZ392977 HN458513 RJ458513 ABF458513 ALB458513 AUX458513 BET458513 BOP458513 BYL458513 CIH458513 CSD458513 DBZ458513 DLV458513 DVR458513 EFN458513 EPJ458513 EZF458513 FJB458513 FSX458513 GCT458513 GMP458513 GWL458513 HGH458513 HQD458513 HZZ458513 IJV458513 ITR458513 JDN458513 JNJ458513 JXF458513 KHB458513 KQX458513 LAT458513 LKP458513 LUL458513 MEH458513 MOD458513 MXZ458513 NHV458513 NRR458513 OBN458513 OLJ458513 OVF458513 PFB458513 POX458513 PYT458513 QIP458513 QSL458513 RCH458513 RMD458513 RVZ458513 SFV458513 SPR458513 SZN458513 TJJ458513 TTF458513 UDB458513 UMX458513 UWT458513 VGP458513 VQL458513 WAH458513 WKD458513 WTZ458513 HN524049 RJ524049 ABF524049 ALB524049 AUX524049 BET524049 BOP524049 BYL524049 CIH524049 CSD524049 DBZ524049 DLV524049 DVR524049 EFN524049 EPJ524049 EZF524049 FJB524049 FSX524049 GCT524049 GMP524049 GWL524049 HGH524049 HQD524049 HZZ524049 IJV524049 ITR524049 JDN524049 JNJ524049 JXF524049 KHB524049 KQX524049 LAT524049 LKP524049 LUL524049 MEH524049 MOD524049 MXZ524049 NHV524049 NRR524049 OBN524049 OLJ524049 OVF524049 PFB524049 POX524049 PYT524049 QIP524049 QSL524049 RCH524049 RMD524049 RVZ524049 SFV524049 SPR524049 SZN524049 TJJ524049 TTF524049 UDB524049 UMX524049 UWT524049 VGP524049 VQL524049 WAH524049 WKD524049 WTZ524049 HN589585 RJ589585 ABF589585 ALB589585 AUX589585 BET589585 BOP589585 BYL589585 CIH589585 CSD589585 DBZ589585 DLV589585 DVR589585 EFN589585 EPJ589585 EZF589585 FJB589585 FSX589585 GCT589585 GMP589585 GWL589585 HGH589585 HQD589585 HZZ589585 IJV589585 ITR589585 JDN589585 JNJ589585 JXF589585 KHB589585 KQX589585 LAT589585 LKP589585 LUL589585 MEH589585 MOD589585 MXZ589585 NHV589585 NRR589585 OBN589585 OLJ589585 OVF589585 PFB589585 POX589585 PYT589585 QIP589585 QSL589585 RCH589585 RMD589585 RVZ589585 SFV589585 SPR589585 SZN589585 TJJ589585 TTF589585 UDB589585 UMX589585 UWT589585 VGP589585 VQL589585 WAH589585 WKD589585 WTZ589585 HN655121 RJ655121 ABF655121 ALB655121 AUX655121 BET655121 BOP655121 BYL655121 CIH655121 CSD655121 DBZ655121 DLV655121 DVR655121 EFN655121 EPJ655121 EZF655121 FJB655121 FSX655121 GCT655121 GMP655121 GWL655121 HGH655121 HQD655121 HZZ655121 IJV655121 ITR655121 JDN655121 JNJ655121 JXF655121 KHB655121 KQX655121 LAT655121 LKP655121 LUL655121 MEH655121 MOD655121 MXZ655121 NHV655121 NRR655121 OBN655121 OLJ655121 OVF655121 PFB655121 POX655121 PYT655121 QIP655121 QSL655121 RCH655121 RMD655121 RVZ655121 SFV655121 SPR655121 SZN655121 TJJ655121 TTF655121 UDB655121 UMX655121 UWT655121 VGP655121 VQL655121 WAH655121 WKD655121 WTZ655121 HN720657 RJ720657 ABF720657 ALB720657 AUX720657 BET720657 BOP720657 BYL720657 CIH720657 CSD720657 DBZ720657 DLV720657 DVR720657 EFN720657 EPJ720657 EZF720657 FJB720657 FSX720657 GCT720657 GMP720657 GWL720657 HGH720657 HQD720657 HZZ720657 IJV720657 ITR720657 JDN720657 JNJ720657 JXF720657 KHB720657 KQX720657 LAT720657 LKP720657 LUL720657 MEH720657 MOD720657 MXZ720657 NHV720657 NRR720657 OBN720657 OLJ720657 OVF720657 PFB720657 POX720657 PYT720657 QIP720657 QSL720657 RCH720657 RMD720657 RVZ720657 SFV720657 SPR720657 SZN720657 TJJ720657 TTF720657 UDB720657 UMX720657 UWT720657 VGP720657 VQL720657 WAH720657 WKD720657 WTZ720657 HN786193 RJ786193 ABF786193 ALB786193 AUX786193 BET786193 BOP786193 BYL786193 CIH786193 CSD786193 DBZ786193 DLV786193 DVR786193 EFN786193 EPJ786193 EZF786193 FJB786193 FSX786193 GCT786193 GMP786193 GWL786193 HGH786193 HQD786193 HZZ786193 IJV786193 ITR786193 JDN786193 JNJ786193 JXF786193 KHB786193 KQX786193 LAT786193 LKP786193 LUL786193 MEH786193 MOD786193 MXZ786193 NHV786193 NRR786193 OBN786193 OLJ786193 OVF786193 PFB786193 POX786193 PYT786193 QIP786193 QSL786193 RCH786193 RMD786193 RVZ786193 SFV786193 SPR786193 SZN786193 TJJ786193 TTF786193 UDB786193 UMX786193 UWT786193 VGP786193 VQL786193 WAH786193 WKD786193 WTZ786193 HN851729 RJ851729 ABF851729 ALB851729 AUX851729 BET851729 BOP851729 BYL851729 CIH851729 CSD851729 DBZ851729 DLV851729 DVR851729 EFN851729 EPJ851729 EZF851729 FJB851729 FSX851729 GCT851729 GMP851729 GWL851729 HGH851729 HQD851729 HZZ851729 IJV851729 ITR851729 JDN851729 JNJ851729 JXF851729 KHB851729 KQX851729 LAT851729 LKP851729 LUL851729 MEH851729 MOD851729 MXZ851729 NHV851729 NRR851729 OBN851729 OLJ851729 OVF851729 PFB851729 POX851729 PYT851729 QIP851729 QSL851729 RCH851729 RMD851729 RVZ851729 SFV851729 SPR851729 SZN851729 TJJ851729 TTF851729 UDB851729 UMX851729 UWT851729 VGP851729 VQL851729 WAH851729 WKD851729 WTZ851729 HN917265 RJ917265 ABF917265 ALB917265 AUX917265 BET917265 BOP917265 BYL917265 CIH917265 CSD917265 DBZ917265 DLV917265 DVR917265 EFN917265 EPJ917265 EZF917265 FJB917265 FSX917265 GCT917265 GMP917265 GWL917265 HGH917265 HQD917265 HZZ917265 IJV917265 ITR917265 JDN917265 JNJ917265 JXF917265 KHB917265 KQX917265 LAT917265 LKP917265 LUL917265 MEH917265 MOD917265 MXZ917265 NHV917265 NRR917265 OBN917265 OLJ917265 OVF917265 PFB917265 POX917265 PYT917265 QIP917265 QSL917265 RCH917265 RMD917265 RVZ917265 SFV917265 SPR917265 SZN917265 TJJ917265 TTF917265 UDB917265 UMX917265 UWT917265 VGP917265 VQL917265 WAH917265 WKD917265 WTZ917265 HN982801 RJ982801 ABF982801 ALB982801 AUX982801 BET982801 BOP982801 BYL982801 CIH982801 CSD982801 DBZ982801 DLV982801 DVR982801 EFN982801 EPJ982801 EZF982801 FJB982801 FSX982801 GCT982801 GMP982801 GWL982801 HGH982801 HQD982801 HZZ982801 IJV982801 ITR982801 JDN982801 JNJ982801 JXF982801 KHB982801 KQX982801 LAT982801 LKP982801 LUL982801 MEH982801 MOD982801 MXZ982801 NHV982801 NRR982801 OBN982801 OLJ982801 OVF982801 PFB982801 POX982801 PYT982801 QIP982801 QSL982801 RCH982801 RMD982801 RVZ982801 SFV982801 SPR982801 SZN982801 TJJ982801 TTF982801 UDB982801 UMX982801 UWT982801 VGP982801 VQL982801 WAH982801 WKD982801 WTZ982801 HP65297 RL65297 ABH65297 ALD65297 AUZ65297 BEV65297 BOR65297 BYN65297 CIJ65297 CSF65297 DCB65297 DLX65297 DVT65297 EFP65297 EPL65297 EZH65297 FJD65297 FSZ65297 GCV65297 GMR65297 GWN65297 HGJ65297 HQF65297 IAB65297 IJX65297 ITT65297 JDP65297 JNL65297 JXH65297 KHD65297 KQZ65297 LAV65297 LKR65297 LUN65297 MEJ65297 MOF65297 MYB65297 NHX65297 NRT65297 OBP65297 OLL65297 OVH65297 PFD65297 POZ65297 PYV65297 QIR65297 QSN65297 RCJ65297 RMF65297 RWB65297 SFX65297 SPT65297 SZP65297 TJL65297 TTH65297 UDD65297 UMZ65297 UWV65297 VGR65297 VQN65297 WAJ65297 WKF65297 WUB65297 HP130833 RL130833 ABH130833 ALD130833 AUZ130833 BEV130833 BOR130833 BYN130833 CIJ130833 CSF130833 DCB130833 DLX130833 DVT130833 EFP130833 EPL130833 EZH130833 FJD130833 FSZ130833 GCV130833 GMR130833 GWN130833 HGJ130833 HQF130833 IAB130833 IJX130833 ITT130833 JDP130833 JNL130833 JXH130833 KHD130833 KQZ130833 LAV130833 LKR130833 LUN130833 MEJ130833 MOF130833 MYB130833 NHX130833 NRT130833 OBP130833 OLL130833 OVH130833 PFD130833 POZ130833 PYV130833 QIR130833 QSN130833 RCJ130833 RMF130833 RWB130833 SFX130833 SPT130833 SZP130833 TJL130833 TTH130833 UDD130833 UMZ130833 UWV130833 VGR130833 VQN130833 WAJ130833 WKF130833 WUB130833 HP196369 RL196369 ABH196369 ALD196369 AUZ196369 BEV196369 BOR196369 BYN196369 CIJ196369 CSF196369 DCB196369 DLX196369 DVT196369 EFP196369 EPL196369 EZH196369 FJD196369 FSZ196369 GCV196369 GMR196369 GWN196369 HGJ196369 HQF196369 IAB196369 IJX196369 ITT196369 JDP196369 JNL196369 JXH196369 KHD196369 KQZ196369 LAV196369 LKR196369 LUN196369 MEJ196369 MOF196369 MYB196369 NHX196369 NRT196369 OBP196369 OLL196369 OVH196369 PFD196369 POZ196369 PYV196369 QIR196369 QSN196369 RCJ196369 RMF196369 RWB196369 SFX196369 SPT196369 SZP196369 TJL196369 TTH196369 UDD196369 UMZ196369 UWV196369 VGR196369 VQN196369 WAJ196369 WKF196369 WUB196369 HP261905 RL261905 ABH261905 ALD261905 AUZ261905 BEV261905 BOR261905 BYN261905 CIJ261905 CSF261905 DCB261905 DLX261905 DVT261905 EFP261905 EPL261905 EZH261905 FJD261905 FSZ261905 GCV261905 GMR261905 GWN261905 HGJ261905 HQF261905 IAB261905 IJX261905 ITT261905 JDP261905 JNL261905 JXH261905 KHD261905 KQZ261905 LAV261905 LKR261905 LUN261905 MEJ261905 MOF261905 MYB261905 NHX261905 NRT261905 OBP261905 OLL261905 OVH261905 PFD261905 POZ261905 PYV261905 QIR261905 QSN261905 RCJ261905 RMF261905 RWB261905 SFX261905 SPT261905 SZP261905 TJL261905 TTH261905 UDD261905 UMZ261905 UWV261905 VGR261905 VQN261905 WAJ261905 WKF261905 WUB261905 HP327441 RL327441 ABH327441 ALD327441 AUZ327441 BEV327441 BOR327441 BYN327441 CIJ327441 CSF327441 DCB327441 DLX327441 DVT327441 EFP327441 EPL327441 EZH327441 FJD327441 FSZ327441 GCV327441 GMR327441 GWN327441 HGJ327441 HQF327441 IAB327441 IJX327441 ITT327441 JDP327441 JNL327441 JXH327441 KHD327441 KQZ327441 LAV327441 LKR327441 LUN327441 MEJ327441 MOF327441 MYB327441 NHX327441 NRT327441 OBP327441 OLL327441 OVH327441 PFD327441 POZ327441 PYV327441 QIR327441 QSN327441 RCJ327441 RMF327441 RWB327441 SFX327441 SPT327441 SZP327441 TJL327441 TTH327441 UDD327441 UMZ327441 UWV327441 VGR327441 VQN327441 WAJ327441 WKF327441 WUB327441 HP392977 RL392977 ABH392977 ALD392977 AUZ392977 BEV392977 BOR392977 BYN392977 CIJ392977 CSF392977 DCB392977 DLX392977 DVT392977 EFP392977 EPL392977 EZH392977 FJD392977 FSZ392977 GCV392977 GMR392977 GWN392977 HGJ392977 HQF392977 IAB392977 IJX392977 ITT392977 JDP392977 JNL392977 JXH392977 KHD392977 KQZ392977 LAV392977 LKR392977 LUN392977 MEJ392977 MOF392977 MYB392977 NHX392977 NRT392977 OBP392977 OLL392977 OVH392977 PFD392977 POZ392977 PYV392977 QIR392977 QSN392977 RCJ392977 RMF392977 RWB392977 SFX392977 SPT392977 SZP392977 TJL392977 TTH392977 UDD392977 UMZ392977 UWV392977 VGR392977 VQN392977 WAJ392977 WKF392977 WUB392977 HP458513 RL458513 ABH458513 ALD458513 AUZ458513 BEV458513 BOR458513 BYN458513 CIJ458513 CSF458513 DCB458513 DLX458513 DVT458513 EFP458513 EPL458513 EZH458513 FJD458513 FSZ458513 GCV458513 GMR458513 GWN458513 HGJ458513 HQF458513 IAB458513 IJX458513 ITT458513 JDP458513 JNL458513 JXH458513 KHD458513 KQZ458513 LAV458513 LKR458513 LUN458513 MEJ458513 MOF458513 MYB458513 NHX458513 NRT458513 OBP458513 OLL458513 OVH458513 PFD458513 POZ458513 PYV458513 QIR458513 QSN458513 RCJ458513 RMF458513 RWB458513 SFX458513 SPT458513 SZP458513 TJL458513 TTH458513 UDD458513 UMZ458513 UWV458513 VGR458513 VQN458513 WAJ458513 WKF458513 WUB458513 HP524049 RL524049 ABH524049 ALD524049 AUZ524049 BEV524049 BOR524049 BYN524049 CIJ524049 CSF524049 DCB524049 DLX524049 DVT524049 EFP524049 EPL524049 EZH524049 FJD524049 FSZ524049 GCV524049 GMR524049 GWN524049 HGJ524049 HQF524049 IAB524049 IJX524049 ITT524049 JDP524049 JNL524049 JXH524049 KHD524049 KQZ524049 LAV524049 LKR524049 LUN524049 MEJ524049 MOF524049 MYB524049 NHX524049 NRT524049 OBP524049 OLL524049 OVH524049 PFD524049 POZ524049 PYV524049 QIR524049 QSN524049 RCJ524049 RMF524049 RWB524049 SFX524049 SPT524049 SZP524049 TJL524049 TTH524049 UDD524049 UMZ524049 UWV524049 VGR524049 VQN524049 WAJ524049 WKF524049 WUB524049 HP589585 RL589585 ABH589585 ALD589585 AUZ589585 BEV589585 BOR589585 BYN589585 CIJ589585 CSF589585 DCB589585 DLX589585 DVT589585 EFP589585 EPL589585 EZH589585 FJD589585 FSZ589585 GCV589585 GMR589585 GWN589585 HGJ589585 HQF589585 IAB589585 IJX589585 ITT589585 JDP589585 JNL589585 JXH589585 KHD589585 KQZ589585 LAV589585 LKR589585 LUN589585 MEJ589585 MOF589585 MYB589585 NHX589585 NRT589585 OBP589585 OLL589585 OVH589585 PFD589585 POZ589585 PYV589585 QIR589585 QSN589585 RCJ589585 RMF589585 RWB589585 SFX589585 SPT589585 SZP589585 TJL589585 TTH589585 UDD589585 UMZ589585 UWV589585 VGR589585 VQN589585 WAJ589585 WKF589585 WUB589585 HP655121 RL655121 ABH655121 ALD655121 AUZ655121 BEV655121 BOR655121 BYN655121 CIJ655121 CSF655121 DCB655121 DLX655121 DVT655121 EFP655121 EPL655121 EZH655121 FJD655121 FSZ655121 GCV655121 GMR655121 GWN655121 HGJ655121 HQF655121 IAB655121 IJX655121 ITT655121 JDP655121 JNL655121 JXH655121 KHD655121 KQZ655121 LAV655121 LKR655121 LUN655121 MEJ655121 MOF655121 MYB655121 NHX655121 NRT655121 OBP655121 OLL655121 OVH655121 PFD655121 POZ655121 PYV655121 QIR655121 QSN655121 RCJ655121 RMF655121 RWB655121 SFX655121 SPT655121 SZP655121 TJL655121 TTH655121 UDD655121 UMZ655121 UWV655121 VGR655121 VQN655121 WAJ655121 WKF655121 WUB655121 HP720657 RL720657 ABH720657 ALD720657 AUZ720657 BEV720657 BOR720657 BYN720657 CIJ720657 CSF720657 DCB720657 DLX720657 DVT720657 EFP720657 EPL720657 EZH720657 FJD720657 FSZ720657 GCV720657 GMR720657 GWN720657 HGJ720657 HQF720657 IAB720657 IJX720657 ITT720657 JDP720657 JNL720657 JXH720657 KHD720657 KQZ720657 LAV720657 LKR720657 LUN720657 MEJ720657 MOF720657 MYB720657 NHX720657 NRT720657 OBP720657 OLL720657 OVH720657 PFD720657 POZ720657 PYV720657 QIR720657 QSN720657 RCJ720657 RMF720657 RWB720657 SFX720657 SPT720657 SZP720657 TJL720657 TTH720657 UDD720657 UMZ720657 UWV720657 VGR720657 VQN720657 WAJ720657 WKF720657 WUB720657 HP786193 RL786193 ABH786193 ALD786193 AUZ786193 BEV786193 BOR786193 BYN786193 CIJ786193 CSF786193 DCB786193 DLX786193 DVT786193 EFP786193 EPL786193 EZH786193 FJD786193 FSZ786193 GCV786193 GMR786193 GWN786193 HGJ786193 HQF786193 IAB786193 IJX786193 ITT786193 JDP786193 JNL786193 JXH786193 KHD786193 KQZ786193 LAV786193 LKR786193 LUN786193 MEJ786193 MOF786193 MYB786193 NHX786193 NRT786193 OBP786193 OLL786193 OVH786193 PFD786193 POZ786193 PYV786193 QIR786193 QSN786193 RCJ786193 RMF786193 RWB786193 SFX786193 SPT786193 SZP786193 TJL786193 TTH786193 UDD786193 UMZ786193 UWV786193 VGR786193 VQN786193 WAJ786193 WKF786193 WUB786193 HP851729 RL851729 ABH851729 ALD851729 AUZ851729 BEV851729 BOR851729 BYN851729 CIJ851729 CSF851729 DCB851729 DLX851729 DVT851729 EFP851729 EPL851729 EZH851729 FJD851729 FSZ851729 GCV851729 GMR851729 GWN851729 HGJ851729 HQF851729 IAB851729 IJX851729 ITT851729 JDP851729 JNL851729 JXH851729 KHD851729 KQZ851729 LAV851729 LKR851729 LUN851729 MEJ851729 MOF851729 MYB851729 NHX851729 NRT851729 OBP851729 OLL851729 OVH851729 PFD851729 POZ851729 PYV851729 QIR851729 QSN851729 RCJ851729 RMF851729 RWB851729 SFX851729 SPT851729 SZP851729 TJL851729 TTH851729 UDD851729 UMZ851729 UWV851729 VGR851729 VQN851729 WAJ851729 WKF851729 WUB851729 HP917265 RL917265 ABH917265 ALD917265 AUZ917265 BEV917265 BOR917265 BYN917265 CIJ917265 CSF917265 DCB917265 DLX917265 DVT917265 EFP917265 EPL917265 EZH917265 FJD917265 FSZ917265 GCV917265 GMR917265 GWN917265 HGJ917265 HQF917265 IAB917265 IJX917265 ITT917265 JDP917265 JNL917265 JXH917265 KHD917265 KQZ917265 LAV917265 LKR917265 LUN917265 MEJ917265 MOF917265 MYB917265 NHX917265 NRT917265 OBP917265 OLL917265 OVH917265 PFD917265 POZ917265 PYV917265 QIR917265 QSN917265 RCJ917265 RMF917265 RWB917265 SFX917265 SPT917265 SZP917265 TJL917265 TTH917265 UDD917265 UMZ917265 UWV917265 VGR917265 VQN917265 WAJ917265 WKF917265 WUB917265 HP982801 RL982801 ABH982801 ALD982801 AUZ982801 BEV982801 BOR982801 BYN982801 CIJ982801 CSF982801 DCB982801 DLX982801 DVT982801 EFP982801 EPL982801 EZH982801 FJD982801 FSZ982801 GCV982801 GMR982801 GWN982801 HGJ982801 HQF982801 IAB982801 IJX982801 ITT982801 JDP982801 JNL982801 JXH982801 KHD982801 KQZ982801 LAV982801 LKR982801 LUN982801 MEJ982801 MOF982801 MYB982801 NHX982801 NRT982801 OBP982801 OLL982801 OVH982801 PFD982801 POZ982801 PYV982801 QIR982801 QSN982801 RCJ982801 RMF982801 RWB982801 SFX982801 SPT982801 SZP982801 TJL982801 TTH982801 UDD982801 UMZ982801 UWV982801 VGR982801 VQN982801 WAJ982801 WKF982801 WUB982801 Y65297 Y130833 Y196369 Y261905 Y327441 Y392977 Y458513 Y524049 Y589585 Y655121 Y720657 Y786193 Y851729 Y917265 Y982801 K65297 K130833 K196369 K261905 K327441 K392977 K458513 K524049 K589585 K655121 K720657 K786193 K851729 K917265 K982801 M65297 M130833 M196369 M261905 M327441 M392977 M458513 M524049 M589585 M655121 M720657 M786193 M851729 M917265 M982801 O65297 O130833 O196369 O261905 O327441 O392977 O458513 O524049 O589585 O655121 O720657 O786193 O851729 O917265 O982801 Q65297 Q130833 Q196369 Q261905 Q327441 Q392977 Q458513 Q524049 Q589585 Q655121 Q720657 Q786193 Q851729 Q917265 Q982801 S65297 S130833 S196369 S261905 S327441 S392977 S458513 S524049 S589585 S655121 S720657 S786193 S851729 S917265 S982801 U65297 U130833 U196369 U261905 U327441 U392977 U458513 U524049 U589585 U655121 U720657 U786193 U851729 U917265 U982801 W65297 W130833 W196369 W261905 W327441 W392977 W458513 W524049 W589585 W655121 W720657 W786193 W851729 W917265 W982801 BK65297 BK130833 BK196369 BK261905 BK327441 BK392977 BK458513 BK524049 BK589585 BK655121 BK720657 BK786193 BK851729 BK917265 BK982801 AW65297 AW130833 AW196369 AW261905 AW327441 AW392977 AW458513 AW524049 AW589585 AW655121 AW720657 AW786193 AW851729 AW917265 AW982801 AY65297 AY130833 AY196369 AY261905 AY327441 AY392977 AY458513 AY524049 AY589585 AY655121 AY720657 AY786193 AY851729 AY917265 AY982801 BA65297 BA130833 BA196369 BA261905 BA327441 BA392977 BA458513 BA524049 BA589585 BA655121 BA720657 BA786193 BA851729 BA917265 BA982801 BC65297 BC130833 BC196369 BC261905 BC327441 BC392977 BC458513 BC524049 BC589585 BC655121 BC720657 BC786193 BC851729 BC917265 BC982801 BE65297 BE130833 BE196369 BE261905 BE327441 BE392977 BE458513 BE524049 BE589585 BE655121 BE720657 BE786193 BE851729 BE917265 BE982801 BG65297 BG130833 BG196369 BG261905 BG327441 BG392977 BG458513 BG524049 BG589585 BG655121 BG720657 BG786193 BG851729 BG917265 BG982801 BI65297 BI130833 BI196369 BI261905 BI327441 BI392977 BI458513 BI524049 BI589585 BI655121 BI720657 BI786193 BI851729 BI917265 BI982801 HR59 RN59 ABJ59 ALF59 AVB59 BEX59 BOT59 BYP59 CIL59 CSH59 DCD59 DLZ59 DVV59 EFR59 EPN59 EZJ59 FJF59 FTB59 GCX59 GMT59 GWP59 HGL59 HQH59 IAD59 IJZ59 ITV59 JDR59 JNN59 JXJ59 KHF59 KRB59 LAX59 LKT59 LUP59 MEL59 MOH59 MYD59 NHZ59 NRV59 OBR59 OLN59 OVJ59 PFF59 PPB59 PYX59 QIT59 QSP59 RCL59 RMH59 RWD59 SFZ59 SPV59 SZR59 TJN59 TTJ59 UDF59 UNB59 UWX59 VGT59 VQP59 WAL59 WKH59 WUD59 IP59 SL59 ACH59 AMD59 AVZ59 BFV59 BPR59 BZN59 CJJ59 CTF59 DDB59 DMX59 DWT59 EGP59 EQL59 FAH59 FKD59 FTZ59 GDV59 GNR59 GXN59 HHJ59 HRF59 IBB59 IKX59 IUT59 JEP59 JOL59 JYH59 KID59 KRZ59 LBV59 LLR59 LVN59 MFJ59 MPF59 MZB59 NIX59 NST59 OCP59 OML59 OWH59 PGD59 PPZ59 PZV59 QJR59 QTN59 RDJ59 RNF59 RXB59 SGX59 SQT59 TAP59 TKL59 TUH59 UED59 UNZ59 UXV59 VHR59 VRN59 WBJ59 WLF59 WVB59 IR59 SN59 ACJ59 AMF59 AWB59 BFX59 BPT59 BZP59 CJL59 CTH59 DDD59 DMZ59 DWV59 EGR59 EQN59 FAJ59 FKF59 FUB59 GDX59 GNT59 GXP59 HHL59 HRH59 IBD59 IKZ59 IUV59 JER59 JON59 JYJ59 KIF59 KSB59 LBX59 LLT59 LVP59 MFL59 MPH59 MZD59 NIZ59 NSV59 OCR59 OMN59 OWJ59 PGF59 PQB59 PZX59 QJT59 QTP59 RDL59 RNH59 RXD59 SGZ59 SQV59 TAR59 TKN59 TUJ59 UEF59 UOB59 UXX59 VHT59 VRP59 WBL59 WLH59 WVD59 IT59 SP59 ACL59 AMH59 AWD59 BFZ59 BPV59 BZR59 CJN59 CTJ59 DDF59 DNB59 DWX59 EGT59 EQP59 FAL59 FKH59 FUD59 GDZ59 GNV59 GXR59 HHN59 HRJ59 IBF59 ILB59 IUX59 JET59 JOP59 JYL59 KIH59 KSD59 LBZ59 LLV59 LVR59 MFN59 MPJ59 MZF59 NJB59 NSX59 OCT59 OMP59 OWL59 PGH59 PQD59 PZZ59 QJV59 QTR59 RDN59 RNJ59 RXF59 SHB59 SQX59 TAT59 TKP59 TUL59 UEH59 UOD59 UXZ59 VHV59 VRR59 WBN59 WLJ59 WVF59 IV59 SR59 ACN59 AMJ59 AWF59 BGB59 BPX59 BZT59 CJP59 CTL59 DDH59 DND59 DWZ59 EGV59 EQR59 FAN59 FKJ59 FUF59 GEB59 GNX59 GXT59 HHP59 HRL59 IBH59 ILD59 IUZ59 JEV59 JOR59 JYN59 KIJ59 KSF59 LCB59 LLX59 LVT59 MFP59 MPL59 MZH59 NJD59 NSZ59 OCV59 OMR59 OWN59 PGJ59 PQF59 QAB59 QJX59 QTT59 RDP59 RNL59 RXH59 SHD59 SQZ59 TAV59 TKR59 TUN59 UEJ59 UOF59 UYB59 VHX59 VRT59 WBP59 WLL59 WVH59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HD59 QZ59 AAV59 AKR59 AUN59 BEJ59 BOF59 BYB59 CHX59 CRT59 DBP59 DLL59 DVH59 EFD59 EOZ59 EYV59 FIR59 FSN59 GCJ59 GMF59 GWB59 HFX59 HPT59 HZP59 IJL59 ITH59 JDD59 JMZ59 JWV59 KGR59 KQN59 LAJ59 LKF59 LUB59 MDX59 MNT59 MXP59 NHL59 NRH59 OBD59 OKZ59 OUV59 PER59 PON59 PYJ59 QIF59 QSB59 RBX59 RLT59 RVP59 SFL59 SPH59 SZD59 TIZ59 TSV59 UCR59 UMN59 UWJ59 VGF59 VQB59 VZX59 WJT59 WTP59 HF59 RB59 AAX59 AKT59 AUP59 BEL59 BOH59 BYD59 CHZ59 CRV59 DBR59 DLN59 DVJ59 EFF59 EPB59 EYX59 FIT59 FSP59 GCL59 GMH59 GWD59 HFZ59 HPV59 HZR59 IJN59 ITJ59 JDF59 JNB59 JWX59 KGT59 KQP59 LAL59 LKH59 LUD59 MDZ59 MNV59 MXR59 NHN59 NRJ59 OBF59 OLB59 OUX59 PET59 POP59 PYL59 QIH59 QSD59 RBZ59 RLV59 RVR59 SFN59 SPJ59 SZF59 TJB59 TSX59 UCT59 UMP59 UWL59 VGH59 VQD59 VZZ59 WJV59 WTR59 HH59 RD59 AAZ59 AKV59 AUR59 BEN59 BOJ59 BYF59 CIB59 CRX59 DBT59 DLP59 DVL59 EFH59 EPD59 EYZ59 FIV59 FSR59 GCN59 GMJ59 GWF59 HGB59 HPX59 HZT59 IJP59 ITL59 JDH59 JND59 JWZ59 KGV59 KQR59 LAN59 LKJ59 LUF59 MEB59 MNX59 MXT59 NHP59 NRL59 OBH59 OLD59 OUZ59 PEV59 POR59 PYN59 QIJ59 QSF59 RCB59 RLX59 RVT59 SFP59 SPL59 SZH59 TJD59 TSZ59 UCV59 UMR59 UWN59 VGJ59 VQF59 WAB59 WJX59 WTT59 HJ59 RF59 ABB59 AKX59 AUT59 BEP59 BOL59 BYH59 CID59 CRZ59 DBV59 DLR59 DVN59 EFJ59 EPF59 EZB59 FIX59 FST59 GCP59 GML59 GWH59 HGD59 HPZ59 HZV59 IJR59 ITN59 JDJ59 JNF59 JXB59 KGX59 KQT59 LAP59 LKL59 LUH59 MED59 MNZ59 MXV59 NHR59 NRN59 OBJ59 OLF59 OVB59 PEX59 POT59 PYP59 QIL59 QSH59 RCD59 RLZ59 RVV59 SFR59 SPN59 SZJ59 TJF59 TTB59 UCX59 UMT59 UWP59 VGL59 VQH59 WAD59 WJZ59 WTV59 HL59 RH59 ABD59 AKZ59 AUV59 BER59 BON59 BYJ59 CIF59 CSB59 DBX59 DLT59 DVP59 EFL59 EPH59 EZD59 FIZ59 FSV59 GCR59 GMN59 GWJ59 HGF59 HQB59 HZX59 IJT59 ITP59 JDL59 JNH59 JXD59 KGZ59 KQV59 LAR59 LKN59 LUJ59 MEF59 MOB59 MXX59 NHT59 NRP59 OBL59 OLH59 OVD59 PEZ59 POV59 PYR59 QIN59 QSJ59 RCF59 RMB59 RVX59 SFT59 SPP59 SZL59 TJH59 TTD59 UCZ59 UMV59 UWR59 VGN59 VQJ59 WAF59 WKB59 WTX59 HN59 RJ59 ABF59 ALB59 AUX59 BET59 BOP59 BYL59 CIH59 CSD59 DBZ59 DLV59 DVR59 EFN59 EPJ59 EZF59 FJB59 FSX59 GCT59 GMP59 GWL59 HGH59 HQD59 HZZ59 IJV59 ITR59 JDN59 JNJ59 JXF59 KHB59 KQX59 LAT59 LKP59 LUL59 MEH59 MOD59 MXZ59 NHV59 NRR59 OBN59 OLJ59 OVF59 PFB59 POX59 PYT59 QIP59 QSL59 RCH59 RMD59 RVZ59 SFV59 SPR59 SZN59 TJJ59 TTF59 UDB59 UMX59 UWT59 VGP59 VQL59 WAH59 WKD59 WTZ59 HP59 RL59 ABH59 ALD59 AUZ59 BEV59 BOR59 BYN59 CIJ59 CSF59 DCB59 DLX59 DVT59 EFP59 EPL59 EZH59 FJD59 FSZ59 GCV59 GMR59 GWN59 HGJ59 HQF59 IAB59 IJX59 ITT59 JDP59 JNL59 JXH59 KHD59 KQZ59 LAV59 LKR59 LUN59 MEJ59 MOF59 MYB59 NHX59 NRT59 OBP59 OLL59 OVH59 PFD59 POZ59 PYV59 QIR59 QSN59 RCJ59 RMF59 RWB59 SFX59 SPT59 SZP59 TJL59 TTH59 UDD59 UMZ59 UWV59 VGR59 VQN59 WAJ59 WKF59 WUB59 Y59 K59 M59 O59 Q59 S59 U59 W59 BK59 AW59 AY59 BA59 BC59 BE59 BG59 BI59</xm:sqref>
        </x14:dataValidation>
        <x14:dataValidation type="list" allowBlank="1" showInputMessage="1" showErrorMessage="1">
          <x14:formula1>
            <xm:f>Soil_SS_Texture</xm:f>
          </x14:formula1>
          <xm:sqref>HR65294 RN65294 ABJ65294 ALF65294 AVB65294 BEX65294 BOT65294 BYP65294 CIL65294 CSH65294 DCD65294 DLZ65294 DVV65294 EFR65294 EPN65294 EZJ65294 FJF65294 FTB65294 GCX65294 GMT65294 GWP65294 HGL65294 HQH65294 IAD65294 IJZ65294 ITV65294 JDR65294 JNN65294 JXJ65294 KHF65294 KRB65294 LAX65294 LKT65294 LUP65294 MEL65294 MOH65294 MYD65294 NHZ65294 NRV65294 OBR65294 OLN65294 OVJ65294 PFF65294 PPB65294 PYX65294 QIT65294 QSP65294 RCL65294 RMH65294 RWD65294 SFZ65294 SPV65294 SZR65294 TJN65294 TTJ65294 UDF65294 UNB65294 UWX65294 VGT65294 VQP65294 WAL65294 WKH65294 WUD65294 HR130830 RN130830 ABJ130830 ALF130830 AVB130830 BEX130830 BOT130830 BYP130830 CIL130830 CSH130830 DCD130830 DLZ130830 DVV130830 EFR130830 EPN130830 EZJ130830 FJF130830 FTB130830 GCX130830 GMT130830 GWP130830 HGL130830 HQH130830 IAD130830 IJZ130830 ITV130830 JDR130830 JNN130830 JXJ130830 KHF130830 KRB130830 LAX130830 LKT130830 LUP130830 MEL130830 MOH130830 MYD130830 NHZ130830 NRV130830 OBR130830 OLN130830 OVJ130830 PFF130830 PPB130830 PYX130830 QIT130830 QSP130830 RCL130830 RMH130830 RWD130830 SFZ130830 SPV130830 SZR130830 TJN130830 TTJ130830 UDF130830 UNB130830 UWX130830 VGT130830 VQP130830 WAL130830 WKH130830 WUD130830 HR196366 RN196366 ABJ196366 ALF196366 AVB196366 BEX196366 BOT196366 BYP196366 CIL196366 CSH196366 DCD196366 DLZ196366 DVV196366 EFR196366 EPN196366 EZJ196366 FJF196366 FTB196366 GCX196366 GMT196366 GWP196366 HGL196366 HQH196366 IAD196366 IJZ196366 ITV196366 JDR196366 JNN196366 JXJ196366 KHF196366 KRB196366 LAX196366 LKT196366 LUP196366 MEL196366 MOH196366 MYD196366 NHZ196366 NRV196366 OBR196366 OLN196366 OVJ196366 PFF196366 PPB196366 PYX196366 QIT196366 QSP196366 RCL196366 RMH196366 RWD196366 SFZ196366 SPV196366 SZR196366 TJN196366 TTJ196366 UDF196366 UNB196366 UWX196366 VGT196366 VQP196366 WAL196366 WKH196366 WUD196366 HR261902 RN261902 ABJ261902 ALF261902 AVB261902 BEX261902 BOT261902 BYP261902 CIL261902 CSH261902 DCD261902 DLZ261902 DVV261902 EFR261902 EPN261902 EZJ261902 FJF261902 FTB261902 GCX261902 GMT261902 GWP261902 HGL261902 HQH261902 IAD261902 IJZ261902 ITV261902 JDR261902 JNN261902 JXJ261902 KHF261902 KRB261902 LAX261902 LKT261902 LUP261902 MEL261902 MOH261902 MYD261902 NHZ261902 NRV261902 OBR261902 OLN261902 OVJ261902 PFF261902 PPB261902 PYX261902 QIT261902 QSP261902 RCL261902 RMH261902 RWD261902 SFZ261902 SPV261902 SZR261902 TJN261902 TTJ261902 UDF261902 UNB261902 UWX261902 VGT261902 VQP261902 WAL261902 WKH261902 WUD261902 HR327438 RN327438 ABJ327438 ALF327438 AVB327438 BEX327438 BOT327438 BYP327438 CIL327438 CSH327438 DCD327438 DLZ327438 DVV327438 EFR327438 EPN327438 EZJ327438 FJF327438 FTB327438 GCX327438 GMT327438 GWP327438 HGL327438 HQH327438 IAD327438 IJZ327438 ITV327438 JDR327438 JNN327438 JXJ327438 KHF327438 KRB327438 LAX327438 LKT327438 LUP327438 MEL327438 MOH327438 MYD327438 NHZ327438 NRV327438 OBR327438 OLN327438 OVJ327438 PFF327438 PPB327438 PYX327438 QIT327438 QSP327438 RCL327438 RMH327438 RWD327438 SFZ327438 SPV327438 SZR327438 TJN327438 TTJ327438 UDF327438 UNB327438 UWX327438 VGT327438 VQP327438 WAL327438 WKH327438 WUD327438 HR392974 RN392974 ABJ392974 ALF392974 AVB392974 BEX392974 BOT392974 BYP392974 CIL392974 CSH392974 DCD392974 DLZ392974 DVV392974 EFR392974 EPN392974 EZJ392974 FJF392974 FTB392974 GCX392974 GMT392974 GWP392974 HGL392974 HQH392974 IAD392974 IJZ392974 ITV392974 JDR392974 JNN392974 JXJ392974 KHF392974 KRB392974 LAX392974 LKT392974 LUP392974 MEL392974 MOH392974 MYD392974 NHZ392974 NRV392974 OBR392974 OLN392974 OVJ392974 PFF392974 PPB392974 PYX392974 QIT392974 QSP392974 RCL392974 RMH392974 RWD392974 SFZ392974 SPV392974 SZR392974 TJN392974 TTJ392974 UDF392974 UNB392974 UWX392974 VGT392974 VQP392974 WAL392974 WKH392974 WUD392974 HR458510 RN458510 ABJ458510 ALF458510 AVB458510 BEX458510 BOT458510 BYP458510 CIL458510 CSH458510 DCD458510 DLZ458510 DVV458510 EFR458510 EPN458510 EZJ458510 FJF458510 FTB458510 GCX458510 GMT458510 GWP458510 HGL458510 HQH458510 IAD458510 IJZ458510 ITV458510 JDR458510 JNN458510 JXJ458510 KHF458510 KRB458510 LAX458510 LKT458510 LUP458510 MEL458510 MOH458510 MYD458510 NHZ458510 NRV458510 OBR458510 OLN458510 OVJ458510 PFF458510 PPB458510 PYX458510 QIT458510 QSP458510 RCL458510 RMH458510 RWD458510 SFZ458510 SPV458510 SZR458510 TJN458510 TTJ458510 UDF458510 UNB458510 UWX458510 VGT458510 VQP458510 WAL458510 WKH458510 WUD458510 HR524046 RN524046 ABJ524046 ALF524046 AVB524046 BEX524046 BOT524046 BYP524046 CIL524046 CSH524046 DCD524046 DLZ524046 DVV524046 EFR524046 EPN524046 EZJ524046 FJF524046 FTB524046 GCX524046 GMT524046 GWP524046 HGL524046 HQH524046 IAD524046 IJZ524046 ITV524046 JDR524046 JNN524046 JXJ524046 KHF524046 KRB524046 LAX524046 LKT524046 LUP524046 MEL524046 MOH524046 MYD524046 NHZ524046 NRV524046 OBR524046 OLN524046 OVJ524046 PFF524046 PPB524046 PYX524046 QIT524046 QSP524046 RCL524046 RMH524046 RWD524046 SFZ524046 SPV524046 SZR524046 TJN524046 TTJ524046 UDF524046 UNB524046 UWX524046 VGT524046 VQP524046 WAL524046 WKH524046 WUD524046 HR589582 RN589582 ABJ589582 ALF589582 AVB589582 BEX589582 BOT589582 BYP589582 CIL589582 CSH589582 DCD589582 DLZ589582 DVV589582 EFR589582 EPN589582 EZJ589582 FJF589582 FTB589582 GCX589582 GMT589582 GWP589582 HGL589582 HQH589582 IAD589582 IJZ589582 ITV589582 JDR589582 JNN589582 JXJ589582 KHF589582 KRB589582 LAX589582 LKT589582 LUP589582 MEL589582 MOH589582 MYD589582 NHZ589582 NRV589582 OBR589582 OLN589582 OVJ589582 PFF589582 PPB589582 PYX589582 QIT589582 QSP589582 RCL589582 RMH589582 RWD589582 SFZ589582 SPV589582 SZR589582 TJN589582 TTJ589582 UDF589582 UNB589582 UWX589582 VGT589582 VQP589582 WAL589582 WKH589582 WUD589582 HR655118 RN655118 ABJ655118 ALF655118 AVB655118 BEX655118 BOT655118 BYP655118 CIL655118 CSH655118 DCD655118 DLZ655118 DVV655118 EFR655118 EPN655118 EZJ655118 FJF655118 FTB655118 GCX655118 GMT655118 GWP655118 HGL655118 HQH655118 IAD655118 IJZ655118 ITV655118 JDR655118 JNN655118 JXJ655118 KHF655118 KRB655118 LAX655118 LKT655118 LUP655118 MEL655118 MOH655118 MYD655118 NHZ655118 NRV655118 OBR655118 OLN655118 OVJ655118 PFF655118 PPB655118 PYX655118 QIT655118 QSP655118 RCL655118 RMH655118 RWD655118 SFZ655118 SPV655118 SZR655118 TJN655118 TTJ655118 UDF655118 UNB655118 UWX655118 VGT655118 VQP655118 WAL655118 WKH655118 WUD655118 HR720654 RN720654 ABJ720654 ALF720654 AVB720654 BEX720654 BOT720654 BYP720654 CIL720654 CSH720654 DCD720654 DLZ720654 DVV720654 EFR720654 EPN720654 EZJ720654 FJF720654 FTB720654 GCX720654 GMT720654 GWP720654 HGL720654 HQH720654 IAD720654 IJZ720654 ITV720654 JDR720654 JNN720654 JXJ720654 KHF720654 KRB720654 LAX720654 LKT720654 LUP720654 MEL720654 MOH720654 MYD720654 NHZ720654 NRV720654 OBR720654 OLN720654 OVJ720654 PFF720654 PPB720654 PYX720654 QIT720654 QSP720654 RCL720654 RMH720654 RWD720654 SFZ720654 SPV720654 SZR720654 TJN720654 TTJ720654 UDF720654 UNB720654 UWX720654 VGT720654 VQP720654 WAL720654 WKH720654 WUD720654 HR786190 RN786190 ABJ786190 ALF786190 AVB786190 BEX786190 BOT786190 BYP786190 CIL786190 CSH786190 DCD786190 DLZ786190 DVV786190 EFR786190 EPN786190 EZJ786190 FJF786190 FTB786190 GCX786190 GMT786190 GWP786190 HGL786190 HQH786190 IAD786190 IJZ786190 ITV786190 JDR786190 JNN786190 JXJ786190 KHF786190 KRB786190 LAX786190 LKT786190 LUP786190 MEL786190 MOH786190 MYD786190 NHZ786190 NRV786190 OBR786190 OLN786190 OVJ786190 PFF786190 PPB786190 PYX786190 QIT786190 QSP786190 RCL786190 RMH786190 RWD786190 SFZ786190 SPV786190 SZR786190 TJN786190 TTJ786190 UDF786190 UNB786190 UWX786190 VGT786190 VQP786190 WAL786190 WKH786190 WUD786190 HR851726 RN851726 ABJ851726 ALF851726 AVB851726 BEX851726 BOT851726 BYP851726 CIL851726 CSH851726 DCD851726 DLZ851726 DVV851726 EFR851726 EPN851726 EZJ851726 FJF851726 FTB851726 GCX851726 GMT851726 GWP851726 HGL851726 HQH851726 IAD851726 IJZ851726 ITV851726 JDR851726 JNN851726 JXJ851726 KHF851726 KRB851726 LAX851726 LKT851726 LUP851726 MEL851726 MOH851726 MYD851726 NHZ851726 NRV851726 OBR851726 OLN851726 OVJ851726 PFF851726 PPB851726 PYX851726 QIT851726 QSP851726 RCL851726 RMH851726 RWD851726 SFZ851726 SPV851726 SZR851726 TJN851726 TTJ851726 UDF851726 UNB851726 UWX851726 VGT851726 VQP851726 WAL851726 WKH851726 WUD851726 HR917262 RN917262 ABJ917262 ALF917262 AVB917262 BEX917262 BOT917262 BYP917262 CIL917262 CSH917262 DCD917262 DLZ917262 DVV917262 EFR917262 EPN917262 EZJ917262 FJF917262 FTB917262 GCX917262 GMT917262 GWP917262 HGL917262 HQH917262 IAD917262 IJZ917262 ITV917262 JDR917262 JNN917262 JXJ917262 KHF917262 KRB917262 LAX917262 LKT917262 LUP917262 MEL917262 MOH917262 MYD917262 NHZ917262 NRV917262 OBR917262 OLN917262 OVJ917262 PFF917262 PPB917262 PYX917262 QIT917262 QSP917262 RCL917262 RMH917262 RWD917262 SFZ917262 SPV917262 SZR917262 TJN917262 TTJ917262 UDF917262 UNB917262 UWX917262 VGT917262 VQP917262 WAL917262 WKH917262 WUD917262 HR982798 RN982798 ABJ982798 ALF982798 AVB982798 BEX982798 BOT982798 BYP982798 CIL982798 CSH982798 DCD982798 DLZ982798 DVV982798 EFR982798 EPN982798 EZJ982798 FJF982798 FTB982798 GCX982798 GMT982798 GWP982798 HGL982798 HQH982798 IAD982798 IJZ982798 ITV982798 JDR982798 JNN982798 JXJ982798 KHF982798 KRB982798 LAX982798 LKT982798 LUP982798 MEL982798 MOH982798 MYD982798 NHZ982798 NRV982798 OBR982798 OLN982798 OVJ982798 PFF982798 PPB982798 PYX982798 QIT982798 QSP982798 RCL982798 RMH982798 RWD982798 SFZ982798 SPV982798 SZR982798 TJN982798 TTJ982798 UDF982798 UNB982798 UWX982798 VGT982798 VQP982798 WAL982798 WKH982798 WUD982798 IP65294 SL65294 ACH65294 AMD65294 AVZ65294 BFV65294 BPR65294 BZN65294 CJJ65294 CTF65294 DDB65294 DMX65294 DWT65294 EGP65294 EQL65294 FAH65294 FKD65294 FTZ65294 GDV65294 GNR65294 GXN65294 HHJ65294 HRF65294 IBB65294 IKX65294 IUT65294 JEP65294 JOL65294 JYH65294 KID65294 KRZ65294 LBV65294 LLR65294 LVN65294 MFJ65294 MPF65294 MZB65294 NIX65294 NST65294 OCP65294 OML65294 OWH65294 PGD65294 PPZ65294 PZV65294 QJR65294 QTN65294 RDJ65294 RNF65294 RXB65294 SGX65294 SQT65294 TAP65294 TKL65294 TUH65294 UED65294 UNZ65294 UXV65294 VHR65294 VRN65294 WBJ65294 WLF65294 WVB65294 IP130830 SL130830 ACH130830 AMD130830 AVZ130830 BFV130830 BPR130830 BZN130830 CJJ130830 CTF130830 DDB130830 DMX130830 DWT130830 EGP130830 EQL130830 FAH130830 FKD130830 FTZ130830 GDV130830 GNR130830 GXN130830 HHJ130830 HRF130830 IBB130830 IKX130830 IUT130830 JEP130830 JOL130830 JYH130830 KID130830 KRZ130830 LBV130830 LLR130830 LVN130830 MFJ130830 MPF130830 MZB130830 NIX130830 NST130830 OCP130830 OML130830 OWH130830 PGD130830 PPZ130830 PZV130830 QJR130830 QTN130830 RDJ130830 RNF130830 RXB130830 SGX130830 SQT130830 TAP130830 TKL130830 TUH130830 UED130830 UNZ130830 UXV130830 VHR130830 VRN130830 WBJ130830 WLF130830 WVB130830 IP196366 SL196366 ACH196366 AMD196366 AVZ196366 BFV196366 BPR196366 BZN196366 CJJ196366 CTF196366 DDB196366 DMX196366 DWT196366 EGP196366 EQL196366 FAH196366 FKD196366 FTZ196366 GDV196366 GNR196366 GXN196366 HHJ196366 HRF196366 IBB196366 IKX196366 IUT196366 JEP196366 JOL196366 JYH196366 KID196366 KRZ196366 LBV196366 LLR196366 LVN196366 MFJ196366 MPF196366 MZB196366 NIX196366 NST196366 OCP196366 OML196366 OWH196366 PGD196366 PPZ196366 PZV196366 QJR196366 QTN196366 RDJ196366 RNF196366 RXB196366 SGX196366 SQT196366 TAP196366 TKL196366 TUH196366 UED196366 UNZ196366 UXV196366 VHR196366 VRN196366 WBJ196366 WLF196366 WVB196366 IP261902 SL261902 ACH261902 AMD261902 AVZ261902 BFV261902 BPR261902 BZN261902 CJJ261902 CTF261902 DDB261902 DMX261902 DWT261902 EGP261902 EQL261902 FAH261902 FKD261902 FTZ261902 GDV261902 GNR261902 GXN261902 HHJ261902 HRF261902 IBB261902 IKX261902 IUT261902 JEP261902 JOL261902 JYH261902 KID261902 KRZ261902 LBV261902 LLR261902 LVN261902 MFJ261902 MPF261902 MZB261902 NIX261902 NST261902 OCP261902 OML261902 OWH261902 PGD261902 PPZ261902 PZV261902 QJR261902 QTN261902 RDJ261902 RNF261902 RXB261902 SGX261902 SQT261902 TAP261902 TKL261902 TUH261902 UED261902 UNZ261902 UXV261902 VHR261902 VRN261902 WBJ261902 WLF261902 WVB261902 IP327438 SL327438 ACH327438 AMD327438 AVZ327438 BFV327438 BPR327438 BZN327438 CJJ327438 CTF327438 DDB327438 DMX327438 DWT327438 EGP327438 EQL327438 FAH327438 FKD327438 FTZ327438 GDV327438 GNR327438 GXN327438 HHJ327438 HRF327438 IBB327438 IKX327438 IUT327438 JEP327438 JOL327438 JYH327438 KID327438 KRZ327438 LBV327438 LLR327438 LVN327438 MFJ327438 MPF327438 MZB327438 NIX327438 NST327438 OCP327438 OML327438 OWH327438 PGD327438 PPZ327438 PZV327438 QJR327438 QTN327438 RDJ327438 RNF327438 RXB327438 SGX327438 SQT327438 TAP327438 TKL327438 TUH327438 UED327438 UNZ327438 UXV327438 VHR327438 VRN327438 WBJ327438 WLF327438 WVB327438 IP392974 SL392974 ACH392974 AMD392974 AVZ392974 BFV392974 BPR392974 BZN392974 CJJ392974 CTF392974 DDB392974 DMX392974 DWT392974 EGP392974 EQL392974 FAH392974 FKD392974 FTZ392974 GDV392974 GNR392974 GXN392974 HHJ392974 HRF392974 IBB392974 IKX392974 IUT392974 JEP392974 JOL392974 JYH392974 KID392974 KRZ392974 LBV392974 LLR392974 LVN392974 MFJ392974 MPF392974 MZB392974 NIX392974 NST392974 OCP392974 OML392974 OWH392974 PGD392974 PPZ392974 PZV392974 QJR392974 QTN392974 RDJ392974 RNF392974 RXB392974 SGX392974 SQT392974 TAP392974 TKL392974 TUH392974 UED392974 UNZ392974 UXV392974 VHR392974 VRN392974 WBJ392974 WLF392974 WVB392974 IP458510 SL458510 ACH458510 AMD458510 AVZ458510 BFV458510 BPR458510 BZN458510 CJJ458510 CTF458510 DDB458510 DMX458510 DWT458510 EGP458510 EQL458510 FAH458510 FKD458510 FTZ458510 GDV458510 GNR458510 GXN458510 HHJ458510 HRF458510 IBB458510 IKX458510 IUT458510 JEP458510 JOL458510 JYH458510 KID458510 KRZ458510 LBV458510 LLR458510 LVN458510 MFJ458510 MPF458510 MZB458510 NIX458510 NST458510 OCP458510 OML458510 OWH458510 PGD458510 PPZ458510 PZV458510 QJR458510 QTN458510 RDJ458510 RNF458510 RXB458510 SGX458510 SQT458510 TAP458510 TKL458510 TUH458510 UED458510 UNZ458510 UXV458510 VHR458510 VRN458510 WBJ458510 WLF458510 WVB458510 IP524046 SL524046 ACH524046 AMD524046 AVZ524046 BFV524046 BPR524046 BZN524046 CJJ524046 CTF524046 DDB524046 DMX524046 DWT524046 EGP524046 EQL524046 FAH524046 FKD524046 FTZ524046 GDV524046 GNR524046 GXN524046 HHJ524046 HRF524046 IBB524046 IKX524046 IUT524046 JEP524046 JOL524046 JYH524046 KID524046 KRZ524046 LBV524046 LLR524046 LVN524046 MFJ524046 MPF524046 MZB524046 NIX524046 NST524046 OCP524046 OML524046 OWH524046 PGD524046 PPZ524046 PZV524046 QJR524046 QTN524046 RDJ524046 RNF524046 RXB524046 SGX524046 SQT524046 TAP524046 TKL524046 TUH524046 UED524046 UNZ524046 UXV524046 VHR524046 VRN524046 WBJ524046 WLF524046 WVB524046 IP589582 SL589582 ACH589582 AMD589582 AVZ589582 BFV589582 BPR589582 BZN589582 CJJ589582 CTF589582 DDB589582 DMX589582 DWT589582 EGP589582 EQL589582 FAH589582 FKD589582 FTZ589582 GDV589582 GNR589582 GXN589582 HHJ589582 HRF589582 IBB589582 IKX589582 IUT589582 JEP589582 JOL589582 JYH589582 KID589582 KRZ589582 LBV589582 LLR589582 LVN589582 MFJ589582 MPF589582 MZB589582 NIX589582 NST589582 OCP589582 OML589582 OWH589582 PGD589582 PPZ589582 PZV589582 QJR589582 QTN589582 RDJ589582 RNF589582 RXB589582 SGX589582 SQT589582 TAP589582 TKL589582 TUH589582 UED589582 UNZ589582 UXV589582 VHR589582 VRN589582 WBJ589582 WLF589582 WVB589582 IP655118 SL655118 ACH655118 AMD655118 AVZ655118 BFV655118 BPR655118 BZN655118 CJJ655118 CTF655118 DDB655118 DMX655118 DWT655118 EGP655118 EQL655118 FAH655118 FKD655118 FTZ655118 GDV655118 GNR655118 GXN655118 HHJ655118 HRF655118 IBB655118 IKX655118 IUT655118 JEP655118 JOL655118 JYH655118 KID655118 KRZ655118 LBV655118 LLR655118 LVN655118 MFJ655118 MPF655118 MZB655118 NIX655118 NST655118 OCP655118 OML655118 OWH655118 PGD655118 PPZ655118 PZV655118 QJR655118 QTN655118 RDJ655118 RNF655118 RXB655118 SGX655118 SQT655118 TAP655118 TKL655118 TUH655118 UED655118 UNZ655118 UXV655118 VHR655118 VRN655118 WBJ655118 WLF655118 WVB655118 IP720654 SL720654 ACH720654 AMD720654 AVZ720654 BFV720654 BPR720654 BZN720654 CJJ720654 CTF720654 DDB720654 DMX720654 DWT720654 EGP720654 EQL720654 FAH720654 FKD720654 FTZ720654 GDV720654 GNR720654 GXN720654 HHJ720654 HRF720654 IBB720654 IKX720654 IUT720654 JEP720654 JOL720654 JYH720654 KID720654 KRZ720654 LBV720654 LLR720654 LVN720654 MFJ720654 MPF720654 MZB720654 NIX720654 NST720654 OCP720654 OML720654 OWH720654 PGD720654 PPZ720654 PZV720654 QJR720654 QTN720654 RDJ720654 RNF720654 RXB720654 SGX720654 SQT720654 TAP720654 TKL720654 TUH720654 UED720654 UNZ720654 UXV720654 VHR720654 VRN720654 WBJ720654 WLF720654 WVB720654 IP786190 SL786190 ACH786190 AMD786190 AVZ786190 BFV786190 BPR786190 BZN786190 CJJ786190 CTF786190 DDB786190 DMX786190 DWT786190 EGP786190 EQL786190 FAH786190 FKD786190 FTZ786190 GDV786190 GNR786190 GXN786190 HHJ786190 HRF786190 IBB786190 IKX786190 IUT786190 JEP786190 JOL786190 JYH786190 KID786190 KRZ786190 LBV786190 LLR786190 LVN786190 MFJ786190 MPF786190 MZB786190 NIX786190 NST786190 OCP786190 OML786190 OWH786190 PGD786190 PPZ786190 PZV786190 QJR786190 QTN786190 RDJ786190 RNF786190 RXB786190 SGX786190 SQT786190 TAP786190 TKL786190 TUH786190 UED786190 UNZ786190 UXV786190 VHR786190 VRN786190 WBJ786190 WLF786190 WVB786190 IP851726 SL851726 ACH851726 AMD851726 AVZ851726 BFV851726 BPR851726 BZN851726 CJJ851726 CTF851726 DDB851726 DMX851726 DWT851726 EGP851726 EQL851726 FAH851726 FKD851726 FTZ851726 GDV851726 GNR851726 GXN851726 HHJ851726 HRF851726 IBB851726 IKX851726 IUT851726 JEP851726 JOL851726 JYH851726 KID851726 KRZ851726 LBV851726 LLR851726 LVN851726 MFJ851726 MPF851726 MZB851726 NIX851726 NST851726 OCP851726 OML851726 OWH851726 PGD851726 PPZ851726 PZV851726 QJR851726 QTN851726 RDJ851726 RNF851726 RXB851726 SGX851726 SQT851726 TAP851726 TKL851726 TUH851726 UED851726 UNZ851726 UXV851726 VHR851726 VRN851726 WBJ851726 WLF851726 WVB851726 IP917262 SL917262 ACH917262 AMD917262 AVZ917262 BFV917262 BPR917262 BZN917262 CJJ917262 CTF917262 DDB917262 DMX917262 DWT917262 EGP917262 EQL917262 FAH917262 FKD917262 FTZ917262 GDV917262 GNR917262 GXN917262 HHJ917262 HRF917262 IBB917262 IKX917262 IUT917262 JEP917262 JOL917262 JYH917262 KID917262 KRZ917262 LBV917262 LLR917262 LVN917262 MFJ917262 MPF917262 MZB917262 NIX917262 NST917262 OCP917262 OML917262 OWH917262 PGD917262 PPZ917262 PZV917262 QJR917262 QTN917262 RDJ917262 RNF917262 RXB917262 SGX917262 SQT917262 TAP917262 TKL917262 TUH917262 UED917262 UNZ917262 UXV917262 VHR917262 VRN917262 WBJ917262 WLF917262 WVB917262 IP982798 SL982798 ACH982798 AMD982798 AVZ982798 BFV982798 BPR982798 BZN982798 CJJ982798 CTF982798 DDB982798 DMX982798 DWT982798 EGP982798 EQL982798 FAH982798 FKD982798 FTZ982798 GDV982798 GNR982798 GXN982798 HHJ982798 HRF982798 IBB982798 IKX982798 IUT982798 JEP982798 JOL982798 JYH982798 KID982798 KRZ982798 LBV982798 LLR982798 LVN982798 MFJ982798 MPF982798 MZB982798 NIX982798 NST982798 OCP982798 OML982798 OWH982798 PGD982798 PPZ982798 PZV982798 QJR982798 QTN982798 RDJ982798 RNF982798 RXB982798 SGX982798 SQT982798 TAP982798 TKL982798 TUH982798 UED982798 UNZ982798 UXV982798 VHR982798 VRN982798 WBJ982798 WLF982798 WVB982798 IR65294 SN65294 ACJ65294 AMF65294 AWB65294 BFX65294 BPT65294 BZP65294 CJL65294 CTH65294 DDD65294 DMZ65294 DWV65294 EGR65294 EQN65294 FAJ65294 FKF65294 FUB65294 GDX65294 GNT65294 GXP65294 HHL65294 HRH65294 IBD65294 IKZ65294 IUV65294 JER65294 JON65294 JYJ65294 KIF65294 KSB65294 LBX65294 LLT65294 LVP65294 MFL65294 MPH65294 MZD65294 NIZ65294 NSV65294 OCR65294 OMN65294 OWJ65294 PGF65294 PQB65294 PZX65294 QJT65294 QTP65294 RDL65294 RNH65294 RXD65294 SGZ65294 SQV65294 TAR65294 TKN65294 TUJ65294 UEF65294 UOB65294 UXX65294 VHT65294 VRP65294 WBL65294 WLH65294 WVD65294 IR130830 SN130830 ACJ130830 AMF130830 AWB130830 BFX130830 BPT130830 BZP130830 CJL130830 CTH130830 DDD130830 DMZ130830 DWV130830 EGR130830 EQN130830 FAJ130830 FKF130830 FUB130830 GDX130830 GNT130830 GXP130830 HHL130830 HRH130830 IBD130830 IKZ130830 IUV130830 JER130830 JON130830 JYJ130830 KIF130830 KSB130830 LBX130830 LLT130830 LVP130830 MFL130830 MPH130830 MZD130830 NIZ130830 NSV130830 OCR130830 OMN130830 OWJ130830 PGF130830 PQB130830 PZX130830 QJT130830 QTP130830 RDL130830 RNH130830 RXD130830 SGZ130830 SQV130830 TAR130830 TKN130830 TUJ130830 UEF130830 UOB130830 UXX130830 VHT130830 VRP130830 WBL130830 WLH130830 WVD130830 IR196366 SN196366 ACJ196366 AMF196366 AWB196366 BFX196366 BPT196366 BZP196366 CJL196366 CTH196366 DDD196366 DMZ196366 DWV196366 EGR196366 EQN196366 FAJ196366 FKF196366 FUB196366 GDX196366 GNT196366 GXP196366 HHL196366 HRH196366 IBD196366 IKZ196366 IUV196366 JER196366 JON196366 JYJ196366 KIF196366 KSB196366 LBX196366 LLT196366 LVP196366 MFL196366 MPH196366 MZD196366 NIZ196366 NSV196366 OCR196366 OMN196366 OWJ196366 PGF196366 PQB196366 PZX196366 QJT196366 QTP196366 RDL196366 RNH196366 RXD196366 SGZ196366 SQV196366 TAR196366 TKN196366 TUJ196366 UEF196366 UOB196366 UXX196366 VHT196366 VRP196366 WBL196366 WLH196366 WVD196366 IR261902 SN261902 ACJ261902 AMF261902 AWB261902 BFX261902 BPT261902 BZP261902 CJL261902 CTH261902 DDD261902 DMZ261902 DWV261902 EGR261902 EQN261902 FAJ261902 FKF261902 FUB261902 GDX261902 GNT261902 GXP261902 HHL261902 HRH261902 IBD261902 IKZ261902 IUV261902 JER261902 JON261902 JYJ261902 KIF261902 KSB261902 LBX261902 LLT261902 LVP261902 MFL261902 MPH261902 MZD261902 NIZ261902 NSV261902 OCR261902 OMN261902 OWJ261902 PGF261902 PQB261902 PZX261902 QJT261902 QTP261902 RDL261902 RNH261902 RXD261902 SGZ261902 SQV261902 TAR261902 TKN261902 TUJ261902 UEF261902 UOB261902 UXX261902 VHT261902 VRP261902 WBL261902 WLH261902 WVD261902 IR327438 SN327438 ACJ327438 AMF327438 AWB327438 BFX327438 BPT327438 BZP327438 CJL327438 CTH327438 DDD327438 DMZ327438 DWV327438 EGR327438 EQN327438 FAJ327438 FKF327438 FUB327438 GDX327438 GNT327438 GXP327438 HHL327438 HRH327438 IBD327438 IKZ327438 IUV327438 JER327438 JON327438 JYJ327438 KIF327438 KSB327438 LBX327438 LLT327438 LVP327438 MFL327438 MPH327438 MZD327438 NIZ327438 NSV327438 OCR327438 OMN327438 OWJ327438 PGF327438 PQB327438 PZX327438 QJT327438 QTP327438 RDL327438 RNH327438 RXD327438 SGZ327438 SQV327438 TAR327438 TKN327438 TUJ327438 UEF327438 UOB327438 UXX327438 VHT327438 VRP327438 WBL327438 WLH327438 WVD327438 IR392974 SN392974 ACJ392974 AMF392974 AWB392974 BFX392974 BPT392974 BZP392974 CJL392974 CTH392974 DDD392974 DMZ392974 DWV392974 EGR392974 EQN392974 FAJ392974 FKF392974 FUB392974 GDX392974 GNT392974 GXP392974 HHL392974 HRH392974 IBD392974 IKZ392974 IUV392974 JER392974 JON392974 JYJ392974 KIF392974 KSB392974 LBX392974 LLT392974 LVP392974 MFL392974 MPH392974 MZD392974 NIZ392974 NSV392974 OCR392974 OMN392974 OWJ392974 PGF392974 PQB392974 PZX392974 QJT392974 QTP392974 RDL392974 RNH392974 RXD392974 SGZ392974 SQV392974 TAR392974 TKN392974 TUJ392974 UEF392974 UOB392974 UXX392974 VHT392974 VRP392974 WBL392974 WLH392974 WVD392974 IR458510 SN458510 ACJ458510 AMF458510 AWB458510 BFX458510 BPT458510 BZP458510 CJL458510 CTH458510 DDD458510 DMZ458510 DWV458510 EGR458510 EQN458510 FAJ458510 FKF458510 FUB458510 GDX458510 GNT458510 GXP458510 HHL458510 HRH458510 IBD458510 IKZ458510 IUV458510 JER458510 JON458510 JYJ458510 KIF458510 KSB458510 LBX458510 LLT458510 LVP458510 MFL458510 MPH458510 MZD458510 NIZ458510 NSV458510 OCR458510 OMN458510 OWJ458510 PGF458510 PQB458510 PZX458510 QJT458510 QTP458510 RDL458510 RNH458510 RXD458510 SGZ458510 SQV458510 TAR458510 TKN458510 TUJ458510 UEF458510 UOB458510 UXX458510 VHT458510 VRP458510 WBL458510 WLH458510 WVD458510 IR524046 SN524046 ACJ524046 AMF524046 AWB524046 BFX524046 BPT524046 BZP524046 CJL524046 CTH524046 DDD524046 DMZ524046 DWV524046 EGR524046 EQN524046 FAJ524046 FKF524046 FUB524046 GDX524046 GNT524046 GXP524046 HHL524046 HRH524046 IBD524046 IKZ524046 IUV524046 JER524046 JON524046 JYJ524046 KIF524046 KSB524046 LBX524046 LLT524046 LVP524046 MFL524046 MPH524046 MZD524046 NIZ524046 NSV524046 OCR524046 OMN524046 OWJ524046 PGF524046 PQB524046 PZX524046 QJT524046 QTP524046 RDL524046 RNH524046 RXD524046 SGZ524046 SQV524046 TAR524046 TKN524046 TUJ524046 UEF524046 UOB524046 UXX524046 VHT524046 VRP524046 WBL524046 WLH524046 WVD524046 IR589582 SN589582 ACJ589582 AMF589582 AWB589582 BFX589582 BPT589582 BZP589582 CJL589582 CTH589582 DDD589582 DMZ589582 DWV589582 EGR589582 EQN589582 FAJ589582 FKF589582 FUB589582 GDX589582 GNT589582 GXP589582 HHL589582 HRH589582 IBD589582 IKZ589582 IUV589582 JER589582 JON589582 JYJ589582 KIF589582 KSB589582 LBX589582 LLT589582 LVP589582 MFL589582 MPH589582 MZD589582 NIZ589582 NSV589582 OCR589582 OMN589582 OWJ589582 PGF589582 PQB589582 PZX589582 QJT589582 QTP589582 RDL589582 RNH589582 RXD589582 SGZ589582 SQV589582 TAR589582 TKN589582 TUJ589582 UEF589582 UOB589582 UXX589582 VHT589582 VRP589582 WBL589582 WLH589582 WVD589582 IR655118 SN655118 ACJ655118 AMF655118 AWB655118 BFX655118 BPT655118 BZP655118 CJL655118 CTH655118 DDD655118 DMZ655118 DWV655118 EGR655118 EQN655118 FAJ655118 FKF655118 FUB655118 GDX655118 GNT655118 GXP655118 HHL655118 HRH655118 IBD655118 IKZ655118 IUV655118 JER655118 JON655118 JYJ655118 KIF655118 KSB655118 LBX655118 LLT655118 LVP655118 MFL655118 MPH655118 MZD655118 NIZ655118 NSV655118 OCR655118 OMN655118 OWJ655118 PGF655118 PQB655118 PZX655118 QJT655118 QTP655118 RDL655118 RNH655118 RXD655118 SGZ655118 SQV655118 TAR655118 TKN655118 TUJ655118 UEF655118 UOB655118 UXX655118 VHT655118 VRP655118 WBL655118 WLH655118 WVD655118 IR720654 SN720654 ACJ720654 AMF720654 AWB720654 BFX720654 BPT720654 BZP720654 CJL720654 CTH720654 DDD720654 DMZ720654 DWV720654 EGR720654 EQN720654 FAJ720654 FKF720654 FUB720654 GDX720654 GNT720654 GXP720654 HHL720654 HRH720654 IBD720654 IKZ720654 IUV720654 JER720654 JON720654 JYJ720654 KIF720654 KSB720654 LBX720654 LLT720654 LVP720654 MFL720654 MPH720654 MZD720654 NIZ720654 NSV720654 OCR720654 OMN720654 OWJ720654 PGF720654 PQB720654 PZX720654 QJT720654 QTP720654 RDL720654 RNH720654 RXD720654 SGZ720654 SQV720654 TAR720654 TKN720654 TUJ720654 UEF720654 UOB720654 UXX720654 VHT720654 VRP720654 WBL720654 WLH720654 WVD720654 IR786190 SN786190 ACJ786190 AMF786190 AWB786190 BFX786190 BPT786190 BZP786190 CJL786190 CTH786190 DDD786190 DMZ786190 DWV786190 EGR786190 EQN786190 FAJ786190 FKF786190 FUB786190 GDX786190 GNT786190 GXP786190 HHL786190 HRH786190 IBD786190 IKZ786190 IUV786190 JER786190 JON786190 JYJ786190 KIF786190 KSB786190 LBX786190 LLT786190 LVP786190 MFL786190 MPH786190 MZD786190 NIZ786190 NSV786190 OCR786190 OMN786190 OWJ786190 PGF786190 PQB786190 PZX786190 QJT786190 QTP786190 RDL786190 RNH786190 RXD786190 SGZ786190 SQV786190 TAR786190 TKN786190 TUJ786190 UEF786190 UOB786190 UXX786190 VHT786190 VRP786190 WBL786190 WLH786190 WVD786190 IR851726 SN851726 ACJ851726 AMF851726 AWB851726 BFX851726 BPT851726 BZP851726 CJL851726 CTH851726 DDD851726 DMZ851726 DWV851726 EGR851726 EQN851726 FAJ851726 FKF851726 FUB851726 GDX851726 GNT851726 GXP851726 HHL851726 HRH851726 IBD851726 IKZ851726 IUV851726 JER851726 JON851726 JYJ851726 KIF851726 KSB851726 LBX851726 LLT851726 LVP851726 MFL851726 MPH851726 MZD851726 NIZ851726 NSV851726 OCR851726 OMN851726 OWJ851726 PGF851726 PQB851726 PZX851726 QJT851726 QTP851726 RDL851726 RNH851726 RXD851726 SGZ851726 SQV851726 TAR851726 TKN851726 TUJ851726 UEF851726 UOB851726 UXX851726 VHT851726 VRP851726 WBL851726 WLH851726 WVD851726 IR917262 SN917262 ACJ917262 AMF917262 AWB917262 BFX917262 BPT917262 BZP917262 CJL917262 CTH917262 DDD917262 DMZ917262 DWV917262 EGR917262 EQN917262 FAJ917262 FKF917262 FUB917262 GDX917262 GNT917262 GXP917262 HHL917262 HRH917262 IBD917262 IKZ917262 IUV917262 JER917262 JON917262 JYJ917262 KIF917262 KSB917262 LBX917262 LLT917262 LVP917262 MFL917262 MPH917262 MZD917262 NIZ917262 NSV917262 OCR917262 OMN917262 OWJ917262 PGF917262 PQB917262 PZX917262 QJT917262 QTP917262 RDL917262 RNH917262 RXD917262 SGZ917262 SQV917262 TAR917262 TKN917262 TUJ917262 UEF917262 UOB917262 UXX917262 VHT917262 VRP917262 WBL917262 WLH917262 WVD917262 IR982798 SN982798 ACJ982798 AMF982798 AWB982798 BFX982798 BPT982798 BZP982798 CJL982798 CTH982798 DDD982798 DMZ982798 DWV982798 EGR982798 EQN982798 FAJ982798 FKF982798 FUB982798 GDX982798 GNT982798 GXP982798 HHL982798 HRH982798 IBD982798 IKZ982798 IUV982798 JER982798 JON982798 JYJ982798 KIF982798 KSB982798 LBX982798 LLT982798 LVP982798 MFL982798 MPH982798 MZD982798 NIZ982798 NSV982798 OCR982798 OMN982798 OWJ982798 PGF982798 PQB982798 PZX982798 QJT982798 QTP982798 RDL982798 RNH982798 RXD982798 SGZ982798 SQV982798 TAR982798 TKN982798 TUJ982798 UEF982798 UOB982798 UXX982798 VHT982798 VRP982798 WBL982798 WLH982798 WVD982798 IT65294 SP65294 ACL65294 AMH65294 AWD65294 BFZ65294 BPV65294 BZR65294 CJN65294 CTJ65294 DDF65294 DNB65294 DWX65294 EGT65294 EQP65294 FAL65294 FKH65294 FUD65294 GDZ65294 GNV65294 GXR65294 HHN65294 HRJ65294 IBF65294 ILB65294 IUX65294 JET65294 JOP65294 JYL65294 KIH65294 KSD65294 LBZ65294 LLV65294 LVR65294 MFN65294 MPJ65294 MZF65294 NJB65294 NSX65294 OCT65294 OMP65294 OWL65294 PGH65294 PQD65294 PZZ65294 QJV65294 QTR65294 RDN65294 RNJ65294 RXF65294 SHB65294 SQX65294 TAT65294 TKP65294 TUL65294 UEH65294 UOD65294 UXZ65294 VHV65294 VRR65294 WBN65294 WLJ65294 WVF65294 IT130830 SP130830 ACL130830 AMH130830 AWD130830 BFZ130830 BPV130830 BZR130830 CJN130830 CTJ130830 DDF130830 DNB130830 DWX130830 EGT130830 EQP130830 FAL130830 FKH130830 FUD130830 GDZ130830 GNV130830 GXR130830 HHN130830 HRJ130830 IBF130830 ILB130830 IUX130830 JET130830 JOP130830 JYL130830 KIH130830 KSD130830 LBZ130830 LLV130830 LVR130830 MFN130830 MPJ130830 MZF130830 NJB130830 NSX130830 OCT130830 OMP130830 OWL130830 PGH130830 PQD130830 PZZ130830 QJV130830 QTR130830 RDN130830 RNJ130830 RXF130830 SHB130830 SQX130830 TAT130830 TKP130830 TUL130830 UEH130830 UOD130830 UXZ130830 VHV130830 VRR130830 WBN130830 WLJ130830 WVF130830 IT196366 SP196366 ACL196366 AMH196366 AWD196366 BFZ196366 BPV196366 BZR196366 CJN196366 CTJ196366 DDF196366 DNB196366 DWX196366 EGT196366 EQP196366 FAL196366 FKH196366 FUD196366 GDZ196366 GNV196366 GXR196366 HHN196366 HRJ196366 IBF196366 ILB196366 IUX196366 JET196366 JOP196366 JYL196366 KIH196366 KSD196366 LBZ196366 LLV196366 LVR196366 MFN196366 MPJ196366 MZF196366 NJB196366 NSX196366 OCT196366 OMP196366 OWL196366 PGH196366 PQD196366 PZZ196366 QJV196366 QTR196366 RDN196366 RNJ196366 RXF196366 SHB196366 SQX196366 TAT196366 TKP196366 TUL196366 UEH196366 UOD196366 UXZ196366 VHV196366 VRR196366 WBN196366 WLJ196366 WVF196366 IT261902 SP261902 ACL261902 AMH261902 AWD261902 BFZ261902 BPV261902 BZR261902 CJN261902 CTJ261902 DDF261902 DNB261902 DWX261902 EGT261902 EQP261902 FAL261902 FKH261902 FUD261902 GDZ261902 GNV261902 GXR261902 HHN261902 HRJ261902 IBF261902 ILB261902 IUX261902 JET261902 JOP261902 JYL261902 KIH261902 KSD261902 LBZ261902 LLV261902 LVR261902 MFN261902 MPJ261902 MZF261902 NJB261902 NSX261902 OCT261902 OMP261902 OWL261902 PGH261902 PQD261902 PZZ261902 QJV261902 QTR261902 RDN261902 RNJ261902 RXF261902 SHB261902 SQX261902 TAT261902 TKP261902 TUL261902 UEH261902 UOD261902 UXZ261902 VHV261902 VRR261902 WBN261902 WLJ261902 WVF261902 IT327438 SP327438 ACL327438 AMH327438 AWD327438 BFZ327438 BPV327438 BZR327438 CJN327438 CTJ327438 DDF327438 DNB327438 DWX327438 EGT327438 EQP327438 FAL327438 FKH327438 FUD327438 GDZ327438 GNV327438 GXR327438 HHN327438 HRJ327438 IBF327438 ILB327438 IUX327438 JET327438 JOP327438 JYL327438 KIH327438 KSD327438 LBZ327438 LLV327438 LVR327438 MFN327438 MPJ327438 MZF327438 NJB327438 NSX327438 OCT327438 OMP327438 OWL327438 PGH327438 PQD327438 PZZ327438 QJV327438 QTR327438 RDN327438 RNJ327438 RXF327438 SHB327438 SQX327438 TAT327438 TKP327438 TUL327438 UEH327438 UOD327438 UXZ327438 VHV327438 VRR327438 WBN327438 WLJ327438 WVF327438 IT392974 SP392974 ACL392974 AMH392974 AWD392974 BFZ392974 BPV392974 BZR392974 CJN392974 CTJ392974 DDF392974 DNB392974 DWX392974 EGT392974 EQP392974 FAL392974 FKH392974 FUD392974 GDZ392974 GNV392974 GXR392974 HHN392974 HRJ392974 IBF392974 ILB392974 IUX392974 JET392974 JOP392974 JYL392974 KIH392974 KSD392974 LBZ392974 LLV392974 LVR392974 MFN392974 MPJ392974 MZF392974 NJB392974 NSX392974 OCT392974 OMP392974 OWL392974 PGH392974 PQD392974 PZZ392974 QJV392974 QTR392974 RDN392974 RNJ392974 RXF392974 SHB392974 SQX392974 TAT392974 TKP392974 TUL392974 UEH392974 UOD392974 UXZ392974 VHV392974 VRR392974 WBN392974 WLJ392974 WVF392974 IT458510 SP458510 ACL458510 AMH458510 AWD458510 BFZ458510 BPV458510 BZR458510 CJN458510 CTJ458510 DDF458510 DNB458510 DWX458510 EGT458510 EQP458510 FAL458510 FKH458510 FUD458510 GDZ458510 GNV458510 GXR458510 HHN458510 HRJ458510 IBF458510 ILB458510 IUX458510 JET458510 JOP458510 JYL458510 KIH458510 KSD458510 LBZ458510 LLV458510 LVR458510 MFN458510 MPJ458510 MZF458510 NJB458510 NSX458510 OCT458510 OMP458510 OWL458510 PGH458510 PQD458510 PZZ458510 QJV458510 QTR458510 RDN458510 RNJ458510 RXF458510 SHB458510 SQX458510 TAT458510 TKP458510 TUL458510 UEH458510 UOD458510 UXZ458510 VHV458510 VRR458510 WBN458510 WLJ458510 WVF458510 IT524046 SP524046 ACL524046 AMH524046 AWD524046 BFZ524046 BPV524046 BZR524046 CJN524046 CTJ524046 DDF524046 DNB524046 DWX524046 EGT524046 EQP524046 FAL524046 FKH524046 FUD524046 GDZ524046 GNV524046 GXR524046 HHN524046 HRJ524046 IBF524046 ILB524046 IUX524046 JET524046 JOP524046 JYL524046 KIH524046 KSD524046 LBZ524046 LLV524046 LVR524046 MFN524046 MPJ524046 MZF524046 NJB524046 NSX524046 OCT524046 OMP524046 OWL524046 PGH524046 PQD524046 PZZ524046 QJV524046 QTR524046 RDN524046 RNJ524046 RXF524046 SHB524046 SQX524046 TAT524046 TKP524046 TUL524046 UEH524046 UOD524046 UXZ524046 VHV524046 VRR524046 WBN524046 WLJ524046 WVF524046 IT589582 SP589582 ACL589582 AMH589582 AWD589582 BFZ589582 BPV589582 BZR589582 CJN589582 CTJ589582 DDF589582 DNB589582 DWX589582 EGT589582 EQP589582 FAL589582 FKH589582 FUD589582 GDZ589582 GNV589582 GXR589582 HHN589582 HRJ589582 IBF589582 ILB589582 IUX589582 JET589582 JOP589582 JYL589582 KIH589582 KSD589582 LBZ589582 LLV589582 LVR589582 MFN589582 MPJ589582 MZF589582 NJB589582 NSX589582 OCT589582 OMP589582 OWL589582 PGH589582 PQD589582 PZZ589582 QJV589582 QTR589582 RDN589582 RNJ589582 RXF589582 SHB589582 SQX589582 TAT589582 TKP589582 TUL589582 UEH589582 UOD589582 UXZ589582 VHV589582 VRR589582 WBN589582 WLJ589582 WVF589582 IT655118 SP655118 ACL655118 AMH655118 AWD655118 BFZ655118 BPV655118 BZR655118 CJN655118 CTJ655118 DDF655118 DNB655118 DWX655118 EGT655118 EQP655118 FAL655118 FKH655118 FUD655118 GDZ655118 GNV655118 GXR655118 HHN655118 HRJ655118 IBF655118 ILB655118 IUX655118 JET655118 JOP655118 JYL655118 KIH655118 KSD655118 LBZ655118 LLV655118 LVR655118 MFN655118 MPJ655118 MZF655118 NJB655118 NSX655118 OCT655118 OMP655118 OWL655118 PGH655118 PQD655118 PZZ655118 QJV655118 QTR655118 RDN655118 RNJ655118 RXF655118 SHB655118 SQX655118 TAT655118 TKP655118 TUL655118 UEH655118 UOD655118 UXZ655118 VHV655118 VRR655118 WBN655118 WLJ655118 WVF655118 IT720654 SP720654 ACL720654 AMH720654 AWD720654 BFZ720654 BPV720654 BZR720654 CJN720654 CTJ720654 DDF720654 DNB720654 DWX720654 EGT720654 EQP720654 FAL720654 FKH720654 FUD720654 GDZ720654 GNV720654 GXR720654 HHN720654 HRJ720654 IBF720654 ILB720654 IUX720654 JET720654 JOP720654 JYL720654 KIH720654 KSD720654 LBZ720654 LLV720654 LVR720654 MFN720654 MPJ720654 MZF720654 NJB720654 NSX720654 OCT720654 OMP720654 OWL720654 PGH720654 PQD720654 PZZ720654 QJV720654 QTR720654 RDN720654 RNJ720654 RXF720654 SHB720654 SQX720654 TAT720654 TKP720654 TUL720654 UEH720654 UOD720654 UXZ720654 VHV720654 VRR720654 WBN720654 WLJ720654 WVF720654 IT786190 SP786190 ACL786190 AMH786190 AWD786190 BFZ786190 BPV786190 BZR786190 CJN786190 CTJ786190 DDF786190 DNB786190 DWX786190 EGT786190 EQP786190 FAL786190 FKH786190 FUD786190 GDZ786190 GNV786190 GXR786190 HHN786190 HRJ786190 IBF786190 ILB786190 IUX786190 JET786190 JOP786190 JYL786190 KIH786190 KSD786190 LBZ786190 LLV786190 LVR786190 MFN786190 MPJ786190 MZF786190 NJB786190 NSX786190 OCT786190 OMP786190 OWL786190 PGH786190 PQD786190 PZZ786190 QJV786190 QTR786190 RDN786190 RNJ786190 RXF786190 SHB786190 SQX786190 TAT786190 TKP786190 TUL786190 UEH786190 UOD786190 UXZ786190 VHV786190 VRR786190 WBN786190 WLJ786190 WVF786190 IT851726 SP851726 ACL851726 AMH851726 AWD851726 BFZ851726 BPV851726 BZR851726 CJN851726 CTJ851726 DDF851726 DNB851726 DWX851726 EGT851726 EQP851726 FAL851726 FKH851726 FUD851726 GDZ851726 GNV851726 GXR851726 HHN851726 HRJ851726 IBF851726 ILB851726 IUX851726 JET851726 JOP851726 JYL851726 KIH851726 KSD851726 LBZ851726 LLV851726 LVR851726 MFN851726 MPJ851726 MZF851726 NJB851726 NSX851726 OCT851726 OMP851726 OWL851726 PGH851726 PQD851726 PZZ851726 QJV851726 QTR851726 RDN851726 RNJ851726 RXF851726 SHB851726 SQX851726 TAT851726 TKP851726 TUL851726 UEH851726 UOD851726 UXZ851726 VHV851726 VRR851726 WBN851726 WLJ851726 WVF851726 IT917262 SP917262 ACL917262 AMH917262 AWD917262 BFZ917262 BPV917262 BZR917262 CJN917262 CTJ917262 DDF917262 DNB917262 DWX917262 EGT917262 EQP917262 FAL917262 FKH917262 FUD917262 GDZ917262 GNV917262 GXR917262 HHN917262 HRJ917262 IBF917262 ILB917262 IUX917262 JET917262 JOP917262 JYL917262 KIH917262 KSD917262 LBZ917262 LLV917262 LVR917262 MFN917262 MPJ917262 MZF917262 NJB917262 NSX917262 OCT917262 OMP917262 OWL917262 PGH917262 PQD917262 PZZ917262 QJV917262 QTR917262 RDN917262 RNJ917262 RXF917262 SHB917262 SQX917262 TAT917262 TKP917262 TUL917262 UEH917262 UOD917262 UXZ917262 VHV917262 VRR917262 WBN917262 WLJ917262 WVF917262 IT982798 SP982798 ACL982798 AMH982798 AWD982798 BFZ982798 BPV982798 BZR982798 CJN982798 CTJ982798 DDF982798 DNB982798 DWX982798 EGT982798 EQP982798 FAL982798 FKH982798 FUD982798 GDZ982798 GNV982798 GXR982798 HHN982798 HRJ982798 IBF982798 ILB982798 IUX982798 JET982798 JOP982798 JYL982798 KIH982798 KSD982798 LBZ982798 LLV982798 LVR982798 MFN982798 MPJ982798 MZF982798 NJB982798 NSX982798 OCT982798 OMP982798 OWL982798 PGH982798 PQD982798 PZZ982798 QJV982798 QTR982798 RDN982798 RNJ982798 RXF982798 SHB982798 SQX982798 TAT982798 TKP982798 TUL982798 UEH982798 UOD982798 UXZ982798 VHV982798 VRR982798 WBN982798 WLJ982798 WVF982798 IV65294 SR65294 ACN65294 AMJ65294 AWF65294 BGB65294 BPX65294 BZT65294 CJP65294 CTL65294 DDH65294 DND65294 DWZ65294 EGV65294 EQR65294 FAN65294 FKJ65294 FUF65294 GEB65294 GNX65294 GXT65294 HHP65294 HRL65294 IBH65294 ILD65294 IUZ65294 JEV65294 JOR65294 JYN65294 KIJ65294 KSF65294 LCB65294 LLX65294 LVT65294 MFP65294 MPL65294 MZH65294 NJD65294 NSZ65294 OCV65294 OMR65294 OWN65294 PGJ65294 PQF65294 QAB65294 QJX65294 QTT65294 RDP65294 RNL65294 RXH65294 SHD65294 SQZ65294 TAV65294 TKR65294 TUN65294 UEJ65294 UOF65294 UYB65294 VHX65294 VRT65294 WBP65294 WLL65294 WVH65294 IV130830 SR130830 ACN130830 AMJ130830 AWF130830 BGB130830 BPX130830 BZT130830 CJP130830 CTL130830 DDH130830 DND130830 DWZ130830 EGV130830 EQR130830 FAN130830 FKJ130830 FUF130830 GEB130830 GNX130830 GXT130830 HHP130830 HRL130830 IBH130830 ILD130830 IUZ130830 JEV130830 JOR130830 JYN130830 KIJ130830 KSF130830 LCB130830 LLX130830 LVT130830 MFP130830 MPL130830 MZH130830 NJD130830 NSZ130830 OCV130830 OMR130830 OWN130830 PGJ130830 PQF130830 QAB130830 QJX130830 QTT130830 RDP130830 RNL130830 RXH130830 SHD130830 SQZ130830 TAV130830 TKR130830 TUN130830 UEJ130830 UOF130830 UYB130830 VHX130830 VRT130830 WBP130830 WLL130830 WVH130830 IV196366 SR196366 ACN196366 AMJ196366 AWF196366 BGB196366 BPX196366 BZT196366 CJP196366 CTL196366 DDH196366 DND196366 DWZ196366 EGV196366 EQR196366 FAN196366 FKJ196366 FUF196366 GEB196366 GNX196366 GXT196366 HHP196366 HRL196366 IBH196366 ILD196366 IUZ196366 JEV196366 JOR196366 JYN196366 KIJ196366 KSF196366 LCB196366 LLX196366 LVT196366 MFP196366 MPL196366 MZH196366 NJD196366 NSZ196366 OCV196366 OMR196366 OWN196366 PGJ196366 PQF196366 QAB196366 QJX196366 QTT196366 RDP196366 RNL196366 RXH196366 SHD196366 SQZ196366 TAV196366 TKR196366 TUN196366 UEJ196366 UOF196366 UYB196366 VHX196366 VRT196366 WBP196366 WLL196366 WVH196366 IV261902 SR261902 ACN261902 AMJ261902 AWF261902 BGB261902 BPX261902 BZT261902 CJP261902 CTL261902 DDH261902 DND261902 DWZ261902 EGV261902 EQR261902 FAN261902 FKJ261902 FUF261902 GEB261902 GNX261902 GXT261902 HHP261902 HRL261902 IBH261902 ILD261902 IUZ261902 JEV261902 JOR261902 JYN261902 KIJ261902 KSF261902 LCB261902 LLX261902 LVT261902 MFP261902 MPL261902 MZH261902 NJD261902 NSZ261902 OCV261902 OMR261902 OWN261902 PGJ261902 PQF261902 QAB261902 QJX261902 QTT261902 RDP261902 RNL261902 RXH261902 SHD261902 SQZ261902 TAV261902 TKR261902 TUN261902 UEJ261902 UOF261902 UYB261902 VHX261902 VRT261902 WBP261902 WLL261902 WVH261902 IV327438 SR327438 ACN327438 AMJ327438 AWF327438 BGB327438 BPX327438 BZT327438 CJP327438 CTL327438 DDH327438 DND327438 DWZ327438 EGV327438 EQR327438 FAN327438 FKJ327438 FUF327438 GEB327438 GNX327438 GXT327438 HHP327438 HRL327438 IBH327438 ILD327438 IUZ327438 JEV327438 JOR327438 JYN327438 KIJ327438 KSF327438 LCB327438 LLX327438 LVT327438 MFP327438 MPL327438 MZH327438 NJD327438 NSZ327438 OCV327438 OMR327438 OWN327438 PGJ327438 PQF327438 QAB327438 QJX327438 QTT327438 RDP327438 RNL327438 RXH327438 SHD327438 SQZ327438 TAV327438 TKR327438 TUN327438 UEJ327438 UOF327438 UYB327438 VHX327438 VRT327438 WBP327438 WLL327438 WVH327438 IV392974 SR392974 ACN392974 AMJ392974 AWF392974 BGB392974 BPX392974 BZT392974 CJP392974 CTL392974 DDH392974 DND392974 DWZ392974 EGV392974 EQR392974 FAN392974 FKJ392974 FUF392974 GEB392974 GNX392974 GXT392974 HHP392974 HRL392974 IBH392974 ILD392974 IUZ392974 JEV392974 JOR392974 JYN392974 KIJ392974 KSF392974 LCB392974 LLX392974 LVT392974 MFP392974 MPL392974 MZH392974 NJD392974 NSZ392974 OCV392974 OMR392974 OWN392974 PGJ392974 PQF392974 QAB392974 QJX392974 QTT392974 RDP392974 RNL392974 RXH392974 SHD392974 SQZ392974 TAV392974 TKR392974 TUN392974 UEJ392974 UOF392974 UYB392974 VHX392974 VRT392974 WBP392974 WLL392974 WVH392974 IV458510 SR458510 ACN458510 AMJ458510 AWF458510 BGB458510 BPX458510 BZT458510 CJP458510 CTL458510 DDH458510 DND458510 DWZ458510 EGV458510 EQR458510 FAN458510 FKJ458510 FUF458510 GEB458510 GNX458510 GXT458510 HHP458510 HRL458510 IBH458510 ILD458510 IUZ458510 JEV458510 JOR458510 JYN458510 KIJ458510 KSF458510 LCB458510 LLX458510 LVT458510 MFP458510 MPL458510 MZH458510 NJD458510 NSZ458510 OCV458510 OMR458510 OWN458510 PGJ458510 PQF458510 QAB458510 QJX458510 QTT458510 RDP458510 RNL458510 RXH458510 SHD458510 SQZ458510 TAV458510 TKR458510 TUN458510 UEJ458510 UOF458510 UYB458510 VHX458510 VRT458510 WBP458510 WLL458510 WVH458510 IV524046 SR524046 ACN524046 AMJ524046 AWF524046 BGB524046 BPX524046 BZT524046 CJP524046 CTL524046 DDH524046 DND524046 DWZ524046 EGV524046 EQR524046 FAN524046 FKJ524046 FUF524046 GEB524046 GNX524046 GXT524046 HHP524046 HRL524046 IBH524046 ILD524046 IUZ524046 JEV524046 JOR524046 JYN524046 KIJ524046 KSF524046 LCB524046 LLX524046 LVT524046 MFP524046 MPL524046 MZH524046 NJD524046 NSZ524046 OCV524046 OMR524046 OWN524046 PGJ524046 PQF524046 QAB524046 QJX524046 QTT524046 RDP524046 RNL524046 RXH524046 SHD524046 SQZ524046 TAV524046 TKR524046 TUN524046 UEJ524046 UOF524046 UYB524046 VHX524046 VRT524046 WBP524046 WLL524046 WVH524046 IV589582 SR589582 ACN589582 AMJ589582 AWF589582 BGB589582 BPX589582 BZT589582 CJP589582 CTL589582 DDH589582 DND589582 DWZ589582 EGV589582 EQR589582 FAN589582 FKJ589582 FUF589582 GEB589582 GNX589582 GXT589582 HHP589582 HRL589582 IBH589582 ILD589582 IUZ589582 JEV589582 JOR589582 JYN589582 KIJ589582 KSF589582 LCB589582 LLX589582 LVT589582 MFP589582 MPL589582 MZH589582 NJD589582 NSZ589582 OCV589582 OMR589582 OWN589582 PGJ589582 PQF589582 QAB589582 QJX589582 QTT589582 RDP589582 RNL589582 RXH589582 SHD589582 SQZ589582 TAV589582 TKR589582 TUN589582 UEJ589582 UOF589582 UYB589582 VHX589582 VRT589582 WBP589582 WLL589582 WVH589582 IV655118 SR655118 ACN655118 AMJ655118 AWF655118 BGB655118 BPX655118 BZT655118 CJP655118 CTL655118 DDH655118 DND655118 DWZ655118 EGV655118 EQR655118 FAN655118 FKJ655118 FUF655118 GEB655118 GNX655118 GXT655118 HHP655118 HRL655118 IBH655118 ILD655118 IUZ655118 JEV655118 JOR655118 JYN655118 KIJ655118 KSF655118 LCB655118 LLX655118 LVT655118 MFP655118 MPL655118 MZH655118 NJD655118 NSZ655118 OCV655118 OMR655118 OWN655118 PGJ655118 PQF655118 QAB655118 QJX655118 QTT655118 RDP655118 RNL655118 RXH655118 SHD655118 SQZ655118 TAV655118 TKR655118 TUN655118 UEJ655118 UOF655118 UYB655118 VHX655118 VRT655118 WBP655118 WLL655118 WVH655118 IV720654 SR720654 ACN720654 AMJ720654 AWF720654 BGB720654 BPX720654 BZT720654 CJP720654 CTL720654 DDH720654 DND720654 DWZ720654 EGV720654 EQR720654 FAN720654 FKJ720654 FUF720654 GEB720654 GNX720654 GXT720654 HHP720654 HRL720654 IBH720654 ILD720654 IUZ720654 JEV720654 JOR720654 JYN720654 KIJ720654 KSF720654 LCB720654 LLX720654 LVT720654 MFP720654 MPL720654 MZH720654 NJD720654 NSZ720654 OCV720654 OMR720654 OWN720654 PGJ720654 PQF720654 QAB720654 QJX720654 QTT720654 RDP720654 RNL720654 RXH720654 SHD720654 SQZ720654 TAV720654 TKR720654 TUN720654 UEJ720654 UOF720654 UYB720654 VHX720654 VRT720654 WBP720654 WLL720654 WVH720654 IV786190 SR786190 ACN786190 AMJ786190 AWF786190 BGB786190 BPX786190 BZT786190 CJP786190 CTL786190 DDH786190 DND786190 DWZ786190 EGV786190 EQR786190 FAN786190 FKJ786190 FUF786190 GEB786190 GNX786190 GXT786190 HHP786190 HRL786190 IBH786190 ILD786190 IUZ786190 JEV786190 JOR786190 JYN786190 KIJ786190 KSF786190 LCB786190 LLX786190 LVT786190 MFP786190 MPL786190 MZH786190 NJD786190 NSZ786190 OCV786190 OMR786190 OWN786190 PGJ786190 PQF786190 QAB786190 QJX786190 QTT786190 RDP786190 RNL786190 RXH786190 SHD786190 SQZ786190 TAV786190 TKR786190 TUN786190 UEJ786190 UOF786190 UYB786190 VHX786190 VRT786190 WBP786190 WLL786190 WVH786190 IV851726 SR851726 ACN851726 AMJ851726 AWF851726 BGB851726 BPX851726 BZT851726 CJP851726 CTL851726 DDH851726 DND851726 DWZ851726 EGV851726 EQR851726 FAN851726 FKJ851726 FUF851726 GEB851726 GNX851726 GXT851726 HHP851726 HRL851726 IBH851726 ILD851726 IUZ851726 JEV851726 JOR851726 JYN851726 KIJ851726 KSF851726 LCB851726 LLX851726 LVT851726 MFP851726 MPL851726 MZH851726 NJD851726 NSZ851726 OCV851726 OMR851726 OWN851726 PGJ851726 PQF851726 QAB851726 QJX851726 QTT851726 RDP851726 RNL851726 RXH851726 SHD851726 SQZ851726 TAV851726 TKR851726 TUN851726 UEJ851726 UOF851726 UYB851726 VHX851726 VRT851726 WBP851726 WLL851726 WVH851726 IV917262 SR917262 ACN917262 AMJ917262 AWF917262 BGB917262 BPX917262 BZT917262 CJP917262 CTL917262 DDH917262 DND917262 DWZ917262 EGV917262 EQR917262 FAN917262 FKJ917262 FUF917262 GEB917262 GNX917262 GXT917262 HHP917262 HRL917262 IBH917262 ILD917262 IUZ917262 JEV917262 JOR917262 JYN917262 KIJ917262 KSF917262 LCB917262 LLX917262 LVT917262 MFP917262 MPL917262 MZH917262 NJD917262 NSZ917262 OCV917262 OMR917262 OWN917262 PGJ917262 PQF917262 QAB917262 QJX917262 QTT917262 RDP917262 RNL917262 RXH917262 SHD917262 SQZ917262 TAV917262 TKR917262 TUN917262 UEJ917262 UOF917262 UYB917262 VHX917262 VRT917262 WBP917262 WLL917262 WVH917262 IV982798 SR982798 ACN982798 AMJ982798 AWF982798 BGB982798 BPX982798 BZT982798 CJP982798 CTL982798 DDH982798 DND982798 DWZ982798 EGV982798 EQR982798 FAN982798 FKJ982798 FUF982798 GEB982798 GNX982798 GXT982798 HHP982798 HRL982798 IBH982798 ILD982798 IUZ982798 JEV982798 JOR982798 JYN982798 KIJ982798 KSF982798 LCB982798 LLX982798 LVT982798 MFP982798 MPL982798 MZH982798 NJD982798 NSZ982798 OCV982798 OMR982798 OWN982798 PGJ982798 PQF982798 QAB982798 QJX982798 QTT982798 RDP982798 RNL982798 RXH982798 SHD982798 SQZ982798 TAV982798 TKR982798 TUN982798 UEJ982798 UOF982798 UYB982798 VHX982798 VRT982798 WBP982798 WLL982798 WVH982798 IX65294 ST65294 ACP65294 AML65294 AWH65294 BGD65294 BPZ65294 BZV65294 CJR65294 CTN65294 DDJ65294 DNF65294 DXB65294 EGX65294 EQT65294 FAP65294 FKL65294 FUH65294 GED65294 GNZ65294 GXV65294 HHR65294 HRN65294 IBJ65294 ILF65294 IVB65294 JEX65294 JOT65294 JYP65294 KIL65294 KSH65294 LCD65294 LLZ65294 LVV65294 MFR65294 MPN65294 MZJ65294 NJF65294 NTB65294 OCX65294 OMT65294 OWP65294 PGL65294 PQH65294 QAD65294 QJZ65294 QTV65294 RDR65294 RNN65294 RXJ65294 SHF65294 SRB65294 TAX65294 TKT65294 TUP65294 UEL65294 UOH65294 UYD65294 VHZ65294 VRV65294 WBR65294 WLN65294 WVJ65294 IX130830 ST130830 ACP130830 AML130830 AWH130830 BGD130830 BPZ130830 BZV130830 CJR130830 CTN130830 DDJ130830 DNF130830 DXB130830 EGX130830 EQT130830 FAP130830 FKL130830 FUH130830 GED130830 GNZ130830 GXV130830 HHR130830 HRN130830 IBJ130830 ILF130830 IVB130830 JEX130830 JOT130830 JYP130830 KIL130830 KSH130830 LCD130830 LLZ130830 LVV130830 MFR130830 MPN130830 MZJ130830 NJF130830 NTB130830 OCX130830 OMT130830 OWP130830 PGL130830 PQH130830 QAD130830 QJZ130830 QTV130830 RDR130830 RNN130830 RXJ130830 SHF130830 SRB130830 TAX130830 TKT130830 TUP130830 UEL130830 UOH130830 UYD130830 VHZ130830 VRV130830 WBR130830 WLN130830 WVJ130830 IX196366 ST196366 ACP196366 AML196366 AWH196366 BGD196366 BPZ196366 BZV196366 CJR196366 CTN196366 DDJ196366 DNF196366 DXB196366 EGX196366 EQT196366 FAP196366 FKL196366 FUH196366 GED196366 GNZ196366 GXV196366 HHR196366 HRN196366 IBJ196366 ILF196366 IVB196366 JEX196366 JOT196366 JYP196366 KIL196366 KSH196366 LCD196366 LLZ196366 LVV196366 MFR196366 MPN196366 MZJ196366 NJF196366 NTB196366 OCX196366 OMT196366 OWP196366 PGL196366 PQH196366 QAD196366 QJZ196366 QTV196366 RDR196366 RNN196366 RXJ196366 SHF196366 SRB196366 TAX196366 TKT196366 TUP196366 UEL196366 UOH196366 UYD196366 VHZ196366 VRV196366 WBR196366 WLN196366 WVJ196366 IX261902 ST261902 ACP261902 AML261902 AWH261902 BGD261902 BPZ261902 BZV261902 CJR261902 CTN261902 DDJ261902 DNF261902 DXB261902 EGX261902 EQT261902 FAP261902 FKL261902 FUH261902 GED261902 GNZ261902 GXV261902 HHR261902 HRN261902 IBJ261902 ILF261902 IVB261902 JEX261902 JOT261902 JYP261902 KIL261902 KSH261902 LCD261902 LLZ261902 LVV261902 MFR261902 MPN261902 MZJ261902 NJF261902 NTB261902 OCX261902 OMT261902 OWP261902 PGL261902 PQH261902 QAD261902 QJZ261902 QTV261902 RDR261902 RNN261902 RXJ261902 SHF261902 SRB261902 TAX261902 TKT261902 TUP261902 UEL261902 UOH261902 UYD261902 VHZ261902 VRV261902 WBR261902 WLN261902 WVJ261902 IX327438 ST327438 ACP327438 AML327438 AWH327438 BGD327438 BPZ327438 BZV327438 CJR327438 CTN327438 DDJ327438 DNF327438 DXB327438 EGX327438 EQT327438 FAP327438 FKL327438 FUH327438 GED327438 GNZ327438 GXV327438 HHR327438 HRN327438 IBJ327438 ILF327438 IVB327438 JEX327438 JOT327438 JYP327438 KIL327438 KSH327438 LCD327438 LLZ327438 LVV327438 MFR327438 MPN327438 MZJ327438 NJF327438 NTB327438 OCX327438 OMT327438 OWP327438 PGL327438 PQH327438 QAD327438 QJZ327438 QTV327438 RDR327438 RNN327438 RXJ327438 SHF327438 SRB327438 TAX327438 TKT327438 TUP327438 UEL327438 UOH327438 UYD327438 VHZ327438 VRV327438 WBR327438 WLN327438 WVJ327438 IX392974 ST392974 ACP392974 AML392974 AWH392974 BGD392974 BPZ392974 BZV392974 CJR392974 CTN392974 DDJ392974 DNF392974 DXB392974 EGX392974 EQT392974 FAP392974 FKL392974 FUH392974 GED392974 GNZ392974 GXV392974 HHR392974 HRN392974 IBJ392974 ILF392974 IVB392974 JEX392974 JOT392974 JYP392974 KIL392974 KSH392974 LCD392974 LLZ392974 LVV392974 MFR392974 MPN392974 MZJ392974 NJF392974 NTB392974 OCX392974 OMT392974 OWP392974 PGL392974 PQH392974 QAD392974 QJZ392974 QTV392974 RDR392974 RNN392974 RXJ392974 SHF392974 SRB392974 TAX392974 TKT392974 TUP392974 UEL392974 UOH392974 UYD392974 VHZ392974 VRV392974 WBR392974 WLN392974 WVJ392974 IX458510 ST458510 ACP458510 AML458510 AWH458510 BGD458510 BPZ458510 BZV458510 CJR458510 CTN458510 DDJ458510 DNF458510 DXB458510 EGX458510 EQT458510 FAP458510 FKL458510 FUH458510 GED458510 GNZ458510 GXV458510 HHR458510 HRN458510 IBJ458510 ILF458510 IVB458510 JEX458510 JOT458510 JYP458510 KIL458510 KSH458510 LCD458510 LLZ458510 LVV458510 MFR458510 MPN458510 MZJ458510 NJF458510 NTB458510 OCX458510 OMT458510 OWP458510 PGL458510 PQH458510 QAD458510 QJZ458510 QTV458510 RDR458510 RNN458510 RXJ458510 SHF458510 SRB458510 TAX458510 TKT458510 TUP458510 UEL458510 UOH458510 UYD458510 VHZ458510 VRV458510 WBR458510 WLN458510 WVJ458510 IX524046 ST524046 ACP524046 AML524046 AWH524046 BGD524046 BPZ524046 BZV524046 CJR524046 CTN524046 DDJ524046 DNF524046 DXB524046 EGX524046 EQT524046 FAP524046 FKL524046 FUH524046 GED524046 GNZ524046 GXV524046 HHR524046 HRN524046 IBJ524046 ILF524046 IVB524046 JEX524046 JOT524046 JYP524046 KIL524046 KSH524046 LCD524046 LLZ524046 LVV524046 MFR524046 MPN524046 MZJ524046 NJF524046 NTB524046 OCX524046 OMT524046 OWP524046 PGL524046 PQH524046 QAD524046 QJZ524046 QTV524046 RDR524046 RNN524046 RXJ524046 SHF524046 SRB524046 TAX524046 TKT524046 TUP524046 UEL524046 UOH524046 UYD524046 VHZ524046 VRV524046 WBR524046 WLN524046 WVJ524046 IX589582 ST589582 ACP589582 AML589582 AWH589582 BGD589582 BPZ589582 BZV589582 CJR589582 CTN589582 DDJ589582 DNF589582 DXB589582 EGX589582 EQT589582 FAP589582 FKL589582 FUH589582 GED589582 GNZ589582 GXV589582 HHR589582 HRN589582 IBJ589582 ILF589582 IVB589582 JEX589582 JOT589582 JYP589582 KIL589582 KSH589582 LCD589582 LLZ589582 LVV589582 MFR589582 MPN589582 MZJ589582 NJF589582 NTB589582 OCX589582 OMT589582 OWP589582 PGL589582 PQH589582 QAD589582 QJZ589582 QTV589582 RDR589582 RNN589582 RXJ589582 SHF589582 SRB589582 TAX589582 TKT589582 TUP589582 UEL589582 UOH589582 UYD589582 VHZ589582 VRV589582 WBR589582 WLN589582 WVJ589582 IX655118 ST655118 ACP655118 AML655118 AWH655118 BGD655118 BPZ655118 BZV655118 CJR655118 CTN655118 DDJ655118 DNF655118 DXB655118 EGX655118 EQT655118 FAP655118 FKL655118 FUH655118 GED655118 GNZ655118 GXV655118 HHR655118 HRN655118 IBJ655118 ILF655118 IVB655118 JEX655118 JOT655118 JYP655118 KIL655118 KSH655118 LCD655118 LLZ655118 LVV655118 MFR655118 MPN655118 MZJ655118 NJF655118 NTB655118 OCX655118 OMT655118 OWP655118 PGL655118 PQH655118 QAD655118 QJZ655118 QTV655118 RDR655118 RNN655118 RXJ655118 SHF655118 SRB655118 TAX655118 TKT655118 TUP655118 UEL655118 UOH655118 UYD655118 VHZ655118 VRV655118 WBR655118 WLN655118 WVJ655118 IX720654 ST720654 ACP720654 AML720654 AWH720654 BGD720654 BPZ720654 BZV720654 CJR720654 CTN720654 DDJ720654 DNF720654 DXB720654 EGX720654 EQT720654 FAP720654 FKL720654 FUH720654 GED720654 GNZ720654 GXV720654 HHR720654 HRN720654 IBJ720654 ILF720654 IVB720654 JEX720654 JOT720654 JYP720654 KIL720654 KSH720654 LCD720654 LLZ720654 LVV720654 MFR720654 MPN720654 MZJ720654 NJF720654 NTB720654 OCX720654 OMT720654 OWP720654 PGL720654 PQH720654 QAD720654 QJZ720654 QTV720654 RDR720654 RNN720654 RXJ720654 SHF720654 SRB720654 TAX720654 TKT720654 TUP720654 UEL720654 UOH720654 UYD720654 VHZ720654 VRV720654 WBR720654 WLN720654 WVJ720654 IX786190 ST786190 ACP786190 AML786190 AWH786190 BGD786190 BPZ786190 BZV786190 CJR786190 CTN786190 DDJ786190 DNF786190 DXB786190 EGX786190 EQT786190 FAP786190 FKL786190 FUH786190 GED786190 GNZ786190 GXV786190 HHR786190 HRN786190 IBJ786190 ILF786190 IVB786190 JEX786190 JOT786190 JYP786190 KIL786190 KSH786190 LCD786190 LLZ786190 LVV786190 MFR786190 MPN786190 MZJ786190 NJF786190 NTB786190 OCX786190 OMT786190 OWP786190 PGL786190 PQH786190 QAD786190 QJZ786190 QTV786190 RDR786190 RNN786190 RXJ786190 SHF786190 SRB786190 TAX786190 TKT786190 TUP786190 UEL786190 UOH786190 UYD786190 VHZ786190 VRV786190 WBR786190 WLN786190 WVJ786190 IX851726 ST851726 ACP851726 AML851726 AWH851726 BGD851726 BPZ851726 BZV851726 CJR851726 CTN851726 DDJ851726 DNF851726 DXB851726 EGX851726 EQT851726 FAP851726 FKL851726 FUH851726 GED851726 GNZ851726 GXV851726 HHR851726 HRN851726 IBJ851726 ILF851726 IVB851726 JEX851726 JOT851726 JYP851726 KIL851726 KSH851726 LCD851726 LLZ851726 LVV851726 MFR851726 MPN851726 MZJ851726 NJF851726 NTB851726 OCX851726 OMT851726 OWP851726 PGL851726 PQH851726 QAD851726 QJZ851726 QTV851726 RDR851726 RNN851726 RXJ851726 SHF851726 SRB851726 TAX851726 TKT851726 TUP851726 UEL851726 UOH851726 UYD851726 VHZ851726 VRV851726 WBR851726 WLN851726 WVJ851726 IX917262 ST917262 ACP917262 AML917262 AWH917262 BGD917262 BPZ917262 BZV917262 CJR917262 CTN917262 DDJ917262 DNF917262 DXB917262 EGX917262 EQT917262 FAP917262 FKL917262 FUH917262 GED917262 GNZ917262 GXV917262 HHR917262 HRN917262 IBJ917262 ILF917262 IVB917262 JEX917262 JOT917262 JYP917262 KIL917262 KSH917262 LCD917262 LLZ917262 LVV917262 MFR917262 MPN917262 MZJ917262 NJF917262 NTB917262 OCX917262 OMT917262 OWP917262 PGL917262 PQH917262 QAD917262 QJZ917262 QTV917262 RDR917262 RNN917262 RXJ917262 SHF917262 SRB917262 TAX917262 TKT917262 TUP917262 UEL917262 UOH917262 UYD917262 VHZ917262 VRV917262 WBR917262 WLN917262 WVJ917262 IX982798 ST982798 ACP982798 AML982798 AWH982798 BGD982798 BPZ982798 BZV982798 CJR982798 CTN982798 DDJ982798 DNF982798 DXB982798 EGX982798 EQT982798 FAP982798 FKL982798 FUH982798 GED982798 GNZ982798 GXV982798 HHR982798 HRN982798 IBJ982798 ILF982798 IVB982798 JEX982798 JOT982798 JYP982798 KIL982798 KSH982798 LCD982798 LLZ982798 LVV982798 MFR982798 MPN982798 MZJ982798 NJF982798 NTB982798 OCX982798 OMT982798 OWP982798 PGL982798 PQH982798 QAD982798 QJZ982798 QTV982798 RDR982798 RNN982798 RXJ982798 SHF982798 SRB982798 TAX982798 TKT982798 TUP982798 UEL982798 UOH982798 UYD982798 VHZ982798 VRV982798 WBR982798 WLN982798 WVJ982798 IZ65294 SV65294 ACR65294 AMN65294 AWJ65294 BGF65294 BQB65294 BZX65294 CJT65294 CTP65294 DDL65294 DNH65294 DXD65294 EGZ65294 EQV65294 FAR65294 FKN65294 FUJ65294 GEF65294 GOB65294 GXX65294 HHT65294 HRP65294 IBL65294 ILH65294 IVD65294 JEZ65294 JOV65294 JYR65294 KIN65294 KSJ65294 LCF65294 LMB65294 LVX65294 MFT65294 MPP65294 MZL65294 NJH65294 NTD65294 OCZ65294 OMV65294 OWR65294 PGN65294 PQJ65294 QAF65294 QKB65294 QTX65294 RDT65294 RNP65294 RXL65294 SHH65294 SRD65294 TAZ65294 TKV65294 TUR65294 UEN65294 UOJ65294 UYF65294 VIB65294 VRX65294 WBT65294 WLP65294 WVL65294 IZ130830 SV130830 ACR130830 AMN130830 AWJ130830 BGF130830 BQB130830 BZX130830 CJT130830 CTP130830 DDL130830 DNH130830 DXD130830 EGZ130830 EQV130830 FAR130830 FKN130830 FUJ130830 GEF130830 GOB130830 GXX130830 HHT130830 HRP130830 IBL130830 ILH130830 IVD130830 JEZ130830 JOV130830 JYR130830 KIN130830 KSJ130830 LCF130830 LMB130830 LVX130830 MFT130830 MPP130830 MZL130830 NJH130830 NTD130830 OCZ130830 OMV130830 OWR130830 PGN130830 PQJ130830 QAF130830 QKB130830 QTX130830 RDT130830 RNP130830 RXL130830 SHH130830 SRD130830 TAZ130830 TKV130830 TUR130830 UEN130830 UOJ130830 UYF130830 VIB130830 VRX130830 WBT130830 WLP130830 WVL130830 IZ196366 SV196366 ACR196366 AMN196366 AWJ196366 BGF196366 BQB196366 BZX196366 CJT196366 CTP196366 DDL196366 DNH196366 DXD196366 EGZ196366 EQV196366 FAR196366 FKN196366 FUJ196366 GEF196366 GOB196366 GXX196366 HHT196366 HRP196366 IBL196366 ILH196366 IVD196366 JEZ196366 JOV196366 JYR196366 KIN196366 KSJ196366 LCF196366 LMB196366 LVX196366 MFT196366 MPP196366 MZL196366 NJH196366 NTD196366 OCZ196366 OMV196366 OWR196366 PGN196366 PQJ196366 QAF196366 QKB196366 QTX196366 RDT196366 RNP196366 RXL196366 SHH196366 SRD196366 TAZ196366 TKV196366 TUR196366 UEN196366 UOJ196366 UYF196366 VIB196366 VRX196366 WBT196366 WLP196366 WVL196366 IZ261902 SV261902 ACR261902 AMN261902 AWJ261902 BGF261902 BQB261902 BZX261902 CJT261902 CTP261902 DDL261902 DNH261902 DXD261902 EGZ261902 EQV261902 FAR261902 FKN261902 FUJ261902 GEF261902 GOB261902 GXX261902 HHT261902 HRP261902 IBL261902 ILH261902 IVD261902 JEZ261902 JOV261902 JYR261902 KIN261902 KSJ261902 LCF261902 LMB261902 LVX261902 MFT261902 MPP261902 MZL261902 NJH261902 NTD261902 OCZ261902 OMV261902 OWR261902 PGN261902 PQJ261902 QAF261902 QKB261902 QTX261902 RDT261902 RNP261902 RXL261902 SHH261902 SRD261902 TAZ261902 TKV261902 TUR261902 UEN261902 UOJ261902 UYF261902 VIB261902 VRX261902 WBT261902 WLP261902 WVL261902 IZ327438 SV327438 ACR327438 AMN327438 AWJ327438 BGF327438 BQB327438 BZX327438 CJT327438 CTP327438 DDL327438 DNH327438 DXD327438 EGZ327438 EQV327438 FAR327438 FKN327438 FUJ327438 GEF327438 GOB327438 GXX327438 HHT327438 HRP327438 IBL327438 ILH327438 IVD327438 JEZ327438 JOV327438 JYR327438 KIN327438 KSJ327438 LCF327438 LMB327438 LVX327438 MFT327438 MPP327438 MZL327438 NJH327438 NTD327438 OCZ327438 OMV327438 OWR327438 PGN327438 PQJ327438 QAF327438 QKB327438 QTX327438 RDT327438 RNP327438 RXL327438 SHH327438 SRD327438 TAZ327438 TKV327438 TUR327438 UEN327438 UOJ327438 UYF327438 VIB327438 VRX327438 WBT327438 WLP327438 WVL327438 IZ392974 SV392974 ACR392974 AMN392974 AWJ392974 BGF392974 BQB392974 BZX392974 CJT392974 CTP392974 DDL392974 DNH392974 DXD392974 EGZ392974 EQV392974 FAR392974 FKN392974 FUJ392974 GEF392974 GOB392974 GXX392974 HHT392974 HRP392974 IBL392974 ILH392974 IVD392974 JEZ392974 JOV392974 JYR392974 KIN392974 KSJ392974 LCF392974 LMB392974 LVX392974 MFT392974 MPP392974 MZL392974 NJH392974 NTD392974 OCZ392974 OMV392974 OWR392974 PGN392974 PQJ392974 QAF392974 QKB392974 QTX392974 RDT392974 RNP392974 RXL392974 SHH392974 SRD392974 TAZ392974 TKV392974 TUR392974 UEN392974 UOJ392974 UYF392974 VIB392974 VRX392974 WBT392974 WLP392974 WVL392974 IZ458510 SV458510 ACR458510 AMN458510 AWJ458510 BGF458510 BQB458510 BZX458510 CJT458510 CTP458510 DDL458510 DNH458510 DXD458510 EGZ458510 EQV458510 FAR458510 FKN458510 FUJ458510 GEF458510 GOB458510 GXX458510 HHT458510 HRP458510 IBL458510 ILH458510 IVD458510 JEZ458510 JOV458510 JYR458510 KIN458510 KSJ458510 LCF458510 LMB458510 LVX458510 MFT458510 MPP458510 MZL458510 NJH458510 NTD458510 OCZ458510 OMV458510 OWR458510 PGN458510 PQJ458510 QAF458510 QKB458510 QTX458510 RDT458510 RNP458510 RXL458510 SHH458510 SRD458510 TAZ458510 TKV458510 TUR458510 UEN458510 UOJ458510 UYF458510 VIB458510 VRX458510 WBT458510 WLP458510 WVL458510 IZ524046 SV524046 ACR524046 AMN524046 AWJ524046 BGF524046 BQB524046 BZX524046 CJT524046 CTP524046 DDL524046 DNH524046 DXD524046 EGZ524046 EQV524046 FAR524046 FKN524046 FUJ524046 GEF524046 GOB524046 GXX524046 HHT524046 HRP524046 IBL524046 ILH524046 IVD524046 JEZ524046 JOV524046 JYR524046 KIN524046 KSJ524046 LCF524046 LMB524046 LVX524046 MFT524046 MPP524046 MZL524046 NJH524046 NTD524046 OCZ524046 OMV524046 OWR524046 PGN524046 PQJ524046 QAF524046 QKB524046 QTX524046 RDT524046 RNP524046 RXL524046 SHH524046 SRD524046 TAZ524046 TKV524046 TUR524046 UEN524046 UOJ524046 UYF524046 VIB524046 VRX524046 WBT524046 WLP524046 WVL524046 IZ589582 SV589582 ACR589582 AMN589582 AWJ589582 BGF589582 BQB589582 BZX589582 CJT589582 CTP589582 DDL589582 DNH589582 DXD589582 EGZ589582 EQV589582 FAR589582 FKN589582 FUJ589582 GEF589582 GOB589582 GXX589582 HHT589582 HRP589582 IBL589582 ILH589582 IVD589582 JEZ589582 JOV589582 JYR589582 KIN589582 KSJ589582 LCF589582 LMB589582 LVX589582 MFT589582 MPP589582 MZL589582 NJH589582 NTD589582 OCZ589582 OMV589582 OWR589582 PGN589582 PQJ589582 QAF589582 QKB589582 QTX589582 RDT589582 RNP589582 RXL589582 SHH589582 SRD589582 TAZ589582 TKV589582 TUR589582 UEN589582 UOJ589582 UYF589582 VIB589582 VRX589582 WBT589582 WLP589582 WVL589582 IZ655118 SV655118 ACR655118 AMN655118 AWJ655118 BGF655118 BQB655118 BZX655118 CJT655118 CTP655118 DDL655118 DNH655118 DXD655118 EGZ655118 EQV655118 FAR655118 FKN655118 FUJ655118 GEF655118 GOB655118 GXX655118 HHT655118 HRP655118 IBL655118 ILH655118 IVD655118 JEZ655118 JOV655118 JYR655118 KIN655118 KSJ655118 LCF655118 LMB655118 LVX655118 MFT655118 MPP655118 MZL655118 NJH655118 NTD655118 OCZ655118 OMV655118 OWR655118 PGN655118 PQJ655118 QAF655118 QKB655118 QTX655118 RDT655118 RNP655118 RXL655118 SHH655118 SRD655118 TAZ655118 TKV655118 TUR655118 UEN655118 UOJ655118 UYF655118 VIB655118 VRX655118 WBT655118 WLP655118 WVL655118 IZ720654 SV720654 ACR720654 AMN720654 AWJ720654 BGF720654 BQB720654 BZX720654 CJT720654 CTP720654 DDL720654 DNH720654 DXD720654 EGZ720654 EQV720654 FAR720654 FKN720654 FUJ720654 GEF720654 GOB720654 GXX720654 HHT720654 HRP720654 IBL720654 ILH720654 IVD720654 JEZ720654 JOV720654 JYR720654 KIN720654 KSJ720654 LCF720654 LMB720654 LVX720654 MFT720654 MPP720654 MZL720654 NJH720654 NTD720654 OCZ720654 OMV720654 OWR720654 PGN720654 PQJ720654 QAF720654 QKB720654 QTX720654 RDT720654 RNP720654 RXL720654 SHH720654 SRD720654 TAZ720654 TKV720654 TUR720654 UEN720654 UOJ720654 UYF720654 VIB720654 VRX720654 WBT720654 WLP720654 WVL720654 IZ786190 SV786190 ACR786190 AMN786190 AWJ786190 BGF786190 BQB786190 BZX786190 CJT786190 CTP786190 DDL786190 DNH786190 DXD786190 EGZ786190 EQV786190 FAR786190 FKN786190 FUJ786190 GEF786190 GOB786190 GXX786190 HHT786190 HRP786190 IBL786190 ILH786190 IVD786190 JEZ786190 JOV786190 JYR786190 KIN786190 KSJ786190 LCF786190 LMB786190 LVX786190 MFT786190 MPP786190 MZL786190 NJH786190 NTD786190 OCZ786190 OMV786190 OWR786190 PGN786190 PQJ786190 QAF786190 QKB786190 QTX786190 RDT786190 RNP786190 RXL786190 SHH786190 SRD786190 TAZ786190 TKV786190 TUR786190 UEN786190 UOJ786190 UYF786190 VIB786190 VRX786190 WBT786190 WLP786190 WVL786190 IZ851726 SV851726 ACR851726 AMN851726 AWJ851726 BGF851726 BQB851726 BZX851726 CJT851726 CTP851726 DDL851726 DNH851726 DXD851726 EGZ851726 EQV851726 FAR851726 FKN851726 FUJ851726 GEF851726 GOB851726 GXX851726 HHT851726 HRP851726 IBL851726 ILH851726 IVD851726 JEZ851726 JOV851726 JYR851726 KIN851726 KSJ851726 LCF851726 LMB851726 LVX851726 MFT851726 MPP851726 MZL851726 NJH851726 NTD851726 OCZ851726 OMV851726 OWR851726 PGN851726 PQJ851726 QAF851726 QKB851726 QTX851726 RDT851726 RNP851726 RXL851726 SHH851726 SRD851726 TAZ851726 TKV851726 TUR851726 UEN851726 UOJ851726 UYF851726 VIB851726 VRX851726 WBT851726 WLP851726 WVL851726 IZ917262 SV917262 ACR917262 AMN917262 AWJ917262 BGF917262 BQB917262 BZX917262 CJT917262 CTP917262 DDL917262 DNH917262 DXD917262 EGZ917262 EQV917262 FAR917262 FKN917262 FUJ917262 GEF917262 GOB917262 GXX917262 HHT917262 HRP917262 IBL917262 ILH917262 IVD917262 JEZ917262 JOV917262 JYR917262 KIN917262 KSJ917262 LCF917262 LMB917262 LVX917262 MFT917262 MPP917262 MZL917262 NJH917262 NTD917262 OCZ917262 OMV917262 OWR917262 PGN917262 PQJ917262 QAF917262 QKB917262 QTX917262 RDT917262 RNP917262 RXL917262 SHH917262 SRD917262 TAZ917262 TKV917262 TUR917262 UEN917262 UOJ917262 UYF917262 VIB917262 VRX917262 WBT917262 WLP917262 WVL917262 IZ982798 SV982798 ACR982798 AMN982798 AWJ982798 BGF982798 BQB982798 BZX982798 CJT982798 CTP982798 DDL982798 DNH982798 DXD982798 EGZ982798 EQV982798 FAR982798 FKN982798 FUJ982798 GEF982798 GOB982798 GXX982798 HHT982798 HRP982798 IBL982798 ILH982798 IVD982798 JEZ982798 JOV982798 JYR982798 KIN982798 KSJ982798 LCF982798 LMB982798 LVX982798 MFT982798 MPP982798 MZL982798 NJH982798 NTD982798 OCZ982798 OMV982798 OWR982798 PGN982798 PQJ982798 QAF982798 QKB982798 QTX982798 RDT982798 RNP982798 RXL982798 SHH982798 SRD982798 TAZ982798 TKV982798 TUR982798 UEN982798 UOJ982798 UYF982798 VIB982798 VRX982798 WBT982798 WLP982798 WVL982798 JB65294 SX65294 ACT65294 AMP65294 AWL65294 BGH65294 BQD65294 BZZ65294 CJV65294 CTR65294 DDN65294 DNJ65294 DXF65294 EHB65294 EQX65294 FAT65294 FKP65294 FUL65294 GEH65294 GOD65294 GXZ65294 HHV65294 HRR65294 IBN65294 ILJ65294 IVF65294 JFB65294 JOX65294 JYT65294 KIP65294 KSL65294 LCH65294 LMD65294 LVZ65294 MFV65294 MPR65294 MZN65294 NJJ65294 NTF65294 ODB65294 OMX65294 OWT65294 PGP65294 PQL65294 QAH65294 QKD65294 QTZ65294 RDV65294 RNR65294 RXN65294 SHJ65294 SRF65294 TBB65294 TKX65294 TUT65294 UEP65294 UOL65294 UYH65294 VID65294 VRZ65294 WBV65294 WLR65294 WVN65294 JB130830 SX130830 ACT130830 AMP130830 AWL130830 BGH130830 BQD130830 BZZ130830 CJV130830 CTR130830 DDN130830 DNJ130830 DXF130830 EHB130830 EQX130830 FAT130830 FKP130830 FUL130830 GEH130830 GOD130830 GXZ130830 HHV130830 HRR130830 IBN130830 ILJ130830 IVF130830 JFB130830 JOX130830 JYT130830 KIP130830 KSL130830 LCH130830 LMD130830 LVZ130830 MFV130830 MPR130830 MZN130830 NJJ130830 NTF130830 ODB130830 OMX130830 OWT130830 PGP130830 PQL130830 QAH130830 QKD130830 QTZ130830 RDV130830 RNR130830 RXN130830 SHJ130830 SRF130830 TBB130830 TKX130830 TUT130830 UEP130830 UOL130830 UYH130830 VID130830 VRZ130830 WBV130830 WLR130830 WVN130830 JB196366 SX196366 ACT196366 AMP196366 AWL196366 BGH196366 BQD196366 BZZ196366 CJV196366 CTR196366 DDN196366 DNJ196366 DXF196366 EHB196366 EQX196366 FAT196366 FKP196366 FUL196366 GEH196366 GOD196366 GXZ196366 HHV196366 HRR196366 IBN196366 ILJ196366 IVF196366 JFB196366 JOX196366 JYT196366 KIP196366 KSL196366 LCH196366 LMD196366 LVZ196366 MFV196366 MPR196366 MZN196366 NJJ196366 NTF196366 ODB196366 OMX196366 OWT196366 PGP196366 PQL196366 QAH196366 QKD196366 QTZ196366 RDV196366 RNR196366 RXN196366 SHJ196366 SRF196366 TBB196366 TKX196366 TUT196366 UEP196366 UOL196366 UYH196366 VID196366 VRZ196366 WBV196366 WLR196366 WVN196366 JB261902 SX261902 ACT261902 AMP261902 AWL261902 BGH261902 BQD261902 BZZ261902 CJV261902 CTR261902 DDN261902 DNJ261902 DXF261902 EHB261902 EQX261902 FAT261902 FKP261902 FUL261902 GEH261902 GOD261902 GXZ261902 HHV261902 HRR261902 IBN261902 ILJ261902 IVF261902 JFB261902 JOX261902 JYT261902 KIP261902 KSL261902 LCH261902 LMD261902 LVZ261902 MFV261902 MPR261902 MZN261902 NJJ261902 NTF261902 ODB261902 OMX261902 OWT261902 PGP261902 PQL261902 QAH261902 QKD261902 QTZ261902 RDV261902 RNR261902 RXN261902 SHJ261902 SRF261902 TBB261902 TKX261902 TUT261902 UEP261902 UOL261902 UYH261902 VID261902 VRZ261902 WBV261902 WLR261902 WVN261902 JB327438 SX327438 ACT327438 AMP327438 AWL327438 BGH327438 BQD327438 BZZ327438 CJV327438 CTR327438 DDN327438 DNJ327438 DXF327438 EHB327438 EQX327438 FAT327438 FKP327438 FUL327438 GEH327438 GOD327438 GXZ327438 HHV327438 HRR327438 IBN327438 ILJ327438 IVF327438 JFB327438 JOX327438 JYT327438 KIP327438 KSL327438 LCH327438 LMD327438 LVZ327438 MFV327438 MPR327438 MZN327438 NJJ327438 NTF327438 ODB327438 OMX327438 OWT327438 PGP327438 PQL327438 QAH327438 QKD327438 QTZ327438 RDV327438 RNR327438 RXN327438 SHJ327438 SRF327438 TBB327438 TKX327438 TUT327438 UEP327438 UOL327438 UYH327438 VID327438 VRZ327438 WBV327438 WLR327438 WVN327438 JB392974 SX392974 ACT392974 AMP392974 AWL392974 BGH392974 BQD392974 BZZ392974 CJV392974 CTR392974 DDN392974 DNJ392974 DXF392974 EHB392974 EQX392974 FAT392974 FKP392974 FUL392974 GEH392974 GOD392974 GXZ392974 HHV392974 HRR392974 IBN392974 ILJ392974 IVF392974 JFB392974 JOX392974 JYT392974 KIP392974 KSL392974 LCH392974 LMD392974 LVZ392974 MFV392974 MPR392974 MZN392974 NJJ392974 NTF392974 ODB392974 OMX392974 OWT392974 PGP392974 PQL392974 QAH392974 QKD392974 QTZ392974 RDV392974 RNR392974 RXN392974 SHJ392974 SRF392974 TBB392974 TKX392974 TUT392974 UEP392974 UOL392974 UYH392974 VID392974 VRZ392974 WBV392974 WLR392974 WVN392974 JB458510 SX458510 ACT458510 AMP458510 AWL458510 BGH458510 BQD458510 BZZ458510 CJV458510 CTR458510 DDN458510 DNJ458510 DXF458510 EHB458510 EQX458510 FAT458510 FKP458510 FUL458510 GEH458510 GOD458510 GXZ458510 HHV458510 HRR458510 IBN458510 ILJ458510 IVF458510 JFB458510 JOX458510 JYT458510 KIP458510 KSL458510 LCH458510 LMD458510 LVZ458510 MFV458510 MPR458510 MZN458510 NJJ458510 NTF458510 ODB458510 OMX458510 OWT458510 PGP458510 PQL458510 QAH458510 QKD458510 QTZ458510 RDV458510 RNR458510 RXN458510 SHJ458510 SRF458510 TBB458510 TKX458510 TUT458510 UEP458510 UOL458510 UYH458510 VID458510 VRZ458510 WBV458510 WLR458510 WVN458510 JB524046 SX524046 ACT524046 AMP524046 AWL524046 BGH524046 BQD524046 BZZ524046 CJV524046 CTR524046 DDN524046 DNJ524046 DXF524046 EHB524046 EQX524046 FAT524046 FKP524046 FUL524046 GEH524046 GOD524046 GXZ524046 HHV524046 HRR524046 IBN524046 ILJ524046 IVF524046 JFB524046 JOX524046 JYT524046 KIP524046 KSL524046 LCH524046 LMD524046 LVZ524046 MFV524046 MPR524046 MZN524046 NJJ524046 NTF524046 ODB524046 OMX524046 OWT524046 PGP524046 PQL524046 QAH524046 QKD524046 QTZ524046 RDV524046 RNR524046 RXN524046 SHJ524046 SRF524046 TBB524046 TKX524046 TUT524046 UEP524046 UOL524046 UYH524046 VID524046 VRZ524046 WBV524046 WLR524046 WVN524046 JB589582 SX589582 ACT589582 AMP589582 AWL589582 BGH589582 BQD589582 BZZ589582 CJV589582 CTR589582 DDN589582 DNJ589582 DXF589582 EHB589582 EQX589582 FAT589582 FKP589582 FUL589582 GEH589582 GOD589582 GXZ589582 HHV589582 HRR589582 IBN589582 ILJ589582 IVF589582 JFB589582 JOX589582 JYT589582 KIP589582 KSL589582 LCH589582 LMD589582 LVZ589582 MFV589582 MPR589582 MZN589582 NJJ589582 NTF589582 ODB589582 OMX589582 OWT589582 PGP589582 PQL589582 QAH589582 QKD589582 QTZ589582 RDV589582 RNR589582 RXN589582 SHJ589582 SRF589582 TBB589582 TKX589582 TUT589582 UEP589582 UOL589582 UYH589582 VID589582 VRZ589582 WBV589582 WLR589582 WVN589582 JB655118 SX655118 ACT655118 AMP655118 AWL655118 BGH655118 BQD655118 BZZ655118 CJV655118 CTR655118 DDN655118 DNJ655118 DXF655118 EHB655118 EQX655118 FAT655118 FKP655118 FUL655118 GEH655118 GOD655118 GXZ655118 HHV655118 HRR655118 IBN655118 ILJ655118 IVF655118 JFB655118 JOX655118 JYT655118 KIP655118 KSL655118 LCH655118 LMD655118 LVZ655118 MFV655118 MPR655118 MZN655118 NJJ655118 NTF655118 ODB655118 OMX655118 OWT655118 PGP655118 PQL655118 QAH655118 QKD655118 QTZ655118 RDV655118 RNR655118 RXN655118 SHJ655118 SRF655118 TBB655118 TKX655118 TUT655118 UEP655118 UOL655118 UYH655118 VID655118 VRZ655118 WBV655118 WLR655118 WVN655118 JB720654 SX720654 ACT720654 AMP720654 AWL720654 BGH720654 BQD720654 BZZ720654 CJV720654 CTR720654 DDN720654 DNJ720654 DXF720654 EHB720654 EQX720654 FAT720654 FKP720654 FUL720654 GEH720654 GOD720654 GXZ720654 HHV720654 HRR720654 IBN720654 ILJ720654 IVF720654 JFB720654 JOX720654 JYT720654 KIP720654 KSL720654 LCH720654 LMD720654 LVZ720654 MFV720654 MPR720654 MZN720654 NJJ720654 NTF720654 ODB720654 OMX720654 OWT720654 PGP720654 PQL720654 QAH720654 QKD720654 QTZ720654 RDV720654 RNR720654 RXN720654 SHJ720654 SRF720654 TBB720654 TKX720654 TUT720654 UEP720654 UOL720654 UYH720654 VID720654 VRZ720654 WBV720654 WLR720654 WVN720654 JB786190 SX786190 ACT786190 AMP786190 AWL786190 BGH786190 BQD786190 BZZ786190 CJV786190 CTR786190 DDN786190 DNJ786190 DXF786190 EHB786190 EQX786190 FAT786190 FKP786190 FUL786190 GEH786190 GOD786190 GXZ786190 HHV786190 HRR786190 IBN786190 ILJ786190 IVF786190 JFB786190 JOX786190 JYT786190 KIP786190 KSL786190 LCH786190 LMD786190 LVZ786190 MFV786190 MPR786190 MZN786190 NJJ786190 NTF786190 ODB786190 OMX786190 OWT786190 PGP786190 PQL786190 QAH786190 QKD786190 QTZ786190 RDV786190 RNR786190 RXN786190 SHJ786190 SRF786190 TBB786190 TKX786190 TUT786190 UEP786190 UOL786190 UYH786190 VID786190 VRZ786190 WBV786190 WLR786190 WVN786190 JB851726 SX851726 ACT851726 AMP851726 AWL851726 BGH851726 BQD851726 BZZ851726 CJV851726 CTR851726 DDN851726 DNJ851726 DXF851726 EHB851726 EQX851726 FAT851726 FKP851726 FUL851726 GEH851726 GOD851726 GXZ851726 HHV851726 HRR851726 IBN851726 ILJ851726 IVF851726 JFB851726 JOX851726 JYT851726 KIP851726 KSL851726 LCH851726 LMD851726 LVZ851726 MFV851726 MPR851726 MZN851726 NJJ851726 NTF851726 ODB851726 OMX851726 OWT851726 PGP851726 PQL851726 QAH851726 QKD851726 QTZ851726 RDV851726 RNR851726 RXN851726 SHJ851726 SRF851726 TBB851726 TKX851726 TUT851726 UEP851726 UOL851726 UYH851726 VID851726 VRZ851726 WBV851726 WLR851726 WVN851726 JB917262 SX917262 ACT917262 AMP917262 AWL917262 BGH917262 BQD917262 BZZ917262 CJV917262 CTR917262 DDN917262 DNJ917262 DXF917262 EHB917262 EQX917262 FAT917262 FKP917262 FUL917262 GEH917262 GOD917262 GXZ917262 HHV917262 HRR917262 IBN917262 ILJ917262 IVF917262 JFB917262 JOX917262 JYT917262 KIP917262 KSL917262 LCH917262 LMD917262 LVZ917262 MFV917262 MPR917262 MZN917262 NJJ917262 NTF917262 ODB917262 OMX917262 OWT917262 PGP917262 PQL917262 QAH917262 QKD917262 QTZ917262 RDV917262 RNR917262 RXN917262 SHJ917262 SRF917262 TBB917262 TKX917262 TUT917262 UEP917262 UOL917262 UYH917262 VID917262 VRZ917262 WBV917262 WLR917262 WVN917262 JB982798 SX982798 ACT982798 AMP982798 AWL982798 BGH982798 BQD982798 BZZ982798 CJV982798 CTR982798 DDN982798 DNJ982798 DXF982798 EHB982798 EQX982798 FAT982798 FKP982798 FUL982798 GEH982798 GOD982798 GXZ982798 HHV982798 HRR982798 IBN982798 ILJ982798 IVF982798 JFB982798 JOX982798 JYT982798 KIP982798 KSL982798 LCH982798 LMD982798 LVZ982798 MFV982798 MPR982798 MZN982798 NJJ982798 NTF982798 ODB982798 OMX982798 OWT982798 PGP982798 PQL982798 QAH982798 QKD982798 QTZ982798 RDV982798 RNR982798 RXN982798 SHJ982798 SRF982798 TBB982798 TKX982798 TUT982798 UEP982798 UOL982798 UYH982798 VID982798 VRZ982798 WBV982798 WLR982798 WVN982798 JD65294 SZ65294 ACV65294 AMR65294 AWN65294 BGJ65294 BQF65294 CAB65294 CJX65294 CTT65294 DDP65294 DNL65294 DXH65294 EHD65294 EQZ65294 FAV65294 FKR65294 FUN65294 GEJ65294 GOF65294 GYB65294 HHX65294 HRT65294 IBP65294 ILL65294 IVH65294 JFD65294 JOZ65294 JYV65294 KIR65294 KSN65294 LCJ65294 LMF65294 LWB65294 MFX65294 MPT65294 MZP65294 NJL65294 NTH65294 ODD65294 OMZ65294 OWV65294 PGR65294 PQN65294 QAJ65294 QKF65294 QUB65294 RDX65294 RNT65294 RXP65294 SHL65294 SRH65294 TBD65294 TKZ65294 TUV65294 UER65294 UON65294 UYJ65294 VIF65294 VSB65294 WBX65294 WLT65294 WVP65294 JD130830 SZ130830 ACV130830 AMR130830 AWN130830 BGJ130830 BQF130830 CAB130830 CJX130830 CTT130830 DDP130830 DNL130830 DXH130830 EHD130830 EQZ130830 FAV130830 FKR130830 FUN130830 GEJ130830 GOF130830 GYB130830 HHX130830 HRT130830 IBP130830 ILL130830 IVH130830 JFD130830 JOZ130830 JYV130830 KIR130830 KSN130830 LCJ130830 LMF130830 LWB130830 MFX130830 MPT130830 MZP130830 NJL130830 NTH130830 ODD130830 OMZ130830 OWV130830 PGR130830 PQN130830 QAJ130830 QKF130830 QUB130830 RDX130830 RNT130830 RXP130830 SHL130830 SRH130830 TBD130830 TKZ130830 TUV130830 UER130830 UON130830 UYJ130830 VIF130830 VSB130830 WBX130830 WLT130830 WVP130830 JD196366 SZ196366 ACV196366 AMR196366 AWN196366 BGJ196366 BQF196366 CAB196366 CJX196366 CTT196366 DDP196366 DNL196366 DXH196366 EHD196366 EQZ196366 FAV196366 FKR196366 FUN196366 GEJ196366 GOF196366 GYB196366 HHX196366 HRT196366 IBP196366 ILL196366 IVH196366 JFD196366 JOZ196366 JYV196366 KIR196366 KSN196366 LCJ196366 LMF196366 LWB196366 MFX196366 MPT196366 MZP196366 NJL196366 NTH196366 ODD196366 OMZ196366 OWV196366 PGR196366 PQN196366 QAJ196366 QKF196366 QUB196366 RDX196366 RNT196366 RXP196366 SHL196366 SRH196366 TBD196366 TKZ196366 TUV196366 UER196366 UON196366 UYJ196366 VIF196366 VSB196366 WBX196366 WLT196366 WVP196366 JD261902 SZ261902 ACV261902 AMR261902 AWN261902 BGJ261902 BQF261902 CAB261902 CJX261902 CTT261902 DDP261902 DNL261902 DXH261902 EHD261902 EQZ261902 FAV261902 FKR261902 FUN261902 GEJ261902 GOF261902 GYB261902 HHX261902 HRT261902 IBP261902 ILL261902 IVH261902 JFD261902 JOZ261902 JYV261902 KIR261902 KSN261902 LCJ261902 LMF261902 LWB261902 MFX261902 MPT261902 MZP261902 NJL261902 NTH261902 ODD261902 OMZ261902 OWV261902 PGR261902 PQN261902 QAJ261902 QKF261902 QUB261902 RDX261902 RNT261902 RXP261902 SHL261902 SRH261902 TBD261902 TKZ261902 TUV261902 UER261902 UON261902 UYJ261902 VIF261902 VSB261902 WBX261902 WLT261902 WVP261902 JD327438 SZ327438 ACV327438 AMR327438 AWN327438 BGJ327438 BQF327438 CAB327438 CJX327438 CTT327438 DDP327438 DNL327438 DXH327438 EHD327438 EQZ327438 FAV327438 FKR327438 FUN327438 GEJ327438 GOF327438 GYB327438 HHX327438 HRT327438 IBP327438 ILL327438 IVH327438 JFD327438 JOZ327438 JYV327438 KIR327438 KSN327438 LCJ327438 LMF327438 LWB327438 MFX327438 MPT327438 MZP327438 NJL327438 NTH327438 ODD327438 OMZ327438 OWV327438 PGR327438 PQN327438 QAJ327438 QKF327438 QUB327438 RDX327438 RNT327438 RXP327438 SHL327438 SRH327438 TBD327438 TKZ327438 TUV327438 UER327438 UON327438 UYJ327438 VIF327438 VSB327438 WBX327438 WLT327438 WVP327438 JD392974 SZ392974 ACV392974 AMR392974 AWN392974 BGJ392974 BQF392974 CAB392974 CJX392974 CTT392974 DDP392974 DNL392974 DXH392974 EHD392974 EQZ392974 FAV392974 FKR392974 FUN392974 GEJ392974 GOF392974 GYB392974 HHX392974 HRT392974 IBP392974 ILL392974 IVH392974 JFD392974 JOZ392974 JYV392974 KIR392974 KSN392974 LCJ392974 LMF392974 LWB392974 MFX392974 MPT392974 MZP392974 NJL392974 NTH392974 ODD392974 OMZ392974 OWV392974 PGR392974 PQN392974 QAJ392974 QKF392974 QUB392974 RDX392974 RNT392974 RXP392974 SHL392974 SRH392974 TBD392974 TKZ392974 TUV392974 UER392974 UON392974 UYJ392974 VIF392974 VSB392974 WBX392974 WLT392974 WVP392974 JD458510 SZ458510 ACV458510 AMR458510 AWN458510 BGJ458510 BQF458510 CAB458510 CJX458510 CTT458510 DDP458510 DNL458510 DXH458510 EHD458510 EQZ458510 FAV458510 FKR458510 FUN458510 GEJ458510 GOF458510 GYB458510 HHX458510 HRT458510 IBP458510 ILL458510 IVH458510 JFD458510 JOZ458510 JYV458510 KIR458510 KSN458510 LCJ458510 LMF458510 LWB458510 MFX458510 MPT458510 MZP458510 NJL458510 NTH458510 ODD458510 OMZ458510 OWV458510 PGR458510 PQN458510 QAJ458510 QKF458510 QUB458510 RDX458510 RNT458510 RXP458510 SHL458510 SRH458510 TBD458510 TKZ458510 TUV458510 UER458510 UON458510 UYJ458510 VIF458510 VSB458510 WBX458510 WLT458510 WVP458510 JD524046 SZ524046 ACV524046 AMR524046 AWN524046 BGJ524046 BQF524046 CAB524046 CJX524046 CTT524046 DDP524046 DNL524046 DXH524046 EHD524046 EQZ524046 FAV524046 FKR524046 FUN524046 GEJ524046 GOF524046 GYB524046 HHX524046 HRT524046 IBP524046 ILL524046 IVH524046 JFD524046 JOZ524046 JYV524046 KIR524046 KSN524046 LCJ524046 LMF524046 LWB524046 MFX524046 MPT524046 MZP524046 NJL524046 NTH524046 ODD524046 OMZ524046 OWV524046 PGR524046 PQN524046 QAJ524046 QKF524046 QUB524046 RDX524046 RNT524046 RXP524046 SHL524046 SRH524046 TBD524046 TKZ524046 TUV524046 UER524046 UON524046 UYJ524046 VIF524046 VSB524046 WBX524046 WLT524046 WVP524046 JD589582 SZ589582 ACV589582 AMR589582 AWN589582 BGJ589582 BQF589582 CAB589582 CJX589582 CTT589582 DDP589582 DNL589582 DXH589582 EHD589582 EQZ589582 FAV589582 FKR589582 FUN589582 GEJ589582 GOF589582 GYB589582 HHX589582 HRT589582 IBP589582 ILL589582 IVH589582 JFD589582 JOZ589582 JYV589582 KIR589582 KSN589582 LCJ589582 LMF589582 LWB589582 MFX589582 MPT589582 MZP589582 NJL589582 NTH589582 ODD589582 OMZ589582 OWV589582 PGR589582 PQN589582 QAJ589582 QKF589582 QUB589582 RDX589582 RNT589582 RXP589582 SHL589582 SRH589582 TBD589582 TKZ589582 TUV589582 UER589582 UON589582 UYJ589582 VIF589582 VSB589582 WBX589582 WLT589582 WVP589582 JD655118 SZ655118 ACV655118 AMR655118 AWN655118 BGJ655118 BQF655118 CAB655118 CJX655118 CTT655118 DDP655118 DNL655118 DXH655118 EHD655118 EQZ655118 FAV655118 FKR655118 FUN655118 GEJ655118 GOF655118 GYB655118 HHX655118 HRT655118 IBP655118 ILL655118 IVH655118 JFD655118 JOZ655118 JYV655118 KIR655118 KSN655118 LCJ655118 LMF655118 LWB655118 MFX655118 MPT655118 MZP655118 NJL655118 NTH655118 ODD655118 OMZ655118 OWV655118 PGR655118 PQN655118 QAJ655118 QKF655118 QUB655118 RDX655118 RNT655118 RXP655118 SHL655118 SRH655118 TBD655118 TKZ655118 TUV655118 UER655118 UON655118 UYJ655118 VIF655118 VSB655118 WBX655118 WLT655118 WVP655118 JD720654 SZ720654 ACV720654 AMR720654 AWN720654 BGJ720654 BQF720654 CAB720654 CJX720654 CTT720654 DDP720654 DNL720654 DXH720654 EHD720654 EQZ720654 FAV720654 FKR720654 FUN720654 GEJ720654 GOF720654 GYB720654 HHX720654 HRT720654 IBP720654 ILL720654 IVH720654 JFD720654 JOZ720654 JYV720654 KIR720654 KSN720654 LCJ720654 LMF720654 LWB720654 MFX720654 MPT720654 MZP720654 NJL720654 NTH720654 ODD720654 OMZ720654 OWV720654 PGR720654 PQN720654 QAJ720654 QKF720654 QUB720654 RDX720654 RNT720654 RXP720654 SHL720654 SRH720654 TBD720654 TKZ720654 TUV720654 UER720654 UON720654 UYJ720654 VIF720654 VSB720654 WBX720654 WLT720654 WVP720654 JD786190 SZ786190 ACV786190 AMR786190 AWN786190 BGJ786190 BQF786190 CAB786190 CJX786190 CTT786190 DDP786190 DNL786190 DXH786190 EHD786190 EQZ786190 FAV786190 FKR786190 FUN786190 GEJ786190 GOF786190 GYB786190 HHX786190 HRT786190 IBP786190 ILL786190 IVH786190 JFD786190 JOZ786190 JYV786190 KIR786190 KSN786190 LCJ786190 LMF786190 LWB786190 MFX786190 MPT786190 MZP786190 NJL786190 NTH786190 ODD786190 OMZ786190 OWV786190 PGR786190 PQN786190 QAJ786190 QKF786190 QUB786190 RDX786190 RNT786190 RXP786190 SHL786190 SRH786190 TBD786190 TKZ786190 TUV786190 UER786190 UON786190 UYJ786190 VIF786190 VSB786190 WBX786190 WLT786190 WVP786190 JD851726 SZ851726 ACV851726 AMR851726 AWN851726 BGJ851726 BQF851726 CAB851726 CJX851726 CTT851726 DDP851726 DNL851726 DXH851726 EHD851726 EQZ851726 FAV851726 FKR851726 FUN851726 GEJ851726 GOF851726 GYB851726 HHX851726 HRT851726 IBP851726 ILL851726 IVH851726 JFD851726 JOZ851726 JYV851726 KIR851726 KSN851726 LCJ851726 LMF851726 LWB851726 MFX851726 MPT851726 MZP851726 NJL851726 NTH851726 ODD851726 OMZ851726 OWV851726 PGR851726 PQN851726 QAJ851726 QKF851726 QUB851726 RDX851726 RNT851726 RXP851726 SHL851726 SRH851726 TBD851726 TKZ851726 TUV851726 UER851726 UON851726 UYJ851726 VIF851726 VSB851726 WBX851726 WLT851726 WVP851726 JD917262 SZ917262 ACV917262 AMR917262 AWN917262 BGJ917262 BQF917262 CAB917262 CJX917262 CTT917262 DDP917262 DNL917262 DXH917262 EHD917262 EQZ917262 FAV917262 FKR917262 FUN917262 GEJ917262 GOF917262 GYB917262 HHX917262 HRT917262 IBP917262 ILL917262 IVH917262 JFD917262 JOZ917262 JYV917262 KIR917262 KSN917262 LCJ917262 LMF917262 LWB917262 MFX917262 MPT917262 MZP917262 NJL917262 NTH917262 ODD917262 OMZ917262 OWV917262 PGR917262 PQN917262 QAJ917262 QKF917262 QUB917262 RDX917262 RNT917262 RXP917262 SHL917262 SRH917262 TBD917262 TKZ917262 TUV917262 UER917262 UON917262 UYJ917262 VIF917262 VSB917262 WBX917262 WLT917262 WVP917262 JD982798 SZ982798 ACV982798 AMR982798 AWN982798 BGJ982798 BQF982798 CAB982798 CJX982798 CTT982798 DDP982798 DNL982798 DXH982798 EHD982798 EQZ982798 FAV982798 FKR982798 FUN982798 GEJ982798 GOF982798 GYB982798 HHX982798 HRT982798 IBP982798 ILL982798 IVH982798 JFD982798 JOZ982798 JYV982798 KIR982798 KSN982798 LCJ982798 LMF982798 LWB982798 MFX982798 MPT982798 MZP982798 NJL982798 NTH982798 ODD982798 OMZ982798 OWV982798 PGR982798 PQN982798 QAJ982798 QKF982798 QUB982798 RDX982798 RNT982798 RXP982798 SHL982798 SRH982798 TBD982798 TKZ982798 TUV982798 UER982798 UON982798 UYJ982798 VIF982798 VSB982798 WBX982798 WLT982798 WVP982798 HD65294 QZ65294 AAV65294 AKR65294 AUN65294 BEJ65294 BOF65294 BYB65294 CHX65294 CRT65294 DBP65294 DLL65294 DVH65294 EFD65294 EOZ65294 EYV65294 FIR65294 FSN65294 GCJ65294 GMF65294 GWB65294 HFX65294 HPT65294 HZP65294 IJL65294 ITH65294 JDD65294 JMZ65294 JWV65294 KGR65294 KQN65294 LAJ65294 LKF65294 LUB65294 MDX65294 MNT65294 MXP65294 NHL65294 NRH65294 OBD65294 OKZ65294 OUV65294 PER65294 PON65294 PYJ65294 QIF65294 QSB65294 RBX65294 RLT65294 RVP65294 SFL65294 SPH65294 SZD65294 TIZ65294 TSV65294 UCR65294 UMN65294 UWJ65294 VGF65294 VQB65294 VZX65294 WJT65294 WTP65294 HD130830 QZ130830 AAV130830 AKR130830 AUN130830 BEJ130830 BOF130830 BYB130830 CHX130830 CRT130830 DBP130830 DLL130830 DVH130830 EFD130830 EOZ130830 EYV130830 FIR130830 FSN130830 GCJ130830 GMF130830 GWB130830 HFX130830 HPT130830 HZP130830 IJL130830 ITH130830 JDD130830 JMZ130830 JWV130830 KGR130830 KQN130830 LAJ130830 LKF130830 LUB130830 MDX130830 MNT130830 MXP130830 NHL130830 NRH130830 OBD130830 OKZ130830 OUV130830 PER130830 PON130830 PYJ130830 QIF130830 QSB130830 RBX130830 RLT130830 RVP130830 SFL130830 SPH130830 SZD130830 TIZ130830 TSV130830 UCR130830 UMN130830 UWJ130830 VGF130830 VQB130830 VZX130830 WJT130830 WTP130830 HD196366 QZ196366 AAV196366 AKR196366 AUN196366 BEJ196366 BOF196366 BYB196366 CHX196366 CRT196366 DBP196366 DLL196366 DVH196366 EFD196366 EOZ196366 EYV196366 FIR196366 FSN196366 GCJ196366 GMF196366 GWB196366 HFX196366 HPT196366 HZP196366 IJL196366 ITH196366 JDD196366 JMZ196366 JWV196366 KGR196366 KQN196366 LAJ196366 LKF196366 LUB196366 MDX196366 MNT196366 MXP196366 NHL196366 NRH196366 OBD196366 OKZ196366 OUV196366 PER196366 PON196366 PYJ196366 QIF196366 QSB196366 RBX196366 RLT196366 RVP196366 SFL196366 SPH196366 SZD196366 TIZ196366 TSV196366 UCR196366 UMN196366 UWJ196366 VGF196366 VQB196366 VZX196366 WJT196366 WTP196366 HD261902 QZ261902 AAV261902 AKR261902 AUN261902 BEJ261902 BOF261902 BYB261902 CHX261902 CRT261902 DBP261902 DLL261902 DVH261902 EFD261902 EOZ261902 EYV261902 FIR261902 FSN261902 GCJ261902 GMF261902 GWB261902 HFX261902 HPT261902 HZP261902 IJL261902 ITH261902 JDD261902 JMZ261902 JWV261902 KGR261902 KQN261902 LAJ261902 LKF261902 LUB261902 MDX261902 MNT261902 MXP261902 NHL261902 NRH261902 OBD261902 OKZ261902 OUV261902 PER261902 PON261902 PYJ261902 QIF261902 QSB261902 RBX261902 RLT261902 RVP261902 SFL261902 SPH261902 SZD261902 TIZ261902 TSV261902 UCR261902 UMN261902 UWJ261902 VGF261902 VQB261902 VZX261902 WJT261902 WTP261902 HD327438 QZ327438 AAV327438 AKR327438 AUN327438 BEJ327438 BOF327438 BYB327438 CHX327438 CRT327438 DBP327438 DLL327438 DVH327438 EFD327438 EOZ327438 EYV327438 FIR327438 FSN327438 GCJ327438 GMF327438 GWB327438 HFX327438 HPT327438 HZP327438 IJL327438 ITH327438 JDD327438 JMZ327438 JWV327438 KGR327438 KQN327438 LAJ327438 LKF327438 LUB327438 MDX327438 MNT327438 MXP327438 NHL327438 NRH327438 OBD327438 OKZ327438 OUV327438 PER327438 PON327438 PYJ327438 QIF327438 QSB327438 RBX327438 RLT327438 RVP327438 SFL327438 SPH327438 SZD327438 TIZ327438 TSV327438 UCR327438 UMN327438 UWJ327438 VGF327438 VQB327438 VZX327438 WJT327438 WTP327438 HD392974 QZ392974 AAV392974 AKR392974 AUN392974 BEJ392974 BOF392974 BYB392974 CHX392974 CRT392974 DBP392974 DLL392974 DVH392974 EFD392974 EOZ392974 EYV392974 FIR392974 FSN392974 GCJ392974 GMF392974 GWB392974 HFX392974 HPT392974 HZP392974 IJL392974 ITH392974 JDD392974 JMZ392974 JWV392974 KGR392974 KQN392974 LAJ392974 LKF392974 LUB392974 MDX392974 MNT392974 MXP392974 NHL392974 NRH392974 OBD392974 OKZ392974 OUV392974 PER392974 PON392974 PYJ392974 QIF392974 QSB392974 RBX392974 RLT392974 RVP392974 SFL392974 SPH392974 SZD392974 TIZ392974 TSV392974 UCR392974 UMN392974 UWJ392974 VGF392974 VQB392974 VZX392974 WJT392974 WTP392974 HD458510 QZ458510 AAV458510 AKR458510 AUN458510 BEJ458510 BOF458510 BYB458510 CHX458510 CRT458510 DBP458510 DLL458510 DVH458510 EFD458510 EOZ458510 EYV458510 FIR458510 FSN458510 GCJ458510 GMF458510 GWB458510 HFX458510 HPT458510 HZP458510 IJL458510 ITH458510 JDD458510 JMZ458510 JWV458510 KGR458510 KQN458510 LAJ458510 LKF458510 LUB458510 MDX458510 MNT458510 MXP458510 NHL458510 NRH458510 OBD458510 OKZ458510 OUV458510 PER458510 PON458510 PYJ458510 QIF458510 QSB458510 RBX458510 RLT458510 RVP458510 SFL458510 SPH458510 SZD458510 TIZ458510 TSV458510 UCR458510 UMN458510 UWJ458510 VGF458510 VQB458510 VZX458510 WJT458510 WTP458510 HD524046 QZ524046 AAV524046 AKR524046 AUN524046 BEJ524046 BOF524046 BYB524046 CHX524046 CRT524046 DBP524046 DLL524046 DVH524046 EFD524046 EOZ524046 EYV524046 FIR524046 FSN524046 GCJ524046 GMF524046 GWB524046 HFX524046 HPT524046 HZP524046 IJL524046 ITH524046 JDD524046 JMZ524046 JWV524046 KGR524046 KQN524046 LAJ524046 LKF524046 LUB524046 MDX524046 MNT524046 MXP524046 NHL524046 NRH524046 OBD524046 OKZ524046 OUV524046 PER524046 PON524046 PYJ524046 QIF524046 QSB524046 RBX524046 RLT524046 RVP524046 SFL524046 SPH524046 SZD524046 TIZ524046 TSV524046 UCR524046 UMN524046 UWJ524046 VGF524046 VQB524046 VZX524046 WJT524046 WTP524046 HD589582 QZ589582 AAV589582 AKR589582 AUN589582 BEJ589582 BOF589582 BYB589582 CHX589582 CRT589582 DBP589582 DLL589582 DVH589582 EFD589582 EOZ589582 EYV589582 FIR589582 FSN589582 GCJ589582 GMF589582 GWB589582 HFX589582 HPT589582 HZP589582 IJL589582 ITH589582 JDD589582 JMZ589582 JWV589582 KGR589582 KQN589582 LAJ589582 LKF589582 LUB589582 MDX589582 MNT589582 MXP589582 NHL589582 NRH589582 OBD589582 OKZ589582 OUV589582 PER589582 PON589582 PYJ589582 QIF589582 QSB589582 RBX589582 RLT589582 RVP589582 SFL589582 SPH589582 SZD589582 TIZ589582 TSV589582 UCR589582 UMN589582 UWJ589582 VGF589582 VQB589582 VZX589582 WJT589582 WTP589582 HD655118 QZ655118 AAV655118 AKR655118 AUN655118 BEJ655118 BOF655118 BYB655118 CHX655118 CRT655118 DBP655118 DLL655118 DVH655118 EFD655118 EOZ655118 EYV655118 FIR655118 FSN655118 GCJ655118 GMF655118 GWB655118 HFX655118 HPT655118 HZP655118 IJL655118 ITH655118 JDD655118 JMZ655118 JWV655118 KGR655118 KQN655118 LAJ655118 LKF655118 LUB655118 MDX655118 MNT655118 MXP655118 NHL655118 NRH655118 OBD655118 OKZ655118 OUV655118 PER655118 PON655118 PYJ655118 QIF655118 QSB655118 RBX655118 RLT655118 RVP655118 SFL655118 SPH655118 SZD655118 TIZ655118 TSV655118 UCR655118 UMN655118 UWJ655118 VGF655118 VQB655118 VZX655118 WJT655118 WTP655118 HD720654 QZ720654 AAV720654 AKR720654 AUN720654 BEJ720654 BOF720654 BYB720654 CHX720654 CRT720654 DBP720654 DLL720654 DVH720654 EFD720654 EOZ720654 EYV720654 FIR720654 FSN720654 GCJ720654 GMF720654 GWB720654 HFX720654 HPT720654 HZP720654 IJL720654 ITH720654 JDD720654 JMZ720654 JWV720654 KGR720654 KQN720654 LAJ720654 LKF720654 LUB720654 MDX720654 MNT720654 MXP720654 NHL720654 NRH720654 OBD720654 OKZ720654 OUV720654 PER720654 PON720654 PYJ720654 QIF720654 QSB720654 RBX720654 RLT720654 RVP720654 SFL720654 SPH720654 SZD720654 TIZ720654 TSV720654 UCR720654 UMN720654 UWJ720654 VGF720654 VQB720654 VZX720654 WJT720654 WTP720654 HD786190 QZ786190 AAV786190 AKR786190 AUN786190 BEJ786190 BOF786190 BYB786190 CHX786190 CRT786190 DBP786190 DLL786190 DVH786190 EFD786190 EOZ786190 EYV786190 FIR786190 FSN786190 GCJ786190 GMF786190 GWB786190 HFX786190 HPT786190 HZP786190 IJL786190 ITH786190 JDD786190 JMZ786190 JWV786190 KGR786190 KQN786190 LAJ786190 LKF786190 LUB786190 MDX786190 MNT786190 MXP786190 NHL786190 NRH786190 OBD786190 OKZ786190 OUV786190 PER786190 PON786190 PYJ786190 QIF786190 QSB786190 RBX786190 RLT786190 RVP786190 SFL786190 SPH786190 SZD786190 TIZ786190 TSV786190 UCR786190 UMN786190 UWJ786190 VGF786190 VQB786190 VZX786190 WJT786190 WTP786190 HD851726 QZ851726 AAV851726 AKR851726 AUN851726 BEJ851726 BOF851726 BYB851726 CHX851726 CRT851726 DBP851726 DLL851726 DVH851726 EFD851726 EOZ851726 EYV851726 FIR851726 FSN851726 GCJ851726 GMF851726 GWB851726 HFX851726 HPT851726 HZP851726 IJL851726 ITH851726 JDD851726 JMZ851726 JWV851726 KGR851726 KQN851726 LAJ851726 LKF851726 LUB851726 MDX851726 MNT851726 MXP851726 NHL851726 NRH851726 OBD851726 OKZ851726 OUV851726 PER851726 PON851726 PYJ851726 QIF851726 QSB851726 RBX851726 RLT851726 RVP851726 SFL851726 SPH851726 SZD851726 TIZ851726 TSV851726 UCR851726 UMN851726 UWJ851726 VGF851726 VQB851726 VZX851726 WJT851726 WTP851726 HD917262 QZ917262 AAV917262 AKR917262 AUN917262 BEJ917262 BOF917262 BYB917262 CHX917262 CRT917262 DBP917262 DLL917262 DVH917262 EFD917262 EOZ917262 EYV917262 FIR917262 FSN917262 GCJ917262 GMF917262 GWB917262 HFX917262 HPT917262 HZP917262 IJL917262 ITH917262 JDD917262 JMZ917262 JWV917262 KGR917262 KQN917262 LAJ917262 LKF917262 LUB917262 MDX917262 MNT917262 MXP917262 NHL917262 NRH917262 OBD917262 OKZ917262 OUV917262 PER917262 PON917262 PYJ917262 QIF917262 QSB917262 RBX917262 RLT917262 RVP917262 SFL917262 SPH917262 SZD917262 TIZ917262 TSV917262 UCR917262 UMN917262 UWJ917262 VGF917262 VQB917262 VZX917262 WJT917262 WTP917262 HD982798 QZ982798 AAV982798 AKR982798 AUN982798 BEJ982798 BOF982798 BYB982798 CHX982798 CRT982798 DBP982798 DLL982798 DVH982798 EFD982798 EOZ982798 EYV982798 FIR982798 FSN982798 GCJ982798 GMF982798 GWB982798 HFX982798 HPT982798 HZP982798 IJL982798 ITH982798 JDD982798 JMZ982798 JWV982798 KGR982798 KQN982798 LAJ982798 LKF982798 LUB982798 MDX982798 MNT982798 MXP982798 NHL982798 NRH982798 OBD982798 OKZ982798 OUV982798 PER982798 PON982798 PYJ982798 QIF982798 QSB982798 RBX982798 RLT982798 RVP982798 SFL982798 SPH982798 SZD982798 TIZ982798 TSV982798 UCR982798 UMN982798 UWJ982798 VGF982798 VQB982798 VZX982798 WJT982798 WTP982798 HF65294 RB65294 AAX65294 AKT65294 AUP65294 BEL65294 BOH65294 BYD65294 CHZ65294 CRV65294 DBR65294 DLN65294 DVJ65294 EFF65294 EPB65294 EYX65294 FIT65294 FSP65294 GCL65294 GMH65294 GWD65294 HFZ65294 HPV65294 HZR65294 IJN65294 ITJ65294 JDF65294 JNB65294 JWX65294 KGT65294 KQP65294 LAL65294 LKH65294 LUD65294 MDZ65294 MNV65294 MXR65294 NHN65294 NRJ65294 OBF65294 OLB65294 OUX65294 PET65294 POP65294 PYL65294 QIH65294 QSD65294 RBZ65294 RLV65294 RVR65294 SFN65294 SPJ65294 SZF65294 TJB65294 TSX65294 UCT65294 UMP65294 UWL65294 VGH65294 VQD65294 VZZ65294 WJV65294 WTR65294 HF130830 RB130830 AAX130830 AKT130830 AUP130830 BEL130830 BOH130830 BYD130830 CHZ130830 CRV130830 DBR130830 DLN130830 DVJ130830 EFF130830 EPB130830 EYX130830 FIT130830 FSP130830 GCL130830 GMH130830 GWD130830 HFZ130830 HPV130830 HZR130830 IJN130830 ITJ130830 JDF130830 JNB130830 JWX130830 KGT130830 KQP130830 LAL130830 LKH130830 LUD130830 MDZ130830 MNV130830 MXR130830 NHN130830 NRJ130830 OBF130830 OLB130830 OUX130830 PET130830 POP130830 PYL130830 QIH130830 QSD130830 RBZ130830 RLV130830 RVR130830 SFN130830 SPJ130830 SZF130830 TJB130830 TSX130830 UCT130830 UMP130830 UWL130830 VGH130830 VQD130830 VZZ130830 WJV130830 WTR130830 HF196366 RB196366 AAX196366 AKT196366 AUP196366 BEL196366 BOH196366 BYD196366 CHZ196366 CRV196366 DBR196366 DLN196366 DVJ196366 EFF196366 EPB196366 EYX196366 FIT196366 FSP196366 GCL196366 GMH196366 GWD196366 HFZ196366 HPV196366 HZR196366 IJN196366 ITJ196366 JDF196366 JNB196366 JWX196366 KGT196366 KQP196366 LAL196366 LKH196366 LUD196366 MDZ196366 MNV196366 MXR196366 NHN196366 NRJ196366 OBF196366 OLB196366 OUX196366 PET196366 POP196366 PYL196366 QIH196366 QSD196366 RBZ196366 RLV196366 RVR196366 SFN196366 SPJ196366 SZF196366 TJB196366 TSX196366 UCT196366 UMP196366 UWL196366 VGH196366 VQD196366 VZZ196366 WJV196366 WTR196366 HF261902 RB261902 AAX261902 AKT261902 AUP261902 BEL261902 BOH261902 BYD261902 CHZ261902 CRV261902 DBR261902 DLN261902 DVJ261902 EFF261902 EPB261902 EYX261902 FIT261902 FSP261902 GCL261902 GMH261902 GWD261902 HFZ261902 HPV261902 HZR261902 IJN261902 ITJ261902 JDF261902 JNB261902 JWX261902 KGT261902 KQP261902 LAL261902 LKH261902 LUD261902 MDZ261902 MNV261902 MXR261902 NHN261902 NRJ261902 OBF261902 OLB261902 OUX261902 PET261902 POP261902 PYL261902 QIH261902 QSD261902 RBZ261902 RLV261902 RVR261902 SFN261902 SPJ261902 SZF261902 TJB261902 TSX261902 UCT261902 UMP261902 UWL261902 VGH261902 VQD261902 VZZ261902 WJV261902 WTR261902 HF327438 RB327438 AAX327438 AKT327438 AUP327438 BEL327438 BOH327438 BYD327438 CHZ327438 CRV327438 DBR327438 DLN327438 DVJ327438 EFF327438 EPB327438 EYX327438 FIT327438 FSP327438 GCL327438 GMH327438 GWD327438 HFZ327438 HPV327438 HZR327438 IJN327438 ITJ327438 JDF327438 JNB327438 JWX327438 KGT327438 KQP327438 LAL327438 LKH327438 LUD327438 MDZ327438 MNV327438 MXR327438 NHN327438 NRJ327438 OBF327438 OLB327438 OUX327438 PET327438 POP327438 PYL327438 QIH327438 QSD327438 RBZ327438 RLV327438 RVR327438 SFN327438 SPJ327438 SZF327438 TJB327438 TSX327438 UCT327438 UMP327438 UWL327438 VGH327438 VQD327438 VZZ327438 WJV327438 WTR327438 HF392974 RB392974 AAX392974 AKT392974 AUP392974 BEL392974 BOH392974 BYD392974 CHZ392974 CRV392974 DBR392974 DLN392974 DVJ392974 EFF392974 EPB392974 EYX392974 FIT392974 FSP392974 GCL392974 GMH392974 GWD392974 HFZ392974 HPV392974 HZR392974 IJN392974 ITJ392974 JDF392974 JNB392974 JWX392974 KGT392974 KQP392974 LAL392974 LKH392974 LUD392974 MDZ392974 MNV392974 MXR392974 NHN392974 NRJ392974 OBF392974 OLB392974 OUX392974 PET392974 POP392974 PYL392974 QIH392974 QSD392974 RBZ392974 RLV392974 RVR392974 SFN392974 SPJ392974 SZF392974 TJB392974 TSX392974 UCT392974 UMP392974 UWL392974 VGH392974 VQD392974 VZZ392974 WJV392974 WTR392974 HF458510 RB458510 AAX458510 AKT458510 AUP458510 BEL458510 BOH458510 BYD458510 CHZ458510 CRV458510 DBR458510 DLN458510 DVJ458510 EFF458510 EPB458510 EYX458510 FIT458510 FSP458510 GCL458510 GMH458510 GWD458510 HFZ458510 HPV458510 HZR458510 IJN458510 ITJ458510 JDF458510 JNB458510 JWX458510 KGT458510 KQP458510 LAL458510 LKH458510 LUD458510 MDZ458510 MNV458510 MXR458510 NHN458510 NRJ458510 OBF458510 OLB458510 OUX458510 PET458510 POP458510 PYL458510 QIH458510 QSD458510 RBZ458510 RLV458510 RVR458510 SFN458510 SPJ458510 SZF458510 TJB458510 TSX458510 UCT458510 UMP458510 UWL458510 VGH458510 VQD458510 VZZ458510 WJV458510 WTR458510 HF524046 RB524046 AAX524046 AKT524046 AUP524046 BEL524046 BOH524046 BYD524046 CHZ524046 CRV524046 DBR524046 DLN524046 DVJ524046 EFF524046 EPB524046 EYX524046 FIT524046 FSP524046 GCL524046 GMH524046 GWD524046 HFZ524046 HPV524046 HZR524046 IJN524046 ITJ524046 JDF524046 JNB524046 JWX524046 KGT524046 KQP524046 LAL524046 LKH524046 LUD524046 MDZ524046 MNV524046 MXR524046 NHN524046 NRJ524046 OBF524046 OLB524046 OUX524046 PET524046 POP524046 PYL524046 QIH524046 QSD524046 RBZ524046 RLV524046 RVR524046 SFN524046 SPJ524046 SZF524046 TJB524046 TSX524046 UCT524046 UMP524046 UWL524046 VGH524046 VQD524046 VZZ524046 WJV524046 WTR524046 HF589582 RB589582 AAX589582 AKT589582 AUP589582 BEL589582 BOH589582 BYD589582 CHZ589582 CRV589582 DBR589582 DLN589582 DVJ589582 EFF589582 EPB589582 EYX589582 FIT589582 FSP589582 GCL589582 GMH589582 GWD589582 HFZ589582 HPV589582 HZR589582 IJN589582 ITJ589582 JDF589582 JNB589582 JWX589582 KGT589582 KQP589582 LAL589582 LKH589582 LUD589582 MDZ589582 MNV589582 MXR589582 NHN589582 NRJ589582 OBF589582 OLB589582 OUX589582 PET589582 POP589582 PYL589582 QIH589582 QSD589582 RBZ589582 RLV589582 RVR589582 SFN589582 SPJ589582 SZF589582 TJB589582 TSX589582 UCT589582 UMP589582 UWL589582 VGH589582 VQD589582 VZZ589582 WJV589582 WTR589582 HF655118 RB655118 AAX655118 AKT655118 AUP655118 BEL655118 BOH655118 BYD655118 CHZ655118 CRV655118 DBR655118 DLN655118 DVJ655118 EFF655118 EPB655118 EYX655118 FIT655118 FSP655118 GCL655118 GMH655118 GWD655118 HFZ655118 HPV655118 HZR655118 IJN655118 ITJ655118 JDF655118 JNB655118 JWX655118 KGT655118 KQP655118 LAL655118 LKH655118 LUD655118 MDZ655118 MNV655118 MXR655118 NHN655118 NRJ655118 OBF655118 OLB655118 OUX655118 PET655118 POP655118 PYL655118 QIH655118 QSD655118 RBZ655118 RLV655118 RVR655118 SFN655118 SPJ655118 SZF655118 TJB655118 TSX655118 UCT655118 UMP655118 UWL655118 VGH655118 VQD655118 VZZ655118 WJV655118 WTR655118 HF720654 RB720654 AAX720654 AKT720654 AUP720654 BEL720654 BOH720654 BYD720654 CHZ720654 CRV720654 DBR720654 DLN720654 DVJ720654 EFF720654 EPB720654 EYX720654 FIT720654 FSP720654 GCL720654 GMH720654 GWD720654 HFZ720654 HPV720654 HZR720654 IJN720654 ITJ720654 JDF720654 JNB720654 JWX720654 KGT720654 KQP720654 LAL720654 LKH720654 LUD720654 MDZ720654 MNV720654 MXR720654 NHN720654 NRJ720654 OBF720654 OLB720654 OUX720654 PET720654 POP720654 PYL720654 QIH720654 QSD720654 RBZ720654 RLV720654 RVR720654 SFN720654 SPJ720654 SZF720654 TJB720654 TSX720654 UCT720654 UMP720654 UWL720654 VGH720654 VQD720654 VZZ720654 WJV720654 WTR720654 HF786190 RB786190 AAX786190 AKT786190 AUP786190 BEL786190 BOH786190 BYD786190 CHZ786190 CRV786190 DBR786190 DLN786190 DVJ786190 EFF786190 EPB786190 EYX786190 FIT786190 FSP786190 GCL786190 GMH786190 GWD786190 HFZ786190 HPV786190 HZR786190 IJN786190 ITJ786190 JDF786190 JNB786190 JWX786190 KGT786190 KQP786190 LAL786190 LKH786190 LUD786190 MDZ786190 MNV786190 MXR786190 NHN786190 NRJ786190 OBF786190 OLB786190 OUX786190 PET786190 POP786190 PYL786190 QIH786190 QSD786190 RBZ786190 RLV786190 RVR786190 SFN786190 SPJ786190 SZF786190 TJB786190 TSX786190 UCT786190 UMP786190 UWL786190 VGH786190 VQD786190 VZZ786190 WJV786190 WTR786190 HF851726 RB851726 AAX851726 AKT851726 AUP851726 BEL851726 BOH851726 BYD851726 CHZ851726 CRV851726 DBR851726 DLN851726 DVJ851726 EFF851726 EPB851726 EYX851726 FIT851726 FSP851726 GCL851726 GMH851726 GWD851726 HFZ851726 HPV851726 HZR851726 IJN851726 ITJ851726 JDF851726 JNB851726 JWX851726 KGT851726 KQP851726 LAL851726 LKH851726 LUD851726 MDZ851726 MNV851726 MXR851726 NHN851726 NRJ851726 OBF851726 OLB851726 OUX851726 PET851726 POP851726 PYL851726 QIH851726 QSD851726 RBZ851726 RLV851726 RVR851726 SFN851726 SPJ851726 SZF851726 TJB851726 TSX851726 UCT851726 UMP851726 UWL851726 VGH851726 VQD851726 VZZ851726 WJV851726 WTR851726 HF917262 RB917262 AAX917262 AKT917262 AUP917262 BEL917262 BOH917262 BYD917262 CHZ917262 CRV917262 DBR917262 DLN917262 DVJ917262 EFF917262 EPB917262 EYX917262 FIT917262 FSP917262 GCL917262 GMH917262 GWD917262 HFZ917262 HPV917262 HZR917262 IJN917262 ITJ917262 JDF917262 JNB917262 JWX917262 KGT917262 KQP917262 LAL917262 LKH917262 LUD917262 MDZ917262 MNV917262 MXR917262 NHN917262 NRJ917262 OBF917262 OLB917262 OUX917262 PET917262 POP917262 PYL917262 QIH917262 QSD917262 RBZ917262 RLV917262 RVR917262 SFN917262 SPJ917262 SZF917262 TJB917262 TSX917262 UCT917262 UMP917262 UWL917262 VGH917262 VQD917262 VZZ917262 WJV917262 WTR917262 HF982798 RB982798 AAX982798 AKT982798 AUP982798 BEL982798 BOH982798 BYD982798 CHZ982798 CRV982798 DBR982798 DLN982798 DVJ982798 EFF982798 EPB982798 EYX982798 FIT982798 FSP982798 GCL982798 GMH982798 GWD982798 HFZ982798 HPV982798 HZR982798 IJN982798 ITJ982798 JDF982798 JNB982798 JWX982798 KGT982798 KQP982798 LAL982798 LKH982798 LUD982798 MDZ982798 MNV982798 MXR982798 NHN982798 NRJ982798 OBF982798 OLB982798 OUX982798 PET982798 POP982798 PYL982798 QIH982798 QSD982798 RBZ982798 RLV982798 RVR982798 SFN982798 SPJ982798 SZF982798 TJB982798 TSX982798 UCT982798 UMP982798 UWL982798 VGH982798 VQD982798 VZZ982798 WJV982798 WTR982798 HH65294 RD65294 AAZ65294 AKV65294 AUR65294 BEN65294 BOJ65294 BYF65294 CIB65294 CRX65294 DBT65294 DLP65294 DVL65294 EFH65294 EPD65294 EYZ65294 FIV65294 FSR65294 GCN65294 GMJ65294 GWF65294 HGB65294 HPX65294 HZT65294 IJP65294 ITL65294 JDH65294 JND65294 JWZ65294 KGV65294 KQR65294 LAN65294 LKJ65294 LUF65294 MEB65294 MNX65294 MXT65294 NHP65294 NRL65294 OBH65294 OLD65294 OUZ65294 PEV65294 POR65294 PYN65294 QIJ65294 QSF65294 RCB65294 RLX65294 RVT65294 SFP65294 SPL65294 SZH65294 TJD65294 TSZ65294 UCV65294 UMR65294 UWN65294 VGJ65294 VQF65294 WAB65294 WJX65294 WTT65294 HH130830 RD130830 AAZ130830 AKV130830 AUR130830 BEN130830 BOJ130830 BYF130830 CIB130830 CRX130830 DBT130830 DLP130830 DVL130830 EFH130830 EPD130830 EYZ130830 FIV130830 FSR130830 GCN130830 GMJ130830 GWF130830 HGB130830 HPX130830 HZT130830 IJP130830 ITL130830 JDH130830 JND130830 JWZ130830 KGV130830 KQR130830 LAN130830 LKJ130830 LUF130830 MEB130830 MNX130830 MXT130830 NHP130830 NRL130830 OBH130830 OLD130830 OUZ130830 PEV130830 POR130830 PYN130830 QIJ130830 QSF130830 RCB130830 RLX130830 RVT130830 SFP130830 SPL130830 SZH130830 TJD130830 TSZ130830 UCV130830 UMR130830 UWN130830 VGJ130830 VQF130830 WAB130830 WJX130830 WTT130830 HH196366 RD196366 AAZ196366 AKV196366 AUR196366 BEN196366 BOJ196366 BYF196366 CIB196366 CRX196366 DBT196366 DLP196366 DVL196366 EFH196366 EPD196366 EYZ196366 FIV196366 FSR196366 GCN196366 GMJ196366 GWF196366 HGB196366 HPX196366 HZT196366 IJP196366 ITL196366 JDH196366 JND196366 JWZ196366 KGV196366 KQR196366 LAN196366 LKJ196366 LUF196366 MEB196366 MNX196366 MXT196366 NHP196366 NRL196366 OBH196366 OLD196366 OUZ196366 PEV196366 POR196366 PYN196366 QIJ196366 QSF196366 RCB196366 RLX196366 RVT196366 SFP196366 SPL196366 SZH196366 TJD196366 TSZ196366 UCV196366 UMR196366 UWN196366 VGJ196366 VQF196366 WAB196366 WJX196366 WTT196366 HH261902 RD261902 AAZ261902 AKV261902 AUR261902 BEN261902 BOJ261902 BYF261902 CIB261902 CRX261902 DBT261902 DLP261902 DVL261902 EFH261902 EPD261902 EYZ261902 FIV261902 FSR261902 GCN261902 GMJ261902 GWF261902 HGB261902 HPX261902 HZT261902 IJP261902 ITL261902 JDH261902 JND261902 JWZ261902 KGV261902 KQR261902 LAN261902 LKJ261902 LUF261902 MEB261902 MNX261902 MXT261902 NHP261902 NRL261902 OBH261902 OLD261902 OUZ261902 PEV261902 POR261902 PYN261902 QIJ261902 QSF261902 RCB261902 RLX261902 RVT261902 SFP261902 SPL261902 SZH261902 TJD261902 TSZ261902 UCV261902 UMR261902 UWN261902 VGJ261902 VQF261902 WAB261902 WJX261902 WTT261902 HH327438 RD327438 AAZ327438 AKV327438 AUR327438 BEN327438 BOJ327438 BYF327438 CIB327438 CRX327438 DBT327438 DLP327438 DVL327438 EFH327438 EPD327438 EYZ327438 FIV327438 FSR327438 GCN327438 GMJ327438 GWF327438 HGB327438 HPX327438 HZT327438 IJP327438 ITL327438 JDH327438 JND327438 JWZ327438 KGV327438 KQR327438 LAN327438 LKJ327438 LUF327438 MEB327438 MNX327438 MXT327438 NHP327438 NRL327438 OBH327438 OLD327438 OUZ327438 PEV327438 POR327438 PYN327438 QIJ327438 QSF327438 RCB327438 RLX327438 RVT327438 SFP327438 SPL327438 SZH327438 TJD327438 TSZ327438 UCV327438 UMR327438 UWN327438 VGJ327438 VQF327438 WAB327438 WJX327438 WTT327438 HH392974 RD392974 AAZ392974 AKV392974 AUR392974 BEN392974 BOJ392974 BYF392974 CIB392974 CRX392974 DBT392974 DLP392974 DVL392974 EFH392974 EPD392974 EYZ392974 FIV392974 FSR392974 GCN392974 GMJ392974 GWF392974 HGB392974 HPX392974 HZT392974 IJP392974 ITL392974 JDH392974 JND392974 JWZ392974 KGV392974 KQR392974 LAN392974 LKJ392974 LUF392974 MEB392974 MNX392974 MXT392974 NHP392974 NRL392974 OBH392974 OLD392974 OUZ392974 PEV392974 POR392974 PYN392974 QIJ392974 QSF392974 RCB392974 RLX392974 RVT392974 SFP392974 SPL392974 SZH392974 TJD392974 TSZ392974 UCV392974 UMR392974 UWN392974 VGJ392974 VQF392974 WAB392974 WJX392974 WTT392974 HH458510 RD458510 AAZ458510 AKV458510 AUR458510 BEN458510 BOJ458510 BYF458510 CIB458510 CRX458510 DBT458510 DLP458510 DVL458510 EFH458510 EPD458510 EYZ458510 FIV458510 FSR458510 GCN458510 GMJ458510 GWF458510 HGB458510 HPX458510 HZT458510 IJP458510 ITL458510 JDH458510 JND458510 JWZ458510 KGV458510 KQR458510 LAN458510 LKJ458510 LUF458510 MEB458510 MNX458510 MXT458510 NHP458510 NRL458510 OBH458510 OLD458510 OUZ458510 PEV458510 POR458510 PYN458510 QIJ458510 QSF458510 RCB458510 RLX458510 RVT458510 SFP458510 SPL458510 SZH458510 TJD458510 TSZ458510 UCV458510 UMR458510 UWN458510 VGJ458510 VQF458510 WAB458510 WJX458510 WTT458510 HH524046 RD524046 AAZ524046 AKV524046 AUR524046 BEN524046 BOJ524046 BYF524046 CIB524046 CRX524046 DBT524046 DLP524046 DVL524046 EFH524046 EPD524046 EYZ524046 FIV524046 FSR524046 GCN524046 GMJ524046 GWF524046 HGB524046 HPX524046 HZT524046 IJP524046 ITL524046 JDH524046 JND524046 JWZ524046 KGV524046 KQR524046 LAN524046 LKJ524046 LUF524046 MEB524046 MNX524046 MXT524046 NHP524046 NRL524046 OBH524046 OLD524046 OUZ524046 PEV524046 POR524046 PYN524046 QIJ524046 QSF524046 RCB524046 RLX524046 RVT524046 SFP524046 SPL524046 SZH524046 TJD524046 TSZ524046 UCV524046 UMR524046 UWN524046 VGJ524046 VQF524046 WAB524046 WJX524046 WTT524046 HH589582 RD589582 AAZ589582 AKV589582 AUR589582 BEN589582 BOJ589582 BYF589582 CIB589582 CRX589582 DBT589582 DLP589582 DVL589582 EFH589582 EPD589582 EYZ589582 FIV589582 FSR589582 GCN589582 GMJ589582 GWF589582 HGB589582 HPX589582 HZT589582 IJP589582 ITL589582 JDH589582 JND589582 JWZ589582 KGV589582 KQR589582 LAN589582 LKJ589582 LUF589582 MEB589582 MNX589582 MXT589582 NHP589582 NRL589582 OBH589582 OLD589582 OUZ589582 PEV589582 POR589582 PYN589582 QIJ589582 QSF589582 RCB589582 RLX589582 RVT589582 SFP589582 SPL589582 SZH589582 TJD589582 TSZ589582 UCV589582 UMR589582 UWN589582 VGJ589582 VQF589582 WAB589582 WJX589582 WTT589582 HH655118 RD655118 AAZ655118 AKV655118 AUR655118 BEN655118 BOJ655118 BYF655118 CIB655118 CRX655118 DBT655118 DLP655118 DVL655118 EFH655118 EPD655118 EYZ655118 FIV655118 FSR655118 GCN655118 GMJ655118 GWF655118 HGB655118 HPX655118 HZT655118 IJP655118 ITL655118 JDH655118 JND655118 JWZ655118 KGV655118 KQR655118 LAN655118 LKJ655118 LUF655118 MEB655118 MNX655118 MXT655118 NHP655118 NRL655118 OBH655118 OLD655118 OUZ655118 PEV655118 POR655118 PYN655118 QIJ655118 QSF655118 RCB655118 RLX655118 RVT655118 SFP655118 SPL655118 SZH655118 TJD655118 TSZ655118 UCV655118 UMR655118 UWN655118 VGJ655118 VQF655118 WAB655118 WJX655118 WTT655118 HH720654 RD720654 AAZ720654 AKV720654 AUR720654 BEN720654 BOJ720654 BYF720654 CIB720654 CRX720654 DBT720654 DLP720654 DVL720654 EFH720654 EPD720654 EYZ720654 FIV720654 FSR720654 GCN720654 GMJ720654 GWF720654 HGB720654 HPX720654 HZT720654 IJP720654 ITL720654 JDH720654 JND720654 JWZ720654 KGV720654 KQR720654 LAN720654 LKJ720654 LUF720654 MEB720654 MNX720654 MXT720654 NHP720654 NRL720654 OBH720654 OLD720654 OUZ720654 PEV720654 POR720654 PYN720654 QIJ720654 QSF720654 RCB720654 RLX720654 RVT720654 SFP720654 SPL720654 SZH720654 TJD720654 TSZ720654 UCV720654 UMR720654 UWN720654 VGJ720654 VQF720654 WAB720654 WJX720654 WTT720654 HH786190 RD786190 AAZ786190 AKV786190 AUR786190 BEN786190 BOJ786190 BYF786190 CIB786190 CRX786190 DBT786190 DLP786190 DVL786190 EFH786190 EPD786190 EYZ786190 FIV786190 FSR786190 GCN786190 GMJ786190 GWF786190 HGB786190 HPX786190 HZT786190 IJP786190 ITL786190 JDH786190 JND786190 JWZ786190 KGV786190 KQR786190 LAN786190 LKJ786190 LUF786190 MEB786190 MNX786190 MXT786190 NHP786190 NRL786190 OBH786190 OLD786190 OUZ786190 PEV786190 POR786190 PYN786190 QIJ786190 QSF786190 RCB786190 RLX786190 RVT786190 SFP786190 SPL786190 SZH786190 TJD786190 TSZ786190 UCV786190 UMR786190 UWN786190 VGJ786190 VQF786190 WAB786190 WJX786190 WTT786190 HH851726 RD851726 AAZ851726 AKV851726 AUR851726 BEN851726 BOJ851726 BYF851726 CIB851726 CRX851726 DBT851726 DLP851726 DVL851726 EFH851726 EPD851726 EYZ851726 FIV851726 FSR851726 GCN851726 GMJ851726 GWF851726 HGB851726 HPX851726 HZT851726 IJP851726 ITL851726 JDH851726 JND851726 JWZ851726 KGV851726 KQR851726 LAN851726 LKJ851726 LUF851726 MEB851726 MNX851726 MXT851726 NHP851726 NRL851726 OBH851726 OLD851726 OUZ851726 PEV851726 POR851726 PYN851726 QIJ851726 QSF851726 RCB851726 RLX851726 RVT851726 SFP851726 SPL851726 SZH851726 TJD851726 TSZ851726 UCV851726 UMR851726 UWN851726 VGJ851726 VQF851726 WAB851726 WJX851726 WTT851726 HH917262 RD917262 AAZ917262 AKV917262 AUR917262 BEN917262 BOJ917262 BYF917262 CIB917262 CRX917262 DBT917262 DLP917262 DVL917262 EFH917262 EPD917262 EYZ917262 FIV917262 FSR917262 GCN917262 GMJ917262 GWF917262 HGB917262 HPX917262 HZT917262 IJP917262 ITL917262 JDH917262 JND917262 JWZ917262 KGV917262 KQR917262 LAN917262 LKJ917262 LUF917262 MEB917262 MNX917262 MXT917262 NHP917262 NRL917262 OBH917262 OLD917262 OUZ917262 PEV917262 POR917262 PYN917262 QIJ917262 QSF917262 RCB917262 RLX917262 RVT917262 SFP917262 SPL917262 SZH917262 TJD917262 TSZ917262 UCV917262 UMR917262 UWN917262 VGJ917262 VQF917262 WAB917262 WJX917262 WTT917262 HH982798 RD982798 AAZ982798 AKV982798 AUR982798 BEN982798 BOJ982798 BYF982798 CIB982798 CRX982798 DBT982798 DLP982798 DVL982798 EFH982798 EPD982798 EYZ982798 FIV982798 FSR982798 GCN982798 GMJ982798 GWF982798 HGB982798 HPX982798 HZT982798 IJP982798 ITL982798 JDH982798 JND982798 JWZ982798 KGV982798 KQR982798 LAN982798 LKJ982798 LUF982798 MEB982798 MNX982798 MXT982798 NHP982798 NRL982798 OBH982798 OLD982798 OUZ982798 PEV982798 POR982798 PYN982798 QIJ982798 QSF982798 RCB982798 RLX982798 RVT982798 SFP982798 SPL982798 SZH982798 TJD982798 TSZ982798 UCV982798 UMR982798 UWN982798 VGJ982798 VQF982798 WAB982798 WJX982798 WTT982798 HJ65294 RF65294 ABB65294 AKX65294 AUT65294 BEP65294 BOL65294 BYH65294 CID65294 CRZ65294 DBV65294 DLR65294 DVN65294 EFJ65294 EPF65294 EZB65294 FIX65294 FST65294 GCP65294 GML65294 GWH65294 HGD65294 HPZ65294 HZV65294 IJR65294 ITN65294 JDJ65294 JNF65294 JXB65294 KGX65294 KQT65294 LAP65294 LKL65294 LUH65294 MED65294 MNZ65294 MXV65294 NHR65294 NRN65294 OBJ65294 OLF65294 OVB65294 PEX65294 POT65294 PYP65294 QIL65294 QSH65294 RCD65294 RLZ65294 RVV65294 SFR65294 SPN65294 SZJ65294 TJF65294 TTB65294 UCX65294 UMT65294 UWP65294 VGL65294 VQH65294 WAD65294 WJZ65294 WTV65294 HJ130830 RF130830 ABB130830 AKX130830 AUT130830 BEP130830 BOL130830 BYH130830 CID130830 CRZ130830 DBV130830 DLR130830 DVN130830 EFJ130830 EPF130830 EZB130830 FIX130830 FST130830 GCP130830 GML130830 GWH130830 HGD130830 HPZ130830 HZV130830 IJR130830 ITN130830 JDJ130830 JNF130830 JXB130830 KGX130830 KQT130830 LAP130830 LKL130830 LUH130830 MED130830 MNZ130830 MXV130830 NHR130830 NRN130830 OBJ130830 OLF130830 OVB130830 PEX130830 POT130830 PYP130830 QIL130830 QSH130830 RCD130830 RLZ130830 RVV130830 SFR130830 SPN130830 SZJ130830 TJF130830 TTB130830 UCX130830 UMT130830 UWP130830 VGL130830 VQH130830 WAD130830 WJZ130830 WTV130830 HJ196366 RF196366 ABB196366 AKX196366 AUT196366 BEP196366 BOL196366 BYH196366 CID196366 CRZ196366 DBV196366 DLR196366 DVN196366 EFJ196366 EPF196366 EZB196366 FIX196366 FST196366 GCP196366 GML196366 GWH196366 HGD196366 HPZ196366 HZV196366 IJR196366 ITN196366 JDJ196366 JNF196366 JXB196366 KGX196366 KQT196366 LAP196366 LKL196366 LUH196366 MED196366 MNZ196366 MXV196366 NHR196366 NRN196366 OBJ196366 OLF196366 OVB196366 PEX196366 POT196366 PYP196366 QIL196366 QSH196366 RCD196366 RLZ196366 RVV196366 SFR196366 SPN196366 SZJ196366 TJF196366 TTB196366 UCX196366 UMT196366 UWP196366 VGL196366 VQH196366 WAD196366 WJZ196366 WTV196366 HJ261902 RF261902 ABB261902 AKX261902 AUT261902 BEP261902 BOL261902 BYH261902 CID261902 CRZ261902 DBV261902 DLR261902 DVN261902 EFJ261902 EPF261902 EZB261902 FIX261902 FST261902 GCP261902 GML261902 GWH261902 HGD261902 HPZ261902 HZV261902 IJR261902 ITN261902 JDJ261902 JNF261902 JXB261902 KGX261902 KQT261902 LAP261902 LKL261902 LUH261902 MED261902 MNZ261902 MXV261902 NHR261902 NRN261902 OBJ261902 OLF261902 OVB261902 PEX261902 POT261902 PYP261902 QIL261902 QSH261902 RCD261902 RLZ261902 RVV261902 SFR261902 SPN261902 SZJ261902 TJF261902 TTB261902 UCX261902 UMT261902 UWP261902 VGL261902 VQH261902 WAD261902 WJZ261902 WTV261902 HJ327438 RF327438 ABB327438 AKX327438 AUT327438 BEP327438 BOL327438 BYH327438 CID327438 CRZ327438 DBV327438 DLR327438 DVN327438 EFJ327438 EPF327438 EZB327438 FIX327438 FST327438 GCP327438 GML327438 GWH327438 HGD327438 HPZ327438 HZV327438 IJR327438 ITN327438 JDJ327438 JNF327438 JXB327438 KGX327438 KQT327438 LAP327438 LKL327438 LUH327438 MED327438 MNZ327438 MXV327438 NHR327438 NRN327438 OBJ327438 OLF327438 OVB327438 PEX327438 POT327438 PYP327438 QIL327438 QSH327438 RCD327438 RLZ327438 RVV327438 SFR327438 SPN327438 SZJ327438 TJF327438 TTB327438 UCX327438 UMT327438 UWP327438 VGL327438 VQH327438 WAD327438 WJZ327438 WTV327438 HJ392974 RF392974 ABB392974 AKX392974 AUT392974 BEP392974 BOL392974 BYH392974 CID392974 CRZ392974 DBV392974 DLR392974 DVN392974 EFJ392974 EPF392974 EZB392974 FIX392974 FST392974 GCP392974 GML392974 GWH392974 HGD392974 HPZ392974 HZV392974 IJR392974 ITN392974 JDJ392974 JNF392974 JXB392974 KGX392974 KQT392974 LAP392974 LKL392974 LUH392974 MED392974 MNZ392974 MXV392974 NHR392974 NRN392974 OBJ392974 OLF392974 OVB392974 PEX392974 POT392974 PYP392974 QIL392974 QSH392974 RCD392974 RLZ392974 RVV392974 SFR392974 SPN392974 SZJ392974 TJF392974 TTB392974 UCX392974 UMT392974 UWP392974 VGL392974 VQH392974 WAD392974 WJZ392974 WTV392974 HJ458510 RF458510 ABB458510 AKX458510 AUT458510 BEP458510 BOL458510 BYH458510 CID458510 CRZ458510 DBV458510 DLR458510 DVN458510 EFJ458510 EPF458510 EZB458510 FIX458510 FST458510 GCP458510 GML458510 GWH458510 HGD458510 HPZ458510 HZV458510 IJR458510 ITN458510 JDJ458510 JNF458510 JXB458510 KGX458510 KQT458510 LAP458510 LKL458510 LUH458510 MED458510 MNZ458510 MXV458510 NHR458510 NRN458510 OBJ458510 OLF458510 OVB458510 PEX458510 POT458510 PYP458510 QIL458510 QSH458510 RCD458510 RLZ458510 RVV458510 SFR458510 SPN458510 SZJ458510 TJF458510 TTB458510 UCX458510 UMT458510 UWP458510 VGL458510 VQH458510 WAD458510 WJZ458510 WTV458510 HJ524046 RF524046 ABB524046 AKX524046 AUT524046 BEP524046 BOL524046 BYH524046 CID524046 CRZ524046 DBV524046 DLR524046 DVN524046 EFJ524046 EPF524046 EZB524046 FIX524046 FST524046 GCP524046 GML524046 GWH524046 HGD524046 HPZ524046 HZV524046 IJR524046 ITN524046 JDJ524046 JNF524046 JXB524046 KGX524046 KQT524046 LAP524046 LKL524046 LUH524046 MED524046 MNZ524046 MXV524046 NHR524046 NRN524046 OBJ524046 OLF524046 OVB524046 PEX524046 POT524046 PYP524046 QIL524046 QSH524046 RCD524046 RLZ524046 RVV524046 SFR524046 SPN524046 SZJ524046 TJF524046 TTB524046 UCX524046 UMT524046 UWP524046 VGL524046 VQH524046 WAD524046 WJZ524046 WTV524046 HJ589582 RF589582 ABB589582 AKX589582 AUT589582 BEP589582 BOL589582 BYH589582 CID589582 CRZ589582 DBV589582 DLR589582 DVN589582 EFJ589582 EPF589582 EZB589582 FIX589582 FST589582 GCP589582 GML589582 GWH589582 HGD589582 HPZ589582 HZV589582 IJR589582 ITN589582 JDJ589582 JNF589582 JXB589582 KGX589582 KQT589582 LAP589582 LKL589582 LUH589582 MED589582 MNZ589582 MXV589582 NHR589582 NRN589582 OBJ589582 OLF589582 OVB589582 PEX589582 POT589582 PYP589582 QIL589582 QSH589582 RCD589582 RLZ589582 RVV589582 SFR589582 SPN589582 SZJ589582 TJF589582 TTB589582 UCX589582 UMT589582 UWP589582 VGL589582 VQH589582 WAD589582 WJZ589582 WTV589582 HJ655118 RF655118 ABB655118 AKX655118 AUT655118 BEP655118 BOL655118 BYH655118 CID655118 CRZ655118 DBV655118 DLR655118 DVN655118 EFJ655118 EPF655118 EZB655118 FIX655118 FST655118 GCP655118 GML655118 GWH655118 HGD655118 HPZ655118 HZV655118 IJR655118 ITN655118 JDJ655118 JNF655118 JXB655118 KGX655118 KQT655118 LAP655118 LKL655118 LUH655118 MED655118 MNZ655118 MXV655118 NHR655118 NRN655118 OBJ655118 OLF655118 OVB655118 PEX655118 POT655118 PYP655118 QIL655118 QSH655118 RCD655118 RLZ655118 RVV655118 SFR655118 SPN655118 SZJ655118 TJF655118 TTB655118 UCX655118 UMT655118 UWP655118 VGL655118 VQH655118 WAD655118 WJZ655118 WTV655118 HJ720654 RF720654 ABB720654 AKX720654 AUT720654 BEP720654 BOL720654 BYH720654 CID720654 CRZ720654 DBV720654 DLR720654 DVN720654 EFJ720654 EPF720654 EZB720654 FIX720654 FST720654 GCP720654 GML720654 GWH720654 HGD720654 HPZ720654 HZV720654 IJR720654 ITN720654 JDJ720654 JNF720654 JXB720654 KGX720654 KQT720654 LAP720654 LKL720654 LUH720654 MED720654 MNZ720654 MXV720654 NHR720654 NRN720654 OBJ720654 OLF720654 OVB720654 PEX720654 POT720654 PYP720654 QIL720654 QSH720654 RCD720654 RLZ720654 RVV720654 SFR720654 SPN720654 SZJ720654 TJF720654 TTB720654 UCX720654 UMT720654 UWP720654 VGL720654 VQH720654 WAD720654 WJZ720654 WTV720654 HJ786190 RF786190 ABB786190 AKX786190 AUT786190 BEP786190 BOL786190 BYH786190 CID786190 CRZ786190 DBV786190 DLR786190 DVN786190 EFJ786190 EPF786190 EZB786190 FIX786190 FST786190 GCP786190 GML786190 GWH786190 HGD786190 HPZ786190 HZV786190 IJR786190 ITN786190 JDJ786190 JNF786190 JXB786190 KGX786190 KQT786190 LAP786190 LKL786190 LUH786190 MED786190 MNZ786190 MXV786190 NHR786190 NRN786190 OBJ786190 OLF786190 OVB786190 PEX786190 POT786190 PYP786190 QIL786190 QSH786190 RCD786190 RLZ786190 RVV786190 SFR786190 SPN786190 SZJ786190 TJF786190 TTB786190 UCX786190 UMT786190 UWP786190 VGL786190 VQH786190 WAD786190 WJZ786190 WTV786190 HJ851726 RF851726 ABB851726 AKX851726 AUT851726 BEP851726 BOL851726 BYH851726 CID851726 CRZ851726 DBV851726 DLR851726 DVN851726 EFJ851726 EPF851726 EZB851726 FIX851726 FST851726 GCP851726 GML851726 GWH851726 HGD851726 HPZ851726 HZV851726 IJR851726 ITN851726 JDJ851726 JNF851726 JXB851726 KGX851726 KQT851726 LAP851726 LKL851726 LUH851726 MED851726 MNZ851726 MXV851726 NHR851726 NRN851726 OBJ851726 OLF851726 OVB851726 PEX851726 POT851726 PYP851726 QIL851726 QSH851726 RCD851726 RLZ851726 RVV851726 SFR851726 SPN851726 SZJ851726 TJF851726 TTB851726 UCX851726 UMT851726 UWP851726 VGL851726 VQH851726 WAD851726 WJZ851726 WTV851726 HJ917262 RF917262 ABB917262 AKX917262 AUT917262 BEP917262 BOL917262 BYH917262 CID917262 CRZ917262 DBV917262 DLR917262 DVN917262 EFJ917262 EPF917262 EZB917262 FIX917262 FST917262 GCP917262 GML917262 GWH917262 HGD917262 HPZ917262 HZV917262 IJR917262 ITN917262 JDJ917262 JNF917262 JXB917262 KGX917262 KQT917262 LAP917262 LKL917262 LUH917262 MED917262 MNZ917262 MXV917262 NHR917262 NRN917262 OBJ917262 OLF917262 OVB917262 PEX917262 POT917262 PYP917262 QIL917262 QSH917262 RCD917262 RLZ917262 RVV917262 SFR917262 SPN917262 SZJ917262 TJF917262 TTB917262 UCX917262 UMT917262 UWP917262 VGL917262 VQH917262 WAD917262 WJZ917262 WTV917262 HJ982798 RF982798 ABB982798 AKX982798 AUT982798 BEP982798 BOL982798 BYH982798 CID982798 CRZ982798 DBV982798 DLR982798 DVN982798 EFJ982798 EPF982798 EZB982798 FIX982798 FST982798 GCP982798 GML982798 GWH982798 HGD982798 HPZ982798 HZV982798 IJR982798 ITN982798 JDJ982798 JNF982798 JXB982798 KGX982798 KQT982798 LAP982798 LKL982798 LUH982798 MED982798 MNZ982798 MXV982798 NHR982798 NRN982798 OBJ982798 OLF982798 OVB982798 PEX982798 POT982798 PYP982798 QIL982798 QSH982798 RCD982798 RLZ982798 RVV982798 SFR982798 SPN982798 SZJ982798 TJF982798 TTB982798 UCX982798 UMT982798 UWP982798 VGL982798 VQH982798 WAD982798 WJZ982798 WTV982798 HL65294 RH65294 ABD65294 AKZ65294 AUV65294 BER65294 BON65294 BYJ65294 CIF65294 CSB65294 DBX65294 DLT65294 DVP65294 EFL65294 EPH65294 EZD65294 FIZ65294 FSV65294 GCR65294 GMN65294 GWJ65294 HGF65294 HQB65294 HZX65294 IJT65294 ITP65294 JDL65294 JNH65294 JXD65294 KGZ65294 KQV65294 LAR65294 LKN65294 LUJ65294 MEF65294 MOB65294 MXX65294 NHT65294 NRP65294 OBL65294 OLH65294 OVD65294 PEZ65294 POV65294 PYR65294 QIN65294 QSJ65294 RCF65294 RMB65294 RVX65294 SFT65294 SPP65294 SZL65294 TJH65294 TTD65294 UCZ65294 UMV65294 UWR65294 VGN65294 VQJ65294 WAF65294 WKB65294 WTX65294 HL130830 RH130830 ABD130830 AKZ130830 AUV130830 BER130830 BON130830 BYJ130830 CIF130830 CSB130830 DBX130830 DLT130830 DVP130830 EFL130830 EPH130830 EZD130830 FIZ130830 FSV130830 GCR130830 GMN130830 GWJ130830 HGF130830 HQB130830 HZX130830 IJT130830 ITP130830 JDL130830 JNH130830 JXD130830 KGZ130830 KQV130830 LAR130830 LKN130830 LUJ130830 MEF130830 MOB130830 MXX130830 NHT130830 NRP130830 OBL130830 OLH130830 OVD130830 PEZ130830 POV130830 PYR130830 QIN130830 QSJ130830 RCF130830 RMB130830 RVX130830 SFT130830 SPP130830 SZL130830 TJH130830 TTD130830 UCZ130830 UMV130830 UWR130830 VGN130830 VQJ130830 WAF130830 WKB130830 WTX130830 HL196366 RH196366 ABD196366 AKZ196366 AUV196366 BER196366 BON196366 BYJ196366 CIF196366 CSB196366 DBX196366 DLT196366 DVP196366 EFL196366 EPH196366 EZD196366 FIZ196366 FSV196366 GCR196366 GMN196366 GWJ196366 HGF196366 HQB196366 HZX196366 IJT196366 ITP196366 JDL196366 JNH196366 JXD196366 KGZ196366 KQV196366 LAR196366 LKN196366 LUJ196366 MEF196366 MOB196366 MXX196366 NHT196366 NRP196366 OBL196366 OLH196366 OVD196366 PEZ196366 POV196366 PYR196366 QIN196366 QSJ196366 RCF196366 RMB196366 RVX196366 SFT196366 SPP196366 SZL196366 TJH196366 TTD196366 UCZ196366 UMV196366 UWR196366 VGN196366 VQJ196366 WAF196366 WKB196366 WTX196366 HL261902 RH261902 ABD261902 AKZ261902 AUV261902 BER261902 BON261902 BYJ261902 CIF261902 CSB261902 DBX261902 DLT261902 DVP261902 EFL261902 EPH261902 EZD261902 FIZ261902 FSV261902 GCR261902 GMN261902 GWJ261902 HGF261902 HQB261902 HZX261902 IJT261902 ITP261902 JDL261902 JNH261902 JXD261902 KGZ261902 KQV261902 LAR261902 LKN261902 LUJ261902 MEF261902 MOB261902 MXX261902 NHT261902 NRP261902 OBL261902 OLH261902 OVD261902 PEZ261902 POV261902 PYR261902 QIN261902 QSJ261902 RCF261902 RMB261902 RVX261902 SFT261902 SPP261902 SZL261902 TJH261902 TTD261902 UCZ261902 UMV261902 UWR261902 VGN261902 VQJ261902 WAF261902 WKB261902 WTX261902 HL327438 RH327438 ABD327438 AKZ327438 AUV327438 BER327438 BON327438 BYJ327438 CIF327438 CSB327438 DBX327438 DLT327438 DVP327438 EFL327438 EPH327438 EZD327438 FIZ327438 FSV327438 GCR327438 GMN327438 GWJ327438 HGF327438 HQB327438 HZX327438 IJT327438 ITP327438 JDL327438 JNH327438 JXD327438 KGZ327438 KQV327438 LAR327438 LKN327438 LUJ327438 MEF327438 MOB327438 MXX327438 NHT327438 NRP327438 OBL327438 OLH327438 OVD327438 PEZ327438 POV327438 PYR327438 QIN327438 QSJ327438 RCF327438 RMB327438 RVX327438 SFT327438 SPP327438 SZL327438 TJH327438 TTD327438 UCZ327438 UMV327438 UWR327438 VGN327438 VQJ327438 WAF327438 WKB327438 WTX327438 HL392974 RH392974 ABD392974 AKZ392974 AUV392974 BER392974 BON392974 BYJ392974 CIF392974 CSB392974 DBX392974 DLT392974 DVP392974 EFL392974 EPH392974 EZD392974 FIZ392974 FSV392974 GCR392974 GMN392974 GWJ392974 HGF392974 HQB392974 HZX392974 IJT392974 ITP392974 JDL392974 JNH392974 JXD392974 KGZ392974 KQV392974 LAR392974 LKN392974 LUJ392974 MEF392974 MOB392974 MXX392974 NHT392974 NRP392974 OBL392974 OLH392974 OVD392974 PEZ392974 POV392974 PYR392974 QIN392974 QSJ392974 RCF392974 RMB392974 RVX392974 SFT392974 SPP392974 SZL392974 TJH392974 TTD392974 UCZ392974 UMV392974 UWR392974 VGN392974 VQJ392974 WAF392974 WKB392974 WTX392974 HL458510 RH458510 ABD458510 AKZ458510 AUV458510 BER458510 BON458510 BYJ458510 CIF458510 CSB458510 DBX458510 DLT458510 DVP458510 EFL458510 EPH458510 EZD458510 FIZ458510 FSV458510 GCR458510 GMN458510 GWJ458510 HGF458510 HQB458510 HZX458510 IJT458510 ITP458510 JDL458510 JNH458510 JXD458510 KGZ458510 KQV458510 LAR458510 LKN458510 LUJ458510 MEF458510 MOB458510 MXX458510 NHT458510 NRP458510 OBL458510 OLH458510 OVD458510 PEZ458510 POV458510 PYR458510 QIN458510 QSJ458510 RCF458510 RMB458510 RVX458510 SFT458510 SPP458510 SZL458510 TJH458510 TTD458510 UCZ458510 UMV458510 UWR458510 VGN458510 VQJ458510 WAF458510 WKB458510 WTX458510 HL524046 RH524046 ABD524046 AKZ524046 AUV524046 BER524046 BON524046 BYJ524046 CIF524046 CSB524046 DBX524046 DLT524046 DVP524046 EFL524046 EPH524046 EZD524046 FIZ524046 FSV524046 GCR524046 GMN524046 GWJ524046 HGF524046 HQB524046 HZX524046 IJT524046 ITP524046 JDL524046 JNH524046 JXD524046 KGZ524046 KQV524046 LAR524046 LKN524046 LUJ524046 MEF524046 MOB524046 MXX524046 NHT524046 NRP524046 OBL524046 OLH524046 OVD524046 PEZ524046 POV524046 PYR524046 QIN524046 QSJ524046 RCF524046 RMB524046 RVX524046 SFT524046 SPP524046 SZL524046 TJH524046 TTD524046 UCZ524046 UMV524046 UWR524046 VGN524046 VQJ524046 WAF524046 WKB524046 WTX524046 HL589582 RH589582 ABD589582 AKZ589582 AUV589582 BER589582 BON589582 BYJ589582 CIF589582 CSB589582 DBX589582 DLT589582 DVP589582 EFL589582 EPH589582 EZD589582 FIZ589582 FSV589582 GCR589582 GMN589582 GWJ589582 HGF589582 HQB589582 HZX589582 IJT589582 ITP589582 JDL589582 JNH589582 JXD589582 KGZ589582 KQV589582 LAR589582 LKN589582 LUJ589582 MEF589582 MOB589582 MXX589582 NHT589582 NRP589582 OBL589582 OLH589582 OVD589582 PEZ589582 POV589582 PYR589582 QIN589582 QSJ589582 RCF589582 RMB589582 RVX589582 SFT589582 SPP589582 SZL589582 TJH589582 TTD589582 UCZ589582 UMV589582 UWR589582 VGN589582 VQJ589582 WAF589582 WKB589582 WTX589582 HL655118 RH655118 ABD655118 AKZ655118 AUV655118 BER655118 BON655118 BYJ655118 CIF655118 CSB655118 DBX655118 DLT655118 DVP655118 EFL655118 EPH655118 EZD655118 FIZ655118 FSV655118 GCR655118 GMN655118 GWJ655118 HGF655118 HQB655118 HZX655118 IJT655118 ITP655118 JDL655118 JNH655118 JXD655118 KGZ655118 KQV655118 LAR655118 LKN655118 LUJ655118 MEF655118 MOB655118 MXX655118 NHT655118 NRP655118 OBL655118 OLH655118 OVD655118 PEZ655118 POV655118 PYR655118 QIN655118 QSJ655118 RCF655118 RMB655118 RVX655118 SFT655118 SPP655118 SZL655118 TJH655118 TTD655118 UCZ655118 UMV655118 UWR655118 VGN655118 VQJ655118 WAF655118 WKB655118 WTX655118 HL720654 RH720654 ABD720654 AKZ720654 AUV720654 BER720654 BON720654 BYJ720654 CIF720654 CSB720654 DBX720654 DLT720654 DVP720654 EFL720654 EPH720654 EZD720654 FIZ720654 FSV720654 GCR720654 GMN720654 GWJ720654 HGF720654 HQB720654 HZX720654 IJT720654 ITP720654 JDL720654 JNH720654 JXD720654 KGZ720654 KQV720654 LAR720654 LKN720654 LUJ720654 MEF720654 MOB720654 MXX720654 NHT720654 NRP720654 OBL720654 OLH720654 OVD720654 PEZ720654 POV720654 PYR720654 QIN720654 QSJ720654 RCF720654 RMB720654 RVX720654 SFT720654 SPP720654 SZL720654 TJH720654 TTD720654 UCZ720654 UMV720654 UWR720654 VGN720654 VQJ720654 WAF720654 WKB720654 WTX720654 HL786190 RH786190 ABD786190 AKZ786190 AUV786190 BER786190 BON786190 BYJ786190 CIF786190 CSB786190 DBX786190 DLT786190 DVP786190 EFL786190 EPH786190 EZD786190 FIZ786190 FSV786190 GCR786190 GMN786190 GWJ786190 HGF786190 HQB786190 HZX786190 IJT786190 ITP786190 JDL786190 JNH786190 JXD786190 KGZ786190 KQV786190 LAR786190 LKN786190 LUJ786190 MEF786190 MOB786190 MXX786190 NHT786190 NRP786190 OBL786190 OLH786190 OVD786190 PEZ786190 POV786190 PYR786190 QIN786190 QSJ786190 RCF786190 RMB786190 RVX786190 SFT786190 SPP786190 SZL786190 TJH786190 TTD786190 UCZ786190 UMV786190 UWR786190 VGN786190 VQJ786190 WAF786190 WKB786190 WTX786190 HL851726 RH851726 ABD851726 AKZ851726 AUV851726 BER851726 BON851726 BYJ851726 CIF851726 CSB851726 DBX851726 DLT851726 DVP851726 EFL851726 EPH851726 EZD851726 FIZ851726 FSV851726 GCR851726 GMN851726 GWJ851726 HGF851726 HQB851726 HZX851726 IJT851726 ITP851726 JDL851726 JNH851726 JXD851726 KGZ851726 KQV851726 LAR851726 LKN851726 LUJ851726 MEF851726 MOB851726 MXX851726 NHT851726 NRP851726 OBL851726 OLH851726 OVD851726 PEZ851726 POV851726 PYR851726 QIN851726 QSJ851726 RCF851726 RMB851726 RVX851726 SFT851726 SPP851726 SZL851726 TJH851726 TTD851726 UCZ851726 UMV851726 UWR851726 VGN851726 VQJ851726 WAF851726 WKB851726 WTX851726 HL917262 RH917262 ABD917262 AKZ917262 AUV917262 BER917262 BON917262 BYJ917262 CIF917262 CSB917262 DBX917262 DLT917262 DVP917262 EFL917262 EPH917262 EZD917262 FIZ917262 FSV917262 GCR917262 GMN917262 GWJ917262 HGF917262 HQB917262 HZX917262 IJT917262 ITP917262 JDL917262 JNH917262 JXD917262 KGZ917262 KQV917262 LAR917262 LKN917262 LUJ917262 MEF917262 MOB917262 MXX917262 NHT917262 NRP917262 OBL917262 OLH917262 OVD917262 PEZ917262 POV917262 PYR917262 QIN917262 QSJ917262 RCF917262 RMB917262 RVX917262 SFT917262 SPP917262 SZL917262 TJH917262 TTD917262 UCZ917262 UMV917262 UWR917262 VGN917262 VQJ917262 WAF917262 WKB917262 WTX917262 HL982798 RH982798 ABD982798 AKZ982798 AUV982798 BER982798 BON982798 BYJ982798 CIF982798 CSB982798 DBX982798 DLT982798 DVP982798 EFL982798 EPH982798 EZD982798 FIZ982798 FSV982798 GCR982798 GMN982798 GWJ982798 HGF982798 HQB982798 HZX982798 IJT982798 ITP982798 JDL982798 JNH982798 JXD982798 KGZ982798 KQV982798 LAR982798 LKN982798 LUJ982798 MEF982798 MOB982798 MXX982798 NHT982798 NRP982798 OBL982798 OLH982798 OVD982798 PEZ982798 POV982798 PYR982798 QIN982798 QSJ982798 RCF982798 RMB982798 RVX982798 SFT982798 SPP982798 SZL982798 TJH982798 TTD982798 UCZ982798 UMV982798 UWR982798 VGN982798 VQJ982798 WAF982798 WKB982798 WTX982798 HN65294 RJ65294 ABF65294 ALB65294 AUX65294 BET65294 BOP65294 BYL65294 CIH65294 CSD65294 DBZ65294 DLV65294 DVR65294 EFN65294 EPJ65294 EZF65294 FJB65294 FSX65294 GCT65294 GMP65294 GWL65294 HGH65294 HQD65294 HZZ65294 IJV65294 ITR65294 JDN65294 JNJ65294 JXF65294 KHB65294 KQX65294 LAT65294 LKP65294 LUL65294 MEH65294 MOD65294 MXZ65294 NHV65294 NRR65294 OBN65294 OLJ65294 OVF65294 PFB65294 POX65294 PYT65294 QIP65294 QSL65294 RCH65294 RMD65294 RVZ65294 SFV65294 SPR65294 SZN65294 TJJ65294 TTF65294 UDB65294 UMX65294 UWT65294 VGP65294 VQL65294 WAH65294 WKD65294 WTZ65294 HN130830 RJ130830 ABF130830 ALB130830 AUX130830 BET130830 BOP130830 BYL130830 CIH130830 CSD130830 DBZ130830 DLV130830 DVR130830 EFN130830 EPJ130830 EZF130830 FJB130830 FSX130830 GCT130830 GMP130830 GWL130830 HGH130830 HQD130830 HZZ130830 IJV130830 ITR130830 JDN130830 JNJ130830 JXF130830 KHB130830 KQX130830 LAT130830 LKP130830 LUL130830 MEH130830 MOD130830 MXZ130830 NHV130830 NRR130830 OBN130830 OLJ130830 OVF130830 PFB130830 POX130830 PYT130830 QIP130830 QSL130830 RCH130830 RMD130830 RVZ130830 SFV130830 SPR130830 SZN130830 TJJ130830 TTF130830 UDB130830 UMX130830 UWT130830 VGP130830 VQL130830 WAH130830 WKD130830 WTZ130830 HN196366 RJ196366 ABF196366 ALB196366 AUX196366 BET196366 BOP196366 BYL196366 CIH196366 CSD196366 DBZ196366 DLV196366 DVR196366 EFN196366 EPJ196366 EZF196366 FJB196366 FSX196366 GCT196366 GMP196366 GWL196366 HGH196366 HQD196366 HZZ196366 IJV196366 ITR196366 JDN196366 JNJ196366 JXF196366 KHB196366 KQX196366 LAT196366 LKP196366 LUL196366 MEH196366 MOD196366 MXZ196366 NHV196366 NRR196366 OBN196366 OLJ196366 OVF196366 PFB196366 POX196366 PYT196366 QIP196366 QSL196366 RCH196366 RMD196366 RVZ196366 SFV196366 SPR196366 SZN196366 TJJ196366 TTF196366 UDB196366 UMX196366 UWT196366 VGP196366 VQL196366 WAH196366 WKD196366 WTZ196366 HN261902 RJ261902 ABF261902 ALB261902 AUX261902 BET261902 BOP261902 BYL261902 CIH261902 CSD261902 DBZ261902 DLV261902 DVR261902 EFN261902 EPJ261902 EZF261902 FJB261902 FSX261902 GCT261902 GMP261902 GWL261902 HGH261902 HQD261902 HZZ261902 IJV261902 ITR261902 JDN261902 JNJ261902 JXF261902 KHB261902 KQX261902 LAT261902 LKP261902 LUL261902 MEH261902 MOD261902 MXZ261902 NHV261902 NRR261902 OBN261902 OLJ261902 OVF261902 PFB261902 POX261902 PYT261902 QIP261902 QSL261902 RCH261902 RMD261902 RVZ261902 SFV261902 SPR261902 SZN261902 TJJ261902 TTF261902 UDB261902 UMX261902 UWT261902 VGP261902 VQL261902 WAH261902 WKD261902 WTZ261902 HN327438 RJ327438 ABF327438 ALB327438 AUX327438 BET327438 BOP327438 BYL327438 CIH327438 CSD327438 DBZ327438 DLV327438 DVR327438 EFN327438 EPJ327438 EZF327438 FJB327438 FSX327438 GCT327438 GMP327438 GWL327438 HGH327438 HQD327438 HZZ327438 IJV327438 ITR327438 JDN327438 JNJ327438 JXF327438 KHB327438 KQX327438 LAT327438 LKP327438 LUL327438 MEH327438 MOD327438 MXZ327438 NHV327438 NRR327438 OBN327438 OLJ327438 OVF327438 PFB327438 POX327438 PYT327438 QIP327438 QSL327438 RCH327438 RMD327438 RVZ327438 SFV327438 SPR327438 SZN327438 TJJ327438 TTF327438 UDB327438 UMX327438 UWT327438 VGP327438 VQL327438 WAH327438 WKD327438 WTZ327438 HN392974 RJ392974 ABF392974 ALB392974 AUX392974 BET392974 BOP392974 BYL392974 CIH392974 CSD392974 DBZ392974 DLV392974 DVR392974 EFN392974 EPJ392974 EZF392974 FJB392974 FSX392974 GCT392974 GMP392974 GWL392974 HGH392974 HQD392974 HZZ392974 IJV392974 ITR392974 JDN392974 JNJ392974 JXF392974 KHB392974 KQX392974 LAT392974 LKP392974 LUL392974 MEH392974 MOD392974 MXZ392974 NHV392974 NRR392974 OBN392974 OLJ392974 OVF392974 PFB392974 POX392974 PYT392974 QIP392974 QSL392974 RCH392974 RMD392974 RVZ392974 SFV392974 SPR392974 SZN392974 TJJ392974 TTF392974 UDB392974 UMX392974 UWT392974 VGP392974 VQL392974 WAH392974 WKD392974 WTZ392974 HN458510 RJ458510 ABF458510 ALB458510 AUX458510 BET458510 BOP458510 BYL458510 CIH458510 CSD458510 DBZ458510 DLV458510 DVR458510 EFN458510 EPJ458510 EZF458510 FJB458510 FSX458510 GCT458510 GMP458510 GWL458510 HGH458510 HQD458510 HZZ458510 IJV458510 ITR458510 JDN458510 JNJ458510 JXF458510 KHB458510 KQX458510 LAT458510 LKP458510 LUL458510 MEH458510 MOD458510 MXZ458510 NHV458510 NRR458510 OBN458510 OLJ458510 OVF458510 PFB458510 POX458510 PYT458510 QIP458510 QSL458510 RCH458510 RMD458510 RVZ458510 SFV458510 SPR458510 SZN458510 TJJ458510 TTF458510 UDB458510 UMX458510 UWT458510 VGP458510 VQL458510 WAH458510 WKD458510 WTZ458510 HN524046 RJ524046 ABF524046 ALB524046 AUX524046 BET524046 BOP524046 BYL524046 CIH524046 CSD524046 DBZ524046 DLV524046 DVR524046 EFN524046 EPJ524046 EZF524046 FJB524046 FSX524046 GCT524046 GMP524046 GWL524046 HGH524046 HQD524046 HZZ524046 IJV524046 ITR524046 JDN524046 JNJ524046 JXF524046 KHB524046 KQX524046 LAT524046 LKP524046 LUL524046 MEH524046 MOD524046 MXZ524046 NHV524046 NRR524046 OBN524046 OLJ524046 OVF524046 PFB524046 POX524046 PYT524046 QIP524046 QSL524046 RCH524046 RMD524046 RVZ524046 SFV524046 SPR524046 SZN524046 TJJ524046 TTF524046 UDB524046 UMX524046 UWT524046 VGP524046 VQL524046 WAH524046 WKD524046 WTZ524046 HN589582 RJ589582 ABF589582 ALB589582 AUX589582 BET589582 BOP589582 BYL589582 CIH589582 CSD589582 DBZ589582 DLV589582 DVR589582 EFN589582 EPJ589582 EZF589582 FJB589582 FSX589582 GCT589582 GMP589582 GWL589582 HGH589582 HQD589582 HZZ589582 IJV589582 ITR589582 JDN589582 JNJ589582 JXF589582 KHB589582 KQX589582 LAT589582 LKP589582 LUL589582 MEH589582 MOD589582 MXZ589582 NHV589582 NRR589582 OBN589582 OLJ589582 OVF589582 PFB589582 POX589582 PYT589582 QIP589582 QSL589582 RCH589582 RMD589582 RVZ589582 SFV589582 SPR589582 SZN589582 TJJ589582 TTF589582 UDB589582 UMX589582 UWT589582 VGP589582 VQL589582 WAH589582 WKD589582 WTZ589582 HN655118 RJ655118 ABF655118 ALB655118 AUX655118 BET655118 BOP655118 BYL655118 CIH655118 CSD655118 DBZ655118 DLV655118 DVR655118 EFN655118 EPJ655118 EZF655118 FJB655118 FSX655118 GCT655118 GMP655118 GWL655118 HGH655118 HQD655118 HZZ655118 IJV655118 ITR655118 JDN655118 JNJ655118 JXF655118 KHB655118 KQX655118 LAT655118 LKP655118 LUL655118 MEH655118 MOD655118 MXZ655118 NHV655118 NRR655118 OBN655118 OLJ655118 OVF655118 PFB655118 POX655118 PYT655118 QIP655118 QSL655118 RCH655118 RMD655118 RVZ655118 SFV655118 SPR655118 SZN655118 TJJ655118 TTF655118 UDB655118 UMX655118 UWT655118 VGP655118 VQL655118 WAH655118 WKD655118 WTZ655118 HN720654 RJ720654 ABF720654 ALB720654 AUX720654 BET720654 BOP720654 BYL720654 CIH720654 CSD720654 DBZ720654 DLV720654 DVR720654 EFN720654 EPJ720654 EZF720654 FJB720654 FSX720654 GCT720654 GMP720654 GWL720654 HGH720654 HQD720654 HZZ720654 IJV720654 ITR720654 JDN720654 JNJ720654 JXF720654 KHB720654 KQX720654 LAT720654 LKP720654 LUL720654 MEH720654 MOD720654 MXZ720654 NHV720654 NRR720654 OBN720654 OLJ720654 OVF720654 PFB720654 POX720654 PYT720654 QIP720654 QSL720654 RCH720654 RMD720654 RVZ720654 SFV720654 SPR720654 SZN720654 TJJ720654 TTF720654 UDB720654 UMX720654 UWT720654 VGP720654 VQL720654 WAH720654 WKD720654 WTZ720654 HN786190 RJ786190 ABF786190 ALB786190 AUX786190 BET786190 BOP786190 BYL786190 CIH786190 CSD786190 DBZ786190 DLV786190 DVR786190 EFN786190 EPJ786190 EZF786190 FJB786190 FSX786190 GCT786190 GMP786190 GWL786190 HGH786190 HQD786190 HZZ786190 IJV786190 ITR786190 JDN786190 JNJ786190 JXF786190 KHB786190 KQX786190 LAT786190 LKP786190 LUL786190 MEH786190 MOD786190 MXZ786190 NHV786190 NRR786190 OBN786190 OLJ786190 OVF786190 PFB786190 POX786190 PYT786190 QIP786190 QSL786190 RCH786190 RMD786190 RVZ786190 SFV786190 SPR786190 SZN786190 TJJ786190 TTF786190 UDB786190 UMX786190 UWT786190 VGP786190 VQL786190 WAH786190 WKD786190 WTZ786190 HN851726 RJ851726 ABF851726 ALB851726 AUX851726 BET851726 BOP851726 BYL851726 CIH851726 CSD851726 DBZ851726 DLV851726 DVR851726 EFN851726 EPJ851726 EZF851726 FJB851726 FSX851726 GCT851726 GMP851726 GWL851726 HGH851726 HQD851726 HZZ851726 IJV851726 ITR851726 JDN851726 JNJ851726 JXF851726 KHB851726 KQX851726 LAT851726 LKP851726 LUL851726 MEH851726 MOD851726 MXZ851726 NHV851726 NRR851726 OBN851726 OLJ851726 OVF851726 PFB851726 POX851726 PYT851726 QIP851726 QSL851726 RCH851726 RMD851726 RVZ851726 SFV851726 SPR851726 SZN851726 TJJ851726 TTF851726 UDB851726 UMX851726 UWT851726 VGP851726 VQL851726 WAH851726 WKD851726 WTZ851726 HN917262 RJ917262 ABF917262 ALB917262 AUX917262 BET917262 BOP917262 BYL917262 CIH917262 CSD917262 DBZ917262 DLV917262 DVR917262 EFN917262 EPJ917262 EZF917262 FJB917262 FSX917262 GCT917262 GMP917262 GWL917262 HGH917262 HQD917262 HZZ917262 IJV917262 ITR917262 JDN917262 JNJ917262 JXF917262 KHB917262 KQX917262 LAT917262 LKP917262 LUL917262 MEH917262 MOD917262 MXZ917262 NHV917262 NRR917262 OBN917262 OLJ917262 OVF917262 PFB917262 POX917262 PYT917262 QIP917262 QSL917262 RCH917262 RMD917262 RVZ917262 SFV917262 SPR917262 SZN917262 TJJ917262 TTF917262 UDB917262 UMX917262 UWT917262 VGP917262 VQL917262 WAH917262 WKD917262 WTZ917262 HN982798 RJ982798 ABF982798 ALB982798 AUX982798 BET982798 BOP982798 BYL982798 CIH982798 CSD982798 DBZ982798 DLV982798 DVR982798 EFN982798 EPJ982798 EZF982798 FJB982798 FSX982798 GCT982798 GMP982798 GWL982798 HGH982798 HQD982798 HZZ982798 IJV982798 ITR982798 JDN982798 JNJ982798 JXF982798 KHB982798 KQX982798 LAT982798 LKP982798 LUL982798 MEH982798 MOD982798 MXZ982798 NHV982798 NRR982798 OBN982798 OLJ982798 OVF982798 PFB982798 POX982798 PYT982798 QIP982798 QSL982798 RCH982798 RMD982798 RVZ982798 SFV982798 SPR982798 SZN982798 TJJ982798 TTF982798 UDB982798 UMX982798 UWT982798 VGP982798 VQL982798 WAH982798 WKD982798 WTZ982798 HP65294 RL65294 ABH65294 ALD65294 AUZ65294 BEV65294 BOR65294 BYN65294 CIJ65294 CSF65294 DCB65294 DLX65294 DVT65294 EFP65294 EPL65294 EZH65294 FJD65294 FSZ65294 GCV65294 GMR65294 GWN65294 HGJ65294 HQF65294 IAB65294 IJX65294 ITT65294 JDP65294 JNL65294 JXH65294 KHD65294 KQZ65294 LAV65294 LKR65294 LUN65294 MEJ65294 MOF65294 MYB65294 NHX65294 NRT65294 OBP65294 OLL65294 OVH65294 PFD65294 POZ65294 PYV65294 QIR65294 QSN65294 RCJ65294 RMF65294 RWB65294 SFX65294 SPT65294 SZP65294 TJL65294 TTH65294 UDD65294 UMZ65294 UWV65294 VGR65294 VQN65294 WAJ65294 WKF65294 WUB65294 HP130830 RL130830 ABH130830 ALD130830 AUZ130830 BEV130830 BOR130830 BYN130830 CIJ130830 CSF130830 DCB130830 DLX130830 DVT130830 EFP130830 EPL130830 EZH130830 FJD130830 FSZ130830 GCV130830 GMR130830 GWN130830 HGJ130830 HQF130830 IAB130830 IJX130830 ITT130830 JDP130830 JNL130830 JXH130830 KHD130830 KQZ130830 LAV130830 LKR130830 LUN130830 MEJ130830 MOF130830 MYB130830 NHX130830 NRT130830 OBP130830 OLL130830 OVH130830 PFD130830 POZ130830 PYV130830 QIR130830 QSN130830 RCJ130830 RMF130830 RWB130830 SFX130830 SPT130830 SZP130830 TJL130830 TTH130830 UDD130830 UMZ130830 UWV130830 VGR130830 VQN130830 WAJ130830 WKF130830 WUB130830 HP196366 RL196366 ABH196366 ALD196366 AUZ196366 BEV196366 BOR196366 BYN196366 CIJ196366 CSF196366 DCB196366 DLX196366 DVT196366 EFP196366 EPL196366 EZH196366 FJD196366 FSZ196366 GCV196366 GMR196366 GWN196366 HGJ196366 HQF196366 IAB196366 IJX196366 ITT196366 JDP196366 JNL196366 JXH196366 KHD196366 KQZ196366 LAV196366 LKR196366 LUN196366 MEJ196366 MOF196366 MYB196366 NHX196366 NRT196366 OBP196366 OLL196366 OVH196366 PFD196366 POZ196366 PYV196366 QIR196366 QSN196366 RCJ196366 RMF196366 RWB196366 SFX196366 SPT196366 SZP196366 TJL196366 TTH196366 UDD196366 UMZ196366 UWV196366 VGR196366 VQN196366 WAJ196366 WKF196366 WUB196366 HP261902 RL261902 ABH261902 ALD261902 AUZ261902 BEV261902 BOR261902 BYN261902 CIJ261902 CSF261902 DCB261902 DLX261902 DVT261902 EFP261902 EPL261902 EZH261902 FJD261902 FSZ261902 GCV261902 GMR261902 GWN261902 HGJ261902 HQF261902 IAB261902 IJX261902 ITT261902 JDP261902 JNL261902 JXH261902 KHD261902 KQZ261902 LAV261902 LKR261902 LUN261902 MEJ261902 MOF261902 MYB261902 NHX261902 NRT261902 OBP261902 OLL261902 OVH261902 PFD261902 POZ261902 PYV261902 QIR261902 QSN261902 RCJ261902 RMF261902 RWB261902 SFX261902 SPT261902 SZP261902 TJL261902 TTH261902 UDD261902 UMZ261902 UWV261902 VGR261902 VQN261902 WAJ261902 WKF261902 WUB261902 HP327438 RL327438 ABH327438 ALD327438 AUZ327438 BEV327438 BOR327438 BYN327438 CIJ327438 CSF327438 DCB327438 DLX327438 DVT327438 EFP327438 EPL327438 EZH327438 FJD327438 FSZ327438 GCV327438 GMR327438 GWN327438 HGJ327438 HQF327438 IAB327438 IJX327438 ITT327438 JDP327438 JNL327438 JXH327438 KHD327438 KQZ327438 LAV327438 LKR327438 LUN327438 MEJ327438 MOF327438 MYB327438 NHX327438 NRT327438 OBP327438 OLL327438 OVH327438 PFD327438 POZ327438 PYV327438 QIR327438 QSN327438 RCJ327438 RMF327438 RWB327438 SFX327438 SPT327438 SZP327438 TJL327438 TTH327438 UDD327438 UMZ327438 UWV327438 VGR327438 VQN327438 WAJ327438 WKF327438 WUB327438 HP392974 RL392974 ABH392974 ALD392974 AUZ392974 BEV392974 BOR392974 BYN392974 CIJ392974 CSF392974 DCB392974 DLX392974 DVT392974 EFP392974 EPL392974 EZH392974 FJD392974 FSZ392974 GCV392974 GMR392974 GWN392974 HGJ392974 HQF392974 IAB392974 IJX392974 ITT392974 JDP392974 JNL392974 JXH392974 KHD392974 KQZ392974 LAV392974 LKR392974 LUN392974 MEJ392974 MOF392974 MYB392974 NHX392974 NRT392974 OBP392974 OLL392974 OVH392974 PFD392974 POZ392974 PYV392974 QIR392974 QSN392974 RCJ392974 RMF392974 RWB392974 SFX392974 SPT392974 SZP392974 TJL392974 TTH392974 UDD392974 UMZ392974 UWV392974 VGR392974 VQN392974 WAJ392974 WKF392974 WUB392974 HP458510 RL458510 ABH458510 ALD458510 AUZ458510 BEV458510 BOR458510 BYN458510 CIJ458510 CSF458510 DCB458510 DLX458510 DVT458510 EFP458510 EPL458510 EZH458510 FJD458510 FSZ458510 GCV458510 GMR458510 GWN458510 HGJ458510 HQF458510 IAB458510 IJX458510 ITT458510 JDP458510 JNL458510 JXH458510 KHD458510 KQZ458510 LAV458510 LKR458510 LUN458510 MEJ458510 MOF458510 MYB458510 NHX458510 NRT458510 OBP458510 OLL458510 OVH458510 PFD458510 POZ458510 PYV458510 QIR458510 QSN458510 RCJ458510 RMF458510 RWB458510 SFX458510 SPT458510 SZP458510 TJL458510 TTH458510 UDD458510 UMZ458510 UWV458510 VGR458510 VQN458510 WAJ458510 WKF458510 WUB458510 HP524046 RL524046 ABH524046 ALD524046 AUZ524046 BEV524046 BOR524046 BYN524046 CIJ524046 CSF524046 DCB524046 DLX524046 DVT524046 EFP524046 EPL524046 EZH524046 FJD524046 FSZ524046 GCV524046 GMR524046 GWN524046 HGJ524046 HQF524046 IAB524046 IJX524046 ITT524046 JDP524046 JNL524046 JXH524046 KHD524046 KQZ524046 LAV524046 LKR524046 LUN524046 MEJ524046 MOF524046 MYB524046 NHX524046 NRT524046 OBP524046 OLL524046 OVH524046 PFD524046 POZ524046 PYV524046 QIR524046 QSN524046 RCJ524046 RMF524046 RWB524046 SFX524046 SPT524046 SZP524046 TJL524046 TTH524046 UDD524046 UMZ524046 UWV524046 VGR524046 VQN524046 WAJ524046 WKF524046 WUB524046 HP589582 RL589582 ABH589582 ALD589582 AUZ589582 BEV589582 BOR589582 BYN589582 CIJ589582 CSF589582 DCB589582 DLX589582 DVT589582 EFP589582 EPL589582 EZH589582 FJD589582 FSZ589582 GCV589582 GMR589582 GWN589582 HGJ589582 HQF589582 IAB589582 IJX589582 ITT589582 JDP589582 JNL589582 JXH589582 KHD589582 KQZ589582 LAV589582 LKR589582 LUN589582 MEJ589582 MOF589582 MYB589582 NHX589582 NRT589582 OBP589582 OLL589582 OVH589582 PFD589582 POZ589582 PYV589582 QIR589582 QSN589582 RCJ589582 RMF589582 RWB589582 SFX589582 SPT589582 SZP589582 TJL589582 TTH589582 UDD589582 UMZ589582 UWV589582 VGR589582 VQN589582 WAJ589582 WKF589582 WUB589582 HP655118 RL655118 ABH655118 ALD655118 AUZ655118 BEV655118 BOR655118 BYN655118 CIJ655118 CSF655118 DCB655118 DLX655118 DVT655118 EFP655118 EPL655118 EZH655118 FJD655118 FSZ655118 GCV655118 GMR655118 GWN655118 HGJ655118 HQF655118 IAB655118 IJX655118 ITT655118 JDP655118 JNL655118 JXH655118 KHD655118 KQZ655118 LAV655118 LKR655118 LUN655118 MEJ655118 MOF655118 MYB655118 NHX655118 NRT655118 OBP655118 OLL655118 OVH655118 PFD655118 POZ655118 PYV655118 QIR655118 QSN655118 RCJ655118 RMF655118 RWB655118 SFX655118 SPT655118 SZP655118 TJL655118 TTH655118 UDD655118 UMZ655118 UWV655118 VGR655118 VQN655118 WAJ655118 WKF655118 WUB655118 HP720654 RL720654 ABH720654 ALD720654 AUZ720654 BEV720654 BOR720654 BYN720654 CIJ720654 CSF720654 DCB720654 DLX720654 DVT720654 EFP720654 EPL720654 EZH720654 FJD720654 FSZ720654 GCV720654 GMR720654 GWN720654 HGJ720654 HQF720654 IAB720654 IJX720654 ITT720654 JDP720654 JNL720654 JXH720654 KHD720654 KQZ720654 LAV720654 LKR720654 LUN720654 MEJ720654 MOF720654 MYB720654 NHX720654 NRT720654 OBP720654 OLL720654 OVH720654 PFD720654 POZ720654 PYV720654 QIR720654 QSN720654 RCJ720654 RMF720654 RWB720654 SFX720654 SPT720654 SZP720654 TJL720654 TTH720654 UDD720654 UMZ720654 UWV720654 VGR720654 VQN720654 WAJ720654 WKF720654 WUB720654 HP786190 RL786190 ABH786190 ALD786190 AUZ786190 BEV786190 BOR786190 BYN786190 CIJ786190 CSF786190 DCB786190 DLX786190 DVT786190 EFP786190 EPL786190 EZH786190 FJD786190 FSZ786190 GCV786190 GMR786190 GWN786190 HGJ786190 HQF786190 IAB786190 IJX786190 ITT786190 JDP786190 JNL786190 JXH786190 KHD786190 KQZ786190 LAV786190 LKR786190 LUN786190 MEJ786190 MOF786190 MYB786190 NHX786190 NRT786190 OBP786190 OLL786190 OVH786190 PFD786190 POZ786190 PYV786190 QIR786190 QSN786190 RCJ786190 RMF786190 RWB786190 SFX786190 SPT786190 SZP786190 TJL786190 TTH786190 UDD786190 UMZ786190 UWV786190 VGR786190 VQN786190 WAJ786190 WKF786190 WUB786190 HP851726 RL851726 ABH851726 ALD851726 AUZ851726 BEV851726 BOR851726 BYN851726 CIJ851726 CSF851726 DCB851726 DLX851726 DVT851726 EFP851726 EPL851726 EZH851726 FJD851726 FSZ851726 GCV851726 GMR851726 GWN851726 HGJ851726 HQF851726 IAB851726 IJX851726 ITT851726 JDP851726 JNL851726 JXH851726 KHD851726 KQZ851726 LAV851726 LKR851726 LUN851726 MEJ851726 MOF851726 MYB851726 NHX851726 NRT851726 OBP851726 OLL851726 OVH851726 PFD851726 POZ851726 PYV851726 QIR851726 QSN851726 RCJ851726 RMF851726 RWB851726 SFX851726 SPT851726 SZP851726 TJL851726 TTH851726 UDD851726 UMZ851726 UWV851726 VGR851726 VQN851726 WAJ851726 WKF851726 WUB851726 HP917262 RL917262 ABH917262 ALD917262 AUZ917262 BEV917262 BOR917262 BYN917262 CIJ917262 CSF917262 DCB917262 DLX917262 DVT917262 EFP917262 EPL917262 EZH917262 FJD917262 FSZ917262 GCV917262 GMR917262 GWN917262 HGJ917262 HQF917262 IAB917262 IJX917262 ITT917262 JDP917262 JNL917262 JXH917262 KHD917262 KQZ917262 LAV917262 LKR917262 LUN917262 MEJ917262 MOF917262 MYB917262 NHX917262 NRT917262 OBP917262 OLL917262 OVH917262 PFD917262 POZ917262 PYV917262 QIR917262 QSN917262 RCJ917262 RMF917262 RWB917262 SFX917262 SPT917262 SZP917262 TJL917262 TTH917262 UDD917262 UMZ917262 UWV917262 VGR917262 VQN917262 WAJ917262 WKF917262 WUB917262 HP982798 RL982798 ABH982798 ALD982798 AUZ982798 BEV982798 BOR982798 BYN982798 CIJ982798 CSF982798 DCB982798 DLX982798 DVT982798 EFP982798 EPL982798 EZH982798 FJD982798 FSZ982798 GCV982798 GMR982798 GWN982798 HGJ982798 HQF982798 IAB982798 IJX982798 ITT982798 JDP982798 JNL982798 JXH982798 KHD982798 KQZ982798 LAV982798 LKR982798 LUN982798 MEJ982798 MOF982798 MYB982798 NHX982798 NRT982798 OBP982798 OLL982798 OVH982798 PFD982798 POZ982798 PYV982798 QIR982798 QSN982798 RCJ982798 RMF982798 RWB982798 SFX982798 SPT982798 SZP982798 TJL982798 TTH982798 UDD982798 UMZ982798 UWV982798 VGR982798 VQN982798 WAJ982798 WKF982798 WUB982798 Y65294 Y130830 Y196366 Y261902 Y327438 Y392974 Y458510 Y524046 Y589582 Y655118 Y720654 Y786190 Y851726 Y917262 Y982798 K65294 K130830 K196366 K261902 K327438 K392974 K458510 K524046 K589582 K655118 K720654 K786190 K851726 K917262 K982798 M65294 M130830 M196366 M261902 M327438 M392974 M458510 M524046 M589582 M655118 M720654 M786190 M851726 M917262 M982798 O65294 O130830 O196366 O261902 O327438 O392974 O458510 O524046 O589582 O655118 O720654 O786190 O851726 O917262 O982798 Q65294 Q130830 Q196366 Q261902 Q327438 Q392974 Q458510 Q524046 Q589582 Q655118 Q720654 Q786190 Q851726 Q917262 Q982798 S65294 S130830 S196366 S261902 S327438 S392974 S458510 S524046 S589582 S655118 S720654 S786190 S851726 S917262 S982798 U65294 U130830 U196366 U261902 U327438 U392974 U458510 U524046 U589582 U655118 U720654 U786190 U851726 U917262 U982798 W65294 W130830 W196366 W261902 W327438 W392974 W458510 W524046 W589582 W655118 W720654 W786190 W851726 W917262 W982798 BK65294 BK130830 BK196366 BK261902 BK327438 BK392974 BK458510 BK524046 BK589582 BK655118 BK720654 BK786190 BK851726 BK917262 BK982798 AW65294 AW130830 AW196366 AW261902 AW327438 AW392974 AW458510 AW524046 AW589582 AW655118 AW720654 AW786190 AW851726 AW917262 AW982798 AY65294 AY130830 AY196366 AY261902 AY327438 AY392974 AY458510 AY524046 AY589582 AY655118 AY720654 AY786190 AY851726 AY917262 AY982798 BA65294 BA130830 BA196366 BA261902 BA327438 BA392974 BA458510 BA524046 BA589582 BA655118 BA720654 BA786190 BA851726 BA917262 BA982798 BC65294 BC130830 BC196366 BC261902 BC327438 BC392974 BC458510 BC524046 BC589582 BC655118 BC720654 BC786190 BC851726 BC917262 BC982798 BE65294 BE130830 BE196366 BE261902 BE327438 BE392974 BE458510 BE524046 BE589582 BE655118 BE720654 BE786190 BE851726 BE917262 BE982798 BG65294 BG130830 BG196366 BG261902 BG327438 BG392974 BG458510 BG524046 BG589582 BG655118 BG720654 BG786190 BG851726 BG917262 BG982798 BI65294 BI130830 BI196366 BI261902 BI327438 BI392974 BI458510 BI524046 BI589582 BI655118 BI720654 BI786190 BI851726 BI917262 BI982798 HR56 RN56 ABJ56 ALF56 AVB56 BEX56 BOT56 BYP56 CIL56 CSH56 DCD56 DLZ56 DVV56 EFR56 EPN56 EZJ56 FJF56 FTB56 GCX56 GMT56 GWP56 HGL56 HQH56 IAD56 IJZ56 ITV56 JDR56 JNN56 JXJ56 KHF56 KRB56 LAX56 LKT56 LUP56 MEL56 MOH56 MYD56 NHZ56 NRV56 OBR56 OLN56 OVJ56 PFF56 PPB56 PYX56 QIT56 QSP56 RCL56 RMH56 RWD56 SFZ56 SPV56 SZR56 TJN56 TTJ56 UDF56 UNB56 UWX56 VGT56 VQP56 WAL56 WKH56 WUD56 IP56 SL56 ACH56 AMD56 AVZ56 BFV56 BPR56 BZN56 CJJ56 CTF56 DDB56 DMX56 DWT56 EGP56 EQL56 FAH56 FKD56 FTZ56 GDV56 GNR56 GXN56 HHJ56 HRF56 IBB56 IKX56 IUT56 JEP56 JOL56 JYH56 KID56 KRZ56 LBV56 LLR56 LVN56 MFJ56 MPF56 MZB56 NIX56 NST56 OCP56 OML56 OWH56 PGD56 PPZ56 PZV56 QJR56 QTN56 RDJ56 RNF56 RXB56 SGX56 SQT56 TAP56 TKL56 TUH56 UED56 UNZ56 UXV56 VHR56 VRN56 WBJ56 WLF56 WVB56 IR56 SN56 ACJ56 AMF56 AWB56 BFX56 BPT56 BZP56 CJL56 CTH56 DDD56 DMZ56 DWV56 EGR56 EQN56 FAJ56 FKF56 FUB56 GDX56 GNT56 GXP56 HHL56 HRH56 IBD56 IKZ56 IUV56 JER56 JON56 JYJ56 KIF56 KSB56 LBX56 LLT56 LVP56 MFL56 MPH56 MZD56 NIZ56 NSV56 OCR56 OMN56 OWJ56 PGF56 PQB56 PZX56 QJT56 QTP56 RDL56 RNH56 RXD56 SGZ56 SQV56 TAR56 TKN56 TUJ56 UEF56 UOB56 UXX56 VHT56 VRP56 WBL56 WLH56 WVD56 IT56 SP56 ACL56 AMH56 AWD56 BFZ56 BPV56 BZR56 CJN56 CTJ56 DDF56 DNB56 DWX56 EGT56 EQP56 FAL56 FKH56 FUD56 GDZ56 GNV56 GXR56 HHN56 HRJ56 IBF56 ILB56 IUX56 JET56 JOP56 JYL56 KIH56 KSD56 LBZ56 LLV56 LVR56 MFN56 MPJ56 MZF56 NJB56 NSX56 OCT56 OMP56 OWL56 PGH56 PQD56 PZZ56 QJV56 QTR56 RDN56 RNJ56 RXF56 SHB56 SQX56 TAT56 TKP56 TUL56 UEH56 UOD56 UXZ56 VHV56 VRR56 WBN56 WLJ56 WVF56 IV56 SR56 ACN56 AMJ56 AWF56 BGB56 BPX56 BZT56 CJP56 CTL56 DDH56 DND56 DWZ56 EGV56 EQR56 FAN56 FKJ56 FUF56 GEB56 GNX56 GXT56 HHP56 HRL56 IBH56 ILD56 IUZ56 JEV56 JOR56 JYN56 KIJ56 KSF56 LCB56 LLX56 LVT56 MFP56 MPL56 MZH56 NJD56 NSZ56 OCV56 OMR56 OWN56 PGJ56 PQF56 QAB56 QJX56 QTT56 RDP56 RNL56 RXH56 SHD56 SQZ56 TAV56 TKR56 TUN56 UEJ56 UOF56 UYB56 VHX56 VRT56 WBP56 WLL56 WVH56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HD56 QZ56 AAV56 AKR56 AUN56 BEJ56 BOF56 BYB56 CHX56 CRT56 DBP56 DLL56 DVH56 EFD56 EOZ56 EYV56 FIR56 FSN56 GCJ56 GMF56 GWB56 HFX56 HPT56 HZP56 IJL56 ITH56 JDD56 JMZ56 JWV56 KGR56 KQN56 LAJ56 LKF56 LUB56 MDX56 MNT56 MXP56 NHL56 NRH56 OBD56 OKZ56 OUV56 PER56 PON56 PYJ56 QIF56 QSB56 RBX56 RLT56 RVP56 SFL56 SPH56 SZD56 TIZ56 TSV56 UCR56 UMN56 UWJ56 VGF56 VQB56 VZX56 WJT56 WTP56 HF56 RB56 AAX56 AKT56 AUP56 BEL56 BOH56 BYD56 CHZ56 CRV56 DBR56 DLN56 DVJ56 EFF56 EPB56 EYX56 FIT56 FSP56 GCL56 GMH56 GWD56 HFZ56 HPV56 HZR56 IJN56 ITJ56 JDF56 JNB56 JWX56 KGT56 KQP56 LAL56 LKH56 LUD56 MDZ56 MNV56 MXR56 NHN56 NRJ56 OBF56 OLB56 OUX56 PET56 POP56 PYL56 QIH56 QSD56 RBZ56 RLV56 RVR56 SFN56 SPJ56 SZF56 TJB56 TSX56 UCT56 UMP56 UWL56 VGH56 VQD56 VZZ56 WJV56 WTR56 HH56 RD56 AAZ56 AKV56 AUR56 BEN56 BOJ56 BYF56 CIB56 CRX56 DBT56 DLP56 DVL56 EFH56 EPD56 EYZ56 FIV56 FSR56 GCN56 GMJ56 GWF56 HGB56 HPX56 HZT56 IJP56 ITL56 JDH56 JND56 JWZ56 KGV56 KQR56 LAN56 LKJ56 LUF56 MEB56 MNX56 MXT56 NHP56 NRL56 OBH56 OLD56 OUZ56 PEV56 POR56 PYN56 QIJ56 QSF56 RCB56 RLX56 RVT56 SFP56 SPL56 SZH56 TJD56 TSZ56 UCV56 UMR56 UWN56 VGJ56 VQF56 WAB56 WJX56 WTT56 HJ56 RF56 ABB56 AKX56 AUT56 BEP56 BOL56 BYH56 CID56 CRZ56 DBV56 DLR56 DVN56 EFJ56 EPF56 EZB56 FIX56 FST56 GCP56 GML56 GWH56 HGD56 HPZ56 HZV56 IJR56 ITN56 JDJ56 JNF56 JXB56 KGX56 KQT56 LAP56 LKL56 LUH56 MED56 MNZ56 MXV56 NHR56 NRN56 OBJ56 OLF56 OVB56 PEX56 POT56 PYP56 QIL56 QSH56 RCD56 RLZ56 RVV56 SFR56 SPN56 SZJ56 TJF56 TTB56 UCX56 UMT56 UWP56 VGL56 VQH56 WAD56 WJZ56 WTV56 HL56 RH56 ABD56 AKZ56 AUV56 BER56 BON56 BYJ56 CIF56 CSB56 DBX56 DLT56 DVP56 EFL56 EPH56 EZD56 FIZ56 FSV56 GCR56 GMN56 GWJ56 HGF56 HQB56 HZX56 IJT56 ITP56 JDL56 JNH56 JXD56 KGZ56 KQV56 LAR56 LKN56 LUJ56 MEF56 MOB56 MXX56 NHT56 NRP56 OBL56 OLH56 OVD56 PEZ56 POV56 PYR56 QIN56 QSJ56 RCF56 RMB56 RVX56 SFT56 SPP56 SZL56 TJH56 TTD56 UCZ56 UMV56 UWR56 VGN56 VQJ56 WAF56 WKB56 WTX56 HN56 RJ56 ABF56 ALB56 AUX56 BET56 BOP56 BYL56 CIH56 CSD56 DBZ56 DLV56 DVR56 EFN56 EPJ56 EZF56 FJB56 FSX56 GCT56 GMP56 GWL56 HGH56 HQD56 HZZ56 IJV56 ITR56 JDN56 JNJ56 JXF56 KHB56 KQX56 LAT56 LKP56 LUL56 MEH56 MOD56 MXZ56 NHV56 NRR56 OBN56 OLJ56 OVF56 PFB56 POX56 PYT56 QIP56 QSL56 RCH56 RMD56 RVZ56 SFV56 SPR56 SZN56 TJJ56 TTF56 UDB56 UMX56 UWT56 VGP56 VQL56 WAH56 WKD56 WTZ56 HP56 RL56 ABH56 ALD56 AUZ56 BEV56 BOR56 BYN56 CIJ56 CSF56 DCB56 DLX56 DVT56 EFP56 EPL56 EZH56 FJD56 FSZ56 GCV56 GMR56 GWN56 HGJ56 HQF56 IAB56 IJX56 ITT56 JDP56 JNL56 JXH56 KHD56 KQZ56 LAV56 LKR56 LUN56 MEJ56 MOF56 MYB56 NHX56 NRT56 OBP56 OLL56 OVH56 PFD56 POZ56 PYV56 QIR56 QSN56 RCJ56 RMF56 RWB56 SFX56 SPT56 SZP56 TJL56 TTH56 UDD56 UMZ56 UWV56 VGR56 VQN56 WAJ56 WKF56 WUB56 Y56 K56 M56 O56 Q56 S56 U56 W56 BK56 AW56 AY56 BA56 BC56 BE56 BG56 BI56</xm:sqref>
        </x14:dataValidation>
        <x14:dataValidation type="list" allowBlank="1" showInputMessage="1" showErrorMessage="1">
          <x14:formula1>
            <xm:f>Soil_TS_Root</xm:f>
          </x14:formula1>
          <xm:sqref>HR65286 RN65286 ABJ65286 ALF65286 AVB65286 BEX65286 BOT65286 BYP65286 CIL65286 CSH65286 DCD65286 DLZ65286 DVV65286 EFR65286 EPN65286 EZJ65286 FJF65286 FTB65286 GCX65286 GMT65286 GWP65286 HGL65286 HQH65286 IAD65286 IJZ65286 ITV65286 JDR65286 JNN65286 JXJ65286 KHF65286 KRB65286 LAX65286 LKT65286 LUP65286 MEL65286 MOH65286 MYD65286 NHZ65286 NRV65286 OBR65286 OLN65286 OVJ65286 PFF65286 PPB65286 PYX65286 QIT65286 QSP65286 RCL65286 RMH65286 RWD65286 SFZ65286 SPV65286 SZR65286 TJN65286 TTJ65286 UDF65286 UNB65286 UWX65286 VGT65286 VQP65286 WAL65286 WKH65286 WUD65286 HR130822 RN130822 ABJ130822 ALF130822 AVB130822 BEX130822 BOT130822 BYP130822 CIL130822 CSH130822 DCD130822 DLZ130822 DVV130822 EFR130822 EPN130822 EZJ130822 FJF130822 FTB130822 GCX130822 GMT130822 GWP130822 HGL130822 HQH130822 IAD130822 IJZ130822 ITV130822 JDR130822 JNN130822 JXJ130822 KHF130822 KRB130822 LAX130822 LKT130822 LUP130822 MEL130822 MOH130822 MYD130822 NHZ130822 NRV130822 OBR130822 OLN130822 OVJ130822 PFF130822 PPB130822 PYX130822 QIT130822 QSP130822 RCL130822 RMH130822 RWD130822 SFZ130822 SPV130822 SZR130822 TJN130822 TTJ130822 UDF130822 UNB130822 UWX130822 VGT130822 VQP130822 WAL130822 WKH130822 WUD130822 HR196358 RN196358 ABJ196358 ALF196358 AVB196358 BEX196358 BOT196358 BYP196358 CIL196358 CSH196358 DCD196358 DLZ196358 DVV196358 EFR196358 EPN196358 EZJ196358 FJF196358 FTB196358 GCX196358 GMT196358 GWP196358 HGL196358 HQH196358 IAD196358 IJZ196358 ITV196358 JDR196358 JNN196358 JXJ196358 KHF196358 KRB196358 LAX196358 LKT196358 LUP196358 MEL196358 MOH196358 MYD196358 NHZ196358 NRV196358 OBR196358 OLN196358 OVJ196358 PFF196358 PPB196358 PYX196358 QIT196358 QSP196358 RCL196358 RMH196358 RWD196358 SFZ196358 SPV196358 SZR196358 TJN196358 TTJ196358 UDF196358 UNB196358 UWX196358 VGT196358 VQP196358 WAL196358 WKH196358 WUD196358 HR261894 RN261894 ABJ261894 ALF261894 AVB261894 BEX261894 BOT261894 BYP261894 CIL261894 CSH261894 DCD261894 DLZ261894 DVV261894 EFR261894 EPN261894 EZJ261894 FJF261894 FTB261894 GCX261894 GMT261894 GWP261894 HGL261894 HQH261894 IAD261894 IJZ261894 ITV261894 JDR261894 JNN261894 JXJ261894 KHF261894 KRB261894 LAX261894 LKT261894 LUP261894 MEL261894 MOH261894 MYD261894 NHZ261894 NRV261894 OBR261894 OLN261894 OVJ261894 PFF261894 PPB261894 PYX261894 QIT261894 QSP261894 RCL261894 RMH261894 RWD261894 SFZ261894 SPV261894 SZR261894 TJN261894 TTJ261894 UDF261894 UNB261894 UWX261894 VGT261894 VQP261894 WAL261894 WKH261894 WUD261894 HR327430 RN327430 ABJ327430 ALF327430 AVB327430 BEX327430 BOT327430 BYP327430 CIL327430 CSH327430 DCD327430 DLZ327430 DVV327430 EFR327430 EPN327430 EZJ327430 FJF327430 FTB327430 GCX327430 GMT327430 GWP327430 HGL327430 HQH327430 IAD327430 IJZ327430 ITV327430 JDR327430 JNN327430 JXJ327430 KHF327430 KRB327430 LAX327430 LKT327430 LUP327430 MEL327430 MOH327430 MYD327430 NHZ327430 NRV327430 OBR327430 OLN327430 OVJ327430 PFF327430 PPB327430 PYX327430 QIT327430 QSP327430 RCL327430 RMH327430 RWD327430 SFZ327430 SPV327430 SZR327430 TJN327430 TTJ327430 UDF327430 UNB327430 UWX327430 VGT327430 VQP327430 WAL327430 WKH327430 WUD327430 HR392966 RN392966 ABJ392966 ALF392966 AVB392966 BEX392966 BOT392966 BYP392966 CIL392966 CSH392966 DCD392966 DLZ392966 DVV392966 EFR392966 EPN392966 EZJ392966 FJF392966 FTB392966 GCX392966 GMT392966 GWP392966 HGL392966 HQH392966 IAD392966 IJZ392966 ITV392966 JDR392966 JNN392966 JXJ392966 KHF392966 KRB392966 LAX392966 LKT392966 LUP392966 MEL392966 MOH392966 MYD392966 NHZ392966 NRV392966 OBR392966 OLN392966 OVJ392966 PFF392966 PPB392966 PYX392966 QIT392966 QSP392966 RCL392966 RMH392966 RWD392966 SFZ392966 SPV392966 SZR392966 TJN392966 TTJ392966 UDF392966 UNB392966 UWX392966 VGT392966 VQP392966 WAL392966 WKH392966 WUD392966 HR458502 RN458502 ABJ458502 ALF458502 AVB458502 BEX458502 BOT458502 BYP458502 CIL458502 CSH458502 DCD458502 DLZ458502 DVV458502 EFR458502 EPN458502 EZJ458502 FJF458502 FTB458502 GCX458502 GMT458502 GWP458502 HGL458502 HQH458502 IAD458502 IJZ458502 ITV458502 JDR458502 JNN458502 JXJ458502 KHF458502 KRB458502 LAX458502 LKT458502 LUP458502 MEL458502 MOH458502 MYD458502 NHZ458502 NRV458502 OBR458502 OLN458502 OVJ458502 PFF458502 PPB458502 PYX458502 QIT458502 QSP458502 RCL458502 RMH458502 RWD458502 SFZ458502 SPV458502 SZR458502 TJN458502 TTJ458502 UDF458502 UNB458502 UWX458502 VGT458502 VQP458502 WAL458502 WKH458502 WUD458502 HR524038 RN524038 ABJ524038 ALF524038 AVB524038 BEX524038 BOT524038 BYP524038 CIL524038 CSH524038 DCD524038 DLZ524038 DVV524038 EFR524038 EPN524038 EZJ524038 FJF524038 FTB524038 GCX524038 GMT524038 GWP524038 HGL524038 HQH524038 IAD524038 IJZ524038 ITV524038 JDR524038 JNN524038 JXJ524038 KHF524038 KRB524038 LAX524038 LKT524038 LUP524038 MEL524038 MOH524038 MYD524038 NHZ524038 NRV524038 OBR524038 OLN524038 OVJ524038 PFF524038 PPB524038 PYX524038 QIT524038 QSP524038 RCL524038 RMH524038 RWD524038 SFZ524038 SPV524038 SZR524038 TJN524038 TTJ524038 UDF524038 UNB524038 UWX524038 VGT524038 VQP524038 WAL524038 WKH524038 WUD524038 HR589574 RN589574 ABJ589574 ALF589574 AVB589574 BEX589574 BOT589574 BYP589574 CIL589574 CSH589574 DCD589574 DLZ589574 DVV589574 EFR589574 EPN589574 EZJ589574 FJF589574 FTB589574 GCX589574 GMT589574 GWP589574 HGL589574 HQH589574 IAD589574 IJZ589574 ITV589574 JDR589574 JNN589574 JXJ589574 KHF589574 KRB589574 LAX589574 LKT589574 LUP589574 MEL589574 MOH589574 MYD589574 NHZ589574 NRV589574 OBR589574 OLN589574 OVJ589574 PFF589574 PPB589574 PYX589574 QIT589574 QSP589574 RCL589574 RMH589574 RWD589574 SFZ589574 SPV589574 SZR589574 TJN589574 TTJ589574 UDF589574 UNB589574 UWX589574 VGT589574 VQP589574 WAL589574 WKH589574 WUD589574 HR655110 RN655110 ABJ655110 ALF655110 AVB655110 BEX655110 BOT655110 BYP655110 CIL655110 CSH655110 DCD655110 DLZ655110 DVV655110 EFR655110 EPN655110 EZJ655110 FJF655110 FTB655110 GCX655110 GMT655110 GWP655110 HGL655110 HQH655110 IAD655110 IJZ655110 ITV655110 JDR655110 JNN655110 JXJ655110 KHF655110 KRB655110 LAX655110 LKT655110 LUP655110 MEL655110 MOH655110 MYD655110 NHZ655110 NRV655110 OBR655110 OLN655110 OVJ655110 PFF655110 PPB655110 PYX655110 QIT655110 QSP655110 RCL655110 RMH655110 RWD655110 SFZ655110 SPV655110 SZR655110 TJN655110 TTJ655110 UDF655110 UNB655110 UWX655110 VGT655110 VQP655110 WAL655110 WKH655110 WUD655110 HR720646 RN720646 ABJ720646 ALF720646 AVB720646 BEX720646 BOT720646 BYP720646 CIL720646 CSH720646 DCD720646 DLZ720646 DVV720646 EFR720646 EPN720646 EZJ720646 FJF720646 FTB720646 GCX720646 GMT720646 GWP720646 HGL720646 HQH720646 IAD720646 IJZ720646 ITV720646 JDR720646 JNN720646 JXJ720646 KHF720646 KRB720646 LAX720646 LKT720646 LUP720646 MEL720646 MOH720646 MYD720646 NHZ720646 NRV720646 OBR720646 OLN720646 OVJ720646 PFF720646 PPB720646 PYX720646 QIT720646 QSP720646 RCL720646 RMH720646 RWD720646 SFZ720646 SPV720646 SZR720646 TJN720646 TTJ720646 UDF720646 UNB720646 UWX720646 VGT720646 VQP720646 WAL720646 WKH720646 WUD720646 HR786182 RN786182 ABJ786182 ALF786182 AVB786182 BEX786182 BOT786182 BYP786182 CIL786182 CSH786182 DCD786182 DLZ786182 DVV786182 EFR786182 EPN786182 EZJ786182 FJF786182 FTB786182 GCX786182 GMT786182 GWP786182 HGL786182 HQH786182 IAD786182 IJZ786182 ITV786182 JDR786182 JNN786182 JXJ786182 KHF786182 KRB786182 LAX786182 LKT786182 LUP786182 MEL786182 MOH786182 MYD786182 NHZ786182 NRV786182 OBR786182 OLN786182 OVJ786182 PFF786182 PPB786182 PYX786182 QIT786182 QSP786182 RCL786182 RMH786182 RWD786182 SFZ786182 SPV786182 SZR786182 TJN786182 TTJ786182 UDF786182 UNB786182 UWX786182 VGT786182 VQP786182 WAL786182 WKH786182 WUD786182 HR851718 RN851718 ABJ851718 ALF851718 AVB851718 BEX851718 BOT851718 BYP851718 CIL851718 CSH851718 DCD851718 DLZ851718 DVV851718 EFR851718 EPN851718 EZJ851718 FJF851718 FTB851718 GCX851718 GMT851718 GWP851718 HGL851718 HQH851718 IAD851718 IJZ851718 ITV851718 JDR851718 JNN851718 JXJ851718 KHF851718 KRB851718 LAX851718 LKT851718 LUP851718 MEL851718 MOH851718 MYD851718 NHZ851718 NRV851718 OBR851718 OLN851718 OVJ851718 PFF851718 PPB851718 PYX851718 QIT851718 QSP851718 RCL851718 RMH851718 RWD851718 SFZ851718 SPV851718 SZR851718 TJN851718 TTJ851718 UDF851718 UNB851718 UWX851718 VGT851718 VQP851718 WAL851718 WKH851718 WUD851718 HR917254 RN917254 ABJ917254 ALF917254 AVB917254 BEX917254 BOT917254 BYP917254 CIL917254 CSH917254 DCD917254 DLZ917254 DVV917254 EFR917254 EPN917254 EZJ917254 FJF917254 FTB917254 GCX917254 GMT917254 GWP917254 HGL917254 HQH917254 IAD917254 IJZ917254 ITV917254 JDR917254 JNN917254 JXJ917254 KHF917254 KRB917254 LAX917254 LKT917254 LUP917254 MEL917254 MOH917254 MYD917254 NHZ917254 NRV917254 OBR917254 OLN917254 OVJ917254 PFF917254 PPB917254 PYX917254 QIT917254 QSP917254 RCL917254 RMH917254 RWD917254 SFZ917254 SPV917254 SZR917254 TJN917254 TTJ917254 UDF917254 UNB917254 UWX917254 VGT917254 VQP917254 WAL917254 WKH917254 WUD917254 HR982790 RN982790 ABJ982790 ALF982790 AVB982790 BEX982790 BOT982790 BYP982790 CIL982790 CSH982790 DCD982790 DLZ982790 DVV982790 EFR982790 EPN982790 EZJ982790 FJF982790 FTB982790 GCX982790 GMT982790 GWP982790 HGL982790 HQH982790 IAD982790 IJZ982790 ITV982790 JDR982790 JNN982790 JXJ982790 KHF982790 KRB982790 LAX982790 LKT982790 LUP982790 MEL982790 MOH982790 MYD982790 NHZ982790 NRV982790 OBR982790 OLN982790 OVJ982790 PFF982790 PPB982790 PYX982790 QIT982790 QSP982790 RCL982790 RMH982790 RWD982790 SFZ982790 SPV982790 SZR982790 TJN982790 TTJ982790 UDF982790 UNB982790 UWX982790 VGT982790 VQP982790 WAL982790 WKH982790 WUD982790 IP65286 SL65286 ACH65286 AMD65286 AVZ65286 BFV65286 BPR65286 BZN65286 CJJ65286 CTF65286 DDB65286 DMX65286 DWT65286 EGP65286 EQL65286 FAH65286 FKD65286 FTZ65286 GDV65286 GNR65286 GXN65286 HHJ65286 HRF65286 IBB65286 IKX65286 IUT65286 JEP65286 JOL65286 JYH65286 KID65286 KRZ65286 LBV65286 LLR65286 LVN65286 MFJ65286 MPF65286 MZB65286 NIX65286 NST65286 OCP65286 OML65286 OWH65286 PGD65286 PPZ65286 PZV65286 QJR65286 QTN65286 RDJ65286 RNF65286 RXB65286 SGX65286 SQT65286 TAP65286 TKL65286 TUH65286 UED65286 UNZ65286 UXV65286 VHR65286 VRN65286 WBJ65286 WLF65286 WVB65286 IP130822 SL130822 ACH130822 AMD130822 AVZ130822 BFV130822 BPR130822 BZN130822 CJJ130822 CTF130822 DDB130822 DMX130822 DWT130822 EGP130822 EQL130822 FAH130822 FKD130822 FTZ130822 GDV130822 GNR130822 GXN130822 HHJ130822 HRF130822 IBB130822 IKX130822 IUT130822 JEP130822 JOL130822 JYH130822 KID130822 KRZ130822 LBV130822 LLR130822 LVN130822 MFJ130822 MPF130822 MZB130822 NIX130822 NST130822 OCP130822 OML130822 OWH130822 PGD130822 PPZ130822 PZV130822 QJR130822 QTN130822 RDJ130822 RNF130822 RXB130822 SGX130822 SQT130822 TAP130822 TKL130822 TUH130822 UED130822 UNZ130822 UXV130822 VHR130822 VRN130822 WBJ130822 WLF130822 WVB130822 IP196358 SL196358 ACH196358 AMD196358 AVZ196358 BFV196358 BPR196358 BZN196358 CJJ196358 CTF196358 DDB196358 DMX196358 DWT196358 EGP196358 EQL196358 FAH196358 FKD196358 FTZ196358 GDV196358 GNR196358 GXN196358 HHJ196358 HRF196358 IBB196358 IKX196358 IUT196358 JEP196358 JOL196358 JYH196358 KID196358 KRZ196358 LBV196358 LLR196358 LVN196358 MFJ196358 MPF196358 MZB196358 NIX196358 NST196358 OCP196358 OML196358 OWH196358 PGD196358 PPZ196358 PZV196358 QJR196358 QTN196358 RDJ196358 RNF196358 RXB196358 SGX196358 SQT196358 TAP196358 TKL196358 TUH196358 UED196358 UNZ196358 UXV196358 VHR196358 VRN196358 WBJ196358 WLF196358 WVB196358 IP261894 SL261894 ACH261894 AMD261894 AVZ261894 BFV261894 BPR261894 BZN261894 CJJ261894 CTF261894 DDB261894 DMX261894 DWT261894 EGP261894 EQL261894 FAH261894 FKD261894 FTZ261894 GDV261894 GNR261894 GXN261894 HHJ261894 HRF261894 IBB261894 IKX261894 IUT261894 JEP261894 JOL261894 JYH261894 KID261894 KRZ261894 LBV261894 LLR261894 LVN261894 MFJ261894 MPF261894 MZB261894 NIX261894 NST261894 OCP261894 OML261894 OWH261894 PGD261894 PPZ261894 PZV261894 QJR261894 QTN261894 RDJ261894 RNF261894 RXB261894 SGX261894 SQT261894 TAP261894 TKL261894 TUH261894 UED261894 UNZ261894 UXV261894 VHR261894 VRN261894 WBJ261894 WLF261894 WVB261894 IP327430 SL327430 ACH327430 AMD327430 AVZ327430 BFV327430 BPR327430 BZN327430 CJJ327430 CTF327430 DDB327430 DMX327430 DWT327430 EGP327430 EQL327430 FAH327430 FKD327430 FTZ327430 GDV327430 GNR327430 GXN327430 HHJ327430 HRF327430 IBB327430 IKX327430 IUT327430 JEP327430 JOL327430 JYH327430 KID327430 KRZ327430 LBV327430 LLR327430 LVN327430 MFJ327430 MPF327430 MZB327430 NIX327430 NST327430 OCP327430 OML327430 OWH327430 PGD327430 PPZ327430 PZV327430 QJR327430 QTN327430 RDJ327430 RNF327430 RXB327430 SGX327430 SQT327430 TAP327430 TKL327430 TUH327430 UED327430 UNZ327430 UXV327430 VHR327430 VRN327430 WBJ327430 WLF327430 WVB327430 IP392966 SL392966 ACH392966 AMD392966 AVZ392966 BFV392966 BPR392966 BZN392966 CJJ392966 CTF392966 DDB392966 DMX392966 DWT392966 EGP392966 EQL392966 FAH392966 FKD392966 FTZ392966 GDV392966 GNR392966 GXN392966 HHJ392966 HRF392966 IBB392966 IKX392966 IUT392966 JEP392966 JOL392966 JYH392966 KID392966 KRZ392966 LBV392966 LLR392966 LVN392966 MFJ392966 MPF392966 MZB392966 NIX392966 NST392966 OCP392966 OML392966 OWH392966 PGD392966 PPZ392966 PZV392966 QJR392966 QTN392966 RDJ392966 RNF392966 RXB392966 SGX392966 SQT392966 TAP392966 TKL392966 TUH392966 UED392966 UNZ392966 UXV392966 VHR392966 VRN392966 WBJ392966 WLF392966 WVB392966 IP458502 SL458502 ACH458502 AMD458502 AVZ458502 BFV458502 BPR458502 BZN458502 CJJ458502 CTF458502 DDB458502 DMX458502 DWT458502 EGP458502 EQL458502 FAH458502 FKD458502 FTZ458502 GDV458502 GNR458502 GXN458502 HHJ458502 HRF458502 IBB458502 IKX458502 IUT458502 JEP458502 JOL458502 JYH458502 KID458502 KRZ458502 LBV458502 LLR458502 LVN458502 MFJ458502 MPF458502 MZB458502 NIX458502 NST458502 OCP458502 OML458502 OWH458502 PGD458502 PPZ458502 PZV458502 QJR458502 QTN458502 RDJ458502 RNF458502 RXB458502 SGX458502 SQT458502 TAP458502 TKL458502 TUH458502 UED458502 UNZ458502 UXV458502 VHR458502 VRN458502 WBJ458502 WLF458502 WVB458502 IP524038 SL524038 ACH524038 AMD524038 AVZ524038 BFV524038 BPR524038 BZN524038 CJJ524038 CTF524038 DDB524038 DMX524038 DWT524038 EGP524038 EQL524038 FAH524038 FKD524038 FTZ524038 GDV524038 GNR524038 GXN524038 HHJ524038 HRF524038 IBB524038 IKX524038 IUT524038 JEP524038 JOL524038 JYH524038 KID524038 KRZ524038 LBV524038 LLR524038 LVN524038 MFJ524038 MPF524038 MZB524038 NIX524038 NST524038 OCP524038 OML524038 OWH524038 PGD524038 PPZ524038 PZV524038 QJR524038 QTN524038 RDJ524038 RNF524038 RXB524038 SGX524038 SQT524038 TAP524038 TKL524038 TUH524038 UED524038 UNZ524038 UXV524038 VHR524038 VRN524038 WBJ524038 WLF524038 WVB524038 IP589574 SL589574 ACH589574 AMD589574 AVZ589574 BFV589574 BPR589574 BZN589574 CJJ589574 CTF589574 DDB589574 DMX589574 DWT589574 EGP589574 EQL589574 FAH589574 FKD589574 FTZ589574 GDV589574 GNR589574 GXN589574 HHJ589574 HRF589574 IBB589574 IKX589574 IUT589574 JEP589574 JOL589574 JYH589574 KID589574 KRZ589574 LBV589574 LLR589574 LVN589574 MFJ589574 MPF589574 MZB589574 NIX589574 NST589574 OCP589574 OML589574 OWH589574 PGD589574 PPZ589574 PZV589574 QJR589574 QTN589574 RDJ589574 RNF589574 RXB589574 SGX589574 SQT589574 TAP589574 TKL589574 TUH589574 UED589574 UNZ589574 UXV589574 VHR589574 VRN589574 WBJ589574 WLF589574 WVB589574 IP655110 SL655110 ACH655110 AMD655110 AVZ655110 BFV655110 BPR655110 BZN655110 CJJ655110 CTF655110 DDB655110 DMX655110 DWT655110 EGP655110 EQL655110 FAH655110 FKD655110 FTZ655110 GDV655110 GNR655110 GXN655110 HHJ655110 HRF655110 IBB655110 IKX655110 IUT655110 JEP655110 JOL655110 JYH655110 KID655110 KRZ655110 LBV655110 LLR655110 LVN655110 MFJ655110 MPF655110 MZB655110 NIX655110 NST655110 OCP655110 OML655110 OWH655110 PGD655110 PPZ655110 PZV655110 QJR655110 QTN655110 RDJ655110 RNF655110 RXB655110 SGX655110 SQT655110 TAP655110 TKL655110 TUH655110 UED655110 UNZ655110 UXV655110 VHR655110 VRN655110 WBJ655110 WLF655110 WVB655110 IP720646 SL720646 ACH720646 AMD720646 AVZ720646 BFV720646 BPR720646 BZN720646 CJJ720646 CTF720646 DDB720646 DMX720646 DWT720646 EGP720646 EQL720646 FAH720646 FKD720646 FTZ720646 GDV720646 GNR720646 GXN720646 HHJ720646 HRF720646 IBB720646 IKX720646 IUT720646 JEP720646 JOL720646 JYH720646 KID720646 KRZ720646 LBV720646 LLR720646 LVN720646 MFJ720646 MPF720646 MZB720646 NIX720646 NST720646 OCP720646 OML720646 OWH720646 PGD720646 PPZ720646 PZV720646 QJR720646 QTN720646 RDJ720646 RNF720646 RXB720646 SGX720646 SQT720646 TAP720646 TKL720646 TUH720646 UED720646 UNZ720646 UXV720646 VHR720646 VRN720646 WBJ720646 WLF720646 WVB720646 IP786182 SL786182 ACH786182 AMD786182 AVZ786182 BFV786182 BPR786182 BZN786182 CJJ786182 CTF786182 DDB786182 DMX786182 DWT786182 EGP786182 EQL786182 FAH786182 FKD786182 FTZ786182 GDV786182 GNR786182 GXN786182 HHJ786182 HRF786182 IBB786182 IKX786182 IUT786182 JEP786182 JOL786182 JYH786182 KID786182 KRZ786182 LBV786182 LLR786182 LVN786182 MFJ786182 MPF786182 MZB786182 NIX786182 NST786182 OCP786182 OML786182 OWH786182 PGD786182 PPZ786182 PZV786182 QJR786182 QTN786182 RDJ786182 RNF786182 RXB786182 SGX786182 SQT786182 TAP786182 TKL786182 TUH786182 UED786182 UNZ786182 UXV786182 VHR786182 VRN786182 WBJ786182 WLF786182 WVB786182 IP851718 SL851718 ACH851718 AMD851718 AVZ851718 BFV851718 BPR851718 BZN851718 CJJ851718 CTF851718 DDB851718 DMX851718 DWT851718 EGP851718 EQL851718 FAH851718 FKD851718 FTZ851718 GDV851718 GNR851718 GXN851718 HHJ851718 HRF851718 IBB851718 IKX851718 IUT851718 JEP851718 JOL851718 JYH851718 KID851718 KRZ851718 LBV851718 LLR851718 LVN851718 MFJ851718 MPF851718 MZB851718 NIX851718 NST851718 OCP851718 OML851718 OWH851718 PGD851718 PPZ851718 PZV851718 QJR851718 QTN851718 RDJ851718 RNF851718 RXB851718 SGX851718 SQT851718 TAP851718 TKL851718 TUH851718 UED851718 UNZ851718 UXV851718 VHR851718 VRN851718 WBJ851718 WLF851718 WVB851718 IP917254 SL917254 ACH917254 AMD917254 AVZ917254 BFV917254 BPR917254 BZN917254 CJJ917254 CTF917254 DDB917254 DMX917254 DWT917254 EGP917254 EQL917254 FAH917254 FKD917254 FTZ917254 GDV917254 GNR917254 GXN917254 HHJ917254 HRF917254 IBB917254 IKX917254 IUT917254 JEP917254 JOL917254 JYH917254 KID917254 KRZ917254 LBV917254 LLR917254 LVN917254 MFJ917254 MPF917254 MZB917254 NIX917254 NST917254 OCP917254 OML917254 OWH917254 PGD917254 PPZ917254 PZV917254 QJR917254 QTN917254 RDJ917254 RNF917254 RXB917254 SGX917254 SQT917254 TAP917254 TKL917254 TUH917254 UED917254 UNZ917254 UXV917254 VHR917254 VRN917254 WBJ917254 WLF917254 WVB917254 IP982790 SL982790 ACH982790 AMD982790 AVZ982790 BFV982790 BPR982790 BZN982790 CJJ982790 CTF982790 DDB982790 DMX982790 DWT982790 EGP982790 EQL982790 FAH982790 FKD982790 FTZ982790 GDV982790 GNR982790 GXN982790 HHJ982790 HRF982790 IBB982790 IKX982790 IUT982790 JEP982790 JOL982790 JYH982790 KID982790 KRZ982790 LBV982790 LLR982790 LVN982790 MFJ982790 MPF982790 MZB982790 NIX982790 NST982790 OCP982790 OML982790 OWH982790 PGD982790 PPZ982790 PZV982790 QJR982790 QTN982790 RDJ982790 RNF982790 RXB982790 SGX982790 SQT982790 TAP982790 TKL982790 TUH982790 UED982790 UNZ982790 UXV982790 VHR982790 VRN982790 WBJ982790 WLF982790 WVB982790 IR65286 SN65286 ACJ65286 AMF65286 AWB65286 BFX65286 BPT65286 BZP65286 CJL65286 CTH65286 DDD65286 DMZ65286 DWV65286 EGR65286 EQN65286 FAJ65286 FKF65286 FUB65286 GDX65286 GNT65286 GXP65286 HHL65286 HRH65286 IBD65286 IKZ65286 IUV65286 JER65286 JON65286 JYJ65286 KIF65286 KSB65286 LBX65286 LLT65286 LVP65286 MFL65286 MPH65286 MZD65286 NIZ65286 NSV65286 OCR65286 OMN65286 OWJ65286 PGF65286 PQB65286 PZX65286 QJT65286 QTP65286 RDL65286 RNH65286 RXD65286 SGZ65286 SQV65286 TAR65286 TKN65286 TUJ65286 UEF65286 UOB65286 UXX65286 VHT65286 VRP65286 WBL65286 WLH65286 WVD65286 IR130822 SN130822 ACJ130822 AMF130822 AWB130822 BFX130822 BPT130822 BZP130822 CJL130822 CTH130822 DDD130822 DMZ130822 DWV130822 EGR130822 EQN130822 FAJ130822 FKF130822 FUB130822 GDX130822 GNT130822 GXP130822 HHL130822 HRH130822 IBD130822 IKZ130822 IUV130822 JER130822 JON130822 JYJ130822 KIF130822 KSB130822 LBX130822 LLT130822 LVP130822 MFL130822 MPH130822 MZD130822 NIZ130822 NSV130822 OCR130822 OMN130822 OWJ130822 PGF130822 PQB130822 PZX130822 QJT130822 QTP130822 RDL130822 RNH130822 RXD130822 SGZ130822 SQV130822 TAR130822 TKN130822 TUJ130822 UEF130822 UOB130822 UXX130822 VHT130822 VRP130822 WBL130822 WLH130822 WVD130822 IR196358 SN196358 ACJ196358 AMF196358 AWB196358 BFX196358 BPT196358 BZP196358 CJL196358 CTH196358 DDD196358 DMZ196358 DWV196358 EGR196358 EQN196358 FAJ196358 FKF196358 FUB196358 GDX196358 GNT196358 GXP196358 HHL196358 HRH196358 IBD196358 IKZ196358 IUV196358 JER196358 JON196358 JYJ196358 KIF196358 KSB196358 LBX196358 LLT196358 LVP196358 MFL196358 MPH196358 MZD196358 NIZ196358 NSV196358 OCR196358 OMN196358 OWJ196358 PGF196358 PQB196358 PZX196358 QJT196358 QTP196358 RDL196358 RNH196358 RXD196358 SGZ196358 SQV196358 TAR196358 TKN196358 TUJ196358 UEF196358 UOB196358 UXX196358 VHT196358 VRP196358 WBL196358 WLH196358 WVD196358 IR261894 SN261894 ACJ261894 AMF261894 AWB261894 BFX261894 BPT261894 BZP261894 CJL261894 CTH261894 DDD261894 DMZ261894 DWV261894 EGR261894 EQN261894 FAJ261894 FKF261894 FUB261894 GDX261894 GNT261894 GXP261894 HHL261894 HRH261894 IBD261894 IKZ261894 IUV261894 JER261894 JON261894 JYJ261894 KIF261894 KSB261894 LBX261894 LLT261894 LVP261894 MFL261894 MPH261894 MZD261894 NIZ261894 NSV261894 OCR261894 OMN261894 OWJ261894 PGF261894 PQB261894 PZX261894 QJT261894 QTP261894 RDL261894 RNH261894 RXD261894 SGZ261894 SQV261894 TAR261894 TKN261894 TUJ261894 UEF261894 UOB261894 UXX261894 VHT261894 VRP261894 WBL261894 WLH261894 WVD261894 IR327430 SN327430 ACJ327430 AMF327430 AWB327430 BFX327430 BPT327430 BZP327430 CJL327430 CTH327430 DDD327430 DMZ327430 DWV327430 EGR327430 EQN327430 FAJ327430 FKF327430 FUB327430 GDX327430 GNT327430 GXP327430 HHL327430 HRH327430 IBD327430 IKZ327430 IUV327430 JER327430 JON327430 JYJ327430 KIF327430 KSB327430 LBX327430 LLT327430 LVP327430 MFL327430 MPH327430 MZD327430 NIZ327430 NSV327430 OCR327430 OMN327430 OWJ327430 PGF327430 PQB327430 PZX327430 QJT327430 QTP327430 RDL327430 RNH327430 RXD327430 SGZ327430 SQV327430 TAR327430 TKN327430 TUJ327430 UEF327430 UOB327430 UXX327430 VHT327430 VRP327430 WBL327430 WLH327430 WVD327430 IR392966 SN392966 ACJ392966 AMF392966 AWB392966 BFX392966 BPT392966 BZP392966 CJL392966 CTH392966 DDD392966 DMZ392966 DWV392966 EGR392966 EQN392966 FAJ392966 FKF392966 FUB392966 GDX392966 GNT392966 GXP392966 HHL392966 HRH392966 IBD392966 IKZ392966 IUV392966 JER392966 JON392966 JYJ392966 KIF392966 KSB392966 LBX392966 LLT392966 LVP392966 MFL392966 MPH392966 MZD392966 NIZ392966 NSV392966 OCR392966 OMN392966 OWJ392966 PGF392966 PQB392966 PZX392966 QJT392966 QTP392966 RDL392966 RNH392966 RXD392966 SGZ392966 SQV392966 TAR392966 TKN392966 TUJ392966 UEF392966 UOB392966 UXX392966 VHT392966 VRP392966 WBL392966 WLH392966 WVD392966 IR458502 SN458502 ACJ458502 AMF458502 AWB458502 BFX458502 BPT458502 BZP458502 CJL458502 CTH458502 DDD458502 DMZ458502 DWV458502 EGR458502 EQN458502 FAJ458502 FKF458502 FUB458502 GDX458502 GNT458502 GXP458502 HHL458502 HRH458502 IBD458502 IKZ458502 IUV458502 JER458502 JON458502 JYJ458502 KIF458502 KSB458502 LBX458502 LLT458502 LVP458502 MFL458502 MPH458502 MZD458502 NIZ458502 NSV458502 OCR458502 OMN458502 OWJ458502 PGF458502 PQB458502 PZX458502 QJT458502 QTP458502 RDL458502 RNH458502 RXD458502 SGZ458502 SQV458502 TAR458502 TKN458502 TUJ458502 UEF458502 UOB458502 UXX458502 VHT458502 VRP458502 WBL458502 WLH458502 WVD458502 IR524038 SN524038 ACJ524038 AMF524038 AWB524038 BFX524038 BPT524038 BZP524038 CJL524038 CTH524038 DDD524038 DMZ524038 DWV524038 EGR524038 EQN524038 FAJ524038 FKF524038 FUB524038 GDX524038 GNT524038 GXP524038 HHL524038 HRH524038 IBD524038 IKZ524038 IUV524038 JER524038 JON524038 JYJ524038 KIF524038 KSB524038 LBX524038 LLT524038 LVP524038 MFL524038 MPH524038 MZD524038 NIZ524038 NSV524038 OCR524038 OMN524038 OWJ524038 PGF524038 PQB524038 PZX524038 QJT524038 QTP524038 RDL524038 RNH524038 RXD524038 SGZ524038 SQV524038 TAR524038 TKN524038 TUJ524038 UEF524038 UOB524038 UXX524038 VHT524038 VRP524038 WBL524038 WLH524038 WVD524038 IR589574 SN589574 ACJ589574 AMF589574 AWB589574 BFX589574 BPT589574 BZP589574 CJL589574 CTH589574 DDD589574 DMZ589574 DWV589574 EGR589574 EQN589574 FAJ589574 FKF589574 FUB589574 GDX589574 GNT589574 GXP589574 HHL589574 HRH589574 IBD589574 IKZ589574 IUV589574 JER589574 JON589574 JYJ589574 KIF589574 KSB589574 LBX589574 LLT589574 LVP589574 MFL589574 MPH589574 MZD589574 NIZ589574 NSV589574 OCR589574 OMN589574 OWJ589574 PGF589574 PQB589574 PZX589574 QJT589574 QTP589574 RDL589574 RNH589574 RXD589574 SGZ589574 SQV589574 TAR589574 TKN589574 TUJ589574 UEF589574 UOB589574 UXX589574 VHT589574 VRP589574 WBL589574 WLH589574 WVD589574 IR655110 SN655110 ACJ655110 AMF655110 AWB655110 BFX655110 BPT655110 BZP655110 CJL655110 CTH655110 DDD655110 DMZ655110 DWV655110 EGR655110 EQN655110 FAJ655110 FKF655110 FUB655110 GDX655110 GNT655110 GXP655110 HHL655110 HRH655110 IBD655110 IKZ655110 IUV655110 JER655110 JON655110 JYJ655110 KIF655110 KSB655110 LBX655110 LLT655110 LVP655110 MFL655110 MPH655110 MZD655110 NIZ655110 NSV655110 OCR655110 OMN655110 OWJ655110 PGF655110 PQB655110 PZX655110 QJT655110 QTP655110 RDL655110 RNH655110 RXD655110 SGZ655110 SQV655110 TAR655110 TKN655110 TUJ655110 UEF655110 UOB655110 UXX655110 VHT655110 VRP655110 WBL655110 WLH655110 WVD655110 IR720646 SN720646 ACJ720646 AMF720646 AWB720646 BFX720646 BPT720646 BZP720646 CJL720646 CTH720646 DDD720646 DMZ720646 DWV720646 EGR720646 EQN720646 FAJ720646 FKF720646 FUB720646 GDX720646 GNT720646 GXP720646 HHL720646 HRH720646 IBD720646 IKZ720646 IUV720646 JER720646 JON720646 JYJ720646 KIF720646 KSB720646 LBX720646 LLT720646 LVP720646 MFL720646 MPH720646 MZD720646 NIZ720646 NSV720646 OCR720646 OMN720646 OWJ720646 PGF720646 PQB720646 PZX720646 QJT720646 QTP720646 RDL720646 RNH720646 RXD720646 SGZ720646 SQV720646 TAR720646 TKN720646 TUJ720646 UEF720646 UOB720646 UXX720646 VHT720646 VRP720646 WBL720646 WLH720646 WVD720646 IR786182 SN786182 ACJ786182 AMF786182 AWB786182 BFX786182 BPT786182 BZP786182 CJL786182 CTH786182 DDD786182 DMZ786182 DWV786182 EGR786182 EQN786182 FAJ786182 FKF786182 FUB786182 GDX786182 GNT786182 GXP786182 HHL786182 HRH786182 IBD786182 IKZ786182 IUV786182 JER786182 JON786182 JYJ786182 KIF786182 KSB786182 LBX786182 LLT786182 LVP786182 MFL786182 MPH786182 MZD786182 NIZ786182 NSV786182 OCR786182 OMN786182 OWJ786182 PGF786182 PQB786182 PZX786182 QJT786182 QTP786182 RDL786182 RNH786182 RXD786182 SGZ786182 SQV786182 TAR786182 TKN786182 TUJ786182 UEF786182 UOB786182 UXX786182 VHT786182 VRP786182 WBL786182 WLH786182 WVD786182 IR851718 SN851718 ACJ851718 AMF851718 AWB851718 BFX851718 BPT851718 BZP851718 CJL851718 CTH851718 DDD851718 DMZ851718 DWV851718 EGR851718 EQN851718 FAJ851718 FKF851718 FUB851718 GDX851718 GNT851718 GXP851718 HHL851718 HRH851718 IBD851718 IKZ851718 IUV851718 JER851718 JON851718 JYJ851718 KIF851718 KSB851718 LBX851718 LLT851718 LVP851718 MFL851718 MPH851718 MZD851718 NIZ851718 NSV851718 OCR851718 OMN851718 OWJ851718 PGF851718 PQB851718 PZX851718 QJT851718 QTP851718 RDL851718 RNH851718 RXD851718 SGZ851718 SQV851718 TAR851718 TKN851718 TUJ851718 UEF851718 UOB851718 UXX851718 VHT851718 VRP851718 WBL851718 WLH851718 WVD851718 IR917254 SN917254 ACJ917254 AMF917254 AWB917254 BFX917254 BPT917254 BZP917254 CJL917254 CTH917254 DDD917254 DMZ917254 DWV917254 EGR917254 EQN917254 FAJ917254 FKF917254 FUB917254 GDX917254 GNT917254 GXP917254 HHL917254 HRH917254 IBD917254 IKZ917254 IUV917254 JER917254 JON917254 JYJ917254 KIF917254 KSB917254 LBX917254 LLT917254 LVP917254 MFL917254 MPH917254 MZD917254 NIZ917254 NSV917254 OCR917254 OMN917254 OWJ917254 PGF917254 PQB917254 PZX917254 QJT917254 QTP917254 RDL917254 RNH917254 RXD917254 SGZ917254 SQV917254 TAR917254 TKN917254 TUJ917254 UEF917254 UOB917254 UXX917254 VHT917254 VRP917254 WBL917254 WLH917254 WVD917254 IR982790 SN982790 ACJ982790 AMF982790 AWB982790 BFX982790 BPT982790 BZP982790 CJL982790 CTH982790 DDD982790 DMZ982790 DWV982790 EGR982790 EQN982790 FAJ982790 FKF982790 FUB982790 GDX982790 GNT982790 GXP982790 HHL982790 HRH982790 IBD982790 IKZ982790 IUV982790 JER982790 JON982790 JYJ982790 KIF982790 KSB982790 LBX982790 LLT982790 LVP982790 MFL982790 MPH982790 MZD982790 NIZ982790 NSV982790 OCR982790 OMN982790 OWJ982790 PGF982790 PQB982790 PZX982790 QJT982790 QTP982790 RDL982790 RNH982790 RXD982790 SGZ982790 SQV982790 TAR982790 TKN982790 TUJ982790 UEF982790 UOB982790 UXX982790 VHT982790 VRP982790 WBL982790 WLH982790 WVD982790 IT65286 SP65286 ACL65286 AMH65286 AWD65286 BFZ65286 BPV65286 BZR65286 CJN65286 CTJ65286 DDF65286 DNB65286 DWX65286 EGT65286 EQP65286 FAL65286 FKH65286 FUD65286 GDZ65286 GNV65286 GXR65286 HHN65286 HRJ65286 IBF65286 ILB65286 IUX65286 JET65286 JOP65286 JYL65286 KIH65286 KSD65286 LBZ65286 LLV65286 LVR65286 MFN65286 MPJ65286 MZF65286 NJB65286 NSX65286 OCT65286 OMP65286 OWL65286 PGH65286 PQD65286 PZZ65286 QJV65286 QTR65286 RDN65286 RNJ65286 RXF65286 SHB65286 SQX65286 TAT65286 TKP65286 TUL65286 UEH65286 UOD65286 UXZ65286 VHV65286 VRR65286 WBN65286 WLJ65286 WVF65286 IT130822 SP130822 ACL130822 AMH130822 AWD130822 BFZ130822 BPV130822 BZR130822 CJN130822 CTJ130822 DDF130822 DNB130822 DWX130822 EGT130822 EQP130822 FAL130822 FKH130822 FUD130822 GDZ130822 GNV130822 GXR130822 HHN130822 HRJ130822 IBF130822 ILB130822 IUX130822 JET130822 JOP130822 JYL130822 KIH130822 KSD130822 LBZ130822 LLV130822 LVR130822 MFN130822 MPJ130822 MZF130822 NJB130822 NSX130822 OCT130822 OMP130822 OWL130822 PGH130822 PQD130822 PZZ130822 QJV130822 QTR130822 RDN130822 RNJ130822 RXF130822 SHB130822 SQX130822 TAT130822 TKP130822 TUL130822 UEH130822 UOD130822 UXZ130822 VHV130822 VRR130822 WBN130822 WLJ130822 WVF130822 IT196358 SP196358 ACL196358 AMH196358 AWD196358 BFZ196358 BPV196358 BZR196358 CJN196358 CTJ196358 DDF196358 DNB196358 DWX196358 EGT196358 EQP196358 FAL196358 FKH196358 FUD196358 GDZ196358 GNV196358 GXR196358 HHN196358 HRJ196358 IBF196358 ILB196358 IUX196358 JET196358 JOP196358 JYL196358 KIH196358 KSD196358 LBZ196358 LLV196358 LVR196358 MFN196358 MPJ196358 MZF196358 NJB196358 NSX196358 OCT196358 OMP196358 OWL196358 PGH196358 PQD196358 PZZ196358 QJV196358 QTR196358 RDN196358 RNJ196358 RXF196358 SHB196358 SQX196358 TAT196358 TKP196358 TUL196358 UEH196358 UOD196358 UXZ196358 VHV196358 VRR196358 WBN196358 WLJ196358 WVF196358 IT261894 SP261894 ACL261894 AMH261894 AWD261894 BFZ261894 BPV261894 BZR261894 CJN261894 CTJ261894 DDF261894 DNB261894 DWX261894 EGT261894 EQP261894 FAL261894 FKH261894 FUD261894 GDZ261894 GNV261894 GXR261894 HHN261894 HRJ261894 IBF261894 ILB261894 IUX261894 JET261894 JOP261894 JYL261894 KIH261894 KSD261894 LBZ261894 LLV261894 LVR261894 MFN261894 MPJ261894 MZF261894 NJB261894 NSX261894 OCT261894 OMP261894 OWL261894 PGH261894 PQD261894 PZZ261894 QJV261894 QTR261894 RDN261894 RNJ261894 RXF261894 SHB261894 SQX261894 TAT261894 TKP261894 TUL261894 UEH261894 UOD261894 UXZ261894 VHV261894 VRR261894 WBN261894 WLJ261894 WVF261894 IT327430 SP327430 ACL327430 AMH327430 AWD327430 BFZ327430 BPV327430 BZR327430 CJN327430 CTJ327430 DDF327430 DNB327430 DWX327430 EGT327430 EQP327430 FAL327430 FKH327430 FUD327430 GDZ327430 GNV327430 GXR327430 HHN327430 HRJ327430 IBF327430 ILB327430 IUX327430 JET327430 JOP327430 JYL327430 KIH327430 KSD327430 LBZ327430 LLV327430 LVR327430 MFN327430 MPJ327430 MZF327430 NJB327430 NSX327430 OCT327430 OMP327430 OWL327430 PGH327430 PQD327430 PZZ327430 QJV327430 QTR327430 RDN327430 RNJ327430 RXF327430 SHB327430 SQX327430 TAT327430 TKP327430 TUL327430 UEH327430 UOD327430 UXZ327430 VHV327430 VRR327430 WBN327430 WLJ327430 WVF327430 IT392966 SP392966 ACL392966 AMH392966 AWD392966 BFZ392966 BPV392966 BZR392966 CJN392966 CTJ392966 DDF392966 DNB392966 DWX392966 EGT392966 EQP392966 FAL392966 FKH392966 FUD392966 GDZ392966 GNV392966 GXR392966 HHN392966 HRJ392966 IBF392966 ILB392966 IUX392966 JET392966 JOP392966 JYL392966 KIH392966 KSD392966 LBZ392966 LLV392966 LVR392966 MFN392966 MPJ392966 MZF392966 NJB392966 NSX392966 OCT392966 OMP392966 OWL392966 PGH392966 PQD392966 PZZ392966 QJV392966 QTR392966 RDN392966 RNJ392966 RXF392966 SHB392966 SQX392966 TAT392966 TKP392966 TUL392966 UEH392966 UOD392966 UXZ392966 VHV392966 VRR392966 WBN392966 WLJ392966 WVF392966 IT458502 SP458502 ACL458502 AMH458502 AWD458502 BFZ458502 BPV458502 BZR458502 CJN458502 CTJ458502 DDF458502 DNB458502 DWX458502 EGT458502 EQP458502 FAL458502 FKH458502 FUD458502 GDZ458502 GNV458502 GXR458502 HHN458502 HRJ458502 IBF458502 ILB458502 IUX458502 JET458502 JOP458502 JYL458502 KIH458502 KSD458502 LBZ458502 LLV458502 LVR458502 MFN458502 MPJ458502 MZF458502 NJB458502 NSX458502 OCT458502 OMP458502 OWL458502 PGH458502 PQD458502 PZZ458502 QJV458502 QTR458502 RDN458502 RNJ458502 RXF458502 SHB458502 SQX458502 TAT458502 TKP458502 TUL458502 UEH458502 UOD458502 UXZ458502 VHV458502 VRR458502 WBN458502 WLJ458502 WVF458502 IT524038 SP524038 ACL524038 AMH524038 AWD524038 BFZ524038 BPV524038 BZR524038 CJN524038 CTJ524038 DDF524038 DNB524038 DWX524038 EGT524038 EQP524038 FAL524038 FKH524038 FUD524038 GDZ524038 GNV524038 GXR524038 HHN524038 HRJ524038 IBF524038 ILB524038 IUX524038 JET524038 JOP524038 JYL524038 KIH524038 KSD524038 LBZ524038 LLV524038 LVR524038 MFN524038 MPJ524038 MZF524038 NJB524038 NSX524038 OCT524038 OMP524038 OWL524038 PGH524038 PQD524038 PZZ524038 QJV524038 QTR524038 RDN524038 RNJ524038 RXF524038 SHB524038 SQX524038 TAT524038 TKP524038 TUL524038 UEH524038 UOD524038 UXZ524038 VHV524038 VRR524038 WBN524038 WLJ524038 WVF524038 IT589574 SP589574 ACL589574 AMH589574 AWD589574 BFZ589574 BPV589574 BZR589574 CJN589574 CTJ589574 DDF589574 DNB589574 DWX589574 EGT589574 EQP589574 FAL589574 FKH589574 FUD589574 GDZ589574 GNV589574 GXR589574 HHN589574 HRJ589574 IBF589574 ILB589574 IUX589574 JET589574 JOP589574 JYL589574 KIH589574 KSD589574 LBZ589574 LLV589574 LVR589574 MFN589574 MPJ589574 MZF589574 NJB589574 NSX589574 OCT589574 OMP589574 OWL589574 PGH589574 PQD589574 PZZ589574 QJV589574 QTR589574 RDN589574 RNJ589574 RXF589574 SHB589574 SQX589574 TAT589574 TKP589574 TUL589574 UEH589574 UOD589574 UXZ589574 VHV589574 VRR589574 WBN589574 WLJ589574 WVF589574 IT655110 SP655110 ACL655110 AMH655110 AWD655110 BFZ655110 BPV655110 BZR655110 CJN655110 CTJ655110 DDF655110 DNB655110 DWX655110 EGT655110 EQP655110 FAL655110 FKH655110 FUD655110 GDZ655110 GNV655110 GXR655110 HHN655110 HRJ655110 IBF655110 ILB655110 IUX655110 JET655110 JOP655110 JYL655110 KIH655110 KSD655110 LBZ655110 LLV655110 LVR655110 MFN655110 MPJ655110 MZF655110 NJB655110 NSX655110 OCT655110 OMP655110 OWL655110 PGH655110 PQD655110 PZZ655110 QJV655110 QTR655110 RDN655110 RNJ655110 RXF655110 SHB655110 SQX655110 TAT655110 TKP655110 TUL655110 UEH655110 UOD655110 UXZ655110 VHV655110 VRR655110 WBN655110 WLJ655110 WVF655110 IT720646 SP720646 ACL720646 AMH720646 AWD720646 BFZ720646 BPV720646 BZR720646 CJN720646 CTJ720646 DDF720646 DNB720646 DWX720646 EGT720646 EQP720646 FAL720646 FKH720646 FUD720646 GDZ720646 GNV720646 GXR720646 HHN720646 HRJ720646 IBF720646 ILB720646 IUX720646 JET720646 JOP720646 JYL720646 KIH720646 KSD720646 LBZ720646 LLV720646 LVR720646 MFN720646 MPJ720646 MZF720646 NJB720646 NSX720646 OCT720646 OMP720646 OWL720646 PGH720646 PQD720646 PZZ720646 QJV720646 QTR720646 RDN720646 RNJ720646 RXF720646 SHB720646 SQX720646 TAT720646 TKP720646 TUL720646 UEH720646 UOD720646 UXZ720646 VHV720646 VRR720646 WBN720646 WLJ720646 WVF720646 IT786182 SP786182 ACL786182 AMH786182 AWD786182 BFZ786182 BPV786182 BZR786182 CJN786182 CTJ786182 DDF786182 DNB786182 DWX786182 EGT786182 EQP786182 FAL786182 FKH786182 FUD786182 GDZ786182 GNV786182 GXR786182 HHN786182 HRJ786182 IBF786182 ILB786182 IUX786182 JET786182 JOP786182 JYL786182 KIH786182 KSD786182 LBZ786182 LLV786182 LVR786182 MFN786182 MPJ786182 MZF786182 NJB786182 NSX786182 OCT786182 OMP786182 OWL786182 PGH786182 PQD786182 PZZ786182 QJV786182 QTR786182 RDN786182 RNJ786182 RXF786182 SHB786182 SQX786182 TAT786182 TKP786182 TUL786182 UEH786182 UOD786182 UXZ786182 VHV786182 VRR786182 WBN786182 WLJ786182 WVF786182 IT851718 SP851718 ACL851718 AMH851718 AWD851718 BFZ851718 BPV851718 BZR851718 CJN851718 CTJ851718 DDF851718 DNB851718 DWX851718 EGT851718 EQP851718 FAL851718 FKH851718 FUD851718 GDZ851718 GNV851718 GXR851718 HHN851718 HRJ851718 IBF851718 ILB851718 IUX851718 JET851718 JOP851718 JYL851718 KIH851718 KSD851718 LBZ851718 LLV851718 LVR851718 MFN851718 MPJ851718 MZF851718 NJB851718 NSX851718 OCT851718 OMP851718 OWL851718 PGH851718 PQD851718 PZZ851718 QJV851718 QTR851718 RDN851718 RNJ851718 RXF851718 SHB851718 SQX851718 TAT851718 TKP851718 TUL851718 UEH851718 UOD851718 UXZ851718 VHV851718 VRR851718 WBN851718 WLJ851718 WVF851718 IT917254 SP917254 ACL917254 AMH917254 AWD917254 BFZ917254 BPV917254 BZR917254 CJN917254 CTJ917254 DDF917254 DNB917254 DWX917254 EGT917254 EQP917254 FAL917254 FKH917254 FUD917254 GDZ917254 GNV917254 GXR917254 HHN917254 HRJ917254 IBF917254 ILB917254 IUX917254 JET917254 JOP917254 JYL917254 KIH917254 KSD917254 LBZ917254 LLV917254 LVR917254 MFN917254 MPJ917254 MZF917254 NJB917254 NSX917254 OCT917254 OMP917254 OWL917254 PGH917254 PQD917254 PZZ917254 QJV917254 QTR917254 RDN917254 RNJ917254 RXF917254 SHB917254 SQX917254 TAT917254 TKP917254 TUL917254 UEH917254 UOD917254 UXZ917254 VHV917254 VRR917254 WBN917254 WLJ917254 WVF917254 IT982790 SP982790 ACL982790 AMH982790 AWD982790 BFZ982790 BPV982790 BZR982790 CJN982790 CTJ982790 DDF982790 DNB982790 DWX982790 EGT982790 EQP982790 FAL982790 FKH982790 FUD982790 GDZ982790 GNV982790 GXR982790 HHN982790 HRJ982790 IBF982790 ILB982790 IUX982790 JET982790 JOP982790 JYL982790 KIH982790 KSD982790 LBZ982790 LLV982790 LVR982790 MFN982790 MPJ982790 MZF982790 NJB982790 NSX982790 OCT982790 OMP982790 OWL982790 PGH982790 PQD982790 PZZ982790 QJV982790 QTR982790 RDN982790 RNJ982790 RXF982790 SHB982790 SQX982790 TAT982790 TKP982790 TUL982790 UEH982790 UOD982790 UXZ982790 VHV982790 VRR982790 WBN982790 WLJ982790 WVF982790 IV65286 SR65286 ACN65286 AMJ65286 AWF65286 BGB65286 BPX65286 BZT65286 CJP65286 CTL65286 DDH65286 DND65286 DWZ65286 EGV65286 EQR65286 FAN65286 FKJ65286 FUF65286 GEB65286 GNX65286 GXT65286 HHP65286 HRL65286 IBH65286 ILD65286 IUZ65286 JEV65286 JOR65286 JYN65286 KIJ65286 KSF65286 LCB65286 LLX65286 LVT65286 MFP65286 MPL65286 MZH65286 NJD65286 NSZ65286 OCV65286 OMR65286 OWN65286 PGJ65286 PQF65286 QAB65286 QJX65286 QTT65286 RDP65286 RNL65286 RXH65286 SHD65286 SQZ65286 TAV65286 TKR65286 TUN65286 UEJ65286 UOF65286 UYB65286 VHX65286 VRT65286 WBP65286 WLL65286 WVH65286 IV130822 SR130822 ACN130822 AMJ130822 AWF130822 BGB130822 BPX130822 BZT130822 CJP130822 CTL130822 DDH130822 DND130822 DWZ130822 EGV130822 EQR130822 FAN130822 FKJ130822 FUF130822 GEB130822 GNX130822 GXT130822 HHP130822 HRL130822 IBH130822 ILD130822 IUZ130822 JEV130822 JOR130822 JYN130822 KIJ130822 KSF130822 LCB130822 LLX130822 LVT130822 MFP130822 MPL130822 MZH130822 NJD130822 NSZ130822 OCV130822 OMR130822 OWN130822 PGJ130822 PQF130822 QAB130822 QJX130822 QTT130822 RDP130822 RNL130822 RXH130822 SHD130822 SQZ130822 TAV130822 TKR130822 TUN130822 UEJ130822 UOF130822 UYB130822 VHX130822 VRT130822 WBP130822 WLL130822 WVH130822 IV196358 SR196358 ACN196358 AMJ196358 AWF196358 BGB196358 BPX196358 BZT196358 CJP196358 CTL196358 DDH196358 DND196358 DWZ196358 EGV196358 EQR196358 FAN196358 FKJ196358 FUF196358 GEB196358 GNX196358 GXT196358 HHP196358 HRL196358 IBH196358 ILD196358 IUZ196358 JEV196358 JOR196358 JYN196358 KIJ196358 KSF196358 LCB196358 LLX196358 LVT196358 MFP196358 MPL196358 MZH196358 NJD196358 NSZ196358 OCV196358 OMR196358 OWN196358 PGJ196358 PQF196358 QAB196358 QJX196358 QTT196358 RDP196358 RNL196358 RXH196358 SHD196358 SQZ196358 TAV196358 TKR196358 TUN196358 UEJ196358 UOF196358 UYB196358 VHX196358 VRT196358 WBP196358 WLL196358 WVH196358 IV261894 SR261894 ACN261894 AMJ261894 AWF261894 BGB261894 BPX261894 BZT261894 CJP261894 CTL261894 DDH261894 DND261894 DWZ261894 EGV261894 EQR261894 FAN261894 FKJ261894 FUF261894 GEB261894 GNX261894 GXT261894 HHP261894 HRL261894 IBH261894 ILD261894 IUZ261894 JEV261894 JOR261894 JYN261894 KIJ261894 KSF261894 LCB261894 LLX261894 LVT261894 MFP261894 MPL261894 MZH261894 NJD261894 NSZ261894 OCV261894 OMR261894 OWN261894 PGJ261894 PQF261894 QAB261894 QJX261894 QTT261894 RDP261894 RNL261894 RXH261894 SHD261894 SQZ261894 TAV261894 TKR261894 TUN261894 UEJ261894 UOF261894 UYB261894 VHX261894 VRT261894 WBP261894 WLL261894 WVH261894 IV327430 SR327430 ACN327430 AMJ327430 AWF327430 BGB327430 BPX327430 BZT327430 CJP327430 CTL327430 DDH327430 DND327430 DWZ327430 EGV327430 EQR327430 FAN327430 FKJ327430 FUF327430 GEB327430 GNX327430 GXT327430 HHP327430 HRL327430 IBH327430 ILD327430 IUZ327430 JEV327430 JOR327430 JYN327430 KIJ327430 KSF327430 LCB327430 LLX327430 LVT327430 MFP327430 MPL327430 MZH327430 NJD327430 NSZ327430 OCV327430 OMR327430 OWN327430 PGJ327430 PQF327430 QAB327430 QJX327430 QTT327430 RDP327430 RNL327430 RXH327430 SHD327430 SQZ327430 TAV327430 TKR327430 TUN327430 UEJ327430 UOF327430 UYB327430 VHX327430 VRT327430 WBP327430 WLL327430 WVH327430 IV392966 SR392966 ACN392966 AMJ392966 AWF392966 BGB392966 BPX392966 BZT392966 CJP392966 CTL392966 DDH392966 DND392966 DWZ392966 EGV392966 EQR392966 FAN392966 FKJ392966 FUF392966 GEB392966 GNX392966 GXT392966 HHP392966 HRL392966 IBH392966 ILD392966 IUZ392966 JEV392966 JOR392966 JYN392966 KIJ392966 KSF392966 LCB392966 LLX392966 LVT392966 MFP392966 MPL392966 MZH392966 NJD392966 NSZ392966 OCV392966 OMR392966 OWN392966 PGJ392966 PQF392966 QAB392966 QJX392966 QTT392966 RDP392966 RNL392966 RXH392966 SHD392966 SQZ392966 TAV392966 TKR392966 TUN392966 UEJ392966 UOF392966 UYB392966 VHX392966 VRT392966 WBP392966 WLL392966 WVH392966 IV458502 SR458502 ACN458502 AMJ458502 AWF458502 BGB458502 BPX458502 BZT458502 CJP458502 CTL458502 DDH458502 DND458502 DWZ458502 EGV458502 EQR458502 FAN458502 FKJ458502 FUF458502 GEB458502 GNX458502 GXT458502 HHP458502 HRL458502 IBH458502 ILD458502 IUZ458502 JEV458502 JOR458502 JYN458502 KIJ458502 KSF458502 LCB458502 LLX458502 LVT458502 MFP458502 MPL458502 MZH458502 NJD458502 NSZ458502 OCV458502 OMR458502 OWN458502 PGJ458502 PQF458502 QAB458502 QJX458502 QTT458502 RDP458502 RNL458502 RXH458502 SHD458502 SQZ458502 TAV458502 TKR458502 TUN458502 UEJ458502 UOF458502 UYB458502 VHX458502 VRT458502 WBP458502 WLL458502 WVH458502 IV524038 SR524038 ACN524038 AMJ524038 AWF524038 BGB524038 BPX524038 BZT524038 CJP524038 CTL524038 DDH524038 DND524038 DWZ524038 EGV524038 EQR524038 FAN524038 FKJ524038 FUF524038 GEB524038 GNX524038 GXT524038 HHP524038 HRL524038 IBH524038 ILD524038 IUZ524038 JEV524038 JOR524038 JYN524038 KIJ524038 KSF524038 LCB524038 LLX524038 LVT524038 MFP524038 MPL524038 MZH524038 NJD524038 NSZ524038 OCV524038 OMR524038 OWN524038 PGJ524038 PQF524038 QAB524038 QJX524038 QTT524038 RDP524038 RNL524038 RXH524038 SHD524038 SQZ524038 TAV524038 TKR524038 TUN524038 UEJ524038 UOF524038 UYB524038 VHX524038 VRT524038 WBP524038 WLL524038 WVH524038 IV589574 SR589574 ACN589574 AMJ589574 AWF589574 BGB589574 BPX589574 BZT589574 CJP589574 CTL589574 DDH589574 DND589574 DWZ589574 EGV589574 EQR589574 FAN589574 FKJ589574 FUF589574 GEB589574 GNX589574 GXT589574 HHP589574 HRL589574 IBH589574 ILD589574 IUZ589574 JEV589574 JOR589574 JYN589574 KIJ589574 KSF589574 LCB589574 LLX589574 LVT589574 MFP589574 MPL589574 MZH589574 NJD589574 NSZ589574 OCV589574 OMR589574 OWN589574 PGJ589574 PQF589574 QAB589574 QJX589574 QTT589574 RDP589574 RNL589574 RXH589574 SHD589574 SQZ589574 TAV589574 TKR589574 TUN589574 UEJ589574 UOF589574 UYB589574 VHX589574 VRT589574 WBP589574 WLL589574 WVH589574 IV655110 SR655110 ACN655110 AMJ655110 AWF655110 BGB655110 BPX655110 BZT655110 CJP655110 CTL655110 DDH655110 DND655110 DWZ655110 EGV655110 EQR655110 FAN655110 FKJ655110 FUF655110 GEB655110 GNX655110 GXT655110 HHP655110 HRL655110 IBH655110 ILD655110 IUZ655110 JEV655110 JOR655110 JYN655110 KIJ655110 KSF655110 LCB655110 LLX655110 LVT655110 MFP655110 MPL655110 MZH655110 NJD655110 NSZ655110 OCV655110 OMR655110 OWN655110 PGJ655110 PQF655110 QAB655110 QJX655110 QTT655110 RDP655110 RNL655110 RXH655110 SHD655110 SQZ655110 TAV655110 TKR655110 TUN655110 UEJ655110 UOF655110 UYB655110 VHX655110 VRT655110 WBP655110 WLL655110 WVH655110 IV720646 SR720646 ACN720646 AMJ720646 AWF720646 BGB720646 BPX720646 BZT720646 CJP720646 CTL720646 DDH720646 DND720646 DWZ720646 EGV720646 EQR720646 FAN720646 FKJ720646 FUF720646 GEB720646 GNX720646 GXT720646 HHP720646 HRL720646 IBH720646 ILD720646 IUZ720646 JEV720646 JOR720646 JYN720646 KIJ720646 KSF720646 LCB720646 LLX720646 LVT720646 MFP720646 MPL720646 MZH720646 NJD720646 NSZ720646 OCV720646 OMR720646 OWN720646 PGJ720646 PQF720646 QAB720646 QJX720646 QTT720646 RDP720646 RNL720646 RXH720646 SHD720646 SQZ720646 TAV720646 TKR720646 TUN720646 UEJ720646 UOF720646 UYB720646 VHX720646 VRT720646 WBP720646 WLL720646 WVH720646 IV786182 SR786182 ACN786182 AMJ786182 AWF786182 BGB786182 BPX786182 BZT786182 CJP786182 CTL786182 DDH786182 DND786182 DWZ786182 EGV786182 EQR786182 FAN786182 FKJ786182 FUF786182 GEB786182 GNX786182 GXT786182 HHP786182 HRL786182 IBH786182 ILD786182 IUZ786182 JEV786182 JOR786182 JYN786182 KIJ786182 KSF786182 LCB786182 LLX786182 LVT786182 MFP786182 MPL786182 MZH786182 NJD786182 NSZ786182 OCV786182 OMR786182 OWN786182 PGJ786182 PQF786182 QAB786182 QJX786182 QTT786182 RDP786182 RNL786182 RXH786182 SHD786182 SQZ786182 TAV786182 TKR786182 TUN786182 UEJ786182 UOF786182 UYB786182 VHX786182 VRT786182 WBP786182 WLL786182 WVH786182 IV851718 SR851718 ACN851718 AMJ851718 AWF851718 BGB851718 BPX851718 BZT851718 CJP851718 CTL851718 DDH851718 DND851718 DWZ851718 EGV851718 EQR851718 FAN851718 FKJ851718 FUF851718 GEB851718 GNX851718 GXT851718 HHP851718 HRL851718 IBH851718 ILD851718 IUZ851718 JEV851718 JOR851718 JYN851718 KIJ851718 KSF851718 LCB851718 LLX851718 LVT851718 MFP851718 MPL851718 MZH851718 NJD851718 NSZ851718 OCV851718 OMR851718 OWN851718 PGJ851718 PQF851718 QAB851718 QJX851718 QTT851718 RDP851718 RNL851718 RXH851718 SHD851718 SQZ851718 TAV851718 TKR851718 TUN851718 UEJ851718 UOF851718 UYB851718 VHX851718 VRT851718 WBP851718 WLL851718 WVH851718 IV917254 SR917254 ACN917254 AMJ917254 AWF917254 BGB917254 BPX917254 BZT917254 CJP917254 CTL917254 DDH917254 DND917254 DWZ917254 EGV917254 EQR917254 FAN917254 FKJ917254 FUF917254 GEB917254 GNX917254 GXT917254 HHP917254 HRL917254 IBH917254 ILD917254 IUZ917254 JEV917254 JOR917254 JYN917254 KIJ917254 KSF917254 LCB917254 LLX917254 LVT917254 MFP917254 MPL917254 MZH917254 NJD917254 NSZ917254 OCV917254 OMR917254 OWN917254 PGJ917254 PQF917254 QAB917254 QJX917254 QTT917254 RDP917254 RNL917254 RXH917254 SHD917254 SQZ917254 TAV917254 TKR917254 TUN917254 UEJ917254 UOF917254 UYB917254 VHX917254 VRT917254 WBP917254 WLL917254 WVH917254 IV982790 SR982790 ACN982790 AMJ982790 AWF982790 BGB982790 BPX982790 BZT982790 CJP982790 CTL982790 DDH982790 DND982790 DWZ982790 EGV982790 EQR982790 FAN982790 FKJ982790 FUF982790 GEB982790 GNX982790 GXT982790 HHP982790 HRL982790 IBH982790 ILD982790 IUZ982790 JEV982790 JOR982790 JYN982790 KIJ982790 KSF982790 LCB982790 LLX982790 LVT982790 MFP982790 MPL982790 MZH982790 NJD982790 NSZ982790 OCV982790 OMR982790 OWN982790 PGJ982790 PQF982790 QAB982790 QJX982790 QTT982790 RDP982790 RNL982790 RXH982790 SHD982790 SQZ982790 TAV982790 TKR982790 TUN982790 UEJ982790 UOF982790 UYB982790 VHX982790 VRT982790 WBP982790 WLL982790 WVH982790 IX65286 ST65286 ACP65286 AML65286 AWH65286 BGD65286 BPZ65286 BZV65286 CJR65286 CTN65286 DDJ65286 DNF65286 DXB65286 EGX65286 EQT65286 FAP65286 FKL65286 FUH65286 GED65286 GNZ65286 GXV65286 HHR65286 HRN65286 IBJ65286 ILF65286 IVB65286 JEX65286 JOT65286 JYP65286 KIL65286 KSH65286 LCD65286 LLZ65286 LVV65286 MFR65286 MPN65286 MZJ65286 NJF65286 NTB65286 OCX65286 OMT65286 OWP65286 PGL65286 PQH65286 QAD65286 QJZ65286 QTV65286 RDR65286 RNN65286 RXJ65286 SHF65286 SRB65286 TAX65286 TKT65286 TUP65286 UEL65286 UOH65286 UYD65286 VHZ65286 VRV65286 WBR65286 WLN65286 WVJ65286 IX130822 ST130822 ACP130822 AML130822 AWH130822 BGD130822 BPZ130822 BZV130822 CJR130822 CTN130822 DDJ130822 DNF130822 DXB130822 EGX130822 EQT130822 FAP130822 FKL130822 FUH130822 GED130822 GNZ130822 GXV130822 HHR130822 HRN130822 IBJ130822 ILF130822 IVB130822 JEX130822 JOT130822 JYP130822 KIL130822 KSH130822 LCD130822 LLZ130822 LVV130822 MFR130822 MPN130822 MZJ130822 NJF130822 NTB130822 OCX130822 OMT130822 OWP130822 PGL130822 PQH130822 QAD130822 QJZ130822 QTV130822 RDR130822 RNN130822 RXJ130822 SHF130822 SRB130822 TAX130822 TKT130822 TUP130822 UEL130822 UOH130822 UYD130822 VHZ130822 VRV130822 WBR130822 WLN130822 WVJ130822 IX196358 ST196358 ACP196358 AML196358 AWH196358 BGD196358 BPZ196358 BZV196358 CJR196358 CTN196358 DDJ196358 DNF196358 DXB196358 EGX196358 EQT196358 FAP196358 FKL196358 FUH196358 GED196358 GNZ196358 GXV196358 HHR196358 HRN196358 IBJ196358 ILF196358 IVB196358 JEX196358 JOT196358 JYP196358 KIL196358 KSH196358 LCD196358 LLZ196358 LVV196358 MFR196358 MPN196358 MZJ196358 NJF196358 NTB196358 OCX196358 OMT196358 OWP196358 PGL196358 PQH196358 QAD196358 QJZ196358 QTV196358 RDR196358 RNN196358 RXJ196358 SHF196358 SRB196358 TAX196358 TKT196358 TUP196358 UEL196358 UOH196358 UYD196358 VHZ196358 VRV196358 WBR196358 WLN196358 WVJ196358 IX261894 ST261894 ACP261894 AML261894 AWH261894 BGD261894 BPZ261894 BZV261894 CJR261894 CTN261894 DDJ261894 DNF261894 DXB261894 EGX261894 EQT261894 FAP261894 FKL261894 FUH261894 GED261894 GNZ261894 GXV261894 HHR261894 HRN261894 IBJ261894 ILF261894 IVB261894 JEX261894 JOT261894 JYP261894 KIL261894 KSH261894 LCD261894 LLZ261894 LVV261894 MFR261894 MPN261894 MZJ261894 NJF261894 NTB261894 OCX261894 OMT261894 OWP261894 PGL261894 PQH261894 QAD261894 QJZ261894 QTV261894 RDR261894 RNN261894 RXJ261894 SHF261894 SRB261894 TAX261894 TKT261894 TUP261894 UEL261894 UOH261894 UYD261894 VHZ261894 VRV261894 WBR261894 WLN261894 WVJ261894 IX327430 ST327430 ACP327430 AML327430 AWH327430 BGD327430 BPZ327430 BZV327430 CJR327430 CTN327430 DDJ327430 DNF327430 DXB327430 EGX327430 EQT327430 FAP327430 FKL327430 FUH327430 GED327430 GNZ327430 GXV327430 HHR327430 HRN327430 IBJ327430 ILF327430 IVB327430 JEX327430 JOT327430 JYP327430 KIL327430 KSH327430 LCD327430 LLZ327430 LVV327430 MFR327430 MPN327430 MZJ327430 NJF327430 NTB327430 OCX327430 OMT327430 OWP327430 PGL327430 PQH327430 QAD327430 QJZ327430 QTV327430 RDR327430 RNN327430 RXJ327430 SHF327430 SRB327430 TAX327430 TKT327430 TUP327430 UEL327430 UOH327430 UYD327430 VHZ327430 VRV327430 WBR327430 WLN327430 WVJ327430 IX392966 ST392966 ACP392966 AML392966 AWH392966 BGD392966 BPZ392966 BZV392966 CJR392966 CTN392966 DDJ392966 DNF392966 DXB392966 EGX392966 EQT392966 FAP392966 FKL392966 FUH392966 GED392966 GNZ392966 GXV392966 HHR392966 HRN392966 IBJ392966 ILF392966 IVB392966 JEX392966 JOT392966 JYP392966 KIL392966 KSH392966 LCD392966 LLZ392966 LVV392966 MFR392966 MPN392966 MZJ392966 NJF392966 NTB392966 OCX392966 OMT392966 OWP392966 PGL392966 PQH392966 QAD392966 QJZ392966 QTV392966 RDR392966 RNN392966 RXJ392966 SHF392966 SRB392966 TAX392966 TKT392966 TUP392966 UEL392966 UOH392966 UYD392966 VHZ392966 VRV392966 WBR392966 WLN392966 WVJ392966 IX458502 ST458502 ACP458502 AML458502 AWH458502 BGD458502 BPZ458502 BZV458502 CJR458502 CTN458502 DDJ458502 DNF458502 DXB458502 EGX458502 EQT458502 FAP458502 FKL458502 FUH458502 GED458502 GNZ458502 GXV458502 HHR458502 HRN458502 IBJ458502 ILF458502 IVB458502 JEX458502 JOT458502 JYP458502 KIL458502 KSH458502 LCD458502 LLZ458502 LVV458502 MFR458502 MPN458502 MZJ458502 NJF458502 NTB458502 OCX458502 OMT458502 OWP458502 PGL458502 PQH458502 QAD458502 QJZ458502 QTV458502 RDR458502 RNN458502 RXJ458502 SHF458502 SRB458502 TAX458502 TKT458502 TUP458502 UEL458502 UOH458502 UYD458502 VHZ458502 VRV458502 WBR458502 WLN458502 WVJ458502 IX524038 ST524038 ACP524038 AML524038 AWH524038 BGD524038 BPZ524038 BZV524038 CJR524038 CTN524038 DDJ524038 DNF524038 DXB524038 EGX524038 EQT524038 FAP524038 FKL524038 FUH524038 GED524038 GNZ524038 GXV524038 HHR524038 HRN524038 IBJ524038 ILF524038 IVB524038 JEX524038 JOT524038 JYP524038 KIL524038 KSH524038 LCD524038 LLZ524038 LVV524038 MFR524038 MPN524038 MZJ524038 NJF524038 NTB524038 OCX524038 OMT524038 OWP524038 PGL524038 PQH524038 QAD524038 QJZ524038 QTV524038 RDR524038 RNN524038 RXJ524038 SHF524038 SRB524038 TAX524038 TKT524038 TUP524038 UEL524038 UOH524038 UYD524038 VHZ524038 VRV524038 WBR524038 WLN524038 WVJ524038 IX589574 ST589574 ACP589574 AML589574 AWH589574 BGD589574 BPZ589574 BZV589574 CJR589574 CTN589574 DDJ589574 DNF589574 DXB589574 EGX589574 EQT589574 FAP589574 FKL589574 FUH589574 GED589574 GNZ589574 GXV589574 HHR589574 HRN589574 IBJ589574 ILF589574 IVB589574 JEX589574 JOT589574 JYP589574 KIL589574 KSH589574 LCD589574 LLZ589574 LVV589574 MFR589574 MPN589574 MZJ589574 NJF589574 NTB589574 OCX589574 OMT589574 OWP589574 PGL589574 PQH589574 QAD589574 QJZ589574 QTV589574 RDR589574 RNN589574 RXJ589574 SHF589574 SRB589574 TAX589574 TKT589574 TUP589574 UEL589574 UOH589574 UYD589574 VHZ589574 VRV589574 WBR589574 WLN589574 WVJ589574 IX655110 ST655110 ACP655110 AML655110 AWH655110 BGD655110 BPZ655110 BZV655110 CJR655110 CTN655110 DDJ655110 DNF655110 DXB655110 EGX655110 EQT655110 FAP655110 FKL655110 FUH655110 GED655110 GNZ655110 GXV655110 HHR655110 HRN655110 IBJ655110 ILF655110 IVB655110 JEX655110 JOT655110 JYP655110 KIL655110 KSH655110 LCD655110 LLZ655110 LVV655110 MFR655110 MPN655110 MZJ655110 NJF655110 NTB655110 OCX655110 OMT655110 OWP655110 PGL655110 PQH655110 QAD655110 QJZ655110 QTV655110 RDR655110 RNN655110 RXJ655110 SHF655110 SRB655110 TAX655110 TKT655110 TUP655110 UEL655110 UOH655110 UYD655110 VHZ655110 VRV655110 WBR655110 WLN655110 WVJ655110 IX720646 ST720646 ACP720646 AML720646 AWH720646 BGD720646 BPZ720646 BZV720646 CJR720646 CTN720646 DDJ720646 DNF720646 DXB720646 EGX720646 EQT720646 FAP720646 FKL720646 FUH720646 GED720646 GNZ720646 GXV720646 HHR720646 HRN720646 IBJ720646 ILF720646 IVB720646 JEX720646 JOT720646 JYP720646 KIL720646 KSH720646 LCD720646 LLZ720646 LVV720646 MFR720646 MPN720646 MZJ720646 NJF720646 NTB720646 OCX720646 OMT720646 OWP720646 PGL720646 PQH720646 QAD720646 QJZ720646 QTV720646 RDR720646 RNN720646 RXJ720646 SHF720646 SRB720646 TAX720646 TKT720646 TUP720646 UEL720646 UOH720646 UYD720646 VHZ720646 VRV720646 WBR720646 WLN720646 WVJ720646 IX786182 ST786182 ACP786182 AML786182 AWH786182 BGD786182 BPZ786182 BZV786182 CJR786182 CTN786182 DDJ786182 DNF786182 DXB786182 EGX786182 EQT786182 FAP786182 FKL786182 FUH786182 GED786182 GNZ786182 GXV786182 HHR786182 HRN786182 IBJ786182 ILF786182 IVB786182 JEX786182 JOT786182 JYP786182 KIL786182 KSH786182 LCD786182 LLZ786182 LVV786182 MFR786182 MPN786182 MZJ786182 NJF786182 NTB786182 OCX786182 OMT786182 OWP786182 PGL786182 PQH786182 QAD786182 QJZ786182 QTV786182 RDR786182 RNN786182 RXJ786182 SHF786182 SRB786182 TAX786182 TKT786182 TUP786182 UEL786182 UOH786182 UYD786182 VHZ786182 VRV786182 WBR786182 WLN786182 WVJ786182 IX851718 ST851718 ACP851718 AML851718 AWH851718 BGD851718 BPZ851718 BZV851718 CJR851718 CTN851718 DDJ851718 DNF851718 DXB851718 EGX851718 EQT851718 FAP851718 FKL851718 FUH851718 GED851718 GNZ851718 GXV851718 HHR851718 HRN851718 IBJ851718 ILF851718 IVB851718 JEX851718 JOT851718 JYP851718 KIL851718 KSH851718 LCD851718 LLZ851718 LVV851718 MFR851718 MPN851718 MZJ851718 NJF851718 NTB851718 OCX851718 OMT851718 OWP851718 PGL851718 PQH851718 QAD851718 QJZ851718 QTV851718 RDR851718 RNN851718 RXJ851718 SHF851718 SRB851718 TAX851718 TKT851718 TUP851718 UEL851718 UOH851718 UYD851718 VHZ851718 VRV851718 WBR851718 WLN851718 WVJ851718 IX917254 ST917254 ACP917254 AML917254 AWH917254 BGD917254 BPZ917254 BZV917254 CJR917254 CTN917254 DDJ917254 DNF917254 DXB917254 EGX917254 EQT917254 FAP917254 FKL917254 FUH917254 GED917254 GNZ917254 GXV917254 HHR917254 HRN917254 IBJ917254 ILF917254 IVB917254 JEX917254 JOT917254 JYP917254 KIL917254 KSH917254 LCD917254 LLZ917254 LVV917254 MFR917254 MPN917254 MZJ917254 NJF917254 NTB917254 OCX917254 OMT917254 OWP917254 PGL917254 PQH917254 QAD917254 QJZ917254 QTV917254 RDR917254 RNN917254 RXJ917254 SHF917254 SRB917254 TAX917254 TKT917254 TUP917254 UEL917254 UOH917254 UYD917254 VHZ917254 VRV917254 WBR917254 WLN917254 WVJ917254 IX982790 ST982790 ACP982790 AML982790 AWH982790 BGD982790 BPZ982790 BZV982790 CJR982790 CTN982790 DDJ982790 DNF982790 DXB982790 EGX982790 EQT982790 FAP982790 FKL982790 FUH982790 GED982790 GNZ982790 GXV982790 HHR982790 HRN982790 IBJ982790 ILF982790 IVB982790 JEX982790 JOT982790 JYP982790 KIL982790 KSH982790 LCD982790 LLZ982790 LVV982790 MFR982790 MPN982790 MZJ982790 NJF982790 NTB982790 OCX982790 OMT982790 OWP982790 PGL982790 PQH982790 QAD982790 QJZ982790 QTV982790 RDR982790 RNN982790 RXJ982790 SHF982790 SRB982790 TAX982790 TKT982790 TUP982790 UEL982790 UOH982790 UYD982790 VHZ982790 VRV982790 WBR982790 WLN982790 WVJ982790 IZ65286 SV65286 ACR65286 AMN65286 AWJ65286 BGF65286 BQB65286 BZX65286 CJT65286 CTP65286 DDL65286 DNH65286 DXD65286 EGZ65286 EQV65286 FAR65286 FKN65286 FUJ65286 GEF65286 GOB65286 GXX65286 HHT65286 HRP65286 IBL65286 ILH65286 IVD65286 JEZ65286 JOV65286 JYR65286 KIN65286 KSJ65286 LCF65286 LMB65286 LVX65286 MFT65286 MPP65286 MZL65286 NJH65286 NTD65286 OCZ65286 OMV65286 OWR65286 PGN65286 PQJ65286 QAF65286 QKB65286 QTX65286 RDT65286 RNP65286 RXL65286 SHH65286 SRD65286 TAZ65286 TKV65286 TUR65286 UEN65286 UOJ65286 UYF65286 VIB65286 VRX65286 WBT65286 WLP65286 WVL65286 IZ130822 SV130822 ACR130822 AMN130822 AWJ130822 BGF130822 BQB130822 BZX130822 CJT130822 CTP130822 DDL130822 DNH130822 DXD130822 EGZ130822 EQV130822 FAR130822 FKN130822 FUJ130822 GEF130822 GOB130822 GXX130822 HHT130822 HRP130822 IBL130822 ILH130822 IVD130822 JEZ130822 JOV130822 JYR130822 KIN130822 KSJ130822 LCF130822 LMB130822 LVX130822 MFT130822 MPP130822 MZL130822 NJH130822 NTD130822 OCZ130822 OMV130822 OWR130822 PGN130822 PQJ130822 QAF130822 QKB130822 QTX130822 RDT130822 RNP130822 RXL130822 SHH130822 SRD130822 TAZ130822 TKV130822 TUR130822 UEN130822 UOJ130822 UYF130822 VIB130822 VRX130822 WBT130822 WLP130822 WVL130822 IZ196358 SV196358 ACR196358 AMN196358 AWJ196358 BGF196358 BQB196358 BZX196358 CJT196358 CTP196358 DDL196358 DNH196358 DXD196358 EGZ196358 EQV196358 FAR196358 FKN196358 FUJ196358 GEF196358 GOB196358 GXX196358 HHT196358 HRP196358 IBL196358 ILH196358 IVD196358 JEZ196358 JOV196358 JYR196358 KIN196358 KSJ196358 LCF196358 LMB196358 LVX196358 MFT196358 MPP196358 MZL196358 NJH196358 NTD196358 OCZ196358 OMV196358 OWR196358 PGN196358 PQJ196358 QAF196358 QKB196358 QTX196358 RDT196358 RNP196358 RXL196358 SHH196358 SRD196358 TAZ196358 TKV196358 TUR196358 UEN196358 UOJ196358 UYF196358 VIB196358 VRX196358 WBT196358 WLP196358 WVL196358 IZ261894 SV261894 ACR261894 AMN261894 AWJ261894 BGF261894 BQB261894 BZX261894 CJT261894 CTP261894 DDL261894 DNH261894 DXD261894 EGZ261894 EQV261894 FAR261894 FKN261894 FUJ261894 GEF261894 GOB261894 GXX261894 HHT261894 HRP261894 IBL261894 ILH261894 IVD261894 JEZ261894 JOV261894 JYR261894 KIN261894 KSJ261894 LCF261894 LMB261894 LVX261894 MFT261894 MPP261894 MZL261894 NJH261894 NTD261894 OCZ261894 OMV261894 OWR261894 PGN261894 PQJ261894 QAF261894 QKB261894 QTX261894 RDT261894 RNP261894 RXL261894 SHH261894 SRD261894 TAZ261894 TKV261894 TUR261894 UEN261894 UOJ261894 UYF261894 VIB261894 VRX261894 WBT261894 WLP261894 WVL261894 IZ327430 SV327430 ACR327430 AMN327430 AWJ327430 BGF327430 BQB327430 BZX327430 CJT327430 CTP327430 DDL327430 DNH327430 DXD327430 EGZ327430 EQV327430 FAR327430 FKN327430 FUJ327430 GEF327430 GOB327430 GXX327430 HHT327430 HRP327430 IBL327430 ILH327430 IVD327430 JEZ327430 JOV327430 JYR327430 KIN327430 KSJ327430 LCF327430 LMB327430 LVX327430 MFT327430 MPP327430 MZL327430 NJH327430 NTD327430 OCZ327430 OMV327430 OWR327430 PGN327430 PQJ327430 QAF327430 QKB327430 QTX327430 RDT327430 RNP327430 RXL327430 SHH327430 SRD327430 TAZ327430 TKV327430 TUR327430 UEN327430 UOJ327430 UYF327430 VIB327430 VRX327430 WBT327430 WLP327430 WVL327430 IZ392966 SV392966 ACR392966 AMN392966 AWJ392966 BGF392966 BQB392966 BZX392966 CJT392966 CTP392966 DDL392966 DNH392966 DXD392966 EGZ392966 EQV392966 FAR392966 FKN392966 FUJ392966 GEF392966 GOB392966 GXX392966 HHT392966 HRP392966 IBL392966 ILH392966 IVD392966 JEZ392966 JOV392966 JYR392966 KIN392966 KSJ392966 LCF392966 LMB392966 LVX392966 MFT392966 MPP392966 MZL392966 NJH392966 NTD392966 OCZ392966 OMV392966 OWR392966 PGN392966 PQJ392966 QAF392966 QKB392966 QTX392966 RDT392966 RNP392966 RXL392966 SHH392966 SRD392966 TAZ392966 TKV392966 TUR392966 UEN392966 UOJ392966 UYF392966 VIB392966 VRX392966 WBT392966 WLP392966 WVL392966 IZ458502 SV458502 ACR458502 AMN458502 AWJ458502 BGF458502 BQB458502 BZX458502 CJT458502 CTP458502 DDL458502 DNH458502 DXD458502 EGZ458502 EQV458502 FAR458502 FKN458502 FUJ458502 GEF458502 GOB458502 GXX458502 HHT458502 HRP458502 IBL458502 ILH458502 IVD458502 JEZ458502 JOV458502 JYR458502 KIN458502 KSJ458502 LCF458502 LMB458502 LVX458502 MFT458502 MPP458502 MZL458502 NJH458502 NTD458502 OCZ458502 OMV458502 OWR458502 PGN458502 PQJ458502 QAF458502 QKB458502 QTX458502 RDT458502 RNP458502 RXL458502 SHH458502 SRD458502 TAZ458502 TKV458502 TUR458502 UEN458502 UOJ458502 UYF458502 VIB458502 VRX458502 WBT458502 WLP458502 WVL458502 IZ524038 SV524038 ACR524038 AMN524038 AWJ524038 BGF524038 BQB524038 BZX524038 CJT524038 CTP524038 DDL524038 DNH524038 DXD524038 EGZ524038 EQV524038 FAR524038 FKN524038 FUJ524038 GEF524038 GOB524038 GXX524038 HHT524038 HRP524038 IBL524038 ILH524038 IVD524038 JEZ524038 JOV524038 JYR524038 KIN524038 KSJ524038 LCF524038 LMB524038 LVX524038 MFT524038 MPP524038 MZL524038 NJH524038 NTD524038 OCZ524038 OMV524038 OWR524038 PGN524038 PQJ524038 QAF524038 QKB524038 QTX524038 RDT524038 RNP524038 RXL524038 SHH524038 SRD524038 TAZ524038 TKV524038 TUR524038 UEN524038 UOJ524038 UYF524038 VIB524038 VRX524038 WBT524038 WLP524038 WVL524038 IZ589574 SV589574 ACR589574 AMN589574 AWJ589574 BGF589574 BQB589574 BZX589574 CJT589574 CTP589574 DDL589574 DNH589574 DXD589574 EGZ589574 EQV589574 FAR589574 FKN589574 FUJ589574 GEF589574 GOB589574 GXX589574 HHT589574 HRP589574 IBL589574 ILH589574 IVD589574 JEZ589574 JOV589574 JYR589574 KIN589574 KSJ589574 LCF589574 LMB589574 LVX589574 MFT589574 MPP589574 MZL589574 NJH589574 NTD589574 OCZ589574 OMV589574 OWR589574 PGN589574 PQJ589574 QAF589574 QKB589574 QTX589574 RDT589574 RNP589574 RXL589574 SHH589574 SRD589574 TAZ589574 TKV589574 TUR589574 UEN589574 UOJ589574 UYF589574 VIB589574 VRX589574 WBT589574 WLP589574 WVL589574 IZ655110 SV655110 ACR655110 AMN655110 AWJ655110 BGF655110 BQB655110 BZX655110 CJT655110 CTP655110 DDL655110 DNH655110 DXD655110 EGZ655110 EQV655110 FAR655110 FKN655110 FUJ655110 GEF655110 GOB655110 GXX655110 HHT655110 HRP655110 IBL655110 ILH655110 IVD655110 JEZ655110 JOV655110 JYR655110 KIN655110 KSJ655110 LCF655110 LMB655110 LVX655110 MFT655110 MPP655110 MZL655110 NJH655110 NTD655110 OCZ655110 OMV655110 OWR655110 PGN655110 PQJ655110 QAF655110 QKB655110 QTX655110 RDT655110 RNP655110 RXL655110 SHH655110 SRD655110 TAZ655110 TKV655110 TUR655110 UEN655110 UOJ655110 UYF655110 VIB655110 VRX655110 WBT655110 WLP655110 WVL655110 IZ720646 SV720646 ACR720646 AMN720646 AWJ720646 BGF720646 BQB720646 BZX720646 CJT720646 CTP720646 DDL720646 DNH720646 DXD720646 EGZ720646 EQV720646 FAR720646 FKN720646 FUJ720646 GEF720646 GOB720646 GXX720646 HHT720646 HRP720646 IBL720646 ILH720646 IVD720646 JEZ720646 JOV720646 JYR720646 KIN720646 KSJ720646 LCF720646 LMB720646 LVX720646 MFT720646 MPP720646 MZL720646 NJH720646 NTD720646 OCZ720646 OMV720646 OWR720646 PGN720646 PQJ720646 QAF720646 QKB720646 QTX720646 RDT720646 RNP720646 RXL720646 SHH720646 SRD720646 TAZ720646 TKV720646 TUR720646 UEN720646 UOJ720646 UYF720646 VIB720646 VRX720646 WBT720646 WLP720646 WVL720646 IZ786182 SV786182 ACR786182 AMN786182 AWJ786182 BGF786182 BQB786182 BZX786182 CJT786182 CTP786182 DDL786182 DNH786182 DXD786182 EGZ786182 EQV786182 FAR786182 FKN786182 FUJ786182 GEF786182 GOB786182 GXX786182 HHT786182 HRP786182 IBL786182 ILH786182 IVD786182 JEZ786182 JOV786182 JYR786182 KIN786182 KSJ786182 LCF786182 LMB786182 LVX786182 MFT786182 MPP786182 MZL786182 NJH786182 NTD786182 OCZ786182 OMV786182 OWR786182 PGN786182 PQJ786182 QAF786182 QKB786182 QTX786182 RDT786182 RNP786182 RXL786182 SHH786182 SRD786182 TAZ786182 TKV786182 TUR786182 UEN786182 UOJ786182 UYF786182 VIB786182 VRX786182 WBT786182 WLP786182 WVL786182 IZ851718 SV851718 ACR851718 AMN851718 AWJ851718 BGF851718 BQB851718 BZX851718 CJT851718 CTP851718 DDL851718 DNH851718 DXD851718 EGZ851718 EQV851718 FAR851718 FKN851718 FUJ851718 GEF851718 GOB851718 GXX851718 HHT851718 HRP851718 IBL851718 ILH851718 IVD851718 JEZ851718 JOV851718 JYR851718 KIN851718 KSJ851718 LCF851718 LMB851718 LVX851718 MFT851718 MPP851718 MZL851718 NJH851718 NTD851718 OCZ851718 OMV851718 OWR851718 PGN851718 PQJ851718 QAF851718 QKB851718 QTX851718 RDT851718 RNP851718 RXL851718 SHH851718 SRD851718 TAZ851718 TKV851718 TUR851718 UEN851718 UOJ851718 UYF851718 VIB851718 VRX851718 WBT851718 WLP851718 WVL851718 IZ917254 SV917254 ACR917254 AMN917254 AWJ917254 BGF917254 BQB917254 BZX917254 CJT917254 CTP917254 DDL917254 DNH917254 DXD917254 EGZ917254 EQV917254 FAR917254 FKN917254 FUJ917254 GEF917254 GOB917254 GXX917254 HHT917254 HRP917254 IBL917254 ILH917254 IVD917254 JEZ917254 JOV917254 JYR917254 KIN917254 KSJ917254 LCF917254 LMB917254 LVX917254 MFT917254 MPP917254 MZL917254 NJH917254 NTD917254 OCZ917254 OMV917254 OWR917254 PGN917254 PQJ917254 QAF917254 QKB917254 QTX917254 RDT917254 RNP917254 RXL917254 SHH917254 SRD917254 TAZ917254 TKV917254 TUR917254 UEN917254 UOJ917254 UYF917254 VIB917254 VRX917254 WBT917254 WLP917254 WVL917254 IZ982790 SV982790 ACR982790 AMN982790 AWJ982790 BGF982790 BQB982790 BZX982790 CJT982790 CTP982790 DDL982790 DNH982790 DXD982790 EGZ982790 EQV982790 FAR982790 FKN982790 FUJ982790 GEF982790 GOB982790 GXX982790 HHT982790 HRP982790 IBL982790 ILH982790 IVD982790 JEZ982790 JOV982790 JYR982790 KIN982790 KSJ982790 LCF982790 LMB982790 LVX982790 MFT982790 MPP982790 MZL982790 NJH982790 NTD982790 OCZ982790 OMV982790 OWR982790 PGN982790 PQJ982790 QAF982790 QKB982790 QTX982790 RDT982790 RNP982790 RXL982790 SHH982790 SRD982790 TAZ982790 TKV982790 TUR982790 UEN982790 UOJ982790 UYF982790 VIB982790 VRX982790 WBT982790 WLP982790 WVL982790 JB65286 SX65286 ACT65286 AMP65286 AWL65286 BGH65286 BQD65286 BZZ65286 CJV65286 CTR65286 DDN65286 DNJ65286 DXF65286 EHB65286 EQX65286 FAT65286 FKP65286 FUL65286 GEH65286 GOD65286 GXZ65286 HHV65286 HRR65286 IBN65286 ILJ65286 IVF65286 JFB65286 JOX65286 JYT65286 KIP65286 KSL65286 LCH65286 LMD65286 LVZ65286 MFV65286 MPR65286 MZN65286 NJJ65286 NTF65286 ODB65286 OMX65286 OWT65286 PGP65286 PQL65286 QAH65286 QKD65286 QTZ65286 RDV65286 RNR65286 RXN65286 SHJ65286 SRF65286 TBB65286 TKX65286 TUT65286 UEP65286 UOL65286 UYH65286 VID65286 VRZ65286 WBV65286 WLR65286 WVN65286 JB130822 SX130822 ACT130822 AMP130822 AWL130822 BGH130822 BQD130822 BZZ130822 CJV130822 CTR130822 DDN130822 DNJ130822 DXF130822 EHB130822 EQX130822 FAT130822 FKP130822 FUL130822 GEH130822 GOD130822 GXZ130822 HHV130822 HRR130822 IBN130822 ILJ130822 IVF130822 JFB130822 JOX130822 JYT130822 KIP130822 KSL130822 LCH130822 LMD130822 LVZ130822 MFV130822 MPR130822 MZN130822 NJJ130822 NTF130822 ODB130822 OMX130822 OWT130822 PGP130822 PQL130822 QAH130822 QKD130822 QTZ130822 RDV130822 RNR130822 RXN130822 SHJ130822 SRF130822 TBB130822 TKX130822 TUT130822 UEP130822 UOL130822 UYH130822 VID130822 VRZ130822 WBV130822 WLR130822 WVN130822 JB196358 SX196358 ACT196358 AMP196358 AWL196358 BGH196358 BQD196358 BZZ196358 CJV196358 CTR196358 DDN196358 DNJ196358 DXF196358 EHB196358 EQX196358 FAT196358 FKP196358 FUL196358 GEH196358 GOD196358 GXZ196358 HHV196358 HRR196358 IBN196358 ILJ196358 IVF196358 JFB196358 JOX196358 JYT196358 KIP196358 KSL196358 LCH196358 LMD196358 LVZ196358 MFV196358 MPR196358 MZN196358 NJJ196358 NTF196358 ODB196358 OMX196358 OWT196358 PGP196358 PQL196358 QAH196358 QKD196358 QTZ196358 RDV196358 RNR196358 RXN196358 SHJ196358 SRF196358 TBB196358 TKX196358 TUT196358 UEP196358 UOL196358 UYH196358 VID196358 VRZ196358 WBV196358 WLR196358 WVN196358 JB261894 SX261894 ACT261894 AMP261894 AWL261894 BGH261894 BQD261894 BZZ261894 CJV261894 CTR261894 DDN261894 DNJ261894 DXF261894 EHB261894 EQX261894 FAT261894 FKP261894 FUL261894 GEH261894 GOD261894 GXZ261894 HHV261894 HRR261894 IBN261894 ILJ261894 IVF261894 JFB261894 JOX261894 JYT261894 KIP261894 KSL261894 LCH261894 LMD261894 LVZ261894 MFV261894 MPR261894 MZN261894 NJJ261894 NTF261894 ODB261894 OMX261894 OWT261894 PGP261894 PQL261894 QAH261894 QKD261894 QTZ261894 RDV261894 RNR261894 RXN261894 SHJ261894 SRF261894 TBB261894 TKX261894 TUT261894 UEP261894 UOL261894 UYH261894 VID261894 VRZ261894 WBV261894 WLR261894 WVN261894 JB327430 SX327430 ACT327430 AMP327430 AWL327430 BGH327430 BQD327430 BZZ327430 CJV327430 CTR327430 DDN327430 DNJ327430 DXF327430 EHB327430 EQX327430 FAT327430 FKP327430 FUL327430 GEH327430 GOD327430 GXZ327430 HHV327430 HRR327430 IBN327430 ILJ327430 IVF327430 JFB327430 JOX327430 JYT327430 KIP327430 KSL327430 LCH327430 LMD327430 LVZ327430 MFV327430 MPR327430 MZN327430 NJJ327430 NTF327430 ODB327430 OMX327430 OWT327430 PGP327430 PQL327430 QAH327430 QKD327430 QTZ327430 RDV327430 RNR327430 RXN327430 SHJ327430 SRF327430 TBB327430 TKX327430 TUT327430 UEP327430 UOL327430 UYH327430 VID327430 VRZ327430 WBV327430 WLR327430 WVN327430 JB392966 SX392966 ACT392966 AMP392966 AWL392966 BGH392966 BQD392966 BZZ392966 CJV392966 CTR392966 DDN392966 DNJ392966 DXF392966 EHB392966 EQX392966 FAT392966 FKP392966 FUL392966 GEH392966 GOD392966 GXZ392966 HHV392966 HRR392966 IBN392966 ILJ392966 IVF392966 JFB392966 JOX392966 JYT392966 KIP392966 KSL392966 LCH392966 LMD392966 LVZ392966 MFV392966 MPR392966 MZN392966 NJJ392966 NTF392966 ODB392966 OMX392966 OWT392966 PGP392966 PQL392966 QAH392966 QKD392966 QTZ392966 RDV392966 RNR392966 RXN392966 SHJ392966 SRF392966 TBB392966 TKX392966 TUT392966 UEP392966 UOL392966 UYH392966 VID392966 VRZ392966 WBV392966 WLR392966 WVN392966 JB458502 SX458502 ACT458502 AMP458502 AWL458502 BGH458502 BQD458502 BZZ458502 CJV458502 CTR458502 DDN458502 DNJ458502 DXF458502 EHB458502 EQX458502 FAT458502 FKP458502 FUL458502 GEH458502 GOD458502 GXZ458502 HHV458502 HRR458502 IBN458502 ILJ458502 IVF458502 JFB458502 JOX458502 JYT458502 KIP458502 KSL458502 LCH458502 LMD458502 LVZ458502 MFV458502 MPR458502 MZN458502 NJJ458502 NTF458502 ODB458502 OMX458502 OWT458502 PGP458502 PQL458502 QAH458502 QKD458502 QTZ458502 RDV458502 RNR458502 RXN458502 SHJ458502 SRF458502 TBB458502 TKX458502 TUT458502 UEP458502 UOL458502 UYH458502 VID458502 VRZ458502 WBV458502 WLR458502 WVN458502 JB524038 SX524038 ACT524038 AMP524038 AWL524038 BGH524038 BQD524038 BZZ524038 CJV524038 CTR524038 DDN524038 DNJ524038 DXF524038 EHB524038 EQX524038 FAT524038 FKP524038 FUL524038 GEH524038 GOD524038 GXZ524038 HHV524038 HRR524038 IBN524038 ILJ524038 IVF524038 JFB524038 JOX524038 JYT524038 KIP524038 KSL524038 LCH524038 LMD524038 LVZ524038 MFV524038 MPR524038 MZN524038 NJJ524038 NTF524038 ODB524038 OMX524038 OWT524038 PGP524038 PQL524038 QAH524038 QKD524038 QTZ524038 RDV524038 RNR524038 RXN524038 SHJ524038 SRF524038 TBB524038 TKX524038 TUT524038 UEP524038 UOL524038 UYH524038 VID524038 VRZ524038 WBV524038 WLR524038 WVN524038 JB589574 SX589574 ACT589574 AMP589574 AWL589574 BGH589574 BQD589574 BZZ589574 CJV589574 CTR589574 DDN589574 DNJ589574 DXF589574 EHB589574 EQX589574 FAT589574 FKP589574 FUL589574 GEH589574 GOD589574 GXZ589574 HHV589574 HRR589574 IBN589574 ILJ589574 IVF589574 JFB589574 JOX589574 JYT589574 KIP589574 KSL589574 LCH589574 LMD589574 LVZ589574 MFV589574 MPR589574 MZN589574 NJJ589574 NTF589574 ODB589574 OMX589574 OWT589574 PGP589574 PQL589574 QAH589574 QKD589574 QTZ589574 RDV589574 RNR589574 RXN589574 SHJ589574 SRF589574 TBB589574 TKX589574 TUT589574 UEP589574 UOL589574 UYH589574 VID589574 VRZ589574 WBV589574 WLR589574 WVN589574 JB655110 SX655110 ACT655110 AMP655110 AWL655110 BGH655110 BQD655110 BZZ655110 CJV655110 CTR655110 DDN655110 DNJ655110 DXF655110 EHB655110 EQX655110 FAT655110 FKP655110 FUL655110 GEH655110 GOD655110 GXZ655110 HHV655110 HRR655110 IBN655110 ILJ655110 IVF655110 JFB655110 JOX655110 JYT655110 KIP655110 KSL655110 LCH655110 LMD655110 LVZ655110 MFV655110 MPR655110 MZN655110 NJJ655110 NTF655110 ODB655110 OMX655110 OWT655110 PGP655110 PQL655110 QAH655110 QKD655110 QTZ655110 RDV655110 RNR655110 RXN655110 SHJ655110 SRF655110 TBB655110 TKX655110 TUT655110 UEP655110 UOL655110 UYH655110 VID655110 VRZ655110 WBV655110 WLR655110 WVN655110 JB720646 SX720646 ACT720646 AMP720646 AWL720646 BGH720646 BQD720646 BZZ720646 CJV720646 CTR720646 DDN720646 DNJ720646 DXF720646 EHB720646 EQX720646 FAT720646 FKP720646 FUL720646 GEH720646 GOD720646 GXZ720646 HHV720646 HRR720646 IBN720646 ILJ720646 IVF720646 JFB720646 JOX720646 JYT720646 KIP720646 KSL720646 LCH720646 LMD720646 LVZ720646 MFV720646 MPR720646 MZN720646 NJJ720646 NTF720646 ODB720646 OMX720646 OWT720646 PGP720646 PQL720646 QAH720646 QKD720646 QTZ720646 RDV720646 RNR720646 RXN720646 SHJ720646 SRF720646 TBB720646 TKX720646 TUT720646 UEP720646 UOL720646 UYH720646 VID720646 VRZ720646 WBV720646 WLR720646 WVN720646 JB786182 SX786182 ACT786182 AMP786182 AWL786182 BGH786182 BQD786182 BZZ786182 CJV786182 CTR786182 DDN786182 DNJ786182 DXF786182 EHB786182 EQX786182 FAT786182 FKP786182 FUL786182 GEH786182 GOD786182 GXZ786182 HHV786182 HRR786182 IBN786182 ILJ786182 IVF786182 JFB786182 JOX786182 JYT786182 KIP786182 KSL786182 LCH786182 LMD786182 LVZ786182 MFV786182 MPR786182 MZN786182 NJJ786182 NTF786182 ODB786182 OMX786182 OWT786182 PGP786182 PQL786182 QAH786182 QKD786182 QTZ786182 RDV786182 RNR786182 RXN786182 SHJ786182 SRF786182 TBB786182 TKX786182 TUT786182 UEP786182 UOL786182 UYH786182 VID786182 VRZ786182 WBV786182 WLR786182 WVN786182 JB851718 SX851718 ACT851718 AMP851718 AWL851718 BGH851718 BQD851718 BZZ851718 CJV851718 CTR851718 DDN851718 DNJ851718 DXF851718 EHB851718 EQX851718 FAT851718 FKP851718 FUL851718 GEH851718 GOD851718 GXZ851718 HHV851718 HRR851718 IBN851718 ILJ851718 IVF851718 JFB851718 JOX851718 JYT851718 KIP851718 KSL851718 LCH851718 LMD851718 LVZ851718 MFV851718 MPR851718 MZN851718 NJJ851718 NTF851718 ODB851718 OMX851718 OWT851718 PGP851718 PQL851718 QAH851718 QKD851718 QTZ851718 RDV851718 RNR851718 RXN851718 SHJ851718 SRF851718 TBB851718 TKX851718 TUT851718 UEP851718 UOL851718 UYH851718 VID851718 VRZ851718 WBV851718 WLR851718 WVN851718 JB917254 SX917254 ACT917254 AMP917254 AWL917254 BGH917254 BQD917254 BZZ917254 CJV917254 CTR917254 DDN917254 DNJ917254 DXF917254 EHB917254 EQX917254 FAT917254 FKP917254 FUL917254 GEH917254 GOD917254 GXZ917254 HHV917254 HRR917254 IBN917254 ILJ917254 IVF917254 JFB917254 JOX917254 JYT917254 KIP917254 KSL917254 LCH917254 LMD917254 LVZ917254 MFV917254 MPR917254 MZN917254 NJJ917254 NTF917254 ODB917254 OMX917254 OWT917254 PGP917254 PQL917254 QAH917254 QKD917254 QTZ917254 RDV917254 RNR917254 RXN917254 SHJ917254 SRF917254 TBB917254 TKX917254 TUT917254 UEP917254 UOL917254 UYH917254 VID917254 VRZ917254 WBV917254 WLR917254 WVN917254 JB982790 SX982790 ACT982790 AMP982790 AWL982790 BGH982790 BQD982790 BZZ982790 CJV982790 CTR982790 DDN982790 DNJ982790 DXF982790 EHB982790 EQX982790 FAT982790 FKP982790 FUL982790 GEH982790 GOD982790 GXZ982790 HHV982790 HRR982790 IBN982790 ILJ982790 IVF982790 JFB982790 JOX982790 JYT982790 KIP982790 KSL982790 LCH982790 LMD982790 LVZ982790 MFV982790 MPR982790 MZN982790 NJJ982790 NTF982790 ODB982790 OMX982790 OWT982790 PGP982790 PQL982790 QAH982790 QKD982790 QTZ982790 RDV982790 RNR982790 RXN982790 SHJ982790 SRF982790 TBB982790 TKX982790 TUT982790 UEP982790 UOL982790 UYH982790 VID982790 VRZ982790 WBV982790 WLR982790 WVN982790 JD65286 SZ65286 ACV65286 AMR65286 AWN65286 BGJ65286 BQF65286 CAB65286 CJX65286 CTT65286 DDP65286 DNL65286 DXH65286 EHD65286 EQZ65286 FAV65286 FKR65286 FUN65286 GEJ65286 GOF65286 GYB65286 HHX65286 HRT65286 IBP65286 ILL65286 IVH65286 JFD65286 JOZ65286 JYV65286 KIR65286 KSN65286 LCJ65286 LMF65286 LWB65286 MFX65286 MPT65286 MZP65286 NJL65286 NTH65286 ODD65286 OMZ65286 OWV65286 PGR65286 PQN65286 QAJ65286 QKF65286 QUB65286 RDX65286 RNT65286 RXP65286 SHL65286 SRH65286 TBD65286 TKZ65286 TUV65286 UER65286 UON65286 UYJ65286 VIF65286 VSB65286 WBX65286 WLT65286 WVP65286 JD130822 SZ130822 ACV130822 AMR130822 AWN130822 BGJ130822 BQF130822 CAB130822 CJX130822 CTT130822 DDP130822 DNL130822 DXH130822 EHD130822 EQZ130822 FAV130822 FKR130822 FUN130822 GEJ130822 GOF130822 GYB130822 HHX130822 HRT130822 IBP130822 ILL130822 IVH130822 JFD130822 JOZ130822 JYV130822 KIR130822 KSN130822 LCJ130822 LMF130822 LWB130822 MFX130822 MPT130822 MZP130822 NJL130822 NTH130822 ODD130822 OMZ130822 OWV130822 PGR130822 PQN130822 QAJ130822 QKF130822 QUB130822 RDX130822 RNT130822 RXP130822 SHL130822 SRH130822 TBD130822 TKZ130822 TUV130822 UER130822 UON130822 UYJ130822 VIF130822 VSB130822 WBX130822 WLT130822 WVP130822 JD196358 SZ196358 ACV196358 AMR196358 AWN196358 BGJ196358 BQF196358 CAB196358 CJX196358 CTT196358 DDP196358 DNL196358 DXH196358 EHD196358 EQZ196358 FAV196358 FKR196358 FUN196358 GEJ196358 GOF196358 GYB196358 HHX196358 HRT196358 IBP196358 ILL196358 IVH196358 JFD196358 JOZ196358 JYV196358 KIR196358 KSN196358 LCJ196358 LMF196358 LWB196358 MFX196358 MPT196358 MZP196358 NJL196358 NTH196358 ODD196358 OMZ196358 OWV196358 PGR196358 PQN196358 QAJ196358 QKF196358 QUB196358 RDX196358 RNT196358 RXP196358 SHL196358 SRH196358 TBD196358 TKZ196358 TUV196358 UER196358 UON196358 UYJ196358 VIF196358 VSB196358 WBX196358 WLT196358 WVP196358 JD261894 SZ261894 ACV261894 AMR261894 AWN261894 BGJ261894 BQF261894 CAB261894 CJX261894 CTT261894 DDP261894 DNL261894 DXH261894 EHD261894 EQZ261894 FAV261894 FKR261894 FUN261894 GEJ261894 GOF261894 GYB261894 HHX261894 HRT261894 IBP261894 ILL261894 IVH261894 JFD261894 JOZ261894 JYV261894 KIR261894 KSN261894 LCJ261894 LMF261894 LWB261894 MFX261894 MPT261894 MZP261894 NJL261894 NTH261894 ODD261894 OMZ261894 OWV261894 PGR261894 PQN261894 QAJ261894 QKF261894 QUB261894 RDX261894 RNT261894 RXP261894 SHL261894 SRH261894 TBD261894 TKZ261894 TUV261894 UER261894 UON261894 UYJ261894 VIF261894 VSB261894 WBX261894 WLT261894 WVP261894 JD327430 SZ327430 ACV327430 AMR327430 AWN327430 BGJ327430 BQF327430 CAB327430 CJX327430 CTT327430 DDP327430 DNL327430 DXH327430 EHD327430 EQZ327430 FAV327430 FKR327430 FUN327430 GEJ327430 GOF327430 GYB327430 HHX327430 HRT327430 IBP327430 ILL327430 IVH327430 JFD327430 JOZ327430 JYV327430 KIR327430 KSN327430 LCJ327430 LMF327430 LWB327430 MFX327430 MPT327430 MZP327430 NJL327430 NTH327430 ODD327430 OMZ327430 OWV327430 PGR327430 PQN327430 QAJ327430 QKF327430 QUB327430 RDX327430 RNT327430 RXP327430 SHL327430 SRH327430 TBD327430 TKZ327430 TUV327430 UER327430 UON327430 UYJ327430 VIF327430 VSB327430 WBX327430 WLT327430 WVP327430 JD392966 SZ392966 ACV392966 AMR392966 AWN392966 BGJ392966 BQF392966 CAB392966 CJX392966 CTT392966 DDP392966 DNL392966 DXH392966 EHD392966 EQZ392966 FAV392966 FKR392966 FUN392966 GEJ392966 GOF392966 GYB392966 HHX392966 HRT392966 IBP392966 ILL392966 IVH392966 JFD392966 JOZ392966 JYV392966 KIR392966 KSN392966 LCJ392966 LMF392966 LWB392966 MFX392966 MPT392966 MZP392966 NJL392966 NTH392966 ODD392966 OMZ392966 OWV392966 PGR392966 PQN392966 QAJ392966 QKF392966 QUB392966 RDX392966 RNT392966 RXP392966 SHL392966 SRH392966 TBD392966 TKZ392966 TUV392966 UER392966 UON392966 UYJ392966 VIF392966 VSB392966 WBX392966 WLT392966 WVP392966 JD458502 SZ458502 ACV458502 AMR458502 AWN458502 BGJ458502 BQF458502 CAB458502 CJX458502 CTT458502 DDP458502 DNL458502 DXH458502 EHD458502 EQZ458502 FAV458502 FKR458502 FUN458502 GEJ458502 GOF458502 GYB458502 HHX458502 HRT458502 IBP458502 ILL458502 IVH458502 JFD458502 JOZ458502 JYV458502 KIR458502 KSN458502 LCJ458502 LMF458502 LWB458502 MFX458502 MPT458502 MZP458502 NJL458502 NTH458502 ODD458502 OMZ458502 OWV458502 PGR458502 PQN458502 QAJ458502 QKF458502 QUB458502 RDX458502 RNT458502 RXP458502 SHL458502 SRH458502 TBD458502 TKZ458502 TUV458502 UER458502 UON458502 UYJ458502 VIF458502 VSB458502 WBX458502 WLT458502 WVP458502 JD524038 SZ524038 ACV524038 AMR524038 AWN524038 BGJ524038 BQF524038 CAB524038 CJX524038 CTT524038 DDP524038 DNL524038 DXH524038 EHD524038 EQZ524038 FAV524038 FKR524038 FUN524038 GEJ524038 GOF524038 GYB524038 HHX524038 HRT524038 IBP524038 ILL524038 IVH524038 JFD524038 JOZ524038 JYV524038 KIR524038 KSN524038 LCJ524038 LMF524038 LWB524038 MFX524038 MPT524038 MZP524038 NJL524038 NTH524038 ODD524038 OMZ524038 OWV524038 PGR524038 PQN524038 QAJ524038 QKF524038 QUB524038 RDX524038 RNT524038 RXP524038 SHL524038 SRH524038 TBD524038 TKZ524038 TUV524038 UER524038 UON524038 UYJ524038 VIF524038 VSB524038 WBX524038 WLT524038 WVP524038 JD589574 SZ589574 ACV589574 AMR589574 AWN589574 BGJ589574 BQF589574 CAB589574 CJX589574 CTT589574 DDP589574 DNL589574 DXH589574 EHD589574 EQZ589574 FAV589574 FKR589574 FUN589574 GEJ589574 GOF589574 GYB589574 HHX589574 HRT589574 IBP589574 ILL589574 IVH589574 JFD589574 JOZ589574 JYV589574 KIR589574 KSN589574 LCJ589574 LMF589574 LWB589574 MFX589574 MPT589574 MZP589574 NJL589574 NTH589574 ODD589574 OMZ589574 OWV589574 PGR589574 PQN589574 QAJ589574 QKF589574 QUB589574 RDX589574 RNT589574 RXP589574 SHL589574 SRH589574 TBD589574 TKZ589574 TUV589574 UER589574 UON589574 UYJ589574 VIF589574 VSB589574 WBX589574 WLT589574 WVP589574 JD655110 SZ655110 ACV655110 AMR655110 AWN655110 BGJ655110 BQF655110 CAB655110 CJX655110 CTT655110 DDP655110 DNL655110 DXH655110 EHD655110 EQZ655110 FAV655110 FKR655110 FUN655110 GEJ655110 GOF655110 GYB655110 HHX655110 HRT655110 IBP655110 ILL655110 IVH655110 JFD655110 JOZ655110 JYV655110 KIR655110 KSN655110 LCJ655110 LMF655110 LWB655110 MFX655110 MPT655110 MZP655110 NJL655110 NTH655110 ODD655110 OMZ655110 OWV655110 PGR655110 PQN655110 QAJ655110 QKF655110 QUB655110 RDX655110 RNT655110 RXP655110 SHL655110 SRH655110 TBD655110 TKZ655110 TUV655110 UER655110 UON655110 UYJ655110 VIF655110 VSB655110 WBX655110 WLT655110 WVP655110 JD720646 SZ720646 ACV720646 AMR720646 AWN720646 BGJ720646 BQF720646 CAB720646 CJX720646 CTT720646 DDP720646 DNL720646 DXH720646 EHD720646 EQZ720646 FAV720646 FKR720646 FUN720646 GEJ720646 GOF720646 GYB720646 HHX720646 HRT720646 IBP720646 ILL720646 IVH720646 JFD720646 JOZ720646 JYV720646 KIR720646 KSN720646 LCJ720646 LMF720646 LWB720646 MFX720646 MPT720646 MZP720646 NJL720646 NTH720646 ODD720646 OMZ720646 OWV720646 PGR720646 PQN720646 QAJ720646 QKF720646 QUB720646 RDX720646 RNT720646 RXP720646 SHL720646 SRH720646 TBD720646 TKZ720646 TUV720646 UER720646 UON720646 UYJ720646 VIF720646 VSB720646 WBX720646 WLT720646 WVP720646 JD786182 SZ786182 ACV786182 AMR786182 AWN786182 BGJ786182 BQF786182 CAB786182 CJX786182 CTT786182 DDP786182 DNL786182 DXH786182 EHD786182 EQZ786182 FAV786182 FKR786182 FUN786182 GEJ786182 GOF786182 GYB786182 HHX786182 HRT786182 IBP786182 ILL786182 IVH786182 JFD786182 JOZ786182 JYV786182 KIR786182 KSN786182 LCJ786182 LMF786182 LWB786182 MFX786182 MPT786182 MZP786182 NJL786182 NTH786182 ODD786182 OMZ786182 OWV786182 PGR786182 PQN786182 QAJ786182 QKF786182 QUB786182 RDX786182 RNT786182 RXP786182 SHL786182 SRH786182 TBD786182 TKZ786182 TUV786182 UER786182 UON786182 UYJ786182 VIF786182 VSB786182 WBX786182 WLT786182 WVP786182 JD851718 SZ851718 ACV851718 AMR851718 AWN851718 BGJ851718 BQF851718 CAB851718 CJX851718 CTT851718 DDP851718 DNL851718 DXH851718 EHD851718 EQZ851718 FAV851718 FKR851718 FUN851718 GEJ851718 GOF851718 GYB851718 HHX851718 HRT851718 IBP851718 ILL851718 IVH851718 JFD851718 JOZ851718 JYV851718 KIR851718 KSN851718 LCJ851718 LMF851718 LWB851718 MFX851718 MPT851718 MZP851718 NJL851718 NTH851718 ODD851718 OMZ851718 OWV851718 PGR851718 PQN851718 QAJ851718 QKF851718 QUB851718 RDX851718 RNT851718 RXP851718 SHL851718 SRH851718 TBD851718 TKZ851718 TUV851718 UER851718 UON851718 UYJ851718 VIF851718 VSB851718 WBX851718 WLT851718 WVP851718 JD917254 SZ917254 ACV917254 AMR917254 AWN917254 BGJ917254 BQF917254 CAB917254 CJX917254 CTT917254 DDP917254 DNL917254 DXH917254 EHD917254 EQZ917254 FAV917254 FKR917254 FUN917254 GEJ917254 GOF917254 GYB917254 HHX917254 HRT917254 IBP917254 ILL917254 IVH917254 JFD917254 JOZ917254 JYV917254 KIR917254 KSN917254 LCJ917254 LMF917254 LWB917254 MFX917254 MPT917254 MZP917254 NJL917254 NTH917254 ODD917254 OMZ917254 OWV917254 PGR917254 PQN917254 QAJ917254 QKF917254 QUB917254 RDX917254 RNT917254 RXP917254 SHL917254 SRH917254 TBD917254 TKZ917254 TUV917254 UER917254 UON917254 UYJ917254 VIF917254 VSB917254 WBX917254 WLT917254 WVP917254 JD982790 SZ982790 ACV982790 AMR982790 AWN982790 BGJ982790 BQF982790 CAB982790 CJX982790 CTT982790 DDP982790 DNL982790 DXH982790 EHD982790 EQZ982790 FAV982790 FKR982790 FUN982790 GEJ982790 GOF982790 GYB982790 HHX982790 HRT982790 IBP982790 ILL982790 IVH982790 JFD982790 JOZ982790 JYV982790 KIR982790 KSN982790 LCJ982790 LMF982790 LWB982790 MFX982790 MPT982790 MZP982790 NJL982790 NTH982790 ODD982790 OMZ982790 OWV982790 PGR982790 PQN982790 QAJ982790 QKF982790 QUB982790 RDX982790 RNT982790 RXP982790 SHL982790 SRH982790 TBD982790 TKZ982790 TUV982790 UER982790 UON982790 UYJ982790 VIF982790 VSB982790 WBX982790 WLT982790 WVP982790 HD65286 QZ65286 AAV65286 AKR65286 AUN65286 BEJ65286 BOF65286 BYB65286 CHX65286 CRT65286 DBP65286 DLL65286 DVH65286 EFD65286 EOZ65286 EYV65286 FIR65286 FSN65286 GCJ65286 GMF65286 GWB65286 HFX65286 HPT65286 HZP65286 IJL65286 ITH65286 JDD65286 JMZ65286 JWV65286 KGR65286 KQN65286 LAJ65286 LKF65286 LUB65286 MDX65286 MNT65286 MXP65286 NHL65286 NRH65286 OBD65286 OKZ65286 OUV65286 PER65286 PON65286 PYJ65286 QIF65286 QSB65286 RBX65286 RLT65286 RVP65286 SFL65286 SPH65286 SZD65286 TIZ65286 TSV65286 UCR65286 UMN65286 UWJ65286 VGF65286 VQB65286 VZX65286 WJT65286 WTP65286 HD130822 QZ130822 AAV130822 AKR130822 AUN130822 BEJ130822 BOF130822 BYB130822 CHX130822 CRT130822 DBP130822 DLL130822 DVH130822 EFD130822 EOZ130822 EYV130822 FIR130822 FSN130822 GCJ130822 GMF130822 GWB130822 HFX130822 HPT130822 HZP130822 IJL130822 ITH130822 JDD130822 JMZ130822 JWV130822 KGR130822 KQN130822 LAJ130822 LKF130822 LUB130822 MDX130822 MNT130822 MXP130822 NHL130822 NRH130822 OBD130822 OKZ130822 OUV130822 PER130822 PON130822 PYJ130822 QIF130822 QSB130822 RBX130822 RLT130822 RVP130822 SFL130822 SPH130822 SZD130822 TIZ130822 TSV130822 UCR130822 UMN130822 UWJ130822 VGF130822 VQB130822 VZX130822 WJT130822 WTP130822 HD196358 QZ196358 AAV196358 AKR196358 AUN196358 BEJ196358 BOF196358 BYB196358 CHX196358 CRT196358 DBP196358 DLL196358 DVH196358 EFD196358 EOZ196358 EYV196358 FIR196358 FSN196358 GCJ196358 GMF196358 GWB196358 HFX196358 HPT196358 HZP196358 IJL196358 ITH196358 JDD196358 JMZ196358 JWV196358 KGR196358 KQN196358 LAJ196358 LKF196358 LUB196358 MDX196358 MNT196358 MXP196358 NHL196358 NRH196358 OBD196358 OKZ196358 OUV196358 PER196358 PON196358 PYJ196358 QIF196358 QSB196358 RBX196358 RLT196358 RVP196358 SFL196358 SPH196358 SZD196358 TIZ196358 TSV196358 UCR196358 UMN196358 UWJ196358 VGF196358 VQB196358 VZX196358 WJT196358 WTP196358 HD261894 QZ261894 AAV261894 AKR261894 AUN261894 BEJ261894 BOF261894 BYB261894 CHX261894 CRT261894 DBP261894 DLL261894 DVH261894 EFD261894 EOZ261894 EYV261894 FIR261894 FSN261894 GCJ261894 GMF261894 GWB261894 HFX261894 HPT261894 HZP261894 IJL261894 ITH261894 JDD261894 JMZ261894 JWV261894 KGR261894 KQN261894 LAJ261894 LKF261894 LUB261894 MDX261894 MNT261894 MXP261894 NHL261894 NRH261894 OBD261894 OKZ261894 OUV261894 PER261894 PON261894 PYJ261894 QIF261894 QSB261894 RBX261894 RLT261894 RVP261894 SFL261894 SPH261894 SZD261894 TIZ261894 TSV261894 UCR261894 UMN261894 UWJ261894 VGF261894 VQB261894 VZX261894 WJT261894 WTP261894 HD327430 QZ327430 AAV327430 AKR327430 AUN327430 BEJ327430 BOF327430 BYB327430 CHX327430 CRT327430 DBP327430 DLL327430 DVH327430 EFD327430 EOZ327430 EYV327430 FIR327430 FSN327430 GCJ327430 GMF327430 GWB327430 HFX327430 HPT327430 HZP327430 IJL327430 ITH327430 JDD327430 JMZ327430 JWV327430 KGR327430 KQN327430 LAJ327430 LKF327430 LUB327430 MDX327430 MNT327430 MXP327430 NHL327430 NRH327430 OBD327430 OKZ327430 OUV327430 PER327430 PON327430 PYJ327430 QIF327430 QSB327430 RBX327430 RLT327430 RVP327430 SFL327430 SPH327430 SZD327430 TIZ327430 TSV327430 UCR327430 UMN327430 UWJ327430 VGF327430 VQB327430 VZX327430 WJT327430 WTP327430 HD392966 QZ392966 AAV392966 AKR392966 AUN392966 BEJ392966 BOF392966 BYB392966 CHX392966 CRT392966 DBP392966 DLL392966 DVH392966 EFD392966 EOZ392966 EYV392966 FIR392966 FSN392966 GCJ392966 GMF392966 GWB392966 HFX392966 HPT392966 HZP392966 IJL392966 ITH392966 JDD392966 JMZ392966 JWV392966 KGR392966 KQN392966 LAJ392966 LKF392966 LUB392966 MDX392966 MNT392966 MXP392966 NHL392966 NRH392966 OBD392966 OKZ392966 OUV392966 PER392966 PON392966 PYJ392966 QIF392966 QSB392966 RBX392966 RLT392966 RVP392966 SFL392966 SPH392966 SZD392966 TIZ392966 TSV392966 UCR392966 UMN392966 UWJ392966 VGF392966 VQB392966 VZX392966 WJT392966 WTP392966 HD458502 QZ458502 AAV458502 AKR458502 AUN458502 BEJ458502 BOF458502 BYB458502 CHX458502 CRT458502 DBP458502 DLL458502 DVH458502 EFD458502 EOZ458502 EYV458502 FIR458502 FSN458502 GCJ458502 GMF458502 GWB458502 HFX458502 HPT458502 HZP458502 IJL458502 ITH458502 JDD458502 JMZ458502 JWV458502 KGR458502 KQN458502 LAJ458502 LKF458502 LUB458502 MDX458502 MNT458502 MXP458502 NHL458502 NRH458502 OBD458502 OKZ458502 OUV458502 PER458502 PON458502 PYJ458502 QIF458502 QSB458502 RBX458502 RLT458502 RVP458502 SFL458502 SPH458502 SZD458502 TIZ458502 TSV458502 UCR458502 UMN458502 UWJ458502 VGF458502 VQB458502 VZX458502 WJT458502 WTP458502 HD524038 QZ524038 AAV524038 AKR524038 AUN524038 BEJ524038 BOF524038 BYB524038 CHX524038 CRT524038 DBP524038 DLL524038 DVH524038 EFD524038 EOZ524038 EYV524038 FIR524038 FSN524038 GCJ524038 GMF524038 GWB524038 HFX524038 HPT524038 HZP524038 IJL524038 ITH524038 JDD524038 JMZ524038 JWV524038 KGR524038 KQN524038 LAJ524038 LKF524038 LUB524038 MDX524038 MNT524038 MXP524038 NHL524038 NRH524038 OBD524038 OKZ524038 OUV524038 PER524038 PON524038 PYJ524038 QIF524038 QSB524038 RBX524038 RLT524038 RVP524038 SFL524038 SPH524038 SZD524038 TIZ524038 TSV524038 UCR524038 UMN524038 UWJ524038 VGF524038 VQB524038 VZX524038 WJT524038 WTP524038 HD589574 QZ589574 AAV589574 AKR589574 AUN589574 BEJ589574 BOF589574 BYB589574 CHX589574 CRT589574 DBP589574 DLL589574 DVH589574 EFD589574 EOZ589574 EYV589574 FIR589574 FSN589574 GCJ589574 GMF589574 GWB589574 HFX589574 HPT589574 HZP589574 IJL589574 ITH589574 JDD589574 JMZ589574 JWV589574 KGR589574 KQN589574 LAJ589574 LKF589574 LUB589574 MDX589574 MNT589574 MXP589574 NHL589574 NRH589574 OBD589574 OKZ589574 OUV589574 PER589574 PON589574 PYJ589574 QIF589574 QSB589574 RBX589574 RLT589574 RVP589574 SFL589574 SPH589574 SZD589574 TIZ589574 TSV589574 UCR589574 UMN589574 UWJ589574 VGF589574 VQB589574 VZX589574 WJT589574 WTP589574 HD655110 QZ655110 AAV655110 AKR655110 AUN655110 BEJ655110 BOF655110 BYB655110 CHX655110 CRT655110 DBP655110 DLL655110 DVH655110 EFD655110 EOZ655110 EYV655110 FIR655110 FSN655110 GCJ655110 GMF655110 GWB655110 HFX655110 HPT655110 HZP655110 IJL655110 ITH655110 JDD655110 JMZ655110 JWV655110 KGR655110 KQN655110 LAJ655110 LKF655110 LUB655110 MDX655110 MNT655110 MXP655110 NHL655110 NRH655110 OBD655110 OKZ655110 OUV655110 PER655110 PON655110 PYJ655110 QIF655110 QSB655110 RBX655110 RLT655110 RVP655110 SFL655110 SPH655110 SZD655110 TIZ655110 TSV655110 UCR655110 UMN655110 UWJ655110 VGF655110 VQB655110 VZX655110 WJT655110 WTP655110 HD720646 QZ720646 AAV720646 AKR720646 AUN720646 BEJ720646 BOF720646 BYB720646 CHX720646 CRT720646 DBP720646 DLL720646 DVH720646 EFD720646 EOZ720646 EYV720646 FIR720646 FSN720646 GCJ720646 GMF720646 GWB720646 HFX720646 HPT720646 HZP720646 IJL720646 ITH720646 JDD720646 JMZ720646 JWV720646 KGR720646 KQN720646 LAJ720646 LKF720646 LUB720646 MDX720646 MNT720646 MXP720646 NHL720646 NRH720646 OBD720646 OKZ720646 OUV720646 PER720646 PON720646 PYJ720646 QIF720646 QSB720646 RBX720646 RLT720646 RVP720646 SFL720646 SPH720646 SZD720646 TIZ720646 TSV720646 UCR720646 UMN720646 UWJ720646 VGF720646 VQB720646 VZX720646 WJT720646 WTP720646 HD786182 QZ786182 AAV786182 AKR786182 AUN786182 BEJ786182 BOF786182 BYB786182 CHX786182 CRT786182 DBP786182 DLL786182 DVH786182 EFD786182 EOZ786182 EYV786182 FIR786182 FSN786182 GCJ786182 GMF786182 GWB786182 HFX786182 HPT786182 HZP786182 IJL786182 ITH786182 JDD786182 JMZ786182 JWV786182 KGR786182 KQN786182 LAJ786182 LKF786182 LUB786182 MDX786182 MNT786182 MXP786182 NHL786182 NRH786182 OBD786182 OKZ786182 OUV786182 PER786182 PON786182 PYJ786182 QIF786182 QSB786182 RBX786182 RLT786182 RVP786182 SFL786182 SPH786182 SZD786182 TIZ786182 TSV786182 UCR786182 UMN786182 UWJ786182 VGF786182 VQB786182 VZX786182 WJT786182 WTP786182 HD851718 QZ851718 AAV851718 AKR851718 AUN851718 BEJ851718 BOF851718 BYB851718 CHX851718 CRT851718 DBP851718 DLL851718 DVH851718 EFD851718 EOZ851718 EYV851718 FIR851718 FSN851718 GCJ851718 GMF851718 GWB851718 HFX851718 HPT851718 HZP851718 IJL851718 ITH851718 JDD851718 JMZ851718 JWV851718 KGR851718 KQN851718 LAJ851718 LKF851718 LUB851718 MDX851718 MNT851718 MXP851718 NHL851718 NRH851718 OBD851718 OKZ851718 OUV851718 PER851718 PON851718 PYJ851718 QIF851718 QSB851718 RBX851718 RLT851718 RVP851718 SFL851718 SPH851718 SZD851718 TIZ851718 TSV851718 UCR851718 UMN851718 UWJ851718 VGF851718 VQB851718 VZX851718 WJT851718 WTP851718 HD917254 QZ917254 AAV917254 AKR917254 AUN917254 BEJ917254 BOF917254 BYB917254 CHX917254 CRT917254 DBP917254 DLL917254 DVH917254 EFD917254 EOZ917254 EYV917254 FIR917254 FSN917254 GCJ917254 GMF917254 GWB917254 HFX917254 HPT917254 HZP917254 IJL917254 ITH917254 JDD917254 JMZ917254 JWV917254 KGR917254 KQN917254 LAJ917254 LKF917254 LUB917254 MDX917254 MNT917254 MXP917254 NHL917254 NRH917254 OBD917254 OKZ917254 OUV917254 PER917254 PON917254 PYJ917254 QIF917254 QSB917254 RBX917254 RLT917254 RVP917254 SFL917254 SPH917254 SZD917254 TIZ917254 TSV917254 UCR917254 UMN917254 UWJ917254 VGF917254 VQB917254 VZX917254 WJT917254 WTP917254 HD982790 QZ982790 AAV982790 AKR982790 AUN982790 BEJ982790 BOF982790 BYB982790 CHX982790 CRT982790 DBP982790 DLL982790 DVH982790 EFD982790 EOZ982790 EYV982790 FIR982790 FSN982790 GCJ982790 GMF982790 GWB982790 HFX982790 HPT982790 HZP982790 IJL982790 ITH982790 JDD982790 JMZ982790 JWV982790 KGR982790 KQN982790 LAJ982790 LKF982790 LUB982790 MDX982790 MNT982790 MXP982790 NHL982790 NRH982790 OBD982790 OKZ982790 OUV982790 PER982790 PON982790 PYJ982790 QIF982790 QSB982790 RBX982790 RLT982790 RVP982790 SFL982790 SPH982790 SZD982790 TIZ982790 TSV982790 UCR982790 UMN982790 UWJ982790 VGF982790 VQB982790 VZX982790 WJT982790 WTP982790 HF65286 RB65286 AAX65286 AKT65286 AUP65286 BEL65286 BOH65286 BYD65286 CHZ65286 CRV65286 DBR65286 DLN65286 DVJ65286 EFF65286 EPB65286 EYX65286 FIT65286 FSP65286 GCL65286 GMH65286 GWD65286 HFZ65286 HPV65286 HZR65286 IJN65286 ITJ65286 JDF65286 JNB65286 JWX65286 KGT65286 KQP65286 LAL65286 LKH65286 LUD65286 MDZ65286 MNV65286 MXR65286 NHN65286 NRJ65286 OBF65286 OLB65286 OUX65286 PET65286 POP65286 PYL65286 QIH65286 QSD65286 RBZ65286 RLV65286 RVR65286 SFN65286 SPJ65286 SZF65286 TJB65286 TSX65286 UCT65286 UMP65286 UWL65286 VGH65286 VQD65286 VZZ65286 WJV65286 WTR65286 HF130822 RB130822 AAX130822 AKT130822 AUP130822 BEL130822 BOH130822 BYD130822 CHZ130822 CRV130822 DBR130822 DLN130822 DVJ130822 EFF130822 EPB130822 EYX130822 FIT130822 FSP130822 GCL130822 GMH130822 GWD130822 HFZ130822 HPV130822 HZR130822 IJN130822 ITJ130822 JDF130822 JNB130822 JWX130822 KGT130822 KQP130822 LAL130822 LKH130822 LUD130822 MDZ130822 MNV130822 MXR130822 NHN130822 NRJ130822 OBF130822 OLB130822 OUX130822 PET130822 POP130822 PYL130822 QIH130822 QSD130822 RBZ130822 RLV130822 RVR130822 SFN130822 SPJ130822 SZF130822 TJB130822 TSX130822 UCT130822 UMP130822 UWL130822 VGH130822 VQD130822 VZZ130822 WJV130822 WTR130822 HF196358 RB196358 AAX196358 AKT196358 AUP196358 BEL196358 BOH196358 BYD196358 CHZ196358 CRV196358 DBR196358 DLN196358 DVJ196358 EFF196358 EPB196358 EYX196358 FIT196358 FSP196358 GCL196358 GMH196358 GWD196358 HFZ196358 HPV196358 HZR196358 IJN196358 ITJ196358 JDF196358 JNB196358 JWX196358 KGT196358 KQP196358 LAL196358 LKH196358 LUD196358 MDZ196358 MNV196358 MXR196358 NHN196358 NRJ196358 OBF196358 OLB196358 OUX196358 PET196358 POP196358 PYL196358 QIH196358 QSD196358 RBZ196358 RLV196358 RVR196358 SFN196358 SPJ196358 SZF196358 TJB196358 TSX196358 UCT196358 UMP196358 UWL196358 VGH196358 VQD196358 VZZ196358 WJV196358 WTR196358 HF261894 RB261894 AAX261894 AKT261894 AUP261894 BEL261894 BOH261894 BYD261894 CHZ261894 CRV261894 DBR261894 DLN261894 DVJ261894 EFF261894 EPB261894 EYX261894 FIT261894 FSP261894 GCL261894 GMH261894 GWD261894 HFZ261894 HPV261894 HZR261894 IJN261894 ITJ261894 JDF261894 JNB261894 JWX261894 KGT261894 KQP261894 LAL261894 LKH261894 LUD261894 MDZ261894 MNV261894 MXR261894 NHN261894 NRJ261894 OBF261894 OLB261894 OUX261894 PET261894 POP261894 PYL261894 QIH261894 QSD261894 RBZ261894 RLV261894 RVR261894 SFN261894 SPJ261894 SZF261894 TJB261894 TSX261894 UCT261894 UMP261894 UWL261894 VGH261894 VQD261894 VZZ261894 WJV261894 WTR261894 HF327430 RB327430 AAX327430 AKT327430 AUP327430 BEL327430 BOH327430 BYD327430 CHZ327430 CRV327430 DBR327430 DLN327430 DVJ327430 EFF327430 EPB327430 EYX327430 FIT327430 FSP327430 GCL327430 GMH327430 GWD327430 HFZ327430 HPV327430 HZR327430 IJN327430 ITJ327430 JDF327430 JNB327430 JWX327430 KGT327430 KQP327430 LAL327430 LKH327430 LUD327430 MDZ327430 MNV327430 MXR327430 NHN327430 NRJ327430 OBF327430 OLB327430 OUX327430 PET327430 POP327430 PYL327430 QIH327430 QSD327430 RBZ327430 RLV327430 RVR327430 SFN327430 SPJ327430 SZF327430 TJB327430 TSX327430 UCT327430 UMP327430 UWL327430 VGH327430 VQD327430 VZZ327430 WJV327430 WTR327430 HF392966 RB392966 AAX392966 AKT392966 AUP392966 BEL392966 BOH392966 BYD392966 CHZ392966 CRV392966 DBR392966 DLN392966 DVJ392966 EFF392966 EPB392966 EYX392966 FIT392966 FSP392966 GCL392966 GMH392966 GWD392966 HFZ392966 HPV392966 HZR392966 IJN392966 ITJ392966 JDF392966 JNB392966 JWX392966 KGT392966 KQP392966 LAL392966 LKH392966 LUD392966 MDZ392966 MNV392966 MXR392966 NHN392966 NRJ392966 OBF392966 OLB392966 OUX392966 PET392966 POP392966 PYL392966 QIH392966 QSD392966 RBZ392966 RLV392966 RVR392966 SFN392966 SPJ392966 SZF392966 TJB392966 TSX392966 UCT392966 UMP392966 UWL392966 VGH392966 VQD392966 VZZ392966 WJV392966 WTR392966 HF458502 RB458502 AAX458502 AKT458502 AUP458502 BEL458502 BOH458502 BYD458502 CHZ458502 CRV458502 DBR458502 DLN458502 DVJ458502 EFF458502 EPB458502 EYX458502 FIT458502 FSP458502 GCL458502 GMH458502 GWD458502 HFZ458502 HPV458502 HZR458502 IJN458502 ITJ458502 JDF458502 JNB458502 JWX458502 KGT458502 KQP458502 LAL458502 LKH458502 LUD458502 MDZ458502 MNV458502 MXR458502 NHN458502 NRJ458502 OBF458502 OLB458502 OUX458502 PET458502 POP458502 PYL458502 QIH458502 QSD458502 RBZ458502 RLV458502 RVR458502 SFN458502 SPJ458502 SZF458502 TJB458502 TSX458502 UCT458502 UMP458502 UWL458502 VGH458502 VQD458502 VZZ458502 WJV458502 WTR458502 HF524038 RB524038 AAX524038 AKT524038 AUP524038 BEL524038 BOH524038 BYD524038 CHZ524038 CRV524038 DBR524038 DLN524038 DVJ524038 EFF524038 EPB524038 EYX524038 FIT524038 FSP524038 GCL524038 GMH524038 GWD524038 HFZ524038 HPV524038 HZR524038 IJN524038 ITJ524038 JDF524038 JNB524038 JWX524038 KGT524038 KQP524038 LAL524038 LKH524038 LUD524038 MDZ524038 MNV524038 MXR524038 NHN524038 NRJ524038 OBF524038 OLB524038 OUX524038 PET524038 POP524038 PYL524038 QIH524038 QSD524038 RBZ524038 RLV524038 RVR524038 SFN524038 SPJ524038 SZF524038 TJB524038 TSX524038 UCT524038 UMP524038 UWL524038 VGH524038 VQD524038 VZZ524038 WJV524038 WTR524038 HF589574 RB589574 AAX589574 AKT589574 AUP589574 BEL589574 BOH589574 BYD589574 CHZ589574 CRV589574 DBR589574 DLN589574 DVJ589574 EFF589574 EPB589574 EYX589574 FIT589574 FSP589574 GCL589574 GMH589574 GWD589574 HFZ589574 HPV589574 HZR589574 IJN589574 ITJ589574 JDF589574 JNB589574 JWX589574 KGT589574 KQP589574 LAL589574 LKH589574 LUD589574 MDZ589574 MNV589574 MXR589574 NHN589574 NRJ589574 OBF589574 OLB589574 OUX589574 PET589574 POP589574 PYL589574 QIH589574 QSD589574 RBZ589574 RLV589574 RVR589574 SFN589574 SPJ589574 SZF589574 TJB589574 TSX589574 UCT589574 UMP589574 UWL589574 VGH589574 VQD589574 VZZ589574 WJV589574 WTR589574 HF655110 RB655110 AAX655110 AKT655110 AUP655110 BEL655110 BOH655110 BYD655110 CHZ655110 CRV655110 DBR655110 DLN655110 DVJ655110 EFF655110 EPB655110 EYX655110 FIT655110 FSP655110 GCL655110 GMH655110 GWD655110 HFZ655110 HPV655110 HZR655110 IJN655110 ITJ655110 JDF655110 JNB655110 JWX655110 KGT655110 KQP655110 LAL655110 LKH655110 LUD655110 MDZ655110 MNV655110 MXR655110 NHN655110 NRJ655110 OBF655110 OLB655110 OUX655110 PET655110 POP655110 PYL655110 QIH655110 QSD655110 RBZ655110 RLV655110 RVR655110 SFN655110 SPJ655110 SZF655110 TJB655110 TSX655110 UCT655110 UMP655110 UWL655110 VGH655110 VQD655110 VZZ655110 WJV655110 WTR655110 HF720646 RB720646 AAX720646 AKT720646 AUP720646 BEL720646 BOH720646 BYD720646 CHZ720646 CRV720646 DBR720646 DLN720646 DVJ720646 EFF720646 EPB720646 EYX720646 FIT720646 FSP720646 GCL720646 GMH720646 GWD720646 HFZ720646 HPV720646 HZR720646 IJN720646 ITJ720646 JDF720646 JNB720646 JWX720646 KGT720646 KQP720646 LAL720646 LKH720646 LUD720646 MDZ720646 MNV720646 MXR720646 NHN720646 NRJ720646 OBF720646 OLB720646 OUX720646 PET720646 POP720646 PYL720646 QIH720646 QSD720646 RBZ720646 RLV720646 RVR720646 SFN720646 SPJ720646 SZF720646 TJB720646 TSX720646 UCT720646 UMP720646 UWL720646 VGH720646 VQD720646 VZZ720646 WJV720646 WTR720646 HF786182 RB786182 AAX786182 AKT786182 AUP786182 BEL786182 BOH786182 BYD786182 CHZ786182 CRV786182 DBR786182 DLN786182 DVJ786182 EFF786182 EPB786182 EYX786182 FIT786182 FSP786182 GCL786182 GMH786182 GWD786182 HFZ786182 HPV786182 HZR786182 IJN786182 ITJ786182 JDF786182 JNB786182 JWX786182 KGT786182 KQP786182 LAL786182 LKH786182 LUD786182 MDZ786182 MNV786182 MXR786182 NHN786182 NRJ786182 OBF786182 OLB786182 OUX786182 PET786182 POP786182 PYL786182 QIH786182 QSD786182 RBZ786182 RLV786182 RVR786182 SFN786182 SPJ786182 SZF786182 TJB786182 TSX786182 UCT786182 UMP786182 UWL786182 VGH786182 VQD786182 VZZ786182 WJV786182 WTR786182 HF851718 RB851718 AAX851718 AKT851718 AUP851718 BEL851718 BOH851718 BYD851718 CHZ851718 CRV851718 DBR851718 DLN851718 DVJ851718 EFF851718 EPB851718 EYX851718 FIT851718 FSP851718 GCL851718 GMH851718 GWD851718 HFZ851718 HPV851718 HZR851718 IJN851718 ITJ851718 JDF851718 JNB851718 JWX851718 KGT851718 KQP851718 LAL851718 LKH851718 LUD851718 MDZ851718 MNV851718 MXR851718 NHN851718 NRJ851718 OBF851718 OLB851718 OUX851718 PET851718 POP851718 PYL851718 QIH851718 QSD851718 RBZ851718 RLV851718 RVR851718 SFN851718 SPJ851718 SZF851718 TJB851718 TSX851718 UCT851718 UMP851718 UWL851718 VGH851718 VQD851718 VZZ851718 WJV851718 WTR851718 HF917254 RB917254 AAX917254 AKT917254 AUP917254 BEL917254 BOH917254 BYD917254 CHZ917254 CRV917254 DBR917254 DLN917254 DVJ917254 EFF917254 EPB917254 EYX917254 FIT917254 FSP917254 GCL917254 GMH917254 GWD917254 HFZ917254 HPV917254 HZR917254 IJN917254 ITJ917254 JDF917254 JNB917254 JWX917254 KGT917254 KQP917254 LAL917254 LKH917254 LUD917254 MDZ917254 MNV917254 MXR917254 NHN917254 NRJ917254 OBF917254 OLB917254 OUX917254 PET917254 POP917254 PYL917254 QIH917254 QSD917254 RBZ917254 RLV917254 RVR917254 SFN917254 SPJ917254 SZF917254 TJB917254 TSX917254 UCT917254 UMP917254 UWL917254 VGH917254 VQD917254 VZZ917254 WJV917254 WTR917254 HF982790 RB982790 AAX982790 AKT982790 AUP982790 BEL982790 BOH982790 BYD982790 CHZ982790 CRV982790 DBR982790 DLN982790 DVJ982790 EFF982790 EPB982790 EYX982790 FIT982790 FSP982790 GCL982790 GMH982790 GWD982790 HFZ982790 HPV982790 HZR982790 IJN982790 ITJ982790 JDF982790 JNB982790 JWX982790 KGT982790 KQP982790 LAL982790 LKH982790 LUD982790 MDZ982790 MNV982790 MXR982790 NHN982790 NRJ982790 OBF982790 OLB982790 OUX982790 PET982790 POP982790 PYL982790 QIH982790 QSD982790 RBZ982790 RLV982790 RVR982790 SFN982790 SPJ982790 SZF982790 TJB982790 TSX982790 UCT982790 UMP982790 UWL982790 VGH982790 VQD982790 VZZ982790 WJV982790 WTR982790 HH65286 RD65286 AAZ65286 AKV65286 AUR65286 BEN65286 BOJ65286 BYF65286 CIB65286 CRX65286 DBT65286 DLP65286 DVL65286 EFH65286 EPD65286 EYZ65286 FIV65286 FSR65286 GCN65286 GMJ65286 GWF65286 HGB65286 HPX65286 HZT65286 IJP65286 ITL65286 JDH65286 JND65286 JWZ65286 KGV65286 KQR65286 LAN65286 LKJ65286 LUF65286 MEB65286 MNX65286 MXT65286 NHP65286 NRL65286 OBH65286 OLD65286 OUZ65286 PEV65286 POR65286 PYN65286 QIJ65286 QSF65286 RCB65286 RLX65286 RVT65286 SFP65286 SPL65286 SZH65286 TJD65286 TSZ65286 UCV65286 UMR65286 UWN65286 VGJ65286 VQF65286 WAB65286 WJX65286 WTT65286 HH130822 RD130822 AAZ130822 AKV130822 AUR130822 BEN130822 BOJ130822 BYF130822 CIB130822 CRX130822 DBT130822 DLP130822 DVL130822 EFH130822 EPD130822 EYZ130822 FIV130822 FSR130822 GCN130822 GMJ130822 GWF130822 HGB130822 HPX130822 HZT130822 IJP130822 ITL130822 JDH130822 JND130822 JWZ130822 KGV130822 KQR130822 LAN130822 LKJ130822 LUF130822 MEB130822 MNX130822 MXT130822 NHP130822 NRL130822 OBH130822 OLD130822 OUZ130822 PEV130822 POR130822 PYN130822 QIJ130822 QSF130822 RCB130822 RLX130822 RVT130822 SFP130822 SPL130822 SZH130822 TJD130822 TSZ130822 UCV130822 UMR130822 UWN130822 VGJ130822 VQF130822 WAB130822 WJX130822 WTT130822 HH196358 RD196358 AAZ196358 AKV196358 AUR196358 BEN196358 BOJ196358 BYF196358 CIB196358 CRX196358 DBT196358 DLP196358 DVL196358 EFH196358 EPD196358 EYZ196358 FIV196358 FSR196358 GCN196358 GMJ196358 GWF196358 HGB196358 HPX196358 HZT196358 IJP196358 ITL196358 JDH196358 JND196358 JWZ196358 KGV196358 KQR196358 LAN196358 LKJ196358 LUF196358 MEB196358 MNX196358 MXT196358 NHP196358 NRL196358 OBH196358 OLD196358 OUZ196358 PEV196358 POR196358 PYN196358 QIJ196358 QSF196358 RCB196358 RLX196358 RVT196358 SFP196358 SPL196358 SZH196358 TJD196358 TSZ196358 UCV196358 UMR196358 UWN196358 VGJ196358 VQF196358 WAB196358 WJX196358 WTT196358 HH261894 RD261894 AAZ261894 AKV261894 AUR261894 BEN261894 BOJ261894 BYF261894 CIB261894 CRX261894 DBT261894 DLP261894 DVL261894 EFH261894 EPD261894 EYZ261894 FIV261894 FSR261894 GCN261894 GMJ261894 GWF261894 HGB261894 HPX261894 HZT261894 IJP261894 ITL261894 JDH261894 JND261894 JWZ261894 KGV261894 KQR261894 LAN261894 LKJ261894 LUF261894 MEB261894 MNX261894 MXT261894 NHP261894 NRL261894 OBH261894 OLD261894 OUZ261894 PEV261894 POR261894 PYN261894 QIJ261894 QSF261894 RCB261894 RLX261894 RVT261894 SFP261894 SPL261894 SZH261894 TJD261894 TSZ261894 UCV261894 UMR261894 UWN261894 VGJ261894 VQF261894 WAB261894 WJX261894 WTT261894 HH327430 RD327430 AAZ327430 AKV327430 AUR327430 BEN327430 BOJ327430 BYF327430 CIB327430 CRX327430 DBT327430 DLP327430 DVL327430 EFH327430 EPD327430 EYZ327430 FIV327430 FSR327430 GCN327430 GMJ327430 GWF327430 HGB327430 HPX327430 HZT327430 IJP327430 ITL327430 JDH327430 JND327430 JWZ327430 KGV327430 KQR327430 LAN327430 LKJ327430 LUF327430 MEB327430 MNX327430 MXT327430 NHP327430 NRL327430 OBH327430 OLD327430 OUZ327430 PEV327430 POR327430 PYN327430 QIJ327430 QSF327430 RCB327430 RLX327430 RVT327430 SFP327430 SPL327430 SZH327430 TJD327430 TSZ327430 UCV327430 UMR327430 UWN327430 VGJ327430 VQF327430 WAB327430 WJX327430 WTT327430 HH392966 RD392966 AAZ392966 AKV392966 AUR392966 BEN392966 BOJ392966 BYF392966 CIB392966 CRX392966 DBT392966 DLP392966 DVL392966 EFH392966 EPD392966 EYZ392966 FIV392966 FSR392966 GCN392966 GMJ392966 GWF392966 HGB392966 HPX392966 HZT392966 IJP392966 ITL392966 JDH392966 JND392966 JWZ392966 KGV392966 KQR392966 LAN392966 LKJ392966 LUF392966 MEB392966 MNX392966 MXT392966 NHP392966 NRL392966 OBH392966 OLD392966 OUZ392966 PEV392966 POR392966 PYN392966 QIJ392966 QSF392966 RCB392966 RLX392966 RVT392966 SFP392966 SPL392966 SZH392966 TJD392966 TSZ392966 UCV392966 UMR392966 UWN392966 VGJ392966 VQF392966 WAB392966 WJX392966 WTT392966 HH458502 RD458502 AAZ458502 AKV458502 AUR458502 BEN458502 BOJ458502 BYF458502 CIB458502 CRX458502 DBT458502 DLP458502 DVL458502 EFH458502 EPD458502 EYZ458502 FIV458502 FSR458502 GCN458502 GMJ458502 GWF458502 HGB458502 HPX458502 HZT458502 IJP458502 ITL458502 JDH458502 JND458502 JWZ458502 KGV458502 KQR458502 LAN458502 LKJ458502 LUF458502 MEB458502 MNX458502 MXT458502 NHP458502 NRL458502 OBH458502 OLD458502 OUZ458502 PEV458502 POR458502 PYN458502 QIJ458502 QSF458502 RCB458502 RLX458502 RVT458502 SFP458502 SPL458502 SZH458502 TJD458502 TSZ458502 UCV458502 UMR458502 UWN458502 VGJ458502 VQF458502 WAB458502 WJX458502 WTT458502 HH524038 RD524038 AAZ524038 AKV524038 AUR524038 BEN524038 BOJ524038 BYF524038 CIB524038 CRX524038 DBT524038 DLP524038 DVL524038 EFH524038 EPD524038 EYZ524038 FIV524038 FSR524038 GCN524038 GMJ524038 GWF524038 HGB524038 HPX524038 HZT524038 IJP524038 ITL524038 JDH524038 JND524038 JWZ524038 KGV524038 KQR524038 LAN524038 LKJ524038 LUF524038 MEB524038 MNX524038 MXT524038 NHP524038 NRL524038 OBH524038 OLD524038 OUZ524038 PEV524038 POR524038 PYN524038 QIJ524038 QSF524038 RCB524038 RLX524038 RVT524038 SFP524038 SPL524038 SZH524038 TJD524038 TSZ524038 UCV524038 UMR524038 UWN524038 VGJ524038 VQF524038 WAB524038 WJX524038 WTT524038 HH589574 RD589574 AAZ589574 AKV589574 AUR589574 BEN589574 BOJ589574 BYF589574 CIB589574 CRX589574 DBT589574 DLP589574 DVL589574 EFH589574 EPD589574 EYZ589574 FIV589574 FSR589574 GCN589574 GMJ589574 GWF589574 HGB589574 HPX589574 HZT589574 IJP589574 ITL589574 JDH589574 JND589574 JWZ589574 KGV589574 KQR589574 LAN589574 LKJ589574 LUF589574 MEB589574 MNX589574 MXT589574 NHP589574 NRL589574 OBH589574 OLD589574 OUZ589574 PEV589574 POR589574 PYN589574 QIJ589574 QSF589574 RCB589574 RLX589574 RVT589574 SFP589574 SPL589574 SZH589574 TJD589574 TSZ589574 UCV589574 UMR589574 UWN589574 VGJ589574 VQF589574 WAB589574 WJX589574 WTT589574 HH655110 RD655110 AAZ655110 AKV655110 AUR655110 BEN655110 BOJ655110 BYF655110 CIB655110 CRX655110 DBT655110 DLP655110 DVL655110 EFH655110 EPD655110 EYZ655110 FIV655110 FSR655110 GCN655110 GMJ655110 GWF655110 HGB655110 HPX655110 HZT655110 IJP655110 ITL655110 JDH655110 JND655110 JWZ655110 KGV655110 KQR655110 LAN655110 LKJ655110 LUF655110 MEB655110 MNX655110 MXT655110 NHP655110 NRL655110 OBH655110 OLD655110 OUZ655110 PEV655110 POR655110 PYN655110 QIJ655110 QSF655110 RCB655110 RLX655110 RVT655110 SFP655110 SPL655110 SZH655110 TJD655110 TSZ655110 UCV655110 UMR655110 UWN655110 VGJ655110 VQF655110 WAB655110 WJX655110 WTT655110 HH720646 RD720646 AAZ720646 AKV720646 AUR720646 BEN720646 BOJ720646 BYF720646 CIB720646 CRX720646 DBT720646 DLP720646 DVL720646 EFH720646 EPD720646 EYZ720646 FIV720646 FSR720646 GCN720646 GMJ720646 GWF720646 HGB720646 HPX720646 HZT720646 IJP720646 ITL720646 JDH720646 JND720646 JWZ720646 KGV720646 KQR720646 LAN720646 LKJ720646 LUF720646 MEB720646 MNX720646 MXT720646 NHP720646 NRL720646 OBH720646 OLD720646 OUZ720646 PEV720646 POR720646 PYN720646 QIJ720646 QSF720646 RCB720646 RLX720646 RVT720646 SFP720646 SPL720646 SZH720646 TJD720646 TSZ720646 UCV720646 UMR720646 UWN720646 VGJ720646 VQF720646 WAB720646 WJX720646 WTT720646 HH786182 RD786182 AAZ786182 AKV786182 AUR786182 BEN786182 BOJ786182 BYF786182 CIB786182 CRX786182 DBT786182 DLP786182 DVL786182 EFH786182 EPD786182 EYZ786182 FIV786182 FSR786182 GCN786182 GMJ786182 GWF786182 HGB786182 HPX786182 HZT786182 IJP786182 ITL786182 JDH786182 JND786182 JWZ786182 KGV786182 KQR786182 LAN786182 LKJ786182 LUF786182 MEB786182 MNX786182 MXT786182 NHP786182 NRL786182 OBH786182 OLD786182 OUZ786182 PEV786182 POR786182 PYN786182 QIJ786182 QSF786182 RCB786182 RLX786182 RVT786182 SFP786182 SPL786182 SZH786182 TJD786182 TSZ786182 UCV786182 UMR786182 UWN786182 VGJ786182 VQF786182 WAB786182 WJX786182 WTT786182 HH851718 RD851718 AAZ851718 AKV851718 AUR851718 BEN851718 BOJ851718 BYF851718 CIB851718 CRX851718 DBT851718 DLP851718 DVL851718 EFH851718 EPD851718 EYZ851718 FIV851718 FSR851718 GCN851718 GMJ851718 GWF851718 HGB851718 HPX851718 HZT851718 IJP851718 ITL851718 JDH851718 JND851718 JWZ851718 KGV851718 KQR851718 LAN851718 LKJ851718 LUF851718 MEB851718 MNX851718 MXT851718 NHP851718 NRL851718 OBH851718 OLD851718 OUZ851718 PEV851718 POR851718 PYN851718 QIJ851718 QSF851718 RCB851718 RLX851718 RVT851718 SFP851718 SPL851718 SZH851718 TJD851718 TSZ851718 UCV851718 UMR851718 UWN851718 VGJ851718 VQF851718 WAB851718 WJX851718 WTT851718 HH917254 RD917254 AAZ917254 AKV917254 AUR917254 BEN917254 BOJ917254 BYF917254 CIB917254 CRX917254 DBT917254 DLP917254 DVL917254 EFH917254 EPD917254 EYZ917254 FIV917254 FSR917254 GCN917254 GMJ917254 GWF917254 HGB917254 HPX917254 HZT917254 IJP917254 ITL917254 JDH917254 JND917254 JWZ917254 KGV917254 KQR917254 LAN917254 LKJ917254 LUF917254 MEB917254 MNX917254 MXT917254 NHP917254 NRL917254 OBH917254 OLD917254 OUZ917254 PEV917254 POR917254 PYN917254 QIJ917254 QSF917254 RCB917254 RLX917254 RVT917254 SFP917254 SPL917254 SZH917254 TJD917254 TSZ917254 UCV917254 UMR917254 UWN917254 VGJ917254 VQF917254 WAB917254 WJX917254 WTT917254 HH982790 RD982790 AAZ982790 AKV982790 AUR982790 BEN982790 BOJ982790 BYF982790 CIB982790 CRX982790 DBT982790 DLP982790 DVL982790 EFH982790 EPD982790 EYZ982790 FIV982790 FSR982790 GCN982790 GMJ982790 GWF982790 HGB982790 HPX982790 HZT982790 IJP982790 ITL982790 JDH982790 JND982790 JWZ982790 KGV982790 KQR982790 LAN982790 LKJ982790 LUF982790 MEB982790 MNX982790 MXT982790 NHP982790 NRL982790 OBH982790 OLD982790 OUZ982790 PEV982790 POR982790 PYN982790 QIJ982790 QSF982790 RCB982790 RLX982790 RVT982790 SFP982790 SPL982790 SZH982790 TJD982790 TSZ982790 UCV982790 UMR982790 UWN982790 VGJ982790 VQF982790 WAB982790 WJX982790 WTT982790 HJ65286 RF65286 ABB65286 AKX65286 AUT65286 BEP65286 BOL65286 BYH65286 CID65286 CRZ65286 DBV65286 DLR65286 DVN65286 EFJ65286 EPF65286 EZB65286 FIX65286 FST65286 GCP65286 GML65286 GWH65286 HGD65286 HPZ65286 HZV65286 IJR65286 ITN65286 JDJ65286 JNF65286 JXB65286 KGX65286 KQT65286 LAP65286 LKL65286 LUH65286 MED65286 MNZ65286 MXV65286 NHR65286 NRN65286 OBJ65286 OLF65286 OVB65286 PEX65286 POT65286 PYP65286 QIL65286 QSH65286 RCD65286 RLZ65286 RVV65286 SFR65286 SPN65286 SZJ65286 TJF65286 TTB65286 UCX65286 UMT65286 UWP65286 VGL65286 VQH65286 WAD65286 WJZ65286 WTV65286 HJ130822 RF130822 ABB130822 AKX130822 AUT130822 BEP130822 BOL130822 BYH130822 CID130822 CRZ130822 DBV130822 DLR130822 DVN130822 EFJ130822 EPF130822 EZB130822 FIX130822 FST130822 GCP130822 GML130822 GWH130822 HGD130822 HPZ130822 HZV130822 IJR130822 ITN130822 JDJ130822 JNF130822 JXB130822 KGX130822 KQT130822 LAP130822 LKL130822 LUH130822 MED130822 MNZ130822 MXV130822 NHR130822 NRN130822 OBJ130822 OLF130822 OVB130822 PEX130822 POT130822 PYP130822 QIL130822 QSH130822 RCD130822 RLZ130822 RVV130822 SFR130822 SPN130822 SZJ130822 TJF130822 TTB130822 UCX130822 UMT130822 UWP130822 VGL130822 VQH130822 WAD130822 WJZ130822 WTV130822 HJ196358 RF196358 ABB196358 AKX196358 AUT196358 BEP196358 BOL196358 BYH196358 CID196358 CRZ196358 DBV196358 DLR196358 DVN196358 EFJ196358 EPF196358 EZB196358 FIX196358 FST196358 GCP196358 GML196358 GWH196358 HGD196358 HPZ196358 HZV196358 IJR196358 ITN196358 JDJ196358 JNF196358 JXB196358 KGX196358 KQT196358 LAP196358 LKL196358 LUH196358 MED196358 MNZ196358 MXV196358 NHR196358 NRN196358 OBJ196358 OLF196358 OVB196358 PEX196358 POT196358 PYP196358 QIL196358 QSH196358 RCD196358 RLZ196358 RVV196358 SFR196358 SPN196358 SZJ196358 TJF196358 TTB196358 UCX196358 UMT196358 UWP196358 VGL196358 VQH196358 WAD196358 WJZ196358 WTV196358 HJ261894 RF261894 ABB261894 AKX261894 AUT261894 BEP261894 BOL261894 BYH261894 CID261894 CRZ261894 DBV261894 DLR261894 DVN261894 EFJ261894 EPF261894 EZB261894 FIX261894 FST261894 GCP261894 GML261894 GWH261894 HGD261894 HPZ261894 HZV261894 IJR261894 ITN261894 JDJ261894 JNF261894 JXB261894 KGX261894 KQT261894 LAP261894 LKL261894 LUH261894 MED261894 MNZ261894 MXV261894 NHR261894 NRN261894 OBJ261894 OLF261894 OVB261894 PEX261894 POT261894 PYP261894 QIL261894 QSH261894 RCD261894 RLZ261894 RVV261894 SFR261894 SPN261894 SZJ261894 TJF261894 TTB261894 UCX261894 UMT261894 UWP261894 VGL261894 VQH261894 WAD261894 WJZ261894 WTV261894 HJ327430 RF327430 ABB327430 AKX327430 AUT327430 BEP327430 BOL327430 BYH327430 CID327430 CRZ327430 DBV327430 DLR327430 DVN327430 EFJ327430 EPF327430 EZB327430 FIX327430 FST327430 GCP327430 GML327430 GWH327430 HGD327430 HPZ327430 HZV327430 IJR327430 ITN327430 JDJ327430 JNF327430 JXB327430 KGX327430 KQT327430 LAP327430 LKL327430 LUH327430 MED327430 MNZ327430 MXV327430 NHR327430 NRN327430 OBJ327430 OLF327430 OVB327430 PEX327430 POT327430 PYP327430 QIL327430 QSH327430 RCD327430 RLZ327430 RVV327430 SFR327430 SPN327430 SZJ327430 TJF327430 TTB327430 UCX327430 UMT327430 UWP327430 VGL327430 VQH327430 WAD327430 WJZ327430 WTV327430 HJ392966 RF392966 ABB392966 AKX392966 AUT392966 BEP392966 BOL392966 BYH392966 CID392966 CRZ392966 DBV392966 DLR392966 DVN392966 EFJ392966 EPF392966 EZB392966 FIX392966 FST392966 GCP392966 GML392966 GWH392966 HGD392966 HPZ392966 HZV392966 IJR392966 ITN392966 JDJ392966 JNF392966 JXB392966 KGX392966 KQT392966 LAP392966 LKL392966 LUH392966 MED392966 MNZ392966 MXV392966 NHR392966 NRN392966 OBJ392966 OLF392966 OVB392966 PEX392966 POT392966 PYP392966 QIL392966 QSH392966 RCD392966 RLZ392966 RVV392966 SFR392966 SPN392966 SZJ392966 TJF392966 TTB392966 UCX392966 UMT392966 UWP392966 VGL392966 VQH392966 WAD392966 WJZ392966 WTV392966 HJ458502 RF458502 ABB458502 AKX458502 AUT458502 BEP458502 BOL458502 BYH458502 CID458502 CRZ458502 DBV458502 DLR458502 DVN458502 EFJ458502 EPF458502 EZB458502 FIX458502 FST458502 GCP458502 GML458502 GWH458502 HGD458502 HPZ458502 HZV458502 IJR458502 ITN458502 JDJ458502 JNF458502 JXB458502 KGX458502 KQT458502 LAP458502 LKL458502 LUH458502 MED458502 MNZ458502 MXV458502 NHR458502 NRN458502 OBJ458502 OLF458502 OVB458502 PEX458502 POT458502 PYP458502 QIL458502 QSH458502 RCD458502 RLZ458502 RVV458502 SFR458502 SPN458502 SZJ458502 TJF458502 TTB458502 UCX458502 UMT458502 UWP458502 VGL458502 VQH458502 WAD458502 WJZ458502 WTV458502 HJ524038 RF524038 ABB524038 AKX524038 AUT524038 BEP524038 BOL524038 BYH524038 CID524038 CRZ524038 DBV524038 DLR524038 DVN524038 EFJ524038 EPF524038 EZB524038 FIX524038 FST524038 GCP524038 GML524038 GWH524038 HGD524038 HPZ524038 HZV524038 IJR524038 ITN524038 JDJ524038 JNF524038 JXB524038 KGX524038 KQT524038 LAP524038 LKL524038 LUH524038 MED524038 MNZ524038 MXV524038 NHR524038 NRN524038 OBJ524038 OLF524038 OVB524038 PEX524038 POT524038 PYP524038 QIL524038 QSH524038 RCD524038 RLZ524038 RVV524038 SFR524038 SPN524038 SZJ524038 TJF524038 TTB524038 UCX524038 UMT524038 UWP524038 VGL524038 VQH524038 WAD524038 WJZ524038 WTV524038 HJ589574 RF589574 ABB589574 AKX589574 AUT589574 BEP589574 BOL589574 BYH589574 CID589574 CRZ589574 DBV589574 DLR589574 DVN589574 EFJ589574 EPF589574 EZB589574 FIX589574 FST589574 GCP589574 GML589574 GWH589574 HGD589574 HPZ589574 HZV589574 IJR589574 ITN589574 JDJ589574 JNF589574 JXB589574 KGX589574 KQT589574 LAP589574 LKL589574 LUH589574 MED589574 MNZ589574 MXV589574 NHR589574 NRN589574 OBJ589574 OLF589574 OVB589574 PEX589574 POT589574 PYP589574 QIL589574 QSH589574 RCD589574 RLZ589574 RVV589574 SFR589574 SPN589574 SZJ589574 TJF589574 TTB589574 UCX589574 UMT589574 UWP589574 VGL589574 VQH589574 WAD589574 WJZ589574 WTV589574 HJ655110 RF655110 ABB655110 AKX655110 AUT655110 BEP655110 BOL655110 BYH655110 CID655110 CRZ655110 DBV655110 DLR655110 DVN655110 EFJ655110 EPF655110 EZB655110 FIX655110 FST655110 GCP655110 GML655110 GWH655110 HGD655110 HPZ655110 HZV655110 IJR655110 ITN655110 JDJ655110 JNF655110 JXB655110 KGX655110 KQT655110 LAP655110 LKL655110 LUH655110 MED655110 MNZ655110 MXV655110 NHR655110 NRN655110 OBJ655110 OLF655110 OVB655110 PEX655110 POT655110 PYP655110 QIL655110 QSH655110 RCD655110 RLZ655110 RVV655110 SFR655110 SPN655110 SZJ655110 TJF655110 TTB655110 UCX655110 UMT655110 UWP655110 VGL655110 VQH655110 WAD655110 WJZ655110 WTV655110 HJ720646 RF720646 ABB720646 AKX720646 AUT720646 BEP720646 BOL720646 BYH720646 CID720646 CRZ720646 DBV720646 DLR720646 DVN720646 EFJ720646 EPF720646 EZB720646 FIX720646 FST720646 GCP720646 GML720646 GWH720646 HGD720646 HPZ720646 HZV720646 IJR720646 ITN720646 JDJ720646 JNF720646 JXB720646 KGX720646 KQT720646 LAP720646 LKL720646 LUH720646 MED720646 MNZ720646 MXV720646 NHR720646 NRN720646 OBJ720646 OLF720646 OVB720646 PEX720646 POT720646 PYP720646 QIL720646 QSH720646 RCD720646 RLZ720646 RVV720646 SFR720646 SPN720646 SZJ720646 TJF720646 TTB720646 UCX720646 UMT720646 UWP720646 VGL720646 VQH720646 WAD720646 WJZ720646 WTV720646 HJ786182 RF786182 ABB786182 AKX786182 AUT786182 BEP786182 BOL786182 BYH786182 CID786182 CRZ786182 DBV786182 DLR786182 DVN786182 EFJ786182 EPF786182 EZB786182 FIX786182 FST786182 GCP786182 GML786182 GWH786182 HGD786182 HPZ786182 HZV786182 IJR786182 ITN786182 JDJ786182 JNF786182 JXB786182 KGX786182 KQT786182 LAP786182 LKL786182 LUH786182 MED786182 MNZ786182 MXV786182 NHR786182 NRN786182 OBJ786182 OLF786182 OVB786182 PEX786182 POT786182 PYP786182 QIL786182 QSH786182 RCD786182 RLZ786182 RVV786182 SFR786182 SPN786182 SZJ786182 TJF786182 TTB786182 UCX786182 UMT786182 UWP786182 VGL786182 VQH786182 WAD786182 WJZ786182 WTV786182 HJ851718 RF851718 ABB851718 AKX851718 AUT851718 BEP851718 BOL851718 BYH851718 CID851718 CRZ851718 DBV851718 DLR851718 DVN851718 EFJ851718 EPF851718 EZB851718 FIX851718 FST851718 GCP851718 GML851718 GWH851718 HGD851718 HPZ851718 HZV851718 IJR851718 ITN851718 JDJ851718 JNF851718 JXB851718 KGX851718 KQT851718 LAP851718 LKL851718 LUH851718 MED851718 MNZ851718 MXV851718 NHR851718 NRN851718 OBJ851718 OLF851718 OVB851718 PEX851718 POT851718 PYP851718 QIL851718 QSH851718 RCD851718 RLZ851718 RVV851718 SFR851718 SPN851718 SZJ851718 TJF851718 TTB851718 UCX851718 UMT851718 UWP851718 VGL851718 VQH851718 WAD851718 WJZ851718 WTV851718 HJ917254 RF917254 ABB917254 AKX917254 AUT917254 BEP917254 BOL917254 BYH917254 CID917254 CRZ917254 DBV917254 DLR917254 DVN917254 EFJ917254 EPF917254 EZB917254 FIX917254 FST917254 GCP917254 GML917254 GWH917254 HGD917254 HPZ917254 HZV917254 IJR917254 ITN917254 JDJ917254 JNF917254 JXB917254 KGX917254 KQT917254 LAP917254 LKL917254 LUH917254 MED917254 MNZ917254 MXV917254 NHR917254 NRN917254 OBJ917254 OLF917254 OVB917254 PEX917254 POT917254 PYP917254 QIL917254 QSH917254 RCD917254 RLZ917254 RVV917254 SFR917254 SPN917254 SZJ917254 TJF917254 TTB917254 UCX917254 UMT917254 UWP917254 VGL917254 VQH917254 WAD917254 WJZ917254 WTV917254 HJ982790 RF982790 ABB982790 AKX982790 AUT982790 BEP982790 BOL982790 BYH982790 CID982790 CRZ982790 DBV982790 DLR982790 DVN982790 EFJ982790 EPF982790 EZB982790 FIX982790 FST982790 GCP982790 GML982790 GWH982790 HGD982790 HPZ982790 HZV982790 IJR982790 ITN982790 JDJ982790 JNF982790 JXB982790 KGX982790 KQT982790 LAP982790 LKL982790 LUH982790 MED982790 MNZ982790 MXV982790 NHR982790 NRN982790 OBJ982790 OLF982790 OVB982790 PEX982790 POT982790 PYP982790 QIL982790 QSH982790 RCD982790 RLZ982790 RVV982790 SFR982790 SPN982790 SZJ982790 TJF982790 TTB982790 UCX982790 UMT982790 UWP982790 VGL982790 VQH982790 WAD982790 WJZ982790 WTV982790 HL65286 RH65286 ABD65286 AKZ65286 AUV65286 BER65286 BON65286 BYJ65286 CIF65286 CSB65286 DBX65286 DLT65286 DVP65286 EFL65286 EPH65286 EZD65286 FIZ65286 FSV65286 GCR65286 GMN65286 GWJ65286 HGF65286 HQB65286 HZX65286 IJT65286 ITP65286 JDL65286 JNH65286 JXD65286 KGZ65286 KQV65286 LAR65286 LKN65286 LUJ65286 MEF65286 MOB65286 MXX65286 NHT65286 NRP65286 OBL65286 OLH65286 OVD65286 PEZ65286 POV65286 PYR65286 QIN65286 QSJ65286 RCF65286 RMB65286 RVX65286 SFT65286 SPP65286 SZL65286 TJH65286 TTD65286 UCZ65286 UMV65286 UWR65286 VGN65286 VQJ65286 WAF65286 WKB65286 WTX65286 HL130822 RH130822 ABD130822 AKZ130822 AUV130822 BER130822 BON130822 BYJ130822 CIF130822 CSB130822 DBX130822 DLT130822 DVP130822 EFL130822 EPH130822 EZD130822 FIZ130822 FSV130822 GCR130822 GMN130822 GWJ130822 HGF130822 HQB130822 HZX130822 IJT130822 ITP130822 JDL130822 JNH130822 JXD130822 KGZ130822 KQV130822 LAR130822 LKN130822 LUJ130822 MEF130822 MOB130822 MXX130822 NHT130822 NRP130822 OBL130822 OLH130822 OVD130822 PEZ130822 POV130822 PYR130822 QIN130822 QSJ130822 RCF130822 RMB130822 RVX130822 SFT130822 SPP130822 SZL130822 TJH130822 TTD130822 UCZ130822 UMV130822 UWR130822 VGN130822 VQJ130822 WAF130822 WKB130822 WTX130822 HL196358 RH196358 ABD196358 AKZ196358 AUV196358 BER196358 BON196358 BYJ196358 CIF196358 CSB196358 DBX196358 DLT196358 DVP196358 EFL196358 EPH196358 EZD196358 FIZ196358 FSV196358 GCR196358 GMN196358 GWJ196358 HGF196358 HQB196358 HZX196358 IJT196358 ITP196358 JDL196358 JNH196358 JXD196358 KGZ196358 KQV196358 LAR196358 LKN196358 LUJ196358 MEF196358 MOB196358 MXX196358 NHT196358 NRP196358 OBL196358 OLH196358 OVD196358 PEZ196358 POV196358 PYR196358 QIN196358 QSJ196358 RCF196358 RMB196358 RVX196358 SFT196358 SPP196358 SZL196358 TJH196358 TTD196358 UCZ196358 UMV196358 UWR196358 VGN196358 VQJ196358 WAF196358 WKB196358 WTX196358 HL261894 RH261894 ABD261894 AKZ261894 AUV261894 BER261894 BON261894 BYJ261894 CIF261894 CSB261894 DBX261894 DLT261894 DVP261894 EFL261894 EPH261894 EZD261894 FIZ261894 FSV261894 GCR261894 GMN261894 GWJ261894 HGF261894 HQB261894 HZX261894 IJT261894 ITP261894 JDL261894 JNH261894 JXD261894 KGZ261894 KQV261894 LAR261894 LKN261894 LUJ261894 MEF261894 MOB261894 MXX261894 NHT261894 NRP261894 OBL261894 OLH261894 OVD261894 PEZ261894 POV261894 PYR261894 QIN261894 QSJ261894 RCF261894 RMB261894 RVX261894 SFT261894 SPP261894 SZL261894 TJH261894 TTD261894 UCZ261894 UMV261894 UWR261894 VGN261894 VQJ261894 WAF261894 WKB261894 WTX261894 HL327430 RH327430 ABD327430 AKZ327430 AUV327430 BER327430 BON327430 BYJ327430 CIF327430 CSB327430 DBX327430 DLT327430 DVP327430 EFL327430 EPH327430 EZD327430 FIZ327430 FSV327430 GCR327430 GMN327430 GWJ327430 HGF327430 HQB327430 HZX327430 IJT327430 ITP327430 JDL327430 JNH327430 JXD327430 KGZ327430 KQV327430 LAR327430 LKN327430 LUJ327430 MEF327430 MOB327430 MXX327430 NHT327430 NRP327430 OBL327430 OLH327430 OVD327430 PEZ327430 POV327430 PYR327430 QIN327430 QSJ327430 RCF327430 RMB327430 RVX327430 SFT327430 SPP327430 SZL327430 TJH327430 TTD327430 UCZ327430 UMV327430 UWR327430 VGN327430 VQJ327430 WAF327430 WKB327430 WTX327430 HL392966 RH392966 ABD392966 AKZ392966 AUV392966 BER392966 BON392966 BYJ392966 CIF392966 CSB392966 DBX392966 DLT392966 DVP392966 EFL392966 EPH392966 EZD392966 FIZ392966 FSV392966 GCR392966 GMN392966 GWJ392966 HGF392966 HQB392966 HZX392966 IJT392966 ITP392966 JDL392966 JNH392966 JXD392966 KGZ392966 KQV392966 LAR392966 LKN392966 LUJ392966 MEF392966 MOB392966 MXX392966 NHT392966 NRP392966 OBL392966 OLH392966 OVD392966 PEZ392966 POV392966 PYR392966 QIN392966 QSJ392966 RCF392966 RMB392966 RVX392966 SFT392966 SPP392966 SZL392966 TJH392966 TTD392966 UCZ392966 UMV392966 UWR392966 VGN392966 VQJ392966 WAF392966 WKB392966 WTX392966 HL458502 RH458502 ABD458502 AKZ458502 AUV458502 BER458502 BON458502 BYJ458502 CIF458502 CSB458502 DBX458502 DLT458502 DVP458502 EFL458502 EPH458502 EZD458502 FIZ458502 FSV458502 GCR458502 GMN458502 GWJ458502 HGF458502 HQB458502 HZX458502 IJT458502 ITP458502 JDL458502 JNH458502 JXD458502 KGZ458502 KQV458502 LAR458502 LKN458502 LUJ458502 MEF458502 MOB458502 MXX458502 NHT458502 NRP458502 OBL458502 OLH458502 OVD458502 PEZ458502 POV458502 PYR458502 QIN458502 QSJ458502 RCF458502 RMB458502 RVX458502 SFT458502 SPP458502 SZL458502 TJH458502 TTD458502 UCZ458502 UMV458502 UWR458502 VGN458502 VQJ458502 WAF458502 WKB458502 WTX458502 HL524038 RH524038 ABD524038 AKZ524038 AUV524038 BER524038 BON524038 BYJ524038 CIF524038 CSB524038 DBX524038 DLT524038 DVP524038 EFL524038 EPH524038 EZD524038 FIZ524038 FSV524038 GCR524038 GMN524038 GWJ524038 HGF524038 HQB524038 HZX524038 IJT524038 ITP524038 JDL524038 JNH524038 JXD524038 KGZ524038 KQV524038 LAR524038 LKN524038 LUJ524038 MEF524038 MOB524038 MXX524038 NHT524038 NRP524038 OBL524038 OLH524038 OVD524038 PEZ524038 POV524038 PYR524038 QIN524038 QSJ524038 RCF524038 RMB524038 RVX524038 SFT524038 SPP524038 SZL524038 TJH524038 TTD524038 UCZ524038 UMV524038 UWR524038 VGN524038 VQJ524038 WAF524038 WKB524038 WTX524038 HL589574 RH589574 ABD589574 AKZ589574 AUV589574 BER589574 BON589574 BYJ589574 CIF589574 CSB589574 DBX589574 DLT589574 DVP589574 EFL589574 EPH589574 EZD589574 FIZ589574 FSV589574 GCR589574 GMN589574 GWJ589574 HGF589574 HQB589574 HZX589574 IJT589574 ITP589574 JDL589574 JNH589574 JXD589574 KGZ589574 KQV589574 LAR589574 LKN589574 LUJ589574 MEF589574 MOB589574 MXX589574 NHT589574 NRP589574 OBL589574 OLH589574 OVD589574 PEZ589574 POV589574 PYR589574 QIN589574 QSJ589574 RCF589574 RMB589574 RVX589574 SFT589574 SPP589574 SZL589574 TJH589574 TTD589574 UCZ589574 UMV589574 UWR589574 VGN589574 VQJ589574 WAF589574 WKB589574 WTX589574 HL655110 RH655110 ABD655110 AKZ655110 AUV655110 BER655110 BON655110 BYJ655110 CIF655110 CSB655110 DBX655110 DLT655110 DVP655110 EFL655110 EPH655110 EZD655110 FIZ655110 FSV655110 GCR655110 GMN655110 GWJ655110 HGF655110 HQB655110 HZX655110 IJT655110 ITP655110 JDL655110 JNH655110 JXD655110 KGZ655110 KQV655110 LAR655110 LKN655110 LUJ655110 MEF655110 MOB655110 MXX655110 NHT655110 NRP655110 OBL655110 OLH655110 OVD655110 PEZ655110 POV655110 PYR655110 QIN655110 QSJ655110 RCF655110 RMB655110 RVX655110 SFT655110 SPP655110 SZL655110 TJH655110 TTD655110 UCZ655110 UMV655110 UWR655110 VGN655110 VQJ655110 WAF655110 WKB655110 WTX655110 HL720646 RH720646 ABD720646 AKZ720646 AUV720646 BER720646 BON720646 BYJ720646 CIF720646 CSB720646 DBX720646 DLT720646 DVP720646 EFL720646 EPH720646 EZD720646 FIZ720646 FSV720646 GCR720646 GMN720646 GWJ720646 HGF720646 HQB720646 HZX720646 IJT720646 ITP720646 JDL720646 JNH720646 JXD720646 KGZ720646 KQV720646 LAR720646 LKN720646 LUJ720646 MEF720646 MOB720646 MXX720646 NHT720646 NRP720646 OBL720646 OLH720646 OVD720646 PEZ720646 POV720646 PYR720646 QIN720646 QSJ720646 RCF720646 RMB720646 RVX720646 SFT720646 SPP720646 SZL720646 TJH720646 TTD720646 UCZ720646 UMV720646 UWR720646 VGN720646 VQJ720646 WAF720646 WKB720646 WTX720646 HL786182 RH786182 ABD786182 AKZ786182 AUV786182 BER786182 BON786182 BYJ786182 CIF786182 CSB786182 DBX786182 DLT786182 DVP786182 EFL786182 EPH786182 EZD786182 FIZ786182 FSV786182 GCR786182 GMN786182 GWJ786182 HGF786182 HQB786182 HZX786182 IJT786182 ITP786182 JDL786182 JNH786182 JXD786182 KGZ786182 KQV786182 LAR786182 LKN786182 LUJ786182 MEF786182 MOB786182 MXX786182 NHT786182 NRP786182 OBL786182 OLH786182 OVD786182 PEZ786182 POV786182 PYR786182 QIN786182 QSJ786182 RCF786182 RMB786182 RVX786182 SFT786182 SPP786182 SZL786182 TJH786182 TTD786182 UCZ786182 UMV786182 UWR786182 VGN786182 VQJ786182 WAF786182 WKB786182 WTX786182 HL851718 RH851718 ABD851718 AKZ851718 AUV851718 BER851718 BON851718 BYJ851718 CIF851718 CSB851718 DBX851718 DLT851718 DVP851718 EFL851718 EPH851718 EZD851718 FIZ851718 FSV851718 GCR851718 GMN851718 GWJ851718 HGF851718 HQB851718 HZX851718 IJT851718 ITP851718 JDL851718 JNH851718 JXD851718 KGZ851718 KQV851718 LAR851718 LKN851718 LUJ851718 MEF851718 MOB851718 MXX851718 NHT851718 NRP851718 OBL851718 OLH851718 OVD851718 PEZ851718 POV851718 PYR851718 QIN851718 QSJ851718 RCF851718 RMB851718 RVX851718 SFT851718 SPP851718 SZL851718 TJH851718 TTD851718 UCZ851718 UMV851718 UWR851718 VGN851718 VQJ851718 WAF851718 WKB851718 WTX851718 HL917254 RH917254 ABD917254 AKZ917254 AUV917254 BER917254 BON917254 BYJ917254 CIF917254 CSB917254 DBX917254 DLT917254 DVP917254 EFL917254 EPH917254 EZD917254 FIZ917254 FSV917254 GCR917254 GMN917254 GWJ917254 HGF917254 HQB917254 HZX917254 IJT917254 ITP917254 JDL917254 JNH917254 JXD917254 KGZ917254 KQV917254 LAR917254 LKN917254 LUJ917254 MEF917254 MOB917254 MXX917254 NHT917254 NRP917254 OBL917254 OLH917254 OVD917254 PEZ917254 POV917254 PYR917254 QIN917254 QSJ917254 RCF917254 RMB917254 RVX917254 SFT917254 SPP917254 SZL917254 TJH917254 TTD917254 UCZ917254 UMV917254 UWR917254 VGN917254 VQJ917254 WAF917254 WKB917254 WTX917254 HL982790 RH982790 ABD982790 AKZ982790 AUV982790 BER982790 BON982790 BYJ982790 CIF982790 CSB982790 DBX982790 DLT982790 DVP982790 EFL982790 EPH982790 EZD982790 FIZ982790 FSV982790 GCR982790 GMN982790 GWJ982790 HGF982790 HQB982790 HZX982790 IJT982790 ITP982790 JDL982790 JNH982790 JXD982790 KGZ982790 KQV982790 LAR982790 LKN982790 LUJ982790 MEF982790 MOB982790 MXX982790 NHT982790 NRP982790 OBL982790 OLH982790 OVD982790 PEZ982790 POV982790 PYR982790 QIN982790 QSJ982790 RCF982790 RMB982790 RVX982790 SFT982790 SPP982790 SZL982790 TJH982790 TTD982790 UCZ982790 UMV982790 UWR982790 VGN982790 VQJ982790 WAF982790 WKB982790 WTX982790 HN65286 RJ65286 ABF65286 ALB65286 AUX65286 BET65286 BOP65286 BYL65286 CIH65286 CSD65286 DBZ65286 DLV65286 DVR65286 EFN65286 EPJ65286 EZF65286 FJB65286 FSX65286 GCT65286 GMP65286 GWL65286 HGH65286 HQD65286 HZZ65286 IJV65286 ITR65286 JDN65286 JNJ65286 JXF65286 KHB65286 KQX65286 LAT65286 LKP65286 LUL65286 MEH65286 MOD65286 MXZ65286 NHV65286 NRR65286 OBN65286 OLJ65286 OVF65286 PFB65286 POX65286 PYT65286 QIP65286 QSL65286 RCH65286 RMD65286 RVZ65286 SFV65286 SPR65286 SZN65286 TJJ65286 TTF65286 UDB65286 UMX65286 UWT65286 VGP65286 VQL65286 WAH65286 WKD65286 WTZ65286 HN130822 RJ130822 ABF130822 ALB130822 AUX130822 BET130822 BOP130822 BYL130822 CIH130822 CSD130822 DBZ130822 DLV130822 DVR130822 EFN130822 EPJ130822 EZF130822 FJB130822 FSX130822 GCT130822 GMP130822 GWL130822 HGH130822 HQD130822 HZZ130822 IJV130822 ITR130822 JDN130822 JNJ130822 JXF130822 KHB130822 KQX130822 LAT130822 LKP130822 LUL130822 MEH130822 MOD130822 MXZ130822 NHV130822 NRR130822 OBN130822 OLJ130822 OVF130822 PFB130822 POX130822 PYT130822 QIP130822 QSL130822 RCH130822 RMD130822 RVZ130822 SFV130822 SPR130822 SZN130822 TJJ130822 TTF130822 UDB130822 UMX130822 UWT130822 VGP130822 VQL130822 WAH130822 WKD130822 WTZ130822 HN196358 RJ196358 ABF196358 ALB196358 AUX196358 BET196358 BOP196358 BYL196358 CIH196358 CSD196358 DBZ196358 DLV196358 DVR196358 EFN196358 EPJ196358 EZF196358 FJB196358 FSX196358 GCT196358 GMP196358 GWL196358 HGH196358 HQD196358 HZZ196358 IJV196358 ITR196358 JDN196358 JNJ196358 JXF196358 KHB196358 KQX196358 LAT196358 LKP196358 LUL196358 MEH196358 MOD196358 MXZ196358 NHV196358 NRR196358 OBN196358 OLJ196358 OVF196358 PFB196358 POX196358 PYT196358 QIP196358 QSL196358 RCH196358 RMD196358 RVZ196358 SFV196358 SPR196358 SZN196358 TJJ196358 TTF196358 UDB196358 UMX196358 UWT196358 VGP196358 VQL196358 WAH196358 WKD196358 WTZ196358 HN261894 RJ261894 ABF261894 ALB261894 AUX261894 BET261894 BOP261894 BYL261894 CIH261894 CSD261894 DBZ261894 DLV261894 DVR261894 EFN261894 EPJ261894 EZF261894 FJB261894 FSX261894 GCT261894 GMP261894 GWL261894 HGH261894 HQD261894 HZZ261894 IJV261894 ITR261894 JDN261894 JNJ261894 JXF261894 KHB261894 KQX261894 LAT261894 LKP261894 LUL261894 MEH261894 MOD261894 MXZ261894 NHV261894 NRR261894 OBN261894 OLJ261894 OVF261894 PFB261894 POX261894 PYT261894 QIP261894 QSL261894 RCH261894 RMD261894 RVZ261894 SFV261894 SPR261894 SZN261894 TJJ261894 TTF261894 UDB261894 UMX261894 UWT261894 VGP261894 VQL261894 WAH261894 WKD261894 WTZ261894 HN327430 RJ327430 ABF327430 ALB327430 AUX327430 BET327430 BOP327430 BYL327430 CIH327430 CSD327430 DBZ327430 DLV327430 DVR327430 EFN327430 EPJ327430 EZF327430 FJB327430 FSX327430 GCT327430 GMP327430 GWL327430 HGH327430 HQD327430 HZZ327430 IJV327430 ITR327430 JDN327430 JNJ327430 JXF327430 KHB327430 KQX327430 LAT327430 LKP327430 LUL327430 MEH327430 MOD327430 MXZ327430 NHV327430 NRR327430 OBN327430 OLJ327430 OVF327430 PFB327430 POX327430 PYT327430 QIP327430 QSL327430 RCH327430 RMD327430 RVZ327430 SFV327430 SPR327430 SZN327430 TJJ327430 TTF327430 UDB327430 UMX327430 UWT327430 VGP327430 VQL327430 WAH327430 WKD327430 WTZ327430 HN392966 RJ392966 ABF392966 ALB392966 AUX392966 BET392966 BOP392966 BYL392966 CIH392966 CSD392966 DBZ392966 DLV392966 DVR392966 EFN392966 EPJ392966 EZF392966 FJB392966 FSX392966 GCT392966 GMP392966 GWL392966 HGH392966 HQD392966 HZZ392966 IJV392966 ITR392966 JDN392966 JNJ392966 JXF392966 KHB392966 KQX392966 LAT392966 LKP392966 LUL392966 MEH392966 MOD392966 MXZ392966 NHV392966 NRR392966 OBN392966 OLJ392966 OVF392966 PFB392966 POX392966 PYT392966 QIP392966 QSL392966 RCH392966 RMD392966 RVZ392966 SFV392966 SPR392966 SZN392966 TJJ392966 TTF392966 UDB392966 UMX392966 UWT392966 VGP392966 VQL392966 WAH392966 WKD392966 WTZ392966 HN458502 RJ458502 ABF458502 ALB458502 AUX458502 BET458502 BOP458502 BYL458502 CIH458502 CSD458502 DBZ458502 DLV458502 DVR458502 EFN458502 EPJ458502 EZF458502 FJB458502 FSX458502 GCT458502 GMP458502 GWL458502 HGH458502 HQD458502 HZZ458502 IJV458502 ITR458502 JDN458502 JNJ458502 JXF458502 KHB458502 KQX458502 LAT458502 LKP458502 LUL458502 MEH458502 MOD458502 MXZ458502 NHV458502 NRR458502 OBN458502 OLJ458502 OVF458502 PFB458502 POX458502 PYT458502 QIP458502 QSL458502 RCH458502 RMD458502 RVZ458502 SFV458502 SPR458502 SZN458502 TJJ458502 TTF458502 UDB458502 UMX458502 UWT458502 VGP458502 VQL458502 WAH458502 WKD458502 WTZ458502 HN524038 RJ524038 ABF524038 ALB524038 AUX524038 BET524038 BOP524038 BYL524038 CIH524038 CSD524038 DBZ524038 DLV524038 DVR524038 EFN524038 EPJ524038 EZF524038 FJB524038 FSX524038 GCT524038 GMP524038 GWL524038 HGH524038 HQD524038 HZZ524038 IJV524038 ITR524038 JDN524038 JNJ524038 JXF524038 KHB524038 KQX524038 LAT524038 LKP524038 LUL524038 MEH524038 MOD524038 MXZ524038 NHV524038 NRR524038 OBN524038 OLJ524038 OVF524038 PFB524038 POX524038 PYT524038 QIP524038 QSL524038 RCH524038 RMD524038 RVZ524038 SFV524038 SPR524038 SZN524038 TJJ524038 TTF524038 UDB524038 UMX524038 UWT524038 VGP524038 VQL524038 WAH524038 WKD524038 WTZ524038 HN589574 RJ589574 ABF589574 ALB589574 AUX589574 BET589574 BOP589574 BYL589574 CIH589574 CSD589574 DBZ589574 DLV589574 DVR589574 EFN589574 EPJ589574 EZF589574 FJB589574 FSX589574 GCT589574 GMP589574 GWL589574 HGH589574 HQD589574 HZZ589574 IJV589574 ITR589574 JDN589574 JNJ589574 JXF589574 KHB589574 KQX589574 LAT589574 LKP589574 LUL589574 MEH589574 MOD589574 MXZ589574 NHV589574 NRR589574 OBN589574 OLJ589574 OVF589574 PFB589574 POX589574 PYT589574 QIP589574 QSL589574 RCH589574 RMD589574 RVZ589574 SFV589574 SPR589574 SZN589574 TJJ589574 TTF589574 UDB589574 UMX589574 UWT589574 VGP589574 VQL589574 WAH589574 WKD589574 WTZ589574 HN655110 RJ655110 ABF655110 ALB655110 AUX655110 BET655110 BOP655110 BYL655110 CIH655110 CSD655110 DBZ655110 DLV655110 DVR655110 EFN655110 EPJ655110 EZF655110 FJB655110 FSX655110 GCT655110 GMP655110 GWL655110 HGH655110 HQD655110 HZZ655110 IJV655110 ITR655110 JDN655110 JNJ655110 JXF655110 KHB655110 KQX655110 LAT655110 LKP655110 LUL655110 MEH655110 MOD655110 MXZ655110 NHV655110 NRR655110 OBN655110 OLJ655110 OVF655110 PFB655110 POX655110 PYT655110 QIP655110 QSL655110 RCH655110 RMD655110 RVZ655110 SFV655110 SPR655110 SZN655110 TJJ655110 TTF655110 UDB655110 UMX655110 UWT655110 VGP655110 VQL655110 WAH655110 WKD655110 WTZ655110 HN720646 RJ720646 ABF720646 ALB720646 AUX720646 BET720646 BOP720646 BYL720646 CIH720646 CSD720646 DBZ720646 DLV720646 DVR720646 EFN720646 EPJ720646 EZF720646 FJB720646 FSX720646 GCT720646 GMP720646 GWL720646 HGH720646 HQD720646 HZZ720646 IJV720646 ITR720646 JDN720646 JNJ720646 JXF720646 KHB720646 KQX720646 LAT720646 LKP720646 LUL720646 MEH720646 MOD720646 MXZ720646 NHV720646 NRR720646 OBN720646 OLJ720646 OVF720646 PFB720646 POX720646 PYT720646 QIP720646 QSL720646 RCH720646 RMD720646 RVZ720646 SFV720646 SPR720646 SZN720646 TJJ720646 TTF720646 UDB720646 UMX720646 UWT720646 VGP720646 VQL720646 WAH720646 WKD720646 WTZ720646 HN786182 RJ786182 ABF786182 ALB786182 AUX786182 BET786182 BOP786182 BYL786182 CIH786182 CSD786182 DBZ786182 DLV786182 DVR786182 EFN786182 EPJ786182 EZF786182 FJB786182 FSX786182 GCT786182 GMP786182 GWL786182 HGH786182 HQD786182 HZZ786182 IJV786182 ITR786182 JDN786182 JNJ786182 JXF786182 KHB786182 KQX786182 LAT786182 LKP786182 LUL786182 MEH786182 MOD786182 MXZ786182 NHV786182 NRR786182 OBN786182 OLJ786182 OVF786182 PFB786182 POX786182 PYT786182 QIP786182 QSL786182 RCH786182 RMD786182 RVZ786182 SFV786182 SPR786182 SZN786182 TJJ786182 TTF786182 UDB786182 UMX786182 UWT786182 VGP786182 VQL786182 WAH786182 WKD786182 WTZ786182 HN851718 RJ851718 ABF851718 ALB851718 AUX851718 BET851718 BOP851718 BYL851718 CIH851718 CSD851718 DBZ851718 DLV851718 DVR851718 EFN851718 EPJ851718 EZF851718 FJB851718 FSX851718 GCT851718 GMP851718 GWL851718 HGH851718 HQD851718 HZZ851718 IJV851718 ITR851718 JDN851718 JNJ851718 JXF851718 KHB851718 KQX851718 LAT851718 LKP851718 LUL851718 MEH851718 MOD851718 MXZ851718 NHV851718 NRR851718 OBN851718 OLJ851718 OVF851718 PFB851718 POX851718 PYT851718 QIP851718 QSL851718 RCH851718 RMD851718 RVZ851718 SFV851718 SPR851718 SZN851718 TJJ851718 TTF851718 UDB851718 UMX851718 UWT851718 VGP851718 VQL851718 WAH851718 WKD851718 WTZ851718 HN917254 RJ917254 ABF917254 ALB917254 AUX917254 BET917254 BOP917254 BYL917254 CIH917254 CSD917254 DBZ917254 DLV917254 DVR917254 EFN917254 EPJ917254 EZF917254 FJB917254 FSX917254 GCT917254 GMP917254 GWL917254 HGH917254 HQD917254 HZZ917254 IJV917254 ITR917254 JDN917254 JNJ917254 JXF917254 KHB917254 KQX917254 LAT917254 LKP917254 LUL917254 MEH917254 MOD917254 MXZ917254 NHV917254 NRR917254 OBN917254 OLJ917254 OVF917254 PFB917254 POX917254 PYT917254 QIP917254 QSL917254 RCH917254 RMD917254 RVZ917254 SFV917254 SPR917254 SZN917254 TJJ917254 TTF917254 UDB917254 UMX917254 UWT917254 VGP917254 VQL917254 WAH917254 WKD917254 WTZ917254 HN982790 RJ982790 ABF982790 ALB982790 AUX982790 BET982790 BOP982790 BYL982790 CIH982790 CSD982790 DBZ982790 DLV982790 DVR982790 EFN982790 EPJ982790 EZF982790 FJB982790 FSX982790 GCT982790 GMP982790 GWL982790 HGH982790 HQD982790 HZZ982790 IJV982790 ITR982790 JDN982790 JNJ982790 JXF982790 KHB982790 KQX982790 LAT982790 LKP982790 LUL982790 MEH982790 MOD982790 MXZ982790 NHV982790 NRR982790 OBN982790 OLJ982790 OVF982790 PFB982790 POX982790 PYT982790 QIP982790 QSL982790 RCH982790 RMD982790 RVZ982790 SFV982790 SPR982790 SZN982790 TJJ982790 TTF982790 UDB982790 UMX982790 UWT982790 VGP982790 VQL982790 WAH982790 WKD982790 WTZ982790 HP65286 RL65286 ABH65286 ALD65286 AUZ65286 BEV65286 BOR65286 BYN65286 CIJ65286 CSF65286 DCB65286 DLX65286 DVT65286 EFP65286 EPL65286 EZH65286 FJD65286 FSZ65286 GCV65286 GMR65286 GWN65286 HGJ65286 HQF65286 IAB65286 IJX65286 ITT65286 JDP65286 JNL65286 JXH65286 KHD65286 KQZ65286 LAV65286 LKR65286 LUN65286 MEJ65286 MOF65286 MYB65286 NHX65286 NRT65286 OBP65286 OLL65286 OVH65286 PFD65286 POZ65286 PYV65286 QIR65286 QSN65286 RCJ65286 RMF65286 RWB65286 SFX65286 SPT65286 SZP65286 TJL65286 TTH65286 UDD65286 UMZ65286 UWV65286 VGR65286 VQN65286 WAJ65286 WKF65286 WUB65286 HP130822 RL130822 ABH130822 ALD130822 AUZ130822 BEV130822 BOR130822 BYN130822 CIJ130822 CSF130822 DCB130822 DLX130822 DVT130822 EFP130822 EPL130822 EZH130822 FJD130822 FSZ130822 GCV130822 GMR130822 GWN130822 HGJ130822 HQF130822 IAB130822 IJX130822 ITT130822 JDP130822 JNL130822 JXH130822 KHD130822 KQZ130822 LAV130822 LKR130822 LUN130822 MEJ130822 MOF130822 MYB130822 NHX130822 NRT130822 OBP130822 OLL130822 OVH130822 PFD130822 POZ130822 PYV130822 QIR130822 QSN130822 RCJ130822 RMF130822 RWB130822 SFX130822 SPT130822 SZP130822 TJL130822 TTH130822 UDD130822 UMZ130822 UWV130822 VGR130822 VQN130822 WAJ130822 WKF130822 WUB130822 HP196358 RL196358 ABH196358 ALD196358 AUZ196358 BEV196358 BOR196358 BYN196358 CIJ196358 CSF196358 DCB196358 DLX196358 DVT196358 EFP196358 EPL196358 EZH196358 FJD196358 FSZ196358 GCV196358 GMR196358 GWN196358 HGJ196358 HQF196358 IAB196358 IJX196358 ITT196358 JDP196358 JNL196358 JXH196358 KHD196358 KQZ196358 LAV196358 LKR196358 LUN196358 MEJ196358 MOF196358 MYB196358 NHX196358 NRT196358 OBP196358 OLL196358 OVH196358 PFD196358 POZ196358 PYV196358 QIR196358 QSN196358 RCJ196358 RMF196358 RWB196358 SFX196358 SPT196358 SZP196358 TJL196358 TTH196358 UDD196358 UMZ196358 UWV196358 VGR196358 VQN196358 WAJ196358 WKF196358 WUB196358 HP261894 RL261894 ABH261894 ALD261894 AUZ261894 BEV261894 BOR261894 BYN261894 CIJ261894 CSF261894 DCB261894 DLX261894 DVT261894 EFP261894 EPL261894 EZH261894 FJD261894 FSZ261894 GCV261894 GMR261894 GWN261894 HGJ261894 HQF261894 IAB261894 IJX261894 ITT261894 JDP261894 JNL261894 JXH261894 KHD261894 KQZ261894 LAV261894 LKR261894 LUN261894 MEJ261894 MOF261894 MYB261894 NHX261894 NRT261894 OBP261894 OLL261894 OVH261894 PFD261894 POZ261894 PYV261894 QIR261894 QSN261894 RCJ261894 RMF261894 RWB261894 SFX261894 SPT261894 SZP261894 TJL261894 TTH261894 UDD261894 UMZ261894 UWV261894 VGR261894 VQN261894 WAJ261894 WKF261894 WUB261894 HP327430 RL327430 ABH327430 ALD327430 AUZ327430 BEV327430 BOR327430 BYN327430 CIJ327430 CSF327430 DCB327430 DLX327430 DVT327430 EFP327430 EPL327430 EZH327430 FJD327430 FSZ327430 GCV327430 GMR327430 GWN327430 HGJ327430 HQF327430 IAB327430 IJX327430 ITT327430 JDP327430 JNL327430 JXH327430 KHD327430 KQZ327430 LAV327430 LKR327430 LUN327430 MEJ327430 MOF327430 MYB327430 NHX327430 NRT327430 OBP327430 OLL327430 OVH327430 PFD327430 POZ327430 PYV327430 QIR327430 QSN327430 RCJ327430 RMF327430 RWB327430 SFX327430 SPT327430 SZP327430 TJL327430 TTH327430 UDD327430 UMZ327430 UWV327430 VGR327430 VQN327430 WAJ327430 WKF327430 WUB327430 HP392966 RL392966 ABH392966 ALD392966 AUZ392966 BEV392966 BOR392966 BYN392966 CIJ392966 CSF392966 DCB392966 DLX392966 DVT392966 EFP392966 EPL392966 EZH392966 FJD392966 FSZ392966 GCV392966 GMR392966 GWN392966 HGJ392966 HQF392966 IAB392966 IJX392966 ITT392966 JDP392966 JNL392966 JXH392966 KHD392966 KQZ392966 LAV392966 LKR392966 LUN392966 MEJ392966 MOF392966 MYB392966 NHX392966 NRT392966 OBP392966 OLL392966 OVH392966 PFD392966 POZ392966 PYV392966 QIR392966 QSN392966 RCJ392966 RMF392966 RWB392966 SFX392966 SPT392966 SZP392966 TJL392966 TTH392966 UDD392966 UMZ392966 UWV392966 VGR392966 VQN392966 WAJ392966 WKF392966 WUB392966 HP458502 RL458502 ABH458502 ALD458502 AUZ458502 BEV458502 BOR458502 BYN458502 CIJ458502 CSF458502 DCB458502 DLX458502 DVT458502 EFP458502 EPL458502 EZH458502 FJD458502 FSZ458502 GCV458502 GMR458502 GWN458502 HGJ458502 HQF458502 IAB458502 IJX458502 ITT458502 JDP458502 JNL458502 JXH458502 KHD458502 KQZ458502 LAV458502 LKR458502 LUN458502 MEJ458502 MOF458502 MYB458502 NHX458502 NRT458502 OBP458502 OLL458502 OVH458502 PFD458502 POZ458502 PYV458502 QIR458502 QSN458502 RCJ458502 RMF458502 RWB458502 SFX458502 SPT458502 SZP458502 TJL458502 TTH458502 UDD458502 UMZ458502 UWV458502 VGR458502 VQN458502 WAJ458502 WKF458502 WUB458502 HP524038 RL524038 ABH524038 ALD524038 AUZ524038 BEV524038 BOR524038 BYN524038 CIJ524038 CSF524038 DCB524038 DLX524038 DVT524038 EFP524038 EPL524038 EZH524038 FJD524038 FSZ524038 GCV524038 GMR524038 GWN524038 HGJ524038 HQF524038 IAB524038 IJX524038 ITT524038 JDP524038 JNL524038 JXH524038 KHD524038 KQZ524038 LAV524038 LKR524038 LUN524038 MEJ524038 MOF524038 MYB524038 NHX524038 NRT524038 OBP524038 OLL524038 OVH524038 PFD524038 POZ524038 PYV524038 QIR524038 QSN524038 RCJ524038 RMF524038 RWB524038 SFX524038 SPT524038 SZP524038 TJL524038 TTH524038 UDD524038 UMZ524038 UWV524038 VGR524038 VQN524038 WAJ524038 WKF524038 WUB524038 HP589574 RL589574 ABH589574 ALD589574 AUZ589574 BEV589574 BOR589574 BYN589574 CIJ589574 CSF589574 DCB589574 DLX589574 DVT589574 EFP589574 EPL589574 EZH589574 FJD589574 FSZ589574 GCV589574 GMR589574 GWN589574 HGJ589574 HQF589574 IAB589574 IJX589574 ITT589574 JDP589574 JNL589574 JXH589574 KHD589574 KQZ589574 LAV589574 LKR589574 LUN589574 MEJ589574 MOF589574 MYB589574 NHX589574 NRT589574 OBP589574 OLL589574 OVH589574 PFD589574 POZ589574 PYV589574 QIR589574 QSN589574 RCJ589574 RMF589574 RWB589574 SFX589574 SPT589574 SZP589574 TJL589574 TTH589574 UDD589574 UMZ589574 UWV589574 VGR589574 VQN589574 WAJ589574 WKF589574 WUB589574 HP655110 RL655110 ABH655110 ALD655110 AUZ655110 BEV655110 BOR655110 BYN655110 CIJ655110 CSF655110 DCB655110 DLX655110 DVT655110 EFP655110 EPL655110 EZH655110 FJD655110 FSZ655110 GCV655110 GMR655110 GWN655110 HGJ655110 HQF655110 IAB655110 IJX655110 ITT655110 JDP655110 JNL655110 JXH655110 KHD655110 KQZ655110 LAV655110 LKR655110 LUN655110 MEJ655110 MOF655110 MYB655110 NHX655110 NRT655110 OBP655110 OLL655110 OVH655110 PFD655110 POZ655110 PYV655110 QIR655110 QSN655110 RCJ655110 RMF655110 RWB655110 SFX655110 SPT655110 SZP655110 TJL655110 TTH655110 UDD655110 UMZ655110 UWV655110 VGR655110 VQN655110 WAJ655110 WKF655110 WUB655110 HP720646 RL720646 ABH720646 ALD720646 AUZ720646 BEV720646 BOR720646 BYN720646 CIJ720646 CSF720646 DCB720646 DLX720646 DVT720646 EFP720646 EPL720646 EZH720646 FJD720646 FSZ720646 GCV720646 GMR720646 GWN720646 HGJ720646 HQF720646 IAB720646 IJX720646 ITT720646 JDP720646 JNL720646 JXH720646 KHD720646 KQZ720646 LAV720646 LKR720646 LUN720646 MEJ720646 MOF720646 MYB720646 NHX720646 NRT720646 OBP720646 OLL720646 OVH720646 PFD720646 POZ720646 PYV720646 QIR720646 QSN720646 RCJ720646 RMF720646 RWB720646 SFX720646 SPT720646 SZP720646 TJL720646 TTH720646 UDD720646 UMZ720646 UWV720646 VGR720646 VQN720646 WAJ720646 WKF720646 WUB720646 HP786182 RL786182 ABH786182 ALD786182 AUZ786182 BEV786182 BOR786182 BYN786182 CIJ786182 CSF786182 DCB786182 DLX786182 DVT786182 EFP786182 EPL786182 EZH786182 FJD786182 FSZ786182 GCV786182 GMR786182 GWN786182 HGJ786182 HQF786182 IAB786182 IJX786182 ITT786182 JDP786182 JNL786182 JXH786182 KHD786182 KQZ786182 LAV786182 LKR786182 LUN786182 MEJ786182 MOF786182 MYB786182 NHX786182 NRT786182 OBP786182 OLL786182 OVH786182 PFD786182 POZ786182 PYV786182 QIR786182 QSN786182 RCJ786182 RMF786182 RWB786182 SFX786182 SPT786182 SZP786182 TJL786182 TTH786182 UDD786182 UMZ786182 UWV786182 VGR786182 VQN786182 WAJ786182 WKF786182 WUB786182 HP851718 RL851718 ABH851718 ALD851718 AUZ851718 BEV851718 BOR851718 BYN851718 CIJ851718 CSF851718 DCB851718 DLX851718 DVT851718 EFP851718 EPL851718 EZH851718 FJD851718 FSZ851718 GCV851718 GMR851718 GWN851718 HGJ851718 HQF851718 IAB851718 IJX851718 ITT851718 JDP851718 JNL851718 JXH851718 KHD851718 KQZ851718 LAV851718 LKR851718 LUN851718 MEJ851718 MOF851718 MYB851718 NHX851718 NRT851718 OBP851718 OLL851718 OVH851718 PFD851718 POZ851718 PYV851718 QIR851718 QSN851718 RCJ851718 RMF851718 RWB851718 SFX851718 SPT851718 SZP851718 TJL851718 TTH851718 UDD851718 UMZ851718 UWV851718 VGR851718 VQN851718 WAJ851718 WKF851718 WUB851718 HP917254 RL917254 ABH917254 ALD917254 AUZ917254 BEV917254 BOR917254 BYN917254 CIJ917254 CSF917254 DCB917254 DLX917254 DVT917254 EFP917254 EPL917254 EZH917254 FJD917254 FSZ917254 GCV917254 GMR917254 GWN917254 HGJ917254 HQF917254 IAB917254 IJX917254 ITT917254 JDP917254 JNL917254 JXH917254 KHD917254 KQZ917254 LAV917254 LKR917254 LUN917254 MEJ917254 MOF917254 MYB917254 NHX917254 NRT917254 OBP917254 OLL917254 OVH917254 PFD917254 POZ917254 PYV917254 QIR917254 QSN917254 RCJ917254 RMF917254 RWB917254 SFX917254 SPT917254 SZP917254 TJL917254 TTH917254 UDD917254 UMZ917254 UWV917254 VGR917254 VQN917254 WAJ917254 WKF917254 WUB917254 HP982790 RL982790 ABH982790 ALD982790 AUZ982790 BEV982790 BOR982790 BYN982790 CIJ982790 CSF982790 DCB982790 DLX982790 DVT982790 EFP982790 EPL982790 EZH982790 FJD982790 FSZ982790 GCV982790 GMR982790 GWN982790 HGJ982790 HQF982790 IAB982790 IJX982790 ITT982790 JDP982790 JNL982790 JXH982790 KHD982790 KQZ982790 LAV982790 LKR982790 LUN982790 MEJ982790 MOF982790 MYB982790 NHX982790 NRT982790 OBP982790 OLL982790 OVH982790 PFD982790 POZ982790 PYV982790 QIR982790 QSN982790 RCJ982790 RMF982790 RWB982790 SFX982790 SPT982790 SZP982790 TJL982790 TTH982790 UDD982790 UMZ982790 UWV982790 VGR982790 VQN982790 WAJ982790 WKF982790 WUB982790 Y65286 Y130822 Y196358 Y261894 Y327430 Y392966 Y458502 Y524038 Y589574 Y655110 Y720646 Y786182 Y851718 Y917254 Y982790 K65286 K130822 K196358 K261894 K327430 K392966 K458502 K524038 K589574 K655110 K720646 K786182 K851718 K917254 K982790 M65286 M130822 M196358 M261894 M327430 M392966 M458502 M524038 M589574 M655110 M720646 M786182 M851718 M917254 M982790 O65286 O130822 O196358 O261894 O327430 O392966 O458502 O524038 O589574 O655110 O720646 O786182 O851718 O917254 O982790 Q65286 Q130822 Q196358 Q261894 Q327430 Q392966 Q458502 Q524038 Q589574 Q655110 Q720646 Q786182 Q851718 Q917254 Q982790 S65286 S130822 S196358 S261894 S327430 S392966 S458502 S524038 S589574 S655110 S720646 S786182 S851718 S917254 S982790 U65286 U130822 U196358 U261894 U327430 U392966 U458502 U524038 U589574 U655110 U720646 U786182 U851718 U917254 U982790 W65286 W130822 W196358 W261894 W327430 W392966 W458502 W524038 W589574 W655110 W720646 W786182 W851718 W917254 W982790 BK65286 BK130822 BK196358 BK261894 BK327430 BK392966 BK458502 BK524038 BK589574 BK655110 BK720646 BK786182 BK851718 BK917254 BK982790 AW65286 AW130822 AW196358 AW261894 AW327430 AW392966 AW458502 AW524038 AW589574 AW655110 AW720646 AW786182 AW851718 AW917254 AW982790 AY65286 AY130822 AY196358 AY261894 AY327430 AY392966 AY458502 AY524038 AY589574 AY655110 AY720646 AY786182 AY851718 AY917254 AY982790 BA65286 BA130822 BA196358 BA261894 BA327430 BA392966 BA458502 BA524038 BA589574 BA655110 BA720646 BA786182 BA851718 BA917254 BA982790 BC65286 BC130822 BC196358 BC261894 BC327430 BC392966 BC458502 BC524038 BC589574 BC655110 BC720646 BC786182 BC851718 BC917254 BC982790 BE65286 BE130822 BE196358 BE261894 BE327430 BE392966 BE458502 BE524038 BE589574 BE655110 BE720646 BE786182 BE851718 BE917254 BE982790 BG65286 BG130822 BG196358 BG261894 BG327430 BG392966 BG458502 BG524038 BG589574 BG655110 BG720646 BG786182 BG851718 BG917254 BG982790 BI65286 BI130822 BI196358 BI261894 BI327430 BI392966 BI458502 BI524038 BI589574 BI655110 BI720646 BI786182 BI851718 BI917254 BI982790 W53 U53 S53 Q53 O53 M53 K53 Y53 WUB53 WKF53 WAJ53 VQN53 VGR53 UWV53 UMZ53 UDD53 TTH53 TJL53 SZP53 SPT53 SFX53 RWB53 RMF53 RCJ53 QSN53 QIR53 PYV53 POZ53 PFD53 OVH53 OLL53 OBP53 NRT53 NHX53 MYB53 MOF53 MEJ53 LUN53 LKR53 LAV53 KQZ53 KHD53 JXH53 JNL53 JDP53 ITT53 IJX53 IAB53 HQF53 HGJ53 GWN53 GMR53 GCV53 FSZ53 FJD53 EZH53 EPL53 EFP53 DVT53 DLX53 DCB53 CSF53 CIJ53 BYN53 BOR53 BEV53 AUZ53 ALD53 ABH53 RL53 HP53 WTZ53 WKD53 WAH53 VQL53 VGP53 UWT53 UMX53 UDB53 TTF53 TJJ53 SZN53 SPR53 SFV53 RVZ53 RMD53 RCH53 QSL53 QIP53 PYT53 POX53 PFB53 OVF53 OLJ53 OBN53 NRR53 NHV53 MXZ53 MOD53 MEH53 LUL53 LKP53 LAT53 KQX53 KHB53 JXF53 JNJ53 JDN53 ITR53 IJV53 HZZ53 HQD53 HGH53 GWL53 GMP53 GCT53 FSX53 FJB53 EZF53 EPJ53 EFN53 DVR53 DLV53 DBZ53 CSD53 CIH53 BYL53 BOP53 BET53 AUX53 ALB53 ABF53 RJ53 HN53 WTX53 WKB53 WAF53 VQJ53 VGN53 UWR53 UMV53 UCZ53 TTD53 TJH53 SZL53 SPP53 SFT53 RVX53 RMB53 RCF53 QSJ53 QIN53 PYR53 POV53 PEZ53 OVD53 OLH53 OBL53 NRP53 NHT53 MXX53 MOB53 MEF53 LUJ53 LKN53 LAR53 KQV53 KGZ53 JXD53 JNH53 JDL53 ITP53 IJT53 HZX53 HQB53 HGF53 GWJ53 GMN53 GCR53 FSV53 FIZ53 EZD53 EPH53 EFL53 DVP53 DLT53 DBX53 CSB53 CIF53 BYJ53 BON53 BER53 AUV53 AKZ53 ABD53 RH53 HL53 WTV53 WJZ53 WAD53 VQH53 VGL53 UWP53 UMT53 UCX53 TTB53 TJF53 SZJ53 SPN53 SFR53 RVV53 RLZ53 RCD53 QSH53 QIL53 PYP53 POT53 PEX53 OVB53 OLF53 OBJ53 NRN53 NHR53 MXV53 MNZ53 MED53 LUH53 LKL53 LAP53 KQT53 KGX53 JXB53 JNF53 JDJ53 ITN53 IJR53 HZV53 HPZ53 HGD53 GWH53 GML53 GCP53 FST53 FIX53 EZB53 EPF53 EFJ53 DVN53 DLR53 DBV53 CRZ53 CID53 BYH53 BOL53 BEP53 AUT53 AKX53 ABB53 RF53 HJ53 WTT53 WJX53 WAB53 VQF53 VGJ53 UWN53 UMR53 UCV53 TSZ53 TJD53 SZH53 SPL53 SFP53 RVT53 RLX53 RCB53 QSF53 QIJ53 PYN53 POR53 PEV53 OUZ53 OLD53 OBH53 NRL53 NHP53 MXT53 MNX53 MEB53 LUF53 LKJ53 LAN53 KQR53 KGV53 JWZ53 JND53 JDH53 ITL53 IJP53 HZT53 HPX53 HGB53 GWF53 GMJ53 GCN53 FSR53 FIV53 EYZ53 EPD53 EFH53 DVL53 DLP53 DBT53 CRX53 CIB53 BYF53 BOJ53 BEN53 AUR53 AKV53 AAZ53 RD53 HH53 WTR53 WJV53 VZZ53 VQD53 VGH53 UWL53 UMP53 UCT53 TSX53 TJB53 SZF53 SPJ53 SFN53 RVR53 RLV53 RBZ53 QSD53 QIH53 PYL53 POP53 PET53 OUX53 OLB53 OBF53 NRJ53 NHN53 MXR53 MNV53 MDZ53 LUD53 LKH53 LAL53 KQP53 KGT53 JWX53 JNB53 JDF53 ITJ53 IJN53 HZR53 HPV53 HFZ53 GWD53 GMH53 GCL53 FSP53 FIT53 EYX53 EPB53 EFF53 DVJ53 DLN53 DBR53 CRV53 CHZ53 BYD53 BOH53 BEL53 AUP53 AKT53 AAX53 RB53 HF53 WTP53 WJT53 VZX53 VQB53 VGF53 UWJ53 UMN53 UCR53 TSV53 TIZ53 SZD53 SPH53 SFL53 RVP53 RLT53 RBX53 QSB53 QIF53 PYJ53 PON53 PER53 OUV53 OKZ53 OBD53 NRH53 NHL53 MXP53 MNT53 MDX53 LUB53 LKF53 LAJ53 KQN53 KGR53 JWV53 JMZ53 JDD53 ITH53 IJL53 HZP53 HPT53 HFX53 GWB53 GMF53 GCJ53 FSN53 FIR53 EYV53 EOZ53 EFD53 DVH53 DLL53 DBP53 CRT53 CHX53 BYB53 BOF53 BEJ53 AUN53 AKR53 AAV53 QZ53 HD53 WVP53 WLT53 WBX53 VSB53 VIF53 UYJ53 UON53 UER53 TUV53 TKZ53 TBD53 SRH53 SHL53 RXP53 RNT53 RDX53 QUB53 QKF53 QAJ53 PQN53 PGR53 OWV53 OMZ53 ODD53 NTH53 NJL53 MZP53 MPT53 MFX53 LWB53 LMF53 LCJ53 KSN53 KIR53 JYV53 JOZ53 JFD53 IVH53 ILL53 IBP53 HRT53 HHX53 GYB53 GOF53 GEJ53 FUN53 FKR53 FAV53 EQZ53 EHD53 DXH53 DNL53 DDP53 CTT53 CJX53 CAB53 BQF53 BGJ53 AWN53 AMR53 ACV53 SZ53 JD53 WVN53 WLR53 WBV53 VRZ53 VID53 UYH53 UOL53 UEP53 TUT53 TKX53 TBB53 SRF53 SHJ53 RXN53 RNR53 RDV53 QTZ53 QKD53 QAH53 PQL53 PGP53 OWT53 OMX53 ODB53 NTF53 NJJ53 MZN53 MPR53 MFV53 LVZ53 LMD53 LCH53 KSL53 KIP53 JYT53 JOX53 JFB53 IVF53 ILJ53 IBN53 HRR53 HHV53 GXZ53 GOD53 GEH53 FUL53 FKP53 FAT53 EQX53 EHB53 DXF53 DNJ53 DDN53 CTR53 CJV53 BZZ53 BQD53 BGH53 AWL53 AMP53 ACT53 SX53 JB53 WVL53 WLP53 WBT53 VRX53 VIB53 UYF53 UOJ53 UEN53 TUR53 TKV53 TAZ53 SRD53 SHH53 RXL53 RNP53 RDT53 QTX53 QKB53 QAF53 PQJ53 PGN53 OWR53 OMV53 OCZ53 NTD53 NJH53 MZL53 MPP53 MFT53 LVX53 LMB53 LCF53 KSJ53 KIN53 JYR53 JOV53 JEZ53 IVD53 ILH53 IBL53 HRP53 HHT53 GXX53 GOB53 GEF53 FUJ53 FKN53 FAR53 EQV53 EGZ53 DXD53 DNH53 DDL53 CTP53 CJT53 BZX53 BQB53 BGF53 AWJ53 AMN53 ACR53 SV53 IZ53 WVJ53 WLN53 WBR53 VRV53 VHZ53 UYD53 UOH53 UEL53 TUP53 TKT53 TAX53 SRB53 SHF53 RXJ53 RNN53 RDR53 QTV53 QJZ53 QAD53 PQH53 PGL53 OWP53 OMT53 OCX53 NTB53 NJF53 MZJ53 MPN53 MFR53 LVV53 LLZ53 LCD53 KSH53 KIL53 JYP53 JOT53 JEX53 IVB53 ILF53 IBJ53 HRN53 HHR53 GXV53 GNZ53 GED53 FUH53 FKL53 FAP53 EQT53 EGX53 DXB53 DNF53 DDJ53 CTN53 CJR53 BZV53 BPZ53 BGD53 AWH53 AML53 ACP53 ST53 IX53 WVH53 WLL53 WBP53 VRT53 VHX53 UYB53 UOF53 UEJ53 TUN53 TKR53 TAV53 SQZ53 SHD53 RXH53 RNL53 RDP53 QTT53 QJX53 QAB53 PQF53 PGJ53 OWN53 OMR53 OCV53 NSZ53 NJD53 MZH53 MPL53 MFP53 LVT53 LLX53 LCB53 KSF53 KIJ53 JYN53 JOR53 JEV53 IUZ53 ILD53 IBH53 HRL53 HHP53 GXT53 GNX53 GEB53 FUF53 FKJ53 FAN53 EQR53 EGV53 DWZ53 DND53 DDH53 CTL53 CJP53 BZT53 BPX53 BGB53 AWF53 AMJ53 ACN53 SR53 IV53 WVF53 WLJ53 WBN53 VRR53 VHV53 UXZ53 UOD53 UEH53 TUL53 TKP53 TAT53 SQX53 SHB53 RXF53 RNJ53 RDN53 QTR53 QJV53 PZZ53 PQD53 PGH53 OWL53 OMP53 OCT53 NSX53 NJB53 MZF53 MPJ53 MFN53 LVR53 LLV53 LBZ53 KSD53 KIH53 JYL53 JOP53 JET53 IUX53 ILB53 IBF53 HRJ53 HHN53 GXR53 GNV53 GDZ53 FUD53 FKH53 FAL53 EQP53 EGT53 DWX53 DNB53 DDF53 CTJ53 CJN53 BZR53 BPV53 BFZ53 AWD53 AMH53 ACL53 SP53 IT53 WVD53 WLH53 WBL53 VRP53 VHT53 UXX53 UOB53 UEF53 TUJ53 TKN53 TAR53 SQV53 SGZ53 RXD53 RNH53 RDL53 QTP53 QJT53 PZX53 PQB53 PGF53 OWJ53 OMN53 OCR53 NSV53 NIZ53 MZD53 MPH53 MFL53 LVP53 LLT53 LBX53 KSB53 KIF53 JYJ53 JON53 JER53 IUV53 IKZ53 IBD53 HRH53 HHL53 GXP53 GNT53 GDX53 FUB53 FKF53 FAJ53 EQN53 EGR53 DWV53 DMZ53 DDD53 CTH53 CJL53 BZP53 BPT53 BFX53 AWB53 AMF53 ACJ53 SN53 IR53 WVB53 WLF53 WBJ53 VRN53 VHR53 UXV53 UNZ53 UED53 TUH53 TKL53 TAP53 SQT53 SGX53 RXB53 RNF53 RDJ53 QTN53 QJR53 PZV53 PPZ53 PGD53 OWH53 OML53 OCP53 NST53 NIX53 MZB53 MPF53 MFJ53 LVN53 LLR53 LBV53 KRZ53 KID53 JYH53 JOL53 JEP53 IUT53 IKX53 IBB53 HRF53 HHJ53 GXN53 GNR53 GDV53 FTZ53 FKD53 FAH53 EQL53 EGP53 DWT53 DMX53 DDB53 CTF53 CJJ53 BZN53 BPR53 BFV53 AVZ53 AMD53 ACH53 SL53 IP53 WUD53 WKH53 WAL53 VQP53 VGT53 UWX53 UNB53 UDF53 TTJ53 TJN53 SZR53 SPV53 SFZ53 RWD53 RMH53 RCL53 QSP53 QIT53 PYX53 PPB53 PFF53 OVJ53 OLN53 OBR53 NRV53 NHZ53 MYD53 MOH53 MEL53 LUP53 LKT53 LAX53 KRB53 KHF53 JXJ53 JNN53 JDR53 ITV53 IJZ53 IAD53 HQH53 HGL53 GWP53 GMT53 GCX53 FTB53 FJF53 EZJ53 EPN53 EFR53 DVV53 DLZ53 DCD53 CSH53 CIL53 BYP53 BOT53 BEX53 AVB53 ALF53 ABJ53 RN53 HR53 BI53 BG53 BE53 BC53 BA53 AY53 AW53 BK53</xm:sqref>
        </x14:dataValidation>
        <x14:dataValidation type="list" allowBlank="1" showInputMessage="1" showErrorMessage="1">
          <x14:formula1>
            <xm:f>Soil_TS_Structure</xm:f>
          </x14:formula1>
          <xm:sqref>HR65283 RN65283 ABJ65283 ALF65283 AVB65283 BEX65283 BOT65283 BYP65283 CIL65283 CSH65283 DCD65283 DLZ65283 DVV65283 EFR65283 EPN65283 EZJ65283 FJF65283 FTB65283 GCX65283 GMT65283 GWP65283 HGL65283 HQH65283 IAD65283 IJZ65283 ITV65283 JDR65283 JNN65283 JXJ65283 KHF65283 KRB65283 LAX65283 LKT65283 LUP65283 MEL65283 MOH65283 MYD65283 NHZ65283 NRV65283 OBR65283 OLN65283 OVJ65283 PFF65283 PPB65283 PYX65283 QIT65283 QSP65283 RCL65283 RMH65283 RWD65283 SFZ65283 SPV65283 SZR65283 TJN65283 TTJ65283 UDF65283 UNB65283 UWX65283 VGT65283 VQP65283 WAL65283 WKH65283 WUD65283 HR130819 RN130819 ABJ130819 ALF130819 AVB130819 BEX130819 BOT130819 BYP130819 CIL130819 CSH130819 DCD130819 DLZ130819 DVV130819 EFR130819 EPN130819 EZJ130819 FJF130819 FTB130819 GCX130819 GMT130819 GWP130819 HGL130819 HQH130819 IAD130819 IJZ130819 ITV130819 JDR130819 JNN130819 JXJ130819 KHF130819 KRB130819 LAX130819 LKT130819 LUP130819 MEL130819 MOH130819 MYD130819 NHZ130819 NRV130819 OBR130819 OLN130819 OVJ130819 PFF130819 PPB130819 PYX130819 QIT130819 QSP130819 RCL130819 RMH130819 RWD130819 SFZ130819 SPV130819 SZR130819 TJN130819 TTJ130819 UDF130819 UNB130819 UWX130819 VGT130819 VQP130819 WAL130819 WKH130819 WUD130819 HR196355 RN196355 ABJ196355 ALF196355 AVB196355 BEX196355 BOT196355 BYP196355 CIL196355 CSH196355 DCD196355 DLZ196355 DVV196355 EFR196355 EPN196355 EZJ196355 FJF196355 FTB196355 GCX196355 GMT196355 GWP196355 HGL196355 HQH196355 IAD196355 IJZ196355 ITV196355 JDR196355 JNN196355 JXJ196355 KHF196355 KRB196355 LAX196355 LKT196355 LUP196355 MEL196355 MOH196355 MYD196355 NHZ196355 NRV196355 OBR196355 OLN196355 OVJ196355 PFF196355 PPB196355 PYX196355 QIT196355 QSP196355 RCL196355 RMH196355 RWD196355 SFZ196355 SPV196355 SZR196355 TJN196355 TTJ196355 UDF196355 UNB196355 UWX196355 VGT196355 VQP196355 WAL196355 WKH196355 WUD196355 HR261891 RN261891 ABJ261891 ALF261891 AVB261891 BEX261891 BOT261891 BYP261891 CIL261891 CSH261891 DCD261891 DLZ261891 DVV261891 EFR261891 EPN261891 EZJ261891 FJF261891 FTB261891 GCX261891 GMT261891 GWP261891 HGL261891 HQH261891 IAD261891 IJZ261891 ITV261891 JDR261891 JNN261891 JXJ261891 KHF261891 KRB261891 LAX261891 LKT261891 LUP261891 MEL261891 MOH261891 MYD261891 NHZ261891 NRV261891 OBR261891 OLN261891 OVJ261891 PFF261891 PPB261891 PYX261891 QIT261891 QSP261891 RCL261891 RMH261891 RWD261891 SFZ261891 SPV261891 SZR261891 TJN261891 TTJ261891 UDF261891 UNB261891 UWX261891 VGT261891 VQP261891 WAL261891 WKH261891 WUD261891 HR327427 RN327427 ABJ327427 ALF327427 AVB327427 BEX327427 BOT327427 BYP327427 CIL327427 CSH327427 DCD327427 DLZ327427 DVV327427 EFR327427 EPN327427 EZJ327427 FJF327427 FTB327427 GCX327427 GMT327427 GWP327427 HGL327427 HQH327427 IAD327427 IJZ327427 ITV327427 JDR327427 JNN327427 JXJ327427 KHF327427 KRB327427 LAX327427 LKT327427 LUP327427 MEL327427 MOH327427 MYD327427 NHZ327427 NRV327427 OBR327427 OLN327427 OVJ327427 PFF327427 PPB327427 PYX327427 QIT327427 QSP327427 RCL327427 RMH327427 RWD327427 SFZ327427 SPV327427 SZR327427 TJN327427 TTJ327427 UDF327427 UNB327427 UWX327427 VGT327427 VQP327427 WAL327427 WKH327427 WUD327427 HR392963 RN392963 ABJ392963 ALF392963 AVB392963 BEX392963 BOT392963 BYP392963 CIL392963 CSH392963 DCD392963 DLZ392963 DVV392963 EFR392963 EPN392963 EZJ392963 FJF392963 FTB392963 GCX392963 GMT392963 GWP392963 HGL392963 HQH392963 IAD392963 IJZ392963 ITV392963 JDR392963 JNN392963 JXJ392963 KHF392963 KRB392963 LAX392963 LKT392963 LUP392963 MEL392963 MOH392963 MYD392963 NHZ392963 NRV392963 OBR392963 OLN392963 OVJ392963 PFF392963 PPB392963 PYX392963 QIT392963 QSP392963 RCL392963 RMH392963 RWD392963 SFZ392963 SPV392963 SZR392963 TJN392963 TTJ392963 UDF392963 UNB392963 UWX392963 VGT392963 VQP392963 WAL392963 WKH392963 WUD392963 HR458499 RN458499 ABJ458499 ALF458499 AVB458499 BEX458499 BOT458499 BYP458499 CIL458499 CSH458499 DCD458499 DLZ458499 DVV458499 EFR458499 EPN458499 EZJ458499 FJF458499 FTB458499 GCX458499 GMT458499 GWP458499 HGL458499 HQH458499 IAD458499 IJZ458499 ITV458499 JDR458499 JNN458499 JXJ458499 KHF458499 KRB458499 LAX458499 LKT458499 LUP458499 MEL458499 MOH458499 MYD458499 NHZ458499 NRV458499 OBR458499 OLN458499 OVJ458499 PFF458499 PPB458499 PYX458499 QIT458499 QSP458499 RCL458499 RMH458499 RWD458499 SFZ458499 SPV458499 SZR458499 TJN458499 TTJ458499 UDF458499 UNB458499 UWX458499 VGT458499 VQP458499 WAL458499 WKH458499 WUD458499 HR524035 RN524035 ABJ524035 ALF524035 AVB524035 BEX524035 BOT524035 BYP524035 CIL524035 CSH524035 DCD524035 DLZ524035 DVV524035 EFR524035 EPN524035 EZJ524035 FJF524035 FTB524035 GCX524035 GMT524035 GWP524035 HGL524035 HQH524035 IAD524035 IJZ524035 ITV524035 JDR524035 JNN524035 JXJ524035 KHF524035 KRB524035 LAX524035 LKT524035 LUP524035 MEL524035 MOH524035 MYD524035 NHZ524035 NRV524035 OBR524035 OLN524035 OVJ524035 PFF524035 PPB524035 PYX524035 QIT524035 QSP524035 RCL524035 RMH524035 RWD524035 SFZ524035 SPV524035 SZR524035 TJN524035 TTJ524035 UDF524035 UNB524035 UWX524035 VGT524035 VQP524035 WAL524035 WKH524035 WUD524035 HR589571 RN589571 ABJ589571 ALF589571 AVB589571 BEX589571 BOT589571 BYP589571 CIL589571 CSH589571 DCD589571 DLZ589571 DVV589571 EFR589571 EPN589571 EZJ589571 FJF589571 FTB589571 GCX589571 GMT589571 GWP589571 HGL589571 HQH589571 IAD589571 IJZ589571 ITV589571 JDR589571 JNN589571 JXJ589571 KHF589571 KRB589571 LAX589571 LKT589571 LUP589571 MEL589571 MOH589571 MYD589571 NHZ589571 NRV589571 OBR589571 OLN589571 OVJ589571 PFF589571 PPB589571 PYX589571 QIT589571 QSP589571 RCL589571 RMH589571 RWD589571 SFZ589571 SPV589571 SZR589571 TJN589571 TTJ589571 UDF589571 UNB589571 UWX589571 VGT589571 VQP589571 WAL589571 WKH589571 WUD589571 HR655107 RN655107 ABJ655107 ALF655107 AVB655107 BEX655107 BOT655107 BYP655107 CIL655107 CSH655107 DCD655107 DLZ655107 DVV655107 EFR655107 EPN655107 EZJ655107 FJF655107 FTB655107 GCX655107 GMT655107 GWP655107 HGL655107 HQH655107 IAD655107 IJZ655107 ITV655107 JDR655107 JNN655107 JXJ655107 KHF655107 KRB655107 LAX655107 LKT655107 LUP655107 MEL655107 MOH655107 MYD655107 NHZ655107 NRV655107 OBR655107 OLN655107 OVJ655107 PFF655107 PPB655107 PYX655107 QIT655107 QSP655107 RCL655107 RMH655107 RWD655107 SFZ655107 SPV655107 SZR655107 TJN655107 TTJ655107 UDF655107 UNB655107 UWX655107 VGT655107 VQP655107 WAL655107 WKH655107 WUD655107 HR720643 RN720643 ABJ720643 ALF720643 AVB720643 BEX720643 BOT720643 BYP720643 CIL720643 CSH720643 DCD720643 DLZ720643 DVV720643 EFR720643 EPN720643 EZJ720643 FJF720643 FTB720643 GCX720643 GMT720643 GWP720643 HGL720643 HQH720643 IAD720643 IJZ720643 ITV720643 JDR720643 JNN720643 JXJ720643 KHF720643 KRB720643 LAX720643 LKT720643 LUP720643 MEL720643 MOH720643 MYD720643 NHZ720643 NRV720643 OBR720643 OLN720643 OVJ720643 PFF720643 PPB720643 PYX720643 QIT720643 QSP720643 RCL720643 RMH720643 RWD720643 SFZ720643 SPV720643 SZR720643 TJN720643 TTJ720643 UDF720643 UNB720643 UWX720643 VGT720643 VQP720643 WAL720643 WKH720643 WUD720643 HR786179 RN786179 ABJ786179 ALF786179 AVB786179 BEX786179 BOT786179 BYP786179 CIL786179 CSH786179 DCD786179 DLZ786179 DVV786179 EFR786179 EPN786179 EZJ786179 FJF786179 FTB786179 GCX786179 GMT786179 GWP786179 HGL786179 HQH786179 IAD786179 IJZ786179 ITV786179 JDR786179 JNN786179 JXJ786179 KHF786179 KRB786179 LAX786179 LKT786179 LUP786179 MEL786179 MOH786179 MYD786179 NHZ786179 NRV786179 OBR786179 OLN786179 OVJ786179 PFF786179 PPB786179 PYX786179 QIT786179 QSP786179 RCL786179 RMH786179 RWD786179 SFZ786179 SPV786179 SZR786179 TJN786179 TTJ786179 UDF786179 UNB786179 UWX786179 VGT786179 VQP786179 WAL786179 WKH786179 WUD786179 HR851715 RN851715 ABJ851715 ALF851715 AVB851715 BEX851715 BOT851715 BYP851715 CIL851715 CSH851715 DCD851715 DLZ851715 DVV851715 EFR851715 EPN851715 EZJ851715 FJF851715 FTB851715 GCX851715 GMT851715 GWP851715 HGL851715 HQH851715 IAD851715 IJZ851715 ITV851715 JDR851715 JNN851715 JXJ851715 KHF851715 KRB851715 LAX851715 LKT851715 LUP851715 MEL851715 MOH851715 MYD851715 NHZ851715 NRV851715 OBR851715 OLN851715 OVJ851715 PFF851715 PPB851715 PYX851715 QIT851715 QSP851715 RCL851715 RMH851715 RWD851715 SFZ851715 SPV851715 SZR851715 TJN851715 TTJ851715 UDF851715 UNB851715 UWX851715 VGT851715 VQP851715 WAL851715 WKH851715 WUD851715 HR917251 RN917251 ABJ917251 ALF917251 AVB917251 BEX917251 BOT917251 BYP917251 CIL917251 CSH917251 DCD917251 DLZ917251 DVV917251 EFR917251 EPN917251 EZJ917251 FJF917251 FTB917251 GCX917251 GMT917251 GWP917251 HGL917251 HQH917251 IAD917251 IJZ917251 ITV917251 JDR917251 JNN917251 JXJ917251 KHF917251 KRB917251 LAX917251 LKT917251 LUP917251 MEL917251 MOH917251 MYD917251 NHZ917251 NRV917251 OBR917251 OLN917251 OVJ917251 PFF917251 PPB917251 PYX917251 QIT917251 QSP917251 RCL917251 RMH917251 RWD917251 SFZ917251 SPV917251 SZR917251 TJN917251 TTJ917251 UDF917251 UNB917251 UWX917251 VGT917251 VQP917251 WAL917251 WKH917251 WUD917251 HR982787 RN982787 ABJ982787 ALF982787 AVB982787 BEX982787 BOT982787 BYP982787 CIL982787 CSH982787 DCD982787 DLZ982787 DVV982787 EFR982787 EPN982787 EZJ982787 FJF982787 FTB982787 GCX982787 GMT982787 GWP982787 HGL982787 HQH982787 IAD982787 IJZ982787 ITV982787 JDR982787 JNN982787 JXJ982787 KHF982787 KRB982787 LAX982787 LKT982787 LUP982787 MEL982787 MOH982787 MYD982787 NHZ982787 NRV982787 OBR982787 OLN982787 OVJ982787 PFF982787 PPB982787 PYX982787 QIT982787 QSP982787 RCL982787 RMH982787 RWD982787 SFZ982787 SPV982787 SZR982787 TJN982787 TTJ982787 UDF982787 UNB982787 UWX982787 VGT982787 VQP982787 WAL982787 WKH982787 WUD982787 IP65283 SL65283 ACH65283 AMD65283 AVZ65283 BFV65283 BPR65283 BZN65283 CJJ65283 CTF65283 DDB65283 DMX65283 DWT65283 EGP65283 EQL65283 FAH65283 FKD65283 FTZ65283 GDV65283 GNR65283 GXN65283 HHJ65283 HRF65283 IBB65283 IKX65283 IUT65283 JEP65283 JOL65283 JYH65283 KID65283 KRZ65283 LBV65283 LLR65283 LVN65283 MFJ65283 MPF65283 MZB65283 NIX65283 NST65283 OCP65283 OML65283 OWH65283 PGD65283 PPZ65283 PZV65283 QJR65283 QTN65283 RDJ65283 RNF65283 RXB65283 SGX65283 SQT65283 TAP65283 TKL65283 TUH65283 UED65283 UNZ65283 UXV65283 VHR65283 VRN65283 WBJ65283 WLF65283 WVB65283 IP130819 SL130819 ACH130819 AMD130819 AVZ130819 BFV130819 BPR130819 BZN130819 CJJ130819 CTF130819 DDB130819 DMX130819 DWT130819 EGP130819 EQL130819 FAH130819 FKD130819 FTZ130819 GDV130819 GNR130819 GXN130819 HHJ130819 HRF130819 IBB130819 IKX130819 IUT130819 JEP130819 JOL130819 JYH130819 KID130819 KRZ130819 LBV130819 LLR130819 LVN130819 MFJ130819 MPF130819 MZB130819 NIX130819 NST130819 OCP130819 OML130819 OWH130819 PGD130819 PPZ130819 PZV130819 QJR130819 QTN130819 RDJ130819 RNF130819 RXB130819 SGX130819 SQT130819 TAP130819 TKL130819 TUH130819 UED130819 UNZ130819 UXV130819 VHR130819 VRN130819 WBJ130819 WLF130819 WVB130819 IP196355 SL196355 ACH196355 AMD196355 AVZ196355 BFV196355 BPR196355 BZN196355 CJJ196355 CTF196355 DDB196355 DMX196355 DWT196355 EGP196355 EQL196355 FAH196355 FKD196355 FTZ196355 GDV196355 GNR196355 GXN196355 HHJ196355 HRF196355 IBB196355 IKX196355 IUT196355 JEP196355 JOL196355 JYH196355 KID196355 KRZ196355 LBV196355 LLR196355 LVN196355 MFJ196355 MPF196355 MZB196355 NIX196355 NST196355 OCP196355 OML196355 OWH196355 PGD196355 PPZ196355 PZV196355 QJR196355 QTN196355 RDJ196355 RNF196355 RXB196355 SGX196355 SQT196355 TAP196355 TKL196355 TUH196355 UED196355 UNZ196355 UXV196355 VHR196355 VRN196355 WBJ196355 WLF196355 WVB196355 IP261891 SL261891 ACH261891 AMD261891 AVZ261891 BFV261891 BPR261891 BZN261891 CJJ261891 CTF261891 DDB261891 DMX261891 DWT261891 EGP261891 EQL261891 FAH261891 FKD261891 FTZ261891 GDV261891 GNR261891 GXN261891 HHJ261891 HRF261891 IBB261891 IKX261891 IUT261891 JEP261891 JOL261891 JYH261891 KID261891 KRZ261891 LBV261891 LLR261891 LVN261891 MFJ261891 MPF261891 MZB261891 NIX261891 NST261891 OCP261891 OML261891 OWH261891 PGD261891 PPZ261891 PZV261891 QJR261891 QTN261891 RDJ261891 RNF261891 RXB261891 SGX261891 SQT261891 TAP261891 TKL261891 TUH261891 UED261891 UNZ261891 UXV261891 VHR261891 VRN261891 WBJ261891 WLF261891 WVB261891 IP327427 SL327427 ACH327427 AMD327427 AVZ327427 BFV327427 BPR327427 BZN327427 CJJ327427 CTF327427 DDB327427 DMX327427 DWT327427 EGP327427 EQL327427 FAH327427 FKD327427 FTZ327427 GDV327427 GNR327427 GXN327427 HHJ327427 HRF327427 IBB327427 IKX327427 IUT327427 JEP327427 JOL327427 JYH327427 KID327427 KRZ327427 LBV327427 LLR327427 LVN327427 MFJ327427 MPF327427 MZB327427 NIX327427 NST327427 OCP327427 OML327427 OWH327427 PGD327427 PPZ327427 PZV327427 QJR327427 QTN327427 RDJ327427 RNF327427 RXB327427 SGX327427 SQT327427 TAP327427 TKL327427 TUH327427 UED327427 UNZ327427 UXV327427 VHR327427 VRN327427 WBJ327427 WLF327427 WVB327427 IP392963 SL392963 ACH392963 AMD392963 AVZ392963 BFV392963 BPR392963 BZN392963 CJJ392963 CTF392963 DDB392963 DMX392963 DWT392963 EGP392963 EQL392963 FAH392963 FKD392963 FTZ392963 GDV392963 GNR392963 GXN392963 HHJ392963 HRF392963 IBB392963 IKX392963 IUT392963 JEP392963 JOL392963 JYH392963 KID392963 KRZ392963 LBV392963 LLR392963 LVN392963 MFJ392963 MPF392963 MZB392963 NIX392963 NST392963 OCP392963 OML392963 OWH392963 PGD392963 PPZ392963 PZV392963 QJR392963 QTN392963 RDJ392963 RNF392963 RXB392963 SGX392963 SQT392963 TAP392963 TKL392963 TUH392963 UED392963 UNZ392963 UXV392963 VHR392963 VRN392963 WBJ392963 WLF392963 WVB392963 IP458499 SL458499 ACH458499 AMD458499 AVZ458499 BFV458499 BPR458499 BZN458499 CJJ458499 CTF458499 DDB458499 DMX458499 DWT458499 EGP458499 EQL458499 FAH458499 FKD458499 FTZ458499 GDV458499 GNR458499 GXN458499 HHJ458499 HRF458499 IBB458499 IKX458499 IUT458499 JEP458499 JOL458499 JYH458499 KID458499 KRZ458499 LBV458499 LLR458499 LVN458499 MFJ458499 MPF458499 MZB458499 NIX458499 NST458499 OCP458499 OML458499 OWH458499 PGD458499 PPZ458499 PZV458499 QJR458499 QTN458499 RDJ458499 RNF458499 RXB458499 SGX458499 SQT458499 TAP458499 TKL458499 TUH458499 UED458499 UNZ458499 UXV458499 VHR458499 VRN458499 WBJ458499 WLF458499 WVB458499 IP524035 SL524035 ACH524035 AMD524035 AVZ524035 BFV524035 BPR524035 BZN524035 CJJ524035 CTF524035 DDB524035 DMX524035 DWT524035 EGP524035 EQL524035 FAH524035 FKD524035 FTZ524035 GDV524035 GNR524035 GXN524035 HHJ524035 HRF524035 IBB524035 IKX524035 IUT524035 JEP524035 JOL524035 JYH524035 KID524035 KRZ524035 LBV524035 LLR524035 LVN524035 MFJ524035 MPF524035 MZB524035 NIX524035 NST524035 OCP524035 OML524035 OWH524035 PGD524035 PPZ524035 PZV524035 QJR524035 QTN524035 RDJ524035 RNF524035 RXB524035 SGX524035 SQT524035 TAP524035 TKL524035 TUH524035 UED524035 UNZ524035 UXV524035 VHR524035 VRN524035 WBJ524035 WLF524035 WVB524035 IP589571 SL589571 ACH589571 AMD589571 AVZ589571 BFV589571 BPR589571 BZN589571 CJJ589571 CTF589571 DDB589571 DMX589571 DWT589571 EGP589571 EQL589571 FAH589571 FKD589571 FTZ589571 GDV589571 GNR589571 GXN589571 HHJ589571 HRF589571 IBB589571 IKX589571 IUT589571 JEP589571 JOL589571 JYH589571 KID589571 KRZ589571 LBV589571 LLR589571 LVN589571 MFJ589571 MPF589571 MZB589571 NIX589571 NST589571 OCP589571 OML589571 OWH589571 PGD589571 PPZ589571 PZV589571 QJR589571 QTN589571 RDJ589571 RNF589571 RXB589571 SGX589571 SQT589571 TAP589571 TKL589571 TUH589571 UED589571 UNZ589571 UXV589571 VHR589571 VRN589571 WBJ589571 WLF589571 WVB589571 IP655107 SL655107 ACH655107 AMD655107 AVZ655107 BFV655107 BPR655107 BZN655107 CJJ655107 CTF655107 DDB655107 DMX655107 DWT655107 EGP655107 EQL655107 FAH655107 FKD655107 FTZ655107 GDV655107 GNR655107 GXN655107 HHJ655107 HRF655107 IBB655107 IKX655107 IUT655107 JEP655107 JOL655107 JYH655107 KID655107 KRZ655107 LBV655107 LLR655107 LVN655107 MFJ655107 MPF655107 MZB655107 NIX655107 NST655107 OCP655107 OML655107 OWH655107 PGD655107 PPZ655107 PZV655107 QJR655107 QTN655107 RDJ655107 RNF655107 RXB655107 SGX655107 SQT655107 TAP655107 TKL655107 TUH655107 UED655107 UNZ655107 UXV655107 VHR655107 VRN655107 WBJ655107 WLF655107 WVB655107 IP720643 SL720643 ACH720643 AMD720643 AVZ720643 BFV720643 BPR720643 BZN720643 CJJ720643 CTF720643 DDB720643 DMX720643 DWT720643 EGP720643 EQL720643 FAH720643 FKD720643 FTZ720643 GDV720643 GNR720643 GXN720643 HHJ720643 HRF720643 IBB720643 IKX720643 IUT720643 JEP720643 JOL720643 JYH720643 KID720643 KRZ720643 LBV720643 LLR720643 LVN720643 MFJ720643 MPF720643 MZB720643 NIX720643 NST720643 OCP720643 OML720643 OWH720643 PGD720643 PPZ720643 PZV720643 QJR720643 QTN720643 RDJ720643 RNF720643 RXB720643 SGX720643 SQT720643 TAP720643 TKL720643 TUH720643 UED720643 UNZ720643 UXV720643 VHR720643 VRN720643 WBJ720643 WLF720643 WVB720643 IP786179 SL786179 ACH786179 AMD786179 AVZ786179 BFV786179 BPR786179 BZN786179 CJJ786179 CTF786179 DDB786179 DMX786179 DWT786179 EGP786179 EQL786179 FAH786179 FKD786179 FTZ786179 GDV786179 GNR786179 GXN786179 HHJ786179 HRF786179 IBB786179 IKX786179 IUT786179 JEP786179 JOL786179 JYH786179 KID786179 KRZ786179 LBV786179 LLR786179 LVN786179 MFJ786179 MPF786179 MZB786179 NIX786179 NST786179 OCP786179 OML786179 OWH786179 PGD786179 PPZ786179 PZV786179 QJR786179 QTN786179 RDJ786179 RNF786179 RXB786179 SGX786179 SQT786179 TAP786179 TKL786179 TUH786179 UED786179 UNZ786179 UXV786179 VHR786179 VRN786179 WBJ786179 WLF786179 WVB786179 IP851715 SL851715 ACH851715 AMD851715 AVZ851715 BFV851715 BPR851715 BZN851715 CJJ851715 CTF851715 DDB851715 DMX851715 DWT851715 EGP851715 EQL851715 FAH851715 FKD851715 FTZ851715 GDV851715 GNR851715 GXN851715 HHJ851715 HRF851715 IBB851715 IKX851715 IUT851715 JEP851715 JOL851715 JYH851715 KID851715 KRZ851715 LBV851715 LLR851715 LVN851715 MFJ851715 MPF851715 MZB851715 NIX851715 NST851715 OCP851715 OML851715 OWH851715 PGD851715 PPZ851715 PZV851715 QJR851715 QTN851715 RDJ851715 RNF851715 RXB851715 SGX851715 SQT851715 TAP851715 TKL851715 TUH851715 UED851715 UNZ851715 UXV851715 VHR851715 VRN851715 WBJ851715 WLF851715 WVB851715 IP917251 SL917251 ACH917251 AMD917251 AVZ917251 BFV917251 BPR917251 BZN917251 CJJ917251 CTF917251 DDB917251 DMX917251 DWT917251 EGP917251 EQL917251 FAH917251 FKD917251 FTZ917251 GDV917251 GNR917251 GXN917251 HHJ917251 HRF917251 IBB917251 IKX917251 IUT917251 JEP917251 JOL917251 JYH917251 KID917251 KRZ917251 LBV917251 LLR917251 LVN917251 MFJ917251 MPF917251 MZB917251 NIX917251 NST917251 OCP917251 OML917251 OWH917251 PGD917251 PPZ917251 PZV917251 QJR917251 QTN917251 RDJ917251 RNF917251 RXB917251 SGX917251 SQT917251 TAP917251 TKL917251 TUH917251 UED917251 UNZ917251 UXV917251 VHR917251 VRN917251 WBJ917251 WLF917251 WVB917251 IP982787 SL982787 ACH982787 AMD982787 AVZ982787 BFV982787 BPR982787 BZN982787 CJJ982787 CTF982787 DDB982787 DMX982787 DWT982787 EGP982787 EQL982787 FAH982787 FKD982787 FTZ982787 GDV982787 GNR982787 GXN982787 HHJ982787 HRF982787 IBB982787 IKX982787 IUT982787 JEP982787 JOL982787 JYH982787 KID982787 KRZ982787 LBV982787 LLR982787 LVN982787 MFJ982787 MPF982787 MZB982787 NIX982787 NST982787 OCP982787 OML982787 OWH982787 PGD982787 PPZ982787 PZV982787 QJR982787 QTN982787 RDJ982787 RNF982787 RXB982787 SGX982787 SQT982787 TAP982787 TKL982787 TUH982787 UED982787 UNZ982787 UXV982787 VHR982787 VRN982787 WBJ982787 WLF982787 WVB982787 IR65283 SN65283 ACJ65283 AMF65283 AWB65283 BFX65283 BPT65283 BZP65283 CJL65283 CTH65283 DDD65283 DMZ65283 DWV65283 EGR65283 EQN65283 FAJ65283 FKF65283 FUB65283 GDX65283 GNT65283 GXP65283 HHL65283 HRH65283 IBD65283 IKZ65283 IUV65283 JER65283 JON65283 JYJ65283 KIF65283 KSB65283 LBX65283 LLT65283 LVP65283 MFL65283 MPH65283 MZD65283 NIZ65283 NSV65283 OCR65283 OMN65283 OWJ65283 PGF65283 PQB65283 PZX65283 QJT65283 QTP65283 RDL65283 RNH65283 RXD65283 SGZ65283 SQV65283 TAR65283 TKN65283 TUJ65283 UEF65283 UOB65283 UXX65283 VHT65283 VRP65283 WBL65283 WLH65283 WVD65283 IR130819 SN130819 ACJ130819 AMF130819 AWB130819 BFX130819 BPT130819 BZP130819 CJL130819 CTH130819 DDD130819 DMZ130819 DWV130819 EGR130819 EQN130819 FAJ130819 FKF130819 FUB130819 GDX130819 GNT130819 GXP130819 HHL130819 HRH130819 IBD130819 IKZ130819 IUV130819 JER130819 JON130819 JYJ130819 KIF130819 KSB130819 LBX130819 LLT130819 LVP130819 MFL130819 MPH130819 MZD130819 NIZ130819 NSV130819 OCR130819 OMN130819 OWJ130819 PGF130819 PQB130819 PZX130819 QJT130819 QTP130819 RDL130819 RNH130819 RXD130819 SGZ130819 SQV130819 TAR130819 TKN130819 TUJ130819 UEF130819 UOB130819 UXX130819 VHT130819 VRP130819 WBL130819 WLH130819 WVD130819 IR196355 SN196355 ACJ196355 AMF196355 AWB196355 BFX196355 BPT196355 BZP196355 CJL196355 CTH196355 DDD196355 DMZ196355 DWV196355 EGR196355 EQN196355 FAJ196355 FKF196355 FUB196355 GDX196355 GNT196355 GXP196355 HHL196355 HRH196355 IBD196355 IKZ196355 IUV196355 JER196355 JON196355 JYJ196355 KIF196355 KSB196355 LBX196355 LLT196355 LVP196355 MFL196355 MPH196355 MZD196355 NIZ196355 NSV196355 OCR196355 OMN196355 OWJ196355 PGF196355 PQB196355 PZX196355 QJT196355 QTP196355 RDL196355 RNH196355 RXD196355 SGZ196355 SQV196355 TAR196355 TKN196355 TUJ196355 UEF196355 UOB196355 UXX196355 VHT196355 VRP196355 WBL196355 WLH196355 WVD196355 IR261891 SN261891 ACJ261891 AMF261891 AWB261891 BFX261891 BPT261891 BZP261891 CJL261891 CTH261891 DDD261891 DMZ261891 DWV261891 EGR261891 EQN261891 FAJ261891 FKF261891 FUB261891 GDX261891 GNT261891 GXP261891 HHL261891 HRH261891 IBD261891 IKZ261891 IUV261891 JER261891 JON261891 JYJ261891 KIF261891 KSB261891 LBX261891 LLT261891 LVP261891 MFL261891 MPH261891 MZD261891 NIZ261891 NSV261891 OCR261891 OMN261891 OWJ261891 PGF261891 PQB261891 PZX261891 QJT261891 QTP261891 RDL261891 RNH261891 RXD261891 SGZ261891 SQV261891 TAR261891 TKN261891 TUJ261891 UEF261891 UOB261891 UXX261891 VHT261891 VRP261891 WBL261891 WLH261891 WVD261891 IR327427 SN327427 ACJ327427 AMF327427 AWB327427 BFX327427 BPT327427 BZP327427 CJL327427 CTH327427 DDD327427 DMZ327427 DWV327427 EGR327427 EQN327427 FAJ327427 FKF327427 FUB327427 GDX327427 GNT327427 GXP327427 HHL327427 HRH327427 IBD327427 IKZ327427 IUV327427 JER327427 JON327427 JYJ327427 KIF327427 KSB327427 LBX327427 LLT327427 LVP327427 MFL327427 MPH327427 MZD327427 NIZ327427 NSV327427 OCR327427 OMN327427 OWJ327427 PGF327427 PQB327427 PZX327427 QJT327427 QTP327427 RDL327427 RNH327427 RXD327427 SGZ327427 SQV327427 TAR327427 TKN327427 TUJ327427 UEF327427 UOB327427 UXX327427 VHT327427 VRP327427 WBL327427 WLH327427 WVD327427 IR392963 SN392963 ACJ392963 AMF392963 AWB392963 BFX392963 BPT392963 BZP392963 CJL392963 CTH392963 DDD392963 DMZ392963 DWV392963 EGR392963 EQN392963 FAJ392963 FKF392963 FUB392963 GDX392963 GNT392963 GXP392963 HHL392963 HRH392963 IBD392963 IKZ392963 IUV392963 JER392963 JON392963 JYJ392963 KIF392963 KSB392963 LBX392963 LLT392963 LVP392963 MFL392963 MPH392963 MZD392963 NIZ392963 NSV392963 OCR392963 OMN392963 OWJ392963 PGF392963 PQB392963 PZX392963 QJT392963 QTP392963 RDL392963 RNH392963 RXD392963 SGZ392963 SQV392963 TAR392963 TKN392963 TUJ392963 UEF392963 UOB392963 UXX392963 VHT392963 VRP392963 WBL392963 WLH392963 WVD392963 IR458499 SN458499 ACJ458499 AMF458499 AWB458499 BFX458499 BPT458499 BZP458499 CJL458499 CTH458499 DDD458499 DMZ458499 DWV458499 EGR458499 EQN458499 FAJ458499 FKF458499 FUB458499 GDX458499 GNT458499 GXP458499 HHL458499 HRH458499 IBD458499 IKZ458499 IUV458499 JER458499 JON458499 JYJ458499 KIF458499 KSB458499 LBX458499 LLT458499 LVP458499 MFL458499 MPH458499 MZD458499 NIZ458499 NSV458499 OCR458499 OMN458499 OWJ458499 PGF458499 PQB458499 PZX458499 QJT458499 QTP458499 RDL458499 RNH458499 RXD458499 SGZ458499 SQV458499 TAR458499 TKN458499 TUJ458499 UEF458499 UOB458499 UXX458499 VHT458499 VRP458499 WBL458499 WLH458499 WVD458499 IR524035 SN524035 ACJ524035 AMF524035 AWB524035 BFX524035 BPT524035 BZP524035 CJL524035 CTH524035 DDD524035 DMZ524035 DWV524035 EGR524035 EQN524035 FAJ524035 FKF524035 FUB524035 GDX524035 GNT524035 GXP524035 HHL524035 HRH524035 IBD524035 IKZ524035 IUV524035 JER524035 JON524035 JYJ524035 KIF524035 KSB524035 LBX524035 LLT524035 LVP524035 MFL524035 MPH524035 MZD524035 NIZ524035 NSV524035 OCR524035 OMN524035 OWJ524035 PGF524035 PQB524035 PZX524035 QJT524035 QTP524035 RDL524035 RNH524035 RXD524035 SGZ524035 SQV524035 TAR524035 TKN524035 TUJ524035 UEF524035 UOB524035 UXX524035 VHT524035 VRP524035 WBL524035 WLH524035 WVD524035 IR589571 SN589571 ACJ589571 AMF589571 AWB589571 BFX589571 BPT589571 BZP589571 CJL589571 CTH589571 DDD589571 DMZ589571 DWV589571 EGR589571 EQN589571 FAJ589571 FKF589571 FUB589571 GDX589571 GNT589571 GXP589571 HHL589571 HRH589571 IBD589571 IKZ589571 IUV589571 JER589571 JON589571 JYJ589571 KIF589571 KSB589571 LBX589571 LLT589571 LVP589571 MFL589571 MPH589571 MZD589571 NIZ589571 NSV589571 OCR589571 OMN589571 OWJ589571 PGF589571 PQB589571 PZX589571 QJT589571 QTP589571 RDL589571 RNH589571 RXD589571 SGZ589571 SQV589571 TAR589571 TKN589571 TUJ589571 UEF589571 UOB589571 UXX589571 VHT589571 VRP589571 WBL589571 WLH589571 WVD589571 IR655107 SN655107 ACJ655107 AMF655107 AWB655107 BFX655107 BPT655107 BZP655107 CJL655107 CTH655107 DDD655107 DMZ655107 DWV655107 EGR655107 EQN655107 FAJ655107 FKF655107 FUB655107 GDX655107 GNT655107 GXP655107 HHL655107 HRH655107 IBD655107 IKZ655107 IUV655107 JER655107 JON655107 JYJ655107 KIF655107 KSB655107 LBX655107 LLT655107 LVP655107 MFL655107 MPH655107 MZD655107 NIZ655107 NSV655107 OCR655107 OMN655107 OWJ655107 PGF655107 PQB655107 PZX655107 QJT655107 QTP655107 RDL655107 RNH655107 RXD655107 SGZ655107 SQV655107 TAR655107 TKN655107 TUJ655107 UEF655107 UOB655107 UXX655107 VHT655107 VRP655107 WBL655107 WLH655107 WVD655107 IR720643 SN720643 ACJ720643 AMF720643 AWB720643 BFX720643 BPT720643 BZP720643 CJL720643 CTH720643 DDD720643 DMZ720643 DWV720643 EGR720643 EQN720643 FAJ720643 FKF720643 FUB720643 GDX720643 GNT720643 GXP720643 HHL720643 HRH720643 IBD720643 IKZ720643 IUV720643 JER720643 JON720643 JYJ720643 KIF720643 KSB720643 LBX720643 LLT720643 LVP720643 MFL720643 MPH720643 MZD720643 NIZ720643 NSV720643 OCR720643 OMN720643 OWJ720643 PGF720643 PQB720643 PZX720643 QJT720643 QTP720643 RDL720643 RNH720643 RXD720643 SGZ720643 SQV720643 TAR720643 TKN720643 TUJ720643 UEF720643 UOB720643 UXX720643 VHT720643 VRP720643 WBL720643 WLH720643 WVD720643 IR786179 SN786179 ACJ786179 AMF786179 AWB786179 BFX786179 BPT786179 BZP786179 CJL786179 CTH786179 DDD786179 DMZ786179 DWV786179 EGR786179 EQN786179 FAJ786179 FKF786179 FUB786179 GDX786179 GNT786179 GXP786179 HHL786179 HRH786179 IBD786179 IKZ786179 IUV786179 JER786179 JON786179 JYJ786179 KIF786179 KSB786179 LBX786179 LLT786179 LVP786179 MFL786179 MPH786179 MZD786179 NIZ786179 NSV786179 OCR786179 OMN786179 OWJ786179 PGF786179 PQB786179 PZX786179 QJT786179 QTP786179 RDL786179 RNH786179 RXD786179 SGZ786179 SQV786179 TAR786179 TKN786179 TUJ786179 UEF786179 UOB786179 UXX786179 VHT786179 VRP786179 WBL786179 WLH786179 WVD786179 IR851715 SN851715 ACJ851715 AMF851715 AWB851715 BFX851715 BPT851715 BZP851715 CJL851715 CTH851715 DDD851715 DMZ851715 DWV851715 EGR851715 EQN851715 FAJ851715 FKF851715 FUB851715 GDX851715 GNT851715 GXP851715 HHL851715 HRH851715 IBD851715 IKZ851715 IUV851715 JER851715 JON851715 JYJ851715 KIF851715 KSB851715 LBX851715 LLT851715 LVP851715 MFL851715 MPH851715 MZD851715 NIZ851715 NSV851715 OCR851715 OMN851715 OWJ851715 PGF851715 PQB851715 PZX851715 QJT851715 QTP851715 RDL851715 RNH851715 RXD851715 SGZ851715 SQV851715 TAR851715 TKN851715 TUJ851715 UEF851715 UOB851715 UXX851715 VHT851715 VRP851715 WBL851715 WLH851715 WVD851715 IR917251 SN917251 ACJ917251 AMF917251 AWB917251 BFX917251 BPT917251 BZP917251 CJL917251 CTH917251 DDD917251 DMZ917251 DWV917251 EGR917251 EQN917251 FAJ917251 FKF917251 FUB917251 GDX917251 GNT917251 GXP917251 HHL917251 HRH917251 IBD917251 IKZ917251 IUV917251 JER917251 JON917251 JYJ917251 KIF917251 KSB917251 LBX917251 LLT917251 LVP917251 MFL917251 MPH917251 MZD917251 NIZ917251 NSV917251 OCR917251 OMN917251 OWJ917251 PGF917251 PQB917251 PZX917251 QJT917251 QTP917251 RDL917251 RNH917251 RXD917251 SGZ917251 SQV917251 TAR917251 TKN917251 TUJ917251 UEF917251 UOB917251 UXX917251 VHT917251 VRP917251 WBL917251 WLH917251 WVD917251 IR982787 SN982787 ACJ982787 AMF982787 AWB982787 BFX982787 BPT982787 BZP982787 CJL982787 CTH982787 DDD982787 DMZ982787 DWV982787 EGR982787 EQN982787 FAJ982787 FKF982787 FUB982787 GDX982787 GNT982787 GXP982787 HHL982787 HRH982787 IBD982787 IKZ982787 IUV982787 JER982787 JON982787 JYJ982787 KIF982787 KSB982787 LBX982787 LLT982787 LVP982787 MFL982787 MPH982787 MZD982787 NIZ982787 NSV982787 OCR982787 OMN982787 OWJ982787 PGF982787 PQB982787 PZX982787 QJT982787 QTP982787 RDL982787 RNH982787 RXD982787 SGZ982787 SQV982787 TAR982787 TKN982787 TUJ982787 UEF982787 UOB982787 UXX982787 VHT982787 VRP982787 WBL982787 WLH982787 WVD982787 IT65283 SP65283 ACL65283 AMH65283 AWD65283 BFZ65283 BPV65283 BZR65283 CJN65283 CTJ65283 DDF65283 DNB65283 DWX65283 EGT65283 EQP65283 FAL65283 FKH65283 FUD65283 GDZ65283 GNV65283 GXR65283 HHN65283 HRJ65283 IBF65283 ILB65283 IUX65283 JET65283 JOP65283 JYL65283 KIH65283 KSD65283 LBZ65283 LLV65283 LVR65283 MFN65283 MPJ65283 MZF65283 NJB65283 NSX65283 OCT65283 OMP65283 OWL65283 PGH65283 PQD65283 PZZ65283 QJV65283 QTR65283 RDN65283 RNJ65283 RXF65283 SHB65283 SQX65283 TAT65283 TKP65283 TUL65283 UEH65283 UOD65283 UXZ65283 VHV65283 VRR65283 WBN65283 WLJ65283 WVF65283 IT130819 SP130819 ACL130819 AMH130819 AWD130819 BFZ130819 BPV130819 BZR130819 CJN130819 CTJ130819 DDF130819 DNB130819 DWX130819 EGT130819 EQP130819 FAL130819 FKH130819 FUD130819 GDZ130819 GNV130819 GXR130819 HHN130819 HRJ130819 IBF130819 ILB130819 IUX130819 JET130819 JOP130819 JYL130819 KIH130819 KSD130819 LBZ130819 LLV130819 LVR130819 MFN130819 MPJ130819 MZF130819 NJB130819 NSX130819 OCT130819 OMP130819 OWL130819 PGH130819 PQD130819 PZZ130819 QJV130819 QTR130819 RDN130819 RNJ130819 RXF130819 SHB130819 SQX130819 TAT130819 TKP130819 TUL130819 UEH130819 UOD130819 UXZ130819 VHV130819 VRR130819 WBN130819 WLJ130819 WVF130819 IT196355 SP196355 ACL196355 AMH196355 AWD196355 BFZ196355 BPV196355 BZR196355 CJN196355 CTJ196355 DDF196355 DNB196355 DWX196355 EGT196355 EQP196355 FAL196355 FKH196355 FUD196355 GDZ196355 GNV196355 GXR196355 HHN196355 HRJ196355 IBF196355 ILB196355 IUX196355 JET196355 JOP196355 JYL196355 KIH196355 KSD196355 LBZ196355 LLV196355 LVR196355 MFN196355 MPJ196355 MZF196355 NJB196355 NSX196355 OCT196355 OMP196355 OWL196355 PGH196355 PQD196355 PZZ196355 QJV196355 QTR196355 RDN196355 RNJ196355 RXF196355 SHB196355 SQX196355 TAT196355 TKP196355 TUL196355 UEH196355 UOD196355 UXZ196355 VHV196355 VRR196355 WBN196355 WLJ196355 WVF196355 IT261891 SP261891 ACL261891 AMH261891 AWD261891 BFZ261891 BPV261891 BZR261891 CJN261891 CTJ261891 DDF261891 DNB261891 DWX261891 EGT261891 EQP261891 FAL261891 FKH261891 FUD261891 GDZ261891 GNV261891 GXR261891 HHN261891 HRJ261891 IBF261891 ILB261891 IUX261891 JET261891 JOP261891 JYL261891 KIH261891 KSD261891 LBZ261891 LLV261891 LVR261891 MFN261891 MPJ261891 MZF261891 NJB261891 NSX261891 OCT261891 OMP261891 OWL261891 PGH261891 PQD261891 PZZ261891 QJV261891 QTR261891 RDN261891 RNJ261891 RXF261891 SHB261891 SQX261891 TAT261891 TKP261891 TUL261891 UEH261891 UOD261891 UXZ261891 VHV261891 VRR261891 WBN261891 WLJ261891 WVF261891 IT327427 SP327427 ACL327427 AMH327427 AWD327427 BFZ327427 BPV327427 BZR327427 CJN327427 CTJ327427 DDF327427 DNB327427 DWX327427 EGT327427 EQP327427 FAL327427 FKH327427 FUD327427 GDZ327427 GNV327427 GXR327427 HHN327427 HRJ327427 IBF327427 ILB327427 IUX327427 JET327427 JOP327427 JYL327427 KIH327427 KSD327427 LBZ327427 LLV327427 LVR327427 MFN327427 MPJ327427 MZF327427 NJB327427 NSX327427 OCT327427 OMP327427 OWL327427 PGH327427 PQD327427 PZZ327427 QJV327427 QTR327427 RDN327427 RNJ327427 RXF327427 SHB327427 SQX327427 TAT327427 TKP327427 TUL327427 UEH327427 UOD327427 UXZ327427 VHV327427 VRR327427 WBN327427 WLJ327427 WVF327427 IT392963 SP392963 ACL392963 AMH392963 AWD392963 BFZ392963 BPV392963 BZR392963 CJN392963 CTJ392963 DDF392963 DNB392963 DWX392963 EGT392963 EQP392963 FAL392963 FKH392963 FUD392963 GDZ392963 GNV392963 GXR392963 HHN392963 HRJ392963 IBF392963 ILB392963 IUX392963 JET392963 JOP392963 JYL392963 KIH392963 KSD392963 LBZ392963 LLV392963 LVR392963 MFN392963 MPJ392963 MZF392963 NJB392963 NSX392963 OCT392963 OMP392963 OWL392963 PGH392963 PQD392963 PZZ392963 QJV392963 QTR392963 RDN392963 RNJ392963 RXF392963 SHB392963 SQX392963 TAT392963 TKP392963 TUL392963 UEH392963 UOD392963 UXZ392963 VHV392963 VRR392963 WBN392963 WLJ392963 WVF392963 IT458499 SP458499 ACL458499 AMH458499 AWD458499 BFZ458499 BPV458499 BZR458499 CJN458499 CTJ458499 DDF458499 DNB458499 DWX458499 EGT458499 EQP458499 FAL458499 FKH458499 FUD458499 GDZ458499 GNV458499 GXR458499 HHN458499 HRJ458499 IBF458499 ILB458499 IUX458499 JET458499 JOP458499 JYL458499 KIH458499 KSD458499 LBZ458499 LLV458499 LVR458499 MFN458499 MPJ458499 MZF458499 NJB458499 NSX458499 OCT458499 OMP458499 OWL458499 PGH458499 PQD458499 PZZ458499 QJV458499 QTR458499 RDN458499 RNJ458499 RXF458499 SHB458499 SQX458499 TAT458499 TKP458499 TUL458499 UEH458499 UOD458499 UXZ458499 VHV458499 VRR458499 WBN458499 WLJ458499 WVF458499 IT524035 SP524035 ACL524035 AMH524035 AWD524035 BFZ524035 BPV524035 BZR524035 CJN524035 CTJ524035 DDF524035 DNB524035 DWX524035 EGT524035 EQP524035 FAL524035 FKH524035 FUD524035 GDZ524035 GNV524035 GXR524035 HHN524035 HRJ524035 IBF524035 ILB524035 IUX524035 JET524035 JOP524035 JYL524035 KIH524035 KSD524035 LBZ524035 LLV524035 LVR524035 MFN524035 MPJ524035 MZF524035 NJB524035 NSX524035 OCT524035 OMP524035 OWL524035 PGH524035 PQD524035 PZZ524035 QJV524035 QTR524035 RDN524035 RNJ524035 RXF524035 SHB524035 SQX524035 TAT524035 TKP524035 TUL524035 UEH524035 UOD524035 UXZ524035 VHV524035 VRR524035 WBN524035 WLJ524035 WVF524035 IT589571 SP589571 ACL589571 AMH589571 AWD589571 BFZ589571 BPV589571 BZR589571 CJN589571 CTJ589571 DDF589571 DNB589571 DWX589571 EGT589571 EQP589571 FAL589571 FKH589571 FUD589571 GDZ589571 GNV589571 GXR589571 HHN589571 HRJ589571 IBF589571 ILB589571 IUX589571 JET589571 JOP589571 JYL589571 KIH589571 KSD589571 LBZ589571 LLV589571 LVR589571 MFN589571 MPJ589571 MZF589571 NJB589571 NSX589571 OCT589571 OMP589571 OWL589571 PGH589571 PQD589571 PZZ589571 QJV589571 QTR589571 RDN589571 RNJ589571 RXF589571 SHB589571 SQX589571 TAT589571 TKP589571 TUL589571 UEH589571 UOD589571 UXZ589571 VHV589571 VRR589571 WBN589571 WLJ589571 WVF589571 IT655107 SP655107 ACL655107 AMH655107 AWD655107 BFZ655107 BPV655107 BZR655107 CJN655107 CTJ655107 DDF655107 DNB655107 DWX655107 EGT655107 EQP655107 FAL655107 FKH655107 FUD655107 GDZ655107 GNV655107 GXR655107 HHN655107 HRJ655107 IBF655107 ILB655107 IUX655107 JET655107 JOP655107 JYL655107 KIH655107 KSD655107 LBZ655107 LLV655107 LVR655107 MFN655107 MPJ655107 MZF655107 NJB655107 NSX655107 OCT655107 OMP655107 OWL655107 PGH655107 PQD655107 PZZ655107 QJV655107 QTR655107 RDN655107 RNJ655107 RXF655107 SHB655107 SQX655107 TAT655107 TKP655107 TUL655107 UEH655107 UOD655107 UXZ655107 VHV655107 VRR655107 WBN655107 WLJ655107 WVF655107 IT720643 SP720643 ACL720643 AMH720643 AWD720643 BFZ720643 BPV720643 BZR720643 CJN720643 CTJ720643 DDF720643 DNB720643 DWX720643 EGT720643 EQP720643 FAL720643 FKH720643 FUD720643 GDZ720643 GNV720643 GXR720643 HHN720643 HRJ720643 IBF720643 ILB720643 IUX720643 JET720643 JOP720643 JYL720643 KIH720643 KSD720643 LBZ720643 LLV720643 LVR720643 MFN720643 MPJ720643 MZF720643 NJB720643 NSX720643 OCT720643 OMP720643 OWL720643 PGH720643 PQD720643 PZZ720643 QJV720643 QTR720643 RDN720643 RNJ720643 RXF720643 SHB720643 SQX720643 TAT720643 TKP720643 TUL720643 UEH720643 UOD720643 UXZ720643 VHV720643 VRR720643 WBN720643 WLJ720643 WVF720643 IT786179 SP786179 ACL786179 AMH786179 AWD786179 BFZ786179 BPV786179 BZR786179 CJN786179 CTJ786179 DDF786179 DNB786179 DWX786179 EGT786179 EQP786179 FAL786179 FKH786179 FUD786179 GDZ786179 GNV786179 GXR786179 HHN786179 HRJ786179 IBF786179 ILB786179 IUX786179 JET786179 JOP786179 JYL786179 KIH786179 KSD786179 LBZ786179 LLV786179 LVR786179 MFN786179 MPJ786179 MZF786179 NJB786179 NSX786179 OCT786179 OMP786179 OWL786179 PGH786179 PQD786179 PZZ786179 QJV786179 QTR786179 RDN786179 RNJ786179 RXF786179 SHB786179 SQX786179 TAT786179 TKP786179 TUL786179 UEH786179 UOD786179 UXZ786179 VHV786179 VRR786179 WBN786179 WLJ786179 WVF786179 IT851715 SP851715 ACL851715 AMH851715 AWD851715 BFZ851715 BPV851715 BZR851715 CJN851715 CTJ851715 DDF851715 DNB851715 DWX851715 EGT851715 EQP851715 FAL851715 FKH851715 FUD851715 GDZ851715 GNV851715 GXR851715 HHN851715 HRJ851715 IBF851715 ILB851715 IUX851715 JET851715 JOP851715 JYL851715 KIH851715 KSD851715 LBZ851715 LLV851715 LVR851715 MFN851715 MPJ851715 MZF851715 NJB851715 NSX851715 OCT851715 OMP851715 OWL851715 PGH851715 PQD851715 PZZ851715 QJV851715 QTR851715 RDN851715 RNJ851715 RXF851715 SHB851715 SQX851715 TAT851715 TKP851715 TUL851715 UEH851715 UOD851715 UXZ851715 VHV851715 VRR851715 WBN851715 WLJ851715 WVF851715 IT917251 SP917251 ACL917251 AMH917251 AWD917251 BFZ917251 BPV917251 BZR917251 CJN917251 CTJ917251 DDF917251 DNB917251 DWX917251 EGT917251 EQP917251 FAL917251 FKH917251 FUD917251 GDZ917251 GNV917251 GXR917251 HHN917251 HRJ917251 IBF917251 ILB917251 IUX917251 JET917251 JOP917251 JYL917251 KIH917251 KSD917251 LBZ917251 LLV917251 LVR917251 MFN917251 MPJ917251 MZF917251 NJB917251 NSX917251 OCT917251 OMP917251 OWL917251 PGH917251 PQD917251 PZZ917251 QJV917251 QTR917251 RDN917251 RNJ917251 RXF917251 SHB917251 SQX917251 TAT917251 TKP917251 TUL917251 UEH917251 UOD917251 UXZ917251 VHV917251 VRR917251 WBN917251 WLJ917251 WVF917251 IT982787 SP982787 ACL982787 AMH982787 AWD982787 BFZ982787 BPV982787 BZR982787 CJN982787 CTJ982787 DDF982787 DNB982787 DWX982787 EGT982787 EQP982787 FAL982787 FKH982787 FUD982787 GDZ982787 GNV982787 GXR982787 HHN982787 HRJ982787 IBF982787 ILB982787 IUX982787 JET982787 JOP982787 JYL982787 KIH982787 KSD982787 LBZ982787 LLV982787 LVR982787 MFN982787 MPJ982787 MZF982787 NJB982787 NSX982787 OCT982787 OMP982787 OWL982787 PGH982787 PQD982787 PZZ982787 QJV982787 QTR982787 RDN982787 RNJ982787 RXF982787 SHB982787 SQX982787 TAT982787 TKP982787 TUL982787 UEH982787 UOD982787 UXZ982787 VHV982787 VRR982787 WBN982787 WLJ982787 WVF982787 IV65283 SR65283 ACN65283 AMJ65283 AWF65283 BGB65283 BPX65283 BZT65283 CJP65283 CTL65283 DDH65283 DND65283 DWZ65283 EGV65283 EQR65283 FAN65283 FKJ65283 FUF65283 GEB65283 GNX65283 GXT65283 HHP65283 HRL65283 IBH65283 ILD65283 IUZ65283 JEV65283 JOR65283 JYN65283 KIJ65283 KSF65283 LCB65283 LLX65283 LVT65283 MFP65283 MPL65283 MZH65283 NJD65283 NSZ65283 OCV65283 OMR65283 OWN65283 PGJ65283 PQF65283 QAB65283 QJX65283 QTT65283 RDP65283 RNL65283 RXH65283 SHD65283 SQZ65283 TAV65283 TKR65283 TUN65283 UEJ65283 UOF65283 UYB65283 VHX65283 VRT65283 WBP65283 WLL65283 WVH65283 IV130819 SR130819 ACN130819 AMJ130819 AWF130819 BGB130819 BPX130819 BZT130819 CJP130819 CTL130819 DDH130819 DND130819 DWZ130819 EGV130819 EQR130819 FAN130819 FKJ130819 FUF130819 GEB130819 GNX130819 GXT130819 HHP130819 HRL130819 IBH130819 ILD130819 IUZ130819 JEV130819 JOR130819 JYN130819 KIJ130819 KSF130819 LCB130819 LLX130819 LVT130819 MFP130819 MPL130819 MZH130819 NJD130819 NSZ130819 OCV130819 OMR130819 OWN130819 PGJ130819 PQF130819 QAB130819 QJX130819 QTT130819 RDP130819 RNL130819 RXH130819 SHD130819 SQZ130819 TAV130819 TKR130819 TUN130819 UEJ130819 UOF130819 UYB130819 VHX130819 VRT130819 WBP130819 WLL130819 WVH130819 IV196355 SR196355 ACN196355 AMJ196355 AWF196355 BGB196355 BPX196355 BZT196355 CJP196355 CTL196355 DDH196355 DND196355 DWZ196355 EGV196355 EQR196355 FAN196355 FKJ196355 FUF196355 GEB196355 GNX196355 GXT196355 HHP196355 HRL196355 IBH196355 ILD196355 IUZ196355 JEV196355 JOR196355 JYN196355 KIJ196355 KSF196355 LCB196355 LLX196355 LVT196355 MFP196355 MPL196355 MZH196355 NJD196355 NSZ196355 OCV196355 OMR196355 OWN196355 PGJ196355 PQF196355 QAB196355 QJX196355 QTT196355 RDP196355 RNL196355 RXH196355 SHD196355 SQZ196355 TAV196355 TKR196355 TUN196355 UEJ196355 UOF196355 UYB196355 VHX196355 VRT196355 WBP196355 WLL196355 WVH196355 IV261891 SR261891 ACN261891 AMJ261891 AWF261891 BGB261891 BPX261891 BZT261891 CJP261891 CTL261891 DDH261891 DND261891 DWZ261891 EGV261891 EQR261891 FAN261891 FKJ261891 FUF261891 GEB261891 GNX261891 GXT261891 HHP261891 HRL261891 IBH261891 ILD261891 IUZ261891 JEV261891 JOR261891 JYN261891 KIJ261891 KSF261891 LCB261891 LLX261891 LVT261891 MFP261891 MPL261891 MZH261891 NJD261891 NSZ261891 OCV261891 OMR261891 OWN261891 PGJ261891 PQF261891 QAB261891 QJX261891 QTT261891 RDP261891 RNL261891 RXH261891 SHD261891 SQZ261891 TAV261891 TKR261891 TUN261891 UEJ261891 UOF261891 UYB261891 VHX261891 VRT261891 WBP261891 WLL261891 WVH261891 IV327427 SR327427 ACN327427 AMJ327427 AWF327427 BGB327427 BPX327427 BZT327427 CJP327427 CTL327427 DDH327427 DND327427 DWZ327427 EGV327427 EQR327427 FAN327427 FKJ327427 FUF327427 GEB327427 GNX327427 GXT327427 HHP327427 HRL327427 IBH327427 ILD327427 IUZ327427 JEV327427 JOR327427 JYN327427 KIJ327427 KSF327427 LCB327427 LLX327427 LVT327427 MFP327427 MPL327427 MZH327427 NJD327427 NSZ327427 OCV327427 OMR327427 OWN327427 PGJ327427 PQF327427 QAB327427 QJX327427 QTT327427 RDP327427 RNL327427 RXH327427 SHD327427 SQZ327427 TAV327427 TKR327427 TUN327427 UEJ327427 UOF327427 UYB327427 VHX327427 VRT327427 WBP327427 WLL327427 WVH327427 IV392963 SR392963 ACN392963 AMJ392963 AWF392963 BGB392963 BPX392963 BZT392963 CJP392963 CTL392963 DDH392963 DND392963 DWZ392963 EGV392963 EQR392963 FAN392963 FKJ392963 FUF392963 GEB392963 GNX392963 GXT392963 HHP392963 HRL392963 IBH392963 ILD392963 IUZ392963 JEV392963 JOR392963 JYN392963 KIJ392963 KSF392963 LCB392963 LLX392963 LVT392963 MFP392963 MPL392963 MZH392963 NJD392963 NSZ392963 OCV392963 OMR392963 OWN392963 PGJ392963 PQF392963 QAB392963 QJX392963 QTT392963 RDP392963 RNL392963 RXH392963 SHD392963 SQZ392963 TAV392963 TKR392963 TUN392963 UEJ392963 UOF392963 UYB392963 VHX392963 VRT392963 WBP392963 WLL392963 WVH392963 IV458499 SR458499 ACN458499 AMJ458499 AWF458499 BGB458499 BPX458499 BZT458499 CJP458499 CTL458499 DDH458499 DND458499 DWZ458499 EGV458499 EQR458499 FAN458499 FKJ458499 FUF458499 GEB458499 GNX458499 GXT458499 HHP458499 HRL458499 IBH458499 ILD458499 IUZ458499 JEV458499 JOR458499 JYN458499 KIJ458499 KSF458499 LCB458499 LLX458499 LVT458499 MFP458499 MPL458499 MZH458499 NJD458499 NSZ458499 OCV458499 OMR458499 OWN458499 PGJ458499 PQF458499 QAB458499 QJX458499 QTT458499 RDP458499 RNL458499 RXH458499 SHD458499 SQZ458499 TAV458499 TKR458499 TUN458499 UEJ458499 UOF458499 UYB458499 VHX458499 VRT458499 WBP458499 WLL458499 WVH458499 IV524035 SR524035 ACN524035 AMJ524035 AWF524035 BGB524035 BPX524035 BZT524035 CJP524035 CTL524035 DDH524035 DND524035 DWZ524035 EGV524035 EQR524035 FAN524035 FKJ524035 FUF524035 GEB524035 GNX524035 GXT524035 HHP524035 HRL524035 IBH524035 ILD524035 IUZ524035 JEV524035 JOR524035 JYN524035 KIJ524035 KSF524035 LCB524035 LLX524035 LVT524035 MFP524035 MPL524035 MZH524035 NJD524035 NSZ524035 OCV524035 OMR524035 OWN524035 PGJ524035 PQF524035 QAB524035 QJX524035 QTT524035 RDP524035 RNL524035 RXH524035 SHD524035 SQZ524035 TAV524035 TKR524035 TUN524035 UEJ524035 UOF524035 UYB524035 VHX524035 VRT524035 WBP524035 WLL524035 WVH524035 IV589571 SR589571 ACN589571 AMJ589571 AWF589571 BGB589571 BPX589571 BZT589571 CJP589571 CTL589571 DDH589571 DND589571 DWZ589571 EGV589571 EQR589571 FAN589571 FKJ589571 FUF589571 GEB589571 GNX589571 GXT589571 HHP589571 HRL589571 IBH589571 ILD589571 IUZ589571 JEV589571 JOR589571 JYN589571 KIJ589571 KSF589571 LCB589571 LLX589571 LVT589571 MFP589571 MPL589571 MZH589571 NJD589571 NSZ589571 OCV589571 OMR589571 OWN589571 PGJ589571 PQF589571 QAB589571 QJX589571 QTT589571 RDP589571 RNL589571 RXH589571 SHD589571 SQZ589571 TAV589571 TKR589571 TUN589571 UEJ589571 UOF589571 UYB589571 VHX589571 VRT589571 WBP589571 WLL589571 WVH589571 IV655107 SR655107 ACN655107 AMJ655107 AWF655107 BGB655107 BPX655107 BZT655107 CJP655107 CTL655107 DDH655107 DND655107 DWZ655107 EGV655107 EQR655107 FAN655107 FKJ655107 FUF655107 GEB655107 GNX655107 GXT655107 HHP655107 HRL655107 IBH655107 ILD655107 IUZ655107 JEV655107 JOR655107 JYN655107 KIJ655107 KSF655107 LCB655107 LLX655107 LVT655107 MFP655107 MPL655107 MZH655107 NJD655107 NSZ655107 OCV655107 OMR655107 OWN655107 PGJ655107 PQF655107 QAB655107 QJX655107 QTT655107 RDP655107 RNL655107 RXH655107 SHD655107 SQZ655107 TAV655107 TKR655107 TUN655107 UEJ655107 UOF655107 UYB655107 VHX655107 VRT655107 WBP655107 WLL655107 WVH655107 IV720643 SR720643 ACN720643 AMJ720643 AWF720643 BGB720643 BPX720643 BZT720643 CJP720643 CTL720643 DDH720643 DND720643 DWZ720643 EGV720643 EQR720643 FAN720643 FKJ720643 FUF720643 GEB720643 GNX720643 GXT720643 HHP720643 HRL720643 IBH720643 ILD720643 IUZ720643 JEV720643 JOR720643 JYN720643 KIJ720643 KSF720643 LCB720643 LLX720643 LVT720643 MFP720643 MPL720643 MZH720643 NJD720643 NSZ720643 OCV720643 OMR720643 OWN720643 PGJ720643 PQF720643 QAB720643 QJX720643 QTT720643 RDP720643 RNL720643 RXH720643 SHD720643 SQZ720643 TAV720643 TKR720643 TUN720643 UEJ720643 UOF720643 UYB720643 VHX720643 VRT720643 WBP720643 WLL720643 WVH720643 IV786179 SR786179 ACN786179 AMJ786179 AWF786179 BGB786179 BPX786179 BZT786179 CJP786179 CTL786179 DDH786179 DND786179 DWZ786179 EGV786179 EQR786179 FAN786179 FKJ786179 FUF786179 GEB786179 GNX786179 GXT786179 HHP786179 HRL786179 IBH786179 ILD786179 IUZ786179 JEV786179 JOR786179 JYN786179 KIJ786179 KSF786179 LCB786179 LLX786179 LVT786179 MFP786179 MPL786179 MZH786179 NJD786179 NSZ786179 OCV786179 OMR786179 OWN786179 PGJ786179 PQF786179 QAB786179 QJX786179 QTT786179 RDP786179 RNL786179 RXH786179 SHD786179 SQZ786179 TAV786179 TKR786179 TUN786179 UEJ786179 UOF786179 UYB786179 VHX786179 VRT786179 WBP786179 WLL786179 WVH786179 IV851715 SR851715 ACN851715 AMJ851715 AWF851715 BGB851715 BPX851715 BZT851715 CJP851715 CTL851715 DDH851715 DND851715 DWZ851715 EGV851715 EQR851715 FAN851715 FKJ851715 FUF851715 GEB851715 GNX851715 GXT851715 HHP851715 HRL851715 IBH851715 ILD851715 IUZ851715 JEV851715 JOR851715 JYN851715 KIJ851715 KSF851715 LCB851715 LLX851715 LVT851715 MFP851715 MPL851715 MZH851715 NJD851715 NSZ851715 OCV851715 OMR851715 OWN851715 PGJ851715 PQF851715 QAB851715 QJX851715 QTT851715 RDP851715 RNL851715 RXH851715 SHD851715 SQZ851715 TAV851715 TKR851715 TUN851715 UEJ851715 UOF851715 UYB851715 VHX851715 VRT851715 WBP851715 WLL851715 WVH851715 IV917251 SR917251 ACN917251 AMJ917251 AWF917251 BGB917251 BPX917251 BZT917251 CJP917251 CTL917251 DDH917251 DND917251 DWZ917251 EGV917251 EQR917251 FAN917251 FKJ917251 FUF917251 GEB917251 GNX917251 GXT917251 HHP917251 HRL917251 IBH917251 ILD917251 IUZ917251 JEV917251 JOR917251 JYN917251 KIJ917251 KSF917251 LCB917251 LLX917251 LVT917251 MFP917251 MPL917251 MZH917251 NJD917251 NSZ917251 OCV917251 OMR917251 OWN917251 PGJ917251 PQF917251 QAB917251 QJX917251 QTT917251 RDP917251 RNL917251 RXH917251 SHD917251 SQZ917251 TAV917251 TKR917251 TUN917251 UEJ917251 UOF917251 UYB917251 VHX917251 VRT917251 WBP917251 WLL917251 WVH917251 IV982787 SR982787 ACN982787 AMJ982787 AWF982787 BGB982787 BPX982787 BZT982787 CJP982787 CTL982787 DDH982787 DND982787 DWZ982787 EGV982787 EQR982787 FAN982787 FKJ982787 FUF982787 GEB982787 GNX982787 GXT982787 HHP982787 HRL982787 IBH982787 ILD982787 IUZ982787 JEV982787 JOR982787 JYN982787 KIJ982787 KSF982787 LCB982787 LLX982787 LVT982787 MFP982787 MPL982787 MZH982787 NJD982787 NSZ982787 OCV982787 OMR982787 OWN982787 PGJ982787 PQF982787 QAB982787 QJX982787 QTT982787 RDP982787 RNL982787 RXH982787 SHD982787 SQZ982787 TAV982787 TKR982787 TUN982787 UEJ982787 UOF982787 UYB982787 VHX982787 VRT982787 WBP982787 WLL982787 WVH982787 IX65283 ST65283 ACP65283 AML65283 AWH65283 BGD65283 BPZ65283 BZV65283 CJR65283 CTN65283 DDJ65283 DNF65283 DXB65283 EGX65283 EQT65283 FAP65283 FKL65283 FUH65283 GED65283 GNZ65283 GXV65283 HHR65283 HRN65283 IBJ65283 ILF65283 IVB65283 JEX65283 JOT65283 JYP65283 KIL65283 KSH65283 LCD65283 LLZ65283 LVV65283 MFR65283 MPN65283 MZJ65283 NJF65283 NTB65283 OCX65283 OMT65283 OWP65283 PGL65283 PQH65283 QAD65283 QJZ65283 QTV65283 RDR65283 RNN65283 RXJ65283 SHF65283 SRB65283 TAX65283 TKT65283 TUP65283 UEL65283 UOH65283 UYD65283 VHZ65283 VRV65283 WBR65283 WLN65283 WVJ65283 IX130819 ST130819 ACP130819 AML130819 AWH130819 BGD130819 BPZ130819 BZV130819 CJR130819 CTN130819 DDJ130819 DNF130819 DXB130819 EGX130819 EQT130819 FAP130819 FKL130819 FUH130819 GED130819 GNZ130819 GXV130819 HHR130819 HRN130819 IBJ130819 ILF130819 IVB130819 JEX130819 JOT130819 JYP130819 KIL130819 KSH130819 LCD130819 LLZ130819 LVV130819 MFR130819 MPN130819 MZJ130819 NJF130819 NTB130819 OCX130819 OMT130819 OWP130819 PGL130819 PQH130819 QAD130819 QJZ130819 QTV130819 RDR130819 RNN130819 RXJ130819 SHF130819 SRB130819 TAX130819 TKT130819 TUP130819 UEL130819 UOH130819 UYD130819 VHZ130819 VRV130819 WBR130819 WLN130819 WVJ130819 IX196355 ST196355 ACP196355 AML196355 AWH196355 BGD196355 BPZ196355 BZV196355 CJR196355 CTN196355 DDJ196355 DNF196355 DXB196355 EGX196355 EQT196355 FAP196355 FKL196355 FUH196355 GED196355 GNZ196355 GXV196355 HHR196355 HRN196355 IBJ196355 ILF196355 IVB196355 JEX196355 JOT196355 JYP196355 KIL196355 KSH196355 LCD196355 LLZ196355 LVV196355 MFR196355 MPN196355 MZJ196355 NJF196355 NTB196355 OCX196355 OMT196355 OWP196355 PGL196355 PQH196355 QAD196355 QJZ196355 QTV196355 RDR196355 RNN196355 RXJ196355 SHF196355 SRB196355 TAX196355 TKT196355 TUP196355 UEL196355 UOH196355 UYD196355 VHZ196355 VRV196355 WBR196355 WLN196355 WVJ196355 IX261891 ST261891 ACP261891 AML261891 AWH261891 BGD261891 BPZ261891 BZV261891 CJR261891 CTN261891 DDJ261891 DNF261891 DXB261891 EGX261891 EQT261891 FAP261891 FKL261891 FUH261891 GED261891 GNZ261891 GXV261891 HHR261891 HRN261891 IBJ261891 ILF261891 IVB261891 JEX261891 JOT261891 JYP261891 KIL261891 KSH261891 LCD261891 LLZ261891 LVV261891 MFR261891 MPN261891 MZJ261891 NJF261891 NTB261891 OCX261891 OMT261891 OWP261891 PGL261891 PQH261891 QAD261891 QJZ261891 QTV261891 RDR261891 RNN261891 RXJ261891 SHF261891 SRB261891 TAX261891 TKT261891 TUP261891 UEL261891 UOH261891 UYD261891 VHZ261891 VRV261891 WBR261891 WLN261891 WVJ261891 IX327427 ST327427 ACP327427 AML327427 AWH327427 BGD327427 BPZ327427 BZV327427 CJR327427 CTN327427 DDJ327427 DNF327427 DXB327427 EGX327427 EQT327427 FAP327427 FKL327427 FUH327427 GED327427 GNZ327427 GXV327427 HHR327427 HRN327427 IBJ327427 ILF327427 IVB327427 JEX327427 JOT327427 JYP327427 KIL327427 KSH327427 LCD327427 LLZ327427 LVV327427 MFR327427 MPN327427 MZJ327427 NJF327427 NTB327427 OCX327427 OMT327427 OWP327427 PGL327427 PQH327427 QAD327427 QJZ327427 QTV327427 RDR327427 RNN327427 RXJ327427 SHF327427 SRB327427 TAX327427 TKT327427 TUP327427 UEL327427 UOH327427 UYD327427 VHZ327427 VRV327427 WBR327427 WLN327427 WVJ327427 IX392963 ST392963 ACP392963 AML392963 AWH392963 BGD392963 BPZ392963 BZV392963 CJR392963 CTN392963 DDJ392963 DNF392963 DXB392963 EGX392963 EQT392963 FAP392963 FKL392963 FUH392963 GED392963 GNZ392963 GXV392963 HHR392963 HRN392963 IBJ392963 ILF392963 IVB392963 JEX392963 JOT392963 JYP392963 KIL392963 KSH392963 LCD392963 LLZ392963 LVV392963 MFR392963 MPN392963 MZJ392963 NJF392963 NTB392963 OCX392963 OMT392963 OWP392963 PGL392963 PQH392963 QAD392963 QJZ392963 QTV392963 RDR392963 RNN392963 RXJ392963 SHF392963 SRB392963 TAX392963 TKT392963 TUP392963 UEL392963 UOH392963 UYD392963 VHZ392963 VRV392963 WBR392963 WLN392963 WVJ392963 IX458499 ST458499 ACP458499 AML458499 AWH458499 BGD458499 BPZ458499 BZV458499 CJR458499 CTN458499 DDJ458499 DNF458499 DXB458499 EGX458499 EQT458499 FAP458499 FKL458499 FUH458499 GED458499 GNZ458499 GXV458499 HHR458499 HRN458499 IBJ458499 ILF458499 IVB458499 JEX458499 JOT458499 JYP458499 KIL458499 KSH458499 LCD458499 LLZ458499 LVV458499 MFR458499 MPN458499 MZJ458499 NJF458499 NTB458499 OCX458499 OMT458499 OWP458499 PGL458499 PQH458499 QAD458499 QJZ458499 QTV458499 RDR458499 RNN458499 RXJ458499 SHF458499 SRB458499 TAX458499 TKT458499 TUP458499 UEL458499 UOH458499 UYD458499 VHZ458499 VRV458499 WBR458499 WLN458499 WVJ458499 IX524035 ST524035 ACP524035 AML524035 AWH524035 BGD524035 BPZ524035 BZV524035 CJR524035 CTN524035 DDJ524035 DNF524035 DXB524035 EGX524035 EQT524035 FAP524035 FKL524035 FUH524035 GED524035 GNZ524035 GXV524035 HHR524035 HRN524035 IBJ524035 ILF524035 IVB524035 JEX524035 JOT524035 JYP524035 KIL524035 KSH524035 LCD524035 LLZ524035 LVV524035 MFR524035 MPN524035 MZJ524035 NJF524035 NTB524035 OCX524035 OMT524035 OWP524035 PGL524035 PQH524035 QAD524035 QJZ524035 QTV524035 RDR524035 RNN524035 RXJ524035 SHF524035 SRB524035 TAX524035 TKT524035 TUP524035 UEL524035 UOH524035 UYD524035 VHZ524035 VRV524035 WBR524035 WLN524035 WVJ524035 IX589571 ST589571 ACP589571 AML589571 AWH589571 BGD589571 BPZ589571 BZV589571 CJR589571 CTN589571 DDJ589571 DNF589571 DXB589571 EGX589571 EQT589571 FAP589571 FKL589571 FUH589571 GED589571 GNZ589571 GXV589571 HHR589571 HRN589571 IBJ589571 ILF589571 IVB589571 JEX589571 JOT589571 JYP589571 KIL589571 KSH589571 LCD589571 LLZ589571 LVV589571 MFR589571 MPN589571 MZJ589571 NJF589571 NTB589571 OCX589571 OMT589571 OWP589571 PGL589571 PQH589571 QAD589571 QJZ589571 QTV589571 RDR589571 RNN589571 RXJ589571 SHF589571 SRB589571 TAX589571 TKT589571 TUP589571 UEL589571 UOH589571 UYD589571 VHZ589571 VRV589571 WBR589571 WLN589571 WVJ589571 IX655107 ST655107 ACP655107 AML655107 AWH655107 BGD655107 BPZ655107 BZV655107 CJR655107 CTN655107 DDJ655107 DNF655107 DXB655107 EGX655107 EQT655107 FAP655107 FKL655107 FUH655107 GED655107 GNZ655107 GXV655107 HHR655107 HRN655107 IBJ655107 ILF655107 IVB655107 JEX655107 JOT655107 JYP655107 KIL655107 KSH655107 LCD655107 LLZ655107 LVV655107 MFR655107 MPN655107 MZJ655107 NJF655107 NTB655107 OCX655107 OMT655107 OWP655107 PGL655107 PQH655107 QAD655107 QJZ655107 QTV655107 RDR655107 RNN655107 RXJ655107 SHF655107 SRB655107 TAX655107 TKT655107 TUP655107 UEL655107 UOH655107 UYD655107 VHZ655107 VRV655107 WBR655107 WLN655107 WVJ655107 IX720643 ST720643 ACP720643 AML720643 AWH720643 BGD720643 BPZ720643 BZV720643 CJR720643 CTN720643 DDJ720643 DNF720643 DXB720643 EGX720643 EQT720643 FAP720643 FKL720643 FUH720643 GED720643 GNZ720643 GXV720643 HHR720643 HRN720643 IBJ720643 ILF720643 IVB720643 JEX720643 JOT720643 JYP720643 KIL720643 KSH720643 LCD720643 LLZ720643 LVV720643 MFR720643 MPN720643 MZJ720643 NJF720643 NTB720643 OCX720643 OMT720643 OWP720643 PGL720643 PQH720643 QAD720643 QJZ720643 QTV720643 RDR720643 RNN720643 RXJ720643 SHF720643 SRB720643 TAX720643 TKT720643 TUP720643 UEL720643 UOH720643 UYD720643 VHZ720643 VRV720643 WBR720643 WLN720643 WVJ720643 IX786179 ST786179 ACP786179 AML786179 AWH786179 BGD786179 BPZ786179 BZV786179 CJR786179 CTN786179 DDJ786179 DNF786179 DXB786179 EGX786179 EQT786179 FAP786179 FKL786179 FUH786179 GED786179 GNZ786179 GXV786179 HHR786179 HRN786179 IBJ786179 ILF786179 IVB786179 JEX786179 JOT786179 JYP786179 KIL786179 KSH786179 LCD786179 LLZ786179 LVV786179 MFR786179 MPN786179 MZJ786179 NJF786179 NTB786179 OCX786179 OMT786179 OWP786179 PGL786179 PQH786179 QAD786179 QJZ786179 QTV786179 RDR786179 RNN786179 RXJ786179 SHF786179 SRB786179 TAX786179 TKT786179 TUP786179 UEL786179 UOH786179 UYD786179 VHZ786179 VRV786179 WBR786179 WLN786179 WVJ786179 IX851715 ST851715 ACP851715 AML851715 AWH851715 BGD851715 BPZ851715 BZV851715 CJR851715 CTN851715 DDJ851715 DNF851715 DXB851715 EGX851715 EQT851715 FAP851715 FKL851715 FUH851715 GED851715 GNZ851715 GXV851715 HHR851715 HRN851715 IBJ851715 ILF851715 IVB851715 JEX851715 JOT851715 JYP851715 KIL851715 KSH851715 LCD851715 LLZ851715 LVV851715 MFR851715 MPN851715 MZJ851715 NJF851715 NTB851715 OCX851715 OMT851715 OWP851715 PGL851715 PQH851715 QAD851715 QJZ851715 QTV851715 RDR851715 RNN851715 RXJ851715 SHF851715 SRB851715 TAX851715 TKT851715 TUP851715 UEL851715 UOH851715 UYD851715 VHZ851715 VRV851715 WBR851715 WLN851715 WVJ851715 IX917251 ST917251 ACP917251 AML917251 AWH917251 BGD917251 BPZ917251 BZV917251 CJR917251 CTN917251 DDJ917251 DNF917251 DXB917251 EGX917251 EQT917251 FAP917251 FKL917251 FUH917251 GED917251 GNZ917251 GXV917251 HHR917251 HRN917251 IBJ917251 ILF917251 IVB917251 JEX917251 JOT917251 JYP917251 KIL917251 KSH917251 LCD917251 LLZ917251 LVV917251 MFR917251 MPN917251 MZJ917251 NJF917251 NTB917251 OCX917251 OMT917251 OWP917251 PGL917251 PQH917251 QAD917251 QJZ917251 QTV917251 RDR917251 RNN917251 RXJ917251 SHF917251 SRB917251 TAX917251 TKT917251 TUP917251 UEL917251 UOH917251 UYD917251 VHZ917251 VRV917251 WBR917251 WLN917251 WVJ917251 IX982787 ST982787 ACP982787 AML982787 AWH982787 BGD982787 BPZ982787 BZV982787 CJR982787 CTN982787 DDJ982787 DNF982787 DXB982787 EGX982787 EQT982787 FAP982787 FKL982787 FUH982787 GED982787 GNZ982787 GXV982787 HHR982787 HRN982787 IBJ982787 ILF982787 IVB982787 JEX982787 JOT982787 JYP982787 KIL982787 KSH982787 LCD982787 LLZ982787 LVV982787 MFR982787 MPN982787 MZJ982787 NJF982787 NTB982787 OCX982787 OMT982787 OWP982787 PGL982787 PQH982787 QAD982787 QJZ982787 QTV982787 RDR982787 RNN982787 RXJ982787 SHF982787 SRB982787 TAX982787 TKT982787 TUP982787 UEL982787 UOH982787 UYD982787 VHZ982787 VRV982787 WBR982787 WLN982787 WVJ982787 IZ65283 SV65283 ACR65283 AMN65283 AWJ65283 BGF65283 BQB65283 BZX65283 CJT65283 CTP65283 DDL65283 DNH65283 DXD65283 EGZ65283 EQV65283 FAR65283 FKN65283 FUJ65283 GEF65283 GOB65283 GXX65283 HHT65283 HRP65283 IBL65283 ILH65283 IVD65283 JEZ65283 JOV65283 JYR65283 KIN65283 KSJ65283 LCF65283 LMB65283 LVX65283 MFT65283 MPP65283 MZL65283 NJH65283 NTD65283 OCZ65283 OMV65283 OWR65283 PGN65283 PQJ65283 QAF65283 QKB65283 QTX65283 RDT65283 RNP65283 RXL65283 SHH65283 SRD65283 TAZ65283 TKV65283 TUR65283 UEN65283 UOJ65283 UYF65283 VIB65283 VRX65283 WBT65283 WLP65283 WVL65283 IZ130819 SV130819 ACR130819 AMN130819 AWJ130819 BGF130819 BQB130819 BZX130819 CJT130819 CTP130819 DDL130819 DNH130819 DXD130819 EGZ130819 EQV130819 FAR130819 FKN130819 FUJ130819 GEF130819 GOB130819 GXX130819 HHT130819 HRP130819 IBL130819 ILH130819 IVD130819 JEZ130819 JOV130819 JYR130819 KIN130819 KSJ130819 LCF130819 LMB130819 LVX130819 MFT130819 MPP130819 MZL130819 NJH130819 NTD130819 OCZ130819 OMV130819 OWR130819 PGN130819 PQJ130819 QAF130819 QKB130819 QTX130819 RDT130819 RNP130819 RXL130819 SHH130819 SRD130819 TAZ130819 TKV130819 TUR130819 UEN130819 UOJ130819 UYF130819 VIB130819 VRX130819 WBT130819 WLP130819 WVL130819 IZ196355 SV196355 ACR196355 AMN196355 AWJ196355 BGF196355 BQB196355 BZX196355 CJT196355 CTP196355 DDL196355 DNH196355 DXD196355 EGZ196355 EQV196355 FAR196355 FKN196355 FUJ196355 GEF196355 GOB196355 GXX196355 HHT196355 HRP196355 IBL196355 ILH196355 IVD196355 JEZ196355 JOV196355 JYR196355 KIN196355 KSJ196355 LCF196355 LMB196355 LVX196355 MFT196355 MPP196355 MZL196355 NJH196355 NTD196355 OCZ196355 OMV196355 OWR196355 PGN196355 PQJ196355 QAF196355 QKB196355 QTX196355 RDT196355 RNP196355 RXL196355 SHH196355 SRD196355 TAZ196355 TKV196355 TUR196355 UEN196355 UOJ196355 UYF196355 VIB196355 VRX196355 WBT196355 WLP196355 WVL196355 IZ261891 SV261891 ACR261891 AMN261891 AWJ261891 BGF261891 BQB261891 BZX261891 CJT261891 CTP261891 DDL261891 DNH261891 DXD261891 EGZ261891 EQV261891 FAR261891 FKN261891 FUJ261891 GEF261891 GOB261891 GXX261891 HHT261891 HRP261891 IBL261891 ILH261891 IVD261891 JEZ261891 JOV261891 JYR261891 KIN261891 KSJ261891 LCF261891 LMB261891 LVX261891 MFT261891 MPP261891 MZL261891 NJH261891 NTD261891 OCZ261891 OMV261891 OWR261891 PGN261891 PQJ261891 QAF261891 QKB261891 QTX261891 RDT261891 RNP261891 RXL261891 SHH261891 SRD261891 TAZ261891 TKV261891 TUR261891 UEN261891 UOJ261891 UYF261891 VIB261891 VRX261891 WBT261891 WLP261891 WVL261891 IZ327427 SV327427 ACR327427 AMN327427 AWJ327427 BGF327427 BQB327427 BZX327427 CJT327427 CTP327427 DDL327427 DNH327427 DXD327427 EGZ327427 EQV327427 FAR327427 FKN327427 FUJ327427 GEF327427 GOB327427 GXX327427 HHT327427 HRP327427 IBL327427 ILH327427 IVD327427 JEZ327427 JOV327427 JYR327427 KIN327427 KSJ327427 LCF327427 LMB327427 LVX327427 MFT327427 MPP327427 MZL327427 NJH327427 NTD327427 OCZ327427 OMV327427 OWR327427 PGN327427 PQJ327427 QAF327427 QKB327427 QTX327427 RDT327427 RNP327427 RXL327427 SHH327427 SRD327427 TAZ327427 TKV327427 TUR327427 UEN327427 UOJ327427 UYF327427 VIB327427 VRX327427 WBT327427 WLP327427 WVL327427 IZ392963 SV392963 ACR392963 AMN392963 AWJ392963 BGF392963 BQB392963 BZX392963 CJT392963 CTP392963 DDL392963 DNH392963 DXD392963 EGZ392963 EQV392963 FAR392963 FKN392963 FUJ392963 GEF392963 GOB392963 GXX392963 HHT392963 HRP392963 IBL392963 ILH392963 IVD392963 JEZ392963 JOV392963 JYR392963 KIN392963 KSJ392963 LCF392963 LMB392963 LVX392963 MFT392963 MPP392963 MZL392963 NJH392963 NTD392963 OCZ392963 OMV392963 OWR392963 PGN392963 PQJ392963 QAF392963 QKB392963 QTX392963 RDT392963 RNP392963 RXL392963 SHH392963 SRD392963 TAZ392963 TKV392963 TUR392963 UEN392963 UOJ392963 UYF392963 VIB392963 VRX392963 WBT392963 WLP392963 WVL392963 IZ458499 SV458499 ACR458499 AMN458499 AWJ458499 BGF458499 BQB458499 BZX458499 CJT458499 CTP458499 DDL458499 DNH458499 DXD458499 EGZ458499 EQV458499 FAR458499 FKN458499 FUJ458499 GEF458499 GOB458499 GXX458499 HHT458499 HRP458499 IBL458499 ILH458499 IVD458499 JEZ458499 JOV458499 JYR458499 KIN458499 KSJ458499 LCF458499 LMB458499 LVX458499 MFT458499 MPP458499 MZL458499 NJH458499 NTD458499 OCZ458499 OMV458499 OWR458499 PGN458499 PQJ458499 QAF458499 QKB458499 QTX458499 RDT458499 RNP458499 RXL458499 SHH458499 SRD458499 TAZ458499 TKV458499 TUR458499 UEN458499 UOJ458499 UYF458499 VIB458499 VRX458499 WBT458499 WLP458499 WVL458499 IZ524035 SV524035 ACR524035 AMN524035 AWJ524035 BGF524035 BQB524035 BZX524035 CJT524035 CTP524035 DDL524035 DNH524035 DXD524035 EGZ524035 EQV524035 FAR524035 FKN524035 FUJ524035 GEF524035 GOB524035 GXX524035 HHT524035 HRP524035 IBL524035 ILH524035 IVD524035 JEZ524035 JOV524035 JYR524035 KIN524035 KSJ524035 LCF524035 LMB524035 LVX524035 MFT524035 MPP524035 MZL524035 NJH524035 NTD524035 OCZ524035 OMV524035 OWR524035 PGN524035 PQJ524035 QAF524035 QKB524035 QTX524035 RDT524035 RNP524035 RXL524035 SHH524035 SRD524035 TAZ524035 TKV524035 TUR524035 UEN524035 UOJ524035 UYF524035 VIB524035 VRX524035 WBT524035 WLP524035 WVL524035 IZ589571 SV589571 ACR589571 AMN589571 AWJ589571 BGF589571 BQB589571 BZX589571 CJT589571 CTP589571 DDL589571 DNH589571 DXD589571 EGZ589571 EQV589571 FAR589571 FKN589571 FUJ589571 GEF589571 GOB589571 GXX589571 HHT589571 HRP589571 IBL589571 ILH589571 IVD589571 JEZ589571 JOV589571 JYR589571 KIN589571 KSJ589571 LCF589571 LMB589571 LVX589571 MFT589571 MPP589571 MZL589571 NJH589571 NTD589571 OCZ589571 OMV589571 OWR589571 PGN589571 PQJ589571 QAF589571 QKB589571 QTX589571 RDT589571 RNP589571 RXL589571 SHH589571 SRD589571 TAZ589571 TKV589571 TUR589571 UEN589571 UOJ589571 UYF589571 VIB589571 VRX589571 WBT589571 WLP589571 WVL589571 IZ655107 SV655107 ACR655107 AMN655107 AWJ655107 BGF655107 BQB655107 BZX655107 CJT655107 CTP655107 DDL655107 DNH655107 DXD655107 EGZ655107 EQV655107 FAR655107 FKN655107 FUJ655107 GEF655107 GOB655107 GXX655107 HHT655107 HRP655107 IBL655107 ILH655107 IVD655107 JEZ655107 JOV655107 JYR655107 KIN655107 KSJ655107 LCF655107 LMB655107 LVX655107 MFT655107 MPP655107 MZL655107 NJH655107 NTD655107 OCZ655107 OMV655107 OWR655107 PGN655107 PQJ655107 QAF655107 QKB655107 QTX655107 RDT655107 RNP655107 RXL655107 SHH655107 SRD655107 TAZ655107 TKV655107 TUR655107 UEN655107 UOJ655107 UYF655107 VIB655107 VRX655107 WBT655107 WLP655107 WVL655107 IZ720643 SV720643 ACR720643 AMN720643 AWJ720643 BGF720643 BQB720643 BZX720643 CJT720643 CTP720643 DDL720643 DNH720643 DXD720643 EGZ720643 EQV720643 FAR720643 FKN720643 FUJ720643 GEF720643 GOB720643 GXX720643 HHT720643 HRP720643 IBL720643 ILH720643 IVD720643 JEZ720643 JOV720643 JYR720643 KIN720643 KSJ720643 LCF720643 LMB720643 LVX720643 MFT720643 MPP720643 MZL720643 NJH720643 NTD720643 OCZ720643 OMV720643 OWR720643 PGN720643 PQJ720643 QAF720643 QKB720643 QTX720643 RDT720643 RNP720643 RXL720643 SHH720643 SRD720643 TAZ720643 TKV720643 TUR720643 UEN720643 UOJ720643 UYF720643 VIB720643 VRX720643 WBT720643 WLP720643 WVL720643 IZ786179 SV786179 ACR786179 AMN786179 AWJ786179 BGF786179 BQB786179 BZX786179 CJT786179 CTP786179 DDL786179 DNH786179 DXD786179 EGZ786179 EQV786179 FAR786179 FKN786179 FUJ786179 GEF786179 GOB786179 GXX786179 HHT786179 HRP786179 IBL786179 ILH786179 IVD786179 JEZ786179 JOV786179 JYR786179 KIN786179 KSJ786179 LCF786179 LMB786179 LVX786179 MFT786179 MPP786179 MZL786179 NJH786179 NTD786179 OCZ786179 OMV786179 OWR786179 PGN786179 PQJ786179 QAF786179 QKB786179 QTX786179 RDT786179 RNP786179 RXL786179 SHH786179 SRD786179 TAZ786179 TKV786179 TUR786179 UEN786179 UOJ786179 UYF786179 VIB786179 VRX786179 WBT786179 WLP786179 WVL786179 IZ851715 SV851715 ACR851715 AMN851715 AWJ851715 BGF851715 BQB851715 BZX851715 CJT851715 CTP851715 DDL851715 DNH851715 DXD851715 EGZ851715 EQV851715 FAR851715 FKN851715 FUJ851715 GEF851715 GOB851715 GXX851715 HHT851715 HRP851715 IBL851715 ILH851715 IVD851715 JEZ851715 JOV851715 JYR851715 KIN851715 KSJ851715 LCF851715 LMB851715 LVX851715 MFT851715 MPP851715 MZL851715 NJH851715 NTD851715 OCZ851715 OMV851715 OWR851715 PGN851715 PQJ851715 QAF851715 QKB851715 QTX851715 RDT851715 RNP851715 RXL851715 SHH851715 SRD851715 TAZ851715 TKV851715 TUR851715 UEN851715 UOJ851715 UYF851715 VIB851715 VRX851715 WBT851715 WLP851715 WVL851715 IZ917251 SV917251 ACR917251 AMN917251 AWJ917251 BGF917251 BQB917251 BZX917251 CJT917251 CTP917251 DDL917251 DNH917251 DXD917251 EGZ917251 EQV917251 FAR917251 FKN917251 FUJ917251 GEF917251 GOB917251 GXX917251 HHT917251 HRP917251 IBL917251 ILH917251 IVD917251 JEZ917251 JOV917251 JYR917251 KIN917251 KSJ917251 LCF917251 LMB917251 LVX917251 MFT917251 MPP917251 MZL917251 NJH917251 NTD917251 OCZ917251 OMV917251 OWR917251 PGN917251 PQJ917251 QAF917251 QKB917251 QTX917251 RDT917251 RNP917251 RXL917251 SHH917251 SRD917251 TAZ917251 TKV917251 TUR917251 UEN917251 UOJ917251 UYF917251 VIB917251 VRX917251 WBT917251 WLP917251 WVL917251 IZ982787 SV982787 ACR982787 AMN982787 AWJ982787 BGF982787 BQB982787 BZX982787 CJT982787 CTP982787 DDL982787 DNH982787 DXD982787 EGZ982787 EQV982787 FAR982787 FKN982787 FUJ982787 GEF982787 GOB982787 GXX982787 HHT982787 HRP982787 IBL982787 ILH982787 IVD982787 JEZ982787 JOV982787 JYR982787 KIN982787 KSJ982787 LCF982787 LMB982787 LVX982787 MFT982787 MPP982787 MZL982787 NJH982787 NTD982787 OCZ982787 OMV982787 OWR982787 PGN982787 PQJ982787 QAF982787 QKB982787 QTX982787 RDT982787 RNP982787 RXL982787 SHH982787 SRD982787 TAZ982787 TKV982787 TUR982787 UEN982787 UOJ982787 UYF982787 VIB982787 VRX982787 WBT982787 WLP982787 WVL982787 JB65283 SX65283 ACT65283 AMP65283 AWL65283 BGH65283 BQD65283 BZZ65283 CJV65283 CTR65283 DDN65283 DNJ65283 DXF65283 EHB65283 EQX65283 FAT65283 FKP65283 FUL65283 GEH65283 GOD65283 GXZ65283 HHV65283 HRR65283 IBN65283 ILJ65283 IVF65283 JFB65283 JOX65283 JYT65283 KIP65283 KSL65283 LCH65283 LMD65283 LVZ65283 MFV65283 MPR65283 MZN65283 NJJ65283 NTF65283 ODB65283 OMX65283 OWT65283 PGP65283 PQL65283 QAH65283 QKD65283 QTZ65283 RDV65283 RNR65283 RXN65283 SHJ65283 SRF65283 TBB65283 TKX65283 TUT65283 UEP65283 UOL65283 UYH65283 VID65283 VRZ65283 WBV65283 WLR65283 WVN65283 JB130819 SX130819 ACT130819 AMP130819 AWL130819 BGH130819 BQD130819 BZZ130819 CJV130819 CTR130819 DDN130819 DNJ130819 DXF130819 EHB130819 EQX130819 FAT130819 FKP130819 FUL130819 GEH130819 GOD130819 GXZ130819 HHV130819 HRR130819 IBN130819 ILJ130819 IVF130819 JFB130819 JOX130819 JYT130819 KIP130819 KSL130819 LCH130819 LMD130819 LVZ130819 MFV130819 MPR130819 MZN130819 NJJ130819 NTF130819 ODB130819 OMX130819 OWT130819 PGP130819 PQL130819 QAH130819 QKD130819 QTZ130819 RDV130819 RNR130819 RXN130819 SHJ130819 SRF130819 TBB130819 TKX130819 TUT130819 UEP130819 UOL130819 UYH130819 VID130819 VRZ130819 WBV130819 WLR130819 WVN130819 JB196355 SX196355 ACT196355 AMP196355 AWL196355 BGH196355 BQD196355 BZZ196355 CJV196355 CTR196355 DDN196355 DNJ196355 DXF196355 EHB196355 EQX196355 FAT196355 FKP196355 FUL196355 GEH196355 GOD196355 GXZ196355 HHV196355 HRR196355 IBN196355 ILJ196355 IVF196355 JFB196355 JOX196355 JYT196355 KIP196355 KSL196355 LCH196355 LMD196355 LVZ196355 MFV196355 MPR196355 MZN196355 NJJ196355 NTF196355 ODB196355 OMX196355 OWT196355 PGP196355 PQL196355 QAH196355 QKD196355 QTZ196355 RDV196355 RNR196355 RXN196355 SHJ196355 SRF196355 TBB196355 TKX196355 TUT196355 UEP196355 UOL196355 UYH196355 VID196355 VRZ196355 WBV196355 WLR196355 WVN196355 JB261891 SX261891 ACT261891 AMP261891 AWL261891 BGH261891 BQD261891 BZZ261891 CJV261891 CTR261891 DDN261891 DNJ261891 DXF261891 EHB261891 EQX261891 FAT261891 FKP261891 FUL261891 GEH261891 GOD261891 GXZ261891 HHV261891 HRR261891 IBN261891 ILJ261891 IVF261891 JFB261891 JOX261891 JYT261891 KIP261891 KSL261891 LCH261891 LMD261891 LVZ261891 MFV261891 MPR261891 MZN261891 NJJ261891 NTF261891 ODB261891 OMX261891 OWT261891 PGP261891 PQL261891 QAH261891 QKD261891 QTZ261891 RDV261891 RNR261891 RXN261891 SHJ261891 SRF261891 TBB261891 TKX261891 TUT261891 UEP261891 UOL261891 UYH261891 VID261891 VRZ261891 WBV261891 WLR261891 WVN261891 JB327427 SX327427 ACT327427 AMP327427 AWL327427 BGH327427 BQD327427 BZZ327427 CJV327427 CTR327427 DDN327427 DNJ327427 DXF327427 EHB327427 EQX327427 FAT327427 FKP327427 FUL327427 GEH327427 GOD327427 GXZ327427 HHV327427 HRR327427 IBN327427 ILJ327427 IVF327427 JFB327427 JOX327427 JYT327427 KIP327427 KSL327427 LCH327427 LMD327427 LVZ327427 MFV327427 MPR327427 MZN327427 NJJ327427 NTF327427 ODB327427 OMX327427 OWT327427 PGP327427 PQL327427 QAH327427 QKD327427 QTZ327427 RDV327427 RNR327427 RXN327427 SHJ327427 SRF327427 TBB327427 TKX327427 TUT327427 UEP327427 UOL327427 UYH327427 VID327427 VRZ327427 WBV327427 WLR327427 WVN327427 JB392963 SX392963 ACT392963 AMP392963 AWL392963 BGH392963 BQD392963 BZZ392963 CJV392963 CTR392963 DDN392963 DNJ392963 DXF392963 EHB392963 EQX392963 FAT392963 FKP392963 FUL392963 GEH392963 GOD392963 GXZ392963 HHV392963 HRR392963 IBN392963 ILJ392963 IVF392963 JFB392963 JOX392963 JYT392963 KIP392963 KSL392963 LCH392963 LMD392963 LVZ392963 MFV392963 MPR392963 MZN392963 NJJ392963 NTF392963 ODB392963 OMX392963 OWT392963 PGP392963 PQL392963 QAH392963 QKD392963 QTZ392963 RDV392963 RNR392963 RXN392963 SHJ392963 SRF392963 TBB392963 TKX392963 TUT392963 UEP392963 UOL392963 UYH392963 VID392963 VRZ392963 WBV392963 WLR392963 WVN392963 JB458499 SX458499 ACT458499 AMP458499 AWL458499 BGH458499 BQD458499 BZZ458499 CJV458499 CTR458499 DDN458499 DNJ458499 DXF458499 EHB458499 EQX458499 FAT458499 FKP458499 FUL458499 GEH458499 GOD458499 GXZ458499 HHV458499 HRR458499 IBN458499 ILJ458499 IVF458499 JFB458499 JOX458499 JYT458499 KIP458499 KSL458499 LCH458499 LMD458499 LVZ458499 MFV458499 MPR458499 MZN458499 NJJ458499 NTF458499 ODB458499 OMX458499 OWT458499 PGP458499 PQL458499 QAH458499 QKD458499 QTZ458499 RDV458499 RNR458499 RXN458499 SHJ458499 SRF458499 TBB458499 TKX458499 TUT458499 UEP458499 UOL458499 UYH458499 VID458499 VRZ458499 WBV458499 WLR458499 WVN458499 JB524035 SX524035 ACT524035 AMP524035 AWL524035 BGH524035 BQD524035 BZZ524035 CJV524035 CTR524035 DDN524035 DNJ524035 DXF524035 EHB524035 EQX524035 FAT524035 FKP524035 FUL524035 GEH524035 GOD524035 GXZ524035 HHV524035 HRR524035 IBN524035 ILJ524035 IVF524035 JFB524035 JOX524035 JYT524035 KIP524035 KSL524035 LCH524035 LMD524035 LVZ524035 MFV524035 MPR524035 MZN524035 NJJ524035 NTF524035 ODB524035 OMX524035 OWT524035 PGP524035 PQL524035 QAH524035 QKD524035 QTZ524035 RDV524035 RNR524035 RXN524035 SHJ524035 SRF524035 TBB524035 TKX524035 TUT524035 UEP524035 UOL524035 UYH524035 VID524035 VRZ524035 WBV524035 WLR524035 WVN524035 JB589571 SX589571 ACT589571 AMP589571 AWL589571 BGH589571 BQD589571 BZZ589571 CJV589571 CTR589571 DDN589571 DNJ589571 DXF589571 EHB589571 EQX589571 FAT589571 FKP589571 FUL589571 GEH589571 GOD589571 GXZ589571 HHV589571 HRR589571 IBN589571 ILJ589571 IVF589571 JFB589571 JOX589571 JYT589571 KIP589571 KSL589571 LCH589571 LMD589571 LVZ589571 MFV589571 MPR589571 MZN589571 NJJ589571 NTF589571 ODB589571 OMX589571 OWT589571 PGP589571 PQL589571 QAH589571 QKD589571 QTZ589571 RDV589571 RNR589571 RXN589571 SHJ589571 SRF589571 TBB589571 TKX589571 TUT589571 UEP589571 UOL589571 UYH589571 VID589571 VRZ589571 WBV589571 WLR589571 WVN589571 JB655107 SX655107 ACT655107 AMP655107 AWL655107 BGH655107 BQD655107 BZZ655107 CJV655107 CTR655107 DDN655107 DNJ655107 DXF655107 EHB655107 EQX655107 FAT655107 FKP655107 FUL655107 GEH655107 GOD655107 GXZ655107 HHV655107 HRR655107 IBN655107 ILJ655107 IVF655107 JFB655107 JOX655107 JYT655107 KIP655107 KSL655107 LCH655107 LMD655107 LVZ655107 MFV655107 MPR655107 MZN655107 NJJ655107 NTF655107 ODB655107 OMX655107 OWT655107 PGP655107 PQL655107 QAH655107 QKD655107 QTZ655107 RDV655107 RNR655107 RXN655107 SHJ655107 SRF655107 TBB655107 TKX655107 TUT655107 UEP655107 UOL655107 UYH655107 VID655107 VRZ655107 WBV655107 WLR655107 WVN655107 JB720643 SX720643 ACT720643 AMP720643 AWL720643 BGH720643 BQD720643 BZZ720643 CJV720643 CTR720643 DDN720643 DNJ720643 DXF720643 EHB720643 EQX720643 FAT720643 FKP720643 FUL720643 GEH720643 GOD720643 GXZ720643 HHV720643 HRR720643 IBN720643 ILJ720643 IVF720643 JFB720643 JOX720643 JYT720643 KIP720643 KSL720643 LCH720643 LMD720643 LVZ720643 MFV720643 MPR720643 MZN720643 NJJ720643 NTF720643 ODB720643 OMX720643 OWT720643 PGP720643 PQL720643 QAH720643 QKD720643 QTZ720643 RDV720643 RNR720643 RXN720643 SHJ720643 SRF720643 TBB720643 TKX720643 TUT720643 UEP720643 UOL720643 UYH720643 VID720643 VRZ720643 WBV720643 WLR720643 WVN720643 JB786179 SX786179 ACT786179 AMP786179 AWL786179 BGH786179 BQD786179 BZZ786179 CJV786179 CTR786179 DDN786179 DNJ786179 DXF786179 EHB786179 EQX786179 FAT786179 FKP786179 FUL786179 GEH786179 GOD786179 GXZ786179 HHV786179 HRR786179 IBN786179 ILJ786179 IVF786179 JFB786179 JOX786179 JYT786179 KIP786179 KSL786179 LCH786179 LMD786179 LVZ786179 MFV786179 MPR786179 MZN786179 NJJ786179 NTF786179 ODB786179 OMX786179 OWT786179 PGP786179 PQL786179 QAH786179 QKD786179 QTZ786179 RDV786179 RNR786179 RXN786179 SHJ786179 SRF786179 TBB786179 TKX786179 TUT786179 UEP786179 UOL786179 UYH786179 VID786179 VRZ786179 WBV786179 WLR786179 WVN786179 JB851715 SX851715 ACT851715 AMP851715 AWL851715 BGH851715 BQD851715 BZZ851715 CJV851715 CTR851715 DDN851715 DNJ851715 DXF851715 EHB851715 EQX851715 FAT851715 FKP851715 FUL851715 GEH851715 GOD851715 GXZ851715 HHV851715 HRR851715 IBN851715 ILJ851715 IVF851715 JFB851715 JOX851715 JYT851715 KIP851715 KSL851715 LCH851715 LMD851715 LVZ851715 MFV851715 MPR851715 MZN851715 NJJ851715 NTF851715 ODB851715 OMX851715 OWT851715 PGP851715 PQL851715 QAH851715 QKD851715 QTZ851715 RDV851715 RNR851715 RXN851715 SHJ851715 SRF851715 TBB851715 TKX851715 TUT851715 UEP851715 UOL851715 UYH851715 VID851715 VRZ851715 WBV851715 WLR851715 WVN851715 JB917251 SX917251 ACT917251 AMP917251 AWL917251 BGH917251 BQD917251 BZZ917251 CJV917251 CTR917251 DDN917251 DNJ917251 DXF917251 EHB917251 EQX917251 FAT917251 FKP917251 FUL917251 GEH917251 GOD917251 GXZ917251 HHV917251 HRR917251 IBN917251 ILJ917251 IVF917251 JFB917251 JOX917251 JYT917251 KIP917251 KSL917251 LCH917251 LMD917251 LVZ917251 MFV917251 MPR917251 MZN917251 NJJ917251 NTF917251 ODB917251 OMX917251 OWT917251 PGP917251 PQL917251 QAH917251 QKD917251 QTZ917251 RDV917251 RNR917251 RXN917251 SHJ917251 SRF917251 TBB917251 TKX917251 TUT917251 UEP917251 UOL917251 UYH917251 VID917251 VRZ917251 WBV917251 WLR917251 WVN917251 JB982787 SX982787 ACT982787 AMP982787 AWL982787 BGH982787 BQD982787 BZZ982787 CJV982787 CTR982787 DDN982787 DNJ982787 DXF982787 EHB982787 EQX982787 FAT982787 FKP982787 FUL982787 GEH982787 GOD982787 GXZ982787 HHV982787 HRR982787 IBN982787 ILJ982787 IVF982787 JFB982787 JOX982787 JYT982787 KIP982787 KSL982787 LCH982787 LMD982787 LVZ982787 MFV982787 MPR982787 MZN982787 NJJ982787 NTF982787 ODB982787 OMX982787 OWT982787 PGP982787 PQL982787 QAH982787 QKD982787 QTZ982787 RDV982787 RNR982787 RXN982787 SHJ982787 SRF982787 TBB982787 TKX982787 TUT982787 UEP982787 UOL982787 UYH982787 VID982787 VRZ982787 WBV982787 WLR982787 WVN982787 JD65283 SZ65283 ACV65283 AMR65283 AWN65283 BGJ65283 BQF65283 CAB65283 CJX65283 CTT65283 DDP65283 DNL65283 DXH65283 EHD65283 EQZ65283 FAV65283 FKR65283 FUN65283 GEJ65283 GOF65283 GYB65283 HHX65283 HRT65283 IBP65283 ILL65283 IVH65283 JFD65283 JOZ65283 JYV65283 KIR65283 KSN65283 LCJ65283 LMF65283 LWB65283 MFX65283 MPT65283 MZP65283 NJL65283 NTH65283 ODD65283 OMZ65283 OWV65283 PGR65283 PQN65283 QAJ65283 QKF65283 QUB65283 RDX65283 RNT65283 RXP65283 SHL65283 SRH65283 TBD65283 TKZ65283 TUV65283 UER65283 UON65283 UYJ65283 VIF65283 VSB65283 WBX65283 WLT65283 WVP65283 JD130819 SZ130819 ACV130819 AMR130819 AWN130819 BGJ130819 BQF130819 CAB130819 CJX130819 CTT130819 DDP130819 DNL130819 DXH130819 EHD130819 EQZ130819 FAV130819 FKR130819 FUN130819 GEJ130819 GOF130819 GYB130819 HHX130819 HRT130819 IBP130819 ILL130819 IVH130819 JFD130819 JOZ130819 JYV130819 KIR130819 KSN130819 LCJ130819 LMF130819 LWB130819 MFX130819 MPT130819 MZP130819 NJL130819 NTH130819 ODD130819 OMZ130819 OWV130819 PGR130819 PQN130819 QAJ130819 QKF130819 QUB130819 RDX130819 RNT130819 RXP130819 SHL130819 SRH130819 TBD130819 TKZ130819 TUV130819 UER130819 UON130819 UYJ130819 VIF130819 VSB130819 WBX130819 WLT130819 WVP130819 JD196355 SZ196355 ACV196355 AMR196355 AWN196355 BGJ196355 BQF196355 CAB196355 CJX196355 CTT196355 DDP196355 DNL196355 DXH196355 EHD196355 EQZ196355 FAV196355 FKR196355 FUN196355 GEJ196355 GOF196355 GYB196355 HHX196355 HRT196355 IBP196355 ILL196355 IVH196355 JFD196355 JOZ196355 JYV196355 KIR196355 KSN196355 LCJ196355 LMF196355 LWB196355 MFX196355 MPT196355 MZP196355 NJL196355 NTH196355 ODD196355 OMZ196355 OWV196355 PGR196355 PQN196355 QAJ196355 QKF196355 QUB196355 RDX196355 RNT196355 RXP196355 SHL196355 SRH196355 TBD196355 TKZ196355 TUV196355 UER196355 UON196355 UYJ196355 VIF196355 VSB196355 WBX196355 WLT196355 WVP196355 JD261891 SZ261891 ACV261891 AMR261891 AWN261891 BGJ261891 BQF261891 CAB261891 CJX261891 CTT261891 DDP261891 DNL261891 DXH261891 EHD261891 EQZ261891 FAV261891 FKR261891 FUN261891 GEJ261891 GOF261891 GYB261891 HHX261891 HRT261891 IBP261891 ILL261891 IVH261891 JFD261891 JOZ261891 JYV261891 KIR261891 KSN261891 LCJ261891 LMF261891 LWB261891 MFX261891 MPT261891 MZP261891 NJL261891 NTH261891 ODD261891 OMZ261891 OWV261891 PGR261891 PQN261891 QAJ261891 QKF261891 QUB261891 RDX261891 RNT261891 RXP261891 SHL261891 SRH261891 TBD261891 TKZ261891 TUV261891 UER261891 UON261891 UYJ261891 VIF261891 VSB261891 WBX261891 WLT261891 WVP261891 JD327427 SZ327427 ACV327427 AMR327427 AWN327427 BGJ327427 BQF327427 CAB327427 CJX327427 CTT327427 DDP327427 DNL327427 DXH327427 EHD327427 EQZ327427 FAV327427 FKR327427 FUN327427 GEJ327427 GOF327427 GYB327427 HHX327427 HRT327427 IBP327427 ILL327427 IVH327427 JFD327427 JOZ327427 JYV327427 KIR327427 KSN327427 LCJ327427 LMF327427 LWB327427 MFX327427 MPT327427 MZP327427 NJL327427 NTH327427 ODD327427 OMZ327427 OWV327427 PGR327427 PQN327427 QAJ327427 QKF327427 QUB327427 RDX327427 RNT327427 RXP327427 SHL327427 SRH327427 TBD327427 TKZ327427 TUV327427 UER327427 UON327427 UYJ327427 VIF327427 VSB327427 WBX327427 WLT327427 WVP327427 JD392963 SZ392963 ACV392963 AMR392963 AWN392963 BGJ392963 BQF392963 CAB392963 CJX392963 CTT392963 DDP392963 DNL392963 DXH392963 EHD392963 EQZ392963 FAV392963 FKR392963 FUN392963 GEJ392963 GOF392963 GYB392963 HHX392963 HRT392963 IBP392963 ILL392963 IVH392963 JFD392963 JOZ392963 JYV392963 KIR392963 KSN392963 LCJ392963 LMF392963 LWB392963 MFX392963 MPT392963 MZP392963 NJL392963 NTH392963 ODD392963 OMZ392963 OWV392963 PGR392963 PQN392963 QAJ392963 QKF392963 QUB392963 RDX392963 RNT392963 RXP392963 SHL392963 SRH392963 TBD392963 TKZ392963 TUV392963 UER392963 UON392963 UYJ392963 VIF392963 VSB392963 WBX392963 WLT392963 WVP392963 JD458499 SZ458499 ACV458499 AMR458499 AWN458499 BGJ458499 BQF458499 CAB458499 CJX458499 CTT458499 DDP458499 DNL458499 DXH458499 EHD458499 EQZ458499 FAV458499 FKR458499 FUN458499 GEJ458499 GOF458499 GYB458499 HHX458499 HRT458499 IBP458499 ILL458499 IVH458499 JFD458499 JOZ458499 JYV458499 KIR458499 KSN458499 LCJ458499 LMF458499 LWB458499 MFX458499 MPT458499 MZP458499 NJL458499 NTH458499 ODD458499 OMZ458499 OWV458499 PGR458499 PQN458499 QAJ458499 QKF458499 QUB458499 RDX458499 RNT458499 RXP458499 SHL458499 SRH458499 TBD458499 TKZ458499 TUV458499 UER458499 UON458499 UYJ458499 VIF458499 VSB458499 WBX458499 WLT458499 WVP458499 JD524035 SZ524035 ACV524035 AMR524035 AWN524035 BGJ524035 BQF524035 CAB524035 CJX524035 CTT524035 DDP524035 DNL524035 DXH524035 EHD524035 EQZ524035 FAV524035 FKR524035 FUN524035 GEJ524035 GOF524035 GYB524035 HHX524035 HRT524035 IBP524035 ILL524035 IVH524035 JFD524035 JOZ524035 JYV524035 KIR524035 KSN524035 LCJ524035 LMF524035 LWB524035 MFX524035 MPT524035 MZP524035 NJL524035 NTH524035 ODD524035 OMZ524035 OWV524035 PGR524035 PQN524035 QAJ524035 QKF524035 QUB524035 RDX524035 RNT524035 RXP524035 SHL524035 SRH524035 TBD524035 TKZ524035 TUV524035 UER524035 UON524035 UYJ524035 VIF524035 VSB524035 WBX524035 WLT524035 WVP524035 JD589571 SZ589571 ACV589571 AMR589571 AWN589571 BGJ589571 BQF589571 CAB589571 CJX589571 CTT589571 DDP589571 DNL589571 DXH589571 EHD589571 EQZ589571 FAV589571 FKR589571 FUN589571 GEJ589571 GOF589571 GYB589571 HHX589571 HRT589571 IBP589571 ILL589571 IVH589571 JFD589571 JOZ589571 JYV589571 KIR589571 KSN589571 LCJ589571 LMF589571 LWB589571 MFX589571 MPT589571 MZP589571 NJL589571 NTH589571 ODD589571 OMZ589571 OWV589571 PGR589571 PQN589571 QAJ589571 QKF589571 QUB589571 RDX589571 RNT589571 RXP589571 SHL589571 SRH589571 TBD589571 TKZ589571 TUV589571 UER589571 UON589571 UYJ589571 VIF589571 VSB589571 WBX589571 WLT589571 WVP589571 JD655107 SZ655107 ACV655107 AMR655107 AWN655107 BGJ655107 BQF655107 CAB655107 CJX655107 CTT655107 DDP655107 DNL655107 DXH655107 EHD655107 EQZ655107 FAV655107 FKR655107 FUN655107 GEJ655107 GOF655107 GYB655107 HHX655107 HRT655107 IBP655107 ILL655107 IVH655107 JFD655107 JOZ655107 JYV655107 KIR655107 KSN655107 LCJ655107 LMF655107 LWB655107 MFX655107 MPT655107 MZP655107 NJL655107 NTH655107 ODD655107 OMZ655107 OWV655107 PGR655107 PQN655107 QAJ655107 QKF655107 QUB655107 RDX655107 RNT655107 RXP655107 SHL655107 SRH655107 TBD655107 TKZ655107 TUV655107 UER655107 UON655107 UYJ655107 VIF655107 VSB655107 WBX655107 WLT655107 WVP655107 JD720643 SZ720643 ACV720643 AMR720643 AWN720643 BGJ720643 BQF720643 CAB720643 CJX720643 CTT720643 DDP720643 DNL720643 DXH720643 EHD720643 EQZ720643 FAV720643 FKR720643 FUN720643 GEJ720643 GOF720643 GYB720643 HHX720643 HRT720643 IBP720643 ILL720643 IVH720643 JFD720643 JOZ720643 JYV720643 KIR720643 KSN720643 LCJ720643 LMF720643 LWB720643 MFX720643 MPT720643 MZP720643 NJL720643 NTH720643 ODD720643 OMZ720643 OWV720643 PGR720643 PQN720643 QAJ720643 QKF720643 QUB720643 RDX720643 RNT720643 RXP720643 SHL720643 SRH720643 TBD720643 TKZ720643 TUV720643 UER720643 UON720643 UYJ720643 VIF720643 VSB720643 WBX720643 WLT720643 WVP720643 JD786179 SZ786179 ACV786179 AMR786179 AWN786179 BGJ786179 BQF786179 CAB786179 CJX786179 CTT786179 DDP786179 DNL786179 DXH786179 EHD786179 EQZ786179 FAV786179 FKR786179 FUN786179 GEJ786179 GOF786179 GYB786179 HHX786179 HRT786179 IBP786179 ILL786179 IVH786179 JFD786179 JOZ786179 JYV786179 KIR786179 KSN786179 LCJ786179 LMF786179 LWB786179 MFX786179 MPT786179 MZP786179 NJL786179 NTH786179 ODD786179 OMZ786179 OWV786179 PGR786179 PQN786179 QAJ786179 QKF786179 QUB786179 RDX786179 RNT786179 RXP786179 SHL786179 SRH786179 TBD786179 TKZ786179 TUV786179 UER786179 UON786179 UYJ786179 VIF786179 VSB786179 WBX786179 WLT786179 WVP786179 JD851715 SZ851715 ACV851715 AMR851715 AWN851715 BGJ851715 BQF851715 CAB851715 CJX851715 CTT851715 DDP851715 DNL851715 DXH851715 EHD851715 EQZ851715 FAV851715 FKR851715 FUN851715 GEJ851715 GOF851715 GYB851715 HHX851715 HRT851715 IBP851715 ILL851715 IVH851715 JFD851715 JOZ851715 JYV851715 KIR851715 KSN851715 LCJ851715 LMF851715 LWB851715 MFX851715 MPT851715 MZP851715 NJL851715 NTH851715 ODD851715 OMZ851715 OWV851715 PGR851715 PQN851715 QAJ851715 QKF851715 QUB851715 RDX851715 RNT851715 RXP851715 SHL851715 SRH851715 TBD851715 TKZ851715 TUV851715 UER851715 UON851715 UYJ851715 VIF851715 VSB851715 WBX851715 WLT851715 WVP851715 JD917251 SZ917251 ACV917251 AMR917251 AWN917251 BGJ917251 BQF917251 CAB917251 CJX917251 CTT917251 DDP917251 DNL917251 DXH917251 EHD917251 EQZ917251 FAV917251 FKR917251 FUN917251 GEJ917251 GOF917251 GYB917251 HHX917251 HRT917251 IBP917251 ILL917251 IVH917251 JFD917251 JOZ917251 JYV917251 KIR917251 KSN917251 LCJ917251 LMF917251 LWB917251 MFX917251 MPT917251 MZP917251 NJL917251 NTH917251 ODD917251 OMZ917251 OWV917251 PGR917251 PQN917251 QAJ917251 QKF917251 QUB917251 RDX917251 RNT917251 RXP917251 SHL917251 SRH917251 TBD917251 TKZ917251 TUV917251 UER917251 UON917251 UYJ917251 VIF917251 VSB917251 WBX917251 WLT917251 WVP917251 JD982787 SZ982787 ACV982787 AMR982787 AWN982787 BGJ982787 BQF982787 CAB982787 CJX982787 CTT982787 DDP982787 DNL982787 DXH982787 EHD982787 EQZ982787 FAV982787 FKR982787 FUN982787 GEJ982787 GOF982787 GYB982787 HHX982787 HRT982787 IBP982787 ILL982787 IVH982787 JFD982787 JOZ982787 JYV982787 KIR982787 KSN982787 LCJ982787 LMF982787 LWB982787 MFX982787 MPT982787 MZP982787 NJL982787 NTH982787 ODD982787 OMZ982787 OWV982787 PGR982787 PQN982787 QAJ982787 QKF982787 QUB982787 RDX982787 RNT982787 RXP982787 SHL982787 SRH982787 TBD982787 TKZ982787 TUV982787 UER982787 UON982787 UYJ982787 VIF982787 VSB982787 WBX982787 WLT982787 WVP982787 HD65283 QZ65283 AAV65283 AKR65283 AUN65283 BEJ65283 BOF65283 BYB65283 CHX65283 CRT65283 DBP65283 DLL65283 DVH65283 EFD65283 EOZ65283 EYV65283 FIR65283 FSN65283 GCJ65283 GMF65283 GWB65283 HFX65283 HPT65283 HZP65283 IJL65283 ITH65283 JDD65283 JMZ65283 JWV65283 KGR65283 KQN65283 LAJ65283 LKF65283 LUB65283 MDX65283 MNT65283 MXP65283 NHL65283 NRH65283 OBD65283 OKZ65283 OUV65283 PER65283 PON65283 PYJ65283 QIF65283 QSB65283 RBX65283 RLT65283 RVP65283 SFL65283 SPH65283 SZD65283 TIZ65283 TSV65283 UCR65283 UMN65283 UWJ65283 VGF65283 VQB65283 VZX65283 WJT65283 WTP65283 HD130819 QZ130819 AAV130819 AKR130819 AUN130819 BEJ130819 BOF130819 BYB130819 CHX130819 CRT130819 DBP130819 DLL130819 DVH130819 EFD130819 EOZ130819 EYV130819 FIR130819 FSN130819 GCJ130819 GMF130819 GWB130819 HFX130819 HPT130819 HZP130819 IJL130819 ITH130819 JDD130819 JMZ130819 JWV130819 KGR130819 KQN130819 LAJ130819 LKF130819 LUB130819 MDX130819 MNT130819 MXP130819 NHL130819 NRH130819 OBD130819 OKZ130819 OUV130819 PER130819 PON130819 PYJ130819 QIF130819 QSB130819 RBX130819 RLT130819 RVP130819 SFL130819 SPH130819 SZD130819 TIZ130819 TSV130819 UCR130819 UMN130819 UWJ130819 VGF130819 VQB130819 VZX130819 WJT130819 WTP130819 HD196355 QZ196355 AAV196355 AKR196355 AUN196355 BEJ196355 BOF196355 BYB196355 CHX196355 CRT196355 DBP196355 DLL196355 DVH196355 EFD196355 EOZ196355 EYV196355 FIR196355 FSN196355 GCJ196355 GMF196355 GWB196355 HFX196355 HPT196355 HZP196355 IJL196355 ITH196355 JDD196355 JMZ196355 JWV196355 KGR196355 KQN196355 LAJ196355 LKF196355 LUB196355 MDX196355 MNT196355 MXP196355 NHL196355 NRH196355 OBD196355 OKZ196355 OUV196355 PER196355 PON196355 PYJ196355 QIF196355 QSB196355 RBX196355 RLT196355 RVP196355 SFL196355 SPH196355 SZD196355 TIZ196355 TSV196355 UCR196355 UMN196355 UWJ196355 VGF196355 VQB196355 VZX196355 WJT196355 WTP196355 HD261891 QZ261891 AAV261891 AKR261891 AUN261891 BEJ261891 BOF261891 BYB261891 CHX261891 CRT261891 DBP261891 DLL261891 DVH261891 EFD261891 EOZ261891 EYV261891 FIR261891 FSN261891 GCJ261891 GMF261891 GWB261891 HFX261891 HPT261891 HZP261891 IJL261891 ITH261891 JDD261891 JMZ261891 JWV261891 KGR261891 KQN261891 LAJ261891 LKF261891 LUB261891 MDX261891 MNT261891 MXP261891 NHL261891 NRH261891 OBD261891 OKZ261891 OUV261891 PER261891 PON261891 PYJ261891 QIF261891 QSB261891 RBX261891 RLT261891 RVP261891 SFL261891 SPH261891 SZD261891 TIZ261891 TSV261891 UCR261891 UMN261891 UWJ261891 VGF261891 VQB261891 VZX261891 WJT261891 WTP261891 HD327427 QZ327427 AAV327427 AKR327427 AUN327427 BEJ327427 BOF327427 BYB327427 CHX327427 CRT327427 DBP327427 DLL327427 DVH327427 EFD327427 EOZ327427 EYV327427 FIR327427 FSN327427 GCJ327427 GMF327427 GWB327427 HFX327427 HPT327427 HZP327427 IJL327427 ITH327427 JDD327427 JMZ327427 JWV327427 KGR327427 KQN327427 LAJ327427 LKF327427 LUB327427 MDX327427 MNT327427 MXP327427 NHL327427 NRH327427 OBD327427 OKZ327427 OUV327427 PER327427 PON327427 PYJ327427 QIF327427 QSB327427 RBX327427 RLT327427 RVP327427 SFL327427 SPH327427 SZD327427 TIZ327427 TSV327427 UCR327427 UMN327427 UWJ327427 VGF327427 VQB327427 VZX327427 WJT327427 WTP327427 HD392963 QZ392963 AAV392963 AKR392963 AUN392963 BEJ392963 BOF392963 BYB392963 CHX392963 CRT392963 DBP392963 DLL392963 DVH392963 EFD392963 EOZ392963 EYV392963 FIR392963 FSN392963 GCJ392963 GMF392963 GWB392963 HFX392963 HPT392963 HZP392963 IJL392963 ITH392963 JDD392963 JMZ392963 JWV392963 KGR392963 KQN392963 LAJ392963 LKF392963 LUB392963 MDX392963 MNT392963 MXP392963 NHL392963 NRH392963 OBD392963 OKZ392963 OUV392963 PER392963 PON392963 PYJ392963 QIF392963 QSB392963 RBX392963 RLT392963 RVP392963 SFL392963 SPH392963 SZD392963 TIZ392963 TSV392963 UCR392963 UMN392963 UWJ392963 VGF392963 VQB392963 VZX392963 WJT392963 WTP392963 HD458499 QZ458499 AAV458499 AKR458499 AUN458499 BEJ458499 BOF458499 BYB458499 CHX458499 CRT458499 DBP458499 DLL458499 DVH458499 EFD458499 EOZ458499 EYV458499 FIR458499 FSN458499 GCJ458499 GMF458499 GWB458499 HFX458499 HPT458499 HZP458499 IJL458499 ITH458499 JDD458499 JMZ458499 JWV458499 KGR458499 KQN458499 LAJ458499 LKF458499 LUB458499 MDX458499 MNT458499 MXP458499 NHL458499 NRH458499 OBD458499 OKZ458499 OUV458499 PER458499 PON458499 PYJ458499 QIF458499 QSB458499 RBX458499 RLT458499 RVP458499 SFL458499 SPH458499 SZD458499 TIZ458499 TSV458499 UCR458499 UMN458499 UWJ458499 VGF458499 VQB458499 VZX458499 WJT458499 WTP458499 HD524035 QZ524035 AAV524035 AKR524035 AUN524035 BEJ524035 BOF524035 BYB524035 CHX524035 CRT524035 DBP524035 DLL524035 DVH524035 EFD524035 EOZ524035 EYV524035 FIR524035 FSN524035 GCJ524035 GMF524035 GWB524035 HFX524035 HPT524035 HZP524035 IJL524035 ITH524035 JDD524035 JMZ524035 JWV524035 KGR524035 KQN524035 LAJ524035 LKF524035 LUB524035 MDX524035 MNT524035 MXP524035 NHL524035 NRH524035 OBD524035 OKZ524035 OUV524035 PER524035 PON524035 PYJ524035 QIF524035 QSB524035 RBX524035 RLT524035 RVP524035 SFL524035 SPH524035 SZD524035 TIZ524035 TSV524035 UCR524035 UMN524035 UWJ524035 VGF524035 VQB524035 VZX524035 WJT524035 WTP524035 HD589571 QZ589571 AAV589571 AKR589571 AUN589571 BEJ589571 BOF589571 BYB589571 CHX589571 CRT589571 DBP589571 DLL589571 DVH589571 EFD589571 EOZ589571 EYV589571 FIR589571 FSN589571 GCJ589571 GMF589571 GWB589571 HFX589571 HPT589571 HZP589571 IJL589571 ITH589571 JDD589571 JMZ589571 JWV589571 KGR589571 KQN589571 LAJ589571 LKF589571 LUB589571 MDX589571 MNT589571 MXP589571 NHL589571 NRH589571 OBD589571 OKZ589571 OUV589571 PER589571 PON589571 PYJ589571 QIF589571 QSB589571 RBX589571 RLT589571 RVP589571 SFL589571 SPH589571 SZD589571 TIZ589571 TSV589571 UCR589571 UMN589571 UWJ589571 VGF589571 VQB589571 VZX589571 WJT589571 WTP589571 HD655107 QZ655107 AAV655107 AKR655107 AUN655107 BEJ655107 BOF655107 BYB655107 CHX655107 CRT655107 DBP655107 DLL655107 DVH655107 EFD655107 EOZ655107 EYV655107 FIR655107 FSN655107 GCJ655107 GMF655107 GWB655107 HFX655107 HPT655107 HZP655107 IJL655107 ITH655107 JDD655107 JMZ655107 JWV655107 KGR655107 KQN655107 LAJ655107 LKF655107 LUB655107 MDX655107 MNT655107 MXP655107 NHL655107 NRH655107 OBD655107 OKZ655107 OUV655107 PER655107 PON655107 PYJ655107 QIF655107 QSB655107 RBX655107 RLT655107 RVP655107 SFL655107 SPH655107 SZD655107 TIZ655107 TSV655107 UCR655107 UMN655107 UWJ655107 VGF655107 VQB655107 VZX655107 WJT655107 WTP655107 HD720643 QZ720643 AAV720643 AKR720643 AUN720643 BEJ720643 BOF720643 BYB720643 CHX720643 CRT720643 DBP720643 DLL720643 DVH720643 EFD720643 EOZ720643 EYV720643 FIR720643 FSN720643 GCJ720643 GMF720643 GWB720643 HFX720643 HPT720643 HZP720643 IJL720643 ITH720643 JDD720643 JMZ720643 JWV720643 KGR720643 KQN720643 LAJ720643 LKF720643 LUB720643 MDX720643 MNT720643 MXP720643 NHL720643 NRH720643 OBD720643 OKZ720643 OUV720643 PER720643 PON720643 PYJ720643 QIF720643 QSB720643 RBX720643 RLT720643 RVP720643 SFL720643 SPH720643 SZD720643 TIZ720643 TSV720643 UCR720643 UMN720643 UWJ720643 VGF720643 VQB720643 VZX720643 WJT720643 WTP720643 HD786179 QZ786179 AAV786179 AKR786179 AUN786179 BEJ786179 BOF786179 BYB786179 CHX786179 CRT786179 DBP786179 DLL786179 DVH786179 EFD786179 EOZ786179 EYV786179 FIR786179 FSN786179 GCJ786179 GMF786179 GWB786179 HFX786179 HPT786179 HZP786179 IJL786179 ITH786179 JDD786179 JMZ786179 JWV786179 KGR786179 KQN786179 LAJ786179 LKF786179 LUB786179 MDX786179 MNT786179 MXP786179 NHL786179 NRH786179 OBD786179 OKZ786179 OUV786179 PER786179 PON786179 PYJ786179 QIF786179 QSB786179 RBX786179 RLT786179 RVP786179 SFL786179 SPH786179 SZD786179 TIZ786179 TSV786179 UCR786179 UMN786179 UWJ786179 VGF786179 VQB786179 VZX786179 WJT786179 WTP786179 HD851715 QZ851715 AAV851715 AKR851715 AUN851715 BEJ851715 BOF851715 BYB851715 CHX851715 CRT851715 DBP851715 DLL851715 DVH851715 EFD851715 EOZ851715 EYV851715 FIR851715 FSN851715 GCJ851715 GMF851715 GWB851715 HFX851715 HPT851715 HZP851715 IJL851715 ITH851715 JDD851715 JMZ851715 JWV851715 KGR851715 KQN851715 LAJ851715 LKF851715 LUB851715 MDX851715 MNT851715 MXP851715 NHL851715 NRH851715 OBD851715 OKZ851715 OUV851715 PER851715 PON851715 PYJ851715 QIF851715 QSB851715 RBX851715 RLT851715 RVP851715 SFL851715 SPH851715 SZD851715 TIZ851715 TSV851715 UCR851715 UMN851715 UWJ851715 VGF851715 VQB851715 VZX851715 WJT851715 WTP851715 HD917251 QZ917251 AAV917251 AKR917251 AUN917251 BEJ917251 BOF917251 BYB917251 CHX917251 CRT917251 DBP917251 DLL917251 DVH917251 EFD917251 EOZ917251 EYV917251 FIR917251 FSN917251 GCJ917251 GMF917251 GWB917251 HFX917251 HPT917251 HZP917251 IJL917251 ITH917251 JDD917251 JMZ917251 JWV917251 KGR917251 KQN917251 LAJ917251 LKF917251 LUB917251 MDX917251 MNT917251 MXP917251 NHL917251 NRH917251 OBD917251 OKZ917251 OUV917251 PER917251 PON917251 PYJ917251 QIF917251 QSB917251 RBX917251 RLT917251 RVP917251 SFL917251 SPH917251 SZD917251 TIZ917251 TSV917251 UCR917251 UMN917251 UWJ917251 VGF917251 VQB917251 VZX917251 WJT917251 WTP917251 HD982787 QZ982787 AAV982787 AKR982787 AUN982787 BEJ982787 BOF982787 BYB982787 CHX982787 CRT982787 DBP982787 DLL982787 DVH982787 EFD982787 EOZ982787 EYV982787 FIR982787 FSN982787 GCJ982787 GMF982787 GWB982787 HFX982787 HPT982787 HZP982787 IJL982787 ITH982787 JDD982787 JMZ982787 JWV982787 KGR982787 KQN982787 LAJ982787 LKF982787 LUB982787 MDX982787 MNT982787 MXP982787 NHL982787 NRH982787 OBD982787 OKZ982787 OUV982787 PER982787 PON982787 PYJ982787 QIF982787 QSB982787 RBX982787 RLT982787 RVP982787 SFL982787 SPH982787 SZD982787 TIZ982787 TSV982787 UCR982787 UMN982787 UWJ982787 VGF982787 VQB982787 VZX982787 WJT982787 WTP982787 HF65283 RB65283 AAX65283 AKT65283 AUP65283 BEL65283 BOH65283 BYD65283 CHZ65283 CRV65283 DBR65283 DLN65283 DVJ65283 EFF65283 EPB65283 EYX65283 FIT65283 FSP65283 GCL65283 GMH65283 GWD65283 HFZ65283 HPV65283 HZR65283 IJN65283 ITJ65283 JDF65283 JNB65283 JWX65283 KGT65283 KQP65283 LAL65283 LKH65283 LUD65283 MDZ65283 MNV65283 MXR65283 NHN65283 NRJ65283 OBF65283 OLB65283 OUX65283 PET65283 POP65283 PYL65283 QIH65283 QSD65283 RBZ65283 RLV65283 RVR65283 SFN65283 SPJ65283 SZF65283 TJB65283 TSX65283 UCT65283 UMP65283 UWL65283 VGH65283 VQD65283 VZZ65283 WJV65283 WTR65283 HF130819 RB130819 AAX130819 AKT130819 AUP130819 BEL130819 BOH130819 BYD130819 CHZ130819 CRV130819 DBR130819 DLN130819 DVJ130819 EFF130819 EPB130819 EYX130819 FIT130819 FSP130819 GCL130819 GMH130819 GWD130819 HFZ130819 HPV130819 HZR130819 IJN130819 ITJ130819 JDF130819 JNB130819 JWX130819 KGT130819 KQP130819 LAL130819 LKH130819 LUD130819 MDZ130819 MNV130819 MXR130819 NHN130819 NRJ130819 OBF130819 OLB130819 OUX130819 PET130819 POP130819 PYL130819 QIH130819 QSD130819 RBZ130819 RLV130819 RVR130819 SFN130819 SPJ130819 SZF130819 TJB130819 TSX130819 UCT130819 UMP130819 UWL130819 VGH130819 VQD130819 VZZ130819 WJV130819 WTR130819 HF196355 RB196355 AAX196355 AKT196355 AUP196355 BEL196355 BOH196355 BYD196355 CHZ196355 CRV196355 DBR196355 DLN196355 DVJ196355 EFF196355 EPB196355 EYX196355 FIT196355 FSP196355 GCL196355 GMH196355 GWD196355 HFZ196355 HPV196355 HZR196355 IJN196355 ITJ196355 JDF196355 JNB196355 JWX196355 KGT196355 KQP196355 LAL196355 LKH196355 LUD196355 MDZ196355 MNV196355 MXR196355 NHN196355 NRJ196355 OBF196355 OLB196355 OUX196355 PET196355 POP196355 PYL196355 QIH196355 QSD196355 RBZ196355 RLV196355 RVR196355 SFN196355 SPJ196355 SZF196355 TJB196355 TSX196355 UCT196355 UMP196355 UWL196355 VGH196355 VQD196355 VZZ196355 WJV196355 WTR196355 HF261891 RB261891 AAX261891 AKT261891 AUP261891 BEL261891 BOH261891 BYD261891 CHZ261891 CRV261891 DBR261891 DLN261891 DVJ261891 EFF261891 EPB261891 EYX261891 FIT261891 FSP261891 GCL261891 GMH261891 GWD261891 HFZ261891 HPV261891 HZR261891 IJN261891 ITJ261891 JDF261891 JNB261891 JWX261891 KGT261891 KQP261891 LAL261891 LKH261891 LUD261891 MDZ261891 MNV261891 MXR261891 NHN261891 NRJ261891 OBF261891 OLB261891 OUX261891 PET261891 POP261891 PYL261891 QIH261891 QSD261891 RBZ261891 RLV261891 RVR261891 SFN261891 SPJ261891 SZF261891 TJB261891 TSX261891 UCT261891 UMP261891 UWL261891 VGH261891 VQD261891 VZZ261891 WJV261891 WTR261891 HF327427 RB327427 AAX327427 AKT327427 AUP327427 BEL327427 BOH327427 BYD327427 CHZ327427 CRV327427 DBR327427 DLN327427 DVJ327427 EFF327427 EPB327427 EYX327427 FIT327427 FSP327427 GCL327427 GMH327427 GWD327427 HFZ327427 HPV327427 HZR327427 IJN327427 ITJ327427 JDF327427 JNB327427 JWX327427 KGT327427 KQP327427 LAL327427 LKH327427 LUD327427 MDZ327427 MNV327427 MXR327427 NHN327427 NRJ327427 OBF327427 OLB327427 OUX327427 PET327427 POP327427 PYL327427 QIH327427 QSD327427 RBZ327427 RLV327427 RVR327427 SFN327427 SPJ327427 SZF327427 TJB327427 TSX327427 UCT327427 UMP327427 UWL327427 VGH327427 VQD327427 VZZ327427 WJV327427 WTR327427 HF392963 RB392963 AAX392963 AKT392963 AUP392963 BEL392963 BOH392963 BYD392963 CHZ392963 CRV392963 DBR392963 DLN392963 DVJ392963 EFF392963 EPB392963 EYX392963 FIT392963 FSP392963 GCL392963 GMH392963 GWD392963 HFZ392963 HPV392963 HZR392963 IJN392963 ITJ392963 JDF392963 JNB392963 JWX392963 KGT392963 KQP392963 LAL392963 LKH392963 LUD392963 MDZ392963 MNV392963 MXR392963 NHN392963 NRJ392963 OBF392963 OLB392963 OUX392963 PET392963 POP392963 PYL392963 QIH392963 QSD392963 RBZ392963 RLV392963 RVR392963 SFN392963 SPJ392963 SZF392963 TJB392963 TSX392963 UCT392963 UMP392963 UWL392963 VGH392963 VQD392963 VZZ392963 WJV392963 WTR392963 HF458499 RB458499 AAX458499 AKT458499 AUP458499 BEL458499 BOH458499 BYD458499 CHZ458499 CRV458499 DBR458499 DLN458499 DVJ458499 EFF458499 EPB458499 EYX458499 FIT458499 FSP458499 GCL458499 GMH458499 GWD458499 HFZ458499 HPV458499 HZR458499 IJN458499 ITJ458499 JDF458499 JNB458499 JWX458499 KGT458499 KQP458499 LAL458499 LKH458499 LUD458499 MDZ458499 MNV458499 MXR458499 NHN458499 NRJ458499 OBF458499 OLB458499 OUX458499 PET458499 POP458499 PYL458499 QIH458499 QSD458499 RBZ458499 RLV458499 RVR458499 SFN458499 SPJ458499 SZF458499 TJB458499 TSX458499 UCT458499 UMP458499 UWL458499 VGH458499 VQD458499 VZZ458499 WJV458499 WTR458499 HF524035 RB524035 AAX524035 AKT524035 AUP524035 BEL524035 BOH524035 BYD524035 CHZ524035 CRV524035 DBR524035 DLN524035 DVJ524035 EFF524035 EPB524035 EYX524035 FIT524035 FSP524035 GCL524035 GMH524035 GWD524035 HFZ524035 HPV524035 HZR524035 IJN524035 ITJ524035 JDF524035 JNB524035 JWX524035 KGT524035 KQP524035 LAL524035 LKH524035 LUD524035 MDZ524035 MNV524035 MXR524035 NHN524035 NRJ524035 OBF524035 OLB524035 OUX524035 PET524035 POP524035 PYL524035 QIH524035 QSD524035 RBZ524035 RLV524035 RVR524035 SFN524035 SPJ524035 SZF524035 TJB524035 TSX524035 UCT524035 UMP524035 UWL524035 VGH524035 VQD524035 VZZ524035 WJV524035 WTR524035 HF589571 RB589571 AAX589571 AKT589571 AUP589571 BEL589571 BOH589571 BYD589571 CHZ589571 CRV589571 DBR589571 DLN589571 DVJ589571 EFF589571 EPB589571 EYX589571 FIT589571 FSP589571 GCL589571 GMH589571 GWD589571 HFZ589571 HPV589571 HZR589571 IJN589571 ITJ589571 JDF589571 JNB589571 JWX589571 KGT589571 KQP589571 LAL589571 LKH589571 LUD589571 MDZ589571 MNV589571 MXR589571 NHN589571 NRJ589571 OBF589571 OLB589571 OUX589571 PET589571 POP589571 PYL589571 QIH589571 QSD589571 RBZ589571 RLV589571 RVR589571 SFN589571 SPJ589571 SZF589571 TJB589571 TSX589571 UCT589571 UMP589571 UWL589571 VGH589571 VQD589571 VZZ589571 WJV589571 WTR589571 HF655107 RB655107 AAX655107 AKT655107 AUP655107 BEL655107 BOH655107 BYD655107 CHZ655107 CRV655107 DBR655107 DLN655107 DVJ655107 EFF655107 EPB655107 EYX655107 FIT655107 FSP655107 GCL655107 GMH655107 GWD655107 HFZ655107 HPV655107 HZR655107 IJN655107 ITJ655107 JDF655107 JNB655107 JWX655107 KGT655107 KQP655107 LAL655107 LKH655107 LUD655107 MDZ655107 MNV655107 MXR655107 NHN655107 NRJ655107 OBF655107 OLB655107 OUX655107 PET655107 POP655107 PYL655107 QIH655107 QSD655107 RBZ655107 RLV655107 RVR655107 SFN655107 SPJ655107 SZF655107 TJB655107 TSX655107 UCT655107 UMP655107 UWL655107 VGH655107 VQD655107 VZZ655107 WJV655107 WTR655107 HF720643 RB720643 AAX720643 AKT720643 AUP720643 BEL720643 BOH720643 BYD720643 CHZ720643 CRV720643 DBR720643 DLN720643 DVJ720643 EFF720643 EPB720643 EYX720643 FIT720643 FSP720643 GCL720643 GMH720643 GWD720643 HFZ720643 HPV720643 HZR720643 IJN720643 ITJ720643 JDF720643 JNB720643 JWX720643 KGT720643 KQP720643 LAL720643 LKH720643 LUD720643 MDZ720643 MNV720643 MXR720643 NHN720643 NRJ720643 OBF720643 OLB720643 OUX720643 PET720643 POP720643 PYL720643 QIH720643 QSD720643 RBZ720643 RLV720643 RVR720643 SFN720643 SPJ720643 SZF720643 TJB720643 TSX720643 UCT720643 UMP720643 UWL720643 VGH720643 VQD720643 VZZ720643 WJV720643 WTR720643 HF786179 RB786179 AAX786179 AKT786179 AUP786179 BEL786179 BOH786179 BYD786179 CHZ786179 CRV786179 DBR786179 DLN786179 DVJ786179 EFF786179 EPB786179 EYX786179 FIT786179 FSP786179 GCL786179 GMH786179 GWD786179 HFZ786179 HPV786179 HZR786179 IJN786179 ITJ786179 JDF786179 JNB786179 JWX786179 KGT786179 KQP786179 LAL786179 LKH786179 LUD786179 MDZ786179 MNV786179 MXR786179 NHN786179 NRJ786179 OBF786179 OLB786179 OUX786179 PET786179 POP786179 PYL786179 QIH786179 QSD786179 RBZ786179 RLV786179 RVR786179 SFN786179 SPJ786179 SZF786179 TJB786179 TSX786179 UCT786179 UMP786179 UWL786179 VGH786179 VQD786179 VZZ786179 WJV786179 WTR786179 HF851715 RB851715 AAX851715 AKT851715 AUP851715 BEL851715 BOH851715 BYD851715 CHZ851715 CRV851715 DBR851715 DLN851715 DVJ851715 EFF851715 EPB851715 EYX851715 FIT851715 FSP851715 GCL851715 GMH851715 GWD851715 HFZ851715 HPV851715 HZR851715 IJN851715 ITJ851715 JDF851715 JNB851715 JWX851715 KGT851715 KQP851715 LAL851715 LKH851715 LUD851715 MDZ851715 MNV851715 MXR851715 NHN851715 NRJ851715 OBF851715 OLB851715 OUX851715 PET851715 POP851715 PYL851715 QIH851715 QSD851715 RBZ851715 RLV851715 RVR851715 SFN851715 SPJ851715 SZF851715 TJB851715 TSX851715 UCT851715 UMP851715 UWL851715 VGH851715 VQD851715 VZZ851715 WJV851715 WTR851715 HF917251 RB917251 AAX917251 AKT917251 AUP917251 BEL917251 BOH917251 BYD917251 CHZ917251 CRV917251 DBR917251 DLN917251 DVJ917251 EFF917251 EPB917251 EYX917251 FIT917251 FSP917251 GCL917251 GMH917251 GWD917251 HFZ917251 HPV917251 HZR917251 IJN917251 ITJ917251 JDF917251 JNB917251 JWX917251 KGT917251 KQP917251 LAL917251 LKH917251 LUD917251 MDZ917251 MNV917251 MXR917251 NHN917251 NRJ917251 OBF917251 OLB917251 OUX917251 PET917251 POP917251 PYL917251 QIH917251 QSD917251 RBZ917251 RLV917251 RVR917251 SFN917251 SPJ917251 SZF917251 TJB917251 TSX917251 UCT917251 UMP917251 UWL917251 VGH917251 VQD917251 VZZ917251 WJV917251 WTR917251 HF982787 RB982787 AAX982787 AKT982787 AUP982787 BEL982787 BOH982787 BYD982787 CHZ982787 CRV982787 DBR982787 DLN982787 DVJ982787 EFF982787 EPB982787 EYX982787 FIT982787 FSP982787 GCL982787 GMH982787 GWD982787 HFZ982787 HPV982787 HZR982787 IJN982787 ITJ982787 JDF982787 JNB982787 JWX982787 KGT982787 KQP982787 LAL982787 LKH982787 LUD982787 MDZ982787 MNV982787 MXR982787 NHN982787 NRJ982787 OBF982787 OLB982787 OUX982787 PET982787 POP982787 PYL982787 QIH982787 QSD982787 RBZ982787 RLV982787 RVR982787 SFN982787 SPJ982787 SZF982787 TJB982787 TSX982787 UCT982787 UMP982787 UWL982787 VGH982787 VQD982787 VZZ982787 WJV982787 WTR982787 HH65283 RD65283 AAZ65283 AKV65283 AUR65283 BEN65283 BOJ65283 BYF65283 CIB65283 CRX65283 DBT65283 DLP65283 DVL65283 EFH65283 EPD65283 EYZ65283 FIV65283 FSR65283 GCN65283 GMJ65283 GWF65283 HGB65283 HPX65283 HZT65283 IJP65283 ITL65283 JDH65283 JND65283 JWZ65283 KGV65283 KQR65283 LAN65283 LKJ65283 LUF65283 MEB65283 MNX65283 MXT65283 NHP65283 NRL65283 OBH65283 OLD65283 OUZ65283 PEV65283 POR65283 PYN65283 QIJ65283 QSF65283 RCB65283 RLX65283 RVT65283 SFP65283 SPL65283 SZH65283 TJD65283 TSZ65283 UCV65283 UMR65283 UWN65283 VGJ65283 VQF65283 WAB65283 WJX65283 WTT65283 HH130819 RD130819 AAZ130819 AKV130819 AUR130819 BEN130819 BOJ130819 BYF130819 CIB130819 CRX130819 DBT130819 DLP130819 DVL130819 EFH130819 EPD130819 EYZ130819 FIV130819 FSR130819 GCN130819 GMJ130819 GWF130819 HGB130819 HPX130819 HZT130819 IJP130819 ITL130819 JDH130819 JND130819 JWZ130819 KGV130819 KQR130819 LAN130819 LKJ130819 LUF130819 MEB130819 MNX130819 MXT130819 NHP130819 NRL130819 OBH130819 OLD130819 OUZ130819 PEV130819 POR130819 PYN130819 QIJ130819 QSF130819 RCB130819 RLX130819 RVT130819 SFP130819 SPL130819 SZH130819 TJD130819 TSZ130819 UCV130819 UMR130819 UWN130819 VGJ130819 VQF130819 WAB130819 WJX130819 WTT130819 HH196355 RD196355 AAZ196355 AKV196355 AUR196355 BEN196355 BOJ196355 BYF196355 CIB196355 CRX196355 DBT196355 DLP196355 DVL196355 EFH196355 EPD196355 EYZ196355 FIV196355 FSR196355 GCN196355 GMJ196355 GWF196355 HGB196355 HPX196355 HZT196355 IJP196355 ITL196355 JDH196355 JND196355 JWZ196355 KGV196355 KQR196355 LAN196355 LKJ196355 LUF196355 MEB196355 MNX196355 MXT196355 NHP196355 NRL196355 OBH196355 OLD196355 OUZ196355 PEV196355 POR196355 PYN196355 QIJ196355 QSF196355 RCB196355 RLX196355 RVT196355 SFP196355 SPL196355 SZH196355 TJD196355 TSZ196355 UCV196355 UMR196355 UWN196355 VGJ196355 VQF196355 WAB196355 WJX196355 WTT196355 HH261891 RD261891 AAZ261891 AKV261891 AUR261891 BEN261891 BOJ261891 BYF261891 CIB261891 CRX261891 DBT261891 DLP261891 DVL261891 EFH261891 EPD261891 EYZ261891 FIV261891 FSR261891 GCN261891 GMJ261891 GWF261891 HGB261891 HPX261891 HZT261891 IJP261891 ITL261891 JDH261891 JND261891 JWZ261891 KGV261891 KQR261891 LAN261891 LKJ261891 LUF261891 MEB261891 MNX261891 MXT261891 NHP261891 NRL261891 OBH261891 OLD261891 OUZ261891 PEV261891 POR261891 PYN261891 QIJ261891 QSF261891 RCB261891 RLX261891 RVT261891 SFP261891 SPL261891 SZH261891 TJD261891 TSZ261891 UCV261891 UMR261891 UWN261891 VGJ261891 VQF261891 WAB261891 WJX261891 WTT261891 HH327427 RD327427 AAZ327427 AKV327427 AUR327427 BEN327427 BOJ327427 BYF327427 CIB327427 CRX327427 DBT327427 DLP327427 DVL327427 EFH327427 EPD327427 EYZ327427 FIV327427 FSR327427 GCN327427 GMJ327427 GWF327427 HGB327427 HPX327427 HZT327427 IJP327427 ITL327427 JDH327427 JND327427 JWZ327427 KGV327427 KQR327427 LAN327427 LKJ327427 LUF327427 MEB327427 MNX327427 MXT327427 NHP327427 NRL327427 OBH327427 OLD327427 OUZ327427 PEV327427 POR327427 PYN327427 QIJ327427 QSF327427 RCB327427 RLX327427 RVT327427 SFP327427 SPL327427 SZH327427 TJD327427 TSZ327427 UCV327427 UMR327427 UWN327427 VGJ327427 VQF327427 WAB327427 WJX327427 WTT327427 HH392963 RD392963 AAZ392963 AKV392963 AUR392963 BEN392963 BOJ392963 BYF392963 CIB392963 CRX392963 DBT392963 DLP392963 DVL392963 EFH392963 EPD392963 EYZ392963 FIV392963 FSR392963 GCN392963 GMJ392963 GWF392963 HGB392963 HPX392963 HZT392963 IJP392963 ITL392963 JDH392963 JND392963 JWZ392963 KGV392963 KQR392963 LAN392963 LKJ392963 LUF392963 MEB392963 MNX392963 MXT392963 NHP392963 NRL392963 OBH392963 OLD392963 OUZ392963 PEV392963 POR392963 PYN392963 QIJ392963 QSF392963 RCB392963 RLX392963 RVT392963 SFP392963 SPL392963 SZH392963 TJD392963 TSZ392963 UCV392963 UMR392963 UWN392963 VGJ392963 VQF392963 WAB392963 WJX392963 WTT392963 HH458499 RD458499 AAZ458499 AKV458499 AUR458499 BEN458499 BOJ458499 BYF458499 CIB458499 CRX458499 DBT458499 DLP458499 DVL458499 EFH458499 EPD458499 EYZ458499 FIV458499 FSR458499 GCN458499 GMJ458499 GWF458499 HGB458499 HPX458499 HZT458499 IJP458499 ITL458499 JDH458499 JND458499 JWZ458499 KGV458499 KQR458499 LAN458499 LKJ458499 LUF458499 MEB458499 MNX458499 MXT458499 NHP458499 NRL458499 OBH458499 OLD458499 OUZ458499 PEV458499 POR458499 PYN458499 QIJ458499 QSF458499 RCB458499 RLX458499 RVT458499 SFP458499 SPL458499 SZH458499 TJD458499 TSZ458499 UCV458499 UMR458499 UWN458499 VGJ458499 VQF458499 WAB458499 WJX458499 WTT458499 HH524035 RD524035 AAZ524035 AKV524035 AUR524035 BEN524035 BOJ524035 BYF524035 CIB524035 CRX524035 DBT524035 DLP524035 DVL524035 EFH524035 EPD524035 EYZ524035 FIV524035 FSR524035 GCN524035 GMJ524035 GWF524035 HGB524035 HPX524035 HZT524035 IJP524035 ITL524035 JDH524035 JND524035 JWZ524035 KGV524035 KQR524035 LAN524035 LKJ524035 LUF524035 MEB524035 MNX524035 MXT524035 NHP524035 NRL524035 OBH524035 OLD524035 OUZ524035 PEV524035 POR524035 PYN524035 QIJ524035 QSF524035 RCB524035 RLX524035 RVT524035 SFP524035 SPL524035 SZH524035 TJD524035 TSZ524035 UCV524035 UMR524035 UWN524035 VGJ524035 VQF524035 WAB524035 WJX524035 WTT524035 HH589571 RD589571 AAZ589571 AKV589571 AUR589571 BEN589571 BOJ589571 BYF589571 CIB589571 CRX589571 DBT589571 DLP589571 DVL589571 EFH589571 EPD589571 EYZ589571 FIV589571 FSR589571 GCN589571 GMJ589571 GWF589571 HGB589571 HPX589571 HZT589571 IJP589571 ITL589571 JDH589571 JND589571 JWZ589571 KGV589571 KQR589571 LAN589571 LKJ589571 LUF589571 MEB589571 MNX589571 MXT589571 NHP589571 NRL589571 OBH589571 OLD589571 OUZ589571 PEV589571 POR589571 PYN589571 QIJ589571 QSF589571 RCB589571 RLX589571 RVT589571 SFP589571 SPL589571 SZH589571 TJD589571 TSZ589571 UCV589571 UMR589571 UWN589571 VGJ589571 VQF589571 WAB589571 WJX589571 WTT589571 HH655107 RD655107 AAZ655107 AKV655107 AUR655107 BEN655107 BOJ655107 BYF655107 CIB655107 CRX655107 DBT655107 DLP655107 DVL655107 EFH655107 EPD655107 EYZ655107 FIV655107 FSR655107 GCN655107 GMJ655107 GWF655107 HGB655107 HPX655107 HZT655107 IJP655107 ITL655107 JDH655107 JND655107 JWZ655107 KGV655107 KQR655107 LAN655107 LKJ655107 LUF655107 MEB655107 MNX655107 MXT655107 NHP655107 NRL655107 OBH655107 OLD655107 OUZ655107 PEV655107 POR655107 PYN655107 QIJ655107 QSF655107 RCB655107 RLX655107 RVT655107 SFP655107 SPL655107 SZH655107 TJD655107 TSZ655107 UCV655107 UMR655107 UWN655107 VGJ655107 VQF655107 WAB655107 WJX655107 WTT655107 HH720643 RD720643 AAZ720643 AKV720643 AUR720643 BEN720643 BOJ720643 BYF720643 CIB720643 CRX720643 DBT720643 DLP720643 DVL720643 EFH720643 EPD720643 EYZ720643 FIV720643 FSR720643 GCN720643 GMJ720643 GWF720643 HGB720643 HPX720643 HZT720643 IJP720643 ITL720643 JDH720643 JND720643 JWZ720643 KGV720643 KQR720643 LAN720643 LKJ720643 LUF720643 MEB720643 MNX720643 MXT720643 NHP720643 NRL720643 OBH720643 OLD720643 OUZ720643 PEV720643 POR720643 PYN720643 QIJ720643 QSF720643 RCB720643 RLX720643 RVT720643 SFP720643 SPL720643 SZH720643 TJD720643 TSZ720643 UCV720643 UMR720643 UWN720643 VGJ720643 VQF720643 WAB720643 WJX720643 WTT720643 HH786179 RD786179 AAZ786179 AKV786179 AUR786179 BEN786179 BOJ786179 BYF786179 CIB786179 CRX786179 DBT786179 DLP786179 DVL786179 EFH786179 EPD786179 EYZ786179 FIV786179 FSR786179 GCN786179 GMJ786179 GWF786179 HGB786179 HPX786179 HZT786179 IJP786179 ITL786179 JDH786179 JND786179 JWZ786179 KGV786179 KQR786179 LAN786179 LKJ786179 LUF786179 MEB786179 MNX786179 MXT786179 NHP786179 NRL786179 OBH786179 OLD786179 OUZ786179 PEV786179 POR786179 PYN786179 QIJ786179 QSF786179 RCB786179 RLX786179 RVT786179 SFP786179 SPL786179 SZH786179 TJD786179 TSZ786179 UCV786179 UMR786179 UWN786179 VGJ786179 VQF786179 WAB786179 WJX786179 WTT786179 HH851715 RD851715 AAZ851715 AKV851715 AUR851715 BEN851715 BOJ851715 BYF851715 CIB851715 CRX851715 DBT851715 DLP851715 DVL851715 EFH851715 EPD851715 EYZ851715 FIV851715 FSR851715 GCN851715 GMJ851715 GWF851715 HGB851715 HPX851715 HZT851715 IJP851715 ITL851715 JDH851715 JND851715 JWZ851715 KGV851715 KQR851715 LAN851715 LKJ851715 LUF851715 MEB851715 MNX851715 MXT851715 NHP851715 NRL851715 OBH851715 OLD851715 OUZ851715 PEV851715 POR851715 PYN851715 QIJ851715 QSF851715 RCB851715 RLX851715 RVT851715 SFP851715 SPL851715 SZH851715 TJD851715 TSZ851715 UCV851715 UMR851715 UWN851715 VGJ851715 VQF851715 WAB851715 WJX851715 WTT851715 HH917251 RD917251 AAZ917251 AKV917251 AUR917251 BEN917251 BOJ917251 BYF917251 CIB917251 CRX917251 DBT917251 DLP917251 DVL917251 EFH917251 EPD917251 EYZ917251 FIV917251 FSR917251 GCN917251 GMJ917251 GWF917251 HGB917251 HPX917251 HZT917251 IJP917251 ITL917251 JDH917251 JND917251 JWZ917251 KGV917251 KQR917251 LAN917251 LKJ917251 LUF917251 MEB917251 MNX917251 MXT917251 NHP917251 NRL917251 OBH917251 OLD917251 OUZ917251 PEV917251 POR917251 PYN917251 QIJ917251 QSF917251 RCB917251 RLX917251 RVT917251 SFP917251 SPL917251 SZH917251 TJD917251 TSZ917251 UCV917251 UMR917251 UWN917251 VGJ917251 VQF917251 WAB917251 WJX917251 WTT917251 HH982787 RD982787 AAZ982787 AKV982787 AUR982787 BEN982787 BOJ982787 BYF982787 CIB982787 CRX982787 DBT982787 DLP982787 DVL982787 EFH982787 EPD982787 EYZ982787 FIV982787 FSR982787 GCN982787 GMJ982787 GWF982787 HGB982787 HPX982787 HZT982787 IJP982787 ITL982787 JDH982787 JND982787 JWZ982787 KGV982787 KQR982787 LAN982787 LKJ982787 LUF982787 MEB982787 MNX982787 MXT982787 NHP982787 NRL982787 OBH982787 OLD982787 OUZ982787 PEV982787 POR982787 PYN982787 QIJ982787 QSF982787 RCB982787 RLX982787 RVT982787 SFP982787 SPL982787 SZH982787 TJD982787 TSZ982787 UCV982787 UMR982787 UWN982787 VGJ982787 VQF982787 WAB982787 WJX982787 WTT982787 HJ65283 RF65283 ABB65283 AKX65283 AUT65283 BEP65283 BOL65283 BYH65283 CID65283 CRZ65283 DBV65283 DLR65283 DVN65283 EFJ65283 EPF65283 EZB65283 FIX65283 FST65283 GCP65283 GML65283 GWH65283 HGD65283 HPZ65283 HZV65283 IJR65283 ITN65283 JDJ65283 JNF65283 JXB65283 KGX65283 KQT65283 LAP65283 LKL65283 LUH65283 MED65283 MNZ65283 MXV65283 NHR65283 NRN65283 OBJ65283 OLF65283 OVB65283 PEX65283 POT65283 PYP65283 QIL65283 QSH65283 RCD65283 RLZ65283 RVV65283 SFR65283 SPN65283 SZJ65283 TJF65283 TTB65283 UCX65283 UMT65283 UWP65283 VGL65283 VQH65283 WAD65283 WJZ65283 WTV65283 HJ130819 RF130819 ABB130819 AKX130819 AUT130819 BEP130819 BOL130819 BYH130819 CID130819 CRZ130819 DBV130819 DLR130819 DVN130819 EFJ130819 EPF130819 EZB130819 FIX130819 FST130819 GCP130819 GML130819 GWH130819 HGD130819 HPZ130819 HZV130819 IJR130819 ITN130819 JDJ130819 JNF130819 JXB130819 KGX130819 KQT130819 LAP130819 LKL130819 LUH130819 MED130819 MNZ130819 MXV130819 NHR130819 NRN130819 OBJ130819 OLF130819 OVB130819 PEX130819 POT130819 PYP130819 QIL130819 QSH130819 RCD130819 RLZ130819 RVV130819 SFR130819 SPN130819 SZJ130819 TJF130819 TTB130819 UCX130819 UMT130819 UWP130819 VGL130819 VQH130819 WAD130819 WJZ130819 WTV130819 HJ196355 RF196355 ABB196355 AKX196355 AUT196355 BEP196355 BOL196355 BYH196355 CID196355 CRZ196355 DBV196355 DLR196355 DVN196355 EFJ196355 EPF196355 EZB196355 FIX196355 FST196355 GCP196355 GML196355 GWH196355 HGD196355 HPZ196355 HZV196355 IJR196355 ITN196355 JDJ196355 JNF196355 JXB196355 KGX196355 KQT196355 LAP196355 LKL196355 LUH196355 MED196355 MNZ196355 MXV196355 NHR196355 NRN196355 OBJ196355 OLF196355 OVB196355 PEX196355 POT196355 PYP196355 QIL196355 QSH196355 RCD196355 RLZ196355 RVV196355 SFR196355 SPN196355 SZJ196355 TJF196355 TTB196355 UCX196355 UMT196355 UWP196355 VGL196355 VQH196355 WAD196355 WJZ196355 WTV196355 HJ261891 RF261891 ABB261891 AKX261891 AUT261891 BEP261891 BOL261891 BYH261891 CID261891 CRZ261891 DBV261891 DLR261891 DVN261891 EFJ261891 EPF261891 EZB261891 FIX261891 FST261891 GCP261891 GML261891 GWH261891 HGD261891 HPZ261891 HZV261891 IJR261891 ITN261891 JDJ261891 JNF261891 JXB261891 KGX261891 KQT261891 LAP261891 LKL261891 LUH261891 MED261891 MNZ261891 MXV261891 NHR261891 NRN261891 OBJ261891 OLF261891 OVB261891 PEX261891 POT261891 PYP261891 QIL261891 QSH261891 RCD261891 RLZ261891 RVV261891 SFR261891 SPN261891 SZJ261891 TJF261891 TTB261891 UCX261891 UMT261891 UWP261891 VGL261891 VQH261891 WAD261891 WJZ261891 WTV261891 HJ327427 RF327427 ABB327427 AKX327427 AUT327427 BEP327427 BOL327427 BYH327427 CID327427 CRZ327427 DBV327427 DLR327427 DVN327427 EFJ327427 EPF327427 EZB327427 FIX327427 FST327427 GCP327427 GML327427 GWH327427 HGD327427 HPZ327427 HZV327427 IJR327427 ITN327427 JDJ327427 JNF327427 JXB327427 KGX327427 KQT327427 LAP327427 LKL327427 LUH327427 MED327427 MNZ327427 MXV327427 NHR327427 NRN327427 OBJ327427 OLF327427 OVB327427 PEX327427 POT327427 PYP327427 QIL327427 QSH327427 RCD327427 RLZ327427 RVV327427 SFR327427 SPN327427 SZJ327427 TJF327427 TTB327427 UCX327427 UMT327427 UWP327427 VGL327427 VQH327427 WAD327427 WJZ327427 WTV327427 HJ392963 RF392963 ABB392963 AKX392963 AUT392963 BEP392963 BOL392963 BYH392963 CID392963 CRZ392963 DBV392963 DLR392963 DVN392963 EFJ392963 EPF392963 EZB392963 FIX392963 FST392963 GCP392963 GML392963 GWH392963 HGD392963 HPZ392963 HZV392963 IJR392963 ITN392963 JDJ392963 JNF392963 JXB392963 KGX392963 KQT392963 LAP392963 LKL392963 LUH392963 MED392963 MNZ392963 MXV392963 NHR392963 NRN392963 OBJ392963 OLF392963 OVB392963 PEX392963 POT392963 PYP392963 QIL392963 QSH392963 RCD392963 RLZ392963 RVV392963 SFR392963 SPN392963 SZJ392963 TJF392963 TTB392963 UCX392963 UMT392963 UWP392963 VGL392963 VQH392963 WAD392963 WJZ392963 WTV392963 HJ458499 RF458499 ABB458499 AKX458499 AUT458499 BEP458499 BOL458499 BYH458499 CID458499 CRZ458499 DBV458499 DLR458499 DVN458499 EFJ458499 EPF458499 EZB458499 FIX458499 FST458499 GCP458499 GML458499 GWH458499 HGD458499 HPZ458499 HZV458499 IJR458499 ITN458499 JDJ458499 JNF458499 JXB458499 KGX458499 KQT458499 LAP458499 LKL458499 LUH458499 MED458499 MNZ458499 MXV458499 NHR458499 NRN458499 OBJ458499 OLF458499 OVB458499 PEX458499 POT458499 PYP458499 QIL458499 QSH458499 RCD458499 RLZ458499 RVV458499 SFR458499 SPN458499 SZJ458499 TJF458499 TTB458499 UCX458499 UMT458499 UWP458499 VGL458499 VQH458499 WAD458499 WJZ458499 WTV458499 HJ524035 RF524035 ABB524035 AKX524035 AUT524035 BEP524035 BOL524035 BYH524035 CID524035 CRZ524035 DBV524035 DLR524035 DVN524035 EFJ524035 EPF524035 EZB524035 FIX524035 FST524035 GCP524035 GML524035 GWH524035 HGD524035 HPZ524035 HZV524035 IJR524035 ITN524035 JDJ524035 JNF524035 JXB524035 KGX524035 KQT524035 LAP524035 LKL524035 LUH524035 MED524035 MNZ524035 MXV524035 NHR524035 NRN524035 OBJ524035 OLF524035 OVB524035 PEX524035 POT524035 PYP524035 QIL524035 QSH524035 RCD524035 RLZ524035 RVV524035 SFR524035 SPN524035 SZJ524035 TJF524035 TTB524035 UCX524035 UMT524035 UWP524035 VGL524035 VQH524035 WAD524035 WJZ524035 WTV524035 HJ589571 RF589571 ABB589571 AKX589571 AUT589571 BEP589571 BOL589571 BYH589571 CID589571 CRZ589571 DBV589571 DLR589571 DVN589571 EFJ589571 EPF589571 EZB589571 FIX589571 FST589571 GCP589571 GML589571 GWH589571 HGD589571 HPZ589571 HZV589571 IJR589571 ITN589571 JDJ589571 JNF589571 JXB589571 KGX589571 KQT589571 LAP589571 LKL589571 LUH589571 MED589571 MNZ589571 MXV589571 NHR589571 NRN589571 OBJ589571 OLF589571 OVB589571 PEX589571 POT589571 PYP589571 QIL589571 QSH589571 RCD589571 RLZ589571 RVV589571 SFR589571 SPN589571 SZJ589571 TJF589571 TTB589571 UCX589571 UMT589571 UWP589571 VGL589571 VQH589571 WAD589571 WJZ589571 WTV589571 HJ655107 RF655107 ABB655107 AKX655107 AUT655107 BEP655107 BOL655107 BYH655107 CID655107 CRZ655107 DBV655107 DLR655107 DVN655107 EFJ655107 EPF655107 EZB655107 FIX655107 FST655107 GCP655107 GML655107 GWH655107 HGD655107 HPZ655107 HZV655107 IJR655107 ITN655107 JDJ655107 JNF655107 JXB655107 KGX655107 KQT655107 LAP655107 LKL655107 LUH655107 MED655107 MNZ655107 MXV655107 NHR655107 NRN655107 OBJ655107 OLF655107 OVB655107 PEX655107 POT655107 PYP655107 QIL655107 QSH655107 RCD655107 RLZ655107 RVV655107 SFR655107 SPN655107 SZJ655107 TJF655107 TTB655107 UCX655107 UMT655107 UWP655107 VGL655107 VQH655107 WAD655107 WJZ655107 WTV655107 HJ720643 RF720643 ABB720643 AKX720643 AUT720643 BEP720643 BOL720643 BYH720643 CID720643 CRZ720643 DBV720643 DLR720643 DVN720643 EFJ720643 EPF720643 EZB720643 FIX720643 FST720643 GCP720643 GML720643 GWH720643 HGD720643 HPZ720643 HZV720643 IJR720643 ITN720643 JDJ720643 JNF720643 JXB720643 KGX720643 KQT720643 LAP720643 LKL720643 LUH720643 MED720643 MNZ720643 MXV720643 NHR720643 NRN720643 OBJ720643 OLF720643 OVB720643 PEX720643 POT720643 PYP720643 QIL720643 QSH720643 RCD720643 RLZ720643 RVV720643 SFR720643 SPN720643 SZJ720643 TJF720643 TTB720643 UCX720643 UMT720643 UWP720643 VGL720643 VQH720643 WAD720643 WJZ720643 WTV720643 HJ786179 RF786179 ABB786179 AKX786179 AUT786179 BEP786179 BOL786179 BYH786179 CID786179 CRZ786179 DBV786179 DLR786179 DVN786179 EFJ786179 EPF786179 EZB786179 FIX786179 FST786179 GCP786179 GML786179 GWH786179 HGD786179 HPZ786179 HZV786179 IJR786179 ITN786179 JDJ786179 JNF786179 JXB786179 KGX786179 KQT786179 LAP786179 LKL786179 LUH786179 MED786179 MNZ786179 MXV786179 NHR786179 NRN786179 OBJ786179 OLF786179 OVB786179 PEX786179 POT786179 PYP786179 QIL786179 QSH786179 RCD786179 RLZ786179 RVV786179 SFR786179 SPN786179 SZJ786179 TJF786179 TTB786179 UCX786179 UMT786179 UWP786179 VGL786179 VQH786179 WAD786179 WJZ786179 WTV786179 HJ851715 RF851715 ABB851715 AKX851715 AUT851715 BEP851715 BOL851715 BYH851715 CID851715 CRZ851715 DBV851715 DLR851715 DVN851715 EFJ851715 EPF851715 EZB851715 FIX851715 FST851715 GCP851715 GML851715 GWH851715 HGD851715 HPZ851715 HZV851715 IJR851715 ITN851715 JDJ851715 JNF851715 JXB851715 KGX851715 KQT851715 LAP851715 LKL851715 LUH851715 MED851715 MNZ851715 MXV851715 NHR851715 NRN851715 OBJ851715 OLF851715 OVB851715 PEX851715 POT851715 PYP851715 QIL851715 QSH851715 RCD851715 RLZ851715 RVV851715 SFR851715 SPN851715 SZJ851715 TJF851715 TTB851715 UCX851715 UMT851715 UWP851715 VGL851715 VQH851715 WAD851715 WJZ851715 WTV851715 HJ917251 RF917251 ABB917251 AKX917251 AUT917251 BEP917251 BOL917251 BYH917251 CID917251 CRZ917251 DBV917251 DLR917251 DVN917251 EFJ917251 EPF917251 EZB917251 FIX917251 FST917251 GCP917251 GML917251 GWH917251 HGD917251 HPZ917251 HZV917251 IJR917251 ITN917251 JDJ917251 JNF917251 JXB917251 KGX917251 KQT917251 LAP917251 LKL917251 LUH917251 MED917251 MNZ917251 MXV917251 NHR917251 NRN917251 OBJ917251 OLF917251 OVB917251 PEX917251 POT917251 PYP917251 QIL917251 QSH917251 RCD917251 RLZ917251 RVV917251 SFR917251 SPN917251 SZJ917251 TJF917251 TTB917251 UCX917251 UMT917251 UWP917251 VGL917251 VQH917251 WAD917251 WJZ917251 WTV917251 HJ982787 RF982787 ABB982787 AKX982787 AUT982787 BEP982787 BOL982787 BYH982787 CID982787 CRZ982787 DBV982787 DLR982787 DVN982787 EFJ982787 EPF982787 EZB982787 FIX982787 FST982787 GCP982787 GML982787 GWH982787 HGD982787 HPZ982787 HZV982787 IJR982787 ITN982787 JDJ982787 JNF982787 JXB982787 KGX982787 KQT982787 LAP982787 LKL982787 LUH982787 MED982787 MNZ982787 MXV982787 NHR982787 NRN982787 OBJ982787 OLF982787 OVB982787 PEX982787 POT982787 PYP982787 QIL982787 QSH982787 RCD982787 RLZ982787 RVV982787 SFR982787 SPN982787 SZJ982787 TJF982787 TTB982787 UCX982787 UMT982787 UWP982787 VGL982787 VQH982787 WAD982787 WJZ982787 WTV982787 HL65283 RH65283 ABD65283 AKZ65283 AUV65283 BER65283 BON65283 BYJ65283 CIF65283 CSB65283 DBX65283 DLT65283 DVP65283 EFL65283 EPH65283 EZD65283 FIZ65283 FSV65283 GCR65283 GMN65283 GWJ65283 HGF65283 HQB65283 HZX65283 IJT65283 ITP65283 JDL65283 JNH65283 JXD65283 KGZ65283 KQV65283 LAR65283 LKN65283 LUJ65283 MEF65283 MOB65283 MXX65283 NHT65283 NRP65283 OBL65283 OLH65283 OVD65283 PEZ65283 POV65283 PYR65283 QIN65283 QSJ65283 RCF65283 RMB65283 RVX65283 SFT65283 SPP65283 SZL65283 TJH65283 TTD65283 UCZ65283 UMV65283 UWR65283 VGN65283 VQJ65283 WAF65283 WKB65283 WTX65283 HL130819 RH130819 ABD130819 AKZ130819 AUV130819 BER130819 BON130819 BYJ130819 CIF130819 CSB130819 DBX130819 DLT130819 DVP130819 EFL130819 EPH130819 EZD130819 FIZ130819 FSV130819 GCR130819 GMN130819 GWJ130819 HGF130819 HQB130819 HZX130819 IJT130819 ITP130819 JDL130819 JNH130819 JXD130819 KGZ130819 KQV130819 LAR130819 LKN130819 LUJ130819 MEF130819 MOB130819 MXX130819 NHT130819 NRP130819 OBL130819 OLH130819 OVD130819 PEZ130819 POV130819 PYR130819 QIN130819 QSJ130819 RCF130819 RMB130819 RVX130819 SFT130819 SPP130819 SZL130819 TJH130819 TTD130819 UCZ130819 UMV130819 UWR130819 VGN130819 VQJ130819 WAF130819 WKB130819 WTX130819 HL196355 RH196355 ABD196355 AKZ196355 AUV196355 BER196355 BON196355 BYJ196355 CIF196355 CSB196355 DBX196355 DLT196355 DVP196355 EFL196355 EPH196355 EZD196355 FIZ196355 FSV196355 GCR196355 GMN196355 GWJ196355 HGF196355 HQB196355 HZX196355 IJT196355 ITP196355 JDL196355 JNH196355 JXD196355 KGZ196355 KQV196355 LAR196355 LKN196355 LUJ196355 MEF196355 MOB196355 MXX196355 NHT196355 NRP196355 OBL196355 OLH196355 OVD196355 PEZ196355 POV196355 PYR196355 QIN196355 QSJ196355 RCF196355 RMB196355 RVX196355 SFT196355 SPP196355 SZL196355 TJH196355 TTD196355 UCZ196355 UMV196355 UWR196355 VGN196355 VQJ196355 WAF196355 WKB196355 WTX196355 HL261891 RH261891 ABD261891 AKZ261891 AUV261891 BER261891 BON261891 BYJ261891 CIF261891 CSB261891 DBX261891 DLT261891 DVP261891 EFL261891 EPH261891 EZD261891 FIZ261891 FSV261891 GCR261891 GMN261891 GWJ261891 HGF261891 HQB261891 HZX261891 IJT261891 ITP261891 JDL261891 JNH261891 JXD261891 KGZ261891 KQV261891 LAR261891 LKN261891 LUJ261891 MEF261891 MOB261891 MXX261891 NHT261891 NRP261891 OBL261891 OLH261891 OVD261891 PEZ261891 POV261891 PYR261891 QIN261891 QSJ261891 RCF261891 RMB261891 RVX261891 SFT261891 SPP261891 SZL261891 TJH261891 TTD261891 UCZ261891 UMV261891 UWR261891 VGN261891 VQJ261891 WAF261891 WKB261891 WTX261891 HL327427 RH327427 ABD327427 AKZ327427 AUV327427 BER327427 BON327427 BYJ327427 CIF327427 CSB327427 DBX327427 DLT327427 DVP327427 EFL327427 EPH327427 EZD327427 FIZ327427 FSV327427 GCR327427 GMN327427 GWJ327427 HGF327427 HQB327427 HZX327427 IJT327427 ITP327427 JDL327427 JNH327427 JXD327427 KGZ327427 KQV327427 LAR327427 LKN327427 LUJ327427 MEF327427 MOB327427 MXX327427 NHT327427 NRP327427 OBL327427 OLH327427 OVD327427 PEZ327427 POV327427 PYR327427 QIN327427 QSJ327427 RCF327427 RMB327427 RVX327427 SFT327427 SPP327427 SZL327427 TJH327427 TTD327427 UCZ327427 UMV327427 UWR327427 VGN327427 VQJ327427 WAF327427 WKB327427 WTX327427 HL392963 RH392963 ABD392963 AKZ392963 AUV392963 BER392963 BON392963 BYJ392963 CIF392963 CSB392963 DBX392963 DLT392963 DVP392963 EFL392963 EPH392963 EZD392963 FIZ392963 FSV392963 GCR392963 GMN392963 GWJ392963 HGF392963 HQB392963 HZX392963 IJT392963 ITP392963 JDL392963 JNH392963 JXD392963 KGZ392963 KQV392963 LAR392963 LKN392963 LUJ392963 MEF392963 MOB392963 MXX392963 NHT392963 NRP392963 OBL392963 OLH392963 OVD392963 PEZ392963 POV392963 PYR392963 QIN392963 QSJ392963 RCF392963 RMB392963 RVX392963 SFT392963 SPP392963 SZL392963 TJH392963 TTD392963 UCZ392963 UMV392963 UWR392963 VGN392963 VQJ392963 WAF392963 WKB392963 WTX392963 HL458499 RH458499 ABD458499 AKZ458499 AUV458499 BER458499 BON458499 BYJ458499 CIF458499 CSB458499 DBX458499 DLT458499 DVP458499 EFL458499 EPH458499 EZD458499 FIZ458499 FSV458499 GCR458499 GMN458499 GWJ458499 HGF458499 HQB458499 HZX458499 IJT458499 ITP458499 JDL458499 JNH458499 JXD458499 KGZ458499 KQV458499 LAR458499 LKN458499 LUJ458499 MEF458499 MOB458499 MXX458499 NHT458499 NRP458499 OBL458499 OLH458499 OVD458499 PEZ458499 POV458499 PYR458499 QIN458499 QSJ458499 RCF458499 RMB458499 RVX458499 SFT458499 SPP458499 SZL458499 TJH458499 TTD458499 UCZ458499 UMV458499 UWR458499 VGN458499 VQJ458499 WAF458499 WKB458499 WTX458499 HL524035 RH524035 ABD524035 AKZ524035 AUV524035 BER524035 BON524035 BYJ524035 CIF524035 CSB524035 DBX524035 DLT524035 DVP524035 EFL524035 EPH524035 EZD524035 FIZ524035 FSV524035 GCR524035 GMN524035 GWJ524035 HGF524035 HQB524035 HZX524035 IJT524035 ITP524035 JDL524035 JNH524035 JXD524035 KGZ524035 KQV524035 LAR524035 LKN524035 LUJ524035 MEF524035 MOB524035 MXX524035 NHT524035 NRP524035 OBL524035 OLH524035 OVD524035 PEZ524035 POV524035 PYR524035 QIN524035 QSJ524035 RCF524035 RMB524035 RVX524035 SFT524035 SPP524035 SZL524035 TJH524035 TTD524035 UCZ524035 UMV524035 UWR524035 VGN524035 VQJ524035 WAF524035 WKB524035 WTX524035 HL589571 RH589571 ABD589571 AKZ589571 AUV589571 BER589571 BON589571 BYJ589571 CIF589571 CSB589571 DBX589571 DLT589571 DVP589571 EFL589571 EPH589571 EZD589571 FIZ589571 FSV589571 GCR589571 GMN589571 GWJ589571 HGF589571 HQB589571 HZX589571 IJT589571 ITP589571 JDL589571 JNH589571 JXD589571 KGZ589571 KQV589571 LAR589571 LKN589571 LUJ589571 MEF589571 MOB589571 MXX589571 NHT589571 NRP589571 OBL589571 OLH589571 OVD589571 PEZ589571 POV589571 PYR589571 QIN589571 QSJ589571 RCF589571 RMB589571 RVX589571 SFT589571 SPP589571 SZL589571 TJH589571 TTD589571 UCZ589571 UMV589571 UWR589571 VGN589571 VQJ589571 WAF589571 WKB589571 WTX589571 HL655107 RH655107 ABD655107 AKZ655107 AUV655107 BER655107 BON655107 BYJ655107 CIF655107 CSB655107 DBX655107 DLT655107 DVP655107 EFL655107 EPH655107 EZD655107 FIZ655107 FSV655107 GCR655107 GMN655107 GWJ655107 HGF655107 HQB655107 HZX655107 IJT655107 ITP655107 JDL655107 JNH655107 JXD655107 KGZ655107 KQV655107 LAR655107 LKN655107 LUJ655107 MEF655107 MOB655107 MXX655107 NHT655107 NRP655107 OBL655107 OLH655107 OVD655107 PEZ655107 POV655107 PYR655107 QIN655107 QSJ655107 RCF655107 RMB655107 RVX655107 SFT655107 SPP655107 SZL655107 TJH655107 TTD655107 UCZ655107 UMV655107 UWR655107 VGN655107 VQJ655107 WAF655107 WKB655107 WTX655107 HL720643 RH720643 ABD720643 AKZ720643 AUV720643 BER720643 BON720643 BYJ720643 CIF720643 CSB720643 DBX720643 DLT720643 DVP720643 EFL720643 EPH720643 EZD720643 FIZ720643 FSV720643 GCR720643 GMN720643 GWJ720643 HGF720643 HQB720643 HZX720643 IJT720643 ITP720643 JDL720643 JNH720643 JXD720643 KGZ720643 KQV720643 LAR720643 LKN720643 LUJ720643 MEF720643 MOB720643 MXX720643 NHT720643 NRP720643 OBL720643 OLH720643 OVD720643 PEZ720643 POV720643 PYR720643 QIN720643 QSJ720643 RCF720643 RMB720643 RVX720643 SFT720643 SPP720643 SZL720643 TJH720643 TTD720643 UCZ720643 UMV720643 UWR720643 VGN720643 VQJ720643 WAF720643 WKB720643 WTX720643 HL786179 RH786179 ABD786179 AKZ786179 AUV786179 BER786179 BON786179 BYJ786179 CIF786179 CSB786179 DBX786179 DLT786179 DVP786179 EFL786179 EPH786179 EZD786179 FIZ786179 FSV786179 GCR786179 GMN786179 GWJ786179 HGF786179 HQB786179 HZX786179 IJT786179 ITP786179 JDL786179 JNH786179 JXD786179 KGZ786179 KQV786179 LAR786179 LKN786179 LUJ786179 MEF786179 MOB786179 MXX786179 NHT786179 NRP786179 OBL786179 OLH786179 OVD786179 PEZ786179 POV786179 PYR786179 QIN786179 QSJ786179 RCF786179 RMB786179 RVX786179 SFT786179 SPP786179 SZL786179 TJH786179 TTD786179 UCZ786179 UMV786179 UWR786179 VGN786179 VQJ786179 WAF786179 WKB786179 WTX786179 HL851715 RH851715 ABD851715 AKZ851715 AUV851715 BER851715 BON851715 BYJ851715 CIF851715 CSB851715 DBX851715 DLT851715 DVP851715 EFL851715 EPH851715 EZD851715 FIZ851715 FSV851715 GCR851715 GMN851715 GWJ851715 HGF851715 HQB851715 HZX851715 IJT851715 ITP851715 JDL851715 JNH851715 JXD851715 KGZ851715 KQV851715 LAR851715 LKN851715 LUJ851715 MEF851715 MOB851715 MXX851715 NHT851715 NRP851715 OBL851715 OLH851715 OVD851715 PEZ851715 POV851715 PYR851715 QIN851715 QSJ851715 RCF851715 RMB851715 RVX851715 SFT851715 SPP851715 SZL851715 TJH851715 TTD851715 UCZ851715 UMV851715 UWR851715 VGN851715 VQJ851715 WAF851715 WKB851715 WTX851715 HL917251 RH917251 ABD917251 AKZ917251 AUV917251 BER917251 BON917251 BYJ917251 CIF917251 CSB917251 DBX917251 DLT917251 DVP917251 EFL917251 EPH917251 EZD917251 FIZ917251 FSV917251 GCR917251 GMN917251 GWJ917251 HGF917251 HQB917251 HZX917251 IJT917251 ITP917251 JDL917251 JNH917251 JXD917251 KGZ917251 KQV917251 LAR917251 LKN917251 LUJ917251 MEF917251 MOB917251 MXX917251 NHT917251 NRP917251 OBL917251 OLH917251 OVD917251 PEZ917251 POV917251 PYR917251 QIN917251 QSJ917251 RCF917251 RMB917251 RVX917251 SFT917251 SPP917251 SZL917251 TJH917251 TTD917251 UCZ917251 UMV917251 UWR917251 VGN917251 VQJ917251 WAF917251 WKB917251 WTX917251 HL982787 RH982787 ABD982787 AKZ982787 AUV982787 BER982787 BON982787 BYJ982787 CIF982787 CSB982787 DBX982787 DLT982787 DVP982787 EFL982787 EPH982787 EZD982787 FIZ982787 FSV982787 GCR982787 GMN982787 GWJ982787 HGF982787 HQB982787 HZX982787 IJT982787 ITP982787 JDL982787 JNH982787 JXD982787 KGZ982787 KQV982787 LAR982787 LKN982787 LUJ982787 MEF982787 MOB982787 MXX982787 NHT982787 NRP982787 OBL982787 OLH982787 OVD982787 PEZ982787 POV982787 PYR982787 QIN982787 QSJ982787 RCF982787 RMB982787 RVX982787 SFT982787 SPP982787 SZL982787 TJH982787 TTD982787 UCZ982787 UMV982787 UWR982787 VGN982787 VQJ982787 WAF982787 WKB982787 WTX982787 HN65283 RJ65283 ABF65283 ALB65283 AUX65283 BET65283 BOP65283 BYL65283 CIH65283 CSD65283 DBZ65283 DLV65283 DVR65283 EFN65283 EPJ65283 EZF65283 FJB65283 FSX65283 GCT65283 GMP65283 GWL65283 HGH65283 HQD65283 HZZ65283 IJV65283 ITR65283 JDN65283 JNJ65283 JXF65283 KHB65283 KQX65283 LAT65283 LKP65283 LUL65283 MEH65283 MOD65283 MXZ65283 NHV65283 NRR65283 OBN65283 OLJ65283 OVF65283 PFB65283 POX65283 PYT65283 QIP65283 QSL65283 RCH65283 RMD65283 RVZ65283 SFV65283 SPR65283 SZN65283 TJJ65283 TTF65283 UDB65283 UMX65283 UWT65283 VGP65283 VQL65283 WAH65283 WKD65283 WTZ65283 HN130819 RJ130819 ABF130819 ALB130819 AUX130819 BET130819 BOP130819 BYL130819 CIH130819 CSD130819 DBZ130819 DLV130819 DVR130819 EFN130819 EPJ130819 EZF130819 FJB130819 FSX130819 GCT130819 GMP130819 GWL130819 HGH130819 HQD130819 HZZ130819 IJV130819 ITR130819 JDN130819 JNJ130819 JXF130819 KHB130819 KQX130819 LAT130819 LKP130819 LUL130819 MEH130819 MOD130819 MXZ130819 NHV130819 NRR130819 OBN130819 OLJ130819 OVF130819 PFB130819 POX130819 PYT130819 QIP130819 QSL130819 RCH130819 RMD130819 RVZ130819 SFV130819 SPR130819 SZN130819 TJJ130819 TTF130819 UDB130819 UMX130819 UWT130819 VGP130819 VQL130819 WAH130819 WKD130819 WTZ130819 HN196355 RJ196355 ABF196355 ALB196355 AUX196355 BET196355 BOP196355 BYL196355 CIH196355 CSD196355 DBZ196355 DLV196355 DVR196355 EFN196355 EPJ196355 EZF196355 FJB196355 FSX196355 GCT196355 GMP196355 GWL196355 HGH196355 HQD196355 HZZ196355 IJV196355 ITR196355 JDN196355 JNJ196355 JXF196355 KHB196355 KQX196355 LAT196355 LKP196355 LUL196355 MEH196355 MOD196355 MXZ196355 NHV196355 NRR196355 OBN196355 OLJ196355 OVF196355 PFB196355 POX196355 PYT196355 QIP196355 QSL196355 RCH196355 RMD196355 RVZ196355 SFV196355 SPR196355 SZN196355 TJJ196355 TTF196355 UDB196355 UMX196355 UWT196355 VGP196355 VQL196355 WAH196355 WKD196355 WTZ196355 HN261891 RJ261891 ABF261891 ALB261891 AUX261891 BET261891 BOP261891 BYL261891 CIH261891 CSD261891 DBZ261891 DLV261891 DVR261891 EFN261891 EPJ261891 EZF261891 FJB261891 FSX261891 GCT261891 GMP261891 GWL261891 HGH261891 HQD261891 HZZ261891 IJV261891 ITR261891 JDN261891 JNJ261891 JXF261891 KHB261891 KQX261891 LAT261891 LKP261891 LUL261891 MEH261891 MOD261891 MXZ261891 NHV261891 NRR261891 OBN261891 OLJ261891 OVF261891 PFB261891 POX261891 PYT261891 QIP261891 QSL261891 RCH261891 RMD261891 RVZ261891 SFV261891 SPR261891 SZN261891 TJJ261891 TTF261891 UDB261891 UMX261891 UWT261891 VGP261891 VQL261891 WAH261891 WKD261891 WTZ261891 HN327427 RJ327427 ABF327427 ALB327427 AUX327427 BET327427 BOP327427 BYL327427 CIH327427 CSD327427 DBZ327427 DLV327427 DVR327427 EFN327427 EPJ327427 EZF327427 FJB327427 FSX327427 GCT327427 GMP327427 GWL327427 HGH327427 HQD327427 HZZ327427 IJV327427 ITR327427 JDN327427 JNJ327427 JXF327427 KHB327427 KQX327427 LAT327427 LKP327427 LUL327427 MEH327427 MOD327427 MXZ327427 NHV327427 NRR327427 OBN327427 OLJ327427 OVF327427 PFB327427 POX327427 PYT327427 QIP327427 QSL327427 RCH327427 RMD327427 RVZ327427 SFV327427 SPR327427 SZN327427 TJJ327427 TTF327427 UDB327427 UMX327427 UWT327427 VGP327427 VQL327427 WAH327427 WKD327427 WTZ327427 HN392963 RJ392963 ABF392963 ALB392963 AUX392963 BET392963 BOP392963 BYL392963 CIH392963 CSD392963 DBZ392963 DLV392963 DVR392963 EFN392963 EPJ392963 EZF392963 FJB392963 FSX392963 GCT392963 GMP392963 GWL392963 HGH392963 HQD392963 HZZ392963 IJV392963 ITR392963 JDN392963 JNJ392963 JXF392963 KHB392963 KQX392963 LAT392963 LKP392963 LUL392963 MEH392963 MOD392963 MXZ392963 NHV392963 NRR392963 OBN392963 OLJ392963 OVF392963 PFB392963 POX392963 PYT392963 QIP392963 QSL392963 RCH392963 RMD392963 RVZ392963 SFV392963 SPR392963 SZN392963 TJJ392963 TTF392963 UDB392963 UMX392963 UWT392963 VGP392963 VQL392963 WAH392963 WKD392963 WTZ392963 HN458499 RJ458499 ABF458499 ALB458499 AUX458499 BET458499 BOP458499 BYL458499 CIH458499 CSD458499 DBZ458499 DLV458499 DVR458499 EFN458499 EPJ458499 EZF458499 FJB458499 FSX458499 GCT458499 GMP458499 GWL458499 HGH458499 HQD458499 HZZ458499 IJV458499 ITR458499 JDN458499 JNJ458499 JXF458499 KHB458499 KQX458499 LAT458499 LKP458499 LUL458499 MEH458499 MOD458499 MXZ458499 NHV458499 NRR458499 OBN458499 OLJ458499 OVF458499 PFB458499 POX458499 PYT458499 QIP458499 QSL458499 RCH458499 RMD458499 RVZ458499 SFV458499 SPR458499 SZN458499 TJJ458499 TTF458499 UDB458499 UMX458499 UWT458499 VGP458499 VQL458499 WAH458499 WKD458499 WTZ458499 HN524035 RJ524035 ABF524035 ALB524035 AUX524035 BET524035 BOP524035 BYL524035 CIH524035 CSD524035 DBZ524035 DLV524035 DVR524035 EFN524035 EPJ524035 EZF524035 FJB524035 FSX524035 GCT524035 GMP524035 GWL524035 HGH524035 HQD524035 HZZ524035 IJV524035 ITR524035 JDN524035 JNJ524035 JXF524035 KHB524035 KQX524035 LAT524035 LKP524035 LUL524035 MEH524035 MOD524035 MXZ524035 NHV524035 NRR524035 OBN524035 OLJ524035 OVF524035 PFB524035 POX524035 PYT524035 QIP524035 QSL524035 RCH524035 RMD524035 RVZ524035 SFV524035 SPR524035 SZN524035 TJJ524035 TTF524035 UDB524035 UMX524035 UWT524035 VGP524035 VQL524035 WAH524035 WKD524035 WTZ524035 HN589571 RJ589571 ABF589571 ALB589571 AUX589571 BET589571 BOP589571 BYL589571 CIH589571 CSD589571 DBZ589571 DLV589571 DVR589571 EFN589571 EPJ589571 EZF589571 FJB589571 FSX589571 GCT589571 GMP589571 GWL589571 HGH589571 HQD589571 HZZ589571 IJV589571 ITR589571 JDN589571 JNJ589571 JXF589571 KHB589571 KQX589571 LAT589571 LKP589571 LUL589571 MEH589571 MOD589571 MXZ589571 NHV589571 NRR589571 OBN589571 OLJ589571 OVF589571 PFB589571 POX589571 PYT589571 QIP589571 QSL589571 RCH589571 RMD589571 RVZ589571 SFV589571 SPR589571 SZN589571 TJJ589571 TTF589571 UDB589571 UMX589571 UWT589571 VGP589571 VQL589571 WAH589571 WKD589571 WTZ589571 HN655107 RJ655107 ABF655107 ALB655107 AUX655107 BET655107 BOP655107 BYL655107 CIH655107 CSD655107 DBZ655107 DLV655107 DVR655107 EFN655107 EPJ655107 EZF655107 FJB655107 FSX655107 GCT655107 GMP655107 GWL655107 HGH655107 HQD655107 HZZ655107 IJV655107 ITR655107 JDN655107 JNJ655107 JXF655107 KHB655107 KQX655107 LAT655107 LKP655107 LUL655107 MEH655107 MOD655107 MXZ655107 NHV655107 NRR655107 OBN655107 OLJ655107 OVF655107 PFB655107 POX655107 PYT655107 QIP655107 QSL655107 RCH655107 RMD655107 RVZ655107 SFV655107 SPR655107 SZN655107 TJJ655107 TTF655107 UDB655107 UMX655107 UWT655107 VGP655107 VQL655107 WAH655107 WKD655107 WTZ655107 HN720643 RJ720643 ABF720643 ALB720643 AUX720643 BET720643 BOP720643 BYL720643 CIH720643 CSD720643 DBZ720643 DLV720643 DVR720643 EFN720643 EPJ720643 EZF720643 FJB720643 FSX720643 GCT720643 GMP720643 GWL720643 HGH720643 HQD720643 HZZ720643 IJV720643 ITR720643 JDN720643 JNJ720643 JXF720643 KHB720643 KQX720643 LAT720643 LKP720643 LUL720643 MEH720643 MOD720643 MXZ720643 NHV720643 NRR720643 OBN720643 OLJ720643 OVF720643 PFB720643 POX720643 PYT720643 QIP720643 QSL720643 RCH720643 RMD720643 RVZ720643 SFV720643 SPR720643 SZN720643 TJJ720643 TTF720643 UDB720643 UMX720643 UWT720643 VGP720643 VQL720643 WAH720643 WKD720643 WTZ720643 HN786179 RJ786179 ABF786179 ALB786179 AUX786179 BET786179 BOP786179 BYL786179 CIH786179 CSD786179 DBZ786179 DLV786179 DVR786179 EFN786179 EPJ786179 EZF786179 FJB786179 FSX786179 GCT786179 GMP786179 GWL786179 HGH786179 HQD786179 HZZ786179 IJV786179 ITR786179 JDN786179 JNJ786179 JXF786179 KHB786179 KQX786179 LAT786179 LKP786179 LUL786179 MEH786179 MOD786179 MXZ786179 NHV786179 NRR786179 OBN786179 OLJ786179 OVF786179 PFB786179 POX786179 PYT786179 QIP786179 QSL786179 RCH786179 RMD786179 RVZ786179 SFV786179 SPR786179 SZN786179 TJJ786179 TTF786179 UDB786179 UMX786179 UWT786179 VGP786179 VQL786179 WAH786179 WKD786179 WTZ786179 HN851715 RJ851715 ABF851715 ALB851715 AUX851715 BET851715 BOP851715 BYL851715 CIH851715 CSD851715 DBZ851715 DLV851715 DVR851715 EFN851715 EPJ851715 EZF851715 FJB851715 FSX851715 GCT851715 GMP851715 GWL851715 HGH851715 HQD851715 HZZ851715 IJV851715 ITR851715 JDN851715 JNJ851715 JXF851715 KHB851715 KQX851715 LAT851715 LKP851715 LUL851715 MEH851715 MOD851715 MXZ851715 NHV851715 NRR851715 OBN851715 OLJ851715 OVF851715 PFB851715 POX851715 PYT851715 QIP851715 QSL851715 RCH851715 RMD851715 RVZ851715 SFV851715 SPR851715 SZN851715 TJJ851715 TTF851715 UDB851715 UMX851715 UWT851715 VGP851715 VQL851715 WAH851715 WKD851715 WTZ851715 HN917251 RJ917251 ABF917251 ALB917251 AUX917251 BET917251 BOP917251 BYL917251 CIH917251 CSD917251 DBZ917251 DLV917251 DVR917251 EFN917251 EPJ917251 EZF917251 FJB917251 FSX917251 GCT917251 GMP917251 GWL917251 HGH917251 HQD917251 HZZ917251 IJV917251 ITR917251 JDN917251 JNJ917251 JXF917251 KHB917251 KQX917251 LAT917251 LKP917251 LUL917251 MEH917251 MOD917251 MXZ917251 NHV917251 NRR917251 OBN917251 OLJ917251 OVF917251 PFB917251 POX917251 PYT917251 QIP917251 QSL917251 RCH917251 RMD917251 RVZ917251 SFV917251 SPR917251 SZN917251 TJJ917251 TTF917251 UDB917251 UMX917251 UWT917251 VGP917251 VQL917251 WAH917251 WKD917251 WTZ917251 HN982787 RJ982787 ABF982787 ALB982787 AUX982787 BET982787 BOP982787 BYL982787 CIH982787 CSD982787 DBZ982787 DLV982787 DVR982787 EFN982787 EPJ982787 EZF982787 FJB982787 FSX982787 GCT982787 GMP982787 GWL982787 HGH982787 HQD982787 HZZ982787 IJV982787 ITR982787 JDN982787 JNJ982787 JXF982787 KHB982787 KQX982787 LAT982787 LKP982787 LUL982787 MEH982787 MOD982787 MXZ982787 NHV982787 NRR982787 OBN982787 OLJ982787 OVF982787 PFB982787 POX982787 PYT982787 QIP982787 QSL982787 RCH982787 RMD982787 RVZ982787 SFV982787 SPR982787 SZN982787 TJJ982787 TTF982787 UDB982787 UMX982787 UWT982787 VGP982787 VQL982787 WAH982787 WKD982787 WTZ982787 HP65283 RL65283 ABH65283 ALD65283 AUZ65283 BEV65283 BOR65283 BYN65283 CIJ65283 CSF65283 DCB65283 DLX65283 DVT65283 EFP65283 EPL65283 EZH65283 FJD65283 FSZ65283 GCV65283 GMR65283 GWN65283 HGJ65283 HQF65283 IAB65283 IJX65283 ITT65283 JDP65283 JNL65283 JXH65283 KHD65283 KQZ65283 LAV65283 LKR65283 LUN65283 MEJ65283 MOF65283 MYB65283 NHX65283 NRT65283 OBP65283 OLL65283 OVH65283 PFD65283 POZ65283 PYV65283 QIR65283 QSN65283 RCJ65283 RMF65283 RWB65283 SFX65283 SPT65283 SZP65283 TJL65283 TTH65283 UDD65283 UMZ65283 UWV65283 VGR65283 VQN65283 WAJ65283 WKF65283 WUB65283 HP130819 RL130819 ABH130819 ALD130819 AUZ130819 BEV130819 BOR130819 BYN130819 CIJ130819 CSF130819 DCB130819 DLX130819 DVT130819 EFP130819 EPL130819 EZH130819 FJD130819 FSZ130819 GCV130819 GMR130819 GWN130819 HGJ130819 HQF130819 IAB130819 IJX130819 ITT130819 JDP130819 JNL130819 JXH130819 KHD130819 KQZ130819 LAV130819 LKR130819 LUN130819 MEJ130819 MOF130819 MYB130819 NHX130819 NRT130819 OBP130819 OLL130819 OVH130819 PFD130819 POZ130819 PYV130819 QIR130819 QSN130819 RCJ130819 RMF130819 RWB130819 SFX130819 SPT130819 SZP130819 TJL130819 TTH130819 UDD130819 UMZ130819 UWV130819 VGR130819 VQN130819 WAJ130819 WKF130819 WUB130819 HP196355 RL196355 ABH196355 ALD196355 AUZ196355 BEV196355 BOR196355 BYN196355 CIJ196355 CSF196355 DCB196355 DLX196355 DVT196355 EFP196355 EPL196355 EZH196355 FJD196355 FSZ196355 GCV196355 GMR196355 GWN196355 HGJ196355 HQF196355 IAB196355 IJX196355 ITT196355 JDP196355 JNL196355 JXH196355 KHD196355 KQZ196355 LAV196355 LKR196355 LUN196355 MEJ196355 MOF196355 MYB196355 NHX196355 NRT196355 OBP196355 OLL196355 OVH196355 PFD196355 POZ196355 PYV196355 QIR196355 QSN196355 RCJ196355 RMF196355 RWB196355 SFX196355 SPT196355 SZP196355 TJL196355 TTH196355 UDD196355 UMZ196355 UWV196355 VGR196355 VQN196355 WAJ196355 WKF196355 WUB196355 HP261891 RL261891 ABH261891 ALD261891 AUZ261891 BEV261891 BOR261891 BYN261891 CIJ261891 CSF261891 DCB261891 DLX261891 DVT261891 EFP261891 EPL261891 EZH261891 FJD261891 FSZ261891 GCV261891 GMR261891 GWN261891 HGJ261891 HQF261891 IAB261891 IJX261891 ITT261891 JDP261891 JNL261891 JXH261891 KHD261891 KQZ261891 LAV261891 LKR261891 LUN261891 MEJ261891 MOF261891 MYB261891 NHX261891 NRT261891 OBP261891 OLL261891 OVH261891 PFD261891 POZ261891 PYV261891 QIR261891 QSN261891 RCJ261891 RMF261891 RWB261891 SFX261891 SPT261891 SZP261891 TJL261891 TTH261891 UDD261891 UMZ261891 UWV261891 VGR261891 VQN261891 WAJ261891 WKF261891 WUB261891 HP327427 RL327427 ABH327427 ALD327427 AUZ327427 BEV327427 BOR327427 BYN327427 CIJ327427 CSF327427 DCB327427 DLX327427 DVT327427 EFP327427 EPL327427 EZH327427 FJD327427 FSZ327427 GCV327427 GMR327427 GWN327427 HGJ327427 HQF327427 IAB327427 IJX327427 ITT327427 JDP327427 JNL327427 JXH327427 KHD327427 KQZ327427 LAV327427 LKR327427 LUN327427 MEJ327427 MOF327427 MYB327427 NHX327427 NRT327427 OBP327427 OLL327427 OVH327427 PFD327427 POZ327427 PYV327427 QIR327427 QSN327427 RCJ327427 RMF327427 RWB327427 SFX327427 SPT327427 SZP327427 TJL327427 TTH327427 UDD327427 UMZ327427 UWV327427 VGR327427 VQN327427 WAJ327427 WKF327427 WUB327427 HP392963 RL392963 ABH392963 ALD392963 AUZ392963 BEV392963 BOR392963 BYN392963 CIJ392963 CSF392963 DCB392963 DLX392963 DVT392963 EFP392963 EPL392963 EZH392963 FJD392963 FSZ392963 GCV392963 GMR392963 GWN392963 HGJ392963 HQF392963 IAB392963 IJX392963 ITT392963 JDP392963 JNL392963 JXH392963 KHD392963 KQZ392963 LAV392963 LKR392963 LUN392963 MEJ392963 MOF392963 MYB392963 NHX392963 NRT392963 OBP392963 OLL392963 OVH392963 PFD392963 POZ392963 PYV392963 QIR392963 QSN392963 RCJ392963 RMF392963 RWB392963 SFX392963 SPT392963 SZP392963 TJL392963 TTH392963 UDD392963 UMZ392963 UWV392963 VGR392963 VQN392963 WAJ392963 WKF392963 WUB392963 HP458499 RL458499 ABH458499 ALD458499 AUZ458499 BEV458499 BOR458499 BYN458499 CIJ458499 CSF458499 DCB458499 DLX458499 DVT458499 EFP458499 EPL458499 EZH458499 FJD458499 FSZ458499 GCV458499 GMR458499 GWN458499 HGJ458499 HQF458499 IAB458499 IJX458499 ITT458499 JDP458499 JNL458499 JXH458499 KHD458499 KQZ458499 LAV458499 LKR458499 LUN458499 MEJ458499 MOF458499 MYB458499 NHX458499 NRT458499 OBP458499 OLL458499 OVH458499 PFD458499 POZ458499 PYV458499 QIR458499 QSN458499 RCJ458499 RMF458499 RWB458499 SFX458499 SPT458499 SZP458499 TJL458499 TTH458499 UDD458499 UMZ458499 UWV458499 VGR458499 VQN458499 WAJ458499 WKF458499 WUB458499 HP524035 RL524035 ABH524035 ALD524035 AUZ524035 BEV524035 BOR524035 BYN524035 CIJ524035 CSF524035 DCB524035 DLX524035 DVT524035 EFP524035 EPL524035 EZH524035 FJD524035 FSZ524035 GCV524035 GMR524035 GWN524035 HGJ524035 HQF524035 IAB524035 IJX524035 ITT524035 JDP524035 JNL524035 JXH524035 KHD524035 KQZ524035 LAV524035 LKR524035 LUN524035 MEJ524035 MOF524035 MYB524035 NHX524035 NRT524035 OBP524035 OLL524035 OVH524035 PFD524035 POZ524035 PYV524035 QIR524035 QSN524035 RCJ524035 RMF524035 RWB524035 SFX524035 SPT524035 SZP524035 TJL524035 TTH524035 UDD524035 UMZ524035 UWV524035 VGR524035 VQN524035 WAJ524035 WKF524035 WUB524035 HP589571 RL589571 ABH589571 ALD589571 AUZ589571 BEV589571 BOR589571 BYN589571 CIJ589571 CSF589571 DCB589571 DLX589571 DVT589571 EFP589571 EPL589571 EZH589571 FJD589571 FSZ589571 GCV589571 GMR589571 GWN589571 HGJ589571 HQF589571 IAB589571 IJX589571 ITT589571 JDP589571 JNL589571 JXH589571 KHD589571 KQZ589571 LAV589571 LKR589571 LUN589571 MEJ589571 MOF589571 MYB589571 NHX589571 NRT589571 OBP589571 OLL589571 OVH589571 PFD589571 POZ589571 PYV589571 QIR589571 QSN589571 RCJ589571 RMF589571 RWB589571 SFX589571 SPT589571 SZP589571 TJL589571 TTH589571 UDD589571 UMZ589571 UWV589571 VGR589571 VQN589571 WAJ589571 WKF589571 WUB589571 HP655107 RL655107 ABH655107 ALD655107 AUZ655107 BEV655107 BOR655107 BYN655107 CIJ655107 CSF655107 DCB655107 DLX655107 DVT655107 EFP655107 EPL655107 EZH655107 FJD655107 FSZ655107 GCV655107 GMR655107 GWN655107 HGJ655107 HQF655107 IAB655107 IJX655107 ITT655107 JDP655107 JNL655107 JXH655107 KHD655107 KQZ655107 LAV655107 LKR655107 LUN655107 MEJ655107 MOF655107 MYB655107 NHX655107 NRT655107 OBP655107 OLL655107 OVH655107 PFD655107 POZ655107 PYV655107 QIR655107 QSN655107 RCJ655107 RMF655107 RWB655107 SFX655107 SPT655107 SZP655107 TJL655107 TTH655107 UDD655107 UMZ655107 UWV655107 VGR655107 VQN655107 WAJ655107 WKF655107 WUB655107 HP720643 RL720643 ABH720643 ALD720643 AUZ720643 BEV720643 BOR720643 BYN720643 CIJ720643 CSF720643 DCB720643 DLX720643 DVT720643 EFP720643 EPL720643 EZH720643 FJD720643 FSZ720643 GCV720643 GMR720643 GWN720643 HGJ720643 HQF720643 IAB720643 IJX720643 ITT720643 JDP720643 JNL720643 JXH720643 KHD720643 KQZ720643 LAV720643 LKR720643 LUN720643 MEJ720643 MOF720643 MYB720643 NHX720643 NRT720643 OBP720643 OLL720643 OVH720643 PFD720643 POZ720643 PYV720643 QIR720643 QSN720643 RCJ720643 RMF720643 RWB720643 SFX720643 SPT720643 SZP720643 TJL720643 TTH720643 UDD720643 UMZ720643 UWV720643 VGR720643 VQN720643 WAJ720643 WKF720643 WUB720643 HP786179 RL786179 ABH786179 ALD786179 AUZ786179 BEV786179 BOR786179 BYN786179 CIJ786179 CSF786179 DCB786179 DLX786179 DVT786179 EFP786179 EPL786179 EZH786179 FJD786179 FSZ786179 GCV786179 GMR786179 GWN786179 HGJ786179 HQF786179 IAB786179 IJX786179 ITT786179 JDP786179 JNL786179 JXH786179 KHD786179 KQZ786179 LAV786179 LKR786179 LUN786179 MEJ786179 MOF786179 MYB786179 NHX786179 NRT786179 OBP786179 OLL786179 OVH786179 PFD786179 POZ786179 PYV786179 QIR786179 QSN786179 RCJ786179 RMF786179 RWB786179 SFX786179 SPT786179 SZP786179 TJL786179 TTH786179 UDD786179 UMZ786179 UWV786179 VGR786179 VQN786179 WAJ786179 WKF786179 WUB786179 HP851715 RL851715 ABH851715 ALD851715 AUZ851715 BEV851715 BOR851715 BYN851715 CIJ851715 CSF851715 DCB851715 DLX851715 DVT851715 EFP851715 EPL851715 EZH851715 FJD851715 FSZ851715 GCV851715 GMR851715 GWN851715 HGJ851715 HQF851715 IAB851715 IJX851715 ITT851715 JDP851715 JNL851715 JXH851715 KHD851715 KQZ851715 LAV851715 LKR851715 LUN851715 MEJ851715 MOF851715 MYB851715 NHX851715 NRT851715 OBP851715 OLL851715 OVH851715 PFD851715 POZ851715 PYV851715 QIR851715 QSN851715 RCJ851715 RMF851715 RWB851715 SFX851715 SPT851715 SZP851715 TJL851715 TTH851715 UDD851715 UMZ851715 UWV851715 VGR851715 VQN851715 WAJ851715 WKF851715 WUB851715 HP917251 RL917251 ABH917251 ALD917251 AUZ917251 BEV917251 BOR917251 BYN917251 CIJ917251 CSF917251 DCB917251 DLX917251 DVT917251 EFP917251 EPL917251 EZH917251 FJD917251 FSZ917251 GCV917251 GMR917251 GWN917251 HGJ917251 HQF917251 IAB917251 IJX917251 ITT917251 JDP917251 JNL917251 JXH917251 KHD917251 KQZ917251 LAV917251 LKR917251 LUN917251 MEJ917251 MOF917251 MYB917251 NHX917251 NRT917251 OBP917251 OLL917251 OVH917251 PFD917251 POZ917251 PYV917251 QIR917251 QSN917251 RCJ917251 RMF917251 RWB917251 SFX917251 SPT917251 SZP917251 TJL917251 TTH917251 UDD917251 UMZ917251 UWV917251 VGR917251 VQN917251 WAJ917251 WKF917251 WUB917251 HP982787 RL982787 ABH982787 ALD982787 AUZ982787 BEV982787 BOR982787 BYN982787 CIJ982787 CSF982787 DCB982787 DLX982787 DVT982787 EFP982787 EPL982787 EZH982787 FJD982787 FSZ982787 GCV982787 GMR982787 GWN982787 HGJ982787 HQF982787 IAB982787 IJX982787 ITT982787 JDP982787 JNL982787 JXH982787 KHD982787 KQZ982787 LAV982787 LKR982787 LUN982787 MEJ982787 MOF982787 MYB982787 NHX982787 NRT982787 OBP982787 OLL982787 OVH982787 PFD982787 POZ982787 PYV982787 QIR982787 QSN982787 RCJ982787 RMF982787 RWB982787 SFX982787 SPT982787 SZP982787 TJL982787 TTH982787 UDD982787 UMZ982787 UWV982787 VGR982787 VQN982787 WAJ982787 WKF982787 WUB982787 Y65283 Y130819 Y196355 Y261891 Y327427 Y392963 Y458499 Y524035 Y589571 Y655107 Y720643 Y786179 Y851715 Y917251 Y982787 K65283 K130819 K196355 K261891 K327427 K392963 K458499 K524035 K589571 K655107 K720643 K786179 K851715 K917251 K982787 M65283 M130819 M196355 M261891 M327427 M392963 M458499 M524035 M589571 M655107 M720643 M786179 M851715 M917251 M982787 O65283 O130819 O196355 O261891 O327427 O392963 O458499 O524035 O589571 O655107 O720643 O786179 O851715 O917251 O982787 Q65283 Q130819 Q196355 Q261891 Q327427 Q392963 Q458499 Q524035 Q589571 Q655107 Q720643 Q786179 Q851715 Q917251 Q982787 S65283 S130819 S196355 S261891 S327427 S392963 S458499 S524035 S589571 S655107 S720643 S786179 S851715 S917251 S982787 U65283 U130819 U196355 U261891 U327427 U392963 U458499 U524035 U589571 U655107 U720643 U786179 U851715 U917251 U982787 W65283 W130819 W196355 W261891 W327427 W392963 W458499 W524035 W589571 W655107 W720643 W786179 W851715 W917251 W982787 BK65283 BK130819 BK196355 BK261891 BK327427 BK392963 BK458499 BK524035 BK589571 BK655107 BK720643 BK786179 BK851715 BK917251 BK982787 AW65283 AW130819 AW196355 AW261891 AW327427 AW392963 AW458499 AW524035 AW589571 AW655107 AW720643 AW786179 AW851715 AW917251 AW982787 AY65283 AY130819 AY196355 AY261891 AY327427 AY392963 AY458499 AY524035 AY589571 AY655107 AY720643 AY786179 AY851715 AY917251 AY982787 BA65283 BA130819 BA196355 BA261891 BA327427 BA392963 BA458499 BA524035 BA589571 BA655107 BA720643 BA786179 BA851715 BA917251 BA982787 BC65283 BC130819 BC196355 BC261891 BC327427 BC392963 BC458499 BC524035 BC589571 BC655107 BC720643 BC786179 BC851715 BC917251 BC982787 BE65283 BE130819 BE196355 BE261891 BE327427 BE392963 BE458499 BE524035 BE589571 BE655107 BE720643 BE786179 BE851715 BE917251 BE982787 BG65283 BG130819 BG196355 BG261891 BG327427 BG392963 BG458499 BG524035 BG589571 BG655107 BG720643 BG786179 BG851715 BG917251 BG982787 BI65283 BI130819 BI196355 BI261891 BI327427 BI392963 BI458499 BI524035 BI589571 BI655107 BI720643 BI786179 BI851715 BI917251 BI982787 W50 U50 S50 Q50 O50 M50 K50 Y50 WUB50 WKF50 WAJ50 VQN50 VGR50 UWV50 UMZ50 UDD50 TTH50 TJL50 SZP50 SPT50 SFX50 RWB50 RMF50 RCJ50 QSN50 QIR50 PYV50 POZ50 PFD50 OVH50 OLL50 OBP50 NRT50 NHX50 MYB50 MOF50 MEJ50 LUN50 LKR50 LAV50 KQZ50 KHD50 JXH50 JNL50 JDP50 ITT50 IJX50 IAB50 HQF50 HGJ50 GWN50 GMR50 GCV50 FSZ50 FJD50 EZH50 EPL50 EFP50 DVT50 DLX50 DCB50 CSF50 CIJ50 BYN50 BOR50 BEV50 AUZ50 ALD50 ABH50 RL50 HP50 WTZ50 WKD50 WAH50 VQL50 VGP50 UWT50 UMX50 UDB50 TTF50 TJJ50 SZN50 SPR50 SFV50 RVZ50 RMD50 RCH50 QSL50 QIP50 PYT50 POX50 PFB50 OVF50 OLJ50 OBN50 NRR50 NHV50 MXZ50 MOD50 MEH50 LUL50 LKP50 LAT50 KQX50 KHB50 JXF50 JNJ50 JDN50 ITR50 IJV50 HZZ50 HQD50 HGH50 GWL50 GMP50 GCT50 FSX50 FJB50 EZF50 EPJ50 EFN50 DVR50 DLV50 DBZ50 CSD50 CIH50 BYL50 BOP50 BET50 AUX50 ALB50 ABF50 RJ50 HN50 WTX50 WKB50 WAF50 VQJ50 VGN50 UWR50 UMV50 UCZ50 TTD50 TJH50 SZL50 SPP50 SFT50 RVX50 RMB50 RCF50 QSJ50 QIN50 PYR50 POV50 PEZ50 OVD50 OLH50 OBL50 NRP50 NHT50 MXX50 MOB50 MEF50 LUJ50 LKN50 LAR50 KQV50 KGZ50 JXD50 JNH50 JDL50 ITP50 IJT50 HZX50 HQB50 HGF50 GWJ50 GMN50 GCR50 FSV50 FIZ50 EZD50 EPH50 EFL50 DVP50 DLT50 DBX50 CSB50 CIF50 BYJ50 BON50 BER50 AUV50 AKZ50 ABD50 RH50 HL50 WTV50 WJZ50 WAD50 VQH50 VGL50 UWP50 UMT50 UCX50 TTB50 TJF50 SZJ50 SPN50 SFR50 RVV50 RLZ50 RCD50 QSH50 QIL50 PYP50 POT50 PEX50 OVB50 OLF50 OBJ50 NRN50 NHR50 MXV50 MNZ50 MED50 LUH50 LKL50 LAP50 KQT50 KGX50 JXB50 JNF50 JDJ50 ITN50 IJR50 HZV50 HPZ50 HGD50 GWH50 GML50 GCP50 FST50 FIX50 EZB50 EPF50 EFJ50 DVN50 DLR50 DBV50 CRZ50 CID50 BYH50 BOL50 BEP50 AUT50 AKX50 ABB50 RF50 HJ50 WTT50 WJX50 WAB50 VQF50 VGJ50 UWN50 UMR50 UCV50 TSZ50 TJD50 SZH50 SPL50 SFP50 RVT50 RLX50 RCB50 QSF50 QIJ50 PYN50 POR50 PEV50 OUZ50 OLD50 OBH50 NRL50 NHP50 MXT50 MNX50 MEB50 LUF50 LKJ50 LAN50 KQR50 KGV50 JWZ50 JND50 JDH50 ITL50 IJP50 HZT50 HPX50 HGB50 GWF50 GMJ50 GCN50 FSR50 FIV50 EYZ50 EPD50 EFH50 DVL50 DLP50 DBT50 CRX50 CIB50 BYF50 BOJ50 BEN50 AUR50 AKV50 AAZ50 RD50 HH50 WTR50 WJV50 VZZ50 VQD50 VGH50 UWL50 UMP50 UCT50 TSX50 TJB50 SZF50 SPJ50 SFN50 RVR50 RLV50 RBZ50 QSD50 QIH50 PYL50 POP50 PET50 OUX50 OLB50 OBF50 NRJ50 NHN50 MXR50 MNV50 MDZ50 LUD50 LKH50 LAL50 KQP50 KGT50 JWX50 JNB50 JDF50 ITJ50 IJN50 HZR50 HPV50 HFZ50 GWD50 GMH50 GCL50 FSP50 FIT50 EYX50 EPB50 EFF50 DVJ50 DLN50 DBR50 CRV50 CHZ50 BYD50 BOH50 BEL50 AUP50 AKT50 AAX50 RB50 HF50 WTP50 WJT50 VZX50 VQB50 VGF50 UWJ50 UMN50 UCR50 TSV50 TIZ50 SZD50 SPH50 SFL50 RVP50 RLT50 RBX50 QSB50 QIF50 PYJ50 PON50 PER50 OUV50 OKZ50 OBD50 NRH50 NHL50 MXP50 MNT50 MDX50 LUB50 LKF50 LAJ50 KQN50 KGR50 JWV50 JMZ50 JDD50 ITH50 IJL50 HZP50 HPT50 HFX50 GWB50 GMF50 GCJ50 FSN50 FIR50 EYV50 EOZ50 EFD50 DVH50 DLL50 DBP50 CRT50 CHX50 BYB50 BOF50 BEJ50 AUN50 AKR50 AAV50 QZ50 HD50 WVP50 WLT50 WBX50 VSB50 VIF50 UYJ50 UON50 UER50 TUV50 TKZ50 TBD50 SRH50 SHL50 RXP50 RNT50 RDX50 QUB50 QKF50 QAJ50 PQN50 PGR50 OWV50 OMZ50 ODD50 NTH50 NJL50 MZP50 MPT50 MFX50 LWB50 LMF50 LCJ50 KSN50 KIR50 JYV50 JOZ50 JFD50 IVH50 ILL50 IBP50 HRT50 HHX50 GYB50 GOF50 GEJ50 FUN50 FKR50 FAV50 EQZ50 EHD50 DXH50 DNL50 DDP50 CTT50 CJX50 CAB50 BQF50 BGJ50 AWN50 AMR50 ACV50 SZ50 JD50 WVN50 WLR50 WBV50 VRZ50 VID50 UYH50 UOL50 UEP50 TUT50 TKX50 TBB50 SRF50 SHJ50 RXN50 RNR50 RDV50 QTZ50 QKD50 QAH50 PQL50 PGP50 OWT50 OMX50 ODB50 NTF50 NJJ50 MZN50 MPR50 MFV50 LVZ50 LMD50 LCH50 KSL50 KIP50 JYT50 JOX50 JFB50 IVF50 ILJ50 IBN50 HRR50 HHV50 GXZ50 GOD50 GEH50 FUL50 FKP50 FAT50 EQX50 EHB50 DXF50 DNJ50 DDN50 CTR50 CJV50 BZZ50 BQD50 BGH50 AWL50 AMP50 ACT50 SX50 JB50 WVL50 WLP50 WBT50 VRX50 VIB50 UYF50 UOJ50 UEN50 TUR50 TKV50 TAZ50 SRD50 SHH50 RXL50 RNP50 RDT50 QTX50 QKB50 QAF50 PQJ50 PGN50 OWR50 OMV50 OCZ50 NTD50 NJH50 MZL50 MPP50 MFT50 LVX50 LMB50 LCF50 KSJ50 KIN50 JYR50 JOV50 JEZ50 IVD50 ILH50 IBL50 HRP50 HHT50 GXX50 GOB50 GEF50 FUJ50 FKN50 FAR50 EQV50 EGZ50 DXD50 DNH50 DDL50 CTP50 CJT50 BZX50 BQB50 BGF50 AWJ50 AMN50 ACR50 SV50 IZ50 WVJ50 WLN50 WBR50 VRV50 VHZ50 UYD50 UOH50 UEL50 TUP50 TKT50 TAX50 SRB50 SHF50 RXJ50 RNN50 RDR50 QTV50 QJZ50 QAD50 PQH50 PGL50 OWP50 OMT50 OCX50 NTB50 NJF50 MZJ50 MPN50 MFR50 LVV50 LLZ50 LCD50 KSH50 KIL50 JYP50 JOT50 JEX50 IVB50 ILF50 IBJ50 HRN50 HHR50 GXV50 GNZ50 GED50 FUH50 FKL50 FAP50 EQT50 EGX50 DXB50 DNF50 DDJ50 CTN50 CJR50 BZV50 BPZ50 BGD50 AWH50 AML50 ACP50 ST50 IX50 WVH50 WLL50 WBP50 VRT50 VHX50 UYB50 UOF50 UEJ50 TUN50 TKR50 TAV50 SQZ50 SHD50 RXH50 RNL50 RDP50 QTT50 QJX50 QAB50 PQF50 PGJ50 OWN50 OMR50 OCV50 NSZ50 NJD50 MZH50 MPL50 MFP50 LVT50 LLX50 LCB50 KSF50 KIJ50 JYN50 JOR50 JEV50 IUZ50 ILD50 IBH50 HRL50 HHP50 GXT50 GNX50 GEB50 FUF50 FKJ50 FAN50 EQR50 EGV50 DWZ50 DND50 DDH50 CTL50 CJP50 BZT50 BPX50 BGB50 AWF50 AMJ50 ACN50 SR50 IV50 WVF50 WLJ50 WBN50 VRR50 VHV50 UXZ50 UOD50 UEH50 TUL50 TKP50 TAT50 SQX50 SHB50 RXF50 RNJ50 RDN50 QTR50 QJV50 PZZ50 PQD50 PGH50 OWL50 OMP50 OCT50 NSX50 NJB50 MZF50 MPJ50 MFN50 LVR50 LLV50 LBZ50 KSD50 KIH50 JYL50 JOP50 JET50 IUX50 ILB50 IBF50 HRJ50 HHN50 GXR50 GNV50 GDZ50 FUD50 FKH50 FAL50 EQP50 EGT50 DWX50 DNB50 DDF50 CTJ50 CJN50 BZR50 BPV50 BFZ50 AWD50 AMH50 ACL50 SP50 IT50 WVD50 WLH50 WBL50 VRP50 VHT50 UXX50 UOB50 UEF50 TUJ50 TKN50 TAR50 SQV50 SGZ50 RXD50 RNH50 RDL50 QTP50 QJT50 PZX50 PQB50 PGF50 OWJ50 OMN50 OCR50 NSV50 NIZ50 MZD50 MPH50 MFL50 LVP50 LLT50 LBX50 KSB50 KIF50 JYJ50 JON50 JER50 IUV50 IKZ50 IBD50 HRH50 HHL50 GXP50 GNT50 GDX50 FUB50 FKF50 FAJ50 EQN50 EGR50 DWV50 DMZ50 DDD50 CTH50 CJL50 BZP50 BPT50 BFX50 AWB50 AMF50 ACJ50 SN50 IR50 WVB50 WLF50 WBJ50 VRN50 VHR50 UXV50 UNZ50 UED50 TUH50 TKL50 TAP50 SQT50 SGX50 RXB50 RNF50 RDJ50 QTN50 QJR50 PZV50 PPZ50 PGD50 OWH50 OML50 OCP50 NST50 NIX50 MZB50 MPF50 MFJ50 LVN50 LLR50 LBV50 KRZ50 KID50 JYH50 JOL50 JEP50 IUT50 IKX50 IBB50 HRF50 HHJ50 GXN50 GNR50 GDV50 FTZ50 FKD50 FAH50 EQL50 EGP50 DWT50 DMX50 DDB50 CTF50 CJJ50 BZN50 BPR50 BFV50 AVZ50 AMD50 ACH50 SL50 IP50 WUD50 WKH50 WAL50 VQP50 VGT50 UWX50 UNB50 UDF50 TTJ50 TJN50 SZR50 SPV50 SFZ50 RWD50 RMH50 RCL50 QSP50 QIT50 PYX50 PPB50 PFF50 OVJ50 OLN50 OBR50 NRV50 NHZ50 MYD50 MOH50 MEL50 LUP50 LKT50 LAX50 KRB50 KHF50 JXJ50 JNN50 JDR50 ITV50 IJZ50 IAD50 HQH50 HGL50 GWP50 GMT50 GCX50 FTB50 FJF50 EZJ50 EPN50 EFR50 DVV50 DLZ50 DCD50 CSH50 CIL50 BYP50 BOT50 BEX50 AVB50 ALF50 ABJ50 RN50 HR50 BI50 BG50 BE50 BC50 BA50 AY50 AW50 BK50</xm:sqref>
        </x14:dataValidation>
        <x14:dataValidation type="list" allowBlank="1" showInputMessage="1" showErrorMessage="1">
          <x14:formula1>
            <xm:f>Soil_TS_Consistence</xm:f>
          </x14:formula1>
          <xm:sqref>HR65280 RN65280 ABJ65280 ALF65280 AVB65280 BEX65280 BOT65280 BYP65280 CIL65280 CSH65280 DCD65280 DLZ65280 DVV65280 EFR65280 EPN65280 EZJ65280 FJF65280 FTB65280 GCX65280 GMT65280 GWP65280 HGL65280 HQH65280 IAD65280 IJZ65280 ITV65280 JDR65280 JNN65280 JXJ65280 KHF65280 KRB65280 LAX65280 LKT65280 LUP65280 MEL65280 MOH65280 MYD65280 NHZ65280 NRV65280 OBR65280 OLN65280 OVJ65280 PFF65280 PPB65280 PYX65280 QIT65280 QSP65280 RCL65280 RMH65280 RWD65280 SFZ65280 SPV65280 SZR65280 TJN65280 TTJ65280 UDF65280 UNB65280 UWX65280 VGT65280 VQP65280 WAL65280 WKH65280 WUD65280 HR130816 RN130816 ABJ130816 ALF130816 AVB130816 BEX130816 BOT130816 BYP130816 CIL130816 CSH130816 DCD130816 DLZ130816 DVV130816 EFR130816 EPN130816 EZJ130816 FJF130816 FTB130816 GCX130816 GMT130816 GWP130816 HGL130816 HQH130816 IAD130816 IJZ130816 ITV130816 JDR130816 JNN130816 JXJ130816 KHF130816 KRB130816 LAX130816 LKT130816 LUP130816 MEL130816 MOH130816 MYD130816 NHZ130816 NRV130816 OBR130816 OLN130816 OVJ130816 PFF130816 PPB130816 PYX130816 QIT130816 QSP130816 RCL130816 RMH130816 RWD130816 SFZ130816 SPV130816 SZR130816 TJN130816 TTJ130816 UDF130816 UNB130816 UWX130816 VGT130816 VQP130816 WAL130816 WKH130816 WUD130816 HR196352 RN196352 ABJ196352 ALF196352 AVB196352 BEX196352 BOT196352 BYP196352 CIL196352 CSH196352 DCD196352 DLZ196352 DVV196352 EFR196352 EPN196352 EZJ196352 FJF196352 FTB196352 GCX196352 GMT196352 GWP196352 HGL196352 HQH196352 IAD196352 IJZ196352 ITV196352 JDR196352 JNN196352 JXJ196352 KHF196352 KRB196352 LAX196352 LKT196352 LUP196352 MEL196352 MOH196352 MYD196352 NHZ196352 NRV196352 OBR196352 OLN196352 OVJ196352 PFF196352 PPB196352 PYX196352 QIT196352 QSP196352 RCL196352 RMH196352 RWD196352 SFZ196352 SPV196352 SZR196352 TJN196352 TTJ196352 UDF196352 UNB196352 UWX196352 VGT196352 VQP196352 WAL196352 WKH196352 WUD196352 HR261888 RN261888 ABJ261888 ALF261888 AVB261888 BEX261888 BOT261888 BYP261888 CIL261888 CSH261888 DCD261888 DLZ261888 DVV261888 EFR261888 EPN261888 EZJ261888 FJF261888 FTB261888 GCX261888 GMT261888 GWP261888 HGL261888 HQH261888 IAD261888 IJZ261888 ITV261888 JDR261888 JNN261888 JXJ261888 KHF261888 KRB261888 LAX261888 LKT261888 LUP261888 MEL261888 MOH261888 MYD261888 NHZ261888 NRV261888 OBR261888 OLN261888 OVJ261888 PFF261888 PPB261888 PYX261888 QIT261888 QSP261888 RCL261888 RMH261888 RWD261888 SFZ261888 SPV261888 SZR261888 TJN261888 TTJ261888 UDF261888 UNB261888 UWX261888 VGT261888 VQP261888 WAL261888 WKH261888 WUD261888 HR327424 RN327424 ABJ327424 ALF327424 AVB327424 BEX327424 BOT327424 BYP327424 CIL327424 CSH327424 DCD327424 DLZ327424 DVV327424 EFR327424 EPN327424 EZJ327424 FJF327424 FTB327424 GCX327424 GMT327424 GWP327424 HGL327424 HQH327424 IAD327424 IJZ327424 ITV327424 JDR327424 JNN327424 JXJ327424 KHF327424 KRB327424 LAX327424 LKT327424 LUP327424 MEL327424 MOH327424 MYD327424 NHZ327424 NRV327424 OBR327424 OLN327424 OVJ327424 PFF327424 PPB327424 PYX327424 QIT327424 QSP327424 RCL327424 RMH327424 RWD327424 SFZ327424 SPV327424 SZR327424 TJN327424 TTJ327424 UDF327424 UNB327424 UWX327424 VGT327424 VQP327424 WAL327424 WKH327424 WUD327424 HR392960 RN392960 ABJ392960 ALF392960 AVB392960 BEX392960 BOT392960 BYP392960 CIL392960 CSH392960 DCD392960 DLZ392960 DVV392960 EFR392960 EPN392960 EZJ392960 FJF392960 FTB392960 GCX392960 GMT392960 GWP392960 HGL392960 HQH392960 IAD392960 IJZ392960 ITV392960 JDR392960 JNN392960 JXJ392960 KHF392960 KRB392960 LAX392960 LKT392960 LUP392960 MEL392960 MOH392960 MYD392960 NHZ392960 NRV392960 OBR392960 OLN392960 OVJ392960 PFF392960 PPB392960 PYX392960 QIT392960 QSP392960 RCL392960 RMH392960 RWD392960 SFZ392960 SPV392960 SZR392960 TJN392960 TTJ392960 UDF392960 UNB392960 UWX392960 VGT392960 VQP392960 WAL392960 WKH392960 WUD392960 HR458496 RN458496 ABJ458496 ALF458496 AVB458496 BEX458496 BOT458496 BYP458496 CIL458496 CSH458496 DCD458496 DLZ458496 DVV458496 EFR458496 EPN458496 EZJ458496 FJF458496 FTB458496 GCX458496 GMT458496 GWP458496 HGL458496 HQH458496 IAD458496 IJZ458496 ITV458496 JDR458496 JNN458496 JXJ458496 KHF458496 KRB458496 LAX458496 LKT458496 LUP458496 MEL458496 MOH458496 MYD458496 NHZ458496 NRV458496 OBR458496 OLN458496 OVJ458496 PFF458496 PPB458496 PYX458496 QIT458496 QSP458496 RCL458496 RMH458496 RWD458496 SFZ458496 SPV458496 SZR458496 TJN458496 TTJ458496 UDF458496 UNB458496 UWX458496 VGT458496 VQP458496 WAL458496 WKH458496 WUD458496 HR524032 RN524032 ABJ524032 ALF524032 AVB524032 BEX524032 BOT524032 BYP524032 CIL524032 CSH524032 DCD524032 DLZ524032 DVV524032 EFR524032 EPN524032 EZJ524032 FJF524032 FTB524032 GCX524032 GMT524032 GWP524032 HGL524032 HQH524032 IAD524032 IJZ524032 ITV524032 JDR524032 JNN524032 JXJ524032 KHF524032 KRB524032 LAX524032 LKT524032 LUP524032 MEL524032 MOH524032 MYD524032 NHZ524032 NRV524032 OBR524032 OLN524032 OVJ524032 PFF524032 PPB524032 PYX524032 QIT524032 QSP524032 RCL524032 RMH524032 RWD524032 SFZ524032 SPV524032 SZR524032 TJN524032 TTJ524032 UDF524032 UNB524032 UWX524032 VGT524032 VQP524032 WAL524032 WKH524032 WUD524032 HR589568 RN589568 ABJ589568 ALF589568 AVB589568 BEX589568 BOT589568 BYP589568 CIL589568 CSH589568 DCD589568 DLZ589568 DVV589568 EFR589568 EPN589568 EZJ589568 FJF589568 FTB589568 GCX589568 GMT589568 GWP589568 HGL589568 HQH589568 IAD589568 IJZ589568 ITV589568 JDR589568 JNN589568 JXJ589568 KHF589568 KRB589568 LAX589568 LKT589568 LUP589568 MEL589568 MOH589568 MYD589568 NHZ589568 NRV589568 OBR589568 OLN589568 OVJ589568 PFF589568 PPB589568 PYX589568 QIT589568 QSP589568 RCL589568 RMH589568 RWD589568 SFZ589568 SPV589568 SZR589568 TJN589568 TTJ589568 UDF589568 UNB589568 UWX589568 VGT589568 VQP589568 WAL589568 WKH589568 WUD589568 HR655104 RN655104 ABJ655104 ALF655104 AVB655104 BEX655104 BOT655104 BYP655104 CIL655104 CSH655104 DCD655104 DLZ655104 DVV655104 EFR655104 EPN655104 EZJ655104 FJF655104 FTB655104 GCX655104 GMT655104 GWP655104 HGL655104 HQH655104 IAD655104 IJZ655104 ITV655104 JDR655104 JNN655104 JXJ655104 KHF655104 KRB655104 LAX655104 LKT655104 LUP655104 MEL655104 MOH655104 MYD655104 NHZ655104 NRV655104 OBR655104 OLN655104 OVJ655104 PFF655104 PPB655104 PYX655104 QIT655104 QSP655104 RCL655104 RMH655104 RWD655104 SFZ655104 SPV655104 SZR655104 TJN655104 TTJ655104 UDF655104 UNB655104 UWX655104 VGT655104 VQP655104 WAL655104 WKH655104 WUD655104 HR720640 RN720640 ABJ720640 ALF720640 AVB720640 BEX720640 BOT720640 BYP720640 CIL720640 CSH720640 DCD720640 DLZ720640 DVV720640 EFR720640 EPN720640 EZJ720640 FJF720640 FTB720640 GCX720640 GMT720640 GWP720640 HGL720640 HQH720640 IAD720640 IJZ720640 ITV720640 JDR720640 JNN720640 JXJ720640 KHF720640 KRB720640 LAX720640 LKT720640 LUP720640 MEL720640 MOH720640 MYD720640 NHZ720640 NRV720640 OBR720640 OLN720640 OVJ720640 PFF720640 PPB720640 PYX720640 QIT720640 QSP720640 RCL720640 RMH720640 RWD720640 SFZ720640 SPV720640 SZR720640 TJN720640 TTJ720640 UDF720640 UNB720640 UWX720640 VGT720640 VQP720640 WAL720640 WKH720640 WUD720640 HR786176 RN786176 ABJ786176 ALF786176 AVB786176 BEX786176 BOT786176 BYP786176 CIL786176 CSH786176 DCD786176 DLZ786176 DVV786176 EFR786176 EPN786176 EZJ786176 FJF786176 FTB786176 GCX786176 GMT786176 GWP786176 HGL786176 HQH786176 IAD786176 IJZ786176 ITV786176 JDR786176 JNN786176 JXJ786176 KHF786176 KRB786176 LAX786176 LKT786176 LUP786176 MEL786176 MOH786176 MYD786176 NHZ786176 NRV786176 OBR786176 OLN786176 OVJ786176 PFF786176 PPB786176 PYX786176 QIT786176 QSP786176 RCL786176 RMH786176 RWD786176 SFZ786176 SPV786176 SZR786176 TJN786176 TTJ786176 UDF786176 UNB786176 UWX786176 VGT786176 VQP786176 WAL786176 WKH786176 WUD786176 HR851712 RN851712 ABJ851712 ALF851712 AVB851712 BEX851712 BOT851712 BYP851712 CIL851712 CSH851712 DCD851712 DLZ851712 DVV851712 EFR851712 EPN851712 EZJ851712 FJF851712 FTB851712 GCX851712 GMT851712 GWP851712 HGL851712 HQH851712 IAD851712 IJZ851712 ITV851712 JDR851712 JNN851712 JXJ851712 KHF851712 KRB851712 LAX851712 LKT851712 LUP851712 MEL851712 MOH851712 MYD851712 NHZ851712 NRV851712 OBR851712 OLN851712 OVJ851712 PFF851712 PPB851712 PYX851712 QIT851712 QSP851712 RCL851712 RMH851712 RWD851712 SFZ851712 SPV851712 SZR851712 TJN851712 TTJ851712 UDF851712 UNB851712 UWX851712 VGT851712 VQP851712 WAL851712 WKH851712 WUD851712 HR917248 RN917248 ABJ917248 ALF917248 AVB917248 BEX917248 BOT917248 BYP917248 CIL917248 CSH917248 DCD917248 DLZ917248 DVV917248 EFR917248 EPN917248 EZJ917248 FJF917248 FTB917248 GCX917248 GMT917248 GWP917248 HGL917248 HQH917248 IAD917248 IJZ917248 ITV917248 JDR917248 JNN917248 JXJ917248 KHF917248 KRB917248 LAX917248 LKT917248 LUP917248 MEL917248 MOH917248 MYD917248 NHZ917248 NRV917248 OBR917248 OLN917248 OVJ917248 PFF917248 PPB917248 PYX917248 QIT917248 QSP917248 RCL917248 RMH917248 RWD917248 SFZ917248 SPV917248 SZR917248 TJN917248 TTJ917248 UDF917248 UNB917248 UWX917248 VGT917248 VQP917248 WAL917248 WKH917248 WUD917248 HR982784 RN982784 ABJ982784 ALF982784 AVB982784 BEX982784 BOT982784 BYP982784 CIL982784 CSH982784 DCD982784 DLZ982784 DVV982784 EFR982784 EPN982784 EZJ982784 FJF982784 FTB982784 GCX982784 GMT982784 GWP982784 HGL982784 HQH982784 IAD982784 IJZ982784 ITV982784 JDR982784 JNN982784 JXJ982784 KHF982784 KRB982784 LAX982784 LKT982784 LUP982784 MEL982784 MOH982784 MYD982784 NHZ982784 NRV982784 OBR982784 OLN982784 OVJ982784 PFF982784 PPB982784 PYX982784 QIT982784 QSP982784 RCL982784 RMH982784 RWD982784 SFZ982784 SPV982784 SZR982784 TJN982784 TTJ982784 UDF982784 UNB982784 UWX982784 VGT982784 VQP982784 WAL982784 WKH982784 WUD982784 IP65280 SL65280 ACH65280 AMD65280 AVZ65280 BFV65280 BPR65280 BZN65280 CJJ65280 CTF65280 DDB65280 DMX65280 DWT65280 EGP65280 EQL65280 FAH65280 FKD65280 FTZ65280 GDV65280 GNR65280 GXN65280 HHJ65280 HRF65280 IBB65280 IKX65280 IUT65280 JEP65280 JOL65280 JYH65280 KID65280 KRZ65280 LBV65280 LLR65280 LVN65280 MFJ65280 MPF65280 MZB65280 NIX65280 NST65280 OCP65280 OML65280 OWH65280 PGD65280 PPZ65280 PZV65280 QJR65280 QTN65280 RDJ65280 RNF65280 RXB65280 SGX65280 SQT65280 TAP65280 TKL65280 TUH65280 UED65280 UNZ65280 UXV65280 VHR65280 VRN65280 WBJ65280 WLF65280 WVB65280 IP130816 SL130816 ACH130816 AMD130816 AVZ130816 BFV130816 BPR130816 BZN130816 CJJ130816 CTF130816 DDB130816 DMX130816 DWT130816 EGP130816 EQL130816 FAH130816 FKD130816 FTZ130816 GDV130816 GNR130816 GXN130816 HHJ130816 HRF130816 IBB130816 IKX130816 IUT130816 JEP130816 JOL130816 JYH130816 KID130816 KRZ130816 LBV130816 LLR130816 LVN130816 MFJ130816 MPF130816 MZB130816 NIX130816 NST130816 OCP130816 OML130816 OWH130816 PGD130816 PPZ130816 PZV130816 QJR130816 QTN130816 RDJ130816 RNF130816 RXB130816 SGX130816 SQT130816 TAP130816 TKL130816 TUH130816 UED130816 UNZ130816 UXV130816 VHR130816 VRN130816 WBJ130816 WLF130816 WVB130816 IP196352 SL196352 ACH196352 AMD196352 AVZ196352 BFV196352 BPR196352 BZN196352 CJJ196352 CTF196352 DDB196352 DMX196352 DWT196352 EGP196352 EQL196352 FAH196352 FKD196352 FTZ196352 GDV196352 GNR196352 GXN196352 HHJ196352 HRF196352 IBB196352 IKX196352 IUT196352 JEP196352 JOL196352 JYH196352 KID196352 KRZ196352 LBV196352 LLR196352 LVN196352 MFJ196352 MPF196352 MZB196352 NIX196352 NST196352 OCP196352 OML196352 OWH196352 PGD196352 PPZ196352 PZV196352 QJR196352 QTN196352 RDJ196352 RNF196352 RXB196352 SGX196352 SQT196352 TAP196352 TKL196352 TUH196352 UED196352 UNZ196352 UXV196352 VHR196352 VRN196352 WBJ196352 WLF196352 WVB196352 IP261888 SL261888 ACH261888 AMD261888 AVZ261888 BFV261888 BPR261888 BZN261888 CJJ261888 CTF261888 DDB261888 DMX261888 DWT261888 EGP261888 EQL261888 FAH261888 FKD261888 FTZ261888 GDV261888 GNR261888 GXN261888 HHJ261888 HRF261888 IBB261888 IKX261888 IUT261888 JEP261888 JOL261888 JYH261888 KID261888 KRZ261888 LBV261888 LLR261888 LVN261888 MFJ261888 MPF261888 MZB261888 NIX261888 NST261888 OCP261888 OML261888 OWH261888 PGD261888 PPZ261888 PZV261888 QJR261888 QTN261888 RDJ261888 RNF261888 RXB261888 SGX261888 SQT261888 TAP261888 TKL261888 TUH261888 UED261888 UNZ261888 UXV261888 VHR261888 VRN261888 WBJ261888 WLF261888 WVB261888 IP327424 SL327424 ACH327424 AMD327424 AVZ327424 BFV327424 BPR327424 BZN327424 CJJ327424 CTF327424 DDB327424 DMX327424 DWT327424 EGP327424 EQL327424 FAH327424 FKD327424 FTZ327424 GDV327424 GNR327424 GXN327424 HHJ327424 HRF327424 IBB327424 IKX327424 IUT327424 JEP327424 JOL327424 JYH327424 KID327424 KRZ327424 LBV327424 LLR327424 LVN327424 MFJ327424 MPF327424 MZB327424 NIX327424 NST327424 OCP327424 OML327424 OWH327424 PGD327424 PPZ327424 PZV327424 QJR327424 QTN327424 RDJ327424 RNF327424 RXB327424 SGX327424 SQT327424 TAP327424 TKL327424 TUH327424 UED327424 UNZ327424 UXV327424 VHR327424 VRN327424 WBJ327424 WLF327424 WVB327424 IP392960 SL392960 ACH392960 AMD392960 AVZ392960 BFV392960 BPR392960 BZN392960 CJJ392960 CTF392960 DDB392960 DMX392960 DWT392960 EGP392960 EQL392960 FAH392960 FKD392960 FTZ392960 GDV392960 GNR392960 GXN392960 HHJ392960 HRF392960 IBB392960 IKX392960 IUT392960 JEP392960 JOL392960 JYH392960 KID392960 KRZ392960 LBV392960 LLR392960 LVN392960 MFJ392960 MPF392960 MZB392960 NIX392960 NST392960 OCP392960 OML392960 OWH392960 PGD392960 PPZ392960 PZV392960 QJR392960 QTN392960 RDJ392960 RNF392960 RXB392960 SGX392960 SQT392960 TAP392960 TKL392960 TUH392960 UED392960 UNZ392960 UXV392960 VHR392960 VRN392960 WBJ392960 WLF392960 WVB392960 IP458496 SL458496 ACH458496 AMD458496 AVZ458496 BFV458496 BPR458496 BZN458496 CJJ458496 CTF458496 DDB458496 DMX458496 DWT458496 EGP458496 EQL458496 FAH458496 FKD458496 FTZ458496 GDV458496 GNR458496 GXN458496 HHJ458496 HRF458496 IBB458496 IKX458496 IUT458496 JEP458496 JOL458496 JYH458496 KID458496 KRZ458496 LBV458496 LLR458496 LVN458496 MFJ458496 MPF458496 MZB458496 NIX458496 NST458496 OCP458496 OML458496 OWH458496 PGD458496 PPZ458496 PZV458496 QJR458496 QTN458496 RDJ458496 RNF458496 RXB458496 SGX458496 SQT458496 TAP458496 TKL458496 TUH458496 UED458496 UNZ458496 UXV458496 VHR458496 VRN458496 WBJ458496 WLF458496 WVB458496 IP524032 SL524032 ACH524032 AMD524032 AVZ524032 BFV524032 BPR524032 BZN524032 CJJ524032 CTF524032 DDB524032 DMX524032 DWT524032 EGP524032 EQL524032 FAH524032 FKD524032 FTZ524032 GDV524032 GNR524032 GXN524032 HHJ524032 HRF524032 IBB524032 IKX524032 IUT524032 JEP524032 JOL524032 JYH524032 KID524032 KRZ524032 LBV524032 LLR524032 LVN524032 MFJ524032 MPF524032 MZB524032 NIX524032 NST524032 OCP524032 OML524032 OWH524032 PGD524032 PPZ524032 PZV524032 QJR524032 QTN524032 RDJ524032 RNF524032 RXB524032 SGX524032 SQT524032 TAP524032 TKL524032 TUH524032 UED524032 UNZ524032 UXV524032 VHR524032 VRN524032 WBJ524032 WLF524032 WVB524032 IP589568 SL589568 ACH589568 AMD589568 AVZ589568 BFV589568 BPR589568 BZN589568 CJJ589568 CTF589568 DDB589568 DMX589568 DWT589568 EGP589568 EQL589568 FAH589568 FKD589568 FTZ589568 GDV589568 GNR589568 GXN589568 HHJ589568 HRF589568 IBB589568 IKX589568 IUT589568 JEP589568 JOL589568 JYH589568 KID589568 KRZ589568 LBV589568 LLR589568 LVN589568 MFJ589568 MPF589568 MZB589568 NIX589568 NST589568 OCP589568 OML589568 OWH589568 PGD589568 PPZ589568 PZV589568 QJR589568 QTN589568 RDJ589568 RNF589568 RXB589568 SGX589568 SQT589568 TAP589568 TKL589568 TUH589568 UED589568 UNZ589568 UXV589568 VHR589568 VRN589568 WBJ589568 WLF589568 WVB589568 IP655104 SL655104 ACH655104 AMD655104 AVZ655104 BFV655104 BPR655104 BZN655104 CJJ655104 CTF655104 DDB655104 DMX655104 DWT655104 EGP655104 EQL655104 FAH655104 FKD655104 FTZ655104 GDV655104 GNR655104 GXN655104 HHJ655104 HRF655104 IBB655104 IKX655104 IUT655104 JEP655104 JOL655104 JYH655104 KID655104 KRZ655104 LBV655104 LLR655104 LVN655104 MFJ655104 MPF655104 MZB655104 NIX655104 NST655104 OCP655104 OML655104 OWH655104 PGD655104 PPZ655104 PZV655104 QJR655104 QTN655104 RDJ655104 RNF655104 RXB655104 SGX655104 SQT655104 TAP655104 TKL655104 TUH655104 UED655104 UNZ655104 UXV655104 VHR655104 VRN655104 WBJ655104 WLF655104 WVB655104 IP720640 SL720640 ACH720640 AMD720640 AVZ720640 BFV720640 BPR720640 BZN720640 CJJ720640 CTF720640 DDB720640 DMX720640 DWT720640 EGP720640 EQL720640 FAH720640 FKD720640 FTZ720640 GDV720640 GNR720640 GXN720640 HHJ720640 HRF720640 IBB720640 IKX720640 IUT720640 JEP720640 JOL720640 JYH720640 KID720640 KRZ720640 LBV720640 LLR720640 LVN720640 MFJ720640 MPF720640 MZB720640 NIX720640 NST720640 OCP720640 OML720640 OWH720640 PGD720640 PPZ720640 PZV720640 QJR720640 QTN720640 RDJ720640 RNF720640 RXB720640 SGX720640 SQT720640 TAP720640 TKL720640 TUH720640 UED720640 UNZ720640 UXV720640 VHR720640 VRN720640 WBJ720640 WLF720640 WVB720640 IP786176 SL786176 ACH786176 AMD786176 AVZ786176 BFV786176 BPR786176 BZN786176 CJJ786176 CTF786176 DDB786176 DMX786176 DWT786176 EGP786176 EQL786176 FAH786176 FKD786176 FTZ786176 GDV786176 GNR786176 GXN786176 HHJ786176 HRF786176 IBB786176 IKX786176 IUT786176 JEP786176 JOL786176 JYH786176 KID786176 KRZ786176 LBV786176 LLR786176 LVN786176 MFJ786176 MPF786176 MZB786176 NIX786176 NST786176 OCP786176 OML786176 OWH786176 PGD786176 PPZ786176 PZV786176 QJR786176 QTN786176 RDJ786176 RNF786176 RXB786176 SGX786176 SQT786176 TAP786176 TKL786176 TUH786176 UED786176 UNZ786176 UXV786176 VHR786176 VRN786176 WBJ786176 WLF786176 WVB786176 IP851712 SL851712 ACH851712 AMD851712 AVZ851712 BFV851712 BPR851712 BZN851712 CJJ851712 CTF851712 DDB851712 DMX851712 DWT851712 EGP851712 EQL851712 FAH851712 FKD851712 FTZ851712 GDV851712 GNR851712 GXN851712 HHJ851712 HRF851712 IBB851712 IKX851712 IUT851712 JEP851712 JOL851712 JYH851712 KID851712 KRZ851712 LBV851712 LLR851712 LVN851712 MFJ851712 MPF851712 MZB851712 NIX851712 NST851712 OCP851712 OML851712 OWH851712 PGD851712 PPZ851712 PZV851712 QJR851712 QTN851712 RDJ851712 RNF851712 RXB851712 SGX851712 SQT851712 TAP851712 TKL851712 TUH851712 UED851712 UNZ851712 UXV851712 VHR851712 VRN851712 WBJ851712 WLF851712 WVB851712 IP917248 SL917248 ACH917248 AMD917248 AVZ917248 BFV917248 BPR917248 BZN917248 CJJ917248 CTF917248 DDB917248 DMX917248 DWT917248 EGP917248 EQL917248 FAH917248 FKD917248 FTZ917248 GDV917248 GNR917248 GXN917248 HHJ917248 HRF917248 IBB917248 IKX917248 IUT917248 JEP917248 JOL917248 JYH917248 KID917248 KRZ917248 LBV917248 LLR917248 LVN917248 MFJ917248 MPF917248 MZB917248 NIX917248 NST917248 OCP917248 OML917248 OWH917248 PGD917248 PPZ917248 PZV917248 QJR917248 QTN917248 RDJ917248 RNF917248 RXB917248 SGX917248 SQT917248 TAP917248 TKL917248 TUH917248 UED917248 UNZ917248 UXV917248 VHR917248 VRN917248 WBJ917248 WLF917248 WVB917248 IP982784 SL982784 ACH982784 AMD982784 AVZ982784 BFV982784 BPR982784 BZN982784 CJJ982784 CTF982784 DDB982784 DMX982784 DWT982784 EGP982784 EQL982784 FAH982784 FKD982784 FTZ982784 GDV982784 GNR982784 GXN982784 HHJ982784 HRF982784 IBB982784 IKX982784 IUT982784 JEP982784 JOL982784 JYH982784 KID982784 KRZ982784 LBV982784 LLR982784 LVN982784 MFJ982784 MPF982784 MZB982784 NIX982784 NST982784 OCP982784 OML982784 OWH982784 PGD982784 PPZ982784 PZV982784 QJR982784 QTN982784 RDJ982784 RNF982784 RXB982784 SGX982784 SQT982784 TAP982784 TKL982784 TUH982784 UED982784 UNZ982784 UXV982784 VHR982784 VRN982784 WBJ982784 WLF982784 WVB982784 IR65280 SN65280 ACJ65280 AMF65280 AWB65280 BFX65280 BPT65280 BZP65280 CJL65280 CTH65280 DDD65280 DMZ65280 DWV65280 EGR65280 EQN65280 FAJ65280 FKF65280 FUB65280 GDX65280 GNT65280 GXP65280 HHL65280 HRH65280 IBD65280 IKZ65280 IUV65280 JER65280 JON65280 JYJ65280 KIF65280 KSB65280 LBX65280 LLT65280 LVP65280 MFL65280 MPH65280 MZD65280 NIZ65280 NSV65280 OCR65280 OMN65280 OWJ65280 PGF65280 PQB65280 PZX65280 QJT65280 QTP65280 RDL65280 RNH65280 RXD65280 SGZ65280 SQV65280 TAR65280 TKN65280 TUJ65280 UEF65280 UOB65280 UXX65280 VHT65280 VRP65280 WBL65280 WLH65280 WVD65280 IR130816 SN130816 ACJ130816 AMF130816 AWB130816 BFX130816 BPT130816 BZP130816 CJL130816 CTH130816 DDD130816 DMZ130816 DWV130816 EGR130816 EQN130816 FAJ130816 FKF130816 FUB130816 GDX130816 GNT130816 GXP130816 HHL130816 HRH130816 IBD130816 IKZ130816 IUV130816 JER130816 JON130816 JYJ130816 KIF130816 KSB130816 LBX130816 LLT130816 LVP130816 MFL130816 MPH130816 MZD130816 NIZ130816 NSV130816 OCR130816 OMN130816 OWJ130816 PGF130816 PQB130816 PZX130816 QJT130816 QTP130816 RDL130816 RNH130816 RXD130816 SGZ130816 SQV130816 TAR130816 TKN130816 TUJ130816 UEF130816 UOB130816 UXX130816 VHT130816 VRP130816 WBL130816 WLH130816 WVD130816 IR196352 SN196352 ACJ196352 AMF196352 AWB196352 BFX196352 BPT196352 BZP196352 CJL196352 CTH196352 DDD196352 DMZ196352 DWV196352 EGR196352 EQN196352 FAJ196352 FKF196352 FUB196352 GDX196352 GNT196352 GXP196352 HHL196352 HRH196352 IBD196352 IKZ196352 IUV196352 JER196352 JON196352 JYJ196352 KIF196352 KSB196352 LBX196352 LLT196352 LVP196352 MFL196352 MPH196352 MZD196352 NIZ196352 NSV196352 OCR196352 OMN196352 OWJ196352 PGF196352 PQB196352 PZX196352 QJT196352 QTP196352 RDL196352 RNH196352 RXD196352 SGZ196352 SQV196352 TAR196352 TKN196352 TUJ196352 UEF196352 UOB196352 UXX196352 VHT196352 VRP196352 WBL196352 WLH196352 WVD196352 IR261888 SN261888 ACJ261888 AMF261888 AWB261888 BFX261888 BPT261888 BZP261888 CJL261888 CTH261888 DDD261888 DMZ261888 DWV261888 EGR261888 EQN261888 FAJ261888 FKF261888 FUB261888 GDX261888 GNT261888 GXP261888 HHL261888 HRH261888 IBD261888 IKZ261888 IUV261888 JER261888 JON261888 JYJ261888 KIF261888 KSB261888 LBX261888 LLT261888 LVP261888 MFL261888 MPH261888 MZD261888 NIZ261888 NSV261888 OCR261888 OMN261888 OWJ261888 PGF261888 PQB261888 PZX261888 QJT261888 QTP261888 RDL261888 RNH261888 RXD261888 SGZ261888 SQV261888 TAR261888 TKN261888 TUJ261888 UEF261888 UOB261888 UXX261888 VHT261888 VRP261888 WBL261888 WLH261888 WVD261888 IR327424 SN327424 ACJ327424 AMF327424 AWB327424 BFX327424 BPT327424 BZP327424 CJL327424 CTH327424 DDD327424 DMZ327424 DWV327424 EGR327424 EQN327424 FAJ327424 FKF327424 FUB327424 GDX327424 GNT327424 GXP327424 HHL327424 HRH327424 IBD327424 IKZ327424 IUV327424 JER327424 JON327424 JYJ327424 KIF327424 KSB327424 LBX327424 LLT327424 LVP327424 MFL327424 MPH327424 MZD327424 NIZ327424 NSV327424 OCR327424 OMN327424 OWJ327424 PGF327424 PQB327424 PZX327424 QJT327424 QTP327424 RDL327424 RNH327424 RXD327424 SGZ327424 SQV327424 TAR327424 TKN327424 TUJ327424 UEF327424 UOB327424 UXX327424 VHT327424 VRP327424 WBL327424 WLH327424 WVD327424 IR392960 SN392960 ACJ392960 AMF392960 AWB392960 BFX392960 BPT392960 BZP392960 CJL392960 CTH392960 DDD392960 DMZ392960 DWV392960 EGR392960 EQN392960 FAJ392960 FKF392960 FUB392960 GDX392960 GNT392960 GXP392960 HHL392960 HRH392960 IBD392960 IKZ392960 IUV392960 JER392960 JON392960 JYJ392960 KIF392960 KSB392960 LBX392960 LLT392960 LVP392960 MFL392960 MPH392960 MZD392960 NIZ392960 NSV392960 OCR392960 OMN392960 OWJ392960 PGF392960 PQB392960 PZX392960 QJT392960 QTP392960 RDL392960 RNH392960 RXD392960 SGZ392960 SQV392960 TAR392960 TKN392960 TUJ392960 UEF392960 UOB392960 UXX392960 VHT392960 VRP392960 WBL392960 WLH392960 WVD392960 IR458496 SN458496 ACJ458496 AMF458496 AWB458496 BFX458496 BPT458496 BZP458496 CJL458496 CTH458496 DDD458496 DMZ458496 DWV458496 EGR458496 EQN458496 FAJ458496 FKF458496 FUB458496 GDX458496 GNT458496 GXP458496 HHL458496 HRH458496 IBD458496 IKZ458496 IUV458496 JER458496 JON458496 JYJ458496 KIF458496 KSB458496 LBX458496 LLT458496 LVP458496 MFL458496 MPH458496 MZD458496 NIZ458496 NSV458496 OCR458496 OMN458496 OWJ458496 PGF458496 PQB458496 PZX458496 QJT458496 QTP458496 RDL458496 RNH458496 RXD458496 SGZ458496 SQV458496 TAR458496 TKN458496 TUJ458496 UEF458496 UOB458496 UXX458496 VHT458496 VRP458496 WBL458496 WLH458496 WVD458496 IR524032 SN524032 ACJ524032 AMF524032 AWB524032 BFX524032 BPT524032 BZP524032 CJL524032 CTH524032 DDD524032 DMZ524032 DWV524032 EGR524032 EQN524032 FAJ524032 FKF524032 FUB524032 GDX524032 GNT524032 GXP524032 HHL524032 HRH524032 IBD524032 IKZ524032 IUV524032 JER524032 JON524032 JYJ524032 KIF524032 KSB524032 LBX524032 LLT524032 LVP524032 MFL524032 MPH524032 MZD524032 NIZ524032 NSV524032 OCR524032 OMN524032 OWJ524032 PGF524032 PQB524032 PZX524032 QJT524032 QTP524032 RDL524032 RNH524032 RXD524032 SGZ524032 SQV524032 TAR524032 TKN524032 TUJ524032 UEF524032 UOB524032 UXX524032 VHT524032 VRP524032 WBL524032 WLH524032 WVD524032 IR589568 SN589568 ACJ589568 AMF589568 AWB589568 BFX589568 BPT589568 BZP589568 CJL589568 CTH589568 DDD589568 DMZ589568 DWV589568 EGR589568 EQN589568 FAJ589568 FKF589568 FUB589568 GDX589568 GNT589568 GXP589568 HHL589568 HRH589568 IBD589568 IKZ589568 IUV589568 JER589568 JON589568 JYJ589568 KIF589568 KSB589568 LBX589568 LLT589568 LVP589568 MFL589568 MPH589568 MZD589568 NIZ589568 NSV589568 OCR589568 OMN589568 OWJ589568 PGF589568 PQB589568 PZX589568 QJT589568 QTP589568 RDL589568 RNH589568 RXD589568 SGZ589568 SQV589568 TAR589568 TKN589568 TUJ589568 UEF589568 UOB589568 UXX589568 VHT589568 VRP589568 WBL589568 WLH589568 WVD589568 IR655104 SN655104 ACJ655104 AMF655104 AWB655104 BFX655104 BPT655104 BZP655104 CJL655104 CTH655104 DDD655104 DMZ655104 DWV655104 EGR655104 EQN655104 FAJ655104 FKF655104 FUB655104 GDX655104 GNT655104 GXP655104 HHL655104 HRH655104 IBD655104 IKZ655104 IUV655104 JER655104 JON655104 JYJ655104 KIF655104 KSB655104 LBX655104 LLT655104 LVP655104 MFL655104 MPH655104 MZD655104 NIZ655104 NSV655104 OCR655104 OMN655104 OWJ655104 PGF655104 PQB655104 PZX655104 QJT655104 QTP655104 RDL655104 RNH655104 RXD655104 SGZ655104 SQV655104 TAR655104 TKN655104 TUJ655104 UEF655104 UOB655104 UXX655104 VHT655104 VRP655104 WBL655104 WLH655104 WVD655104 IR720640 SN720640 ACJ720640 AMF720640 AWB720640 BFX720640 BPT720640 BZP720640 CJL720640 CTH720640 DDD720640 DMZ720640 DWV720640 EGR720640 EQN720640 FAJ720640 FKF720640 FUB720640 GDX720640 GNT720640 GXP720640 HHL720640 HRH720640 IBD720640 IKZ720640 IUV720640 JER720640 JON720640 JYJ720640 KIF720640 KSB720640 LBX720640 LLT720640 LVP720640 MFL720640 MPH720640 MZD720640 NIZ720640 NSV720640 OCR720640 OMN720640 OWJ720640 PGF720640 PQB720640 PZX720640 QJT720640 QTP720640 RDL720640 RNH720640 RXD720640 SGZ720640 SQV720640 TAR720640 TKN720640 TUJ720640 UEF720640 UOB720640 UXX720640 VHT720640 VRP720640 WBL720640 WLH720640 WVD720640 IR786176 SN786176 ACJ786176 AMF786176 AWB786176 BFX786176 BPT786176 BZP786176 CJL786176 CTH786176 DDD786176 DMZ786176 DWV786176 EGR786176 EQN786176 FAJ786176 FKF786176 FUB786176 GDX786176 GNT786176 GXP786176 HHL786176 HRH786176 IBD786176 IKZ786176 IUV786176 JER786176 JON786176 JYJ786176 KIF786176 KSB786176 LBX786176 LLT786176 LVP786176 MFL786176 MPH786176 MZD786176 NIZ786176 NSV786176 OCR786176 OMN786176 OWJ786176 PGF786176 PQB786176 PZX786176 QJT786176 QTP786176 RDL786176 RNH786176 RXD786176 SGZ786176 SQV786176 TAR786176 TKN786176 TUJ786176 UEF786176 UOB786176 UXX786176 VHT786176 VRP786176 WBL786176 WLH786176 WVD786176 IR851712 SN851712 ACJ851712 AMF851712 AWB851712 BFX851712 BPT851712 BZP851712 CJL851712 CTH851712 DDD851712 DMZ851712 DWV851712 EGR851712 EQN851712 FAJ851712 FKF851712 FUB851712 GDX851712 GNT851712 GXP851712 HHL851712 HRH851712 IBD851712 IKZ851712 IUV851712 JER851712 JON851712 JYJ851712 KIF851712 KSB851712 LBX851712 LLT851712 LVP851712 MFL851712 MPH851712 MZD851712 NIZ851712 NSV851712 OCR851712 OMN851712 OWJ851712 PGF851712 PQB851712 PZX851712 QJT851712 QTP851712 RDL851712 RNH851712 RXD851712 SGZ851712 SQV851712 TAR851712 TKN851712 TUJ851712 UEF851712 UOB851712 UXX851712 VHT851712 VRP851712 WBL851712 WLH851712 WVD851712 IR917248 SN917248 ACJ917248 AMF917248 AWB917248 BFX917248 BPT917248 BZP917248 CJL917248 CTH917248 DDD917248 DMZ917248 DWV917248 EGR917248 EQN917248 FAJ917248 FKF917248 FUB917248 GDX917248 GNT917248 GXP917248 HHL917248 HRH917248 IBD917248 IKZ917248 IUV917248 JER917248 JON917248 JYJ917248 KIF917248 KSB917248 LBX917248 LLT917248 LVP917248 MFL917248 MPH917248 MZD917248 NIZ917248 NSV917248 OCR917248 OMN917248 OWJ917248 PGF917248 PQB917248 PZX917248 QJT917248 QTP917248 RDL917248 RNH917248 RXD917248 SGZ917248 SQV917248 TAR917248 TKN917248 TUJ917248 UEF917248 UOB917248 UXX917248 VHT917248 VRP917248 WBL917248 WLH917248 WVD917248 IR982784 SN982784 ACJ982784 AMF982784 AWB982784 BFX982784 BPT982784 BZP982784 CJL982784 CTH982784 DDD982784 DMZ982784 DWV982784 EGR982784 EQN982784 FAJ982784 FKF982784 FUB982784 GDX982784 GNT982784 GXP982784 HHL982784 HRH982784 IBD982784 IKZ982784 IUV982784 JER982784 JON982784 JYJ982784 KIF982784 KSB982784 LBX982784 LLT982784 LVP982784 MFL982784 MPH982784 MZD982784 NIZ982784 NSV982784 OCR982784 OMN982784 OWJ982784 PGF982784 PQB982784 PZX982784 QJT982784 QTP982784 RDL982784 RNH982784 RXD982784 SGZ982784 SQV982784 TAR982784 TKN982784 TUJ982784 UEF982784 UOB982784 UXX982784 VHT982784 VRP982784 WBL982784 WLH982784 WVD982784 IT65280 SP65280 ACL65280 AMH65280 AWD65280 BFZ65280 BPV65280 BZR65280 CJN65280 CTJ65280 DDF65280 DNB65280 DWX65280 EGT65280 EQP65280 FAL65280 FKH65280 FUD65280 GDZ65280 GNV65280 GXR65280 HHN65280 HRJ65280 IBF65280 ILB65280 IUX65280 JET65280 JOP65280 JYL65280 KIH65280 KSD65280 LBZ65280 LLV65280 LVR65280 MFN65280 MPJ65280 MZF65280 NJB65280 NSX65280 OCT65280 OMP65280 OWL65280 PGH65280 PQD65280 PZZ65280 QJV65280 QTR65280 RDN65280 RNJ65280 RXF65280 SHB65280 SQX65280 TAT65280 TKP65280 TUL65280 UEH65280 UOD65280 UXZ65280 VHV65280 VRR65280 WBN65280 WLJ65280 WVF65280 IT130816 SP130816 ACL130816 AMH130816 AWD130816 BFZ130816 BPV130816 BZR130816 CJN130816 CTJ130816 DDF130816 DNB130816 DWX130816 EGT130816 EQP130816 FAL130816 FKH130816 FUD130816 GDZ130816 GNV130816 GXR130816 HHN130816 HRJ130816 IBF130816 ILB130816 IUX130816 JET130816 JOP130816 JYL130816 KIH130816 KSD130816 LBZ130816 LLV130816 LVR130816 MFN130816 MPJ130816 MZF130816 NJB130816 NSX130816 OCT130816 OMP130816 OWL130816 PGH130816 PQD130816 PZZ130816 QJV130816 QTR130816 RDN130816 RNJ130816 RXF130816 SHB130816 SQX130816 TAT130816 TKP130816 TUL130816 UEH130816 UOD130816 UXZ130816 VHV130816 VRR130816 WBN130816 WLJ130816 WVF130816 IT196352 SP196352 ACL196352 AMH196352 AWD196352 BFZ196352 BPV196352 BZR196352 CJN196352 CTJ196352 DDF196352 DNB196352 DWX196352 EGT196352 EQP196352 FAL196352 FKH196352 FUD196352 GDZ196352 GNV196352 GXR196352 HHN196352 HRJ196352 IBF196352 ILB196352 IUX196352 JET196352 JOP196352 JYL196352 KIH196352 KSD196352 LBZ196352 LLV196352 LVR196352 MFN196352 MPJ196352 MZF196352 NJB196352 NSX196352 OCT196352 OMP196352 OWL196352 PGH196352 PQD196352 PZZ196352 QJV196352 QTR196352 RDN196352 RNJ196352 RXF196352 SHB196352 SQX196352 TAT196352 TKP196352 TUL196352 UEH196352 UOD196352 UXZ196352 VHV196352 VRR196352 WBN196352 WLJ196352 WVF196352 IT261888 SP261888 ACL261888 AMH261888 AWD261888 BFZ261888 BPV261888 BZR261888 CJN261888 CTJ261888 DDF261888 DNB261888 DWX261888 EGT261888 EQP261888 FAL261888 FKH261888 FUD261888 GDZ261888 GNV261888 GXR261888 HHN261888 HRJ261888 IBF261888 ILB261888 IUX261888 JET261888 JOP261888 JYL261888 KIH261888 KSD261888 LBZ261888 LLV261888 LVR261888 MFN261888 MPJ261888 MZF261888 NJB261888 NSX261888 OCT261888 OMP261888 OWL261888 PGH261888 PQD261888 PZZ261888 QJV261888 QTR261888 RDN261888 RNJ261888 RXF261888 SHB261888 SQX261888 TAT261888 TKP261888 TUL261888 UEH261888 UOD261888 UXZ261888 VHV261888 VRR261888 WBN261888 WLJ261888 WVF261888 IT327424 SP327424 ACL327424 AMH327424 AWD327424 BFZ327424 BPV327424 BZR327424 CJN327424 CTJ327424 DDF327424 DNB327424 DWX327424 EGT327424 EQP327424 FAL327424 FKH327424 FUD327424 GDZ327424 GNV327424 GXR327424 HHN327424 HRJ327424 IBF327424 ILB327424 IUX327424 JET327424 JOP327424 JYL327424 KIH327424 KSD327424 LBZ327424 LLV327424 LVR327424 MFN327424 MPJ327424 MZF327424 NJB327424 NSX327424 OCT327424 OMP327424 OWL327424 PGH327424 PQD327424 PZZ327424 QJV327424 QTR327424 RDN327424 RNJ327424 RXF327424 SHB327424 SQX327424 TAT327424 TKP327424 TUL327424 UEH327424 UOD327424 UXZ327424 VHV327424 VRR327424 WBN327424 WLJ327424 WVF327424 IT392960 SP392960 ACL392960 AMH392960 AWD392960 BFZ392960 BPV392960 BZR392960 CJN392960 CTJ392960 DDF392960 DNB392960 DWX392960 EGT392960 EQP392960 FAL392960 FKH392960 FUD392960 GDZ392960 GNV392960 GXR392960 HHN392960 HRJ392960 IBF392960 ILB392960 IUX392960 JET392960 JOP392960 JYL392960 KIH392960 KSD392960 LBZ392960 LLV392960 LVR392960 MFN392960 MPJ392960 MZF392960 NJB392960 NSX392960 OCT392960 OMP392960 OWL392960 PGH392960 PQD392960 PZZ392960 QJV392960 QTR392960 RDN392960 RNJ392960 RXF392960 SHB392960 SQX392960 TAT392960 TKP392960 TUL392960 UEH392960 UOD392960 UXZ392960 VHV392960 VRR392960 WBN392960 WLJ392960 WVF392960 IT458496 SP458496 ACL458496 AMH458496 AWD458496 BFZ458496 BPV458496 BZR458496 CJN458496 CTJ458496 DDF458496 DNB458496 DWX458496 EGT458496 EQP458496 FAL458496 FKH458496 FUD458496 GDZ458496 GNV458496 GXR458496 HHN458496 HRJ458496 IBF458496 ILB458496 IUX458496 JET458496 JOP458496 JYL458496 KIH458496 KSD458496 LBZ458496 LLV458496 LVR458496 MFN458496 MPJ458496 MZF458496 NJB458496 NSX458496 OCT458496 OMP458496 OWL458496 PGH458496 PQD458496 PZZ458496 QJV458496 QTR458496 RDN458496 RNJ458496 RXF458496 SHB458496 SQX458496 TAT458496 TKP458496 TUL458496 UEH458496 UOD458496 UXZ458496 VHV458496 VRR458496 WBN458496 WLJ458496 WVF458496 IT524032 SP524032 ACL524032 AMH524032 AWD524032 BFZ524032 BPV524032 BZR524032 CJN524032 CTJ524032 DDF524032 DNB524032 DWX524032 EGT524032 EQP524032 FAL524032 FKH524032 FUD524032 GDZ524032 GNV524032 GXR524032 HHN524032 HRJ524032 IBF524032 ILB524032 IUX524032 JET524032 JOP524032 JYL524032 KIH524032 KSD524032 LBZ524032 LLV524032 LVR524032 MFN524032 MPJ524032 MZF524032 NJB524032 NSX524032 OCT524032 OMP524032 OWL524032 PGH524032 PQD524032 PZZ524032 QJV524032 QTR524032 RDN524032 RNJ524032 RXF524032 SHB524032 SQX524032 TAT524032 TKP524032 TUL524032 UEH524032 UOD524032 UXZ524032 VHV524032 VRR524032 WBN524032 WLJ524032 WVF524032 IT589568 SP589568 ACL589568 AMH589568 AWD589568 BFZ589568 BPV589568 BZR589568 CJN589568 CTJ589568 DDF589568 DNB589568 DWX589568 EGT589568 EQP589568 FAL589568 FKH589568 FUD589568 GDZ589568 GNV589568 GXR589568 HHN589568 HRJ589568 IBF589568 ILB589568 IUX589568 JET589568 JOP589568 JYL589568 KIH589568 KSD589568 LBZ589568 LLV589568 LVR589568 MFN589568 MPJ589568 MZF589568 NJB589568 NSX589568 OCT589568 OMP589568 OWL589568 PGH589568 PQD589568 PZZ589568 QJV589568 QTR589568 RDN589568 RNJ589568 RXF589568 SHB589568 SQX589568 TAT589568 TKP589568 TUL589568 UEH589568 UOD589568 UXZ589568 VHV589568 VRR589568 WBN589568 WLJ589568 WVF589568 IT655104 SP655104 ACL655104 AMH655104 AWD655104 BFZ655104 BPV655104 BZR655104 CJN655104 CTJ655104 DDF655104 DNB655104 DWX655104 EGT655104 EQP655104 FAL655104 FKH655104 FUD655104 GDZ655104 GNV655104 GXR655104 HHN655104 HRJ655104 IBF655104 ILB655104 IUX655104 JET655104 JOP655104 JYL655104 KIH655104 KSD655104 LBZ655104 LLV655104 LVR655104 MFN655104 MPJ655104 MZF655104 NJB655104 NSX655104 OCT655104 OMP655104 OWL655104 PGH655104 PQD655104 PZZ655104 QJV655104 QTR655104 RDN655104 RNJ655104 RXF655104 SHB655104 SQX655104 TAT655104 TKP655104 TUL655104 UEH655104 UOD655104 UXZ655104 VHV655104 VRR655104 WBN655104 WLJ655104 WVF655104 IT720640 SP720640 ACL720640 AMH720640 AWD720640 BFZ720640 BPV720640 BZR720640 CJN720640 CTJ720640 DDF720640 DNB720640 DWX720640 EGT720640 EQP720640 FAL720640 FKH720640 FUD720640 GDZ720640 GNV720640 GXR720640 HHN720640 HRJ720640 IBF720640 ILB720640 IUX720640 JET720640 JOP720640 JYL720640 KIH720640 KSD720640 LBZ720640 LLV720640 LVR720640 MFN720640 MPJ720640 MZF720640 NJB720640 NSX720640 OCT720640 OMP720640 OWL720640 PGH720640 PQD720640 PZZ720640 QJV720640 QTR720640 RDN720640 RNJ720640 RXF720640 SHB720640 SQX720640 TAT720640 TKP720640 TUL720640 UEH720640 UOD720640 UXZ720640 VHV720640 VRR720640 WBN720640 WLJ720640 WVF720640 IT786176 SP786176 ACL786176 AMH786176 AWD786176 BFZ786176 BPV786176 BZR786176 CJN786176 CTJ786176 DDF786176 DNB786176 DWX786176 EGT786176 EQP786176 FAL786176 FKH786176 FUD786176 GDZ786176 GNV786176 GXR786176 HHN786176 HRJ786176 IBF786176 ILB786176 IUX786176 JET786176 JOP786176 JYL786176 KIH786176 KSD786176 LBZ786176 LLV786176 LVR786176 MFN786176 MPJ786176 MZF786176 NJB786176 NSX786176 OCT786176 OMP786176 OWL786176 PGH786176 PQD786176 PZZ786176 QJV786176 QTR786176 RDN786176 RNJ786176 RXF786176 SHB786176 SQX786176 TAT786176 TKP786176 TUL786176 UEH786176 UOD786176 UXZ786176 VHV786176 VRR786176 WBN786176 WLJ786176 WVF786176 IT851712 SP851712 ACL851712 AMH851712 AWD851712 BFZ851712 BPV851712 BZR851712 CJN851712 CTJ851712 DDF851712 DNB851712 DWX851712 EGT851712 EQP851712 FAL851712 FKH851712 FUD851712 GDZ851712 GNV851712 GXR851712 HHN851712 HRJ851712 IBF851712 ILB851712 IUX851712 JET851712 JOP851712 JYL851712 KIH851712 KSD851712 LBZ851712 LLV851712 LVR851712 MFN851712 MPJ851712 MZF851712 NJB851712 NSX851712 OCT851712 OMP851712 OWL851712 PGH851712 PQD851712 PZZ851712 QJV851712 QTR851712 RDN851712 RNJ851712 RXF851712 SHB851712 SQX851712 TAT851712 TKP851712 TUL851712 UEH851712 UOD851712 UXZ851712 VHV851712 VRR851712 WBN851712 WLJ851712 WVF851712 IT917248 SP917248 ACL917248 AMH917248 AWD917248 BFZ917248 BPV917248 BZR917248 CJN917248 CTJ917248 DDF917248 DNB917248 DWX917248 EGT917248 EQP917248 FAL917248 FKH917248 FUD917248 GDZ917248 GNV917248 GXR917248 HHN917248 HRJ917248 IBF917248 ILB917248 IUX917248 JET917248 JOP917248 JYL917248 KIH917248 KSD917248 LBZ917248 LLV917248 LVR917248 MFN917248 MPJ917248 MZF917248 NJB917248 NSX917248 OCT917248 OMP917248 OWL917248 PGH917248 PQD917248 PZZ917248 QJV917248 QTR917248 RDN917248 RNJ917248 RXF917248 SHB917248 SQX917248 TAT917248 TKP917248 TUL917248 UEH917248 UOD917248 UXZ917248 VHV917248 VRR917248 WBN917248 WLJ917248 WVF917248 IT982784 SP982784 ACL982784 AMH982784 AWD982784 BFZ982784 BPV982784 BZR982784 CJN982784 CTJ982784 DDF982784 DNB982784 DWX982784 EGT982784 EQP982784 FAL982784 FKH982784 FUD982784 GDZ982784 GNV982784 GXR982784 HHN982784 HRJ982784 IBF982784 ILB982784 IUX982784 JET982784 JOP982784 JYL982784 KIH982784 KSD982784 LBZ982784 LLV982784 LVR982784 MFN982784 MPJ982784 MZF982784 NJB982784 NSX982784 OCT982784 OMP982784 OWL982784 PGH982784 PQD982784 PZZ982784 QJV982784 QTR982784 RDN982784 RNJ982784 RXF982784 SHB982784 SQX982784 TAT982784 TKP982784 TUL982784 UEH982784 UOD982784 UXZ982784 VHV982784 VRR982784 WBN982784 WLJ982784 WVF982784 IV65280 SR65280 ACN65280 AMJ65280 AWF65280 BGB65280 BPX65280 BZT65280 CJP65280 CTL65280 DDH65280 DND65280 DWZ65280 EGV65280 EQR65280 FAN65280 FKJ65280 FUF65280 GEB65280 GNX65280 GXT65280 HHP65280 HRL65280 IBH65280 ILD65280 IUZ65280 JEV65280 JOR65280 JYN65280 KIJ65280 KSF65280 LCB65280 LLX65280 LVT65280 MFP65280 MPL65280 MZH65280 NJD65280 NSZ65280 OCV65280 OMR65280 OWN65280 PGJ65280 PQF65280 QAB65280 QJX65280 QTT65280 RDP65280 RNL65280 RXH65280 SHD65280 SQZ65280 TAV65280 TKR65280 TUN65280 UEJ65280 UOF65280 UYB65280 VHX65280 VRT65280 WBP65280 WLL65280 WVH65280 IV130816 SR130816 ACN130816 AMJ130816 AWF130816 BGB130816 BPX130816 BZT130816 CJP130816 CTL130816 DDH130816 DND130816 DWZ130816 EGV130816 EQR130816 FAN130816 FKJ130816 FUF130816 GEB130816 GNX130816 GXT130816 HHP130816 HRL130816 IBH130816 ILD130816 IUZ130816 JEV130816 JOR130816 JYN130816 KIJ130816 KSF130816 LCB130816 LLX130816 LVT130816 MFP130816 MPL130816 MZH130816 NJD130816 NSZ130816 OCV130816 OMR130816 OWN130816 PGJ130816 PQF130816 QAB130816 QJX130816 QTT130816 RDP130816 RNL130816 RXH130816 SHD130816 SQZ130816 TAV130816 TKR130816 TUN130816 UEJ130816 UOF130816 UYB130816 VHX130816 VRT130816 WBP130816 WLL130816 WVH130816 IV196352 SR196352 ACN196352 AMJ196352 AWF196352 BGB196352 BPX196352 BZT196352 CJP196352 CTL196352 DDH196352 DND196352 DWZ196352 EGV196352 EQR196352 FAN196352 FKJ196352 FUF196352 GEB196352 GNX196352 GXT196352 HHP196352 HRL196352 IBH196352 ILD196352 IUZ196352 JEV196352 JOR196352 JYN196352 KIJ196352 KSF196352 LCB196352 LLX196352 LVT196352 MFP196352 MPL196352 MZH196352 NJD196352 NSZ196352 OCV196352 OMR196352 OWN196352 PGJ196352 PQF196352 QAB196352 QJX196352 QTT196352 RDP196352 RNL196352 RXH196352 SHD196352 SQZ196352 TAV196352 TKR196352 TUN196352 UEJ196352 UOF196352 UYB196352 VHX196352 VRT196352 WBP196352 WLL196352 WVH196352 IV261888 SR261888 ACN261888 AMJ261888 AWF261888 BGB261888 BPX261888 BZT261888 CJP261888 CTL261888 DDH261888 DND261888 DWZ261888 EGV261888 EQR261888 FAN261888 FKJ261888 FUF261888 GEB261888 GNX261888 GXT261888 HHP261888 HRL261888 IBH261888 ILD261888 IUZ261888 JEV261888 JOR261888 JYN261888 KIJ261888 KSF261888 LCB261888 LLX261888 LVT261888 MFP261888 MPL261888 MZH261888 NJD261888 NSZ261888 OCV261888 OMR261888 OWN261888 PGJ261888 PQF261888 QAB261888 QJX261888 QTT261888 RDP261888 RNL261888 RXH261888 SHD261888 SQZ261888 TAV261888 TKR261888 TUN261888 UEJ261888 UOF261888 UYB261888 VHX261888 VRT261888 WBP261888 WLL261888 WVH261888 IV327424 SR327424 ACN327424 AMJ327424 AWF327424 BGB327424 BPX327424 BZT327424 CJP327424 CTL327424 DDH327424 DND327424 DWZ327424 EGV327424 EQR327424 FAN327424 FKJ327424 FUF327424 GEB327424 GNX327424 GXT327424 HHP327424 HRL327424 IBH327424 ILD327424 IUZ327424 JEV327424 JOR327424 JYN327424 KIJ327424 KSF327424 LCB327424 LLX327424 LVT327424 MFP327424 MPL327424 MZH327424 NJD327424 NSZ327424 OCV327424 OMR327424 OWN327424 PGJ327424 PQF327424 QAB327424 QJX327424 QTT327424 RDP327424 RNL327424 RXH327424 SHD327424 SQZ327424 TAV327424 TKR327424 TUN327424 UEJ327424 UOF327424 UYB327424 VHX327424 VRT327424 WBP327424 WLL327424 WVH327424 IV392960 SR392960 ACN392960 AMJ392960 AWF392960 BGB392960 BPX392960 BZT392960 CJP392960 CTL392960 DDH392960 DND392960 DWZ392960 EGV392960 EQR392960 FAN392960 FKJ392960 FUF392960 GEB392960 GNX392960 GXT392960 HHP392960 HRL392960 IBH392960 ILD392960 IUZ392960 JEV392960 JOR392960 JYN392960 KIJ392960 KSF392960 LCB392960 LLX392960 LVT392960 MFP392960 MPL392960 MZH392960 NJD392960 NSZ392960 OCV392960 OMR392960 OWN392960 PGJ392960 PQF392960 QAB392960 QJX392960 QTT392960 RDP392960 RNL392960 RXH392960 SHD392960 SQZ392960 TAV392960 TKR392960 TUN392960 UEJ392960 UOF392960 UYB392960 VHX392960 VRT392960 WBP392960 WLL392960 WVH392960 IV458496 SR458496 ACN458496 AMJ458496 AWF458496 BGB458496 BPX458496 BZT458496 CJP458496 CTL458496 DDH458496 DND458496 DWZ458496 EGV458496 EQR458496 FAN458496 FKJ458496 FUF458496 GEB458496 GNX458496 GXT458496 HHP458496 HRL458496 IBH458496 ILD458496 IUZ458496 JEV458496 JOR458496 JYN458496 KIJ458496 KSF458496 LCB458496 LLX458496 LVT458496 MFP458496 MPL458496 MZH458496 NJD458496 NSZ458496 OCV458496 OMR458496 OWN458496 PGJ458496 PQF458496 QAB458496 QJX458496 QTT458496 RDP458496 RNL458496 RXH458496 SHD458496 SQZ458496 TAV458496 TKR458496 TUN458496 UEJ458496 UOF458496 UYB458496 VHX458496 VRT458496 WBP458496 WLL458496 WVH458496 IV524032 SR524032 ACN524032 AMJ524032 AWF524032 BGB524032 BPX524032 BZT524032 CJP524032 CTL524032 DDH524032 DND524032 DWZ524032 EGV524032 EQR524032 FAN524032 FKJ524032 FUF524032 GEB524032 GNX524032 GXT524032 HHP524032 HRL524032 IBH524032 ILD524032 IUZ524032 JEV524032 JOR524032 JYN524032 KIJ524032 KSF524032 LCB524032 LLX524032 LVT524032 MFP524032 MPL524032 MZH524032 NJD524032 NSZ524032 OCV524032 OMR524032 OWN524032 PGJ524032 PQF524032 QAB524032 QJX524032 QTT524032 RDP524032 RNL524032 RXH524032 SHD524032 SQZ524032 TAV524032 TKR524032 TUN524032 UEJ524032 UOF524032 UYB524032 VHX524032 VRT524032 WBP524032 WLL524032 WVH524032 IV589568 SR589568 ACN589568 AMJ589568 AWF589568 BGB589568 BPX589568 BZT589568 CJP589568 CTL589568 DDH589568 DND589568 DWZ589568 EGV589568 EQR589568 FAN589568 FKJ589568 FUF589568 GEB589568 GNX589568 GXT589568 HHP589568 HRL589568 IBH589568 ILD589568 IUZ589568 JEV589568 JOR589568 JYN589568 KIJ589568 KSF589568 LCB589568 LLX589568 LVT589568 MFP589568 MPL589568 MZH589568 NJD589568 NSZ589568 OCV589568 OMR589568 OWN589568 PGJ589568 PQF589568 QAB589568 QJX589568 QTT589568 RDP589568 RNL589568 RXH589568 SHD589568 SQZ589568 TAV589568 TKR589568 TUN589568 UEJ589568 UOF589568 UYB589568 VHX589568 VRT589568 WBP589568 WLL589568 WVH589568 IV655104 SR655104 ACN655104 AMJ655104 AWF655104 BGB655104 BPX655104 BZT655104 CJP655104 CTL655104 DDH655104 DND655104 DWZ655104 EGV655104 EQR655104 FAN655104 FKJ655104 FUF655104 GEB655104 GNX655104 GXT655104 HHP655104 HRL655104 IBH655104 ILD655104 IUZ655104 JEV655104 JOR655104 JYN655104 KIJ655104 KSF655104 LCB655104 LLX655104 LVT655104 MFP655104 MPL655104 MZH655104 NJD655104 NSZ655104 OCV655104 OMR655104 OWN655104 PGJ655104 PQF655104 QAB655104 QJX655104 QTT655104 RDP655104 RNL655104 RXH655104 SHD655104 SQZ655104 TAV655104 TKR655104 TUN655104 UEJ655104 UOF655104 UYB655104 VHX655104 VRT655104 WBP655104 WLL655104 WVH655104 IV720640 SR720640 ACN720640 AMJ720640 AWF720640 BGB720640 BPX720640 BZT720640 CJP720640 CTL720640 DDH720640 DND720640 DWZ720640 EGV720640 EQR720640 FAN720640 FKJ720640 FUF720640 GEB720640 GNX720640 GXT720640 HHP720640 HRL720640 IBH720640 ILD720640 IUZ720640 JEV720640 JOR720640 JYN720640 KIJ720640 KSF720640 LCB720640 LLX720640 LVT720640 MFP720640 MPL720640 MZH720640 NJD720640 NSZ720640 OCV720640 OMR720640 OWN720640 PGJ720640 PQF720640 QAB720640 QJX720640 QTT720640 RDP720640 RNL720640 RXH720640 SHD720640 SQZ720640 TAV720640 TKR720640 TUN720640 UEJ720640 UOF720640 UYB720640 VHX720640 VRT720640 WBP720640 WLL720640 WVH720640 IV786176 SR786176 ACN786176 AMJ786176 AWF786176 BGB786176 BPX786176 BZT786176 CJP786176 CTL786176 DDH786176 DND786176 DWZ786176 EGV786176 EQR786176 FAN786176 FKJ786176 FUF786176 GEB786176 GNX786176 GXT786176 HHP786176 HRL786176 IBH786176 ILD786176 IUZ786176 JEV786176 JOR786176 JYN786176 KIJ786176 KSF786176 LCB786176 LLX786176 LVT786176 MFP786176 MPL786176 MZH786176 NJD786176 NSZ786176 OCV786176 OMR786176 OWN786176 PGJ786176 PQF786176 QAB786176 QJX786176 QTT786176 RDP786176 RNL786176 RXH786176 SHD786176 SQZ786176 TAV786176 TKR786176 TUN786176 UEJ786176 UOF786176 UYB786176 VHX786176 VRT786176 WBP786176 WLL786176 WVH786176 IV851712 SR851712 ACN851712 AMJ851712 AWF851712 BGB851712 BPX851712 BZT851712 CJP851712 CTL851712 DDH851712 DND851712 DWZ851712 EGV851712 EQR851712 FAN851712 FKJ851712 FUF851712 GEB851712 GNX851712 GXT851712 HHP851712 HRL851712 IBH851712 ILD851712 IUZ851712 JEV851712 JOR851712 JYN851712 KIJ851712 KSF851712 LCB851712 LLX851712 LVT851712 MFP851712 MPL851712 MZH851712 NJD851712 NSZ851712 OCV851712 OMR851712 OWN851712 PGJ851712 PQF851712 QAB851712 QJX851712 QTT851712 RDP851712 RNL851712 RXH851712 SHD851712 SQZ851712 TAV851712 TKR851712 TUN851712 UEJ851712 UOF851712 UYB851712 VHX851712 VRT851712 WBP851712 WLL851712 WVH851712 IV917248 SR917248 ACN917248 AMJ917248 AWF917248 BGB917248 BPX917248 BZT917248 CJP917248 CTL917248 DDH917248 DND917248 DWZ917248 EGV917248 EQR917248 FAN917248 FKJ917248 FUF917248 GEB917248 GNX917248 GXT917248 HHP917248 HRL917248 IBH917248 ILD917248 IUZ917248 JEV917248 JOR917248 JYN917248 KIJ917248 KSF917248 LCB917248 LLX917248 LVT917248 MFP917248 MPL917248 MZH917248 NJD917248 NSZ917248 OCV917248 OMR917248 OWN917248 PGJ917248 PQF917248 QAB917248 QJX917248 QTT917248 RDP917248 RNL917248 RXH917248 SHD917248 SQZ917248 TAV917248 TKR917248 TUN917248 UEJ917248 UOF917248 UYB917248 VHX917248 VRT917248 WBP917248 WLL917248 WVH917248 IV982784 SR982784 ACN982784 AMJ982784 AWF982784 BGB982784 BPX982784 BZT982784 CJP982784 CTL982784 DDH982784 DND982784 DWZ982784 EGV982784 EQR982784 FAN982784 FKJ982784 FUF982784 GEB982784 GNX982784 GXT982784 HHP982784 HRL982784 IBH982784 ILD982784 IUZ982784 JEV982784 JOR982784 JYN982784 KIJ982784 KSF982784 LCB982784 LLX982784 LVT982784 MFP982784 MPL982784 MZH982784 NJD982784 NSZ982784 OCV982784 OMR982784 OWN982784 PGJ982784 PQF982784 QAB982784 QJX982784 QTT982784 RDP982784 RNL982784 RXH982784 SHD982784 SQZ982784 TAV982784 TKR982784 TUN982784 UEJ982784 UOF982784 UYB982784 VHX982784 VRT982784 WBP982784 WLL982784 WVH982784 IX65280 ST65280 ACP65280 AML65280 AWH65280 BGD65280 BPZ65280 BZV65280 CJR65280 CTN65280 DDJ65280 DNF65280 DXB65280 EGX65280 EQT65280 FAP65280 FKL65280 FUH65280 GED65280 GNZ65280 GXV65280 HHR65280 HRN65280 IBJ65280 ILF65280 IVB65280 JEX65280 JOT65280 JYP65280 KIL65280 KSH65280 LCD65280 LLZ65280 LVV65280 MFR65280 MPN65280 MZJ65280 NJF65280 NTB65280 OCX65280 OMT65280 OWP65280 PGL65280 PQH65280 QAD65280 QJZ65280 QTV65280 RDR65280 RNN65280 RXJ65280 SHF65280 SRB65280 TAX65280 TKT65280 TUP65280 UEL65280 UOH65280 UYD65280 VHZ65280 VRV65280 WBR65280 WLN65280 WVJ65280 IX130816 ST130816 ACP130816 AML130816 AWH130816 BGD130816 BPZ130816 BZV130816 CJR130816 CTN130816 DDJ130816 DNF130816 DXB130816 EGX130816 EQT130816 FAP130816 FKL130816 FUH130816 GED130816 GNZ130816 GXV130816 HHR130816 HRN130816 IBJ130816 ILF130816 IVB130816 JEX130816 JOT130816 JYP130816 KIL130816 KSH130816 LCD130816 LLZ130816 LVV130816 MFR130816 MPN130816 MZJ130816 NJF130816 NTB130816 OCX130816 OMT130816 OWP130816 PGL130816 PQH130816 QAD130816 QJZ130816 QTV130816 RDR130816 RNN130816 RXJ130816 SHF130816 SRB130816 TAX130816 TKT130816 TUP130816 UEL130816 UOH130816 UYD130816 VHZ130816 VRV130816 WBR130816 WLN130816 WVJ130816 IX196352 ST196352 ACP196352 AML196352 AWH196352 BGD196352 BPZ196352 BZV196352 CJR196352 CTN196352 DDJ196352 DNF196352 DXB196352 EGX196352 EQT196352 FAP196352 FKL196352 FUH196352 GED196352 GNZ196352 GXV196352 HHR196352 HRN196352 IBJ196352 ILF196352 IVB196352 JEX196352 JOT196352 JYP196352 KIL196352 KSH196352 LCD196352 LLZ196352 LVV196352 MFR196352 MPN196352 MZJ196352 NJF196352 NTB196352 OCX196352 OMT196352 OWP196352 PGL196352 PQH196352 QAD196352 QJZ196352 QTV196352 RDR196352 RNN196352 RXJ196352 SHF196352 SRB196352 TAX196352 TKT196352 TUP196352 UEL196352 UOH196352 UYD196352 VHZ196352 VRV196352 WBR196352 WLN196352 WVJ196352 IX261888 ST261888 ACP261888 AML261888 AWH261888 BGD261888 BPZ261888 BZV261888 CJR261888 CTN261888 DDJ261888 DNF261888 DXB261888 EGX261888 EQT261888 FAP261888 FKL261888 FUH261888 GED261888 GNZ261888 GXV261888 HHR261888 HRN261888 IBJ261888 ILF261888 IVB261888 JEX261888 JOT261888 JYP261888 KIL261888 KSH261888 LCD261888 LLZ261888 LVV261888 MFR261888 MPN261888 MZJ261888 NJF261888 NTB261888 OCX261888 OMT261888 OWP261888 PGL261888 PQH261888 QAD261888 QJZ261888 QTV261888 RDR261888 RNN261888 RXJ261888 SHF261888 SRB261888 TAX261888 TKT261888 TUP261888 UEL261888 UOH261888 UYD261888 VHZ261888 VRV261888 WBR261888 WLN261888 WVJ261888 IX327424 ST327424 ACP327424 AML327424 AWH327424 BGD327424 BPZ327424 BZV327424 CJR327424 CTN327424 DDJ327424 DNF327424 DXB327424 EGX327424 EQT327424 FAP327424 FKL327424 FUH327424 GED327424 GNZ327424 GXV327424 HHR327424 HRN327424 IBJ327424 ILF327424 IVB327424 JEX327424 JOT327424 JYP327424 KIL327424 KSH327424 LCD327424 LLZ327424 LVV327424 MFR327424 MPN327424 MZJ327424 NJF327424 NTB327424 OCX327424 OMT327424 OWP327424 PGL327424 PQH327424 QAD327424 QJZ327424 QTV327424 RDR327424 RNN327424 RXJ327424 SHF327424 SRB327424 TAX327424 TKT327424 TUP327424 UEL327424 UOH327424 UYD327424 VHZ327424 VRV327424 WBR327424 WLN327424 WVJ327424 IX392960 ST392960 ACP392960 AML392960 AWH392960 BGD392960 BPZ392960 BZV392960 CJR392960 CTN392960 DDJ392960 DNF392960 DXB392960 EGX392960 EQT392960 FAP392960 FKL392960 FUH392960 GED392960 GNZ392960 GXV392960 HHR392960 HRN392960 IBJ392960 ILF392960 IVB392960 JEX392960 JOT392960 JYP392960 KIL392960 KSH392960 LCD392960 LLZ392960 LVV392960 MFR392960 MPN392960 MZJ392960 NJF392960 NTB392960 OCX392960 OMT392960 OWP392960 PGL392960 PQH392960 QAD392960 QJZ392960 QTV392960 RDR392960 RNN392960 RXJ392960 SHF392960 SRB392960 TAX392960 TKT392960 TUP392960 UEL392960 UOH392960 UYD392960 VHZ392960 VRV392960 WBR392960 WLN392960 WVJ392960 IX458496 ST458496 ACP458496 AML458496 AWH458496 BGD458496 BPZ458496 BZV458496 CJR458496 CTN458496 DDJ458496 DNF458496 DXB458496 EGX458496 EQT458496 FAP458496 FKL458496 FUH458496 GED458496 GNZ458496 GXV458496 HHR458496 HRN458496 IBJ458496 ILF458496 IVB458496 JEX458496 JOT458496 JYP458496 KIL458496 KSH458496 LCD458496 LLZ458496 LVV458496 MFR458496 MPN458496 MZJ458496 NJF458496 NTB458496 OCX458496 OMT458496 OWP458496 PGL458496 PQH458496 QAD458496 QJZ458496 QTV458496 RDR458496 RNN458496 RXJ458496 SHF458496 SRB458496 TAX458496 TKT458496 TUP458496 UEL458496 UOH458496 UYD458496 VHZ458496 VRV458496 WBR458496 WLN458496 WVJ458496 IX524032 ST524032 ACP524032 AML524032 AWH524032 BGD524032 BPZ524032 BZV524032 CJR524032 CTN524032 DDJ524032 DNF524032 DXB524032 EGX524032 EQT524032 FAP524032 FKL524032 FUH524032 GED524032 GNZ524032 GXV524032 HHR524032 HRN524032 IBJ524032 ILF524032 IVB524032 JEX524032 JOT524032 JYP524032 KIL524032 KSH524032 LCD524032 LLZ524032 LVV524032 MFR524032 MPN524032 MZJ524032 NJF524032 NTB524032 OCX524032 OMT524032 OWP524032 PGL524032 PQH524032 QAD524032 QJZ524032 QTV524032 RDR524032 RNN524032 RXJ524032 SHF524032 SRB524032 TAX524032 TKT524032 TUP524032 UEL524032 UOH524032 UYD524032 VHZ524032 VRV524032 WBR524032 WLN524032 WVJ524032 IX589568 ST589568 ACP589568 AML589568 AWH589568 BGD589568 BPZ589568 BZV589568 CJR589568 CTN589568 DDJ589568 DNF589568 DXB589568 EGX589568 EQT589568 FAP589568 FKL589568 FUH589568 GED589568 GNZ589568 GXV589568 HHR589568 HRN589568 IBJ589568 ILF589568 IVB589568 JEX589568 JOT589568 JYP589568 KIL589568 KSH589568 LCD589568 LLZ589568 LVV589568 MFR589568 MPN589568 MZJ589568 NJF589568 NTB589568 OCX589568 OMT589568 OWP589568 PGL589568 PQH589568 QAD589568 QJZ589568 QTV589568 RDR589568 RNN589568 RXJ589568 SHF589568 SRB589568 TAX589568 TKT589568 TUP589568 UEL589568 UOH589568 UYD589568 VHZ589568 VRV589568 WBR589568 WLN589568 WVJ589568 IX655104 ST655104 ACP655104 AML655104 AWH655104 BGD655104 BPZ655104 BZV655104 CJR655104 CTN655104 DDJ655104 DNF655104 DXB655104 EGX655104 EQT655104 FAP655104 FKL655104 FUH655104 GED655104 GNZ655104 GXV655104 HHR655104 HRN655104 IBJ655104 ILF655104 IVB655104 JEX655104 JOT655104 JYP655104 KIL655104 KSH655104 LCD655104 LLZ655104 LVV655104 MFR655104 MPN655104 MZJ655104 NJF655104 NTB655104 OCX655104 OMT655104 OWP655104 PGL655104 PQH655104 QAD655104 QJZ655104 QTV655104 RDR655104 RNN655104 RXJ655104 SHF655104 SRB655104 TAX655104 TKT655104 TUP655104 UEL655104 UOH655104 UYD655104 VHZ655104 VRV655104 WBR655104 WLN655104 WVJ655104 IX720640 ST720640 ACP720640 AML720640 AWH720640 BGD720640 BPZ720640 BZV720640 CJR720640 CTN720640 DDJ720640 DNF720640 DXB720640 EGX720640 EQT720640 FAP720640 FKL720640 FUH720640 GED720640 GNZ720640 GXV720640 HHR720640 HRN720640 IBJ720640 ILF720640 IVB720640 JEX720640 JOT720640 JYP720640 KIL720640 KSH720640 LCD720640 LLZ720640 LVV720640 MFR720640 MPN720640 MZJ720640 NJF720640 NTB720640 OCX720640 OMT720640 OWP720640 PGL720640 PQH720640 QAD720640 QJZ720640 QTV720640 RDR720640 RNN720640 RXJ720640 SHF720640 SRB720640 TAX720640 TKT720640 TUP720640 UEL720640 UOH720640 UYD720640 VHZ720640 VRV720640 WBR720640 WLN720640 WVJ720640 IX786176 ST786176 ACP786176 AML786176 AWH786176 BGD786176 BPZ786176 BZV786176 CJR786176 CTN786176 DDJ786176 DNF786176 DXB786176 EGX786176 EQT786176 FAP786176 FKL786176 FUH786176 GED786176 GNZ786176 GXV786176 HHR786176 HRN786176 IBJ786176 ILF786176 IVB786176 JEX786176 JOT786176 JYP786176 KIL786176 KSH786176 LCD786176 LLZ786176 LVV786176 MFR786176 MPN786176 MZJ786176 NJF786176 NTB786176 OCX786176 OMT786176 OWP786176 PGL786176 PQH786176 QAD786176 QJZ786176 QTV786176 RDR786176 RNN786176 RXJ786176 SHF786176 SRB786176 TAX786176 TKT786176 TUP786176 UEL786176 UOH786176 UYD786176 VHZ786176 VRV786176 WBR786176 WLN786176 WVJ786176 IX851712 ST851712 ACP851712 AML851712 AWH851712 BGD851712 BPZ851712 BZV851712 CJR851712 CTN851712 DDJ851712 DNF851712 DXB851712 EGX851712 EQT851712 FAP851712 FKL851712 FUH851712 GED851712 GNZ851712 GXV851712 HHR851712 HRN851712 IBJ851712 ILF851712 IVB851712 JEX851712 JOT851712 JYP851712 KIL851712 KSH851712 LCD851712 LLZ851712 LVV851712 MFR851712 MPN851712 MZJ851712 NJF851712 NTB851712 OCX851712 OMT851712 OWP851712 PGL851712 PQH851712 QAD851712 QJZ851712 QTV851712 RDR851712 RNN851712 RXJ851712 SHF851712 SRB851712 TAX851712 TKT851712 TUP851712 UEL851712 UOH851712 UYD851712 VHZ851712 VRV851712 WBR851712 WLN851712 WVJ851712 IX917248 ST917248 ACP917248 AML917248 AWH917248 BGD917248 BPZ917248 BZV917248 CJR917248 CTN917248 DDJ917248 DNF917248 DXB917248 EGX917248 EQT917248 FAP917248 FKL917248 FUH917248 GED917248 GNZ917248 GXV917248 HHR917248 HRN917248 IBJ917248 ILF917248 IVB917248 JEX917248 JOT917248 JYP917248 KIL917248 KSH917248 LCD917248 LLZ917248 LVV917248 MFR917248 MPN917248 MZJ917248 NJF917248 NTB917248 OCX917248 OMT917248 OWP917248 PGL917248 PQH917248 QAD917248 QJZ917248 QTV917248 RDR917248 RNN917248 RXJ917248 SHF917248 SRB917248 TAX917248 TKT917248 TUP917248 UEL917248 UOH917248 UYD917248 VHZ917248 VRV917248 WBR917248 WLN917248 WVJ917248 IX982784 ST982784 ACP982784 AML982784 AWH982784 BGD982784 BPZ982784 BZV982784 CJR982784 CTN982784 DDJ982784 DNF982784 DXB982784 EGX982784 EQT982784 FAP982784 FKL982784 FUH982784 GED982784 GNZ982784 GXV982784 HHR982784 HRN982784 IBJ982784 ILF982784 IVB982784 JEX982784 JOT982784 JYP982784 KIL982784 KSH982784 LCD982784 LLZ982784 LVV982784 MFR982784 MPN982784 MZJ982784 NJF982784 NTB982784 OCX982784 OMT982784 OWP982784 PGL982784 PQH982784 QAD982784 QJZ982784 QTV982784 RDR982784 RNN982784 RXJ982784 SHF982784 SRB982784 TAX982784 TKT982784 TUP982784 UEL982784 UOH982784 UYD982784 VHZ982784 VRV982784 WBR982784 WLN982784 WVJ982784 IZ65280 SV65280 ACR65280 AMN65280 AWJ65280 BGF65280 BQB65280 BZX65280 CJT65280 CTP65280 DDL65280 DNH65280 DXD65280 EGZ65280 EQV65280 FAR65280 FKN65280 FUJ65280 GEF65280 GOB65280 GXX65280 HHT65280 HRP65280 IBL65280 ILH65280 IVD65280 JEZ65280 JOV65280 JYR65280 KIN65280 KSJ65280 LCF65280 LMB65280 LVX65280 MFT65280 MPP65280 MZL65280 NJH65280 NTD65280 OCZ65280 OMV65280 OWR65280 PGN65280 PQJ65280 QAF65280 QKB65280 QTX65280 RDT65280 RNP65280 RXL65280 SHH65280 SRD65280 TAZ65280 TKV65280 TUR65280 UEN65280 UOJ65280 UYF65280 VIB65280 VRX65280 WBT65280 WLP65280 WVL65280 IZ130816 SV130816 ACR130816 AMN130816 AWJ130816 BGF130816 BQB130816 BZX130816 CJT130816 CTP130816 DDL130816 DNH130816 DXD130816 EGZ130816 EQV130816 FAR130816 FKN130816 FUJ130816 GEF130816 GOB130816 GXX130816 HHT130816 HRP130816 IBL130816 ILH130816 IVD130816 JEZ130816 JOV130816 JYR130816 KIN130816 KSJ130816 LCF130816 LMB130816 LVX130816 MFT130816 MPP130816 MZL130816 NJH130816 NTD130816 OCZ130816 OMV130816 OWR130816 PGN130816 PQJ130816 QAF130816 QKB130816 QTX130816 RDT130816 RNP130816 RXL130816 SHH130816 SRD130816 TAZ130816 TKV130816 TUR130816 UEN130816 UOJ130816 UYF130816 VIB130816 VRX130816 WBT130816 WLP130816 WVL130816 IZ196352 SV196352 ACR196352 AMN196352 AWJ196352 BGF196352 BQB196352 BZX196352 CJT196352 CTP196352 DDL196352 DNH196352 DXD196352 EGZ196352 EQV196352 FAR196352 FKN196352 FUJ196352 GEF196352 GOB196352 GXX196352 HHT196352 HRP196352 IBL196352 ILH196352 IVD196352 JEZ196352 JOV196352 JYR196352 KIN196352 KSJ196352 LCF196352 LMB196352 LVX196352 MFT196352 MPP196352 MZL196352 NJH196352 NTD196352 OCZ196352 OMV196352 OWR196352 PGN196352 PQJ196352 QAF196352 QKB196352 QTX196352 RDT196352 RNP196352 RXL196352 SHH196352 SRD196352 TAZ196352 TKV196352 TUR196352 UEN196352 UOJ196352 UYF196352 VIB196352 VRX196352 WBT196352 WLP196352 WVL196352 IZ261888 SV261888 ACR261888 AMN261888 AWJ261888 BGF261888 BQB261888 BZX261888 CJT261888 CTP261888 DDL261888 DNH261888 DXD261888 EGZ261888 EQV261888 FAR261888 FKN261888 FUJ261888 GEF261888 GOB261888 GXX261888 HHT261888 HRP261888 IBL261888 ILH261888 IVD261888 JEZ261888 JOV261888 JYR261888 KIN261888 KSJ261888 LCF261888 LMB261888 LVX261888 MFT261888 MPP261888 MZL261888 NJH261888 NTD261888 OCZ261888 OMV261888 OWR261888 PGN261888 PQJ261888 QAF261888 QKB261888 QTX261888 RDT261888 RNP261888 RXL261888 SHH261888 SRD261888 TAZ261888 TKV261888 TUR261888 UEN261888 UOJ261888 UYF261888 VIB261888 VRX261888 WBT261888 WLP261888 WVL261888 IZ327424 SV327424 ACR327424 AMN327424 AWJ327424 BGF327424 BQB327424 BZX327424 CJT327424 CTP327424 DDL327424 DNH327424 DXD327424 EGZ327424 EQV327424 FAR327424 FKN327424 FUJ327424 GEF327424 GOB327424 GXX327424 HHT327424 HRP327424 IBL327424 ILH327424 IVD327424 JEZ327424 JOV327424 JYR327424 KIN327424 KSJ327424 LCF327424 LMB327424 LVX327424 MFT327424 MPP327424 MZL327424 NJH327424 NTD327424 OCZ327424 OMV327424 OWR327424 PGN327424 PQJ327424 QAF327424 QKB327424 QTX327424 RDT327424 RNP327424 RXL327424 SHH327424 SRD327424 TAZ327424 TKV327424 TUR327424 UEN327424 UOJ327424 UYF327424 VIB327424 VRX327424 WBT327424 WLP327424 WVL327424 IZ392960 SV392960 ACR392960 AMN392960 AWJ392960 BGF392960 BQB392960 BZX392960 CJT392960 CTP392960 DDL392960 DNH392960 DXD392960 EGZ392960 EQV392960 FAR392960 FKN392960 FUJ392960 GEF392960 GOB392960 GXX392960 HHT392960 HRP392960 IBL392960 ILH392960 IVD392960 JEZ392960 JOV392960 JYR392960 KIN392960 KSJ392960 LCF392960 LMB392960 LVX392960 MFT392960 MPP392960 MZL392960 NJH392960 NTD392960 OCZ392960 OMV392960 OWR392960 PGN392960 PQJ392960 QAF392960 QKB392960 QTX392960 RDT392960 RNP392960 RXL392960 SHH392960 SRD392960 TAZ392960 TKV392960 TUR392960 UEN392960 UOJ392960 UYF392960 VIB392960 VRX392960 WBT392960 WLP392960 WVL392960 IZ458496 SV458496 ACR458496 AMN458496 AWJ458496 BGF458496 BQB458496 BZX458496 CJT458496 CTP458496 DDL458496 DNH458496 DXD458496 EGZ458496 EQV458496 FAR458496 FKN458496 FUJ458496 GEF458496 GOB458496 GXX458496 HHT458496 HRP458496 IBL458496 ILH458496 IVD458496 JEZ458496 JOV458496 JYR458496 KIN458496 KSJ458496 LCF458496 LMB458496 LVX458496 MFT458496 MPP458496 MZL458496 NJH458496 NTD458496 OCZ458496 OMV458496 OWR458496 PGN458496 PQJ458496 QAF458496 QKB458496 QTX458496 RDT458496 RNP458496 RXL458496 SHH458496 SRD458496 TAZ458496 TKV458496 TUR458496 UEN458496 UOJ458496 UYF458496 VIB458496 VRX458496 WBT458496 WLP458496 WVL458496 IZ524032 SV524032 ACR524032 AMN524032 AWJ524032 BGF524032 BQB524032 BZX524032 CJT524032 CTP524032 DDL524032 DNH524032 DXD524032 EGZ524032 EQV524032 FAR524032 FKN524032 FUJ524032 GEF524032 GOB524032 GXX524032 HHT524032 HRP524032 IBL524032 ILH524032 IVD524032 JEZ524032 JOV524032 JYR524032 KIN524032 KSJ524032 LCF524032 LMB524032 LVX524032 MFT524032 MPP524032 MZL524032 NJH524032 NTD524032 OCZ524032 OMV524032 OWR524032 PGN524032 PQJ524032 QAF524032 QKB524032 QTX524032 RDT524032 RNP524032 RXL524032 SHH524032 SRD524032 TAZ524032 TKV524032 TUR524032 UEN524032 UOJ524032 UYF524032 VIB524032 VRX524032 WBT524032 WLP524032 WVL524032 IZ589568 SV589568 ACR589568 AMN589568 AWJ589568 BGF589568 BQB589568 BZX589568 CJT589568 CTP589568 DDL589568 DNH589568 DXD589568 EGZ589568 EQV589568 FAR589568 FKN589568 FUJ589568 GEF589568 GOB589568 GXX589568 HHT589568 HRP589568 IBL589568 ILH589568 IVD589568 JEZ589568 JOV589568 JYR589568 KIN589568 KSJ589568 LCF589568 LMB589568 LVX589568 MFT589568 MPP589568 MZL589568 NJH589568 NTD589568 OCZ589568 OMV589568 OWR589568 PGN589568 PQJ589568 QAF589568 QKB589568 QTX589568 RDT589568 RNP589568 RXL589568 SHH589568 SRD589568 TAZ589568 TKV589568 TUR589568 UEN589568 UOJ589568 UYF589568 VIB589568 VRX589568 WBT589568 WLP589568 WVL589568 IZ655104 SV655104 ACR655104 AMN655104 AWJ655104 BGF655104 BQB655104 BZX655104 CJT655104 CTP655104 DDL655104 DNH655104 DXD655104 EGZ655104 EQV655104 FAR655104 FKN655104 FUJ655104 GEF655104 GOB655104 GXX655104 HHT655104 HRP655104 IBL655104 ILH655104 IVD655104 JEZ655104 JOV655104 JYR655104 KIN655104 KSJ655104 LCF655104 LMB655104 LVX655104 MFT655104 MPP655104 MZL655104 NJH655104 NTD655104 OCZ655104 OMV655104 OWR655104 PGN655104 PQJ655104 QAF655104 QKB655104 QTX655104 RDT655104 RNP655104 RXL655104 SHH655104 SRD655104 TAZ655104 TKV655104 TUR655104 UEN655104 UOJ655104 UYF655104 VIB655104 VRX655104 WBT655104 WLP655104 WVL655104 IZ720640 SV720640 ACR720640 AMN720640 AWJ720640 BGF720640 BQB720640 BZX720640 CJT720640 CTP720640 DDL720640 DNH720640 DXD720640 EGZ720640 EQV720640 FAR720640 FKN720640 FUJ720640 GEF720640 GOB720640 GXX720640 HHT720640 HRP720640 IBL720640 ILH720640 IVD720640 JEZ720640 JOV720640 JYR720640 KIN720640 KSJ720640 LCF720640 LMB720640 LVX720640 MFT720640 MPP720640 MZL720640 NJH720640 NTD720640 OCZ720640 OMV720640 OWR720640 PGN720640 PQJ720640 QAF720640 QKB720640 QTX720640 RDT720640 RNP720640 RXL720640 SHH720640 SRD720640 TAZ720640 TKV720640 TUR720640 UEN720640 UOJ720640 UYF720640 VIB720640 VRX720640 WBT720640 WLP720640 WVL720640 IZ786176 SV786176 ACR786176 AMN786176 AWJ786176 BGF786176 BQB786176 BZX786176 CJT786176 CTP786176 DDL786176 DNH786176 DXD786176 EGZ786176 EQV786176 FAR786176 FKN786176 FUJ786176 GEF786176 GOB786176 GXX786176 HHT786176 HRP786176 IBL786176 ILH786176 IVD786176 JEZ786176 JOV786176 JYR786176 KIN786176 KSJ786176 LCF786176 LMB786176 LVX786176 MFT786176 MPP786176 MZL786176 NJH786176 NTD786176 OCZ786176 OMV786176 OWR786176 PGN786176 PQJ786176 QAF786176 QKB786176 QTX786176 RDT786176 RNP786176 RXL786176 SHH786176 SRD786176 TAZ786176 TKV786176 TUR786176 UEN786176 UOJ786176 UYF786176 VIB786176 VRX786176 WBT786176 WLP786176 WVL786176 IZ851712 SV851712 ACR851712 AMN851712 AWJ851712 BGF851712 BQB851712 BZX851712 CJT851712 CTP851712 DDL851712 DNH851712 DXD851712 EGZ851712 EQV851712 FAR851712 FKN851712 FUJ851712 GEF851712 GOB851712 GXX851712 HHT851712 HRP851712 IBL851712 ILH851712 IVD851712 JEZ851712 JOV851712 JYR851712 KIN851712 KSJ851712 LCF851712 LMB851712 LVX851712 MFT851712 MPP851712 MZL851712 NJH851712 NTD851712 OCZ851712 OMV851712 OWR851712 PGN851712 PQJ851712 QAF851712 QKB851712 QTX851712 RDT851712 RNP851712 RXL851712 SHH851712 SRD851712 TAZ851712 TKV851712 TUR851712 UEN851712 UOJ851712 UYF851712 VIB851712 VRX851712 WBT851712 WLP851712 WVL851712 IZ917248 SV917248 ACR917248 AMN917248 AWJ917248 BGF917248 BQB917248 BZX917248 CJT917248 CTP917248 DDL917248 DNH917248 DXD917248 EGZ917248 EQV917248 FAR917248 FKN917248 FUJ917248 GEF917248 GOB917248 GXX917248 HHT917248 HRP917248 IBL917248 ILH917248 IVD917248 JEZ917248 JOV917248 JYR917248 KIN917248 KSJ917248 LCF917248 LMB917248 LVX917248 MFT917248 MPP917248 MZL917248 NJH917248 NTD917248 OCZ917248 OMV917248 OWR917248 PGN917248 PQJ917248 QAF917248 QKB917248 QTX917248 RDT917248 RNP917248 RXL917248 SHH917248 SRD917248 TAZ917248 TKV917248 TUR917248 UEN917248 UOJ917248 UYF917248 VIB917248 VRX917248 WBT917248 WLP917248 WVL917248 IZ982784 SV982784 ACR982784 AMN982784 AWJ982784 BGF982784 BQB982784 BZX982784 CJT982784 CTP982784 DDL982784 DNH982784 DXD982784 EGZ982784 EQV982784 FAR982784 FKN982784 FUJ982784 GEF982784 GOB982784 GXX982784 HHT982784 HRP982784 IBL982784 ILH982784 IVD982784 JEZ982784 JOV982784 JYR982784 KIN982784 KSJ982784 LCF982784 LMB982784 LVX982784 MFT982784 MPP982784 MZL982784 NJH982784 NTD982784 OCZ982784 OMV982784 OWR982784 PGN982784 PQJ982784 QAF982784 QKB982784 QTX982784 RDT982784 RNP982784 RXL982784 SHH982784 SRD982784 TAZ982784 TKV982784 TUR982784 UEN982784 UOJ982784 UYF982784 VIB982784 VRX982784 WBT982784 WLP982784 WVL982784 JB65280 SX65280 ACT65280 AMP65280 AWL65280 BGH65280 BQD65280 BZZ65280 CJV65280 CTR65280 DDN65280 DNJ65280 DXF65280 EHB65280 EQX65280 FAT65280 FKP65280 FUL65280 GEH65280 GOD65280 GXZ65280 HHV65280 HRR65280 IBN65280 ILJ65280 IVF65280 JFB65280 JOX65280 JYT65280 KIP65280 KSL65280 LCH65280 LMD65280 LVZ65280 MFV65280 MPR65280 MZN65280 NJJ65280 NTF65280 ODB65280 OMX65280 OWT65280 PGP65280 PQL65280 QAH65280 QKD65280 QTZ65280 RDV65280 RNR65280 RXN65280 SHJ65280 SRF65280 TBB65280 TKX65280 TUT65280 UEP65280 UOL65280 UYH65280 VID65280 VRZ65280 WBV65280 WLR65280 WVN65280 JB130816 SX130816 ACT130816 AMP130816 AWL130816 BGH130816 BQD130816 BZZ130816 CJV130816 CTR130816 DDN130816 DNJ130816 DXF130816 EHB130816 EQX130816 FAT130816 FKP130816 FUL130816 GEH130816 GOD130816 GXZ130816 HHV130816 HRR130816 IBN130816 ILJ130816 IVF130816 JFB130816 JOX130816 JYT130816 KIP130816 KSL130816 LCH130816 LMD130816 LVZ130816 MFV130816 MPR130816 MZN130816 NJJ130816 NTF130816 ODB130816 OMX130816 OWT130816 PGP130816 PQL130816 QAH130816 QKD130816 QTZ130816 RDV130816 RNR130816 RXN130816 SHJ130816 SRF130816 TBB130816 TKX130816 TUT130816 UEP130816 UOL130816 UYH130816 VID130816 VRZ130816 WBV130816 WLR130816 WVN130816 JB196352 SX196352 ACT196352 AMP196352 AWL196352 BGH196352 BQD196352 BZZ196352 CJV196352 CTR196352 DDN196352 DNJ196352 DXF196352 EHB196352 EQX196352 FAT196352 FKP196352 FUL196352 GEH196352 GOD196352 GXZ196352 HHV196352 HRR196352 IBN196352 ILJ196352 IVF196352 JFB196352 JOX196352 JYT196352 KIP196352 KSL196352 LCH196352 LMD196352 LVZ196352 MFV196352 MPR196352 MZN196352 NJJ196352 NTF196352 ODB196352 OMX196352 OWT196352 PGP196352 PQL196352 QAH196352 QKD196352 QTZ196352 RDV196352 RNR196352 RXN196352 SHJ196352 SRF196352 TBB196352 TKX196352 TUT196352 UEP196352 UOL196352 UYH196352 VID196352 VRZ196352 WBV196352 WLR196352 WVN196352 JB261888 SX261888 ACT261888 AMP261888 AWL261888 BGH261888 BQD261888 BZZ261888 CJV261888 CTR261888 DDN261888 DNJ261888 DXF261888 EHB261888 EQX261888 FAT261888 FKP261888 FUL261888 GEH261888 GOD261888 GXZ261888 HHV261888 HRR261888 IBN261888 ILJ261888 IVF261888 JFB261888 JOX261888 JYT261888 KIP261888 KSL261888 LCH261888 LMD261888 LVZ261888 MFV261888 MPR261888 MZN261888 NJJ261888 NTF261888 ODB261888 OMX261888 OWT261888 PGP261888 PQL261888 QAH261888 QKD261888 QTZ261888 RDV261888 RNR261888 RXN261888 SHJ261888 SRF261888 TBB261888 TKX261888 TUT261888 UEP261888 UOL261888 UYH261888 VID261888 VRZ261888 WBV261888 WLR261888 WVN261888 JB327424 SX327424 ACT327424 AMP327424 AWL327424 BGH327424 BQD327424 BZZ327424 CJV327424 CTR327424 DDN327424 DNJ327424 DXF327424 EHB327424 EQX327424 FAT327424 FKP327424 FUL327424 GEH327424 GOD327424 GXZ327424 HHV327424 HRR327424 IBN327424 ILJ327424 IVF327424 JFB327424 JOX327424 JYT327424 KIP327424 KSL327424 LCH327424 LMD327424 LVZ327424 MFV327424 MPR327424 MZN327424 NJJ327424 NTF327424 ODB327424 OMX327424 OWT327424 PGP327424 PQL327424 QAH327424 QKD327424 QTZ327424 RDV327424 RNR327424 RXN327424 SHJ327424 SRF327424 TBB327424 TKX327424 TUT327424 UEP327424 UOL327424 UYH327424 VID327424 VRZ327424 WBV327424 WLR327424 WVN327424 JB392960 SX392960 ACT392960 AMP392960 AWL392960 BGH392960 BQD392960 BZZ392960 CJV392960 CTR392960 DDN392960 DNJ392960 DXF392960 EHB392960 EQX392960 FAT392960 FKP392960 FUL392960 GEH392960 GOD392960 GXZ392960 HHV392960 HRR392960 IBN392960 ILJ392960 IVF392960 JFB392960 JOX392960 JYT392960 KIP392960 KSL392960 LCH392960 LMD392960 LVZ392960 MFV392960 MPR392960 MZN392960 NJJ392960 NTF392960 ODB392960 OMX392960 OWT392960 PGP392960 PQL392960 QAH392960 QKD392960 QTZ392960 RDV392960 RNR392960 RXN392960 SHJ392960 SRF392960 TBB392960 TKX392960 TUT392960 UEP392960 UOL392960 UYH392960 VID392960 VRZ392960 WBV392960 WLR392960 WVN392960 JB458496 SX458496 ACT458496 AMP458496 AWL458496 BGH458496 BQD458496 BZZ458496 CJV458496 CTR458496 DDN458496 DNJ458496 DXF458496 EHB458496 EQX458496 FAT458496 FKP458496 FUL458496 GEH458496 GOD458496 GXZ458496 HHV458496 HRR458496 IBN458496 ILJ458496 IVF458496 JFB458496 JOX458496 JYT458496 KIP458496 KSL458496 LCH458496 LMD458496 LVZ458496 MFV458496 MPR458496 MZN458496 NJJ458496 NTF458496 ODB458496 OMX458496 OWT458496 PGP458496 PQL458496 QAH458496 QKD458496 QTZ458496 RDV458496 RNR458496 RXN458496 SHJ458496 SRF458496 TBB458496 TKX458496 TUT458496 UEP458496 UOL458496 UYH458496 VID458496 VRZ458496 WBV458496 WLR458496 WVN458496 JB524032 SX524032 ACT524032 AMP524032 AWL524032 BGH524032 BQD524032 BZZ524032 CJV524032 CTR524032 DDN524032 DNJ524032 DXF524032 EHB524032 EQX524032 FAT524032 FKP524032 FUL524032 GEH524032 GOD524032 GXZ524032 HHV524032 HRR524032 IBN524032 ILJ524032 IVF524032 JFB524032 JOX524032 JYT524032 KIP524032 KSL524032 LCH524032 LMD524032 LVZ524032 MFV524032 MPR524032 MZN524032 NJJ524032 NTF524032 ODB524032 OMX524032 OWT524032 PGP524032 PQL524032 QAH524032 QKD524032 QTZ524032 RDV524032 RNR524032 RXN524032 SHJ524032 SRF524032 TBB524032 TKX524032 TUT524032 UEP524032 UOL524032 UYH524032 VID524032 VRZ524032 WBV524032 WLR524032 WVN524032 JB589568 SX589568 ACT589568 AMP589568 AWL589568 BGH589568 BQD589568 BZZ589568 CJV589568 CTR589568 DDN589568 DNJ589568 DXF589568 EHB589568 EQX589568 FAT589568 FKP589568 FUL589568 GEH589568 GOD589568 GXZ589568 HHV589568 HRR589568 IBN589568 ILJ589568 IVF589568 JFB589568 JOX589568 JYT589568 KIP589568 KSL589568 LCH589568 LMD589568 LVZ589568 MFV589568 MPR589568 MZN589568 NJJ589568 NTF589568 ODB589568 OMX589568 OWT589568 PGP589568 PQL589568 QAH589568 QKD589568 QTZ589568 RDV589568 RNR589568 RXN589568 SHJ589568 SRF589568 TBB589568 TKX589568 TUT589568 UEP589568 UOL589568 UYH589568 VID589568 VRZ589568 WBV589568 WLR589568 WVN589568 JB655104 SX655104 ACT655104 AMP655104 AWL655104 BGH655104 BQD655104 BZZ655104 CJV655104 CTR655104 DDN655104 DNJ655104 DXF655104 EHB655104 EQX655104 FAT655104 FKP655104 FUL655104 GEH655104 GOD655104 GXZ655104 HHV655104 HRR655104 IBN655104 ILJ655104 IVF655104 JFB655104 JOX655104 JYT655104 KIP655104 KSL655104 LCH655104 LMD655104 LVZ655104 MFV655104 MPR655104 MZN655104 NJJ655104 NTF655104 ODB655104 OMX655104 OWT655104 PGP655104 PQL655104 QAH655104 QKD655104 QTZ655104 RDV655104 RNR655104 RXN655104 SHJ655104 SRF655104 TBB655104 TKX655104 TUT655104 UEP655104 UOL655104 UYH655104 VID655104 VRZ655104 WBV655104 WLR655104 WVN655104 JB720640 SX720640 ACT720640 AMP720640 AWL720640 BGH720640 BQD720640 BZZ720640 CJV720640 CTR720640 DDN720640 DNJ720640 DXF720640 EHB720640 EQX720640 FAT720640 FKP720640 FUL720640 GEH720640 GOD720640 GXZ720640 HHV720640 HRR720640 IBN720640 ILJ720640 IVF720640 JFB720640 JOX720640 JYT720640 KIP720640 KSL720640 LCH720640 LMD720640 LVZ720640 MFV720640 MPR720640 MZN720640 NJJ720640 NTF720640 ODB720640 OMX720640 OWT720640 PGP720640 PQL720640 QAH720640 QKD720640 QTZ720640 RDV720640 RNR720640 RXN720640 SHJ720640 SRF720640 TBB720640 TKX720640 TUT720640 UEP720640 UOL720640 UYH720640 VID720640 VRZ720640 WBV720640 WLR720640 WVN720640 JB786176 SX786176 ACT786176 AMP786176 AWL786176 BGH786176 BQD786176 BZZ786176 CJV786176 CTR786176 DDN786176 DNJ786176 DXF786176 EHB786176 EQX786176 FAT786176 FKP786176 FUL786176 GEH786176 GOD786176 GXZ786176 HHV786176 HRR786176 IBN786176 ILJ786176 IVF786176 JFB786176 JOX786176 JYT786176 KIP786176 KSL786176 LCH786176 LMD786176 LVZ786176 MFV786176 MPR786176 MZN786176 NJJ786176 NTF786176 ODB786176 OMX786176 OWT786176 PGP786176 PQL786176 QAH786176 QKD786176 QTZ786176 RDV786176 RNR786176 RXN786176 SHJ786176 SRF786176 TBB786176 TKX786176 TUT786176 UEP786176 UOL786176 UYH786176 VID786176 VRZ786176 WBV786176 WLR786176 WVN786176 JB851712 SX851712 ACT851712 AMP851712 AWL851712 BGH851712 BQD851712 BZZ851712 CJV851712 CTR851712 DDN851712 DNJ851712 DXF851712 EHB851712 EQX851712 FAT851712 FKP851712 FUL851712 GEH851712 GOD851712 GXZ851712 HHV851712 HRR851712 IBN851712 ILJ851712 IVF851712 JFB851712 JOX851712 JYT851712 KIP851712 KSL851712 LCH851712 LMD851712 LVZ851712 MFV851712 MPR851712 MZN851712 NJJ851712 NTF851712 ODB851712 OMX851712 OWT851712 PGP851712 PQL851712 QAH851712 QKD851712 QTZ851712 RDV851712 RNR851712 RXN851712 SHJ851712 SRF851712 TBB851712 TKX851712 TUT851712 UEP851712 UOL851712 UYH851712 VID851712 VRZ851712 WBV851712 WLR851712 WVN851712 JB917248 SX917248 ACT917248 AMP917248 AWL917248 BGH917248 BQD917248 BZZ917248 CJV917248 CTR917248 DDN917248 DNJ917248 DXF917248 EHB917248 EQX917248 FAT917248 FKP917248 FUL917248 GEH917248 GOD917248 GXZ917248 HHV917248 HRR917248 IBN917248 ILJ917248 IVF917248 JFB917248 JOX917248 JYT917248 KIP917248 KSL917248 LCH917248 LMD917248 LVZ917248 MFV917248 MPR917248 MZN917248 NJJ917248 NTF917248 ODB917248 OMX917248 OWT917248 PGP917248 PQL917248 QAH917248 QKD917248 QTZ917248 RDV917248 RNR917248 RXN917248 SHJ917248 SRF917248 TBB917248 TKX917248 TUT917248 UEP917248 UOL917248 UYH917248 VID917248 VRZ917248 WBV917248 WLR917248 WVN917248 JB982784 SX982784 ACT982784 AMP982784 AWL982784 BGH982784 BQD982784 BZZ982784 CJV982784 CTR982784 DDN982784 DNJ982784 DXF982784 EHB982784 EQX982784 FAT982784 FKP982784 FUL982784 GEH982784 GOD982784 GXZ982784 HHV982784 HRR982784 IBN982784 ILJ982784 IVF982784 JFB982784 JOX982784 JYT982784 KIP982784 KSL982784 LCH982784 LMD982784 LVZ982784 MFV982784 MPR982784 MZN982784 NJJ982784 NTF982784 ODB982784 OMX982784 OWT982784 PGP982784 PQL982784 QAH982784 QKD982784 QTZ982784 RDV982784 RNR982784 RXN982784 SHJ982784 SRF982784 TBB982784 TKX982784 TUT982784 UEP982784 UOL982784 UYH982784 VID982784 VRZ982784 WBV982784 WLR982784 WVN982784 JD65280 SZ65280 ACV65280 AMR65280 AWN65280 BGJ65280 BQF65280 CAB65280 CJX65280 CTT65280 DDP65280 DNL65280 DXH65280 EHD65280 EQZ65280 FAV65280 FKR65280 FUN65280 GEJ65280 GOF65280 GYB65280 HHX65280 HRT65280 IBP65280 ILL65280 IVH65280 JFD65280 JOZ65280 JYV65280 KIR65280 KSN65280 LCJ65280 LMF65280 LWB65280 MFX65280 MPT65280 MZP65280 NJL65280 NTH65280 ODD65280 OMZ65280 OWV65280 PGR65280 PQN65280 QAJ65280 QKF65280 QUB65280 RDX65280 RNT65280 RXP65280 SHL65280 SRH65280 TBD65280 TKZ65280 TUV65280 UER65280 UON65280 UYJ65280 VIF65280 VSB65280 WBX65280 WLT65280 WVP65280 JD130816 SZ130816 ACV130816 AMR130816 AWN130816 BGJ130816 BQF130816 CAB130816 CJX130816 CTT130816 DDP130816 DNL130816 DXH130816 EHD130816 EQZ130816 FAV130816 FKR130816 FUN130816 GEJ130816 GOF130816 GYB130816 HHX130816 HRT130816 IBP130816 ILL130816 IVH130816 JFD130816 JOZ130816 JYV130816 KIR130816 KSN130816 LCJ130816 LMF130816 LWB130816 MFX130816 MPT130816 MZP130816 NJL130816 NTH130816 ODD130816 OMZ130816 OWV130816 PGR130816 PQN130816 QAJ130816 QKF130816 QUB130816 RDX130816 RNT130816 RXP130816 SHL130816 SRH130816 TBD130816 TKZ130816 TUV130816 UER130816 UON130816 UYJ130816 VIF130816 VSB130816 WBX130816 WLT130816 WVP130816 JD196352 SZ196352 ACV196352 AMR196352 AWN196352 BGJ196352 BQF196352 CAB196352 CJX196352 CTT196352 DDP196352 DNL196352 DXH196352 EHD196352 EQZ196352 FAV196352 FKR196352 FUN196352 GEJ196352 GOF196352 GYB196352 HHX196352 HRT196352 IBP196352 ILL196352 IVH196352 JFD196352 JOZ196352 JYV196352 KIR196352 KSN196352 LCJ196352 LMF196352 LWB196352 MFX196352 MPT196352 MZP196352 NJL196352 NTH196352 ODD196352 OMZ196352 OWV196352 PGR196352 PQN196352 QAJ196352 QKF196352 QUB196352 RDX196352 RNT196352 RXP196352 SHL196352 SRH196352 TBD196352 TKZ196352 TUV196352 UER196352 UON196352 UYJ196352 VIF196352 VSB196352 WBX196352 WLT196352 WVP196352 JD261888 SZ261888 ACV261888 AMR261888 AWN261888 BGJ261888 BQF261888 CAB261888 CJX261888 CTT261888 DDP261888 DNL261888 DXH261888 EHD261888 EQZ261888 FAV261888 FKR261888 FUN261888 GEJ261888 GOF261888 GYB261888 HHX261888 HRT261888 IBP261888 ILL261888 IVH261888 JFD261888 JOZ261888 JYV261888 KIR261888 KSN261888 LCJ261888 LMF261888 LWB261888 MFX261888 MPT261888 MZP261888 NJL261888 NTH261888 ODD261888 OMZ261888 OWV261888 PGR261888 PQN261888 QAJ261888 QKF261888 QUB261888 RDX261888 RNT261888 RXP261888 SHL261888 SRH261888 TBD261888 TKZ261888 TUV261888 UER261888 UON261888 UYJ261888 VIF261888 VSB261888 WBX261888 WLT261888 WVP261888 JD327424 SZ327424 ACV327424 AMR327424 AWN327424 BGJ327424 BQF327424 CAB327424 CJX327424 CTT327424 DDP327424 DNL327424 DXH327424 EHD327424 EQZ327424 FAV327424 FKR327424 FUN327424 GEJ327424 GOF327424 GYB327424 HHX327424 HRT327424 IBP327424 ILL327424 IVH327424 JFD327424 JOZ327424 JYV327424 KIR327424 KSN327424 LCJ327424 LMF327424 LWB327424 MFX327424 MPT327424 MZP327424 NJL327424 NTH327424 ODD327424 OMZ327424 OWV327424 PGR327424 PQN327424 QAJ327424 QKF327424 QUB327424 RDX327424 RNT327424 RXP327424 SHL327424 SRH327424 TBD327424 TKZ327424 TUV327424 UER327424 UON327424 UYJ327424 VIF327424 VSB327424 WBX327424 WLT327424 WVP327424 JD392960 SZ392960 ACV392960 AMR392960 AWN392960 BGJ392960 BQF392960 CAB392960 CJX392960 CTT392960 DDP392960 DNL392960 DXH392960 EHD392960 EQZ392960 FAV392960 FKR392960 FUN392960 GEJ392960 GOF392960 GYB392960 HHX392960 HRT392960 IBP392960 ILL392960 IVH392960 JFD392960 JOZ392960 JYV392960 KIR392960 KSN392960 LCJ392960 LMF392960 LWB392960 MFX392960 MPT392960 MZP392960 NJL392960 NTH392960 ODD392960 OMZ392960 OWV392960 PGR392960 PQN392960 QAJ392960 QKF392960 QUB392960 RDX392960 RNT392960 RXP392960 SHL392960 SRH392960 TBD392960 TKZ392960 TUV392960 UER392960 UON392960 UYJ392960 VIF392960 VSB392960 WBX392960 WLT392960 WVP392960 JD458496 SZ458496 ACV458496 AMR458496 AWN458496 BGJ458496 BQF458496 CAB458496 CJX458496 CTT458496 DDP458496 DNL458496 DXH458496 EHD458496 EQZ458496 FAV458496 FKR458496 FUN458496 GEJ458496 GOF458496 GYB458496 HHX458496 HRT458496 IBP458496 ILL458496 IVH458496 JFD458496 JOZ458496 JYV458496 KIR458496 KSN458496 LCJ458496 LMF458496 LWB458496 MFX458496 MPT458496 MZP458496 NJL458496 NTH458496 ODD458496 OMZ458496 OWV458496 PGR458496 PQN458496 QAJ458496 QKF458496 QUB458496 RDX458496 RNT458496 RXP458496 SHL458496 SRH458496 TBD458496 TKZ458496 TUV458496 UER458496 UON458496 UYJ458496 VIF458496 VSB458496 WBX458496 WLT458496 WVP458496 JD524032 SZ524032 ACV524032 AMR524032 AWN524032 BGJ524032 BQF524032 CAB524032 CJX524032 CTT524032 DDP524032 DNL524032 DXH524032 EHD524032 EQZ524032 FAV524032 FKR524032 FUN524032 GEJ524032 GOF524032 GYB524032 HHX524032 HRT524032 IBP524032 ILL524032 IVH524032 JFD524032 JOZ524032 JYV524032 KIR524032 KSN524032 LCJ524032 LMF524032 LWB524032 MFX524032 MPT524032 MZP524032 NJL524032 NTH524032 ODD524032 OMZ524032 OWV524032 PGR524032 PQN524032 QAJ524032 QKF524032 QUB524032 RDX524032 RNT524032 RXP524032 SHL524032 SRH524032 TBD524032 TKZ524032 TUV524032 UER524032 UON524032 UYJ524032 VIF524032 VSB524032 WBX524032 WLT524032 WVP524032 JD589568 SZ589568 ACV589568 AMR589568 AWN589568 BGJ589568 BQF589568 CAB589568 CJX589568 CTT589568 DDP589568 DNL589568 DXH589568 EHD589568 EQZ589568 FAV589568 FKR589568 FUN589568 GEJ589568 GOF589568 GYB589568 HHX589568 HRT589568 IBP589568 ILL589568 IVH589568 JFD589568 JOZ589568 JYV589568 KIR589568 KSN589568 LCJ589568 LMF589568 LWB589568 MFX589568 MPT589568 MZP589568 NJL589568 NTH589568 ODD589568 OMZ589568 OWV589568 PGR589568 PQN589568 QAJ589568 QKF589568 QUB589568 RDX589568 RNT589568 RXP589568 SHL589568 SRH589568 TBD589568 TKZ589568 TUV589568 UER589568 UON589568 UYJ589568 VIF589568 VSB589568 WBX589568 WLT589568 WVP589568 JD655104 SZ655104 ACV655104 AMR655104 AWN655104 BGJ655104 BQF655104 CAB655104 CJX655104 CTT655104 DDP655104 DNL655104 DXH655104 EHD655104 EQZ655104 FAV655104 FKR655104 FUN655104 GEJ655104 GOF655104 GYB655104 HHX655104 HRT655104 IBP655104 ILL655104 IVH655104 JFD655104 JOZ655104 JYV655104 KIR655104 KSN655104 LCJ655104 LMF655104 LWB655104 MFX655104 MPT655104 MZP655104 NJL655104 NTH655104 ODD655104 OMZ655104 OWV655104 PGR655104 PQN655104 QAJ655104 QKF655104 QUB655104 RDX655104 RNT655104 RXP655104 SHL655104 SRH655104 TBD655104 TKZ655104 TUV655104 UER655104 UON655104 UYJ655104 VIF655104 VSB655104 WBX655104 WLT655104 WVP655104 JD720640 SZ720640 ACV720640 AMR720640 AWN720640 BGJ720640 BQF720640 CAB720640 CJX720640 CTT720640 DDP720640 DNL720640 DXH720640 EHD720640 EQZ720640 FAV720640 FKR720640 FUN720640 GEJ720640 GOF720640 GYB720640 HHX720640 HRT720640 IBP720640 ILL720640 IVH720640 JFD720640 JOZ720640 JYV720640 KIR720640 KSN720640 LCJ720640 LMF720640 LWB720640 MFX720640 MPT720640 MZP720640 NJL720640 NTH720640 ODD720640 OMZ720640 OWV720640 PGR720640 PQN720640 QAJ720640 QKF720640 QUB720640 RDX720640 RNT720640 RXP720640 SHL720640 SRH720640 TBD720640 TKZ720640 TUV720640 UER720640 UON720640 UYJ720640 VIF720640 VSB720640 WBX720640 WLT720640 WVP720640 JD786176 SZ786176 ACV786176 AMR786176 AWN786176 BGJ786176 BQF786176 CAB786176 CJX786176 CTT786176 DDP786176 DNL786176 DXH786176 EHD786176 EQZ786176 FAV786176 FKR786176 FUN786176 GEJ786176 GOF786176 GYB786176 HHX786176 HRT786176 IBP786176 ILL786176 IVH786176 JFD786176 JOZ786176 JYV786176 KIR786176 KSN786176 LCJ786176 LMF786176 LWB786176 MFX786176 MPT786176 MZP786176 NJL786176 NTH786176 ODD786176 OMZ786176 OWV786176 PGR786176 PQN786176 QAJ786176 QKF786176 QUB786176 RDX786176 RNT786176 RXP786176 SHL786176 SRH786176 TBD786176 TKZ786176 TUV786176 UER786176 UON786176 UYJ786176 VIF786176 VSB786176 WBX786176 WLT786176 WVP786176 JD851712 SZ851712 ACV851712 AMR851712 AWN851712 BGJ851712 BQF851712 CAB851712 CJX851712 CTT851712 DDP851712 DNL851712 DXH851712 EHD851712 EQZ851712 FAV851712 FKR851712 FUN851712 GEJ851712 GOF851712 GYB851712 HHX851712 HRT851712 IBP851712 ILL851712 IVH851712 JFD851712 JOZ851712 JYV851712 KIR851712 KSN851712 LCJ851712 LMF851712 LWB851712 MFX851712 MPT851712 MZP851712 NJL851712 NTH851712 ODD851712 OMZ851712 OWV851712 PGR851712 PQN851712 QAJ851712 QKF851712 QUB851712 RDX851712 RNT851712 RXP851712 SHL851712 SRH851712 TBD851712 TKZ851712 TUV851712 UER851712 UON851712 UYJ851712 VIF851712 VSB851712 WBX851712 WLT851712 WVP851712 JD917248 SZ917248 ACV917248 AMR917248 AWN917248 BGJ917248 BQF917248 CAB917248 CJX917248 CTT917248 DDP917248 DNL917248 DXH917248 EHD917248 EQZ917248 FAV917248 FKR917248 FUN917248 GEJ917248 GOF917248 GYB917248 HHX917248 HRT917248 IBP917248 ILL917248 IVH917248 JFD917248 JOZ917248 JYV917248 KIR917248 KSN917248 LCJ917248 LMF917248 LWB917248 MFX917248 MPT917248 MZP917248 NJL917248 NTH917248 ODD917248 OMZ917248 OWV917248 PGR917248 PQN917248 QAJ917248 QKF917248 QUB917248 RDX917248 RNT917248 RXP917248 SHL917248 SRH917248 TBD917248 TKZ917248 TUV917248 UER917248 UON917248 UYJ917248 VIF917248 VSB917248 WBX917248 WLT917248 WVP917248 JD982784 SZ982784 ACV982784 AMR982784 AWN982784 BGJ982784 BQF982784 CAB982784 CJX982784 CTT982784 DDP982784 DNL982784 DXH982784 EHD982784 EQZ982784 FAV982784 FKR982784 FUN982784 GEJ982784 GOF982784 GYB982784 HHX982784 HRT982784 IBP982784 ILL982784 IVH982784 JFD982784 JOZ982784 JYV982784 KIR982784 KSN982784 LCJ982784 LMF982784 LWB982784 MFX982784 MPT982784 MZP982784 NJL982784 NTH982784 ODD982784 OMZ982784 OWV982784 PGR982784 PQN982784 QAJ982784 QKF982784 QUB982784 RDX982784 RNT982784 RXP982784 SHL982784 SRH982784 TBD982784 TKZ982784 TUV982784 UER982784 UON982784 UYJ982784 VIF982784 VSB982784 WBX982784 WLT982784 WVP982784 HD65280 QZ65280 AAV65280 AKR65280 AUN65280 BEJ65280 BOF65280 BYB65280 CHX65280 CRT65280 DBP65280 DLL65280 DVH65280 EFD65280 EOZ65280 EYV65280 FIR65280 FSN65280 GCJ65280 GMF65280 GWB65280 HFX65280 HPT65280 HZP65280 IJL65280 ITH65280 JDD65280 JMZ65280 JWV65280 KGR65280 KQN65280 LAJ65280 LKF65280 LUB65280 MDX65280 MNT65280 MXP65280 NHL65280 NRH65280 OBD65280 OKZ65280 OUV65280 PER65280 PON65280 PYJ65280 QIF65280 QSB65280 RBX65280 RLT65280 RVP65280 SFL65280 SPH65280 SZD65280 TIZ65280 TSV65280 UCR65280 UMN65280 UWJ65280 VGF65280 VQB65280 VZX65280 WJT65280 WTP65280 HD130816 QZ130816 AAV130816 AKR130816 AUN130816 BEJ130816 BOF130816 BYB130816 CHX130816 CRT130816 DBP130816 DLL130816 DVH130816 EFD130816 EOZ130816 EYV130816 FIR130816 FSN130816 GCJ130816 GMF130816 GWB130816 HFX130816 HPT130816 HZP130816 IJL130816 ITH130816 JDD130816 JMZ130816 JWV130816 KGR130816 KQN130816 LAJ130816 LKF130816 LUB130816 MDX130816 MNT130816 MXP130816 NHL130816 NRH130816 OBD130816 OKZ130816 OUV130816 PER130816 PON130816 PYJ130816 QIF130816 QSB130816 RBX130816 RLT130816 RVP130816 SFL130816 SPH130816 SZD130816 TIZ130816 TSV130816 UCR130816 UMN130816 UWJ130816 VGF130816 VQB130816 VZX130816 WJT130816 WTP130816 HD196352 QZ196352 AAV196352 AKR196352 AUN196352 BEJ196352 BOF196352 BYB196352 CHX196352 CRT196352 DBP196352 DLL196352 DVH196352 EFD196352 EOZ196352 EYV196352 FIR196352 FSN196352 GCJ196352 GMF196352 GWB196352 HFX196352 HPT196352 HZP196352 IJL196352 ITH196352 JDD196352 JMZ196352 JWV196352 KGR196352 KQN196352 LAJ196352 LKF196352 LUB196352 MDX196352 MNT196352 MXP196352 NHL196352 NRH196352 OBD196352 OKZ196352 OUV196352 PER196352 PON196352 PYJ196352 QIF196352 QSB196352 RBX196352 RLT196352 RVP196352 SFL196352 SPH196352 SZD196352 TIZ196352 TSV196352 UCR196352 UMN196352 UWJ196352 VGF196352 VQB196352 VZX196352 WJT196352 WTP196352 HD261888 QZ261888 AAV261888 AKR261888 AUN261888 BEJ261888 BOF261888 BYB261888 CHX261888 CRT261888 DBP261888 DLL261888 DVH261888 EFD261888 EOZ261888 EYV261888 FIR261888 FSN261888 GCJ261888 GMF261888 GWB261888 HFX261888 HPT261888 HZP261888 IJL261888 ITH261888 JDD261888 JMZ261888 JWV261888 KGR261888 KQN261888 LAJ261888 LKF261888 LUB261888 MDX261888 MNT261888 MXP261888 NHL261888 NRH261888 OBD261888 OKZ261888 OUV261888 PER261888 PON261888 PYJ261888 QIF261888 QSB261888 RBX261888 RLT261888 RVP261888 SFL261888 SPH261888 SZD261888 TIZ261888 TSV261888 UCR261888 UMN261888 UWJ261888 VGF261888 VQB261888 VZX261888 WJT261888 WTP261888 HD327424 QZ327424 AAV327424 AKR327424 AUN327424 BEJ327424 BOF327424 BYB327424 CHX327424 CRT327424 DBP327424 DLL327424 DVH327424 EFD327424 EOZ327424 EYV327424 FIR327424 FSN327424 GCJ327424 GMF327424 GWB327424 HFX327424 HPT327424 HZP327424 IJL327424 ITH327424 JDD327424 JMZ327424 JWV327424 KGR327424 KQN327424 LAJ327424 LKF327424 LUB327424 MDX327424 MNT327424 MXP327424 NHL327424 NRH327424 OBD327424 OKZ327424 OUV327424 PER327424 PON327424 PYJ327424 QIF327424 QSB327424 RBX327424 RLT327424 RVP327424 SFL327424 SPH327424 SZD327424 TIZ327424 TSV327424 UCR327424 UMN327424 UWJ327424 VGF327424 VQB327424 VZX327424 WJT327424 WTP327424 HD392960 QZ392960 AAV392960 AKR392960 AUN392960 BEJ392960 BOF392960 BYB392960 CHX392960 CRT392960 DBP392960 DLL392960 DVH392960 EFD392960 EOZ392960 EYV392960 FIR392960 FSN392960 GCJ392960 GMF392960 GWB392960 HFX392960 HPT392960 HZP392960 IJL392960 ITH392960 JDD392960 JMZ392960 JWV392960 KGR392960 KQN392960 LAJ392960 LKF392960 LUB392960 MDX392960 MNT392960 MXP392960 NHL392960 NRH392960 OBD392960 OKZ392960 OUV392960 PER392960 PON392960 PYJ392960 QIF392960 QSB392960 RBX392960 RLT392960 RVP392960 SFL392960 SPH392960 SZD392960 TIZ392960 TSV392960 UCR392960 UMN392960 UWJ392960 VGF392960 VQB392960 VZX392960 WJT392960 WTP392960 HD458496 QZ458496 AAV458496 AKR458496 AUN458496 BEJ458496 BOF458496 BYB458496 CHX458496 CRT458496 DBP458496 DLL458496 DVH458496 EFD458496 EOZ458496 EYV458496 FIR458496 FSN458496 GCJ458496 GMF458496 GWB458496 HFX458496 HPT458496 HZP458496 IJL458496 ITH458496 JDD458496 JMZ458496 JWV458496 KGR458496 KQN458496 LAJ458496 LKF458496 LUB458496 MDX458496 MNT458496 MXP458496 NHL458496 NRH458496 OBD458496 OKZ458496 OUV458496 PER458496 PON458496 PYJ458496 QIF458496 QSB458496 RBX458496 RLT458496 RVP458496 SFL458496 SPH458496 SZD458496 TIZ458496 TSV458496 UCR458496 UMN458496 UWJ458496 VGF458496 VQB458496 VZX458496 WJT458496 WTP458496 HD524032 QZ524032 AAV524032 AKR524032 AUN524032 BEJ524032 BOF524032 BYB524032 CHX524032 CRT524032 DBP524032 DLL524032 DVH524032 EFD524032 EOZ524032 EYV524032 FIR524032 FSN524032 GCJ524032 GMF524032 GWB524032 HFX524032 HPT524032 HZP524032 IJL524032 ITH524032 JDD524032 JMZ524032 JWV524032 KGR524032 KQN524032 LAJ524032 LKF524032 LUB524032 MDX524032 MNT524032 MXP524032 NHL524032 NRH524032 OBD524032 OKZ524032 OUV524032 PER524032 PON524032 PYJ524032 QIF524032 QSB524032 RBX524032 RLT524032 RVP524032 SFL524032 SPH524032 SZD524032 TIZ524032 TSV524032 UCR524032 UMN524032 UWJ524032 VGF524032 VQB524032 VZX524032 WJT524032 WTP524032 HD589568 QZ589568 AAV589568 AKR589568 AUN589568 BEJ589568 BOF589568 BYB589568 CHX589568 CRT589568 DBP589568 DLL589568 DVH589568 EFD589568 EOZ589568 EYV589568 FIR589568 FSN589568 GCJ589568 GMF589568 GWB589568 HFX589568 HPT589568 HZP589568 IJL589568 ITH589568 JDD589568 JMZ589568 JWV589568 KGR589568 KQN589568 LAJ589568 LKF589568 LUB589568 MDX589568 MNT589568 MXP589568 NHL589568 NRH589568 OBD589568 OKZ589568 OUV589568 PER589568 PON589568 PYJ589568 QIF589568 QSB589568 RBX589568 RLT589568 RVP589568 SFL589568 SPH589568 SZD589568 TIZ589568 TSV589568 UCR589568 UMN589568 UWJ589568 VGF589568 VQB589568 VZX589568 WJT589568 WTP589568 HD655104 QZ655104 AAV655104 AKR655104 AUN655104 BEJ655104 BOF655104 BYB655104 CHX655104 CRT655104 DBP655104 DLL655104 DVH655104 EFD655104 EOZ655104 EYV655104 FIR655104 FSN655104 GCJ655104 GMF655104 GWB655104 HFX655104 HPT655104 HZP655104 IJL655104 ITH655104 JDD655104 JMZ655104 JWV655104 KGR655104 KQN655104 LAJ655104 LKF655104 LUB655104 MDX655104 MNT655104 MXP655104 NHL655104 NRH655104 OBD655104 OKZ655104 OUV655104 PER655104 PON655104 PYJ655104 QIF655104 QSB655104 RBX655104 RLT655104 RVP655104 SFL655104 SPH655104 SZD655104 TIZ655104 TSV655104 UCR655104 UMN655104 UWJ655104 VGF655104 VQB655104 VZX655104 WJT655104 WTP655104 HD720640 QZ720640 AAV720640 AKR720640 AUN720640 BEJ720640 BOF720640 BYB720640 CHX720640 CRT720640 DBP720640 DLL720640 DVH720640 EFD720640 EOZ720640 EYV720640 FIR720640 FSN720640 GCJ720640 GMF720640 GWB720640 HFX720640 HPT720640 HZP720640 IJL720640 ITH720640 JDD720640 JMZ720640 JWV720640 KGR720640 KQN720640 LAJ720640 LKF720640 LUB720640 MDX720640 MNT720640 MXP720640 NHL720640 NRH720640 OBD720640 OKZ720640 OUV720640 PER720640 PON720640 PYJ720640 QIF720640 QSB720640 RBX720640 RLT720640 RVP720640 SFL720640 SPH720640 SZD720640 TIZ720640 TSV720640 UCR720640 UMN720640 UWJ720640 VGF720640 VQB720640 VZX720640 WJT720640 WTP720640 HD786176 QZ786176 AAV786176 AKR786176 AUN786176 BEJ786176 BOF786176 BYB786176 CHX786176 CRT786176 DBP786176 DLL786176 DVH786176 EFD786176 EOZ786176 EYV786176 FIR786176 FSN786176 GCJ786176 GMF786176 GWB786176 HFX786176 HPT786176 HZP786176 IJL786176 ITH786176 JDD786176 JMZ786176 JWV786176 KGR786176 KQN786176 LAJ786176 LKF786176 LUB786176 MDX786176 MNT786176 MXP786176 NHL786176 NRH786176 OBD786176 OKZ786176 OUV786176 PER786176 PON786176 PYJ786176 QIF786176 QSB786176 RBX786176 RLT786176 RVP786176 SFL786176 SPH786176 SZD786176 TIZ786176 TSV786176 UCR786176 UMN786176 UWJ786176 VGF786176 VQB786176 VZX786176 WJT786176 WTP786176 HD851712 QZ851712 AAV851712 AKR851712 AUN851712 BEJ851712 BOF851712 BYB851712 CHX851712 CRT851712 DBP851712 DLL851712 DVH851712 EFD851712 EOZ851712 EYV851712 FIR851712 FSN851712 GCJ851712 GMF851712 GWB851712 HFX851712 HPT851712 HZP851712 IJL851712 ITH851712 JDD851712 JMZ851712 JWV851712 KGR851712 KQN851712 LAJ851712 LKF851712 LUB851712 MDX851712 MNT851712 MXP851712 NHL851712 NRH851712 OBD851712 OKZ851712 OUV851712 PER851712 PON851712 PYJ851712 QIF851712 QSB851712 RBX851712 RLT851712 RVP851712 SFL851712 SPH851712 SZD851712 TIZ851712 TSV851712 UCR851712 UMN851712 UWJ851712 VGF851712 VQB851712 VZX851712 WJT851712 WTP851712 HD917248 QZ917248 AAV917248 AKR917248 AUN917248 BEJ917248 BOF917248 BYB917248 CHX917248 CRT917248 DBP917248 DLL917248 DVH917248 EFD917248 EOZ917248 EYV917248 FIR917248 FSN917248 GCJ917248 GMF917248 GWB917248 HFX917248 HPT917248 HZP917248 IJL917248 ITH917248 JDD917248 JMZ917248 JWV917248 KGR917248 KQN917248 LAJ917248 LKF917248 LUB917248 MDX917248 MNT917248 MXP917248 NHL917248 NRH917248 OBD917248 OKZ917248 OUV917248 PER917248 PON917248 PYJ917248 QIF917248 QSB917248 RBX917248 RLT917248 RVP917248 SFL917248 SPH917248 SZD917248 TIZ917248 TSV917248 UCR917248 UMN917248 UWJ917248 VGF917248 VQB917248 VZX917248 WJT917248 WTP917248 HD982784 QZ982784 AAV982784 AKR982784 AUN982784 BEJ982784 BOF982784 BYB982784 CHX982784 CRT982784 DBP982784 DLL982784 DVH982784 EFD982784 EOZ982784 EYV982784 FIR982784 FSN982784 GCJ982784 GMF982784 GWB982784 HFX982784 HPT982784 HZP982784 IJL982784 ITH982784 JDD982784 JMZ982784 JWV982784 KGR982784 KQN982784 LAJ982784 LKF982784 LUB982784 MDX982784 MNT982784 MXP982784 NHL982784 NRH982784 OBD982784 OKZ982784 OUV982784 PER982784 PON982784 PYJ982784 QIF982784 QSB982784 RBX982784 RLT982784 RVP982784 SFL982784 SPH982784 SZD982784 TIZ982784 TSV982784 UCR982784 UMN982784 UWJ982784 VGF982784 VQB982784 VZX982784 WJT982784 WTP982784 HF65280 RB65280 AAX65280 AKT65280 AUP65280 BEL65280 BOH65280 BYD65280 CHZ65280 CRV65280 DBR65280 DLN65280 DVJ65280 EFF65280 EPB65280 EYX65280 FIT65280 FSP65280 GCL65280 GMH65280 GWD65280 HFZ65280 HPV65280 HZR65280 IJN65280 ITJ65280 JDF65280 JNB65280 JWX65280 KGT65280 KQP65280 LAL65280 LKH65280 LUD65280 MDZ65280 MNV65280 MXR65280 NHN65280 NRJ65280 OBF65280 OLB65280 OUX65280 PET65280 POP65280 PYL65280 QIH65280 QSD65280 RBZ65280 RLV65280 RVR65280 SFN65280 SPJ65280 SZF65280 TJB65280 TSX65280 UCT65280 UMP65280 UWL65280 VGH65280 VQD65280 VZZ65280 WJV65280 WTR65280 HF130816 RB130816 AAX130816 AKT130816 AUP130816 BEL130816 BOH130816 BYD130816 CHZ130816 CRV130816 DBR130816 DLN130816 DVJ130816 EFF130816 EPB130816 EYX130816 FIT130816 FSP130816 GCL130816 GMH130816 GWD130816 HFZ130816 HPV130816 HZR130816 IJN130816 ITJ130816 JDF130816 JNB130816 JWX130816 KGT130816 KQP130816 LAL130816 LKH130816 LUD130816 MDZ130816 MNV130816 MXR130816 NHN130816 NRJ130816 OBF130816 OLB130816 OUX130816 PET130816 POP130816 PYL130816 QIH130816 QSD130816 RBZ130816 RLV130816 RVR130816 SFN130816 SPJ130816 SZF130816 TJB130816 TSX130816 UCT130816 UMP130816 UWL130816 VGH130816 VQD130816 VZZ130816 WJV130816 WTR130816 HF196352 RB196352 AAX196352 AKT196352 AUP196352 BEL196352 BOH196352 BYD196352 CHZ196352 CRV196352 DBR196352 DLN196352 DVJ196352 EFF196352 EPB196352 EYX196352 FIT196352 FSP196352 GCL196352 GMH196352 GWD196352 HFZ196352 HPV196352 HZR196352 IJN196352 ITJ196352 JDF196352 JNB196352 JWX196352 KGT196352 KQP196352 LAL196352 LKH196352 LUD196352 MDZ196352 MNV196352 MXR196352 NHN196352 NRJ196352 OBF196352 OLB196352 OUX196352 PET196352 POP196352 PYL196352 QIH196352 QSD196352 RBZ196352 RLV196352 RVR196352 SFN196352 SPJ196352 SZF196352 TJB196352 TSX196352 UCT196352 UMP196352 UWL196352 VGH196352 VQD196352 VZZ196352 WJV196352 WTR196352 HF261888 RB261888 AAX261888 AKT261888 AUP261888 BEL261888 BOH261888 BYD261888 CHZ261888 CRV261888 DBR261888 DLN261888 DVJ261888 EFF261888 EPB261888 EYX261888 FIT261888 FSP261888 GCL261888 GMH261888 GWD261888 HFZ261888 HPV261888 HZR261888 IJN261888 ITJ261888 JDF261888 JNB261888 JWX261888 KGT261888 KQP261888 LAL261888 LKH261888 LUD261888 MDZ261888 MNV261888 MXR261888 NHN261888 NRJ261888 OBF261888 OLB261888 OUX261888 PET261888 POP261888 PYL261888 QIH261888 QSD261888 RBZ261888 RLV261888 RVR261888 SFN261888 SPJ261888 SZF261888 TJB261888 TSX261888 UCT261888 UMP261888 UWL261888 VGH261888 VQD261888 VZZ261888 WJV261888 WTR261888 HF327424 RB327424 AAX327424 AKT327424 AUP327424 BEL327424 BOH327424 BYD327424 CHZ327424 CRV327424 DBR327424 DLN327424 DVJ327424 EFF327424 EPB327424 EYX327424 FIT327424 FSP327424 GCL327424 GMH327424 GWD327424 HFZ327424 HPV327424 HZR327424 IJN327424 ITJ327424 JDF327424 JNB327424 JWX327424 KGT327424 KQP327424 LAL327424 LKH327424 LUD327424 MDZ327424 MNV327424 MXR327424 NHN327424 NRJ327424 OBF327424 OLB327424 OUX327424 PET327424 POP327424 PYL327424 QIH327424 QSD327424 RBZ327424 RLV327424 RVR327424 SFN327424 SPJ327424 SZF327424 TJB327424 TSX327424 UCT327424 UMP327424 UWL327424 VGH327424 VQD327424 VZZ327424 WJV327424 WTR327424 HF392960 RB392960 AAX392960 AKT392960 AUP392960 BEL392960 BOH392960 BYD392960 CHZ392960 CRV392960 DBR392960 DLN392960 DVJ392960 EFF392960 EPB392960 EYX392960 FIT392960 FSP392960 GCL392960 GMH392960 GWD392960 HFZ392960 HPV392960 HZR392960 IJN392960 ITJ392960 JDF392960 JNB392960 JWX392960 KGT392960 KQP392960 LAL392960 LKH392960 LUD392960 MDZ392960 MNV392960 MXR392960 NHN392960 NRJ392960 OBF392960 OLB392960 OUX392960 PET392960 POP392960 PYL392960 QIH392960 QSD392960 RBZ392960 RLV392960 RVR392960 SFN392960 SPJ392960 SZF392960 TJB392960 TSX392960 UCT392960 UMP392960 UWL392960 VGH392960 VQD392960 VZZ392960 WJV392960 WTR392960 HF458496 RB458496 AAX458496 AKT458496 AUP458496 BEL458496 BOH458496 BYD458496 CHZ458496 CRV458496 DBR458496 DLN458496 DVJ458496 EFF458496 EPB458496 EYX458496 FIT458496 FSP458496 GCL458496 GMH458496 GWD458496 HFZ458496 HPV458496 HZR458496 IJN458496 ITJ458496 JDF458496 JNB458496 JWX458496 KGT458496 KQP458496 LAL458496 LKH458496 LUD458496 MDZ458496 MNV458496 MXR458496 NHN458496 NRJ458496 OBF458496 OLB458496 OUX458496 PET458496 POP458496 PYL458496 QIH458496 QSD458496 RBZ458496 RLV458496 RVR458496 SFN458496 SPJ458496 SZF458496 TJB458496 TSX458496 UCT458496 UMP458496 UWL458496 VGH458496 VQD458496 VZZ458496 WJV458496 WTR458496 HF524032 RB524032 AAX524032 AKT524032 AUP524032 BEL524032 BOH524032 BYD524032 CHZ524032 CRV524032 DBR524032 DLN524032 DVJ524032 EFF524032 EPB524032 EYX524032 FIT524032 FSP524032 GCL524032 GMH524032 GWD524032 HFZ524032 HPV524032 HZR524032 IJN524032 ITJ524032 JDF524032 JNB524032 JWX524032 KGT524032 KQP524032 LAL524032 LKH524032 LUD524032 MDZ524032 MNV524032 MXR524032 NHN524032 NRJ524032 OBF524032 OLB524032 OUX524032 PET524032 POP524032 PYL524032 QIH524032 QSD524032 RBZ524032 RLV524032 RVR524032 SFN524032 SPJ524032 SZF524032 TJB524032 TSX524032 UCT524032 UMP524032 UWL524032 VGH524032 VQD524032 VZZ524032 WJV524032 WTR524032 HF589568 RB589568 AAX589568 AKT589568 AUP589568 BEL589568 BOH589568 BYD589568 CHZ589568 CRV589568 DBR589568 DLN589568 DVJ589568 EFF589568 EPB589568 EYX589568 FIT589568 FSP589568 GCL589568 GMH589568 GWD589568 HFZ589568 HPV589568 HZR589568 IJN589568 ITJ589568 JDF589568 JNB589568 JWX589568 KGT589568 KQP589568 LAL589568 LKH589568 LUD589568 MDZ589568 MNV589568 MXR589568 NHN589568 NRJ589568 OBF589568 OLB589568 OUX589568 PET589568 POP589568 PYL589568 QIH589568 QSD589568 RBZ589568 RLV589568 RVR589568 SFN589568 SPJ589568 SZF589568 TJB589568 TSX589568 UCT589568 UMP589568 UWL589568 VGH589568 VQD589568 VZZ589568 WJV589568 WTR589568 HF655104 RB655104 AAX655104 AKT655104 AUP655104 BEL655104 BOH655104 BYD655104 CHZ655104 CRV655104 DBR655104 DLN655104 DVJ655104 EFF655104 EPB655104 EYX655104 FIT655104 FSP655104 GCL655104 GMH655104 GWD655104 HFZ655104 HPV655104 HZR655104 IJN655104 ITJ655104 JDF655104 JNB655104 JWX655104 KGT655104 KQP655104 LAL655104 LKH655104 LUD655104 MDZ655104 MNV655104 MXR655104 NHN655104 NRJ655104 OBF655104 OLB655104 OUX655104 PET655104 POP655104 PYL655104 QIH655104 QSD655104 RBZ655104 RLV655104 RVR655104 SFN655104 SPJ655104 SZF655104 TJB655104 TSX655104 UCT655104 UMP655104 UWL655104 VGH655104 VQD655104 VZZ655104 WJV655104 WTR655104 HF720640 RB720640 AAX720640 AKT720640 AUP720640 BEL720640 BOH720640 BYD720640 CHZ720640 CRV720640 DBR720640 DLN720640 DVJ720640 EFF720640 EPB720640 EYX720640 FIT720640 FSP720640 GCL720640 GMH720640 GWD720640 HFZ720640 HPV720640 HZR720640 IJN720640 ITJ720640 JDF720640 JNB720640 JWX720640 KGT720640 KQP720640 LAL720640 LKH720640 LUD720640 MDZ720640 MNV720640 MXR720640 NHN720640 NRJ720640 OBF720640 OLB720640 OUX720640 PET720640 POP720640 PYL720640 QIH720640 QSD720640 RBZ720640 RLV720640 RVR720640 SFN720640 SPJ720640 SZF720640 TJB720640 TSX720640 UCT720640 UMP720640 UWL720640 VGH720640 VQD720640 VZZ720640 WJV720640 WTR720640 HF786176 RB786176 AAX786176 AKT786176 AUP786176 BEL786176 BOH786176 BYD786176 CHZ786176 CRV786176 DBR786176 DLN786176 DVJ786176 EFF786176 EPB786176 EYX786176 FIT786176 FSP786176 GCL786176 GMH786176 GWD786176 HFZ786176 HPV786176 HZR786176 IJN786176 ITJ786176 JDF786176 JNB786176 JWX786176 KGT786176 KQP786176 LAL786176 LKH786176 LUD786176 MDZ786176 MNV786176 MXR786176 NHN786176 NRJ786176 OBF786176 OLB786176 OUX786176 PET786176 POP786176 PYL786176 QIH786176 QSD786176 RBZ786176 RLV786176 RVR786176 SFN786176 SPJ786176 SZF786176 TJB786176 TSX786176 UCT786176 UMP786176 UWL786176 VGH786176 VQD786176 VZZ786176 WJV786176 WTR786176 HF851712 RB851712 AAX851712 AKT851712 AUP851712 BEL851712 BOH851712 BYD851712 CHZ851712 CRV851712 DBR851712 DLN851712 DVJ851712 EFF851712 EPB851712 EYX851712 FIT851712 FSP851712 GCL851712 GMH851712 GWD851712 HFZ851712 HPV851712 HZR851712 IJN851712 ITJ851712 JDF851712 JNB851712 JWX851712 KGT851712 KQP851712 LAL851712 LKH851712 LUD851712 MDZ851712 MNV851712 MXR851712 NHN851712 NRJ851712 OBF851712 OLB851712 OUX851712 PET851712 POP851712 PYL851712 QIH851712 QSD851712 RBZ851712 RLV851712 RVR851712 SFN851712 SPJ851712 SZF851712 TJB851712 TSX851712 UCT851712 UMP851712 UWL851712 VGH851712 VQD851712 VZZ851712 WJV851712 WTR851712 HF917248 RB917248 AAX917248 AKT917248 AUP917248 BEL917248 BOH917248 BYD917248 CHZ917248 CRV917248 DBR917248 DLN917248 DVJ917248 EFF917248 EPB917248 EYX917248 FIT917248 FSP917248 GCL917248 GMH917248 GWD917248 HFZ917248 HPV917248 HZR917248 IJN917248 ITJ917248 JDF917248 JNB917248 JWX917248 KGT917248 KQP917248 LAL917248 LKH917248 LUD917248 MDZ917248 MNV917248 MXR917248 NHN917248 NRJ917248 OBF917248 OLB917248 OUX917248 PET917248 POP917248 PYL917248 QIH917248 QSD917248 RBZ917248 RLV917248 RVR917248 SFN917248 SPJ917248 SZF917248 TJB917248 TSX917248 UCT917248 UMP917248 UWL917248 VGH917248 VQD917248 VZZ917248 WJV917248 WTR917248 HF982784 RB982784 AAX982784 AKT982784 AUP982784 BEL982784 BOH982784 BYD982784 CHZ982784 CRV982784 DBR982784 DLN982784 DVJ982784 EFF982784 EPB982784 EYX982784 FIT982784 FSP982784 GCL982784 GMH982784 GWD982784 HFZ982784 HPV982784 HZR982784 IJN982784 ITJ982784 JDF982784 JNB982784 JWX982784 KGT982784 KQP982784 LAL982784 LKH982784 LUD982784 MDZ982784 MNV982784 MXR982784 NHN982784 NRJ982784 OBF982784 OLB982784 OUX982784 PET982784 POP982784 PYL982784 QIH982784 QSD982784 RBZ982784 RLV982784 RVR982784 SFN982784 SPJ982784 SZF982784 TJB982784 TSX982784 UCT982784 UMP982784 UWL982784 VGH982784 VQD982784 VZZ982784 WJV982784 WTR982784 HH65280 RD65280 AAZ65280 AKV65280 AUR65280 BEN65280 BOJ65280 BYF65280 CIB65280 CRX65280 DBT65280 DLP65280 DVL65280 EFH65280 EPD65280 EYZ65280 FIV65280 FSR65280 GCN65280 GMJ65280 GWF65280 HGB65280 HPX65280 HZT65280 IJP65280 ITL65280 JDH65280 JND65280 JWZ65280 KGV65280 KQR65280 LAN65280 LKJ65280 LUF65280 MEB65280 MNX65280 MXT65280 NHP65280 NRL65280 OBH65280 OLD65280 OUZ65280 PEV65280 POR65280 PYN65280 QIJ65280 QSF65280 RCB65280 RLX65280 RVT65280 SFP65280 SPL65280 SZH65280 TJD65280 TSZ65280 UCV65280 UMR65280 UWN65280 VGJ65280 VQF65280 WAB65280 WJX65280 WTT65280 HH130816 RD130816 AAZ130816 AKV130816 AUR130816 BEN130816 BOJ130816 BYF130816 CIB130816 CRX130816 DBT130816 DLP130816 DVL130816 EFH130816 EPD130816 EYZ130816 FIV130816 FSR130816 GCN130816 GMJ130816 GWF130816 HGB130816 HPX130816 HZT130816 IJP130816 ITL130816 JDH130816 JND130816 JWZ130816 KGV130816 KQR130816 LAN130816 LKJ130816 LUF130816 MEB130816 MNX130816 MXT130816 NHP130816 NRL130816 OBH130816 OLD130816 OUZ130816 PEV130816 POR130816 PYN130816 QIJ130816 QSF130816 RCB130816 RLX130816 RVT130816 SFP130816 SPL130816 SZH130816 TJD130816 TSZ130816 UCV130816 UMR130816 UWN130816 VGJ130816 VQF130816 WAB130816 WJX130816 WTT130816 HH196352 RD196352 AAZ196352 AKV196352 AUR196352 BEN196352 BOJ196352 BYF196352 CIB196352 CRX196352 DBT196352 DLP196352 DVL196352 EFH196352 EPD196352 EYZ196352 FIV196352 FSR196352 GCN196352 GMJ196352 GWF196352 HGB196352 HPX196352 HZT196352 IJP196352 ITL196352 JDH196352 JND196352 JWZ196352 KGV196352 KQR196352 LAN196352 LKJ196352 LUF196352 MEB196352 MNX196352 MXT196352 NHP196352 NRL196352 OBH196352 OLD196352 OUZ196352 PEV196352 POR196352 PYN196352 QIJ196352 QSF196352 RCB196352 RLX196352 RVT196352 SFP196352 SPL196352 SZH196352 TJD196352 TSZ196352 UCV196352 UMR196352 UWN196352 VGJ196352 VQF196352 WAB196352 WJX196352 WTT196352 HH261888 RD261888 AAZ261888 AKV261888 AUR261888 BEN261888 BOJ261888 BYF261888 CIB261888 CRX261888 DBT261888 DLP261888 DVL261888 EFH261888 EPD261888 EYZ261888 FIV261888 FSR261888 GCN261888 GMJ261888 GWF261888 HGB261888 HPX261888 HZT261888 IJP261888 ITL261888 JDH261888 JND261888 JWZ261888 KGV261888 KQR261888 LAN261888 LKJ261888 LUF261888 MEB261888 MNX261888 MXT261888 NHP261888 NRL261888 OBH261888 OLD261888 OUZ261888 PEV261888 POR261888 PYN261888 QIJ261888 QSF261888 RCB261888 RLX261888 RVT261888 SFP261888 SPL261888 SZH261888 TJD261888 TSZ261888 UCV261888 UMR261888 UWN261888 VGJ261888 VQF261888 WAB261888 WJX261888 WTT261888 HH327424 RD327424 AAZ327424 AKV327424 AUR327424 BEN327424 BOJ327424 BYF327424 CIB327424 CRX327424 DBT327424 DLP327424 DVL327424 EFH327424 EPD327424 EYZ327424 FIV327424 FSR327424 GCN327424 GMJ327424 GWF327424 HGB327424 HPX327424 HZT327424 IJP327424 ITL327424 JDH327424 JND327424 JWZ327424 KGV327424 KQR327424 LAN327424 LKJ327424 LUF327424 MEB327424 MNX327424 MXT327424 NHP327424 NRL327424 OBH327424 OLD327424 OUZ327424 PEV327424 POR327424 PYN327424 QIJ327424 QSF327424 RCB327424 RLX327424 RVT327424 SFP327424 SPL327424 SZH327424 TJD327424 TSZ327424 UCV327424 UMR327424 UWN327424 VGJ327424 VQF327424 WAB327424 WJX327424 WTT327424 HH392960 RD392960 AAZ392960 AKV392960 AUR392960 BEN392960 BOJ392960 BYF392960 CIB392960 CRX392960 DBT392960 DLP392960 DVL392960 EFH392960 EPD392960 EYZ392960 FIV392960 FSR392960 GCN392960 GMJ392960 GWF392960 HGB392960 HPX392960 HZT392960 IJP392960 ITL392960 JDH392960 JND392960 JWZ392960 KGV392960 KQR392960 LAN392960 LKJ392960 LUF392960 MEB392960 MNX392960 MXT392960 NHP392960 NRL392960 OBH392960 OLD392960 OUZ392960 PEV392960 POR392960 PYN392960 QIJ392960 QSF392960 RCB392960 RLX392960 RVT392960 SFP392960 SPL392960 SZH392960 TJD392960 TSZ392960 UCV392960 UMR392960 UWN392960 VGJ392960 VQF392960 WAB392960 WJX392960 WTT392960 HH458496 RD458496 AAZ458496 AKV458496 AUR458496 BEN458496 BOJ458496 BYF458496 CIB458496 CRX458496 DBT458496 DLP458496 DVL458496 EFH458496 EPD458496 EYZ458496 FIV458496 FSR458496 GCN458496 GMJ458496 GWF458496 HGB458496 HPX458496 HZT458496 IJP458496 ITL458496 JDH458496 JND458496 JWZ458496 KGV458496 KQR458496 LAN458496 LKJ458496 LUF458496 MEB458496 MNX458496 MXT458496 NHP458496 NRL458496 OBH458496 OLD458496 OUZ458496 PEV458496 POR458496 PYN458496 QIJ458496 QSF458496 RCB458496 RLX458496 RVT458496 SFP458496 SPL458496 SZH458496 TJD458496 TSZ458496 UCV458496 UMR458496 UWN458496 VGJ458496 VQF458496 WAB458496 WJX458496 WTT458496 HH524032 RD524032 AAZ524032 AKV524032 AUR524032 BEN524032 BOJ524032 BYF524032 CIB524032 CRX524032 DBT524032 DLP524032 DVL524032 EFH524032 EPD524032 EYZ524032 FIV524032 FSR524032 GCN524032 GMJ524032 GWF524032 HGB524032 HPX524032 HZT524032 IJP524032 ITL524032 JDH524032 JND524032 JWZ524032 KGV524032 KQR524032 LAN524032 LKJ524032 LUF524032 MEB524032 MNX524032 MXT524032 NHP524032 NRL524032 OBH524032 OLD524032 OUZ524032 PEV524032 POR524032 PYN524032 QIJ524032 QSF524032 RCB524032 RLX524032 RVT524032 SFP524032 SPL524032 SZH524032 TJD524032 TSZ524032 UCV524032 UMR524032 UWN524032 VGJ524032 VQF524032 WAB524032 WJX524032 WTT524032 HH589568 RD589568 AAZ589568 AKV589568 AUR589568 BEN589568 BOJ589568 BYF589568 CIB589568 CRX589568 DBT589568 DLP589568 DVL589568 EFH589568 EPD589568 EYZ589568 FIV589568 FSR589568 GCN589568 GMJ589568 GWF589568 HGB589568 HPX589568 HZT589568 IJP589568 ITL589568 JDH589568 JND589568 JWZ589568 KGV589568 KQR589568 LAN589568 LKJ589568 LUF589568 MEB589568 MNX589568 MXT589568 NHP589568 NRL589568 OBH589568 OLD589568 OUZ589568 PEV589568 POR589568 PYN589568 QIJ589568 QSF589568 RCB589568 RLX589568 RVT589568 SFP589568 SPL589568 SZH589568 TJD589568 TSZ589568 UCV589568 UMR589568 UWN589568 VGJ589568 VQF589568 WAB589568 WJX589568 WTT589568 HH655104 RD655104 AAZ655104 AKV655104 AUR655104 BEN655104 BOJ655104 BYF655104 CIB655104 CRX655104 DBT655104 DLP655104 DVL655104 EFH655104 EPD655104 EYZ655104 FIV655104 FSR655104 GCN655104 GMJ655104 GWF655104 HGB655104 HPX655104 HZT655104 IJP655104 ITL655104 JDH655104 JND655104 JWZ655104 KGV655104 KQR655104 LAN655104 LKJ655104 LUF655104 MEB655104 MNX655104 MXT655104 NHP655104 NRL655104 OBH655104 OLD655104 OUZ655104 PEV655104 POR655104 PYN655104 QIJ655104 QSF655104 RCB655104 RLX655104 RVT655104 SFP655104 SPL655104 SZH655104 TJD655104 TSZ655104 UCV655104 UMR655104 UWN655104 VGJ655104 VQF655104 WAB655104 WJX655104 WTT655104 HH720640 RD720640 AAZ720640 AKV720640 AUR720640 BEN720640 BOJ720640 BYF720640 CIB720640 CRX720640 DBT720640 DLP720640 DVL720640 EFH720640 EPD720640 EYZ720640 FIV720640 FSR720640 GCN720640 GMJ720640 GWF720640 HGB720640 HPX720640 HZT720640 IJP720640 ITL720640 JDH720640 JND720640 JWZ720640 KGV720640 KQR720640 LAN720640 LKJ720640 LUF720640 MEB720640 MNX720640 MXT720640 NHP720640 NRL720640 OBH720640 OLD720640 OUZ720640 PEV720640 POR720640 PYN720640 QIJ720640 QSF720640 RCB720640 RLX720640 RVT720640 SFP720640 SPL720640 SZH720640 TJD720640 TSZ720640 UCV720640 UMR720640 UWN720640 VGJ720640 VQF720640 WAB720640 WJX720640 WTT720640 HH786176 RD786176 AAZ786176 AKV786176 AUR786176 BEN786176 BOJ786176 BYF786176 CIB786176 CRX786176 DBT786176 DLP786176 DVL786176 EFH786176 EPD786176 EYZ786176 FIV786176 FSR786176 GCN786176 GMJ786176 GWF786176 HGB786176 HPX786176 HZT786176 IJP786176 ITL786176 JDH786176 JND786176 JWZ786176 KGV786176 KQR786176 LAN786176 LKJ786176 LUF786176 MEB786176 MNX786176 MXT786176 NHP786176 NRL786176 OBH786176 OLD786176 OUZ786176 PEV786176 POR786176 PYN786176 QIJ786176 QSF786176 RCB786176 RLX786176 RVT786176 SFP786176 SPL786176 SZH786176 TJD786176 TSZ786176 UCV786176 UMR786176 UWN786176 VGJ786176 VQF786176 WAB786176 WJX786176 WTT786176 HH851712 RD851712 AAZ851712 AKV851712 AUR851712 BEN851712 BOJ851712 BYF851712 CIB851712 CRX851712 DBT851712 DLP851712 DVL851712 EFH851712 EPD851712 EYZ851712 FIV851712 FSR851712 GCN851712 GMJ851712 GWF851712 HGB851712 HPX851712 HZT851712 IJP851712 ITL851712 JDH851712 JND851712 JWZ851712 KGV851712 KQR851712 LAN851712 LKJ851712 LUF851712 MEB851712 MNX851712 MXT851712 NHP851712 NRL851712 OBH851712 OLD851712 OUZ851712 PEV851712 POR851712 PYN851712 QIJ851712 QSF851712 RCB851712 RLX851712 RVT851712 SFP851712 SPL851712 SZH851712 TJD851712 TSZ851712 UCV851712 UMR851712 UWN851712 VGJ851712 VQF851712 WAB851712 WJX851712 WTT851712 HH917248 RD917248 AAZ917248 AKV917248 AUR917248 BEN917248 BOJ917248 BYF917248 CIB917248 CRX917248 DBT917248 DLP917248 DVL917248 EFH917248 EPD917248 EYZ917248 FIV917248 FSR917248 GCN917248 GMJ917248 GWF917248 HGB917248 HPX917248 HZT917248 IJP917248 ITL917248 JDH917248 JND917248 JWZ917248 KGV917248 KQR917248 LAN917248 LKJ917248 LUF917248 MEB917248 MNX917248 MXT917248 NHP917248 NRL917248 OBH917248 OLD917248 OUZ917248 PEV917248 POR917248 PYN917248 QIJ917248 QSF917248 RCB917248 RLX917248 RVT917248 SFP917248 SPL917248 SZH917248 TJD917248 TSZ917248 UCV917248 UMR917248 UWN917248 VGJ917248 VQF917248 WAB917248 WJX917248 WTT917248 HH982784 RD982784 AAZ982784 AKV982784 AUR982784 BEN982784 BOJ982784 BYF982784 CIB982784 CRX982784 DBT982784 DLP982784 DVL982784 EFH982784 EPD982784 EYZ982784 FIV982784 FSR982784 GCN982784 GMJ982784 GWF982784 HGB982784 HPX982784 HZT982784 IJP982784 ITL982784 JDH982784 JND982784 JWZ982784 KGV982784 KQR982784 LAN982784 LKJ982784 LUF982784 MEB982784 MNX982784 MXT982784 NHP982784 NRL982784 OBH982784 OLD982784 OUZ982784 PEV982784 POR982784 PYN982784 QIJ982784 QSF982784 RCB982784 RLX982784 RVT982784 SFP982784 SPL982784 SZH982784 TJD982784 TSZ982784 UCV982784 UMR982784 UWN982784 VGJ982784 VQF982784 WAB982784 WJX982784 WTT982784 HJ65280 RF65280 ABB65280 AKX65280 AUT65280 BEP65280 BOL65280 BYH65280 CID65280 CRZ65280 DBV65280 DLR65280 DVN65280 EFJ65280 EPF65280 EZB65280 FIX65280 FST65280 GCP65280 GML65280 GWH65280 HGD65280 HPZ65280 HZV65280 IJR65280 ITN65280 JDJ65280 JNF65280 JXB65280 KGX65280 KQT65280 LAP65280 LKL65280 LUH65280 MED65280 MNZ65280 MXV65280 NHR65280 NRN65280 OBJ65280 OLF65280 OVB65280 PEX65280 POT65280 PYP65280 QIL65280 QSH65280 RCD65280 RLZ65280 RVV65280 SFR65280 SPN65280 SZJ65280 TJF65280 TTB65280 UCX65280 UMT65280 UWP65280 VGL65280 VQH65280 WAD65280 WJZ65280 WTV65280 HJ130816 RF130816 ABB130816 AKX130816 AUT130816 BEP130816 BOL130816 BYH130816 CID130816 CRZ130816 DBV130816 DLR130816 DVN130816 EFJ130816 EPF130816 EZB130816 FIX130816 FST130816 GCP130816 GML130816 GWH130816 HGD130816 HPZ130816 HZV130816 IJR130816 ITN130816 JDJ130816 JNF130816 JXB130816 KGX130816 KQT130816 LAP130816 LKL130816 LUH130816 MED130816 MNZ130816 MXV130816 NHR130816 NRN130816 OBJ130816 OLF130816 OVB130816 PEX130816 POT130816 PYP130816 QIL130816 QSH130816 RCD130816 RLZ130816 RVV130816 SFR130816 SPN130816 SZJ130816 TJF130816 TTB130816 UCX130816 UMT130816 UWP130816 VGL130816 VQH130816 WAD130816 WJZ130816 WTV130816 HJ196352 RF196352 ABB196352 AKX196352 AUT196352 BEP196352 BOL196352 BYH196352 CID196352 CRZ196352 DBV196352 DLR196352 DVN196352 EFJ196352 EPF196352 EZB196352 FIX196352 FST196352 GCP196352 GML196352 GWH196352 HGD196352 HPZ196352 HZV196352 IJR196352 ITN196352 JDJ196352 JNF196352 JXB196352 KGX196352 KQT196352 LAP196352 LKL196352 LUH196352 MED196352 MNZ196352 MXV196352 NHR196352 NRN196352 OBJ196352 OLF196352 OVB196352 PEX196352 POT196352 PYP196352 QIL196352 QSH196352 RCD196352 RLZ196352 RVV196352 SFR196352 SPN196352 SZJ196352 TJF196352 TTB196352 UCX196352 UMT196352 UWP196352 VGL196352 VQH196352 WAD196352 WJZ196352 WTV196352 HJ261888 RF261888 ABB261888 AKX261888 AUT261888 BEP261888 BOL261888 BYH261888 CID261888 CRZ261888 DBV261888 DLR261888 DVN261888 EFJ261888 EPF261888 EZB261888 FIX261888 FST261888 GCP261888 GML261888 GWH261888 HGD261888 HPZ261888 HZV261888 IJR261888 ITN261888 JDJ261888 JNF261888 JXB261888 KGX261888 KQT261888 LAP261888 LKL261888 LUH261888 MED261888 MNZ261888 MXV261888 NHR261888 NRN261888 OBJ261888 OLF261888 OVB261888 PEX261888 POT261888 PYP261888 QIL261888 QSH261888 RCD261888 RLZ261888 RVV261888 SFR261888 SPN261888 SZJ261888 TJF261888 TTB261888 UCX261888 UMT261888 UWP261888 VGL261888 VQH261888 WAD261888 WJZ261888 WTV261888 HJ327424 RF327424 ABB327424 AKX327424 AUT327424 BEP327424 BOL327424 BYH327424 CID327424 CRZ327424 DBV327424 DLR327424 DVN327424 EFJ327424 EPF327424 EZB327424 FIX327424 FST327424 GCP327424 GML327424 GWH327424 HGD327424 HPZ327424 HZV327424 IJR327424 ITN327424 JDJ327424 JNF327424 JXB327424 KGX327424 KQT327424 LAP327424 LKL327424 LUH327424 MED327424 MNZ327424 MXV327424 NHR327424 NRN327424 OBJ327424 OLF327424 OVB327424 PEX327424 POT327424 PYP327424 QIL327424 QSH327424 RCD327424 RLZ327424 RVV327424 SFR327424 SPN327424 SZJ327424 TJF327424 TTB327424 UCX327424 UMT327424 UWP327424 VGL327424 VQH327424 WAD327424 WJZ327424 WTV327424 HJ392960 RF392960 ABB392960 AKX392960 AUT392960 BEP392960 BOL392960 BYH392960 CID392960 CRZ392960 DBV392960 DLR392960 DVN392960 EFJ392960 EPF392960 EZB392960 FIX392960 FST392960 GCP392960 GML392960 GWH392960 HGD392960 HPZ392960 HZV392960 IJR392960 ITN392960 JDJ392960 JNF392960 JXB392960 KGX392960 KQT392960 LAP392960 LKL392960 LUH392960 MED392960 MNZ392960 MXV392960 NHR392960 NRN392960 OBJ392960 OLF392960 OVB392960 PEX392960 POT392960 PYP392960 QIL392960 QSH392960 RCD392960 RLZ392960 RVV392960 SFR392960 SPN392960 SZJ392960 TJF392960 TTB392960 UCX392960 UMT392960 UWP392960 VGL392960 VQH392960 WAD392960 WJZ392960 WTV392960 HJ458496 RF458496 ABB458496 AKX458496 AUT458496 BEP458496 BOL458496 BYH458496 CID458496 CRZ458496 DBV458496 DLR458496 DVN458496 EFJ458496 EPF458496 EZB458496 FIX458496 FST458496 GCP458496 GML458496 GWH458496 HGD458496 HPZ458496 HZV458496 IJR458496 ITN458496 JDJ458496 JNF458496 JXB458496 KGX458496 KQT458496 LAP458496 LKL458496 LUH458496 MED458496 MNZ458496 MXV458496 NHR458496 NRN458496 OBJ458496 OLF458496 OVB458496 PEX458496 POT458496 PYP458496 QIL458496 QSH458496 RCD458496 RLZ458496 RVV458496 SFR458496 SPN458496 SZJ458496 TJF458496 TTB458496 UCX458496 UMT458496 UWP458496 VGL458496 VQH458496 WAD458496 WJZ458496 WTV458496 HJ524032 RF524032 ABB524032 AKX524032 AUT524032 BEP524032 BOL524032 BYH524032 CID524032 CRZ524032 DBV524032 DLR524032 DVN524032 EFJ524032 EPF524032 EZB524032 FIX524032 FST524032 GCP524032 GML524032 GWH524032 HGD524032 HPZ524032 HZV524032 IJR524032 ITN524032 JDJ524032 JNF524032 JXB524032 KGX524032 KQT524032 LAP524032 LKL524032 LUH524032 MED524032 MNZ524032 MXV524032 NHR524032 NRN524032 OBJ524032 OLF524032 OVB524032 PEX524032 POT524032 PYP524032 QIL524032 QSH524032 RCD524032 RLZ524032 RVV524032 SFR524032 SPN524032 SZJ524032 TJF524032 TTB524032 UCX524032 UMT524032 UWP524032 VGL524032 VQH524032 WAD524032 WJZ524032 WTV524032 HJ589568 RF589568 ABB589568 AKX589568 AUT589568 BEP589568 BOL589568 BYH589568 CID589568 CRZ589568 DBV589568 DLR589568 DVN589568 EFJ589568 EPF589568 EZB589568 FIX589568 FST589568 GCP589568 GML589568 GWH589568 HGD589568 HPZ589568 HZV589568 IJR589568 ITN589568 JDJ589568 JNF589568 JXB589568 KGX589568 KQT589568 LAP589568 LKL589568 LUH589568 MED589568 MNZ589568 MXV589568 NHR589568 NRN589568 OBJ589568 OLF589568 OVB589568 PEX589568 POT589568 PYP589568 QIL589568 QSH589568 RCD589568 RLZ589568 RVV589568 SFR589568 SPN589568 SZJ589568 TJF589568 TTB589568 UCX589568 UMT589568 UWP589568 VGL589568 VQH589568 WAD589568 WJZ589568 WTV589568 HJ655104 RF655104 ABB655104 AKX655104 AUT655104 BEP655104 BOL655104 BYH655104 CID655104 CRZ655104 DBV655104 DLR655104 DVN655104 EFJ655104 EPF655104 EZB655104 FIX655104 FST655104 GCP655104 GML655104 GWH655104 HGD655104 HPZ655104 HZV655104 IJR655104 ITN655104 JDJ655104 JNF655104 JXB655104 KGX655104 KQT655104 LAP655104 LKL655104 LUH655104 MED655104 MNZ655104 MXV655104 NHR655104 NRN655104 OBJ655104 OLF655104 OVB655104 PEX655104 POT655104 PYP655104 QIL655104 QSH655104 RCD655104 RLZ655104 RVV655104 SFR655104 SPN655104 SZJ655104 TJF655104 TTB655104 UCX655104 UMT655104 UWP655104 VGL655104 VQH655104 WAD655104 WJZ655104 WTV655104 HJ720640 RF720640 ABB720640 AKX720640 AUT720640 BEP720640 BOL720640 BYH720640 CID720640 CRZ720640 DBV720640 DLR720640 DVN720640 EFJ720640 EPF720640 EZB720640 FIX720640 FST720640 GCP720640 GML720640 GWH720640 HGD720640 HPZ720640 HZV720640 IJR720640 ITN720640 JDJ720640 JNF720640 JXB720640 KGX720640 KQT720640 LAP720640 LKL720640 LUH720640 MED720640 MNZ720640 MXV720640 NHR720640 NRN720640 OBJ720640 OLF720640 OVB720640 PEX720640 POT720640 PYP720640 QIL720640 QSH720640 RCD720640 RLZ720640 RVV720640 SFR720640 SPN720640 SZJ720640 TJF720640 TTB720640 UCX720640 UMT720640 UWP720640 VGL720640 VQH720640 WAD720640 WJZ720640 WTV720640 HJ786176 RF786176 ABB786176 AKX786176 AUT786176 BEP786176 BOL786176 BYH786176 CID786176 CRZ786176 DBV786176 DLR786176 DVN786176 EFJ786176 EPF786176 EZB786176 FIX786176 FST786176 GCP786176 GML786176 GWH786176 HGD786176 HPZ786176 HZV786176 IJR786176 ITN786176 JDJ786176 JNF786176 JXB786176 KGX786176 KQT786176 LAP786176 LKL786176 LUH786176 MED786176 MNZ786176 MXV786176 NHR786176 NRN786176 OBJ786176 OLF786176 OVB786176 PEX786176 POT786176 PYP786176 QIL786176 QSH786176 RCD786176 RLZ786176 RVV786176 SFR786176 SPN786176 SZJ786176 TJF786176 TTB786176 UCX786176 UMT786176 UWP786176 VGL786176 VQH786176 WAD786176 WJZ786176 WTV786176 HJ851712 RF851712 ABB851712 AKX851712 AUT851712 BEP851712 BOL851712 BYH851712 CID851712 CRZ851712 DBV851712 DLR851712 DVN851712 EFJ851712 EPF851712 EZB851712 FIX851712 FST851712 GCP851712 GML851712 GWH851712 HGD851712 HPZ851712 HZV851712 IJR851712 ITN851712 JDJ851712 JNF851712 JXB851712 KGX851712 KQT851712 LAP851712 LKL851712 LUH851712 MED851712 MNZ851712 MXV851712 NHR851712 NRN851712 OBJ851712 OLF851712 OVB851712 PEX851712 POT851712 PYP851712 QIL851712 QSH851712 RCD851712 RLZ851712 RVV851712 SFR851712 SPN851712 SZJ851712 TJF851712 TTB851712 UCX851712 UMT851712 UWP851712 VGL851712 VQH851712 WAD851712 WJZ851712 WTV851712 HJ917248 RF917248 ABB917248 AKX917248 AUT917248 BEP917248 BOL917248 BYH917248 CID917248 CRZ917248 DBV917248 DLR917248 DVN917248 EFJ917248 EPF917248 EZB917248 FIX917248 FST917248 GCP917248 GML917248 GWH917248 HGD917248 HPZ917248 HZV917248 IJR917248 ITN917248 JDJ917248 JNF917248 JXB917248 KGX917248 KQT917248 LAP917248 LKL917248 LUH917248 MED917248 MNZ917248 MXV917248 NHR917248 NRN917248 OBJ917248 OLF917248 OVB917248 PEX917248 POT917248 PYP917248 QIL917248 QSH917248 RCD917248 RLZ917248 RVV917248 SFR917248 SPN917248 SZJ917248 TJF917248 TTB917248 UCX917248 UMT917248 UWP917248 VGL917248 VQH917248 WAD917248 WJZ917248 WTV917248 HJ982784 RF982784 ABB982784 AKX982784 AUT982784 BEP982784 BOL982784 BYH982784 CID982784 CRZ982784 DBV982784 DLR982784 DVN982784 EFJ982784 EPF982784 EZB982784 FIX982784 FST982784 GCP982784 GML982784 GWH982784 HGD982784 HPZ982784 HZV982784 IJR982784 ITN982784 JDJ982784 JNF982784 JXB982784 KGX982784 KQT982784 LAP982784 LKL982784 LUH982784 MED982784 MNZ982784 MXV982784 NHR982784 NRN982784 OBJ982784 OLF982784 OVB982784 PEX982784 POT982784 PYP982784 QIL982784 QSH982784 RCD982784 RLZ982784 RVV982784 SFR982784 SPN982784 SZJ982784 TJF982784 TTB982784 UCX982784 UMT982784 UWP982784 VGL982784 VQH982784 WAD982784 WJZ982784 WTV982784 HL65280 RH65280 ABD65280 AKZ65280 AUV65280 BER65280 BON65280 BYJ65280 CIF65280 CSB65280 DBX65280 DLT65280 DVP65280 EFL65280 EPH65280 EZD65280 FIZ65280 FSV65280 GCR65280 GMN65280 GWJ65280 HGF65280 HQB65280 HZX65280 IJT65280 ITP65280 JDL65280 JNH65280 JXD65280 KGZ65280 KQV65280 LAR65280 LKN65280 LUJ65280 MEF65280 MOB65280 MXX65280 NHT65280 NRP65280 OBL65280 OLH65280 OVD65280 PEZ65280 POV65280 PYR65280 QIN65280 QSJ65280 RCF65280 RMB65280 RVX65280 SFT65280 SPP65280 SZL65280 TJH65280 TTD65280 UCZ65280 UMV65280 UWR65280 VGN65280 VQJ65280 WAF65280 WKB65280 WTX65280 HL130816 RH130816 ABD130816 AKZ130816 AUV130816 BER130816 BON130816 BYJ130816 CIF130816 CSB130816 DBX130816 DLT130816 DVP130816 EFL130816 EPH130816 EZD130816 FIZ130816 FSV130816 GCR130816 GMN130816 GWJ130816 HGF130816 HQB130816 HZX130816 IJT130816 ITP130816 JDL130816 JNH130816 JXD130816 KGZ130816 KQV130816 LAR130816 LKN130816 LUJ130816 MEF130816 MOB130816 MXX130816 NHT130816 NRP130816 OBL130816 OLH130816 OVD130816 PEZ130816 POV130816 PYR130816 QIN130816 QSJ130816 RCF130816 RMB130816 RVX130816 SFT130816 SPP130816 SZL130816 TJH130816 TTD130816 UCZ130816 UMV130816 UWR130816 VGN130816 VQJ130816 WAF130816 WKB130816 WTX130816 HL196352 RH196352 ABD196352 AKZ196352 AUV196352 BER196352 BON196352 BYJ196352 CIF196352 CSB196352 DBX196352 DLT196352 DVP196352 EFL196352 EPH196352 EZD196352 FIZ196352 FSV196352 GCR196352 GMN196352 GWJ196352 HGF196352 HQB196352 HZX196352 IJT196352 ITP196352 JDL196352 JNH196352 JXD196352 KGZ196352 KQV196352 LAR196352 LKN196352 LUJ196352 MEF196352 MOB196352 MXX196352 NHT196352 NRP196352 OBL196352 OLH196352 OVD196352 PEZ196352 POV196352 PYR196352 QIN196352 QSJ196352 RCF196352 RMB196352 RVX196352 SFT196352 SPP196352 SZL196352 TJH196352 TTD196352 UCZ196352 UMV196352 UWR196352 VGN196352 VQJ196352 WAF196352 WKB196352 WTX196352 HL261888 RH261888 ABD261888 AKZ261888 AUV261888 BER261888 BON261888 BYJ261888 CIF261888 CSB261888 DBX261888 DLT261888 DVP261888 EFL261888 EPH261888 EZD261888 FIZ261888 FSV261888 GCR261888 GMN261888 GWJ261888 HGF261888 HQB261888 HZX261888 IJT261888 ITP261888 JDL261888 JNH261888 JXD261888 KGZ261888 KQV261888 LAR261888 LKN261888 LUJ261888 MEF261888 MOB261888 MXX261888 NHT261888 NRP261888 OBL261888 OLH261888 OVD261888 PEZ261888 POV261888 PYR261888 QIN261888 QSJ261888 RCF261888 RMB261888 RVX261888 SFT261888 SPP261888 SZL261888 TJH261888 TTD261888 UCZ261888 UMV261888 UWR261888 VGN261888 VQJ261888 WAF261888 WKB261888 WTX261888 HL327424 RH327424 ABD327424 AKZ327424 AUV327424 BER327424 BON327424 BYJ327424 CIF327424 CSB327424 DBX327424 DLT327424 DVP327424 EFL327424 EPH327424 EZD327424 FIZ327424 FSV327424 GCR327424 GMN327424 GWJ327424 HGF327424 HQB327424 HZX327424 IJT327424 ITP327424 JDL327424 JNH327424 JXD327424 KGZ327424 KQV327424 LAR327424 LKN327424 LUJ327424 MEF327424 MOB327424 MXX327424 NHT327424 NRP327424 OBL327424 OLH327424 OVD327424 PEZ327424 POV327424 PYR327424 QIN327424 QSJ327424 RCF327424 RMB327424 RVX327424 SFT327424 SPP327424 SZL327424 TJH327424 TTD327424 UCZ327424 UMV327424 UWR327424 VGN327424 VQJ327424 WAF327424 WKB327424 WTX327424 HL392960 RH392960 ABD392960 AKZ392960 AUV392960 BER392960 BON392960 BYJ392960 CIF392960 CSB392960 DBX392960 DLT392960 DVP392960 EFL392960 EPH392960 EZD392960 FIZ392960 FSV392960 GCR392960 GMN392960 GWJ392960 HGF392960 HQB392960 HZX392960 IJT392960 ITP392960 JDL392960 JNH392960 JXD392960 KGZ392960 KQV392960 LAR392960 LKN392960 LUJ392960 MEF392960 MOB392960 MXX392960 NHT392960 NRP392960 OBL392960 OLH392960 OVD392960 PEZ392960 POV392960 PYR392960 QIN392960 QSJ392960 RCF392960 RMB392960 RVX392960 SFT392960 SPP392960 SZL392960 TJH392960 TTD392960 UCZ392960 UMV392960 UWR392960 VGN392960 VQJ392960 WAF392960 WKB392960 WTX392960 HL458496 RH458496 ABD458496 AKZ458496 AUV458496 BER458496 BON458496 BYJ458496 CIF458496 CSB458496 DBX458496 DLT458496 DVP458496 EFL458496 EPH458496 EZD458496 FIZ458496 FSV458496 GCR458496 GMN458496 GWJ458496 HGF458496 HQB458496 HZX458496 IJT458496 ITP458496 JDL458496 JNH458496 JXD458496 KGZ458496 KQV458496 LAR458496 LKN458496 LUJ458496 MEF458496 MOB458496 MXX458496 NHT458496 NRP458496 OBL458496 OLH458496 OVD458496 PEZ458496 POV458496 PYR458496 QIN458496 QSJ458496 RCF458496 RMB458496 RVX458496 SFT458496 SPP458496 SZL458496 TJH458496 TTD458496 UCZ458496 UMV458496 UWR458496 VGN458496 VQJ458496 WAF458496 WKB458496 WTX458496 HL524032 RH524032 ABD524032 AKZ524032 AUV524032 BER524032 BON524032 BYJ524032 CIF524032 CSB524032 DBX524032 DLT524032 DVP524032 EFL524032 EPH524032 EZD524032 FIZ524032 FSV524032 GCR524032 GMN524032 GWJ524032 HGF524032 HQB524032 HZX524032 IJT524032 ITP524032 JDL524032 JNH524032 JXD524032 KGZ524032 KQV524032 LAR524032 LKN524032 LUJ524032 MEF524032 MOB524032 MXX524032 NHT524032 NRP524032 OBL524032 OLH524032 OVD524032 PEZ524032 POV524032 PYR524032 QIN524032 QSJ524032 RCF524032 RMB524032 RVX524032 SFT524032 SPP524032 SZL524032 TJH524032 TTD524032 UCZ524032 UMV524032 UWR524032 VGN524032 VQJ524032 WAF524032 WKB524032 WTX524032 HL589568 RH589568 ABD589568 AKZ589568 AUV589568 BER589568 BON589568 BYJ589568 CIF589568 CSB589568 DBX589568 DLT589568 DVP589568 EFL589568 EPH589568 EZD589568 FIZ589568 FSV589568 GCR589568 GMN589568 GWJ589568 HGF589568 HQB589568 HZX589568 IJT589568 ITP589568 JDL589568 JNH589568 JXD589568 KGZ589568 KQV589568 LAR589568 LKN589568 LUJ589568 MEF589568 MOB589568 MXX589568 NHT589568 NRP589568 OBL589568 OLH589568 OVD589568 PEZ589568 POV589568 PYR589568 QIN589568 QSJ589568 RCF589568 RMB589568 RVX589568 SFT589568 SPP589568 SZL589568 TJH589568 TTD589568 UCZ589568 UMV589568 UWR589568 VGN589568 VQJ589568 WAF589568 WKB589568 WTX589568 HL655104 RH655104 ABD655104 AKZ655104 AUV655104 BER655104 BON655104 BYJ655104 CIF655104 CSB655104 DBX655104 DLT655104 DVP655104 EFL655104 EPH655104 EZD655104 FIZ655104 FSV655104 GCR655104 GMN655104 GWJ655104 HGF655104 HQB655104 HZX655104 IJT655104 ITP655104 JDL655104 JNH655104 JXD655104 KGZ655104 KQV655104 LAR655104 LKN655104 LUJ655104 MEF655104 MOB655104 MXX655104 NHT655104 NRP655104 OBL655104 OLH655104 OVD655104 PEZ655104 POV655104 PYR655104 QIN655104 QSJ655104 RCF655104 RMB655104 RVX655104 SFT655104 SPP655104 SZL655104 TJH655104 TTD655104 UCZ655104 UMV655104 UWR655104 VGN655104 VQJ655104 WAF655104 WKB655104 WTX655104 HL720640 RH720640 ABD720640 AKZ720640 AUV720640 BER720640 BON720640 BYJ720640 CIF720640 CSB720640 DBX720640 DLT720640 DVP720640 EFL720640 EPH720640 EZD720640 FIZ720640 FSV720640 GCR720640 GMN720640 GWJ720640 HGF720640 HQB720640 HZX720640 IJT720640 ITP720640 JDL720640 JNH720640 JXD720640 KGZ720640 KQV720640 LAR720640 LKN720640 LUJ720640 MEF720640 MOB720640 MXX720640 NHT720640 NRP720640 OBL720640 OLH720640 OVD720640 PEZ720640 POV720640 PYR720640 QIN720640 QSJ720640 RCF720640 RMB720640 RVX720640 SFT720640 SPP720640 SZL720640 TJH720640 TTD720640 UCZ720640 UMV720640 UWR720640 VGN720640 VQJ720640 WAF720640 WKB720640 WTX720640 HL786176 RH786176 ABD786176 AKZ786176 AUV786176 BER786176 BON786176 BYJ786176 CIF786176 CSB786176 DBX786176 DLT786176 DVP786176 EFL786176 EPH786176 EZD786176 FIZ786176 FSV786176 GCR786176 GMN786176 GWJ786176 HGF786176 HQB786176 HZX786176 IJT786176 ITP786176 JDL786176 JNH786176 JXD786176 KGZ786176 KQV786176 LAR786176 LKN786176 LUJ786176 MEF786176 MOB786176 MXX786176 NHT786176 NRP786176 OBL786176 OLH786176 OVD786176 PEZ786176 POV786176 PYR786176 QIN786176 QSJ786176 RCF786176 RMB786176 RVX786176 SFT786176 SPP786176 SZL786176 TJH786176 TTD786176 UCZ786176 UMV786176 UWR786176 VGN786176 VQJ786176 WAF786176 WKB786176 WTX786176 HL851712 RH851712 ABD851712 AKZ851712 AUV851712 BER851712 BON851712 BYJ851712 CIF851712 CSB851712 DBX851712 DLT851712 DVP851712 EFL851712 EPH851712 EZD851712 FIZ851712 FSV851712 GCR851712 GMN851712 GWJ851712 HGF851712 HQB851712 HZX851712 IJT851712 ITP851712 JDL851712 JNH851712 JXD851712 KGZ851712 KQV851712 LAR851712 LKN851712 LUJ851712 MEF851712 MOB851712 MXX851712 NHT851712 NRP851712 OBL851712 OLH851712 OVD851712 PEZ851712 POV851712 PYR851712 QIN851712 QSJ851712 RCF851712 RMB851712 RVX851712 SFT851712 SPP851712 SZL851712 TJH851712 TTD851712 UCZ851712 UMV851712 UWR851712 VGN851712 VQJ851712 WAF851712 WKB851712 WTX851712 HL917248 RH917248 ABD917248 AKZ917248 AUV917248 BER917248 BON917248 BYJ917248 CIF917248 CSB917248 DBX917248 DLT917248 DVP917248 EFL917248 EPH917248 EZD917248 FIZ917248 FSV917248 GCR917248 GMN917248 GWJ917248 HGF917248 HQB917248 HZX917248 IJT917248 ITP917248 JDL917248 JNH917248 JXD917248 KGZ917248 KQV917248 LAR917248 LKN917248 LUJ917248 MEF917248 MOB917248 MXX917248 NHT917248 NRP917248 OBL917248 OLH917248 OVD917248 PEZ917248 POV917248 PYR917248 QIN917248 QSJ917248 RCF917248 RMB917248 RVX917248 SFT917248 SPP917248 SZL917248 TJH917248 TTD917248 UCZ917248 UMV917248 UWR917248 VGN917248 VQJ917248 WAF917248 WKB917248 WTX917248 HL982784 RH982784 ABD982784 AKZ982784 AUV982784 BER982784 BON982784 BYJ982784 CIF982784 CSB982784 DBX982784 DLT982784 DVP982784 EFL982784 EPH982784 EZD982784 FIZ982784 FSV982784 GCR982784 GMN982784 GWJ982784 HGF982784 HQB982784 HZX982784 IJT982784 ITP982784 JDL982784 JNH982784 JXD982784 KGZ982784 KQV982784 LAR982784 LKN982784 LUJ982784 MEF982784 MOB982784 MXX982784 NHT982784 NRP982784 OBL982784 OLH982784 OVD982784 PEZ982784 POV982784 PYR982784 QIN982784 QSJ982784 RCF982784 RMB982784 RVX982784 SFT982784 SPP982784 SZL982784 TJH982784 TTD982784 UCZ982784 UMV982784 UWR982784 VGN982784 VQJ982784 WAF982784 WKB982784 WTX982784 HN65280 RJ65280 ABF65280 ALB65280 AUX65280 BET65280 BOP65280 BYL65280 CIH65280 CSD65280 DBZ65280 DLV65280 DVR65280 EFN65280 EPJ65280 EZF65280 FJB65280 FSX65280 GCT65280 GMP65280 GWL65280 HGH65280 HQD65280 HZZ65280 IJV65280 ITR65280 JDN65280 JNJ65280 JXF65280 KHB65280 KQX65280 LAT65280 LKP65280 LUL65280 MEH65280 MOD65280 MXZ65280 NHV65280 NRR65280 OBN65280 OLJ65280 OVF65280 PFB65280 POX65280 PYT65280 QIP65280 QSL65280 RCH65280 RMD65280 RVZ65280 SFV65280 SPR65280 SZN65280 TJJ65280 TTF65280 UDB65280 UMX65280 UWT65280 VGP65280 VQL65280 WAH65280 WKD65280 WTZ65280 HN130816 RJ130816 ABF130816 ALB130816 AUX130816 BET130816 BOP130816 BYL130816 CIH130816 CSD130816 DBZ130816 DLV130816 DVR130816 EFN130816 EPJ130816 EZF130816 FJB130816 FSX130816 GCT130816 GMP130816 GWL130816 HGH130816 HQD130816 HZZ130816 IJV130816 ITR130816 JDN130816 JNJ130816 JXF130816 KHB130816 KQX130816 LAT130816 LKP130816 LUL130816 MEH130816 MOD130816 MXZ130816 NHV130816 NRR130816 OBN130816 OLJ130816 OVF130816 PFB130816 POX130816 PYT130816 QIP130816 QSL130816 RCH130816 RMD130816 RVZ130816 SFV130816 SPR130816 SZN130816 TJJ130816 TTF130816 UDB130816 UMX130816 UWT130816 VGP130816 VQL130816 WAH130816 WKD130816 WTZ130816 HN196352 RJ196352 ABF196352 ALB196352 AUX196352 BET196352 BOP196352 BYL196352 CIH196352 CSD196352 DBZ196352 DLV196352 DVR196352 EFN196352 EPJ196352 EZF196352 FJB196352 FSX196352 GCT196352 GMP196352 GWL196352 HGH196352 HQD196352 HZZ196352 IJV196352 ITR196352 JDN196352 JNJ196352 JXF196352 KHB196352 KQX196352 LAT196352 LKP196352 LUL196352 MEH196352 MOD196352 MXZ196352 NHV196352 NRR196352 OBN196352 OLJ196352 OVF196352 PFB196352 POX196352 PYT196352 QIP196352 QSL196352 RCH196352 RMD196352 RVZ196352 SFV196352 SPR196352 SZN196352 TJJ196352 TTF196352 UDB196352 UMX196352 UWT196352 VGP196352 VQL196352 WAH196352 WKD196352 WTZ196352 HN261888 RJ261888 ABF261888 ALB261888 AUX261888 BET261888 BOP261888 BYL261888 CIH261888 CSD261888 DBZ261888 DLV261888 DVR261888 EFN261888 EPJ261888 EZF261888 FJB261888 FSX261888 GCT261888 GMP261888 GWL261888 HGH261888 HQD261888 HZZ261888 IJV261888 ITR261888 JDN261888 JNJ261888 JXF261888 KHB261888 KQX261888 LAT261888 LKP261888 LUL261888 MEH261888 MOD261888 MXZ261888 NHV261888 NRR261888 OBN261888 OLJ261888 OVF261888 PFB261888 POX261888 PYT261888 QIP261888 QSL261888 RCH261888 RMD261888 RVZ261888 SFV261888 SPR261888 SZN261888 TJJ261888 TTF261888 UDB261888 UMX261888 UWT261888 VGP261888 VQL261888 WAH261888 WKD261888 WTZ261888 HN327424 RJ327424 ABF327424 ALB327424 AUX327424 BET327424 BOP327424 BYL327424 CIH327424 CSD327424 DBZ327424 DLV327424 DVR327424 EFN327424 EPJ327424 EZF327424 FJB327424 FSX327424 GCT327424 GMP327424 GWL327424 HGH327424 HQD327424 HZZ327424 IJV327424 ITR327424 JDN327424 JNJ327424 JXF327424 KHB327424 KQX327424 LAT327424 LKP327424 LUL327424 MEH327424 MOD327424 MXZ327424 NHV327424 NRR327424 OBN327424 OLJ327424 OVF327424 PFB327424 POX327424 PYT327424 QIP327424 QSL327424 RCH327424 RMD327424 RVZ327424 SFV327424 SPR327424 SZN327424 TJJ327424 TTF327424 UDB327424 UMX327424 UWT327424 VGP327424 VQL327424 WAH327424 WKD327424 WTZ327424 HN392960 RJ392960 ABF392960 ALB392960 AUX392960 BET392960 BOP392960 BYL392960 CIH392960 CSD392960 DBZ392960 DLV392960 DVR392960 EFN392960 EPJ392960 EZF392960 FJB392960 FSX392960 GCT392960 GMP392960 GWL392960 HGH392960 HQD392960 HZZ392960 IJV392960 ITR392960 JDN392960 JNJ392960 JXF392960 KHB392960 KQX392960 LAT392960 LKP392960 LUL392960 MEH392960 MOD392960 MXZ392960 NHV392960 NRR392960 OBN392960 OLJ392960 OVF392960 PFB392960 POX392960 PYT392960 QIP392960 QSL392960 RCH392960 RMD392960 RVZ392960 SFV392960 SPR392960 SZN392960 TJJ392960 TTF392960 UDB392960 UMX392960 UWT392960 VGP392960 VQL392960 WAH392960 WKD392960 WTZ392960 HN458496 RJ458496 ABF458496 ALB458496 AUX458496 BET458496 BOP458496 BYL458496 CIH458496 CSD458496 DBZ458496 DLV458496 DVR458496 EFN458496 EPJ458496 EZF458496 FJB458496 FSX458496 GCT458496 GMP458496 GWL458496 HGH458496 HQD458496 HZZ458496 IJV458496 ITR458496 JDN458496 JNJ458496 JXF458496 KHB458496 KQX458496 LAT458496 LKP458496 LUL458496 MEH458496 MOD458496 MXZ458496 NHV458496 NRR458496 OBN458496 OLJ458496 OVF458496 PFB458496 POX458496 PYT458496 QIP458496 QSL458496 RCH458496 RMD458496 RVZ458496 SFV458496 SPR458496 SZN458496 TJJ458496 TTF458496 UDB458496 UMX458496 UWT458496 VGP458496 VQL458496 WAH458496 WKD458496 WTZ458496 HN524032 RJ524032 ABF524032 ALB524032 AUX524032 BET524032 BOP524032 BYL524032 CIH524032 CSD524032 DBZ524032 DLV524032 DVR524032 EFN524032 EPJ524032 EZF524032 FJB524032 FSX524032 GCT524032 GMP524032 GWL524032 HGH524032 HQD524032 HZZ524032 IJV524032 ITR524032 JDN524032 JNJ524032 JXF524032 KHB524032 KQX524032 LAT524032 LKP524032 LUL524032 MEH524032 MOD524032 MXZ524032 NHV524032 NRR524032 OBN524032 OLJ524032 OVF524032 PFB524032 POX524032 PYT524032 QIP524032 QSL524032 RCH524032 RMD524032 RVZ524032 SFV524032 SPR524032 SZN524032 TJJ524032 TTF524032 UDB524032 UMX524032 UWT524032 VGP524032 VQL524032 WAH524032 WKD524032 WTZ524032 HN589568 RJ589568 ABF589568 ALB589568 AUX589568 BET589568 BOP589568 BYL589568 CIH589568 CSD589568 DBZ589568 DLV589568 DVR589568 EFN589568 EPJ589568 EZF589568 FJB589568 FSX589568 GCT589568 GMP589568 GWL589568 HGH589568 HQD589568 HZZ589568 IJV589568 ITR589568 JDN589568 JNJ589568 JXF589568 KHB589568 KQX589568 LAT589568 LKP589568 LUL589568 MEH589568 MOD589568 MXZ589568 NHV589568 NRR589568 OBN589568 OLJ589568 OVF589568 PFB589568 POX589568 PYT589568 QIP589568 QSL589568 RCH589568 RMD589568 RVZ589568 SFV589568 SPR589568 SZN589568 TJJ589568 TTF589568 UDB589568 UMX589568 UWT589568 VGP589568 VQL589568 WAH589568 WKD589568 WTZ589568 HN655104 RJ655104 ABF655104 ALB655104 AUX655104 BET655104 BOP655104 BYL655104 CIH655104 CSD655104 DBZ655104 DLV655104 DVR655104 EFN655104 EPJ655104 EZF655104 FJB655104 FSX655104 GCT655104 GMP655104 GWL655104 HGH655104 HQD655104 HZZ655104 IJV655104 ITR655104 JDN655104 JNJ655104 JXF655104 KHB655104 KQX655104 LAT655104 LKP655104 LUL655104 MEH655104 MOD655104 MXZ655104 NHV655104 NRR655104 OBN655104 OLJ655104 OVF655104 PFB655104 POX655104 PYT655104 QIP655104 QSL655104 RCH655104 RMD655104 RVZ655104 SFV655104 SPR655104 SZN655104 TJJ655104 TTF655104 UDB655104 UMX655104 UWT655104 VGP655104 VQL655104 WAH655104 WKD655104 WTZ655104 HN720640 RJ720640 ABF720640 ALB720640 AUX720640 BET720640 BOP720640 BYL720640 CIH720640 CSD720640 DBZ720640 DLV720640 DVR720640 EFN720640 EPJ720640 EZF720640 FJB720640 FSX720640 GCT720640 GMP720640 GWL720640 HGH720640 HQD720640 HZZ720640 IJV720640 ITR720640 JDN720640 JNJ720640 JXF720640 KHB720640 KQX720640 LAT720640 LKP720640 LUL720640 MEH720640 MOD720640 MXZ720640 NHV720640 NRR720640 OBN720640 OLJ720640 OVF720640 PFB720640 POX720640 PYT720640 QIP720640 QSL720640 RCH720640 RMD720640 RVZ720640 SFV720640 SPR720640 SZN720640 TJJ720640 TTF720640 UDB720640 UMX720640 UWT720640 VGP720640 VQL720640 WAH720640 WKD720640 WTZ720640 HN786176 RJ786176 ABF786176 ALB786176 AUX786176 BET786176 BOP786176 BYL786176 CIH786176 CSD786176 DBZ786176 DLV786176 DVR786176 EFN786176 EPJ786176 EZF786176 FJB786176 FSX786176 GCT786176 GMP786176 GWL786176 HGH786176 HQD786176 HZZ786176 IJV786176 ITR786176 JDN786176 JNJ786176 JXF786176 KHB786176 KQX786176 LAT786176 LKP786176 LUL786176 MEH786176 MOD786176 MXZ786176 NHV786176 NRR786176 OBN786176 OLJ786176 OVF786176 PFB786176 POX786176 PYT786176 QIP786176 QSL786176 RCH786176 RMD786176 RVZ786176 SFV786176 SPR786176 SZN786176 TJJ786176 TTF786176 UDB786176 UMX786176 UWT786176 VGP786176 VQL786176 WAH786176 WKD786176 WTZ786176 HN851712 RJ851712 ABF851712 ALB851712 AUX851712 BET851712 BOP851712 BYL851712 CIH851712 CSD851712 DBZ851712 DLV851712 DVR851712 EFN851712 EPJ851712 EZF851712 FJB851712 FSX851712 GCT851712 GMP851712 GWL851712 HGH851712 HQD851712 HZZ851712 IJV851712 ITR851712 JDN851712 JNJ851712 JXF851712 KHB851712 KQX851712 LAT851712 LKP851712 LUL851712 MEH851712 MOD851712 MXZ851712 NHV851712 NRR851712 OBN851712 OLJ851712 OVF851712 PFB851712 POX851712 PYT851712 QIP851712 QSL851712 RCH851712 RMD851712 RVZ851712 SFV851712 SPR851712 SZN851712 TJJ851712 TTF851712 UDB851712 UMX851712 UWT851712 VGP851712 VQL851712 WAH851712 WKD851712 WTZ851712 HN917248 RJ917248 ABF917248 ALB917248 AUX917248 BET917248 BOP917248 BYL917248 CIH917248 CSD917248 DBZ917248 DLV917248 DVR917248 EFN917248 EPJ917248 EZF917248 FJB917248 FSX917248 GCT917248 GMP917248 GWL917248 HGH917248 HQD917248 HZZ917248 IJV917248 ITR917248 JDN917248 JNJ917248 JXF917248 KHB917248 KQX917248 LAT917248 LKP917248 LUL917248 MEH917248 MOD917248 MXZ917248 NHV917248 NRR917248 OBN917248 OLJ917248 OVF917248 PFB917248 POX917248 PYT917248 QIP917248 QSL917248 RCH917248 RMD917248 RVZ917248 SFV917248 SPR917248 SZN917248 TJJ917248 TTF917248 UDB917248 UMX917248 UWT917248 VGP917248 VQL917248 WAH917248 WKD917248 WTZ917248 HN982784 RJ982784 ABF982784 ALB982784 AUX982784 BET982784 BOP982784 BYL982784 CIH982784 CSD982784 DBZ982784 DLV982784 DVR982784 EFN982784 EPJ982784 EZF982784 FJB982784 FSX982784 GCT982784 GMP982784 GWL982784 HGH982784 HQD982784 HZZ982784 IJV982784 ITR982784 JDN982784 JNJ982784 JXF982784 KHB982784 KQX982784 LAT982784 LKP982784 LUL982784 MEH982784 MOD982784 MXZ982784 NHV982784 NRR982784 OBN982784 OLJ982784 OVF982784 PFB982784 POX982784 PYT982784 QIP982784 QSL982784 RCH982784 RMD982784 RVZ982784 SFV982784 SPR982784 SZN982784 TJJ982784 TTF982784 UDB982784 UMX982784 UWT982784 VGP982784 VQL982784 WAH982784 WKD982784 WTZ982784 HP65280 RL65280 ABH65280 ALD65280 AUZ65280 BEV65280 BOR65280 BYN65280 CIJ65280 CSF65280 DCB65280 DLX65280 DVT65280 EFP65280 EPL65280 EZH65280 FJD65280 FSZ65280 GCV65280 GMR65280 GWN65280 HGJ65280 HQF65280 IAB65280 IJX65280 ITT65280 JDP65280 JNL65280 JXH65280 KHD65280 KQZ65280 LAV65280 LKR65280 LUN65280 MEJ65280 MOF65280 MYB65280 NHX65280 NRT65280 OBP65280 OLL65280 OVH65280 PFD65280 POZ65280 PYV65280 QIR65280 QSN65280 RCJ65280 RMF65280 RWB65280 SFX65280 SPT65280 SZP65280 TJL65280 TTH65280 UDD65280 UMZ65280 UWV65280 VGR65280 VQN65280 WAJ65280 WKF65280 WUB65280 HP130816 RL130816 ABH130816 ALD130816 AUZ130816 BEV130816 BOR130816 BYN130816 CIJ130816 CSF130816 DCB130816 DLX130816 DVT130816 EFP130816 EPL130816 EZH130816 FJD130816 FSZ130816 GCV130816 GMR130816 GWN130816 HGJ130816 HQF130816 IAB130816 IJX130816 ITT130816 JDP130816 JNL130816 JXH130816 KHD130816 KQZ130816 LAV130816 LKR130816 LUN130816 MEJ130816 MOF130816 MYB130816 NHX130816 NRT130816 OBP130816 OLL130816 OVH130816 PFD130816 POZ130816 PYV130816 QIR130816 QSN130816 RCJ130816 RMF130816 RWB130816 SFX130816 SPT130816 SZP130816 TJL130816 TTH130816 UDD130816 UMZ130816 UWV130816 VGR130816 VQN130816 WAJ130816 WKF130816 WUB130816 HP196352 RL196352 ABH196352 ALD196352 AUZ196352 BEV196352 BOR196352 BYN196352 CIJ196352 CSF196352 DCB196352 DLX196352 DVT196352 EFP196352 EPL196352 EZH196352 FJD196352 FSZ196352 GCV196352 GMR196352 GWN196352 HGJ196352 HQF196352 IAB196352 IJX196352 ITT196352 JDP196352 JNL196352 JXH196352 KHD196352 KQZ196352 LAV196352 LKR196352 LUN196352 MEJ196352 MOF196352 MYB196352 NHX196352 NRT196352 OBP196352 OLL196352 OVH196352 PFD196352 POZ196352 PYV196352 QIR196352 QSN196352 RCJ196352 RMF196352 RWB196352 SFX196352 SPT196352 SZP196352 TJL196352 TTH196352 UDD196352 UMZ196352 UWV196352 VGR196352 VQN196352 WAJ196352 WKF196352 WUB196352 HP261888 RL261888 ABH261888 ALD261888 AUZ261888 BEV261888 BOR261888 BYN261888 CIJ261888 CSF261888 DCB261888 DLX261888 DVT261888 EFP261888 EPL261888 EZH261888 FJD261888 FSZ261888 GCV261888 GMR261888 GWN261888 HGJ261888 HQF261888 IAB261888 IJX261888 ITT261888 JDP261888 JNL261888 JXH261888 KHD261888 KQZ261888 LAV261888 LKR261888 LUN261888 MEJ261888 MOF261888 MYB261888 NHX261888 NRT261888 OBP261888 OLL261888 OVH261888 PFD261888 POZ261888 PYV261888 QIR261888 QSN261888 RCJ261888 RMF261888 RWB261888 SFX261888 SPT261888 SZP261888 TJL261888 TTH261888 UDD261888 UMZ261888 UWV261888 VGR261888 VQN261888 WAJ261888 WKF261888 WUB261888 HP327424 RL327424 ABH327424 ALD327424 AUZ327424 BEV327424 BOR327424 BYN327424 CIJ327424 CSF327424 DCB327424 DLX327424 DVT327424 EFP327424 EPL327424 EZH327424 FJD327424 FSZ327424 GCV327424 GMR327424 GWN327424 HGJ327424 HQF327424 IAB327424 IJX327424 ITT327424 JDP327424 JNL327424 JXH327424 KHD327424 KQZ327424 LAV327424 LKR327424 LUN327424 MEJ327424 MOF327424 MYB327424 NHX327424 NRT327424 OBP327424 OLL327424 OVH327424 PFD327424 POZ327424 PYV327424 QIR327424 QSN327424 RCJ327424 RMF327424 RWB327424 SFX327424 SPT327424 SZP327424 TJL327424 TTH327424 UDD327424 UMZ327424 UWV327424 VGR327424 VQN327424 WAJ327424 WKF327424 WUB327424 HP392960 RL392960 ABH392960 ALD392960 AUZ392960 BEV392960 BOR392960 BYN392960 CIJ392960 CSF392960 DCB392960 DLX392960 DVT392960 EFP392960 EPL392960 EZH392960 FJD392960 FSZ392960 GCV392960 GMR392960 GWN392960 HGJ392960 HQF392960 IAB392960 IJX392960 ITT392960 JDP392960 JNL392960 JXH392960 KHD392960 KQZ392960 LAV392960 LKR392960 LUN392960 MEJ392960 MOF392960 MYB392960 NHX392960 NRT392960 OBP392960 OLL392960 OVH392960 PFD392960 POZ392960 PYV392960 QIR392960 QSN392960 RCJ392960 RMF392960 RWB392960 SFX392960 SPT392960 SZP392960 TJL392960 TTH392960 UDD392960 UMZ392960 UWV392960 VGR392960 VQN392960 WAJ392960 WKF392960 WUB392960 HP458496 RL458496 ABH458496 ALD458496 AUZ458496 BEV458496 BOR458496 BYN458496 CIJ458496 CSF458496 DCB458496 DLX458496 DVT458496 EFP458496 EPL458496 EZH458496 FJD458496 FSZ458496 GCV458496 GMR458496 GWN458496 HGJ458496 HQF458496 IAB458496 IJX458496 ITT458496 JDP458496 JNL458496 JXH458496 KHD458496 KQZ458496 LAV458496 LKR458496 LUN458496 MEJ458496 MOF458496 MYB458496 NHX458496 NRT458496 OBP458496 OLL458496 OVH458496 PFD458496 POZ458496 PYV458496 QIR458496 QSN458496 RCJ458496 RMF458496 RWB458496 SFX458496 SPT458496 SZP458496 TJL458496 TTH458496 UDD458496 UMZ458496 UWV458496 VGR458496 VQN458496 WAJ458496 WKF458496 WUB458496 HP524032 RL524032 ABH524032 ALD524032 AUZ524032 BEV524032 BOR524032 BYN524032 CIJ524032 CSF524032 DCB524032 DLX524032 DVT524032 EFP524032 EPL524032 EZH524032 FJD524032 FSZ524032 GCV524032 GMR524032 GWN524032 HGJ524032 HQF524032 IAB524032 IJX524032 ITT524032 JDP524032 JNL524032 JXH524032 KHD524032 KQZ524032 LAV524032 LKR524032 LUN524032 MEJ524032 MOF524032 MYB524032 NHX524032 NRT524032 OBP524032 OLL524032 OVH524032 PFD524032 POZ524032 PYV524032 QIR524032 QSN524032 RCJ524032 RMF524032 RWB524032 SFX524032 SPT524032 SZP524032 TJL524032 TTH524032 UDD524032 UMZ524032 UWV524032 VGR524032 VQN524032 WAJ524032 WKF524032 WUB524032 HP589568 RL589568 ABH589568 ALD589568 AUZ589568 BEV589568 BOR589568 BYN589568 CIJ589568 CSF589568 DCB589568 DLX589568 DVT589568 EFP589568 EPL589568 EZH589568 FJD589568 FSZ589568 GCV589568 GMR589568 GWN589568 HGJ589568 HQF589568 IAB589568 IJX589568 ITT589568 JDP589568 JNL589568 JXH589568 KHD589568 KQZ589568 LAV589568 LKR589568 LUN589568 MEJ589568 MOF589568 MYB589568 NHX589568 NRT589568 OBP589568 OLL589568 OVH589568 PFD589568 POZ589568 PYV589568 QIR589568 QSN589568 RCJ589568 RMF589568 RWB589568 SFX589568 SPT589568 SZP589568 TJL589568 TTH589568 UDD589568 UMZ589568 UWV589568 VGR589568 VQN589568 WAJ589568 WKF589568 WUB589568 HP655104 RL655104 ABH655104 ALD655104 AUZ655104 BEV655104 BOR655104 BYN655104 CIJ655104 CSF655104 DCB655104 DLX655104 DVT655104 EFP655104 EPL655104 EZH655104 FJD655104 FSZ655104 GCV655104 GMR655104 GWN655104 HGJ655104 HQF655104 IAB655104 IJX655104 ITT655104 JDP655104 JNL655104 JXH655104 KHD655104 KQZ655104 LAV655104 LKR655104 LUN655104 MEJ655104 MOF655104 MYB655104 NHX655104 NRT655104 OBP655104 OLL655104 OVH655104 PFD655104 POZ655104 PYV655104 QIR655104 QSN655104 RCJ655104 RMF655104 RWB655104 SFX655104 SPT655104 SZP655104 TJL655104 TTH655104 UDD655104 UMZ655104 UWV655104 VGR655104 VQN655104 WAJ655104 WKF655104 WUB655104 HP720640 RL720640 ABH720640 ALD720640 AUZ720640 BEV720640 BOR720640 BYN720640 CIJ720640 CSF720640 DCB720640 DLX720640 DVT720640 EFP720640 EPL720640 EZH720640 FJD720640 FSZ720640 GCV720640 GMR720640 GWN720640 HGJ720640 HQF720640 IAB720640 IJX720640 ITT720640 JDP720640 JNL720640 JXH720640 KHD720640 KQZ720640 LAV720640 LKR720640 LUN720640 MEJ720640 MOF720640 MYB720640 NHX720640 NRT720640 OBP720640 OLL720640 OVH720640 PFD720640 POZ720640 PYV720640 QIR720640 QSN720640 RCJ720640 RMF720640 RWB720640 SFX720640 SPT720640 SZP720640 TJL720640 TTH720640 UDD720640 UMZ720640 UWV720640 VGR720640 VQN720640 WAJ720640 WKF720640 WUB720640 HP786176 RL786176 ABH786176 ALD786176 AUZ786176 BEV786176 BOR786176 BYN786176 CIJ786176 CSF786176 DCB786176 DLX786176 DVT786176 EFP786176 EPL786176 EZH786176 FJD786176 FSZ786176 GCV786176 GMR786176 GWN786176 HGJ786176 HQF786176 IAB786176 IJX786176 ITT786176 JDP786176 JNL786176 JXH786176 KHD786176 KQZ786176 LAV786176 LKR786176 LUN786176 MEJ786176 MOF786176 MYB786176 NHX786176 NRT786176 OBP786176 OLL786176 OVH786176 PFD786176 POZ786176 PYV786176 QIR786176 QSN786176 RCJ786176 RMF786176 RWB786176 SFX786176 SPT786176 SZP786176 TJL786176 TTH786176 UDD786176 UMZ786176 UWV786176 VGR786176 VQN786176 WAJ786176 WKF786176 WUB786176 HP851712 RL851712 ABH851712 ALD851712 AUZ851712 BEV851712 BOR851712 BYN851712 CIJ851712 CSF851712 DCB851712 DLX851712 DVT851712 EFP851712 EPL851712 EZH851712 FJD851712 FSZ851712 GCV851712 GMR851712 GWN851712 HGJ851712 HQF851712 IAB851712 IJX851712 ITT851712 JDP851712 JNL851712 JXH851712 KHD851712 KQZ851712 LAV851712 LKR851712 LUN851712 MEJ851712 MOF851712 MYB851712 NHX851712 NRT851712 OBP851712 OLL851712 OVH851712 PFD851712 POZ851712 PYV851712 QIR851712 QSN851712 RCJ851712 RMF851712 RWB851712 SFX851712 SPT851712 SZP851712 TJL851712 TTH851712 UDD851712 UMZ851712 UWV851712 VGR851712 VQN851712 WAJ851712 WKF851712 WUB851712 HP917248 RL917248 ABH917248 ALD917248 AUZ917248 BEV917248 BOR917248 BYN917248 CIJ917248 CSF917248 DCB917248 DLX917248 DVT917248 EFP917248 EPL917248 EZH917248 FJD917248 FSZ917248 GCV917248 GMR917248 GWN917248 HGJ917248 HQF917248 IAB917248 IJX917248 ITT917248 JDP917248 JNL917248 JXH917248 KHD917248 KQZ917248 LAV917248 LKR917248 LUN917248 MEJ917248 MOF917248 MYB917248 NHX917248 NRT917248 OBP917248 OLL917248 OVH917248 PFD917248 POZ917248 PYV917248 QIR917248 QSN917248 RCJ917248 RMF917248 RWB917248 SFX917248 SPT917248 SZP917248 TJL917248 TTH917248 UDD917248 UMZ917248 UWV917248 VGR917248 VQN917248 WAJ917248 WKF917248 WUB917248 HP982784 RL982784 ABH982784 ALD982784 AUZ982784 BEV982784 BOR982784 BYN982784 CIJ982784 CSF982784 DCB982784 DLX982784 DVT982784 EFP982784 EPL982784 EZH982784 FJD982784 FSZ982784 GCV982784 GMR982784 GWN982784 HGJ982784 HQF982784 IAB982784 IJX982784 ITT982784 JDP982784 JNL982784 JXH982784 KHD982784 KQZ982784 LAV982784 LKR982784 LUN982784 MEJ982784 MOF982784 MYB982784 NHX982784 NRT982784 OBP982784 OLL982784 OVH982784 PFD982784 POZ982784 PYV982784 QIR982784 QSN982784 RCJ982784 RMF982784 RWB982784 SFX982784 SPT982784 SZP982784 TJL982784 TTH982784 UDD982784 UMZ982784 UWV982784 VGR982784 VQN982784 WAJ982784 WKF982784 WUB982784 Y65280 Y130816 Y196352 Y261888 Y327424 Y392960 Y458496 Y524032 Y589568 Y655104 Y720640 Y786176 Y851712 Y917248 Y982784 K65280 K130816 K196352 K261888 K327424 K392960 K458496 K524032 K589568 K655104 K720640 K786176 K851712 K917248 K982784 M65280 M130816 M196352 M261888 M327424 M392960 M458496 M524032 M589568 M655104 M720640 M786176 M851712 M917248 M982784 O65280 O130816 O196352 O261888 O327424 O392960 O458496 O524032 O589568 O655104 O720640 O786176 O851712 O917248 O982784 Q65280 Q130816 Q196352 Q261888 Q327424 Q392960 Q458496 Q524032 Q589568 Q655104 Q720640 Q786176 Q851712 Q917248 Q982784 S65280 S130816 S196352 S261888 S327424 S392960 S458496 S524032 S589568 S655104 S720640 S786176 S851712 S917248 S982784 U65280 U130816 U196352 U261888 U327424 U392960 U458496 U524032 U589568 U655104 U720640 U786176 U851712 U917248 U982784 W65280 W130816 W196352 W261888 W327424 W392960 W458496 W524032 W589568 W655104 W720640 W786176 W851712 W917248 W982784 BK65280 BK130816 BK196352 BK261888 BK327424 BK392960 BK458496 BK524032 BK589568 BK655104 BK720640 BK786176 BK851712 BK917248 BK982784 AW65280 AW130816 AW196352 AW261888 AW327424 AW392960 AW458496 AW524032 AW589568 AW655104 AW720640 AW786176 AW851712 AW917248 AW982784 AY65280 AY130816 AY196352 AY261888 AY327424 AY392960 AY458496 AY524032 AY589568 AY655104 AY720640 AY786176 AY851712 AY917248 AY982784 BA65280 BA130816 BA196352 BA261888 BA327424 BA392960 BA458496 BA524032 BA589568 BA655104 BA720640 BA786176 BA851712 BA917248 BA982784 BC65280 BC130816 BC196352 BC261888 BC327424 BC392960 BC458496 BC524032 BC589568 BC655104 BC720640 BC786176 BC851712 BC917248 BC982784 BE65280 BE130816 BE196352 BE261888 BE327424 BE392960 BE458496 BE524032 BE589568 BE655104 BE720640 BE786176 BE851712 BE917248 BE982784 BG65280 BG130816 BG196352 BG261888 BG327424 BG392960 BG458496 BG524032 BG589568 BG655104 BG720640 BG786176 BG851712 BG917248 BG982784 BI65280 BI130816 BI196352 BI261888 BI327424 BI392960 BI458496 BI524032 BI589568 BI655104 BI720640 BI786176 BI851712 BI917248 BI982784 W47 U47 S47 Q47 O47 M47 K47 Y47 WUB47 WKF47 WAJ47 VQN47 VGR47 UWV47 UMZ47 UDD47 TTH47 TJL47 SZP47 SPT47 SFX47 RWB47 RMF47 RCJ47 QSN47 QIR47 PYV47 POZ47 PFD47 OVH47 OLL47 OBP47 NRT47 NHX47 MYB47 MOF47 MEJ47 LUN47 LKR47 LAV47 KQZ47 KHD47 JXH47 JNL47 JDP47 ITT47 IJX47 IAB47 HQF47 HGJ47 GWN47 GMR47 GCV47 FSZ47 FJD47 EZH47 EPL47 EFP47 DVT47 DLX47 DCB47 CSF47 CIJ47 BYN47 BOR47 BEV47 AUZ47 ALD47 ABH47 RL47 HP47 WTZ47 WKD47 WAH47 VQL47 VGP47 UWT47 UMX47 UDB47 TTF47 TJJ47 SZN47 SPR47 SFV47 RVZ47 RMD47 RCH47 QSL47 QIP47 PYT47 POX47 PFB47 OVF47 OLJ47 OBN47 NRR47 NHV47 MXZ47 MOD47 MEH47 LUL47 LKP47 LAT47 KQX47 KHB47 JXF47 JNJ47 JDN47 ITR47 IJV47 HZZ47 HQD47 HGH47 GWL47 GMP47 GCT47 FSX47 FJB47 EZF47 EPJ47 EFN47 DVR47 DLV47 DBZ47 CSD47 CIH47 BYL47 BOP47 BET47 AUX47 ALB47 ABF47 RJ47 HN47 WTX47 WKB47 WAF47 VQJ47 VGN47 UWR47 UMV47 UCZ47 TTD47 TJH47 SZL47 SPP47 SFT47 RVX47 RMB47 RCF47 QSJ47 QIN47 PYR47 POV47 PEZ47 OVD47 OLH47 OBL47 NRP47 NHT47 MXX47 MOB47 MEF47 LUJ47 LKN47 LAR47 KQV47 KGZ47 JXD47 JNH47 JDL47 ITP47 IJT47 HZX47 HQB47 HGF47 GWJ47 GMN47 GCR47 FSV47 FIZ47 EZD47 EPH47 EFL47 DVP47 DLT47 DBX47 CSB47 CIF47 BYJ47 BON47 BER47 AUV47 AKZ47 ABD47 RH47 HL47 WTV47 WJZ47 WAD47 VQH47 VGL47 UWP47 UMT47 UCX47 TTB47 TJF47 SZJ47 SPN47 SFR47 RVV47 RLZ47 RCD47 QSH47 QIL47 PYP47 POT47 PEX47 OVB47 OLF47 OBJ47 NRN47 NHR47 MXV47 MNZ47 MED47 LUH47 LKL47 LAP47 KQT47 KGX47 JXB47 JNF47 JDJ47 ITN47 IJR47 HZV47 HPZ47 HGD47 GWH47 GML47 GCP47 FST47 FIX47 EZB47 EPF47 EFJ47 DVN47 DLR47 DBV47 CRZ47 CID47 BYH47 BOL47 BEP47 AUT47 AKX47 ABB47 RF47 HJ47 WTT47 WJX47 WAB47 VQF47 VGJ47 UWN47 UMR47 UCV47 TSZ47 TJD47 SZH47 SPL47 SFP47 RVT47 RLX47 RCB47 QSF47 QIJ47 PYN47 POR47 PEV47 OUZ47 OLD47 OBH47 NRL47 NHP47 MXT47 MNX47 MEB47 LUF47 LKJ47 LAN47 KQR47 KGV47 JWZ47 JND47 JDH47 ITL47 IJP47 HZT47 HPX47 HGB47 GWF47 GMJ47 GCN47 FSR47 FIV47 EYZ47 EPD47 EFH47 DVL47 DLP47 DBT47 CRX47 CIB47 BYF47 BOJ47 BEN47 AUR47 AKV47 AAZ47 RD47 HH47 WTR47 WJV47 VZZ47 VQD47 VGH47 UWL47 UMP47 UCT47 TSX47 TJB47 SZF47 SPJ47 SFN47 RVR47 RLV47 RBZ47 QSD47 QIH47 PYL47 POP47 PET47 OUX47 OLB47 OBF47 NRJ47 NHN47 MXR47 MNV47 MDZ47 LUD47 LKH47 LAL47 KQP47 KGT47 JWX47 JNB47 JDF47 ITJ47 IJN47 HZR47 HPV47 HFZ47 GWD47 GMH47 GCL47 FSP47 FIT47 EYX47 EPB47 EFF47 DVJ47 DLN47 DBR47 CRV47 CHZ47 BYD47 BOH47 BEL47 AUP47 AKT47 AAX47 RB47 HF47 WTP47 WJT47 VZX47 VQB47 VGF47 UWJ47 UMN47 UCR47 TSV47 TIZ47 SZD47 SPH47 SFL47 RVP47 RLT47 RBX47 QSB47 QIF47 PYJ47 PON47 PER47 OUV47 OKZ47 OBD47 NRH47 NHL47 MXP47 MNT47 MDX47 LUB47 LKF47 LAJ47 KQN47 KGR47 JWV47 JMZ47 JDD47 ITH47 IJL47 HZP47 HPT47 HFX47 GWB47 GMF47 GCJ47 FSN47 FIR47 EYV47 EOZ47 EFD47 DVH47 DLL47 DBP47 CRT47 CHX47 BYB47 BOF47 BEJ47 AUN47 AKR47 AAV47 QZ47 HD47 WVP47 WLT47 WBX47 VSB47 VIF47 UYJ47 UON47 UER47 TUV47 TKZ47 TBD47 SRH47 SHL47 RXP47 RNT47 RDX47 QUB47 QKF47 QAJ47 PQN47 PGR47 OWV47 OMZ47 ODD47 NTH47 NJL47 MZP47 MPT47 MFX47 LWB47 LMF47 LCJ47 KSN47 KIR47 JYV47 JOZ47 JFD47 IVH47 ILL47 IBP47 HRT47 HHX47 GYB47 GOF47 GEJ47 FUN47 FKR47 FAV47 EQZ47 EHD47 DXH47 DNL47 DDP47 CTT47 CJX47 CAB47 BQF47 BGJ47 AWN47 AMR47 ACV47 SZ47 JD47 WVN47 WLR47 WBV47 VRZ47 VID47 UYH47 UOL47 UEP47 TUT47 TKX47 TBB47 SRF47 SHJ47 RXN47 RNR47 RDV47 QTZ47 QKD47 QAH47 PQL47 PGP47 OWT47 OMX47 ODB47 NTF47 NJJ47 MZN47 MPR47 MFV47 LVZ47 LMD47 LCH47 KSL47 KIP47 JYT47 JOX47 JFB47 IVF47 ILJ47 IBN47 HRR47 HHV47 GXZ47 GOD47 GEH47 FUL47 FKP47 FAT47 EQX47 EHB47 DXF47 DNJ47 DDN47 CTR47 CJV47 BZZ47 BQD47 BGH47 AWL47 AMP47 ACT47 SX47 JB47 WVL47 WLP47 WBT47 VRX47 VIB47 UYF47 UOJ47 UEN47 TUR47 TKV47 TAZ47 SRD47 SHH47 RXL47 RNP47 RDT47 QTX47 QKB47 QAF47 PQJ47 PGN47 OWR47 OMV47 OCZ47 NTD47 NJH47 MZL47 MPP47 MFT47 LVX47 LMB47 LCF47 KSJ47 KIN47 JYR47 JOV47 JEZ47 IVD47 ILH47 IBL47 HRP47 HHT47 GXX47 GOB47 GEF47 FUJ47 FKN47 FAR47 EQV47 EGZ47 DXD47 DNH47 DDL47 CTP47 CJT47 BZX47 BQB47 BGF47 AWJ47 AMN47 ACR47 SV47 IZ47 WVJ47 WLN47 WBR47 VRV47 VHZ47 UYD47 UOH47 UEL47 TUP47 TKT47 TAX47 SRB47 SHF47 RXJ47 RNN47 RDR47 QTV47 QJZ47 QAD47 PQH47 PGL47 OWP47 OMT47 OCX47 NTB47 NJF47 MZJ47 MPN47 MFR47 LVV47 LLZ47 LCD47 KSH47 KIL47 JYP47 JOT47 JEX47 IVB47 ILF47 IBJ47 HRN47 HHR47 GXV47 GNZ47 GED47 FUH47 FKL47 FAP47 EQT47 EGX47 DXB47 DNF47 DDJ47 CTN47 CJR47 BZV47 BPZ47 BGD47 AWH47 AML47 ACP47 ST47 IX47 WVH47 WLL47 WBP47 VRT47 VHX47 UYB47 UOF47 UEJ47 TUN47 TKR47 TAV47 SQZ47 SHD47 RXH47 RNL47 RDP47 QTT47 QJX47 QAB47 PQF47 PGJ47 OWN47 OMR47 OCV47 NSZ47 NJD47 MZH47 MPL47 MFP47 LVT47 LLX47 LCB47 KSF47 KIJ47 JYN47 JOR47 JEV47 IUZ47 ILD47 IBH47 HRL47 HHP47 GXT47 GNX47 GEB47 FUF47 FKJ47 FAN47 EQR47 EGV47 DWZ47 DND47 DDH47 CTL47 CJP47 BZT47 BPX47 BGB47 AWF47 AMJ47 ACN47 SR47 IV47 WVF47 WLJ47 WBN47 VRR47 VHV47 UXZ47 UOD47 UEH47 TUL47 TKP47 TAT47 SQX47 SHB47 RXF47 RNJ47 RDN47 QTR47 QJV47 PZZ47 PQD47 PGH47 OWL47 OMP47 OCT47 NSX47 NJB47 MZF47 MPJ47 MFN47 LVR47 LLV47 LBZ47 KSD47 KIH47 JYL47 JOP47 JET47 IUX47 ILB47 IBF47 HRJ47 HHN47 GXR47 GNV47 GDZ47 FUD47 FKH47 FAL47 EQP47 EGT47 DWX47 DNB47 DDF47 CTJ47 CJN47 BZR47 BPV47 BFZ47 AWD47 AMH47 ACL47 SP47 IT47 WVD47 WLH47 WBL47 VRP47 VHT47 UXX47 UOB47 UEF47 TUJ47 TKN47 TAR47 SQV47 SGZ47 RXD47 RNH47 RDL47 QTP47 QJT47 PZX47 PQB47 PGF47 OWJ47 OMN47 OCR47 NSV47 NIZ47 MZD47 MPH47 MFL47 LVP47 LLT47 LBX47 KSB47 KIF47 JYJ47 JON47 JER47 IUV47 IKZ47 IBD47 HRH47 HHL47 GXP47 GNT47 GDX47 FUB47 FKF47 FAJ47 EQN47 EGR47 DWV47 DMZ47 DDD47 CTH47 CJL47 BZP47 BPT47 BFX47 AWB47 AMF47 ACJ47 SN47 IR47 WVB47 WLF47 WBJ47 VRN47 VHR47 UXV47 UNZ47 UED47 TUH47 TKL47 TAP47 SQT47 SGX47 RXB47 RNF47 RDJ47 QTN47 QJR47 PZV47 PPZ47 PGD47 OWH47 OML47 OCP47 NST47 NIX47 MZB47 MPF47 MFJ47 LVN47 LLR47 LBV47 KRZ47 KID47 JYH47 JOL47 JEP47 IUT47 IKX47 IBB47 HRF47 HHJ47 GXN47 GNR47 GDV47 FTZ47 FKD47 FAH47 EQL47 EGP47 DWT47 DMX47 DDB47 CTF47 CJJ47 BZN47 BPR47 BFV47 AVZ47 AMD47 ACH47 SL47 IP47 WUD47 WKH47 WAL47 VQP47 VGT47 UWX47 UNB47 UDF47 TTJ47 TJN47 SZR47 SPV47 SFZ47 RWD47 RMH47 RCL47 QSP47 QIT47 PYX47 PPB47 PFF47 OVJ47 OLN47 OBR47 NRV47 NHZ47 MYD47 MOH47 MEL47 LUP47 LKT47 LAX47 KRB47 KHF47 JXJ47 JNN47 JDR47 ITV47 IJZ47 IAD47 HQH47 HGL47 GWP47 GMT47 GCX47 FTB47 FJF47 EZJ47 EPN47 EFR47 DVV47 DLZ47 DCD47 CSH47 CIL47 BYP47 BOT47 BEX47 AVB47 ALF47 ABJ47 RN47 HR47 BI47 BG47 BE47 BC47 BA47 AY47 AW47 BK47</xm:sqref>
        </x14:dataValidation>
        <x14:dataValidation type="list" allowBlank="1" showInputMessage="1" showErrorMessage="1">
          <x14:formula1>
            <xm:f>Soil_TS_Texture</xm:f>
          </x14:formula1>
          <xm:sqref>HR65277 RN65277 ABJ65277 ALF65277 AVB65277 BEX65277 BOT65277 BYP65277 CIL65277 CSH65277 DCD65277 DLZ65277 DVV65277 EFR65277 EPN65277 EZJ65277 FJF65277 FTB65277 GCX65277 GMT65277 GWP65277 HGL65277 HQH65277 IAD65277 IJZ65277 ITV65277 JDR65277 JNN65277 JXJ65277 KHF65277 KRB65277 LAX65277 LKT65277 LUP65277 MEL65277 MOH65277 MYD65277 NHZ65277 NRV65277 OBR65277 OLN65277 OVJ65277 PFF65277 PPB65277 PYX65277 QIT65277 QSP65277 RCL65277 RMH65277 RWD65277 SFZ65277 SPV65277 SZR65277 TJN65277 TTJ65277 UDF65277 UNB65277 UWX65277 VGT65277 VQP65277 WAL65277 WKH65277 WUD65277 HR130813 RN130813 ABJ130813 ALF130813 AVB130813 BEX130813 BOT130813 BYP130813 CIL130813 CSH130813 DCD130813 DLZ130813 DVV130813 EFR130813 EPN130813 EZJ130813 FJF130813 FTB130813 GCX130813 GMT130813 GWP130813 HGL130813 HQH130813 IAD130813 IJZ130813 ITV130813 JDR130813 JNN130813 JXJ130813 KHF130813 KRB130813 LAX130813 LKT130813 LUP130813 MEL130813 MOH130813 MYD130813 NHZ130813 NRV130813 OBR130813 OLN130813 OVJ130813 PFF130813 PPB130813 PYX130813 QIT130813 QSP130813 RCL130813 RMH130813 RWD130813 SFZ130813 SPV130813 SZR130813 TJN130813 TTJ130813 UDF130813 UNB130813 UWX130813 VGT130813 VQP130813 WAL130813 WKH130813 WUD130813 HR196349 RN196349 ABJ196349 ALF196349 AVB196349 BEX196349 BOT196349 BYP196349 CIL196349 CSH196349 DCD196349 DLZ196349 DVV196349 EFR196349 EPN196349 EZJ196349 FJF196349 FTB196349 GCX196349 GMT196349 GWP196349 HGL196349 HQH196349 IAD196349 IJZ196349 ITV196349 JDR196349 JNN196349 JXJ196349 KHF196349 KRB196349 LAX196349 LKT196349 LUP196349 MEL196349 MOH196349 MYD196349 NHZ196349 NRV196349 OBR196349 OLN196349 OVJ196349 PFF196349 PPB196349 PYX196349 QIT196349 QSP196349 RCL196349 RMH196349 RWD196349 SFZ196349 SPV196349 SZR196349 TJN196349 TTJ196349 UDF196349 UNB196349 UWX196349 VGT196349 VQP196349 WAL196349 WKH196349 WUD196349 HR261885 RN261885 ABJ261885 ALF261885 AVB261885 BEX261885 BOT261885 BYP261885 CIL261885 CSH261885 DCD261885 DLZ261885 DVV261885 EFR261885 EPN261885 EZJ261885 FJF261885 FTB261885 GCX261885 GMT261885 GWP261885 HGL261885 HQH261885 IAD261885 IJZ261885 ITV261885 JDR261885 JNN261885 JXJ261885 KHF261885 KRB261885 LAX261885 LKT261885 LUP261885 MEL261885 MOH261885 MYD261885 NHZ261885 NRV261885 OBR261885 OLN261885 OVJ261885 PFF261885 PPB261885 PYX261885 QIT261885 QSP261885 RCL261885 RMH261885 RWD261885 SFZ261885 SPV261885 SZR261885 TJN261885 TTJ261885 UDF261885 UNB261885 UWX261885 VGT261885 VQP261885 WAL261885 WKH261885 WUD261885 HR327421 RN327421 ABJ327421 ALF327421 AVB327421 BEX327421 BOT327421 BYP327421 CIL327421 CSH327421 DCD327421 DLZ327421 DVV327421 EFR327421 EPN327421 EZJ327421 FJF327421 FTB327421 GCX327421 GMT327421 GWP327421 HGL327421 HQH327421 IAD327421 IJZ327421 ITV327421 JDR327421 JNN327421 JXJ327421 KHF327421 KRB327421 LAX327421 LKT327421 LUP327421 MEL327421 MOH327421 MYD327421 NHZ327421 NRV327421 OBR327421 OLN327421 OVJ327421 PFF327421 PPB327421 PYX327421 QIT327421 QSP327421 RCL327421 RMH327421 RWD327421 SFZ327421 SPV327421 SZR327421 TJN327421 TTJ327421 UDF327421 UNB327421 UWX327421 VGT327421 VQP327421 WAL327421 WKH327421 WUD327421 HR392957 RN392957 ABJ392957 ALF392957 AVB392957 BEX392957 BOT392957 BYP392957 CIL392957 CSH392957 DCD392957 DLZ392957 DVV392957 EFR392957 EPN392957 EZJ392957 FJF392957 FTB392957 GCX392957 GMT392957 GWP392957 HGL392957 HQH392957 IAD392957 IJZ392957 ITV392957 JDR392957 JNN392957 JXJ392957 KHF392957 KRB392957 LAX392957 LKT392957 LUP392957 MEL392957 MOH392957 MYD392957 NHZ392957 NRV392957 OBR392957 OLN392957 OVJ392957 PFF392957 PPB392957 PYX392957 QIT392957 QSP392957 RCL392957 RMH392957 RWD392957 SFZ392957 SPV392957 SZR392957 TJN392957 TTJ392957 UDF392957 UNB392957 UWX392957 VGT392957 VQP392957 WAL392957 WKH392957 WUD392957 HR458493 RN458493 ABJ458493 ALF458493 AVB458493 BEX458493 BOT458493 BYP458493 CIL458493 CSH458493 DCD458493 DLZ458493 DVV458493 EFR458493 EPN458493 EZJ458493 FJF458493 FTB458493 GCX458493 GMT458493 GWP458493 HGL458493 HQH458493 IAD458493 IJZ458493 ITV458493 JDR458493 JNN458493 JXJ458493 KHF458493 KRB458493 LAX458493 LKT458493 LUP458493 MEL458493 MOH458493 MYD458493 NHZ458493 NRV458493 OBR458493 OLN458493 OVJ458493 PFF458493 PPB458493 PYX458493 QIT458493 QSP458493 RCL458493 RMH458493 RWD458493 SFZ458493 SPV458493 SZR458493 TJN458493 TTJ458493 UDF458493 UNB458493 UWX458493 VGT458493 VQP458493 WAL458493 WKH458493 WUD458493 HR524029 RN524029 ABJ524029 ALF524029 AVB524029 BEX524029 BOT524029 BYP524029 CIL524029 CSH524029 DCD524029 DLZ524029 DVV524029 EFR524029 EPN524029 EZJ524029 FJF524029 FTB524029 GCX524029 GMT524029 GWP524029 HGL524029 HQH524029 IAD524029 IJZ524029 ITV524029 JDR524029 JNN524029 JXJ524029 KHF524029 KRB524029 LAX524029 LKT524029 LUP524029 MEL524029 MOH524029 MYD524029 NHZ524029 NRV524029 OBR524029 OLN524029 OVJ524029 PFF524029 PPB524029 PYX524029 QIT524029 QSP524029 RCL524029 RMH524029 RWD524029 SFZ524029 SPV524029 SZR524029 TJN524029 TTJ524029 UDF524029 UNB524029 UWX524029 VGT524029 VQP524029 WAL524029 WKH524029 WUD524029 HR589565 RN589565 ABJ589565 ALF589565 AVB589565 BEX589565 BOT589565 BYP589565 CIL589565 CSH589565 DCD589565 DLZ589565 DVV589565 EFR589565 EPN589565 EZJ589565 FJF589565 FTB589565 GCX589565 GMT589565 GWP589565 HGL589565 HQH589565 IAD589565 IJZ589565 ITV589565 JDR589565 JNN589565 JXJ589565 KHF589565 KRB589565 LAX589565 LKT589565 LUP589565 MEL589565 MOH589565 MYD589565 NHZ589565 NRV589565 OBR589565 OLN589565 OVJ589565 PFF589565 PPB589565 PYX589565 QIT589565 QSP589565 RCL589565 RMH589565 RWD589565 SFZ589565 SPV589565 SZR589565 TJN589565 TTJ589565 UDF589565 UNB589565 UWX589565 VGT589565 VQP589565 WAL589565 WKH589565 WUD589565 HR655101 RN655101 ABJ655101 ALF655101 AVB655101 BEX655101 BOT655101 BYP655101 CIL655101 CSH655101 DCD655101 DLZ655101 DVV655101 EFR655101 EPN655101 EZJ655101 FJF655101 FTB655101 GCX655101 GMT655101 GWP655101 HGL655101 HQH655101 IAD655101 IJZ655101 ITV655101 JDR655101 JNN655101 JXJ655101 KHF655101 KRB655101 LAX655101 LKT655101 LUP655101 MEL655101 MOH655101 MYD655101 NHZ655101 NRV655101 OBR655101 OLN655101 OVJ655101 PFF655101 PPB655101 PYX655101 QIT655101 QSP655101 RCL655101 RMH655101 RWD655101 SFZ655101 SPV655101 SZR655101 TJN655101 TTJ655101 UDF655101 UNB655101 UWX655101 VGT655101 VQP655101 WAL655101 WKH655101 WUD655101 HR720637 RN720637 ABJ720637 ALF720637 AVB720637 BEX720637 BOT720637 BYP720637 CIL720637 CSH720637 DCD720637 DLZ720637 DVV720637 EFR720637 EPN720637 EZJ720637 FJF720637 FTB720637 GCX720637 GMT720637 GWP720637 HGL720637 HQH720637 IAD720637 IJZ720637 ITV720637 JDR720637 JNN720637 JXJ720637 KHF720637 KRB720637 LAX720637 LKT720637 LUP720637 MEL720637 MOH720637 MYD720637 NHZ720637 NRV720637 OBR720637 OLN720637 OVJ720637 PFF720637 PPB720637 PYX720637 QIT720637 QSP720637 RCL720637 RMH720637 RWD720637 SFZ720637 SPV720637 SZR720637 TJN720637 TTJ720637 UDF720637 UNB720637 UWX720637 VGT720637 VQP720637 WAL720637 WKH720637 WUD720637 HR786173 RN786173 ABJ786173 ALF786173 AVB786173 BEX786173 BOT786173 BYP786173 CIL786173 CSH786173 DCD786173 DLZ786173 DVV786173 EFR786173 EPN786173 EZJ786173 FJF786173 FTB786173 GCX786173 GMT786173 GWP786173 HGL786173 HQH786173 IAD786173 IJZ786173 ITV786173 JDR786173 JNN786173 JXJ786173 KHF786173 KRB786173 LAX786173 LKT786173 LUP786173 MEL786173 MOH786173 MYD786173 NHZ786173 NRV786173 OBR786173 OLN786173 OVJ786173 PFF786173 PPB786173 PYX786173 QIT786173 QSP786173 RCL786173 RMH786173 RWD786173 SFZ786173 SPV786173 SZR786173 TJN786173 TTJ786173 UDF786173 UNB786173 UWX786173 VGT786173 VQP786173 WAL786173 WKH786173 WUD786173 HR851709 RN851709 ABJ851709 ALF851709 AVB851709 BEX851709 BOT851709 BYP851709 CIL851709 CSH851709 DCD851709 DLZ851709 DVV851709 EFR851709 EPN851709 EZJ851709 FJF851709 FTB851709 GCX851709 GMT851709 GWP851709 HGL851709 HQH851709 IAD851709 IJZ851709 ITV851709 JDR851709 JNN851709 JXJ851709 KHF851709 KRB851709 LAX851709 LKT851709 LUP851709 MEL851709 MOH851709 MYD851709 NHZ851709 NRV851709 OBR851709 OLN851709 OVJ851709 PFF851709 PPB851709 PYX851709 QIT851709 QSP851709 RCL851709 RMH851709 RWD851709 SFZ851709 SPV851709 SZR851709 TJN851709 TTJ851709 UDF851709 UNB851709 UWX851709 VGT851709 VQP851709 WAL851709 WKH851709 WUD851709 HR917245 RN917245 ABJ917245 ALF917245 AVB917245 BEX917245 BOT917245 BYP917245 CIL917245 CSH917245 DCD917245 DLZ917245 DVV917245 EFR917245 EPN917245 EZJ917245 FJF917245 FTB917245 GCX917245 GMT917245 GWP917245 HGL917245 HQH917245 IAD917245 IJZ917245 ITV917245 JDR917245 JNN917245 JXJ917245 KHF917245 KRB917245 LAX917245 LKT917245 LUP917245 MEL917245 MOH917245 MYD917245 NHZ917245 NRV917245 OBR917245 OLN917245 OVJ917245 PFF917245 PPB917245 PYX917245 QIT917245 QSP917245 RCL917245 RMH917245 RWD917245 SFZ917245 SPV917245 SZR917245 TJN917245 TTJ917245 UDF917245 UNB917245 UWX917245 VGT917245 VQP917245 WAL917245 WKH917245 WUD917245 HR982781 RN982781 ABJ982781 ALF982781 AVB982781 BEX982781 BOT982781 BYP982781 CIL982781 CSH982781 DCD982781 DLZ982781 DVV982781 EFR982781 EPN982781 EZJ982781 FJF982781 FTB982781 GCX982781 GMT982781 GWP982781 HGL982781 HQH982781 IAD982781 IJZ982781 ITV982781 JDR982781 JNN982781 JXJ982781 KHF982781 KRB982781 LAX982781 LKT982781 LUP982781 MEL982781 MOH982781 MYD982781 NHZ982781 NRV982781 OBR982781 OLN982781 OVJ982781 PFF982781 PPB982781 PYX982781 QIT982781 QSP982781 RCL982781 RMH982781 RWD982781 SFZ982781 SPV982781 SZR982781 TJN982781 TTJ982781 UDF982781 UNB982781 UWX982781 VGT982781 VQP982781 WAL982781 WKH982781 WUD982781 IP65277 SL65277 ACH65277 AMD65277 AVZ65277 BFV65277 BPR65277 BZN65277 CJJ65277 CTF65277 DDB65277 DMX65277 DWT65277 EGP65277 EQL65277 FAH65277 FKD65277 FTZ65277 GDV65277 GNR65277 GXN65277 HHJ65277 HRF65277 IBB65277 IKX65277 IUT65277 JEP65277 JOL65277 JYH65277 KID65277 KRZ65277 LBV65277 LLR65277 LVN65277 MFJ65277 MPF65277 MZB65277 NIX65277 NST65277 OCP65277 OML65277 OWH65277 PGD65277 PPZ65277 PZV65277 QJR65277 QTN65277 RDJ65277 RNF65277 RXB65277 SGX65277 SQT65277 TAP65277 TKL65277 TUH65277 UED65277 UNZ65277 UXV65277 VHR65277 VRN65277 WBJ65277 WLF65277 WVB65277 IP130813 SL130813 ACH130813 AMD130813 AVZ130813 BFV130813 BPR130813 BZN130813 CJJ130813 CTF130813 DDB130813 DMX130813 DWT130813 EGP130813 EQL130813 FAH130813 FKD130813 FTZ130813 GDV130813 GNR130813 GXN130813 HHJ130813 HRF130813 IBB130813 IKX130813 IUT130813 JEP130813 JOL130813 JYH130813 KID130813 KRZ130813 LBV130813 LLR130813 LVN130813 MFJ130813 MPF130813 MZB130813 NIX130813 NST130813 OCP130813 OML130813 OWH130813 PGD130813 PPZ130813 PZV130813 QJR130813 QTN130813 RDJ130813 RNF130813 RXB130813 SGX130813 SQT130813 TAP130813 TKL130813 TUH130813 UED130813 UNZ130813 UXV130813 VHR130813 VRN130813 WBJ130813 WLF130813 WVB130813 IP196349 SL196349 ACH196349 AMD196349 AVZ196349 BFV196349 BPR196349 BZN196349 CJJ196349 CTF196349 DDB196349 DMX196349 DWT196349 EGP196349 EQL196349 FAH196349 FKD196349 FTZ196349 GDV196349 GNR196349 GXN196349 HHJ196349 HRF196349 IBB196349 IKX196349 IUT196349 JEP196349 JOL196349 JYH196349 KID196349 KRZ196349 LBV196349 LLR196349 LVN196349 MFJ196349 MPF196349 MZB196349 NIX196349 NST196349 OCP196349 OML196349 OWH196349 PGD196349 PPZ196349 PZV196349 QJR196349 QTN196349 RDJ196349 RNF196349 RXB196349 SGX196349 SQT196349 TAP196349 TKL196349 TUH196349 UED196349 UNZ196349 UXV196349 VHR196349 VRN196349 WBJ196349 WLF196349 WVB196349 IP261885 SL261885 ACH261885 AMD261885 AVZ261885 BFV261885 BPR261885 BZN261885 CJJ261885 CTF261885 DDB261885 DMX261885 DWT261885 EGP261885 EQL261885 FAH261885 FKD261885 FTZ261885 GDV261885 GNR261885 GXN261885 HHJ261885 HRF261885 IBB261885 IKX261885 IUT261885 JEP261885 JOL261885 JYH261885 KID261885 KRZ261885 LBV261885 LLR261885 LVN261885 MFJ261885 MPF261885 MZB261885 NIX261885 NST261885 OCP261885 OML261885 OWH261885 PGD261885 PPZ261885 PZV261885 QJR261885 QTN261885 RDJ261885 RNF261885 RXB261885 SGX261885 SQT261885 TAP261885 TKL261885 TUH261885 UED261885 UNZ261885 UXV261885 VHR261885 VRN261885 WBJ261885 WLF261885 WVB261885 IP327421 SL327421 ACH327421 AMD327421 AVZ327421 BFV327421 BPR327421 BZN327421 CJJ327421 CTF327421 DDB327421 DMX327421 DWT327421 EGP327421 EQL327421 FAH327421 FKD327421 FTZ327421 GDV327421 GNR327421 GXN327421 HHJ327421 HRF327421 IBB327421 IKX327421 IUT327421 JEP327421 JOL327421 JYH327421 KID327421 KRZ327421 LBV327421 LLR327421 LVN327421 MFJ327421 MPF327421 MZB327421 NIX327421 NST327421 OCP327421 OML327421 OWH327421 PGD327421 PPZ327421 PZV327421 QJR327421 QTN327421 RDJ327421 RNF327421 RXB327421 SGX327421 SQT327421 TAP327421 TKL327421 TUH327421 UED327421 UNZ327421 UXV327421 VHR327421 VRN327421 WBJ327421 WLF327421 WVB327421 IP392957 SL392957 ACH392957 AMD392957 AVZ392957 BFV392957 BPR392957 BZN392957 CJJ392957 CTF392957 DDB392957 DMX392957 DWT392957 EGP392957 EQL392957 FAH392957 FKD392957 FTZ392957 GDV392957 GNR392957 GXN392957 HHJ392957 HRF392957 IBB392957 IKX392957 IUT392957 JEP392957 JOL392957 JYH392957 KID392957 KRZ392957 LBV392957 LLR392957 LVN392957 MFJ392957 MPF392957 MZB392957 NIX392957 NST392957 OCP392957 OML392957 OWH392957 PGD392957 PPZ392957 PZV392957 QJR392957 QTN392957 RDJ392957 RNF392957 RXB392957 SGX392957 SQT392957 TAP392957 TKL392957 TUH392957 UED392957 UNZ392957 UXV392957 VHR392957 VRN392957 WBJ392957 WLF392957 WVB392957 IP458493 SL458493 ACH458493 AMD458493 AVZ458493 BFV458493 BPR458493 BZN458493 CJJ458493 CTF458493 DDB458493 DMX458493 DWT458493 EGP458493 EQL458493 FAH458493 FKD458493 FTZ458493 GDV458493 GNR458493 GXN458493 HHJ458493 HRF458493 IBB458493 IKX458493 IUT458493 JEP458493 JOL458493 JYH458493 KID458493 KRZ458493 LBV458493 LLR458493 LVN458493 MFJ458493 MPF458493 MZB458493 NIX458493 NST458493 OCP458493 OML458493 OWH458493 PGD458493 PPZ458493 PZV458493 QJR458493 QTN458493 RDJ458493 RNF458493 RXB458493 SGX458493 SQT458493 TAP458493 TKL458493 TUH458493 UED458493 UNZ458493 UXV458493 VHR458493 VRN458493 WBJ458493 WLF458493 WVB458493 IP524029 SL524029 ACH524029 AMD524029 AVZ524029 BFV524029 BPR524029 BZN524029 CJJ524029 CTF524029 DDB524029 DMX524029 DWT524029 EGP524029 EQL524029 FAH524029 FKD524029 FTZ524029 GDV524029 GNR524029 GXN524029 HHJ524029 HRF524029 IBB524029 IKX524029 IUT524029 JEP524029 JOL524029 JYH524029 KID524029 KRZ524029 LBV524029 LLR524029 LVN524029 MFJ524029 MPF524029 MZB524029 NIX524029 NST524029 OCP524029 OML524029 OWH524029 PGD524029 PPZ524029 PZV524029 QJR524029 QTN524029 RDJ524029 RNF524029 RXB524029 SGX524029 SQT524029 TAP524029 TKL524029 TUH524029 UED524029 UNZ524029 UXV524029 VHR524029 VRN524029 WBJ524029 WLF524029 WVB524029 IP589565 SL589565 ACH589565 AMD589565 AVZ589565 BFV589565 BPR589565 BZN589565 CJJ589565 CTF589565 DDB589565 DMX589565 DWT589565 EGP589565 EQL589565 FAH589565 FKD589565 FTZ589565 GDV589565 GNR589565 GXN589565 HHJ589565 HRF589565 IBB589565 IKX589565 IUT589565 JEP589565 JOL589565 JYH589565 KID589565 KRZ589565 LBV589565 LLR589565 LVN589565 MFJ589565 MPF589565 MZB589565 NIX589565 NST589565 OCP589565 OML589565 OWH589565 PGD589565 PPZ589565 PZV589565 QJR589565 QTN589565 RDJ589565 RNF589565 RXB589565 SGX589565 SQT589565 TAP589565 TKL589565 TUH589565 UED589565 UNZ589565 UXV589565 VHR589565 VRN589565 WBJ589565 WLF589565 WVB589565 IP655101 SL655101 ACH655101 AMD655101 AVZ655101 BFV655101 BPR655101 BZN655101 CJJ655101 CTF655101 DDB655101 DMX655101 DWT655101 EGP655101 EQL655101 FAH655101 FKD655101 FTZ655101 GDV655101 GNR655101 GXN655101 HHJ655101 HRF655101 IBB655101 IKX655101 IUT655101 JEP655101 JOL655101 JYH655101 KID655101 KRZ655101 LBV655101 LLR655101 LVN655101 MFJ655101 MPF655101 MZB655101 NIX655101 NST655101 OCP655101 OML655101 OWH655101 PGD655101 PPZ655101 PZV655101 QJR655101 QTN655101 RDJ655101 RNF655101 RXB655101 SGX655101 SQT655101 TAP655101 TKL655101 TUH655101 UED655101 UNZ655101 UXV655101 VHR655101 VRN655101 WBJ655101 WLF655101 WVB655101 IP720637 SL720637 ACH720637 AMD720637 AVZ720637 BFV720637 BPR720637 BZN720637 CJJ720637 CTF720637 DDB720637 DMX720637 DWT720637 EGP720637 EQL720637 FAH720637 FKD720637 FTZ720637 GDV720637 GNR720637 GXN720637 HHJ720637 HRF720637 IBB720637 IKX720637 IUT720637 JEP720637 JOL720637 JYH720637 KID720637 KRZ720637 LBV720637 LLR720637 LVN720637 MFJ720637 MPF720637 MZB720637 NIX720637 NST720637 OCP720637 OML720637 OWH720637 PGD720637 PPZ720637 PZV720637 QJR720637 QTN720637 RDJ720637 RNF720637 RXB720637 SGX720637 SQT720637 TAP720637 TKL720637 TUH720637 UED720637 UNZ720637 UXV720637 VHR720637 VRN720637 WBJ720637 WLF720637 WVB720637 IP786173 SL786173 ACH786173 AMD786173 AVZ786173 BFV786173 BPR786173 BZN786173 CJJ786173 CTF786173 DDB786173 DMX786173 DWT786173 EGP786173 EQL786173 FAH786173 FKD786173 FTZ786173 GDV786173 GNR786173 GXN786173 HHJ786173 HRF786173 IBB786173 IKX786173 IUT786173 JEP786173 JOL786173 JYH786173 KID786173 KRZ786173 LBV786173 LLR786173 LVN786173 MFJ786173 MPF786173 MZB786173 NIX786173 NST786173 OCP786173 OML786173 OWH786173 PGD786173 PPZ786173 PZV786173 QJR786173 QTN786173 RDJ786173 RNF786173 RXB786173 SGX786173 SQT786173 TAP786173 TKL786173 TUH786173 UED786173 UNZ786173 UXV786173 VHR786173 VRN786173 WBJ786173 WLF786173 WVB786173 IP851709 SL851709 ACH851709 AMD851709 AVZ851709 BFV851709 BPR851709 BZN851709 CJJ851709 CTF851709 DDB851709 DMX851709 DWT851709 EGP851709 EQL851709 FAH851709 FKD851709 FTZ851709 GDV851709 GNR851709 GXN851709 HHJ851709 HRF851709 IBB851709 IKX851709 IUT851709 JEP851709 JOL851709 JYH851709 KID851709 KRZ851709 LBV851709 LLR851709 LVN851709 MFJ851709 MPF851709 MZB851709 NIX851709 NST851709 OCP851709 OML851709 OWH851709 PGD851709 PPZ851709 PZV851709 QJR851709 QTN851709 RDJ851709 RNF851709 RXB851709 SGX851709 SQT851709 TAP851709 TKL851709 TUH851709 UED851709 UNZ851709 UXV851709 VHR851709 VRN851709 WBJ851709 WLF851709 WVB851709 IP917245 SL917245 ACH917245 AMD917245 AVZ917245 BFV917245 BPR917245 BZN917245 CJJ917245 CTF917245 DDB917245 DMX917245 DWT917245 EGP917245 EQL917245 FAH917245 FKD917245 FTZ917245 GDV917245 GNR917245 GXN917245 HHJ917245 HRF917245 IBB917245 IKX917245 IUT917245 JEP917245 JOL917245 JYH917245 KID917245 KRZ917245 LBV917245 LLR917245 LVN917245 MFJ917245 MPF917245 MZB917245 NIX917245 NST917245 OCP917245 OML917245 OWH917245 PGD917245 PPZ917245 PZV917245 QJR917245 QTN917245 RDJ917245 RNF917245 RXB917245 SGX917245 SQT917245 TAP917245 TKL917245 TUH917245 UED917245 UNZ917245 UXV917245 VHR917245 VRN917245 WBJ917245 WLF917245 WVB917245 IP982781 SL982781 ACH982781 AMD982781 AVZ982781 BFV982781 BPR982781 BZN982781 CJJ982781 CTF982781 DDB982781 DMX982781 DWT982781 EGP982781 EQL982781 FAH982781 FKD982781 FTZ982781 GDV982781 GNR982781 GXN982781 HHJ982781 HRF982781 IBB982781 IKX982781 IUT982781 JEP982781 JOL982781 JYH982781 KID982781 KRZ982781 LBV982781 LLR982781 LVN982781 MFJ982781 MPF982781 MZB982781 NIX982781 NST982781 OCP982781 OML982781 OWH982781 PGD982781 PPZ982781 PZV982781 QJR982781 QTN982781 RDJ982781 RNF982781 RXB982781 SGX982781 SQT982781 TAP982781 TKL982781 TUH982781 UED982781 UNZ982781 UXV982781 VHR982781 VRN982781 WBJ982781 WLF982781 WVB982781 IR65277 SN65277 ACJ65277 AMF65277 AWB65277 BFX65277 BPT65277 BZP65277 CJL65277 CTH65277 DDD65277 DMZ65277 DWV65277 EGR65277 EQN65277 FAJ65277 FKF65277 FUB65277 GDX65277 GNT65277 GXP65277 HHL65277 HRH65277 IBD65277 IKZ65277 IUV65277 JER65277 JON65277 JYJ65277 KIF65277 KSB65277 LBX65277 LLT65277 LVP65277 MFL65277 MPH65277 MZD65277 NIZ65277 NSV65277 OCR65277 OMN65277 OWJ65277 PGF65277 PQB65277 PZX65277 QJT65277 QTP65277 RDL65277 RNH65277 RXD65277 SGZ65277 SQV65277 TAR65277 TKN65277 TUJ65277 UEF65277 UOB65277 UXX65277 VHT65277 VRP65277 WBL65277 WLH65277 WVD65277 IR130813 SN130813 ACJ130813 AMF130813 AWB130813 BFX130813 BPT130813 BZP130813 CJL130813 CTH130813 DDD130813 DMZ130813 DWV130813 EGR130813 EQN130813 FAJ130813 FKF130813 FUB130813 GDX130813 GNT130813 GXP130813 HHL130813 HRH130813 IBD130813 IKZ130813 IUV130813 JER130813 JON130813 JYJ130813 KIF130813 KSB130813 LBX130813 LLT130813 LVP130813 MFL130813 MPH130813 MZD130813 NIZ130813 NSV130813 OCR130813 OMN130813 OWJ130813 PGF130813 PQB130813 PZX130813 QJT130813 QTP130813 RDL130813 RNH130813 RXD130813 SGZ130813 SQV130813 TAR130813 TKN130813 TUJ130813 UEF130813 UOB130813 UXX130813 VHT130813 VRP130813 WBL130813 WLH130813 WVD130813 IR196349 SN196349 ACJ196349 AMF196349 AWB196349 BFX196349 BPT196349 BZP196349 CJL196349 CTH196349 DDD196349 DMZ196349 DWV196349 EGR196349 EQN196349 FAJ196349 FKF196349 FUB196349 GDX196349 GNT196349 GXP196349 HHL196349 HRH196349 IBD196349 IKZ196349 IUV196349 JER196349 JON196349 JYJ196349 KIF196349 KSB196349 LBX196349 LLT196349 LVP196349 MFL196349 MPH196349 MZD196349 NIZ196349 NSV196349 OCR196349 OMN196349 OWJ196349 PGF196349 PQB196349 PZX196349 QJT196349 QTP196349 RDL196349 RNH196349 RXD196349 SGZ196349 SQV196349 TAR196349 TKN196349 TUJ196349 UEF196349 UOB196349 UXX196349 VHT196349 VRP196349 WBL196349 WLH196349 WVD196349 IR261885 SN261885 ACJ261885 AMF261885 AWB261885 BFX261885 BPT261885 BZP261885 CJL261885 CTH261885 DDD261885 DMZ261885 DWV261885 EGR261885 EQN261885 FAJ261885 FKF261885 FUB261885 GDX261885 GNT261885 GXP261885 HHL261885 HRH261885 IBD261885 IKZ261885 IUV261885 JER261885 JON261885 JYJ261885 KIF261885 KSB261885 LBX261885 LLT261885 LVP261885 MFL261885 MPH261885 MZD261885 NIZ261885 NSV261885 OCR261885 OMN261885 OWJ261885 PGF261885 PQB261885 PZX261885 QJT261885 QTP261885 RDL261885 RNH261885 RXD261885 SGZ261885 SQV261885 TAR261885 TKN261885 TUJ261885 UEF261885 UOB261885 UXX261885 VHT261885 VRP261885 WBL261885 WLH261885 WVD261885 IR327421 SN327421 ACJ327421 AMF327421 AWB327421 BFX327421 BPT327421 BZP327421 CJL327421 CTH327421 DDD327421 DMZ327421 DWV327421 EGR327421 EQN327421 FAJ327421 FKF327421 FUB327421 GDX327421 GNT327421 GXP327421 HHL327421 HRH327421 IBD327421 IKZ327421 IUV327421 JER327421 JON327421 JYJ327421 KIF327421 KSB327421 LBX327421 LLT327421 LVP327421 MFL327421 MPH327421 MZD327421 NIZ327421 NSV327421 OCR327421 OMN327421 OWJ327421 PGF327421 PQB327421 PZX327421 QJT327421 QTP327421 RDL327421 RNH327421 RXD327421 SGZ327421 SQV327421 TAR327421 TKN327421 TUJ327421 UEF327421 UOB327421 UXX327421 VHT327421 VRP327421 WBL327421 WLH327421 WVD327421 IR392957 SN392957 ACJ392957 AMF392957 AWB392957 BFX392957 BPT392957 BZP392957 CJL392957 CTH392957 DDD392957 DMZ392957 DWV392957 EGR392957 EQN392957 FAJ392957 FKF392957 FUB392957 GDX392957 GNT392957 GXP392957 HHL392957 HRH392957 IBD392957 IKZ392957 IUV392957 JER392957 JON392957 JYJ392957 KIF392957 KSB392957 LBX392957 LLT392957 LVP392957 MFL392957 MPH392957 MZD392957 NIZ392957 NSV392957 OCR392957 OMN392957 OWJ392957 PGF392957 PQB392957 PZX392957 QJT392957 QTP392957 RDL392957 RNH392957 RXD392957 SGZ392957 SQV392957 TAR392957 TKN392957 TUJ392957 UEF392957 UOB392957 UXX392957 VHT392957 VRP392957 WBL392957 WLH392957 WVD392957 IR458493 SN458493 ACJ458493 AMF458493 AWB458493 BFX458493 BPT458493 BZP458493 CJL458493 CTH458493 DDD458493 DMZ458493 DWV458493 EGR458493 EQN458493 FAJ458493 FKF458493 FUB458493 GDX458493 GNT458493 GXP458493 HHL458493 HRH458493 IBD458493 IKZ458493 IUV458493 JER458493 JON458493 JYJ458493 KIF458493 KSB458493 LBX458493 LLT458493 LVP458493 MFL458493 MPH458493 MZD458493 NIZ458493 NSV458493 OCR458493 OMN458493 OWJ458493 PGF458493 PQB458493 PZX458493 QJT458493 QTP458493 RDL458493 RNH458493 RXD458493 SGZ458493 SQV458493 TAR458493 TKN458493 TUJ458493 UEF458493 UOB458493 UXX458493 VHT458493 VRP458493 WBL458493 WLH458493 WVD458493 IR524029 SN524029 ACJ524029 AMF524029 AWB524029 BFX524029 BPT524029 BZP524029 CJL524029 CTH524029 DDD524029 DMZ524029 DWV524029 EGR524029 EQN524029 FAJ524029 FKF524029 FUB524029 GDX524029 GNT524029 GXP524029 HHL524029 HRH524029 IBD524029 IKZ524029 IUV524029 JER524029 JON524029 JYJ524029 KIF524029 KSB524029 LBX524029 LLT524029 LVP524029 MFL524029 MPH524029 MZD524029 NIZ524029 NSV524029 OCR524029 OMN524029 OWJ524029 PGF524029 PQB524029 PZX524029 QJT524029 QTP524029 RDL524029 RNH524029 RXD524029 SGZ524029 SQV524029 TAR524029 TKN524029 TUJ524029 UEF524029 UOB524029 UXX524029 VHT524029 VRP524029 WBL524029 WLH524029 WVD524029 IR589565 SN589565 ACJ589565 AMF589565 AWB589565 BFX589565 BPT589565 BZP589565 CJL589565 CTH589565 DDD589565 DMZ589565 DWV589565 EGR589565 EQN589565 FAJ589565 FKF589565 FUB589565 GDX589565 GNT589565 GXP589565 HHL589565 HRH589565 IBD589565 IKZ589565 IUV589565 JER589565 JON589565 JYJ589565 KIF589565 KSB589565 LBX589565 LLT589565 LVP589565 MFL589565 MPH589565 MZD589565 NIZ589565 NSV589565 OCR589565 OMN589565 OWJ589565 PGF589565 PQB589565 PZX589565 QJT589565 QTP589565 RDL589565 RNH589565 RXD589565 SGZ589565 SQV589565 TAR589565 TKN589565 TUJ589565 UEF589565 UOB589565 UXX589565 VHT589565 VRP589565 WBL589565 WLH589565 WVD589565 IR655101 SN655101 ACJ655101 AMF655101 AWB655101 BFX655101 BPT655101 BZP655101 CJL655101 CTH655101 DDD655101 DMZ655101 DWV655101 EGR655101 EQN655101 FAJ655101 FKF655101 FUB655101 GDX655101 GNT655101 GXP655101 HHL655101 HRH655101 IBD655101 IKZ655101 IUV655101 JER655101 JON655101 JYJ655101 KIF655101 KSB655101 LBX655101 LLT655101 LVP655101 MFL655101 MPH655101 MZD655101 NIZ655101 NSV655101 OCR655101 OMN655101 OWJ655101 PGF655101 PQB655101 PZX655101 QJT655101 QTP655101 RDL655101 RNH655101 RXD655101 SGZ655101 SQV655101 TAR655101 TKN655101 TUJ655101 UEF655101 UOB655101 UXX655101 VHT655101 VRP655101 WBL655101 WLH655101 WVD655101 IR720637 SN720637 ACJ720637 AMF720637 AWB720637 BFX720637 BPT720637 BZP720637 CJL720637 CTH720637 DDD720637 DMZ720637 DWV720637 EGR720637 EQN720637 FAJ720637 FKF720637 FUB720637 GDX720637 GNT720637 GXP720637 HHL720637 HRH720637 IBD720637 IKZ720637 IUV720637 JER720637 JON720637 JYJ720637 KIF720637 KSB720637 LBX720637 LLT720637 LVP720637 MFL720637 MPH720637 MZD720637 NIZ720637 NSV720637 OCR720637 OMN720637 OWJ720637 PGF720637 PQB720637 PZX720637 QJT720637 QTP720637 RDL720637 RNH720637 RXD720637 SGZ720637 SQV720637 TAR720637 TKN720637 TUJ720637 UEF720637 UOB720637 UXX720637 VHT720637 VRP720637 WBL720637 WLH720637 WVD720637 IR786173 SN786173 ACJ786173 AMF786173 AWB786173 BFX786173 BPT786173 BZP786173 CJL786173 CTH786173 DDD786173 DMZ786173 DWV786173 EGR786173 EQN786173 FAJ786173 FKF786173 FUB786173 GDX786173 GNT786173 GXP786173 HHL786173 HRH786173 IBD786173 IKZ786173 IUV786173 JER786173 JON786173 JYJ786173 KIF786173 KSB786173 LBX786173 LLT786173 LVP786173 MFL786173 MPH786173 MZD786173 NIZ786173 NSV786173 OCR786173 OMN786173 OWJ786173 PGF786173 PQB786173 PZX786173 QJT786173 QTP786173 RDL786173 RNH786173 RXD786173 SGZ786173 SQV786173 TAR786173 TKN786173 TUJ786173 UEF786173 UOB786173 UXX786173 VHT786173 VRP786173 WBL786173 WLH786173 WVD786173 IR851709 SN851709 ACJ851709 AMF851709 AWB851709 BFX851709 BPT851709 BZP851709 CJL851709 CTH851709 DDD851709 DMZ851709 DWV851709 EGR851709 EQN851709 FAJ851709 FKF851709 FUB851709 GDX851709 GNT851709 GXP851709 HHL851709 HRH851709 IBD851709 IKZ851709 IUV851709 JER851709 JON851709 JYJ851709 KIF851709 KSB851709 LBX851709 LLT851709 LVP851709 MFL851709 MPH851709 MZD851709 NIZ851709 NSV851709 OCR851709 OMN851709 OWJ851709 PGF851709 PQB851709 PZX851709 QJT851709 QTP851709 RDL851709 RNH851709 RXD851709 SGZ851709 SQV851709 TAR851709 TKN851709 TUJ851709 UEF851709 UOB851709 UXX851709 VHT851709 VRP851709 WBL851709 WLH851709 WVD851709 IR917245 SN917245 ACJ917245 AMF917245 AWB917245 BFX917245 BPT917245 BZP917245 CJL917245 CTH917245 DDD917245 DMZ917245 DWV917245 EGR917245 EQN917245 FAJ917245 FKF917245 FUB917245 GDX917245 GNT917245 GXP917245 HHL917245 HRH917245 IBD917245 IKZ917245 IUV917245 JER917245 JON917245 JYJ917245 KIF917245 KSB917245 LBX917245 LLT917245 LVP917245 MFL917245 MPH917245 MZD917245 NIZ917245 NSV917245 OCR917245 OMN917245 OWJ917245 PGF917245 PQB917245 PZX917245 QJT917245 QTP917245 RDL917245 RNH917245 RXD917245 SGZ917245 SQV917245 TAR917245 TKN917245 TUJ917245 UEF917245 UOB917245 UXX917245 VHT917245 VRP917245 WBL917245 WLH917245 WVD917245 IR982781 SN982781 ACJ982781 AMF982781 AWB982781 BFX982781 BPT982781 BZP982781 CJL982781 CTH982781 DDD982781 DMZ982781 DWV982781 EGR982781 EQN982781 FAJ982781 FKF982781 FUB982781 GDX982781 GNT982781 GXP982781 HHL982781 HRH982781 IBD982781 IKZ982781 IUV982781 JER982781 JON982781 JYJ982781 KIF982781 KSB982781 LBX982781 LLT982781 LVP982781 MFL982781 MPH982781 MZD982781 NIZ982781 NSV982781 OCR982781 OMN982781 OWJ982781 PGF982781 PQB982781 PZX982781 QJT982781 QTP982781 RDL982781 RNH982781 RXD982781 SGZ982781 SQV982781 TAR982781 TKN982781 TUJ982781 UEF982781 UOB982781 UXX982781 VHT982781 VRP982781 WBL982781 WLH982781 WVD982781 IT65277 SP65277 ACL65277 AMH65277 AWD65277 BFZ65277 BPV65277 BZR65277 CJN65277 CTJ65277 DDF65277 DNB65277 DWX65277 EGT65277 EQP65277 FAL65277 FKH65277 FUD65277 GDZ65277 GNV65277 GXR65277 HHN65277 HRJ65277 IBF65277 ILB65277 IUX65277 JET65277 JOP65277 JYL65277 KIH65277 KSD65277 LBZ65277 LLV65277 LVR65277 MFN65277 MPJ65277 MZF65277 NJB65277 NSX65277 OCT65277 OMP65277 OWL65277 PGH65277 PQD65277 PZZ65277 QJV65277 QTR65277 RDN65277 RNJ65277 RXF65277 SHB65277 SQX65277 TAT65277 TKP65277 TUL65277 UEH65277 UOD65277 UXZ65277 VHV65277 VRR65277 WBN65277 WLJ65277 WVF65277 IT130813 SP130813 ACL130813 AMH130813 AWD130813 BFZ130813 BPV130813 BZR130813 CJN130813 CTJ130813 DDF130813 DNB130813 DWX130813 EGT130813 EQP130813 FAL130813 FKH130813 FUD130813 GDZ130813 GNV130813 GXR130813 HHN130813 HRJ130813 IBF130813 ILB130813 IUX130813 JET130813 JOP130813 JYL130813 KIH130813 KSD130813 LBZ130813 LLV130813 LVR130813 MFN130813 MPJ130813 MZF130813 NJB130813 NSX130813 OCT130813 OMP130813 OWL130813 PGH130813 PQD130813 PZZ130813 QJV130813 QTR130813 RDN130813 RNJ130813 RXF130813 SHB130813 SQX130813 TAT130813 TKP130813 TUL130813 UEH130813 UOD130813 UXZ130813 VHV130813 VRR130813 WBN130813 WLJ130813 WVF130813 IT196349 SP196349 ACL196349 AMH196349 AWD196349 BFZ196349 BPV196349 BZR196349 CJN196349 CTJ196349 DDF196349 DNB196349 DWX196349 EGT196349 EQP196349 FAL196349 FKH196349 FUD196349 GDZ196349 GNV196349 GXR196349 HHN196349 HRJ196349 IBF196349 ILB196349 IUX196349 JET196349 JOP196349 JYL196349 KIH196349 KSD196349 LBZ196349 LLV196349 LVR196349 MFN196349 MPJ196349 MZF196349 NJB196349 NSX196349 OCT196349 OMP196349 OWL196349 PGH196349 PQD196349 PZZ196349 QJV196349 QTR196349 RDN196349 RNJ196349 RXF196349 SHB196349 SQX196349 TAT196349 TKP196349 TUL196349 UEH196349 UOD196349 UXZ196349 VHV196349 VRR196349 WBN196349 WLJ196349 WVF196349 IT261885 SP261885 ACL261885 AMH261885 AWD261885 BFZ261885 BPV261885 BZR261885 CJN261885 CTJ261885 DDF261885 DNB261885 DWX261885 EGT261885 EQP261885 FAL261885 FKH261885 FUD261885 GDZ261885 GNV261885 GXR261885 HHN261885 HRJ261885 IBF261885 ILB261885 IUX261885 JET261885 JOP261885 JYL261885 KIH261885 KSD261885 LBZ261885 LLV261885 LVR261885 MFN261885 MPJ261885 MZF261885 NJB261885 NSX261885 OCT261885 OMP261885 OWL261885 PGH261885 PQD261885 PZZ261885 QJV261885 QTR261885 RDN261885 RNJ261885 RXF261885 SHB261885 SQX261885 TAT261885 TKP261885 TUL261885 UEH261885 UOD261885 UXZ261885 VHV261885 VRR261885 WBN261885 WLJ261885 WVF261885 IT327421 SP327421 ACL327421 AMH327421 AWD327421 BFZ327421 BPV327421 BZR327421 CJN327421 CTJ327421 DDF327421 DNB327421 DWX327421 EGT327421 EQP327421 FAL327421 FKH327421 FUD327421 GDZ327421 GNV327421 GXR327421 HHN327421 HRJ327421 IBF327421 ILB327421 IUX327421 JET327421 JOP327421 JYL327421 KIH327421 KSD327421 LBZ327421 LLV327421 LVR327421 MFN327421 MPJ327421 MZF327421 NJB327421 NSX327421 OCT327421 OMP327421 OWL327421 PGH327421 PQD327421 PZZ327421 QJV327421 QTR327421 RDN327421 RNJ327421 RXF327421 SHB327421 SQX327421 TAT327421 TKP327421 TUL327421 UEH327421 UOD327421 UXZ327421 VHV327421 VRR327421 WBN327421 WLJ327421 WVF327421 IT392957 SP392957 ACL392957 AMH392957 AWD392957 BFZ392957 BPV392957 BZR392957 CJN392957 CTJ392957 DDF392957 DNB392957 DWX392957 EGT392957 EQP392957 FAL392957 FKH392957 FUD392957 GDZ392957 GNV392957 GXR392957 HHN392957 HRJ392957 IBF392957 ILB392957 IUX392957 JET392957 JOP392957 JYL392957 KIH392957 KSD392957 LBZ392957 LLV392957 LVR392957 MFN392957 MPJ392957 MZF392957 NJB392957 NSX392957 OCT392957 OMP392957 OWL392957 PGH392957 PQD392957 PZZ392957 QJV392957 QTR392957 RDN392957 RNJ392957 RXF392957 SHB392957 SQX392957 TAT392957 TKP392957 TUL392957 UEH392957 UOD392957 UXZ392957 VHV392957 VRR392957 WBN392957 WLJ392957 WVF392957 IT458493 SP458493 ACL458493 AMH458493 AWD458493 BFZ458493 BPV458493 BZR458493 CJN458493 CTJ458493 DDF458493 DNB458493 DWX458493 EGT458493 EQP458493 FAL458493 FKH458493 FUD458493 GDZ458493 GNV458493 GXR458493 HHN458493 HRJ458493 IBF458493 ILB458493 IUX458493 JET458493 JOP458493 JYL458493 KIH458493 KSD458493 LBZ458493 LLV458493 LVR458493 MFN458493 MPJ458493 MZF458493 NJB458493 NSX458493 OCT458493 OMP458493 OWL458493 PGH458493 PQD458493 PZZ458493 QJV458493 QTR458493 RDN458493 RNJ458493 RXF458493 SHB458493 SQX458493 TAT458493 TKP458493 TUL458493 UEH458493 UOD458493 UXZ458493 VHV458493 VRR458493 WBN458493 WLJ458493 WVF458493 IT524029 SP524029 ACL524029 AMH524029 AWD524029 BFZ524029 BPV524029 BZR524029 CJN524029 CTJ524029 DDF524029 DNB524029 DWX524029 EGT524029 EQP524029 FAL524029 FKH524029 FUD524029 GDZ524029 GNV524029 GXR524029 HHN524029 HRJ524029 IBF524029 ILB524029 IUX524029 JET524029 JOP524029 JYL524029 KIH524029 KSD524029 LBZ524029 LLV524029 LVR524029 MFN524029 MPJ524029 MZF524029 NJB524029 NSX524029 OCT524029 OMP524029 OWL524029 PGH524029 PQD524029 PZZ524029 QJV524029 QTR524029 RDN524029 RNJ524029 RXF524029 SHB524029 SQX524029 TAT524029 TKP524029 TUL524029 UEH524029 UOD524029 UXZ524029 VHV524029 VRR524029 WBN524029 WLJ524029 WVF524029 IT589565 SP589565 ACL589565 AMH589565 AWD589565 BFZ589565 BPV589565 BZR589565 CJN589565 CTJ589565 DDF589565 DNB589565 DWX589565 EGT589565 EQP589565 FAL589565 FKH589565 FUD589565 GDZ589565 GNV589565 GXR589565 HHN589565 HRJ589565 IBF589565 ILB589565 IUX589565 JET589565 JOP589565 JYL589565 KIH589565 KSD589565 LBZ589565 LLV589565 LVR589565 MFN589565 MPJ589565 MZF589565 NJB589565 NSX589565 OCT589565 OMP589565 OWL589565 PGH589565 PQD589565 PZZ589565 QJV589565 QTR589565 RDN589565 RNJ589565 RXF589565 SHB589565 SQX589565 TAT589565 TKP589565 TUL589565 UEH589565 UOD589565 UXZ589565 VHV589565 VRR589565 WBN589565 WLJ589565 WVF589565 IT655101 SP655101 ACL655101 AMH655101 AWD655101 BFZ655101 BPV655101 BZR655101 CJN655101 CTJ655101 DDF655101 DNB655101 DWX655101 EGT655101 EQP655101 FAL655101 FKH655101 FUD655101 GDZ655101 GNV655101 GXR655101 HHN655101 HRJ655101 IBF655101 ILB655101 IUX655101 JET655101 JOP655101 JYL655101 KIH655101 KSD655101 LBZ655101 LLV655101 LVR655101 MFN655101 MPJ655101 MZF655101 NJB655101 NSX655101 OCT655101 OMP655101 OWL655101 PGH655101 PQD655101 PZZ655101 QJV655101 QTR655101 RDN655101 RNJ655101 RXF655101 SHB655101 SQX655101 TAT655101 TKP655101 TUL655101 UEH655101 UOD655101 UXZ655101 VHV655101 VRR655101 WBN655101 WLJ655101 WVF655101 IT720637 SP720637 ACL720637 AMH720637 AWD720637 BFZ720637 BPV720637 BZR720637 CJN720637 CTJ720637 DDF720637 DNB720637 DWX720637 EGT720637 EQP720637 FAL720637 FKH720637 FUD720637 GDZ720637 GNV720637 GXR720637 HHN720637 HRJ720637 IBF720637 ILB720637 IUX720637 JET720637 JOP720637 JYL720637 KIH720637 KSD720637 LBZ720637 LLV720637 LVR720637 MFN720637 MPJ720637 MZF720637 NJB720637 NSX720637 OCT720637 OMP720637 OWL720637 PGH720637 PQD720637 PZZ720637 QJV720637 QTR720637 RDN720637 RNJ720637 RXF720637 SHB720637 SQX720637 TAT720637 TKP720637 TUL720637 UEH720637 UOD720637 UXZ720637 VHV720637 VRR720637 WBN720637 WLJ720637 WVF720637 IT786173 SP786173 ACL786173 AMH786173 AWD786173 BFZ786173 BPV786173 BZR786173 CJN786173 CTJ786173 DDF786173 DNB786173 DWX786173 EGT786173 EQP786173 FAL786173 FKH786173 FUD786173 GDZ786173 GNV786173 GXR786173 HHN786173 HRJ786173 IBF786173 ILB786173 IUX786173 JET786173 JOP786173 JYL786173 KIH786173 KSD786173 LBZ786173 LLV786173 LVR786173 MFN786173 MPJ786173 MZF786173 NJB786173 NSX786173 OCT786173 OMP786173 OWL786173 PGH786173 PQD786173 PZZ786173 QJV786173 QTR786173 RDN786173 RNJ786173 RXF786173 SHB786173 SQX786173 TAT786173 TKP786173 TUL786173 UEH786173 UOD786173 UXZ786173 VHV786173 VRR786173 WBN786173 WLJ786173 WVF786173 IT851709 SP851709 ACL851709 AMH851709 AWD851709 BFZ851709 BPV851709 BZR851709 CJN851709 CTJ851709 DDF851709 DNB851709 DWX851709 EGT851709 EQP851709 FAL851709 FKH851709 FUD851709 GDZ851709 GNV851709 GXR851709 HHN851709 HRJ851709 IBF851709 ILB851709 IUX851709 JET851709 JOP851709 JYL851709 KIH851709 KSD851709 LBZ851709 LLV851709 LVR851709 MFN851709 MPJ851709 MZF851709 NJB851709 NSX851709 OCT851709 OMP851709 OWL851709 PGH851709 PQD851709 PZZ851709 QJV851709 QTR851709 RDN851709 RNJ851709 RXF851709 SHB851709 SQX851709 TAT851709 TKP851709 TUL851709 UEH851709 UOD851709 UXZ851709 VHV851709 VRR851709 WBN851709 WLJ851709 WVF851709 IT917245 SP917245 ACL917245 AMH917245 AWD917245 BFZ917245 BPV917245 BZR917245 CJN917245 CTJ917245 DDF917245 DNB917245 DWX917245 EGT917245 EQP917245 FAL917245 FKH917245 FUD917245 GDZ917245 GNV917245 GXR917245 HHN917245 HRJ917245 IBF917245 ILB917245 IUX917245 JET917245 JOP917245 JYL917245 KIH917245 KSD917245 LBZ917245 LLV917245 LVR917245 MFN917245 MPJ917245 MZF917245 NJB917245 NSX917245 OCT917245 OMP917245 OWL917245 PGH917245 PQD917245 PZZ917245 QJV917245 QTR917245 RDN917245 RNJ917245 RXF917245 SHB917245 SQX917245 TAT917245 TKP917245 TUL917245 UEH917245 UOD917245 UXZ917245 VHV917245 VRR917245 WBN917245 WLJ917245 WVF917245 IT982781 SP982781 ACL982781 AMH982781 AWD982781 BFZ982781 BPV982781 BZR982781 CJN982781 CTJ982781 DDF982781 DNB982781 DWX982781 EGT982781 EQP982781 FAL982781 FKH982781 FUD982781 GDZ982781 GNV982781 GXR982781 HHN982781 HRJ982781 IBF982781 ILB982781 IUX982781 JET982781 JOP982781 JYL982781 KIH982781 KSD982781 LBZ982781 LLV982781 LVR982781 MFN982781 MPJ982781 MZF982781 NJB982781 NSX982781 OCT982781 OMP982781 OWL982781 PGH982781 PQD982781 PZZ982781 QJV982781 QTR982781 RDN982781 RNJ982781 RXF982781 SHB982781 SQX982781 TAT982781 TKP982781 TUL982781 UEH982781 UOD982781 UXZ982781 VHV982781 VRR982781 WBN982781 WLJ982781 WVF982781 IV65277 SR65277 ACN65277 AMJ65277 AWF65277 BGB65277 BPX65277 BZT65277 CJP65277 CTL65277 DDH65277 DND65277 DWZ65277 EGV65277 EQR65277 FAN65277 FKJ65277 FUF65277 GEB65277 GNX65277 GXT65277 HHP65277 HRL65277 IBH65277 ILD65277 IUZ65277 JEV65277 JOR65277 JYN65277 KIJ65277 KSF65277 LCB65277 LLX65277 LVT65277 MFP65277 MPL65277 MZH65277 NJD65277 NSZ65277 OCV65277 OMR65277 OWN65277 PGJ65277 PQF65277 QAB65277 QJX65277 QTT65277 RDP65277 RNL65277 RXH65277 SHD65277 SQZ65277 TAV65277 TKR65277 TUN65277 UEJ65277 UOF65277 UYB65277 VHX65277 VRT65277 WBP65277 WLL65277 WVH65277 IV130813 SR130813 ACN130813 AMJ130813 AWF130813 BGB130813 BPX130813 BZT130813 CJP130813 CTL130813 DDH130813 DND130813 DWZ130813 EGV130813 EQR130813 FAN130813 FKJ130813 FUF130813 GEB130813 GNX130813 GXT130813 HHP130813 HRL130813 IBH130813 ILD130813 IUZ130813 JEV130813 JOR130813 JYN130813 KIJ130813 KSF130813 LCB130813 LLX130813 LVT130813 MFP130813 MPL130813 MZH130813 NJD130813 NSZ130813 OCV130813 OMR130813 OWN130813 PGJ130813 PQF130813 QAB130813 QJX130813 QTT130813 RDP130813 RNL130813 RXH130813 SHD130813 SQZ130813 TAV130813 TKR130813 TUN130813 UEJ130813 UOF130813 UYB130813 VHX130813 VRT130813 WBP130813 WLL130813 WVH130813 IV196349 SR196349 ACN196349 AMJ196349 AWF196349 BGB196349 BPX196349 BZT196349 CJP196349 CTL196349 DDH196349 DND196349 DWZ196349 EGV196349 EQR196349 FAN196349 FKJ196349 FUF196349 GEB196349 GNX196349 GXT196349 HHP196349 HRL196349 IBH196349 ILD196349 IUZ196349 JEV196349 JOR196349 JYN196349 KIJ196349 KSF196349 LCB196349 LLX196349 LVT196349 MFP196349 MPL196349 MZH196349 NJD196349 NSZ196349 OCV196349 OMR196349 OWN196349 PGJ196349 PQF196349 QAB196349 QJX196349 QTT196349 RDP196349 RNL196349 RXH196349 SHD196349 SQZ196349 TAV196349 TKR196349 TUN196349 UEJ196349 UOF196349 UYB196349 VHX196349 VRT196349 WBP196349 WLL196349 WVH196349 IV261885 SR261885 ACN261885 AMJ261885 AWF261885 BGB261885 BPX261885 BZT261885 CJP261885 CTL261885 DDH261885 DND261885 DWZ261885 EGV261885 EQR261885 FAN261885 FKJ261885 FUF261885 GEB261885 GNX261885 GXT261885 HHP261885 HRL261885 IBH261885 ILD261885 IUZ261885 JEV261885 JOR261885 JYN261885 KIJ261885 KSF261885 LCB261885 LLX261885 LVT261885 MFP261885 MPL261885 MZH261885 NJD261885 NSZ261885 OCV261885 OMR261885 OWN261885 PGJ261885 PQF261885 QAB261885 QJX261885 QTT261885 RDP261885 RNL261885 RXH261885 SHD261885 SQZ261885 TAV261885 TKR261885 TUN261885 UEJ261885 UOF261885 UYB261885 VHX261885 VRT261885 WBP261885 WLL261885 WVH261885 IV327421 SR327421 ACN327421 AMJ327421 AWF327421 BGB327421 BPX327421 BZT327421 CJP327421 CTL327421 DDH327421 DND327421 DWZ327421 EGV327421 EQR327421 FAN327421 FKJ327421 FUF327421 GEB327421 GNX327421 GXT327421 HHP327421 HRL327421 IBH327421 ILD327421 IUZ327421 JEV327421 JOR327421 JYN327421 KIJ327421 KSF327421 LCB327421 LLX327421 LVT327421 MFP327421 MPL327421 MZH327421 NJD327421 NSZ327421 OCV327421 OMR327421 OWN327421 PGJ327421 PQF327421 QAB327421 QJX327421 QTT327421 RDP327421 RNL327421 RXH327421 SHD327421 SQZ327421 TAV327421 TKR327421 TUN327421 UEJ327421 UOF327421 UYB327421 VHX327421 VRT327421 WBP327421 WLL327421 WVH327421 IV392957 SR392957 ACN392957 AMJ392957 AWF392957 BGB392957 BPX392957 BZT392957 CJP392957 CTL392957 DDH392957 DND392957 DWZ392957 EGV392957 EQR392957 FAN392957 FKJ392957 FUF392957 GEB392957 GNX392957 GXT392957 HHP392957 HRL392957 IBH392957 ILD392957 IUZ392957 JEV392957 JOR392957 JYN392957 KIJ392957 KSF392957 LCB392957 LLX392957 LVT392957 MFP392957 MPL392957 MZH392957 NJD392957 NSZ392957 OCV392957 OMR392957 OWN392957 PGJ392957 PQF392957 QAB392957 QJX392957 QTT392957 RDP392957 RNL392957 RXH392957 SHD392957 SQZ392957 TAV392957 TKR392957 TUN392957 UEJ392957 UOF392957 UYB392957 VHX392957 VRT392957 WBP392957 WLL392957 WVH392957 IV458493 SR458493 ACN458493 AMJ458493 AWF458493 BGB458493 BPX458493 BZT458493 CJP458493 CTL458493 DDH458493 DND458493 DWZ458493 EGV458493 EQR458493 FAN458493 FKJ458493 FUF458493 GEB458493 GNX458493 GXT458493 HHP458493 HRL458493 IBH458493 ILD458493 IUZ458493 JEV458493 JOR458493 JYN458493 KIJ458493 KSF458493 LCB458493 LLX458493 LVT458493 MFP458493 MPL458493 MZH458493 NJD458493 NSZ458493 OCV458493 OMR458493 OWN458493 PGJ458493 PQF458493 QAB458493 QJX458493 QTT458493 RDP458493 RNL458493 RXH458493 SHD458493 SQZ458493 TAV458493 TKR458493 TUN458493 UEJ458493 UOF458493 UYB458493 VHX458493 VRT458493 WBP458493 WLL458493 WVH458493 IV524029 SR524029 ACN524029 AMJ524029 AWF524029 BGB524029 BPX524029 BZT524029 CJP524029 CTL524029 DDH524029 DND524029 DWZ524029 EGV524029 EQR524029 FAN524029 FKJ524029 FUF524029 GEB524029 GNX524029 GXT524029 HHP524029 HRL524029 IBH524029 ILD524029 IUZ524029 JEV524029 JOR524029 JYN524029 KIJ524029 KSF524029 LCB524029 LLX524029 LVT524029 MFP524029 MPL524029 MZH524029 NJD524029 NSZ524029 OCV524029 OMR524029 OWN524029 PGJ524029 PQF524029 QAB524029 QJX524029 QTT524029 RDP524029 RNL524029 RXH524029 SHD524029 SQZ524029 TAV524029 TKR524029 TUN524029 UEJ524029 UOF524029 UYB524029 VHX524029 VRT524029 WBP524029 WLL524029 WVH524029 IV589565 SR589565 ACN589565 AMJ589565 AWF589565 BGB589565 BPX589565 BZT589565 CJP589565 CTL589565 DDH589565 DND589565 DWZ589565 EGV589565 EQR589565 FAN589565 FKJ589565 FUF589565 GEB589565 GNX589565 GXT589565 HHP589565 HRL589565 IBH589565 ILD589565 IUZ589565 JEV589565 JOR589565 JYN589565 KIJ589565 KSF589565 LCB589565 LLX589565 LVT589565 MFP589565 MPL589565 MZH589565 NJD589565 NSZ589565 OCV589565 OMR589565 OWN589565 PGJ589565 PQF589565 QAB589565 QJX589565 QTT589565 RDP589565 RNL589565 RXH589565 SHD589565 SQZ589565 TAV589565 TKR589565 TUN589565 UEJ589565 UOF589565 UYB589565 VHX589565 VRT589565 WBP589565 WLL589565 WVH589565 IV655101 SR655101 ACN655101 AMJ655101 AWF655101 BGB655101 BPX655101 BZT655101 CJP655101 CTL655101 DDH655101 DND655101 DWZ655101 EGV655101 EQR655101 FAN655101 FKJ655101 FUF655101 GEB655101 GNX655101 GXT655101 HHP655101 HRL655101 IBH655101 ILD655101 IUZ655101 JEV655101 JOR655101 JYN655101 KIJ655101 KSF655101 LCB655101 LLX655101 LVT655101 MFP655101 MPL655101 MZH655101 NJD655101 NSZ655101 OCV655101 OMR655101 OWN655101 PGJ655101 PQF655101 QAB655101 QJX655101 QTT655101 RDP655101 RNL655101 RXH655101 SHD655101 SQZ655101 TAV655101 TKR655101 TUN655101 UEJ655101 UOF655101 UYB655101 VHX655101 VRT655101 WBP655101 WLL655101 WVH655101 IV720637 SR720637 ACN720637 AMJ720637 AWF720637 BGB720637 BPX720637 BZT720637 CJP720637 CTL720637 DDH720637 DND720637 DWZ720637 EGV720637 EQR720637 FAN720637 FKJ720637 FUF720637 GEB720637 GNX720637 GXT720637 HHP720637 HRL720637 IBH720637 ILD720637 IUZ720637 JEV720637 JOR720637 JYN720637 KIJ720637 KSF720637 LCB720637 LLX720637 LVT720637 MFP720637 MPL720637 MZH720637 NJD720637 NSZ720637 OCV720637 OMR720637 OWN720637 PGJ720637 PQF720637 QAB720637 QJX720637 QTT720637 RDP720637 RNL720637 RXH720637 SHD720637 SQZ720637 TAV720637 TKR720637 TUN720637 UEJ720637 UOF720637 UYB720637 VHX720637 VRT720637 WBP720637 WLL720637 WVH720637 IV786173 SR786173 ACN786173 AMJ786173 AWF786173 BGB786173 BPX786173 BZT786173 CJP786173 CTL786173 DDH786173 DND786173 DWZ786173 EGV786173 EQR786173 FAN786173 FKJ786173 FUF786173 GEB786173 GNX786173 GXT786173 HHP786173 HRL786173 IBH786173 ILD786173 IUZ786173 JEV786173 JOR786173 JYN786173 KIJ786173 KSF786173 LCB786173 LLX786173 LVT786173 MFP786173 MPL786173 MZH786173 NJD786173 NSZ786173 OCV786173 OMR786173 OWN786173 PGJ786173 PQF786173 QAB786173 QJX786173 QTT786173 RDP786173 RNL786173 RXH786173 SHD786173 SQZ786173 TAV786173 TKR786173 TUN786173 UEJ786173 UOF786173 UYB786173 VHX786173 VRT786173 WBP786173 WLL786173 WVH786173 IV851709 SR851709 ACN851709 AMJ851709 AWF851709 BGB851709 BPX851709 BZT851709 CJP851709 CTL851709 DDH851709 DND851709 DWZ851709 EGV851709 EQR851709 FAN851709 FKJ851709 FUF851709 GEB851709 GNX851709 GXT851709 HHP851709 HRL851709 IBH851709 ILD851709 IUZ851709 JEV851709 JOR851709 JYN851709 KIJ851709 KSF851709 LCB851709 LLX851709 LVT851709 MFP851709 MPL851709 MZH851709 NJD851709 NSZ851709 OCV851709 OMR851709 OWN851709 PGJ851709 PQF851709 QAB851709 QJX851709 QTT851709 RDP851709 RNL851709 RXH851709 SHD851709 SQZ851709 TAV851709 TKR851709 TUN851709 UEJ851709 UOF851709 UYB851709 VHX851709 VRT851709 WBP851709 WLL851709 WVH851709 IV917245 SR917245 ACN917245 AMJ917245 AWF917245 BGB917245 BPX917245 BZT917245 CJP917245 CTL917245 DDH917245 DND917245 DWZ917245 EGV917245 EQR917245 FAN917245 FKJ917245 FUF917245 GEB917245 GNX917245 GXT917245 HHP917245 HRL917245 IBH917245 ILD917245 IUZ917245 JEV917245 JOR917245 JYN917245 KIJ917245 KSF917245 LCB917245 LLX917245 LVT917245 MFP917245 MPL917245 MZH917245 NJD917245 NSZ917245 OCV917245 OMR917245 OWN917245 PGJ917245 PQF917245 QAB917245 QJX917245 QTT917245 RDP917245 RNL917245 RXH917245 SHD917245 SQZ917245 TAV917245 TKR917245 TUN917245 UEJ917245 UOF917245 UYB917245 VHX917245 VRT917245 WBP917245 WLL917245 WVH917245 IV982781 SR982781 ACN982781 AMJ982781 AWF982781 BGB982781 BPX982781 BZT982781 CJP982781 CTL982781 DDH982781 DND982781 DWZ982781 EGV982781 EQR982781 FAN982781 FKJ982781 FUF982781 GEB982781 GNX982781 GXT982781 HHP982781 HRL982781 IBH982781 ILD982781 IUZ982781 JEV982781 JOR982781 JYN982781 KIJ982781 KSF982781 LCB982781 LLX982781 LVT982781 MFP982781 MPL982781 MZH982781 NJD982781 NSZ982781 OCV982781 OMR982781 OWN982781 PGJ982781 PQF982781 QAB982781 QJX982781 QTT982781 RDP982781 RNL982781 RXH982781 SHD982781 SQZ982781 TAV982781 TKR982781 TUN982781 UEJ982781 UOF982781 UYB982781 VHX982781 VRT982781 WBP982781 WLL982781 WVH982781 IX65277 ST65277 ACP65277 AML65277 AWH65277 BGD65277 BPZ65277 BZV65277 CJR65277 CTN65277 DDJ65277 DNF65277 DXB65277 EGX65277 EQT65277 FAP65277 FKL65277 FUH65277 GED65277 GNZ65277 GXV65277 HHR65277 HRN65277 IBJ65277 ILF65277 IVB65277 JEX65277 JOT65277 JYP65277 KIL65277 KSH65277 LCD65277 LLZ65277 LVV65277 MFR65277 MPN65277 MZJ65277 NJF65277 NTB65277 OCX65277 OMT65277 OWP65277 PGL65277 PQH65277 QAD65277 QJZ65277 QTV65277 RDR65277 RNN65277 RXJ65277 SHF65277 SRB65277 TAX65277 TKT65277 TUP65277 UEL65277 UOH65277 UYD65277 VHZ65277 VRV65277 WBR65277 WLN65277 WVJ65277 IX130813 ST130813 ACP130813 AML130813 AWH130813 BGD130813 BPZ130813 BZV130813 CJR130813 CTN130813 DDJ130813 DNF130813 DXB130813 EGX130813 EQT130813 FAP130813 FKL130813 FUH130813 GED130813 GNZ130813 GXV130813 HHR130813 HRN130813 IBJ130813 ILF130813 IVB130813 JEX130813 JOT130813 JYP130813 KIL130813 KSH130813 LCD130813 LLZ130813 LVV130813 MFR130813 MPN130813 MZJ130813 NJF130813 NTB130813 OCX130813 OMT130813 OWP130813 PGL130813 PQH130813 QAD130813 QJZ130813 QTV130813 RDR130813 RNN130813 RXJ130813 SHF130813 SRB130813 TAX130813 TKT130813 TUP130813 UEL130813 UOH130813 UYD130813 VHZ130813 VRV130813 WBR130813 WLN130813 WVJ130813 IX196349 ST196349 ACP196349 AML196349 AWH196349 BGD196349 BPZ196349 BZV196349 CJR196349 CTN196349 DDJ196349 DNF196349 DXB196349 EGX196349 EQT196349 FAP196349 FKL196349 FUH196349 GED196349 GNZ196349 GXV196349 HHR196349 HRN196349 IBJ196349 ILF196349 IVB196349 JEX196349 JOT196349 JYP196349 KIL196349 KSH196349 LCD196349 LLZ196349 LVV196349 MFR196349 MPN196349 MZJ196349 NJF196349 NTB196349 OCX196349 OMT196349 OWP196349 PGL196349 PQH196349 QAD196349 QJZ196349 QTV196349 RDR196349 RNN196349 RXJ196349 SHF196349 SRB196349 TAX196349 TKT196349 TUP196349 UEL196349 UOH196349 UYD196349 VHZ196349 VRV196349 WBR196349 WLN196349 WVJ196349 IX261885 ST261885 ACP261885 AML261885 AWH261885 BGD261885 BPZ261885 BZV261885 CJR261885 CTN261885 DDJ261885 DNF261885 DXB261885 EGX261885 EQT261885 FAP261885 FKL261885 FUH261885 GED261885 GNZ261885 GXV261885 HHR261885 HRN261885 IBJ261885 ILF261885 IVB261885 JEX261885 JOT261885 JYP261885 KIL261885 KSH261885 LCD261885 LLZ261885 LVV261885 MFR261885 MPN261885 MZJ261885 NJF261885 NTB261885 OCX261885 OMT261885 OWP261885 PGL261885 PQH261885 QAD261885 QJZ261885 QTV261885 RDR261885 RNN261885 RXJ261885 SHF261885 SRB261885 TAX261885 TKT261885 TUP261885 UEL261885 UOH261885 UYD261885 VHZ261885 VRV261885 WBR261885 WLN261885 WVJ261885 IX327421 ST327421 ACP327421 AML327421 AWH327421 BGD327421 BPZ327421 BZV327421 CJR327421 CTN327421 DDJ327421 DNF327421 DXB327421 EGX327421 EQT327421 FAP327421 FKL327421 FUH327421 GED327421 GNZ327421 GXV327421 HHR327421 HRN327421 IBJ327421 ILF327421 IVB327421 JEX327421 JOT327421 JYP327421 KIL327421 KSH327421 LCD327421 LLZ327421 LVV327421 MFR327421 MPN327421 MZJ327421 NJF327421 NTB327421 OCX327421 OMT327421 OWP327421 PGL327421 PQH327421 QAD327421 QJZ327421 QTV327421 RDR327421 RNN327421 RXJ327421 SHF327421 SRB327421 TAX327421 TKT327421 TUP327421 UEL327421 UOH327421 UYD327421 VHZ327421 VRV327421 WBR327421 WLN327421 WVJ327421 IX392957 ST392957 ACP392957 AML392957 AWH392957 BGD392957 BPZ392957 BZV392957 CJR392957 CTN392957 DDJ392957 DNF392957 DXB392957 EGX392957 EQT392957 FAP392957 FKL392957 FUH392957 GED392957 GNZ392957 GXV392957 HHR392957 HRN392957 IBJ392957 ILF392957 IVB392957 JEX392957 JOT392957 JYP392957 KIL392957 KSH392957 LCD392957 LLZ392957 LVV392957 MFR392957 MPN392957 MZJ392957 NJF392957 NTB392957 OCX392957 OMT392957 OWP392957 PGL392957 PQH392957 QAD392957 QJZ392957 QTV392957 RDR392957 RNN392957 RXJ392957 SHF392957 SRB392957 TAX392957 TKT392957 TUP392957 UEL392957 UOH392957 UYD392957 VHZ392957 VRV392957 WBR392957 WLN392957 WVJ392957 IX458493 ST458493 ACP458493 AML458493 AWH458493 BGD458493 BPZ458493 BZV458493 CJR458493 CTN458493 DDJ458493 DNF458493 DXB458493 EGX458493 EQT458493 FAP458493 FKL458493 FUH458493 GED458493 GNZ458493 GXV458493 HHR458493 HRN458493 IBJ458493 ILF458493 IVB458493 JEX458493 JOT458493 JYP458493 KIL458493 KSH458493 LCD458493 LLZ458493 LVV458493 MFR458493 MPN458493 MZJ458493 NJF458493 NTB458493 OCX458493 OMT458493 OWP458493 PGL458493 PQH458493 QAD458493 QJZ458493 QTV458493 RDR458493 RNN458493 RXJ458493 SHF458493 SRB458493 TAX458493 TKT458493 TUP458493 UEL458493 UOH458493 UYD458493 VHZ458493 VRV458493 WBR458493 WLN458493 WVJ458493 IX524029 ST524029 ACP524029 AML524029 AWH524029 BGD524029 BPZ524029 BZV524029 CJR524029 CTN524029 DDJ524029 DNF524029 DXB524029 EGX524029 EQT524029 FAP524029 FKL524029 FUH524029 GED524029 GNZ524029 GXV524029 HHR524029 HRN524029 IBJ524029 ILF524029 IVB524029 JEX524029 JOT524029 JYP524029 KIL524029 KSH524029 LCD524029 LLZ524029 LVV524029 MFR524029 MPN524029 MZJ524029 NJF524029 NTB524029 OCX524029 OMT524029 OWP524029 PGL524029 PQH524029 QAD524029 QJZ524029 QTV524029 RDR524029 RNN524029 RXJ524029 SHF524029 SRB524029 TAX524029 TKT524029 TUP524029 UEL524029 UOH524029 UYD524029 VHZ524029 VRV524029 WBR524029 WLN524029 WVJ524029 IX589565 ST589565 ACP589565 AML589565 AWH589565 BGD589565 BPZ589565 BZV589565 CJR589565 CTN589565 DDJ589565 DNF589565 DXB589565 EGX589565 EQT589565 FAP589565 FKL589565 FUH589565 GED589565 GNZ589565 GXV589565 HHR589565 HRN589565 IBJ589565 ILF589565 IVB589565 JEX589565 JOT589565 JYP589565 KIL589565 KSH589565 LCD589565 LLZ589565 LVV589565 MFR589565 MPN589565 MZJ589565 NJF589565 NTB589565 OCX589565 OMT589565 OWP589565 PGL589565 PQH589565 QAD589565 QJZ589565 QTV589565 RDR589565 RNN589565 RXJ589565 SHF589565 SRB589565 TAX589565 TKT589565 TUP589565 UEL589565 UOH589565 UYD589565 VHZ589565 VRV589565 WBR589565 WLN589565 WVJ589565 IX655101 ST655101 ACP655101 AML655101 AWH655101 BGD655101 BPZ655101 BZV655101 CJR655101 CTN655101 DDJ655101 DNF655101 DXB655101 EGX655101 EQT655101 FAP655101 FKL655101 FUH655101 GED655101 GNZ655101 GXV655101 HHR655101 HRN655101 IBJ655101 ILF655101 IVB655101 JEX655101 JOT655101 JYP655101 KIL655101 KSH655101 LCD655101 LLZ655101 LVV655101 MFR655101 MPN655101 MZJ655101 NJF655101 NTB655101 OCX655101 OMT655101 OWP655101 PGL655101 PQH655101 QAD655101 QJZ655101 QTV655101 RDR655101 RNN655101 RXJ655101 SHF655101 SRB655101 TAX655101 TKT655101 TUP655101 UEL655101 UOH655101 UYD655101 VHZ655101 VRV655101 WBR655101 WLN655101 WVJ655101 IX720637 ST720637 ACP720637 AML720637 AWH720637 BGD720637 BPZ720637 BZV720637 CJR720637 CTN720637 DDJ720637 DNF720637 DXB720637 EGX720637 EQT720637 FAP720637 FKL720637 FUH720637 GED720637 GNZ720637 GXV720637 HHR720637 HRN720637 IBJ720637 ILF720637 IVB720637 JEX720637 JOT720637 JYP720637 KIL720637 KSH720637 LCD720637 LLZ720637 LVV720637 MFR720637 MPN720637 MZJ720637 NJF720637 NTB720637 OCX720637 OMT720637 OWP720637 PGL720637 PQH720637 QAD720637 QJZ720637 QTV720637 RDR720637 RNN720637 RXJ720637 SHF720637 SRB720637 TAX720637 TKT720637 TUP720637 UEL720637 UOH720637 UYD720637 VHZ720637 VRV720637 WBR720637 WLN720637 WVJ720637 IX786173 ST786173 ACP786173 AML786173 AWH786173 BGD786173 BPZ786173 BZV786173 CJR786173 CTN786173 DDJ786173 DNF786173 DXB786173 EGX786173 EQT786173 FAP786173 FKL786173 FUH786173 GED786173 GNZ786173 GXV786173 HHR786173 HRN786173 IBJ786173 ILF786173 IVB786173 JEX786173 JOT786173 JYP786173 KIL786173 KSH786173 LCD786173 LLZ786173 LVV786173 MFR786173 MPN786173 MZJ786173 NJF786173 NTB786173 OCX786173 OMT786173 OWP786173 PGL786173 PQH786173 QAD786173 QJZ786173 QTV786173 RDR786173 RNN786173 RXJ786173 SHF786173 SRB786173 TAX786173 TKT786173 TUP786173 UEL786173 UOH786173 UYD786173 VHZ786173 VRV786173 WBR786173 WLN786173 WVJ786173 IX851709 ST851709 ACP851709 AML851709 AWH851709 BGD851709 BPZ851709 BZV851709 CJR851709 CTN851709 DDJ851709 DNF851709 DXB851709 EGX851709 EQT851709 FAP851709 FKL851709 FUH851709 GED851709 GNZ851709 GXV851709 HHR851709 HRN851709 IBJ851709 ILF851709 IVB851709 JEX851709 JOT851709 JYP851709 KIL851709 KSH851709 LCD851709 LLZ851709 LVV851709 MFR851709 MPN851709 MZJ851709 NJF851709 NTB851709 OCX851709 OMT851709 OWP851709 PGL851709 PQH851709 QAD851709 QJZ851709 QTV851709 RDR851709 RNN851709 RXJ851709 SHF851709 SRB851709 TAX851709 TKT851709 TUP851709 UEL851709 UOH851709 UYD851709 VHZ851709 VRV851709 WBR851709 WLN851709 WVJ851709 IX917245 ST917245 ACP917245 AML917245 AWH917245 BGD917245 BPZ917245 BZV917245 CJR917245 CTN917245 DDJ917245 DNF917245 DXB917245 EGX917245 EQT917245 FAP917245 FKL917245 FUH917245 GED917245 GNZ917245 GXV917245 HHR917245 HRN917245 IBJ917245 ILF917245 IVB917245 JEX917245 JOT917245 JYP917245 KIL917245 KSH917245 LCD917245 LLZ917245 LVV917245 MFR917245 MPN917245 MZJ917245 NJF917245 NTB917245 OCX917245 OMT917245 OWP917245 PGL917245 PQH917245 QAD917245 QJZ917245 QTV917245 RDR917245 RNN917245 RXJ917245 SHF917245 SRB917245 TAX917245 TKT917245 TUP917245 UEL917245 UOH917245 UYD917245 VHZ917245 VRV917245 WBR917245 WLN917245 WVJ917245 IX982781 ST982781 ACP982781 AML982781 AWH982781 BGD982781 BPZ982781 BZV982781 CJR982781 CTN982781 DDJ982781 DNF982781 DXB982781 EGX982781 EQT982781 FAP982781 FKL982781 FUH982781 GED982781 GNZ982781 GXV982781 HHR982781 HRN982781 IBJ982781 ILF982781 IVB982781 JEX982781 JOT982781 JYP982781 KIL982781 KSH982781 LCD982781 LLZ982781 LVV982781 MFR982781 MPN982781 MZJ982781 NJF982781 NTB982781 OCX982781 OMT982781 OWP982781 PGL982781 PQH982781 QAD982781 QJZ982781 QTV982781 RDR982781 RNN982781 RXJ982781 SHF982781 SRB982781 TAX982781 TKT982781 TUP982781 UEL982781 UOH982781 UYD982781 VHZ982781 VRV982781 WBR982781 WLN982781 WVJ982781 IZ65277 SV65277 ACR65277 AMN65277 AWJ65277 BGF65277 BQB65277 BZX65277 CJT65277 CTP65277 DDL65277 DNH65277 DXD65277 EGZ65277 EQV65277 FAR65277 FKN65277 FUJ65277 GEF65277 GOB65277 GXX65277 HHT65277 HRP65277 IBL65277 ILH65277 IVD65277 JEZ65277 JOV65277 JYR65277 KIN65277 KSJ65277 LCF65277 LMB65277 LVX65277 MFT65277 MPP65277 MZL65277 NJH65277 NTD65277 OCZ65277 OMV65277 OWR65277 PGN65277 PQJ65277 QAF65277 QKB65277 QTX65277 RDT65277 RNP65277 RXL65277 SHH65277 SRD65277 TAZ65277 TKV65277 TUR65277 UEN65277 UOJ65277 UYF65277 VIB65277 VRX65277 WBT65277 WLP65277 WVL65277 IZ130813 SV130813 ACR130813 AMN130813 AWJ130813 BGF130813 BQB130813 BZX130813 CJT130813 CTP130813 DDL130813 DNH130813 DXD130813 EGZ130813 EQV130813 FAR130813 FKN130813 FUJ130813 GEF130813 GOB130813 GXX130813 HHT130813 HRP130813 IBL130813 ILH130813 IVD130813 JEZ130813 JOV130813 JYR130813 KIN130813 KSJ130813 LCF130813 LMB130813 LVX130813 MFT130813 MPP130813 MZL130813 NJH130813 NTD130813 OCZ130813 OMV130813 OWR130813 PGN130813 PQJ130813 QAF130813 QKB130813 QTX130813 RDT130813 RNP130813 RXL130813 SHH130813 SRD130813 TAZ130813 TKV130813 TUR130813 UEN130813 UOJ130813 UYF130813 VIB130813 VRX130813 WBT130813 WLP130813 WVL130813 IZ196349 SV196349 ACR196349 AMN196349 AWJ196349 BGF196349 BQB196349 BZX196349 CJT196349 CTP196349 DDL196349 DNH196349 DXD196349 EGZ196349 EQV196349 FAR196349 FKN196349 FUJ196349 GEF196349 GOB196349 GXX196349 HHT196349 HRP196349 IBL196349 ILH196349 IVD196349 JEZ196349 JOV196349 JYR196349 KIN196349 KSJ196349 LCF196349 LMB196349 LVX196349 MFT196349 MPP196349 MZL196349 NJH196349 NTD196349 OCZ196349 OMV196349 OWR196349 PGN196349 PQJ196349 QAF196349 QKB196349 QTX196349 RDT196349 RNP196349 RXL196349 SHH196349 SRD196349 TAZ196349 TKV196349 TUR196349 UEN196349 UOJ196349 UYF196349 VIB196349 VRX196349 WBT196349 WLP196349 WVL196349 IZ261885 SV261885 ACR261885 AMN261885 AWJ261885 BGF261885 BQB261885 BZX261885 CJT261885 CTP261885 DDL261885 DNH261885 DXD261885 EGZ261885 EQV261885 FAR261885 FKN261885 FUJ261885 GEF261885 GOB261885 GXX261885 HHT261885 HRP261885 IBL261885 ILH261885 IVD261885 JEZ261885 JOV261885 JYR261885 KIN261885 KSJ261885 LCF261885 LMB261885 LVX261885 MFT261885 MPP261885 MZL261885 NJH261885 NTD261885 OCZ261885 OMV261885 OWR261885 PGN261885 PQJ261885 QAF261885 QKB261885 QTX261885 RDT261885 RNP261885 RXL261885 SHH261885 SRD261885 TAZ261885 TKV261885 TUR261885 UEN261885 UOJ261885 UYF261885 VIB261885 VRX261885 WBT261885 WLP261885 WVL261885 IZ327421 SV327421 ACR327421 AMN327421 AWJ327421 BGF327421 BQB327421 BZX327421 CJT327421 CTP327421 DDL327421 DNH327421 DXD327421 EGZ327421 EQV327421 FAR327421 FKN327421 FUJ327421 GEF327421 GOB327421 GXX327421 HHT327421 HRP327421 IBL327421 ILH327421 IVD327421 JEZ327421 JOV327421 JYR327421 KIN327421 KSJ327421 LCF327421 LMB327421 LVX327421 MFT327421 MPP327421 MZL327421 NJH327421 NTD327421 OCZ327421 OMV327421 OWR327421 PGN327421 PQJ327421 QAF327421 QKB327421 QTX327421 RDT327421 RNP327421 RXL327421 SHH327421 SRD327421 TAZ327421 TKV327421 TUR327421 UEN327421 UOJ327421 UYF327421 VIB327421 VRX327421 WBT327421 WLP327421 WVL327421 IZ392957 SV392957 ACR392957 AMN392957 AWJ392957 BGF392957 BQB392957 BZX392957 CJT392957 CTP392957 DDL392957 DNH392957 DXD392957 EGZ392957 EQV392957 FAR392957 FKN392957 FUJ392957 GEF392957 GOB392957 GXX392957 HHT392957 HRP392957 IBL392957 ILH392957 IVD392957 JEZ392957 JOV392957 JYR392957 KIN392957 KSJ392957 LCF392957 LMB392957 LVX392957 MFT392957 MPP392957 MZL392957 NJH392957 NTD392957 OCZ392957 OMV392957 OWR392957 PGN392957 PQJ392957 QAF392957 QKB392957 QTX392957 RDT392957 RNP392957 RXL392957 SHH392957 SRD392957 TAZ392957 TKV392957 TUR392957 UEN392957 UOJ392957 UYF392957 VIB392957 VRX392957 WBT392957 WLP392957 WVL392957 IZ458493 SV458493 ACR458493 AMN458493 AWJ458493 BGF458493 BQB458493 BZX458493 CJT458493 CTP458493 DDL458493 DNH458493 DXD458493 EGZ458493 EQV458493 FAR458493 FKN458493 FUJ458493 GEF458493 GOB458493 GXX458493 HHT458493 HRP458493 IBL458493 ILH458493 IVD458493 JEZ458493 JOV458493 JYR458493 KIN458493 KSJ458493 LCF458493 LMB458493 LVX458493 MFT458493 MPP458493 MZL458493 NJH458493 NTD458493 OCZ458493 OMV458493 OWR458493 PGN458493 PQJ458493 QAF458493 QKB458493 QTX458493 RDT458493 RNP458493 RXL458493 SHH458493 SRD458493 TAZ458493 TKV458493 TUR458493 UEN458493 UOJ458493 UYF458493 VIB458493 VRX458493 WBT458493 WLP458493 WVL458493 IZ524029 SV524029 ACR524029 AMN524029 AWJ524029 BGF524029 BQB524029 BZX524029 CJT524029 CTP524029 DDL524029 DNH524029 DXD524029 EGZ524029 EQV524029 FAR524029 FKN524029 FUJ524029 GEF524029 GOB524029 GXX524029 HHT524029 HRP524029 IBL524029 ILH524029 IVD524029 JEZ524029 JOV524029 JYR524029 KIN524029 KSJ524029 LCF524029 LMB524029 LVX524029 MFT524029 MPP524029 MZL524029 NJH524029 NTD524029 OCZ524029 OMV524029 OWR524029 PGN524029 PQJ524029 QAF524029 QKB524029 QTX524029 RDT524029 RNP524029 RXL524029 SHH524029 SRD524029 TAZ524029 TKV524029 TUR524029 UEN524029 UOJ524029 UYF524029 VIB524029 VRX524029 WBT524029 WLP524029 WVL524029 IZ589565 SV589565 ACR589565 AMN589565 AWJ589565 BGF589565 BQB589565 BZX589565 CJT589565 CTP589565 DDL589565 DNH589565 DXD589565 EGZ589565 EQV589565 FAR589565 FKN589565 FUJ589565 GEF589565 GOB589565 GXX589565 HHT589565 HRP589565 IBL589565 ILH589565 IVD589565 JEZ589565 JOV589565 JYR589565 KIN589565 KSJ589565 LCF589565 LMB589565 LVX589565 MFT589565 MPP589565 MZL589565 NJH589565 NTD589565 OCZ589565 OMV589565 OWR589565 PGN589565 PQJ589565 QAF589565 QKB589565 QTX589565 RDT589565 RNP589565 RXL589565 SHH589565 SRD589565 TAZ589565 TKV589565 TUR589565 UEN589565 UOJ589565 UYF589565 VIB589565 VRX589565 WBT589565 WLP589565 WVL589565 IZ655101 SV655101 ACR655101 AMN655101 AWJ655101 BGF655101 BQB655101 BZX655101 CJT655101 CTP655101 DDL655101 DNH655101 DXD655101 EGZ655101 EQV655101 FAR655101 FKN655101 FUJ655101 GEF655101 GOB655101 GXX655101 HHT655101 HRP655101 IBL655101 ILH655101 IVD655101 JEZ655101 JOV655101 JYR655101 KIN655101 KSJ655101 LCF655101 LMB655101 LVX655101 MFT655101 MPP655101 MZL655101 NJH655101 NTD655101 OCZ655101 OMV655101 OWR655101 PGN655101 PQJ655101 QAF655101 QKB655101 QTX655101 RDT655101 RNP655101 RXL655101 SHH655101 SRD655101 TAZ655101 TKV655101 TUR655101 UEN655101 UOJ655101 UYF655101 VIB655101 VRX655101 WBT655101 WLP655101 WVL655101 IZ720637 SV720637 ACR720637 AMN720637 AWJ720637 BGF720637 BQB720637 BZX720637 CJT720637 CTP720637 DDL720637 DNH720637 DXD720637 EGZ720637 EQV720637 FAR720637 FKN720637 FUJ720637 GEF720637 GOB720637 GXX720637 HHT720637 HRP720637 IBL720637 ILH720637 IVD720637 JEZ720637 JOV720637 JYR720637 KIN720637 KSJ720637 LCF720637 LMB720637 LVX720637 MFT720637 MPP720637 MZL720637 NJH720637 NTD720637 OCZ720637 OMV720637 OWR720637 PGN720637 PQJ720637 QAF720637 QKB720637 QTX720637 RDT720637 RNP720637 RXL720637 SHH720637 SRD720637 TAZ720637 TKV720637 TUR720637 UEN720637 UOJ720637 UYF720637 VIB720637 VRX720637 WBT720637 WLP720637 WVL720637 IZ786173 SV786173 ACR786173 AMN786173 AWJ786173 BGF786173 BQB786173 BZX786173 CJT786173 CTP786173 DDL786173 DNH786173 DXD786173 EGZ786173 EQV786173 FAR786173 FKN786173 FUJ786173 GEF786173 GOB786173 GXX786173 HHT786173 HRP786173 IBL786173 ILH786173 IVD786173 JEZ786173 JOV786173 JYR786173 KIN786173 KSJ786173 LCF786173 LMB786173 LVX786173 MFT786173 MPP786173 MZL786173 NJH786173 NTD786173 OCZ786173 OMV786173 OWR786173 PGN786173 PQJ786173 QAF786173 QKB786173 QTX786173 RDT786173 RNP786173 RXL786173 SHH786173 SRD786173 TAZ786173 TKV786173 TUR786173 UEN786173 UOJ786173 UYF786173 VIB786173 VRX786173 WBT786173 WLP786173 WVL786173 IZ851709 SV851709 ACR851709 AMN851709 AWJ851709 BGF851709 BQB851709 BZX851709 CJT851709 CTP851709 DDL851709 DNH851709 DXD851709 EGZ851709 EQV851709 FAR851709 FKN851709 FUJ851709 GEF851709 GOB851709 GXX851709 HHT851709 HRP851709 IBL851709 ILH851709 IVD851709 JEZ851709 JOV851709 JYR851709 KIN851709 KSJ851709 LCF851709 LMB851709 LVX851709 MFT851709 MPP851709 MZL851709 NJH851709 NTD851709 OCZ851709 OMV851709 OWR851709 PGN851709 PQJ851709 QAF851709 QKB851709 QTX851709 RDT851709 RNP851709 RXL851709 SHH851709 SRD851709 TAZ851709 TKV851709 TUR851709 UEN851709 UOJ851709 UYF851709 VIB851709 VRX851709 WBT851709 WLP851709 WVL851709 IZ917245 SV917245 ACR917245 AMN917245 AWJ917245 BGF917245 BQB917245 BZX917245 CJT917245 CTP917245 DDL917245 DNH917245 DXD917245 EGZ917245 EQV917245 FAR917245 FKN917245 FUJ917245 GEF917245 GOB917245 GXX917245 HHT917245 HRP917245 IBL917245 ILH917245 IVD917245 JEZ917245 JOV917245 JYR917245 KIN917245 KSJ917245 LCF917245 LMB917245 LVX917245 MFT917245 MPP917245 MZL917245 NJH917245 NTD917245 OCZ917245 OMV917245 OWR917245 PGN917245 PQJ917245 QAF917245 QKB917245 QTX917245 RDT917245 RNP917245 RXL917245 SHH917245 SRD917245 TAZ917245 TKV917245 TUR917245 UEN917245 UOJ917245 UYF917245 VIB917245 VRX917245 WBT917245 WLP917245 WVL917245 IZ982781 SV982781 ACR982781 AMN982781 AWJ982781 BGF982781 BQB982781 BZX982781 CJT982781 CTP982781 DDL982781 DNH982781 DXD982781 EGZ982781 EQV982781 FAR982781 FKN982781 FUJ982781 GEF982781 GOB982781 GXX982781 HHT982781 HRP982781 IBL982781 ILH982781 IVD982781 JEZ982781 JOV982781 JYR982781 KIN982781 KSJ982781 LCF982781 LMB982781 LVX982781 MFT982781 MPP982781 MZL982781 NJH982781 NTD982781 OCZ982781 OMV982781 OWR982781 PGN982781 PQJ982781 QAF982781 QKB982781 QTX982781 RDT982781 RNP982781 RXL982781 SHH982781 SRD982781 TAZ982781 TKV982781 TUR982781 UEN982781 UOJ982781 UYF982781 VIB982781 VRX982781 WBT982781 WLP982781 WVL982781 JB65277 SX65277 ACT65277 AMP65277 AWL65277 BGH65277 BQD65277 BZZ65277 CJV65277 CTR65277 DDN65277 DNJ65277 DXF65277 EHB65277 EQX65277 FAT65277 FKP65277 FUL65277 GEH65277 GOD65277 GXZ65277 HHV65277 HRR65277 IBN65277 ILJ65277 IVF65277 JFB65277 JOX65277 JYT65277 KIP65277 KSL65277 LCH65277 LMD65277 LVZ65277 MFV65277 MPR65277 MZN65277 NJJ65277 NTF65277 ODB65277 OMX65277 OWT65277 PGP65277 PQL65277 QAH65277 QKD65277 QTZ65277 RDV65277 RNR65277 RXN65277 SHJ65277 SRF65277 TBB65277 TKX65277 TUT65277 UEP65277 UOL65277 UYH65277 VID65277 VRZ65277 WBV65277 WLR65277 WVN65277 JB130813 SX130813 ACT130813 AMP130813 AWL130813 BGH130813 BQD130813 BZZ130813 CJV130813 CTR130813 DDN130813 DNJ130813 DXF130813 EHB130813 EQX130813 FAT130813 FKP130813 FUL130813 GEH130813 GOD130813 GXZ130813 HHV130813 HRR130813 IBN130813 ILJ130813 IVF130813 JFB130813 JOX130813 JYT130813 KIP130813 KSL130813 LCH130813 LMD130813 LVZ130813 MFV130813 MPR130813 MZN130813 NJJ130813 NTF130813 ODB130813 OMX130813 OWT130813 PGP130813 PQL130813 QAH130813 QKD130813 QTZ130813 RDV130813 RNR130813 RXN130813 SHJ130813 SRF130813 TBB130813 TKX130813 TUT130813 UEP130813 UOL130813 UYH130813 VID130813 VRZ130813 WBV130813 WLR130813 WVN130813 JB196349 SX196349 ACT196349 AMP196349 AWL196349 BGH196349 BQD196349 BZZ196349 CJV196349 CTR196349 DDN196349 DNJ196349 DXF196349 EHB196349 EQX196349 FAT196349 FKP196349 FUL196349 GEH196349 GOD196349 GXZ196349 HHV196349 HRR196349 IBN196349 ILJ196349 IVF196349 JFB196349 JOX196349 JYT196349 KIP196349 KSL196349 LCH196349 LMD196349 LVZ196349 MFV196349 MPR196349 MZN196349 NJJ196349 NTF196349 ODB196349 OMX196349 OWT196349 PGP196349 PQL196349 QAH196349 QKD196349 QTZ196349 RDV196349 RNR196349 RXN196349 SHJ196349 SRF196349 TBB196349 TKX196349 TUT196349 UEP196349 UOL196349 UYH196349 VID196349 VRZ196349 WBV196349 WLR196349 WVN196349 JB261885 SX261885 ACT261885 AMP261885 AWL261885 BGH261885 BQD261885 BZZ261885 CJV261885 CTR261885 DDN261885 DNJ261885 DXF261885 EHB261885 EQX261885 FAT261885 FKP261885 FUL261885 GEH261885 GOD261885 GXZ261885 HHV261885 HRR261885 IBN261885 ILJ261885 IVF261885 JFB261885 JOX261885 JYT261885 KIP261885 KSL261885 LCH261885 LMD261885 LVZ261885 MFV261885 MPR261885 MZN261885 NJJ261885 NTF261885 ODB261885 OMX261885 OWT261885 PGP261885 PQL261885 QAH261885 QKD261885 QTZ261885 RDV261885 RNR261885 RXN261885 SHJ261885 SRF261885 TBB261885 TKX261885 TUT261885 UEP261885 UOL261885 UYH261885 VID261885 VRZ261885 WBV261885 WLR261885 WVN261885 JB327421 SX327421 ACT327421 AMP327421 AWL327421 BGH327421 BQD327421 BZZ327421 CJV327421 CTR327421 DDN327421 DNJ327421 DXF327421 EHB327421 EQX327421 FAT327421 FKP327421 FUL327421 GEH327421 GOD327421 GXZ327421 HHV327421 HRR327421 IBN327421 ILJ327421 IVF327421 JFB327421 JOX327421 JYT327421 KIP327421 KSL327421 LCH327421 LMD327421 LVZ327421 MFV327421 MPR327421 MZN327421 NJJ327421 NTF327421 ODB327421 OMX327421 OWT327421 PGP327421 PQL327421 QAH327421 QKD327421 QTZ327421 RDV327421 RNR327421 RXN327421 SHJ327421 SRF327421 TBB327421 TKX327421 TUT327421 UEP327421 UOL327421 UYH327421 VID327421 VRZ327421 WBV327421 WLR327421 WVN327421 JB392957 SX392957 ACT392957 AMP392957 AWL392957 BGH392957 BQD392957 BZZ392957 CJV392957 CTR392957 DDN392957 DNJ392957 DXF392957 EHB392957 EQX392957 FAT392957 FKP392957 FUL392957 GEH392957 GOD392957 GXZ392957 HHV392957 HRR392957 IBN392957 ILJ392957 IVF392957 JFB392957 JOX392957 JYT392957 KIP392957 KSL392957 LCH392957 LMD392957 LVZ392957 MFV392957 MPR392957 MZN392957 NJJ392957 NTF392957 ODB392957 OMX392957 OWT392957 PGP392957 PQL392957 QAH392957 QKD392957 QTZ392957 RDV392957 RNR392957 RXN392957 SHJ392957 SRF392957 TBB392957 TKX392957 TUT392957 UEP392957 UOL392957 UYH392957 VID392957 VRZ392957 WBV392957 WLR392957 WVN392957 JB458493 SX458493 ACT458493 AMP458493 AWL458493 BGH458493 BQD458493 BZZ458493 CJV458493 CTR458493 DDN458493 DNJ458493 DXF458493 EHB458493 EQX458493 FAT458493 FKP458493 FUL458493 GEH458493 GOD458493 GXZ458493 HHV458493 HRR458493 IBN458493 ILJ458493 IVF458493 JFB458493 JOX458493 JYT458493 KIP458493 KSL458493 LCH458493 LMD458493 LVZ458493 MFV458493 MPR458493 MZN458493 NJJ458493 NTF458493 ODB458493 OMX458493 OWT458493 PGP458493 PQL458493 QAH458493 QKD458493 QTZ458493 RDV458493 RNR458493 RXN458493 SHJ458493 SRF458493 TBB458493 TKX458493 TUT458493 UEP458493 UOL458493 UYH458493 VID458493 VRZ458493 WBV458493 WLR458493 WVN458493 JB524029 SX524029 ACT524029 AMP524029 AWL524029 BGH524029 BQD524029 BZZ524029 CJV524029 CTR524029 DDN524029 DNJ524029 DXF524029 EHB524029 EQX524029 FAT524029 FKP524029 FUL524029 GEH524029 GOD524029 GXZ524029 HHV524029 HRR524029 IBN524029 ILJ524029 IVF524029 JFB524029 JOX524029 JYT524029 KIP524029 KSL524029 LCH524029 LMD524029 LVZ524029 MFV524029 MPR524029 MZN524029 NJJ524029 NTF524029 ODB524029 OMX524029 OWT524029 PGP524029 PQL524029 QAH524029 QKD524029 QTZ524029 RDV524029 RNR524029 RXN524029 SHJ524029 SRF524029 TBB524029 TKX524029 TUT524029 UEP524029 UOL524029 UYH524029 VID524029 VRZ524029 WBV524029 WLR524029 WVN524029 JB589565 SX589565 ACT589565 AMP589565 AWL589565 BGH589565 BQD589565 BZZ589565 CJV589565 CTR589565 DDN589565 DNJ589565 DXF589565 EHB589565 EQX589565 FAT589565 FKP589565 FUL589565 GEH589565 GOD589565 GXZ589565 HHV589565 HRR589565 IBN589565 ILJ589565 IVF589565 JFB589565 JOX589565 JYT589565 KIP589565 KSL589565 LCH589565 LMD589565 LVZ589565 MFV589565 MPR589565 MZN589565 NJJ589565 NTF589565 ODB589565 OMX589565 OWT589565 PGP589565 PQL589565 QAH589565 QKD589565 QTZ589565 RDV589565 RNR589565 RXN589565 SHJ589565 SRF589565 TBB589565 TKX589565 TUT589565 UEP589565 UOL589565 UYH589565 VID589565 VRZ589565 WBV589565 WLR589565 WVN589565 JB655101 SX655101 ACT655101 AMP655101 AWL655101 BGH655101 BQD655101 BZZ655101 CJV655101 CTR655101 DDN655101 DNJ655101 DXF655101 EHB655101 EQX655101 FAT655101 FKP655101 FUL655101 GEH655101 GOD655101 GXZ655101 HHV655101 HRR655101 IBN655101 ILJ655101 IVF655101 JFB655101 JOX655101 JYT655101 KIP655101 KSL655101 LCH655101 LMD655101 LVZ655101 MFV655101 MPR655101 MZN655101 NJJ655101 NTF655101 ODB655101 OMX655101 OWT655101 PGP655101 PQL655101 QAH655101 QKD655101 QTZ655101 RDV655101 RNR655101 RXN655101 SHJ655101 SRF655101 TBB655101 TKX655101 TUT655101 UEP655101 UOL655101 UYH655101 VID655101 VRZ655101 WBV655101 WLR655101 WVN655101 JB720637 SX720637 ACT720637 AMP720637 AWL720637 BGH720637 BQD720637 BZZ720637 CJV720637 CTR720637 DDN720637 DNJ720637 DXF720637 EHB720637 EQX720637 FAT720637 FKP720637 FUL720637 GEH720637 GOD720637 GXZ720637 HHV720637 HRR720637 IBN720637 ILJ720637 IVF720637 JFB720637 JOX720637 JYT720637 KIP720637 KSL720637 LCH720637 LMD720637 LVZ720637 MFV720637 MPR720637 MZN720637 NJJ720637 NTF720637 ODB720637 OMX720637 OWT720637 PGP720637 PQL720637 QAH720637 QKD720637 QTZ720637 RDV720637 RNR720637 RXN720637 SHJ720637 SRF720637 TBB720637 TKX720637 TUT720637 UEP720637 UOL720637 UYH720637 VID720637 VRZ720637 WBV720637 WLR720637 WVN720637 JB786173 SX786173 ACT786173 AMP786173 AWL786173 BGH786173 BQD786173 BZZ786173 CJV786173 CTR786173 DDN786173 DNJ786173 DXF786173 EHB786173 EQX786173 FAT786173 FKP786173 FUL786173 GEH786173 GOD786173 GXZ786173 HHV786173 HRR786173 IBN786173 ILJ786173 IVF786173 JFB786173 JOX786173 JYT786173 KIP786173 KSL786173 LCH786173 LMD786173 LVZ786173 MFV786173 MPR786173 MZN786173 NJJ786173 NTF786173 ODB786173 OMX786173 OWT786173 PGP786173 PQL786173 QAH786173 QKD786173 QTZ786173 RDV786173 RNR786173 RXN786173 SHJ786173 SRF786173 TBB786173 TKX786173 TUT786173 UEP786173 UOL786173 UYH786173 VID786173 VRZ786173 WBV786173 WLR786173 WVN786173 JB851709 SX851709 ACT851709 AMP851709 AWL851709 BGH851709 BQD851709 BZZ851709 CJV851709 CTR851709 DDN851709 DNJ851709 DXF851709 EHB851709 EQX851709 FAT851709 FKP851709 FUL851709 GEH851709 GOD851709 GXZ851709 HHV851709 HRR851709 IBN851709 ILJ851709 IVF851709 JFB851709 JOX851709 JYT851709 KIP851709 KSL851709 LCH851709 LMD851709 LVZ851709 MFV851709 MPR851709 MZN851709 NJJ851709 NTF851709 ODB851709 OMX851709 OWT851709 PGP851709 PQL851709 QAH851709 QKD851709 QTZ851709 RDV851709 RNR851709 RXN851709 SHJ851709 SRF851709 TBB851709 TKX851709 TUT851709 UEP851709 UOL851709 UYH851709 VID851709 VRZ851709 WBV851709 WLR851709 WVN851709 JB917245 SX917245 ACT917245 AMP917245 AWL917245 BGH917245 BQD917245 BZZ917245 CJV917245 CTR917245 DDN917245 DNJ917245 DXF917245 EHB917245 EQX917245 FAT917245 FKP917245 FUL917245 GEH917245 GOD917245 GXZ917245 HHV917245 HRR917245 IBN917245 ILJ917245 IVF917245 JFB917245 JOX917245 JYT917245 KIP917245 KSL917245 LCH917245 LMD917245 LVZ917245 MFV917245 MPR917245 MZN917245 NJJ917245 NTF917245 ODB917245 OMX917245 OWT917245 PGP917245 PQL917245 QAH917245 QKD917245 QTZ917245 RDV917245 RNR917245 RXN917245 SHJ917245 SRF917245 TBB917245 TKX917245 TUT917245 UEP917245 UOL917245 UYH917245 VID917245 VRZ917245 WBV917245 WLR917245 WVN917245 JB982781 SX982781 ACT982781 AMP982781 AWL982781 BGH982781 BQD982781 BZZ982781 CJV982781 CTR982781 DDN982781 DNJ982781 DXF982781 EHB982781 EQX982781 FAT982781 FKP982781 FUL982781 GEH982781 GOD982781 GXZ982781 HHV982781 HRR982781 IBN982781 ILJ982781 IVF982781 JFB982781 JOX982781 JYT982781 KIP982781 KSL982781 LCH982781 LMD982781 LVZ982781 MFV982781 MPR982781 MZN982781 NJJ982781 NTF982781 ODB982781 OMX982781 OWT982781 PGP982781 PQL982781 QAH982781 QKD982781 QTZ982781 RDV982781 RNR982781 RXN982781 SHJ982781 SRF982781 TBB982781 TKX982781 TUT982781 UEP982781 UOL982781 UYH982781 VID982781 VRZ982781 WBV982781 WLR982781 WVN982781 JD65277 SZ65277 ACV65277 AMR65277 AWN65277 BGJ65277 BQF65277 CAB65277 CJX65277 CTT65277 DDP65277 DNL65277 DXH65277 EHD65277 EQZ65277 FAV65277 FKR65277 FUN65277 GEJ65277 GOF65277 GYB65277 HHX65277 HRT65277 IBP65277 ILL65277 IVH65277 JFD65277 JOZ65277 JYV65277 KIR65277 KSN65277 LCJ65277 LMF65277 LWB65277 MFX65277 MPT65277 MZP65277 NJL65277 NTH65277 ODD65277 OMZ65277 OWV65277 PGR65277 PQN65277 QAJ65277 QKF65277 QUB65277 RDX65277 RNT65277 RXP65277 SHL65277 SRH65277 TBD65277 TKZ65277 TUV65277 UER65277 UON65277 UYJ65277 VIF65277 VSB65277 WBX65277 WLT65277 WVP65277 JD130813 SZ130813 ACV130813 AMR130813 AWN130813 BGJ130813 BQF130813 CAB130813 CJX130813 CTT130813 DDP130813 DNL130813 DXH130813 EHD130813 EQZ130813 FAV130813 FKR130813 FUN130813 GEJ130813 GOF130813 GYB130813 HHX130813 HRT130813 IBP130813 ILL130813 IVH130813 JFD130813 JOZ130813 JYV130813 KIR130813 KSN130813 LCJ130813 LMF130813 LWB130813 MFX130813 MPT130813 MZP130813 NJL130813 NTH130813 ODD130813 OMZ130813 OWV130813 PGR130813 PQN130813 QAJ130813 QKF130813 QUB130813 RDX130813 RNT130813 RXP130813 SHL130813 SRH130813 TBD130813 TKZ130813 TUV130813 UER130813 UON130813 UYJ130813 VIF130813 VSB130813 WBX130813 WLT130813 WVP130813 JD196349 SZ196349 ACV196349 AMR196349 AWN196349 BGJ196349 BQF196349 CAB196349 CJX196349 CTT196349 DDP196349 DNL196349 DXH196349 EHD196349 EQZ196349 FAV196349 FKR196349 FUN196349 GEJ196349 GOF196349 GYB196349 HHX196349 HRT196349 IBP196349 ILL196349 IVH196349 JFD196349 JOZ196349 JYV196349 KIR196349 KSN196349 LCJ196349 LMF196349 LWB196349 MFX196349 MPT196349 MZP196349 NJL196349 NTH196349 ODD196349 OMZ196349 OWV196349 PGR196349 PQN196349 QAJ196349 QKF196349 QUB196349 RDX196349 RNT196349 RXP196349 SHL196349 SRH196349 TBD196349 TKZ196349 TUV196349 UER196349 UON196349 UYJ196349 VIF196349 VSB196349 WBX196349 WLT196349 WVP196349 JD261885 SZ261885 ACV261885 AMR261885 AWN261885 BGJ261885 BQF261885 CAB261885 CJX261885 CTT261885 DDP261885 DNL261885 DXH261885 EHD261885 EQZ261885 FAV261885 FKR261885 FUN261885 GEJ261885 GOF261885 GYB261885 HHX261885 HRT261885 IBP261885 ILL261885 IVH261885 JFD261885 JOZ261885 JYV261885 KIR261885 KSN261885 LCJ261885 LMF261885 LWB261885 MFX261885 MPT261885 MZP261885 NJL261885 NTH261885 ODD261885 OMZ261885 OWV261885 PGR261885 PQN261885 QAJ261885 QKF261885 QUB261885 RDX261885 RNT261885 RXP261885 SHL261885 SRH261885 TBD261885 TKZ261885 TUV261885 UER261885 UON261885 UYJ261885 VIF261885 VSB261885 WBX261885 WLT261885 WVP261885 JD327421 SZ327421 ACV327421 AMR327421 AWN327421 BGJ327421 BQF327421 CAB327421 CJX327421 CTT327421 DDP327421 DNL327421 DXH327421 EHD327421 EQZ327421 FAV327421 FKR327421 FUN327421 GEJ327421 GOF327421 GYB327421 HHX327421 HRT327421 IBP327421 ILL327421 IVH327421 JFD327421 JOZ327421 JYV327421 KIR327421 KSN327421 LCJ327421 LMF327421 LWB327421 MFX327421 MPT327421 MZP327421 NJL327421 NTH327421 ODD327421 OMZ327421 OWV327421 PGR327421 PQN327421 QAJ327421 QKF327421 QUB327421 RDX327421 RNT327421 RXP327421 SHL327421 SRH327421 TBD327421 TKZ327421 TUV327421 UER327421 UON327421 UYJ327421 VIF327421 VSB327421 WBX327421 WLT327421 WVP327421 JD392957 SZ392957 ACV392957 AMR392957 AWN392957 BGJ392957 BQF392957 CAB392957 CJX392957 CTT392957 DDP392957 DNL392957 DXH392957 EHD392957 EQZ392957 FAV392957 FKR392957 FUN392957 GEJ392957 GOF392957 GYB392957 HHX392957 HRT392957 IBP392957 ILL392957 IVH392957 JFD392957 JOZ392957 JYV392957 KIR392957 KSN392957 LCJ392957 LMF392957 LWB392957 MFX392957 MPT392957 MZP392957 NJL392957 NTH392957 ODD392957 OMZ392957 OWV392957 PGR392957 PQN392957 QAJ392957 QKF392957 QUB392957 RDX392957 RNT392957 RXP392957 SHL392957 SRH392957 TBD392957 TKZ392957 TUV392957 UER392957 UON392957 UYJ392957 VIF392957 VSB392957 WBX392957 WLT392957 WVP392957 JD458493 SZ458493 ACV458493 AMR458493 AWN458493 BGJ458493 BQF458493 CAB458493 CJX458493 CTT458493 DDP458493 DNL458493 DXH458493 EHD458493 EQZ458493 FAV458493 FKR458493 FUN458493 GEJ458493 GOF458493 GYB458493 HHX458493 HRT458493 IBP458493 ILL458493 IVH458493 JFD458493 JOZ458493 JYV458493 KIR458493 KSN458493 LCJ458493 LMF458493 LWB458493 MFX458493 MPT458493 MZP458493 NJL458493 NTH458493 ODD458493 OMZ458493 OWV458493 PGR458493 PQN458493 QAJ458493 QKF458493 QUB458493 RDX458493 RNT458493 RXP458493 SHL458493 SRH458493 TBD458493 TKZ458493 TUV458493 UER458493 UON458493 UYJ458493 VIF458493 VSB458493 WBX458493 WLT458493 WVP458493 JD524029 SZ524029 ACV524029 AMR524029 AWN524029 BGJ524029 BQF524029 CAB524029 CJX524029 CTT524029 DDP524029 DNL524029 DXH524029 EHD524029 EQZ524029 FAV524029 FKR524029 FUN524029 GEJ524029 GOF524029 GYB524029 HHX524029 HRT524029 IBP524029 ILL524029 IVH524029 JFD524029 JOZ524029 JYV524029 KIR524029 KSN524029 LCJ524029 LMF524029 LWB524029 MFX524029 MPT524029 MZP524029 NJL524029 NTH524029 ODD524029 OMZ524029 OWV524029 PGR524029 PQN524029 QAJ524029 QKF524029 QUB524029 RDX524029 RNT524029 RXP524029 SHL524029 SRH524029 TBD524029 TKZ524029 TUV524029 UER524029 UON524029 UYJ524029 VIF524029 VSB524029 WBX524029 WLT524029 WVP524029 JD589565 SZ589565 ACV589565 AMR589565 AWN589565 BGJ589565 BQF589565 CAB589565 CJX589565 CTT589565 DDP589565 DNL589565 DXH589565 EHD589565 EQZ589565 FAV589565 FKR589565 FUN589565 GEJ589565 GOF589565 GYB589565 HHX589565 HRT589565 IBP589565 ILL589565 IVH589565 JFD589565 JOZ589565 JYV589565 KIR589565 KSN589565 LCJ589565 LMF589565 LWB589565 MFX589565 MPT589565 MZP589565 NJL589565 NTH589565 ODD589565 OMZ589565 OWV589565 PGR589565 PQN589565 QAJ589565 QKF589565 QUB589565 RDX589565 RNT589565 RXP589565 SHL589565 SRH589565 TBD589565 TKZ589565 TUV589565 UER589565 UON589565 UYJ589565 VIF589565 VSB589565 WBX589565 WLT589565 WVP589565 JD655101 SZ655101 ACV655101 AMR655101 AWN655101 BGJ655101 BQF655101 CAB655101 CJX655101 CTT655101 DDP655101 DNL655101 DXH655101 EHD655101 EQZ655101 FAV655101 FKR655101 FUN655101 GEJ655101 GOF655101 GYB655101 HHX655101 HRT655101 IBP655101 ILL655101 IVH655101 JFD655101 JOZ655101 JYV655101 KIR655101 KSN655101 LCJ655101 LMF655101 LWB655101 MFX655101 MPT655101 MZP655101 NJL655101 NTH655101 ODD655101 OMZ655101 OWV655101 PGR655101 PQN655101 QAJ655101 QKF655101 QUB655101 RDX655101 RNT655101 RXP655101 SHL655101 SRH655101 TBD655101 TKZ655101 TUV655101 UER655101 UON655101 UYJ655101 VIF655101 VSB655101 WBX655101 WLT655101 WVP655101 JD720637 SZ720637 ACV720637 AMR720637 AWN720637 BGJ720637 BQF720637 CAB720637 CJX720637 CTT720637 DDP720637 DNL720637 DXH720637 EHD720637 EQZ720637 FAV720637 FKR720637 FUN720637 GEJ720637 GOF720637 GYB720637 HHX720637 HRT720637 IBP720637 ILL720637 IVH720637 JFD720637 JOZ720637 JYV720637 KIR720637 KSN720637 LCJ720637 LMF720637 LWB720637 MFX720637 MPT720637 MZP720637 NJL720637 NTH720637 ODD720637 OMZ720637 OWV720637 PGR720637 PQN720637 QAJ720637 QKF720637 QUB720637 RDX720637 RNT720637 RXP720637 SHL720637 SRH720637 TBD720637 TKZ720637 TUV720637 UER720637 UON720637 UYJ720637 VIF720637 VSB720637 WBX720637 WLT720637 WVP720637 JD786173 SZ786173 ACV786173 AMR786173 AWN786173 BGJ786173 BQF786173 CAB786173 CJX786173 CTT786173 DDP786173 DNL786173 DXH786173 EHD786173 EQZ786173 FAV786173 FKR786173 FUN786173 GEJ786173 GOF786173 GYB786173 HHX786173 HRT786173 IBP786173 ILL786173 IVH786173 JFD786173 JOZ786173 JYV786173 KIR786173 KSN786173 LCJ786173 LMF786173 LWB786173 MFX786173 MPT786173 MZP786173 NJL786173 NTH786173 ODD786173 OMZ786173 OWV786173 PGR786173 PQN786173 QAJ786173 QKF786173 QUB786173 RDX786173 RNT786173 RXP786173 SHL786173 SRH786173 TBD786173 TKZ786173 TUV786173 UER786173 UON786173 UYJ786173 VIF786173 VSB786173 WBX786173 WLT786173 WVP786173 JD851709 SZ851709 ACV851709 AMR851709 AWN851709 BGJ851709 BQF851709 CAB851709 CJX851709 CTT851709 DDP851709 DNL851709 DXH851709 EHD851709 EQZ851709 FAV851709 FKR851709 FUN851709 GEJ851709 GOF851709 GYB851709 HHX851709 HRT851709 IBP851709 ILL851709 IVH851709 JFD851709 JOZ851709 JYV851709 KIR851709 KSN851709 LCJ851709 LMF851709 LWB851709 MFX851709 MPT851709 MZP851709 NJL851709 NTH851709 ODD851709 OMZ851709 OWV851709 PGR851709 PQN851709 QAJ851709 QKF851709 QUB851709 RDX851709 RNT851709 RXP851709 SHL851709 SRH851709 TBD851709 TKZ851709 TUV851709 UER851709 UON851709 UYJ851709 VIF851709 VSB851709 WBX851709 WLT851709 WVP851709 JD917245 SZ917245 ACV917245 AMR917245 AWN917245 BGJ917245 BQF917245 CAB917245 CJX917245 CTT917245 DDP917245 DNL917245 DXH917245 EHD917245 EQZ917245 FAV917245 FKR917245 FUN917245 GEJ917245 GOF917245 GYB917245 HHX917245 HRT917245 IBP917245 ILL917245 IVH917245 JFD917245 JOZ917245 JYV917245 KIR917245 KSN917245 LCJ917245 LMF917245 LWB917245 MFX917245 MPT917245 MZP917245 NJL917245 NTH917245 ODD917245 OMZ917245 OWV917245 PGR917245 PQN917245 QAJ917245 QKF917245 QUB917245 RDX917245 RNT917245 RXP917245 SHL917245 SRH917245 TBD917245 TKZ917245 TUV917245 UER917245 UON917245 UYJ917245 VIF917245 VSB917245 WBX917245 WLT917245 WVP917245 JD982781 SZ982781 ACV982781 AMR982781 AWN982781 BGJ982781 BQF982781 CAB982781 CJX982781 CTT982781 DDP982781 DNL982781 DXH982781 EHD982781 EQZ982781 FAV982781 FKR982781 FUN982781 GEJ982781 GOF982781 GYB982781 HHX982781 HRT982781 IBP982781 ILL982781 IVH982781 JFD982781 JOZ982781 JYV982781 KIR982781 KSN982781 LCJ982781 LMF982781 LWB982781 MFX982781 MPT982781 MZP982781 NJL982781 NTH982781 ODD982781 OMZ982781 OWV982781 PGR982781 PQN982781 QAJ982781 QKF982781 QUB982781 RDX982781 RNT982781 RXP982781 SHL982781 SRH982781 TBD982781 TKZ982781 TUV982781 UER982781 UON982781 UYJ982781 VIF982781 VSB982781 WBX982781 WLT982781 WVP982781 HD65277 QZ65277 AAV65277 AKR65277 AUN65277 BEJ65277 BOF65277 BYB65277 CHX65277 CRT65277 DBP65277 DLL65277 DVH65277 EFD65277 EOZ65277 EYV65277 FIR65277 FSN65277 GCJ65277 GMF65277 GWB65277 HFX65277 HPT65277 HZP65277 IJL65277 ITH65277 JDD65277 JMZ65277 JWV65277 KGR65277 KQN65277 LAJ65277 LKF65277 LUB65277 MDX65277 MNT65277 MXP65277 NHL65277 NRH65277 OBD65277 OKZ65277 OUV65277 PER65277 PON65277 PYJ65277 QIF65277 QSB65277 RBX65277 RLT65277 RVP65277 SFL65277 SPH65277 SZD65277 TIZ65277 TSV65277 UCR65277 UMN65277 UWJ65277 VGF65277 VQB65277 VZX65277 WJT65277 WTP65277 HD130813 QZ130813 AAV130813 AKR130813 AUN130813 BEJ130813 BOF130813 BYB130813 CHX130813 CRT130813 DBP130813 DLL130813 DVH130813 EFD130813 EOZ130813 EYV130813 FIR130813 FSN130813 GCJ130813 GMF130813 GWB130813 HFX130813 HPT130813 HZP130813 IJL130813 ITH130813 JDD130813 JMZ130813 JWV130813 KGR130813 KQN130813 LAJ130813 LKF130813 LUB130813 MDX130813 MNT130813 MXP130813 NHL130813 NRH130813 OBD130813 OKZ130813 OUV130813 PER130813 PON130813 PYJ130813 QIF130813 QSB130813 RBX130813 RLT130813 RVP130813 SFL130813 SPH130813 SZD130813 TIZ130813 TSV130813 UCR130813 UMN130813 UWJ130813 VGF130813 VQB130813 VZX130813 WJT130813 WTP130813 HD196349 QZ196349 AAV196349 AKR196349 AUN196349 BEJ196349 BOF196349 BYB196349 CHX196349 CRT196349 DBP196349 DLL196349 DVH196349 EFD196349 EOZ196349 EYV196349 FIR196349 FSN196349 GCJ196349 GMF196349 GWB196349 HFX196349 HPT196349 HZP196349 IJL196349 ITH196349 JDD196349 JMZ196349 JWV196349 KGR196349 KQN196349 LAJ196349 LKF196349 LUB196349 MDX196349 MNT196349 MXP196349 NHL196349 NRH196349 OBD196349 OKZ196349 OUV196349 PER196349 PON196349 PYJ196349 QIF196349 QSB196349 RBX196349 RLT196349 RVP196349 SFL196349 SPH196349 SZD196349 TIZ196349 TSV196349 UCR196349 UMN196349 UWJ196349 VGF196349 VQB196349 VZX196349 WJT196349 WTP196349 HD261885 QZ261885 AAV261885 AKR261885 AUN261885 BEJ261885 BOF261885 BYB261885 CHX261885 CRT261885 DBP261885 DLL261885 DVH261885 EFD261885 EOZ261885 EYV261885 FIR261885 FSN261885 GCJ261885 GMF261885 GWB261885 HFX261885 HPT261885 HZP261885 IJL261885 ITH261885 JDD261885 JMZ261885 JWV261885 KGR261885 KQN261885 LAJ261885 LKF261885 LUB261885 MDX261885 MNT261885 MXP261885 NHL261885 NRH261885 OBD261885 OKZ261885 OUV261885 PER261885 PON261885 PYJ261885 QIF261885 QSB261885 RBX261885 RLT261885 RVP261885 SFL261885 SPH261885 SZD261885 TIZ261885 TSV261885 UCR261885 UMN261885 UWJ261885 VGF261885 VQB261885 VZX261885 WJT261885 WTP261885 HD327421 QZ327421 AAV327421 AKR327421 AUN327421 BEJ327421 BOF327421 BYB327421 CHX327421 CRT327421 DBP327421 DLL327421 DVH327421 EFD327421 EOZ327421 EYV327421 FIR327421 FSN327421 GCJ327421 GMF327421 GWB327421 HFX327421 HPT327421 HZP327421 IJL327421 ITH327421 JDD327421 JMZ327421 JWV327421 KGR327421 KQN327421 LAJ327421 LKF327421 LUB327421 MDX327421 MNT327421 MXP327421 NHL327421 NRH327421 OBD327421 OKZ327421 OUV327421 PER327421 PON327421 PYJ327421 QIF327421 QSB327421 RBX327421 RLT327421 RVP327421 SFL327421 SPH327421 SZD327421 TIZ327421 TSV327421 UCR327421 UMN327421 UWJ327421 VGF327421 VQB327421 VZX327421 WJT327421 WTP327421 HD392957 QZ392957 AAV392957 AKR392957 AUN392957 BEJ392957 BOF392957 BYB392957 CHX392957 CRT392957 DBP392957 DLL392957 DVH392957 EFD392957 EOZ392957 EYV392957 FIR392957 FSN392957 GCJ392957 GMF392957 GWB392957 HFX392957 HPT392957 HZP392957 IJL392957 ITH392957 JDD392957 JMZ392957 JWV392957 KGR392957 KQN392957 LAJ392957 LKF392957 LUB392957 MDX392957 MNT392957 MXP392957 NHL392957 NRH392957 OBD392957 OKZ392957 OUV392957 PER392957 PON392957 PYJ392957 QIF392957 QSB392957 RBX392957 RLT392957 RVP392957 SFL392957 SPH392957 SZD392957 TIZ392957 TSV392957 UCR392957 UMN392957 UWJ392957 VGF392957 VQB392957 VZX392957 WJT392957 WTP392957 HD458493 QZ458493 AAV458493 AKR458493 AUN458493 BEJ458493 BOF458493 BYB458493 CHX458493 CRT458493 DBP458493 DLL458493 DVH458493 EFD458493 EOZ458493 EYV458493 FIR458493 FSN458493 GCJ458493 GMF458493 GWB458493 HFX458493 HPT458493 HZP458493 IJL458493 ITH458493 JDD458493 JMZ458493 JWV458493 KGR458493 KQN458493 LAJ458493 LKF458493 LUB458493 MDX458493 MNT458493 MXP458493 NHL458493 NRH458493 OBD458493 OKZ458493 OUV458493 PER458493 PON458493 PYJ458493 QIF458493 QSB458493 RBX458493 RLT458493 RVP458493 SFL458493 SPH458493 SZD458493 TIZ458493 TSV458493 UCR458493 UMN458493 UWJ458493 VGF458493 VQB458493 VZX458493 WJT458493 WTP458493 HD524029 QZ524029 AAV524029 AKR524029 AUN524029 BEJ524029 BOF524029 BYB524029 CHX524029 CRT524029 DBP524029 DLL524029 DVH524029 EFD524029 EOZ524029 EYV524029 FIR524029 FSN524029 GCJ524029 GMF524029 GWB524029 HFX524029 HPT524029 HZP524029 IJL524029 ITH524029 JDD524029 JMZ524029 JWV524029 KGR524029 KQN524029 LAJ524029 LKF524029 LUB524029 MDX524029 MNT524029 MXP524029 NHL524029 NRH524029 OBD524029 OKZ524029 OUV524029 PER524029 PON524029 PYJ524029 QIF524029 QSB524029 RBX524029 RLT524029 RVP524029 SFL524029 SPH524029 SZD524029 TIZ524029 TSV524029 UCR524029 UMN524029 UWJ524029 VGF524029 VQB524029 VZX524029 WJT524029 WTP524029 HD589565 QZ589565 AAV589565 AKR589565 AUN589565 BEJ589565 BOF589565 BYB589565 CHX589565 CRT589565 DBP589565 DLL589565 DVH589565 EFD589565 EOZ589565 EYV589565 FIR589565 FSN589565 GCJ589565 GMF589565 GWB589565 HFX589565 HPT589565 HZP589565 IJL589565 ITH589565 JDD589565 JMZ589565 JWV589565 KGR589565 KQN589565 LAJ589565 LKF589565 LUB589565 MDX589565 MNT589565 MXP589565 NHL589565 NRH589565 OBD589565 OKZ589565 OUV589565 PER589565 PON589565 PYJ589565 QIF589565 QSB589565 RBX589565 RLT589565 RVP589565 SFL589565 SPH589565 SZD589565 TIZ589565 TSV589565 UCR589565 UMN589565 UWJ589565 VGF589565 VQB589565 VZX589565 WJT589565 WTP589565 HD655101 QZ655101 AAV655101 AKR655101 AUN655101 BEJ655101 BOF655101 BYB655101 CHX655101 CRT655101 DBP655101 DLL655101 DVH655101 EFD655101 EOZ655101 EYV655101 FIR655101 FSN655101 GCJ655101 GMF655101 GWB655101 HFX655101 HPT655101 HZP655101 IJL655101 ITH655101 JDD655101 JMZ655101 JWV655101 KGR655101 KQN655101 LAJ655101 LKF655101 LUB655101 MDX655101 MNT655101 MXP655101 NHL655101 NRH655101 OBD655101 OKZ655101 OUV655101 PER655101 PON655101 PYJ655101 QIF655101 QSB655101 RBX655101 RLT655101 RVP655101 SFL655101 SPH655101 SZD655101 TIZ655101 TSV655101 UCR655101 UMN655101 UWJ655101 VGF655101 VQB655101 VZX655101 WJT655101 WTP655101 HD720637 QZ720637 AAV720637 AKR720637 AUN720637 BEJ720637 BOF720637 BYB720637 CHX720637 CRT720637 DBP720637 DLL720637 DVH720637 EFD720637 EOZ720637 EYV720637 FIR720637 FSN720637 GCJ720637 GMF720637 GWB720637 HFX720637 HPT720637 HZP720637 IJL720637 ITH720637 JDD720637 JMZ720637 JWV720637 KGR720637 KQN720637 LAJ720637 LKF720637 LUB720637 MDX720637 MNT720637 MXP720637 NHL720637 NRH720637 OBD720637 OKZ720637 OUV720637 PER720637 PON720637 PYJ720637 QIF720637 QSB720637 RBX720637 RLT720637 RVP720637 SFL720637 SPH720637 SZD720637 TIZ720637 TSV720637 UCR720637 UMN720637 UWJ720637 VGF720637 VQB720637 VZX720637 WJT720637 WTP720637 HD786173 QZ786173 AAV786173 AKR786173 AUN786173 BEJ786173 BOF786173 BYB786173 CHX786173 CRT786173 DBP786173 DLL786173 DVH786173 EFD786173 EOZ786173 EYV786173 FIR786173 FSN786173 GCJ786173 GMF786173 GWB786173 HFX786173 HPT786173 HZP786173 IJL786173 ITH786173 JDD786173 JMZ786173 JWV786173 KGR786173 KQN786173 LAJ786173 LKF786173 LUB786173 MDX786173 MNT786173 MXP786173 NHL786173 NRH786173 OBD786173 OKZ786173 OUV786173 PER786173 PON786173 PYJ786173 QIF786173 QSB786173 RBX786173 RLT786173 RVP786173 SFL786173 SPH786173 SZD786173 TIZ786173 TSV786173 UCR786173 UMN786173 UWJ786173 VGF786173 VQB786173 VZX786173 WJT786173 WTP786173 HD851709 QZ851709 AAV851709 AKR851709 AUN851709 BEJ851709 BOF851709 BYB851709 CHX851709 CRT851709 DBP851709 DLL851709 DVH851709 EFD851709 EOZ851709 EYV851709 FIR851709 FSN851709 GCJ851709 GMF851709 GWB851709 HFX851709 HPT851709 HZP851709 IJL851709 ITH851709 JDD851709 JMZ851709 JWV851709 KGR851709 KQN851709 LAJ851709 LKF851709 LUB851709 MDX851709 MNT851709 MXP851709 NHL851709 NRH851709 OBD851709 OKZ851709 OUV851709 PER851709 PON851709 PYJ851709 QIF851709 QSB851709 RBX851709 RLT851709 RVP851709 SFL851709 SPH851709 SZD851709 TIZ851709 TSV851709 UCR851709 UMN851709 UWJ851709 VGF851709 VQB851709 VZX851709 WJT851709 WTP851709 HD917245 QZ917245 AAV917245 AKR917245 AUN917245 BEJ917245 BOF917245 BYB917245 CHX917245 CRT917245 DBP917245 DLL917245 DVH917245 EFD917245 EOZ917245 EYV917245 FIR917245 FSN917245 GCJ917245 GMF917245 GWB917245 HFX917245 HPT917245 HZP917245 IJL917245 ITH917245 JDD917245 JMZ917245 JWV917245 KGR917245 KQN917245 LAJ917245 LKF917245 LUB917245 MDX917245 MNT917245 MXP917245 NHL917245 NRH917245 OBD917245 OKZ917245 OUV917245 PER917245 PON917245 PYJ917245 QIF917245 QSB917245 RBX917245 RLT917245 RVP917245 SFL917245 SPH917245 SZD917245 TIZ917245 TSV917245 UCR917245 UMN917245 UWJ917245 VGF917245 VQB917245 VZX917245 WJT917245 WTP917245 HD982781 QZ982781 AAV982781 AKR982781 AUN982781 BEJ982781 BOF982781 BYB982781 CHX982781 CRT982781 DBP982781 DLL982781 DVH982781 EFD982781 EOZ982781 EYV982781 FIR982781 FSN982781 GCJ982781 GMF982781 GWB982781 HFX982781 HPT982781 HZP982781 IJL982781 ITH982781 JDD982781 JMZ982781 JWV982781 KGR982781 KQN982781 LAJ982781 LKF982781 LUB982781 MDX982781 MNT982781 MXP982781 NHL982781 NRH982781 OBD982781 OKZ982781 OUV982781 PER982781 PON982781 PYJ982781 QIF982781 QSB982781 RBX982781 RLT982781 RVP982781 SFL982781 SPH982781 SZD982781 TIZ982781 TSV982781 UCR982781 UMN982781 UWJ982781 VGF982781 VQB982781 VZX982781 WJT982781 WTP982781 HF65277 RB65277 AAX65277 AKT65277 AUP65277 BEL65277 BOH65277 BYD65277 CHZ65277 CRV65277 DBR65277 DLN65277 DVJ65277 EFF65277 EPB65277 EYX65277 FIT65277 FSP65277 GCL65277 GMH65277 GWD65277 HFZ65277 HPV65277 HZR65277 IJN65277 ITJ65277 JDF65277 JNB65277 JWX65277 KGT65277 KQP65277 LAL65277 LKH65277 LUD65277 MDZ65277 MNV65277 MXR65277 NHN65277 NRJ65277 OBF65277 OLB65277 OUX65277 PET65277 POP65277 PYL65277 QIH65277 QSD65277 RBZ65277 RLV65277 RVR65277 SFN65277 SPJ65277 SZF65277 TJB65277 TSX65277 UCT65277 UMP65277 UWL65277 VGH65277 VQD65277 VZZ65277 WJV65277 WTR65277 HF130813 RB130813 AAX130813 AKT130813 AUP130813 BEL130813 BOH130813 BYD130813 CHZ130813 CRV130813 DBR130813 DLN130813 DVJ130813 EFF130813 EPB130813 EYX130813 FIT130813 FSP130813 GCL130813 GMH130813 GWD130813 HFZ130813 HPV130813 HZR130813 IJN130813 ITJ130813 JDF130813 JNB130813 JWX130813 KGT130813 KQP130813 LAL130813 LKH130813 LUD130813 MDZ130813 MNV130813 MXR130813 NHN130813 NRJ130813 OBF130813 OLB130813 OUX130813 PET130813 POP130813 PYL130813 QIH130813 QSD130813 RBZ130813 RLV130813 RVR130813 SFN130813 SPJ130813 SZF130813 TJB130813 TSX130813 UCT130813 UMP130813 UWL130813 VGH130813 VQD130813 VZZ130813 WJV130813 WTR130813 HF196349 RB196349 AAX196349 AKT196349 AUP196349 BEL196349 BOH196349 BYD196349 CHZ196349 CRV196349 DBR196349 DLN196349 DVJ196349 EFF196349 EPB196349 EYX196349 FIT196349 FSP196349 GCL196349 GMH196349 GWD196349 HFZ196349 HPV196349 HZR196349 IJN196349 ITJ196349 JDF196349 JNB196349 JWX196349 KGT196349 KQP196349 LAL196349 LKH196349 LUD196349 MDZ196349 MNV196349 MXR196349 NHN196349 NRJ196349 OBF196349 OLB196349 OUX196349 PET196349 POP196349 PYL196349 QIH196349 QSD196349 RBZ196349 RLV196349 RVR196349 SFN196349 SPJ196349 SZF196349 TJB196349 TSX196349 UCT196349 UMP196349 UWL196349 VGH196349 VQD196349 VZZ196349 WJV196349 WTR196349 HF261885 RB261885 AAX261885 AKT261885 AUP261885 BEL261885 BOH261885 BYD261885 CHZ261885 CRV261885 DBR261885 DLN261885 DVJ261885 EFF261885 EPB261885 EYX261885 FIT261885 FSP261885 GCL261885 GMH261885 GWD261885 HFZ261885 HPV261885 HZR261885 IJN261885 ITJ261885 JDF261885 JNB261885 JWX261885 KGT261885 KQP261885 LAL261885 LKH261885 LUD261885 MDZ261885 MNV261885 MXR261885 NHN261885 NRJ261885 OBF261885 OLB261885 OUX261885 PET261885 POP261885 PYL261885 QIH261885 QSD261885 RBZ261885 RLV261885 RVR261885 SFN261885 SPJ261885 SZF261885 TJB261885 TSX261885 UCT261885 UMP261885 UWL261885 VGH261885 VQD261885 VZZ261885 WJV261885 WTR261885 HF327421 RB327421 AAX327421 AKT327421 AUP327421 BEL327421 BOH327421 BYD327421 CHZ327421 CRV327421 DBR327421 DLN327421 DVJ327421 EFF327421 EPB327421 EYX327421 FIT327421 FSP327421 GCL327421 GMH327421 GWD327421 HFZ327421 HPV327421 HZR327421 IJN327421 ITJ327421 JDF327421 JNB327421 JWX327421 KGT327421 KQP327421 LAL327421 LKH327421 LUD327421 MDZ327421 MNV327421 MXR327421 NHN327421 NRJ327421 OBF327421 OLB327421 OUX327421 PET327421 POP327421 PYL327421 QIH327421 QSD327421 RBZ327421 RLV327421 RVR327421 SFN327421 SPJ327421 SZF327421 TJB327421 TSX327421 UCT327421 UMP327421 UWL327421 VGH327421 VQD327421 VZZ327421 WJV327421 WTR327421 HF392957 RB392957 AAX392957 AKT392957 AUP392957 BEL392957 BOH392957 BYD392957 CHZ392957 CRV392957 DBR392957 DLN392957 DVJ392957 EFF392957 EPB392957 EYX392957 FIT392957 FSP392957 GCL392957 GMH392957 GWD392957 HFZ392957 HPV392957 HZR392957 IJN392957 ITJ392957 JDF392957 JNB392957 JWX392957 KGT392957 KQP392957 LAL392957 LKH392957 LUD392957 MDZ392957 MNV392957 MXR392957 NHN392957 NRJ392957 OBF392957 OLB392957 OUX392957 PET392957 POP392957 PYL392957 QIH392957 QSD392957 RBZ392957 RLV392957 RVR392957 SFN392957 SPJ392957 SZF392957 TJB392957 TSX392957 UCT392957 UMP392957 UWL392957 VGH392957 VQD392957 VZZ392957 WJV392957 WTR392957 HF458493 RB458493 AAX458493 AKT458493 AUP458493 BEL458493 BOH458493 BYD458493 CHZ458493 CRV458493 DBR458493 DLN458493 DVJ458493 EFF458493 EPB458493 EYX458493 FIT458493 FSP458493 GCL458493 GMH458493 GWD458493 HFZ458493 HPV458493 HZR458493 IJN458493 ITJ458493 JDF458493 JNB458493 JWX458493 KGT458493 KQP458493 LAL458493 LKH458493 LUD458493 MDZ458493 MNV458493 MXR458493 NHN458493 NRJ458493 OBF458493 OLB458493 OUX458493 PET458493 POP458493 PYL458493 QIH458493 QSD458493 RBZ458493 RLV458493 RVR458493 SFN458493 SPJ458493 SZF458493 TJB458493 TSX458493 UCT458493 UMP458493 UWL458493 VGH458493 VQD458493 VZZ458493 WJV458493 WTR458493 HF524029 RB524029 AAX524029 AKT524029 AUP524029 BEL524029 BOH524029 BYD524029 CHZ524029 CRV524029 DBR524029 DLN524029 DVJ524029 EFF524029 EPB524029 EYX524029 FIT524029 FSP524029 GCL524029 GMH524029 GWD524029 HFZ524029 HPV524029 HZR524029 IJN524029 ITJ524029 JDF524029 JNB524029 JWX524029 KGT524029 KQP524029 LAL524029 LKH524029 LUD524029 MDZ524029 MNV524029 MXR524029 NHN524029 NRJ524029 OBF524029 OLB524029 OUX524029 PET524029 POP524029 PYL524029 QIH524029 QSD524029 RBZ524029 RLV524029 RVR524029 SFN524029 SPJ524029 SZF524029 TJB524029 TSX524029 UCT524029 UMP524029 UWL524029 VGH524029 VQD524029 VZZ524029 WJV524029 WTR524029 HF589565 RB589565 AAX589565 AKT589565 AUP589565 BEL589565 BOH589565 BYD589565 CHZ589565 CRV589565 DBR589565 DLN589565 DVJ589565 EFF589565 EPB589565 EYX589565 FIT589565 FSP589565 GCL589565 GMH589565 GWD589565 HFZ589565 HPV589565 HZR589565 IJN589565 ITJ589565 JDF589565 JNB589565 JWX589565 KGT589565 KQP589565 LAL589565 LKH589565 LUD589565 MDZ589565 MNV589565 MXR589565 NHN589565 NRJ589565 OBF589565 OLB589565 OUX589565 PET589565 POP589565 PYL589565 QIH589565 QSD589565 RBZ589565 RLV589565 RVR589565 SFN589565 SPJ589565 SZF589565 TJB589565 TSX589565 UCT589565 UMP589565 UWL589565 VGH589565 VQD589565 VZZ589565 WJV589565 WTR589565 HF655101 RB655101 AAX655101 AKT655101 AUP655101 BEL655101 BOH655101 BYD655101 CHZ655101 CRV655101 DBR655101 DLN655101 DVJ655101 EFF655101 EPB655101 EYX655101 FIT655101 FSP655101 GCL655101 GMH655101 GWD655101 HFZ655101 HPV655101 HZR655101 IJN655101 ITJ655101 JDF655101 JNB655101 JWX655101 KGT655101 KQP655101 LAL655101 LKH655101 LUD655101 MDZ655101 MNV655101 MXR655101 NHN655101 NRJ655101 OBF655101 OLB655101 OUX655101 PET655101 POP655101 PYL655101 QIH655101 QSD655101 RBZ655101 RLV655101 RVR655101 SFN655101 SPJ655101 SZF655101 TJB655101 TSX655101 UCT655101 UMP655101 UWL655101 VGH655101 VQD655101 VZZ655101 WJV655101 WTR655101 HF720637 RB720637 AAX720637 AKT720637 AUP720637 BEL720637 BOH720637 BYD720637 CHZ720637 CRV720637 DBR720637 DLN720637 DVJ720637 EFF720637 EPB720637 EYX720637 FIT720637 FSP720637 GCL720637 GMH720637 GWD720637 HFZ720637 HPV720637 HZR720637 IJN720637 ITJ720637 JDF720637 JNB720637 JWX720637 KGT720637 KQP720637 LAL720637 LKH720637 LUD720637 MDZ720637 MNV720637 MXR720637 NHN720637 NRJ720637 OBF720637 OLB720637 OUX720637 PET720637 POP720637 PYL720637 QIH720637 QSD720637 RBZ720637 RLV720637 RVR720637 SFN720637 SPJ720637 SZF720637 TJB720637 TSX720637 UCT720637 UMP720637 UWL720637 VGH720637 VQD720637 VZZ720637 WJV720637 WTR720637 HF786173 RB786173 AAX786173 AKT786173 AUP786173 BEL786173 BOH786173 BYD786173 CHZ786173 CRV786173 DBR786173 DLN786173 DVJ786173 EFF786173 EPB786173 EYX786173 FIT786173 FSP786173 GCL786173 GMH786173 GWD786173 HFZ786173 HPV786173 HZR786173 IJN786173 ITJ786173 JDF786173 JNB786173 JWX786173 KGT786173 KQP786173 LAL786173 LKH786173 LUD786173 MDZ786173 MNV786173 MXR786173 NHN786173 NRJ786173 OBF786173 OLB786173 OUX786173 PET786173 POP786173 PYL786173 QIH786173 QSD786173 RBZ786173 RLV786173 RVR786173 SFN786173 SPJ786173 SZF786173 TJB786173 TSX786173 UCT786173 UMP786173 UWL786173 VGH786173 VQD786173 VZZ786173 WJV786173 WTR786173 HF851709 RB851709 AAX851709 AKT851709 AUP851709 BEL851709 BOH851709 BYD851709 CHZ851709 CRV851709 DBR851709 DLN851709 DVJ851709 EFF851709 EPB851709 EYX851709 FIT851709 FSP851709 GCL851709 GMH851709 GWD851709 HFZ851709 HPV851709 HZR851709 IJN851709 ITJ851709 JDF851709 JNB851709 JWX851709 KGT851709 KQP851709 LAL851709 LKH851709 LUD851709 MDZ851709 MNV851709 MXR851709 NHN851709 NRJ851709 OBF851709 OLB851709 OUX851709 PET851709 POP851709 PYL851709 QIH851709 QSD851709 RBZ851709 RLV851709 RVR851709 SFN851709 SPJ851709 SZF851709 TJB851709 TSX851709 UCT851709 UMP851709 UWL851709 VGH851709 VQD851709 VZZ851709 WJV851709 WTR851709 HF917245 RB917245 AAX917245 AKT917245 AUP917245 BEL917245 BOH917245 BYD917245 CHZ917245 CRV917245 DBR917245 DLN917245 DVJ917245 EFF917245 EPB917245 EYX917245 FIT917245 FSP917245 GCL917245 GMH917245 GWD917245 HFZ917245 HPV917245 HZR917245 IJN917245 ITJ917245 JDF917245 JNB917245 JWX917245 KGT917245 KQP917245 LAL917245 LKH917245 LUD917245 MDZ917245 MNV917245 MXR917245 NHN917245 NRJ917245 OBF917245 OLB917245 OUX917245 PET917245 POP917245 PYL917245 QIH917245 QSD917245 RBZ917245 RLV917245 RVR917245 SFN917245 SPJ917245 SZF917245 TJB917245 TSX917245 UCT917245 UMP917245 UWL917245 VGH917245 VQD917245 VZZ917245 WJV917245 WTR917245 HF982781 RB982781 AAX982781 AKT982781 AUP982781 BEL982781 BOH982781 BYD982781 CHZ982781 CRV982781 DBR982781 DLN982781 DVJ982781 EFF982781 EPB982781 EYX982781 FIT982781 FSP982781 GCL982781 GMH982781 GWD982781 HFZ982781 HPV982781 HZR982781 IJN982781 ITJ982781 JDF982781 JNB982781 JWX982781 KGT982781 KQP982781 LAL982781 LKH982781 LUD982781 MDZ982781 MNV982781 MXR982781 NHN982781 NRJ982781 OBF982781 OLB982781 OUX982781 PET982781 POP982781 PYL982781 QIH982781 QSD982781 RBZ982781 RLV982781 RVR982781 SFN982781 SPJ982781 SZF982781 TJB982781 TSX982781 UCT982781 UMP982781 UWL982781 VGH982781 VQD982781 VZZ982781 WJV982781 WTR982781 HH65277 RD65277 AAZ65277 AKV65277 AUR65277 BEN65277 BOJ65277 BYF65277 CIB65277 CRX65277 DBT65277 DLP65277 DVL65277 EFH65277 EPD65277 EYZ65277 FIV65277 FSR65277 GCN65277 GMJ65277 GWF65277 HGB65277 HPX65277 HZT65277 IJP65277 ITL65277 JDH65277 JND65277 JWZ65277 KGV65277 KQR65277 LAN65277 LKJ65277 LUF65277 MEB65277 MNX65277 MXT65277 NHP65277 NRL65277 OBH65277 OLD65277 OUZ65277 PEV65277 POR65277 PYN65277 QIJ65277 QSF65277 RCB65277 RLX65277 RVT65277 SFP65277 SPL65277 SZH65277 TJD65277 TSZ65277 UCV65277 UMR65277 UWN65277 VGJ65277 VQF65277 WAB65277 WJX65277 WTT65277 HH130813 RD130813 AAZ130813 AKV130813 AUR130813 BEN130813 BOJ130813 BYF130813 CIB130813 CRX130813 DBT130813 DLP130813 DVL130813 EFH130813 EPD130813 EYZ130813 FIV130813 FSR130813 GCN130813 GMJ130813 GWF130813 HGB130813 HPX130813 HZT130813 IJP130813 ITL130813 JDH130813 JND130813 JWZ130813 KGV130813 KQR130813 LAN130813 LKJ130813 LUF130813 MEB130813 MNX130813 MXT130813 NHP130813 NRL130813 OBH130813 OLD130813 OUZ130813 PEV130813 POR130813 PYN130813 QIJ130813 QSF130813 RCB130813 RLX130813 RVT130813 SFP130813 SPL130813 SZH130813 TJD130813 TSZ130813 UCV130813 UMR130813 UWN130813 VGJ130813 VQF130813 WAB130813 WJX130813 WTT130813 HH196349 RD196349 AAZ196349 AKV196349 AUR196349 BEN196349 BOJ196349 BYF196349 CIB196349 CRX196349 DBT196349 DLP196349 DVL196349 EFH196349 EPD196349 EYZ196349 FIV196349 FSR196349 GCN196349 GMJ196349 GWF196349 HGB196349 HPX196349 HZT196349 IJP196349 ITL196349 JDH196349 JND196349 JWZ196349 KGV196349 KQR196349 LAN196349 LKJ196349 LUF196349 MEB196349 MNX196349 MXT196349 NHP196349 NRL196349 OBH196349 OLD196349 OUZ196349 PEV196349 POR196349 PYN196349 QIJ196349 QSF196349 RCB196349 RLX196349 RVT196349 SFP196349 SPL196349 SZH196349 TJD196349 TSZ196349 UCV196349 UMR196349 UWN196349 VGJ196349 VQF196349 WAB196349 WJX196349 WTT196349 HH261885 RD261885 AAZ261885 AKV261885 AUR261885 BEN261885 BOJ261885 BYF261885 CIB261885 CRX261885 DBT261885 DLP261885 DVL261885 EFH261885 EPD261885 EYZ261885 FIV261885 FSR261885 GCN261885 GMJ261885 GWF261885 HGB261885 HPX261885 HZT261885 IJP261885 ITL261885 JDH261885 JND261885 JWZ261885 KGV261885 KQR261885 LAN261885 LKJ261885 LUF261885 MEB261885 MNX261885 MXT261885 NHP261885 NRL261885 OBH261885 OLD261885 OUZ261885 PEV261885 POR261885 PYN261885 QIJ261885 QSF261885 RCB261885 RLX261885 RVT261885 SFP261885 SPL261885 SZH261885 TJD261885 TSZ261885 UCV261885 UMR261885 UWN261885 VGJ261885 VQF261885 WAB261885 WJX261885 WTT261885 HH327421 RD327421 AAZ327421 AKV327421 AUR327421 BEN327421 BOJ327421 BYF327421 CIB327421 CRX327421 DBT327421 DLP327421 DVL327421 EFH327421 EPD327421 EYZ327421 FIV327421 FSR327421 GCN327421 GMJ327421 GWF327421 HGB327421 HPX327421 HZT327421 IJP327421 ITL327421 JDH327421 JND327421 JWZ327421 KGV327421 KQR327421 LAN327421 LKJ327421 LUF327421 MEB327421 MNX327421 MXT327421 NHP327421 NRL327421 OBH327421 OLD327421 OUZ327421 PEV327421 POR327421 PYN327421 QIJ327421 QSF327421 RCB327421 RLX327421 RVT327421 SFP327421 SPL327421 SZH327421 TJD327421 TSZ327421 UCV327421 UMR327421 UWN327421 VGJ327421 VQF327421 WAB327421 WJX327421 WTT327421 HH392957 RD392957 AAZ392957 AKV392957 AUR392957 BEN392957 BOJ392957 BYF392957 CIB392957 CRX392957 DBT392957 DLP392957 DVL392957 EFH392957 EPD392957 EYZ392957 FIV392957 FSR392957 GCN392957 GMJ392957 GWF392957 HGB392957 HPX392957 HZT392957 IJP392957 ITL392957 JDH392957 JND392957 JWZ392957 KGV392957 KQR392957 LAN392957 LKJ392957 LUF392957 MEB392957 MNX392957 MXT392957 NHP392957 NRL392957 OBH392957 OLD392957 OUZ392957 PEV392957 POR392957 PYN392957 QIJ392957 QSF392957 RCB392957 RLX392957 RVT392957 SFP392957 SPL392957 SZH392957 TJD392957 TSZ392957 UCV392957 UMR392957 UWN392957 VGJ392957 VQF392957 WAB392957 WJX392957 WTT392957 HH458493 RD458493 AAZ458493 AKV458493 AUR458493 BEN458493 BOJ458493 BYF458493 CIB458493 CRX458493 DBT458493 DLP458493 DVL458493 EFH458493 EPD458493 EYZ458493 FIV458493 FSR458493 GCN458493 GMJ458493 GWF458493 HGB458493 HPX458493 HZT458493 IJP458493 ITL458493 JDH458493 JND458493 JWZ458493 KGV458493 KQR458493 LAN458493 LKJ458493 LUF458493 MEB458493 MNX458493 MXT458493 NHP458493 NRL458493 OBH458493 OLD458493 OUZ458493 PEV458493 POR458493 PYN458493 QIJ458493 QSF458493 RCB458493 RLX458493 RVT458493 SFP458493 SPL458493 SZH458493 TJD458493 TSZ458493 UCV458493 UMR458493 UWN458493 VGJ458493 VQF458493 WAB458493 WJX458493 WTT458493 HH524029 RD524029 AAZ524029 AKV524029 AUR524029 BEN524029 BOJ524029 BYF524029 CIB524029 CRX524029 DBT524029 DLP524029 DVL524029 EFH524029 EPD524029 EYZ524029 FIV524029 FSR524029 GCN524029 GMJ524029 GWF524029 HGB524029 HPX524029 HZT524029 IJP524029 ITL524029 JDH524029 JND524029 JWZ524029 KGV524029 KQR524029 LAN524029 LKJ524029 LUF524029 MEB524029 MNX524029 MXT524029 NHP524029 NRL524029 OBH524029 OLD524029 OUZ524029 PEV524029 POR524029 PYN524029 QIJ524029 QSF524029 RCB524029 RLX524029 RVT524029 SFP524029 SPL524029 SZH524029 TJD524029 TSZ524029 UCV524029 UMR524029 UWN524029 VGJ524029 VQF524029 WAB524029 WJX524029 WTT524029 HH589565 RD589565 AAZ589565 AKV589565 AUR589565 BEN589565 BOJ589565 BYF589565 CIB589565 CRX589565 DBT589565 DLP589565 DVL589565 EFH589565 EPD589565 EYZ589565 FIV589565 FSR589565 GCN589565 GMJ589565 GWF589565 HGB589565 HPX589565 HZT589565 IJP589565 ITL589565 JDH589565 JND589565 JWZ589565 KGV589565 KQR589565 LAN589565 LKJ589565 LUF589565 MEB589565 MNX589565 MXT589565 NHP589565 NRL589565 OBH589565 OLD589565 OUZ589565 PEV589565 POR589565 PYN589565 QIJ589565 QSF589565 RCB589565 RLX589565 RVT589565 SFP589565 SPL589565 SZH589565 TJD589565 TSZ589565 UCV589565 UMR589565 UWN589565 VGJ589565 VQF589565 WAB589565 WJX589565 WTT589565 HH655101 RD655101 AAZ655101 AKV655101 AUR655101 BEN655101 BOJ655101 BYF655101 CIB655101 CRX655101 DBT655101 DLP655101 DVL655101 EFH655101 EPD655101 EYZ655101 FIV655101 FSR655101 GCN655101 GMJ655101 GWF655101 HGB655101 HPX655101 HZT655101 IJP655101 ITL655101 JDH655101 JND655101 JWZ655101 KGV655101 KQR655101 LAN655101 LKJ655101 LUF655101 MEB655101 MNX655101 MXT655101 NHP655101 NRL655101 OBH655101 OLD655101 OUZ655101 PEV655101 POR655101 PYN655101 QIJ655101 QSF655101 RCB655101 RLX655101 RVT655101 SFP655101 SPL655101 SZH655101 TJD655101 TSZ655101 UCV655101 UMR655101 UWN655101 VGJ655101 VQF655101 WAB655101 WJX655101 WTT655101 HH720637 RD720637 AAZ720637 AKV720637 AUR720637 BEN720637 BOJ720637 BYF720637 CIB720637 CRX720637 DBT720637 DLP720637 DVL720637 EFH720637 EPD720637 EYZ720637 FIV720637 FSR720637 GCN720637 GMJ720637 GWF720637 HGB720637 HPX720637 HZT720637 IJP720637 ITL720637 JDH720637 JND720637 JWZ720637 KGV720637 KQR720637 LAN720637 LKJ720637 LUF720637 MEB720637 MNX720637 MXT720637 NHP720637 NRL720637 OBH720637 OLD720637 OUZ720637 PEV720637 POR720637 PYN720637 QIJ720637 QSF720637 RCB720637 RLX720637 RVT720637 SFP720637 SPL720637 SZH720637 TJD720637 TSZ720637 UCV720637 UMR720637 UWN720637 VGJ720637 VQF720637 WAB720637 WJX720637 WTT720637 HH786173 RD786173 AAZ786173 AKV786173 AUR786173 BEN786173 BOJ786173 BYF786173 CIB786173 CRX786173 DBT786173 DLP786173 DVL786173 EFH786173 EPD786173 EYZ786173 FIV786173 FSR786173 GCN786173 GMJ786173 GWF786173 HGB786173 HPX786173 HZT786173 IJP786173 ITL786173 JDH786173 JND786173 JWZ786173 KGV786173 KQR786173 LAN786173 LKJ786173 LUF786173 MEB786173 MNX786173 MXT786173 NHP786173 NRL786173 OBH786173 OLD786173 OUZ786173 PEV786173 POR786173 PYN786173 QIJ786173 QSF786173 RCB786173 RLX786173 RVT786173 SFP786173 SPL786173 SZH786173 TJD786173 TSZ786173 UCV786173 UMR786173 UWN786173 VGJ786173 VQF786173 WAB786173 WJX786173 WTT786173 HH851709 RD851709 AAZ851709 AKV851709 AUR851709 BEN851709 BOJ851709 BYF851709 CIB851709 CRX851709 DBT851709 DLP851709 DVL851709 EFH851709 EPD851709 EYZ851709 FIV851709 FSR851709 GCN851709 GMJ851709 GWF851709 HGB851709 HPX851709 HZT851709 IJP851709 ITL851709 JDH851709 JND851709 JWZ851709 KGV851709 KQR851709 LAN851709 LKJ851709 LUF851709 MEB851709 MNX851709 MXT851709 NHP851709 NRL851709 OBH851709 OLD851709 OUZ851709 PEV851709 POR851709 PYN851709 QIJ851709 QSF851709 RCB851709 RLX851709 RVT851709 SFP851709 SPL851709 SZH851709 TJD851709 TSZ851709 UCV851709 UMR851709 UWN851709 VGJ851709 VQF851709 WAB851709 WJX851709 WTT851709 HH917245 RD917245 AAZ917245 AKV917245 AUR917245 BEN917245 BOJ917245 BYF917245 CIB917245 CRX917245 DBT917245 DLP917245 DVL917245 EFH917245 EPD917245 EYZ917245 FIV917245 FSR917245 GCN917245 GMJ917245 GWF917245 HGB917245 HPX917245 HZT917245 IJP917245 ITL917245 JDH917245 JND917245 JWZ917245 KGV917245 KQR917245 LAN917245 LKJ917245 LUF917245 MEB917245 MNX917245 MXT917245 NHP917245 NRL917245 OBH917245 OLD917245 OUZ917245 PEV917245 POR917245 PYN917245 QIJ917245 QSF917245 RCB917245 RLX917245 RVT917245 SFP917245 SPL917245 SZH917245 TJD917245 TSZ917245 UCV917245 UMR917245 UWN917245 VGJ917245 VQF917245 WAB917245 WJX917245 WTT917245 HH982781 RD982781 AAZ982781 AKV982781 AUR982781 BEN982781 BOJ982781 BYF982781 CIB982781 CRX982781 DBT982781 DLP982781 DVL982781 EFH982781 EPD982781 EYZ982781 FIV982781 FSR982781 GCN982781 GMJ982781 GWF982781 HGB982781 HPX982781 HZT982781 IJP982781 ITL982781 JDH982781 JND982781 JWZ982781 KGV982781 KQR982781 LAN982781 LKJ982781 LUF982781 MEB982781 MNX982781 MXT982781 NHP982781 NRL982781 OBH982781 OLD982781 OUZ982781 PEV982781 POR982781 PYN982781 QIJ982781 QSF982781 RCB982781 RLX982781 RVT982781 SFP982781 SPL982781 SZH982781 TJD982781 TSZ982781 UCV982781 UMR982781 UWN982781 VGJ982781 VQF982781 WAB982781 WJX982781 WTT982781 HJ65277 RF65277 ABB65277 AKX65277 AUT65277 BEP65277 BOL65277 BYH65277 CID65277 CRZ65277 DBV65277 DLR65277 DVN65277 EFJ65277 EPF65277 EZB65277 FIX65277 FST65277 GCP65277 GML65277 GWH65277 HGD65277 HPZ65277 HZV65277 IJR65277 ITN65277 JDJ65277 JNF65277 JXB65277 KGX65277 KQT65277 LAP65277 LKL65277 LUH65277 MED65277 MNZ65277 MXV65277 NHR65277 NRN65277 OBJ65277 OLF65277 OVB65277 PEX65277 POT65277 PYP65277 QIL65277 QSH65277 RCD65277 RLZ65277 RVV65277 SFR65277 SPN65277 SZJ65277 TJF65277 TTB65277 UCX65277 UMT65277 UWP65277 VGL65277 VQH65277 WAD65277 WJZ65277 WTV65277 HJ130813 RF130813 ABB130813 AKX130813 AUT130813 BEP130813 BOL130813 BYH130813 CID130813 CRZ130813 DBV130813 DLR130813 DVN130813 EFJ130813 EPF130813 EZB130813 FIX130813 FST130813 GCP130813 GML130813 GWH130813 HGD130813 HPZ130813 HZV130813 IJR130813 ITN130813 JDJ130813 JNF130813 JXB130813 KGX130813 KQT130813 LAP130813 LKL130813 LUH130813 MED130813 MNZ130813 MXV130813 NHR130813 NRN130813 OBJ130813 OLF130813 OVB130813 PEX130813 POT130813 PYP130813 QIL130813 QSH130813 RCD130813 RLZ130813 RVV130813 SFR130813 SPN130813 SZJ130813 TJF130813 TTB130813 UCX130813 UMT130813 UWP130813 VGL130813 VQH130813 WAD130813 WJZ130813 WTV130813 HJ196349 RF196349 ABB196349 AKX196349 AUT196349 BEP196349 BOL196349 BYH196349 CID196349 CRZ196349 DBV196349 DLR196349 DVN196349 EFJ196349 EPF196349 EZB196349 FIX196349 FST196349 GCP196349 GML196349 GWH196349 HGD196349 HPZ196349 HZV196349 IJR196349 ITN196349 JDJ196349 JNF196349 JXB196349 KGX196349 KQT196349 LAP196349 LKL196349 LUH196349 MED196349 MNZ196349 MXV196349 NHR196349 NRN196349 OBJ196349 OLF196349 OVB196349 PEX196349 POT196349 PYP196349 QIL196349 QSH196349 RCD196349 RLZ196349 RVV196349 SFR196349 SPN196349 SZJ196349 TJF196349 TTB196349 UCX196349 UMT196349 UWP196349 VGL196349 VQH196349 WAD196349 WJZ196349 WTV196349 HJ261885 RF261885 ABB261885 AKX261885 AUT261885 BEP261885 BOL261885 BYH261885 CID261885 CRZ261885 DBV261885 DLR261885 DVN261885 EFJ261885 EPF261885 EZB261885 FIX261885 FST261885 GCP261885 GML261885 GWH261885 HGD261885 HPZ261885 HZV261885 IJR261885 ITN261885 JDJ261885 JNF261885 JXB261885 KGX261885 KQT261885 LAP261885 LKL261885 LUH261885 MED261885 MNZ261885 MXV261885 NHR261885 NRN261885 OBJ261885 OLF261885 OVB261885 PEX261885 POT261885 PYP261885 QIL261885 QSH261885 RCD261885 RLZ261885 RVV261885 SFR261885 SPN261885 SZJ261885 TJF261885 TTB261885 UCX261885 UMT261885 UWP261885 VGL261885 VQH261885 WAD261885 WJZ261885 WTV261885 HJ327421 RF327421 ABB327421 AKX327421 AUT327421 BEP327421 BOL327421 BYH327421 CID327421 CRZ327421 DBV327421 DLR327421 DVN327421 EFJ327421 EPF327421 EZB327421 FIX327421 FST327421 GCP327421 GML327421 GWH327421 HGD327421 HPZ327421 HZV327421 IJR327421 ITN327421 JDJ327421 JNF327421 JXB327421 KGX327421 KQT327421 LAP327421 LKL327421 LUH327421 MED327421 MNZ327421 MXV327421 NHR327421 NRN327421 OBJ327421 OLF327421 OVB327421 PEX327421 POT327421 PYP327421 QIL327421 QSH327421 RCD327421 RLZ327421 RVV327421 SFR327421 SPN327421 SZJ327421 TJF327421 TTB327421 UCX327421 UMT327421 UWP327421 VGL327421 VQH327421 WAD327421 WJZ327421 WTV327421 HJ392957 RF392957 ABB392957 AKX392957 AUT392957 BEP392957 BOL392957 BYH392957 CID392957 CRZ392957 DBV392957 DLR392957 DVN392957 EFJ392957 EPF392957 EZB392957 FIX392957 FST392957 GCP392957 GML392957 GWH392957 HGD392957 HPZ392957 HZV392957 IJR392957 ITN392957 JDJ392957 JNF392957 JXB392957 KGX392957 KQT392957 LAP392957 LKL392957 LUH392957 MED392957 MNZ392957 MXV392957 NHR392957 NRN392957 OBJ392957 OLF392957 OVB392957 PEX392957 POT392957 PYP392957 QIL392957 QSH392957 RCD392957 RLZ392957 RVV392957 SFR392957 SPN392957 SZJ392957 TJF392957 TTB392957 UCX392957 UMT392957 UWP392957 VGL392957 VQH392957 WAD392957 WJZ392957 WTV392957 HJ458493 RF458493 ABB458493 AKX458493 AUT458493 BEP458493 BOL458493 BYH458493 CID458493 CRZ458493 DBV458493 DLR458493 DVN458493 EFJ458493 EPF458493 EZB458493 FIX458493 FST458493 GCP458493 GML458493 GWH458493 HGD458493 HPZ458493 HZV458493 IJR458493 ITN458493 JDJ458493 JNF458493 JXB458493 KGX458493 KQT458493 LAP458493 LKL458493 LUH458493 MED458493 MNZ458493 MXV458493 NHR458493 NRN458493 OBJ458493 OLF458493 OVB458493 PEX458493 POT458493 PYP458493 QIL458493 QSH458493 RCD458493 RLZ458493 RVV458493 SFR458493 SPN458493 SZJ458493 TJF458493 TTB458493 UCX458493 UMT458493 UWP458493 VGL458493 VQH458493 WAD458493 WJZ458493 WTV458493 HJ524029 RF524029 ABB524029 AKX524029 AUT524029 BEP524029 BOL524029 BYH524029 CID524029 CRZ524029 DBV524029 DLR524029 DVN524029 EFJ524029 EPF524029 EZB524029 FIX524029 FST524029 GCP524029 GML524029 GWH524029 HGD524029 HPZ524029 HZV524029 IJR524029 ITN524029 JDJ524029 JNF524029 JXB524029 KGX524029 KQT524029 LAP524029 LKL524029 LUH524029 MED524029 MNZ524029 MXV524029 NHR524029 NRN524029 OBJ524029 OLF524029 OVB524029 PEX524029 POT524029 PYP524029 QIL524029 QSH524029 RCD524029 RLZ524029 RVV524029 SFR524029 SPN524029 SZJ524029 TJF524029 TTB524029 UCX524029 UMT524029 UWP524029 VGL524029 VQH524029 WAD524029 WJZ524029 WTV524029 HJ589565 RF589565 ABB589565 AKX589565 AUT589565 BEP589565 BOL589565 BYH589565 CID589565 CRZ589565 DBV589565 DLR589565 DVN589565 EFJ589565 EPF589565 EZB589565 FIX589565 FST589565 GCP589565 GML589565 GWH589565 HGD589565 HPZ589565 HZV589565 IJR589565 ITN589565 JDJ589565 JNF589565 JXB589565 KGX589565 KQT589565 LAP589565 LKL589565 LUH589565 MED589565 MNZ589565 MXV589565 NHR589565 NRN589565 OBJ589565 OLF589565 OVB589565 PEX589565 POT589565 PYP589565 QIL589565 QSH589565 RCD589565 RLZ589565 RVV589565 SFR589565 SPN589565 SZJ589565 TJF589565 TTB589565 UCX589565 UMT589565 UWP589565 VGL589565 VQH589565 WAD589565 WJZ589565 WTV589565 HJ655101 RF655101 ABB655101 AKX655101 AUT655101 BEP655101 BOL655101 BYH655101 CID655101 CRZ655101 DBV655101 DLR655101 DVN655101 EFJ655101 EPF655101 EZB655101 FIX655101 FST655101 GCP655101 GML655101 GWH655101 HGD655101 HPZ655101 HZV655101 IJR655101 ITN655101 JDJ655101 JNF655101 JXB655101 KGX655101 KQT655101 LAP655101 LKL655101 LUH655101 MED655101 MNZ655101 MXV655101 NHR655101 NRN655101 OBJ655101 OLF655101 OVB655101 PEX655101 POT655101 PYP655101 QIL655101 QSH655101 RCD655101 RLZ655101 RVV655101 SFR655101 SPN655101 SZJ655101 TJF655101 TTB655101 UCX655101 UMT655101 UWP655101 VGL655101 VQH655101 WAD655101 WJZ655101 WTV655101 HJ720637 RF720637 ABB720637 AKX720637 AUT720637 BEP720637 BOL720637 BYH720637 CID720637 CRZ720637 DBV720637 DLR720637 DVN720637 EFJ720637 EPF720637 EZB720637 FIX720637 FST720637 GCP720637 GML720637 GWH720637 HGD720637 HPZ720637 HZV720637 IJR720637 ITN720637 JDJ720637 JNF720637 JXB720637 KGX720637 KQT720637 LAP720637 LKL720637 LUH720637 MED720637 MNZ720637 MXV720637 NHR720637 NRN720637 OBJ720637 OLF720637 OVB720637 PEX720637 POT720637 PYP720637 QIL720637 QSH720637 RCD720637 RLZ720637 RVV720637 SFR720637 SPN720637 SZJ720637 TJF720637 TTB720637 UCX720637 UMT720637 UWP720637 VGL720637 VQH720637 WAD720637 WJZ720637 WTV720637 HJ786173 RF786173 ABB786173 AKX786173 AUT786173 BEP786173 BOL786173 BYH786173 CID786173 CRZ786173 DBV786173 DLR786173 DVN786173 EFJ786173 EPF786173 EZB786173 FIX786173 FST786173 GCP786173 GML786173 GWH786173 HGD786173 HPZ786173 HZV786173 IJR786173 ITN786173 JDJ786173 JNF786173 JXB786173 KGX786173 KQT786173 LAP786173 LKL786173 LUH786173 MED786173 MNZ786173 MXV786173 NHR786173 NRN786173 OBJ786173 OLF786173 OVB786173 PEX786173 POT786173 PYP786173 QIL786173 QSH786173 RCD786173 RLZ786173 RVV786173 SFR786173 SPN786173 SZJ786173 TJF786173 TTB786173 UCX786173 UMT786173 UWP786173 VGL786173 VQH786173 WAD786173 WJZ786173 WTV786173 HJ851709 RF851709 ABB851709 AKX851709 AUT851709 BEP851709 BOL851709 BYH851709 CID851709 CRZ851709 DBV851709 DLR851709 DVN851709 EFJ851709 EPF851709 EZB851709 FIX851709 FST851709 GCP851709 GML851709 GWH851709 HGD851709 HPZ851709 HZV851709 IJR851709 ITN851709 JDJ851709 JNF851709 JXB851709 KGX851709 KQT851709 LAP851709 LKL851709 LUH851709 MED851709 MNZ851709 MXV851709 NHR851709 NRN851709 OBJ851709 OLF851709 OVB851709 PEX851709 POT851709 PYP851709 QIL851709 QSH851709 RCD851709 RLZ851709 RVV851709 SFR851709 SPN851709 SZJ851709 TJF851709 TTB851709 UCX851709 UMT851709 UWP851709 VGL851709 VQH851709 WAD851709 WJZ851709 WTV851709 HJ917245 RF917245 ABB917245 AKX917245 AUT917245 BEP917245 BOL917245 BYH917245 CID917245 CRZ917245 DBV917245 DLR917245 DVN917245 EFJ917245 EPF917245 EZB917245 FIX917245 FST917245 GCP917245 GML917245 GWH917245 HGD917245 HPZ917245 HZV917245 IJR917245 ITN917245 JDJ917245 JNF917245 JXB917245 KGX917245 KQT917245 LAP917245 LKL917245 LUH917245 MED917245 MNZ917245 MXV917245 NHR917245 NRN917245 OBJ917245 OLF917245 OVB917245 PEX917245 POT917245 PYP917245 QIL917245 QSH917245 RCD917245 RLZ917245 RVV917245 SFR917245 SPN917245 SZJ917245 TJF917245 TTB917245 UCX917245 UMT917245 UWP917245 VGL917245 VQH917245 WAD917245 WJZ917245 WTV917245 HJ982781 RF982781 ABB982781 AKX982781 AUT982781 BEP982781 BOL982781 BYH982781 CID982781 CRZ982781 DBV982781 DLR982781 DVN982781 EFJ982781 EPF982781 EZB982781 FIX982781 FST982781 GCP982781 GML982781 GWH982781 HGD982781 HPZ982781 HZV982781 IJR982781 ITN982781 JDJ982781 JNF982781 JXB982781 KGX982781 KQT982781 LAP982781 LKL982781 LUH982781 MED982781 MNZ982781 MXV982781 NHR982781 NRN982781 OBJ982781 OLF982781 OVB982781 PEX982781 POT982781 PYP982781 QIL982781 QSH982781 RCD982781 RLZ982781 RVV982781 SFR982781 SPN982781 SZJ982781 TJF982781 TTB982781 UCX982781 UMT982781 UWP982781 VGL982781 VQH982781 WAD982781 WJZ982781 WTV982781 HL65277 RH65277 ABD65277 AKZ65277 AUV65277 BER65277 BON65277 BYJ65277 CIF65277 CSB65277 DBX65277 DLT65277 DVP65277 EFL65277 EPH65277 EZD65277 FIZ65277 FSV65277 GCR65277 GMN65277 GWJ65277 HGF65277 HQB65277 HZX65277 IJT65277 ITP65277 JDL65277 JNH65277 JXD65277 KGZ65277 KQV65277 LAR65277 LKN65277 LUJ65277 MEF65277 MOB65277 MXX65277 NHT65277 NRP65277 OBL65277 OLH65277 OVD65277 PEZ65277 POV65277 PYR65277 QIN65277 QSJ65277 RCF65277 RMB65277 RVX65277 SFT65277 SPP65277 SZL65277 TJH65277 TTD65277 UCZ65277 UMV65277 UWR65277 VGN65277 VQJ65277 WAF65277 WKB65277 WTX65277 HL130813 RH130813 ABD130813 AKZ130813 AUV130813 BER130813 BON130813 BYJ130813 CIF130813 CSB130813 DBX130813 DLT130813 DVP130813 EFL130813 EPH130813 EZD130813 FIZ130813 FSV130813 GCR130813 GMN130813 GWJ130813 HGF130813 HQB130813 HZX130813 IJT130813 ITP130813 JDL130813 JNH130813 JXD130813 KGZ130813 KQV130813 LAR130813 LKN130813 LUJ130813 MEF130813 MOB130813 MXX130813 NHT130813 NRP130813 OBL130813 OLH130813 OVD130813 PEZ130813 POV130813 PYR130813 QIN130813 QSJ130813 RCF130813 RMB130813 RVX130813 SFT130813 SPP130813 SZL130813 TJH130813 TTD130813 UCZ130813 UMV130813 UWR130813 VGN130813 VQJ130813 WAF130813 WKB130813 WTX130813 HL196349 RH196349 ABD196349 AKZ196349 AUV196349 BER196349 BON196349 BYJ196349 CIF196349 CSB196349 DBX196349 DLT196349 DVP196349 EFL196349 EPH196349 EZD196349 FIZ196349 FSV196349 GCR196349 GMN196349 GWJ196349 HGF196349 HQB196349 HZX196349 IJT196349 ITP196349 JDL196349 JNH196349 JXD196349 KGZ196349 KQV196349 LAR196349 LKN196349 LUJ196349 MEF196349 MOB196349 MXX196349 NHT196349 NRP196349 OBL196349 OLH196349 OVD196349 PEZ196349 POV196349 PYR196349 QIN196349 QSJ196349 RCF196349 RMB196349 RVX196349 SFT196349 SPP196349 SZL196349 TJH196349 TTD196349 UCZ196349 UMV196349 UWR196349 VGN196349 VQJ196349 WAF196349 WKB196349 WTX196349 HL261885 RH261885 ABD261885 AKZ261885 AUV261885 BER261885 BON261885 BYJ261885 CIF261885 CSB261885 DBX261885 DLT261885 DVP261885 EFL261885 EPH261885 EZD261885 FIZ261885 FSV261885 GCR261885 GMN261885 GWJ261885 HGF261885 HQB261885 HZX261885 IJT261885 ITP261885 JDL261885 JNH261885 JXD261885 KGZ261885 KQV261885 LAR261885 LKN261885 LUJ261885 MEF261885 MOB261885 MXX261885 NHT261885 NRP261885 OBL261885 OLH261885 OVD261885 PEZ261885 POV261885 PYR261885 QIN261885 QSJ261885 RCF261885 RMB261885 RVX261885 SFT261885 SPP261885 SZL261885 TJH261885 TTD261885 UCZ261885 UMV261885 UWR261885 VGN261885 VQJ261885 WAF261885 WKB261885 WTX261885 HL327421 RH327421 ABD327421 AKZ327421 AUV327421 BER327421 BON327421 BYJ327421 CIF327421 CSB327421 DBX327421 DLT327421 DVP327421 EFL327421 EPH327421 EZD327421 FIZ327421 FSV327421 GCR327421 GMN327421 GWJ327421 HGF327421 HQB327421 HZX327421 IJT327421 ITP327421 JDL327421 JNH327421 JXD327421 KGZ327421 KQV327421 LAR327421 LKN327421 LUJ327421 MEF327421 MOB327421 MXX327421 NHT327421 NRP327421 OBL327421 OLH327421 OVD327421 PEZ327421 POV327421 PYR327421 QIN327421 QSJ327421 RCF327421 RMB327421 RVX327421 SFT327421 SPP327421 SZL327421 TJH327421 TTD327421 UCZ327421 UMV327421 UWR327421 VGN327421 VQJ327421 WAF327421 WKB327421 WTX327421 HL392957 RH392957 ABD392957 AKZ392957 AUV392957 BER392957 BON392957 BYJ392957 CIF392957 CSB392957 DBX392957 DLT392957 DVP392957 EFL392957 EPH392957 EZD392957 FIZ392957 FSV392957 GCR392957 GMN392957 GWJ392957 HGF392957 HQB392957 HZX392957 IJT392957 ITP392957 JDL392957 JNH392957 JXD392957 KGZ392957 KQV392957 LAR392957 LKN392957 LUJ392957 MEF392957 MOB392957 MXX392957 NHT392957 NRP392957 OBL392957 OLH392957 OVD392957 PEZ392957 POV392957 PYR392957 QIN392957 QSJ392957 RCF392957 RMB392957 RVX392957 SFT392957 SPP392957 SZL392957 TJH392957 TTD392957 UCZ392957 UMV392957 UWR392957 VGN392957 VQJ392957 WAF392957 WKB392957 WTX392957 HL458493 RH458493 ABD458493 AKZ458493 AUV458493 BER458493 BON458493 BYJ458493 CIF458493 CSB458493 DBX458493 DLT458493 DVP458493 EFL458493 EPH458493 EZD458493 FIZ458493 FSV458493 GCR458493 GMN458493 GWJ458493 HGF458493 HQB458493 HZX458493 IJT458493 ITP458493 JDL458493 JNH458493 JXD458493 KGZ458493 KQV458493 LAR458493 LKN458493 LUJ458493 MEF458493 MOB458493 MXX458493 NHT458493 NRP458493 OBL458493 OLH458493 OVD458493 PEZ458493 POV458493 PYR458493 QIN458493 QSJ458493 RCF458493 RMB458493 RVX458493 SFT458493 SPP458493 SZL458493 TJH458493 TTD458493 UCZ458493 UMV458493 UWR458493 VGN458493 VQJ458493 WAF458493 WKB458493 WTX458493 HL524029 RH524029 ABD524029 AKZ524029 AUV524029 BER524029 BON524029 BYJ524029 CIF524029 CSB524029 DBX524029 DLT524029 DVP524029 EFL524029 EPH524029 EZD524029 FIZ524029 FSV524029 GCR524029 GMN524029 GWJ524029 HGF524029 HQB524029 HZX524029 IJT524029 ITP524029 JDL524029 JNH524029 JXD524029 KGZ524029 KQV524029 LAR524029 LKN524029 LUJ524029 MEF524029 MOB524029 MXX524029 NHT524029 NRP524029 OBL524029 OLH524029 OVD524029 PEZ524029 POV524029 PYR524029 QIN524029 QSJ524029 RCF524029 RMB524029 RVX524029 SFT524029 SPP524029 SZL524029 TJH524029 TTD524029 UCZ524029 UMV524029 UWR524029 VGN524029 VQJ524029 WAF524029 WKB524029 WTX524029 HL589565 RH589565 ABD589565 AKZ589565 AUV589565 BER589565 BON589565 BYJ589565 CIF589565 CSB589565 DBX589565 DLT589565 DVP589565 EFL589565 EPH589565 EZD589565 FIZ589565 FSV589565 GCR589565 GMN589565 GWJ589565 HGF589565 HQB589565 HZX589565 IJT589565 ITP589565 JDL589565 JNH589565 JXD589565 KGZ589565 KQV589565 LAR589565 LKN589565 LUJ589565 MEF589565 MOB589565 MXX589565 NHT589565 NRP589565 OBL589565 OLH589565 OVD589565 PEZ589565 POV589565 PYR589565 QIN589565 QSJ589565 RCF589565 RMB589565 RVX589565 SFT589565 SPP589565 SZL589565 TJH589565 TTD589565 UCZ589565 UMV589565 UWR589565 VGN589565 VQJ589565 WAF589565 WKB589565 WTX589565 HL655101 RH655101 ABD655101 AKZ655101 AUV655101 BER655101 BON655101 BYJ655101 CIF655101 CSB655101 DBX655101 DLT655101 DVP655101 EFL655101 EPH655101 EZD655101 FIZ655101 FSV655101 GCR655101 GMN655101 GWJ655101 HGF655101 HQB655101 HZX655101 IJT655101 ITP655101 JDL655101 JNH655101 JXD655101 KGZ655101 KQV655101 LAR655101 LKN655101 LUJ655101 MEF655101 MOB655101 MXX655101 NHT655101 NRP655101 OBL655101 OLH655101 OVD655101 PEZ655101 POV655101 PYR655101 QIN655101 QSJ655101 RCF655101 RMB655101 RVX655101 SFT655101 SPP655101 SZL655101 TJH655101 TTD655101 UCZ655101 UMV655101 UWR655101 VGN655101 VQJ655101 WAF655101 WKB655101 WTX655101 HL720637 RH720637 ABD720637 AKZ720637 AUV720637 BER720637 BON720637 BYJ720637 CIF720637 CSB720637 DBX720637 DLT720637 DVP720637 EFL720637 EPH720637 EZD720637 FIZ720637 FSV720637 GCR720637 GMN720637 GWJ720637 HGF720637 HQB720637 HZX720637 IJT720637 ITP720637 JDL720637 JNH720637 JXD720637 KGZ720637 KQV720637 LAR720637 LKN720637 LUJ720637 MEF720637 MOB720637 MXX720637 NHT720637 NRP720637 OBL720637 OLH720637 OVD720637 PEZ720637 POV720637 PYR720637 QIN720637 QSJ720637 RCF720637 RMB720637 RVX720637 SFT720637 SPP720637 SZL720637 TJH720637 TTD720637 UCZ720637 UMV720637 UWR720637 VGN720637 VQJ720637 WAF720637 WKB720637 WTX720637 HL786173 RH786173 ABD786173 AKZ786173 AUV786173 BER786173 BON786173 BYJ786173 CIF786173 CSB786173 DBX786173 DLT786173 DVP786173 EFL786173 EPH786173 EZD786173 FIZ786173 FSV786173 GCR786173 GMN786173 GWJ786173 HGF786173 HQB786173 HZX786173 IJT786173 ITP786173 JDL786173 JNH786173 JXD786173 KGZ786173 KQV786173 LAR786173 LKN786173 LUJ786173 MEF786173 MOB786173 MXX786173 NHT786173 NRP786173 OBL786173 OLH786173 OVD786173 PEZ786173 POV786173 PYR786173 QIN786173 QSJ786173 RCF786173 RMB786173 RVX786173 SFT786173 SPP786173 SZL786173 TJH786173 TTD786173 UCZ786173 UMV786173 UWR786173 VGN786173 VQJ786173 WAF786173 WKB786173 WTX786173 HL851709 RH851709 ABD851709 AKZ851709 AUV851709 BER851709 BON851709 BYJ851709 CIF851709 CSB851709 DBX851709 DLT851709 DVP851709 EFL851709 EPH851709 EZD851709 FIZ851709 FSV851709 GCR851709 GMN851709 GWJ851709 HGF851709 HQB851709 HZX851709 IJT851709 ITP851709 JDL851709 JNH851709 JXD851709 KGZ851709 KQV851709 LAR851709 LKN851709 LUJ851709 MEF851709 MOB851709 MXX851709 NHT851709 NRP851709 OBL851709 OLH851709 OVD851709 PEZ851709 POV851709 PYR851709 QIN851709 QSJ851709 RCF851709 RMB851709 RVX851709 SFT851709 SPP851709 SZL851709 TJH851709 TTD851709 UCZ851709 UMV851709 UWR851709 VGN851709 VQJ851709 WAF851709 WKB851709 WTX851709 HL917245 RH917245 ABD917245 AKZ917245 AUV917245 BER917245 BON917245 BYJ917245 CIF917245 CSB917245 DBX917245 DLT917245 DVP917245 EFL917245 EPH917245 EZD917245 FIZ917245 FSV917245 GCR917245 GMN917245 GWJ917245 HGF917245 HQB917245 HZX917245 IJT917245 ITP917245 JDL917245 JNH917245 JXD917245 KGZ917245 KQV917245 LAR917245 LKN917245 LUJ917245 MEF917245 MOB917245 MXX917245 NHT917245 NRP917245 OBL917245 OLH917245 OVD917245 PEZ917245 POV917245 PYR917245 QIN917245 QSJ917245 RCF917245 RMB917245 RVX917245 SFT917245 SPP917245 SZL917245 TJH917245 TTD917245 UCZ917245 UMV917245 UWR917245 VGN917245 VQJ917245 WAF917245 WKB917245 WTX917245 HL982781 RH982781 ABD982781 AKZ982781 AUV982781 BER982781 BON982781 BYJ982781 CIF982781 CSB982781 DBX982781 DLT982781 DVP982781 EFL982781 EPH982781 EZD982781 FIZ982781 FSV982781 GCR982781 GMN982781 GWJ982781 HGF982781 HQB982781 HZX982781 IJT982781 ITP982781 JDL982781 JNH982781 JXD982781 KGZ982781 KQV982781 LAR982781 LKN982781 LUJ982781 MEF982781 MOB982781 MXX982781 NHT982781 NRP982781 OBL982781 OLH982781 OVD982781 PEZ982781 POV982781 PYR982781 QIN982781 QSJ982781 RCF982781 RMB982781 RVX982781 SFT982781 SPP982781 SZL982781 TJH982781 TTD982781 UCZ982781 UMV982781 UWR982781 VGN982781 VQJ982781 WAF982781 WKB982781 WTX982781 HN65277 RJ65277 ABF65277 ALB65277 AUX65277 BET65277 BOP65277 BYL65277 CIH65277 CSD65277 DBZ65277 DLV65277 DVR65277 EFN65277 EPJ65277 EZF65277 FJB65277 FSX65277 GCT65277 GMP65277 GWL65277 HGH65277 HQD65277 HZZ65277 IJV65277 ITR65277 JDN65277 JNJ65277 JXF65277 KHB65277 KQX65277 LAT65277 LKP65277 LUL65277 MEH65277 MOD65277 MXZ65277 NHV65277 NRR65277 OBN65277 OLJ65277 OVF65277 PFB65277 POX65277 PYT65277 QIP65277 QSL65277 RCH65277 RMD65277 RVZ65277 SFV65277 SPR65277 SZN65277 TJJ65277 TTF65277 UDB65277 UMX65277 UWT65277 VGP65277 VQL65277 WAH65277 WKD65277 WTZ65277 HN130813 RJ130813 ABF130813 ALB130813 AUX130813 BET130813 BOP130813 BYL130813 CIH130813 CSD130813 DBZ130813 DLV130813 DVR130813 EFN130813 EPJ130813 EZF130813 FJB130813 FSX130813 GCT130813 GMP130813 GWL130813 HGH130813 HQD130813 HZZ130813 IJV130813 ITR130813 JDN130813 JNJ130813 JXF130813 KHB130813 KQX130813 LAT130813 LKP130813 LUL130813 MEH130813 MOD130813 MXZ130813 NHV130813 NRR130813 OBN130813 OLJ130813 OVF130813 PFB130813 POX130813 PYT130813 QIP130813 QSL130813 RCH130813 RMD130813 RVZ130813 SFV130813 SPR130813 SZN130813 TJJ130813 TTF130813 UDB130813 UMX130813 UWT130813 VGP130813 VQL130813 WAH130813 WKD130813 WTZ130813 HN196349 RJ196349 ABF196349 ALB196349 AUX196349 BET196349 BOP196349 BYL196349 CIH196349 CSD196349 DBZ196349 DLV196349 DVR196349 EFN196349 EPJ196349 EZF196349 FJB196349 FSX196349 GCT196349 GMP196349 GWL196349 HGH196349 HQD196349 HZZ196349 IJV196349 ITR196349 JDN196349 JNJ196349 JXF196349 KHB196349 KQX196349 LAT196349 LKP196349 LUL196349 MEH196349 MOD196349 MXZ196349 NHV196349 NRR196349 OBN196349 OLJ196349 OVF196349 PFB196349 POX196349 PYT196349 QIP196349 QSL196349 RCH196349 RMD196349 RVZ196349 SFV196349 SPR196349 SZN196349 TJJ196349 TTF196349 UDB196349 UMX196349 UWT196349 VGP196349 VQL196349 WAH196349 WKD196349 WTZ196349 HN261885 RJ261885 ABF261885 ALB261885 AUX261885 BET261885 BOP261885 BYL261885 CIH261885 CSD261885 DBZ261885 DLV261885 DVR261885 EFN261885 EPJ261885 EZF261885 FJB261885 FSX261885 GCT261885 GMP261885 GWL261885 HGH261885 HQD261885 HZZ261885 IJV261885 ITR261885 JDN261885 JNJ261885 JXF261885 KHB261885 KQX261885 LAT261885 LKP261885 LUL261885 MEH261885 MOD261885 MXZ261885 NHV261885 NRR261885 OBN261885 OLJ261885 OVF261885 PFB261885 POX261885 PYT261885 QIP261885 QSL261885 RCH261885 RMD261885 RVZ261885 SFV261885 SPR261885 SZN261885 TJJ261885 TTF261885 UDB261885 UMX261885 UWT261885 VGP261885 VQL261885 WAH261885 WKD261885 WTZ261885 HN327421 RJ327421 ABF327421 ALB327421 AUX327421 BET327421 BOP327421 BYL327421 CIH327421 CSD327421 DBZ327421 DLV327421 DVR327421 EFN327421 EPJ327421 EZF327421 FJB327421 FSX327421 GCT327421 GMP327421 GWL327421 HGH327421 HQD327421 HZZ327421 IJV327421 ITR327421 JDN327421 JNJ327421 JXF327421 KHB327421 KQX327421 LAT327421 LKP327421 LUL327421 MEH327421 MOD327421 MXZ327421 NHV327421 NRR327421 OBN327421 OLJ327421 OVF327421 PFB327421 POX327421 PYT327421 QIP327421 QSL327421 RCH327421 RMD327421 RVZ327421 SFV327421 SPR327421 SZN327421 TJJ327421 TTF327421 UDB327421 UMX327421 UWT327421 VGP327421 VQL327421 WAH327421 WKD327421 WTZ327421 HN392957 RJ392957 ABF392957 ALB392957 AUX392957 BET392957 BOP392957 BYL392957 CIH392957 CSD392957 DBZ392957 DLV392957 DVR392957 EFN392957 EPJ392957 EZF392957 FJB392957 FSX392957 GCT392957 GMP392957 GWL392957 HGH392957 HQD392957 HZZ392957 IJV392957 ITR392957 JDN392957 JNJ392957 JXF392957 KHB392957 KQX392957 LAT392957 LKP392957 LUL392957 MEH392957 MOD392957 MXZ392957 NHV392957 NRR392957 OBN392957 OLJ392957 OVF392957 PFB392957 POX392957 PYT392957 QIP392957 QSL392957 RCH392957 RMD392957 RVZ392957 SFV392957 SPR392957 SZN392957 TJJ392957 TTF392957 UDB392957 UMX392957 UWT392957 VGP392957 VQL392957 WAH392957 WKD392957 WTZ392957 HN458493 RJ458493 ABF458493 ALB458493 AUX458493 BET458493 BOP458493 BYL458493 CIH458493 CSD458493 DBZ458493 DLV458493 DVR458493 EFN458493 EPJ458493 EZF458493 FJB458493 FSX458493 GCT458493 GMP458493 GWL458493 HGH458493 HQD458493 HZZ458493 IJV458493 ITR458493 JDN458493 JNJ458493 JXF458493 KHB458493 KQX458493 LAT458493 LKP458493 LUL458493 MEH458493 MOD458493 MXZ458493 NHV458493 NRR458493 OBN458493 OLJ458493 OVF458493 PFB458493 POX458493 PYT458493 QIP458493 QSL458493 RCH458493 RMD458493 RVZ458493 SFV458493 SPR458493 SZN458493 TJJ458493 TTF458493 UDB458493 UMX458493 UWT458493 VGP458493 VQL458493 WAH458493 WKD458493 WTZ458493 HN524029 RJ524029 ABF524029 ALB524029 AUX524029 BET524029 BOP524029 BYL524029 CIH524029 CSD524029 DBZ524029 DLV524029 DVR524029 EFN524029 EPJ524029 EZF524029 FJB524029 FSX524029 GCT524029 GMP524029 GWL524029 HGH524029 HQD524029 HZZ524029 IJV524029 ITR524029 JDN524029 JNJ524029 JXF524029 KHB524029 KQX524029 LAT524029 LKP524029 LUL524029 MEH524029 MOD524029 MXZ524029 NHV524029 NRR524029 OBN524029 OLJ524029 OVF524029 PFB524029 POX524029 PYT524029 QIP524029 QSL524029 RCH524029 RMD524029 RVZ524029 SFV524029 SPR524029 SZN524029 TJJ524029 TTF524029 UDB524029 UMX524029 UWT524029 VGP524029 VQL524029 WAH524029 WKD524029 WTZ524029 HN589565 RJ589565 ABF589565 ALB589565 AUX589565 BET589565 BOP589565 BYL589565 CIH589565 CSD589565 DBZ589565 DLV589565 DVR589565 EFN589565 EPJ589565 EZF589565 FJB589565 FSX589565 GCT589565 GMP589565 GWL589565 HGH589565 HQD589565 HZZ589565 IJV589565 ITR589565 JDN589565 JNJ589565 JXF589565 KHB589565 KQX589565 LAT589565 LKP589565 LUL589565 MEH589565 MOD589565 MXZ589565 NHV589565 NRR589565 OBN589565 OLJ589565 OVF589565 PFB589565 POX589565 PYT589565 QIP589565 QSL589565 RCH589565 RMD589565 RVZ589565 SFV589565 SPR589565 SZN589565 TJJ589565 TTF589565 UDB589565 UMX589565 UWT589565 VGP589565 VQL589565 WAH589565 WKD589565 WTZ589565 HN655101 RJ655101 ABF655101 ALB655101 AUX655101 BET655101 BOP655101 BYL655101 CIH655101 CSD655101 DBZ655101 DLV655101 DVR655101 EFN655101 EPJ655101 EZF655101 FJB655101 FSX655101 GCT655101 GMP655101 GWL655101 HGH655101 HQD655101 HZZ655101 IJV655101 ITR655101 JDN655101 JNJ655101 JXF655101 KHB655101 KQX655101 LAT655101 LKP655101 LUL655101 MEH655101 MOD655101 MXZ655101 NHV655101 NRR655101 OBN655101 OLJ655101 OVF655101 PFB655101 POX655101 PYT655101 QIP655101 QSL655101 RCH655101 RMD655101 RVZ655101 SFV655101 SPR655101 SZN655101 TJJ655101 TTF655101 UDB655101 UMX655101 UWT655101 VGP655101 VQL655101 WAH655101 WKD655101 WTZ655101 HN720637 RJ720637 ABF720637 ALB720637 AUX720637 BET720637 BOP720637 BYL720637 CIH720637 CSD720637 DBZ720637 DLV720637 DVR720637 EFN720637 EPJ720637 EZF720637 FJB720637 FSX720637 GCT720637 GMP720637 GWL720637 HGH720637 HQD720637 HZZ720637 IJV720637 ITR720637 JDN720637 JNJ720637 JXF720637 KHB720637 KQX720637 LAT720637 LKP720637 LUL720637 MEH720637 MOD720637 MXZ720637 NHV720637 NRR720637 OBN720637 OLJ720637 OVF720637 PFB720637 POX720637 PYT720637 QIP720637 QSL720637 RCH720637 RMD720637 RVZ720637 SFV720637 SPR720637 SZN720637 TJJ720637 TTF720637 UDB720637 UMX720637 UWT720637 VGP720637 VQL720637 WAH720637 WKD720637 WTZ720637 HN786173 RJ786173 ABF786173 ALB786173 AUX786173 BET786173 BOP786173 BYL786173 CIH786173 CSD786173 DBZ786173 DLV786173 DVR786173 EFN786173 EPJ786173 EZF786173 FJB786173 FSX786173 GCT786173 GMP786173 GWL786173 HGH786173 HQD786173 HZZ786173 IJV786173 ITR786173 JDN786173 JNJ786173 JXF786173 KHB786173 KQX786173 LAT786173 LKP786173 LUL786173 MEH786173 MOD786173 MXZ786173 NHV786173 NRR786173 OBN786173 OLJ786173 OVF786173 PFB786173 POX786173 PYT786173 QIP786173 QSL786173 RCH786173 RMD786173 RVZ786173 SFV786173 SPR786173 SZN786173 TJJ786173 TTF786173 UDB786173 UMX786173 UWT786173 VGP786173 VQL786173 WAH786173 WKD786173 WTZ786173 HN851709 RJ851709 ABF851709 ALB851709 AUX851709 BET851709 BOP851709 BYL851709 CIH851709 CSD851709 DBZ851709 DLV851709 DVR851709 EFN851709 EPJ851709 EZF851709 FJB851709 FSX851709 GCT851709 GMP851709 GWL851709 HGH851709 HQD851709 HZZ851709 IJV851709 ITR851709 JDN851709 JNJ851709 JXF851709 KHB851709 KQX851709 LAT851709 LKP851709 LUL851709 MEH851709 MOD851709 MXZ851709 NHV851709 NRR851709 OBN851709 OLJ851709 OVF851709 PFB851709 POX851709 PYT851709 QIP851709 QSL851709 RCH851709 RMD851709 RVZ851709 SFV851709 SPR851709 SZN851709 TJJ851709 TTF851709 UDB851709 UMX851709 UWT851709 VGP851709 VQL851709 WAH851709 WKD851709 WTZ851709 HN917245 RJ917245 ABF917245 ALB917245 AUX917245 BET917245 BOP917245 BYL917245 CIH917245 CSD917245 DBZ917245 DLV917245 DVR917245 EFN917245 EPJ917245 EZF917245 FJB917245 FSX917245 GCT917245 GMP917245 GWL917245 HGH917245 HQD917245 HZZ917245 IJV917245 ITR917245 JDN917245 JNJ917245 JXF917245 KHB917245 KQX917245 LAT917245 LKP917245 LUL917245 MEH917245 MOD917245 MXZ917245 NHV917245 NRR917245 OBN917245 OLJ917245 OVF917245 PFB917245 POX917245 PYT917245 QIP917245 QSL917245 RCH917245 RMD917245 RVZ917245 SFV917245 SPR917245 SZN917245 TJJ917245 TTF917245 UDB917245 UMX917245 UWT917245 VGP917245 VQL917245 WAH917245 WKD917245 WTZ917245 HN982781 RJ982781 ABF982781 ALB982781 AUX982781 BET982781 BOP982781 BYL982781 CIH982781 CSD982781 DBZ982781 DLV982781 DVR982781 EFN982781 EPJ982781 EZF982781 FJB982781 FSX982781 GCT982781 GMP982781 GWL982781 HGH982781 HQD982781 HZZ982781 IJV982781 ITR982781 JDN982781 JNJ982781 JXF982781 KHB982781 KQX982781 LAT982781 LKP982781 LUL982781 MEH982781 MOD982781 MXZ982781 NHV982781 NRR982781 OBN982781 OLJ982781 OVF982781 PFB982781 POX982781 PYT982781 QIP982781 QSL982781 RCH982781 RMD982781 RVZ982781 SFV982781 SPR982781 SZN982781 TJJ982781 TTF982781 UDB982781 UMX982781 UWT982781 VGP982781 VQL982781 WAH982781 WKD982781 WTZ982781 HP65277 RL65277 ABH65277 ALD65277 AUZ65277 BEV65277 BOR65277 BYN65277 CIJ65277 CSF65277 DCB65277 DLX65277 DVT65277 EFP65277 EPL65277 EZH65277 FJD65277 FSZ65277 GCV65277 GMR65277 GWN65277 HGJ65277 HQF65277 IAB65277 IJX65277 ITT65277 JDP65277 JNL65277 JXH65277 KHD65277 KQZ65277 LAV65277 LKR65277 LUN65277 MEJ65277 MOF65277 MYB65277 NHX65277 NRT65277 OBP65277 OLL65277 OVH65277 PFD65277 POZ65277 PYV65277 QIR65277 QSN65277 RCJ65277 RMF65277 RWB65277 SFX65277 SPT65277 SZP65277 TJL65277 TTH65277 UDD65277 UMZ65277 UWV65277 VGR65277 VQN65277 WAJ65277 WKF65277 WUB65277 HP130813 RL130813 ABH130813 ALD130813 AUZ130813 BEV130813 BOR130813 BYN130813 CIJ130813 CSF130813 DCB130813 DLX130813 DVT130813 EFP130813 EPL130813 EZH130813 FJD130813 FSZ130813 GCV130813 GMR130813 GWN130813 HGJ130813 HQF130813 IAB130813 IJX130813 ITT130813 JDP130813 JNL130813 JXH130813 KHD130813 KQZ130813 LAV130813 LKR130813 LUN130813 MEJ130813 MOF130813 MYB130813 NHX130813 NRT130813 OBP130813 OLL130813 OVH130813 PFD130813 POZ130813 PYV130813 QIR130813 QSN130813 RCJ130813 RMF130813 RWB130813 SFX130813 SPT130813 SZP130813 TJL130813 TTH130813 UDD130813 UMZ130813 UWV130813 VGR130813 VQN130813 WAJ130813 WKF130813 WUB130813 HP196349 RL196349 ABH196349 ALD196349 AUZ196349 BEV196349 BOR196349 BYN196349 CIJ196349 CSF196349 DCB196349 DLX196349 DVT196349 EFP196349 EPL196349 EZH196349 FJD196349 FSZ196349 GCV196349 GMR196349 GWN196349 HGJ196349 HQF196349 IAB196349 IJX196349 ITT196349 JDP196349 JNL196349 JXH196349 KHD196349 KQZ196349 LAV196349 LKR196349 LUN196349 MEJ196349 MOF196349 MYB196349 NHX196349 NRT196349 OBP196349 OLL196349 OVH196349 PFD196349 POZ196349 PYV196349 QIR196349 QSN196349 RCJ196349 RMF196349 RWB196349 SFX196349 SPT196349 SZP196349 TJL196349 TTH196349 UDD196349 UMZ196349 UWV196349 VGR196349 VQN196349 WAJ196349 WKF196349 WUB196349 HP261885 RL261885 ABH261885 ALD261885 AUZ261885 BEV261885 BOR261885 BYN261885 CIJ261885 CSF261885 DCB261885 DLX261885 DVT261885 EFP261885 EPL261885 EZH261885 FJD261885 FSZ261885 GCV261885 GMR261885 GWN261885 HGJ261885 HQF261885 IAB261885 IJX261885 ITT261885 JDP261885 JNL261885 JXH261885 KHD261885 KQZ261885 LAV261885 LKR261885 LUN261885 MEJ261885 MOF261885 MYB261885 NHX261885 NRT261885 OBP261885 OLL261885 OVH261885 PFD261885 POZ261885 PYV261885 QIR261885 QSN261885 RCJ261885 RMF261885 RWB261885 SFX261885 SPT261885 SZP261885 TJL261885 TTH261885 UDD261885 UMZ261885 UWV261885 VGR261885 VQN261885 WAJ261885 WKF261885 WUB261885 HP327421 RL327421 ABH327421 ALD327421 AUZ327421 BEV327421 BOR327421 BYN327421 CIJ327421 CSF327421 DCB327421 DLX327421 DVT327421 EFP327421 EPL327421 EZH327421 FJD327421 FSZ327421 GCV327421 GMR327421 GWN327421 HGJ327421 HQF327421 IAB327421 IJX327421 ITT327421 JDP327421 JNL327421 JXH327421 KHD327421 KQZ327421 LAV327421 LKR327421 LUN327421 MEJ327421 MOF327421 MYB327421 NHX327421 NRT327421 OBP327421 OLL327421 OVH327421 PFD327421 POZ327421 PYV327421 QIR327421 QSN327421 RCJ327421 RMF327421 RWB327421 SFX327421 SPT327421 SZP327421 TJL327421 TTH327421 UDD327421 UMZ327421 UWV327421 VGR327421 VQN327421 WAJ327421 WKF327421 WUB327421 HP392957 RL392957 ABH392957 ALD392957 AUZ392957 BEV392957 BOR392957 BYN392957 CIJ392957 CSF392957 DCB392957 DLX392957 DVT392957 EFP392957 EPL392957 EZH392957 FJD392957 FSZ392957 GCV392957 GMR392957 GWN392957 HGJ392957 HQF392957 IAB392957 IJX392957 ITT392957 JDP392957 JNL392957 JXH392957 KHD392957 KQZ392957 LAV392957 LKR392957 LUN392957 MEJ392957 MOF392957 MYB392957 NHX392957 NRT392957 OBP392957 OLL392957 OVH392957 PFD392957 POZ392957 PYV392957 QIR392957 QSN392957 RCJ392957 RMF392957 RWB392957 SFX392957 SPT392957 SZP392957 TJL392957 TTH392957 UDD392957 UMZ392957 UWV392957 VGR392957 VQN392957 WAJ392957 WKF392957 WUB392957 HP458493 RL458493 ABH458493 ALD458493 AUZ458493 BEV458493 BOR458493 BYN458493 CIJ458493 CSF458493 DCB458493 DLX458493 DVT458493 EFP458493 EPL458493 EZH458493 FJD458493 FSZ458493 GCV458493 GMR458493 GWN458493 HGJ458493 HQF458493 IAB458493 IJX458493 ITT458493 JDP458493 JNL458493 JXH458493 KHD458493 KQZ458493 LAV458493 LKR458493 LUN458493 MEJ458493 MOF458493 MYB458493 NHX458493 NRT458493 OBP458493 OLL458493 OVH458493 PFD458493 POZ458493 PYV458493 QIR458493 QSN458493 RCJ458493 RMF458493 RWB458493 SFX458493 SPT458493 SZP458493 TJL458493 TTH458493 UDD458493 UMZ458493 UWV458493 VGR458493 VQN458493 WAJ458493 WKF458493 WUB458493 HP524029 RL524029 ABH524029 ALD524029 AUZ524029 BEV524029 BOR524029 BYN524029 CIJ524029 CSF524029 DCB524029 DLX524029 DVT524029 EFP524029 EPL524029 EZH524029 FJD524029 FSZ524029 GCV524029 GMR524029 GWN524029 HGJ524029 HQF524029 IAB524029 IJX524029 ITT524029 JDP524029 JNL524029 JXH524029 KHD524029 KQZ524029 LAV524029 LKR524029 LUN524029 MEJ524029 MOF524029 MYB524029 NHX524029 NRT524029 OBP524029 OLL524029 OVH524029 PFD524029 POZ524029 PYV524029 QIR524029 QSN524029 RCJ524029 RMF524029 RWB524029 SFX524029 SPT524029 SZP524029 TJL524029 TTH524029 UDD524029 UMZ524029 UWV524029 VGR524029 VQN524029 WAJ524029 WKF524029 WUB524029 HP589565 RL589565 ABH589565 ALD589565 AUZ589565 BEV589565 BOR589565 BYN589565 CIJ589565 CSF589565 DCB589565 DLX589565 DVT589565 EFP589565 EPL589565 EZH589565 FJD589565 FSZ589565 GCV589565 GMR589565 GWN589565 HGJ589565 HQF589565 IAB589565 IJX589565 ITT589565 JDP589565 JNL589565 JXH589565 KHD589565 KQZ589565 LAV589565 LKR589565 LUN589565 MEJ589565 MOF589565 MYB589565 NHX589565 NRT589565 OBP589565 OLL589565 OVH589565 PFD589565 POZ589565 PYV589565 QIR589565 QSN589565 RCJ589565 RMF589565 RWB589565 SFX589565 SPT589565 SZP589565 TJL589565 TTH589565 UDD589565 UMZ589565 UWV589565 VGR589565 VQN589565 WAJ589565 WKF589565 WUB589565 HP655101 RL655101 ABH655101 ALD655101 AUZ655101 BEV655101 BOR655101 BYN655101 CIJ655101 CSF655101 DCB655101 DLX655101 DVT655101 EFP655101 EPL655101 EZH655101 FJD655101 FSZ655101 GCV655101 GMR655101 GWN655101 HGJ655101 HQF655101 IAB655101 IJX655101 ITT655101 JDP655101 JNL655101 JXH655101 KHD655101 KQZ655101 LAV655101 LKR655101 LUN655101 MEJ655101 MOF655101 MYB655101 NHX655101 NRT655101 OBP655101 OLL655101 OVH655101 PFD655101 POZ655101 PYV655101 QIR655101 QSN655101 RCJ655101 RMF655101 RWB655101 SFX655101 SPT655101 SZP655101 TJL655101 TTH655101 UDD655101 UMZ655101 UWV655101 VGR655101 VQN655101 WAJ655101 WKF655101 WUB655101 HP720637 RL720637 ABH720637 ALD720637 AUZ720637 BEV720637 BOR720637 BYN720637 CIJ720637 CSF720637 DCB720637 DLX720637 DVT720637 EFP720637 EPL720637 EZH720637 FJD720637 FSZ720637 GCV720637 GMR720637 GWN720637 HGJ720637 HQF720637 IAB720637 IJX720637 ITT720637 JDP720637 JNL720637 JXH720637 KHD720637 KQZ720637 LAV720637 LKR720637 LUN720637 MEJ720637 MOF720637 MYB720637 NHX720637 NRT720637 OBP720637 OLL720637 OVH720637 PFD720637 POZ720637 PYV720637 QIR720637 QSN720637 RCJ720637 RMF720637 RWB720637 SFX720637 SPT720637 SZP720637 TJL720637 TTH720637 UDD720637 UMZ720637 UWV720637 VGR720637 VQN720637 WAJ720637 WKF720637 WUB720637 HP786173 RL786173 ABH786173 ALD786173 AUZ786173 BEV786173 BOR786173 BYN786173 CIJ786173 CSF786173 DCB786173 DLX786173 DVT786173 EFP786173 EPL786173 EZH786173 FJD786173 FSZ786173 GCV786173 GMR786173 GWN786173 HGJ786173 HQF786173 IAB786173 IJX786173 ITT786173 JDP786173 JNL786173 JXH786173 KHD786173 KQZ786173 LAV786173 LKR786173 LUN786173 MEJ786173 MOF786173 MYB786173 NHX786173 NRT786173 OBP786173 OLL786173 OVH786173 PFD786173 POZ786173 PYV786173 QIR786173 QSN786173 RCJ786173 RMF786173 RWB786173 SFX786173 SPT786173 SZP786173 TJL786173 TTH786173 UDD786173 UMZ786173 UWV786173 VGR786173 VQN786173 WAJ786173 WKF786173 WUB786173 HP851709 RL851709 ABH851709 ALD851709 AUZ851709 BEV851709 BOR851709 BYN851709 CIJ851709 CSF851709 DCB851709 DLX851709 DVT851709 EFP851709 EPL851709 EZH851709 FJD851709 FSZ851709 GCV851709 GMR851709 GWN851709 HGJ851709 HQF851709 IAB851709 IJX851709 ITT851709 JDP851709 JNL851709 JXH851709 KHD851709 KQZ851709 LAV851709 LKR851709 LUN851709 MEJ851709 MOF851709 MYB851709 NHX851709 NRT851709 OBP851709 OLL851709 OVH851709 PFD851709 POZ851709 PYV851709 QIR851709 QSN851709 RCJ851709 RMF851709 RWB851709 SFX851709 SPT851709 SZP851709 TJL851709 TTH851709 UDD851709 UMZ851709 UWV851709 VGR851709 VQN851709 WAJ851709 WKF851709 WUB851709 HP917245 RL917245 ABH917245 ALD917245 AUZ917245 BEV917245 BOR917245 BYN917245 CIJ917245 CSF917245 DCB917245 DLX917245 DVT917245 EFP917245 EPL917245 EZH917245 FJD917245 FSZ917245 GCV917245 GMR917245 GWN917245 HGJ917245 HQF917245 IAB917245 IJX917245 ITT917245 JDP917245 JNL917245 JXH917245 KHD917245 KQZ917245 LAV917245 LKR917245 LUN917245 MEJ917245 MOF917245 MYB917245 NHX917245 NRT917245 OBP917245 OLL917245 OVH917245 PFD917245 POZ917245 PYV917245 QIR917245 QSN917245 RCJ917245 RMF917245 RWB917245 SFX917245 SPT917245 SZP917245 TJL917245 TTH917245 UDD917245 UMZ917245 UWV917245 VGR917245 VQN917245 WAJ917245 WKF917245 WUB917245 HP982781 RL982781 ABH982781 ALD982781 AUZ982781 BEV982781 BOR982781 BYN982781 CIJ982781 CSF982781 DCB982781 DLX982781 DVT982781 EFP982781 EPL982781 EZH982781 FJD982781 FSZ982781 GCV982781 GMR982781 GWN982781 HGJ982781 HQF982781 IAB982781 IJX982781 ITT982781 JDP982781 JNL982781 JXH982781 KHD982781 KQZ982781 LAV982781 LKR982781 LUN982781 MEJ982781 MOF982781 MYB982781 NHX982781 NRT982781 OBP982781 OLL982781 OVH982781 PFD982781 POZ982781 PYV982781 QIR982781 QSN982781 RCJ982781 RMF982781 RWB982781 SFX982781 SPT982781 SZP982781 TJL982781 TTH982781 UDD982781 UMZ982781 UWV982781 VGR982781 VQN982781 WAJ982781 WKF982781 WUB982781 Y65277 Y130813 Y196349 Y261885 Y327421 Y392957 Y458493 Y524029 Y589565 Y655101 Y720637 Y786173 Y851709 Y917245 Y982781 K65277 K130813 K196349 K261885 K327421 K392957 K458493 K524029 K589565 K655101 K720637 K786173 K851709 K917245 K982781 M65277 M130813 M196349 M261885 M327421 M392957 M458493 M524029 M589565 M655101 M720637 M786173 M851709 M917245 M982781 O65277 O130813 O196349 O261885 O327421 O392957 O458493 O524029 O589565 O655101 O720637 O786173 O851709 O917245 O982781 Q65277 Q130813 Q196349 Q261885 Q327421 Q392957 Q458493 Q524029 Q589565 Q655101 Q720637 Q786173 Q851709 Q917245 Q982781 S65277 S130813 S196349 S261885 S327421 S392957 S458493 S524029 S589565 S655101 S720637 S786173 S851709 S917245 S982781 U65277 U130813 U196349 U261885 U327421 U392957 U458493 U524029 U589565 U655101 U720637 U786173 U851709 U917245 U982781 W65277 W130813 W196349 W261885 W327421 W392957 W458493 W524029 W589565 W655101 W720637 W786173 W851709 W917245 W982781 BK65277 BK130813 BK196349 BK261885 BK327421 BK392957 BK458493 BK524029 BK589565 BK655101 BK720637 BK786173 BK851709 BK917245 BK982781 AW65277 AW130813 AW196349 AW261885 AW327421 AW392957 AW458493 AW524029 AW589565 AW655101 AW720637 AW786173 AW851709 AW917245 AW982781 AY65277 AY130813 AY196349 AY261885 AY327421 AY392957 AY458493 AY524029 AY589565 AY655101 AY720637 AY786173 AY851709 AY917245 AY982781 BA65277 BA130813 BA196349 BA261885 BA327421 BA392957 BA458493 BA524029 BA589565 BA655101 BA720637 BA786173 BA851709 BA917245 BA982781 BC65277 BC130813 BC196349 BC261885 BC327421 BC392957 BC458493 BC524029 BC589565 BC655101 BC720637 BC786173 BC851709 BC917245 BC982781 BE65277 BE130813 BE196349 BE261885 BE327421 BE392957 BE458493 BE524029 BE589565 BE655101 BE720637 BE786173 BE851709 BE917245 BE982781 BG65277 BG130813 BG196349 BG261885 BG327421 BG392957 BG458493 BG524029 BG589565 BG655101 BG720637 BG786173 BG851709 BG917245 BG982781 BI65277 BI130813 BI196349 BI261885 BI327421 BI392957 BI458493 BI524029 BI589565 BI655101 BI720637 BI786173 BI851709 BI917245 BI982781 W44 U44 S44 Q44 O44 M44 K44 Y44 WUB44 WKF44 WAJ44 VQN44 VGR44 UWV44 UMZ44 UDD44 TTH44 TJL44 SZP44 SPT44 SFX44 RWB44 RMF44 RCJ44 QSN44 QIR44 PYV44 POZ44 PFD44 OVH44 OLL44 OBP44 NRT44 NHX44 MYB44 MOF44 MEJ44 LUN44 LKR44 LAV44 KQZ44 KHD44 JXH44 JNL44 JDP44 ITT44 IJX44 IAB44 HQF44 HGJ44 GWN44 GMR44 GCV44 FSZ44 FJD44 EZH44 EPL44 EFP44 DVT44 DLX44 DCB44 CSF44 CIJ44 BYN44 BOR44 BEV44 AUZ44 ALD44 ABH44 RL44 HP44 WTZ44 WKD44 WAH44 VQL44 VGP44 UWT44 UMX44 UDB44 TTF44 TJJ44 SZN44 SPR44 SFV44 RVZ44 RMD44 RCH44 QSL44 QIP44 PYT44 POX44 PFB44 OVF44 OLJ44 OBN44 NRR44 NHV44 MXZ44 MOD44 MEH44 LUL44 LKP44 LAT44 KQX44 KHB44 JXF44 JNJ44 JDN44 ITR44 IJV44 HZZ44 HQD44 HGH44 GWL44 GMP44 GCT44 FSX44 FJB44 EZF44 EPJ44 EFN44 DVR44 DLV44 DBZ44 CSD44 CIH44 BYL44 BOP44 BET44 AUX44 ALB44 ABF44 RJ44 HN44 WTX44 WKB44 WAF44 VQJ44 VGN44 UWR44 UMV44 UCZ44 TTD44 TJH44 SZL44 SPP44 SFT44 RVX44 RMB44 RCF44 QSJ44 QIN44 PYR44 POV44 PEZ44 OVD44 OLH44 OBL44 NRP44 NHT44 MXX44 MOB44 MEF44 LUJ44 LKN44 LAR44 KQV44 KGZ44 JXD44 JNH44 JDL44 ITP44 IJT44 HZX44 HQB44 HGF44 GWJ44 GMN44 GCR44 FSV44 FIZ44 EZD44 EPH44 EFL44 DVP44 DLT44 DBX44 CSB44 CIF44 BYJ44 BON44 BER44 AUV44 AKZ44 ABD44 RH44 HL44 WTV44 WJZ44 WAD44 VQH44 VGL44 UWP44 UMT44 UCX44 TTB44 TJF44 SZJ44 SPN44 SFR44 RVV44 RLZ44 RCD44 QSH44 QIL44 PYP44 POT44 PEX44 OVB44 OLF44 OBJ44 NRN44 NHR44 MXV44 MNZ44 MED44 LUH44 LKL44 LAP44 KQT44 KGX44 JXB44 JNF44 JDJ44 ITN44 IJR44 HZV44 HPZ44 HGD44 GWH44 GML44 GCP44 FST44 FIX44 EZB44 EPF44 EFJ44 DVN44 DLR44 DBV44 CRZ44 CID44 BYH44 BOL44 BEP44 AUT44 AKX44 ABB44 RF44 HJ44 WTT44 WJX44 WAB44 VQF44 VGJ44 UWN44 UMR44 UCV44 TSZ44 TJD44 SZH44 SPL44 SFP44 RVT44 RLX44 RCB44 QSF44 QIJ44 PYN44 POR44 PEV44 OUZ44 OLD44 OBH44 NRL44 NHP44 MXT44 MNX44 MEB44 LUF44 LKJ44 LAN44 KQR44 KGV44 JWZ44 JND44 JDH44 ITL44 IJP44 HZT44 HPX44 HGB44 GWF44 GMJ44 GCN44 FSR44 FIV44 EYZ44 EPD44 EFH44 DVL44 DLP44 DBT44 CRX44 CIB44 BYF44 BOJ44 BEN44 AUR44 AKV44 AAZ44 RD44 HH44 WTR44 WJV44 VZZ44 VQD44 VGH44 UWL44 UMP44 UCT44 TSX44 TJB44 SZF44 SPJ44 SFN44 RVR44 RLV44 RBZ44 QSD44 QIH44 PYL44 POP44 PET44 OUX44 OLB44 OBF44 NRJ44 NHN44 MXR44 MNV44 MDZ44 LUD44 LKH44 LAL44 KQP44 KGT44 JWX44 JNB44 JDF44 ITJ44 IJN44 HZR44 HPV44 HFZ44 GWD44 GMH44 GCL44 FSP44 FIT44 EYX44 EPB44 EFF44 DVJ44 DLN44 DBR44 CRV44 CHZ44 BYD44 BOH44 BEL44 AUP44 AKT44 AAX44 RB44 HF44 WTP44 WJT44 VZX44 VQB44 VGF44 UWJ44 UMN44 UCR44 TSV44 TIZ44 SZD44 SPH44 SFL44 RVP44 RLT44 RBX44 QSB44 QIF44 PYJ44 PON44 PER44 OUV44 OKZ44 OBD44 NRH44 NHL44 MXP44 MNT44 MDX44 LUB44 LKF44 LAJ44 KQN44 KGR44 JWV44 JMZ44 JDD44 ITH44 IJL44 HZP44 HPT44 HFX44 GWB44 GMF44 GCJ44 FSN44 FIR44 EYV44 EOZ44 EFD44 DVH44 DLL44 DBP44 CRT44 CHX44 BYB44 BOF44 BEJ44 AUN44 AKR44 AAV44 QZ44 HD44 WVP44 WLT44 WBX44 VSB44 VIF44 UYJ44 UON44 UER44 TUV44 TKZ44 TBD44 SRH44 SHL44 RXP44 RNT44 RDX44 QUB44 QKF44 QAJ44 PQN44 PGR44 OWV44 OMZ44 ODD44 NTH44 NJL44 MZP44 MPT44 MFX44 LWB44 LMF44 LCJ44 KSN44 KIR44 JYV44 JOZ44 JFD44 IVH44 ILL44 IBP44 HRT44 HHX44 GYB44 GOF44 GEJ44 FUN44 FKR44 FAV44 EQZ44 EHD44 DXH44 DNL44 DDP44 CTT44 CJX44 CAB44 BQF44 BGJ44 AWN44 AMR44 ACV44 SZ44 JD44 WVN44 WLR44 WBV44 VRZ44 VID44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WVJ44 WLN44 WBR44 VRV44 VHZ44 UYD44 UOH44 UEL44 TUP44 TKT44 TAX44 SRB44 SHF44 RXJ44 RNN44 RDR44 QTV44 QJZ44 QAD44 PQH44 PGL44 OWP44 OMT44 OCX44 NTB44 NJF44 MZJ44 MPN44 MFR44 LVV44 LLZ44 LCD44 KSH44 KIL44 JYP44 JOT44 JEX44 IVB44 ILF44 IBJ44 HRN44 HHR44 GXV44 GNZ44 GED44 FUH44 FKL44 FAP44 EQT44 EGX44 DXB44 DNF44 DDJ44 CTN44 CJR44 BZV44 BPZ44 BGD44 AWH44 AML44 ACP44 ST44 IX44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WVF44 WLJ44 WBN44 VRR44 VHV44 UXZ44 UOD44 UEH44 TUL44 TKP44 TAT44 SQX44 SHB44 RXF44 RNJ44 RDN44 QTR44 QJV44 PZZ44 PQD44 PGH44 OWL44 OMP44 OCT44 NSX44 NJB44 MZF44 MPJ44 MFN44 LVR44 LLV44 LBZ44 KSD44 KIH44 JYL44 JOP44 JET44 IUX44 ILB44 IBF44 HRJ44 HHN44 GXR44 GNV44 GDZ44 FUD44 FKH44 FAL44 EQP44 EGT44 DWX44 DNB44 DDF44 CTJ44 CJN44 BZR44 BPV44 BFZ44 AWD44 AMH44 ACL44 SP44 IT44 WVD44 WLH44 WBL44 VRP44 VHT44 UXX44 UOB44 UEF44 TUJ44 TKN44 TAR44 SQV44 SGZ44 RXD44 RNH44 RDL44 QTP44 QJT44 PZX44 PQB44 PGF44 OWJ44 OMN44 OCR44 NSV44 NIZ44 MZD44 MPH44 MFL44 LVP44 LLT44 LBX44 KSB44 KIF44 JYJ44 JON44 JER44 IUV44 IKZ44 IBD44 HRH44 HHL44 GXP44 GNT44 GDX44 FUB44 FKF44 FAJ44 EQN44 EGR44 DWV44 DMZ44 DDD44 CTH44 CJL44 BZP44 BPT44 BFX44 AWB44 AMF44 ACJ44 SN44 IR44 WVB44 WLF44 WBJ44 VRN44 VHR44 UXV44 UNZ44 UED44 TUH44 TKL44 TAP44 SQT44 SGX44 RXB44 RNF44 RDJ44 QTN44 QJR44 PZV44 PPZ44 PGD44 OWH44 OML44 OCP44 NST44 NIX44 MZB44 MPF44 MFJ44 LVN44 LLR44 LBV44 KRZ44 KID44 JYH44 JOL44 JEP44 IUT44 IKX44 IBB44 HRF44 HHJ44 GXN44 GNR44 GDV44 FTZ44 FKD44 FAH44 EQL44 EGP44 DWT44 DMX44 DDB44 CTF44 CJJ44 BZN44 BPR44 BFV44 AVZ44 AMD44 ACH44 SL44 IP44 WUD44 WKH44 WAL44 VQP44 VGT44 UWX44 UNB44 UDF44 TTJ44 TJN44 SZR44 SPV44 SFZ44 RWD44 RMH44 RCL44 QSP44 QIT44 PYX44 PPB44 PFF44 OVJ44 OLN44 OBR44 NRV44 NHZ44 MYD44 MOH44 MEL44 LUP44 LKT44 LAX44 KRB44 KHF44 JXJ44 JNN44 JDR44 ITV44 IJZ44 IAD44 HQH44 HGL44 GWP44 GMT44 GCX44 FTB44 FJF44 EZJ44 EPN44 EFR44 DVV44 DLZ44 DCD44 CSH44 CIL44 BYP44 BOT44 BEX44 AVB44 ALF44 ABJ44 RN44 HR44 BI44 BG44 BE44 BC44 BA44 AY44 AW44 BK44</xm:sqref>
        </x14:dataValidation>
        <x14:dataValidation type="list" allowBlank="1" showInputMessage="1" showErrorMessage="1">
          <x14:formula1>
            <xm:f>Soil_Colour</xm:f>
          </x14:formula1>
          <xm:sqref>HR65274 RN65274 ABJ65274 ALF65274 AVB65274 BEX65274 BOT65274 BYP65274 CIL65274 CSH65274 DCD65274 DLZ65274 DVV65274 EFR65274 EPN65274 EZJ65274 FJF65274 FTB65274 GCX65274 GMT65274 GWP65274 HGL65274 HQH65274 IAD65274 IJZ65274 ITV65274 JDR65274 JNN65274 JXJ65274 KHF65274 KRB65274 LAX65274 LKT65274 LUP65274 MEL65274 MOH65274 MYD65274 NHZ65274 NRV65274 OBR65274 OLN65274 OVJ65274 PFF65274 PPB65274 PYX65274 QIT65274 QSP65274 RCL65274 RMH65274 RWD65274 SFZ65274 SPV65274 SZR65274 TJN65274 TTJ65274 UDF65274 UNB65274 UWX65274 VGT65274 VQP65274 WAL65274 WKH65274 WUD65274 HR130810 RN130810 ABJ130810 ALF130810 AVB130810 BEX130810 BOT130810 BYP130810 CIL130810 CSH130810 DCD130810 DLZ130810 DVV130810 EFR130810 EPN130810 EZJ130810 FJF130810 FTB130810 GCX130810 GMT130810 GWP130810 HGL130810 HQH130810 IAD130810 IJZ130810 ITV130810 JDR130810 JNN130810 JXJ130810 KHF130810 KRB130810 LAX130810 LKT130810 LUP130810 MEL130810 MOH130810 MYD130810 NHZ130810 NRV130810 OBR130810 OLN130810 OVJ130810 PFF130810 PPB130810 PYX130810 QIT130810 QSP130810 RCL130810 RMH130810 RWD130810 SFZ130810 SPV130810 SZR130810 TJN130810 TTJ130810 UDF130810 UNB130810 UWX130810 VGT130810 VQP130810 WAL130810 WKH130810 WUD130810 HR196346 RN196346 ABJ196346 ALF196346 AVB196346 BEX196346 BOT196346 BYP196346 CIL196346 CSH196346 DCD196346 DLZ196346 DVV196346 EFR196346 EPN196346 EZJ196346 FJF196346 FTB196346 GCX196346 GMT196346 GWP196346 HGL196346 HQH196346 IAD196346 IJZ196346 ITV196346 JDR196346 JNN196346 JXJ196346 KHF196346 KRB196346 LAX196346 LKT196346 LUP196346 MEL196346 MOH196346 MYD196346 NHZ196346 NRV196346 OBR196346 OLN196346 OVJ196346 PFF196346 PPB196346 PYX196346 QIT196346 QSP196346 RCL196346 RMH196346 RWD196346 SFZ196346 SPV196346 SZR196346 TJN196346 TTJ196346 UDF196346 UNB196346 UWX196346 VGT196346 VQP196346 WAL196346 WKH196346 WUD196346 HR261882 RN261882 ABJ261882 ALF261882 AVB261882 BEX261882 BOT261882 BYP261882 CIL261882 CSH261882 DCD261882 DLZ261882 DVV261882 EFR261882 EPN261882 EZJ261882 FJF261882 FTB261882 GCX261882 GMT261882 GWP261882 HGL261882 HQH261882 IAD261882 IJZ261882 ITV261882 JDR261882 JNN261882 JXJ261882 KHF261882 KRB261882 LAX261882 LKT261882 LUP261882 MEL261882 MOH261882 MYD261882 NHZ261882 NRV261882 OBR261882 OLN261882 OVJ261882 PFF261882 PPB261882 PYX261882 QIT261882 QSP261882 RCL261882 RMH261882 RWD261882 SFZ261882 SPV261882 SZR261882 TJN261882 TTJ261882 UDF261882 UNB261882 UWX261882 VGT261882 VQP261882 WAL261882 WKH261882 WUD261882 HR327418 RN327418 ABJ327418 ALF327418 AVB327418 BEX327418 BOT327418 BYP327418 CIL327418 CSH327418 DCD327418 DLZ327418 DVV327418 EFR327418 EPN327418 EZJ327418 FJF327418 FTB327418 GCX327418 GMT327418 GWP327418 HGL327418 HQH327418 IAD327418 IJZ327418 ITV327418 JDR327418 JNN327418 JXJ327418 KHF327418 KRB327418 LAX327418 LKT327418 LUP327418 MEL327418 MOH327418 MYD327418 NHZ327418 NRV327418 OBR327418 OLN327418 OVJ327418 PFF327418 PPB327418 PYX327418 QIT327418 QSP327418 RCL327418 RMH327418 RWD327418 SFZ327418 SPV327418 SZR327418 TJN327418 TTJ327418 UDF327418 UNB327418 UWX327418 VGT327418 VQP327418 WAL327418 WKH327418 WUD327418 HR392954 RN392954 ABJ392954 ALF392954 AVB392954 BEX392954 BOT392954 BYP392954 CIL392954 CSH392954 DCD392954 DLZ392954 DVV392954 EFR392954 EPN392954 EZJ392954 FJF392954 FTB392954 GCX392954 GMT392954 GWP392954 HGL392954 HQH392954 IAD392954 IJZ392954 ITV392954 JDR392954 JNN392954 JXJ392954 KHF392954 KRB392954 LAX392954 LKT392954 LUP392954 MEL392954 MOH392954 MYD392954 NHZ392954 NRV392954 OBR392954 OLN392954 OVJ392954 PFF392954 PPB392954 PYX392954 QIT392954 QSP392954 RCL392954 RMH392954 RWD392954 SFZ392954 SPV392954 SZR392954 TJN392954 TTJ392954 UDF392954 UNB392954 UWX392954 VGT392954 VQP392954 WAL392954 WKH392954 WUD392954 HR458490 RN458490 ABJ458490 ALF458490 AVB458490 BEX458490 BOT458490 BYP458490 CIL458490 CSH458490 DCD458490 DLZ458490 DVV458490 EFR458490 EPN458490 EZJ458490 FJF458490 FTB458490 GCX458490 GMT458490 GWP458490 HGL458490 HQH458490 IAD458490 IJZ458490 ITV458490 JDR458490 JNN458490 JXJ458490 KHF458490 KRB458490 LAX458490 LKT458490 LUP458490 MEL458490 MOH458490 MYD458490 NHZ458490 NRV458490 OBR458490 OLN458490 OVJ458490 PFF458490 PPB458490 PYX458490 QIT458490 QSP458490 RCL458490 RMH458490 RWD458490 SFZ458490 SPV458490 SZR458490 TJN458490 TTJ458490 UDF458490 UNB458490 UWX458490 VGT458490 VQP458490 WAL458490 WKH458490 WUD458490 HR524026 RN524026 ABJ524026 ALF524026 AVB524026 BEX524026 BOT524026 BYP524026 CIL524026 CSH524026 DCD524026 DLZ524026 DVV524026 EFR524026 EPN524026 EZJ524026 FJF524026 FTB524026 GCX524026 GMT524026 GWP524026 HGL524026 HQH524026 IAD524026 IJZ524026 ITV524026 JDR524026 JNN524026 JXJ524026 KHF524026 KRB524026 LAX524026 LKT524026 LUP524026 MEL524026 MOH524026 MYD524026 NHZ524026 NRV524026 OBR524026 OLN524026 OVJ524026 PFF524026 PPB524026 PYX524026 QIT524026 QSP524026 RCL524026 RMH524026 RWD524026 SFZ524026 SPV524026 SZR524026 TJN524026 TTJ524026 UDF524026 UNB524026 UWX524026 VGT524026 VQP524026 WAL524026 WKH524026 WUD524026 HR589562 RN589562 ABJ589562 ALF589562 AVB589562 BEX589562 BOT589562 BYP589562 CIL589562 CSH589562 DCD589562 DLZ589562 DVV589562 EFR589562 EPN589562 EZJ589562 FJF589562 FTB589562 GCX589562 GMT589562 GWP589562 HGL589562 HQH589562 IAD589562 IJZ589562 ITV589562 JDR589562 JNN589562 JXJ589562 KHF589562 KRB589562 LAX589562 LKT589562 LUP589562 MEL589562 MOH589562 MYD589562 NHZ589562 NRV589562 OBR589562 OLN589562 OVJ589562 PFF589562 PPB589562 PYX589562 QIT589562 QSP589562 RCL589562 RMH589562 RWD589562 SFZ589562 SPV589562 SZR589562 TJN589562 TTJ589562 UDF589562 UNB589562 UWX589562 VGT589562 VQP589562 WAL589562 WKH589562 WUD589562 HR655098 RN655098 ABJ655098 ALF655098 AVB655098 BEX655098 BOT655098 BYP655098 CIL655098 CSH655098 DCD655098 DLZ655098 DVV655098 EFR655098 EPN655098 EZJ655098 FJF655098 FTB655098 GCX655098 GMT655098 GWP655098 HGL655098 HQH655098 IAD655098 IJZ655098 ITV655098 JDR655098 JNN655098 JXJ655098 KHF655098 KRB655098 LAX655098 LKT655098 LUP655098 MEL655098 MOH655098 MYD655098 NHZ655098 NRV655098 OBR655098 OLN655098 OVJ655098 PFF655098 PPB655098 PYX655098 QIT655098 QSP655098 RCL655098 RMH655098 RWD655098 SFZ655098 SPV655098 SZR655098 TJN655098 TTJ655098 UDF655098 UNB655098 UWX655098 VGT655098 VQP655098 WAL655098 WKH655098 WUD655098 HR720634 RN720634 ABJ720634 ALF720634 AVB720634 BEX720634 BOT720634 BYP720634 CIL720634 CSH720634 DCD720634 DLZ720634 DVV720634 EFR720634 EPN720634 EZJ720634 FJF720634 FTB720634 GCX720634 GMT720634 GWP720634 HGL720634 HQH720634 IAD720634 IJZ720634 ITV720634 JDR720634 JNN720634 JXJ720634 KHF720634 KRB720634 LAX720634 LKT720634 LUP720634 MEL720634 MOH720634 MYD720634 NHZ720634 NRV720634 OBR720634 OLN720634 OVJ720634 PFF720634 PPB720634 PYX720634 QIT720634 QSP720634 RCL720634 RMH720634 RWD720634 SFZ720634 SPV720634 SZR720634 TJN720634 TTJ720634 UDF720634 UNB720634 UWX720634 VGT720634 VQP720634 WAL720634 WKH720634 WUD720634 HR786170 RN786170 ABJ786170 ALF786170 AVB786170 BEX786170 BOT786170 BYP786170 CIL786170 CSH786170 DCD786170 DLZ786170 DVV786170 EFR786170 EPN786170 EZJ786170 FJF786170 FTB786170 GCX786170 GMT786170 GWP786170 HGL786170 HQH786170 IAD786170 IJZ786170 ITV786170 JDR786170 JNN786170 JXJ786170 KHF786170 KRB786170 LAX786170 LKT786170 LUP786170 MEL786170 MOH786170 MYD786170 NHZ786170 NRV786170 OBR786170 OLN786170 OVJ786170 PFF786170 PPB786170 PYX786170 QIT786170 QSP786170 RCL786170 RMH786170 RWD786170 SFZ786170 SPV786170 SZR786170 TJN786170 TTJ786170 UDF786170 UNB786170 UWX786170 VGT786170 VQP786170 WAL786170 WKH786170 WUD786170 HR851706 RN851706 ABJ851706 ALF851706 AVB851706 BEX851706 BOT851706 BYP851706 CIL851706 CSH851706 DCD851706 DLZ851706 DVV851706 EFR851706 EPN851706 EZJ851706 FJF851706 FTB851706 GCX851706 GMT851706 GWP851706 HGL851706 HQH851706 IAD851706 IJZ851706 ITV851706 JDR851706 JNN851706 JXJ851706 KHF851706 KRB851706 LAX851706 LKT851706 LUP851706 MEL851706 MOH851706 MYD851706 NHZ851706 NRV851706 OBR851706 OLN851706 OVJ851706 PFF851706 PPB851706 PYX851706 QIT851706 QSP851706 RCL851706 RMH851706 RWD851706 SFZ851706 SPV851706 SZR851706 TJN851706 TTJ851706 UDF851706 UNB851706 UWX851706 VGT851706 VQP851706 WAL851706 WKH851706 WUD851706 HR917242 RN917242 ABJ917242 ALF917242 AVB917242 BEX917242 BOT917242 BYP917242 CIL917242 CSH917242 DCD917242 DLZ917242 DVV917242 EFR917242 EPN917242 EZJ917242 FJF917242 FTB917242 GCX917242 GMT917242 GWP917242 HGL917242 HQH917242 IAD917242 IJZ917242 ITV917242 JDR917242 JNN917242 JXJ917242 KHF917242 KRB917242 LAX917242 LKT917242 LUP917242 MEL917242 MOH917242 MYD917242 NHZ917242 NRV917242 OBR917242 OLN917242 OVJ917242 PFF917242 PPB917242 PYX917242 QIT917242 QSP917242 RCL917242 RMH917242 RWD917242 SFZ917242 SPV917242 SZR917242 TJN917242 TTJ917242 UDF917242 UNB917242 UWX917242 VGT917242 VQP917242 WAL917242 WKH917242 WUD917242 HR982778 RN982778 ABJ982778 ALF982778 AVB982778 BEX982778 BOT982778 BYP982778 CIL982778 CSH982778 DCD982778 DLZ982778 DVV982778 EFR982778 EPN982778 EZJ982778 FJF982778 FTB982778 GCX982778 GMT982778 GWP982778 HGL982778 HQH982778 IAD982778 IJZ982778 ITV982778 JDR982778 JNN982778 JXJ982778 KHF982778 KRB982778 LAX982778 LKT982778 LUP982778 MEL982778 MOH982778 MYD982778 NHZ982778 NRV982778 OBR982778 OLN982778 OVJ982778 PFF982778 PPB982778 PYX982778 QIT982778 QSP982778 RCL982778 RMH982778 RWD982778 SFZ982778 SPV982778 SZR982778 TJN982778 TTJ982778 UDF982778 UNB982778 UWX982778 VGT982778 VQP982778 WAL982778 WKH982778 WUD982778 IP65274 SL65274 ACH65274 AMD65274 AVZ65274 BFV65274 BPR65274 BZN65274 CJJ65274 CTF65274 DDB65274 DMX65274 DWT65274 EGP65274 EQL65274 FAH65274 FKD65274 FTZ65274 GDV65274 GNR65274 GXN65274 HHJ65274 HRF65274 IBB65274 IKX65274 IUT65274 JEP65274 JOL65274 JYH65274 KID65274 KRZ65274 LBV65274 LLR65274 LVN65274 MFJ65274 MPF65274 MZB65274 NIX65274 NST65274 OCP65274 OML65274 OWH65274 PGD65274 PPZ65274 PZV65274 QJR65274 QTN65274 RDJ65274 RNF65274 RXB65274 SGX65274 SQT65274 TAP65274 TKL65274 TUH65274 UED65274 UNZ65274 UXV65274 VHR65274 VRN65274 WBJ65274 WLF65274 WVB65274 IP130810 SL130810 ACH130810 AMD130810 AVZ130810 BFV130810 BPR130810 BZN130810 CJJ130810 CTF130810 DDB130810 DMX130810 DWT130810 EGP130810 EQL130810 FAH130810 FKD130810 FTZ130810 GDV130810 GNR130810 GXN130810 HHJ130810 HRF130810 IBB130810 IKX130810 IUT130810 JEP130810 JOL130810 JYH130810 KID130810 KRZ130810 LBV130810 LLR130810 LVN130810 MFJ130810 MPF130810 MZB130810 NIX130810 NST130810 OCP130810 OML130810 OWH130810 PGD130810 PPZ130810 PZV130810 QJR130810 QTN130810 RDJ130810 RNF130810 RXB130810 SGX130810 SQT130810 TAP130810 TKL130810 TUH130810 UED130810 UNZ130810 UXV130810 VHR130810 VRN130810 WBJ130810 WLF130810 WVB130810 IP196346 SL196346 ACH196346 AMD196346 AVZ196346 BFV196346 BPR196346 BZN196346 CJJ196346 CTF196346 DDB196346 DMX196346 DWT196346 EGP196346 EQL196346 FAH196346 FKD196346 FTZ196346 GDV196346 GNR196346 GXN196346 HHJ196346 HRF196346 IBB196346 IKX196346 IUT196346 JEP196346 JOL196346 JYH196346 KID196346 KRZ196346 LBV196346 LLR196346 LVN196346 MFJ196346 MPF196346 MZB196346 NIX196346 NST196346 OCP196346 OML196346 OWH196346 PGD196346 PPZ196346 PZV196346 QJR196346 QTN196346 RDJ196346 RNF196346 RXB196346 SGX196346 SQT196346 TAP196346 TKL196346 TUH196346 UED196346 UNZ196346 UXV196346 VHR196346 VRN196346 WBJ196346 WLF196346 WVB196346 IP261882 SL261882 ACH261882 AMD261882 AVZ261882 BFV261882 BPR261882 BZN261882 CJJ261882 CTF261882 DDB261882 DMX261882 DWT261882 EGP261882 EQL261882 FAH261882 FKD261882 FTZ261882 GDV261882 GNR261882 GXN261882 HHJ261882 HRF261882 IBB261882 IKX261882 IUT261882 JEP261882 JOL261882 JYH261882 KID261882 KRZ261882 LBV261882 LLR261882 LVN261882 MFJ261882 MPF261882 MZB261882 NIX261882 NST261882 OCP261882 OML261882 OWH261882 PGD261882 PPZ261882 PZV261882 QJR261882 QTN261882 RDJ261882 RNF261882 RXB261882 SGX261882 SQT261882 TAP261882 TKL261882 TUH261882 UED261882 UNZ261882 UXV261882 VHR261882 VRN261882 WBJ261882 WLF261882 WVB261882 IP327418 SL327418 ACH327418 AMD327418 AVZ327418 BFV327418 BPR327418 BZN327418 CJJ327418 CTF327418 DDB327418 DMX327418 DWT327418 EGP327418 EQL327418 FAH327418 FKD327418 FTZ327418 GDV327418 GNR327418 GXN327418 HHJ327418 HRF327418 IBB327418 IKX327418 IUT327418 JEP327418 JOL327418 JYH327418 KID327418 KRZ327418 LBV327418 LLR327418 LVN327418 MFJ327418 MPF327418 MZB327418 NIX327418 NST327418 OCP327418 OML327418 OWH327418 PGD327418 PPZ327418 PZV327418 QJR327418 QTN327418 RDJ327418 RNF327418 RXB327418 SGX327418 SQT327418 TAP327418 TKL327418 TUH327418 UED327418 UNZ327418 UXV327418 VHR327418 VRN327418 WBJ327418 WLF327418 WVB327418 IP392954 SL392954 ACH392954 AMD392954 AVZ392954 BFV392954 BPR392954 BZN392954 CJJ392954 CTF392954 DDB392954 DMX392954 DWT392954 EGP392954 EQL392954 FAH392954 FKD392954 FTZ392954 GDV392954 GNR392954 GXN392954 HHJ392954 HRF392954 IBB392954 IKX392954 IUT392954 JEP392954 JOL392954 JYH392954 KID392954 KRZ392954 LBV392954 LLR392954 LVN392954 MFJ392954 MPF392954 MZB392954 NIX392954 NST392954 OCP392954 OML392954 OWH392954 PGD392954 PPZ392954 PZV392954 QJR392954 QTN392954 RDJ392954 RNF392954 RXB392954 SGX392954 SQT392954 TAP392954 TKL392954 TUH392954 UED392954 UNZ392954 UXV392954 VHR392954 VRN392954 WBJ392954 WLF392954 WVB392954 IP458490 SL458490 ACH458490 AMD458490 AVZ458490 BFV458490 BPR458490 BZN458490 CJJ458490 CTF458490 DDB458490 DMX458490 DWT458490 EGP458490 EQL458490 FAH458490 FKD458490 FTZ458490 GDV458490 GNR458490 GXN458490 HHJ458490 HRF458490 IBB458490 IKX458490 IUT458490 JEP458490 JOL458490 JYH458490 KID458490 KRZ458490 LBV458490 LLR458490 LVN458490 MFJ458490 MPF458490 MZB458490 NIX458490 NST458490 OCP458490 OML458490 OWH458490 PGD458490 PPZ458490 PZV458490 QJR458490 QTN458490 RDJ458490 RNF458490 RXB458490 SGX458490 SQT458490 TAP458490 TKL458490 TUH458490 UED458490 UNZ458490 UXV458490 VHR458490 VRN458490 WBJ458490 WLF458490 WVB458490 IP524026 SL524026 ACH524026 AMD524026 AVZ524026 BFV524026 BPR524026 BZN524026 CJJ524026 CTF524026 DDB524026 DMX524026 DWT524026 EGP524026 EQL524026 FAH524026 FKD524026 FTZ524026 GDV524026 GNR524026 GXN524026 HHJ524026 HRF524026 IBB524026 IKX524026 IUT524026 JEP524026 JOL524026 JYH524026 KID524026 KRZ524026 LBV524026 LLR524026 LVN524026 MFJ524026 MPF524026 MZB524026 NIX524026 NST524026 OCP524026 OML524026 OWH524026 PGD524026 PPZ524026 PZV524026 QJR524026 QTN524026 RDJ524026 RNF524026 RXB524026 SGX524026 SQT524026 TAP524026 TKL524026 TUH524026 UED524026 UNZ524026 UXV524026 VHR524026 VRN524026 WBJ524026 WLF524026 WVB524026 IP589562 SL589562 ACH589562 AMD589562 AVZ589562 BFV589562 BPR589562 BZN589562 CJJ589562 CTF589562 DDB589562 DMX589562 DWT589562 EGP589562 EQL589562 FAH589562 FKD589562 FTZ589562 GDV589562 GNR589562 GXN589562 HHJ589562 HRF589562 IBB589562 IKX589562 IUT589562 JEP589562 JOL589562 JYH589562 KID589562 KRZ589562 LBV589562 LLR589562 LVN589562 MFJ589562 MPF589562 MZB589562 NIX589562 NST589562 OCP589562 OML589562 OWH589562 PGD589562 PPZ589562 PZV589562 QJR589562 QTN589562 RDJ589562 RNF589562 RXB589562 SGX589562 SQT589562 TAP589562 TKL589562 TUH589562 UED589562 UNZ589562 UXV589562 VHR589562 VRN589562 WBJ589562 WLF589562 WVB589562 IP655098 SL655098 ACH655098 AMD655098 AVZ655098 BFV655098 BPR655098 BZN655098 CJJ655098 CTF655098 DDB655098 DMX655098 DWT655098 EGP655098 EQL655098 FAH655098 FKD655098 FTZ655098 GDV655098 GNR655098 GXN655098 HHJ655098 HRF655098 IBB655098 IKX655098 IUT655098 JEP655098 JOL655098 JYH655098 KID655098 KRZ655098 LBV655098 LLR655098 LVN655098 MFJ655098 MPF655098 MZB655098 NIX655098 NST655098 OCP655098 OML655098 OWH655098 PGD655098 PPZ655098 PZV655098 QJR655098 QTN655098 RDJ655098 RNF655098 RXB655098 SGX655098 SQT655098 TAP655098 TKL655098 TUH655098 UED655098 UNZ655098 UXV655098 VHR655098 VRN655098 WBJ655098 WLF655098 WVB655098 IP720634 SL720634 ACH720634 AMD720634 AVZ720634 BFV720634 BPR720634 BZN720634 CJJ720634 CTF720634 DDB720634 DMX720634 DWT720634 EGP720634 EQL720634 FAH720634 FKD720634 FTZ720634 GDV720634 GNR720634 GXN720634 HHJ720634 HRF720634 IBB720634 IKX720634 IUT720634 JEP720634 JOL720634 JYH720634 KID720634 KRZ720634 LBV720634 LLR720634 LVN720634 MFJ720634 MPF720634 MZB720634 NIX720634 NST720634 OCP720634 OML720634 OWH720634 PGD720634 PPZ720634 PZV720634 QJR720634 QTN720634 RDJ720634 RNF720634 RXB720634 SGX720634 SQT720634 TAP720634 TKL720634 TUH720634 UED720634 UNZ720634 UXV720634 VHR720634 VRN720634 WBJ720634 WLF720634 WVB720634 IP786170 SL786170 ACH786170 AMD786170 AVZ786170 BFV786170 BPR786170 BZN786170 CJJ786170 CTF786170 DDB786170 DMX786170 DWT786170 EGP786170 EQL786170 FAH786170 FKD786170 FTZ786170 GDV786170 GNR786170 GXN786170 HHJ786170 HRF786170 IBB786170 IKX786170 IUT786170 JEP786170 JOL786170 JYH786170 KID786170 KRZ786170 LBV786170 LLR786170 LVN786170 MFJ786170 MPF786170 MZB786170 NIX786170 NST786170 OCP786170 OML786170 OWH786170 PGD786170 PPZ786170 PZV786170 QJR786170 QTN786170 RDJ786170 RNF786170 RXB786170 SGX786170 SQT786170 TAP786170 TKL786170 TUH786170 UED786170 UNZ786170 UXV786170 VHR786170 VRN786170 WBJ786170 WLF786170 WVB786170 IP851706 SL851706 ACH851706 AMD851706 AVZ851706 BFV851706 BPR851706 BZN851706 CJJ851706 CTF851706 DDB851706 DMX851706 DWT851706 EGP851706 EQL851706 FAH851706 FKD851706 FTZ851706 GDV851706 GNR851706 GXN851706 HHJ851706 HRF851706 IBB851706 IKX851706 IUT851706 JEP851706 JOL851706 JYH851706 KID851706 KRZ851706 LBV851706 LLR851706 LVN851706 MFJ851706 MPF851706 MZB851706 NIX851706 NST851706 OCP851706 OML851706 OWH851706 PGD851706 PPZ851706 PZV851706 QJR851706 QTN851706 RDJ851706 RNF851706 RXB851706 SGX851706 SQT851706 TAP851706 TKL851706 TUH851706 UED851706 UNZ851706 UXV851706 VHR851706 VRN851706 WBJ851706 WLF851706 WVB851706 IP917242 SL917242 ACH917242 AMD917242 AVZ917242 BFV917242 BPR917242 BZN917242 CJJ917242 CTF917242 DDB917242 DMX917242 DWT917242 EGP917242 EQL917242 FAH917242 FKD917242 FTZ917242 GDV917242 GNR917242 GXN917242 HHJ917242 HRF917242 IBB917242 IKX917242 IUT917242 JEP917242 JOL917242 JYH917242 KID917242 KRZ917242 LBV917242 LLR917242 LVN917242 MFJ917242 MPF917242 MZB917242 NIX917242 NST917242 OCP917242 OML917242 OWH917242 PGD917242 PPZ917242 PZV917242 QJR917242 QTN917242 RDJ917242 RNF917242 RXB917242 SGX917242 SQT917242 TAP917242 TKL917242 TUH917242 UED917242 UNZ917242 UXV917242 VHR917242 VRN917242 WBJ917242 WLF917242 WVB917242 IP982778 SL982778 ACH982778 AMD982778 AVZ982778 BFV982778 BPR982778 BZN982778 CJJ982778 CTF982778 DDB982778 DMX982778 DWT982778 EGP982778 EQL982778 FAH982778 FKD982778 FTZ982778 GDV982778 GNR982778 GXN982778 HHJ982778 HRF982778 IBB982778 IKX982778 IUT982778 JEP982778 JOL982778 JYH982778 KID982778 KRZ982778 LBV982778 LLR982778 LVN982778 MFJ982778 MPF982778 MZB982778 NIX982778 NST982778 OCP982778 OML982778 OWH982778 PGD982778 PPZ982778 PZV982778 QJR982778 QTN982778 RDJ982778 RNF982778 RXB982778 SGX982778 SQT982778 TAP982778 TKL982778 TUH982778 UED982778 UNZ982778 UXV982778 VHR982778 VRN982778 WBJ982778 WLF982778 WVB982778 IR65274 SN65274 ACJ65274 AMF65274 AWB65274 BFX65274 BPT65274 BZP65274 CJL65274 CTH65274 DDD65274 DMZ65274 DWV65274 EGR65274 EQN65274 FAJ65274 FKF65274 FUB65274 GDX65274 GNT65274 GXP65274 HHL65274 HRH65274 IBD65274 IKZ65274 IUV65274 JER65274 JON65274 JYJ65274 KIF65274 KSB65274 LBX65274 LLT65274 LVP65274 MFL65274 MPH65274 MZD65274 NIZ65274 NSV65274 OCR65274 OMN65274 OWJ65274 PGF65274 PQB65274 PZX65274 QJT65274 QTP65274 RDL65274 RNH65274 RXD65274 SGZ65274 SQV65274 TAR65274 TKN65274 TUJ65274 UEF65274 UOB65274 UXX65274 VHT65274 VRP65274 WBL65274 WLH65274 WVD65274 IR130810 SN130810 ACJ130810 AMF130810 AWB130810 BFX130810 BPT130810 BZP130810 CJL130810 CTH130810 DDD130810 DMZ130810 DWV130810 EGR130810 EQN130810 FAJ130810 FKF130810 FUB130810 GDX130810 GNT130810 GXP130810 HHL130810 HRH130810 IBD130810 IKZ130810 IUV130810 JER130810 JON130810 JYJ130810 KIF130810 KSB130810 LBX130810 LLT130810 LVP130810 MFL130810 MPH130810 MZD130810 NIZ130810 NSV130810 OCR130810 OMN130810 OWJ130810 PGF130810 PQB130810 PZX130810 QJT130810 QTP130810 RDL130810 RNH130810 RXD130810 SGZ130810 SQV130810 TAR130810 TKN130810 TUJ130810 UEF130810 UOB130810 UXX130810 VHT130810 VRP130810 WBL130810 WLH130810 WVD130810 IR196346 SN196346 ACJ196346 AMF196346 AWB196346 BFX196346 BPT196346 BZP196346 CJL196346 CTH196346 DDD196346 DMZ196346 DWV196346 EGR196346 EQN196346 FAJ196346 FKF196346 FUB196346 GDX196346 GNT196346 GXP196346 HHL196346 HRH196346 IBD196346 IKZ196346 IUV196346 JER196346 JON196346 JYJ196346 KIF196346 KSB196346 LBX196346 LLT196346 LVP196346 MFL196346 MPH196346 MZD196346 NIZ196346 NSV196346 OCR196346 OMN196346 OWJ196346 PGF196346 PQB196346 PZX196346 QJT196346 QTP196346 RDL196346 RNH196346 RXD196346 SGZ196346 SQV196346 TAR196346 TKN196346 TUJ196346 UEF196346 UOB196346 UXX196346 VHT196346 VRP196346 WBL196346 WLH196346 WVD196346 IR261882 SN261882 ACJ261882 AMF261882 AWB261882 BFX261882 BPT261882 BZP261882 CJL261882 CTH261882 DDD261882 DMZ261882 DWV261882 EGR261882 EQN261882 FAJ261882 FKF261882 FUB261882 GDX261882 GNT261882 GXP261882 HHL261882 HRH261882 IBD261882 IKZ261882 IUV261882 JER261882 JON261882 JYJ261882 KIF261882 KSB261882 LBX261882 LLT261882 LVP261882 MFL261882 MPH261882 MZD261882 NIZ261882 NSV261882 OCR261882 OMN261882 OWJ261882 PGF261882 PQB261882 PZX261882 QJT261882 QTP261882 RDL261882 RNH261882 RXD261882 SGZ261882 SQV261882 TAR261882 TKN261882 TUJ261882 UEF261882 UOB261882 UXX261882 VHT261882 VRP261882 WBL261882 WLH261882 WVD261882 IR327418 SN327418 ACJ327418 AMF327418 AWB327418 BFX327418 BPT327418 BZP327418 CJL327418 CTH327418 DDD327418 DMZ327418 DWV327418 EGR327418 EQN327418 FAJ327418 FKF327418 FUB327418 GDX327418 GNT327418 GXP327418 HHL327418 HRH327418 IBD327418 IKZ327418 IUV327418 JER327418 JON327418 JYJ327418 KIF327418 KSB327418 LBX327418 LLT327418 LVP327418 MFL327418 MPH327418 MZD327418 NIZ327418 NSV327418 OCR327418 OMN327418 OWJ327418 PGF327418 PQB327418 PZX327418 QJT327418 QTP327418 RDL327418 RNH327418 RXD327418 SGZ327418 SQV327418 TAR327418 TKN327418 TUJ327418 UEF327418 UOB327418 UXX327418 VHT327418 VRP327418 WBL327418 WLH327418 WVD327418 IR392954 SN392954 ACJ392954 AMF392954 AWB392954 BFX392954 BPT392954 BZP392954 CJL392954 CTH392954 DDD392954 DMZ392954 DWV392954 EGR392954 EQN392954 FAJ392954 FKF392954 FUB392954 GDX392954 GNT392954 GXP392954 HHL392954 HRH392954 IBD392954 IKZ392954 IUV392954 JER392954 JON392954 JYJ392954 KIF392954 KSB392954 LBX392954 LLT392954 LVP392954 MFL392954 MPH392954 MZD392954 NIZ392954 NSV392954 OCR392954 OMN392954 OWJ392954 PGF392954 PQB392954 PZX392954 QJT392954 QTP392954 RDL392954 RNH392954 RXD392954 SGZ392954 SQV392954 TAR392954 TKN392954 TUJ392954 UEF392954 UOB392954 UXX392954 VHT392954 VRP392954 WBL392954 WLH392954 WVD392954 IR458490 SN458490 ACJ458490 AMF458490 AWB458490 BFX458490 BPT458490 BZP458490 CJL458490 CTH458490 DDD458490 DMZ458490 DWV458490 EGR458490 EQN458490 FAJ458490 FKF458490 FUB458490 GDX458490 GNT458490 GXP458490 HHL458490 HRH458490 IBD458490 IKZ458490 IUV458490 JER458490 JON458490 JYJ458490 KIF458490 KSB458490 LBX458490 LLT458490 LVP458490 MFL458490 MPH458490 MZD458490 NIZ458490 NSV458490 OCR458490 OMN458490 OWJ458490 PGF458490 PQB458490 PZX458490 QJT458490 QTP458490 RDL458490 RNH458490 RXD458490 SGZ458490 SQV458490 TAR458490 TKN458490 TUJ458490 UEF458490 UOB458490 UXX458490 VHT458490 VRP458490 WBL458490 WLH458490 WVD458490 IR524026 SN524026 ACJ524026 AMF524026 AWB524026 BFX524026 BPT524026 BZP524026 CJL524026 CTH524026 DDD524026 DMZ524026 DWV524026 EGR524026 EQN524026 FAJ524026 FKF524026 FUB524026 GDX524026 GNT524026 GXP524026 HHL524026 HRH524026 IBD524026 IKZ524026 IUV524026 JER524026 JON524026 JYJ524026 KIF524026 KSB524026 LBX524026 LLT524026 LVP524026 MFL524026 MPH524026 MZD524026 NIZ524026 NSV524026 OCR524026 OMN524026 OWJ524026 PGF524026 PQB524026 PZX524026 QJT524026 QTP524026 RDL524026 RNH524026 RXD524026 SGZ524026 SQV524026 TAR524026 TKN524026 TUJ524026 UEF524026 UOB524026 UXX524026 VHT524026 VRP524026 WBL524026 WLH524026 WVD524026 IR589562 SN589562 ACJ589562 AMF589562 AWB589562 BFX589562 BPT589562 BZP589562 CJL589562 CTH589562 DDD589562 DMZ589562 DWV589562 EGR589562 EQN589562 FAJ589562 FKF589562 FUB589562 GDX589562 GNT589562 GXP589562 HHL589562 HRH589562 IBD589562 IKZ589562 IUV589562 JER589562 JON589562 JYJ589562 KIF589562 KSB589562 LBX589562 LLT589562 LVP589562 MFL589562 MPH589562 MZD589562 NIZ589562 NSV589562 OCR589562 OMN589562 OWJ589562 PGF589562 PQB589562 PZX589562 QJT589562 QTP589562 RDL589562 RNH589562 RXD589562 SGZ589562 SQV589562 TAR589562 TKN589562 TUJ589562 UEF589562 UOB589562 UXX589562 VHT589562 VRP589562 WBL589562 WLH589562 WVD589562 IR655098 SN655098 ACJ655098 AMF655098 AWB655098 BFX655098 BPT655098 BZP655098 CJL655098 CTH655098 DDD655098 DMZ655098 DWV655098 EGR655098 EQN655098 FAJ655098 FKF655098 FUB655098 GDX655098 GNT655098 GXP655098 HHL655098 HRH655098 IBD655098 IKZ655098 IUV655098 JER655098 JON655098 JYJ655098 KIF655098 KSB655098 LBX655098 LLT655098 LVP655098 MFL655098 MPH655098 MZD655098 NIZ655098 NSV655098 OCR655098 OMN655098 OWJ655098 PGF655098 PQB655098 PZX655098 QJT655098 QTP655098 RDL655098 RNH655098 RXD655098 SGZ655098 SQV655098 TAR655098 TKN655098 TUJ655098 UEF655098 UOB655098 UXX655098 VHT655098 VRP655098 WBL655098 WLH655098 WVD655098 IR720634 SN720634 ACJ720634 AMF720634 AWB720634 BFX720634 BPT720634 BZP720634 CJL720634 CTH720634 DDD720634 DMZ720634 DWV720634 EGR720634 EQN720634 FAJ720634 FKF720634 FUB720634 GDX720634 GNT720634 GXP720634 HHL720634 HRH720634 IBD720634 IKZ720634 IUV720634 JER720634 JON720634 JYJ720634 KIF720634 KSB720634 LBX720634 LLT720634 LVP720634 MFL720634 MPH720634 MZD720634 NIZ720634 NSV720634 OCR720634 OMN720634 OWJ720634 PGF720634 PQB720634 PZX720634 QJT720634 QTP720634 RDL720634 RNH720634 RXD720634 SGZ720634 SQV720634 TAR720634 TKN720634 TUJ720634 UEF720634 UOB720634 UXX720634 VHT720634 VRP720634 WBL720634 WLH720634 WVD720634 IR786170 SN786170 ACJ786170 AMF786170 AWB786170 BFX786170 BPT786170 BZP786170 CJL786170 CTH786170 DDD786170 DMZ786170 DWV786170 EGR786170 EQN786170 FAJ786170 FKF786170 FUB786170 GDX786170 GNT786170 GXP786170 HHL786170 HRH786170 IBD786170 IKZ786170 IUV786170 JER786170 JON786170 JYJ786170 KIF786170 KSB786170 LBX786170 LLT786170 LVP786170 MFL786170 MPH786170 MZD786170 NIZ786170 NSV786170 OCR786170 OMN786170 OWJ786170 PGF786170 PQB786170 PZX786170 QJT786170 QTP786170 RDL786170 RNH786170 RXD786170 SGZ786170 SQV786170 TAR786170 TKN786170 TUJ786170 UEF786170 UOB786170 UXX786170 VHT786170 VRP786170 WBL786170 WLH786170 WVD786170 IR851706 SN851706 ACJ851706 AMF851706 AWB851706 BFX851706 BPT851706 BZP851706 CJL851706 CTH851706 DDD851706 DMZ851706 DWV851706 EGR851706 EQN851706 FAJ851706 FKF851706 FUB851706 GDX851706 GNT851706 GXP851706 HHL851706 HRH851706 IBD851706 IKZ851706 IUV851706 JER851706 JON851706 JYJ851706 KIF851706 KSB851706 LBX851706 LLT851706 LVP851706 MFL851706 MPH851706 MZD851706 NIZ851706 NSV851706 OCR851706 OMN851706 OWJ851706 PGF851706 PQB851706 PZX851706 QJT851706 QTP851706 RDL851706 RNH851706 RXD851706 SGZ851706 SQV851706 TAR851706 TKN851706 TUJ851706 UEF851706 UOB851706 UXX851706 VHT851706 VRP851706 WBL851706 WLH851706 WVD851706 IR917242 SN917242 ACJ917242 AMF917242 AWB917242 BFX917242 BPT917242 BZP917242 CJL917242 CTH917242 DDD917242 DMZ917242 DWV917242 EGR917242 EQN917242 FAJ917242 FKF917242 FUB917242 GDX917242 GNT917242 GXP917242 HHL917242 HRH917242 IBD917242 IKZ917242 IUV917242 JER917242 JON917242 JYJ917242 KIF917242 KSB917242 LBX917242 LLT917242 LVP917242 MFL917242 MPH917242 MZD917242 NIZ917242 NSV917242 OCR917242 OMN917242 OWJ917242 PGF917242 PQB917242 PZX917242 QJT917242 QTP917242 RDL917242 RNH917242 RXD917242 SGZ917242 SQV917242 TAR917242 TKN917242 TUJ917242 UEF917242 UOB917242 UXX917242 VHT917242 VRP917242 WBL917242 WLH917242 WVD917242 IR982778 SN982778 ACJ982778 AMF982778 AWB982778 BFX982778 BPT982778 BZP982778 CJL982778 CTH982778 DDD982778 DMZ982778 DWV982778 EGR982778 EQN982778 FAJ982778 FKF982778 FUB982778 GDX982778 GNT982778 GXP982778 HHL982778 HRH982778 IBD982778 IKZ982778 IUV982778 JER982778 JON982778 JYJ982778 KIF982778 KSB982778 LBX982778 LLT982778 LVP982778 MFL982778 MPH982778 MZD982778 NIZ982778 NSV982778 OCR982778 OMN982778 OWJ982778 PGF982778 PQB982778 PZX982778 QJT982778 QTP982778 RDL982778 RNH982778 RXD982778 SGZ982778 SQV982778 TAR982778 TKN982778 TUJ982778 UEF982778 UOB982778 UXX982778 VHT982778 VRP982778 WBL982778 WLH982778 WVD982778 IT65274 SP65274 ACL65274 AMH65274 AWD65274 BFZ65274 BPV65274 BZR65274 CJN65274 CTJ65274 DDF65274 DNB65274 DWX65274 EGT65274 EQP65274 FAL65274 FKH65274 FUD65274 GDZ65274 GNV65274 GXR65274 HHN65274 HRJ65274 IBF65274 ILB65274 IUX65274 JET65274 JOP65274 JYL65274 KIH65274 KSD65274 LBZ65274 LLV65274 LVR65274 MFN65274 MPJ65274 MZF65274 NJB65274 NSX65274 OCT65274 OMP65274 OWL65274 PGH65274 PQD65274 PZZ65274 QJV65274 QTR65274 RDN65274 RNJ65274 RXF65274 SHB65274 SQX65274 TAT65274 TKP65274 TUL65274 UEH65274 UOD65274 UXZ65274 VHV65274 VRR65274 WBN65274 WLJ65274 WVF65274 IT130810 SP130810 ACL130810 AMH130810 AWD130810 BFZ130810 BPV130810 BZR130810 CJN130810 CTJ130810 DDF130810 DNB130810 DWX130810 EGT130810 EQP130810 FAL130810 FKH130810 FUD130810 GDZ130810 GNV130810 GXR130810 HHN130810 HRJ130810 IBF130810 ILB130810 IUX130810 JET130810 JOP130810 JYL130810 KIH130810 KSD130810 LBZ130810 LLV130810 LVR130810 MFN130810 MPJ130810 MZF130810 NJB130810 NSX130810 OCT130810 OMP130810 OWL130810 PGH130810 PQD130810 PZZ130810 QJV130810 QTR130810 RDN130810 RNJ130810 RXF130810 SHB130810 SQX130810 TAT130810 TKP130810 TUL130810 UEH130810 UOD130810 UXZ130810 VHV130810 VRR130810 WBN130810 WLJ130810 WVF130810 IT196346 SP196346 ACL196346 AMH196346 AWD196346 BFZ196346 BPV196346 BZR196346 CJN196346 CTJ196346 DDF196346 DNB196346 DWX196346 EGT196346 EQP196346 FAL196346 FKH196346 FUD196346 GDZ196346 GNV196346 GXR196346 HHN196346 HRJ196346 IBF196346 ILB196346 IUX196346 JET196346 JOP196346 JYL196346 KIH196346 KSD196346 LBZ196346 LLV196346 LVR196346 MFN196346 MPJ196346 MZF196346 NJB196346 NSX196346 OCT196346 OMP196346 OWL196346 PGH196346 PQD196346 PZZ196346 QJV196346 QTR196346 RDN196346 RNJ196346 RXF196346 SHB196346 SQX196346 TAT196346 TKP196346 TUL196346 UEH196346 UOD196346 UXZ196346 VHV196346 VRR196346 WBN196346 WLJ196346 WVF196346 IT261882 SP261882 ACL261882 AMH261882 AWD261882 BFZ261882 BPV261882 BZR261882 CJN261882 CTJ261882 DDF261882 DNB261882 DWX261882 EGT261882 EQP261882 FAL261882 FKH261882 FUD261882 GDZ261882 GNV261882 GXR261882 HHN261882 HRJ261882 IBF261882 ILB261882 IUX261882 JET261882 JOP261882 JYL261882 KIH261882 KSD261882 LBZ261882 LLV261882 LVR261882 MFN261882 MPJ261882 MZF261882 NJB261882 NSX261882 OCT261882 OMP261882 OWL261882 PGH261882 PQD261882 PZZ261882 QJV261882 QTR261882 RDN261882 RNJ261882 RXF261882 SHB261882 SQX261882 TAT261882 TKP261882 TUL261882 UEH261882 UOD261882 UXZ261882 VHV261882 VRR261882 WBN261882 WLJ261882 WVF261882 IT327418 SP327418 ACL327418 AMH327418 AWD327418 BFZ327418 BPV327418 BZR327418 CJN327418 CTJ327418 DDF327418 DNB327418 DWX327418 EGT327418 EQP327418 FAL327418 FKH327418 FUD327418 GDZ327418 GNV327418 GXR327418 HHN327418 HRJ327418 IBF327418 ILB327418 IUX327418 JET327418 JOP327418 JYL327418 KIH327418 KSD327418 LBZ327418 LLV327418 LVR327418 MFN327418 MPJ327418 MZF327418 NJB327418 NSX327418 OCT327418 OMP327418 OWL327418 PGH327418 PQD327418 PZZ327418 QJV327418 QTR327418 RDN327418 RNJ327418 RXF327418 SHB327418 SQX327418 TAT327418 TKP327418 TUL327418 UEH327418 UOD327418 UXZ327418 VHV327418 VRR327418 WBN327418 WLJ327418 WVF327418 IT392954 SP392954 ACL392954 AMH392954 AWD392954 BFZ392954 BPV392954 BZR392954 CJN392954 CTJ392954 DDF392954 DNB392954 DWX392954 EGT392954 EQP392954 FAL392954 FKH392954 FUD392954 GDZ392954 GNV392954 GXR392954 HHN392954 HRJ392954 IBF392954 ILB392954 IUX392954 JET392954 JOP392954 JYL392954 KIH392954 KSD392954 LBZ392954 LLV392954 LVR392954 MFN392954 MPJ392954 MZF392954 NJB392954 NSX392954 OCT392954 OMP392954 OWL392954 PGH392954 PQD392954 PZZ392954 QJV392954 QTR392954 RDN392954 RNJ392954 RXF392954 SHB392954 SQX392954 TAT392954 TKP392954 TUL392954 UEH392954 UOD392954 UXZ392954 VHV392954 VRR392954 WBN392954 WLJ392954 WVF392954 IT458490 SP458490 ACL458490 AMH458490 AWD458490 BFZ458490 BPV458490 BZR458490 CJN458490 CTJ458490 DDF458490 DNB458490 DWX458490 EGT458490 EQP458490 FAL458490 FKH458490 FUD458490 GDZ458490 GNV458490 GXR458490 HHN458490 HRJ458490 IBF458490 ILB458490 IUX458490 JET458490 JOP458490 JYL458490 KIH458490 KSD458490 LBZ458490 LLV458490 LVR458490 MFN458490 MPJ458490 MZF458490 NJB458490 NSX458490 OCT458490 OMP458490 OWL458490 PGH458490 PQD458490 PZZ458490 QJV458490 QTR458490 RDN458490 RNJ458490 RXF458490 SHB458490 SQX458490 TAT458490 TKP458490 TUL458490 UEH458490 UOD458490 UXZ458490 VHV458490 VRR458490 WBN458490 WLJ458490 WVF458490 IT524026 SP524026 ACL524026 AMH524026 AWD524026 BFZ524026 BPV524026 BZR524026 CJN524026 CTJ524026 DDF524026 DNB524026 DWX524026 EGT524026 EQP524026 FAL524026 FKH524026 FUD524026 GDZ524026 GNV524026 GXR524026 HHN524026 HRJ524026 IBF524026 ILB524026 IUX524026 JET524026 JOP524026 JYL524026 KIH524026 KSD524026 LBZ524026 LLV524026 LVR524026 MFN524026 MPJ524026 MZF524026 NJB524026 NSX524026 OCT524026 OMP524026 OWL524026 PGH524026 PQD524026 PZZ524026 QJV524026 QTR524026 RDN524026 RNJ524026 RXF524026 SHB524026 SQX524026 TAT524026 TKP524026 TUL524026 UEH524026 UOD524026 UXZ524026 VHV524026 VRR524026 WBN524026 WLJ524026 WVF524026 IT589562 SP589562 ACL589562 AMH589562 AWD589562 BFZ589562 BPV589562 BZR589562 CJN589562 CTJ589562 DDF589562 DNB589562 DWX589562 EGT589562 EQP589562 FAL589562 FKH589562 FUD589562 GDZ589562 GNV589562 GXR589562 HHN589562 HRJ589562 IBF589562 ILB589562 IUX589562 JET589562 JOP589562 JYL589562 KIH589562 KSD589562 LBZ589562 LLV589562 LVR589562 MFN589562 MPJ589562 MZF589562 NJB589562 NSX589562 OCT589562 OMP589562 OWL589562 PGH589562 PQD589562 PZZ589562 QJV589562 QTR589562 RDN589562 RNJ589562 RXF589562 SHB589562 SQX589562 TAT589562 TKP589562 TUL589562 UEH589562 UOD589562 UXZ589562 VHV589562 VRR589562 WBN589562 WLJ589562 WVF589562 IT655098 SP655098 ACL655098 AMH655098 AWD655098 BFZ655098 BPV655098 BZR655098 CJN655098 CTJ655098 DDF655098 DNB655098 DWX655098 EGT655098 EQP655098 FAL655098 FKH655098 FUD655098 GDZ655098 GNV655098 GXR655098 HHN655098 HRJ655098 IBF655098 ILB655098 IUX655098 JET655098 JOP655098 JYL655098 KIH655098 KSD655098 LBZ655098 LLV655098 LVR655098 MFN655098 MPJ655098 MZF655098 NJB655098 NSX655098 OCT655098 OMP655098 OWL655098 PGH655098 PQD655098 PZZ655098 QJV655098 QTR655098 RDN655098 RNJ655098 RXF655098 SHB655098 SQX655098 TAT655098 TKP655098 TUL655098 UEH655098 UOD655098 UXZ655098 VHV655098 VRR655098 WBN655098 WLJ655098 WVF655098 IT720634 SP720634 ACL720634 AMH720634 AWD720634 BFZ720634 BPV720634 BZR720634 CJN720634 CTJ720634 DDF720634 DNB720634 DWX720634 EGT720634 EQP720634 FAL720634 FKH720634 FUD720634 GDZ720634 GNV720634 GXR720634 HHN720634 HRJ720634 IBF720634 ILB720634 IUX720634 JET720634 JOP720634 JYL720634 KIH720634 KSD720634 LBZ720634 LLV720634 LVR720634 MFN720634 MPJ720634 MZF720634 NJB720634 NSX720634 OCT720634 OMP720634 OWL720634 PGH720634 PQD720634 PZZ720634 QJV720634 QTR720634 RDN720634 RNJ720634 RXF720634 SHB720634 SQX720634 TAT720634 TKP720634 TUL720634 UEH720634 UOD720634 UXZ720634 VHV720634 VRR720634 WBN720634 WLJ720634 WVF720634 IT786170 SP786170 ACL786170 AMH786170 AWD786170 BFZ786170 BPV786170 BZR786170 CJN786170 CTJ786170 DDF786170 DNB786170 DWX786170 EGT786170 EQP786170 FAL786170 FKH786170 FUD786170 GDZ786170 GNV786170 GXR786170 HHN786170 HRJ786170 IBF786170 ILB786170 IUX786170 JET786170 JOP786170 JYL786170 KIH786170 KSD786170 LBZ786170 LLV786170 LVR786170 MFN786170 MPJ786170 MZF786170 NJB786170 NSX786170 OCT786170 OMP786170 OWL786170 PGH786170 PQD786170 PZZ786170 QJV786170 QTR786170 RDN786170 RNJ786170 RXF786170 SHB786170 SQX786170 TAT786170 TKP786170 TUL786170 UEH786170 UOD786170 UXZ786170 VHV786170 VRR786170 WBN786170 WLJ786170 WVF786170 IT851706 SP851706 ACL851706 AMH851706 AWD851706 BFZ851706 BPV851706 BZR851706 CJN851706 CTJ851706 DDF851706 DNB851706 DWX851706 EGT851706 EQP851706 FAL851706 FKH851706 FUD851706 GDZ851706 GNV851706 GXR851706 HHN851706 HRJ851706 IBF851706 ILB851706 IUX851706 JET851706 JOP851706 JYL851706 KIH851706 KSD851706 LBZ851706 LLV851706 LVR851706 MFN851706 MPJ851706 MZF851706 NJB851706 NSX851706 OCT851706 OMP851706 OWL851706 PGH851706 PQD851706 PZZ851706 QJV851706 QTR851706 RDN851706 RNJ851706 RXF851706 SHB851706 SQX851706 TAT851706 TKP851706 TUL851706 UEH851706 UOD851706 UXZ851706 VHV851706 VRR851706 WBN851706 WLJ851706 WVF851706 IT917242 SP917242 ACL917242 AMH917242 AWD917242 BFZ917242 BPV917242 BZR917242 CJN917242 CTJ917242 DDF917242 DNB917242 DWX917242 EGT917242 EQP917242 FAL917242 FKH917242 FUD917242 GDZ917242 GNV917242 GXR917242 HHN917242 HRJ917242 IBF917242 ILB917242 IUX917242 JET917242 JOP917242 JYL917242 KIH917242 KSD917242 LBZ917242 LLV917242 LVR917242 MFN917242 MPJ917242 MZF917242 NJB917242 NSX917242 OCT917242 OMP917242 OWL917242 PGH917242 PQD917242 PZZ917242 QJV917242 QTR917242 RDN917242 RNJ917242 RXF917242 SHB917242 SQX917242 TAT917242 TKP917242 TUL917242 UEH917242 UOD917242 UXZ917242 VHV917242 VRR917242 WBN917242 WLJ917242 WVF917242 IT982778 SP982778 ACL982778 AMH982778 AWD982778 BFZ982778 BPV982778 BZR982778 CJN982778 CTJ982778 DDF982778 DNB982778 DWX982778 EGT982778 EQP982778 FAL982778 FKH982778 FUD982778 GDZ982778 GNV982778 GXR982778 HHN982778 HRJ982778 IBF982778 ILB982778 IUX982778 JET982778 JOP982778 JYL982778 KIH982778 KSD982778 LBZ982778 LLV982778 LVR982778 MFN982778 MPJ982778 MZF982778 NJB982778 NSX982778 OCT982778 OMP982778 OWL982778 PGH982778 PQD982778 PZZ982778 QJV982778 QTR982778 RDN982778 RNJ982778 RXF982778 SHB982778 SQX982778 TAT982778 TKP982778 TUL982778 UEH982778 UOD982778 UXZ982778 VHV982778 VRR982778 WBN982778 WLJ982778 WVF982778 IV65274 SR65274 ACN65274 AMJ65274 AWF65274 BGB65274 BPX65274 BZT65274 CJP65274 CTL65274 DDH65274 DND65274 DWZ65274 EGV65274 EQR65274 FAN65274 FKJ65274 FUF65274 GEB65274 GNX65274 GXT65274 HHP65274 HRL65274 IBH65274 ILD65274 IUZ65274 JEV65274 JOR65274 JYN65274 KIJ65274 KSF65274 LCB65274 LLX65274 LVT65274 MFP65274 MPL65274 MZH65274 NJD65274 NSZ65274 OCV65274 OMR65274 OWN65274 PGJ65274 PQF65274 QAB65274 QJX65274 QTT65274 RDP65274 RNL65274 RXH65274 SHD65274 SQZ65274 TAV65274 TKR65274 TUN65274 UEJ65274 UOF65274 UYB65274 VHX65274 VRT65274 WBP65274 WLL65274 WVH65274 IV130810 SR130810 ACN130810 AMJ130810 AWF130810 BGB130810 BPX130810 BZT130810 CJP130810 CTL130810 DDH130810 DND130810 DWZ130810 EGV130810 EQR130810 FAN130810 FKJ130810 FUF130810 GEB130810 GNX130810 GXT130810 HHP130810 HRL130810 IBH130810 ILD130810 IUZ130810 JEV130810 JOR130810 JYN130810 KIJ130810 KSF130810 LCB130810 LLX130810 LVT130810 MFP130810 MPL130810 MZH130810 NJD130810 NSZ130810 OCV130810 OMR130810 OWN130810 PGJ130810 PQF130810 QAB130810 QJX130810 QTT130810 RDP130810 RNL130810 RXH130810 SHD130810 SQZ130810 TAV130810 TKR130810 TUN130810 UEJ130810 UOF130810 UYB130810 VHX130810 VRT130810 WBP130810 WLL130810 WVH130810 IV196346 SR196346 ACN196346 AMJ196346 AWF196346 BGB196346 BPX196346 BZT196346 CJP196346 CTL196346 DDH196346 DND196346 DWZ196346 EGV196346 EQR196346 FAN196346 FKJ196346 FUF196346 GEB196346 GNX196346 GXT196346 HHP196346 HRL196346 IBH196346 ILD196346 IUZ196346 JEV196346 JOR196346 JYN196346 KIJ196346 KSF196346 LCB196346 LLX196346 LVT196346 MFP196346 MPL196346 MZH196346 NJD196346 NSZ196346 OCV196346 OMR196346 OWN196346 PGJ196346 PQF196346 QAB196346 QJX196346 QTT196346 RDP196346 RNL196346 RXH196346 SHD196346 SQZ196346 TAV196346 TKR196346 TUN196346 UEJ196346 UOF196346 UYB196346 VHX196346 VRT196346 WBP196346 WLL196346 WVH196346 IV261882 SR261882 ACN261882 AMJ261882 AWF261882 BGB261882 BPX261882 BZT261882 CJP261882 CTL261882 DDH261882 DND261882 DWZ261882 EGV261882 EQR261882 FAN261882 FKJ261882 FUF261882 GEB261882 GNX261882 GXT261882 HHP261882 HRL261882 IBH261882 ILD261882 IUZ261882 JEV261882 JOR261882 JYN261882 KIJ261882 KSF261882 LCB261882 LLX261882 LVT261882 MFP261882 MPL261882 MZH261882 NJD261882 NSZ261882 OCV261882 OMR261882 OWN261882 PGJ261882 PQF261882 QAB261882 QJX261882 QTT261882 RDP261882 RNL261882 RXH261882 SHD261882 SQZ261882 TAV261882 TKR261882 TUN261882 UEJ261882 UOF261882 UYB261882 VHX261882 VRT261882 WBP261882 WLL261882 WVH261882 IV327418 SR327418 ACN327418 AMJ327418 AWF327418 BGB327418 BPX327418 BZT327418 CJP327418 CTL327418 DDH327418 DND327418 DWZ327418 EGV327418 EQR327418 FAN327418 FKJ327418 FUF327418 GEB327418 GNX327418 GXT327418 HHP327418 HRL327418 IBH327418 ILD327418 IUZ327418 JEV327418 JOR327418 JYN327418 KIJ327418 KSF327418 LCB327418 LLX327418 LVT327418 MFP327418 MPL327418 MZH327418 NJD327418 NSZ327418 OCV327418 OMR327418 OWN327418 PGJ327418 PQF327418 QAB327418 QJX327418 QTT327418 RDP327418 RNL327418 RXH327418 SHD327418 SQZ327418 TAV327418 TKR327418 TUN327418 UEJ327418 UOF327418 UYB327418 VHX327418 VRT327418 WBP327418 WLL327418 WVH327418 IV392954 SR392954 ACN392954 AMJ392954 AWF392954 BGB392954 BPX392954 BZT392954 CJP392954 CTL392954 DDH392954 DND392954 DWZ392954 EGV392954 EQR392954 FAN392954 FKJ392954 FUF392954 GEB392954 GNX392954 GXT392954 HHP392954 HRL392954 IBH392954 ILD392954 IUZ392954 JEV392954 JOR392954 JYN392954 KIJ392954 KSF392954 LCB392954 LLX392954 LVT392954 MFP392954 MPL392954 MZH392954 NJD392954 NSZ392954 OCV392954 OMR392954 OWN392954 PGJ392954 PQF392954 QAB392954 QJX392954 QTT392954 RDP392954 RNL392954 RXH392954 SHD392954 SQZ392954 TAV392954 TKR392954 TUN392954 UEJ392954 UOF392954 UYB392954 VHX392954 VRT392954 WBP392954 WLL392954 WVH392954 IV458490 SR458490 ACN458490 AMJ458490 AWF458490 BGB458490 BPX458490 BZT458490 CJP458490 CTL458490 DDH458490 DND458490 DWZ458490 EGV458490 EQR458490 FAN458490 FKJ458490 FUF458490 GEB458490 GNX458490 GXT458490 HHP458490 HRL458490 IBH458490 ILD458490 IUZ458490 JEV458490 JOR458490 JYN458490 KIJ458490 KSF458490 LCB458490 LLX458490 LVT458490 MFP458490 MPL458490 MZH458490 NJD458490 NSZ458490 OCV458490 OMR458490 OWN458490 PGJ458490 PQF458490 QAB458490 QJX458490 QTT458490 RDP458490 RNL458490 RXH458490 SHD458490 SQZ458490 TAV458490 TKR458490 TUN458490 UEJ458490 UOF458490 UYB458490 VHX458490 VRT458490 WBP458490 WLL458490 WVH458490 IV524026 SR524026 ACN524026 AMJ524026 AWF524026 BGB524026 BPX524026 BZT524026 CJP524026 CTL524026 DDH524026 DND524026 DWZ524026 EGV524026 EQR524026 FAN524026 FKJ524026 FUF524026 GEB524026 GNX524026 GXT524026 HHP524026 HRL524026 IBH524026 ILD524026 IUZ524026 JEV524026 JOR524026 JYN524026 KIJ524026 KSF524026 LCB524026 LLX524026 LVT524026 MFP524026 MPL524026 MZH524026 NJD524026 NSZ524026 OCV524026 OMR524026 OWN524026 PGJ524026 PQF524026 QAB524026 QJX524026 QTT524026 RDP524026 RNL524026 RXH524026 SHD524026 SQZ524026 TAV524026 TKR524026 TUN524026 UEJ524026 UOF524026 UYB524026 VHX524026 VRT524026 WBP524026 WLL524026 WVH524026 IV589562 SR589562 ACN589562 AMJ589562 AWF589562 BGB589562 BPX589562 BZT589562 CJP589562 CTL589562 DDH589562 DND589562 DWZ589562 EGV589562 EQR589562 FAN589562 FKJ589562 FUF589562 GEB589562 GNX589562 GXT589562 HHP589562 HRL589562 IBH589562 ILD589562 IUZ589562 JEV589562 JOR589562 JYN589562 KIJ589562 KSF589562 LCB589562 LLX589562 LVT589562 MFP589562 MPL589562 MZH589562 NJD589562 NSZ589562 OCV589562 OMR589562 OWN589562 PGJ589562 PQF589562 QAB589562 QJX589562 QTT589562 RDP589562 RNL589562 RXH589562 SHD589562 SQZ589562 TAV589562 TKR589562 TUN589562 UEJ589562 UOF589562 UYB589562 VHX589562 VRT589562 WBP589562 WLL589562 WVH589562 IV655098 SR655098 ACN655098 AMJ655098 AWF655098 BGB655098 BPX655098 BZT655098 CJP655098 CTL655098 DDH655098 DND655098 DWZ655098 EGV655098 EQR655098 FAN655098 FKJ655098 FUF655098 GEB655098 GNX655098 GXT655098 HHP655098 HRL655098 IBH655098 ILD655098 IUZ655098 JEV655098 JOR655098 JYN655098 KIJ655098 KSF655098 LCB655098 LLX655098 LVT655098 MFP655098 MPL655098 MZH655098 NJD655098 NSZ655098 OCV655098 OMR655098 OWN655098 PGJ655098 PQF655098 QAB655098 QJX655098 QTT655098 RDP655098 RNL655098 RXH655098 SHD655098 SQZ655098 TAV655098 TKR655098 TUN655098 UEJ655098 UOF655098 UYB655098 VHX655098 VRT655098 WBP655098 WLL655098 WVH655098 IV720634 SR720634 ACN720634 AMJ720634 AWF720634 BGB720634 BPX720634 BZT720634 CJP720634 CTL720634 DDH720634 DND720634 DWZ720634 EGV720634 EQR720634 FAN720634 FKJ720634 FUF720634 GEB720634 GNX720634 GXT720634 HHP720634 HRL720634 IBH720634 ILD720634 IUZ720634 JEV720634 JOR720634 JYN720634 KIJ720634 KSF720634 LCB720634 LLX720634 LVT720634 MFP720634 MPL720634 MZH720634 NJD720634 NSZ720634 OCV720634 OMR720634 OWN720634 PGJ720634 PQF720634 QAB720634 QJX720634 QTT720634 RDP720634 RNL720634 RXH720634 SHD720634 SQZ720634 TAV720634 TKR720634 TUN720634 UEJ720634 UOF720634 UYB720634 VHX720634 VRT720634 WBP720634 WLL720634 WVH720634 IV786170 SR786170 ACN786170 AMJ786170 AWF786170 BGB786170 BPX786170 BZT786170 CJP786170 CTL786170 DDH786170 DND786170 DWZ786170 EGV786170 EQR786170 FAN786170 FKJ786170 FUF786170 GEB786170 GNX786170 GXT786170 HHP786170 HRL786170 IBH786170 ILD786170 IUZ786170 JEV786170 JOR786170 JYN786170 KIJ786170 KSF786170 LCB786170 LLX786170 LVT786170 MFP786170 MPL786170 MZH786170 NJD786170 NSZ786170 OCV786170 OMR786170 OWN786170 PGJ786170 PQF786170 QAB786170 QJX786170 QTT786170 RDP786170 RNL786170 RXH786170 SHD786170 SQZ786170 TAV786170 TKR786170 TUN786170 UEJ786170 UOF786170 UYB786170 VHX786170 VRT786170 WBP786170 WLL786170 WVH786170 IV851706 SR851706 ACN851706 AMJ851706 AWF851706 BGB851706 BPX851706 BZT851706 CJP851706 CTL851706 DDH851706 DND851706 DWZ851706 EGV851706 EQR851706 FAN851706 FKJ851706 FUF851706 GEB851706 GNX851706 GXT851706 HHP851706 HRL851706 IBH851706 ILD851706 IUZ851706 JEV851706 JOR851706 JYN851706 KIJ851706 KSF851706 LCB851706 LLX851706 LVT851706 MFP851706 MPL851706 MZH851706 NJD851706 NSZ851706 OCV851706 OMR851706 OWN851706 PGJ851706 PQF851706 QAB851706 QJX851706 QTT851706 RDP851706 RNL851706 RXH851706 SHD851706 SQZ851706 TAV851706 TKR851706 TUN851706 UEJ851706 UOF851706 UYB851706 VHX851706 VRT851706 WBP851706 WLL851706 WVH851706 IV917242 SR917242 ACN917242 AMJ917242 AWF917242 BGB917242 BPX917242 BZT917242 CJP917242 CTL917242 DDH917242 DND917242 DWZ917242 EGV917242 EQR917242 FAN917242 FKJ917242 FUF917242 GEB917242 GNX917242 GXT917242 HHP917242 HRL917242 IBH917242 ILD917242 IUZ917242 JEV917242 JOR917242 JYN917242 KIJ917242 KSF917242 LCB917242 LLX917242 LVT917242 MFP917242 MPL917242 MZH917242 NJD917242 NSZ917242 OCV917242 OMR917242 OWN917242 PGJ917242 PQF917242 QAB917242 QJX917242 QTT917242 RDP917242 RNL917242 RXH917242 SHD917242 SQZ917242 TAV917242 TKR917242 TUN917242 UEJ917242 UOF917242 UYB917242 VHX917242 VRT917242 WBP917242 WLL917242 WVH917242 IV982778 SR982778 ACN982778 AMJ982778 AWF982778 BGB982778 BPX982778 BZT982778 CJP982778 CTL982778 DDH982778 DND982778 DWZ982778 EGV982778 EQR982778 FAN982778 FKJ982778 FUF982778 GEB982778 GNX982778 GXT982778 HHP982778 HRL982778 IBH982778 ILD982778 IUZ982778 JEV982778 JOR982778 JYN982778 KIJ982778 KSF982778 LCB982778 LLX982778 LVT982778 MFP982778 MPL982778 MZH982778 NJD982778 NSZ982778 OCV982778 OMR982778 OWN982778 PGJ982778 PQF982778 QAB982778 QJX982778 QTT982778 RDP982778 RNL982778 RXH982778 SHD982778 SQZ982778 TAV982778 TKR982778 TUN982778 UEJ982778 UOF982778 UYB982778 VHX982778 VRT982778 WBP982778 WLL982778 WVH982778 IX65274 ST65274 ACP65274 AML65274 AWH65274 BGD65274 BPZ65274 BZV65274 CJR65274 CTN65274 DDJ65274 DNF65274 DXB65274 EGX65274 EQT65274 FAP65274 FKL65274 FUH65274 GED65274 GNZ65274 GXV65274 HHR65274 HRN65274 IBJ65274 ILF65274 IVB65274 JEX65274 JOT65274 JYP65274 KIL65274 KSH65274 LCD65274 LLZ65274 LVV65274 MFR65274 MPN65274 MZJ65274 NJF65274 NTB65274 OCX65274 OMT65274 OWP65274 PGL65274 PQH65274 QAD65274 QJZ65274 QTV65274 RDR65274 RNN65274 RXJ65274 SHF65274 SRB65274 TAX65274 TKT65274 TUP65274 UEL65274 UOH65274 UYD65274 VHZ65274 VRV65274 WBR65274 WLN65274 WVJ65274 IX130810 ST130810 ACP130810 AML130810 AWH130810 BGD130810 BPZ130810 BZV130810 CJR130810 CTN130810 DDJ130810 DNF130810 DXB130810 EGX130810 EQT130810 FAP130810 FKL130810 FUH130810 GED130810 GNZ130810 GXV130810 HHR130810 HRN130810 IBJ130810 ILF130810 IVB130810 JEX130810 JOT130810 JYP130810 KIL130810 KSH130810 LCD130810 LLZ130810 LVV130810 MFR130810 MPN130810 MZJ130810 NJF130810 NTB130810 OCX130810 OMT130810 OWP130810 PGL130810 PQH130810 QAD130810 QJZ130810 QTV130810 RDR130810 RNN130810 RXJ130810 SHF130810 SRB130810 TAX130810 TKT130810 TUP130810 UEL130810 UOH130810 UYD130810 VHZ130810 VRV130810 WBR130810 WLN130810 WVJ130810 IX196346 ST196346 ACP196346 AML196346 AWH196346 BGD196346 BPZ196346 BZV196346 CJR196346 CTN196346 DDJ196346 DNF196346 DXB196346 EGX196346 EQT196346 FAP196346 FKL196346 FUH196346 GED196346 GNZ196346 GXV196346 HHR196346 HRN196346 IBJ196346 ILF196346 IVB196346 JEX196346 JOT196346 JYP196346 KIL196346 KSH196346 LCD196346 LLZ196346 LVV196346 MFR196346 MPN196346 MZJ196346 NJF196346 NTB196346 OCX196346 OMT196346 OWP196346 PGL196346 PQH196346 QAD196346 QJZ196346 QTV196346 RDR196346 RNN196346 RXJ196346 SHF196346 SRB196346 TAX196346 TKT196346 TUP196346 UEL196346 UOH196346 UYD196346 VHZ196346 VRV196346 WBR196346 WLN196346 WVJ196346 IX261882 ST261882 ACP261882 AML261882 AWH261882 BGD261882 BPZ261882 BZV261882 CJR261882 CTN261882 DDJ261882 DNF261882 DXB261882 EGX261882 EQT261882 FAP261882 FKL261882 FUH261882 GED261882 GNZ261882 GXV261882 HHR261882 HRN261882 IBJ261882 ILF261882 IVB261882 JEX261882 JOT261882 JYP261882 KIL261882 KSH261882 LCD261882 LLZ261882 LVV261882 MFR261882 MPN261882 MZJ261882 NJF261882 NTB261882 OCX261882 OMT261882 OWP261882 PGL261882 PQH261882 QAD261882 QJZ261882 QTV261882 RDR261882 RNN261882 RXJ261882 SHF261882 SRB261882 TAX261882 TKT261882 TUP261882 UEL261882 UOH261882 UYD261882 VHZ261882 VRV261882 WBR261882 WLN261882 WVJ261882 IX327418 ST327418 ACP327418 AML327418 AWH327418 BGD327418 BPZ327418 BZV327418 CJR327418 CTN327418 DDJ327418 DNF327418 DXB327418 EGX327418 EQT327418 FAP327418 FKL327418 FUH327418 GED327418 GNZ327418 GXV327418 HHR327418 HRN327418 IBJ327418 ILF327418 IVB327418 JEX327418 JOT327418 JYP327418 KIL327418 KSH327418 LCD327418 LLZ327418 LVV327418 MFR327418 MPN327418 MZJ327418 NJF327418 NTB327418 OCX327418 OMT327418 OWP327418 PGL327418 PQH327418 QAD327418 QJZ327418 QTV327418 RDR327418 RNN327418 RXJ327418 SHF327418 SRB327418 TAX327418 TKT327418 TUP327418 UEL327418 UOH327418 UYD327418 VHZ327418 VRV327418 WBR327418 WLN327418 WVJ327418 IX392954 ST392954 ACP392954 AML392954 AWH392954 BGD392954 BPZ392954 BZV392954 CJR392954 CTN392954 DDJ392954 DNF392954 DXB392954 EGX392954 EQT392954 FAP392954 FKL392954 FUH392954 GED392954 GNZ392954 GXV392954 HHR392954 HRN392954 IBJ392954 ILF392954 IVB392954 JEX392954 JOT392954 JYP392954 KIL392954 KSH392954 LCD392954 LLZ392954 LVV392954 MFR392954 MPN392954 MZJ392954 NJF392954 NTB392954 OCX392954 OMT392954 OWP392954 PGL392954 PQH392954 QAD392954 QJZ392954 QTV392954 RDR392954 RNN392954 RXJ392954 SHF392954 SRB392954 TAX392954 TKT392954 TUP392954 UEL392954 UOH392954 UYD392954 VHZ392954 VRV392954 WBR392954 WLN392954 WVJ392954 IX458490 ST458490 ACP458490 AML458490 AWH458490 BGD458490 BPZ458490 BZV458490 CJR458490 CTN458490 DDJ458490 DNF458490 DXB458490 EGX458490 EQT458490 FAP458490 FKL458490 FUH458490 GED458490 GNZ458490 GXV458490 HHR458490 HRN458490 IBJ458490 ILF458490 IVB458490 JEX458490 JOT458490 JYP458490 KIL458490 KSH458490 LCD458490 LLZ458490 LVV458490 MFR458490 MPN458490 MZJ458490 NJF458490 NTB458490 OCX458490 OMT458490 OWP458490 PGL458490 PQH458490 QAD458490 QJZ458490 QTV458490 RDR458490 RNN458490 RXJ458490 SHF458490 SRB458490 TAX458490 TKT458490 TUP458490 UEL458490 UOH458490 UYD458490 VHZ458490 VRV458490 WBR458490 WLN458490 WVJ458490 IX524026 ST524026 ACP524026 AML524026 AWH524026 BGD524026 BPZ524026 BZV524026 CJR524026 CTN524026 DDJ524026 DNF524026 DXB524026 EGX524026 EQT524026 FAP524026 FKL524026 FUH524026 GED524026 GNZ524026 GXV524026 HHR524026 HRN524026 IBJ524026 ILF524026 IVB524026 JEX524026 JOT524026 JYP524026 KIL524026 KSH524026 LCD524026 LLZ524026 LVV524026 MFR524026 MPN524026 MZJ524026 NJF524026 NTB524026 OCX524026 OMT524026 OWP524026 PGL524026 PQH524026 QAD524026 QJZ524026 QTV524026 RDR524026 RNN524026 RXJ524026 SHF524026 SRB524026 TAX524026 TKT524026 TUP524026 UEL524026 UOH524026 UYD524026 VHZ524026 VRV524026 WBR524026 WLN524026 WVJ524026 IX589562 ST589562 ACP589562 AML589562 AWH589562 BGD589562 BPZ589562 BZV589562 CJR589562 CTN589562 DDJ589562 DNF589562 DXB589562 EGX589562 EQT589562 FAP589562 FKL589562 FUH589562 GED589562 GNZ589562 GXV589562 HHR589562 HRN589562 IBJ589562 ILF589562 IVB589562 JEX589562 JOT589562 JYP589562 KIL589562 KSH589562 LCD589562 LLZ589562 LVV589562 MFR589562 MPN589562 MZJ589562 NJF589562 NTB589562 OCX589562 OMT589562 OWP589562 PGL589562 PQH589562 QAD589562 QJZ589562 QTV589562 RDR589562 RNN589562 RXJ589562 SHF589562 SRB589562 TAX589562 TKT589562 TUP589562 UEL589562 UOH589562 UYD589562 VHZ589562 VRV589562 WBR589562 WLN589562 WVJ589562 IX655098 ST655098 ACP655098 AML655098 AWH655098 BGD655098 BPZ655098 BZV655098 CJR655098 CTN655098 DDJ655098 DNF655098 DXB655098 EGX655098 EQT655098 FAP655098 FKL655098 FUH655098 GED655098 GNZ655098 GXV655098 HHR655098 HRN655098 IBJ655098 ILF655098 IVB655098 JEX655098 JOT655098 JYP655098 KIL655098 KSH655098 LCD655098 LLZ655098 LVV655098 MFR655098 MPN655098 MZJ655098 NJF655098 NTB655098 OCX655098 OMT655098 OWP655098 PGL655098 PQH655098 QAD655098 QJZ655098 QTV655098 RDR655098 RNN655098 RXJ655098 SHF655098 SRB655098 TAX655098 TKT655098 TUP655098 UEL655098 UOH655098 UYD655098 VHZ655098 VRV655098 WBR655098 WLN655098 WVJ655098 IX720634 ST720634 ACP720634 AML720634 AWH720634 BGD720634 BPZ720634 BZV720634 CJR720634 CTN720634 DDJ720634 DNF720634 DXB720634 EGX720634 EQT720634 FAP720634 FKL720634 FUH720634 GED720634 GNZ720634 GXV720634 HHR720634 HRN720634 IBJ720634 ILF720634 IVB720634 JEX720634 JOT720634 JYP720634 KIL720634 KSH720634 LCD720634 LLZ720634 LVV720634 MFR720634 MPN720634 MZJ720634 NJF720634 NTB720634 OCX720634 OMT720634 OWP720634 PGL720634 PQH720634 QAD720634 QJZ720634 QTV720634 RDR720634 RNN720634 RXJ720634 SHF720634 SRB720634 TAX720634 TKT720634 TUP720634 UEL720634 UOH720634 UYD720634 VHZ720634 VRV720634 WBR720634 WLN720634 WVJ720634 IX786170 ST786170 ACP786170 AML786170 AWH786170 BGD786170 BPZ786170 BZV786170 CJR786170 CTN786170 DDJ786170 DNF786170 DXB786170 EGX786170 EQT786170 FAP786170 FKL786170 FUH786170 GED786170 GNZ786170 GXV786170 HHR786170 HRN786170 IBJ786170 ILF786170 IVB786170 JEX786170 JOT786170 JYP786170 KIL786170 KSH786170 LCD786170 LLZ786170 LVV786170 MFR786170 MPN786170 MZJ786170 NJF786170 NTB786170 OCX786170 OMT786170 OWP786170 PGL786170 PQH786170 QAD786170 QJZ786170 QTV786170 RDR786170 RNN786170 RXJ786170 SHF786170 SRB786170 TAX786170 TKT786170 TUP786170 UEL786170 UOH786170 UYD786170 VHZ786170 VRV786170 WBR786170 WLN786170 WVJ786170 IX851706 ST851706 ACP851706 AML851706 AWH851706 BGD851706 BPZ851706 BZV851706 CJR851706 CTN851706 DDJ851706 DNF851706 DXB851706 EGX851706 EQT851706 FAP851706 FKL851706 FUH851706 GED851706 GNZ851706 GXV851706 HHR851706 HRN851706 IBJ851706 ILF851706 IVB851706 JEX851706 JOT851706 JYP851706 KIL851706 KSH851706 LCD851706 LLZ851706 LVV851706 MFR851706 MPN851706 MZJ851706 NJF851706 NTB851706 OCX851706 OMT851706 OWP851706 PGL851706 PQH851706 QAD851706 QJZ851706 QTV851706 RDR851706 RNN851706 RXJ851706 SHF851706 SRB851706 TAX851706 TKT851706 TUP851706 UEL851706 UOH851706 UYD851706 VHZ851706 VRV851706 WBR851706 WLN851706 WVJ851706 IX917242 ST917242 ACP917242 AML917242 AWH917242 BGD917242 BPZ917242 BZV917242 CJR917242 CTN917242 DDJ917242 DNF917242 DXB917242 EGX917242 EQT917242 FAP917242 FKL917242 FUH917242 GED917242 GNZ917242 GXV917242 HHR917242 HRN917242 IBJ917242 ILF917242 IVB917242 JEX917242 JOT917242 JYP917242 KIL917242 KSH917242 LCD917242 LLZ917242 LVV917242 MFR917242 MPN917242 MZJ917242 NJF917242 NTB917242 OCX917242 OMT917242 OWP917242 PGL917242 PQH917242 QAD917242 QJZ917242 QTV917242 RDR917242 RNN917242 RXJ917242 SHF917242 SRB917242 TAX917242 TKT917242 TUP917242 UEL917242 UOH917242 UYD917242 VHZ917242 VRV917242 WBR917242 WLN917242 WVJ917242 IX982778 ST982778 ACP982778 AML982778 AWH982778 BGD982778 BPZ982778 BZV982778 CJR982778 CTN982778 DDJ982778 DNF982778 DXB982778 EGX982778 EQT982778 FAP982778 FKL982778 FUH982778 GED982778 GNZ982778 GXV982778 HHR982778 HRN982778 IBJ982778 ILF982778 IVB982778 JEX982778 JOT982778 JYP982778 KIL982778 KSH982778 LCD982778 LLZ982778 LVV982778 MFR982778 MPN982778 MZJ982778 NJF982778 NTB982778 OCX982778 OMT982778 OWP982778 PGL982778 PQH982778 QAD982778 QJZ982778 QTV982778 RDR982778 RNN982778 RXJ982778 SHF982778 SRB982778 TAX982778 TKT982778 TUP982778 UEL982778 UOH982778 UYD982778 VHZ982778 VRV982778 WBR982778 WLN982778 WVJ982778 IZ65274 SV65274 ACR65274 AMN65274 AWJ65274 BGF65274 BQB65274 BZX65274 CJT65274 CTP65274 DDL65274 DNH65274 DXD65274 EGZ65274 EQV65274 FAR65274 FKN65274 FUJ65274 GEF65274 GOB65274 GXX65274 HHT65274 HRP65274 IBL65274 ILH65274 IVD65274 JEZ65274 JOV65274 JYR65274 KIN65274 KSJ65274 LCF65274 LMB65274 LVX65274 MFT65274 MPP65274 MZL65274 NJH65274 NTD65274 OCZ65274 OMV65274 OWR65274 PGN65274 PQJ65274 QAF65274 QKB65274 QTX65274 RDT65274 RNP65274 RXL65274 SHH65274 SRD65274 TAZ65274 TKV65274 TUR65274 UEN65274 UOJ65274 UYF65274 VIB65274 VRX65274 WBT65274 WLP65274 WVL65274 IZ130810 SV130810 ACR130810 AMN130810 AWJ130810 BGF130810 BQB130810 BZX130810 CJT130810 CTP130810 DDL130810 DNH130810 DXD130810 EGZ130810 EQV130810 FAR130810 FKN130810 FUJ130810 GEF130810 GOB130810 GXX130810 HHT130810 HRP130810 IBL130810 ILH130810 IVD130810 JEZ130810 JOV130810 JYR130810 KIN130810 KSJ130810 LCF130810 LMB130810 LVX130810 MFT130810 MPP130810 MZL130810 NJH130810 NTD130810 OCZ130810 OMV130810 OWR130810 PGN130810 PQJ130810 QAF130810 QKB130810 QTX130810 RDT130810 RNP130810 RXL130810 SHH130810 SRD130810 TAZ130810 TKV130810 TUR130810 UEN130810 UOJ130810 UYF130810 VIB130810 VRX130810 WBT130810 WLP130810 WVL130810 IZ196346 SV196346 ACR196346 AMN196346 AWJ196346 BGF196346 BQB196346 BZX196346 CJT196346 CTP196346 DDL196346 DNH196346 DXD196346 EGZ196346 EQV196346 FAR196346 FKN196346 FUJ196346 GEF196346 GOB196346 GXX196346 HHT196346 HRP196346 IBL196346 ILH196346 IVD196346 JEZ196346 JOV196346 JYR196346 KIN196346 KSJ196346 LCF196346 LMB196346 LVX196346 MFT196346 MPP196346 MZL196346 NJH196346 NTD196346 OCZ196346 OMV196346 OWR196346 PGN196346 PQJ196346 QAF196346 QKB196346 QTX196346 RDT196346 RNP196346 RXL196346 SHH196346 SRD196346 TAZ196346 TKV196346 TUR196346 UEN196346 UOJ196346 UYF196346 VIB196346 VRX196346 WBT196346 WLP196346 WVL196346 IZ261882 SV261882 ACR261882 AMN261882 AWJ261882 BGF261882 BQB261882 BZX261882 CJT261882 CTP261882 DDL261882 DNH261882 DXD261882 EGZ261882 EQV261882 FAR261882 FKN261882 FUJ261882 GEF261882 GOB261882 GXX261882 HHT261882 HRP261882 IBL261882 ILH261882 IVD261882 JEZ261882 JOV261882 JYR261882 KIN261882 KSJ261882 LCF261882 LMB261882 LVX261882 MFT261882 MPP261882 MZL261882 NJH261882 NTD261882 OCZ261882 OMV261882 OWR261882 PGN261882 PQJ261882 QAF261882 QKB261882 QTX261882 RDT261882 RNP261882 RXL261882 SHH261882 SRD261882 TAZ261882 TKV261882 TUR261882 UEN261882 UOJ261882 UYF261882 VIB261882 VRX261882 WBT261882 WLP261882 WVL261882 IZ327418 SV327418 ACR327418 AMN327418 AWJ327418 BGF327418 BQB327418 BZX327418 CJT327418 CTP327418 DDL327418 DNH327418 DXD327418 EGZ327418 EQV327418 FAR327418 FKN327418 FUJ327418 GEF327418 GOB327418 GXX327418 HHT327418 HRP327418 IBL327418 ILH327418 IVD327418 JEZ327418 JOV327418 JYR327418 KIN327418 KSJ327418 LCF327418 LMB327418 LVX327418 MFT327418 MPP327418 MZL327418 NJH327418 NTD327418 OCZ327418 OMV327418 OWR327418 PGN327418 PQJ327418 QAF327418 QKB327418 QTX327418 RDT327418 RNP327418 RXL327418 SHH327418 SRD327418 TAZ327418 TKV327418 TUR327418 UEN327418 UOJ327418 UYF327418 VIB327418 VRX327418 WBT327418 WLP327418 WVL327418 IZ392954 SV392954 ACR392954 AMN392954 AWJ392954 BGF392954 BQB392954 BZX392954 CJT392954 CTP392954 DDL392954 DNH392954 DXD392954 EGZ392954 EQV392954 FAR392954 FKN392954 FUJ392954 GEF392954 GOB392954 GXX392954 HHT392954 HRP392954 IBL392954 ILH392954 IVD392954 JEZ392954 JOV392954 JYR392954 KIN392954 KSJ392954 LCF392954 LMB392954 LVX392954 MFT392954 MPP392954 MZL392954 NJH392954 NTD392954 OCZ392954 OMV392954 OWR392954 PGN392954 PQJ392954 QAF392954 QKB392954 QTX392954 RDT392954 RNP392954 RXL392954 SHH392954 SRD392954 TAZ392954 TKV392954 TUR392954 UEN392954 UOJ392954 UYF392954 VIB392954 VRX392954 WBT392954 WLP392954 WVL392954 IZ458490 SV458490 ACR458490 AMN458490 AWJ458490 BGF458490 BQB458490 BZX458490 CJT458490 CTP458490 DDL458490 DNH458490 DXD458490 EGZ458490 EQV458490 FAR458490 FKN458490 FUJ458490 GEF458490 GOB458490 GXX458490 HHT458490 HRP458490 IBL458490 ILH458490 IVD458490 JEZ458490 JOV458490 JYR458490 KIN458490 KSJ458490 LCF458490 LMB458490 LVX458490 MFT458490 MPP458490 MZL458490 NJH458490 NTD458490 OCZ458490 OMV458490 OWR458490 PGN458490 PQJ458490 QAF458490 QKB458490 QTX458490 RDT458490 RNP458490 RXL458490 SHH458490 SRD458490 TAZ458490 TKV458490 TUR458490 UEN458490 UOJ458490 UYF458490 VIB458490 VRX458490 WBT458490 WLP458490 WVL458490 IZ524026 SV524026 ACR524026 AMN524026 AWJ524026 BGF524026 BQB524026 BZX524026 CJT524026 CTP524026 DDL524026 DNH524026 DXD524026 EGZ524026 EQV524026 FAR524026 FKN524026 FUJ524026 GEF524026 GOB524026 GXX524026 HHT524026 HRP524026 IBL524026 ILH524026 IVD524026 JEZ524026 JOV524026 JYR524026 KIN524026 KSJ524026 LCF524026 LMB524026 LVX524026 MFT524026 MPP524026 MZL524026 NJH524026 NTD524026 OCZ524026 OMV524026 OWR524026 PGN524026 PQJ524026 QAF524026 QKB524026 QTX524026 RDT524026 RNP524026 RXL524026 SHH524026 SRD524026 TAZ524026 TKV524026 TUR524026 UEN524026 UOJ524026 UYF524026 VIB524026 VRX524026 WBT524026 WLP524026 WVL524026 IZ589562 SV589562 ACR589562 AMN589562 AWJ589562 BGF589562 BQB589562 BZX589562 CJT589562 CTP589562 DDL589562 DNH589562 DXD589562 EGZ589562 EQV589562 FAR589562 FKN589562 FUJ589562 GEF589562 GOB589562 GXX589562 HHT589562 HRP589562 IBL589562 ILH589562 IVD589562 JEZ589562 JOV589562 JYR589562 KIN589562 KSJ589562 LCF589562 LMB589562 LVX589562 MFT589562 MPP589562 MZL589562 NJH589562 NTD589562 OCZ589562 OMV589562 OWR589562 PGN589562 PQJ589562 QAF589562 QKB589562 QTX589562 RDT589562 RNP589562 RXL589562 SHH589562 SRD589562 TAZ589562 TKV589562 TUR589562 UEN589562 UOJ589562 UYF589562 VIB589562 VRX589562 WBT589562 WLP589562 WVL589562 IZ655098 SV655098 ACR655098 AMN655098 AWJ655098 BGF655098 BQB655098 BZX655098 CJT655098 CTP655098 DDL655098 DNH655098 DXD655098 EGZ655098 EQV655098 FAR655098 FKN655098 FUJ655098 GEF655098 GOB655098 GXX655098 HHT655098 HRP655098 IBL655098 ILH655098 IVD655098 JEZ655098 JOV655098 JYR655098 KIN655098 KSJ655098 LCF655098 LMB655098 LVX655098 MFT655098 MPP655098 MZL655098 NJH655098 NTD655098 OCZ655098 OMV655098 OWR655098 PGN655098 PQJ655098 QAF655098 QKB655098 QTX655098 RDT655098 RNP655098 RXL655098 SHH655098 SRD655098 TAZ655098 TKV655098 TUR655098 UEN655098 UOJ655098 UYF655098 VIB655098 VRX655098 WBT655098 WLP655098 WVL655098 IZ720634 SV720634 ACR720634 AMN720634 AWJ720634 BGF720634 BQB720634 BZX720634 CJT720634 CTP720634 DDL720634 DNH720634 DXD720634 EGZ720634 EQV720634 FAR720634 FKN720634 FUJ720634 GEF720634 GOB720634 GXX720634 HHT720634 HRP720634 IBL720634 ILH720634 IVD720634 JEZ720634 JOV720634 JYR720634 KIN720634 KSJ720634 LCF720634 LMB720634 LVX720634 MFT720634 MPP720634 MZL720634 NJH720634 NTD720634 OCZ720634 OMV720634 OWR720634 PGN720634 PQJ720634 QAF720634 QKB720634 QTX720634 RDT720634 RNP720634 RXL720634 SHH720634 SRD720634 TAZ720634 TKV720634 TUR720634 UEN720634 UOJ720634 UYF720634 VIB720634 VRX720634 WBT720634 WLP720634 WVL720634 IZ786170 SV786170 ACR786170 AMN786170 AWJ786170 BGF786170 BQB786170 BZX786170 CJT786170 CTP786170 DDL786170 DNH786170 DXD786170 EGZ786170 EQV786170 FAR786170 FKN786170 FUJ786170 GEF786170 GOB786170 GXX786170 HHT786170 HRP786170 IBL786170 ILH786170 IVD786170 JEZ786170 JOV786170 JYR786170 KIN786170 KSJ786170 LCF786170 LMB786170 LVX786170 MFT786170 MPP786170 MZL786170 NJH786170 NTD786170 OCZ786170 OMV786170 OWR786170 PGN786170 PQJ786170 QAF786170 QKB786170 QTX786170 RDT786170 RNP786170 RXL786170 SHH786170 SRD786170 TAZ786170 TKV786170 TUR786170 UEN786170 UOJ786170 UYF786170 VIB786170 VRX786170 WBT786170 WLP786170 WVL786170 IZ851706 SV851706 ACR851706 AMN851706 AWJ851706 BGF851706 BQB851706 BZX851706 CJT851706 CTP851706 DDL851706 DNH851706 DXD851706 EGZ851706 EQV851706 FAR851706 FKN851706 FUJ851706 GEF851706 GOB851706 GXX851706 HHT851706 HRP851706 IBL851706 ILH851706 IVD851706 JEZ851706 JOV851706 JYR851706 KIN851706 KSJ851706 LCF851706 LMB851706 LVX851706 MFT851706 MPP851706 MZL851706 NJH851706 NTD851706 OCZ851706 OMV851706 OWR851706 PGN851706 PQJ851706 QAF851706 QKB851706 QTX851706 RDT851706 RNP851706 RXL851706 SHH851706 SRD851706 TAZ851706 TKV851706 TUR851706 UEN851706 UOJ851706 UYF851706 VIB851706 VRX851706 WBT851706 WLP851706 WVL851706 IZ917242 SV917242 ACR917242 AMN917242 AWJ917242 BGF917242 BQB917242 BZX917242 CJT917242 CTP917242 DDL917242 DNH917242 DXD917242 EGZ917242 EQV917242 FAR917242 FKN917242 FUJ917242 GEF917242 GOB917242 GXX917242 HHT917242 HRP917242 IBL917242 ILH917242 IVD917242 JEZ917242 JOV917242 JYR917242 KIN917242 KSJ917242 LCF917242 LMB917242 LVX917242 MFT917242 MPP917242 MZL917242 NJH917242 NTD917242 OCZ917242 OMV917242 OWR917242 PGN917242 PQJ917242 QAF917242 QKB917242 QTX917242 RDT917242 RNP917242 RXL917242 SHH917242 SRD917242 TAZ917242 TKV917242 TUR917242 UEN917242 UOJ917242 UYF917242 VIB917242 VRX917242 WBT917242 WLP917242 WVL917242 IZ982778 SV982778 ACR982778 AMN982778 AWJ982778 BGF982778 BQB982778 BZX982778 CJT982778 CTP982778 DDL982778 DNH982778 DXD982778 EGZ982778 EQV982778 FAR982778 FKN982778 FUJ982778 GEF982778 GOB982778 GXX982778 HHT982778 HRP982778 IBL982778 ILH982778 IVD982778 JEZ982778 JOV982778 JYR982778 KIN982778 KSJ982778 LCF982778 LMB982778 LVX982778 MFT982778 MPP982778 MZL982778 NJH982778 NTD982778 OCZ982778 OMV982778 OWR982778 PGN982778 PQJ982778 QAF982778 QKB982778 QTX982778 RDT982778 RNP982778 RXL982778 SHH982778 SRD982778 TAZ982778 TKV982778 TUR982778 UEN982778 UOJ982778 UYF982778 VIB982778 VRX982778 WBT982778 WLP982778 WVL982778 JB65274 SX65274 ACT65274 AMP65274 AWL65274 BGH65274 BQD65274 BZZ65274 CJV65274 CTR65274 DDN65274 DNJ65274 DXF65274 EHB65274 EQX65274 FAT65274 FKP65274 FUL65274 GEH65274 GOD65274 GXZ65274 HHV65274 HRR65274 IBN65274 ILJ65274 IVF65274 JFB65274 JOX65274 JYT65274 KIP65274 KSL65274 LCH65274 LMD65274 LVZ65274 MFV65274 MPR65274 MZN65274 NJJ65274 NTF65274 ODB65274 OMX65274 OWT65274 PGP65274 PQL65274 QAH65274 QKD65274 QTZ65274 RDV65274 RNR65274 RXN65274 SHJ65274 SRF65274 TBB65274 TKX65274 TUT65274 UEP65274 UOL65274 UYH65274 VID65274 VRZ65274 WBV65274 WLR65274 WVN65274 JB130810 SX130810 ACT130810 AMP130810 AWL130810 BGH130810 BQD130810 BZZ130810 CJV130810 CTR130810 DDN130810 DNJ130810 DXF130810 EHB130810 EQX130810 FAT130810 FKP130810 FUL130810 GEH130810 GOD130810 GXZ130810 HHV130810 HRR130810 IBN130810 ILJ130810 IVF130810 JFB130810 JOX130810 JYT130810 KIP130810 KSL130810 LCH130810 LMD130810 LVZ130810 MFV130810 MPR130810 MZN130810 NJJ130810 NTF130810 ODB130810 OMX130810 OWT130810 PGP130810 PQL130810 QAH130810 QKD130810 QTZ130810 RDV130810 RNR130810 RXN130810 SHJ130810 SRF130810 TBB130810 TKX130810 TUT130810 UEP130810 UOL130810 UYH130810 VID130810 VRZ130810 WBV130810 WLR130810 WVN130810 JB196346 SX196346 ACT196346 AMP196346 AWL196346 BGH196346 BQD196346 BZZ196346 CJV196346 CTR196346 DDN196346 DNJ196346 DXF196346 EHB196346 EQX196346 FAT196346 FKP196346 FUL196346 GEH196346 GOD196346 GXZ196346 HHV196346 HRR196346 IBN196346 ILJ196346 IVF196346 JFB196346 JOX196346 JYT196346 KIP196346 KSL196346 LCH196346 LMD196346 LVZ196346 MFV196346 MPR196346 MZN196346 NJJ196346 NTF196346 ODB196346 OMX196346 OWT196346 PGP196346 PQL196346 QAH196346 QKD196346 QTZ196346 RDV196346 RNR196346 RXN196346 SHJ196346 SRF196346 TBB196346 TKX196346 TUT196346 UEP196346 UOL196346 UYH196346 VID196346 VRZ196346 WBV196346 WLR196346 WVN196346 JB261882 SX261882 ACT261882 AMP261882 AWL261882 BGH261882 BQD261882 BZZ261882 CJV261882 CTR261882 DDN261882 DNJ261882 DXF261882 EHB261882 EQX261882 FAT261882 FKP261882 FUL261882 GEH261882 GOD261882 GXZ261882 HHV261882 HRR261882 IBN261882 ILJ261882 IVF261882 JFB261882 JOX261882 JYT261882 KIP261882 KSL261882 LCH261882 LMD261882 LVZ261882 MFV261882 MPR261882 MZN261882 NJJ261882 NTF261882 ODB261882 OMX261882 OWT261882 PGP261882 PQL261882 QAH261882 QKD261882 QTZ261882 RDV261882 RNR261882 RXN261882 SHJ261882 SRF261882 TBB261882 TKX261882 TUT261882 UEP261882 UOL261882 UYH261882 VID261882 VRZ261882 WBV261882 WLR261882 WVN261882 JB327418 SX327418 ACT327418 AMP327418 AWL327418 BGH327418 BQD327418 BZZ327418 CJV327418 CTR327418 DDN327418 DNJ327418 DXF327418 EHB327418 EQX327418 FAT327418 FKP327418 FUL327418 GEH327418 GOD327418 GXZ327418 HHV327418 HRR327418 IBN327418 ILJ327418 IVF327418 JFB327418 JOX327418 JYT327418 KIP327418 KSL327418 LCH327418 LMD327418 LVZ327418 MFV327418 MPR327418 MZN327418 NJJ327418 NTF327418 ODB327418 OMX327418 OWT327418 PGP327418 PQL327418 QAH327418 QKD327418 QTZ327418 RDV327418 RNR327418 RXN327418 SHJ327418 SRF327418 TBB327418 TKX327418 TUT327418 UEP327418 UOL327418 UYH327418 VID327418 VRZ327418 WBV327418 WLR327418 WVN327418 JB392954 SX392954 ACT392954 AMP392954 AWL392954 BGH392954 BQD392954 BZZ392954 CJV392954 CTR392954 DDN392954 DNJ392954 DXF392954 EHB392954 EQX392954 FAT392954 FKP392954 FUL392954 GEH392954 GOD392954 GXZ392954 HHV392954 HRR392954 IBN392954 ILJ392954 IVF392954 JFB392954 JOX392954 JYT392954 KIP392954 KSL392954 LCH392954 LMD392954 LVZ392954 MFV392954 MPR392954 MZN392954 NJJ392954 NTF392954 ODB392954 OMX392954 OWT392954 PGP392954 PQL392954 QAH392954 QKD392954 QTZ392954 RDV392954 RNR392954 RXN392954 SHJ392954 SRF392954 TBB392954 TKX392954 TUT392954 UEP392954 UOL392954 UYH392954 VID392954 VRZ392954 WBV392954 WLR392954 WVN392954 JB458490 SX458490 ACT458490 AMP458490 AWL458490 BGH458490 BQD458490 BZZ458490 CJV458490 CTR458490 DDN458490 DNJ458490 DXF458490 EHB458490 EQX458490 FAT458490 FKP458490 FUL458490 GEH458490 GOD458490 GXZ458490 HHV458490 HRR458490 IBN458490 ILJ458490 IVF458490 JFB458490 JOX458490 JYT458490 KIP458490 KSL458490 LCH458490 LMD458490 LVZ458490 MFV458490 MPR458490 MZN458490 NJJ458490 NTF458490 ODB458490 OMX458490 OWT458490 PGP458490 PQL458490 QAH458490 QKD458490 QTZ458490 RDV458490 RNR458490 RXN458490 SHJ458490 SRF458490 TBB458490 TKX458490 TUT458490 UEP458490 UOL458490 UYH458490 VID458490 VRZ458490 WBV458490 WLR458490 WVN458490 JB524026 SX524026 ACT524026 AMP524026 AWL524026 BGH524026 BQD524026 BZZ524026 CJV524026 CTR524026 DDN524026 DNJ524026 DXF524026 EHB524026 EQX524026 FAT524026 FKP524026 FUL524026 GEH524026 GOD524026 GXZ524026 HHV524026 HRR524026 IBN524026 ILJ524026 IVF524026 JFB524026 JOX524026 JYT524026 KIP524026 KSL524026 LCH524026 LMD524026 LVZ524026 MFV524026 MPR524026 MZN524026 NJJ524026 NTF524026 ODB524026 OMX524026 OWT524026 PGP524026 PQL524026 QAH524026 QKD524026 QTZ524026 RDV524026 RNR524026 RXN524026 SHJ524026 SRF524026 TBB524026 TKX524026 TUT524026 UEP524026 UOL524026 UYH524026 VID524026 VRZ524026 WBV524026 WLR524026 WVN524026 JB589562 SX589562 ACT589562 AMP589562 AWL589562 BGH589562 BQD589562 BZZ589562 CJV589562 CTR589562 DDN589562 DNJ589562 DXF589562 EHB589562 EQX589562 FAT589562 FKP589562 FUL589562 GEH589562 GOD589562 GXZ589562 HHV589562 HRR589562 IBN589562 ILJ589562 IVF589562 JFB589562 JOX589562 JYT589562 KIP589562 KSL589562 LCH589562 LMD589562 LVZ589562 MFV589562 MPR589562 MZN589562 NJJ589562 NTF589562 ODB589562 OMX589562 OWT589562 PGP589562 PQL589562 QAH589562 QKD589562 QTZ589562 RDV589562 RNR589562 RXN589562 SHJ589562 SRF589562 TBB589562 TKX589562 TUT589562 UEP589562 UOL589562 UYH589562 VID589562 VRZ589562 WBV589562 WLR589562 WVN589562 JB655098 SX655098 ACT655098 AMP655098 AWL655098 BGH655098 BQD655098 BZZ655098 CJV655098 CTR655098 DDN655098 DNJ655098 DXF655098 EHB655098 EQX655098 FAT655098 FKP655098 FUL655098 GEH655098 GOD655098 GXZ655098 HHV655098 HRR655098 IBN655098 ILJ655098 IVF655098 JFB655098 JOX655098 JYT655098 KIP655098 KSL655098 LCH655098 LMD655098 LVZ655098 MFV655098 MPR655098 MZN655098 NJJ655098 NTF655098 ODB655098 OMX655098 OWT655098 PGP655098 PQL655098 QAH655098 QKD655098 QTZ655098 RDV655098 RNR655098 RXN655098 SHJ655098 SRF655098 TBB655098 TKX655098 TUT655098 UEP655098 UOL655098 UYH655098 VID655098 VRZ655098 WBV655098 WLR655098 WVN655098 JB720634 SX720634 ACT720634 AMP720634 AWL720634 BGH720634 BQD720634 BZZ720634 CJV720634 CTR720634 DDN720634 DNJ720634 DXF720634 EHB720634 EQX720634 FAT720634 FKP720634 FUL720634 GEH720634 GOD720634 GXZ720634 HHV720634 HRR720634 IBN720634 ILJ720634 IVF720634 JFB720634 JOX720634 JYT720634 KIP720634 KSL720634 LCH720634 LMD720634 LVZ720634 MFV720634 MPR720634 MZN720634 NJJ720634 NTF720634 ODB720634 OMX720634 OWT720634 PGP720634 PQL720634 QAH720634 QKD720634 QTZ720634 RDV720634 RNR720634 RXN720634 SHJ720634 SRF720634 TBB720634 TKX720634 TUT720634 UEP720634 UOL720634 UYH720634 VID720634 VRZ720634 WBV720634 WLR720634 WVN720634 JB786170 SX786170 ACT786170 AMP786170 AWL786170 BGH786170 BQD786170 BZZ786170 CJV786170 CTR786170 DDN786170 DNJ786170 DXF786170 EHB786170 EQX786170 FAT786170 FKP786170 FUL786170 GEH786170 GOD786170 GXZ786170 HHV786170 HRR786170 IBN786170 ILJ786170 IVF786170 JFB786170 JOX786170 JYT786170 KIP786170 KSL786170 LCH786170 LMD786170 LVZ786170 MFV786170 MPR786170 MZN786170 NJJ786170 NTF786170 ODB786170 OMX786170 OWT786170 PGP786170 PQL786170 QAH786170 QKD786170 QTZ786170 RDV786170 RNR786170 RXN786170 SHJ786170 SRF786170 TBB786170 TKX786170 TUT786170 UEP786170 UOL786170 UYH786170 VID786170 VRZ786170 WBV786170 WLR786170 WVN786170 JB851706 SX851706 ACT851706 AMP851706 AWL851706 BGH851706 BQD851706 BZZ851706 CJV851706 CTR851706 DDN851706 DNJ851706 DXF851706 EHB851706 EQX851706 FAT851706 FKP851706 FUL851706 GEH851706 GOD851706 GXZ851706 HHV851706 HRR851706 IBN851706 ILJ851706 IVF851706 JFB851706 JOX851706 JYT851706 KIP851706 KSL851706 LCH851706 LMD851706 LVZ851706 MFV851706 MPR851706 MZN851706 NJJ851706 NTF851706 ODB851706 OMX851706 OWT851706 PGP851706 PQL851706 QAH851706 QKD851706 QTZ851706 RDV851706 RNR851706 RXN851706 SHJ851706 SRF851706 TBB851706 TKX851706 TUT851706 UEP851706 UOL851706 UYH851706 VID851706 VRZ851706 WBV851706 WLR851706 WVN851706 JB917242 SX917242 ACT917242 AMP917242 AWL917242 BGH917242 BQD917242 BZZ917242 CJV917242 CTR917242 DDN917242 DNJ917242 DXF917242 EHB917242 EQX917242 FAT917242 FKP917242 FUL917242 GEH917242 GOD917242 GXZ917242 HHV917242 HRR917242 IBN917242 ILJ917242 IVF917242 JFB917242 JOX917242 JYT917242 KIP917242 KSL917242 LCH917242 LMD917242 LVZ917242 MFV917242 MPR917242 MZN917242 NJJ917242 NTF917242 ODB917242 OMX917242 OWT917242 PGP917242 PQL917242 QAH917242 QKD917242 QTZ917242 RDV917242 RNR917242 RXN917242 SHJ917242 SRF917242 TBB917242 TKX917242 TUT917242 UEP917242 UOL917242 UYH917242 VID917242 VRZ917242 WBV917242 WLR917242 WVN917242 JB982778 SX982778 ACT982778 AMP982778 AWL982778 BGH982778 BQD982778 BZZ982778 CJV982778 CTR982778 DDN982778 DNJ982778 DXF982778 EHB982778 EQX982778 FAT982778 FKP982778 FUL982778 GEH982778 GOD982778 GXZ982778 HHV982778 HRR982778 IBN982778 ILJ982778 IVF982778 JFB982778 JOX982778 JYT982778 KIP982778 KSL982778 LCH982778 LMD982778 LVZ982778 MFV982778 MPR982778 MZN982778 NJJ982778 NTF982778 ODB982778 OMX982778 OWT982778 PGP982778 PQL982778 QAH982778 QKD982778 QTZ982778 RDV982778 RNR982778 RXN982778 SHJ982778 SRF982778 TBB982778 TKX982778 TUT982778 UEP982778 UOL982778 UYH982778 VID982778 VRZ982778 WBV982778 WLR982778 WVN982778 JD65274 SZ65274 ACV65274 AMR65274 AWN65274 BGJ65274 BQF65274 CAB65274 CJX65274 CTT65274 DDP65274 DNL65274 DXH65274 EHD65274 EQZ65274 FAV65274 FKR65274 FUN65274 GEJ65274 GOF65274 GYB65274 HHX65274 HRT65274 IBP65274 ILL65274 IVH65274 JFD65274 JOZ65274 JYV65274 KIR65274 KSN65274 LCJ65274 LMF65274 LWB65274 MFX65274 MPT65274 MZP65274 NJL65274 NTH65274 ODD65274 OMZ65274 OWV65274 PGR65274 PQN65274 QAJ65274 QKF65274 QUB65274 RDX65274 RNT65274 RXP65274 SHL65274 SRH65274 TBD65274 TKZ65274 TUV65274 UER65274 UON65274 UYJ65274 VIF65274 VSB65274 WBX65274 WLT65274 WVP65274 JD130810 SZ130810 ACV130810 AMR130810 AWN130810 BGJ130810 BQF130810 CAB130810 CJX130810 CTT130810 DDP130810 DNL130810 DXH130810 EHD130810 EQZ130810 FAV130810 FKR130810 FUN130810 GEJ130810 GOF130810 GYB130810 HHX130810 HRT130810 IBP130810 ILL130810 IVH130810 JFD130810 JOZ130810 JYV130810 KIR130810 KSN130810 LCJ130810 LMF130810 LWB130810 MFX130810 MPT130810 MZP130810 NJL130810 NTH130810 ODD130810 OMZ130810 OWV130810 PGR130810 PQN130810 QAJ130810 QKF130810 QUB130810 RDX130810 RNT130810 RXP130810 SHL130810 SRH130810 TBD130810 TKZ130810 TUV130810 UER130810 UON130810 UYJ130810 VIF130810 VSB130810 WBX130810 WLT130810 WVP130810 JD196346 SZ196346 ACV196346 AMR196346 AWN196346 BGJ196346 BQF196346 CAB196346 CJX196346 CTT196346 DDP196346 DNL196346 DXH196346 EHD196346 EQZ196346 FAV196346 FKR196346 FUN196346 GEJ196346 GOF196346 GYB196346 HHX196346 HRT196346 IBP196346 ILL196346 IVH196346 JFD196346 JOZ196346 JYV196346 KIR196346 KSN196346 LCJ196346 LMF196346 LWB196346 MFX196346 MPT196346 MZP196346 NJL196346 NTH196346 ODD196346 OMZ196346 OWV196346 PGR196346 PQN196346 QAJ196346 QKF196346 QUB196346 RDX196346 RNT196346 RXP196346 SHL196346 SRH196346 TBD196346 TKZ196346 TUV196346 UER196346 UON196346 UYJ196346 VIF196346 VSB196346 WBX196346 WLT196346 WVP196346 JD261882 SZ261882 ACV261882 AMR261882 AWN261882 BGJ261882 BQF261882 CAB261882 CJX261882 CTT261882 DDP261882 DNL261882 DXH261882 EHD261882 EQZ261882 FAV261882 FKR261882 FUN261882 GEJ261882 GOF261882 GYB261882 HHX261882 HRT261882 IBP261882 ILL261882 IVH261882 JFD261882 JOZ261882 JYV261882 KIR261882 KSN261882 LCJ261882 LMF261882 LWB261882 MFX261882 MPT261882 MZP261882 NJL261882 NTH261882 ODD261882 OMZ261882 OWV261882 PGR261882 PQN261882 QAJ261882 QKF261882 QUB261882 RDX261882 RNT261882 RXP261882 SHL261882 SRH261882 TBD261882 TKZ261882 TUV261882 UER261882 UON261882 UYJ261882 VIF261882 VSB261882 WBX261882 WLT261882 WVP261882 JD327418 SZ327418 ACV327418 AMR327418 AWN327418 BGJ327418 BQF327418 CAB327418 CJX327418 CTT327418 DDP327418 DNL327418 DXH327418 EHD327418 EQZ327418 FAV327418 FKR327418 FUN327418 GEJ327418 GOF327418 GYB327418 HHX327418 HRT327418 IBP327418 ILL327418 IVH327418 JFD327418 JOZ327418 JYV327418 KIR327418 KSN327418 LCJ327418 LMF327418 LWB327418 MFX327418 MPT327418 MZP327418 NJL327418 NTH327418 ODD327418 OMZ327418 OWV327418 PGR327418 PQN327418 QAJ327418 QKF327418 QUB327418 RDX327418 RNT327418 RXP327418 SHL327418 SRH327418 TBD327418 TKZ327418 TUV327418 UER327418 UON327418 UYJ327418 VIF327418 VSB327418 WBX327418 WLT327418 WVP327418 JD392954 SZ392954 ACV392954 AMR392954 AWN392954 BGJ392954 BQF392954 CAB392954 CJX392954 CTT392954 DDP392954 DNL392954 DXH392954 EHD392954 EQZ392954 FAV392954 FKR392954 FUN392954 GEJ392954 GOF392954 GYB392954 HHX392954 HRT392954 IBP392954 ILL392954 IVH392954 JFD392954 JOZ392954 JYV392954 KIR392954 KSN392954 LCJ392954 LMF392954 LWB392954 MFX392954 MPT392954 MZP392954 NJL392954 NTH392954 ODD392954 OMZ392954 OWV392954 PGR392954 PQN392954 QAJ392954 QKF392954 QUB392954 RDX392954 RNT392954 RXP392954 SHL392954 SRH392954 TBD392954 TKZ392954 TUV392954 UER392954 UON392954 UYJ392954 VIF392954 VSB392954 WBX392954 WLT392954 WVP392954 JD458490 SZ458490 ACV458490 AMR458490 AWN458490 BGJ458490 BQF458490 CAB458490 CJX458490 CTT458490 DDP458490 DNL458490 DXH458490 EHD458490 EQZ458490 FAV458490 FKR458490 FUN458490 GEJ458490 GOF458490 GYB458490 HHX458490 HRT458490 IBP458490 ILL458490 IVH458490 JFD458490 JOZ458490 JYV458490 KIR458490 KSN458490 LCJ458490 LMF458490 LWB458490 MFX458490 MPT458490 MZP458490 NJL458490 NTH458490 ODD458490 OMZ458490 OWV458490 PGR458490 PQN458490 QAJ458490 QKF458490 QUB458490 RDX458490 RNT458490 RXP458490 SHL458490 SRH458490 TBD458490 TKZ458490 TUV458490 UER458490 UON458490 UYJ458490 VIF458490 VSB458490 WBX458490 WLT458490 WVP458490 JD524026 SZ524026 ACV524026 AMR524026 AWN524026 BGJ524026 BQF524026 CAB524026 CJX524026 CTT524026 DDP524026 DNL524026 DXH524026 EHD524026 EQZ524026 FAV524026 FKR524026 FUN524026 GEJ524026 GOF524026 GYB524026 HHX524026 HRT524026 IBP524026 ILL524026 IVH524026 JFD524026 JOZ524026 JYV524026 KIR524026 KSN524026 LCJ524026 LMF524026 LWB524026 MFX524026 MPT524026 MZP524026 NJL524026 NTH524026 ODD524026 OMZ524026 OWV524026 PGR524026 PQN524026 QAJ524026 QKF524026 QUB524026 RDX524026 RNT524026 RXP524026 SHL524026 SRH524026 TBD524026 TKZ524026 TUV524026 UER524026 UON524026 UYJ524026 VIF524026 VSB524026 WBX524026 WLT524026 WVP524026 JD589562 SZ589562 ACV589562 AMR589562 AWN589562 BGJ589562 BQF589562 CAB589562 CJX589562 CTT589562 DDP589562 DNL589562 DXH589562 EHD589562 EQZ589562 FAV589562 FKR589562 FUN589562 GEJ589562 GOF589562 GYB589562 HHX589562 HRT589562 IBP589562 ILL589562 IVH589562 JFD589562 JOZ589562 JYV589562 KIR589562 KSN589562 LCJ589562 LMF589562 LWB589562 MFX589562 MPT589562 MZP589562 NJL589562 NTH589562 ODD589562 OMZ589562 OWV589562 PGR589562 PQN589562 QAJ589562 QKF589562 QUB589562 RDX589562 RNT589562 RXP589562 SHL589562 SRH589562 TBD589562 TKZ589562 TUV589562 UER589562 UON589562 UYJ589562 VIF589562 VSB589562 WBX589562 WLT589562 WVP589562 JD655098 SZ655098 ACV655098 AMR655098 AWN655098 BGJ655098 BQF655098 CAB655098 CJX655098 CTT655098 DDP655098 DNL655098 DXH655098 EHD655098 EQZ655098 FAV655098 FKR655098 FUN655098 GEJ655098 GOF655098 GYB655098 HHX655098 HRT655098 IBP655098 ILL655098 IVH655098 JFD655098 JOZ655098 JYV655098 KIR655098 KSN655098 LCJ655098 LMF655098 LWB655098 MFX655098 MPT655098 MZP655098 NJL655098 NTH655098 ODD655098 OMZ655098 OWV655098 PGR655098 PQN655098 QAJ655098 QKF655098 QUB655098 RDX655098 RNT655098 RXP655098 SHL655098 SRH655098 TBD655098 TKZ655098 TUV655098 UER655098 UON655098 UYJ655098 VIF655098 VSB655098 WBX655098 WLT655098 WVP655098 JD720634 SZ720634 ACV720634 AMR720634 AWN720634 BGJ720634 BQF720634 CAB720634 CJX720634 CTT720634 DDP720634 DNL720634 DXH720634 EHD720634 EQZ720634 FAV720634 FKR720634 FUN720634 GEJ720634 GOF720634 GYB720634 HHX720634 HRT720634 IBP720634 ILL720634 IVH720634 JFD720634 JOZ720634 JYV720634 KIR720634 KSN720634 LCJ720634 LMF720634 LWB720634 MFX720634 MPT720634 MZP720634 NJL720634 NTH720634 ODD720634 OMZ720634 OWV720634 PGR720634 PQN720634 QAJ720634 QKF720634 QUB720634 RDX720634 RNT720634 RXP720634 SHL720634 SRH720634 TBD720634 TKZ720634 TUV720634 UER720634 UON720634 UYJ720634 VIF720634 VSB720634 WBX720634 WLT720634 WVP720634 JD786170 SZ786170 ACV786170 AMR786170 AWN786170 BGJ786170 BQF786170 CAB786170 CJX786170 CTT786170 DDP786170 DNL786170 DXH786170 EHD786170 EQZ786170 FAV786170 FKR786170 FUN786170 GEJ786170 GOF786170 GYB786170 HHX786170 HRT786170 IBP786170 ILL786170 IVH786170 JFD786170 JOZ786170 JYV786170 KIR786170 KSN786170 LCJ786170 LMF786170 LWB786170 MFX786170 MPT786170 MZP786170 NJL786170 NTH786170 ODD786170 OMZ786170 OWV786170 PGR786170 PQN786170 QAJ786170 QKF786170 QUB786170 RDX786170 RNT786170 RXP786170 SHL786170 SRH786170 TBD786170 TKZ786170 TUV786170 UER786170 UON786170 UYJ786170 VIF786170 VSB786170 WBX786170 WLT786170 WVP786170 JD851706 SZ851706 ACV851706 AMR851706 AWN851706 BGJ851706 BQF851706 CAB851706 CJX851706 CTT851706 DDP851706 DNL851706 DXH851706 EHD851706 EQZ851706 FAV851706 FKR851706 FUN851706 GEJ851706 GOF851706 GYB851706 HHX851706 HRT851706 IBP851706 ILL851706 IVH851706 JFD851706 JOZ851706 JYV851706 KIR851706 KSN851706 LCJ851706 LMF851706 LWB851706 MFX851706 MPT851706 MZP851706 NJL851706 NTH851706 ODD851706 OMZ851706 OWV851706 PGR851706 PQN851706 QAJ851706 QKF851706 QUB851706 RDX851706 RNT851706 RXP851706 SHL851706 SRH851706 TBD851706 TKZ851706 TUV851706 UER851706 UON851706 UYJ851706 VIF851706 VSB851706 WBX851706 WLT851706 WVP851706 JD917242 SZ917242 ACV917242 AMR917242 AWN917242 BGJ917242 BQF917242 CAB917242 CJX917242 CTT917242 DDP917242 DNL917242 DXH917242 EHD917242 EQZ917242 FAV917242 FKR917242 FUN917242 GEJ917242 GOF917242 GYB917242 HHX917242 HRT917242 IBP917242 ILL917242 IVH917242 JFD917242 JOZ917242 JYV917242 KIR917242 KSN917242 LCJ917242 LMF917242 LWB917242 MFX917242 MPT917242 MZP917242 NJL917242 NTH917242 ODD917242 OMZ917242 OWV917242 PGR917242 PQN917242 QAJ917242 QKF917242 QUB917242 RDX917242 RNT917242 RXP917242 SHL917242 SRH917242 TBD917242 TKZ917242 TUV917242 UER917242 UON917242 UYJ917242 VIF917242 VSB917242 WBX917242 WLT917242 WVP917242 JD982778 SZ982778 ACV982778 AMR982778 AWN982778 BGJ982778 BQF982778 CAB982778 CJX982778 CTT982778 DDP982778 DNL982778 DXH982778 EHD982778 EQZ982778 FAV982778 FKR982778 FUN982778 GEJ982778 GOF982778 GYB982778 HHX982778 HRT982778 IBP982778 ILL982778 IVH982778 JFD982778 JOZ982778 JYV982778 KIR982778 KSN982778 LCJ982778 LMF982778 LWB982778 MFX982778 MPT982778 MZP982778 NJL982778 NTH982778 ODD982778 OMZ982778 OWV982778 PGR982778 PQN982778 QAJ982778 QKF982778 QUB982778 RDX982778 RNT982778 RXP982778 SHL982778 SRH982778 TBD982778 TKZ982778 TUV982778 UER982778 UON982778 UYJ982778 VIF982778 VSB982778 WBX982778 WLT982778 WVP982778 HD65274 QZ65274 AAV65274 AKR65274 AUN65274 BEJ65274 BOF65274 BYB65274 CHX65274 CRT65274 DBP65274 DLL65274 DVH65274 EFD65274 EOZ65274 EYV65274 FIR65274 FSN65274 GCJ65274 GMF65274 GWB65274 HFX65274 HPT65274 HZP65274 IJL65274 ITH65274 JDD65274 JMZ65274 JWV65274 KGR65274 KQN65274 LAJ65274 LKF65274 LUB65274 MDX65274 MNT65274 MXP65274 NHL65274 NRH65274 OBD65274 OKZ65274 OUV65274 PER65274 PON65274 PYJ65274 QIF65274 QSB65274 RBX65274 RLT65274 RVP65274 SFL65274 SPH65274 SZD65274 TIZ65274 TSV65274 UCR65274 UMN65274 UWJ65274 VGF65274 VQB65274 VZX65274 WJT65274 WTP65274 HD130810 QZ130810 AAV130810 AKR130810 AUN130810 BEJ130810 BOF130810 BYB130810 CHX130810 CRT130810 DBP130810 DLL130810 DVH130810 EFD130810 EOZ130810 EYV130810 FIR130810 FSN130810 GCJ130810 GMF130810 GWB130810 HFX130810 HPT130810 HZP130810 IJL130810 ITH130810 JDD130810 JMZ130810 JWV130810 KGR130810 KQN130810 LAJ130810 LKF130810 LUB130810 MDX130810 MNT130810 MXP130810 NHL130810 NRH130810 OBD130810 OKZ130810 OUV130810 PER130810 PON130810 PYJ130810 QIF130810 QSB130810 RBX130810 RLT130810 RVP130810 SFL130810 SPH130810 SZD130810 TIZ130810 TSV130810 UCR130810 UMN130810 UWJ130810 VGF130810 VQB130810 VZX130810 WJT130810 WTP130810 HD196346 QZ196346 AAV196346 AKR196346 AUN196346 BEJ196346 BOF196346 BYB196346 CHX196346 CRT196346 DBP196346 DLL196346 DVH196346 EFD196346 EOZ196346 EYV196346 FIR196346 FSN196346 GCJ196346 GMF196346 GWB196346 HFX196346 HPT196346 HZP196346 IJL196346 ITH196346 JDD196346 JMZ196346 JWV196346 KGR196346 KQN196346 LAJ196346 LKF196346 LUB196346 MDX196346 MNT196346 MXP196346 NHL196346 NRH196346 OBD196346 OKZ196346 OUV196346 PER196346 PON196346 PYJ196346 QIF196346 QSB196346 RBX196346 RLT196346 RVP196346 SFL196346 SPH196346 SZD196346 TIZ196346 TSV196346 UCR196346 UMN196346 UWJ196346 VGF196346 VQB196346 VZX196346 WJT196346 WTP196346 HD261882 QZ261882 AAV261882 AKR261882 AUN261882 BEJ261882 BOF261882 BYB261882 CHX261882 CRT261882 DBP261882 DLL261882 DVH261882 EFD261882 EOZ261882 EYV261882 FIR261882 FSN261882 GCJ261882 GMF261882 GWB261882 HFX261882 HPT261882 HZP261882 IJL261882 ITH261882 JDD261882 JMZ261882 JWV261882 KGR261882 KQN261882 LAJ261882 LKF261882 LUB261882 MDX261882 MNT261882 MXP261882 NHL261882 NRH261882 OBD261882 OKZ261882 OUV261882 PER261882 PON261882 PYJ261882 QIF261882 QSB261882 RBX261882 RLT261882 RVP261882 SFL261882 SPH261882 SZD261882 TIZ261882 TSV261882 UCR261882 UMN261882 UWJ261882 VGF261882 VQB261882 VZX261882 WJT261882 WTP261882 HD327418 QZ327418 AAV327418 AKR327418 AUN327418 BEJ327418 BOF327418 BYB327418 CHX327418 CRT327418 DBP327418 DLL327418 DVH327418 EFD327418 EOZ327418 EYV327418 FIR327418 FSN327418 GCJ327418 GMF327418 GWB327418 HFX327418 HPT327418 HZP327418 IJL327418 ITH327418 JDD327418 JMZ327418 JWV327418 KGR327418 KQN327418 LAJ327418 LKF327418 LUB327418 MDX327418 MNT327418 MXP327418 NHL327418 NRH327418 OBD327418 OKZ327418 OUV327418 PER327418 PON327418 PYJ327418 QIF327418 QSB327418 RBX327418 RLT327418 RVP327418 SFL327418 SPH327418 SZD327418 TIZ327418 TSV327418 UCR327418 UMN327418 UWJ327418 VGF327418 VQB327418 VZX327418 WJT327418 WTP327418 HD392954 QZ392954 AAV392954 AKR392954 AUN392954 BEJ392954 BOF392954 BYB392954 CHX392954 CRT392954 DBP392954 DLL392954 DVH392954 EFD392954 EOZ392954 EYV392954 FIR392954 FSN392954 GCJ392954 GMF392954 GWB392954 HFX392954 HPT392954 HZP392954 IJL392954 ITH392954 JDD392954 JMZ392954 JWV392954 KGR392954 KQN392954 LAJ392954 LKF392954 LUB392954 MDX392954 MNT392954 MXP392954 NHL392954 NRH392954 OBD392954 OKZ392954 OUV392954 PER392954 PON392954 PYJ392954 QIF392954 QSB392954 RBX392954 RLT392954 RVP392954 SFL392954 SPH392954 SZD392954 TIZ392954 TSV392954 UCR392954 UMN392954 UWJ392954 VGF392954 VQB392954 VZX392954 WJT392954 WTP392954 HD458490 QZ458490 AAV458490 AKR458490 AUN458490 BEJ458490 BOF458490 BYB458490 CHX458490 CRT458490 DBP458490 DLL458490 DVH458490 EFD458490 EOZ458490 EYV458490 FIR458490 FSN458490 GCJ458490 GMF458490 GWB458490 HFX458490 HPT458490 HZP458490 IJL458490 ITH458490 JDD458490 JMZ458490 JWV458490 KGR458490 KQN458490 LAJ458490 LKF458490 LUB458490 MDX458490 MNT458490 MXP458490 NHL458490 NRH458490 OBD458490 OKZ458490 OUV458490 PER458490 PON458490 PYJ458490 QIF458490 QSB458490 RBX458490 RLT458490 RVP458490 SFL458490 SPH458490 SZD458490 TIZ458490 TSV458490 UCR458490 UMN458490 UWJ458490 VGF458490 VQB458490 VZX458490 WJT458490 WTP458490 HD524026 QZ524026 AAV524026 AKR524026 AUN524026 BEJ524026 BOF524026 BYB524026 CHX524026 CRT524026 DBP524026 DLL524026 DVH524026 EFD524026 EOZ524026 EYV524026 FIR524026 FSN524026 GCJ524026 GMF524026 GWB524026 HFX524026 HPT524026 HZP524026 IJL524026 ITH524026 JDD524026 JMZ524026 JWV524026 KGR524026 KQN524026 LAJ524026 LKF524026 LUB524026 MDX524026 MNT524026 MXP524026 NHL524026 NRH524026 OBD524026 OKZ524026 OUV524026 PER524026 PON524026 PYJ524026 QIF524026 QSB524026 RBX524026 RLT524026 RVP524026 SFL524026 SPH524026 SZD524026 TIZ524026 TSV524026 UCR524026 UMN524026 UWJ524026 VGF524026 VQB524026 VZX524026 WJT524026 WTP524026 HD589562 QZ589562 AAV589562 AKR589562 AUN589562 BEJ589562 BOF589562 BYB589562 CHX589562 CRT589562 DBP589562 DLL589562 DVH589562 EFD589562 EOZ589562 EYV589562 FIR589562 FSN589562 GCJ589562 GMF589562 GWB589562 HFX589562 HPT589562 HZP589562 IJL589562 ITH589562 JDD589562 JMZ589562 JWV589562 KGR589562 KQN589562 LAJ589562 LKF589562 LUB589562 MDX589562 MNT589562 MXP589562 NHL589562 NRH589562 OBD589562 OKZ589562 OUV589562 PER589562 PON589562 PYJ589562 QIF589562 QSB589562 RBX589562 RLT589562 RVP589562 SFL589562 SPH589562 SZD589562 TIZ589562 TSV589562 UCR589562 UMN589562 UWJ589562 VGF589562 VQB589562 VZX589562 WJT589562 WTP589562 HD655098 QZ655098 AAV655098 AKR655098 AUN655098 BEJ655098 BOF655098 BYB655098 CHX655098 CRT655098 DBP655098 DLL655098 DVH655098 EFD655098 EOZ655098 EYV655098 FIR655098 FSN655098 GCJ655098 GMF655098 GWB655098 HFX655098 HPT655098 HZP655098 IJL655098 ITH655098 JDD655098 JMZ655098 JWV655098 KGR655098 KQN655098 LAJ655098 LKF655098 LUB655098 MDX655098 MNT655098 MXP655098 NHL655098 NRH655098 OBD655098 OKZ655098 OUV655098 PER655098 PON655098 PYJ655098 QIF655098 QSB655098 RBX655098 RLT655098 RVP655098 SFL655098 SPH655098 SZD655098 TIZ655098 TSV655098 UCR655098 UMN655098 UWJ655098 VGF655098 VQB655098 VZX655098 WJT655098 WTP655098 HD720634 QZ720634 AAV720634 AKR720634 AUN720634 BEJ720634 BOF720634 BYB720634 CHX720634 CRT720634 DBP720634 DLL720634 DVH720634 EFD720634 EOZ720634 EYV720634 FIR720634 FSN720634 GCJ720634 GMF720634 GWB720634 HFX720634 HPT720634 HZP720634 IJL720634 ITH720634 JDD720634 JMZ720634 JWV720634 KGR720634 KQN720634 LAJ720634 LKF720634 LUB720634 MDX720634 MNT720634 MXP720634 NHL720634 NRH720634 OBD720634 OKZ720634 OUV720634 PER720634 PON720634 PYJ720634 QIF720634 QSB720634 RBX720634 RLT720634 RVP720634 SFL720634 SPH720634 SZD720634 TIZ720634 TSV720634 UCR720634 UMN720634 UWJ720634 VGF720634 VQB720634 VZX720634 WJT720634 WTP720634 HD786170 QZ786170 AAV786170 AKR786170 AUN786170 BEJ786170 BOF786170 BYB786170 CHX786170 CRT786170 DBP786170 DLL786170 DVH786170 EFD786170 EOZ786170 EYV786170 FIR786170 FSN786170 GCJ786170 GMF786170 GWB786170 HFX786170 HPT786170 HZP786170 IJL786170 ITH786170 JDD786170 JMZ786170 JWV786170 KGR786170 KQN786170 LAJ786170 LKF786170 LUB786170 MDX786170 MNT786170 MXP786170 NHL786170 NRH786170 OBD786170 OKZ786170 OUV786170 PER786170 PON786170 PYJ786170 QIF786170 QSB786170 RBX786170 RLT786170 RVP786170 SFL786170 SPH786170 SZD786170 TIZ786170 TSV786170 UCR786170 UMN786170 UWJ786170 VGF786170 VQB786170 VZX786170 WJT786170 WTP786170 HD851706 QZ851706 AAV851706 AKR851706 AUN851706 BEJ851706 BOF851706 BYB851706 CHX851706 CRT851706 DBP851706 DLL851706 DVH851706 EFD851706 EOZ851706 EYV851706 FIR851706 FSN851706 GCJ851706 GMF851706 GWB851706 HFX851706 HPT851706 HZP851706 IJL851706 ITH851706 JDD851706 JMZ851706 JWV851706 KGR851706 KQN851706 LAJ851706 LKF851706 LUB851706 MDX851706 MNT851706 MXP851706 NHL851706 NRH851706 OBD851706 OKZ851706 OUV851706 PER851706 PON851706 PYJ851706 QIF851706 QSB851706 RBX851706 RLT851706 RVP851706 SFL851706 SPH851706 SZD851706 TIZ851706 TSV851706 UCR851706 UMN851706 UWJ851706 VGF851706 VQB851706 VZX851706 WJT851706 WTP851706 HD917242 QZ917242 AAV917242 AKR917242 AUN917242 BEJ917242 BOF917242 BYB917242 CHX917242 CRT917242 DBP917242 DLL917242 DVH917242 EFD917242 EOZ917242 EYV917242 FIR917242 FSN917242 GCJ917242 GMF917242 GWB917242 HFX917242 HPT917242 HZP917242 IJL917242 ITH917242 JDD917242 JMZ917242 JWV917242 KGR917242 KQN917242 LAJ917242 LKF917242 LUB917242 MDX917242 MNT917242 MXP917242 NHL917242 NRH917242 OBD917242 OKZ917242 OUV917242 PER917242 PON917242 PYJ917242 QIF917242 QSB917242 RBX917242 RLT917242 RVP917242 SFL917242 SPH917242 SZD917242 TIZ917242 TSV917242 UCR917242 UMN917242 UWJ917242 VGF917242 VQB917242 VZX917242 WJT917242 WTP917242 HD982778 QZ982778 AAV982778 AKR982778 AUN982778 BEJ982778 BOF982778 BYB982778 CHX982778 CRT982778 DBP982778 DLL982778 DVH982778 EFD982778 EOZ982778 EYV982778 FIR982778 FSN982778 GCJ982778 GMF982778 GWB982778 HFX982778 HPT982778 HZP982778 IJL982778 ITH982778 JDD982778 JMZ982778 JWV982778 KGR982778 KQN982778 LAJ982778 LKF982778 LUB982778 MDX982778 MNT982778 MXP982778 NHL982778 NRH982778 OBD982778 OKZ982778 OUV982778 PER982778 PON982778 PYJ982778 QIF982778 QSB982778 RBX982778 RLT982778 RVP982778 SFL982778 SPH982778 SZD982778 TIZ982778 TSV982778 UCR982778 UMN982778 UWJ982778 VGF982778 VQB982778 VZX982778 WJT982778 WTP982778 HF65274 RB65274 AAX65274 AKT65274 AUP65274 BEL65274 BOH65274 BYD65274 CHZ65274 CRV65274 DBR65274 DLN65274 DVJ65274 EFF65274 EPB65274 EYX65274 FIT65274 FSP65274 GCL65274 GMH65274 GWD65274 HFZ65274 HPV65274 HZR65274 IJN65274 ITJ65274 JDF65274 JNB65274 JWX65274 KGT65274 KQP65274 LAL65274 LKH65274 LUD65274 MDZ65274 MNV65274 MXR65274 NHN65274 NRJ65274 OBF65274 OLB65274 OUX65274 PET65274 POP65274 PYL65274 QIH65274 QSD65274 RBZ65274 RLV65274 RVR65274 SFN65274 SPJ65274 SZF65274 TJB65274 TSX65274 UCT65274 UMP65274 UWL65274 VGH65274 VQD65274 VZZ65274 WJV65274 WTR65274 HF130810 RB130810 AAX130810 AKT130810 AUP130810 BEL130810 BOH130810 BYD130810 CHZ130810 CRV130810 DBR130810 DLN130810 DVJ130810 EFF130810 EPB130810 EYX130810 FIT130810 FSP130810 GCL130810 GMH130810 GWD130810 HFZ130810 HPV130810 HZR130810 IJN130810 ITJ130810 JDF130810 JNB130810 JWX130810 KGT130810 KQP130810 LAL130810 LKH130810 LUD130810 MDZ130810 MNV130810 MXR130810 NHN130810 NRJ130810 OBF130810 OLB130810 OUX130810 PET130810 POP130810 PYL130810 QIH130810 QSD130810 RBZ130810 RLV130810 RVR130810 SFN130810 SPJ130810 SZF130810 TJB130810 TSX130810 UCT130810 UMP130810 UWL130810 VGH130810 VQD130810 VZZ130810 WJV130810 WTR130810 HF196346 RB196346 AAX196346 AKT196346 AUP196346 BEL196346 BOH196346 BYD196346 CHZ196346 CRV196346 DBR196346 DLN196346 DVJ196346 EFF196346 EPB196346 EYX196346 FIT196346 FSP196346 GCL196346 GMH196346 GWD196346 HFZ196346 HPV196346 HZR196346 IJN196346 ITJ196346 JDF196346 JNB196346 JWX196346 KGT196346 KQP196346 LAL196346 LKH196346 LUD196346 MDZ196346 MNV196346 MXR196346 NHN196346 NRJ196346 OBF196346 OLB196346 OUX196346 PET196346 POP196346 PYL196346 QIH196346 QSD196346 RBZ196346 RLV196346 RVR196346 SFN196346 SPJ196346 SZF196346 TJB196346 TSX196346 UCT196346 UMP196346 UWL196346 VGH196346 VQD196346 VZZ196346 WJV196346 WTR196346 HF261882 RB261882 AAX261882 AKT261882 AUP261882 BEL261882 BOH261882 BYD261882 CHZ261882 CRV261882 DBR261882 DLN261882 DVJ261882 EFF261882 EPB261882 EYX261882 FIT261882 FSP261882 GCL261882 GMH261882 GWD261882 HFZ261882 HPV261882 HZR261882 IJN261882 ITJ261882 JDF261882 JNB261882 JWX261882 KGT261882 KQP261882 LAL261882 LKH261882 LUD261882 MDZ261882 MNV261882 MXR261882 NHN261882 NRJ261882 OBF261882 OLB261882 OUX261882 PET261882 POP261882 PYL261882 QIH261882 QSD261882 RBZ261882 RLV261882 RVR261882 SFN261882 SPJ261882 SZF261882 TJB261882 TSX261882 UCT261882 UMP261882 UWL261882 VGH261882 VQD261882 VZZ261882 WJV261882 WTR261882 HF327418 RB327418 AAX327418 AKT327418 AUP327418 BEL327418 BOH327418 BYD327418 CHZ327418 CRV327418 DBR327418 DLN327418 DVJ327418 EFF327418 EPB327418 EYX327418 FIT327418 FSP327418 GCL327418 GMH327418 GWD327418 HFZ327418 HPV327418 HZR327418 IJN327418 ITJ327418 JDF327418 JNB327418 JWX327418 KGT327418 KQP327418 LAL327418 LKH327418 LUD327418 MDZ327418 MNV327418 MXR327418 NHN327418 NRJ327418 OBF327418 OLB327418 OUX327418 PET327418 POP327418 PYL327418 QIH327418 QSD327418 RBZ327418 RLV327418 RVR327418 SFN327418 SPJ327418 SZF327418 TJB327418 TSX327418 UCT327418 UMP327418 UWL327418 VGH327418 VQD327418 VZZ327418 WJV327418 WTR327418 HF392954 RB392954 AAX392954 AKT392954 AUP392954 BEL392954 BOH392954 BYD392954 CHZ392954 CRV392954 DBR392954 DLN392954 DVJ392954 EFF392954 EPB392954 EYX392954 FIT392954 FSP392954 GCL392954 GMH392954 GWD392954 HFZ392954 HPV392954 HZR392954 IJN392954 ITJ392954 JDF392954 JNB392954 JWX392954 KGT392954 KQP392954 LAL392954 LKH392954 LUD392954 MDZ392954 MNV392954 MXR392954 NHN392954 NRJ392954 OBF392954 OLB392954 OUX392954 PET392954 POP392954 PYL392954 QIH392954 QSD392954 RBZ392954 RLV392954 RVR392954 SFN392954 SPJ392954 SZF392954 TJB392954 TSX392954 UCT392954 UMP392954 UWL392954 VGH392954 VQD392954 VZZ392954 WJV392954 WTR392954 HF458490 RB458490 AAX458490 AKT458490 AUP458490 BEL458490 BOH458490 BYD458490 CHZ458490 CRV458490 DBR458490 DLN458490 DVJ458490 EFF458490 EPB458490 EYX458490 FIT458490 FSP458490 GCL458490 GMH458490 GWD458490 HFZ458490 HPV458490 HZR458490 IJN458490 ITJ458490 JDF458490 JNB458490 JWX458490 KGT458490 KQP458490 LAL458490 LKH458490 LUD458490 MDZ458490 MNV458490 MXR458490 NHN458490 NRJ458490 OBF458490 OLB458490 OUX458490 PET458490 POP458490 PYL458490 QIH458490 QSD458490 RBZ458490 RLV458490 RVR458490 SFN458490 SPJ458490 SZF458490 TJB458490 TSX458490 UCT458490 UMP458490 UWL458490 VGH458490 VQD458490 VZZ458490 WJV458490 WTR458490 HF524026 RB524026 AAX524026 AKT524026 AUP524026 BEL524026 BOH524026 BYD524026 CHZ524026 CRV524026 DBR524026 DLN524026 DVJ524026 EFF524026 EPB524026 EYX524026 FIT524026 FSP524026 GCL524026 GMH524026 GWD524026 HFZ524026 HPV524026 HZR524026 IJN524026 ITJ524026 JDF524026 JNB524026 JWX524026 KGT524026 KQP524026 LAL524026 LKH524026 LUD524026 MDZ524026 MNV524026 MXR524026 NHN524026 NRJ524026 OBF524026 OLB524026 OUX524026 PET524026 POP524026 PYL524026 QIH524026 QSD524026 RBZ524026 RLV524026 RVR524026 SFN524026 SPJ524026 SZF524026 TJB524026 TSX524026 UCT524026 UMP524026 UWL524026 VGH524026 VQD524026 VZZ524026 WJV524026 WTR524026 HF589562 RB589562 AAX589562 AKT589562 AUP589562 BEL589562 BOH589562 BYD589562 CHZ589562 CRV589562 DBR589562 DLN589562 DVJ589562 EFF589562 EPB589562 EYX589562 FIT589562 FSP589562 GCL589562 GMH589562 GWD589562 HFZ589562 HPV589562 HZR589562 IJN589562 ITJ589562 JDF589562 JNB589562 JWX589562 KGT589562 KQP589562 LAL589562 LKH589562 LUD589562 MDZ589562 MNV589562 MXR589562 NHN589562 NRJ589562 OBF589562 OLB589562 OUX589562 PET589562 POP589562 PYL589562 QIH589562 QSD589562 RBZ589562 RLV589562 RVR589562 SFN589562 SPJ589562 SZF589562 TJB589562 TSX589562 UCT589562 UMP589562 UWL589562 VGH589562 VQD589562 VZZ589562 WJV589562 WTR589562 HF655098 RB655098 AAX655098 AKT655098 AUP655098 BEL655098 BOH655098 BYD655098 CHZ655098 CRV655098 DBR655098 DLN655098 DVJ655098 EFF655098 EPB655098 EYX655098 FIT655098 FSP655098 GCL655098 GMH655098 GWD655098 HFZ655098 HPV655098 HZR655098 IJN655098 ITJ655098 JDF655098 JNB655098 JWX655098 KGT655098 KQP655098 LAL655098 LKH655098 LUD655098 MDZ655098 MNV655098 MXR655098 NHN655098 NRJ655098 OBF655098 OLB655098 OUX655098 PET655098 POP655098 PYL655098 QIH655098 QSD655098 RBZ655098 RLV655098 RVR655098 SFN655098 SPJ655098 SZF655098 TJB655098 TSX655098 UCT655098 UMP655098 UWL655098 VGH655098 VQD655098 VZZ655098 WJV655098 WTR655098 HF720634 RB720634 AAX720634 AKT720634 AUP720634 BEL720634 BOH720634 BYD720634 CHZ720634 CRV720634 DBR720634 DLN720634 DVJ720634 EFF720634 EPB720634 EYX720634 FIT720634 FSP720634 GCL720634 GMH720634 GWD720634 HFZ720634 HPV720634 HZR720634 IJN720634 ITJ720634 JDF720634 JNB720634 JWX720634 KGT720634 KQP720634 LAL720634 LKH720634 LUD720634 MDZ720634 MNV720634 MXR720634 NHN720634 NRJ720634 OBF720634 OLB720634 OUX720634 PET720634 POP720634 PYL720634 QIH720634 QSD720634 RBZ720634 RLV720634 RVR720634 SFN720634 SPJ720634 SZF720634 TJB720634 TSX720634 UCT720634 UMP720634 UWL720634 VGH720634 VQD720634 VZZ720634 WJV720634 WTR720634 HF786170 RB786170 AAX786170 AKT786170 AUP786170 BEL786170 BOH786170 BYD786170 CHZ786170 CRV786170 DBR786170 DLN786170 DVJ786170 EFF786170 EPB786170 EYX786170 FIT786170 FSP786170 GCL786170 GMH786170 GWD786170 HFZ786170 HPV786170 HZR786170 IJN786170 ITJ786170 JDF786170 JNB786170 JWX786170 KGT786170 KQP786170 LAL786170 LKH786170 LUD786170 MDZ786170 MNV786170 MXR786170 NHN786170 NRJ786170 OBF786170 OLB786170 OUX786170 PET786170 POP786170 PYL786170 QIH786170 QSD786170 RBZ786170 RLV786170 RVR786170 SFN786170 SPJ786170 SZF786170 TJB786170 TSX786170 UCT786170 UMP786170 UWL786170 VGH786170 VQD786170 VZZ786170 WJV786170 WTR786170 HF851706 RB851706 AAX851706 AKT851706 AUP851706 BEL851706 BOH851706 BYD851706 CHZ851706 CRV851706 DBR851706 DLN851706 DVJ851706 EFF851706 EPB851706 EYX851706 FIT851706 FSP851706 GCL851706 GMH851706 GWD851706 HFZ851706 HPV851706 HZR851706 IJN851706 ITJ851706 JDF851706 JNB851706 JWX851706 KGT851706 KQP851706 LAL851706 LKH851706 LUD851706 MDZ851706 MNV851706 MXR851706 NHN851706 NRJ851706 OBF851706 OLB851706 OUX851706 PET851706 POP851706 PYL851706 QIH851706 QSD851706 RBZ851706 RLV851706 RVR851706 SFN851706 SPJ851706 SZF851706 TJB851706 TSX851706 UCT851706 UMP851706 UWL851706 VGH851706 VQD851706 VZZ851706 WJV851706 WTR851706 HF917242 RB917242 AAX917242 AKT917242 AUP917242 BEL917242 BOH917242 BYD917242 CHZ917242 CRV917242 DBR917242 DLN917242 DVJ917242 EFF917242 EPB917242 EYX917242 FIT917242 FSP917242 GCL917242 GMH917242 GWD917242 HFZ917242 HPV917242 HZR917242 IJN917242 ITJ917242 JDF917242 JNB917242 JWX917242 KGT917242 KQP917242 LAL917242 LKH917242 LUD917242 MDZ917242 MNV917242 MXR917242 NHN917242 NRJ917242 OBF917242 OLB917242 OUX917242 PET917242 POP917242 PYL917242 QIH917242 QSD917242 RBZ917242 RLV917242 RVR917242 SFN917242 SPJ917242 SZF917242 TJB917242 TSX917242 UCT917242 UMP917242 UWL917242 VGH917242 VQD917242 VZZ917242 WJV917242 WTR917242 HF982778 RB982778 AAX982778 AKT982778 AUP982778 BEL982778 BOH982778 BYD982778 CHZ982778 CRV982778 DBR982778 DLN982778 DVJ982778 EFF982778 EPB982778 EYX982778 FIT982778 FSP982778 GCL982778 GMH982778 GWD982778 HFZ982778 HPV982778 HZR982778 IJN982778 ITJ982778 JDF982778 JNB982778 JWX982778 KGT982778 KQP982778 LAL982778 LKH982778 LUD982778 MDZ982778 MNV982778 MXR982778 NHN982778 NRJ982778 OBF982778 OLB982778 OUX982778 PET982778 POP982778 PYL982778 QIH982778 QSD982778 RBZ982778 RLV982778 RVR982778 SFN982778 SPJ982778 SZF982778 TJB982778 TSX982778 UCT982778 UMP982778 UWL982778 VGH982778 VQD982778 VZZ982778 WJV982778 WTR982778 HH65274 RD65274 AAZ65274 AKV65274 AUR65274 BEN65274 BOJ65274 BYF65274 CIB65274 CRX65274 DBT65274 DLP65274 DVL65274 EFH65274 EPD65274 EYZ65274 FIV65274 FSR65274 GCN65274 GMJ65274 GWF65274 HGB65274 HPX65274 HZT65274 IJP65274 ITL65274 JDH65274 JND65274 JWZ65274 KGV65274 KQR65274 LAN65274 LKJ65274 LUF65274 MEB65274 MNX65274 MXT65274 NHP65274 NRL65274 OBH65274 OLD65274 OUZ65274 PEV65274 POR65274 PYN65274 QIJ65274 QSF65274 RCB65274 RLX65274 RVT65274 SFP65274 SPL65274 SZH65274 TJD65274 TSZ65274 UCV65274 UMR65274 UWN65274 VGJ65274 VQF65274 WAB65274 WJX65274 WTT65274 HH130810 RD130810 AAZ130810 AKV130810 AUR130810 BEN130810 BOJ130810 BYF130810 CIB130810 CRX130810 DBT130810 DLP130810 DVL130810 EFH130810 EPD130810 EYZ130810 FIV130810 FSR130810 GCN130810 GMJ130810 GWF130810 HGB130810 HPX130810 HZT130810 IJP130810 ITL130810 JDH130810 JND130810 JWZ130810 KGV130810 KQR130810 LAN130810 LKJ130810 LUF130810 MEB130810 MNX130810 MXT130810 NHP130810 NRL130810 OBH130810 OLD130810 OUZ130810 PEV130810 POR130810 PYN130810 QIJ130810 QSF130810 RCB130810 RLX130810 RVT130810 SFP130810 SPL130810 SZH130810 TJD130810 TSZ130810 UCV130810 UMR130810 UWN130810 VGJ130810 VQF130810 WAB130810 WJX130810 WTT130810 HH196346 RD196346 AAZ196346 AKV196346 AUR196346 BEN196346 BOJ196346 BYF196346 CIB196346 CRX196346 DBT196346 DLP196346 DVL196346 EFH196346 EPD196346 EYZ196346 FIV196346 FSR196346 GCN196346 GMJ196346 GWF196346 HGB196346 HPX196346 HZT196346 IJP196346 ITL196346 JDH196346 JND196346 JWZ196346 KGV196346 KQR196346 LAN196346 LKJ196346 LUF196346 MEB196346 MNX196346 MXT196346 NHP196346 NRL196346 OBH196346 OLD196346 OUZ196346 PEV196346 POR196346 PYN196346 QIJ196346 QSF196346 RCB196346 RLX196346 RVT196346 SFP196346 SPL196346 SZH196346 TJD196346 TSZ196346 UCV196346 UMR196346 UWN196346 VGJ196346 VQF196346 WAB196346 WJX196346 WTT196346 HH261882 RD261882 AAZ261882 AKV261882 AUR261882 BEN261882 BOJ261882 BYF261882 CIB261882 CRX261882 DBT261882 DLP261882 DVL261882 EFH261882 EPD261882 EYZ261882 FIV261882 FSR261882 GCN261882 GMJ261882 GWF261882 HGB261882 HPX261882 HZT261882 IJP261882 ITL261882 JDH261882 JND261882 JWZ261882 KGV261882 KQR261882 LAN261882 LKJ261882 LUF261882 MEB261882 MNX261882 MXT261882 NHP261882 NRL261882 OBH261882 OLD261882 OUZ261882 PEV261882 POR261882 PYN261882 QIJ261882 QSF261882 RCB261882 RLX261882 RVT261882 SFP261882 SPL261882 SZH261882 TJD261882 TSZ261882 UCV261882 UMR261882 UWN261882 VGJ261882 VQF261882 WAB261882 WJX261882 WTT261882 HH327418 RD327418 AAZ327418 AKV327418 AUR327418 BEN327418 BOJ327418 BYF327418 CIB327418 CRX327418 DBT327418 DLP327418 DVL327418 EFH327418 EPD327418 EYZ327418 FIV327418 FSR327418 GCN327418 GMJ327418 GWF327418 HGB327418 HPX327418 HZT327418 IJP327418 ITL327418 JDH327418 JND327418 JWZ327418 KGV327418 KQR327418 LAN327418 LKJ327418 LUF327418 MEB327418 MNX327418 MXT327418 NHP327418 NRL327418 OBH327418 OLD327418 OUZ327418 PEV327418 POR327418 PYN327418 QIJ327418 QSF327418 RCB327418 RLX327418 RVT327418 SFP327418 SPL327418 SZH327418 TJD327418 TSZ327418 UCV327418 UMR327418 UWN327418 VGJ327418 VQF327418 WAB327418 WJX327418 WTT327418 HH392954 RD392954 AAZ392954 AKV392954 AUR392954 BEN392954 BOJ392954 BYF392954 CIB392954 CRX392954 DBT392954 DLP392954 DVL392954 EFH392954 EPD392954 EYZ392954 FIV392954 FSR392954 GCN392954 GMJ392954 GWF392954 HGB392954 HPX392954 HZT392954 IJP392954 ITL392954 JDH392954 JND392954 JWZ392954 KGV392954 KQR392954 LAN392954 LKJ392954 LUF392954 MEB392954 MNX392954 MXT392954 NHP392954 NRL392954 OBH392954 OLD392954 OUZ392954 PEV392954 POR392954 PYN392954 QIJ392954 QSF392954 RCB392954 RLX392954 RVT392954 SFP392954 SPL392954 SZH392954 TJD392954 TSZ392954 UCV392954 UMR392954 UWN392954 VGJ392954 VQF392954 WAB392954 WJX392954 WTT392954 HH458490 RD458490 AAZ458490 AKV458490 AUR458490 BEN458490 BOJ458490 BYF458490 CIB458490 CRX458490 DBT458490 DLP458490 DVL458490 EFH458490 EPD458490 EYZ458490 FIV458490 FSR458490 GCN458490 GMJ458490 GWF458490 HGB458490 HPX458490 HZT458490 IJP458490 ITL458490 JDH458490 JND458490 JWZ458490 KGV458490 KQR458490 LAN458490 LKJ458490 LUF458490 MEB458490 MNX458490 MXT458490 NHP458490 NRL458490 OBH458490 OLD458490 OUZ458490 PEV458490 POR458490 PYN458490 QIJ458490 QSF458490 RCB458490 RLX458490 RVT458490 SFP458490 SPL458490 SZH458490 TJD458490 TSZ458490 UCV458490 UMR458490 UWN458490 VGJ458490 VQF458490 WAB458490 WJX458490 WTT458490 HH524026 RD524026 AAZ524026 AKV524026 AUR524026 BEN524026 BOJ524026 BYF524026 CIB524026 CRX524026 DBT524026 DLP524026 DVL524026 EFH524026 EPD524026 EYZ524026 FIV524026 FSR524026 GCN524026 GMJ524026 GWF524026 HGB524026 HPX524026 HZT524026 IJP524026 ITL524026 JDH524026 JND524026 JWZ524026 KGV524026 KQR524026 LAN524026 LKJ524026 LUF524026 MEB524026 MNX524026 MXT524026 NHP524026 NRL524026 OBH524026 OLD524026 OUZ524026 PEV524026 POR524026 PYN524026 QIJ524026 QSF524026 RCB524026 RLX524026 RVT524026 SFP524026 SPL524026 SZH524026 TJD524026 TSZ524026 UCV524026 UMR524026 UWN524026 VGJ524026 VQF524026 WAB524026 WJX524026 WTT524026 HH589562 RD589562 AAZ589562 AKV589562 AUR589562 BEN589562 BOJ589562 BYF589562 CIB589562 CRX589562 DBT589562 DLP589562 DVL589562 EFH589562 EPD589562 EYZ589562 FIV589562 FSR589562 GCN589562 GMJ589562 GWF589562 HGB589562 HPX589562 HZT589562 IJP589562 ITL589562 JDH589562 JND589562 JWZ589562 KGV589562 KQR589562 LAN589562 LKJ589562 LUF589562 MEB589562 MNX589562 MXT589562 NHP589562 NRL589562 OBH589562 OLD589562 OUZ589562 PEV589562 POR589562 PYN589562 QIJ589562 QSF589562 RCB589562 RLX589562 RVT589562 SFP589562 SPL589562 SZH589562 TJD589562 TSZ589562 UCV589562 UMR589562 UWN589562 VGJ589562 VQF589562 WAB589562 WJX589562 WTT589562 HH655098 RD655098 AAZ655098 AKV655098 AUR655098 BEN655098 BOJ655098 BYF655098 CIB655098 CRX655098 DBT655098 DLP655098 DVL655098 EFH655098 EPD655098 EYZ655098 FIV655098 FSR655098 GCN655098 GMJ655098 GWF655098 HGB655098 HPX655098 HZT655098 IJP655098 ITL655098 JDH655098 JND655098 JWZ655098 KGV655098 KQR655098 LAN655098 LKJ655098 LUF655098 MEB655098 MNX655098 MXT655098 NHP655098 NRL655098 OBH655098 OLD655098 OUZ655098 PEV655098 POR655098 PYN655098 QIJ655098 QSF655098 RCB655098 RLX655098 RVT655098 SFP655098 SPL655098 SZH655098 TJD655098 TSZ655098 UCV655098 UMR655098 UWN655098 VGJ655098 VQF655098 WAB655098 WJX655098 WTT655098 HH720634 RD720634 AAZ720634 AKV720634 AUR720634 BEN720634 BOJ720634 BYF720634 CIB720634 CRX720634 DBT720634 DLP720634 DVL720634 EFH720634 EPD720634 EYZ720634 FIV720634 FSR720634 GCN720634 GMJ720634 GWF720634 HGB720634 HPX720634 HZT720634 IJP720634 ITL720634 JDH720634 JND720634 JWZ720634 KGV720634 KQR720634 LAN720634 LKJ720634 LUF720634 MEB720634 MNX720634 MXT720634 NHP720634 NRL720634 OBH720634 OLD720634 OUZ720634 PEV720634 POR720634 PYN720634 QIJ720634 QSF720634 RCB720634 RLX720634 RVT720634 SFP720634 SPL720634 SZH720634 TJD720634 TSZ720634 UCV720634 UMR720634 UWN720634 VGJ720634 VQF720634 WAB720634 WJX720634 WTT720634 HH786170 RD786170 AAZ786170 AKV786170 AUR786170 BEN786170 BOJ786170 BYF786170 CIB786170 CRX786170 DBT786170 DLP786170 DVL786170 EFH786170 EPD786170 EYZ786170 FIV786170 FSR786170 GCN786170 GMJ786170 GWF786170 HGB786170 HPX786170 HZT786170 IJP786170 ITL786170 JDH786170 JND786170 JWZ786170 KGV786170 KQR786170 LAN786170 LKJ786170 LUF786170 MEB786170 MNX786170 MXT786170 NHP786170 NRL786170 OBH786170 OLD786170 OUZ786170 PEV786170 POR786170 PYN786170 QIJ786170 QSF786170 RCB786170 RLX786170 RVT786170 SFP786170 SPL786170 SZH786170 TJD786170 TSZ786170 UCV786170 UMR786170 UWN786170 VGJ786170 VQF786170 WAB786170 WJX786170 WTT786170 HH851706 RD851706 AAZ851706 AKV851706 AUR851706 BEN851706 BOJ851706 BYF851706 CIB851706 CRX851706 DBT851706 DLP851706 DVL851706 EFH851706 EPD851706 EYZ851706 FIV851706 FSR851706 GCN851706 GMJ851706 GWF851706 HGB851706 HPX851706 HZT851706 IJP851706 ITL851706 JDH851706 JND851706 JWZ851706 KGV851706 KQR851706 LAN851706 LKJ851706 LUF851706 MEB851706 MNX851706 MXT851706 NHP851706 NRL851706 OBH851706 OLD851706 OUZ851706 PEV851706 POR851706 PYN851706 QIJ851706 QSF851706 RCB851706 RLX851706 RVT851706 SFP851706 SPL851706 SZH851706 TJD851706 TSZ851706 UCV851706 UMR851706 UWN851706 VGJ851706 VQF851706 WAB851706 WJX851706 WTT851706 HH917242 RD917242 AAZ917242 AKV917242 AUR917242 BEN917242 BOJ917242 BYF917242 CIB917242 CRX917242 DBT917242 DLP917242 DVL917242 EFH917242 EPD917242 EYZ917242 FIV917242 FSR917242 GCN917242 GMJ917242 GWF917242 HGB917242 HPX917242 HZT917242 IJP917242 ITL917242 JDH917242 JND917242 JWZ917242 KGV917242 KQR917242 LAN917242 LKJ917242 LUF917242 MEB917242 MNX917242 MXT917242 NHP917242 NRL917242 OBH917242 OLD917242 OUZ917242 PEV917242 POR917242 PYN917242 QIJ917242 QSF917242 RCB917242 RLX917242 RVT917242 SFP917242 SPL917242 SZH917242 TJD917242 TSZ917242 UCV917242 UMR917242 UWN917242 VGJ917242 VQF917242 WAB917242 WJX917242 WTT917242 HH982778 RD982778 AAZ982778 AKV982778 AUR982778 BEN982778 BOJ982778 BYF982778 CIB982778 CRX982778 DBT982778 DLP982778 DVL982778 EFH982778 EPD982778 EYZ982778 FIV982778 FSR982778 GCN982778 GMJ982778 GWF982778 HGB982778 HPX982778 HZT982778 IJP982778 ITL982778 JDH982778 JND982778 JWZ982778 KGV982778 KQR982778 LAN982778 LKJ982778 LUF982778 MEB982778 MNX982778 MXT982778 NHP982778 NRL982778 OBH982778 OLD982778 OUZ982778 PEV982778 POR982778 PYN982778 QIJ982778 QSF982778 RCB982778 RLX982778 RVT982778 SFP982778 SPL982778 SZH982778 TJD982778 TSZ982778 UCV982778 UMR982778 UWN982778 VGJ982778 VQF982778 WAB982778 WJX982778 WTT982778 HJ65274 RF65274 ABB65274 AKX65274 AUT65274 BEP65274 BOL65274 BYH65274 CID65274 CRZ65274 DBV65274 DLR65274 DVN65274 EFJ65274 EPF65274 EZB65274 FIX65274 FST65274 GCP65274 GML65274 GWH65274 HGD65274 HPZ65274 HZV65274 IJR65274 ITN65274 JDJ65274 JNF65274 JXB65274 KGX65274 KQT65274 LAP65274 LKL65274 LUH65274 MED65274 MNZ65274 MXV65274 NHR65274 NRN65274 OBJ65274 OLF65274 OVB65274 PEX65274 POT65274 PYP65274 QIL65274 QSH65274 RCD65274 RLZ65274 RVV65274 SFR65274 SPN65274 SZJ65274 TJF65274 TTB65274 UCX65274 UMT65274 UWP65274 VGL65274 VQH65274 WAD65274 WJZ65274 WTV65274 HJ130810 RF130810 ABB130810 AKX130810 AUT130810 BEP130810 BOL130810 BYH130810 CID130810 CRZ130810 DBV130810 DLR130810 DVN130810 EFJ130810 EPF130810 EZB130810 FIX130810 FST130810 GCP130810 GML130810 GWH130810 HGD130810 HPZ130810 HZV130810 IJR130810 ITN130810 JDJ130810 JNF130810 JXB130810 KGX130810 KQT130810 LAP130810 LKL130810 LUH130810 MED130810 MNZ130810 MXV130810 NHR130810 NRN130810 OBJ130810 OLF130810 OVB130810 PEX130810 POT130810 PYP130810 QIL130810 QSH130810 RCD130810 RLZ130810 RVV130810 SFR130810 SPN130810 SZJ130810 TJF130810 TTB130810 UCX130810 UMT130810 UWP130810 VGL130810 VQH130810 WAD130810 WJZ130810 WTV130810 HJ196346 RF196346 ABB196346 AKX196346 AUT196346 BEP196346 BOL196346 BYH196346 CID196346 CRZ196346 DBV196346 DLR196346 DVN196346 EFJ196346 EPF196346 EZB196346 FIX196346 FST196346 GCP196346 GML196346 GWH196346 HGD196346 HPZ196346 HZV196346 IJR196346 ITN196346 JDJ196346 JNF196346 JXB196346 KGX196346 KQT196346 LAP196346 LKL196346 LUH196346 MED196346 MNZ196346 MXV196346 NHR196346 NRN196346 OBJ196346 OLF196346 OVB196346 PEX196346 POT196346 PYP196346 QIL196346 QSH196346 RCD196346 RLZ196346 RVV196346 SFR196346 SPN196346 SZJ196346 TJF196346 TTB196346 UCX196346 UMT196346 UWP196346 VGL196346 VQH196346 WAD196346 WJZ196346 WTV196346 HJ261882 RF261882 ABB261882 AKX261882 AUT261882 BEP261882 BOL261882 BYH261882 CID261882 CRZ261882 DBV261882 DLR261882 DVN261882 EFJ261882 EPF261882 EZB261882 FIX261882 FST261882 GCP261882 GML261882 GWH261882 HGD261882 HPZ261882 HZV261882 IJR261882 ITN261882 JDJ261882 JNF261882 JXB261882 KGX261882 KQT261882 LAP261882 LKL261882 LUH261882 MED261882 MNZ261882 MXV261882 NHR261882 NRN261882 OBJ261882 OLF261882 OVB261882 PEX261882 POT261882 PYP261882 QIL261882 QSH261882 RCD261882 RLZ261882 RVV261882 SFR261882 SPN261882 SZJ261882 TJF261882 TTB261882 UCX261882 UMT261882 UWP261882 VGL261882 VQH261882 WAD261882 WJZ261882 WTV261882 HJ327418 RF327418 ABB327418 AKX327418 AUT327418 BEP327418 BOL327418 BYH327418 CID327418 CRZ327418 DBV327418 DLR327418 DVN327418 EFJ327418 EPF327418 EZB327418 FIX327418 FST327418 GCP327418 GML327418 GWH327418 HGD327418 HPZ327418 HZV327418 IJR327418 ITN327418 JDJ327418 JNF327418 JXB327418 KGX327418 KQT327418 LAP327418 LKL327418 LUH327418 MED327418 MNZ327418 MXV327418 NHR327418 NRN327418 OBJ327418 OLF327418 OVB327418 PEX327418 POT327418 PYP327418 QIL327418 QSH327418 RCD327418 RLZ327418 RVV327418 SFR327418 SPN327418 SZJ327418 TJF327418 TTB327418 UCX327418 UMT327418 UWP327418 VGL327418 VQH327418 WAD327418 WJZ327418 WTV327418 HJ392954 RF392954 ABB392954 AKX392954 AUT392954 BEP392954 BOL392954 BYH392954 CID392954 CRZ392954 DBV392954 DLR392954 DVN392954 EFJ392954 EPF392954 EZB392954 FIX392954 FST392954 GCP392954 GML392954 GWH392954 HGD392954 HPZ392954 HZV392954 IJR392954 ITN392954 JDJ392954 JNF392954 JXB392954 KGX392954 KQT392954 LAP392954 LKL392954 LUH392954 MED392954 MNZ392954 MXV392954 NHR392954 NRN392954 OBJ392954 OLF392954 OVB392954 PEX392954 POT392954 PYP392954 QIL392954 QSH392954 RCD392954 RLZ392954 RVV392954 SFR392954 SPN392954 SZJ392954 TJF392954 TTB392954 UCX392954 UMT392954 UWP392954 VGL392954 VQH392954 WAD392954 WJZ392954 WTV392954 HJ458490 RF458490 ABB458490 AKX458490 AUT458490 BEP458490 BOL458490 BYH458490 CID458490 CRZ458490 DBV458490 DLR458490 DVN458490 EFJ458490 EPF458490 EZB458490 FIX458490 FST458490 GCP458490 GML458490 GWH458490 HGD458490 HPZ458490 HZV458490 IJR458490 ITN458490 JDJ458490 JNF458490 JXB458490 KGX458490 KQT458490 LAP458490 LKL458490 LUH458490 MED458490 MNZ458490 MXV458490 NHR458490 NRN458490 OBJ458490 OLF458490 OVB458490 PEX458490 POT458490 PYP458490 QIL458490 QSH458490 RCD458490 RLZ458490 RVV458490 SFR458490 SPN458490 SZJ458490 TJF458490 TTB458490 UCX458490 UMT458490 UWP458490 VGL458490 VQH458490 WAD458490 WJZ458490 WTV458490 HJ524026 RF524026 ABB524026 AKX524026 AUT524026 BEP524026 BOL524026 BYH524026 CID524026 CRZ524026 DBV524026 DLR524026 DVN524026 EFJ524026 EPF524026 EZB524026 FIX524026 FST524026 GCP524026 GML524026 GWH524026 HGD524026 HPZ524026 HZV524026 IJR524026 ITN524026 JDJ524026 JNF524026 JXB524026 KGX524026 KQT524026 LAP524026 LKL524026 LUH524026 MED524026 MNZ524026 MXV524026 NHR524026 NRN524026 OBJ524026 OLF524026 OVB524026 PEX524026 POT524026 PYP524026 QIL524026 QSH524026 RCD524026 RLZ524026 RVV524026 SFR524026 SPN524026 SZJ524026 TJF524026 TTB524026 UCX524026 UMT524026 UWP524026 VGL524026 VQH524026 WAD524026 WJZ524026 WTV524026 HJ589562 RF589562 ABB589562 AKX589562 AUT589562 BEP589562 BOL589562 BYH589562 CID589562 CRZ589562 DBV589562 DLR589562 DVN589562 EFJ589562 EPF589562 EZB589562 FIX589562 FST589562 GCP589562 GML589562 GWH589562 HGD589562 HPZ589562 HZV589562 IJR589562 ITN589562 JDJ589562 JNF589562 JXB589562 KGX589562 KQT589562 LAP589562 LKL589562 LUH589562 MED589562 MNZ589562 MXV589562 NHR589562 NRN589562 OBJ589562 OLF589562 OVB589562 PEX589562 POT589562 PYP589562 QIL589562 QSH589562 RCD589562 RLZ589562 RVV589562 SFR589562 SPN589562 SZJ589562 TJF589562 TTB589562 UCX589562 UMT589562 UWP589562 VGL589562 VQH589562 WAD589562 WJZ589562 WTV589562 HJ655098 RF655098 ABB655098 AKX655098 AUT655098 BEP655098 BOL655098 BYH655098 CID655098 CRZ655098 DBV655098 DLR655098 DVN655098 EFJ655098 EPF655098 EZB655098 FIX655098 FST655098 GCP655098 GML655098 GWH655098 HGD655098 HPZ655098 HZV655098 IJR655098 ITN655098 JDJ655098 JNF655098 JXB655098 KGX655098 KQT655098 LAP655098 LKL655098 LUH655098 MED655098 MNZ655098 MXV655098 NHR655098 NRN655098 OBJ655098 OLF655098 OVB655098 PEX655098 POT655098 PYP655098 QIL655098 QSH655098 RCD655098 RLZ655098 RVV655098 SFR655098 SPN655098 SZJ655098 TJF655098 TTB655098 UCX655098 UMT655098 UWP655098 VGL655098 VQH655098 WAD655098 WJZ655098 WTV655098 HJ720634 RF720634 ABB720634 AKX720634 AUT720634 BEP720634 BOL720634 BYH720634 CID720634 CRZ720634 DBV720634 DLR720634 DVN720634 EFJ720634 EPF720634 EZB720634 FIX720634 FST720634 GCP720634 GML720634 GWH720634 HGD720634 HPZ720634 HZV720634 IJR720634 ITN720634 JDJ720634 JNF720634 JXB720634 KGX720634 KQT720634 LAP720634 LKL720634 LUH720634 MED720634 MNZ720634 MXV720634 NHR720634 NRN720634 OBJ720634 OLF720634 OVB720634 PEX720634 POT720634 PYP720634 QIL720634 QSH720634 RCD720634 RLZ720634 RVV720634 SFR720634 SPN720634 SZJ720634 TJF720634 TTB720634 UCX720634 UMT720634 UWP720634 VGL720634 VQH720634 WAD720634 WJZ720634 WTV720634 HJ786170 RF786170 ABB786170 AKX786170 AUT786170 BEP786170 BOL786170 BYH786170 CID786170 CRZ786170 DBV786170 DLR786170 DVN786170 EFJ786170 EPF786170 EZB786170 FIX786170 FST786170 GCP786170 GML786170 GWH786170 HGD786170 HPZ786170 HZV786170 IJR786170 ITN786170 JDJ786170 JNF786170 JXB786170 KGX786170 KQT786170 LAP786170 LKL786170 LUH786170 MED786170 MNZ786170 MXV786170 NHR786170 NRN786170 OBJ786170 OLF786170 OVB786170 PEX786170 POT786170 PYP786170 QIL786170 QSH786170 RCD786170 RLZ786170 RVV786170 SFR786170 SPN786170 SZJ786170 TJF786170 TTB786170 UCX786170 UMT786170 UWP786170 VGL786170 VQH786170 WAD786170 WJZ786170 WTV786170 HJ851706 RF851706 ABB851706 AKX851706 AUT851706 BEP851706 BOL851706 BYH851706 CID851706 CRZ851706 DBV851706 DLR851706 DVN851706 EFJ851706 EPF851706 EZB851706 FIX851706 FST851706 GCP851706 GML851706 GWH851706 HGD851706 HPZ851706 HZV851706 IJR851706 ITN851706 JDJ851706 JNF851706 JXB851706 KGX851706 KQT851706 LAP851706 LKL851706 LUH851706 MED851706 MNZ851706 MXV851706 NHR851706 NRN851706 OBJ851706 OLF851706 OVB851706 PEX851706 POT851706 PYP851706 QIL851706 QSH851706 RCD851706 RLZ851706 RVV851706 SFR851706 SPN851706 SZJ851706 TJF851706 TTB851706 UCX851706 UMT851706 UWP851706 VGL851706 VQH851706 WAD851706 WJZ851706 WTV851706 HJ917242 RF917242 ABB917242 AKX917242 AUT917242 BEP917242 BOL917242 BYH917242 CID917242 CRZ917242 DBV917242 DLR917242 DVN917242 EFJ917242 EPF917242 EZB917242 FIX917242 FST917242 GCP917242 GML917242 GWH917242 HGD917242 HPZ917242 HZV917242 IJR917242 ITN917242 JDJ917242 JNF917242 JXB917242 KGX917242 KQT917242 LAP917242 LKL917242 LUH917242 MED917242 MNZ917242 MXV917242 NHR917242 NRN917242 OBJ917242 OLF917242 OVB917242 PEX917242 POT917242 PYP917242 QIL917242 QSH917242 RCD917242 RLZ917242 RVV917242 SFR917242 SPN917242 SZJ917242 TJF917242 TTB917242 UCX917242 UMT917242 UWP917242 VGL917242 VQH917242 WAD917242 WJZ917242 WTV917242 HJ982778 RF982778 ABB982778 AKX982778 AUT982778 BEP982778 BOL982778 BYH982778 CID982778 CRZ982778 DBV982778 DLR982778 DVN982778 EFJ982778 EPF982778 EZB982778 FIX982778 FST982778 GCP982778 GML982778 GWH982778 HGD982778 HPZ982778 HZV982778 IJR982778 ITN982778 JDJ982778 JNF982778 JXB982778 KGX982778 KQT982778 LAP982778 LKL982778 LUH982778 MED982778 MNZ982778 MXV982778 NHR982778 NRN982778 OBJ982778 OLF982778 OVB982778 PEX982778 POT982778 PYP982778 QIL982778 QSH982778 RCD982778 RLZ982778 RVV982778 SFR982778 SPN982778 SZJ982778 TJF982778 TTB982778 UCX982778 UMT982778 UWP982778 VGL982778 VQH982778 WAD982778 WJZ982778 WTV982778 HL65274 RH65274 ABD65274 AKZ65274 AUV65274 BER65274 BON65274 BYJ65274 CIF65274 CSB65274 DBX65274 DLT65274 DVP65274 EFL65274 EPH65274 EZD65274 FIZ65274 FSV65274 GCR65274 GMN65274 GWJ65274 HGF65274 HQB65274 HZX65274 IJT65274 ITP65274 JDL65274 JNH65274 JXD65274 KGZ65274 KQV65274 LAR65274 LKN65274 LUJ65274 MEF65274 MOB65274 MXX65274 NHT65274 NRP65274 OBL65274 OLH65274 OVD65274 PEZ65274 POV65274 PYR65274 QIN65274 QSJ65274 RCF65274 RMB65274 RVX65274 SFT65274 SPP65274 SZL65274 TJH65274 TTD65274 UCZ65274 UMV65274 UWR65274 VGN65274 VQJ65274 WAF65274 WKB65274 WTX65274 HL130810 RH130810 ABD130810 AKZ130810 AUV130810 BER130810 BON130810 BYJ130810 CIF130810 CSB130810 DBX130810 DLT130810 DVP130810 EFL130810 EPH130810 EZD130810 FIZ130810 FSV130810 GCR130810 GMN130810 GWJ130810 HGF130810 HQB130810 HZX130810 IJT130810 ITP130810 JDL130810 JNH130810 JXD130810 KGZ130810 KQV130810 LAR130810 LKN130810 LUJ130810 MEF130810 MOB130810 MXX130810 NHT130810 NRP130810 OBL130810 OLH130810 OVD130810 PEZ130810 POV130810 PYR130810 QIN130810 QSJ130810 RCF130810 RMB130810 RVX130810 SFT130810 SPP130810 SZL130810 TJH130810 TTD130810 UCZ130810 UMV130810 UWR130810 VGN130810 VQJ130810 WAF130810 WKB130810 WTX130810 HL196346 RH196346 ABD196346 AKZ196346 AUV196346 BER196346 BON196346 BYJ196346 CIF196346 CSB196346 DBX196346 DLT196346 DVP196346 EFL196346 EPH196346 EZD196346 FIZ196346 FSV196346 GCR196346 GMN196346 GWJ196346 HGF196346 HQB196346 HZX196346 IJT196346 ITP196346 JDL196346 JNH196346 JXD196346 KGZ196346 KQV196346 LAR196346 LKN196346 LUJ196346 MEF196346 MOB196346 MXX196346 NHT196346 NRP196346 OBL196346 OLH196346 OVD196346 PEZ196346 POV196346 PYR196346 QIN196346 QSJ196346 RCF196346 RMB196346 RVX196346 SFT196346 SPP196346 SZL196346 TJH196346 TTD196346 UCZ196346 UMV196346 UWR196346 VGN196346 VQJ196346 WAF196346 WKB196346 WTX196346 HL261882 RH261882 ABD261882 AKZ261882 AUV261882 BER261882 BON261882 BYJ261882 CIF261882 CSB261882 DBX261882 DLT261882 DVP261882 EFL261882 EPH261882 EZD261882 FIZ261882 FSV261882 GCR261882 GMN261882 GWJ261882 HGF261882 HQB261882 HZX261882 IJT261882 ITP261882 JDL261882 JNH261882 JXD261882 KGZ261882 KQV261882 LAR261882 LKN261882 LUJ261882 MEF261882 MOB261882 MXX261882 NHT261882 NRP261882 OBL261882 OLH261882 OVD261882 PEZ261882 POV261882 PYR261882 QIN261882 QSJ261882 RCF261882 RMB261882 RVX261882 SFT261882 SPP261882 SZL261882 TJH261882 TTD261882 UCZ261882 UMV261882 UWR261882 VGN261882 VQJ261882 WAF261882 WKB261882 WTX261882 HL327418 RH327418 ABD327418 AKZ327418 AUV327418 BER327418 BON327418 BYJ327418 CIF327418 CSB327418 DBX327418 DLT327418 DVP327418 EFL327418 EPH327418 EZD327418 FIZ327418 FSV327418 GCR327418 GMN327418 GWJ327418 HGF327418 HQB327418 HZX327418 IJT327418 ITP327418 JDL327418 JNH327418 JXD327418 KGZ327418 KQV327418 LAR327418 LKN327418 LUJ327418 MEF327418 MOB327418 MXX327418 NHT327418 NRP327418 OBL327418 OLH327418 OVD327418 PEZ327418 POV327418 PYR327418 QIN327418 QSJ327418 RCF327418 RMB327418 RVX327418 SFT327418 SPP327418 SZL327418 TJH327418 TTD327418 UCZ327418 UMV327418 UWR327418 VGN327418 VQJ327418 WAF327418 WKB327418 WTX327418 HL392954 RH392954 ABD392954 AKZ392954 AUV392954 BER392954 BON392954 BYJ392954 CIF392954 CSB392954 DBX392954 DLT392954 DVP392954 EFL392954 EPH392954 EZD392954 FIZ392954 FSV392954 GCR392954 GMN392954 GWJ392954 HGF392954 HQB392954 HZX392954 IJT392954 ITP392954 JDL392954 JNH392954 JXD392954 KGZ392954 KQV392954 LAR392954 LKN392954 LUJ392954 MEF392954 MOB392954 MXX392954 NHT392954 NRP392954 OBL392954 OLH392954 OVD392954 PEZ392954 POV392954 PYR392954 QIN392954 QSJ392954 RCF392954 RMB392954 RVX392954 SFT392954 SPP392954 SZL392954 TJH392954 TTD392954 UCZ392954 UMV392954 UWR392954 VGN392954 VQJ392954 WAF392954 WKB392954 WTX392954 HL458490 RH458490 ABD458490 AKZ458490 AUV458490 BER458490 BON458490 BYJ458490 CIF458490 CSB458490 DBX458490 DLT458490 DVP458490 EFL458490 EPH458490 EZD458490 FIZ458490 FSV458490 GCR458490 GMN458490 GWJ458490 HGF458490 HQB458490 HZX458490 IJT458490 ITP458490 JDL458490 JNH458490 JXD458490 KGZ458490 KQV458490 LAR458490 LKN458490 LUJ458490 MEF458490 MOB458490 MXX458490 NHT458490 NRP458490 OBL458490 OLH458490 OVD458490 PEZ458490 POV458490 PYR458490 QIN458490 QSJ458490 RCF458490 RMB458490 RVX458490 SFT458490 SPP458490 SZL458490 TJH458490 TTD458490 UCZ458490 UMV458490 UWR458490 VGN458490 VQJ458490 WAF458490 WKB458490 WTX458490 HL524026 RH524026 ABD524026 AKZ524026 AUV524026 BER524026 BON524026 BYJ524026 CIF524026 CSB524026 DBX524026 DLT524026 DVP524026 EFL524026 EPH524026 EZD524026 FIZ524026 FSV524026 GCR524026 GMN524026 GWJ524026 HGF524026 HQB524026 HZX524026 IJT524026 ITP524026 JDL524026 JNH524026 JXD524026 KGZ524026 KQV524026 LAR524026 LKN524026 LUJ524026 MEF524026 MOB524026 MXX524026 NHT524026 NRP524026 OBL524026 OLH524026 OVD524026 PEZ524026 POV524026 PYR524026 QIN524026 QSJ524026 RCF524026 RMB524026 RVX524026 SFT524026 SPP524026 SZL524026 TJH524026 TTD524026 UCZ524026 UMV524026 UWR524026 VGN524026 VQJ524026 WAF524026 WKB524026 WTX524026 HL589562 RH589562 ABD589562 AKZ589562 AUV589562 BER589562 BON589562 BYJ589562 CIF589562 CSB589562 DBX589562 DLT589562 DVP589562 EFL589562 EPH589562 EZD589562 FIZ589562 FSV589562 GCR589562 GMN589562 GWJ589562 HGF589562 HQB589562 HZX589562 IJT589562 ITP589562 JDL589562 JNH589562 JXD589562 KGZ589562 KQV589562 LAR589562 LKN589562 LUJ589562 MEF589562 MOB589562 MXX589562 NHT589562 NRP589562 OBL589562 OLH589562 OVD589562 PEZ589562 POV589562 PYR589562 QIN589562 QSJ589562 RCF589562 RMB589562 RVX589562 SFT589562 SPP589562 SZL589562 TJH589562 TTD589562 UCZ589562 UMV589562 UWR589562 VGN589562 VQJ589562 WAF589562 WKB589562 WTX589562 HL655098 RH655098 ABD655098 AKZ655098 AUV655098 BER655098 BON655098 BYJ655098 CIF655098 CSB655098 DBX655098 DLT655098 DVP655098 EFL655098 EPH655098 EZD655098 FIZ655098 FSV655098 GCR655098 GMN655098 GWJ655098 HGF655098 HQB655098 HZX655098 IJT655098 ITP655098 JDL655098 JNH655098 JXD655098 KGZ655098 KQV655098 LAR655098 LKN655098 LUJ655098 MEF655098 MOB655098 MXX655098 NHT655098 NRP655098 OBL655098 OLH655098 OVD655098 PEZ655098 POV655098 PYR655098 QIN655098 QSJ655098 RCF655098 RMB655098 RVX655098 SFT655098 SPP655098 SZL655098 TJH655098 TTD655098 UCZ655098 UMV655098 UWR655098 VGN655098 VQJ655098 WAF655098 WKB655098 WTX655098 HL720634 RH720634 ABD720634 AKZ720634 AUV720634 BER720634 BON720634 BYJ720634 CIF720634 CSB720634 DBX720634 DLT720634 DVP720634 EFL720634 EPH720634 EZD720634 FIZ720634 FSV720634 GCR720634 GMN720634 GWJ720634 HGF720634 HQB720634 HZX720634 IJT720634 ITP720634 JDL720634 JNH720634 JXD720634 KGZ720634 KQV720634 LAR720634 LKN720634 LUJ720634 MEF720634 MOB720634 MXX720634 NHT720634 NRP720634 OBL720634 OLH720634 OVD720634 PEZ720634 POV720634 PYR720634 QIN720634 QSJ720634 RCF720634 RMB720634 RVX720634 SFT720634 SPP720634 SZL720634 TJH720634 TTD720634 UCZ720634 UMV720634 UWR720634 VGN720634 VQJ720634 WAF720634 WKB720634 WTX720634 HL786170 RH786170 ABD786170 AKZ786170 AUV786170 BER786170 BON786170 BYJ786170 CIF786170 CSB786170 DBX786170 DLT786170 DVP786170 EFL786170 EPH786170 EZD786170 FIZ786170 FSV786170 GCR786170 GMN786170 GWJ786170 HGF786170 HQB786170 HZX786170 IJT786170 ITP786170 JDL786170 JNH786170 JXD786170 KGZ786170 KQV786170 LAR786170 LKN786170 LUJ786170 MEF786170 MOB786170 MXX786170 NHT786170 NRP786170 OBL786170 OLH786170 OVD786170 PEZ786170 POV786170 PYR786170 QIN786170 QSJ786170 RCF786170 RMB786170 RVX786170 SFT786170 SPP786170 SZL786170 TJH786170 TTD786170 UCZ786170 UMV786170 UWR786170 VGN786170 VQJ786170 WAF786170 WKB786170 WTX786170 HL851706 RH851706 ABD851706 AKZ851706 AUV851706 BER851706 BON851706 BYJ851706 CIF851706 CSB851706 DBX851706 DLT851706 DVP851706 EFL851706 EPH851706 EZD851706 FIZ851706 FSV851706 GCR851706 GMN851706 GWJ851706 HGF851706 HQB851706 HZX851706 IJT851706 ITP851706 JDL851706 JNH851706 JXD851706 KGZ851706 KQV851706 LAR851706 LKN851706 LUJ851706 MEF851706 MOB851706 MXX851706 NHT851706 NRP851706 OBL851706 OLH851706 OVD851706 PEZ851706 POV851706 PYR851706 QIN851706 QSJ851706 RCF851706 RMB851706 RVX851706 SFT851706 SPP851706 SZL851706 TJH851706 TTD851706 UCZ851706 UMV851706 UWR851706 VGN851706 VQJ851706 WAF851706 WKB851706 WTX851706 HL917242 RH917242 ABD917242 AKZ917242 AUV917242 BER917242 BON917242 BYJ917242 CIF917242 CSB917242 DBX917242 DLT917242 DVP917242 EFL917242 EPH917242 EZD917242 FIZ917242 FSV917242 GCR917242 GMN917242 GWJ917242 HGF917242 HQB917242 HZX917242 IJT917242 ITP917242 JDL917242 JNH917242 JXD917242 KGZ917242 KQV917242 LAR917242 LKN917242 LUJ917242 MEF917242 MOB917242 MXX917242 NHT917242 NRP917242 OBL917242 OLH917242 OVD917242 PEZ917242 POV917242 PYR917242 QIN917242 QSJ917242 RCF917242 RMB917242 RVX917242 SFT917242 SPP917242 SZL917242 TJH917242 TTD917242 UCZ917242 UMV917242 UWR917242 VGN917242 VQJ917242 WAF917242 WKB917242 WTX917242 HL982778 RH982778 ABD982778 AKZ982778 AUV982778 BER982778 BON982778 BYJ982778 CIF982778 CSB982778 DBX982778 DLT982778 DVP982778 EFL982778 EPH982778 EZD982778 FIZ982778 FSV982778 GCR982778 GMN982778 GWJ982778 HGF982778 HQB982778 HZX982778 IJT982778 ITP982778 JDL982778 JNH982778 JXD982778 KGZ982778 KQV982778 LAR982778 LKN982778 LUJ982778 MEF982778 MOB982778 MXX982778 NHT982778 NRP982778 OBL982778 OLH982778 OVD982778 PEZ982778 POV982778 PYR982778 QIN982778 QSJ982778 RCF982778 RMB982778 RVX982778 SFT982778 SPP982778 SZL982778 TJH982778 TTD982778 UCZ982778 UMV982778 UWR982778 VGN982778 VQJ982778 WAF982778 WKB982778 WTX982778 HN65274 RJ65274 ABF65274 ALB65274 AUX65274 BET65274 BOP65274 BYL65274 CIH65274 CSD65274 DBZ65274 DLV65274 DVR65274 EFN65274 EPJ65274 EZF65274 FJB65274 FSX65274 GCT65274 GMP65274 GWL65274 HGH65274 HQD65274 HZZ65274 IJV65274 ITR65274 JDN65274 JNJ65274 JXF65274 KHB65274 KQX65274 LAT65274 LKP65274 LUL65274 MEH65274 MOD65274 MXZ65274 NHV65274 NRR65274 OBN65274 OLJ65274 OVF65274 PFB65274 POX65274 PYT65274 QIP65274 QSL65274 RCH65274 RMD65274 RVZ65274 SFV65274 SPR65274 SZN65274 TJJ65274 TTF65274 UDB65274 UMX65274 UWT65274 VGP65274 VQL65274 WAH65274 WKD65274 WTZ65274 HN130810 RJ130810 ABF130810 ALB130810 AUX130810 BET130810 BOP130810 BYL130810 CIH130810 CSD130810 DBZ130810 DLV130810 DVR130810 EFN130810 EPJ130810 EZF130810 FJB130810 FSX130810 GCT130810 GMP130810 GWL130810 HGH130810 HQD130810 HZZ130810 IJV130810 ITR130810 JDN130810 JNJ130810 JXF130810 KHB130810 KQX130810 LAT130810 LKP130810 LUL130810 MEH130810 MOD130810 MXZ130810 NHV130810 NRR130810 OBN130810 OLJ130810 OVF130810 PFB130810 POX130810 PYT130810 QIP130810 QSL130810 RCH130810 RMD130810 RVZ130810 SFV130810 SPR130810 SZN130810 TJJ130810 TTF130810 UDB130810 UMX130810 UWT130810 VGP130810 VQL130810 WAH130810 WKD130810 WTZ130810 HN196346 RJ196346 ABF196346 ALB196346 AUX196346 BET196346 BOP196346 BYL196346 CIH196346 CSD196346 DBZ196346 DLV196346 DVR196346 EFN196346 EPJ196346 EZF196346 FJB196346 FSX196346 GCT196346 GMP196346 GWL196346 HGH196346 HQD196346 HZZ196346 IJV196346 ITR196346 JDN196346 JNJ196346 JXF196346 KHB196346 KQX196346 LAT196346 LKP196346 LUL196346 MEH196346 MOD196346 MXZ196346 NHV196346 NRR196346 OBN196346 OLJ196346 OVF196346 PFB196346 POX196346 PYT196346 QIP196346 QSL196346 RCH196346 RMD196346 RVZ196346 SFV196346 SPR196346 SZN196346 TJJ196346 TTF196346 UDB196346 UMX196346 UWT196346 VGP196346 VQL196346 WAH196346 WKD196346 WTZ196346 HN261882 RJ261882 ABF261882 ALB261882 AUX261882 BET261882 BOP261882 BYL261882 CIH261882 CSD261882 DBZ261882 DLV261882 DVR261882 EFN261882 EPJ261882 EZF261882 FJB261882 FSX261882 GCT261882 GMP261882 GWL261882 HGH261882 HQD261882 HZZ261882 IJV261882 ITR261882 JDN261882 JNJ261882 JXF261882 KHB261882 KQX261882 LAT261882 LKP261882 LUL261882 MEH261882 MOD261882 MXZ261882 NHV261882 NRR261882 OBN261882 OLJ261882 OVF261882 PFB261882 POX261882 PYT261882 QIP261882 QSL261882 RCH261882 RMD261882 RVZ261882 SFV261882 SPR261882 SZN261882 TJJ261882 TTF261882 UDB261882 UMX261882 UWT261882 VGP261882 VQL261882 WAH261882 WKD261882 WTZ261882 HN327418 RJ327418 ABF327418 ALB327418 AUX327418 BET327418 BOP327418 BYL327418 CIH327418 CSD327418 DBZ327418 DLV327418 DVR327418 EFN327418 EPJ327418 EZF327418 FJB327418 FSX327418 GCT327418 GMP327418 GWL327418 HGH327418 HQD327418 HZZ327418 IJV327418 ITR327418 JDN327418 JNJ327418 JXF327418 KHB327418 KQX327418 LAT327418 LKP327418 LUL327418 MEH327418 MOD327418 MXZ327418 NHV327418 NRR327418 OBN327418 OLJ327418 OVF327418 PFB327418 POX327418 PYT327418 QIP327418 QSL327418 RCH327418 RMD327418 RVZ327418 SFV327418 SPR327418 SZN327418 TJJ327418 TTF327418 UDB327418 UMX327418 UWT327418 VGP327418 VQL327418 WAH327418 WKD327418 WTZ327418 HN392954 RJ392954 ABF392954 ALB392954 AUX392954 BET392954 BOP392954 BYL392954 CIH392954 CSD392954 DBZ392954 DLV392954 DVR392954 EFN392954 EPJ392954 EZF392954 FJB392954 FSX392954 GCT392954 GMP392954 GWL392954 HGH392954 HQD392954 HZZ392954 IJV392954 ITR392954 JDN392954 JNJ392954 JXF392954 KHB392954 KQX392954 LAT392954 LKP392954 LUL392954 MEH392954 MOD392954 MXZ392954 NHV392954 NRR392954 OBN392954 OLJ392954 OVF392954 PFB392954 POX392954 PYT392954 QIP392954 QSL392954 RCH392954 RMD392954 RVZ392954 SFV392954 SPR392954 SZN392954 TJJ392954 TTF392954 UDB392954 UMX392954 UWT392954 VGP392954 VQL392954 WAH392954 WKD392954 WTZ392954 HN458490 RJ458490 ABF458490 ALB458490 AUX458490 BET458490 BOP458490 BYL458490 CIH458490 CSD458490 DBZ458490 DLV458490 DVR458490 EFN458490 EPJ458490 EZF458490 FJB458490 FSX458490 GCT458490 GMP458490 GWL458490 HGH458490 HQD458490 HZZ458490 IJV458490 ITR458490 JDN458490 JNJ458490 JXF458490 KHB458490 KQX458490 LAT458490 LKP458490 LUL458490 MEH458490 MOD458490 MXZ458490 NHV458490 NRR458490 OBN458490 OLJ458490 OVF458490 PFB458490 POX458490 PYT458490 QIP458490 QSL458490 RCH458490 RMD458490 RVZ458490 SFV458490 SPR458490 SZN458490 TJJ458490 TTF458490 UDB458490 UMX458490 UWT458490 VGP458490 VQL458490 WAH458490 WKD458490 WTZ458490 HN524026 RJ524026 ABF524026 ALB524026 AUX524026 BET524026 BOP524026 BYL524026 CIH524026 CSD524026 DBZ524026 DLV524026 DVR524026 EFN524026 EPJ524026 EZF524026 FJB524026 FSX524026 GCT524026 GMP524026 GWL524026 HGH524026 HQD524026 HZZ524026 IJV524026 ITR524026 JDN524026 JNJ524026 JXF524026 KHB524026 KQX524026 LAT524026 LKP524026 LUL524026 MEH524026 MOD524026 MXZ524026 NHV524026 NRR524026 OBN524026 OLJ524026 OVF524026 PFB524026 POX524026 PYT524026 QIP524026 QSL524026 RCH524026 RMD524026 RVZ524026 SFV524026 SPR524026 SZN524026 TJJ524026 TTF524026 UDB524026 UMX524026 UWT524026 VGP524026 VQL524026 WAH524026 WKD524026 WTZ524026 HN589562 RJ589562 ABF589562 ALB589562 AUX589562 BET589562 BOP589562 BYL589562 CIH589562 CSD589562 DBZ589562 DLV589562 DVR589562 EFN589562 EPJ589562 EZF589562 FJB589562 FSX589562 GCT589562 GMP589562 GWL589562 HGH589562 HQD589562 HZZ589562 IJV589562 ITR589562 JDN589562 JNJ589562 JXF589562 KHB589562 KQX589562 LAT589562 LKP589562 LUL589562 MEH589562 MOD589562 MXZ589562 NHV589562 NRR589562 OBN589562 OLJ589562 OVF589562 PFB589562 POX589562 PYT589562 QIP589562 QSL589562 RCH589562 RMD589562 RVZ589562 SFV589562 SPR589562 SZN589562 TJJ589562 TTF589562 UDB589562 UMX589562 UWT589562 VGP589562 VQL589562 WAH589562 WKD589562 WTZ589562 HN655098 RJ655098 ABF655098 ALB655098 AUX655098 BET655098 BOP655098 BYL655098 CIH655098 CSD655098 DBZ655098 DLV655098 DVR655098 EFN655098 EPJ655098 EZF655098 FJB655098 FSX655098 GCT655098 GMP655098 GWL655098 HGH655098 HQD655098 HZZ655098 IJV655098 ITR655098 JDN655098 JNJ655098 JXF655098 KHB655098 KQX655098 LAT655098 LKP655098 LUL655098 MEH655098 MOD655098 MXZ655098 NHV655098 NRR655098 OBN655098 OLJ655098 OVF655098 PFB655098 POX655098 PYT655098 QIP655098 QSL655098 RCH655098 RMD655098 RVZ655098 SFV655098 SPR655098 SZN655098 TJJ655098 TTF655098 UDB655098 UMX655098 UWT655098 VGP655098 VQL655098 WAH655098 WKD655098 WTZ655098 HN720634 RJ720634 ABF720634 ALB720634 AUX720634 BET720634 BOP720634 BYL720634 CIH720634 CSD720634 DBZ720634 DLV720634 DVR720634 EFN720634 EPJ720634 EZF720634 FJB720634 FSX720634 GCT720634 GMP720634 GWL720634 HGH720634 HQD720634 HZZ720634 IJV720634 ITR720634 JDN720634 JNJ720634 JXF720634 KHB720634 KQX720634 LAT720634 LKP720634 LUL720634 MEH720634 MOD720634 MXZ720634 NHV720634 NRR720634 OBN720634 OLJ720634 OVF720634 PFB720634 POX720634 PYT720634 QIP720634 QSL720634 RCH720634 RMD720634 RVZ720634 SFV720634 SPR720634 SZN720634 TJJ720634 TTF720634 UDB720634 UMX720634 UWT720634 VGP720634 VQL720634 WAH720634 WKD720634 WTZ720634 HN786170 RJ786170 ABF786170 ALB786170 AUX786170 BET786170 BOP786170 BYL786170 CIH786170 CSD786170 DBZ786170 DLV786170 DVR786170 EFN786170 EPJ786170 EZF786170 FJB786170 FSX786170 GCT786170 GMP786170 GWL786170 HGH786170 HQD786170 HZZ786170 IJV786170 ITR786170 JDN786170 JNJ786170 JXF786170 KHB786170 KQX786170 LAT786170 LKP786170 LUL786170 MEH786170 MOD786170 MXZ786170 NHV786170 NRR786170 OBN786170 OLJ786170 OVF786170 PFB786170 POX786170 PYT786170 QIP786170 QSL786170 RCH786170 RMD786170 RVZ786170 SFV786170 SPR786170 SZN786170 TJJ786170 TTF786170 UDB786170 UMX786170 UWT786170 VGP786170 VQL786170 WAH786170 WKD786170 WTZ786170 HN851706 RJ851706 ABF851706 ALB851706 AUX851706 BET851706 BOP851706 BYL851706 CIH851706 CSD851706 DBZ851706 DLV851706 DVR851706 EFN851706 EPJ851706 EZF851706 FJB851706 FSX851706 GCT851706 GMP851706 GWL851706 HGH851706 HQD851706 HZZ851706 IJV851706 ITR851706 JDN851706 JNJ851706 JXF851706 KHB851706 KQX851706 LAT851706 LKP851706 LUL851706 MEH851706 MOD851706 MXZ851706 NHV851706 NRR851706 OBN851706 OLJ851706 OVF851706 PFB851706 POX851706 PYT851706 QIP851706 QSL851706 RCH851706 RMD851706 RVZ851706 SFV851706 SPR851706 SZN851706 TJJ851706 TTF851706 UDB851706 UMX851706 UWT851706 VGP851706 VQL851706 WAH851706 WKD851706 WTZ851706 HN917242 RJ917242 ABF917242 ALB917242 AUX917242 BET917242 BOP917242 BYL917242 CIH917242 CSD917242 DBZ917242 DLV917242 DVR917242 EFN917242 EPJ917242 EZF917242 FJB917242 FSX917242 GCT917242 GMP917242 GWL917242 HGH917242 HQD917242 HZZ917242 IJV917242 ITR917242 JDN917242 JNJ917242 JXF917242 KHB917242 KQX917242 LAT917242 LKP917242 LUL917242 MEH917242 MOD917242 MXZ917242 NHV917242 NRR917242 OBN917242 OLJ917242 OVF917242 PFB917242 POX917242 PYT917242 QIP917242 QSL917242 RCH917242 RMD917242 RVZ917242 SFV917242 SPR917242 SZN917242 TJJ917242 TTF917242 UDB917242 UMX917242 UWT917242 VGP917242 VQL917242 WAH917242 WKD917242 WTZ917242 HN982778 RJ982778 ABF982778 ALB982778 AUX982778 BET982778 BOP982778 BYL982778 CIH982778 CSD982778 DBZ982778 DLV982778 DVR982778 EFN982778 EPJ982778 EZF982778 FJB982778 FSX982778 GCT982778 GMP982778 GWL982778 HGH982778 HQD982778 HZZ982778 IJV982778 ITR982778 JDN982778 JNJ982778 JXF982778 KHB982778 KQX982778 LAT982778 LKP982778 LUL982778 MEH982778 MOD982778 MXZ982778 NHV982778 NRR982778 OBN982778 OLJ982778 OVF982778 PFB982778 POX982778 PYT982778 QIP982778 QSL982778 RCH982778 RMD982778 RVZ982778 SFV982778 SPR982778 SZN982778 TJJ982778 TTF982778 UDB982778 UMX982778 UWT982778 VGP982778 VQL982778 WAH982778 WKD982778 WTZ982778 HP65274 RL65274 ABH65274 ALD65274 AUZ65274 BEV65274 BOR65274 BYN65274 CIJ65274 CSF65274 DCB65274 DLX65274 DVT65274 EFP65274 EPL65274 EZH65274 FJD65274 FSZ65274 GCV65274 GMR65274 GWN65274 HGJ65274 HQF65274 IAB65274 IJX65274 ITT65274 JDP65274 JNL65274 JXH65274 KHD65274 KQZ65274 LAV65274 LKR65274 LUN65274 MEJ65274 MOF65274 MYB65274 NHX65274 NRT65274 OBP65274 OLL65274 OVH65274 PFD65274 POZ65274 PYV65274 QIR65274 QSN65274 RCJ65274 RMF65274 RWB65274 SFX65274 SPT65274 SZP65274 TJL65274 TTH65274 UDD65274 UMZ65274 UWV65274 VGR65274 VQN65274 WAJ65274 WKF65274 WUB65274 HP130810 RL130810 ABH130810 ALD130810 AUZ130810 BEV130810 BOR130810 BYN130810 CIJ130810 CSF130810 DCB130810 DLX130810 DVT130810 EFP130810 EPL130810 EZH130810 FJD130810 FSZ130810 GCV130810 GMR130810 GWN130810 HGJ130810 HQF130810 IAB130810 IJX130810 ITT130810 JDP130810 JNL130810 JXH130810 KHD130810 KQZ130810 LAV130810 LKR130810 LUN130810 MEJ130810 MOF130810 MYB130810 NHX130810 NRT130810 OBP130810 OLL130810 OVH130810 PFD130810 POZ130810 PYV130810 QIR130810 QSN130810 RCJ130810 RMF130810 RWB130810 SFX130810 SPT130810 SZP130810 TJL130810 TTH130810 UDD130810 UMZ130810 UWV130810 VGR130810 VQN130810 WAJ130810 WKF130810 WUB130810 HP196346 RL196346 ABH196346 ALD196346 AUZ196346 BEV196346 BOR196346 BYN196346 CIJ196346 CSF196346 DCB196346 DLX196346 DVT196346 EFP196346 EPL196346 EZH196346 FJD196346 FSZ196346 GCV196346 GMR196346 GWN196346 HGJ196346 HQF196346 IAB196346 IJX196346 ITT196346 JDP196346 JNL196346 JXH196346 KHD196346 KQZ196346 LAV196346 LKR196346 LUN196346 MEJ196346 MOF196346 MYB196346 NHX196346 NRT196346 OBP196346 OLL196346 OVH196346 PFD196346 POZ196346 PYV196346 QIR196346 QSN196346 RCJ196346 RMF196346 RWB196346 SFX196346 SPT196346 SZP196346 TJL196346 TTH196346 UDD196346 UMZ196346 UWV196346 VGR196346 VQN196346 WAJ196346 WKF196346 WUB196346 HP261882 RL261882 ABH261882 ALD261882 AUZ261882 BEV261882 BOR261882 BYN261882 CIJ261882 CSF261882 DCB261882 DLX261882 DVT261882 EFP261882 EPL261882 EZH261882 FJD261882 FSZ261882 GCV261882 GMR261882 GWN261882 HGJ261882 HQF261882 IAB261882 IJX261882 ITT261882 JDP261882 JNL261882 JXH261882 KHD261882 KQZ261882 LAV261882 LKR261882 LUN261882 MEJ261882 MOF261882 MYB261882 NHX261882 NRT261882 OBP261882 OLL261882 OVH261882 PFD261882 POZ261882 PYV261882 QIR261882 QSN261882 RCJ261882 RMF261882 RWB261882 SFX261882 SPT261882 SZP261882 TJL261882 TTH261882 UDD261882 UMZ261882 UWV261882 VGR261882 VQN261882 WAJ261882 WKF261882 WUB261882 HP327418 RL327418 ABH327418 ALD327418 AUZ327418 BEV327418 BOR327418 BYN327418 CIJ327418 CSF327418 DCB327418 DLX327418 DVT327418 EFP327418 EPL327418 EZH327418 FJD327418 FSZ327418 GCV327418 GMR327418 GWN327418 HGJ327418 HQF327418 IAB327418 IJX327418 ITT327418 JDP327418 JNL327418 JXH327418 KHD327418 KQZ327418 LAV327418 LKR327418 LUN327418 MEJ327418 MOF327418 MYB327418 NHX327418 NRT327418 OBP327418 OLL327418 OVH327418 PFD327418 POZ327418 PYV327418 QIR327418 QSN327418 RCJ327418 RMF327418 RWB327418 SFX327418 SPT327418 SZP327418 TJL327418 TTH327418 UDD327418 UMZ327418 UWV327418 VGR327418 VQN327418 WAJ327418 WKF327418 WUB327418 HP392954 RL392954 ABH392954 ALD392954 AUZ392954 BEV392954 BOR392954 BYN392954 CIJ392954 CSF392954 DCB392954 DLX392954 DVT392954 EFP392954 EPL392954 EZH392954 FJD392954 FSZ392954 GCV392954 GMR392954 GWN392954 HGJ392954 HQF392954 IAB392954 IJX392954 ITT392954 JDP392954 JNL392954 JXH392954 KHD392954 KQZ392954 LAV392954 LKR392954 LUN392954 MEJ392954 MOF392954 MYB392954 NHX392954 NRT392954 OBP392954 OLL392954 OVH392954 PFD392954 POZ392954 PYV392954 QIR392954 QSN392954 RCJ392954 RMF392954 RWB392954 SFX392954 SPT392954 SZP392954 TJL392954 TTH392954 UDD392954 UMZ392954 UWV392954 VGR392954 VQN392954 WAJ392954 WKF392954 WUB392954 HP458490 RL458490 ABH458490 ALD458490 AUZ458490 BEV458490 BOR458490 BYN458490 CIJ458490 CSF458490 DCB458490 DLX458490 DVT458490 EFP458490 EPL458490 EZH458490 FJD458490 FSZ458490 GCV458490 GMR458490 GWN458490 HGJ458490 HQF458490 IAB458490 IJX458490 ITT458490 JDP458490 JNL458490 JXH458490 KHD458490 KQZ458490 LAV458490 LKR458490 LUN458490 MEJ458490 MOF458490 MYB458490 NHX458490 NRT458490 OBP458490 OLL458490 OVH458490 PFD458490 POZ458490 PYV458490 QIR458490 QSN458490 RCJ458490 RMF458490 RWB458490 SFX458490 SPT458490 SZP458490 TJL458490 TTH458490 UDD458490 UMZ458490 UWV458490 VGR458490 VQN458490 WAJ458490 WKF458490 WUB458490 HP524026 RL524026 ABH524026 ALD524026 AUZ524026 BEV524026 BOR524026 BYN524026 CIJ524026 CSF524026 DCB524026 DLX524026 DVT524026 EFP524026 EPL524026 EZH524026 FJD524026 FSZ524026 GCV524026 GMR524026 GWN524026 HGJ524026 HQF524026 IAB524026 IJX524026 ITT524026 JDP524026 JNL524026 JXH524026 KHD524026 KQZ524026 LAV524026 LKR524026 LUN524026 MEJ524026 MOF524026 MYB524026 NHX524026 NRT524026 OBP524026 OLL524026 OVH524026 PFD524026 POZ524026 PYV524026 QIR524026 QSN524026 RCJ524026 RMF524026 RWB524026 SFX524026 SPT524026 SZP524026 TJL524026 TTH524026 UDD524026 UMZ524026 UWV524026 VGR524026 VQN524026 WAJ524026 WKF524026 WUB524026 HP589562 RL589562 ABH589562 ALD589562 AUZ589562 BEV589562 BOR589562 BYN589562 CIJ589562 CSF589562 DCB589562 DLX589562 DVT589562 EFP589562 EPL589562 EZH589562 FJD589562 FSZ589562 GCV589562 GMR589562 GWN589562 HGJ589562 HQF589562 IAB589562 IJX589562 ITT589562 JDP589562 JNL589562 JXH589562 KHD589562 KQZ589562 LAV589562 LKR589562 LUN589562 MEJ589562 MOF589562 MYB589562 NHX589562 NRT589562 OBP589562 OLL589562 OVH589562 PFD589562 POZ589562 PYV589562 QIR589562 QSN589562 RCJ589562 RMF589562 RWB589562 SFX589562 SPT589562 SZP589562 TJL589562 TTH589562 UDD589562 UMZ589562 UWV589562 VGR589562 VQN589562 WAJ589562 WKF589562 WUB589562 HP655098 RL655098 ABH655098 ALD655098 AUZ655098 BEV655098 BOR655098 BYN655098 CIJ655098 CSF655098 DCB655098 DLX655098 DVT655098 EFP655098 EPL655098 EZH655098 FJD655098 FSZ655098 GCV655098 GMR655098 GWN655098 HGJ655098 HQF655098 IAB655098 IJX655098 ITT655098 JDP655098 JNL655098 JXH655098 KHD655098 KQZ655098 LAV655098 LKR655098 LUN655098 MEJ655098 MOF655098 MYB655098 NHX655098 NRT655098 OBP655098 OLL655098 OVH655098 PFD655098 POZ655098 PYV655098 QIR655098 QSN655098 RCJ655098 RMF655098 RWB655098 SFX655098 SPT655098 SZP655098 TJL655098 TTH655098 UDD655098 UMZ655098 UWV655098 VGR655098 VQN655098 WAJ655098 WKF655098 WUB655098 HP720634 RL720634 ABH720634 ALD720634 AUZ720634 BEV720634 BOR720634 BYN720634 CIJ720634 CSF720634 DCB720634 DLX720634 DVT720634 EFP720634 EPL720634 EZH720634 FJD720634 FSZ720634 GCV720634 GMR720634 GWN720634 HGJ720634 HQF720634 IAB720634 IJX720634 ITT720634 JDP720634 JNL720634 JXH720634 KHD720634 KQZ720634 LAV720634 LKR720634 LUN720634 MEJ720634 MOF720634 MYB720634 NHX720634 NRT720634 OBP720634 OLL720634 OVH720634 PFD720634 POZ720634 PYV720634 QIR720634 QSN720634 RCJ720634 RMF720634 RWB720634 SFX720634 SPT720634 SZP720634 TJL720634 TTH720634 UDD720634 UMZ720634 UWV720634 VGR720634 VQN720634 WAJ720634 WKF720634 WUB720634 HP786170 RL786170 ABH786170 ALD786170 AUZ786170 BEV786170 BOR786170 BYN786170 CIJ786170 CSF786170 DCB786170 DLX786170 DVT786170 EFP786170 EPL786170 EZH786170 FJD786170 FSZ786170 GCV786170 GMR786170 GWN786170 HGJ786170 HQF786170 IAB786170 IJX786170 ITT786170 JDP786170 JNL786170 JXH786170 KHD786170 KQZ786170 LAV786170 LKR786170 LUN786170 MEJ786170 MOF786170 MYB786170 NHX786170 NRT786170 OBP786170 OLL786170 OVH786170 PFD786170 POZ786170 PYV786170 QIR786170 QSN786170 RCJ786170 RMF786170 RWB786170 SFX786170 SPT786170 SZP786170 TJL786170 TTH786170 UDD786170 UMZ786170 UWV786170 VGR786170 VQN786170 WAJ786170 WKF786170 WUB786170 HP851706 RL851706 ABH851706 ALD851706 AUZ851706 BEV851706 BOR851706 BYN851706 CIJ851706 CSF851706 DCB851706 DLX851706 DVT851706 EFP851706 EPL851706 EZH851706 FJD851706 FSZ851706 GCV851706 GMR851706 GWN851706 HGJ851706 HQF851706 IAB851706 IJX851706 ITT851706 JDP851706 JNL851706 JXH851706 KHD851706 KQZ851706 LAV851706 LKR851706 LUN851706 MEJ851706 MOF851706 MYB851706 NHX851706 NRT851706 OBP851706 OLL851706 OVH851706 PFD851706 POZ851706 PYV851706 QIR851706 QSN851706 RCJ851706 RMF851706 RWB851706 SFX851706 SPT851706 SZP851706 TJL851706 TTH851706 UDD851706 UMZ851706 UWV851706 VGR851706 VQN851706 WAJ851706 WKF851706 WUB851706 HP917242 RL917242 ABH917242 ALD917242 AUZ917242 BEV917242 BOR917242 BYN917242 CIJ917242 CSF917242 DCB917242 DLX917242 DVT917242 EFP917242 EPL917242 EZH917242 FJD917242 FSZ917242 GCV917242 GMR917242 GWN917242 HGJ917242 HQF917242 IAB917242 IJX917242 ITT917242 JDP917242 JNL917242 JXH917242 KHD917242 KQZ917242 LAV917242 LKR917242 LUN917242 MEJ917242 MOF917242 MYB917242 NHX917242 NRT917242 OBP917242 OLL917242 OVH917242 PFD917242 POZ917242 PYV917242 QIR917242 QSN917242 RCJ917242 RMF917242 RWB917242 SFX917242 SPT917242 SZP917242 TJL917242 TTH917242 UDD917242 UMZ917242 UWV917242 VGR917242 VQN917242 WAJ917242 WKF917242 WUB917242 HP982778 RL982778 ABH982778 ALD982778 AUZ982778 BEV982778 BOR982778 BYN982778 CIJ982778 CSF982778 DCB982778 DLX982778 DVT982778 EFP982778 EPL982778 EZH982778 FJD982778 FSZ982778 GCV982778 GMR982778 GWN982778 HGJ982778 HQF982778 IAB982778 IJX982778 ITT982778 JDP982778 JNL982778 JXH982778 KHD982778 KQZ982778 LAV982778 LKR982778 LUN982778 MEJ982778 MOF982778 MYB982778 NHX982778 NRT982778 OBP982778 OLL982778 OVH982778 PFD982778 POZ982778 PYV982778 QIR982778 QSN982778 RCJ982778 RMF982778 RWB982778 SFX982778 SPT982778 SZP982778 TJL982778 TTH982778 UDD982778 UMZ982778 UWV982778 VGR982778 VQN982778 WAJ982778 WKF982778 WUB982778 Y65274 Y130810 Y196346 Y261882 Y327418 Y392954 Y458490 Y524026 Y589562 Y655098 Y720634 Y786170 Y851706 Y917242 Y982778 K65274 K130810 K196346 K261882 K327418 K392954 K458490 K524026 K589562 K655098 K720634 K786170 K851706 K917242 K982778 M65274 M130810 M196346 M261882 M327418 M392954 M458490 M524026 M589562 M655098 M720634 M786170 M851706 M917242 M982778 O65274 O130810 O196346 O261882 O327418 O392954 O458490 O524026 O589562 O655098 O720634 O786170 O851706 O917242 O982778 Q65274 Q130810 Q196346 Q261882 Q327418 Q392954 Q458490 Q524026 Q589562 Q655098 Q720634 Q786170 Q851706 Q917242 Q982778 S65274 S130810 S196346 S261882 S327418 S392954 S458490 S524026 S589562 S655098 S720634 S786170 S851706 S917242 S982778 U65274 U130810 U196346 U261882 U327418 U392954 U458490 U524026 U589562 U655098 U720634 U786170 U851706 U917242 U982778 W65274 W130810 W196346 W261882 W327418 W392954 W458490 W524026 W589562 W655098 W720634 W786170 W851706 W917242 W982778 BK65274 BK130810 BK196346 BK261882 BK327418 BK392954 BK458490 BK524026 BK589562 BK655098 BK720634 BK786170 BK851706 BK917242 BK982778 AW65274 AW130810 AW196346 AW261882 AW327418 AW392954 AW458490 AW524026 AW589562 AW655098 AW720634 AW786170 AW851706 AW917242 AW982778 AY65274 AY130810 AY196346 AY261882 AY327418 AY392954 AY458490 AY524026 AY589562 AY655098 AY720634 AY786170 AY851706 AY917242 AY982778 BA65274 BA130810 BA196346 BA261882 BA327418 BA392954 BA458490 BA524026 BA589562 BA655098 BA720634 BA786170 BA851706 BA917242 BA982778 BC65274 BC130810 BC196346 BC261882 BC327418 BC392954 BC458490 BC524026 BC589562 BC655098 BC720634 BC786170 BC851706 BC917242 BC982778 BE65274 BE130810 BE196346 BE261882 BE327418 BE392954 BE458490 BE524026 BE589562 BE655098 BE720634 BE786170 BE851706 BE917242 BE982778 BG65274 BG130810 BG196346 BG261882 BG327418 BG392954 BG458490 BG524026 BG589562 BG655098 BG720634 BG786170 BG851706 BG917242 BG982778 BI65274 BI130810 BI196346 BI261882 BI327418 BI392954 BI458490 BI524026 BI589562 BI655098 BI720634 BI786170 BI851706 BI917242 BI982778 W41 U41 S41 Q41 O41 M41 K41 Y41 WUB41 WKF41 WAJ41 VQN41 VGR41 UWV41 UMZ41 UDD41 TTH41 TJL41 SZP41 SPT41 SFX41 RWB41 RMF41 RCJ41 QSN41 QIR41 PYV41 POZ41 PFD41 OVH41 OLL41 OBP41 NRT41 NHX41 MYB41 MOF41 MEJ41 LUN41 LKR41 LAV41 KQZ41 KHD41 JXH41 JNL41 JDP41 ITT41 IJX41 IAB41 HQF41 HGJ41 GWN41 GMR41 GCV41 FSZ41 FJD41 EZH41 EPL41 EFP41 DVT41 DLX41 DCB41 CSF41 CIJ41 BYN41 BOR41 BEV41 AUZ41 ALD41 ABH41 RL41 HP41 WTZ41 WKD41 WAH41 VQL41 VGP41 UWT41 UMX41 UDB41 TTF41 TJJ41 SZN41 SPR41 SFV41 RVZ41 RMD41 RCH41 QSL41 QIP41 PYT41 POX41 PFB41 OVF41 OLJ41 OBN41 NRR41 NHV41 MXZ41 MOD41 MEH41 LUL41 LKP41 LAT41 KQX41 KHB41 JXF41 JNJ41 JDN41 ITR41 IJV41 HZZ41 HQD41 HGH41 GWL41 GMP41 GCT41 FSX41 FJB41 EZF41 EPJ41 EFN41 DVR41 DLV41 DBZ41 CSD41 CIH41 BYL41 BOP41 BET41 AUX41 ALB41 ABF41 RJ41 HN41 WTX41 WKB41 WAF41 VQJ41 VGN41 UWR41 UMV41 UCZ41 TTD41 TJH41 SZL41 SPP41 SFT41 RVX41 RMB41 RCF41 QSJ41 QIN41 PYR41 POV41 PEZ41 OVD41 OLH41 OBL41 NRP41 NHT41 MXX41 MOB41 MEF41 LUJ41 LKN41 LAR41 KQV41 KGZ41 JXD41 JNH41 JDL41 ITP41 IJT41 HZX41 HQB41 HGF41 GWJ41 GMN41 GCR41 FSV41 FIZ41 EZD41 EPH41 EFL41 DVP41 DLT41 DBX41 CSB41 CIF41 BYJ41 BON41 BER41 AUV41 AKZ41 ABD41 RH41 HL41 WTV41 WJZ41 WAD41 VQH41 VGL41 UWP41 UMT41 UCX41 TTB41 TJF41 SZJ41 SPN41 SFR41 RVV41 RLZ41 RCD41 QSH41 QIL41 PYP41 POT41 PEX41 OVB41 OLF41 OBJ41 NRN41 NHR41 MXV41 MNZ41 MED41 LUH41 LKL41 LAP41 KQT41 KGX41 JXB41 JNF41 JDJ41 ITN41 IJR41 HZV41 HPZ41 HGD41 GWH41 GML41 GCP41 FST41 FIX41 EZB41 EPF41 EFJ41 DVN41 DLR41 DBV41 CRZ41 CID41 BYH41 BOL41 BEP41 AUT41 AKX41 ABB41 RF41 HJ41 WTT41 WJX41 WAB41 VQF41 VGJ41 UWN41 UMR41 UCV41 TSZ41 TJD41 SZH41 SPL41 SFP41 RVT41 RLX41 RCB41 QSF41 QIJ41 PYN41 POR41 PEV41 OUZ41 OLD41 OBH41 NRL41 NHP41 MXT41 MNX41 MEB41 LUF41 LKJ41 LAN41 KQR41 KGV41 JWZ41 JND41 JDH41 ITL41 IJP41 HZT41 HPX41 HGB41 GWF41 GMJ41 GCN41 FSR41 FIV41 EYZ41 EPD41 EFH41 DVL41 DLP41 DBT41 CRX41 CIB41 BYF41 BOJ41 BEN41 AUR41 AKV41 AAZ41 RD41 HH41 WTR41 WJV41 VZZ41 VQD41 VGH41 UWL41 UMP41 UCT41 TSX41 TJB41 SZF41 SPJ41 SFN41 RVR41 RLV41 RBZ41 QSD41 QIH41 PYL41 POP41 PET41 OUX41 OLB41 OBF41 NRJ41 NHN41 MXR41 MNV41 MDZ41 LUD41 LKH41 LAL41 KQP41 KGT41 JWX41 JNB41 JDF41 ITJ41 IJN41 HZR41 HPV41 HFZ41 GWD41 GMH41 GCL41 FSP41 FIT41 EYX41 EPB41 EFF41 DVJ41 DLN41 DBR41 CRV41 CHZ41 BYD41 BOH41 BEL41 AUP41 AKT41 AAX41 RB41 HF41 WTP41 WJT41 VZX41 VQB41 VGF41 UWJ41 UMN41 UCR41 TSV41 TIZ41 SZD41 SPH41 SFL41 RVP41 RLT41 RBX41 QSB41 QIF41 PYJ41 PON41 PER41 OUV41 OKZ41 OBD41 NRH41 NHL41 MXP41 MNT41 MDX41 LUB41 LKF41 LAJ41 KQN41 KGR41 JWV41 JMZ41 JDD41 ITH41 IJL41 HZP41 HPT41 HFX41 GWB41 GMF41 GCJ41 FSN41 FIR41 EYV41 EOZ41 EFD41 DVH41 DLL41 DBP41 CRT41 CHX41 BYB41 BOF41 BEJ41 AUN41 AKR41 AAV41 QZ41 HD41 WVP41 WLT41 WBX41 VSB41 VIF41 UYJ41 UON41 UER41 TUV41 TKZ41 TBD41 SRH41 SHL41 RXP41 RNT41 RDX41 QUB41 QKF41 QAJ41 PQN41 PGR41 OWV41 OMZ41 ODD41 NTH41 NJL41 MZP41 MPT41 MFX41 LWB41 LMF41 LCJ41 KSN41 KIR41 JYV41 JOZ41 JFD41 IVH41 ILL41 IBP41 HRT41 HHX41 GYB41 GOF41 GEJ41 FUN41 FKR41 FAV41 EQZ41 EHD41 DXH41 DNL41 DDP41 CTT41 CJX41 CAB41 BQF41 BGJ41 AWN41 AMR41 ACV41 SZ41 JD41 WVN41 WLR41 WBV41 VRZ41 VID41 UYH41 UOL41 UEP41 TUT41 TKX41 TBB41 SRF41 SHJ41 RXN41 RNR41 RDV41 QTZ41 QKD41 QAH41 PQL41 PGP41 OWT41 OMX41 ODB41 NTF41 NJJ41 MZN41 MPR41 MFV41 LVZ41 LMD41 LCH41 KSL41 KIP41 JYT41 JOX41 JFB41 IVF41 ILJ41 IBN41 HRR41 HHV41 GXZ41 GOD41 GEH41 FUL41 FKP41 FAT41 EQX41 EHB41 DXF41 DNJ41 DDN41 CTR41 CJV41 BZZ41 BQD41 BGH41 AWL41 AMP41 ACT41 SX41 JB41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WVJ41 WLN41 WBR41 VRV41 VHZ41 UYD41 UOH41 UEL41 TUP41 TKT41 TAX41 SRB41 SHF41 RXJ41 RNN41 RDR41 QTV41 QJZ41 QAD41 PQH41 PGL41 OWP41 OMT41 OCX41 NTB41 NJF41 MZJ41 MPN41 MFR41 LVV41 LLZ41 LCD41 KSH41 KIL41 JYP41 JOT41 JEX41 IVB41 ILF41 IBJ41 HRN41 HHR41 GXV41 GNZ41 GED41 FUH41 FKL41 FAP41 EQT41 EGX41 DXB41 DNF41 DDJ41 CTN41 CJR41 BZV41 BPZ41 BGD41 AWH41 AML41 ACP41 ST41 IX41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WVF41 WLJ41 WBN41 VRR41 VHV41 UXZ41 UOD41 UEH41 TUL41 TKP41 TAT41 SQX41 SHB41 RXF41 RNJ41 RDN41 QTR41 QJV41 PZZ41 PQD41 PGH41 OWL41 OMP41 OCT41 NSX41 NJB41 MZF41 MPJ41 MFN41 LVR41 LLV41 LBZ41 KSD41 KIH41 JYL41 JOP41 JET41 IUX41 ILB41 IBF41 HRJ41 HHN41 GXR41 GNV41 GDZ41 FUD41 FKH41 FAL41 EQP41 EGT41 DWX41 DNB41 DDF41 CTJ41 CJN41 BZR41 BPV41 BFZ41 AWD41 AMH41 ACL41 SP41 IT41 WVD41 WLH41 WBL41 VRP41 VHT41 UXX41 UOB41 UEF41 TUJ41 TKN41 TAR41 SQV41 SGZ41 RXD41 RNH41 RDL41 QTP41 QJT41 PZX41 PQB41 PGF41 OWJ41 OMN41 OCR41 NSV41 NIZ41 MZD41 MPH41 MFL41 LVP41 LLT41 LBX41 KSB41 KIF41 JYJ41 JON41 JER41 IUV41 IKZ41 IBD41 HRH41 HHL41 GXP41 GNT41 GDX41 FUB41 FKF41 FAJ41 EQN41 EGR41 DWV41 DMZ41 DDD41 CTH41 CJL41 BZP41 BPT41 BFX41 AWB41 AMF41 ACJ41 SN41 IR41 WVB41 WLF41 WBJ41 VRN41 VHR41 UXV41 UNZ41 UED41 TUH41 TKL41 TAP41 SQT41 SGX41 RXB41 RNF41 RDJ41 QTN41 QJR41 PZV41 PPZ41 PGD41 OWH41 OML41 OCP41 NST41 NIX41 MZB41 MPF41 MFJ41 LVN41 LLR41 LBV41 KRZ41 KID41 JYH41 JOL41 JEP41 IUT41 IKX41 IBB41 HRF41 HHJ41 GXN41 GNR41 GDV41 FTZ41 FKD41 FAH41 EQL41 EGP41 DWT41 DMX41 DDB41 CTF41 CJJ41 BZN41 BPR41 BFV41 AVZ41 AMD41 ACH41 SL41 IP41 WUD41 WKH41 WAL41 VQP41 VGT41 UWX41 UNB41 UDF41 TTJ41 TJN41 SZR41 SPV41 SFZ41 RWD41 RMH41 RCL41 QSP41 QIT41 PYX41 PPB41 PFF41 OVJ41 OLN41 OBR41 NRV41 NHZ41 MYD41 MOH41 MEL41 LUP41 LKT41 LAX41 KRB41 KHF41 JXJ41 JNN41 JDR41 ITV41 IJZ41 IAD41 HQH41 HGL41 GWP41 GMT41 GCX41 FTB41 FJF41 EZJ41 EPN41 EFR41 DVV41 DLZ41 DCD41 CSH41 CIL41 BYP41 BOT41 BEX41 AVB41 ALF41 ABJ41 RN41 HR41 BI41 BG41 BE41 BC41 BA41 AY41 AW41 BK41</xm:sqref>
        </x14:dataValidation>
        <x14:dataValidation type="list" allowBlank="1" showInputMessage="1" showErrorMessage="1">
          <x14:formula1>
            <xm:f>Soil_Coarse_Fragment</xm:f>
          </x14:formula1>
          <xm:sqref>HR65271 RN65271 ABJ65271 ALF65271 AVB65271 BEX65271 BOT65271 BYP65271 CIL65271 CSH65271 DCD65271 DLZ65271 DVV65271 EFR65271 EPN65271 EZJ65271 FJF65271 FTB65271 GCX65271 GMT65271 GWP65271 HGL65271 HQH65271 IAD65271 IJZ65271 ITV65271 JDR65271 JNN65271 JXJ65271 KHF65271 KRB65271 LAX65271 LKT65271 LUP65271 MEL65271 MOH65271 MYD65271 NHZ65271 NRV65271 OBR65271 OLN65271 OVJ65271 PFF65271 PPB65271 PYX65271 QIT65271 QSP65271 RCL65271 RMH65271 RWD65271 SFZ65271 SPV65271 SZR65271 TJN65271 TTJ65271 UDF65271 UNB65271 UWX65271 VGT65271 VQP65271 WAL65271 WKH65271 WUD65271 HR130807 RN130807 ABJ130807 ALF130807 AVB130807 BEX130807 BOT130807 BYP130807 CIL130807 CSH130807 DCD130807 DLZ130807 DVV130807 EFR130807 EPN130807 EZJ130807 FJF130807 FTB130807 GCX130807 GMT130807 GWP130807 HGL130807 HQH130807 IAD130807 IJZ130807 ITV130807 JDR130807 JNN130807 JXJ130807 KHF130807 KRB130807 LAX130807 LKT130807 LUP130807 MEL130807 MOH130807 MYD130807 NHZ130807 NRV130807 OBR130807 OLN130807 OVJ130807 PFF130807 PPB130807 PYX130807 QIT130807 QSP130807 RCL130807 RMH130807 RWD130807 SFZ130807 SPV130807 SZR130807 TJN130807 TTJ130807 UDF130807 UNB130807 UWX130807 VGT130807 VQP130807 WAL130807 WKH130807 WUD130807 HR196343 RN196343 ABJ196343 ALF196343 AVB196343 BEX196343 BOT196343 BYP196343 CIL196343 CSH196343 DCD196343 DLZ196343 DVV196343 EFR196343 EPN196343 EZJ196343 FJF196343 FTB196343 GCX196343 GMT196343 GWP196343 HGL196343 HQH196343 IAD196343 IJZ196343 ITV196343 JDR196343 JNN196343 JXJ196343 KHF196343 KRB196343 LAX196343 LKT196343 LUP196343 MEL196343 MOH196343 MYD196343 NHZ196343 NRV196343 OBR196343 OLN196343 OVJ196343 PFF196343 PPB196343 PYX196343 QIT196343 QSP196343 RCL196343 RMH196343 RWD196343 SFZ196343 SPV196343 SZR196343 TJN196343 TTJ196343 UDF196343 UNB196343 UWX196343 VGT196343 VQP196343 WAL196343 WKH196343 WUD196343 HR261879 RN261879 ABJ261879 ALF261879 AVB261879 BEX261879 BOT261879 BYP261879 CIL261879 CSH261879 DCD261879 DLZ261879 DVV261879 EFR261879 EPN261879 EZJ261879 FJF261879 FTB261879 GCX261879 GMT261879 GWP261879 HGL261879 HQH261879 IAD261879 IJZ261879 ITV261879 JDR261879 JNN261879 JXJ261879 KHF261879 KRB261879 LAX261879 LKT261879 LUP261879 MEL261879 MOH261879 MYD261879 NHZ261879 NRV261879 OBR261879 OLN261879 OVJ261879 PFF261879 PPB261879 PYX261879 QIT261879 QSP261879 RCL261879 RMH261879 RWD261879 SFZ261879 SPV261879 SZR261879 TJN261879 TTJ261879 UDF261879 UNB261879 UWX261879 VGT261879 VQP261879 WAL261879 WKH261879 WUD261879 HR327415 RN327415 ABJ327415 ALF327415 AVB327415 BEX327415 BOT327415 BYP327415 CIL327415 CSH327415 DCD327415 DLZ327415 DVV327415 EFR327415 EPN327415 EZJ327415 FJF327415 FTB327415 GCX327415 GMT327415 GWP327415 HGL327415 HQH327415 IAD327415 IJZ327415 ITV327415 JDR327415 JNN327415 JXJ327415 KHF327415 KRB327415 LAX327415 LKT327415 LUP327415 MEL327415 MOH327415 MYD327415 NHZ327415 NRV327415 OBR327415 OLN327415 OVJ327415 PFF327415 PPB327415 PYX327415 QIT327415 QSP327415 RCL327415 RMH327415 RWD327415 SFZ327415 SPV327415 SZR327415 TJN327415 TTJ327415 UDF327415 UNB327415 UWX327415 VGT327415 VQP327415 WAL327415 WKH327415 WUD327415 HR392951 RN392951 ABJ392951 ALF392951 AVB392951 BEX392951 BOT392951 BYP392951 CIL392951 CSH392951 DCD392951 DLZ392951 DVV392951 EFR392951 EPN392951 EZJ392951 FJF392951 FTB392951 GCX392951 GMT392951 GWP392951 HGL392951 HQH392951 IAD392951 IJZ392951 ITV392951 JDR392951 JNN392951 JXJ392951 KHF392951 KRB392951 LAX392951 LKT392951 LUP392951 MEL392951 MOH392951 MYD392951 NHZ392951 NRV392951 OBR392951 OLN392951 OVJ392951 PFF392951 PPB392951 PYX392951 QIT392951 QSP392951 RCL392951 RMH392951 RWD392951 SFZ392951 SPV392951 SZR392951 TJN392951 TTJ392951 UDF392951 UNB392951 UWX392951 VGT392951 VQP392951 WAL392951 WKH392951 WUD392951 HR458487 RN458487 ABJ458487 ALF458487 AVB458487 BEX458487 BOT458487 BYP458487 CIL458487 CSH458487 DCD458487 DLZ458487 DVV458487 EFR458487 EPN458487 EZJ458487 FJF458487 FTB458487 GCX458487 GMT458487 GWP458487 HGL458487 HQH458487 IAD458487 IJZ458487 ITV458487 JDR458487 JNN458487 JXJ458487 KHF458487 KRB458487 LAX458487 LKT458487 LUP458487 MEL458487 MOH458487 MYD458487 NHZ458487 NRV458487 OBR458487 OLN458487 OVJ458487 PFF458487 PPB458487 PYX458487 QIT458487 QSP458487 RCL458487 RMH458487 RWD458487 SFZ458487 SPV458487 SZR458487 TJN458487 TTJ458487 UDF458487 UNB458487 UWX458487 VGT458487 VQP458487 WAL458487 WKH458487 WUD458487 HR524023 RN524023 ABJ524023 ALF524023 AVB524023 BEX524023 BOT524023 BYP524023 CIL524023 CSH524023 DCD524023 DLZ524023 DVV524023 EFR524023 EPN524023 EZJ524023 FJF524023 FTB524023 GCX524023 GMT524023 GWP524023 HGL524023 HQH524023 IAD524023 IJZ524023 ITV524023 JDR524023 JNN524023 JXJ524023 KHF524023 KRB524023 LAX524023 LKT524023 LUP524023 MEL524023 MOH524023 MYD524023 NHZ524023 NRV524023 OBR524023 OLN524023 OVJ524023 PFF524023 PPB524023 PYX524023 QIT524023 QSP524023 RCL524023 RMH524023 RWD524023 SFZ524023 SPV524023 SZR524023 TJN524023 TTJ524023 UDF524023 UNB524023 UWX524023 VGT524023 VQP524023 WAL524023 WKH524023 WUD524023 HR589559 RN589559 ABJ589559 ALF589559 AVB589559 BEX589559 BOT589559 BYP589559 CIL589559 CSH589559 DCD589559 DLZ589559 DVV589559 EFR589559 EPN589559 EZJ589559 FJF589559 FTB589559 GCX589559 GMT589559 GWP589559 HGL589559 HQH589559 IAD589559 IJZ589559 ITV589559 JDR589559 JNN589559 JXJ589559 KHF589559 KRB589559 LAX589559 LKT589559 LUP589559 MEL589559 MOH589559 MYD589559 NHZ589559 NRV589559 OBR589559 OLN589559 OVJ589559 PFF589559 PPB589559 PYX589559 QIT589559 QSP589559 RCL589559 RMH589559 RWD589559 SFZ589559 SPV589559 SZR589559 TJN589559 TTJ589559 UDF589559 UNB589559 UWX589559 VGT589559 VQP589559 WAL589559 WKH589559 WUD589559 HR655095 RN655095 ABJ655095 ALF655095 AVB655095 BEX655095 BOT655095 BYP655095 CIL655095 CSH655095 DCD655095 DLZ655095 DVV655095 EFR655095 EPN655095 EZJ655095 FJF655095 FTB655095 GCX655095 GMT655095 GWP655095 HGL655095 HQH655095 IAD655095 IJZ655095 ITV655095 JDR655095 JNN655095 JXJ655095 KHF655095 KRB655095 LAX655095 LKT655095 LUP655095 MEL655095 MOH655095 MYD655095 NHZ655095 NRV655095 OBR655095 OLN655095 OVJ655095 PFF655095 PPB655095 PYX655095 QIT655095 QSP655095 RCL655095 RMH655095 RWD655095 SFZ655095 SPV655095 SZR655095 TJN655095 TTJ655095 UDF655095 UNB655095 UWX655095 VGT655095 VQP655095 WAL655095 WKH655095 WUD655095 HR720631 RN720631 ABJ720631 ALF720631 AVB720631 BEX720631 BOT720631 BYP720631 CIL720631 CSH720631 DCD720631 DLZ720631 DVV720631 EFR720631 EPN720631 EZJ720631 FJF720631 FTB720631 GCX720631 GMT720631 GWP720631 HGL720631 HQH720631 IAD720631 IJZ720631 ITV720631 JDR720631 JNN720631 JXJ720631 KHF720631 KRB720631 LAX720631 LKT720631 LUP720631 MEL720631 MOH720631 MYD720631 NHZ720631 NRV720631 OBR720631 OLN720631 OVJ720631 PFF720631 PPB720631 PYX720631 QIT720631 QSP720631 RCL720631 RMH720631 RWD720631 SFZ720631 SPV720631 SZR720631 TJN720631 TTJ720631 UDF720631 UNB720631 UWX720631 VGT720631 VQP720631 WAL720631 WKH720631 WUD720631 HR786167 RN786167 ABJ786167 ALF786167 AVB786167 BEX786167 BOT786167 BYP786167 CIL786167 CSH786167 DCD786167 DLZ786167 DVV786167 EFR786167 EPN786167 EZJ786167 FJF786167 FTB786167 GCX786167 GMT786167 GWP786167 HGL786167 HQH786167 IAD786167 IJZ786167 ITV786167 JDR786167 JNN786167 JXJ786167 KHF786167 KRB786167 LAX786167 LKT786167 LUP786167 MEL786167 MOH786167 MYD786167 NHZ786167 NRV786167 OBR786167 OLN786167 OVJ786167 PFF786167 PPB786167 PYX786167 QIT786167 QSP786167 RCL786167 RMH786167 RWD786167 SFZ786167 SPV786167 SZR786167 TJN786167 TTJ786167 UDF786167 UNB786167 UWX786167 VGT786167 VQP786167 WAL786167 WKH786167 WUD786167 HR851703 RN851703 ABJ851703 ALF851703 AVB851703 BEX851703 BOT851703 BYP851703 CIL851703 CSH851703 DCD851703 DLZ851703 DVV851703 EFR851703 EPN851703 EZJ851703 FJF851703 FTB851703 GCX851703 GMT851703 GWP851703 HGL851703 HQH851703 IAD851703 IJZ851703 ITV851703 JDR851703 JNN851703 JXJ851703 KHF851703 KRB851703 LAX851703 LKT851703 LUP851703 MEL851703 MOH851703 MYD851703 NHZ851703 NRV851703 OBR851703 OLN851703 OVJ851703 PFF851703 PPB851703 PYX851703 QIT851703 QSP851703 RCL851703 RMH851703 RWD851703 SFZ851703 SPV851703 SZR851703 TJN851703 TTJ851703 UDF851703 UNB851703 UWX851703 VGT851703 VQP851703 WAL851703 WKH851703 WUD851703 HR917239 RN917239 ABJ917239 ALF917239 AVB917239 BEX917239 BOT917239 BYP917239 CIL917239 CSH917239 DCD917239 DLZ917239 DVV917239 EFR917239 EPN917239 EZJ917239 FJF917239 FTB917239 GCX917239 GMT917239 GWP917239 HGL917239 HQH917239 IAD917239 IJZ917239 ITV917239 JDR917239 JNN917239 JXJ917239 KHF917239 KRB917239 LAX917239 LKT917239 LUP917239 MEL917239 MOH917239 MYD917239 NHZ917239 NRV917239 OBR917239 OLN917239 OVJ917239 PFF917239 PPB917239 PYX917239 QIT917239 QSP917239 RCL917239 RMH917239 RWD917239 SFZ917239 SPV917239 SZR917239 TJN917239 TTJ917239 UDF917239 UNB917239 UWX917239 VGT917239 VQP917239 WAL917239 WKH917239 WUD917239 HR982775 RN982775 ABJ982775 ALF982775 AVB982775 BEX982775 BOT982775 BYP982775 CIL982775 CSH982775 DCD982775 DLZ982775 DVV982775 EFR982775 EPN982775 EZJ982775 FJF982775 FTB982775 GCX982775 GMT982775 GWP982775 HGL982775 HQH982775 IAD982775 IJZ982775 ITV982775 JDR982775 JNN982775 JXJ982775 KHF982775 KRB982775 LAX982775 LKT982775 LUP982775 MEL982775 MOH982775 MYD982775 NHZ982775 NRV982775 OBR982775 OLN982775 OVJ982775 PFF982775 PPB982775 PYX982775 QIT982775 QSP982775 RCL982775 RMH982775 RWD982775 SFZ982775 SPV982775 SZR982775 TJN982775 TTJ982775 UDF982775 UNB982775 UWX982775 VGT982775 VQP982775 WAL982775 WKH982775 WUD982775 IP65271 SL65271 ACH65271 AMD65271 AVZ65271 BFV65271 BPR65271 BZN65271 CJJ65271 CTF65271 DDB65271 DMX65271 DWT65271 EGP65271 EQL65271 FAH65271 FKD65271 FTZ65271 GDV65271 GNR65271 GXN65271 HHJ65271 HRF65271 IBB65271 IKX65271 IUT65271 JEP65271 JOL65271 JYH65271 KID65271 KRZ65271 LBV65271 LLR65271 LVN65271 MFJ65271 MPF65271 MZB65271 NIX65271 NST65271 OCP65271 OML65271 OWH65271 PGD65271 PPZ65271 PZV65271 QJR65271 QTN65271 RDJ65271 RNF65271 RXB65271 SGX65271 SQT65271 TAP65271 TKL65271 TUH65271 UED65271 UNZ65271 UXV65271 VHR65271 VRN65271 WBJ65271 WLF65271 WVB65271 IP130807 SL130807 ACH130807 AMD130807 AVZ130807 BFV130807 BPR130807 BZN130807 CJJ130807 CTF130807 DDB130807 DMX130807 DWT130807 EGP130807 EQL130807 FAH130807 FKD130807 FTZ130807 GDV130807 GNR130807 GXN130807 HHJ130807 HRF130807 IBB130807 IKX130807 IUT130807 JEP130807 JOL130807 JYH130807 KID130807 KRZ130807 LBV130807 LLR130807 LVN130807 MFJ130807 MPF130807 MZB130807 NIX130807 NST130807 OCP130807 OML130807 OWH130807 PGD130807 PPZ130807 PZV130807 QJR130807 QTN130807 RDJ130807 RNF130807 RXB130807 SGX130807 SQT130807 TAP130807 TKL130807 TUH130807 UED130807 UNZ130807 UXV130807 VHR130807 VRN130807 WBJ130807 WLF130807 WVB130807 IP196343 SL196343 ACH196343 AMD196343 AVZ196343 BFV196343 BPR196343 BZN196343 CJJ196343 CTF196343 DDB196343 DMX196343 DWT196343 EGP196343 EQL196343 FAH196343 FKD196343 FTZ196343 GDV196343 GNR196343 GXN196343 HHJ196343 HRF196343 IBB196343 IKX196343 IUT196343 JEP196343 JOL196343 JYH196343 KID196343 KRZ196343 LBV196343 LLR196343 LVN196343 MFJ196343 MPF196343 MZB196343 NIX196343 NST196343 OCP196343 OML196343 OWH196343 PGD196343 PPZ196343 PZV196343 QJR196343 QTN196343 RDJ196343 RNF196343 RXB196343 SGX196343 SQT196343 TAP196343 TKL196343 TUH196343 UED196343 UNZ196343 UXV196343 VHR196343 VRN196343 WBJ196343 WLF196343 WVB196343 IP261879 SL261879 ACH261879 AMD261879 AVZ261879 BFV261879 BPR261879 BZN261879 CJJ261879 CTF261879 DDB261879 DMX261879 DWT261879 EGP261879 EQL261879 FAH261879 FKD261879 FTZ261879 GDV261879 GNR261879 GXN261879 HHJ261879 HRF261879 IBB261879 IKX261879 IUT261879 JEP261879 JOL261879 JYH261879 KID261879 KRZ261879 LBV261879 LLR261879 LVN261879 MFJ261879 MPF261879 MZB261879 NIX261879 NST261879 OCP261879 OML261879 OWH261879 PGD261879 PPZ261879 PZV261879 QJR261879 QTN261879 RDJ261879 RNF261879 RXB261879 SGX261879 SQT261879 TAP261879 TKL261879 TUH261879 UED261879 UNZ261879 UXV261879 VHR261879 VRN261879 WBJ261879 WLF261879 WVB261879 IP327415 SL327415 ACH327415 AMD327415 AVZ327415 BFV327415 BPR327415 BZN327415 CJJ327415 CTF327415 DDB327415 DMX327415 DWT327415 EGP327415 EQL327415 FAH327415 FKD327415 FTZ327415 GDV327415 GNR327415 GXN327415 HHJ327415 HRF327415 IBB327415 IKX327415 IUT327415 JEP327415 JOL327415 JYH327415 KID327415 KRZ327415 LBV327415 LLR327415 LVN327415 MFJ327415 MPF327415 MZB327415 NIX327415 NST327415 OCP327415 OML327415 OWH327415 PGD327415 PPZ327415 PZV327415 QJR327415 QTN327415 RDJ327415 RNF327415 RXB327415 SGX327415 SQT327415 TAP327415 TKL327415 TUH327415 UED327415 UNZ327415 UXV327415 VHR327415 VRN327415 WBJ327415 WLF327415 WVB327415 IP392951 SL392951 ACH392951 AMD392951 AVZ392951 BFV392951 BPR392951 BZN392951 CJJ392951 CTF392951 DDB392951 DMX392951 DWT392951 EGP392951 EQL392951 FAH392951 FKD392951 FTZ392951 GDV392951 GNR392951 GXN392951 HHJ392951 HRF392951 IBB392951 IKX392951 IUT392951 JEP392951 JOL392951 JYH392951 KID392951 KRZ392951 LBV392951 LLR392951 LVN392951 MFJ392951 MPF392951 MZB392951 NIX392951 NST392951 OCP392951 OML392951 OWH392951 PGD392951 PPZ392951 PZV392951 QJR392951 QTN392951 RDJ392951 RNF392951 RXB392951 SGX392951 SQT392951 TAP392951 TKL392951 TUH392951 UED392951 UNZ392951 UXV392951 VHR392951 VRN392951 WBJ392951 WLF392951 WVB392951 IP458487 SL458487 ACH458487 AMD458487 AVZ458487 BFV458487 BPR458487 BZN458487 CJJ458487 CTF458487 DDB458487 DMX458487 DWT458487 EGP458487 EQL458487 FAH458487 FKD458487 FTZ458487 GDV458487 GNR458487 GXN458487 HHJ458487 HRF458487 IBB458487 IKX458487 IUT458487 JEP458487 JOL458487 JYH458487 KID458487 KRZ458487 LBV458487 LLR458487 LVN458487 MFJ458487 MPF458487 MZB458487 NIX458487 NST458487 OCP458487 OML458487 OWH458487 PGD458487 PPZ458487 PZV458487 QJR458487 QTN458487 RDJ458487 RNF458487 RXB458487 SGX458487 SQT458487 TAP458487 TKL458487 TUH458487 UED458487 UNZ458487 UXV458487 VHR458487 VRN458487 WBJ458487 WLF458487 WVB458487 IP524023 SL524023 ACH524023 AMD524023 AVZ524023 BFV524023 BPR524023 BZN524023 CJJ524023 CTF524023 DDB524023 DMX524023 DWT524023 EGP524023 EQL524023 FAH524023 FKD524023 FTZ524023 GDV524023 GNR524023 GXN524023 HHJ524023 HRF524023 IBB524023 IKX524023 IUT524023 JEP524023 JOL524023 JYH524023 KID524023 KRZ524023 LBV524023 LLR524023 LVN524023 MFJ524023 MPF524023 MZB524023 NIX524023 NST524023 OCP524023 OML524023 OWH524023 PGD524023 PPZ524023 PZV524023 QJR524023 QTN524023 RDJ524023 RNF524023 RXB524023 SGX524023 SQT524023 TAP524023 TKL524023 TUH524023 UED524023 UNZ524023 UXV524023 VHR524023 VRN524023 WBJ524023 WLF524023 WVB524023 IP589559 SL589559 ACH589559 AMD589559 AVZ589559 BFV589559 BPR589559 BZN589559 CJJ589559 CTF589559 DDB589559 DMX589559 DWT589559 EGP589559 EQL589559 FAH589559 FKD589559 FTZ589559 GDV589559 GNR589559 GXN589559 HHJ589559 HRF589559 IBB589559 IKX589559 IUT589559 JEP589559 JOL589559 JYH589559 KID589559 KRZ589559 LBV589559 LLR589559 LVN589559 MFJ589559 MPF589559 MZB589559 NIX589559 NST589559 OCP589559 OML589559 OWH589559 PGD589559 PPZ589559 PZV589559 QJR589559 QTN589559 RDJ589559 RNF589559 RXB589559 SGX589559 SQT589559 TAP589559 TKL589559 TUH589559 UED589559 UNZ589559 UXV589559 VHR589559 VRN589559 WBJ589559 WLF589559 WVB589559 IP655095 SL655095 ACH655095 AMD655095 AVZ655095 BFV655095 BPR655095 BZN655095 CJJ655095 CTF655095 DDB655095 DMX655095 DWT655095 EGP655095 EQL655095 FAH655095 FKD655095 FTZ655095 GDV655095 GNR655095 GXN655095 HHJ655095 HRF655095 IBB655095 IKX655095 IUT655095 JEP655095 JOL655095 JYH655095 KID655095 KRZ655095 LBV655095 LLR655095 LVN655095 MFJ655095 MPF655095 MZB655095 NIX655095 NST655095 OCP655095 OML655095 OWH655095 PGD655095 PPZ655095 PZV655095 QJR655095 QTN655095 RDJ655095 RNF655095 RXB655095 SGX655095 SQT655095 TAP655095 TKL655095 TUH655095 UED655095 UNZ655095 UXV655095 VHR655095 VRN655095 WBJ655095 WLF655095 WVB655095 IP720631 SL720631 ACH720631 AMD720631 AVZ720631 BFV720631 BPR720631 BZN720631 CJJ720631 CTF720631 DDB720631 DMX720631 DWT720631 EGP720631 EQL720631 FAH720631 FKD720631 FTZ720631 GDV720631 GNR720631 GXN720631 HHJ720631 HRF720631 IBB720631 IKX720631 IUT720631 JEP720631 JOL720631 JYH720631 KID720631 KRZ720631 LBV720631 LLR720631 LVN720631 MFJ720631 MPF720631 MZB720631 NIX720631 NST720631 OCP720631 OML720631 OWH720631 PGD720631 PPZ720631 PZV720631 QJR720631 QTN720631 RDJ720631 RNF720631 RXB720631 SGX720631 SQT720631 TAP720631 TKL720631 TUH720631 UED720631 UNZ720631 UXV720631 VHR720631 VRN720631 WBJ720631 WLF720631 WVB720631 IP786167 SL786167 ACH786167 AMD786167 AVZ786167 BFV786167 BPR786167 BZN786167 CJJ786167 CTF786167 DDB786167 DMX786167 DWT786167 EGP786167 EQL786167 FAH786167 FKD786167 FTZ786167 GDV786167 GNR786167 GXN786167 HHJ786167 HRF786167 IBB786167 IKX786167 IUT786167 JEP786167 JOL786167 JYH786167 KID786167 KRZ786167 LBV786167 LLR786167 LVN786167 MFJ786167 MPF786167 MZB786167 NIX786167 NST786167 OCP786167 OML786167 OWH786167 PGD786167 PPZ786167 PZV786167 QJR786167 QTN786167 RDJ786167 RNF786167 RXB786167 SGX786167 SQT786167 TAP786167 TKL786167 TUH786167 UED786167 UNZ786167 UXV786167 VHR786167 VRN786167 WBJ786167 WLF786167 WVB786167 IP851703 SL851703 ACH851703 AMD851703 AVZ851703 BFV851703 BPR851703 BZN851703 CJJ851703 CTF851703 DDB851703 DMX851703 DWT851703 EGP851703 EQL851703 FAH851703 FKD851703 FTZ851703 GDV851703 GNR851703 GXN851703 HHJ851703 HRF851703 IBB851703 IKX851703 IUT851703 JEP851703 JOL851703 JYH851703 KID851703 KRZ851703 LBV851703 LLR851703 LVN851703 MFJ851703 MPF851703 MZB851703 NIX851703 NST851703 OCP851703 OML851703 OWH851703 PGD851703 PPZ851703 PZV851703 QJR851703 QTN851703 RDJ851703 RNF851703 RXB851703 SGX851703 SQT851703 TAP851703 TKL851703 TUH851703 UED851703 UNZ851703 UXV851703 VHR851703 VRN851703 WBJ851703 WLF851703 WVB851703 IP917239 SL917239 ACH917239 AMD917239 AVZ917239 BFV917239 BPR917239 BZN917239 CJJ917239 CTF917239 DDB917239 DMX917239 DWT917239 EGP917239 EQL917239 FAH917239 FKD917239 FTZ917239 GDV917239 GNR917239 GXN917239 HHJ917239 HRF917239 IBB917239 IKX917239 IUT917239 JEP917239 JOL917239 JYH917239 KID917239 KRZ917239 LBV917239 LLR917239 LVN917239 MFJ917239 MPF917239 MZB917239 NIX917239 NST917239 OCP917239 OML917239 OWH917239 PGD917239 PPZ917239 PZV917239 QJR917239 QTN917239 RDJ917239 RNF917239 RXB917239 SGX917239 SQT917239 TAP917239 TKL917239 TUH917239 UED917239 UNZ917239 UXV917239 VHR917239 VRN917239 WBJ917239 WLF917239 WVB917239 IP982775 SL982775 ACH982775 AMD982775 AVZ982775 BFV982775 BPR982775 BZN982775 CJJ982775 CTF982775 DDB982775 DMX982775 DWT982775 EGP982775 EQL982775 FAH982775 FKD982775 FTZ982775 GDV982775 GNR982775 GXN982775 HHJ982775 HRF982775 IBB982775 IKX982775 IUT982775 JEP982775 JOL982775 JYH982775 KID982775 KRZ982775 LBV982775 LLR982775 LVN982775 MFJ982775 MPF982775 MZB982775 NIX982775 NST982775 OCP982775 OML982775 OWH982775 PGD982775 PPZ982775 PZV982775 QJR982775 QTN982775 RDJ982775 RNF982775 RXB982775 SGX982775 SQT982775 TAP982775 TKL982775 TUH982775 UED982775 UNZ982775 UXV982775 VHR982775 VRN982775 WBJ982775 WLF982775 WVB982775 IR65271 SN65271 ACJ65271 AMF65271 AWB65271 BFX65271 BPT65271 BZP65271 CJL65271 CTH65271 DDD65271 DMZ65271 DWV65271 EGR65271 EQN65271 FAJ65271 FKF65271 FUB65271 GDX65271 GNT65271 GXP65271 HHL65271 HRH65271 IBD65271 IKZ65271 IUV65271 JER65271 JON65271 JYJ65271 KIF65271 KSB65271 LBX65271 LLT65271 LVP65271 MFL65271 MPH65271 MZD65271 NIZ65271 NSV65271 OCR65271 OMN65271 OWJ65271 PGF65271 PQB65271 PZX65271 QJT65271 QTP65271 RDL65271 RNH65271 RXD65271 SGZ65271 SQV65271 TAR65271 TKN65271 TUJ65271 UEF65271 UOB65271 UXX65271 VHT65271 VRP65271 WBL65271 WLH65271 WVD65271 IR130807 SN130807 ACJ130807 AMF130807 AWB130807 BFX130807 BPT130807 BZP130807 CJL130807 CTH130807 DDD130807 DMZ130807 DWV130807 EGR130807 EQN130807 FAJ130807 FKF130807 FUB130807 GDX130807 GNT130807 GXP130807 HHL130807 HRH130807 IBD130807 IKZ130807 IUV130807 JER130807 JON130807 JYJ130807 KIF130807 KSB130807 LBX130807 LLT130807 LVP130807 MFL130807 MPH130807 MZD130807 NIZ130807 NSV130807 OCR130807 OMN130807 OWJ130807 PGF130807 PQB130807 PZX130807 QJT130807 QTP130807 RDL130807 RNH130807 RXD130807 SGZ130807 SQV130807 TAR130807 TKN130807 TUJ130807 UEF130807 UOB130807 UXX130807 VHT130807 VRP130807 WBL130807 WLH130807 WVD130807 IR196343 SN196343 ACJ196343 AMF196343 AWB196343 BFX196343 BPT196343 BZP196343 CJL196343 CTH196343 DDD196343 DMZ196343 DWV196343 EGR196343 EQN196343 FAJ196343 FKF196343 FUB196343 GDX196343 GNT196343 GXP196343 HHL196343 HRH196343 IBD196343 IKZ196343 IUV196343 JER196343 JON196343 JYJ196343 KIF196343 KSB196343 LBX196343 LLT196343 LVP196343 MFL196343 MPH196343 MZD196343 NIZ196343 NSV196343 OCR196343 OMN196343 OWJ196343 PGF196343 PQB196343 PZX196343 QJT196343 QTP196343 RDL196343 RNH196343 RXD196343 SGZ196343 SQV196343 TAR196343 TKN196343 TUJ196343 UEF196343 UOB196343 UXX196343 VHT196343 VRP196343 WBL196343 WLH196343 WVD196343 IR261879 SN261879 ACJ261879 AMF261879 AWB261879 BFX261879 BPT261879 BZP261879 CJL261879 CTH261879 DDD261879 DMZ261879 DWV261879 EGR261879 EQN261879 FAJ261879 FKF261879 FUB261879 GDX261879 GNT261879 GXP261879 HHL261879 HRH261879 IBD261879 IKZ261879 IUV261879 JER261879 JON261879 JYJ261879 KIF261879 KSB261879 LBX261879 LLT261879 LVP261879 MFL261879 MPH261879 MZD261879 NIZ261879 NSV261879 OCR261879 OMN261879 OWJ261879 PGF261879 PQB261879 PZX261879 QJT261879 QTP261879 RDL261879 RNH261879 RXD261879 SGZ261879 SQV261879 TAR261879 TKN261879 TUJ261879 UEF261879 UOB261879 UXX261879 VHT261879 VRP261879 WBL261879 WLH261879 WVD261879 IR327415 SN327415 ACJ327415 AMF327415 AWB327415 BFX327415 BPT327415 BZP327415 CJL327415 CTH327415 DDD327415 DMZ327415 DWV327415 EGR327415 EQN327415 FAJ327415 FKF327415 FUB327415 GDX327415 GNT327415 GXP327415 HHL327415 HRH327415 IBD327415 IKZ327415 IUV327415 JER327415 JON327415 JYJ327415 KIF327415 KSB327415 LBX327415 LLT327415 LVP327415 MFL327415 MPH327415 MZD327415 NIZ327415 NSV327415 OCR327415 OMN327415 OWJ327415 PGF327415 PQB327415 PZX327415 QJT327415 QTP327415 RDL327415 RNH327415 RXD327415 SGZ327415 SQV327415 TAR327415 TKN327415 TUJ327415 UEF327415 UOB327415 UXX327415 VHT327415 VRP327415 WBL327415 WLH327415 WVD327415 IR392951 SN392951 ACJ392951 AMF392951 AWB392951 BFX392951 BPT392951 BZP392951 CJL392951 CTH392951 DDD392951 DMZ392951 DWV392951 EGR392951 EQN392951 FAJ392951 FKF392951 FUB392951 GDX392951 GNT392951 GXP392951 HHL392951 HRH392951 IBD392951 IKZ392951 IUV392951 JER392951 JON392951 JYJ392951 KIF392951 KSB392951 LBX392951 LLT392951 LVP392951 MFL392951 MPH392951 MZD392951 NIZ392951 NSV392951 OCR392951 OMN392951 OWJ392951 PGF392951 PQB392951 PZX392951 QJT392951 QTP392951 RDL392951 RNH392951 RXD392951 SGZ392951 SQV392951 TAR392951 TKN392951 TUJ392951 UEF392951 UOB392951 UXX392951 VHT392951 VRP392951 WBL392951 WLH392951 WVD392951 IR458487 SN458487 ACJ458487 AMF458487 AWB458487 BFX458487 BPT458487 BZP458487 CJL458487 CTH458487 DDD458487 DMZ458487 DWV458487 EGR458487 EQN458487 FAJ458487 FKF458487 FUB458487 GDX458487 GNT458487 GXP458487 HHL458487 HRH458487 IBD458487 IKZ458487 IUV458487 JER458487 JON458487 JYJ458487 KIF458487 KSB458487 LBX458487 LLT458487 LVP458487 MFL458487 MPH458487 MZD458487 NIZ458487 NSV458487 OCR458487 OMN458487 OWJ458487 PGF458487 PQB458487 PZX458487 QJT458487 QTP458487 RDL458487 RNH458487 RXD458487 SGZ458487 SQV458487 TAR458487 TKN458487 TUJ458487 UEF458487 UOB458487 UXX458487 VHT458487 VRP458487 WBL458487 WLH458487 WVD458487 IR524023 SN524023 ACJ524023 AMF524023 AWB524023 BFX524023 BPT524023 BZP524023 CJL524023 CTH524023 DDD524023 DMZ524023 DWV524023 EGR524023 EQN524023 FAJ524023 FKF524023 FUB524023 GDX524023 GNT524023 GXP524023 HHL524023 HRH524023 IBD524023 IKZ524023 IUV524023 JER524023 JON524023 JYJ524023 KIF524023 KSB524023 LBX524023 LLT524023 LVP524023 MFL524023 MPH524023 MZD524023 NIZ524023 NSV524023 OCR524023 OMN524023 OWJ524023 PGF524023 PQB524023 PZX524023 QJT524023 QTP524023 RDL524023 RNH524023 RXD524023 SGZ524023 SQV524023 TAR524023 TKN524023 TUJ524023 UEF524023 UOB524023 UXX524023 VHT524023 VRP524023 WBL524023 WLH524023 WVD524023 IR589559 SN589559 ACJ589559 AMF589559 AWB589559 BFX589559 BPT589559 BZP589559 CJL589559 CTH589559 DDD589559 DMZ589559 DWV589559 EGR589559 EQN589559 FAJ589559 FKF589559 FUB589559 GDX589559 GNT589559 GXP589559 HHL589559 HRH589559 IBD589559 IKZ589559 IUV589559 JER589559 JON589559 JYJ589559 KIF589559 KSB589559 LBX589559 LLT589559 LVP589559 MFL589559 MPH589559 MZD589559 NIZ589559 NSV589559 OCR589559 OMN589559 OWJ589559 PGF589559 PQB589559 PZX589559 QJT589559 QTP589559 RDL589559 RNH589559 RXD589559 SGZ589559 SQV589559 TAR589559 TKN589559 TUJ589559 UEF589559 UOB589559 UXX589559 VHT589559 VRP589559 WBL589559 WLH589559 WVD589559 IR655095 SN655095 ACJ655095 AMF655095 AWB655095 BFX655095 BPT655095 BZP655095 CJL655095 CTH655095 DDD655095 DMZ655095 DWV655095 EGR655095 EQN655095 FAJ655095 FKF655095 FUB655095 GDX655095 GNT655095 GXP655095 HHL655095 HRH655095 IBD655095 IKZ655095 IUV655095 JER655095 JON655095 JYJ655095 KIF655095 KSB655095 LBX655095 LLT655095 LVP655095 MFL655095 MPH655095 MZD655095 NIZ655095 NSV655095 OCR655095 OMN655095 OWJ655095 PGF655095 PQB655095 PZX655095 QJT655095 QTP655095 RDL655095 RNH655095 RXD655095 SGZ655095 SQV655095 TAR655095 TKN655095 TUJ655095 UEF655095 UOB655095 UXX655095 VHT655095 VRP655095 WBL655095 WLH655095 WVD655095 IR720631 SN720631 ACJ720631 AMF720631 AWB720631 BFX720631 BPT720631 BZP720631 CJL720631 CTH720631 DDD720631 DMZ720631 DWV720631 EGR720631 EQN720631 FAJ720631 FKF720631 FUB720631 GDX720631 GNT720631 GXP720631 HHL720631 HRH720631 IBD720631 IKZ720631 IUV720631 JER720631 JON720631 JYJ720631 KIF720631 KSB720631 LBX720631 LLT720631 LVP720631 MFL720631 MPH720631 MZD720631 NIZ720631 NSV720631 OCR720631 OMN720631 OWJ720631 PGF720631 PQB720631 PZX720631 QJT720631 QTP720631 RDL720631 RNH720631 RXD720631 SGZ720631 SQV720631 TAR720631 TKN720631 TUJ720631 UEF720631 UOB720631 UXX720631 VHT720631 VRP720631 WBL720631 WLH720631 WVD720631 IR786167 SN786167 ACJ786167 AMF786167 AWB786167 BFX786167 BPT786167 BZP786167 CJL786167 CTH786167 DDD786167 DMZ786167 DWV786167 EGR786167 EQN786167 FAJ786167 FKF786167 FUB786167 GDX786167 GNT786167 GXP786167 HHL786167 HRH786167 IBD786167 IKZ786167 IUV786167 JER786167 JON786167 JYJ786167 KIF786167 KSB786167 LBX786167 LLT786167 LVP786167 MFL786167 MPH786167 MZD786167 NIZ786167 NSV786167 OCR786167 OMN786167 OWJ786167 PGF786167 PQB786167 PZX786167 QJT786167 QTP786167 RDL786167 RNH786167 RXD786167 SGZ786167 SQV786167 TAR786167 TKN786167 TUJ786167 UEF786167 UOB786167 UXX786167 VHT786167 VRP786167 WBL786167 WLH786167 WVD786167 IR851703 SN851703 ACJ851703 AMF851703 AWB851703 BFX851703 BPT851703 BZP851703 CJL851703 CTH851703 DDD851703 DMZ851703 DWV851703 EGR851703 EQN851703 FAJ851703 FKF851703 FUB851703 GDX851703 GNT851703 GXP851703 HHL851703 HRH851703 IBD851703 IKZ851703 IUV851703 JER851703 JON851703 JYJ851703 KIF851703 KSB851703 LBX851703 LLT851703 LVP851703 MFL851703 MPH851703 MZD851703 NIZ851703 NSV851703 OCR851703 OMN851703 OWJ851703 PGF851703 PQB851703 PZX851703 QJT851703 QTP851703 RDL851703 RNH851703 RXD851703 SGZ851703 SQV851703 TAR851703 TKN851703 TUJ851703 UEF851703 UOB851703 UXX851703 VHT851703 VRP851703 WBL851703 WLH851703 WVD851703 IR917239 SN917239 ACJ917239 AMF917239 AWB917239 BFX917239 BPT917239 BZP917239 CJL917239 CTH917239 DDD917239 DMZ917239 DWV917239 EGR917239 EQN917239 FAJ917239 FKF917239 FUB917239 GDX917239 GNT917239 GXP917239 HHL917239 HRH917239 IBD917239 IKZ917239 IUV917239 JER917239 JON917239 JYJ917239 KIF917239 KSB917239 LBX917239 LLT917239 LVP917239 MFL917239 MPH917239 MZD917239 NIZ917239 NSV917239 OCR917239 OMN917239 OWJ917239 PGF917239 PQB917239 PZX917239 QJT917239 QTP917239 RDL917239 RNH917239 RXD917239 SGZ917239 SQV917239 TAR917239 TKN917239 TUJ917239 UEF917239 UOB917239 UXX917239 VHT917239 VRP917239 WBL917239 WLH917239 WVD917239 IR982775 SN982775 ACJ982775 AMF982775 AWB982775 BFX982775 BPT982775 BZP982775 CJL982775 CTH982775 DDD982775 DMZ982775 DWV982775 EGR982775 EQN982775 FAJ982775 FKF982775 FUB982775 GDX982775 GNT982775 GXP982775 HHL982775 HRH982775 IBD982775 IKZ982775 IUV982775 JER982775 JON982775 JYJ982775 KIF982775 KSB982775 LBX982775 LLT982775 LVP982775 MFL982775 MPH982775 MZD982775 NIZ982775 NSV982775 OCR982775 OMN982775 OWJ982775 PGF982775 PQB982775 PZX982775 QJT982775 QTP982775 RDL982775 RNH982775 RXD982775 SGZ982775 SQV982775 TAR982775 TKN982775 TUJ982775 UEF982775 UOB982775 UXX982775 VHT982775 VRP982775 WBL982775 WLH982775 WVD982775 IT65271 SP65271 ACL65271 AMH65271 AWD65271 BFZ65271 BPV65271 BZR65271 CJN65271 CTJ65271 DDF65271 DNB65271 DWX65271 EGT65271 EQP65271 FAL65271 FKH65271 FUD65271 GDZ65271 GNV65271 GXR65271 HHN65271 HRJ65271 IBF65271 ILB65271 IUX65271 JET65271 JOP65271 JYL65271 KIH65271 KSD65271 LBZ65271 LLV65271 LVR65271 MFN65271 MPJ65271 MZF65271 NJB65271 NSX65271 OCT65271 OMP65271 OWL65271 PGH65271 PQD65271 PZZ65271 QJV65271 QTR65271 RDN65271 RNJ65271 RXF65271 SHB65271 SQX65271 TAT65271 TKP65271 TUL65271 UEH65271 UOD65271 UXZ65271 VHV65271 VRR65271 WBN65271 WLJ65271 WVF65271 IT130807 SP130807 ACL130807 AMH130807 AWD130807 BFZ130807 BPV130807 BZR130807 CJN130807 CTJ130807 DDF130807 DNB130807 DWX130807 EGT130807 EQP130807 FAL130807 FKH130807 FUD130807 GDZ130807 GNV130807 GXR130807 HHN130807 HRJ130807 IBF130807 ILB130807 IUX130807 JET130807 JOP130807 JYL130807 KIH130807 KSD130807 LBZ130807 LLV130807 LVR130807 MFN130807 MPJ130807 MZF130807 NJB130807 NSX130807 OCT130807 OMP130807 OWL130807 PGH130807 PQD130807 PZZ130807 QJV130807 QTR130807 RDN130807 RNJ130807 RXF130807 SHB130807 SQX130807 TAT130807 TKP130807 TUL130807 UEH130807 UOD130807 UXZ130807 VHV130807 VRR130807 WBN130807 WLJ130807 WVF130807 IT196343 SP196343 ACL196343 AMH196343 AWD196343 BFZ196343 BPV196343 BZR196343 CJN196343 CTJ196343 DDF196343 DNB196343 DWX196343 EGT196343 EQP196343 FAL196343 FKH196343 FUD196343 GDZ196343 GNV196343 GXR196343 HHN196343 HRJ196343 IBF196343 ILB196343 IUX196343 JET196343 JOP196343 JYL196343 KIH196343 KSD196343 LBZ196343 LLV196343 LVR196343 MFN196343 MPJ196343 MZF196343 NJB196343 NSX196343 OCT196343 OMP196343 OWL196343 PGH196343 PQD196343 PZZ196343 QJV196343 QTR196343 RDN196343 RNJ196343 RXF196343 SHB196343 SQX196343 TAT196343 TKP196343 TUL196343 UEH196343 UOD196343 UXZ196343 VHV196343 VRR196343 WBN196343 WLJ196343 WVF196343 IT261879 SP261879 ACL261879 AMH261879 AWD261879 BFZ261879 BPV261879 BZR261879 CJN261879 CTJ261879 DDF261879 DNB261879 DWX261879 EGT261879 EQP261879 FAL261879 FKH261879 FUD261879 GDZ261879 GNV261879 GXR261879 HHN261879 HRJ261879 IBF261879 ILB261879 IUX261879 JET261879 JOP261879 JYL261879 KIH261879 KSD261879 LBZ261879 LLV261879 LVR261879 MFN261879 MPJ261879 MZF261879 NJB261879 NSX261879 OCT261879 OMP261879 OWL261879 PGH261879 PQD261879 PZZ261879 QJV261879 QTR261879 RDN261879 RNJ261879 RXF261879 SHB261879 SQX261879 TAT261879 TKP261879 TUL261879 UEH261879 UOD261879 UXZ261879 VHV261879 VRR261879 WBN261879 WLJ261879 WVF261879 IT327415 SP327415 ACL327415 AMH327415 AWD327415 BFZ327415 BPV327415 BZR327415 CJN327415 CTJ327415 DDF327415 DNB327415 DWX327415 EGT327415 EQP327415 FAL327415 FKH327415 FUD327415 GDZ327415 GNV327415 GXR327415 HHN327415 HRJ327415 IBF327415 ILB327415 IUX327415 JET327415 JOP327415 JYL327415 KIH327415 KSD327415 LBZ327415 LLV327415 LVR327415 MFN327415 MPJ327415 MZF327415 NJB327415 NSX327415 OCT327415 OMP327415 OWL327415 PGH327415 PQD327415 PZZ327415 QJV327415 QTR327415 RDN327415 RNJ327415 RXF327415 SHB327415 SQX327415 TAT327415 TKP327415 TUL327415 UEH327415 UOD327415 UXZ327415 VHV327415 VRR327415 WBN327415 WLJ327415 WVF327415 IT392951 SP392951 ACL392951 AMH392951 AWD392951 BFZ392951 BPV392951 BZR392951 CJN392951 CTJ392951 DDF392951 DNB392951 DWX392951 EGT392951 EQP392951 FAL392951 FKH392951 FUD392951 GDZ392951 GNV392951 GXR392951 HHN392951 HRJ392951 IBF392951 ILB392951 IUX392951 JET392951 JOP392951 JYL392951 KIH392951 KSD392951 LBZ392951 LLV392951 LVR392951 MFN392951 MPJ392951 MZF392951 NJB392951 NSX392951 OCT392951 OMP392951 OWL392951 PGH392951 PQD392951 PZZ392951 QJV392951 QTR392951 RDN392951 RNJ392951 RXF392951 SHB392951 SQX392951 TAT392951 TKP392951 TUL392951 UEH392951 UOD392951 UXZ392951 VHV392951 VRR392951 WBN392951 WLJ392951 WVF392951 IT458487 SP458487 ACL458487 AMH458487 AWD458487 BFZ458487 BPV458487 BZR458487 CJN458487 CTJ458487 DDF458487 DNB458487 DWX458487 EGT458487 EQP458487 FAL458487 FKH458487 FUD458487 GDZ458487 GNV458487 GXR458487 HHN458487 HRJ458487 IBF458487 ILB458487 IUX458487 JET458487 JOP458487 JYL458487 KIH458487 KSD458487 LBZ458487 LLV458487 LVR458487 MFN458487 MPJ458487 MZF458487 NJB458487 NSX458487 OCT458487 OMP458487 OWL458487 PGH458487 PQD458487 PZZ458487 QJV458487 QTR458487 RDN458487 RNJ458487 RXF458487 SHB458487 SQX458487 TAT458487 TKP458487 TUL458487 UEH458487 UOD458487 UXZ458487 VHV458487 VRR458487 WBN458487 WLJ458487 WVF458487 IT524023 SP524023 ACL524023 AMH524023 AWD524023 BFZ524023 BPV524023 BZR524023 CJN524023 CTJ524023 DDF524023 DNB524023 DWX524023 EGT524023 EQP524023 FAL524023 FKH524023 FUD524023 GDZ524023 GNV524023 GXR524023 HHN524023 HRJ524023 IBF524023 ILB524023 IUX524023 JET524023 JOP524023 JYL524023 KIH524023 KSD524023 LBZ524023 LLV524023 LVR524023 MFN524023 MPJ524023 MZF524023 NJB524023 NSX524023 OCT524023 OMP524023 OWL524023 PGH524023 PQD524023 PZZ524023 QJV524023 QTR524023 RDN524023 RNJ524023 RXF524023 SHB524023 SQX524023 TAT524023 TKP524023 TUL524023 UEH524023 UOD524023 UXZ524023 VHV524023 VRR524023 WBN524023 WLJ524023 WVF524023 IT589559 SP589559 ACL589559 AMH589559 AWD589559 BFZ589559 BPV589559 BZR589559 CJN589559 CTJ589559 DDF589559 DNB589559 DWX589559 EGT589559 EQP589559 FAL589559 FKH589559 FUD589559 GDZ589559 GNV589559 GXR589559 HHN589559 HRJ589559 IBF589559 ILB589559 IUX589559 JET589559 JOP589559 JYL589559 KIH589559 KSD589559 LBZ589559 LLV589559 LVR589559 MFN589559 MPJ589559 MZF589559 NJB589559 NSX589559 OCT589559 OMP589559 OWL589559 PGH589559 PQD589559 PZZ589559 QJV589559 QTR589559 RDN589559 RNJ589559 RXF589559 SHB589559 SQX589559 TAT589559 TKP589559 TUL589559 UEH589559 UOD589559 UXZ589559 VHV589559 VRR589559 WBN589559 WLJ589559 WVF589559 IT655095 SP655095 ACL655095 AMH655095 AWD655095 BFZ655095 BPV655095 BZR655095 CJN655095 CTJ655095 DDF655095 DNB655095 DWX655095 EGT655095 EQP655095 FAL655095 FKH655095 FUD655095 GDZ655095 GNV655095 GXR655095 HHN655095 HRJ655095 IBF655095 ILB655095 IUX655095 JET655095 JOP655095 JYL655095 KIH655095 KSD655095 LBZ655095 LLV655095 LVR655095 MFN655095 MPJ655095 MZF655095 NJB655095 NSX655095 OCT655095 OMP655095 OWL655095 PGH655095 PQD655095 PZZ655095 QJV655095 QTR655095 RDN655095 RNJ655095 RXF655095 SHB655095 SQX655095 TAT655095 TKP655095 TUL655095 UEH655095 UOD655095 UXZ655095 VHV655095 VRR655095 WBN655095 WLJ655095 WVF655095 IT720631 SP720631 ACL720631 AMH720631 AWD720631 BFZ720631 BPV720631 BZR720631 CJN720631 CTJ720631 DDF720631 DNB720631 DWX720631 EGT720631 EQP720631 FAL720631 FKH720631 FUD720631 GDZ720631 GNV720631 GXR720631 HHN720631 HRJ720631 IBF720631 ILB720631 IUX720631 JET720631 JOP720631 JYL720631 KIH720631 KSD720631 LBZ720631 LLV720631 LVR720631 MFN720631 MPJ720631 MZF720631 NJB720631 NSX720631 OCT720631 OMP720631 OWL720631 PGH720631 PQD720631 PZZ720631 QJV720631 QTR720631 RDN720631 RNJ720631 RXF720631 SHB720631 SQX720631 TAT720631 TKP720631 TUL720631 UEH720631 UOD720631 UXZ720631 VHV720631 VRR720631 WBN720631 WLJ720631 WVF720631 IT786167 SP786167 ACL786167 AMH786167 AWD786167 BFZ786167 BPV786167 BZR786167 CJN786167 CTJ786167 DDF786167 DNB786167 DWX786167 EGT786167 EQP786167 FAL786167 FKH786167 FUD786167 GDZ786167 GNV786167 GXR786167 HHN786167 HRJ786167 IBF786167 ILB786167 IUX786167 JET786167 JOP786167 JYL786167 KIH786167 KSD786167 LBZ786167 LLV786167 LVR786167 MFN786167 MPJ786167 MZF786167 NJB786167 NSX786167 OCT786167 OMP786167 OWL786167 PGH786167 PQD786167 PZZ786167 QJV786167 QTR786167 RDN786167 RNJ786167 RXF786167 SHB786167 SQX786167 TAT786167 TKP786167 TUL786167 UEH786167 UOD786167 UXZ786167 VHV786167 VRR786167 WBN786167 WLJ786167 WVF786167 IT851703 SP851703 ACL851703 AMH851703 AWD851703 BFZ851703 BPV851703 BZR851703 CJN851703 CTJ851703 DDF851703 DNB851703 DWX851703 EGT851703 EQP851703 FAL851703 FKH851703 FUD851703 GDZ851703 GNV851703 GXR851703 HHN851703 HRJ851703 IBF851703 ILB851703 IUX851703 JET851703 JOP851703 JYL851703 KIH851703 KSD851703 LBZ851703 LLV851703 LVR851703 MFN851703 MPJ851703 MZF851703 NJB851703 NSX851703 OCT851703 OMP851703 OWL851703 PGH851703 PQD851703 PZZ851703 QJV851703 QTR851703 RDN851703 RNJ851703 RXF851703 SHB851703 SQX851703 TAT851703 TKP851703 TUL851703 UEH851703 UOD851703 UXZ851703 VHV851703 VRR851703 WBN851703 WLJ851703 WVF851703 IT917239 SP917239 ACL917239 AMH917239 AWD917239 BFZ917239 BPV917239 BZR917239 CJN917239 CTJ917239 DDF917239 DNB917239 DWX917239 EGT917239 EQP917239 FAL917239 FKH917239 FUD917239 GDZ917239 GNV917239 GXR917239 HHN917239 HRJ917239 IBF917239 ILB917239 IUX917239 JET917239 JOP917239 JYL917239 KIH917239 KSD917239 LBZ917239 LLV917239 LVR917239 MFN917239 MPJ917239 MZF917239 NJB917239 NSX917239 OCT917239 OMP917239 OWL917239 PGH917239 PQD917239 PZZ917239 QJV917239 QTR917239 RDN917239 RNJ917239 RXF917239 SHB917239 SQX917239 TAT917239 TKP917239 TUL917239 UEH917239 UOD917239 UXZ917239 VHV917239 VRR917239 WBN917239 WLJ917239 WVF917239 IT982775 SP982775 ACL982775 AMH982775 AWD982775 BFZ982775 BPV982775 BZR982775 CJN982775 CTJ982775 DDF982775 DNB982775 DWX982775 EGT982775 EQP982775 FAL982775 FKH982775 FUD982775 GDZ982775 GNV982775 GXR982775 HHN982775 HRJ982775 IBF982775 ILB982775 IUX982775 JET982775 JOP982775 JYL982775 KIH982775 KSD982775 LBZ982775 LLV982775 LVR982775 MFN982775 MPJ982775 MZF982775 NJB982775 NSX982775 OCT982775 OMP982775 OWL982775 PGH982775 PQD982775 PZZ982775 QJV982775 QTR982775 RDN982775 RNJ982775 RXF982775 SHB982775 SQX982775 TAT982775 TKP982775 TUL982775 UEH982775 UOD982775 UXZ982775 VHV982775 VRR982775 WBN982775 WLJ982775 WVF982775 IV65271 SR65271 ACN65271 AMJ65271 AWF65271 BGB65271 BPX65271 BZT65271 CJP65271 CTL65271 DDH65271 DND65271 DWZ65271 EGV65271 EQR65271 FAN65271 FKJ65271 FUF65271 GEB65271 GNX65271 GXT65271 HHP65271 HRL65271 IBH65271 ILD65271 IUZ65271 JEV65271 JOR65271 JYN65271 KIJ65271 KSF65271 LCB65271 LLX65271 LVT65271 MFP65271 MPL65271 MZH65271 NJD65271 NSZ65271 OCV65271 OMR65271 OWN65271 PGJ65271 PQF65271 QAB65271 QJX65271 QTT65271 RDP65271 RNL65271 RXH65271 SHD65271 SQZ65271 TAV65271 TKR65271 TUN65271 UEJ65271 UOF65271 UYB65271 VHX65271 VRT65271 WBP65271 WLL65271 WVH65271 IV130807 SR130807 ACN130807 AMJ130807 AWF130807 BGB130807 BPX130807 BZT130807 CJP130807 CTL130807 DDH130807 DND130807 DWZ130807 EGV130807 EQR130807 FAN130807 FKJ130807 FUF130807 GEB130807 GNX130807 GXT130807 HHP130807 HRL130807 IBH130807 ILD130807 IUZ130807 JEV130807 JOR130807 JYN130807 KIJ130807 KSF130807 LCB130807 LLX130807 LVT130807 MFP130807 MPL130807 MZH130807 NJD130807 NSZ130807 OCV130807 OMR130807 OWN130807 PGJ130807 PQF130807 QAB130807 QJX130807 QTT130807 RDP130807 RNL130807 RXH130807 SHD130807 SQZ130807 TAV130807 TKR130807 TUN130807 UEJ130807 UOF130807 UYB130807 VHX130807 VRT130807 WBP130807 WLL130807 WVH130807 IV196343 SR196343 ACN196343 AMJ196343 AWF196343 BGB196343 BPX196343 BZT196343 CJP196343 CTL196343 DDH196343 DND196343 DWZ196343 EGV196343 EQR196343 FAN196343 FKJ196343 FUF196343 GEB196343 GNX196343 GXT196343 HHP196343 HRL196343 IBH196343 ILD196343 IUZ196343 JEV196343 JOR196343 JYN196343 KIJ196343 KSF196343 LCB196343 LLX196343 LVT196343 MFP196343 MPL196343 MZH196343 NJD196343 NSZ196343 OCV196343 OMR196343 OWN196343 PGJ196343 PQF196343 QAB196343 QJX196343 QTT196343 RDP196343 RNL196343 RXH196343 SHD196343 SQZ196343 TAV196343 TKR196343 TUN196343 UEJ196343 UOF196343 UYB196343 VHX196343 VRT196343 WBP196343 WLL196343 WVH196343 IV261879 SR261879 ACN261879 AMJ261879 AWF261879 BGB261879 BPX261879 BZT261879 CJP261879 CTL261879 DDH261879 DND261879 DWZ261879 EGV261879 EQR261879 FAN261879 FKJ261879 FUF261879 GEB261879 GNX261879 GXT261879 HHP261879 HRL261879 IBH261879 ILD261879 IUZ261879 JEV261879 JOR261879 JYN261879 KIJ261879 KSF261879 LCB261879 LLX261879 LVT261879 MFP261879 MPL261879 MZH261879 NJD261879 NSZ261879 OCV261879 OMR261879 OWN261879 PGJ261879 PQF261879 QAB261879 QJX261879 QTT261879 RDP261879 RNL261879 RXH261879 SHD261879 SQZ261879 TAV261879 TKR261879 TUN261879 UEJ261879 UOF261879 UYB261879 VHX261879 VRT261879 WBP261879 WLL261879 WVH261879 IV327415 SR327415 ACN327415 AMJ327415 AWF327415 BGB327415 BPX327415 BZT327415 CJP327415 CTL327415 DDH327415 DND327415 DWZ327415 EGV327415 EQR327415 FAN327415 FKJ327415 FUF327415 GEB327415 GNX327415 GXT327415 HHP327415 HRL327415 IBH327415 ILD327415 IUZ327415 JEV327415 JOR327415 JYN327415 KIJ327415 KSF327415 LCB327415 LLX327415 LVT327415 MFP327415 MPL327415 MZH327415 NJD327415 NSZ327415 OCV327415 OMR327415 OWN327415 PGJ327415 PQF327415 QAB327415 QJX327415 QTT327415 RDP327415 RNL327415 RXH327415 SHD327415 SQZ327415 TAV327415 TKR327415 TUN327415 UEJ327415 UOF327415 UYB327415 VHX327415 VRT327415 WBP327415 WLL327415 WVH327415 IV392951 SR392951 ACN392951 AMJ392951 AWF392951 BGB392951 BPX392951 BZT392951 CJP392951 CTL392951 DDH392951 DND392951 DWZ392951 EGV392951 EQR392951 FAN392951 FKJ392951 FUF392951 GEB392951 GNX392951 GXT392951 HHP392951 HRL392951 IBH392951 ILD392951 IUZ392951 JEV392951 JOR392951 JYN392951 KIJ392951 KSF392951 LCB392951 LLX392951 LVT392951 MFP392951 MPL392951 MZH392951 NJD392951 NSZ392951 OCV392951 OMR392951 OWN392951 PGJ392951 PQF392951 QAB392951 QJX392951 QTT392951 RDP392951 RNL392951 RXH392951 SHD392951 SQZ392951 TAV392951 TKR392951 TUN392951 UEJ392951 UOF392951 UYB392951 VHX392951 VRT392951 WBP392951 WLL392951 WVH392951 IV458487 SR458487 ACN458487 AMJ458487 AWF458487 BGB458487 BPX458487 BZT458487 CJP458487 CTL458487 DDH458487 DND458487 DWZ458487 EGV458487 EQR458487 FAN458487 FKJ458487 FUF458487 GEB458487 GNX458487 GXT458487 HHP458487 HRL458487 IBH458487 ILD458487 IUZ458487 JEV458487 JOR458487 JYN458487 KIJ458487 KSF458487 LCB458487 LLX458487 LVT458487 MFP458487 MPL458487 MZH458487 NJD458487 NSZ458487 OCV458487 OMR458487 OWN458487 PGJ458487 PQF458487 QAB458487 QJX458487 QTT458487 RDP458487 RNL458487 RXH458487 SHD458487 SQZ458487 TAV458487 TKR458487 TUN458487 UEJ458487 UOF458487 UYB458487 VHX458487 VRT458487 WBP458487 WLL458487 WVH458487 IV524023 SR524023 ACN524023 AMJ524023 AWF524023 BGB524023 BPX524023 BZT524023 CJP524023 CTL524023 DDH524023 DND524023 DWZ524023 EGV524023 EQR524023 FAN524023 FKJ524023 FUF524023 GEB524023 GNX524023 GXT524023 HHP524023 HRL524023 IBH524023 ILD524023 IUZ524023 JEV524023 JOR524023 JYN524023 KIJ524023 KSF524023 LCB524023 LLX524023 LVT524023 MFP524023 MPL524023 MZH524023 NJD524023 NSZ524023 OCV524023 OMR524023 OWN524023 PGJ524023 PQF524023 QAB524023 QJX524023 QTT524023 RDP524023 RNL524023 RXH524023 SHD524023 SQZ524023 TAV524023 TKR524023 TUN524023 UEJ524023 UOF524023 UYB524023 VHX524023 VRT524023 WBP524023 WLL524023 WVH524023 IV589559 SR589559 ACN589559 AMJ589559 AWF589559 BGB589559 BPX589559 BZT589559 CJP589559 CTL589559 DDH589559 DND589559 DWZ589559 EGV589559 EQR589559 FAN589559 FKJ589559 FUF589559 GEB589559 GNX589559 GXT589559 HHP589559 HRL589559 IBH589559 ILD589559 IUZ589559 JEV589559 JOR589559 JYN589559 KIJ589559 KSF589559 LCB589559 LLX589559 LVT589559 MFP589559 MPL589559 MZH589559 NJD589559 NSZ589559 OCV589559 OMR589559 OWN589559 PGJ589559 PQF589559 QAB589559 QJX589559 QTT589559 RDP589559 RNL589559 RXH589559 SHD589559 SQZ589559 TAV589559 TKR589559 TUN589559 UEJ589559 UOF589559 UYB589559 VHX589559 VRT589559 WBP589559 WLL589559 WVH589559 IV655095 SR655095 ACN655095 AMJ655095 AWF655095 BGB655095 BPX655095 BZT655095 CJP655095 CTL655095 DDH655095 DND655095 DWZ655095 EGV655095 EQR655095 FAN655095 FKJ655095 FUF655095 GEB655095 GNX655095 GXT655095 HHP655095 HRL655095 IBH655095 ILD655095 IUZ655095 JEV655095 JOR655095 JYN655095 KIJ655095 KSF655095 LCB655095 LLX655095 LVT655095 MFP655095 MPL655095 MZH655095 NJD655095 NSZ655095 OCV655095 OMR655095 OWN655095 PGJ655095 PQF655095 QAB655095 QJX655095 QTT655095 RDP655095 RNL655095 RXH655095 SHD655095 SQZ655095 TAV655095 TKR655095 TUN655095 UEJ655095 UOF655095 UYB655095 VHX655095 VRT655095 WBP655095 WLL655095 WVH655095 IV720631 SR720631 ACN720631 AMJ720631 AWF720631 BGB720631 BPX720631 BZT720631 CJP720631 CTL720631 DDH720631 DND720631 DWZ720631 EGV720631 EQR720631 FAN720631 FKJ720631 FUF720631 GEB720631 GNX720631 GXT720631 HHP720631 HRL720631 IBH720631 ILD720631 IUZ720631 JEV720631 JOR720631 JYN720631 KIJ720631 KSF720631 LCB720631 LLX720631 LVT720631 MFP720631 MPL720631 MZH720631 NJD720631 NSZ720631 OCV720631 OMR720631 OWN720631 PGJ720631 PQF720631 QAB720631 QJX720631 QTT720631 RDP720631 RNL720631 RXH720631 SHD720631 SQZ720631 TAV720631 TKR720631 TUN720631 UEJ720631 UOF720631 UYB720631 VHX720631 VRT720631 WBP720631 WLL720631 WVH720631 IV786167 SR786167 ACN786167 AMJ786167 AWF786167 BGB786167 BPX786167 BZT786167 CJP786167 CTL786167 DDH786167 DND786167 DWZ786167 EGV786167 EQR786167 FAN786167 FKJ786167 FUF786167 GEB786167 GNX786167 GXT786167 HHP786167 HRL786167 IBH786167 ILD786167 IUZ786167 JEV786167 JOR786167 JYN786167 KIJ786167 KSF786167 LCB786167 LLX786167 LVT786167 MFP786167 MPL786167 MZH786167 NJD786167 NSZ786167 OCV786167 OMR786167 OWN786167 PGJ786167 PQF786167 QAB786167 QJX786167 QTT786167 RDP786167 RNL786167 RXH786167 SHD786167 SQZ786167 TAV786167 TKR786167 TUN786167 UEJ786167 UOF786167 UYB786167 VHX786167 VRT786167 WBP786167 WLL786167 WVH786167 IV851703 SR851703 ACN851703 AMJ851703 AWF851703 BGB851703 BPX851703 BZT851703 CJP851703 CTL851703 DDH851703 DND851703 DWZ851703 EGV851703 EQR851703 FAN851703 FKJ851703 FUF851703 GEB851703 GNX851703 GXT851703 HHP851703 HRL851703 IBH851703 ILD851703 IUZ851703 JEV851703 JOR851703 JYN851703 KIJ851703 KSF851703 LCB851703 LLX851703 LVT851703 MFP851703 MPL851703 MZH851703 NJD851703 NSZ851703 OCV851703 OMR851703 OWN851703 PGJ851703 PQF851703 QAB851703 QJX851703 QTT851703 RDP851703 RNL851703 RXH851703 SHD851703 SQZ851703 TAV851703 TKR851703 TUN851703 UEJ851703 UOF851703 UYB851703 VHX851703 VRT851703 WBP851703 WLL851703 WVH851703 IV917239 SR917239 ACN917239 AMJ917239 AWF917239 BGB917239 BPX917239 BZT917239 CJP917239 CTL917239 DDH917239 DND917239 DWZ917239 EGV917239 EQR917239 FAN917239 FKJ917239 FUF917239 GEB917239 GNX917239 GXT917239 HHP917239 HRL917239 IBH917239 ILD917239 IUZ917239 JEV917239 JOR917239 JYN917239 KIJ917239 KSF917239 LCB917239 LLX917239 LVT917239 MFP917239 MPL917239 MZH917239 NJD917239 NSZ917239 OCV917239 OMR917239 OWN917239 PGJ917239 PQF917239 QAB917239 QJX917239 QTT917239 RDP917239 RNL917239 RXH917239 SHD917239 SQZ917239 TAV917239 TKR917239 TUN917239 UEJ917239 UOF917239 UYB917239 VHX917239 VRT917239 WBP917239 WLL917239 WVH917239 IV982775 SR982775 ACN982775 AMJ982775 AWF982775 BGB982775 BPX982775 BZT982775 CJP982775 CTL982775 DDH982775 DND982775 DWZ982775 EGV982775 EQR982775 FAN982775 FKJ982775 FUF982775 GEB982775 GNX982775 GXT982775 HHP982775 HRL982775 IBH982775 ILD982775 IUZ982775 JEV982775 JOR982775 JYN982775 KIJ982775 KSF982775 LCB982775 LLX982775 LVT982775 MFP982775 MPL982775 MZH982775 NJD982775 NSZ982775 OCV982775 OMR982775 OWN982775 PGJ982775 PQF982775 QAB982775 QJX982775 QTT982775 RDP982775 RNL982775 RXH982775 SHD982775 SQZ982775 TAV982775 TKR982775 TUN982775 UEJ982775 UOF982775 UYB982775 VHX982775 VRT982775 WBP982775 WLL982775 WVH982775 IX65271 ST65271 ACP65271 AML65271 AWH65271 BGD65271 BPZ65271 BZV65271 CJR65271 CTN65271 DDJ65271 DNF65271 DXB65271 EGX65271 EQT65271 FAP65271 FKL65271 FUH65271 GED65271 GNZ65271 GXV65271 HHR65271 HRN65271 IBJ65271 ILF65271 IVB65271 JEX65271 JOT65271 JYP65271 KIL65271 KSH65271 LCD65271 LLZ65271 LVV65271 MFR65271 MPN65271 MZJ65271 NJF65271 NTB65271 OCX65271 OMT65271 OWP65271 PGL65271 PQH65271 QAD65271 QJZ65271 QTV65271 RDR65271 RNN65271 RXJ65271 SHF65271 SRB65271 TAX65271 TKT65271 TUP65271 UEL65271 UOH65271 UYD65271 VHZ65271 VRV65271 WBR65271 WLN65271 WVJ65271 IX130807 ST130807 ACP130807 AML130807 AWH130807 BGD130807 BPZ130807 BZV130807 CJR130807 CTN130807 DDJ130807 DNF130807 DXB130807 EGX130807 EQT130807 FAP130807 FKL130807 FUH130807 GED130807 GNZ130807 GXV130807 HHR130807 HRN130807 IBJ130807 ILF130807 IVB130807 JEX130807 JOT130807 JYP130807 KIL130807 KSH130807 LCD130807 LLZ130807 LVV130807 MFR130807 MPN130807 MZJ130807 NJF130807 NTB130807 OCX130807 OMT130807 OWP130807 PGL130807 PQH130807 QAD130807 QJZ130807 QTV130807 RDR130807 RNN130807 RXJ130807 SHF130807 SRB130807 TAX130807 TKT130807 TUP130807 UEL130807 UOH130807 UYD130807 VHZ130807 VRV130807 WBR130807 WLN130807 WVJ130807 IX196343 ST196343 ACP196343 AML196343 AWH196343 BGD196343 BPZ196343 BZV196343 CJR196343 CTN196343 DDJ196343 DNF196343 DXB196343 EGX196343 EQT196343 FAP196343 FKL196343 FUH196343 GED196343 GNZ196343 GXV196343 HHR196343 HRN196343 IBJ196343 ILF196343 IVB196343 JEX196343 JOT196343 JYP196343 KIL196343 KSH196343 LCD196343 LLZ196343 LVV196343 MFR196343 MPN196343 MZJ196343 NJF196343 NTB196343 OCX196343 OMT196343 OWP196343 PGL196343 PQH196343 QAD196343 QJZ196343 QTV196343 RDR196343 RNN196343 RXJ196343 SHF196343 SRB196343 TAX196343 TKT196343 TUP196343 UEL196343 UOH196343 UYD196343 VHZ196343 VRV196343 WBR196343 WLN196343 WVJ196343 IX261879 ST261879 ACP261879 AML261879 AWH261879 BGD261879 BPZ261879 BZV261879 CJR261879 CTN261879 DDJ261879 DNF261879 DXB261879 EGX261879 EQT261879 FAP261879 FKL261879 FUH261879 GED261879 GNZ261879 GXV261879 HHR261879 HRN261879 IBJ261879 ILF261879 IVB261879 JEX261879 JOT261879 JYP261879 KIL261879 KSH261879 LCD261879 LLZ261879 LVV261879 MFR261879 MPN261879 MZJ261879 NJF261879 NTB261879 OCX261879 OMT261879 OWP261879 PGL261879 PQH261879 QAD261879 QJZ261879 QTV261879 RDR261879 RNN261879 RXJ261879 SHF261879 SRB261879 TAX261879 TKT261879 TUP261879 UEL261879 UOH261879 UYD261879 VHZ261879 VRV261879 WBR261879 WLN261879 WVJ261879 IX327415 ST327415 ACP327415 AML327415 AWH327415 BGD327415 BPZ327415 BZV327415 CJR327415 CTN327415 DDJ327415 DNF327415 DXB327415 EGX327415 EQT327415 FAP327415 FKL327415 FUH327415 GED327415 GNZ327415 GXV327415 HHR327415 HRN327415 IBJ327415 ILF327415 IVB327415 JEX327415 JOT327415 JYP327415 KIL327415 KSH327415 LCD327415 LLZ327415 LVV327415 MFR327415 MPN327415 MZJ327415 NJF327415 NTB327415 OCX327415 OMT327415 OWP327415 PGL327415 PQH327415 QAD327415 QJZ327415 QTV327415 RDR327415 RNN327415 RXJ327415 SHF327415 SRB327415 TAX327415 TKT327415 TUP327415 UEL327415 UOH327415 UYD327415 VHZ327415 VRV327415 WBR327415 WLN327415 WVJ327415 IX392951 ST392951 ACP392951 AML392951 AWH392951 BGD392951 BPZ392951 BZV392951 CJR392951 CTN392951 DDJ392951 DNF392951 DXB392951 EGX392951 EQT392951 FAP392951 FKL392951 FUH392951 GED392951 GNZ392951 GXV392951 HHR392951 HRN392951 IBJ392951 ILF392951 IVB392951 JEX392951 JOT392951 JYP392951 KIL392951 KSH392951 LCD392951 LLZ392951 LVV392951 MFR392951 MPN392951 MZJ392951 NJF392951 NTB392951 OCX392951 OMT392951 OWP392951 PGL392951 PQH392951 QAD392951 QJZ392951 QTV392951 RDR392951 RNN392951 RXJ392951 SHF392951 SRB392951 TAX392951 TKT392951 TUP392951 UEL392951 UOH392951 UYD392951 VHZ392951 VRV392951 WBR392951 WLN392951 WVJ392951 IX458487 ST458487 ACP458487 AML458487 AWH458487 BGD458487 BPZ458487 BZV458487 CJR458487 CTN458487 DDJ458487 DNF458487 DXB458487 EGX458487 EQT458487 FAP458487 FKL458487 FUH458487 GED458487 GNZ458487 GXV458487 HHR458487 HRN458487 IBJ458487 ILF458487 IVB458487 JEX458487 JOT458487 JYP458487 KIL458487 KSH458487 LCD458487 LLZ458487 LVV458487 MFR458487 MPN458487 MZJ458487 NJF458487 NTB458487 OCX458487 OMT458487 OWP458487 PGL458487 PQH458487 QAD458487 QJZ458487 QTV458487 RDR458487 RNN458487 RXJ458487 SHF458487 SRB458487 TAX458487 TKT458487 TUP458487 UEL458487 UOH458487 UYD458487 VHZ458487 VRV458487 WBR458487 WLN458487 WVJ458487 IX524023 ST524023 ACP524023 AML524023 AWH524023 BGD524023 BPZ524023 BZV524023 CJR524023 CTN524023 DDJ524023 DNF524023 DXB524023 EGX524023 EQT524023 FAP524023 FKL524023 FUH524023 GED524023 GNZ524023 GXV524023 HHR524023 HRN524023 IBJ524023 ILF524023 IVB524023 JEX524023 JOT524023 JYP524023 KIL524023 KSH524023 LCD524023 LLZ524023 LVV524023 MFR524023 MPN524023 MZJ524023 NJF524023 NTB524023 OCX524023 OMT524023 OWP524023 PGL524023 PQH524023 QAD524023 QJZ524023 QTV524023 RDR524023 RNN524023 RXJ524023 SHF524023 SRB524023 TAX524023 TKT524023 TUP524023 UEL524023 UOH524023 UYD524023 VHZ524023 VRV524023 WBR524023 WLN524023 WVJ524023 IX589559 ST589559 ACP589559 AML589559 AWH589559 BGD589559 BPZ589559 BZV589559 CJR589559 CTN589559 DDJ589559 DNF589559 DXB589559 EGX589559 EQT589559 FAP589559 FKL589559 FUH589559 GED589559 GNZ589559 GXV589559 HHR589559 HRN589559 IBJ589559 ILF589559 IVB589559 JEX589559 JOT589559 JYP589559 KIL589559 KSH589559 LCD589559 LLZ589559 LVV589559 MFR589559 MPN589559 MZJ589559 NJF589559 NTB589559 OCX589559 OMT589559 OWP589559 PGL589559 PQH589559 QAD589559 QJZ589559 QTV589559 RDR589559 RNN589559 RXJ589559 SHF589559 SRB589559 TAX589559 TKT589559 TUP589559 UEL589559 UOH589559 UYD589559 VHZ589559 VRV589559 WBR589559 WLN589559 WVJ589559 IX655095 ST655095 ACP655095 AML655095 AWH655095 BGD655095 BPZ655095 BZV655095 CJR655095 CTN655095 DDJ655095 DNF655095 DXB655095 EGX655095 EQT655095 FAP655095 FKL655095 FUH655095 GED655095 GNZ655095 GXV655095 HHR655095 HRN655095 IBJ655095 ILF655095 IVB655095 JEX655095 JOT655095 JYP655095 KIL655095 KSH655095 LCD655095 LLZ655095 LVV655095 MFR655095 MPN655095 MZJ655095 NJF655095 NTB655095 OCX655095 OMT655095 OWP655095 PGL655095 PQH655095 QAD655095 QJZ655095 QTV655095 RDR655095 RNN655095 RXJ655095 SHF655095 SRB655095 TAX655095 TKT655095 TUP655095 UEL655095 UOH655095 UYD655095 VHZ655095 VRV655095 WBR655095 WLN655095 WVJ655095 IX720631 ST720631 ACP720631 AML720631 AWH720631 BGD720631 BPZ720631 BZV720631 CJR720631 CTN720631 DDJ720631 DNF720631 DXB720631 EGX720631 EQT720631 FAP720631 FKL720631 FUH720631 GED720631 GNZ720631 GXV720631 HHR720631 HRN720631 IBJ720631 ILF720631 IVB720631 JEX720631 JOT720631 JYP720631 KIL720631 KSH720631 LCD720631 LLZ720631 LVV720631 MFR720631 MPN720631 MZJ720631 NJF720631 NTB720631 OCX720631 OMT720631 OWP720631 PGL720631 PQH720631 QAD720631 QJZ720631 QTV720631 RDR720631 RNN720631 RXJ720631 SHF720631 SRB720631 TAX720631 TKT720631 TUP720631 UEL720631 UOH720631 UYD720631 VHZ720631 VRV720631 WBR720631 WLN720631 WVJ720631 IX786167 ST786167 ACP786167 AML786167 AWH786167 BGD786167 BPZ786167 BZV786167 CJR786167 CTN786167 DDJ786167 DNF786167 DXB786167 EGX786167 EQT786167 FAP786167 FKL786167 FUH786167 GED786167 GNZ786167 GXV786167 HHR786167 HRN786167 IBJ786167 ILF786167 IVB786167 JEX786167 JOT786167 JYP786167 KIL786167 KSH786167 LCD786167 LLZ786167 LVV786167 MFR786167 MPN786167 MZJ786167 NJF786167 NTB786167 OCX786167 OMT786167 OWP786167 PGL786167 PQH786167 QAD786167 QJZ786167 QTV786167 RDR786167 RNN786167 RXJ786167 SHF786167 SRB786167 TAX786167 TKT786167 TUP786167 UEL786167 UOH786167 UYD786167 VHZ786167 VRV786167 WBR786167 WLN786167 WVJ786167 IX851703 ST851703 ACP851703 AML851703 AWH851703 BGD851703 BPZ851703 BZV851703 CJR851703 CTN851703 DDJ851703 DNF851703 DXB851703 EGX851703 EQT851703 FAP851703 FKL851703 FUH851703 GED851703 GNZ851703 GXV851703 HHR851703 HRN851703 IBJ851703 ILF851703 IVB851703 JEX851703 JOT851703 JYP851703 KIL851703 KSH851703 LCD851703 LLZ851703 LVV851703 MFR851703 MPN851703 MZJ851703 NJF851703 NTB851703 OCX851703 OMT851703 OWP851703 PGL851703 PQH851703 QAD851703 QJZ851703 QTV851703 RDR851703 RNN851703 RXJ851703 SHF851703 SRB851703 TAX851703 TKT851703 TUP851703 UEL851703 UOH851703 UYD851703 VHZ851703 VRV851703 WBR851703 WLN851703 WVJ851703 IX917239 ST917239 ACP917239 AML917239 AWH917239 BGD917239 BPZ917239 BZV917239 CJR917239 CTN917239 DDJ917239 DNF917239 DXB917239 EGX917239 EQT917239 FAP917239 FKL917239 FUH917239 GED917239 GNZ917239 GXV917239 HHR917239 HRN917239 IBJ917239 ILF917239 IVB917239 JEX917239 JOT917239 JYP917239 KIL917239 KSH917239 LCD917239 LLZ917239 LVV917239 MFR917239 MPN917239 MZJ917239 NJF917239 NTB917239 OCX917239 OMT917239 OWP917239 PGL917239 PQH917239 QAD917239 QJZ917239 QTV917239 RDR917239 RNN917239 RXJ917239 SHF917239 SRB917239 TAX917239 TKT917239 TUP917239 UEL917239 UOH917239 UYD917239 VHZ917239 VRV917239 WBR917239 WLN917239 WVJ917239 IX982775 ST982775 ACP982775 AML982775 AWH982775 BGD982775 BPZ982775 BZV982775 CJR982775 CTN982775 DDJ982775 DNF982775 DXB982775 EGX982775 EQT982775 FAP982775 FKL982775 FUH982775 GED982775 GNZ982775 GXV982775 HHR982775 HRN982775 IBJ982775 ILF982775 IVB982775 JEX982775 JOT982775 JYP982775 KIL982775 KSH982775 LCD982775 LLZ982775 LVV982775 MFR982775 MPN982775 MZJ982775 NJF982775 NTB982775 OCX982775 OMT982775 OWP982775 PGL982775 PQH982775 QAD982775 QJZ982775 QTV982775 RDR982775 RNN982775 RXJ982775 SHF982775 SRB982775 TAX982775 TKT982775 TUP982775 UEL982775 UOH982775 UYD982775 VHZ982775 VRV982775 WBR982775 WLN982775 WVJ982775 IZ65271 SV65271 ACR65271 AMN65271 AWJ65271 BGF65271 BQB65271 BZX65271 CJT65271 CTP65271 DDL65271 DNH65271 DXD65271 EGZ65271 EQV65271 FAR65271 FKN65271 FUJ65271 GEF65271 GOB65271 GXX65271 HHT65271 HRP65271 IBL65271 ILH65271 IVD65271 JEZ65271 JOV65271 JYR65271 KIN65271 KSJ65271 LCF65271 LMB65271 LVX65271 MFT65271 MPP65271 MZL65271 NJH65271 NTD65271 OCZ65271 OMV65271 OWR65271 PGN65271 PQJ65271 QAF65271 QKB65271 QTX65271 RDT65271 RNP65271 RXL65271 SHH65271 SRD65271 TAZ65271 TKV65271 TUR65271 UEN65271 UOJ65271 UYF65271 VIB65271 VRX65271 WBT65271 WLP65271 WVL65271 IZ130807 SV130807 ACR130807 AMN130807 AWJ130807 BGF130807 BQB130807 BZX130807 CJT130807 CTP130807 DDL130807 DNH130807 DXD130807 EGZ130807 EQV130807 FAR130807 FKN130807 FUJ130807 GEF130807 GOB130807 GXX130807 HHT130807 HRP130807 IBL130807 ILH130807 IVD130807 JEZ130807 JOV130807 JYR130807 KIN130807 KSJ130807 LCF130807 LMB130807 LVX130807 MFT130807 MPP130807 MZL130807 NJH130807 NTD130807 OCZ130807 OMV130807 OWR130807 PGN130807 PQJ130807 QAF130807 QKB130807 QTX130807 RDT130807 RNP130807 RXL130807 SHH130807 SRD130807 TAZ130807 TKV130807 TUR130807 UEN130807 UOJ130807 UYF130807 VIB130807 VRX130807 WBT130807 WLP130807 WVL130807 IZ196343 SV196343 ACR196343 AMN196343 AWJ196343 BGF196343 BQB196343 BZX196343 CJT196343 CTP196343 DDL196343 DNH196343 DXD196343 EGZ196343 EQV196343 FAR196343 FKN196343 FUJ196343 GEF196343 GOB196343 GXX196343 HHT196343 HRP196343 IBL196343 ILH196343 IVD196343 JEZ196343 JOV196343 JYR196343 KIN196343 KSJ196343 LCF196343 LMB196343 LVX196343 MFT196343 MPP196343 MZL196343 NJH196343 NTD196343 OCZ196343 OMV196343 OWR196343 PGN196343 PQJ196343 QAF196343 QKB196343 QTX196343 RDT196343 RNP196343 RXL196343 SHH196343 SRD196343 TAZ196343 TKV196343 TUR196343 UEN196343 UOJ196343 UYF196343 VIB196343 VRX196343 WBT196343 WLP196343 WVL196343 IZ261879 SV261879 ACR261879 AMN261879 AWJ261879 BGF261879 BQB261879 BZX261879 CJT261879 CTP261879 DDL261879 DNH261879 DXD261879 EGZ261879 EQV261879 FAR261879 FKN261879 FUJ261879 GEF261879 GOB261879 GXX261879 HHT261879 HRP261879 IBL261879 ILH261879 IVD261879 JEZ261879 JOV261879 JYR261879 KIN261879 KSJ261879 LCF261879 LMB261879 LVX261879 MFT261879 MPP261879 MZL261879 NJH261879 NTD261879 OCZ261879 OMV261879 OWR261879 PGN261879 PQJ261879 QAF261879 QKB261879 QTX261879 RDT261879 RNP261879 RXL261879 SHH261879 SRD261879 TAZ261879 TKV261879 TUR261879 UEN261879 UOJ261879 UYF261879 VIB261879 VRX261879 WBT261879 WLP261879 WVL261879 IZ327415 SV327415 ACR327415 AMN327415 AWJ327415 BGF327415 BQB327415 BZX327415 CJT327415 CTP327415 DDL327415 DNH327415 DXD327415 EGZ327415 EQV327415 FAR327415 FKN327415 FUJ327415 GEF327415 GOB327415 GXX327415 HHT327415 HRP327415 IBL327415 ILH327415 IVD327415 JEZ327415 JOV327415 JYR327415 KIN327415 KSJ327415 LCF327415 LMB327415 LVX327415 MFT327415 MPP327415 MZL327415 NJH327415 NTD327415 OCZ327415 OMV327415 OWR327415 PGN327415 PQJ327415 QAF327415 QKB327415 QTX327415 RDT327415 RNP327415 RXL327415 SHH327415 SRD327415 TAZ327415 TKV327415 TUR327415 UEN327415 UOJ327415 UYF327415 VIB327415 VRX327415 WBT327415 WLP327415 WVL327415 IZ392951 SV392951 ACR392951 AMN392951 AWJ392951 BGF392951 BQB392951 BZX392951 CJT392951 CTP392951 DDL392951 DNH392951 DXD392951 EGZ392951 EQV392951 FAR392951 FKN392951 FUJ392951 GEF392951 GOB392951 GXX392951 HHT392951 HRP392951 IBL392951 ILH392951 IVD392951 JEZ392951 JOV392951 JYR392951 KIN392951 KSJ392951 LCF392951 LMB392951 LVX392951 MFT392951 MPP392951 MZL392951 NJH392951 NTD392951 OCZ392951 OMV392951 OWR392951 PGN392951 PQJ392951 QAF392951 QKB392951 QTX392951 RDT392951 RNP392951 RXL392951 SHH392951 SRD392951 TAZ392951 TKV392951 TUR392951 UEN392951 UOJ392951 UYF392951 VIB392951 VRX392951 WBT392951 WLP392951 WVL392951 IZ458487 SV458487 ACR458487 AMN458487 AWJ458487 BGF458487 BQB458487 BZX458487 CJT458487 CTP458487 DDL458487 DNH458487 DXD458487 EGZ458487 EQV458487 FAR458487 FKN458487 FUJ458487 GEF458487 GOB458487 GXX458487 HHT458487 HRP458487 IBL458487 ILH458487 IVD458487 JEZ458487 JOV458487 JYR458487 KIN458487 KSJ458487 LCF458487 LMB458487 LVX458487 MFT458487 MPP458487 MZL458487 NJH458487 NTD458487 OCZ458487 OMV458487 OWR458487 PGN458487 PQJ458487 QAF458487 QKB458487 QTX458487 RDT458487 RNP458487 RXL458487 SHH458487 SRD458487 TAZ458487 TKV458487 TUR458487 UEN458487 UOJ458487 UYF458487 VIB458487 VRX458487 WBT458487 WLP458487 WVL458487 IZ524023 SV524023 ACR524023 AMN524023 AWJ524023 BGF524023 BQB524023 BZX524023 CJT524023 CTP524023 DDL524023 DNH524023 DXD524023 EGZ524023 EQV524023 FAR524023 FKN524023 FUJ524023 GEF524023 GOB524023 GXX524023 HHT524023 HRP524023 IBL524023 ILH524023 IVD524023 JEZ524023 JOV524023 JYR524023 KIN524023 KSJ524023 LCF524023 LMB524023 LVX524023 MFT524023 MPP524023 MZL524023 NJH524023 NTD524023 OCZ524023 OMV524023 OWR524023 PGN524023 PQJ524023 QAF524023 QKB524023 QTX524023 RDT524023 RNP524023 RXL524023 SHH524023 SRD524023 TAZ524023 TKV524023 TUR524023 UEN524023 UOJ524023 UYF524023 VIB524023 VRX524023 WBT524023 WLP524023 WVL524023 IZ589559 SV589559 ACR589559 AMN589559 AWJ589559 BGF589559 BQB589559 BZX589559 CJT589559 CTP589559 DDL589559 DNH589559 DXD589559 EGZ589559 EQV589559 FAR589559 FKN589559 FUJ589559 GEF589559 GOB589559 GXX589559 HHT589559 HRP589559 IBL589559 ILH589559 IVD589559 JEZ589559 JOV589559 JYR589559 KIN589559 KSJ589559 LCF589559 LMB589559 LVX589559 MFT589559 MPP589559 MZL589559 NJH589559 NTD589559 OCZ589559 OMV589559 OWR589559 PGN589559 PQJ589559 QAF589559 QKB589559 QTX589559 RDT589559 RNP589559 RXL589559 SHH589559 SRD589559 TAZ589559 TKV589559 TUR589559 UEN589559 UOJ589559 UYF589559 VIB589559 VRX589559 WBT589559 WLP589559 WVL589559 IZ655095 SV655095 ACR655095 AMN655095 AWJ655095 BGF655095 BQB655095 BZX655095 CJT655095 CTP655095 DDL655095 DNH655095 DXD655095 EGZ655095 EQV655095 FAR655095 FKN655095 FUJ655095 GEF655095 GOB655095 GXX655095 HHT655095 HRP655095 IBL655095 ILH655095 IVD655095 JEZ655095 JOV655095 JYR655095 KIN655095 KSJ655095 LCF655095 LMB655095 LVX655095 MFT655095 MPP655095 MZL655095 NJH655095 NTD655095 OCZ655095 OMV655095 OWR655095 PGN655095 PQJ655095 QAF655095 QKB655095 QTX655095 RDT655095 RNP655095 RXL655095 SHH655095 SRD655095 TAZ655095 TKV655095 TUR655095 UEN655095 UOJ655095 UYF655095 VIB655095 VRX655095 WBT655095 WLP655095 WVL655095 IZ720631 SV720631 ACR720631 AMN720631 AWJ720631 BGF720631 BQB720631 BZX720631 CJT720631 CTP720631 DDL720631 DNH720631 DXD720631 EGZ720631 EQV720631 FAR720631 FKN720631 FUJ720631 GEF720631 GOB720631 GXX720631 HHT720631 HRP720631 IBL720631 ILH720631 IVD720631 JEZ720631 JOV720631 JYR720631 KIN720631 KSJ720631 LCF720631 LMB720631 LVX720631 MFT720631 MPP720631 MZL720631 NJH720631 NTD720631 OCZ720631 OMV720631 OWR720631 PGN720631 PQJ720631 QAF720631 QKB720631 QTX720631 RDT720631 RNP720631 RXL720631 SHH720631 SRD720631 TAZ720631 TKV720631 TUR720631 UEN720631 UOJ720631 UYF720631 VIB720631 VRX720631 WBT720631 WLP720631 WVL720631 IZ786167 SV786167 ACR786167 AMN786167 AWJ786167 BGF786167 BQB786167 BZX786167 CJT786167 CTP786167 DDL786167 DNH786167 DXD786167 EGZ786167 EQV786167 FAR786167 FKN786167 FUJ786167 GEF786167 GOB786167 GXX786167 HHT786167 HRP786167 IBL786167 ILH786167 IVD786167 JEZ786167 JOV786167 JYR786167 KIN786167 KSJ786167 LCF786167 LMB786167 LVX786167 MFT786167 MPP786167 MZL786167 NJH786167 NTD786167 OCZ786167 OMV786167 OWR786167 PGN786167 PQJ786167 QAF786167 QKB786167 QTX786167 RDT786167 RNP786167 RXL786167 SHH786167 SRD786167 TAZ786167 TKV786167 TUR786167 UEN786167 UOJ786167 UYF786167 VIB786167 VRX786167 WBT786167 WLP786167 WVL786167 IZ851703 SV851703 ACR851703 AMN851703 AWJ851703 BGF851703 BQB851703 BZX851703 CJT851703 CTP851703 DDL851703 DNH851703 DXD851703 EGZ851703 EQV851703 FAR851703 FKN851703 FUJ851703 GEF851703 GOB851703 GXX851703 HHT851703 HRP851703 IBL851703 ILH851703 IVD851703 JEZ851703 JOV851703 JYR851703 KIN851703 KSJ851703 LCF851703 LMB851703 LVX851703 MFT851703 MPP851703 MZL851703 NJH851703 NTD851703 OCZ851703 OMV851703 OWR851703 PGN851703 PQJ851703 QAF851703 QKB851703 QTX851703 RDT851703 RNP851703 RXL851703 SHH851703 SRD851703 TAZ851703 TKV851703 TUR851703 UEN851703 UOJ851703 UYF851703 VIB851703 VRX851703 WBT851703 WLP851703 WVL851703 IZ917239 SV917239 ACR917239 AMN917239 AWJ917239 BGF917239 BQB917239 BZX917239 CJT917239 CTP917239 DDL917239 DNH917239 DXD917239 EGZ917239 EQV917239 FAR917239 FKN917239 FUJ917239 GEF917239 GOB917239 GXX917239 HHT917239 HRP917239 IBL917239 ILH917239 IVD917239 JEZ917239 JOV917239 JYR917239 KIN917239 KSJ917239 LCF917239 LMB917239 LVX917239 MFT917239 MPP917239 MZL917239 NJH917239 NTD917239 OCZ917239 OMV917239 OWR917239 PGN917239 PQJ917239 QAF917239 QKB917239 QTX917239 RDT917239 RNP917239 RXL917239 SHH917239 SRD917239 TAZ917239 TKV917239 TUR917239 UEN917239 UOJ917239 UYF917239 VIB917239 VRX917239 WBT917239 WLP917239 WVL917239 IZ982775 SV982775 ACR982775 AMN982775 AWJ982775 BGF982775 BQB982775 BZX982775 CJT982775 CTP982775 DDL982775 DNH982775 DXD982775 EGZ982775 EQV982775 FAR982775 FKN982775 FUJ982775 GEF982775 GOB982775 GXX982775 HHT982775 HRP982775 IBL982775 ILH982775 IVD982775 JEZ982775 JOV982775 JYR982775 KIN982775 KSJ982775 LCF982775 LMB982775 LVX982775 MFT982775 MPP982775 MZL982775 NJH982775 NTD982775 OCZ982775 OMV982775 OWR982775 PGN982775 PQJ982775 QAF982775 QKB982775 QTX982775 RDT982775 RNP982775 RXL982775 SHH982775 SRD982775 TAZ982775 TKV982775 TUR982775 UEN982775 UOJ982775 UYF982775 VIB982775 VRX982775 WBT982775 WLP982775 WVL982775 JB65271 SX65271 ACT65271 AMP65271 AWL65271 BGH65271 BQD65271 BZZ65271 CJV65271 CTR65271 DDN65271 DNJ65271 DXF65271 EHB65271 EQX65271 FAT65271 FKP65271 FUL65271 GEH65271 GOD65271 GXZ65271 HHV65271 HRR65271 IBN65271 ILJ65271 IVF65271 JFB65271 JOX65271 JYT65271 KIP65271 KSL65271 LCH65271 LMD65271 LVZ65271 MFV65271 MPR65271 MZN65271 NJJ65271 NTF65271 ODB65271 OMX65271 OWT65271 PGP65271 PQL65271 QAH65271 QKD65271 QTZ65271 RDV65271 RNR65271 RXN65271 SHJ65271 SRF65271 TBB65271 TKX65271 TUT65271 UEP65271 UOL65271 UYH65271 VID65271 VRZ65271 WBV65271 WLR65271 WVN65271 JB130807 SX130807 ACT130807 AMP130807 AWL130807 BGH130807 BQD130807 BZZ130807 CJV130807 CTR130807 DDN130807 DNJ130807 DXF130807 EHB130807 EQX130807 FAT130807 FKP130807 FUL130807 GEH130807 GOD130807 GXZ130807 HHV130807 HRR130807 IBN130807 ILJ130807 IVF130807 JFB130807 JOX130807 JYT130807 KIP130807 KSL130807 LCH130807 LMD130807 LVZ130807 MFV130807 MPR130807 MZN130807 NJJ130807 NTF130807 ODB130807 OMX130807 OWT130807 PGP130807 PQL130807 QAH130807 QKD130807 QTZ130807 RDV130807 RNR130807 RXN130807 SHJ130807 SRF130807 TBB130807 TKX130807 TUT130807 UEP130807 UOL130807 UYH130807 VID130807 VRZ130807 WBV130807 WLR130807 WVN130807 JB196343 SX196343 ACT196343 AMP196343 AWL196343 BGH196343 BQD196343 BZZ196343 CJV196343 CTR196343 DDN196343 DNJ196343 DXF196343 EHB196343 EQX196343 FAT196343 FKP196343 FUL196343 GEH196343 GOD196343 GXZ196343 HHV196343 HRR196343 IBN196343 ILJ196343 IVF196343 JFB196343 JOX196343 JYT196343 KIP196343 KSL196343 LCH196343 LMD196343 LVZ196343 MFV196343 MPR196343 MZN196343 NJJ196343 NTF196343 ODB196343 OMX196343 OWT196343 PGP196343 PQL196343 QAH196343 QKD196343 QTZ196343 RDV196343 RNR196343 RXN196343 SHJ196343 SRF196343 TBB196343 TKX196343 TUT196343 UEP196343 UOL196343 UYH196343 VID196343 VRZ196343 WBV196343 WLR196343 WVN196343 JB261879 SX261879 ACT261879 AMP261879 AWL261879 BGH261879 BQD261879 BZZ261879 CJV261879 CTR261879 DDN261879 DNJ261879 DXF261879 EHB261879 EQX261879 FAT261879 FKP261879 FUL261879 GEH261879 GOD261879 GXZ261879 HHV261879 HRR261879 IBN261879 ILJ261879 IVF261879 JFB261879 JOX261879 JYT261879 KIP261879 KSL261879 LCH261879 LMD261879 LVZ261879 MFV261879 MPR261879 MZN261879 NJJ261879 NTF261879 ODB261879 OMX261879 OWT261879 PGP261879 PQL261879 QAH261879 QKD261879 QTZ261879 RDV261879 RNR261879 RXN261879 SHJ261879 SRF261879 TBB261879 TKX261879 TUT261879 UEP261879 UOL261879 UYH261879 VID261879 VRZ261879 WBV261879 WLR261879 WVN261879 JB327415 SX327415 ACT327415 AMP327415 AWL327415 BGH327415 BQD327415 BZZ327415 CJV327415 CTR327415 DDN327415 DNJ327415 DXF327415 EHB327415 EQX327415 FAT327415 FKP327415 FUL327415 GEH327415 GOD327415 GXZ327415 HHV327415 HRR327415 IBN327415 ILJ327415 IVF327415 JFB327415 JOX327415 JYT327415 KIP327415 KSL327415 LCH327415 LMD327415 LVZ327415 MFV327415 MPR327415 MZN327415 NJJ327415 NTF327415 ODB327415 OMX327415 OWT327415 PGP327415 PQL327415 QAH327415 QKD327415 QTZ327415 RDV327415 RNR327415 RXN327415 SHJ327415 SRF327415 TBB327415 TKX327415 TUT327415 UEP327415 UOL327415 UYH327415 VID327415 VRZ327415 WBV327415 WLR327415 WVN327415 JB392951 SX392951 ACT392951 AMP392951 AWL392951 BGH392951 BQD392951 BZZ392951 CJV392951 CTR392951 DDN392951 DNJ392951 DXF392951 EHB392951 EQX392951 FAT392951 FKP392951 FUL392951 GEH392951 GOD392951 GXZ392951 HHV392951 HRR392951 IBN392951 ILJ392951 IVF392951 JFB392951 JOX392951 JYT392951 KIP392951 KSL392951 LCH392951 LMD392951 LVZ392951 MFV392951 MPR392951 MZN392951 NJJ392951 NTF392951 ODB392951 OMX392951 OWT392951 PGP392951 PQL392951 QAH392951 QKD392951 QTZ392951 RDV392951 RNR392951 RXN392951 SHJ392951 SRF392951 TBB392951 TKX392951 TUT392951 UEP392951 UOL392951 UYH392951 VID392951 VRZ392951 WBV392951 WLR392951 WVN392951 JB458487 SX458487 ACT458487 AMP458487 AWL458487 BGH458487 BQD458487 BZZ458487 CJV458487 CTR458487 DDN458487 DNJ458487 DXF458487 EHB458487 EQX458487 FAT458487 FKP458487 FUL458487 GEH458487 GOD458487 GXZ458487 HHV458487 HRR458487 IBN458487 ILJ458487 IVF458487 JFB458487 JOX458487 JYT458487 KIP458487 KSL458487 LCH458487 LMD458487 LVZ458487 MFV458487 MPR458487 MZN458487 NJJ458487 NTF458487 ODB458487 OMX458487 OWT458487 PGP458487 PQL458487 QAH458487 QKD458487 QTZ458487 RDV458487 RNR458487 RXN458487 SHJ458487 SRF458487 TBB458487 TKX458487 TUT458487 UEP458487 UOL458487 UYH458487 VID458487 VRZ458487 WBV458487 WLR458487 WVN458487 JB524023 SX524023 ACT524023 AMP524023 AWL524023 BGH524023 BQD524023 BZZ524023 CJV524023 CTR524023 DDN524023 DNJ524023 DXF524023 EHB524023 EQX524023 FAT524023 FKP524023 FUL524023 GEH524023 GOD524023 GXZ524023 HHV524023 HRR524023 IBN524023 ILJ524023 IVF524023 JFB524023 JOX524023 JYT524023 KIP524023 KSL524023 LCH524023 LMD524023 LVZ524023 MFV524023 MPR524023 MZN524023 NJJ524023 NTF524023 ODB524023 OMX524023 OWT524023 PGP524023 PQL524023 QAH524023 QKD524023 QTZ524023 RDV524023 RNR524023 RXN524023 SHJ524023 SRF524023 TBB524023 TKX524023 TUT524023 UEP524023 UOL524023 UYH524023 VID524023 VRZ524023 WBV524023 WLR524023 WVN524023 JB589559 SX589559 ACT589559 AMP589559 AWL589559 BGH589559 BQD589559 BZZ589559 CJV589559 CTR589559 DDN589559 DNJ589559 DXF589559 EHB589559 EQX589559 FAT589559 FKP589559 FUL589559 GEH589559 GOD589559 GXZ589559 HHV589559 HRR589559 IBN589559 ILJ589559 IVF589559 JFB589559 JOX589559 JYT589559 KIP589559 KSL589559 LCH589559 LMD589559 LVZ589559 MFV589559 MPR589559 MZN589559 NJJ589559 NTF589559 ODB589559 OMX589559 OWT589559 PGP589559 PQL589559 QAH589559 QKD589559 QTZ589559 RDV589559 RNR589559 RXN589559 SHJ589559 SRF589559 TBB589559 TKX589559 TUT589559 UEP589559 UOL589559 UYH589559 VID589559 VRZ589559 WBV589559 WLR589559 WVN589559 JB655095 SX655095 ACT655095 AMP655095 AWL655095 BGH655095 BQD655095 BZZ655095 CJV655095 CTR655095 DDN655095 DNJ655095 DXF655095 EHB655095 EQX655095 FAT655095 FKP655095 FUL655095 GEH655095 GOD655095 GXZ655095 HHV655095 HRR655095 IBN655095 ILJ655095 IVF655095 JFB655095 JOX655095 JYT655095 KIP655095 KSL655095 LCH655095 LMD655095 LVZ655095 MFV655095 MPR655095 MZN655095 NJJ655095 NTF655095 ODB655095 OMX655095 OWT655095 PGP655095 PQL655095 QAH655095 QKD655095 QTZ655095 RDV655095 RNR655095 RXN655095 SHJ655095 SRF655095 TBB655095 TKX655095 TUT655095 UEP655095 UOL655095 UYH655095 VID655095 VRZ655095 WBV655095 WLR655095 WVN655095 JB720631 SX720631 ACT720631 AMP720631 AWL720631 BGH720631 BQD720631 BZZ720631 CJV720631 CTR720631 DDN720631 DNJ720631 DXF720631 EHB720631 EQX720631 FAT720631 FKP720631 FUL720631 GEH720631 GOD720631 GXZ720631 HHV720631 HRR720631 IBN720631 ILJ720631 IVF720631 JFB720631 JOX720631 JYT720631 KIP720631 KSL720631 LCH720631 LMD720631 LVZ720631 MFV720631 MPR720631 MZN720631 NJJ720631 NTF720631 ODB720631 OMX720631 OWT720631 PGP720631 PQL720631 QAH720631 QKD720631 QTZ720631 RDV720631 RNR720631 RXN720631 SHJ720631 SRF720631 TBB720631 TKX720631 TUT720631 UEP720631 UOL720631 UYH720631 VID720631 VRZ720631 WBV720631 WLR720631 WVN720631 JB786167 SX786167 ACT786167 AMP786167 AWL786167 BGH786167 BQD786167 BZZ786167 CJV786167 CTR786167 DDN786167 DNJ786167 DXF786167 EHB786167 EQX786167 FAT786167 FKP786167 FUL786167 GEH786167 GOD786167 GXZ786167 HHV786167 HRR786167 IBN786167 ILJ786167 IVF786167 JFB786167 JOX786167 JYT786167 KIP786167 KSL786167 LCH786167 LMD786167 LVZ786167 MFV786167 MPR786167 MZN786167 NJJ786167 NTF786167 ODB786167 OMX786167 OWT786167 PGP786167 PQL786167 QAH786167 QKD786167 QTZ786167 RDV786167 RNR786167 RXN786167 SHJ786167 SRF786167 TBB786167 TKX786167 TUT786167 UEP786167 UOL786167 UYH786167 VID786167 VRZ786167 WBV786167 WLR786167 WVN786167 JB851703 SX851703 ACT851703 AMP851703 AWL851703 BGH851703 BQD851703 BZZ851703 CJV851703 CTR851703 DDN851703 DNJ851703 DXF851703 EHB851703 EQX851703 FAT851703 FKP851703 FUL851703 GEH851703 GOD851703 GXZ851703 HHV851703 HRR851703 IBN851703 ILJ851703 IVF851703 JFB851703 JOX851703 JYT851703 KIP851703 KSL851703 LCH851703 LMD851703 LVZ851703 MFV851703 MPR851703 MZN851703 NJJ851703 NTF851703 ODB851703 OMX851703 OWT851703 PGP851703 PQL851703 QAH851703 QKD851703 QTZ851703 RDV851703 RNR851703 RXN851703 SHJ851703 SRF851703 TBB851703 TKX851703 TUT851703 UEP851703 UOL851703 UYH851703 VID851703 VRZ851703 WBV851703 WLR851703 WVN851703 JB917239 SX917239 ACT917239 AMP917239 AWL917239 BGH917239 BQD917239 BZZ917239 CJV917239 CTR917239 DDN917239 DNJ917239 DXF917239 EHB917239 EQX917239 FAT917239 FKP917239 FUL917239 GEH917239 GOD917239 GXZ917239 HHV917239 HRR917239 IBN917239 ILJ917239 IVF917239 JFB917239 JOX917239 JYT917239 KIP917239 KSL917239 LCH917239 LMD917239 LVZ917239 MFV917239 MPR917239 MZN917239 NJJ917239 NTF917239 ODB917239 OMX917239 OWT917239 PGP917239 PQL917239 QAH917239 QKD917239 QTZ917239 RDV917239 RNR917239 RXN917239 SHJ917239 SRF917239 TBB917239 TKX917239 TUT917239 UEP917239 UOL917239 UYH917239 VID917239 VRZ917239 WBV917239 WLR917239 WVN917239 JB982775 SX982775 ACT982775 AMP982775 AWL982775 BGH982775 BQD982775 BZZ982775 CJV982775 CTR982775 DDN982775 DNJ982775 DXF982775 EHB982775 EQX982775 FAT982775 FKP982775 FUL982775 GEH982775 GOD982775 GXZ982775 HHV982775 HRR982775 IBN982775 ILJ982775 IVF982775 JFB982775 JOX982775 JYT982775 KIP982775 KSL982775 LCH982775 LMD982775 LVZ982775 MFV982775 MPR982775 MZN982775 NJJ982775 NTF982775 ODB982775 OMX982775 OWT982775 PGP982775 PQL982775 QAH982775 QKD982775 QTZ982775 RDV982775 RNR982775 RXN982775 SHJ982775 SRF982775 TBB982775 TKX982775 TUT982775 UEP982775 UOL982775 UYH982775 VID982775 VRZ982775 WBV982775 WLR982775 WVN982775 JD65271 SZ65271 ACV65271 AMR65271 AWN65271 BGJ65271 BQF65271 CAB65271 CJX65271 CTT65271 DDP65271 DNL65271 DXH65271 EHD65271 EQZ65271 FAV65271 FKR65271 FUN65271 GEJ65271 GOF65271 GYB65271 HHX65271 HRT65271 IBP65271 ILL65271 IVH65271 JFD65271 JOZ65271 JYV65271 KIR65271 KSN65271 LCJ65271 LMF65271 LWB65271 MFX65271 MPT65271 MZP65271 NJL65271 NTH65271 ODD65271 OMZ65271 OWV65271 PGR65271 PQN65271 QAJ65271 QKF65271 QUB65271 RDX65271 RNT65271 RXP65271 SHL65271 SRH65271 TBD65271 TKZ65271 TUV65271 UER65271 UON65271 UYJ65271 VIF65271 VSB65271 WBX65271 WLT65271 WVP65271 JD130807 SZ130807 ACV130807 AMR130807 AWN130807 BGJ130807 BQF130807 CAB130807 CJX130807 CTT130807 DDP130807 DNL130807 DXH130807 EHD130807 EQZ130807 FAV130807 FKR130807 FUN130807 GEJ130807 GOF130807 GYB130807 HHX130807 HRT130807 IBP130807 ILL130807 IVH130807 JFD130807 JOZ130807 JYV130807 KIR130807 KSN130807 LCJ130807 LMF130807 LWB130807 MFX130807 MPT130807 MZP130807 NJL130807 NTH130807 ODD130807 OMZ130807 OWV130807 PGR130807 PQN130807 QAJ130807 QKF130807 QUB130807 RDX130807 RNT130807 RXP130807 SHL130807 SRH130807 TBD130807 TKZ130807 TUV130807 UER130807 UON130807 UYJ130807 VIF130807 VSB130807 WBX130807 WLT130807 WVP130807 JD196343 SZ196343 ACV196343 AMR196343 AWN196343 BGJ196343 BQF196343 CAB196343 CJX196343 CTT196343 DDP196343 DNL196343 DXH196343 EHD196343 EQZ196343 FAV196343 FKR196343 FUN196343 GEJ196343 GOF196343 GYB196343 HHX196343 HRT196343 IBP196343 ILL196343 IVH196343 JFD196343 JOZ196343 JYV196343 KIR196343 KSN196343 LCJ196343 LMF196343 LWB196343 MFX196343 MPT196343 MZP196343 NJL196343 NTH196343 ODD196343 OMZ196343 OWV196343 PGR196343 PQN196343 QAJ196343 QKF196343 QUB196343 RDX196343 RNT196343 RXP196343 SHL196343 SRH196343 TBD196343 TKZ196343 TUV196343 UER196343 UON196343 UYJ196343 VIF196343 VSB196343 WBX196343 WLT196343 WVP196343 JD261879 SZ261879 ACV261879 AMR261879 AWN261879 BGJ261879 BQF261879 CAB261879 CJX261879 CTT261879 DDP261879 DNL261879 DXH261879 EHD261879 EQZ261879 FAV261879 FKR261879 FUN261879 GEJ261879 GOF261879 GYB261879 HHX261879 HRT261879 IBP261879 ILL261879 IVH261879 JFD261879 JOZ261879 JYV261879 KIR261879 KSN261879 LCJ261879 LMF261879 LWB261879 MFX261879 MPT261879 MZP261879 NJL261879 NTH261879 ODD261879 OMZ261879 OWV261879 PGR261879 PQN261879 QAJ261879 QKF261879 QUB261879 RDX261879 RNT261879 RXP261879 SHL261879 SRH261879 TBD261879 TKZ261879 TUV261879 UER261879 UON261879 UYJ261879 VIF261879 VSB261879 WBX261879 WLT261879 WVP261879 JD327415 SZ327415 ACV327415 AMR327415 AWN327415 BGJ327415 BQF327415 CAB327415 CJX327415 CTT327415 DDP327415 DNL327415 DXH327415 EHD327415 EQZ327415 FAV327415 FKR327415 FUN327415 GEJ327415 GOF327415 GYB327415 HHX327415 HRT327415 IBP327415 ILL327415 IVH327415 JFD327415 JOZ327415 JYV327415 KIR327415 KSN327415 LCJ327415 LMF327415 LWB327415 MFX327415 MPT327415 MZP327415 NJL327415 NTH327415 ODD327415 OMZ327415 OWV327415 PGR327415 PQN327415 QAJ327415 QKF327415 QUB327415 RDX327415 RNT327415 RXP327415 SHL327415 SRH327415 TBD327415 TKZ327415 TUV327415 UER327415 UON327415 UYJ327415 VIF327415 VSB327415 WBX327415 WLT327415 WVP327415 JD392951 SZ392951 ACV392951 AMR392951 AWN392951 BGJ392951 BQF392951 CAB392951 CJX392951 CTT392951 DDP392951 DNL392951 DXH392951 EHD392951 EQZ392951 FAV392951 FKR392951 FUN392951 GEJ392951 GOF392951 GYB392951 HHX392951 HRT392951 IBP392951 ILL392951 IVH392951 JFD392951 JOZ392951 JYV392951 KIR392951 KSN392951 LCJ392951 LMF392951 LWB392951 MFX392951 MPT392951 MZP392951 NJL392951 NTH392951 ODD392951 OMZ392951 OWV392951 PGR392951 PQN392951 QAJ392951 QKF392951 QUB392951 RDX392951 RNT392951 RXP392951 SHL392951 SRH392951 TBD392951 TKZ392951 TUV392951 UER392951 UON392951 UYJ392951 VIF392951 VSB392951 WBX392951 WLT392951 WVP392951 JD458487 SZ458487 ACV458487 AMR458487 AWN458487 BGJ458487 BQF458487 CAB458487 CJX458487 CTT458487 DDP458487 DNL458487 DXH458487 EHD458487 EQZ458487 FAV458487 FKR458487 FUN458487 GEJ458487 GOF458487 GYB458487 HHX458487 HRT458487 IBP458487 ILL458487 IVH458487 JFD458487 JOZ458487 JYV458487 KIR458487 KSN458487 LCJ458487 LMF458487 LWB458487 MFX458487 MPT458487 MZP458487 NJL458487 NTH458487 ODD458487 OMZ458487 OWV458487 PGR458487 PQN458487 QAJ458487 QKF458487 QUB458487 RDX458487 RNT458487 RXP458487 SHL458487 SRH458487 TBD458487 TKZ458487 TUV458487 UER458487 UON458487 UYJ458487 VIF458487 VSB458487 WBX458487 WLT458487 WVP458487 JD524023 SZ524023 ACV524023 AMR524023 AWN524023 BGJ524023 BQF524023 CAB524023 CJX524023 CTT524023 DDP524023 DNL524023 DXH524023 EHD524023 EQZ524023 FAV524023 FKR524023 FUN524023 GEJ524023 GOF524023 GYB524023 HHX524023 HRT524023 IBP524023 ILL524023 IVH524023 JFD524023 JOZ524023 JYV524023 KIR524023 KSN524023 LCJ524023 LMF524023 LWB524023 MFX524023 MPT524023 MZP524023 NJL524023 NTH524023 ODD524023 OMZ524023 OWV524023 PGR524023 PQN524023 QAJ524023 QKF524023 QUB524023 RDX524023 RNT524023 RXP524023 SHL524023 SRH524023 TBD524023 TKZ524023 TUV524023 UER524023 UON524023 UYJ524023 VIF524023 VSB524023 WBX524023 WLT524023 WVP524023 JD589559 SZ589559 ACV589559 AMR589559 AWN589559 BGJ589559 BQF589559 CAB589559 CJX589559 CTT589559 DDP589559 DNL589559 DXH589559 EHD589559 EQZ589559 FAV589559 FKR589559 FUN589559 GEJ589559 GOF589559 GYB589559 HHX589559 HRT589559 IBP589559 ILL589559 IVH589559 JFD589559 JOZ589559 JYV589559 KIR589559 KSN589559 LCJ589559 LMF589559 LWB589559 MFX589559 MPT589559 MZP589559 NJL589559 NTH589559 ODD589559 OMZ589559 OWV589559 PGR589559 PQN589559 QAJ589559 QKF589559 QUB589559 RDX589559 RNT589559 RXP589559 SHL589559 SRH589559 TBD589559 TKZ589559 TUV589559 UER589559 UON589559 UYJ589559 VIF589559 VSB589559 WBX589559 WLT589559 WVP589559 JD655095 SZ655095 ACV655095 AMR655095 AWN655095 BGJ655095 BQF655095 CAB655095 CJX655095 CTT655095 DDP655095 DNL655095 DXH655095 EHD655095 EQZ655095 FAV655095 FKR655095 FUN655095 GEJ655095 GOF655095 GYB655095 HHX655095 HRT655095 IBP655095 ILL655095 IVH655095 JFD655095 JOZ655095 JYV655095 KIR655095 KSN655095 LCJ655095 LMF655095 LWB655095 MFX655095 MPT655095 MZP655095 NJL655095 NTH655095 ODD655095 OMZ655095 OWV655095 PGR655095 PQN655095 QAJ655095 QKF655095 QUB655095 RDX655095 RNT655095 RXP655095 SHL655095 SRH655095 TBD655095 TKZ655095 TUV655095 UER655095 UON655095 UYJ655095 VIF655095 VSB655095 WBX655095 WLT655095 WVP655095 JD720631 SZ720631 ACV720631 AMR720631 AWN720631 BGJ720631 BQF720631 CAB720631 CJX720631 CTT720631 DDP720631 DNL720631 DXH720631 EHD720631 EQZ720631 FAV720631 FKR720631 FUN720631 GEJ720631 GOF720631 GYB720631 HHX720631 HRT720631 IBP720631 ILL720631 IVH720631 JFD720631 JOZ720631 JYV720631 KIR720631 KSN720631 LCJ720631 LMF720631 LWB720631 MFX720631 MPT720631 MZP720631 NJL720631 NTH720631 ODD720631 OMZ720631 OWV720631 PGR720631 PQN720631 QAJ720631 QKF720631 QUB720631 RDX720631 RNT720631 RXP720631 SHL720631 SRH720631 TBD720631 TKZ720631 TUV720631 UER720631 UON720631 UYJ720631 VIF720631 VSB720631 WBX720631 WLT720631 WVP720631 JD786167 SZ786167 ACV786167 AMR786167 AWN786167 BGJ786167 BQF786167 CAB786167 CJX786167 CTT786167 DDP786167 DNL786167 DXH786167 EHD786167 EQZ786167 FAV786167 FKR786167 FUN786167 GEJ786167 GOF786167 GYB786167 HHX786167 HRT786167 IBP786167 ILL786167 IVH786167 JFD786167 JOZ786167 JYV786167 KIR786167 KSN786167 LCJ786167 LMF786167 LWB786167 MFX786167 MPT786167 MZP786167 NJL786167 NTH786167 ODD786167 OMZ786167 OWV786167 PGR786167 PQN786167 QAJ786167 QKF786167 QUB786167 RDX786167 RNT786167 RXP786167 SHL786167 SRH786167 TBD786167 TKZ786167 TUV786167 UER786167 UON786167 UYJ786167 VIF786167 VSB786167 WBX786167 WLT786167 WVP786167 JD851703 SZ851703 ACV851703 AMR851703 AWN851703 BGJ851703 BQF851703 CAB851703 CJX851703 CTT851703 DDP851703 DNL851703 DXH851703 EHD851703 EQZ851703 FAV851703 FKR851703 FUN851703 GEJ851703 GOF851703 GYB851703 HHX851703 HRT851703 IBP851703 ILL851703 IVH851703 JFD851703 JOZ851703 JYV851703 KIR851703 KSN851703 LCJ851703 LMF851703 LWB851703 MFX851703 MPT851703 MZP851703 NJL851703 NTH851703 ODD851703 OMZ851703 OWV851703 PGR851703 PQN851703 QAJ851703 QKF851703 QUB851703 RDX851703 RNT851703 RXP851703 SHL851703 SRH851703 TBD851703 TKZ851703 TUV851703 UER851703 UON851703 UYJ851703 VIF851703 VSB851703 WBX851703 WLT851703 WVP851703 JD917239 SZ917239 ACV917239 AMR917239 AWN917239 BGJ917239 BQF917239 CAB917239 CJX917239 CTT917239 DDP917239 DNL917239 DXH917239 EHD917239 EQZ917239 FAV917239 FKR917239 FUN917239 GEJ917239 GOF917239 GYB917239 HHX917239 HRT917239 IBP917239 ILL917239 IVH917239 JFD917239 JOZ917239 JYV917239 KIR917239 KSN917239 LCJ917239 LMF917239 LWB917239 MFX917239 MPT917239 MZP917239 NJL917239 NTH917239 ODD917239 OMZ917239 OWV917239 PGR917239 PQN917239 QAJ917239 QKF917239 QUB917239 RDX917239 RNT917239 RXP917239 SHL917239 SRH917239 TBD917239 TKZ917239 TUV917239 UER917239 UON917239 UYJ917239 VIF917239 VSB917239 WBX917239 WLT917239 WVP917239 JD982775 SZ982775 ACV982775 AMR982775 AWN982775 BGJ982775 BQF982775 CAB982775 CJX982775 CTT982775 DDP982775 DNL982775 DXH982775 EHD982775 EQZ982775 FAV982775 FKR982775 FUN982775 GEJ982775 GOF982775 GYB982775 HHX982775 HRT982775 IBP982775 ILL982775 IVH982775 JFD982775 JOZ982775 JYV982775 KIR982775 KSN982775 LCJ982775 LMF982775 LWB982775 MFX982775 MPT982775 MZP982775 NJL982775 NTH982775 ODD982775 OMZ982775 OWV982775 PGR982775 PQN982775 QAJ982775 QKF982775 QUB982775 RDX982775 RNT982775 RXP982775 SHL982775 SRH982775 TBD982775 TKZ982775 TUV982775 UER982775 UON982775 UYJ982775 VIF982775 VSB982775 WBX982775 WLT982775 WVP982775 HD65271 QZ65271 AAV65271 AKR65271 AUN65271 BEJ65271 BOF65271 BYB65271 CHX65271 CRT65271 DBP65271 DLL65271 DVH65271 EFD65271 EOZ65271 EYV65271 FIR65271 FSN65271 GCJ65271 GMF65271 GWB65271 HFX65271 HPT65271 HZP65271 IJL65271 ITH65271 JDD65271 JMZ65271 JWV65271 KGR65271 KQN65271 LAJ65271 LKF65271 LUB65271 MDX65271 MNT65271 MXP65271 NHL65271 NRH65271 OBD65271 OKZ65271 OUV65271 PER65271 PON65271 PYJ65271 QIF65271 QSB65271 RBX65271 RLT65271 RVP65271 SFL65271 SPH65271 SZD65271 TIZ65271 TSV65271 UCR65271 UMN65271 UWJ65271 VGF65271 VQB65271 VZX65271 WJT65271 WTP65271 HD130807 QZ130807 AAV130807 AKR130807 AUN130807 BEJ130807 BOF130807 BYB130807 CHX130807 CRT130807 DBP130807 DLL130807 DVH130807 EFD130807 EOZ130807 EYV130807 FIR130807 FSN130807 GCJ130807 GMF130807 GWB130807 HFX130807 HPT130807 HZP130807 IJL130807 ITH130807 JDD130807 JMZ130807 JWV130807 KGR130807 KQN130807 LAJ130807 LKF130807 LUB130807 MDX130807 MNT130807 MXP130807 NHL130807 NRH130807 OBD130807 OKZ130807 OUV130807 PER130807 PON130807 PYJ130807 QIF130807 QSB130807 RBX130807 RLT130807 RVP130807 SFL130807 SPH130807 SZD130807 TIZ130807 TSV130807 UCR130807 UMN130807 UWJ130807 VGF130807 VQB130807 VZX130807 WJT130807 WTP130807 HD196343 QZ196343 AAV196343 AKR196343 AUN196343 BEJ196343 BOF196343 BYB196343 CHX196343 CRT196343 DBP196343 DLL196343 DVH196343 EFD196343 EOZ196343 EYV196343 FIR196343 FSN196343 GCJ196343 GMF196343 GWB196343 HFX196343 HPT196343 HZP196343 IJL196343 ITH196343 JDD196343 JMZ196343 JWV196343 KGR196343 KQN196343 LAJ196343 LKF196343 LUB196343 MDX196343 MNT196343 MXP196343 NHL196343 NRH196343 OBD196343 OKZ196343 OUV196343 PER196343 PON196343 PYJ196343 QIF196343 QSB196343 RBX196343 RLT196343 RVP196343 SFL196343 SPH196343 SZD196343 TIZ196343 TSV196343 UCR196343 UMN196343 UWJ196343 VGF196343 VQB196343 VZX196343 WJT196343 WTP196343 HD261879 QZ261879 AAV261879 AKR261879 AUN261879 BEJ261879 BOF261879 BYB261879 CHX261879 CRT261879 DBP261879 DLL261879 DVH261879 EFD261879 EOZ261879 EYV261879 FIR261879 FSN261879 GCJ261879 GMF261879 GWB261879 HFX261879 HPT261879 HZP261879 IJL261879 ITH261879 JDD261879 JMZ261879 JWV261879 KGR261879 KQN261879 LAJ261879 LKF261879 LUB261879 MDX261879 MNT261879 MXP261879 NHL261879 NRH261879 OBD261879 OKZ261879 OUV261879 PER261879 PON261879 PYJ261879 QIF261879 QSB261879 RBX261879 RLT261879 RVP261879 SFL261879 SPH261879 SZD261879 TIZ261879 TSV261879 UCR261879 UMN261879 UWJ261879 VGF261879 VQB261879 VZX261879 WJT261879 WTP261879 HD327415 QZ327415 AAV327415 AKR327415 AUN327415 BEJ327415 BOF327415 BYB327415 CHX327415 CRT327415 DBP327415 DLL327415 DVH327415 EFD327415 EOZ327415 EYV327415 FIR327415 FSN327415 GCJ327415 GMF327415 GWB327415 HFX327415 HPT327415 HZP327415 IJL327415 ITH327415 JDD327415 JMZ327415 JWV327415 KGR327415 KQN327415 LAJ327415 LKF327415 LUB327415 MDX327415 MNT327415 MXP327415 NHL327415 NRH327415 OBD327415 OKZ327415 OUV327415 PER327415 PON327415 PYJ327415 QIF327415 QSB327415 RBX327415 RLT327415 RVP327415 SFL327415 SPH327415 SZD327415 TIZ327415 TSV327415 UCR327415 UMN327415 UWJ327415 VGF327415 VQB327415 VZX327415 WJT327415 WTP327415 HD392951 QZ392951 AAV392951 AKR392951 AUN392951 BEJ392951 BOF392951 BYB392951 CHX392951 CRT392951 DBP392951 DLL392951 DVH392951 EFD392951 EOZ392951 EYV392951 FIR392951 FSN392951 GCJ392951 GMF392951 GWB392951 HFX392951 HPT392951 HZP392951 IJL392951 ITH392951 JDD392951 JMZ392951 JWV392951 KGR392951 KQN392951 LAJ392951 LKF392951 LUB392951 MDX392951 MNT392951 MXP392951 NHL392951 NRH392951 OBD392951 OKZ392951 OUV392951 PER392951 PON392951 PYJ392951 QIF392951 QSB392951 RBX392951 RLT392951 RVP392951 SFL392951 SPH392951 SZD392951 TIZ392951 TSV392951 UCR392951 UMN392951 UWJ392951 VGF392951 VQB392951 VZX392951 WJT392951 WTP392951 HD458487 QZ458487 AAV458487 AKR458487 AUN458487 BEJ458487 BOF458487 BYB458487 CHX458487 CRT458487 DBP458487 DLL458487 DVH458487 EFD458487 EOZ458487 EYV458487 FIR458487 FSN458487 GCJ458487 GMF458487 GWB458487 HFX458487 HPT458487 HZP458487 IJL458487 ITH458487 JDD458487 JMZ458487 JWV458487 KGR458487 KQN458487 LAJ458487 LKF458487 LUB458487 MDX458487 MNT458487 MXP458487 NHL458487 NRH458487 OBD458487 OKZ458487 OUV458487 PER458487 PON458487 PYJ458487 QIF458487 QSB458487 RBX458487 RLT458487 RVP458487 SFL458487 SPH458487 SZD458487 TIZ458487 TSV458487 UCR458487 UMN458487 UWJ458487 VGF458487 VQB458487 VZX458487 WJT458487 WTP458487 HD524023 QZ524023 AAV524023 AKR524023 AUN524023 BEJ524023 BOF524023 BYB524023 CHX524023 CRT524023 DBP524023 DLL524023 DVH524023 EFD524023 EOZ524023 EYV524023 FIR524023 FSN524023 GCJ524023 GMF524023 GWB524023 HFX524023 HPT524023 HZP524023 IJL524023 ITH524023 JDD524023 JMZ524023 JWV524023 KGR524023 KQN524023 LAJ524023 LKF524023 LUB524023 MDX524023 MNT524023 MXP524023 NHL524023 NRH524023 OBD524023 OKZ524023 OUV524023 PER524023 PON524023 PYJ524023 QIF524023 QSB524023 RBX524023 RLT524023 RVP524023 SFL524023 SPH524023 SZD524023 TIZ524023 TSV524023 UCR524023 UMN524023 UWJ524023 VGF524023 VQB524023 VZX524023 WJT524023 WTP524023 HD589559 QZ589559 AAV589559 AKR589559 AUN589559 BEJ589559 BOF589559 BYB589559 CHX589559 CRT589559 DBP589559 DLL589559 DVH589559 EFD589559 EOZ589559 EYV589559 FIR589559 FSN589559 GCJ589559 GMF589559 GWB589559 HFX589559 HPT589559 HZP589559 IJL589559 ITH589559 JDD589559 JMZ589559 JWV589559 KGR589559 KQN589559 LAJ589559 LKF589559 LUB589559 MDX589559 MNT589559 MXP589559 NHL589559 NRH589559 OBD589559 OKZ589559 OUV589559 PER589559 PON589559 PYJ589559 QIF589559 QSB589559 RBX589559 RLT589559 RVP589559 SFL589559 SPH589559 SZD589559 TIZ589559 TSV589559 UCR589559 UMN589559 UWJ589559 VGF589559 VQB589559 VZX589559 WJT589559 WTP589559 HD655095 QZ655095 AAV655095 AKR655095 AUN655095 BEJ655095 BOF655095 BYB655095 CHX655095 CRT655095 DBP655095 DLL655095 DVH655095 EFD655095 EOZ655095 EYV655095 FIR655095 FSN655095 GCJ655095 GMF655095 GWB655095 HFX655095 HPT655095 HZP655095 IJL655095 ITH655095 JDD655095 JMZ655095 JWV655095 KGR655095 KQN655095 LAJ655095 LKF655095 LUB655095 MDX655095 MNT655095 MXP655095 NHL655095 NRH655095 OBD655095 OKZ655095 OUV655095 PER655095 PON655095 PYJ655095 QIF655095 QSB655095 RBX655095 RLT655095 RVP655095 SFL655095 SPH655095 SZD655095 TIZ655095 TSV655095 UCR655095 UMN655095 UWJ655095 VGF655095 VQB655095 VZX655095 WJT655095 WTP655095 HD720631 QZ720631 AAV720631 AKR720631 AUN720631 BEJ720631 BOF720631 BYB720631 CHX720631 CRT720631 DBP720631 DLL720631 DVH720631 EFD720631 EOZ720631 EYV720631 FIR720631 FSN720631 GCJ720631 GMF720631 GWB720631 HFX720631 HPT720631 HZP720631 IJL720631 ITH720631 JDD720631 JMZ720631 JWV720631 KGR720631 KQN720631 LAJ720631 LKF720631 LUB720631 MDX720631 MNT720631 MXP720631 NHL720631 NRH720631 OBD720631 OKZ720631 OUV720631 PER720631 PON720631 PYJ720631 QIF720631 QSB720631 RBX720631 RLT720631 RVP720631 SFL720631 SPH720631 SZD720631 TIZ720631 TSV720631 UCR720631 UMN720631 UWJ720631 VGF720631 VQB720631 VZX720631 WJT720631 WTP720631 HD786167 QZ786167 AAV786167 AKR786167 AUN786167 BEJ786167 BOF786167 BYB786167 CHX786167 CRT786167 DBP786167 DLL786167 DVH786167 EFD786167 EOZ786167 EYV786167 FIR786167 FSN786167 GCJ786167 GMF786167 GWB786167 HFX786167 HPT786167 HZP786167 IJL786167 ITH786167 JDD786167 JMZ786167 JWV786167 KGR786167 KQN786167 LAJ786167 LKF786167 LUB786167 MDX786167 MNT786167 MXP786167 NHL786167 NRH786167 OBD786167 OKZ786167 OUV786167 PER786167 PON786167 PYJ786167 QIF786167 QSB786167 RBX786167 RLT786167 RVP786167 SFL786167 SPH786167 SZD786167 TIZ786167 TSV786167 UCR786167 UMN786167 UWJ786167 VGF786167 VQB786167 VZX786167 WJT786167 WTP786167 HD851703 QZ851703 AAV851703 AKR851703 AUN851703 BEJ851703 BOF851703 BYB851703 CHX851703 CRT851703 DBP851703 DLL851703 DVH851703 EFD851703 EOZ851703 EYV851703 FIR851703 FSN851703 GCJ851703 GMF851703 GWB851703 HFX851703 HPT851703 HZP851703 IJL851703 ITH851703 JDD851703 JMZ851703 JWV851703 KGR851703 KQN851703 LAJ851703 LKF851703 LUB851703 MDX851703 MNT851703 MXP851703 NHL851703 NRH851703 OBD851703 OKZ851703 OUV851703 PER851703 PON851703 PYJ851703 QIF851703 QSB851703 RBX851703 RLT851703 RVP851703 SFL851703 SPH851703 SZD851703 TIZ851703 TSV851703 UCR851703 UMN851703 UWJ851703 VGF851703 VQB851703 VZX851703 WJT851703 WTP851703 HD917239 QZ917239 AAV917239 AKR917239 AUN917239 BEJ917239 BOF917239 BYB917239 CHX917239 CRT917239 DBP917239 DLL917239 DVH917239 EFD917239 EOZ917239 EYV917239 FIR917239 FSN917239 GCJ917239 GMF917239 GWB917239 HFX917239 HPT917239 HZP917239 IJL917239 ITH917239 JDD917239 JMZ917239 JWV917239 KGR917239 KQN917239 LAJ917239 LKF917239 LUB917239 MDX917239 MNT917239 MXP917239 NHL917239 NRH917239 OBD917239 OKZ917239 OUV917239 PER917239 PON917239 PYJ917239 QIF917239 QSB917239 RBX917239 RLT917239 RVP917239 SFL917239 SPH917239 SZD917239 TIZ917239 TSV917239 UCR917239 UMN917239 UWJ917239 VGF917239 VQB917239 VZX917239 WJT917239 WTP917239 HD982775 QZ982775 AAV982775 AKR982775 AUN982775 BEJ982775 BOF982775 BYB982775 CHX982775 CRT982775 DBP982775 DLL982775 DVH982775 EFD982775 EOZ982775 EYV982775 FIR982775 FSN982775 GCJ982775 GMF982775 GWB982775 HFX982775 HPT982775 HZP982775 IJL982775 ITH982775 JDD982775 JMZ982775 JWV982775 KGR982775 KQN982775 LAJ982775 LKF982775 LUB982775 MDX982775 MNT982775 MXP982775 NHL982775 NRH982775 OBD982775 OKZ982775 OUV982775 PER982775 PON982775 PYJ982775 QIF982775 QSB982775 RBX982775 RLT982775 RVP982775 SFL982775 SPH982775 SZD982775 TIZ982775 TSV982775 UCR982775 UMN982775 UWJ982775 VGF982775 VQB982775 VZX982775 WJT982775 WTP982775 HF65271 RB65271 AAX65271 AKT65271 AUP65271 BEL65271 BOH65271 BYD65271 CHZ65271 CRV65271 DBR65271 DLN65271 DVJ65271 EFF65271 EPB65271 EYX65271 FIT65271 FSP65271 GCL65271 GMH65271 GWD65271 HFZ65271 HPV65271 HZR65271 IJN65271 ITJ65271 JDF65271 JNB65271 JWX65271 KGT65271 KQP65271 LAL65271 LKH65271 LUD65271 MDZ65271 MNV65271 MXR65271 NHN65271 NRJ65271 OBF65271 OLB65271 OUX65271 PET65271 POP65271 PYL65271 QIH65271 QSD65271 RBZ65271 RLV65271 RVR65271 SFN65271 SPJ65271 SZF65271 TJB65271 TSX65271 UCT65271 UMP65271 UWL65271 VGH65271 VQD65271 VZZ65271 WJV65271 WTR65271 HF130807 RB130807 AAX130807 AKT130807 AUP130807 BEL130807 BOH130807 BYD130807 CHZ130807 CRV130807 DBR130807 DLN130807 DVJ130807 EFF130807 EPB130807 EYX130807 FIT130807 FSP130807 GCL130807 GMH130807 GWD130807 HFZ130807 HPV130807 HZR130807 IJN130807 ITJ130807 JDF130807 JNB130807 JWX130807 KGT130807 KQP130807 LAL130807 LKH130807 LUD130807 MDZ130807 MNV130807 MXR130807 NHN130807 NRJ130807 OBF130807 OLB130807 OUX130807 PET130807 POP130807 PYL130807 QIH130807 QSD130807 RBZ130807 RLV130807 RVR130807 SFN130807 SPJ130807 SZF130807 TJB130807 TSX130807 UCT130807 UMP130807 UWL130807 VGH130807 VQD130807 VZZ130807 WJV130807 WTR130807 HF196343 RB196343 AAX196343 AKT196343 AUP196343 BEL196343 BOH196343 BYD196343 CHZ196343 CRV196343 DBR196343 DLN196343 DVJ196343 EFF196343 EPB196343 EYX196343 FIT196343 FSP196343 GCL196343 GMH196343 GWD196343 HFZ196343 HPV196343 HZR196343 IJN196343 ITJ196343 JDF196343 JNB196343 JWX196343 KGT196343 KQP196343 LAL196343 LKH196343 LUD196343 MDZ196343 MNV196343 MXR196343 NHN196343 NRJ196343 OBF196343 OLB196343 OUX196343 PET196343 POP196343 PYL196343 QIH196343 QSD196343 RBZ196343 RLV196343 RVR196343 SFN196343 SPJ196343 SZF196343 TJB196343 TSX196343 UCT196343 UMP196343 UWL196343 VGH196343 VQD196343 VZZ196343 WJV196343 WTR196343 HF261879 RB261879 AAX261879 AKT261879 AUP261879 BEL261879 BOH261879 BYD261879 CHZ261879 CRV261879 DBR261879 DLN261879 DVJ261879 EFF261879 EPB261879 EYX261879 FIT261879 FSP261879 GCL261879 GMH261879 GWD261879 HFZ261879 HPV261879 HZR261879 IJN261879 ITJ261879 JDF261879 JNB261879 JWX261879 KGT261879 KQP261879 LAL261879 LKH261879 LUD261879 MDZ261879 MNV261879 MXR261879 NHN261879 NRJ261879 OBF261879 OLB261879 OUX261879 PET261879 POP261879 PYL261879 QIH261879 QSD261879 RBZ261879 RLV261879 RVR261879 SFN261879 SPJ261879 SZF261879 TJB261879 TSX261879 UCT261879 UMP261879 UWL261879 VGH261879 VQD261879 VZZ261879 WJV261879 WTR261879 HF327415 RB327415 AAX327415 AKT327415 AUP327415 BEL327415 BOH327415 BYD327415 CHZ327415 CRV327415 DBR327415 DLN327415 DVJ327415 EFF327415 EPB327415 EYX327415 FIT327415 FSP327415 GCL327415 GMH327415 GWD327415 HFZ327415 HPV327415 HZR327415 IJN327415 ITJ327415 JDF327415 JNB327415 JWX327415 KGT327415 KQP327415 LAL327415 LKH327415 LUD327415 MDZ327415 MNV327415 MXR327415 NHN327415 NRJ327415 OBF327415 OLB327415 OUX327415 PET327415 POP327415 PYL327415 QIH327415 QSD327415 RBZ327415 RLV327415 RVR327415 SFN327415 SPJ327415 SZF327415 TJB327415 TSX327415 UCT327415 UMP327415 UWL327415 VGH327415 VQD327415 VZZ327415 WJV327415 WTR327415 HF392951 RB392951 AAX392951 AKT392951 AUP392951 BEL392951 BOH392951 BYD392951 CHZ392951 CRV392951 DBR392951 DLN392951 DVJ392951 EFF392951 EPB392951 EYX392951 FIT392951 FSP392951 GCL392951 GMH392951 GWD392951 HFZ392951 HPV392951 HZR392951 IJN392951 ITJ392951 JDF392951 JNB392951 JWX392951 KGT392951 KQP392951 LAL392951 LKH392951 LUD392951 MDZ392951 MNV392951 MXR392951 NHN392951 NRJ392951 OBF392951 OLB392951 OUX392951 PET392951 POP392951 PYL392951 QIH392951 QSD392951 RBZ392951 RLV392951 RVR392951 SFN392951 SPJ392951 SZF392951 TJB392951 TSX392951 UCT392951 UMP392951 UWL392951 VGH392951 VQD392951 VZZ392951 WJV392951 WTR392951 HF458487 RB458487 AAX458487 AKT458487 AUP458487 BEL458487 BOH458487 BYD458487 CHZ458487 CRV458487 DBR458487 DLN458487 DVJ458487 EFF458487 EPB458487 EYX458487 FIT458487 FSP458487 GCL458487 GMH458487 GWD458487 HFZ458487 HPV458487 HZR458487 IJN458487 ITJ458487 JDF458487 JNB458487 JWX458487 KGT458487 KQP458487 LAL458487 LKH458487 LUD458487 MDZ458487 MNV458487 MXR458487 NHN458487 NRJ458487 OBF458487 OLB458487 OUX458487 PET458487 POP458487 PYL458487 QIH458487 QSD458487 RBZ458487 RLV458487 RVR458487 SFN458487 SPJ458487 SZF458487 TJB458487 TSX458487 UCT458487 UMP458487 UWL458487 VGH458487 VQD458487 VZZ458487 WJV458487 WTR458487 HF524023 RB524023 AAX524023 AKT524023 AUP524023 BEL524023 BOH524023 BYD524023 CHZ524023 CRV524023 DBR524023 DLN524023 DVJ524023 EFF524023 EPB524023 EYX524023 FIT524023 FSP524023 GCL524023 GMH524023 GWD524023 HFZ524023 HPV524023 HZR524023 IJN524023 ITJ524023 JDF524023 JNB524023 JWX524023 KGT524023 KQP524023 LAL524023 LKH524023 LUD524023 MDZ524023 MNV524023 MXR524023 NHN524023 NRJ524023 OBF524023 OLB524023 OUX524023 PET524023 POP524023 PYL524023 QIH524023 QSD524023 RBZ524023 RLV524023 RVR524023 SFN524023 SPJ524023 SZF524023 TJB524023 TSX524023 UCT524023 UMP524023 UWL524023 VGH524023 VQD524023 VZZ524023 WJV524023 WTR524023 HF589559 RB589559 AAX589559 AKT589559 AUP589559 BEL589559 BOH589559 BYD589559 CHZ589559 CRV589559 DBR589559 DLN589559 DVJ589559 EFF589559 EPB589559 EYX589559 FIT589559 FSP589559 GCL589559 GMH589559 GWD589559 HFZ589559 HPV589559 HZR589559 IJN589559 ITJ589559 JDF589559 JNB589559 JWX589559 KGT589559 KQP589559 LAL589559 LKH589559 LUD589559 MDZ589559 MNV589559 MXR589559 NHN589559 NRJ589559 OBF589559 OLB589559 OUX589559 PET589559 POP589559 PYL589559 QIH589559 QSD589559 RBZ589559 RLV589559 RVR589559 SFN589559 SPJ589559 SZF589559 TJB589559 TSX589559 UCT589559 UMP589559 UWL589559 VGH589559 VQD589559 VZZ589559 WJV589559 WTR589559 HF655095 RB655095 AAX655095 AKT655095 AUP655095 BEL655095 BOH655095 BYD655095 CHZ655095 CRV655095 DBR655095 DLN655095 DVJ655095 EFF655095 EPB655095 EYX655095 FIT655095 FSP655095 GCL655095 GMH655095 GWD655095 HFZ655095 HPV655095 HZR655095 IJN655095 ITJ655095 JDF655095 JNB655095 JWX655095 KGT655095 KQP655095 LAL655095 LKH655095 LUD655095 MDZ655095 MNV655095 MXR655095 NHN655095 NRJ655095 OBF655095 OLB655095 OUX655095 PET655095 POP655095 PYL655095 QIH655095 QSD655095 RBZ655095 RLV655095 RVR655095 SFN655095 SPJ655095 SZF655095 TJB655095 TSX655095 UCT655095 UMP655095 UWL655095 VGH655095 VQD655095 VZZ655095 WJV655095 WTR655095 HF720631 RB720631 AAX720631 AKT720631 AUP720631 BEL720631 BOH720631 BYD720631 CHZ720631 CRV720631 DBR720631 DLN720631 DVJ720631 EFF720631 EPB720631 EYX720631 FIT720631 FSP720631 GCL720631 GMH720631 GWD720631 HFZ720631 HPV720631 HZR720631 IJN720631 ITJ720631 JDF720631 JNB720631 JWX720631 KGT720631 KQP720631 LAL720631 LKH720631 LUD720631 MDZ720631 MNV720631 MXR720631 NHN720631 NRJ720631 OBF720631 OLB720631 OUX720631 PET720631 POP720631 PYL720631 QIH720631 QSD720631 RBZ720631 RLV720631 RVR720631 SFN720631 SPJ720631 SZF720631 TJB720631 TSX720631 UCT720631 UMP720631 UWL720631 VGH720631 VQD720631 VZZ720631 WJV720631 WTR720631 HF786167 RB786167 AAX786167 AKT786167 AUP786167 BEL786167 BOH786167 BYD786167 CHZ786167 CRV786167 DBR786167 DLN786167 DVJ786167 EFF786167 EPB786167 EYX786167 FIT786167 FSP786167 GCL786167 GMH786167 GWD786167 HFZ786167 HPV786167 HZR786167 IJN786167 ITJ786167 JDF786167 JNB786167 JWX786167 KGT786167 KQP786167 LAL786167 LKH786167 LUD786167 MDZ786167 MNV786167 MXR786167 NHN786167 NRJ786167 OBF786167 OLB786167 OUX786167 PET786167 POP786167 PYL786167 QIH786167 QSD786167 RBZ786167 RLV786167 RVR786167 SFN786167 SPJ786167 SZF786167 TJB786167 TSX786167 UCT786167 UMP786167 UWL786167 VGH786167 VQD786167 VZZ786167 WJV786167 WTR786167 HF851703 RB851703 AAX851703 AKT851703 AUP851703 BEL851703 BOH851703 BYD851703 CHZ851703 CRV851703 DBR851703 DLN851703 DVJ851703 EFF851703 EPB851703 EYX851703 FIT851703 FSP851703 GCL851703 GMH851703 GWD851703 HFZ851703 HPV851703 HZR851703 IJN851703 ITJ851703 JDF851703 JNB851703 JWX851703 KGT851703 KQP851703 LAL851703 LKH851703 LUD851703 MDZ851703 MNV851703 MXR851703 NHN851703 NRJ851703 OBF851703 OLB851703 OUX851703 PET851703 POP851703 PYL851703 QIH851703 QSD851703 RBZ851703 RLV851703 RVR851703 SFN851703 SPJ851703 SZF851703 TJB851703 TSX851703 UCT851703 UMP851703 UWL851703 VGH851703 VQD851703 VZZ851703 WJV851703 WTR851703 HF917239 RB917239 AAX917239 AKT917239 AUP917239 BEL917239 BOH917239 BYD917239 CHZ917239 CRV917239 DBR917239 DLN917239 DVJ917239 EFF917239 EPB917239 EYX917239 FIT917239 FSP917239 GCL917239 GMH917239 GWD917239 HFZ917239 HPV917239 HZR917239 IJN917239 ITJ917239 JDF917239 JNB917239 JWX917239 KGT917239 KQP917239 LAL917239 LKH917239 LUD917239 MDZ917239 MNV917239 MXR917239 NHN917239 NRJ917239 OBF917239 OLB917239 OUX917239 PET917239 POP917239 PYL917239 QIH917239 QSD917239 RBZ917239 RLV917239 RVR917239 SFN917239 SPJ917239 SZF917239 TJB917239 TSX917239 UCT917239 UMP917239 UWL917239 VGH917239 VQD917239 VZZ917239 WJV917239 WTR917239 HF982775 RB982775 AAX982775 AKT982775 AUP982775 BEL982775 BOH982775 BYD982775 CHZ982775 CRV982775 DBR982775 DLN982775 DVJ982775 EFF982775 EPB982775 EYX982775 FIT982775 FSP982775 GCL982775 GMH982775 GWD982775 HFZ982775 HPV982775 HZR982775 IJN982775 ITJ982775 JDF982775 JNB982775 JWX982775 KGT982775 KQP982775 LAL982775 LKH982775 LUD982775 MDZ982775 MNV982775 MXR982775 NHN982775 NRJ982775 OBF982775 OLB982775 OUX982775 PET982775 POP982775 PYL982775 QIH982775 QSD982775 RBZ982775 RLV982775 RVR982775 SFN982775 SPJ982775 SZF982775 TJB982775 TSX982775 UCT982775 UMP982775 UWL982775 VGH982775 VQD982775 VZZ982775 WJV982775 WTR982775 HH65271 RD65271 AAZ65271 AKV65271 AUR65271 BEN65271 BOJ65271 BYF65271 CIB65271 CRX65271 DBT65271 DLP65271 DVL65271 EFH65271 EPD65271 EYZ65271 FIV65271 FSR65271 GCN65271 GMJ65271 GWF65271 HGB65271 HPX65271 HZT65271 IJP65271 ITL65271 JDH65271 JND65271 JWZ65271 KGV65271 KQR65271 LAN65271 LKJ65271 LUF65271 MEB65271 MNX65271 MXT65271 NHP65271 NRL65271 OBH65271 OLD65271 OUZ65271 PEV65271 POR65271 PYN65271 QIJ65271 QSF65271 RCB65271 RLX65271 RVT65271 SFP65271 SPL65271 SZH65271 TJD65271 TSZ65271 UCV65271 UMR65271 UWN65271 VGJ65271 VQF65271 WAB65271 WJX65271 WTT65271 HH130807 RD130807 AAZ130807 AKV130807 AUR130807 BEN130807 BOJ130807 BYF130807 CIB130807 CRX130807 DBT130807 DLP130807 DVL130807 EFH130807 EPD130807 EYZ130807 FIV130807 FSR130807 GCN130807 GMJ130807 GWF130807 HGB130807 HPX130807 HZT130807 IJP130807 ITL130807 JDH130807 JND130807 JWZ130807 KGV130807 KQR130807 LAN130807 LKJ130807 LUF130807 MEB130807 MNX130807 MXT130807 NHP130807 NRL130807 OBH130807 OLD130807 OUZ130807 PEV130807 POR130807 PYN130807 QIJ130807 QSF130807 RCB130807 RLX130807 RVT130807 SFP130807 SPL130807 SZH130807 TJD130807 TSZ130807 UCV130807 UMR130807 UWN130807 VGJ130807 VQF130807 WAB130807 WJX130807 WTT130807 HH196343 RD196343 AAZ196343 AKV196343 AUR196343 BEN196343 BOJ196343 BYF196343 CIB196343 CRX196343 DBT196343 DLP196343 DVL196343 EFH196343 EPD196343 EYZ196343 FIV196343 FSR196343 GCN196343 GMJ196343 GWF196343 HGB196343 HPX196343 HZT196343 IJP196343 ITL196343 JDH196343 JND196343 JWZ196343 KGV196343 KQR196343 LAN196343 LKJ196343 LUF196343 MEB196343 MNX196343 MXT196343 NHP196343 NRL196343 OBH196343 OLD196343 OUZ196343 PEV196343 POR196343 PYN196343 QIJ196343 QSF196343 RCB196343 RLX196343 RVT196343 SFP196343 SPL196343 SZH196343 TJD196343 TSZ196343 UCV196343 UMR196343 UWN196343 VGJ196343 VQF196343 WAB196343 WJX196343 WTT196343 HH261879 RD261879 AAZ261879 AKV261879 AUR261879 BEN261879 BOJ261879 BYF261879 CIB261879 CRX261879 DBT261879 DLP261879 DVL261879 EFH261879 EPD261879 EYZ261879 FIV261879 FSR261879 GCN261879 GMJ261879 GWF261879 HGB261879 HPX261879 HZT261879 IJP261879 ITL261879 JDH261879 JND261879 JWZ261879 KGV261879 KQR261879 LAN261879 LKJ261879 LUF261879 MEB261879 MNX261879 MXT261879 NHP261879 NRL261879 OBH261879 OLD261879 OUZ261879 PEV261879 POR261879 PYN261879 QIJ261879 QSF261879 RCB261879 RLX261879 RVT261879 SFP261879 SPL261879 SZH261879 TJD261879 TSZ261879 UCV261879 UMR261879 UWN261879 VGJ261879 VQF261879 WAB261879 WJX261879 WTT261879 HH327415 RD327415 AAZ327415 AKV327415 AUR327415 BEN327415 BOJ327415 BYF327415 CIB327415 CRX327415 DBT327415 DLP327415 DVL327415 EFH327415 EPD327415 EYZ327415 FIV327415 FSR327415 GCN327415 GMJ327415 GWF327415 HGB327415 HPX327415 HZT327415 IJP327415 ITL327415 JDH327415 JND327415 JWZ327415 KGV327415 KQR327415 LAN327415 LKJ327415 LUF327415 MEB327415 MNX327415 MXT327415 NHP327415 NRL327415 OBH327415 OLD327415 OUZ327415 PEV327415 POR327415 PYN327415 QIJ327415 QSF327415 RCB327415 RLX327415 RVT327415 SFP327415 SPL327415 SZH327415 TJD327415 TSZ327415 UCV327415 UMR327415 UWN327415 VGJ327415 VQF327415 WAB327415 WJX327415 WTT327415 HH392951 RD392951 AAZ392951 AKV392951 AUR392951 BEN392951 BOJ392951 BYF392951 CIB392951 CRX392951 DBT392951 DLP392951 DVL392951 EFH392951 EPD392951 EYZ392951 FIV392951 FSR392951 GCN392951 GMJ392951 GWF392951 HGB392951 HPX392951 HZT392951 IJP392951 ITL392951 JDH392951 JND392951 JWZ392951 KGV392951 KQR392951 LAN392951 LKJ392951 LUF392951 MEB392951 MNX392951 MXT392951 NHP392951 NRL392951 OBH392951 OLD392951 OUZ392951 PEV392951 POR392951 PYN392951 QIJ392951 QSF392951 RCB392951 RLX392951 RVT392951 SFP392951 SPL392951 SZH392951 TJD392951 TSZ392951 UCV392951 UMR392951 UWN392951 VGJ392951 VQF392951 WAB392951 WJX392951 WTT392951 HH458487 RD458487 AAZ458487 AKV458487 AUR458487 BEN458487 BOJ458487 BYF458487 CIB458487 CRX458487 DBT458487 DLP458487 DVL458487 EFH458487 EPD458487 EYZ458487 FIV458487 FSR458487 GCN458487 GMJ458487 GWF458487 HGB458487 HPX458487 HZT458487 IJP458487 ITL458487 JDH458487 JND458487 JWZ458487 KGV458487 KQR458487 LAN458487 LKJ458487 LUF458487 MEB458487 MNX458487 MXT458487 NHP458487 NRL458487 OBH458487 OLD458487 OUZ458487 PEV458487 POR458487 PYN458487 QIJ458487 QSF458487 RCB458487 RLX458487 RVT458487 SFP458487 SPL458487 SZH458487 TJD458487 TSZ458487 UCV458487 UMR458487 UWN458487 VGJ458487 VQF458487 WAB458487 WJX458487 WTT458487 HH524023 RD524023 AAZ524023 AKV524023 AUR524023 BEN524023 BOJ524023 BYF524023 CIB524023 CRX524023 DBT524023 DLP524023 DVL524023 EFH524023 EPD524023 EYZ524023 FIV524023 FSR524023 GCN524023 GMJ524023 GWF524023 HGB524023 HPX524023 HZT524023 IJP524023 ITL524023 JDH524023 JND524023 JWZ524023 KGV524023 KQR524023 LAN524023 LKJ524023 LUF524023 MEB524023 MNX524023 MXT524023 NHP524023 NRL524023 OBH524023 OLD524023 OUZ524023 PEV524023 POR524023 PYN524023 QIJ524023 QSF524023 RCB524023 RLX524023 RVT524023 SFP524023 SPL524023 SZH524023 TJD524023 TSZ524023 UCV524023 UMR524023 UWN524023 VGJ524023 VQF524023 WAB524023 WJX524023 WTT524023 HH589559 RD589559 AAZ589559 AKV589559 AUR589559 BEN589559 BOJ589559 BYF589559 CIB589559 CRX589559 DBT589559 DLP589559 DVL589559 EFH589559 EPD589559 EYZ589559 FIV589559 FSR589559 GCN589559 GMJ589559 GWF589559 HGB589559 HPX589559 HZT589559 IJP589559 ITL589559 JDH589559 JND589559 JWZ589559 KGV589559 KQR589559 LAN589559 LKJ589559 LUF589559 MEB589559 MNX589559 MXT589559 NHP589559 NRL589559 OBH589559 OLD589559 OUZ589559 PEV589559 POR589559 PYN589559 QIJ589559 QSF589559 RCB589559 RLX589559 RVT589559 SFP589559 SPL589559 SZH589559 TJD589559 TSZ589559 UCV589559 UMR589559 UWN589559 VGJ589559 VQF589559 WAB589559 WJX589559 WTT589559 HH655095 RD655095 AAZ655095 AKV655095 AUR655095 BEN655095 BOJ655095 BYF655095 CIB655095 CRX655095 DBT655095 DLP655095 DVL655095 EFH655095 EPD655095 EYZ655095 FIV655095 FSR655095 GCN655095 GMJ655095 GWF655095 HGB655095 HPX655095 HZT655095 IJP655095 ITL655095 JDH655095 JND655095 JWZ655095 KGV655095 KQR655095 LAN655095 LKJ655095 LUF655095 MEB655095 MNX655095 MXT655095 NHP655095 NRL655095 OBH655095 OLD655095 OUZ655095 PEV655095 POR655095 PYN655095 QIJ655095 QSF655095 RCB655095 RLX655095 RVT655095 SFP655095 SPL655095 SZH655095 TJD655095 TSZ655095 UCV655095 UMR655095 UWN655095 VGJ655095 VQF655095 WAB655095 WJX655095 WTT655095 HH720631 RD720631 AAZ720631 AKV720631 AUR720631 BEN720631 BOJ720631 BYF720631 CIB720631 CRX720631 DBT720631 DLP720631 DVL720631 EFH720631 EPD720631 EYZ720631 FIV720631 FSR720631 GCN720631 GMJ720631 GWF720631 HGB720631 HPX720631 HZT720631 IJP720631 ITL720631 JDH720631 JND720631 JWZ720631 KGV720631 KQR720631 LAN720631 LKJ720631 LUF720631 MEB720631 MNX720631 MXT720631 NHP720631 NRL720631 OBH720631 OLD720631 OUZ720631 PEV720631 POR720631 PYN720631 QIJ720631 QSF720631 RCB720631 RLX720631 RVT720631 SFP720631 SPL720631 SZH720631 TJD720631 TSZ720631 UCV720631 UMR720631 UWN720631 VGJ720631 VQF720631 WAB720631 WJX720631 WTT720631 HH786167 RD786167 AAZ786167 AKV786167 AUR786167 BEN786167 BOJ786167 BYF786167 CIB786167 CRX786167 DBT786167 DLP786167 DVL786167 EFH786167 EPD786167 EYZ786167 FIV786167 FSR786167 GCN786167 GMJ786167 GWF786167 HGB786167 HPX786167 HZT786167 IJP786167 ITL786167 JDH786167 JND786167 JWZ786167 KGV786167 KQR786167 LAN786167 LKJ786167 LUF786167 MEB786167 MNX786167 MXT786167 NHP786167 NRL786167 OBH786167 OLD786167 OUZ786167 PEV786167 POR786167 PYN786167 QIJ786167 QSF786167 RCB786167 RLX786167 RVT786167 SFP786167 SPL786167 SZH786167 TJD786167 TSZ786167 UCV786167 UMR786167 UWN786167 VGJ786167 VQF786167 WAB786167 WJX786167 WTT786167 HH851703 RD851703 AAZ851703 AKV851703 AUR851703 BEN851703 BOJ851703 BYF851703 CIB851703 CRX851703 DBT851703 DLP851703 DVL851703 EFH851703 EPD851703 EYZ851703 FIV851703 FSR851703 GCN851703 GMJ851703 GWF851703 HGB851703 HPX851703 HZT851703 IJP851703 ITL851703 JDH851703 JND851703 JWZ851703 KGV851703 KQR851703 LAN851703 LKJ851703 LUF851703 MEB851703 MNX851703 MXT851703 NHP851703 NRL851703 OBH851703 OLD851703 OUZ851703 PEV851703 POR851703 PYN851703 QIJ851703 QSF851703 RCB851703 RLX851703 RVT851703 SFP851703 SPL851703 SZH851703 TJD851703 TSZ851703 UCV851703 UMR851703 UWN851703 VGJ851703 VQF851703 WAB851703 WJX851703 WTT851703 HH917239 RD917239 AAZ917239 AKV917239 AUR917239 BEN917239 BOJ917239 BYF917239 CIB917239 CRX917239 DBT917239 DLP917239 DVL917239 EFH917239 EPD917239 EYZ917239 FIV917239 FSR917239 GCN917239 GMJ917239 GWF917239 HGB917239 HPX917239 HZT917239 IJP917239 ITL917239 JDH917239 JND917239 JWZ917239 KGV917239 KQR917239 LAN917239 LKJ917239 LUF917239 MEB917239 MNX917239 MXT917239 NHP917239 NRL917239 OBH917239 OLD917239 OUZ917239 PEV917239 POR917239 PYN917239 QIJ917239 QSF917239 RCB917239 RLX917239 RVT917239 SFP917239 SPL917239 SZH917239 TJD917239 TSZ917239 UCV917239 UMR917239 UWN917239 VGJ917239 VQF917239 WAB917239 WJX917239 WTT917239 HH982775 RD982775 AAZ982775 AKV982775 AUR982775 BEN982775 BOJ982775 BYF982775 CIB982775 CRX982775 DBT982775 DLP982775 DVL982775 EFH982775 EPD982775 EYZ982775 FIV982775 FSR982775 GCN982775 GMJ982775 GWF982775 HGB982775 HPX982775 HZT982775 IJP982775 ITL982775 JDH982775 JND982775 JWZ982775 KGV982775 KQR982775 LAN982775 LKJ982775 LUF982775 MEB982775 MNX982775 MXT982775 NHP982775 NRL982775 OBH982775 OLD982775 OUZ982775 PEV982775 POR982775 PYN982775 QIJ982775 QSF982775 RCB982775 RLX982775 RVT982775 SFP982775 SPL982775 SZH982775 TJD982775 TSZ982775 UCV982775 UMR982775 UWN982775 VGJ982775 VQF982775 WAB982775 WJX982775 WTT982775 HJ65271 RF65271 ABB65271 AKX65271 AUT65271 BEP65271 BOL65271 BYH65271 CID65271 CRZ65271 DBV65271 DLR65271 DVN65271 EFJ65271 EPF65271 EZB65271 FIX65271 FST65271 GCP65271 GML65271 GWH65271 HGD65271 HPZ65271 HZV65271 IJR65271 ITN65271 JDJ65271 JNF65271 JXB65271 KGX65271 KQT65271 LAP65271 LKL65271 LUH65271 MED65271 MNZ65271 MXV65271 NHR65271 NRN65271 OBJ65271 OLF65271 OVB65271 PEX65271 POT65271 PYP65271 QIL65271 QSH65271 RCD65271 RLZ65271 RVV65271 SFR65271 SPN65271 SZJ65271 TJF65271 TTB65271 UCX65271 UMT65271 UWP65271 VGL65271 VQH65271 WAD65271 WJZ65271 WTV65271 HJ130807 RF130807 ABB130807 AKX130807 AUT130807 BEP130807 BOL130807 BYH130807 CID130807 CRZ130807 DBV130807 DLR130807 DVN130807 EFJ130807 EPF130807 EZB130807 FIX130807 FST130807 GCP130807 GML130807 GWH130807 HGD130807 HPZ130807 HZV130807 IJR130807 ITN130807 JDJ130807 JNF130807 JXB130807 KGX130807 KQT130807 LAP130807 LKL130807 LUH130807 MED130807 MNZ130807 MXV130807 NHR130807 NRN130807 OBJ130807 OLF130807 OVB130807 PEX130807 POT130807 PYP130807 QIL130807 QSH130807 RCD130807 RLZ130807 RVV130807 SFR130807 SPN130807 SZJ130807 TJF130807 TTB130807 UCX130807 UMT130807 UWP130807 VGL130807 VQH130807 WAD130807 WJZ130807 WTV130807 HJ196343 RF196343 ABB196343 AKX196343 AUT196343 BEP196343 BOL196343 BYH196343 CID196343 CRZ196343 DBV196343 DLR196343 DVN196343 EFJ196343 EPF196343 EZB196343 FIX196343 FST196343 GCP196343 GML196343 GWH196343 HGD196343 HPZ196343 HZV196343 IJR196343 ITN196343 JDJ196343 JNF196343 JXB196343 KGX196343 KQT196343 LAP196343 LKL196343 LUH196343 MED196343 MNZ196343 MXV196343 NHR196343 NRN196343 OBJ196343 OLF196343 OVB196343 PEX196343 POT196343 PYP196343 QIL196343 QSH196343 RCD196343 RLZ196343 RVV196343 SFR196343 SPN196343 SZJ196343 TJF196343 TTB196343 UCX196343 UMT196343 UWP196343 VGL196343 VQH196343 WAD196343 WJZ196343 WTV196343 HJ261879 RF261879 ABB261879 AKX261879 AUT261879 BEP261879 BOL261879 BYH261879 CID261879 CRZ261879 DBV261879 DLR261879 DVN261879 EFJ261879 EPF261879 EZB261879 FIX261879 FST261879 GCP261879 GML261879 GWH261879 HGD261879 HPZ261879 HZV261879 IJR261879 ITN261879 JDJ261879 JNF261879 JXB261879 KGX261879 KQT261879 LAP261879 LKL261879 LUH261879 MED261879 MNZ261879 MXV261879 NHR261879 NRN261879 OBJ261879 OLF261879 OVB261879 PEX261879 POT261879 PYP261879 QIL261879 QSH261879 RCD261879 RLZ261879 RVV261879 SFR261879 SPN261879 SZJ261879 TJF261879 TTB261879 UCX261879 UMT261879 UWP261879 VGL261879 VQH261879 WAD261879 WJZ261879 WTV261879 HJ327415 RF327415 ABB327415 AKX327415 AUT327415 BEP327415 BOL327415 BYH327415 CID327415 CRZ327415 DBV327415 DLR327415 DVN327415 EFJ327415 EPF327415 EZB327415 FIX327415 FST327415 GCP327415 GML327415 GWH327415 HGD327415 HPZ327415 HZV327415 IJR327415 ITN327415 JDJ327415 JNF327415 JXB327415 KGX327415 KQT327415 LAP327415 LKL327415 LUH327415 MED327415 MNZ327415 MXV327415 NHR327415 NRN327415 OBJ327415 OLF327415 OVB327415 PEX327415 POT327415 PYP327415 QIL327415 QSH327415 RCD327415 RLZ327415 RVV327415 SFR327415 SPN327415 SZJ327415 TJF327415 TTB327415 UCX327415 UMT327415 UWP327415 VGL327415 VQH327415 WAD327415 WJZ327415 WTV327415 HJ392951 RF392951 ABB392951 AKX392951 AUT392951 BEP392951 BOL392951 BYH392951 CID392951 CRZ392951 DBV392951 DLR392951 DVN392951 EFJ392951 EPF392951 EZB392951 FIX392951 FST392951 GCP392951 GML392951 GWH392951 HGD392951 HPZ392951 HZV392951 IJR392951 ITN392951 JDJ392951 JNF392951 JXB392951 KGX392951 KQT392951 LAP392951 LKL392951 LUH392951 MED392951 MNZ392951 MXV392951 NHR392951 NRN392951 OBJ392951 OLF392951 OVB392951 PEX392951 POT392951 PYP392951 QIL392951 QSH392951 RCD392951 RLZ392951 RVV392951 SFR392951 SPN392951 SZJ392951 TJF392951 TTB392951 UCX392951 UMT392951 UWP392951 VGL392951 VQH392951 WAD392951 WJZ392951 WTV392951 HJ458487 RF458487 ABB458487 AKX458487 AUT458487 BEP458487 BOL458487 BYH458487 CID458487 CRZ458487 DBV458487 DLR458487 DVN458487 EFJ458487 EPF458487 EZB458487 FIX458487 FST458487 GCP458487 GML458487 GWH458487 HGD458487 HPZ458487 HZV458487 IJR458487 ITN458487 JDJ458487 JNF458487 JXB458487 KGX458487 KQT458487 LAP458487 LKL458487 LUH458487 MED458487 MNZ458487 MXV458487 NHR458487 NRN458487 OBJ458487 OLF458487 OVB458487 PEX458487 POT458487 PYP458487 QIL458487 QSH458487 RCD458487 RLZ458487 RVV458487 SFR458487 SPN458487 SZJ458487 TJF458487 TTB458487 UCX458487 UMT458487 UWP458487 VGL458487 VQH458487 WAD458487 WJZ458487 WTV458487 HJ524023 RF524023 ABB524023 AKX524023 AUT524023 BEP524023 BOL524023 BYH524023 CID524023 CRZ524023 DBV524023 DLR524023 DVN524023 EFJ524023 EPF524023 EZB524023 FIX524023 FST524023 GCP524023 GML524023 GWH524023 HGD524023 HPZ524023 HZV524023 IJR524023 ITN524023 JDJ524023 JNF524023 JXB524023 KGX524023 KQT524023 LAP524023 LKL524023 LUH524023 MED524023 MNZ524023 MXV524023 NHR524023 NRN524023 OBJ524023 OLF524023 OVB524023 PEX524023 POT524023 PYP524023 QIL524023 QSH524023 RCD524023 RLZ524023 RVV524023 SFR524023 SPN524023 SZJ524023 TJF524023 TTB524023 UCX524023 UMT524023 UWP524023 VGL524023 VQH524023 WAD524023 WJZ524023 WTV524023 HJ589559 RF589559 ABB589559 AKX589559 AUT589559 BEP589559 BOL589559 BYH589559 CID589559 CRZ589559 DBV589559 DLR589559 DVN589559 EFJ589559 EPF589559 EZB589559 FIX589559 FST589559 GCP589559 GML589559 GWH589559 HGD589559 HPZ589559 HZV589559 IJR589559 ITN589559 JDJ589559 JNF589559 JXB589559 KGX589559 KQT589559 LAP589559 LKL589559 LUH589559 MED589559 MNZ589559 MXV589559 NHR589559 NRN589559 OBJ589559 OLF589559 OVB589559 PEX589559 POT589559 PYP589559 QIL589559 QSH589559 RCD589559 RLZ589559 RVV589559 SFR589559 SPN589559 SZJ589559 TJF589559 TTB589559 UCX589559 UMT589559 UWP589559 VGL589559 VQH589559 WAD589559 WJZ589559 WTV589559 HJ655095 RF655095 ABB655095 AKX655095 AUT655095 BEP655095 BOL655095 BYH655095 CID655095 CRZ655095 DBV655095 DLR655095 DVN655095 EFJ655095 EPF655095 EZB655095 FIX655095 FST655095 GCP655095 GML655095 GWH655095 HGD655095 HPZ655095 HZV655095 IJR655095 ITN655095 JDJ655095 JNF655095 JXB655095 KGX655095 KQT655095 LAP655095 LKL655095 LUH655095 MED655095 MNZ655095 MXV655095 NHR655095 NRN655095 OBJ655095 OLF655095 OVB655095 PEX655095 POT655095 PYP655095 QIL655095 QSH655095 RCD655095 RLZ655095 RVV655095 SFR655095 SPN655095 SZJ655095 TJF655095 TTB655095 UCX655095 UMT655095 UWP655095 VGL655095 VQH655095 WAD655095 WJZ655095 WTV655095 HJ720631 RF720631 ABB720631 AKX720631 AUT720631 BEP720631 BOL720631 BYH720631 CID720631 CRZ720631 DBV720631 DLR720631 DVN720631 EFJ720631 EPF720631 EZB720631 FIX720631 FST720631 GCP720631 GML720631 GWH720631 HGD720631 HPZ720631 HZV720631 IJR720631 ITN720631 JDJ720631 JNF720631 JXB720631 KGX720631 KQT720631 LAP720631 LKL720631 LUH720631 MED720631 MNZ720631 MXV720631 NHR720631 NRN720631 OBJ720631 OLF720631 OVB720631 PEX720631 POT720631 PYP720631 QIL720631 QSH720631 RCD720631 RLZ720631 RVV720631 SFR720631 SPN720631 SZJ720631 TJF720631 TTB720631 UCX720631 UMT720631 UWP720631 VGL720631 VQH720631 WAD720631 WJZ720631 WTV720631 HJ786167 RF786167 ABB786167 AKX786167 AUT786167 BEP786167 BOL786167 BYH786167 CID786167 CRZ786167 DBV786167 DLR786167 DVN786167 EFJ786167 EPF786167 EZB786167 FIX786167 FST786167 GCP786167 GML786167 GWH786167 HGD786167 HPZ786167 HZV786167 IJR786167 ITN786167 JDJ786167 JNF786167 JXB786167 KGX786167 KQT786167 LAP786167 LKL786167 LUH786167 MED786167 MNZ786167 MXV786167 NHR786167 NRN786167 OBJ786167 OLF786167 OVB786167 PEX786167 POT786167 PYP786167 QIL786167 QSH786167 RCD786167 RLZ786167 RVV786167 SFR786167 SPN786167 SZJ786167 TJF786167 TTB786167 UCX786167 UMT786167 UWP786167 VGL786167 VQH786167 WAD786167 WJZ786167 WTV786167 HJ851703 RF851703 ABB851703 AKX851703 AUT851703 BEP851703 BOL851703 BYH851703 CID851703 CRZ851703 DBV851703 DLR851703 DVN851703 EFJ851703 EPF851703 EZB851703 FIX851703 FST851703 GCP851703 GML851703 GWH851703 HGD851703 HPZ851703 HZV851703 IJR851703 ITN851703 JDJ851703 JNF851703 JXB851703 KGX851703 KQT851703 LAP851703 LKL851703 LUH851703 MED851703 MNZ851703 MXV851703 NHR851703 NRN851703 OBJ851703 OLF851703 OVB851703 PEX851703 POT851703 PYP851703 QIL851703 QSH851703 RCD851703 RLZ851703 RVV851703 SFR851703 SPN851703 SZJ851703 TJF851703 TTB851703 UCX851703 UMT851703 UWP851703 VGL851703 VQH851703 WAD851703 WJZ851703 WTV851703 HJ917239 RF917239 ABB917239 AKX917239 AUT917239 BEP917239 BOL917239 BYH917239 CID917239 CRZ917239 DBV917239 DLR917239 DVN917239 EFJ917239 EPF917239 EZB917239 FIX917239 FST917239 GCP917239 GML917239 GWH917239 HGD917239 HPZ917239 HZV917239 IJR917239 ITN917239 JDJ917239 JNF917239 JXB917239 KGX917239 KQT917239 LAP917239 LKL917239 LUH917239 MED917239 MNZ917239 MXV917239 NHR917239 NRN917239 OBJ917239 OLF917239 OVB917239 PEX917239 POT917239 PYP917239 QIL917239 QSH917239 RCD917239 RLZ917239 RVV917239 SFR917239 SPN917239 SZJ917239 TJF917239 TTB917239 UCX917239 UMT917239 UWP917239 VGL917239 VQH917239 WAD917239 WJZ917239 WTV917239 HJ982775 RF982775 ABB982775 AKX982775 AUT982775 BEP982775 BOL982775 BYH982775 CID982775 CRZ982775 DBV982775 DLR982775 DVN982775 EFJ982775 EPF982775 EZB982775 FIX982775 FST982775 GCP982775 GML982775 GWH982775 HGD982775 HPZ982775 HZV982775 IJR982775 ITN982775 JDJ982775 JNF982775 JXB982775 KGX982775 KQT982775 LAP982775 LKL982775 LUH982775 MED982775 MNZ982775 MXV982775 NHR982775 NRN982775 OBJ982775 OLF982775 OVB982775 PEX982775 POT982775 PYP982775 QIL982775 QSH982775 RCD982775 RLZ982775 RVV982775 SFR982775 SPN982775 SZJ982775 TJF982775 TTB982775 UCX982775 UMT982775 UWP982775 VGL982775 VQH982775 WAD982775 WJZ982775 WTV982775 HL65271 RH65271 ABD65271 AKZ65271 AUV65271 BER65271 BON65271 BYJ65271 CIF65271 CSB65271 DBX65271 DLT65271 DVP65271 EFL65271 EPH65271 EZD65271 FIZ65271 FSV65271 GCR65271 GMN65271 GWJ65271 HGF65271 HQB65271 HZX65271 IJT65271 ITP65271 JDL65271 JNH65271 JXD65271 KGZ65271 KQV65271 LAR65271 LKN65271 LUJ65271 MEF65271 MOB65271 MXX65271 NHT65271 NRP65271 OBL65271 OLH65271 OVD65271 PEZ65271 POV65271 PYR65271 QIN65271 QSJ65271 RCF65271 RMB65271 RVX65271 SFT65271 SPP65271 SZL65271 TJH65271 TTD65271 UCZ65271 UMV65271 UWR65271 VGN65271 VQJ65271 WAF65271 WKB65271 WTX65271 HL130807 RH130807 ABD130807 AKZ130807 AUV130807 BER130807 BON130807 BYJ130807 CIF130807 CSB130807 DBX130807 DLT130807 DVP130807 EFL130807 EPH130807 EZD130807 FIZ130807 FSV130807 GCR130807 GMN130807 GWJ130807 HGF130807 HQB130807 HZX130807 IJT130807 ITP130807 JDL130807 JNH130807 JXD130807 KGZ130807 KQV130807 LAR130807 LKN130807 LUJ130807 MEF130807 MOB130807 MXX130807 NHT130807 NRP130807 OBL130807 OLH130807 OVD130807 PEZ130807 POV130807 PYR130807 QIN130807 QSJ130807 RCF130807 RMB130807 RVX130807 SFT130807 SPP130807 SZL130807 TJH130807 TTD130807 UCZ130807 UMV130807 UWR130807 VGN130807 VQJ130807 WAF130807 WKB130807 WTX130807 HL196343 RH196343 ABD196343 AKZ196343 AUV196343 BER196343 BON196343 BYJ196343 CIF196343 CSB196343 DBX196343 DLT196343 DVP196343 EFL196343 EPH196343 EZD196343 FIZ196343 FSV196343 GCR196343 GMN196343 GWJ196343 HGF196343 HQB196343 HZX196343 IJT196343 ITP196343 JDL196343 JNH196343 JXD196343 KGZ196343 KQV196343 LAR196343 LKN196343 LUJ196343 MEF196343 MOB196343 MXX196343 NHT196343 NRP196343 OBL196343 OLH196343 OVD196343 PEZ196343 POV196343 PYR196343 QIN196343 QSJ196343 RCF196343 RMB196343 RVX196343 SFT196343 SPP196343 SZL196343 TJH196343 TTD196343 UCZ196343 UMV196343 UWR196343 VGN196343 VQJ196343 WAF196343 WKB196343 WTX196343 HL261879 RH261879 ABD261879 AKZ261879 AUV261879 BER261879 BON261879 BYJ261879 CIF261879 CSB261879 DBX261879 DLT261879 DVP261879 EFL261879 EPH261879 EZD261879 FIZ261879 FSV261879 GCR261879 GMN261879 GWJ261879 HGF261879 HQB261879 HZX261879 IJT261879 ITP261879 JDL261879 JNH261879 JXD261879 KGZ261879 KQV261879 LAR261879 LKN261879 LUJ261879 MEF261879 MOB261879 MXX261879 NHT261879 NRP261879 OBL261879 OLH261879 OVD261879 PEZ261879 POV261879 PYR261879 QIN261879 QSJ261879 RCF261879 RMB261879 RVX261879 SFT261879 SPP261879 SZL261879 TJH261879 TTD261879 UCZ261879 UMV261879 UWR261879 VGN261879 VQJ261879 WAF261879 WKB261879 WTX261879 HL327415 RH327415 ABD327415 AKZ327415 AUV327415 BER327415 BON327415 BYJ327415 CIF327415 CSB327415 DBX327415 DLT327415 DVP327415 EFL327415 EPH327415 EZD327415 FIZ327415 FSV327415 GCR327415 GMN327415 GWJ327415 HGF327415 HQB327415 HZX327415 IJT327415 ITP327415 JDL327415 JNH327415 JXD327415 KGZ327415 KQV327415 LAR327415 LKN327415 LUJ327415 MEF327415 MOB327415 MXX327415 NHT327415 NRP327415 OBL327415 OLH327415 OVD327415 PEZ327415 POV327415 PYR327415 QIN327415 QSJ327415 RCF327415 RMB327415 RVX327415 SFT327415 SPP327415 SZL327415 TJH327415 TTD327415 UCZ327415 UMV327415 UWR327415 VGN327415 VQJ327415 WAF327415 WKB327415 WTX327415 HL392951 RH392951 ABD392951 AKZ392951 AUV392951 BER392951 BON392951 BYJ392951 CIF392951 CSB392951 DBX392951 DLT392951 DVP392951 EFL392951 EPH392951 EZD392951 FIZ392951 FSV392951 GCR392951 GMN392951 GWJ392951 HGF392951 HQB392951 HZX392951 IJT392951 ITP392951 JDL392951 JNH392951 JXD392951 KGZ392951 KQV392951 LAR392951 LKN392951 LUJ392951 MEF392951 MOB392951 MXX392951 NHT392951 NRP392951 OBL392951 OLH392951 OVD392951 PEZ392951 POV392951 PYR392951 QIN392951 QSJ392951 RCF392951 RMB392951 RVX392951 SFT392951 SPP392951 SZL392951 TJH392951 TTD392951 UCZ392951 UMV392951 UWR392951 VGN392951 VQJ392951 WAF392951 WKB392951 WTX392951 HL458487 RH458487 ABD458487 AKZ458487 AUV458487 BER458487 BON458487 BYJ458487 CIF458487 CSB458487 DBX458487 DLT458487 DVP458487 EFL458487 EPH458487 EZD458487 FIZ458487 FSV458487 GCR458487 GMN458487 GWJ458487 HGF458487 HQB458487 HZX458487 IJT458487 ITP458487 JDL458487 JNH458487 JXD458487 KGZ458487 KQV458487 LAR458487 LKN458487 LUJ458487 MEF458487 MOB458487 MXX458487 NHT458487 NRP458487 OBL458487 OLH458487 OVD458487 PEZ458487 POV458487 PYR458487 QIN458487 QSJ458487 RCF458487 RMB458487 RVX458487 SFT458487 SPP458487 SZL458487 TJH458487 TTD458487 UCZ458487 UMV458487 UWR458487 VGN458487 VQJ458487 WAF458487 WKB458487 WTX458487 HL524023 RH524023 ABD524023 AKZ524023 AUV524023 BER524023 BON524023 BYJ524023 CIF524023 CSB524023 DBX524023 DLT524023 DVP524023 EFL524023 EPH524023 EZD524023 FIZ524023 FSV524023 GCR524023 GMN524023 GWJ524023 HGF524023 HQB524023 HZX524023 IJT524023 ITP524023 JDL524023 JNH524023 JXD524023 KGZ524023 KQV524023 LAR524023 LKN524023 LUJ524023 MEF524023 MOB524023 MXX524023 NHT524023 NRP524023 OBL524023 OLH524023 OVD524023 PEZ524023 POV524023 PYR524023 QIN524023 QSJ524023 RCF524023 RMB524023 RVX524023 SFT524023 SPP524023 SZL524023 TJH524023 TTD524023 UCZ524023 UMV524023 UWR524023 VGN524023 VQJ524023 WAF524023 WKB524023 WTX524023 HL589559 RH589559 ABD589559 AKZ589559 AUV589559 BER589559 BON589559 BYJ589559 CIF589559 CSB589559 DBX589559 DLT589559 DVP589559 EFL589559 EPH589559 EZD589559 FIZ589559 FSV589559 GCR589559 GMN589559 GWJ589559 HGF589559 HQB589559 HZX589559 IJT589559 ITP589559 JDL589559 JNH589559 JXD589559 KGZ589559 KQV589559 LAR589559 LKN589559 LUJ589559 MEF589559 MOB589559 MXX589559 NHT589559 NRP589559 OBL589559 OLH589559 OVD589559 PEZ589559 POV589559 PYR589559 QIN589559 QSJ589559 RCF589559 RMB589559 RVX589559 SFT589559 SPP589559 SZL589559 TJH589559 TTD589559 UCZ589559 UMV589559 UWR589559 VGN589559 VQJ589559 WAF589559 WKB589559 WTX589559 HL655095 RH655095 ABD655095 AKZ655095 AUV655095 BER655095 BON655095 BYJ655095 CIF655095 CSB655095 DBX655095 DLT655095 DVP655095 EFL655095 EPH655095 EZD655095 FIZ655095 FSV655095 GCR655095 GMN655095 GWJ655095 HGF655095 HQB655095 HZX655095 IJT655095 ITP655095 JDL655095 JNH655095 JXD655095 KGZ655095 KQV655095 LAR655095 LKN655095 LUJ655095 MEF655095 MOB655095 MXX655095 NHT655095 NRP655095 OBL655095 OLH655095 OVD655095 PEZ655095 POV655095 PYR655095 QIN655095 QSJ655095 RCF655095 RMB655095 RVX655095 SFT655095 SPP655095 SZL655095 TJH655095 TTD655095 UCZ655095 UMV655095 UWR655095 VGN655095 VQJ655095 WAF655095 WKB655095 WTX655095 HL720631 RH720631 ABD720631 AKZ720631 AUV720631 BER720631 BON720631 BYJ720631 CIF720631 CSB720631 DBX720631 DLT720631 DVP720631 EFL720631 EPH720631 EZD720631 FIZ720631 FSV720631 GCR720631 GMN720631 GWJ720631 HGF720631 HQB720631 HZX720631 IJT720631 ITP720631 JDL720631 JNH720631 JXD720631 KGZ720631 KQV720631 LAR720631 LKN720631 LUJ720631 MEF720631 MOB720631 MXX720631 NHT720631 NRP720631 OBL720631 OLH720631 OVD720631 PEZ720631 POV720631 PYR720631 QIN720631 QSJ720631 RCF720631 RMB720631 RVX720631 SFT720631 SPP720631 SZL720631 TJH720631 TTD720631 UCZ720631 UMV720631 UWR720631 VGN720631 VQJ720631 WAF720631 WKB720631 WTX720631 HL786167 RH786167 ABD786167 AKZ786167 AUV786167 BER786167 BON786167 BYJ786167 CIF786167 CSB786167 DBX786167 DLT786167 DVP786167 EFL786167 EPH786167 EZD786167 FIZ786167 FSV786167 GCR786167 GMN786167 GWJ786167 HGF786167 HQB786167 HZX786167 IJT786167 ITP786167 JDL786167 JNH786167 JXD786167 KGZ786167 KQV786167 LAR786167 LKN786167 LUJ786167 MEF786167 MOB786167 MXX786167 NHT786167 NRP786167 OBL786167 OLH786167 OVD786167 PEZ786167 POV786167 PYR786167 QIN786167 QSJ786167 RCF786167 RMB786167 RVX786167 SFT786167 SPP786167 SZL786167 TJH786167 TTD786167 UCZ786167 UMV786167 UWR786167 VGN786167 VQJ786167 WAF786167 WKB786167 WTX786167 HL851703 RH851703 ABD851703 AKZ851703 AUV851703 BER851703 BON851703 BYJ851703 CIF851703 CSB851703 DBX851703 DLT851703 DVP851703 EFL851703 EPH851703 EZD851703 FIZ851703 FSV851703 GCR851703 GMN851703 GWJ851703 HGF851703 HQB851703 HZX851703 IJT851703 ITP851703 JDL851703 JNH851703 JXD851703 KGZ851703 KQV851703 LAR851703 LKN851703 LUJ851703 MEF851703 MOB851703 MXX851703 NHT851703 NRP851703 OBL851703 OLH851703 OVD851703 PEZ851703 POV851703 PYR851703 QIN851703 QSJ851703 RCF851703 RMB851703 RVX851703 SFT851703 SPP851703 SZL851703 TJH851703 TTD851703 UCZ851703 UMV851703 UWR851703 VGN851703 VQJ851703 WAF851703 WKB851703 WTX851703 HL917239 RH917239 ABD917239 AKZ917239 AUV917239 BER917239 BON917239 BYJ917239 CIF917239 CSB917239 DBX917239 DLT917239 DVP917239 EFL917239 EPH917239 EZD917239 FIZ917239 FSV917239 GCR917239 GMN917239 GWJ917239 HGF917239 HQB917239 HZX917239 IJT917239 ITP917239 JDL917239 JNH917239 JXD917239 KGZ917239 KQV917239 LAR917239 LKN917239 LUJ917239 MEF917239 MOB917239 MXX917239 NHT917239 NRP917239 OBL917239 OLH917239 OVD917239 PEZ917239 POV917239 PYR917239 QIN917239 QSJ917239 RCF917239 RMB917239 RVX917239 SFT917239 SPP917239 SZL917239 TJH917239 TTD917239 UCZ917239 UMV917239 UWR917239 VGN917239 VQJ917239 WAF917239 WKB917239 WTX917239 HL982775 RH982775 ABD982775 AKZ982775 AUV982775 BER982775 BON982775 BYJ982775 CIF982775 CSB982775 DBX982775 DLT982775 DVP982775 EFL982775 EPH982775 EZD982775 FIZ982775 FSV982775 GCR982775 GMN982775 GWJ982775 HGF982775 HQB982775 HZX982775 IJT982775 ITP982775 JDL982775 JNH982775 JXD982775 KGZ982775 KQV982775 LAR982775 LKN982775 LUJ982775 MEF982775 MOB982775 MXX982775 NHT982775 NRP982775 OBL982775 OLH982775 OVD982775 PEZ982775 POV982775 PYR982775 QIN982775 QSJ982775 RCF982775 RMB982775 RVX982775 SFT982775 SPP982775 SZL982775 TJH982775 TTD982775 UCZ982775 UMV982775 UWR982775 VGN982775 VQJ982775 WAF982775 WKB982775 WTX982775 HN65271 RJ65271 ABF65271 ALB65271 AUX65271 BET65271 BOP65271 BYL65271 CIH65271 CSD65271 DBZ65271 DLV65271 DVR65271 EFN65271 EPJ65271 EZF65271 FJB65271 FSX65271 GCT65271 GMP65271 GWL65271 HGH65271 HQD65271 HZZ65271 IJV65271 ITR65271 JDN65271 JNJ65271 JXF65271 KHB65271 KQX65271 LAT65271 LKP65271 LUL65271 MEH65271 MOD65271 MXZ65271 NHV65271 NRR65271 OBN65271 OLJ65271 OVF65271 PFB65271 POX65271 PYT65271 QIP65271 QSL65271 RCH65271 RMD65271 RVZ65271 SFV65271 SPR65271 SZN65271 TJJ65271 TTF65271 UDB65271 UMX65271 UWT65271 VGP65271 VQL65271 WAH65271 WKD65271 WTZ65271 HN130807 RJ130807 ABF130807 ALB130807 AUX130807 BET130807 BOP130807 BYL130807 CIH130807 CSD130807 DBZ130807 DLV130807 DVR130807 EFN130807 EPJ130807 EZF130807 FJB130807 FSX130807 GCT130807 GMP130807 GWL130807 HGH130807 HQD130807 HZZ130807 IJV130807 ITR130807 JDN130807 JNJ130807 JXF130807 KHB130807 KQX130807 LAT130807 LKP130807 LUL130807 MEH130807 MOD130807 MXZ130807 NHV130807 NRR130807 OBN130807 OLJ130807 OVF130807 PFB130807 POX130807 PYT130807 QIP130807 QSL130807 RCH130807 RMD130807 RVZ130807 SFV130807 SPR130807 SZN130807 TJJ130807 TTF130807 UDB130807 UMX130807 UWT130807 VGP130807 VQL130807 WAH130807 WKD130807 WTZ130807 HN196343 RJ196343 ABF196343 ALB196343 AUX196343 BET196343 BOP196343 BYL196343 CIH196343 CSD196343 DBZ196343 DLV196343 DVR196343 EFN196343 EPJ196343 EZF196343 FJB196343 FSX196343 GCT196343 GMP196343 GWL196343 HGH196343 HQD196343 HZZ196343 IJV196343 ITR196343 JDN196343 JNJ196343 JXF196343 KHB196343 KQX196343 LAT196343 LKP196343 LUL196343 MEH196343 MOD196343 MXZ196343 NHV196343 NRR196343 OBN196343 OLJ196343 OVF196343 PFB196343 POX196343 PYT196343 QIP196343 QSL196343 RCH196343 RMD196343 RVZ196343 SFV196343 SPR196343 SZN196343 TJJ196343 TTF196343 UDB196343 UMX196343 UWT196343 VGP196343 VQL196343 WAH196343 WKD196343 WTZ196343 HN261879 RJ261879 ABF261879 ALB261879 AUX261879 BET261879 BOP261879 BYL261879 CIH261879 CSD261879 DBZ261879 DLV261879 DVR261879 EFN261879 EPJ261879 EZF261879 FJB261879 FSX261879 GCT261879 GMP261879 GWL261879 HGH261879 HQD261879 HZZ261879 IJV261879 ITR261879 JDN261879 JNJ261879 JXF261879 KHB261879 KQX261879 LAT261879 LKP261879 LUL261879 MEH261879 MOD261879 MXZ261879 NHV261879 NRR261879 OBN261879 OLJ261879 OVF261879 PFB261879 POX261879 PYT261879 QIP261879 QSL261879 RCH261879 RMD261879 RVZ261879 SFV261879 SPR261879 SZN261879 TJJ261879 TTF261879 UDB261879 UMX261879 UWT261879 VGP261879 VQL261879 WAH261879 WKD261879 WTZ261879 HN327415 RJ327415 ABF327415 ALB327415 AUX327415 BET327415 BOP327415 BYL327415 CIH327415 CSD327415 DBZ327415 DLV327415 DVR327415 EFN327415 EPJ327415 EZF327415 FJB327415 FSX327415 GCT327415 GMP327415 GWL327415 HGH327415 HQD327415 HZZ327415 IJV327415 ITR327415 JDN327415 JNJ327415 JXF327415 KHB327415 KQX327415 LAT327415 LKP327415 LUL327415 MEH327415 MOD327415 MXZ327415 NHV327415 NRR327415 OBN327415 OLJ327415 OVF327415 PFB327415 POX327415 PYT327415 QIP327415 QSL327415 RCH327415 RMD327415 RVZ327415 SFV327415 SPR327415 SZN327415 TJJ327415 TTF327415 UDB327415 UMX327415 UWT327415 VGP327415 VQL327415 WAH327415 WKD327415 WTZ327415 HN392951 RJ392951 ABF392951 ALB392951 AUX392951 BET392951 BOP392951 BYL392951 CIH392951 CSD392951 DBZ392951 DLV392951 DVR392951 EFN392951 EPJ392951 EZF392951 FJB392951 FSX392951 GCT392951 GMP392951 GWL392951 HGH392951 HQD392951 HZZ392951 IJV392951 ITR392951 JDN392951 JNJ392951 JXF392951 KHB392951 KQX392951 LAT392951 LKP392951 LUL392951 MEH392951 MOD392951 MXZ392951 NHV392951 NRR392951 OBN392951 OLJ392951 OVF392951 PFB392951 POX392951 PYT392951 QIP392951 QSL392951 RCH392951 RMD392951 RVZ392951 SFV392951 SPR392951 SZN392951 TJJ392951 TTF392951 UDB392951 UMX392951 UWT392951 VGP392951 VQL392951 WAH392951 WKD392951 WTZ392951 HN458487 RJ458487 ABF458487 ALB458487 AUX458487 BET458487 BOP458487 BYL458487 CIH458487 CSD458487 DBZ458487 DLV458487 DVR458487 EFN458487 EPJ458487 EZF458487 FJB458487 FSX458487 GCT458487 GMP458487 GWL458487 HGH458487 HQD458487 HZZ458487 IJV458487 ITR458487 JDN458487 JNJ458487 JXF458487 KHB458487 KQX458487 LAT458487 LKP458487 LUL458487 MEH458487 MOD458487 MXZ458487 NHV458487 NRR458487 OBN458487 OLJ458487 OVF458487 PFB458487 POX458487 PYT458487 QIP458487 QSL458487 RCH458487 RMD458487 RVZ458487 SFV458487 SPR458487 SZN458487 TJJ458487 TTF458487 UDB458487 UMX458487 UWT458487 VGP458487 VQL458487 WAH458487 WKD458487 WTZ458487 HN524023 RJ524023 ABF524023 ALB524023 AUX524023 BET524023 BOP524023 BYL524023 CIH524023 CSD524023 DBZ524023 DLV524023 DVR524023 EFN524023 EPJ524023 EZF524023 FJB524023 FSX524023 GCT524023 GMP524023 GWL524023 HGH524023 HQD524023 HZZ524023 IJV524023 ITR524023 JDN524023 JNJ524023 JXF524023 KHB524023 KQX524023 LAT524023 LKP524023 LUL524023 MEH524023 MOD524023 MXZ524023 NHV524023 NRR524023 OBN524023 OLJ524023 OVF524023 PFB524023 POX524023 PYT524023 QIP524023 QSL524023 RCH524023 RMD524023 RVZ524023 SFV524023 SPR524023 SZN524023 TJJ524023 TTF524023 UDB524023 UMX524023 UWT524023 VGP524023 VQL524023 WAH524023 WKD524023 WTZ524023 HN589559 RJ589559 ABF589559 ALB589559 AUX589559 BET589559 BOP589559 BYL589559 CIH589559 CSD589559 DBZ589559 DLV589559 DVR589559 EFN589559 EPJ589559 EZF589559 FJB589559 FSX589559 GCT589559 GMP589559 GWL589559 HGH589559 HQD589559 HZZ589559 IJV589559 ITR589559 JDN589559 JNJ589559 JXF589559 KHB589559 KQX589559 LAT589559 LKP589559 LUL589559 MEH589559 MOD589559 MXZ589559 NHV589559 NRR589559 OBN589559 OLJ589559 OVF589559 PFB589559 POX589559 PYT589559 QIP589559 QSL589559 RCH589559 RMD589559 RVZ589559 SFV589559 SPR589559 SZN589559 TJJ589559 TTF589559 UDB589559 UMX589559 UWT589559 VGP589559 VQL589559 WAH589559 WKD589559 WTZ589559 HN655095 RJ655095 ABF655095 ALB655095 AUX655095 BET655095 BOP655095 BYL655095 CIH655095 CSD655095 DBZ655095 DLV655095 DVR655095 EFN655095 EPJ655095 EZF655095 FJB655095 FSX655095 GCT655095 GMP655095 GWL655095 HGH655095 HQD655095 HZZ655095 IJV655095 ITR655095 JDN655095 JNJ655095 JXF655095 KHB655095 KQX655095 LAT655095 LKP655095 LUL655095 MEH655095 MOD655095 MXZ655095 NHV655095 NRR655095 OBN655095 OLJ655095 OVF655095 PFB655095 POX655095 PYT655095 QIP655095 QSL655095 RCH655095 RMD655095 RVZ655095 SFV655095 SPR655095 SZN655095 TJJ655095 TTF655095 UDB655095 UMX655095 UWT655095 VGP655095 VQL655095 WAH655095 WKD655095 WTZ655095 HN720631 RJ720631 ABF720631 ALB720631 AUX720631 BET720631 BOP720631 BYL720631 CIH720631 CSD720631 DBZ720631 DLV720631 DVR720631 EFN720631 EPJ720631 EZF720631 FJB720631 FSX720631 GCT720631 GMP720631 GWL720631 HGH720631 HQD720631 HZZ720631 IJV720631 ITR720631 JDN720631 JNJ720631 JXF720631 KHB720631 KQX720631 LAT720631 LKP720631 LUL720631 MEH720631 MOD720631 MXZ720631 NHV720631 NRR720631 OBN720631 OLJ720631 OVF720631 PFB720631 POX720631 PYT720631 QIP720631 QSL720631 RCH720631 RMD720631 RVZ720631 SFV720631 SPR720631 SZN720631 TJJ720631 TTF720631 UDB720631 UMX720631 UWT720631 VGP720631 VQL720631 WAH720631 WKD720631 WTZ720631 HN786167 RJ786167 ABF786167 ALB786167 AUX786167 BET786167 BOP786167 BYL786167 CIH786167 CSD786167 DBZ786167 DLV786167 DVR786167 EFN786167 EPJ786167 EZF786167 FJB786167 FSX786167 GCT786167 GMP786167 GWL786167 HGH786167 HQD786167 HZZ786167 IJV786167 ITR786167 JDN786167 JNJ786167 JXF786167 KHB786167 KQX786167 LAT786167 LKP786167 LUL786167 MEH786167 MOD786167 MXZ786167 NHV786167 NRR786167 OBN786167 OLJ786167 OVF786167 PFB786167 POX786167 PYT786167 QIP786167 QSL786167 RCH786167 RMD786167 RVZ786167 SFV786167 SPR786167 SZN786167 TJJ786167 TTF786167 UDB786167 UMX786167 UWT786167 VGP786167 VQL786167 WAH786167 WKD786167 WTZ786167 HN851703 RJ851703 ABF851703 ALB851703 AUX851703 BET851703 BOP851703 BYL851703 CIH851703 CSD851703 DBZ851703 DLV851703 DVR851703 EFN851703 EPJ851703 EZF851703 FJB851703 FSX851703 GCT851703 GMP851703 GWL851703 HGH851703 HQD851703 HZZ851703 IJV851703 ITR851703 JDN851703 JNJ851703 JXF851703 KHB851703 KQX851703 LAT851703 LKP851703 LUL851703 MEH851703 MOD851703 MXZ851703 NHV851703 NRR851703 OBN851703 OLJ851703 OVF851703 PFB851703 POX851703 PYT851703 QIP851703 QSL851703 RCH851703 RMD851703 RVZ851703 SFV851703 SPR851703 SZN851703 TJJ851703 TTF851703 UDB851703 UMX851703 UWT851703 VGP851703 VQL851703 WAH851703 WKD851703 WTZ851703 HN917239 RJ917239 ABF917239 ALB917239 AUX917239 BET917239 BOP917239 BYL917239 CIH917239 CSD917239 DBZ917239 DLV917239 DVR917239 EFN917239 EPJ917239 EZF917239 FJB917239 FSX917239 GCT917239 GMP917239 GWL917239 HGH917239 HQD917239 HZZ917239 IJV917239 ITR917239 JDN917239 JNJ917239 JXF917239 KHB917239 KQX917239 LAT917239 LKP917239 LUL917239 MEH917239 MOD917239 MXZ917239 NHV917239 NRR917239 OBN917239 OLJ917239 OVF917239 PFB917239 POX917239 PYT917239 QIP917239 QSL917239 RCH917239 RMD917239 RVZ917239 SFV917239 SPR917239 SZN917239 TJJ917239 TTF917239 UDB917239 UMX917239 UWT917239 VGP917239 VQL917239 WAH917239 WKD917239 WTZ917239 HN982775 RJ982775 ABF982775 ALB982775 AUX982775 BET982775 BOP982775 BYL982775 CIH982775 CSD982775 DBZ982775 DLV982775 DVR982775 EFN982775 EPJ982775 EZF982775 FJB982775 FSX982775 GCT982775 GMP982775 GWL982775 HGH982775 HQD982775 HZZ982775 IJV982775 ITR982775 JDN982775 JNJ982775 JXF982775 KHB982775 KQX982775 LAT982775 LKP982775 LUL982775 MEH982775 MOD982775 MXZ982775 NHV982775 NRR982775 OBN982775 OLJ982775 OVF982775 PFB982775 POX982775 PYT982775 QIP982775 QSL982775 RCH982775 RMD982775 RVZ982775 SFV982775 SPR982775 SZN982775 TJJ982775 TTF982775 UDB982775 UMX982775 UWT982775 VGP982775 VQL982775 WAH982775 WKD982775 WTZ982775 HP65271 RL65271 ABH65271 ALD65271 AUZ65271 BEV65271 BOR65271 BYN65271 CIJ65271 CSF65271 DCB65271 DLX65271 DVT65271 EFP65271 EPL65271 EZH65271 FJD65271 FSZ65271 GCV65271 GMR65271 GWN65271 HGJ65271 HQF65271 IAB65271 IJX65271 ITT65271 JDP65271 JNL65271 JXH65271 KHD65271 KQZ65271 LAV65271 LKR65271 LUN65271 MEJ65271 MOF65271 MYB65271 NHX65271 NRT65271 OBP65271 OLL65271 OVH65271 PFD65271 POZ65271 PYV65271 QIR65271 QSN65271 RCJ65271 RMF65271 RWB65271 SFX65271 SPT65271 SZP65271 TJL65271 TTH65271 UDD65271 UMZ65271 UWV65271 VGR65271 VQN65271 WAJ65271 WKF65271 WUB65271 HP130807 RL130807 ABH130807 ALD130807 AUZ130807 BEV130807 BOR130807 BYN130807 CIJ130807 CSF130807 DCB130807 DLX130807 DVT130807 EFP130807 EPL130807 EZH130807 FJD130807 FSZ130807 GCV130807 GMR130807 GWN130807 HGJ130807 HQF130807 IAB130807 IJX130807 ITT130807 JDP130807 JNL130807 JXH130807 KHD130807 KQZ130807 LAV130807 LKR130807 LUN130807 MEJ130807 MOF130807 MYB130807 NHX130807 NRT130807 OBP130807 OLL130807 OVH130807 PFD130807 POZ130807 PYV130807 QIR130807 QSN130807 RCJ130807 RMF130807 RWB130807 SFX130807 SPT130807 SZP130807 TJL130807 TTH130807 UDD130807 UMZ130807 UWV130807 VGR130807 VQN130807 WAJ130807 WKF130807 WUB130807 HP196343 RL196343 ABH196343 ALD196343 AUZ196343 BEV196343 BOR196343 BYN196343 CIJ196343 CSF196343 DCB196343 DLX196343 DVT196343 EFP196343 EPL196343 EZH196343 FJD196343 FSZ196343 GCV196343 GMR196343 GWN196343 HGJ196343 HQF196343 IAB196343 IJX196343 ITT196343 JDP196343 JNL196343 JXH196343 KHD196343 KQZ196343 LAV196343 LKR196343 LUN196343 MEJ196343 MOF196343 MYB196343 NHX196343 NRT196343 OBP196343 OLL196343 OVH196343 PFD196343 POZ196343 PYV196343 QIR196343 QSN196343 RCJ196343 RMF196343 RWB196343 SFX196343 SPT196343 SZP196343 TJL196343 TTH196343 UDD196343 UMZ196343 UWV196343 VGR196343 VQN196343 WAJ196343 WKF196343 WUB196343 HP261879 RL261879 ABH261879 ALD261879 AUZ261879 BEV261879 BOR261879 BYN261879 CIJ261879 CSF261879 DCB261879 DLX261879 DVT261879 EFP261879 EPL261879 EZH261879 FJD261879 FSZ261879 GCV261879 GMR261879 GWN261879 HGJ261879 HQF261879 IAB261879 IJX261879 ITT261879 JDP261879 JNL261879 JXH261879 KHD261879 KQZ261879 LAV261879 LKR261879 LUN261879 MEJ261879 MOF261879 MYB261879 NHX261879 NRT261879 OBP261879 OLL261879 OVH261879 PFD261879 POZ261879 PYV261879 QIR261879 QSN261879 RCJ261879 RMF261879 RWB261879 SFX261879 SPT261879 SZP261879 TJL261879 TTH261879 UDD261879 UMZ261879 UWV261879 VGR261879 VQN261879 WAJ261879 WKF261879 WUB261879 HP327415 RL327415 ABH327415 ALD327415 AUZ327415 BEV327415 BOR327415 BYN327415 CIJ327415 CSF327415 DCB327415 DLX327415 DVT327415 EFP327415 EPL327415 EZH327415 FJD327415 FSZ327415 GCV327415 GMR327415 GWN327415 HGJ327415 HQF327415 IAB327415 IJX327415 ITT327415 JDP327415 JNL327415 JXH327415 KHD327415 KQZ327415 LAV327415 LKR327415 LUN327415 MEJ327415 MOF327415 MYB327415 NHX327415 NRT327415 OBP327415 OLL327415 OVH327415 PFD327415 POZ327415 PYV327415 QIR327415 QSN327415 RCJ327415 RMF327415 RWB327415 SFX327415 SPT327415 SZP327415 TJL327415 TTH327415 UDD327415 UMZ327415 UWV327415 VGR327415 VQN327415 WAJ327415 WKF327415 WUB327415 HP392951 RL392951 ABH392951 ALD392951 AUZ392951 BEV392951 BOR392951 BYN392951 CIJ392951 CSF392951 DCB392951 DLX392951 DVT392951 EFP392951 EPL392951 EZH392951 FJD392951 FSZ392951 GCV392951 GMR392951 GWN392951 HGJ392951 HQF392951 IAB392951 IJX392951 ITT392951 JDP392951 JNL392951 JXH392951 KHD392951 KQZ392951 LAV392951 LKR392951 LUN392951 MEJ392951 MOF392951 MYB392951 NHX392951 NRT392951 OBP392951 OLL392951 OVH392951 PFD392951 POZ392951 PYV392951 QIR392951 QSN392951 RCJ392951 RMF392951 RWB392951 SFX392951 SPT392951 SZP392951 TJL392951 TTH392951 UDD392951 UMZ392951 UWV392951 VGR392951 VQN392951 WAJ392951 WKF392951 WUB392951 HP458487 RL458487 ABH458487 ALD458487 AUZ458487 BEV458487 BOR458487 BYN458487 CIJ458487 CSF458487 DCB458487 DLX458487 DVT458487 EFP458487 EPL458487 EZH458487 FJD458487 FSZ458487 GCV458487 GMR458487 GWN458487 HGJ458487 HQF458487 IAB458487 IJX458487 ITT458487 JDP458487 JNL458487 JXH458487 KHD458487 KQZ458487 LAV458487 LKR458487 LUN458487 MEJ458487 MOF458487 MYB458487 NHX458487 NRT458487 OBP458487 OLL458487 OVH458487 PFD458487 POZ458487 PYV458487 QIR458487 QSN458487 RCJ458487 RMF458487 RWB458487 SFX458487 SPT458487 SZP458487 TJL458487 TTH458487 UDD458487 UMZ458487 UWV458487 VGR458487 VQN458487 WAJ458487 WKF458487 WUB458487 HP524023 RL524023 ABH524023 ALD524023 AUZ524023 BEV524023 BOR524023 BYN524023 CIJ524023 CSF524023 DCB524023 DLX524023 DVT524023 EFP524023 EPL524023 EZH524023 FJD524023 FSZ524023 GCV524023 GMR524023 GWN524023 HGJ524023 HQF524023 IAB524023 IJX524023 ITT524023 JDP524023 JNL524023 JXH524023 KHD524023 KQZ524023 LAV524023 LKR524023 LUN524023 MEJ524023 MOF524023 MYB524023 NHX524023 NRT524023 OBP524023 OLL524023 OVH524023 PFD524023 POZ524023 PYV524023 QIR524023 QSN524023 RCJ524023 RMF524023 RWB524023 SFX524023 SPT524023 SZP524023 TJL524023 TTH524023 UDD524023 UMZ524023 UWV524023 VGR524023 VQN524023 WAJ524023 WKF524023 WUB524023 HP589559 RL589559 ABH589559 ALD589559 AUZ589559 BEV589559 BOR589559 BYN589559 CIJ589559 CSF589559 DCB589559 DLX589559 DVT589559 EFP589559 EPL589559 EZH589559 FJD589559 FSZ589559 GCV589559 GMR589559 GWN589559 HGJ589559 HQF589559 IAB589559 IJX589559 ITT589559 JDP589559 JNL589559 JXH589559 KHD589559 KQZ589559 LAV589559 LKR589559 LUN589559 MEJ589559 MOF589559 MYB589559 NHX589559 NRT589559 OBP589559 OLL589559 OVH589559 PFD589559 POZ589559 PYV589559 QIR589559 QSN589559 RCJ589559 RMF589559 RWB589559 SFX589559 SPT589559 SZP589559 TJL589559 TTH589559 UDD589559 UMZ589559 UWV589559 VGR589559 VQN589559 WAJ589559 WKF589559 WUB589559 HP655095 RL655095 ABH655095 ALD655095 AUZ655095 BEV655095 BOR655095 BYN655095 CIJ655095 CSF655095 DCB655095 DLX655095 DVT655095 EFP655095 EPL655095 EZH655095 FJD655095 FSZ655095 GCV655095 GMR655095 GWN655095 HGJ655095 HQF655095 IAB655095 IJX655095 ITT655095 JDP655095 JNL655095 JXH655095 KHD655095 KQZ655095 LAV655095 LKR655095 LUN655095 MEJ655095 MOF655095 MYB655095 NHX655095 NRT655095 OBP655095 OLL655095 OVH655095 PFD655095 POZ655095 PYV655095 QIR655095 QSN655095 RCJ655095 RMF655095 RWB655095 SFX655095 SPT655095 SZP655095 TJL655095 TTH655095 UDD655095 UMZ655095 UWV655095 VGR655095 VQN655095 WAJ655095 WKF655095 WUB655095 HP720631 RL720631 ABH720631 ALD720631 AUZ720631 BEV720631 BOR720631 BYN720631 CIJ720631 CSF720631 DCB720631 DLX720631 DVT720631 EFP720631 EPL720631 EZH720631 FJD720631 FSZ720631 GCV720631 GMR720631 GWN720631 HGJ720631 HQF720631 IAB720631 IJX720631 ITT720631 JDP720631 JNL720631 JXH720631 KHD720631 KQZ720631 LAV720631 LKR720631 LUN720631 MEJ720631 MOF720631 MYB720631 NHX720631 NRT720631 OBP720631 OLL720631 OVH720631 PFD720631 POZ720631 PYV720631 QIR720631 QSN720631 RCJ720631 RMF720631 RWB720631 SFX720631 SPT720631 SZP720631 TJL720631 TTH720631 UDD720631 UMZ720631 UWV720631 VGR720631 VQN720631 WAJ720631 WKF720631 WUB720631 HP786167 RL786167 ABH786167 ALD786167 AUZ786167 BEV786167 BOR786167 BYN786167 CIJ786167 CSF786167 DCB786167 DLX786167 DVT786167 EFP786167 EPL786167 EZH786167 FJD786167 FSZ786167 GCV786167 GMR786167 GWN786167 HGJ786167 HQF786167 IAB786167 IJX786167 ITT786167 JDP786167 JNL786167 JXH786167 KHD786167 KQZ786167 LAV786167 LKR786167 LUN786167 MEJ786167 MOF786167 MYB786167 NHX786167 NRT786167 OBP786167 OLL786167 OVH786167 PFD786167 POZ786167 PYV786167 QIR786167 QSN786167 RCJ786167 RMF786167 RWB786167 SFX786167 SPT786167 SZP786167 TJL786167 TTH786167 UDD786167 UMZ786167 UWV786167 VGR786167 VQN786167 WAJ786167 WKF786167 WUB786167 HP851703 RL851703 ABH851703 ALD851703 AUZ851703 BEV851703 BOR851703 BYN851703 CIJ851703 CSF851703 DCB851703 DLX851703 DVT851703 EFP851703 EPL851703 EZH851703 FJD851703 FSZ851703 GCV851703 GMR851703 GWN851703 HGJ851703 HQF851703 IAB851703 IJX851703 ITT851703 JDP851703 JNL851703 JXH851703 KHD851703 KQZ851703 LAV851703 LKR851703 LUN851703 MEJ851703 MOF851703 MYB851703 NHX851703 NRT851703 OBP851703 OLL851703 OVH851703 PFD851703 POZ851703 PYV851703 QIR851703 QSN851703 RCJ851703 RMF851703 RWB851703 SFX851703 SPT851703 SZP851703 TJL851703 TTH851703 UDD851703 UMZ851703 UWV851703 VGR851703 VQN851703 WAJ851703 WKF851703 WUB851703 HP917239 RL917239 ABH917239 ALD917239 AUZ917239 BEV917239 BOR917239 BYN917239 CIJ917239 CSF917239 DCB917239 DLX917239 DVT917239 EFP917239 EPL917239 EZH917239 FJD917239 FSZ917239 GCV917239 GMR917239 GWN917239 HGJ917239 HQF917239 IAB917239 IJX917239 ITT917239 JDP917239 JNL917239 JXH917239 KHD917239 KQZ917239 LAV917239 LKR917239 LUN917239 MEJ917239 MOF917239 MYB917239 NHX917239 NRT917239 OBP917239 OLL917239 OVH917239 PFD917239 POZ917239 PYV917239 QIR917239 QSN917239 RCJ917239 RMF917239 RWB917239 SFX917239 SPT917239 SZP917239 TJL917239 TTH917239 UDD917239 UMZ917239 UWV917239 VGR917239 VQN917239 WAJ917239 WKF917239 WUB917239 HP982775 RL982775 ABH982775 ALD982775 AUZ982775 BEV982775 BOR982775 BYN982775 CIJ982775 CSF982775 DCB982775 DLX982775 DVT982775 EFP982775 EPL982775 EZH982775 FJD982775 FSZ982775 GCV982775 GMR982775 GWN982775 HGJ982775 HQF982775 IAB982775 IJX982775 ITT982775 JDP982775 JNL982775 JXH982775 KHD982775 KQZ982775 LAV982775 LKR982775 LUN982775 MEJ982775 MOF982775 MYB982775 NHX982775 NRT982775 OBP982775 OLL982775 OVH982775 PFD982775 POZ982775 PYV982775 QIR982775 QSN982775 RCJ982775 RMF982775 RWB982775 SFX982775 SPT982775 SZP982775 TJL982775 TTH982775 UDD982775 UMZ982775 UWV982775 VGR982775 VQN982775 WAJ982775 WKF982775 WUB982775 Y65271 Y130807 Y196343 Y261879 Y327415 Y392951 Y458487 Y524023 Y589559 Y655095 Y720631 Y786167 Y851703 Y917239 Y982775 K65271 K130807 K196343 K261879 K327415 K392951 K458487 K524023 K589559 K655095 K720631 K786167 K851703 K917239 K982775 M65271 M130807 M196343 M261879 M327415 M392951 M458487 M524023 M589559 M655095 M720631 M786167 M851703 M917239 M982775 O65271 O130807 O196343 O261879 O327415 O392951 O458487 O524023 O589559 O655095 O720631 O786167 O851703 O917239 O982775 Q65271 Q130807 Q196343 Q261879 Q327415 Q392951 Q458487 Q524023 Q589559 Q655095 Q720631 Q786167 Q851703 Q917239 Q982775 S65271 S130807 S196343 S261879 S327415 S392951 S458487 S524023 S589559 S655095 S720631 S786167 S851703 S917239 S982775 U65271 U130807 U196343 U261879 U327415 U392951 U458487 U524023 U589559 U655095 U720631 U786167 U851703 U917239 U982775 W65271 W130807 W196343 W261879 W327415 W392951 W458487 W524023 W589559 W655095 W720631 W786167 W851703 W917239 W982775 BK65271 BK130807 BK196343 BK261879 BK327415 BK392951 BK458487 BK524023 BK589559 BK655095 BK720631 BK786167 BK851703 BK917239 BK982775 AW65271 AW130807 AW196343 AW261879 AW327415 AW392951 AW458487 AW524023 AW589559 AW655095 AW720631 AW786167 AW851703 AW917239 AW982775 AY65271 AY130807 AY196343 AY261879 AY327415 AY392951 AY458487 AY524023 AY589559 AY655095 AY720631 AY786167 AY851703 AY917239 AY982775 BA65271 BA130807 BA196343 BA261879 BA327415 BA392951 BA458487 BA524023 BA589559 BA655095 BA720631 BA786167 BA851703 BA917239 BA982775 BC65271 BC130807 BC196343 BC261879 BC327415 BC392951 BC458487 BC524023 BC589559 BC655095 BC720631 BC786167 BC851703 BC917239 BC982775 BE65271 BE130807 BE196343 BE261879 BE327415 BE392951 BE458487 BE524023 BE589559 BE655095 BE720631 BE786167 BE851703 BE917239 BE982775 BG65271 BG130807 BG196343 BG261879 BG327415 BG392951 BG458487 BG524023 BG589559 BG655095 BG720631 BG786167 BG851703 BG917239 BG982775 BI65271 BI130807 BI196343 BI261879 BI327415 BI392951 BI458487 BI524023 BI589559 BI655095 BI720631 BI786167 BI851703 BI917239 BI982775 W38 U38 S38 Q38 O38 M38 K38 Y38 WUB38 WKF38 WAJ38 VQN38 VGR38 UWV38 UMZ38 UDD38 TTH38 TJL38 SZP38 SPT38 SFX38 RWB38 RMF38 RCJ38 QSN38 QIR38 PYV38 POZ38 PFD38 OVH38 OLL38 OBP38 NRT38 NHX38 MYB38 MOF38 MEJ38 LUN38 LKR38 LAV38 KQZ38 KHD38 JXH38 JNL38 JDP38 ITT38 IJX38 IAB38 HQF38 HGJ38 GWN38 GMR38 GCV38 FSZ38 FJD38 EZH38 EPL38 EFP38 DVT38 DLX38 DCB38 CSF38 CIJ38 BYN38 BOR38 BEV38 AUZ38 ALD38 ABH38 RL38 HP38 WTZ38 WKD38 WAH38 VQL38 VGP38 UWT38 UMX38 UDB38 TTF38 TJJ38 SZN38 SPR38 SFV38 RVZ38 RMD38 RCH38 QSL38 QIP38 PYT38 POX38 PFB38 OVF38 OLJ38 OBN38 NRR38 NHV38 MXZ38 MOD38 MEH38 LUL38 LKP38 LAT38 KQX38 KHB38 JXF38 JNJ38 JDN38 ITR38 IJV38 HZZ38 HQD38 HGH38 GWL38 GMP38 GCT38 FSX38 FJB38 EZF38 EPJ38 EFN38 DVR38 DLV38 DBZ38 CSD38 CIH38 BYL38 BOP38 BET38 AUX38 ALB38 ABF38 RJ38 HN38 WTX38 WKB38 WAF38 VQJ38 VGN38 UWR38 UMV38 UCZ38 TTD38 TJH38 SZL38 SPP38 SFT38 RVX38 RMB38 RCF38 QSJ38 QIN38 PYR38 POV38 PEZ38 OVD38 OLH38 OBL38 NRP38 NHT38 MXX38 MOB38 MEF38 LUJ38 LKN38 LAR38 KQV38 KGZ38 JXD38 JNH38 JDL38 ITP38 IJT38 HZX38 HQB38 HGF38 GWJ38 GMN38 GCR38 FSV38 FIZ38 EZD38 EPH38 EFL38 DVP38 DLT38 DBX38 CSB38 CIF38 BYJ38 BON38 BER38 AUV38 AKZ38 ABD38 RH38 HL38 WTV38 WJZ38 WAD38 VQH38 VGL38 UWP38 UMT38 UCX38 TTB38 TJF38 SZJ38 SPN38 SFR38 RVV38 RLZ38 RCD38 QSH38 QIL38 PYP38 POT38 PEX38 OVB38 OLF38 OBJ38 NRN38 NHR38 MXV38 MNZ38 MED38 LUH38 LKL38 LAP38 KQT38 KGX38 JXB38 JNF38 JDJ38 ITN38 IJR38 HZV38 HPZ38 HGD38 GWH38 GML38 GCP38 FST38 FIX38 EZB38 EPF38 EFJ38 DVN38 DLR38 DBV38 CRZ38 CID38 BYH38 BOL38 BEP38 AUT38 AKX38 ABB38 RF38 HJ38 WTT38 WJX38 WAB38 VQF38 VGJ38 UWN38 UMR38 UCV38 TSZ38 TJD38 SZH38 SPL38 SFP38 RVT38 RLX38 RCB38 QSF38 QIJ38 PYN38 POR38 PEV38 OUZ38 OLD38 OBH38 NRL38 NHP38 MXT38 MNX38 MEB38 LUF38 LKJ38 LAN38 KQR38 KGV38 JWZ38 JND38 JDH38 ITL38 IJP38 HZT38 HPX38 HGB38 GWF38 GMJ38 GCN38 FSR38 FIV38 EYZ38 EPD38 EFH38 DVL38 DLP38 DBT38 CRX38 CIB38 BYF38 BOJ38 BEN38 AUR38 AKV38 AAZ38 RD38 HH38 WTR38 WJV38 VZZ38 VQD38 VGH38 UWL38 UMP38 UCT38 TSX38 TJB38 SZF38 SPJ38 SFN38 RVR38 RLV38 RBZ38 QSD38 QIH38 PYL38 POP38 PET38 OUX38 OLB38 OBF38 NRJ38 NHN38 MXR38 MNV38 MDZ38 LUD38 LKH38 LAL38 KQP38 KGT38 JWX38 JNB38 JDF38 ITJ38 IJN38 HZR38 HPV38 HFZ38 GWD38 GMH38 GCL38 FSP38 FIT38 EYX38 EPB38 EFF38 DVJ38 DLN38 DBR38 CRV38 CHZ38 BYD38 BOH38 BEL38 AUP38 AKT38 AAX38 RB38 HF38 WTP38 WJT38 VZX38 VQB38 VGF38 UWJ38 UMN38 UCR38 TSV38 TIZ38 SZD38 SPH38 SFL38 RVP38 RLT38 RBX38 QSB38 QIF38 PYJ38 PON38 PER38 OUV38 OKZ38 OBD38 NRH38 NHL38 MXP38 MNT38 MDX38 LUB38 LKF38 LAJ38 KQN38 KGR38 JWV38 JMZ38 JDD38 ITH38 IJL38 HZP38 HPT38 HFX38 GWB38 GMF38 GCJ38 FSN38 FIR38 EYV38 EOZ38 EFD38 DVH38 DLL38 DBP38 CRT38 CHX38 BYB38 BOF38 BEJ38 AUN38 AKR38 AAV38 QZ38 HD38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WVN38 WLR38 WBV38 VRZ38 VID38 UYH38 UOL38 UEP38 TUT38 TKX38 TBB38 SRF38 SHJ38 RXN38 RNR38 RDV38 QTZ38 QKD38 QAH38 PQL38 PGP38 OWT38 OMX38 ODB38 NTF38 NJJ38 MZN38 MPR38 MFV38 LVZ38 LMD38 LCH38 KSL38 KIP38 JYT38 JOX38 JFB38 IVF38 ILJ38 IBN38 HRR38 HHV38 GXZ38 GOD38 GEH38 FUL38 FKP38 FAT38 EQX38 EHB38 DXF38 DNJ38 DDN38 CTR38 CJV38 BZZ38 BQD38 BGH38 AWL38 AMP38 ACT38 SX38 JB38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WVH38 WLL38 WBP38 VRT38 VHX38 UYB38 UOF38 UEJ38 TUN38 TKR38 TAV38 SQZ38 SHD38 RXH38 RNL38 RDP38 QTT38 QJX38 QAB38 PQF38 PGJ38 OWN38 OMR38 OCV38 NSZ38 NJD38 MZH38 MPL38 MFP38 LVT38 LLX38 LCB38 KSF38 KIJ38 JYN38 JOR38 JEV38 IUZ38 ILD38 IBH38 HRL38 HHP38 GXT38 GNX38 GEB38 FUF38 FKJ38 FAN38 EQR38 EGV38 DWZ38 DND38 DDH38 CTL38 CJP38 BZT38 BPX38 BGB38 AWF38 AMJ38 ACN38 SR38 IV38 WVF38 WLJ38 WBN38 VRR38 VHV38 UXZ38 UOD38 UEH38 TUL38 TKP38 TAT38 SQX38 SHB38 RXF38 RNJ38 RDN38 QTR38 QJV38 PZZ38 PQD38 PGH38 OWL38 OMP38 OCT38 NSX38 NJB38 MZF38 MPJ38 MFN38 LVR38 LLV38 LBZ38 KSD38 KIH38 JYL38 JOP38 JET38 IUX38 ILB38 IBF38 HRJ38 HHN38 GXR38 GNV38 GDZ38 FUD38 FKH38 FAL38 EQP38 EGT38 DWX38 DNB38 DDF38 CTJ38 CJN38 BZR38 BPV38 BFZ38 AWD38 AMH38 ACL38 SP38 IT38 WVD38 WLH38 WBL38 VRP38 VHT38 UXX38 UOB38 UEF38 TUJ38 TKN38 TAR38 SQV38 SGZ38 RXD38 RNH38 RDL38 QTP38 QJT38 PZX38 PQB38 PGF38 OWJ38 OMN38 OCR38 NSV38 NIZ38 MZD38 MPH38 MFL38 LVP38 LLT38 LBX38 KSB38 KIF38 JYJ38 JON38 JER38 IUV38 IKZ38 IBD38 HRH38 HHL38 GXP38 GNT38 GDX38 FUB38 FKF38 FAJ38 EQN38 EGR38 DWV38 DMZ38 DDD38 CTH38 CJL38 BZP38 BPT38 BFX38 AWB38 AMF38 ACJ38 SN38 IR38 WVB38 WLF38 WBJ38 VRN38 VHR38 UXV38 UNZ38 UED38 TUH38 TKL38 TAP38 SQT38 SGX38 RXB38 RNF38 RDJ38 QTN38 QJR38 PZV38 PPZ38 PGD38 OWH38 OML38 OCP38 NST38 NIX38 MZB38 MPF38 MFJ38 LVN38 LLR38 LBV38 KRZ38 KID38 JYH38 JOL38 JEP38 IUT38 IKX38 IBB38 HRF38 HHJ38 GXN38 GNR38 GDV38 FTZ38 FKD38 FAH38 EQL38 EGP38 DWT38 DMX38 DDB38 CTF38 CJJ38 BZN38 BPR38 BFV38 AVZ38 AMD38 ACH38 SL38 IP38 WUD38 WKH38 WAL38 VQP38 VGT38 UWX38 UNB38 UDF38 TTJ38 TJN38 SZR38 SPV38 SFZ38 RWD38 RMH38 RCL38 QSP38 QIT38 PYX38 PPB38 PFF38 OVJ38 OLN38 OBR38 NRV38 NHZ38 MYD38 MOH38 MEL38 LUP38 LKT38 LAX38 KRB38 KHF38 JXJ38 JNN38 JDR38 ITV38 IJZ38 IAD38 HQH38 HGL38 GWP38 GMT38 GCX38 FTB38 FJF38 EZJ38 EPN38 EFR38 DVV38 DLZ38 DCD38 CSH38 CIL38 BYP38 BOT38 BEX38 AVB38 ALF38 ABJ38 RN38 HR38 BI38 BG38 BE38 BC38 BA38 AY38 AW38 BK38</xm:sqref>
        </x14:dataValidation>
        <x14:dataValidation type="list" allowBlank="1" showInputMessage="1" showErrorMessage="1">
          <x14:formula1>
            <xm:f>Soil_Contour_Meso</xm:f>
          </x14:formula1>
          <xm:sqref>HR65262 RN65262 ABJ65262 ALF65262 AVB65262 BEX65262 BOT65262 BYP65262 CIL65262 CSH65262 DCD65262 DLZ65262 DVV65262 EFR65262 EPN65262 EZJ65262 FJF65262 FTB65262 GCX65262 GMT65262 GWP65262 HGL65262 HQH65262 IAD65262 IJZ65262 ITV65262 JDR65262 JNN65262 JXJ65262 KHF65262 KRB65262 LAX65262 LKT65262 LUP65262 MEL65262 MOH65262 MYD65262 NHZ65262 NRV65262 OBR65262 OLN65262 OVJ65262 PFF65262 PPB65262 PYX65262 QIT65262 QSP65262 RCL65262 RMH65262 RWD65262 SFZ65262 SPV65262 SZR65262 TJN65262 TTJ65262 UDF65262 UNB65262 UWX65262 VGT65262 VQP65262 WAL65262 WKH65262 WUD65262 HR130798 RN130798 ABJ130798 ALF130798 AVB130798 BEX130798 BOT130798 BYP130798 CIL130798 CSH130798 DCD130798 DLZ130798 DVV130798 EFR130798 EPN130798 EZJ130798 FJF130798 FTB130798 GCX130798 GMT130798 GWP130798 HGL130798 HQH130798 IAD130798 IJZ130798 ITV130798 JDR130798 JNN130798 JXJ130798 KHF130798 KRB130798 LAX130798 LKT130798 LUP130798 MEL130798 MOH130798 MYD130798 NHZ130798 NRV130798 OBR130798 OLN130798 OVJ130798 PFF130798 PPB130798 PYX130798 QIT130798 QSP130798 RCL130798 RMH130798 RWD130798 SFZ130798 SPV130798 SZR130798 TJN130798 TTJ130798 UDF130798 UNB130798 UWX130798 VGT130798 VQP130798 WAL130798 WKH130798 WUD130798 HR196334 RN196334 ABJ196334 ALF196334 AVB196334 BEX196334 BOT196334 BYP196334 CIL196334 CSH196334 DCD196334 DLZ196334 DVV196334 EFR196334 EPN196334 EZJ196334 FJF196334 FTB196334 GCX196334 GMT196334 GWP196334 HGL196334 HQH196334 IAD196334 IJZ196334 ITV196334 JDR196334 JNN196334 JXJ196334 KHF196334 KRB196334 LAX196334 LKT196334 LUP196334 MEL196334 MOH196334 MYD196334 NHZ196334 NRV196334 OBR196334 OLN196334 OVJ196334 PFF196334 PPB196334 PYX196334 QIT196334 QSP196334 RCL196334 RMH196334 RWD196334 SFZ196334 SPV196334 SZR196334 TJN196334 TTJ196334 UDF196334 UNB196334 UWX196334 VGT196334 VQP196334 WAL196334 WKH196334 WUD196334 HR261870 RN261870 ABJ261870 ALF261870 AVB261870 BEX261870 BOT261870 BYP261870 CIL261870 CSH261870 DCD261870 DLZ261870 DVV261870 EFR261870 EPN261870 EZJ261870 FJF261870 FTB261870 GCX261870 GMT261870 GWP261870 HGL261870 HQH261870 IAD261870 IJZ261870 ITV261870 JDR261870 JNN261870 JXJ261870 KHF261870 KRB261870 LAX261870 LKT261870 LUP261870 MEL261870 MOH261870 MYD261870 NHZ261870 NRV261870 OBR261870 OLN261870 OVJ261870 PFF261870 PPB261870 PYX261870 QIT261870 QSP261870 RCL261870 RMH261870 RWD261870 SFZ261870 SPV261870 SZR261870 TJN261870 TTJ261870 UDF261870 UNB261870 UWX261870 VGT261870 VQP261870 WAL261870 WKH261870 WUD261870 HR327406 RN327406 ABJ327406 ALF327406 AVB327406 BEX327406 BOT327406 BYP327406 CIL327406 CSH327406 DCD327406 DLZ327406 DVV327406 EFR327406 EPN327406 EZJ327406 FJF327406 FTB327406 GCX327406 GMT327406 GWP327406 HGL327406 HQH327406 IAD327406 IJZ327406 ITV327406 JDR327406 JNN327406 JXJ327406 KHF327406 KRB327406 LAX327406 LKT327406 LUP327406 MEL327406 MOH327406 MYD327406 NHZ327406 NRV327406 OBR327406 OLN327406 OVJ327406 PFF327406 PPB327406 PYX327406 QIT327406 QSP327406 RCL327406 RMH327406 RWD327406 SFZ327406 SPV327406 SZR327406 TJN327406 TTJ327406 UDF327406 UNB327406 UWX327406 VGT327406 VQP327406 WAL327406 WKH327406 WUD327406 HR392942 RN392942 ABJ392942 ALF392942 AVB392942 BEX392942 BOT392942 BYP392942 CIL392942 CSH392942 DCD392942 DLZ392942 DVV392942 EFR392942 EPN392942 EZJ392942 FJF392942 FTB392942 GCX392942 GMT392942 GWP392942 HGL392942 HQH392942 IAD392942 IJZ392942 ITV392942 JDR392942 JNN392942 JXJ392942 KHF392942 KRB392942 LAX392942 LKT392942 LUP392942 MEL392942 MOH392942 MYD392942 NHZ392942 NRV392942 OBR392942 OLN392942 OVJ392942 PFF392942 PPB392942 PYX392942 QIT392942 QSP392942 RCL392942 RMH392942 RWD392942 SFZ392942 SPV392942 SZR392942 TJN392942 TTJ392942 UDF392942 UNB392942 UWX392942 VGT392942 VQP392942 WAL392942 WKH392942 WUD392942 HR458478 RN458478 ABJ458478 ALF458478 AVB458478 BEX458478 BOT458478 BYP458478 CIL458478 CSH458478 DCD458478 DLZ458478 DVV458478 EFR458478 EPN458478 EZJ458478 FJF458478 FTB458478 GCX458478 GMT458478 GWP458478 HGL458478 HQH458478 IAD458478 IJZ458478 ITV458478 JDR458478 JNN458478 JXJ458478 KHF458478 KRB458478 LAX458478 LKT458478 LUP458478 MEL458478 MOH458478 MYD458478 NHZ458478 NRV458478 OBR458478 OLN458478 OVJ458478 PFF458478 PPB458478 PYX458478 QIT458478 QSP458478 RCL458478 RMH458478 RWD458478 SFZ458478 SPV458478 SZR458478 TJN458478 TTJ458478 UDF458478 UNB458478 UWX458478 VGT458478 VQP458478 WAL458478 WKH458478 WUD458478 HR524014 RN524014 ABJ524014 ALF524014 AVB524014 BEX524014 BOT524014 BYP524014 CIL524014 CSH524014 DCD524014 DLZ524014 DVV524014 EFR524014 EPN524014 EZJ524014 FJF524014 FTB524014 GCX524014 GMT524014 GWP524014 HGL524014 HQH524014 IAD524014 IJZ524014 ITV524014 JDR524014 JNN524014 JXJ524014 KHF524014 KRB524014 LAX524014 LKT524014 LUP524014 MEL524014 MOH524014 MYD524014 NHZ524014 NRV524014 OBR524014 OLN524014 OVJ524014 PFF524014 PPB524014 PYX524014 QIT524014 QSP524014 RCL524014 RMH524014 RWD524014 SFZ524014 SPV524014 SZR524014 TJN524014 TTJ524014 UDF524014 UNB524014 UWX524014 VGT524014 VQP524014 WAL524014 WKH524014 WUD524014 HR589550 RN589550 ABJ589550 ALF589550 AVB589550 BEX589550 BOT589550 BYP589550 CIL589550 CSH589550 DCD589550 DLZ589550 DVV589550 EFR589550 EPN589550 EZJ589550 FJF589550 FTB589550 GCX589550 GMT589550 GWP589550 HGL589550 HQH589550 IAD589550 IJZ589550 ITV589550 JDR589550 JNN589550 JXJ589550 KHF589550 KRB589550 LAX589550 LKT589550 LUP589550 MEL589550 MOH589550 MYD589550 NHZ589550 NRV589550 OBR589550 OLN589550 OVJ589550 PFF589550 PPB589550 PYX589550 QIT589550 QSP589550 RCL589550 RMH589550 RWD589550 SFZ589550 SPV589550 SZR589550 TJN589550 TTJ589550 UDF589550 UNB589550 UWX589550 VGT589550 VQP589550 WAL589550 WKH589550 WUD589550 HR655086 RN655086 ABJ655086 ALF655086 AVB655086 BEX655086 BOT655086 BYP655086 CIL655086 CSH655086 DCD655086 DLZ655086 DVV655086 EFR655086 EPN655086 EZJ655086 FJF655086 FTB655086 GCX655086 GMT655086 GWP655086 HGL655086 HQH655086 IAD655086 IJZ655086 ITV655086 JDR655086 JNN655086 JXJ655086 KHF655086 KRB655086 LAX655086 LKT655086 LUP655086 MEL655086 MOH655086 MYD655086 NHZ655086 NRV655086 OBR655086 OLN655086 OVJ655086 PFF655086 PPB655086 PYX655086 QIT655086 QSP655086 RCL655086 RMH655086 RWD655086 SFZ655086 SPV655086 SZR655086 TJN655086 TTJ655086 UDF655086 UNB655086 UWX655086 VGT655086 VQP655086 WAL655086 WKH655086 WUD655086 HR720622 RN720622 ABJ720622 ALF720622 AVB720622 BEX720622 BOT720622 BYP720622 CIL720622 CSH720622 DCD720622 DLZ720622 DVV720622 EFR720622 EPN720622 EZJ720622 FJF720622 FTB720622 GCX720622 GMT720622 GWP720622 HGL720622 HQH720622 IAD720622 IJZ720622 ITV720622 JDR720622 JNN720622 JXJ720622 KHF720622 KRB720622 LAX720622 LKT720622 LUP720622 MEL720622 MOH720622 MYD720622 NHZ720622 NRV720622 OBR720622 OLN720622 OVJ720622 PFF720622 PPB720622 PYX720622 QIT720622 QSP720622 RCL720622 RMH720622 RWD720622 SFZ720622 SPV720622 SZR720622 TJN720622 TTJ720622 UDF720622 UNB720622 UWX720622 VGT720622 VQP720622 WAL720622 WKH720622 WUD720622 HR786158 RN786158 ABJ786158 ALF786158 AVB786158 BEX786158 BOT786158 BYP786158 CIL786158 CSH786158 DCD786158 DLZ786158 DVV786158 EFR786158 EPN786158 EZJ786158 FJF786158 FTB786158 GCX786158 GMT786158 GWP786158 HGL786158 HQH786158 IAD786158 IJZ786158 ITV786158 JDR786158 JNN786158 JXJ786158 KHF786158 KRB786158 LAX786158 LKT786158 LUP786158 MEL786158 MOH786158 MYD786158 NHZ786158 NRV786158 OBR786158 OLN786158 OVJ786158 PFF786158 PPB786158 PYX786158 QIT786158 QSP786158 RCL786158 RMH786158 RWD786158 SFZ786158 SPV786158 SZR786158 TJN786158 TTJ786158 UDF786158 UNB786158 UWX786158 VGT786158 VQP786158 WAL786158 WKH786158 WUD786158 HR851694 RN851694 ABJ851694 ALF851694 AVB851694 BEX851694 BOT851694 BYP851694 CIL851694 CSH851694 DCD851694 DLZ851694 DVV851694 EFR851694 EPN851694 EZJ851694 FJF851694 FTB851694 GCX851694 GMT851694 GWP851694 HGL851694 HQH851694 IAD851694 IJZ851694 ITV851694 JDR851694 JNN851694 JXJ851694 KHF851694 KRB851694 LAX851694 LKT851694 LUP851694 MEL851694 MOH851694 MYD851694 NHZ851694 NRV851694 OBR851694 OLN851694 OVJ851694 PFF851694 PPB851694 PYX851694 QIT851694 QSP851694 RCL851694 RMH851694 RWD851694 SFZ851694 SPV851694 SZR851694 TJN851694 TTJ851694 UDF851694 UNB851694 UWX851694 VGT851694 VQP851694 WAL851694 WKH851694 WUD851694 HR917230 RN917230 ABJ917230 ALF917230 AVB917230 BEX917230 BOT917230 BYP917230 CIL917230 CSH917230 DCD917230 DLZ917230 DVV917230 EFR917230 EPN917230 EZJ917230 FJF917230 FTB917230 GCX917230 GMT917230 GWP917230 HGL917230 HQH917230 IAD917230 IJZ917230 ITV917230 JDR917230 JNN917230 JXJ917230 KHF917230 KRB917230 LAX917230 LKT917230 LUP917230 MEL917230 MOH917230 MYD917230 NHZ917230 NRV917230 OBR917230 OLN917230 OVJ917230 PFF917230 PPB917230 PYX917230 QIT917230 QSP917230 RCL917230 RMH917230 RWD917230 SFZ917230 SPV917230 SZR917230 TJN917230 TTJ917230 UDF917230 UNB917230 UWX917230 VGT917230 VQP917230 WAL917230 WKH917230 WUD917230 HR982766 RN982766 ABJ982766 ALF982766 AVB982766 BEX982766 BOT982766 BYP982766 CIL982766 CSH982766 DCD982766 DLZ982766 DVV982766 EFR982766 EPN982766 EZJ982766 FJF982766 FTB982766 GCX982766 GMT982766 GWP982766 HGL982766 HQH982766 IAD982766 IJZ982766 ITV982766 JDR982766 JNN982766 JXJ982766 KHF982766 KRB982766 LAX982766 LKT982766 LUP982766 MEL982766 MOH982766 MYD982766 NHZ982766 NRV982766 OBR982766 OLN982766 OVJ982766 PFF982766 PPB982766 PYX982766 QIT982766 QSP982766 RCL982766 RMH982766 RWD982766 SFZ982766 SPV982766 SZR982766 TJN982766 TTJ982766 UDF982766 UNB982766 UWX982766 VGT982766 VQP982766 WAL982766 WKH982766 WUD982766 IP65262 SL65262 ACH65262 AMD65262 AVZ65262 BFV65262 BPR65262 BZN65262 CJJ65262 CTF65262 DDB65262 DMX65262 DWT65262 EGP65262 EQL65262 FAH65262 FKD65262 FTZ65262 GDV65262 GNR65262 GXN65262 HHJ65262 HRF65262 IBB65262 IKX65262 IUT65262 JEP65262 JOL65262 JYH65262 KID65262 KRZ65262 LBV65262 LLR65262 LVN65262 MFJ65262 MPF65262 MZB65262 NIX65262 NST65262 OCP65262 OML65262 OWH65262 PGD65262 PPZ65262 PZV65262 QJR65262 QTN65262 RDJ65262 RNF65262 RXB65262 SGX65262 SQT65262 TAP65262 TKL65262 TUH65262 UED65262 UNZ65262 UXV65262 VHR65262 VRN65262 WBJ65262 WLF65262 WVB65262 IP130798 SL130798 ACH130798 AMD130798 AVZ130798 BFV130798 BPR130798 BZN130798 CJJ130798 CTF130798 DDB130798 DMX130798 DWT130798 EGP130798 EQL130798 FAH130798 FKD130798 FTZ130798 GDV130798 GNR130798 GXN130798 HHJ130798 HRF130798 IBB130798 IKX130798 IUT130798 JEP130798 JOL130798 JYH130798 KID130798 KRZ130798 LBV130798 LLR130798 LVN130798 MFJ130798 MPF130798 MZB130798 NIX130798 NST130798 OCP130798 OML130798 OWH130798 PGD130798 PPZ130798 PZV130798 QJR130798 QTN130798 RDJ130798 RNF130798 RXB130798 SGX130798 SQT130798 TAP130798 TKL130798 TUH130798 UED130798 UNZ130798 UXV130798 VHR130798 VRN130798 WBJ130798 WLF130798 WVB130798 IP196334 SL196334 ACH196334 AMD196334 AVZ196334 BFV196334 BPR196334 BZN196334 CJJ196334 CTF196334 DDB196334 DMX196334 DWT196334 EGP196334 EQL196334 FAH196334 FKD196334 FTZ196334 GDV196334 GNR196334 GXN196334 HHJ196334 HRF196334 IBB196334 IKX196334 IUT196334 JEP196334 JOL196334 JYH196334 KID196334 KRZ196334 LBV196334 LLR196334 LVN196334 MFJ196334 MPF196334 MZB196334 NIX196334 NST196334 OCP196334 OML196334 OWH196334 PGD196334 PPZ196334 PZV196334 QJR196334 QTN196334 RDJ196334 RNF196334 RXB196334 SGX196334 SQT196334 TAP196334 TKL196334 TUH196334 UED196334 UNZ196334 UXV196334 VHR196334 VRN196334 WBJ196334 WLF196334 WVB196334 IP261870 SL261870 ACH261870 AMD261870 AVZ261870 BFV261870 BPR261870 BZN261870 CJJ261870 CTF261870 DDB261870 DMX261870 DWT261870 EGP261870 EQL261870 FAH261870 FKD261870 FTZ261870 GDV261870 GNR261870 GXN261870 HHJ261870 HRF261870 IBB261870 IKX261870 IUT261870 JEP261870 JOL261870 JYH261870 KID261870 KRZ261870 LBV261870 LLR261870 LVN261870 MFJ261870 MPF261870 MZB261870 NIX261870 NST261870 OCP261870 OML261870 OWH261870 PGD261870 PPZ261870 PZV261870 QJR261870 QTN261870 RDJ261870 RNF261870 RXB261870 SGX261870 SQT261870 TAP261870 TKL261870 TUH261870 UED261870 UNZ261870 UXV261870 VHR261870 VRN261870 WBJ261870 WLF261870 WVB261870 IP327406 SL327406 ACH327406 AMD327406 AVZ327406 BFV327406 BPR327406 BZN327406 CJJ327406 CTF327406 DDB327406 DMX327406 DWT327406 EGP327406 EQL327406 FAH327406 FKD327406 FTZ327406 GDV327406 GNR327406 GXN327406 HHJ327406 HRF327406 IBB327406 IKX327406 IUT327406 JEP327406 JOL327406 JYH327406 KID327406 KRZ327406 LBV327406 LLR327406 LVN327406 MFJ327406 MPF327406 MZB327406 NIX327406 NST327406 OCP327406 OML327406 OWH327406 PGD327406 PPZ327406 PZV327406 QJR327406 QTN327406 RDJ327406 RNF327406 RXB327406 SGX327406 SQT327406 TAP327406 TKL327406 TUH327406 UED327406 UNZ327406 UXV327406 VHR327406 VRN327406 WBJ327406 WLF327406 WVB327406 IP392942 SL392942 ACH392942 AMD392942 AVZ392942 BFV392942 BPR392942 BZN392942 CJJ392942 CTF392942 DDB392942 DMX392942 DWT392942 EGP392942 EQL392942 FAH392942 FKD392942 FTZ392942 GDV392942 GNR392942 GXN392942 HHJ392942 HRF392942 IBB392942 IKX392942 IUT392942 JEP392942 JOL392942 JYH392942 KID392942 KRZ392942 LBV392942 LLR392942 LVN392942 MFJ392942 MPF392942 MZB392942 NIX392942 NST392942 OCP392942 OML392942 OWH392942 PGD392942 PPZ392942 PZV392942 QJR392942 QTN392942 RDJ392942 RNF392942 RXB392942 SGX392942 SQT392942 TAP392942 TKL392942 TUH392942 UED392942 UNZ392942 UXV392942 VHR392942 VRN392942 WBJ392942 WLF392942 WVB392942 IP458478 SL458478 ACH458478 AMD458478 AVZ458478 BFV458478 BPR458478 BZN458478 CJJ458478 CTF458478 DDB458478 DMX458478 DWT458478 EGP458478 EQL458478 FAH458478 FKD458478 FTZ458478 GDV458478 GNR458478 GXN458478 HHJ458478 HRF458478 IBB458478 IKX458478 IUT458478 JEP458478 JOL458478 JYH458478 KID458478 KRZ458478 LBV458478 LLR458478 LVN458478 MFJ458478 MPF458478 MZB458478 NIX458478 NST458478 OCP458478 OML458478 OWH458478 PGD458478 PPZ458478 PZV458478 QJR458478 QTN458478 RDJ458478 RNF458478 RXB458478 SGX458478 SQT458478 TAP458478 TKL458478 TUH458478 UED458478 UNZ458478 UXV458478 VHR458478 VRN458478 WBJ458478 WLF458478 WVB458478 IP524014 SL524014 ACH524014 AMD524014 AVZ524014 BFV524014 BPR524014 BZN524014 CJJ524014 CTF524014 DDB524014 DMX524014 DWT524014 EGP524014 EQL524014 FAH524014 FKD524014 FTZ524014 GDV524014 GNR524014 GXN524014 HHJ524014 HRF524014 IBB524014 IKX524014 IUT524014 JEP524014 JOL524014 JYH524014 KID524014 KRZ524014 LBV524014 LLR524014 LVN524014 MFJ524014 MPF524014 MZB524014 NIX524014 NST524014 OCP524014 OML524014 OWH524014 PGD524014 PPZ524014 PZV524014 QJR524014 QTN524014 RDJ524014 RNF524014 RXB524014 SGX524014 SQT524014 TAP524014 TKL524014 TUH524014 UED524014 UNZ524014 UXV524014 VHR524014 VRN524014 WBJ524014 WLF524014 WVB524014 IP589550 SL589550 ACH589550 AMD589550 AVZ589550 BFV589550 BPR589550 BZN589550 CJJ589550 CTF589550 DDB589550 DMX589550 DWT589550 EGP589550 EQL589550 FAH589550 FKD589550 FTZ589550 GDV589550 GNR589550 GXN589550 HHJ589550 HRF589550 IBB589550 IKX589550 IUT589550 JEP589550 JOL589550 JYH589550 KID589550 KRZ589550 LBV589550 LLR589550 LVN589550 MFJ589550 MPF589550 MZB589550 NIX589550 NST589550 OCP589550 OML589550 OWH589550 PGD589550 PPZ589550 PZV589550 QJR589550 QTN589550 RDJ589550 RNF589550 RXB589550 SGX589550 SQT589550 TAP589550 TKL589550 TUH589550 UED589550 UNZ589550 UXV589550 VHR589550 VRN589550 WBJ589550 WLF589550 WVB589550 IP655086 SL655086 ACH655086 AMD655086 AVZ655086 BFV655086 BPR655086 BZN655086 CJJ655086 CTF655086 DDB655086 DMX655086 DWT655086 EGP655086 EQL655086 FAH655086 FKD655086 FTZ655086 GDV655086 GNR655086 GXN655086 HHJ655086 HRF655086 IBB655086 IKX655086 IUT655086 JEP655086 JOL655086 JYH655086 KID655086 KRZ655086 LBV655086 LLR655086 LVN655086 MFJ655086 MPF655086 MZB655086 NIX655086 NST655086 OCP655086 OML655086 OWH655086 PGD655086 PPZ655086 PZV655086 QJR655086 QTN655086 RDJ655086 RNF655086 RXB655086 SGX655086 SQT655086 TAP655086 TKL655086 TUH655086 UED655086 UNZ655086 UXV655086 VHR655086 VRN655086 WBJ655086 WLF655086 WVB655086 IP720622 SL720622 ACH720622 AMD720622 AVZ720622 BFV720622 BPR720622 BZN720622 CJJ720622 CTF720622 DDB720622 DMX720622 DWT720622 EGP720622 EQL720622 FAH720622 FKD720622 FTZ720622 GDV720622 GNR720622 GXN720622 HHJ720622 HRF720622 IBB720622 IKX720622 IUT720622 JEP720622 JOL720622 JYH720622 KID720622 KRZ720622 LBV720622 LLR720622 LVN720622 MFJ720622 MPF720622 MZB720622 NIX720622 NST720622 OCP720622 OML720622 OWH720622 PGD720622 PPZ720622 PZV720622 QJR720622 QTN720622 RDJ720622 RNF720622 RXB720622 SGX720622 SQT720622 TAP720622 TKL720622 TUH720622 UED720622 UNZ720622 UXV720622 VHR720622 VRN720622 WBJ720622 WLF720622 WVB720622 IP786158 SL786158 ACH786158 AMD786158 AVZ786158 BFV786158 BPR786158 BZN786158 CJJ786158 CTF786158 DDB786158 DMX786158 DWT786158 EGP786158 EQL786158 FAH786158 FKD786158 FTZ786158 GDV786158 GNR786158 GXN786158 HHJ786158 HRF786158 IBB786158 IKX786158 IUT786158 JEP786158 JOL786158 JYH786158 KID786158 KRZ786158 LBV786158 LLR786158 LVN786158 MFJ786158 MPF786158 MZB786158 NIX786158 NST786158 OCP786158 OML786158 OWH786158 PGD786158 PPZ786158 PZV786158 QJR786158 QTN786158 RDJ786158 RNF786158 RXB786158 SGX786158 SQT786158 TAP786158 TKL786158 TUH786158 UED786158 UNZ786158 UXV786158 VHR786158 VRN786158 WBJ786158 WLF786158 WVB786158 IP851694 SL851694 ACH851694 AMD851694 AVZ851694 BFV851694 BPR851694 BZN851694 CJJ851694 CTF851694 DDB851694 DMX851694 DWT851694 EGP851694 EQL851694 FAH851694 FKD851694 FTZ851694 GDV851694 GNR851694 GXN851694 HHJ851694 HRF851694 IBB851694 IKX851694 IUT851694 JEP851694 JOL851694 JYH851694 KID851694 KRZ851694 LBV851694 LLR851694 LVN851694 MFJ851694 MPF851694 MZB851694 NIX851694 NST851694 OCP851694 OML851694 OWH851694 PGD851694 PPZ851694 PZV851694 QJR851694 QTN851694 RDJ851694 RNF851694 RXB851694 SGX851694 SQT851694 TAP851694 TKL851694 TUH851694 UED851694 UNZ851694 UXV851694 VHR851694 VRN851694 WBJ851694 WLF851694 WVB851694 IP917230 SL917230 ACH917230 AMD917230 AVZ917230 BFV917230 BPR917230 BZN917230 CJJ917230 CTF917230 DDB917230 DMX917230 DWT917230 EGP917230 EQL917230 FAH917230 FKD917230 FTZ917230 GDV917230 GNR917230 GXN917230 HHJ917230 HRF917230 IBB917230 IKX917230 IUT917230 JEP917230 JOL917230 JYH917230 KID917230 KRZ917230 LBV917230 LLR917230 LVN917230 MFJ917230 MPF917230 MZB917230 NIX917230 NST917230 OCP917230 OML917230 OWH917230 PGD917230 PPZ917230 PZV917230 QJR917230 QTN917230 RDJ917230 RNF917230 RXB917230 SGX917230 SQT917230 TAP917230 TKL917230 TUH917230 UED917230 UNZ917230 UXV917230 VHR917230 VRN917230 WBJ917230 WLF917230 WVB917230 IP982766 SL982766 ACH982766 AMD982766 AVZ982766 BFV982766 BPR982766 BZN982766 CJJ982766 CTF982766 DDB982766 DMX982766 DWT982766 EGP982766 EQL982766 FAH982766 FKD982766 FTZ982766 GDV982766 GNR982766 GXN982766 HHJ982766 HRF982766 IBB982766 IKX982766 IUT982766 JEP982766 JOL982766 JYH982766 KID982766 KRZ982766 LBV982766 LLR982766 LVN982766 MFJ982766 MPF982766 MZB982766 NIX982766 NST982766 OCP982766 OML982766 OWH982766 PGD982766 PPZ982766 PZV982766 QJR982766 QTN982766 RDJ982766 RNF982766 RXB982766 SGX982766 SQT982766 TAP982766 TKL982766 TUH982766 UED982766 UNZ982766 UXV982766 VHR982766 VRN982766 WBJ982766 WLF982766 WVB982766 IR65262 SN65262 ACJ65262 AMF65262 AWB65262 BFX65262 BPT65262 BZP65262 CJL65262 CTH65262 DDD65262 DMZ65262 DWV65262 EGR65262 EQN65262 FAJ65262 FKF65262 FUB65262 GDX65262 GNT65262 GXP65262 HHL65262 HRH65262 IBD65262 IKZ65262 IUV65262 JER65262 JON65262 JYJ65262 KIF65262 KSB65262 LBX65262 LLT65262 LVP65262 MFL65262 MPH65262 MZD65262 NIZ65262 NSV65262 OCR65262 OMN65262 OWJ65262 PGF65262 PQB65262 PZX65262 QJT65262 QTP65262 RDL65262 RNH65262 RXD65262 SGZ65262 SQV65262 TAR65262 TKN65262 TUJ65262 UEF65262 UOB65262 UXX65262 VHT65262 VRP65262 WBL65262 WLH65262 WVD65262 IR130798 SN130798 ACJ130798 AMF130798 AWB130798 BFX130798 BPT130798 BZP130798 CJL130798 CTH130798 DDD130798 DMZ130798 DWV130798 EGR130798 EQN130798 FAJ130798 FKF130798 FUB130798 GDX130798 GNT130798 GXP130798 HHL130798 HRH130798 IBD130798 IKZ130798 IUV130798 JER130798 JON130798 JYJ130798 KIF130798 KSB130798 LBX130798 LLT130798 LVP130798 MFL130798 MPH130798 MZD130798 NIZ130798 NSV130798 OCR130798 OMN130798 OWJ130798 PGF130798 PQB130798 PZX130798 QJT130798 QTP130798 RDL130798 RNH130798 RXD130798 SGZ130798 SQV130798 TAR130798 TKN130798 TUJ130798 UEF130798 UOB130798 UXX130798 VHT130798 VRP130798 WBL130798 WLH130798 WVD130798 IR196334 SN196334 ACJ196334 AMF196334 AWB196334 BFX196334 BPT196334 BZP196334 CJL196334 CTH196334 DDD196334 DMZ196334 DWV196334 EGR196334 EQN196334 FAJ196334 FKF196334 FUB196334 GDX196334 GNT196334 GXP196334 HHL196334 HRH196334 IBD196334 IKZ196334 IUV196334 JER196334 JON196334 JYJ196334 KIF196334 KSB196334 LBX196334 LLT196334 LVP196334 MFL196334 MPH196334 MZD196334 NIZ196334 NSV196334 OCR196334 OMN196334 OWJ196334 PGF196334 PQB196334 PZX196334 QJT196334 QTP196334 RDL196334 RNH196334 RXD196334 SGZ196334 SQV196334 TAR196334 TKN196334 TUJ196334 UEF196334 UOB196334 UXX196334 VHT196334 VRP196334 WBL196334 WLH196334 WVD196334 IR261870 SN261870 ACJ261870 AMF261870 AWB261870 BFX261870 BPT261870 BZP261870 CJL261870 CTH261870 DDD261870 DMZ261870 DWV261870 EGR261870 EQN261870 FAJ261870 FKF261870 FUB261870 GDX261870 GNT261870 GXP261870 HHL261870 HRH261870 IBD261870 IKZ261870 IUV261870 JER261870 JON261870 JYJ261870 KIF261870 KSB261870 LBX261870 LLT261870 LVP261870 MFL261870 MPH261870 MZD261870 NIZ261870 NSV261870 OCR261870 OMN261870 OWJ261870 PGF261870 PQB261870 PZX261870 QJT261870 QTP261870 RDL261870 RNH261870 RXD261870 SGZ261870 SQV261870 TAR261870 TKN261870 TUJ261870 UEF261870 UOB261870 UXX261870 VHT261870 VRP261870 WBL261870 WLH261870 WVD261870 IR327406 SN327406 ACJ327406 AMF327406 AWB327406 BFX327406 BPT327406 BZP327406 CJL327406 CTH327406 DDD327406 DMZ327406 DWV327406 EGR327406 EQN327406 FAJ327406 FKF327406 FUB327406 GDX327406 GNT327406 GXP327406 HHL327406 HRH327406 IBD327406 IKZ327406 IUV327406 JER327406 JON327406 JYJ327406 KIF327406 KSB327406 LBX327406 LLT327406 LVP327406 MFL327406 MPH327406 MZD327406 NIZ327406 NSV327406 OCR327406 OMN327406 OWJ327406 PGF327406 PQB327406 PZX327406 QJT327406 QTP327406 RDL327406 RNH327406 RXD327406 SGZ327406 SQV327406 TAR327406 TKN327406 TUJ327406 UEF327406 UOB327406 UXX327406 VHT327406 VRP327406 WBL327406 WLH327406 WVD327406 IR392942 SN392942 ACJ392942 AMF392942 AWB392942 BFX392942 BPT392942 BZP392942 CJL392942 CTH392942 DDD392942 DMZ392942 DWV392942 EGR392942 EQN392942 FAJ392942 FKF392942 FUB392942 GDX392942 GNT392942 GXP392942 HHL392942 HRH392942 IBD392942 IKZ392942 IUV392942 JER392942 JON392942 JYJ392942 KIF392942 KSB392942 LBX392942 LLT392942 LVP392942 MFL392942 MPH392942 MZD392942 NIZ392942 NSV392942 OCR392942 OMN392942 OWJ392942 PGF392942 PQB392942 PZX392942 QJT392942 QTP392942 RDL392942 RNH392942 RXD392942 SGZ392942 SQV392942 TAR392942 TKN392942 TUJ392942 UEF392942 UOB392942 UXX392942 VHT392942 VRP392942 WBL392942 WLH392942 WVD392942 IR458478 SN458478 ACJ458478 AMF458478 AWB458478 BFX458478 BPT458478 BZP458478 CJL458478 CTH458478 DDD458478 DMZ458478 DWV458478 EGR458478 EQN458478 FAJ458478 FKF458478 FUB458478 GDX458478 GNT458478 GXP458478 HHL458478 HRH458478 IBD458478 IKZ458478 IUV458478 JER458478 JON458478 JYJ458478 KIF458478 KSB458478 LBX458478 LLT458478 LVP458478 MFL458478 MPH458478 MZD458478 NIZ458478 NSV458478 OCR458478 OMN458478 OWJ458478 PGF458478 PQB458478 PZX458478 QJT458478 QTP458478 RDL458478 RNH458478 RXD458478 SGZ458478 SQV458478 TAR458478 TKN458478 TUJ458478 UEF458478 UOB458478 UXX458478 VHT458478 VRP458478 WBL458478 WLH458478 WVD458478 IR524014 SN524014 ACJ524014 AMF524014 AWB524014 BFX524014 BPT524014 BZP524014 CJL524014 CTH524014 DDD524014 DMZ524014 DWV524014 EGR524014 EQN524014 FAJ524014 FKF524014 FUB524014 GDX524014 GNT524014 GXP524014 HHL524014 HRH524014 IBD524014 IKZ524014 IUV524014 JER524014 JON524014 JYJ524014 KIF524014 KSB524014 LBX524014 LLT524014 LVP524014 MFL524014 MPH524014 MZD524014 NIZ524014 NSV524014 OCR524014 OMN524014 OWJ524014 PGF524014 PQB524014 PZX524014 QJT524014 QTP524014 RDL524014 RNH524014 RXD524014 SGZ524014 SQV524014 TAR524014 TKN524014 TUJ524014 UEF524014 UOB524014 UXX524014 VHT524014 VRP524014 WBL524014 WLH524014 WVD524014 IR589550 SN589550 ACJ589550 AMF589550 AWB589550 BFX589550 BPT589550 BZP589550 CJL589550 CTH589550 DDD589550 DMZ589550 DWV589550 EGR589550 EQN589550 FAJ589550 FKF589550 FUB589550 GDX589550 GNT589550 GXP589550 HHL589550 HRH589550 IBD589550 IKZ589550 IUV589550 JER589550 JON589550 JYJ589550 KIF589550 KSB589550 LBX589550 LLT589550 LVP589550 MFL589550 MPH589550 MZD589550 NIZ589550 NSV589550 OCR589550 OMN589550 OWJ589550 PGF589550 PQB589550 PZX589550 QJT589550 QTP589550 RDL589550 RNH589550 RXD589550 SGZ589550 SQV589550 TAR589550 TKN589550 TUJ589550 UEF589550 UOB589550 UXX589550 VHT589550 VRP589550 WBL589550 WLH589550 WVD589550 IR655086 SN655086 ACJ655086 AMF655086 AWB655086 BFX655086 BPT655086 BZP655086 CJL655086 CTH655086 DDD655086 DMZ655086 DWV655086 EGR655086 EQN655086 FAJ655086 FKF655086 FUB655086 GDX655086 GNT655086 GXP655086 HHL655086 HRH655086 IBD655086 IKZ655086 IUV655086 JER655086 JON655086 JYJ655086 KIF655086 KSB655086 LBX655086 LLT655086 LVP655086 MFL655086 MPH655086 MZD655086 NIZ655086 NSV655086 OCR655086 OMN655086 OWJ655086 PGF655086 PQB655086 PZX655086 QJT655086 QTP655086 RDL655086 RNH655086 RXD655086 SGZ655086 SQV655086 TAR655086 TKN655086 TUJ655086 UEF655086 UOB655086 UXX655086 VHT655086 VRP655086 WBL655086 WLH655086 WVD655086 IR720622 SN720622 ACJ720622 AMF720622 AWB720622 BFX720622 BPT720622 BZP720622 CJL720622 CTH720622 DDD720622 DMZ720622 DWV720622 EGR720622 EQN720622 FAJ720622 FKF720622 FUB720622 GDX720622 GNT720622 GXP720622 HHL720622 HRH720622 IBD720622 IKZ720622 IUV720622 JER720622 JON720622 JYJ720622 KIF720622 KSB720622 LBX720622 LLT720622 LVP720622 MFL720622 MPH720622 MZD720622 NIZ720622 NSV720622 OCR720622 OMN720622 OWJ720622 PGF720622 PQB720622 PZX720622 QJT720622 QTP720622 RDL720622 RNH720622 RXD720622 SGZ720622 SQV720622 TAR720622 TKN720622 TUJ720622 UEF720622 UOB720622 UXX720622 VHT720622 VRP720622 WBL720622 WLH720622 WVD720622 IR786158 SN786158 ACJ786158 AMF786158 AWB786158 BFX786158 BPT786158 BZP786158 CJL786158 CTH786158 DDD786158 DMZ786158 DWV786158 EGR786158 EQN786158 FAJ786158 FKF786158 FUB786158 GDX786158 GNT786158 GXP786158 HHL786158 HRH786158 IBD786158 IKZ786158 IUV786158 JER786158 JON786158 JYJ786158 KIF786158 KSB786158 LBX786158 LLT786158 LVP786158 MFL786158 MPH786158 MZD786158 NIZ786158 NSV786158 OCR786158 OMN786158 OWJ786158 PGF786158 PQB786158 PZX786158 QJT786158 QTP786158 RDL786158 RNH786158 RXD786158 SGZ786158 SQV786158 TAR786158 TKN786158 TUJ786158 UEF786158 UOB786158 UXX786158 VHT786158 VRP786158 WBL786158 WLH786158 WVD786158 IR851694 SN851694 ACJ851694 AMF851694 AWB851694 BFX851694 BPT851694 BZP851694 CJL851694 CTH851694 DDD851694 DMZ851694 DWV851694 EGR851694 EQN851694 FAJ851694 FKF851694 FUB851694 GDX851694 GNT851694 GXP851694 HHL851694 HRH851694 IBD851694 IKZ851694 IUV851694 JER851694 JON851694 JYJ851694 KIF851694 KSB851694 LBX851694 LLT851694 LVP851694 MFL851694 MPH851694 MZD851694 NIZ851694 NSV851694 OCR851694 OMN851694 OWJ851694 PGF851694 PQB851694 PZX851694 QJT851694 QTP851694 RDL851694 RNH851694 RXD851694 SGZ851694 SQV851694 TAR851694 TKN851694 TUJ851694 UEF851694 UOB851694 UXX851694 VHT851694 VRP851694 WBL851694 WLH851694 WVD851694 IR917230 SN917230 ACJ917230 AMF917230 AWB917230 BFX917230 BPT917230 BZP917230 CJL917230 CTH917230 DDD917230 DMZ917230 DWV917230 EGR917230 EQN917230 FAJ917230 FKF917230 FUB917230 GDX917230 GNT917230 GXP917230 HHL917230 HRH917230 IBD917230 IKZ917230 IUV917230 JER917230 JON917230 JYJ917230 KIF917230 KSB917230 LBX917230 LLT917230 LVP917230 MFL917230 MPH917230 MZD917230 NIZ917230 NSV917230 OCR917230 OMN917230 OWJ917230 PGF917230 PQB917230 PZX917230 QJT917230 QTP917230 RDL917230 RNH917230 RXD917230 SGZ917230 SQV917230 TAR917230 TKN917230 TUJ917230 UEF917230 UOB917230 UXX917230 VHT917230 VRP917230 WBL917230 WLH917230 WVD917230 IR982766 SN982766 ACJ982766 AMF982766 AWB982766 BFX982766 BPT982766 BZP982766 CJL982766 CTH982766 DDD982766 DMZ982766 DWV982766 EGR982766 EQN982766 FAJ982766 FKF982766 FUB982766 GDX982766 GNT982766 GXP982766 HHL982766 HRH982766 IBD982766 IKZ982766 IUV982766 JER982766 JON982766 JYJ982766 KIF982766 KSB982766 LBX982766 LLT982766 LVP982766 MFL982766 MPH982766 MZD982766 NIZ982766 NSV982766 OCR982766 OMN982766 OWJ982766 PGF982766 PQB982766 PZX982766 QJT982766 QTP982766 RDL982766 RNH982766 RXD982766 SGZ982766 SQV982766 TAR982766 TKN982766 TUJ982766 UEF982766 UOB982766 UXX982766 VHT982766 VRP982766 WBL982766 WLH982766 WVD982766 IT65262 SP65262 ACL65262 AMH65262 AWD65262 BFZ65262 BPV65262 BZR65262 CJN65262 CTJ65262 DDF65262 DNB65262 DWX65262 EGT65262 EQP65262 FAL65262 FKH65262 FUD65262 GDZ65262 GNV65262 GXR65262 HHN65262 HRJ65262 IBF65262 ILB65262 IUX65262 JET65262 JOP65262 JYL65262 KIH65262 KSD65262 LBZ65262 LLV65262 LVR65262 MFN65262 MPJ65262 MZF65262 NJB65262 NSX65262 OCT65262 OMP65262 OWL65262 PGH65262 PQD65262 PZZ65262 QJV65262 QTR65262 RDN65262 RNJ65262 RXF65262 SHB65262 SQX65262 TAT65262 TKP65262 TUL65262 UEH65262 UOD65262 UXZ65262 VHV65262 VRR65262 WBN65262 WLJ65262 WVF65262 IT130798 SP130798 ACL130798 AMH130798 AWD130798 BFZ130798 BPV130798 BZR130798 CJN130798 CTJ130798 DDF130798 DNB130798 DWX130798 EGT130798 EQP130798 FAL130798 FKH130798 FUD130798 GDZ130798 GNV130798 GXR130798 HHN130798 HRJ130798 IBF130798 ILB130798 IUX130798 JET130798 JOP130798 JYL130798 KIH130798 KSD130798 LBZ130798 LLV130798 LVR130798 MFN130798 MPJ130798 MZF130798 NJB130798 NSX130798 OCT130798 OMP130798 OWL130798 PGH130798 PQD130798 PZZ130798 QJV130798 QTR130798 RDN130798 RNJ130798 RXF130798 SHB130798 SQX130798 TAT130798 TKP130798 TUL130798 UEH130798 UOD130798 UXZ130798 VHV130798 VRR130798 WBN130798 WLJ130798 WVF130798 IT196334 SP196334 ACL196334 AMH196334 AWD196334 BFZ196334 BPV196334 BZR196334 CJN196334 CTJ196334 DDF196334 DNB196334 DWX196334 EGT196334 EQP196334 FAL196334 FKH196334 FUD196334 GDZ196334 GNV196334 GXR196334 HHN196334 HRJ196334 IBF196334 ILB196334 IUX196334 JET196334 JOP196334 JYL196334 KIH196334 KSD196334 LBZ196334 LLV196334 LVR196334 MFN196334 MPJ196334 MZF196334 NJB196334 NSX196334 OCT196334 OMP196334 OWL196334 PGH196334 PQD196334 PZZ196334 QJV196334 QTR196334 RDN196334 RNJ196334 RXF196334 SHB196334 SQX196334 TAT196334 TKP196334 TUL196334 UEH196334 UOD196334 UXZ196334 VHV196334 VRR196334 WBN196334 WLJ196334 WVF196334 IT261870 SP261870 ACL261870 AMH261870 AWD261870 BFZ261870 BPV261870 BZR261870 CJN261870 CTJ261870 DDF261870 DNB261870 DWX261870 EGT261870 EQP261870 FAL261870 FKH261870 FUD261870 GDZ261870 GNV261870 GXR261870 HHN261870 HRJ261870 IBF261870 ILB261870 IUX261870 JET261870 JOP261870 JYL261870 KIH261870 KSD261870 LBZ261870 LLV261870 LVR261870 MFN261870 MPJ261870 MZF261870 NJB261870 NSX261870 OCT261870 OMP261870 OWL261870 PGH261870 PQD261870 PZZ261870 QJV261870 QTR261870 RDN261870 RNJ261870 RXF261870 SHB261870 SQX261870 TAT261870 TKP261870 TUL261870 UEH261870 UOD261870 UXZ261870 VHV261870 VRR261870 WBN261870 WLJ261870 WVF261870 IT327406 SP327406 ACL327406 AMH327406 AWD327406 BFZ327406 BPV327406 BZR327406 CJN327406 CTJ327406 DDF327406 DNB327406 DWX327406 EGT327406 EQP327406 FAL327406 FKH327406 FUD327406 GDZ327406 GNV327406 GXR327406 HHN327406 HRJ327406 IBF327406 ILB327406 IUX327406 JET327406 JOP327406 JYL327406 KIH327406 KSD327406 LBZ327406 LLV327406 LVR327406 MFN327406 MPJ327406 MZF327406 NJB327406 NSX327406 OCT327406 OMP327406 OWL327406 PGH327406 PQD327406 PZZ327406 QJV327406 QTR327406 RDN327406 RNJ327406 RXF327406 SHB327406 SQX327406 TAT327406 TKP327406 TUL327406 UEH327406 UOD327406 UXZ327406 VHV327406 VRR327406 WBN327406 WLJ327406 WVF327406 IT392942 SP392942 ACL392942 AMH392942 AWD392942 BFZ392942 BPV392942 BZR392942 CJN392942 CTJ392942 DDF392942 DNB392942 DWX392942 EGT392942 EQP392942 FAL392942 FKH392942 FUD392942 GDZ392942 GNV392942 GXR392942 HHN392942 HRJ392942 IBF392942 ILB392942 IUX392942 JET392942 JOP392942 JYL392942 KIH392942 KSD392942 LBZ392942 LLV392942 LVR392942 MFN392942 MPJ392942 MZF392942 NJB392942 NSX392942 OCT392942 OMP392942 OWL392942 PGH392942 PQD392942 PZZ392942 QJV392942 QTR392942 RDN392942 RNJ392942 RXF392942 SHB392942 SQX392942 TAT392942 TKP392942 TUL392942 UEH392942 UOD392942 UXZ392942 VHV392942 VRR392942 WBN392942 WLJ392942 WVF392942 IT458478 SP458478 ACL458478 AMH458478 AWD458478 BFZ458478 BPV458478 BZR458478 CJN458478 CTJ458478 DDF458478 DNB458478 DWX458478 EGT458478 EQP458478 FAL458478 FKH458478 FUD458478 GDZ458478 GNV458478 GXR458478 HHN458478 HRJ458478 IBF458478 ILB458478 IUX458478 JET458478 JOP458478 JYL458478 KIH458478 KSD458478 LBZ458478 LLV458478 LVR458478 MFN458478 MPJ458478 MZF458478 NJB458478 NSX458478 OCT458478 OMP458478 OWL458478 PGH458478 PQD458478 PZZ458478 QJV458478 QTR458478 RDN458478 RNJ458478 RXF458478 SHB458478 SQX458478 TAT458478 TKP458478 TUL458478 UEH458478 UOD458478 UXZ458478 VHV458478 VRR458478 WBN458478 WLJ458478 WVF458478 IT524014 SP524014 ACL524014 AMH524014 AWD524014 BFZ524014 BPV524014 BZR524014 CJN524014 CTJ524014 DDF524014 DNB524014 DWX524014 EGT524014 EQP524014 FAL524014 FKH524014 FUD524014 GDZ524014 GNV524014 GXR524014 HHN524014 HRJ524014 IBF524014 ILB524014 IUX524014 JET524014 JOP524014 JYL524014 KIH524014 KSD524014 LBZ524014 LLV524014 LVR524014 MFN524014 MPJ524014 MZF524014 NJB524014 NSX524014 OCT524014 OMP524014 OWL524014 PGH524014 PQD524014 PZZ524014 QJV524014 QTR524014 RDN524014 RNJ524014 RXF524014 SHB524014 SQX524014 TAT524014 TKP524014 TUL524014 UEH524014 UOD524014 UXZ524014 VHV524014 VRR524014 WBN524014 WLJ524014 WVF524014 IT589550 SP589550 ACL589550 AMH589550 AWD589550 BFZ589550 BPV589550 BZR589550 CJN589550 CTJ589550 DDF589550 DNB589550 DWX589550 EGT589550 EQP589550 FAL589550 FKH589550 FUD589550 GDZ589550 GNV589550 GXR589550 HHN589550 HRJ589550 IBF589550 ILB589550 IUX589550 JET589550 JOP589550 JYL589550 KIH589550 KSD589550 LBZ589550 LLV589550 LVR589550 MFN589550 MPJ589550 MZF589550 NJB589550 NSX589550 OCT589550 OMP589550 OWL589550 PGH589550 PQD589550 PZZ589550 QJV589550 QTR589550 RDN589550 RNJ589550 RXF589550 SHB589550 SQX589550 TAT589550 TKP589550 TUL589550 UEH589550 UOD589550 UXZ589550 VHV589550 VRR589550 WBN589550 WLJ589550 WVF589550 IT655086 SP655086 ACL655086 AMH655086 AWD655086 BFZ655086 BPV655086 BZR655086 CJN655086 CTJ655086 DDF655086 DNB655086 DWX655086 EGT655086 EQP655086 FAL655086 FKH655086 FUD655086 GDZ655086 GNV655086 GXR655086 HHN655086 HRJ655086 IBF655086 ILB655086 IUX655086 JET655086 JOP655086 JYL655086 KIH655086 KSD655086 LBZ655086 LLV655086 LVR655086 MFN655086 MPJ655086 MZF655086 NJB655086 NSX655086 OCT655086 OMP655086 OWL655086 PGH655086 PQD655086 PZZ655086 QJV655086 QTR655086 RDN655086 RNJ655086 RXF655086 SHB655086 SQX655086 TAT655086 TKP655086 TUL655086 UEH655086 UOD655086 UXZ655086 VHV655086 VRR655086 WBN655086 WLJ655086 WVF655086 IT720622 SP720622 ACL720622 AMH720622 AWD720622 BFZ720622 BPV720622 BZR720622 CJN720622 CTJ720622 DDF720622 DNB720622 DWX720622 EGT720622 EQP720622 FAL720622 FKH720622 FUD720622 GDZ720622 GNV720622 GXR720622 HHN720622 HRJ720622 IBF720622 ILB720622 IUX720622 JET720622 JOP720622 JYL720622 KIH720622 KSD720622 LBZ720622 LLV720622 LVR720622 MFN720622 MPJ720622 MZF720622 NJB720622 NSX720622 OCT720622 OMP720622 OWL720622 PGH720622 PQD720622 PZZ720622 QJV720622 QTR720622 RDN720622 RNJ720622 RXF720622 SHB720622 SQX720622 TAT720622 TKP720622 TUL720622 UEH720622 UOD720622 UXZ720622 VHV720622 VRR720622 WBN720622 WLJ720622 WVF720622 IT786158 SP786158 ACL786158 AMH786158 AWD786158 BFZ786158 BPV786158 BZR786158 CJN786158 CTJ786158 DDF786158 DNB786158 DWX786158 EGT786158 EQP786158 FAL786158 FKH786158 FUD786158 GDZ786158 GNV786158 GXR786158 HHN786158 HRJ786158 IBF786158 ILB786158 IUX786158 JET786158 JOP786158 JYL786158 KIH786158 KSD786158 LBZ786158 LLV786158 LVR786158 MFN786158 MPJ786158 MZF786158 NJB786158 NSX786158 OCT786158 OMP786158 OWL786158 PGH786158 PQD786158 PZZ786158 QJV786158 QTR786158 RDN786158 RNJ786158 RXF786158 SHB786158 SQX786158 TAT786158 TKP786158 TUL786158 UEH786158 UOD786158 UXZ786158 VHV786158 VRR786158 WBN786158 WLJ786158 WVF786158 IT851694 SP851694 ACL851694 AMH851694 AWD851694 BFZ851694 BPV851694 BZR851694 CJN851694 CTJ851694 DDF851694 DNB851694 DWX851694 EGT851694 EQP851694 FAL851694 FKH851694 FUD851694 GDZ851694 GNV851694 GXR851694 HHN851694 HRJ851694 IBF851694 ILB851694 IUX851694 JET851694 JOP851694 JYL851694 KIH851694 KSD851694 LBZ851694 LLV851694 LVR851694 MFN851694 MPJ851694 MZF851694 NJB851694 NSX851694 OCT851694 OMP851694 OWL851694 PGH851694 PQD851694 PZZ851694 QJV851694 QTR851694 RDN851694 RNJ851694 RXF851694 SHB851694 SQX851694 TAT851694 TKP851694 TUL851694 UEH851694 UOD851694 UXZ851694 VHV851694 VRR851694 WBN851694 WLJ851694 WVF851694 IT917230 SP917230 ACL917230 AMH917230 AWD917230 BFZ917230 BPV917230 BZR917230 CJN917230 CTJ917230 DDF917230 DNB917230 DWX917230 EGT917230 EQP917230 FAL917230 FKH917230 FUD917230 GDZ917230 GNV917230 GXR917230 HHN917230 HRJ917230 IBF917230 ILB917230 IUX917230 JET917230 JOP917230 JYL917230 KIH917230 KSD917230 LBZ917230 LLV917230 LVR917230 MFN917230 MPJ917230 MZF917230 NJB917230 NSX917230 OCT917230 OMP917230 OWL917230 PGH917230 PQD917230 PZZ917230 QJV917230 QTR917230 RDN917230 RNJ917230 RXF917230 SHB917230 SQX917230 TAT917230 TKP917230 TUL917230 UEH917230 UOD917230 UXZ917230 VHV917230 VRR917230 WBN917230 WLJ917230 WVF917230 IT982766 SP982766 ACL982766 AMH982766 AWD982766 BFZ982766 BPV982766 BZR982766 CJN982766 CTJ982766 DDF982766 DNB982766 DWX982766 EGT982766 EQP982766 FAL982766 FKH982766 FUD982766 GDZ982766 GNV982766 GXR982766 HHN982766 HRJ982766 IBF982766 ILB982766 IUX982766 JET982766 JOP982766 JYL982766 KIH982766 KSD982766 LBZ982766 LLV982766 LVR982766 MFN982766 MPJ982766 MZF982766 NJB982766 NSX982766 OCT982766 OMP982766 OWL982766 PGH982766 PQD982766 PZZ982766 QJV982766 QTR982766 RDN982766 RNJ982766 RXF982766 SHB982766 SQX982766 TAT982766 TKP982766 TUL982766 UEH982766 UOD982766 UXZ982766 VHV982766 VRR982766 WBN982766 WLJ982766 WVF982766 IV65262 SR65262 ACN65262 AMJ65262 AWF65262 BGB65262 BPX65262 BZT65262 CJP65262 CTL65262 DDH65262 DND65262 DWZ65262 EGV65262 EQR65262 FAN65262 FKJ65262 FUF65262 GEB65262 GNX65262 GXT65262 HHP65262 HRL65262 IBH65262 ILD65262 IUZ65262 JEV65262 JOR65262 JYN65262 KIJ65262 KSF65262 LCB65262 LLX65262 LVT65262 MFP65262 MPL65262 MZH65262 NJD65262 NSZ65262 OCV65262 OMR65262 OWN65262 PGJ65262 PQF65262 QAB65262 QJX65262 QTT65262 RDP65262 RNL65262 RXH65262 SHD65262 SQZ65262 TAV65262 TKR65262 TUN65262 UEJ65262 UOF65262 UYB65262 VHX65262 VRT65262 WBP65262 WLL65262 WVH65262 IV130798 SR130798 ACN130798 AMJ130798 AWF130798 BGB130798 BPX130798 BZT130798 CJP130798 CTL130798 DDH130798 DND130798 DWZ130798 EGV130798 EQR130798 FAN130798 FKJ130798 FUF130798 GEB130798 GNX130798 GXT130798 HHP130798 HRL130798 IBH130798 ILD130798 IUZ130798 JEV130798 JOR130798 JYN130798 KIJ130798 KSF130798 LCB130798 LLX130798 LVT130798 MFP130798 MPL130798 MZH130798 NJD130798 NSZ130798 OCV130798 OMR130798 OWN130798 PGJ130798 PQF130798 QAB130798 QJX130798 QTT130798 RDP130798 RNL130798 RXH130798 SHD130798 SQZ130798 TAV130798 TKR130798 TUN130798 UEJ130798 UOF130798 UYB130798 VHX130798 VRT130798 WBP130798 WLL130798 WVH130798 IV196334 SR196334 ACN196334 AMJ196334 AWF196334 BGB196334 BPX196334 BZT196334 CJP196334 CTL196334 DDH196334 DND196334 DWZ196334 EGV196334 EQR196334 FAN196334 FKJ196334 FUF196334 GEB196334 GNX196334 GXT196334 HHP196334 HRL196334 IBH196334 ILD196334 IUZ196334 JEV196334 JOR196334 JYN196334 KIJ196334 KSF196334 LCB196334 LLX196334 LVT196334 MFP196334 MPL196334 MZH196334 NJD196334 NSZ196334 OCV196334 OMR196334 OWN196334 PGJ196334 PQF196334 QAB196334 QJX196334 QTT196334 RDP196334 RNL196334 RXH196334 SHD196334 SQZ196334 TAV196334 TKR196334 TUN196334 UEJ196334 UOF196334 UYB196334 VHX196334 VRT196334 WBP196334 WLL196334 WVH196334 IV261870 SR261870 ACN261870 AMJ261870 AWF261870 BGB261870 BPX261870 BZT261870 CJP261870 CTL261870 DDH261870 DND261870 DWZ261870 EGV261870 EQR261870 FAN261870 FKJ261870 FUF261870 GEB261870 GNX261870 GXT261870 HHP261870 HRL261870 IBH261870 ILD261870 IUZ261870 JEV261870 JOR261870 JYN261870 KIJ261870 KSF261870 LCB261870 LLX261870 LVT261870 MFP261870 MPL261870 MZH261870 NJD261870 NSZ261870 OCV261870 OMR261870 OWN261870 PGJ261870 PQF261870 QAB261870 QJX261870 QTT261870 RDP261870 RNL261870 RXH261870 SHD261870 SQZ261870 TAV261870 TKR261870 TUN261870 UEJ261870 UOF261870 UYB261870 VHX261870 VRT261870 WBP261870 WLL261870 WVH261870 IV327406 SR327406 ACN327406 AMJ327406 AWF327406 BGB327406 BPX327406 BZT327406 CJP327406 CTL327406 DDH327406 DND327406 DWZ327406 EGV327406 EQR327406 FAN327406 FKJ327406 FUF327406 GEB327406 GNX327406 GXT327406 HHP327406 HRL327406 IBH327406 ILD327406 IUZ327406 JEV327406 JOR327406 JYN327406 KIJ327406 KSF327406 LCB327406 LLX327406 LVT327406 MFP327406 MPL327406 MZH327406 NJD327406 NSZ327406 OCV327406 OMR327406 OWN327406 PGJ327406 PQF327406 QAB327406 QJX327406 QTT327406 RDP327406 RNL327406 RXH327406 SHD327406 SQZ327406 TAV327406 TKR327406 TUN327406 UEJ327406 UOF327406 UYB327406 VHX327406 VRT327406 WBP327406 WLL327406 WVH327406 IV392942 SR392942 ACN392942 AMJ392942 AWF392942 BGB392942 BPX392942 BZT392942 CJP392942 CTL392942 DDH392942 DND392942 DWZ392942 EGV392942 EQR392942 FAN392942 FKJ392942 FUF392942 GEB392942 GNX392942 GXT392942 HHP392942 HRL392942 IBH392942 ILD392942 IUZ392942 JEV392942 JOR392942 JYN392942 KIJ392942 KSF392942 LCB392942 LLX392942 LVT392942 MFP392942 MPL392942 MZH392942 NJD392942 NSZ392942 OCV392942 OMR392942 OWN392942 PGJ392942 PQF392942 QAB392942 QJX392942 QTT392942 RDP392942 RNL392942 RXH392942 SHD392942 SQZ392942 TAV392942 TKR392942 TUN392942 UEJ392942 UOF392942 UYB392942 VHX392942 VRT392942 WBP392942 WLL392942 WVH392942 IV458478 SR458478 ACN458478 AMJ458478 AWF458478 BGB458478 BPX458478 BZT458478 CJP458478 CTL458478 DDH458478 DND458478 DWZ458478 EGV458478 EQR458478 FAN458478 FKJ458478 FUF458478 GEB458478 GNX458478 GXT458478 HHP458478 HRL458478 IBH458478 ILD458478 IUZ458478 JEV458478 JOR458478 JYN458478 KIJ458478 KSF458478 LCB458478 LLX458478 LVT458478 MFP458478 MPL458478 MZH458478 NJD458478 NSZ458478 OCV458478 OMR458478 OWN458478 PGJ458478 PQF458478 QAB458478 QJX458478 QTT458478 RDP458478 RNL458478 RXH458478 SHD458478 SQZ458478 TAV458478 TKR458478 TUN458478 UEJ458478 UOF458478 UYB458478 VHX458478 VRT458478 WBP458478 WLL458478 WVH458478 IV524014 SR524014 ACN524014 AMJ524014 AWF524014 BGB524014 BPX524014 BZT524014 CJP524014 CTL524014 DDH524014 DND524014 DWZ524014 EGV524014 EQR524014 FAN524014 FKJ524014 FUF524014 GEB524014 GNX524014 GXT524014 HHP524014 HRL524014 IBH524014 ILD524014 IUZ524014 JEV524014 JOR524014 JYN524014 KIJ524014 KSF524014 LCB524014 LLX524014 LVT524014 MFP524014 MPL524014 MZH524014 NJD524014 NSZ524014 OCV524014 OMR524014 OWN524014 PGJ524014 PQF524014 QAB524014 QJX524014 QTT524014 RDP524014 RNL524014 RXH524014 SHD524014 SQZ524014 TAV524014 TKR524014 TUN524014 UEJ524014 UOF524014 UYB524014 VHX524014 VRT524014 WBP524014 WLL524014 WVH524014 IV589550 SR589550 ACN589550 AMJ589550 AWF589550 BGB589550 BPX589550 BZT589550 CJP589550 CTL589550 DDH589550 DND589550 DWZ589550 EGV589550 EQR589550 FAN589550 FKJ589550 FUF589550 GEB589550 GNX589550 GXT589550 HHP589550 HRL589550 IBH589550 ILD589550 IUZ589550 JEV589550 JOR589550 JYN589550 KIJ589550 KSF589550 LCB589550 LLX589550 LVT589550 MFP589550 MPL589550 MZH589550 NJD589550 NSZ589550 OCV589550 OMR589550 OWN589550 PGJ589550 PQF589550 QAB589550 QJX589550 QTT589550 RDP589550 RNL589550 RXH589550 SHD589550 SQZ589550 TAV589550 TKR589550 TUN589550 UEJ589550 UOF589550 UYB589550 VHX589550 VRT589550 WBP589550 WLL589550 WVH589550 IV655086 SR655086 ACN655086 AMJ655086 AWF655086 BGB655086 BPX655086 BZT655086 CJP655086 CTL655086 DDH655086 DND655086 DWZ655086 EGV655086 EQR655086 FAN655086 FKJ655086 FUF655086 GEB655086 GNX655086 GXT655086 HHP655086 HRL655086 IBH655086 ILD655086 IUZ655086 JEV655086 JOR655086 JYN655086 KIJ655086 KSF655086 LCB655086 LLX655086 LVT655086 MFP655086 MPL655086 MZH655086 NJD655086 NSZ655086 OCV655086 OMR655086 OWN655086 PGJ655086 PQF655086 QAB655086 QJX655086 QTT655086 RDP655086 RNL655086 RXH655086 SHD655086 SQZ655086 TAV655086 TKR655086 TUN655086 UEJ655086 UOF655086 UYB655086 VHX655086 VRT655086 WBP655086 WLL655086 WVH655086 IV720622 SR720622 ACN720622 AMJ720622 AWF720622 BGB720622 BPX720622 BZT720622 CJP720622 CTL720622 DDH720622 DND720622 DWZ720622 EGV720622 EQR720622 FAN720622 FKJ720622 FUF720622 GEB720622 GNX720622 GXT720622 HHP720622 HRL720622 IBH720622 ILD720622 IUZ720622 JEV720622 JOR720622 JYN720622 KIJ720622 KSF720622 LCB720622 LLX720622 LVT720622 MFP720622 MPL720622 MZH720622 NJD720622 NSZ720622 OCV720622 OMR720622 OWN720622 PGJ720622 PQF720622 QAB720622 QJX720622 QTT720622 RDP720622 RNL720622 RXH720622 SHD720622 SQZ720622 TAV720622 TKR720622 TUN720622 UEJ720622 UOF720622 UYB720622 VHX720622 VRT720622 WBP720622 WLL720622 WVH720622 IV786158 SR786158 ACN786158 AMJ786158 AWF786158 BGB786158 BPX786158 BZT786158 CJP786158 CTL786158 DDH786158 DND786158 DWZ786158 EGV786158 EQR786158 FAN786158 FKJ786158 FUF786158 GEB786158 GNX786158 GXT786158 HHP786158 HRL786158 IBH786158 ILD786158 IUZ786158 JEV786158 JOR786158 JYN786158 KIJ786158 KSF786158 LCB786158 LLX786158 LVT786158 MFP786158 MPL786158 MZH786158 NJD786158 NSZ786158 OCV786158 OMR786158 OWN786158 PGJ786158 PQF786158 QAB786158 QJX786158 QTT786158 RDP786158 RNL786158 RXH786158 SHD786158 SQZ786158 TAV786158 TKR786158 TUN786158 UEJ786158 UOF786158 UYB786158 VHX786158 VRT786158 WBP786158 WLL786158 WVH786158 IV851694 SR851694 ACN851694 AMJ851694 AWF851694 BGB851694 BPX851694 BZT851694 CJP851694 CTL851694 DDH851694 DND851694 DWZ851694 EGV851694 EQR851694 FAN851694 FKJ851694 FUF851694 GEB851694 GNX851694 GXT851694 HHP851694 HRL851694 IBH851694 ILD851694 IUZ851694 JEV851694 JOR851694 JYN851694 KIJ851694 KSF851694 LCB851694 LLX851694 LVT851694 MFP851694 MPL851694 MZH851694 NJD851694 NSZ851694 OCV851694 OMR851694 OWN851694 PGJ851694 PQF851694 QAB851694 QJX851694 QTT851694 RDP851694 RNL851694 RXH851694 SHD851694 SQZ851694 TAV851694 TKR851694 TUN851694 UEJ851694 UOF851694 UYB851694 VHX851694 VRT851694 WBP851694 WLL851694 WVH851694 IV917230 SR917230 ACN917230 AMJ917230 AWF917230 BGB917230 BPX917230 BZT917230 CJP917230 CTL917230 DDH917230 DND917230 DWZ917230 EGV917230 EQR917230 FAN917230 FKJ917230 FUF917230 GEB917230 GNX917230 GXT917230 HHP917230 HRL917230 IBH917230 ILD917230 IUZ917230 JEV917230 JOR917230 JYN917230 KIJ917230 KSF917230 LCB917230 LLX917230 LVT917230 MFP917230 MPL917230 MZH917230 NJD917230 NSZ917230 OCV917230 OMR917230 OWN917230 PGJ917230 PQF917230 QAB917230 QJX917230 QTT917230 RDP917230 RNL917230 RXH917230 SHD917230 SQZ917230 TAV917230 TKR917230 TUN917230 UEJ917230 UOF917230 UYB917230 VHX917230 VRT917230 WBP917230 WLL917230 WVH917230 IV982766 SR982766 ACN982766 AMJ982766 AWF982766 BGB982766 BPX982766 BZT982766 CJP982766 CTL982766 DDH982766 DND982766 DWZ982766 EGV982766 EQR982766 FAN982766 FKJ982766 FUF982766 GEB982766 GNX982766 GXT982766 HHP982766 HRL982766 IBH982766 ILD982766 IUZ982766 JEV982766 JOR982766 JYN982766 KIJ982766 KSF982766 LCB982766 LLX982766 LVT982766 MFP982766 MPL982766 MZH982766 NJD982766 NSZ982766 OCV982766 OMR982766 OWN982766 PGJ982766 PQF982766 QAB982766 QJX982766 QTT982766 RDP982766 RNL982766 RXH982766 SHD982766 SQZ982766 TAV982766 TKR982766 TUN982766 UEJ982766 UOF982766 UYB982766 VHX982766 VRT982766 WBP982766 WLL982766 WVH982766 IX65262 ST65262 ACP65262 AML65262 AWH65262 BGD65262 BPZ65262 BZV65262 CJR65262 CTN65262 DDJ65262 DNF65262 DXB65262 EGX65262 EQT65262 FAP65262 FKL65262 FUH65262 GED65262 GNZ65262 GXV65262 HHR65262 HRN65262 IBJ65262 ILF65262 IVB65262 JEX65262 JOT65262 JYP65262 KIL65262 KSH65262 LCD65262 LLZ65262 LVV65262 MFR65262 MPN65262 MZJ65262 NJF65262 NTB65262 OCX65262 OMT65262 OWP65262 PGL65262 PQH65262 QAD65262 QJZ65262 QTV65262 RDR65262 RNN65262 RXJ65262 SHF65262 SRB65262 TAX65262 TKT65262 TUP65262 UEL65262 UOH65262 UYD65262 VHZ65262 VRV65262 WBR65262 WLN65262 WVJ65262 IX130798 ST130798 ACP130798 AML130798 AWH130798 BGD130798 BPZ130798 BZV130798 CJR130798 CTN130798 DDJ130798 DNF130798 DXB130798 EGX130798 EQT130798 FAP130798 FKL130798 FUH130798 GED130798 GNZ130798 GXV130798 HHR130798 HRN130798 IBJ130798 ILF130798 IVB130798 JEX130798 JOT130798 JYP130798 KIL130798 KSH130798 LCD130798 LLZ130798 LVV130798 MFR130798 MPN130798 MZJ130798 NJF130798 NTB130798 OCX130798 OMT130798 OWP130798 PGL130798 PQH130798 QAD130798 QJZ130798 QTV130798 RDR130798 RNN130798 RXJ130798 SHF130798 SRB130798 TAX130798 TKT130798 TUP130798 UEL130798 UOH130798 UYD130798 VHZ130798 VRV130798 WBR130798 WLN130798 WVJ130798 IX196334 ST196334 ACP196334 AML196334 AWH196334 BGD196334 BPZ196334 BZV196334 CJR196334 CTN196334 DDJ196334 DNF196334 DXB196334 EGX196334 EQT196334 FAP196334 FKL196334 FUH196334 GED196334 GNZ196334 GXV196334 HHR196334 HRN196334 IBJ196334 ILF196334 IVB196334 JEX196334 JOT196334 JYP196334 KIL196334 KSH196334 LCD196334 LLZ196334 LVV196334 MFR196334 MPN196334 MZJ196334 NJF196334 NTB196334 OCX196334 OMT196334 OWP196334 PGL196334 PQH196334 QAD196334 QJZ196334 QTV196334 RDR196334 RNN196334 RXJ196334 SHF196334 SRB196334 TAX196334 TKT196334 TUP196334 UEL196334 UOH196334 UYD196334 VHZ196334 VRV196334 WBR196334 WLN196334 WVJ196334 IX261870 ST261870 ACP261870 AML261870 AWH261870 BGD261870 BPZ261870 BZV261870 CJR261870 CTN261870 DDJ261870 DNF261870 DXB261870 EGX261870 EQT261870 FAP261870 FKL261870 FUH261870 GED261870 GNZ261870 GXV261870 HHR261870 HRN261870 IBJ261870 ILF261870 IVB261870 JEX261870 JOT261870 JYP261870 KIL261870 KSH261870 LCD261870 LLZ261870 LVV261870 MFR261870 MPN261870 MZJ261870 NJF261870 NTB261870 OCX261870 OMT261870 OWP261870 PGL261870 PQH261870 QAD261870 QJZ261870 QTV261870 RDR261870 RNN261870 RXJ261870 SHF261870 SRB261870 TAX261870 TKT261870 TUP261870 UEL261870 UOH261870 UYD261870 VHZ261870 VRV261870 WBR261870 WLN261870 WVJ261870 IX327406 ST327406 ACP327406 AML327406 AWH327406 BGD327406 BPZ327406 BZV327406 CJR327406 CTN327406 DDJ327406 DNF327406 DXB327406 EGX327406 EQT327406 FAP327406 FKL327406 FUH327406 GED327406 GNZ327406 GXV327406 HHR327406 HRN327406 IBJ327406 ILF327406 IVB327406 JEX327406 JOT327406 JYP327406 KIL327406 KSH327406 LCD327406 LLZ327406 LVV327406 MFR327406 MPN327406 MZJ327406 NJF327406 NTB327406 OCX327406 OMT327406 OWP327406 PGL327406 PQH327406 QAD327406 QJZ327406 QTV327406 RDR327406 RNN327406 RXJ327406 SHF327406 SRB327406 TAX327406 TKT327406 TUP327406 UEL327406 UOH327406 UYD327406 VHZ327406 VRV327406 WBR327406 WLN327406 WVJ327406 IX392942 ST392942 ACP392942 AML392942 AWH392942 BGD392942 BPZ392942 BZV392942 CJR392942 CTN392942 DDJ392942 DNF392942 DXB392942 EGX392942 EQT392942 FAP392942 FKL392942 FUH392942 GED392942 GNZ392942 GXV392942 HHR392942 HRN392942 IBJ392942 ILF392942 IVB392942 JEX392942 JOT392942 JYP392942 KIL392942 KSH392942 LCD392942 LLZ392942 LVV392942 MFR392942 MPN392942 MZJ392942 NJF392942 NTB392942 OCX392942 OMT392942 OWP392942 PGL392942 PQH392942 QAD392942 QJZ392942 QTV392942 RDR392942 RNN392942 RXJ392942 SHF392942 SRB392942 TAX392942 TKT392942 TUP392942 UEL392942 UOH392942 UYD392942 VHZ392942 VRV392942 WBR392942 WLN392942 WVJ392942 IX458478 ST458478 ACP458478 AML458478 AWH458478 BGD458478 BPZ458478 BZV458478 CJR458478 CTN458478 DDJ458478 DNF458478 DXB458478 EGX458478 EQT458478 FAP458478 FKL458478 FUH458478 GED458478 GNZ458478 GXV458478 HHR458478 HRN458478 IBJ458478 ILF458478 IVB458478 JEX458478 JOT458478 JYP458478 KIL458478 KSH458478 LCD458478 LLZ458478 LVV458478 MFR458478 MPN458478 MZJ458478 NJF458478 NTB458478 OCX458478 OMT458478 OWP458478 PGL458478 PQH458478 QAD458478 QJZ458478 QTV458478 RDR458478 RNN458478 RXJ458478 SHF458478 SRB458478 TAX458478 TKT458478 TUP458478 UEL458478 UOH458478 UYD458478 VHZ458478 VRV458478 WBR458478 WLN458478 WVJ458478 IX524014 ST524014 ACP524014 AML524014 AWH524014 BGD524014 BPZ524014 BZV524014 CJR524014 CTN524014 DDJ524014 DNF524014 DXB524014 EGX524014 EQT524014 FAP524014 FKL524014 FUH524014 GED524014 GNZ524014 GXV524014 HHR524014 HRN524014 IBJ524014 ILF524014 IVB524014 JEX524014 JOT524014 JYP524014 KIL524014 KSH524014 LCD524014 LLZ524014 LVV524014 MFR524014 MPN524014 MZJ524014 NJF524014 NTB524014 OCX524014 OMT524014 OWP524014 PGL524014 PQH524014 QAD524014 QJZ524014 QTV524014 RDR524014 RNN524014 RXJ524014 SHF524014 SRB524014 TAX524014 TKT524014 TUP524014 UEL524014 UOH524014 UYD524014 VHZ524014 VRV524014 WBR524014 WLN524014 WVJ524014 IX589550 ST589550 ACP589550 AML589550 AWH589550 BGD589550 BPZ589550 BZV589550 CJR589550 CTN589550 DDJ589550 DNF589550 DXB589550 EGX589550 EQT589550 FAP589550 FKL589550 FUH589550 GED589550 GNZ589550 GXV589550 HHR589550 HRN589550 IBJ589550 ILF589550 IVB589550 JEX589550 JOT589550 JYP589550 KIL589550 KSH589550 LCD589550 LLZ589550 LVV589550 MFR589550 MPN589550 MZJ589550 NJF589550 NTB589550 OCX589550 OMT589550 OWP589550 PGL589550 PQH589550 QAD589550 QJZ589550 QTV589550 RDR589550 RNN589550 RXJ589550 SHF589550 SRB589550 TAX589550 TKT589550 TUP589550 UEL589550 UOH589550 UYD589550 VHZ589550 VRV589550 WBR589550 WLN589550 WVJ589550 IX655086 ST655086 ACP655086 AML655086 AWH655086 BGD655086 BPZ655086 BZV655086 CJR655086 CTN655086 DDJ655086 DNF655086 DXB655086 EGX655086 EQT655086 FAP655086 FKL655086 FUH655086 GED655086 GNZ655086 GXV655086 HHR655086 HRN655086 IBJ655086 ILF655086 IVB655086 JEX655086 JOT655086 JYP655086 KIL655086 KSH655086 LCD655086 LLZ655086 LVV655086 MFR655086 MPN655086 MZJ655086 NJF655086 NTB655086 OCX655086 OMT655086 OWP655086 PGL655086 PQH655086 QAD655086 QJZ655086 QTV655086 RDR655086 RNN655086 RXJ655086 SHF655086 SRB655086 TAX655086 TKT655086 TUP655086 UEL655086 UOH655086 UYD655086 VHZ655086 VRV655086 WBR655086 WLN655086 WVJ655086 IX720622 ST720622 ACP720622 AML720622 AWH720622 BGD720622 BPZ720622 BZV720622 CJR720622 CTN720622 DDJ720622 DNF720622 DXB720622 EGX720622 EQT720622 FAP720622 FKL720622 FUH720622 GED720622 GNZ720622 GXV720622 HHR720622 HRN720622 IBJ720622 ILF720622 IVB720622 JEX720622 JOT720622 JYP720622 KIL720622 KSH720622 LCD720622 LLZ720622 LVV720622 MFR720622 MPN720622 MZJ720622 NJF720622 NTB720622 OCX720622 OMT720622 OWP720622 PGL720622 PQH720622 QAD720622 QJZ720622 QTV720622 RDR720622 RNN720622 RXJ720622 SHF720622 SRB720622 TAX720622 TKT720622 TUP720622 UEL720622 UOH720622 UYD720622 VHZ720622 VRV720622 WBR720622 WLN720622 WVJ720622 IX786158 ST786158 ACP786158 AML786158 AWH786158 BGD786158 BPZ786158 BZV786158 CJR786158 CTN786158 DDJ786158 DNF786158 DXB786158 EGX786158 EQT786158 FAP786158 FKL786158 FUH786158 GED786158 GNZ786158 GXV786158 HHR786158 HRN786158 IBJ786158 ILF786158 IVB786158 JEX786158 JOT786158 JYP786158 KIL786158 KSH786158 LCD786158 LLZ786158 LVV786158 MFR786158 MPN786158 MZJ786158 NJF786158 NTB786158 OCX786158 OMT786158 OWP786158 PGL786158 PQH786158 QAD786158 QJZ786158 QTV786158 RDR786158 RNN786158 RXJ786158 SHF786158 SRB786158 TAX786158 TKT786158 TUP786158 UEL786158 UOH786158 UYD786158 VHZ786158 VRV786158 WBR786158 WLN786158 WVJ786158 IX851694 ST851694 ACP851694 AML851694 AWH851694 BGD851694 BPZ851694 BZV851694 CJR851694 CTN851694 DDJ851694 DNF851694 DXB851694 EGX851694 EQT851694 FAP851694 FKL851694 FUH851694 GED851694 GNZ851694 GXV851694 HHR851694 HRN851694 IBJ851694 ILF851694 IVB851694 JEX851694 JOT851694 JYP851694 KIL851694 KSH851694 LCD851694 LLZ851694 LVV851694 MFR851694 MPN851694 MZJ851694 NJF851694 NTB851694 OCX851694 OMT851694 OWP851694 PGL851694 PQH851694 QAD851694 QJZ851694 QTV851694 RDR851694 RNN851694 RXJ851694 SHF851694 SRB851694 TAX851694 TKT851694 TUP851694 UEL851694 UOH851694 UYD851694 VHZ851694 VRV851694 WBR851694 WLN851694 WVJ851694 IX917230 ST917230 ACP917230 AML917230 AWH917230 BGD917230 BPZ917230 BZV917230 CJR917230 CTN917230 DDJ917230 DNF917230 DXB917230 EGX917230 EQT917230 FAP917230 FKL917230 FUH917230 GED917230 GNZ917230 GXV917230 HHR917230 HRN917230 IBJ917230 ILF917230 IVB917230 JEX917230 JOT917230 JYP917230 KIL917230 KSH917230 LCD917230 LLZ917230 LVV917230 MFR917230 MPN917230 MZJ917230 NJF917230 NTB917230 OCX917230 OMT917230 OWP917230 PGL917230 PQH917230 QAD917230 QJZ917230 QTV917230 RDR917230 RNN917230 RXJ917230 SHF917230 SRB917230 TAX917230 TKT917230 TUP917230 UEL917230 UOH917230 UYD917230 VHZ917230 VRV917230 WBR917230 WLN917230 WVJ917230 IX982766 ST982766 ACP982766 AML982766 AWH982766 BGD982766 BPZ982766 BZV982766 CJR982766 CTN982766 DDJ982766 DNF982766 DXB982766 EGX982766 EQT982766 FAP982766 FKL982766 FUH982766 GED982766 GNZ982766 GXV982766 HHR982766 HRN982766 IBJ982766 ILF982766 IVB982766 JEX982766 JOT982766 JYP982766 KIL982766 KSH982766 LCD982766 LLZ982766 LVV982766 MFR982766 MPN982766 MZJ982766 NJF982766 NTB982766 OCX982766 OMT982766 OWP982766 PGL982766 PQH982766 QAD982766 QJZ982766 QTV982766 RDR982766 RNN982766 RXJ982766 SHF982766 SRB982766 TAX982766 TKT982766 TUP982766 UEL982766 UOH982766 UYD982766 VHZ982766 VRV982766 WBR982766 WLN982766 WVJ982766 IZ65262 SV65262 ACR65262 AMN65262 AWJ65262 BGF65262 BQB65262 BZX65262 CJT65262 CTP65262 DDL65262 DNH65262 DXD65262 EGZ65262 EQV65262 FAR65262 FKN65262 FUJ65262 GEF65262 GOB65262 GXX65262 HHT65262 HRP65262 IBL65262 ILH65262 IVD65262 JEZ65262 JOV65262 JYR65262 KIN65262 KSJ65262 LCF65262 LMB65262 LVX65262 MFT65262 MPP65262 MZL65262 NJH65262 NTD65262 OCZ65262 OMV65262 OWR65262 PGN65262 PQJ65262 QAF65262 QKB65262 QTX65262 RDT65262 RNP65262 RXL65262 SHH65262 SRD65262 TAZ65262 TKV65262 TUR65262 UEN65262 UOJ65262 UYF65262 VIB65262 VRX65262 WBT65262 WLP65262 WVL65262 IZ130798 SV130798 ACR130798 AMN130798 AWJ130798 BGF130798 BQB130798 BZX130798 CJT130798 CTP130798 DDL130798 DNH130798 DXD130798 EGZ130798 EQV130798 FAR130798 FKN130798 FUJ130798 GEF130798 GOB130798 GXX130798 HHT130798 HRP130798 IBL130798 ILH130798 IVD130798 JEZ130798 JOV130798 JYR130798 KIN130798 KSJ130798 LCF130798 LMB130798 LVX130798 MFT130798 MPP130798 MZL130798 NJH130798 NTD130798 OCZ130798 OMV130798 OWR130798 PGN130798 PQJ130798 QAF130798 QKB130798 QTX130798 RDT130798 RNP130798 RXL130798 SHH130798 SRD130798 TAZ130798 TKV130798 TUR130798 UEN130798 UOJ130798 UYF130798 VIB130798 VRX130798 WBT130798 WLP130798 WVL130798 IZ196334 SV196334 ACR196334 AMN196334 AWJ196334 BGF196334 BQB196334 BZX196334 CJT196334 CTP196334 DDL196334 DNH196334 DXD196334 EGZ196334 EQV196334 FAR196334 FKN196334 FUJ196334 GEF196334 GOB196334 GXX196334 HHT196334 HRP196334 IBL196334 ILH196334 IVD196334 JEZ196334 JOV196334 JYR196334 KIN196334 KSJ196334 LCF196334 LMB196334 LVX196334 MFT196334 MPP196334 MZL196334 NJH196334 NTD196334 OCZ196334 OMV196334 OWR196334 PGN196334 PQJ196334 QAF196334 QKB196334 QTX196334 RDT196334 RNP196334 RXL196334 SHH196334 SRD196334 TAZ196334 TKV196334 TUR196334 UEN196334 UOJ196334 UYF196334 VIB196334 VRX196334 WBT196334 WLP196334 WVL196334 IZ261870 SV261870 ACR261870 AMN261870 AWJ261870 BGF261870 BQB261870 BZX261870 CJT261870 CTP261870 DDL261870 DNH261870 DXD261870 EGZ261870 EQV261870 FAR261870 FKN261870 FUJ261870 GEF261870 GOB261870 GXX261870 HHT261870 HRP261870 IBL261870 ILH261870 IVD261870 JEZ261870 JOV261870 JYR261870 KIN261870 KSJ261870 LCF261870 LMB261870 LVX261870 MFT261870 MPP261870 MZL261870 NJH261870 NTD261870 OCZ261870 OMV261870 OWR261870 PGN261870 PQJ261870 QAF261870 QKB261870 QTX261870 RDT261870 RNP261870 RXL261870 SHH261870 SRD261870 TAZ261870 TKV261870 TUR261870 UEN261870 UOJ261870 UYF261870 VIB261870 VRX261870 WBT261870 WLP261870 WVL261870 IZ327406 SV327406 ACR327406 AMN327406 AWJ327406 BGF327406 BQB327406 BZX327406 CJT327406 CTP327406 DDL327406 DNH327406 DXD327406 EGZ327406 EQV327406 FAR327406 FKN327406 FUJ327406 GEF327406 GOB327406 GXX327406 HHT327406 HRP327406 IBL327406 ILH327406 IVD327406 JEZ327406 JOV327406 JYR327406 KIN327406 KSJ327406 LCF327406 LMB327406 LVX327406 MFT327406 MPP327406 MZL327406 NJH327406 NTD327406 OCZ327406 OMV327406 OWR327406 PGN327406 PQJ327406 QAF327406 QKB327406 QTX327406 RDT327406 RNP327406 RXL327406 SHH327406 SRD327406 TAZ327406 TKV327406 TUR327406 UEN327406 UOJ327406 UYF327406 VIB327406 VRX327406 WBT327406 WLP327406 WVL327406 IZ392942 SV392942 ACR392942 AMN392942 AWJ392942 BGF392942 BQB392942 BZX392942 CJT392942 CTP392942 DDL392942 DNH392942 DXD392942 EGZ392942 EQV392942 FAR392942 FKN392942 FUJ392942 GEF392942 GOB392942 GXX392942 HHT392942 HRP392942 IBL392942 ILH392942 IVD392942 JEZ392942 JOV392942 JYR392942 KIN392942 KSJ392942 LCF392942 LMB392942 LVX392942 MFT392942 MPP392942 MZL392942 NJH392942 NTD392942 OCZ392942 OMV392942 OWR392942 PGN392942 PQJ392942 QAF392942 QKB392942 QTX392942 RDT392942 RNP392942 RXL392942 SHH392942 SRD392942 TAZ392942 TKV392942 TUR392942 UEN392942 UOJ392942 UYF392942 VIB392942 VRX392942 WBT392942 WLP392942 WVL392942 IZ458478 SV458478 ACR458478 AMN458478 AWJ458478 BGF458478 BQB458478 BZX458478 CJT458478 CTP458478 DDL458478 DNH458478 DXD458478 EGZ458478 EQV458478 FAR458478 FKN458478 FUJ458478 GEF458478 GOB458478 GXX458478 HHT458478 HRP458478 IBL458478 ILH458478 IVD458478 JEZ458478 JOV458478 JYR458478 KIN458478 KSJ458478 LCF458478 LMB458478 LVX458478 MFT458478 MPP458478 MZL458478 NJH458478 NTD458478 OCZ458478 OMV458478 OWR458478 PGN458478 PQJ458478 QAF458478 QKB458478 QTX458478 RDT458478 RNP458478 RXL458478 SHH458478 SRD458478 TAZ458478 TKV458478 TUR458478 UEN458478 UOJ458478 UYF458478 VIB458478 VRX458478 WBT458478 WLP458478 WVL458478 IZ524014 SV524014 ACR524014 AMN524014 AWJ524014 BGF524014 BQB524014 BZX524014 CJT524014 CTP524014 DDL524014 DNH524014 DXD524014 EGZ524014 EQV524014 FAR524014 FKN524014 FUJ524014 GEF524014 GOB524014 GXX524014 HHT524014 HRP524014 IBL524014 ILH524014 IVD524014 JEZ524014 JOV524014 JYR524014 KIN524014 KSJ524014 LCF524014 LMB524014 LVX524014 MFT524014 MPP524014 MZL524014 NJH524014 NTD524014 OCZ524014 OMV524014 OWR524014 PGN524014 PQJ524014 QAF524014 QKB524014 QTX524014 RDT524014 RNP524014 RXL524014 SHH524014 SRD524014 TAZ524014 TKV524014 TUR524014 UEN524014 UOJ524014 UYF524014 VIB524014 VRX524014 WBT524014 WLP524014 WVL524014 IZ589550 SV589550 ACR589550 AMN589550 AWJ589550 BGF589550 BQB589550 BZX589550 CJT589550 CTP589550 DDL589550 DNH589550 DXD589550 EGZ589550 EQV589550 FAR589550 FKN589550 FUJ589550 GEF589550 GOB589550 GXX589550 HHT589550 HRP589550 IBL589550 ILH589550 IVD589550 JEZ589550 JOV589550 JYR589550 KIN589550 KSJ589550 LCF589550 LMB589550 LVX589550 MFT589550 MPP589550 MZL589550 NJH589550 NTD589550 OCZ589550 OMV589550 OWR589550 PGN589550 PQJ589550 QAF589550 QKB589550 QTX589550 RDT589550 RNP589550 RXL589550 SHH589550 SRD589550 TAZ589550 TKV589550 TUR589550 UEN589550 UOJ589550 UYF589550 VIB589550 VRX589550 WBT589550 WLP589550 WVL589550 IZ655086 SV655086 ACR655086 AMN655086 AWJ655086 BGF655086 BQB655086 BZX655086 CJT655086 CTP655086 DDL655086 DNH655086 DXD655086 EGZ655086 EQV655086 FAR655086 FKN655086 FUJ655086 GEF655086 GOB655086 GXX655086 HHT655086 HRP655086 IBL655086 ILH655086 IVD655086 JEZ655086 JOV655086 JYR655086 KIN655086 KSJ655086 LCF655086 LMB655086 LVX655086 MFT655086 MPP655086 MZL655086 NJH655086 NTD655086 OCZ655086 OMV655086 OWR655086 PGN655086 PQJ655086 QAF655086 QKB655086 QTX655086 RDT655086 RNP655086 RXL655086 SHH655086 SRD655086 TAZ655086 TKV655086 TUR655086 UEN655086 UOJ655086 UYF655086 VIB655086 VRX655086 WBT655086 WLP655086 WVL655086 IZ720622 SV720622 ACR720622 AMN720622 AWJ720622 BGF720622 BQB720622 BZX720622 CJT720622 CTP720622 DDL720622 DNH720622 DXD720622 EGZ720622 EQV720622 FAR720622 FKN720622 FUJ720622 GEF720622 GOB720622 GXX720622 HHT720622 HRP720622 IBL720622 ILH720622 IVD720622 JEZ720622 JOV720622 JYR720622 KIN720622 KSJ720622 LCF720622 LMB720622 LVX720622 MFT720622 MPP720622 MZL720622 NJH720622 NTD720622 OCZ720622 OMV720622 OWR720622 PGN720622 PQJ720622 QAF720622 QKB720622 QTX720622 RDT720622 RNP720622 RXL720622 SHH720622 SRD720622 TAZ720622 TKV720622 TUR720622 UEN720622 UOJ720622 UYF720622 VIB720622 VRX720622 WBT720622 WLP720622 WVL720622 IZ786158 SV786158 ACR786158 AMN786158 AWJ786158 BGF786158 BQB786158 BZX786158 CJT786158 CTP786158 DDL786158 DNH786158 DXD786158 EGZ786158 EQV786158 FAR786158 FKN786158 FUJ786158 GEF786158 GOB786158 GXX786158 HHT786158 HRP786158 IBL786158 ILH786158 IVD786158 JEZ786158 JOV786158 JYR786158 KIN786158 KSJ786158 LCF786158 LMB786158 LVX786158 MFT786158 MPP786158 MZL786158 NJH786158 NTD786158 OCZ786158 OMV786158 OWR786158 PGN786158 PQJ786158 QAF786158 QKB786158 QTX786158 RDT786158 RNP786158 RXL786158 SHH786158 SRD786158 TAZ786158 TKV786158 TUR786158 UEN786158 UOJ786158 UYF786158 VIB786158 VRX786158 WBT786158 WLP786158 WVL786158 IZ851694 SV851694 ACR851694 AMN851694 AWJ851694 BGF851694 BQB851694 BZX851694 CJT851694 CTP851694 DDL851694 DNH851694 DXD851694 EGZ851694 EQV851694 FAR851694 FKN851694 FUJ851694 GEF851694 GOB851694 GXX851694 HHT851694 HRP851694 IBL851694 ILH851694 IVD851694 JEZ851694 JOV851694 JYR851694 KIN851694 KSJ851694 LCF851694 LMB851694 LVX851694 MFT851694 MPP851694 MZL851694 NJH851694 NTD851694 OCZ851694 OMV851694 OWR851694 PGN851694 PQJ851694 QAF851694 QKB851694 QTX851694 RDT851694 RNP851694 RXL851694 SHH851694 SRD851694 TAZ851694 TKV851694 TUR851694 UEN851694 UOJ851694 UYF851694 VIB851694 VRX851694 WBT851694 WLP851694 WVL851694 IZ917230 SV917230 ACR917230 AMN917230 AWJ917230 BGF917230 BQB917230 BZX917230 CJT917230 CTP917230 DDL917230 DNH917230 DXD917230 EGZ917230 EQV917230 FAR917230 FKN917230 FUJ917230 GEF917230 GOB917230 GXX917230 HHT917230 HRP917230 IBL917230 ILH917230 IVD917230 JEZ917230 JOV917230 JYR917230 KIN917230 KSJ917230 LCF917230 LMB917230 LVX917230 MFT917230 MPP917230 MZL917230 NJH917230 NTD917230 OCZ917230 OMV917230 OWR917230 PGN917230 PQJ917230 QAF917230 QKB917230 QTX917230 RDT917230 RNP917230 RXL917230 SHH917230 SRD917230 TAZ917230 TKV917230 TUR917230 UEN917230 UOJ917230 UYF917230 VIB917230 VRX917230 WBT917230 WLP917230 WVL917230 IZ982766 SV982766 ACR982766 AMN982766 AWJ982766 BGF982766 BQB982766 BZX982766 CJT982766 CTP982766 DDL982766 DNH982766 DXD982766 EGZ982766 EQV982766 FAR982766 FKN982766 FUJ982766 GEF982766 GOB982766 GXX982766 HHT982766 HRP982766 IBL982766 ILH982766 IVD982766 JEZ982766 JOV982766 JYR982766 KIN982766 KSJ982766 LCF982766 LMB982766 LVX982766 MFT982766 MPP982766 MZL982766 NJH982766 NTD982766 OCZ982766 OMV982766 OWR982766 PGN982766 PQJ982766 QAF982766 QKB982766 QTX982766 RDT982766 RNP982766 RXL982766 SHH982766 SRD982766 TAZ982766 TKV982766 TUR982766 UEN982766 UOJ982766 UYF982766 VIB982766 VRX982766 WBT982766 WLP982766 WVL982766 JB65262 SX65262 ACT65262 AMP65262 AWL65262 BGH65262 BQD65262 BZZ65262 CJV65262 CTR65262 DDN65262 DNJ65262 DXF65262 EHB65262 EQX65262 FAT65262 FKP65262 FUL65262 GEH65262 GOD65262 GXZ65262 HHV65262 HRR65262 IBN65262 ILJ65262 IVF65262 JFB65262 JOX65262 JYT65262 KIP65262 KSL65262 LCH65262 LMD65262 LVZ65262 MFV65262 MPR65262 MZN65262 NJJ65262 NTF65262 ODB65262 OMX65262 OWT65262 PGP65262 PQL65262 QAH65262 QKD65262 QTZ65262 RDV65262 RNR65262 RXN65262 SHJ65262 SRF65262 TBB65262 TKX65262 TUT65262 UEP65262 UOL65262 UYH65262 VID65262 VRZ65262 WBV65262 WLR65262 WVN65262 JB130798 SX130798 ACT130798 AMP130798 AWL130798 BGH130798 BQD130798 BZZ130798 CJV130798 CTR130798 DDN130798 DNJ130798 DXF130798 EHB130798 EQX130798 FAT130798 FKP130798 FUL130798 GEH130798 GOD130798 GXZ130798 HHV130798 HRR130798 IBN130798 ILJ130798 IVF130798 JFB130798 JOX130798 JYT130798 KIP130798 KSL130798 LCH130798 LMD130798 LVZ130798 MFV130798 MPR130798 MZN130798 NJJ130798 NTF130798 ODB130798 OMX130798 OWT130798 PGP130798 PQL130798 QAH130798 QKD130798 QTZ130798 RDV130798 RNR130798 RXN130798 SHJ130798 SRF130798 TBB130798 TKX130798 TUT130798 UEP130798 UOL130798 UYH130798 VID130798 VRZ130798 WBV130798 WLR130798 WVN130798 JB196334 SX196334 ACT196334 AMP196334 AWL196334 BGH196334 BQD196334 BZZ196334 CJV196334 CTR196334 DDN196334 DNJ196334 DXF196334 EHB196334 EQX196334 FAT196334 FKP196334 FUL196334 GEH196334 GOD196334 GXZ196334 HHV196334 HRR196334 IBN196334 ILJ196334 IVF196334 JFB196334 JOX196334 JYT196334 KIP196334 KSL196334 LCH196334 LMD196334 LVZ196334 MFV196334 MPR196334 MZN196334 NJJ196334 NTF196334 ODB196334 OMX196334 OWT196334 PGP196334 PQL196334 QAH196334 QKD196334 QTZ196334 RDV196334 RNR196334 RXN196334 SHJ196334 SRF196334 TBB196334 TKX196334 TUT196334 UEP196334 UOL196334 UYH196334 VID196334 VRZ196334 WBV196334 WLR196334 WVN196334 JB261870 SX261870 ACT261870 AMP261870 AWL261870 BGH261870 BQD261870 BZZ261870 CJV261870 CTR261870 DDN261870 DNJ261870 DXF261870 EHB261870 EQX261870 FAT261870 FKP261870 FUL261870 GEH261870 GOD261870 GXZ261870 HHV261870 HRR261870 IBN261870 ILJ261870 IVF261870 JFB261870 JOX261870 JYT261870 KIP261870 KSL261870 LCH261870 LMD261870 LVZ261870 MFV261870 MPR261870 MZN261870 NJJ261870 NTF261870 ODB261870 OMX261870 OWT261870 PGP261870 PQL261870 QAH261870 QKD261870 QTZ261870 RDV261870 RNR261870 RXN261870 SHJ261870 SRF261870 TBB261870 TKX261870 TUT261870 UEP261870 UOL261870 UYH261870 VID261870 VRZ261870 WBV261870 WLR261870 WVN261870 JB327406 SX327406 ACT327406 AMP327406 AWL327406 BGH327406 BQD327406 BZZ327406 CJV327406 CTR327406 DDN327406 DNJ327406 DXF327406 EHB327406 EQX327406 FAT327406 FKP327406 FUL327406 GEH327406 GOD327406 GXZ327406 HHV327406 HRR327406 IBN327406 ILJ327406 IVF327406 JFB327406 JOX327406 JYT327406 KIP327406 KSL327406 LCH327406 LMD327406 LVZ327406 MFV327406 MPR327406 MZN327406 NJJ327406 NTF327406 ODB327406 OMX327406 OWT327406 PGP327406 PQL327406 QAH327406 QKD327406 QTZ327406 RDV327406 RNR327406 RXN327406 SHJ327406 SRF327406 TBB327406 TKX327406 TUT327406 UEP327406 UOL327406 UYH327406 VID327406 VRZ327406 WBV327406 WLR327406 WVN327406 JB392942 SX392942 ACT392942 AMP392942 AWL392942 BGH392942 BQD392942 BZZ392942 CJV392942 CTR392942 DDN392942 DNJ392942 DXF392942 EHB392942 EQX392942 FAT392942 FKP392942 FUL392942 GEH392942 GOD392942 GXZ392942 HHV392942 HRR392942 IBN392942 ILJ392942 IVF392942 JFB392942 JOX392942 JYT392942 KIP392942 KSL392942 LCH392942 LMD392942 LVZ392942 MFV392942 MPR392942 MZN392942 NJJ392942 NTF392942 ODB392942 OMX392942 OWT392942 PGP392942 PQL392942 QAH392942 QKD392942 QTZ392942 RDV392942 RNR392942 RXN392942 SHJ392942 SRF392942 TBB392942 TKX392942 TUT392942 UEP392942 UOL392942 UYH392942 VID392942 VRZ392942 WBV392942 WLR392942 WVN392942 JB458478 SX458478 ACT458478 AMP458478 AWL458478 BGH458478 BQD458478 BZZ458478 CJV458478 CTR458478 DDN458478 DNJ458478 DXF458478 EHB458478 EQX458478 FAT458478 FKP458478 FUL458478 GEH458478 GOD458478 GXZ458478 HHV458478 HRR458478 IBN458478 ILJ458478 IVF458478 JFB458478 JOX458478 JYT458478 KIP458478 KSL458478 LCH458478 LMD458478 LVZ458478 MFV458478 MPR458478 MZN458478 NJJ458478 NTF458478 ODB458478 OMX458478 OWT458478 PGP458478 PQL458478 QAH458478 QKD458478 QTZ458478 RDV458478 RNR458478 RXN458478 SHJ458478 SRF458478 TBB458478 TKX458478 TUT458478 UEP458478 UOL458478 UYH458478 VID458478 VRZ458478 WBV458478 WLR458478 WVN458478 JB524014 SX524014 ACT524014 AMP524014 AWL524014 BGH524014 BQD524014 BZZ524014 CJV524014 CTR524014 DDN524014 DNJ524014 DXF524014 EHB524014 EQX524014 FAT524014 FKP524014 FUL524014 GEH524014 GOD524014 GXZ524014 HHV524014 HRR524014 IBN524014 ILJ524014 IVF524014 JFB524014 JOX524014 JYT524014 KIP524014 KSL524014 LCH524014 LMD524014 LVZ524014 MFV524014 MPR524014 MZN524014 NJJ524014 NTF524014 ODB524014 OMX524014 OWT524014 PGP524014 PQL524014 QAH524014 QKD524014 QTZ524014 RDV524014 RNR524014 RXN524014 SHJ524014 SRF524014 TBB524014 TKX524014 TUT524014 UEP524014 UOL524014 UYH524014 VID524014 VRZ524014 WBV524014 WLR524014 WVN524014 JB589550 SX589550 ACT589550 AMP589550 AWL589550 BGH589550 BQD589550 BZZ589550 CJV589550 CTR589550 DDN589550 DNJ589550 DXF589550 EHB589550 EQX589550 FAT589550 FKP589550 FUL589550 GEH589550 GOD589550 GXZ589550 HHV589550 HRR589550 IBN589550 ILJ589550 IVF589550 JFB589550 JOX589550 JYT589550 KIP589550 KSL589550 LCH589550 LMD589550 LVZ589550 MFV589550 MPR589550 MZN589550 NJJ589550 NTF589550 ODB589550 OMX589550 OWT589550 PGP589550 PQL589550 QAH589550 QKD589550 QTZ589550 RDV589550 RNR589550 RXN589550 SHJ589550 SRF589550 TBB589550 TKX589550 TUT589550 UEP589550 UOL589550 UYH589550 VID589550 VRZ589550 WBV589550 WLR589550 WVN589550 JB655086 SX655086 ACT655086 AMP655086 AWL655086 BGH655086 BQD655086 BZZ655086 CJV655086 CTR655086 DDN655086 DNJ655086 DXF655086 EHB655086 EQX655086 FAT655086 FKP655086 FUL655086 GEH655086 GOD655086 GXZ655086 HHV655086 HRR655086 IBN655086 ILJ655086 IVF655086 JFB655086 JOX655086 JYT655086 KIP655086 KSL655086 LCH655086 LMD655086 LVZ655086 MFV655086 MPR655086 MZN655086 NJJ655086 NTF655086 ODB655086 OMX655086 OWT655086 PGP655086 PQL655086 QAH655086 QKD655086 QTZ655086 RDV655086 RNR655086 RXN655086 SHJ655086 SRF655086 TBB655086 TKX655086 TUT655086 UEP655086 UOL655086 UYH655086 VID655086 VRZ655086 WBV655086 WLR655086 WVN655086 JB720622 SX720622 ACT720622 AMP720622 AWL720622 BGH720622 BQD720622 BZZ720622 CJV720622 CTR720622 DDN720622 DNJ720622 DXF720622 EHB720622 EQX720622 FAT720622 FKP720622 FUL720622 GEH720622 GOD720622 GXZ720622 HHV720622 HRR720622 IBN720622 ILJ720622 IVF720622 JFB720622 JOX720622 JYT720622 KIP720622 KSL720622 LCH720622 LMD720622 LVZ720622 MFV720622 MPR720622 MZN720622 NJJ720622 NTF720622 ODB720622 OMX720622 OWT720622 PGP720622 PQL720622 QAH720622 QKD720622 QTZ720622 RDV720622 RNR720622 RXN720622 SHJ720622 SRF720622 TBB720622 TKX720622 TUT720622 UEP720622 UOL720622 UYH720622 VID720622 VRZ720622 WBV720622 WLR720622 WVN720622 JB786158 SX786158 ACT786158 AMP786158 AWL786158 BGH786158 BQD786158 BZZ786158 CJV786158 CTR786158 DDN786158 DNJ786158 DXF786158 EHB786158 EQX786158 FAT786158 FKP786158 FUL786158 GEH786158 GOD786158 GXZ786158 HHV786158 HRR786158 IBN786158 ILJ786158 IVF786158 JFB786158 JOX786158 JYT786158 KIP786158 KSL786158 LCH786158 LMD786158 LVZ786158 MFV786158 MPR786158 MZN786158 NJJ786158 NTF786158 ODB786158 OMX786158 OWT786158 PGP786158 PQL786158 QAH786158 QKD786158 QTZ786158 RDV786158 RNR786158 RXN786158 SHJ786158 SRF786158 TBB786158 TKX786158 TUT786158 UEP786158 UOL786158 UYH786158 VID786158 VRZ786158 WBV786158 WLR786158 WVN786158 JB851694 SX851694 ACT851694 AMP851694 AWL851694 BGH851694 BQD851694 BZZ851694 CJV851694 CTR851694 DDN851694 DNJ851694 DXF851694 EHB851694 EQX851694 FAT851694 FKP851694 FUL851694 GEH851694 GOD851694 GXZ851694 HHV851694 HRR851694 IBN851694 ILJ851694 IVF851694 JFB851694 JOX851694 JYT851694 KIP851694 KSL851694 LCH851694 LMD851694 LVZ851694 MFV851694 MPR851694 MZN851694 NJJ851694 NTF851694 ODB851694 OMX851694 OWT851694 PGP851694 PQL851694 QAH851694 QKD851694 QTZ851694 RDV851694 RNR851694 RXN851694 SHJ851694 SRF851694 TBB851694 TKX851694 TUT851694 UEP851694 UOL851694 UYH851694 VID851694 VRZ851694 WBV851694 WLR851694 WVN851694 JB917230 SX917230 ACT917230 AMP917230 AWL917230 BGH917230 BQD917230 BZZ917230 CJV917230 CTR917230 DDN917230 DNJ917230 DXF917230 EHB917230 EQX917230 FAT917230 FKP917230 FUL917230 GEH917230 GOD917230 GXZ917230 HHV917230 HRR917230 IBN917230 ILJ917230 IVF917230 JFB917230 JOX917230 JYT917230 KIP917230 KSL917230 LCH917230 LMD917230 LVZ917230 MFV917230 MPR917230 MZN917230 NJJ917230 NTF917230 ODB917230 OMX917230 OWT917230 PGP917230 PQL917230 QAH917230 QKD917230 QTZ917230 RDV917230 RNR917230 RXN917230 SHJ917230 SRF917230 TBB917230 TKX917230 TUT917230 UEP917230 UOL917230 UYH917230 VID917230 VRZ917230 WBV917230 WLR917230 WVN917230 JB982766 SX982766 ACT982766 AMP982766 AWL982766 BGH982766 BQD982766 BZZ982766 CJV982766 CTR982766 DDN982766 DNJ982766 DXF982766 EHB982766 EQX982766 FAT982766 FKP982766 FUL982766 GEH982766 GOD982766 GXZ982766 HHV982766 HRR982766 IBN982766 ILJ982766 IVF982766 JFB982766 JOX982766 JYT982766 KIP982766 KSL982766 LCH982766 LMD982766 LVZ982766 MFV982766 MPR982766 MZN982766 NJJ982766 NTF982766 ODB982766 OMX982766 OWT982766 PGP982766 PQL982766 QAH982766 QKD982766 QTZ982766 RDV982766 RNR982766 RXN982766 SHJ982766 SRF982766 TBB982766 TKX982766 TUT982766 UEP982766 UOL982766 UYH982766 VID982766 VRZ982766 WBV982766 WLR982766 WVN982766 JD65262 SZ65262 ACV65262 AMR65262 AWN65262 BGJ65262 BQF65262 CAB65262 CJX65262 CTT65262 DDP65262 DNL65262 DXH65262 EHD65262 EQZ65262 FAV65262 FKR65262 FUN65262 GEJ65262 GOF65262 GYB65262 HHX65262 HRT65262 IBP65262 ILL65262 IVH65262 JFD65262 JOZ65262 JYV65262 KIR65262 KSN65262 LCJ65262 LMF65262 LWB65262 MFX65262 MPT65262 MZP65262 NJL65262 NTH65262 ODD65262 OMZ65262 OWV65262 PGR65262 PQN65262 QAJ65262 QKF65262 QUB65262 RDX65262 RNT65262 RXP65262 SHL65262 SRH65262 TBD65262 TKZ65262 TUV65262 UER65262 UON65262 UYJ65262 VIF65262 VSB65262 WBX65262 WLT65262 WVP65262 JD130798 SZ130798 ACV130798 AMR130798 AWN130798 BGJ130798 BQF130798 CAB130798 CJX130798 CTT130798 DDP130798 DNL130798 DXH130798 EHD130798 EQZ130798 FAV130798 FKR130798 FUN130798 GEJ130798 GOF130798 GYB130798 HHX130798 HRT130798 IBP130798 ILL130798 IVH130798 JFD130798 JOZ130798 JYV130798 KIR130798 KSN130798 LCJ130798 LMF130798 LWB130798 MFX130798 MPT130798 MZP130798 NJL130798 NTH130798 ODD130798 OMZ130798 OWV130798 PGR130798 PQN130798 QAJ130798 QKF130798 QUB130798 RDX130798 RNT130798 RXP130798 SHL130798 SRH130798 TBD130798 TKZ130798 TUV130798 UER130798 UON130798 UYJ130798 VIF130798 VSB130798 WBX130798 WLT130798 WVP130798 JD196334 SZ196334 ACV196334 AMR196334 AWN196334 BGJ196334 BQF196334 CAB196334 CJX196334 CTT196334 DDP196334 DNL196334 DXH196334 EHD196334 EQZ196334 FAV196334 FKR196334 FUN196334 GEJ196334 GOF196334 GYB196334 HHX196334 HRT196334 IBP196334 ILL196334 IVH196334 JFD196334 JOZ196334 JYV196334 KIR196334 KSN196334 LCJ196334 LMF196334 LWB196334 MFX196334 MPT196334 MZP196334 NJL196334 NTH196334 ODD196334 OMZ196334 OWV196334 PGR196334 PQN196334 QAJ196334 QKF196334 QUB196334 RDX196334 RNT196334 RXP196334 SHL196334 SRH196334 TBD196334 TKZ196334 TUV196334 UER196334 UON196334 UYJ196334 VIF196334 VSB196334 WBX196334 WLT196334 WVP196334 JD261870 SZ261870 ACV261870 AMR261870 AWN261870 BGJ261870 BQF261870 CAB261870 CJX261870 CTT261870 DDP261870 DNL261870 DXH261870 EHD261870 EQZ261870 FAV261870 FKR261870 FUN261870 GEJ261870 GOF261870 GYB261870 HHX261870 HRT261870 IBP261870 ILL261870 IVH261870 JFD261870 JOZ261870 JYV261870 KIR261870 KSN261870 LCJ261870 LMF261870 LWB261870 MFX261870 MPT261870 MZP261870 NJL261870 NTH261870 ODD261870 OMZ261870 OWV261870 PGR261870 PQN261870 QAJ261870 QKF261870 QUB261870 RDX261870 RNT261870 RXP261870 SHL261870 SRH261870 TBD261870 TKZ261870 TUV261870 UER261870 UON261870 UYJ261870 VIF261870 VSB261870 WBX261870 WLT261870 WVP261870 JD327406 SZ327406 ACV327406 AMR327406 AWN327406 BGJ327406 BQF327406 CAB327406 CJX327406 CTT327406 DDP327406 DNL327406 DXH327406 EHD327406 EQZ327406 FAV327406 FKR327406 FUN327406 GEJ327406 GOF327406 GYB327406 HHX327406 HRT327406 IBP327406 ILL327406 IVH327406 JFD327406 JOZ327406 JYV327406 KIR327406 KSN327406 LCJ327406 LMF327406 LWB327406 MFX327406 MPT327406 MZP327406 NJL327406 NTH327406 ODD327406 OMZ327406 OWV327406 PGR327406 PQN327406 QAJ327406 QKF327406 QUB327406 RDX327406 RNT327406 RXP327406 SHL327406 SRH327406 TBD327406 TKZ327406 TUV327406 UER327406 UON327406 UYJ327406 VIF327406 VSB327406 WBX327406 WLT327406 WVP327406 JD392942 SZ392942 ACV392942 AMR392942 AWN392942 BGJ392942 BQF392942 CAB392942 CJX392942 CTT392942 DDP392942 DNL392942 DXH392942 EHD392942 EQZ392942 FAV392942 FKR392942 FUN392942 GEJ392942 GOF392942 GYB392942 HHX392942 HRT392942 IBP392942 ILL392942 IVH392942 JFD392942 JOZ392942 JYV392942 KIR392942 KSN392942 LCJ392942 LMF392942 LWB392942 MFX392942 MPT392942 MZP392942 NJL392942 NTH392942 ODD392942 OMZ392942 OWV392942 PGR392942 PQN392942 QAJ392942 QKF392942 QUB392942 RDX392942 RNT392942 RXP392942 SHL392942 SRH392942 TBD392942 TKZ392942 TUV392942 UER392942 UON392942 UYJ392942 VIF392942 VSB392942 WBX392942 WLT392942 WVP392942 JD458478 SZ458478 ACV458478 AMR458478 AWN458478 BGJ458478 BQF458478 CAB458478 CJX458478 CTT458478 DDP458478 DNL458478 DXH458478 EHD458478 EQZ458478 FAV458478 FKR458478 FUN458478 GEJ458478 GOF458478 GYB458478 HHX458478 HRT458478 IBP458478 ILL458478 IVH458478 JFD458478 JOZ458478 JYV458478 KIR458478 KSN458478 LCJ458478 LMF458478 LWB458478 MFX458478 MPT458478 MZP458478 NJL458478 NTH458478 ODD458478 OMZ458478 OWV458478 PGR458478 PQN458478 QAJ458478 QKF458478 QUB458478 RDX458478 RNT458478 RXP458478 SHL458478 SRH458478 TBD458478 TKZ458478 TUV458478 UER458478 UON458478 UYJ458478 VIF458478 VSB458478 WBX458478 WLT458478 WVP458478 JD524014 SZ524014 ACV524014 AMR524014 AWN524014 BGJ524014 BQF524014 CAB524014 CJX524014 CTT524014 DDP524014 DNL524014 DXH524014 EHD524014 EQZ524014 FAV524014 FKR524014 FUN524014 GEJ524014 GOF524014 GYB524014 HHX524014 HRT524014 IBP524014 ILL524014 IVH524014 JFD524014 JOZ524014 JYV524014 KIR524014 KSN524014 LCJ524014 LMF524014 LWB524014 MFX524014 MPT524014 MZP524014 NJL524014 NTH524014 ODD524014 OMZ524014 OWV524014 PGR524014 PQN524014 QAJ524014 QKF524014 QUB524014 RDX524014 RNT524014 RXP524014 SHL524014 SRH524014 TBD524014 TKZ524014 TUV524014 UER524014 UON524014 UYJ524014 VIF524014 VSB524014 WBX524014 WLT524014 WVP524014 JD589550 SZ589550 ACV589550 AMR589550 AWN589550 BGJ589550 BQF589550 CAB589550 CJX589550 CTT589550 DDP589550 DNL589550 DXH589550 EHD589550 EQZ589550 FAV589550 FKR589550 FUN589550 GEJ589550 GOF589550 GYB589550 HHX589550 HRT589550 IBP589550 ILL589550 IVH589550 JFD589550 JOZ589550 JYV589550 KIR589550 KSN589550 LCJ589550 LMF589550 LWB589550 MFX589550 MPT589550 MZP589550 NJL589550 NTH589550 ODD589550 OMZ589550 OWV589550 PGR589550 PQN589550 QAJ589550 QKF589550 QUB589550 RDX589550 RNT589550 RXP589550 SHL589550 SRH589550 TBD589550 TKZ589550 TUV589550 UER589550 UON589550 UYJ589550 VIF589550 VSB589550 WBX589550 WLT589550 WVP589550 JD655086 SZ655086 ACV655086 AMR655086 AWN655086 BGJ655086 BQF655086 CAB655086 CJX655086 CTT655086 DDP655086 DNL655086 DXH655086 EHD655086 EQZ655086 FAV655086 FKR655086 FUN655086 GEJ655086 GOF655086 GYB655086 HHX655086 HRT655086 IBP655086 ILL655086 IVH655086 JFD655086 JOZ655086 JYV655086 KIR655086 KSN655086 LCJ655086 LMF655086 LWB655086 MFX655086 MPT655086 MZP655086 NJL655086 NTH655086 ODD655086 OMZ655086 OWV655086 PGR655086 PQN655086 QAJ655086 QKF655086 QUB655086 RDX655086 RNT655086 RXP655086 SHL655086 SRH655086 TBD655086 TKZ655086 TUV655086 UER655086 UON655086 UYJ655086 VIF655086 VSB655086 WBX655086 WLT655086 WVP655086 JD720622 SZ720622 ACV720622 AMR720622 AWN720622 BGJ720622 BQF720622 CAB720622 CJX720622 CTT720622 DDP720622 DNL720622 DXH720622 EHD720622 EQZ720622 FAV720622 FKR720622 FUN720622 GEJ720622 GOF720622 GYB720622 HHX720622 HRT720622 IBP720622 ILL720622 IVH720622 JFD720622 JOZ720622 JYV720622 KIR720622 KSN720622 LCJ720622 LMF720622 LWB720622 MFX720622 MPT720622 MZP720622 NJL720622 NTH720622 ODD720622 OMZ720622 OWV720622 PGR720622 PQN720622 QAJ720622 QKF720622 QUB720622 RDX720622 RNT720622 RXP720622 SHL720622 SRH720622 TBD720622 TKZ720622 TUV720622 UER720622 UON720622 UYJ720622 VIF720622 VSB720622 WBX720622 WLT720622 WVP720622 JD786158 SZ786158 ACV786158 AMR786158 AWN786158 BGJ786158 BQF786158 CAB786158 CJX786158 CTT786158 DDP786158 DNL786158 DXH786158 EHD786158 EQZ786158 FAV786158 FKR786158 FUN786158 GEJ786158 GOF786158 GYB786158 HHX786158 HRT786158 IBP786158 ILL786158 IVH786158 JFD786158 JOZ786158 JYV786158 KIR786158 KSN786158 LCJ786158 LMF786158 LWB786158 MFX786158 MPT786158 MZP786158 NJL786158 NTH786158 ODD786158 OMZ786158 OWV786158 PGR786158 PQN786158 QAJ786158 QKF786158 QUB786158 RDX786158 RNT786158 RXP786158 SHL786158 SRH786158 TBD786158 TKZ786158 TUV786158 UER786158 UON786158 UYJ786158 VIF786158 VSB786158 WBX786158 WLT786158 WVP786158 JD851694 SZ851694 ACV851694 AMR851694 AWN851694 BGJ851694 BQF851694 CAB851694 CJX851694 CTT851694 DDP851694 DNL851694 DXH851694 EHD851694 EQZ851694 FAV851694 FKR851694 FUN851694 GEJ851694 GOF851694 GYB851694 HHX851694 HRT851694 IBP851694 ILL851694 IVH851694 JFD851694 JOZ851694 JYV851694 KIR851694 KSN851694 LCJ851694 LMF851694 LWB851694 MFX851694 MPT851694 MZP851694 NJL851694 NTH851694 ODD851694 OMZ851694 OWV851694 PGR851694 PQN851694 QAJ851694 QKF851694 QUB851694 RDX851694 RNT851694 RXP851694 SHL851694 SRH851694 TBD851694 TKZ851694 TUV851694 UER851694 UON851694 UYJ851694 VIF851694 VSB851694 WBX851694 WLT851694 WVP851694 JD917230 SZ917230 ACV917230 AMR917230 AWN917230 BGJ917230 BQF917230 CAB917230 CJX917230 CTT917230 DDP917230 DNL917230 DXH917230 EHD917230 EQZ917230 FAV917230 FKR917230 FUN917230 GEJ917230 GOF917230 GYB917230 HHX917230 HRT917230 IBP917230 ILL917230 IVH917230 JFD917230 JOZ917230 JYV917230 KIR917230 KSN917230 LCJ917230 LMF917230 LWB917230 MFX917230 MPT917230 MZP917230 NJL917230 NTH917230 ODD917230 OMZ917230 OWV917230 PGR917230 PQN917230 QAJ917230 QKF917230 QUB917230 RDX917230 RNT917230 RXP917230 SHL917230 SRH917230 TBD917230 TKZ917230 TUV917230 UER917230 UON917230 UYJ917230 VIF917230 VSB917230 WBX917230 WLT917230 WVP917230 JD982766 SZ982766 ACV982766 AMR982766 AWN982766 BGJ982766 BQF982766 CAB982766 CJX982766 CTT982766 DDP982766 DNL982766 DXH982766 EHD982766 EQZ982766 FAV982766 FKR982766 FUN982766 GEJ982766 GOF982766 GYB982766 HHX982766 HRT982766 IBP982766 ILL982766 IVH982766 JFD982766 JOZ982766 JYV982766 KIR982766 KSN982766 LCJ982766 LMF982766 LWB982766 MFX982766 MPT982766 MZP982766 NJL982766 NTH982766 ODD982766 OMZ982766 OWV982766 PGR982766 PQN982766 QAJ982766 QKF982766 QUB982766 RDX982766 RNT982766 RXP982766 SHL982766 SRH982766 TBD982766 TKZ982766 TUV982766 UER982766 UON982766 UYJ982766 VIF982766 VSB982766 WBX982766 WLT982766 WVP982766 HD65262 QZ65262 AAV65262 AKR65262 AUN65262 BEJ65262 BOF65262 BYB65262 CHX65262 CRT65262 DBP65262 DLL65262 DVH65262 EFD65262 EOZ65262 EYV65262 FIR65262 FSN65262 GCJ65262 GMF65262 GWB65262 HFX65262 HPT65262 HZP65262 IJL65262 ITH65262 JDD65262 JMZ65262 JWV65262 KGR65262 KQN65262 LAJ65262 LKF65262 LUB65262 MDX65262 MNT65262 MXP65262 NHL65262 NRH65262 OBD65262 OKZ65262 OUV65262 PER65262 PON65262 PYJ65262 QIF65262 QSB65262 RBX65262 RLT65262 RVP65262 SFL65262 SPH65262 SZD65262 TIZ65262 TSV65262 UCR65262 UMN65262 UWJ65262 VGF65262 VQB65262 VZX65262 WJT65262 WTP65262 HD130798 QZ130798 AAV130798 AKR130798 AUN130798 BEJ130798 BOF130798 BYB130798 CHX130798 CRT130798 DBP130798 DLL130798 DVH130798 EFD130798 EOZ130798 EYV130798 FIR130798 FSN130798 GCJ130798 GMF130798 GWB130798 HFX130798 HPT130798 HZP130798 IJL130798 ITH130798 JDD130798 JMZ130798 JWV130798 KGR130798 KQN130798 LAJ130798 LKF130798 LUB130798 MDX130798 MNT130798 MXP130798 NHL130798 NRH130798 OBD130798 OKZ130798 OUV130798 PER130798 PON130798 PYJ130798 QIF130798 QSB130798 RBX130798 RLT130798 RVP130798 SFL130798 SPH130798 SZD130798 TIZ130798 TSV130798 UCR130798 UMN130798 UWJ130798 VGF130798 VQB130798 VZX130798 WJT130798 WTP130798 HD196334 QZ196334 AAV196334 AKR196334 AUN196334 BEJ196334 BOF196334 BYB196334 CHX196334 CRT196334 DBP196334 DLL196334 DVH196334 EFD196334 EOZ196334 EYV196334 FIR196334 FSN196334 GCJ196334 GMF196334 GWB196334 HFX196334 HPT196334 HZP196334 IJL196334 ITH196334 JDD196334 JMZ196334 JWV196334 KGR196334 KQN196334 LAJ196334 LKF196334 LUB196334 MDX196334 MNT196334 MXP196334 NHL196334 NRH196334 OBD196334 OKZ196334 OUV196334 PER196334 PON196334 PYJ196334 QIF196334 QSB196334 RBX196334 RLT196334 RVP196334 SFL196334 SPH196334 SZD196334 TIZ196334 TSV196334 UCR196334 UMN196334 UWJ196334 VGF196334 VQB196334 VZX196334 WJT196334 WTP196334 HD261870 QZ261870 AAV261870 AKR261870 AUN261870 BEJ261870 BOF261870 BYB261870 CHX261870 CRT261870 DBP261870 DLL261870 DVH261870 EFD261870 EOZ261870 EYV261870 FIR261870 FSN261870 GCJ261870 GMF261870 GWB261870 HFX261870 HPT261870 HZP261870 IJL261870 ITH261870 JDD261870 JMZ261870 JWV261870 KGR261870 KQN261870 LAJ261870 LKF261870 LUB261870 MDX261870 MNT261870 MXP261870 NHL261870 NRH261870 OBD261870 OKZ261870 OUV261870 PER261870 PON261870 PYJ261870 QIF261870 QSB261870 RBX261870 RLT261870 RVP261870 SFL261870 SPH261870 SZD261870 TIZ261870 TSV261870 UCR261870 UMN261870 UWJ261870 VGF261870 VQB261870 VZX261870 WJT261870 WTP261870 HD327406 QZ327406 AAV327406 AKR327406 AUN327406 BEJ327406 BOF327406 BYB327406 CHX327406 CRT327406 DBP327406 DLL327406 DVH327406 EFD327406 EOZ327406 EYV327406 FIR327406 FSN327406 GCJ327406 GMF327406 GWB327406 HFX327406 HPT327406 HZP327406 IJL327406 ITH327406 JDD327406 JMZ327406 JWV327406 KGR327406 KQN327406 LAJ327406 LKF327406 LUB327406 MDX327406 MNT327406 MXP327406 NHL327406 NRH327406 OBD327406 OKZ327406 OUV327406 PER327406 PON327406 PYJ327406 QIF327406 QSB327406 RBX327406 RLT327406 RVP327406 SFL327406 SPH327406 SZD327406 TIZ327406 TSV327406 UCR327406 UMN327406 UWJ327406 VGF327406 VQB327406 VZX327406 WJT327406 WTP327406 HD392942 QZ392942 AAV392942 AKR392942 AUN392942 BEJ392942 BOF392942 BYB392942 CHX392942 CRT392942 DBP392942 DLL392942 DVH392942 EFD392942 EOZ392942 EYV392942 FIR392942 FSN392942 GCJ392942 GMF392942 GWB392942 HFX392942 HPT392942 HZP392942 IJL392942 ITH392942 JDD392942 JMZ392942 JWV392942 KGR392942 KQN392942 LAJ392942 LKF392942 LUB392942 MDX392942 MNT392942 MXP392942 NHL392942 NRH392942 OBD392942 OKZ392942 OUV392942 PER392942 PON392942 PYJ392942 QIF392942 QSB392942 RBX392942 RLT392942 RVP392942 SFL392942 SPH392942 SZD392942 TIZ392942 TSV392942 UCR392942 UMN392942 UWJ392942 VGF392942 VQB392942 VZX392942 WJT392942 WTP392942 HD458478 QZ458478 AAV458478 AKR458478 AUN458478 BEJ458478 BOF458478 BYB458478 CHX458478 CRT458478 DBP458478 DLL458478 DVH458478 EFD458478 EOZ458478 EYV458478 FIR458478 FSN458478 GCJ458478 GMF458478 GWB458478 HFX458478 HPT458478 HZP458478 IJL458478 ITH458478 JDD458478 JMZ458478 JWV458478 KGR458478 KQN458478 LAJ458478 LKF458478 LUB458478 MDX458478 MNT458478 MXP458478 NHL458478 NRH458478 OBD458478 OKZ458478 OUV458478 PER458478 PON458478 PYJ458478 QIF458478 QSB458478 RBX458478 RLT458478 RVP458478 SFL458478 SPH458478 SZD458478 TIZ458478 TSV458478 UCR458478 UMN458478 UWJ458478 VGF458478 VQB458478 VZX458478 WJT458478 WTP458478 HD524014 QZ524014 AAV524014 AKR524014 AUN524014 BEJ524014 BOF524014 BYB524014 CHX524014 CRT524014 DBP524014 DLL524014 DVH524014 EFD524014 EOZ524014 EYV524014 FIR524014 FSN524014 GCJ524014 GMF524014 GWB524014 HFX524014 HPT524014 HZP524014 IJL524014 ITH524014 JDD524014 JMZ524014 JWV524014 KGR524014 KQN524014 LAJ524014 LKF524014 LUB524014 MDX524014 MNT524014 MXP524014 NHL524014 NRH524014 OBD524014 OKZ524014 OUV524014 PER524014 PON524014 PYJ524014 QIF524014 QSB524014 RBX524014 RLT524014 RVP524014 SFL524014 SPH524014 SZD524014 TIZ524014 TSV524014 UCR524014 UMN524014 UWJ524014 VGF524014 VQB524014 VZX524014 WJT524014 WTP524014 HD589550 QZ589550 AAV589550 AKR589550 AUN589550 BEJ589550 BOF589550 BYB589550 CHX589550 CRT589550 DBP589550 DLL589550 DVH589550 EFD589550 EOZ589550 EYV589550 FIR589550 FSN589550 GCJ589550 GMF589550 GWB589550 HFX589550 HPT589550 HZP589550 IJL589550 ITH589550 JDD589550 JMZ589550 JWV589550 KGR589550 KQN589550 LAJ589550 LKF589550 LUB589550 MDX589550 MNT589550 MXP589550 NHL589550 NRH589550 OBD589550 OKZ589550 OUV589550 PER589550 PON589550 PYJ589550 QIF589550 QSB589550 RBX589550 RLT589550 RVP589550 SFL589550 SPH589550 SZD589550 TIZ589550 TSV589550 UCR589550 UMN589550 UWJ589550 VGF589550 VQB589550 VZX589550 WJT589550 WTP589550 HD655086 QZ655086 AAV655086 AKR655086 AUN655086 BEJ655086 BOF655086 BYB655086 CHX655086 CRT655086 DBP655086 DLL655086 DVH655086 EFD655086 EOZ655086 EYV655086 FIR655086 FSN655086 GCJ655086 GMF655086 GWB655086 HFX655086 HPT655086 HZP655086 IJL655086 ITH655086 JDD655086 JMZ655086 JWV655086 KGR655086 KQN655086 LAJ655086 LKF655086 LUB655086 MDX655086 MNT655086 MXP655086 NHL655086 NRH655086 OBD655086 OKZ655086 OUV655086 PER655086 PON655086 PYJ655086 QIF655086 QSB655086 RBX655086 RLT655086 RVP655086 SFL655086 SPH655086 SZD655086 TIZ655086 TSV655086 UCR655086 UMN655086 UWJ655086 VGF655086 VQB655086 VZX655086 WJT655086 WTP655086 HD720622 QZ720622 AAV720622 AKR720622 AUN720622 BEJ720622 BOF720622 BYB720622 CHX720622 CRT720622 DBP720622 DLL720622 DVH720622 EFD720622 EOZ720622 EYV720622 FIR720622 FSN720622 GCJ720622 GMF720622 GWB720622 HFX720622 HPT720622 HZP720622 IJL720622 ITH720622 JDD720622 JMZ720622 JWV720622 KGR720622 KQN720622 LAJ720622 LKF720622 LUB720622 MDX720622 MNT720622 MXP720622 NHL720622 NRH720622 OBD720622 OKZ720622 OUV720622 PER720622 PON720622 PYJ720622 QIF720622 QSB720622 RBX720622 RLT720622 RVP720622 SFL720622 SPH720622 SZD720622 TIZ720622 TSV720622 UCR720622 UMN720622 UWJ720622 VGF720622 VQB720622 VZX720622 WJT720622 WTP720622 HD786158 QZ786158 AAV786158 AKR786158 AUN786158 BEJ786158 BOF786158 BYB786158 CHX786158 CRT786158 DBP786158 DLL786158 DVH786158 EFD786158 EOZ786158 EYV786158 FIR786158 FSN786158 GCJ786158 GMF786158 GWB786158 HFX786158 HPT786158 HZP786158 IJL786158 ITH786158 JDD786158 JMZ786158 JWV786158 KGR786158 KQN786158 LAJ786158 LKF786158 LUB786158 MDX786158 MNT786158 MXP786158 NHL786158 NRH786158 OBD786158 OKZ786158 OUV786158 PER786158 PON786158 PYJ786158 QIF786158 QSB786158 RBX786158 RLT786158 RVP786158 SFL786158 SPH786158 SZD786158 TIZ786158 TSV786158 UCR786158 UMN786158 UWJ786158 VGF786158 VQB786158 VZX786158 WJT786158 WTP786158 HD851694 QZ851694 AAV851694 AKR851694 AUN851694 BEJ851694 BOF851694 BYB851694 CHX851694 CRT851694 DBP851694 DLL851694 DVH851694 EFD851694 EOZ851694 EYV851694 FIR851694 FSN851694 GCJ851694 GMF851694 GWB851694 HFX851694 HPT851694 HZP851694 IJL851694 ITH851694 JDD851694 JMZ851694 JWV851694 KGR851694 KQN851694 LAJ851694 LKF851694 LUB851694 MDX851694 MNT851694 MXP851694 NHL851694 NRH851694 OBD851694 OKZ851694 OUV851694 PER851694 PON851694 PYJ851694 QIF851694 QSB851694 RBX851694 RLT851694 RVP851694 SFL851694 SPH851694 SZD851694 TIZ851694 TSV851694 UCR851694 UMN851694 UWJ851694 VGF851694 VQB851694 VZX851694 WJT851694 WTP851694 HD917230 QZ917230 AAV917230 AKR917230 AUN917230 BEJ917230 BOF917230 BYB917230 CHX917230 CRT917230 DBP917230 DLL917230 DVH917230 EFD917230 EOZ917230 EYV917230 FIR917230 FSN917230 GCJ917230 GMF917230 GWB917230 HFX917230 HPT917230 HZP917230 IJL917230 ITH917230 JDD917230 JMZ917230 JWV917230 KGR917230 KQN917230 LAJ917230 LKF917230 LUB917230 MDX917230 MNT917230 MXP917230 NHL917230 NRH917230 OBD917230 OKZ917230 OUV917230 PER917230 PON917230 PYJ917230 QIF917230 QSB917230 RBX917230 RLT917230 RVP917230 SFL917230 SPH917230 SZD917230 TIZ917230 TSV917230 UCR917230 UMN917230 UWJ917230 VGF917230 VQB917230 VZX917230 WJT917230 WTP917230 HD982766 QZ982766 AAV982766 AKR982766 AUN982766 BEJ982766 BOF982766 BYB982766 CHX982766 CRT982766 DBP982766 DLL982766 DVH982766 EFD982766 EOZ982766 EYV982766 FIR982766 FSN982766 GCJ982766 GMF982766 GWB982766 HFX982766 HPT982766 HZP982766 IJL982766 ITH982766 JDD982766 JMZ982766 JWV982766 KGR982766 KQN982766 LAJ982766 LKF982766 LUB982766 MDX982766 MNT982766 MXP982766 NHL982766 NRH982766 OBD982766 OKZ982766 OUV982766 PER982766 PON982766 PYJ982766 QIF982766 QSB982766 RBX982766 RLT982766 RVP982766 SFL982766 SPH982766 SZD982766 TIZ982766 TSV982766 UCR982766 UMN982766 UWJ982766 VGF982766 VQB982766 VZX982766 WJT982766 WTP982766 HF65262 RB65262 AAX65262 AKT65262 AUP65262 BEL65262 BOH65262 BYD65262 CHZ65262 CRV65262 DBR65262 DLN65262 DVJ65262 EFF65262 EPB65262 EYX65262 FIT65262 FSP65262 GCL65262 GMH65262 GWD65262 HFZ65262 HPV65262 HZR65262 IJN65262 ITJ65262 JDF65262 JNB65262 JWX65262 KGT65262 KQP65262 LAL65262 LKH65262 LUD65262 MDZ65262 MNV65262 MXR65262 NHN65262 NRJ65262 OBF65262 OLB65262 OUX65262 PET65262 POP65262 PYL65262 QIH65262 QSD65262 RBZ65262 RLV65262 RVR65262 SFN65262 SPJ65262 SZF65262 TJB65262 TSX65262 UCT65262 UMP65262 UWL65262 VGH65262 VQD65262 VZZ65262 WJV65262 WTR65262 HF130798 RB130798 AAX130798 AKT130798 AUP130798 BEL130798 BOH130798 BYD130798 CHZ130798 CRV130798 DBR130798 DLN130798 DVJ130798 EFF130798 EPB130798 EYX130798 FIT130798 FSP130798 GCL130798 GMH130798 GWD130798 HFZ130798 HPV130798 HZR130798 IJN130798 ITJ130798 JDF130798 JNB130798 JWX130798 KGT130798 KQP130798 LAL130798 LKH130798 LUD130798 MDZ130798 MNV130798 MXR130798 NHN130798 NRJ130798 OBF130798 OLB130798 OUX130798 PET130798 POP130798 PYL130798 QIH130798 QSD130798 RBZ130798 RLV130798 RVR130798 SFN130798 SPJ130798 SZF130798 TJB130798 TSX130798 UCT130798 UMP130798 UWL130798 VGH130798 VQD130798 VZZ130798 WJV130798 WTR130798 HF196334 RB196334 AAX196334 AKT196334 AUP196334 BEL196334 BOH196334 BYD196334 CHZ196334 CRV196334 DBR196334 DLN196334 DVJ196334 EFF196334 EPB196334 EYX196334 FIT196334 FSP196334 GCL196334 GMH196334 GWD196334 HFZ196334 HPV196334 HZR196334 IJN196334 ITJ196334 JDF196334 JNB196334 JWX196334 KGT196334 KQP196334 LAL196334 LKH196334 LUD196334 MDZ196334 MNV196334 MXR196334 NHN196334 NRJ196334 OBF196334 OLB196334 OUX196334 PET196334 POP196334 PYL196334 QIH196334 QSD196334 RBZ196334 RLV196334 RVR196334 SFN196334 SPJ196334 SZF196334 TJB196334 TSX196334 UCT196334 UMP196334 UWL196334 VGH196334 VQD196334 VZZ196334 WJV196334 WTR196334 HF261870 RB261870 AAX261870 AKT261870 AUP261870 BEL261870 BOH261870 BYD261870 CHZ261870 CRV261870 DBR261870 DLN261870 DVJ261870 EFF261870 EPB261870 EYX261870 FIT261870 FSP261870 GCL261870 GMH261870 GWD261870 HFZ261870 HPV261870 HZR261870 IJN261870 ITJ261870 JDF261870 JNB261870 JWX261870 KGT261870 KQP261870 LAL261870 LKH261870 LUD261870 MDZ261870 MNV261870 MXR261870 NHN261870 NRJ261870 OBF261870 OLB261870 OUX261870 PET261870 POP261870 PYL261870 QIH261870 QSD261870 RBZ261870 RLV261870 RVR261870 SFN261870 SPJ261870 SZF261870 TJB261870 TSX261870 UCT261870 UMP261870 UWL261870 VGH261870 VQD261870 VZZ261870 WJV261870 WTR261870 HF327406 RB327406 AAX327406 AKT327406 AUP327406 BEL327406 BOH327406 BYD327406 CHZ327406 CRV327406 DBR327406 DLN327406 DVJ327406 EFF327406 EPB327406 EYX327406 FIT327406 FSP327406 GCL327406 GMH327406 GWD327406 HFZ327406 HPV327406 HZR327406 IJN327406 ITJ327406 JDF327406 JNB327406 JWX327406 KGT327406 KQP327406 LAL327406 LKH327406 LUD327406 MDZ327406 MNV327406 MXR327406 NHN327406 NRJ327406 OBF327406 OLB327406 OUX327406 PET327406 POP327406 PYL327406 QIH327406 QSD327406 RBZ327406 RLV327406 RVR327406 SFN327406 SPJ327406 SZF327406 TJB327406 TSX327406 UCT327406 UMP327406 UWL327406 VGH327406 VQD327406 VZZ327406 WJV327406 WTR327406 HF392942 RB392942 AAX392942 AKT392942 AUP392942 BEL392942 BOH392942 BYD392942 CHZ392942 CRV392942 DBR392942 DLN392942 DVJ392942 EFF392942 EPB392942 EYX392942 FIT392942 FSP392942 GCL392942 GMH392942 GWD392942 HFZ392942 HPV392942 HZR392942 IJN392942 ITJ392942 JDF392942 JNB392942 JWX392942 KGT392942 KQP392942 LAL392942 LKH392942 LUD392942 MDZ392942 MNV392942 MXR392942 NHN392942 NRJ392942 OBF392942 OLB392942 OUX392942 PET392942 POP392942 PYL392942 QIH392942 QSD392942 RBZ392942 RLV392942 RVR392942 SFN392942 SPJ392942 SZF392942 TJB392942 TSX392942 UCT392942 UMP392942 UWL392942 VGH392942 VQD392942 VZZ392942 WJV392942 WTR392942 HF458478 RB458478 AAX458478 AKT458478 AUP458478 BEL458478 BOH458478 BYD458478 CHZ458478 CRV458478 DBR458478 DLN458478 DVJ458478 EFF458478 EPB458478 EYX458478 FIT458478 FSP458478 GCL458478 GMH458478 GWD458478 HFZ458478 HPV458478 HZR458478 IJN458478 ITJ458478 JDF458478 JNB458478 JWX458478 KGT458478 KQP458478 LAL458478 LKH458478 LUD458478 MDZ458478 MNV458478 MXR458478 NHN458478 NRJ458478 OBF458478 OLB458478 OUX458478 PET458478 POP458478 PYL458478 QIH458478 QSD458478 RBZ458478 RLV458478 RVR458478 SFN458478 SPJ458478 SZF458478 TJB458478 TSX458478 UCT458478 UMP458478 UWL458478 VGH458478 VQD458478 VZZ458478 WJV458478 WTR458478 HF524014 RB524014 AAX524014 AKT524014 AUP524014 BEL524014 BOH524014 BYD524014 CHZ524014 CRV524014 DBR524014 DLN524014 DVJ524014 EFF524014 EPB524014 EYX524014 FIT524014 FSP524014 GCL524014 GMH524014 GWD524014 HFZ524014 HPV524014 HZR524014 IJN524014 ITJ524014 JDF524014 JNB524014 JWX524014 KGT524014 KQP524014 LAL524014 LKH524014 LUD524014 MDZ524014 MNV524014 MXR524014 NHN524014 NRJ524014 OBF524014 OLB524014 OUX524014 PET524014 POP524014 PYL524014 QIH524014 QSD524014 RBZ524014 RLV524014 RVR524014 SFN524014 SPJ524014 SZF524014 TJB524014 TSX524014 UCT524014 UMP524014 UWL524014 VGH524014 VQD524014 VZZ524014 WJV524014 WTR524014 HF589550 RB589550 AAX589550 AKT589550 AUP589550 BEL589550 BOH589550 BYD589550 CHZ589550 CRV589550 DBR589550 DLN589550 DVJ589550 EFF589550 EPB589550 EYX589550 FIT589550 FSP589550 GCL589550 GMH589550 GWD589550 HFZ589550 HPV589550 HZR589550 IJN589550 ITJ589550 JDF589550 JNB589550 JWX589550 KGT589550 KQP589550 LAL589550 LKH589550 LUD589550 MDZ589550 MNV589550 MXR589550 NHN589550 NRJ589550 OBF589550 OLB589550 OUX589550 PET589550 POP589550 PYL589550 QIH589550 QSD589550 RBZ589550 RLV589550 RVR589550 SFN589550 SPJ589550 SZF589550 TJB589550 TSX589550 UCT589550 UMP589550 UWL589550 VGH589550 VQD589550 VZZ589550 WJV589550 WTR589550 HF655086 RB655086 AAX655086 AKT655086 AUP655086 BEL655086 BOH655086 BYD655086 CHZ655086 CRV655086 DBR655086 DLN655086 DVJ655086 EFF655086 EPB655086 EYX655086 FIT655086 FSP655086 GCL655086 GMH655086 GWD655086 HFZ655086 HPV655086 HZR655086 IJN655086 ITJ655086 JDF655086 JNB655086 JWX655086 KGT655086 KQP655086 LAL655086 LKH655086 LUD655086 MDZ655086 MNV655086 MXR655086 NHN655086 NRJ655086 OBF655086 OLB655086 OUX655086 PET655086 POP655086 PYL655086 QIH655086 QSD655086 RBZ655086 RLV655086 RVR655086 SFN655086 SPJ655086 SZF655086 TJB655086 TSX655086 UCT655086 UMP655086 UWL655086 VGH655086 VQD655086 VZZ655086 WJV655086 WTR655086 HF720622 RB720622 AAX720622 AKT720622 AUP720622 BEL720622 BOH720622 BYD720622 CHZ720622 CRV720622 DBR720622 DLN720622 DVJ720622 EFF720622 EPB720622 EYX720622 FIT720622 FSP720622 GCL720622 GMH720622 GWD720622 HFZ720622 HPV720622 HZR720622 IJN720622 ITJ720622 JDF720622 JNB720622 JWX720622 KGT720622 KQP720622 LAL720622 LKH720622 LUD720622 MDZ720622 MNV720622 MXR720622 NHN720622 NRJ720622 OBF720622 OLB720622 OUX720622 PET720622 POP720622 PYL720622 QIH720622 QSD720622 RBZ720622 RLV720622 RVR720622 SFN720622 SPJ720622 SZF720622 TJB720622 TSX720622 UCT720622 UMP720622 UWL720622 VGH720622 VQD720622 VZZ720622 WJV720622 WTR720622 HF786158 RB786158 AAX786158 AKT786158 AUP786158 BEL786158 BOH786158 BYD786158 CHZ786158 CRV786158 DBR786158 DLN786158 DVJ786158 EFF786158 EPB786158 EYX786158 FIT786158 FSP786158 GCL786158 GMH786158 GWD786158 HFZ786158 HPV786158 HZR786158 IJN786158 ITJ786158 JDF786158 JNB786158 JWX786158 KGT786158 KQP786158 LAL786158 LKH786158 LUD786158 MDZ786158 MNV786158 MXR786158 NHN786158 NRJ786158 OBF786158 OLB786158 OUX786158 PET786158 POP786158 PYL786158 QIH786158 QSD786158 RBZ786158 RLV786158 RVR786158 SFN786158 SPJ786158 SZF786158 TJB786158 TSX786158 UCT786158 UMP786158 UWL786158 VGH786158 VQD786158 VZZ786158 WJV786158 WTR786158 HF851694 RB851694 AAX851694 AKT851694 AUP851694 BEL851694 BOH851694 BYD851694 CHZ851694 CRV851694 DBR851694 DLN851694 DVJ851694 EFF851694 EPB851694 EYX851694 FIT851694 FSP851694 GCL851694 GMH851694 GWD851694 HFZ851694 HPV851694 HZR851694 IJN851694 ITJ851694 JDF851694 JNB851694 JWX851694 KGT851694 KQP851694 LAL851694 LKH851694 LUD851694 MDZ851694 MNV851694 MXR851694 NHN851694 NRJ851694 OBF851694 OLB851694 OUX851694 PET851694 POP851694 PYL851694 QIH851694 QSD851694 RBZ851694 RLV851694 RVR851694 SFN851694 SPJ851694 SZF851694 TJB851694 TSX851694 UCT851694 UMP851694 UWL851694 VGH851694 VQD851694 VZZ851694 WJV851694 WTR851694 HF917230 RB917230 AAX917230 AKT917230 AUP917230 BEL917230 BOH917230 BYD917230 CHZ917230 CRV917230 DBR917230 DLN917230 DVJ917230 EFF917230 EPB917230 EYX917230 FIT917230 FSP917230 GCL917230 GMH917230 GWD917230 HFZ917230 HPV917230 HZR917230 IJN917230 ITJ917230 JDF917230 JNB917230 JWX917230 KGT917230 KQP917230 LAL917230 LKH917230 LUD917230 MDZ917230 MNV917230 MXR917230 NHN917230 NRJ917230 OBF917230 OLB917230 OUX917230 PET917230 POP917230 PYL917230 QIH917230 QSD917230 RBZ917230 RLV917230 RVR917230 SFN917230 SPJ917230 SZF917230 TJB917230 TSX917230 UCT917230 UMP917230 UWL917230 VGH917230 VQD917230 VZZ917230 WJV917230 WTR917230 HF982766 RB982766 AAX982766 AKT982766 AUP982766 BEL982766 BOH982766 BYD982766 CHZ982766 CRV982766 DBR982766 DLN982766 DVJ982766 EFF982766 EPB982766 EYX982766 FIT982766 FSP982766 GCL982766 GMH982766 GWD982766 HFZ982766 HPV982766 HZR982766 IJN982766 ITJ982766 JDF982766 JNB982766 JWX982766 KGT982766 KQP982766 LAL982766 LKH982766 LUD982766 MDZ982766 MNV982766 MXR982766 NHN982766 NRJ982766 OBF982766 OLB982766 OUX982766 PET982766 POP982766 PYL982766 QIH982766 QSD982766 RBZ982766 RLV982766 RVR982766 SFN982766 SPJ982766 SZF982766 TJB982766 TSX982766 UCT982766 UMP982766 UWL982766 VGH982766 VQD982766 VZZ982766 WJV982766 WTR982766 HH65262 RD65262 AAZ65262 AKV65262 AUR65262 BEN65262 BOJ65262 BYF65262 CIB65262 CRX65262 DBT65262 DLP65262 DVL65262 EFH65262 EPD65262 EYZ65262 FIV65262 FSR65262 GCN65262 GMJ65262 GWF65262 HGB65262 HPX65262 HZT65262 IJP65262 ITL65262 JDH65262 JND65262 JWZ65262 KGV65262 KQR65262 LAN65262 LKJ65262 LUF65262 MEB65262 MNX65262 MXT65262 NHP65262 NRL65262 OBH65262 OLD65262 OUZ65262 PEV65262 POR65262 PYN65262 QIJ65262 QSF65262 RCB65262 RLX65262 RVT65262 SFP65262 SPL65262 SZH65262 TJD65262 TSZ65262 UCV65262 UMR65262 UWN65262 VGJ65262 VQF65262 WAB65262 WJX65262 WTT65262 HH130798 RD130798 AAZ130798 AKV130798 AUR130798 BEN130798 BOJ130798 BYF130798 CIB130798 CRX130798 DBT130798 DLP130798 DVL130798 EFH130798 EPD130798 EYZ130798 FIV130798 FSR130798 GCN130798 GMJ130798 GWF130798 HGB130798 HPX130798 HZT130798 IJP130798 ITL130798 JDH130798 JND130798 JWZ130798 KGV130798 KQR130798 LAN130798 LKJ130798 LUF130798 MEB130798 MNX130798 MXT130798 NHP130798 NRL130798 OBH130798 OLD130798 OUZ130798 PEV130798 POR130798 PYN130798 QIJ130798 QSF130798 RCB130798 RLX130798 RVT130798 SFP130798 SPL130798 SZH130798 TJD130798 TSZ130798 UCV130798 UMR130798 UWN130798 VGJ130798 VQF130798 WAB130798 WJX130798 WTT130798 HH196334 RD196334 AAZ196334 AKV196334 AUR196334 BEN196334 BOJ196334 BYF196334 CIB196334 CRX196334 DBT196334 DLP196334 DVL196334 EFH196334 EPD196334 EYZ196334 FIV196334 FSR196334 GCN196334 GMJ196334 GWF196334 HGB196334 HPX196334 HZT196334 IJP196334 ITL196334 JDH196334 JND196334 JWZ196334 KGV196334 KQR196334 LAN196334 LKJ196334 LUF196334 MEB196334 MNX196334 MXT196334 NHP196334 NRL196334 OBH196334 OLD196334 OUZ196334 PEV196334 POR196334 PYN196334 QIJ196334 QSF196334 RCB196334 RLX196334 RVT196334 SFP196334 SPL196334 SZH196334 TJD196334 TSZ196334 UCV196334 UMR196334 UWN196334 VGJ196334 VQF196334 WAB196334 WJX196334 WTT196334 HH261870 RD261870 AAZ261870 AKV261870 AUR261870 BEN261870 BOJ261870 BYF261870 CIB261870 CRX261870 DBT261870 DLP261870 DVL261870 EFH261870 EPD261870 EYZ261870 FIV261870 FSR261870 GCN261870 GMJ261870 GWF261870 HGB261870 HPX261870 HZT261870 IJP261870 ITL261870 JDH261870 JND261870 JWZ261870 KGV261870 KQR261870 LAN261870 LKJ261870 LUF261870 MEB261870 MNX261870 MXT261870 NHP261870 NRL261870 OBH261870 OLD261870 OUZ261870 PEV261870 POR261870 PYN261870 QIJ261870 QSF261870 RCB261870 RLX261870 RVT261870 SFP261870 SPL261870 SZH261870 TJD261870 TSZ261870 UCV261870 UMR261870 UWN261870 VGJ261870 VQF261870 WAB261870 WJX261870 WTT261870 HH327406 RD327406 AAZ327406 AKV327406 AUR327406 BEN327406 BOJ327406 BYF327406 CIB327406 CRX327406 DBT327406 DLP327406 DVL327406 EFH327406 EPD327406 EYZ327406 FIV327406 FSR327406 GCN327406 GMJ327406 GWF327406 HGB327406 HPX327406 HZT327406 IJP327406 ITL327406 JDH327406 JND327406 JWZ327406 KGV327406 KQR327406 LAN327406 LKJ327406 LUF327406 MEB327406 MNX327406 MXT327406 NHP327406 NRL327406 OBH327406 OLD327406 OUZ327406 PEV327406 POR327406 PYN327406 QIJ327406 QSF327406 RCB327406 RLX327406 RVT327406 SFP327406 SPL327406 SZH327406 TJD327406 TSZ327406 UCV327406 UMR327406 UWN327406 VGJ327406 VQF327406 WAB327406 WJX327406 WTT327406 HH392942 RD392942 AAZ392942 AKV392942 AUR392942 BEN392942 BOJ392942 BYF392942 CIB392942 CRX392942 DBT392942 DLP392942 DVL392942 EFH392942 EPD392942 EYZ392942 FIV392942 FSR392942 GCN392942 GMJ392942 GWF392942 HGB392942 HPX392942 HZT392942 IJP392942 ITL392942 JDH392942 JND392942 JWZ392942 KGV392942 KQR392942 LAN392942 LKJ392942 LUF392942 MEB392942 MNX392942 MXT392942 NHP392942 NRL392942 OBH392942 OLD392942 OUZ392942 PEV392942 POR392942 PYN392942 QIJ392942 QSF392942 RCB392942 RLX392942 RVT392942 SFP392942 SPL392942 SZH392942 TJD392942 TSZ392942 UCV392942 UMR392942 UWN392942 VGJ392942 VQF392942 WAB392942 WJX392942 WTT392942 HH458478 RD458478 AAZ458478 AKV458478 AUR458478 BEN458478 BOJ458478 BYF458478 CIB458478 CRX458478 DBT458478 DLP458478 DVL458478 EFH458478 EPD458478 EYZ458478 FIV458478 FSR458478 GCN458478 GMJ458478 GWF458478 HGB458478 HPX458478 HZT458478 IJP458478 ITL458478 JDH458478 JND458478 JWZ458478 KGV458478 KQR458478 LAN458478 LKJ458478 LUF458478 MEB458478 MNX458478 MXT458478 NHP458478 NRL458478 OBH458478 OLD458478 OUZ458478 PEV458478 POR458478 PYN458478 QIJ458478 QSF458478 RCB458478 RLX458478 RVT458478 SFP458478 SPL458478 SZH458478 TJD458478 TSZ458478 UCV458478 UMR458478 UWN458478 VGJ458478 VQF458478 WAB458478 WJX458478 WTT458478 HH524014 RD524014 AAZ524014 AKV524014 AUR524014 BEN524014 BOJ524014 BYF524014 CIB524014 CRX524014 DBT524014 DLP524014 DVL524014 EFH524014 EPD524014 EYZ524014 FIV524014 FSR524014 GCN524014 GMJ524014 GWF524014 HGB524014 HPX524014 HZT524014 IJP524014 ITL524014 JDH524014 JND524014 JWZ524014 KGV524014 KQR524014 LAN524014 LKJ524014 LUF524014 MEB524014 MNX524014 MXT524014 NHP524014 NRL524014 OBH524014 OLD524014 OUZ524014 PEV524014 POR524014 PYN524014 QIJ524014 QSF524014 RCB524014 RLX524014 RVT524014 SFP524014 SPL524014 SZH524014 TJD524014 TSZ524014 UCV524014 UMR524014 UWN524014 VGJ524014 VQF524014 WAB524014 WJX524014 WTT524014 HH589550 RD589550 AAZ589550 AKV589550 AUR589550 BEN589550 BOJ589550 BYF589550 CIB589550 CRX589550 DBT589550 DLP589550 DVL589550 EFH589550 EPD589550 EYZ589550 FIV589550 FSR589550 GCN589550 GMJ589550 GWF589550 HGB589550 HPX589550 HZT589550 IJP589550 ITL589550 JDH589550 JND589550 JWZ589550 KGV589550 KQR589550 LAN589550 LKJ589550 LUF589550 MEB589550 MNX589550 MXT589550 NHP589550 NRL589550 OBH589550 OLD589550 OUZ589550 PEV589550 POR589550 PYN589550 QIJ589550 QSF589550 RCB589550 RLX589550 RVT589550 SFP589550 SPL589550 SZH589550 TJD589550 TSZ589550 UCV589550 UMR589550 UWN589550 VGJ589550 VQF589550 WAB589550 WJX589550 WTT589550 HH655086 RD655086 AAZ655086 AKV655086 AUR655086 BEN655086 BOJ655086 BYF655086 CIB655086 CRX655086 DBT655086 DLP655086 DVL655086 EFH655086 EPD655086 EYZ655086 FIV655086 FSR655086 GCN655086 GMJ655086 GWF655086 HGB655086 HPX655086 HZT655086 IJP655086 ITL655086 JDH655086 JND655086 JWZ655086 KGV655086 KQR655086 LAN655086 LKJ655086 LUF655086 MEB655086 MNX655086 MXT655086 NHP655086 NRL655086 OBH655086 OLD655086 OUZ655086 PEV655086 POR655086 PYN655086 QIJ655086 QSF655086 RCB655086 RLX655086 RVT655086 SFP655086 SPL655086 SZH655086 TJD655086 TSZ655086 UCV655086 UMR655086 UWN655086 VGJ655086 VQF655086 WAB655086 WJX655086 WTT655086 HH720622 RD720622 AAZ720622 AKV720622 AUR720622 BEN720622 BOJ720622 BYF720622 CIB720622 CRX720622 DBT720622 DLP720622 DVL720622 EFH720622 EPD720622 EYZ720622 FIV720622 FSR720622 GCN720622 GMJ720622 GWF720622 HGB720622 HPX720622 HZT720622 IJP720622 ITL720622 JDH720622 JND720622 JWZ720622 KGV720622 KQR720622 LAN720622 LKJ720622 LUF720622 MEB720622 MNX720622 MXT720622 NHP720622 NRL720622 OBH720622 OLD720622 OUZ720622 PEV720622 POR720622 PYN720622 QIJ720622 QSF720622 RCB720622 RLX720622 RVT720622 SFP720622 SPL720622 SZH720622 TJD720622 TSZ720622 UCV720622 UMR720622 UWN720622 VGJ720622 VQF720622 WAB720622 WJX720622 WTT720622 HH786158 RD786158 AAZ786158 AKV786158 AUR786158 BEN786158 BOJ786158 BYF786158 CIB786158 CRX786158 DBT786158 DLP786158 DVL786158 EFH786158 EPD786158 EYZ786158 FIV786158 FSR786158 GCN786158 GMJ786158 GWF786158 HGB786158 HPX786158 HZT786158 IJP786158 ITL786158 JDH786158 JND786158 JWZ786158 KGV786158 KQR786158 LAN786158 LKJ786158 LUF786158 MEB786158 MNX786158 MXT786158 NHP786158 NRL786158 OBH786158 OLD786158 OUZ786158 PEV786158 POR786158 PYN786158 QIJ786158 QSF786158 RCB786158 RLX786158 RVT786158 SFP786158 SPL786158 SZH786158 TJD786158 TSZ786158 UCV786158 UMR786158 UWN786158 VGJ786158 VQF786158 WAB786158 WJX786158 WTT786158 HH851694 RD851694 AAZ851694 AKV851694 AUR851694 BEN851694 BOJ851694 BYF851694 CIB851694 CRX851694 DBT851694 DLP851694 DVL851694 EFH851694 EPD851694 EYZ851694 FIV851694 FSR851694 GCN851694 GMJ851694 GWF851694 HGB851694 HPX851694 HZT851694 IJP851694 ITL851694 JDH851694 JND851694 JWZ851694 KGV851694 KQR851694 LAN851694 LKJ851694 LUF851694 MEB851694 MNX851694 MXT851694 NHP851694 NRL851694 OBH851694 OLD851694 OUZ851694 PEV851694 POR851694 PYN851694 QIJ851694 QSF851694 RCB851694 RLX851694 RVT851694 SFP851694 SPL851694 SZH851694 TJD851694 TSZ851694 UCV851694 UMR851694 UWN851694 VGJ851694 VQF851694 WAB851694 WJX851694 WTT851694 HH917230 RD917230 AAZ917230 AKV917230 AUR917230 BEN917230 BOJ917230 BYF917230 CIB917230 CRX917230 DBT917230 DLP917230 DVL917230 EFH917230 EPD917230 EYZ917230 FIV917230 FSR917230 GCN917230 GMJ917230 GWF917230 HGB917230 HPX917230 HZT917230 IJP917230 ITL917230 JDH917230 JND917230 JWZ917230 KGV917230 KQR917230 LAN917230 LKJ917230 LUF917230 MEB917230 MNX917230 MXT917230 NHP917230 NRL917230 OBH917230 OLD917230 OUZ917230 PEV917230 POR917230 PYN917230 QIJ917230 QSF917230 RCB917230 RLX917230 RVT917230 SFP917230 SPL917230 SZH917230 TJD917230 TSZ917230 UCV917230 UMR917230 UWN917230 VGJ917230 VQF917230 WAB917230 WJX917230 WTT917230 HH982766 RD982766 AAZ982766 AKV982766 AUR982766 BEN982766 BOJ982766 BYF982766 CIB982766 CRX982766 DBT982766 DLP982766 DVL982766 EFH982766 EPD982766 EYZ982766 FIV982766 FSR982766 GCN982766 GMJ982766 GWF982766 HGB982766 HPX982766 HZT982766 IJP982766 ITL982766 JDH982766 JND982766 JWZ982766 KGV982766 KQR982766 LAN982766 LKJ982766 LUF982766 MEB982766 MNX982766 MXT982766 NHP982766 NRL982766 OBH982766 OLD982766 OUZ982766 PEV982766 POR982766 PYN982766 QIJ982766 QSF982766 RCB982766 RLX982766 RVT982766 SFP982766 SPL982766 SZH982766 TJD982766 TSZ982766 UCV982766 UMR982766 UWN982766 VGJ982766 VQF982766 WAB982766 WJX982766 WTT982766 HJ65262 RF65262 ABB65262 AKX65262 AUT65262 BEP65262 BOL65262 BYH65262 CID65262 CRZ65262 DBV65262 DLR65262 DVN65262 EFJ65262 EPF65262 EZB65262 FIX65262 FST65262 GCP65262 GML65262 GWH65262 HGD65262 HPZ65262 HZV65262 IJR65262 ITN65262 JDJ65262 JNF65262 JXB65262 KGX65262 KQT65262 LAP65262 LKL65262 LUH65262 MED65262 MNZ65262 MXV65262 NHR65262 NRN65262 OBJ65262 OLF65262 OVB65262 PEX65262 POT65262 PYP65262 QIL65262 QSH65262 RCD65262 RLZ65262 RVV65262 SFR65262 SPN65262 SZJ65262 TJF65262 TTB65262 UCX65262 UMT65262 UWP65262 VGL65262 VQH65262 WAD65262 WJZ65262 WTV65262 HJ130798 RF130798 ABB130798 AKX130798 AUT130798 BEP130798 BOL130798 BYH130798 CID130798 CRZ130798 DBV130798 DLR130798 DVN130798 EFJ130798 EPF130798 EZB130798 FIX130798 FST130798 GCP130798 GML130798 GWH130798 HGD130798 HPZ130798 HZV130798 IJR130798 ITN130798 JDJ130798 JNF130798 JXB130798 KGX130798 KQT130798 LAP130798 LKL130798 LUH130798 MED130798 MNZ130798 MXV130798 NHR130798 NRN130798 OBJ130798 OLF130798 OVB130798 PEX130798 POT130798 PYP130798 QIL130798 QSH130798 RCD130798 RLZ130798 RVV130798 SFR130798 SPN130798 SZJ130798 TJF130798 TTB130798 UCX130798 UMT130798 UWP130798 VGL130798 VQH130798 WAD130798 WJZ130798 WTV130798 HJ196334 RF196334 ABB196334 AKX196334 AUT196334 BEP196334 BOL196334 BYH196334 CID196334 CRZ196334 DBV196334 DLR196334 DVN196334 EFJ196334 EPF196334 EZB196334 FIX196334 FST196334 GCP196334 GML196334 GWH196334 HGD196334 HPZ196334 HZV196334 IJR196334 ITN196334 JDJ196334 JNF196334 JXB196334 KGX196334 KQT196334 LAP196334 LKL196334 LUH196334 MED196334 MNZ196334 MXV196334 NHR196334 NRN196334 OBJ196334 OLF196334 OVB196334 PEX196334 POT196334 PYP196334 QIL196334 QSH196334 RCD196334 RLZ196334 RVV196334 SFR196334 SPN196334 SZJ196334 TJF196334 TTB196334 UCX196334 UMT196334 UWP196334 VGL196334 VQH196334 WAD196334 WJZ196334 WTV196334 HJ261870 RF261870 ABB261870 AKX261870 AUT261870 BEP261870 BOL261870 BYH261870 CID261870 CRZ261870 DBV261870 DLR261870 DVN261870 EFJ261870 EPF261870 EZB261870 FIX261870 FST261870 GCP261870 GML261870 GWH261870 HGD261870 HPZ261870 HZV261870 IJR261870 ITN261870 JDJ261870 JNF261870 JXB261870 KGX261870 KQT261870 LAP261870 LKL261870 LUH261870 MED261870 MNZ261870 MXV261870 NHR261870 NRN261870 OBJ261870 OLF261870 OVB261870 PEX261870 POT261870 PYP261870 QIL261870 QSH261870 RCD261870 RLZ261870 RVV261870 SFR261870 SPN261870 SZJ261870 TJF261870 TTB261870 UCX261870 UMT261870 UWP261870 VGL261870 VQH261870 WAD261870 WJZ261870 WTV261870 HJ327406 RF327406 ABB327406 AKX327406 AUT327406 BEP327406 BOL327406 BYH327406 CID327406 CRZ327406 DBV327406 DLR327406 DVN327406 EFJ327406 EPF327406 EZB327406 FIX327406 FST327406 GCP327406 GML327406 GWH327406 HGD327406 HPZ327406 HZV327406 IJR327406 ITN327406 JDJ327406 JNF327406 JXB327406 KGX327406 KQT327406 LAP327406 LKL327406 LUH327406 MED327406 MNZ327406 MXV327406 NHR327406 NRN327406 OBJ327406 OLF327406 OVB327406 PEX327406 POT327406 PYP327406 QIL327406 QSH327406 RCD327406 RLZ327406 RVV327406 SFR327406 SPN327406 SZJ327406 TJF327406 TTB327406 UCX327406 UMT327406 UWP327406 VGL327406 VQH327406 WAD327406 WJZ327406 WTV327406 HJ392942 RF392942 ABB392942 AKX392942 AUT392942 BEP392942 BOL392942 BYH392942 CID392942 CRZ392942 DBV392942 DLR392942 DVN392942 EFJ392942 EPF392942 EZB392942 FIX392942 FST392942 GCP392942 GML392942 GWH392942 HGD392942 HPZ392942 HZV392942 IJR392942 ITN392942 JDJ392942 JNF392942 JXB392942 KGX392942 KQT392942 LAP392942 LKL392942 LUH392942 MED392942 MNZ392942 MXV392942 NHR392942 NRN392942 OBJ392942 OLF392942 OVB392942 PEX392942 POT392942 PYP392942 QIL392942 QSH392942 RCD392942 RLZ392942 RVV392942 SFR392942 SPN392942 SZJ392942 TJF392942 TTB392942 UCX392942 UMT392942 UWP392942 VGL392942 VQH392942 WAD392942 WJZ392942 WTV392942 HJ458478 RF458478 ABB458478 AKX458478 AUT458478 BEP458478 BOL458478 BYH458478 CID458478 CRZ458478 DBV458478 DLR458478 DVN458478 EFJ458478 EPF458478 EZB458478 FIX458478 FST458478 GCP458478 GML458478 GWH458478 HGD458478 HPZ458478 HZV458478 IJR458478 ITN458478 JDJ458478 JNF458478 JXB458478 KGX458478 KQT458478 LAP458478 LKL458478 LUH458478 MED458478 MNZ458478 MXV458478 NHR458478 NRN458478 OBJ458478 OLF458478 OVB458478 PEX458478 POT458478 PYP458478 QIL458478 QSH458478 RCD458478 RLZ458478 RVV458478 SFR458478 SPN458478 SZJ458478 TJF458478 TTB458478 UCX458478 UMT458478 UWP458478 VGL458478 VQH458478 WAD458478 WJZ458478 WTV458478 HJ524014 RF524014 ABB524014 AKX524014 AUT524014 BEP524014 BOL524014 BYH524014 CID524014 CRZ524014 DBV524014 DLR524014 DVN524014 EFJ524014 EPF524014 EZB524014 FIX524014 FST524014 GCP524014 GML524014 GWH524014 HGD524014 HPZ524014 HZV524014 IJR524014 ITN524014 JDJ524014 JNF524014 JXB524014 KGX524014 KQT524014 LAP524014 LKL524014 LUH524014 MED524014 MNZ524014 MXV524014 NHR524014 NRN524014 OBJ524014 OLF524014 OVB524014 PEX524014 POT524014 PYP524014 QIL524014 QSH524014 RCD524014 RLZ524014 RVV524014 SFR524014 SPN524014 SZJ524014 TJF524014 TTB524014 UCX524014 UMT524014 UWP524014 VGL524014 VQH524014 WAD524014 WJZ524014 WTV524014 HJ589550 RF589550 ABB589550 AKX589550 AUT589550 BEP589550 BOL589550 BYH589550 CID589550 CRZ589550 DBV589550 DLR589550 DVN589550 EFJ589550 EPF589550 EZB589550 FIX589550 FST589550 GCP589550 GML589550 GWH589550 HGD589550 HPZ589550 HZV589550 IJR589550 ITN589550 JDJ589550 JNF589550 JXB589550 KGX589550 KQT589550 LAP589550 LKL589550 LUH589550 MED589550 MNZ589550 MXV589550 NHR589550 NRN589550 OBJ589550 OLF589550 OVB589550 PEX589550 POT589550 PYP589550 QIL589550 QSH589550 RCD589550 RLZ589550 RVV589550 SFR589550 SPN589550 SZJ589550 TJF589550 TTB589550 UCX589550 UMT589550 UWP589550 VGL589550 VQH589550 WAD589550 WJZ589550 WTV589550 HJ655086 RF655086 ABB655086 AKX655086 AUT655086 BEP655086 BOL655086 BYH655086 CID655086 CRZ655086 DBV655086 DLR655086 DVN655086 EFJ655086 EPF655086 EZB655086 FIX655086 FST655086 GCP655086 GML655086 GWH655086 HGD655086 HPZ655086 HZV655086 IJR655086 ITN655086 JDJ655086 JNF655086 JXB655086 KGX655086 KQT655086 LAP655086 LKL655086 LUH655086 MED655086 MNZ655086 MXV655086 NHR655086 NRN655086 OBJ655086 OLF655086 OVB655086 PEX655086 POT655086 PYP655086 QIL655086 QSH655086 RCD655086 RLZ655086 RVV655086 SFR655086 SPN655086 SZJ655086 TJF655086 TTB655086 UCX655086 UMT655086 UWP655086 VGL655086 VQH655086 WAD655086 WJZ655086 WTV655086 HJ720622 RF720622 ABB720622 AKX720622 AUT720622 BEP720622 BOL720622 BYH720622 CID720622 CRZ720622 DBV720622 DLR720622 DVN720622 EFJ720622 EPF720622 EZB720622 FIX720622 FST720622 GCP720622 GML720622 GWH720622 HGD720622 HPZ720622 HZV720622 IJR720622 ITN720622 JDJ720622 JNF720622 JXB720622 KGX720622 KQT720622 LAP720622 LKL720622 LUH720622 MED720622 MNZ720622 MXV720622 NHR720622 NRN720622 OBJ720622 OLF720622 OVB720622 PEX720622 POT720622 PYP720622 QIL720622 QSH720622 RCD720622 RLZ720622 RVV720622 SFR720622 SPN720622 SZJ720622 TJF720622 TTB720622 UCX720622 UMT720622 UWP720622 VGL720622 VQH720622 WAD720622 WJZ720622 WTV720622 HJ786158 RF786158 ABB786158 AKX786158 AUT786158 BEP786158 BOL786158 BYH786158 CID786158 CRZ786158 DBV786158 DLR786158 DVN786158 EFJ786158 EPF786158 EZB786158 FIX786158 FST786158 GCP786158 GML786158 GWH786158 HGD786158 HPZ786158 HZV786158 IJR786158 ITN786158 JDJ786158 JNF786158 JXB786158 KGX786158 KQT786158 LAP786158 LKL786158 LUH786158 MED786158 MNZ786158 MXV786158 NHR786158 NRN786158 OBJ786158 OLF786158 OVB786158 PEX786158 POT786158 PYP786158 QIL786158 QSH786158 RCD786158 RLZ786158 RVV786158 SFR786158 SPN786158 SZJ786158 TJF786158 TTB786158 UCX786158 UMT786158 UWP786158 VGL786158 VQH786158 WAD786158 WJZ786158 WTV786158 HJ851694 RF851694 ABB851694 AKX851694 AUT851694 BEP851694 BOL851694 BYH851694 CID851694 CRZ851694 DBV851694 DLR851694 DVN851694 EFJ851694 EPF851694 EZB851694 FIX851694 FST851694 GCP851694 GML851694 GWH851694 HGD851694 HPZ851694 HZV851694 IJR851694 ITN851694 JDJ851694 JNF851694 JXB851694 KGX851694 KQT851694 LAP851694 LKL851694 LUH851694 MED851694 MNZ851694 MXV851694 NHR851694 NRN851694 OBJ851694 OLF851694 OVB851694 PEX851694 POT851694 PYP851694 QIL851694 QSH851694 RCD851694 RLZ851694 RVV851694 SFR851694 SPN851694 SZJ851694 TJF851694 TTB851694 UCX851694 UMT851694 UWP851694 VGL851694 VQH851694 WAD851694 WJZ851694 WTV851694 HJ917230 RF917230 ABB917230 AKX917230 AUT917230 BEP917230 BOL917230 BYH917230 CID917230 CRZ917230 DBV917230 DLR917230 DVN917230 EFJ917230 EPF917230 EZB917230 FIX917230 FST917230 GCP917230 GML917230 GWH917230 HGD917230 HPZ917230 HZV917230 IJR917230 ITN917230 JDJ917230 JNF917230 JXB917230 KGX917230 KQT917230 LAP917230 LKL917230 LUH917230 MED917230 MNZ917230 MXV917230 NHR917230 NRN917230 OBJ917230 OLF917230 OVB917230 PEX917230 POT917230 PYP917230 QIL917230 QSH917230 RCD917230 RLZ917230 RVV917230 SFR917230 SPN917230 SZJ917230 TJF917230 TTB917230 UCX917230 UMT917230 UWP917230 VGL917230 VQH917230 WAD917230 WJZ917230 WTV917230 HJ982766 RF982766 ABB982766 AKX982766 AUT982766 BEP982766 BOL982766 BYH982766 CID982766 CRZ982766 DBV982766 DLR982766 DVN982766 EFJ982766 EPF982766 EZB982766 FIX982766 FST982766 GCP982766 GML982766 GWH982766 HGD982766 HPZ982766 HZV982766 IJR982766 ITN982766 JDJ982766 JNF982766 JXB982766 KGX982766 KQT982766 LAP982766 LKL982766 LUH982766 MED982766 MNZ982766 MXV982766 NHR982766 NRN982766 OBJ982766 OLF982766 OVB982766 PEX982766 POT982766 PYP982766 QIL982766 QSH982766 RCD982766 RLZ982766 RVV982766 SFR982766 SPN982766 SZJ982766 TJF982766 TTB982766 UCX982766 UMT982766 UWP982766 VGL982766 VQH982766 WAD982766 WJZ982766 WTV982766 HL65262 RH65262 ABD65262 AKZ65262 AUV65262 BER65262 BON65262 BYJ65262 CIF65262 CSB65262 DBX65262 DLT65262 DVP65262 EFL65262 EPH65262 EZD65262 FIZ65262 FSV65262 GCR65262 GMN65262 GWJ65262 HGF65262 HQB65262 HZX65262 IJT65262 ITP65262 JDL65262 JNH65262 JXD65262 KGZ65262 KQV65262 LAR65262 LKN65262 LUJ65262 MEF65262 MOB65262 MXX65262 NHT65262 NRP65262 OBL65262 OLH65262 OVD65262 PEZ65262 POV65262 PYR65262 QIN65262 QSJ65262 RCF65262 RMB65262 RVX65262 SFT65262 SPP65262 SZL65262 TJH65262 TTD65262 UCZ65262 UMV65262 UWR65262 VGN65262 VQJ65262 WAF65262 WKB65262 WTX65262 HL130798 RH130798 ABD130798 AKZ130798 AUV130798 BER130798 BON130798 BYJ130798 CIF130798 CSB130798 DBX130798 DLT130798 DVP130798 EFL130798 EPH130798 EZD130798 FIZ130798 FSV130798 GCR130798 GMN130798 GWJ130798 HGF130798 HQB130798 HZX130798 IJT130798 ITP130798 JDL130798 JNH130798 JXD130798 KGZ130798 KQV130798 LAR130798 LKN130798 LUJ130798 MEF130798 MOB130798 MXX130798 NHT130798 NRP130798 OBL130798 OLH130798 OVD130798 PEZ130798 POV130798 PYR130798 QIN130798 QSJ130798 RCF130798 RMB130798 RVX130798 SFT130798 SPP130798 SZL130798 TJH130798 TTD130798 UCZ130798 UMV130798 UWR130798 VGN130798 VQJ130798 WAF130798 WKB130798 WTX130798 HL196334 RH196334 ABD196334 AKZ196334 AUV196334 BER196334 BON196334 BYJ196334 CIF196334 CSB196334 DBX196334 DLT196334 DVP196334 EFL196334 EPH196334 EZD196334 FIZ196334 FSV196334 GCR196334 GMN196334 GWJ196334 HGF196334 HQB196334 HZX196334 IJT196334 ITP196334 JDL196334 JNH196334 JXD196334 KGZ196334 KQV196334 LAR196334 LKN196334 LUJ196334 MEF196334 MOB196334 MXX196334 NHT196334 NRP196334 OBL196334 OLH196334 OVD196334 PEZ196334 POV196334 PYR196334 QIN196334 QSJ196334 RCF196334 RMB196334 RVX196334 SFT196334 SPP196334 SZL196334 TJH196334 TTD196334 UCZ196334 UMV196334 UWR196334 VGN196334 VQJ196334 WAF196334 WKB196334 WTX196334 HL261870 RH261870 ABD261870 AKZ261870 AUV261870 BER261870 BON261870 BYJ261870 CIF261870 CSB261870 DBX261870 DLT261870 DVP261870 EFL261870 EPH261870 EZD261870 FIZ261870 FSV261870 GCR261870 GMN261870 GWJ261870 HGF261870 HQB261870 HZX261870 IJT261870 ITP261870 JDL261870 JNH261870 JXD261870 KGZ261870 KQV261870 LAR261870 LKN261870 LUJ261870 MEF261870 MOB261870 MXX261870 NHT261870 NRP261870 OBL261870 OLH261870 OVD261870 PEZ261870 POV261870 PYR261870 QIN261870 QSJ261870 RCF261870 RMB261870 RVX261870 SFT261870 SPP261870 SZL261870 TJH261870 TTD261870 UCZ261870 UMV261870 UWR261870 VGN261870 VQJ261870 WAF261870 WKB261870 WTX261870 HL327406 RH327406 ABD327406 AKZ327406 AUV327406 BER327406 BON327406 BYJ327406 CIF327406 CSB327406 DBX327406 DLT327406 DVP327406 EFL327406 EPH327406 EZD327406 FIZ327406 FSV327406 GCR327406 GMN327406 GWJ327406 HGF327406 HQB327406 HZX327406 IJT327406 ITP327406 JDL327406 JNH327406 JXD327406 KGZ327406 KQV327406 LAR327406 LKN327406 LUJ327406 MEF327406 MOB327406 MXX327406 NHT327406 NRP327406 OBL327406 OLH327406 OVD327406 PEZ327406 POV327406 PYR327406 QIN327406 QSJ327406 RCF327406 RMB327406 RVX327406 SFT327406 SPP327406 SZL327406 TJH327406 TTD327406 UCZ327406 UMV327406 UWR327406 VGN327406 VQJ327406 WAF327406 WKB327406 WTX327406 HL392942 RH392942 ABD392942 AKZ392942 AUV392942 BER392942 BON392942 BYJ392942 CIF392942 CSB392942 DBX392942 DLT392942 DVP392942 EFL392942 EPH392942 EZD392942 FIZ392942 FSV392942 GCR392942 GMN392942 GWJ392942 HGF392942 HQB392942 HZX392942 IJT392942 ITP392942 JDL392942 JNH392942 JXD392942 KGZ392942 KQV392942 LAR392942 LKN392942 LUJ392942 MEF392942 MOB392942 MXX392942 NHT392942 NRP392942 OBL392942 OLH392942 OVD392942 PEZ392942 POV392942 PYR392942 QIN392942 QSJ392942 RCF392942 RMB392942 RVX392942 SFT392942 SPP392942 SZL392942 TJH392942 TTD392942 UCZ392942 UMV392942 UWR392942 VGN392942 VQJ392942 WAF392942 WKB392942 WTX392942 HL458478 RH458478 ABD458478 AKZ458478 AUV458478 BER458478 BON458478 BYJ458478 CIF458478 CSB458478 DBX458478 DLT458478 DVP458478 EFL458478 EPH458478 EZD458478 FIZ458478 FSV458478 GCR458478 GMN458478 GWJ458478 HGF458478 HQB458478 HZX458478 IJT458478 ITP458478 JDL458478 JNH458478 JXD458478 KGZ458478 KQV458478 LAR458478 LKN458478 LUJ458478 MEF458478 MOB458478 MXX458478 NHT458478 NRP458478 OBL458478 OLH458478 OVD458478 PEZ458478 POV458478 PYR458478 QIN458478 QSJ458478 RCF458478 RMB458478 RVX458478 SFT458478 SPP458478 SZL458478 TJH458478 TTD458478 UCZ458478 UMV458478 UWR458478 VGN458478 VQJ458478 WAF458478 WKB458478 WTX458478 HL524014 RH524014 ABD524014 AKZ524014 AUV524014 BER524014 BON524014 BYJ524014 CIF524014 CSB524014 DBX524014 DLT524014 DVP524014 EFL524014 EPH524014 EZD524014 FIZ524014 FSV524014 GCR524014 GMN524014 GWJ524014 HGF524014 HQB524014 HZX524014 IJT524014 ITP524014 JDL524014 JNH524014 JXD524014 KGZ524014 KQV524014 LAR524014 LKN524014 LUJ524014 MEF524014 MOB524014 MXX524014 NHT524014 NRP524014 OBL524014 OLH524014 OVD524014 PEZ524014 POV524014 PYR524014 QIN524014 QSJ524014 RCF524014 RMB524014 RVX524014 SFT524014 SPP524014 SZL524014 TJH524014 TTD524014 UCZ524014 UMV524014 UWR524014 VGN524014 VQJ524014 WAF524014 WKB524014 WTX524014 HL589550 RH589550 ABD589550 AKZ589550 AUV589550 BER589550 BON589550 BYJ589550 CIF589550 CSB589550 DBX589550 DLT589550 DVP589550 EFL589550 EPH589550 EZD589550 FIZ589550 FSV589550 GCR589550 GMN589550 GWJ589550 HGF589550 HQB589550 HZX589550 IJT589550 ITP589550 JDL589550 JNH589550 JXD589550 KGZ589550 KQV589550 LAR589550 LKN589550 LUJ589550 MEF589550 MOB589550 MXX589550 NHT589550 NRP589550 OBL589550 OLH589550 OVD589550 PEZ589550 POV589550 PYR589550 QIN589550 QSJ589550 RCF589550 RMB589550 RVX589550 SFT589550 SPP589550 SZL589550 TJH589550 TTD589550 UCZ589550 UMV589550 UWR589550 VGN589550 VQJ589550 WAF589550 WKB589550 WTX589550 HL655086 RH655086 ABD655086 AKZ655086 AUV655086 BER655086 BON655086 BYJ655086 CIF655086 CSB655086 DBX655086 DLT655086 DVP655086 EFL655086 EPH655086 EZD655086 FIZ655086 FSV655086 GCR655086 GMN655086 GWJ655086 HGF655086 HQB655086 HZX655086 IJT655086 ITP655086 JDL655086 JNH655086 JXD655086 KGZ655086 KQV655086 LAR655086 LKN655086 LUJ655086 MEF655086 MOB655086 MXX655086 NHT655086 NRP655086 OBL655086 OLH655086 OVD655086 PEZ655086 POV655086 PYR655086 QIN655086 QSJ655086 RCF655086 RMB655086 RVX655086 SFT655086 SPP655086 SZL655086 TJH655086 TTD655086 UCZ655086 UMV655086 UWR655086 VGN655086 VQJ655086 WAF655086 WKB655086 WTX655086 HL720622 RH720622 ABD720622 AKZ720622 AUV720622 BER720622 BON720622 BYJ720622 CIF720622 CSB720622 DBX720622 DLT720622 DVP720622 EFL720622 EPH720622 EZD720622 FIZ720622 FSV720622 GCR720622 GMN720622 GWJ720622 HGF720622 HQB720622 HZX720622 IJT720622 ITP720622 JDL720622 JNH720622 JXD720622 KGZ720622 KQV720622 LAR720622 LKN720622 LUJ720622 MEF720622 MOB720622 MXX720622 NHT720622 NRP720622 OBL720622 OLH720622 OVD720622 PEZ720622 POV720622 PYR720622 QIN720622 QSJ720622 RCF720622 RMB720622 RVX720622 SFT720622 SPP720622 SZL720622 TJH720622 TTD720622 UCZ720622 UMV720622 UWR720622 VGN720622 VQJ720622 WAF720622 WKB720622 WTX720622 HL786158 RH786158 ABD786158 AKZ786158 AUV786158 BER786158 BON786158 BYJ786158 CIF786158 CSB786158 DBX786158 DLT786158 DVP786158 EFL786158 EPH786158 EZD786158 FIZ786158 FSV786158 GCR786158 GMN786158 GWJ786158 HGF786158 HQB786158 HZX786158 IJT786158 ITP786158 JDL786158 JNH786158 JXD786158 KGZ786158 KQV786158 LAR786158 LKN786158 LUJ786158 MEF786158 MOB786158 MXX786158 NHT786158 NRP786158 OBL786158 OLH786158 OVD786158 PEZ786158 POV786158 PYR786158 QIN786158 QSJ786158 RCF786158 RMB786158 RVX786158 SFT786158 SPP786158 SZL786158 TJH786158 TTD786158 UCZ786158 UMV786158 UWR786158 VGN786158 VQJ786158 WAF786158 WKB786158 WTX786158 HL851694 RH851694 ABD851694 AKZ851694 AUV851694 BER851694 BON851694 BYJ851694 CIF851694 CSB851694 DBX851694 DLT851694 DVP851694 EFL851694 EPH851694 EZD851694 FIZ851694 FSV851694 GCR851694 GMN851694 GWJ851694 HGF851694 HQB851694 HZX851694 IJT851694 ITP851694 JDL851694 JNH851694 JXD851694 KGZ851694 KQV851694 LAR851694 LKN851694 LUJ851694 MEF851694 MOB851694 MXX851694 NHT851694 NRP851694 OBL851694 OLH851694 OVD851694 PEZ851694 POV851694 PYR851694 QIN851694 QSJ851694 RCF851694 RMB851694 RVX851694 SFT851694 SPP851694 SZL851694 TJH851694 TTD851694 UCZ851694 UMV851694 UWR851694 VGN851694 VQJ851694 WAF851694 WKB851694 WTX851694 HL917230 RH917230 ABD917230 AKZ917230 AUV917230 BER917230 BON917230 BYJ917230 CIF917230 CSB917230 DBX917230 DLT917230 DVP917230 EFL917230 EPH917230 EZD917230 FIZ917230 FSV917230 GCR917230 GMN917230 GWJ917230 HGF917230 HQB917230 HZX917230 IJT917230 ITP917230 JDL917230 JNH917230 JXD917230 KGZ917230 KQV917230 LAR917230 LKN917230 LUJ917230 MEF917230 MOB917230 MXX917230 NHT917230 NRP917230 OBL917230 OLH917230 OVD917230 PEZ917230 POV917230 PYR917230 QIN917230 QSJ917230 RCF917230 RMB917230 RVX917230 SFT917230 SPP917230 SZL917230 TJH917230 TTD917230 UCZ917230 UMV917230 UWR917230 VGN917230 VQJ917230 WAF917230 WKB917230 WTX917230 HL982766 RH982766 ABD982766 AKZ982766 AUV982766 BER982766 BON982766 BYJ982766 CIF982766 CSB982766 DBX982766 DLT982766 DVP982766 EFL982766 EPH982766 EZD982766 FIZ982766 FSV982766 GCR982766 GMN982766 GWJ982766 HGF982766 HQB982766 HZX982766 IJT982766 ITP982766 JDL982766 JNH982766 JXD982766 KGZ982766 KQV982766 LAR982766 LKN982766 LUJ982766 MEF982766 MOB982766 MXX982766 NHT982766 NRP982766 OBL982766 OLH982766 OVD982766 PEZ982766 POV982766 PYR982766 QIN982766 QSJ982766 RCF982766 RMB982766 RVX982766 SFT982766 SPP982766 SZL982766 TJH982766 TTD982766 UCZ982766 UMV982766 UWR982766 VGN982766 VQJ982766 WAF982766 WKB982766 WTX982766 HN65262 RJ65262 ABF65262 ALB65262 AUX65262 BET65262 BOP65262 BYL65262 CIH65262 CSD65262 DBZ65262 DLV65262 DVR65262 EFN65262 EPJ65262 EZF65262 FJB65262 FSX65262 GCT65262 GMP65262 GWL65262 HGH65262 HQD65262 HZZ65262 IJV65262 ITR65262 JDN65262 JNJ65262 JXF65262 KHB65262 KQX65262 LAT65262 LKP65262 LUL65262 MEH65262 MOD65262 MXZ65262 NHV65262 NRR65262 OBN65262 OLJ65262 OVF65262 PFB65262 POX65262 PYT65262 QIP65262 QSL65262 RCH65262 RMD65262 RVZ65262 SFV65262 SPR65262 SZN65262 TJJ65262 TTF65262 UDB65262 UMX65262 UWT65262 VGP65262 VQL65262 WAH65262 WKD65262 WTZ65262 HN130798 RJ130798 ABF130798 ALB130798 AUX130798 BET130798 BOP130798 BYL130798 CIH130798 CSD130798 DBZ130798 DLV130798 DVR130798 EFN130798 EPJ130798 EZF130798 FJB130798 FSX130798 GCT130798 GMP130798 GWL130798 HGH130798 HQD130798 HZZ130798 IJV130798 ITR130798 JDN130798 JNJ130798 JXF130798 KHB130798 KQX130798 LAT130798 LKP130798 LUL130798 MEH130798 MOD130798 MXZ130798 NHV130798 NRR130798 OBN130798 OLJ130798 OVF130798 PFB130798 POX130798 PYT130798 QIP130798 QSL130798 RCH130798 RMD130798 RVZ130798 SFV130798 SPR130798 SZN130798 TJJ130798 TTF130798 UDB130798 UMX130798 UWT130798 VGP130798 VQL130798 WAH130798 WKD130798 WTZ130798 HN196334 RJ196334 ABF196334 ALB196334 AUX196334 BET196334 BOP196334 BYL196334 CIH196334 CSD196334 DBZ196334 DLV196334 DVR196334 EFN196334 EPJ196334 EZF196334 FJB196334 FSX196334 GCT196334 GMP196334 GWL196334 HGH196334 HQD196334 HZZ196334 IJV196334 ITR196334 JDN196334 JNJ196334 JXF196334 KHB196334 KQX196334 LAT196334 LKP196334 LUL196334 MEH196334 MOD196334 MXZ196334 NHV196334 NRR196334 OBN196334 OLJ196334 OVF196334 PFB196334 POX196334 PYT196334 QIP196334 QSL196334 RCH196334 RMD196334 RVZ196334 SFV196334 SPR196334 SZN196334 TJJ196334 TTF196334 UDB196334 UMX196334 UWT196334 VGP196334 VQL196334 WAH196334 WKD196334 WTZ196334 HN261870 RJ261870 ABF261870 ALB261870 AUX261870 BET261870 BOP261870 BYL261870 CIH261870 CSD261870 DBZ261870 DLV261870 DVR261870 EFN261870 EPJ261870 EZF261870 FJB261870 FSX261870 GCT261870 GMP261870 GWL261870 HGH261870 HQD261870 HZZ261870 IJV261870 ITR261870 JDN261870 JNJ261870 JXF261870 KHB261870 KQX261870 LAT261870 LKP261870 LUL261870 MEH261870 MOD261870 MXZ261870 NHV261870 NRR261870 OBN261870 OLJ261870 OVF261870 PFB261870 POX261870 PYT261870 QIP261870 QSL261870 RCH261870 RMD261870 RVZ261870 SFV261870 SPR261870 SZN261870 TJJ261870 TTF261870 UDB261870 UMX261870 UWT261870 VGP261870 VQL261870 WAH261870 WKD261870 WTZ261870 HN327406 RJ327406 ABF327406 ALB327406 AUX327406 BET327406 BOP327406 BYL327406 CIH327406 CSD327406 DBZ327406 DLV327406 DVR327406 EFN327406 EPJ327406 EZF327406 FJB327406 FSX327406 GCT327406 GMP327406 GWL327406 HGH327406 HQD327406 HZZ327406 IJV327406 ITR327406 JDN327406 JNJ327406 JXF327406 KHB327406 KQX327406 LAT327406 LKP327406 LUL327406 MEH327406 MOD327406 MXZ327406 NHV327406 NRR327406 OBN327406 OLJ327406 OVF327406 PFB327406 POX327406 PYT327406 QIP327406 QSL327406 RCH327406 RMD327406 RVZ327406 SFV327406 SPR327406 SZN327406 TJJ327406 TTF327406 UDB327406 UMX327406 UWT327406 VGP327406 VQL327406 WAH327406 WKD327406 WTZ327406 HN392942 RJ392942 ABF392942 ALB392942 AUX392942 BET392942 BOP392942 BYL392942 CIH392942 CSD392942 DBZ392942 DLV392942 DVR392942 EFN392942 EPJ392942 EZF392942 FJB392942 FSX392942 GCT392942 GMP392942 GWL392942 HGH392942 HQD392942 HZZ392942 IJV392942 ITR392942 JDN392942 JNJ392942 JXF392942 KHB392942 KQX392942 LAT392942 LKP392942 LUL392942 MEH392942 MOD392942 MXZ392942 NHV392942 NRR392942 OBN392942 OLJ392942 OVF392942 PFB392942 POX392942 PYT392942 QIP392942 QSL392942 RCH392942 RMD392942 RVZ392942 SFV392942 SPR392942 SZN392942 TJJ392942 TTF392942 UDB392942 UMX392942 UWT392942 VGP392942 VQL392942 WAH392942 WKD392942 WTZ392942 HN458478 RJ458478 ABF458478 ALB458478 AUX458478 BET458478 BOP458478 BYL458478 CIH458478 CSD458478 DBZ458478 DLV458478 DVR458478 EFN458478 EPJ458478 EZF458478 FJB458478 FSX458478 GCT458478 GMP458478 GWL458478 HGH458478 HQD458478 HZZ458478 IJV458478 ITR458478 JDN458478 JNJ458478 JXF458478 KHB458478 KQX458478 LAT458478 LKP458478 LUL458478 MEH458478 MOD458478 MXZ458478 NHV458478 NRR458478 OBN458478 OLJ458478 OVF458478 PFB458478 POX458478 PYT458478 QIP458478 QSL458478 RCH458478 RMD458478 RVZ458478 SFV458478 SPR458478 SZN458478 TJJ458478 TTF458478 UDB458478 UMX458478 UWT458478 VGP458478 VQL458478 WAH458478 WKD458478 WTZ458478 HN524014 RJ524014 ABF524014 ALB524014 AUX524014 BET524014 BOP524014 BYL524014 CIH524014 CSD524014 DBZ524014 DLV524014 DVR524014 EFN524014 EPJ524014 EZF524014 FJB524014 FSX524014 GCT524014 GMP524014 GWL524014 HGH524014 HQD524014 HZZ524014 IJV524014 ITR524014 JDN524014 JNJ524014 JXF524014 KHB524014 KQX524014 LAT524014 LKP524014 LUL524014 MEH524014 MOD524014 MXZ524014 NHV524014 NRR524014 OBN524014 OLJ524014 OVF524014 PFB524014 POX524014 PYT524014 QIP524014 QSL524014 RCH524014 RMD524014 RVZ524014 SFV524014 SPR524014 SZN524014 TJJ524014 TTF524014 UDB524014 UMX524014 UWT524014 VGP524014 VQL524014 WAH524014 WKD524014 WTZ524014 HN589550 RJ589550 ABF589550 ALB589550 AUX589550 BET589550 BOP589550 BYL589550 CIH589550 CSD589550 DBZ589550 DLV589550 DVR589550 EFN589550 EPJ589550 EZF589550 FJB589550 FSX589550 GCT589550 GMP589550 GWL589550 HGH589550 HQD589550 HZZ589550 IJV589550 ITR589550 JDN589550 JNJ589550 JXF589550 KHB589550 KQX589550 LAT589550 LKP589550 LUL589550 MEH589550 MOD589550 MXZ589550 NHV589550 NRR589550 OBN589550 OLJ589550 OVF589550 PFB589550 POX589550 PYT589550 QIP589550 QSL589550 RCH589550 RMD589550 RVZ589550 SFV589550 SPR589550 SZN589550 TJJ589550 TTF589550 UDB589550 UMX589550 UWT589550 VGP589550 VQL589550 WAH589550 WKD589550 WTZ589550 HN655086 RJ655086 ABF655086 ALB655086 AUX655086 BET655086 BOP655086 BYL655086 CIH655086 CSD655086 DBZ655086 DLV655086 DVR655086 EFN655086 EPJ655086 EZF655086 FJB655086 FSX655086 GCT655086 GMP655086 GWL655086 HGH655086 HQD655086 HZZ655086 IJV655086 ITR655086 JDN655086 JNJ655086 JXF655086 KHB655086 KQX655086 LAT655086 LKP655086 LUL655086 MEH655086 MOD655086 MXZ655086 NHV655086 NRR655086 OBN655086 OLJ655086 OVF655086 PFB655086 POX655086 PYT655086 QIP655086 QSL655086 RCH655086 RMD655086 RVZ655086 SFV655086 SPR655086 SZN655086 TJJ655086 TTF655086 UDB655086 UMX655086 UWT655086 VGP655086 VQL655086 WAH655086 WKD655086 WTZ655086 HN720622 RJ720622 ABF720622 ALB720622 AUX720622 BET720622 BOP720622 BYL720622 CIH720622 CSD720622 DBZ720622 DLV720622 DVR720622 EFN720622 EPJ720622 EZF720622 FJB720622 FSX720622 GCT720622 GMP720622 GWL720622 HGH720622 HQD720622 HZZ720622 IJV720622 ITR720622 JDN720622 JNJ720622 JXF720622 KHB720622 KQX720622 LAT720622 LKP720622 LUL720622 MEH720622 MOD720622 MXZ720622 NHV720622 NRR720622 OBN720622 OLJ720622 OVF720622 PFB720622 POX720622 PYT720622 QIP720622 QSL720622 RCH720622 RMD720622 RVZ720622 SFV720622 SPR720622 SZN720622 TJJ720622 TTF720622 UDB720622 UMX720622 UWT720622 VGP720622 VQL720622 WAH720622 WKD720622 WTZ720622 HN786158 RJ786158 ABF786158 ALB786158 AUX786158 BET786158 BOP786158 BYL786158 CIH786158 CSD786158 DBZ786158 DLV786158 DVR786158 EFN786158 EPJ786158 EZF786158 FJB786158 FSX786158 GCT786158 GMP786158 GWL786158 HGH786158 HQD786158 HZZ786158 IJV786158 ITR786158 JDN786158 JNJ786158 JXF786158 KHB786158 KQX786158 LAT786158 LKP786158 LUL786158 MEH786158 MOD786158 MXZ786158 NHV786158 NRR786158 OBN786158 OLJ786158 OVF786158 PFB786158 POX786158 PYT786158 QIP786158 QSL786158 RCH786158 RMD786158 RVZ786158 SFV786158 SPR786158 SZN786158 TJJ786158 TTF786158 UDB786158 UMX786158 UWT786158 VGP786158 VQL786158 WAH786158 WKD786158 WTZ786158 HN851694 RJ851694 ABF851694 ALB851694 AUX851694 BET851694 BOP851694 BYL851694 CIH851694 CSD851694 DBZ851694 DLV851694 DVR851694 EFN851694 EPJ851694 EZF851694 FJB851694 FSX851694 GCT851694 GMP851694 GWL851694 HGH851694 HQD851694 HZZ851694 IJV851694 ITR851694 JDN851694 JNJ851694 JXF851694 KHB851694 KQX851694 LAT851694 LKP851694 LUL851694 MEH851694 MOD851694 MXZ851694 NHV851694 NRR851694 OBN851694 OLJ851694 OVF851694 PFB851694 POX851694 PYT851694 QIP851694 QSL851694 RCH851694 RMD851694 RVZ851694 SFV851694 SPR851694 SZN851694 TJJ851694 TTF851694 UDB851694 UMX851694 UWT851694 VGP851694 VQL851694 WAH851694 WKD851694 WTZ851694 HN917230 RJ917230 ABF917230 ALB917230 AUX917230 BET917230 BOP917230 BYL917230 CIH917230 CSD917230 DBZ917230 DLV917230 DVR917230 EFN917230 EPJ917230 EZF917230 FJB917230 FSX917230 GCT917230 GMP917230 GWL917230 HGH917230 HQD917230 HZZ917230 IJV917230 ITR917230 JDN917230 JNJ917230 JXF917230 KHB917230 KQX917230 LAT917230 LKP917230 LUL917230 MEH917230 MOD917230 MXZ917230 NHV917230 NRR917230 OBN917230 OLJ917230 OVF917230 PFB917230 POX917230 PYT917230 QIP917230 QSL917230 RCH917230 RMD917230 RVZ917230 SFV917230 SPR917230 SZN917230 TJJ917230 TTF917230 UDB917230 UMX917230 UWT917230 VGP917230 VQL917230 WAH917230 WKD917230 WTZ917230 HN982766 RJ982766 ABF982766 ALB982766 AUX982766 BET982766 BOP982766 BYL982766 CIH982766 CSD982766 DBZ982766 DLV982766 DVR982766 EFN982766 EPJ982766 EZF982766 FJB982766 FSX982766 GCT982766 GMP982766 GWL982766 HGH982766 HQD982766 HZZ982766 IJV982766 ITR982766 JDN982766 JNJ982766 JXF982766 KHB982766 KQX982766 LAT982766 LKP982766 LUL982766 MEH982766 MOD982766 MXZ982766 NHV982766 NRR982766 OBN982766 OLJ982766 OVF982766 PFB982766 POX982766 PYT982766 QIP982766 QSL982766 RCH982766 RMD982766 RVZ982766 SFV982766 SPR982766 SZN982766 TJJ982766 TTF982766 UDB982766 UMX982766 UWT982766 VGP982766 VQL982766 WAH982766 WKD982766 WTZ982766 HP65262 RL65262 ABH65262 ALD65262 AUZ65262 BEV65262 BOR65262 BYN65262 CIJ65262 CSF65262 DCB65262 DLX65262 DVT65262 EFP65262 EPL65262 EZH65262 FJD65262 FSZ65262 GCV65262 GMR65262 GWN65262 HGJ65262 HQF65262 IAB65262 IJX65262 ITT65262 JDP65262 JNL65262 JXH65262 KHD65262 KQZ65262 LAV65262 LKR65262 LUN65262 MEJ65262 MOF65262 MYB65262 NHX65262 NRT65262 OBP65262 OLL65262 OVH65262 PFD65262 POZ65262 PYV65262 QIR65262 QSN65262 RCJ65262 RMF65262 RWB65262 SFX65262 SPT65262 SZP65262 TJL65262 TTH65262 UDD65262 UMZ65262 UWV65262 VGR65262 VQN65262 WAJ65262 WKF65262 WUB65262 HP130798 RL130798 ABH130798 ALD130798 AUZ130798 BEV130798 BOR130798 BYN130798 CIJ130798 CSF130798 DCB130798 DLX130798 DVT130798 EFP130798 EPL130798 EZH130798 FJD130798 FSZ130798 GCV130798 GMR130798 GWN130798 HGJ130798 HQF130798 IAB130798 IJX130798 ITT130798 JDP130798 JNL130798 JXH130798 KHD130798 KQZ130798 LAV130798 LKR130798 LUN130798 MEJ130798 MOF130798 MYB130798 NHX130798 NRT130798 OBP130798 OLL130798 OVH130798 PFD130798 POZ130798 PYV130798 QIR130798 QSN130798 RCJ130798 RMF130798 RWB130798 SFX130798 SPT130798 SZP130798 TJL130798 TTH130798 UDD130798 UMZ130798 UWV130798 VGR130798 VQN130798 WAJ130798 WKF130798 WUB130798 HP196334 RL196334 ABH196334 ALD196334 AUZ196334 BEV196334 BOR196334 BYN196334 CIJ196334 CSF196334 DCB196334 DLX196334 DVT196334 EFP196334 EPL196334 EZH196334 FJD196334 FSZ196334 GCV196334 GMR196334 GWN196334 HGJ196334 HQF196334 IAB196334 IJX196334 ITT196334 JDP196334 JNL196334 JXH196334 KHD196334 KQZ196334 LAV196334 LKR196334 LUN196334 MEJ196334 MOF196334 MYB196334 NHX196334 NRT196334 OBP196334 OLL196334 OVH196334 PFD196334 POZ196334 PYV196334 QIR196334 QSN196334 RCJ196334 RMF196334 RWB196334 SFX196334 SPT196334 SZP196334 TJL196334 TTH196334 UDD196334 UMZ196334 UWV196334 VGR196334 VQN196334 WAJ196334 WKF196334 WUB196334 HP261870 RL261870 ABH261870 ALD261870 AUZ261870 BEV261870 BOR261870 BYN261870 CIJ261870 CSF261870 DCB261870 DLX261870 DVT261870 EFP261870 EPL261870 EZH261870 FJD261870 FSZ261870 GCV261870 GMR261870 GWN261870 HGJ261870 HQF261870 IAB261870 IJX261870 ITT261870 JDP261870 JNL261870 JXH261870 KHD261870 KQZ261870 LAV261870 LKR261870 LUN261870 MEJ261870 MOF261870 MYB261870 NHX261870 NRT261870 OBP261870 OLL261870 OVH261870 PFD261870 POZ261870 PYV261870 QIR261870 QSN261870 RCJ261870 RMF261870 RWB261870 SFX261870 SPT261870 SZP261870 TJL261870 TTH261870 UDD261870 UMZ261870 UWV261870 VGR261870 VQN261870 WAJ261870 WKF261870 WUB261870 HP327406 RL327406 ABH327406 ALD327406 AUZ327406 BEV327406 BOR327406 BYN327406 CIJ327406 CSF327406 DCB327406 DLX327406 DVT327406 EFP327406 EPL327406 EZH327406 FJD327406 FSZ327406 GCV327406 GMR327406 GWN327406 HGJ327406 HQF327406 IAB327406 IJX327406 ITT327406 JDP327406 JNL327406 JXH327406 KHD327406 KQZ327406 LAV327406 LKR327406 LUN327406 MEJ327406 MOF327406 MYB327406 NHX327406 NRT327406 OBP327406 OLL327406 OVH327406 PFD327406 POZ327406 PYV327406 QIR327406 QSN327406 RCJ327406 RMF327406 RWB327406 SFX327406 SPT327406 SZP327406 TJL327406 TTH327406 UDD327406 UMZ327406 UWV327406 VGR327406 VQN327406 WAJ327406 WKF327406 WUB327406 HP392942 RL392942 ABH392942 ALD392942 AUZ392942 BEV392942 BOR392942 BYN392942 CIJ392942 CSF392942 DCB392942 DLX392942 DVT392942 EFP392942 EPL392942 EZH392942 FJD392942 FSZ392942 GCV392942 GMR392942 GWN392942 HGJ392942 HQF392942 IAB392942 IJX392942 ITT392942 JDP392942 JNL392942 JXH392942 KHD392942 KQZ392942 LAV392942 LKR392942 LUN392942 MEJ392942 MOF392942 MYB392942 NHX392942 NRT392942 OBP392942 OLL392942 OVH392942 PFD392942 POZ392942 PYV392942 QIR392942 QSN392942 RCJ392942 RMF392942 RWB392942 SFX392942 SPT392942 SZP392942 TJL392942 TTH392942 UDD392942 UMZ392942 UWV392942 VGR392942 VQN392942 WAJ392942 WKF392942 WUB392942 HP458478 RL458478 ABH458478 ALD458478 AUZ458478 BEV458478 BOR458478 BYN458478 CIJ458478 CSF458478 DCB458478 DLX458478 DVT458478 EFP458478 EPL458478 EZH458478 FJD458478 FSZ458478 GCV458478 GMR458478 GWN458478 HGJ458478 HQF458478 IAB458478 IJX458478 ITT458478 JDP458478 JNL458478 JXH458478 KHD458478 KQZ458478 LAV458478 LKR458478 LUN458478 MEJ458478 MOF458478 MYB458478 NHX458478 NRT458478 OBP458478 OLL458478 OVH458478 PFD458478 POZ458478 PYV458478 QIR458478 QSN458478 RCJ458478 RMF458478 RWB458478 SFX458478 SPT458478 SZP458478 TJL458478 TTH458478 UDD458478 UMZ458478 UWV458478 VGR458478 VQN458478 WAJ458478 WKF458478 WUB458478 HP524014 RL524014 ABH524014 ALD524014 AUZ524014 BEV524014 BOR524014 BYN524014 CIJ524014 CSF524014 DCB524014 DLX524014 DVT524014 EFP524014 EPL524014 EZH524014 FJD524014 FSZ524014 GCV524014 GMR524014 GWN524014 HGJ524014 HQF524014 IAB524014 IJX524014 ITT524014 JDP524014 JNL524014 JXH524014 KHD524014 KQZ524014 LAV524014 LKR524014 LUN524014 MEJ524014 MOF524014 MYB524014 NHX524014 NRT524014 OBP524014 OLL524014 OVH524014 PFD524014 POZ524014 PYV524014 QIR524014 QSN524014 RCJ524014 RMF524014 RWB524014 SFX524014 SPT524014 SZP524014 TJL524014 TTH524014 UDD524014 UMZ524014 UWV524014 VGR524014 VQN524014 WAJ524014 WKF524014 WUB524014 HP589550 RL589550 ABH589550 ALD589550 AUZ589550 BEV589550 BOR589550 BYN589550 CIJ589550 CSF589550 DCB589550 DLX589550 DVT589550 EFP589550 EPL589550 EZH589550 FJD589550 FSZ589550 GCV589550 GMR589550 GWN589550 HGJ589550 HQF589550 IAB589550 IJX589550 ITT589550 JDP589550 JNL589550 JXH589550 KHD589550 KQZ589550 LAV589550 LKR589550 LUN589550 MEJ589550 MOF589550 MYB589550 NHX589550 NRT589550 OBP589550 OLL589550 OVH589550 PFD589550 POZ589550 PYV589550 QIR589550 QSN589550 RCJ589550 RMF589550 RWB589550 SFX589550 SPT589550 SZP589550 TJL589550 TTH589550 UDD589550 UMZ589550 UWV589550 VGR589550 VQN589550 WAJ589550 WKF589550 WUB589550 HP655086 RL655086 ABH655086 ALD655086 AUZ655086 BEV655086 BOR655086 BYN655086 CIJ655086 CSF655086 DCB655086 DLX655086 DVT655086 EFP655086 EPL655086 EZH655086 FJD655086 FSZ655086 GCV655086 GMR655086 GWN655086 HGJ655086 HQF655086 IAB655086 IJX655086 ITT655086 JDP655086 JNL655086 JXH655086 KHD655086 KQZ655086 LAV655086 LKR655086 LUN655086 MEJ655086 MOF655086 MYB655086 NHX655086 NRT655086 OBP655086 OLL655086 OVH655086 PFD655086 POZ655086 PYV655086 QIR655086 QSN655086 RCJ655086 RMF655086 RWB655086 SFX655086 SPT655086 SZP655086 TJL655086 TTH655086 UDD655086 UMZ655086 UWV655086 VGR655086 VQN655086 WAJ655086 WKF655086 WUB655086 HP720622 RL720622 ABH720622 ALD720622 AUZ720622 BEV720622 BOR720622 BYN720622 CIJ720622 CSF720622 DCB720622 DLX720622 DVT720622 EFP720622 EPL720622 EZH720622 FJD720622 FSZ720622 GCV720622 GMR720622 GWN720622 HGJ720622 HQF720622 IAB720622 IJX720622 ITT720622 JDP720622 JNL720622 JXH720622 KHD720622 KQZ720622 LAV720622 LKR720622 LUN720622 MEJ720622 MOF720622 MYB720622 NHX720622 NRT720622 OBP720622 OLL720622 OVH720622 PFD720622 POZ720622 PYV720622 QIR720622 QSN720622 RCJ720622 RMF720622 RWB720622 SFX720622 SPT720622 SZP720622 TJL720622 TTH720622 UDD720622 UMZ720622 UWV720622 VGR720622 VQN720622 WAJ720622 WKF720622 WUB720622 HP786158 RL786158 ABH786158 ALD786158 AUZ786158 BEV786158 BOR786158 BYN786158 CIJ786158 CSF786158 DCB786158 DLX786158 DVT786158 EFP786158 EPL786158 EZH786158 FJD786158 FSZ786158 GCV786158 GMR786158 GWN786158 HGJ786158 HQF786158 IAB786158 IJX786158 ITT786158 JDP786158 JNL786158 JXH786158 KHD786158 KQZ786158 LAV786158 LKR786158 LUN786158 MEJ786158 MOF786158 MYB786158 NHX786158 NRT786158 OBP786158 OLL786158 OVH786158 PFD786158 POZ786158 PYV786158 QIR786158 QSN786158 RCJ786158 RMF786158 RWB786158 SFX786158 SPT786158 SZP786158 TJL786158 TTH786158 UDD786158 UMZ786158 UWV786158 VGR786158 VQN786158 WAJ786158 WKF786158 WUB786158 HP851694 RL851694 ABH851694 ALD851694 AUZ851694 BEV851694 BOR851694 BYN851694 CIJ851694 CSF851694 DCB851694 DLX851694 DVT851694 EFP851694 EPL851694 EZH851694 FJD851694 FSZ851694 GCV851694 GMR851694 GWN851694 HGJ851694 HQF851694 IAB851694 IJX851694 ITT851694 JDP851694 JNL851694 JXH851694 KHD851694 KQZ851694 LAV851694 LKR851694 LUN851694 MEJ851694 MOF851694 MYB851694 NHX851694 NRT851694 OBP851694 OLL851694 OVH851694 PFD851694 POZ851694 PYV851694 QIR851694 QSN851694 RCJ851694 RMF851694 RWB851694 SFX851694 SPT851694 SZP851694 TJL851694 TTH851694 UDD851694 UMZ851694 UWV851694 VGR851694 VQN851694 WAJ851694 WKF851694 WUB851694 HP917230 RL917230 ABH917230 ALD917230 AUZ917230 BEV917230 BOR917230 BYN917230 CIJ917230 CSF917230 DCB917230 DLX917230 DVT917230 EFP917230 EPL917230 EZH917230 FJD917230 FSZ917230 GCV917230 GMR917230 GWN917230 HGJ917230 HQF917230 IAB917230 IJX917230 ITT917230 JDP917230 JNL917230 JXH917230 KHD917230 KQZ917230 LAV917230 LKR917230 LUN917230 MEJ917230 MOF917230 MYB917230 NHX917230 NRT917230 OBP917230 OLL917230 OVH917230 PFD917230 POZ917230 PYV917230 QIR917230 QSN917230 RCJ917230 RMF917230 RWB917230 SFX917230 SPT917230 SZP917230 TJL917230 TTH917230 UDD917230 UMZ917230 UWV917230 VGR917230 VQN917230 WAJ917230 WKF917230 WUB917230 HP982766 RL982766 ABH982766 ALD982766 AUZ982766 BEV982766 BOR982766 BYN982766 CIJ982766 CSF982766 DCB982766 DLX982766 DVT982766 EFP982766 EPL982766 EZH982766 FJD982766 FSZ982766 GCV982766 GMR982766 GWN982766 HGJ982766 HQF982766 IAB982766 IJX982766 ITT982766 JDP982766 JNL982766 JXH982766 KHD982766 KQZ982766 LAV982766 LKR982766 LUN982766 MEJ982766 MOF982766 MYB982766 NHX982766 NRT982766 OBP982766 OLL982766 OVH982766 PFD982766 POZ982766 PYV982766 QIR982766 QSN982766 RCJ982766 RMF982766 RWB982766 SFX982766 SPT982766 SZP982766 TJL982766 TTH982766 UDD982766 UMZ982766 UWV982766 VGR982766 VQN982766 WAJ982766 WKF982766 WUB982766 Y65262 Y130798 Y196334 Y261870 Y327406 Y392942 Y458478 Y524014 Y589550 Y655086 Y720622 Y786158 Y851694 Y917230 Y982766 K65262 K130798 K196334 K261870 K327406 K392942 K458478 K524014 K589550 K655086 K720622 K786158 K851694 K917230 K982766 M65262 M130798 M196334 M261870 M327406 M392942 M458478 M524014 M589550 M655086 M720622 M786158 M851694 M917230 M982766 O65262 O130798 O196334 O261870 O327406 O392942 O458478 O524014 O589550 O655086 O720622 O786158 O851694 O917230 O982766 Q65262 Q130798 Q196334 Q261870 Q327406 Q392942 Q458478 Q524014 Q589550 Q655086 Q720622 Q786158 Q851694 Q917230 Q982766 S65262 S130798 S196334 S261870 S327406 S392942 S458478 S524014 S589550 S655086 S720622 S786158 S851694 S917230 S982766 U65262 U130798 U196334 U261870 U327406 U392942 U458478 U524014 U589550 U655086 U720622 U786158 U851694 U917230 U982766 W65262 W130798 W196334 W261870 W327406 W392942 W458478 W524014 W589550 W655086 W720622 W786158 W851694 W917230 W982766 BK65262 BK130798 BK196334 BK261870 BK327406 BK392942 BK458478 BK524014 BK589550 BK655086 BK720622 BK786158 BK851694 BK917230 BK982766 AW65262 AW130798 AW196334 AW261870 AW327406 AW392942 AW458478 AW524014 AW589550 AW655086 AW720622 AW786158 AW851694 AW917230 AW982766 AY65262 AY130798 AY196334 AY261870 AY327406 AY392942 AY458478 AY524014 AY589550 AY655086 AY720622 AY786158 AY851694 AY917230 AY982766 BA65262 BA130798 BA196334 BA261870 BA327406 BA392942 BA458478 BA524014 BA589550 BA655086 BA720622 BA786158 BA851694 BA917230 BA982766 BC65262 BC130798 BC196334 BC261870 BC327406 BC392942 BC458478 BC524014 BC589550 BC655086 BC720622 BC786158 BC851694 BC917230 BC982766 BE65262 BE130798 BE196334 BE261870 BE327406 BE392942 BE458478 BE524014 BE589550 BE655086 BE720622 BE786158 BE851694 BE917230 BE982766 BG65262 BG130798 BG196334 BG261870 BG327406 BG392942 BG458478 BG524014 BG589550 BG655086 BG720622 BG786158 BG851694 BG917230 BG982766 BI65262 BI130798 BI196334 BI261870 BI327406 BI392942 BI458478 BI524014 BI589550 BI655086 BI720622 BI786158 BI851694 BI917230 BI982766 W29 U29 S29 Q29 O29 M29 K29 Y29 WUB29 WKF29 WAJ29 VQN29 VGR29 UWV29 UMZ29 UDD29 TTH29 TJL29 SZP29 SPT29 SFX29 RWB29 RMF29 RCJ29 QSN29 QIR29 PYV29 POZ29 PFD29 OVH29 OLL29 OBP29 NRT29 NHX29 MYB29 MOF29 MEJ29 LUN29 LKR29 LAV29 KQZ29 KHD29 JXH29 JNL29 JDP29 ITT29 IJX29 IAB29 HQF29 HGJ29 GWN29 GMR29 GCV29 FSZ29 FJD29 EZH29 EPL29 EFP29 DVT29 DLX29 DCB29 CSF29 CIJ29 BYN29 BOR29 BEV29 AUZ29 ALD29 ABH29 RL29 HP29 WTZ29 WKD29 WAH29 VQL29 VGP29 UWT29 UMX29 UDB29 TTF29 TJJ29 SZN29 SPR29 SFV29 RVZ29 RMD29 RCH29 QSL29 QIP29 PYT29 POX29 PFB29 OVF29 OLJ29 OBN29 NRR29 NHV29 MXZ29 MOD29 MEH29 LUL29 LKP29 LAT29 KQX29 KHB29 JXF29 JNJ29 JDN29 ITR29 IJV29 HZZ29 HQD29 HGH29 GWL29 GMP29 GCT29 FSX29 FJB29 EZF29 EPJ29 EFN29 DVR29 DLV29 DBZ29 CSD29 CIH29 BYL29 BOP29 BET29 AUX29 ALB29 ABF29 RJ29 HN29 WTX29 WKB29 WAF29 VQJ29 VGN29 UWR29 UMV29 UCZ29 TTD29 TJH29 SZL29 SPP29 SFT29 RVX29 RMB29 RCF29 QSJ29 QIN29 PYR29 POV29 PEZ29 OVD29 OLH29 OBL29 NRP29 NHT29 MXX29 MOB29 MEF29 LUJ29 LKN29 LAR29 KQV29 KGZ29 JXD29 JNH29 JDL29 ITP29 IJT29 HZX29 HQB29 HGF29 GWJ29 GMN29 GCR29 FSV29 FIZ29 EZD29 EPH29 EFL29 DVP29 DLT29 DBX29 CSB29 CIF29 BYJ29 BON29 BER29 AUV29 AKZ29 ABD29 RH29 HL29 WTV29 WJZ29 WAD29 VQH29 VGL29 UWP29 UMT29 UCX29 TTB29 TJF29 SZJ29 SPN29 SFR29 RVV29 RLZ29 RCD29 QSH29 QIL29 PYP29 POT29 PEX29 OVB29 OLF29 OBJ29 NRN29 NHR29 MXV29 MNZ29 MED29 LUH29 LKL29 LAP29 KQT29 KGX29 JXB29 JNF29 JDJ29 ITN29 IJR29 HZV29 HPZ29 HGD29 GWH29 GML29 GCP29 FST29 FIX29 EZB29 EPF29 EFJ29 DVN29 DLR29 DBV29 CRZ29 CID29 BYH29 BOL29 BEP29 AUT29 AKX29 ABB29 RF29 HJ29 WTT29 WJX29 WAB29 VQF29 VGJ29 UWN29 UMR29 UCV29 TSZ29 TJD29 SZH29 SPL29 SFP29 RVT29 RLX29 RCB29 QSF29 QIJ29 PYN29 POR29 PEV29 OUZ29 OLD29 OBH29 NRL29 NHP29 MXT29 MNX29 MEB29 LUF29 LKJ29 LAN29 KQR29 KGV29 JWZ29 JND29 JDH29 ITL29 IJP29 HZT29 HPX29 HGB29 GWF29 GMJ29 GCN29 FSR29 FIV29 EYZ29 EPD29 EFH29 DVL29 DLP29 DBT29 CRX29 CIB29 BYF29 BOJ29 BEN29 AUR29 AKV29 AAZ29 RD29 HH29 WTR29 WJV29 VZZ29 VQD29 VGH29 UWL29 UMP29 UCT29 TSX29 TJB29 SZF29 SPJ29 SFN29 RVR29 RLV29 RBZ29 QSD29 QIH29 PYL29 POP29 PET29 OUX29 OLB29 OBF29 NRJ29 NHN29 MXR29 MNV29 MDZ29 LUD29 LKH29 LAL29 KQP29 KGT29 JWX29 JNB29 JDF29 ITJ29 IJN29 HZR29 HPV29 HFZ29 GWD29 GMH29 GCL29 FSP29 FIT29 EYX29 EPB29 EFF29 DVJ29 DLN29 DBR29 CRV29 CHZ29 BYD29 BOH29 BEL29 AUP29 AKT29 AAX29 RB29 HF29 WTP29 WJT29 VZX29 VQB29 VGF29 UWJ29 UMN29 UCR29 TSV29 TIZ29 SZD29 SPH29 SFL29 RVP29 RLT29 RBX29 QSB29 QIF29 PYJ29 PON29 PER29 OUV29 OKZ29 OBD29 NRH29 NHL29 MXP29 MNT29 MDX29 LUB29 LKF29 LAJ29 KQN29 KGR29 JWV29 JMZ29 JDD29 ITH29 IJL29 HZP29 HPT29 HFX29 GWB29 GMF29 GCJ29 FSN29 FIR29 EYV29 EOZ29 EFD29 DVH29 DLL29 DBP29 CRT29 CHX29 BYB29 BOF29 BEJ29 AUN29 AKR29 AAV29 QZ29 HD29 WVP29 WLT29 WBX29 VSB29 VIF29 UYJ29 UON29 UER29 TUV29 TKZ29 TBD29 SRH29 SHL29 RXP29 RNT29 RDX29 QUB29 QKF29 QAJ29 PQN29 PGR29 OWV29 OMZ29 ODD29 NTH29 NJL29 MZP29 MPT29 MFX29 LWB29 LMF29 LCJ29 KSN29 KIR29 JYV29 JOZ29 JFD29 IVH29 ILL29 IBP29 HRT29 HHX29 GYB29 GOF29 GEJ29 FUN29 FKR29 FAV29 EQZ29 EHD29 DXH29 DNL29 DDP29 CTT29 CJX29 CAB29 BQF29 BGJ29 AWN29 AMR29 ACV29 SZ29 JD29 WVN29 WLR29 WBV29 VRZ29 VID29 UYH29 UOL29 UEP29 TUT29 TKX29 TBB29 SRF29 SHJ29 RXN29 RNR29 RDV29 QTZ29 QKD29 QAH29 PQL29 PGP29 OWT29 OMX29 ODB29 NTF29 NJJ29 MZN29 MPR29 MFV29 LVZ29 LMD29 LCH29 KSL29 KIP29 JYT29 JOX29 JFB29 IVF29 ILJ29 IBN29 HRR29 HHV29 GXZ29 GOD29 GEH29 FUL29 FKP29 FAT29 EQX29 EHB29 DXF29 DNJ29 DDN29 CTR29 CJV29 BZZ29 BQD29 BGH29 AWL29 AMP29 ACT29 SX29 JB29 WVL29 WLP29 WBT29 VRX29 VIB29 UYF29 UOJ29 UEN29 TUR29 TKV29 TAZ29 SRD29 SHH29 RXL29 RNP29 RDT29 QTX29 QKB29 QAF29 PQJ29 PGN29 OWR29 OMV29 OCZ29 NTD29 NJH29 MZL29 MPP29 MFT29 LVX29 LMB29 LCF29 KSJ29 KIN29 JYR29 JOV29 JEZ29 IVD29 ILH29 IBL29 HRP29 HHT29 GXX29 GOB29 GEF29 FUJ29 FKN29 FAR29 EQV29 EGZ29 DXD29 DNH29 DDL29 CTP29 CJT29 BZX29 BQB29 BGF29 AWJ29 AMN29 ACR29 SV29 IZ29 WVJ29 WLN29 WBR29 VRV29 VHZ29 UYD29 UOH29 UEL29 TUP29 TKT29 TAX29 SRB29 SHF29 RXJ29 RNN29 RDR29 QTV29 QJZ29 QAD29 PQH29 PGL29 OWP29 OMT29 OCX29 NTB29 NJF29 MZJ29 MPN29 MFR29 LVV29 LLZ29 LCD29 KSH29 KIL29 JYP29 JOT29 JEX29 IVB29 ILF29 IBJ29 HRN29 HHR29 GXV29 GNZ29 GED29 FUH29 FKL29 FAP29 EQT29 EGX29 DXB29 DNF29 DDJ29 CTN29 CJR29 BZV29 BPZ29 BGD29 AWH29 AML29 ACP29 ST29 IX29 WVH29 WLL29 WBP29 VRT29 VHX29 UYB29 UOF29 UEJ29 TUN29 TKR29 TAV29 SQZ29 SHD29 RXH29 RNL29 RDP29 QTT29 QJX29 QAB29 PQF29 PGJ29 OWN29 OMR29 OCV29 NSZ29 NJD29 MZH29 MPL29 MFP29 LVT29 LLX29 LCB29 KSF29 KIJ29 JYN29 JOR29 JEV29 IUZ29 ILD29 IBH29 HRL29 HHP29 GXT29 GNX29 GEB29 FUF29 FKJ29 FAN29 EQR29 EGV29 DWZ29 DND29 DDH29 CTL29 CJP29 BZT29 BPX29 BGB29 AWF29 AMJ29 ACN29 SR29 IV29 WVF29 WLJ29 WBN29 VRR29 VHV29 UXZ29 UOD29 UEH29 TUL29 TKP29 TAT29 SQX29 SHB29 RXF29 RNJ29 RDN29 QTR29 QJV29 PZZ29 PQD29 PGH29 OWL29 OMP29 OCT29 NSX29 NJB29 MZF29 MPJ29 MFN29 LVR29 LLV29 LBZ29 KSD29 KIH29 JYL29 JOP29 JET29 IUX29 ILB29 IBF29 HRJ29 HHN29 GXR29 GNV29 GDZ29 FUD29 FKH29 FAL29 EQP29 EGT29 DWX29 DNB29 DDF29 CTJ29 CJN29 BZR29 BPV29 BFZ29 AWD29 AMH29 ACL29 SP29 IT29 WVD29 WLH29 WBL29 VRP29 VHT29 UXX29 UOB29 UEF29 TUJ29 TKN29 TAR29 SQV29 SGZ29 RXD29 RNH29 RDL29 QTP29 QJT29 PZX29 PQB29 PGF29 OWJ29 OMN29 OCR29 NSV29 NIZ29 MZD29 MPH29 MFL29 LVP29 LLT29 LBX29 KSB29 KIF29 JYJ29 JON29 JER29 IUV29 IKZ29 IBD29 HRH29 HHL29 GXP29 GNT29 GDX29 FUB29 FKF29 FAJ29 EQN29 EGR29 DWV29 DMZ29 DDD29 CTH29 CJL29 BZP29 BPT29 BFX29 AWB29 AMF29 ACJ29 SN29 IR29 WVB29 WLF29 WBJ29 VRN29 VHR29 UXV29 UNZ29 UED29 TUH29 TKL29 TAP29 SQT29 SGX29 RXB29 RNF29 RDJ29 QTN29 QJR29 PZV29 PPZ29 PGD29 OWH29 OML29 OCP29 NST29 NIX29 MZB29 MPF29 MFJ29 LVN29 LLR29 LBV29 KRZ29 KID29 JYH29 JOL29 JEP29 IUT29 IKX29 IBB29 HRF29 HHJ29 GXN29 GNR29 GDV29 FTZ29 FKD29 FAH29 EQL29 EGP29 DWT29 DMX29 DDB29 CTF29 CJJ29 BZN29 BPR29 BFV29 AVZ29 AMD29 ACH29 SL29 IP29 WUD29 WKH29 WAL29 VQP29 VGT29 UWX29 UNB29 UDF29 TTJ29 TJN29 SZR29 SPV29 SFZ29 RWD29 RMH29 RCL29 QSP29 QIT29 PYX29 PPB29 PFF29 OVJ29 OLN29 OBR29 NRV29 NHZ29 MYD29 MOH29 MEL29 LUP29 LKT29 LAX29 KRB29 KHF29 JXJ29 JNN29 JDR29 ITV29 IJZ29 IAD29 HQH29 HGL29 GWP29 GMT29 GCX29 FTB29 FJF29 EZJ29 EPN29 EFR29 DVV29 DLZ29 DCD29 CSH29 CIL29 BYP29 BOT29 BEX29 AVB29 ALF29 ABJ29 RN29 HR29 BI29 BG29 BE29 BC29 BA29 AY29 AW29 BK29</xm:sqref>
        </x14:dataValidation>
        <x14:dataValidation type="list" allowBlank="1" showInputMessage="1" showErrorMessage="1">
          <x14:formula1>
            <xm:f>Soil_Depth_Onsite</xm:f>
          </x14:formula1>
          <xm:sqref>HR65259 RN65259 ABJ65259 ALF65259 AVB65259 BEX65259 BOT65259 BYP65259 CIL65259 CSH65259 DCD65259 DLZ65259 DVV65259 EFR65259 EPN65259 EZJ65259 FJF65259 FTB65259 GCX65259 GMT65259 GWP65259 HGL65259 HQH65259 IAD65259 IJZ65259 ITV65259 JDR65259 JNN65259 JXJ65259 KHF65259 KRB65259 LAX65259 LKT65259 LUP65259 MEL65259 MOH65259 MYD65259 NHZ65259 NRV65259 OBR65259 OLN65259 OVJ65259 PFF65259 PPB65259 PYX65259 QIT65259 QSP65259 RCL65259 RMH65259 RWD65259 SFZ65259 SPV65259 SZR65259 TJN65259 TTJ65259 UDF65259 UNB65259 UWX65259 VGT65259 VQP65259 WAL65259 WKH65259 WUD65259 HR130795 RN130795 ABJ130795 ALF130795 AVB130795 BEX130795 BOT130795 BYP130795 CIL130795 CSH130795 DCD130795 DLZ130795 DVV130795 EFR130795 EPN130795 EZJ130795 FJF130795 FTB130795 GCX130795 GMT130795 GWP130795 HGL130795 HQH130795 IAD130795 IJZ130795 ITV130795 JDR130795 JNN130795 JXJ130795 KHF130795 KRB130795 LAX130795 LKT130795 LUP130795 MEL130795 MOH130795 MYD130795 NHZ130795 NRV130795 OBR130795 OLN130795 OVJ130795 PFF130795 PPB130795 PYX130795 QIT130795 QSP130795 RCL130795 RMH130795 RWD130795 SFZ130795 SPV130795 SZR130795 TJN130795 TTJ130795 UDF130795 UNB130795 UWX130795 VGT130795 VQP130795 WAL130795 WKH130795 WUD130795 HR196331 RN196331 ABJ196331 ALF196331 AVB196331 BEX196331 BOT196331 BYP196331 CIL196331 CSH196331 DCD196331 DLZ196331 DVV196331 EFR196331 EPN196331 EZJ196331 FJF196331 FTB196331 GCX196331 GMT196331 GWP196331 HGL196331 HQH196331 IAD196331 IJZ196331 ITV196331 JDR196331 JNN196331 JXJ196331 KHF196331 KRB196331 LAX196331 LKT196331 LUP196331 MEL196331 MOH196331 MYD196331 NHZ196331 NRV196331 OBR196331 OLN196331 OVJ196331 PFF196331 PPB196331 PYX196331 QIT196331 QSP196331 RCL196331 RMH196331 RWD196331 SFZ196331 SPV196331 SZR196331 TJN196331 TTJ196331 UDF196331 UNB196331 UWX196331 VGT196331 VQP196331 WAL196331 WKH196331 WUD196331 HR261867 RN261867 ABJ261867 ALF261867 AVB261867 BEX261867 BOT261867 BYP261867 CIL261867 CSH261867 DCD261867 DLZ261867 DVV261867 EFR261867 EPN261867 EZJ261867 FJF261867 FTB261867 GCX261867 GMT261867 GWP261867 HGL261867 HQH261867 IAD261867 IJZ261867 ITV261867 JDR261867 JNN261867 JXJ261867 KHF261867 KRB261867 LAX261867 LKT261867 LUP261867 MEL261867 MOH261867 MYD261867 NHZ261867 NRV261867 OBR261867 OLN261867 OVJ261867 PFF261867 PPB261867 PYX261867 QIT261867 QSP261867 RCL261867 RMH261867 RWD261867 SFZ261867 SPV261867 SZR261867 TJN261867 TTJ261867 UDF261867 UNB261867 UWX261867 VGT261867 VQP261867 WAL261867 WKH261867 WUD261867 HR327403 RN327403 ABJ327403 ALF327403 AVB327403 BEX327403 BOT327403 BYP327403 CIL327403 CSH327403 DCD327403 DLZ327403 DVV327403 EFR327403 EPN327403 EZJ327403 FJF327403 FTB327403 GCX327403 GMT327403 GWP327403 HGL327403 HQH327403 IAD327403 IJZ327403 ITV327403 JDR327403 JNN327403 JXJ327403 KHF327403 KRB327403 LAX327403 LKT327403 LUP327403 MEL327403 MOH327403 MYD327403 NHZ327403 NRV327403 OBR327403 OLN327403 OVJ327403 PFF327403 PPB327403 PYX327403 QIT327403 QSP327403 RCL327403 RMH327403 RWD327403 SFZ327403 SPV327403 SZR327403 TJN327403 TTJ327403 UDF327403 UNB327403 UWX327403 VGT327403 VQP327403 WAL327403 WKH327403 WUD327403 HR392939 RN392939 ABJ392939 ALF392939 AVB392939 BEX392939 BOT392939 BYP392939 CIL392939 CSH392939 DCD392939 DLZ392939 DVV392939 EFR392939 EPN392939 EZJ392939 FJF392939 FTB392939 GCX392939 GMT392939 GWP392939 HGL392939 HQH392939 IAD392939 IJZ392939 ITV392939 JDR392939 JNN392939 JXJ392939 KHF392939 KRB392939 LAX392939 LKT392939 LUP392939 MEL392939 MOH392939 MYD392939 NHZ392939 NRV392939 OBR392939 OLN392939 OVJ392939 PFF392939 PPB392939 PYX392939 QIT392939 QSP392939 RCL392939 RMH392939 RWD392939 SFZ392939 SPV392939 SZR392939 TJN392939 TTJ392939 UDF392939 UNB392939 UWX392939 VGT392939 VQP392939 WAL392939 WKH392939 WUD392939 HR458475 RN458475 ABJ458475 ALF458475 AVB458475 BEX458475 BOT458475 BYP458475 CIL458475 CSH458475 DCD458475 DLZ458475 DVV458475 EFR458475 EPN458475 EZJ458475 FJF458475 FTB458475 GCX458475 GMT458475 GWP458475 HGL458475 HQH458475 IAD458475 IJZ458475 ITV458475 JDR458475 JNN458475 JXJ458475 KHF458475 KRB458475 LAX458475 LKT458475 LUP458475 MEL458475 MOH458475 MYD458475 NHZ458475 NRV458475 OBR458475 OLN458475 OVJ458475 PFF458475 PPB458475 PYX458475 QIT458475 QSP458475 RCL458475 RMH458475 RWD458475 SFZ458475 SPV458475 SZR458475 TJN458475 TTJ458475 UDF458475 UNB458475 UWX458475 VGT458475 VQP458475 WAL458475 WKH458475 WUD458475 HR524011 RN524011 ABJ524011 ALF524011 AVB524011 BEX524011 BOT524011 BYP524011 CIL524011 CSH524011 DCD524011 DLZ524011 DVV524011 EFR524011 EPN524011 EZJ524011 FJF524011 FTB524011 GCX524011 GMT524011 GWP524011 HGL524011 HQH524011 IAD524011 IJZ524011 ITV524011 JDR524011 JNN524011 JXJ524011 KHF524011 KRB524011 LAX524011 LKT524011 LUP524011 MEL524011 MOH524011 MYD524011 NHZ524011 NRV524011 OBR524011 OLN524011 OVJ524011 PFF524011 PPB524011 PYX524011 QIT524011 QSP524011 RCL524011 RMH524011 RWD524011 SFZ524011 SPV524011 SZR524011 TJN524011 TTJ524011 UDF524011 UNB524011 UWX524011 VGT524011 VQP524011 WAL524011 WKH524011 WUD524011 HR589547 RN589547 ABJ589547 ALF589547 AVB589547 BEX589547 BOT589547 BYP589547 CIL589547 CSH589547 DCD589547 DLZ589547 DVV589547 EFR589547 EPN589547 EZJ589547 FJF589547 FTB589547 GCX589547 GMT589547 GWP589547 HGL589547 HQH589547 IAD589547 IJZ589547 ITV589547 JDR589547 JNN589547 JXJ589547 KHF589547 KRB589547 LAX589547 LKT589547 LUP589547 MEL589547 MOH589547 MYD589547 NHZ589547 NRV589547 OBR589547 OLN589547 OVJ589547 PFF589547 PPB589547 PYX589547 QIT589547 QSP589547 RCL589547 RMH589547 RWD589547 SFZ589547 SPV589547 SZR589547 TJN589547 TTJ589547 UDF589547 UNB589547 UWX589547 VGT589547 VQP589547 WAL589547 WKH589547 WUD589547 HR655083 RN655083 ABJ655083 ALF655083 AVB655083 BEX655083 BOT655083 BYP655083 CIL655083 CSH655083 DCD655083 DLZ655083 DVV655083 EFR655083 EPN655083 EZJ655083 FJF655083 FTB655083 GCX655083 GMT655083 GWP655083 HGL655083 HQH655083 IAD655083 IJZ655083 ITV655083 JDR655083 JNN655083 JXJ655083 KHF655083 KRB655083 LAX655083 LKT655083 LUP655083 MEL655083 MOH655083 MYD655083 NHZ655083 NRV655083 OBR655083 OLN655083 OVJ655083 PFF655083 PPB655083 PYX655083 QIT655083 QSP655083 RCL655083 RMH655083 RWD655083 SFZ655083 SPV655083 SZR655083 TJN655083 TTJ655083 UDF655083 UNB655083 UWX655083 VGT655083 VQP655083 WAL655083 WKH655083 WUD655083 HR720619 RN720619 ABJ720619 ALF720619 AVB720619 BEX720619 BOT720619 BYP720619 CIL720619 CSH720619 DCD720619 DLZ720619 DVV720619 EFR720619 EPN720619 EZJ720619 FJF720619 FTB720619 GCX720619 GMT720619 GWP720619 HGL720619 HQH720619 IAD720619 IJZ720619 ITV720619 JDR720619 JNN720619 JXJ720619 KHF720619 KRB720619 LAX720619 LKT720619 LUP720619 MEL720619 MOH720619 MYD720619 NHZ720619 NRV720619 OBR720619 OLN720619 OVJ720619 PFF720619 PPB720619 PYX720619 QIT720619 QSP720619 RCL720619 RMH720619 RWD720619 SFZ720619 SPV720619 SZR720619 TJN720619 TTJ720619 UDF720619 UNB720619 UWX720619 VGT720619 VQP720619 WAL720619 WKH720619 WUD720619 HR786155 RN786155 ABJ786155 ALF786155 AVB786155 BEX786155 BOT786155 BYP786155 CIL786155 CSH786155 DCD786155 DLZ786155 DVV786155 EFR786155 EPN786155 EZJ786155 FJF786155 FTB786155 GCX786155 GMT786155 GWP786155 HGL786155 HQH786155 IAD786155 IJZ786155 ITV786155 JDR786155 JNN786155 JXJ786155 KHF786155 KRB786155 LAX786155 LKT786155 LUP786155 MEL786155 MOH786155 MYD786155 NHZ786155 NRV786155 OBR786155 OLN786155 OVJ786155 PFF786155 PPB786155 PYX786155 QIT786155 QSP786155 RCL786155 RMH786155 RWD786155 SFZ786155 SPV786155 SZR786155 TJN786155 TTJ786155 UDF786155 UNB786155 UWX786155 VGT786155 VQP786155 WAL786155 WKH786155 WUD786155 HR851691 RN851691 ABJ851691 ALF851691 AVB851691 BEX851691 BOT851691 BYP851691 CIL851691 CSH851691 DCD851691 DLZ851691 DVV851691 EFR851691 EPN851691 EZJ851691 FJF851691 FTB851691 GCX851691 GMT851691 GWP851691 HGL851691 HQH851691 IAD851691 IJZ851691 ITV851691 JDR851691 JNN851691 JXJ851691 KHF851691 KRB851691 LAX851691 LKT851691 LUP851691 MEL851691 MOH851691 MYD851691 NHZ851691 NRV851691 OBR851691 OLN851691 OVJ851691 PFF851691 PPB851691 PYX851691 QIT851691 QSP851691 RCL851691 RMH851691 RWD851691 SFZ851691 SPV851691 SZR851691 TJN851691 TTJ851691 UDF851691 UNB851691 UWX851691 VGT851691 VQP851691 WAL851691 WKH851691 WUD851691 HR917227 RN917227 ABJ917227 ALF917227 AVB917227 BEX917227 BOT917227 BYP917227 CIL917227 CSH917227 DCD917227 DLZ917227 DVV917227 EFR917227 EPN917227 EZJ917227 FJF917227 FTB917227 GCX917227 GMT917227 GWP917227 HGL917227 HQH917227 IAD917227 IJZ917227 ITV917227 JDR917227 JNN917227 JXJ917227 KHF917227 KRB917227 LAX917227 LKT917227 LUP917227 MEL917227 MOH917227 MYD917227 NHZ917227 NRV917227 OBR917227 OLN917227 OVJ917227 PFF917227 PPB917227 PYX917227 QIT917227 QSP917227 RCL917227 RMH917227 RWD917227 SFZ917227 SPV917227 SZR917227 TJN917227 TTJ917227 UDF917227 UNB917227 UWX917227 VGT917227 VQP917227 WAL917227 WKH917227 WUD917227 HR982763 RN982763 ABJ982763 ALF982763 AVB982763 BEX982763 BOT982763 BYP982763 CIL982763 CSH982763 DCD982763 DLZ982763 DVV982763 EFR982763 EPN982763 EZJ982763 FJF982763 FTB982763 GCX982763 GMT982763 GWP982763 HGL982763 HQH982763 IAD982763 IJZ982763 ITV982763 JDR982763 JNN982763 JXJ982763 KHF982763 KRB982763 LAX982763 LKT982763 LUP982763 MEL982763 MOH982763 MYD982763 NHZ982763 NRV982763 OBR982763 OLN982763 OVJ982763 PFF982763 PPB982763 PYX982763 QIT982763 QSP982763 RCL982763 RMH982763 RWD982763 SFZ982763 SPV982763 SZR982763 TJN982763 TTJ982763 UDF982763 UNB982763 UWX982763 VGT982763 VQP982763 WAL982763 WKH982763 WUD982763 IP65259 SL65259 ACH65259 AMD65259 AVZ65259 BFV65259 BPR65259 BZN65259 CJJ65259 CTF65259 DDB65259 DMX65259 DWT65259 EGP65259 EQL65259 FAH65259 FKD65259 FTZ65259 GDV65259 GNR65259 GXN65259 HHJ65259 HRF65259 IBB65259 IKX65259 IUT65259 JEP65259 JOL65259 JYH65259 KID65259 KRZ65259 LBV65259 LLR65259 LVN65259 MFJ65259 MPF65259 MZB65259 NIX65259 NST65259 OCP65259 OML65259 OWH65259 PGD65259 PPZ65259 PZV65259 QJR65259 QTN65259 RDJ65259 RNF65259 RXB65259 SGX65259 SQT65259 TAP65259 TKL65259 TUH65259 UED65259 UNZ65259 UXV65259 VHR65259 VRN65259 WBJ65259 WLF65259 WVB65259 IP130795 SL130795 ACH130795 AMD130795 AVZ130795 BFV130795 BPR130795 BZN130795 CJJ130795 CTF130795 DDB130795 DMX130795 DWT130795 EGP130795 EQL130795 FAH130795 FKD130795 FTZ130795 GDV130795 GNR130795 GXN130795 HHJ130795 HRF130795 IBB130795 IKX130795 IUT130795 JEP130795 JOL130795 JYH130795 KID130795 KRZ130795 LBV130795 LLR130795 LVN130795 MFJ130795 MPF130795 MZB130795 NIX130795 NST130795 OCP130795 OML130795 OWH130795 PGD130795 PPZ130795 PZV130795 QJR130795 QTN130795 RDJ130795 RNF130795 RXB130795 SGX130795 SQT130795 TAP130795 TKL130795 TUH130795 UED130795 UNZ130795 UXV130795 VHR130795 VRN130795 WBJ130795 WLF130795 WVB130795 IP196331 SL196331 ACH196331 AMD196331 AVZ196331 BFV196331 BPR196331 BZN196331 CJJ196331 CTF196331 DDB196331 DMX196331 DWT196331 EGP196331 EQL196331 FAH196331 FKD196331 FTZ196331 GDV196331 GNR196331 GXN196331 HHJ196331 HRF196331 IBB196331 IKX196331 IUT196331 JEP196331 JOL196331 JYH196331 KID196331 KRZ196331 LBV196331 LLR196331 LVN196331 MFJ196331 MPF196331 MZB196331 NIX196331 NST196331 OCP196331 OML196331 OWH196331 PGD196331 PPZ196331 PZV196331 QJR196331 QTN196331 RDJ196331 RNF196331 RXB196331 SGX196331 SQT196331 TAP196331 TKL196331 TUH196331 UED196331 UNZ196331 UXV196331 VHR196331 VRN196331 WBJ196331 WLF196331 WVB196331 IP261867 SL261867 ACH261867 AMD261867 AVZ261867 BFV261867 BPR261867 BZN261867 CJJ261867 CTF261867 DDB261867 DMX261867 DWT261867 EGP261867 EQL261867 FAH261867 FKD261867 FTZ261867 GDV261867 GNR261867 GXN261867 HHJ261867 HRF261867 IBB261867 IKX261867 IUT261867 JEP261867 JOL261867 JYH261867 KID261867 KRZ261867 LBV261867 LLR261867 LVN261867 MFJ261867 MPF261867 MZB261867 NIX261867 NST261867 OCP261867 OML261867 OWH261867 PGD261867 PPZ261867 PZV261867 QJR261867 QTN261867 RDJ261867 RNF261867 RXB261867 SGX261867 SQT261867 TAP261867 TKL261867 TUH261867 UED261867 UNZ261867 UXV261867 VHR261867 VRN261867 WBJ261867 WLF261867 WVB261867 IP327403 SL327403 ACH327403 AMD327403 AVZ327403 BFV327403 BPR327403 BZN327403 CJJ327403 CTF327403 DDB327403 DMX327403 DWT327403 EGP327403 EQL327403 FAH327403 FKD327403 FTZ327403 GDV327403 GNR327403 GXN327403 HHJ327403 HRF327403 IBB327403 IKX327403 IUT327403 JEP327403 JOL327403 JYH327403 KID327403 KRZ327403 LBV327403 LLR327403 LVN327403 MFJ327403 MPF327403 MZB327403 NIX327403 NST327403 OCP327403 OML327403 OWH327403 PGD327403 PPZ327403 PZV327403 QJR327403 QTN327403 RDJ327403 RNF327403 RXB327403 SGX327403 SQT327403 TAP327403 TKL327403 TUH327403 UED327403 UNZ327403 UXV327403 VHR327403 VRN327403 WBJ327403 WLF327403 WVB327403 IP392939 SL392939 ACH392939 AMD392939 AVZ392939 BFV392939 BPR392939 BZN392939 CJJ392939 CTF392939 DDB392939 DMX392939 DWT392939 EGP392939 EQL392939 FAH392939 FKD392939 FTZ392939 GDV392939 GNR392939 GXN392939 HHJ392939 HRF392939 IBB392939 IKX392939 IUT392939 JEP392939 JOL392939 JYH392939 KID392939 KRZ392939 LBV392939 LLR392939 LVN392939 MFJ392939 MPF392939 MZB392939 NIX392939 NST392939 OCP392939 OML392939 OWH392939 PGD392939 PPZ392939 PZV392939 QJR392939 QTN392939 RDJ392939 RNF392939 RXB392939 SGX392939 SQT392939 TAP392939 TKL392939 TUH392939 UED392939 UNZ392939 UXV392939 VHR392939 VRN392939 WBJ392939 WLF392939 WVB392939 IP458475 SL458475 ACH458475 AMD458475 AVZ458475 BFV458475 BPR458475 BZN458475 CJJ458475 CTF458475 DDB458475 DMX458475 DWT458475 EGP458475 EQL458475 FAH458475 FKD458475 FTZ458475 GDV458475 GNR458475 GXN458475 HHJ458475 HRF458475 IBB458475 IKX458475 IUT458475 JEP458475 JOL458475 JYH458475 KID458475 KRZ458475 LBV458475 LLR458475 LVN458475 MFJ458475 MPF458475 MZB458475 NIX458475 NST458475 OCP458475 OML458475 OWH458475 PGD458475 PPZ458475 PZV458475 QJR458475 QTN458475 RDJ458475 RNF458475 RXB458475 SGX458475 SQT458475 TAP458475 TKL458475 TUH458475 UED458475 UNZ458475 UXV458475 VHR458475 VRN458475 WBJ458475 WLF458475 WVB458475 IP524011 SL524011 ACH524011 AMD524011 AVZ524011 BFV524011 BPR524011 BZN524011 CJJ524011 CTF524011 DDB524011 DMX524011 DWT524011 EGP524011 EQL524011 FAH524011 FKD524011 FTZ524011 GDV524011 GNR524011 GXN524011 HHJ524011 HRF524011 IBB524011 IKX524011 IUT524011 JEP524011 JOL524011 JYH524011 KID524011 KRZ524011 LBV524011 LLR524011 LVN524011 MFJ524011 MPF524011 MZB524011 NIX524011 NST524011 OCP524011 OML524011 OWH524011 PGD524011 PPZ524011 PZV524011 QJR524011 QTN524011 RDJ524011 RNF524011 RXB524011 SGX524011 SQT524011 TAP524011 TKL524011 TUH524011 UED524011 UNZ524011 UXV524011 VHR524011 VRN524011 WBJ524011 WLF524011 WVB524011 IP589547 SL589547 ACH589547 AMD589547 AVZ589547 BFV589547 BPR589547 BZN589547 CJJ589547 CTF589547 DDB589547 DMX589547 DWT589547 EGP589547 EQL589547 FAH589547 FKD589547 FTZ589547 GDV589547 GNR589547 GXN589547 HHJ589547 HRF589547 IBB589547 IKX589547 IUT589547 JEP589547 JOL589547 JYH589547 KID589547 KRZ589547 LBV589547 LLR589547 LVN589547 MFJ589547 MPF589547 MZB589547 NIX589547 NST589547 OCP589547 OML589547 OWH589547 PGD589547 PPZ589547 PZV589547 QJR589547 QTN589547 RDJ589547 RNF589547 RXB589547 SGX589547 SQT589547 TAP589547 TKL589547 TUH589547 UED589547 UNZ589547 UXV589547 VHR589547 VRN589547 WBJ589547 WLF589547 WVB589547 IP655083 SL655083 ACH655083 AMD655083 AVZ655083 BFV655083 BPR655083 BZN655083 CJJ655083 CTF655083 DDB655083 DMX655083 DWT655083 EGP655083 EQL655083 FAH655083 FKD655083 FTZ655083 GDV655083 GNR655083 GXN655083 HHJ655083 HRF655083 IBB655083 IKX655083 IUT655083 JEP655083 JOL655083 JYH655083 KID655083 KRZ655083 LBV655083 LLR655083 LVN655083 MFJ655083 MPF655083 MZB655083 NIX655083 NST655083 OCP655083 OML655083 OWH655083 PGD655083 PPZ655083 PZV655083 QJR655083 QTN655083 RDJ655083 RNF655083 RXB655083 SGX655083 SQT655083 TAP655083 TKL655083 TUH655083 UED655083 UNZ655083 UXV655083 VHR655083 VRN655083 WBJ655083 WLF655083 WVB655083 IP720619 SL720619 ACH720619 AMD720619 AVZ720619 BFV720619 BPR720619 BZN720619 CJJ720619 CTF720619 DDB720619 DMX720619 DWT720619 EGP720619 EQL720619 FAH720619 FKD720619 FTZ720619 GDV720619 GNR720619 GXN720619 HHJ720619 HRF720619 IBB720619 IKX720619 IUT720619 JEP720619 JOL720619 JYH720619 KID720619 KRZ720619 LBV720619 LLR720619 LVN720619 MFJ720619 MPF720619 MZB720619 NIX720619 NST720619 OCP720619 OML720619 OWH720619 PGD720619 PPZ720619 PZV720619 QJR720619 QTN720619 RDJ720619 RNF720619 RXB720619 SGX720619 SQT720619 TAP720619 TKL720619 TUH720619 UED720619 UNZ720619 UXV720619 VHR720619 VRN720619 WBJ720619 WLF720619 WVB720619 IP786155 SL786155 ACH786155 AMD786155 AVZ786155 BFV786155 BPR786155 BZN786155 CJJ786155 CTF786155 DDB786155 DMX786155 DWT786155 EGP786155 EQL786155 FAH786155 FKD786155 FTZ786155 GDV786155 GNR786155 GXN786155 HHJ786155 HRF786155 IBB786155 IKX786155 IUT786155 JEP786155 JOL786155 JYH786155 KID786155 KRZ786155 LBV786155 LLR786155 LVN786155 MFJ786155 MPF786155 MZB786155 NIX786155 NST786155 OCP786155 OML786155 OWH786155 PGD786155 PPZ786155 PZV786155 QJR786155 QTN786155 RDJ786155 RNF786155 RXB786155 SGX786155 SQT786155 TAP786155 TKL786155 TUH786155 UED786155 UNZ786155 UXV786155 VHR786155 VRN786155 WBJ786155 WLF786155 WVB786155 IP851691 SL851691 ACH851691 AMD851691 AVZ851691 BFV851691 BPR851691 BZN851691 CJJ851691 CTF851691 DDB851691 DMX851691 DWT851691 EGP851691 EQL851691 FAH851691 FKD851691 FTZ851691 GDV851691 GNR851691 GXN851691 HHJ851691 HRF851691 IBB851691 IKX851691 IUT851691 JEP851691 JOL851691 JYH851691 KID851691 KRZ851691 LBV851691 LLR851691 LVN851691 MFJ851691 MPF851691 MZB851691 NIX851691 NST851691 OCP851691 OML851691 OWH851691 PGD851691 PPZ851691 PZV851691 QJR851691 QTN851691 RDJ851691 RNF851691 RXB851691 SGX851691 SQT851691 TAP851691 TKL851691 TUH851691 UED851691 UNZ851691 UXV851691 VHR851691 VRN851691 WBJ851691 WLF851691 WVB851691 IP917227 SL917227 ACH917227 AMD917227 AVZ917227 BFV917227 BPR917227 BZN917227 CJJ917227 CTF917227 DDB917227 DMX917227 DWT917227 EGP917227 EQL917227 FAH917227 FKD917227 FTZ917227 GDV917227 GNR917227 GXN917227 HHJ917227 HRF917227 IBB917227 IKX917227 IUT917227 JEP917227 JOL917227 JYH917227 KID917227 KRZ917227 LBV917227 LLR917227 LVN917227 MFJ917227 MPF917227 MZB917227 NIX917227 NST917227 OCP917227 OML917227 OWH917227 PGD917227 PPZ917227 PZV917227 QJR917227 QTN917227 RDJ917227 RNF917227 RXB917227 SGX917227 SQT917227 TAP917227 TKL917227 TUH917227 UED917227 UNZ917227 UXV917227 VHR917227 VRN917227 WBJ917227 WLF917227 WVB917227 IP982763 SL982763 ACH982763 AMD982763 AVZ982763 BFV982763 BPR982763 BZN982763 CJJ982763 CTF982763 DDB982763 DMX982763 DWT982763 EGP982763 EQL982763 FAH982763 FKD982763 FTZ982763 GDV982763 GNR982763 GXN982763 HHJ982763 HRF982763 IBB982763 IKX982763 IUT982763 JEP982763 JOL982763 JYH982763 KID982763 KRZ982763 LBV982763 LLR982763 LVN982763 MFJ982763 MPF982763 MZB982763 NIX982763 NST982763 OCP982763 OML982763 OWH982763 PGD982763 PPZ982763 PZV982763 QJR982763 QTN982763 RDJ982763 RNF982763 RXB982763 SGX982763 SQT982763 TAP982763 TKL982763 TUH982763 UED982763 UNZ982763 UXV982763 VHR982763 VRN982763 WBJ982763 WLF982763 WVB982763 IR65259 SN65259 ACJ65259 AMF65259 AWB65259 BFX65259 BPT65259 BZP65259 CJL65259 CTH65259 DDD65259 DMZ65259 DWV65259 EGR65259 EQN65259 FAJ65259 FKF65259 FUB65259 GDX65259 GNT65259 GXP65259 HHL65259 HRH65259 IBD65259 IKZ65259 IUV65259 JER65259 JON65259 JYJ65259 KIF65259 KSB65259 LBX65259 LLT65259 LVP65259 MFL65259 MPH65259 MZD65259 NIZ65259 NSV65259 OCR65259 OMN65259 OWJ65259 PGF65259 PQB65259 PZX65259 QJT65259 QTP65259 RDL65259 RNH65259 RXD65259 SGZ65259 SQV65259 TAR65259 TKN65259 TUJ65259 UEF65259 UOB65259 UXX65259 VHT65259 VRP65259 WBL65259 WLH65259 WVD65259 IR130795 SN130795 ACJ130795 AMF130795 AWB130795 BFX130795 BPT130795 BZP130795 CJL130795 CTH130795 DDD130795 DMZ130795 DWV130795 EGR130795 EQN130795 FAJ130795 FKF130795 FUB130795 GDX130795 GNT130795 GXP130795 HHL130795 HRH130795 IBD130795 IKZ130795 IUV130795 JER130795 JON130795 JYJ130795 KIF130795 KSB130795 LBX130795 LLT130795 LVP130795 MFL130795 MPH130795 MZD130795 NIZ130795 NSV130795 OCR130795 OMN130795 OWJ130795 PGF130795 PQB130795 PZX130795 QJT130795 QTP130795 RDL130795 RNH130795 RXD130795 SGZ130795 SQV130795 TAR130795 TKN130795 TUJ130795 UEF130795 UOB130795 UXX130795 VHT130795 VRP130795 WBL130795 WLH130795 WVD130795 IR196331 SN196331 ACJ196331 AMF196331 AWB196331 BFX196331 BPT196331 BZP196331 CJL196331 CTH196331 DDD196331 DMZ196331 DWV196331 EGR196331 EQN196331 FAJ196331 FKF196331 FUB196331 GDX196331 GNT196331 GXP196331 HHL196331 HRH196331 IBD196331 IKZ196331 IUV196331 JER196331 JON196331 JYJ196331 KIF196331 KSB196331 LBX196331 LLT196331 LVP196331 MFL196331 MPH196331 MZD196331 NIZ196331 NSV196331 OCR196331 OMN196331 OWJ196331 PGF196331 PQB196331 PZX196331 QJT196331 QTP196331 RDL196331 RNH196331 RXD196331 SGZ196331 SQV196331 TAR196331 TKN196331 TUJ196331 UEF196331 UOB196331 UXX196331 VHT196331 VRP196331 WBL196331 WLH196331 WVD196331 IR261867 SN261867 ACJ261867 AMF261867 AWB261867 BFX261867 BPT261867 BZP261867 CJL261867 CTH261867 DDD261867 DMZ261867 DWV261867 EGR261867 EQN261867 FAJ261867 FKF261867 FUB261867 GDX261867 GNT261867 GXP261867 HHL261867 HRH261867 IBD261867 IKZ261867 IUV261867 JER261867 JON261867 JYJ261867 KIF261867 KSB261867 LBX261867 LLT261867 LVP261867 MFL261867 MPH261867 MZD261867 NIZ261867 NSV261867 OCR261867 OMN261867 OWJ261867 PGF261867 PQB261867 PZX261867 QJT261867 QTP261867 RDL261867 RNH261867 RXD261867 SGZ261867 SQV261867 TAR261867 TKN261867 TUJ261867 UEF261867 UOB261867 UXX261867 VHT261867 VRP261867 WBL261867 WLH261867 WVD261867 IR327403 SN327403 ACJ327403 AMF327403 AWB327403 BFX327403 BPT327403 BZP327403 CJL327403 CTH327403 DDD327403 DMZ327403 DWV327403 EGR327403 EQN327403 FAJ327403 FKF327403 FUB327403 GDX327403 GNT327403 GXP327403 HHL327403 HRH327403 IBD327403 IKZ327403 IUV327403 JER327403 JON327403 JYJ327403 KIF327403 KSB327403 LBX327403 LLT327403 LVP327403 MFL327403 MPH327403 MZD327403 NIZ327403 NSV327403 OCR327403 OMN327403 OWJ327403 PGF327403 PQB327403 PZX327403 QJT327403 QTP327403 RDL327403 RNH327403 RXD327403 SGZ327403 SQV327403 TAR327403 TKN327403 TUJ327403 UEF327403 UOB327403 UXX327403 VHT327403 VRP327403 WBL327403 WLH327403 WVD327403 IR392939 SN392939 ACJ392939 AMF392939 AWB392939 BFX392939 BPT392939 BZP392939 CJL392939 CTH392939 DDD392939 DMZ392939 DWV392939 EGR392939 EQN392939 FAJ392939 FKF392939 FUB392939 GDX392939 GNT392939 GXP392939 HHL392939 HRH392939 IBD392939 IKZ392939 IUV392939 JER392939 JON392939 JYJ392939 KIF392939 KSB392939 LBX392939 LLT392939 LVP392939 MFL392939 MPH392939 MZD392939 NIZ392939 NSV392939 OCR392939 OMN392939 OWJ392939 PGF392939 PQB392939 PZX392939 QJT392939 QTP392939 RDL392939 RNH392939 RXD392939 SGZ392939 SQV392939 TAR392939 TKN392939 TUJ392939 UEF392939 UOB392939 UXX392939 VHT392939 VRP392939 WBL392939 WLH392939 WVD392939 IR458475 SN458475 ACJ458475 AMF458475 AWB458475 BFX458475 BPT458475 BZP458475 CJL458475 CTH458475 DDD458475 DMZ458475 DWV458475 EGR458475 EQN458475 FAJ458475 FKF458475 FUB458475 GDX458475 GNT458475 GXP458475 HHL458475 HRH458475 IBD458475 IKZ458475 IUV458475 JER458475 JON458475 JYJ458475 KIF458475 KSB458475 LBX458475 LLT458475 LVP458475 MFL458475 MPH458475 MZD458475 NIZ458475 NSV458475 OCR458475 OMN458475 OWJ458475 PGF458475 PQB458475 PZX458475 QJT458475 QTP458475 RDL458475 RNH458475 RXD458475 SGZ458475 SQV458475 TAR458475 TKN458475 TUJ458475 UEF458475 UOB458475 UXX458475 VHT458475 VRP458475 WBL458475 WLH458475 WVD458475 IR524011 SN524011 ACJ524011 AMF524011 AWB524011 BFX524011 BPT524011 BZP524011 CJL524011 CTH524011 DDD524011 DMZ524011 DWV524011 EGR524011 EQN524011 FAJ524011 FKF524011 FUB524011 GDX524011 GNT524011 GXP524011 HHL524011 HRH524011 IBD524011 IKZ524011 IUV524011 JER524011 JON524011 JYJ524011 KIF524011 KSB524011 LBX524011 LLT524011 LVP524011 MFL524011 MPH524011 MZD524011 NIZ524011 NSV524011 OCR524011 OMN524011 OWJ524011 PGF524011 PQB524011 PZX524011 QJT524011 QTP524011 RDL524011 RNH524011 RXD524011 SGZ524011 SQV524011 TAR524011 TKN524011 TUJ524011 UEF524011 UOB524011 UXX524011 VHT524011 VRP524011 WBL524011 WLH524011 WVD524011 IR589547 SN589547 ACJ589547 AMF589547 AWB589547 BFX589547 BPT589547 BZP589547 CJL589547 CTH589547 DDD589547 DMZ589547 DWV589547 EGR589547 EQN589547 FAJ589547 FKF589547 FUB589547 GDX589547 GNT589547 GXP589547 HHL589547 HRH589547 IBD589547 IKZ589547 IUV589547 JER589547 JON589547 JYJ589547 KIF589547 KSB589547 LBX589547 LLT589547 LVP589547 MFL589547 MPH589547 MZD589547 NIZ589547 NSV589547 OCR589547 OMN589547 OWJ589547 PGF589547 PQB589547 PZX589547 QJT589547 QTP589547 RDL589547 RNH589547 RXD589547 SGZ589547 SQV589547 TAR589547 TKN589547 TUJ589547 UEF589547 UOB589547 UXX589547 VHT589547 VRP589547 WBL589547 WLH589547 WVD589547 IR655083 SN655083 ACJ655083 AMF655083 AWB655083 BFX655083 BPT655083 BZP655083 CJL655083 CTH655083 DDD655083 DMZ655083 DWV655083 EGR655083 EQN655083 FAJ655083 FKF655083 FUB655083 GDX655083 GNT655083 GXP655083 HHL655083 HRH655083 IBD655083 IKZ655083 IUV655083 JER655083 JON655083 JYJ655083 KIF655083 KSB655083 LBX655083 LLT655083 LVP655083 MFL655083 MPH655083 MZD655083 NIZ655083 NSV655083 OCR655083 OMN655083 OWJ655083 PGF655083 PQB655083 PZX655083 QJT655083 QTP655083 RDL655083 RNH655083 RXD655083 SGZ655083 SQV655083 TAR655083 TKN655083 TUJ655083 UEF655083 UOB655083 UXX655083 VHT655083 VRP655083 WBL655083 WLH655083 WVD655083 IR720619 SN720619 ACJ720619 AMF720619 AWB720619 BFX720619 BPT720619 BZP720619 CJL720619 CTH720619 DDD720619 DMZ720619 DWV720619 EGR720619 EQN720619 FAJ720619 FKF720619 FUB720619 GDX720619 GNT720619 GXP720619 HHL720619 HRH720619 IBD720619 IKZ720619 IUV720619 JER720619 JON720619 JYJ720619 KIF720619 KSB720619 LBX720619 LLT720619 LVP720619 MFL720619 MPH720619 MZD720619 NIZ720619 NSV720619 OCR720619 OMN720619 OWJ720619 PGF720619 PQB720619 PZX720619 QJT720619 QTP720619 RDL720619 RNH720619 RXD720619 SGZ720619 SQV720619 TAR720619 TKN720619 TUJ720619 UEF720619 UOB720619 UXX720619 VHT720619 VRP720619 WBL720619 WLH720619 WVD720619 IR786155 SN786155 ACJ786155 AMF786155 AWB786155 BFX786155 BPT786155 BZP786155 CJL786155 CTH786155 DDD786155 DMZ786155 DWV786155 EGR786155 EQN786155 FAJ786155 FKF786155 FUB786155 GDX786155 GNT786155 GXP786155 HHL786155 HRH786155 IBD786155 IKZ786155 IUV786155 JER786155 JON786155 JYJ786155 KIF786155 KSB786155 LBX786155 LLT786155 LVP786155 MFL786155 MPH786155 MZD786155 NIZ786155 NSV786155 OCR786155 OMN786155 OWJ786155 PGF786155 PQB786155 PZX786155 QJT786155 QTP786155 RDL786155 RNH786155 RXD786155 SGZ786155 SQV786155 TAR786155 TKN786155 TUJ786155 UEF786155 UOB786155 UXX786155 VHT786155 VRP786155 WBL786155 WLH786155 WVD786155 IR851691 SN851691 ACJ851691 AMF851691 AWB851691 BFX851691 BPT851691 BZP851691 CJL851691 CTH851691 DDD851691 DMZ851691 DWV851691 EGR851691 EQN851691 FAJ851691 FKF851691 FUB851691 GDX851691 GNT851691 GXP851691 HHL851691 HRH851691 IBD851691 IKZ851691 IUV851691 JER851691 JON851691 JYJ851691 KIF851691 KSB851691 LBX851691 LLT851691 LVP851691 MFL851691 MPH851691 MZD851691 NIZ851691 NSV851691 OCR851691 OMN851691 OWJ851691 PGF851691 PQB851691 PZX851691 QJT851691 QTP851691 RDL851691 RNH851691 RXD851691 SGZ851691 SQV851691 TAR851691 TKN851691 TUJ851691 UEF851691 UOB851691 UXX851691 VHT851691 VRP851691 WBL851691 WLH851691 WVD851691 IR917227 SN917227 ACJ917227 AMF917227 AWB917227 BFX917227 BPT917227 BZP917227 CJL917227 CTH917227 DDD917227 DMZ917227 DWV917227 EGR917227 EQN917227 FAJ917227 FKF917227 FUB917227 GDX917227 GNT917227 GXP917227 HHL917227 HRH917227 IBD917227 IKZ917227 IUV917227 JER917227 JON917227 JYJ917227 KIF917227 KSB917227 LBX917227 LLT917227 LVP917227 MFL917227 MPH917227 MZD917227 NIZ917227 NSV917227 OCR917227 OMN917227 OWJ917227 PGF917227 PQB917227 PZX917227 QJT917227 QTP917227 RDL917227 RNH917227 RXD917227 SGZ917227 SQV917227 TAR917227 TKN917227 TUJ917227 UEF917227 UOB917227 UXX917227 VHT917227 VRP917227 WBL917227 WLH917227 WVD917227 IR982763 SN982763 ACJ982763 AMF982763 AWB982763 BFX982763 BPT982763 BZP982763 CJL982763 CTH982763 DDD982763 DMZ982763 DWV982763 EGR982763 EQN982763 FAJ982763 FKF982763 FUB982763 GDX982763 GNT982763 GXP982763 HHL982763 HRH982763 IBD982763 IKZ982763 IUV982763 JER982763 JON982763 JYJ982763 KIF982763 KSB982763 LBX982763 LLT982763 LVP982763 MFL982763 MPH982763 MZD982763 NIZ982763 NSV982763 OCR982763 OMN982763 OWJ982763 PGF982763 PQB982763 PZX982763 QJT982763 QTP982763 RDL982763 RNH982763 RXD982763 SGZ982763 SQV982763 TAR982763 TKN982763 TUJ982763 UEF982763 UOB982763 UXX982763 VHT982763 VRP982763 WBL982763 WLH982763 WVD982763 IT65259 SP65259 ACL65259 AMH65259 AWD65259 BFZ65259 BPV65259 BZR65259 CJN65259 CTJ65259 DDF65259 DNB65259 DWX65259 EGT65259 EQP65259 FAL65259 FKH65259 FUD65259 GDZ65259 GNV65259 GXR65259 HHN65259 HRJ65259 IBF65259 ILB65259 IUX65259 JET65259 JOP65259 JYL65259 KIH65259 KSD65259 LBZ65259 LLV65259 LVR65259 MFN65259 MPJ65259 MZF65259 NJB65259 NSX65259 OCT65259 OMP65259 OWL65259 PGH65259 PQD65259 PZZ65259 QJV65259 QTR65259 RDN65259 RNJ65259 RXF65259 SHB65259 SQX65259 TAT65259 TKP65259 TUL65259 UEH65259 UOD65259 UXZ65259 VHV65259 VRR65259 WBN65259 WLJ65259 WVF65259 IT130795 SP130795 ACL130795 AMH130795 AWD130795 BFZ130795 BPV130795 BZR130795 CJN130795 CTJ130795 DDF130795 DNB130795 DWX130795 EGT130795 EQP130795 FAL130795 FKH130795 FUD130795 GDZ130795 GNV130795 GXR130795 HHN130795 HRJ130795 IBF130795 ILB130795 IUX130795 JET130795 JOP130795 JYL130795 KIH130795 KSD130795 LBZ130795 LLV130795 LVR130795 MFN130795 MPJ130795 MZF130795 NJB130795 NSX130795 OCT130795 OMP130795 OWL130795 PGH130795 PQD130795 PZZ130795 QJV130795 QTR130795 RDN130795 RNJ130795 RXF130795 SHB130795 SQX130795 TAT130795 TKP130795 TUL130795 UEH130795 UOD130795 UXZ130795 VHV130795 VRR130795 WBN130795 WLJ130795 WVF130795 IT196331 SP196331 ACL196331 AMH196331 AWD196331 BFZ196331 BPV196331 BZR196331 CJN196331 CTJ196331 DDF196331 DNB196331 DWX196331 EGT196331 EQP196331 FAL196331 FKH196331 FUD196331 GDZ196331 GNV196331 GXR196331 HHN196331 HRJ196331 IBF196331 ILB196331 IUX196331 JET196331 JOP196331 JYL196331 KIH196331 KSD196331 LBZ196331 LLV196331 LVR196331 MFN196331 MPJ196331 MZF196331 NJB196331 NSX196331 OCT196331 OMP196331 OWL196331 PGH196331 PQD196331 PZZ196331 QJV196331 QTR196331 RDN196331 RNJ196331 RXF196331 SHB196331 SQX196331 TAT196331 TKP196331 TUL196331 UEH196331 UOD196331 UXZ196331 VHV196331 VRR196331 WBN196331 WLJ196331 WVF196331 IT261867 SP261867 ACL261867 AMH261867 AWD261867 BFZ261867 BPV261867 BZR261867 CJN261867 CTJ261867 DDF261867 DNB261867 DWX261867 EGT261867 EQP261867 FAL261867 FKH261867 FUD261867 GDZ261867 GNV261867 GXR261867 HHN261867 HRJ261867 IBF261867 ILB261867 IUX261867 JET261867 JOP261867 JYL261867 KIH261867 KSD261867 LBZ261867 LLV261867 LVR261867 MFN261867 MPJ261867 MZF261867 NJB261867 NSX261867 OCT261867 OMP261867 OWL261867 PGH261867 PQD261867 PZZ261867 QJV261867 QTR261867 RDN261867 RNJ261867 RXF261867 SHB261867 SQX261867 TAT261867 TKP261867 TUL261867 UEH261867 UOD261867 UXZ261867 VHV261867 VRR261867 WBN261867 WLJ261867 WVF261867 IT327403 SP327403 ACL327403 AMH327403 AWD327403 BFZ327403 BPV327403 BZR327403 CJN327403 CTJ327403 DDF327403 DNB327403 DWX327403 EGT327403 EQP327403 FAL327403 FKH327403 FUD327403 GDZ327403 GNV327403 GXR327403 HHN327403 HRJ327403 IBF327403 ILB327403 IUX327403 JET327403 JOP327403 JYL327403 KIH327403 KSD327403 LBZ327403 LLV327403 LVR327403 MFN327403 MPJ327403 MZF327403 NJB327403 NSX327403 OCT327403 OMP327403 OWL327403 PGH327403 PQD327403 PZZ327403 QJV327403 QTR327403 RDN327403 RNJ327403 RXF327403 SHB327403 SQX327403 TAT327403 TKP327403 TUL327403 UEH327403 UOD327403 UXZ327403 VHV327403 VRR327403 WBN327403 WLJ327403 WVF327403 IT392939 SP392939 ACL392939 AMH392939 AWD392939 BFZ392939 BPV392939 BZR392939 CJN392939 CTJ392939 DDF392939 DNB392939 DWX392939 EGT392939 EQP392939 FAL392939 FKH392939 FUD392939 GDZ392939 GNV392939 GXR392939 HHN392939 HRJ392939 IBF392939 ILB392939 IUX392939 JET392939 JOP392939 JYL392939 KIH392939 KSD392939 LBZ392939 LLV392939 LVR392939 MFN392939 MPJ392939 MZF392939 NJB392939 NSX392939 OCT392939 OMP392939 OWL392939 PGH392939 PQD392939 PZZ392939 QJV392939 QTR392939 RDN392939 RNJ392939 RXF392939 SHB392939 SQX392939 TAT392939 TKP392939 TUL392939 UEH392939 UOD392939 UXZ392939 VHV392939 VRR392939 WBN392939 WLJ392939 WVF392939 IT458475 SP458475 ACL458475 AMH458475 AWD458475 BFZ458475 BPV458475 BZR458475 CJN458475 CTJ458475 DDF458475 DNB458475 DWX458475 EGT458475 EQP458475 FAL458475 FKH458475 FUD458475 GDZ458475 GNV458475 GXR458475 HHN458475 HRJ458475 IBF458475 ILB458475 IUX458475 JET458475 JOP458475 JYL458475 KIH458475 KSD458475 LBZ458475 LLV458475 LVR458475 MFN458475 MPJ458475 MZF458475 NJB458475 NSX458475 OCT458475 OMP458475 OWL458475 PGH458475 PQD458475 PZZ458475 QJV458475 QTR458475 RDN458475 RNJ458475 RXF458475 SHB458475 SQX458475 TAT458475 TKP458475 TUL458475 UEH458475 UOD458475 UXZ458475 VHV458475 VRR458475 WBN458475 WLJ458475 WVF458475 IT524011 SP524011 ACL524011 AMH524011 AWD524011 BFZ524011 BPV524011 BZR524011 CJN524011 CTJ524011 DDF524011 DNB524011 DWX524011 EGT524011 EQP524011 FAL524011 FKH524011 FUD524011 GDZ524011 GNV524011 GXR524011 HHN524011 HRJ524011 IBF524011 ILB524011 IUX524011 JET524011 JOP524011 JYL524011 KIH524011 KSD524011 LBZ524011 LLV524011 LVR524011 MFN524011 MPJ524011 MZF524011 NJB524011 NSX524011 OCT524011 OMP524011 OWL524011 PGH524011 PQD524011 PZZ524011 QJV524011 QTR524011 RDN524011 RNJ524011 RXF524011 SHB524011 SQX524011 TAT524011 TKP524011 TUL524011 UEH524011 UOD524011 UXZ524011 VHV524011 VRR524011 WBN524011 WLJ524011 WVF524011 IT589547 SP589547 ACL589547 AMH589547 AWD589547 BFZ589547 BPV589547 BZR589547 CJN589547 CTJ589547 DDF589547 DNB589547 DWX589547 EGT589547 EQP589547 FAL589547 FKH589547 FUD589547 GDZ589547 GNV589547 GXR589547 HHN589547 HRJ589547 IBF589547 ILB589547 IUX589547 JET589547 JOP589547 JYL589547 KIH589547 KSD589547 LBZ589547 LLV589547 LVR589547 MFN589547 MPJ589547 MZF589547 NJB589547 NSX589547 OCT589547 OMP589547 OWL589547 PGH589547 PQD589547 PZZ589547 QJV589547 QTR589547 RDN589547 RNJ589547 RXF589547 SHB589547 SQX589547 TAT589547 TKP589547 TUL589547 UEH589547 UOD589547 UXZ589547 VHV589547 VRR589547 WBN589547 WLJ589547 WVF589547 IT655083 SP655083 ACL655083 AMH655083 AWD655083 BFZ655083 BPV655083 BZR655083 CJN655083 CTJ655083 DDF655083 DNB655083 DWX655083 EGT655083 EQP655083 FAL655083 FKH655083 FUD655083 GDZ655083 GNV655083 GXR655083 HHN655083 HRJ655083 IBF655083 ILB655083 IUX655083 JET655083 JOP655083 JYL655083 KIH655083 KSD655083 LBZ655083 LLV655083 LVR655083 MFN655083 MPJ655083 MZF655083 NJB655083 NSX655083 OCT655083 OMP655083 OWL655083 PGH655083 PQD655083 PZZ655083 QJV655083 QTR655083 RDN655083 RNJ655083 RXF655083 SHB655083 SQX655083 TAT655083 TKP655083 TUL655083 UEH655083 UOD655083 UXZ655083 VHV655083 VRR655083 WBN655083 WLJ655083 WVF655083 IT720619 SP720619 ACL720619 AMH720619 AWD720619 BFZ720619 BPV720619 BZR720619 CJN720619 CTJ720619 DDF720619 DNB720619 DWX720619 EGT720619 EQP720619 FAL720619 FKH720619 FUD720619 GDZ720619 GNV720619 GXR720619 HHN720619 HRJ720619 IBF720619 ILB720619 IUX720619 JET720619 JOP720619 JYL720619 KIH720619 KSD720619 LBZ720619 LLV720619 LVR720619 MFN720619 MPJ720619 MZF720619 NJB720619 NSX720619 OCT720619 OMP720619 OWL720619 PGH720619 PQD720619 PZZ720619 QJV720619 QTR720619 RDN720619 RNJ720619 RXF720619 SHB720619 SQX720619 TAT720619 TKP720619 TUL720619 UEH720619 UOD720619 UXZ720619 VHV720619 VRR720619 WBN720619 WLJ720619 WVF720619 IT786155 SP786155 ACL786155 AMH786155 AWD786155 BFZ786155 BPV786155 BZR786155 CJN786155 CTJ786155 DDF786155 DNB786155 DWX786155 EGT786155 EQP786155 FAL786155 FKH786155 FUD786155 GDZ786155 GNV786155 GXR786155 HHN786155 HRJ786155 IBF786155 ILB786155 IUX786155 JET786155 JOP786155 JYL786155 KIH786155 KSD786155 LBZ786155 LLV786155 LVR786155 MFN786155 MPJ786155 MZF786155 NJB786155 NSX786155 OCT786155 OMP786155 OWL786155 PGH786155 PQD786155 PZZ786155 QJV786155 QTR786155 RDN786155 RNJ786155 RXF786155 SHB786155 SQX786155 TAT786155 TKP786155 TUL786155 UEH786155 UOD786155 UXZ786155 VHV786155 VRR786155 WBN786155 WLJ786155 WVF786155 IT851691 SP851691 ACL851691 AMH851691 AWD851691 BFZ851691 BPV851691 BZR851691 CJN851691 CTJ851691 DDF851691 DNB851691 DWX851691 EGT851691 EQP851691 FAL851691 FKH851691 FUD851691 GDZ851691 GNV851691 GXR851691 HHN851691 HRJ851691 IBF851691 ILB851691 IUX851691 JET851691 JOP851691 JYL851691 KIH851691 KSD851691 LBZ851691 LLV851691 LVR851691 MFN851691 MPJ851691 MZF851691 NJB851691 NSX851691 OCT851691 OMP851691 OWL851691 PGH851691 PQD851691 PZZ851691 QJV851691 QTR851691 RDN851691 RNJ851691 RXF851691 SHB851691 SQX851691 TAT851691 TKP851691 TUL851691 UEH851691 UOD851691 UXZ851691 VHV851691 VRR851691 WBN851691 WLJ851691 WVF851691 IT917227 SP917227 ACL917227 AMH917227 AWD917227 BFZ917227 BPV917227 BZR917227 CJN917227 CTJ917227 DDF917227 DNB917227 DWX917227 EGT917227 EQP917227 FAL917227 FKH917227 FUD917227 GDZ917227 GNV917227 GXR917227 HHN917227 HRJ917227 IBF917227 ILB917227 IUX917227 JET917227 JOP917227 JYL917227 KIH917227 KSD917227 LBZ917227 LLV917227 LVR917227 MFN917227 MPJ917227 MZF917227 NJB917227 NSX917227 OCT917227 OMP917227 OWL917227 PGH917227 PQD917227 PZZ917227 QJV917227 QTR917227 RDN917227 RNJ917227 RXF917227 SHB917227 SQX917227 TAT917227 TKP917227 TUL917227 UEH917227 UOD917227 UXZ917227 VHV917227 VRR917227 WBN917227 WLJ917227 WVF917227 IT982763 SP982763 ACL982763 AMH982763 AWD982763 BFZ982763 BPV982763 BZR982763 CJN982763 CTJ982763 DDF982763 DNB982763 DWX982763 EGT982763 EQP982763 FAL982763 FKH982763 FUD982763 GDZ982763 GNV982763 GXR982763 HHN982763 HRJ982763 IBF982763 ILB982763 IUX982763 JET982763 JOP982763 JYL982763 KIH982763 KSD982763 LBZ982763 LLV982763 LVR982763 MFN982763 MPJ982763 MZF982763 NJB982763 NSX982763 OCT982763 OMP982763 OWL982763 PGH982763 PQD982763 PZZ982763 QJV982763 QTR982763 RDN982763 RNJ982763 RXF982763 SHB982763 SQX982763 TAT982763 TKP982763 TUL982763 UEH982763 UOD982763 UXZ982763 VHV982763 VRR982763 WBN982763 WLJ982763 WVF982763 IV65259 SR65259 ACN65259 AMJ65259 AWF65259 BGB65259 BPX65259 BZT65259 CJP65259 CTL65259 DDH65259 DND65259 DWZ65259 EGV65259 EQR65259 FAN65259 FKJ65259 FUF65259 GEB65259 GNX65259 GXT65259 HHP65259 HRL65259 IBH65259 ILD65259 IUZ65259 JEV65259 JOR65259 JYN65259 KIJ65259 KSF65259 LCB65259 LLX65259 LVT65259 MFP65259 MPL65259 MZH65259 NJD65259 NSZ65259 OCV65259 OMR65259 OWN65259 PGJ65259 PQF65259 QAB65259 QJX65259 QTT65259 RDP65259 RNL65259 RXH65259 SHD65259 SQZ65259 TAV65259 TKR65259 TUN65259 UEJ65259 UOF65259 UYB65259 VHX65259 VRT65259 WBP65259 WLL65259 WVH65259 IV130795 SR130795 ACN130795 AMJ130795 AWF130795 BGB130795 BPX130795 BZT130795 CJP130795 CTL130795 DDH130795 DND130795 DWZ130795 EGV130795 EQR130795 FAN130795 FKJ130795 FUF130795 GEB130795 GNX130795 GXT130795 HHP130795 HRL130795 IBH130795 ILD130795 IUZ130795 JEV130795 JOR130795 JYN130795 KIJ130795 KSF130795 LCB130795 LLX130795 LVT130795 MFP130795 MPL130795 MZH130795 NJD130795 NSZ130795 OCV130795 OMR130795 OWN130795 PGJ130795 PQF130795 QAB130795 QJX130795 QTT130795 RDP130795 RNL130795 RXH130795 SHD130795 SQZ130795 TAV130795 TKR130795 TUN130795 UEJ130795 UOF130795 UYB130795 VHX130795 VRT130795 WBP130795 WLL130795 WVH130795 IV196331 SR196331 ACN196331 AMJ196331 AWF196331 BGB196331 BPX196331 BZT196331 CJP196331 CTL196331 DDH196331 DND196331 DWZ196331 EGV196331 EQR196331 FAN196331 FKJ196331 FUF196331 GEB196331 GNX196331 GXT196331 HHP196331 HRL196331 IBH196331 ILD196331 IUZ196331 JEV196331 JOR196331 JYN196331 KIJ196331 KSF196331 LCB196331 LLX196331 LVT196331 MFP196331 MPL196331 MZH196331 NJD196331 NSZ196331 OCV196331 OMR196331 OWN196331 PGJ196331 PQF196331 QAB196331 QJX196331 QTT196331 RDP196331 RNL196331 RXH196331 SHD196331 SQZ196331 TAV196331 TKR196331 TUN196331 UEJ196331 UOF196331 UYB196331 VHX196331 VRT196331 WBP196331 WLL196331 WVH196331 IV261867 SR261867 ACN261867 AMJ261867 AWF261867 BGB261867 BPX261867 BZT261867 CJP261867 CTL261867 DDH261867 DND261867 DWZ261867 EGV261867 EQR261867 FAN261867 FKJ261867 FUF261867 GEB261867 GNX261867 GXT261867 HHP261867 HRL261867 IBH261867 ILD261867 IUZ261867 JEV261867 JOR261867 JYN261867 KIJ261867 KSF261867 LCB261867 LLX261867 LVT261867 MFP261867 MPL261867 MZH261867 NJD261867 NSZ261867 OCV261867 OMR261867 OWN261867 PGJ261867 PQF261867 QAB261867 QJX261867 QTT261867 RDP261867 RNL261867 RXH261867 SHD261867 SQZ261867 TAV261867 TKR261867 TUN261867 UEJ261867 UOF261867 UYB261867 VHX261867 VRT261867 WBP261867 WLL261867 WVH261867 IV327403 SR327403 ACN327403 AMJ327403 AWF327403 BGB327403 BPX327403 BZT327403 CJP327403 CTL327403 DDH327403 DND327403 DWZ327403 EGV327403 EQR327403 FAN327403 FKJ327403 FUF327403 GEB327403 GNX327403 GXT327403 HHP327403 HRL327403 IBH327403 ILD327403 IUZ327403 JEV327403 JOR327403 JYN327403 KIJ327403 KSF327403 LCB327403 LLX327403 LVT327403 MFP327403 MPL327403 MZH327403 NJD327403 NSZ327403 OCV327403 OMR327403 OWN327403 PGJ327403 PQF327403 QAB327403 QJX327403 QTT327403 RDP327403 RNL327403 RXH327403 SHD327403 SQZ327403 TAV327403 TKR327403 TUN327403 UEJ327403 UOF327403 UYB327403 VHX327403 VRT327403 WBP327403 WLL327403 WVH327403 IV392939 SR392939 ACN392939 AMJ392939 AWF392939 BGB392939 BPX392939 BZT392939 CJP392939 CTL392939 DDH392939 DND392939 DWZ392939 EGV392939 EQR392939 FAN392939 FKJ392939 FUF392939 GEB392939 GNX392939 GXT392939 HHP392939 HRL392939 IBH392939 ILD392939 IUZ392939 JEV392939 JOR392939 JYN392939 KIJ392939 KSF392939 LCB392939 LLX392939 LVT392939 MFP392939 MPL392939 MZH392939 NJD392939 NSZ392939 OCV392939 OMR392939 OWN392939 PGJ392939 PQF392939 QAB392939 QJX392939 QTT392939 RDP392939 RNL392939 RXH392939 SHD392939 SQZ392939 TAV392939 TKR392939 TUN392939 UEJ392939 UOF392939 UYB392939 VHX392939 VRT392939 WBP392939 WLL392939 WVH392939 IV458475 SR458475 ACN458475 AMJ458475 AWF458475 BGB458475 BPX458475 BZT458475 CJP458475 CTL458475 DDH458475 DND458475 DWZ458475 EGV458475 EQR458475 FAN458475 FKJ458475 FUF458475 GEB458475 GNX458475 GXT458475 HHP458475 HRL458475 IBH458475 ILD458475 IUZ458475 JEV458475 JOR458475 JYN458475 KIJ458475 KSF458475 LCB458475 LLX458475 LVT458475 MFP458475 MPL458475 MZH458475 NJD458475 NSZ458475 OCV458475 OMR458475 OWN458475 PGJ458475 PQF458475 QAB458475 QJX458475 QTT458475 RDP458475 RNL458475 RXH458475 SHD458475 SQZ458475 TAV458475 TKR458475 TUN458475 UEJ458475 UOF458475 UYB458475 VHX458475 VRT458475 WBP458475 WLL458475 WVH458475 IV524011 SR524011 ACN524011 AMJ524011 AWF524011 BGB524011 BPX524011 BZT524011 CJP524011 CTL524011 DDH524011 DND524011 DWZ524011 EGV524011 EQR524011 FAN524011 FKJ524011 FUF524011 GEB524011 GNX524011 GXT524011 HHP524011 HRL524011 IBH524011 ILD524011 IUZ524011 JEV524011 JOR524011 JYN524011 KIJ524011 KSF524011 LCB524011 LLX524011 LVT524011 MFP524011 MPL524011 MZH524011 NJD524011 NSZ524011 OCV524011 OMR524011 OWN524011 PGJ524011 PQF524011 QAB524011 QJX524011 QTT524011 RDP524011 RNL524011 RXH524011 SHD524011 SQZ524011 TAV524011 TKR524011 TUN524011 UEJ524011 UOF524011 UYB524011 VHX524011 VRT524011 WBP524011 WLL524011 WVH524011 IV589547 SR589547 ACN589547 AMJ589547 AWF589547 BGB589547 BPX589547 BZT589547 CJP589547 CTL589547 DDH589547 DND589547 DWZ589547 EGV589547 EQR589547 FAN589547 FKJ589547 FUF589547 GEB589547 GNX589547 GXT589547 HHP589547 HRL589547 IBH589547 ILD589547 IUZ589547 JEV589547 JOR589547 JYN589547 KIJ589547 KSF589547 LCB589547 LLX589547 LVT589547 MFP589547 MPL589547 MZH589547 NJD589547 NSZ589547 OCV589547 OMR589547 OWN589547 PGJ589547 PQF589547 QAB589547 QJX589547 QTT589547 RDP589547 RNL589547 RXH589547 SHD589547 SQZ589547 TAV589547 TKR589547 TUN589547 UEJ589547 UOF589547 UYB589547 VHX589547 VRT589547 WBP589547 WLL589547 WVH589547 IV655083 SR655083 ACN655083 AMJ655083 AWF655083 BGB655083 BPX655083 BZT655083 CJP655083 CTL655083 DDH655083 DND655083 DWZ655083 EGV655083 EQR655083 FAN655083 FKJ655083 FUF655083 GEB655083 GNX655083 GXT655083 HHP655083 HRL655083 IBH655083 ILD655083 IUZ655083 JEV655083 JOR655083 JYN655083 KIJ655083 KSF655083 LCB655083 LLX655083 LVT655083 MFP655083 MPL655083 MZH655083 NJD655083 NSZ655083 OCV655083 OMR655083 OWN655083 PGJ655083 PQF655083 QAB655083 QJX655083 QTT655083 RDP655083 RNL655083 RXH655083 SHD655083 SQZ655083 TAV655083 TKR655083 TUN655083 UEJ655083 UOF655083 UYB655083 VHX655083 VRT655083 WBP655083 WLL655083 WVH655083 IV720619 SR720619 ACN720619 AMJ720619 AWF720619 BGB720619 BPX720619 BZT720619 CJP720619 CTL720619 DDH720619 DND720619 DWZ720619 EGV720619 EQR720619 FAN720619 FKJ720619 FUF720619 GEB720619 GNX720619 GXT720619 HHP720619 HRL720619 IBH720619 ILD720619 IUZ720619 JEV720619 JOR720619 JYN720619 KIJ720619 KSF720619 LCB720619 LLX720619 LVT720619 MFP720619 MPL720619 MZH720619 NJD720619 NSZ720619 OCV720619 OMR720619 OWN720619 PGJ720619 PQF720619 QAB720619 QJX720619 QTT720619 RDP720619 RNL720619 RXH720619 SHD720619 SQZ720619 TAV720619 TKR720619 TUN720619 UEJ720619 UOF720619 UYB720619 VHX720619 VRT720619 WBP720619 WLL720619 WVH720619 IV786155 SR786155 ACN786155 AMJ786155 AWF786155 BGB786155 BPX786155 BZT786155 CJP786155 CTL786155 DDH786155 DND786155 DWZ786155 EGV786155 EQR786155 FAN786155 FKJ786155 FUF786155 GEB786155 GNX786155 GXT786155 HHP786155 HRL786155 IBH786155 ILD786155 IUZ786155 JEV786155 JOR786155 JYN786155 KIJ786155 KSF786155 LCB786155 LLX786155 LVT786155 MFP786155 MPL786155 MZH786155 NJD786155 NSZ786155 OCV786155 OMR786155 OWN786155 PGJ786155 PQF786155 QAB786155 QJX786155 QTT786155 RDP786155 RNL786155 RXH786155 SHD786155 SQZ786155 TAV786155 TKR786155 TUN786155 UEJ786155 UOF786155 UYB786155 VHX786155 VRT786155 WBP786155 WLL786155 WVH786155 IV851691 SR851691 ACN851691 AMJ851691 AWF851691 BGB851691 BPX851691 BZT851691 CJP851691 CTL851691 DDH851691 DND851691 DWZ851691 EGV851691 EQR851691 FAN851691 FKJ851691 FUF851691 GEB851691 GNX851691 GXT851691 HHP851691 HRL851691 IBH851691 ILD851691 IUZ851691 JEV851691 JOR851691 JYN851691 KIJ851691 KSF851691 LCB851691 LLX851691 LVT851691 MFP851691 MPL851691 MZH851691 NJD851691 NSZ851691 OCV851691 OMR851691 OWN851691 PGJ851691 PQF851691 QAB851691 QJX851691 QTT851691 RDP851691 RNL851691 RXH851691 SHD851691 SQZ851691 TAV851691 TKR851691 TUN851691 UEJ851691 UOF851691 UYB851691 VHX851691 VRT851691 WBP851691 WLL851691 WVH851691 IV917227 SR917227 ACN917227 AMJ917227 AWF917227 BGB917227 BPX917227 BZT917227 CJP917227 CTL917227 DDH917227 DND917227 DWZ917227 EGV917227 EQR917227 FAN917227 FKJ917227 FUF917227 GEB917227 GNX917227 GXT917227 HHP917227 HRL917227 IBH917227 ILD917227 IUZ917227 JEV917227 JOR917227 JYN917227 KIJ917227 KSF917227 LCB917227 LLX917227 LVT917227 MFP917227 MPL917227 MZH917227 NJD917227 NSZ917227 OCV917227 OMR917227 OWN917227 PGJ917227 PQF917227 QAB917227 QJX917227 QTT917227 RDP917227 RNL917227 RXH917227 SHD917227 SQZ917227 TAV917227 TKR917227 TUN917227 UEJ917227 UOF917227 UYB917227 VHX917227 VRT917227 WBP917227 WLL917227 WVH917227 IV982763 SR982763 ACN982763 AMJ982763 AWF982763 BGB982763 BPX982763 BZT982763 CJP982763 CTL982763 DDH982763 DND982763 DWZ982763 EGV982763 EQR982763 FAN982763 FKJ982763 FUF982763 GEB982763 GNX982763 GXT982763 HHP982763 HRL982763 IBH982763 ILD982763 IUZ982763 JEV982763 JOR982763 JYN982763 KIJ982763 KSF982763 LCB982763 LLX982763 LVT982763 MFP982763 MPL982763 MZH982763 NJD982763 NSZ982763 OCV982763 OMR982763 OWN982763 PGJ982763 PQF982763 QAB982763 QJX982763 QTT982763 RDP982763 RNL982763 RXH982763 SHD982763 SQZ982763 TAV982763 TKR982763 TUN982763 UEJ982763 UOF982763 UYB982763 VHX982763 VRT982763 WBP982763 WLL982763 WVH982763 IX65259 ST65259 ACP65259 AML65259 AWH65259 BGD65259 BPZ65259 BZV65259 CJR65259 CTN65259 DDJ65259 DNF65259 DXB65259 EGX65259 EQT65259 FAP65259 FKL65259 FUH65259 GED65259 GNZ65259 GXV65259 HHR65259 HRN65259 IBJ65259 ILF65259 IVB65259 JEX65259 JOT65259 JYP65259 KIL65259 KSH65259 LCD65259 LLZ65259 LVV65259 MFR65259 MPN65259 MZJ65259 NJF65259 NTB65259 OCX65259 OMT65259 OWP65259 PGL65259 PQH65259 QAD65259 QJZ65259 QTV65259 RDR65259 RNN65259 RXJ65259 SHF65259 SRB65259 TAX65259 TKT65259 TUP65259 UEL65259 UOH65259 UYD65259 VHZ65259 VRV65259 WBR65259 WLN65259 WVJ65259 IX130795 ST130795 ACP130795 AML130795 AWH130795 BGD130795 BPZ130795 BZV130795 CJR130795 CTN130795 DDJ130795 DNF130795 DXB130795 EGX130795 EQT130795 FAP130795 FKL130795 FUH130795 GED130795 GNZ130795 GXV130795 HHR130795 HRN130795 IBJ130795 ILF130795 IVB130795 JEX130795 JOT130795 JYP130795 KIL130795 KSH130795 LCD130795 LLZ130795 LVV130795 MFR130795 MPN130795 MZJ130795 NJF130795 NTB130795 OCX130795 OMT130795 OWP130795 PGL130795 PQH130795 QAD130795 QJZ130795 QTV130795 RDR130795 RNN130795 RXJ130795 SHF130795 SRB130795 TAX130795 TKT130795 TUP130795 UEL130795 UOH130795 UYD130795 VHZ130795 VRV130795 WBR130795 WLN130795 WVJ130795 IX196331 ST196331 ACP196331 AML196331 AWH196331 BGD196331 BPZ196331 BZV196331 CJR196331 CTN196331 DDJ196331 DNF196331 DXB196331 EGX196331 EQT196331 FAP196331 FKL196331 FUH196331 GED196331 GNZ196331 GXV196331 HHR196331 HRN196331 IBJ196331 ILF196331 IVB196331 JEX196331 JOT196331 JYP196331 KIL196331 KSH196331 LCD196331 LLZ196331 LVV196331 MFR196331 MPN196331 MZJ196331 NJF196331 NTB196331 OCX196331 OMT196331 OWP196331 PGL196331 PQH196331 QAD196331 QJZ196331 QTV196331 RDR196331 RNN196331 RXJ196331 SHF196331 SRB196331 TAX196331 TKT196331 TUP196331 UEL196331 UOH196331 UYD196331 VHZ196331 VRV196331 WBR196331 WLN196331 WVJ196331 IX261867 ST261867 ACP261867 AML261867 AWH261867 BGD261867 BPZ261867 BZV261867 CJR261867 CTN261867 DDJ261867 DNF261867 DXB261867 EGX261867 EQT261867 FAP261867 FKL261867 FUH261867 GED261867 GNZ261867 GXV261867 HHR261867 HRN261867 IBJ261867 ILF261867 IVB261867 JEX261867 JOT261867 JYP261867 KIL261867 KSH261867 LCD261867 LLZ261867 LVV261867 MFR261867 MPN261867 MZJ261867 NJF261867 NTB261867 OCX261867 OMT261867 OWP261867 PGL261867 PQH261867 QAD261867 QJZ261867 QTV261867 RDR261867 RNN261867 RXJ261867 SHF261867 SRB261867 TAX261867 TKT261867 TUP261867 UEL261867 UOH261867 UYD261867 VHZ261867 VRV261867 WBR261867 WLN261867 WVJ261867 IX327403 ST327403 ACP327403 AML327403 AWH327403 BGD327403 BPZ327403 BZV327403 CJR327403 CTN327403 DDJ327403 DNF327403 DXB327403 EGX327403 EQT327403 FAP327403 FKL327403 FUH327403 GED327403 GNZ327403 GXV327403 HHR327403 HRN327403 IBJ327403 ILF327403 IVB327403 JEX327403 JOT327403 JYP327403 KIL327403 KSH327403 LCD327403 LLZ327403 LVV327403 MFR327403 MPN327403 MZJ327403 NJF327403 NTB327403 OCX327403 OMT327403 OWP327403 PGL327403 PQH327403 QAD327403 QJZ327403 QTV327403 RDR327403 RNN327403 RXJ327403 SHF327403 SRB327403 TAX327403 TKT327403 TUP327403 UEL327403 UOH327403 UYD327403 VHZ327403 VRV327403 WBR327403 WLN327403 WVJ327403 IX392939 ST392939 ACP392939 AML392939 AWH392939 BGD392939 BPZ392939 BZV392939 CJR392939 CTN392939 DDJ392939 DNF392939 DXB392939 EGX392939 EQT392939 FAP392939 FKL392939 FUH392939 GED392939 GNZ392939 GXV392939 HHR392939 HRN392939 IBJ392939 ILF392939 IVB392939 JEX392939 JOT392939 JYP392939 KIL392939 KSH392939 LCD392939 LLZ392939 LVV392939 MFR392939 MPN392939 MZJ392939 NJF392939 NTB392939 OCX392939 OMT392939 OWP392939 PGL392939 PQH392939 QAD392939 QJZ392939 QTV392939 RDR392939 RNN392939 RXJ392939 SHF392939 SRB392939 TAX392939 TKT392939 TUP392939 UEL392939 UOH392939 UYD392939 VHZ392939 VRV392939 WBR392939 WLN392939 WVJ392939 IX458475 ST458475 ACP458475 AML458475 AWH458475 BGD458475 BPZ458475 BZV458475 CJR458475 CTN458475 DDJ458475 DNF458475 DXB458475 EGX458475 EQT458475 FAP458475 FKL458475 FUH458475 GED458475 GNZ458475 GXV458475 HHR458475 HRN458475 IBJ458475 ILF458475 IVB458475 JEX458475 JOT458475 JYP458475 KIL458475 KSH458475 LCD458475 LLZ458475 LVV458475 MFR458475 MPN458475 MZJ458475 NJF458475 NTB458475 OCX458475 OMT458475 OWP458475 PGL458475 PQH458475 QAD458475 QJZ458475 QTV458475 RDR458475 RNN458475 RXJ458475 SHF458475 SRB458475 TAX458475 TKT458475 TUP458475 UEL458475 UOH458475 UYD458475 VHZ458475 VRV458475 WBR458475 WLN458475 WVJ458475 IX524011 ST524011 ACP524011 AML524011 AWH524011 BGD524011 BPZ524011 BZV524011 CJR524011 CTN524011 DDJ524011 DNF524011 DXB524011 EGX524011 EQT524011 FAP524011 FKL524011 FUH524011 GED524011 GNZ524011 GXV524011 HHR524011 HRN524011 IBJ524011 ILF524011 IVB524011 JEX524011 JOT524011 JYP524011 KIL524011 KSH524011 LCD524011 LLZ524011 LVV524011 MFR524011 MPN524011 MZJ524011 NJF524011 NTB524011 OCX524011 OMT524011 OWP524011 PGL524011 PQH524011 QAD524011 QJZ524011 QTV524011 RDR524011 RNN524011 RXJ524011 SHF524011 SRB524011 TAX524011 TKT524011 TUP524011 UEL524011 UOH524011 UYD524011 VHZ524011 VRV524011 WBR524011 WLN524011 WVJ524011 IX589547 ST589547 ACP589547 AML589547 AWH589547 BGD589547 BPZ589547 BZV589547 CJR589547 CTN589547 DDJ589547 DNF589547 DXB589547 EGX589547 EQT589547 FAP589547 FKL589547 FUH589547 GED589547 GNZ589547 GXV589547 HHR589547 HRN589547 IBJ589547 ILF589547 IVB589547 JEX589547 JOT589547 JYP589547 KIL589547 KSH589547 LCD589547 LLZ589547 LVV589547 MFR589547 MPN589547 MZJ589547 NJF589547 NTB589547 OCX589547 OMT589547 OWP589547 PGL589547 PQH589547 QAD589547 QJZ589547 QTV589547 RDR589547 RNN589547 RXJ589547 SHF589547 SRB589547 TAX589547 TKT589547 TUP589547 UEL589547 UOH589547 UYD589547 VHZ589547 VRV589547 WBR589547 WLN589547 WVJ589547 IX655083 ST655083 ACP655083 AML655083 AWH655083 BGD655083 BPZ655083 BZV655083 CJR655083 CTN655083 DDJ655083 DNF655083 DXB655083 EGX655083 EQT655083 FAP655083 FKL655083 FUH655083 GED655083 GNZ655083 GXV655083 HHR655083 HRN655083 IBJ655083 ILF655083 IVB655083 JEX655083 JOT655083 JYP655083 KIL655083 KSH655083 LCD655083 LLZ655083 LVV655083 MFR655083 MPN655083 MZJ655083 NJF655083 NTB655083 OCX655083 OMT655083 OWP655083 PGL655083 PQH655083 QAD655083 QJZ655083 QTV655083 RDR655083 RNN655083 RXJ655083 SHF655083 SRB655083 TAX655083 TKT655083 TUP655083 UEL655083 UOH655083 UYD655083 VHZ655083 VRV655083 WBR655083 WLN655083 WVJ655083 IX720619 ST720619 ACP720619 AML720619 AWH720619 BGD720619 BPZ720619 BZV720619 CJR720619 CTN720619 DDJ720619 DNF720619 DXB720619 EGX720619 EQT720619 FAP720619 FKL720619 FUH720619 GED720619 GNZ720619 GXV720619 HHR720619 HRN720619 IBJ720619 ILF720619 IVB720619 JEX720619 JOT720619 JYP720619 KIL720619 KSH720619 LCD720619 LLZ720619 LVV720619 MFR720619 MPN720619 MZJ720619 NJF720619 NTB720619 OCX720619 OMT720619 OWP720619 PGL720619 PQH720619 QAD720619 QJZ720619 QTV720619 RDR720619 RNN720619 RXJ720619 SHF720619 SRB720619 TAX720619 TKT720619 TUP720619 UEL720619 UOH720619 UYD720619 VHZ720619 VRV720619 WBR720619 WLN720619 WVJ720619 IX786155 ST786155 ACP786155 AML786155 AWH786155 BGD786155 BPZ786155 BZV786155 CJR786155 CTN786155 DDJ786155 DNF786155 DXB786155 EGX786155 EQT786155 FAP786155 FKL786155 FUH786155 GED786155 GNZ786155 GXV786155 HHR786155 HRN786155 IBJ786155 ILF786155 IVB786155 JEX786155 JOT786155 JYP786155 KIL786155 KSH786155 LCD786155 LLZ786155 LVV786155 MFR786155 MPN786155 MZJ786155 NJF786155 NTB786155 OCX786155 OMT786155 OWP786155 PGL786155 PQH786155 QAD786155 QJZ786155 QTV786155 RDR786155 RNN786155 RXJ786155 SHF786155 SRB786155 TAX786155 TKT786155 TUP786155 UEL786155 UOH786155 UYD786155 VHZ786155 VRV786155 WBR786155 WLN786155 WVJ786155 IX851691 ST851691 ACP851691 AML851691 AWH851691 BGD851691 BPZ851691 BZV851691 CJR851691 CTN851691 DDJ851691 DNF851691 DXB851691 EGX851691 EQT851691 FAP851691 FKL851691 FUH851691 GED851691 GNZ851691 GXV851691 HHR851691 HRN851691 IBJ851691 ILF851691 IVB851691 JEX851691 JOT851691 JYP851691 KIL851691 KSH851691 LCD851691 LLZ851691 LVV851691 MFR851691 MPN851691 MZJ851691 NJF851691 NTB851691 OCX851691 OMT851691 OWP851691 PGL851691 PQH851691 QAD851691 QJZ851691 QTV851691 RDR851691 RNN851691 RXJ851691 SHF851691 SRB851691 TAX851691 TKT851691 TUP851691 UEL851691 UOH851691 UYD851691 VHZ851691 VRV851691 WBR851691 WLN851691 WVJ851691 IX917227 ST917227 ACP917227 AML917227 AWH917227 BGD917227 BPZ917227 BZV917227 CJR917227 CTN917227 DDJ917227 DNF917227 DXB917227 EGX917227 EQT917227 FAP917227 FKL917227 FUH917227 GED917227 GNZ917227 GXV917227 HHR917227 HRN917227 IBJ917227 ILF917227 IVB917227 JEX917227 JOT917227 JYP917227 KIL917227 KSH917227 LCD917227 LLZ917227 LVV917227 MFR917227 MPN917227 MZJ917227 NJF917227 NTB917227 OCX917227 OMT917227 OWP917227 PGL917227 PQH917227 QAD917227 QJZ917227 QTV917227 RDR917227 RNN917227 RXJ917227 SHF917227 SRB917227 TAX917227 TKT917227 TUP917227 UEL917227 UOH917227 UYD917227 VHZ917227 VRV917227 WBR917227 WLN917227 WVJ917227 IX982763 ST982763 ACP982763 AML982763 AWH982763 BGD982763 BPZ982763 BZV982763 CJR982763 CTN982763 DDJ982763 DNF982763 DXB982763 EGX982763 EQT982763 FAP982763 FKL982763 FUH982763 GED982763 GNZ982763 GXV982763 HHR982763 HRN982763 IBJ982763 ILF982763 IVB982763 JEX982763 JOT982763 JYP982763 KIL982763 KSH982763 LCD982763 LLZ982763 LVV982763 MFR982763 MPN982763 MZJ982763 NJF982763 NTB982763 OCX982763 OMT982763 OWP982763 PGL982763 PQH982763 QAD982763 QJZ982763 QTV982763 RDR982763 RNN982763 RXJ982763 SHF982763 SRB982763 TAX982763 TKT982763 TUP982763 UEL982763 UOH982763 UYD982763 VHZ982763 VRV982763 WBR982763 WLN982763 WVJ982763 IZ65259 SV65259 ACR65259 AMN65259 AWJ65259 BGF65259 BQB65259 BZX65259 CJT65259 CTP65259 DDL65259 DNH65259 DXD65259 EGZ65259 EQV65259 FAR65259 FKN65259 FUJ65259 GEF65259 GOB65259 GXX65259 HHT65259 HRP65259 IBL65259 ILH65259 IVD65259 JEZ65259 JOV65259 JYR65259 KIN65259 KSJ65259 LCF65259 LMB65259 LVX65259 MFT65259 MPP65259 MZL65259 NJH65259 NTD65259 OCZ65259 OMV65259 OWR65259 PGN65259 PQJ65259 QAF65259 QKB65259 QTX65259 RDT65259 RNP65259 RXL65259 SHH65259 SRD65259 TAZ65259 TKV65259 TUR65259 UEN65259 UOJ65259 UYF65259 VIB65259 VRX65259 WBT65259 WLP65259 WVL65259 IZ130795 SV130795 ACR130795 AMN130795 AWJ130795 BGF130795 BQB130795 BZX130795 CJT130795 CTP130795 DDL130795 DNH130795 DXD130795 EGZ130795 EQV130795 FAR130795 FKN130795 FUJ130795 GEF130795 GOB130795 GXX130795 HHT130795 HRP130795 IBL130795 ILH130795 IVD130795 JEZ130795 JOV130795 JYR130795 KIN130795 KSJ130795 LCF130795 LMB130795 LVX130795 MFT130795 MPP130795 MZL130795 NJH130795 NTD130795 OCZ130795 OMV130795 OWR130795 PGN130795 PQJ130795 QAF130795 QKB130795 QTX130795 RDT130795 RNP130795 RXL130795 SHH130795 SRD130795 TAZ130795 TKV130795 TUR130795 UEN130795 UOJ130795 UYF130795 VIB130795 VRX130795 WBT130795 WLP130795 WVL130795 IZ196331 SV196331 ACR196331 AMN196331 AWJ196331 BGF196331 BQB196331 BZX196331 CJT196331 CTP196331 DDL196331 DNH196331 DXD196331 EGZ196331 EQV196331 FAR196331 FKN196331 FUJ196331 GEF196331 GOB196331 GXX196331 HHT196331 HRP196331 IBL196331 ILH196331 IVD196331 JEZ196331 JOV196331 JYR196331 KIN196331 KSJ196331 LCF196331 LMB196331 LVX196331 MFT196331 MPP196331 MZL196331 NJH196331 NTD196331 OCZ196331 OMV196331 OWR196331 PGN196331 PQJ196331 QAF196331 QKB196331 QTX196331 RDT196331 RNP196331 RXL196331 SHH196331 SRD196331 TAZ196331 TKV196331 TUR196331 UEN196331 UOJ196331 UYF196331 VIB196331 VRX196331 WBT196331 WLP196331 WVL196331 IZ261867 SV261867 ACR261867 AMN261867 AWJ261867 BGF261867 BQB261867 BZX261867 CJT261867 CTP261867 DDL261867 DNH261867 DXD261867 EGZ261867 EQV261867 FAR261867 FKN261867 FUJ261867 GEF261867 GOB261867 GXX261867 HHT261867 HRP261867 IBL261867 ILH261867 IVD261867 JEZ261867 JOV261867 JYR261867 KIN261867 KSJ261867 LCF261867 LMB261867 LVX261867 MFT261867 MPP261867 MZL261867 NJH261867 NTD261867 OCZ261867 OMV261867 OWR261867 PGN261867 PQJ261867 QAF261867 QKB261867 QTX261867 RDT261867 RNP261867 RXL261867 SHH261867 SRD261867 TAZ261867 TKV261867 TUR261867 UEN261867 UOJ261867 UYF261867 VIB261867 VRX261867 WBT261867 WLP261867 WVL261867 IZ327403 SV327403 ACR327403 AMN327403 AWJ327403 BGF327403 BQB327403 BZX327403 CJT327403 CTP327403 DDL327403 DNH327403 DXD327403 EGZ327403 EQV327403 FAR327403 FKN327403 FUJ327403 GEF327403 GOB327403 GXX327403 HHT327403 HRP327403 IBL327403 ILH327403 IVD327403 JEZ327403 JOV327403 JYR327403 KIN327403 KSJ327403 LCF327403 LMB327403 LVX327403 MFT327403 MPP327403 MZL327403 NJH327403 NTD327403 OCZ327403 OMV327403 OWR327403 PGN327403 PQJ327403 QAF327403 QKB327403 QTX327403 RDT327403 RNP327403 RXL327403 SHH327403 SRD327403 TAZ327403 TKV327403 TUR327403 UEN327403 UOJ327403 UYF327403 VIB327403 VRX327403 WBT327403 WLP327403 WVL327403 IZ392939 SV392939 ACR392939 AMN392939 AWJ392939 BGF392939 BQB392939 BZX392939 CJT392939 CTP392939 DDL392939 DNH392939 DXD392939 EGZ392939 EQV392939 FAR392939 FKN392939 FUJ392939 GEF392939 GOB392939 GXX392939 HHT392939 HRP392939 IBL392939 ILH392939 IVD392939 JEZ392939 JOV392939 JYR392939 KIN392939 KSJ392939 LCF392939 LMB392939 LVX392939 MFT392939 MPP392939 MZL392939 NJH392939 NTD392939 OCZ392939 OMV392939 OWR392939 PGN392939 PQJ392939 QAF392939 QKB392939 QTX392939 RDT392939 RNP392939 RXL392939 SHH392939 SRD392939 TAZ392939 TKV392939 TUR392939 UEN392939 UOJ392939 UYF392939 VIB392939 VRX392939 WBT392939 WLP392939 WVL392939 IZ458475 SV458475 ACR458475 AMN458475 AWJ458475 BGF458475 BQB458475 BZX458475 CJT458475 CTP458475 DDL458475 DNH458475 DXD458475 EGZ458475 EQV458475 FAR458475 FKN458475 FUJ458475 GEF458475 GOB458475 GXX458475 HHT458475 HRP458475 IBL458475 ILH458475 IVD458475 JEZ458475 JOV458475 JYR458475 KIN458475 KSJ458475 LCF458475 LMB458475 LVX458475 MFT458475 MPP458475 MZL458475 NJH458475 NTD458475 OCZ458475 OMV458475 OWR458475 PGN458475 PQJ458475 QAF458475 QKB458475 QTX458475 RDT458475 RNP458475 RXL458475 SHH458475 SRD458475 TAZ458475 TKV458475 TUR458475 UEN458475 UOJ458475 UYF458475 VIB458475 VRX458475 WBT458475 WLP458475 WVL458475 IZ524011 SV524011 ACR524011 AMN524011 AWJ524011 BGF524011 BQB524011 BZX524011 CJT524011 CTP524011 DDL524011 DNH524011 DXD524011 EGZ524011 EQV524011 FAR524011 FKN524011 FUJ524011 GEF524011 GOB524011 GXX524011 HHT524011 HRP524011 IBL524011 ILH524011 IVD524011 JEZ524011 JOV524011 JYR524011 KIN524011 KSJ524011 LCF524011 LMB524011 LVX524011 MFT524011 MPP524011 MZL524011 NJH524011 NTD524011 OCZ524011 OMV524011 OWR524011 PGN524011 PQJ524011 QAF524011 QKB524011 QTX524011 RDT524011 RNP524011 RXL524011 SHH524011 SRD524011 TAZ524011 TKV524011 TUR524011 UEN524011 UOJ524011 UYF524011 VIB524011 VRX524011 WBT524011 WLP524011 WVL524011 IZ589547 SV589547 ACR589547 AMN589547 AWJ589547 BGF589547 BQB589547 BZX589547 CJT589547 CTP589547 DDL589547 DNH589547 DXD589547 EGZ589547 EQV589547 FAR589547 FKN589547 FUJ589547 GEF589547 GOB589547 GXX589547 HHT589547 HRP589547 IBL589547 ILH589547 IVD589547 JEZ589547 JOV589547 JYR589547 KIN589547 KSJ589547 LCF589547 LMB589547 LVX589547 MFT589547 MPP589547 MZL589547 NJH589547 NTD589547 OCZ589547 OMV589547 OWR589547 PGN589547 PQJ589547 QAF589547 QKB589547 QTX589547 RDT589547 RNP589547 RXL589547 SHH589547 SRD589547 TAZ589547 TKV589547 TUR589547 UEN589547 UOJ589547 UYF589547 VIB589547 VRX589547 WBT589547 WLP589547 WVL589547 IZ655083 SV655083 ACR655083 AMN655083 AWJ655083 BGF655083 BQB655083 BZX655083 CJT655083 CTP655083 DDL655083 DNH655083 DXD655083 EGZ655083 EQV655083 FAR655083 FKN655083 FUJ655083 GEF655083 GOB655083 GXX655083 HHT655083 HRP655083 IBL655083 ILH655083 IVD655083 JEZ655083 JOV655083 JYR655083 KIN655083 KSJ655083 LCF655083 LMB655083 LVX655083 MFT655083 MPP655083 MZL655083 NJH655083 NTD655083 OCZ655083 OMV655083 OWR655083 PGN655083 PQJ655083 QAF655083 QKB655083 QTX655083 RDT655083 RNP655083 RXL655083 SHH655083 SRD655083 TAZ655083 TKV655083 TUR655083 UEN655083 UOJ655083 UYF655083 VIB655083 VRX655083 WBT655083 WLP655083 WVL655083 IZ720619 SV720619 ACR720619 AMN720619 AWJ720619 BGF720619 BQB720619 BZX720619 CJT720619 CTP720619 DDL720619 DNH720619 DXD720619 EGZ720619 EQV720619 FAR720619 FKN720619 FUJ720619 GEF720619 GOB720619 GXX720619 HHT720619 HRP720619 IBL720619 ILH720619 IVD720619 JEZ720619 JOV720619 JYR720619 KIN720619 KSJ720619 LCF720619 LMB720619 LVX720619 MFT720619 MPP720619 MZL720619 NJH720619 NTD720619 OCZ720619 OMV720619 OWR720619 PGN720619 PQJ720619 QAF720619 QKB720619 QTX720619 RDT720619 RNP720619 RXL720619 SHH720619 SRD720619 TAZ720619 TKV720619 TUR720619 UEN720619 UOJ720619 UYF720619 VIB720619 VRX720619 WBT720619 WLP720619 WVL720619 IZ786155 SV786155 ACR786155 AMN786155 AWJ786155 BGF786155 BQB786155 BZX786155 CJT786155 CTP786155 DDL786155 DNH786155 DXD786155 EGZ786155 EQV786155 FAR786155 FKN786155 FUJ786155 GEF786155 GOB786155 GXX786155 HHT786155 HRP786155 IBL786155 ILH786155 IVD786155 JEZ786155 JOV786155 JYR786155 KIN786155 KSJ786155 LCF786155 LMB786155 LVX786155 MFT786155 MPP786155 MZL786155 NJH786155 NTD786155 OCZ786155 OMV786155 OWR786155 PGN786155 PQJ786155 QAF786155 QKB786155 QTX786155 RDT786155 RNP786155 RXL786155 SHH786155 SRD786155 TAZ786155 TKV786155 TUR786155 UEN786155 UOJ786155 UYF786155 VIB786155 VRX786155 WBT786155 WLP786155 WVL786155 IZ851691 SV851691 ACR851691 AMN851691 AWJ851691 BGF851691 BQB851691 BZX851691 CJT851691 CTP851691 DDL851691 DNH851691 DXD851691 EGZ851691 EQV851691 FAR851691 FKN851691 FUJ851691 GEF851691 GOB851691 GXX851691 HHT851691 HRP851691 IBL851691 ILH851691 IVD851691 JEZ851691 JOV851691 JYR851691 KIN851691 KSJ851691 LCF851691 LMB851691 LVX851691 MFT851691 MPP851691 MZL851691 NJH851691 NTD851691 OCZ851691 OMV851691 OWR851691 PGN851691 PQJ851691 QAF851691 QKB851691 QTX851691 RDT851691 RNP851691 RXL851691 SHH851691 SRD851691 TAZ851691 TKV851691 TUR851691 UEN851691 UOJ851691 UYF851691 VIB851691 VRX851691 WBT851691 WLP851691 WVL851691 IZ917227 SV917227 ACR917227 AMN917227 AWJ917227 BGF917227 BQB917227 BZX917227 CJT917227 CTP917227 DDL917227 DNH917227 DXD917227 EGZ917227 EQV917227 FAR917227 FKN917227 FUJ917227 GEF917227 GOB917227 GXX917227 HHT917227 HRP917227 IBL917227 ILH917227 IVD917227 JEZ917227 JOV917227 JYR917227 KIN917227 KSJ917227 LCF917227 LMB917227 LVX917227 MFT917227 MPP917227 MZL917227 NJH917227 NTD917227 OCZ917227 OMV917227 OWR917227 PGN917227 PQJ917227 QAF917227 QKB917227 QTX917227 RDT917227 RNP917227 RXL917227 SHH917227 SRD917227 TAZ917227 TKV917227 TUR917227 UEN917227 UOJ917227 UYF917227 VIB917227 VRX917227 WBT917227 WLP917227 WVL917227 IZ982763 SV982763 ACR982763 AMN982763 AWJ982763 BGF982763 BQB982763 BZX982763 CJT982763 CTP982763 DDL982763 DNH982763 DXD982763 EGZ982763 EQV982763 FAR982763 FKN982763 FUJ982763 GEF982763 GOB982763 GXX982763 HHT982763 HRP982763 IBL982763 ILH982763 IVD982763 JEZ982763 JOV982763 JYR982763 KIN982763 KSJ982763 LCF982763 LMB982763 LVX982763 MFT982763 MPP982763 MZL982763 NJH982763 NTD982763 OCZ982763 OMV982763 OWR982763 PGN982763 PQJ982763 QAF982763 QKB982763 QTX982763 RDT982763 RNP982763 RXL982763 SHH982763 SRD982763 TAZ982763 TKV982763 TUR982763 UEN982763 UOJ982763 UYF982763 VIB982763 VRX982763 WBT982763 WLP982763 WVL982763 JB65259 SX65259 ACT65259 AMP65259 AWL65259 BGH65259 BQD65259 BZZ65259 CJV65259 CTR65259 DDN65259 DNJ65259 DXF65259 EHB65259 EQX65259 FAT65259 FKP65259 FUL65259 GEH65259 GOD65259 GXZ65259 HHV65259 HRR65259 IBN65259 ILJ65259 IVF65259 JFB65259 JOX65259 JYT65259 KIP65259 KSL65259 LCH65259 LMD65259 LVZ65259 MFV65259 MPR65259 MZN65259 NJJ65259 NTF65259 ODB65259 OMX65259 OWT65259 PGP65259 PQL65259 QAH65259 QKD65259 QTZ65259 RDV65259 RNR65259 RXN65259 SHJ65259 SRF65259 TBB65259 TKX65259 TUT65259 UEP65259 UOL65259 UYH65259 VID65259 VRZ65259 WBV65259 WLR65259 WVN65259 JB130795 SX130795 ACT130795 AMP130795 AWL130795 BGH130795 BQD130795 BZZ130795 CJV130795 CTR130795 DDN130795 DNJ130795 DXF130795 EHB130795 EQX130795 FAT130795 FKP130795 FUL130795 GEH130795 GOD130795 GXZ130795 HHV130795 HRR130795 IBN130795 ILJ130795 IVF130795 JFB130795 JOX130795 JYT130795 KIP130795 KSL130795 LCH130795 LMD130795 LVZ130795 MFV130795 MPR130795 MZN130795 NJJ130795 NTF130795 ODB130795 OMX130795 OWT130795 PGP130795 PQL130795 QAH130795 QKD130795 QTZ130795 RDV130795 RNR130795 RXN130795 SHJ130795 SRF130795 TBB130795 TKX130795 TUT130795 UEP130795 UOL130795 UYH130795 VID130795 VRZ130795 WBV130795 WLR130795 WVN130795 JB196331 SX196331 ACT196331 AMP196331 AWL196331 BGH196331 BQD196331 BZZ196331 CJV196331 CTR196331 DDN196331 DNJ196331 DXF196331 EHB196331 EQX196331 FAT196331 FKP196331 FUL196331 GEH196331 GOD196331 GXZ196331 HHV196331 HRR196331 IBN196331 ILJ196331 IVF196331 JFB196331 JOX196331 JYT196331 KIP196331 KSL196331 LCH196331 LMD196331 LVZ196331 MFV196331 MPR196331 MZN196331 NJJ196331 NTF196331 ODB196331 OMX196331 OWT196331 PGP196331 PQL196331 QAH196331 QKD196331 QTZ196331 RDV196331 RNR196331 RXN196331 SHJ196331 SRF196331 TBB196331 TKX196331 TUT196331 UEP196331 UOL196331 UYH196331 VID196331 VRZ196331 WBV196331 WLR196331 WVN196331 JB261867 SX261867 ACT261867 AMP261867 AWL261867 BGH261867 BQD261867 BZZ261867 CJV261867 CTR261867 DDN261867 DNJ261867 DXF261867 EHB261867 EQX261867 FAT261867 FKP261867 FUL261867 GEH261867 GOD261867 GXZ261867 HHV261867 HRR261867 IBN261867 ILJ261867 IVF261867 JFB261867 JOX261867 JYT261867 KIP261867 KSL261867 LCH261867 LMD261867 LVZ261867 MFV261867 MPR261867 MZN261867 NJJ261867 NTF261867 ODB261867 OMX261867 OWT261867 PGP261867 PQL261867 QAH261867 QKD261867 QTZ261867 RDV261867 RNR261867 RXN261867 SHJ261867 SRF261867 TBB261867 TKX261867 TUT261867 UEP261867 UOL261867 UYH261867 VID261867 VRZ261867 WBV261867 WLR261867 WVN261867 JB327403 SX327403 ACT327403 AMP327403 AWL327403 BGH327403 BQD327403 BZZ327403 CJV327403 CTR327403 DDN327403 DNJ327403 DXF327403 EHB327403 EQX327403 FAT327403 FKP327403 FUL327403 GEH327403 GOD327403 GXZ327403 HHV327403 HRR327403 IBN327403 ILJ327403 IVF327403 JFB327403 JOX327403 JYT327403 KIP327403 KSL327403 LCH327403 LMD327403 LVZ327403 MFV327403 MPR327403 MZN327403 NJJ327403 NTF327403 ODB327403 OMX327403 OWT327403 PGP327403 PQL327403 QAH327403 QKD327403 QTZ327403 RDV327403 RNR327403 RXN327403 SHJ327403 SRF327403 TBB327403 TKX327403 TUT327403 UEP327403 UOL327403 UYH327403 VID327403 VRZ327403 WBV327403 WLR327403 WVN327403 JB392939 SX392939 ACT392939 AMP392939 AWL392939 BGH392939 BQD392939 BZZ392939 CJV392939 CTR392939 DDN392939 DNJ392939 DXF392939 EHB392939 EQX392939 FAT392939 FKP392939 FUL392939 GEH392939 GOD392939 GXZ392939 HHV392939 HRR392939 IBN392939 ILJ392939 IVF392939 JFB392939 JOX392939 JYT392939 KIP392939 KSL392939 LCH392939 LMD392939 LVZ392939 MFV392939 MPR392939 MZN392939 NJJ392939 NTF392939 ODB392939 OMX392939 OWT392939 PGP392939 PQL392939 QAH392939 QKD392939 QTZ392939 RDV392939 RNR392939 RXN392939 SHJ392939 SRF392939 TBB392939 TKX392939 TUT392939 UEP392939 UOL392939 UYH392939 VID392939 VRZ392939 WBV392939 WLR392939 WVN392939 JB458475 SX458475 ACT458475 AMP458475 AWL458475 BGH458475 BQD458475 BZZ458475 CJV458475 CTR458475 DDN458475 DNJ458475 DXF458475 EHB458475 EQX458475 FAT458475 FKP458475 FUL458475 GEH458475 GOD458475 GXZ458475 HHV458475 HRR458475 IBN458475 ILJ458475 IVF458475 JFB458475 JOX458475 JYT458475 KIP458475 KSL458475 LCH458475 LMD458475 LVZ458475 MFV458475 MPR458475 MZN458475 NJJ458475 NTF458475 ODB458475 OMX458475 OWT458475 PGP458475 PQL458475 QAH458475 QKD458475 QTZ458475 RDV458475 RNR458475 RXN458475 SHJ458475 SRF458475 TBB458475 TKX458475 TUT458475 UEP458475 UOL458475 UYH458475 VID458475 VRZ458475 WBV458475 WLR458475 WVN458475 JB524011 SX524011 ACT524011 AMP524011 AWL524011 BGH524011 BQD524011 BZZ524011 CJV524011 CTR524011 DDN524011 DNJ524011 DXF524011 EHB524011 EQX524011 FAT524011 FKP524011 FUL524011 GEH524011 GOD524011 GXZ524011 HHV524011 HRR524011 IBN524011 ILJ524011 IVF524011 JFB524011 JOX524011 JYT524011 KIP524011 KSL524011 LCH524011 LMD524011 LVZ524011 MFV524011 MPR524011 MZN524011 NJJ524011 NTF524011 ODB524011 OMX524011 OWT524011 PGP524011 PQL524011 QAH524011 QKD524011 QTZ524011 RDV524011 RNR524011 RXN524011 SHJ524011 SRF524011 TBB524011 TKX524011 TUT524011 UEP524011 UOL524011 UYH524011 VID524011 VRZ524011 WBV524011 WLR524011 WVN524011 JB589547 SX589547 ACT589547 AMP589547 AWL589547 BGH589547 BQD589547 BZZ589547 CJV589547 CTR589547 DDN589547 DNJ589547 DXF589547 EHB589547 EQX589547 FAT589547 FKP589547 FUL589547 GEH589547 GOD589547 GXZ589547 HHV589547 HRR589547 IBN589547 ILJ589547 IVF589547 JFB589547 JOX589547 JYT589547 KIP589547 KSL589547 LCH589547 LMD589547 LVZ589547 MFV589547 MPR589547 MZN589547 NJJ589547 NTF589547 ODB589547 OMX589547 OWT589547 PGP589547 PQL589547 QAH589547 QKD589547 QTZ589547 RDV589547 RNR589547 RXN589547 SHJ589547 SRF589547 TBB589547 TKX589547 TUT589547 UEP589547 UOL589547 UYH589547 VID589547 VRZ589547 WBV589547 WLR589547 WVN589547 JB655083 SX655083 ACT655083 AMP655083 AWL655083 BGH655083 BQD655083 BZZ655083 CJV655083 CTR655083 DDN655083 DNJ655083 DXF655083 EHB655083 EQX655083 FAT655083 FKP655083 FUL655083 GEH655083 GOD655083 GXZ655083 HHV655083 HRR655083 IBN655083 ILJ655083 IVF655083 JFB655083 JOX655083 JYT655083 KIP655083 KSL655083 LCH655083 LMD655083 LVZ655083 MFV655083 MPR655083 MZN655083 NJJ655083 NTF655083 ODB655083 OMX655083 OWT655083 PGP655083 PQL655083 QAH655083 QKD655083 QTZ655083 RDV655083 RNR655083 RXN655083 SHJ655083 SRF655083 TBB655083 TKX655083 TUT655083 UEP655083 UOL655083 UYH655083 VID655083 VRZ655083 WBV655083 WLR655083 WVN655083 JB720619 SX720619 ACT720619 AMP720619 AWL720619 BGH720619 BQD720619 BZZ720619 CJV720619 CTR720619 DDN720619 DNJ720619 DXF720619 EHB720619 EQX720619 FAT720619 FKP720619 FUL720619 GEH720619 GOD720619 GXZ720619 HHV720619 HRR720619 IBN720619 ILJ720619 IVF720619 JFB720619 JOX720619 JYT720619 KIP720619 KSL720619 LCH720619 LMD720619 LVZ720619 MFV720619 MPR720619 MZN720619 NJJ720619 NTF720619 ODB720619 OMX720619 OWT720619 PGP720619 PQL720619 QAH720619 QKD720619 QTZ720619 RDV720619 RNR720619 RXN720619 SHJ720619 SRF720619 TBB720619 TKX720619 TUT720619 UEP720619 UOL720619 UYH720619 VID720619 VRZ720619 WBV720619 WLR720619 WVN720619 JB786155 SX786155 ACT786155 AMP786155 AWL786155 BGH786155 BQD786155 BZZ786155 CJV786155 CTR786155 DDN786155 DNJ786155 DXF786155 EHB786155 EQX786155 FAT786155 FKP786155 FUL786155 GEH786155 GOD786155 GXZ786155 HHV786155 HRR786155 IBN786155 ILJ786155 IVF786155 JFB786155 JOX786155 JYT786155 KIP786155 KSL786155 LCH786155 LMD786155 LVZ786155 MFV786155 MPR786155 MZN786155 NJJ786155 NTF786155 ODB786155 OMX786155 OWT786155 PGP786155 PQL786155 QAH786155 QKD786155 QTZ786155 RDV786155 RNR786155 RXN786155 SHJ786155 SRF786155 TBB786155 TKX786155 TUT786155 UEP786155 UOL786155 UYH786155 VID786155 VRZ786155 WBV786155 WLR786155 WVN786155 JB851691 SX851691 ACT851691 AMP851691 AWL851691 BGH851691 BQD851691 BZZ851691 CJV851691 CTR851691 DDN851691 DNJ851691 DXF851691 EHB851691 EQX851691 FAT851691 FKP851691 FUL851691 GEH851691 GOD851691 GXZ851691 HHV851691 HRR851691 IBN851691 ILJ851691 IVF851691 JFB851691 JOX851691 JYT851691 KIP851691 KSL851691 LCH851691 LMD851691 LVZ851691 MFV851691 MPR851691 MZN851691 NJJ851691 NTF851691 ODB851691 OMX851691 OWT851691 PGP851691 PQL851691 QAH851691 QKD851691 QTZ851691 RDV851691 RNR851691 RXN851691 SHJ851691 SRF851691 TBB851691 TKX851691 TUT851691 UEP851691 UOL851691 UYH851691 VID851691 VRZ851691 WBV851691 WLR851691 WVN851691 JB917227 SX917227 ACT917227 AMP917227 AWL917227 BGH917227 BQD917227 BZZ917227 CJV917227 CTR917227 DDN917227 DNJ917227 DXF917227 EHB917227 EQX917227 FAT917227 FKP917227 FUL917227 GEH917227 GOD917227 GXZ917227 HHV917227 HRR917227 IBN917227 ILJ917227 IVF917227 JFB917227 JOX917227 JYT917227 KIP917227 KSL917227 LCH917227 LMD917227 LVZ917227 MFV917227 MPR917227 MZN917227 NJJ917227 NTF917227 ODB917227 OMX917227 OWT917227 PGP917227 PQL917227 QAH917227 QKD917227 QTZ917227 RDV917227 RNR917227 RXN917227 SHJ917227 SRF917227 TBB917227 TKX917227 TUT917227 UEP917227 UOL917227 UYH917227 VID917227 VRZ917227 WBV917227 WLR917227 WVN917227 JB982763 SX982763 ACT982763 AMP982763 AWL982763 BGH982763 BQD982763 BZZ982763 CJV982763 CTR982763 DDN982763 DNJ982763 DXF982763 EHB982763 EQX982763 FAT982763 FKP982763 FUL982763 GEH982763 GOD982763 GXZ982763 HHV982763 HRR982763 IBN982763 ILJ982763 IVF982763 JFB982763 JOX982763 JYT982763 KIP982763 KSL982763 LCH982763 LMD982763 LVZ982763 MFV982763 MPR982763 MZN982763 NJJ982763 NTF982763 ODB982763 OMX982763 OWT982763 PGP982763 PQL982763 QAH982763 QKD982763 QTZ982763 RDV982763 RNR982763 RXN982763 SHJ982763 SRF982763 TBB982763 TKX982763 TUT982763 UEP982763 UOL982763 UYH982763 VID982763 VRZ982763 WBV982763 WLR982763 WVN982763 JD65259 SZ65259 ACV65259 AMR65259 AWN65259 BGJ65259 BQF65259 CAB65259 CJX65259 CTT65259 DDP65259 DNL65259 DXH65259 EHD65259 EQZ65259 FAV65259 FKR65259 FUN65259 GEJ65259 GOF65259 GYB65259 HHX65259 HRT65259 IBP65259 ILL65259 IVH65259 JFD65259 JOZ65259 JYV65259 KIR65259 KSN65259 LCJ65259 LMF65259 LWB65259 MFX65259 MPT65259 MZP65259 NJL65259 NTH65259 ODD65259 OMZ65259 OWV65259 PGR65259 PQN65259 QAJ65259 QKF65259 QUB65259 RDX65259 RNT65259 RXP65259 SHL65259 SRH65259 TBD65259 TKZ65259 TUV65259 UER65259 UON65259 UYJ65259 VIF65259 VSB65259 WBX65259 WLT65259 WVP65259 JD130795 SZ130795 ACV130795 AMR130795 AWN130795 BGJ130795 BQF130795 CAB130795 CJX130795 CTT130795 DDP130795 DNL130795 DXH130795 EHD130795 EQZ130795 FAV130795 FKR130795 FUN130795 GEJ130795 GOF130795 GYB130795 HHX130795 HRT130795 IBP130795 ILL130795 IVH130795 JFD130795 JOZ130795 JYV130795 KIR130795 KSN130795 LCJ130795 LMF130795 LWB130795 MFX130795 MPT130795 MZP130795 NJL130795 NTH130795 ODD130795 OMZ130795 OWV130795 PGR130795 PQN130795 QAJ130795 QKF130795 QUB130795 RDX130795 RNT130795 RXP130795 SHL130795 SRH130795 TBD130795 TKZ130795 TUV130795 UER130795 UON130795 UYJ130795 VIF130795 VSB130795 WBX130795 WLT130795 WVP130795 JD196331 SZ196331 ACV196331 AMR196331 AWN196331 BGJ196331 BQF196331 CAB196331 CJX196331 CTT196331 DDP196331 DNL196331 DXH196331 EHD196331 EQZ196331 FAV196331 FKR196331 FUN196331 GEJ196331 GOF196331 GYB196331 HHX196331 HRT196331 IBP196331 ILL196331 IVH196331 JFD196331 JOZ196331 JYV196331 KIR196331 KSN196331 LCJ196331 LMF196331 LWB196331 MFX196331 MPT196331 MZP196331 NJL196331 NTH196331 ODD196331 OMZ196331 OWV196331 PGR196331 PQN196331 QAJ196331 QKF196331 QUB196331 RDX196331 RNT196331 RXP196331 SHL196331 SRH196331 TBD196331 TKZ196331 TUV196331 UER196331 UON196331 UYJ196331 VIF196331 VSB196331 WBX196331 WLT196331 WVP196331 JD261867 SZ261867 ACV261867 AMR261867 AWN261867 BGJ261867 BQF261867 CAB261867 CJX261867 CTT261867 DDP261867 DNL261867 DXH261867 EHD261867 EQZ261867 FAV261867 FKR261867 FUN261867 GEJ261867 GOF261867 GYB261867 HHX261867 HRT261867 IBP261867 ILL261867 IVH261867 JFD261867 JOZ261867 JYV261867 KIR261867 KSN261867 LCJ261867 LMF261867 LWB261867 MFX261867 MPT261867 MZP261867 NJL261867 NTH261867 ODD261867 OMZ261867 OWV261867 PGR261867 PQN261867 QAJ261867 QKF261867 QUB261867 RDX261867 RNT261867 RXP261867 SHL261867 SRH261867 TBD261867 TKZ261867 TUV261867 UER261867 UON261867 UYJ261867 VIF261867 VSB261867 WBX261867 WLT261867 WVP261867 JD327403 SZ327403 ACV327403 AMR327403 AWN327403 BGJ327403 BQF327403 CAB327403 CJX327403 CTT327403 DDP327403 DNL327403 DXH327403 EHD327403 EQZ327403 FAV327403 FKR327403 FUN327403 GEJ327403 GOF327403 GYB327403 HHX327403 HRT327403 IBP327403 ILL327403 IVH327403 JFD327403 JOZ327403 JYV327403 KIR327403 KSN327403 LCJ327403 LMF327403 LWB327403 MFX327403 MPT327403 MZP327403 NJL327403 NTH327403 ODD327403 OMZ327403 OWV327403 PGR327403 PQN327403 QAJ327403 QKF327403 QUB327403 RDX327403 RNT327403 RXP327403 SHL327403 SRH327403 TBD327403 TKZ327403 TUV327403 UER327403 UON327403 UYJ327403 VIF327403 VSB327403 WBX327403 WLT327403 WVP327403 JD392939 SZ392939 ACV392939 AMR392939 AWN392939 BGJ392939 BQF392939 CAB392939 CJX392939 CTT392939 DDP392939 DNL392939 DXH392939 EHD392939 EQZ392939 FAV392939 FKR392939 FUN392939 GEJ392939 GOF392939 GYB392939 HHX392939 HRT392939 IBP392939 ILL392939 IVH392939 JFD392939 JOZ392939 JYV392939 KIR392939 KSN392939 LCJ392939 LMF392939 LWB392939 MFX392939 MPT392939 MZP392939 NJL392939 NTH392939 ODD392939 OMZ392939 OWV392939 PGR392939 PQN392939 QAJ392939 QKF392939 QUB392939 RDX392939 RNT392939 RXP392939 SHL392939 SRH392939 TBD392939 TKZ392939 TUV392939 UER392939 UON392939 UYJ392939 VIF392939 VSB392939 WBX392939 WLT392939 WVP392939 JD458475 SZ458475 ACV458475 AMR458475 AWN458475 BGJ458475 BQF458475 CAB458475 CJX458475 CTT458475 DDP458475 DNL458475 DXH458475 EHD458475 EQZ458475 FAV458475 FKR458475 FUN458475 GEJ458475 GOF458475 GYB458475 HHX458475 HRT458475 IBP458475 ILL458475 IVH458475 JFD458475 JOZ458475 JYV458475 KIR458475 KSN458475 LCJ458475 LMF458475 LWB458475 MFX458475 MPT458475 MZP458475 NJL458475 NTH458475 ODD458475 OMZ458475 OWV458475 PGR458475 PQN458475 QAJ458475 QKF458475 QUB458475 RDX458475 RNT458475 RXP458475 SHL458475 SRH458475 TBD458475 TKZ458475 TUV458475 UER458475 UON458475 UYJ458475 VIF458475 VSB458475 WBX458475 WLT458475 WVP458475 JD524011 SZ524011 ACV524011 AMR524011 AWN524011 BGJ524011 BQF524011 CAB524011 CJX524011 CTT524011 DDP524011 DNL524011 DXH524011 EHD524011 EQZ524011 FAV524011 FKR524011 FUN524011 GEJ524011 GOF524011 GYB524011 HHX524011 HRT524011 IBP524011 ILL524011 IVH524011 JFD524011 JOZ524011 JYV524011 KIR524011 KSN524011 LCJ524011 LMF524011 LWB524011 MFX524011 MPT524011 MZP524011 NJL524011 NTH524011 ODD524011 OMZ524011 OWV524011 PGR524011 PQN524011 QAJ524011 QKF524011 QUB524011 RDX524011 RNT524011 RXP524011 SHL524011 SRH524011 TBD524011 TKZ524011 TUV524011 UER524011 UON524011 UYJ524011 VIF524011 VSB524011 WBX524011 WLT524011 WVP524011 JD589547 SZ589547 ACV589547 AMR589547 AWN589547 BGJ589547 BQF589547 CAB589547 CJX589547 CTT589547 DDP589547 DNL589547 DXH589547 EHD589547 EQZ589547 FAV589547 FKR589547 FUN589547 GEJ589547 GOF589547 GYB589547 HHX589547 HRT589547 IBP589547 ILL589547 IVH589547 JFD589547 JOZ589547 JYV589547 KIR589547 KSN589547 LCJ589547 LMF589547 LWB589547 MFX589547 MPT589547 MZP589547 NJL589547 NTH589547 ODD589547 OMZ589547 OWV589547 PGR589547 PQN589547 QAJ589547 QKF589547 QUB589547 RDX589547 RNT589547 RXP589547 SHL589547 SRH589547 TBD589547 TKZ589547 TUV589547 UER589547 UON589547 UYJ589547 VIF589547 VSB589547 WBX589547 WLT589547 WVP589547 JD655083 SZ655083 ACV655083 AMR655083 AWN655083 BGJ655083 BQF655083 CAB655083 CJX655083 CTT655083 DDP655083 DNL655083 DXH655083 EHD655083 EQZ655083 FAV655083 FKR655083 FUN655083 GEJ655083 GOF655083 GYB655083 HHX655083 HRT655083 IBP655083 ILL655083 IVH655083 JFD655083 JOZ655083 JYV655083 KIR655083 KSN655083 LCJ655083 LMF655083 LWB655083 MFX655083 MPT655083 MZP655083 NJL655083 NTH655083 ODD655083 OMZ655083 OWV655083 PGR655083 PQN655083 QAJ655083 QKF655083 QUB655083 RDX655083 RNT655083 RXP655083 SHL655083 SRH655083 TBD655083 TKZ655083 TUV655083 UER655083 UON655083 UYJ655083 VIF655083 VSB655083 WBX655083 WLT655083 WVP655083 JD720619 SZ720619 ACV720619 AMR720619 AWN720619 BGJ720619 BQF720619 CAB720619 CJX720619 CTT720619 DDP720619 DNL720619 DXH720619 EHD720619 EQZ720619 FAV720619 FKR720619 FUN720619 GEJ720619 GOF720619 GYB720619 HHX720619 HRT720619 IBP720619 ILL720619 IVH720619 JFD720619 JOZ720619 JYV720619 KIR720619 KSN720619 LCJ720619 LMF720619 LWB720619 MFX720619 MPT720619 MZP720619 NJL720619 NTH720619 ODD720619 OMZ720619 OWV720619 PGR720619 PQN720619 QAJ720619 QKF720619 QUB720619 RDX720619 RNT720619 RXP720619 SHL720619 SRH720619 TBD720619 TKZ720619 TUV720619 UER720619 UON720619 UYJ720619 VIF720619 VSB720619 WBX720619 WLT720619 WVP720619 JD786155 SZ786155 ACV786155 AMR786155 AWN786155 BGJ786155 BQF786155 CAB786155 CJX786155 CTT786155 DDP786155 DNL786155 DXH786155 EHD786155 EQZ786155 FAV786155 FKR786155 FUN786155 GEJ786155 GOF786155 GYB786155 HHX786155 HRT786155 IBP786155 ILL786155 IVH786155 JFD786155 JOZ786155 JYV786155 KIR786155 KSN786155 LCJ786155 LMF786155 LWB786155 MFX786155 MPT786155 MZP786155 NJL786155 NTH786155 ODD786155 OMZ786155 OWV786155 PGR786155 PQN786155 QAJ786155 QKF786155 QUB786155 RDX786155 RNT786155 RXP786155 SHL786155 SRH786155 TBD786155 TKZ786155 TUV786155 UER786155 UON786155 UYJ786155 VIF786155 VSB786155 WBX786155 WLT786155 WVP786155 JD851691 SZ851691 ACV851691 AMR851691 AWN851691 BGJ851691 BQF851691 CAB851691 CJX851691 CTT851691 DDP851691 DNL851691 DXH851691 EHD851691 EQZ851691 FAV851691 FKR851691 FUN851691 GEJ851691 GOF851691 GYB851691 HHX851691 HRT851691 IBP851691 ILL851691 IVH851691 JFD851691 JOZ851691 JYV851691 KIR851691 KSN851691 LCJ851691 LMF851691 LWB851691 MFX851691 MPT851691 MZP851691 NJL851691 NTH851691 ODD851691 OMZ851691 OWV851691 PGR851691 PQN851691 QAJ851691 QKF851691 QUB851691 RDX851691 RNT851691 RXP851691 SHL851691 SRH851691 TBD851691 TKZ851691 TUV851691 UER851691 UON851691 UYJ851691 VIF851691 VSB851691 WBX851691 WLT851691 WVP851691 JD917227 SZ917227 ACV917227 AMR917227 AWN917227 BGJ917227 BQF917227 CAB917227 CJX917227 CTT917227 DDP917227 DNL917227 DXH917227 EHD917227 EQZ917227 FAV917227 FKR917227 FUN917227 GEJ917227 GOF917227 GYB917227 HHX917227 HRT917227 IBP917227 ILL917227 IVH917227 JFD917227 JOZ917227 JYV917227 KIR917227 KSN917227 LCJ917227 LMF917227 LWB917227 MFX917227 MPT917227 MZP917227 NJL917227 NTH917227 ODD917227 OMZ917227 OWV917227 PGR917227 PQN917227 QAJ917227 QKF917227 QUB917227 RDX917227 RNT917227 RXP917227 SHL917227 SRH917227 TBD917227 TKZ917227 TUV917227 UER917227 UON917227 UYJ917227 VIF917227 VSB917227 WBX917227 WLT917227 WVP917227 JD982763 SZ982763 ACV982763 AMR982763 AWN982763 BGJ982763 BQF982763 CAB982763 CJX982763 CTT982763 DDP982763 DNL982763 DXH982763 EHD982763 EQZ982763 FAV982763 FKR982763 FUN982763 GEJ982763 GOF982763 GYB982763 HHX982763 HRT982763 IBP982763 ILL982763 IVH982763 JFD982763 JOZ982763 JYV982763 KIR982763 KSN982763 LCJ982763 LMF982763 LWB982763 MFX982763 MPT982763 MZP982763 NJL982763 NTH982763 ODD982763 OMZ982763 OWV982763 PGR982763 PQN982763 QAJ982763 QKF982763 QUB982763 RDX982763 RNT982763 RXP982763 SHL982763 SRH982763 TBD982763 TKZ982763 TUV982763 UER982763 UON982763 UYJ982763 VIF982763 VSB982763 WBX982763 WLT982763 WVP982763 HD65259 QZ65259 AAV65259 AKR65259 AUN65259 BEJ65259 BOF65259 BYB65259 CHX65259 CRT65259 DBP65259 DLL65259 DVH65259 EFD65259 EOZ65259 EYV65259 FIR65259 FSN65259 GCJ65259 GMF65259 GWB65259 HFX65259 HPT65259 HZP65259 IJL65259 ITH65259 JDD65259 JMZ65259 JWV65259 KGR65259 KQN65259 LAJ65259 LKF65259 LUB65259 MDX65259 MNT65259 MXP65259 NHL65259 NRH65259 OBD65259 OKZ65259 OUV65259 PER65259 PON65259 PYJ65259 QIF65259 QSB65259 RBX65259 RLT65259 RVP65259 SFL65259 SPH65259 SZD65259 TIZ65259 TSV65259 UCR65259 UMN65259 UWJ65259 VGF65259 VQB65259 VZX65259 WJT65259 WTP65259 HD130795 QZ130795 AAV130795 AKR130795 AUN130795 BEJ130795 BOF130795 BYB130795 CHX130795 CRT130795 DBP130795 DLL130795 DVH130795 EFD130795 EOZ130795 EYV130795 FIR130795 FSN130795 GCJ130795 GMF130795 GWB130795 HFX130795 HPT130795 HZP130795 IJL130795 ITH130795 JDD130795 JMZ130795 JWV130795 KGR130795 KQN130795 LAJ130795 LKF130795 LUB130795 MDX130795 MNT130795 MXP130795 NHL130795 NRH130795 OBD130795 OKZ130795 OUV130795 PER130795 PON130795 PYJ130795 QIF130795 QSB130795 RBX130795 RLT130795 RVP130795 SFL130795 SPH130795 SZD130795 TIZ130795 TSV130795 UCR130795 UMN130795 UWJ130795 VGF130795 VQB130795 VZX130795 WJT130795 WTP130795 HD196331 QZ196331 AAV196331 AKR196331 AUN196331 BEJ196331 BOF196331 BYB196331 CHX196331 CRT196331 DBP196331 DLL196331 DVH196331 EFD196331 EOZ196331 EYV196331 FIR196331 FSN196331 GCJ196331 GMF196331 GWB196331 HFX196331 HPT196331 HZP196331 IJL196331 ITH196331 JDD196331 JMZ196331 JWV196331 KGR196331 KQN196331 LAJ196331 LKF196331 LUB196331 MDX196331 MNT196331 MXP196331 NHL196331 NRH196331 OBD196331 OKZ196331 OUV196331 PER196331 PON196331 PYJ196331 QIF196331 QSB196331 RBX196331 RLT196331 RVP196331 SFL196331 SPH196331 SZD196331 TIZ196331 TSV196331 UCR196331 UMN196331 UWJ196331 VGF196331 VQB196331 VZX196331 WJT196331 WTP196331 HD261867 QZ261867 AAV261867 AKR261867 AUN261867 BEJ261867 BOF261867 BYB261867 CHX261867 CRT261867 DBP261867 DLL261867 DVH261867 EFD261867 EOZ261867 EYV261867 FIR261867 FSN261867 GCJ261867 GMF261867 GWB261867 HFX261867 HPT261867 HZP261867 IJL261867 ITH261867 JDD261867 JMZ261867 JWV261867 KGR261867 KQN261867 LAJ261867 LKF261867 LUB261867 MDX261867 MNT261867 MXP261867 NHL261867 NRH261867 OBD261867 OKZ261867 OUV261867 PER261867 PON261867 PYJ261867 QIF261867 QSB261867 RBX261867 RLT261867 RVP261867 SFL261867 SPH261867 SZD261867 TIZ261867 TSV261867 UCR261867 UMN261867 UWJ261867 VGF261867 VQB261867 VZX261867 WJT261867 WTP261867 HD327403 QZ327403 AAV327403 AKR327403 AUN327403 BEJ327403 BOF327403 BYB327403 CHX327403 CRT327403 DBP327403 DLL327403 DVH327403 EFD327403 EOZ327403 EYV327403 FIR327403 FSN327403 GCJ327403 GMF327403 GWB327403 HFX327403 HPT327403 HZP327403 IJL327403 ITH327403 JDD327403 JMZ327403 JWV327403 KGR327403 KQN327403 LAJ327403 LKF327403 LUB327403 MDX327403 MNT327403 MXP327403 NHL327403 NRH327403 OBD327403 OKZ327403 OUV327403 PER327403 PON327403 PYJ327403 QIF327403 QSB327403 RBX327403 RLT327403 RVP327403 SFL327403 SPH327403 SZD327403 TIZ327403 TSV327403 UCR327403 UMN327403 UWJ327403 VGF327403 VQB327403 VZX327403 WJT327403 WTP327403 HD392939 QZ392939 AAV392939 AKR392939 AUN392939 BEJ392939 BOF392939 BYB392939 CHX392939 CRT392939 DBP392939 DLL392939 DVH392939 EFD392939 EOZ392939 EYV392939 FIR392939 FSN392939 GCJ392939 GMF392939 GWB392939 HFX392939 HPT392939 HZP392939 IJL392939 ITH392939 JDD392939 JMZ392939 JWV392939 KGR392939 KQN392939 LAJ392939 LKF392939 LUB392939 MDX392939 MNT392939 MXP392939 NHL392939 NRH392939 OBD392939 OKZ392939 OUV392939 PER392939 PON392939 PYJ392939 QIF392939 QSB392939 RBX392939 RLT392939 RVP392939 SFL392939 SPH392939 SZD392939 TIZ392939 TSV392939 UCR392939 UMN392939 UWJ392939 VGF392939 VQB392939 VZX392939 WJT392939 WTP392939 HD458475 QZ458475 AAV458475 AKR458475 AUN458475 BEJ458475 BOF458475 BYB458475 CHX458475 CRT458475 DBP458475 DLL458475 DVH458475 EFD458475 EOZ458475 EYV458475 FIR458475 FSN458475 GCJ458475 GMF458475 GWB458475 HFX458475 HPT458475 HZP458475 IJL458475 ITH458475 JDD458475 JMZ458475 JWV458475 KGR458475 KQN458475 LAJ458475 LKF458475 LUB458475 MDX458475 MNT458475 MXP458475 NHL458475 NRH458475 OBD458475 OKZ458475 OUV458475 PER458475 PON458475 PYJ458475 QIF458475 QSB458475 RBX458475 RLT458475 RVP458475 SFL458475 SPH458475 SZD458475 TIZ458475 TSV458475 UCR458475 UMN458475 UWJ458475 VGF458475 VQB458475 VZX458475 WJT458475 WTP458475 HD524011 QZ524011 AAV524011 AKR524011 AUN524011 BEJ524011 BOF524011 BYB524011 CHX524011 CRT524011 DBP524011 DLL524011 DVH524011 EFD524011 EOZ524011 EYV524011 FIR524011 FSN524011 GCJ524011 GMF524011 GWB524011 HFX524011 HPT524011 HZP524011 IJL524011 ITH524011 JDD524011 JMZ524011 JWV524011 KGR524011 KQN524011 LAJ524011 LKF524011 LUB524011 MDX524011 MNT524011 MXP524011 NHL524011 NRH524011 OBD524011 OKZ524011 OUV524011 PER524011 PON524011 PYJ524011 QIF524011 QSB524011 RBX524011 RLT524011 RVP524011 SFL524011 SPH524011 SZD524011 TIZ524011 TSV524011 UCR524011 UMN524011 UWJ524011 VGF524011 VQB524011 VZX524011 WJT524011 WTP524011 HD589547 QZ589547 AAV589547 AKR589547 AUN589547 BEJ589547 BOF589547 BYB589547 CHX589547 CRT589547 DBP589547 DLL589547 DVH589547 EFD589547 EOZ589547 EYV589547 FIR589547 FSN589547 GCJ589547 GMF589547 GWB589547 HFX589547 HPT589547 HZP589547 IJL589547 ITH589547 JDD589547 JMZ589547 JWV589547 KGR589547 KQN589547 LAJ589547 LKF589547 LUB589547 MDX589547 MNT589547 MXP589547 NHL589547 NRH589547 OBD589547 OKZ589547 OUV589547 PER589547 PON589547 PYJ589547 QIF589547 QSB589547 RBX589547 RLT589547 RVP589547 SFL589547 SPH589547 SZD589547 TIZ589547 TSV589547 UCR589547 UMN589547 UWJ589547 VGF589547 VQB589547 VZX589547 WJT589547 WTP589547 HD655083 QZ655083 AAV655083 AKR655083 AUN655083 BEJ655083 BOF655083 BYB655083 CHX655083 CRT655083 DBP655083 DLL655083 DVH655083 EFD655083 EOZ655083 EYV655083 FIR655083 FSN655083 GCJ655083 GMF655083 GWB655083 HFX655083 HPT655083 HZP655083 IJL655083 ITH655083 JDD655083 JMZ655083 JWV655083 KGR655083 KQN655083 LAJ655083 LKF655083 LUB655083 MDX655083 MNT655083 MXP655083 NHL655083 NRH655083 OBD655083 OKZ655083 OUV655083 PER655083 PON655083 PYJ655083 QIF655083 QSB655083 RBX655083 RLT655083 RVP655083 SFL655083 SPH655083 SZD655083 TIZ655083 TSV655083 UCR655083 UMN655083 UWJ655083 VGF655083 VQB655083 VZX655083 WJT655083 WTP655083 HD720619 QZ720619 AAV720619 AKR720619 AUN720619 BEJ720619 BOF720619 BYB720619 CHX720619 CRT720619 DBP720619 DLL720619 DVH720619 EFD720619 EOZ720619 EYV720619 FIR720619 FSN720619 GCJ720619 GMF720619 GWB720619 HFX720619 HPT720619 HZP720619 IJL720619 ITH720619 JDD720619 JMZ720619 JWV720619 KGR720619 KQN720619 LAJ720619 LKF720619 LUB720619 MDX720619 MNT720619 MXP720619 NHL720619 NRH720619 OBD720619 OKZ720619 OUV720619 PER720619 PON720619 PYJ720619 QIF720619 QSB720619 RBX720619 RLT720619 RVP720619 SFL720619 SPH720619 SZD720619 TIZ720619 TSV720619 UCR720619 UMN720619 UWJ720619 VGF720619 VQB720619 VZX720619 WJT720619 WTP720619 HD786155 QZ786155 AAV786155 AKR786155 AUN786155 BEJ786155 BOF786155 BYB786155 CHX786155 CRT786155 DBP786155 DLL786155 DVH786155 EFD786155 EOZ786155 EYV786155 FIR786155 FSN786155 GCJ786155 GMF786155 GWB786155 HFX786155 HPT786155 HZP786155 IJL786155 ITH786155 JDD786155 JMZ786155 JWV786155 KGR786155 KQN786155 LAJ786155 LKF786155 LUB786155 MDX786155 MNT786155 MXP786155 NHL786155 NRH786155 OBD786155 OKZ786155 OUV786155 PER786155 PON786155 PYJ786155 QIF786155 QSB786155 RBX786155 RLT786155 RVP786155 SFL786155 SPH786155 SZD786155 TIZ786155 TSV786155 UCR786155 UMN786155 UWJ786155 VGF786155 VQB786155 VZX786155 WJT786155 WTP786155 HD851691 QZ851691 AAV851691 AKR851691 AUN851691 BEJ851691 BOF851691 BYB851691 CHX851691 CRT851691 DBP851691 DLL851691 DVH851691 EFD851691 EOZ851691 EYV851691 FIR851691 FSN851691 GCJ851691 GMF851691 GWB851691 HFX851691 HPT851691 HZP851691 IJL851691 ITH851691 JDD851691 JMZ851691 JWV851691 KGR851691 KQN851691 LAJ851691 LKF851691 LUB851691 MDX851691 MNT851691 MXP851691 NHL851691 NRH851691 OBD851691 OKZ851691 OUV851691 PER851691 PON851691 PYJ851691 QIF851691 QSB851691 RBX851691 RLT851691 RVP851691 SFL851691 SPH851691 SZD851691 TIZ851691 TSV851691 UCR851691 UMN851691 UWJ851691 VGF851691 VQB851691 VZX851691 WJT851691 WTP851691 HD917227 QZ917227 AAV917227 AKR917227 AUN917227 BEJ917227 BOF917227 BYB917227 CHX917227 CRT917227 DBP917227 DLL917227 DVH917227 EFD917227 EOZ917227 EYV917227 FIR917227 FSN917227 GCJ917227 GMF917227 GWB917227 HFX917227 HPT917227 HZP917227 IJL917227 ITH917227 JDD917227 JMZ917227 JWV917227 KGR917227 KQN917227 LAJ917227 LKF917227 LUB917227 MDX917227 MNT917227 MXP917227 NHL917227 NRH917227 OBD917227 OKZ917227 OUV917227 PER917227 PON917227 PYJ917227 QIF917227 QSB917227 RBX917227 RLT917227 RVP917227 SFL917227 SPH917227 SZD917227 TIZ917227 TSV917227 UCR917227 UMN917227 UWJ917227 VGF917227 VQB917227 VZX917227 WJT917227 WTP917227 HD982763 QZ982763 AAV982763 AKR982763 AUN982763 BEJ982763 BOF982763 BYB982763 CHX982763 CRT982763 DBP982763 DLL982763 DVH982763 EFD982763 EOZ982763 EYV982763 FIR982763 FSN982763 GCJ982763 GMF982763 GWB982763 HFX982763 HPT982763 HZP982763 IJL982763 ITH982763 JDD982763 JMZ982763 JWV982763 KGR982763 KQN982763 LAJ982763 LKF982763 LUB982763 MDX982763 MNT982763 MXP982763 NHL982763 NRH982763 OBD982763 OKZ982763 OUV982763 PER982763 PON982763 PYJ982763 QIF982763 QSB982763 RBX982763 RLT982763 RVP982763 SFL982763 SPH982763 SZD982763 TIZ982763 TSV982763 UCR982763 UMN982763 UWJ982763 VGF982763 VQB982763 VZX982763 WJT982763 WTP982763 HF65259 RB65259 AAX65259 AKT65259 AUP65259 BEL65259 BOH65259 BYD65259 CHZ65259 CRV65259 DBR65259 DLN65259 DVJ65259 EFF65259 EPB65259 EYX65259 FIT65259 FSP65259 GCL65259 GMH65259 GWD65259 HFZ65259 HPV65259 HZR65259 IJN65259 ITJ65259 JDF65259 JNB65259 JWX65259 KGT65259 KQP65259 LAL65259 LKH65259 LUD65259 MDZ65259 MNV65259 MXR65259 NHN65259 NRJ65259 OBF65259 OLB65259 OUX65259 PET65259 POP65259 PYL65259 QIH65259 QSD65259 RBZ65259 RLV65259 RVR65259 SFN65259 SPJ65259 SZF65259 TJB65259 TSX65259 UCT65259 UMP65259 UWL65259 VGH65259 VQD65259 VZZ65259 WJV65259 WTR65259 HF130795 RB130795 AAX130795 AKT130795 AUP130795 BEL130795 BOH130795 BYD130795 CHZ130795 CRV130795 DBR130795 DLN130795 DVJ130795 EFF130795 EPB130795 EYX130795 FIT130795 FSP130795 GCL130795 GMH130795 GWD130795 HFZ130795 HPV130795 HZR130795 IJN130795 ITJ130795 JDF130795 JNB130795 JWX130795 KGT130795 KQP130795 LAL130795 LKH130795 LUD130795 MDZ130795 MNV130795 MXR130795 NHN130795 NRJ130795 OBF130795 OLB130795 OUX130795 PET130795 POP130795 PYL130795 QIH130795 QSD130795 RBZ130795 RLV130795 RVR130795 SFN130795 SPJ130795 SZF130795 TJB130795 TSX130795 UCT130795 UMP130795 UWL130795 VGH130795 VQD130795 VZZ130795 WJV130795 WTR130795 HF196331 RB196331 AAX196331 AKT196331 AUP196331 BEL196331 BOH196331 BYD196331 CHZ196331 CRV196331 DBR196331 DLN196331 DVJ196331 EFF196331 EPB196331 EYX196331 FIT196331 FSP196331 GCL196331 GMH196331 GWD196331 HFZ196331 HPV196331 HZR196331 IJN196331 ITJ196331 JDF196331 JNB196331 JWX196331 KGT196331 KQP196331 LAL196331 LKH196331 LUD196331 MDZ196331 MNV196331 MXR196331 NHN196331 NRJ196331 OBF196331 OLB196331 OUX196331 PET196331 POP196331 PYL196331 QIH196331 QSD196331 RBZ196331 RLV196331 RVR196331 SFN196331 SPJ196331 SZF196331 TJB196331 TSX196331 UCT196331 UMP196331 UWL196331 VGH196331 VQD196331 VZZ196331 WJV196331 WTR196331 HF261867 RB261867 AAX261867 AKT261867 AUP261867 BEL261867 BOH261867 BYD261867 CHZ261867 CRV261867 DBR261867 DLN261867 DVJ261867 EFF261867 EPB261867 EYX261867 FIT261867 FSP261867 GCL261867 GMH261867 GWD261867 HFZ261867 HPV261867 HZR261867 IJN261867 ITJ261867 JDF261867 JNB261867 JWX261867 KGT261867 KQP261867 LAL261867 LKH261867 LUD261867 MDZ261867 MNV261867 MXR261867 NHN261867 NRJ261867 OBF261867 OLB261867 OUX261867 PET261867 POP261867 PYL261867 QIH261867 QSD261867 RBZ261867 RLV261867 RVR261867 SFN261867 SPJ261867 SZF261867 TJB261867 TSX261867 UCT261867 UMP261867 UWL261867 VGH261867 VQD261867 VZZ261867 WJV261867 WTR261867 HF327403 RB327403 AAX327403 AKT327403 AUP327403 BEL327403 BOH327403 BYD327403 CHZ327403 CRV327403 DBR327403 DLN327403 DVJ327403 EFF327403 EPB327403 EYX327403 FIT327403 FSP327403 GCL327403 GMH327403 GWD327403 HFZ327403 HPV327403 HZR327403 IJN327403 ITJ327403 JDF327403 JNB327403 JWX327403 KGT327403 KQP327403 LAL327403 LKH327403 LUD327403 MDZ327403 MNV327403 MXR327403 NHN327403 NRJ327403 OBF327403 OLB327403 OUX327403 PET327403 POP327403 PYL327403 QIH327403 QSD327403 RBZ327403 RLV327403 RVR327403 SFN327403 SPJ327403 SZF327403 TJB327403 TSX327403 UCT327403 UMP327403 UWL327403 VGH327403 VQD327403 VZZ327403 WJV327403 WTR327403 HF392939 RB392939 AAX392939 AKT392939 AUP392939 BEL392939 BOH392939 BYD392939 CHZ392939 CRV392939 DBR392939 DLN392939 DVJ392939 EFF392939 EPB392939 EYX392939 FIT392939 FSP392939 GCL392939 GMH392939 GWD392939 HFZ392939 HPV392939 HZR392939 IJN392939 ITJ392939 JDF392939 JNB392939 JWX392939 KGT392939 KQP392939 LAL392939 LKH392939 LUD392939 MDZ392939 MNV392939 MXR392939 NHN392939 NRJ392939 OBF392939 OLB392939 OUX392939 PET392939 POP392939 PYL392939 QIH392939 QSD392939 RBZ392939 RLV392939 RVR392939 SFN392939 SPJ392939 SZF392939 TJB392939 TSX392939 UCT392939 UMP392939 UWL392939 VGH392939 VQD392939 VZZ392939 WJV392939 WTR392939 HF458475 RB458475 AAX458475 AKT458475 AUP458475 BEL458475 BOH458475 BYD458475 CHZ458475 CRV458475 DBR458475 DLN458475 DVJ458475 EFF458475 EPB458475 EYX458475 FIT458475 FSP458475 GCL458475 GMH458475 GWD458475 HFZ458475 HPV458475 HZR458475 IJN458475 ITJ458475 JDF458475 JNB458475 JWX458475 KGT458475 KQP458475 LAL458475 LKH458475 LUD458475 MDZ458475 MNV458475 MXR458475 NHN458475 NRJ458475 OBF458475 OLB458475 OUX458475 PET458475 POP458475 PYL458475 QIH458475 QSD458475 RBZ458475 RLV458475 RVR458475 SFN458475 SPJ458475 SZF458475 TJB458475 TSX458475 UCT458475 UMP458475 UWL458475 VGH458475 VQD458475 VZZ458475 WJV458475 WTR458475 HF524011 RB524011 AAX524011 AKT524011 AUP524011 BEL524011 BOH524011 BYD524011 CHZ524011 CRV524011 DBR524011 DLN524011 DVJ524011 EFF524011 EPB524011 EYX524011 FIT524011 FSP524011 GCL524011 GMH524011 GWD524011 HFZ524011 HPV524011 HZR524011 IJN524011 ITJ524011 JDF524011 JNB524011 JWX524011 KGT524011 KQP524011 LAL524011 LKH524011 LUD524011 MDZ524011 MNV524011 MXR524011 NHN524011 NRJ524011 OBF524011 OLB524011 OUX524011 PET524011 POP524011 PYL524011 QIH524011 QSD524011 RBZ524011 RLV524011 RVR524011 SFN524011 SPJ524011 SZF524011 TJB524011 TSX524011 UCT524011 UMP524011 UWL524011 VGH524011 VQD524011 VZZ524011 WJV524011 WTR524011 HF589547 RB589547 AAX589547 AKT589547 AUP589547 BEL589547 BOH589547 BYD589547 CHZ589547 CRV589547 DBR589547 DLN589547 DVJ589547 EFF589547 EPB589547 EYX589547 FIT589547 FSP589547 GCL589547 GMH589547 GWD589547 HFZ589547 HPV589547 HZR589547 IJN589547 ITJ589547 JDF589547 JNB589547 JWX589547 KGT589547 KQP589547 LAL589547 LKH589547 LUD589547 MDZ589547 MNV589547 MXR589547 NHN589547 NRJ589547 OBF589547 OLB589547 OUX589547 PET589547 POP589547 PYL589547 QIH589547 QSD589547 RBZ589547 RLV589547 RVR589547 SFN589547 SPJ589547 SZF589547 TJB589547 TSX589547 UCT589547 UMP589547 UWL589547 VGH589547 VQD589547 VZZ589547 WJV589547 WTR589547 HF655083 RB655083 AAX655083 AKT655083 AUP655083 BEL655083 BOH655083 BYD655083 CHZ655083 CRV655083 DBR655083 DLN655083 DVJ655083 EFF655083 EPB655083 EYX655083 FIT655083 FSP655083 GCL655083 GMH655083 GWD655083 HFZ655083 HPV655083 HZR655083 IJN655083 ITJ655083 JDF655083 JNB655083 JWX655083 KGT655083 KQP655083 LAL655083 LKH655083 LUD655083 MDZ655083 MNV655083 MXR655083 NHN655083 NRJ655083 OBF655083 OLB655083 OUX655083 PET655083 POP655083 PYL655083 QIH655083 QSD655083 RBZ655083 RLV655083 RVR655083 SFN655083 SPJ655083 SZF655083 TJB655083 TSX655083 UCT655083 UMP655083 UWL655083 VGH655083 VQD655083 VZZ655083 WJV655083 WTR655083 HF720619 RB720619 AAX720619 AKT720619 AUP720619 BEL720619 BOH720619 BYD720619 CHZ720619 CRV720619 DBR720619 DLN720619 DVJ720619 EFF720619 EPB720619 EYX720619 FIT720619 FSP720619 GCL720619 GMH720619 GWD720619 HFZ720619 HPV720619 HZR720619 IJN720619 ITJ720619 JDF720619 JNB720619 JWX720619 KGT720619 KQP720619 LAL720619 LKH720619 LUD720619 MDZ720619 MNV720619 MXR720619 NHN720619 NRJ720619 OBF720619 OLB720619 OUX720619 PET720619 POP720619 PYL720619 QIH720619 QSD720619 RBZ720619 RLV720619 RVR720619 SFN720619 SPJ720619 SZF720619 TJB720619 TSX720619 UCT720619 UMP720619 UWL720619 VGH720619 VQD720619 VZZ720619 WJV720619 WTR720619 HF786155 RB786155 AAX786155 AKT786155 AUP786155 BEL786155 BOH786155 BYD786155 CHZ786155 CRV786155 DBR786155 DLN786155 DVJ786155 EFF786155 EPB786155 EYX786155 FIT786155 FSP786155 GCL786155 GMH786155 GWD786155 HFZ786155 HPV786155 HZR786155 IJN786155 ITJ786155 JDF786155 JNB786155 JWX786155 KGT786155 KQP786155 LAL786155 LKH786155 LUD786155 MDZ786155 MNV786155 MXR786155 NHN786155 NRJ786155 OBF786155 OLB786155 OUX786155 PET786155 POP786155 PYL786155 QIH786155 QSD786155 RBZ786155 RLV786155 RVR786155 SFN786155 SPJ786155 SZF786155 TJB786155 TSX786155 UCT786155 UMP786155 UWL786155 VGH786155 VQD786155 VZZ786155 WJV786155 WTR786155 HF851691 RB851691 AAX851691 AKT851691 AUP851691 BEL851691 BOH851691 BYD851691 CHZ851691 CRV851691 DBR851691 DLN851691 DVJ851691 EFF851691 EPB851691 EYX851691 FIT851691 FSP851691 GCL851691 GMH851691 GWD851691 HFZ851691 HPV851691 HZR851691 IJN851691 ITJ851691 JDF851691 JNB851691 JWX851691 KGT851691 KQP851691 LAL851691 LKH851691 LUD851691 MDZ851691 MNV851691 MXR851691 NHN851691 NRJ851691 OBF851691 OLB851691 OUX851691 PET851691 POP851691 PYL851691 QIH851691 QSD851691 RBZ851691 RLV851691 RVR851691 SFN851691 SPJ851691 SZF851691 TJB851691 TSX851691 UCT851691 UMP851691 UWL851691 VGH851691 VQD851691 VZZ851691 WJV851691 WTR851691 HF917227 RB917227 AAX917227 AKT917227 AUP917227 BEL917227 BOH917227 BYD917227 CHZ917227 CRV917227 DBR917227 DLN917227 DVJ917227 EFF917227 EPB917227 EYX917227 FIT917227 FSP917227 GCL917227 GMH917227 GWD917227 HFZ917227 HPV917227 HZR917227 IJN917227 ITJ917227 JDF917227 JNB917227 JWX917227 KGT917227 KQP917227 LAL917227 LKH917227 LUD917227 MDZ917227 MNV917227 MXR917227 NHN917227 NRJ917227 OBF917227 OLB917227 OUX917227 PET917227 POP917227 PYL917227 QIH917227 QSD917227 RBZ917227 RLV917227 RVR917227 SFN917227 SPJ917227 SZF917227 TJB917227 TSX917227 UCT917227 UMP917227 UWL917227 VGH917227 VQD917227 VZZ917227 WJV917227 WTR917227 HF982763 RB982763 AAX982763 AKT982763 AUP982763 BEL982763 BOH982763 BYD982763 CHZ982763 CRV982763 DBR982763 DLN982763 DVJ982763 EFF982763 EPB982763 EYX982763 FIT982763 FSP982763 GCL982763 GMH982763 GWD982763 HFZ982763 HPV982763 HZR982763 IJN982763 ITJ982763 JDF982763 JNB982763 JWX982763 KGT982763 KQP982763 LAL982763 LKH982763 LUD982763 MDZ982763 MNV982763 MXR982763 NHN982763 NRJ982763 OBF982763 OLB982763 OUX982763 PET982763 POP982763 PYL982763 QIH982763 QSD982763 RBZ982763 RLV982763 RVR982763 SFN982763 SPJ982763 SZF982763 TJB982763 TSX982763 UCT982763 UMP982763 UWL982763 VGH982763 VQD982763 VZZ982763 WJV982763 WTR982763 HH65259 RD65259 AAZ65259 AKV65259 AUR65259 BEN65259 BOJ65259 BYF65259 CIB65259 CRX65259 DBT65259 DLP65259 DVL65259 EFH65259 EPD65259 EYZ65259 FIV65259 FSR65259 GCN65259 GMJ65259 GWF65259 HGB65259 HPX65259 HZT65259 IJP65259 ITL65259 JDH65259 JND65259 JWZ65259 KGV65259 KQR65259 LAN65259 LKJ65259 LUF65259 MEB65259 MNX65259 MXT65259 NHP65259 NRL65259 OBH65259 OLD65259 OUZ65259 PEV65259 POR65259 PYN65259 QIJ65259 QSF65259 RCB65259 RLX65259 RVT65259 SFP65259 SPL65259 SZH65259 TJD65259 TSZ65259 UCV65259 UMR65259 UWN65259 VGJ65259 VQF65259 WAB65259 WJX65259 WTT65259 HH130795 RD130795 AAZ130795 AKV130795 AUR130795 BEN130795 BOJ130795 BYF130795 CIB130795 CRX130795 DBT130795 DLP130795 DVL130795 EFH130795 EPD130795 EYZ130795 FIV130795 FSR130795 GCN130795 GMJ130795 GWF130795 HGB130795 HPX130795 HZT130795 IJP130795 ITL130795 JDH130795 JND130795 JWZ130795 KGV130795 KQR130795 LAN130795 LKJ130795 LUF130795 MEB130795 MNX130795 MXT130795 NHP130795 NRL130795 OBH130795 OLD130795 OUZ130795 PEV130795 POR130795 PYN130795 QIJ130795 QSF130795 RCB130795 RLX130795 RVT130795 SFP130795 SPL130795 SZH130795 TJD130795 TSZ130795 UCV130795 UMR130795 UWN130795 VGJ130795 VQF130795 WAB130795 WJX130795 WTT130795 HH196331 RD196331 AAZ196331 AKV196331 AUR196331 BEN196331 BOJ196331 BYF196331 CIB196331 CRX196331 DBT196331 DLP196331 DVL196331 EFH196331 EPD196331 EYZ196331 FIV196331 FSR196331 GCN196331 GMJ196331 GWF196331 HGB196331 HPX196331 HZT196331 IJP196331 ITL196331 JDH196331 JND196331 JWZ196331 KGV196331 KQR196331 LAN196331 LKJ196331 LUF196331 MEB196331 MNX196331 MXT196331 NHP196331 NRL196331 OBH196331 OLD196331 OUZ196331 PEV196331 POR196331 PYN196331 QIJ196331 QSF196331 RCB196331 RLX196331 RVT196331 SFP196331 SPL196331 SZH196331 TJD196331 TSZ196331 UCV196331 UMR196331 UWN196331 VGJ196331 VQF196331 WAB196331 WJX196331 WTT196331 HH261867 RD261867 AAZ261867 AKV261867 AUR261867 BEN261867 BOJ261867 BYF261867 CIB261867 CRX261867 DBT261867 DLP261867 DVL261867 EFH261867 EPD261867 EYZ261867 FIV261867 FSR261867 GCN261867 GMJ261867 GWF261867 HGB261867 HPX261867 HZT261867 IJP261867 ITL261867 JDH261867 JND261867 JWZ261867 KGV261867 KQR261867 LAN261867 LKJ261867 LUF261867 MEB261867 MNX261867 MXT261867 NHP261867 NRL261867 OBH261867 OLD261867 OUZ261867 PEV261867 POR261867 PYN261867 QIJ261867 QSF261867 RCB261867 RLX261867 RVT261867 SFP261867 SPL261867 SZH261867 TJD261867 TSZ261867 UCV261867 UMR261867 UWN261867 VGJ261867 VQF261867 WAB261867 WJX261867 WTT261867 HH327403 RD327403 AAZ327403 AKV327403 AUR327403 BEN327403 BOJ327403 BYF327403 CIB327403 CRX327403 DBT327403 DLP327403 DVL327403 EFH327403 EPD327403 EYZ327403 FIV327403 FSR327403 GCN327403 GMJ327403 GWF327403 HGB327403 HPX327403 HZT327403 IJP327403 ITL327403 JDH327403 JND327403 JWZ327403 KGV327403 KQR327403 LAN327403 LKJ327403 LUF327403 MEB327403 MNX327403 MXT327403 NHP327403 NRL327403 OBH327403 OLD327403 OUZ327403 PEV327403 POR327403 PYN327403 QIJ327403 QSF327403 RCB327403 RLX327403 RVT327403 SFP327403 SPL327403 SZH327403 TJD327403 TSZ327403 UCV327403 UMR327403 UWN327403 VGJ327403 VQF327403 WAB327403 WJX327403 WTT327403 HH392939 RD392939 AAZ392939 AKV392939 AUR392939 BEN392939 BOJ392939 BYF392939 CIB392939 CRX392939 DBT392939 DLP392939 DVL392939 EFH392939 EPD392939 EYZ392939 FIV392939 FSR392939 GCN392939 GMJ392939 GWF392939 HGB392939 HPX392939 HZT392939 IJP392939 ITL392939 JDH392939 JND392939 JWZ392939 KGV392939 KQR392939 LAN392939 LKJ392939 LUF392939 MEB392939 MNX392939 MXT392939 NHP392939 NRL392939 OBH392939 OLD392939 OUZ392939 PEV392939 POR392939 PYN392939 QIJ392939 QSF392939 RCB392939 RLX392939 RVT392939 SFP392939 SPL392939 SZH392939 TJD392939 TSZ392939 UCV392939 UMR392939 UWN392939 VGJ392939 VQF392939 WAB392939 WJX392939 WTT392939 HH458475 RD458475 AAZ458475 AKV458475 AUR458475 BEN458475 BOJ458475 BYF458475 CIB458475 CRX458475 DBT458475 DLP458475 DVL458475 EFH458475 EPD458475 EYZ458475 FIV458475 FSR458475 GCN458475 GMJ458475 GWF458475 HGB458475 HPX458475 HZT458475 IJP458475 ITL458475 JDH458475 JND458475 JWZ458475 KGV458475 KQR458475 LAN458475 LKJ458475 LUF458475 MEB458475 MNX458475 MXT458475 NHP458475 NRL458475 OBH458475 OLD458475 OUZ458475 PEV458475 POR458475 PYN458475 QIJ458475 QSF458475 RCB458475 RLX458475 RVT458475 SFP458475 SPL458475 SZH458475 TJD458475 TSZ458475 UCV458475 UMR458475 UWN458475 VGJ458475 VQF458475 WAB458475 WJX458475 WTT458475 HH524011 RD524011 AAZ524011 AKV524011 AUR524011 BEN524011 BOJ524011 BYF524011 CIB524011 CRX524011 DBT524011 DLP524011 DVL524011 EFH524011 EPD524011 EYZ524011 FIV524011 FSR524011 GCN524011 GMJ524011 GWF524011 HGB524011 HPX524011 HZT524011 IJP524011 ITL524011 JDH524011 JND524011 JWZ524011 KGV524011 KQR524011 LAN524011 LKJ524011 LUF524011 MEB524011 MNX524011 MXT524011 NHP524011 NRL524011 OBH524011 OLD524011 OUZ524011 PEV524011 POR524011 PYN524011 QIJ524011 QSF524011 RCB524011 RLX524011 RVT524011 SFP524011 SPL524011 SZH524011 TJD524011 TSZ524011 UCV524011 UMR524011 UWN524011 VGJ524011 VQF524011 WAB524011 WJX524011 WTT524011 HH589547 RD589547 AAZ589547 AKV589547 AUR589547 BEN589547 BOJ589547 BYF589547 CIB589547 CRX589547 DBT589547 DLP589547 DVL589547 EFH589547 EPD589547 EYZ589547 FIV589547 FSR589547 GCN589547 GMJ589547 GWF589547 HGB589547 HPX589547 HZT589547 IJP589547 ITL589547 JDH589547 JND589547 JWZ589547 KGV589547 KQR589547 LAN589547 LKJ589547 LUF589547 MEB589547 MNX589547 MXT589547 NHP589547 NRL589547 OBH589547 OLD589547 OUZ589547 PEV589547 POR589547 PYN589547 QIJ589547 QSF589547 RCB589547 RLX589547 RVT589547 SFP589547 SPL589547 SZH589547 TJD589547 TSZ589547 UCV589547 UMR589547 UWN589547 VGJ589547 VQF589547 WAB589547 WJX589547 WTT589547 HH655083 RD655083 AAZ655083 AKV655083 AUR655083 BEN655083 BOJ655083 BYF655083 CIB655083 CRX655083 DBT655083 DLP655083 DVL655083 EFH655083 EPD655083 EYZ655083 FIV655083 FSR655083 GCN655083 GMJ655083 GWF655083 HGB655083 HPX655083 HZT655083 IJP655083 ITL655083 JDH655083 JND655083 JWZ655083 KGV655083 KQR655083 LAN655083 LKJ655083 LUF655083 MEB655083 MNX655083 MXT655083 NHP655083 NRL655083 OBH655083 OLD655083 OUZ655083 PEV655083 POR655083 PYN655083 QIJ655083 QSF655083 RCB655083 RLX655083 RVT655083 SFP655083 SPL655083 SZH655083 TJD655083 TSZ655083 UCV655083 UMR655083 UWN655083 VGJ655083 VQF655083 WAB655083 WJX655083 WTT655083 HH720619 RD720619 AAZ720619 AKV720619 AUR720619 BEN720619 BOJ720619 BYF720619 CIB720619 CRX720619 DBT720619 DLP720619 DVL720619 EFH720619 EPD720619 EYZ720619 FIV720619 FSR720619 GCN720619 GMJ720619 GWF720619 HGB720619 HPX720619 HZT720619 IJP720619 ITL720619 JDH720619 JND720619 JWZ720619 KGV720619 KQR720619 LAN720619 LKJ720619 LUF720619 MEB720619 MNX720619 MXT720619 NHP720619 NRL720619 OBH720619 OLD720619 OUZ720619 PEV720619 POR720619 PYN720619 QIJ720619 QSF720619 RCB720619 RLX720619 RVT720619 SFP720619 SPL720619 SZH720619 TJD720619 TSZ720619 UCV720619 UMR720619 UWN720619 VGJ720619 VQF720619 WAB720619 WJX720619 WTT720619 HH786155 RD786155 AAZ786155 AKV786155 AUR786155 BEN786155 BOJ786155 BYF786155 CIB786155 CRX786155 DBT786155 DLP786155 DVL786155 EFH786155 EPD786155 EYZ786155 FIV786155 FSR786155 GCN786155 GMJ786155 GWF786155 HGB786155 HPX786155 HZT786155 IJP786155 ITL786155 JDH786155 JND786155 JWZ786155 KGV786155 KQR786155 LAN786155 LKJ786155 LUF786155 MEB786155 MNX786155 MXT786155 NHP786155 NRL786155 OBH786155 OLD786155 OUZ786155 PEV786155 POR786155 PYN786155 QIJ786155 QSF786155 RCB786155 RLX786155 RVT786155 SFP786155 SPL786155 SZH786155 TJD786155 TSZ786155 UCV786155 UMR786155 UWN786155 VGJ786155 VQF786155 WAB786155 WJX786155 WTT786155 HH851691 RD851691 AAZ851691 AKV851691 AUR851691 BEN851691 BOJ851691 BYF851691 CIB851691 CRX851691 DBT851691 DLP851691 DVL851691 EFH851691 EPD851691 EYZ851691 FIV851691 FSR851691 GCN851691 GMJ851691 GWF851691 HGB851691 HPX851691 HZT851691 IJP851691 ITL851691 JDH851691 JND851691 JWZ851691 KGV851691 KQR851691 LAN851691 LKJ851691 LUF851691 MEB851691 MNX851691 MXT851691 NHP851691 NRL851691 OBH851691 OLD851691 OUZ851691 PEV851691 POR851691 PYN851691 QIJ851691 QSF851691 RCB851691 RLX851691 RVT851691 SFP851691 SPL851691 SZH851691 TJD851691 TSZ851691 UCV851691 UMR851691 UWN851691 VGJ851691 VQF851691 WAB851691 WJX851691 WTT851691 HH917227 RD917227 AAZ917227 AKV917227 AUR917227 BEN917227 BOJ917227 BYF917227 CIB917227 CRX917227 DBT917227 DLP917227 DVL917227 EFH917227 EPD917227 EYZ917227 FIV917227 FSR917227 GCN917227 GMJ917227 GWF917227 HGB917227 HPX917227 HZT917227 IJP917227 ITL917227 JDH917227 JND917227 JWZ917227 KGV917227 KQR917227 LAN917227 LKJ917227 LUF917227 MEB917227 MNX917227 MXT917227 NHP917227 NRL917227 OBH917227 OLD917227 OUZ917227 PEV917227 POR917227 PYN917227 QIJ917227 QSF917227 RCB917227 RLX917227 RVT917227 SFP917227 SPL917227 SZH917227 TJD917227 TSZ917227 UCV917227 UMR917227 UWN917227 VGJ917227 VQF917227 WAB917227 WJX917227 WTT917227 HH982763 RD982763 AAZ982763 AKV982763 AUR982763 BEN982763 BOJ982763 BYF982763 CIB982763 CRX982763 DBT982763 DLP982763 DVL982763 EFH982763 EPD982763 EYZ982763 FIV982763 FSR982763 GCN982763 GMJ982763 GWF982763 HGB982763 HPX982763 HZT982763 IJP982763 ITL982763 JDH982763 JND982763 JWZ982763 KGV982763 KQR982763 LAN982763 LKJ982763 LUF982763 MEB982763 MNX982763 MXT982763 NHP982763 NRL982763 OBH982763 OLD982763 OUZ982763 PEV982763 POR982763 PYN982763 QIJ982763 QSF982763 RCB982763 RLX982763 RVT982763 SFP982763 SPL982763 SZH982763 TJD982763 TSZ982763 UCV982763 UMR982763 UWN982763 VGJ982763 VQF982763 WAB982763 WJX982763 WTT982763 HJ65259 RF65259 ABB65259 AKX65259 AUT65259 BEP65259 BOL65259 BYH65259 CID65259 CRZ65259 DBV65259 DLR65259 DVN65259 EFJ65259 EPF65259 EZB65259 FIX65259 FST65259 GCP65259 GML65259 GWH65259 HGD65259 HPZ65259 HZV65259 IJR65259 ITN65259 JDJ65259 JNF65259 JXB65259 KGX65259 KQT65259 LAP65259 LKL65259 LUH65259 MED65259 MNZ65259 MXV65259 NHR65259 NRN65259 OBJ65259 OLF65259 OVB65259 PEX65259 POT65259 PYP65259 QIL65259 QSH65259 RCD65259 RLZ65259 RVV65259 SFR65259 SPN65259 SZJ65259 TJF65259 TTB65259 UCX65259 UMT65259 UWP65259 VGL65259 VQH65259 WAD65259 WJZ65259 WTV65259 HJ130795 RF130795 ABB130795 AKX130795 AUT130795 BEP130795 BOL130795 BYH130795 CID130795 CRZ130795 DBV130795 DLR130795 DVN130795 EFJ130795 EPF130795 EZB130795 FIX130795 FST130795 GCP130795 GML130795 GWH130795 HGD130795 HPZ130795 HZV130795 IJR130795 ITN130795 JDJ130795 JNF130795 JXB130795 KGX130795 KQT130795 LAP130795 LKL130795 LUH130795 MED130795 MNZ130795 MXV130795 NHR130795 NRN130795 OBJ130795 OLF130795 OVB130795 PEX130795 POT130795 PYP130795 QIL130795 QSH130795 RCD130795 RLZ130795 RVV130795 SFR130795 SPN130795 SZJ130795 TJF130795 TTB130795 UCX130795 UMT130795 UWP130795 VGL130795 VQH130795 WAD130795 WJZ130795 WTV130795 HJ196331 RF196331 ABB196331 AKX196331 AUT196331 BEP196331 BOL196331 BYH196331 CID196331 CRZ196331 DBV196331 DLR196331 DVN196331 EFJ196331 EPF196331 EZB196331 FIX196331 FST196331 GCP196331 GML196331 GWH196331 HGD196331 HPZ196331 HZV196331 IJR196331 ITN196331 JDJ196331 JNF196331 JXB196331 KGX196331 KQT196331 LAP196331 LKL196331 LUH196331 MED196331 MNZ196331 MXV196331 NHR196331 NRN196331 OBJ196331 OLF196331 OVB196331 PEX196331 POT196331 PYP196331 QIL196331 QSH196331 RCD196331 RLZ196331 RVV196331 SFR196331 SPN196331 SZJ196331 TJF196331 TTB196331 UCX196331 UMT196331 UWP196331 VGL196331 VQH196331 WAD196331 WJZ196331 WTV196331 HJ261867 RF261867 ABB261867 AKX261867 AUT261867 BEP261867 BOL261867 BYH261867 CID261867 CRZ261867 DBV261867 DLR261867 DVN261867 EFJ261867 EPF261867 EZB261867 FIX261867 FST261867 GCP261867 GML261867 GWH261867 HGD261867 HPZ261867 HZV261867 IJR261867 ITN261867 JDJ261867 JNF261867 JXB261867 KGX261867 KQT261867 LAP261867 LKL261867 LUH261867 MED261867 MNZ261867 MXV261867 NHR261867 NRN261867 OBJ261867 OLF261867 OVB261867 PEX261867 POT261867 PYP261867 QIL261867 QSH261867 RCD261867 RLZ261867 RVV261867 SFR261867 SPN261867 SZJ261867 TJF261867 TTB261867 UCX261867 UMT261867 UWP261867 VGL261867 VQH261867 WAD261867 WJZ261867 WTV261867 HJ327403 RF327403 ABB327403 AKX327403 AUT327403 BEP327403 BOL327403 BYH327403 CID327403 CRZ327403 DBV327403 DLR327403 DVN327403 EFJ327403 EPF327403 EZB327403 FIX327403 FST327403 GCP327403 GML327403 GWH327403 HGD327403 HPZ327403 HZV327403 IJR327403 ITN327403 JDJ327403 JNF327403 JXB327403 KGX327403 KQT327403 LAP327403 LKL327403 LUH327403 MED327403 MNZ327403 MXV327403 NHR327403 NRN327403 OBJ327403 OLF327403 OVB327403 PEX327403 POT327403 PYP327403 QIL327403 QSH327403 RCD327403 RLZ327403 RVV327403 SFR327403 SPN327403 SZJ327403 TJF327403 TTB327403 UCX327403 UMT327403 UWP327403 VGL327403 VQH327403 WAD327403 WJZ327403 WTV327403 HJ392939 RF392939 ABB392939 AKX392939 AUT392939 BEP392939 BOL392939 BYH392939 CID392939 CRZ392939 DBV392939 DLR392939 DVN392939 EFJ392939 EPF392939 EZB392939 FIX392939 FST392939 GCP392939 GML392939 GWH392939 HGD392939 HPZ392939 HZV392939 IJR392939 ITN392939 JDJ392939 JNF392939 JXB392939 KGX392939 KQT392939 LAP392939 LKL392939 LUH392939 MED392939 MNZ392939 MXV392939 NHR392939 NRN392939 OBJ392939 OLF392939 OVB392939 PEX392939 POT392939 PYP392939 QIL392939 QSH392939 RCD392939 RLZ392939 RVV392939 SFR392939 SPN392939 SZJ392939 TJF392939 TTB392939 UCX392939 UMT392939 UWP392939 VGL392939 VQH392939 WAD392939 WJZ392939 WTV392939 HJ458475 RF458475 ABB458475 AKX458475 AUT458475 BEP458475 BOL458475 BYH458475 CID458475 CRZ458475 DBV458475 DLR458475 DVN458475 EFJ458475 EPF458475 EZB458475 FIX458475 FST458475 GCP458475 GML458475 GWH458475 HGD458475 HPZ458475 HZV458475 IJR458475 ITN458475 JDJ458475 JNF458475 JXB458475 KGX458475 KQT458475 LAP458475 LKL458475 LUH458475 MED458475 MNZ458475 MXV458475 NHR458475 NRN458475 OBJ458475 OLF458475 OVB458475 PEX458475 POT458475 PYP458475 QIL458475 QSH458475 RCD458475 RLZ458475 RVV458475 SFR458475 SPN458475 SZJ458475 TJF458475 TTB458475 UCX458475 UMT458475 UWP458475 VGL458475 VQH458475 WAD458475 WJZ458475 WTV458475 HJ524011 RF524011 ABB524011 AKX524011 AUT524011 BEP524011 BOL524011 BYH524011 CID524011 CRZ524011 DBV524011 DLR524011 DVN524011 EFJ524011 EPF524011 EZB524011 FIX524011 FST524011 GCP524011 GML524011 GWH524011 HGD524011 HPZ524011 HZV524011 IJR524011 ITN524011 JDJ524011 JNF524011 JXB524011 KGX524011 KQT524011 LAP524011 LKL524011 LUH524011 MED524011 MNZ524011 MXV524011 NHR524011 NRN524011 OBJ524011 OLF524011 OVB524011 PEX524011 POT524011 PYP524011 QIL524011 QSH524011 RCD524011 RLZ524011 RVV524011 SFR524011 SPN524011 SZJ524011 TJF524011 TTB524011 UCX524011 UMT524011 UWP524011 VGL524011 VQH524011 WAD524011 WJZ524011 WTV524011 HJ589547 RF589547 ABB589547 AKX589547 AUT589547 BEP589547 BOL589547 BYH589547 CID589547 CRZ589547 DBV589547 DLR589547 DVN589547 EFJ589547 EPF589547 EZB589547 FIX589547 FST589547 GCP589547 GML589547 GWH589547 HGD589547 HPZ589547 HZV589547 IJR589547 ITN589547 JDJ589547 JNF589547 JXB589547 KGX589547 KQT589547 LAP589547 LKL589547 LUH589547 MED589547 MNZ589547 MXV589547 NHR589547 NRN589547 OBJ589547 OLF589547 OVB589547 PEX589547 POT589547 PYP589547 QIL589547 QSH589547 RCD589547 RLZ589547 RVV589547 SFR589547 SPN589547 SZJ589547 TJF589547 TTB589547 UCX589547 UMT589547 UWP589547 VGL589547 VQH589547 WAD589547 WJZ589547 WTV589547 HJ655083 RF655083 ABB655083 AKX655083 AUT655083 BEP655083 BOL655083 BYH655083 CID655083 CRZ655083 DBV655083 DLR655083 DVN655083 EFJ655083 EPF655083 EZB655083 FIX655083 FST655083 GCP655083 GML655083 GWH655083 HGD655083 HPZ655083 HZV655083 IJR655083 ITN655083 JDJ655083 JNF655083 JXB655083 KGX655083 KQT655083 LAP655083 LKL655083 LUH655083 MED655083 MNZ655083 MXV655083 NHR655083 NRN655083 OBJ655083 OLF655083 OVB655083 PEX655083 POT655083 PYP655083 QIL655083 QSH655083 RCD655083 RLZ655083 RVV655083 SFR655083 SPN655083 SZJ655083 TJF655083 TTB655083 UCX655083 UMT655083 UWP655083 VGL655083 VQH655083 WAD655083 WJZ655083 WTV655083 HJ720619 RF720619 ABB720619 AKX720619 AUT720619 BEP720619 BOL720619 BYH720619 CID720619 CRZ720619 DBV720619 DLR720619 DVN720619 EFJ720619 EPF720619 EZB720619 FIX720619 FST720619 GCP720619 GML720619 GWH720619 HGD720619 HPZ720619 HZV720619 IJR720619 ITN720619 JDJ720619 JNF720619 JXB720619 KGX720619 KQT720619 LAP720619 LKL720619 LUH720619 MED720619 MNZ720619 MXV720619 NHR720619 NRN720619 OBJ720619 OLF720619 OVB720619 PEX720619 POT720619 PYP720619 QIL720619 QSH720619 RCD720619 RLZ720619 RVV720619 SFR720619 SPN720619 SZJ720619 TJF720619 TTB720619 UCX720619 UMT720619 UWP720619 VGL720619 VQH720619 WAD720619 WJZ720619 WTV720619 HJ786155 RF786155 ABB786155 AKX786155 AUT786155 BEP786155 BOL786155 BYH786155 CID786155 CRZ786155 DBV786155 DLR786155 DVN786155 EFJ786155 EPF786155 EZB786155 FIX786155 FST786155 GCP786155 GML786155 GWH786155 HGD786155 HPZ786155 HZV786155 IJR786155 ITN786155 JDJ786155 JNF786155 JXB786155 KGX786155 KQT786155 LAP786155 LKL786155 LUH786155 MED786155 MNZ786155 MXV786155 NHR786155 NRN786155 OBJ786155 OLF786155 OVB786155 PEX786155 POT786155 PYP786155 QIL786155 QSH786155 RCD786155 RLZ786155 RVV786155 SFR786155 SPN786155 SZJ786155 TJF786155 TTB786155 UCX786155 UMT786155 UWP786155 VGL786155 VQH786155 WAD786155 WJZ786155 WTV786155 HJ851691 RF851691 ABB851691 AKX851691 AUT851691 BEP851691 BOL851691 BYH851691 CID851691 CRZ851691 DBV851691 DLR851691 DVN851691 EFJ851691 EPF851691 EZB851691 FIX851691 FST851691 GCP851691 GML851691 GWH851691 HGD851691 HPZ851691 HZV851691 IJR851691 ITN851691 JDJ851691 JNF851691 JXB851691 KGX851691 KQT851691 LAP851691 LKL851691 LUH851691 MED851691 MNZ851691 MXV851691 NHR851691 NRN851691 OBJ851691 OLF851691 OVB851691 PEX851691 POT851691 PYP851691 QIL851691 QSH851691 RCD851691 RLZ851691 RVV851691 SFR851691 SPN851691 SZJ851691 TJF851691 TTB851691 UCX851691 UMT851691 UWP851691 VGL851691 VQH851691 WAD851691 WJZ851691 WTV851691 HJ917227 RF917227 ABB917227 AKX917227 AUT917227 BEP917227 BOL917227 BYH917227 CID917227 CRZ917227 DBV917227 DLR917227 DVN917227 EFJ917227 EPF917227 EZB917227 FIX917227 FST917227 GCP917227 GML917227 GWH917227 HGD917227 HPZ917227 HZV917227 IJR917227 ITN917227 JDJ917227 JNF917227 JXB917227 KGX917227 KQT917227 LAP917227 LKL917227 LUH917227 MED917227 MNZ917227 MXV917227 NHR917227 NRN917227 OBJ917227 OLF917227 OVB917227 PEX917227 POT917227 PYP917227 QIL917227 QSH917227 RCD917227 RLZ917227 RVV917227 SFR917227 SPN917227 SZJ917227 TJF917227 TTB917227 UCX917227 UMT917227 UWP917227 VGL917227 VQH917227 WAD917227 WJZ917227 WTV917227 HJ982763 RF982763 ABB982763 AKX982763 AUT982763 BEP982763 BOL982763 BYH982763 CID982763 CRZ982763 DBV982763 DLR982763 DVN982763 EFJ982763 EPF982763 EZB982763 FIX982763 FST982763 GCP982763 GML982763 GWH982763 HGD982763 HPZ982763 HZV982763 IJR982763 ITN982763 JDJ982763 JNF982763 JXB982763 KGX982763 KQT982763 LAP982763 LKL982763 LUH982763 MED982763 MNZ982763 MXV982763 NHR982763 NRN982763 OBJ982763 OLF982763 OVB982763 PEX982763 POT982763 PYP982763 QIL982763 QSH982763 RCD982763 RLZ982763 RVV982763 SFR982763 SPN982763 SZJ982763 TJF982763 TTB982763 UCX982763 UMT982763 UWP982763 VGL982763 VQH982763 WAD982763 WJZ982763 WTV982763 HL65259 RH65259 ABD65259 AKZ65259 AUV65259 BER65259 BON65259 BYJ65259 CIF65259 CSB65259 DBX65259 DLT65259 DVP65259 EFL65259 EPH65259 EZD65259 FIZ65259 FSV65259 GCR65259 GMN65259 GWJ65259 HGF65259 HQB65259 HZX65259 IJT65259 ITP65259 JDL65259 JNH65259 JXD65259 KGZ65259 KQV65259 LAR65259 LKN65259 LUJ65259 MEF65259 MOB65259 MXX65259 NHT65259 NRP65259 OBL65259 OLH65259 OVD65259 PEZ65259 POV65259 PYR65259 QIN65259 QSJ65259 RCF65259 RMB65259 RVX65259 SFT65259 SPP65259 SZL65259 TJH65259 TTD65259 UCZ65259 UMV65259 UWR65259 VGN65259 VQJ65259 WAF65259 WKB65259 WTX65259 HL130795 RH130795 ABD130795 AKZ130795 AUV130795 BER130795 BON130795 BYJ130795 CIF130795 CSB130795 DBX130795 DLT130795 DVP130795 EFL130795 EPH130795 EZD130795 FIZ130795 FSV130795 GCR130795 GMN130795 GWJ130795 HGF130795 HQB130795 HZX130795 IJT130795 ITP130795 JDL130795 JNH130795 JXD130795 KGZ130795 KQV130795 LAR130795 LKN130795 LUJ130795 MEF130795 MOB130795 MXX130795 NHT130795 NRP130795 OBL130795 OLH130795 OVD130795 PEZ130795 POV130795 PYR130795 QIN130795 QSJ130795 RCF130795 RMB130795 RVX130795 SFT130795 SPP130795 SZL130795 TJH130795 TTD130795 UCZ130795 UMV130795 UWR130795 VGN130795 VQJ130795 WAF130795 WKB130795 WTX130795 HL196331 RH196331 ABD196331 AKZ196331 AUV196331 BER196331 BON196331 BYJ196331 CIF196331 CSB196331 DBX196331 DLT196331 DVP196331 EFL196331 EPH196331 EZD196331 FIZ196331 FSV196331 GCR196331 GMN196331 GWJ196331 HGF196331 HQB196331 HZX196331 IJT196331 ITP196331 JDL196331 JNH196331 JXD196331 KGZ196331 KQV196331 LAR196331 LKN196331 LUJ196331 MEF196331 MOB196331 MXX196331 NHT196331 NRP196331 OBL196331 OLH196331 OVD196331 PEZ196331 POV196331 PYR196331 QIN196331 QSJ196331 RCF196331 RMB196331 RVX196331 SFT196331 SPP196331 SZL196331 TJH196331 TTD196331 UCZ196331 UMV196331 UWR196331 VGN196331 VQJ196331 WAF196331 WKB196331 WTX196331 HL261867 RH261867 ABD261867 AKZ261867 AUV261867 BER261867 BON261867 BYJ261867 CIF261867 CSB261867 DBX261867 DLT261867 DVP261867 EFL261867 EPH261867 EZD261867 FIZ261867 FSV261867 GCR261867 GMN261867 GWJ261867 HGF261867 HQB261867 HZX261867 IJT261867 ITP261867 JDL261867 JNH261867 JXD261867 KGZ261867 KQV261867 LAR261867 LKN261867 LUJ261867 MEF261867 MOB261867 MXX261867 NHT261867 NRP261867 OBL261867 OLH261867 OVD261867 PEZ261867 POV261867 PYR261867 QIN261867 QSJ261867 RCF261867 RMB261867 RVX261867 SFT261867 SPP261867 SZL261867 TJH261867 TTD261867 UCZ261867 UMV261867 UWR261867 VGN261867 VQJ261867 WAF261867 WKB261867 WTX261867 HL327403 RH327403 ABD327403 AKZ327403 AUV327403 BER327403 BON327403 BYJ327403 CIF327403 CSB327403 DBX327403 DLT327403 DVP327403 EFL327403 EPH327403 EZD327403 FIZ327403 FSV327403 GCR327403 GMN327403 GWJ327403 HGF327403 HQB327403 HZX327403 IJT327403 ITP327403 JDL327403 JNH327403 JXD327403 KGZ327403 KQV327403 LAR327403 LKN327403 LUJ327403 MEF327403 MOB327403 MXX327403 NHT327403 NRP327403 OBL327403 OLH327403 OVD327403 PEZ327403 POV327403 PYR327403 QIN327403 QSJ327403 RCF327403 RMB327403 RVX327403 SFT327403 SPP327403 SZL327403 TJH327403 TTD327403 UCZ327403 UMV327403 UWR327403 VGN327403 VQJ327403 WAF327403 WKB327403 WTX327403 HL392939 RH392939 ABD392939 AKZ392939 AUV392939 BER392939 BON392939 BYJ392939 CIF392939 CSB392939 DBX392939 DLT392939 DVP392939 EFL392939 EPH392939 EZD392939 FIZ392939 FSV392939 GCR392939 GMN392939 GWJ392939 HGF392939 HQB392939 HZX392939 IJT392939 ITP392939 JDL392939 JNH392939 JXD392939 KGZ392939 KQV392939 LAR392939 LKN392939 LUJ392939 MEF392939 MOB392939 MXX392939 NHT392939 NRP392939 OBL392939 OLH392939 OVD392939 PEZ392939 POV392939 PYR392939 QIN392939 QSJ392939 RCF392939 RMB392939 RVX392939 SFT392939 SPP392939 SZL392939 TJH392939 TTD392939 UCZ392939 UMV392939 UWR392939 VGN392939 VQJ392939 WAF392939 WKB392939 WTX392939 HL458475 RH458475 ABD458475 AKZ458475 AUV458475 BER458475 BON458475 BYJ458475 CIF458475 CSB458475 DBX458475 DLT458475 DVP458475 EFL458475 EPH458475 EZD458475 FIZ458475 FSV458475 GCR458475 GMN458475 GWJ458475 HGF458475 HQB458475 HZX458475 IJT458475 ITP458475 JDL458475 JNH458475 JXD458475 KGZ458475 KQV458475 LAR458475 LKN458475 LUJ458475 MEF458475 MOB458475 MXX458475 NHT458475 NRP458475 OBL458475 OLH458475 OVD458475 PEZ458475 POV458475 PYR458475 QIN458475 QSJ458475 RCF458475 RMB458475 RVX458475 SFT458475 SPP458475 SZL458475 TJH458475 TTD458475 UCZ458475 UMV458475 UWR458475 VGN458475 VQJ458475 WAF458475 WKB458475 WTX458475 HL524011 RH524011 ABD524011 AKZ524011 AUV524011 BER524011 BON524011 BYJ524011 CIF524011 CSB524011 DBX524011 DLT524011 DVP524011 EFL524011 EPH524011 EZD524011 FIZ524011 FSV524011 GCR524011 GMN524011 GWJ524011 HGF524011 HQB524011 HZX524011 IJT524011 ITP524011 JDL524011 JNH524011 JXD524011 KGZ524011 KQV524011 LAR524011 LKN524011 LUJ524011 MEF524011 MOB524011 MXX524011 NHT524011 NRP524011 OBL524011 OLH524011 OVD524011 PEZ524011 POV524011 PYR524011 QIN524011 QSJ524011 RCF524011 RMB524011 RVX524011 SFT524011 SPP524011 SZL524011 TJH524011 TTD524011 UCZ524011 UMV524011 UWR524011 VGN524011 VQJ524011 WAF524011 WKB524011 WTX524011 HL589547 RH589547 ABD589547 AKZ589547 AUV589547 BER589547 BON589547 BYJ589547 CIF589547 CSB589547 DBX589547 DLT589547 DVP589547 EFL589547 EPH589547 EZD589547 FIZ589547 FSV589547 GCR589547 GMN589547 GWJ589547 HGF589547 HQB589547 HZX589547 IJT589547 ITP589547 JDL589547 JNH589547 JXD589547 KGZ589547 KQV589547 LAR589547 LKN589547 LUJ589547 MEF589547 MOB589547 MXX589547 NHT589547 NRP589547 OBL589547 OLH589547 OVD589547 PEZ589547 POV589547 PYR589547 QIN589547 QSJ589547 RCF589547 RMB589547 RVX589547 SFT589547 SPP589547 SZL589547 TJH589547 TTD589547 UCZ589547 UMV589547 UWR589547 VGN589547 VQJ589547 WAF589547 WKB589547 WTX589547 HL655083 RH655083 ABD655083 AKZ655083 AUV655083 BER655083 BON655083 BYJ655083 CIF655083 CSB655083 DBX655083 DLT655083 DVP655083 EFL655083 EPH655083 EZD655083 FIZ655083 FSV655083 GCR655083 GMN655083 GWJ655083 HGF655083 HQB655083 HZX655083 IJT655083 ITP655083 JDL655083 JNH655083 JXD655083 KGZ655083 KQV655083 LAR655083 LKN655083 LUJ655083 MEF655083 MOB655083 MXX655083 NHT655083 NRP655083 OBL655083 OLH655083 OVD655083 PEZ655083 POV655083 PYR655083 QIN655083 QSJ655083 RCF655083 RMB655083 RVX655083 SFT655083 SPP655083 SZL655083 TJH655083 TTD655083 UCZ655083 UMV655083 UWR655083 VGN655083 VQJ655083 WAF655083 WKB655083 WTX655083 HL720619 RH720619 ABD720619 AKZ720619 AUV720619 BER720619 BON720619 BYJ720619 CIF720619 CSB720619 DBX720619 DLT720619 DVP720619 EFL720619 EPH720619 EZD720619 FIZ720619 FSV720619 GCR720619 GMN720619 GWJ720619 HGF720619 HQB720619 HZX720619 IJT720619 ITP720619 JDL720619 JNH720619 JXD720619 KGZ720619 KQV720619 LAR720619 LKN720619 LUJ720619 MEF720619 MOB720619 MXX720619 NHT720619 NRP720619 OBL720619 OLH720619 OVD720619 PEZ720619 POV720619 PYR720619 QIN720619 QSJ720619 RCF720619 RMB720619 RVX720619 SFT720619 SPP720619 SZL720619 TJH720619 TTD720619 UCZ720619 UMV720619 UWR720619 VGN720619 VQJ720619 WAF720619 WKB720619 WTX720619 HL786155 RH786155 ABD786155 AKZ786155 AUV786155 BER786155 BON786155 BYJ786155 CIF786155 CSB786155 DBX786155 DLT786155 DVP786155 EFL786155 EPH786155 EZD786155 FIZ786155 FSV786155 GCR786155 GMN786155 GWJ786155 HGF786155 HQB786155 HZX786155 IJT786155 ITP786155 JDL786155 JNH786155 JXD786155 KGZ786155 KQV786155 LAR786155 LKN786155 LUJ786155 MEF786155 MOB786155 MXX786155 NHT786155 NRP786155 OBL786155 OLH786155 OVD786155 PEZ786155 POV786155 PYR786155 QIN786155 QSJ786155 RCF786155 RMB786155 RVX786155 SFT786155 SPP786155 SZL786155 TJH786155 TTD786155 UCZ786155 UMV786155 UWR786155 VGN786155 VQJ786155 WAF786155 WKB786155 WTX786155 HL851691 RH851691 ABD851691 AKZ851691 AUV851691 BER851691 BON851691 BYJ851691 CIF851691 CSB851691 DBX851691 DLT851691 DVP851691 EFL851691 EPH851691 EZD851691 FIZ851691 FSV851691 GCR851691 GMN851691 GWJ851691 HGF851691 HQB851691 HZX851691 IJT851691 ITP851691 JDL851691 JNH851691 JXD851691 KGZ851691 KQV851691 LAR851691 LKN851691 LUJ851691 MEF851691 MOB851691 MXX851691 NHT851691 NRP851691 OBL851691 OLH851691 OVD851691 PEZ851691 POV851691 PYR851691 QIN851691 QSJ851691 RCF851691 RMB851691 RVX851691 SFT851691 SPP851691 SZL851691 TJH851691 TTD851691 UCZ851691 UMV851691 UWR851691 VGN851691 VQJ851691 WAF851691 WKB851691 WTX851691 HL917227 RH917227 ABD917227 AKZ917227 AUV917227 BER917227 BON917227 BYJ917227 CIF917227 CSB917227 DBX917227 DLT917227 DVP917227 EFL917227 EPH917227 EZD917227 FIZ917227 FSV917227 GCR917227 GMN917227 GWJ917227 HGF917227 HQB917227 HZX917227 IJT917227 ITP917227 JDL917227 JNH917227 JXD917227 KGZ917227 KQV917227 LAR917227 LKN917227 LUJ917227 MEF917227 MOB917227 MXX917227 NHT917227 NRP917227 OBL917227 OLH917227 OVD917227 PEZ917227 POV917227 PYR917227 QIN917227 QSJ917227 RCF917227 RMB917227 RVX917227 SFT917227 SPP917227 SZL917227 TJH917227 TTD917227 UCZ917227 UMV917227 UWR917227 VGN917227 VQJ917227 WAF917227 WKB917227 WTX917227 HL982763 RH982763 ABD982763 AKZ982763 AUV982763 BER982763 BON982763 BYJ982763 CIF982763 CSB982763 DBX982763 DLT982763 DVP982763 EFL982763 EPH982763 EZD982763 FIZ982763 FSV982763 GCR982763 GMN982763 GWJ982763 HGF982763 HQB982763 HZX982763 IJT982763 ITP982763 JDL982763 JNH982763 JXD982763 KGZ982763 KQV982763 LAR982763 LKN982763 LUJ982763 MEF982763 MOB982763 MXX982763 NHT982763 NRP982763 OBL982763 OLH982763 OVD982763 PEZ982763 POV982763 PYR982763 QIN982763 QSJ982763 RCF982763 RMB982763 RVX982763 SFT982763 SPP982763 SZL982763 TJH982763 TTD982763 UCZ982763 UMV982763 UWR982763 VGN982763 VQJ982763 WAF982763 WKB982763 WTX982763 HN65259 RJ65259 ABF65259 ALB65259 AUX65259 BET65259 BOP65259 BYL65259 CIH65259 CSD65259 DBZ65259 DLV65259 DVR65259 EFN65259 EPJ65259 EZF65259 FJB65259 FSX65259 GCT65259 GMP65259 GWL65259 HGH65259 HQD65259 HZZ65259 IJV65259 ITR65259 JDN65259 JNJ65259 JXF65259 KHB65259 KQX65259 LAT65259 LKP65259 LUL65259 MEH65259 MOD65259 MXZ65259 NHV65259 NRR65259 OBN65259 OLJ65259 OVF65259 PFB65259 POX65259 PYT65259 QIP65259 QSL65259 RCH65259 RMD65259 RVZ65259 SFV65259 SPR65259 SZN65259 TJJ65259 TTF65259 UDB65259 UMX65259 UWT65259 VGP65259 VQL65259 WAH65259 WKD65259 WTZ65259 HN130795 RJ130795 ABF130795 ALB130795 AUX130795 BET130795 BOP130795 BYL130795 CIH130795 CSD130795 DBZ130795 DLV130795 DVR130795 EFN130795 EPJ130795 EZF130795 FJB130795 FSX130795 GCT130795 GMP130795 GWL130795 HGH130795 HQD130795 HZZ130795 IJV130795 ITR130795 JDN130795 JNJ130795 JXF130795 KHB130795 KQX130795 LAT130795 LKP130795 LUL130795 MEH130795 MOD130795 MXZ130795 NHV130795 NRR130795 OBN130795 OLJ130795 OVF130795 PFB130795 POX130795 PYT130795 QIP130795 QSL130795 RCH130795 RMD130795 RVZ130795 SFV130795 SPR130795 SZN130795 TJJ130795 TTF130795 UDB130795 UMX130795 UWT130795 VGP130795 VQL130795 WAH130795 WKD130795 WTZ130795 HN196331 RJ196331 ABF196331 ALB196331 AUX196331 BET196331 BOP196331 BYL196331 CIH196331 CSD196331 DBZ196331 DLV196331 DVR196331 EFN196331 EPJ196331 EZF196331 FJB196331 FSX196331 GCT196331 GMP196331 GWL196331 HGH196331 HQD196331 HZZ196331 IJV196331 ITR196331 JDN196331 JNJ196331 JXF196331 KHB196331 KQX196331 LAT196331 LKP196331 LUL196331 MEH196331 MOD196331 MXZ196331 NHV196331 NRR196331 OBN196331 OLJ196331 OVF196331 PFB196331 POX196331 PYT196331 QIP196331 QSL196331 RCH196331 RMD196331 RVZ196331 SFV196331 SPR196331 SZN196331 TJJ196331 TTF196331 UDB196331 UMX196331 UWT196331 VGP196331 VQL196331 WAH196331 WKD196331 WTZ196331 HN261867 RJ261867 ABF261867 ALB261867 AUX261867 BET261867 BOP261867 BYL261867 CIH261867 CSD261867 DBZ261867 DLV261867 DVR261867 EFN261867 EPJ261867 EZF261867 FJB261867 FSX261867 GCT261867 GMP261867 GWL261867 HGH261867 HQD261867 HZZ261867 IJV261867 ITR261867 JDN261867 JNJ261867 JXF261867 KHB261867 KQX261867 LAT261867 LKP261867 LUL261867 MEH261867 MOD261867 MXZ261867 NHV261867 NRR261867 OBN261867 OLJ261867 OVF261867 PFB261867 POX261867 PYT261867 QIP261867 QSL261867 RCH261867 RMD261867 RVZ261867 SFV261867 SPR261867 SZN261867 TJJ261867 TTF261867 UDB261867 UMX261867 UWT261867 VGP261867 VQL261867 WAH261867 WKD261867 WTZ261867 HN327403 RJ327403 ABF327403 ALB327403 AUX327403 BET327403 BOP327403 BYL327403 CIH327403 CSD327403 DBZ327403 DLV327403 DVR327403 EFN327403 EPJ327403 EZF327403 FJB327403 FSX327403 GCT327403 GMP327403 GWL327403 HGH327403 HQD327403 HZZ327403 IJV327403 ITR327403 JDN327403 JNJ327403 JXF327403 KHB327403 KQX327403 LAT327403 LKP327403 LUL327403 MEH327403 MOD327403 MXZ327403 NHV327403 NRR327403 OBN327403 OLJ327403 OVF327403 PFB327403 POX327403 PYT327403 QIP327403 QSL327403 RCH327403 RMD327403 RVZ327403 SFV327403 SPR327403 SZN327403 TJJ327403 TTF327403 UDB327403 UMX327403 UWT327403 VGP327403 VQL327403 WAH327403 WKD327403 WTZ327403 HN392939 RJ392939 ABF392939 ALB392939 AUX392939 BET392939 BOP392939 BYL392939 CIH392939 CSD392939 DBZ392939 DLV392939 DVR392939 EFN392939 EPJ392939 EZF392939 FJB392939 FSX392939 GCT392939 GMP392939 GWL392939 HGH392939 HQD392939 HZZ392939 IJV392939 ITR392939 JDN392939 JNJ392939 JXF392939 KHB392939 KQX392939 LAT392939 LKP392939 LUL392939 MEH392939 MOD392939 MXZ392939 NHV392939 NRR392939 OBN392939 OLJ392939 OVF392939 PFB392939 POX392939 PYT392939 QIP392939 QSL392939 RCH392939 RMD392939 RVZ392939 SFV392939 SPR392939 SZN392939 TJJ392939 TTF392939 UDB392939 UMX392939 UWT392939 VGP392939 VQL392939 WAH392939 WKD392939 WTZ392939 HN458475 RJ458475 ABF458475 ALB458475 AUX458475 BET458475 BOP458475 BYL458475 CIH458475 CSD458475 DBZ458475 DLV458475 DVR458475 EFN458475 EPJ458475 EZF458475 FJB458475 FSX458475 GCT458475 GMP458475 GWL458475 HGH458475 HQD458475 HZZ458475 IJV458475 ITR458475 JDN458475 JNJ458475 JXF458475 KHB458475 KQX458475 LAT458475 LKP458475 LUL458475 MEH458475 MOD458475 MXZ458475 NHV458475 NRR458475 OBN458475 OLJ458475 OVF458475 PFB458475 POX458475 PYT458475 QIP458475 QSL458475 RCH458475 RMD458475 RVZ458475 SFV458475 SPR458475 SZN458475 TJJ458475 TTF458475 UDB458475 UMX458475 UWT458475 VGP458475 VQL458475 WAH458475 WKD458475 WTZ458475 HN524011 RJ524011 ABF524011 ALB524011 AUX524011 BET524011 BOP524011 BYL524011 CIH524011 CSD524011 DBZ524011 DLV524011 DVR524011 EFN524011 EPJ524011 EZF524011 FJB524011 FSX524011 GCT524011 GMP524011 GWL524011 HGH524011 HQD524011 HZZ524011 IJV524011 ITR524011 JDN524011 JNJ524011 JXF524011 KHB524011 KQX524011 LAT524011 LKP524011 LUL524011 MEH524011 MOD524011 MXZ524011 NHV524011 NRR524011 OBN524011 OLJ524011 OVF524011 PFB524011 POX524011 PYT524011 QIP524011 QSL524011 RCH524011 RMD524011 RVZ524011 SFV524011 SPR524011 SZN524011 TJJ524011 TTF524011 UDB524011 UMX524011 UWT524011 VGP524011 VQL524011 WAH524011 WKD524011 WTZ524011 HN589547 RJ589547 ABF589547 ALB589547 AUX589547 BET589547 BOP589547 BYL589547 CIH589547 CSD589547 DBZ589547 DLV589547 DVR589547 EFN589547 EPJ589547 EZF589547 FJB589547 FSX589547 GCT589547 GMP589547 GWL589547 HGH589547 HQD589547 HZZ589547 IJV589547 ITR589547 JDN589547 JNJ589547 JXF589547 KHB589547 KQX589547 LAT589547 LKP589547 LUL589547 MEH589547 MOD589547 MXZ589547 NHV589547 NRR589547 OBN589547 OLJ589547 OVF589547 PFB589547 POX589547 PYT589547 QIP589547 QSL589547 RCH589547 RMD589547 RVZ589547 SFV589547 SPR589547 SZN589547 TJJ589547 TTF589547 UDB589547 UMX589547 UWT589547 VGP589547 VQL589547 WAH589547 WKD589547 WTZ589547 HN655083 RJ655083 ABF655083 ALB655083 AUX655083 BET655083 BOP655083 BYL655083 CIH655083 CSD655083 DBZ655083 DLV655083 DVR655083 EFN655083 EPJ655083 EZF655083 FJB655083 FSX655083 GCT655083 GMP655083 GWL655083 HGH655083 HQD655083 HZZ655083 IJV655083 ITR655083 JDN655083 JNJ655083 JXF655083 KHB655083 KQX655083 LAT655083 LKP655083 LUL655083 MEH655083 MOD655083 MXZ655083 NHV655083 NRR655083 OBN655083 OLJ655083 OVF655083 PFB655083 POX655083 PYT655083 QIP655083 QSL655083 RCH655083 RMD655083 RVZ655083 SFV655083 SPR655083 SZN655083 TJJ655083 TTF655083 UDB655083 UMX655083 UWT655083 VGP655083 VQL655083 WAH655083 WKD655083 WTZ655083 HN720619 RJ720619 ABF720619 ALB720619 AUX720619 BET720619 BOP720619 BYL720619 CIH720619 CSD720619 DBZ720619 DLV720619 DVR720619 EFN720619 EPJ720619 EZF720619 FJB720619 FSX720619 GCT720619 GMP720619 GWL720619 HGH720619 HQD720619 HZZ720619 IJV720619 ITR720619 JDN720619 JNJ720619 JXF720619 KHB720619 KQX720619 LAT720619 LKP720619 LUL720619 MEH720619 MOD720619 MXZ720619 NHV720619 NRR720619 OBN720619 OLJ720619 OVF720619 PFB720619 POX720619 PYT720619 QIP720619 QSL720619 RCH720619 RMD720619 RVZ720619 SFV720619 SPR720619 SZN720619 TJJ720619 TTF720619 UDB720619 UMX720619 UWT720619 VGP720619 VQL720619 WAH720619 WKD720619 WTZ720619 HN786155 RJ786155 ABF786155 ALB786155 AUX786155 BET786155 BOP786155 BYL786155 CIH786155 CSD786155 DBZ786155 DLV786155 DVR786155 EFN786155 EPJ786155 EZF786155 FJB786155 FSX786155 GCT786155 GMP786155 GWL786155 HGH786155 HQD786155 HZZ786155 IJV786155 ITR786155 JDN786155 JNJ786155 JXF786155 KHB786155 KQX786155 LAT786155 LKP786155 LUL786155 MEH786155 MOD786155 MXZ786155 NHV786155 NRR786155 OBN786155 OLJ786155 OVF786155 PFB786155 POX786155 PYT786155 QIP786155 QSL786155 RCH786155 RMD786155 RVZ786155 SFV786155 SPR786155 SZN786155 TJJ786155 TTF786155 UDB786155 UMX786155 UWT786155 VGP786155 VQL786155 WAH786155 WKD786155 WTZ786155 HN851691 RJ851691 ABF851691 ALB851691 AUX851691 BET851691 BOP851691 BYL851691 CIH851691 CSD851691 DBZ851691 DLV851691 DVR851691 EFN851691 EPJ851691 EZF851691 FJB851691 FSX851691 GCT851691 GMP851691 GWL851691 HGH851691 HQD851691 HZZ851691 IJV851691 ITR851691 JDN851691 JNJ851691 JXF851691 KHB851691 KQX851691 LAT851691 LKP851691 LUL851691 MEH851691 MOD851691 MXZ851691 NHV851691 NRR851691 OBN851691 OLJ851691 OVF851691 PFB851691 POX851691 PYT851691 QIP851691 QSL851691 RCH851691 RMD851691 RVZ851691 SFV851691 SPR851691 SZN851691 TJJ851691 TTF851691 UDB851691 UMX851691 UWT851691 VGP851691 VQL851691 WAH851691 WKD851691 WTZ851691 HN917227 RJ917227 ABF917227 ALB917227 AUX917227 BET917227 BOP917227 BYL917227 CIH917227 CSD917227 DBZ917227 DLV917227 DVR917227 EFN917227 EPJ917227 EZF917227 FJB917227 FSX917227 GCT917227 GMP917227 GWL917227 HGH917227 HQD917227 HZZ917227 IJV917227 ITR917227 JDN917227 JNJ917227 JXF917227 KHB917227 KQX917227 LAT917227 LKP917227 LUL917227 MEH917227 MOD917227 MXZ917227 NHV917227 NRR917227 OBN917227 OLJ917227 OVF917227 PFB917227 POX917227 PYT917227 QIP917227 QSL917227 RCH917227 RMD917227 RVZ917227 SFV917227 SPR917227 SZN917227 TJJ917227 TTF917227 UDB917227 UMX917227 UWT917227 VGP917227 VQL917227 WAH917227 WKD917227 WTZ917227 HN982763 RJ982763 ABF982763 ALB982763 AUX982763 BET982763 BOP982763 BYL982763 CIH982763 CSD982763 DBZ982763 DLV982763 DVR982763 EFN982763 EPJ982763 EZF982763 FJB982763 FSX982763 GCT982763 GMP982763 GWL982763 HGH982763 HQD982763 HZZ982763 IJV982763 ITR982763 JDN982763 JNJ982763 JXF982763 KHB982763 KQX982763 LAT982763 LKP982763 LUL982763 MEH982763 MOD982763 MXZ982763 NHV982763 NRR982763 OBN982763 OLJ982763 OVF982763 PFB982763 POX982763 PYT982763 QIP982763 QSL982763 RCH982763 RMD982763 RVZ982763 SFV982763 SPR982763 SZN982763 TJJ982763 TTF982763 UDB982763 UMX982763 UWT982763 VGP982763 VQL982763 WAH982763 WKD982763 WTZ982763 HP65259 RL65259 ABH65259 ALD65259 AUZ65259 BEV65259 BOR65259 BYN65259 CIJ65259 CSF65259 DCB65259 DLX65259 DVT65259 EFP65259 EPL65259 EZH65259 FJD65259 FSZ65259 GCV65259 GMR65259 GWN65259 HGJ65259 HQF65259 IAB65259 IJX65259 ITT65259 JDP65259 JNL65259 JXH65259 KHD65259 KQZ65259 LAV65259 LKR65259 LUN65259 MEJ65259 MOF65259 MYB65259 NHX65259 NRT65259 OBP65259 OLL65259 OVH65259 PFD65259 POZ65259 PYV65259 QIR65259 QSN65259 RCJ65259 RMF65259 RWB65259 SFX65259 SPT65259 SZP65259 TJL65259 TTH65259 UDD65259 UMZ65259 UWV65259 VGR65259 VQN65259 WAJ65259 WKF65259 WUB65259 HP130795 RL130795 ABH130795 ALD130795 AUZ130795 BEV130795 BOR130795 BYN130795 CIJ130795 CSF130795 DCB130795 DLX130795 DVT130795 EFP130795 EPL130795 EZH130795 FJD130795 FSZ130795 GCV130795 GMR130795 GWN130795 HGJ130795 HQF130795 IAB130795 IJX130795 ITT130795 JDP130795 JNL130795 JXH130795 KHD130795 KQZ130795 LAV130795 LKR130795 LUN130795 MEJ130795 MOF130795 MYB130795 NHX130795 NRT130795 OBP130795 OLL130795 OVH130795 PFD130795 POZ130795 PYV130795 QIR130795 QSN130795 RCJ130795 RMF130795 RWB130795 SFX130795 SPT130795 SZP130795 TJL130795 TTH130795 UDD130795 UMZ130795 UWV130795 VGR130795 VQN130795 WAJ130795 WKF130795 WUB130795 HP196331 RL196331 ABH196331 ALD196331 AUZ196331 BEV196331 BOR196331 BYN196331 CIJ196331 CSF196331 DCB196331 DLX196331 DVT196331 EFP196331 EPL196331 EZH196331 FJD196331 FSZ196331 GCV196331 GMR196331 GWN196331 HGJ196331 HQF196331 IAB196331 IJX196331 ITT196331 JDP196331 JNL196331 JXH196331 KHD196331 KQZ196331 LAV196331 LKR196331 LUN196331 MEJ196331 MOF196331 MYB196331 NHX196331 NRT196331 OBP196331 OLL196331 OVH196331 PFD196331 POZ196331 PYV196331 QIR196331 QSN196331 RCJ196331 RMF196331 RWB196331 SFX196331 SPT196331 SZP196331 TJL196331 TTH196331 UDD196331 UMZ196331 UWV196331 VGR196331 VQN196331 WAJ196331 WKF196331 WUB196331 HP261867 RL261867 ABH261867 ALD261867 AUZ261867 BEV261867 BOR261867 BYN261867 CIJ261867 CSF261867 DCB261867 DLX261867 DVT261867 EFP261867 EPL261867 EZH261867 FJD261867 FSZ261867 GCV261867 GMR261867 GWN261867 HGJ261867 HQF261867 IAB261867 IJX261867 ITT261867 JDP261867 JNL261867 JXH261867 KHD261867 KQZ261867 LAV261867 LKR261867 LUN261867 MEJ261867 MOF261867 MYB261867 NHX261867 NRT261867 OBP261867 OLL261867 OVH261867 PFD261867 POZ261867 PYV261867 QIR261867 QSN261867 RCJ261867 RMF261867 RWB261867 SFX261867 SPT261867 SZP261867 TJL261867 TTH261867 UDD261867 UMZ261867 UWV261867 VGR261867 VQN261867 WAJ261867 WKF261867 WUB261867 HP327403 RL327403 ABH327403 ALD327403 AUZ327403 BEV327403 BOR327403 BYN327403 CIJ327403 CSF327403 DCB327403 DLX327403 DVT327403 EFP327403 EPL327403 EZH327403 FJD327403 FSZ327403 GCV327403 GMR327403 GWN327403 HGJ327403 HQF327403 IAB327403 IJX327403 ITT327403 JDP327403 JNL327403 JXH327403 KHD327403 KQZ327403 LAV327403 LKR327403 LUN327403 MEJ327403 MOF327403 MYB327403 NHX327403 NRT327403 OBP327403 OLL327403 OVH327403 PFD327403 POZ327403 PYV327403 QIR327403 QSN327403 RCJ327403 RMF327403 RWB327403 SFX327403 SPT327403 SZP327403 TJL327403 TTH327403 UDD327403 UMZ327403 UWV327403 VGR327403 VQN327403 WAJ327403 WKF327403 WUB327403 HP392939 RL392939 ABH392939 ALD392939 AUZ392939 BEV392939 BOR392939 BYN392939 CIJ392939 CSF392939 DCB392939 DLX392939 DVT392939 EFP392939 EPL392939 EZH392939 FJD392939 FSZ392939 GCV392939 GMR392939 GWN392939 HGJ392939 HQF392939 IAB392939 IJX392939 ITT392939 JDP392939 JNL392939 JXH392939 KHD392939 KQZ392939 LAV392939 LKR392939 LUN392939 MEJ392939 MOF392939 MYB392939 NHX392939 NRT392939 OBP392939 OLL392939 OVH392939 PFD392939 POZ392939 PYV392939 QIR392939 QSN392939 RCJ392939 RMF392939 RWB392939 SFX392939 SPT392939 SZP392939 TJL392939 TTH392939 UDD392939 UMZ392939 UWV392939 VGR392939 VQN392939 WAJ392939 WKF392939 WUB392939 HP458475 RL458475 ABH458475 ALD458475 AUZ458475 BEV458475 BOR458475 BYN458475 CIJ458475 CSF458475 DCB458475 DLX458475 DVT458475 EFP458475 EPL458475 EZH458475 FJD458475 FSZ458475 GCV458475 GMR458475 GWN458475 HGJ458475 HQF458475 IAB458475 IJX458475 ITT458475 JDP458475 JNL458475 JXH458475 KHD458475 KQZ458475 LAV458475 LKR458475 LUN458475 MEJ458475 MOF458475 MYB458475 NHX458475 NRT458475 OBP458475 OLL458475 OVH458475 PFD458475 POZ458475 PYV458475 QIR458475 QSN458475 RCJ458475 RMF458475 RWB458475 SFX458475 SPT458475 SZP458475 TJL458475 TTH458475 UDD458475 UMZ458475 UWV458475 VGR458475 VQN458475 WAJ458475 WKF458475 WUB458475 HP524011 RL524011 ABH524011 ALD524011 AUZ524011 BEV524011 BOR524011 BYN524011 CIJ524011 CSF524011 DCB524011 DLX524011 DVT524011 EFP524011 EPL524011 EZH524011 FJD524011 FSZ524011 GCV524011 GMR524011 GWN524011 HGJ524011 HQF524011 IAB524011 IJX524011 ITT524011 JDP524011 JNL524011 JXH524011 KHD524011 KQZ524011 LAV524011 LKR524011 LUN524011 MEJ524011 MOF524011 MYB524011 NHX524011 NRT524011 OBP524011 OLL524011 OVH524011 PFD524011 POZ524011 PYV524011 QIR524011 QSN524011 RCJ524011 RMF524011 RWB524011 SFX524011 SPT524011 SZP524011 TJL524011 TTH524011 UDD524011 UMZ524011 UWV524011 VGR524011 VQN524011 WAJ524011 WKF524011 WUB524011 HP589547 RL589547 ABH589547 ALD589547 AUZ589547 BEV589547 BOR589547 BYN589547 CIJ589547 CSF589547 DCB589547 DLX589547 DVT589547 EFP589547 EPL589547 EZH589547 FJD589547 FSZ589547 GCV589547 GMR589547 GWN589547 HGJ589547 HQF589547 IAB589547 IJX589547 ITT589547 JDP589547 JNL589547 JXH589547 KHD589547 KQZ589547 LAV589547 LKR589547 LUN589547 MEJ589547 MOF589547 MYB589547 NHX589547 NRT589547 OBP589547 OLL589547 OVH589547 PFD589547 POZ589547 PYV589547 QIR589547 QSN589547 RCJ589547 RMF589547 RWB589547 SFX589547 SPT589547 SZP589547 TJL589547 TTH589547 UDD589547 UMZ589547 UWV589547 VGR589547 VQN589547 WAJ589547 WKF589547 WUB589547 HP655083 RL655083 ABH655083 ALD655083 AUZ655083 BEV655083 BOR655083 BYN655083 CIJ655083 CSF655083 DCB655083 DLX655083 DVT655083 EFP655083 EPL655083 EZH655083 FJD655083 FSZ655083 GCV655083 GMR655083 GWN655083 HGJ655083 HQF655083 IAB655083 IJX655083 ITT655083 JDP655083 JNL655083 JXH655083 KHD655083 KQZ655083 LAV655083 LKR655083 LUN655083 MEJ655083 MOF655083 MYB655083 NHX655083 NRT655083 OBP655083 OLL655083 OVH655083 PFD655083 POZ655083 PYV655083 QIR655083 QSN655083 RCJ655083 RMF655083 RWB655083 SFX655083 SPT655083 SZP655083 TJL655083 TTH655083 UDD655083 UMZ655083 UWV655083 VGR655083 VQN655083 WAJ655083 WKF655083 WUB655083 HP720619 RL720619 ABH720619 ALD720619 AUZ720619 BEV720619 BOR720619 BYN720619 CIJ720619 CSF720619 DCB720619 DLX720619 DVT720619 EFP720619 EPL720619 EZH720619 FJD720619 FSZ720619 GCV720619 GMR720619 GWN720619 HGJ720619 HQF720619 IAB720619 IJX720619 ITT720619 JDP720619 JNL720619 JXH720619 KHD720619 KQZ720619 LAV720619 LKR720619 LUN720619 MEJ720619 MOF720619 MYB720619 NHX720619 NRT720619 OBP720619 OLL720619 OVH720619 PFD720619 POZ720619 PYV720619 QIR720619 QSN720619 RCJ720619 RMF720619 RWB720619 SFX720619 SPT720619 SZP720619 TJL720619 TTH720619 UDD720619 UMZ720619 UWV720619 VGR720619 VQN720619 WAJ720619 WKF720619 WUB720619 HP786155 RL786155 ABH786155 ALD786155 AUZ786155 BEV786155 BOR786155 BYN786155 CIJ786155 CSF786155 DCB786155 DLX786155 DVT786155 EFP786155 EPL786155 EZH786155 FJD786155 FSZ786155 GCV786155 GMR786155 GWN786155 HGJ786155 HQF786155 IAB786155 IJX786155 ITT786155 JDP786155 JNL786155 JXH786155 KHD786155 KQZ786155 LAV786155 LKR786155 LUN786155 MEJ786155 MOF786155 MYB786155 NHX786155 NRT786155 OBP786155 OLL786155 OVH786155 PFD786155 POZ786155 PYV786155 QIR786155 QSN786155 RCJ786155 RMF786155 RWB786155 SFX786155 SPT786155 SZP786155 TJL786155 TTH786155 UDD786155 UMZ786155 UWV786155 VGR786155 VQN786155 WAJ786155 WKF786155 WUB786155 HP851691 RL851691 ABH851691 ALD851691 AUZ851691 BEV851691 BOR851691 BYN851691 CIJ851691 CSF851691 DCB851691 DLX851691 DVT851691 EFP851691 EPL851691 EZH851691 FJD851691 FSZ851691 GCV851691 GMR851691 GWN851691 HGJ851691 HQF851691 IAB851691 IJX851691 ITT851691 JDP851691 JNL851691 JXH851691 KHD851691 KQZ851691 LAV851691 LKR851691 LUN851691 MEJ851691 MOF851691 MYB851691 NHX851691 NRT851691 OBP851691 OLL851691 OVH851691 PFD851691 POZ851691 PYV851691 QIR851691 QSN851691 RCJ851691 RMF851691 RWB851691 SFX851691 SPT851691 SZP851691 TJL851691 TTH851691 UDD851691 UMZ851691 UWV851691 VGR851691 VQN851691 WAJ851691 WKF851691 WUB851691 HP917227 RL917227 ABH917227 ALD917227 AUZ917227 BEV917227 BOR917227 BYN917227 CIJ917227 CSF917227 DCB917227 DLX917227 DVT917227 EFP917227 EPL917227 EZH917227 FJD917227 FSZ917227 GCV917227 GMR917227 GWN917227 HGJ917227 HQF917227 IAB917227 IJX917227 ITT917227 JDP917227 JNL917227 JXH917227 KHD917227 KQZ917227 LAV917227 LKR917227 LUN917227 MEJ917227 MOF917227 MYB917227 NHX917227 NRT917227 OBP917227 OLL917227 OVH917227 PFD917227 POZ917227 PYV917227 QIR917227 QSN917227 RCJ917227 RMF917227 RWB917227 SFX917227 SPT917227 SZP917227 TJL917227 TTH917227 UDD917227 UMZ917227 UWV917227 VGR917227 VQN917227 WAJ917227 WKF917227 WUB917227 HP982763 RL982763 ABH982763 ALD982763 AUZ982763 BEV982763 BOR982763 BYN982763 CIJ982763 CSF982763 DCB982763 DLX982763 DVT982763 EFP982763 EPL982763 EZH982763 FJD982763 FSZ982763 GCV982763 GMR982763 GWN982763 HGJ982763 HQF982763 IAB982763 IJX982763 ITT982763 JDP982763 JNL982763 JXH982763 KHD982763 KQZ982763 LAV982763 LKR982763 LUN982763 MEJ982763 MOF982763 MYB982763 NHX982763 NRT982763 OBP982763 OLL982763 OVH982763 PFD982763 POZ982763 PYV982763 QIR982763 QSN982763 RCJ982763 RMF982763 RWB982763 SFX982763 SPT982763 SZP982763 TJL982763 TTH982763 UDD982763 UMZ982763 UWV982763 VGR982763 VQN982763 WAJ982763 WKF982763 WUB982763 Y65259 Y130795 Y196331 Y261867 Y327403 Y392939 Y458475 Y524011 Y589547 Y655083 Y720619 Y786155 Y851691 Y917227 Y982763 K65259 K130795 K196331 K261867 K327403 K392939 K458475 K524011 K589547 K655083 K720619 K786155 K851691 K917227 K982763 M65259 M130795 M196331 M261867 M327403 M392939 M458475 M524011 M589547 M655083 M720619 M786155 M851691 M917227 M982763 O65259 O130795 O196331 O261867 O327403 O392939 O458475 O524011 O589547 O655083 O720619 O786155 O851691 O917227 O982763 Q65259 Q130795 Q196331 Q261867 Q327403 Q392939 Q458475 Q524011 Q589547 Q655083 Q720619 Q786155 Q851691 Q917227 Q982763 S65259 S130795 S196331 S261867 S327403 S392939 S458475 S524011 S589547 S655083 S720619 S786155 S851691 S917227 S982763 U65259 U130795 U196331 U261867 U327403 U392939 U458475 U524011 U589547 U655083 U720619 U786155 U851691 U917227 U982763 W65259 W130795 W196331 W261867 W327403 W392939 W458475 W524011 W589547 W655083 W720619 W786155 W851691 W917227 W982763 BK65259 BK130795 BK196331 BK261867 BK327403 BK392939 BK458475 BK524011 BK589547 BK655083 BK720619 BK786155 BK851691 BK917227 BK982763 AW65259 AW130795 AW196331 AW261867 AW327403 AW392939 AW458475 AW524011 AW589547 AW655083 AW720619 AW786155 AW851691 AW917227 AW982763 AY65259 AY130795 AY196331 AY261867 AY327403 AY392939 AY458475 AY524011 AY589547 AY655083 AY720619 AY786155 AY851691 AY917227 AY982763 BA65259 BA130795 BA196331 BA261867 BA327403 BA392939 BA458475 BA524011 BA589547 BA655083 BA720619 BA786155 BA851691 BA917227 BA982763 BC65259 BC130795 BC196331 BC261867 BC327403 BC392939 BC458475 BC524011 BC589547 BC655083 BC720619 BC786155 BC851691 BC917227 BC982763 BE65259 BE130795 BE196331 BE261867 BE327403 BE392939 BE458475 BE524011 BE589547 BE655083 BE720619 BE786155 BE851691 BE917227 BE982763 BG65259 BG130795 BG196331 BG261867 BG327403 BG392939 BG458475 BG524011 BG589547 BG655083 BG720619 BG786155 BG851691 BG917227 BG982763 BI65259 BI130795 BI196331 BI261867 BI327403 BI392939 BI458475 BI524011 BI589547 BI655083 BI720619 BI786155 BI851691 BI917227 BI982763 W26 U26 S26 Q26 O26 M26 K26 Y26 WUB26 WKF26 WAJ26 VQN26 VGR26 UWV26 UMZ26 UDD26 TTH26 TJL26 SZP26 SPT26 SFX26 RWB26 RMF26 RCJ26 QSN26 QIR26 PYV26 POZ26 PFD26 OVH26 OLL26 OBP26 NRT26 NHX26 MYB26 MOF26 MEJ26 LUN26 LKR26 LAV26 KQZ26 KHD26 JXH26 JNL26 JDP26 ITT26 IJX26 IAB26 HQF26 HGJ26 GWN26 GMR26 GCV26 FSZ26 FJD26 EZH26 EPL26 EFP26 DVT26 DLX26 DCB26 CSF26 CIJ26 BYN26 BOR26 BEV26 AUZ26 ALD26 ABH26 RL26 HP26 WTZ26 WKD26 WAH26 VQL26 VGP26 UWT26 UMX26 UDB26 TTF26 TJJ26 SZN26 SPR26 SFV26 RVZ26 RMD26 RCH26 QSL26 QIP26 PYT26 POX26 PFB26 OVF26 OLJ26 OBN26 NRR26 NHV26 MXZ26 MOD26 MEH26 LUL26 LKP26 LAT26 KQX26 KHB26 JXF26 JNJ26 JDN26 ITR26 IJV26 HZZ26 HQD26 HGH26 GWL26 GMP26 GCT26 FSX26 FJB26 EZF26 EPJ26 EFN26 DVR26 DLV26 DBZ26 CSD26 CIH26 BYL26 BOP26 BET26 AUX26 ALB26 ABF26 RJ26 HN26 WTX26 WKB26 WAF26 VQJ26 VGN26 UWR26 UMV26 UCZ26 TTD26 TJH26 SZL26 SPP26 SFT26 RVX26 RMB26 RCF26 QSJ26 QIN26 PYR26 POV26 PEZ26 OVD26 OLH26 OBL26 NRP26 NHT26 MXX26 MOB26 MEF26 LUJ26 LKN26 LAR26 KQV26 KGZ26 JXD26 JNH26 JDL26 ITP26 IJT26 HZX26 HQB26 HGF26 GWJ26 GMN26 GCR26 FSV26 FIZ26 EZD26 EPH26 EFL26 DVP26 DLT26 DBX26 CSB26 CIF26 BYJ26 BON26 BER26 AUV26 AKZ26 ABD26 RH26 HL26 WTV26 WJZ26 WAD26 VQH26 VGL26 UWP26 UMT26 UCX26 TTB26 TJF26 SZJ26 SPN26 SFR26 RVV26 RLZ26 RCD26 QSH26 QIL26 PYP26 POT26 PEX26 OVB26 OLF26 OBJ26 NRN26 NHR26 MXV26 MNZ26 MED26 LUH26 LKL26 LAP26 KQT26 KGX26 JXB26 JNF26 JDJ26 ITN26 IJR26 HZV26 HPZ26 HGD26 GWH26 GML26 GCP26 FST26 FIX26 EZB26 EPF26 EFJ26 DVN26 DLR26 DBV26 CRZ26 CID26 BYH26 BOL26 BEP26 AUT26 AKX26 ABB26 RF26 HJ26 WTT26 WJX26 WAB26 VQF26 VGJ26 UWN26 UMR26 UCV26 TSZ26 TJD26 SZH26 SPL26 SFP26 RVT26 RLX26 RCB26 QSF26 QIJ26 PYN26 POR26 PEV26 OUZ26 OLD26 OBH26 NRL26 NHP26 MXT26 MNX26 MEB26 LUF26 LKJ26 LAN26 KQR26 KGV26 JWZ26 JND26 JDH26 ITL26 IJP26 HZT26 HPX26 HGB26 GWF26 GMJ26 GCN26 FSR26 FIV26 EYZ26 EPD26 EFH26 DVL26 DLP26 DBT26 CRX26 CIB26 BYF26 BOJ26 BEN26 AUR26 AKV26 AAZ26 RD26 HH26 WTR26 WJV26 VZZ26 VQD26 VGH26 UWL26 UMP26 UCT26 TSX26 TJB26 SZF26 SPJ26 SFN26 RVR26 RLV26 RBZ26 QSD26 QIH26 PYL26 POP26 PET26 OUX26 OLB26 OBF26 NRJ26 NHN26 MXR26 MNV26 MDZ26 LUD26 LKH26 LAL26 KQP26 KGT26 JWX26 JNB26 JDF26 ITJ26 IJN26 HZR26 HPV26 HFZ26 GWD26 GMH26 GCL26 FSP26 FIT26 EYX26 EPB26 EFF26 DVJ26 DLN26 DBR26 CRV26 CHZ26 BYD26 BOH26 BEL26 AUP26 AKT26 AAX26 RB26 HF26 WTP26 WJT26 VZX26 VQB26 VGF26 UWJ26 UMN26 UCR26 TSV26 TIZ26 SZD26 SPH26 SFL26 RVP26 RLT26 RBX26 QSB26 QIF26 PYJ26 PON26 PER26 OUV26 OKZ26 OBD26 NRH26 NHL26 MXP26 MNT26 MDX26 LUB26 LKF26 LAJ26 KQN26 KGR26 JWV26 JMZ26 JDD26 ITH26 IJL26 HZP26 HPT26 HFX26 GWB26 GMF26 GCJ26 FSN26 FIR26 EYV26 EOZ26 EFD26 DVH26 DLL26 DBP26 CRT26 CHX26 BYB26 BOF26 BEJ26 AUN26 AKR26 AAV26 QZ26 HD26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WVN26 WLR26 WBV26 VRZ26 VID26 UYH26 UOL26 UEP26 TUT26 TKX26 TBB26 SRF26 SHJ26 RXN26 RNR26 RDV26 QTZ26 QKD26 QAH26 PQL26 PGP26 OWT26 OMX26 ODB26 NTF26 NJJ26 MZN26 MPR26 MFV26 LVZ26 LMD26 LCH26 KSL26 KIP26 JYT26 JOX26 JFB26 IVF26 ILJ26 IBN26 HRR26 HHV26 GXZ26 GOD26 GEH26 FUL26 FKP26 FAT26 EQX26 EHB26 DXF26 DNJ26 DDN26 CTR26 CJV26 BZZ26 BQD26 BGH26 AWL26 AMP26 ACT26 SX26 JB26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WVH26 WLL26 WBP26 VRT26 VHX26 UYB26 UOF26 UEJ26 TUN26 TKR26 TAV26 SQZ26 SHD26 RXH26 RNL26 RDP26 QTT26 QJX26 QAB26 PQF26 PGJ26 OWN26 OMR26 OCV26 NSZ26 NJD26 MZH26 MPL26 MFP26 LVT26 LLX26 LCB26 KSF26 KIJ26 JYN26 JOR26 JEV26 IUZ26 ILD26 IBH26 HRL26 HHP26 GXT26 GNX26 GEB26 FUF26 FKJ26 FAN26 EQR26 EGV26 DWZ26 DND26 DDH26 CTL26 CJP26 BZT26 BPX26 BGB26 AWF26 AMJ26 ACN26 SR26 IV26 WVF26 WLJ26 WBN26 VRR26 VHV26 UXZ26 UOD26 UEH26 TUL26 TKP26 TAT26 SQX26 SHB26 RXF26 RNJ26 RDN26 QTR26 QJV26 PZZ26 PQD26 PGH26 OWL26 OMP26 OCT26 NSX26 NJB26 MZF26 MPJ26 MFN26 LVR26 LLV26 LBZ26 KSD26 KIH26 JYL26 JOP26 JET26 IUX26 ILB26 IBF26 HRJ26 HHN26 GXR26 GNV26 GDZ26 FUD26 FKH26 FAL26 EQP26 EGT26 DWX26 DNB26 DDF26 CTJ26 CJN26 BZR26 BPV26 BFZ26 AWD26 AMH26 ACL26 SP26 IT26 WVD26 WLH26 WBL26 VRP26 VHT26 UXX26 UOB26 UEF26 TUJ26 TKN26 TAR26 SQV26 SGZ26 RXD26 RNH26 RDL26 QTP26 QJT26 PZX26 PQB26 PGF26 OWJ26 OMN26 OCR26 NSV26 NIZ26 MZD26 MPH26 MFL26 LVP26 LLT26 LBX26 KSB26 KIF26 JYJ26 JON26 JER26 IUV26 IKZ26 IBD26 HRH26 HHL26 GXP26 GNT26 GDX26 FUB26 FKF26 FAJ26 EQN26 EGR26 DWV26 DMZ26 DDD26 CTH26 CJL26 BZP26 BPT26 BFX26 AWB26 AMF26 ACJ26 SN26 IR26 WVB26 WLF26 WBJ26 VRN26 VHR26 UXV26 UNZ26 UED26 TUH26 TKL26 TAP26 SQT26 SGX26 RXB26 RNF26 RDJ26 QTN26 QJR26 PZV26 PPZ26 PGD26 OWH26 OML26 OCP26 NST26 NIX26 MZB26 MPF26 MFJ26 LVN26 LLR26 LBV26 KRZ26 KID26 JYH26 JOL26 JEP26 IUT26 IKX26 IBB26 HRF26 HHJ26 GXN26 GNR26 GDV26 FTZ26 FKD26 FAH26 EQL26 EGP26 DWT26 DMX26 DDB26 CTF26 CJJ26 BZN26 BPR26 BFV26 AVZ26 AMD26 ACH26 SL26 IP26 WUD26 WKH26 WAL26 VQP26 VGT26 UWX26 UNB26 UDF26 TTJ26 TJN26 SZR26 SPV26 SFZ26 RWD26 RMH26 RCL26 QSP26 QIT26 PYX26 PPB26 PFF26 OVJ26 OLN26 OBR26 NRV26 NHZ26 MYD26 MOH26 MEL26 LUP26 LKT26 LAX26 KRB26 KHF26 JXJ26 JNN26 JDR26 ITV26 IJZ26 IAD26 HQH26 HGL26 GWP26 GMT26 GCX26 FTB26 FJF26 EZJ26 EPN26 EFR26 DVV26 DLZ26 DCD26 CSH26 CIL26 BYP26 BOT26 BEX26 AVB26 ALF26 ABJ26 RN26 HR26 BI26 BG26 BE26 BC26 BA26 AY26 AW26 BK26</xm:sqref>
        </x14:dataValidation>
        <x14:dataValidation type="list" allowBlank="1" showInputMessage="1" showErrorMessage="1">
          <x14:formula1>
            <xm:f>Soil_Contour_Micro</xm:f>
          </x14:formula1>
          <xm:sqref>HR65265 RN65265 ABJ65265 ALF65265 AVB65265 BEX65265 BOT65265 BYP65265 CIL65265 CSH65265 DCD65265 DLZ65265 DVV65265 EFR65265 EPN65265 EZJ65265 FJF65265 FTB65265 GCX65265 GMT65265 GWP65265 HGL65265 HQH65265 IAD65265 IJZ65265 ITV65265 JDR65265 JNN65265 JXJ65265 KHF65265 KRB65265 LAX65265 LKT65265 LUP65265 MEL65265 MOH65265 MYD65265 NHZ65265 NRV65265 OBR65265 OLN65265 OVJ65265 PFF65265 PPB65265 PYX65265 QIT65265 QSP65265 RCL65265 RMH65265 RWD65265 SFZ65265 SPV65265 SZR65265 TJN65265 TTJ65265 UDF65265 UNB65265 UWX65265 VGT65265 VQP65265 WAL65265 WKH65265 WUD65265 HR130801 RN130801 ABJ130801 ALF130801 AVB130801 BEX130801 BOT130801 BYP130801 CIL130801 CSH130801 DCD130801 DLZ130801 DVV130801 EFR130801 EPN130801 EZJ130801 FJF130801 FTB130801 GCX130801 GMT130801 GWP130801 HGL130801 HQH130801 IAD130801 IJZ130801 ITV130801 JDR130801 JNN130801 JXJ130801 KHF130801 KRB130801 LAX130801 LKT130801 LUP130801 MEL130801 MOH130801 MYD130801 NHZ130801 NRV130801 OBR130801 OLN130801 OVJ130801 PFF130801 PPB130801 PYX130801 QIT130801 QSP130801 RCL130801 RMH130801 RWD130801 SFZ130801 SPV130801 SZR130801 TJN130801 TTJ130801 UDF130801 UNB130801 UWX130801 VGT130801 VQP130801 WAL130801 WKH130801 WUD130801 HR196337 RN196337 ABJ196337 ALF196337 AVB196337 BEX196337 BOT196337 BYP196337 CIL196337 CSH196337 DCD196337 DLZ196337 DVV196337 EFR196337 EPN196337 EZJ196337 FJF196337 FTB196337 GCX196337 GMT196337 GWP196337 HGL196337 HQH196337 IAD196337 IJZ196337 ITV196337 JDR196337 JNN196337 JXJ196337 KHF196337 KRB196337 LAX196337 LKT196337 LUP196337 MEL196337 MOH196337 MYD196337 NHZ196337 NRV196337 OBR196337 OLN196337 OVJ196337 PFF196337 PPB196337 PYX196337 QIT196337 QSP196337 RCL196337 RMH196337 RWD196337 SFZ196337 SPV196337 SZR196337 TJN196337 TTJ196337 UDF196337 UNB196337 UWX196337 VGT196337 VQP196337 WAL196337 WKH196337 WUD196337 HR261873 RN261873 ABJ261873 ALF261873 AVB261873 BEX261873 BOT261873 BYP261873 CIL261873 CSH261873 DCD261873 DLZ261873 DVV261873 EFR261873 EPN261873 EZJ261873 FJF261873 FTB261873 GCX261873 GMT261873 GWP261873 HGL261873 HQH261873 IAD261873 IJZ261873 ITV261873 JDR261873 JNN261873 JXJ261873 KHF261873 KRB261873 LAX261873 LKT261873 LUP261873 MEL261873 MOH261873 MYD261873 NHZ261873 NRV261873 OBR261873 OLN261873 OVJ261873 PFF261873 PPB261873 PYX261873 QIT261873 QSP261873 RCL261873 RMH261873 RWD261873 SFZ261873 SPV261873 SZR261873 TJN261873 TTJ261873 UDF261873 UNB261873 UWX261873 VGT261873 VQP261873 WAL261873 WKH261873 WUD261873 HR327409 RN327409 ABJ327409 ALF327409 AVB327409 BEX327409 BOT327409 BYP327409 CIL327409 CSH327409 DCD327409 DLZ327409 DVV327409 EFR327409 EPN327409 EZJ327409 FJF327409 FTB327409 GCX327409 GMT327409 GWP327409 HGL327409 HQH327409 IAD327409 IJZ327409 ITV327409 JDR327409 JNN327409 JXJ327409 KHF327409 KRB327409 LAX327409 LKT327409 LUP327409 MEL327409 MOH327409 MYD327409 NHZ327409 NRV327409 OBR327409 OLN327409 OVJ327409 PFF327409 PPB327409 PYX327409 QIT327409 QSP327409 RCL327409 RMH327409 RWD327409 SFZ327409 SPV327409 SZR327409 TJN327409 TTJ327409 UDF327409 UNB327409 UWX327409 VGT327409 VQP327409 WAL327409 WKH327409 WUD327409 HR392945 RN392945 ABJ392945 ALF392945 AVB392945 BEX392945 BOT392945 BYP392945 CIL392945 CSH392945 DCD392945 DLZ392945 DVV392945 EFR392945 EPN392945 EZJ392945 FJF392945 FTB392945 GCX392945 GMT392945 GWP392945 HGL392945 HQH392945 IAD392945 IJZ392945 ITV392945 JDR392945 JNN392945 JXJ392945 KHF392945 KRB392945 LAX392945 LKT392945 LUP392945 MEL392945 MOH392945 MYD392945 NHZ392945 NRV392945 OBR392945 OLN392945 OVJ392945 PFF392945 PPB392945 PYX392945 QIT392945 QSP392945 RCL392945 RMH392945 RWD392945 SFZ392945 SPV392945 SZR392945 TJN392945 TTJ392945 UDF392945 UNB392945 UWX392945 VGT392945 VQP392945 WAL392945 WKH392945 WUD392945 HR458481 RN458481 ABJ458481 ALF458481 AVB458481 BEX458481 BOT458481 BYP458481 CIL458481 CSH458481 DCD458481 DLZ458481 DVV458481 EFR458481 EPN458481 EZJ458481 FJF458481 FTB458481 GCX458481 GMT458481 GWP458481 HGL458481 HQH458481 IAD458481 IJZ458481 ITV458481 JDR458481 JNN458481 JXJ458481 KHF458481 KRB458481 LAX458481 LKT458481 LUP458481 MEL458481 MOH458481 MYD458481 NHZ458481 NRV458481 OBR458481 OLN458481 OVJ458481 PFF458481 PPB458481 PYX458481 QIT458481 QSP458481 RCL458481 RMH458481 RWD458481 SFZ458481 SPV458481 SZR458481 TJN458481 TTJ458481 UDF458481 UNB458481 UWX458481 VGT458481 VQP458481 WAL458481 WKH458481 WUD458481 HR524017 RN524017 ABJ524017 ALF524017 AVB524017 BEX524017 BOT524017 BYP524017 CIL524017 CSH524017 DCD524017 DLZ524017 DVV524017 EFR524017 EPN524017 EZJ524017 FJF524017 FTB524017 GCX524017 GMT524017 GWP524017 HGL524017 HQH524017 IAD524017 IJZ524017 ITV524017 JDR524017 JNN524017 JXJ524017 KHF524017 KRB524017 LAX524017 LKT524017 LUP524017 MEL524017 MOH524017 MYD524017 NHZ524017 NRV524017 OBR524017 OLN524017 OVJ524017 PFF524017 PPB524017 PYX524017 QIT524017 QSP524017 RCL524017 RMH524017 RWD524017 SFZ524017 SPV524017 SZR524017 TJN524017 TTJ524017 UDF524017 UNB524017 UWX524017 VGT524017 VQP524017 WAL524017 WKH524017 WUD524017 HR589553 RN589553 ABJ589553 ALF589553 AVB589553 BEX589553 BOT589553 BYP589553 CIL589553 CSH589553 DCD589553 DLZ589553 DVV589553 EFR589553 EPN589553 EZJ589553 FJF589553 FTB589553 GCX589553 GMT589553 GWP589553 HGL589553 HQH589553 IAD589553 IJZ589553 ITV589553 JDR589553 JNN589553 JXJ589553 KHF589553 KRB589553 LAX589553 LKT589553 LUP589553 MEL589553 MOH589553 MYD589553 NHZ589553 NRV589553 OBR589553 OLN589553 OVJ589553 PFF589553 PPB589553 PYX589553 QIT589553 QSP589553 RCL589553 RMH589553 RWD589553 SFZ589553 SPV589553 SZR589553 TJN589553 TTJ589553 UDF589553 UNB589553 UWX589553 VGT589553 VQP589553 WAL589553 WKH589553 WUD589553 HR655089 RN655089 ABJ655089 ALF655089 AVB655089 BEX655089 BOT655089 BYP655089 CIL655089 CSH655089 DCD655089 DLZ655089 DVV655089 EFR655089 EPN655089 EZJ655089 FJF655089 FTB655089 GCX655089 GMT655089 GWP655089 HGL655089 HQH655089 IAD655089 IJZ655089 ITV655089 JDR655089 JNN655089 JXJ655089 KHF655089 KRB655089 LAX655089 LKT655089 LUP655089 MEL655089 MOH655089 MYD655089 NHZ655089 NRV655089 OBR655089 OLN655089 OVJ655089 PFF655089 PPB655089 PYX655089 QIT655089 QSP655089 RCL655089 RMH655089 RWD655089 SFZ655089 SPV655089 SZR655089 TJN655089 TTJ655089 UDF655089 UNB655089 UWX655089 VGT655089 VQP655089 WAL655089 WKH655089 WUD655089 HR720625 RN720625 ABJ720625 ALF720625 AVB720625 BEX720625 BOT720625 BYP720625 CIL720625 CSH720625 DCD720625 DLZ720625 DVV720625 EFR720625 EPN720625 EZJ720625 FJF720625 FTB720625 GCX720625 GMT720625 GWP720625 HGL720625 HQH720625 IAD720625 IJZ720625 ITV720625 JDR720625 JNN720625 JXJ720625 KHF720625 KRB720625 LAX720625 LKT720625 LUP720625 MEL720625 MOH720625 MYD720625 NHZ720625 NRV720625 OBR720625 OLN720625 OVJ720625 PFF720625 PPB720625 PYX720625 QIT720625 QSP720625 RCL720625 RMH720625 RWD720625 SFZ720625 SPV720625 SZR720625 TJN720625 TTJ720625 UDF720625 UNB720625 UWX720625 VGT720625 VQP720625 WAL720625 WKH720625 WUD720625 HR786161 RN786161 ABJ786161 ALF786161 AVB786161 BEX786161 BOT786161 BYP786161 CIL786161 CSH786161 DCD786161 DLZ786161 DVV786161 EFR786161 EPN786161 EZJ786161 FJF786161 FTB786161 GCX786161 GMT786161 GWP786161 HGL786161 HQH786161 IAD786161 IJZ786161 ITV786161 JDR786161 JNN786161 JXJ786161 KHF786161 KRB786161 LAX786161 LKT786161 LUP786161 MEL786161 MOH786161 MYD786161 NHZ786161 NRV786161 OBR786161 OLN786161 OVJ786161 PFF786161 PPB786161 PYX786161 QIT786161 QSP786161 RCL786161 RMH786161 RWD786161 SFZ786161 SPV786161 SZR786161 TJN786161 TTJ786161 UDF786161 UNB786161 UWX786161 VGT786161 VQP786161 WAL786161 WKH786161 WUD786161 HR851697 RN851697 ABJ851697 ALF851697 AVB851697 BEX851697 BOT851697 BYP851697 CIL851697 CSH851697 DCD851697 DLZ851697 DVV851697 EFR851697 EPN851697 EZJ851697 FJF851697 FTB851697 GCX851697 GMT851697 GWP851697 HGL851697 HQH851697 IAD851697 IJZ851697 ITV851697 JDR851697 JNN851697 JXJ851697 KHF851697 KRB851697 LAX851697 LKT851697 LUP851697 MEL851697 MOH851697 MYD851697 NHZ851697 NRV851697 OBR851697 OLN851697 OVJ851697 PFF851697 PPB851697 PYX851697 QIT851697 QSP851697 RCL851697 RMH851697 RWD851697 SFZ851697 SPV851697 SZR851697 TJN851697 TTJ851697 UDF851697 UNB851697 UWX851697 VGT851697 VQP851697 WAL851697 WKH851697 WUD851697 HR917233 RN917233 ABJ917233 ALF917233 AVB917233 BEX917233 BOT917233 BYP917233 CIL917233 CSH917233 DCD917233 DLZ917233 DVV917233 EFR917233 EPN917233 EZJ917233 FJF917233 FTB917233 GCX917233 GMT917233 GWP917233 HGL917233 HQH917233 IAD917233 IJZ917233 ITV917233 JDR917233 JNN917233 JXJ917233 KHF917233 KRB917233 LAX917233 LKT917233 LUP917233 MEL917233 MOH917233 MYD917233 NHZ917233 NRV917233 OBR917233 OLN917233 OVJ917233 PFF917233 PPB917233 PYX917233 QIT917233 QSP917233 RCL917233 RMH917233 RWD917233 SFZ917233 SPV917233 SZR917233 TJN917233 TTJ917233 UDF917233 UNB917233 UWX917233 VGT917233 VQP917233 WAL917233 WKH917233 WUD917233 HR982769 RN982769 ABJ982769 ALF982769 AVB982769 BEX982769 BOT982769 BYP982769 CIL982769 CSH982769 DCD982769 DLZ982769 DVV982769 EFR982769 EPN982769 EZJ982769 FJF982769 FTB982769 GCX982769 GMT982769 GWP982769 HGL982769 HQH982769 IAD982769 IJZ982769 ITV982769 JDR982769 JNN982769 JXJ982769 KHF982769 KRB982769 LAX982769 LKT982769 LUP982769 MEL982769 MOH982769 MYD982769 NHZ982769 NRV982769 OBR982769 OLN982769 OVJ982769 PFF982769 PPB982769 PYX982769 QIT982769 QSP982769 RCL982769 RMH982769 RWD982769 SFZ982769 SPV982769 SZR982769 TJN982769 TTJ982769 UDF982769 UNB982769 UWX982769 VGT982769 VQP982769 WAL982769 WKH982769 WUD982769 IP65265 SL65265 ACH65265 AMD65265 AVZ65265 BFV65265 BPR65265 BZN65265 CJJ65265 CTF65265 DDB65265 DMX65265 DWT65265 EGP65265 EQL65265 FAH65265 FKD65265 FTZ65265 GDV65265 GNR65265 GXN65265 HHJ65265 HRF65265 IBB65265 IKX65265 IUT65265 JEP65265 JOL65265 JYH65265 KID65265 KRZ65265 LBV65265 LLR65265 LVN65265 MFJ65265 MPF65265 MZB65265 NIX65265 NST65265 OCP65265 OML65265 OWH65265 PGD65265 PPZ65265 PZV65265 QJR65265 QTN65265 RDJ65265 RNF65265 RXB65265 SGX65265 SQT65265 TAP65265 TKL65265 TUH65265 UED65265 UNZ65265 UXV65265 VHR65265 VRN65265 WBJ65265 WLF65265 WVB65265 IP130801 SL130801 ACH130801 AMD130801 AVZ130801 BFV130801 BPR130801 BZN130801 CJJ130801 CTF130801 DDB130801 DMX130801 DWT130801 EGP130801 EQL130801 FAH130801 FKD130801 FTZ130801 GDV130801 GNR130801 GXN130801 HHJ130801 HRF130801 IBB130801 IKX130801 IUT130801 JEP130801 JOL130801 JYH130801 KID130801 KRZ130801 LBV130801 LLR130801 LVN130801 MFJ130801 MPF130801 MZB130801 NIX130801 NST130801 OCP130801 OML130801 OWH130801 PGD130801 PPZ130801 PZV130801 QJR130801 QTN130801 RDJ130801 RNF130801 RXB130801 SGX130801 SQT130801 TAP130801 TKL130801 TUH130801 UED130801 UNZ130801 UXV130801 VHR130801 VRN130801 WBJ130801 WLF130801 WVB130801 IP196337 SL196337 ACH196337 AMD196337 AVZ196337 BFV196337 BPR196337 BZN196337 CJJ196337 CTF196337 DDB196337 DMX196337 DWT196337 EGP196337 EQL196337 FAH196337 FKD196337 FTZ196337 GDV196337 GNR196337 GXN196337 HHJ196337 HRF196337 IBB196337 IKX196337 IUT196337 JEP196337 JOL196337 JYH196337 KID196337 KRZ196337 LBV196337 LLR196337 LVN196337 MFJ196337 MPF196337 MZB196337 NIX196337 NST196337 OCP196337 OML196337 OWH196337 PGD196337 PPZ196337 PZV196337 QJR196337 QTN196337 RDJ196337 RNF196337 RXB196337 SGX196337 SQT196337 TAP196337 TKL196337 TUH196337 UED196337 UNZ196337 UXV196337 VHR196337 VRN196337 WBJ196337 WLF196337 WVB196337 IP261873 SL261873 ACH261873 AMD261873 AVZ261873 BFV261873 BPR261873 BZN261873 CJJ261873 CTF261873 DDB261873 DMX261873 DWT261873 EGP261873 EQL261873 FAH261873 FKD261873 FTZ261873 GDV261873 GNR261873 GXN261873 HHJ261873 HRF261873 IBB261873 IKX261873 IUT261873 JEP261873 JOL261873 JYH261873 KID261873 KRZ261873 LBV261873 LLR261873 LVN261873 MFJ261873 MPF261873 MZB261873 NIX261873 NST261873 OCP261873 OML261873 OWH261873 PGD261873 PPZ261873 PZV261873 QJR261873 QTN261873 RDJ261873 RNF261873 RXB261873 SGX261873 SQT261873 TAP261873 TKL261873 TUH261873 UED261873 UNZ261873 UXV261873 VHR261873 VRN261873 WBJ261873 WLF261873 WVB261873 IP327409 SL327409 ACH327409 AMD327409 AVZ327409 BFV327409 BPR327409 BZN327409 CJJ327409 CTF327409 DDB327409 DMX327409 DWT327409 EGP327409 EQL327409 FAH327409 FKD327409 FTZ327409 GDV327409 GNR327409 GXN327409 HHJ327409 HRF327409 IBB327409 IKX327409 IUT327409 JEP327409 JOL327409 JYH327409 KID327409 KRZ327409 LBV327409 LLR327409 LVN327409 MFJ327409 MPF327409 MZB327409 NIX327409 NST327409 OCP327409 OML327409 OWH327409 PGD327409 PPZ327409 PZV327409 QJR327409 QTN327409 RDJ327409 RNF327409 RXB327409 SGX327409 SQT327409 TAP327409 TKL327409 TUH327409 UED327409 UNZ327409 UXV327409 VHR327409 VRN327409 WBJ327409 WLF327409 WVB327409 IP392945 SL392945 ACH392945 AMD392945 AVZ392945 BFV392945 BPR392945 BZN392945 CJJ392945 CTF392945 DDB392945 DMX392945 DWT392945 EGP392945 EQL392945 FAH392945 FKD392945 FTZ392945 GDV392945 GNR392945 GXN392945 HHJ392945 HRF392945 IBB392945 IKX392945 IUT392945 JEP392945 JOL392945 JYH392945 KID392945 KRZ392945 LBV392945 LLR392945 LVN392945 MFJ392945 MPF392945 MZB392945 NIX392945 NST392945 OCP392945 OML392945 OWH392945 PGD392945 PPZ392945 PZV392945 QJR392945 QTN392945 RDJ392945 RNF392945 RXB392945 SGX392945 SQT392945 TAP392945 TKL392945 TUH392945 UED392945 UNZ392945 UXV392945 VHR392945 VRN392945 WBJ392945 WLF392945 WVB392945 IP458481 SL458481 ACH458481 AMD458481 AVZ458481 BFV458481 BPR458481 BZN458481 CJJ458481 CTF458481 DDB458481 DMX458481 DWT458481 EGP458481 EQL458481 FAH458481 FKD458481 FTZ458481 GDV458481 GNR458481 GXN458481 HHJ458481 HRF458481 IBB458481 IKX458481 IUT458481 JEP458481 JOL458481 JYH458481 KID458481 KRZ458481 LBV458481 LLR458481 LVN458481 MFJ458481 MPF458481 MZB458481 NIX458481 NST458481 OCP458481 OML458481 OWH458481 PGD458481 PPZ458481 PZV458481 QJR458481 QTN458481 RDJ458481 RNF458481 RXB458481 SGX458481 SQT458481 TAP458481 TKL458481 TUH458481 UED458481 UNZ458481 UXV458481 VHR458481 VRN458481 WBJ458481 WLF458481 WVB458481 IP524017 SL524017 ACH524017 AMD524017 AVZ524017 BFV524017 BPR524017 BZN524017 CJJ524017 CTF524017 DDB524017 DMX524017 DWT524017 EGP524017 EQL524017 FAH524017 FKD524017 FTZ524017 GDV524017 GNR524017 GXN524017 HHJ524017 HRF524017 IBB524017 IKX524017 IUT524017 JEP524017 JOL524017 JYH524017 KID524017 KRZ524017 LBV524017 LLR524017 LVN524017 MFJ524017 MPF524017 MZB524017 NIX524017 NST524017 OCP524017 OML524017 OWH524017 PGD524017 PPZ524017 PZV524017 QJR524017 QTN524017 RDJ524017 RNF524017 RXB524017 SGX524017 SQT524017 TAP524017 TKL524017 TUH524017 UED524017 UNZ524017 UXV524017 VHR524017 VRN524017 WBJ524017 WLF524017 WVB524017 IP589553 SL589553 ACH589553 AMD589553 AVZ589553 BFV589553 BPR589553 BZN589553 CJJ589553 CTF589553 DDB589553 DMX589553 DWT589553 EGP589553 EQL589553 FAH589553 FKD589553 FTZ589553 GDV589553 GNR589553 GXN589553 HHJ589553 HRF589553 IBB589553 IKX589553 IUT589553 JEP589553 JOL589553 JYH589553 KID589553 KRZ589553 LBV589553 LLR589553 LVN589553 MFJ589553 MPF589553 MZB589553 NIX589553 NST589553 OCP589553 OML589553 OWH589553 PGD589553 PPZ589553 PZV589553 QJR589553 QTN589553 RDJ589553 RNF589553 RXB589553 SGX589553 SQT589553 TAP589553 TKL589553 TUH589553 UED589553 UNZ589553 UXV589553 VHR589553 VRN589553 WBJ589553 WLF589553 WVB589553 IP655089 SL655089 ACH655089 AMD655089 AVZ655089 BFV655089 BPR655089 BZN655089 CJJ655089 CTF655089 DDB655089 DMX655089 DWT655089 EGP655089 EQL655089 FAH655089 FKD655089 FTZ655089 GDV655089 GNR655089 GXN655089 HHJ655089 HRF655089 IBB655089 IKX655089 IUT655089 JEP655089 JOL655089 JYH655089 KID655089 KRZ655089 LBV655089 LLR655089 LVN655089 MFJ655089 MPF655089 MZB655089 NIX655089 NST655089 OCP655089 OML655089 OWH655089 PGD655089 PPZ655089 PZV655089 QJR655089 QTN655089 RDJ655089 RNF655089 RXB655089 SGX655089 SQT655089 TAP655089 TKL655089 TUH655089 UED655089 UNZ655089 UXV655089 VHR655089 VRN655089 WBJ655089 WLF655089 WVB655089 IP720625 SL720625 ACH720625 AMD720625 AVZ720625 BFV720625 BPR720625 BZN720625 CJJ720625 CTF720625 DDB720625 DMX720625 DWT720625 EGP720625 EQL720625 FAH720625 FKD720625 FTZ720625 GDV720625 GNR720625 GXN720625 HHJ720625 HRF720625 IBB720625 IKX720625 IUT720625 JEP720625 JOL720625 JYH720625 KID720625 KRZ720625 LBV720625 LLR720625 LVN720625 MFJ720625 MPF720625 MZB720625 NIX720625 NST720625 OCP720625 OML720625 OWH720625 PGD720625 PPZ720625 PZV720625 QJR720625 QTN720625 RDJ720625 RNF720625 RXB720625 SGX720625 SQT720625 TAP720625 TKL720625 TUH720625 UED720625 UNZ720625 UXV720625 VHR720625 VRN720625 WBJ720625 WLF720625 WVB720625 IP786161 SL786161 ACH786161 AMD786161 AVZ786161 BFV786161 BPR786161 BZN786161 CJJ786161 CTF786161 DDB786161 DMX786161 DWT786161 EGP786161 EQL786161 FAH786161 FKD786161 FTZ786161 GDV786161 GNR786161 GXN786161 HHJ786161 HRF786161 IBB786161 IKX786161 IUT786161 JEP786161 JOL786161 JYH786161 KID786161 KRZ786161 LBV786161 LLR786161 LVN786161 MFJ786161 MPF786161 MZB786161 NIX786161 NST786161 OCP786161 OML786161 OWH786161 PGD786161 PPZ786161 PZV786161 QJR786161 QTN786161 RDJ786161 RNF786161 RXB786161 SGX786161 SQT786161 TAP786161 TKL786161 TUH786161 UED786161 UNZ786161 UXV786161 VHR786161 VRN786161 WBJ786161 WLF786161 WVB786161 IP851697 SL851697 ACH851697 AMD851697 AVZ851697 BFV851697 BPR851697 BZN851697 CJJ851697 CTF851697 DDB851697 DMX851697 DWT851697 EGP851697 EQL851697 FAH851697 FKD851697 FTZ851697 GDV851697 GNR851697 GXN851697 HHJ851697 HRF851697 IBB851697 IKX851697 IUT851697 JEP851697 JOL851697 JYH851697 KID851697 KRZ851697 LBV851697 LLR851697 LVN851697 MFJ851697 MPF851697 MZB851697 NIX851697 NST851697 OCP851697 OML851697 OWH851697 PGD851697 PPZ851697 PZV851697 QJR851697 QTN851697 RDJ851697 RNF851697 RXB851697 SGX851697 SQT851697 TAP851697 TKL851697 TUH851697 UED851697 UNZ851697 UXV851697 VHR851697 VRN851697 WBJ851697 WLF851697 WVB851697 IP917233 SL917233 ACH917233 AMD917233 AVZ917233 BFV917233 BPR917233 BZN917233 CJJ917233 CTF917233 DDB917233 DMX917233 DWT917233 EGP917233 EQL917233 FAH917233 FKD917233 FTZ917233 GDV917233 GNR917233 GXN917233 HHJ917233 HRF917233 IBB917233 IKX917233 IUT917233 JEP917233 JOL917233 JYH917233 KID917233 KRZ917233 LBV917233 LLR917233 LVN917233 MFJ917233 MPF917233 MZB917233 NIX917233 NST917233 OCP917233 OML917233 OWH917233 PGD917233 PPZ917233 PZV917233 QJR917233 QTN917233 RDJ917233 RNF917233 RXB917233 SGX917233 SQT917233 TAP917233 TKL917233 TUH917233 UED917233 UNZ917233 UXV917233 VHR917233 VRN917233 WBJ917233 WLF917233 WVB917233 IP982769 SL982769 ACH982769 AMD982769 AVZ982769 BFV982769 BPR982769 BZN982769 CJJ982769 CTF982769 DDB982769 DMX982769 DWT982769 EGP982769 EQL982769 FAH982769 FKD982769 FTZ982769 GDV982769 GNR982769 GXN982769 HHJ982769 HRF982769 IBB982769 IKX982769 IUT982769 JEP982769 JOL982769 JYH982769 KID982769 KRZ982769 LBV982769 LLR982769 LVN982769 MFJ982769 MPF982769 MZB982769 NIX982769 NST982769 OCP982769 OML982769 OWH982769 PGD982769 PPZ982769 PZV982769 QJR982769 QTN982769 RDJ982769 RNF982769 RXB982769 SGX982769 SQT982769 TAP982769 TKL982769 TUH982769 UED982769 UNZ982769 UXV982769 VHR982769 VRN982769 WBJ982769 WLF982769 WVB982769 IR65265 SN65265 ACJ65265 AMF65265 AWB65265 BFX65265 BPT65265 BZP65265 CJL65265 CTH65265 DDD65265 DMZ65265 DWV65265 EGR65265 EQN65265 FAJ65265 FKF65265 FUB65265 GDX65265 GNT65265 GXP65265 HHL65265 HRH65265 IBD65265 IKZ65265 IUV65265 JER65265 JON65265 JYJ65265 KIF65265 KSB65265 LBX65265 LLT65265 LVP65265 MFL65265 MPH65265 MZD65265 NIZ65265 NSV65265 OCR65265 OMN65265 OWJ65265 PGF65265 PQB65265 PZX65265 QJT65265 QTP65265 RDL65265 RNH65265 RXD65265 SGZ65265 SQV65265 TAR65265 TKN65265 TUJ65265 UEF65265 UOB65265 UXX65265 VHT65265 VRP65265 WBL65265 WLH65265 WVD65265 IR130801 SN130801 ACJ130801 AMF130801 AWB130801 BFX130801 BPT130801 BZP130801 CJL130801 CTH130801 DDD130801 DMZ130801 DWV130801 EGR130801 EQN130801 FAJ130801 FKF130801 FUB130801 GDX130801 GNT130801 GXP130801 HHL130801 HRH130801 IBD130801 IKZ130801 IUV130801 JER130801 JON130801 JYJ130801 KIF130801 KSB130801 LBX130801 LLT130801 LVP130801 MFL130801 MPH130801 MZD130801 NIZ130801 NSV130801 OCR130801 OMN130801 OWJ130801 PGF130801 PQB130801 PZX130801 QJT130801 QTP130801 RDL130801 RNH130801 RXD130801 SGZ130801 SQV130801 TAR130801 TKN130801 TUJ130801 UEF130801 UOB130801 UXX130801 VHT130801 VRP130801 WBL130801 WLH130801 WVD130801 IR196337 SN196337 ACJ196337 AMF196337 AWB196337 BFX196337 BPT196337 BZP196337 CJL196337 CTH196337 DDD196337 DMZ196337 DWV196337 EGR196337 EQN196337 FAJ196337 FKF196337 FUB196337 GDX196337 GNT196337 GXP196337 HHL196337 HRH196337 IBD196337 IKZ196337 IUV196337 JER196337 JON196337 JYJ196337 KIF196337 KSB196337 LBX196337 LLT196337 LVP196337 MFL196337 MPH196337 MZD196337 NIZ196337 NSV196337 OCR196337 OMN196337 OWJ196337 PGF196337 PQB196337 PZX196337 QJT196337 QTP196337 RDL196337 RNH196337 RXD196337 SGZ196337 SQV196337 TAR196337 TKN196337 TUJ196337 UEF196337 UOB196337 UXX196337 VHT196337 VRP196337 WBL196337 WLH196337 WVD196337 IR261873 SN261873 ACJ261873 AMF261873 AWB261873 BFX261873 BPT261873 BZP261873 CJL261873 CTH261873 DDD261873 DMZ261873 DWV261873 EGR261873 EQN261873 FAJ261873 FKF261873 FUB261873 GDX261873 GNT261873 GXP261873 HHL261873 HRH261873 IBD261873 IKZ261873 IUV261873 JER261873 JON261873 JYJ261873 KIF261873 KSB261873 LBX261873 LLT261873 LVP261873 MFL261873 MPH261873 MZD261873 NIZ261873 NSV261873 OCR261873 OMN261873 OWJ261873 PGF261873 PQB261873 PZX261873 QJT261873 QTP261873 RDL261873 RNH261873 RXD261873 SGZ261873 SQV261873 TAR261873 TKN261873 TUJ261873 UEF261873 UOB261873 UXX261873 VHT261873 VRP261873 WBL261873 WLH261873 WVD261873 IR327409 SN327409 ACJ327409 AMF327409 AWB327409 BFX327409 BPT327409 BZP327409 CJL327409 CTH327409 DDD327409 DMZ327409 DWV327409 EGR327409 EQN327409 FAJ327409 FKF327409 FUB327409 GDX327409 GNT327409 GXP327409 HHL327409 HRH327409 IBD327409 IKZ327409 IUV327409 JER327409 JON327409 JYJ327409 KIF327409 KSB327409 LBX327409 LLT327409 LVP327409 MFL327409 MPH327409 MZD327409 NIZ327409 NSV327409 OCR327409 OMN327409 OWJ327409 PGF327409 PQB327409 PZX327409 QJT327409 QTP327409 RDL327409 RNH327409 RXD327409 SGZ327409 SQV327409 TAR327409 TKN327409 TUJ327409 UEF327409 UOB327409 UXX327409 VHT327409 VRP327409 WBL327409 WLH327409 WVD327409 IR392945 SN392945 ACJ392945 AMF392945 AWB392945 BFX392945 BPT392945 BZP392945 CJL392945 CTH392945 DDD392945 DMZ392945 DWV392945 EGR392945 EQN392945 FAJ392945 FKF392945 FUB392945 GDX392945 GNT392945 GXP392945 HHL392945 HRH392945 IBD392945 IKZ392945 IUV392945 JER392945 JON392945 JYJ392945 KIF392945 KSB392945 LBX392945 LLT392945 LVP392945 MFL392945 MPH392945 MZD392945 NIZ392945 NSV392945 OCR392945 OMN392945 OWJ392945 PGF392945 PQB392945 PZX392945 QJT392945 QTP392945 RDL392945 RNH392945 RXD392945 SGZ392945 SQV392945 TAR392945 TKN392945 TUJ392945 UEF392945 UOB392945 UXX392945 VHT392945 VRP392945 WBL392945 WLH392945 WVD392945 IR458481 SN458481 ACJ458481 AMF458481 AWB458481 BFX458481 BPT458481 BZP458481 CJL458481 CTH458481 DDD458481 DMZ458481 DWV458481 EGR458481 EQN458481 FAJ458481 FKF458481 FUB458481 GDX458481 GNT458481 GXP458481 HHL458481 HRH458481 IBD458481 IKZ458481 IUV458481 JER458481 JON458481 JYJ458481 KIF458481 KSB458481 LBX458481 LLT458481 LVP458481 MFL458481 MPH458481 MZD458481 NIZ458481 NSV458481 OCR458481 OMN458481 OWJ458481 PGF458481 PQB458481 PZX458481 QJT458481 QTP458481 RDL458481 RNH458481 RXD458481 SGZ458481 SQV458481 TAR458481 TKN458481 TUJ458481 UEF458481 UOB458481 UXX458481 VHT458481 VRP458481 WBL458481 WLH458481 WVD458481 IR524017 SN524017 ACJ524017 AMF524017 AWB524017 BFX524017 BPT524017 BZP524017 CJL524017 CTH524017 DDD524017 DMZ524017 DWV524017 EGR524017 EQN524017 FAJ524017 FKF524017 FUB524017 GDX524017 GNT524017 GXP524017 HHL524017 HRH524017 IBD524017 IKZ524017 IUV524017 JER524017 JON524017 JYJ524017 KIF524017 KSB524017 LBX524017 LLT524017 LVP524017 MFL524017 MPH524017 MZD524017 NIZ524017 NSV524017 OCR524017 OMN524017 OWJ524017 PGF524017 PQB524017 PZX524017 QJT524017 QTP524017 RDL524017 RNH524017 RXD524017 SGZ524017 SQV524017 TAR524017 TKN524017 TUJ524017 UEF524017 UOB524017 UXX524017 VHT524017 VRP524017 WBL524017 WLH524017 WVD524017 IR589553 SN589553 ACJ589553 AMF589553 AWB589553 BFX589553 BPT589553 BZP589553 CJL589553 CTH589553 DDD589553 DMZ589553 DWV589553 EGR589553 EQN589553 FAJ589553 FKF589553 FUB589553 GDX589553 GNT589553 GXP589553 HHL589553 HRH589553 IBD589553 IKZ589553 IUV589553 JER589553 JON589553 JYJ589553 KIF589553 KSB589553 LBX589553 LLT589553 LVP589553 MFL589553 MPH589553 MZD589553 NIZ589553 NSV589553 OCR589553 OMN589553 OWJ589553 PGF589553 PQB589553 PZX589553 QJT589553 QTP589553 RDL589553 RNH589553 RXD589553 SGZ589553 SQV589553 TAR589553 TKN589553 TUJ589553 UEF589553 UOB589553 UXX589553 VHT589553 VRP589553 WBL589553 WLH589553 WVD589553 IR655089 SN655089 ACJ655089 AMF655089 AWB655089 BFX655089 BPT655089 BZP655089 CJL655089 CTH655089 DDD655089 DMZ655089 DWV655089 EGR655089 EQN655089 FAJ655089 FKF655089 FUB655089 GDX655089 GNT655089 GXP655089 HHL655089 HRH655089 IBD655089 IKZ655089 IUV655089 JER655089 JON655089 JYJ655089 KIF655089 KSB655089 LBX655089 LLT655089 LVP655089 MFL655089 MPH655089 MZD655089 NIZ655089 NSV655089 OCR655089 OMN655089 OWJ655089 PGF655089 PQB655089 PZX655089 QJT655089 QTP655089 RDL655089 RNH655089 RXD655089 SGZ655089 SQV655089 TAR655089 TKN655089 TUJ655089 UEF655089 UOB655089 UXX655089 VHT655089 VRP655089 WBL655089 WLH655089 WVD655089 IR720625 SN720625 ACJ720625 AMF720625 AWB720625 BFX720625 BPT720625 BZP720625 CJL720625 CTH720625 DDD720625 DMZ720625 DWV720625 EGR720625 EQN720625 FAJ720625 FKF720625 FUB720625 GDX720625 GNT720625 GXP720625 HHL720625 HRH720625 IBD720625 IKZ720625 IUV720625 JER720625 JON720625 JYJ720625 KIF720625 KSB720625 LBX720625 LLT720625 LVP720625 MFL720625 MPH720625 MZD720625 NIZ720625 NSV720625 OCR720625 OMN720625 OWJ720625 PGF720625 PQB720625 PZX720625 QJT720625 QTP720625 RDL720625 RNH720625 RXD720625 SGZ720625 SQV720625 TAR720625 TKN720625 TUJ720625 UEF720625 UOB720625 UXX720625 VHT720625 VRP720625 WBL720625 WLH720625 WVD720625 IR786161 SN786161 ACJ786161 AMF786161 AWB786161 BFX786161 BPT786161 BZP786161 CJL786161 CTH786161 DDD786161 DMZ786161 DWV786161 EGR786161 EQN786161 FAJ786161 FKF786161 FUB786161 GDX786161 GNT786161 GXP786161 HHL786161 HRH786161 IBD786161 IKZ786161 IUV786161 JER786161 JON786161 JYJ786161 KIF786161 KSB786161 LBX786161 LLT786161 LVP786161 MFL786161 MPH786161 MZD786161 NIZ786161 NSV786161 OCR786161 OMN786161 OWJ786161 PGF786161 PQB786161 PZX786161 QJT786161 QTP786161 RDL786161 RNH786161 RXD786161 SGZ786161 SQV786161 TAR786161 TKN786161 TUJ786161 UEF786161 UOB786161 UXX786161 VHT786161 VRP786161 WBL786161 WLH786161 WVD786161 IR851697 SN851697 ACJ851697 AMF851697 AWB851697 BFX851697 BPT851697 BZP851697 CJL851697 CTH851697 DDD851697 DMZ851697 DWV851697 EGR851697 EQN851697 FAJ851697 FKF851697 FUB851697 GDX851697 GNT851697 GXP851697 HHL851697 HRH851697 IBD851697 IKZ851697 IUV851697 JER851697 JON851697 JYJ851697 KIF851697 KSB851697 LBX851697 LLT851697 LVP851697 MFL851697 MPH851697 MZD851697 NIZ851697 NSV851697 OCR851697 OMN851697 OWJ851697 PGF851697 PQB851697 PZX851697 QJT851697 QTP851697 RDL851697 RNH851697 RXD851697 SGZ851697 SQV851697 TAR851697 TKN851697 TUJ851697 UEF851697 UOB851697 UXX851697 VHT851697 VRP851697 WBL851697 WLH851697 WVD851697 IR917233 SN917233 ACJ917233 AMF917233 AWB917233 BFX917233 BPT917233 BZP917233 CJL917233 CTH917233 DDD917233 DMZ917233 DWV917233 EGR917233 EQN917233 FAJ917233 FKF917233 FUB917233 GDX917233 GNT917233 GXP917233 HHL917233 HRH917233 IBD917233 IKZ917233 IUV917233 JER917233 JON917233 JYJ917233 KIF917233 KSB917233 LBX917233 LLT917233 LVP917233 MFL917233 MPH917233 MZD917233 NIZ917233 NSV917233 OCR917233 OMN917233 OWJ917233 PGF917233 PQB917233 PZX917233 QJT917233 QTP917233 RDL917233 RNH917233 RXD917233 SGZ917233 SQV917233 TAR917233 TKN917233 TUJ917233 UEF917233 UOB917233 UXX917233 VHT917233 VRP917233 WBL917233 WLH917233 WVD917233 IR982769 SN982769 ACJ982769 AMF982769 AWB982769 BFX982769 BPT982769 BZP982769 CJL982769 CTH982769 DDD982769 DMZ982769 DWV982769 EGR982769 EQN982769 FAJ982769 FKF982769 FUB982769 GDX982769 GNT982769 GXP982769 HHL982769 HRH982769 IBD982769 IKZ982769 IUV982769 JER982769 JON982769 JYJ982769 KIF982769 KSB982769 LBX982769 LLT982769 LVP982769 MFL982769 MPH982769 MZD982769 NIZ982769 NSV982769 OCR982769 OMN982769 OWJ982769 PGF982769 PQB982769 PZX982769 QJT982769 QTP982769 RDL982769 RNH982769 RXD982769 SGZ982769 SQV982769 TAR982769 TKN982769 TUJ982769 UEF982769 UOB982769 UXX982769 VHT982769 VRP982769 WBL982769 WLH982769 WVD982769 IT65265 SP65265 ACL65265 AMH65265 AWD65265 BFZ65265 BPV65265 BZR65265 CJN65265 CTJ65265 DDF65265 DNB65265 DWX65265 EGT65265 EQP65265 FAL65265 FKH65265 FUD65265 GDZ65265 GNV65265 GXR65265 HHN65265 HRJ65265 IBF65265 ILB65265 IUX65265 JET65265 JOP65265 JYL65265 KIH65265 KSD65265 LBZ65265 LLV65265 LVR65265 MFN65265 MPJ65265 MZF65265 NJB65265 NSX65265 OCT65265 OMP65265 OWL65265 PGH65265 PQD65265 PZZ65265 QJV65265 QTR65265 RDN65265 RNJ65265 RXF65265 SHB65265 SQX65265 TAT65265 TKP65265 TUL65265 UEH65265 UOD65265 UXZ65265 VHV65265 VRR65265 WBN65265 WLJ65265 WVF65265 IT130801 SP130801 ACL130801 AMH130801 AWD130801 BFZ130801 BPV130801 BZR130801 CJN130801 CTJ130801 DDF130801 DNB130801 DWX130801 EGT130801 EQP130801 FAL130801 FKH130801 FUD130801 GDZ130801 GNV130801 GXR130801 HHN130801 HRJ130801 IBF130801 ILB130801 IUX130801 JET130801 JOP130801 JYL130801 KIH130801 KSD130801 LBZ130801 LLV130801 LVR130801 MFN130801 MPJ130801 MZF130801 NJB130801 NSX130801 OCT130801 OMP130801 OWL130801 PGH130801 PQD130801 PZZ130801 QJV130801 QTR130801 RDN130801 RNJ130801 RXF130801 SHB130801 SQX130801 TAT130801 TKP130801 TUL130801 UEH130801 UOD130801 UXZ130801 VHV130801 VRR130801 WBN130801 WLJ130801 WVF130801 IT196337 SP196337 ACL196337 AMH196337 AWD196337 BFZ196337 BPV196337 BZR196337 CJN196337 CTJ196337 DDF196337 DNB196337 DWX196337 EGT196337 EQP196337 FAL196337 FKH196337 FUD196337 GDZ196337 GNV196337 GXR196337 HHN196337 HRJ196337 IBF196337 ILB196337 IUX196337 JET196337 JOP196337 JYL196337 KIH196337 KSD196337 LBZ196337 LLV196337 LVR196337 MFN196337 MPJ196337 MZF196337 NJB196337 NSX196337 OCT196337 OMP196337 OWL196337 PGH196337 PQD196337 PZZ196337 QJV196337 QTR196337 RDN196337 RNJ196337 RXF196337 SHB196337 SQX196337 TAT196337 TKP196337 TUL196337 UEH196337 UOD196337 UXZ196337 VHV196337 VRR196337 WBN196337 WLJ196337 WVF196337 IT261873 SP261873 ACL261873 AMH261873 AWD261873 BFZ261873 BPV261873 BZR261873 CJN261873 CTJ261873 DDF261873 DNB261873 DWX261873 EGT261873 EQP261873 FAL261873 FKH261873 FUD261873 GDZ261873 GNV261873 GXR261873 HHN261873 HRJ261873 IBF261873 ILB261873 IUX261873 JET261873 JOP261873 JYL261873 KIH261873 KSD261873 LBZ261873 LLV261873 LVR261873 MFN261873 MPJ261873 MZF261873 NJB261873 NSX261873 OCT261873 OMP261873 OWL261873 PGH261873 PQD261873 PZZ261873 QJV261873 QTR261873 RDN261873 RNJ261873 RXF261873 SHB261873 SQX261873 TAT261873 TKP261873 TUL261873 UEH261873 UOD261873 UXZ261873 VHV261873 VRR261873 WBN261873 WLJ261873 WVF261873 IT327409 SP327409 ACL327409 AMH327409 AWD327409 BFZ327409 BPV327409 BZR327409 CJN327409 CTJ327409 DDF327409 DNB327409 DWX327409 EGT327409 EQP327409 FAL327409 FKH327409 FUD327409 GDZ327409 GNV327409 GXR327409 HHN327409 HRJ327409 IBF327409 ILB327409 IUX327409 JET327409 JOP327409 JYL327409 KIH327409 KSD327409 LBZ327409 LLV327409 LVR327409 MFN327409 MPJ327409 MZF327409 NJB327409 NSX327409 OCT327409 OMP327409 OWL327409 PGH327409 PQD327409 PZZ327409 QJV327409 QTR327409 RDN327409 RNJ327409 RXF327409 SHB327409 SQX327409 TAT327409 TKP327409 TUL327409 UEH327409 UOD327409 UXZ327409 VHV327409 VRR327409 WBN327409 WLJ327409 WVF327409 IT392945 SP392945 ACL392945 AMH392945 AWD392945 BFZ392945 BPV392945 BZR392945 CJN392945 CTJ392945 DDF392945 DNB392945 DWX392945 EGT392945 EQP392945 FAL392945 FKH392945 FUD392945 GDZ392945 GNV392945 GXR392945 HHN392945 HRJ392945 IBF392945 ILB392945 IUX392945 JET392945 JOP392945 JYL392945 KIH392945 KSD392945 LBZ392945 LLV392945 LVR392945 MFN392945 MPJ392945 MZF392945 NJB392945 NSX392945 OCT392945 OMP392945 OWL392945 PGH392945 PQD392945 PZZ392945 QJV392945 QTR392945 RDN392945 RNJ392945 RXF392945 SHB392945 SQX392945 TAT392945 TKP392945 TUL392945 UEH392945 UOD392945 UXZ392945 VHV392945 VRR392945 WBN392945 WLJ392945 WVF392945 IT458481 SP458481 ACL458481 AMH458481 AWD458481 BFZ458481 BPV458481 BZR458481 CJN458481 CTJ458481 DDF458481 DNB458481 DWX458481 EGT458481 EQP458481 FAL458481 FKH458481 FUD458481 GDZ458481 GNV458481 GXR458481 HHN458481 HRJ458481 IBF458481 ILB458481 IUX458481 JET458481 JOP458481 JYL458481 KIH458481 KSD458481 LBZ458481 LLV458481 LVR458481 MFN458481 MPJ458481 MZF458481 NJB458481 NSX458481 OCT458481 OMP458481 OWL458481 PGH458481 PQD458481 PZZ458481 QJV458481 QTR458481 RDN458481 RNJ458481 RXF458481 SHB458481 SQX458481 TAT458481 TKP458481 TUL458481 UEH458481 UOD458481 UXZ458481 VHV458481 VRR458481 WBN458481 WLJ458481 WVF458481 IT524017 SP524017 ACL524017 AMH524017 AWD524017 BFZ524017 BPV524017 BZR524017 CJN524017 CTJ524017 DDF524017 DNB524017 DWX524017 EGT524017 EQP524017 FAL524017 FKH524017 FUD524017 GDZ524017 GNV524017 GXR524017 HHN524017 HRJ524017 IBF524017 ILB524017 IUX524017 JET524017 JOP524017 JYL524017 KIH524017 KSD524017 LBZ524017 LLV524017 LVR524017 MFN524017 MPJ524017 MZF524017 NJB524017 NSX524017 OCT524017 OMP524017 OWL524017 PGH524017 PQD524017 PZZ524017 QJV524017 QTR524017 RDN524017 RNJ524017 RXF524017 SHB524017 SQX524017 TAT524017 TKP524017 TUL524017 UEH524017 UOD524017 UXZ524017 VHV524017 VRR524017 WBN524017 WLJ524017 WVF524017 IT589553 SP589553 ACL589553 AMH589553 AWD589553 BFZ589553 BPV589553 BZR589553 CJN589553 CTJ589553 DDF589553 DNB589553 DWX589553 EGT589553 EQP589553 FAL589553 FKH589553 FUD589553 GDZ589553 GNV589553 GXR589553 HHN589553 HRJ589553 IBF589553 ILB589553 IUX589553 JET589553 JOP589553 JYL589553 KIH589553 KSD589553 LBZ589553 LLV589553 LVR589553 MFN589553 MPJ589553 MZF589553 NJB589553 NSX589553 OCT589553 OMP589553 OWL589553 PGH589553 PQD589553 PZZ589553 QJV589553 QTR589553 RDN589553 RNJ589553 RXF589553 SHB589553 SQX589553 TAT589553 TKP589553 TUL589553 UEH589553 UOD589553 UXZ589553 VHV589553 VRR589553 WBN589553 WLJ589553 WVF589553 IT655089 SP655089 ACL655089 AMH655089 AWD655089 BFZ655089 BPV655089 BZR655089 CJN655089 CTJ655089 DDF655089 DNB655089 DWX655089 EGT655089 EQP655089 FAL655089 FKH655089 FUD655089 GDZ655089 GNV655089 GXR655089 HHN655089 HRJ655089 IBF655089 ILB655089 IUX655089 JET655089 JOP655089 JYL655089 KIH655089 KSD655089 LBZ655089 LLV655089 LVR655089 MFN655089 MPJ655089 MZF655089 NJB655089 NSX655089 OCT655089 OMP655089 OWL655089 PGH655089 PQD655089 PZZ655089 QJV655089 QTR655089 RDN655089 RNJ655089 RXF655089 SHB655089 SQX655089 TAT655089 TKP655089 TUL655089 UEH655089 UOD655089 UXZ655089 VHV655089 VRR655089 WBN655089 WLJ655089 WVF655089 IT720625 SP720625 ACL720625 AMH720625 AWD720625 BFZ720625 BPV720625 BZR720625 CJN720625 CTJ720625 DDF720625 DNB720625 DWX720625 EGT720625 EQP720625 FAL720625 FKH720625 FUD720625 GDZ720625 GNV720625 GXR720625 HHN720625 HRJ720625 IBF720625 ILB720625 IUX720625 JET720625 JOP720625 JYL720625 KIH720625 KSD720625 LBZ720625 LLV720625 LVR720625 MFN720625 MPJ720625 MZF720625 NJB720625 NSX720625 OCT720625 OMP720625 OWL720625 PGH720625 PQD720625 PZZ720625 QJV720625 QTR720625 RDN720625 RNJ720625 RXF720625 SHB720625 SQX720625 TAT720625 TKP720625 TUL720625 UEH720625 UOD720625 UXZ720625 VHV720625 VRR720625 WBN720625 WLJ720625 WVF720625 IT786161 SP786161 ACL786161 AMH786161 AWD786161 BFZ786161 BPV786161 BZR786161 CJN786161 CTJ786161 DDF786161 DNB786161 DWX786161 EGT786161 EQP786161 FAL786161 FKH786161 FUD786161 GDZ786161 GNV786161 GXR786161 HHN786161 HRJ786161 IBF786161 ILB786161 IUX786161 JET786161 JOP786161 JYL786161 KIH786161 KSD786161 LBZ786161 LLV786161 LVR786161 MFN786161 MPJ786161 MZF786161 NJB786161 NSX786161 OCT786161 OMP786161 OWL786161 PGH786161 PQD786161 PZZ786161 QJV786161 QTR786161 RDN786161 RNJ786161 RXF786161 SHB786161 SQX786161 TAT786161 TKP786161 TUL786161 UEH786161 UOD786161 UXZ786161 VHV786161 VRR786161 WBN786161 WLJ786161 WVF786161 IT851697 SP851697 ACL851697 AMH851697 AWD851697 BFZ851697 BPV851697 BZR851697 CJN851697 CTJ851697 DDF851697 DNB851697 DWX851697 EGT851697 EQP851697 FAL851697 FKH851697 FUD851697 GDZ851697 GNV851697 GXR851697 HHN851697 HRJ851697 IBF851697 ILB851697 IUX851697 JET851697 JOP851697 JYL851697 KIH851697 KSD851697 LBZ851697 LLV851697 LVR851697 MFN851697 MPJ851697 MZF851697 NJB851697 NSX851697 OCT851697 OMP851697 OWL851697 PGH851697 PQD851697 PZZ851697 QJV851697 QTR851697 RDN851697 RNJ851697 RXF851697 SHB851697 SQX851697 TAT851697 TKP851697 TUL851697 UEH851697 UOD851697 UXZ851697 VHV851697 VRR851697 WBN851697 WLJ851697 WVF851697 IT917233 SP917233 ACL917233 AMH917233 AWD917233 BFZ917233 BPV917233 BZR917233 CJN917233 CTJ917233 DDF917233 DNB917233 DWX917233 EGT917233 EQP917233 FAL917233 FKH917233 FUD917233 GDZ917233 GNV917233 GXR917233 HHN917233 HRJ917233 IBF917233 ILB917233 IUX917233 JET917233 JOP917233 JYL917233 KIH917233 KSD917233 LBZ917233 LLV917233 LVR917233 MFN917233 MPJ917233 MZF917233 NJB917233 NSX917233 OCT917233 OMP917233 OWL917233 PGH917233 PQD917233 PZZ917233 QJV917233 QTR917233 RDN917233 RNJ917233 RXF917233 SHB917233 SQX917233 TAT917233 TKP917233 TUL917233 UEH917233 UOD917233 UXZ917233 VHV917233 VRR917233 WBN917233 WLJ917233 WVF917233 IT982769 SP982769 ACL982769 AMH982769 AWD982769 BFZ982769 BPV982769 BZR982769 CJN982769 CTJ982769 DDF982769 DNB982769 DWX982769 EGT982769 EQP982769 FAL982769 FKH982769 FUD982769 GDZ982769 GNV982769 GXR982769 HHN982769 HRJ982769 IBF982769 ILB982769 IUX982769 JET982769 JOP982769 JYL982769 KIH982769 KSD982769 LBZ982769 LLV982769 LVR982769 MFN982769 MPJ982769 MZF982769 NJB982769 NSX982769 OCT982769 OMP982769 OWL982769 PGH982769 PQD982769 PZZ982769 QJV982769 QTR982769 RDN982769 RNJ982769 RXF982769 SHB982769 SQX982769 TAT982769 TKP982769 TUL982769 UEH982769 UOD982769 UXZ982769 VHV982769 VRR982769 WBN982769 WLJ982769 WVF982769 IV65265 SR65265 ACN65265 AMJ65265 AWF65265 BGB65265 BPX65265 BZT65265 CJP65265 CTL65265 DDH65265 DND65265 DWZ65265 EGV65265 EQR65265 FAN65265 FKJ65265 FUF65265 GEB65265 GNX65265 GXT65265 HHP65265 HRL65265 IBH65265 ILD65265 IUZ65265 JEV65265 JOR65265 JYN65265 KIJ65265 KSF65265 LCB65265 LLX65265 LVT65265 MFP65265 MPL65265 MZH65265 NJD65265 NSZ65265 OCV65265 OMR65265 OWN65265 PGJ65265 PQF65265 QAB65265 QJX65265 QTT65265 RDP65265 RNL65265 RXH65265 SHD65265 SQZ65265 TAV65265 TKR65265 TUN65265 UEJ65265 UOF65265 UYB65265 VHX65265 VRT65265 WBP65265 WLL65265 WVH65265 IV130801 SR130801 ACN130801 AMJ130801 AWF130801 BGB130801 BPX130801 BZT130801 CJP130801 CTL130801 DDH130801 DND130801 DWZ130801 EGV130801 EQR130801 FAN130801 FKJ130801 FUF130801 GEB130801 GNX130801 GXT130801 HHP130801 HRL130801 IBH130801 ILD130801 IUZ130801 JEV130801 JOR130801 JYN130801 KIJ130801 KSF130801 LCB130801 LLX130801 LVT130801 MFP130801 MPL130801 MZH130801 NJD130801 NSZ130801 OCV130801 OMR130801 OWN130801 PGJ130801 PQF130801 QAB130801 QJX130801 QTT130801 RDP130801 RNL130801 RXH130801 SHD130801 SQZ130801 TAV130801 TKR130801 TUN130801 UEJ130801 UOF130801 UYB130801 VHX130801 VRT130801 WBP130801 WLL130801 WVH130801 IV196337 SR196337 ACN196337 AMJ196337 AWF196337 BGB196337 BPX196337 BZT196337 CJP196337 CTL196337 DDH196337 DND196337 DWZ196337 EGV196337 EQR196337 FAN196337 FKJ196337 FUF196337 GEB196337 GNX196337 GXT196337 HHP196337 HRL196337 IBH196337 ILD196337 IUZ196337 JEV196337 JOR196337 JYN196337 KIJ196337 KSF196337 LCB196337 LLX196337 LVT196337 MFP196337 MPL196337 MZH196337 NJD196337 NSZ196337 OCV196337 OMR196337 OWN196337 PGJ196337 PQF196337 QAB196337 QJX196337 QTT196337 RDP196337 RNL196337 RXH196337 SHD196337 SQZ196337 TAV196337 TKR196337 TUN196337 UEJ196337 UOF196337 UYB196337 VHX196337 VRT196337 WBP196337 WLL196337 WVH196337 IV261873 SR261873 ACN261873 AMJ261873 AWF261873 BGB261873 BPX261873 BZT261873 CJP261873 CTL261873 DDH261873 DND261873 DWZ261873 EGV261873 EQR261873 FAN261873 FKJ261873 FUF261873 GEB261873 GNX261873 GXT261873 HHP261873 HRL261873 IBH261873 ILD261873 IUZ261873 JEV261873 JOR261873 JYN261873 KIJ261873 KSF261873 LCB261873 LLX261873 LVT261873 MFP261873 MPL261873 MZH261873 NJD261873 NSZ261873 OCV261873 OMR261873 OWN261873 PGJ261873 PQF261873 QAB261873 QJX261873 QTT261873 RDP261873 RNL261873 RXH261873 SHD261873 SQZ261873 TAV261873 TKR261873 TUN261873 UEJ261873 UOF261873 UYB261873 VHX261873 VRT261873 WBP261873 WLL261873 WVH261873 IV327409 SR327409 ACN327409 AMJ327409 AWF327409 BGB327409 BPX327409 BZT327409 CJP327409 CTL327409 DDH327409 DND327409 DWZ327409 EGV327409 EQR327409 FAN327409 FKJ327409 FUF327409 GEB327409 GNX327409 GXT327409 HHP327409 HRL327409 IBH327409 ILD327409 IUZ327409 JEV327409 JOR327409 JYN327409 KIJ327409 KSF327409 LCB327409 LLX327409 LVT327409 MFP327409 MPL327409 MZH327409 NJD327409 NSZ327409 OCV327409 OMR327409 OWN327409 PGJ327409 PQF327409 QAB327409 QJX327409 QTT327409 RDP327409 RNL327409 RXH327409 SHD327409 SQZ327409 TAV327409 TKR327409 TUN327409 UEJ327409 UOF327409 UYB327409 VHX327409 VRT327409 WBP327409 WLL327409 WVH327409 IV392945 SR392945 ACN392945 AMJ392945 AWF392945 BGB392945 BPX392945 BZT392945 CJP392945 CTL392945 DDH392945 DND392945 DWZ392945 EGV392945 EQR392945 FAN392945 FKJ392945 FUF392945 GEB392945 GNX392945 GXT392945 HHP392945 HRL392945 IBH392945 ILD392945 IUZ392945 JEV392945 JOR392945 JYN392945 KIJ392945 KSF392945 LCB392945 LLX392945 LVT392945 MFP392945 MPL392945 MZH392945 NJD392945 NSZ392945 OCV392945 OMR392945 OWN392945 PGJ392945 PQF392945 QAB392945 QJX392945 QTT392945 RDP392945 RNL392945 RXH392945 SHD392945 SQZ392945 TAV392945 TKR392945 TUN392945 UEJ392945 UOF392945 UYB392945 VHX392945 VRT392945 WBP392945 WLL392945 WVH392945 IV458481 SR458481 ACN458481 AMJ458481 AWF458481 BGB458481 BPX458481 BZT458481 CJP458481 CTL458481 DDH458481 DND458481 DWZ458481 EGV458481 EQR458481 FAN458481 FKJ458481 FUF458481 GEB458481 GNX458481 GXT458481 HHP458481 HRL458481 IBH458481 ILD458481 IUZ458481 JEV458481 JOR458481 JYN458481 KIJ458481 KSF458481 LCB458481 LLX458481 LVT458481 MFP458481 MPL458481 MZH458481 NJD458481 NSZ458481 OCV458481 OMR458481 OWN458481 PGJ458481 PQF458481 QAB458481 QJX458481 QTT458481 RDP458481 RNL458481 RXH458481 SHD458481 SQZ458481 TAV458481 TKR458481 TUN458481 UEJ458481 UOF458481 UYB458481 VHX458481 VRT458481 WBP458481 WLL458481 WVH458481 IV524017 SR524017 ACN524017 AMJ524017 AWF524017 BGB524017 BPX524017 BZT524017 CJP524017 CTL524017 DDH524017 DND524017 DWZ524017 EGV524017 EQR524017 FAN524017 FKJ524017 FUF524017 GEB524017 GNX524017 GXT524017 HHP524017 HRL524017 IBH524017 ILD524017 IUZ524017 JEV524017 JOR524017 JYN524017 KIJ524017 KSF524017 LCB524017 LLX524017 LVT524017 MFP524017 MPL524017 MZH524017 NJD524017 NSZ524017 OCV524017 OMR524017 OWN524017 PGJ524017 PQF524017 QAB524017 QJX524017 QTT524017 RDP524017 RNL524017 RXH524017 SHD524017 SQZ524017 TAV524017 TKR524017 TUN524017 UEJ524017 UOF524017 UYB524017 VHX524017 VRT524017 WBP524017 WLL524017 WVH524017 IV589553 SR589553 ACN589553 AMJ589553 AWF589553 BGB589553 BPX589553 BZT589553 CJP589553 CTL589553 DDH589553 DND589553 DWZ589553 EGV589553 EQR589553 FAN589553 FKJ589553 FUF589553 GEB589553 GNX589553 GXT589553 HHP589553 HRL589553 IBH589553 ILD589553 IUZ589553 JEV589553 JOR589553 JYN589553 KIJ589553 KSF589553 LCB589553 LLX589553 LVT589553 MFP589553 MPL589553 MZH589553 NJD589553 NSZ589553 OCV589553 OMR589553 OWN589553 PGJ589553 PQF589553 QAB589553 QJX589553 QTT589553 RDP589553 RNL589553 RXH589553 SHD589553 SQZ589553 TAV589553 TKR589553 TUN589553 UEJ589553 UOF589553 UYB589553 VHX589553 VRT589553 WBP589553 WLL589553 WVH589553 IV655089 SR655089 ACN655089 AMJ655089 AWF655089 BGB655089 BPX655089 BZT655089 CJP655089 CTL655089 DDH655089 DND655089 DWZ655089 EGV655089 EQR655089 FAN655089 FKJ655089 FUF655089 GEB655089 GNX655089 GXT655089 HHP655089 HRL655089 IBH655089 ILD655089 IUZ655089 JEV655089 JOR655089 JYN655089 KIJ655089 KSF655089 LCB655089 LLX655089 LVT655089 MFP655089 MPL655089 MZH655089 NJD655089 NSZ655089 OCV655089 OMR655089 OWN655089 PGJ655089 PQF655089 QAB655089 QJX655089 QTT655089 RDP655089 RNL655089 RXH655089 SHD655089 SQZ655089 TAV655089 TKR655089 TUN655089 UEJ655089 UOF655089 UYB655089 VHX655089 VRT655089 WBP655089 WLL655089 WVH655089 IV720625 SR720625 ACN720625 AMJ720625 AWF720625 BGB720625 BPX720625 BZT720625 CJP720625 CTL720625 DDH720625 DND720625 DWZ720625 EGV720625 EQR720625 FAN720625 FKJ720625 FUF720625 GEB720625 GNX720625 GXT720625 HHP720625 HRL720625 IBH720625 ILD720625 IUZ720625 JEV720625 JOR720625 JYN720625 KIJ720625 KSF720625 LCB720625 LLX720625 LVT720625 MFP720625 MPL720625 MZH720625 NJD720625 NSZ720625 OCV720625 OMR720625 OWN720625 PGJ720625 PQF720625 QAB720625 QJX720625 QTT720625 RDP720625 RNL720625 RXH720625 SHD720625 SQZ720625 TAV720625 TKR720625 TUN720625 UEJ720625 UOF720625 UYB720625 VHX720625 VRT720625 WBP720625 WLL720625 WVH720625 IV786161 SR786161 ACN786161 AMJ786161 AWF786161 BGB786161 BPX786161 BZT786161 CJP786161 CTL786161 DDH786161 DND786161 DWZ786161 EGV786161 EQR786161 FAN786161 FKJ786161 FUF786161 GEB786161 GNX786161 GXT786161 HHP786161 HRL786161 IBH786161 ILD786161 IUZ786161 JEV786161 JOR786161 JYN786161 KIJ786161 KSF786161 LCB786161 LLX786161 LVT786161 MFP786161 MPL786161 MZH786161 NJD786161 NSZ786161 OCV786161 OMR786161 OWN786161 PGJ786161 PQF786161 QAB786161 QJX786161 QTT786161 RDP786161 RNL786161 RXH786161 SHD786161 SQZ786161 TAV786161 TKR786161 TUN786161 UEJ786161 UOF786161 UYB786161 VHX786161 VRT786161 WBP786161 WLL786161 WVH786161 IV851697 SR851697 ACN851697 AMJ851697 AWF851697 BGB851697 BPX851697 BZT851697 CJP851697 CTL851697 DDH851697 DND851697 DWZ851697 EGV851697 EQR851697 FAN851697 FKJ851697 FUF851697 GEB851697 GNX851697 GXT851697 HHP851697 HRL851697 IBH851697 ILD851697 IUZ851697 JEV851697 JOR851697 JYN851697 KIJ851697 KSF851697 LCB851697 LLX851697 LVT851697 MFP851697 MPL851697 MZH851697 NJD851697 NSZ851697 OCV851697 OMR851697 OWN851697 PGJ851697 PQF851697 QAB851697 QJX851697 QTT851697 RDP851697 RNL851697 RXH851697 SHD851697 SQZ851697 TAV851697 TKR851697 TUN851697 UEJ851697 UOF851697 UYB851697 VHX851697 VRT851697 WBP851697 WLL851697 WVH851697 IV917233 SR917233 ACN917233 AMJ917233 AWF917233 BGB917233 BPX917233 BZT917233 CJP917233 CTL917233 DDH917233 DND917233 DWZ917233 EGV917233 EQR917233 FAN917233 FKJ917233 FUF917233 GEB917233 GNX917233 GXT917233 HHP917233 HRL917233 IBH917233 ILD917233 IUZ917233 JEV917233 JOR917233 JYN917233 KIJ917233 KSF917233 LCB917233 LLX917233 LVT917233 MFP917233 MPL917233 MZH917233 NJD917233 NSZ917233 OCV917233 OMR917233 OWN917233 PGJ917233 PQF917233 QAB917233 QJX917233 QTT917233 RDP917233 RNL917233 RXH917233 SHD917233 SQZ917233 TAV917233 TKR917233 TUN917233 UEJ917233 UOF917233 UYB917233 VHX917233 VRT917233 WBP917233 WLL917233 WVH917233 IV982769 SR982769 ACN982769 AMJ982769 AWF982769 BGB982769 BPX982769 BZT982769 CJP982769 CTL982769 DDH982769 DND982769 DWZ982769 EGV982769 EQR982769 FAN982769 FKJ982769 FUF982769 GEB982769 GNX982769 GXT982769 HHP982769 HRL982769 IBH982769 ILD982769 IUZ982769 JEV982769 JOR982769 JYN982769 KIJ982769 KSF982769 LCB982769 LLX982769 LVT982769 MFP982769 MPL982769 MZH982769 NJD982769 NSZ982769 OCV982769 OMR982769 OWN982769 PGJ982769 PQF982769 QAB982769 QJX982769 QTT982769 RDP982769 RNL982769 RXH982769 SHD982769 SQZ982769 TAV982769 TKR982769 TUN982769 UEJ982769 UOF982769 UYB982769 VHX982769 VRT982769 WBP982769 WLL982769 WVH982769 IX65265 ST65265 ACP65265 AML65265 AWH65265 BGD65265 BPZ65265 BZV65265 CJR65265 CTN65265 DDJ65265 DNF65265 DXB65265 EGX65265 EQT65265 FAP65265 FKL65265 FUH65265 GED65265 GNZ65265 GXV65265 HHR65265 HRN65265 IBJ65265 ILF65265 IVB65265 JEX65265 JOT65265 JYP65265 KIL65265 KSH65265 LCD65265 LLZ65265 LVV65265 MFR65265 MPN65265 MZJ65265 NJF65265 NTB65265 OCX65265 OMT65265 OWP65265 PGL65265 PQH65265 QAD65265 QJZ65265 QTV65265 RDR65265 RNN65265 RXJ65265 SHF65265 SRB65265 TAX65265 TKT65265 TUP65265 UEL65265 UOH65265 UYD65265 VHZ65265 VRV65265 WBR65265 WLN65265 WVJ65265 IX130801 ST130801 ACP130801 AML130801 AWH130801 BGD130801 BPZ130801 BZV130801 CJR130801 CTN130801 DDJ130801 DNF130801 DXB130801 EGX130801 EQT130801 FAP130801 FKL130801 FUH130801 GED130801 GNZ130801 GXV130801 HHR130801 HRN130801 IBJ130801 ILF130801 IVB130801 JEX130801 JOT130801 JYP130801 KIL130801 KSH130801 LCD130801 LLZ130801 LVV130801 MFR130801 MPN130801 MZJ130801 NJF130801 NTB130801 OCX130801 OMT130801 OWP130801 PGL130801 PQH130801 QAD130801 QJZ130801 QTV130801 RDR130801 RNN130801 RXJ130801 SHF130801 SRB130801 TAX130801 TKT130801 TUP130801 UEL130801 UOH130801 UYD130801 VHZ130801 VRV130801 WBR130801 WLN130801 WVJ130801 IX196337 ST196337 ACP196337 AML196337 AWH196337 BGD196337 BPZ196337 BZV196337 CJR196337 CTN196337 DDJ196337 DNF196337 DXB196337 EGX196337 EQT196337 FAP196337 FKL196337 FUH196337 GED196337 GNZ196337 GXV196337 HHR196337 HRN196337 IBJ196337 ILF196337 IVB196337 JEX196337 JOT196337 JYP196337 KIL196337 KSH196337 LCD196337 LLZ196337 LVV196337 MFR196337 MPN196337 MZJ196337 NJF196337 NTB196337 OCX196337 OMT196337 OWP196337 PGL196337 PQH196337 QAD196337 QJZ196337 QTV196337 RDR196337 RNN196337 RXJ196337 SHF196337 SRB196337 TAX196337 TKT196337 TUP196337 UEL196337 UOH196337 UYD196337 VHZ196337 VRV196337 WBR196337 WLN196337 WVJ196337 IX261873 ST261873 ACP261873 AML261873 AWH261873 BGD261873 BPZ261873 BZV261873 CJR261873 CTN261873 DDJ261873 DNF261873 DXB261873 EGX261873 EQT261873 FAP261873 FKL261873 FUH261873 GED261873 GNZ261873 GXV261873 HHR261873 HRN261873 IBJ261873 ILF261873 IVB261873 JEX261873 JOT261873 JYP261873 KIL261873 KSH261873 LCD261873 LLZ261873 LVV261873 MFR261873 MPN261873 MZJ261873 NJF261873 NTB261873 OCX261873 OMT261873 OWP261873 PGL261873 PQH261873 QAD261873 QJZ261873 QTV261873 RDR261873 RNN261873 RXJ261873 SHF261873 SRB261873 TAX261873 TKT261873 TUP261873 UEL261873 UOH261873 UYD261873 VHZ261873 VRV261873 WBR261873 WLN261873 WVJ261873 IX327409 ST327409 ACP327409 AML327409 AWH327409 BGD327409 BPZ327409 BZV327409 CJR327409 CTN327409 DDJ327409 DNF327409 DXB327409 EGX327409 EQT327409 FAP327409 FKL327409 FUH327409 GED327409 GNZ327409 GXV327409 HHR327409 HRN327409 IBJ327409 ILF327409 IVB327409 JEX327409 JOT327409 JYP327409 KIL327409 KSH327409 LCD327409 LLZ327409 LVV327409 MFR327409 MPN327409 MZJ327409 NJF327409 NTB327409 OCX327409 OMT327409 OWP327409 PGL327409 PQH327409 QAD327409 QJZ327409 QTV327409 RDR327409 RNN327409 RXJ327409 SHF327409 SRB327409 TAX327409 TKT327409 TUP327409 UEL327409 UOH327409 UYD327409 VHZ327409 VRV327409 WBR327409 WLN327409 WVJ327409 IX392945 ST392945 ACP392945 AML392945 AWH392945 BGD392945 BPZ392945 BZV392945 CJR392945 CTN392945 DDJ392945 DNF392945 DXB392945 EGX392945 EQT392945 FAP392945 FKL392945 FUH392945 GED392945 GNZ392945 GXV392945 HHR392945 HRN392945 IBJ392945 ILF392945 IVB392945 JEX392945 JOT392945 JYP392945 KIL392945 KSH392945 LCD392945 LLZ392945 LVV392945 MFR392945 MPN392945 MZJ392945 NJF392945 NTB392945 OCX392945 OMT392945 OWP392945 PGL392945 PQH392945 QAD392945 QJZ392945 QTV392945 RDR392945 RNN392945 RXJ392945 SHF392945 SRB392945 TAX392945 TKT392945 TUP392945 UEL392945 UOH392945 UYD392945 VHZ392945 VRV392945 WBR392945 WLN392945 WVJ392945 IX458481 ST458481 ACP458481 AML458481 AWH458481 BGD458481 BPZ458481 BZV458481 CJR458481 CTN458481 DDJ458481 DNF458481 DXB458481 EGX458481 EQT458481 FAP458481 FKL458481 FUH458481 GED458481 GNZ458481 GXV458481 HHR458481 HRN458481 IBJ458481 ILF458481 IVB458481 JEX458481 JOT458481 JYP458481 KIL458481 KSH458481 LCD458481 LLZ458481 LVV458481 MFR458481 MPN458481 MZJ458481 NJF458481 NTB458481 OCX458481 OMT458481 OWP458481 PGL458481 PQH458481 QAD458481 QJZ458481 QTV458481 RDR458481 RNN458481 RXJ458481 SHF458481 SRB458481 TAX458481 TKT458481 TUP458481 UEL458481 UOH458481 UYD458481 VHZ458481 VRV458481 WBR458481 WLN458481 WVJ458481 IX524017 ST524017 ACP524017 AML524017 AWH524017 BGD524017 BPZ524017 BZV524017 CJR524017 CTN524017 DDJ524017 DNF524017 DXB524017 EGX524017 EQT524017 FAP524017 FKL524017 FUH524017 GED524017 GNZ524017 GXV524017 HHR524017 HRN524017 IBJ524017 ILF524017 IVB524017 JEX524017 JOT524017 JYP524017 KIL524017 KSH524017 LCD524017 LLZ524017 LVV524017 MFR524017 MPN524017 MZJ524017 NJF524017 NTB524017 OCX524017 OMT524017 OWP524017 PGL524017 PQH524017 QAD524017 QJZ524017 QTV524017 RDR524017 RNN524017 RXJ524017 SHF524017 SRB524017 TAX524017 TKT524017 TUP524017 UEL524017 UOH524017 UYD524017 VHZ524017 VRV524017 WBR524017 WLN524017 WVJ524017 IX589553 ST589553 ACP589553 AML589553 AWH589553 BGD589553 BPZ589553 BZV589553 CJR589553 CTN589553 DDJ589553 DNF589553 DXB589553 EGX589553 EQT589553 FAP589553 FKL589553 FUH589553 GED589553 GNZ589553 GXV589553 HHR589553 HRN589553 IBJ589553 ILF589553 IVB589553 JEX589553 JOT589553 JYP589553 KIL589553 KSH589553 LCD589553 LLZ589553 LVV589553 MFR589553 MPN589553 MZJ589553 NJF589553 NTB589553 OCX589553 OMT589553 OWP589553 PGL589553 PQH589553 QAD589553 QJZ589553 QTV589553 RDR589553 RNN589553 RXJ589553 SHF589553 SRB589553 TAX589553 TKT589553 TUP589553 UEL589553 UOH589553 UYD589553 VHZ589553 VRV589553 WBR589553 WLN589553 WVJ589553 IX655089 ST655089 ACP655089 AML655089 AWH655089 BGD655089 BPZ655089 BZV655089 CJR655089 CTN655089 DDJ655089 DNF655089 DXB655089 EGX655089 EQT655089 FAP655089 FKL655089 FUH655089 GED655089 GNZ655089 GXV655089 HHR655089 HRN655089 IBJ655089 ILF655089 IVB655089 JEX655089 JOT655089 JYP655089 KIL655089 KSH655089 LCD655089 LLZ655089 LVV655089 MFR655089 MPN655089 MZJ655089 NJF655089 NTB655089 OCX655089 OMT655089 OWP655089 PGL655089 PQH655089 QAD655089 QJZ655089 QTV655089 RDR655089 RNN655089 RXJ655089 SHF655089 SRB655089 TAX655089 TKT655089 TUP655089 UEL655089 UOH655089 UYD655089 VHZ655089 VRV655089 WBR655089 WLN655089 WVJ655089 IX720625 ST720625 ACP720625 AML720625 AWH720625 BGD720625 BPZ720625 BZV720625 CJR720625 CTN720625 DDJ720625 DNF720625 DXB720625 EGX720625 EQT720625 FAP720625 FKL720625 FUH720625 GED720625 GNZ720625 GXV720625 HHR720625 HRN720625 IBJ720625 ILF720625 IVB720625 JEX720625 JOT720625 JYP720625 KIL720625 KSH720625 LCD720625 LLZ720625 LVV720625 MFR720625 MPN720625 MZJ720625 NJF720625 NTB720625 OCX720625 OMT720625 OWP720625 PGL720625 PQH720625 QAD720625 QJZ720625 QTV720625 RDR720625 RNN720625 RXJ720625 SHF720625 SRB720625 TAX720625 TKT720625 TUP720625 UEL720625 UOH720625 UYD720625 VHZ720625 VRV720625 WBR720625 WLN720625 WVJ720625 IX786161 ST786161 ACP786161 AML786161 AWH786161 BGD786161 BPZ786161 BZV786161 CJR786161 CTN786161 DDJ786161 DNF786161 DXB786161 EGX786161 EQT786161 FAP786161 FKL786161 FUH786161 GED786161 GNZ786161 GXV786161 HHR786161 HRN786161 IBJ786161 ILF786161 IVB786161 JEX786161 JOT786161 JYP786161 KIL786161 KSH786161 LCD786161 LLZ786161 LVV786161 MFR786161 MPN786161 MZJ786161 NJF786161 NTB786161 OCX786161 OMT786161 OWP786161 PGL786161 PQH786161 QAD786161 QJZ786161 QTV786161 RDR786161 RNN786161 RXJ786161 SHF786161 SRB786161 TAX786161 TKT786161 TUP786161 UEL786161 UOH786161 UYD786161 VHZ786161 VRV786161 WBR786161 WLN786161 WVJ786161 IX851697 ST851697 ACP851697 AML851697 AWH851697 BGD851697 BPZ851697 BZV851697 CJR851697 CTN851697 DDJ851697 DNF851697 DXB851697 EGX851697 EQT851697 FAP851697 FKL851697 FUH851697 GED851697 GNZ851697 GXV851697 HHR851697 HRN851697 IBJ851697 ILF851697 IVB851697 JEX851697 JOT851697 JYP851697 KIL851697 KSH851697 LCD851697 LLZ851697 LVV851697 MFR851697 MPN851697 MZJ851697 NJF851697 NTB851697 OCX851697 OMT851697 OWP851697 PGL851697 PQH851697 QAD851697 QJZ851697 QTV851697 RDR851697 RNN851697 RXJ851697 SHF851697 SRB851697 TAX851697 TKT851697 TUP851697 UEL851697 UOH851697 UYD851697 VHZ851697 VRV851697 WBR851697 WLN851697 WVJ851697 IX917233 ST917233 ACP917233 AML917233 AWH917233 BGD917233 BPZ917233 BZV917233 CJR917233 CTN917233 DDJ917233 DNF917233 DXB917233 EGX917233 EQT917233 FAP917233 FKL917233 FUH917233 GED917233 GNZ917233 GXV917233 HHR917233 HRN917233 IBJ917233 ILF917233 IVB917233 JEX917233 JOT917233 JYP917233 KIL917233 KSH917233 LCD917233 LLZ917233 LVV917233 MFR917233 MPN917233 MZJ917233 NJF917233 NTB917233 OCX917233 OMT917233 OWP917233 PGL917233 PQH917233 QAD917233 QJZ917233 QTV917233 RDR917233 RNN917233 RXJ917233 SHF917233 SRB917233 TAX917233 TKT917233 TUP917233 UEL917233 UOH917233 UYD917233 VHZ917233 VRV917233 WBR917233 WLN917233 WVJ917233 IX982769 ST982769 ACP982769 AML982769 AWH982769 BGD982769 BPZ982769 BZV982769 CJR982769 CTN982769 DDJ982769 DNF982769 DXB982769 EGX982769 EQT982769 FAP982769 FKL982769 FUH982769 GED982769 GNZ982769 GXV982769 HHR982769 HRN982769 IBJ982769 ILF982769 IVB982769 JEX982769 JOT982769 JYP982769 KIL982769 KSH982769 LCD982769 LLZ982769 LVV982769 MFR982769 MPN982769 MZJ982769 NJF982769 NTB982769 OCX982769 OMT982769 OWP982769 PGL982769 PQH982769 QAD982769 QJZ982769 QTV982769 RDR982769 RNN982769 RXJ982769 SHF982769 SRB982769 TAX982769 TKT982769 TUP982769 UEL982769 UOH982769 UYD982769 VHZ982769 VRV982769 WBR982769 WLN982769 WVJ982769 IZ65265 SV65265 ACR65265 AMN65265 AWJ65265 BGF65265 BQB65265 BZX65265 CJT65265 CTP65265 DDL65265 DNH65265 DXD65265 EGZ65265 EQV65265 FAR65265 FKN65265 FUJ65265 GEF65265 GOB65265 GXX65265 HHT65265 HRP65265 IBL65265 ILH65265 IVD65265 JEZ65265 JOV65265 JYR65265 KIN65265 KSJ65265 LCF65265 LMB65265 LVX65265 MFT65265 MPP65265 MZL65265 NJH65265 NTD65265 OCZ65265 OMV65265 OWR65265 PGN65265 PQJ65265 QAF65265 QKB65265 QTX65265 RDT65265 RNP65265 RXL65265 SHH65265 SRD65265 TAZ65265 TKV65265 TUR65265 UEN65265 UOJ65265 UYF65265 VIB65265 VRX65265 WBT65265 WLP65265 WVL65265 IZ130801 SV130801 ACR130801 AMN130801 AWJ130801 BGF130801 BQB130801 BZX130801 CJT130801 CTP130801 DDL130801 DNH130801 DXD130801 EGZ130801 EQV130801 FAR130801 FKN130801 FUJ130801 GEF130801 GOB130801 GXX130801 HHT130801 HRP130801 IBL130801 ILH130801 IVD130801 JEZ130801 JOV130801 JYR130801 KIN130801 KSJ130801 LCF130801 LMB130801 LVX130801 MFT130801 MPP130801 MZL130801 NJH130801 NTD130801 OCZ130801 OMV130801 OWR130801 PGN130801 PQJ130801 QAF130801 QKB130801 QTX130801 RDT130801 RNP130801 RXL130801 SHH130801 SRD130801 TAZ130801 TKV130801 TUR130801 UEN130801 UOJ130801 UYF130801 VIB130801 VRX130801 WBT130801 WLP130801 WVL130801 IZ196337 SV196337 ACR196337 AMN196337 AWJ196337 BGF196337 BQB196337 BZX196337 CJT196337 CTP196337 DDL196337 DNH196337 DXD196337 EGZ196337 EQV196337 FAR196337 FKN196337 FUJ196337 GEF196337 GOB196337 GXX196337 HHT196337 HRP196337 IBL196337 ILH196337 IVD196337 JEZ196337 JOV196337 JYR196337 KIN196337 KSJ196337 LCF196337 LMB196337 LVX196337 MFT196337 MPP196337 MZL196337 NJH196337 NTD196337 OCZ196337 OMV196337 OWR196337 PGN196337 PQJ196337 QAF196337 QKB196337 QTX196337 RDT196337 RNP196337 RXL196337 SHH196337 SRD196337 TAZ196337 TKV196337 TUR196337 UEN196337 UOJ196337 UYF196337 VIB196337 VRX196337 WBT196337 WLP196337 WVL196337 IZ261873 SV261873 ACR261873 AMN261873 AWJ261873 BGF261873 BQB261873 BZX261873 CJT261873 CTP261873 DDL261873 DNH261873 DXD261873 EGZ261873 EQV261873 FAR261873 FKN261873 FUJ261873 GEF261873 GOB261873 GXX261873 HHT261873 HRP261873 IBL261873 ILH261873 IVD261873 JEZ261873 JOV261873 JYR261873 KIN261873 KSJ261873 LCF261873 LMB261873 LVX261873 MFT261873 MPP261873 MZL261873 NJH261873 NTD261873 OCZ261873 OMV261873 OWR261873 PGN261873 PQJ261873 QAF261873 QKB261873 QTX261873 RDT261873 RNP261873 RXL261873 SHH261873 SRD261873 TAZ261873 TKV261873 TUR261873 UEN261873 UOJ261873 UYF261873 VIB261873 VRX261873 WBT261873 WLP261873 WVL261873 IZ327409 SV327409 ACR327409 AMN327409 AWJ327409 BGF327409 BQB327409 BZX327409 CJT327409 CTP327409 DDL327409 DNH327409 DXD327409 EGZ327409 EQV327409 FAR327409 FKN327409 FUJ327409 GEF327409 GOB327409 GXX327409 HHT327409 HRP327409 IBL327409 ILH327409 IVD327409 JEZ327409 JOV327409 JYR327409 KIN327409 KSJ327409 LCF327409 LMB327409 LVX327409 MFT327409 MPP327409 MZL327409 NJH327409 NTD327409 OCZ327409 OMV327409 OWR327409 PGN327409 PQJ327409 QAF327409 QKB327409 QTX327409 RDT327409 RNP327409 RXL327409 SHH327409 SRD327409 TAZ327409 TKV327409 TUR327409 UEN327409 UOJ327409 UYF327409 VIB327409 VRX327409 WBT327409 WLP327409 WVL327409 IZ392945 SV392945 ACR392945 AMN392945 AWJ392945 BGF392945 BQB392945 BZX392945 CJT392945 CTP392945 DDL392945 DNH392945 DXD392945 EGZ392945 EQV392945 FAR392945 FKN392945 FUJ392945 GEF392945 GOB392945 GXX392945 HHT392945 HRP392945 IBL392945 ILH392945 IVD392945 JEZ392945 JOV392945 JYR392945 KIN392945 KSJ392945 LCF392945 LMB392945 LVX392945 MFT392945 MPP392945 MZL392945 NJH392945 NTD392945 OCZ392945 OMV392945 OWR392945 PGN392945 PQJ392945 QAF392945 QKB392945 QTX392945 RDT392945 RNP392945 RXL392945 SHH392945 SRD392945 TAZ392945 TKV392945 TUR392945 UEN392945 UOJ392945 UYF392945 VIB392945 VRX392945 WBT392945 WLP392945 WVL392945 IZ458481 SV458481 ACR458481 AMN458481 AWJ458481 BGF458481 BQB458481 BZX458481 CJT458481 CTP458481 DDL458481 DNH458481 DXD458481 EGZ458481 EQV458481 FAR458481 FKN458481 FUJ458481 GEF458481 GOB458481 GXX458481 HHT458481 HRP458481 IBL458481 ILH458481 IVD458481 JEZ458481 JOV458481 JYR458481 KIN458481 KSJ458481 LCF458481 LMB458481 LVX458481 MFT458481 MPP458481 MZL458481 NJH458481 NTD458481 OCZ458481 OMV458481 OWR458481 PGN458481 PQJ458481 QAF458481 QKB458481 QTX458481 RDT458481 RNP458481 RXL458481 SHH458481 SRD458481 TAZ458481 TKV458481 TUR458481 UEN458481 UOJ458481 UYF458481 VIB458481 VRX458481 WBT458481 WLP458481 WVL458481 IZ524017 SV524017 ACR524017 AMN524017 AWJ524017 BGF524017 BQB524017 BZX524017 CJT524017 CTP524017 DDL524017 DNH524017 DXD524017 EGZ524017 EQV524017 FAR524017 FKN524017 FUJ524017 GEF524017 GOB524017 GXX524017 HHT524017 HRP524017 IBL524017 ILH524017 IVD524017 JEZ524017 JOV524017 JYR524017 KIN524017 KSJ524017 LCF524017 LMB524017 LVX524017 MFT524017 MPP524017 MZL524017 NJH524017 NTD524017 OCZ524017 OMV524017 OWR524017 PGN524017 PQJ524017 QAF524017 QKB524017 QTX524017 RDT524017 RNP524017 RXL524017 SHH524017 SRD524017 TAZ524017 TKV524017 TUR524017 UEN524017 UOJ524017 UYF524017 VIB524017 VRX524017 WBT524017 WLP524017 WVL524017 IZ589553 SV589553 ACR589553 AMN589553 AWJ589553 BGF589553 BQB589553 BZX589553 CJT589553 CTP589553 DDL589553 DNH589553 DXD589553 EGZ589553 EQV589553 FAR589553 FKN589553 FUJ589553 GEF589553 GOB589553 GXX589553 HHT589553 HRP589553 IBL589553 ILH589553 IVD589553 JEZ589553 JOV589553 JYR589553 KIN589553 KSJ589553 LCF589553 LMB589553 LVX589553 MFT589553 MPP589553 MZL589553 NJH589553 NTD589553 OCZ589553 OMV589553 OWR589553 PGN589553 PQJ589553 QAF589553 QKB589553 QTX589553 RDT589553 RNP589553 RXL589553 SHH589553 SRD589553 TAZ589553 TKV589553 TUR589553 UEN589553 UOJ589553 UYF589553 VIB589553 VRX589553 WBT589553 WLP589553 WVL589553 IZ655089 SV655089 ACR655089 AMN655089 AWJ655089 BGF655089 BQB655089 BZX655089 CJT655089 CTP655089 DDL655089 DNH655089 DXD655089 EGZ655089 EQV655089 FAR655089 FKN655089 FUJ655089 GEF655089 GOB655089 GXX655089 HHT655089 HRP655089 IBL655089 ILH655089 IVD655089 JEZ655089 JOV655089 JYR655089 KIN655089 KSJ655089 LCF655089 LMB655089 LVX655089 MFT655089 MPP655089 MZL655089 NJH655089 NTD655089 OCZ655089 OMV655089 OWR655089 PGN655089 PQJ655089 QAF655089 QKB655089 QTX655089 RDT655089 RNP655089 RXL655089 SHH655089 SRD655089 TAZ655089 TKV655089 TUR655089 UEN655089 UOJ655089 UYF655089 VIB655089 VRX655089 WBT655089 WLP655089 WVL655089 IZ720625 SV720625 ACR720625 AMN720625 AWJ720625 BGF720625 BQB720625 BZX720625 CJT720625 CTP720625 DDL720625 DNH720625 DXD720625 EGZ720625 EQV720625 FAR720625 FKN720625 FUJ720625 GEF720625 GOB720625 GXX720625 HHT720625 HRP720625 IBL720625 ILH720625 IVD720625 JEZ720625 JOV720625 JYR720625 KIN720625 KSJ720625 LCF720625 LMB720625 LVX720625 MFT720625 MPP720625 MZL720625 NJH720625 NTD720625 OCZ720625 OMV720625 OWR720625 PGN720625 PQJ720625 QAF720625 QKB720625 QTX720625 RDT720625 RNP720625 RXL720625 SHH720625 SRD720625 TAZ720625 TKV720625 TUR720625 UEN720625 UOJ720625 UYF720625 VIB720625 VRX720625 WBT720625 WLP720625 WVL720625 IZ786161 SV786161 ACR786161 AMN786161 AWJ786161 BGF786161 BQB786161 BZX786161 CJT786161 CTP786161 DDL786161 DNH786161 DXD786161 EGZ786161 EQV786161 FAR786161 FKN786161 FUJ786161 GEF786161 GOB786161 GXX786161 HHT786161 HRP786161 IBL786161 ILH786161 IVD786161 JEZ786161 JOV786161 JYR786161 KIN786161 KSJ786161 LCF786161 LMB786161 LVX786161 MFT786161 MPP786161 MZL786161 NJH786161 NTD786161 OCZ786161 OMV786161 OWR786161 PGN786161 PQJ786161 QAF786161 QKB786161 QTX786161 RDT786161 RNP786161 RXL786161 SHH786161 SRD786161 TAZ786161 TKV786161 TUR786161 UEN786161 UOJ786161 UYF786161 VIB786161 VRX786161 WBT786161 WLP786161 WVL786161 IZ851697 SV851697 ACR851697 AMN851697 AWJ851697 BGF851697 BQB851697 BZX851697 CJT851697 CTP851697 DDL851697 DNH851697 DXD851697 EGZ851697 EQV851697 FAR851697 FKN851697 FUJ851697 GEF851697 GOB851697 GXX851697 HHT851697 HRP851697 IBL851697 ILH851697 IVD851697 JEZ851697 JOV851697 JYR851697 KIN851697 KSJ851697 LCF851697 LMB851697 LVX851697 MFT851697 MPP851697 MZL851697 NJH851697 NTD851697 OCZ851697 OMV851697 OWR851697 PGN851697 PQJ851697 QAF851697 QKB851697 QTX851697 RDT851697 RNP851697 RXL851697 SHH851697 SRD851697 TAZ851697 TKV851697 TUR851697 UEN851697 UOJ851697 UYF851697 VIB851697 VRX851697 WBT851697 WLP851697 WVL851697 IZ917233 SV917233 ACR917233 AMN917233 AWJ917233 BGF917233 BQB917233 BZX917233 CJT917233 CTP917233 DDL917233 DNH917233 DXD917233 EGZ917233 EQV917233 FAR917233 FKN917233 FUJ917233 GEF917233 GOB917233 GXX917233 HHT917233 HRP917233 IBL917233 ILH917233 IVD917233 JEZ917233 JOV917233 JYR917233 KIN917233 KSJ917233 LCF917233 LMB917233 LVX917233 MFT917233 MPP917233 MZL917233 NJH917233 NTD917233 OCZ917233 OMV917233 OWR917233 PGN917233 PQJ917233 QAF917233 QKB917233 QTX917233 RDT917233 RNP917233 RXL917233 SHH917233 SRD917233 TAZ917233 TKV917233 TUR917233 UEN917233 UOJ917233 UYF917233 VIB917233 VRX917233 WBT917233 WLP917233 WVL917233 IZ982769 SV982769 ACR982769 AMN982769 AWJ982769 BGF982769 BQB982769 BZX982769 CJT982769 CTP982769 DDL982769 DNH982769 DXD982769 EGZ982769 EQV982769 FAR982769 FKN982769 FUJ982769 GEF982769 GOB982769 GXX982769 HHT982769 HRP982769 IBL982769 ILH982769 IVD982769 JEZ982769 JOV982769 JYR982769 KIN982769 KSJ982769 LCF982769 LMB982769 LVX982769 MFT982769 MPP982769 MZL982769 NJH982769 NTD982769 OCZ982769 OMV982769 OWR982769 PGN982769 PQJ982769 QAF982769 QKB982769 QTX982769 RDT982769 RNP982769 RXL982769 SHH982769 SRD982769 TAZ982769 TKV982769 TUR982769 UEN982769 UOJ982769 UYF982769 VIB982769 VRX982769 WBT982769 WLP982769 WVL982769 JB65265 SX65265 ACT65265 AMP65265 AWL65265 BGH65265 BQD65265 BZZ65265 CJV65265 CTR65265 DDN65265 DNJ65265 DXF65265 EHB65265 EQX65265 FAT65265 FKP65265 FUL65265 GEH65265 GOD65265 GXZ65265 HHV65265 HRR65265 IBN65265 ILJ65265 IVF65265 JFB65265 JOX65265 JYT65265 KIP65265 KSL65265 LCH65265 LMD65265 LVZ65265 MFV65265 MPR65265 MZN65265 NJJ65265 NTF65265 ODB65265 OMX65265 OWT65265 PGP65265 PQL65265 QAH65265 QKD65265 QTZ65265 RDV65265 RNR65265 RXN65265 SHJ65265 SRF65265 TBB65265 TKX65265 TUT65265 UEP65265 UOL65265 UYH65265 VID65265 VRZ65265 WBV65265 WLR65265 WVN65265 JB130801 SX130801 ACT130801 AMP130801 AWL130801 BGH130801 BQD130801 BZZ130801 CJV130801 CTR130801 DDN130801 DNJ130801 DXF130801 EHB130801 EQX130801 FAT130801 FKP130801 FUL130801 GEH130801 GOD130801 GXZ130801 HHV130801 HRR130801 IBN130801 ILJ130801 IVF130801 JFB130801 JOX130801 JYT130801 KIP130801 KSL130801 LCH130801 LMD130801 LVZ130801 MFV130801 MPR130801 MZN130801 NJJ130801 NTF130801 ODB130801 OMX130801 OWT130801 PGP130801 PQL130801 QAH130801 QKD130801 QTZ130801 RDV130801 RNR130801 RXN130801 SHJ130801 SRF130801 TBB130801 TKX130801 TUT130801 UEP130801 UOL130801 UYH130801 VID130801 VRZ130801 WBV130801 WLR130801 WVN130801 JB196337 SX196337 ACT196337 AMP196337 AWL196337 BGH196337 BQD196337 BZZ196337 CJV196337 CTR196337 DDN196337 DNJ196337 DXF196337 EHB196337 EQX196337 FAT196337 FKP196337 FUL196337 GEH196337 GOD196337 GXZ196337 HHV196337 HRR196337 IBN196337 ILJ196337 IVF196337 JFB196337 JOX196337 JYT196337 KIP196337 KSL196337 LCH196337 LMD196337 LVZ196337 MFV196337 MPR196337 MZN196337 NJJ196337 NTF196337 ODB196337 OMX196337 OWT196337 PGP196337 PQL196337 QAH196337 QKD196337 QTZ196337 RDV196337 RNR196337 RXN196337 SHJ196337 SRF196337 TBB196337 TKX196337 TUT196337 UEP196337 UOL196337 UYH196337 VID196337 VRZ196337 WBV196337 WLR196337 WVN196337 JB261873 SX261873 ACT261873 AMP261873 AWL261873 BGH261873 BQD261873 BZZ261873 CJV261873 CTR261873 DDN261873 DNJ261873 DXF261873 EHB261873 EQX261873 FAT261873 FKP261873 FUL261873 GEH261873 GOD261873 GXZ261873 HHV261873 HRR261873 IBN261873 ILJ261873 IVF261873 JFB261873 JOX261873 JYT261873 KIP261873 KSL261873 LCH261873 LMD261873 LVZ261873 MFV261873 MPR261873 MZN261873 NJJ261873 NTF261873 ODB261873 OMX261873 OWT261873 PGP261873 PQL261873 QAH261873 QKD261873 QTZ261873 RDV261873 RNR261873 RXN261873 SHJ261873 SRF261873 TBB261873 TKX261873 TUT261873 UEP261873 UOL261873 UYH261873 VID261873 VRZ261873 WBV261873 WLR261873 WVN261873 JB327409 SX327409 ACT327409 AMP327409 AWL327409 BGH327409 BQD327409 BZZ327409 CJV327409 CTR327409 DDN327409 DNJ327409 DXF327409 EHB327409 EQX327409 FAT327409 FKP327409 FUL327409 GEH327409 GOD327409 GXZ327409 HHV327409 HRR327409 IBN327409 ILJ327409 IVF327409 JFB327409 JOX327409 JYT327409 KIP327409 KSL327409 LCH327409 LMD327409 LVZ327409 MFV327409 MPR327409 MZN327409 NJJ327409 NTF327409 ODB327409 OMX327409 OWT327409 PGP327409 PQL327409 QAH327409 QKD327409 QTZ327409 RDV327409 RNR327409 RXN327409 SHJ327409 SRF327409 TBB327409 TKX327409 TUT327409 UEP327409 UOL327409 UYH327409 VID327409 VRZ327409 WBV327409 WLR327409 WVN327409 JB392945 SX392945 ACT392945 AMP392945 AWL392945 BGH392945 BQD392945 BZZ392945 CJV392945 CTR392945 DDN392945 DNJ392945 DXF392945 EHB392945 EQX392945 FAT392945 FKP392945 FUL392945 GEH392945 GOD392945 GXZ392945 HHV392945 HRR392945 IBN392945 ILJ392945 IVF392945 JFB392945 JOX392945 JYT392945 KIP392945 KSL392945 LCH392945 LMD392945 LVZ392945 MFV392945 MPR392945 MZN392945 NJJ392945 NTF392945 ODB392945 OMX392945 OWT392945 PGP392945 PQL392945 QAH392945 QKD392945 QTZ392945 RDV392945 RNR392945 RXN392945 SHJ392945 SRF392945 TBB392945 TKX392945 TUT392945 UEP392945 UOL392945 UYH392945 VID392945 VRZ392945 WBV392945 WLR392945 WVN392945 JB458481 SX458481 ACT458481 AMP458481 AWL458481 BGH458481 BQD458481 BZZ458481 CJV458481 CTR458481 DDN458481 DNJ458481 DXF458481 EHB458481 EQX458481 FAT458481 FKP458481 FUL458481 GEH458481 GOD458481 GXZ458481 HHV458481 HRR458481 IBN458481 ILJ458481 IVF458481 JFB458481 JOX458481 JYT458481 KIP458481 KSL458481 LCH458481 LMD458481 LVZ458481 MFV458481 MPR458481 MZN458481 NJJ458481 NTF458481 ODB458481 OMX458481 OWT458481 PGP458481 PQL458481 QAH458481 QKD458481 QTZ458481 RDV458481 RNR458481 RXN458481 SHJ458481 SRF458481 TBB458481 TKX458481 TUT458481 UEP458481 UOL458481 UYH458481 VID458481 VRZ458481 WBV458481 WLR458481 WVN458481 JB524017 SX524017 ACT524017 AMP524017 AWL524017 BGH524017 BQD524017 BZZ524017 CJV524017 CTR524017 DDN524017 DNJ524017 DXF524017 EHB524017 EQX524017 FAT524017 FKP524017 FUL524017 GEH524017 GOD524017 GXZ524017 HHV524017 HRR524017 IBN524017 ILJ524017 IVF524017 JFB524017 JOX524017 JYT524017 KIP524017 KSL524017 LCH524017 LMD524017 LVZ524017 MFV524017 MPR524017 MZN524017 NJJ524017 NTF524017 ODB524017 OMX524017 OWT524017 PGP524017 PQL524017 QAH524017 QKD524017 QTZ524017 RDV524017 RNR524017 RXN524017 SHJ524017 SRF524017 TBB524017 TKX524017 TUT524017 UEP524017 UOL524017 UYH524017 VID524017 VRZ524017 WBV524017 WLR524017 WVN524017 JB589553 SX589553 ACT589553 AMP589553 AWL589553 BGH589553 BQD589553 BZZ589553 CJV589553 CTR589553 DDN589553 DNJ589553 DXF589553 EHB589553 EQX589553 FAT589553 FKP589553 FUL589553 GEH589553 GOD589553 GXZ589553 HHV589553 HRR589553 IBN589553 ILJ589553 IVF589553 JFB589553 JOX589553 JYT589553 KIP589553 KSL589553 LCH589553 LMD589553 LVZ589553 MFV589553 MPR589553 MZN589553 NJJ589553 NTF589553 ODB589553 OMX589553 OWT589553 PGP589553 PQL589553 QAH589553 QKD589553 QTZ589553 RDV589553 RNR589553 RXN589553 SHJ589553 SRF589553 TBB589553 TKX589553 TUT589553 UEP589553 UOL589553 UYH589553 VID589553 VRZ589553 WBV589553 WLR589553 WVN589553 JB655089 SX655089 ACT655089 AMP655089 AWL655089 BGH655089 BQD655089 BZZ655089 CJV655089 CTR655089 DDN655089 DNJ655089 DXF655089 EHB655089 EQX655089 FAT655089 FKP655089 FUL655089 GEH655089 GOD655089 GXZ655089 HHV655089 HRR655089 IBN655089 ILJ655089 IVF655089 JFB655089 JOX655089 JYT655089 KIP655089 KSL655089 LCH655089 LMD655089 LVZ655089 MFV655089 MPR655089 MZN655089 NJJ655089 NTF655089 ODB655089 OMX655089 OWT655089 PGP655089 PQL655089 QAH655089 QKD655089 QTZ655089 RDV655089 RNR655089 RXN655089 SHJ655089 SRF655089 TBB655089 TKX655089 TUT655089 UEP655089 UOL655089 UYH655089 VID655089 VRZ655089 WBV655089 WLR655089 WVN655089 JB720625 SX720625 ACT720625 AMP720625 AWL720625 BGH720625 BQD720625 BZZ720625 CJV720625 CTR720625 DDN720625 DNJ720625 DXF720625 EHB720625 EQX720625 FAT720625 FKP720625 FUL720625 GEH720625 GOD720625 GXZ720625 HHV720625 HRR720625 IBN720625 ILJ720625 IVF720625 JFB720625 JOX720625 JYT720625 KIP720625 KSL720625 LCH720625 LMD720625 LVZ720625 MFV720625 MPR720625 MZN720625 NJJ720625 NTF720625 ODB720625 OMX720625 OWT720625 PGP720625 PQL720625 QAH720625 QKD720625 QTZ720625 RDV720625 RNR720625 RXN720625 SHJ720625 SRF720625 TBB720625 TKX720625 TUT720625 UEP720625 UOL720625 UYH720625 VID720625 VRZ720625 WBV720625 WLR720625 WVN720625 JB786161 SX786161 ACT786161 AMP786161 AWL786161 BGH786161 BQD786161 BZZ786161 CJV786161 CTR786161 DDN786161 DNJ786161 DXF786161 EHB786161 EQX786161 FAT786161 FKP786161 FUL786161 GEH786161 GOD786161 GXZ786161 HHV786161 HRR786161 IBN786161 ILJ786161 IVF786161 JFB786161 JOX786161 JYT786161 KIP786161 KSL786161 LCH786161 LMD786161 LVZ786161 MFV786161 MPR786161 MZN786161 NJJ786161 NTF786161 ODB786161 OMX786161 OWT786161 PGP786161 PQL786161 QAH786161 QKD786161 QTZ786161 RDV786161 RNR786161 RXN786161 SHJ786161 SRF786161 TBB786161 TKX786161 TUT786161 UEP786161 UOL786161 UYH786161 VID786161 VRZ786161 WBV786161 WLR786161 WVN786161 JB851697 SX851697 ACT851697 AMP851697 AWL851697 BGH851697 BQD851697 BZZ851697 CJV851697 CTR851697 DDN851697 DNJ851697 DXF851697 EHB851697 EQX851697 FAT851697 FKP851697 FUL851697 GEH851697 GOD851697 GXZ851697 HHV851697 HRR851697 IBN851697 ILJ851697 IVF851697 JFB851697 JOX851697 JYT851697 KIP851697 KSL851697 LCH851697 LMD851697 LVZ851697 MFV851697 MPR851697 MZN851697 NJJ851697 NTF851697 ODB851697 OMX851697 OWT851697 PGP851697 PQL851697 QAH851697 QKD851697 QTZ851697 RDV851697 RNR851697 RXN851697 SHJ851697 SRF851697 TBB851697 TKX851697 TUT851697 UEP851697 UOL851697 UYH851697 VID851697 VRZ851697 WBV851697 WLR851697 WVN851697 JB917233 SX917233 ACT917233 AMP917233 AWL917233 BGH917233 BQD917233 BZZ917233 CJV917233 CTR917233 DDN917233 DNJ917233 DXF917233 EHB917233 EQX917233 FAT917233 FKP917233 FUL917233 GEH917233 GOD917233 GXZ917233 HHV917233 HRR917233 IBN917233 ILJ917233 IVF917233 JFB917233 JOX917233 JYT917233 KIP917233 KSL917233 LCH917233 LMD917233 LVZ917233 MFV917233 MPR917233 MZN917233 NJJ917233 NTF917233 ODB917233 OMX917233 OWT917233 PGP917233 PQL917233 QAH917233 QKD917233 QTZ917233 RDV917233 RNR917233 RXN917233 SHJ917233 SRF917233 TBB917233 TKX917233 TUT917233 UEP917233 UOL917233 UYH917233 VID917233 VRZ917233 WBV917233 WLR917233 WVN917233 JB982769 SX982769 ACT982769 AMP982769 AWL982769 BGH982769 BQD982769 BZZ982769 CJV982769 CTR982769 DDN982769 DNJ982769 DXF982769 EHB982769 EQX982769 FAT982769 FKP982769 FUL982769 GEH982769 GOD982769 GXZ982769 HHV982769 HRR982769 IBN982769 ILJ982769 IVF982769 JFB982769 JOX982769 JYT982769 KIP982769 KSL982769 LCH982769 LMD982769 LVZ982769 MFV982769 MPR982769 MZN982769 NJJ982769 NTF982769 ODB982769 OMX982769 OWT982769 PGP982769 PQL982769 QAH982769 QKD982769 QTZ982769 RDV982769 RNR982769 RXN982769 SHJ982769 SRF982769 TBB982769 TKX982769 TUT982769 UEP982769 UOL982769 UYH982769 VID982769 VRZ982769 WBV982769 WLR982769 WVN982769 JD65265 SZ65265 ACV65265 AMR65265 AWN65265 BGJ65265 BQF65265 CAB65265 CJX65265 CTT65265 DDP65265 DNL65265 DXH65265 EHD65265 EQZ65265 FAV65265 FKR65265 FUN65265 GEJ65265 GOF65265 GYB65265 HHX65265 HRT65265 IBP65265 ILL65265 IVH65265 JFD65265 JOZ65265 JYV65265 KIR65265 KSN65265 LCJ65265 LMF65265 LWB65265 MFX65265 MPT65265 MZP65265 NJL65265 NTH65265 ODD65265 OMZ65265 OWV65265 PGR65265 PQN65265 QAJ65265 QKF65265 QUB65265 RDX65265 RNT65265 RXP65265 SHL65265 SRH65265 TBD65265 TKZ65265 TUV65265 UER65265 UON65265 UYJ65265 VIF65265 VSB65265 WBX65265 WLT65265 WVP65265 JD130801 SZ130801 ACV130801 AMR130801 AWN130801 BGJ130801 BQF130801 CAB130801 CJX130801 CTT130801 DDP130801 DNL130801 DXH130801 EHD130801 EQZ130801 FAV130801 FKR130801 FUN130801 GEJ130801 GOF130801 GYB130801 HHX130801 HRT130801 IBP130801 ILL130801 IVH130801 JFD130801 JOZ130801 JYV130801 KIR130801 KSN130801 LCJ130801 LMF130801 LWB130801 MFX130801 MPT130801 MZP130801 NJL130801 NTH130801 ODD130801 OMZ130801 OWV130801 PGR130801 PQN130801 QAJ130801 QKF130801 QUB130801 RDX130801 RNT130801 RXP130801 SHL130801 SRH130801 TBD130801 TKZ130801 TUV130801 UER130801 UON130801 UYJ130801 VIF130801 VSB130801 WBX130801 WLT130801 WVP130801 JD196337 SZ196337 ACV196337 AMR196337 AWN196337 BGJ196337 BQF196337 CAB196337 CJX196337 CTT196337 DDP196337 DNL196337 DXH196337 EHD196337 EQZ196337 FAV196337 FKR196337 FUN196337 GEJ196337 GOF196337 GYB196337 HHX196337 HRT196337 IBP196337 ILL196337 IVH196337 JFD196337 JOZ196337 JYV196337 KIR196337 KSN196337 LCJ196337 LMF196337 LWB196337 MFX196337 MPT196337 MZP196337 NJL196337 NTH196337 ODD196337 OMZ196337 OWV196337 PGR196337 PQN196337 QAJ196337 QKF196337 QUB196337 RDX196337 RNT196337 RXP196337 SHL196337 SRH196337 TBD196337 TKZ196337 TUV196337 UER196337 UON196337 UYJ196337 VIF196337 VSB196337 WBX196337 WLT196337 WVP196337 JD261873 SZ261873 ACV261873 AMR261873 AWN261873 BGJ261873 BQF261873 CAB261873 CJX261873 CTT261873 DDP261873 DNL261873 DXH261873 EHD261873 EQZ261873 FAV261873 FKR261873 FUN261873 GEJ261873 GOF261873 GYB261873 HHX261873 HRT261873 IBP261873 ILL261873 IVH261873 JFD261873 JOZ261873 JYV261873 KIR261873 KSN261873 LCJ261873 LMF261873 LWB261873 MFX261873 MPT261873 MZP261873 NJL261873 NTH261873 ODD261873 OMZ261873 OWV261873 PGR261873 PQN261873 QAJ261873 QKF261873 QUB261873 RDX261873 RNT261873 RXP261873 SHL261873 SRH261873 TBD261873 TKZ261873 TUV261873 UER261873 UON261873 UYJ261873 VIF261873 VSB261873 WBX261873 WLT261873 WVP261873 JD327409 SZ327409 ACV327409 AMR327409 AWN327409 BGJ327409 BQF327409 CAB327409 CJX327409 CTT327409 DDP327409 DNL327409 DXH327409 EHD327409 EQZ327409 FAV327409 FKR327409 FUN327409 GEJ327409 GOF327409 GYB327409 HHX327409 HRT327409 IBP327409 ILL327409 IVH327409 JFD327409 JOZ327409 JYV327409 KIR327409 KSN327409 LCJ327409 LMF327409 LWB327409 MFX327409 MPT327409 MZP327409 NJL327409 NTH327409 ODD327409 OMZ327409 OWV327409 PGR327409 PQN327409 QAJ327409 QKF327409 QUB327409 RDX327409 RNT327409 RXP327409 SHL327409 SRH327409 TBD327409 TKZ327409 TUV327409 UER327409 UON327409 UYJ327409 VIF327409 VSB327409 WBX327409 WLT327409 WVP327409 JD392945 SZ392945 ACV392945 AMR392945 AWN392945 BGJ392945 BQF392945 CAB392945 CJX392945 CTT392945 DDP392945 DNL392945 DXH392945 EHD392945 EQZ392945 FAV392945 FKR392945 FUN392945 GEJ392945 GOF392945 GYB392945 HHX392945 HRT392945 IBP392945 ILL392945 IVH392945 JFD392945 JOZ392945 JYV392945 KIR392945 KSN392945 LCJ392945 LMF392945 LWB392945 MFX392945 MPT392945 MZP392945 NJL392945 NTH392945 ODD392945 OMZ392945 OWV392945 PGR392945 PQN392945 QAJ392945 QKF392945 QUB392945 RDX392945 RNT392945 RXP392945 SHL392945 SRH392945 TBD392945 TKZ392945 TUV392945 UER392945 UON392945 UYJ392945 VIF392945 VSB392945 WBX392945 WLT392945 WVP392945 JD458481 SZ458481 ACV458481 AMR458481 AWN458481 BGJ458481 BQF458481 CAB458481 CJX458481 CTT458481 DDP458481 DNL458481 DXH458481 EHD458481 EQZ458481 FAV458481 FKR458481 FUN458481 GEJ458481 GOF458481 GYB458481 HHX458481 HRT458481 IBP458481 ILL458481 IVH458481 JFD458481 JOZ458481 JYV458481 KIR458481 KSN458481 LCJ458481 LMF458481 LWB458481 MFX458481 MPT458481 MZP458481 NJL458481 NTH458481 ODD458481 OMZ458481 OWV458481 PGR458481 PQN458481 QAJ458481 QKF458481 QUB458481 RDX458481 RNT458481 RXP458481 SHL458481 SRH458481 TBD458481 TKZ458481 TUV458481 UER458481 UON458481 UYJ458481 VIF458481 VSB458481 WBX458481 WLT458481 WVP458481 JD524017 SZ524017 ACV524017 AMR524017 AWN524017 BGJ524017 BQF524017 CAB524017 CJX524017 CTT524017 DDP524017 DNL524017 DXH524017 EHD524017 EQZ524017 FAV524017 FKR524017 FUN524017 GEJ524017 GOF524017 GYB524017 HHX524017 HRT524017 IBP524017 ILL524017 IVH524017 JFD524017 JOZ524017 JYV524017 KIR524017 KSN524017 LCJ524017 LMF524017 LWB524017 MFX524017 MPT524017 MZP524017 NJL524017 NTH524017 ODD524017 OMZ524017 OWV524017 PGR524017 PQN524017 QAJ524017 QKF524017 QUB524017 RDX524017 RNT524017 RXP524017 SHL524017 SRH524017 TBD524017 TKZ524017 TUV524017 UER524017 UON524017 UYJ524017 VIF524017 VSB524017 WBX524017 WLT524017 WVP524017 JD589553 SZ589553 ACV589553 AMR589553 AWN589553 BGJ589553 BQF589553 CAB589553 CJX589553 CTT589553 DDP589553 DNL589553 DXH589553 EHD589553 EQZ589553 FAV589553 FKR589553 FUN589553 GEJ589553 GOF589553 GYB589553 HHX589553 HRT589553 IBP589553 ILL589553 IVH589553 JFD589553 JOZ589553 JYV589553 KIR589553 KSN589553 LCJ589553 LMF589553 LWB589553 MFX589553 MPT589553 MZP589553 NJL589553 NTH589553 ODD589553 OMZ589553 OWV589553 PGR589553 PQN589553 QAJ589553 QKF589553 QUB589553 RDX589553 RNT589553 RXP589553 SHL589553 SRH589553 TBD589553 TKZ589553 TUV589553 UER589553 UON589553 UYJ589553 VIF589553 VSB589553 WBX589553 WLT589553 WVP589553 JD655089 SZ655089 ACV655089 AMR655089 AWN655089 BGJ655089 BQF655089 CAB655089 CJX655089 CTT655089 DDP655089 DNL655089 DXH655089 EHD655089 EQZ655089 FAV655089 FKR655089 FUN655089 GEJ655089 GOF655089 GYB655089 HHX655089 HRT655089 IBP655089 ILL655089 IVH655089 JFD655089 JOZ655089 JYV655089 KIR655089 KSN655089 LCJ655089 LMF655089 LWB655089 MFX655089 MPT655089 MZP655089 NJL655089 NTH655089 ODD655089 OMZ655089 OWV655089 PGR655089 PQN655089 QAJ655089 QKF655089 QUB655089 RDX655089 RNT655089 RXP655089 SHL655089 SRH655089 TBD655089 TKZ655089 TUV655089 UER655089 UON655089 UYJ655089 VIF655089 VSB655089 WBX655089 WLT655089 WVP655089 JD720625 SZ720625 ACV720625 AMR720625 AWN720625 BGJ720625 BQF720625 CAB720625 CJX720625 CTT720625 DDP720625 DNL720625 DXH720625 EHD720625 EQZ720625 FAV720625 FKR720625 FUN720625 GEJ720625 GOF720625 GYB720625 HHX720625 HRT720625 IBP720625 ILL720625 IVH720625 JFD720625 JOZ720625 JYV720625 KIR720625 KSN720625 LCJ720625 LMF720625 LWB720625 MFX720625 MPT720625 MZP720625 NJL720625 NTH720625 ODD720625 OMZ720625 OWV720625 PGR720625 PQN720625 QAJ720625 QKF720625 QUB720625 RDX720625 RNT720625 RXP720625 SHL720625 SRH720625 TBD720625 TKZ720625 TUV720625 UER720625 UON720625 UYJ720625 VIF720625 VSB720625 WBX720625 WLT720625 WVP720625 JD786161 SZ786161 ACV786161 AMR786161 AWN786161 BGJ786161 BQF786161 CAB786161 CJX786161 CTT786161 DDP786161 DNL786161 DXH786161 EHD786161 EQZ786161 FAV786161 FKR786161 FUN786161 GEJ786161 GOF786161 GYB786161 HHX786161 HRT786161 IBP786161 ILL786161 IVH786161 JFD786161 JOZ786161 JYV786161 KIR786161 KSN786161 LCJ786161 LMF786161 LWB786161 MFX786161 MPT786161 MZP786161 NJL786161 NTH786161 ODD786161 OMZ786161 OWV786161 PGR786161 PQN786161 QAJ786161 QKF786161 QUB786161 RDX786161 RNT786161 RXP786161 SHL786161 SRH786161 TBD786161 TKZ786161 TUV786161 UER786161 UON786161 UYJ786161 VIF786161 VSB786161 WBX786161 WLT786161 WVP786161 JD851697 SZ851697 ACV851697 AMR851697 AWN851697 BGJ851697 BQF851697 CAB851697 CJX851697 CTT851697 DDP851697 DNL851697 DXH851697 EHD851697 EQZ851697 FAV851697 FKR851697 FUN851697 GEJ851697 GOF851697 GYB851697 HHX851697 HRT851697 IBP851697 ILL851697 IVH851697 JFD851697 JOZ851697 JYV851697 KIR851697 KSN851697 LCJ851697 LMF851697 LWB851697 MFX851697 MPT851697 MZP851697 NJL851697 NTH851697 ODD851697 OMZ851697 OWV851697 PGR851697 PQN851697 QAJ851697 QKF851697 QUB851697 RDX851697 RNT851697 RXP851697 SHL851697 SRH851697 TBD851697 TKZ851697 TUV851697 UER851697 UON851697 UYJ851697 VIF851697 VSB851697 WBX851697 WLT851697 WVP851697 JD917233 SZ917233 ACV917233 AMR917233 AWN917233 BGJ917233 BQF917233 CAB917233 CJX917233 CTT917233 DDP917233 DNL917233 DXH917233 EHD917233 EQZ917233 FAV917233 FKR917233 FUN917233 GEJ917233 GOF917233 GYB917233 HHX917233 HRT917233 IBP917233 ILL917233 IVH917233 JFD917233 JOZ917233 JYV917233 KIR917233 KSN917233 LCJ917233 LMF917233 LWB917233 MFX917233 MPT917233 MZP917233 NJL917233 NTH917233 ODD917233 OMZ917233 OWV917233 PGR917233 PQN917233 QAJ917233 QKF917233 QUB917233 RDX917233 RNT917233 RXP917233 SHL917233 SRH917233 TBD917233 TKZ917233 TUV917233 UER917233 UON917233 UYJ917233 VIF917233 VSB917233 WBX917233 WLT917233 WVP917233 JD982769 SZ982769 ACV982769 AMR982769 AWN982769 BGJ982769 BQF982769 CAB982769 CJX982769 CTT982769 DDP982769 DNL982769 DXH982769 EHD982769 EQZ982769 FAV982769 FKR982769 FUN982769 GEJ982769 GOF982769 GYB982769 HHX982769 HRT982769 IBP982769 ILL982769 IVH982769 JFD982769 JOZ982769 JYV982769 KIR982769 KSN982769 LCJ982769 LMF982769 LWB982769 MFX982769 MPT982769 MZP982769 NJL982769 NTH982769 ODD982769 OMZ982769 OWV982769 PGR982769 PQN982769 QAJ982769 QKF982769 QUB982769 RDX982769 RNT982769 RXP982769 SHL982769 SRH982769 TBD982769 TKZ982769 TUV982769 UER982769 UON982769 UYJ982769 VIF982769 VSB982769 WBX982769 WLT982769 WVP982769 HD65265 QZ65265 AAV65265 AKR65265 AUN65265 BEJ65265 BOF65265 BYB65265 CHX65265 CRT65265 DBP65265 DLL65265 DVH65265 EFD65265 EOZ65265 EYV65265 FIR65265 FSN65265 GCJ65265 GMF65265 GWB65265 HFX65265 HPT65265 HZP65265 IJL65265 ITH65265 JDD65265 JMZ65265 JWV65265 KGR65265 KQN65265 LAJ65265 LKF65265 LUB65265 MDX65265 MNT65265 MXP65265 NHL65265 NRH65265 OBD65265 OKZ65265 OUV65265 PER65265 PON65265 PYJ65265 QIF65265 QSB65265 RBX65265 RLT65265 RVP65265 SFL65265 SPH65265 SZD65265 TIZ65265 TSV65265 UCR65265 UMN65265 UWJ65265 VGF65265 VQB65265 VZX65265 WJT65265 WTP65265 HD130801 QZ130801 AAV130801 AKR130801 AUN130801 BEJ130801 BOF130801 BYB130801 CHX130801 CRT130801 DBP130801 DLL130801 DVH130801 EFD130801 EOZ130801 EYV130801 FIR130801 FSN130801 GCJ130801 GMF130801 GWB130801 HFX130801 HPT130801 HZP130801 IJL130801 ITH130801 JDD130801 JMZ130801 JWV130801 KGR130801 KQN130801 LAJ130801 LKF130801 LUB130801 MDX130801 MNT130801 MXP130801 NHL130801 NRH130801 OBD130801 OKZ130801 OUV130801 PER130801 PON130801 PYJ130801 QIF130801 QSB130801 RBX130801 RLT130801 RVP130801 SFL130801 SPH130801 SZD130801 TIZ130801 TSV130801 UCR130801 UMN130801 UWJ130801 VGF130801 VQB130801 VZX130801 WJT130801 WTP130801 HD196337 QZ196337 AAV196337 AKR196337 AUN196337 BEJ196337 BOF196337 BYB196337 CHX196337 CRT196337 DBP196337 DLL196337 DVH196337 EFD196337 EOZ196337 EYV196337 FIR196337 FSN196337 GCJ196337 GMF196337 GWB196337 HFX196337 HPT196337 HZP196337 IJL196337 ITH196337 JDD196337 JMZ196337 JWV196337 KGR196337 KQN196337 LAJ196337 LKF196337 LUB196337 MDX196337 MNT196337 MXP196337 NHL196337 NRH196337 OBD196337 OKZ196337 OUV196337 PER196337 PON196337 PYJ196337 QIF196337 QSB196337 RBX196337 RLT196337 RVP196337 SFL196337 SPH196337 SZD196337 TIZ196337 TSV196337 UCR196337 UMN196337 UWJ196337 VGF196337 VQB196337 VZX196337 WJT196337 WTP196337 HD261873 QZ261873 AAV261873 AKR261873 AUN261873 BEJ261873 BOF261873 BYB261873 CHX261873 CRT261873 DBP261873 DLL261873 DVH261873 EFD261873 EOZ261873 EYV261873 FIR261873 FSN261873 GCJ261873 GMF261873 GWB261873 HFX261873 HPT261873 HZP261873 IJL261873 ITH261873 JDD261873 JMZ261873 JWV261873 KGR261873 KQN261873 LAJ261873 LKF261873 LUB261873 MDX261873 MNT261873 MXP261873 NHL261873 NRH261873 OBD261873 OKZ261873 OUV261873 PER261873 PON261873 PYJ261873 QIF261873 QSB261873 RBX261873 RLT261873 RVP261873 SFL261873 SPH261873 SZD261873 TIZ261873 TSV261873 UCR261873 UMN261873 UWJ261873 VGF261873 VQB261873 VZX261873 WJT261873 WTP261873 HD327409 QZ327409 AAV327409 AKR327409 AUN327409 BEJ327409 BOF327409 BYB327409 CHX327409 CRT327409 DBP327409 DLL327409 DVH327409 EFD327409 EOZ327409 EYV327409 FIR327409 FSN327409 GCJ327409 GMF327409 GWB327409 HFX327409 HPT327409 HZP327409 IJL327409 ITH327409 JDD327409 JMZ327409 JWV327409 KGR327409 KQN327409 LAJ327409 LKF327409 LUB327409 MDX327409 MNT327409 MXP327409 NHL327409 NRH327409 OBD327409 OKZ327409 OUV327409 PER327409 PON327409 PYJ327409 QIF327409 QSB327409 RBX327409 RLT327409 RVP327409 SFL327409 SPH327409 SZD327409 TIZ327409 TSV327409 UCR327409 UMN327409 UWJ327409 VGF327409 VQB327409 VZX327409 WJT327409 WTP327409 HD392945 QZ392945 AAV392945 AKR392945 AUN392945 BEJ392945 BOF392945 BYB392945 CHX392945 CRT392945 DBP392945 DLL392945 DVH392945 EFD392945 EOZ392945 EYV392945 FIR392945 FSN392945 GCJ392945 GMF392945 GWB392945 HFX392945 HPT392945 HZP392945 IJL392945 ITH392945 JDD392945 JMZ392945 JWV392945 KGR392945 KQN392945 LAJ392945 LKF392945 LUB392945 MDX392945 MNT392945 MXP392945 NHL392945 NRH392945 OBD392945 OKZ392945 OUV392945 PER392945 PON392945 PYJ392945 QIF392945 QSB392945 RBX392945 RLT392945 RVP392945 SFL392945 SPH392945 SZD392945 TIZ392945 TSV392945 UCR392945 UMN392945 UWJ392945 VGF392945 VQB392945 VZX392945 WJT392945 WTP392945 HD458481 QZ458481 AAV458481 AKR458481 AUN458481 BEJ458481 BOF458481 BYB458481 CHX458481 CRT458481 DBP458481 DLL458481 DVH458481 EFD458481 EOZ458481 EYV458481 FIR458481 FSN458481 GCJ458481 GMF458481 GWB458481 HFX458481 HPT458481 HZP458481 IJL458481 ITH458481 JDD458481 JMZ458481 JWV458481 KGR458481 KQN458481 LAJ458481 LKF458481 LUB458481 MDX458481 MNT458481 MXP458481 NHL458481 NRH458481 OBD458481 OKZ458481 OUV458481 PER458481 PON458481 PYJ458481 QIF458481 QSB458481 RBX458481 RLT458481 RVP458481 SFL458481 SPH458481 SZD458481 TIZ458481 TSV458481 UCR458481 UMN458481 UWJ458481 VGF458481 VQB458481 VZX458481 WJT458481 WTP458481 HD524017 QZ524017 AAV524017 AKR524017 AUN524017 BEJ524017 BOF524017 BYB524017 CHX524017 CRT524017 DBP524017 DLL524017 DVH524017 EFD524017 EOZ524017 EYV524017 FIR524017 FSN524017 GCJ524017 GMF524017 GWB524017 HFX524017 HPT524017 HZP524017 IJL524017 ITH524017 JDD524017 JMZ524017 JWV524017 KGR524017 KQN524017 LAJ524017 LKF524017 LUB524017 MDX524017 MNT524017 MXP524017 NHL524017 NRH524017 OBD524017 OKZ524017 OUV524017 PER524017 PON524017 PYJ524017 QIF524017 QSB524017 RBX524017 RLT524017 RVP524017 SFL524017 SPH524017 SZD524017 TIZ524017 TSV524017 UCR524017 UMN524017 UWJ524017 VGF524017 VQB524017 VZX524017 WJT524017 WTP524017 HD589553 QZ589553 AAV589553 AKR589553 AUN589553 BEJ589553 BOF589553 BYB589553 CHX589553 CRT589553 DBP589553 DLL589553 DVH589553 EFD589553 EOZ589553 EYV589553 FIR589553 FSN589553 GCJ589553 GMF589553 GWB589553 HFX589553 HPT589553 HZP589553 IJL589553 ITH589553 JDD589553 JMZ589553 JWV589553 KGR589553 KQN589553 LAJ589553 LKF589553 LUB589553 MDX589553 MNT589553 MXP589553 NHL589553 NRH589553 OBD589553 OKZ589553 OUV589553 PER589553 PON589553 PYJ589553 QIF589553 QSB589553 RBX589553 RLT589553 RVP589553 SFL589553 SPH589553 SZD589553 TIZ589553 TSV589553 UCR589553 UMN589553 UWJ589553 VGF589553 VQB589553 VZX589553 WJT589553 WTP589553 HD655089 QZ655089 AAV655089 AKR655089 AUN655089 BEJ655089 BOF655089 BYB655089 CHX655089 CRT655089 DBP655089 DLL655089 DVH655089 EFD655089 EOZ655089 EYV655089 FIR655089 FSN655089 GCJ655089 GMF655089 GWB655089 HFX655089 HPT655089 HZP655089 IJL655089 ITH655089 JDD655089 JMZ655089 JWV655089 KGR655089 KQN655089 LAJ655089 LKF655089 LUB655089 MDX655089 MNT655089 MXP655089 NHL655089 NRH655089 OBD655089 OKZ655089 OUV655089 PER655089 PON655089 PYJ655089 QIF655089 QSB655089 RBX655089 RLT655089 RVP655089 SFL655089 SPH655089 SZD655089 TIZ655089 TSV655089 UCR655089 UMN655089 UWJ655089 VGF655089 VQB655089 VZX655089 WJT655089 WTP655089 HD720625 QZ720625 AAV720625 AKR720625 AUN720625 BEJ720625 BOF720625 BYB720625 CHX720625 CRT720625 DBP720625 DLL720625 DVH720625 EFD720625 EOZ720625 EYV720625 FIR720625 FSN720625 GCJ720625 GMF720625 GWB720625 HFX720625 HPT720625 HZP720625 IJL720625 ITH720625 JDD720625 JMZ720625 JWV720625 KGR720625 KQN720625 LAJ720625 LKF720625 LUB720625 MDX720625 MNT720625 MXP720625 NHL720625 NRH720625 OBD720625 OKZ720625 OUV720625 PER720625 PON720625 PYJ720625 QIF720625 QSB720625 RBX720625 RLT720625 RVP720625 SFL720625 SPH720625 SZD720625 TIZ720625 TSV720625 UCR720625 UMN720625 UWJ720625 VGF720625 VQB720625 VZX720625 WJT720625 WTP720625 HD786161 QZ786161 AAV786161 AKR786161 AUN786161 BEJ786161 BOF786161 BYB786161 CHX786161 CRT786161 DBP786161 DLL786161 DVH786161 EFD786161 EOZ786161 EYV786161 FIR786161 FSN786161 GCJ786161 GMF786161 GWB786161 HFX786161 HPT786161 HZP786161 IJL786161 ITH786161 JDD786161 JMZ786161 JWV786161 KGR786161 KQN786161 LAJ786161 LKF786161 LUB786161 MDX786161 MNT786161 MXP786161 NHL786161 NRH786161 OBD786161 OKZ786161 OUV786161 PER786161 PON786161 PYJ786161 QIF786161 QSB786161 RBX786161 RLT786161 RVP786161 SFL786161 SPH786161 SZD786161 TIZ786161 TSV786161 UCR786161 UMN786161 UWJ786161 VGF786161 VQB786161 VZX786161 WJT786161 WTP786161 HD851697 QZ851697 AAV851697 AKR851697 AUN851697 BEJ851697 BOF851697 BYB851697 CHX851697 CRT851697 DBP851697 DLL851697 DVH851697 EFD851697 EOZ851697 EYV851697 FIR851697 FSN851697 GCJ851697 GMF851697 GWB851697 HFX851697 HPT851697 HZP851697 IJL851697 ITH851697 JDD851697 JMZ851697 JWV851697 KGR851697 KQN851697 LAJ851697 LKF851697 LUB851697 MDX851697 MNT851697 MXP851697 NHL851697 NRH851697 OBD851697 OKZ851697 OUV851697 PER851697 PON851697 PYJ851697 QIF851697 QSB851697 RBX851697 RLT851697 RVP851697 SFL851697 SPH851697 SZD851697 TIZ851697 TSV851697 UCR851697 UMN851697 UWJ851697 VGF851697 VQB851697 VZX851697 WJT851697 WTP851697 HD917233 QZ917233 AAV917233 AKR917233 AUN917233 BEJ917233 BOF917233 BYB917233 CHX917233 CRT917233 DBP917233 DLL917233 DVH917233 EFD917233 EOZ917233 EYV917233 FIR917233 FSN917233 GCJ917233 GMF917233 GWB917233 HFX917233 HPT917233 HZP917233 IJL917233 ITH917233 JDD917233 JMZ917233 JWV917233 KGR917233 KQN917233 LAJ917233 LKF917233 LUB917233 MDX917233 MNT917233 MXP917233 NHL917233 NRH917233 OBD917233 OKZ917233 OUV917233 PER917233 PON917233 PYJ917233 QIF917233 QSB917233 RBX917233 RLT917233 RVP917233 SFL917233 SPH917233 SZD917233 TIZ917233 TSV917233 UCR917233 UMN917233 UWJ917233 VGF917233 VQB917233 VZX917233 WJT917233 WTP917233 HD982769 QZ982769 AAV982769 AKR982769 AUN982769 BEJ982769 BOF982769 BYB982769 CHX982769 CRT982769 DBP982769 DLL982769 DVH982769 EFD982769 EOZ982769 EYV982769 FIR982769 FSN982769 GCJ982769 GMF982769 GWB982769 HFX982769 HPT982769 HZP982769 IJL982769 ITH982769 JDD982769 JMZ982769 JWV982769 KGR982769 KQN982769 LAJ982769 LKF982769 LUB982769 MDX982769 MNT982769 MXP982769 NHL982769 NRH982769 OBD982769 OKZ982769 OUV982769 PER982769 PON982769 PYJ982769 QIF982769 QSB982769 RBX982769 RLT982769 RVP982769 SFL982769 SPH982769 SZD982769 TIZ982769 TSV982769 UCR982769 UMN982769 UWJ982769 VGF982769 VQB982769 VZX982769 WJT982769 WTP982769 HF65265 RB65265 AAX65265 AKT65265 AUP65265 BEL65265 BOH65265 BYD65265 CHZ65265 CRV65265 DBR65265 DLN65265 DVJ65265 EFF65265 EPB65265 EYX65265 FIT65265 FSP65265 GCL65265 GMH65265 GWD65265 HFZ65265 HPV65265 HZR65265 IJN65265 ITJ65265 JDF65265 JNB65265 JWX65265 KGT65265 KQP65265 LAL65265 LKH65265 LUD65265 MDZ65265 MNV65265 MXR65265 NHN65265 NRJ65265 OBF65265 OLB65265 OUX65265 PET65265 POP65265 PYL65265 QIH65265 QSD65265 RBZ65265 RLV65265 RVR65265 SFN65265 SPJ65265 SZF65265 TJB65265 TSX65265 UCT65265 UMP65265 UWL65265 VGH65265 VQD65265 VZZ65265 WJV65265 WTR65265 HF130801 RB130801 AAX130801 AKT130801 AUP130801 BEL130801 BOH130801 BYD130801 CHZ130801 CRV130801 DBR130801 DLN130801 DVJ130801 EFF130801 EPB130801 EYX130801 FIT130801 FSP130801 GCL130801 GMH130801 GWD130801 HFZ130801 HPV130801 HZR130801 IJN130801 ITJ130801 JDF130801 JNB130801 JWX130801 KGT130801 KQP130801 LAL130801 LKH130801 LUD130801 MDZ130801 MNV130801 MXR130801 NHN130801 NRJ130801 OBF130801 OLB130801 OUX130801 PET130801 POP130801 PYL130801 QIH130801 QSD130801 RBZ130801 RLV130801 RVR130801 SFN130801 SPJ130801 SZF130801 TJB130801 TSX130801 UCT130801 UMP130801 UWL130801 VGH130801 VQD130801 VZZ130801 WJV130801 WTR130801 HF196337 RB196337 AAX196337 AKT196337 AUP196337 BEL196337 BOH196337 BYD196337 CHZ196337 CRV196337 DBR196337 DLN196337 DVJ196337 EFF196337 EPB196337 EYX196337 FIT196337 FSP196337 GCL196337 GMH196337 GWD196337 HFZ196337 HPV196337 HZR196337 IJN196337 ITJ196337 JDF196337 JNB196337 JWX196337 KGT196337 KQP196337 LAL196337 LKH196337 LUD196337 MDZ196337 MNV196337 MXR196337 NHN196337 NRJ196337 OBF196337 OLB196337 OUX196337 PET196337 POP196337 PYL196337 QIH196337 QSD196337 RBZ196337 RLV196337 RVR196337 SFN196337 SPJ196337 SZF196337 TJB196337 TSX196337 UCT196337 UMP196337 UWL196337 VGH196337 VQD196337 VZZ196337 WJV196337 WTR196337 HF261873 RB261873 AAX261873 AKT261873 AUP261873 BEL261873 BOH261873 BYD261873 CHZ261873 CRV261873 DBR261873 DLN261873 DVJ261873 EFF261873 EPB261873 EYX261873 FIT261873 FSP261873 GCL261873 GMH261873 GWD261873 HFZ261873 HPV261873 HZR261873 IJN261873 ITJ261873 JDF261873 JNB261873 JWX261873 KGT261873 KQP261873 LAL261873 LKH261873 LUD261873 MDZ261873 MNV261873 MXR261873 NHN261873 NRJ261873 OBF261873 OLB261873 OUX261873 PET261873 POP261873 PYL261873 QIH261873 QSD261873 RBZ261873 RLV261873 RVR261873 SFN261873 SPJ261873 SZF261873 TJB261873 TSX261873 UCT261873 UMP261873 UWL261873 VGH261873 VQD261873 VZZ261873 WJV261873 WTR261873 HF327409 RB327409 AAX327409 AKT327409 AUP327409 BEL327409 BOH327409 BYD327409 CHZ327409 CRV327409 DBR327409 DLN327409 DVJ327409 EFF327409 EPB327409 EYX327409 FIT327409 FSP327409 GCL327409 GMH327409 GWD327409 HFZ327409 HPV327409 HZR327409 IJN327409 ITJ327409 JDF327409 JNB327409 JWX327409 KGT327409 KQP327409 LAL327409 LKH327409 LUD327409 MDZ327409 MNV327409 MXR327409 NHN327409 NRJ327409 OBF327409 OLB327409 OUX327409 PET327409 POP327409 PYL327409 QIH327409 QSD327409 RBZ327409 RLV327409 RVR327409 SFN327409 SPJ327409 SZF327409 TJB327409 TSX327409 UCT327409 UMP327409 UWL327409 VGH327409 VQD327409 VZZ327409 WJV327409 WTR327409 HF392945 RB392945 AAX392945 AKT392945 AUP392945 BEL392945 BOH392945 BYD392945 CHZ392945 CRV392945 DBR392945 DLN392945 DVJ392945 EFF392945 EPB392945 EYX392945 FIT392945 FSP392945 GCL392945 GMH392945 GWD392945 HFZ392945 HPV392945 HZR392945 IJN392945 ITJ392945 JDF392945 JNB392945 JWX392945 KGT392945 KQP392945 LAL392945 LKH392945 LUD392945 MDZ392945 MNV392945 MXR392945 NHN392945 NRJ392945 OBF392945 OLB392945 OUX392945 PET392945 POP392945 PYL392945 QIH392945 QSD392945 RBZ392945 RLV392945 RVR392945 SFN392945 SPJ392945 SZF392945 TJB392945 TSX392945 UCT392945 UMP392945 UWL392945 VGH392945 VQD392945 VZZ392945 WJV392945 WTR392945 HF458481 RB458481 AAX458481 AKT458481 AUP458481 BEL458481 BOH458481 BYD458481 CHZ458481 CRV458481 DBR458481 DLN458481 DVJ458481 EFF458481 EPB458481 EYX458481 FIT458481 FSP458481 GCL458481 GMH458481 GWD458481 HFZ458481 HPV458481 HZR458481 IJN458481 ITJ458481 JDF458481 JNB458481 JWX458481 KGT458481 KQP458481 LAL458481 LKH458481 LUD458481 MDZ458481 MNV458481 MXR458481 NHN458481 NRJ458481 OBF458481 OLB458481 OUX458481 PET458481 POP458481 PYL458481 QIH458481 QSD458481 RBZ458481 RLV458481 RVR458481 SFN458481 SPJ458481 SZF458481 TJB458481 TSX458481 UCT458481 UMP458481 UWL458481 VGH458481 VQD458481 VZZ458481 WJV458481 WTR458481 HF524017 RB524017 AAX524017 AKT524017 AUP524017 BEL524017 BOH524017 BYD524017 CHZ524017 CRV524017 DBR524017 DLN524017 DVJ524017 EFF524017 EPB524017 EYX524017 FIT524017 FSP524017 GCL524017 GMH524017 GWD524017 HFZ524017 HPV524017 HZR524017 IJN524017 ITJ524017 JDF524017 JNB524017 JWX524017 KGT524017 KQP524017 LAL524017 LKH524017 LUD524017 MDZ524017 MNV524017 MXR524017 NHN524017 NRJ524017 OBF524017 OLB524017 OUX524017 PET524017 POP524017 PYL524017 QIH524017 QSD524017 RBZ524017 RLV524017 RVR524017 SFN524017 SPJ524017 SZF524017 TJB524017 TSX524017 UCT524017 UMP524017 UWL524017 VGH524017 VQD524017 VZZ524017 WJV524017 WTR524017 HF589553 RB589553 AAX589553 AKT589553 AUP589553 BEL589553 BOH589553 BYD589553 CHZ589553 CRV589553 DBR589553 DLN589553 DVJ589553 EFF589553 EPB589553 EYX589553 FIT589553 FSP589553 GCL589553 GMH589553 GWD589553 HFZ589553 HPV589553 HZR589553 IJN589553 ITJ589553 JDF589553 JNB589553 JWX589553 KGT589553 KQP589553 LAL589553 LKH589553 LUD589553 MDZ589553 MNV589553 MXR589553 NHN589553 NRJ589553 OBF589553 OLB589553 OUX589553 PET589553 POP589553 PYL589553 QIH589553 QSD589553 RBZ589553 RLV589553 RVR589553 SFN589553 SPJ589553 SZF589553 TJB589553 TSX589553 UCT589553 UMP589553 UWL589553 VGH589553 VQD589553 VZZ589553 WJV589553 WTR589553 HF655089 RB655089 AAX655089 AKT655089 AUP655089 BEL655089 BOH655089 BYD655089 CHZ655089 CRV655089 DBR655089 DLN655089 DVJ655089 EFF655089 EPB655089 EYX655089 FIT655089 FSP655089 GCL655089 GMH655089 GWD655089 HFZ655089 HPV655089 HZR655089 IJN655089 ITJ655089 JDF655089 JNB655089 JWX655089 KGT655089 KQP655089 LAL655089 LKH655089 LUD655089 MDZ655089 MNV655089 MXR655089 NHN655089 NRJ655089 OBF655089 OLB655089 OUX655089 PET655089 POP655089 PYL655089 QIH655089 QSD655089 RBZ655089 RLV655089 RVR655089 SFN655089 SPJ655089 SZF655089 TJB655089 TSX655089 UCT655089 UMP655089 UWL655089 VGH655089 VQD655089 VZZ655089 WJV655089 WTR655089 HF720625 RB720625 AAX720625 AKT720625 AUP720625 BEL720625 BOH720625 BYD720625 CHZ720625 CRV720625 DBR720625 DLN720625 DVJ720625 EFF720625 EPB720625 EYX720625 FIT720625 FSP720625 GCL720625 GMH720625 GWD720625 HFZ720625 HPV720625 HZR720625 IJN720625 ITJ720625 JDF720625 JNB720625 JWX720625 KGT720625 KQP720625 LAL720625 LKH720625 LUD720625 MDZ720625 MNV720625 MXR720625 NHN720625 NRJ720625 OBF720625 OLB720625 OUX720625 PET720625 POP720625 PYL720625 QIH720625 QSD720625 RBZ720625 RLV720625 RVR720625 SFN720625 SPJ720625 SZF720625 TJB720625 TSX720625 UCT720625 UMP720625 UWL720625 VGH720625 VQD720625 VZZ720625 WJV720625 WTR720625 HF786161 RB786161 AAX786161 AKT786161 AUP786161 BEL786161 BOH786161 BYD786161 CHZ786161 CRV786161 DBR786161 DLN786161 DVJ786161 EFF786161 EPB786161 EYX786161 FIT786161 FSP786161 GCL786161 GMH786161 GWD786161 HFZ786161 HPV786161 HZR786161 IJN786161 ITJ786161 JDF786161 JNB786161 JWX786161 KGT786161 KQP786161 LAL786161 LKH786161 LUD786161 MDZ786161 MNV786161 MXR786161 NHN786161 NRJ786161 OBF786161 OLB786161 OUX786161 PET786161 POP786161 PYL786161 QIH786161 QSD786161 RBZ786161 RLV786161 RVR786161 SFN786161 SPJ786161 SZF786161 TJB786161 TSX786161 UCT786161 UMP786161 UWL786161 VGH786161 VQD786161 VZZ786161 WJV786161 WTR786161 HF851697 RB851697 AAX851697 AKT851697 AUP851697 BEL851697 BOH851697 BYD851697 CHZ851697 CRV851697 DBR851697 DLN851697 DVJ851697 EFF851697 EPB851697 EYX851697 FIT851697 FSP851697 GCL851697 GMH851697 GWD851697 HFZ851697 HPV851697 HZR851697 IJN851697 ITJ851697 JDF851697 JNB851697 JWX851697 KGT851697 KQP851697 LAL851697 LKH851697 LUD851697 MDZ851697 MNV851697 MXR851697 NHN851697 NRJ851697 OBF851697 OLB851697 OUX851697 PET851697 POP851697 PYL851697 QIH851697 QSD851697 RBZ851697 RLV851697 RVR851697 SFN851697 SPJ851697 SZF851697 TJB851697 TSX851697 UCT851697 UMP851697 UWL851697 VGH851697 VQD851697 VZZ851697 WJV851697 WTR851697 HF917233 RB917233 AAX917233 AKT917233 AUP917233 BEL917233 BOH917233 BYD917233 CHZ917233 CRV917233 DBR917233 DLN917233 DVJ917233 EFF917233 EPB917233 EYX917233 FIT917233 FSP917233 GCL917233 GMH917233 GWD917233 HFZ917233 HPV917233 HZR917233 IJN917233 ITJ917233 JDF917233 JNB917233 JWX917233 KGT917233 KQP917233 LAL917233 LKH917233 LUD917233 MDZ917233 MNV917233 MXR917233 NHN917233 NRJ917233 OBF917233 OLB917233 OUX917233 PET917233 POP917233 PYL917233 QIH917233 QSD917233 RBZ917233 RLV917233 RVR917233 SFN917233 SPJ917233 SZF917233 TJB917233 TSX917233 UCT917233 UMP917233 UWL917233 VGH917233 VQD917233 VZZ917233 WJV917233 WTR917233 HF982769 RB982769 AAX982769 AKT982769 AUP982769 BEL982769 BOH982769 BYD982769 CHZ982769 CRV982769 DBR982769 DLN982769 DVJ982769 EFF982769 EPB982769 EYX982769 FIT982769 FSP982769 GCL982769 GMH982769 GWD982769 HFZ982769 HPV982769 HZR982769 IJN982769 ITJ982769 JDF982769 JNB982769 JWX982769 KGT982769 KQP982769 LAL982769 LKH982769 LUD982769 MDZ982769 MNV982769 MXR982769 NHN982769 NRJ982769 OBF982769 OLB982769 OUX982769 PET982769 POP982769 PYL982769 QIH982769 QSD982769 RBZ982769 RLV982769 RVR982769 SFN982769 SPJ982769 SZF982769 TJB982769 TSX982769 UCT982769 UMP982769 UWL982769 VGH982769 VQD982769 VZZ982769 WJV982769 WTR982769 HH65265 RD65265 AAZ65265 AKV65265 AUR65265 BEN65265 BOJ65265 BYF65265 CIB65265 CRX65265 DBT65265 DLP65265 DVL65265 EFH65265 EPD65265 EYZ65265 FIV65265 FSR65265 GCN65265 GMJ65265 GWF65265 HGB65265 HPX65265 HZT65265 IJP65265 ITL65265 JDH65265 JND65265 JWZ65265 KGV65265 KQR65265 LAN65265 LKJ65265 LUF65265 MEB65265 MNX65265 MXT65265 NHP65265 NRL65265 OBH65265 OLD65265 OUZ65265 PEV65265 POR65265 PYN65265 QIJ65265 QSF65265 RCB65265 RLX65265 RVT65265 SFP65265 SPL65265 SZH65265 TJD65265 TSZ65265 UCV65265 UMR65265 UWN65265 VGJ65265 VQF65265 WAB65265 WJX65265 WTT65265 HH130801 RD130801 AAZ130801 AKV130801 AUR130801 BEN130801 BOJ130801 BYF130801 CIB130801 CRX130801 DBT130801 DLP130801 DVL130801 EFH130801 EPD130801 EYZ130801 FIV130801 FSR130801 GCN130801 GMJ130801 GWF130801 HGB130801 HPX130801 HZT130801 IJP130801 ITL130801 JDH130801 JND130801 JWZ130801 KGV130801 KQR130801 LAN130801 LKJ130801 LUF130801 MEB130801 MNX130801 MXT130801 NHP130801 NRL130801 OBH130801 OLD130801 OUZ130801 PEV130801 POR130801 PYN130801 QIJ130801 QSF130801 RCB130801 RLX130801 RVT130801 SFP130801 SPL130801 SZH130801 TJD130801 TSZ130801 UCV130801 UMR130801 UWN130801 VGJ130801 VQF130801 WAB130801 WJX130801 WTT130801 HH196337 RD196337 AAZ196337 AKV196337 AUR196337 BEN196337 BOJ196337 BYF196337 CIB196337 CRX196337 DBT196337 DLP196337 DVL196337 EFH196337 EPD196337 EYZ196337 FIV196337 FSR196337 GCN196337 GMJ196337 GWF196337 HGB196337 HPX196337 HZT196337 IJP196337 ITL196337 JDH196337 JND196337 JWZ196337 KGV196337 KQR196337 LAN196337 LKJ196337 LUF196337 MEB196337 MNX196337 MXT196337 NHP196337 NRL196337 OBH196337 OLD196337 OUZ196337 PEV196337 POR196337 PYN196337 QIJ196337 QSF196337 RCB196337 RLX196337 RVT196337 SFP196337 SPL196337 SZH196337 TJD196337 TSZ196337 UCV196337 UMR196337 UWN196337 VGJ196337 VQF196337 WAB196337 WJX196337 WTT196337 HH261873 RD261873 AAZ261873 AKV261873 AUR261873 BEN261873 BOJ261873 BYF261873 CIB261873 CRX261873 DBT261873 DLP261873 DVL261873 EFH261873 EPD261873 EYZ261873 FIV261873 FSR261873 GCN261873 GMJ261873 GWF261873 HGB261873 HPX261873 HZT261873 IJP261873 ITL261873 JDH261873 JND261873 JWZ261873 KGV261873 KQR261873 LAN261873 LKJ261873 LUF261873 MEB261873 MNX261873 MXT261873 NHP261873 NRL261873 OBH261873 OLD261873 OUZ261873 PEV261873 POR261873 PYN261873 QIJ261873 QSF261873 RCB261873 RLX261873 RVT261873 SFP261873 SPL261873 SZH261873 TJD261873 TSZ261873 UCV261873 UMR261873 UWN261873 VGJ261873 VQF261873 WAB261873 WJX261873 WTT261873 HH327409 RD327409 AAZ327409 AKV327409 AUR327409 BEN327409 BOJ327409 BYF327409 CIB327409 CRX327409 DBT327409 DLP327409 DVL327409 EFH327409 EPD327409 EYZ327409 FIV327409 FSR327409 GCN327409 GMJ327409 GWF327409 HGB327409 HPX327409 HZT327409 IJP327409 ITL327409 JDH327409 JND327409 JWZ327409 KGV327409 KQR327409 LAN327409 LKJ327409 LUF327409 MEB327409 MNX327409 MXT327409 NHP327409 NRL327409 OBH327409 OLD327409 OUZ327409 PEV327409 POR327409 PYN327409 QIJ327409 QSF327409 RCB327409 RLX327409 RVT327409 SFP327409 SPL327409 SZH327409 TJD327409 TSZ327409 UCV327409 UMR327409 UWN327409 VGJ327409 VQF327409 WAB327409 WJX327409 WTT327409 HH392945 RD392945 AAZ392945 AKV392945 AUR392945 BEN392945 BOJ392945 BYF392945 CIB392945 CRX392945 DBT392945 DLP392945 DVL392945 EFH392945 EPD392945 EYZ392945 FIV392945 FSR392945 GCN392945 GMJ392945 GWF392945 HGB392945 HPX392945 HZT392945 IJP392945 ITL392945 JDH392945 JND392945 JWZ392945 KGV392945 KQR392945 LAN392945 LKJ392945 LUF392945 MEB392945 MNX392945 MXT392945 NHP392945 NRL392945 OBH392945 OLD392945 OUZ392945 PEV392945 POR392945 PYN392945 QIJ392945 QSF392945 RCB392945 RLX392945 RVT392945 SFP392945 SPL392945 SZH392945 TJD392945 TSZ392945 UCV392945 UMR392945 UWN392945 VGJ392945 VQF392945 WAB392945 WJX392945 WTT392945 HH458481 RD458481 AAZ458481 AKV458481 AUR458481 BEN458481 BOJ458481 BYF458481 CIB458481 CRX458481 DBT458481 DLP458481 DVL458481 EFH458481 EPD458481 EYZ458481 FIV458481 FSR458481 GCN458481 GMJ458481 GWF458481 HGB458481 HPX458481 HZT458481 IJP458481 ITL458481 JDH458481 JND458481 JWZ458481 KGV458481 KQR458481 LAN458481 LKJ458481 LUF458481 MEB458481 MNX458481 MXT458481 NHP458481 NRL458481 OBH458481 OLD458481 OUZ458481 PEV458481 POR458481 PYN458481 QIJ458481 QSF458481 RCB458481 RLX458481 RVT458481 SFP458481 SPL458481 SZH458481 TJD458481 TSZ458481 UCV458481 UMR458481 UWN458481 VGJ458481 VQF458481 WAB458481 WJX458481 WTT458481 HH524017 RD524017 AAZ524017 AKV524017 AUR524017 BEN524017 BOJ524017 BYF524017 CIB524017 CRX524017 DBT524017 DLP524017 DVL524017 EFH524017 EPD524017 EYZ524017 FIV524017 FSR524017 GCN524017 GMJ524017 GWF524017 HGB524017 HPX524017 HZT524017 IJP524017 ITL524017 JDH524017 JND524017 JWZ524017 KGV524017 KQR524017 LAN524017 LKJ524017 LUF524017 MEB524017 MNX524017 MXT524017 NHP524017 NRL524017 OBH524017 OLD524017 OUZ524017 PEV524017 POR524017 PYN524017 QIJ524017 QSF524017 RCB524017 RLX524017 RVT524017 SFP524017 SPL524017 SZH524017 TJD524017 TSZ524017 UCV524017 UMR524017 UWN524017 VGJ524017 VQF524017 WAB524017 WJX524017 WTT524017 HH589553 RD589553 AAZ589553 AKV589553 AUR589553 BEN589553 BOJ589553 BYF589553 CIB589553 CRX589553 DBT589553 DLP589553 DVL589553 EFH589553 EPD589553 EYZ589553 FIV589553 FSR589553 GCN589553 GMJ589553 GWF589553 HGB589553 HPX589553 HZT589553 IJP589553 ITL589553 JDH589553 JND589553 JWZ589553 KGV589553 KQR589553 LAN589553 LKJ589553 LUF589553 MEB589553 MNX589553 MXT589553 NHP589553 NRL589553 OBH589553 OLD589553 OUZ589553 PEV589553 POR589553 PYN589553 QIJ589553 QSF589553 RCB589553 RLX589553 RVT589553 SFP589553 SPL589553 SZH589553 TJD589553 TSZ589553 UCV589553 UMR589553 UWN589553 VGJ589553 VQF589553 WAB589553 WJX589553 WTT589553 HH655089 RD655089 AAZ655089 AKV655089 AUR655089 BEN655089 BOJ655089 BYF655089 CIB655089 CRX655089 DBT655089 DLP655089 DVL655089 EFH655089 EPD655089 EYZ655089 FIV655089 FSR655089 GCN655089 GMJ655089 GWF655089 HGB655089 HPX655089 HZT655089 IJP655089 ITL655089 JDH655089 JND655089 JWZ655089 KGV655089 KQR655089 LAN655089 LKJ655089 LUF655089 MEB655089 MNX655089 MXT655089 NHP655089 NRL655089 OBH655089 OLD655089 OUZ655089 PEV655089 POR655089 PYN655089 QIJ655089 QSF655089 RCB655089 RLX655089 RVT655089 SFP655089 SPL655089 SZH655089 TJD655089 TSZ655089 UCV655089 UMR655089 UWN655089 VGJ655089 VQF655089 WAB655089 WJX655089 WTT655089 HH720625 RD720625 AAZ720625 AKV720625 AUR720625 BEN720625 BOJ720625 BYF720625 CIB720625 CRX720625 DBT720625 DLP720625 DVL720625 EFH720625 EPD720625 EYZ720625 FIV720625 FSR720625 GCN720625 GMJ720625 GWF720625 HGB720625 HPX720625 HZT720625 IJP720625 ITL720625 JDH720625 JND720625 JWZ720625 KGV720625 KQR720625 LAN720625 LKJ720625 LUF720625 MEB720625 MNX720625 MXT720625 NHP720625 NRL720625 OBH720625 OLD720625 OUZ720625 PEV720625 POR720625 PYN720625 QIJ720625 QSF720625 RCB720625 RLX720625 RVT720625 SFP720625 SPL720625 SZH720625 TJD720625 TSZ720625 UCV720625 UMR720625 UWN720625 VGJ720625 VQF720625 WAB720625 WJX720625 WTT720625 HH786161 RD786161 AAZ786161 AKV786161 AUR786161 BEN786161 BOJ786161 BYF786161 CIB786161 CRX786161 DBT786161 DLP786161 DVL786161 EFH786161 EPD786161 EYZ786161 FIV786161 FSR786161 GCN786161 GMJ786161 GWF786161 HGB786161 HPX786161 HZT786161 IJP786161 ITL786161 JDH786161 JND786161 JWZ786161 KGV786161 KQR786161 LAN786161 LKJ786161 LUF786161 MEB786161 MNX786161 MXT786161 NHP786161 NRL786161 OBH786161 OLD786161 OUZ786161 PEV786161 POR786161 PYN786161 QIJ786161 QSF786161 RCB786161 RLX786161 RVT786161 SFP786161 SPL786161 SZH786161 TJD786161 TSZ786161 UCV786161 UMR786161 UWN786161 VGJ786161 VQF786161 WAB786161 WJX786161 WTT786161 HH851697 RD851697 AAZ851697 AKV851697 AUR851697 BEN851697 BOJ851697 BYF851697 CIB851697 CRX851697 DBT851697 DLP851697 DVL851697 EFH851697 EPD851697 EYZ851697 FIV851697 FSR851697 GCN851697 GMJ851697 GWF851697 HGB851697 HPX851697 HZT851697 IJP851697 ITL851697 JDH851697 JND851697 JWZ851697 KGV851697 KQR851697 LAN851697 LKJ851697 LUF851697 MEB851697 MNX851697 MXT851697 NHP851697 NRL851697 OBH851697 OLD851697 OUZ851697 PEV851697 POR851697 PYN851697 QIJ851697 QSF851697 RCB851697 RLX851697 RVT851697 SFP851697 SPL851697 SZH851697 TJD851697 TSZ851697 UCV851697 UMR851697 UWN851697 VGJ851697 VQF851697 WAB851697 WJX851697 WTT851697 HH917233 RD917233 AAZ917233 AKV917233 AUR917233 BEN917233 BOJ917233 BYF917233 CIB917233 CRX917233 DBT917233 DLP917233 DVL917233 EFH917233 EPD917233 EYZ917233 FIV917233 FSR917233 GCN917233 GMJ917233 GWF917233 HGB917233 HPX917233 HZT917233 IJP917233 ITL917233 JDH917233 JND917233 JWZ917233 KGV917233 KQR917233 LAN917233 LKJ917233 LUF917233 MEB917233 MNX917233 MXT917233 NHP917233 NRL917233 OBH917233 OLD917233 OUZ917233 PEV917233 POR917233 PYN917233 QIJ917233 QSF917233 RCB917233 RLX917233 RVT917233 SFP917233 SPL917233 SZH917233 TJD917233 TSZ917233 UCV917233 UMR917233 UWN917233 VGJ917233 VQF917233 WAB917233 WJX917233 WTT917233 HH982769 RD982769 AAZ982769 AKV982769 AUR982769 BEN982769 BOJ982769 BYF982769 CIB982769 CRX982769 DBT982769 DLP982769 DVL982769 EFH982769 EPD982769 EYZ982769 FIV982769 FSR982769 GCN982769 GMJ982769 GWF982769 HGB982769 HPX982769 HZT982769 IJP982769 ITL982769 JDH982769 JND982769 JWZ982769 KGV982769 KQR982769 LAN982769 LKJ982769 LUF982769 MEB982769 MNX982769 MXT982769 NHP982769 NRL982769 OBH982769 OLD982769 OUZ982769 PEV982769 POR982769 PYN982769 QIJ982769 QSF982769 RCB982769 RLX982769 RVT982769 SFP982769 SPL982769 SZH982769 TJD982769 TSZ982769 UCV982769 UMR982769 UWN982769 VGJ982769 VQF982769 WAB982769 WJX982769 WTT982769 HJ65265 RF65265 ABB65265 AKX65265 AUT65265 BEP65265 BOL65265 BYH65265 CID65265 CRZ65265 DBV65265 DLR65265 DVN65265 EFJ65265 EPF65265 EZB65265 FIX65265 FST65265 GCP65265 GML65265 GWH65265 HGD65265 HPZ65265 HZV65265 IJR65265 ITN65265 JDJ65265 JNF65265 JXB65265 KGX65265 KQT65265 LAP65265 LKL65265 LUH65265 MED65265 MNZ65265 MXV65265 NHR65265 NRN65265 OBJ65265 OLF65265 OVB65265 PEX65265 POT65265 PYP65265 QIL65265 QSH65265 RCD65265 RLZ65265 RVV65265 SFR65265 SPN65265 SZJ65265 TJF65265 TTB65265 UCX65265 UMT65265 UWP65265 VGL65265 VQH65265 WAD65265 WJZ65265 WTV65265 HJ130801 RF130801 ABB130801 AKX130801 AUT130801 BEP130801 BOL130801 BYH130801 CID130801 CRZ130801 DBV130801 DLR130801 DVN130801 EFJ130801 EPF130801 EZB130801 FIX130801 FST130801 GCP130801 GML130801 GWH130801 HGD130801 HPZ130801 HZV130801 IJR130801 ITN130801 JDJ130801 JNF130801 JXB130801 KGX130801 KQT130801 LAP130801 LKL130801 LUH130801 MED130801 MNZ130801 MXV130801 NHR130801 NRN130801 OBJ130801 OLF130801 OVB130801 PEX130801 POT130801 PYP130801 QIL130801 QSH130801 RCD130801 RLZ130801 RVV130801 SFR130801 SPN130801 SZJ130801 TJF130801 TTB130801 UCX130801 UMT130801 UWP130801 VGL130801 VQH130801 WAD130801 WJZ130801 WTV130801 HJ196337 RF196337 ABB196337 AKX196337 AUT196337 BEP196337 BOL196337 BYH196337 CID196337 CRZ196337 DBV196337 DLR196337 DVN196337 EFJ196337 EPF196337 EZB196337 FIX196337 FST196337 GCP196337 GML196337 GWH196337 HGD196337 HPZ196337 HZV196337 IJR196337 ITN196337 JDJ196337 JNF196337 JXB196337 KGX196337 KQT196337 LAP196337 LKL196337 LUH196337 MED196337 MNZ196337 MXV196337 NHR196337 NRN196337 OBJ196337 OLF196337 OVB196337 PEX196337 POT196337 PYP196337 QIL196337 QSH196337 RCD196337 RLZ196337 RVV196337 SFR196337 SPN196337 SZJ196337 TJF196337 TTB196337 UCX196337 UMT196337 UWP196337 VGL196337 VQH196337 WAD196337 WJZ196337 WTV196337 HJ261873 RF261873 ABB261873 AKX261873 AUT261873 BEP261873 BOL261873 BYH261873 CID261873 CRZ261873 DBV261873 DLR261873 DVN261873 EFJ261873 EPF261873 EZB261873 FIX261873 FST261873 GCP261873 GML261873 GWH261873 HGD261873 HPZ261873 HZV261873 IJR261873 ITN261873 JDJ261873 JNF261873 JXB261873 KGX261873 KQT261873 LAP261873 LKL261873 LUH261873 MED261873 MNZ261873 MXV261873 NHR261873 NRN261873 OBJ261873 OLF261873 OVB261873 PEX261873 POT261873 PYP261873 QIL261873 QSH261873 RCD261873 RLZ261873 RVV261873 SFR261873 SPN261873 SZJ261873 TJF261873 TTB261873 UCX261873 UMT261873 UWP261873 VGL261873 VQH261873 WAD261873 WJZ261873 WTV261873 HJ327409 RF327409 ABB327409 AKX327409 AUT327409 BEP327409 BOL327409 BYH327409 CID327409 CRZ327409 DBV327409 DLR327409 DVN327409 EFJ327409 EPF327409 EZB327409 FIX327409 FST327409 GCP327409 GML327409 GWH327409 HGD327409 HPZ327409 HZV327409 IJR327409 ITN327409 JDJ327409 JNF327409 JXB327409 KGX327409 KQT327409 LAP327409 LKL327409 LUH327409 MED327409 MNZ327409 MXV327409 NHR327409 NRN327409 OBJ327409 OLF327409 OVB327409 PEX327409 POT327409 PYP327409 QIL327409 QSH327409 RCD327409 RLZ327409 RVV327409 SFR327409 SPN327409 SZJ327409 TJF327409 TTB327409 UCX327409 UMT327409 UWP327409 VGL327409 VQH327409 WAD327409 WJZ327409 WTV327409 HJ392945 RF392945 ABB392945 AKX392945 AUT392945 BEP392945 BOL392945 BYH392945 CID392945 CRZ392945 DBV392945 DLR392945 DVN392945 EFJ392945 EPF392945 EZB392945 FIX392945 FST392945 GCP392945 GML392945 GWH392945 HGD392945 HPZ392945 HZV392945 IJR392945 ITN392945 JDJ392945 JNF392945 JXB392945 KGX392945 KQT392945 LAP392945 LKL392945 LUH392945 MED392945 MNZ392945 MXV392945 NHR392945 NRN392945 OBJ392945 OLF392945 OVB392945 PEX392945 POT392945 PYP392945 QIL392945 QSH392945 RCD392945 RLZ392945 RVV392945 SFR392945 SPN392945 SZJ392945 TJF392945 TTB392945 UCX392945 UMT392945 UWP392945 VGL392945 VQH392945 WAD392945 WJZ392945 WTV392945 HJ458481 RF458481 ABB458481 AKX458481 AUT458481 BEP458481 BOL458481 BYH458481 CID458481 CRZ458481 DBV458481 DLR458481 DVN458481 EFJ458481 EPF458481 EZB458481 FIX458481 FST458481 GCP458481 GML458481 GWH458481 HGD458481 HPZ458481 HZV458481 IJR458481 ITN458481 JDJ458481 JNF458481 JXB458481 KGX458481 KQT458481 LAP458481 LKL458481 LUH458481 MED458481 MNZ458481 MXV458481 NHR458481 NRN458481 OBJ458481 OLF458481 OVB458481 PEX458481 POT458481 PYP458481 QIL458481 QSH458481 RCD458481 RLZ458481 RVV458481 SFR458481 SPN458481 SZJ458481 TJF458481 TTB458481 UCX458481 UMT458481 UWP458481 VGL458481 VQH458481 WAD458481 WJZ458481 WTV458481 HJ524017 RF524017 ABB524017 AKX524017 AUT524017 BEP524017 BOL524017 BYH524017 CID524017 CRZ524017 DBV524017 DLR524017 DVN524017 EFJ524017 EPF524017 EZB524017 FIX524017 FST524017 GCP524017 GML524017 GWH524017 HGD524017 HPZ524017 HZV524017 IJR524017 ITN524017 JDJ524017 JNF524017 JXB524017 KGX524017 KQT524017 LAP524017 LKL524017 LUH524017 MED524017 MNZ524017 MXV524017 NHR524017 NRN524017 OBJ524017 OLF524017 OVB524017 PEX524017 POT524017 PYP524017 QIL524017 QSH524017 RCD524017 RLZ524017 RVV524017 SFR524017 SPN524017 SZJ524017 TJF524017 TTB524017 UCX524017 UMT524017 UWP524017 VGL524017 VQH524017 WAD524017 WJZ524017 WTV524017 HJ589553 RF589553 ABB589553 AKX589553 AUT589553 BEP589553 BOL589553 BYH589553 CID589553 CRZ589553 DBV589553 DLR589553 DVN589553 EFJ589553 EPF589553 EZB589553 FIX589553 FST589553 GCP589553 GML589553 GWH589553 HGD589553 HPZ589553 HZV589553 IJR589553 ITN589553 JDJ589553 JNF589553 JXB589553 KGX589553 KQT589553 LAP589553 LKL589553 LUH589553 MED589553 MNZ589553 MXV589553 NHR589553 NRN589553 OBJ589553 OLF589553 OVB589553 PEX589553 POT589553 PYP589553 QIL589553 QSH589553 RCD589553 RLZ589553 RVV589553 SFR589553 SPN589553 SZJ589553 TJF589553 TTB589553 UCX589553 UMT589553 UWP589553 VGL589553 VQH589553 WAD589553 WJZ589553 WTV589553 HJ655089 RF655089 ABB655089 AKX655089 AUT655089 BEP655089 BOL655089 BYH655089 CID655089 CRZ655089 DBV655089 DLR655089 DVN655089 EFJ655089 EPF655089 EZB655089 FIX655089 FST655089 GCP655089 GML655089 GWH655089 HGD655089 HPZ655089 HZV655089 IJR655089 ITN655089 JDJ655089 JNF655089 JXB655089 KGX655089 KQT655089 LAP655089 LKL655089 LUH655089 MED655089 MNZ655089 MXV655089 NHR655089 NRN655089 OBJ655089 OLF655089 OVB655089 PEX655089 POT655089 PYP655089 QIL655089 QSH655089 RCD655089 RLZ655089 RVV655089 SFR655089 SPN655089 SZJ655089 TJF655089 TTB655089 UCX655089 UMT655089 UWP655089 VGL655089 VQH655089 WAD655089 WJZ655089 WTV655089 HJ720625 RF720625 ABB720625 AKX720625 AUT720625 BEP720625 BOL720625 BYH720625 CID720625 CRZ720625 DBV720625 DLR720625 DVN720625 EFJ720625 EPF720625 EZB720625 FIX720625 FST720625 GCP720625 GML720625 GWH720625 HGD720625 HPZ720625 HZV720625 IJR720625 ITN720625 JDJ720625 JNF720625 JXB720625 KGX720625 KQT720625 LAP720625 LKL720625 LUH720625 MED720625 MNZ720625 MXV720625 NHR720625 NRN720625 OBJ720625 OLF720625 OVB720625 PEX720625 POT720625 PYP720625 QIL720625 QSH720625 RCD720625 RLZ720625 RVV720625 SFR720625 SPN720625 SZJ720625 TJF720625 TTB720625 UCX720625 UMT720625 UWP720625 VGL720625 VQH720625 WAD720625 WJZ720625 WTV720625 HJ786161 RF786161 ABB786161 AKX786161 AUT786161 BEP786161 BOL786161 BYH786161 CID786161 CRZ786161 DBV786161 DLR786161 DVN786161 EFJ786161 EPF786161 EZB786161 FIX786161 FST786161 GCP786161 GML786161 GWH786161 HGD786161 HPZ786161 HZV786161 IJR786161 ITN786161 JDJ786161 JNF786161 JXB786161 KGX786161 KQT786161 LAP786161 LKL786161 LUH786161 MED786161 MNZ786161 MXV786161 NHR786161 NRN786161 OBJ786161 OLF786161 OVB786161 PEX786161 POT786161 PYP786161 QIL786161 QSH786161 RCD786161 RLZ786161 RVV786161 SFR786161 SPN786161 SZJ786161 TJF786161 TTB786161 UCX786161 UMT786161 UWP786161 VGL786161 VQH786161 WAD786161 WJZ786161 WTV786161 HJ851697 RF851697 ABB851697 AKX851697 AUT851697 BEP851697 BOL851697 BYH851697 CID851697 CRZ851697 DBV851697 DLR851697 DVN851697 EFJ851697 EPF851697 EZB851697 FIX851697 FST851697 GCP851697 GML851697 GWH851697 HGD851697 HPZ851697 HZV851697 IJR851697 ITN851697 JDJ851697 JNF851697 JXB851697 KGX851697 KQT851697 LAP851697 LKL851697 LUH851697 MED851697 MNZ851697 MXV851697 NHR851697 NRN851697 OBJ851697 OLF851697 OVB851697 PEX851697 POT851697 PYP851697 QIL851697 QSH851697 RCD851697 RLZ851697 RVV851697 SFR851697 SPN851697 SZJ851697 TJF851697 TTB851697 UCX851697 UMT851697 UWP851697 VGL851697 VQH851697 WAD851697 WJZ851697 WTV851697 HJ917233 RF917233 ABB917233 AKX917233 AUT917233 BEP917233 BOL917233 BYH917233 CID917233 CRZ917233 DBV917233 DLR917233 DVN917233 EFJ917233 EPF917233 EZB917233 FIX917233 FST917233 GCP917233 GML917233 GWH917233 HGD917233 HPZ917233 HZV917233 IJR917233 ITN917233 JDJ917233 JNF917233 JXB917233 KGX917233 KQT917233 LAP917233 LKL917233 LUH917233 MED917233 MNZ917233 MXV917233 NHR917233 NRN917233 OBJ917233 OLF917233 OVB917233 PEX917233 POT917233 PYP917233 QIL917233 QSH917233 RCD917233 RLZ917233 RVV917233 SFR917233 SPN917233 SZJ917233 TJF917233 TTB917233 UCX917233 UMT917233 UWP917233 VGL917233 VQH917233 WAD917233 WJZ917233 WTV917233 HJ982769 RF982769 ABB982769 AKX982769 AUT982769 BEP982769 BOL982769 BYH982769 CID982769 CRZ982769 DBV982769 DLR982769 DVN982769 EFJ982769 EPF982769 EZB982769 FIX982769 FST982769 GCP982769 GML982769 GWH982769 HGD982769 HPZ982769 HZV982769 IJR982769 ITN982769 JDJ982769 JNF982769 JXB982769 KGX982769 KQT982769 LAP982769 LKL982769 LUH982769 MED982769 MNZ982769 MXV982769 NHR982769 NRN982769 OBJ982769 OLF982769 OVB982769 PEX982769 POT982769 PYP982769 QIL982769 QSH982769 RCD982769 RLZ982769 RVV982769 SFR982769 SPN982769 SZJ982769 TJF982769 TTB982769 UCX982769 UMT982769 UWP982769 VGL982769 VQH982769 WAD982769 WJZ982769 WTV982769 HL65265 RH65265 ABD65265 AKZ65265 AUV65265 BER65265 BON65265 BYJ65265 CIF65265 CSB65265 DBX65265 DLT65265 DVP65265 EFL65265 EPH65265 EZD65265 FIZ65265 FSV65265 GCR65265 GMN65265 GWJ65265 HGF65265 HQB65265 HZX65265 IJT65265 ITP65265 JDL65265 JNH65265 JXD65265 KGZ65265 KQV65265 LAR65265 LKN65265 LUJ65265 MEF65265 MOB65265 MXX65265 NHT65265 NRP65265 OBL65265 OLH65265 OVD65265 PEZ65265 POV65265 PYR65265 QIN65265 QSJ65265 RCF65265 RMB65265 RVX65265 SFT65265 SPP65265 SZL65265 TJH65265 TTD65265 UCZ65265 UMV65265 UWR65265 VGN65265 VQJ65265 WAF65265 WKB65265 WTX65265 HL130801 RH130801 ABD130801 AKZ130801 AUV130801 BER130801 BON130801 BYJ130801 CIF130801 CSB130801 DBX130801 DLT130801 DVP130801 EFL130801 EPH130801 EZD130801 FIZ130801 FSV130801 GCR130801 GMN130801 GWJ130801 HGF130801 HQB130801 HZX130801 IJT130801 ITP130801 JDL130801 JNH130801 JXD130801 KGZ130801 KQV130801 LAR130801 LKN130801 LUJ130801 MEF130801 MOB130801 MXX130801 NHT130801 NRP130801 OBL130801 OLH130801 OVD130801 PEZ130801 POV130801 PYR130801 QIN130801 QSJ130801 RCF130801 RMB130801 RVX130801 SFT130801 SPP130801 SZL130801 TJH130801 TTD130801 UCZ130801 UMV130801 UWR130801 VGN130801 VQJ130801 WAF130801 WKB130801 WTX130801 HL196337 RH196337 ABD196337 AKZ196337 AUV196337 BER196337 BON196337 BYJ196337 CIF196337 CSB196337 DBX196337 DLT196337 DVP196337 EFL196337 EPH196337 EZD196337 FIZ196337 FSV196337 GCR196337 GMN196337 GWJ196337 HGF196337 HQB196337 HZX196337 IJT196337 ITP196337 JDL196337 JNH196337 JXD196337 KGZ196337 KQV196337 LAR196337 LKN196337 LUJ196337 MEF196337 MOB196337 MXX196337 NHT196337 NRP196337 OBL196337 OLH196337 OVD196337 PEZ196337 POV196337 PYR196337 QIN196337 QSJ196337 RCF196337 RMB196337 RVX196337 SFT196337 SPP196337 SZL196337 TJH196337 TTD196337 UCZ196337 UMV196337 UWR196337 VGN196337 VQJ196337 WAF196337 WKB196337 WTX196337 HL261873 RH261873 ABD261873 AKZ261873 AUV261873 BER261873 BON261873 BYJ261873 CIF261873 CSB261873 DBX261873 DLT261873 DVP261873 EFL261873 EPH261873 EZD261873 FIZ261873 FSV261873 GCR261873 GMN261873 GWJ261873 HGF261873 HQB261873 HZX261873 IJT261873 ITP261873 JDL261873 JNH261873 JXD261873 KGZ261873 KQV261873 LAR261873 LKN261873 LUJ261873 MEF261873 MOB261873 MXX261873 NHT261873 NRP261873 OBL261873 OLH261873 OVD261873 PEZ261873 POV261873 PYR261873 QIN261873 QSJ261873 RCF261873 RMB261873 RVX261873 SFT261873 SPP261873 SZL261873 TJH261873 TTD261873 UCZ261873 UMV261873 UWR261873 VGN261873 VQJ261873 WAF261873 WKB261873 WTX261873 HL327409 RH327409 ABD327409 AKZ327409 AUV327409 BER327409 BON327409 BYJ327409 CIF327409 CSB327409 DBX327409 DLT327409 DVP327409 EFL327409 EPH327409 EZD327409 FIZ327409 FSV327409 GCR327409 GMN327409 GWJ327409 HGF327409 HQB327409 HZX327409 IJT327409 ITP327409 JDL327409 JNH327409 JXD327409 KGZ327409 KQV327409 LAR327409 LKN327409 LUJ327409 MEF327409 MOB327409 MXX327409 NHT327409 NRP327409 OBL327409 OLH327409 OVD327409 PEZ327409 POV327409 PYR327409 QIN327409 QSJ327409 RCF327409 RMB327409 RVX327409 SFT327409 SPP327409 SZL327409 TJH327409 TTD327409 UCZ327409 UMV327409 UWR327409 VGN327409 VQJ327409 WAF327409 WKB327409 WTX327409 HL392945 RH392945 ABD392945 AKZ392945 AUV392945 BER392945 BON392945 BYJ392945 CIF392945 CSB392945 DBX392945 DLT392945 DVP392945 EFL392945 EPH392945 EZD392945 FIZ392945 FSV392945 GCR392945 GMN392945 GWJ392945 HGF392945 HQB392945 HZX392945 IJT392945 ITP392945 JDL392945 JNH392945 JXD392945 KGZ392945 KQV392945 LAR392945 LKN392945 LUJ392945 MEF392945 MOB392945 MXX392945 NHT392945 NRP392945 OBL392945 OLH392945 OVD392945 PEZ392945 POV392945 PYR392945 QIN392945 QSJ392945 RCF392945 RMB392945 RVX392945 SFT392945 SPP392945 SZL392945 TJH392945 TTD392945 UCZ392945 UMV392945 UWR392945 VGN392945 VQJ392945 WAF392945 WKB392945 WTX392945 HL458481 RH458481 ABD458481 AKZ458481 AUV458481 BER458481 BON458481 BYJ458481 CIF458481 CSB458481 DBX458481 DLT458481 DVP458481 EFL458481 EPH458481 EZD458481 FIZ458481 FSV458481 GCR458481 GMN458481 GWJ458481 HGF458481 HQB458481 HZX458481 IJT458481 ITP458481 JDL458481 JNH458481 JXD458481 KGZ458481 KQV458481 LAR458481 LKN458481 LUJ458481 MEF458481 MOB458481 MXX458481 NHT458481 NRP458481 OBL458481 OLH458481 OVD458481 PEZ458481 POV458481 PYR458481 QIN458481 QSJ458481 RCF458481 RMB458481 RVX458481 SFT458481 SPP458481 SZL458481 TJH458481 TTD458481 UCZ458481 UMV458481 UWR458481 VGN458481 VQJ458481 WAF458481 WKB458481 WTX458481 HL524017 RH524017 ABD524017 AKZ524017 AUV524017 BER524017 BON524017 BYJ524017 CIF524017 CSB524017 DBX524017 DLT524017 DVP524017 EFL524017 EPH524017 EZD524017 FIZ524017 FSV524017 GCR524017 GMN524017 GWJ524017 HGF524017 HQB524017 HZX524017 IJT524017 ITP524017 JDL524017 JNH524017 JXD524017 KGZ524017 KQV524017 LAR524017 LKN524017 LUJ524017 MEF524017 MOB524017 MXX524017 NHT524017 NRP524017 OBL524017 OLH524017 OVD524017 PEZ524017 POV524017 PYR524017 QIN524017 QSJ524017 RCF524017 RMB524017 RVX524017 SFT524017 SPP524017 SZL524017 TJH524017 TTD524017 UCZ524017 UMV524017 UWR524017 VGN524017 VQJ524017 WAF524017 WKB524017 WTX524017 HL589553 RH589553 ABD589553 AKZ589553 AUV589553 BER589553 BON589553 BYJ589553 CIF589553 CSB589553 DBX589553 DLT589553 DVP589553 EFL589553 EPH589553 EZD589553 FIZ589553 FSV589553 GCR589553 GMN589553 GWJ589553 HGF589553 HQB589553 HZX589553 IJT589553 ITP589553 JDL589553 JNH589553 JXD589553 KGZ589553 KQV589553 LAR589553 LKN589553 LUJ589553 MEF589553 MOB589553 MXX589553 NHT589553 NRP589553 OBL589553 OLH589553 OVD589553 PEZ589553 POV589553 PYR589553 QIN589553 QSJ589553 RCF589553 RMB589553 RVX589553 SFT589553 SPP589553 SZL589553 TJH589553 TTD589553 UCZ589553 UMV589553 UWR589553 VGN589553 VQJ589553 WAF589553 WKB589553 WTX589553 HL655089 RH655089 ABD655089 AKZ655089 AUV655089 BER655089 BON655089 BYJ655089 CIF655089 CSB655089 DBX655089 DLT655089 DVP655089 EFL655089 EPH655089 EZD655089 FIZ655089 FSV655089 GCR655089 GMN655089 GWJ655089 HGF655089 HQB655089 HZX655089 IJT655089 ITP655089 JDL655089 JNH655089 JXD655089 KGZ655089 KQV655089 LAR655089 LKN655089 LUJ655089 MEF655089 MOB655089 MXX655089 NHT655089 NRP655089 OBL655089 OLH655089 OVD655089 PEZ655089 POV655089 PYR655089 QIN655089 QSJ655089 RCF655089 RMB655089 RVX655089 SFT655089 SPP655089 SZL655089 TJH655089 TTD655089 UCZ655089 UMV655089 UWR655089 VGN655089 VQJ655089 WAF655089 WKB655089 WTX655089 HL720625 RH720625 ABD720625 AKZ720625 AUV720625 BER720625 BON720625 BYJ720625 CIF720625 CSB720625 DBX720625 DLT720625 DVP720625 EFL720625 EPH720625 EZD720625 FIZ720625 FSV720625 GCR720625 GMN720625 GWJ720625 HGF720625 HQB720625 HZX720625 IJT720625 ITP720625 JDL720625 JNH720625 JXD720625 KGZ720625 KQV720625 LAR720625 LKN720625 LUJ720625 MEF720625 MOB720625 MXX720625 NHT720625 NRP720625 OBL720625 OLH720625 OVD720625 PEZ720625 POV720625 PYR720625 QIN720625 QSJ720625 RCF720625 RMB720625 RVX720625 SFT720625 SPP720625 SZL720625 TJH720625 TTD720625 UCZ720625 UMV720625 UWR720625 VGN720625 VQJ720625 WAF720625 WKB720625 WTX720625 HL786161 RH786161 ABD786161 AKZ786161 AUV786161 BER786161 BON786161 BYJ786161 CIF786161 CSB786161 DBX786161 DLT786161 DVP786161 EFL786161 EPH786161 EZD786161 FIZ786161 FSV786161 GCR786161 GMN786161 GWJ786161 HGF786161 HQB786161 HZX786161 IJT786161 ITP786161 JDL786161 JNH786161 JXD786161 KGZ786161 KQV786161 LAR786161 LKN786161 LUJ786161 MEF786161 MOB786161 MXX786161 NHT786161 NRP786161 OBL786161 OLH786161 OVD786161 PEZ786161 POV786161 PYR786161 QIN786161 QSJ786161 RCF786161 RMB786161 RVX786161 SFT786161 SPP786161 SZL786161 TJH786161 TTD786161 UCZ786161 UMV786161 UWR786161 VGN786161 VQJ786161 WAF786161 WKB786161 WTX786161 HL851697 RH851697 ABD851697 AKZ851697 AUV851697 BER851697 BON851697 BYJ851697 CIF851697 CSB851697 DBX851697 DLT851697 DVP851697 EFL851697 EPH851697 EZD851697 FIZ851697 FSV851697 GCR851697 GMN851697 GWJ851697 HGF851697 HQB851697 HZX851697 IJT851697 ITP851697 JDL851697 JNH851697 JXD851697 KGZ851697 KQV851697 LAR851697 LKN851697 LUJ851697 MEF851697 MOB851697 MXX851697 NHT851697 NRP851697 OBL851697 OLH851697 OVD851697 PEZ851697 POV851697 PYR851697 QIN851697 QSJ851697 RCF851697 RMB851697 RVX851697 SFT851697 SPP851697 SZL851697 TJH851697 TTD851697 UCZ851697 UMV851697 UWR851697 VGN851697 VQJ851697 WAF851697 WKB851697 WTX851697 HL917233 RH917233 ABD917233 AKZ917233 AUV917233 BER917233 BON917233 BYJ917233 CIF917233 CSB917233 DBX917233 DLT917233 DVP917233 EFL917233 EPH917233 EZD917233 FIZ917233 FSV917233 GCR917233 GMN917233 GWJ917233 HGF917233 HQB917233 HZX917233 IJT917233 ITP917233 JDL917233 JNH917233 JXD917233 KGZ917233 KQV917233 LAR917233 LKN917233 LUJ917233 MEF917233 MOB917233 MXX917233 NHT917233 NRP917233 OBL917233 OLH917233 OVD917233 PEZ917233 POV917233 PYR917233 QIN917233 QSJ917233 RCF917233 RMB917233 RVX917233 SFT917233 SPP917233 SZL917233 TJH917233 TTD917233 UCZ917233 UMV917233 UWR917233 VGN917233 VQJ917233 WAF917233 WKB917233 WTX917233 HL982769 RH982769 ABD982769 AKZ982769 AUV982769 BER982769 BON982769 BYJ982769 CIF982769 CSB982769 DBX982769 DLT982769 DVP982769 EFL982769 EPH982769 EZD982769 FIZ982769 FSV982769 GCR982769 GMN982769 GWJ982769 HGF982769 HQB982769 HZX982769 IJT982769 ITP982769 JDL982769 JNH982769 JXD982769 KGZ982769 KQV982769 LAR982769 LKN982769 LUJ982769 MEF982769 MOB982769 MXX982769 NHT982769 NRP982769 OBL982769 OLH982769 OVD982769 PEZ982769 POV982769 PYR982769 QIN982769 QSJ982769 RCF982769 RMB982769 RVX982769 SFT982769 SPP982769 SZL982769 TJH982769 TTD982769 UCZ982769 UMV982769 UWR982769 VGN982769 VQJ982769 WAF982769 WKB982769 WTX982769 HN65265 RJ65265 ABF65265 ALB65265 AUX65265 BET65265 BOP65265 BYL65265 CIH65265 CSD65265 DBZ65265 DLV65265 DVR65265 EFN65265 EPJ65265 EZF65265 FJB65265 FSX65265 GCT65265 GMP65265 GWL65265 HGH65265 HQD65265 HZZ65265 IJV65265 ITR65265 JDN65265 JNJ65265 JXF65265 KHB65265 KQX65265 LAT65265 LKP65265 LUL65265 MEH65265 MOD65265 MXZ65265 NHV65265 NRR65265 OBN65265 OLJ65265 OVF65265 PFB65265 POX65265 PYT65265 QIP65265 QSL65265 RCH65265 RMD65265 RVZ65265 SFV65265 SPR65265 SZN65265 TJJ65265 TTF65265 UDB65265 UMX65265 UWT65265 VGP65265 VQL65265 WAH65265 WKD65265 WTZ65265 HN130801 RJ130801 ABF130801 ALB130801 AUX130801 BET130801 BOP130801 BYL130801 CIH130801 CSD130801 DBZ130801 DLV130801 DVR130801 EFN130801 EPJ130801 EZF130801 FJB130801 FSX130801 GCT130801 GMP130801 GWL130801 HGH130801 HQD130801 HZZ130801 IJV130801 ITR130801 JDN130801 JNJ130801 JXF130801 KHB130801 KQX130801 LAT130801 LKP130801 LUL130801 MEH130801 MOD130801 MXZ130801 NHV130801 NRR130801 OBN130801 OLJ130801 OVF130801 PFB130801 POX130801 PYT130801 QIP130801 QSL130801 RCH130801 RMD130801 RVZ130801 SFV130801 SPR130801 SZN130801 TJJ130801 TTF130801 UDB130801 UMX130801 UWT130801 VGP130801 VQL130801 WAH130801 WKD130801 WTZ130801 HN196337 RJ196337 ABF196337 ALB196337 AUX196337 BET196337 BOP196337 BYL196337 CIH196337 CSD196337 DBZ196337 DLV196337 DVR196337 EFN196337 EPJ196337 EZF196337 FJB196337 FSX196337 GCT196337 GMP196337 GWL196337 HGH196337 HQD196337 HZZ196337 IJV196337 ITR196337 JDN196337 JNJ196337 JXF196337 KHB196337 KQX196337 LAT196337 LKP196337 LUL196337 MEH196337 MOD196337 MXZ196337 NHV196337 NRR196337 OBN196337 OLJ196337 OVF196337 PFB196337 POX196337 PYT196337 QIP196337 QSL196337 RCH196337 RMD196337 RVZ196337 SFV196337 SPR196337 SZN196337 TJJ196337 TTF196337 UDB196337 UMX196337 UWT196337 VGP196337 VQL196337 WAH196337 WKD196337 WTZ196337 HN261873 RJ261873 ABF261873 ALB261873 AUX261873 BET261873 BOP261873 BYL261873 CIH261873 CSD261873 DBZ261873 DLV261873 DVR261873 EFN261873 EPJ261873 EZF261873 FJB261873 FSX261873 GCT261873 GMP261873 GWL261873 HGH261873 HQD261873 HZZ261873 IJV261873 ITR261873 JDN261873 JNJ261873 JXF261873 KHB261873 KQX261873 LAT261873 LKP261873 LUL261873 MEH261873 MOD261873 MXZ261873 NHV261873 NRR261873 OBN261873 OLJ261873 OVF261873 PFB261873 POX261873 PYT261873 QIP261873 QSL261873 RCH261873 RMD261873 RVZ261873 SFV261873 SPR261873 SZN261873 TJJ261873 TTF261873 UDB261873 UMX261873 UWT261873 VGP261873 VQL261873 WAH261873 WKD261873 WTZ261873 HN327409 RJ327409 ABF327409 ALB327409 AUX327409 BET327409 BOP327409 BYL327409 CIH327409 CSD327409 DBZ327409 DLV327409 DVR327409 EFN327409 EPJ327409 EZF327409 FJB327409 FSX327409 GCT327409 GMP327409 GWL327409 HGH327409 HQD327409 HZZ327409 IJV327409 ITR327409 JDN327409 JNJ327409 JXF327409 KHB327409 KQX327409 LAT327409 LKP327409 LUL327409 MEH327409 MOD327409 MXZ327409 NHV327409 NRR327409 OBN327409 OLJ327409 OVF327409 PFB327409 POX327409 PYT327409 QIP327409 QSL327409 RCH327409 RMD327409 RVZ327409 SFV327409 SPR327409 SZN327409 TJJ327409 TTF327409 UDB327409 UMX327409 UWT327409 VGP327409 VQL327409 WAH327409 WKD327409 WTZ327409 HN392945 RJ392945 ABF392945 ALB392945 AUX392945 BET392945 BOP392945 BYL392945 CIH392945 CSD392945 DBZ392945 DLV392945 DVR392945 EFN392945 EPJ392945 EZF392945 FJB392945 FSX392945 GCT392945 GMP392945 GWL392945 HGH392945 HQD392945 HZZ392945 IJV392945 ITR392945 JDN392945 JNJ392945 JXF392945 KHB392945 KQX392945 LAT392945 LKP392945 LUL392945 MEH392945 MOD392945 MXZ392945 NHV392945 NRR392945 OBN392945 OLJ392945 OVF392945 PFB392945 POX392945 PYT392945 QIP392945 QSL392945 RCH392945 RMD392945 RVZ392945 SFV392945 SPR392945 SZN392945 TJJ392945 TTF392945 UDB392945 UMX392945 UWT392945 VGP392945 VQL392945 WAH392945 WKD392945 WTZ392945 HN458481 RJ458481 ABF458481 ALB458481 AUX458481 BET458481 BOP458481 BYL458481 CIH458481 CSD458481 DBZ458481 DLV458481 DVR458481 EFN458481 EPJ458481 EZF458481 FJB458481 FSX458481 GCT458481 GMP458481 GWL458481 HGH458481 HQD458481 HZZ458481 IJV458481 ITR458481 JDN458481 JNJ458481 JXF458481 KHB458481 KQX458481 LAT458481 LKP458481 LUL458481 MEH458481 MOD458481 MXZ458481 NHV458481 NRR458481 OBN458481 OLJ458481 OVF458481 PFB458481 POX458481 PYT458481 QIP458481 QSL458481 RCH458481 RMD458481 RVZ458481 SFV458481 SPR458481 SZN458481 TJJ458481 TTF458481 UDB458481 UMX458481 UWT458481 VGP458481 VQL458481 WAH458481 WKD458481 WTZ458481 HN524017 RJ524017 ABF524017 ALB524017 AUX524017 BET524017 BOP524017 BYL524017 CIH524017 CSD524017 DBZ524017 DLV524017 DVR524017 EFN524017 EPJ524017 EZF524017 FJB524017 FSX524017 GCT524017 GMP524017 GWL524017 HGH524017 HQD524017 HZZ524017 IJV524017 ITR524017 JDN524017 JNJ524017 JXF524017 KHB524017 KQX524017 LAT524017 LKP524017 LUL524017 MEH524017 MOD524017 MXZ524017 NHV524017 NRR524017 OBN524017 OLJ524017 OVF524017 PFB524017 POX524017 PYT524017 QIP524017 QSL524017 RCH524017 RMD524017 RVZ524017 SFV524017 SPR524017 SZN524017 TJJ524017 TTF524017 UDB524017 UMX524017 UWT524017 VGP524017 VQL524017 WAH524017 WKD524017 WTZ524017 HN589553 RJ589553 ABF589553 ALB589553 AUX589553 BET589553 BOP589553 BYL589553 CIH589553 CSD589553 DBZ589553 DLV589553 DVR589553 EFN589553 EPJ589553 EZF589553 FJB589553 FSX589553 GCT589553 GMP589553 GWL589553 HGH589553 HQD589553 HZZ589553 IJV589553 ITR589553 JDN589553 JNJ589553 JXF589553 KHB589553 KQX589553 LAT589553 LKP589553 LUL589553 MEH589553 MOD589553 MXZ589553 NHV589553 NRR589553 OBN589553 OLJ589553 OVF589553 PFB589553 POX589553 PYT589553 QIP589553 QSL589553 RCH589553 RMD589553 RVZ589553 SFV589553 SPR589553 SZN589553 TJJ589553 TTF589553 UDB589553 UMX589553 UWT589553 VGP589553 VQL589553 WAH589553 WKD589553 WTZ589553 HN655089 RJ655089 ABF655089 ALB655089 AUX655089 BET655089 BOP655089 BYL655089 CIH655089 CSD655089 DBZ655089 DLV655089 DVR655089 EFN655089 EPJ655089 EZF655089 FJB655089 FSX655089 GCT655089 GMP655089 GWL655089 HGH655089 HQD655089 HZZ655089 IJV655089 ITR655089 JDN655089 JNJ655089 JXF655089 KHB655089 KQX655089 LAT655089 LKP655089 LUL655089 MEH655089 MOD655089 MXZ655089 NHV655089 NRR655089 OBN655089 OLJ655089 OVF655089 PFB655089 POX655089 PYT655089 QIP655089 QSL655089 RCH655089 RMD655089 RVZ655089 SFV655089 SPR655089 SZN655089 TJJ655089 TTF655089 UDB655089 UMX655089 UWT655089 VGP655089 VQL655089 WAH655089 WKD655089 WTZ655089 HN720625 RJ720625 ABF720625 ALB720625 AUX720625 BET720625 BOP720625 BYL720625 CIH720625 CSD720625 DBZ720625 DLV720625 DVR720625 EFN720625 EPJ720625 EZF720625 FJB720625 FSX720625 GCT720625 GMP720625 GWL720625 HGH720625 HQD720625 HZZ720625 IJV720625 ITR720625 JDN720625 JNJ720625 JXF720625 KHB720625 KQX720625 LAT720625 LKP720625 LUL720625 MEH720625 MOD720625 MXZ720625 NHV720625 NRR720625 OBN720625 OLJ720625 OVF720625 PFB720625 POX720625 PYT720625 QIP720625 QSL720625 RCH720625 RMD720625 RVZ720625 SFV720625 SPR720625 SZN720625 TJJ720625 TTF720625 UDB720625 UMX720625 UWT720625 VGP720625 VQL720625 WAH720625 WKD720625 WTZ720625 HN786161 RJ786161 ABF786161 ALB786161 AUX786161 BET786161 BOP786161 BYL786161 CIH786161 CSD786161 DBZ786161 DLV786161 DVR786161 EFN786161 EPJ786161 EZF786161 FJB786161 FSX786161 GCT786161 GMP786161 GWL786161 HGH786161 HQD786161 HZZ786161 IJV786161 ITR786161 JDN786161 JNJ786161 JXF786161 KHB786161 KQX786161 LAT786161 LKP786161 LUL786161 MEH786161 MOD786161 MXZ786161 NHV786161 NRR786161 OBN786161 OLJ786161 OVF786161 PFB786161 POX786161 PYT786161 QIP786161 QSL786161 RCH786161 RMD786161 RVZ786161 SFV786161 SPR786161 SZN786161 TJJ786161 TTF786161 UDB786161 UMX786161 UWT786161 VGP786161 VQL786161 WAH786161 WKD786161 WTZ786161 HN851697 RJ851697 ABF851697 ALB851697 AUX851697 BET851697 BOP851697 BYL851697 CIH851697 CSD851697 DBZ851697 DLV851697 DVR851697 EFN851697 EPJ851697 EZF851697 FJB851697 FSX851697 GCT851697 GMP851697 GWL851697 HGH851697 HQD851697 HZZ851697 IJV851697 ITR851697 JDN851697 JNJ851697 JXF851697 KHB851697 KQX851697 LAT851697 LKP851697 LUL851697 MEH851697 MOD851697 MXZ851697 NHV851697 NRR851697 OBN851697 OLJ851697 OVF851697 PFB851697 POX851697 PYT851697 QIP851697 QSL851697 RCH851697 RMD851697 RVZ851697 SFV851697 SPR851697 SZN851697 TJJ851697 TTF851697 UDB851697 UMX851697 UWT851697 VGP851697 VQL851697 WAH851697 WKD851697 WTZ851697 HN917233 RJ917233 ABF917233 ALB917233 AUX917233 BET917233 BOP917233 BYL917233 CIH917233 CSD917233 DBZ917233 DLV917233 DVR917233 EFN917233 EPJ917233 EZF917233 FJB917233 FSX917233 GCT917233 GMP917233 GWL917233 HGH917233 HQD917233 HZZ917233 IJV917233 ITR917233 JDN917233 JNJ917233 JXF917233 KHB917233 KQX917233 LAT917233 LKP917233 LUL917233 MEH917233 MOD917233 MXZ917233 NHV917233 NRR917233 OBN917233 OLJ917233 OVF917233 PFB917233 POX917233 PYT917233 QIP917233 QSL917233 RCH917233 RMD917233 RVZ917233 SFV917233 SPR917233 SZN917233 TJJ917233 TTF917233 UDB917233 UMX917233 UWT917233 VGP917233 VQL917233 WAH917233 WKD917233 WTZ917233 HN982769 RJ982769 ABF982769 ALB982769 AUX982769 BET982769 BOP982769 BYL982769 CIH982769 CSD982769 DBZ982769 DLV982769 DVR982769 EFN982769 EPJ982769 EZF982769 FJB982769 FSX982769 GCT982769 GMP982769 GWL982769 HGH982769 HQD982769 HZZ982769 IJV982769 ITR982769 JDN982769 JNJ982769 JXF982769 KHB982769 KQX982769 LAT982769 LKP982769 LUL982769 MEH982769 MOD982769 MXZ982769 NHV982769 NRR982769 OBN982769 OLJ982769 OVF982769 PFB982769 POX982769 PYT982769 QIP982769 QSL982769 RCH982769 RMD982769 RVZ982769 SFV982769 SPR982769 SZN982769 TJJ982769 TTF982769 UDB982769 UMX982769 UWT982769 VGP982769 VQL982769 WAH982769 WKD982769 WTZ982769 HP65265 RL65265 ABH65265 ALD65265 AUZ65265 BEV65265 BOR65265 BYN65265 CIJ65265 CSF65265 DCB65265 DLX65265 DVT65265 EFP65265 EPL65265 EZH65265 FJD65265 FSZ65265 GCV65265 GMR65265 GWN65265 HGJ65265 HQF65265 IAB65265 IJX65265 ITT65265 JDP65265 JNL65265 JXH65265 KHD65265 KQZ65265 LAV65265 LKR65265 LUN65265 MEJ65265 MOF65265 MYB65265 NHX65265 NRT65265 OBP65265 OLL65265 OVH65265 PFD65265 POZ65265 PYV65265 QIR65265 QSN65265 RCJ65265 RMF65265 RWB65265 SFX65265 SPT65265 SZP65265 TJL65265 TTH65265 UDD65265 UMZ65265 UWV65265 VGR65265 VQN65265 WAJ65265 WKF65265 WUB65265 HP130801 RL130801 ABH130801 ALD130801 AUZ130801 BEV130801 BOR130801 BYN130801 CIJ130801 CSF130801 DCB130801 DLX130801 DVT130801 EFP130801 EPL130801 EZH130801 FJD130801 FSZ130801 GCV130801 GMR130801 GWN130801 HGJ130801 HQF130801 IAB130801 IJX130801 ITT130801 JDP130801 JNL130801 JXH130801 KHD130801 KQZ130801 LAV130801 LKR130801 LUN130801 MEJ130801 MOF130801 MYB130801 NHX130801 NRT130801 OBP130801 OLL130801 OVH130801 PFD130801 POZ130801 PYV130801 QIR130801 QSN130801 RCJ130801 RMF130801 RWB130801 SFX130801 SPT130801 SZP130801 TJL130801 TTH130801 UDD130801 UMZ130801 UWV130801 VGR130801 VQN130801 WAJ130801 WKF130801 WUB130801 HP196337 RL196337 ABH196337 ALD196337 AUZ196337 BEV196337 BOR196337 BYN196337 CIJ196337 CSF196337 DCB196337 DLX196337 DVT196337 EFP196337 EPL196337 EZH196337 FJD196337 FSZ196337 GCV196337 GMR196337 GWN196337 HGJ196337 HQF196337 IAB196337 IJX196337 ITT196337 JDP196337 JNL196337 JXH196337 KHD196337 KQZ196337 LAV196337 LKR196337 LUN196337 MEJ196337 MOF196337 MYB196337 NHX196337 NRT196337 OBP196337 OLL196337 OVH196337 PFD196337 POZ196337 PYV196337 QIR196337 QSN196337 RCJ196337 RMF196337 RWB196337 SFX196337 SPT196337 SZP196337 TJL196337 TTH196337 UDD196337 UMZ196337 UWV196337 VGR196337 VQN196337 WAJ196337 WKF196337 WUB196337 HP261873 RL261873 ABH261873 ALD261873 AUZ261873 BEV261873 BOR261873 BYN261873 CIJ261873 CSF261873 DCB261873 DLX261873 DVT261873 EFP261873 EPL261873 EZH261873 FJD261873 FSZ261873 GCV261873 GMR261873 GWN261873 HGJ261873 HQF261873 IAB261873 IJX261873 ITT261873 JDP261873 JNL261873 JXH261873 KHD261873 KQZ261873 LAV261873 LKR261873 LUN261873 MEJ261873 MOF261873 MYB261873 NHX261873 NRT261873 OBP261873 OLL261873 OVH261873 PFD261873 POZ261873 PYV261873 QIR261873 QSN261873 RCJ261873 RMF261873 RWB261873 SFX261873 SPT261873 SZP261873 TJL261873 TTH261873 UDD261873 UMZ261873 UWV261873 VGR261873 VQN261873 WAJ261873 WKF261873 WUB261873 HP327409 RL327409 ABH327409 ALD327409 AUZ327409 BEV327409 BOR327409 BYN327409 CIJ327409 CSF327409 DCB327409 DLX327409 DVT327409 EFP327409 EPL327409 EZH327409 FJD327409 FSZ327409 GCV327409 GMR327409 GWN327409 HGJ327409 HQF327409 IAB327409 IJX327409 ITT327409 JDP327409 JNL327409 JXH327409 KHD327409 KQZ327409 LAV327409 LKR327409 LUN327409 MEJ327409 MOF327409 MYB327409 NHX327409 NRT327409 OBP327409 OLL327409 OVH327409 PFD327409 POZ327409 PYV327409 QIR327409 QSN327409 RCJ327409 RMF327409 RWB327409 SFX327409 SPT327409 SZP327409 TJL327409 TTH327409 UDD327409 UMZ327409 UWV327409 VGR327409 VQN327409 WAJ327409 WKF327409 WUB327409 HP392945 RL392945 ABH392945 ALD392945 AUZ392945 BEV392945 BOR392945 BYN392945 CIJ392945 CSF392945 DCB392945 DLX392945 DVT392945 EFP392945 EPL392945 EZH392945 FJD392945 FSZ392945 GCV392945 GMR392945 GWN392945 HGJ392945 HQF392945 IAB392945 IJX392945 ITT392945 JDP392945 JNL392945 JXH392945 KHD392945 KQZ392945 LAV392945 LKR392945 LUN392945 MEJ392945 MOF392945 MYB392945 NHX392945 NRT392945 OBP392945 OLL392945 OVH392945 PFD392945 POZ392945 PYV392945 QIR392945 QSN392945 RCJ392945 RMF392945 RWB392945 SFX392945 SPT392945 SZP392945 TJL392945 TTH392945 UDD392945 UMZ392945 UWV392945 VGR392945 VQN392945 WAJ392945 WKF392945 WUB392945 HP458481 RL458481 ABH458481 ALD458481 AUZ458481 BEV458481 BOR458481 BYN458481 CIJ458481 CSF458481 DCB458481 DLX458481 DVT458481 EFP458481 EPL458481 EZH458481 FJD458481 FSZ458481 GCV458481 GMR458481 GWN458481 HGJ458481 HQF458481 IAB458481 IJX458481 ITT458481 JDP458481 JNL458481 JXH458481 KHD458481 KQZ458481 LAV458481 LKR458481 LUN458481 MEJ458481 MOF458481 MYB458481 NHX458481 NRT458481 OBP458481 OLL458481 OVH458481 PFD458481 POZ458481 PYV458481 QIR458481 QSN458481 RCJ458481 RMF458481 RWB458481 SFX458481 SPT458481 SZP458481 TJL458481 TTH458481 UDD458481 UMZ458481 UWV458481 VGR458481 VQN458481 WAJ458481 WKF458481 WUB458481 HP524017 RL524017 ABH524017 ALD524017 AUZ524017 BEV524017 BOR524017 BYN524017 CIJ524017 CSF524017 DCB524017 DLX524017 DVT524017 EFP524017 EPL524017 EZH524017 FJD524017 FSZ524017 GCV524017 GMR524017 GWN524017 HGJ524017 HQF524017 IAB524017 IJX524017 ITT524017 JDP524017 JNL524017 JXH524017 KHD524017 KQZ524017 LAV524017 LKR524017 LUN524017 MEJ524017 MOF524017 MYB524017 NHX524017 NRT524017 OBP524017 OLL524017 OVH524017 PFD524017 POZ524017 PYV524017 QIR524017 QSN524017 RCJ524017 RMF524017 RWB524017 SFX524017 SPT524017 SZP524017 TJL524017 TTH524017 UDD524017 UMZ524017 UWV524017 VGR524017 VQN524017 WAJ524017 WKF524017 WUB524017 HP589553 RL589553 ABH589553 ALD589553 AUZ589553 BEV589553 BOR589553 BYN589553 CIJ589553 CSF589553 DCB589553 DLX589553 DVT589553 EFP589553 EPL589553 EZH589553 FJD589553 FSZ589553 GCV589553 GMR589553 GWN589553 HGJ589553 HQF589553 IAB589553 IJX589553 ITT589553 JDP589553 JNL589553 JXH589553 KHD589553 KQZ589553 LAV589553 LKR589553 LUN589553 MEJ589553 MOF589553 MYB589553 NHX589553 NRT589553 OBP589553 OLL589553 OVH589553 PFD589553 POZ589553 PYV589553 QIR589553 QSN589553 RCJ589553 RMF589553 RWB589553 SFX589553 SPT589553 SZP589553 TJL589553 TTH589553 UDD589553 UMZ589553 UWV589553 VGR589553 VQN589553 WAJ589553 WKF589553 WUB589553 HP655089 RL655089 ABH655089 ALD655089 AUZ655089 BEV655089 BOR655089 BYN655089 CIJ655089 CSF655089 DCB655089 DLX655089 DVT655089 EFP655089 EPL655089 EZH655089 FJD655089 FSZ655089 GCV655089 GMR655089 GWN655089 HGJ655089 HQF655089 IAB655089 IJX655089 ITT655089 JDP655089 JNL655089 JXH655089 KHD655089 KQZ655089 LAV655089 LKR655089 LUN655089 MEJ655089 MOF655089 MYB655089 NHX655089 NRT655089 OBP655089 OLL655089 OVH655089 PFD655089 POZ655089 PYV655089 QIR655089 QSN655089 RCJ655089 RMF655089 RWB655089 SFX655089 SPT655089 SZP655089 TJL655089 TTH655089 UDD655089 UMZ655089 UWV655089 VGR655089 VQN655089 WAJ655089 WKF655089 WUB655089 HP720625 RL720625 ABH720625 ALD720625 AUZ720625 BEV720625 BOR720625 BYN720625 CIJ720625 CSF720625 DCB720625 DLX720625 DVT720625 EFP720625 EPL720625 EZH720625 FJD720625 FSZ720625 GCV720625 GMR720625 GWN720625 HGJ720625 HQF720625 IAB720625 IJX720625 ITT720625 JDP720625 JNL720625 JXH720625 KHD720625 KQZ720625 LAV720625 LKR720625 LUN720625 MEJ720625 MOF720625 MYB720625 NHX720625 NRT720625 OBP720625 OLL720625 OVH720625 PFD720625 POZ720625 PYV720625 QIR720625 QSN720625 RCJ720625 RMF720625 RWB720625 SFX720625 SPT720625 SZP720625 TJL720625 TTH720625 UDD720625 UMZ720625 UWV720625 VGR720625 VQN720625 WAJ720625 WKF720625 WUB720625 HP786161 RL786161 ABH786161 ALD786161 AUZ786161 BEV786161 BOR786161 BYN786161 CIJ786161 CSF786161 DCB786161 DLX786161 DVT786161 EFP786161 EPL786161 EZH786161 FJD786161 FSZ786161 GCV786161 GMR786161 GWN786161 HGJ786161 HQF786161 IAB786161 IJX786161 ITT786161 JDP786161 JNL786161 JXH786161 KHD786161 KQZ786161 LAV786161 LKR786161 LUN786161 MEJ786161 MOF786161 MYB786161 NHX786161 NRT786161 OBP786161 OLL786161 OVH786161 PFD786161 POZ786161 PYV786161 QIR786161 QSN786161 RCJ786161 RMF786161 RWB786161 SFX786161 SPT786161 SZP786161 TJL786161 TTH786161 UDD786161 UMZ786161 UWV786161 VGR786161 VQN786161 WAJ786161 WKF786161 WUB786161 HP851697 RL851697 ABH851697 ALD851697 AUZ851697 BEV851697 BOR851697 BYN851697 CIJ851697 CSF851697 DCB851697 DLX851697 DVT851697 EFP851697 EPL851697 EZH851697 FJD851697 FSZ851697 GCV851697 GMR851697 GWN851697 HGJ851697 HQF851697 IAB851697 IJX851697 ITT851697 JDP851697 JNL851697 JXH851697 KHD851697 KQZ851697 LAV851697 LKR851697 LUN851697 MEJ851697 MOF851697 MYB851697 NHX851697 NRT851697 OBP851697 OLL851697 OVH851697 PFD851697 POZ851697 PYV851697 QIR851697 QSN851697 RCJ851697 RMF851697 RWB851697 SFX851697 SPT851697 SZP851697 TJL851697 TTH851697 UDD851697 UMZ851697 UWV851697 VGR851697 VQN851697 WAJ851697 WKF851697 WUB851697 HP917233 RL917233 ABH917233 ALD917233 AUZ917233 BEV917233 BOR917233 BYN917233 CIJ917233 CSF917233 DCB917233 DLX917233 DVT917233 EFP917233 EPL917233 EZH917233 FJD917233 FSZ917233 GCV917233 GMR917233 GWN917233 HGJ917233 HQF917233 IAB917233 IJX917233 ITT917233 JDP917233 JNL917233 JXH917233 KHD917233 KQZ917233 LAV917233 LKR917233 LUN917233 MEJ917233 MOF917233 MYB917233 NHX917233 NRT917233 OBP917233 OLL917233 OVH917233 PFD917233 POZ917233 PYV917233 QIR917233 QSN917233 RCJ917233 RMF917233 RWB917233 SFX917233 SPT917233 SZP917233 TJL917233 TTH917233 UDD917233 UMZ917233 UWV917233 VGR917233 VQN917233 WAJ917233 WKF917233 WUB917233 HP982769 RL982769 ABH982769 ALD982769 AUZ982769 BEV982769 BOR982769 BYN982769 CIJ982769 CSF982769 DCB982769 DLX982769 DVT982769 EFP982769 EPL982769 EZH982769 FJD982769 FSZ982769 GCV982769 GMR982769 GWN982769 HGJ982769 HQF982769 IAB982769 IJX982769 ITT982769 JDP982769 JNL982769 JXH982769 KHD982769 KQZ982769 LAV982769 LKR982769 LUN982769 MEJ982769 MOF982769 MYB982769 NHX982769 NRT982769 OBP982769 OLL982769 OVH982769 PFD982769 POZ982769 PYV982769 QIR982769 QSN982769 RCJ982769 RMF982769 RWB982769 SFX982769 SPT982769 SZP982769 TJL982769 TTH982769 UDD982769 UMZ982769 UWV982769 VGR982769 VQN982769 WAJ982769 WKF982769 WUB982769 Y65265 Y130801 Y196337 Y261873 Y327409 Y392945 Y458481 Y524017 Y589553 Y655089 Y720625 Y786161 Y851697 Y917233 Y982769 K65265 K130801 K196337 K261873 K327409 K392945 K458481 K524017 K589553 K655089 K720625 K786161 K851697 K917233 K982769 M65265 M130801 M196337 M261873 M327409 M392945 M458481 M524017 M589553 M655089 M720625 M786161 M851697 M917233 M982769 O65265 O130801 O196337 O261873 O327409 O392945 O458481 O524017 O589553 O655089 O720625 O786161 O851697 O917233 O982769 Q65265 Q130801 Q196337 Q261873 Q327409 Q392945 Q458481 Q524017 Q589553 Q655089 Q720625 Q786161 Q851697 Q917233 Q982769 S65265 S130801 S196337 S261873 S327409 S392945 S458481 S524017 S589553 S655089 S720625 S786161 S851697 S917233 S982769 U65265 U130801 U196337 U261873 U327409 U392945 U458481 U524017 U589553 U655089 U720625 U786161 U851697 U917233 U982769 W65265 W130801 W196337 W261873 W327409 W392945 W458481 W524017 W589553 W655089 W720625 W786161 W851697 W917233 W982769 BK65265 BK130801 BK196337 BK261873 BK327409 BK392945 BK458481 BK524017 BK589553 BK655089 BK720625 BK786161 BK851697 BK917233 BK982769 AW65265 AW130801 AW196337 AW261873 AW327409 AW392945 AW458481 AW524017 AW589553 AW655089 AW720625 AW786161 AW851697 AW917233 AW982769 AY65265 AY130801 AY196337 AY261873 AY327409 AY392945 AY458481 AY524017 AY589553 AY655089 AY720625 AY786161 AY851697 AY917233 AY982769 BA65265 BA130801 BA196337 BA261873 BA327409 BA392945 BA458481 BA524017 BA589553 BA655089 BA720625 BA786161 BA851697 BA917233 BA982769 BC65265 BC130801 BC196337 BC261873 BC327409 BC392945 BC458481 BC524017 BC589553 BC655089 BC720625 BC786161 BC851697 BC917233 BC982769 BE65265 BE130801 BE196337 BE261873 BE327409 BE392945 BE458481 BE524017 BE589553 BE655089 BE720625 BE786161 BE851697 BE917233 BE982769 BG65265 BG130801 BG196337 BG261873 BG327409 BG392945 BG458481 BG524017 BG589553 BG655089 BG720625 BG786161 BG851697 BG917233 BG982769 BI65265 BI130801 BI196337 BI261873 BI327409 BI392945 BI458481 BI524017 BI589553 BI655089 BI720625 BI786161 BI851697 BI917233 BI982769 W32 U32 S32 Q32 O32 M32 K32 Y32 WUB32 WKF32 WAJ32 VQN32 VGR32 UWV32 UMZ32 UDD32 TTH32 TJL32 SZP32 SPT32 SFX32 RWB32 RMF32 RCJ32 QSN32 QIR32 PYV32 POZ32 PFD32 OVH32 OLL32 OBP32 NRT32 NHX32 MYB32 MOF32 MEJ32 LUN32 LKR32 LAV32 KQZ32 KHD32 JXH32 JNL32 JDP32 ITT32 IJX32 IAB32 HQF32 HGJ32 GWN32 GMR32 GCV32 FSZ32 FJD32 EZH32 EPL32 EFP32 DVT32 DLX32 DCB32 CSF32 CIJ32 BYN32 BOR32 BEV32 AUZ32 ALD32 ABH32 RL32 HP32 WTZ32 WKD32 WAH32 VQL32 VGP32 UWT32 UMX32 UDB32 TTF32 TJJ32 SZN32 SPR32 SFV32 RVZ32 RMD32 RCH32 QSL32 QIP32 PYT32 POX32 PFB32 OVF32 OLJ32 OBN32 NRR32 NHV32 MXZ32 MOD32 MEH32 LUL32 LKP32 LAT32 KQX32 KHB32 JXF32 JNJ32 JDN32 ITR32 IJV32 HZZ32 HQD32 HGH32 GWL32 GMP32 GCT32 FSX32 FJB32 EZF32 EPJ32 EFN32 DVR32 DLV32 DBZ32 CSD32 CIH32 BYL32 BOP32 BET32 AUX32 ALB32 ABF32 RJ32 HN32 WTX32 WKB32 WAF32 VQJ32 VGN32 UWR32 UMV32 UCZ32 TTD32 TJH32 SZL32 SPP32 SFT32 RVX32 RMB32 RCF32 QSJ32 QIN32 PYR32 POV32 PEZ32 OVD32 OLH32 OBL32 NRP32 NHT32 MXX32 MOB32 MEF32 LUJ32 LKN32 LAR32 KQV32 KGZ32 JXD32 JNH32 JDL32 ITP32 IJT32 HZX32 HQB32 HGF32 GWJ32 GMN32 GCR32 FSV32 FIZ32 EZD32 EPH32 EFL32 DVP32 DLT32 DBX32 CSB32 CIF32 BYJ32 BON32 BER32 AUV32 AKZ32 ABD32 RH32 HL32 WTV32 WJZ32 WAD32 VQH32 VGL32 UWP32 UMT32 UCX32 TTB32 TJF32 SZJ32 SPN32 SFR32 RVV32 RLZ32 RCD32 QSH32 QIL32 PYP32 POT32 PEX32 OVB32 OLF32 OBJ32 NRN32 NHR32 MXV32 MNZ32 MED32 LUH32 LKL32 LAP32 KQT32 KGX32 JXB32 JNF32 JDJ32 ITN32 IJR32 HZV32 HPZ32 HGD32 GWH32 GML32 GCP32 FST32 FIX32 EZB32 EPF32 EFJ32 DVN32 DLR32 DBV32 CRZ32 CID32 BYH32 BOL32 BEP32 AUT32 AKX32 ABB32 RF32 HJ32 WTT32 WJX32 WAB32 VQF32 VGJ32 UWN32 UMR32 UCV32 TSZ32 TJD32 SZH32 SPL32 SFP32 RVT32 RLX32 RCB32 QSF32 QIJ32 PYN32 POR32 PEV32 OUZ32 OLD32 OBH32 NRL32 NHP32 MXT32 MNX32 MEB32 LUF32 LKJ32 LAN32 KQR32 KGV32 JWZ32 JND32 JDH32 ITL32 IJP32 HZT32 HPX32 HGB32 GWF32 GMJ32 GCN32 FSR32 FIV32 EYZ32 EPD32 EFH32 DVL32 DLP32 DBT32 CRX32 CIB32 BYF32 BOJ32 BEN32 AUR32 AKV32 AAZ32 RD32 HH32 WTR32 WJV32 VZZ32 VQD32 VGH32 UWL32 UMP32 UCT32 TSX32 TJB32 SZF32 SPJ32 SFN32 RVR32 RLV32 RBZ32 QSD32 QIH32 PYL32 POP32 PET32 OUX32 OLB32 OBF32 NRJ32 NHN32 MXR32 MNV32 MDZ32 LUD32 LKH32 LAL32 KQP32 KGT32 JWX32 JNB32 JDF32 ITJ32 IJN32 HZR32 HPV32 HFZ32 GWD32 GMH32 GCL32 FSP32 FIT32 EYX32 EPB32 EFF32 DVJ32 DLN32 DBR32 CRV32 CHZ32 BYD32 BOH32 BEL32 AUP32 AKT32 AAX32 RB32 HF32 WTP32 WJT32 VZX32 VQB32 VGF32 UWJ32 UMN32 UCR32 TSV32 TIZ32 SZD32 SPH32 SFL32 RVP32 RLT32 RBX32 QSB32 QIF32 PYJ32 PON32 PER32 OUV32 OKZ32 OBD32 NRH32 NHL32 MXP32 MNT32 MDX32 LUB32 LKF32 LAJ32 KQN32 KGR32 JWV32 JMZ32 JDD32 ITH32 IJL32 HZP32 HPT32 HFX32 GWB32 GMF32 GCJ32 FSN32 FIR32 EYV32 EOZ32 EFD32 DVH32 DLL32 DBP32 CRT32 CHX32 BYB32 BOF32 BEJ32 AUN32 AKR32 AAV32 QZ32 HD32 WVP32 WLT32 WBX32 VSB32 VIF32 UYJ32 UON32 UER32 TUV32 TKZ32 TBD32 SRH32 SHL32 RXP32 RNT32 RDX32 QUB32 QKF32 QAJ32 PQN32 PGR32 OWV32 OMZ32 ODD32 NTH32 NJL32 MZP32 MPT32 MFX32 LWB32 LMF32 LCJ32 KSN32 KIR32 JYV32 JOZ32 JFD32 IVH32 ILL32 IBP32 HRT32 HHX32 GYB32 GOF32 GEJ32 FUN32 FKR32 FAV32 EQZ32 EHD32 DXH32 DNL32 DDP32 CTT32 CJX32 CAB32 BQF32 BGJ32 AWN32 AMR32 ACV32 SZ32 JD32 WVN32 WLR32 WBV32 VRZ32 VID32 UYH32 UOL32 UEP32 TUT32 TKX32 TBB32 SRF32 SHJ32 RXN32 RNR32 RDV32 QTZ32 QKD32 QAH32 PQL32 PGP32 OWT32 OMX32 ODB32 NTF32 NJJ32 MZN32 MPR32 MFV32 LVZ32 LMD32 LCH32 KSL32 KIP32 JYT32 JOX32 JFB32 IVF32 ILJ32 IBN32 HRR32 HHV32 GXZ32 GOD32 GEH32 FUL32 FKP32 FAT32 EQX32 EHB32 DXF32 DNJ32 DDN32 CTR32 CJV32 BZZ32 BQD32 BGH32 AWL32 AMP32 ACT32 SX32 JB32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WVH32 WLL32 WBP32 VRT32 VHX32 UYB32 UOF32 UEJ32 TUN32 TKR32 TAV32 SQZ32 SHD32 RXH32 RNL32 RDP32 QTT32 QJX32 QAB32 PQF32 PGJ32 OWN32 OMR32 OCV32 NSZ32 NJD32 MZH32 MPL32 MFP32 LVT32 LLX32 LCB32 KSF32 KIJ32 JYN32 JOR32 JEV32 IUZ32 ILD32 IBH32 HRL32 HHP32 GXT32 GNX32 GEB32 FUF32 FKJ32 FAN32 EQR32 EGV32 DWZ32 DND32 DDH32 CTL32 CJP32 BZT32 BPX32 BGB32 AWF32 AMJ32 ACN32 SR32 IV32 WVF32 WLJ32 WBN32 VRR32 VHV32 UXZ32 UOD32 UEH32 TUL32 TKP32 TAT32 SQX32 SHB32 RXF32 RNJ32 RDN32 QTR32 QJV32 PZZ32 PQD32 PGH32 OWL32 OMP32 OCT32 NSX32 NJB32 MZF32 MPJ32 MFN32 LVR32 LLV32 LBZ32 KSD32 KIH32 JYL32 JOP32 JET32 IUX32 ILB32 IBF32 HRJ32 HHN32 GXR32 GNV32 GDZ32 FUD32 FKH32 FAL32 EQP32 EGT32 DWX32 DNB32 DDF32 CTJ32 CJN32 BZR32 BPV32 BFZ32 AWD32 AMH32 ACL32 SP32 IT32 WVD32 WLH32 WBL32 VRP32 VHT32 UXX32 UOB32 UEF32 TUJ32 TKN32 TAR32 SQV32 SGZ32 RXD32 RNH32 RDL32 QTP32 QJT32 PZX32 PQB32 PGF32 OWJ32 OMN32 OCR32 NSV32 NIZ32 MZD32 MPH32 MFL32 LVP32 LLT32 LBX32 KSB32 KIF32 JYJ32 JON32 JER32 IUV32 IKZ32 IBD32 HRH32 HHL32 GXP32 GNT32 GDX32 FUB32 FKF32 FAJ32 EQN32 EGR32 DWV32 DMZ32 DDD32 CTH32 CJL32 BZP32 BPT32 BFX32 AWB32 AMF32 ACJ32 SN32 IR32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WUD32 WKH32 WAL32 VQP32 VGT32 UWX32 UNB32 UDF32 TTJ32 TJN32 SZR32 SPV32 SFZ32 RWD32 RMH32 RCL32 QSP32 QIT32 PYX32 PPB32 PFF32 OVJ32 OLN32 OBR32 NRV32 NHZ32 MYD32 MOH32 MEL32 LUP32 LKT32 LAX32 KRB32 KHF32 JXJ32 JNN32 JDR32 ITV32 IJZ32 IAD32 HQH32 HGL32 GWP32 GMT32 GCX32 FTB32 FJF32 EZJ32 EPN32 EFR32 DVV32 DLZ32 DCD32 CSH32 CIL32 BYP32 BOT32 BEX32 AVB32 ALF32 ABJ32 RN32 HR32 BI32 BG32 BE32 BC32 BA32 AY32 AW32 BK32</xm:sqref>
        </x14:dataValidation>
        <x14:dataValidation type="list" allowBlank="1" showInputMessage="1" showErrorMessage="1">
          <x14:formula1>
            <xm:f>Soil_Stoniness</xm:f>
          </x14:formula1>
          <xm:sqref>HR65268 RN65268 ABJ65268 ALF65268 AVB65268 BEX65268 BOT65268 BYP65268 CIL65268 CSH65268 DCD65268 DLZ65268 DVV65268 EFR65268 EPN65268 EZJ65268 FJF65268 FTB65268 GCX65268 GMT65268 GWP65268 HGL65268 HQH65268 IAD65268 IJZ65268 ITV65268 JDR65268 JNN65268 JXJ65268 KHF65268 KRB65268 LAX65268 LKT65268 LUP65268 MEL65268 MOH65268 MYD65268 NHZ65268 NRV65268 OBR65268 OLN65268 OVJ65268 PFF65268 PPB65268 PYX65268 QIT65268 QSP65268 RCL65268 RMH65268 RWD65268 SFZ65268 SPV65268 SZR65268 TJN65268 TTJ65268 UDF65268 UNB65268 UWX65268 VGT65268 VQP65268 WAL65268 WKH65268 WUD65268 HR130804 RN130804 ABJ130804 ALF130804 AVB130804 BEX130804 BOT130804 BYP130804 CIL130804 CSH130804 DCD130804 DLZ130804 DVV130804 EFR130804 EPN130804 EZJ130804 FJF130804 FTB130804 GCX130804 GMT130804 GWP130804 HGL130804 HQH130804 IAD130804 IJZ130804 ITV130804 JDR130804 JNN130804 JXJ130804 KHF130804 KRB130804 LAX130804 LKT130804 LUP130804 MEL130804 MOH130804 MYD130804 NHZ130804 NRV130804 OBR130804 OLN130804 OVJ130804 PFF130804 PPB130804 PYX130804 QIT130804 QSP130804 RCL130804 RMH130804 RWD130804 SFZ130804 SPV130804 SZR130804 TJN130804 TTJ130804 UDF130804 UNB130804 UWX130804 VGT130804 VQP130804 WAL130804 WKH130804 WUD130804 HR196340 RN196340 ABJ196340 ALF196340 AVB196340 BEX196340 BOT196340 BYP196340 CIL196340 CSH196340 DCD196340 DLZ196340 DVV196340 EFR196340 EPN196340 EZJ196340 FJF196340 FTB196340 GCX196340 GMT196340 GWP196340 HGL196340 HQH196340 IAD196340 IJZ196340 ITV196340 JDR196340 JNN196340 JXJ196340 KHF196340 KRB196340 LAX196340 LKT196340 LUP196340 MEL196340 MOH196340 MYD196340 NHZ196340 NRV196340 OBR196340 OLN196340 OVJ196340 PFF196340 PPB196340 PYX196340 QIT196340 QSP196340 RCL196340 RMH196340 RWD196340 SFZ196340 SPV196340 SZR196340 TJN196340 TTJ196340 UDF196340 UNB196340 UWX196340 VGT196340 VQP196340 WAL196340 WKH196340 WUD196340 HR261876 RN261876 ABJ261876 ALF261876 AVB261876 BEX261876 BOT261876 BYP261876 CIL261876 CSH261876 DCD261876 DLZ261876 DVV261876 EFR261876 EPN261876 EZJ261876 FJF261876 FTB261876 GCX261876 GMT261876 GWP261876 HGL261876 HQH261876 IAD261876 IJZ261876 ITV261876 JDR261876 JNN261876 JXJ261876 KHF261876 KRB261876 LAX261876 LKT261876 LUP261876 MEL261876 MOH261876 MYD261876 NHZ261876 NRV261876 OBR261876 OLN261876 OVJ261876 PFF261876 PPB261876 PYX261876 QIT261876 QSP261876 RCL261876 RMH261876 RWD261876 SFZ261876 SPV261876 SZR261876 TJN261876 TTJ261876 UDF261876 UNB261876 UWX261876 VGT261876 VQP261876 WAL261876 WKH261876 WUD261876 HR327412 RN327412 ABJ327412 ALF327412 AVB327412 BEX327412 BOT327412 BYP327412 CIL327412 CSH327412 DCD327412 DLZ327412 DVV327412 EFR327412 EPN327412 EZJ327412 FJF327412 FTB327412 GCX327412 GMT327412 GWP327412 HGL327412 HQH327412 IAD327412 IJZ327412 ITV327412 JDR327412 JNN327412 JXJ327412 KHF327412 KRB327412 LAX327412 LKT327412 LUP327412 MEL327412 MOH327412 MYD327412 NHZ327412 NRV327412 OBR327412 OLN327412 OVJ327412 PFF327412 PPB327412 PYX327412 QIT327412 QSP327412 RCL327412 RMH327412 RWD327412 SFZ327412 SPV327412 SZR327412 TJN327412 TTJ327412 UDF327412 UNB327412 UWX327412 VGT327412 VQP327412 WAL327412 WKH327412 WUD327412 HR392948 RN392948 ABJ392948 ALF392948 AVB392948 BEX392948 BOT392948 BYP392948 CIL392948 CSH392948 DCD392948 DLZ392948 DVV392948 EFR392948 EPN392948 EZJ392948 FJF392948 FTB392948 GCX392948 GMT392948 GWP392948 HGL392948 HQH392948 IAD392948 IJZ392948 ITV392948 JDR392948 JNN392948 JXJ392948 KHF392948 KRB392948 LAX392948 LKT392948 LUP392948 MEL392948 MOH392948 MYD392948 NHZ392948 NRV392948 OBR392948 OLN392948 OVJ392948 PFF392948 PPB392948 PYX392948 QIT392948 QSP392948 RCL392948 RMH392948 RWD392948 SFZ392948 SPV392948 SZR392948 TJN392948 TTJ392948 UDF392948 UNB392948 UWX392948 VGT392948 VQP392948 WAL392948 WKH392948 WUD392948 HR458484 RN458484 ABJ458484 ALF458484 AVB458484 BEX458484 BOT458484 BYP458484 CIL458484 CSH458484 DCD458484 DLZ458484 DVV458484 EFR458484 EPN458484 EZJ458484 FJF458484 FTB458484 GCX458484 GMT458484 GWP458484 HGL458484 HQH458484 IAD458484 IJZ458484 ITV458484 JDR458484 JNN458484 JXJ458484 KHF458484 KRB458484 LAX458484 LKT458484 LUP458484 MEL458484 MOH458484 MYD458484 NHZ458484 NRV458484 OBR458484 OLN458484 OVJ458484 PFF458484 PPB458484 PYX458484 QIT458484 QSP458484 RCL458484 RMH458484 RWD458484 SFZ458484 SPV458484 SZR458484 TJN458484 TTJ458484 UDF458484 UNB458484 UWX458484 VGT458484 VQP458484 WAL458484 WKH458484 WUD458484 HR524020 RN524020 ABJ524020 ALF524020 AVB524020 BEX524020 BOT524020 BYP524020 CIL524020 CSH524020 DCD524020 DLZ524020 DVV524020 EFR524020 EPN524020 EZJ524020 FJF524020 FTB524020 GCX524020 GMT524020 GWP524020 HGL524020 HQH524020 IAD524020 IJZ524020 ITV524020 JDR524020 JNN524020 JXJ524020 KHF524020 KRB524020 LAX524020 LKT524020 LUP524020 MEL524020 MOH524020 MYD524020 NHZ524020 NRV524020 OBR524020 OLN524020 OVJ524020 PFF524020 PPB524020 PYX524020 QIT524020 QSP524020 RCL524020 RMH524020 RWD524020 SFZ524020 SPV524020 SZR524020 TJN524020 TTJ524020 UDF524020 UNB524020 UWX524020 VGT524020 VQP524020 WAL524020 WKH524020 WUD524020 HR589556 RN589556 ABJ589556 ALF589556 AVB589556 BEX589556 BOT589556 BYP589556 CIL589556 CSH589556 DCD589556 DLZ589556 DVV589556 EFR589556 EPN589556 EZJ589556 FJF589556 FTB589556 GCX589556 GMT589556 GWP589556 HGL589556 HQH589556 IAD589556 IJZ589556 ITV589556 JDR589556 JNN589556 JXJ589556 KHF589556 KRB589556 LAX589556 LKT589556 LUP589556 MEL589556 MOH589556 MYD589556 NHZ589556 NRV589556 OBR589556 OLN589556 OVJ589556 PFF589556 PPB589556 PYX589556 QIT589556 QSP589556 RCL589556 RMH589556 RWD589556 SFZ589556 SPV589556 SZR589556 TJN589556 TTJ589556 UDF589556 UNB589556 UWX589556 VGT589556 VQP589556 WAL589556 WKH589556 WUD589556 HR655092 RN655092 ABJ655092 ALF655092 AVB655092 BEX655092 BOT655092 BYP655092 CIL655092 CSH655092 DCD655092 DLZ655092 DVV655092 EFR655092 EPN655092 EZJ655092 FJF655092 FTB655092 GCX655092 GMT655092 GWP655092 HGL655092 HQH655092 IAD655092 IJZ655092 ITV655092 JDR655092 JNN655092 JXJ655092 KHF655092 KRB655092 LAX655092 LKT655092 LUP655092 MEL655092 MOH655092 MYD655092 NHZ655092 NRV655092 OBR655092 OLN655092 OVJ655092 PFF655092 PPB655092 PYX655092 QIT655092 QSP655092 RCL655092 RMH655092 RWD655092 SFZ655092 SPV655092 SZR655092 TJN655092 TTJ655092 UDF655092 UNB655092 UWX655092 VGT655092 VQP655092 WAL655092 WKH655092 WUD655092 HR720628 RN720628 ABJ720628 ALF720628 AVB720628 BEX720628 BOT720628 BYP720628 CIL720628 CSH720628 DCD720628 DLZ720628 DVV720628 EFR720628 EPN720628 EZJ720628 FJF720628 FTB720628 GCX720628 GMT720628 GWP720628 HGL720628 HQH720628 IAD720628 IJZ720628 ITV720628 JDR720628 JNN720628 JXJ720628 KHF720628 KRB720628 LAX720628 LKT720628 LUP720628 MEL720628 MOH720628 MYD720628 NHZ720628 NRV720628 OBR720628 OLN720628 OVJ720628 PFF720628 PPB720628 PYX720628 QIT720628 QSP720628 RCL720628 RMH720628 RWD720628 SFZ720628 SPV720628 SZR720628 TJN720628 TTJ720628 UDF720628 UNB720628 UWX720628 VGT720628 VQP720628 WAL720628 WKH720628 WUD720628 HR786164 RN786164 ABJ786164 ALF786164 AVB786164 BEX786164 BOT786164 BYP786164 CIL786164 CSH786164 DCD786164 DLZ786164 DVV786164 EFR786164 EPN786164 EZJ786164 FJF786164 FTB786164 GCX786164 GMT786164 GWP786164 HGL786164 HQH786164 IAD786164 IJZ786164 ITV786164 JDR786164 JNN786164 JXJ786164 KHF786164 KRB786164 LAX786164 LKT786164 LUP786164 MEL786164 MOH786164 MYD786164 NHZ786164 NRV786164 OBR786164 OLN786164 OVJ786164 PFF786164 PPB786164 PYX786164 QIT786164 QSP786164 RCL786164 RMH786164 RWD786164 SFZ786164 SPV786164 SZR786164 TJN786164 TTJ786164 UDF786164 UNB786164 UWX786164 VGT786164 VQP786164 WAL786164 WKH786164 WUD786164 HR851700 RN851700 ABJ851700 ALF851700 AVB851700 BEX851700 BOT851700 BYP851700 CIL851700 CSH851700 DCD851700 DLZ851700 DVV851700 EFR851700 EPN851700 EZJ851700 FJF851700 FTB851700 GCX851700 GMT851700 GWP851700 HGL851700 HQH851700 IAD851700 IJZ851700 ITV851700 JDR851700 JNN851700 JXJ851700 KHF851700 KRB851700 LAX851700 LKT851700 LUP851700 MEL851700 MOH851700 MYD851700 NHZ851700 NRV851700 OBR851700 OLN851700 OVJ851700 PFF851700 PPB851700 PYX851700 QIT851700 QSP851700 RCL851700 RMH851700 RWD851700 SFZ851700 SPV851700 SZR851700 TJN851700 TTJ851700 UDF851700 UNB851700 UWX851700 VGT851700 VQP851700 WAL851700 WKH851700 WUD851700 HR917236 RN917236 ABJ917236 ALF917236 AVB917236 BEX917236 BOT917236 BYP917236 CIL917236 CSH917236 DCD917236 DLZ917236 DVV917236 EFR917236 EPN917236 EZJ917236 FJF917236 FTB917236 GCX917236 GMT917236 GWP917236 HGL917236 HQH917236 IAD917236 IJZ917236 ITV917236 JDR917236 JNN917236 JXJ917236 KHF917236 KRB917236 LAX917236 LKT917236 LUP917236 MEL917236 MOH917236 MYD917236 NHZ917236 NRV917236 OBR917236 OLN917236 OVJ917236 PFF917236 PPB917236 PYX917236 QIT917236 QSP917236 RCL917236 RMH917236 RWD917236 SFZ917236 SPV917236 SZR917236 TJN917236 TTJ917236 UDF917236 UNB917236 UWX917236 VGT917236 VQP917236 WAL917236 WKH917236 WUD917236 HR982772 RN982772 ABJ982772 ALF982772 AVB982772 BEX982772 BOT982772 BYP982772 CIL982772 CSH982772 DCD982772 DLZ982772 DVV982772 EFR982772 EPN982772 EZJ982772 FJF982772 FTB982772 GCX982772 GMT982772 GWP982772 HGL982772 HQH982772 IAD982772 IJZ982772 ITV982772 JDR982772 JNN982772 JXJ982772 KHF982772 KRB982772 LAX982772 LKT982772 LUP982772 MEL982772 MOH982772 MYD982772 NHZ982772 NRV982772 OBR982772 OLN982772 OVJ982772 PFF982772 PPB982772 PYX982772 QIT982772 QSP982772 RCL982772 RMH982772 RWD982772 SFZ982772 SPV982772 SZR982772 TJN982772 TTJ982772 UDF982772 UNB982772 UWX982772 VGT982772 VQP982772 WAL982772 WKH982772 WUD982772 IP65268 SL65268 ACH65268 AMD65268 AVZ65268 BFV65268 BPR65268 BZN65268 CJJ65268 CTF65268 DDB65268 DMX65268 DWT65268 EGP65268 EQL65268 FAH65268 FKD65268 FTZ65268 GDV65268 GNR65268 GXN65268 HHJ65268 HRF65268 IBB65268 IKX65268 IUT65268 JEP65268 JOL65268 JYH65268 KID65268 KRZ65268 LBV65268 LLR65268 LVN65268 MFJ65268 MPF65268 MZB65268 NIX65268 NST65268 OCP65268 OML65268 OWH65268 PGD65268 PPZ65268 PZV65268 QJR65268 QTN65268 RDJ65268 RNF65268 RXB65268 SGX65268 SQT65268 TAP65268 TKL65268 TUH65268 UED65268 UNZ65268 UXV65268 VHR65268 VRN65268 WBJ65268 WLF65268 WVB65268 IP130804 SL130804 ACH130804 AMD130804 AVZ130804 BFV130804 BPR130804 BZN130804 CJJ130804 CTF130804 DDB130804 DMX130804 DWT130804 EGP130804 EQL130804 FAH130804 FKD130804 FTZ130804 GDV130804 GNR130804 GXN130804 HHJ130804 HRF130804 IBB130804 IKX130804 IUT130804 JEP130804 JOL130804 JYH130804 KID130804 KRZ130804 LBV130804 LLR130804 LVN130804 MFJ130804 MPF130804 MZB130804 NIX130804 NST130804 OCP130804 OML130804 OWH130804 PGD130804 PPZ130804 PZV130804 QJR130804 QTN130804 RDJ130804 RNF130804 RXB130804 SGX130804 SQT130804 TAP130804 TKL130804 TUH130804 UED130804 UNZ130804 UXV130804 VHR130804 VRN130804 WBJ130804 WLF130804 WVB130804 IP196340 SL196340 ACH196340 AMD196340 AVZ196340 BFV196340 BPR196340 BZN196340 CJJ196340 CTF196340 DDB196340 DMX196340 DWT196340 EGP196340 EQL196340 FAH196340 FKD196340 FTZ196340 GDV196340 GNR196340 GXN196340 HHJ196340 HRF196340 IBB196340 IKX196340 IUT196340 JEP196340 JOL196340 JYH196340 KID196340 KRZ196340 LBV196340 LLR196340 LVN196340 MFJ196340 MPF196340 MZB196340 NIX196340 NST196340 OCP196340 OML196340 OWH196340 PGD196340 PPZ196340 PZV196340 QJR196340 QTN196340 RDJ196340 RNF196340 RXB196340 SGX196340 SQT196340 TAP196340 TKL196340 TUH196340 UED196340 UNZ196340 UXV196340 VHR196340 VRN196340 WBJ196340 WLF196340 WVB196340 IP261876 SL261876 ACH261876 AMD261876 AVZ261876 BFV261876 BPR261876 BZN261876 CJJ261876 CTF261876 DDB261876 DMX261876 DWT261876 EGP261876 EQL261876 FAH261876 FKD261876 FTZ261876 GDV261876 GNR261876 GXN261876 HHJ261876 HRF261876 IBB261876 IKX261876 IUT261876 JEP261876 JOL261876 JYH261876 KID261876 KRZ261876 LBV261876 LLR261876 LVN261876 MFJ261876 MPF261876 MZB261876 NIX261876 NST261876 OCP261876 OML261876 OWH261876 PGD261876 PPZ261876 PZV261876 QJR261876 QTN261876 RDJ261876 RNF261876 RXB261876 SGX261876 SQT261876 TAP261876 TKL261876 TUH261876 UED261876 UNZ261876 UXV261876 VHR261876 VRN261876 WBJ261876 WLF261876 WVB261876 IP327412 SL327412 ACH327412 AMD327412 AVZ327412 BFV327412 BPR327412 BZN327412 CJJ327412 CTF327412 DDB327412 DMX327412 DWT327412 EGP327412 EQL327412 FAH327412 FKD327412 FTZ327412 GDV327412 GNR327412 GXN327412 HHJ327412 HRF327412 IBB327412 IKX327412 IUT327412 JEP327412 JOL327412 JYH327412 KID327412 KRZ327412 LBV327412 LLR327412 LVN327412 MFJ327412 MPF327412 MZB327412 NIX327412 NST327412 OCP327412 OML327412 OWH327412 PGD327412 PPZ327412 PZV327412 QJR327412 QTN327412 RDJ327412 RNF327412 RXB327412 SGX327412 SQT327412 TAP327412 TKL327412 TUH327412 UED327412 UNZ327412 UXV327412 VHR327412 VRN327412 WBJ327412 WLF327412 WVB327412 IP392948 SL392948 ACH392948 AMD392948 AVZ392948 BFV392948 BPR392948 BZN392948 CJJ392948 CTF392948 DDB392948 DMX392948 DWT392948 EGP392948 EQL392948 FAH392948 FKD392948 FTZ392948 GDV392948 GNR392948 GXN392948 HHJ392948 HRF392948 IBB392948 IKX392948 IUT392948 JEP392948 JOL392948 JYH392948 KID392948 KRZ392948 LBV392948 LLR392948 LVN392948 MFJ392948 MPF392948 MZB392948 NIX392948 NST392948 OCP392948 OML392948 OWH392948 PGD392948 PPZ392948 PZV392948 QJR392948 QTN392948 RDJ392948 RNF392948 RXB392948 SGX392948 SQT392948 TAP392948 TKL392948 TUH392948 UED392948 UNZ392948 UXV392948 VHR392948 VRN392948 WBJ392948 WLF392948 WVB392948 IP458484 SL458484 ACH458484 AMD458484 AVZ458484 BFV458484 BPR458484 BZN458484 CJJ458484 CTF458484 DDB458484 DMX458484 DWT458484 EGP458484 EQL458484 FAH458484 FKD458484 FTZ458484 GDV458484 GNR458484 GXN458484 HHJ458484 HRF458484 IBB458484 IKX458484 IUT458484 JEP458484 JOL458484 JYH458484 KID458484 KRZ458484 LBV458484 LLR458484 LVN458484 MFJ458484 MPF458484 MZB458484 NIX458484 NST458484 OCP458484 OML458484 OWH458484 PGD458484 PPZ458484 PZV458484 QJR458484 QTN458484 RDJ458484 RNF458484 RXB458484 SGX458484 SQT458484 TAP458484 TKL458484 TUH458484 UED458484 UNZ458484 UXV458484 VHR458484 VRN458484 WBJ458484 WLF458484 WVB458484 IP524020 SL524020 ACH524020 AMD524020 AVZ524020 BFV524020 BPR524020 BZN524020 CJJ524020 CTF524020 DDB524020 DMX524020 DWT524020 EGP524020 EQL524020 FAH524020 FKD524020 FTZ524020 GDV524020 GNR524020 GXN524020 HHJ524020 HRF524020 IBB524020 IKX524020 IUT524020 JEP524020 JOL524020 JYH524020 KID524020 KRZ524020 LBV524020 LLR524020 LVN524020 MFJ524020 MPF524020 MZB524020 NIX524020 NST524020 OCP524020 OML524020 OWH524020 PGD524020 PPZ524020 PZV524020 QJR524020 QTN524020 RDJ524020 RNF524020 RXB524020 SGX524020 SQT524020 TAP524020 TKL524020 TUH524020 UED524020 UNZ524020 UXV524020 VHR524020 VRN524020 WBJ524020 WLF524020 WVB524020 IP589556 SL589556 ACH589556 AMD589556 AVZ589556 BFV589556 BPR589556 BZN589556 CJJ589556 CTF589556 DDB589556 DMX589556 DWT589556 EGP589556 EQL589556 FAH589556 FKD589556 FTZ589556 GDV589556 GNR589556 GXN589556 HHJ589556 HRF589556 IBB589556 IKX589556 IUT589556 JEP589556 JOL589556 JYH589556 KID589556 KRZ589556 LBV589556 LLR589556 LVN589556 MFJ589556 MPF589556 MZB589556 NIX589556 NST589556 OCP589556 OML589556 OWH589556 PGD589556 PPZ589556 PZV589556 QJR589556 QTN589556 RDJ589556 RNF589556 RXB589556 SGX589556 SQT589556 TAP589556 TKL589556 TUH589556 UED589556 UNZ589556 UXV589556 VHR589556 VRN589556 WBJ589556 WLF589556 WVB589556 IP655092 SL655092 ACH655092 AMD655092 AVZ655092 BFV655092 BPR655092 BZN655092 CJJ655092 CTF655092 DDB655092 DMX655092 DWT655092 EGP655092 EQL655092 FAH655092 FKD655092 FTZ655092 GDV655092 GNR655092 GXN655092 HHJ655092 HRF655092 IBB655092 IKX655092 IUT655092 JEP655092 JOL655092 JYH655092 KID655092 KRZ655092 LBV655092 LLR655092 LVN655092 MFJ655092 MPF655092 MZB655092 NIX655092 NST655092 OCP655092 OML655092 OWH655092 PGD655092 PPZ655092 PZV655092 QJR655092 QTN655092 RDJ655092 RNF655092 RXB655092 SGX655092 SQT655092 TAP655092 TKL655092 TUH655092 UED655092 UNZ655092 UXV655092 VHR655092 VRN655092 WBJ655092 WLF655092 WVB655092 IP720628 SL720628 ACH720628 AMD720628 AVZ720628 BFV720628 BPR720628 BZN720628 CJJ720628 CTF720628 DDB720628 DMX720628 DWT720628 EGP720628 EQL720628 FAH720628 FKD720628 FTZ720628 GDV720628 GNR720628 GXN720628 HHJ720628 HRF720628 IBB720628 IKX720628 IUT720628 JEP720628 JOL720628 JYH720628 KID720628 KRZ720628 LBV720628 LLR720628 LVN720628 MFJ720628 MPF720628 MZB720628 NIX720628 NST720628 OCP720628 OML720628 OWH720628 PGD720628 PPZ720628 PZV720628 QJR720628 QTN720628 RDJ720628 RNF720628 RXB720628 SGX720628 SQT720628 TAP720628 TKL720628 TUH720628 UED720628 UNZ720628 UXV720628 VHR720628 VRN720628 WBJ720628 WLF720628 WVB720628 IP786164 SL786164 ACH786164 AMD786164 AVZ786164 BFV786164 BPR786164 BZN786164 CJJ786164 CTF786164 DDB786164 DMX786164 DWT786164 EGP786164 EQL786164 FAH786164 FKD786164 FTZ786164 GDV786164 GNR786164 GXN786164 HHJ786164 HRF786164 IBB786164 IKX786164 IUT786164 JEP786164 JOL786164 JYH786164 KID786164 KRZ786164 LBV786164 LLR786164 LVN786164 MFJ786164 MPF786164 MZB786164 NIX786164 NST786164 OCP786164 OML786164 OWH786164 PGD786164 PPZ786164 PZV786164 QJR786164 QTN786164 RDJ786164 RNF786164 RXB786164 SGX786164 SQT786164 TAP786164 TKL786164 TUH786164 UED786164 UNZ786164 UXV786164 VHR786164 VRN786164 WBJ786164 WLF786164 WVB786164 IP851700 SL851700 ACH851700 AMD851700 AVZ851700 BFV851700 BPR851700 BZN851700 CJJ851700 CTF851700 DDB851700 DMX851700 DWT851700 EGP851700 EQL851700 FAH851700 FKD851700 FTZ851700 GDV851700 GNR851700 GXN851700 HHJ851700 HRF851700 IBB851700 IKX851700 IUT851700 JEP851700 JOL851700 JYH851700 KID851700 KRZ851700 LBV851700 LLR851700 LVN851700 MFJ851700 MPF851700 MZB851700 NIX851700 NST851700 OCP851700 OML851700 OWH851700 PGD851700 PPZ851700 PZV851700 QJR851700 QTN851700 RDJ851700 RNF851700 RXB851700 SGX851700 SQT851700 TAP851700 TKL851700 TUH851700 UED851700 UNZ851700 UXV851700 VHR851700 VRN851700 WBJ851700 WLF851700 WVB851700 IP917236 SL917236 ACH917236 AMD917236 AVZ917236 BFV917236 BPR917236 BZN917236 CJJ917236 CTF917236 DDB917236 DMX917236 DWT917236 EGP917236 EQL917236 FAH917236 FKD917236 FTZ917236 GDV917236 GNR917236 GXN917236 HHJ917236 HRF917236 IBB917236 IKX917236 IUT917236 JEP917236 JOL917236 JYH917236 KID917236 KRZ917236 LBV917236 LLR917236 LVN917236 MFJ917236 MPF917236 MZB917236 NIX917236 NST917236 OCP917236 OML917236 OWH917236 PGD917236 PPZ917236 PZV917236 QJR917236 QTN917236 RDJ917236 RNF917236 RXB917236 SGX917236 SQT917236 TAP917236 TKL917236 TUH917236 UED917236 UNZ917236 UXV917236 VHR917236 VRN917236 WBJ917236 WLF917236 WVB917236 IP982772 SL982772 ACH982772 AMD982772 AVZ982772 BFV982772 BPR982772 BZN982772 CJJ982772 CTF982772 DDB982772 DMX982772 DWT982772 EGP982772 EQL982772 FAH982772 FKD982772 FTZ982772 GDV982772 GNR982772 GXN982772 HHJ982772 HRF982772 IBB982772 IKX982772 IUT982772 JEP982772 JOL982772 JYH982772 KID982772 KRZ982772 LBV982772 LLR982772 LVN982772 MFJ982772 MPF982772 MZB982772 NIX982772 NST982772 OCP982772 OML982772 OWH982772 PGD982772 PPZ982772 PZV982772 QJR982772 QTN982772 RDJ982772 RNF982772 RXB982772 SGX982772 SQT982772 TAP982772 TKL982772 TUH982772 UED982772 UNZ982772 UXV982772 VHR982772 VRN982772 WBJ982772 WLF982772 WVB982772 IR65268 SN65268 ACJ65268 AMF65268 AWB65268 BFX65268 BPT65268 BZP65268 CJL65268 CTH65268 DDD65268 DMZ65268 DWV65268 EGR65268 EQN65268 FAJ65268 FKF65268 FUB65268 GDX65268 GNT65268 GXP65268 HHL65268 HRH65268 IBD65268 IKZ65268 IUV65268 JER65268 JON65268 JYJ65268 KIF65268 KSB65268 LBX65268 LLT65268 LVP65268 MFL65268 MPH65268 MZD65268 NIZ65268 NSV65268 OCR65268 OMN65268 OWJ65268 PGF65268 PQB65268 PZX65268 QJT65268 QTP65268 RDL65268 RNH65268 RXD65268 SGZ65268 SQV65268 TAR65268 TKN65268 TUJ65268 UEF65268 UOB65268 UXX65268 VHT65268 VRP65268 WBL65268 WLH65268 WVD65268 IR130804 SN130804 ACJ130804 AMF130804 AWB130804 BFX130804 BPT130804 BZP130804 CJL130804 CTH130804 DDD130804 DMZ130804 DWV130804 EGR130804 EQN130804 FAJ130804 FKF130804 FUB130804 GDX130804 GNT130804 GXP130804 HHL130804 HRH130804 IBD130804 IKZ130804 IUV130804 JER130804 JON130804 JYJ130804 KIF130804 KSB130804 LBX130804 LLT130804 LVP130804 MFL130804 MPH130804 MZD130804 NIZ130804 NSV130804 OCR130804 OMN130804 OWJ130804 PGF130804 PQB130804 PZX130804 QJT130804 QTP130804 RDL130804 RNH130804 RXD130804 SGZ130804 SQV130804 TAR130804 TKN130804 TUJ130804 UEF130804 UOB130804 UXX130804 VHT130804 VRP130804 WBL130804 WLH130804 WVD130804 IR196340 SN196340 ACJ196340 AMF196340 AWB196340 BFX196340 BPT196340 BZP196340 CJL196340 CTH196340 DDD196340 DMZ196340 DWV196340 EGR196340 EQN196340 FAJ196340 FKF196340 FUB196340 GDX196340 GNT196340 GXP196340 HHL196340 HRH196340 IBD196340 IKZ196340 IUV196340 JER196340 JON196340 JYJ196340 KIF196340 KSB196340 LBX196340 LLT196340 LVP196340 MFL196340 MPH196340 MZD196340 NIZ196340 NSV196340 OCR196340 OMN196340 OWJ196340 PGF196340 PQB196340 PZX196340 QJT196340 QTP196340 RDL196340 RNH196340 RXD196340 SGZ196340 SQV196340 TAR196340 TKN196340 TUJ196340 UEF196340 UOB196340 UXX196340 VHT196340 VRP196340 WBL196340 WLH196340 WVD196340 IR261876 SN261876 ACJ261876 AMF261876 AWB261876 BFX261876 BPT261876 BZP261876 CJL261876 CTH261876 DDD261876 DMZ261876 DWV261876 EGR261876 EQN261876 FAJ261876 FKF261876 FUB261876 GDX261876 GNT261876 GXP261876 HHL261876 HRH261876 IBD261876 IKZ261876 IUV261876 JER261876 JON261876 JYJ261876 KIF261876 KSB261876 LBX261876 LLT261876 LVP261876 MFL261876 MPH261876 MZD261876 NIZ261876 NSV261876 OCR261876 OMN261876 OWJ261876 PGF261876 PQB261876 PZX261876 QJT261876 QTP261876 RDL261876 RNH261876 RXD261876 SGZ261876 SQV261876 TAR261876 TKN261876 TUJ261876 UEF261876 UOB261876 UXX261876 VHT261876 VRP261876 WBL261876 WLH261876 WVD261876 IR327412 SN327412 ACJ327412 AMF327412 AWB327412 BFX327412 BPT327412 BZP327412 CJL327412 CTH327412 DDD327412 DMZ327412 DWV327412 EGR327412 EQN327412 FAJ327412 FKF327412 FUB327412 GDX327412 GNT327412 GXP327412 HHL327412 HRH327412 IBD327412 IKZ327412 IUV327412 JER327412 JON327412 JYJ327412 KIF327412 KSB327412 LBX327412 LLT327412 LVP327412 MFL327412 MPH327412 MZD327412 NIZ327412 NSV327412 OCR327412 OMN327412 OWJ327412 PGF327412 PQB327412 PZX327412 QJT327412 QTP327412 RDL327412 RNH327412 RXD327412 SGZ327412 SQV327412 TAR327412 TKN327412 TUJ327412 UEF327412 UOB327412 UXX327412 VHT327412 VRP327412 WBL327412 WLH327412 WVD327412 IR392948 SN392948 ACJ392948 AMF392948 AWB392948 BFX392948 BPT392948 BZP392948 CJL392948 CTH392948 DDD392948 DMZ392948 DWV392948 EGR392948 EQN392948 FAJ392948 FKF392948 FUB392948 GDX392948 GNT392948 GXP392948 HHL392948 HRH392948 IBD392948 IKZ392948 IUV392948 JER392948 JON392948 JYJ392948 KIF392948 KSB392948 LBX392948 LLT392948 LVP392948 MFL392948 MPH392948 MZD392948 NIZ392948 NSV392948 OCR392948 OMN392948 OWJ392948 PGF392948 PQB392948 PZX392948 QJT392948 QTP392948 RDL392948 RNH392948 RXD392948 SGZ392948 SQV392948 TAR392948 TKN392948 TUJ392948 UEF392948 UOB392948 UXX392948 VHT392948 VRP392948 WBL392948 WLH392948 WVD392948 IR458484 SN458484 ACJ458484 AMF458484 AWB458484 BFX458484 BPT458484 BZP458484 CJL458484 CTH458484 DDD458484 DMZ458484 DWV458484 EGR458484 EQN458484 FAJ458484 FKF458484 FUB458484 GDX458484 GNT458484 GXP458484 HHL458484 HRH458484 IBD458484 IKZ458484 IUV458484 JER458484 JON458484 JYJ458484 KIF458484 KSB458484 LBX458484 LLT458484 LVP458484 MFL458484 MPH458484 MZD458484 NIZ458484 NSV458484 OCR458484 OMN458484 OWJ458484 PGF458484 PQB458484 PZX458484 QJT458484 QTP458484 RDL458484 RNH458484 RXD458484 SGZ458484 SQV458484 TAR458484 TKN458484 TUJ458484 UEF458484 UOB458484 UXX458484 VHT458484 VRP458484 WBL458484 WLH458484 WVD458484 IR524020 SN524020 ACJ524020 AMF524020 AWB524020 BFX524020 BPT524020 BZP524020 CJL524020 CTH524020 DDD524020 DMZ524020 DWV524020 EGR524020 EQN524020 FAJ524020 FKF524020 FUB524020 GDX524020 GNT524020 GXP524020 HHL524020 HRH524020 IBD524020 IKZ524020 IUV524020 JER524020 JON524020 JYJ524020 KIF524020 KSB524020 LBX524020 LLT524020 LVP524020 MFL524020 MPH524020 MZD524020 NIZ524020 NSV524020 OCR524020 OMN524020 OWJ524020 PGF524020 PQB524020 PZX524020 QJT524020 QTP524020 RDL524020 RNH524020 RXD524020 SGZ524020 SQV524020 TAR524020 TKN524020 TUJ524020 UEF524020 UOB524020 UXX524020 VHT524020 VRP524020 WBL524020 WLH524020 WVD524020 IR589556 SN589556 ACJ589556 AMF589556 AWB589556 BFX589556 BPT589556 BZP589556 CJL589556 CTH589556 DDD589556 DMZ589556 DWV589556 EGR589556 EQN589556 FAJ589556 FKF589556 FUB589556 GDX589556 GNT589556 GXP589556 HHL589556 HRH589556 IBD589556 IKZ589556 IUV589556 JER589556 JON589556 JYJ589556 KIF589556 KSB589556 LBX589556 LLT589556 LVP589556 MFL589556 MPH589556 MZD589556 NIZ589556 NSV589556 OCR589556 OMN589556 OWJ589556 PGF589556 PQB589556 PZX589556 QJT589556 QTP589556 RDL589556 RNH589556 RXD589556 SGZ589556 SQV589556 TAR589556 TKN589556 TUJ589556 UEF589556 UOB589556 UXX589556 VHT589556 VRP589556 WBL589556 WLH589556 WVD589556 IR655092 SN655092 ACJ655092 AMF655092 AWB655092 BFX655092 BPT655092 BZP655092 CJL655092 CTH655092 DDD655092 DMZ655092 DWV655092 EGR655092 EQN655092 FAJ655092 FKF655092 FUB655092 GDX655092 GNT655092 GXP655092 HHL655092 HRH655092 IBD655092 IKZ655092 IUV655092 JER655092 JON655092 JYJ655092 KIF655092 KSB655092 LBX655092 LLT655092 LVP655092 MFL655092 MPH655092 MZD655092 NIZ655092 NSV655092 OCR655092 OMN655092 OWJ655092 PGF655092 PQB655092 PZX655092 QJT655092 QTP655092 RDL655092 RNH655092 RXD655092 SGZ655092 SQV655092 TAR655092 TKN655092 TUJ655092 UEF655092 UOB655092 UXX655092 VHT655092 VRP655092 WBL655092 WLH655092 WVD655092 IR720628 SN720628 ACJ720628 AMF720628 AWB720628 BFX720628 BPT720628 BZP720628 CJL720628 CTH720628 DDD720628 DMZ720628 DWV720628 EGR720628 EQN720628 FAJ720628 FKF720628 FUB720628 GDX720628 GNT720628 GXP720628 HHL720628 HRH720628 IBD720628 IKZ720628 IUV720628 JER720628 JON720628 JYJ720628 KIF720628 KSB720628 LBX720628 LLT720628 LVP720628 MFL720628 MPH720628 MZD720628 NIZ720628 NSV720628 OCR720628 OMN720628 OWJ720628 PGF720628 PQB720628 PZX720628 QJT720628 QTP720628 RDL720628 RNH720628 RXD720628 SGZ720628 SQV720628 TAR720628 TKN720628 TUJ720628 UEF720628 UOB720628 UXX720628 VHT720628 VRP720628 WBL720628 WLH720628 WVD720628 IR786164 SN786164 ACJ786164 AMF786164 AWB786164 BFX786164 BPT786164 BZP786164 CJL786164 CTH786164 DDD786164 DMZ786164 DWV786164 EGR786164 EQN786164 FAJ786164 FKF786164 FUB786164 GDX786164 GNT786164 GXP786164 HHL786164 HRH786164 IBD786164 IKZ786164 IUV786164 JER786164 JON786164 JYJ786164 KIF786164 KSB786164 LBX786164 LLT786164 LVP786164 MFL786164 MPH786164 MZD786164 NIZ786164 NSV786164 OCR786164 OMN786164 OWJ786164 PGF786164 PQB786164 PZX786164 QJT786164 QTP786164 RDL786164 RNH786164 RXD786164 SGZ786164 SQV786164 TAR786164 TKN786164 TUJ786164 UEF786164 UOB786164 UXX786164 VHT786164 VRP786164 WBL786164 WLH786164 WVD786164 IR851700 SN851700 ACJ851700 AMF851700 AWB851700 BFX851700 BPT851700 BZP851700 CJL851700 CTH851700 DDD851700 DMZ851700 DWV851700 EGR851700 EQN851700 FAJ851700 FKF851700 FUB851700 GDX851700 GNT851700 GXP851700 HHL851700 HRH851700 IBD851700 IKZ851700 IUV851700 JER851700 JON851700 JYJ851700 KIF851700 KSB851700 LBX851700 LLT851700 LVP851700 MFL851700 MPH851700 MZD851700 NIZ851700 NSV851700 OCR851700 OMN851700 OWJ851700 PGF851700 PQB851700 PZX851700 QJT851700 QTP851700 RDL851700 RNH851700 RXD851700 SGZ851700 SQV851700 TAR851700 TKN851700 TUJ851700 UEF851700 UOB851700 UXX851700 VHT851700 VRP851700 WBL851700 WLH851700 WVD851700 IR917236 SN917236 ACJ917236 AMF917236 AWB917236 BFX917236 BPT917236 BZP917236 CJL917236 CTH917236 DDD917236 DMZ917236 DWV917236 EGR917236 EQN917236 FAJ917236 FKF917236 FUB917236 GDX917236 GNT917236 GXP917236 HHL917236 HRH917236 IBD917236 IKZ917236 IUV917236 JER917236 JON917236 JYJ917236 KIF917236 KSB917236 LBX917236 LLT917236 LVP917236 MFL917236 MPH917236 MZD917236 NIZ917236 NSV917236 OCR917236 OMN917236 OWJ917236 PGF917236 PQB917236 PZX917236 QJT917236 QTP917236 RDL917236 RNH917236 RXD917236 SGZ917236 SQV917236 TAR917236 TKN917236 TUJ917236 UEF917236 UOB917236 UXX917236 VHT917236 VRP917236 WBL917236 WLH917236 WVD917236 IR982772 SN982772 ACJ982772 AMF982772 AWB982772 BFX982772 BPT982772 BZP982772 CJL982772 CTH982772 DDD982772 DMZ982772 DWV982772 EGR982772 EQN982772 FAJ982772 FKF982772 FUB982772 GDX982772 GNT982772 GXP982772 HHL982772 HRH982772 IBD982772 IKZ982772 IUV982772 JER982772 JON982772 JYJ982772 KIF982772 KSB982772 LBX982772 LLT982772 LVP982772 MFL982772 MPH982772 MZD982772 NIZ982772 NSV982772 OCR982772 OMN982772 OWJ982772 PGF982772 PQB982772 PZX982772 QJT982772 QTP982772 RDL982772 RNH982772 RXD982772 SGZ982772 SQV982772 TAR982772 TKN982772 TUJ982772 UEF982772 UOB982772 UXX982772 VHT982772 VRP982772 WBL982772 WLH982772 WVD982772 IT65268 SP65268 ACL65268 AMH65268 AWD65268 BFZ65268 BPV65268 BZR65268 CJN65268 CTJ65268 DDF65268 DNB65268 DWX65268 EGT65268 EQP65268 FAL65268 FKH65268 FUD65268 GDZ65268 GNV65268 GXR65268 HHN65268 HRJ65268 IBF65268 ILB65268 IUX65268 JET65268 JOP65268 JYL65268 KIH65268 KSD65268 LBZ65268 LLV65268 LVR65268 MFN65268 MPJ65268 MZF65268 NJB65268 NSX65268 OCT65268 OMP65268 OWL65268 PGH65268 PQD65268 PZZ65268 QJV65268 QTR65268 RDN65268 RNJ65268 RXF65268 SHB65268 SQX65268 TAT65268 TKP65268 TUL65268 UEH65268 UOD65268 UXZ65268 VHV65268 VRR65268 WBN65268 WLJ65268 WVF65268 IT130804 SP130804 ACL130804 AMH130804 AWD130804 BFZ130804 BPV130804 BZR130804 CJN130804 CTJ130804 DDF130804 DNB130804 DWX130804 EGT130804 EQP130804 FAL130804 FKH130804 FUD130804 GDZ130804 GNV130804 GXR130804 HHN130804 HRJ130804 IBF130804 ILB130804 IUX130804 JET130804 JOP130804 JYL130804 KIH130804 KSD130804 LBZ130804 LLV130804 LVR130804 MFN130804 MPJ130804 MZF130804 NJB130804 NSX130804 OCT130804 OMP130804 OWL130804 PGH130804 PQD130804 PZZ130804 QJV130804 QTR130804 RDN130804 RNJ130804 RXF130804 SHB130804 SQX130804 TAT130804 TKP130804 TUL130804 UEH130804 UOD130804 UXZ130804 VHV130804 VRR130804 WBN130804 WLJ130804 WVF130804 IT196340 SP196340 ACL196340 AMH196340 AWD196340 BFZ196340 BPV196340 BZR196340 CJN196340 CTJ196340 DDF196340 DNB196340 DWX196340 EGT196340 EQP196340 FAL196340 FKH196340 FUD196340 GDZ196340 GNV196340 GXR196340 HHN196340 HRJ196340 IBF196340 ILB196340 IUX196340 JET196340 JOP196340 JYL196340 KIH196340 KSD196340 LBZ196340 LLV196340 LVR196340 MFN196340 MPJ196340 MZF196340 NJB196340 NSX196340 OCT196340 OMP196340 OWL196340 PGH196340 PQD196340 PZZ196340 QJV196340 QTR196340 RDN196340 RNJ196340 RXF196340 SHB196340 SQX196340 TAT196340 TKP196340 TUL196340 UEH196340 UOD196340 UXZ196340 VHV196340 VRR196340 WBN196340 WLJ196340 WVF196340 IT261876 SP261876 ACL261876 AMH261876 AWD261876 BFZ261876 BPV261876 BZR261876 CJN261876 CTJ261876 DDF261876 DNB261876 DWX261876 EGT261876 EQP261876 FAL261876 FKH261876 FUD261876 GDZ261876 GNV261876 GXR261876 HHN261876 HRJ261876 IBF261876 ILB261876 IUX261876 JET261876 JOP261876 JYL261876 KIH261876 KSD261876 LBZ261876 LLV261876 LVR261876 MFN261876 MPJ261876 MZF261876 NJB261876 NSX261876 OCT261876 OMP261876 OWL261876 PGH261876 PQD261876 PZZ261876 QJV261876 QTR261876 RDN261876 RNJ261876 RXF261876 SHB261876 SQX261876 TAT261876 TKP261876 TUL261876 UEH261876 UOD261876 UXZ261876 VHV261876 VRR261876 WBN261876 WLJ261876 WVF261876 IT327412 SP327412 ACL327412 AMH327412 AWD327412 BFZ327412 BPV327412 BZR327412 CJN327412 CTJ327412 DDF327412 DNB327412 DWX327412 EGT327412 EQP327412 FAL327412 FKH327412 FUD327412 GDZ327412 GNV327412 GXR327412 HHN327412 HRJ327412 IBF327412 ILB327412 IUX327412 JET327412 JOP327412 JYL327412 KIH327412 KSD327412 LBZ327412 LLV327412 LVR327412 MFN327412 MPJ327412 MZF327412 NJB327412 NSX327412 OCT327412 OMP327412 OWL327412 PGH327412 PQD327412 PZZ327412 QJV327412 QTR327412 RDN327412 RNJ327412 RXF327412 SHB327412 SQX327412 TAT327412 TKP327412 TUL327412 UEH327412 UOD327412 UXZ327412 VHV327412 VRR327412 WBN327412 WLJ327412 WVF327412 IT392948 SP392948 ACL392948 AMH392948 AWD392948 BFZ392948 BPV392948 BZR392948 CJN392948 CTJ392948 DDF392948 DNB392948 DWX392948 EGT392948 EQP392948 FAL392948 FKH392948 FUD392948 GDZ392948 GNV392948 GXR392948 HHN392948 HRJ392948 IBF392948 ILB392948 IUX392948 JET392948 JOP392948 JYL392948 KIH392948 KSD392948 LBZ392948 LLV392948 LVR392948 MFN392948 MPJ392948 MZF392948 NJB392948 NSX392948 OCT392948 OMP392948 OWL392948 PGH392948 PQD392948 PZZ392948 QJV392948 QTR392948 RDN392948 RNJ392948 RXF392948 SHB392948 SQX392948 TAT392948 TKP392948 TUL392948 UEH392948 UOD392948 UXZ392948 VHV392948 VRR392948 WBN392948 WLJ392948 WVF392948 IT458484 SP458484 ACL458484 AMH458484 AWD458484 BFZ458484 BPV458484 BZR458484 CJN458484 CTJ458484 DDF458484 DNB458484 DWX458484 EGT458484 EQP458484 FAL458484 FKH458484 FUD458484 GDZ458484 GNV458484 GXR458484 HHN458484 HRJ458484 IBF458484 ILB458484 IUX458484 JET458484 JOP458484 JYL458484 KIH458484 KSD458484 LBZ458484 LLV458484 LVR458484 MFN458484 MPJ458484 MZF458484 NJB458484 NSX458484 OCT458484 OMP458484 OWL458484 PGH458484 PQD458484 PZZ458484 QJV458484 QTR458484 RDN458484 RNJ458484 RXF458484 SHB458484 SQX458484 TAT458484 TKP458484 TUL458484 UEH458484 UOD458484 UXZ458484 VHV458484 VRR458484 WBN458484 WLJ458484 WVF458484 IT524020 SP524020 ACL524020 AMH524020 AWD524020 BFZ524020 BPV524020 BZR524020 CJN524020 CTJ524020 DDF524020 DNB524020 DWX524020 EGT524020 EQP524020 FAL524020 FKH524020 FUD524020 GDZ524020 GNV524020 GXR524020 HHN524020 HRJ524020 IBF524020 ILB524020 IUX524020 JET524020 JOP524020 JYL524020 KIH524020 KSD524020 LBZ524020 LLV524020 LVR524020 MFN524020 MPJ524020 MZF524020 NJB524020 NSX524020 OCT524020 OMP524020 OWL524020 PGH524020 PQD524020 PZZ524020 QJV524020 QTR524020 RDN524020 RNJ524020 RXF524020 SHB524020 SQX524020 TAT524020 TKP524020 TUL524020 UEH524020 UOD524020 UXZ524020 VHV524020 VRR524020 WBN524020 WLJ524020 WVF524020 IT589556 SP589556 ACL589556 AMH589556 AWD589556 BFZ589556 BPV589556 BZR589556 CJN589556 CTJ589556 DDF589556 DNB589556 DWX589556 EGT589556 EQP589556 FAL589556 FKH589556 FUD589556 GDZ589556 GNV589556 GXR589556 HHN589556 HRJ589556 IBF589556 ILB589556 IUX589556 JET589556 JOP589556 JYL589556 KIH589556 KSD589556 LBZ589556 LLV589556 LVR589556 MFN589556 MPJ589556 MZF589556 NJB589556 NSX589556 OCT589556 OMP589556 OWL589556 PGH589556 PQD589556 PZZ589556 QJV589556 QTR589556 RDN589556 RNJ589556 RXF589556 SHB589556 SQX589556 TAT589556 TKP589556 TUL589556 UEH589556 UOD589556 UXZ589556 VHV589556 VRR589556 WBN589556 WLJ589556 WVF589556 IT655092 SP655092 ACL655092 AMH655092 AWD655092 BFZ655092 BPV655092 BZR655092 CJN655092 CTJ655092 DDF655092 DNB655092 DWX655092 EGT655092 EQP655092 FAL655092 FKH655092 FUD655092 GDZ655092 GNV655092 GXR655092 HHN655092 HRJ655092 IBF655092 ILB655092 IUX655092 JET655092 JOP655092 JYL655092 KIH655092 KSD655092 LBZ655092 LLV655092 LVR655092 MFN655092 MPJ655092 MZF655092 NJB655092 NSX655092 OCT655092 OMP655092 OWL655092 PGH655092 PQD655092 PZZ655092 QJV655092 QTR655092 RDN655092 RNJ655092 RXF655092 SHB655092 SQX655092 TAT655092 TKP655092 TUL655092 UEH655092 UOD655092 UXZ655092 VHV655092 VRR655092 WBN655092 WLJ655092 WVF655092 IT720628 SP720628 ACL720628 AMH720628 AWD720628 BFZ720628 BPV720628 BZR720628 CJN720628 CTJ720628 DDF720628 DNB720628 DWX720628 EGT720628 EQP720628 FAL720628 FKH720628 FUD720628 GDZ720628 GNV720628 GXR720628 HHN720628 HRJ720628 IBF720628 ILB720628 IUX720628 JET720628 JOP720628 JYL720628 KIH720628 KSD720628 LBZ720628 LLV720628 LVR720628 MFN720628 MPJ720628 MZF720628 NJB720628 NSX720628 OCT720628 OMP720628 OWL720628 PGH720628 PQD720628 PZZ720628 QJV720628 QTR720628 RDN720628 RNJ720628 RXF720628 SHB720628 SQX720628 TAT720628 TKP720628 TUL720628 UEH720628 UOD720628 UXZ720628 VHV720628 VRR720628 WBN720628 WLJ720628 WVF720628 IT786164 SP786164 ACL786164 AMH786164 AWD786164 BFZ786164 BPV786164 BZR786164 CJN786164 CTJ786164 DDF786164 DNB786164 DWX786164 EGT786164 EQP786164 FAL786164 FKH786164 FUD786164 GDZ786164 GNV786164 GXR786164 HHN786164 HRJ786164 IBF786164 ILB786164 IUX786164 JET786164 JOP786164 JYL786164 KIH786164 KSD786164 LBZ786164 LLV786164 LVR786164 MFN786164 MPJ786164 MZF786164 NJB786164 NSX786164 OCT786164 OMP786164 OWL786164 PGH786164 PQD786164 PZZ786164 QJV786164 QTR786164 RDN786164 RNJ786164 RXF786164 SHB786164 SQX786164 TAT786164 TKP786164 TUL786164 UEH786164 UOD786164 UXZ786164 VHV786164 VRR786164 WBN786164 WLJ786164 WVF786164 IT851700 SP851700 ACL851700 AMH851700 AWD851700 BFZ851700 BPV851700 BZR851700 CJN851700 CTJ851700 DDF851700 DNB851700 DWX851700 EGT851700 EQP851700 FAL851700 FKH851700 FUD851700 GDZ851700 GNV851700 GXR851700 HHN851700 HRJ851700 IBF851700 ILB851700 IUX851700 JET851700 JOP851700 JYL851700 KIH851700 KSD851700 LBZ851700 LLV851700 LVR851700 MFN851700 MPJ851700 MZF851700 NJB851700 NSX851700 OCT851700 OMP851700 OWL851700 PGH851700 PQD851700 PZZ851700 QJV851700 QTR851700 RDN851700 RNJ851700 RXF851700 SHB851700 SQX851700 TAT851700 TKP851700 TUL851700 UEH851700 UOD851700 UXZ851700 VHV851700 VRR851700 WBN851700 WLJ851700 WVF851700 IT917236 SP917236 ACL917236 AMH917236 AWD917236 BFZ917236 BPV917236 BZR917236 CJN917236 CTJ917236 DDF917236 DNB917236 DWX917236 EGT917236 EQP917236 FAL917236 FKH917236 FUD917236 GDZ917236 GNV917236 GXR917236 HHN917236 HRJ917236 IBF917236 ILB917236 IUX917236 JET917236 JOP917236 JYL917236 KIH917236 KSD917236 LBZ917236 LLV917236 LVR917236 MFN917236 MPJ917236 MZF917236 NJB917236 NSX917236 OCT917236 OMP917236 OWL917236 PGH917236 PQD917236 PZZ917236 QJV917236 QTR917236 RDN917236 RNJ917236 RXF917236 SHB917236 SQX917236 TAT917236 TKP917236 TUL917236 UEH917236 UOD917236 UXZ917236 VHV917236 VRR917236 WBN917236 WLJ917236 WVF917236 IT982772 SP982772 ACL982772 AMH982772 AWD982772 BFZ982772 BPV982772 BZR982772 CJN982772 CTJ982772 DDF982772 DNB982772 DWX982772 EGT982772 EQP982772 FAL982772 FKH982772 FUD982772 GDZ982772 GNV982772 GXR982772 HHN982772 HRJ982772 IBF982772 ILB982772 IUX982772 JET982772 JOP982772 JYL982772 KIH982772 KSD982772 LBZ982772 LLV982772 LVR982772 MFN982772 MPJ982772 MZF982772 NJB982772 NSX982772 OCT982772 OMP982772 OWL982772 PGH982772 PQD982772 PZZ982772 QJV982772 QTR982772 RDN982772 RNJ982772 RXF982772 SHB982772 SQX982772 TAT982772 TKP982772 TUL982772 UEH982772 UOD982772 UXZ982772 VHV982772 VRR982772 WBN982772 WLJ982772 WVF982772 IV65268 SR65268 ACN65268 AMJ65268 AWF65268 BGB65268 BPX65268 BZT65268 CJP65268 CTL65268 DDH65268 DND65268 DWZ65268 EGV65268 EQR65268 FAN65268 FKJ65268 FUF65268 GEB65268 GNX65268 GXT65268 HHP65268 HRL65268 IBH65268 ILD65268 IUZ65268 JEV65268 JOR65268 JYN65268 KIJ65268 KSF65268 LCB65268 LLX65268 LVT65268 MFP65268 MPL65268 MZH65268 NJD65268 NSZ65268 OCV65268 OMR65268 OWN65268 PGJ65268 PQF65268 QAB65268 QJX65268 QTT65268 RDP65268 RNL65268 RXH65268 SHD65268 SQZ65268 TAV65268 TKR65268 TUN65268 UEJ65268 UOF65268 UYB65268 VHX65268 VRT65268 WBP65268 WLL65268 WVH65268 IV130804 SR130804 ACN130804 AMJ130804 AWF130804 BGB130804 BPX130804 BZT130804 CJP130804 CTL130804 DDH130804 DND130804 DWZ130804 EGV130804 EQR130804 FAN130804 FKJ130804 FUF130804 GEB130804 GNX130804 GXT130804 HHP130804 HRL130804 IBH130804 ILD130804 IUZ130804 JEV130804 JOR130804 JYN130804 KIJ130804 KSF130804 LCB130804 LLX130804 LVT130804 MFP130804 MPL130804 MZH130804 NJD130804 NSZ130804 OCV130804 OMR130804 OWN130804 PGJ130804 PQF130804 QAB130804 QJX130804 QTT130804 RDP130804 RNL130804 RXH130804 SHD130804 SQZ130804 TAV130804 TKR130804 TUN130804 UEJ130804 UOF130804 UYB130804 VHX130804 VRT130804 WBP130804 WLL130804 WVH130804 IV196340 SR196340 ACN196340 AMJ196340 AWF196340 BGB196340 BPX196340 BZT196340 CJP196340 CTL196340 DDH196340 DND196340 DWZ196340 EGV196340 EQR196340 FAN196340 FKJ196340 FUF196340 GEB196340 GNX196340 GXT196340 HHP196340 HRL196340 IBH196340 ILD196340 IUZ196340 JEV196340 JOR196340 JYN196340 KIJ196340 KSF196340 LCB196340 LLX196340 LVT196340 MFP196340 MPL196340 MZH196340 NJD196340 NSZ196340 OCV196340 OMR196340 OWN196340 PGJ196340 PQF196340 QAB196340 QJX196340 QTT196340 RDP196340 RNL196340 RXH196340 SHD196340 SQZ196340 TAV196340 TKR196340 TUN196340 UEJ196340 UOF196340 UYB196340 VHX196340 VRT196340 WBP196340 WLL196340 WVH196340 IV261876 SR261876 ACN261876 AMJ261876 AWF261876 BGB261876 BPX261876 BZT261876 CJP261876 CTL261876 DDH261876 DND261876 DWZ261876 EGV261876 EQR261876 FAN261876 FKJ261876 FUF261876 GEB261876 GNX261876 GXT261876 HHP261876 HRL261876 IBH261876 ILD261876 IUZ261876 JEV261876 JOR261876 JYN261876 KIJ261876 KSF261876 LCB261876 LLX261876 LVT261876 MFP261876 MPL261876 MZH261876 NJD261876 NSZ261876 OCV261876 OMR261876 OWN261876 PGJ261876 PQF261876 QAB261876 QJX261876 QTT261876 RDP261876 RNL261876 RXH261876 SHD261876 SQZ261876 TAV261876 TKR261876 TUN261876 UEJ261876 UOF261876 UYB261876 VHX261876 VRT261876 WBP261876 WLL261876 WVH261876 IV327412 SR327412 ACN327412 AMJ327412 AWF327412 BGB327412 BPX327412 BZT327412 CJP327412 CTL327412 DDH327412 DND327412 DWZ327412 EGV327412 EQR327412 FAN327412 FKJ327412 FUF327412 GEB327412 GNX327412 GXT327412 HHP327412 HRL327412 IBH327412 ILD327412 IUZ327412 JEV327412 JOR327412 JYN327412 KIJ327412 KSF327412 LCB327412 LLX327412 LVT327412 MFP327412 MPL327412 MZH327412 NJD327412 NSZ327412 OCV327412 OMR327412 OWN327412 PGJ327412 PQF327412 QAB327412 QJX327412 QTT327412 RDP327412 RNL327412 RXH327412 SHD327412 SQZ327412 TAV327412 TKR327412 TUN327412 UEJ327412 UOF327412 UYB327412 VHX327412 VRT327412 WBP327412 WLL327412 WVH327412 IV392948 SR392948 ACN392948 AMJ392948 AWF392948 BGB392948 BPX392948 BZT392948 CJP392948 CTL392948 DDH392948 DND392948 DWZ392948 EGV392948 EQR392948 FAN392948 FKJ392948 FUF392948 GEB392948 GNX392948 GXT392948 HHP392948 HRL392948 IBH392948 ILD392948 IUZ392948 JEV392948 JOR392948 JYN392948 KIJ392948 KSF392948 LCB392948 LLX392948 LVT392948 MFP392948 MPL392948 MZH392948 NJD392948 NSZ392948 OCV392948 OMR392948 OWN392948 PGJ392948 PQF392948 QAB392948 QJX392948 QTT392948 RDP392948 RNL392948 RXH392948 SHD392948 SQZ392948 TAV392948 TKR392948 TUN392948 UEJ392948 UOF392948 UYB392948 VHX392948 VRT392948 WBP392948 WLL392948 WVH392948 IV458484 SR458484 ACN458484 AMJ458484 AWF458484 BGB458484 BPX458484 BZT458484 CJP458484 CTL458484 DDH458484 DND458484 DWZ458484 EGV458484 EQR458484 FAN458484 FKJ458484 FUF458484 GEB458484 GNX458484 GXT458484 HHP458484 HRL458484 IBH458484 ILD458484 IUZ458484 JEV458484 JOR458484 JYN458484 KIJ458484 KSF458484 LCB458484 LLX458484 LVT458484 MFP458484 MPL458484 MZH458484 NJD458484 NSZ458484 OCV458484 OMR458484 OWN458484 PGJ458484 PQF458484 QAB458484 QJX458484 QTT458484 RDP458484 RNL458484 RXH458484 SHD458484 SQZ458484 TAV458484 TKR458484 TUN458484 UEJ458484 UOF458484 UYB458484 VHX458484 VRT458484 WBP458484 WLL458484 WVH458484 IV524020 SR524020 ACN524020 AMJ524020 AWF524020 BGB524020 BPX524020 BZT524020 CJP524020 CTL524020 DDH524020 DND524020 DWZ524020 EGV524020 EQR524020 FAN524020 FKJ524020 FUF524020 GEB524020 GNX524020 GXT524020 HHP524020 HRL524020 IBH524020 ILD524020 IUZ524020 JEV524020 JOR524020 JYN524020 KIJ524020 KSF524020 LCB524020 LLX524020 LVT524020 MFP524020 MPL524020 MZH524020 NJD524020 NSZ524020 OCV524020 OMR524020 OWN524020 PGJ524020 PQF524020 QAB524020 QJX524020 QTT524020 RDP524020 RNL524020 RXH524020 SHD524020 SQZ524020 TAV524020 TKR524020 TUN524020 UEJ524020 UOF524020 UYB524020 VHX524020 VRT524020 WBP524020 WLL524020 WVH524020 IV589556 SR589556 ACN589556 AMJ589556 AWF589556 BGB589556 BPX589556 BZT589556 CJP589556 CTL589556 DDH589556 DND589556 DWZ589556 EGV589556 EQR589556 FAN589556 FKJ589556 FUF589556 GEB589556 GNX589556 GXT589556 HHP589556 HRL589556 IBH589556 ILD589556 IUZ589556 JEV589556 JOR589556 JYN589556 KIJ589556 KSF589556 LCB589556 LLX589556 LVT589556 MFP589556 MPL589556 MZH589556 NJD589556 NSZ589556 OCV589556 OMR589556 OWN589556 PGJ589556 PQF589556 QAB589556 QJX589556 QTT589556 RDP589556 RNL589556 RXH589556 SHD589556 SQZ589556 TAV589556 TKR589556 TUN589556 UEJ589556 UOF589556 UYB589556 VHX589556 VRT589556 WBP589556 WLL589556 WVH589556 IV655092 SR655092 ACN655092 AMJ655092 AWF655092 BGB655092 BPX655092 BZT655092 CJP655092 CTL655092 DDH655092 DND655092 DWZ655092 EGV655092 EQR655092 FAN655092 FKJ655092 FUF655092 GEB655092 GNX655092 GXT655092 HHP655092 HRL655092 IBH655092 ILD655092 IUZ655092 JEV655092 JOR655092 JYN655092 KIJ655092 KSF655092 LCB655092 LLX655092 LVT655092 MFP655092 MPL655092 MZH655092 NJD655092 NSZ655092 OCV655092 OMR655092 OWN655092 PGJ655092 PQF655092 QAB655092 QJX655092 QTT655092 RDP655092 RNL655092 RXH655092 SHD655092 SQZ655092 TAV655092 TKR655092 TUN655092 UEJ655092 UOF655092 UYB655092 VHX655092 VRT655092 WBP655092 WLL655092 WVH655092 IV720628 SR720628 ACN720628 AMJ720628 AWF720628 BGB720628 BPX720628 BZT720628 CJP720628 CTL720628 DDH720628 DND720628 DWZ720628 EGV720628 EQR720628 FAN720628 FKJ720628 FUF720628 GEB720628 GNX720628 GXT720628 HHP720628 HRL720628 IBH720628 ILD720628 IUZ720628 JEV720628 JOR720628 JYN720628 KIJ720628 KSF720628 LCB720628 LLX720628 LVT720628 MFP720628 MPL720628 MZH720628 NJD720628 NSZ720628 OCV720628 OMR720628 OWN720628 PGJ720628 PQF720628 QAB720628 QJX720628 QTT720628 RDP720628 RNL720628 RXH720628 SHD720628 SQZ720628 TAV720628 TKR720628 TUN720628 UEJ720628 UOF720628 UYB720628 VHX720628 VRT720628 WBP720628 WLL720628 WVH720628 IV786164 SR786164 ACN786164 AMJ786164 AWF786164 BGB786164 BPX786164 BZT786164 CJP786164 CTL786164 DDH786164 DND786164 DWZ786164 EGV786164 EQR786164 FAN786164 FKJ786164 FUF786164 GEB786164 GNX786164 GXT786164 HHP786164 HRL786164 IBH786164 ILD786164 IUZ786164 JEV786164 JOR786164 JYN786164 KIJ786164 KSF786164 LCB786164 LLX786164 LVT786164 MFP786164 MPL786164 MZH786164 NJD786164 NSZ786164 OCV786164 OMR786164 OWN786164 PGJ786164 PQF786164 QAB786164 QJX786164 QTT786164 RDP786164 RNL786164 RXH786164 SHD786164 SQZ786164 TAV786164 TKR786164 TUN786164 UEJ786164 UOF786164 UYB786164 VHX786164 VRT786164 WBP786164 WLL786164 WVH786164 IV851700 SR851700 ACN851700 AMJ851700 AWF851700 BGB851700 BPX851700 BZT851700 CJP851700 CTL851700 DDH851700 DND851700 DWZ851700 EGV851700 EQR851700 FAN851700 FKJ851700 FUF851700 GEB851700 GNX851700 GXT851700 HHP851700 HRL851700 IBH851700 ILD851700 IUZ851700 JEV851700 JOR851700 JYN851700 KIJ851700 KSF851700 LCB851700 LLX851700 LVT851700 MFP851700 MPL851700 MZH851700 NJD851700 NSZ851700 OCV851700 OMR851700 OWN851700 PGJ851700 PQF851700 QAB851700 QJX851700 QTT851700 RDP851700 RNL851700 RXH851700 SHD851700 SQZ851700 TAV851700 TKR851700 TUN851700 UEJ851700 UOF851700 UYB851700 VHX851700 VRT851700 WBP851700 WLL851700 WVH851700 IV917236 SR917236 ACN917236 AMJ917236 AWF917236 BGB917236 BPX917236 BZT917236 CJP917236 CTL917236 DDH917236 DND917236 DWZ917236 EGV917236 EQR917236 FAN917236 FKJ917236 FUF917236 GEB917236 GNX917236 GXT917236 HHP917236 HRL917236 IBH917236 ILD917236 IUZ917236 JEV917236 JOR917236 JYN917236 KIJ917236 KSF917236 LCB917236 LLX917236 LVT917236 MFP917236 MPL917236 MZH917236 NJD917236 NSZ917236 OCV917236 OMR917236 OWN917236 PGJ917236 PQF917236 QAB917236 QJX917236 QTT917236 RDP917236 RNL917236 RXH917236 SHD917236 SQZ917236 TAV917236 TKR917236 TUN917236 UEJ917236 UOF917236 UYB917236 VHX917236 VRT917236 WBP917236 WLL917236 WVH917236 IV982772 SR982772 ACN982772 AMJ982772 AWF982772 BGB982772 BPX982772 BZT982772 CJP982772 CTL982772 DDH982772 DND982772 DWZ982772 EGV982772 EQR982772 FAN982772 FKJ982772 FUF982772 GEB982772 GNX982772 GXT982772 HHP982772 HRL982772 IBH982772 ILD982772 IUZ982772 JEV982772 JOR982772 JYN982772 KIJ982772 KSF982772 LCB982772 LLX982772 LVT982772 MFP982772 MPL982772 MZH982772 NJD982772 NSZ982772 OCV982772 OMR982772 OWN982772 PGJ982772 PQF982772 QAB982772 QJX982772 QTT982772 RDP982772 RNL982772 RXH982772 SHD982772 SQZ982772 TAV982772 TKR982772 TUN982772 UEJ982772 UOF982772 UYB982772 VHX982772 VRT982772 WBP982772 WLL982772 WVH982772 IX65268 ST65268 ACP65268 AML65268 AWH65268 BGD65268 BPZ65268 BZV65268 CJR65268 CTN65268 DDJ65268 DNF65268 DXB65268 EGX65268 EQT65268 FAP65268 FKL65268 FUH65268 GED65268 GNZ65268 GXV65268 HHR65268 HRN65268 IBJ65268 ILF65268 IVB65268 JEX65268 JOT65268 JYP65268 KIL65268 KSH65268 LCD65268 LLZ65268 LVV65268 MFR65268 MPN65268 MZJ65268 NJF65268 NTB65268 OCX65268 OMT65268 OWP65268 PGL65268 PQH65268 QAD65268 QJZ65268 QTV65268 RDR65268 RNN65268 RXJ65268 SHF65268 SRB65268 TAX65268 TKT65268 TUP65268 UEL65268 UOH65268 UYD65268 VHZ65268 VRV65268 WBR65268 WLN65268 WVJ65268 IX130804 ST130804 ACP130804 AML130804 AWH130804 BGD130804 BPZ130804 BZV130804 CJR130804 CTN130804 DDJ130804 DNF130804 DXB130804 EGX130804 EQT130804 FAP130804 FKL130804 FUH130804 GED130804 GNZ130804 GXV130804 HHR130804 HRN130804 IBJ130804 ILF130804 IVB130804 JEX130804 JOT130804 JYP130804 KIL130804 KSH130804 LCD130804 LLZ130804 LVV130804 MFR130804 MPN130804 MZJ130804 NJF130804 NTB130804 OCX130804 OMT130804 OWP130804 PGL130804 PQH130804 QAD130804 QJZ130804 QTV130804 RDR130804 RNN130804 RXJ130804 SHF130804 SRB130804 TAX130804 TKT130804 TUP130804 UEL130804 UOH130804 UYD130804 VHZ130804 VRV130804 WBR130804 WLN130804 WVJ130804 IX196340 ST196340 ACP196340 AML196340 AWH196340 BGD196340 BPZ196340 BZV196340 CJR196340 CTN196340 DDJ196340 DNF196340 DXB196340 EGX196340 EQT196340 FAP196340 FKL196340 FUH196340 GED196340 GNZ196340 GXV196340 HHR196340 HRN196340 IBJ196340 ILF196340 IVB196340 JEX196340 JOT196340 JYP196340 KIL196340 KSH196340 LCD196340 LLZ196340 LVV196340 MFR196340 MPN196340 MZJ196340 NJF196340 NTB196340 OCX196340 OMT196340 OWP196340 PGL196340 PQH196340 QAD196340 QJZ196340 QTV196340 RDR196340 RNN196340 RXJ196340 SHF196340 SRB196340 TAX196340 TKT196340 TUP196340 UEL196340 UOH196340 UYD196340 VHZ196340 VRV196340 WBR196340 WLN196340 WVJ196340 IX261876 ST261876 ACP261876 AML261876 AWH261876 BGD261876 BPZ261876 BZV261876 CJR261876 CTN261876 DDJ261876 DNF261876 DXB261876 EGX261876 EQT261876 FAP261876 FKL261876 FUH261876 GED261876 GNZ261876 GXV261876 HHR261876 HRN261876 IBJ261876 ILF261876 IVB261876 JEX261876 JOT261876 JYP261876 KIL261876 KSH261876 LCD261876 LLZ261876 LVV261876 MFR261876 MPN261876 MZJ261876 NJF261876 NTB261876 OCX261876 OMT261876 OWP261876 PGL261876 PQH261876 QAD261876 QJZ261876 QTV261876 RDR261876 RNN261876 RXJ261876 SHF261876 SRB261876 TAX261876 TKT261876 TUP261876 UEL261876 UOH261876 UYD261876 VHZ261876 VRV261876 WBR261876 WLN261876 WVJ261876 IX327412 ST327412 ACP327412 AML327412 AWH327412 BGD327412 BPZ327412 BZV327412 CJR327412 CTN327412 DDJ327412 DNF327412 DXB327412 EGX327412 EQT327412 FAP327412 FKL327412 FUH327412 GED327412 GNZ327412 GXV327412 HHR327412 HRN327412 IBJ327412 ILF327412 IVB327412 JEX327412 JOT327412 JYP327412 KIL327412 KSH327412 LCD327412 LLZ327412 LVV327412 MFR327412 MPN327412 MZJ327412 NJF327412 NTB327412 OCX327412 OMT327412 OWP327412 PGL327412 PQH327412 QAD327412 QJZ327412 QTV327412 RDR327412 RNN327412 RXJ327412 SHF327412 SRB327412 TAX327412 TKT327412 TUP327412 UEL327412 UOH327412 UYD327412 VHZ327412 VRV327412 WBR327412 WLN327412 WVJ327412 IX392948 ST392948 ACP392948 AML392948 AWH392948 BGD392948 BPZ392948 BZV392948 CJR392948 CTN392948 DDJ392948 DNF392948 DXB392948 EGX392948 EQT392948 FAP392948 FKL392948 FUH392948 GED392948 GNZ392948 GXV392948 HHR392948 HRN392948 IBJ392948 ILF392948 IVB392948 JEX392948 JOT392948 JYP392948 KIL392948 KSH392948 LCD392948 LLZ392948 LVV392948 MFR392948 MPN392948 MZJ392948 NJF392948 NTB392948 OCX392948 OMT392948 OWP392948 PGL392948 PQH392948 QAD392948 QJZ392948 QTV392948 RDR392948 RNN392948 RXJ392948 SHF392948 SRB392948 TAX392948 TKT392948 TUP392948 UEL392948 UOH392948 UYD392948 VHZ392948 VRV392948 WBR392948 WLN392948 WVJ392948 IX458484 ST458484 ACP458484 AML458484 AWH458484 BGD458484 BPZ458484 BZV458484 CJR458484 CTN458484 DDJ458484 DNF458484 DXB458484 EGX458484 EQT458484 FAP458484 FKL458484 FUH458484 GED458484 GNZ458484 GXV458484 HHR458484 HRN458484 IBJ458484 ILF458484 IVB458484 JEX458484 JOT458484 JYP458484 KIL458484 KSH458484 LCD458484 LLZ458484 LVV458484 MFR458484 MPN458484 MZJ458484 NJF458484 NTB458484 OCX458484 OMT458484 OWP458484 PGL458484 PQH458484 QAD458484 QJZ458484 QTV458484 RDR458484 RNN458484 RXJ458484 SHF458484 SRB458484 TAX458484 TKT458484 TUP458484 UEL458484 UOH458484 UYD458484 VHZ458484 VRV458484 WBR458484 WLN458484 WVJ458484 IX524020 ST524020 ACP524020 AML524020 AWH524020 BGD524020 BPZ524020 BZV524020 CJR524020 CTN524020 DDJ524020 DNF524020 DXB524020 EGX524020 EQT524020 FAP524020 FKL524020 FUH524020 GED524020 GNZ524020 GXV524020 HHR524020 HRN524020 IBJ524020 ILF524020 IVB524020 JEX524020 JOT524020 JYP524020 KIL524020 KSH524020 LCD524020 LLZ524020 LVV524020 MFR524020 MPN524020 MZJ524020 NJF524020 NTB524020 OCX524020 OMT524020 OWP524020 PGL524020 PQH524020 QAD524020 QJZ524020 QTV524020 RDR524020 RNN524020 RXJ524020 SHF524020 SRB524020 TAX524020 TKT524020 TUP524020 UEL524020 UOH524020 UYD524020 VHZ524020 VRV524020 WBR524020 WLN524020 WVJ524020 IX589556 ST589556 ACP589556 AML589556 AWH589556 BGD589556 BPZ589556 BZV589556 CJR589556 CTN589556 DDJ589556 DNF589556 DXB589556 EGX589556 EQT589556 FAP589556 FKL589556 FUH589556 GED589556 GNZ589556 GXV589556 HHR589556 HRN589556 IBJ589556 ILF589556 IVB589556 JEX589556 JOT589556 JYP589556 KIL589556 KSH589556 LCD589556 LLZ589556 LVV589556 MFR589556 MPN589556 MZJ589556 NJF589556 NTB589556 OCX589556 OMT589556 OWP589556 PGL589556 PQH589556 QAD589556 QJZ589556 QTV589556 RDR589556 RNN589556 RXJ589556 SHF589556 SRB589556 TAX589556 TKT589556 TUP589556 UEL589556 UOH589556 UYD589556 VHZ589556 VRV589556 WBR589556 WLN589556 WVJ589556 IX655092 ST655092 ACP655092 AML655092 AWH655092 BGD655092 BPZ655092 BZV655092 CJR655092 CTN655092 DDJ655092 DNF655092 DXB655092 EGX655092 EQT655092 FAP655092 FKL655092 FUH655092 GED655092 GNZ655092 GXV655092 HHR655092 HRN655092 IBJ655092 ILF655092 IVB655092 JEX655092 JOT655092 JYP655092 KIL655092 KSH655092 LCD655092 LLZ655092 LVV655092 MFR655092 MPN655092 MZJ655092 NJF655092 NTB655092 OCX655092 OMT655092 OWP655092 PGL655092 PQH655092 QAD655092 QJZ655092 QTV655092 RDR655092 RNN655092 RXJ655092 SHF655092 SRB655092 TAX655092 TKT655092 TUP655092 UEL655092 UOH655092 UYD655092 VHZ655092 VRV655092 WBR655092 WLN655092 WVJ655092 IX720628 ST720628 ACP720628 AML720628 AWH720628 BGD720628 BPZ720628 BZV720628 CJR720628 CTN720628 DDJ720628 DNF720628 DXB720628 EGX720628 EQT720628 FAP720628 FKL720628 FUH720628 GED720628 GNZ720628 GXV720628 HHR720628 HRN720628 IBJ720628 ILF720628 IVB720628 JEX720628 JOT720628 JYP720628 KIL720628 KSH720628 LCD720628 LLZ720628 LVV720628 MFR720628 MPN720628 MZJ720628 NJF720628 NTB720628 OCX720628 OMT720628 OWP720628 PGL720628 PQH720628 QAD720628 QJZ720628 QTV720628 RDR720628 RNN720628 RXJ720628 SHF720628 SRB720628 TAX720628 TKT720628 TUP720628 UEL720628 UOH720628 UYD720628 VHZ720628 VRV720628 WBR720628 WLN720628 WVJ720628 IX786164 ST786164 ACP786164 AML786164 AWH786164 BGD786164 BPZ786164 BZV786164 CJR786164 CTN786164 DDJ786164 DNF786164 DXB786164 EGX786164 EQT786164 FAP786164 FKL786164 FUH786164 GED786164 GNZ786164 GXV786164 HHR786164 HRN786164 IBJ786164 ILF786164 IVB786164 JEX786164 JOT786164 JYP786164 KIL786164 KSH786164 LCD786164 LLZ786164 LVV786164 MFR786164 MPN786164 MZJ786164 NJF786164 NTB786164 OCX786164 OMT786164 OWP786164 PGL786164 PQH786164 QAD786164 QJZ786164 QTV786164 RDR786164 RNN786164 RXJ786164 SHF786164 SRB786164 TAX786164 TKT786164 TUP786164 UEL786164 UOH786164 UYD786164 VHZ786164 VRV786164 WBR786164 WLN786164 WVJ786164 IX851700 ST851700 ACP851700 AML851700 AWH851700 BGD851700 BPZ851700 BZV851700 CJR851700 CTN851700 DDJ851700 DNF851700 DXB851700 EGX851700 EQT851700 FAP851700 FKL851700 FUH851700 GED851700 GNZ851700 GXV851700 HHR851700 HRN851700 IBJ851700 ILF851700 IVB851700 JEX851700 JOT851700 JYP851700 KIL851700 KSH851700 LCD851700 LLZ851700 LVV851700 MFR851700 MPN851700 MZJ851700 NJF851700 NTB851700 OCX851700 OMT851700 OWP851700 PGL851700 PQH851700 QAD851700 QJZ851700 QTV851700 RDR851700 RNN851700 RXJ851700 SHF851700 SRB851700 TAX851700 TKT851700 TUP851700 UEL851700 UOH851700 UYD851700 VHZ851700 VRV851700 WBR851700 WLN851700 WVJ851700 IX917236 ST917236 ACP917236 AML917236 AWH917236 BGD917236 BPZ917236 BZV917236 CJR917236 CTN917236 DDJ917236 DNF917236 DXB917236 EGX917236 EQT917236 FAP917236 FKL917236 FUH917236 GED917236 GNZ917236 GXV917236 HHR917236 HRN917236 IBJ917236 ILF917236 IVB917236 JEX917236 JOT917236 JYP917236 KIL917236 KSH917236 LCD917236 LLZ917236 LVV917236 MFR917236 MPN917236 MZJ917236 NJF917236 NTB917236 OCX917236 OMT917236 OWP917236 PGL917236 PQH917236 QAD917236 QJZ917236 QTV917236 RDR917236 RNN917236 RXJ917236 SHF917236 SRB917236 TAX917236 TKT917236 TUP917236 UEL917236 UOH917236 UYD917236 VHZ917236 VRV917236 WBR917236 WLN917236 WVJ917236 IX982772 ST982772 ACP982772 AML982772 AWH982772 BGD982772 BPZ982772 BZV982772 CJR982772 CTN982772 DDJ982772 DNF982772 DXB982772 EGX982772 EQT982772 FAP982772 FKL982772 FUH982772 GED982772 GNZ982772 GXV982772 HHR982772 HRN982772 IBJ982772 ILF982772 IVB982772 JEX982772 JOT982772 JYP982772 KIL982772 KSH982772 LCD982772 LLZ982772 LVV982772 MFR982772 MPN982772 MZJ982772 NJF982772 NTB982772 OCX982772 OMT982772 OWP982772 PGL982772 PQH982772 QAD982772 QJZ982772 QTV982772 RDR982772 RNN982772 RXJ982772 SHF982772 SRB982772 TAX982772 TKT982772 TUP982772 UEL982772 UOH982772 UYD982772 VHZ982772 VRV982772 WBR982772 WLN982772 WVJ982772 IZ65268 SV65268 ACR65268 AMN65268 AWJ65268 BGF65268 BQB65268 BZX65268 CJT65268 CTP65268 DDL65268 DNH65268 DXD65268 EGZ65268 EQV65268 FAR65268 FKN65268 FUJ65268 GEF65268 GOB65268 GXX65268 HHT65268 HRP65268 IBL65268 ILH65268 IVD65268 JEZ65268 JOV65268 JYR65268 KIN65268 KSJ65268 LCF65268 LMB65268 LVX65268 MFT65268 MPP65268 MZL65268 NJH65268 NTD65268 OCZ65268 OMV65268 OWR65268 PGN65268 PQJ65268 QAF65268 QKB65268 QTX65268 RDT65268 RNP65268 RXL65268 SHH65268 SRD65268 TAZ65268 TKV65268 TUR65268 UEN65268 UOJ65268 UYF65268 VIB65268 VRX65268 WBT65268 WLP65268 WVL65268 IZ130804 SV130804 ACR130804 AMN130804 AWJ130804 BGF130804 BQB130804 BZX130804 CJT130804 CTP130804 DDL130804 DNH130804 DXD130804 EGZ130804 EQV130804 FAR130804 FKN130804 FUJ130804 GEF130804 GOB130804 GXX130804 HHT130804 HRP130804 IBL130804 ILH130804 IVD130804 JEZ130804 JOV130804 JYR130804 KIN130804 KSJ130804 LCF130804 LMB130804 LVX130804 MFT130804 MPP130804 MZL130804 NJH130804 NTD130804 OCZ130804 OMV130804 OWR130804 PGN130804 PQJ130804 QAF130804 QKB130804 QTX130804 RDT130804 RNP130804 RXL130804 SHH130804 SRD130804 TAZ130804 TKV130804 TUR130804 UEN130804 UOJ130804 UYF130804 VIB130804 VRX130804 WBT130804 WLP130804 WVL130804 IZ196340 SV196340 ACR196340 AMN196340 AWJ196340 BGF196340 BQB196340 BZX196340 CJT196340 CTP196340 DDL196340 DNH196340 DXD196340 EGZ196340 EQV196340 FAR196340 FKN196340 FUJ196340 GEF196340 GOB196340 GXX196340 HHT196340 HRP196340 IBL196340 ILH196340 IVD196340 JEZ196340 JOV196340 JYR196340 KIN196340 KSJ196340 LCF196340 LMB196340 LVX196340 MFT196340 MPP196340 MZL196340 NJH196340 NTD196340 OCZ196340 OMV196340 OWR196340 PGN196340 PQJ196340 QAF196340 QKB196340 QTX196340 RDT196340 RNP196340 RXL196340 SHH196340 SRD196340 TAZ196340 TKV196340 TUR196340 UEN196340 UOJ196340 UYF196340 VIB196340 VRX196340 WBT196340 WLP196340 WVL196340 IZ261876 SV261876 ACR261876 AMN261876 AWJ261876 BGF261876 BQB261876 BZX261876 CJT261876 CTP261876 DDL261876 DNH261876 DXD261876 EGZ261876 EQV261876 FAR261876 FKN261876 FUJ261876 GEF261876 GOB261876 GXX261876 HHT261876 HRP261876 IBL261876 ILH261876 IVD261876 JEZ261876 JOV261876 JYR261876 KIN261876 KSJ261876 LCF261876 LMB261876 LVX261876 MFT261876 MPP261876 MZL261876 NJH261876 NTD261876 OCZ261876 OMV261876 OWR261876 PGN261876 PQJ261876 QAF261876 QKB261876 QTX261876 RDT261876 RNP261876 RXL261876 SHH261876 SRD261876 TAZ261876 TKV261876 TUR261876 UEN261876 UOJ261876 UYF261876 VIB261876 VRX261876 WBT261876 WLP261876 WVL261876 IZ327412 SV327412 ACR327412 AMN327412 AWJ327412 BGF327412 BQB327412 BZX327412 CJT327412 CTP327412 DDL327412 DNH327412 DXD327412 EGZ327412 EQV327412 FAR327412 FKN327412 FUJ327412 GEF327412 GOB327412 GXX327412 HHT327412 HRP327412 IBL327412 ILH327412 IVD327412 JEZ327412 JOV327412 JYR327412 KIN327412 KSJ327412 LCF327412 LMB327412 LVX327412 MFT327412 MPP327412 MZL327412 NJH327412 NTD327412 OCZ327412 OMV327412 OWR327412 PGN327412 PQJ327412 QAF327412 QKB327412 QTX327412 RDT327412 RNP327412 RXL327412 SHH327412 SRD327412 TAZ327412 TKV327412 TUR327412 UEN327412 UOJ327412 UYF327412 VIB327412 VRX327412 WBT327412 WLP327412 WVL327412 IZ392948 SV392948 ACR392948 AMN392948 AWJ392948 BGF392948 BQB392948 BZX392948 CJT392948 CTP392948 DDL392948 DNH392948 DXD392948 EGZ392948 EQV392948 FAR392948 FKN392948 FUJ392948 GEF392948 GOB392948 GXX392948 HHT392948 HRP392948 IBL392948 ILH392948 IVD392948 JEZ392948 JOV392948 JYR392948 KIN392948 KSJ392948 LCF392948 LMB392948 LVX392948 MFT392948 MPP392948 MZL392948 NJH392948 NTD392948 OCZ392948 OMV392948 OWR392948 PGN392948 PQJ392948 QAF392948 QKB392948 QTX392948 RDT392948 RNP392948 RXL392948 SHH392948 SRD392948 TAZ392948 TKV392948 TUR392948 UEN392948 UOJ392948 UYF392948 VIB392948 VRX392948 WBT392948 WLP392948 WVL392948 IZ458484 SV458484 ACR458484 AMN458484 AWJ458484 BGF458484 BQB458484 BZX458484 CJT458484 CTP458484 DDL458484 DNH458484 DXD458484 EGZ458484 EQV458484 FAR458484 FKN458484 FUJ458484 GEF458484 GOB458484 GXX458484 HHT458484 HRP458484 IBL458484 ILH458484 IVD458484 JEZ458484 JOV458484 JYR458484 KIN458484 KSJ458484 LCF458484 LMB458484 LVX458484 MFT458484 MPP458484 MZL458484 NJH458484 NTD458484 OCZ458484 OMV458484 OWR458484 PGN458484 PQJ458484 QAF458484 QKB458484 QTX458484 RDT458484 RNP458484 RXL458484 SHH458484 SRD458484 TAZ458484 TKV458484 TUR458484 UEN458484 UOJ458484 UYF458484 VIB458484 VRX458484 WBT458484 WLP458484 WVL458484 IZ524020 SV524020 ACR524020 AMN524020 AWJ524020 BGF524020 BQB524020 BZX524020 CJT524020 CTP524020 DDL524020 DNH524020 DXD524020 EGZ524020 EQV524020 FAR524020 FKN524020 FUJ524020 GEF524020 GOB524020 GXX524020 HHT524020 HRP524020 IBL524020 ILH524020 IVD524020 JEZ524020 JOV524020 JYR524020 KIN524020 KSJ524020 LCF524020 LMB524020 LVX524020 MFT524020 MPP524020 MZL524020 NJH524020 NTD524020 OCZ524020 OMV524020 OWR524020 PGN524020 PQJ524020 QAF524020 QKB524020 QTX524020 RDT524020 RNP524020 RXL524020 SHH524020 SRD524020 TAZ524020 TKV524020 TUR524020 UEN524020 UOJ524020 UYF524020 VIB524020 VRX524020 WBT524020 WLP524020 WVL524020 IZ589556 SV589556 ACR589556 AMN589556 AWJ589556 BGF589556 BQB589556 BZX589556 CJT589556 CTP589556 DDL589556 DNH589556 DXD589556 EGZ589556 EQV589556 FAR589556 FKN589556 FUJ589556 GEF589556 GOB589556 GXX589556 HHT589556 HRP589556 IBL589556 ILH589556 IVD589556 JEZ589556 JOV589556 JYR589556 KIN589556 KSJ589556 LCF589556 LMB589556 LVX589556 MFT589556 MPP589556 MZL589556 NJH589556 NTD589556 OCZ589556 OMV589556 OWR589556 PGN589556 PQJ589556 QAF589556 QKB589556 QTX589556 RDT589556 RNP589556 RXL589556 SHH589556 SRD589556 TAZ589556 TKV589556 TUR589556 UEN589556 UOJ589556 UYF589556 VIB589556 VRX589556 WBT589556 WLP589556 WVL589556 IZ655092 SV655092 ACR655092 AMN655092 AWJ655092 BGF655092 BQB655092 BZX655092 CJT655092 CTP655092 DDL655092 DNH655092 DXD655092 EGZ655092 EQV655092 FAR655092 FKN655092 FUJ655092 GEF655092 GOB655092 GXX655092 HHT655092 HRP655092 IBL655092 ILH655092 IVD655092 JEZ655092 JOV655092 JYR655092 KIN655092 KSJ655092 LCF655092 LMB655092 LVX655092 MFT655092 MPP655092 MZL655092 NJH655092 NTD655092 OCZ655092 OMV655092 OWR655092 PGN655092 PQJ655092 QAF655092 QKB655092 QTX655092 RDT655092 RNP655092 RXL655092 SHH655092 SRD655092 TAZ655092 TKV655092 TUR655092 UEN655092 UOJ655092 UYF655092 VIB655092 VRX655092 WBT655092 WLP655092 WVL655092 IZ720628 SV720628 ACR720628 AMN720628 AWJ720628 BGF720628 BQB720628 BZX720628 CJT720628 CTP720628 DDL720628 DNH720628 DXD720628 EGZ720628 EQV720628 FAR720628 FKN720628 FUJ720628 GEF720628 GOB720628 GXX720628 HHT720628 HRP720628 IBL720628 ILH720628 IVD720628 JEZ720628 JOV720628 JYR720628 KIN720628 KSJ720628 LCF720628 LMB720628 LVX720628 MFT720628 MPP720628 MZL720628 NJH720628 NTD720628 OCZ720628 OMV720628 OWR720628 PGN720628 PQJ720628 QAF720628 QKB720628 QTX720628 RDT720628 RNP720628 RXL720628 SHH720628 SRD720628 TAZ720628 TKV720628 TUR720628 UEN720628 UOJ720628 UYF720628 VIB720628 VRX720628 WBT720628 WLP720628 WVL720628 IZ786164 SV786164 ACR786164 AMN786164 AWJ786164 BGF786164 BQB786164 BZX786164 CJT786164 CTP786164 DDL786164 DNH786164 DXD786164 EGZ786164 EQV786164 FAR786164 FKN786164 FUJ786164 GEF786164 GOB786164 GXX786164 HHT786164 HRP786164 IBL786164 ILH786164 IVD786164 JEZ786164 JOV786164 JYR786164 KIN786164 KSJ786164 LCF786164 LMB786164 LVX786164 MFT786164 MPP786164 MZL786164 NJH786164 NTD786164 OCZ786164 OMV786164 OWR786164 PGN786164 PQJ786164 QAF786164 QKB786164 QTX786164 RDT786164 RNP786164 RXL786164 SHH786164 SRD786164 TAZ786164 TKV786164 TUR786164 UEN786164 UOJ786164 UYF786164 VIB786164 VRX786164 WBT786164 WLP786164 WVL786164 IZ851700 SV851700 ACR851700 AMN851700 AWJ851700 BGF851700 BQB851700 BZX851700 CJT851700 CTP851700 DDL851700 DNH851700 DXD851700 EGZ851700 EQV851700 FAR851700 FKN851700 FUJ851700 GEF851700 GOB851700 GXX851700 HHT851700 HRP851700 IBL851700 ILH851700 IVD851700 JEZ851700 JOV851700 JYR851700 KIN851700 KSJ851700 LCF851700 LMB851700 LVX851700 MFT851700 MPP851700 MZL851700 NJH851700 NTD851700 OCZ851700 OMV851700 OWR851700 PGN851700 PQJ851700 QAF851700 QKB851700 QTX851700 RDT851700 RNP851700 RXL851700 SHH851700 SRD851700 TAZ851700 TKV851700 TUR851700 UEN851700 UOJ851700 UYF851700 VIB851700 VRX851700 WBT851700 WLP851700 WVL851700 IZ917236 SV917236 ACR917236 AMN917236 AWJ917236 BGF917236 BQB917236 BZX917236 CJT917236 CTP917236 DDL917236 DNH917236 DXD917236 EGZ917236 EQV917236 FAR917236 FKN917236 FUJ917236 GEF917236 GOB917236 GXX917236 HHT917236 HRP917236 IBL917236 ILH917236 IVD917236 JEZ917236 JOV917236 JYR917236 KIN917236 KSJ917236 LCF917236 LMB917236 LVX917236 MFT917236 MPP917236 MZL917236 NJH917236 NTD917236 OCZ917236 OMV917236 OWR917236 PGN917236 PQJ917236 QAF917236 QKB917236 QTX917236 RDT917236 RNP917236 RXL917236 SHH917236 SRD917236 TAZ917236 TKV917236 TUR917236 UEN917236 UOJ917236 UYF917236 VIB917236 VRX917236 WBT917236 WLP917236 WVL917236 IZ982772 SV982772 ACR982772 AMN982772 AWJ982772 BGF982772 BQB982772 BZX982772 CJT982772 CTP982772 DDL982772 DNH982772 DXD982772 EGZ982772 EQV982772 FAR982772 FKN982772 FUJ982772 GEF982772 GOB982772 GXX982772 HHT982772 HRP982772 IBL982772 ILH982772 IVD982772 JEZ982772 JOV982772 JYR982772 KIN982772 KSJ982772 LCF982772 LMB982772 LVX982772 MFT982772 MPP982772 MZL982772 NJH982772 NTD982772 OCZ982772 OMV982772 OWR982772 PGN982772 PQJ982772 QAF982772 QKB982772 QTX982772 RDT982772 RNP982772 RXL982772 SHH982772 SRD982772 TAZ982772 TKV982772 TUR982772 UEN982772 UOJ982772 UYF982772 VIB982772 VRX982772 WBT982772 WLP982772 WVL982772 JB65268 SX65268 ACT65268 AMP65268 AWL65268 BGH65268 BQD65268 BZZ65268 CJV65268 CTR65268 DDN65268 DNJ65268 DXF65268 EHB65268 EQX65268 FAT65268 FKP65268 FUL65268 GEH65268 GOD65268 GXZ65268 HHV65268 HRR65268 IBN65268 ILJ65268 IVF65268 JFB65268 JOX65268 JYT65268 KIP65268 KSL65268 LCH65268 LMD65268 LVZ65268 MFV65268 MPR65268 MZN65268 NJJ65268 NTF65268 ODB65268 OMX65268 OWT65268 PGP65268 PQL65268 QAH65268 QKD65268 QTZ65268 RDV65268 RNR65268 RXN65268 SHJ65268 SRF65268 TBB65268 TKX65268 TUT65268 UEP65268 UOL65268 UYH65268 VID65268 VRZ65268 WBV65268 WLR65268 WVN65268 JB130804 SX130804 ACT130804 AMP130804 AWL130804 BGH130804 BQD130804 BZZ130804 CJV130804 CTR130804 DDN130804 DNJ130804 DXF130804 EHB130804 EQX130804 FAT130804 FKP130804 FUL130804 GEH130804 GOD130804 GXZ130804 HHV130804 HRR130804 IBN130804 ILJ130804 IVF130804 JFB130804 JOX130804 JYT130804 KIP130804 KSL130804 LCH130804 LMD130804 LVZ130804 MFV130804 MPR130804 MZN130804 NJJ130804 NTF130804 ODB130804 OMX130804 OWT130804 PGP130804 PQL130804 QAH130804 QKD130804 QTZ130804 RDV130804 RNR130804 RXN130804 SHJ130804 SRF130804 TBB130804 TKX130804 TUT130804 UEP130804 UOL130804 UYH130804 VID130804 VRZ130804 WBV130804 WLR130804 WVN130804 JB196340 SX196340 ACT196340 AMP196340 AWL196340 BGH196340 BQD196340 BZZ196340 CJV196340 CTR196340 DDN196340 DNJ196340 DXF196340 EHB196340 EQX196340 FAT196340 FKP196340 FUL196340 GEH196340 GOD196340 GXZ196340 HHV196340 HRR196340 IBN196340 ILJ196340 IVF196340 JFB196340 JOX196340 JYT196340 KIP196340 KSL196340 LCH196340 LMD196340 LVZ196340 MFV196340 MPR196340 MZN196340 NJJ196340 NTF196340 ODB196340 OMX196340 OWT196340 PGP196340 PQL196340 QAH196340 QKD196340 QTZ196340 RDV196340 RNR196340 RXN196340 SHJ196340 SRF196340 TBB196340 TKX196340 TUT196340 UEP196340 UOL196340 UYH196340 VID196340 VRZ196340 WBV196340 WLR196340 WVN196340 JB261876 SX261876 ACT261876 AMP261876 AWL261876 BGH261876 BQD261876 BZZ261876 CJV261876 CTR261876 DDN261876 DNJ261876 DXF261876 EHB261876 EQX261876 FAT261876 FKP261876 FUL261876 GEH261876 GOD261876 GXZ261876 HHV261876 HRR261876 IBN261876 ILJ261876 IVF261876 JFB261876 JOX261876 JYT261876 KIP261876 KSL261876 LCH261876 LMD261876 LVZ261876 MFV261876 MPR261876 MZN261876 NJJ261876 NTF261876 ODB261876 OMX261876 OWT261876 PGP261876 PQL261876 QAH261876 QKD261876 QTZ261876 RDV261876 RNR261876 RXN261876 SHJ261876 SRF261876 TBB261876 TKX261876 TUT261876 UEP261876 UOL261876 UYH261876 VID261876 VRZ261876 WBV261876 WLR261876 WVN261876 JB327412 SX327412 ACT327412 AMP327412 AWL327412 BGH327412 BQD327412 BZZ327412 CJV327412 CTR327412 DDN327412 DNJ327412 DXF327412 EHB327412 EQX327412 FAT327412 FKP327412 FUL327412 GEH327412 GOD327412 GXZ327412 HHV327412 HRR327412 IBN327412 ILJ327412 IVF327412 JFB327412 JOX327412 JYT327412 KIP327412 KSL327412 LCH327412 LMD327412 LVZ327412 MFV327412 MPR327412 MZN327412 NJJ327412 NTF327412 ODB327412 OMX327412 OWT327412 PGP327412 PQL327412 QAH327412 QKD327412 QTZ327412 RDV327412 RNR327412 RXN327412 SHJ327412 SRF327412 TBB327412 TKX327412 TUT327412 UEP327412 UOL327412 UYH327412 VID327412 VRZ327412 WBV327412 WLR327412 WVN327412 JB392948 SX392948 ACT392948 AMP392948 AWL392948 BGH392948 BQD392948 BZZ392948 CJV392948 CTR392948 DDN392948 DNJ392948 DXF392948 EHB392948 EQX392948 FAT392948 FKP392948 FUL392948 GEH392948 GOD392948 GXZ392948 HHV392948 HRR392948 IBN392948 ILJ392948 IVF392948 JFB392948 JOX392948 JYT392948 KIP392948 KSL392948 LCH392948 LMD392948 LVZ392948 MFV392948 MPR392948 MZN392948 NJJ392948 NTF392948 ODB392948 OMX392948 OWT392948 PGP392948 PQL392948 QAH392948 QKD392948 QTZ392948 RDV392948 RNR392948 RXN392948 SHJ392948 SRF392948 TBB392948 TKX392948 TUT392948 UEP392948 UOL392948 UYH392948 VID392948 VRZ392948 WBV392948 WLR392948 WVN392948 JB458484 SX458484 ACT458484 AMP458484 AWL458484 BGH458484 BQD458484 BZZ458484 CJV458484 CTR458484 DDN458484 DNJ458484 DXF458484 EHB458484 EQX458484 FAT458484 FKP458484 FUL458484 GEH458484 GOD458484 GXZ458484 HHV458484 HRR458484 IBN458484 ILJ458484 IVF458484 JFB458484 JOX458484 JYT458484 KIP458484 KSL458484 LCH458484 LMD458484 LVZ458484 MFV458484 MPR458484 MZN458484 NJJ458484 NTF458484 ODB458484 OMX458484 OWT458484 PGP458484 PQL458484 QAH458484 QKD458484 QTZ458484 RDV458484 RNR458484 RXN458484 SHJ458484 SRF458484 TBB458484 TKX458484 TUT458484 UEP458484 UOL458484 UYH458484 VID458484 VRZ458484 WBV458484 WLR458484 WVN458484 JB524020 SX524020 ACT524020 AMP524020 AWL524020 BGH524020 BQD524020 BZZ524020 CJV524020 CTR524020 DDN524020 DNJ524020 DXF524020 EHB524020 EQX524020 FAT524020 FKP524020 FUL524020 GEH524020 GOD524020 GXZ524020 HHV524020 HRR524020 IBN524020 ILJ524020 IVF524020 JFB524020 JOX524020 JYT524020 KIP524020 KSL524020 LCH524020 LMD524020 LVZ524020 MFV524020 MPR524020 MZN524020 NJJ524020 NTF524020 ODB524020 OMX524020 OWT524020 PGP524020 PQL524020 QAH524020 QKD524020 QTZ524020 RDV524020 RNR524020 RXN524020 SHJ524020 SRF524020 TBB524020 TKX524020 TUT524020 UEP524020 UOL524020 UYH524020 VID524020 VRZ524020 WBV524020 WLR524020 WVN524020 JB589556 SX589556 ACT589556 AMP589556 AWL589556 BGH589556 BQD589556 BZZ589556 CJV589556 CTR589556 DDN589556 DNJ589556 DXF589556 EHB589556 EQX589556 FAT589556 FKP589556 FUL589556 GEH589556 GOD589556 GXZ589556 HHV589556 HRR589556 IBN589556 ILJ589556 IVF589556 JFB589556 JOX589556 JYT589556 KIP589556 KSL589556 LCH589556 LMD589556 LVZ589556 MFV589556 MPR589556 MZN589556 NJJ589556 NTF589556 ODB589556 OMX589556 OWT589556 PGP589556 PQL589556 QAH589556 QKD589556 QTZ589556 RDV589556 RNR589556 RXN589556 SHJ589556 SRF589556 TBB589556 TKX589556 TUT589556 UEP589556 UOL589556 UYH589556 VID589556 VRZ589556 WBV589556 WLR589556 WVN589556 JB655092 SX655092 ACT655092 AMP655092 AWL655092 BGH655092 BQD655092 BZZ655092 CJV655092 CTR655092 DDN655092 DNJ655092 DXF655092 EHB655092 EQX655092 FAT655092 FKP655092 FUL655092 GEH655092 GOD655092 GXZ655092 HHV655092 HRR655092 IBN655092 ILJ655092 IVF655092 JFB655092 JOX655092 JYT655092 KIP655092 KSL655092 LCH655092 LMD655092 LVZ655092 MFV655092 MPR655092 MZN655092 NJJ655092 NTF655092 ODB655092 OMX655092 OWT655092 PGP655092 PQL655092 QAH655092 QKD655092 QTZ655092 RDV655092 RNR655092 RXN655092 SHJ655092 SRF655092 TBB655092 TKX655092 TUT655092 UEP655092 UOL655092 UYH655092 VID655092 VRZ655092 WBV655092 WLR655092 WVN655092 JB720628 SX720628 ACT720628 AMP720628 AWL720628 BGH720628 BQD720628 BZZ720628 CJV720628 CTR720628 DDN720628 DNJ720628 DXF720628 EHB720628 EQX720628 FAT720628 FKP720628 FUL720628 GEH720628 GOD720628 GXZ720628 HHV720628 HRR720628 IBN720628 ILJ720628 IVF720628 JFB720628 JOX720628 JYT720628 KIP720628 KSL720628 LCH720628 LMD720628 LVZ720628 MFV720628 MPR720628 MZN720628 NJJ720628 NTF720628 ODB720628 OMX720628 OWT720628 PGP720628 PQL720628 QAH720628 QKD720628 QTZ720628 RDV720628 RNR720628 RXN720628 SHJ720628 SRF720628 TBB720628 TKX720628 TUT720628 UEP720628 UOL720628 UYH720628 VID720628 VRZ720628 WBV720628 WLR720628 WVN720628 JB786164 SX786164 ACT786164 AMP786164 AWL786164 BGH786164 BQD786164 BZZ786164 CJV786164 CTR786164 DDN786164 DNJ786164 DXF786164 EHB786164 EQX786164 FAT786164 FKP786164 FUL786164 GEH786164 GOD786164 GXZ786164 HHV786164 HRR786164 IBN786164 ILJ786164 IVF786164 JFB786164 JOX786164 JYT786164 KIP786164 KSL786164 LCH786164 LMD786164 LVZ786164 MFV786164 MPR786164 MZN786164 NJJ786164 NTF786164 ODB786164 OMX786164 OWT786164 PGP786164 PQL786164 QAH786164 QKD786164 QTZ786164 RDV786164 RNR786164 RXN786164 SHJ786164 SRF786164 TBB786164 TKX786164 TUT786164 UEP786164 UOL786164 UYH786164 VID786164 VRZ786164 WBV786164 WLR786164 WVN786164 JB851700 SX851700 ACT851700 AMP851700 AWL851700 BGH851700 BQD851700 BZZ851700 CJV851700 CTR851700 DDN851700 DNJ851700 DXF851700 EHB851700 EQX851700 FAT851700 FKP851700 FUL851700 GEH851700 GOD851700 GXZ851700 HHV851700 HRR851700 IBN851700 ILJ851700 IVF851700 JFB851700 JOX851700 JYT851700 KIP851700 KSL851700 LCH851700 LMD851700 LVZ851700 MFV851700 MPR851700 MZN851700 NJJ851700 NTF851700 ODB851700 OMX851700 OWT851700 PGP851700 PQL851700 QAH851700 QKD851700 QTZ851700 RDV851700 RNR851700 RXN851700 SHJ851700 SRF851700 TBB851700 TKX851700 TUT851700 UEP851700 UOL851700 UYH851700 VID851700 VRZ851700 WBV851700 WLR851700 WVN851700 JB917236 SX917236 ACT917236 AMP917236 AWL917236 BGH917236 BQD917236 BZZ917236 CJV917236 CTR917236 DDN917236 DNJ917236 DXF917236 EHB917236 EQX917236 FAT917236 FKP917236 FUL917236 GEH917236 GOD917236 GXZ917236 HHV917236 HRR917236 IBN917236 ILJ917236 IVF917236 JFB917236 JOX917236 JYT917236 KIP917236 KSL917236 LCH917236 LMD917236 LVZ917236 MFV917236 MPR917236 MZN917236 NJJ917236 NTF917236 ODB917236 OMX917236 OWT917236 PGP917236 PQL917236 QAH917236 QKD917236 QTZ917236 RDV917236 RNR917236 RXN917236 SHJ917236 SRF917236 TBB917236 TKX917236 TUT917236 UEP917236 UOL917236 UYH917236 VID917236 VRZ917236 WBV917236 WLR917236 WVN917236 JB982772 SX982772 ACT982772 AMP982772 AWL982772 BGH982772 BQD982772 BZZ982772 CJV982772 CTR982772 DDN982772 DNJ982772 DXF982772 EHB982772 EQX982772 FAT982772 FKP982772 FUL982772 GEH982772 GOD982772 GXZ982772 HHV982772 HRR982772 IBN982772 ILJ982772 IVF982772 JFB982772 JOX982772 JYT982772 KIP982772 KSL982772 LCH982772 LMD982772 LVZ982772 MFV982772 MPR982772 MZN982772 NJJ982772 NTF982772 ODB982772 OMX982772 OWT982772 PGP982772 PQL982772 QAH982772 QKD982772 QTZ982772 RDV982772 RNR982772 RXN982772 SHJ982772 SRF982772 TBB982772 TKX982772 TUT982772 UEP982772 UOL982772 UYH982772 VID982772 VRZ982772 WBV982772 WLR982772 WVN982772 JD65268 SZ65268 ACV65268 AMR65268 AWN65268 BGJ65268 BQF65268 CAB65268 CJX65268 CTT65268 DDP65268 DNL65268 DXH65268 EHD65268 EQZ65268 FAV65268 FKR65268 FUN65268 GEJ65268 GOF65268 GYB65268 HHX65268 HRT65268 IBP65268 ILL65268 IVH65268 JFD65268 JOZ65268 JYV65268 KIR65268 KSN65268 LCJ65268 LMF65268 LWB65268 MFX65268 MPT65268 MZP65268 NJL65268 NTH65268 ODD65268 OMZ65268 OWV65268 PGR65268 PQN65268 QAJ65268 QKF65268 QUB65268 RDX65268 RNT65268 RXP65268 SHL65268 SRH65268 TBD65268 TKZ65268 TUV65268 UER65268 UON65268 UYJ65268 VIF65268 VSB65268 WBX65268 WLT65268 WVP65268 JD130804 SZ130804 ACV130804 AMR130804 AWN130804 BGJ130804 BQF130804 CAB130804 CJX130804 CTT130804 DDP130804 DNL130804 DXH130804 EHD130804 EQZ130804 FAV130804 FKR130804 FUN130804 GEJ130804 GOF130804 GYB130804 HHX130804 HRT130804 IBP130804 ILL130804 IVH130804 JFD130804 JOZ130804 JYV130804 KIR130804 KSN130804 LCJ130804 LMF130804 LWB130804 MFX130804 MPT130804 MZP130804 NJL130804 NTH130804 ODD130804 OMZ130804 OWV130804 PGR130804 PQN130804 QAJ130804 QKF130804 QUB130804 RDX130804 RNT130804 RXP130804 SHL130804 SRH130804 TBD130804 TKZ130804 TUV130804 UER130804 UON130804 UYJ130804 VIF130804 VSB130804 WBX130804 WLT130804 WVP130804 JD196340 SZ196340 ACV196340 AMR196340 AWN196340 BGJ196340 BQF196340 CAB196340 CJX196340 CTT196340 DDP196340 DNL196340 DXH196340 EHD196340 EQZ196340 FAV196340 FKR196340 FUN196340 GEJ196340 GOF196340 GYB196340 HHX196340 HRT196340 IBP196340 ILL196340 IVH196340 JFD196340 JOZ196340 JYV196340 KIR196340 KSN196340 LCJ196340 LMF196340 LWB196340 MFX196340 MPT196340 MZP196340 NJL196340 NTH196340 ODD196340 OMZ196340 OWV196340 PGR196340 PQN196340 QAJ196340 QKF196340 QUB196340 RDX196340 RNT196340 RXP196340 SHL196340 SRH196340 TBD196340 TKZ196340 TUV196340 UER196340 UON196340 UYJ196340 VIF196340 VSB196340 WBX196340 WLT196340 WVP196340 JD261876 SZ261876 ACV261876 AMR261876 AWN261876 BGJ261876 BQF261876 CAB261876 CJX261876 CTT261876 DDP261876 DNL261876 DXH261876 EHD261876 EQZ261876 FAV261876 FKR261876 FUN261876 GEJ261876 GOF261876 GYB261876 HHX261876 HRT261876 IBP261876 ILL261876 IVH261876 JFD261876 JOZ261876 JYV261876 KIR261876 KSN261876 LCJ261876 LMF261876 LWB261876 MFX261876 MPT261876 MZP261876 NJL261876 NTH261876 ODD261876 OMZ261876 OWV261876 PGR261876 PQN261876 QAJ261876 QKF261876 QUB261876 RDX261876 RNT261876 RXP261876 SHL261876 SRH261876 TBD261876 TKZ261876 TUV261876 UER261876 UON261876 UYJ261876 VIF261876 VSB261876 WBX261876 WLT261876 WVP261876 JD327412 SZ327412 ACV327412 AMR327412 AWN327412 BGJ327412 BQF327412 CAB327412 CJX327412 CTT327412 DDP327412 DNL327412 DXH327412 EHD327412 EQZ327412 FAV327412 FKR327412 FUN327412 GEJ327412 GOF327412 GYB327412 HHX327412 HRT327412 IBP327412 ILL327412 IVH327412 JFD327412 JOZ327412 JYV327412 KIR327412 KSN327412 LCJ327412 LMF327412 LWB327412 MFX327412 MPT327412 MZP327412 NJL327412 NTH327412 ODD327412 OMZ327412 OWV327412 PGR327412 PQN327412 QAJ327412 QKF327412 QUB327412 RDX327412 RNT327412 RXP327412 SHL327412 SRH327412 TBD327412 TKZ327412 TUV327412 UER327412 UON327412 UYJ327412 VIF327412 VSB327412 WBX327412 WLT327412 WVP327412 JD392948 SZ392948 ACV392948 AMR392948 AWN392948 BGJ392948 BQF392948 CAB392948 CJX392948 CTT392948 DDP392948 DNL392948 DXH392948 EHD392948 EQZ392948 FAV392948 FKR392948 FUN392948 GEJ392948 GOF392948 GYB392948 HHX392948 HRT392948 IBP392948 ILL392948 IVH392948 JFD392948 JOZ392948 JYV392948 KIR392948 KSN392948 LCJ392948 LMF392948 LWB392948 MFX392948 MPT392948 MZP392948 NJL392948 NTH392948 ODD392948 OMZ392948 OWV392948 PGR392948 PQN392948 QAJ392948 QKF392948 QUB392948 RDX392948 RNT392948 RXP392948 SHL392948 SRH392948 TBD392948 TKZ392948 TUV392948 UER392948 UON392948 UYJ392948 VIF392948 VSB392948 WBX392948 WLT392948 WVP392948 JD458484 SZ458484 ACV458484 AMR458484 AWN458484 BGJ458484 BQF458484 CAB458484 CJX458484 CTT458484 DDP458484 DNL458484 DXH458484 EHD458484 EQZ458484 FAV458484 FKR458484 FUN458484 GEJ458484 GOF458484 GYB458484 HHX458484 HRT458484 IBP458484 ILL458484 IVH458484 JFD458484 JOZ458484 JYV458484 KIR458484 KSN458484 LCJ458484 LMF458484 LWB458484 MFX458484 MPT458484 MZP458484 NJL458484 NTH458484 ODD458484 OMZ458484 OWV458484 PGR458484 PQN458484 QAJ458484 QKF458484 QUB458484 RDX458484 RNT458484 RXP458484 SHL458484 SRH458484 TBD458484 TKZ458484 TUV458484 UER458484 UON458484 UYJ458484 VIF458484 VSB458484 WBX458484 WLT458484 WVP458484 JD524020 SZ524020 ACV524020 AMR524020 AWN524020 BGJ524020 BQF524020 CAB524020 CJX524020 CTT524020 DDP524020 DNL524020 DXH524020 EHD524020 EQZ524020 FAV524020 FKR524020 FUN524020 GEJ524020 GOF524020 GYB524020 HHX524020 HRT524020 IBP524020 ILL524020 IVH524020 JFD524020 JOZ524020 JYV524020 KIR524020 KSN524020 LCJ524020 LMF524020 LWB524020 MFX524020 MPT524020 MZP524020 NJL524020 NTH524020 ODD524020 OMZ524020 OWV524020 PGR524020 PQN524020 QAJ524020 QKF524020 QUB524020 RDX524020 RNT524020 RXP524020 SHL524020 SRH524020 TBD524020 TKZ524020 TUV524020 UER524020 UON524020 UYJ524020 VIF524020 VSB524020 WBX524020 WLT524020 WVP524020 JD589556 SZ589556 ACV589556 AMR589556 AWN589556 BGJ589556 BQF589556 CAB589556 CJX589556 CTT589556 DDP589556 DNL589556 DXH589556 EHD589556 EQZ589556 FAV589556 FKR589556 FUN589556 GEJ589556 GOF589556 GYB589556 HHX589556 HRT589556 IBP589556 ILL589556 IVH589556 JFD589556 JOZ589556 JYV589556 KIR589556 KSN589556 LCJ589556 LMF589556 LWB589556 MFX589556 MPT589556 MZP589556 NJL589556 NTH589556 ODD589556 OMZ589556 OWV589556 PGR589556 PQN589556 QAJ589556 QKF589556 QUB589556 RDX589556 RNT589556 RXP589556 SHL589556 SRH589556 TBD589556 TKZ589556 TUV589556 UER589556 UON589556 UYJ589556 VIF589556 VSB589556 WBX589556 WLT589556 WVP589556 JD655092 SZ655092 ACV655092 AMR655092 AWN655092 BGJ655092 BQF655092 CAB655092 CJX655092 CTT655092 DDP655092 DNL655092 DXH655092 EHD655092 EQZ655092 FAV655092 FKR655092 FUN655092 GEJ655092 GOF655092 GYB655092 HHX655092 HRT655092 IBP655092 ILL655092 IVH655092 JFD655092 JOZ655092 JYV655092 KIR655092 KSN655092 LCJ655092 LMF655092 LWB655092 MFX655092 MPT655092 MZP655092 NJL655092 NTH655092 ODD655092 OMZ655092 OWV655092 PGR655092 PQN655092 QAJ655092 QKF655092 QUB655092 RDX655092 RNT655092 RXP655092 SHL655092 SRH655092 TBD655092 TKZ655092 TUV655092 UER655092 UON655092 UYJ655092 VIF655092 VSB655092 WBX655092 WLT655092 WVP655092 JD720628 SZ720628 ACV720628 AMR720628 AWN720628 BGJ720628 BQF720628 CAB720628 CJX720628 CTT720628 DDP720628 DNL720628 DXH720628 EHD720628 EQZ720628 FAV720628 FKR720628 FUN720628 GEJ720628 GOF720628 GYB720628 HHX720628 HRT720628 IBP720628 ILL720628 IVH720628 JFD720628 JOZ720628 JYV720628 KIR720628 KSN720628 LCJ720628 LMF720628 LWB720628 MFX720628 MPT720628 MZP720628 NJL720628 NTH720628 ODD720628 OMZ720628 OWV720628 PGR720628 PQN720628 QAJ720628 QKF720628 QUB720628 RDX720628 RNT720628 RXP720628 SHL720628 SRH720628 TBD720628 TKZ720628 TUV720628 UER720628 UON720628 UYJ720628 VIF720628 VSB720628 WBX720628 WLT720628 WVP720628 JD786164 SZ786164 ACV786164 AMR786164 AWN786164 BGJ786164 BQF786164 CAB786164 CJX786164 CTT786164 DDP786164 DNL786164 DXH786164 EHD786164 EQZ786164 FAV786164 FKR786164 FUN786164 GEJ786164 GOF786164 GYB786164 HHX786164 HRT786164 IBP786164 ILL786164 IVH786164 JFD786164 JOZ786164 JYV786164 KIR786164 KSN786164 LCJ786164 LMF786164 LWB786164 MFX786164 MPT786164 MZP786164 NJL786164 NTH786164 ODD786164 OMZ786164 OWV786164 PGR786164 PQN786164 QAJ786164 QKF786164 QUB786164 RDX786164 RNT786164 RXP786164 SHL786164 SRH786164 TBD786164 TKZ786164 TUV786164 UER786164 UON786164 UYJ786164 VIF786164 VSB786164 WBX786164 WLT786164 WVP786164 JD851700 SZ851700 ACV851700 AMR851700 AWN851700 BGJ851700 BQF851700 CAB851700 CJX851700 CTT851700 DDP851700 DNL851700 DXH851700 EHD851700 EQZ851700 FAV851700 FKR851700 FUN851700 GEJ851700 GOF851700 GYB851700 HHX851700 HRT851700 IBP851700 ILL851700 IVH851700 JFD851700 JOZ851700 JYV851700 KIR851700 KSN851700 LCJ851700 LMF851700 LWB851700 MFX851700 MPT851700 MZP851700 NJL851700 NTH851700 ODD851700 OMZ851700 OWV851700 PGR851700 PQN851700 QAJ851700 QKF851700 QUB851700 RDX851700 RNT851700 RXP851700 SHL851700 SRH851700 TBD851700 TKZ851700 TUV851700 UER851700 UON851700 UYJ851700 VIF851700 VSB851700 WBX851700 WLT851700 WVP851700 JD917236 SZ917236 ACV917236 AMR917236 AWN917236 BGJ917236 BQF917236 CAB917236 CJX917236 CTT917236 DDP917236 DNL917236 DXH917236 EHD917236 EQZ917236 FAV917236 FKR917236 FUN917236 GEJ917236 GOF917236 GYB917236 HHX917236 HRT917236 IBP917236 ILL917236 IVH917236 JFD917236 JOZ917236 JYV917236 KIR917236 KSN917236 LCJ917236 LMF917236 LWB917236 MFX917236 MPT917236 MZP917236 NJL917236 NTH917236 ODD917236 OMZ917236 OWV917236 PGR917236 PQN917236 QAJ917236 QKF917236 QUB917236 RDX917236 RNT917236 RXP917236 SHL917236 SRH917236 TBD917236 TKZ917236 TUV917236 UER917236 UON917236 UYJ917236 VIF917236 VSB917236 WBX917236 WLT917236 WVP917236 JD982772 SZ982772 ACV982772 AMR982772 AWN982772 BGJ982772 BQF982772 CAB982772 CJX982772 CTT982772 DDP982772 DNL982772 DXH982772 EHD982772 EQZ982772 FAV982772 FKR982772 FUN982772 GEJ982772 GOF982772 GYB982772 HHX982772 HRT982772 IBP982772 ILL982772 IVH982772 JFD982772 JOZ982772 JYV982772 KIR982772 KSN982772 LCJ982772 LMF982772 LWB982772 MFX982772 MPT982772 MZP982772 NJL982772 NTH982772 ODD982772 OMZ982772 OWV982772 PGR982772 PQN982772 QAJ982772 QKF982772 QUB982772 RDX982772 RNT982772 RXP982772 SHL982772 SRH982772 TBD982772 TKZ982772 TUV982772 UER982772 UON982772 UYJ982772 VIF982772 VSB982772 WBX982772 WLT982772 WVP982772 HD65268 QZ65268 AAV65268 AKR65268 AUN65268 BEJ65268 BOF65268 BYB65268 CHX65268 CRT65268 DBP65268 DLL65268 DVH65268 EFD65268 EOZ65268 EYV65268 FIR65268 FSN65268 GCJ65268 GMF65268 GWB65268 HFX65268 HPT65268 HZP65268 IJL65268 ITH65268 JDD65268 JMZ65268 JWV65268 KGR65268 KQN65268 LAJ65268 LKF65268 LUB65268 MDX65268 MNT65268 MXP65268 NHL65268 NRH65268 OBD65268 OKZ65268 OUV65268 PER65268 PON65268 PYJ65268 QIF65268 QSB65268 RBX65268 RLT65268 RVP65268 SFL65268 SPH65268 SZD65268 TIZ65268 TSV65268 UCR65268 UMN65268 UWJ65268 VGF65268 VQB65268 VZX65268 WJT65268 WTP65268 HD130804 QZ130804 AAV130804 AKR130804 AUN130804 BEJ130804 BOF130804 BYB130804 CHX130804 CRT130804 DBP130804 DLL130804 DVH130804 EFD130804 EOZ130804 EYV130804 FIR130804 FSN130804 GCJ130804 GMF130804 GWB130804 HFX130804 HPT130804 HZP130804 IJL130804 ITH130804 JDD130804 JMZ130804 JWV130804 KGR130804 KQN130804 LAJ130804 LKF130804 LUB130804 MDX130804 MNT130804 MXP130804 NHL130804 NRH130804 OBD130804 OKZ130804 OUV130804 PER130804 PON130804 PYJ130804 QIF130804 QSB130804 RBX130804 RLT130804 RVP130804 SFL130804 SPH130804 SZD130804 TIZ130804 TSV130804 UCR130804 UMN130804 UWJ130804 VGF130804 VQB130804 VZX130804 WJT130804 WTP130804 HD196340 QZ196340 AAV196340 AKR196340 AUN196340 BEJ196340 BOF196340 BYB196340 CHX196340 CRT196340 DBP196340 DLL196340 DVH196340 EFD196340 EOZ196340 EYV196340 FIR196340 FSN196340 GCJ196340 GMF196340 GWB196340 HFX196340 HPT196340 HZP196340 IJL196340 ITH196340 JDD196340 JMZ196340 JWV196340 KGR196340 KQN196340 LAJ196340 LKF196340 LUB196340 MDX196340 MNT196340 MXP196340 NHL196340 NRH196340 OBD196340 OKZ196340 OUV196340 PER196340 PON196340 PYJ196340 QIF196340 QSB196340 RBX196340 RLT196340 RVP196340 SFL196340 SPH196340 SZD196340 TIZ196340 TSV196340 UCR196340 UMN196340 UWJ196340 VGF196340 VQB196340 VZX196340 WJT196340 WTP196340 HD261876 QZ261876 AAV261876 AKR261876 AUN261876 BEJ261876 BOF261876 BYB261876 CHX261876 CRT261876 DBP261876 DLL261876 DVH261876 EFD261876 EOZ261876 EYV261876 FIR261876 FSN261876 GCJ261876 GMF261876 GWB261876 HFX261876 HPT261876 HZP261876 IJL261876 ITH261876 JDD261876 JMZ261876 JWV261876 KGR261876 KQN261876 LAJ261876 LKF261876 LUB261876 MDX261876 MNT261876 MXP261876 NHL261876 NRH261876 OBD261876 OKZ261876 OUV261876 PER261876 PON261876 PYJ261876 QIF261876 QSB261876 RBX261876 RLT261876 RVP261876 SFL261876 SPH261876 SZD261876 TIZ261876 TSV261876 UCR261876 UMN261876 UWJ261876 VGF261876 VQB261876 VZX261876 WJT261876 WTP261876 HD327412 QZ327412 AAV327412 AKR327412 AUN327412 BEJ327412 BOF327412 BYB327412 CHX327412 CRT327412 DBP327412 DLL327412 DVH327412 EFD327412 EOZ327412 EYV327412 FIR327412 FSN327412 GCJ327412 GMF327412 GWB327412 HFX327412 HPT327412 HZP327412 IJL327412 ITH327412 JDD327412 JMZ327412 JWV327412 KGR327412 KQN327412 LAJ327412 LKF327412 LUB327412 MDX327412 MNT327412 MXP327412 NHL327412 NRH327412 OBD327412 OKZ327412 OUV327412 PER327412 PON327412 PYJ327412 QIF327412 QSB327412 RBX327412 RLT327412 RVP327412 SFL327412 SPH327412 SZD327412 TIZ327412 TSV327412 UCR327412 UMN327412 UWJ327412 VGF327412 VQB327412 VZX327412 WJT327412 WTP327412 HD392948 QZ392948 AAV392948 AKR392948 AUN392948 BEJ392948 BOF392948 BYB392948 CHX392948 CRT392948 DBP392948 DLL392948 DVH392948 EFD392948 EOZ392948 EYV392948 FIR392948 FSN392948 GCJ392948 GMF392948 GWB392948 HFX392948 HPT392948 HZP392948 IJL392948 ITH392948 JDD392948 JMZ392948 JWV392948 KGR392948 KQN392948 LAJ392948 LKF392948 LUB392948 MDX392948 MNT392948 MXP392948 NHL392948 NRH392948 OBD392948 OKZ392948 OUV392948 PER392948 PON392948 PYJ392948 QIF392948 QSB392948 RBX392948 RLT392948 RVP392948 SFL392948 SPH392948 SZD392948 TIZ392948 TSV392948 UCR392948 UMN392948 UWJ392948 VGF392948 VQB392948 VZX392948 WJT392948 WTP392948 HD458484 QZ458484 AAV458484 AKR458484 AUN458484 BEJ458484 BOF458484 BYB458484 CHX458484 CRT458484 DBP458484 DLL458484 DVH458484 EFD458484 EOZ458484 EYV458484 FIR458484 FSN458484 GCJ458484 GMF458484 GWB458484 HFX458484 HPT458484 HZP458484 IJL458484 ITH458484 JDD458484 JMZ458484 JWV458484 KGR458484 KQN458484 LAJ458484 LKF458484 LUB458484 MDX458484 MNT458484 MXP458484 NHL458484 NRH458484 OBD458484 OKZ458484 OUV458484 PER458484 PON458484 PYJ458484 QIF458484 QSB458484 RBX458484 RLT458484 RVP458484 SFL458484 SPH458484 SZD458484 TIZ458484 TSV458484 UCR458484 UMN458484 UWJ458484 VGF458484 VQB458484 VZX458484 WJT458484 WTP458484 HD524020 QZ524020 AAV524020 AKR524020 AUN524020 BEJ524020 BOF524020 BYB524020 CHX524020 CRT524020 DBP524020 DLL524020 DVH524020 EFD524020 EOZ524020 EYV524020 FIR524020 FSN524020 GCJ524020 GMF524020 GWB524020 HFX524020 HPT524020 HZP524020 IJL524020 ITH524020 JDD524020 JMZ524020 JWV524020 KGR524020 KQN524020 LAJ524020 LKF524020 LUB524020 MDX524020 MNT524020 MXP524020 NHL524020 NRH524020 OBD524020 OKZ524020 OUV524020 PER524020 PON524020 PYJ524020 QIF524020 QSB524020 RBX524020 RLT524020 RVP524020 SFL524020 SPH524020 SZD524020 TIZ524020 TSV524020 UCR524020 UMN524020 UWJ524020 VGF524020 VQB524020 VZX524020 WJT524020 WTP524020 HD589556 QZ589556 AAV589556 AKR589556 AUN589556 BEJ589556 BOF589556 BYB589556 CHX589556 CRT589556 DBP589556 DLL589556 DVH589556 EFD589556 EOZ589556 EYV589556 FIR589556 FSN589556 GCJ589556 GMF589556 GWB589556 HFX589556 HPT589556 HZP589556 IJL589556 ITH589556 JDD589556 JMZ589556 JWV589556 KGR589556 KQN589556 LAJ589556 LKF589556 LUB589556 MDX589556 MNT589556 MXP589556 NHL589556 NRH589556 OBD589556 OKZ589556 OUV589556 PER589556 PON589556 PYJ589556 QIF589556 QSB589556 RBX589556 RLT589556 RVP589556 SFL589556 SPH589556 SZD589556 TIZ589556 TSV589556 UCR589556 UMN589556 UWJ589556 VGF589556 VQB589556 VZX589556 WJT589556 WTP589556 HD655092 QZ655092 AAV655092 AKR655092 AUN655092 BEJ655092 BOF655092 BYB655092 CHX655092 CRT655092 DBP655092 DLL655092 DVH655092 EFD655092 EOZ655092 EYV655092 FIR655092 FSN655092 GCJ655092 GMF655092 GWB655092 HFX655092 HPT655092 HZP655092 IJL655092 ITH655092 JDD655092 JMZ655092 JWV655092 KGR655092 KQN655092 LAJ655092 LKF655092 LUB655092 MDX655092 MNT655092 MXP655092 NHL655092 NRH655092 OBD655092 OKZ655092 OUV655092 PER655092 PON655092 PYJ655092 QIF655092 QSB655092 RBX655092 RLT655092 RVP655092 SFL655092 SPH655092 SZD655092 TIZ655092 TSV655092 UCR655092 UMN655092 UWJ655092 VGF655092 VQB655092 VZX655092 WJT655092 WTP655092 HD720628 QZ720628 AAV720628 AKR720628 AUN720628 BEJ720628 BOF720628 BYB720628 CHX720628 CRT720628 DBP720628 DLL720628 DVH720628 EFD720628 EOZ720628 EYV720628 FIR720628 FSN720628 GCJ720628 GMF720628 GWB720628 HFX720628 HPT720628 HZP720628 IJL720628 ITH720628 JDD720628 JMZ720628 JWV720628 KGR720628 KQN720628 LAJ720628 LKF720628 LUB720628 MDX720628 MNT720628 MXP720628 NHL720628 NRH720628 OBD720628 OKZ720628 OUV720628 PER720628 PON720628 PYJ720628 QIF720628 QSB720628 RBX720628 RLT720628 RVP720628 SFL720628 SPH720628 SZD720628 TIZ720628 TSV720628 UCR720628 UMN720628 UWJ720628 VGF720628 VQB720628 VZX720628 WJT720628 WTP720628 HD786164 QZ786164 AAV786164 AKR786164 AUN786164 BEJ786164 BOF786164 BYB786164 CHX786164 CRT786164 DBP786164 DLL786164 DVH786164 EFD786164 EOZ786164 EYV786164 FIR786164 FSN786164 GCJ786164 GMF786164 GWB786164 HFX786164 HPT786164 HZP786164 IJL786164 ITH786164 JDD786164 JMZ786164 JWV786164 KGR786164 KQN786164 LAJ786164 LKF786164 LUB786164 MDX786164 MNT786164 MXP786164 NHL786164 NRH786164 OBD786164 OKZ786164 OUV786164 PER786164 PON786164 PYJ786164 QIF786164 QSB786164 RBX786164 RLT786164 RVP786164 SFL786164 SPH786164 SZD786164 TIZ786164 TSV786164 UCR786164 UMN786164 UWJ786164 VGF786164 VQB786164 VZX786164 WJT786164 WTP786164 HD851700 QZ851700 AAV851700 AKR851700 AUN851700 BEJ851700 BOF851700 BYB851700 CHX851700 CRT851700 DBP851700 DLL851700 DVH851700 EFD851700 EOZ851700 EYV851700 FIR851700 FSN851700 GCJ851700 GMF851700 GWB851700 HFX851700 HPT851700 HZP851700 IJL851700 ITH851700 JDD851700 JMZ851700 JWV851700 KGR851700 KQN851700 LAJ851700 LKF851700 LUB851700 MDX851700 MNT851700 MXP851700 NHL851700 NRH851700 OBD851700 OKZ851700 OUV851700 PER851700 PON851700 PYJ851700 QIF851700 QSB851700 RBX851700 RLT851700 RVP851700 SFL851700 SPH851700 SZD851700 TIZ851700 TSV851700 UCR851700 UMN851700 UWJ851700 VGF851700 VQB851700 VZX851700 WJT851700 WTP851700 HD917236 QZ917236 AAV917236 AKR917236 AUN917236 BEJ917236 BOF917236 BYB917236 CHX917236 CRT917236 DBP917236 DLL917236 DVH917236 EFD917236 EOZ917236 EYV917236 FIR917236 FSN917236 GCJ917236 GMF917236 GWB917236 HFX917236 HPT917236 HZP917236 IJL917236 ITH917236 JDD917236 JMZ917236 JWV917236 KGR917236 KQN917236 LAJ917236 LKF917236 LUB917236 MDX917236 MNT917236 MXP917236 NHL917236 NRH917236 OBD917236 OKZ917236 OUV917236 PER917236 PON917236 PYJ917236 QIF917236 QSB917236 RBX917236 RLT917236 RVP917236 SFL917236 SPH917236 SZD917236 TIZ917236 TSV917236 UCR917236 UMN917236 UWJ917236 VGF917236 VQB917236 VZX917236 WJT917236 WTP917236 HD982772 QZ982772 AAV982772 AKR982772 AUN982772 BEJ982772 BOF982772 BYB982772 CHX982772 CRT982772 DBP982772 DLL982772 DVH982772 EFD982772 EOZ982772 EYV982772 FIR982772 FSN982772 GCJ982772 GMF982772 GWB982772 HFX982772 HPT982772 HZP982772 IJL982772 ITH982772 JDD982772 JMZ982772 JWV982772 KGR982772 KQN982772 LAJ982772 LKF982772 LUB982772 MDX982772 MNT982772 MXP982772 NHL982772 NRH982772 OBD982772 OKZ982772 OUV982772 PER982772 PON982772 PYJ982772 QIF982772 QSB982772 RBX982772 RLT982772 RVP982772 SFL982772 SPH982772 SZD982772 TIZ982772 TSV982772 UCR982772 UMN982772 UWJ982772 VGF982772 VQB982772 VZX982772 WJT982772 WTP982772 HF65268 RB65268 AAX65268 AKT65268 AUP65268 BEL65268 BOH65268 BYD65268 CHZ65268 CRV65268 DBR65268 DLN65268 DVJ65268 EFF65268 EPB65268 EYX65268 FIT65268 FSP65268 GCL65268 GMH65268 GWD65268 HFZ65268 HPV65268 HZR65268 IJN65268 ITJ65268 JDF65268 JNB65268 JWX65268 KGT65268 KQP65268 LAL65268 LKH65268 LUD65268 MDZ65268 MNV65268 MXR65268 NHN65268 NRJ65268 OBF65268 OLB65268 OUX65268 PET65268 POP65268 PYL65268 QIH65268 QSD65268 RBZ65268 RLV65268 RVR65268 SFN65268 SPJ65268 SZF65268 TJB65268 TSX65268 UCT65268 UMP65268 UWL65268 VGH65268 VQD65268 VZZ65268 WJV65268 WTR65268 HF130804 RB130804 AAX130804 AKT130804 AUP130804 BEL130804 BOH130804 BYD130804 CHZ130804 CRV130804 DBR130804 DLN130804 DVJ130804 EFF130804 EPB130804 EYX130804 FIT130804 FSP130804 GCL130804 GMH130804 GWD130804 HFZ130804 HPV130804 HZR130804 IJN130804 ITJ130804 JDF130804 JNB130804 JWX130804 KGT130804 KQP130804 LAL130804 LKH130804 LUD130804 MDZ130804 MNV130804 MXR130804 NHN130804 NRJ130804 OBF130804 OLB130804 OUX130804 PET130804 POP130804 PYL130804 QIH130804 QSD130804 RBZ130804 RLV130804 RVR130804 SFN130804 SPJ130804 SZF130804 TJB130804 TSX130804 UCT130804 UMP130804 UWL130804 VGH130804 VQD130804 VZZ130804 WJV130804 WTR130804 HF196340 RB196340 AAX196340 AKT196340 AUP196340 BEL196340 BOH196340 BYD196340 CHZ196340 CRV196340 DBR196340 DLN196340 DVJ196340 EFF196340 EPB196340 EYX196340 FIT196340 FSP196340 GCL196340 GMH196340 GWD196340 HFZ196340 HPV196340 HZR196340 IJN196340 ITJ196340 JDF196340 JNB196340 JWX196340 KGT196340 KQP196340 LAL196340 LKH196340 LUD196340 MDZ196340 MNV196340 MXR196340 NHN196340 NRJ196340 OBF196340 OLB196340 OUX196340 PET196340 POP196340 PYL196340 QIH196340 QSD196340 RBZ196340 RLV196340 RVR196340 SFN196340 SPJ196340 SZF196340 TJB196340 TSX196340 UCT196340 UMP196340 UWL196340 VGH196340 VQD196340 VZZ196340 WJV196340 WTR196340 HF261876 RB261876 AAX261876 AKT261876 AUP261876 BEL261876 BOH261876 BYD261876 CHZ261876 CRV261876 DBR261876 DLN261876 DVJ261876 EFF261876 EPB261876 EYX261876 FIT261876 FSP261876 GCL261876 GMH261876 GWD261876 HFZ261876 HPV261876 HZR261876 IJN261876 ITJ261876 JDF261876 JNB261876 JWX261876 KGT261876 KQP261876 LAL261876 LKH261876 LUD261876 MDZ261876 MNV261876 MXR261876 NHN261876 NRJ261876 OBF261876 OLB261876 OUX261876 PET261876 POP261876 PYL261876 QIH261876 QSD261876 RBZ261876 RLV261876 RVR261876 SFN261876 SPJ261876 SZF261876 TJB261876 TSX261876 UCT261876 UMP261876 UWL261876 VGH261876 VQD261876 VZZ261876 WJV261876 WTR261876 HF327412 RB327412 AAX327412 AKT327412 AUP327412 BEL327412 BOH327412 BYD327412 CHZ327412 CRV327412 DBR327412 DLN327412 DVJ327412 EFF327412 EPB327412 EYX327412 FIT327412 FSP327412 GCL327412 GMH327412 GWD327412 HFZ327412 HPV327412 HZR327412 IJN327412 ITJ327412 JDF327412 JNB327412 JWX327412 KGT327412 KQP327412 LAL327412 LKH327412 LUD327412 MDZ327412 MNV327412 MXR327412 NHN327412 NRJ327412 OBF327412 OLB327412 OUX327412 PET327412 POP327412 PYL327412 QIH327412 QSD327412 RBZ327412 RLV327412 RVR327412 SFN327412 SPJ327412 SZF327412 TJB327412 TSX327412 UCT327412 UMP327412 UWL327412 VGH327412 VQD327412 VZZ327412 WJV327412 WTR327412 HF392948 RB392948 AAX392948 AKT392948 AUP392948 BEL392948 BOH392948 BYD392948 CHZ392948 CRV392948 DBR392948 DLN392948 DVJ392948 EFF392948 EPB392948 EYX392948 FIT392948 FSP392948 GCL392948 GMH392948 GWD392948 HFZ392948 HPV392948 HZR392948 IJN392948 ITJ392948 JDF392948 JNB392948 JWX392948 KGT392948 KQP392948 LAL392948 LKH392948 LUD392948 MDZ392948 MNV392948 MXR392948 NHN392948 NRJ392948 OBF392948 OLB392948 OUX392948 PET392948 POP392948 PYL392948 QIH392948 QSD392948 RBZ392948 RLV392948 RVR392948 SFN392948 SPJ392948 SZF392948 TJB392948 TSX392948 UCT392948 UMP392948 UWL392948 VGH392948 VQD392948 VZZ392948 WJV392948 WTR392948 HF458484 RB458484 AAX458484 AKT458484 AUP458484 BEL458484 BOH458484 BYD458484 CHZ458484 CRV458484 DBR458484 DLN458484 DVJ458484 EFF458484 EPB458484 EYX458484 FIT458484 FSP458484 GCL458484 GMH458484 GWD458484 HFZ458484 HPV458484 HZR458484 IJN458484 ITJ458484 JDF458484 JNB458484 JWX458484 KGT458484 KQP458484 LAL458484 LKH458484 LUD458484 MDZ458484 MNV458484 MXR458484 NHN458484 NRJ458484 OBF458484 OLB458484 OUX458484 PET458484 POP458484 PYL458484 QIH458484 QSD458484 RBZ458484 RLV458484 RVR458484 SFN458484 SPJ458484 SZF458484 TJB458484 TSX458484 UCT458484 UMP458484 UWL458484 VGH458484 VQD458484 VZZ458484 WJV458484 WTR458484 HF524020 RB524020 AAX524020 AKT524020 AUP524020 BEL524020 BOH524020 BYD524020 CHZ524020 CRV524020 DBR524020 DLN524020 DVJ524020 EFF524020 EPB524020 EYX524020 FIT524020 FSP524020 GCL524020 GMH524020 GWD524020 HFZ524020 HPV524020 HZR524020 IJN524020 ITJ524020 JDF524020 JNB524020 JWX524020 KGT524020 KQP524020 LAL524020 LKH524020 LUD524020 MDZ524020 MNV524020 MXR524020 NHN524020 NRJ524020 OBF524020 OLB524020 OUX524020 PET524020 POP524020 PYL524020 QIH524020 QSD524020 RBZ524020 RLV524020 RVR524020 SFN524020 SPJ524020 SZF524020 TJB524020 TSX524020 UCT524020 UMP524020 UWL524020 VGH524020 VQD524020 VZZ524020 WJV524020 WTR524020 HF589556 RB589556 AAX589556 AKT589556 AUP589556 BEL589556 BOH589556 BYD589556 CHZ589556 CRV589556 DBR589556 DLN589556 DVJ589556 EFF589556 EPB589556 EYX589556 FIT589556 FSP589556 GCL589556 GMH589556 GWD589556 HFZ589556 HPV589556 HZR589556 IJN589556 ITJ589556 JDF589556 JNB589556 JWX589556 KGT589556 KQP589556 LAL589556 LKH589556 LUD589556 MDZ589556 MNV589556 MXR589556 NHN589556 NRJ589556 OBF589556 OLB589556 OUX589556 PET589556 POP589556 PYL589556 QIH589556 QSD589556 RBZ589556 RLV589556 RVR589556 SFN589556 SPJ589556 SZF589556 TJB589556 TSX589556 UCT589556 UMP589556 UWL589556 VGH589556 VQD589556 VZZ589556 WJV589556 WTR589556 HF655092 RB655092 AAX655092 AKT655092 AUP655092 BEL655092 BOH655092 BYD655092 CHZ655092 CRV655092 DBR655092 DLN655092 DVJ655092 EFF655092 EPB655092 EYX655092 FIT655092 FSP655092 GCL655092 GMH655092 GWD655092 HFZ655092 HPV655092 HZR655092 IJN655092 ITJ655092 JDF655092 JNB655092 JWX655092 KGT655092 KQP655092 LAL655092 LKH655092 LUD655092 MDZ655092 MNV655092 MXR655092 NHN655092 NRJ655092 OBF655092 OLB655092 OUX655092 PET655092 POP655092 PYL655092 QIH655092 QSD655092 RBZ655092 RLV655092 RVR655092 SFN655092 SPJ655092 SZF655092 TJB655092 TSX655092 UCT655092 UMP655092 UWL655092 VGH655092 VQD655092 VZZ655092 WJV655092 WTR655092 HF720628 RB720628 AAX720628 AKT720628 AUP720628 BEL720628 BOH720628 BYD720628 CHZ720628 CRV720628 DBR720628 DLN720628 DVJ720628 EFF720628 EPB720628 EYX720628 FIT720628 FSP720628 GCL720628 GMH720628 GWD720628 HFZ720628 HPV720628 HZR720628 IJN720628 ITJ720628 JDF720628 JNB720628 JWX720628 KGT720628 KQP720628 LAL720628 LKH720628 LUD720628 MDZ720628 MNV720628 MXR720628 NHN720628 NRJ720628 OBF720628 OLB720628 OUX720628 PET720628 POP720628 PYL720628 QIH720628 QSD720628 RBZ720628 RLV720628 RVR720628 SFN720628 SPJ720628 SZF720628 TJB720628 TSX720628 UCT720628 UMP720628 UWL720628 VGH720628 VQD720628 VZZ720628 WJV720628 WTR720628 HF786164 RB786164 AAX786164 AKT786164 AUP786164 BEL786164 BOH786164 BYD786164 CHZ786164 CRV786164 DBR786164 DLN786164 DVJ786164 EFF786164 EPB786164 EYX786164 FIT786164 FSP786164 GCL786164 GMH786164 GWD786164 HFZ786164 HPV786164 HZR786164 IJN786164 ITJ786164 JDF786164 JNB786164 JWX786164 KGT786164 KQP786164 LAL786164 LKH786164 LUD786164 MDZ786164 MNV786164 MXR786164 NHN786164 NRJ786164 OBF786164 OLB786164 OUX786164 PET786164 POP786164 PYL786164 QIH786164 QSD786164 RBZ786164 RLV786164 RVR786164 SFN786164 SPJ786164 SZF786164 TJB786164 TSX786164 UCT786164 UMP786164 UWL786164 VGH786164 VQD786164 VZZ786164 WJV786164 WTR786164 HF851700 RB851700 AAX851700 AKT851700 AUP851700 BEL851700 BOH851700 BYD851700 CHZ851700 CRV851700 DBR851700 DLN851700 DVJ851700 EFF851700 EPB851700 EYX851700 FIT851700 FSP851700 GCL851700 GMH851700 GWD851700 HFZ851700 HPV851700 HZR851700 IJN851700 ITJ851700 JDF851700 JNB851700 JWX851700 KGT851700 KQP851700 LAL851700 LKH851700 LUD851700 MDZ851700 MNV851700 MXR851700 NHN851700 NRJ851700 OBF851700 OLB851700 OUX851700 PET851700 POP851700 PYL851700 QIH851700 QSD851700 RBZ851700 RLV851700 RVR851700 SFN851700 SPJ851700 SZF851700 TJB851700 TSX851700 UCT851700 UMP851700 UWL851700 VGH851700 VQD851700 VZZ851700 WJV851700 WTR851700 HF917236 RB917236 AAX917236 AKT917236 AUP917236 BEL917236 BOH917236 BYD917236 CHZ917236 CRV917236 DBR917236 DLN917236 DVJ917236 EFF917236 EPB917236 EYX917236 FIT917236 FSP917236 GCL917236 GMH917236 GWD917236 HFZ917236 HPV917236 HZR917236 IJN917236 ITJ917236 JDF917236 JNB917236 JWX917236 KGT917236 KQP917236 LAL917236 LKH917236 LUD917236 MDZ917236 MNV917236 MXR917236 NHN917236 NRJ917236 OBF917236 OLB917236 OUX917236 PET917236 POP917236 PYL917236 QIH917236 QSD917236 RBZ917236 RLV917236 RVR917236 SFN917236 SPJ917236 SZF917236 TJB917236 TSX917236 UCT917236 UMP917236 UWL917236 VGH917236 VQD917236 VZZ917236 WJV917236 WTR917236 HF982772 RB982772 AAX982772 AKT982772 AUP982772 BEL982772 BOH982772 BYD982772 CHZ982772 CRV982772 DBR982772 DLN982772 DVJ982772 EFF982772 EPB982772 EYX982772 FIT982772 FSP982772 GCL982772 GMH982772 GWD982772 HFZ982772 HPV982772 HZR982772 IJN982772 ITJ982772 JDF982772 JNB982772 JWX982772 KGT982772 KQP982772 LAL982772 LKH982772 LUD982772 MDZ982772 MNV982772 MXR982772 NHN982772 NRJ982772 OBF982772 OLB982772 OUX982772 PET982772 POP982772 PYL982772 QIH982772 QSD982772 RBZ982772 RLV982772 RVR982772 SFN982772 SPJ982772 SZF982772 TJB982772 TSX982772 UCT982772 UMP982772 UWL982772 VGH982772 VQD982772 VZZ982772 WJV982772 WTR982772 HH65268 RD65268 AAZ65268 AKV65268 AUR65268 BEN65268 BOJ65268 BYF65268 CIB65268 CRX65268 DBT65268 DLP65268 DVL65268 EFH65268 EPD65268 EYZ65268 FIV65268 FSR65268 GCN65268 GMJ65268 GWF65268 HGB65268 HPX65268 HZT65268 IJP65268 ITL65268 JDH65268 JND65268 JWZ65268 KGV65268 KQR65268 LAN65268 LKJ65268 LUF65268 MEB65268 MNX65268 MXT65268 NHP65268 NRL65268 OBH65268 OLD65268 OUZ65268 PEV65268 POR65268 PYN65268 QIJ65268 QSF65268 RCB65268 RLX65268 RVT65268 SFP65268 SPL65268 SZH65268 TJD65268 TSZ65268 UCV65268 UMR65268 UWN65268 VGJ65268 VQF65268 WAB65268 WJX65268 WTT65268 HH130804 RD130804 AAZ130804 AKV130804 AUR130804 BEN130804 BOJ130804 BYF130804 CIB130804 CRX130804 DBT130804 DLP130804 DVL130804 EFH130804 EPD130804 EYZ130804 FIV130804 FSR130804 GCN130804 GMJ130804 GWF130804 HGB130804 HPX130804 HZT130804 IJP130804 ITL130804 JDH130804 JND130804 JWZ130804 KGV130804 KQR130804 LAN130804 LKJ130804 LUF130804 MEB130804 MNX130804 MXT130804 NHP130804 NRL130804 OBH130804 OLD130804 OUZ130804 PEV130804 POR130804 PYN130804 QIJ130804 QSF130804 RCB130804 RLX130804 RVT130804 SFP130804 SPL130804 SZH130804 TJD130804 TSZ130804 UCV130804 UMR130804 UWN130804 VGJ130804 VQF130804 WAB130804 WJX130804 WTT130804 HH196340 RD196340 AAZ196340 AKV196340 AUR196340 BEN196340 BOJ196340 BYF196340 CIB196340 CRX196340 DBT196340 DLP196340 DVL196340 EFH196340 EPD196340 EYZ196340 FIV196340 FSR196340 GCN196340 GMJ196340 GWF196340 HGB196340 HPX196340 HZT196340 IJP196340 ITL196340 JDH196340 JND196340 JWZ196340 KGV196340 KQR196340 LAN196340 LKJ196340 LUF196340 MEB196340 MNX196340 MXT196340 NHP196340 NRL196340 OBH196340 OLD196340 OUZ196340 PEV196340 POR196340 PYN196340 QIJ196340 QSF196340 RCB196340 RLX196340 RVT196340 SFP196340 SPL196340 SZH196340 TJD196340 TSZ196340 UCV196340 UMR196340 UWN196340 VGJ196340 VQF196340 WAB196340 WJX196340 WTT196340 HH261876 RD261876 AAZ261876 AKV261876 AUR261876 BEN261876 BOJ261876 BYF261876 CIB261876 CRX261876 DBT261876 DLP261876 DVL261876 EFH261876 EPD261876 EYZ261876 FIV261876 FSR261876 GCN261876 GMJ261876 GWF261876 HGB261876 HPX261876 HZT261876 IJP261876 ITL261876 JDH261876 JND261876 JWZ261876 KGV261876 KQR261876 LAN261876 LKJ261876 LUF261876 MEB261876 MNX261876 MXT261876 NHP261876 NRL261876 OBH261876 OLD261876 OUZ261876 PEV261876 POR261876 PYN261876 QIJ261876 QSF261876 RCB261876 RLX261876 RVT261876 SFP261876 SPL261876 SZH261876 TJD261876 TSZ261876 UCV261876 UMR261876 UWN261876 VGJ261876 VQF261876 WAB261876 WJX261876 WTT261876 HH327412 RD327412 AAZ327412 AKV327412 AUR327412 BEN327412 BOJ327412 BYF327412 CIB327412 CRX327412 DBT327412 DLP327412 DVL327412 EFH327412 EPD327412 EYZ327412 FIV327412 FSR327412 GCN327412 GMJ327412 GWF327412 HGB327412 HPX327412 HZT327412 IJP327412 ITL327412 JDH327412 JND327412 JWZ327412 KGV327412 KQR327412 LAN327412 LKJ327412 LUF327412 MEB327412 MNX327412 MXT327412 NHP327412 NRL327412 OBH327412 OLD327412 OUZ327412 PEV327412 POR327412 PYN327412 QIJ327412 QSF327412 RCB327412 RLX327412 RVT327412 SFP327412 SPL327412 SZH327412 TJD327412 TSZ327412 UCV327412 UMR327412 UWN327412 VGJ327412 VQF327412 WAB327412 WJX327412 WTT327412 HH392948 RD392948 AAZ392948 AKV392948 AUR392948 BEN392948 BOJ392948 BYF392948 CIB392948 CRX392948 DBT392948 DLP392948 DVL392948 EFH392948 EPD392948 EYZ392948 FIV392948 FSR392948 GCN392948 GMJ392948 GWF392948 HGB392948 HPX392948 HZT392948 IJP392948 ITL392948 JDH392948 JND392948 JWZ392948 KGV392948 KQR392948 LAN392948 LKJ392948 LUF392948 MEB392948 MNX392948 MXT392948 NHP392948 NRL392948 OBH392948 OLD392948 OUZ392948 PEV392948 POR392948 PYN392948 QIJ392948 QSF392948 RCB392948 RLX392948 RVT392948 SFP392948 SPL392948 SZH392948 TJD392948 TSZ392948 UCV392948 UMR392948 UWN392948 VGJ392948 VQF392948 WAB392948 WJX392948 WTT392948 HH458484 RD458484 AAZ458484 AKV458484 AUR458484 BEN458484 BOJ458484 BYF458484 CIB458484 CRX458484 DBT458484 DLP458484 DVL458484 EFH458484 EPD458484 EYZ458484 FIV458484 FSR458484 GCN458484 GMJ458484 GWF458484 HGB458484 HPX458484 HZT458484 IJP458484 ITL458484 JDH458484 JND458484 JWZ458484 KGV458484 KQR458484 LAN458484 LKJ458484 LUF458484 MEB458484 MNX458484 MXT458484 NHP458484 NRL458484 OBH458484 OLD458484 OUZ458484 PEV458484 POR458484 PYN458484 QIJ458484 QSF458484 RCB458484 RLX458484 RVT458484 SFP458484 SPL458484 SZH458484 TJD458484 TSZ458484 UCV458484 UMR458484 UWN458484 VGJ458484 VQF458484 WAB458484 WJX458484 WTT458484 HH524020 RD524020 AAZ524020 AKV524020 AUR524020 BEN524020 BOJ524020 BYF524020 CIB524020 CRX524020 DBT524020 DLP524020 DVL524020 EFH524020 EPD524020 EYZ524020 FIV524020 FSR524020 GCN524020 GMJ524020 GWF524020 HGB524020 HPX524020 HZT524020 IJP524020 ITL524020 JDH524020 JND524020 JWZ524020 KGV524020 KQR524020 LAN524020 LKJ524020 LUF524020 MEB524020 MNX524020 MXT524020 NHP524020 NRL524020 OBH524020 OLD524020 OUZ524020 PEV524020 POR524020 PYN524020 QIJ524020 QSF524020 RCB524020 RLX524020 RVT524020 SFP524020 SPL524020 SZH524020 TJD524020 TSZ524020 UCV524020 UMR524020 UWN524020 VGJ524020 VQF524020 WAB524020 WJX524020 WTT524020 HH589556 RD589556 AAZ589556 AKV589556 AUR589556 BEN589556 BOJ589556 BYF589556 CIB589556 CRX589556 DBT589556 DLP589556 DVL589556 EFH589556 EPD589556 EYZ589556 FIV589556 FSR589556 GCN589556 GMJ589556 GWF589556 HGB589556 HPX589556 HZT589556 IJP589556 ITL589556 JDH589556 JND589556 JWZ589556 KGV589556 KQR589556 LAN589556 LKJ589556 LUF589556 MEB589556 MNX589556 MXT589556 NHP589556 NRL589556 OBH589556 OLD589556 OUZ589556 PEV589556 POR589556 PYN589556 QIJ589556 QSF589556 RCB589556 RLX589556 RVT589556 SFP589556 SPL589556 SZH589556 TJD589556 TSZ589556 UCV589556 UMR589556 UWN589556 VGJ589556 VQF589556 WAB589556 WJX589556 WTT589556 HH655092 RD655092 AAZ655092 AKV655092 AUR655092 BEN655092 BOJ655092 BYF655092 CIB655092 CRX655092 DBT655092 DLP655092 DVL655092 EFH655092 EPD655092 EYZ655092 FIV655092 FSR655092 GCN655092 GMJ655092 GWF655092 HGB655092 HPX655092 HZT655092 IJP655092 ITL655092 JDH655092 JND655092 JWZ655092 KGV655092 KQR655092 LAN655092 LKJ655092 LUF655092 MEB655092 MNX655092 MXT655092 NHP655092 NRL655092 OBH655092 OLD655092 OUZ655092 PEV655092 POR655092 PYN655092 QIJ655092 QSF655092 RCB655092 RLX655092 RVT655092 SFP655092 SPL655092 SZH655092 TJD655092 TSZ655092 UCV655092 UMR655092 UWN655092 VGJ655092 VQF655092 WAB655092 WJX655092 WTT655092 HH720628 RD720628 AAZ720628 AKV720628 AUR720628 BEN720628 BOJ720628 BYF720628 CIB720628 CRX720628 DBT720628 DLP720628 DVL720628 EFH720628 EPD720628 EYZ720628 FIV720628 FSR720628 GCN720628 GMJ720628 GWF720628 HGB720628 HPX720628 HZT720628 IJP720628 ITL720628 JDH720628 JND720628 JWZ720628 KGV720628 KQR720628 LAN720628 LKJ720628 LUF720628 MEB720628 MNX720628 MXT720628 NHP720628 NRL720628 OBH720628 OLD720628 OUZ720628 PEV720628 POR720628 PYN720628 QIJ720628 QSF720628 RCB720628 RLX720628 RVT720628 SFP720628 SPL720628 SZH720628 TJD720628 TSZ720628 UCV720628 UMR720628 UWN720628 VGJ720628 VQF720628 WAB720628 WJX720628 WTT720628 HH786164 RD786164 AAZ786164 AKV786164 AUR786164 BEN786164 BOJ786164 BYF786164 CIB786164 CRX786164 DBT786164 DLP786164 DVL786164 EFH786164 EPD786164 EYZ786164 FIV786164 FSR786164 GCN786164 GMJ786164 GWF786164 HGB786164 HPX786164 HZT786164 IJP786164 ITL786164 JDH786164 JND786164 JWZ786164 KGV786164 KQR786164 LAN786164 LKJ786164 LUF786164 MEB786164 MNX786164 MXT786164 NHP786164 NRL786164 OBH786164 OLD786164 OUZ786164 PEV786164 POR786164 PYN786164 QIJ786164 QSF786164 RCB786164 RLX786164 RVT786164 SFP786164 SPL786164 SZH786164 TJD786164 TSZ786164 UCV786164 UMR786164 UWN786164 VGJ786164 VQF786164 WAB786164 WJX786164 WTT786164 HH851700 RD851700 AAZ851700 AKV851700 AUR851700 BEN851700 BOJ851700 BYF851700 CIB851700 CRX851700 DBT851700 DLP851700 DVL851700 EFH851700 EPD851700 EYZ851700 FIV851700 FSR851700 GCN851700 GMJ851700 GWF851700 HGB851700 HPX851700 HZT851700 IJP851700 ITL851700 JDH851700 JND851700 JWZ851700 KGV851700 KQR851700 LAN851700 LKJ851700 LUF851700 MEB851700 MNX851700 MXT851700 NHP851700 NRL851700 OBH851700 OLD851700 OUZ851700 PEV851700 POR851700 PYN851700 QIJ851700 QSF851700 RCB851700 RLX851700 RVT851700 SFP851700 SPL851700 SZH851700 TJD851700 TSZ851700 UCV851700 UMR851700 UWN851700 VGJ851700 VQF851700 WAB851700 WJX851700 WTT851700 HH917236 RD917236 AAZ917236 AKV917236 AUR917236 BEN917236 BOJ917236 BYF917236 CIB917236 CRX917236 DBT917236 DLP917236 DVL917236 EFH917236 EPD917236 EYZ917236 FIV917236 FSR917236 GCN917236 GMJ917236 GWF917236 HGB917236 HPX917236 HZT917236 IJP917236 ITL917236 JDH917236 JND917236 JWZ917236 KGV917236 KQR917236 LAN917236 LKJ917236 LUF917236 MEB917236 MNX917236 MXT917236 NHP917236 NRL917236 OBH917236 OLD917236 OUZ917236 PEV917236 POR917236 PYN917236 QIJ917236 QSF917236 RCB917236 RLX917236 RVT917236 SFP917236 SPL917236 SZH917236 TJD917236 TSZ917236 UCV917236 UMR917236 UWN917236 VGJ917236 VQF917236 WAB917236 WJX917236 WTT917236 HH982772 RD982772 AAZ982772 AKV982772 AUR982772 BEN982772 BOJ982772 BYF982772 CIB982772 CRX982772 DBT982772 DLP982772 DVL982772 EFH982772 EPD982772 EYZ982772 FIV982772 FSR982772 GCN982772 GMJ982772 GWF982772 HGB982772 HPX982772 HZT982772 IJP982772 ITL982772 JDH982772 JND982772 JWZ982772 KGV982772 KQR982772 LAN982772 LKJ982772 LUF982772 MEB982772 MNX982772 MXT982772 NHP982772 NRL982772 OBH982772 OLD982772 OUZ982772 PEV982772 POR982772 PYN982772 QIJ982772 QSF982772 RCB982772 RLX982772 RVT982772 SFP982772 SPL982772 SZH982772 TJD982772 TSZ982772 UCV982772 UMR982772 UWN982772 VGJ982772 VQF982772 WAB982772 WJX982772 WTT982772 HJ65268 RF65268 ABB65268 AKX65268 AUT65268 BEP65268 BOL65268 BYH65268 CID65268 CRZ65268 DBV65268 DLR65268 DVN65268 EFJ65268 EPF65268 EZB65268 FIX65268 FST65268 GCP65268 GML65268 GWH65268 HGD65268 HPZ65268 HZV65268 IJR65268 ITN65268 JDJ65268 JNF65268 JXB65268 KGX65268 KQT65268 LAP65268 LKL65268 LUH65268 MED65268 MNZ65268 MXV65268 NHR65268 NRN65268 OBJ65268 OLF65268 OVB65268 PEX65268 POT65268 PYP65268 QIL65268 QSH65268 RCD65268 RLZ65268 RVV65268 SFR65268 SPN65268 SZJ65268 TJF65268 TTB65268 UCX65268 UMT65268 UWP65268 VGL65268 VQH65268 WAD65268 WJZ65268 WTV65268 HJ130804 RF130804 ABB130804 AKX130804 AUT130804 BEP130804 BOL130804 BYH130804 CID130804 CRZ130804 DBV130804 DLR130804 DVN130804 EFJ130804 EPF130804 EZB130804 FIX130804 FST130804 GCP130804 GML130804 GWH130804 HGD130804 HPZ130804 HZV130804 IJR130804 ITN130804 JDJ130804 JNF130804 JXB130804 KGX130804 KQT130804 LAP130804 LKL130804 LUH130804 MED130804 MNZ130804 MXV130804 NHR130804 NRN130804 OBJ130804 OLF130804 OVB130804 PEX130804 POT130804 PYP130804 QIL130804 QSH130804 RCD130804 RLZ130804 RVV130804 SFR130804 SPN130804 SZJ130804 TJF130804 TTB130804 UCX130804 UMT130804 UWP130804 VGL130804 VQH130804 WAD130804 WJZ130804 WTV130804 HJ196340 RF196340 ABB196340 AKX196340 AUT196340 BEP196340 BOL196340 BYH196340 CID196340 CRZ196340 DBV196340 DLR196340 DVN196340 EFJ196340 EPF196340 EZB196340 FIX196340 FST196340 GCP196340 GML196340 GWH196340 HGD196340 HPZ196340 HZV196340 IJR196340 ITN196340 JDJ196340 JNF196340 JXB196340 KGX196340 KQT196340 LAP196340 LKL196340 LUH196340 MED196340 MNZ196340 MXV196340 NHR196340 NRN196340 OBJ196340 OLF196340 OVB196340 PEX196340 POT196340 PYP196340 QIL196340 QSH196340 RCD196340 RLZ196340 RVV196340 SFR196340 SPN196340 SZJ196340 TJF196340 TTB196340 UCX196340 UMT196340 UWP196340 VGL196340 VQH196340 WAD196340 WJZ196340 WTV196340 HJ261876 RF261876 ABB261876 AKX261876 AUT261876 BEP261876 BOL261876 BYH261876 CID261876 CRZ261876 DBV261876 DLR261876 DVN261876 EFJ261876 EPF261876 EZB261876 FIX261876 FST261876 GCP261876 GML261876 GWH261876 HGD261876 HPZ261876 HZV261876 IJR261876 ITN261876 JDJ261876 JNF261876 JXB261876 KGX261876 KQT261876 LAP261876 LKL261876 LUH261876 MED261876 MNZ261876 MXV261876 NHR261876 NRN261876 OBJ261876 OLF261876 OVB261876 PEX261876 POT261876 PYP261876 QIL261876 QSH261876 RCD261876 RLZ261876 RVV261876 SFR261876 SPN261876 SZJ261876 TJF261876 TTB261876 UCX261876 UMT261876 UWP261876 VGL261876 VQH261876 WAD261876 WJZ261876 WTV261876 HJ327412 RF327412 ABB327412 AKX327412 AUT327412 BEP327412 BOL327412 BYH327412 CID327412 CRZ327412 DBV327412 DLR327412 DVN327412 EFJ327412 EPF327412 EZB327412 FIX327412 FST327412 GCP327412 GML327412 GWH327412 HGD327412 HPZ327412 HZV327412 IJR327412 ITN327412 JDJ327412 JNF327412 JXB327412 KGX327412 KQT327412 LAP327412 LKL327412 LUH327412 MED327412 MNZ327412 MXV327412 NHR327412 NRN327412 OBJ327412 OLF327412 OVB327412 PEX327412 POT327412 PYP327412 QIL327412 QSH327412 RCD327412 RLZ327412 RVV327412 SFR327412 SPN327412 SZJ327412 TJF327412 TTB327412 UCX327412 UMT327412 UWP327412 VGL327412 VQH327412 WAD327412 WJZ327412 WTV327412 HJ392948 RF392948 ABB392948 AKX392948 AUT392948 BEP392948 BOL392948 BYH392948 CID392948 CRZ392948 DBV392948 DLR392948 DVN392948 EFJ392948 EPF392948 EZB392948 FIX392948 FST392948 GCP392948 GML392948 GWH392948 HGD392948 HPZ392948 HZV392948 IJR392948 ITN392948 JDJ392948 JNF392948 JXB392948 KGX392948 KQT392948 LAP392948 LKL392948 LUH392948 MED392948 MNZ392948 MXV392948 NHR392948 NRN392948 OBJ392948 OLF392948 OVB392948 PEX392948 POT392948 PYP392948 QIL392948 QSH392948 RCD392948 RLZ392948 RVV392948 SFR392948 SPN392948 SZJ392948 TJF392948 TTB392948 UCX392948 UMT392948 UWP392948 VGL392948 VQH392948 WAD392948 WJZ392948 WTV392948 HJ458484 RF458484 ABB458484 AKX458484 AUT458484 BEP458484 BOL458484 BYH458484 CID458484 CRZ458484 DBV458484 DLR458484 DVN458484 EFJ458484 EPF458484 EZB458484 FIX458484 FST458484 GCP458484 GML458484 GWH458484 HGD458484 HPZ458484 HZV458484 IJR458484 ITN458484 JDJ458484 JNF458484 JXB458484 KGX458484 KQT458484 LAP458484 LKL458484 LUH458484 MED458484 MNZ458484 MXV458484 NHR458484 NRN458484 OBJ458484 OLF458484 OVB458484 PEX458484 POT458484 PYP458484 QIL458484 QSH458484 RCD458484 RLZ458484 RVV458484 SFR458484 SPN458484 SZJ458484 TJF458484 TTB458484 UCX458484 UMT458484 UWP458484 VGL458484 VQH458484 WAD458484 WJZ458484 WTV458484 HJ524020 RF524020 ABB524020 AKX524020 AUT524020 BEP524020 BOL524020 BYH524020 CID524020 CRZ524020 DBV524020 DLR524020 DVN524020 EFJ524020 EPF524020 EZB524020 FIX524020 FST524020 GCP524020 GML524020 GWH524020 HGD524020 HPZ524020 HZV524020 IJR524020 ITN524020 JDJ524020 JNF524020 JXB524020 KGX524020 KQT524020 LAP524020 LKL524020 LUH524020 MED524020 MNZ524020 MXV524020 NHR524020 NRN524020 OBJ524020 OLF524020 OVB524020 PEX524020 POT524020 PYP524020 QIL524020 QSH524020 RCD524020 RLZ524020 RVV524020 SFR524020 SPN524020 SZJ524020 TJF524020 TTB524020 UCX524020 UMT524020 UWP524020 VGL524020 VQH524020 WAD524020 WJZ524020 WTV524020 HJ589556 RF589556 ABB589556 AKX589556 AUT589556 BEP589556 BOL589556 BYH589556 CID589556 CRZ589556 DBV589556 DLR589556 DVN589556 EFJ589556 EPF589556 EZB589556 FIX589556 FST589556 GCP589556 GML589556 GWH589556 HGD589556 HPZ589556 HZV589556 IJR589556 ITN589556 JDJ589556 JNF589556 JXB589556 KGX589556 KQT589556 LAP589556 LKL589556 LUH589556 MED589556 MNZ589556 MXV589556 NHR589556 NRN589556 OBJ589556 OLF589556 OVB589556 PEX589556 POT589556 PYP589556 QIL589556 QSH589556 RCD589556 RLZ589556 RVV589556 SFR589556 SPN589556 SZJ589556 TJF589556 TTB589556 UCX589556 UMT589556 UWP589556 VGL589556 VQH589556 WAD589556 WJZ589556 WTV589556 HJ655092 RF655092 ABB655092 AKX655092 AUT655092 BEP655092 BOL655092 BYH655092 CID655092 CRZ655092 DBV655092 DLR655092 DVN655092 EFJ655092 EPF655092 EZB655092 FIX655092 FST655092 GCP655092 GML655092 GWH655092 HGD655092 HPZ655092 HZV655092 IJR655092 ITN655092 JDJ655092 JNF655092 JXB655092 KGX655092 KQT655092 LAP655092 LKL655092 LUH655092 MED655092 MNZ655092 MXV655092 NHR655092 NRN655092 OBJ655092 OLF655092 OVB655092 PEX655092 POT655092 PYP655092 QIL655092 QSH655092 RCD655092 RLZ655092 RVV655092 SFR655092 SPN655092 SZJ655092 TJF655092 TTB655092 UCX655092 UMT655092 UWP655092 VGL655092 VQH655092 WAD655092 WJZ655092 WTV655092 HJ720628 RF720628 ABB720628 AKX720628 AUT720628 BEP720628 BOL720628 BYH720628 CID720628 CRZ720628 DBV720628 DLR720628 DVN720628 EFJ720628 EPF720628 EZB720628 FIX720628 FST720628 GCP720628 GML720628 GWH720628 HGD720628 HPZ720628 HZV720628 IJR720628 ITN720628 JDJ720628 JNF720628 JXB720628 KGX720628 KQT720628 LAP720628 LKL720628 LUH720628 MED720628 MNZ720628 MXV720628 NHR720628 NRN720628 OBJ720628 OLF720628 OVB720628 PEX720628 POT720628 PYP720628 QIL720628 QSH720628 RCD720628 RLZ720628 RVV720628 SFR720628 SPN720628 SZJ720628 TJF720628 TTB720628 UCX720628 UMT720628 UWP720628 VGL720628 VQH720628 WAD720628 WJZ720628 WTV720628 HJ786164 RF786164 ABB786164 AKX786164 AUT786164 BEP786164 BOL786164 BYH786164 CID786164 CRZ786164 DBV786164 DLR786164 DVN786164 EFJ786164 EPF786164 EZB786164 FIX786164 FST786164 GCP786164 GML786164 GWH786164 HGD786164 HPZ786164 HZV786164 IJR786164 ITN786164 JDJ786164 JNF786164 JXB786164 KGX786164 KQT786164 LAP786164 LKL786164 LUH786164 MED786164 MNZ786164 MXV786164 NHR786164 NRN786164 OBJ786164 OLF786164 OVB786164 PEX786164 POT786164 PYP786164 QIL786164 QSH786164 RCD786164 RLZ786164 RVV786164 SFR786164 SPN786164 SZJ786164 TJF786164 TTB786164 UCX786164 UMT786164 UWP786164 VGL786164 VQH786164 WAD786164 WJZ786164 WTV786164 HJ851700 RF851700 ABB851700 AKX851700 AUT851700 BEP851700 BOL851700 BYH851700 CID851700 CRZ851700 DBV851700 DLR851700 DVN851700 EFJ851700 EPF851700 EZB851700 FIX851700 FST851700 GCP851700 GML851700 GWH851700 HGD851700 HPZ851700 HZV851700 IJR851700 ITN851700 JDJ851700 JNF851700 JXB851700 KGX851700 KQT851700 LAP851700 LKL851700 LUH851700 MED851700 MNZ851700 MXV851700 NHR851700 NRN851700 OBJ851700 OLF851700 OVB851700 PEX851700 POT851700 PYP851700 QIL851700 QSH851700 RCD851700 RLZ851700 RVV851700 SFR851700 SPN851700 SZJ851700 TJF851700 TTB851700 UCX851700 UMT851700 UWP851700 VGL851700 VQH851700 WAD851700 WJZ851700 WTV851700 HJ917236 RF917236 ABB917236 AKX917236 AUT917236 BEP917236 BOL917236 BYH917236 CID917236 CRZ917236 DBV917236 DLR917236 DVN917236 EFJ917236 EPF917236 EZB917236 FIX917236 FST917236 GCP917236 GML917236 GWH917236 HGD917236 HPZ917236 HZV917236 IJR917236 ITN917236 JDJ917236 JNF917236 JXB917236 KGX917236 KQT917236 LAP917236 LKL917236 LUH917236 MED917236 MNZ917236 MXV917236 NHR917236 NRN917236 OBJ917236 OLF917236 OVB917236 PEX917236 POT917236 PYP917236 QIL917236 QSH917236 RCD917236 RLZ917236 RVV917236 SFR917236 SPN917236 SZJ917236 TJF917236 TTB917236 UCX917236 UMT917236 UWP917236 VGL917236 VQH917236 WAD917236 WJZ917236 WTV917236 HJ982772 RF982772 ABB982772 AKX982772 AUT982772 BEP982772 BOL982772 BYH982772 CID982772 CRZ982772 DBV982772 DLR982772 DVN982772 EFJ982772 EPF982772 EZB982772 FIX982772 FST982772 GCP982772 GML982772 GWH982772 HGD982772 HPZ982772 HZV982772 IJR982772 ITN982772 JDJ982772 JNF982772 JXB982772 KGX982772 KQT982772 LAP982772 LKL982772 LUH982772 MED982772 MNZ982772 MXV982772 NHR982772 NRN982772 OBJ982772 OLF982772 OVB982772 PEX982772 POT982772 PYP982772 QIL982772 QSH982772 RCD982772 RLZ982772 RVV982772 SFR982772 SPN982772 SZJ982772 TJF982772 TTB982772 UCX982772 UMT982772 UWP982772 VGL982772 VQH982772 WAD982772 WJZ982772 WTV982772 HL65268 RH65268 ABD65268 AKZ65268 AUV65268 BER65268 BON65268 BYJ65268 CIF65268 CSB65268 DBX65268 DLT65268 DVP65268 EFL65268 EPH65268 EZD65268 FIZ65268 FSV65268 GCR65268 GMN65268 GWJ65268 HGF65268 HQB65268 HZX65268 IJT65268 ITP65268 JDL65268 JNH65268 JXD65268 KGZ65268 KQV65268 LAR65268 LKN65268 LUJ65268 MEF65268 MOB65268 MXX65268 NHT65268 NRP65268 OBL65268 OLH65268 OVD65268 PEZ65268 POV65268 PYR65268 QIN65268 QSJ65268 RCF65268 RMB65268 RVX65268 SFT65268 SPP65268 SZL65268 TJH65268 TTD65268 UCZ65268 UMV65268 UWR65268 VGN65268 VQJ65268 WAF65268 WKB65268 WTX65268 HL130804 RH130804 ABD130804 AKZ130804 AUV130804 BER130804 BON130804 BYJ130804 CIF130804 CSB130804 DBX130804 DLT130804 DVP130804 EFL130804 EPH130804 EZD130804 FIZ130804 FSV130804 GCR130804 GMN130804 GWJ130804 HGF130804 HQB130804 HZX130804 IJT130804 ITP130804 JDL130804 JNH130804 JXD130804 KGZ130804 KQV130804 LAR130804 LKN130804 LUJ130804 MEF130804 MOB130804 MXX130804 NHT130804 NRP130804 OBL130804 OLH130804 OVD130804 PEZ130804 POV130804 PYR130804 QIN130804 QSJ130804 RCF130804 RMB130804 RVX130804 SFT130804 SPP130804 SZL130804 TJH130804 TTD130804 UCZ130804 UMV130804 UWR130804 VGN130804 VQJ130804 WAF130804 WKB130804 WTX130804 HL196340 RH196340 ABD196340 AKZ196340 AUV196340 BER196340 BON196340 BYJ196340 CIF196340 CSB196340 DBX196340 DLT196340 DVP196340 EFL196340 EPH196340 EZD196340 FIZ196340 FSV196340 GCR196340 GMN196340 GWJ196340 HGF196340 HQB196340 HZX196340 IJT196340 ITP196340 JDL196340 JNH196340 JXD196340 KGZ196340 KQV196340 LAR196340 LKN196340 LUJ196340 MEF196340 MOB196340 MXX196340 NHT196340 NRP196340 OBL196340 OLH196340 OVD196340 PEZ196340 POV196340 PYR196340 QIN196340 QSJ196340 RCF196340 RMB196340 RVX196340 SFT196340 SPP196340 SZL196340 TJH196340 TTD196340 UCZ196340 UMV196340 UWR196340 VGN196340 VQJ196340 WAF196340 WKB196340 WTX196340 HL261876 RH261876 ABD261876 AKZ261876 AUV261876 BER261876 BON261876 BYJ261876 CIF261876 CSB261876 DBX261876 DLT261876 DVP261876 EFL261876 EPH261876 EZD261876 FIZ261876 FSV261876 GCR261876 GMN261876 GWJ261876 HGF261876 HQB261876 HZX261876 IJT261876 ITP261876 JDL261876 JNH261876 JXD261876 KGZ261876 KQV261876 LAR261876 LKN261876 LUJ261876 MEF261876 MOB261876 MXX261876 NHT261876 NRP261876 OBL261876 OLH261876 OVD261876 PEZ261876 POV261876 PYR261876 QIN261876 QSJ261876 RCF261876 RMB261876 RVX261876 SFT261876 SPP261876 SZL261876 TJH261876 TTD261876 UCZ261876 UMV261876 UWR261876 VGN261876 VQJ261876 WAF261876 WKB261876 WTX261876 HL327412 RH327412 ABD327412 AKZ327412 AUV327412 BER327412 BON327412 BYJ327412 CIF327412 CSB327412 DBX327412 DLT327412 DVP327412 EFL327412 EPH327412 EZD327412 FIZ327412 FSV327412 GCR327412 GMN327412 GWJ327412 HGF327412 HQB327412 HZX327412 IJT327412 ITP327412 JDL327412 JNH327412 JXD327412 KGZ327412 KQV327412 LAR327412 LKN327412 LUJ327412 MEF327412 MOB327412 MXX327412 NHT327412 NRP327412 OBL327412 OLH327412 OVD327412 PEZ327412 POV327412 PYR327412 QIN327412 QSJ327412 RCF327412 RMB327412 RVX327412 SFT327412 SPP327412 SZL327412 TJH327412 TTD327412 UCZ327412 UMV327412 UWR327412 VGN327412 VQJ327412 WAF327412 WKB327412 WTX327412 HL392948 RH392948 ABD392948 AKZ392948 AUV392948 BER392948 BON392948 BYJ392948 CIF392948 CSB392948 DBX392948 DLT392948 DVP392948 EFL392948 EPH392948 EZD392948 FIZ392948 FSV392948 GCR392948 GMN392948 GWJ392948 HGF392948 HQB392948 HZX392948 IJT392948 ITP392948 JDL392948 JNH392948 JXD392948 KGZ392948 KQV392948 LAR392948 LKN392948 LUJ392948 MEF392948 MOB392948 MXX392948 NHT392948 NRP392948 OBL392948 OLH392948 OVD392948 PEZ392948 POV392948 PYR392948 QIN392948 QSJ392948 RCF392948 RMB392948 RVX392948 SFT392948 SPP392948 SZL392948 TJH392948 TTD392948 UCZ392948 UMV392948 UWR392948 VGN392948 VQJ392948 WAF392948 WKB392948 WTX392948 HL458484 RH458484 ABD458484 AKZ458484 AUV458484 BER458484 BON458484 BYJ458484 CIF458484 CSB458484 DBX458484 DLT458484 DVP458484 EFL458484 EPH458484 EZD458484 FIZ458484 FSV458484 GCR458484 GMN458484 GWJ458484 HGF458484 HQB458484 HZX458484 IJT458484 ITP458484 JDL458484 JNH458484 JXD458484 KGZ458484 KQV458484 LAR458484 LKN458484 LUJ458484 MEF458484 MOB458484 MXX458484 NHT458484 NRP458484 OBL458484 OLH458484 OVD458484 PEZ458484 POV458484 PYR458484 QIN458484 QSJ458484 RCF458484 RMB458484 RVX458484 SFT458484 SPP458484 SZL458484 TJH458484 TTD458484 UCZ458484 UMV458484 UWR458484 VGN458484 VQJ458484 WAF458484 WKB458484 WTX458484 HL524020 RH524020 ABD524020 AKZ524020 AUV524020 BER524020 BON524020 BYJ524020 CIF524020 CSB524020 DBX524020 DLT524020 DVP524020 EFL524020 EPH524020 EZD524020 FIZ524020 FSV524020 GCR524020 GMN524020 GWJ524020 HGF524020 HQB524020 HZX524020 IJT524020 ITP524020 JDL524020 JNH524020 JXD524020 KGZ524020 KQV524020 LAR524020 LKN524020 LUJ524020 MEF524020 MOB524020 MXX524020 NHT524020 NRP524020 OBL524020 OLH524020 OVD524020 PEZ524020 POV524020 PYR524020 QIN524020 QSJ524020 RCF524020 RMB524020 RVX524020 SFT524020 SPP524020 SZL524020 TJH524020 TTD524020 UCZ524020 UMV524020 UWR524020 VGN524020 VQJ524020 WAF524020 WKB524020 WTX524020 HL589556 RH589556 ABD589556 AKZ589556 AUV589556 BER589556 BON589556 BYJ589556 CIF589556 CSB589556 DBX589556 DLT589556 DVP589556 EFL589556 EPH589556 EZD589556 FIZ589556 FSV589556 GCR589556 GMN589556 GWJ589556 HGF589556 HQB589556 HZX589556 IJT589556 ITP589556 JDL589556 JNH589556 JXD589556 KGZ589556 KQV589556 LAR589556 LKN589556 LUJ589556 MEF589556 MOB589556 MXX589556 NHT589556 NRP589556 OBL589556 OLH589556 OVD589556 PEZ589556 POV589556 PYR589556 QIN589556 QSJ589556 RCF589556 RMB589556 RVX589556 SFT589556 SPP589556 SZL589556 TJH589556 TTD589556 UCZ589556 UMV589556 UWR589556 VGN589556 VQJ589556 WAF589556 WKB589556 WTX589556 HL655092 RH655092 ABD655092 AKZ655092 AUV655092 BER655092 BON655092 BYJ655092 CIF655092 CSB655092 DBX655092 DLT655092 DVP655092 EFL655092 EPH655092 EZD655092 FIZ655092 FSV655092 GCR655092 GMN655092 GWJ655092 HGF655092 HQB655092 HZX655092 IJT655092 ITP655092 JDL655092 JNH655092 JXD655092 KGZ655092 KQV655092 LAR655092 LKN655092 LUJ655092 MEF655092 MOB655092 MXX655092 NHT655092 NRP655092 OBL655092 OLH655092 OVD655092 PEZ655092 POV655092 PYR655092 QIN655092 QSJ655092 RCF655092 RMB655092 RVX655092 SFT655092 SPP655092 SZL655092 TJH655092 TTD655092 UCZ655092 UMV655092 UWR655092 VGN655092 VQJ655092 WAF655092 WKB655092 WTX655092 HL720628 RH720628 ABD720628 AKZ720628 AUV720628 BER720628 BON720628 BYJ720628 CIF720628 CSB720628 DBX720628 DLT720628 DVP720628 EFL720628 EPH720628 EZD720628 FIZ720628 FSV720628 GCR720628 GMN720628 GWJ720628 HGF720628 HQB720628 HZX720628 IJT720628 ITP720628 JDL720628 JNH720628 JXD720628 KGZ720628 KQV720628 LAR720628 LKN720628 LUJ720628 MEF720628 MOB720628 MXX720628 NHT720628 NRP720628 OBL720628 OLH720628 OVD720628 PEZ720628 POV720628 PYR720628 QIN720628 QSJ720628 RCF720628 RMB720628 RVX720628 SFT720628 SPP720628 SZL720628 TJH720628 TTD720628 UCZ720628 UMV720628 UWR720628 VGN720628 VQJ720628 WAF720628 WKB720628 WTX720628 HL786164 RH786164 ABD786164 AKZ786164 AUV786164 BER786164 BON786164 BYJ786164 CIF786164 CSB786164 DBX786164 DLT786164 DVP786164 EFL786164 EPH786164 EZD786164 FIZ786164 FSV786164 GCR786164 GMN786164 GWJ786164 HGF786164 HQB786164 HZX786164 IJT786164 ITP786164 JDL786164 JNH786164 JXD786164 KGZ786164 KQV786164 LAR786164 LKN786164 LUJ786164 MEF786164 MOB786164 MXX786164 NHT786164 NRP786164 OBL786164 OLH786164 OVD786164 PEZ786164 POV786164 PYR786164 QIN786164 QSJ786164 RCF786164 RMB786164 RVX786164 SFT786164 SPP786164 SZL786164 TJH786164 TTD786164 UCZ786164 UMV786164 UWR786164 VGN786164 VQJ786164 WAF786164 WKB786164 WTX786164 HL851700 RH851700 ABD851700 AKZ851700 AUV851700 BER851700 BON851700 BYJ851700 CIF851700 CSB851700 DBX851700 DLT851700 DVP851700 EFL851700 EPH851700 EZD851700 FIZ851700 FSV851700 GCR851700 GMN851700 GWJ851700 HGF851700 HQB851700 HZX851700 IJT851700 ITP851700 JDL851700 JNH851700 JXD851700 KGZ851700 KQV851700 LAR851700 LKN851700 LUJ851700 MEF851700 MOB851700 MXX851700 NHT851700 NRP851700 OBL851700 OLH851700 OVD851700 PEZ851700 POV851700 PYR851700 QIN851700 QSJ851700 RCF851700 RMB851700 RVX851700 SFT851700 SPP851700 SZL851700 TJH851700 TTD851700 UCZ851700 UMV851700 UWR851700 VGN851700 VQJ851700 WAF851700 WKB851700 WTX851700 HL917236 RH917236 ABD917236 AKZ917236 AUV917236 BER917236 BON917236 BYJ917236 CIF917236 CSB917236 DBX917236 DLT917236 DVP917236 EFL917236 EPH917236 EZD917236 FIZ917236 FSV917236 GCR917236 GMN917236 GWJ917236 HGF917236 HQB917236 HZX917236 IJT917236 ITP917236 JDL917236 JNH917236 JXD917236 KGZ917236 KQV917236 LAR917236 LKN917236 LUJ917236 MEF917236 MOB917236 MXX917236 NHT917236 NRP917236 OBL917236 OLH917236 OVD917236 PEZ917236 POV917236 PYR917236 QIN917236 QSJ917236 RCF917236 RMB917236 RVX917236 SFT917236 SPP917236 SZL917236 TJH917236 TTD917236 UCZ917236 UMV917236 UWR917236 VGN917236 VQJ917236 WAF917236 WKB917236 WTX917236 HL982772 RH982772 ABD982772 AKZ982772 AUV982772 BER982772 BON982772 BYJ982772 CIF982772 CSB982772 DBX982772 DLT982772 DVP982772 EFL982772 EPH982772 EZD982772 FIZ982772 FSV982772 GCR982772 GMN982772 GWJ982772 HGF982772 HQB982772 HZX982772 IJT982772 ITP982772 JDL982772 JNH982772 JXD982772 KGZ982772 KQV982772 LAR982772 LKN982772 LUJ982772 MEF982772 MOB982772 MXX982772 NHT982772 NRP982772 OBL982772 OLH982772 OVD982772 PEZ982772 POV982772 PYR982772 QIN982772 QSJ982772 RCF982772 RMB982772 RVX982772 SFT982772 SPP982772 SZL982772 TJH982772 TTD982772 UCZ982772 UMV982772 UWR982772 VGN982772 VQJ982772 WAF982772 WKB982772 WTX982772 HN65268 RJ65268 ABF65268 ALB65268 AUX65268 BET65268 BOP65268 BYL65268 CIH65268 CSD65268 DBZ65268 DLV65268 DVR65268 EFN65268 EPJ65268 EZF65268 FJB65268 FSX65268 GCT65268 GMP65268 GWL65268 HGH65268 HQD65268 HZZ65268 IJV65268 ITR65268 JDN65268 JNJ65268 JXF65268 KHB65268 KQX65268 LAT65268 LKP65268 LUL65268 MEH65268 MOD65268 MXZ65268 NHV65268 NRR65268 OBN65268 OLJ65268 OVF65268 PFB65268 POX65268 PYT65268 QIP65268 QSL65268 RCH65268 RMD65268 RVZ65268 SFV65268 SPR65268 SZN65268 TJJ65268 TTF65268 UDB65268 UMX65268 UWT65268 VGP65268 VQL65268 WAH65268 WKD65268 WTZ65268 HN130804 RJ130804 ABF130804 ALB130804 AUX130804 BET130804 BOP130804 BYL130804 CIH130804 CSD130804 DBZ130804 DLV130804 DVR130804 EFN130804 EPJ130804 EZF130804 FJB130804 FSX130804 GCT130804 GMP130804 GWL130804 HGH130804 HQD130804 HZZ130804 IJV130804 ITR130804 JDN130804 JNJ130804 JXF130804 KHB130804 KQX130804 LAT130804 LKP130804 LUL130804 MEH130804 MOD130804 MXZ130804 NHV130804 NRR130804 OBN130804 OLJ130804 OVF130804 PFB130804 POX130804 PYT130804 QIP130804 QSL130804 RCH130804 RMD130804 RVZ130804 SFV130804 SPR130804 SZN130804 TJJ130804 TTF130804 UDB130804 UMX130804 UWT130804 VGP130804 VQL130804 WAH130804 WKD130804 WTZ130804 HN196340 RJ196340 ABF196340 ALB196340 AUX196340 BET196340 BOP196340 BYL196340 CIH196340 CSD196340 DBZ196340 DLV196340 DVR196340 EFN196340 EPJ196340 EZF196340 FJB196340 FSX196340 GCT196340 GMP196340 GWL196340 HGH196340 HQD196340 HZZ196340 IJV196340 ITR196340 JDN196340 JNJ196340 JXF196340 KHB196340 KQX196340 LAT196340 LKP196340 LUL196340 MEH196340 MOD196340 MXZ196340 NHV196340 NRR196340 OBN196340 OLJ196340 OVF196340 PFB196340 POX196340 PYT196340 QIP196340 QSL196340 RCH196340 RMD196340 RVZ196340 SFV196340 SPR196340 SZN196340 TJJ196340 TTF196340 UDB196340 UMX196340 UWT196340 VGP196340 VQL196340 WAH196340 WKD196340 WTZ196340 HN261876 RJ261876 ABF261876 ALB261876 AUX261876 BET261876 BOP261876 BYL261876 CIH261876 CSD261876 DBZ261876 DLV261876 DVR261876 EFN261876 EPJ261876 EZF261876 FJB261876 FSX261876 GCT261876 GMP261876 GWL261876 HGH261876 HQD261876 HZZ261876 IJV261876 ITR261876 JDN261876 JNJ261876 JXF261876 KHB261876 KQX261876 LAT261876 LKP261876 LUL261876 MEH261876 MOD261876 MXZ261876 NHV261876 NRR261876 OBN261876 OLJ261876 OVF261876 PFB261876 POX261876 PYT261876 QIP261876 QSL261876 RCH261876 RMD261876 RVZ261876 SFV261876 SPR261876 SZN261876 TJJ261876 TTF261876 UDB261876 UMX261876 UWT261876 VGP261876 VQL261876 WAH261876 WKD261876 WTZ261876 HN327412 RJ327412 ABF327412 ALB327412 AUX327412 BET327412 BOP327412 BYL327412 CIH327412 CSD327412 DBZ327412 DLV327412 DVR327412 EFN327412 EPJ327412 EZF327412 FJB327412 FSX327412 GCT327412 GMP327412 GWL327412 HGH327412 HQD327412 HZZ327412 IJV327412 ITR327412 JDN327412 JNJ327412 JXF327412 KHB327412 KQX327412 LAT327412 LKP327412 LUL327412 MEH327412 MOD327412 MXZ327412 NHV327412 NRR327412 OBN327412 OLJ327412 OVF327412 PFB327412 POX327412 PYT327412 QIP327412 QSL327412 RCH327412 RMD327412 RVZ327412 SFV327412 SPR327412 SZN327412 TJJ327412 TTF327412 UDB327412 UMX327412 UWT327412 VGP327412 VQL327412 WAH327412 WKD327412 WTZ327412 HN392948 RJ392948 ABF392948 ALB392948 AUX392948 BET392948 BOP392948 BYL392948 CIH392948 CSD392948 DBZ392948 DLV392948 DVR392948 EFN392948 EPJ392948 EZF392948 FJB392948 FSX392948 GCT392948 GMP392948 GWL392948 HGH392948 HQD392948 HZZ392948 IJV392948 ITR392948 JDN392948 JNJ392948 JXF392948 KHB392948 KQX392948 LAT392948 LKP392948 LUL392948 MEH392948 MOD392948 MXZ392948 NHV392948 NRR392948 OBN392948 OLJ392948 OVF392948 PFB392948 POX392948 PYT392948 QIP392948 QSL392948 RCH392948 RMD392948 RVZ392948 SFV392948 SPR392948 SZN392948 TJJ392948 TTF392948 UDB392948 UMX392948 UWT392948 VGP392948 VQL392948 WAH392948 WKD392948 WTZ392948 HN458484 RJ458484 ABF458484 ALB458484 AUX458484 BET458484 BOP458484 BYL458484 CIH458484 CSD458484 DBZ458484 DLV458484 DVR458484 EFN458484 EPJ458484 EZF458484 FJB458484 FSX458484 GCT458484 GMP458484 GWL458484 HGH458484 HQD458484 HZZ458484 IJV458484 ITR458484 JDN458484 JNJ458484 JXF458484 KHB458484 KQX458484 LAT458484 LKP458484 LUL458484 MEH458484 MOD458484 MXZ458484 NHV458484 NRR458484 OBN458484 OLJ458484 OVF458484 PFB458484 POX458484 PYT458484 QIP458484 QSL458484 RCH458484 RMD458484 RVZ458484 SFV458484 SPR458484 SZN458484 TJJ458484 TTF458484 UDB458484 UMX458484 UWT458484 VGP458484 VQL458484 WAH458484 WKD458484 WTZ458484 HN524020 RJ524020 ABF524020 ALB524020 AUX524020 BET524020 BOP524020 BYL524020 CIH524020 CSD524020 DBZ524020 DLV524020 DVR524020 EFN524020 EPJ524020 EZF524020 FJB524020 FSX524020 GCT524020 GMP524020 GWL524020 HGH524020 HQD524020 HZZ524020 IJV524020 ITR524020 JDN524020 JNJ524020 JXF524020 KHB524020 KQX524020 LAT524020 LKP524020 LUL524020 MEH524020 MOD524020 MXZ524020 NHV524020 NRR524020 OBN524020 OLJ524020 OVF524020 PFB524020 POX524020 PYT524020 QIP524020 QSL524020 RCH524020 RMD524020 RVZ524020 SFV524020 SPR524020 SZN524020 TJJ524020 TTF524020 UDB524020 UMX524020 UWT524020 VGP524020 VQL524020 WAH524020 WKD524020 WTZ524020 HN589556 RJ589556 ABF589556 ALB589556 AUX589556 BET589556 BOP589556 BYL589556 CIH589556 CSD589556 DBZ589556 DLV589556 DVR589556 EFN589556 EPJ589556 EZF589556 FJB589556 FSX589556 GCT589556 GMP589556 GWL589556 HGH589556 HQD589556 HZZ589556 IJV589556 ITR589556 JDN589556 JNJ589556 JXF589556 KHB589556 KQX589556 LAT589556 LKP589556 LUL589556 MEH589556 MOD589556 MXZ589556 NHV589556 NRR589556 OBN589556 OLJ589556 OVF589556 PFB589556 POX589556 PYT589556 QIP589556 QSL589556 RCH589556 RMD589556 RVZ589556 SFV589556 SPR589556 SZN589556 TJJ589556 TTF589556 UDB589556 UMX589556 UWT589556 VGP589556 VQL589556 WAH589556 WKD589556 WTZ589556 HN655092 RJ655092 ABF655092 ALB655092 AUX655092 BET655092 BOP655092 BYL655092 CIH655092 CSD655092 DBZ655092 DLV655092 DVR655092 EFN655092 EPJ655092 EZF655092 FJB655092 FSX655092 GCT655092 GMP655092 GWL655092 HGH655092 HQD655092 HZZ655092 IJV655092 ITR655092 JDN655092 JNJ655092 JXF655092 KHB655092 KQX655092 LAT655092 LKP655092 LUL655092 MEH655092 MOD655092 MXZ655092 NHV655092 NRR655092 OBN655092 OLJ655092 OVF655092 PFB655092 POX655092 PYT655092 QIP655092 QSL655092 RCH655092 RMD655092 RVZ655092 SFV655092 SPR655092 SZN655092 TJJ655092 TTF655092 UDB655092 UMX655092 UWT655092 VGP655092 VQL655092 WAH655092 WKD655092 WTZ655092 HN720628 RJ720628 ABF720628 ALB720628 AUX720628 BET720628 BOP720628 BYL720628 CIH720628 CSD720628 DBZ720628 DLV720628 DVR720628 EFN720628 EPJ720628 EZF720628 FJB720628 FSX720628 GCT720628 GMP720628 GWL720628 HGH720628 HQD720628 HZZ720628 IJV720628 ITR720628 JDN720628 JNJ720628 JXF720628 KHB720628 KQX720628 LAT720628 LKP720628 LUL720628 MEH720628 MOD720628 MXZ720628 NHV720628 NRR720628 OBN720628 OLJ720628 OVF720628 PFB720628 POX720628 PYT720628 QIP720628 QSL720628 RCH720628 RMD720628 RVZ720628 SFV720628 SPR720628 SZN720628 TJJ720628 TTF720628 UDB720628 UMX720628 UWT720628 VGP720628 VQL720628 WAH720628 WKD720628 WTZ720628 HN786164 RJ786164 ABF786164 ALB786164 AUX786164 BET786164 BOP786164 BYL786164 CIH786164 CSD786164 DBZ786164 DLV786164 DVR786164 EFN786164 EPJ786164 EZF786164 FJB786164 FSX786164 GCT786164 GMP786164 GWL786164 HGH786164 HQD786164 HZZ786164 IJV786164 ITR786164 JDN786164 JNJ786164 JXF786164 KHB786164 KQX786164 LAT786164 LKP786164 LUL786164 MEH786164 MOD786164 MXZ786164 NHV786164 NRR786164 OBN786164 OLJ786164 OVF786164 PFB786164 POX786164 PYT786164 QIP786164 QSL786164 RCH786164 RMD786164 RVZ786164 SFV786164 SPR786164 SZN786164 TJJ786164 TTF786164 UDB786164 UMX786164 UWT786164 VGP786164 VQL786164 WAH786164 WKD786164 WTZ786164 HN851700 RJ851700 ABF851700 ALB851700 AUX851700 BET851700 BOP851700 BYL851700 CIH851700 CSD851700 DBZ851700 DLV851700 DVR851700 EFN851700 EPJ851700 EZF851700 FJB851700 FSX851700 GCT851700 GMP851700 GWL851700 HGH851700 HQD851700 HZZ851700 IJV851700 ITR851700 JDN851700 JNJ851700 JXF851700 KHB851700 KQX851700 LAT851700 LKP851700 LUL851700 MEH851700 MOD851700 MXZ851700 NHV851700 NRR851700 OBN851700 OLJ851700 OVF851700 PFB851700 POX851700 PYT851700 QIP851700 QSL851700 RCH851700 RMD851700 RVZ851700 SFV851700 SPR851700 SZN851700 TJJ851700 TTF851700 UDB851700 UMX851700 UWT851700 VGP851700 VQL851700 WAH851700 WKD851700 WTZ851700 HN917236 RJ917236 ABF917236 ALB917236 AUX917236 BET917236 BOP917236 BYL917236 CIH917236 CSD917236 DBZ917236 DLV917236 DVR917236 EFN917236 EPJ917236 EZF917236 FJB917236 FSX917236 GCT917236 GMP917236 GWL917236 HGH917236 HQD917236 HZZ917236 IJV917236 ITR917236 JDN917236 JNJ917236 JXF917236 KHB917236 KQX917236 LAT917236 LKP917236 LUL917236 MEH917236 MOD917236 MXZ917236 NHV917236 NRR917236 OBN917236 OLJ917236 OVF917236 PFB917236 POX917236 PYT917236 QIP917236 QSL917236 RCH917236 RMD917236 RVZ917236 SFV917236 SPR917236 SZN917236 TJJ917236 TTF917236 UDB917236 UMX917236 UWT917236 VGP917236 VQL917236 WAH917236 WKD917236 WTZ917236 HN982772 RJ982772 ABF982772 ALB982772 AUX982772 BET982772 BOP982772 BYL982772 CIH982772 CSD982772 DBZ982772 DLV982772 DVR982772 EFN982772 EPJ982772 EZF982772 FJB982772 FSX982772 GCT982772 GMP982772 GWL982772 HGH982772 HQD982772 HZZ982772 IJV982772 ITR982772 JDN982772 JNJ982772 JXF982772 KHB982772 KQX982772 LAT982772 LKP982772 LUL982772 MEH982772 MOD982772 MXZ982772 NHV982772 NRR982772 OBN982772 OLJ982772 OVF982772 PFB982772 POX982772 PYT982772 QIP982772 QSL982772 RCH982772 RMD982772 RVZ982772 SFV982772 SPR982772 SZN982772 TJJ982772 TTF982772 UDB982772 UMX982772 UWT982772 VGP982772 VQL982772 WAH982772 WKD982772 WTZ982772 HP65268 RL65268 ABH65268 ALD65268 AUZ65268 BEV65268 BOR65268 BYN65268 CIJ65268 CSF65268 DCB65268 DLX65268 DVT65268 EFP65268 EPL65268 EZH65268 FJD65268 FSZ65268 GCV65268 GMR65268 GWN65268 HGJ65268 HQF65268 IAB65268 IJX65268 ITT65268 JDP65268 JNL65268 JXH65268 KHD65268 KQZ65268 LAV65268 LKR65268 LUN65268 MEJ65268 MOF65268 MYB65268 NHX65268 NRT65268 OBP65268 OLL65268 OVH65268 PFD65268 POZ65268 PYV65268 QIR65268 QSN65268 RCJ65268 RMF65268 RWB65268 SFX65268 SPT65268 SZP65268 TJL65268 TTH65268 UDD65268 UMZ65268 UWV65268 VGR65268 VQN65268 WAJ65268 WKF65268 WUB65268 HP130804 RL130804 ABH130804 ALD130804 AUZ130804 BEV130804 BOR130804 BYN130804 CIJ130804 CSF130804 DCB130804 DLX130804 DVT130804 EFP130804 EPL130804 EZH130804 FJD130804 FSZ130804 GCV130804 GMR130804 GWN130804 HGJ130804 HQF130804 IAB130804 IJX130804 ITT130804 JDP130804 JNL130804 JXH130804 KHD130804 KQZ130804 LAV130804 LKR130804 LUN130804 MEJ130804 MOF130804 MYB130804 NHX130804 NRT130804 OBP130804 OLL130804 OVH130804 PFD130804 POZ130804 PYV130804 QIR130804 QSN130804 RCJ130804 RMF130804 RWB130804 SFX130804 SPT130804 SZP130804 TJL130804 TTH130804 UDD130804 UMZ130804 UWV130804 VGR130804 VQN130804 WAJ130804 WKF130804 WUB130804 HP196340 RL196340 ABH196340 ALD196340 AUZ196340 BEV196340 BOR196340 BYN196340 CIJ196340 CSF196340 DCB196340 DLX196340 DVT196340 EFP196340 EPL196340 EZH196340 FJD196340 FSZ196340 GCV196340 GMR196340 GWN196340 HGJ196340 HQF196340 IAB196340 IJX196340 ITT196340 JDP196340 JNL196340 JXH196340 KHD196340 KQZ196340 LAV196340 LKR196340 LUN196340 MEJ196340 MOF196340 MYB196340 NHX196340 NRT196340 OBP196340 OLL196340 OVH196340 PFD196340 POZ196340 PYV196340 QIR196340 QSN196340 RCJ196340 RMF196340 RWB196340 SFX196340 SPT196340 SZP196340 TJL196340 TTH196340 UDD196340 UMZ196340 UWV196340 VGR196340 VQN196340 WAJ196340 WKF196340 WUB196340 HP261876 RL261876 ABH261876 ALD261876 AUZ261876 BEV261876 BOR261876 BYN261876 CIJ261876 CSF261876 DCB261876 DLX261876 DVT261876 EFP261876 EPL261876 EZH261876 FJD261876 FSZ261876 GCV261876 GMR261876 GWN261876 HGJ261876 HQF261876 IAB261876 IJX261876 ITT261876 JDP261876 JNL261876 JXH261876 KHD261876 KQZ261876 LAV261876 LKR261876 LUN261876 MEJ261876 MOF261876 MYB261876 NHX261876 NRT261876 OBP261876 OLL261876 OVH261876 PFD261876 POZ261876 PYV261876 QIR261876 QSN261876 RCJ261876 RMF261876 RWB261876 SFX261876 SPT261876 SZP261876 TJL261876 TTH261876 UDD261876 UMZ261876 UWV261876 VGR261876 VQN261876 WAJ261876 WKF261876 WUB261876 HP327412 RL327412 ABH327412 ALD327412 AUZ327412 BEV327412 BOR327412 BYN327412 CIJ327412 CSF327412 DCB327412 DLX327412 DVT327412 EFP327412 EPL327412 EZH327412 FJD327412 FSZ327412 GCV327412 GMR327412 GWN327412 HGJ327412 HQF327412 IAB327412 IJX327412 ITT327412 JDP327412 JNL327412 JXH327412 KHD327412 KQZ327412 LAV327412 LKR327412 LUN327412 MEJ327412 MOF327412 MYB327412 NHX327412 NRT327412 OBP327412 OLL327412 OVH327412 PFD327412 POZ327412 PYV327412 QIR327412 QSN327412 RCJ327412 RMF327412 RWB327412 SFX327412 SPT327412 SZP327412 TJL327412 TTH327412 UDD327412 UMZ327412 UWV327412 VGR327412 VQN327412 WAJ327412 WKF327412 WUB327412 HP392948 RL392948 ABH392948 ALD392948 AUZ392948 BEV392948 BOR392948 BYN392948 CIJ392948 CSF392948 DCB392948 DLX392948 DVT392948 EFP392948 EPL392948 EZH392948 FJD392948 FSZ392948 GCV392948 GMR392948 GWN392948 HGJ392948 HQF392948 IAB392948 IJX392948 ITT392948 JDP392948 JNL392948 JXH392948 KHD392948 KQZ392948 LAV392948 LKR392948 LUN392948 MEJ392948 MOF392948 MYB392948 NHX392948 NRT392948 OBP392948 OLL392948 OVH392948 PFD392948 POZ392948 PYV392948 QIR392948 QSN392948 RCJ392948 RMF392948 RWB392948 SFX392948 SPT392948 SZP392948 TJL392948 TTH392948 UDD392948 UMZ392948 UWV392948 VGR392948 VQN392948 WAJ392948 WKF392948 WUB392948 HP458484 RL458484 ABH458484 ALD458484 AUZ458484 BEV458484 BOR458484 BYN458484 CIJ458484 CSF458484 DCB458484 DLX458484 DVT458484 EFP458484 EPL458484 EZH458484 FJD458484 FSZ458484 GCV458484 GMR458484 GWN458484 HGJ458484 HQF458484 IAB458484 IJX458484 ITT458484 JDP458484 JNL458484 JXH458484 KHD458484 KQZ458484 LAV458484 LKR458484 LUN458484 MEJ458484 MOF458484 MYB458484 NHX458484 NRT458484 OBP458484 OLL458484 OVH458484 PFD458484 POZ458484 PYV458484 QIR458484 QSN458484 RCJ458484 RMF458484 RWB458484 SFX458484 SPT458484 SZP458484 TJL458484 TTH458484 UDD458484 UMZ458484 UWV458484 VGR458484 VQN458484 WAJ458484 WKF458484 WUB458484 HP524020 RL524020 ABH524020 ALD524020 AUZ524020 BEV524020 BOR524020 BYN524020 CIJ524020 CSF524020 DCB524020 DLX524020 DVT524020 EFP524020 EPL524020 EZH524020 FJD524020 FSZ524020 GCV524020 GMR524020 GWN524020 HGJ524020 HQF524020 IAB524020 IJX524020 ITT524020 JDP524020 JNL524020 JXH524020 KHD524020 KQZ524020 LAV524020 LKR524020 LUN524020 MEJ524020 MOF524020 MYB524020 NHX524020 NRT524020 OBP524020 OLL524020 OVH524020 PFD524020 POZ524020 PYV524020 QIR524020 QSN524020 RCJ524020 RMF524020 RWB524020 SFX524020 SPT524020 SZP524020 TJL524020 TTH524020 UDD524020 UMZ524020 UWV524020 VGR524020 VQN524020 WAJ524020 WKF524020 WUB524020 HP589556 RL589556 ABH589556 ALD589556 AUZ589556 BEV589556 BOR589556 BYN589556 CIJ589556 CSF589556 DCB589556 DLX589556 DVT589556 EFP589556 EPL589556 EZH589556 FJD589556 FSZ589556 GCV589556 GMR589556 GWN589556 HGJ589556 HQF589556 IAB589556 IJX589556 ITT589556 JDP589556 JNL589556 JXH589556 KHD589556 KQZ589556 LAV589556 LKR589556 LUN589556 MEJ589556 MOF589556 MYB589556 NHX589556 NRT589556 OBP589556 OLL589556 OVH589556 PFD589556 POZ589556 PYV589556 QIR589556 QSN589556 RCJ589556 RMF589556 RWB589556 SFX589556 SPT589556 SZP589556 TJL589556 TTH589556 UDD589556 UMZ589556 UWV589556 VGR589556 VQN589556 WAJ589556 WKF589556 WUB589556 HP655092 RL655092 ABH655092 ALD655092 AUZ655092 BEV655092 BOR655092 BYN655092 CIJ655092 CSF655092 DCB655092 DLX655092 DVT655092 EFP655092 EPL655092 EZH655092 FJD655092 FSZ655092 GCV655092 GMR655092 GWN655092 HGJ655092 HQF655092 IAB655092 IJX655092 ITT655092 JDP655092 JNL655092 JXH655092 KHD655092 KQZ655092 LAV655092 LKR655092 LUN655092 MEJ655092 MOF655092 MYB655092 NHX655092 NRT655092 OBP655092 OLL655092 OVH655092 PFD655092 POZ655092 PYV655092 QIR655092 QSN655092 RCJ655092 RMF655092 RWB655092 SFX655092 SPT655092 SZP655092 TJL655092 TTH655092 UDD655092 UMZ655092 UWV655092 VGR655092 VQN655092 WAJ655092 WKF655092 WUB655092 HP720628 RL720628 ABH720628 ALD720628 AUZ720628 BEV720628 BOR720628 BYN720628 CIJ720628 CSF720628 DCB720628 DLX720628 DVT720628 EFP720628 EPL720628 EZH720628 FJD720628 FSZ720628 GCV720628 GMR720628 GWN720628 HGJ720628 HQF720628 IAB720628 IJX720628 ITT720628 JDP720628 JNL720628 JXH720628 KHD720628 KQZ720628 LAV720628 LKR720628 LUN720628 MEJ720628 MOF720628 MYB720628 NHX720628 NRT720628 OBP720628 OLL720628 OVH720628 PFD720628 POZ720628 PYV720628 QIR720628 QSN720628 RCJ720628 RMF720628 RWB720628 SFX720628 SPT720628 SZP720628 TJL720628 TTH720628 UDD720628 UMZ720628 UWV720628 VGR720628 VQN720628 WAJ720628 WKF720628 WUB720628 HP786164 RL786164 ABH786164 ALD786164 AUZ786164 BEV786164 BOR786164 BYN786164 CIJ786164 CSF786164 DCB786164 DLX786164 DVT786164 EFP786164 EPL786164 EZH786164 FJD786164 FSZ786164 GCV786164 GMR786164 GWN786164 HGJ786164 HQF786164 IAB786164 IJX786164 ITT786164 JDP786164 JNL786164 JXH786164 KHD786164 KQZ786164 LAV786164 LKR786164 LUN786164 MEJ786164 MOF786164 MYB786164 NHX786164 NRT786164 OBP786164 OLL786164 OVH786164 PFD786164 POZ786164 PYV786164 QIR786164 QSN786164 RCJ786164 RMF786164 RWB786164 SFX786164 SPT786164 SZP786164 TJL786164 TTH786164 UDD786164 UMZ786164 UWV786164 VGR786164 VQN786164 WAJ786164 WKF786164 WUB786164 HP851700 RL851700 ABH851700 ALD851700 AUZ851700 BEV851700 BOR851700 BYN851700 CIJ851700 CSF851700 DCB851700 DLX851700 DVT851700 EFP851700 EPL851700 EZH851700 FJD851700 FSZ851700 GCV851700 GMR851700 GWN851700 HGJ851700 HQF851700 IAB851700 IJX851700 ITT851700 JDP851700 JNL851700 JXH851700 KHD851700 KQZ851700 LAV851700 LKR851700 LUN851700 MEJ851700 MOF851700 MYB851700 NHX851700 NRT851700 OBP851700 OLL851700 OVH851700 PFD851700 POZ851700 PYV851700 QIR851700 QSN851700 RCJ851700 RMF851700 RWB851700 SFX851700 SPT851700 SZP851700 TJL851700 TTH851700 UDD851700 UMZ851700 UWV851700 VGR851700 VQN851700 WAJ851700 WKF851700 WUB851700 HP917236 RL917236 ABH917236 ALD917236 AUZ917236 BEV917236 BOR917236 BYN917236 CIJ917236 CSF917236 DCB917236 DLX917236 DVT917236 EFP917236 EPL917236 EZH917236 FJD917236 FSZ917236 GCV917236 GMR917236 GWN917236 HGJ917236 HQF917236 IAB917236 IJX917236 ITT917236 JDP917236 JNL917236 JXH917236 KHD917236 KQZ917236 LAV917236 LKR917236 LUN917236 MEJ917236 MOF917236 MYB917236 NHX917236 NRT917236 OBP917236 OLL917236 OVH917236 PFD917236 POZ917236 PYV917236 QIR917236 QSN917236 RCJ917236 RMF917236 RWB917236 SFX917236 SPT917236 SZP917236 TJL917236 TTH917236 UDD917236 UMZ917236 UWV917236 VGR917236 VQN917236 WAJ917236 WKF917236 WUB917236 HP982772 RL982772 ABH982772 ALD982772 AUZ982772 BEV982772 BOR982772 BYN982772 CIJ982772 CSF982772 DCB982772 DLX982772 DVT982772 EFP982772 EPL982772 EZH982772 FJD982772 FSZ982772 GCV982772 GMR982772 GWN982772 HGJ982772 HQF982772 IAB982772 IJX982772 ITT982772 JDP982772 JNL982772 JXH982772 KHD982772 KQZ982772 LAV982772 LKR982772 LUN982772 MEJ982772 MOF982772 MYB982772 NHX982772 NRT982772 OBP982772 OLL982772 OVH982772 PFD982772 POZ982772 PYV982772 QIR982772 QSN982772 RCJ982772 RMF982772 RWB982772 SFX982772 SPT982772 SZP982772 TJL982772 TTH982772 UDD982772 UMZ982772 UWV982772 VGR982772 VQN982772 WAJ982772 WKF982772 WUB982772 Y65268 Y130804 Y196340 Y261876 Y327412 Y392948 Y458484 Y524020 Y589556 Y655092 Y720628 Y786164 Y851700 Y917236 Y982772 K65268 K130804 K196340 K261876 K327412 K392948 K458484 K524020 K589556 K655092 K720628 K786164 K851700 K917236 K982772 M65268 M130804 M196340 M261876 M327412 M392948 M458484 M524020 M589556 M655092 M720628 M786164 M851700 M917236 M982772 O65268 O130804 O196340 O261876 O327412 O392948 O458484 O524020 O589556 O655092 O720628 O786164 O851700 O917236 O982772 Q65268 Q130804 Q196340 Q261876 Q327412 Q392948 Q458484 Q524020 Q589556 Q655092 Q720628 Q786164 Q851700 Q917236 Q982772 S65268 S130804 S196340 S261876 S327412 S392948 S458484 S524020 S589556 S655092 S720628 S786164 S851700 S917236 S982772 U65268 U130804 U196340 U261876 U327412 U392948 U458484 U524020 U589556 U655092 U720628 U786164 U851700 U917236 U982772 W65268 W130804 W196340 W261876 W327412 W392948 W458484 W524020 W589556 W655092 W720628 W786164 W851700 W917236 W982772 BK65268 BK130804 BK196340 BK261876 BK327412 BK392948 BK458484 BK524020 BK589556 BK655092 BK720628 BK786164 BK851700 BK917236 BK982772 AW65268 AW130804 AW196340 AW261876 AW327412 AW392948 AW458484 AW524020 AW589556 AW655092 AW720628 AW786164 AW851700 AW917236 AW982772 AY65268 AY130804 AY196340 AY261876 AY327412 AY392948 AY458484 AY524020 AY589556 AY655092 AY720628 AY786164 AY851700 AY917236 AY982772 BA65268 BA130804 BA196340 BA261876 BA327412 BA392948 BA458484 BA524020 BA589556 BA655092 BA720628 BA786164 BA851700 BA917236 BA982772 BC65268 BC130804 BC196340 BC261876 BC327412 BC392948 BC458484 BC524020 BC589556 BC655092 BC720628 BC786164 BC851700 BC917236 BC982772 BE65268 BE130804 BE196340 BE261876 BE327412 BE392948 BE458484 BE524020 BE589556 BE655092 BE720628 BE786164 BE851700 BE917236 BE982772 BG65268 BG130804 BG196340 BG261876 BG327412 BG392948 BG458484 BG524020 BG589556 BG655092 BG720628 BG786164 BG851700 BG917236 BG982772 BI65268 BI130804 BI196340 BI261876 BI327412 BI392948 BI458484 BI524020 BI589556 BI655092 BI720628 BI786164 BI851700 BI917236 BI982772 W35 U35 S35 Q35 O35 M35 K35 Y35 WUB35 WKF35 WAJ35 VQN35 VGR35 UWV35 UMZ35 UDD35 TTH35 TJL35 SZP35 SPT35 SFX35 RWB35 RMF35 RCJ35 QSN35 QIR35 PYV35 POZ35 PFD35 OVH35 OLL35 OBP35 NRT35 NHX35 MYB35 MOF35 MEJ35 LUN35 LKR35 LAV35 KQZ35 KHD35 JXH35 JNL35 JDP35 ITT35 IJX35 IAB35 HQF35 HGJ35 GWN35 GMR35 GCV35 FSZ35 FJD35 EZH35 EPL35 EFP35 DVT35 DLX35 DCB35 CSF35 CIJ35 BYN35 BOR35 BEV35 AUZ35 ALD35 ABH35 RL35 HP35 WTZ35 WKD35 WAH35 VQL35 VGP35 UWT35 UMX35 UDB35 TTF35 TJJ35 SZN35 SPR35 SFV35 RVZ35 RMD35 RCH35 QSL35 QIP35 PYT35 POX35 PFB35 OVF35 OLJ35 OBN35 NRR35 NHV35 MXZ35 MOD35 MEH35 LUL35 LKP35 LAT35 KQX35 KHB35 JXF35 JNJ35 JDN35 ITR35 IJV35 HZZ35 HQD35 HGH35 GWL35 GMP35 GCT35 FSX35 FJB35 EZF35 EPJ35 EFN35 DVR35 DLV35 DBZ35 CSD35 CIH35 BYL35 BOP35 BET35 AUX35 ALB35 ABF35 RJ35 HN35 WTX35 WKB35 WAF35 VQJ35 VGN35 UWR35 UMV35 UCZ35 TTD35 TJH35 SZL35 SPP35 SFT35 RVX35 RMB35 RCF35 QSJ35 QIN35 PYR35 POV35 PEZ35 OVD35 OLH35 OBL35 NRP35 NHT35 MXX35 MOB35 MEF35 LUJ35 LKN35 LAR35 KQV35 KGZ35 JXD35 JNH35 JDL35 ITP35 IJT35 HZX35 HQB35 HGF35 GWJ35 GMN35 GCR35 FSV35 FIZ35 EZD35 EPH35 EFL35 DVP35 DLT35 DBX35 CSB35 CIF35 BYJ35 BON35 BER35 AUV35 AKZ35 ABD35 RH35 HL35 WTV35 WJZ35 WAD35 VQH35 VGL35 UWP35 UMT35 UCX35 TTB35 TJF35 SZJ35 SPN35 SFR35 RVV35 RLZ35 RCD35 QSH35 QIL35 PYP35 POT35 PEX35 OVB35 OLF35 OBJ35 NRN35 NHR35 MXV35 MNZ35 MED35 LUH35 LKL35 LAP35 KQT35 KGX35 JXB35 JNF35 JDJ35 ITN35 IJR35 HZV35 HPZ35 HGD35 GWH35 GML35 GCP35 FST35 FIX35 EZB35 EPF35 EFJ35 DVN35 DLR35 DBV35 CRZ35 CID35 BYH35 BOL35 BEP35 AUT35 AKX35 ABB35 RF35 HJ35 WTT35 WJX35 WAB35 VQF35 VGJ35 UWN35 UMR35 UCV35 TSZ35 TJD35 SZH35 SPL35 SFP35 RVT35 RLX35 RCB35 QSF35 QIJ35 PYN35 POR35 PEV35 OUZ35 OLD35 OBH35 NRL35 NHP35 MXT35 MNX35 MEB35 LUF35 LKJ35 LAN35 KQR35 KGV35 JWZ35 JND35 JDH35 ITL35 IJP35 HZT35 HPX35 HGB35 GWF35 GMJ35 GCN35 FSR35 FIV35 EYZ35 EPD35 EFH35 DVL35 DLP35 DBT35 CRX35 CIB35 BYF35 BOJ35 BEN35 AUR35 AKV35 AAZ35 RD35 HH35 WTR35 WJV35 VZZ35 VQD35 VGH35 UWL35 UMP35 UCT35 TSX35 TJB35 SZF35 SPJ35 SFN35 RVR35 RLV35 RBZ35 QSD35 QIH35 PYL35 POP35 PET35 OUX35 OLB35 OBF35 NRJ35 NHN35 MXR35 MNV35 MDZ35 LUD35 LKH35 LAL35 KQP35 KGT35 JWX35 JNB35 JDF35 ITJ35 IJN35 HZR35 HPV35 HFZ35 GWD35 GMH35 GCL35 FSP35 FIT35 EYX35 EPB35 EFF35 DVJ35 DLN35 DBR35 CRV35 CHZ35 BYD35 BOH35 BEL35 AUP35 AKT35 AAX35 RB35 HF35 WTP35 WJT35 VZX35 VQB35 VGF35 UWJ35 UMN35 UCR35 TSV35 TIZ35 SZD35 SPH35 SFL35 RVP35 RLT35 RBX35 QSB35 QIF35 PYJ35 PON35 PER35 OUV35 OKZ35 OBD35 NRH35 NHL35 MXP35 MNT35 MDX35 LUB35 LKF35 LAJ35 KQN35 KGR35 JWV35 JMZ35 JDD35 ITH35 IJL35 HZP35 HPT35 HFX35 GWB35 GMF35 GCJ35 FSN35 FIR35 EYV35 EOZ35 EFD35 DVH35 DLL35 DBP35 CRT35 CHX35 BYB35 BOF35 BEJ35 AUN35 AKR35 AAV35 QZ35 HD35 WVP35 WLT35 WBX35 VSB35 VIF35 UYJ35 UON35 UER35 TUV35 TKZ35 TBD35 SRH35 SHL35 RXP35 RNT35 RDX35 QUB35 QKF35 QAJ35 PQN35 PGR35 OWV35 OMZ35 ODD35 NTH35 NJL35 MZP35 MPT35 MFX35 LWB35 LMF35 LCJ35 KSN35 KIR35 JYV35 JOZ35 JFD35 IVH35 ILL35 IBP35 HRT35 HHX35 GYB35 GOF35 GEJ35 FUN35 FKR35 FAV35 EQZ35 EHD35 DXH35 DNL35 DDP35 CTT35 CJX35 CAB35 BQF35 BGJ35 AWN35 AMR35 ACV35 SZ35 JD35 WVN35 WLR35 WBV35 VRZ35 VID35 UYH35 UOL35 UEP35 TUT35 TKX35 TBB35 SRF35 SHJ35 RXN35 RNR35 RDV35 QTZ35 QKD35 QAH35 PQL35 PGP35 OWT35 OMX35 ODB35 NTF35 NJJ35 MZN35 MPR35 MFV35 LVZ35 LMD35 LCH35 KSL35 KIP35 JYT35 JOX35 JFB35 IVF35 ILJ35 IBN35 HRR35 HHV35 GXZ35 GOD35 GEH35 FUL35 FKP35 FAT35 EQX35 EHB35 DXF35 DNJ35 DDN35 CTR35 CJV35 BZZ35 BQD35 BGH35 AWL35 AMP35 ACT35 SX35 JB35 WVL35 WLP35 WBT35 VRX35 VIB35 UYF35 UOJ35 UEN35 TUR35 TKV35 TAZ35 SRD35 SHH35 RXL35 RNP35 RDT35 QTX35 QKB35 QAF35 PQJ35 PGN35 OWR35 OMV35 OCZ35 NTD35 NJH35 MZL35 MPP35 MFT35 LVX35 LMB35 LCF35 KSJ35 KIN35 JYR35 JOV35 JEZ35 IVD35 ILH35 IBL35 HRP35 HHT35 GXX35 GOB35 GEF35 FUJ35 FKN35 FAR35 EQV35 EGZ35 DXD35 DNH35 DDL35 CTP35 CJT35 BZX35 BQB35 BGF35 AWJ35 AMN35 ACR35 SV35 IZ35 WVJ35 WLN35 WBR35 VRV35 VHZ35 UYD35 UOH35 UEL35 TUP35 TKT35 TAX35 SRB35 SHF35 RXJ35 RNN35 RDR35 QTV35 QJZ35 QAD35 PQH35 PGL35 OWP35 OMT35 OCX35 NTB35 NJF35 MZJ35 MPN35 MFR35 LVV35 LLZ35 LCD35 KSH35 KIL35 JYP35 JOT35 JEX35 IVB35 ILF35 IBJ35 HRN35 HHR35 GXV35 GNZ35 GED35 FUH35 FKL35 FAP35 EQT35 EGX35 DXB35 DNF35 DDJ35 CTN35 CJR35 BZV35 BPZ35 BGD35 AWH35 AML35 ACP35 ST35 IX35 WVH35 WLL35 WBP35 VRT35 VHX35 UYB35 UOF35 UEJ35 TUN35 TKR35 TAV35 SQZ35 SHD35 RXH35 RNL35 RDP35 QTT35 QJX35 QAB35 PQF35 PGJ35 OWN35 OMR35 OCV35 NSZ35 NJD35 MZH35 MPL35 MFP35 LVT35 LLX35 LCB35 KSF35 KIJ35 JYN35 JOR35 JEV35 IUZ35 ILD35 IBH35 HRL35 HHP35 GXT35 GNX35 GEB35 FUF35 FKJ35 FAN35 EQR35 EGV35 DWZ35 DND35 DDH35 CTL35 CJP35 BZT35 BPX35 BGB35 AWF35 AMJ35 ACN35 SR35 IV35 WVF35 WLJ35 WBN35 VRR35 VHV35 UXZ35 UOD35 UEH35 TUL35 TKP35 TAT35 SQX35 SHB35 RXF35 RNJ35 RDN35 QTR35 QJV35 PZZ35 PQD35 PGH35 OWL35 OMP35 OCT35 NSX35 NJB35 MZF35 MPJ35 MFN35 LVR35 LLV35 LBZ35 KSD35 KIH35 JYL35 JOP35 JET35 IUX35 ILB35 IBF35 HRJ35 HHN35 GXR35 GNV35 GDZ35 FUD35 FKH35 FAL35 EQP35 EGT35 DWX35 DNB35 DDF35 CTJ35 CJN35 BZR35 BPV35 BFZ35 AWD35 AMH35 ACL35 SP35 IT35 WVD35 WLH35 WBL35 VRP35 VHT35 UXX35 UOB35 UEF35 TUJ35 TKN35 TAR35 SQV35 SGZ35 RXD35 RNH35 RDL35 QTP35 QJT35 PZX35 PQB35 PGF35 OWJ35 OMN35 OCR35 NSV35 NIZ35 MZD35 MPH35 MFL35 LVP35 LLT35 LBX35 KSB35 KIF35 JYJ35 JON35 JER35 IUV35 IKZ35 IBD35 HRH35 HHL35 GXP35 GNT35 GDX35 FUB35 FKF35 FAJ35 EQN35 EGR35 DWV35 DMZ35 DDD35 CTH35 CJL35 BZP35 BPT35 BFX35 AWB35 AMF35 ACJ35 SN35 IR35 WVB35 WLF35 WBJ35 VRN35 VHR35 UXV35 UNZ35 UED35 TUH35 TKL35 TAP35 SQT35 SGX35 RXB35 RNF35 RDJ35 QTN35 QJR35 PZV35 PPZ35 PGD35 OWH35 OML35 OCP35 NST35 NIX35 MZB35 MPF35 MFJ35 LVN35 LLR35 LBV35 KRZ35 KID35 JYH35 JOL35 JEP35 IUT35 IKX35 IBB35 HRF35 HHJ35 GXN35 GNR35 GDV35 FTZ35 FKD35 FAH35 EQL35 EGP35 DWT35 DMX35 DDB35 CTF35 CJJ35 BZN35 BPR35 BFV35 AVZ35 AMD35 ACH35 SL35 IP35 WUD35 WKH35 WAL35 VQP35 VGT35 UWX35 UNB35 UDF35 TTJ35 TJN35 SZR35 SPV35 SFZ35 RWD35 RMH35 RCL35 QSP35 QIT35 PYX35 PPB35 PFF35 OVJ35 OLN35 OBR35 NRV35 NHZ35 MYD35 MOH35 MEL35 LUP35 LKT35 LAX35 KRB35 KHF35 JXJ35 JNN35 JDR35 ITV35 IJZ35 IAD35 HQH35 HGL35 GWP35 GMT35 GCX35 FTB35 FJF35 EZJ35 EPN35 EFR35 DVV35 DLZ35 DCD35 CSH35 CIL35 BYP35 BOT35 BEX35 AVB35 ALF35 ABJ35 RN35 HR35 BI35 BG35 BE35 BC35 BA35 AY35 AW35 BK35</xm:sqref>
        </x14:dataValidation>
        <x14:dataValidation type="list" allowBlank="1" showInputMessage="1" showErrorMessage="1">
          <x14:formula1>
            <xm:f>Facility_Assessment_type</xm:f>
          </x14:formula1>
          <xm:sqref>HB65233:HH65233 QX65233:RD65233 AAT65233:AAZ65233 AKP65233:AKV65233 AUL65233:AUR65233 BEH65233:BEN65233 BOD65233:BOJ65233 BXZ65233:BYF65233 CHV65233:CIB65233 CRR65233:CRX65233 DBN65233:DBT65233 DLJ65233:DLP65233 DVF65233:DVL65233 EFB65233:EFH65233 EOX65233:EPD65233 EYT65233:EYZ65233 FIP65233:FIV65233 FSL65233:FSR65233 GCH65233:GCN65233 GMD65233:GMJ65233 GVZ65233:GWF65233 HFV65233:HGB65233 HPR65233:HPX65233 HZN65233:HZT65233 IJJ65233:IJP65233 ITF65233:ITL65233 JDB65233:JDH65233 JMX65233:JND65233 JWT65233:JWZ65233 KGP65233:KGV65233 KQL65233:KQR65233 LAH65233:LAN65233 LKD65233:LKJ65233 LTZ65233:LUF65233 MDV65233:MEB65233 MNR65233:MNX65233 MXN65233:MXT65233 NHJ65233:NHP65233 NRF65233:NRL65233 OBB65233:OBH65233 OKX65233:OLD65233 OUT65233:OUZ65233 PEP65233:PEV65233 POL65233:POR65233 PYH65233:PYN65233 QID65233:QIJ65233 QRZ65233:QSF65233 RBV65233:RCB65233 RLR65233:RLX65233 RVN65233:RVT65233 SFJ65233:SFP65233 SPF65233:SPL65233 SZB65233:SZH65233 TIX65233:TJD65233 TST65233:TSZ65233 UCP65233:UCV65233 UML65233:UMR65233 UWH65233:UWN65233 VGD65233:VGJ65233 VPZ65233:VQF65233 VZV65233:WAB65233 WJR65233:WJX65233 WTN65233:WTT65233 HB130769:HH130769 QX130769:RD130769 AAT130769:AAZ130769 AKP130769:AKV130769 AUL130769:AUR130769 BEH130769:BEN130769 BOD130769:BOJ130769 BXZ130769:BYF130769 CHV130769:CIB130769 CRR130769:CRX130769 DBN130769:DBT130769 DLJ130769:DLP130769 DVF130769:DVL130769 EFB130769:EFH130769 EOX130769:EPD130769 EYT130769:EYZ130769 FIP130769:FIV130769 FSL130769:FSR130769 GCH130769:GCN130769 GMD130769:GMJ130769 GVZ130769:GWF130769 HFV130769:HGB130769 HPR130769:HPX130769 HZN130769:HZT130769 IJJ130769:IJP130769 ITF130769:ITL130769 JDB130769:JDH130769 JMX130769:JND130769 JWT130769:JWZ130769 KGP130769:KGV130769 KQL130769:KQR130769 LAH130769:LAN130769 LKD130769:LKJ130769 LTZ130769:LUF130769 MDV130769:MEB130769 MNR130769:MNX130769 MXN130769:MXT130769 NHJ130769:NHP130769 NRF130769:NRL130769 OBB130769:OBH130769 OKX130769:OLD130769 OUT130769:OUZ130769 PEP130769:PEV130769 POL130769:POR130769 PYH130769:PYN130769 QID130769:QIJ130769 QRZ130769:QSF130769 RBV130769:RCB130769 RLR130769:RLX130769 RVN130769:RVT130769 SFJ130769:SFP130769 SPF130769:SPL130769 SZB130769:SZH130769 TIX130769:TJD130769 TST130769:TSZ130769 UCP130769:UCV130769 UML130769:UMR130769 UWH130769:UWN130769 VGD130769:VGJ130769 VPZ130769:VQF130769 VZV130769:WAB130769 WJR130769:WJX130769 WTN130769:WTT130769 HB196305:HH196305 QX196305:RD196305 AAT196305:AAZ196305 AKP196305:AKV196305 AUL196305:AUR196305 BEH196305:BEN196305 BOD196305:BOJ196305 BXZ196305:BYF196305 CHV196305:CIB196305 CRR196305:CRX196305 DBN196305:DBT196305 DLJ196305:DLP196305 DVF196305:DVL196305 EFB196305:EFH196305 EOX196305:EPD196305 EYT196305:EYZ196305 FIP196305:FIV196305 FSL196305:FSR196305 GCH196305:GCN196305 GMD196305:GMJ196305 GVZ196305:GWF196305 HFV196305:HGB196305 HPR196305:HPX196305 HZN196305:HZT196305 IJJ196305:IJP196305 ITF196305:ITL196305 JDB196305:JDH196305 JMX196305:JND196305 JWT196305:JWZ196305 KGP196305:KGV196305 KQL196305:KQR196305 LAH196305:LAN196305 LKD196305:LKJ196305 LTZ196305:LUF196305 MDV196305:MEB196305 MNR196305:MNX196305 MXN196305:MXT196305 NHJ196305:NHP196305 NRF196305:NRL196305 OBB196305:OBH196305 OKX196305:OLD196305 OUT196305:OUZ196305 PEP196305:PEV196305 POL196305:POR196305 PYH196305:PYN196305 QID196305:QIJ196305 QRZ196305:QSF196305 RBV196305:RCB196305 RLR196305:RLX196305 RVN196305:RVT196305 SFJ196305:SFP196305 SPF196305:SPL196305 SZB196305:SZH196305 TIX196305:TJD196305 TST196305:TSZ196305 UCP196305:UCV196305 UML196305:UMR196305 UWH196305:UWN196305 VGD196305:VGJ196305 VPZ196305:VQF196305 VZV196305:WAB196305 WJR196305:WJX196305 WTN196305:WTT196305 HB261841:HH261841 QX261841:RD261841 AAT261841:AAZ261841 AKP261841:AKV261841 AUL261841:AUR261841 BEH261841:BEN261841 BOD261841:BOJ261841 BXZ261841:BYF261841 CHV261841:CIB261841 CRR261841:CRX261841 DBN261841:DBT261841 DLJ261841:DLP261841 DVF261841:DVL261841 EFB261841:EFH261841 EOX261841:EPD261841 EYT261841:EYZ261841 FIP261841:FIV261841 FSL261841:FSR261841 GCH261841:GCN261841 GMD261841:GMJ261841 GVZ261841:GWF261841 HFV261841:HGB261841 HPR261841:HPX261841 HZN261841:HZT261841 IJJ261841:IJP261841 ITF261841:ITL261841 JDB261841:JDH261841 JMX261841:JND261841 JWT261841:JWZ261841 KGP261841:KGV261841 KQL261841:KQR261841 LAH261841:LAN261841 LKD261841:LKJ261841 LTZ261841:LUF261841 MDV261841:MEB261841 MNR261841:MNX261841 MXN261841:MXT261841 NHJ261841:NHP261841 NRF261841:NRL261841 OBB261841:OBH261841 OKX261841:OLD261841 OUT261841:OUZ261841 PEP261841:PEV261841 POL261841:POR261841 PYH261841:PYN261841 QID261841:QIJ261841 QRZ261841:QSF261841 RBV261841:RCB261841 RLR261841:RLX261841 RVN261841:RVT261841 SFJ261841:SFP261841 SPF261841:SPL261841 SZB261841:SZH261841 TIX261841:TJD261841 TST261841:TSZ261841 UCP261841:UCV261841 UML261841:UMR261841 UWH261841:UWN261841 VGD261841:VGJ261841 VPZ261841:VQF261841 VZV261841:WAB261841 WJR261841:WJX261841 WTN261841:WTT261841 HB327377:HH327377 QX327377:RD327377 AAT327377:AAZ327377 AKP327377:AKV327377 AUL327377:AUR327377 BEH327377:BEN327377 BOD327377:BOJ327377 BXZ327377:BYF327377 CHV327377:CIB327377 CRR327377:CRX327377 DBN327377:DBT327377 DLJ327377:DLP327377 DVF327377:DVL327377 EFB327377:EFH327377 EOX327377:EPD327377 EYT327377:EYZ327377 FIP327377:FIV327377 FSL327377:FSR327377 GCH327377:GCN327377 GMD327377:GMJ327377 GVZ327377:GWF327377 HFV327377:HGB327377 HPR327377:HPX327377 HZN327377:HZT327377 IJJ327377:IJP327377 ITF327377:ITL327377 JDB327377:JDH327377 JMX327377:JND327377 JWT327377:JWZ327377 KGP327377:KGV327377 KQL327377:KQR327377 LAH327377:LAN327377 LKD327377:LKJ327377 LTZ327377:LUF327377 MDV327377:MEB327377 MNR327377:MNX327377 MXN327377:MXT327377 NHJ327377:NHP327377 NRF327377:NRL327377 OBB327377:OBH327377 OKX327377:OLD327377 OUT327377:OUZ327377 PEP327377:PEV327377 POL327377:POR327377 PYH327377:PYN327377 QID327377:QIJ327377 QRZ327377:QSF327377 RBV327377:RCB327377 RLR327377:RLX327377 RVN327377:RVT327377 SFJ327377:SFP327377 SPF327377:SPL327377 SZB327377:SZH327377 TIX327377:TJD327377 TST327377:TSZ327377 UCP327377:UCV327377 UML327377:UMR327377 UWH327377:UWN327377 VGD327377:VGJ327377 VPZ327377:VQF327377 VZV327377:WAB327377 WJR327377:WJX327377 WTN327377:WTT327377 HB392913:HH392913 QX392913:RD392913 AAT392913:AAZ392913 AKP392913:AKV392913 AUL392913:AUR392913 BEH392913:BEN392913 BOD392913:BOJ392913 BXZ392913:BYF392913 CHV392913:CIB392913 CRR392913:CRX392913 DBN392913:DBT392913 DLJ392913:DLP392913 DVF392913:DVL392913 EFB392913:EFH392913 EOX392913:EPD392913 EYT392913:EYZ392913 FIP392913:FIV392913 FSL392913:FSR392913 GCH392913:GCN392913 GMD392913:GMJ392913 GVZ392913:GWF392913 HFV392913:HGB392913 HPR392913:HPX392913 HZN392913:HZT392913 IJJ392913:IJP392913 ITF392913:ITL392913 JDB392913:JDH392913 JMX392913:JND392913 JWT392913:JWZ392913 KGP392913:KGV392913 KQL392913:KQR392913 LAH392913:LAN392913 LKD392913:LKJ392913 LTZ392913:LUF392913 MDV392913:MEB392913 MNR392913:MNX392913 MXN392913:MXT392913 NHJ392913:NHP392913 NRF392913:NRL392913 OBB392913:OBH392913 OKX392913:OLD392913 OUT392913:OUZ392913 PEP392913:PEV392913 POL392913:POR392913 PYH392913:PYN392913 QID392913:QIJ392913 QRZ392913:QSF392913 RBV392913:RCB392913 RLR392913:RLX392913 RVN392913:RVT392913 SFJ392913:SFP392913 SPF392913:SPL392913 SZB392913:SZH392913 TIX392913:TJD392913 TST392913:TSZ392913 UCP392913:UCV392913 UML392913:UMR392913 UWH392913:UWN392913 VGD392913:VGJ392913 VPZ392913:VQF392913 VZV392913:WAB392913 WJR392913:WJX392913 WTN392913:WTT392913 HB458449:HH458449 QX458449:RD458449 AAT458449:AAZ458449 AKP458449:AKV458449 AUL458449:AUR458449 BEH458449:BEN458449 BOD458449:BOJ458449 BXZ458449:BYF458449 CHV458449:CIB458449 CRR458449:CRX458449 DBN458449:DBT458449 DLJ458449:DLP458449 DVF458449:DVL458449 EFB458449:EFH458449 EOX458449:EPD458449 EYT458449:EYZ458449 FIP458449:FIV458449 FSL458449:FSR458449 GCH458449:GCN458449 GMD458449:GMJ458449 GVZ458449:GWF458449 HFV458449:HGB458449 HPR458449:HPX458449 HZN458449:HZT458449 IJJ458449:IJP458449 ITF458449:ITL458449 JDB458449:JDH458449 JMX458449:JND458449 JWT458449:JWZ458449 KGP458449:KGV458449 KQL458449:KQR458449 LAH458449:LAN458449 LKD458449:LKJ458449 LTZ458449:LUF458449 MDV458449:MEB458449 MNR458449:MNX458449 MXN458449:MXT458449 NHJ458449:NHP458449 NRF458449:NRL458449 OBB458449:OBH458449 OKX458449:OLD458449 OUT458449:OUZ458449 PEP458449:PEV458449 POL458449:POR458449 PYH458449:PYN458449 QID458449:QIJ458449 QRZ458449:QSF458449 RBV458449:RCB458449 RLR458449:RLX458449 RVN458449:RVT458449 SFJ458449:SFP458449 SPF458449:SPL458449 SZB458449:SZH458449 TIX458449:TJD458449 TST458449:TSZ458449 UCP458449:UCV458449 UML458449:UMR458449 UWH458449:UWN458449 VGD458449:VGJ458449 VPZ458449:VQF458449 VZV458449:WAB458449 WJR458449:WJX458449 WTN458449:WTT458449 HB523985:HH523985 QX523985:RD523985 AAT523985:AAZ523985 AKP523985:AKV523985 AUL523985:AUR523985 BEH523985:BEN523985 BOD523985:BOJ523985 BXZ523985:BYF523985 CHV523985:CIB523985 CRR523985:CRX523985 DBN523985:DBT523985 DLJ523985:DLP523985 DVF523985:DVL523985 EFB523985:EFH523985 EOX523985:EPD523985 EYT523985:EYZ523985 FIP523985:FIV523985 FSL523985:FSR523985 GCH523985:GCN523985 GMD523985:GMJ523985 GVZ523985:GWF523985 HFV523985:HGB523985 HPR523985:HPX523985 HZN523985:HZT523985 IJJ523985:IJP523985 ITF523985:ITL523985 JDB523985:JDH523985 JMX523985:JND523985 JWT523985:JWZ523985 KGP523985:KGV523985 KQL523985:KQR523985 LAH523985:LAN523985 LKD523985:LKJ523985 LTZ523985:LUF523985 MDV523985:MEB523985 MNR523985:MNX523985 MXN523985:MXT523985 NHJ523985:NHP523985 NRF523985:NRL523985 OBB523985:OBH523985 OKX523985:OLD523985 OUT523985:OUZ523985 PEP523985:PEV523985 POL523985:POR523985 PYH523985:PYN523985 QID523985:QIJ523985 QRZ523985:QSF523985 RBV523985:RCB523985 RLR523985:RLX523985 RVN523985:RVT523985 SFJ523985:SFP523985 SPF523985:SPL523985 SZB523985:SZH523985 TIX523985:TJD523985 TST523985:TSZ523985 UCP523985:UCV523985 UML523985:UMR523985 UWH523985:UWN523985 VGD523985:VGJ523985 VPZ523985:VQF523985 VZV523985:WAB523985 WJR523985:WJX523985 WTN523985:WTT523985 HB589521:HH589521 QX589521:RD589521 AAT589521:AAZ589521 AKP589521:AKV589521 AUL589521:AUR589521 BEH589521:BEN589521 BOD589521:BOJ589521 BXZ589521:BYF589521 CHV589521:CIB589521 CRR589521:CRX589521 DBN589521:DBT589521 DLJ589521:DLP589521 DVF589521:DVL589521 EFB589521:EFH589521 EOX589521:EPD589521 EYT589521:EYZ589521 FIP589521:FIV589521 FSL589521:FSR589521 GCH589521:GCN589521 GMD589521:GMJ589521 GVZ589521:GWF589521 HFV589521:HGB589521 HPR589521:HPX589521 HZN589521:HZT589521 IJJ589521:IJP589521 ITF589521:ITL589521 JDB589521:JDH589521 JMX589521:JND589521 JWT589521:JWZ589521 KGP589521:KGV589521 KQL589521:KQR589521 LAH589521:LAN589521 LKD589521:LKJ589521 LTZ589521:LUF589521 MDV589521:MEB589521 MNR589521:MNX589521 MXN589521:MXT589521 NHJ589521:NHP589521 NRF589521:NRL589521 OBB589521:OBH589521 OKX589521:OLD589521 OUT589521:OUZ589521 PEP589521:PEV589521 POL589521:POR589521 PYH589521:PYN589521 QID589521:QIJ589521 QRZ589521:QSF589521 RBV589521:RCB589521 RLR589521:RLX589521 RVN589521:RVT589521 SFJ589521:SFP589521 SPF589521:SPL589521 SZB589521:SZH589521 TIX589521:TJD589521 TST589521:TSZ589521 UCP589521:UCV589521 UML589521:UMR589521 UWH589521:UWN589521 VGD589521:VGJ589521 VPZ589521:VQF589521 VZV589521:WAB589521 WJR589521:WJX589521 WTN589521:WTT589521 HB655057:HH655057 QX655057:RD655057 AAT655057:AAZ655057 AKP655057:AKV655057 AUL655057:AUR655057 BEH655057:BEN655057 BOD655057:BOJ655057 BXZ655057:BYF655057 CHV655057:CIB655057 CRR655057:CRX655057 DBN655057:DBT655057 DLJ655057:DLP655057 DVF655057:DVL655057 EFB655057:EFH655057 EOX655057:EPD655057 EYT655057:EYZ655057 FIP655057:FIV655057 FSL655057:FSR655057 GCH655057:GCN655057 GMD655057:GMJ655057 GVZ655057:GWF655057 HFV655057:HGB655057 HPR655057:HPX655057 HZN655057:HZT655057 IJJ655057:IJP655057 ITF655057:ITL655057 JDB655057:JDH655057 JMX655057:JND655057 JWT655057:JWZ655057 KGP655057:KGV655057 KQL655057:KQR655057 LAH655057:LAN655057 LKD655057:LKJ655057 LTZ655057:LUF655057 MDV655057:MEB655057 MNR655057:MNX655057 MXN655057:MXT655057 NHJ655057:NHP655057 NRF655057:NRL655057 OBB655057:OBH655057 OKX655057:OLD655057 OUT655057:OUZ655057 PEP655057:PEV655057 POL655057:POR655057 PYH655057:PYN655057 QID655057:QIJ655057 QRZ655057:QSF655057 RBV655057:RCB655057 RLR655057:RLX655057 RVN655057:RVT655057 SFJ655057:SFP655057 SPF655057:SPL655057 SZB655057:SZH655057 TIX655057:TJD655057 TST655057:TSZ655057 UCP655057:UCV655057 UML655057:UMR655057 UWH655057:UWN655057 VGD655057:VGJ655057 VPZ655057:VQF655057 VZV655057:WAB655057 WJR655057:WJX655057 WTN655057:WTT655057 HB720593:HH720593 QX720593:RD720593 AAT720593:AAZ720593 AKP720593:AKV720593 AUL720593:AUR720593 BEH720593:BEN720593 BOD720593:BOJ720593 BXZ720593:BYF720593 CHV720593:CIB720593 CRR720593:CRX720593 DBN720593:DBT720593 DLJ720593:DLP720593 DVF720593:DVL720593 EFB720593:EFH720593 EOX720593:EPD720593 EYT720593:EYZ720593 FIP720593:FIV720593 FSL720593:FSR720593 GCH720593:GCN720593 GMD720593:GMJ720593 GVZ720593:GWF720593 HFV720593:HGB720593 HPR720593:HPX720593 HZN720593:HZT720593 IJJ720593:IJP720593 ITF720593:ITL720593 JDB720593:JDH720593 JMX720593:JND720593 JWT720593:JWZ720593 KGP720593:KGV720593 KQL720593:KQR720593 LAH720593:LAN720593 LKD720593:LKJ720593 LTZ720593:LUF720593 MDV720593:MEB720593 MNR720593:MNX720593 MXN720593:MXT720593 NHJ720593:NHP720593 NRF720593:NRL720593 OBB720593:OBH720593 OKX720593:OLD720593 OUT720593:OUZ720593 PEP720593:PEV720593 POL720593:POR720593 PYH720593:PYN720593 QID720593:QIJ720593 QRZ720593:QSF720593 RBV720593:RCB720593 RLR720593:RLX720593 RVN720593:RVT720593 SFJ720593:SFP720593 SPF720593:SPL720593 SZB720593:SZH720593 TIX720593:TJD720593 TST720593:TSZ720593 UCP720593:UCV720593 UML720593:UMR720593 UWH720593:UWN720593 VGD720593:VGJ720593 VPZ720593:VQF720593 VZV720593:WAB720593 WJR720593:WJX720593 WTN720593:WTT720593 HB786129:HH786129 QX786129:RD786129 AAT786129:AAZ786129 AKP786129:AKV786129 AUL786129:AUR786129 BEH786129:BEN786129 BOD786129:BOJ786129 BXZ786129:BYF786129 CHV786129:CIB786129 CRR786129:CRX786129 DBN786129:DBT786129 DLJ786129:DLP786129 DVF786129:DVL786129 EFB786129:EFH786129 EOX786129:EPD786129 EYT786129:EYZ786129 FIP786129:FIV786129 FSL786129:FSR786129 GCH786129:GCN786129 GMD786129:GMJ786129 GVZ786129:GWF786129 HFV786129:HGB786129 HPR786129:HPX786129 HZN786129:HZT786129 IJJ786129:IJP786129 ITF786129:ITL786129 JDB786129:JDH786129 JMX786129:JND786129 JWT786129:JWZ786129 KGP786129:KGV786129 KQL786129:KQR786129 LAH786129:LAN786129 LKD786129:LKJ786129 LTZ786129:LUF786129 MDV786129:MEB786129 MNR786129:MNX786129 MXN786129:MXT786129 NHJ786129:NHP786129 NRF786129:NRL786129 OBB786129:OBH786129 OKX786129:OLD786129 OUT786129:OUZ786129 PEP786129:PEV786129 POL786129:POR786129 PYH786129:PYN786129 QID786129:QIJ786129 QRZ786129:QSF786129 RBV786129:RCB786129 RLR786129:RLX786129 RVN786129:RVT786129 SFJ786129:SFP786129 SPF786129:SPL786129 SZB786129:SZH786129 TIX786129:TJD786129 TST786129:TSZ786129 UCP786129:UCV786129 UML786129:UMR786129 UWH786129:UWN786129 VGD786129:VGJ786129 VPZ786129:VQF786129 VZV786129:WAB786129 WJR786129:WJX786129 WTN786129:WTT786129 HB851665:HH851665 QX851665:RD851665 AAT851665:AAZ851665 AKP851665:AKV851665 AUL851665:AUR851665 BEH851665:BEN851665 BOD851665:BOJ851665 BXZ851665:BYF851665 CHV851665:CIB851665 CRR851665:CRX851665 DBN851665:DBT851665 DLJ851665:DLP851665 DVF851665:DVL851665 EFB851665:EFH851665 EOX851665:EPD851665 EYT851665:EYZ851665 FIP851665:FIV851665 FSL851665:FSR851665 GCH851665:GCN851665 GMD851665:GMJ851665 GVZ851665:GWF851665 HFV851665:HGB851665 HPR851665:HPX851665 HZN851665:HZT851665 IJJ851665:IJP851665 ITF851665:ITL851665 JDB851665:JDH851665 JMX851665:JND851665 JWT851665:JWZ851665 KGP851665:KGV851665 KQL851665:KQR851665 LAH851665:LAN851665 LKD851665:LKJ851665 LTZ851665:LUF851665 MDV851665:MEB851665 MNR851665:MNX851665 MXN851665:MXT851665 NHJ851665:NHP851665 NRF851665:NRL851665 OBB851665:OBH851665 OKX851665:OLD851665 OUT851665:OUZ851665 PEP851665:PEV851665 POL851665:POR851665 PYH851665:PYN851665 QID851665:QIJ851665 QRZ851665:QSF851665 RBV851665:RCB851665 RLR851665:RLX851665 RVN851665:RVT851665 SFJ851665:SFP851665 SPF851665:SPL851665 SZB851665:SZH851665 TIX851665:TJD851665 TST851665:TSZ851665 UCP851665:UCV851665 UML851665:UMR851665 UWH851665:UWN851665 VGD851665:VGJ851665 VPZ851665:VQF851665 VZV851665:WAB851665 WJR851665:WJX851665 WTN851665:WTT851665 HB917201:HH917201 QX917201:RD917201 AAT917201:AAZ917201 AKP917201:AKV917201 AUL917201:AUR917201 BEH917201:BEN917201 BOD917201:BOJ917201 BXZ917201:BYF917201 CHV917201:CIB917201 CRR917201:CRX917201 DBN917201:DBT917201 DLJ917201:DLP917201 DVF917201:DVL917201 EFB917201:EFH917201 EOX917201:EPD917201 EYT917201:EYZ917201 FIP917201:FIV917201 FSL917201:FSR917201 GCH917201:GCN917201 GMD917201:GMJ917201 GVZ917201:GWF917201 HFV917201:HGB917201 HPR917201:HPX917201 HZN917201:HZT917201 IJJ917201:IJP917201 ITF917201:ITL917201 JDB917201:JDH917201 JMX917201:JND917201 JWT917201:JWZ917201 KGP917201:KGV917201 KQL917201:KQR917201 LAH917201:LAN917201 LKD917201:LKJ917201 LTZ917201:LUF917201 MDV917201:MEB917201 MNR917201:MNX917201 MXN917201:MXT917201 NHJ917201:NHP917201 NRF917201:NRL917201 OBB917201:OBH917201 OKX917201:OLD917201 OUT917201:OUZ917201 PEP917201:PEV917201 POL917201:POR917201 PYH917201:PYN917201 QID917201:QIJ917201 QRZ917201:QSF917201 RBV917201:RCB917201 RLR917201:RLX917201 RVN917201:RVT917201 SFJ917201:SFP917201 SPF917201:SPL917201 SZB917201:SZH917201 TIX917201:TJD917201 TST917201:TSZ917201 UCP917201:UCV917201 UML917201:UMR917201 UWH917201:UWN917201 VGD917201:VGJ917201 VPZ917201:VQF917201 VZV917201:WAB917201 WJR917201:WJX917201 WTN917201:WTT917201 HB982737:HH982737 QX982737:RD982737 AAT982737:AAZ982737 AKP982737:AKV982737 AUL982737:AUR982737 BEH982737:BEN982737 BOD982737:BOJ982737 BXZ982737:BYF982737 CHV982737:CIB982737 CRR982737:CRX982737 DBN982737:DBT982737 DLJ982737:DLP982737 DVF982737:DVL982737 EFB982737:EFH982737 EOX982737:EPD982737 EYT982737:EYZ982737 FIP982737:FIV982737 FSL982737:FSR982737 GCH982737:GCN982737 GMD982737:GMJ982737 GVZ982737:GWF982737 HFV982737:HGB982737 HPR982737:HPX982737 HZN982737:HZT982737 IJJ982737:IJP982737 ITF982737:ITL982737 JDB982737:JDH982737 JMX982737:JND982737 JWT982737:JWZ982737 KGP982737:KGV982737 KQL982737:KQR982737 LAH982737:LAN982737 LKD982737:LKJ982737 LTZ982737:LUF982737 MDV982737:MEB982737 MNR982737:MNX982737 MXN982737:MXT982737 NHJ982737:NHP982737 NRF982737:NRL982737 OBB982737:OBH982737 OKX982737:OLD982737 OUT982737:OUZ982737 PEP982737:PEV982737 POL982737:POR982737 PYH982737:PYN982737 QID982737:QIJ982737 QRZ982737:QSF982737 RBV982737:RCB982737 RLR982737:RLX982737 RVN982737:RVT982737 SFJ982737:SFP982737 SPF982737:SPL982737 SZB982737:SZH982737 TIX982737:TJD982737 TST982737:TSZ982737 UCP982737:UCV982737 UML982737:UMR982737 UWH982737:UWN982737 VGD982737:VGJ982737 VPZ982737:VQF982737 VZV982737:WAB982737 WJR982737:WJX982737 WTN982737:WTT982737 HD65239:HD65241 QZ65239:QZ65241 AAV65239:AAV65241 AKR65239:AKR65241 AUN65239:AUN65241 BEJ65239:BEJ65241 BOF65239:BOF65241 BYB65239:BYB65241 CHX65239:CHX65241 CRT65239:CRT65241 DBP65239:DBP65241 DLL65239:DLL65241 DVH65239:DVH65241 EFD65239:EFD65241 EOZ65239:EOZ65241 EYV65239:EYV65241 FIR65239:FIR65241 FSN65239:FSN65241 GCJ65239:GCJ65241 GMF65239:GMF65241 GWB65239:GWB65241 HFX65239:HFX65241 HPT65239:HPT65241 HZP65239:HZP65241 IJL65239:IJL65241 ITH65239:ITH65241 JDD65239:JDD65241 JMZ65239:JMZ65241 JWV65239:JWV65241 KGR65239:KGR65241 KQN65239:KQN65241 LAJ65239:LAJ65241 LKF65239:LKF65241 LUB65239:LUB65241 MDX65239:MDX65241 MNT65239:MNT65241 MXP65239:MXP65241 NHL65239:NHL65241 NRH65239:NRH65241 OBD65239:OBD65241 OKZ65239:OKZ65241 OUV65239:OUV65241 PER65239:PER65241 PON65239:PON65241 PYJ65239:PYJ65241 QIF65239:QIF65241 QSB65239:QSB65241 RBX65239:RBX65241 RLT65239:RLT65241 RVP65239:RVP65241 SFL65239:SFL65241 SPH65239:SPH65241 SZD65239:SZD65241 TIZ65239:TIZ65241 TSV65239:TSV65241 UCR65239:UCR65241 UMN65239:UMN65241 UWJ65239:UWJ65241 VGF65239:VGF65241 VQB65239:VQB65241 VZX65239:VZX65241 WJT65239:WJT65241 WTP65239:WTP65241 HD130775:HD130777 QZ130775:QZ130777 AAV130775:AAV130777 AKR130775:AKR130777 AUN130775:AUN130777 BEJ130775:BEJ130777 BOF130775:BOF130777 BYB130775:BYB130777 CHX130775:CHX130777 CRT130775:CRT130777 DBP130775:DBP130777 DLL130775:DLL130777 DVH130775:DVH130777 EFD130775:EFD130777 EOZ130775:EOZ130777 EYV130775:EYV130777 FIR130775:FIR130777 FSN130775:FSN130777 GCJ130775:GCJ130777 GMF130775:GMF130777 GWB130775:GWB130777 HFX130775:HFX130777 HPT130775:HPT130777 HZP130775:HZP130777 IJL130775:IJL130777 ITH130775:ITH130777 JDD130775:JDD130777 JMZ130775:JMZ130777 JWV130775:JWV130777 KGR130775:KGR130777 KQN130775:KQN130777 LAJ130775:LAJ130777 LKF130775:LKF130777 LUB130775:LUB130777 MDX130775:MDX130777 MNT130775:MNT130777 MXP130775:MXP130777 NHL130775:NHL130777 NRH130775:NRH130777 OBD130775:OBD130777 OKZ130775:OKZ130777 OUV130775:OUV130777 PER130775:PER130777 PON130775:PON130777 PYJ130775:PYJ130777 QIF130775:QIF130777 QSB130775:QSB130777 RBX130775:RBX130777 RLT130775:RLT130777 RVP130775:RVP130777 SFL130775:SFL130777 SPH130775:SPH130777 SZD130775:SZD130777 TIZ130775:TIZ130777 TSV130775:TSV130777 UCR130775:UCR130777 UMN130775:UMN130777 UWJ130775:UWJ130777 VGF130775:VGF130777 VQB130775:VQB130777 VZX130775:VZX130777 WJT130775:WJT130777 WTP130775:WTP130777 HD196311:HD196313 QZ196311:QZ196313 AAV196311:AAV196313 AKR196311:AKR196313 AUN196311:AUN196313 BEJ196311:BEJ196313 BOF196311:BOF196313 BYB196311:BYB196313 CHX196311:CHX196313 CRT196311:CRT196313 DBP196311:DBP196313 DLL196311:DLL196313 DVH196311:DVH196313 EFD196311:EFD196313 EOZ196311:EOZ196313 EYV196311:EYV196313 FIR196311:FIR196313 FSN196311:FSN196313 GCJ196311:GCJ196313 GMF196311:GMF196313 GWB196311:GWB196313 HFX196311:HFX196313 HPT196311:HPT196313 HZP196311:HZP196313 IJL196311:IJL196313 ITH196311:ITH196313 JDD196311:JDD196313 JMZ196311:JMZ196313 JWV196311:JWV196313 KGR196311:KGR196313 KQN196311:KQN196313 LAJ196311:LAJ196313 LKF196311:LKF196313 LUB196311:LUB196313 MDX196311:MDX196313 MNT196311:MNT196313 MXP196311:MXP196313 NHL196311:NHL196313 NRH196311:NRH196313 OBD196311:OBD196313 OKZ196311:OKZ196313 OUV196311:OUV196313 PER196311:PER196313 PON196311:PON196313 PYJ196311:PYJ196313 QIF196311:QIF196313 QSB196311:QSB196313 RBX196311:RBX196313 RLT196311:RLT196313 RVP196311:RVP196313 SFL196311:SFL196313 SPH196311:SPH196313 SZD196311:SZD196313 TIZ196311:TIZ196313 TSV196311:TSV196313 UCR196311:UCR196313 UMN196311:UMN196313 UWJ196311:UWJ196313 VGF196311:VGF196313 VQB196311:VQB196313 VZX196311:VZX196313 WJT196311:WJT196313 WTP196311:WTP196313 HD261847:HD261849 QZ261847:QZ261849 AAV261847:AAV261849 AKR261847:AKR261849 AUN261847:AUN261849 BEJ261847:BEJ261849 BOF261847:BOF261849 BYB261847:BYB261849 CHX261847:CHX261849 CRT261847:CRT261849 DBP261847:DBP261849 DLL261847:DLL261849 DVH261847:DVH261849 EFD261847:EFD261849 EOZ261847:EOZ261849 EYV261847:EYV261849 FIR261847:FIR261849 FSN261847:FSN261849 GCJ261847:GCJ261849 GMF261847:GMF261849 GWB261847:GWB261849 HFX261847:HFX261849 HPT261847:HPT261849 HZP261847:HZP261849 IJL261847:IJL261849 ITH261847:ITH261849 JDD261847:JDD261849 JMZ261847:JMZ261849 JWV261847:JWV261849 KGR261847:KGR261849 KQN261847:KQN261849 LAJ261847:LAJ261849 LKF261847:LKF261849 LUB261847:LUB261849 MDX261847:MDX261849 MNT261847:MNT261849 MXP261847:MXP261849 NHL261847:NHL261849 NRH261847:NRH261849 OBD261847:OBD261849 OKZ261847:OKZ261849 OUV261847:OUV261849 PER261847:PER261849 PON261847:PON261849 PYJ261847:PYJ261849 QIF261847:QIF261849 QSB261847:QSB261849 RBX261847:RBX261849 RLT261847:RLT261849 RVP261847:RVP261849 SFL261847:SFL261849 SPH261847:SPH261849 SZD261847:SZD261849 TIZ261847:TIZ261849 TSV261847:TSV261849 UCR261847:UCR261849 UMN261847:UMN261849 UWJ261847:UWJ261849 VGF261847:VGF261849 VQB261847:VQB261849 VZX261847:VZX261849 WJT261847:WJT261849 WTP261847:WTP261849 HD327383:HD327385 QZ327383:QZ327385 AAV327383:AAV327385 AKR327383:AKR327385 AUN327383:AUN327385 BEJ327383:BEJ327385 BOF327383:BOF327385 BYB327383:BYB327385 CHX327383:CHX327385 CRT327383:CRT327385 DBP327383:DBP327385 DLL327383:DLL327385 DVH327383:DVH327385 EFD327383:EFD327385 EOZ327383:EOZ327385 EYV327383:EYV327385 FIR327383:FIR327385 FSN327383:FSN327385 GCJ327383:GCJ327385 GMF327383:GMF327385 GWB327383:GWB327385 HFX327383:HFX327385 HPT327383:HPT327385 HZP327383:HZP327385 IJL327383:IJL327385 ITH327383:ITH327385 JDD327383:JDD327385 JMZ327383:JMZ327385 JWV327383:JWV327385 KGR327383:KGR327385 KQN327383:KQN327385 LAJ327383:LAJ327385 LKF327383:LKF327385 LUB327383:LUB327385 MDX327383:MDX327385 MNT327383:MNT327385 MXP327383:MXP327385 NHL327383:NHL327385 NRH327383:NRH327385 OBD327383:OBD327385 OKZ327383:OKZ327385 OUV327383:OUV327385 PER327383:PER327385 PON327383:PON327385 PYJ327383:PYJ327385 QIF327383:QIF327385 QSB327383:QSB327385 RBX327383:RBX327385 RLT327383:RLT327385 RVP327383:RVP327385 SFL327383:SFL327385 SPH327383:SPH327385 SZD327383:SZD327385 TIZ327383:TIZ327385 TSV327383:TSV327385 UCR327383:UCR327385 UMN327383:UMN327385 UWJ327383:UWJ327385 VGF327383:VGF327385 VQB327383:VQB327385 VZX327383:VZX327385 WJT327383:WJT327385 WTP327383:WTP327385 HD392919:HD392921 QZ392919:QZ392921 AAV392919:AAV392921 AKR392919:AKR392921 AUN392919:AUN392921 BEJ392919:BEJ392921 BOF392919:BOF392921 BYB392919:BYB392921 CHX392919:CHX392921 CRT392919:CRT392921 DBP392919:DBP392921 DLL392919:DLL392921 DVH392919:DVH392921 EFD392919:EFD392921 EOZ392919:EOZ392921 EYV392919:EYV392921 FIR392919:FIR392921 FSN392919:FSN392921 GCJ392919:GCJ392921 GMF392919:GMF392921 GWB392919:GWB392921 HFX392919:HFX392921 HPT392919:HPT392921 HZP392919:HZP392921 IJL392919:IJL392921 ITH392919:ITH392921 JDD392919:JDD392921 JMZ392919:JMZ392921 JWV392919:JWV392921 KGR392919:KGR392921 KQN392919:KQN392921 LAJ392919:LAJ392921 LKF392919:LKF392921 LUB392919:LUB392921 MDX392919:MDX392921 MNT392919:MNT392921 MXP392919:MXP392921 NHL392919:NHL392921 NRH392919:NRH392921 OBD392919:OBD392921 OKZ392919:OKZ392921 OUV392919:OUV392921 PER392919:PER392921 PON392919:PON392921 PYJ392919:PYJ392921 QIF392919:QIF392921 QSB392919:QSB392921 RBX392919:RBX392921 RLT392919:RLT392921 RVP392919:RVP392921 SFL392919:SFL392921 SPH392919:SPH392921 SZD392919:SZD392921 TIZ392919:TIZ392921 TSV392919:TSV392921 UCR392919:UCR392921 UMN392919:UMN392921 UWJ392919:UWJ392921 VGF392919:VGF392921 VQB392919:VQB392921 VZX392919:VZX392921 WJT392919:WJT392921 WTP392919:WTP392921 HD458455:HD458457 QZ458455:QZ458457 AAV458455:AAV458457 AKR458455:AKR458457 AUN458455:AUN458457 BEJ458455:BEJ458457 BOF458455:BOF458457 BYB458455:BYB458457 CHX458455:CHX458457 CRT458455:CRT458457 DBP458455:DBP458457 DLL458455:DLL458457 DVH458455:DVH458457 EFD458455:EFD458457 EOZ458455:EOZ458457 EYV458455:EYV458457 FIR458455:FIR458457 FSN458455:FSN458457 GCJ458455:GCJ458457 GMF458455:GMF458457 GWB458455:GWB458457 HFX458455:HFX458457 HPT458455:HPT458457 HZP458455:HZP458457 IJL458455:IJL458457 ITH458455:ITH458457 JDD458455:JDD458457 JMZ458455:JMZ458457 JWV458455:JWV458457 KGR458455:KGR458457 KQN458455:KQN458457 LAJ458455:LAJ458457 LKF458455:LKF458457 LUB458455:LUB458457 MDX458455:MDX458457 MNT458455:MNT458457 MXP458455:MXP458457 NHL458455:NHL458457 NRH458455:NRH458457 OBD458455:OBD458457 OKZ458455:OKZ458457 OUV458455:OUV458457 PER458455:PER458457 PON458455:PON458457 PYJ458455:PYJ458457 QIF458455:QIF458457 QSB458455:QSB458457 RBX458455:RBX458457 RLT458455:RLT458457 RVP458455:RVP458457 SFL458455:SFL458457 SPH458455:SPH458457 SZD458455:SZD458457 TIZ458455:TIZ458457 TSV458455:TSV458457 UCR458455:UCR458457 UMN458455:UMN458457 UWJ458455:UWJ458457 VGF458455:VGF458457 VQB458455:VQB458457 VZX458455:VZX458457 WJT458455:WJT458457 WTP458455:WTP458457 HD523991:HD523993 QZ523991:QZ523993 AAV523991:AAV523993 AKR523991:AKR523993 AUN523991:AUN523993 BEJ523991:BEJ523993 BOF523991:BOF523993 BYB523991:BYB523993 CHX523991:CHX523993 CRT523991:CRT523993 DBP523991:DBP523993 DLL523991:DLL523993 DVH523991:DVH523993 EFD523991:EFD523993 EOZ523991:EOZ523993 EYV523991:EYV523993 FIR523991:FIR523993 FSN523991:FSN523993 GCJ523991:GCJ523993 GMF523991:GMF523993 GWB523991:GWB523993 HFX523991:HFX523993 HPT523991:HPT523993 HZP523991:HZP523993 IJL523991:IJL523993 ITH523991:ITH523993 JDD523991:JDD523993 JMZ523991:JMZ523993 JWV523991:JWV523993 KGR523991:KGR523993 KQN523991:KQN523993 LAJ523991:LAJ523993 LKF523991:LKF523993 LUB523991:LUB523993 MDX523991:MDX523993 MNT523991:MNT523993 MXP523991:MXP523993 NHL523991:NHL523993 NRH523991:NRH523993 OBD523991:OBD523993 OKZ523991:OKZ523993 OUV523991:OUV523993 PER523991:PER523993 PON523991:PON523993 PYJ523991:PYJ523993 QIF523991:QIF523993 QSB523991:QSB523993 RBX523991:RBX523993 RLT523991:RLT523993 RVP523991:RVP523993 SFL523991:SFL523993 SPH523991:SPH523993 SZD523991:SZD523993 TIZ523991:TIZ523993 TSV523991:TSV523993 UCR523991:UCR523993 UMN523991:UMN523993 UWJ523991:UWJ523993 VGF523991:VGF523993 VQB523991:VQB523993 VZX523991:VZX523993 WJT523991:WJT523993 WTP523991:WTP523993 HD589527:HD589529 QZ589527:QZ589529 AAV589527:AAV589529 AKR589527:AKR589529 AUN589527:AUN589529 BEJ589527:BEJ589529 BOF589527:BOF589529 BYB589527:BYB589529 CHX589527:CHX589529 CRT589527:CRT589529 DBP589527:DBP589529 DLL589527:DLL589529 DVH589527:DVH589529 EFD589527:EFD589529 EOZ589527:EOZ589529 EYV589527:EYV589529 FIR589527:FIR589529 FSN589527:FSN589529 GCJ589527:GCJ589529 GMF589527:GMF589529 GWB589527:GWB589529 HFX589527:HFX589529 HPT589527:HPT589529 HZP589527:HZP589529 IJL589527:IJL589529 ITH589527:ITH589529 JDD589527:JDD589529 JMZ589527:JMZ589529 JWV589527:JWV589529 KGR589527:KGR589529 KQN589527:KQN589529 LAJ589527:LAJ589529 LKF589527:LKF589529 LUB589527:LUB589529 MDX589527:MDX589529 MNT589527:MNT589529 MXP589527:MXP589529 NHL589527:NHL589529 NRH589527:NRH589529 OBD589527:OBD589529 OKZ589527:OKZ589529 OUV589527:OUV589529 PER589527:PER589529 PON589527:PON589529 PYJ589527:PYJ589529 QIF589527:QIF589529 QSB589527:QSB589529 RBX589527:RBX589529 RLT589527:RLT589529 RVP589527:RVP589529 SFL589527:SFL589529 SPH589527:SPH589529 SZD589527:SZD589529 TIZ589527:TIZ589529 TSV589527:TSV589529 UCR589527:UCR589529 UMN589527:UMN589529 UWJ589527:UWJ589529 VGF589527:VGF589529 VQB589527:VQB589529 VZX589527:VZX589529 WJT589527:WJT589529 WTP589527:WTP589529 HD655063:HD655065 QZ655063:QZ655065 AAV655063:AAV655065 AKR655063:AKR655065 AUN655063:AUN655065 BEJ655063:BEJ655065 BOF655063:BOF655065 BYB655063:BYB655065 CHX655063:CHX655065 CRT655063:CRT655065 DBP655063:DBP655065 DLL655063:DLL655065 DVH655063:DVH655065 EFD655063:EFD655065 EOZ655063:EOZ655065 EYV655063:EYV655065 FIR655063:FIR655065 FSN655063:FSN655065 GCJ655063:GCJ655065 GMF655063:GMF655065 GWB655063:GWB655065 HFX655063:HFX655065 HPT655063:HPT655065 HZP655063:HZP655065 IJL655063:IJL655065 ITH655063:ITH655065 JDD655063:JDD655065 JMZ655063:JMZ655065 JWV655063:JWV655065 KGR655063:KGR655065 KQN655063:KQN655065 LAJ655063:LAJ655065 LKF655063:LKF655065 LUB655063:LUB655065 MDX655063:MDX655065 MNT655063:MNT655065 MXP655063:MXP655065 NHL655063:NHL655065 NRH655063:NRH655065 OBD655063:OBD655065 OKZ655063:OKZ655065 OUV655063:OUV655065 PER655063:PER655065 PON655063:PON655065 PYJ655063:PYJ655065 QIF655063:QIF655065 QSB655063:QSB655065 RBX655063:RBX655065 RLT655063:RLT655065 RVP655063:RVP655065 SFL655063:SFL655065 SPH655063:SPH655065 SZD655063:SZD655065 TIZ655063:TIZ655065 TSV655063:TSV655065 UCR655063:UCR655065 UMN655063:UMN655065 UWJ655063:UWJ655065 VGF655063:VGF655065 VQB655063:VQB655065 VZX655063:VZX655065 WJT655063:WJT655065 WTP655063:WTP655065 HD720599:HD720601 QZ720599:QZ720601 AAV720599:AAV720601 AKR720599:AKR720601 AUN720599:AUN720601 BEJ720599:BEJ720601 BOF720599:BOF720601 BYB720599:BYB720601 CHX720599:CHX720601 CRT720599:CRT720601 DBP720599:DBP720601 DLL720599:DLL720601 DVH720599:DVH720601 EFD720599:EFD720601 EOZ720599:EOZ720601 EYV720599:EYV720601 FIR720599:FIR720601 FSN720599:FSN720601 GCJ720599:GCJ720601 GMF720599:GMF720601 GWB720599:GWB720601 HFX720599:HFX720601 HPT720599:HPT720601 HZP720599:HZP720601 IJL720599:IJL720601 ITH720599:ITH720601 JDD720599:JDD720601 JMZ720599:JMZ720601 JWV720599:JWV720601 KGR720599:KGR720601 KQN720599:KQN720601 LAJ720599:LAJ720601 LKF720599:LKF720601 LUB720599:LUB720601 MDX720599:MDX720601 MNT720599:MNT720601 MXP720599:MXP720601 NHL720599:NHL720601 NRH720599:NRH720601 OBD720599:OBD720601 OKZ720599:OKZ720601 OUV720599:OUV720601 PER720599:PER720601 PON720599:PON720601 PYJ720599:PYJ720601 QIF720599:QIF720601 QSB720599:QSB720601 RBX720599:RBX720601 RLT720599:RLT720601 RVP720599:RVP720601 SFL720599:SFL720601 SPH720599:SPH720601 SZD720599:SZD720601 TIZ720599:TIZ720601 TSV720599:TSV720601 UCR720599:UCR720601 UMN720599:UMN720601 UWJ720599:UWJ720601 VGF720599:VGF720601 VQB720599:VQB720601 VZX720599:VZX720601 WJT720599:WJT720601 WTP720599:WTP720601 HD786135:HD786137 QZ786135:QZ786137 AAV786135:AAV786137 AKR786135:AKR786137 AUN786135:AUN786137 BEJ786135:BEJ786137 BOF786135:BOF786137 BYB786135:BYB786137 CHX786135:CHX786137 CRT786135:CRT786137 DBP786135:DBP786137 DLL786135:DLL786137 DVH786135:DVH786137 EFD786135:EFD786137 EOZ786135:EOZ786137 EYV786135:EYV786137 FIR786135:FIR786137 FSN786135:FSN786137 GCJ786135:GCJ786137 GMF786135:GMF786137 GWB786135:GWB786137 HFX786135:HFX786137 HPT786135:HPT786137 HZP786135:HZP786137 IJL786135:IJL786137 ITH786135:ITH786137 JDD786135:JDD786137 JMZ786135:JMZ786137 JWV786135:JWV786137 KGR786135:KGR786137 KQN786135:KQN786137 LAJ786135:LAJ786137 LKF786135:LKF786137 LUB786135:LUB786137 MDX786135:MDX786137 MNT786135:MNT786137 MXP786135:MXP786137 NHL786135:NHL786137 NRH786135:NRH786137 OBD786135:OBD786137 OKZ786135:OKZ786137 OUV786135:OUV786137 PER786135:PER786137 PON786135:PON786137 PYJ786135:PYJ786137 QIF786135:QIF786137 QSB786135:QSB786137 RBX786135:RBX786137 RLT786135:RLT786137 RVP786135:RVP786137 SFL786135:SFL786137 SPH786135:SPH786137 SZD786135:SZD786137 TIZ786135:TIZ786137 TSV786135:TSV786137 UCR786135:UCR786137 UMN786135:UMN786137 UWJ786135:UWJ786137 VGF786135:VGF786137 VQB786135:VQB786137 VZX786135:VZX786137 WJT786135:WJT786137 WTP786135:WTP786137 HD851671:HD851673 QZ851671:QZ851673 AAV851671:AAV851673 AKR851671:AKR851673 AUN851671:AUN851673 BEJ851671:BEJ851673 BOF851671:BOF851673 BYB851671:BYB851673 CHX851671:CHX851673 CRT851671:CRT851673 DBP851671:DBP851673 DLL851671:DLL851673 DVH851671:DVH851673 EFD851671:EFD851673 EOZ851671:EOZ851673 EYV851671:EYV851673 FIR851671:FIR851673 FSN851671:FSN851673 GCJ851671:GCJ851673 GMF851671:GMF851673 GWB851671:GWB851673 HFX851671:HFX851673 HPT851671:HPT851673 HZP851671:HZP851673 IJL851671:IJL851673 ITH851671:ITH851673 JDD851671:JDD851673 JMZ851671:JMZ851673 JWV851671:JWV851673 KGR851671:KGR851673 KQN851671:KQN851673 LAJ851671:LAJ851673 LKF851671:LKF851673 LUB851671:LUB851673 MDX851671:MDX851673 MNT851671:MNT851673 MXP851671:MXP851673 NHL851671:NHL851673 NRH851671:NRH851673 OBD851671:OBD851673 OKZ851671:OKZ851673 OUV851671:OUV851673 PER851671:PER851673 PON851671:PON851673 PYJ851671:PYJ851673 QIF851671:QIF851673 QSB851671:QSB851673 RBX851671:RBX851673 RLT851671:RLT851673 RVP851671:RVP851673 SFL851671:SFL851673 SPH851671:SPH851673 SZD851671:SZD851673 TIZ851671:TIZ851673 TSV851671:TSV851673 UCR851671:UCR851673 UMN851671:UMN851673 UWJ851671:UWJ851673 VGF851671:VGF851673 VQB851671:VQB851673 VZX851671:VZX851673 WJT851671:WJT851673 WTP851671:WTP851673 HD917207:HD917209 QZ917207:QZ917209 AAV917207:AAV917209 AKR917207:AKR917209 AUN917207:AUN917209 BEJ917207:BEJ917209 BOF917207:BOF917209 BYB917207:BYB917209 CHX917207:CHX917209 CRT917207:CRT917209 DBP917207:DBP917209 DLL917207:DLL917209 DVH917207:DVH917209 EFD917207:EFD917209 EOZ917207:EOZ917209 EYV917207:EYV917209 FIR917207:FIR917209 FSN917207:FSN917209 GCJ917207:GCJ917209 GMF917207:GMF917209 GWB917207:GWB917209 HFX917207:HFX917209 HPT917207:HPT917209 HZP917207:HZP917209 IJL917207:IJL917209 ITH917207:ITH917209 JDD917207:JDD917209 JMZ917207:JMZ917209 JWV917207:JWV917209 KGR917207:KGR917209 KQN917207:KQN917209 LAJ917207:LAJ917209 LKF917207:LKF917209 LUB917207:LUB917209 MDX917207:MDX917209 MNT917207:MNT917209 MXP917207:MXP917209 NHL917207:NHL917209 NRH917207:NRH917209 OBD917207:OBD917209 OKZ917207:OKZ917209 OUV917207:OUV917209 PER917207:PER917209 PON917207:PON917209 PYJ917207:PYJ917209 QIF917207:QIF917209 QSB917207:QSB917209 RBX917207:RBX917209 RLT917207:RLT917209 RVP917207:RVP917209 SFL917207:SFL917209 SPH917207:SPH917209 SZD917207:SZD917209 TIZ917207:TIZ917209 TSV917207:TSV917209 UCR917207:UCR917209 UMN917207:UMN917209 UWJ917207:UWJ917209 VGF917207:VGF917209 VQB917207:VQB917209 VZX917207:VZX917209 WJT917207:WJT917209 WTP917207:WTP917209 HD982743:HD982745 QZ982743:QZ982745 AAV982743:AAV982745 AKR982743:AKR982745 AUN982743:AUN982745 BEJ982743:BEJ982745 BOF982743:BOF982745 BYB982743:BYB982745 CHX982743:CHX982745 CRT982743:CRT982745 DBP982743:DBP982745 DLL982743:DLL982745 DVH982743:DVH982745 EFD982743:EFD982745 EOZ982743:EOZ982745 EYV982743:EYV982745 FIR982743:FIR982745 FSN982743:FSN982745 GCJ982743:GCJ982745 GMF982743:GMF982745 GWB982743:GWB982745 HFX982743:HFX982745 HPT982743:HPT982745 HZP982743:HZP982745 IJL982743:IJL982745 ITH982743:ITH982745 JDD982743:JDD982745 JMZ982743:JMZ982745 JWV982743:JWV982745 KGR982743:KGR982745 KQN982743:KQN982745 LAJ982743:LAJ982745 LKF982743:LKF982745 LUB982743:LUB982745 MDX982743:MDX982745 MNT982743:MNT982745 MXP982743:MXP982745 NHL982743:NHL982745 NRH982743:NRH982745 OBD982743:OBD982745 OKZ982743:OKZ982745 OUV982743:OUV982745 PER982743:PER982745 PON982743:PON982745 PYJ982743:PYJ982745 QIF982743:QIF982745 QSB982743:QSB982745 RBX982743:RBX982745 RLT982743:RLT982745 RVP982743:RVP982745 SFL982743:SFL982745 SPH982743:SPH982745 SZD982743:SZD982745 TIZ982743:TIZ982745 TSV982743:TSV982745 UCR982743:UCR982745 UMN982743:UMN982745 UWJ982743:UWJ982745 VGF982743:VGF982745 VQB982743:VQB982745 VZX982743:VZX982745 WJT982743:WJT982745 WTP982743:WTP982745 HR65239:HR65241 RN65239:RN65241 ABJ65239:ABJ65241 ALF65239:ALF65241 AVB65239:AVB65241 BEX65239:BEX65241 BOT65239:BOT65241 BYP65239:BYP65241 CIL65239:CIL65241 CSH65239:CSH65241 DCD65239:DCD65241 DLZ65239:DLZ65241 DVV65239:DVV65241 EFR65239:EFR65241 EPN65239:EPN65241 EZJ65239:EZJ65241 FJF65239:FJF65241 FTB65239:FTB65241 GCX65239:GCX65241 GMT65239:GMT65241 GWP65239:GWP65241 HGL65239:HGL65241 HQH65239:HQH65241 IAD65239:IAD65241 IJZ65239:IJZ65241 ITV65239:ITV65241 JDR65239:JDR65241 JNN65239:JNN65241 JXJ65239:JXJ65241 KHF65239:KHF65241 KRB65239:KRB65241 LAX65239:LAX65241 LKT65239:LKT65241 LUP65239:LUP65241 MEL65239:MEL65241 MOH65239:MOH65241 MYD65239:MYD65241 NHZ65239:NHZ65241 NRV65239:NRV65241 OBR65239:OBR65241 OLN65239:OLN65241 OVJ65239:OVJ65241 PFF65239:PFF65241 PPB65239:PPB65241 PYX65239:PYX65241 QIT65239:QIT65241 QSP65239:QSP65241 RCL65239:RCL65241 RMH65239:RMH65241 RWD65239:RWD65241 SFZ65239:SFZ65241 SPV65239:SPV65241 SZR65239:SZR65241 TJN65239:TJN65241 TTJ65239:TTJ65241 UDF65239:UDF65241 UNB65239:UNB65241 UWX65239:UWX65241 VGT65239:VGT65241 VQP65239:VQP65241 WAL65239:WAL65241 WKH65239:WKH65241 WUD65239:WUD65241 HR130775:HR130777 RN130775:RN130777 ABJ130775:ABJ130777 ALF130775:ALF130777 AVB130775:AVB130777 BEX130775:BEX130777 BOT130775:BOT130777 BYP130775:BYP130777 CIL130775:CIL130777 CSH130775:CSH130777 DCD130775:DCD130777 DLZ130775:DLZ130777 DVV130775:DVV130777 EFR130775:EFR130777 EPN130775:EPN130777 EZJ130775:EZJ130777 FJF130775:FJF130777 FTB130775:FTB130777 GCX130775:GCX130777 GMT130775:GMT130777 GWP130775:GWP130777 HGL130775:HGL130777 HQH130775:HQH130777 IAD130775:IAD130777 IJZ130775:IJZ130777 ITV130775:ITV130777 JDR130775:JDR130777 JNN130775:JNN130777 JXJ130775:JXJ130777 KHF130775:KHF130777 KRB130775:KRB130777 LAX130775:LAX130777 LKT130775:LKT130777 LUP130775:LUP130777 MEL130775:MEL130777 MOH130775:MOH130777 MYD130775:MYD130777 NHZ130775:NHZ130777 NRV130775:NRV130777 OBR130775:OBR130777 OLN130775:OLN130777 OVJ130775:OVJ130777 PFF130775:PFF130777 PPB130775:PPB130777 PYX130775:PYX130777 QIT130775:QIT130777 QSP130775:QSP130777 RCL130775:RCL130777 RMH130775:RMH130777 RWD130775:RWD130777 SFZ130775:SFZ130777 SPV130775:SPV130777 SZR130775:SZR130777 TJN130775:TJN130777 TTJ130775:TTJ130777 UDF130775:UDF130777 UNB130775:UNB130777 UWX130775:UWX130777 VGT130775:VGT130777 VQP130775:VQP130777 WAL130775:WAL130777 WKH130775:WKH130777 WUD130775:WUD130777 HR196311:HR196313 RN196311:RN196313 ABJ196311:ABJ196313 ALF196311:ALF196313 AVB196311:AVB196313 BEX196311:BEX196313 BOT196311:BOT196313 BYP196311:BYP196313 CIL196311:CIL196313 CSH196311:CSH196313 DCD196311:DCD196313 DLZ196311:DLZ196313 DVV196311:DVV196313 EFR196311:EFR196313 EPN196311:EPN196313 EZJ196311:EZJ196313 FJF196311:FJF196313 FTB196311:FTB196313 GCX196311:GCX196313 GMT196311:GMT196313 GWP196311:GWP196313 HGL196311:HGL196313 HQH196311:HQH196313 IAD196311:IAD196313 IJZ196311:IJZ196313 ITV196311:ITV196313 JDR196311:JDR196313 JNN196311:JNN196313 JXJ196311:JXJ196313 KHF196311:KHF196313 KRB196311:KRB196313 LAX196311:LAX196313 LKT196311:LKT196313 LUP196311:LUP196313 MEL196311:MEL196313 MOH196311:MOH196313 MYD196311:MYD196313 NHZ196311:NHZ196313 NRV196311:NRV196313 OBR196311:OBR196313 OLN196311:OLN196313 OVJ196311:OVJ196313 PFF196311:PFF196313 PPB196311:PPB196313 PYX196311:PYX196313 QIT196311:QIT196313 QSP196311:QSP196313 RCL196311:RCL196313 RMH196311:RMH196313 RWD196311:RWD196313 SFZ196311:SFZ196313 SPV196311:SPV196313 SZR196311:SZR196313 TJN196311:TJN196313 TTJ196311:TTJ196313 UDF196311:UDF196313 UNB196311:UNB196313 UWX196311:UWX196313 VGT196311:VGT196313 VQP196311:VQP196313 WAL196311:WAL196313 WKH196311:WKH196313 WUD196311:WUD196313 HR261847:HR261849 RN261847:RN261849 ABJ261847:ABJ261849 ALF261847:ALF261849 AVB261847:AVB261849 BEX261847:BEX261849 BOT261847:BOT261849 BYP261847:BYP261849 CIL261847:CIL261849 CSH261847:CSH261849 DCD261847:DCD261849 DLZ261847:DLZ261849 DVV261847:DVV261849 EFR261847:EFR261849 EPN261847:EPN261849 EZJ261847:EZJ261849 FJF261847:FJF261849 FTB261847:FTB261849 GCX261847:GCX261849 GMT261847:GMT261849 GWP261847:GWP261849 HGL261847:HGL261849 HQH261847:HQH261849 IAD261847:IAD261849 IJZ261847:IJZ261849 ITV261847:ITV261849 JDR261847:JDR261849 JNN261847:JNN261849 JXJ261847:JXJ261849 KHF261847:KHF261849 KRB261847:KRB261849 LAX261847:LAX261849 LKT261847:LKT261849 LUP261847:LUP261849 MEL261847:MEL261849 MOH261847:MOH261849 MYD261847:MYD261849 NHZ261847:NHZ261849 NRV261847:NRV261849 OBR261847:OBR261849 OLN261847:OLN261849 OVJ261847:OVJ261849 PFF261847:PFF261849 PPB261847:PPB261849 PYX261847:PYX261849 QIT261847:QIT261849 QSP261847:QSP261849 RCL261847:RCL261849 RMH261847:RMH261849 RWD261847:RWD261849 SFZ261847:SFZ261849 SPV261847:SPV261849 SZR261847:SZR261849 TJN261847:TJN261849 TTJ261847:TTJ261849 UDF261847:UDF261849 UNB261847:UNB261849 UWX261847:UWX261849 VGT261847:VGT261849 VQP261847:VQP261849 WAL261847:WAL261849 WKH261847:WKH261849 WUD261847:WUD261849 HR327383:HR327385 RN327383:RN327385 ABJ327383:ABJ327385 ALF327383:ALF327385 AVB327383:AVB327385 BEX327383:BEX327385 BOT327383:BOT327385 BYP327383:BYP327385 CIL327383:CIL327385 CSH327383:CSH327385 DCD327383:DCD327385 DLZ327383:DLZ327385 DVV327383:DVV327385 EFR327383:EFR327385 EPN327383:EPN327385 EZJ327383:EZJ327385 FJF327383:FJF327385 FTB327383:FTB327385 GCX327383:GCX327385 GMT327383:GMT327385 GWP327383:GWP327385 HGL327383:HGL327385 HQH327383:HQH327385 IAD327383:IAD327385 IJZ327383:IJZ327385 ITV327383:ITV327385 JDR327383:JDR327385 JNN327383:JNN327385 JXJ327383:JXJ327385 KHF327383:KHF327385 KRB327383:KRB327385 LAX327383:LAX327385 LKT327383:LKT327385 LUP327383:LUP327385 MEL327383:MEL327385 MOH327383:MOH327385 MYD327383:MYD327385 NHZ327383:NHZ327385 NRV327383:NRV327385 OBR327383:OBR327385 OLN327383:OLN327385 OVJ327383:OVJ327385 PFF327383:PFF327385 PPB327383:PPB327385 PYX327383:PYX327385 QIT327383:QIT327385 QSP327383:QSP327385 RCL327383:RCL327385 RMH327383:RMH327385 RWD327383:RWD327385 SFZ327383:SFZ327385 SPV327383:SPV327385 SZR327383:SZR327385 TJN327383:TJN327385 TTJ327383:TTJ327385 UDF327383:UDF327385 UNB327383:UNB327385 UWX327383:UWX327385 VGT327383:VGT327385 VQP327383:VQP327385 WAL327383:WAL327385 WKH327383:WKH327385 WUD327383:WUD327385 HR392919:HR392921 RN392919:RN392921 ABJ392919:ABJ392921 ALF392919:ALF392921 AVB392919:AVB392921 BEX392919:BEX392921 BOT392919:BOT392921 BYP392919:BYP392921 CIL392919:CIL392921 CSH392919:CSH392921 DCD392919:DCD392921 DLZ392919:DLZ392921 DVV392919:DVV392921 EFR392919:EFR392921 EPN392919:EPN392921 EZJ392919:EZJ392921 FJF392919:FJF392921 FTB392919:FTB392921 GCX392919:GCX392921 GMT392919:GMT392921 GWP392919:GWP392921 HGL392919:HGL392921 HQH392919:HQH392921 IAD392919:IAD392921 IJZ392919:IJZ392921 ITV392919:ITV392921 JDR392919:JDR392921 JNN392919:JNN392921 JXJ392919:JXJ392921 KHF392919:KHF392921 KRB392919:KRB392921 LAX392919:LAX392921 LKT392919:LKT392921 LUP392919:LUP392921 MEL392919:MEL392921 MOH392919:MOH392921 MYD392919:MYD392921 NHZ392919:NHZ392921 NRV392919:NRV392921 OBR392919:OBR392921 OLN392919:OLN392921 OVJ392919:OVJ392921 PFF392919:PFF392921 PPB392919:PPB392921 PYX392919:PYX392921 QIT392919:QIT392921 QSP392919:QSP392921 RCL392919:RCL392921 RMH392919:RMH392921 RWD392919:RWD392921 SFZ392919:SFZ392921 SPV392919:SPV392921 SZR392919:SZR392921 TJN392919:TJN392921 TTJ392919:TTJ392921 UDF392919:UDF392921 UNB392919:UNB392921 UWX392919:UWX392921 VGT392919:VGT392921 VQP392919:VQP392921 WAL392919:WAL392921 WKH392919:WKH392921 WUD392919:WUD392921 HR458455:HR458457 RN458455:RN458457 ABJ458455:ABJ458457 ALF458455:ALF458457 AVB458455:AVB458457 BEX458455:BEX458457 BOT458455:BOT458457 BYP458455:BYP458457 CIL458455:CIL458457 CSH458455:CSH458457 DCD458455:DCD458457 DLZ458455:DLZ458457 DVV458455:DVV458457 EFR458455:EFR458457 EPN458455:EPN458457 EZJ458455:EZJ458457 FJF458455:FJF458457 FTB458455:FTB458457 GCX458455:GCX458457 GMT458455:GMT458457 GWP458455:GWP458457 HGL458455:HGL458457 HQH458455:HQH458457 IAD458455:IAD458457 IJZ458455:IJZ458457 ITV458455:ITV458457 JDR458455:JDR458457 JNN458455:JNN458457 JXJ458455:JXJ458457 KHF458455:KHF458457 KRB458455:KRB458457 LAX458455:LAX458457 LKT458455:LKT458457 LUP458455:LUP458457 MEL458455:MEL458457 MOH458455:MOH458457 MYD458455:MYD458457 NHZ458455:NHZ458457 NRV458455:NRV458457 OBR458455:OBR458457 OLN458455:OLN458457 OVJ458455:OVJ458457 PFF458455:PFF458457 PPB458455:PPB458457 PYX458455:PYX458457 QIT458455:QIT458457 QSP458455:QSP458457 RCL458455:RCL458457 RMH458455:RMH458457 RWD458455:RWD458457 SFZ458455:SFZ458457 SPV458455:SPV458457 SZR458455:SZR458457 TJN458455:TJN458457 TTJ458455:TTJ458457 UDF458455:UDF458457 UNB458455:UNB458457 UWX458455:UWX458457 VGT458455:VGT458457 VQP458455:VQP458457 WAL458455:WAL458457 WKH458455:WKH458457 WUD458455:WUD458457 HR523991:HR523993 RN523991:RN523993 ABJ523991:ABJ523993 ALF523991:ALF523993 AVB523991:AVB523993 BEX523991:BEX523993 BOT523991:BOT523993 BYP523991:BYP523993 CIL523991:CIL523993 CSH523991:CSH523993 DCD523991:DCD523993 DLZ523991:DLZ523993 DVV523991:DVV523993 EFR523991:EFR523993 EPN523991:EPN523993 EZJ523991:EZJ523993 FJF523991:FJF523993 FTB523991:FTB523993 GCX523991:GCX523993 GMT523991:GMT523993 GWP523991:GWP523993 HGL523991:HGL523993 HQH523991:HQH523993 IAD523991:IAD523993 IJZ523991:IJZ523993 ITV523991:ITV523993 JDR523991:JDR523993 JNN523991:JNN523993 JXJ523991:JXJ523993 KHF523991:KHF523993 KRB523991:KRB523993 LAX523991:LAX523993 LKT523991:LKT523993 LUP523991:LUP523993 MEL523991:MEL523993 MOH523991:MOH523993 MYD523991:MYD523993 NHZ523991:NHZ523993 NRV523991:NRV523993 OBR523991:OBR523993 OLN523991:OLN523993 OVJ523991:OVJ523993 PFF523991:PFF523993 PPB523991:PPB523993 PYX523991:PYX523993 QIT523991:QIT523993 QSP523991:QSP523993 RCL523991:RCL523993 RMH523991:RMH523993 RWD523991:RWD523993 SFZ523991:SFZ523993 SPV523991:SPV523993 SZR523991:SZR523993 TJN523991:TJN523993 TTJ523991:TTJ523993 UDF523991:UDF523993 UNB523991:UNB523993 UWX523991:UWX523993 VGT523991:VGT523993 VQP523991:VQP523993 WAL523991:WAL523993 WKH523991:WKH523993 WUD523991:WUD523993 HR589527:HR589529 RN589527:RN589529 ABJ589527:ABJ589529 ALF589527:ALF589529 AVB589527:AVB589529 BEX589527:BEX589529 BOT589527:BOT589529 BYP589527:BYP589529 CIL589527:CIL589529 CSH589527:CSH589529 DCD589527:DCD589529 DLZ589527:DLZ589529 DVV589527:DVV589529 EFR589527:EFR589529 EPN589527:EPN589529 EZJ589527:EZJ589529 FJF589527:FJF589529 FTB589527:FTB589529 GCX589527:GCX589529 GMT589527:GMT589529 GWP589527:GWP589529 HGL589527:HGL589529 HQH589527:HQH589529 IAD589527:IAD589529 IJZ589527:IJZ589529 ITV589527:ITV589529 JDR589527:JDR589529 JNN589527:JNN589529 JXJ589527:JXJ589529 KHF589527:KHF589529 KRB589527:KRB589529 LAX589527:LAX589529 LKT589527:LKT589529 LUP589527:LUP589529 MEL589527:MEL589529 MOH589527:MOH589529 MYD589527:MYD589529 NHZ589527:NHZ589529 NRV589527:NRV589529 OBR589527:OBR589529 OLN589527:OLN589529 OVJ589527:OVJ589529 PFF589527:PFF589529 PPB589527:PPB589529 PYX589527:PYX589529 QIT589527:QIT589529 QSP589527:QSP589529 RCL589527:RCL589529 RMH589527:RMH589529 RWD589527:RWD589529 SFZ589527:SFZ589529 SPV589527:SPV589529 SZR589527:SZR589529 TJN589527:TJN589529 TTJ589527:TTJ589529 UDF589527:UDF589529 UNB589527:UNB589529 UWX589527:UWX589529 VGT589527:VGT589529 VQP589527:VQP589529 WAL589527:WAL589529 WKH589527:WKH589529 WUD589527:WUD589529 HR655063:HR655065 RN655063:RN655065 ABJ655063:ABJ655065 ALF655063:ALF655065 AVB655063:AVB655065 BEX655063:BEX655065 BOT655063:BOT655065 BYP655063:BYP655065 CIL655063:CIL655065 CSH655063:CSH655065 DCD655063:DCD655065 DLZ655063:DLZ655065 DVV655063:DVV655065 EFR655063:EFR655065 EPN655063:EPN655065 EZJ655063:EZJ655065 FJF655063:FJF655065 FTB655063:FTB655065 GCX655063:GCX655065 GMT655063:GMT655065 GWP655063:GWP655065 HGL655063:HGL655065 HQH655063:HQH655065 IAD655063:IAD655065 IJZ655063:IJZ655065 ITV655063:ITV655065 JDR655063:JDR655065 JNN655063:JNN655065 JXJ655063:JXJ655065 KHF655063:KHF655065 KRB655063:KRB655065 LAX655063:LAX655065 LKT655063:LKT655065 LUP655063:LUP655065 MEL655063:MEL655065 MOH655063:MOH655065 MYD655063:MYD655065 NHZ655063:NHZ655065 NRV655063:NRV655065 OBR655063:OBR655065 OLN655063:OLN655065 OVJ655063:OVJ655065 PFF655063:PFF655065 PPB655063:PPB655065 PYX655063:PYX655065 QIT655063:QIT655065 QSP655063:QSP655065 RCL655063:RCL655065 RMH655063:RMH655065 RWD655063:RWD655065 SFZ655063:SFZ655065 SPV655063:SPV655065 SZR655063:SZR655065 TJN655063:TJN655065 TTJ655063:TTJ655065 UDF655063:UDF655065 UNB655063:UNB655065 UWX655063:UWX655065 VGT655063:VGT655065 VQP655063:VQP655065 WAL655063:WAL655065 WKH655063:WKH655065 WUD655063:WUD655065 HR720599:HR720601 RN720599:RN720601 ABJ720599:ABJ720601 ALF720599:ALF720601 AVB720599:AVB720601 BEX720599:BEX720601 BOT720599:BOT720601 BYP720599:BYP720601 CIL720599:CIL720601 CSH720599:CSH720601 DCD720599:DCD720601 DLZ720599:DLZ720601 DVV720599:DVV720601 EFR720599:EFR720601 EPN720599:EPN720601 EZJ720599:EZJ720601 FJF720599:FJF720601 FTB720599:FTB720601 GCX720599:GCX720601 GMT720599:GMT720601 GWP720599:GWP720601 HGL720599:HGL720601 HQH720599:HQH720601 IAD720599:IAD720601 IJZ720599:IJZ720601 ITV720599:ITV720601 JDR720599:JDR720601 JNN720599:JNN720601 JXJ720599:JXJ720601 KHF720599:KHF720601 KRB720599:KRB720601 LAX720599:LAX720601 LKT720599:LKT720601 LUP720599:LUP720601 MEL720599:MEL720601 MOH720599:MOH720601 MYD720599:MYD720601 NHZ720599:NHZ720601 NRV720599:NRV720601 OBR720599:OBR720601 OLN720599:OLN720601 OVJ720599:OVJ720601 PFF720599:PFF720601 PPB720599:PPB720601 PYX720599:PYX720601 QIT720599:QIT720601 QSP720599:QSP720601 RCL720599:RCL720601 RMH720599:RMH720601 RWD720599:RWD720601 SFZ720599:SFZ720601 SPV720599:SPV720601 SZR720599:SZR720601 TJN720599:TJN720601 TTJ720599:TTJ720601 UDF720599:UDF720601 UNB720599:UNB720601 UWX720599:UWX720601 VGT720599:VGT720601 VQP720599:VQP720601 WAL720599:WAL720601 WKH720599:WKH720601 WUD720599:WUD720601 HR786135:HR786137 RN786135:RN786137 ABJ786135:ABJ786137 ALF786135:ALF786137 AVB786135:AVB786137 BEX786135:BEX786137 BOT786135:BOT786137 BYP786135:BYP786137 CIL786135:CIL786137 CSH786135:CSH786137 DCD786135:DCD786137 DLZ786135:DLZ786137 DVV786135:DVV786137 EFR786135:EFR786137 EPN786135:EPN786137 EZJ786135:EZJ786137 FJF786135:FJF786137 FTB786135:FTB786137 GCX786135:GCX786137 GMT786135:GMT786137 GWP786135:GWP786137 HGL786135:HGL786137 HQH786135:HQH786137 IAD786135:IAD786137 IJZ786135:IJZ786137 ITV786135:ITV786137 JDR786135:JDR786137 JNN786135:JNN786137 JXJ786135:JXJ786137 KHF786135:KHF786137 KRB786135:KRB786137 LAX786135:LAX786137 LKT786135:LKT786137 LUP786135:LUP786137 MEL786135:MEL786137 MOH786135:MOH786137 MYD786135:MYD786137 NHZ786135:NHZ786137 NRV786135:NRV786137 OBR786135:OBR786137 OLN786135:OLN786137 OVJ786135:OVJ786137 PFF786135:PFF786137 PPB786135:PPB786137 PYX786135:PYX786137 QIT786135:QIT786137 QSP786135:QSP786137 RCL786135:RCL786137 RMH786135:RMH786137 RWD786135:RWD786137 SFZ786135:SFZ786137 SPV786135:SPV786137 SZR786135:SZR786137 TJN786135:TJN786137 TTJ786135:TTJ786137 UDF786135:UDF786137 UNB786135:UNB786137 UWX786135:UWX786137 VGT786135:VGT786137 VQP786135:VQP786137 WAL786135:WAL786137 WKH786135:WKH786137 WUD786135:WUD786137 HR851671:HR851673 RN851671:RN851673 ABJ851671:ABJ851673 ALF851671:ALF851673 AVB851671:AVB851673 BEX851671:BEX851673 BOT851671:BOT851673 BYP851671:BYP851673 CIL851671:CIL851673 CSH851671:CSH851673 DCD851671:DCD851673 DLZ851671:DLZ851673 DVV851671:DVV851673 EFR851671:EFR851673 EPN851671:EPN851673 EZJ851671:EZJ851673 FJF851671:FJF851673 FTB851671:FTB851673 GCX851671:GCX851673 GMT851671:GMT851673 GWP851671:GWP851673 HGL851671:HGL851673 HQH851671:HQH851673 IAD851671:IAD851673 IJZ851671:IJZ851673 ITV851671:ITV851673 JDR851671:JDR851673 JNN851671:JNN851673 JXJ851671:JXJ851673 KHF851671:KHF851673 KRB851671:KRB851673 LAX851671:LAX851673 LKT851671:LKT851673 LUP851671:LUP851673 MEL851671:MEL851673 MOH851671:MOH851673 MYD851671:MYD851673 NHZ851671:NHZ851673 NRV851671:NRV851673 OBR851671:OBR851673 OLN851671:OLN851673 OVJ851671:OVJ851673 PFF851671:PFF851673 PPB851671:PPB851673 PYX851671:PYX851673 QIT851671:QIT851673 QSP851671:QSP851673 RCL851671:RCL851673 RMH851671:RMH851673 RWD851671:RWD851673 SFZ851671:SFZ851673 SPV851671:SPV851673 SZR851671:SZR851673 TJN851671:TJN851673 TTJ851671:TTJ851673 UDF851671:UDF851673 UNB851671:UNB851673 UWX851671:UWX851673 VGT851671:VGT851673 VQP851671:VQP851673 WAL851671:WAL851673 WKH851671:WKH851673 WUD851671:WUD851673 HR917207:HR917209 RN917207:RN917209 ABJ917207:ABJ917209 ALF917207:ALF917209 AVB917207:AVB917209 BEX917207:BEX917209 BOT917207:BOT917209 BYP917207:BYP917209 CIL917207:CIL917209 CSH917207:CSH917209 DCD917207:DCD917209 DLZ917207:DLZ917209 DVV917207:DVV917209 EFR917207:EFR917209 EPN917207:EPN917209 EZJ917207:EZJ917209 FJF917207:FJF917209 FTB917207:FTB917209 GCX917207:GCX917209 GMT917207:GMT917209 GWP917207:GWP917209 HGL917207:HGL917209 HQH917207:HQH917209 IAD917207:IAD917209 IJZ917207:IJZ917209 ITV917207:ITV917209 JDR917207:JDR917209 JNN917207:JNN917209 JXJ917207:JXJ917209 KHF917207:KHF917209 KRB917207:KRB917209 LAX917207:LAX917209 LKT917207:LKT917209 LUP917207:LUP917209 MEL917207:MEL917209 MOH917207:MOH917209 MYD917207:MYD917209 NHZ917207:NHZ917209 NRV917207:NRV917209 OBR917207:OBR917209 OLN917207:OLN917209 OVJ917207:OVJ917209 PFF917207:PFF917209 PPB917207:PPB917209 PYX917207:PYX917209 QIT917207:QIT917209 QSP917207:QSP917209 RCL917207:RCL917209 RMH917207:RMH917209 RWD917207:RWD917209 SFZ917207:SFZ917209 SPV917207:SPV917209 SZR917207:SZR917209 TJN917207:TJN917209 TTJ917207:TTJ917209 UDF917207:UDF917209 UNB917207:UNB917209 UWX917207:UWX917209 VGT917207:VGT917209 VQP917207:VQP917209 WAL917207:WAL917209 WKH917207:WKH917209 WUD917207:WUD917209 HR982743:HR982745 RN982743:RN982745 ABJ982743:ABJ982745 ALF982743:ALF982745 AVB982743:AVB982745 BEX982743:BEX982745 BOT982743:BOT982745 BYP982743:BYP982745 CIL982743:CIL982745 CSH982743:CSH982745 DCD982743:DCD982745 DLZ982743:DLZ982745 DVV982743:DVV982745 EFR982743:EFR982745 EPN982743:EPN982745 EZJ982743:EZJ982745 FJF982743:FJF982745 FTB982743:FTB982745 GCX982743:GCX982745 GMT982743:GMT982745 GWP982743:GWP982745 HGL982743:HGL982745 HQH982743:HQH982745 IAD982743:IAD982745 IJZ982743:IJZ982745 ITV982743:ITV982745 JDR982743:JDR982745 JNN982743:JNN982745 JXJ982743:JXJ982745 KHF982743:KHF982745 KRB982743:KRB982745 LAX982743:LAX982745 LKT982743:LKT982745 LUP982743:LUP982745 MEL982743:MEL982745 MOH982743:MOH982745 MYD982743:MYD982745 NHZ982743:NHZ982745 NRV982743:NRV982745 OBR982743:OBR982745 OLN982743:OLN982745 OVJ982743:OVJ982745 PFF982743:PFF982745 PPB982743:PPB982745 PYX982743:PYX982745 QIT982743:QIT982745 QSP982743:QSP982745 RCL982743:RCL982745 RMH982743:RMH982745 RWD982743:RWD982745 SFZ982743:SFZ982745 SPV982743:SPV982745 SZR982743:SZR982745 TJN982743:TJN982745 TTJ982743:TTJ982745 UDF982743:UDF982745 UNB982743:UNB982745 UWX982743:UWX982745 VGT982743:VGT982745 VQP982743:VQP982745 WAL982743:WAL982745 WKH982743:WKH982745 WUD982743:WUD982745 HP65239:HP65241 RL65239:RL65241 ABH65239:ABH65241 ALD65239:ALD65241 AUZ65239:AUZ65241 BEV65239:BEV65241 BOR65239:BOR65241 BYN65239:BYN65241 CIJ65239:CIJ65241 CSF65239:CSF65241 DCB65239:DCB65241 DLX65239:DLX65241 DVT65239:DVT65241 EFP65239:EFP65241 EPL65239:EPL65241 EZH65239:EZH65241 FJD65239:FJD65241 FSZ65239:FSZ65241 GCV65239:GCV65241 GMR65239:GMR65241 GWN65239:GWN65241 HGJ65239:HGJ65241 HQF65239:HQF65241 IAB65239:IAB65241 IJX65239:IJX65241 ITT65239:ITT65241 JDP65239:JDP65241 JNL65239:JNL65241 JXH65239:JXH65241 KHD65239:KHD65241 KQZ65239:KQZ65241 LAV65239:LAV65241 LKR65239:LKR65241 LUN65239:LUN65241 MEJ65239:MEJ65241 MOF65239:MOF65241 MYB65239:MYB65241 NHX65239:NHX65241 NRT65239:NRT65241 OBP65239:OBP65241 OLL65239:OLL65241 OVH65239:OVH65241 PFD65239:PFD65241 POZ65239:POZ65241 PYV65239:PYV65241 QIR65239:QIR65241 QSN65239:QSN65241 RCJ65239:RCJ65241 RMF65239:RMF65241 RWB65239:RWB65241 SFX65239:SFX65241 SPT65239:SPT65241 SZP65239:SZP65241 TJL65239:TJL65241 TTH65239:TTH65241 UDD65239:UDD65241 UMZ65239:UMZ65241 UWV65239:UWV65241 VGR65239:VGR65241 VQN65239:VQN65241 WAJ65239:WAJ65241 WKF65239:WKF65241 WUB65239:WUB65241 HP130775:HP130777 RL130775:RL130777 ABH130775:ABH130777 ALD130775:ALD130777 AUZ130775:AUZ130777 BEV130775:BEV130777 BOR130775:BOR130777 BYN130775:BYN130777 CIJ130775:CIJ130777 CSF130775:CSF130777 DCB130775:DCB130777 DLX130775:DLX130777 DVT130775:DVT130777 EFP130775:EFP130777 EPL130775:EPL130777 EZH130775:EZH130777 FJD130775:FJD130777 FSZ130775:FSZ130777 GCV130775:GCV130777 GMR130775:GMR130777 GWN130775:GWN130777 HGJ130775:HGJ130777 HQF130775:HQF130777 IAB130775:IAB130777 IJX130775:IJX130777 ITT130775:ITT130777 JDP130775:JDP130777 JNL130775:JNL130777 JXH130775:JXH130777 KHD130775:KHD130777 KQZ130775:KQZ130777 LAV130775:LAV130777 LKR130775:LKR130777 LUN130775:LUN130777 MEJ130775:MEJ130777 MOF130775:MOF130777 MYB130775:MYB130777 NHX130775:NHX130777 NRT130775:NRT130777 OBP130775:OBP130777 OLL130775:OLL130777 OVH130775:OVH130777 PFD130775:PFD130777 POZ130775:POZ130777 PYV130775:PYV130777 QIR130775:QIR130777 QSN130775:QSN130777 RCJ130775:RCJ130777 RMF130775:RMF130777 RWB130775:RWB130777 SFX130775:SFX130777 SPT130775:SPT130777 SZP130775:SZP130777 TJL130775:TJL130777 TTH130775:TTH130777 UDD130775:UDD130777 UMZ130775:UMZ130777 UWV130775:UWV130777 VGR130775:VGR130777 VQN130775:VQN130777 WAJ130775:WAJ130777 WKF130775:WKF130777 WUB130775:WUB130777 HP196311:HP196313 RL196311:RL196313 ABH196311:ABH196313 ALD196311:ALD196313 AUZ196311:AUZ196313 BEV196311:BEV196313 BOR196311:BOR196313 BYN196311:BYN196313 CIJ196311:CIJ196313 CSF196311:CSF196313 DCB196311:DCB196313 DLX196311:DLX196313 DVT196311:DVT196313 EFP196311:EFP196313 EPL196311:EPL196313 EZH196311:EZH196313 FJD196311:FJD196313 FSZ196311:FSZ196313 GCV196311:GCV196313 GMR196311:GMR196313 GWN196311:GWN196313 HGJ196311:HGJ196313 HQF196311:HQF196313 IAB196311:IAB196313 IJX196311:IJX196313 ITT196311:ITT196313 JDP196311:JDP196313 JNL196311:JNL196313 JXH196311:JXH196313 KHD196311:KHD196313 KQZ196311:KQZ196313 LAV196311:LAV196313 LKR196311:LKR196313 LUN196311:LUN196313 MEJ196311:MEJ196313 MOF196311:MOF196313 MYB196311:MYB196313 NHX196311:NHX196313 NRT196311:NRT196313 OBP196311:OBP196313 OLL196311:OLL196313 OVH196311:OVH196313 PFD196311:PFD196313 POZ196311:POZ196313 PYV196311:PYV196313 QIR196311:QIR196313 QSN196311:QSN196313 RCJ196311:RCJ196313 RMF196311:RMF196313 RWB196311:RWB196313 SFX196311:SFX196313 SPT196311:SPT196313 SZP196311:SZP196313 TJL196311:TJL196313 TTH196311:TTH196313 UDD196311:UDD196313 UMZ196311:UMZ196313 UWV196311:UWV196313 VGR196311:VGR196313 VQN196311:VQN196313 WAJ196311:WAJ196313 WKF196311:WKF196313 WUB196311:WUB196313 HP261847:HP261849 RL261847:RL261849 ABH261847:ABH261849 ALD261847:ALD261849 AUZ261847:AUZ261849 BEV261847:BEV261849 BOR261847:BOR261849 BYN261847:BYN261849 CIJ261847:CIJ261849 CSF261847:CSF261849 DCB261847:DCB261849 DLX261847:DLX261849 DVT261847:DVT261849 EFP261847:EFP261849 EPL261847:EPL261849 EZH261847:EZH261849 FJD261847:FJD261849 FSZ261847:FSZ261849 GCV261847:GCV261849 GMR261847:GMR261849 GWN261847:GWN261849 HGJ261847:HGJ261849 HQF261847:HQF261849 IAB261847:IAB261849 IJX261847:IJX261849 ITT261847:ITT261849 JDP261847:JDP261849 JNL261847:JNL261849 JXH261847:JXH261849 KHD261847:KHD261849 KQZ261847:KQZ261849 LAV261847:LAV261849 LKR261847:LKR261849 LUN261847:LUN261849 MEJ261847:MEJ261849 MOF261847:MOF261849 MYB261847:MYB261849 NHX261847:NHX261849 NRT261847:NRT261849 OBP261847:OBP261849 OLL261847:OLL261849 OVH261847:OVH261849 PFD261847:PFD261849 POZ261847:POZ261849 PYV261847:PYV261849 QIR261847:QIR261849 QSN261847:QSN261849 RCJ261847:RCJ261849 RMF261847:RMF261849 RWB261847:RWB261849 SFX261847:SFX261849 SPT261847:SPT261849 SZP261847:SZP261849 TJL261847:TJL261849 TTH261847:TTH261849 UDD261847:UDD261849 UMZ261847:UMZ261849 UWV261847:UWV261849 VGR261847:VGR261849 VQN261847:VQN261849 WAJ261847:WAJ261849 WKF261847:WKF261849 WUB261847:WUB261849 HP327383:HP327385 RL327383:RL327385 ABH327383:ABH327385 ALD327383:ALD327385 AUZ327383:AUZ327385 BEV327383:BEV327385 BOR327383:BOR327385 BYN327383:BYN327385 CIJ327383:CIJ327385 CSF327383:CSF327385 DCB327383:DCB327385 DLX327383:DLX327385 DVT327383:DVT327385 EFP327383:EFP327385 EPL327383:EPL327385 EZH327383:EZH327385 FJD327383:FJD327385 FSZ327383:FSZ327385 GCV327383:GCV327385 GMR327383:GMR327385 GWN327383:GWN327385 HGJ327383:HGJ327385 HQF327383:HQF327385 IAB327383:IAB327385 IJX327383:IJX327385 ITT327383:ITT327385 JDP327383:JDP327385 JNL327383:JNL327385 JXH327383:JXH327385 KHD327383:KHD327385 KQZ327383:KQZ327385 LAV327383:LAV327385 LKR327383:LKR327385 LUN327383:LUN327385 MEJ327383:MEJ327385 MOF327383:MOF327385 MYB327383:MYB327385 NHX327383:NHX327385 NRT327383:NRT327385 OBP327383:OBP327385 OLL327383:OLL327385 OVH327383:OVH327385 PFD327383:PFD327385 POZ327383:POZ327385 PYV327383:PYV327385 QIR327383:QIR327385 QSN327383:QSN327385 RCJ327383:RCJ327385 RMF327383:RMF327385 RWB327383:RWB327385 SFX327383:SFX327385 SPT327383:SPT327385 SZP327383:SZP327385 TJL327383:TJL327385 TTH327383:TTH327385 UDD327383:UDD327385 UMZ327383:UMZ327385 UWV327383:UWV327385 VGR327383:VGR327385 VQN327383:VQN327385 WAJ327383:WAJ327385 WKF327383:WKF327385 WUB327383:WUB327385 HP392919:HP392921 RL392919:RL392921 ABH392919:ABH392921 ALD392919:ALD392921 AUZ392919:AUZ392921 BEV392919:BEV392921 BOR392919:BOR392921 BYN392919:BYN392921 CIJ392919:CIJ392921 CSF392919:CSF392921 DCB392919:DCB392921 DLX392919:DLX392921 DVT392919:DVT392921 EFP392919:EFP392921 EPL392919:EPL392921 EZH392919:EZH392921 FJD392919:FJD392921 FSZ392919:FSZ392921 GCV392919:GCV392921 GMR392919:GMR392921 GWN392919:GWN392921 HGJ392919:HGJ392921 HQF392919:HQF392921 IAB392919:IAB392921 IJX392919:IJX392921 ITT392919:ITT392921 JDP392919:JDP392921 JNL392919:JNL392921 JXH392919:JXH392921 KHD392919:KHD392921 KQZ392919:KQZ392921 LAV392919:LAV392921 LKR392919:LKR392921 LUN392919:LUN392921 MEJ392919:MEJ392921 MOF392919:MOF392921 MYB392919:MYB392921 NHX392919:NHX392921 NRT392919:NRT392921 OBP392919:OBP392921 OLL392919:OLL392921 OVH392919:OVH392921 PFD392919:PFD392921 POZ392919:POZ392921 PYV392919:PYV392921 QIR392919:QIR392921 QSN392919:QSN392921 RCJ392919:RCJ392921 RMF392919:RMF392921 RWB392919:RWB392921 SFX392919:SFX392921 SPT392919:SPT392921 SZP392919:SZP392921 TJL392919:TJL392921 TTH392919:TTH392921 UDD392919:UDD392921 UMZ392919:UMZ392921 UWV392919:UWV392921 VGR392919:VGR392921 VQN392919:VQN392921 WAJ392919:WAJ392921 WKF392919:WKF392921 WUB392919:WUB392921 HP458455:HP458457 RL458455:RL458457 ABH458455:ABH458457 ALD458455:ALD458457 AUZ458455:AUZ458457 BEV458455:BEV458457 BOR458455:BOR458457 BYN458455:BYN458457 CIJ458455:CIJ458457 CSF458455:CSF458457 DCB458455:DCB458457 DLX458455:DLX458457 DVT458455:DVT458457 EFP458455:EFP458457 EPL458455:EPL458457 EZH458455:EZH458457 FJD458455:FJD458457 FSZ458455:FSZ458457 GCV458455:GCV458457 GMR458455:GMR458457 GWN458455:GWN458457 HGJ458455:HGJ458457 HQF458455:HQF458457 IAB458455:IAB458457 IJX458455:IJX458457 ITT458455:ITT458457 JDP458455:JDP458457 JNL458455:JNL458457 JXH458455:JXH458457 KHD458455:KHD458457 KQZ458455:KQZ458457 LAV458455:LAV458457 LKR458455:LKR458457 LUN458455:LUN458457 MEJ458455:MEJ458457 MOF458455:MOF458457 MYB458455:MYB458457 NHX458455:NHX458457 NRT458455:NRT458457 OBP458455:OBP458457 OLL458455:OLL458457 OVH458455:OVH458457 PFD458455:PFD458457 POZ458455:POZ458457 PYV458455:PYV458457 QIR458455:QIR458457 QSN458455:QSN458457 RCJ458455:RCJ458457 RMF458455:RMF458457 RWB458455:RWB458457 SFX458455:SFX458457 SPT458455:SPT458457 SZP458455:SZP458457 TJL458455:TJL458457 TTH458455:TTH458457 UDD458455:UDD458457 UMZ458455:UMZ458457 UWV458455:UWV458457 VGR458455:VGR458457 VQN458455:VQN458457 WAJ458455:WAJ458457 WKF458455:WKF458457 WUB458455:WUB458457 HP523991:HP523993 RL523991:RL523993 ABH523991:ABH523993 ALD523991:ALD523993 AUZ523991:AUZ523993 BEV523991:BEV523993 BOR523991:BOR523993 BYN523991:BYN523993 CIJ523991:CIJ523993 CSF523991:CSF523993 DCB523991:DCB523993 DLX523991:DLX523993 DVT523991:DVT523993 EFP523991:EFP523993 EPL523991:EPL523993 EZH523991:EZH523993 FJD523991:FJD523993 FSZ523991:FSZ523993 GCV523991:GCV523993 GMR523991:GMR523993 GWN523991:GWN523993 HGJ523991:HGJ523993 HQF523991:HQF523993 IAB523991:IAB523993 IJX523991:IJX523993 ITT523991:ITT523993 JDP523991:JDP523993 JNL523991:JNL523993 JXH523991:JXH523993 KHD523991:KHD523993 KQZ523991:KQZ523993 LAV523991:LAV523993 LKR523991:LKR523993 LUN523991:LUN523993 MEJ523991:MEJ523993 MOF523991:MOF523993 MYB523991:MYB523993 NHX523991:NHX523993 NRT523991:NRT523993 OBP523991:OBP523993 OLL523991:OLL523993 OVH523991:OVH523993 PFD523991:PFD523993 POZ523991:POZ523993 PYV523991:PYV523993 QIR523991:QIR523993 QSN523991:QSN523993 RCJ523991:RCJ523993 RMF523991:RMF523993 RWB523991:RWB523993 SFX523991:SFX523993 SPT523991:SPT523993 SZP523991:SZP523993 TJL523991:TJL523993 TTH523991:TTH523993 UDD523991:UDD523993 UMZ523991:UMZ523993 UWV523991:UWV523993 VGR523991:VGR523993 VQN523991:VQN523993 WAJ523991:WAJ523993 WKF523991:WKF523993 WUB523991:WUB523993 HP589527:HP589529 RL589527:RL589529 ABH589527:ABH589529 ALD589527:ALD589529 AUZ589527:AUZ589529 BEV589527:BEV589529 BOR589527:BOR589529 BYN589527:BYN589529 CIJ589527:CIJ589529 CSF589527:CSF589529 DCB589527:DCB589529 DLX589527:DLX589529 DVT589527:DVT589529 EFP589527:EFP589529 EPL589527:EPL589529 EZH589527:EZH589529 FJD589527:FJD589529 FSZ589527:FSZ589529 GCV589527:GCV589529 GMR589527:GMR589529 GWN589527:GWN589529 HGJ589527:HGJ589529 HQF589527:HQF589529 IAB589527:IAB589529 IJX589527:IJX589529 ITT589527:ITT589529 JDP589527:JDP589529 JNL589527:JNL589529 JXH589527:JXH589529 KHD589527:KHD589529 KQZ589527:KQZ589529 LAV589527:LAV589529 LKR589527:LKR589529 LUN589527:LUN589529 MEJ589527:MEJ589529 MOF589527:MOF589529 MYB589527:MYB589529 NHX589527:NHX589529 NRT589527:NRT589529 OBP589527:OBP589529 OLL589527:OLL589529 OVH589527:OVH589529 PFD589527:PFD589529 POZ589527:POZ589529 PYV589527:PYV589529 QIR589527:QIR589529 QSN589527:QSN589529 RCJ589527:RCJ589529 RMF589527:RMF589529 RWB589527:RWB589529 SFX589527:SFX589529 SPT589527:SPT589529 SZP589527:SZP589529 TJL589527:TJL589529 TTH589527:TTH589529 UDD589527:UDD589529 UMZ589527:UMZ589529 UWV589527:UWV589529 VGR589527:VGR589529 VQN589527:VQN589529 WAJ589527:WAJ589529 WKF589527:WKF589529 WUB589527:WUB589529 HP655063:HP655065 RL655063:RL655065 ABH655063:ABH655065 ALD655063:ALD655065 AUZ655063:AUZ655065 BEV655063:BEV655065 BOR655063:BOR655065 BYN655063:BYN655065 CIJ655063:CIJ655065 CSF655063:CSF655065 DCB655063:DCB655065 DLX655063:DLX655065 DVT655063:DVT655065 EFP655063:EFP655065 EPL655063:EPL655065 EZH655063:EZH655065 FJD655063:FJD655065 FSZ655063:FSZ655065 GCV655063:GCV655065 GMR655063:GMR655065 GWN655063:GWN655065 HGJ655063:HGJ655065 HQF655063:HQF655065 IAB655063:IAB655065 IJX655063:IJX655065 ITT655063:ITT655065 JDP655063:JDP655065 JNL655063:JNL655065 JXH655063:JXH655065 KHD655063:KHD655065 KQZ655063:KQZ655065 LAV655063:LAV655065 LKR655063:LKR655065 LUN655063:LUN655065 MEJ655063:MEJ655065 MOF655063:MOF655065 MYB655063:MYB655065 NHX655063:NHX655065 NRT655063:NRT655065 OBP655063:OBP655065 OLL655063:OLL655065 OVH655063:OVH655065 PFD655063:PFD655065 POZ655063:POZ655065 PYV655063:PYV655065 QIR655063:QIR655065 QSN655063:QSN655065 RCJ655063:RCJ655065 RMF655063:RMF655065 RWB655063:RWB655065 SFX655063:SFX655065 SPT655063:SPT655065 SZP655063:SZP655065 TJL655063:TJL655065 TTH655063:TTH655065 UDD655063:UDD655065 UMZ655063:UMZ655065 UWV655063:UWV655065 VGR655063:VGR655065 VQN655063:VQN655065 WAJ655063:WAJ655065 WKF655063:WKF655065 WUB655063:WUB655065 HP720599:HP720601 RL720599:RL720601 ABH720599:ABH720601 ALD720599:ALD720601 AUZ720599:AUZ720601 BEV720599:BEV720601 BOR720599:BOR720601 BYN720599:BYN720601 CIJ720599:CIJ720601 CSF720599:CSF720601 DCB720599:DCB720601 DLX720599:DLX720601 DVT720599:DVT720601 EFP720599:EFP720601 EPL720599:EPL720601 EZH720599:EZH720601 FJD720599:FJD720601 FSZ720599:FSZ720601 GCV720599:GCV720601 GMR720599:GMR720601 GWN720599:GWN720601 HGJ720599:HGJ720601 HQF720599:HQF720601 IAB720599:IAB720601 IJX720599:IJX720601 ITT720599:ITT720601 JDP720599:JDP720601 JNL720599:JNL720601 JXH720599:JXH720601 KHD720599:KHD720601 KQZ720599:KQZ720601 LAV720599:LAV720601 LKR720599:LKR720601 LUN720599:LUN720601 MEJ720599:MEJ720601 MOF720599:MOF720601 MYB720599:MYB720601 NHX720599:NHX720601 NRT720599:NRT720601 OBP720599:OBP720601 OLL720599:OLL720601 OVH720599:OVH720601 PFD720599:PFD720601 POZ720599:POZ720601 PYV720599:PYV720601 QIR720599:QIR720601 QSN720599:QSN720601 RCJ720599:RCJ720601 RMF720599:RMF720601 RWB720599:RWB720601 SFX720599:SFX720601 SPT720599:SPT720601 SZP720599:SZP720601 TJL720599:TJL720601 TTH720599:TTH720601 UDD720599:UDD720601 UMZ720599:UMZ720601 UWV720599:UWV720601 VGR720599:VGR720601 VQN720599:VQN720601 WAJ720599:WAJ720601 WKF720599:WKF720601 WUB720599:WUB720601 HP786135:HP786137 RL786135:RL786137 ABH786135:ABH786137 ALD786135:ALD786137 AUZ786135:AUZ786137 BEV786135:BEV786137 BOR786135:BOR786137 BYN786135:BYN786137 CIJ786135:CIJ786137 CSF786135:CSF786137 DCB786135:DCB786137 DLX786135:DLX786137 DVT786135:DVT786137 EFP786135:EFP786137 EPL786135:EPL786137 EZH786135:EZH786137 FJD786135:FJD786137 FSZ786135:FSZ786137 GCV786135:GCV786137 GMR786135:GMR786137 GWN786135:GWN786137 HGJ786135:HGJ786137 HQF786135:HQF786137 IAB786135:IAB786137 IJX786135:IJX786137 ITT786135:ITT786137 JDP786135:JDP786137 JNL786135:JNL786137 JXH786135:JXH786137 KHD786135:KHD786137 KQZ786135:KQZ786137 LAV786135:LAV786137 LKR786135:LKR786137 LUN786135:LUN786137 MEJ786135:MEJ786137 MOF786135:MOF786137 MYB786135:MYB786137 NHX786135:NHX786137 NRT786135:NRT786137 OBP786135:OBP786137 OLL786135:OLL786137 OVH786135:OVH786137 PFD786135:PFD786137 POZ786135:POZ786137 PYV786135:PYV786137 QIR786135:QIR786137 QSN786135:QSN786137 RCJ786135:RCJ786137 RMF786135:RMF786137 RWB786135:RWB786137 SFX786135:SFX786137 SPT786135:SPT786137 SZP786135:SZP786137 TJL786135:TJL786137 TTH786135:TTH786137 UDD786135:UDD786137 UMZ786135:UMZ786137 UWV786135:UWV786137 VGR786135:VGR786137 VQN786135:VQN786137 WAJ786135:WAJ786137 WKF786135:WKF786137 WUB786135:WUB786137 HP851671:HP851673 RL851671:RL851673 ABH851671:ABH851673 ALD851671:ALD851673 AUZ851671:AUZ851673 BEV851671:BEV851673 BOR851671:BOR851673 BYN851671:BYN851673 CIJ851671:CIJ851673 CSF851671:CSF851673 DCB851671:DCB851673 DLX851671:DLX851673 DVT851671:DVT851673 EFP851671:EFP851673 EPL851671:EPL851673 EZH851671:EZH851673 FJD851671:FJD851673 FSZ851671:FSZ851673 GCV851671:GCV851673 GMR851671:GMR851673 GWN851671:GWN851673 HGJ851671:HGJ851673 HQF851671:HQF851673 IAB851671:IAB851673 IJX851671:IJX851673 ITT851671:ITT851673 JDP851671:JDP851673 JNL851671:JNL851673 JXH851671:JXH851673 KHD851671:KHD851673 KQZ851671:KQZ851673 LAV851671:LAV851673 LKR851671:LKR851673 LUN851671:LUN851673 MEJ851671:MEJ851673 MOF851671:MOF851673 MYB851671:MYB851673 NHX851671:NHX851673 NRT851671:NRT851673 OBP851671:OBP851673 OLL851671:OLL851673 OVH851671:OVH851673 PFD851671:PFD851673 POZ851671:POZ851673 PYV851671:PYV851673 QIR851671:QIR851673 QSN851671:QSN851673 RCJ851671:RCJ851673 RMF851671:RMF851673 RWB851671:RWB851673 SFX851671:SFX851673 SPT851671:SPT851673 SZP851671:SZP851673 TJL851671:TJL851673 TTH851671:TTH851673 UDD851671:UDD851673 UMZ851671:UMZ851673 UWV851671:UWV851673 VGR851671:VGR851673 VQN851671:VQN851673 WAJ851671:WAJ851673 WKF851671:WKF851673 WUB851671:WUB851673 HP917207:HP917209 RL917207:RL917209 ABH917207:ABH917209 ALD917207:ALD917209 AUZ917207:AUZ917209 BEV917207:BEV917209 BOR917207:BOR917209 BYN917207:BYN917209 CIJ917207:CIJ917209 CSF917207:CSF917209 DCB917207:DCB917209 DLX917207:DLX917209 DVT917207:DVT917209 EFP917207:EFP917209 EPL917207:EPL917209 EZH917207:EZH917209 FJD917207:FJD917209 FSZ917207:FSZ917209 GCV917207:GCV917209 GMR917207:GMR917209 GWN917207:GWN917209 HGJ917207:HGJ917209 HQF917207:HQF917209 IAB917207:IAB917209 IJX917207:IJX917209 ITT917207:ITT917209 JDP917207:JDP917209 JNL917207:JNL917209 JXH917207:JXH917209 KHD917207:KHD917209 KQZ917207:KQZ917209 LAV917207:LAV917209 LKR917207:LKR917209 LUN917207:LUN917209 MEJ917207:MEJ917209 MOF917207:MOF917209 MYB917207:MYB917209 NHX917207:NHX917209 NRT917207:NRT917209 OBP917207:OBP917209 OLL917207:OLL917209 OVH917207:OVH917209 PFD917207:PFD917209 POZ917207:POZ917209 PYV917207:PYV917209 QIR917207:QIR917209 QSN917207:QSN917209 RCJ917207:RCJ917209 RMF917207:RMF917209 RWB917207:RWB917209 SFX917207:SFX917209 SPT917207:SPT917209 SZP917207:SZP917209 TJL917207:TJL917209 TTH917207:TTH917209 UDD917207:UDD917209 UMZ917207:UMZ917209 UWV917207:UWV917209 VGR917207:VGR917209 VQN917207:VQN917209 WAJ917207:WAJ917209 WKF917207:WKF917209 WUB917207:WUB917209 HP982743:HP982745 RL982743:RL982745 ABH982743:ABH982745 ALD982743:ALD982745 AUZ982743:AUZ982745 BEV982743:BEV982745 BOR982743:BOR982745 BYN982743:BYN982745 CIJ982743:CIJ982745 CSF982743:CSF982745 DCB982743:DCB982745 DLX982743:DLX982745 DVT982743:DVT982745 EFP982743:EFP982745 EPL982743:EPL982745 EZH982743:EZH982745 FJD982743:FJD982745 FSZ982743:FSZ982745 GCV982743:GCV982745 GMR982743:GMR982745 GWN982743:GWN982745 HGJ982743:HGJ982745 HQF982743:HQF982745 IAB982743:IAB982745 IJX982743:IJX982745 ITT982743:ITT982745 JDP982743:JDP982745 JNL982743:JNL982745 JXH982743:JXH982745 KHD982743:KHD982745 KQZ982743:KQZ982745 LAV982743:LAV982745 LKR982743:LKR982745 LUN982743:LUN982745 MEJ982743:MEJ982745 MOF982743:MOF982745 MYB982743:MYB982745 NHX982743:NHX982745 NRT982743:NRT982745 OBP982743:OBP982745 OLL982743:OLL982745 OVH982743:OVH982745 PFD982743:PFD982745 POZ982743:POZ982745 PYV982743:PYV982745 QIR982743:QIR982745 QSN982743:QSN982745 RCJ982743:RCJ982745 RMF982743:RMF982745 RWB982743:RWB982745 SFX982743:SFX982745 SPT982743:SPT982745 SZP982743:SZP982745 TJL982743:TJL982745 TTH982743:TTH982745 UDD982743:UDD982745 UMZ982743:UMZ982745 UWV982743:UWV982745 VGR982743:VGR982745 VQN982743:VQN982745 WAJ982743:WAJ982745 WKF982743:WKF982745 WUB982743:WUB982745 HN65239:HN65241 RJ65239:RJ65241 ABF65239:ABF65241 ALB65239:ALB65241 AUX65239:AUX65241 BET65239:BET65241 BOP65239:BOP65241 BYL65239:BYL65241 CIH65239:CIH65241 CSD65239:CSD65241 DBZ65239:DBZ65241 DLV65239:DLV65241 DVR65239:DVR65241 EFN65239:EFN65241 EPJ65239:EPJ65241 EZF65239:EZF65241 FJB65239:FJB65241 FSX65239:FSX65241 GCT65239:GCT65241 GMP65239:GMP65241 GWL65239:GWL65241 HGH65239:HGH65241 HQD65239:HQD65241 HZZ65239:HZZ65241 IJV65239:IJV65241 ITR65239:ITR65241 JDN65239:JDN65241 JNJ65239:JNJ65241 JXF65239:JXF65241 KHB65239:KHB65241 KQX65239:KQX65241 LAT65239:LAT65241 LKP65239:LKP65241 LUL65239:LUL65241 MEH65239:MEH65241 MOD65239:MOD65241 MXZ65239:MXZ65241 NHV65239:NHV65241 NRR65239:NRR65241 OBN65239:OBN65241 OLJ65239:OLJ65241 OVF65239:OVF65241 PFB65239:PFB65241 POX65239:POX65241 PYT65239:PYT65241 QIP65239:QIP65241 QSL65239:QSL65241 RCH65239:RCH65241 RMD65239:RMD65241 RVZ65239:RVZ65241 SFV65239:SFV65241 SPR65239:SPR65241 SZN65239:SZN65241 TJJ65239:TJJ65241 TTF65239:TTF65241 UDB65239:UDB65241 UMX65239:UMX65241 UWT65239:UWT65241 VGP65239:VGP65241 VQL65239:VQL65241 WAH65239:WAH65241 WKD65239:WKD65241 WTZ65239:WTZ65241 HN130775:HN130777 RJ130775:RJ130777 ABF130775:ABF130777 ALB130775:ALB130777 AUX130775:AUX130777 BET130775:BET130777 BOP130775:BOP130777 BYL130775:BYL130777 CIH130775:CIH130777 CSD130775:CSD130777 DBZ130775:DBZ130777 DLV130775:DLV130777 DVR130775:DVR130777 EFN130775:EFN130777 EPJ130775:EPJ130777 EZF130775:EZF130777 FJB130775:FJB130777 FSX130775:FSX130777 GCT130775:GCT130777 GMP130775:GMP130777 GWL130775:GWL130777 HGH130775:HGH130777 HQD130775:HQD130777 HZZ130775:HZZ130777 IJV130775:IJV130777 ITR130775:ITR130777 JDN130775:JDN130777 JNJ130775:JNJ130777 JXF130775:JXF130777 KHB130775:KHB130777 KQX130775:KQX130777 LAT130775:LAT130777 LKP130775:LKP130777 LUL130775:LUL130777 MEH130775:MEH130777 MOD130775:MOD130777 MXZ130775:MXZ130777 NHV130775:NHV130777 NRR130775:NRR130777 OBN130775:OBN130777 OLJ130775:OLJ130777 OVF130775:OVF130777 PFB130775:PFB130777 POX130775:POX130777 PYT130775:PYT130777 QIP130775:QIP130777 QSL130775:QSL130777 RCH130775:RCH130777 RMD130775:RMD130777 RVZ130775:RVZ130777 SFV130775:SFV130777 SPR130775:SPR130777 SZN130775:SZN130777 TJJ130775:TJJ130777 TTF130775:TTF130777 UDB130775:UDB130777 UMX130775:UMX130777 UWT130775:UWT130777 VGP130775:VGP130777 VQL130775:VQL130777 WAH130775:WAH130777 WKD130775:WKD130777 WTZ130775:WTZ130777 HN196311:HN196313 RJ196311:RJ196313 ABF196311:ABF196313 ALB196311:ALB196313 AUX196311:AUX196313 BET196311:BET196313 BOP196311:BOP196313 BYL196311:BYL196313 CIH196311:CIH196313 CSD196311:CSD196313 DBZ196311:DBZ196313 DLV196311:DLV196313 DVR196311:DVR196313 EFN196311:EFN196313 EPJ196311:EPJ196313 EZF196311:EZF196313 FJB196311:FJB196313 FSX196311:FSX196313 GCT196311:GCT196313 GMP196311:GMP196313 GWL196311:GWL196313 HGH196311:HGH196313 HQD196311:HQD196313 HZZ196311:HZZ196313 IJV196311:IJV196313 ITR196311:ITR196313 JDN196311:JDN196313 JNJ196311:JNJ196313 JXF196311:JXF196313 KHB196311:KHB196313 KQX196311:KQX196313 LAT196311:LAT196313 LKP196311:LKP196313 LUL196311:LUL196313 MEH196311:MEH196313 MOD196311:MOD196313 MXZ196311:MXZ196313 NHV196311:NHV196313 NRR196311:NRR196313 OBN196311:OBN196313 OLJ196311:OLJ196313 OVF196311:OVF196313 PFB196311:PFB196313 POX196311:POX196313 PYT196311:PYT196313 QIP196311:QIP196313 QSL196311:QSL196313 RCH196311:RCH196313 RMD196311:RMD196313 RVZ196311:RVZ196313 SFV196311:SFV196313 SPR196311:SPR196313 SZN196311:SZN196313 TJJ196311:TJJ196313 TTF196311:TTF196313 UDB196311:UDB196313 UMX196311:UMX196313 UWT196311:UWT196313 VGP196311:VGP196313 VQL196311:VQL196313 WAH196311:WAH196313 WKD196311:WKD196313 WTZ196311:WTZ196313 HN261847:HN261849 RJ261847:RJ261849 ABF261847:ABF261849 ALB261847:ALB261849 AUX261847:AUX261849 BET261847:BET261849 BOP261847:BOP261849 BYL261847:BYL261849 CIH261847:CIH261849 CSD261847:CSD261849 DBZ261847:DBZ261849 DLV261847:DLV261849 DVR261847:DVR261849 EFN261847:EFN261849 EPJ261847:EPJ261849 EZF261847:EZF261849 FJB261847:FJB261849 FSX261847:FSX261849 GCT261847:GCT261849 GMP261847:GMP261849 GWL261847:GWL261849 HGH261847:HGH261849 HQD261847:HQD261849 HZZ261847:HZZ261849 IJV261847:IJV261849 ITR261847:ITR261849 JDN261847:JDN261849 JNJ261847:JNJ261849 JXF261847:JXF261849 KHB261847:KHB261849 KQX261847:KQX261849 LAT261847:LAT261849 LKP261847:LKP261849 LUL261847:LUL261849 MEH261847:MEH261849 MOD261847:MOD261849 MXZ261847:MXZ261849 NHV261847:NHV261849 NRR261847:NRR261849 OBN261847:OBN261849 OLJ261847:OLJ261849 OVF261847:OVF261849 PFB261847:PFB261849 POX261847:POX261849 PYT261847:PYT261849 QIP261847:QIP261849 QSL261847:QSL261849 RCH261847:RCH261849 RMD261847:RMD261849 RVZ261847:RVZ261849 SFV261847:SFV261849 SPR261847:SPR261849 SZN261847:SZN261849 TJJ261847:TJJ261849 TTF261847:TTF261849 UDB261847:UDB261849 UMX261847:UMX261849 UWT261847:UWT261849 VGP261847:VGP261849 VQL261847:VQL261849 WAH261847:WAH261849 WKD261847:WKD261849 WTZ261847:WTZ261849 HN327383:HN327385 RJ327383:RJ327385 ABF327383:ABF327385 ALB327383:ALB327385 AUX327383:AUX327385 BET327383:BET327385 BOP327383:BOP327385 BYL327383:BYL327385 CIH327383:CIH327385 CSD327383:CSD327385 DBZ327383:DBZ327385 DLV327383:DLV327385 DVR327383:DVR327385 EFN327383:EFN327385 EPJ327383:EPJ327385 EZF327383:EZF327385 FJB327383:FJB327385 FSX327383:FSX327385 GCT327383:GCT327385 GMP327383:GMP327385 GWL327383:GWL327385 HGH327383:HGH327385 HQD327383:HQD327385 HZZ327383:HZZ327385 IJV327383:IJV327385 ITR327383:ITR327385 JDN327383:JDN327385 JNJ327383:JNJ327385 JXF327383:JXF327385 KHB327383:KHB327385 KQX327383:KQX327385 LAT327383:LAT327385 LKP327383:LKP327385 LUL327383:LUL327385 MEH327383:MEH327385 MOD327383:MOD327385 MXZ327383:MXZ327385 NHV327383:NHV327385 NRR327383:NRR327385 OBN327383:OBN327385 OLJ327383:OLJ327385 OVF327383:OVF327385 PFB327383:PFB327385 POX327383:POX327385 PYT327383:PYT327385 QIP327383:QIP327385 QSL327383:QSL327385 RCH327383:RCH327385 RMD327383:RMD327385 RVZ327383:RVZ327385 SFV327383:SFV327385 SPR327383:SPR327385 SZN327383:SZN327385 TJJ327383:TJJ327385 TTF327383:TTF327385 UDB327383:UDB327385 UMX327383:UMX327385 UWT327383:UWT327385 VGP327383:VGP327385 VQL327383:VQL327385 WAH327383:WAH327385 WKD327383:WKD327385 WTZ327383:WTZ327385 HN392919:HN392921 RJ392919:RJ392921 ABF392919:ABF392921 ALB392919:ALB392921 AUX392919:AUX392921 BET392919:BET392921 BOP392919:BOP392921 BYL392919:BYL392921 CIH392919:CIH392921 CSD392919:CSD392921 DBZ392919:DBZ392921 DLV392919:DLV392921 DVR392919:DVR392921 EFN392919:EFN392921 EPJ392919:EPJ392921 EZF392919:EZF392921 FJB392919:FJB392921 FSX392919:FSX392921 GCT392919:GCT392921 GMP392919:GMP392921 GWL392919:GWL392921 HGH392919:HGH392921 HQD392919:HQD392921 HZZ392919:HZZ392921 IJV392919:IJV392921 ITR392919:ITR392921 JDN392919:JDN392921 JNJ392919:JNJ392921 JXF392919:JXF392921 KHB392919:KHB392921 KQX392919:KQX392921 LAT392919:LAT392921 LKP392919:LKP392921 LUL392919:LUL392921 MEH392919:MEH392921 MOD392919:MOD392921 MXZ392919:MXZ392921 NHV392919:NHV392921 NRR392919:NRR392921 OBN392919:OBN392921 OLJ392919:OLJ392921 OVF392919:OVF392921 PFB392919:PFB392921 POX392919:POX392921 PYT392919:PYT392921 QIP392919:QIP392921 QSL392919:QSL392921 RCH392919:RCH392921 RMD392919:RMD392921 RVZ392919:RVZ392921 SFV392919:SFV392921 SPR392919:SPR392921 SZN392919:SZN392921 TJJ392919:TJJ392921 TTF392919:TTF392921 UDB392919:UDB392921 UMX392919:UMX392921 UWT392919:UWT392921 VGP392919:VGP392921 VQL392919:VQL392921 WAH392919:WAH392921 WKD392919:WKD392921 WTZ392919:WTZ392921 HN458455:HN458457 RJ458455:RJ458457 ABF458455:ABF458457 ALB458455:ALB458457 AUX458455:AUX458457 BET458455:BET458457 BOP458455:BOP458457 BYL458455:BYL458457 CIH458455:CIH458457 CSD458455:CSD458457 DBZ458455:DBZ458457 DLV458455:DLV458457 DVR458455:DVR458457 EFN458455:EFN458457 EPJ458455:EPJ458457 EZF458455:EZF458457 FJB458455:FJB458457 FSX458455:FSX458457 GCT458455:GCT458457 GMP458455:GMP458457 GWL458455:GWL458457 HGH458455:HGH458457 HQD458455:HQD458457 HZZ458455:HZZ458457 IJV458455:IJV458457 ITR458455:ITR458457 JDN458455:JDN458457 JNJ458455:JNJ458457 JXF458455:JXF458457 KHB458455:KHB458457 KQX458455:KQX458457 LAT458455:LAT458457 LKP458455:LKP458457 LUL458455:LUL458457 MEH458455:MEH458457 MOD458455:MOD458457 MXZ458455:MXZ458457 NHV458455:NHV458457 NRR458455:NRR458457 OBN458455:OBN458457 OLJ458455:OLJ458457 OVF458455:OVF458457 PFB458455:PFB458457 POX458455:POX458457 PYT458455:PYT458457 QIP458455:QIP458457 QSL458455:QSL458457 RCH458455:RCH458457 RMD458455:RMD458457 RVZ458455:RVZ458457 SFV458455:SFV458457 SPR458455:SPR458457 SZN458455:SZN458457 TJJ458455:TJJ458457 TTF458455:TTF458457 UDB458455:UDB458457 UMX458455:UMX458457 UWT458455:UWT458457 VGP458455:VGP458457 VQL458455:VQL458457 WAH458455:WAH458457 WKD458455:WKD458457 WTZ458455:WTZ458457 HN523991:HN523993 RJ523991:RJ523993 ABF523991:ABF523993 ALB523991:ALB523993 AUX523991:AUX523993 BET523991:BET523993 BOP523991:BOP523993 BYL523991:BYL523993 CIH523991:CIH523993 CSD523991:CSD523993 DBZ523991:DBZ523993 DLV523991:DLV523993 DVR523991:DVR523993 EFN523991:EFN523993 EPJ523991:EPJ523993 EZF523991:EZF523993 FJB523991:FJB523993 FSX523991:FSX523993 GCT523991:GCT523993 GMP523991:GMP523993 GWL523991:GWL523993 HGH523991:HGH523993 HQD523991:HQD523993 HZZ523991:HZZ523993 IJV523991:IJV523993 ITR523991:ITR523993 JDN523991:JDN523993 JNJ523991:JNJ523993 JXF523991:JXF523993 KHB523991:KHB523993 KQX523991:KQX523993 LAT523991:LAT523993 LKP523991:LKP523993 LUL523991:LUL523993 MEH523991:MEH523993 MOD523991:MOD523993 MXZ523991:MXZ523993 NHV523991:NHV523993 NRR523991:NRR523993 OBN523991:OBN523993 OLJ523991:OLJ523993 OVF523991:OVF523993 PFB523991:PFB523993 POX523991:POX523993 PYT523991:PYT523993 QIP523991:QIP523993 QSL523991:QSL523993 RCH523991:RCH523993 RMD523991:RMD523993 RVZ523991:RVZ523993 SFV523991:SFV523993 SPR523991:SPR523993 SZN523991:SZN523993 TJJ523991:TJJ523993 TTF523991:TTF523993 UDB523991:UDB523993 UMX523991:UMX523993 UWT523991:UWT523993 VGP523991:VGP523993 VQL523991:VQL523993 WAH523991:WAH523993 WKD523991:WKD523993 WTZ523991:WTZ523993 HN589527:HN589529 RJ589527:RJ589529 ABF589527:ABF589529 ALB589527:ALB589529 AUX589527:AUX589529 BET589527:BET589529 BOP589527:BOP589529 BYL589527:BYL589529 CIH589527:CIH589529 CSD589527:CSD589529 DBZ589527:DBZ589529 DLV589527:DLV589529 DVR589527:DVR589529 EFN589527:EFN589529 EPJ589527:EPJ589529 EZF589527:EZF589529 FJB589527:FJB589529 FSX589527:FSX589529 GCT589527:GCT589529 GMP589527:GMP589529 GWL589527:GWL589529 HGH589527:HGH589529 HQD589527:HQD589529 HZZ589527:HZZ589529 IJV589527:IJV589529 ITR589527:ITR589529 JDN589527:JDN589529 JNJ589527:JNJ589529 JXF589527:JXF589529 KHB589527:KHB589529 KQX589527:KQX589529 LAT589527:LAT589529 LKP589527:LKP589529 LUL589527:LUL589529 MEH589527:MEH589529 MOD589527:MOD589529 MXZ589527:MXZ589529 NHV589527:NHV589529 NRR589527:NRR589529 OBN589527:OBN589529 OLJ589527:OLJ589529 OVF589527:OVF589529 PFB589527:PFB589529 POX589527:POX589529 PYT589527:PYT589529 QIP589527:QIP589529 QSL589527:QSL589529 RCH589527:RCH589529 RMD589527:RMD589529 RVZ589527:RVZ589529 SFV589527:SFV589529 SPR589527:SPR589529 SZN589527:SZN589529 TJJ589527:TJJ589529 TTF589527:TTF589529 UDB589527:UDB589529 UMX589527:UMX589529 UWT589527:UWT589529 VGP589527:VGP589529 VQL589527:VQL589529 WAH589527:WAH589529 WKD589527:WKD589529 WTZ589527:WTZ589529 HN655063:HN655065 RJ655063:RJ655065 ABF655063:ABF655065 ALB655063:ALB655065 AUX655063:AUX655065 BET655063:BET655065 BOP655063:BOP655065 BYL655063:BYL655065 CIH655063:CIH655065 CSD655063:CSD655065 DBZ655063:DBZ655065 DLV655063:DLV655065 DVR655063:DVR655065 EFN655063:EFN655065 EPJ655063:EPJ655065 EZF655063:EZF655065 FJB655063:FJB655065 FSX655063:FSX655065 GCT655063:GCT655065 GMP655063:GMP655065 GWL655063:GWL655065 HGH655063:HGH655065 HQD655063:HQD655065 HZZ655063:HZZ655065 IJV655063:IJV655065 ITR655063:ITR655065 JDN655063:JDN655065 JNJ655063:JNJ655065 JXF655063:JXF655065 KHB655063:KHB655065 KQX655063:KQX655065 LAT655063:LAT655065 LKP655063:LKP655065 LUL655063:LUL655065 MEH655063:MEH655065 MOD655063:MOD655065 MXZ655063:MXZ655065 NHV655063:NHV655065 NRR655063:NRR655065 OBN655063:OBN655065 OLJ655063:OLJ655065 OVF655063:OVF655065 PFB655063:PFB655065 POX655063:POX655065 PYT655063:PYT655065 QIP655063:QIP655065 QSL655063:QSL655065 RCH655063:RCH655065 RMD655063:RMD655065 RVZ655063:RVZ655065 SFV655063:SFV655065 SPR655063:SPR655065 SZN655063:SZN655065 TJJ655063:TJJ655065 TTF655063:TTF655065 UDB655063:UDB655065 UMX655063:UMX655065 UWT655063:UWT655065 VGP655063:VGP655065 VQL655063:VQL655065 WAH655063:WAH655065 WKD655063:WKD655065 WTZ655063:WTZ655065 HN720599:HN720601 RJ720599:RJ720601 ABF720599:ABF720601 ALB720599:ALB720601 AUX720599:AUX720601 BET720599:BET720601 BOP720599:BOP720601 BYL720599:BYL720601 CIH720599:CIH720601 CSD720599:CSD720601 DBZ720599:DBZ720601 DLV720599:DLV720601 DVR720599:DVR720601 EFN720599:EFN720601 EPJ720599:EPJ720601 EZF720599:EZF720601 FJB720599:FJB720601 FSX720599:FSX720601 GCT720599:GCT720601 GMP720599:GMP720601 GWL720599:GWL720601 HGH720599:HGH720601 HQD720599:HQD720601 HZZ720599:HZZ720601 IJV720599:IJV720601 ITR720599:ITR720601 JDN720599:JDN720601 JNJ720599:JNJ720601 JXF720599:JXF720601 KHB720599:KHB720601 KQX720599:KQX720601 LAT720599:LAT720601 LKP720599:LKP720601 LUL720599:LUL720601 MEH720599:MEH720601 MOD720599:MOD720601 MXZ720599:MXZ720601 NHV720599:NHV720601 NRR720599:NRR720601 OBN720599:OBN720601 OLJ720599:OLJ720601 OVF720599:OVF720601 PFB720599:PFB720601 POX720599:POX720601 PYT720599:PYT720601 QIP720599:QIP720601 QSL720599:QSL720601 RCH720599:RCH720601 RMD720599:RMD720601 RVZ720599:RVZ720601 SFV720599:SFV720601 SPR720599:SPR720601 SZN720599:SZN720601 TJJ720599:TJJ720601 TTF720599:TTF720601 UDB720599:UDB720601 UMX720599:UMX720601 UWT720599:UWT720601 VGP720599:VGP720601 VQL720599:VQL720601 WAH720599:WAH720601 WKD720599:WKD720601 WTZ720599:WTZ720601 HN786135:HN786137 RJ786135:RJ786137 ABF786135:ABF786137 ALB786135:ALB786137 AUX786135:AUX786137 BET786135:BET786137 BOP786135:BOP786137 BYL786135:BYL786137 CIH786135:CIH786137 CSD786135:CSD786137 DBZ786135:DBZ786137 DLV786135:DLV786137 DVR786135:DVR786137 EFN786135:EFN786137 EPJ786135:EPJ786137 EZF786135:EZF786137 FJB786135:FJB786137 FSX786135:FSX786137 GCT786135:GCT786137 GMP786135:GMP786137 GWL786135:GWL786137 HGH786135:HGH786137 HQD786135:HQD786137 HZZ786135:HZZ786137 IJV786135:IJV786137 ITR786135:ITR786137 JDN786135:JDN786137 JNJ786135:JNJ786137 JXF786135:JXF786137 KHB786135:KHB786137 KQX786135:KQX786137 LAT786135:LAT786137 LKP786135:LKP786137 LUL786135:LUL786137 MEH786135:MEH786137 MOD786135:MOD786137 MXZ786135:MXZ786137 NHV786135:NHV786137 NRR786135:NRR786137 OBN786135:OBN786137 OLJ786135:OLJ786137 OVF786135:OVF786137 PFB786135:PFB786137 POX786135:POX786137 PYT786135:PYT786137 QIP786135:QIP786137 QSL786135:QSL786137 RCH786135:RCH786137 RMD786135:RMD786137 RVZ786135:RVZ786137 SFV786135:SFV786137 SPR786135:SPR786137 SZN786135:SZN786137 TJJ786135:TJJ786137 TTF786135:TTF786137 UDB786135:UDB786137 UMX786135:UMX786137 UWT786135:UWT786137 VGP786135:VGP786137 VQL786135:VQL786137 WAH786135:WAH786137 WKD786135:WKD786137 WTZ786135:WTZ786137 HN851671:HN851673 RJ851671:RJ851673 ABF851671:ABF851673 ALB851671:ALB851673 AUX851671:AUX851673 BET851671:BET851673 BOP851671:BOP851673 BYL851671:BYL851673 CIH851671:CIH851673 CSD851671:CSD851673 DBZ851671:DBZ851673 DLV851671:DLV851673 DVR851671:DVR851673 EFN851671:EFN851673 EPJ851671:EPJ851673 EZF851671:EZF851673 FJB851671:FJB851673 FSX851671:FSX851673 GCT851671:GCT851673 GMP851671:GMP851673 GWL851671:GWL851673 HGH851671:HGH851673 HQD851671:HQD851673 HZZ851671:HZZ851673 IJV851671:IJV851673 ITR851671:ITR851673 JDN851671:JDN851673 JNJ851671:JNJ851673 JXF851671:JXF851673 KHB851671:KHB851673 KQX851671:KQX851673 LAT851671:LAT851673 LKP851671:LKP851673 LUL851671:LUL851673 MEH851671:MEH851673 MOD851671:MOD851673 MXZ851671:MXZ851673 NHV851671:NHV851673 NRR851671:NRR851673 OBN851671:OBN851673 OLJ851671:OLJ851673 OVF851671:OVF851673 PFB851671:PFB851673 POX851671:POX851673 PYT851671:PYT851673 QIP851671:QIP851673 QSL851671:QSL851673 RCH851671:RCH851673 RMD851671:RMD851673 RVZ851671:RVZ851673 SFV851671:SFV851673 SPR851671:SPR851673 SZN851671:SZN851673 TJJ851671:TJJ851673 TTF851671:TTF851673 UDB851671:UDB851673 UMX851671:UMX851673 UWT851671:UWT851673 VGP851671:VGP851673 VQL851671:VQL851673 WAH851671:WAH851673 WKD851671:WKD851673 WTZ851671:WTZ851673 HN917207:HN917209 RJ917207:RJ917209 ABF917207:ABF917209 ALB917207:ALB917209 AUX917207:AUX917209 BET917207:BET917209 BOP917207:BOP917209 BYL917207:BYL917209 CIH917207:CIH917209 CSD917207:CSD917209 DBZ917207:DBZ917209 DLV917207:DLV917209 DVR917207:DVR917209 EFN917207:EFN917209 EPJ917207:EPJ917209 EZF917207:EZF917209 FJB917207:FJB917209 FSX917207:FSX917209 GCT917207:GCT917209 GMP917207:GMP917209 GWL917207:GWL917209 HGH917207:HGH917209 HQD917207:HQD917209 HZZ917207:HZZ917209 IJV917207:IJV917209 ITR917207:ITR917209 JDN917207:JDN917209 JNJ917207:JNJ917209 JXF917207:JXF917209 KHB917207:KHB917209 KQX917207:KQX917209 LAT917207:LAT917209 LKP917207:LKP917209 LUL917207:LUL917209 MEH917207:MEH917209 MOD917207:MOD917209 MXZ917207:MXZ917209 NHV917207:NHV917209 NRR917207:NRR917209 OBN917207:OBN917209 OLJ917207:OLJ917209 OVF917207:OVF917209 PFB917207:PFB917209 POX917207:POX917209 PYT917207:PYT917209 QIP917207:QIP917209 QSL917207:QSL917209 RCH917207:RCH917209 RMD917207:RMD917209 RVZ917207:RVZ917209 SFV917207:SFV917209 SPR917207:SPR917209 SZN917207:SZN917209 TJJ917207:TJJ917209 TTF917207:TTF917209 UDB917207:UDB917209 UMX917207:UMX917209 UWT917207:UWT917209 VGP917207:VGP917209 VQL917207:VQL917209 WAH917207:WAH917209 WKD917207:WKD917209 WTZ917207:WTZ917209 HN982743:HN982745 RJ982743:RJ982745 ABF982743:ABF982745 ALB982743:ALB982745 AUX982743:AUX982745 BET982743:BET982745 BOP982743:BOP982745 BYL982743:BYL982745 CIH982743:CIH982745 CSD982743:CSD982745 DBZ982743:DBZ982745 DLV982743:DLV982745 DVR982743:DVR982745 EFN982743:EFN982745 EPJ982743:EPJ982745 EZF982743:EZF982745 FJB982743:FJB982745 FSX982743:FSX982745 GCT982743:GCT982745 GMP982743:GMP982745 GWL982743:GWL982745 HGH982743:HGH982745 HQD982743:HQD982745 HZZ982743:HZZ982745 IJV982743:IJV982745 ITR982743:ITR982745 JDN982743:JDN982745 JNJ982743:JNJ982745 JXF982743:JXF982745 KHB982743:KHB982745 KQX982743:KQX982745 LAT982743:LAT982745 LKP982743:LKP982745 LUL982743:LUL982745 MEH982743:MEH982745 MOD982743:MOD982745 MXZ982743:MXZ982745 NHV982743:NHV982745 NRR982743:NRR982745 OBN982743:OBN982745 OLJ982743:OLJ982745 OVF982743:OVF982745 PFB982743:PFB982745 POX982743:POX982745 PYT982743:PYT982745 QIP982743:QIP982745 QSL982743:QSL982745 RCH982743:RCH982745 RMD982743:RMD982745 RVZ982743:RVZ982745 SFV982743:SFV982745 SPR982743:SPR982745 SZN982743:SZN982745 TJJ982743:TJJ982745 TTF982743:TTF982745 UDB982743:UDB982745 UMX982743:UMX982745 UWT982743:UWT982745 VGP982743:VGP982745 VQL982743:VQL982745 WAH982743:WAH982745 WKD982743:WKD982745 WTZ982743:WTZ982745 HL65239:HL65241 RH65239:RH65241 ABD65239:ABD65241 AKZ65239:AKZ65241 AUV65239:AUV65241 BER65239:BER65241 BON65239:BON65241 BYJ65239:BYJ65241 CIF65239:CIF65241 CSB65239:CSB65241 DBX65239:DBX65241 DLT65239:DLT65241 DVP65239:DVP65241 EFL65239:EFL65241 EPH65239:EPH65241 EZD65239:EZD65241 FIZ65239:FIZ65241 FSV65239:FSV65241 GCR65239:GCR65241 GMN65239:GMN65241 GWJ65239:GWJ65241 HGF65239:HGF65241 HQB65239:HQB65241 HZX65239:HZX65241 IJT65239:IJT65241 ITP65239:ITP65241 JDL65239:JDL65241 JNH65239:JNH65241 JXD65239:JXD65241 KGZ65239:KGZ65241 KQV65239:KQV65241 LAR65239:LAR65241 LKN65239:LKN65241 LUJ65239:LUJ65241 MEF65239:MEF65241 MOB65239:MOB65241 MXX65239:MXX65241 NHT65239:NHT65241 NRP65239:NRP65241 OBL65239:OBL65241 OLH65239:OLH65241 OVD65239:OVD65241 PEZ65239:PEZ65241 POV65239:POV65241 PYR65239:PYR65241 QIN65239:QIN65241 QSJ65239:QSJ65241 RCF65239:RCF65241 RMB65239:RMB65241 RVX65239:RVX65241 SFT65239:SFT65241 SPP65239:SPP65241 SZL65239:SZL65241 TJH65239:TJH65241 TTD65239:TTD65241 UCZ65239:UCZ65241 UMV65239:UMV65241 UWR65239:UWR65241 VGN65239:VGN65241 VQJ65239:VQJ65241 WAF65239:WAF65241 WKB65239:WKB65241 WTX65239:WTX65241 HL130775:HL130777 RH130775:RH130777 ABD130775:ABD130777 AKZ130775:AKZ130777 AUV130775:AUV130777 BER130775:BER130777 BON130775:BON130777 BYJ130775:BYJ130777 CIF130775:CIF130777 CSB130775:CSB130777 DBX130775:DBX130777 DLT130775:DLT130777 DVP130775:DVP130777 EFL130775:EFL130777 EPH130775:EPH130777 EZD130775:EZD130777 FIZ130775:FIZ130777 FSV130775:FSV130777 GCR130775:GCR130777 GMN130775:GMN130777 GWJ130775:GWJ130777 HGF130775:HGF130777 HQB130775:HQB130777 HZX130775:HZX130777 IJT130775:IJT130777 ITP130775:ITP130777 JDL130775:JDL130777 JNH130775:JNH130777 JXD130775:JXD130777 KGZ130775:KGZ130777 KQV130775:KQV130777 LAR130775:LAR130777 LKN130775:LKN130777 LUJ130775:LUJ130777 MEF130775:MEF130777 MOB130775:MOB130777 MXX130775:MXX130777 NHT130775:NHT130777 NRP130775:NRP130777 OBL130775:OBL130777 OLH130775:OLH130777 OVD130775:OVD130777 PEZ130775:PEZ130777 POV130775:POV130777 PYR130775:PYR130777 QIN130775:QIN130777 QSJ130775:QSJ130777 RCF130775:RCF130777 RMB130775:RMB130777 RVX130775:RVX130777 SFT130775:SFT130777 SPP130775:SPP130777 SZL130775:SZL130777 TJH130775:TJH130777 TTD130775:TTD130777 UCZ130775:UCZ130777 UMV130775:UMV130777 UWR130775:UWR130777 VGN130775:VGN130777 VQJ130775:VQJ130777 WAF130775:WAF130777 WKB130775:WKB130777 WTX130775:WTX130777 HL196311:HL196313 RH196311:RH196313 ABD196311:ABD196313 AKZ196311:AKZ196313 AUV196311:AUV196313 BER196311:BER196313 BON196311:BON196313 BYJ196311:BYJ196313 CIF196311:CIF196313 CSB196311:CSB196313 DBX196311:DBX196313 DLT196311:DLT196313 DVP196311:DVP196313 EFL196311:EFL196313 EPH196311:EPH196313 EZD196311:EZD196313 FIZ196311:FIZ196313 FSV196311:FSV196313 GCR196311:GCR196313 GMN196311:GMN196313 GWJ196311:GWJ196313 HGF196311:HGF196313 HQB196311:HQB196313 HZX196311:HZX196313 IJT196311:IJT196313 ITP196311:ITP196313 JDL196311:JDL196313 JNH196311:JNH196313 JXD196311:JXD196313 KGZ196311:KGZ196313 KQV196311:KQV196313 LAR196311:LAR196313 LKN196311:LKN196313 LUJ196311:LUJ196313 MEF196311:MEF196313 MOB196311:MOB196313 MXX196311:MXX196313 NHT196311:NHT196313 NRP196311:NRP196313 OBL196311:OBL196313 OLH196311:OLH196313 OVD196311:OVD196313 PEZ196311:PEZ196313 POV196311:POV196313 PYR196311:PYR196313 QIN196311:QIN196313 QSJ196311:QSJ196313 RCF196311:RCF196313 RMB196311:RMB196313 RVX196311:RVX196313 SFT196311:SFT196313 SPP196311:SPP196313 SZL196311:SZL196313 TJH196311:TJH196313 TTD196311:TTD196313 UCZ196311:UCZ196313 UMV196311:UMV196313 UWR196311:UWR196313 VGN196311:VGN196313 VQJ196311:VQJ196313 WAF196311:WAF196313 WKB196311:WKB196313 WTX196311:WTX196313 HL261847:HL261849 RH261847:RH261849 ABD261847:ABD261849 AKZ261847:AKZ261849 AUV261847:AUV261849 BER261847:BER261849 BON261847:BON261849 BYJ261847:BYJ261849 CIF261847:CIF261849 CSB261847:CSB261849 DBX261847:DBX261849 DLT261847:DLT261849 DVP261847:DVP261849 EFL261847:EFL261849 EPH261847:EPH261849 EZD261847:EZD261849 FIZ261847:FIZ261849 FSV261847:FSV261849 GCR261847:GCR261849 GMN261847:GMN261849 GWJ261847:GWJ261849 HGF261847:HGF261849 HQB261847:HQB261849 HZX261847:HZX261849 IJT261847:IJT261849 ITP261847:ITP261849 JDL261847:JDL261849 JNH261847:JNH261849 JXD261847:JXD261849 KGZ261847:KGZ261849 KQV261847:KQV261849 LAR261847:LAR261849 LKN261847:LKN261849 LUJ261847:LUJ261849 MEF261847:MEF261849 MOB261847:MOB261849 MXX261847:MXX261849 NHT261847:NHT261849 NRP261847:NRP261849 OBL261847:OBL261849 OLH261847:OLH261849 OVD261847:OVD261849 PEZ261847:PEZ261849 POV261847:POV261849 PYR261847:PYR261849 QIN261847:QIN261849 QSJ261847:QSJ261849 RCF261847:RCF261849 RMB261847:RMB261849 RVX261847:RVX261849 SFT261847:SFT261849 SPP261847:SPP261849 SZL261847:SZL261849 TJH261847:TJH261849 TTD261847:TTD261849 UCZ261847:UCZ261849 UMV261847:UMV261849 UWR261847:UWR261849 VGN261847:VGN261849 VQJ261847:VQJ261849 WAF261847:WAF261849 WKB261847:WKB261849 WTX261847:WTX261849 HL327383:HL327385 RH327383:RH327385 ABD327383:ABD327385 AKZ327383:AKZ327385 AUV327383:AUV327385 BER327383:BER327385 BON327383:BON327385 BYJ327383:BYJ327385 CIF327383:CIF327385 CSB327383:CSB327385 DBX327383:DBX327385 DLT327383:DLT327385 DVP327383:DVP327385 EFL327383:EFL327385 EPH327383:EPH327385 EZD327383:EZD327385 FIZ327383:FIZ327385 FSV327383:FSV327385 GCR327383:GCR327385 GMN327383:GMN327385 GWJ327383:GWJ327385 HGF327383:HGF327385 HQB327383:HQB327385 HZX327383:HZX327385 IJT327383:IJT327385 ITP327383:ITP327385 JDL327383:JDL327385 JNH327383:JNH327385 JXD327383:JXD327385 KGZ327383:KGZ327385 KQV327383:KQV327385 LAR327383:LAR327385 LKN327383:LKN327385 LUJ327383:LUJ327385 MEF327383:MEF327385 MOB327383:MOB327385 MXX327383:MXX327385 NHT327383:NHT327385 NRP327383:NRP327385 OBL327383:OBL327385 OLH327383:OLH327385 OVD327383:OVD327385 PEZ327383:PEZ327385 POV327383:POV327385 PYR327383:PYR327385 QIN327383:QIN327385 QSJ327383:QSJ327385 RCF327383:RCF327385 RMB327383:RMB327385 RVX327383:RVX327385 SFT327383:SFT327385 SPP327383:SPP327385 SZL327383:SZL327385 TJH327383:TJH327385 TTD327383:TTD327385 UCZ327383:UCZ327385 UMV327383:UMV327385 UWR327383:UWR327385 VGN327383:VGN327385 VQJ327383:VQJ327385 WAF327383:WAF327385 WKB327383:WKB327385 WTX327383:WTX327385 HL392919:HL392921 RH392919:RH392921 ABD392919:ABD392921 AKZ392919:AKZ392921 AUV392919:AUV392921 BER392919:BER392921 BON392919:BON392921 BYJ392919:BYJ392921 CIF392919:CIF392921 CSB392919:CSB392921 DBX392919:DBX392921 DLT392919:DLT392921 DVP392919:DVP392921 EFL392919:EFL392921 EPH392919:EPH392921 EZD392919:EZD392921 FIZ392919:FIZ392921 FSV392919:FSV392921 GCR392919:GCR392921 GMN392919:GMN392921 GWJ392919:GWJ392921 HGF392919:HGF392921 HQB392919:HQB392921 HZX392919:HZX392921 IJT392919:IJT392921 ITP392919:ITP392921 JDL392919:JDL392921 JNH392919:JNH392921 JXD392919:JXD392921 KGZ392919:KGZ392921 KQV392919:KQV392921 LAR392919:LAR392921 LKN392919:LKN392921 LUJ392919:LUJ392921 MEF392919:MEF392921 MOB392919:MOB392921 MXX392919:MXX392921 NHT392919:NHT392921 NRP392919:NRP392921 OBL392919:OBL392921 OLH392919:OLH392921 OVD392919:OVD392921 PEZ392919:PEZ392921 POV392919:POV392921 PYR392919:PYR392921 QIN392919:QIN392921 QSJ392919:QSJ392921 RCF392919:RCF392921 RMB392919:RMB392921 RVX392919:RVX392921 SFT392919:SFT392921 SPP392919:SPP392921 SZL392919:SZL392921 TJH392919:TJH392921 TTD392919:TTD392921 UCZ392919:UCZ392921 UMV392919:UMV392921 UWR392919:UWR392921 VGN392919:VGN392921 VQJ392919:VQJ392921 WAF392919:WAF392921 WKB392919:WKB392921 WTX392919:WTX392921 HL458455:HL458457 RH458455:RH458457 ABD458455:ABD458457 AKZ458455:AKZ458457 AUV458455:AUV458457 BER458455:BER458457 BON458455:BON458457 BYJ458455:BYJ458457 CIF458455:CIF458457 CSB458455:CSB458457 DBX458455:DBX458457 DLT458455:DLT458457 DVP458455:DVP458457 EFL458455:EFL458457 EPH458455:EPH458457 EZD458455:EZD458457 FIZ458455:FIZ458457 FSV458455:FSV458457 GCR458455:GCR458457 GMN458455:GMN458457 GWJ458455:GWJ458457 HGF458455:HGF458457 HQB458455:HQB458457 HZX458455:HZX458457 IJT458455:IJT458457 ITP458455:ITP458457 JDL458455:JDL458457 JNH458455:JNH458457 JXD458455:JXD458457 KGZ458455:KGZ458457 KQV458455:KQV458457 LAR458455:LAR458457 LKN458455:LKN458457 LUJ458455:LUJ458457 MEF458455:MEF458457 MOB458455:MOB458457 MXX458455:MXX458457 NHT458455:NHT458457 NRP458455:NRP458457 OBL458455:OBL458457 OLH458455:OLH458457 OVD458455:OVD458457 PEZ458455:PEZ458457 POV458455:POV458457 PYR458455:PYR458457 QIN458455:QIN458457 QSJ458455:QSJ458457 RCF458455:RCF458457 RMB458455:RMB458457 RVX458455:RVX458457 SFT458455:SFT458457 SPP458455:SPP458457 SZL458455:SZL458457 TJH458455:TJH458457 TTD458455:TTD458457 UCZ458455:UCZ458457 UMV458455:UMV458457 UWR458455:UWR458457 VGN458455:VGN458457 VQJ458455:VQJ458457 WAF458455:WAF458457 WKB458455:WKB458457 WTX458455:WTX458457 HL523991:HL523993 RH523991:RH523993 ABD523991:ABD523993 AKZ523991:AKZ523993 AUV523991:AUV523993 BER523991:BER523993 BON523991:BON523993 BYJ523991:BYJ523993 CIF523991:CIF523993 CSB523991:CSB523993 DBX523991:DBX523993 DLT523991:DLT523993 DVP523991:DVP523993 EFL523991:EFL523993 EPH523991:EPH523993 EZD523991:EZD523993 FIZ523991:FIZ523993 FSV523991:FSV523993 GCR523991:GCR523993 GMN523991:GMN523993 GWJ523991:GWJ523993 HGF523991:HGF523993 HQB523991:HQB523993 HZX523991:HZX523993 IJT523991:IJT523993 ITP523991:ITP523993 JDL523991:JDL523993 JNH523991:JNH523993 JXD523991:JXD523993 KGZ523991:KGZ523993 KQV523991:KQV523993 LAR523991:LAR523993 LKN523991:LKN523993 LUJ523991:LUJ523993 MEF523991:MEF523993 MOB523991:MOB523993 MXX523991:MXX523993 NHT523991:NHT523993 NRP523991:NRP523993 OBL523991:OBL523993 OLH523991:OLH523993 OVD523991:OVD523993 PEZ523991:PEZ523993 POV523991:POV523993 PYR523991:PYR523993 QIN523991:QIN523993 QSJ523991:QSJ523993 RCF523991:RCF523993 RMB523991:RMB523993 RVX523991:RVX523993 SFT523991:SFT523993 SPP523991:SPP523993 SZL523991:SZL523993 TJH523991:TJH523993 TTD523991:TTD523993 UCZ523991:UCZ523993 UMV523991:UMV523993 UWR523991:UWR523993 VGN523991:VGN523993 VQJ523991:VQJ523993 WAF523991:WAF523993 WKB523991:WKB523993 WTX523991:WTX523993 HL589527:HL589529 RH589527:RH589529 ABD589527:ABD589529 AKZ589527:AKZ589529 AUV589527:AUV589529 BER589527:BER589529 BON589527:BON589529 BYJ589527:BYJ589529 CIF589527:CIF589529 CSB589527:CSB589529 DBX589527:DBX589529 DLT589527:DLT589529 DVP589527:DVP589529 EFL589527:EFL589529 EPH589527:EPH589529 EZD589527:EZD589529 FIZ589527:FIZ589529 FSV589527:FSV589529 GCR589527:GCR589529 GMN589527:GMN589529 GWJ589527:GWJ589529 HGF589527:HGF589529 HQB589527:HQB589529 HZX589527:HZX589529 IJT589527:IJT589529 ITP589527:ITP589529 JDL589527:JDL589529 JNH589527:JNH589529 JXD589527:JXD589529 KGZ589527:KGZ589529 KQV589527:KQV589529 LAR589527:LAR589529 LKN589527:LKN589529 LUJ589527:LUJ589529 MEF589527:MEF589529 MOB589527:MOB589529 MXX589527:MXX589529 NHT589527:NHT589529 NRP589527:NRP589529 OBL589527:OBL589529 OLH589527:OLH589529 OVD589527:OVD589529 PEZ589527:PEZ589529 POV589527:POV589529 PYR589527:PYR589529 QIN589527:QIN589529 QSJ589527:QSJ589529 RCF589527:RCF589529 RMB589527:RMB589529 RVX589527:RVX589529 SFT589527:SFT589529 SPP589527:SPP589529 SZL589527:SZL589529 TJH589527:TJH589529 TTD589527:TTD589529 UCZ589527:UCZ589529 UMV589527:UMV589529 UWR589527:UWR589529 VGN589527:VGN589529 VQJ589527:VQJ589529 WAF589527:WAF589529 WKB589527:WKB589529 WTX589527:WTX589529 HL655063:HL655065 RH655063:RH655065 ABD655063:ABD655065 AKZ655063:AKZ655065 AUV655063:AUV655065 BER655063:BER655065 BON655063:BON655065 BYJ655063:BYJ655065 CIF655063:CIF655065 CSB655063:CSB655065 DBX655063:DBX655065 DLT655063:DLT655065 DVP655063:DVP655065 EFL655063:EFL655065 EPH655063:EPH655065 EZD655063:EZD655065 FIZ655063:FIZ655065 FSV655063:FSV655065 GCR655063:GCR655065 GMN655063:GMN655065 GWJ655063:GWJ655065 HGF655063:HGF655065 HQB655063:HQB655065 HZX655063:HZX655065 IJT655063:IJT655065 ITP655063:ITP655065 JDL655063:JDL655065 JNH655063:JNH655065 JXD655063:JXD655065 KGZ655063:KGZ655065 KQV655063:KQV655065 LAR655063:LAR655065 LKN655063:LKN655065 LUJ655063:LUJ655065 MEF655063:MEF655065 MOB655063:MOB655065 MXX655063:MXX655065 NHT655063:NHT655065 NRP655063:NRP655065 OBL655063:OBL655065 OLH655063:OLH655065 OVD655063:OVD655065 PEZ655063:PEZ655065 POV655063:POV655065 PYR655063:PYR655065 QIN655063:QIN655065 QSJ655063:QSJ655065 RCF655063:RCF655065 RMB655063:RMB655065 RVX655063:RVX655065 SFT655063:SFT655065 SPP655063:SPP655065 SZL655063:SZL655065 TJH655063:TJH655065 TTD655063:TTD655065 UCZ655063:UCZ655065 UMV655063:UMV655065 UWR655063:UWR655065 VGN655063:VGN655065 VQJ655063:VQJ655065 WAF655063:WAF655065 WKB655063:WKB655065 WTX655063:WTX655065 HL720599:HL720601 RH720599:RH720601 ABD720599:ABD720601 AKZ720599:AKZ720601 AUV720599:AUV720601 BER720599:BER720601 BON720599:BON720601 BYJ720599:BYJ720601 CIF720599:CIF720601 CSB720599:CSB720601 DBX720599:DBX720601 DLT720599:DLT720601 DVP720599:DVP720601 EFL720599:EFL720601 EPH720599:EPH720601 EZD720599:EZD720601 FIZ720599:FIZ720601 FSV720599:FSV720601 GCR720599:GCR720601 GMN720599:GMN720601 GWJ720599:GWJ720601 HGF720599:HGF720601 HQB720599:HQB720601 HZX720599:HZX720601 IJT720599:IJT720601 ITP720599:ITP720601 JDL720599:JDL720601 JNH720599:JNH720601 JXD720599:JXD720601 KGZ720599:KGZ720601 KQV720599:KQV720601 LAR720599:LAR720601 LKN720599:LKN720601 LUJ720599:LUJ720601 MEF720599:MEF720601 MOB720599:MOB720601 MXX720599:MXX720601 NHT720599:NHT720601 NRP720599:NRP720601 OBL720599:OBL720601 OLH720599:OLH720601 OVD720599:OVD720601 PEZ720599:PEZ720601 POV720599:POV720601 PYR720599:PYR720601 QIN720599:QIN720601 QSJ720599:QSJ720601 RCF720599:RCF720601 RMB720599:RMB720601 RVX720599:RVX720601 SFT720599:SFT720601 SPP720599:SPP720601 SZL720599:SZL720601 TJH720599:TJH720601 TTD720599:TTD720601 UCZ720599:UCZ720601 UMV720599:UMV720601 UWR720599:UWR720601 VGN720599:VGN720601 VQJ720599:VQJ720601 WAF720599:WAF720601 WKB720599:WKB720601 WTX720599:WTX720601 HL786135:HL786137 RH786135:RH786137 ABD786135:ABD786137 AKZ786135:AKZ786137 AUV786135:AUV786137 BER786135:BER786137 BON786135:BON786137 BYJ786135:BYJ786137 CIF786135:CIF786137 CSB786135:CSB786137 DBX786135:DBX786137 DLT786135:DLT786137 DVP786135:DVP786137 EFL786135:EFL786137 EPH786135:EPH786137 EZD786135:EZD786137 FIZ786135:FIZ786137 FSV786135:FSV786137 GCR786135:GCR786137 GMN786135:GMN786137 GWJ786135:GWJ786137 HGF786135:HGF786137 HQB786135:HQB786137 HZX786135:HZX786137 IJT786135:IJT786137 ITP786135:ITP786137 JDL786135:JDL786137 JNH786135:JNH786137 JXD786135:JXD786137 KGZ786135:KGZ786137 KQV786135:KQV786137 LAR786135:LAR786137 LKN786135:LKN786137 LUJ786135:LUJ786137 MEF786135:MEF786137 MOB786135:MOB786137 MXX786135:MXX786137 NHT786135:NHT786137 NRP786135:NRP786137 OBL786135:OBL786137 OLH786135:OLH786137 OVD786135:OVD786137 PEZ786135:PEZ786137 POV786135:POV786137 PYR786135:PYR786137 QIN786135:QIN786137 QSJ786135:QSJ786137 RCF786135:RCF786137 RMB786135:RMB786137 RVX786135:RVX786137 SFT786135:SFT786137 SPP786135:SPP786137 SZL786135:SZL786137 TJH786135:TJH786137 TTD786135:TTD786137 UCZ786135:UCZ786137 UMV786135:UMV786137 UWR786135:UWR786137 VGN786135:VGN786137 VQJ786135:VQJ786137 WAF786135:WAF786137 WKB786135:WKB786137 WTX786135:WTX786137 HL851671:HL851673 RH851671:RH851673 ABD851671:ABD851673 AKZ851671:AKZ851673 AUV851671:AUV851673 BER851671:BER851673 BON851671:BON851673 BYJ851671:BYJ851673 CIF851671:CIF851673 CSB851671:CSB851673 DBX851671:DBX851673 DLT851671:DLT851673 DVP851671:DVP851673 EFL851671:EFL851673 EPH851671:EPH851673 EZD851671:EZD851673 FIZ851671:FIZ851673 FSV851671:FSV851673 GCR851671:GCR851673 GMN851671:GMN851673 GWJ851671:GWJ851673 HGF851671:HGF851673 HQB851671:HQB851673 HZX851671:HZX851673 IJT851671:IJT851673 ITP851671:ITP851673 JDL851671:JDL851673 JNH851671:JNH851673 JXD851671:JXD851673 KGZ851671:KGZ851673 KQV851671:KQV851673 LAR851671:LAR851673 LKN851671:LKN851673 LUJ851671:LUJ851673 MEF851671:MEF851673 MOB851671:MOB851673 MXX851671:MXX851673 NHT851671:NHT851673 NRP851671:NRP851673 OBL851671:OBL851673 OLH851671:OLH851673 OVD851671:OVD851673 PEZ851671:PEZ851673 POV851671:POV851673 PYR851671:PYR851673 QIN851671:QIN851673 QSJ851671:QSJ851673 RCF851671:RCF851673 RMB851671:RMB851673 RVX851671:RVX851673 SFT851671:SFT851673 SPP851671:SPP851673 SZL851671:SZL851673 TJH851671:TJH851673 TTD851671:TTD851673 UCZ851671:UCZ851673 UMV851671:UMV851673 UWR851671:UWR851673 VGN851671:VGN851673 VQJ851671:VQJ851673 WAF851671:WAF851673 WKB851671:WKB851673 WTX851671:WTX851673 HL917207:HL917209 RH917207:RH917209 ABD917207:ABD917209 AKZ917207:AKZ917209 AUV917207:AUV917209 BER917207:BER917209 BON917207:BON917209 BYJ917207:BYJ917209 CIF917207:CIF917209 CSB917207:CSB917209 DBX917207:DBX917209 DLT917207:DLT917209 DVP917207:DVP917209 EFL917207:EFL917209 EPH917207:EPH917209 EZD917207:EZD917209 FIZ917207:FIZ917209 FSV917207:FSV917209 GCR917207:GCR917209 GMN917207:GMN917209 GWJ917207:GWJ917209 HGF917207:HGF917209 HQB917207:HQB917209 HZX917207:HZX917209 IJT917207:IJT917209 ITP917207:ITP917209 JDL917207:JDL917209 JNH917207:JNH917209 JXD917207:JXD917209 KGZ917207:KGZ917209 KQV917207:KQV917209 LAR917207:LAR917209 LKN917207:LKN917209 LUJ917207:LUJ917209 MEF917207:MEF917209 MOB917207:MOB917209 MXX917207:MXX917209 NHT917207:NHT917209 NRP917207:NRP917209 OBL917207:OBL917209 OLH917207:OLH917209 OVD917207:OVD917209 PEZ917207:PEZ917209 POV917207:POV917209 PYR917207:PYR917209 QIN917207:QIN917209 QSJ917207:QSJ917209 RCF917207:RCF917209 RMB917207:RMB917209 RVX917207:RVX917209 SFT917207:SFT917209 SPP917207:SPP917209 SZL917207:SZL917209 TJH917207:TJH917209 TTD917207:TTD917209 UCZ917207:UCZ917209 UMV917207:UMV917209 UWR917207:UWR917209 VGN917207:VGN917209 VQJ917207:VQJ917209 WAF917207:WAF917209 WKB917207:WKB917209 WTX917207:WTX917209 HL982743:HL982745 RH982743:RH982745 ABD982743:ABD982745 AKZ982743:AKZ982745 AUV982743:AUV982745 BER982743:BER982745 BON982743:BON982745 BYJ982743:BYJ982745 CIF982743:CIF982745 CSB982743:CSB982745 DBX982743:DBX982745 DLT982743:DLT982745 DVP982743:DVP982745 EFL982743:EFL982745 EPH982743:EPH982745 EZD982743:EZD982745 FIZ982743:FIZ982745 FSV982743:FSV982745 GCR982743:GCR982745 GMN982743:GMN982745 GWJ982743:GWJ982745 HGF982743:HGF982745 HQB982743:HQB982745 HZX982743:HZX982745 IJT982743:IJT982745 ITP982743:ITP982745 JDL982743:JDL982745 JNH982743:JNH982745 JXD982743:JXD982745 KGZ982743:KGZ982745 KQV982743:KQV982745 LAR982743:LAR982745 LKN982743:LKN982745 LUJ982743:LUJ982745 MEF982743:MEF982745 MOB982743:MOB982745 MXX982743:MXX982745 NHT982743:NHT982745 NRP982743:NRP982745 OBL982743:OBL982745 OLH982743:OLH982745 OVD982743:OVD982745 PEZ982743:PEZ982745 POV982743:POV982745 PYR982743:PYR982745 QIN982743:QIN982745 QSJ982743:QSJ982745 RCF982743:RCF982745 RMB982743:RMB982745 RVX982743:RVX982745 SFT982743:SFT982745 SPP982743:SPP982745 SZL982743:SZL982745 TJH982743:TJH982745 TTD982743:TTD982745 UCZ982743:UCZ982745 UMV982743:UMV982745 UWR982743:UWR982745 VGN982743:VGN982745 VQJ982743:VQJ982745 WAF982743:WAF982745 WKB982743:WKB982745 WTX982743:WTX982745 HJ65239:HJ65241 RF65239:RF65241 ABB65239:ABB65241 AKX65239:AKX65241 AUT65239:AUT65241 BEP65239:BEP65241 BOL65239:BOL65241 BYH65239:BYH65241 CID65239:CID65241 CRZ65239:CRZ65241 DBV65239:DBV65241 DLR65239:DLR65241 DVN65239:DVN65241 EFJ65239:EFJ65241 EPF65239:EPF65241 EZB65239:EZB65241 FIX65239:FIX65241 FST65239:FST65241 GCP65239:GCP65241 GML65239:GML65241 GWH65239:GWH65241 HGD65239:HGD65241 HPZ65239:HPZ65241 HZV65239:HZV65241 IJR65239:IJR65241 ITN65239:ITN65241 JDJ65239:JDJ65241 JNF65239:JNF65241 JXB65239:JXB65241 KGX65239:KGX65241 KQT65239:KQT65241 LAP65239:LAP65241 LKL65239:LKL65241 LUH65239:LUH65241 MED65239:MED65241 MNZ65239:MNZ65241 MXV65239:MXV65241 NHR65239:NHR65241 NRN65239:NRN65241 OBJ65239:OBJ65241 OLF65239:OLF65241 OVB65239:OVB65241 PEX65239:PEX65241 POT65239:POT65241 PYP65239:PYP65241 QIL65239:QIL65241 QSH65239:QSH65241 RCD65239:RCD65241 RLZ65239:RLZ65241 RVV65239:RVV65241 SFR65239:SFR65241 SPN65239:SPN65241 SZJ65239:SZJ65241 TJF65239:TJF65241 TTB65239:TTB65241 UCX65239:UCX65241 UMT65239:UMT65241 UWP65239:UWP65241 VGL65239:VGL65241 VQH65239:VQH65241 WAD65239:WAD65241 WJZ65239:WJZ65241 WTV65239:WTV65241 HJ130775:HJ130777 RF130775:RF130777 ABB130775:ABB130777 AKX130775:AKX130777 AUT130775:AUT130777 BEP130775:BEP130777 BOL130775:BOL130777 BYH130775:BYH130777 CID130775:CID130777 CRZ130775:CRZ130777 DBV130775:DBV130777 DLR130775:DLR130777 DVN130775:DVN130777 EFJ130775:EFJ130777 EPF130775:EPF130777 EZB130775:EZB130777 FIX130775:FIX130777 FST130775:FST130777 GCP130775:GCP130777 GML130775:GML130777 GWH130775:GWH130777 HGD130775:HGD130777 HPZ130775:HPZ130777 HZV130775:HZV130777 IJR130775:IJR130777 ITN130775:ITN130777 JDJ130775:JDJ130777 JNF130775:JNF130777 JXB130775:JXB130777 KGX130775:KGX130777 KQT130775:KQT130777 LAP130775:LAP130777 LKL130775:LKL130777 LUH130775:LUH130777 MED130775:MED130777 MNZ130775:MNZ130777 MXV130775:MXV130777 NHR130775:NHR130777 NRN130775:NRN130777 OBJ130775:OBJ130777 OLF130775:OLF130777 OVB130775:OVB130777 PEX130775:PEX130777 POT130775:POT130777 PYP130775:PYP130777 QIL130775:QIL130777 QSH130775:QSH130777 RCD130775:RCD130777 RLZ130775:RLZ130777 RVV130775:RVV130777 SFR130775:SFR130777 SPN130775:SPN130777 SZJ130775:SZJ130777 TJF130775:TJF130777 TTB130775:TTB130777 UCX130775:UCX130777 UMT130775:UMT130777 UWP130775:UWP130777 VGL130775:VGL130777 VQH130775:VQH130777 WAD130775:WAD130777 WJZ130775:WJZ130777 WTV130775:WTV130777 HJ196311:HJ196313 RF196311:RF196313 ABB196311:ABB196313 AKX196311:AKX196313 AUT196311:AUT196313 BEP196311:BEP196313 BOL196311:BOL196313 BYH196311:BYH196313 CID196311:CID196313 CRZ196311:CRZ196313 DBV196311:DBV196313 DLR196311:DLR196313 DVN196311:DVN196313 EFJ196311:EFJ196313 EPF196311:EPF196313 EZB196311:EZB196313 FIX196311:FIX196313 FST196311:FST196313 GCP196311:GCP196313 GML196311:GML196313 GWH196311:GWH196313 HGD196311:HGD196313 HPZ196311:HPZ196313 HZV196311:HZV196313 IJR196311:IJR196313 ITN196311:ITN196313 JDJ196311:JDJ196313 JNF196311:JNF196313 JXB196311:JXB196313 KGX196311:KGX196313 KQT196311:KQT196313 LAP196311:LAP196313 LKL196311:LKL196313 LUH196311:LUH196313 MED196311:MED196313 MNZ196311:MNZ196313 MXV196311:MXV196313 NHR196311:NHR196313 NRN196311:NRN196313 OBJ196311:OBJ196313 OLF196311:OLF196313 OVB196311:OVB196313 PEX196311:PEX196313 POT196311:POT196313 PYP196311:PYP196313 QIL196311:QIL196313 QSH196311:QSH196313 RCD196311:RCD196313 RLZ196311:RLZ196313 RVV196311:RVV196313 SFR196311:SFR196313 SPN196311:SPN196313 SZJ196311:SZJ196313 TJF196311:TJF196313 TTB196311:TTB196313 UCX196311:UCX196313 UMT196311:UMT196313 UWP196311:UWP196313 VGL196311:VGL196313 VQH196311:VQH196313 WAD196311:WAD196313 WJZ196311:WJZ196313 WTV196311:WTV196313 HJ261847:HJ261849 RF261847:RF261849 ABB261847:ABB261849 AKX261847:AKX261849 AUT261847:AUT261849 BEP261847:BEP261849 BOL261847:BOL261849 BYH261847:BYH261849 CID261847:CID261849 CRZ261847:CRZ261849 DBV261847:DBV261849 DLR261847:DLR261849 DVN261847:DVN261849 EFJ261847:EFJ261849 EPF261847:EPF261849 EZB261847:EZB261849 FIX261847:FIX261849 FST261847:FST261849 GCP261847:GCP261849 GML261847:GML261849 GWH261847:GWH261849 HGD261847:HGD261849 HPZ261847:HPZ261849 HZV261847:HZV261849 IJR261847:IJR261849 ITN261847:ITN261849 JDJ261847:JDJ261849 JNF261847:JNF261849 JXB261847:JXB261849 KGX261847:KGX261849 KQT261847:KQT261849 LAP261847:LAP261849 LKL261847:LKL261849 LUH261847:LUH261849 MED261847:MED261849 MNZ261847:MNZ261849 MXV261847:MXV261849 NHR261847:NHR261849 NRN261847:NRN261849 OBJ261847:OBJ261849 OLF261847:OLF261849 OVB261847:OVB261849 PEX261847:PEX261849 POT261847:POT261849 PYP261847:PYP261849 QIL261847:QIL261849 QSH261847:QSH261849 RCD261847:RCD261849 RLZ261847:RLZ261849 RVV261847:RVV261849 SFR261847:SFR261849 SPN261847:SPN261849 SZJ261847:SZJ261849 TJF261847:TJF261849 TTB261847:TTB261849 UCX261847:UCX261849 UMT261847:UMT261849 UWP261847:UWP261849 VGL261847:VGL261849 VQH261847:VQH261849 WAD261847:WAD261849 WJZ261847:WJZ261849 WTV261847:WTV261849 HJ327383:HJ327385 RF327383:RF327385 ABB327383:ABB327385 AKX327383:AKX327385 AUT327383:AUT327385 BEP327383:BEP327385 BOL327383:BOL327385 BYH327383:BYH327385 CID327383:CID327385 CRZ327383:CRZ327385 DBV327383:DBV327385 DLR327383:DLR327385 DVN327383:DVN327385 EFJ327383:EFJ327385 EPF327383:EPF327385 EZB327383:EZB327385 FIX327383:FIX327385 FST327383:FST327385 GCP327383:GCP327385 GML327383:GML327385 GWH327383:GWH327385 HGD327383:HGD327385 HPZ327383:HPZ327385 HZV327383:HZV327385 IJR327383:IJR327385 ITN327383:ITN327385 JDJ327383:JDJ327385 JNF327383:JNF327385 JXB327383:JXB327385 KGX327383:KGX327385 KQT327383:KQT327385 LAP327383:LAP327385 LKL327383:LKL327385 LUH327383:LUH327385 MED327383:MED327385 MNZ327383:MNZ327385 MXV327383:MXV327385 NHR327383:NHR327385 NRN327383:NRN327385 OBJ327383:OBJ327385 OLF327383:OLF327385 OVB327383:OVB327385 PEX327383:PEX327385 POT327383:POT327385 PYP327383:PYP327385 QIL327383:QIL327385 QSH327383:QSH327385 RCD327383:RCD327385 RLZ327383:RLZ327385 RVV327383:RVV327385 SFR327383:SFR327385 SPN327383:SPN327385 SZJ327383:SZJ327385 TJF327383:TJF327385 TTB327383:TTB327385 UCX327383:UCX327385 UMT327383:UMT327385 UWP327383:UWP327385 VGL327383:VGL327385 VQH327383:VQH327385 WAD327383:WAD327385 WJZ327383:WJZ327385 WTV327383:WTV327385 HJ392919:HJ392921 RF392919:RF392921 ABB392919:ABB392921 AKX392919:AKX392921 AUT392919:AUT392921 BEP392919:BEP392921 BOL392919:BOL392921 BYH392919:BYH392921 CID392919:CID392921 CRZ392919:CRZ392921 DBV392919:DBV392921 DLR392919:DLR392921 DVN392919:DVN392921 EFJ392919:EFJ392921 EPF392919:EPF392921 EZB392919:EZB392921 FIX392919:FIX392921 FST392919:FST392921 GCP392919:GCP392921 GML392919:GML392921 GWH392919:GWH392921 HGD392919:HGD392921 HPZ392919:HPZ392921 HZV392919:HZV392921 IJR392919:IJR392921 ITN392919:ITN392921 JDJ392919:JDJ392921 JNF392919:JNF392921 JXB392919:JXB392921 KGX392919:KGX392921 KQT392919:KQT392921 LAP392919:LAP392921 LKL392919:LKL392921 LUH392919:LUH392921 MED392919:MED392921 MNZ392919:MNZ392921 MXV392919:MXV392921 NHR392919:NHR392921 NRN392919:NRN392921 OBJ392919:OBJ392921 OLF392919:OLF392921 OVB392919:OVB392921 PEX392919:PEX392921 POT392919:POT392921 PYP392919:PYP392921 QIL392919:QIL392921 QSH392919:QSH392921 RCD392919:RCD392921 RLZ392919:RLZ392921 RVV392919:RVV392921 SFR392919:SFR392921 SPN392919:SPN392921 SZJ392919:SZJ392921 TJF392919:TJF392921 TTB392919:TTB392921 UCX392919:UCX392921 UMT392919:UMT392921 UWP392919:UWP392921 VGL392919:VGL392921 VQH392919:VQH392921 WAD392919:WAD392921 WJZ392919:WJZ392921 WTV392919:WTV392921 HJ458455:HJ458457 RF458455:RF458457 ABB458455:ABB458457 AKX458455:AKX458457 AUT458455:AUT458457 BEP458455:BEP458457 BOL458455:BOL458457 BYH458455:BYH458457 CID458455:CID458457 CRZ458455:CRZ458457 DBV458455:DBV458457 DLR458455:DLR458457 DVN458455:DVN458457 EFJ458455:EFJ458457 EPF458455:EPF458457 EZB458455:EZB458457 FIX458455:FIX458457 FST458455:FST458457 GCP458455:GCP458457 GML458455:GML458457 GWH458455:GWH458457 HGD458455:HGD458457 HPZ458455:HPZ458457 HZV458455:HZV458457 IJR458455:IJR458457 ITN458455:ITN458457 JDJ458455:JDJ458457 JNF458455:JNF458457 JXB458455:JXB458457 KGX458455:KGX458457 KQT458455:KQT458457 LAP458455:LAP458457 LKL458455:LKL458457 LUH458455:LUH458457 MED458455:MED458457 MNZ458455:MNZ458457 MXV458455:MXV458457 NHR458455:NHR458457 NRN458455:NRN458457 OBJ458455:OBJ458457 OLF458455:OLF458457 OVB458455:OVB458457 PEX458455:PEX458457 POT458455:POT458457 PYP458455:PYP458457 QIL458455:QIL458457 QSH458455:QSH458457 RCD458455:RCD458457 RLZ458455:RLZ458457 RVV458455:RVV458457 SFR458455:SFR458457 SPN458455:SPN458457 SZJ458455:SZJ458457 TJF458455:TJF458457 TTB458455:TTB458457 UCX458455:UCX458457 UMT458455:UMT458457 UWP458455:UWP458457 VGL458455:VGL458457 VQH458455:VQH458457 WAD458455:WAD458457 WJZ458455:WJZ458457 WTV458455:WTV458457 HJ523991:HJ523993 RF523991:RF523993 ABB523991:ABB523993 AKX523991:AKX523993 AUT523991:AUT523993 BEP523991:BEP523993 BOL523991:BOL523993 BYH523991:BYH523993 CID523991:CID523993 CRZ523991:CRZ523993 DBV523991:DBV523993 DLR523991:DLR523993 DVN523991:DVN523993 EFJ523991:EFJ523993 EPF523991:EPF523993 EZB523991:EZB523993 FIX523991:FIX523993 FST523991:FST523993 GCP523991:GCP523993 GML523991:GML523993 GWH523991:GWH523993 HGD523991:HGD523993 HPZ523991:HPZ523993 HZV523991:HZV523993 IJR523991:IJR523993 ITN523991:ITN523993 JDJ523991:JDJ523993 JNF523991:JNF523993 JXB523991:JXB523993 KGX523991:KGX523993 KQT523991:KQT523993 LAP523991:LAP523993 LKL523991:LKL523993 LUH523991:LUH523993 MED523991:MED523993 MNZ523991:MNZ523993 MXV523991:MXV523993 NHR523991:NHR523993 NRN523991:NRN523993 OBJ523991:OBJ523993 OLF523991:OLF523993 OVB523991:OVB523993 PEX523991:PEX523993 POT523991:POT523993 PYP523991:PYP523993 QIL523991:QIL523993 QSH523991:QSH523993 RCD523991:RCD523993 RLZ523991:RLZ523993 RVV523991:RVV523993 SFR523991:SFR523993 SPN523991:SPN523993 SZJ523991:SZJ523993 TJF523991:TJF523993 TTB523991:TTB523993 UCX523991:UCX523993 UMT523991:UMT523993 UWP523991:UWP523993 VGL523991:VGL523993 VQH523991:VQH523993 WAD523991:WAD523993 WJZ523991:WJZ523993 WTV523991:WTV523993 HJ589527:HJ589529 RF589527:RF589529 ABB589527:ABB589529 AKX589527:AKX589529 AUT589527:AUT589529 BEP589527:BEP589529 BOL589527:BOL589529 BYH589527:BYH589529 CID589527:CID589529 CRZ589527:CRZ589529 DBV589527:DBV589529 DLR589527:DLR589529 DVN589527:DVN589529 EFJ589527:EFJ589529 EPF589527:EPF589529 EZB589527:EZB589529 FIX589527:FIX589529 FST589527:FST589529 GCP589527:GCP589529 GML589527:GML589529 GWH589527:GWH589529 HGD589527:HGD589529 HPZ589527:HPZ589529 HZV589527:HZV589529 IJR589527:IJR589529 ITN589527:ITN589529 JDJ589527:JDJ589529 JNF589527:JNF589529 JXB589527:JXB589529 KGX589527:KGX589529 KQT589527:KQT589529 LAP589527:LAP589529 LKL589527:LKL589529 LUH589527:LUH589529 MED589527:MED589529 MNZ589527:MNZ589529 MXV589527:MXV589529 NHR589527:NHR589529 NRN589527:NRN589529 OBJ589527:OBJ589529 OLF589527:OLF589529 OVB589527:OVB589529 PEX589527:PEX589529 POT589527:POT589529 PYP589527:PYP589529 QIL589527:QIL589529 QSH589527:QSH589529 RCD589527:RCD589529 RLZ589527:RLZ589529 RVV589527:RVV589529 SFR589527:SFR589529 SPN589527:SPN589529 SZJ589527:SZJ589529 TJF589527:TJF589529 TTB589527:TTB589529 UCX589527:UCX589529 UMT589527:UMT589529 UWP589527:UWP589529 VGL589527:VGL589529 VQH589527:VQH589529 WAD589527:WAD589529 WJZ589527:WJZ589529 WTV589527:WTV589529 HJ655063:HJ655065 RF655063:RF655065 ABB655063:ABB655065 AKX655063:AKX655065 AUT655063:AUT655065 BEP655063:BEP655065 BOL655063:BOL655065 BYH655063:BYH655065 CID655063:CID655065 CRZ655063:CRZ655065 DBV655063:DBV655065 DLR655063:DLR655065 DVN655063:DVN655065 EFJ655063:EFJ655065 EPF655063:EPF655065 EZB655063:EZB655065 FIX655063:FIX655065 FST655063:FST655065 GCP655063:GCP655065 GML655063:GML655065 GWH655063:GWH655065 HGD655063:HGD655065 HPZ655063:HPZ655065 HZV655063:HZV655065 IJR655063:IJR655065 ITN655063:ITN655065 JDJ655063:JDJ655065 JNF655063:JNF655065 JXB655063:JXB655065 KGX655063:KGX655065 KQT655063:KQT655065 LAP655063:LAP655065 LKL655063:LKL655065 LUH655063:LUH655065 MED655063:MED655065 MNZ655063:MNZ655065 MXV655063:MXV655065 NHR655063:NHR655065 NRN655063:NRN655065 OBJ655063:OBJ655065 OLF655063:OLF655065 OVB655063:OVB655065 PEX655063:PEX655065 POT655063:POT655065 PYP655063:PYP655065 QIL655063:QIL655065 QSH655063:QSH655065 RCD655063:RCD655065 RLZ655063:RLZ655065 RVV655063:RVV655065 SFR655063:SFR655065 SPN655063:SPN655065 SZJ655063:SZJ655065 TJF655063:TJF655065 TTB655063:TTB655065 UCX655063:UCX655065 UMT655063:UMT655065 UWP655063:UWP655065 VGL655063:VGL655065 VQH655063:VQH655065 WAD655063:WAD655065 WJZ655063:WJZ655065 WTV655063:WTV655065 HJ720599:HJ720601 RF720599:RF720601 ABB720599:ABB720601 AKX720599:AKX720601 AUT720599:AUT720601 BEP720599:BEP720601 BOL720599:BOL720601 BYH720599:BYH720601 CID720599:CID720601 CRZ720599:CRZ720601 DBV720599:DBV720601 DLR720599:DLR720601 DVN720599:DVN720601 EFJ720599:EFJ720601 EPF720599:EPF720601 EZB720599:EZB720601 FIX720599:FIX720601 FST720599:FST720601 GCP720599:GCP720601 GML720599:GML720601 GWH720599:GWH720601 HGD720599:HGD720601 HPZ720599:HPZ720601 HZV720599:HZV720601 IJR720599:IJR720601 ITN720599:ITN720601 JDJ720599:JDJ720601 JNF720599:JNF720601 JXB720599:JXB720601 KGX720599:KGX720601 KQT720599:KQT720601 LAP720599:LAP720601 LKL720599:LKL720601 LUH720599:LUH720601 MED720599:MED720601 MNZ720599:MNZ720601 MXV720599:MXV720601 NHR720599:NHR720601 NRN720599:NRN720601 OBJ720599:OBJ720601 OLF720599:OLF720601 OVB720599:OVB720601 PEX720599:PEX720601 POT720599:POT720601 PYP720599:PYP720601 QIL720599:QIL720601 QSH720599:QSH720601 RCD720599:RCD720601 RLZ720599:RLZ720601 RVV720599:RVV720601 SFR720599:SFR720601 SPN720599:SPN720601 SZJ720599:SZJ720601 TJF720599:TJF720601 TTB720599:TTB720601 UCX720599:UCX720601 UMT720599:UMT720601 UWP720599:UWP720601 VGL720599:VGL720601 VQH720599:VQH720601 WAD720599:WAD720601 WJZ720599:WJZ720601 WTV720599:WTV720601 HJ786135:HJ786137 RF786135:RF786137 ABB786135:ABB786137 AKX786135:AKX786137 AUT786135:AUT786137 BEP786135:BEP786137 BOL786135:BOL786137 BYH786135:BYH786137 CID786135:CID786137 CRZ786135:CRZ786137 DBV786135:DBV786137 DLR786135:DLR786137 DVN786135:DVN786137 EFJ786135:EFJ786137 EPF786135:EPF786137 EZB786135:EZB786137 FIX786135:FIX786137 FST786135:FST786137 GCP786135:GCP786137 GML786135:GML786137 GWH786135:GWH786137 HGD786135:HGD786137 HPZ786135:HPZ786137 HZV786135:HZV786137 IJR786135:IJR786137 ITN786135:ITN786137 JDJ786135:JDJ786137 JNF786135:JNF786137 JXB786135:JXB786137 KGX786135:KGX786137 KQT786135:KQT786137 LAP786135:LAP786137 LKL786135:LKL786137 LUH786135:LUH786137 MED786135:MED786137 MNZ786135:MNZ786137 MXV786135:MXV786137 NHR786135:NHR786137 NRN786135:NRN786137 OBJ786135:OBJ786137 OLF786135:OLF786137 OVB786135:OVB786137 PEX786135:PEX786137 POT786135:POT786137 PYP786135:PYP786137 QIL786135:QIL786137 QSH786135:QSH786137 RCD786135:RCD786137 RLZ786135:RLZ786137 RVV786135:RVV786137 SFR786135:SFR786137 SPN786135:SPN786137 SZJ786135:SZJ786137 TJF786135:TJF786137 TTB786135:TTB786137 UCX786135:UCX786137 UMT786135:UMT786137 UWP786135:UWP786137 VGL786135:VGL786137 VQH786135:VQH786137 WAD786135:WAD786137 WJZ786135:WJZ786137 WTV786135:WTV786137 HJ851671:HJ851673 RF851671:RF851673 ABB851671:ABB851673 AKX851671:AKX851673 AUT851671:AUT851673 BEP851671:BEP851673 BOL851671:BOL851673 BYH851671:BYH851673 CID851671:CID851673 CRZ851671:CRZ851673 DBV851671:DBV851673 DLR851671:DLR851673 DVN851671:DVN851673 EFJ851671:EFJ851673 EPF851671:EPF851673 EZB851671:EZB851673 FIX851671:FIX851673 FST851671:FST851673 GCP851671:GCP851673 GML851671:GML851673 GWH851671:GWH851673 HGD851671:HGD851673 HPZ851671:HPZ851673 HZV851671:HZV851673 IJR851671:IJR851673 ITN851671:ITN851673 JDJ851671:JDJ851673 JNF851671:JNF851673 JXB851671:JXB851673 KGX851671:KGX851673 KQT851671:KQT851673 LAP851671:LAP851673 LKL851671:LKL851673 LUH851671:LUH851673 MED851671:MED851673 MNZ851671:MNZ851673 MXV851671:MXV851673 NHR851671:NHR851673 NRN851671:NRN851673 OBJ851671:OBJ851673 OLF851671:OLF851673 OVB851671:OVB851673 PEX851671:PEX851673 POT851671:POT851673 PYP851671:PYP851673 QIL851671:QIL851673 QSH851671:QSH851673 RCD851671:RCD851673 RLZ851671:RLZ851673 RVV851671:RVV851673 SFR851671:SFR851673 SPN851671:SPN851673 SZJ851671:SZJ851673 TJF851671:TJF851673 TTB851671:TTB851673 UCX851671:UCX851673 UMT851671:UMT851673 UWP851671:UWP851673 VGL851671:VGL851673 VQH851671:VQH851673 WAD851671:WAD851673 WJZ851671:WJZ851673 WTV851671:WTV851673 HJ917207:HJ917209 RF917207:RF917209 ABB917207:ABB917209 AKX917207:AKX917209 AUT917207:AUT917209 BEP917207:BEP917209 BOL917207:BOL917209 BYH917207:BYH917209 CID917207:CID917209 CRZ917207:CRZ917209 DBV917207:DBV917209 DLR917207:DLR917209 DVN917207:DVN917209 EFJ917207:EFJ917209 EPF917207:EPF917209 EZB917207:EZB917209 FIX917207:FIX917209 FST917207:FST917209 GCP917207:GCP917209 GML917207:GML917209 GWH917207:GWH917209 HGD917207:HGD917209 HPZ917207:HPZ917209 HZV917207:HZV917209 IJR917207:IJR917209 ITN917207:ITN917209 JDJ917207:JDJ917209 JNF917207:JNF917209 JXB917207:JXB917209 KGX917207:KGX917209 KQT917207:KQT917209 LAP917207:LAP917209 LKL917207:LKL917209 LUH917207:LUH917209 MED917207:MED917209 MNZ917207:MNZ917209 MXV917207:MXV917209 NHR917207:NHR917209 NRN917207:NRN917209 OBJ917207:OBJ917209 OLF917207:OLF917209 OVB917207:OVB917209 PEX917207:PEX917209 POT917207:POT917209 PYP917207:PYP917209 QIL917207:QIL917209 QSH917207:QSH917209 RCD917207:RCD917209 RLZ917207:RLZ917209 RVV917207:RVV917209 SFR917207:SFR917209 SPN917207:SPN917209 SZJ917207:SZJ917209 TJF917207:TJF917209 TTB917207:TTB917209 UCX917207:UCX917209 UMT917207:UMT917209 UWP917207:UWP917209 VGL917207:VGL917209 VQH917207:VQH917209 WAD917207:WAD917209 WJZ917207:WJZ917209 WTV917207:WTV917209 HJ982743:HJ982745 RF982743:RF982745 ABB982743:ABB982745 AKX982743:AKX982745 AUT982743:AUT982745 BEP982743:BEP982745 BOL982743:BOL982745 BYH982743:BYH982745 CID982743:CID982745 CRZ982743:CRZ982745 DBV982743:DBV982745 DLR982743:DLR982745 DVN982743:DVN982745 EFJ982743:EFJ982745 EPF982743:EPF982745 EZB982743:EZB982745 FIX982743:FIX982745 FST982743:FST982745 GCP982743:GCP982745 GML982743:GML982745 GWH982743:GWH982745 HGD982743:HGD982745 HPZ982743:HPZ982745 HZV982743:HZV982745 IJR982743:IJR982745 ITN982743:ITN982745 JDJ982743:JDJ982745 JNF982743:JNF982745 JXB982743:JXB982745 KGX982743:KGX982745 KQT982743:KQT982745 LAP982743:LAP982745 LKL982743:LKL982745 LUH982743:LUH982745 MED982743:MED982745 MNZ982743:MNZ982745 MXV982743:MXV982745 NHR982743:NHR982745 NRN982743:NRN982745 OBJ982743:OBJ982745 OLF982743:OLF982745 OVB982743:OVB982745 PEX982743:PEX982745 POT982743:POT982745 PYP982743:PYP982745 QIL982743:QIL982745 QSH982743:QSH982745 RCD982743:RCD982745 RLZ982743:RLZ982745 RVV982743:RVV982745 SFR982743:SFR982745 SPN982743:SPN982745 SZJ982743:SZJ982745 TJF982743:TJF982745 TTB982743:TTB982745 UCX982743:UCX982745 UMT982743:UMT982745 UWP982743:UWP982745 VGL982743:VGL982745 VQH982743:VQH982745 WAD982743:WAD982745 WJZ982743:WJZ982745 WTV982743:WTV982745 HH65239:HH65241 RD65239:RD65241 AAZ65239:AAZ65241 AKV65239:AKV65241 AUR65239:AUR65241 BEN65239:BEN65241 BOJ65239:BOJ65241 BYF65239:BYF65241 CIB65239:CIB65241 CRX65239:CRX65241 DBT65239:DBT65241 DLP65239:DLP65241 DVL65239:DVL65241 EFH65239:EFH65241 EPD65239:EPD65241 EYZ65239:EYZ65241 FIV65239:FIV65241 FSR65239:FSR65241 GCN65239:GCN65241 GMJ65239:GMJ65241 GWF65239:GWF65241 HGB65239:HGB65241 HPX65239:HPX65241 HZT65239:HZT65241 IJP65239:IJP65241 ITL65239:ITL65241 JDH65239:JDH65241 JND65239:JND65241 JWZ65239:JWZ65241 KGV65239:KGV65241 KQR65239:KQR65241 LAN65239:LAN65241 LKJ65239:LKJ65241 LUF65239:LUF65241 MEB65239:MEB65241 MNX65239:MNX65241 MXT65239:MXT65241 NHP65239:NHP65241 NRL65239:NRL65241 OBH65239:OBH65241 OLD65239:OLD65241 OUZ65239:OUZ65241 PEV65239:PEV65241 POR65239:POR65241 PYN65239:PYN65241 QIJ65239:QIJ65241 QSF65239:QSF65241 RCB65239:RCB65241 RLX65239:RLX65241 RVT65239:RVT65241 SFP65239:SFP65241 SPL65239:SPL65241 SZH65239:SZH65241 TJD65239:TJD65241 TSZ65239:TSZ65241 UCV65239:UCV65241 UMR65239:UMR65241 UWN65239:UWN65241 VGJ65239:VGJ65241 VQF65239:VQF65241 WAB65239:WAB65241 WJX65239:WJX65241 WTT65239:WTT65241 HH130775:HH130777 RD130775:RD130777 AAZ130775:AAZ130777 AKV130775:AKV130777 AUR130775:AUR130777 BEN130775:BEN130777 BOJ130775:BOJ130777 BYF130775:BYF130777 CIB130775:CIB130777 CRX130775:CRX130777 DBT130775:DBT130777 DLP130775:DLP130777 DVL130775:DVL130777 EFH130775:EFH130777 EPD130775:EPD130777 EYZ130775:EYZ130777 FIV130775:FIV130777 FSR130775:FSR130777 GCN130775:GCN130777 GMJ130775:GMJ130777 GWF130775:GWF130777 HGB130775:HGB130777 HPX130775:HPX130777 HZT130775:HZT130777 IJP130775:IJP130777 ITL130775:ITL130777 JDH130775:JDH130777 JND130775:JND130777 JWZ130775:JWZ130777 KGV130775:KGV130777 KQR130775:KQR130777 LAN130775:LAN130777 LKJ130775:LKJ130777 LUF130775:LUF130777 MEB130775:MEB130777 MNX130775:MNX130777 MXT130775:MXT130777 NHP130775:NHP130777 NRL130775:NRL130777 OBH130775:OBH130777 OLD130775:OLD130777 OUZ130775:OUZ130777 PEV130775:PEV130777 POR130775:POR130777 PYN130775:PYN130777 QIJ130775:QIJ130777 QSF130775:QSF130777 RCB130775:RCB130777 RLX130775:RLX130777 RVT130775:RVT130777 SFP130775:SFP130777 SPL130775:SPL130777 SZH130775:SZH130777 TJD130775:TJD130777 TSZ130775:TSZ130777 UCV130775:UCV130777 UMR130775:UMR130777 UWN130775:UWN130777 VGJ130775:VGJ130777 VQF130775:VQF130777 WAB130775:WAB130777 WJX130775:WJX130777 WTT130775:WTT130777 HH196311:HH196313 RD196311:RD196313 AAZ196311:AAZ196313 AKV196311:AKV196313 AUR196311:AUR196313 BEN196311:BEN196313 BOJ196311:BOJ196313 BYF196311:BYF196313 CIB196311:CIB196313 CRX196311:CRX196313 DBT196311:DBT196313 DLP196311:DLP196313 DVL196311:DVL196313 EFH196311:EFH196313 EPD196311:EPD196313 EYZ196311:EYZ196313 FIV196311:FIV196313 FSR196311:FSR196313 GCN196311:GCN196313 GMJ196311:GMJ196313 GWF196311:GWF196313 HGB196311:HGB196313 HPX196311:HPX196313 HZT196311:HZT196313 IJP196311:IJP196313 ITL196311:ITL196313 JDH196311:JDH196313 JND196311:JND196313 JWZ196311:JWZ196313 KGV196311:KGV196313 KQR196311:KQR196313 LAN196311:LAN196313 LKJ196311:LKJ196313 LUF196311:LUF196313 MEB196311:MEB196313 MNX196311:MNX196313 MXT196311:MXT196313 NHP196311:NHP196313 NRL196311:NRL196313 OBH196311:OBH196313 OLD196311:OLD196313 OUZ196311:OUZ196313 PEV196311:PEV196313 POR196311:POR196313 PYN196311:PYN196313 QIJ196311:QIJ196313 QSF196311:QSF196313 RCB196311:RCB196313 RLX196311:RLX196313 RVT196311:RVT196313 SFP196311:SFP196313 SPL196311:SPL196313 SZH196311:SZH196313 TJD196311:TJD196313 TSZ196311:TSZ196313 UCV196311:UCV196313 UMR196311:UMR196313 UWN196311:UWN196313 VGJ196311:VGJ196313 VQF196311:VQF196313 WAB196311:WAB196313 WJX196311:WJX196313 WTT196311:WTT196313 HH261847:HH261849 RD261847:RD261849 AAZ261847:AAZ261849 AKV261847:AKV261849 AUR261847:AUR261849 BEN261847:BEN261849 BOJ261847:BOJ261849 BYF261847:BYF261849 CIB261847:CIB261849 CRX261847:CRX261849 DBT261847:DBT261849 DLP261847:DLP261849 DVL261847:DVL261849 EFH261847:EFH261849 EPD261847:EPD261849 EYZ261847:EYZ261849 FIV261847:FIV261849 FSR261847:FSR261849 GCN261847:GCN261849 GMJ261847:GMJ261849 GWF261847:GWF261849 HGB261847:HGB261849 HPX261847:HPX261849 HZT261847:HZT261849 IJP261847:IJP261849 ITL261847:ITL261849 JDH261847:JDH261849 JND261847:JND261849 JWZ261847:JWZ261849 KGV261847:KGV261849 KQR261847:KQR261849 LAN261847:LAN261849 LKJ261847:LKJ261849 LUF261847:LUF261849 MEB261847:MEB261849 MNX261847:MNX261849 MXT261847:MXT261849 NHP261847:NHP261849 NRL261847:NRL261849 OBH261847:OBH261849 OLD261847:OLD261849 OUZ261847:OUZ261849 PEV261847:PEV261849 POR261847:POR261849 PYN261847:PYN261849 QIJ261847:QIJ261849 QSF261847:QSF261849 RCB261847:RCB261849 RLX261847:RLX261849 RVT261847:RVT261849 SFP261847:SFP261849 SPL261847:SPL261849 SZH261847:SZH261849 TJD261847:TJD261849 TSZ261847:TSZ261849 UCV261847:UCV261849 UMR261847:UMR261849 UWN261847:UWN261849 VGJ261847:VGJ261849 VQF261847:VQF261849 WAB261847:WAB261849 WJX261847:WJX261849 WTT261847:WTT261849 HH327383:HH327385 RD327383:RD327385 AAZ327383:AAZ327385 AKV327383:AKV327385 AUR327383:AUR327385 BEN327383:BEN327385 BOJ327383:BOJ327385 BYF327383:BYF327385 CIB327383:CIB327385 CRX327383:CRX327385 DBT327383:DBT327385 DLP327383:DLP327385 DVL327383:DVL327385 EFH327383:EFH327385 EPD327383:EPD327385 EYZ327383:EYZ327385 FIV327383:FIV327385 FSR327383:FSR327385 GCN327383:GCN327385 GMJ327383:GMJ327385 GWF327383:GWF327385 HGB327383:HGB327385 HPX327383:HPX327385 HZT327383:HZT327385 IJP327383:IJP327385 ITL327383:ITL327385 JDH327383:JDH327385 JND327383:JND327385 JWZ327383:JWZ327385 KGV327383:KGV327385 KQR327383:KQR327385 LAN327383:LAN327385 LKJ327383:LKJ327385 LUF327383:LUF327385 MEB327383:MEB327385 MNX327383:MNX327385 MXT327383:MXT327385 NHP327383:NHP327385 NRL327383:NRL327385 OBH327383:OBH327385 OLD327383:OLD327385 OUZ327383:OUZ327385 PEV327383:PEV327385 POR327383:POR327385 PYN327383:PYN327385 QIJ327383:QIJ327385 QSF327383:QSF327385 RCB327383:RCB327385 RLX327383:RLX327385 RVT327383:RVT327385 SFP327383:SFP327385 SPL327383:SPL327385 SZH327383:SZH327385 TJD327383:TJD327385 TSZ327383:TSZ327385 UCV327383:UCV327385 UMR327383:UMR327385 UWN327383:UWN327385 VGJ327383:VGJ327385 VQF327383:VQF327385 WAB327383:WAB327385 WJX327383:WJX327385 WTT327383:WTT327385 HH392919:HH392921 RD392919:RD392921 AAZ392919:AAZ392921 AKV392919:AKV392921 AUR392919:AUR392921 BEN392919:BEN392921 BOJ392919:BOJ392921 BYF392919:BYF392921 CIB392919:CIB392921 CRX392919:CRX392921 DBT392919:DBT392921 DLP392919:DLP392921 DVL392919:DVL392921 EFH392919:EFH392921 EPD392919:EPD392921 EYZ392919:EYZ392921 FIV392919:FIV392921 FSR392919:FSR392921 GCN392919:GCN392921 GMJ392919:GMJ392921 GWF392919:GWF392921 HGB392919:HGB392921 HPX392919:HPX392921 HZT392919:HZT392921 IJP392919:IJP392921 ITL392919:ITL392921 JDH392919:JDH392921 JND392919:JND392921 JWZ392919:JWZ392921 KGV392919:KGV392921 KQR392919:KQR392921 LAN392919:LAN392921 LKJ392919:LKJ392921 LUF392919:LUF392921 MEB392919:MEB392921 MNX392919:MNX392921 MXT392919:MXT392921 NHP392919:NHP392921 NRL392919:NRL392921 OBH392919:OBH392921 OLD392919:OLD392921 OUZ392919:OUZ392921 PEV392919:PEV392921 POR392919:POR392921 PYN392919:PYN392921 QIJ392919:QIJ392921 QSF392919:QSF392921 RCB392919:RCB392921 RLX392919:RLX392921 RVT392919:RVT392921 SFP392919:SFP392921 SPL392919:SPL392921 SZH392919:SZH392921 TJD392919:TJD392921 TSZ392919:TSZ392921 UCV392919:UCV392921 UMR392919:UMR392921 UWN392919:UWN392921 VGJ392919:VGJ392921 VQF392919:VQF392921 WAB392919:WAB392921 WJX392919:WJX392921 WTT392919:WTT392921 HH458455:HH458457 RD458455:RD458457 AAZ458455:AAZ458457 AKV458455:AKV458457 AUR458455:AUR458457 BEN458455:BEN458457 BOJ458455:BOJ458457 BYF458455:BYF458457 CIB458455:CIB458457 CRX458455:CRX458457 DBT458455:DBT458457 DLP458455:DLP458457 DVL458455:DVL458457 EFH458455:EFH458457 EPD458455:EPD458457 EYZ458455:EYZ458457 FIV458455:FIV458457 FSR458455:FSR458457 GCN458455:GCN458457 GMJ458455:GMJ458457 GWF458455:GWF458457 HGB458455:HGB458457 HPX458455:HPX458457 HZT458455:HZT458457 IJP458455:IJP458457 ITL458455:ITL458457 JDH458455:JDH458457 JND458455:JND458457 JWZ458455:JWZ458457 KGV458455:KGV458457 KQR458455:KQR458457 LAN458455:LAN458457 LKJ458455:LKJ458457 LUF458455:LUF458457 MEB458455:MEB458457 MNX458455:MNX458457 MXT458455:MXT458457 NHP458455:NHP458457 NRL458455:NRL458457 OBH458455:OBH458457 OLD458455:OLD458457 OUZ458455:OUZ458457 PEV458455:PEV458457 POR458455:POR458457 PYN458455:PYN458457 QIJ458455:QIJ458457 QSF458455:QSF458457 RCB458455:RCB458457 RLX458455:RLX458457 RVT458455:RVT458457 SFP458455:SFP458457 SPL458455:SPL458457 SZH458455:SZH458457 TJD458455:TJD458457 TSZ458455:TSZ458457 UCV458455:UCV458457 UMR458455:UMR458457 UWN458455:UWN458457 VGJ458455:VGJ458457 VQF458455:VQF458457 WAB458455:WAB458457 WJX458455:WJX458457 WTT458455:WTT458457 HH523991:HH523993 RD523991:RD523993 AAZ523991:AAZ523993 AKV523991:AKV523993 AUR523991:AUR523993 BEN523991:BEN523993 BOJ523991:BOJ523993 BYF523991:BYF523993 CIB523991:CIB523993 CRX523991:CRX523993 DBT523991:DBT523993 DLP523991:DLP523993 DVL523991:DVL523993 EFH523991:EFH523993 EPD523991:EPD523993 EYZ523991:EYZ523993 FIV523991:FIV523993 FSR523991:FSR523993 GCN523991:GCN523993 GMJ523991:GMJ523993 GWF523991:GWF523993 HGB523991:HGB523993 HPX523991:HPX523993 HZT523991:HZT523993 IJP523991:IJP523993 ITL523991:ITL523993 JDH523991:JDH523993 JND523991:JND523993 JWZ523991:JWZ523993 KGV523991:KGV523993 KQR523991:KQR523993 LAN523991:LAN523993 LKJ523991:LKJ523993 LUF523991:LUF523993 MEB523991:MEB523993 MNX523991:MNX523993 MXT523991:MXT523993 NHP523991:NHP523993 NRL523991:NRL523993 OBH523991:OBH523993 OLD523991:OLD523993 OUZ523991:OUZ523993 PEV523991:PEV523993 POR523991:POR523993 PYN523991:PYN523993 QIJ523991:QIJ523993 QSF523991:QSF523993 RCB523991:RCB523993 RLX523991:RLX523993 RVT523991:RVT523993 SFP523991:SFP523993 SPL523991:SPL523993 SZH523991:SZH523993 TJD523991:TJD523993 TSZ523991:TSZ523993 UCV523991:UCV523993 UMR523991:UMR523993 UWN523991:UWN523993 VGJ523991:VGJ523993 VQF523991:VQF523993 WAB523991:WAB523993 WJX523991:WJX523993 WTT523991:WTT523993 HH589527:HH589529 RD589527:RD589529 AAZ589527:AAZ589529 AKV589527:AKV589529 AUR589527:AUR589529 BEN589527:BEN589529 BOJ589527:BOJ589529 BYF589527:BYF589529 CIB589527:CIB589529 CRX589527:CRX589529 DBT589527:DBT589529 DLP589527:DLP589529 DVL589527:DVL589529 EFH589527:EFH589529 EPD589527:EPD589529 EYZ589527:EYZ589529 FIV589527:FIV589529 FSR589527:FSR589529 GCN589527:GCN589529 GMJ589527:GMJ589529 GWF589527:GWF589529 HGB589527:HGB589529 HPX589527:HPX589529 HZT589527:HZT589529 IJP589527:IJP589529 ITL589527:ITL589529 JDH589527:JDH589529 JND589527:JND589529 JWZ589527:JWZ589529 KGV589527:KGV589529 KQR589527:KQR589529 LAN589527:LAN589529 LKJ589527:LKJ589529 LUF589527:LUF589529 MEB589527:MEB589529 MNX589527:MNX589529 MXT589527:MXT589529 NHP589527:NHP589529 NRL589527:NRL589529 OBH589527:OBH589529 OLD589527:OLD589529 OUZ589527:OUZ589529 PEV589527:PEV589529 POR589527:POR589529 PYN589527:PYN589529 QIJ589527:QIJ589529 QSF589527:QSF589529 RCB589527:RCB589529 RLX589527:RLX589529 RVT589527:RVT589529 SFP589527:SFP589529 SPL589527:SPL589529 SZH589527:SZH589529 TJD589527:TJD589529 TSZ589527:TSZ589529 UCV589527:UCV589529 UMR589527:UMR589529 UWN589527:UWN589529 VGJ589527:VGJ589529 VQF589527:VQF589529 WAB589527:WAB589529 WJX589527:WJX589529 WTT589527:WTT589529 HH655063:HH655065 RD655063:RD655065 AAZ655063:AAZ655065 AKV655063:AKV655065 AUR655063:AUR655065 BEN655063:BEN655065 BOJ655063:BOJ655065 BYF655063:BYF655065 CIB655063:CIB655065 CRX655063:CRX655065 DBT655063:DBT655065 DLP655063:DLP655065 DVL655063:DVL655065 EFH655063:EFH655065 EPD655063:EPD655065 EYZ655063:EYZ655065 FIV655063:FIV655065 FSR655063:FSR655065 GCN655063:GCN655065 GMJ655063:GMJ655065 GWF655063:GWF655065 HGB655063:HGB655065 HPX655063:HPX655065 HZT655063:HZT655065 IJP655063:IJP655065 ITL655063:ITL655065 JDH655063:JDH655065 JND655063:JND655065 JWZ655063:JWZ655065 KGV655063:KGV655065 KQR655063:KQR655065 LAN655063:LAN655065 LKJ655063:LKJ655065 LUF655063:LUF655065 MEB655063:MEB655065 MNX655063:MNX655065 MXT655063:MXT655065 NHP655063:NHP655065 NRL655063:NRL655065 OBH655063:OBH655065 OLD655063:OLD655065 OUZ655063:OUZ655065 PEV655063:PEV655065 POR655063:POR655065 PYN655063:PYN655065 QIJ655063:QIJ655065 QSF655063:QSF655065 RCB655063:RCB655065 RLX655063:RLX655065 RVT655063:RVT655065 SFP655063:SFP655065 SPL655063:SPL655065 SZH655063:SZH655065 TJD655063:TJD655065 TSZ655063:TSZ655065 UCV655063:UCV655065 UMR655063:UMR655065 UWN655063:UWN655065 VGJ655063:VGJ655065 VQF655063:VQF655065 WAB655063:WAB655065 WJX655063:WJX655065 WTT655063:WTT655065 HH720599:HH720601 RD720599:RD720601 AAZ720599:AAZ720601 AKV720599:AKV720601 AUR720599:AUR720601 BEN720599:BEN720601 BOJ720599:BOJ720601 BYF720599:BYF720601 CIB720599:CIB720601 CRX720599:CRX720601 DBT720599:DBT720601 DLP720599:DLP720601 DVL720599:DVL720601 EFH720599:EFH720601 EPD720599:EPD720601 EYZ720599:EYZ720601 FIV720599:FIV720601 FSR720599:FSR720601 GCN720599:GCN720601 GMJ720599:GMJ720601 GWF720599:GWF720601 HGB720599:HGB720601 HPX720599:HPX720601 HZT720599:HZT720601 IJP720599:IJP720601 ITL720599:ITL720601 JDH720599:JDH720601 JND720599:JND720601 JWZ720599:JWZ720601 KGV720599:KGV720601 KQR720599:KQR720601 LAN720599:LAN720601 LKJ720599:LKJ720601 LUF720599:LUF720601 MEB720599:MEB720601 MNX720599:MNX720601 MXT720599:MXT720601 NHP720599:NHP720601 NRL720599:NRL720601 OBH720599:OBH720601 OLD720599:OLD720601 OUZ720599:OUZ720601 PEV720599:PEV720601 POR720599:POR720601 PYN720599:PYN720601 QIJ720599:QIJ720601 QSF720599:QSF720601 RCB720599:RCB720601 RLX720599:RLX720601 RVT720599:RVT720601 SFP720599:SFP720601 SPL720599:SPL720601 SZH720599:SZH720601 TJD720599:TJD720601 TSZ720599:TSZ720601 UCV720599:UCV720601 UMR720599:UMR720601 UWN720599:UWN720601 VGJ720599:VGJ720601 VQF720599:VQF720601 WAB720599:WAB720601 WJX720599:WJX720601 WTT720599:WTT720601 HH786135:HH786137 RD786135:RD786137 AAZ786135:AAZ786137 AKV786135:AKV786137 AUR786135:AUR786137 BEN786135:BEN786137 BOJ786135:BOJ786137 BYF786135:BYF786137 CIB786135:CIB786137 CRX786135:CRX786137 DBT786135:DBT786137 DLP786135:DLP786137 DVL786135:DVL786137 EFH786135:EFH786137 EPD786135:EPD786137 EYZ786135:EYZ786137 FIV786135:FIV786137 FSR786135:FSR786137 GCN786135:GCN786137 GMJ786135:GMJ786137 GWF786135:GWF786137 HGB786135:HGB786137 HPX786135:HPX786137 HZT786135:HZT786137 IJP786135:IJP786137 ITL786135:ITL786137 JDH786135:JDH786137 JND786135:JND786137 JWZ786135:JWZ786137 KGV786135:KGV786137 KQR786135:KQR786137 LAN786135:LAN786137 LKJ786135:LKJ786137 LUF786135:LUF786137 MEB786135:MEB786137 MNX786135:MNX786137 MXT786135:MXT786137 NHP786135:NHP786137 NRL786135:NRL786137 OBH786135:OBH786137 OLD786135:OLD786137 OUZ786135:OUZ786137 PEV786135:PEV786137 POR786135:POR786137 PYN786135:PYN786137 QIJ786135:QIJ786137 QSF786135:QSF786137 RCB786135:RCB786137 RLX786135:RLX786137 RVT786135:RVT786137 SFP786135:SFP786137 SPL786135:SPL786137 SZH786135:SZH786137 TJD786135:TJD786137 TSZ786135:TSZ786137 UCV786135:UCV786137 UMR786135:UMR786137 UWN786135:UWN786137 VGJ786135:VGJ786137 VQF786135:VQF786137 WAB786135:WAB786137 WJX786135:WJX786137 WTT786135:WTT786137 HH851671:HH851673 RD851671:RD851673 AAZ851671:AAZ851673 AKV851671:AKV851673 AUR851671:AUR851673 BEN851671:BEN851673 BOJ851671:BOJ851673 BYF851671:BYF851673 CIB851671:CIB851673 CRX851671:CRX851673 DBT851671:DBT851673 DLP851671:DLP851673 DVL851671:DVL851673 EFH851671:EFH851673 EPD851671:EPD851673 EYZ851671:EYZ851673 FIV851671:FIV851673 FSR851671:FSR851673 GCN851671:GCN851673 GMJ851671:GMJ851673 GWF851671:GWF851673 HGB851671:HGB851673 HPX851671:HPX851673 HZT851671:HZT851673 IJP851671:IJP851673 ITL851671:ITL851673 JDH851671:JDH851673 JND851671:JND851673 JWZ851671:JWZ851673 KGV851671:KGV851673 KQR851671:KQR851673 LAN851671:LAN851673 LKJ851671:LKJ851673 LUF851671:LUF851673 MEB851671:MEB851673 MNX851671:MNX851673 MXT851671:MXT851673 NHP851671:NHP851673 NRL851671:NRL851673 OBH851671:OBH851673 OLD851671:OLD851673 OUZ851671:OUZ851673 PEV851671:PEV851673 POR851671:POR851673 PYN851671:PYN851673 QIJ851671:QIJ851673 QSF851671:QSF851673 RCB851671:RCB851673 RLX851671:RLX851673 RVT851671:RVT851673 SFP851671:SFP851673 SPL851671:SPL851673 SZH851671:SZH851673 TJD851671:TJD851673 TSZ851671:TSZ851673 UCV851671:UCV851673 UMR851671:UMR851673 UWN851671:UWN851673 VGJ851671:VGJ851673 VQF851671:VQF851673 WAB851671:WAB851673 WJX851671:WJX851673 WTT851671:WTT851673 HH917207:HH917209 RD917207:RD917209 AAZ917207:AAZ917209 AKV917207:AKV917209 AUR917207:AUR917209 BEN917207:BEN917209 BOJ917207:BOJ917209 BYF917207:BYF917209 CIB917207:CIB917209 CRX917207:CRX917209 DBT917207:DBT917209 DLP917207:DLP917209 DVL917207:DVL917209 EFH917207:EFH917209 EPD917207:EPD917209 EYZ917207:EYZ917209 FIV917207:FIV917209 FSR917207:FSR917209 GCN917207:GCN917209 GMJ917207:GMJ917209 GWF917207:GWF917209 HGB917207:HGB917209 HPX917207:HPX917209 HZT917207:HZT917209 IJP917207:IJP917209 ITL917207:ITL917209 JDH917207:JDH917209 JND917207:JND917209 JWZ917207:JWZ917209 KGV917207:KGV917209 KQR917207:KQR917209 LAN917207:LAN917209 LKJ917207:LKJ917209 LUF917207:LUF917209 MEB917207:MEB917209 MNX917207:MNX917209 MXT917207:MXT917209 NHP917207:NHP917209 NRL917207:NRL917209 OBH917207:OBH917209 OLD917207:OLD917209 OUZ917207:OUZ917209 PEV917207:PEV917209 POR917207:POR917209 PYN917207:PYN917209 QIJ917207:QIJ917209 QSF917207:QSF917209 RCB917207:RCB917209 RLX917207:RLX917209 RVT917207:RVT917209 SFP917207:SFP917209 SPL917207:SPL917209 SZH917207:SZH917209 TJD917207:TJD917209 TSZ917207:TSZ917209 UCV917207:UCV917209 UMR917207:UMR917209 UWN917207:UWN917209 VGJ917207:VGJ917209 VQF917207:VQF917209 WAB917207:WAB917209 WJX917207:WJX917209 WTT917207:WTT917209 HH982743:HH982745 RD982743:RD982745 AAZ982743:AAZ982745 AKV982743:AKV982745 AUR982743:AUR982745 BEN982743:BEN982745 BOJ982743:BOJ982745 BYF982743:BYF982745 CIB982743:CIB982745 CRX982743:CRX982745 DBT982743:DBT982745 DLP982743:DLP982745 DVL982743:DVL982745 EFH982743:EFH982745 EPD982743:EPD982745 EYZ982743:EYZ982745 FIV982743:FIV982745 FSR982743:FSR982745 GCN982743:GCN982745 GMJ982743:GMJ982745 GWF982743:GWF982745 HGB982743:HGB982745 HPX982743:HPX982745 HZT982743:HZT982745 IJP982743:IJP982745 ITL982743:ITL982745 JDH982743:JDH982745 JND982743:JND982745 JWZ982743:JWZ982745 KGV982743:KGV982745 KQR982743:KQR982745 LAN982743:LAN982745 LKJ982743:LKJ982745 LUF982743:LUF982745 MEB982743:MEB982745 MNX982743:MNX982745 MXT982743:MXT982745 NHP982743:NHP982745 NRL982743:NRL982745 OBH982743:OBH982745 OLD982743:OLD982745 OUZ982743:OUZ982745 PEV982743:PEV982745 POR982743:POR982745 PYN982743:PYN982745 QIJ982743:QIJ982745 QSF982743:QSF982745 RCB982743:RCB982745 RLX982743:RLX982745 RVT982743:RVT982745 SFP982743:SFP982745 SPL982743:SPL982745 SZH982743:SZH982745 TJD982743:TJD982745 TSZ982743:TSZ982745 UCV982743:UCV982745 UMR982743:UMR982745 UWN982743:UWN982745 VGJ982743:VGJ982745 VQF982743:VQF982745 WAB982743:WAB982745 WJX982743:WJX982745 WTT982743:WTT982745 HF65239:HF65241 RB65239:RB65241 AAX65239:AAX65241 AKT65239:AKT65241 AUP65239:AUP65241 BEL65239:BEL65241 BOH65239:BOH65241 BYD65239:BYD65241 CHZ65239:CHZ65241 CRV65239:CRV65241 DBR65239:DBR65241 DLN65239:DLN65241 DVJ65239:DVJ65241 EFF65239:EFF65241 EPB65239:EPB65241 EYX65239:EYX65241 FIT65239:FIT65241 FSP65239:FSP65241 GCL65239:GCL65241 GMH65239:GMH65241 GWD65239:GWD65241 HFZ65239:HFZ65241 HPV65239:HPV65241 HZR65239:HZR65241 IJN65239:IJN65241 ITJ65239:ITJ65241 JDF65239:JDF65241 JNB65239:JNB65241 JWX65239:JWX65241 KGT65239:KGT65241 KQP65239:KQP65241 LAL65239:LAL65241 LKH65239:LKH65241 LUD65239:LUD65241 MDZ65239:MDZ65241 MNV65239:MNV65241 MXR65239:MXR65241 NHN65239:NHN65241 NRJ65239:NRJ65241 OBF65239:OBF65241 OLB65239:OLB65241 OUX65239:OUX65241 PET65239:PET65241 POP65239:POP65241 PYL65239:PYL65241 QIH65239:QIH65241 QSD65239:QSD65241 RBZ65239:RBZ65241 RLV65239:RLV65241 RVR65239:RVR65241 SFN65239:SFN65241 SPJ65239:SPJ65241 SZF65239:SZF65241 TJB65239:TJB65241 TSX65239:TSX65241 UCT65239:UCT65241 UMP65239:UMP65241 UWL65239:UWL65241 VGH65239:VGH65241 VQD65239:VQD65241 VZZ65239:VZZ65241 WJV65239:WJV65241 WTR65239:WTR65241 HF130775:HF130777 RB130775:RB130777 AAX130775:AAX130777 AKT130775:AKT130777 AUP130775:AUP130777 BEL130775:BEL130777 BOH130775:BOH130777 BYD130775:BYD130777 CHZ130775:CHZ130777 CRV130775:CRV130777 DBR130775:DBR130777 DLN130775:DLN130777 DVJ130775:DVJ130777 EFF130775:EFF130777 EPB130775:EPB130777 EYX130775:EYX130777 FIT130775:FIT130777 FSP130775:FSP130777 GCL130775:GCL130777 GMH130775:GMH130777 GWD130775:GWD130777 HFZ130775:HFZ130777 HPV130775:HPV130777 HZR130775:HZR130777 IJN130775:IJN130777 ITJ130775:ITJ130777 JDF130775:JDF130777 JNB130775:JNB130777 JWX130775:JWX130777 KGT130775:KGT130777 KQP130775:KQP130777 LAL130775:LAL130777 LKH130775:LKH130777 LUD130775:LUD130777 MDZ130775:MDZ130777 MNV130775:MNV130777 MXR130775:MXR130777 NHN130775:NHN130777 NRJ130775:NRJ130777 OBF130775:OBF130777 OLB130775:OLB130777 OUX130775:OUX130777 PET130775:PET130777 POP130775:POP130777 PYL130775:PYL130777 QIH130775:QIH130777 QSD130775:QSD130777 RBZ130775:RBZ130777 RLV130775:RLV130777 RVR130775:RVR130777 SFN130775:SFN130777 SPJ130775:SPJ130777 SZF130775:SZF130777 TJB130775:TJB130777 TSX130775:TSX130777 UCT130775:UCT130777 UMP130775:UMP130777 UWL130775:UWL130777 VGH130775:VGH130777 VQD130775:VQD130777 VZZ130775:VZZ130777 WJV130775:WJV130777 WTR130775:WTR130777 HF196311:HF196313 RB196311:RB196313 AAX196311:AAX196313 AKT196311:AKT196313 AUP196311:AUP196313 BEL196311:BEL196313 BOH196311:BOH196313 BYD196311:BYD196313 CHZ196311:CHZ196313 CRV196311:CRV196313 DBR196311:DBR196313 DLN196311:DLN196313 DVJ196311:DVJ196313 EFF196311:EFF196313 EPB196311:EPB196313 EYX196311:EYX196313 FIT196311:FIT196313 FSP196311:FSP196313 GCL196311:GCL196313 GMH196311:GMH196313 GWD196311:GWD196313 HFZ196311:HFZ196313 HPV196311:HPV196313 HZR196311:HZR196313 IJN196311:IJN196313 ITJ196311:ITJ196313 JDF196311:JDF196313 JNB196311:JNB196313 JWX196311:JWX196313 KGT196311:KGT196313 KQP196311:KQP196313 LAL196311:LAL196313 LKH196311:LKH196313 LUD196311:LUD196313 MDZ196311:MDZ196313 MNV196311:MNV196313 MXR196311:MXR196313 NHN196311:NHN196313 NRJ196311:NRJ196313 OBF196311:OBF196313 OLB196311:OLB196313 OUX196311:OUX196313 PET196311:PET196313 POP196311:POP196313 PYL196311:PYL196313 QIH196311:QIH196313 QSD196311:QSD196313 RBZ196311:RBZ196313 RLV196311:RLV196313 RVR196311:RVR196313 SFN196311:SFN196313 SPJ196311:SPJ196313 SZF196311:SZF196313 TJB196311:TJB196313 TSX196311:TSX196313 UCT196311:UCT196313 UMP196311:UMP196313 UWL196311:UWL196313 VGH196311:VGH196313 VQD196311:VQD196313 VZZ196311:VZZ196313 WJV196311:WJV196313 WTR196311:WTR196313 HF261847:HF261849 RB261847:RB261849 AAX261847:AAX261849 AKT261847:AKT261849 AUP261847:AUP261849 BEL261847:BEL261849 BOH261847:BOH261849 BYD261847:BYD261849 CHZ261847:CHZ261849 CRV261847:CRV261849 DBR261847:DBR261849 DLN261847:DLN261849 DVJ261847:DVJ261849 EFF261847:EFF261849 EPB261847:EPB261849 EYX261847:EYX261849 FIT261847:FIT261849 FSP261847:FSP261849 GCL261847:GCL261849 GMH261847:GMH261849 GWD261847:GWD261849 HFZ261847:HFZ261849 HPV261847:HPV261849 HZR261847:HZR261849 IJN261847:IJN261849 ITJ261847:ITJ261849 JDF261847:JDF261849 JNB261847:JNB261849 JWX261847:JWX261849 KGT261847:KGT261849 KQP261847:KQP261849 LAL261847:LAL261849 LKH261847:LKH261849 LUD261847:LUD261849 MDZ261847:MDZ261849 MNV261847:MNV261849 MXR261847:MXR261849 NHN261847:NHN261849 NRJ261847:NRJ261849 OBF261847:OBF261849 OLB261847:OLB261849 OUX261847:OUX261849 PET261847:PET261849 POP261847:POP261849 PYL261847:PYL261849 QIH261847:QIH261849 QSD261847:QSD261849 RBZ261847:RBZ261849 RLV261847:RLV261849 RVR261847:RVR261849 SFN261847:SFN261849 SPJ261847:SPJ261849 SZF261847:SZF261849 TJB261847:TJB261849 TSX261847:TSX261849 UCT261847:UCT261849 UMP261847:UMP261849 UWL261847:UWL261849 VGH261847:VGH261849 VQD261847:VQD261849 VZZ261847:VZZ261849 WJV261847:WJV261849 WTR261847:WTR261849 HF327383:HF327385 RB327383:RB327385 AAX327383:AAX327385 AKT327383:AKT327385 AUP327383:AUP327385 BEL327383:BEL327385 BOH327383:BOH327385 BYD327383:BYD327385 CHZ327383:CHZ327385 CRV327383:CRV327385 DBR327383:DBR327385 DLN327383:DLN327385 DVJ327383:DVJ327385 EFF327383:EFF327385 EPB327383:EPB327385 EYX327383:EYX327385 FIT327383:FIT327385 FSP327383:FSP327385 GCL327383:GCL327385 GMH327383:GMH327385 GWD327383:GWD327385 HFZ327383:HFZ327385 HPV327383:HPV327385 HZR327383:HZR327385 IJN327383:IJN327385 ITJ327383:ITJ327385 JDF327383:JDF327385 JNB327383:JNB327385 JWX327383:JWX327385 KGT327383:KGT327385 KQP327383:KQP327385 LAL327383:LAL327385 LKH327383:LKH327385 LUD327383:LUD327385 MDZ327383:MDZ327385 MNV327383:MNV327385 MXR327383:MXR327385 NHN327383:NHN327385 NRJ327383:NRJ327385 OBF327383:OBF327385 OLB327383:OLB327385 OUX327383:OUX327385 PET327383:PET327385 POP327383:POP327385 PYL327383:PYL327385 QIH327383:QIH327385 QSD327383:QSD327385 RBZ327383:RBZ327385 RLV327383:RLV327385 RVR327383:RVR327385 SFN327383:SFN327385 SPJ327383:SPJ327385 SZF327383:SZF327385 TJB327383:TJB327385 TSX327383:TSX327385 UCT327383:UCT327385 UMP327383:UMP327385 UWL327383:UWL327385 VGH327383:VGH327385 VQD327383:VQD327385 VZZ327383:VZZ327385 WJV327383:WJV327385 WTR327383:WTR327385 HF392919:HF392921 RB392919:RB392921 AAX392919:AAX392921 AKT392919:AKT392921 AUP392919:AUP392921 BEL392919:BEL392921 BOH392919:BOH392921 BYD392919:BYD392921 CHZ392919:CHZ392921 CRV392919:CRV392921 DBR392919:DBR392921 DLN392919:DLN392921 DVJ392919:DVJ392921 EFF392919:EFF392921 EPB392919:EPB392921 EYX392919:EYX392921 FIT392919:FIT392921 FSP392919:FSP392921 GCL392919:GCL392921 GMH392919:GMH392921 GWD392919:GWD392921 HFZ392919:HFZ392921 HPV392919:HPV392921 HZR392919:HZR392921 IJN392919:IJN392921 ITJ392919:ITJ392921 JDF392919:JDF392921 JNB392919:JNB392921 JWX392919:JWX392921 KGT392919:KGT392921 KQP392919:KQP392921 LAL392919:LAL392921 LKH392919:LKH392921 LUD392919:LUD392921 MDZ392919:MDZ392921 MNV392919:MNV392921 MXR392919:MXR392921 NHN392919:NHN392921 NRJ392919:NRJ392921 OBF392919:OBF392921 OLB392919:OLB392921 OUX392919:OUX392921 PET392919:PET392921 POP392919:POP392921 PYL392919:PYL392921 QIH392919:QIH392921 QSD392919:QSD392921 RBZ392919:RBZ392921 RLV392919:RLV392921 RVR392919:RVR392921 SFN392919:SFN392921 SPJ392919:SPJ392921 SZF392919:SZF392921 TJB392919:TJB392921 TSX392919:TSX392921 UCT392919:UCT392921 UMP392919:UMP392921 UWL392919:UWL392921 VGH392919:VGH392921 VQD392919:VQD392921 VZZ392919:VZZ392921 WJV392919:WJV392921 WTR392919:WTR392921 HF458455:HF458457 RB458455:RB458457 AAX458455:AAX458457 AKT458455:AKT458457 AUP458455:AUP458457 BEL458455:BEL458457 BOH458455:BOH458457 BYD458455:BYD458457 CHZ458455:CHZ458457 CRV458455:CRV458457 DBR458455:DBR458457 DLN458455:DLN458457 DVJ458455:DVJ458457 EFF458455:EFF458457 EPB458455:EPB458457 EYX458455:EYX458457 FIT458455:FIT458457 FSP458455:FSP458457 GCL458455:GCL458457 GMH458455:GMH458457 GWD458455:GWD458457 HFZ458455:HFZ458457 HPV458455:HPV458457 HZR458455:HZR458457 IJN458455:IJN458457 ITJ458455:ITJ458457 JDF458455:JDF458457 JNB458455:JNB458457 JWX458455:JWX458457 KGT458455:KGT458457 KQP458455:KQP458457 LAL458455:LAL458457 LKH458455:LKH458457 LUD458455:LUD458457 MDZ458455:MDZ458457 MNV458455:MNV458457 MXR458455:MXR458457 NHN458455:NHN458457 NRJ458455:NRJ458457 OBF458455:OBF458457 OLB458455:OLB458457 OUX458455:OUX458457 PET458455:PET458457 POP458455:POP458457 PYL458455:PYL458457 QIH458455:QIH458457 QSD458455:QSD458457 RBZ458455:RBZ458457 RLV458455:RLV458457 RVR458455:RVR458457 SFN458455:SFN458457 SPJ458455:SPJ458457 SZF458455:SZF458457 TJB458455:TJB458457 TSX458455:TSX458457 UCT458455:UCT458457 UMP458455:UMP458457 UWL458455:UWL458457 VGH458455:VGH458457 VQD458455:VQD458457 VZZ458455:VZZ458457 WJV458455:WJV458457 WTR458455:WTR458457 HF523991:HF523993 RB523991:RB523993 AAX523991:AAX523993 AKT523991:AKT523993 AUP523991:AUP523993 BEL523991:BEL523993 BOH523991:BOH523993 BYD523991:BYD523993 CHZ523991:CHZ523993 CRV523991:CRV523993 DBR523991:DBR523993 DLN523991:DLN523993 DVJ523991:DVJ523993 EFF523991:EFF523993 EPB523991:EPB523993 EYX523991:EYX523993 FIT523991:FIT523993 FSP523991:FSP523993 GCL523991:GCL523993 GMH523991:GMH523993 GWD523991:GWD523993 HFZ523991:HFZ523993 HPV523991:HPV523993 HZR523991:HZR523993 IJN523991:IJN523993 ITJ523991:ITJ523993 JDF523991:JDF523993 JNB523991:JNB523993 JWX523991:JWX523993 KGT523991:KGT523993 KQP523991:KQP523993 LAL523991:LAL523993 LKH523991:LKH523993 LUD523991:LUD523993 MDZ523991:MDZ523993 MNV523991:MNV523993 MXR523991:MXR523993 NHN523991:NHN523993 NRJ523991:NRJ523993 OBF523991:OBF523993 OLB523991:OLB523993 OUX523991:OUX523993 PET523991:PET523993 POP523991:POP523993 PYL523991:PYL523993 QIH523991:QIH523993 QSD523991:QSD523993 RBZ523991:RBZ523993 RLV523991:RLV523993 RVR523991:RVR523993 SFN523991:SFN523993 SPJ523991:SPJ523993 SZF523991:SZF523993 TJB523991:TJB523993 TSX523991:TSX523993 UCT523991:UCT523993 UMP523991:UMP523993 UWL523991:UWL523993 VGH523991:VGH523993 VQD523991:VQD523993 VZZ523991:VZZ523993 WJV523991:WJV523993 WTR523991:WTR523993 HF589527:HF589529 RB589527:RB589529 AAX589527:AAX589529 AKT589527:AKT589529 AUP589527:AUP589529 BEL589527:BEL589529 BOH589527:BOH589529 BYD589527:BYD589529 CHZ589527:CHZ589529 CRV589527:CRV589529 DBR589527:DBR589529 DLN589527:DLN589529 DVJ589527:DVJ589529 EFF589527:EFF589529 EPB589527:EPB589529 EYX589527:EYX589529 FIT589527:FIT589529 FSP589527:FSP589529 GCL589527:GCL589529 GMH589527:GMH589529 GWD589527:GWD589529 HFZ589527:HFZ589529 HPV589527:HPV589529 HZR589527:HZR589529 IJN589527:IJN589529 ITJ589527:ITJ589529 JDF589527:JDF589529 JNB589527:JNB589529 JWX589527:JWX589529 KGT589527:KGT589529 KQP589527:KQP589529 LAL589527:LAL589529 LKH589527:LKH589529 LUD589527:LUD589529 MDZ589527:MDZ589529 MNV589527:MNV589529 MXR589527:MXR589529 NHN589527:NHN589529 NRJ589527:NRJ589529 OBF589527:OBF589529 OLB589527:OLB589529 OUX589527:OUX589529 PET589527:PET589529 POP589527:POP589529 PYL589527:PYL589529 QIH589527:QIH589529 QSD589527:QSD589529 RBZ589527:RBZ589529 RLV589527:RLV589529 RVR589527:RVR589529 SFN589527:SFN589529 SPJ589527:SPJ589529 SZF589527:SZF589529 TJB589527:TJB589529 TSX589527:TSX589529 UCT589527:UCT589529 UMP589527:UMP589529 UWL589527:UWL589529 VGH589527:VGH589529 VQD589527:VQD589529 VZZ589527:VZZ589529 WJV589527:WJV589529 WTR589527:WTR589529 HF655063:HF655065 RB655063:RB655065 AAX655063:AAX655065 AKT655063:AKT655065 AUP655063:AUP655065 BEL655063:BEL655065 BOH655063:BOH655065 BYD655063:BYD655065 CHZ655063:CHZ655065 CRV655063:CRV655065 DBR655063:DBR655065 DLN655063:DLN655065 DVJ655063:DVJ655065 EFF655063:EFF655065 EPB655063:EPB655065 EYX655063:EYX655065 FIT655063:FIT655065 FSP655063:FSP655065 GCL655063:GCL655065 GMH655063:GMH655065 GWD655063:GWD655065 HFZ655063:HFZ655065 HPV655063:HPV655065 HZR655063:HZR655065 IJN655063:IJN655065 ITJ655063:ITJ655065 JDF655063:JDF655065 JNB655063:JNB655065 JWX655063:JWX655065 KGT655063:KGT655065 KQP655063:KQP655065 LAL655063:LAL655065 LKH655063:LKH655065 LUD655063:LUD655065 MDZ655063:MDZ655065 MNV655063:MNV655065 MXR655063:MXR655065 NHN655063:NHN655065 NRJ655063:NRJ655065 OBF655063:OBF655065 OLB655063:OLB655065 OUX655063:OUX655065 PET655063:PET655065 POP655063:POP655065 PYL655063:PYL655065 QIH655063:QIH655065 QSD655063:QSD655065 RBZ655063:RBZ655065 RLV655063:RLV655065 RVR655063:RVR655065 SFN655063:SFN655065 SPJ655063:SPJ655065 SZF655063:SZF655065 TJB655063:TJB655065 TSX655063:TSX655065 UCT655063:UCT655065 UMP655063:UMP655065 UWL655063:UWL655065 VGH655063:VGH655065 VQD655063:VQD655065 VZZ655063:VZZ655065 WJV655063:WJV655065 WTR655063:WTR655065 HF720599:HF720601 RB720599:RB720601 AAX720599:AAX720601 AKT720599:AKT720601 AUP720599:AUP720601 BEL720599:BEL720601 BOH720599:BOH720601 BYD720599:BYD720601 CHZ720599:CHZ720601 CRV720599:CRV720601 DBR720599:DBR720601 DLN720599:DLN720601 DVJ720599:DVJ720601 EFF720599:EFF720601 EPB720599:EPB720601 EYX720599:EYX720601 FIT720599:FIT720601 FSP720599:FSP720601 GCL720599:GCL720601 GMH720599:GMH720601 GWD720599:GWD720601 HFZ720599:HFZ720601 HPV720599:HPV720601 HZR720599:HZR720601 IJN720599:IJN720601 ITJ720599:ITJ720601 JDF720599:JDF720601 JNB720599:JNB720601 JWX720599:JWX720601 KGT720599:KGT720601 KQP720599:KQP720601 LAL720599:LAL720601 LKH720599:LKH720601 LUD720599:LUD720601 MDZ720599:MDZ720601 MNV720599:MNV720601 MXR720599:MXR720601 NHN720599:NHN720601 NRJ720599:NRJ720601 OBF720599:OBF720601 OLB720599:OLB720601 OUX720599:OUX720601 PET720599:PET720601 POP720599:POP720601 PYL720599:PYL720601 QIH720599:QIH720601 QSD720599:QSD720601 RBZ720599:RBZ720601 RLV720599:RLV720601 RVR720599:RVR720601 SFN720599:SFN720601 SPJ720599:SPJ720601 SZF720599:SZF720601 TJB720599:TJB720601 TSX720599:TSX720601 UCT720599:UCT720601 UMP720599:UMP720601 UWL720599:UWL720601 VGH720599:VGH720601 VQD720599:VQD720601 VZZ720599:VZZ720601 WJV720599:WJV720601 WTR720599:WTR720601 HF786135:HF786137 RB786135:RB786137 AAX786135:AAX786137 AKT786135:AKT786137 AUP786135:AUP786137 BEL786135:BEL786137 BOH786135:BOH786137 BYD786135:BYD786137 CHZ786135:CHZ786137 CRV786135:CRV786137 DBR786135:DBR786137 DLN786135:DLN786137 DVJ786135:DVJ786137 EFF786135:EFF786137 EPB786135:EPB786137 EYX786135:EYX786137 FIT786135:FIT786137 FSP786135:FSP786137 GCL786135:GCL786137 GMH786135:GMH786137 GWD786135:GWD786137 HFZ786135:HFZ786137 HPV786135:HPV786137 HZR786135:HZR786137 IJN786135:IJN786137 ITJ786135:ITJ786137 JDF786135:JDF786137 JNB786135:JNB786137 JWX786135:JWX786137 KGT786135:KGT786137 KQP786135:KQP786137 LAL786135:LAL786137 LKH786135:LKH786137 LUD786135:LUD786137 MDZ786135:MDZ786137 MNV786135:MNV786137 MXR786135:MXR786137 NHN786135:NHN786137 NRJ786135:NRJ786137 OBF786135:OBF786137 OLB786135:OLB786137 OUX786135:OUX786137 PET786135:PET786137 POP786135:POP786137 PYL786135:PYL786137 QIH786135:QIH786137 QSD786135:QSD786137 RBZ786135:RBZ786137 RLV786135:RLV786137 RVR786135:RVR786137 SFN786135:SFN786137 SPJ786135:SPJ786137 SZF786135:SZF786137 TJB786135:TJB786137 TSX786135:TSX786137 UCT786135:UCT786137 UMP786135:UMP786137 UWL786135:UWL786137 VGH786135:VGH786137 VQD786135:VQD786137 VZZ786135:VZZ786137 WJV786135:WJV786137 WTR786135:WTR786137 HF851671:HF851673 RB851671:RB851673 AAX851671:AAX851673 AKT851671:AKT851673 AUP851671:AUP851673 BEL851671:BEL851673 BOH851671:BOH851673 BYD851671:BYD851673 CHZ851671:CHZ851673 CRV851671:CRV851673 DBR851671:DBR851673 DLN851671:DLN851673 DVJ851671:DVJ851673 EFF851671:EFF851673 EPB851671:EPB851673 EYX851671:EYX851673 FIT851671:FIT851673 FSP851671:FSP851673 GCL851671:GCL851673 GMH851671:GMH851673 GWD851671:GWD851673 HFZ851671:HFZ851673 HPV851671:HPV851673 HZR851671:HZR851673 IJN851671:IJN851673 ITJ851671:ITJ851673 JDF851671:JDF851673 JNB851671:JNB851673 JWX851671:JWX851673 KGT851671:KGT851673 KQP851671:KQP851673 LAL851671:LAL851673 LKH851671:LKH851673 LUD851671:LUD851673 MDZ851671:MDZ851673 MNV851671:MNV851673 MXR851671:MXR851673 NHN851671:NHN851673 NRJ851671:NRJ851673 OBF851671:OBF851673 OLB851671:OLB851673 OUX851671:OUX851673 PET851671:PET851673 POP851671:POP851673 PYL851671:PYL851673 QIH851671:QIH851673 QSD851671:QSD851673 RBZ851671:RBZ851673 RLV851671:RLV851673 RVR851671:RVR851673 SFN851671:SFN851673 SPJ851671:SPJ851673 SZF851671:SZF851673 TJB851671:TJB851673 TSX851671:TSX851673 UCT851671:UCT851673 UMP851671:UMP851673 UWL851671:UWL851673 VGH851671:VGH851673 VQD851671:VQD851673 VZZ851671:VZZ851673 WJV851671:WJV851673 WTR851671:WTR851673 HF917207:HF917209 RB917207:RB917209 AAX917207:AAX917209 AKT917207:AKT917209 AUP917207:AUP917209 BEL917207:BEL917209 BOH917207:BOH917209 BYD917207:BYD917209 CHZ917207:CHZ917209 CRV917207:CRV917209 DBR917207:DBR917209 DLN917207:DLN917209 DVJ917207:DVJ917209 EFF917207:EFF917209 EPB917207:EPB917209 EYX917207:EYX917209 FIT917207:FIT917209 FSP917207:FSP917209 GCL917207:GCL917209 GMH917207:GMH917209 GWD917207:GWD917209 HFZ917207:HFZ917209 HPV917207:HPV917209 HZR917207:HZR917209 IJN917207:IJN917209 ITJ917207:ITJ917209 JDF917207:JDF917209 JNB917207:JNB917209 JWX917207:JWX917209 KGT917207:KGT917209 KQP917207:KQP917209 LAL917207:LAL917209 LKH917207:LKH917209 LUD917207:LUD917209 MDZ917207:MDZ917209 MNV917207:MNV917209 MXR917207:MXR917209 NHN917207:NHN917209 NRJ917207:NRJ917209 OBF917207:OBF917209 OLB917207:OLB917209 OUX917207:OUX917209 PET917207:PET917209 POP917207:POP917209 PYL917207:PYL917209 QIH917207:QIH917209 QSD917207:QSD917209 RBZ917207:RBZ917209 RLV917207:RLV917209 RVR917207:RVR917209 SFN917207:SFN917209 SPJ917207:SPJ917209 SZF917207:SZF917209 TJB917207:TJB917209 TSX917207:TSX917209 UCT917207:UCT917209 UMP917207:UMP917209 UWL917207:UWL917209 VGH917207:VGH917209 VQD917207:VQD917209 VZZ917207:VZZ917209 WJV917207:WJV917209 WTR917207:WTR917209 HF982743:HF982745 RB982743:RB982745 AAX982743:AAX982745 AKT982743:AKT982745 AUP982743:AUP982745 BEL982743:BEL982745 BOH982743:BOH982745 BYD982743:BYD982745 CHZ982743:CHZ982745 CRV982743:CRV982745 DBR982743:DBR982745 DLN982743:DLN982745 DVJ982743:DVJ982745 EFF982743:EFF982745 EPB982743:EPB982745 EYX982743:EYX982745 FIT982743:FIT982745 FSP982743:FSP982745 GCL982743:GCL982745 GMH982743:GMH982745 GWD982743:GWD982745 HFZ982743:HFZ982745 HPV982743:HPV982745 HZR982743:HZR982745 IJN982743:IJN982745 ITJ982743:ITJ982745 JDF982743:JDF982745 JNB982743:JNB982745 JWX982743:JWX982745 KGT982743:KGT982745 KQP982743:KQP982745 LAL982743:LAL982745 LKH982743:LKH982745 LUD982743:LUD982745 MDZ982743:MDZ982745 MNV982743:MNV982745 MXR982743:MXR982745 NHN982743:NHN982745 NRJ982743:NRJ982745 OBF982743:OBF982745 OLB982743:OLB982745 OUX982743:OUX982745 PET982743:PET982745 POP982743:POP982745 PYL982743:PYL982745 QIH982743:QIH982745 QSD982743:QSD982745 RBZ982743:RBZ982745 RLV982743:RLV982745 RVR982743:RVR982745 SFN982743:SFN982745 SPJ982743:SPJ982745 SZF982743:SZF982745 TJB982743:TJB982745 TSX982743:TSX982745 UCT982743:UCT982745 UMP982743:UMP982745 UWL982743:UWL982745 VGH982743:VGH982745 VQD982743:VQD982745 VZZ982743:VZZ982745 WJV982743:WJV982745 WTR982743:WTR982745 IN65233:IT65233 SJ65233:SP65233 ACF65233:ACL65233 AMB65233:AMH65233 AVX65233:AWD65233 BFT65233:BFZ65233 BPP65233:BPV65233 BZL65233:BZR65233 CJH65233:CJN65233 CTD65233:CTJ65233 DCZ65233:DDF65233 DMV65233:DNB65233 DWR65233:DWX65233 EGN65233:EGT65233 EQJ65233:EQP65233 FAF65233:FAL65233 FKB65233:FKH65233 FTX65233:FUD65233 GDT65233:GDZ65233 GNP65233:GNV65233 GXL65233:GXR65233 HHH65233:HHN65233 HRD65233:HRJ65233 IAZ65233:IBF65233 IKV65233:ILB65233 IUR65233:IUX65233 JEN65233:JET65233 JOJ65233:JOP65233 JYF65233:JYL65233 KIB65233:KIH65233 KRX65233:KSD65233 LBT65233:LBZ65233 LLP65233:LLV65233 LVL65233:LVR65233 MFH65233:MFN65233 MPD65233:MPJ65233 MYZ65233:MZF65233 NIV65233:NJB65233 NSR65233:NSX65233 OCN65233:OCT65233 OMJ65233:OMP65233 OWF65233:OWL65233 PGB65233:PGH65233 PPX65233:PQD65233 PZT65233:PZZ65233 QJP65233:QJV65233 QTL65233:QTR65233 RDH65233:RDN65233 RND65233:RNJ65233 RWZ65233:RXF65233 SGV65233:SHB65233 SQR65233:SQX65233 TAN65233:TAT65233 TKJ65233:TKP65233 TUF65233:TUL65233 UEB65233:UEH65233 UNX65233:UOD65233 UXT65233:UXZ65233 VHP65233:VHV65233 VRL65233:VRR65233 WBH65233:WBN65233 WLD65233:WLJ65233 WUZ65233:WVF65233 IN130769:IT130769 SJ130769:SP130769 ACF130769:ACL130769 AMB130769:AMH130769 AVX130769:AWD130769 BFT130769:BFZ130769 BPP130769:BPV130769 BZL130769:BZR130769 CJH130769:CJN130769 CTD130769:CTJ130769 DCZ130769:DDF130769 DMV130769:DNB130769 DWR130769:DWX130769 EGN130769:EGT130769 EQJ130769:EQP130769 FAF130769:FAL130769 FKB130769:FKH130769 FTX130769:FUD130769 GDT130769:GDZ130769 GNP130769:GNV130769 GXL130769:GXR130769 HHH130769:HHN130769 HRD130769:HRJ130769 IAZ130769:IBF130769 IKV130769:ILB130769 IUR130769:IUX130769 JEN130769:JET130769 JOJ130769:JOP130769 JYF130769:JYL130769 KIB130769:KIH130769 KRX130769:KSD130769 LBT130769:LBZ130769 LLP130769:LLV130769 LVL130769:LVR130769 MFH130769:MFN130769 MPD130769:MPJ130769 MYZ130769:MZF130769 NIV130769:NJB130769 NSR130769:NSX130769 OCN130769:OCT130769 OMJ130769:OMP130769 OWF130769:OWL130769 PGB130769:PGH130769 PPX130769:PQD130769 PZT130769:PZZ130769 QJP130769:QJV130769 QTL130769:QTR130769 RDH130769:RDN130769 RND130769:RNJ130769 RWZ130769:RXF130769 SGV130769:SHB130769 SQR130769:SQX130769 TAN130769:TAT130769 TKJ130769:TKP130769 TUF130769:TUL130769 UEB130769:UEH130769 UNX130769:UOD130769 UXT130769:UXZ130769 VHP130769:VHV130769 VRL130769:VRR130769 WBH130769:WBN130769 WLD130769:WLJ130769 WUZ130769:WVF130769 IN196305:IT196305 SJ196305:SP196305 ACF196305:ACL196305 AMB196305:AMH196305 AVX196305:AWD196305 BFT196305:BFZ196305 BPP196305:BPV196305 BZL196305:BZR196305 CJH196305:CJN196305 CTD196305:CTJ196305 DCZ196305:DDF196305 DMV196305:DNB196305 DWR196305:DWX196305 EGN196305:EGT196305 EQJ196305:EQP196305 FAF196305:FAL196305 FKB196305:FKH196305 FTX196305:FUD196305 GDT196305:GDZ196305 GNP196305:GNV196305 GXL196305:GXR196305 HHH196305:HHN196305 HRD196305:HRJ196305 IAZ196305:IBF196305 IKV196305:ILB196305 IUR196305:IUX196305 JEN196305:JET196305 JOJ196305:JOP196305 JYF196305:JYL196305 KIB196305:KIH196305 KRX196305:KSD196305 LBT196305:LBZ196305 LLP196305:LLV196305 LVL196305:LVR196305 MFH196305:MFN196305 MPD196305:MPJ196305 MYZ196305:MZF196305 NIV196305:NJB196305 NSR196305:NSX196305 OCN196305:OCT196305 OMJ196305:OMP196305 OWF196305:OWL196305 PGB196305:PGH196305 PPX196305:PQD196305 PZT196305:PZZ196305 QJP196305:QJV196305 QTL196305:QTR196305 RDH196305:RDN196305 RND196305:RNJ196305 RWZ196305:RXF196305 SGV196305:SHB196305 SQR196305:SQX196305 TAN196305:TAT196305 TKJ196305:TKP196305 TUF196305:TUL196305 UEB196305:UEH196305 UNX196305:UOD196305 UXT196305:UXZ196305 VHP196305:VHV196305 VRL196305:VRR196305 WBH196305:WBN196305 WLD196305:WLJ196305 WUZ196305:WVF196305 IN261841:IT261841 SJ261841:SP261841 ACF261841:ACL261841 AMB261841:AMH261841 AVX261841:AWD261841 BFT261841:BFZ261841 BPP261841:BPV261841 BZL261841:BZR261841 CJH261841:CJN261841 CTD261841:CTJ261841 DCZ261841:DDF261841 DMV261841:DNB261841 DWR261841:DWX261841 EGN261841:EGT261841 EQJ261841:EQP261841 FAF261841:FAL261841 FKB261841:FKH261841 FTX261841:FUD261841 GDT261841:GDZ261841 GNP261841:GNV261841 GXL261841:GXR261841 HHH261841:HHN261841 HRD261841:HRJ261841 IAZ261841:IBF261841 IKV261841:ILB261841 IUR261841:IUX261841 JEN261841:JET261841 JOJ261841:JOP261841 JYF261841:JYL261841 KIB261841:KIH261841 KRX261841:KSD261841 LBT261841:LBZ261841 LLP261841:LLV261841 LVL261841:LVR261841 MFH261841:MFN261841 MPD261841:MPJ261841 MYZ261841:MZF261841 NIV261841:NJB261841 NSR261841:NSX261841 OCN261841:OCT261841 OMJ261841:OMP261841 OWF261841:OWL261841 PGB261841:PGH261841 PPX261841:PQD261841 PZT261841:PZZ261841 QJP261841:QJV261841 QTL261841:QTR261841 RDH261841:RDN261841 RND261841:RNJ261841 RWZ261841:RXF261841 SGV261841:SHB261841 SQR261841:SQX261841 TAN261841:TAT261841 TKJ261841:TKP261841 TUF261841:TUL261841 UEB261841:UEH261841 UNX261841:UOD261841 UXT261841:UXZ261841 VHP261841:VHV261841 VRL261841:VRR261841 WBH261841:WBN261841 WLD261841:WLJ261841 WUZ261841:WVF261841 IN327377:IT327377 SJ327377:SP327377 ACF327377:ACL327377 AMB327377:AMH327377 AVX327377:AWD327377 BFT327377:BFZ327377 BPP327377:BPV327377 BZL327377:BZR327377 CJH327377:CJN327377 CTD327377:CTJ327377 DCZ327377:DDF327377 DMV327377:DNB327377 DWR327377:DWX327377 EGN327377:EGT327377 EQJ327377:EQP327377 FAF327377:FAL327377 FKB327377:FKH327377 FTX327377:FUD327377 GDT327377:GDZ327377 GNP327377:GNV327377 GXL327377:GXR327377 HHH327377:HHN327377 HRD327377:HRJ327377 IAZ327377:IBF327377 IKV327377:ILB327377 IUR327377:IUX327377 JEN327377:JET327377 JOJ327377:JOP327377 JYF327377:JYL327377 KIB327377:KIH327377 KRX327377:KSD327377 LBT327377:LBZ327377 LLP327377:LLV327377 LVL327377:LVR327377 MFH327377:MFN327377 MPD327377:MPJ327377 MYZ327377:MZF327377 NIV327377:NJB327377 NSR327377:NSX327377 OCN327377:OCT327377 OMJ327377:OMP327377 OWF327377:OWL327377 PGB327377:PGH327377 PPX327377:PQD327377 PZT327377:PZZ327377 QJP327377:QJV327377 QTL327377:QTR327377 RDH327377:RDN327377 RND327377:RNJ327377 RWZ327377:RXF327377 SGV327377:SHB327377 SQR327377:SQX327377 TAN327377:TAT327377 TKJ327377:TKP327377 TUF327377:TUL327377 UEB327377:UEH327377 UNX327377:UOD327377 UXT327377:UXZ327377 VHP327377:VHV327377 VRL327377:VRR327377 WBH327377:WBN327377 WLD327377:WLJ327377 WUZ327377:WVF327377 IN392913:IT392913 SJ392913:SP392913 ACF392913:ACL392913 AMB392913:AMH392913 AVX392913:AWD392913 BFT392913:BFZ392913 BPP392913:BPV392913 BZL392913:BZR392913 CJH392913:CJN392913 CTD392913:CTJ392913 DCZ392913:DDF392913 DMV392913:DNB392913 DWR392913:DWX392913 EGN392913:EGT392913 EQJ392913:EQP392913 FAF392913:FAL392913 FKB392913:FKH392913 FTX392913:FUD392913 GDT392913:GDZ392913 GNP392913:GNV392913 GXL392913:GXR392913 HHH392913:HHN392913 HRD392913:HRJ392913 IAZ392913:IBF392913 IKV392913:ILB392913 IUR392913:IUX392913 JEN392913:JET392913 JOJ392913:JOP392913 JYF392913:JYL392913 KIB392913:KIH392913 KRX392913:KSD392913 LBT392913:LBZ392913 LLP392913:LLV392913 LVL392913:LVR392913 MFH392913:MFN392913 MPD392913:MPJ392913 MYZ392913:MZF392913 NIV392913:NJB392913 NSR392913:NSX392913 OCN392913:OCT392913 OMJ392913:OMP392913 OWF392913:OWL392913 PGB392913:PGH392913 PPX392913:PQD392913 PZT392913:PZZ392913 QJP392913:QJV392913 QTL392913:QTR392913 RDH392913:RDN392913 RND392913:RNJ392913 RWZ392913:RXF392913 SGV392913:SHB392913 SQR392913:SQX392913 TAN392913:TAT392913 TKJ392913:TKP392913 TUF392913:TUL392913 UEB392913:UEH392913 UNX392913:UOD392913 UXT392913:UXZ392913 VHP392913:VHV392913 VRL392913:VRR392913 WBH392913:WBN392913 WLD392913:WLJ392913 WUZ392913:WVF392913 IN458449:IT458449 SJ458449:SP458449 ACF458449:ACL458449 AMB458449:AMH458449 AVX458449:AWD458449 BFT458449:BFZ458449 BPP458449:BPV458449 BZL458449:BZR458449 CJH458449:CJN458449 CTD458449:CTJ458449 DCZ458449:DDF458449 DMV458449:DNB458449 DWR458449:DWX458449 EGN458449:EGT458449 EQJ458449:EQP458449 FAF458449:FAL458449 FKB458449:FKH458449 FTX458449:FUD458449 GDT458449:GDZ458449 GNP458449:GNV458449 GXL458449:GXR458449 HHH458449:HHN458449 HRD458449:HRJ458449 IAZ458449:IBF458449 IKV458449:ILB458449 IUR458449:IUX458449 JEN458449:JET458449 JOJ458449:JOP458449 JYF458449:JYL458449 KIB458449:KIH458449 KRX458449:KSD458449 LBT458449:LBZ458449 LLP458449:LLV458449 LVL458449:LVR458449 MFH458449:MFN458449 MPD458449:MPJ458449 MYZ458449:MZF458449 NIV458449:NJB458449 NSR458449:NSX458449 OCN458449:OCT458449 OMJ458449:OMP458449 OWF458449:OWL458449 PGB458449:PGH458449 PPX458449:PQD458449 PZT458449:PZZ458449 QJP458449:QJV458449 QTL458449:QTR458449 RDH458449:RDN458449 RND458449:RNJ458449 RWZ458449:RXF458449 SGV458449:SHB458449 SQR458449:SQX458449 TAN458449:TAT458449 TKJ458449:TKP458449 TUF458449:TUL458449 UEB458449:UEH458449 UNX458449:UOD458449 UXT458449:UXZ458449 VHP458449:VHV458449 VRL458449:VRR458449 WBH458449:WBN458449 WLD458449:WLJ458449 WUZ458449:WVF458449 IN523985:IT523985 SJ523985:SP523985 ACF523985:ACL523985 AMB523985:AMH523985 AVX523985:AWD523985 BFT523985:BFZ523985 BPP523985:BPV523985 BZL523985:BZR523985 CJH523985:CJN523985 CTD523985:CTJ523985 DCZ523985:DDF523985 DMV523985:DNB523985 DWR523985:DWX523985 EGN523985:EGT523985 EQJ523985:EQP523985 FAF523985:FAL523985 FKB523985:FKH523985 FTX523985:FUD523985 GDT523985:GDZ523985 GNP523985:GNV523985 GXL523985:GXR523985 HHH523985:HHN523985 HRD523985:HRJ523985 IAZ523985:IBF523985 IKV523985:ILB523985 IUR523985:IUX523985 JEN523985:JET523985 JOJ523985:JOP523985 JYF523985:JYL523985 KIB523985:KIH523985 KRX523985:KSD523985 LBT523985:LBZ523985 LLP523985:LLV523985 LVL523985:LVR523985 MFH523985:MFN523985 MPD523985:MPJ523985 MYZ523985:MZF523985 NIV523985:NJB523985 NSR523985:NSX523985 OCN523985:OCT523985 OMJ523985:OMP523985 OWF523985:OWL523985 PGB523985:PGH523985 PPX523985:PQD523985 PZT523985:PZZ523985 QJP523985:QJV523985 QTL523985:QTR523985 RDH523985:RDN523985 RND523985:RNJ523985 RWZ523985:RXF523985 SGV523985:SHB523985 SQR523985:SQX523985 TAN523985:TAT523985 TKJ523985:TKP523985 TUF523985:TUL523985 UEB523985:UEH523985 UNX523985:UOD523985 UXT523985:UXZ523985 VHP523985:VHV523985 VRL523985:VRR523985 WBH523985:WBN523985 WLD523985:WLJ523985 WUZ523985:WVF523985 IN589521:IT589521 SJ589521:SP589521 ACF589521:ACL589521 AMB589521:AMH589521 AVX589521:AWD589521 BFT589521:BFZ589521 BPP589521:BPV589521 BZL589521:BZR589521 CJH589521:CJN589521 CTD589521:CTJ589521 DCZ589521:DDF589521 DMV589521:DNB589521 DWR589521:DWX589521 EGN589521:EGT589521 EQJ589521:EQP589521 FAF589521:FAL589521 FKB589521:FKH589521 FTX589521:FUD589521 GDT589521:GDZ589521 GNP589521:GNV589521 GXL589521:GXR589521 HHH589521:HHN589521 HRD589521:HRJ589521 IAZ589521:IBF589521 IKV589521:ILB589521 IUR589521:IUX589521 JEN589521:JET589521 JOJ589521:JOP589521 JYF589521:JYL589521 KIB589521:KIH589521 KRX589521:KSD589521 LBT589521:LBZ589521 LLP589521:LLV589521 LVL589521:LVR589521 MFH589521:MFN589521 MPD589521:MPJ589521 MYZ589521:MZF589521 NIV589521:NJB589521 NSR589521:NSX589521 OCN589521:OCT589521 OMJ589521:OMP589521 OWF589521:OWL589521 PGB589521:PGH589521 PPX589521:PQD589521 PZT589521:PZZ589521 QJP589521:QJV589521 QTL589521:QTR589521 RDH589521:RDN589521 RND589521:RNJ589521 RWZ589521:RXF589521 SGV589521:SHB589521 SQR589521:SQX589521 TAN589521:TAT589521 TKJ589521:TKP589521 TUF589521:TUL589521 UEB589521:UEH589521 UNX589521:UOD589521 UXT589521:UXZ589521 VHP589521:VHV589521 VRL589521:VRR589521 WBH589521:WBN589521 WLD589521:WLJ589521 WUZ589521:WVF589521 IN655057:IT655057 SJ655057:SP655057 ACF655057:ACL655057 AMB655057:AMH655057 AVX655057:AWD655057 BFT655057:BFZ655057 BPP655057:BPV655057 BZL655057:BZR655057 CJH655057:CJN655057 CTD655057:CTJ655057 DCZ655057:DDF655057 DMV655057:DNB655057 DWR655057:DWX655057 EGN655057:EGT655057 EQJ655057:EQP655057 FAF655057:FAL655057 FKB655057:FKH655057 FTX655057:FUD655057 GDT655057:GDZ655057 GNP655057:GNV655057 GXL655057:GXR655057 HHH655057:HHN655057 HRD655057:HRJ655057 IAZ655057:IBF655057 IKV655057:ILB655057 IUR655057:IUX655057 JEN655057:JET655057 JOJ655057:JOP655057 JYF655057:JYL655057 KIB655057:KIH655057 KRX655057:KSD655057 LBT655057:LBZ655057 LLP655057:LLV655057 LVL655057:LVR655057 MFH655057:MFN655057 MPD655057:MPJ655057 MYZ655057:MZF655057 NIV655057:NJB655057 NSR655057:NSX655057 OCN655057:OCT655057 OMJ655057:OMP655057 OWF655057:OWL655057 PGB655057:PGH655057 PPX655057:PQD655057 PZT655057:PZZ655057 QJP655057:QJV655057 QTL655057:QTR655057 RDH655057:RDN655057 RND655057:RNJ655057 RWZ655057:RXF655057 SGV655057:SHB655057 SQR655057:SQX655057 TAN655057:TAT655057 TKJ655057:TKP655057 TUF655057:TUL655057 UEB655057:UEH655057 UNX655057:UOD655057 UXT655057:UXZ655057 VHP655057:VHV655057 VRL655057:VRR655057 WBH655057:WBN655057 WLD655057:WLJ655057 WUZ655057:WVF655057 IN720593:IT720593 SJ720593:SP720593 ACF720593:ACL720593 AMB720593:AMH720593 AVX720593:AWD720593 BFT720593:BFZ720593 BPP720593:BPV720593 BZL720593:BZR720593 CJH720593:CJN720593 CTD720593:CTJ720593 DCZ720593:DDF720593 DMV720593:DNB720593 DWR720593:DWX720593 EGN720593:EGT720593 EQJ720593:EQP720593 FAF720593:FAL720593 FKB720593:FKH720593 FTX720593:FUD720593 GDT720593:GDZ720593 GNP720593:GNV720593 GXL720593:GXR720593 HHH720593:HHN720593 HRD720593:HRJ720593 IAZ720593:IBF720593 IKV720593:ILB720593 IUR720593:IUX720593 JEN720593:JET720593 JOJ720593:JOP720593 JYF720593:JYL720593 KIB720593:KIH720593 KRX720593:KSD720593 LBT720593:LBZ720593 LLP720593:LLV720593 LVL720593:LVR720593 MFH720593:MFN720593 MPD720593:MPJ720593 MYZ720593:MZF720593 NIV720593:NJB720593 NSR720593:NSX720593 OCN720593:OCT720593 OMJ720593:OMP720593 OWF720593:OWL720593 PGB720593:PGH720593 PPX720593:PQD720593 PZT720593:PZZ720593 QJP720593:QJV720593 QTL720593:QTR720593 RDH720593:RDN720593 RND720593:RNJ720593 RWZ720593:RXF720593 SGV720593:SHB720593 SQR720593:SQX720593 TAN720593:TAT720593 TKJ720593:TKP720593 TUF720593:TUL720593 UEB720593:UEH720593 UNX720593:UOD720593 UXT720593:UXZ720593 VHP720593:VHV720593 VRL720593:VRR720593 WBH720593:WBN720593 WLD720593:WLJ720593 WUZ720593:WVF720593 IN786129:IT786129 SJ786129:SP786129 ACF786129:ACL786129 AMB786129:AMH786129 AVX786129:AWD786129 BFT786129:BFZ786129 BPP786129:BPV786129 BZL786129:BZR786129 CJH786129:CJN786129 CTD786129:CTJ786129 DCZ786129:DDF786129 DMV786129:DNB786129 DWR786129:DWX786129 EGN786129:EGT786129 EQJ786129:EQP786129 FAF786129:FAL786129 FKB786129:FKH786129 FTX786129:FUD786129 GDT786129:GDZ786129 GNP786129:GNV786129 GXL786129:GXR786129 HHH786129:HHN786129 HRD786129:HRJ786129 IAZ786129:IBF786129 IKV786129:ILB786129 IUR786129:IUX786129 JEN786129:JET786129 JOJ786129:JOP786129 JYF786129:JYL786129 KIB786129:KIH786129 KRX786129:KSD786129 LBT786129:LBZ786129 LLP786129:LLV786129 LVL786129:LVR786129 MFH786129:MFN786129 MPD786129:MPJ786129 MYZ786129:MZF786129 NIV786129:NJB786129 NSR786129:NSX786129 OCN786129:OCT786129 OMJ786129:OMP786129 OWF786129:OWL786129 PGB786129:PGH786129 PPX786129:PQD786129 PZT786129:PZZ786129 QJP786129:QJV786129 QTL786129:QTR786129 RDH786129:RDN786129 RND786129:RNJ786129 RWZ786129:RXF786129 SGV786129:SHB786129 SQR786129:SQX786129 TAN786129:TAT786129 TKJ786129:TKP786129 TUF786129:TUL786129 UEB786129:UEH786129 UNX786129:UOD786129 UXT786129:UXZ786129 VHP786129:VHV786129 VRL786129:VRR786129 WBH786129:WBN786129 WLD786129:WLJ786129 WUZ786129:WVF786129 IN851665:IT851665 SJ851665:SP851665 ACF851665:ACL851665 AMB851665:AMH851665 AVX851665:AWD851665 BFT851665:BFZ851665 BPP851665:BPV851665 BZL851665:BZR851665 CJH851665:CJN851665 CTD851665:CTJ851665 DCZ851665:DDF851665 DMV851665:DNB851665 DWR851665:DWX851665 EGN851665:EGT851665 EQJ851665:EQP851665 FAF851665:FAL851665 FKB851665:FKH851665 FTX851665:FUD851665 GDT851665:GDZ851665 GNP851665:GNV851665 GXL851665:GXR851665 HHH851665:HHN851665 HRD851665:HRJ851665 IAZ851665:IBF851665 IKV851665:ILB851665 IUR851665:IUX851665 JEN851665:JET851665 JOJ851665:JOP851665 JYF851665:JYL851665 KIB851665:KIH851665 KRX851665:KSD851665 LBT851665:LBZ851665 LLP851665:LLV851665 LVL851665:LVR851665 MFH851665:MFN851665 MPD851665:MPJ851665 MYZ851665:MZF851665 NIV851665:NJB851665 NSR851665:NSX851665 OCN851665:OCT851665 OMJ851665:OMP851665 OWF851665:OWL851665 PGB851665:PGH851665 PPX851665:PQD851665 PZT851665:PZZ851665 QJP851665:QJV851665 QTL851665:QTR851665 RDH851665:RDN851665 RND851665:RNJ851665 RWZ851665:RXF851665 SGV851665:SHB851665 SQR851665:SQX851665 TAN851665:TAT851665 TKJ851665:TKP851665 TUF851665:TUL851665 UEB851665:UEH851665 UNX851665:UOD851665 UXT851665:UXZ851665 VHP851665:VHV851665 VRL851665:VRR851665 WBH851665:WBN851665 WLD851665:WLJ851665 WUZ851665:WVF851665 IN917201:IT917201 SJ917201:SP917201 ACF917201:ACL917201 AMB917201:AMH917201 AVX917201:AWD917201 BFT917201:BFZ917201 BPP917201:BPV917201 BZL917201:BZR917201 CJH917201:CJN917201 CTD917201:CTJ917201 DCZ917201:DDF917201 DMV917201:DNB917201 DWR917201:DWX917201 EGN917201:EGT917201 EQJ917201:EQP917201 FAF917201:FAL917201 FKB917201:FKH917201 FTX917201:FUD917201 GDT917201:GDZ917201 GNP917201:GNV917201 GXL917201:GXR917201 HHH917201:HHN917201 HRD917201:HRJ917201 IAZ917201:IBF917201 IKV917201:ILB917201 IUR917201:IUX917201 JEN917201:JET917201 JOJ917201:JOP917201 JYF917201:JYL917201 KIB917201:KIH917201 KRX917201:KSD917201 LBT917201:LBZ917201 LLP917201:LLV917201 LVL917201:LVR917201 MFH917201:MFN917201 MPD917201:MPJ917201 MYZ917201:MZF917201 NIV917201:NJB917201 NSR917201:NSX917201 OCN917201:OCT917201 OMJ917201:OMP917201 OWF917201:OWL917201 PGB917201:PGH917201 PPX917201:PQD917201 PZT917201:PZZ917201 QJP917201:QJV917201 QTL917201:QTR917201 RDH917201:RDN917201 RND917201:RNJ917201 RWZ917201:RXF917201 SGV917201:SHB917201 SQR917201:SQX917201 TAN917201:TAT917201 TKJ917201:TKP917201 TUF917201:TUL917201 UEB917201:UEH917201 UNX917201:UOD917201 UXT917201:UXZ917201 VHP917201:VHV917201 VRL917201:VRR917201 WBH917201:WBN917201 WLD917201:WLJ917201 WUZ917201:WVF917201 IN982737:IT982737 SJ982737:SP982737 ACF982737:ACL982737 AMB982737:AMH982737 AVX982737:AWD982737 BFT982737:BFZ982737 BPP982737:BPV982737 BZL982737:BZR982737 CJH982737:CJN982737 CTD982737:CTJ982737 DCZ982737:DDF982737 DMV982737:DNB982737 DWR982737:DWX982737 EGN982737:EGT982737 EQJ982737:EQP982737 FAF982737:FAL982737 FKB982737:FKH982737 FTX982737:FUD982737 GDT982737:GDZ982737 GNP982737:GNV982737 GXL982737:GXR982737 HHH982737:HHN982737 HRD982737:HRJ982737 IAZ982737:IBF982737 IKV982737:ILB982737 IUR982737:IUX982737 JEN982737:JET982737 JOJ982737:JOP982737 JYF982737:JYL982737 KIB982737:KIH982737 KRX982737:KSD982737 LBT982737:LBZ982737 LLP982737:LLV982737 LVL982737:LVR982737 MFH982737:MFN982737 MPD982737:MPJ982737 MYZ982737:MZF982737 NIV982737:NJB982737 NSR982737:NSX982737 OCN982737:OCT982737 OMJ982737:OMP982737 OWF982737:OWL982737 PGB982737:PGH982737 PPX982737:PQD982737 PZT982737:PZZ982737 QJP982737:QJV982737 QTL982737:QTR982737 RDH982737:RDN982737 RND982737:RNJ982737 RWZ982737:RXF982737 SGV982737:SHB982737 SQR982737:SQX982737 TAN982737:TAT982737 TKJ982737:TKP982737 TUF982737:TUL982737 UEB982737:UEH982737 UNX982737:UOD982737 UXT982737:UXZ982737 VHP982737:VHV982737 VRL982737:VRR982737 WBH982737:WBN982737 WLD982737:WLJ982737 WUZ982737:WVF982737 IP65239:IP65241 SL65239:SL65241 ACH65239:ACH65241 AMD65239:AMD65241 AVZ65239:AVZ65241 BFV65239:BFV65241 BPR65239:BPR65241 BZN65239:BZN65241 CJJ65239:CJJ65241 CTF65239:CTF65241 DDB65239:DDB65241 DMX65239:DMX65241 DWT65239:DWT65241 EGP65239:EGP65241 EQL65239:EQL65241 FAH65239:FAH65241 FKD65239:FKD65241 FTZ65239:FTZ65241 GDV65239:GDV65241 GNR65239:GNR65241 GXN65239:GXN65241 HHJ65239:HHJ65241 HRF65239:HRF65241 IBB65239:IBB65241 IKX65239:IKX65241 IUT65239:IUT65241 JEP65239:JEP65241 JOL65239:JOL65241 JYH65239:JYH65241 KID65239:KID65241 KRZ65239:KRZ65241 LBV65239:LBV65241 LLR65239:LLR65241 LVN65239:LVN65241 MFJ65239:MFJ65241 MPF65239:MPF65241 MZB65239:MZB65241 NIX65239:NIX65241 NST65239:NST65241 OCP65239:OCP65241 OML65239:OML65241 OWH65239:OWH65241 PGD65239:PGD65241 PPZ65239:PPZ65241 PZV65239:PZV65241 QJR65239:QJR65241 QTN65239:QTN65241 RDJ65239:RDJ65241 RNF65239:RNF65241 RXB65239:RXB65241 SGX65239:SGX65241 SQT65239:SQT65241 TAP65239:TAP65241 TKL65239:TKL65241 TUH65239:TUH65241 UED65239:UED65241 UNZ65239:UNZ65241 UXV65239:UXV65241 VHR65239:VHR65241 VRN65239:VRN65241 WBJ65239:WBJ65241 WLF65239:WLF65241 WVB65239:WVB65241 IP130775:IP130777 SL130775:SL130777 ACH130775:ACH130777 AMD130775:AMD130777 AVZ130775:AVZ130777 BFV130775:BFV130777 BPR130775:BPR130777 BZN130775:BZN130777 CJJ130775:CJJ130777 CTF130775:CTF130777 DDB130775:DDB130777 DMX130775:DMX130777 DWT130775:DWT130777 EGP130775:EGP130777 EQL130775:EQL130777 FAH130775:FAH130777 FKD130775:FKD130777 FTZ130775:FTZ130777 GDV130775:GDV130777 GNR130775:GNR130777 GXN130775:GXN130777 HHJ130775:HHJ130777 HRF130775:HRF130777 IBB130775:IBB130777 IKX130775:IKX130777 IUT130775:IUT130777 JEP130775:JEP130777 JOL130775:JOL130777 JYH130775:JYH130777 KID130775:KID130777 KRZ130775:KRZ130777 LBV130775:LBV130777 LLR130775:LLR130777 LVN130775:LVN130777 MFJ130775:MFJ130777 MPF130775:MPF130777 MZB130775:MZB130777 NIX130775:NIX130777 NST130775:NST130777 OCP130775:OCP130777 OML130775:OML130777 OWH130775:OWH130777 PGD130775:PGD130777 PPZ130775:PPZ130777 PZV130775:PZV130777 QJR130775:QJR130777 QTN130775:QTN130777 RDJ130775:RDJ130777 RNF130775:RNF130777 RXB130775:RXB130777 SGX130775:SGX130777 SQT130775:SQT130777 TAP130775:TAP130777 TKL130775:TKL130777 TUH130775:TUH130777 UED130775:UED130777 UNZ130775:UNZ130777 UXV130775:UXV130777 VHR130775:VHR130777 VRN130775:VRN130777 WBJ130775:WBJ130777 WLF130775:WLF130777 WVB130775:WVB130777 IP196311:IP196313 SL196311:SL196313 ACH196311:ACH196313 AMD196311:AMD196313 AVZ196311:AVZ196313 BFV196311:BFV196313 BPR196311:BPR196313 BZN196311:BZN196313 CJJ196311:CJJ196313 CTF196311:CTF196313 DDB196311:DDB196313 DMX196311:DMX196313 DWT196311:DWT196313 EGP196311:EGP196313 EQL196311:EQL196313 FAH196311:FAH196313 FKD196311:FKD196313 FTZ196311:FTZ196313 GDV196311:GDV196313 GNR196311:GNR196313 GXN196311:GXN196313 HHJ196311:HHJ196313 HRF196311:HRF196313 IBB196311:IBB196313 IKX196311:IKX196313 IUT196311:IUT196313 JEP196311:JEP196313 JOL196311:JOL196313 JYH196311:JYH196313 KID196311:KID196313 KRZ196311:KRZ196313 LBV196311:LBV196313 LLR196311:LLR196313 LVN196311:LVN196313 MFJ196311:MFJ196313 MPF196311:MPF196313 MZB196311:MZB196313 NIX196311:NIX196313 NST196311:NST196313 OCP196311:OCP196313 OML196311:OML196313 OWH196311:OWH196313 PGD196311:PGD196313 PPZ196311:PPZ196313 PZV196311:PZV196313 QJR196311:QJR196313 QTN196311:QTN196313 RDJ196311:RDJ196313 RNF196311:RNF196313 RXB196311:RXB196313 SGX196311:SGX196313 SQT196311:SQT196313 TAP196311:TAP196313 TKL196311:TKL196313 TUH196311:TUH196313 UED196311:UED196313 UNZ196311:UNZ196313 UXV196311:UXV196313 VHR196311:VHR196313 VRN196311:VRN196313 WBJ196311:WBJ196313 WLF196311:WLF196313 WVB196311:WVB196313 IP261847:IP261849 SL261847:SL261849 ACH261847:ACH261849 AMD261847:AMD261849 AVZ261847:AVZ261849 BFV261847:BFV261849 BPR261847:BPR261849 BZN261847:BZN261849 CJJ261847:CJJ261849 CTF261847:CTF261849 DDB261847:DDB261849 DMX261847:DMX261849 DWT261847:DWT261849 EGP261847:EGP261849 EQL261847:EQL261849 FAH261847:FAH261849 FKD261847:FKD261849 FTZ261847:FTZ261849 GDV261847:GDV261849 GNR261847:GNR261849 GXN261847:GXN261849 HHJ261847:HHJ261849 HRF261847:HRF261849 IBB261847:IBB261849 IKX261847:IKX261849 IUT261847:IUT261849 JEP261847:JEP261849 JOL261847:JOL261849 JYH261847:JYH261849 KID261847:KID261849 KRZ261847:KRZ261849 LBV261847:LBV261849 LLR261847:LLR261849 LVN261847:LVN261849 MFJ261847:MFJ261849 MPF261847:MPF261849 MZB261847:MZB261849 NIX261847:NIX261849 NST261847:NST261849 OCP261847:OCP261849 OML261847:OML261849 OWH261847:OWH261849 PGD261847:PGD261849 PPZ261847:PPZ261849 PZV261847:PZV261849 QJR261847:QJR261849 QTN261847:QTN261849 RDJ261847:RDJ261849 RNF261847:RNF261849 RXB261847:RXB261849 SGX261847:SGX261849 SQT261847:SQT261849 TAP261847:TAP261849 TKL261847:TKL261849 TUH261847:TUH261849 UED261847:UED261849 UNZ261847:UNZ261849 UXV261847:UXV261849 VHR261847:VHR261849 VRN261847:VRN261849 WBJ261847:WBJ261849 WLF261847:WLF261849 WVB261847:WVB261849 IP327383:IP327385 SL327383:SL327385 ACH327383:ACH327385 AMD327383:AMD327385 AVZ327383:AVZ327385 BFV327383:BFV327385 BPR327383:BPR327385 BZN327383:BZN327385 CJJ327383:CJJ327385 CTF327383:CTF327385 DDB327383:DDB327385 DMX327383:DMX327385 DWT327383:DWT327385 EGP327383:EGP327385 EQL327383:EQL327385 FAH327383:FAH327385 FKD327383:FKD327385 FTZ327383:FTZ327385 GDV327383:GDV327385 GNR327383:GNR327385 GXN327383:GXN327385 HHJ327383:HHJ327385 HRF327383:HRF327385 IBB327383:IBB327385 IKX327383:IKX327385 IUT327383:IUT327385 JEP327383:JEP327385 JOL327383:JOL327385 JYH327383:JYH327385 KID327383:KID327385 KRZ327383:KRZ327385 LBV327383:LBV327385 LLR327383:LLR327385 LVN327383:LVN327385 MFJ327383:MFJ327385 MPF327383:MPF327385 MZB327383:MZB327385 NIX327383:NIX327385 NST327383:NST327385 OCP327383:OCP327385 OML327383:OML327385 OWH327383:OWH327385 PGD327383:PGD327385 PPZ327383:PPZ327385 PZV327383:PZV327385 QJR327383:QJR327385 QTN327383:QTN327385 RDJ327383:RDJ327385 RNF327383:RNF327385 RXB327383:RXB327385 SGX327383:SGX327385 SQT327383:SQT327385 TAP327383:TAP327385 TKL327383:TKL327385 TUH327383:TUH327385 UED327383:UED327385 UNZ327383:UNZ327385 UXV327383:UXV327385 VHR327383:VHR327385 VRN327383:VRN327385 WBJ327383:WBJ327385 WLF327383:WLF327385 WVB327383:WVB327385 IP392919:IP392921 SL392919:SL392921 ACH392919:ACH392921 AMD392919:AMD392921 AVZ392919:AVZ392921 BFV392919:BFV392921 BPR392919:BPR392921 BZN392919:BZN392921 CJJ392919:CJJ392921 CTF392919:CTF392921 DDB392919:DDB392921 DMX392919:DMX392921 DWT392919:DWT392921 EGP392919:EGP392921 EQL392919:EQL392921 FAH392919:FAH392921 FKD392919:FKD392921 FTZ392919:FTZ392921 GDV392919:GDV392921 GNR392919:GNR392921 GXN392919:GXN392921 HHJ392919:HHJ392921 HRF392919:HRF392921 IBB392919:IBB392921 IKX392919:IKX392921 IUT392919:IUT392921 JEP392919:JEP392921 JOL392919:JOL392921 JYH392919:JYH392921 KID392919:KID392921 KRZ392919:KRZ392921 LBV392919:LBV392921 LLR392919:LLR392921 LVN392919:LVN392921 MFJ392919:MFJ392921 MPF392919:MPF392921 MZB392919:MZB392921 NIX392919:NIX392921 NST392919:NST392921 OCP392919:OCP392921 OML392919:OML392921 OWH392919:OWH392921 PGD392919:PGD392921 PPZ392919:PPZ392921 PZV392919:PZV392921 QJR392919:QJR392921 QTN392919:QTN392921 RDJ392919:RDJ392921 RNF392919:RNF392921 RXB392919:RXB392921 SGX392919:SGX392921 SQT392919:SQT392921 TAP392919:TAP392921 TKL392919:TKL392921 TUH392919:TUH392921 UED392919:UED392921 UNZ392919:UNZ392921 UXV392919:UXV392921 VHR392919:VHR392921 VRN392919:VRN392921 WBJ392919:WBJ392921 WLF392919:WLF392921 WVB392919:WVB392921 IP458455:IP458457 SL458455:SL458457 ACH458455:ACH458457 AMD458455:AMD458457 AVZ458455:AVZ458457 BFV458455:BFV458457 BPR458455:BPR458457 BZN458455:BZN458457 CJJ458455:CJJ458457 CTF458455:CTF458457 DDB458455:DDB458457 DMX458455:DMX458457 DWT458455:DWT458457 EGP458455:EGP458457 EQL458455:EQL458457 FAH458455:FAH458457 FKD458455:FKD458457 FTZ458455:FTZ458457 GDV458455:GDV458457 GNR458455:GNR458457 GXN458455:GXN458457 HHJ458455:HHJ458457 HRF458455:HRF458457 IBB458455:IBB458457 IKX458455:IKX458457 IUT458455:IUT458457 JEP458455:JEP458457 JOL458455:JOL458457 JYH458455:JYH458457 KID458455:KID458457 KRZ458455:KRZ458457 LBV458455:LBV458457 LLR458455:LLR458457 LVN458455:LVN458457 MFJ458455:MFJ458457 MPF458455:MPF458457 MZB458455:MZB458457 NIX458455:NIX458457 NST458455:NST458457 OCP458455:OCP458457 OML458455:OML458457 OWH458455:OWH458457 PGD458455:PGD458457 PPZ458455:PPZ458457 PZV458455:PZV458457 QJR458455:QJR458457 QTN458455:QTN458457 RDJ458455:RDJ458457 RNF458455:RNF458457 RXB458455:RXB458457 SGX458455:SGX458457 SQT458455:SQT458457 TAP458455:TAP458457 TKL458455:TKL458457 TUH458455:TUH458457 UED458455:UED458457 UNZ458455:UNZ458457 UXV458455:UXV458457 VHR458455:VHR458457 VRN458455:VRN458457 WBJ458455:WBJ458457 WLF458455:WLF458457 WVB458455:WVB458457 IP523991:IP523993 SL523991:SL523993 ACH523991:ACH523993 AMD523991:AMD523993 AVZ523991:AVZ523993 BFV523991:BFV523993 BPR523991:BPR523993 BZN523991:BZN523993 CJJ523991:CJJ523993 CTF523991:CTF523993 DDB523991:DDB523993 DMX523991:DMX523993 DWT523991:DWT523993 EGP523991:EGP523993 EQL523991:EQL523993 FAH523991:FAH523993 FKD523991:FKD523993 FTZ523991:FTZ523993 GDV523991:GDV523993 GNR523991:GNR523993 GXN523991:GXN523993 HHJ523991:HHJ523993 HRF523991:HRF523993 IBB523991:IBB523993 IKX523991:IKX523993 IUT523991:IUT523993 JEP523991:JEP523993 JOL523991:JOL523993 JYH523991:JYH523993 KID523991:KID523993 KRZ523991:KRZ523993 LBV523991:LBV523993 LLR523991:LLR523993 LVN523991:LVN523993 MFJ523991:MFJ523993 MPF523991:MPF523993 MZB523991:MZB523993 NIX523991:NIX523993 NST523991:NST523993 OCP523991:OCP523993 OML523991:OML523993 OWH523991:OWH523993 PGD523991:PGD523993 PPZ523991:PPZ523993 PZV523991:PZV523993 QJR523991:QJR523993 QTN523991:QTN523993 RDJ523991:RDJ523993 RNF523991:RNF523993 RXB523991:RXB523993 SGX523991:SGX523993 SQT523991:SQT523993 TAP523991:TAP523993 TKL523991:TKL523993 TUH523991:TUH523993 UED523991:UED523993 UNZ523991:UNZ523993 UXV523991:UXV523993 VHR523991:VHR523993 VRN523991:VRN523993 WBJ523991:WBJ523993 WLF523991:WLF523993 WVB523991:WVB523993 IP589527:IP589529 SL589527:SL589529 ACH589527:ACH589529 AMD589527:AMD589529 AVZ589527:AVZ589529 BFV589527:BFV589529 BPR589527:BPR589529 BZN589527:BZN589529 CJJ589527:CJJ589529 CTF589527:CTF589529 DDB589527:DDB589529 DMX589527:DMX589529 DWT589527:DWT589529 EGP589527:EGP589529 EQL589527:EQL589529 FAH589527:FAH589529 FKD589527:FKD589529 FTZ589527:FTZ589529 GDV589527:GDV589529 GNR589527:GNR589529 GXN589527:GXN589529 HHJ589527:HHJ589529 HRF589527:HRF589529 IBB589527:IBB589529 IKX589527:IKX589529 IUT589527:IUT589529 JEP589527:JEP589529 JOL589527:JOL589529 JYH589527:JYH589529 KID589527:KID589529 KRZ589527:KRZ589529 LBV589527:LBV589529 LLR589527:LLR589529 LVN589527:LVN589529 MFJ589527:MFJ589529 MPF589527:MPF589529 MZB589527:MZB589529 NIX589527:NIX589529 NST589527:NST589529 OCP589527:OCP589529 OML589527:OML589529 OWH589527:OWH589529 PGD589527:PGD589529 PPZ589527:PPZ589529 PZV589527:PZV589529 QJR589527:QJR589529 QTN589527:QTN589529 RDJ589527:RDJ589529 RNF589527:RNF589529 RXB589527:RXB589529 SGX589527:SGX589529 SQT589527:SQT589529 TAP589527:TAP589529 TKL589527:TKL589529 TUH589527:TUH589529 UED589527:UED589529 UNZ589527:UNZ589529 UXV589527:UXV589529 VHR589527:VHR589529 VRN589527:VRN589529 WBJ589527:WBJ589529 WLF589527:WLF589529 WVB589527:WVB589529 IP655063:IP655065 SL655063:SL655065 ACH655063:ACH655065 AMD655063:AMD655065 AVZ655063:AVZ655065 BFV655063:BFV655065 BPR655063:BPR655065 BZN655063:BZN655065 CJJ655063:CJJ655065 CTF655063:CTF655065 DDB655063:DDB655065 DMX655063:DMX655065 DWT655063:DWT655065 EGP655063:EGP655065 EQL655063:EQL655065 FAH655063:FAH655065 FKD655063:FKD655065 FTZ655063:FTZ655065 GDV655063:GDV655065 GNR655063:GNR655065 GXN655063:GXN655065 HHJ655063:HHJ655065 HRF655063:HRF655065 IBB655063:IBB655065 IKX655063:IKX655065 IUT655063:IUT655065 JEP655063:JEP655065 JOL655063:JOL655065 JYH655063:JYH655065 KID655063:KID655065 KRZ655063:KRZ655065 LBV655063:LBV655065 LLR655063:LLR655065 LVN655063:LVN655065 MFJ655063:MFJ655065 MPF655063:MPF655065 MZB655063:MZB655065 NIX655063:NIX655065 NST655063:NST655065 OCP655063:OCP655065 OML655063:OML655065 OWH655063:OWH655065 PGD655063:PGD655065 PPZ655063:PPZ655065 PZV655063:PZV655065 QJR655063:QJR655065 QTN655063:QTN655065 RDJ655063:RDJ655065 RNF655063:RNF655065 RXB655063:RXB655065 SGX655063:SGX655065 SQT655063:SQT655065 TAP655063:TAP655065 TKL655063:TKL655065 TUH655063:TUH655065 UED655063:UED655065 UNZ655063:UNZ655065 UXV655063:UXV655065 VHR655063:VHR655065 VRN655063:VRN655065 WBJ655063:WBJ655065 WLF655063:WLF655065 WVB655063:WVB655065 IP720599:IP720601 SL720599:SL720601 ACH720599:ACH720601 AMD720599:AMD720601 AVZ720599:AVZ720601 BFV720599:BFV720601 BPR720599:BPR720601 BZN720599:BZN720601 CJJ720599:CJJ720601 CTF720599:CTF720601 DDB720599:DDB720601 DMX720599:DMX720601 DWT720599:DWT720601 EGP720599:EGP720601 EQL720599:EQL720601 FAH720599:FAH720601 FKD720599:FKD720601 FTZ720599:FTZ720601 GDV720599:GDV720601 GNR720599:GNR720601 GXN720599:GXN720601 HHJ720599:HHJ720601 HRF720599:HRF720601 IBB720599:IBB720601 IKX720599:IKX720601 IUT720599:IUT720601 JEP720599:JEP720601 JOL720599:JOL720601 JYH720599:JYH720601 KID720599:KID720601 KRZ720599:KRZ720601 LBV720599:LBV720601 LLR720599:LLR720601 LVN720599:LVN720601 MFJ720599:MFJ720601 MPF720599:MPF720601 MZB720599:MZB720601 NIX720599:NIX720601 NST720599:NST720601 OCP720599:OCP720601 OML720599:OML720601 OWH720599:OWH720601 PGD720599:PGD720601 PPZ720599:PPZ720601 PZV720599:PZV720601 QJR720599:QJR720601 QTN720599:QTN720601 RDJ720599:RDJ720601 RNF720599:RNF720601 RXB720599:RXB720601 SGX720599:SGX720601 SQT720599:SQT720601 TAP720599:TAP720601 TKL720599:TKL720601 TUH720599:TUH720601 UED720599:UED720601 UNZ720599:UNZ720601 UXV720599:UXV720601 VHR720599:VHR720601 VRN720599:VRN720601 WBJ720599:WBJ720601 WLF720599:WLF720601 WVB720599:WVB720601 IP786135:IP786137 SL786135:SL786137 ACH786135:ACH786137 AMD786135:AMD786137 AVZ786135:AVZ786137 BFV786135:BFV786137 BPR786135:BPR786137 BZN786135:BZN786137 CJJ786135:CJJ786137 CTF786135:CTF786137 DDB786135:DDB786137 DMX786135:DMX786137 DWT786135:DWT786137 EGP786135:EGP786137 EQL786135:EQL786137 FAH786135:FAH786137 FKD786135:FKD786137 FTZ786135:FTZ786137 GDV786135:GDV786137 GNR786135:GNR786137 GXN786135:GXN786137 HHJ786135:HHJ786137 HRF786135:HRF786137 IBB786135:IBB786137 IKX786135:IKX786137 IUT786135:IUT786137 JEP786135:JEP786137 JOL786135:JOL786137 JYH786135:JYH786137 KID786135:KID786137 KRZ786135:KRZ786137 LBV786135:LBV786137 LLR786135:LLR786137 LVN786135:LVN786137 MFJ786135:MFJ786137 MPF786135:MPF786137 MZB786135:MZB786137 NIX786135:NIX786137 NST786135:NST786137 OCP786135:OCP786137 OML786135:OML786137 OWH786135:OWH786137 PGD786135:PGD786137 PPZ786135:PPZ786137 PZV786135:PZV786137 QJR786135:QJR786137 QTN786135:QTN786137 RDJ786135:RDJ786137 RNF786135:RNF786137 RXB786135:RXB786137 SGX786135:SGX786137 SQT786135:SQT786137 TAP786135:TAP786137 TKL786135:TKL786137 TUH786135:TUH786137 UED786135:UED786137 UNZ786135:UNZ786137 UXV786135:UXV786137 VHR786135:VHR786137 VRN786135:VRN786137 WBJ786135:WBJ786137 WLF786135:WLF786137 WVB786135:WVB786137 IP851671:IP851673 SL851671:SL851673 ACH851671:ACH851673 AMD851671:AMD851673 AVZ851671:AVZ851673 BFV851671:BFV851673 BPR851671:BPR851673 BZN851671:BZN851673 CJJ851671:CJJ851673 CTF851671:CTF851673 DDB851671:DDB851673 DMX851671:DMX851673 DWT851671:DWT851673 EGP851671:EGP851673 EQL851671:EQL851673 FAH851671:FAH851673 FKD851671:FKD851673 FTZ851671:FTZ851673 GDV851671:GDV851673 GNR851671:GNR851673 GXN851671:GXN851673 HHJ851671:HHJ851673 HRF851671:HRF851673 IBB851671:IBB851673 IKX851671:IKX851673 IUT851671:IUT851673 JEP851671:JEP851673 JOL851671:JOL851673 JYH851671:JYH851673 KID851671:KID851673 KRZ851671:KRZ851673 LBV851671:LBV851673 LLR851671:LLR851673 LVN851671:LVN851673 MFJ851671:MFJ851673 MPF851671:MPF851673 MZB851671:MZB851673 NIX851671:NIX851673 NST851671:NST851673 OCP851671:OCP851673 OML851671:OML851673 OWH851671:OWH851673 PGD851671:PGD851673 PPZ851671:PPZ851673 PZV851671:PZV851673 QJR851671:QJR851673 QTN851671:QTN851673 RDJ851671:RDJ851673 RNF851671:RNF851673 RXB851671:RXB851673 SGX851671:SGX851673 SQT851671:SQT851673 TAP851671:TAP851673 TKL851671:TKL851673 TUH851671:TUH851673 UED851671:UED851673 UNZ851671:UNZ851673 UXV851671:UXV851673 VHR851671:VHR851673 VRN851671:VRN851673 WBJ851671:WBJ851673 WLF851671:WLF851673 WVB851671:WVB851673 IP917207:IP917209 SL917207:SL917209 ACH917207:ACH917209 AMD917207:AMD917209 AVZ917207:AVZ917209 BFV917207:BFV917209 BPR917207:BPR917209 BZN917207:BZN917209 CJJ917207:CJJ917209 CTF917207:CTF917209 DDB917207:DDB917209 DMX917207:DMX917209 DWT917207:DWT917209 EGP917207:EGP917209 EQL917207:EQL917209 FAH917207:FAH917209 FKD917207:FKD917209 FTZ917207:FTZ917209 GDV917207:GDV917209 GNR917207:GNR917209 GXN917207:GXN917209 HHJ917207:HHJ917209 HRF917207:HRF917209 IBB917207:IBB917209 IKX917207:IKX917209 IUT917207:IUT917209 JEP917207:JEP917209 JOL917207:JOL917209 JYH917207:JYH917209 KID917207:KID917209 KRZ917207:KRZ917209 LBV917207:LBV917209 LLR917207:LLR917209 LVN917207:LVN917209 MFJ917207:MFJ917209 MPF917207:MPF917209 MZB917207:MZB917209 NIX917207:NIX917209 NST917207:NST917209 OCP917207:OCP917209 OML917207:OML917209 OWH917207:OWH917209 PGD917207:PGD917209 PPZ917207:PPZ917209 PZV917207:PZV917209 QJR917207:QJR917209 QTN917207:QTN917209 RDJ917207:RDJ917209 RNF917207:RNF917209 RXB917207:RXB917209 SGX917207:SGX917209 SQT917207:SQT917209 TAP917207:TAP917209 TKL917207:TKL917209 TUH917207:TUH917209 UED917207:UED917209 UNZ917207:UNZ917209 UXV917207:UXV917209 VHR917207:VHR917209 VRN917207:VRN917209 WBJ917207:WBJ917209 WLF917207:WLF917209 WVB917207:WVB917209 IP982743:IP982745 SL982743:SL982745 ACH982743:ACH982745 AMD982743:AMD982745 AVZ982743:AVZ982745 BFV982743:BFV982745 BPR982743:BPR982745 BZN982743:BZN982745 CJJ982743:CJJ982745 CTF982743:CTF982745 DDB982743:DDB982745 DMX982743:DMX982745 DWT982743:DWT982745 EGP982743:EGP982745 EQL982743:EQL982745 FAH982743:FAH982745 FKD982743:FKD982745 FTZ982743:FTZ982745 GDV982743:GDV982745 GNR982743:GNR982745 GXN982743:GXN982745 HHJ982743:HHJ982745 HRF982743:HRF982745 IBB982743:IBB982745 IKX982743:IKX982745 IUT982743:IUT982745 JEP982743:JEP982745 JOL982743:JOL982745 JYH982743:JYH982745 KID982743:KID982745 KRZ982743:KRZ982745 LBV982743:LBV982745 LLR982743:LLR982745 LVN982743:LVN982745 MFJ982743:MFJ982745 MPF982743:MPF982745 MZB982743:MZB982745 NIX982743:NIX982745 NST982743:NST982745 OCP982743:OCP982745 OML982743:OML982745 OWH982743:OWH982745 PGD982743:PGD982745 PPZ982743:PPZ982745 PZV982743:PZV982745 QJR982743:QJR982745 QTN982743:QTN982745 RDJ982743:RDJ982745 RNF982743:RNF982745 RXB982743:RXB982745 SGX982743:SGX982745 SQT982743:SQT982745 TAP982743:TAP982745 TKL982743:TKL982745 TUH982743:TUH982745 UED982743:UED982745 UNZ982743:UNZ982745 UXV982743:UXV982745 VHR982743:VHR982745 VRN982743:VRN982745 WBJ982743:WBJ982745 WLF982743:WLF982745 WVB982743:WVB982745 JD65239:JD65241 SZ65239:SZ65241 ACV65239:ACV65241 AMR65239:AMR65241 AWN65239:AWN65241 BGJ65239:BGJ65241 BQF65239:BQF65241 CAB65239:CAB65241 CJX65239:CJX65241 CTT65239:CTT65241 DDP65239:DDP65241 DNL65239:DNL65241 DXH65239:DXH65241 EHD65239:EHD65241 EQZ65239:EQZ65241 FAV65239:FAV65241 FKR65239:FKR65241 FUN65239:FUN65241 GEJ65239:GEJ65241 GOF65239:GOF65241 GYB65239:GYB65241 HHX65239:HHX65241 HRT65239:HRT65241 IBP65239:IBP65241 ILL65239:ILL65241 IVH65239:IVH65241 JFD65239:JFD65241 JOZ65239:JOZ65241 JYV65239:JYV65241 KIR65239:KIR65241 KSN65239:KSN65241 LCJ65239:LCJ65241 LMF65239:LMF65241 LWB65239:LWB65241 MFX65239:MFX65241 MPT65239:MPT65241 MZP65239:MZP65241 NJL65239:NJL65241 NTH65239:NTH65241 ODD65239:ODD65241 OMZ65239:OMZ65241 OWV65239:OWV65241 PGR65239:PGR65241 PQN65239:PQN65241 QAJ65239:QAJ65241 QKF65239:QKF65241 QUB65239:QUB65241 RDX65239:RDX65241 RNT65239:RNT65241 RXP65239:RXP65241 SHL65239:SHL65241 SRH65239:SRH65241 TBD65239:TBD65241 TKZ65239:TKZ65241 TUV65239:TUV65241 UER65239:UER65241 UON65239:UON65241 UYJ65239:UYJ65241 VIF65239:VIF65241 VSB65239:VSB65241 WBX65239:WBX65241 WLT65239:WLT65241 WVP65239:WVP65241 JD130775:JD130777 SZ130775:SZ130777 ACV130775:ACV130777 AMR130775:AMR130777 AWN130775:AWN130777 BGJ130775:BGJ130777 BQF130775:BQF130777 CAB130775:CAB130777 CJX130775:CJX130777 CTT130775:CTT130777 DDP130775:DDP130777 DNL130775:DNL130777 DXH130775:DXH130777 EHD130775:EHD130777 EQZ130775:EQZ130777 FAV130775:FAV130777 FKR130775:FKR130777 FUN130775:FUN130777 GEJ130775:GEJ130777 GOF130775:GOF130777 GYB130775:GYB130777 HHX130775:HHX130777 HRT130775:HRT130777 IBP130775:IBP130777 ILL130775:ILL130777 IVH130775:IVH130777 JFD130775:JFD130777 JOZ130775:JOZ130777 JYV130775:JYV130777 KIR130775:KIR130777 KSN130775:KSN130777 LCJ130775:LCJ130777 LMF130775:LMF130777 LWB130775:LWB130777 MFX130775:MFX130777 MPT130775:MPT130777 MZP130775:MZP130777 NJL130775:NJL130777 NTH130775:NTH130777 ODD130775:ODD130777 OMZ130775:OMZ130777 OWV130775:OWV130777 PGR130775:PGR130777 PQN130775:PQN130777 QAJ130775:QAJ130777 QKF130775:QKF130777 QUB130775:QUB130777 RDX130775:RDX130777 RNT130775:RNT130777 RXP130775:RXP130777 SHL130775:SHL130777 SRH130775:SRH130777 TBD130775:TBD130777 TKZ130775:TKZ130777 TUV130775:TUV130777 UER130775:UER130777 UON130775:UON130777 UYJ130775:UYJ130777 VIF130775:VIF130777 VSB130775:VSB130777 WBX130775:WBX130777 WLT130775:WLT130777 WVP130775:WVP130777 JD196311:JD196313 SZ196311:SZ196313 ACV196311:ACV196313 AMR196311:AMR196313 AWN196311:AWN196313 BGJ196311:BGJ196313 BQF196311:BQF196313 CAB196311:CAB196313 CJX196311:CJX196313 CTT196311:CTT196313 DDP196311:DDP196313 DNL196311:DNL196313 DXH196311:DXH196313 EHD196311:EHD196313 EQZ196311:EQZ196313 FAV196311:FAV196313 FKR196311:FKR196313 FUN196311:FUN196313 GEJ196311:GEJ196313 GOF196311:GOF196313 GYB196311:GYB196313 HHX196311:HHX196313 HRT196311:HRT196313 IBP196311:IBP196313 ILL196311:ILL196313 IVH196311:IVH196313 JFD196311:JFD196313 JOZ196311:JOZ196313 JYV196311:JYV196313 KIR196311:KIR196313 KSN196311:KSN196313 LCJ196311:LCJ196313 LMF196311:LMF196313 LWB196311:LWB196313 MFX196311:MFX196313 MPT196311:MPT196313 MZP196311:MZP196313 NJL196311:NJL196313 NTH196311:NTH196313 ODD196311:ODD196313 OMZ196311:OMZ196313 OWV196311:OWV196313 PGR196311:PGR196313 PQN196311:PQN196313 QAJ196311:QAJ196313 QKF196311:QKF196313 QUB196311:QUB196313 RDX196311:RDX196313 RNT196311:RNT196313 RXP196311:RXP196313 SHL196311:SHL196313 SRH196311:SRH196313 TBD196311:TBD196313 TKZ196311:TKZ196313 TUV196311:TUV196313 UER196311:UER196313 UON196311:UON196313 UYJ196311:UYJ196313 VIF196311:VIF196313 VSB196311:VSB196313 WBX196311:WBX196313 WLT196311:WLT196313 WVP196311:WVP196313 JD261847:JD261849 SZ261847:SZ261849 ACV261847:ACV261849 AMR261847:AMR261849 AWN261847:AWN261849 BGJ261847:BGJ261849 BQF261847:BQF261849 CAB261847:CAB261849 CJX261847:CJX261849 CTT261847:CTT261849 DDP261847:DDP261849 DNL261847:DNL261849 DXH261847:DXH261849 EHD261847:EHD261849 EQZ261847:EQZ261849 FAV261847:FAV261849 FKR261847:FKR261849 FUN261847:FUN261849 GEJ261847:GEJ261849 GOF261847:GOF261849 GYB261847:GYB261849 HHX261847:HHX261849 HRT261847:HRT261849 IBP261847:IBP261849 ILL261847:ILL261849 IVH261847:IVH261849 JFD261847:JFD261849 JOZ261847:JOZ261849 JYV261847:JYV261849 KIR261847:KIR261849 KSN261847:KSN261849 LCJ261847:LCJ261849 LMF261847:LMF261849 LWB261847:LWB261849 MFX261847:MFX261849 MPT261847:MPT261849 MZP261847:MZP261849 NJL261847:NJL261849 NTH261847:NTH261849 ODD261847:ODD261849 OMZ261847:OMZ261849 OWV261847:OWV261849 PGR261847:PGR261849 PQN261847:PQN261849 QAJ261847:QAJ261849 QKF261847:QKF261849 QUB261847:QUB261849 RDX261847:RDX261849 RNT261847:RNT261849 RXP261847:RXP261849 SHL261847:SHL261849 SRH261847:SRH261849 TBD261847:TBD261849 TKZ261847:TKZ261849 TUV261847:TUV261849 UER261847:UER261849 UON261847:UON261849 UYJ261847:UYJ261849 VIF261847:VIF261849 VSB261847:VSB261849 WBX261847:WBX261849 WLT261847:WLT261849 WVP261847:WVP261849 JD327383:JD327385 SZ327383:SZ327385 ACV327383:ACV327385 AMR327383:AMR327385 AWN327383:AWN327385 BGJ327383:BGJ327385 BQF327383:BQF327385 CAB327383:CAB327385 CJX327383:CJX327385 CTT327383:CTT327385 DDP327383:DDP327385 DNL327383:DNL327385 DXH327383:DXH327385 EHD327383:EHD327385 EQZ327383:EQZ327385 FAV327383:FAV327385 FKR327383:FKR327385 FUN327383:FUN327385 GEJ327383:GEJ327385 GOF327383:GOF327385 GYB327383:GYB327385 HHX327383:HHX327385 HRT327383:HRT327385 IBP327383:IBP327385 ILL327383:ILL327385 IVH327383:IVH327385 JFD327383:JFD327385 JOZ327383:JOZ327385 JYV327383:JYV327385 KIR327383:KIR327385 KSN327383:KSN327385 LCJ327383:LCJ327385 LMF327383:LMF327385 LWB327383:LWB327385 MFX327383:MFX327385 MPT327383:MPT327385 MZP327383:MZP327385 NJL327383:NJL327385 NTH327383:NTH327385 ODD327383:ODD327385 OMZ327383:OMZ327385 OWV327383:OWV327385 PGR327383:PGR327385 PQN327383:PQN327385 QAJ327383:QAJ327385 QKF327383:QKF327385 QUB327383:QUB327385 RDX327383:RDX327385 RNT327383:RNT327385 RXP327383:RXP327385 SHL327383:SHL327385 SRH327383:SRH327385 TBD327383:TBD327385 TKZ327383:TKZ327385 TUV327383:TUV327385 UER327383:UER327385 UON327383:UON327385 UYJ327383:UYJ327385 VIF327383:VIF327385 VSB327383:VSB327385 WBX327383:WBX327385 WLT327383:WLT327385 WVP327383:WVP327385 JD392919:JD392921 SZ392919:SZ392921 ACV392919:ACV392921 AMR392919:AMR392921 AWN392919:AWN392921 BGJ392919:BGJ392921 BQF392919:BQF392921 CAB392919:CAB392921 CJX392919:CJX392921 CTT392919:CTT392921 DDP392919:DDP392921 DNL392919:DNL392921 DXH392919:DXH392921 EHD392919:EHD392921 EQZ392919:EQZ392921 FAV392919:FAV392921 FKR392919:FKR392921 FUN392919:FUN392921 GEJ392919:GEJ392921 GOF392919:GOF392921 GYB392919:GYB392921 HHX392919:HHX392921 HRT392919:HRT392921 IBP392919:IBP392921 ILL392919:ILL392921 IVH392919:IVH392921 JFD392919:JFD392921 JOZ392919:JOZ392921 JYV392919:JYV392921 KIR392919:KIR392921 KSN392919:KSN392921 LCJ392919:LCJ392921 LMF392919:LMF392921 LWB392919:LWB392921 MFX392919:MFX392921 MPT392919:MPT392921 MZP392919:MZP392921 NJL392919:NJL392921 NTH392919:NTH392921 ODD392919:ODD392921 OMZ392919:OMZ392921 OWV392919:OWV392921 PGR392919:PGR392921 PQN392919:PQN392921 QAJ392919:QAJ392921 QKF392919:QKF392921 QUB392919:QUB392921 RDX392919:RDX392921 RNT392919:RNT392921 RXP392919:RXP392921 SHL392919:SHL392921 SRH392919:SRH392921 TBD392919:TBD392921 TKZ392919:TKZ392921 TUV392919:TUV392921 UER392919:UER392921 UON392919:UON392921 UYJ392919:UYJ392921 VIF392919:VIF392921 VSB392919:VSB392921 WBX392919:WBX392921 WLT392919:WLT392921 WVP392919:WVP392921 JD458455:JD458457 SZ458455:SZ458457 ACV458455:ACV458457 AMR458455:AMR458457 AWN458455:AWN458457 BGJ458455:BGJ458457 BQF458455:BQF458457 CAB458455:CAB458457 CJX458455:CJX458457 CTT458455:CTT458457 DDP458455:DDP458457 DNL458455:DNL458457 DXH458455:DXH458457 EHD458455:EHD458457 EQZ458455:EQZ458457 FAV458455:FAV458457 FKR458455:FKR458457 FUN458455:FUN458457 GEJ458455:GEJ458457 GOF458455:GOF458457 GYB458455:GYB458457 HHX458455:HHX458457 HRT458455:HRT458457 IBP458455:IBP458457 ILL458455:ILL458457 IVH458455:IVH458457 JFD458455:JFD458457 JOZ458455:JOZ458457 JYV458455:JYV458457 KIR458455:KIR458457 KSN458455:KSN458457 LCJ458455:LCJ458457 LMF458455:LMF458457 LWB458455:LWB458457 MFX458455:MFX458457 MPT458455:MPT458457 MZP458455:MZP458457 NJL458455:NJL458457 NTH458455:NTH458457 ODD458455:ODD458457 OMZ458455:OMZ458457 OWV458455:OWV458457 PGR458455:PGR458457 PQN458455:PQN458457 QAJ458455:QAJ458457 QKF458455:QKF458457 QUB458455:QUB458457 RDX458455:RDX458457 RNT458455:RNT458457 RXP458455:RXP458457 SHL458455:SHL458457 SRH458455:SRH458457 TBD458455:TBD458457 TKZ458455:TKZ458457 TUV458455:TUV458457 UER458455:UER458457 UON458455:UON458457 UYJ458455:UYJ458457 VIF458455:VIF458457 VSB458455:VSB458457 WBX458455:WBX458457 WLT458455:WLT458457 WVP458455:WVP458457 JD523991:JD523993 SZ523991:SZ523993 ACV523991:ACV523993 AMR523991:AMR523993 AWN523991:AWN523993 BGJ523991:BGJ523993 BQF523991:BQF523993 CAB523991:CAB523993 CJX523991:CJX523993 CTT523991:CTT523993 DDP523991:DDP523993 DNL523991:DNL523993 DXH523991:DXH523993 EHD523991:EHD523993 EQZ523991:EQZ523993 FAV523991:FAV523993 FKR523991:FKR523993 FUN523991:FUN523993 GEJ523991:GEJ523993 GOF523991:GOF523993 GYB523991:GYB523993 HHX523991:HHX523993 HRT523991:HRT523993 IBP523991:IBP523993 ILL523991:ILL523993 IVH523991:IVH523993 JFD523991:JFD523993 JOZ523991:JOZ523993 JYV523991:JYV523993 KIR523991:KIR523993 KSN523991:KSN523993 LCJ523991:LCJ523993 LMF523991:LMF523993 LWB523991:LWB523993 MFX523991:MFX523993 MPT523991:MPT523993 MZP523991:MZP523993 NJL523991:NJL523993 NTH523991:NTH523993 ODD523991:ODD523993 OMZ523991:OMZ523993 OWV523991:OWV523993 PGR523991:PGR523993 PQN523991:PQN523993 QAJ523991:QAJ523993 QKF523991:QKF523993 QUB523991:QUB523993 RDX523991:RDX523993 RNT523991:RNT523993 RXP523991:RXP523993 SHL523991:SHL523993 SRH523991:SRH523993 TBD523991:TBD523993 TKZ523991:TKZ523993 TUV523991:TUV523993 UER523991:UER523993 UON523991:UON523993 UYJ523991:UYJ523993 VIF523991:VIF523993 VSB523991:VSB523993 WBX523991:WBX523993 WLT523991:WLT523993 WVP523991:WVP523993 JD589527:JD589529 SZ589527:SZ589529 ACV589527:ACV589529 AMR589527:AMR589529 AWN589527:AWN589529 BGJ589527:BGJ589529 BQF589527:BQF589529 CAB589527:CAB589529 CJX589527:CJX589529 CTT589527:CTT589529 DDP589527:DDP589529 DNL589527:DNL589529 DXH589527:DXH589529 EHD589527:EHD589529 EQZ589527:EQZ589529 FAV589527:FAV589529 FKR589527:FKR589529 FUN589527:FUN589529 GEJ589527:GEJ589529 GOF589527:GOF589529 GYB589527:GYB589529 HHX589527:HHX589529 HRT589527:HRT589529 IBP589527:IBP589529 ILL589527:ILL589529 IVH589527:IVH589529 JFD589527:JFD589529 JOZ589527:JOZ589529 JYV589527:JYV589529 KIR589527:KIR589529 KSN589527:KSN589529 LCJ589527:LCJ589529 LMF589527:LMF589529 LWB589527:LWB589529 MFX589527:MFX589529 MPT589527:MPT589529 MZP589527:MZP589529 NJL589527:NJL589529 NTH589527:NTH589529 ODD589527:ODD589529 OMZ589527:OMZ589529 OWV589527:OWV589529 PGR589527:PGR589529 PQN589527:PQN589529 QAJ589527:QAJ589529 QKF589527:QKF589529 QUB589527:QUB589529 RDX589527:RDX589529 RNT589527:RNT589529 RXP589527:RXP589529 SHL589527:SHL589529 SRH589527:SRH589529 TBD589527:TBD589529 TKZ589527:TKZ589529 TUV589527:TUV589529 UER589527:UER589529 UON589527:UON589529 UYJ589527:UYJ589529 VIF589527:VIF589529 VSB589527:VSB589529 WBX589527:WBX589529 WLT589527:WLT589529 WVP589527:WVP589529 JD655063:JD655065 SZ655063:SZ655065 ACV655063:ACV655065 AMR655063:AMR655065 AWN655063:AWN655065 BGJ655063:BGJ655065 BQF655063:BQF655065 CAB655063:CAB655065 CJX655063:CJX655065 CTT655063:CTT655065 DDP655063:DDP655065 DNL655063:DNL655065 DXH655063:DXH655065 EHD655063:EHD655065 EQZ655063:EQZ655065 FAV655063:FAV655065 FKR655063:FKR655065 FUN655063:FUN655065 GEJ655063:GEJ655065 GOF655063:GOF655065 GYB655063:GYB655065 HHX655063:HHX655065 HRT655063:HRT655065 IBP655063:IBP655065 ILL655063:ILL655065 IVH655063:IVH655065 JFD655063:JFD655065 JOZ655063:JOZ655065 JYV655063:JYV655065 KIR655063:KIR655065 KSN655063:KSN655065 LCJ655063:LCJ655065 LMF655063:LMF655065 LWB655063:LWB655065 MFX655063:MFX655065 MPT655063:MPT655065 MZP655063:MZP655065 NJL655063:NJL655065 NTH655063:NTH655065 ODD655063:ODD655065 OMZ655063:OMZ655065 OWV655063:OWV655065 PGR655063:PGR655065 PQN655063:PQN655065 QAJ655063:QAJ655065 QKF655063:QKF655065 QUB655063:QUB655065 RDX655063:RDX655065 RNT655063:RNT655065 RXP655063:RXP655065 SHL655063:SHL655065 SRH655063:SRH655065 TBD655063:TBD655065 TKZ655063:TKZ655065 TUV655063:TUV655065 UER655063:UER655065 UON655063:UON655065 UYJ655063:UYJ655065 VIF655063:VIF655065 VSB655063:VSB655065 WBX655063:WBX655065 WLT655063:WLT655065 WVP655063:WVP655065 JD720599:JD720601 SZ720599:SZ720601 ACV720599:ACV720601 AMR720599:AMR720601 AWN720599:AWN720601 BGJ720599:BGJ720601 BQF720599:BQF720601 CAB720599:CAB720601 CJX720599:CJX720601 CTT720599:CTT720601 DDP720599:DDP720601 DNL720599:DNL720601 DXH720599:DXH720601 EHD720599:EHD720601 EQZ720599:EQZ720601 FAV720599:FAV720601 FKR720599:FKR720601 FUN720599:FUN720601 GEJ720599:GEJ720601 GOF720599:GOF720601 GYB720599:GYB720601 HHX720599:HHX720601 HRT720599:HRT720601 IBP720599:IBP720601 ILL720599:ILL720601 IVH720599:IVH720601 JFD720599:JFD720601 JOZ720599:JOZ720601 JYV720599:JYV720601 KIR720599:KIR720601 KSN720599:KSN720601 LCJ720599:LCJ720601 LMF720599:LMF720601 LWB720599:LWB720601 MFX720599:MFX720601 MPT720599:MPT720601 MZP720599:MZP720601 NJL720599:NJL720601 NTH720599:NTH720601 ODD720599:ODD720601 OMZ720599:OMZ720601 OWV720599:OWV720601 PGR720599:PGR720601 PQN720599:PQN720601 QAJ720599:QAJ720601 QKF720599:QKF720601 QUB720599:QUB720601 RDX720599:RDX720601 RNT720599:RNT720601 RXP720599:RXP720601 SHL720599:SHL720601 SRH720599:SRH720601 TBD720599:TBD720601 TKZ720599:TKZ720601 TUV720599:TUV720601 UER720599:UER720601 UON720599:UON720601 UYJ720599:UYJ720601 VIF720599:VIF720601 VSB720599:VSB720601 WBX720599:WBX720601 WLT720599:WLT720601 WVP720599:WVP720601 JD786135:JD786137 SZ786135:SZ786137 ACV786135:ACV786137 AMR786135:AMR786137 AWN786135:AWN786137 BGJ786135:BGJ786137 BQF786135:BQF786137 CAB786135:CAB786137 CJX786135:CJX786137 CTT786135:CTT786137 DDP786135:DDP786137 DNL786135:DNL786137 DXH786135:DXH786137 EHD786135:EHD786137 EQZ786135:EQZ786137 FAV786135:FAV786137 FKR786135:FKR786137 FUN786135:FUN786137 GEJ786135:GEJ786137 GOF786135:GOF786137 GYB786135:GYB786137 HHX786135:HHX786137 HRT786135:HRT786137 IBP786135:IBP786137 ILL786135:ILL786137 IVH786135:IVH786137 JFD786135:JFD786137 JOZ786135:JOZ786137 JYV786135:JYV786137 KIR786135:KIR786137 KSN786135:KSN786137 LCJ786135:LCJ786137 LMF786135:LMF786137 LWB786135:LWB786137 MFX786135:MFX786137 MPT786135:MPT786137 MZP786135:MZP786137 NJL786135:NJL786137 NTH786135:NTH786137 ODD786135:ODD786137 OMZ786135:OMZ786137 OWV786135:OWV786137 PGR786135:PGR786137 PQN786135:PQN786137 QAJ786135:QAJ786137 QKF786135:QKF786137 QUB786135:QUB786137 RDX786135:RDX786137 RNT786135:RNT786137 RXP786135:RXP786137 SHL786135:SHL786137 SRH786135:SRH786137 TBD786135:TBD786137 TKZ786135:TKZ786137 TUV786135:TUV786137 UER786135:UER786137 UON786135:UON786137 UYJ786135:UYJ786137 VIF786135:VIF786137 VSB786135:VSB786137 WBX786135:WBX786137 WLT786135:WLT786137 WVP786135:WVP786137 JD851671:JD851673 SZ851671:SZ851673 ACV851671:ACV851673 AMR851671:AMR851673 AWN851671:AWN851673 BGJ851671:BGJ851673 BQF851671:BQF851673 CAB851671:CAB851673 CJX851671:CJX851673 CTT851671:CTT851673 DDP851671:DDP851673 DNL851671:DNL851673 DXH851671:DXH851673 EHD851671:EHD851673 EQZ851671:EQZ851673 FAV851671:FAV851673 FKR851671:FKR851673 FUN851671:FUN851673 GEJ851671:GEJ851673 GOF851671:GOF851673 GYB851671:GYB851673 HHX851671:HHX851673 HRT851671:HRT851673 IBP851671:IBP851673 ILL851671:ILL851673 IVH851671:IVH851673 JFD851671:JFD851673 JOZ851671:JOZ851673 JYV851671:JYV851673 KIR851671:KIR851673 KSN851671:KSN851673 LCJ851671:LCJ851673 LMF851671:LMF851673 LWB851671:LWB851673 MFX851671:MFX851673 MPT851671:MPT851673 MZP851671:MZP851673 NJL851671:NJL851673 NTH851671:NTH851673 ODD851671:ODD851673 OMZ851671:OMZ851673 OWV851671:OWV851673 PGR851671:PGR851673 PQN851671:PQN851673 QAJ851671:QAJ851673 QKF851671:QKF851673 QUB851671:QUB851673 RDX851671:RDX851673 RNT851671:RNT851673 RXP851671:RXP851673 SHL851671:SHL851673 SRH851671:SRH851673 TBD851671:TBD851673 TKZ851671:TKZ851673 TUV851671:TUV851673 UER851671:UER851673 UON851671:UON851673 UYJ851671:UYJ851673 VIF851671:VIF851673 VSB851671:VSB851673 WBX851671:WBX851673 WLT851671:WLT851673 WVP851671:WVP851673 JD917207:JD917209 SZ917207:SZ917209 ACV917207:ACV917209 AMR917207:AMR917209 AWN917207:AWN917209 BGJ917207:BGJ917209 BQF917207:BQF917209 CAB917207:CAB917209 CJX917207:CJX917209 CTT917207:CTT917209 DDP917207:DDP917209 DNL917207:DNL917209 DXH917207:DXH917209 EHD917207:EHD917209 EQZ917207:EQZ917209 FAV917207:FAV917209 FKR917207:FKR917209 FUN917207:FUN917209 GEJ917207:GEJ917209 GOF917207:GOF917209 GYB917207:GYB917209 HHX917207:HHX917209 HRT917207:HRT917209 IBP917207:IBP917209 ILL917207:ILL917209 IVH917207:IVH917209 JFD917207:JFD917209 JOZ917207:JOZ917209 JYV917207:JYV917209 KIR917207:KIR917209 KSN917207:KSN917209 LCJ917207:LCJ917209 LMF917207:LMF917209 LWB917207:LWB917209 MFX917207:MFX917209 MPT917207:MPT917209 MZP917207:MZP917209 NJL917207:NJL917209 NTH917207:NTH917209 ODD917207:ODD917209 OMZ917207:OMZ917209 OWV917207:OWV917209 PGR917207:PGR917209 PQN917207:PQN917209 QAJ917207:QAJ917209 QKF917207:QKF917209 QUB917207:QUB917209 RDX917207:RDX917209 RNT917207:RNT917209 RXP917207:RXP917209 SHL917207:SHL917209 SRH917207:SRH917209 TBD917207:TBD917209 TKZ917207:TKZ917209 TUV917207:TUV917209 UER917207:UER917209 UON917207:UON917209 UYJ917207:UYJ917209 VIF917207:VIF917209 VSB917207:VSB917209 WBX917207:WBX917209 WLT917207:WLT917209 WVP917207:WVP917209 JD982743:JD982745 SZ982743:SZ982745 ACV982743:ACV982745 AMR982743:AMR982745 AWN982743:AWN982745 BGJ982743:BGJ982745 BQF982743:BQF982745 CAB982743:CAB982745 CJX982743:CJX982745 CTT982743:CTT982745 DDP982743:DDP982745 DNL982743:DNL982745 DXH982743:DXH982745 EHD982743:EHD982745 EQZ982743:EQZ982745 FAV982743:FAV982745 FKR982743:FKR982745 FUN982743:FUN982745 GEJ982743:GEJ982745 GOF982743:GOF982745 GYB982743:GYB982745 HHX982743:HHX982745 HRT982743:HRT982745 IBP982743:IBP982745 ILL982743:ILL982745 IVH982743:IVH982745 JFD982743:JFD982745 JOZ982743:JOZ982745 JYV982743:JYV982745 KIR982743:KIR982745 KSN982743:KSN982745 LCJ982743:LCJ982745 LMF982743:LMF982745 LWB982743:LWB982745 MFX982743:MFX982745 MPT982743:MPT982745 MZP982743:MZP982745 NJL982743:NJL982745 NTH982743:NTH982745 ODD982743:ODD982745 OMZ982743:OMZ982745 OWV982743:OWV982745 PGR982743:PGR982745 PQN982743:PQN982745 QAJ982743:QAJ982745 QKF982743:QKF982745 QUB982743:QUB982745 RDX982743:RDX982745 RNT982743:RNT982745 RXP982743:RXP982745 SHL982743:SHL982745 SRH982743:SRH982745 TBD982743:TBD982745 TKZ982743:TKZ982745 TUV982743:TUV982745 UER982743:UER982745 UON982743:UON982745 UYJ982743:UYJ982745 VIF982743:VIF982745 VSB982743:VSB982745 WBX982743:WBX982745 WLT982743:WLT982745 WVP982743:WVP982745 JB65239:JB65241 SX65239:SX65241 ACT65239:ACT65241 AMP65239:AMP65241 AWL65239:AWL65241 BGH65239:BGH65241 BQD65239:BQD65241 BZZ65239:BZZ65241 CJV65239:CJV65241 CTR65239:CTR65241 DDN65239:DDN65241 DNJ65239:DNJ65241 DXF65239:DXF65241 EHB65239:EHB65241 EQX65239:EQX65241 FAT65239:FAT65241 FKP65239:FKP65241 FUL65239:FUL65241 GEH65239:GEH65241 GOD65239:GOD65241 GXZ65239:GXZ65241 HHV65239:HHV65241 HRR65239:HRR65241 IBN65239:IBN65241 ILJ65239:ILJ65241 IVF65239:IVF65241 JFB65239:JFB65241 JOX65239:JOX65241 JYT65239:JYT65241 KIP65239:KIP65241 KSL65239:KSL65241 LCH65239:LCH65241 LMD65239:LMD65241 LVZ65239:LVZ65241 MFV65239:MFV65241 MPR65239:MPR65241 MZN65239:MZN65241 NJJ65239:NJJ65241 NTF65239:NTF65241 ODB65239:ODB65241 OMX65239:OMX65241 OWT65239:OWT65241 PGP65239:PGP65241 PQL65239:PQL65241 QAH65239:QAH65241 QKD65239:QKD65241 QTZ65239:QTZ65241 RDV65239:RDV65241 RNR65239:RNR65241 RXN65239:RXN65241 SHJ65239:SHJ65241 SRF65239:SRF65241 TBB65239:TBB65241 TKX65239:TKX65241 TUT65239:TUT65241 UEP65239:UEP65241 UOL65239:UOL65241 UYH65239:UYH65241 VID65239:VID65241 VRZ65239:VRZ65241 WBV65239:WBV65241 WLR65239:WLR65241 WVN65239:WVN65241 JB130775:JB130777 SX130775:SX130777 ACT130775:ACT130777 AMP130775:AMP130777 AWL130775:AWL130777 BGH130775:BGH130777 BQD130775:BQD130777 BZZ130775:BZZ130777 CJV130775:CJV130777 CTR130775:CTR130777 DDN130775:DDN130777 DNJ130775:DNJ130777 DXF130775:DXF130777 EHB130775:EHB130777 EQX130775:EQX130777 FAT130775:FAT130777 FKP130775:FKP130777 FUL130775:FUL130777 GEH130775:GEH130777 GOD130775:GOD130777 GXZ130775:GXZ130777 HHV130775:HHV130777 HRR130775:HRR130777 IBN130775:IBN130777 ILJ130775:ILJ130777 IVF130775:IVF130777 JFB130775:JFB130777 JOX130775:JOX130777 JYT130775:JYT130777 KIP130775:KIP130777 KSL130775:KSL130777 LCH130775:LCH130777 LMD130775:LMD130777 LVZ130775:LVZ130777 MFV130775:MFV130777 MPR130775:MPR130777 MZN130775:MZN130777 NJJ130775:NJJ130777 NTF130775:NTF130777 ODB130775:ODB130777 OMX130775:OMX130777 OWT130775:OWT130777 PGP130775:PGP130777 PQL130775:PQL130777 QAH130775:QAH130777 QKD130775:QKD130777 QTZ130775:QTZ130777 RDV130775:RDV130777 RNR130775:RNR130777 RXN130775:RXN130777 SHJ130775:SHJ130777 SRF130775:SRF130777 TBB130775:TBB130777 TKX130775:TKX130777 TUT130775:TUT130777 UEP130775:UEP130777 UOL130775:UOL130777 UYH130775:UYH130777 VID130775:VID130777 VRZ130775:VRZ130777 WBV130775:WBV130777 WLR130775:WLR130777 WVN130775:WVN130777 JB196311:JB196313 SX196311:SX196313 ACT196311:ACT196313 AMP196311:AMP196313 AWL196311:AWL196313 BGH196311:BGH196313 BQD196311:BQD196313 BZZ196311:BZZ196313 CJV196311:CJV196313 CTR196311:CTR196313 DDN196311:DDN196313 DNJ196311:DNJ196313 DXF196311:DXF196313 EHB196311:EHB196313 EQX196311:EQX196313 FAT196311:FAT196313 FKP196311:FKP196313 FUL196311:FUL196313 GEH196311:GEH196313 GOD196311:GOD196313 GXZ196311:GXZ196313 HHV196311:HHV196313 HRR196311:HRR196313 IBN196311:IBN196313 ILJ196311:ILJ196313 IVF196311:IVF196313 JFB196311:JFB196313 JOX196311:JOX196313 JYT196311:JYT196313 KIP196311:KIP196313 KSL196311:KSL196313 LCH196311:LCH196313 LMD196311:LMD196313 LVZ196311:LVZ196313 MFV196311:MFV196313 MPR196311:MPR196313 MZN196311:MZN196313 NJJ196311:NJJ196313 NTF196311:NTF196313 ODB196311:ODB196313 OMX196311:OMX196313 OWT196311:OWT196313 PGP196311:PGP196313 PQL196311:PQL196313 QAH196311:QAH196313 QKD196311:QKD196313 QTZ196311:QTZ196313 RDV196311:RDV196313 RNR196311:RNR196313 RXN196311:RXN196313 SHJ196311:SHJ196313 SRF196311:SRF196313 TBB196311:TBB196313 TKX196311:TKX196313 TUT196311:TUT196313 UEP196311:UEP196313 UOL196311:UOL196313 UYH196311:UYH196313 VID196311:VID196313 VRZ196311:VRZ196313 WBV196311:WBV196313 WLR196311:WLR196313 WVN196311:WVN196313 JB261847:JB261849 SX261847:SX261849 ACT261847:ACT261849 AMP261847:AMP261849 AWL261847:AWL261849 BGH261847:BGH261849 BQD261847:BQD261849 BZZ261847:BZZ261849 CJV261847:CJV261849 CTR261847:CTR261849 DDN261847:DDN261849 DNJ261847:DNJ261849 DXF261847:DXF261849 EHB261847:EHB261849 EQX261847:EQX261849 FAT261847:FAT261849 FKP261847:FKP261849 FUL261847:FUL261849 GEH261847:GEH261849 GOD261847:GOD261849 GXZ261847:GXZ261849 HHV261847:HHV261849 HRR261847:HRR261849 IBN261847:IBN261849 ILJ261847:ILJ261849 IVF261847:IVF261849 JFB261847:JFB261849 JOX261847:JOX261849 JYT261847:JYT261849 KIP261847:KIP261849 KSL261847:KSL261849 LCH261847:LCH261849 LMD261847:LMD261849 LVZ261847:LVZ261849 MFV261847:MFV261849 MPR261847:MPR261849 MZN261847:MZN261849 NJJ261847:NJJ261849 NTF261847:NTF261849 ODB261847:ODB261849 OMX261847:OMX261849 OWT261847:OWT261849 PGP261847:PGP261849 PQL261847:PQL261849 QAH261847:QAH261849 QKD261847:QKD261849 QTZ261847:QTZ261849 RDV261847:RDV261849 RNR261847:RNR261849 RXN261847:RXN261849 SHJ261847:SHJ261849 SRF261847:SRF261849 TBB261847:TBB261849 TKX261847:TKX261849 TUT261847:TUT261849 UEP261847:UEP261849 UOL261847:UOL261849 UYH261847:UYH261849 VID261847:VID261849 VRZ261847:VRZ261849 WBV261847:WBV261849 WLR261847:WLR261849 WVN261847:WVN261849 JB327383:JB327385 SX327383:SX327385 ACT327383:ACT327385 AMP327383:AMP327385 AWL327383:AWL327385 BGH327383:BGH327385 BQD327383:BQD327385 BZZ327383:BZZ327385 CJV327383:CJV327385 CTR327383:CTR327385 DDN327383:DDN327385 DNJ327383:DNJ327385 DXF327383:DXF327385 EHB327383:EHB327385 EQX327383:EQX327385 FAT327383:FAT327385 FKP327383:FKP327385 FUL327383:FUL327385 GEH327383:GEH327385 GOD327383:GOD327385 GXZ327383:GXZ327385 HHV327383:HHV327385 HRR327383:HRR327385 IBN327383:IBN327385 ILJ327383:ILJ327385 IVF327383:IVF327385 JFB327383:JFB327385 JOX327383:JOX327385 JYT327383:JYT327385 KIP327383:KIP327385 KSL327383:KSL327385 LCH327383:LCH327385 LMD327383:LMD327385 LVZ327383:LVZ327385 MFV327383:MFV327385 MPR327383:MPR327385 MZN327383:MZN327385 NJJ327383:NJJ327385 NTF327383:NTF327385 ODB327383:ODB327385 OMX327383:OMX327385 OWT327383:OWT327385 PGP327383:PGP327385 PQL327383:PQL327385 QAH327383:QAH327385 QKD327383:QKD327385 QTZ327383:QTZ327385 RDV327383:RDV327385 RNR327383:RNR327385 RXN327383:RXN327385 SHJ327383:SHJ327385 SRF327383:SRF327385 TBB327383:TBB327385 TKX327383:TKX327385 TUT327383:TUT327385 UEP327383:UEP327385 UOL327383:UOL327385 UYH327383:UYH327385 VID327383:VID327385 VRZ327383:VRZ327385 WBV327383:WBV327385 WLR327383:WLR327385 WVN327383:WVN327385 JB392919:JB392921 SX392919:SX392921 ACT392919:ACT392921 AMP392919:AMP392921 AWL392919:AWL392921 BGH392919:BGH392921 BQD392919:BQD392921 BZZ392919:BZZ392921 CJV392919:CJV392921 CTR392919:CTR392921 DDN392919:DDN392921 DNJ392919:DNJ392921 DXF392919:DXF392921 EHB392919:EHB392921 EQX392919:EQX392921 FAT392919:FAT392921 FKP392919:FKP392921 FUL392919:FUL392921 GEH392919:GEH392921 GOD392919:GOD392921 GXZ392919:GXZ392921 HHV392919:HHV392921 HRR392919:HRR392921 IBN392919:IBN392921 ILJ392919:ILJ392921 IVF392919:IVF392921 JFB392919:JFB392921 JOX392919:JOX392921 JYT392919:JYT392921 KIP392919:KIP392921 KSL392919:KSL392921 LCH392919:LCH392921 LMD392919:LMD392921 LVZ392919:LVZ392921 MFV392919:MFV392921 MPR392919:MPR392921 MZN392919:MZN392921 NJJ392919:NJJ392921 NTF392919:NTF392921 ODB392919:ODB392921 OMX392919:OMX392921 OWT392919:OWT392921 PGP392919:PGP392921 PQL392919:PQL392921 QAH392919:QAH392921 QKD392919:QKD392921 QTZ392919:QTZ392921 RDV392919:RDV392921 RNR392919:RNR392921 RXN392919:RXN392921 SHJ392919:SHJ392921 SRF392919:SRF392921 TBB392919:TBB392921 TKX392919:TKX392921 TUT392919:TUT392921 UEP392919:UEP392921 UOL392919:UOL392921 UYH392919:UYH392921 VID392919:VID392921 VRZ392919:VRZ392921 WBV392919:WBV392921 WLR392919:WLR392921 WVN392919:WVN392921 JB458455:JB458457 SX458455:SX458457 ACT458455:ACT458457 AMP458455:AMP458457 AWL458455:AWL458457 BGH458455:BGH458457 BQD458455:BQD458457 BZZ458455:BZZ458457 CJV458455:CJV458457 CTR458455:CTR458457 DDN458455:DDN458457 DNJ458455:DNJ458457 DXF458455:DXF458457 EHB458455:EHB458457 EQX458455:EQX458457 FAT458455:FAT458457 FKP458455:FKP458457 FUL458455:FUL458457 GEH458455:GEH458457 GOD458455:GOD458457 GXZ458455:GXZ458457 HHV458455:HHV458457 HRR458455:HRR458457 IBN458455:IBN458457 ILJ458455:ILJ458457 IVF458455:IVF458457 JFB458455:JFB458457 JOX458455:JOX458457 JYT458455:JYT458457 KIP458455:KIP458457 KSL458455:KSL458457 LCH458455:LCH458457 LMD458455:LMD458457 LVZ458455:LVZ458457 MFV458455:MFV458457 MPR458455:MPR458457 MZN458455:MZN458457 NJJ458455:NJJ458457 NTF458455:NTF458457 ODB458455:ODB458457 OMX458455:OMX458457 OWT458455:OWT458457 PGP458455:PGP458457 PQL458455:PQL458457 QAH458455:QAH458457 QKD458455:QKD458457 QTZ458455:QTZ458457 RDV458455:RDV458457 RNR458455:RNR458457 RXN458455:RXN458457 SHJ458455:SHJ458457 SRF458455:SRF458457 TBB458455:TBB458457 TKX458455:TKX458457 TUT458455:TUT458457 UEP458455:UEP458457 UOL458455:UOL458457 UYH458455:UYH458457 VID458455:VID458457 VRZ458455:VRZ458457 WBV458455:WBV458457 WLR458455:WLR458457 WVN458455:WVN458457 JB523991:JB523993 SX523991:SX523993 ACT523991:ACT523993 AMP523991:AMP523993 AWL523991:AWL523993 BGH523991:BGH523993 BQD523991:BQD523993 BZZ523991:BZZ523993 CJV523991:CJV523993 CTR523991:CTR523993 DDN523991:DDN523993 DNJ523991:DNJ523993 DXF523991:DXF523993 EHB523991:EHB523993 EQX523991:EQX523993 FAT523991:FAT523993 FKP523991:FKP523993 FUL523991:FUL523993 GEH523991:GEH523993 GOD523991:GOD523993 GXZ523991:GXZ523993 HHV523991:HHV523993 HRR523991:HRR523993 IBN523991:IBN523993 ILJ523991:ILJ523993 IVF523991:IVF523993 JFB523991:JFB523993 JOX523991:JOX523993 JYT523991:JYT523993 KIP523991:KIP523993 KSL523991:KSL523993 LCH523991:LCH523993 LMD523991:LMD523993 LVZ523991:LVZ523993 MFV523991:MFV523993 MPR523991:MPR523993 MZN523991:MZN523993 NJJ523991:NJJ523993 NTF523991:NTF523993 ODB523991:ODB523993 OMX523991:OMX523993 OWT523991:OWT523993 PGP523991:PGP523993 PQL523991:PQL523993 QAH523991:QAH523993 QKD523991:QKD523993 QTZ523991:QTZ523993 RDV523991:RDV523993 RNR523991:RNR523993 RXN523991:RXN523993 SHJ523991:SHJ523993 SRF523991:SRF523993 TBB523991:TBB523993 TKX523991:TKX523993 TUT523991:TUT523993 UEP523991:UEP523993 UOL523991:UOL523993 UYH523991:UYH523993 VID523991:VID523993 VRZ523991:VRZ523993 WBV523991:WBV523993 WLR523991:WLR523993 WVN523991:WVN523993 JB589527:JB589529 SX589527:SX589529 ACT589527:ACT589529 AMP589527:AMP589529 AWL589527:AWL589529 BGH589527:BGH589529 BQD589527:BQD589529 BZZ589527:BZZ589529 CJV589527:CJV589529 CTR589527:CTR589529 DDN589527:DDN589529 DNJ589527:DNJ589529 DXF589527:DXF589529 EHB589527:EHB589529 EQX589527:EQX589529 FAT589527:FAT589529 FKP589527:FKP589529 FUL589527:FUL589529 GEH589527:GEH589529 GOD589527:GOD589529 GXZ589527:GXZ589529 HHV589527:HHV589529 HRR589527:HRR589529 IBN589527:IBN589529 ILJ589527:ILJ589529 IVF589527:IVF589529 JFB589527:JFB589529 JOX589527:JOX589529 JYT589527:JYT589529 KIP589527:KIP589529 KSL589527:KSL589529 LCH589527:LCH589529 LMD589527:LMD589529 LVZ589527:LVZ589529 MFV589527:MFV589529 MPR589527:MPR589529 MZN589527:MZN589529 NJJ589527:NJJ589529 NTF589527:NTF589529 ODB589527:ODB589529 OMX589527:OMX589529 OWT589527:OWT589529 PGP589527:PGP589529 PQL589527:PQL589529 QAH589527:QAH589529 QKD589527:QKD589529 QTZ589527:QTZ589529 RDV589527:RDV589529 RNR589527:RNR589529 RXN589527:RXN589529 SHJ589527:SHJ589529 SRF589527:SRF589529 TBB589527:TBB589529 TKX589527:TKX589529 TUT589527:TUT589529 UEP589527:UEP589529 UOL589527:UOL589529 UYH589527:UYH589529 VID589527:VID589529 VRZ589527:VRZ589529 WBV589527:WBV589529 WLR589527:WLR589529 WVN589527:WVN589529 JB655063:JB655065 SX655063:SX655065 ACT655063:ACT655065 AMP655063:AMP655065 AWL655063:AWL655065 BGH655063:BGH655065 BQD655063:BQD655065 BZZ655063:BZZ655065 CJV655063:CJV655065 CTR655063:CTR655065 DDN655063:DDN655065 DNJ655063:DNJ655065 DXF655063:DXF655065 EHB655063:EHB655065 EQX655063:EQX655065 FAT655063:FAT655065 FKP655063:FKP655065 FUL655063:FUL655065 GEH655063:GEH655065 GOD655063:GOD655065 GXZ655063:GXZ655065 HHV655063:HHV655065 HRR655063:HRR655065 IBN655063:IBN655065 ILJ655063:ILJ655065 IVF655063:IVF655065 JFB655063:JFB655065 JOX655063:JOX655065 JYT655063:JYT655065 KIP655063:KIP655065 KSL655063:KSL655065 LCH655063:LCH655065 LMD655063:LMD655065 LVZ655063:LVZ655065 MFV655063:MFV655065 MPR655063:MPR655065 MZN655063:MZN655065 NJJ655063:NJJ655065 NTF655063:NTF655065 ODB655063:ODB655065 OMX655063:OMX655065 OWT655063:OWT655065 PGP655063:PGP655065 PQL655063:PQL655065 QAH655063:QAH655065 QKD655063:QKD655065 QTZ655063:QTZ655065 RDV655063:RDV655065 RNR655063:RNR655065 RXN655063:RXN655065 SHJ655063:SHJ655065 SRF655063:SRF655065 TBB655063:TBB655065 TKX655063:TKX655065 TUT655063:TUT655065 UEP655063:UEP655065 UOL655063:UOL655065 UYH655063:UYH655065 VID655063:VID655065 VRZ655063:VRZ655065 WBV655063:WBV655065 WLR655063:WLR655065 WVN655063:WVN655065 JB720599:JB720601 SX720599:SX720601 ACT720599:ACT720601 AMP720599:AMP720601 AWL720599:AWL720601 BGH720599:BGH720601 BQD720599:BQD720601 BZZ720599:BZZ720601 CJV720599:CJV720601 CTR720599:CTR720601 DDN720599:DDN720601 DNJ720599:DNJ720601 DXF720599:DXF720601 EHB720599:EHB720601 EQX720599:EQX720601 FAT720599:FAT720601 FKP720599:FKP720601 FUL720599:FUL720601 GEH720599:GEH720601 GOD720599:GOD720601 GXZ720599:GXZ720601 HHV720599:HHV720601 HRR720599:HRR720601 IBN720599:IBN720601 ILJ720599:ILJ720601 IVF720599:IVF720601 JFB720599:JFB720601 JOX720599:JOX720601 JYT720599:JYT720601 KIP720599:KIP720601 KSL720599:KSL720601 LCH720599:LCH720601 LMD720599:LMD720601 LVZ720599:LVZ720601 MFV720599:MFV720601 MPR720599:MPR720601 MZN720599:MZN720601 NJJ720599:NJJ720601 NTF720599:NTF720601 ODB720599:ODB720601 OMX720599:OMX720601 OWT720599:OWT720601 PGP720599:PGP720601 PQL720599:PQL720601 QAH720599:QAH720601 QKD720599:QKD720601 QTZ720599:QTZ720601 RDV720599:RDV720601 RNR720599:RNR720601 RXN720599:RXN720601 SHJ720599:SHJ720601 SRF720599:SRF720601 TBB720599:TBB720601 TKX720599:TKX720601 TUT720599:TUT720601 UEP720599:UEP720601 UOL720599:UOL720601 UYH720599:UYH720601 VID720599:VID720601 VRZ720599:VRZ720601 WBV720599:WBV720601 WLR720599:WLR720601 WVN720599:WVN720601 JB786135:JB786137 SX786135:SX786137 ACT786135:ACT786137 AMP786135:AMP786137 AWL786135:AWL786137 BGH786135:BGH786137 BQD786135:BQD786137 BZZ786135:BZZ786137 CJV786135:CJV786137 CTR786135:CTR786137 DDN786135:DDN786137 DNJ786135:DNJ786137 DXF786135:DXF786137 EHB786135:EHB786137 EQX786135:EQX786137 FAT786135:FAT786137 FKP786135:FKP786137 FUL786135:FUL786137 GEH786135:GEH786137 GOD786135:GOD786137 GXZ786135:GXZ786137 HHV786135:HHV786137 HRR786135:HRR786137 IBN786135:IBN786137 ILJ786135:ILJ786137 IVF786135:IVF786137 JFB786135:JFB786137 JOX786135:JOX786137 JYT786135:JYT786137 KIP786135:KIP786137 KSL786135:KSL786137 LCH786135:LCH786137 LMD786135:LMD786137 LVZ786135:LVZ786137 MFV786135:MFV786137 MPR786135:MPR786137 MZN786135:MZN786137 NJJ786135:NJJ786137 NTF786135:NTF786137 ODB786135:ODB786137 OMX786135:OMX786137 OWT786135:OWT786137 PGP786135:PGP786137 PQL786135:PQL786137 QAH786135:QAH786137 QKD786135:QKD786137 QTZ786135:QTZ786137 RDV786135:RDV786137 RNR786135:RNR786137 RXN786135:RXN786137 SHJ786135:SHJ786137 SRF786135:SRF786137 TBB786135:TBB786137 TKX786135:TKX786137 TUT786135:TUT786137 UEP786135:UEP786137 UOL786135:UOL786137 UYH786135:UYH786137 VID786135:VID786137 VRZ786135:VRZ786137 WBV786135:WBV786137 WLR786135:WLR786137 WVN786135:WVN786137 JB851671:JB851673 SX851671:SX851673 ACT851671:ACT851673 AMP851671:AMP851673 AWL851671:AWL851673 BGH851671:BGH851673 BQD851671:BQD851673 BZZ851671:BZZ851673 CJV851671:CJV851673 CTR851671:CTR851673 DDN851671:DDN851673 DNJ851671:DNJ851673 DXF851671:DXF851673 EHB851671:EHB851673 EQX851671:EQX851673 FAT851671:FAT851673 FKP851671:FKP851673 FUL851671:FUL851673 GEH851671:GEH851673 GOD851671:GOD851673 GXZ851671:GXZ851673 HHV851671:HHV851673 HRR851671:HRR851673 IBN851671:IBN851673 ILJ851671:ILJ851673 IVF851671:IVF851673 JFB851671:JFB851673 JOX851671:JOX851673 JYT851671:JYT851673 KIP851671:KIP851673 KSL851671:KSL851673 LCH851671:LCH851673 LMD851671:LMD851673 LVZ851671:LVZ851673 MFV851671:MFV851673 MPR851671:MPR851673 MZN851671:MZN851673 NJJ851671:NJJ851673 NTF851671:NTF851673 ODB851671:ODB851673 OMX851671:OMX851673 OWT851671:OWT851673 PGP851671:PGP851673 PQL851671:PQL851673 QAH851671:QAH851673 QKD851671:QKD851673 QTZ851671:QTZ851673 RDV851671:RDV851673 RNR851671:RNR851673 RXN851671:RXN851673 SHJ851671:SHJ851673 SRF851671:SRF851673 TBB851671:TBB851673 TKX851671:TKX851673 TUT851671:TUT851673 UEP851671:UEP851673 UOL851671:UOL851673 UYH851671:UYH851673 VID851671:VID851673 VRZ851671:VRZ851673 WBV851671:WBV851673 WLR851671:WLR851673 WVN851671:WVN851673 JB917207:JB917209 SX917207:SX917209 ACT917207:ACT917209 AMP917207:AMP917209 AWL917207:AWL917209 BGH917207:BGH917209 BQD917207:BQD917209 BZZ917207:BZZ917209 CJV917207:CJV917209 CTR917207:CTR917209 DDN917207:DDN917209 DNJ917207:DNJ917209 DXF917207:DXF917209 EHB917207:EHB917209 EQX917207:EQX917209 FAT917207:FAT917209 FKP917207:FKP917209 FUL917207:FUL917209 GEH917207:GEH917209 GOD917207:GOD917209 GXZ917207:GXZ917209 HHV917207:HHV917209 HRR917207:HRR917209 IBN917207:IBN917209 ILJ917207:ILJ917209 IVF917207:IVF917209 JFB917207:JFB917209 JOX917207:JOX917209 JYT917207:JYT917209 KIP917207:KIP917209 KSL917207:KSL917209 LCH917207:LCH917209 LMD917207:LMD917209 LVZ917207:LVZ917209 MFV917207:MFV917209 MPR917207:MPR917209 MZN917207:MZN917209 NJJ917207:NJJ917209 NTF917207:NTF917209 ODB917207:ODB917209 OMX917207:OMX917209 OWT917207:OWT917209 PGP917207:PGP917209 PQL917207:PQL917209 QAH917207:QAH917209 QKD917207:QKD917209 QTZ917207:QTZ917209 RDV917207:RDV917209 RNR917207:RNR917209 RXN917207:RXN917209 SHJ917207:SHJ917209 SRF917207:SRF917209 TBB917207:TBB917209 TKX917207:TKX917209 TUT917207:TUT917209 UEP917207:UEP917209 UOL917207:UOL917209 UYH917207:UYH917209 VID917207:VID917209 VRZ917207:VRZ917209 WBV917207:WBV917209 WLR917207:WLR917209 WVN917207:WVN917209 JB982743:JB982745 SX982743:SX982745 ACT982743:ACT982745 AMP982743:AMP982745 AWL982743:AWL982745 BGH982743:BGH982745 BQD982743:BQD982745 BZZ982743:BZZ982745 CJV982743:CJV982745 CTR982743:CTR982745 DDN982743:DDN982745 DNJ982743:DNJ982745 DXF982743:DXF982745 EHB982743:EHB982745 EQX982743:EQX982745 FAT982743:FAT982745 FKP982743:FKP982745 FUL982743:FUL982745 GEH982743:GEH982745 GOD982743:GOD982745 GXZ982743:GXZ982745 HHV982743:HHV982745 HRR982743:HRR982745 IBN982743:IBN982745 ILJ982743:ILJ982745 IVF982743:IVF982745 JFB982743:JFB982745 JOX982743:JOX982745 JYT982743:JYT982745 KIP982743:KIP982745 KSL982743:KSL982745 LCH982743:LCH982745 LMD982743:LMD982745 LVZ982743:LVZ982745 MFV982743:MFV982745 MPR982743:MPR982745 MZN982743:MZN982745 NJJ982743:NJJ982745 NTF982743:NTF982745 ODB982743:ODB982745 OMX982743:OMX982745 OWT982743:OWT982745 PGP982743:PGP982745 PQL982743:PQL982745 QAH982743:QAH982745 QKD982743:QKD982745 QTZ982743:QTZ982745 RDV982743:RDV982745 RNR982743:RNR982745 RXN982743:RXN982745 SHJ982743:SHJ982745 SRF982743:SRF982745 TBB982743:TBB982745 TKX982743:TKX982745 TUT982743:TUT982745 UEP982743:UEP982745 UOL982743:UOL982745 UYH982743:UYH982745 VID982743:VID982745 VRZ982743:VRZ982745 WBV982743:WBV982745 WLR982743:WLR982745 WVN982743:WVN982745 IZ65239:IZ65241 SV65239:SV65241 ACR65239:ACR65241 AMN65239:AMN65241 AWJ65239:AWJ65241 BGF65239:BGF65241 BQB65239:BQB65241 BZX65239:BZX65241 CJT65239:CJT65241 CTP65239:CTP65241 DDL65239:DDL65241 DNH65239:DNH65241 DXD65239:DXD65241 EGZ65239:EGZ65241 EQV65239:EQV65241 FAR65239:FAR65241 FKN65239:FKN65241 FUJ65239:FUJ65241 GEF65239:GEF65241 GOB65239:GOB65241 GXX65239:GXX65241 HHT65239:HHT65241 HRP65239:HRP65241 IBL65239:IBL65241 ILH65239:ILH65241 IVD65239:IVD65241 JEZ65239:JEZ65241 JOV65239:JOV65241 JYR65239:JYR65241 KIN65239:KIN65241 KSJ65239:KSJ65241 LCF65239:LCF65241 LMB65239:LMB65241 LVX65239:LVX65241 MFT65239:MFT65241 MPP65239:MPP65241 MZL65239:MZL65241 NJH65239:NJH65241 NTD65239:NTD65241 OCZ65239:OCZ65241 OMV65239:OMV65241 OWR65239:OWR65241 PGN65239:PGN65241 PQJ65239:PQJ65241 QAF65239:QAF65241 QKB65239:QKB65241 QTX65239:QTX65241 RDT65239:RDT65241 RNP65239:RNP65241 RXL65239:RXL65241 SHH65239:SHH65241 SRD65239:SRD65241 TAZ65239:TAZ65241 TKV65239:TKV65241 TUR65239:TUR65241 UEN65239:UEN65241 UOJ65239:UOJ65241 UYF65239:UYF65241 VIB65239:VIB65241 VRX65239:VRX65241 WBT65239:WBT65241 WLP65239:WLP65241 WVL65239:WVL65241 IZ130775:IZ130777 SV130775:SV130777 ACR130775:ACR130777 AMN130775:AMN130777 AWJ130775:AWJ130777 BGF130775:BGF130777 BQB130775:BQB130777 BZX130775:BZX130777 CJT130775:CJT130777 CTP130775:CTP130777 DDL130775:DDL130777 DNH130775:DNH130777 DXD130775:DXD130777 EGZ130775:EGZ130777 EQV130775:EQV130777 FAR130775:FAR130777 FKN130775:FKN130777 FUJ130775:FUJ130777 GEF130775:GEF130777 GOB130775:GOB130777 GXX130775:GXX130777 HHT130775:HHT130777 HRP130775:HRP130777 IBL130775:IBL130777 ILH130775:ILH130777 IVD130775:IVD130777 JEZ130775:JEZ130777 JOV130775:JOV130777 JYR130775:JYR130777 KIN130775:KIN130777 KSJ130775:KSJ130777 LCF130775:LCF130777 LMB130775:LMB130777 LVX130775:LVX130777 MFT130775:MFT130777 MPP130775:MPP130777 MZL130775:MZL130777 NJH130775:NJH130777 NTD130775:NTD130777 OCZ130775:OCZ130777 OMV130775:OMV130777 OWR130775:OWR130777 PGN130775:PGN130777 PQJ130775:PQJ130777 QAF130775:QAF130777 QKB130775:QKB130777 QTX130775:QTX130777 RDT130775:RDT130777 RNP130775:RNP130777 RXL130775:RXL130777 SHH130775:SHH130777 SRD130775:SRD130777 TAZ130775:TAZ130777 TKV130775:TKV130777 TUR130775:TUR130777 UEN130775:UEN130777 UOJ130775:UOJ130777 UYF130775:UYF130777 VIB130775:VIB130777 VRX130775:VRX130777 WBT130775:WBT130777 WLP130775:WLP130777 WVL130775:WVL130777 IZ196311:IZ196313 SV196311:SV196313 ACR196311:ACR196313 AMN196311:AMN196313 AWJ196311:AWJ196313 BGF196311:BGF196313 BQB196311:BQB196313 BZX196311:BZX196313 CJT196311:CJT196313 CTP196311:CTP196313 DDL196311:DDL196313 DNH196311:DNH196313 DXD196311:DXD196313 EGZ196311:EGZ196313 EQV196311:EQV196313 FAR196311:FAR196313 FKN196311:FKN196313 FUJ196311:FUJ196313 GEF196311:GEF196313 GOB196311:GOB196313 GXX196311:GXX196313 HHT196311:HHT196313 HRP196311:HRP196313 IBL196311:IBL196313 ILH196311:ILH196313 IVD196311:IVD196313 JEZ196311:JEZ196313 JOV196311:JOV196313 JYR196311:JYR196313 KIN196311:KIN196313 KSJ196311:KSJ196313 LCF196311:LCF196313 LMB196311:LMB196313 LVX196311:LVX196313 MFT196311:MFT196313 MPP196311:MPP196313 MZL196311:MZL196313 NJH196311:NJH196313 NTD196311:NTD196313 OCZ196311:OCZ196313 OMV196311:OMV196313 OWR196311:OWR196313 PGN196311:PGN196313 PQJ196311:PQJ196313 QAF196311:QAF196313 QKB196311:QKB196313 QTX196311:QTX196313 RDT196311:RDT196313 RNP196311:RNP196313 RXL196311:RXL196313 SHH196311:SHH196313 SRD196311:SRD196313 TAZ196311:TAZ196313 TKV196311:TKV196313 TUR196311:TUR196313 UEN196311:UEN196313 UOJ196311:UOJ196313 UYF196311:UYF196313 VIB196311:VIB196313 VRX196311:VRX196313 WBT196311:WBT196313 WLP196311:WLP196313 WVL196311:WVL196313 IZ261847:IZ261849 SV261847:SV261849 ACR261847:ACR261849 AMN261847:AMN261849 AWJ261847:AWJ261849 BGF261847:BGF261849 BQB261847:BQB261849 BZX261847:BZX261849 CJT261847:CJT261849 CTP261847:CTP261849 DDL261847:DDL261849 DNH261847:DNH261849 DXD261847:DXD261849 EGZ261847:EGZ261849 EQV261847:EQV261849 FAR261847:FAR261849 FKN261847:FKN261849 FUJ261847:FUJ261849 GEF261847:GEF261849 GOB261847:GOB261849 GXX261847:GXX261849 HHT261847:HHT261849 HRP261847:HRP261849 IBL261847:IBL261849 ILH261847:ILH261849 IVD261847:IVD261849 JEZ261847:JEZ261849 JOV261847:JOV261849 JYR261847:JYR261849 KIN261847:KIN261849 KSJ261847:KSJ261849 LCF261847:LCF261849 LMB261847:LMB261849 LVX261847:LVX261849 MFT261847:MFT261849 MPP261847:MPP261849 MZL261847:MZL261849 NJH261847:NJH261849 NTD261847:NTD261849 OCZ261847:OCZ261849 OMV261847:OMV261849 OWR261847:OWR261849 PGN261847:PGN261849 PQJ261847:PQJ261849 QAF261847:QAF261849 QKB261847:QKB261849 QTX261847:QTX261849 RDT261847:RDT261849 RNP261847:RNP261849 RXL261847:RXL261849 SHH261847:SHH261849 SRD261847:SRD261849 TAZ261847:TAZ261849 TKV261847:TKV261849 TUR261847:TUR261849 UEN261847:UEN261849 UOJ261847:UOJ261849 UYF261847:UYF261849 VIB261847:VIB261849 VRX261847:VRX261849 WBT261847:WBT261849 WLP261847:WLP261849 WVL261847:WVL261849 IZ327383:IZ327385 SV327383:SV327385 ACR327383:ACR327385 AMN327383:AMN327385 AWJ327383:AWJ327385 BGF327383:BGF327385 BQB327383:BQB327385 BZX327383:BZX327385 CJT327383:CJT327385 CTP327383:CTP327385 DDL327383:DDL327385 DNH327383:DNH327385 DXD327383:DXD327385 EGZ327383:EGZ327385 EQV327383:EQV327385 FAR327383:FAR327385 FKN327383:FKN327385 FUJ327383:FUJ327385 GEF327383:GEF327385 GOB327383:GOB327385 GXX327383:GXX327385 HHT327383:HHT327385 HRP327383:HRP327385 IBL327383:IBL327385 ILH327383:ILH327385 IVD327383:IVD327385 JEZ327383:JEZ327385 JOV327383:JOV327385 JYR327383:JYR327385 KIN327383:KIN327385 KSJ327383:KSJ327385 LCF327383:LCF327385 LMB327383:LMB327385 LVX327383:LVX327385 MFT327383:MFT327385 MPP327383:MPP327385 MZL327383:MZL327385 NJH327383:NJH327385 NTD327383:NTD327385 OCZ327383:OCZ327385 OMV327383:OMV327385 OWR327383:OWR327385 PGN327383:PGN327385 PQJ327383:PQJ327385 QAF327383:QAF327385 QKB327383:QKB327385 QTX327383:QTX327385 RDT327383:RDT327385 RNP327383:RNP327385 RXL327383:RXL327385 SHH327383:SHH327385 SRD327383:SRD327385 TAZ327383:TAZ327385 TKV327383:TKV327385 TUR327383:TUR327385 UEN327383:UEN327385 UOJ327383:UOJ327385 UYF327383:UYF327385 VIB327383:VIB327385 VRX327383:VRX327385 WBT327383:WBT327385 WLP327383:WLP327385 WVL327383:WVL327385 IZ392919:IZ392921 SV392919:SV392921 ACR392919:ACR392921 AMN392919:AMN392921 AWJ392919:AWJ392921 BGF392919:BGF392921 BQB392919:BQB392921 BZX392919:BZX392921 CJT392919:CJT392921 CTP392919:CTP392921 DDL392919:DDL392921 DNH392919:DNH392921 DXD392919:DXD392921 EGZ392919:EGZ392921 EQV392919:EQV392921 FAR392919:FAR392921 FKN392919:FKN392921 FUJ392919:FUJ392921 GEF392919:GEF392921 GOB392919:GOB392921 GXX392919:GXX392921 HHT392919:HHT392921 HRP392919:HRP392921 IBL392919:IBL392921 ILH392919:ILH392921 IVD392919:IVD392921 JEZ392919:JEZ392921 JOV392919:JOV392921 JYR392919:JYR392921 KIN392919:KIN392921 KSJ392919:KSJ392921 LCF392919:LCF392921 LMB392919:LMB392921 LVX392919:LVX392921 MFT392919:MFT392921 MPP392919:MPP392921 MZL392919:MZL392921 NJH392919:NJH392921 NTD392919:NTD392921 OCZ392919:OCZ392921 OMV392919:OMV392921 OWR392919:OWR392921 PGN392919:PGN392921 PQJ392919:PQJ392921 QAF392919:QAF392921 QKB392919:QKB392921 QTX392919:QTX392921 RDT392919:RDT392921 RNP392919:RNP392921 RXL392919:RXL392921 SHH392919:SHH392921 SRD392919:SRD392921 TAZ392919:TAZ392921 TKV392919:TKV392921 TUR392919:TUR392921 UEN392919:UEN392921 UOJ392919:UOJ392921 UYF392919:UYF392921 VIB392919:VIB392921 VRX392919:VRX392921 WBT392919:WBT392921 WLP392919:WLP392921 WVL392919:WVL392921 IZ458455:IZ458457 SV458455:SV458457 ACR458455:ACR458457 AMN458455:AMN458457 AWJ458455:AWJ458457 BGF458455:BGF458457 BQB458455:BQB458457 BZX458455:BZX458457 CJT458455:CJT458457 CTP458455:CTP458457 DDL458455:DDL458457 DNH458455:DNH458457 DXD458455:DXD458457 EGZ458455:EGZ458457 EQV458455:EQV458457 FAR458455:FAR458457 FKN458455:FKN458457 FUJ458455:FUJ458457 GEF458455:GEF458457 GOB458455:GOB458457 GXX458455:GXX458457 HHT458455:HHT458457 HRP458455:HRP458457 IBL458455:IBL458457 ILH458455:ILH458457 IVD458455:IVD458457 JEZ458455:JEZ458457 JOV458455:JOV458457 JYR458455:JYR458457 KIN458455:KIN458457 KSJ458455:KSJ458457 LCF458455:LCF458457 LMB458455:LMB458457 LVX458455:LVX458457 MFT458455:MFT458457 MPP458455:MPP458457 MZL458455:MZL458457 NJH458455:NJH458457 NTD458455:NTD458457 OCZ458455:OCZ458457 OMV458455:OMV458457 OWR458455:OWR458457 PGN458455:PGN458457 PQJ458455:PQJ458457 QAF458455:QAF458457 QKB458455:QKB458457 QTX458455:QTX458457 RDT458455:RDT458457 RNP458455:RNP458457 RXL458455:RXL458457 SHH458455:SHH458457 SRD458455:SRD458457 TAZ458455:TAZ458457 TKV458455:TKV458457 TUR458455:TUR458457 UEN458455:UEN458457 UOJ458455:UOJ458457 UYF458455:UYF458457 VIB458455:VIB458457 VRX458455:VRX458457 WBT458455:WBT458457 WLP458455:WLP458457 WVL458455:WVL458457 IZ523991:IZ523993 SV523991:SV523993 ACR523991:ACR523993 AMN523991:AMN523993 AWJ523991:AWJ523993 BGF523991:BGF523993 BQB523991:BQB523993 BZX523991:BZX523993 CJT523991:CJT523993 CTP523991:CTP523993 DDL523991:DDL523993 DNH523991:DNH523993 DXD523991:DXD523993 EGZ523991:EGZ523993 EQV523991:EQV523993 FAR523991:FAR523993 FKN523991:FKN523993 FUJ523991:FUJ523993 GEF523991:GEF523993 GOB523991:GOB523993 GXX523991:GXX523993 HHT523991:HHT523993 HRP523991:HRP523993 IBL523991:IBL523993 ILH523991:ILH523993 IVD523991:IVD523993 JEZ523991:JEZ523993 JOV523991:JOV523993 JYR523991:JYR523993 KIN523991:KIN523993 KSJ523991:KSJ523993 LCF523991:LCF523993 LMB523991:LMB523993 LVX523991:LVX523993 MFT523991:MFT523993 MPP523991:MPP523993 MZL523991:MZL523993 NJH523991:NJH523993 NTD523991:NTD523993 OCZ523991:OCZ523993 OMV523991:OMV523993 OWR523991:OWR523993 PGN523991:PGN523993 PQJ523991:PQJ523993 QAF523991:QAF523993 QKB523991:QKB523993 QTX523991:QTX523993 RDT523991:RDT523993 RNP523991:RNP523993 RXL523991:RXL523993 SHH523991:SHH523993 SRD523991:SRD523993 TAZ523991:TAZ523993 TKV523991:TKV523993 TUR523991:TUR523993 UEN523991:UEN523993 UOJ523991:UOJ523993 UYF523991:UYF523993 VIB523991:VIB523993 VRX523991:VRX523993 WBT523991:WBT523993 WLP523991:WLP523993 WVL523991:WVL523993 IZ589527:IZ589529 SV589527:SV589529 ACR589527:ACR589529 AMN589527:AMN589529 AWJ589527:AWJ589529 BGF589527:BGF589529 BQB589527:BQB589529 BZX589527:BZX589529 CJT589527:CJT589529 CTP589527:CTP589529 DDL589527:DDL589529 DNH589527:DNH589529 DXD589527:DXD589529 EGZ589527:EGZ589529 EQV589527:EQV589529 FAR589527:FAR589529 FKN589527:FKN589529 FUJ589527:FUJ589529 GEF589527:GEF589529 GOB589527:GOB589529 GXX589527:GXX589529 HHT589527:HHT589529 HRP589527:HRP589529 IBL589527:IBL589529 ILH589527:ILH589529 IVD589527:IVD589529 JEZ589527:JEZ589529 JOV589527:JOV589529 JYR589527:JYR589529 KIN589527:KIN589529 KSJ589527:KSJ589529 LCF589527:LCF589529 LMB589527:LMB589529 LVX589527:LVX589529 MFT589527:MFT589529 MPP589527:MPP589529 MZL589527:MZL589529 NJH589527:NJH589529 NTD589527:NTD589529 OCZ589527:OCZ589529 OMV589527:OMV589529 OWR589527:OWR589529 PGN589527:PGN589529 PQJ589527:PQJ589529 QAF589527:QAF589529 QKB589527:QKB589529 QTX589527:QTX589529 RDT589527:RDT589529 RNP589527:RNP589529 RXL589527:RXL589529 SHH589527:SHH589529 SRD589527:SRD589529 TAZ589527:TAZ589529 TKV589527:TKV589529 TUR589527:TUR589529 UEN589527:UEN589529 UOJ589527:UOJ589529 UYF589527:UYF589529 VIB589527:VIB589529 VRX589527:VRX589529 WBT589527:WBT589529 WLP589527:WLP589529 WVL589527:WVL589529 IZ655063:IZ655065 SV655063:SV655065 ACR655063:ACR655065 AMN655063:AMN655065 AWJ655063:AWJ655065 BGF655063:BGF655065 BQB655063:BQB655065 BZX655063:BZX655065 CJT655063:CJT655065 CTP655063:CTP655065 DDL655063:DDL655065 DNH655063:DNH655065 DXD655063:DXD655065 EGZ655063:EGZ655065 EQV655063:EQV655065 FAR655063:FAR655065 FKN655063:FKN655065 FUJ655063:FUJ655065 GEF655063:GEF655065 GOB655063:GOB655065 GXX655063:GXX655065 HHT655063:HHT655065 HRP655063:HRP655065 IBL655063:IBL655065 ILH655063:ILH655065 IVD655063:IVD655065 JEZ655063:JEZ655065 JOV655063:JOV655065 JYR655063:JYR655065 KIN655063:KIN655065 KSJ655063:KSJ655065 LCF655063:LCF655065 LMB655063:LMB655065 LVX655063:LVX655065 MFT655063:MFT655065 MPP655063:MPP655065 MZL655063:MZL655065 NJH655063:NJH655065 NTD655063:NTD655065 OCZ655063:OCZ655065 OMV655063:OMV655065 OWR655063:OWR655065 PGN655063:PGN655065 PQJ655063:PQJ655065 QAF655063:QAF655065 QKB655063:QKB655065 QTX655063:QTX655065 RDT655063:RDT655065 RNP655063:RNP655065 RXL655063:RXL655065 SHH655063:SHH655065 SRD655063:SRD655065 TAZ655063:TAZ655065 TKV655063:TKV655065 TUR655063:TUR655065 UEN655063:UEN655065 UOJ655063:UOJ655065 UYF655063:UYF655065 VIB655063:VIB655065 VRX655063:VRX655065 WBT655063:WBT655065 WLP655063:WLP655065 WVL655063:WVL655065 IZ720599:IZ720601 SV720599:SV720601 ACR720599:ACR720601 AMN720599:AMN720601 AWJ720599:AWJ720601 BGF720599:BGF720601 BQB720599:BQB720601 BZX720599:BZX720601 CJT720599:CJT720601 CTP720599:CTP720601 DDL720599:DDL720601 DNH720599:DNH720601 DXD720599:DXD720601 EGZ720599:EGZ720601 EQV720599:EQV720601 FAR720599:FAR720601 FKN720599:FKN720601 FUJ720599:FUJ720601 GEF720599:GEF720601 GOB720599:GOB720601 GXX720599:GXX720601 HHT720599:HHT720601 HRP720599:HRP720601 IBL720599:IBL720601 ILH720599:ILH720601 IVD720599:IVD720601 JEZ720599:JEZ720601 JOV720599:JOV720601 JYR720599:JYR720601 KIN720599:KIN720601 KSJ720599:KSJ720601 LCF720599:LCF720601 LMB720599:LMB720601 LVX720599:LVX720601 MFT720599:MFT720601 MPP720599:MPP720601 MZL720599:MZL720601 NJH720599:NJH720601 NTD720599:NTD720601 OCZ720599:OCZ720601 OMV720599:OMV720601 OWR720599:OWR720601 PGN720599:PGN720601 PQJ720599:PQJ720601 QAF720599:QAF720601 QKB720599:QKB720601 QTX720599:QTX720601 RDT720599:RDT720601 RNP720599:RNP720601 RXL720599:RXL720601 SHH720599:SHH720601 SRD720599:SRD720601 TAZ720599:TAZ720601 TKV720599:TKV720601 TUR720599:TUR720601 UEN720599:UEN720601 UOJ720599:UOJ720601 UYF720599:UYF720601 VIB720599:VIB720601 VRX720599:VRX720601 WBT720599:WBT720601 WLP720599:WLP720601 WVL720599:WVL720601 IZ786135:IZ786137 SV786135:SV786137 ACR786135:ACR786137 AMN786135:AMN786137 AWJ786135:AWJ786137 BGF786135:BGF786137 BQB786135:BQB786137 BZX786135:BZX786137 CJT786135:CJT786137 CTP786135:CTP786137 DDL786135:DDL786137 DNH786135:DNH786137 DXD786135:DXD786137 EGZ786135:EGZ786137 EQV786135:EQV786137 FAR786135:FAR786137 FKN786135:FKN786137 FUJ786135:FUJ786137 GEF786135:GEF786137 GOB786135:GOB786137 GXX786135:GXX786137 HHT786135:HHT786137 HRP786135:HRP786137 IBL786135:IBL786137 ILH786135:ILH786137 IVD786135:IVD786137 JEZ786135:JEZ786137 JOV786135:JOV786137 JYR786135:JYR786137 KIN786135:KIN786137 KSJ786135:KSJ786137 LCF786135:LCF786137 LMB786135:LMB786137 LVX786135:LVX786137 MFT786135:MFT786137 MPP786135:MPP786137 MZL786135:MZL786137 NJH786135:NJH786137 NTD786135:NTD786137 OCZ786135:OCZ786137 OMV786135:OMV786137 OWR786135:OWR786137 PGN786135:PGN786137 PQJ786135:PQJ786137 QAF786135:QAF786137 QKB786135:QKB786137 QTX786135:QTX786137 RDT786135:RDT786137 RNP786135:RNP786137 RXL786135:RXL786137 SHH786135:SHH786137 SRD786135:SRD786137 TAZ786135:TAZ786137 TKV786135:TKV786137 TUR786135:TUR786137 UEN786135:UEN786137 UOJ786135:UOJ786137 UYF786135:UYF786137 VIB786135:VIB786137 VRX786135:VRX786137 WBT786135:WBT786137 WLP786135:WLP786137 WVL786135:WVL786137 IZ851671:IZ851673 SV851671:SV851673 ACR851671:ACR851673 AMN851671:AMN851673 AWJ851671:AWJ851673 BGF851671:BGF851673 BQB851671:BQB851673 BZX851671:BZX851673 CJT851671:CJT851673 CTP851671:CTP851673 DDL851671:DDL851673 DNH851671:DNH851673 DXD851671:DXD851673 EGZ851671:EGZ851673 EQV851671:EQV851673 FAR851671:FAR851673 FKN851671:FKN851673 FUJ851671:FUJ851673 GEF851671:GEF851673 GOB851671:GOB851673 GXX851671:GXX851673 HHT851671:HHT851673 HRP851671:HRP851673 IBL851671:IBL851673 ILH851671:ILH851673 IVD851671:IVD851673 JEZ851671:JEZ851673 JOV851671:JOV851673 JYR851671:JYR851673 KIN851671:KIN851673 KSJ851671:KSJ851673 LCF851671:LCF851673 LMB851671:LMB851673 LVX851671:LVX851673 MFT851671:MFT851673 MPP851671:MPP851673 MZL851671:MZL851673 NJH851671:NJH851673 NTD851671:NTD851673 OCZ851671:OCZ851673 OMV851671:OMV851673 OWR851671:OWR851673 PGN851671:PGN851673 PQJ851671:PQJ851673 QAF851671:QAF851673 QKB851671:QKB851673 QTX851671:QTX851673 RDT851671:RDT851673 RNP851671:RNP851673 RXL851671:RXL851673 SHH851671:SHH851673 SRD851671:SRD851673 TAZ851671:TAZ851673 TKV851671:TKV851673 TUR851671:TUR851673 UEN851671:UEN851673 UOJ851671:UOJ851673 UYF851671:UYF851673 VIB851671:VIB851673 VRX851671:VRX851673 WBT851671:WBT851673 WLP851671:WLP851673 WVL851671:WVL851673 IZ917207:IZ917209 SV917207:SV917209 ACR917207:ACR917209 AMN917207:AMN917209 AWJ917207:AWJ917209 BGF917207:BGF917209 BQB917207:BQB917209 BZX917207:BZX917209 CJT917207:CJT917209 CTP917207:CTP917209 DDL917207:DDL917209 DNH917207:DNH917209 DXD917207:DXD917209 EGZ917207:EGZ917209 EQV917207:EQV917209 FAR917207:FAR917209 FKN917207:FKN917209 FUJ917207:FUJ917209 GEF917207:GEF917209 GOB917207:GOB917209 GXX917207:GXX917209 HHT917207:HHT917209 HRP917207:HRP917209 IBL917207:IBL917209 ILH917207:ILH917209 IVD917207:IVD917209 JEZ917207:JEZ917209 JOV917207:JOV917209 JYR917207:JYR917209 KIN917207:KIN917209 KSJ917207:KSJ917209 LCF917207:LCF917209 LMB917207:LMB917209 LVX917207:LVX917209 MFT917207:MFT917209 MPP917207:MPP917209 MZL917207:MZL917209 NJH917207:NJH917209 NTD917207:NTD917209 OCZ917207:OCZ917209 OMV917207:OMV917209 OWR917207:OWR917209 PGN917207:PGN917209 PQJ917207:PQJ917209 QAF917207:QAF917209 QKB917207:QKB917209 QTX917207:QTX917209 RDT917207:RDT917209 RNP917207:RNP917209 RXL917207:RXL917209 SHH917207:SHH917209 SRD917207:SRD917209 TAZ917207:TAZ917209 TKV917207:TKV917209 TUR917207:TUR917209 UEN917207:UEN917209 UOJ917207:UOJ917209 UYF917207:UYF917209 VIB917207:VIB917209 VRX917207:VRX917209 WBT917207:WBT917209 WLP917207:WLP917209 WVL917207:WVL917209 IZ982743:IZ982745 SV982743:SV982745 ACR982743:ACR982745 AMN982743:AMN982745 AWJ982743:AWJ982745 BGF982743:BGF982745 BQB982743:BQB982745 BZX982743:BZX982745 CJT982743:CJT982745 CTP982743:CTP982745 DDL982743:DDL982745 DNH982743:DNH982745 DXD982743:DXD982745 EGZ982743:EGZ982745 EQV982743:EQV982745 FAR982743:FAR982745 FKN982743:FKN982745 FUJ982743:FUJ982745 GEF982743:GEF982745 GOB982743:GOB982745 GXX982743:GXX982745 HHT982743:HHT982745 HRP982743:HRP982745 IBL982743:IBL982745 ILH982743:ILH982745 IVD982743:IVD982745 JEZ982743:JEZ982745 JOV982743:JOV982745 JYR982743:JYR982745 KIN982743:KIN982745 KSJ982743:KSJ982745 LCF982743:LCF982745 LMB982743:LMB982745 LVX982743:LVX982745 MFT982743:MFT982745 MPP982743:MPP982745 MZL982743:MZL982745 NJH982743:NJH982745 NTD982743:NTD982745 OCZ982743:OCZ982745 OMV982743:OMV982745 OWR982743:OWR982745 PGN982743:PGN982745 PQJ982743:PQJ982745 QAF982743:QAF982745 QKB982743:QKB982745 QTX982743:QTX982745 RDT982743:RDT982745 RNP982743:RNP982745 RXL982743:RXL982745 SHH982743:SHH982745 SRD982743:SRD982745 TAZ982743:TAZ982745 TKV982743:TKV982745 TUR982743:TUR982745 UEN982743:UEN982745 UOJ982743:UOJ982745 UYF982743:UYF982745 VIB982743:VIB982745 VRX982743:VRX982745 WBT982743:WBT982745 WLP982743:WLP982745 WVL982743:WVL982745 IX65239:IX65241 ST65239:ST65241 ACP65239:ACP65241 AML65239:AML65241 AWH65239:AWH65241 BGD65239:BGD65241 BPZ65239:BPZ65241 BZV65239:BZV65241 CJR65239:CJR65241 CTN65239:CTN65241 DDJ65239:DDJ65241 DNF65239:DNF65241 DXB65239:DXB65241 EGX65239:EGX65241 EQT65239:EQT65241 FAP65239:FAP65241 FKL65239:FKL65241 FUH65239:FUH65241 GED65239:GED65241 GNZ65239:GNZ65241 GXV65239:GXV65241 HHR65239:HHR65241 HRN65239:HRN65241 IBJ65239:IBJ65241 ILF65239:ILF65241 IVB65239:IVB65241 JEX65239:JEX65241 JOT65239:JOT65241 JYP65239:JYP65241 KIL65239:KIL65241 KSH65239:KSH65241 LCD65239:LCD65241 LLZ65239:LLZ65241 LVV65239:LVV65241 MFR65239:MFR65241 MPN65239:MPN65241 MZJ65239:MZJ65241 NJF65239:NJF65241 NTB65239:NTB65241 OCX65239:OCX65241 OMT65239:OMT65241 OWP65239:OWP65241 PGL65239:PGL65241 PQH65239:PQH65241 QAD65239:QAD65241 QJZ65239:QJZ65241 QTV65239:QTV65241 RDR65239:RDR65241 RNN65239:RNN65241 RXJ65239:RXJ65241 SHF65239:SHF65241 SRB65239:SRB65241 TAX65239:TAX65241 TKT65239:TKT65241 TUP65239:TUP65241 UEL65239:UEL65241 UOH65239:UOH65241 UYD65239:UYD65241 VHZ65239:VHZ65241 VRV65239:VRV65241 WBR65239:WBR65241 WLN65239:WLN65241 WVJ65239:WVJ65241 IX130775:IX130777 ST130775:ST130777 ACP130775:ACP130777 AML130775:AML130777 AWH130775:AWH130777 BGD130775:BGD130777 BPZ130775:BPZ130777 BZV130775:BZV130777 CJR130775:CJR130777 CTN130775:CTN130777 DDJ130775:DDJ130777 DNF130775:DNF130777 DXB130775:DXB130777 EGX130775:EGX130777 EQT130775:EQT130777 FAP130775:FAP130777 FKL130775:FKL130777 FUH130775:FUH130777 GED130775:GED130777 GNZ130775:GNZ130777 GXV130775:GXV130777 HHR130775:HHR130777 HRN130775:HRN130777 IBJ130775:IBJ130777 ILF130775:ILF130777 IVB130775:IVB130777 JEX130775:JEX130777 JOT130775:JOT130777 JYP130775:JYP130777 KIL130775:KIL130777 KSH130775:KSH130777 LCD130775:LCD130777 LLZ130775:LLZ130777 LVV130775:LVV130777 MFR130775:MFR130777 MPN130775:MPN130777 MZJ130775:MZJ130777 NJF130775:NJF130777 NTB130775:NTB130777 OCX130775:OCX130777 OMT130775:OMT130777 OWP130775:OWP130777 PGL130775:PGL130777 PQH130775:PQH130777 QAD130775:QAD130777 QJZ130775:QJZ130777 QTV130775:QTV130777 RDR130775:RDR130777 RNN130775:RNN130777 RXJ130775:RXJ130777 SHF130775:SHF130777 SRB130775:SRB130777 TAX130775:TAX130777 TKT130775:TKT130777 TUP130775:TUP130777 UEL130775:UEL130777 UOH130775:UOH130777 UYD130775:UYD130777 VHZ130775:VHZ130777 VRV130775:VRV130777 WBR130775:WBR130777 WLN130775:WLN130777 WVJ130775:WVJ130777 IX196311:IX196313 ST196311:ST196313 ACP196311:ACP196313 AML196311:AML196313 AWH196311:AWH196313 BGD196311:BGD196313 BPZ196311:BPZ196313 BZV196311:BZV196313 CJR196311:CJR196313 CTN196311:CTN196313 DDJ196311:DDJ196313 DNF196311:DNF196313 DXB196311:DXB196313 EGX196311:EGX196313 EQT196311:EQT196313 FAP196311:FAP196313 FKL196311:FKL196313 FUH196311:FUH196313 GED196311:GED196313 GNZ196311:GNZ196313 GXV196311:GXV196313 HHR196311:HHR196313 HRN196311:HRN196313 IBJ196311:IBJ196313 ILF196311:ILF196313 IVB196311:IVB196313 JEX196311:JEX196313 JOT196311:JOT196313 JYP196311:JYP196313 KIL196311:KIL196313 KSH196311:KSH196313 LCD196311:LCD196313 LLZ196311:LLZ196313 LVV196311:LVV196313 MFR196311:MFR196313 MPN196311:MPN196313 MZJ196311:MZJ196313 NJF196311:NJF196313 NTB196311:NTB196313 OCX196311:OCX196313 OMT196311:OMT196313 OWP196311:OWP196313 PGL196311:PGL196313 PQH196311:PQH196313 QAD196311:QAD196313 QJZ196311:QJZ196313 QTV196311:QTV196313 RDR196311:RDR196313 RNN196311:RNN196313 RXJ196311:RXJ196313 SHF196311:SHF196313 SRB196311:SRB196313 TAX196311:TAX196313 TKT196311:TKT196313 TUP196311:TUP196313 UEL196311:UEL196313 UOH196311:UOH196313 UYD196311:UYD196313 VHZ196311:VHZ196313 VRV196311:VRV196313 WBR196311:WBR196313 WLN196311:WLN196313 WVJ196311:WVJ196313 IX261847:IX261849 ST261847:ST261849 ACP261847:ACP261849 AML261847:AML261849 AWH261847:AWH261849 BGD261847:BGD261849 BPZ261847:BPZ261849 BZV261847:BZV261849 CJR261847:CJR261849 CTN261847:CTN261849 DDJ261847:DDJ261849 DNF261847:DNF261849 DXB261847:DXB261849 EGX261847:EGX261849 EQT261847:EQT261849 FAP261847:FAP261849 FKL261847:FKL261849 FUH261847:FUH261849 GED261847:GED261849 GNZ261847:GNZ261849 GXV261847:GXV261849 HHR261847:HHR261849 HRN261847:HRN261849 IBJ261847:IBJ261849 ILF261847:ILF261849 IVB261847:IVB261849 JEX261847:JEX261849 JOT261847:JOT261849 JYP261847:JYP261849 KIL261847:KIL261849 KSH261847:KSH261849 LCD261847:LCD261849 LLZ261847:LLZ261849 LVV261847:LVV261849 MFR261847:MFR261849 MPN261847:MPN261849 MZJ261847:MZJ261849 NJF261847:NJF261849 NTB261847:NTB261849 OCX261847:OCX261849 OMT261847:OMT261849 OWP261847:OWP261849 PGL261847:PGL261849 PQH261847:PQH261849 QAD261847:QAD261849 QJZ261847:QJZ261849 QTV261847:QTV261849 RDR261847:RDR261849 RNN261847:RNN261849 RXJ261847:RXJ261849 SHF261847:SHF261849 SRB261847:SRB261849 TAX261847:TAX261849 TKT261847:TKT261849 TUP261847:TUP261849 UEL261847:UEL261849 UOH261847:UOH261849 UYD261847:UYD261849 VHZ261847:VHZ261849 VRV261847:VRV261849 WBR261847:WBR261849 WLN261847:WLN261849 WVJ261847:WVJ261849 IX327383:IX327385 ST327383:ST327385 ACP327383:ACP327385 AML327383:AML327385 AWH327383:AWH327385 BGD327383:BGD327385 BPZ327383:BPZ327385 BZV327383:BZV327385 CJR327383:CJR327385 CTN327383:CTN327385 DDJ327383:DDJ327385 DNF327383:DNF327385 DXB327383:DXB327385 EGX327383:EGX327385 EQT327383:EQT327385 FAP327383:FAP327385 FKL327383:FKL327385 FUH327383:FUH327385 GED327383:GED327385 GNZ327383:GNZ327385 GXV327383:GXV327385 HHR327383:HHR327385 HRN327383:HRN327385 IBJ327383:IBJ327385 ILF327383:ILF327385 IVB327383:IVB327385 JEX327383:JEX327385 JOT327383:JOT327385 JYP327383:JYP327385 KIL327383:KIL327385 KSH327383:KSH327385 LCD327383:LCD327385 LLZ327383:LLZ327385 LVV327383:LVV327385 MFR327383:MFR327385 MPN327383:MPN327385 MZJ327383:MZJ327385 NJF327383:NJF327385 NTB327383:NTB327385 OCX327383:OCX327385 OMT327383:OMT327385 OWP327383:OWP327385 PGL327383:PGL327385 PQH327383:PQH327385 QAD327383:QAD327385 QJZ327383:QJZ327385 QTV327383:QTV327385 RDR327383:RDR327385 RNN327383:RNN327385 RXJ327383:RXJ327385 SHF327383:SHF327385 SRB327383:SRB327385 TAX327383:TAX327385 TKT327383:TKT327385 TUP327383:TUP327385 UEL327383:UEL327385 UOH327383:UOH327385 UYD327383:UYD327385 VHZ327383:VHZ327385 VRV327383:VRV327385 WBR327383:WBR327385 WLN327383:WLN327385 WVJ327383:WVJ327385 IX392919:IX392921 ST392919:ST392921 ACP392919:ACP392921 AML392919:AML392921 AWH392919:AWH392921 BGD392919:BGD392921 BPZ392919:BPZ392921 BZV392919:BZV392921 CJR392919:CJR392921 CTN392919:CTN392921 DDJ392919:DDJ392921 DNF392919:DNF392921 DXB392919:DXB392921 EGX392919:EGX392921 EQT392919:EQT392921 FAP392919:FAP392921 FKL392919:FKL392921 FUH392919:FUH392921 GED392919:GED392921 GNZ392919:GNZ392921 GXV392919:GXV392921 HHR392919:HHR392921 HRN392919:HRN392921 IBJ392919:IBJ392921 ILF392919:ILF392921 IVB392919:IVB392921 JEX392919:JEX392921 JOT392919:JOT392921 JYP392919:JYP392921 KIL392919:KIL392921 KSH392919:KSH392921 LCD392919:LCD392921 LLZ392919:LLZ392921 LVV392919:LVV392921 MFR392919:MFR392921 MPN392919:MPN392921 MZJ392919:MZJ392921 NJF392919:NJF392921 NTB392919:NTB392921 OCX392919:OCX392921 OMT392919:OMT392921 OWP392919:OWP392921 PGL392919:PGL392921 PQH392919:PQH392921 QAD392919:QAD392921 QJZ392919:QJZ392921 QTV392919:QTV392921 RDR392919:RDR392921 RNN392919:RNN392921 RXJ392919:RXJ392921 SHF392919:SHF392921 SRB392919:SRB392921 TAX392919:TAX392921 TKT392919:TKT392921 TUP392919:TUP392921 UEL392919:UEL392921 UOH392919:UOH392921 UYD392919:UYD392921 VHZ392919:VHZ392921 VRV392919:VRV392921 WBR392919:WBR392921 WLN392919:WLN392921 WVJ392919:WVJ392921 IX458455:IX458457 ST458455:ST458457 ACP458455:ACP458457 AML458455:AML458457 AWH458455:AWH458457 BGD458455:BGD458457 BPZ458455:BPZ458457 BZV458455:BZV458457 CJR458455:CJR458457 CTN458455:CTN458457 DDJ458455:DDJ458457 DNF458455:DNF458457 DXB458455:DXB458457 EGX458455:EGX458457 EQT458455:EQT458457 FAP458455:FAP458457 FKL458455:FKL458457 FUH458455:FUH458457 GED458455:GED458457 GNZ458455:GNZ458457 GXV458455:GXV458457 HHR458455:HHR458457 HRN458455:HRN458457 IBJ458455:IBJ458457 ILF458455:ILF458457 IVB458455:IVB458457 JEX458455:JEX458457 JOT458455:JOT458457 JYP458455:JYP458457 KIL458455:KIL458457 KSH458455:KSH458457 LCD458455:LCD458457 LLZ458455:LLZ458457 LVV458455:LVV458457 MFR458455:MFR458457 MPN458455:MPN458457 MZJ458455:MZJ458457 NJF458455:NJF458457 NTB458455:NTB458457 OCX458455:OCX458457 OMT458455:OMT458457 OWP458455:OWP458457 PGL458455:PGL458457 PQH458455:PQH458457 QAD458455:QAD458457 QJZ458455:QJZ458457 QTV458455:QTV458457 RDR458455:RDR458457 RNN458455:RNN458457 RXJ458455:RXJ458457 SHF458455:SHF458457 SRB458455:SRB458457 TAX458455:TAX458457 TKT458455:TKT458457 TUP458455:TUP458457 UEL458455:UEL458457 UOH458455:UOH458457 UYD458455:UYD458457 VHZ458455:VHZ458457 VRV458455:VRV458457 WBR458455:WBR458457 WLN458455:WLN458457 WVJ458455:WVJ458457 IX523991:IX523993 ST523991:ST523993 ACP523991:ACP523993 AML523991:AML523993 AWH523991:AWH523993 BGD523991:BGD523993 BPZ523991:BPZ523993 BZV523991:BZV523993 CJR523991:CJR523993 CTN523991:CTN523993 DDJ523991:DDJ523993 DNF523991:DNF523993 DXB523991:DXB523993 EGX523991:EGX523993 EQT523991:EQT523993 FAP523991:FAP523993 FKL523991:FKL523993 FUH523991:FUH523993 GED523991:GED523993 GNZ523991:GNZ523993 GXV523991:GXV523993 HHR523991:HHR523993 HRN523991:HRN523993 IBJ523991:IBJ523993 ILF523991:ILF523993 IVB523991:IVB523993 JEX523991:JEX523993 JOT523991:JOT523993 JYP523991:JYP523993 KIL523991:KIL523993 KSH523991:KSH523993 LCD523991:LCD523993 LLZ523991:LLZ523993 LVV523991:LVV523993 MFR523991:MFR523993 MPN523991:MPN523993 MZJ523991:MZJ523993 NJF523991:NJF523993 NTB523991:NTB523993 OCX523991:OCX523993 OMT523991:OMT523993 OWP523991:OWP523993 PGL523991:PGL523993 PQH523991:PQH523993 QAD523991:QAD523993 QJZ523991:QJZ523993 QTV523991:QTV523993 RDR523991:RDR523993 RNN523991:RNN523993 RXJ523991:RXJ523993 SHF523991:SHF523993 SRB523991:SRB523993 TAX523991:TAX523993 TKT523991:TKT523993 TUP523991:TUP523993 UEL523991:UEL523993 UOH523991:UOH523993 UYD523991:UYD523993 VHZ523991:VHZ523993 VRV523991:VRV523993 WBR523991:WBR523993 WLN523991:WLN523993 WVJ523991:WVJ523993 IX589527:IX589529 ST589527:ST589529 ACP589527:ACP589529 AML589527:AML589529 AWH589527:AWH589529 BGD589527:BGD589529 BPZ589527:BPZ589529 BZV589527:BZV589529 CJR589527:CJR589529 CTN589527:CTN589529 DDJ589527:DDJ589529 DNF589527:DNF589529 DXB589527:DXB589529 EGX589527:EGX589529 EQT589527:EQT589529 FAP589527:FAP589529 FKL589527:FKL589529 FUH589527:FUH589529 GED589527:GED589529 GNZ589527:GNZ589529 GXV589527:GXV589529 HHR589527:HHR589529 HRN589527:HRN589529 IBJ589527:IBJ589529 ILF589527:ILF589529 IVB589527:IVB589529 JEX589527:JEX589529 JOT589527:JOT589529 JYP589527:JYP589529 KIL589527:KIL589529 KSH589527:KSH589529 LCD589527:LCD589529 LLZ589527:LLZ589529 LVV589527:LVV589529 MFR589527:MFR589529 MPN589527:MPN589529 MZJ589527:MZJ589529 NJF589527:NJF589529 NTB589527:NTB589529 OCX589527:OCX589529 OMT589527:OMT589529 OWP589527:OWP589529 PGL589527:PGL589529 PQH589527:PQH589529 QAD589527:QAD589529 QJZ589527:QJZ589529 QTV589527:QTV589529 RDR589527:RDR589529 RNN589527:RNN589529 RXJ589527:RXJ589529 SHF589527:SHF589529 SRB589527:SRB589529 TAX589527:TAX589529 TKT589527:TKT589529 TUP589527:TUP589529 UEL589527:UEL589529 UOH589527:UOH589529 UYD589527:UYD589529 VHZ589527:VHZ589529 VRV589527:VRV589529 WBR589527:WBR589529 WLN589527:WLN589529 WVJ589527:WVJ589529 IX655063:IX655065 ST655063:ST655065 ACP655063:ACP655065 AML655063:AML655065 AWH655063:AWH655065 BGD655063:BGD655065 BPZ655063:BPZ655065 BZV655063:BZV655065 CJR655063:CJR655065 CTN655063:CTN655065 DDJ655063:DDJ655065 DNF655063:DNF655065 DXB655063:DXB655065 EGX655063:EGX655065 EQT655063:EQT655065 FAP655063:FAP655065 FKL655063:FKL655065 FUH655063:FUH655065 GED655063:GED655065 GNZ655063:GNZ655065 GXV655063:GXV655065 HHR655063:HHR655065 HRN655063:HRN655065 IBJ655063:IBJ655065 ILF655063:ILF655065 IVB655063:IVB655065 JEX655063:JEX655065 JOT655063:JOT655065 JYP655063:JYP655065 KIL655063:KIL655065 KSH655063:KSH655065 LCD655063:LCD655065 LLZ655063:LLZ655065 LVV655063:LVV655065 MFR655063:MFR655065 MPN655063:MPN655065 MZJ655063:MZJ655065 NJF655063:NJF655065 NTB655063:NTB655065 OCX655063:OCX655065 OMT655063:OMT655065 OWP655063:OWP655065 PGL655063:PGL655065 PQH655063:PQH655065 QAD655063:QAD655065 QJZ655063:QJZ655065 QTV655063:QTV655065 RDR655063:RDR655065 RNN655063:RNN655065 RXJ655063:RXJ655065 SHF655063:SHF655065 SRB655063:SRB655065 TAX655063:TAX655065 TKT655063:TKT655065 TUP655063:TUP655065 UEL655063:UEL655065 UOH655063:UOH655065 UYD655063:UYD655065 VHZ655063:VHZ655065 VRV655063:VRV655065 WBR655063:WBR655065 WLN655063:WLN655065 WVJ655063:WVJ655065 IX720599:IX720601 ST720599:ST720601 ACP720599:ACP720601 AML720599:AML720601 AWH720599:AWH720601 BGD720599:BGD720601 BPZ720599:BPZ720601 BZV720599:BZV720601 CJR720599:CJR720601 CTN720599:CTN720601 DDJ720599:DDJ720601 DNF720599:DNF720601 DXB720599:DXB720601 EGX720599:EGX720601 EQT720599:EQT720601 FAP720599:FAP720601 FKL720599:FKL720601 FUH720599:FUH720601 GED720599:GED720601 GNZ720599:GNZ720601 GXV720599:GXV720601 HHR720599:HHR720601 HRN720599:HRN720601 IBJ720599:IBJ720601 ILF720599:ILF720601 IVB720599:IVB720601 JEX720599:JEX720601 JOT720599:JOT720601 JYP720599:JYP720601 KIL720599:KIL720601 KSH720599:KSH720601 LCD720599:LCD720601 LLZ720599:LLZ720601 LVV720599:LVV720601 MFR720599:MFR720601 MPN720599:MPN720601 MZJ720599:MZJ720601 NJF720599:NJF720601 NTB720599:NTB720601 OCX720599:OCX720601 OMT720599:OMT720601 OWP720599:OWP720601 PGL720599:PGL720601 PQH720599:PQH720601 QAD720599:QAD720601 QJZ720599:QJZ720601 QTV720599:QTV720601 RDR720599:RDR720601 RNN720599:RNN720601 RXJ720599:RXJ720601 SHF720599:SHF720601 SRB720599:SRB720601 TAX720599:TAX720601 TKT720599:TKT720601 TUP720599:TUP720601 UEL720599:UEL720601 UOH720599:UOH720601 UYD720599:UYD720601 VHZ720599:VHZ720601 VRV720599:VRV720601 WBR720599:WBR720601 WLN720599:WLN720601 WVJ720599:WVJ720601 IX786135:IX786137 ST786135:ST786137 ACP786135:ACP786137 AML786135:AML786137 AWH786135:AWH786137 BGD786135:BGD786137 BPZ786135:BPZ786137 BZV786135:BZV786137 CJR786135:CJR786137 CTN786135:CTN786137 DDJ786135:DDJ786137 DNF786135:DNF786137 DXB786135:DXB786137 EGX786135:EGX786137 EQT786135:EQT786137 FAP786135:FAP786137 FKL786135:FKL786137 FUH786135:FUH786137 GED786135:GED786137 GNZ786135:GNZ786137 GXV786135:GXV786137 HHR786135:HHR786137 HRN786135:HRN786137 IBJ786135:IBJ786137 ILF786135:ILF786137 IVB786135:IVB786137 JEX786135:JEX786137 JOT786135:JOT786137 JYP786135:JYP786137 KIL786135:KIL786137 KSH786135:KSH786137 LCD786135:LCD786137 LLZ786135:LLZ786137 LVV786135:LVV786137 MFR786135:MFR786137 MPN786135:MPN786137 MZJ786135:MZJ786137 NJF786135:NJF786137 NTB786135:NTB786137 OCX786135:OCX786137 OMT786135:OMT786137 OWP786135:OWP786137 PGL786135:PGL786137 PQH786135:PQH786137 QAD786135:QAD786137 QJZ786135:QJZ786137 QTV786135:QTV786137 RDR786135:RDR786137 RNN786135:RNN786137 RXJ786135:RXJ786137 SHF786135:SHF786137 SRB786135:SRB786137 TAX786135:TAX786137 TKT786135:TKT786137 TUP786135:TUP786137 UEL786135:UEL786137 UOH786135:UOH786137 UYD786135:UYD786137 VHZ786135:VHZ786137 VRV786135:VRV786137 WBR786135:WBR786137 WLN786135:WLN786137 WVJ786135:WVJ786137 IX851671:IX851673 ST851671:ST851673 ACP851671:ACP851673 AML851671:AML851673 AWH851671:AWH851673 BGD851671:BGD851673 BPZ851671:BPZ851673 BZV851671:BZV851673 CJR851671:CJR851673 CTN851671:CTN851673 DDJ851671:DDJ851673 DNF851671:DNF851673 DXB851671:DXB851673 EGX851671:EGX851673 EQT851671:EQT851673 FAP851671:FAP851673 FKL851671:FKL851673 FUH851671:FUH851673 GED851671:GED851673 GNZ851671:GNZ851673 GXV851671:GXV851673 HHR851671:HHR851673 HRN851671:HRN851673 IBJ851671:IBJ851673 ILF851671:ILF851673 IVB851671:IVB851673 JEX851671:JEX851673 JOT851671:JOT851673 JYP851671:JYP851673 KIL851671:KIL851673 KSH851671:KSH851673 LCD851671:LCD851673 LLZ851671:LLZ851673 LVV851671:LVV851673 MFR851671:MFR851673 MPN851671:MPN851673 MZJ851671:MZJ851673 NJF851671:NJF851673 NTB851671:NTB851673 OCX851671:OCX851673 OMT851671:OMT851673 OWP851671:OWP851673 PGL851671:PGL851673 PQH851671:PQH851673 QAD851671:QAD851673 QJZ851671:QJZ851673 QTV851671:QTV851673 RDR851671:RDR851673 RNN851671:RNN851673 RXJ851671:RXJ851673 SHF851671:SHF851673 SRB851671:SRB851673 TAX851671:TAX851673 TKT851671:TKT851673 TUP851671:TUP851673 UEL851671:UEL851673 UOH851671:UOH851673 UYD851671:UYD851673 VHZ851671:VHZ851673 VRV851671:VRV851673 WBR851671:WBR851673 WLN851671:WLN851673 WVJ851671:WVJ851673 IX917207:IX917209 ST917207:ST917209 ACP917207:ACP917209 AML917207:AML917209 AWH917207:AWH917209 BGD917207:BGD917209 BPZ917207:BPZ917209 BZV917207:BZV917209 CJR917207:CJR917209 CTN917207:CTN917209 DDJ917207:DDJ917209 DNF917207:DNF917209 DXB917207:DXB917209 EGX917207:EGX917209 EQT917207:EQT917209 FAP917207:FAP917209 FKL917207:FKL917209 FUH917207:FUH917209 GED917207:GED917209 GNZ917207:GNZ917209 GXV917207:GXV917209 HHR917207:HHR917209 HRN917207:HRN917209 IBJ917207:IBJ917209 ILF917207:ILF917209 IVB917207:IVB917209 JEX917207:JEX917209 JOT917207:JOT917209 JYP917207:JYP917209 KIL917207:KIL917209 KSH917207:KSH917209 LCD917207:LCD917209 LLZ917207:LLZ917209 LVV917207:LVV917209 MFR917207:MFR917209 MPN917207:MPN917209 MZJ917207:MZJ917209 NJF917207:NJF917209 NTB917207:NTB917209 OCX917207:OCX917209 OMT917207:OMT917209 OWP917207:OWP917209 PGL917207:PGL917209 PQH917207:PQH917209 QAD917207:QAD917209 QJZ917207:QJZ917209 QTV917207:QTV917209 RDR917207:RDR917209 RNN917207:RNN917209 RXJ917207:RXJ917209 SHF917207:SHF917209 SRB917207:SRB917209 TAX917207:TAX917209 TKT917207:TKT917209 TUP917207:TUP917209 UEL917207:UEL917209 UOH917207:UOH917209 UYD917207:UYD917209 VHZ917207:VHZ917209 VRV917207:VRV917209 WBR917207:WBR917209 WLN917207:WLN917209 WVJ917207:WVJ917209 IX982743:IX982745 ST982743:ST982745 ACP982743:ACP982745 AML982743:AML982745 AWH982743:AWH982745 BGD982743:BGD982745 BPZ982743:BPZ982745 BZV982743:BZV982745 CJR982743:CJR982745 CTN982743:CTN982745 DDJ982743:DDJ982745 DNF982743:DNF982745 DXB982743:DXB982745 EGX982743:EGX982745 EQT982743:EQT982745 FAP982743:FAP982745 FKL982743:FKL982745 FUH982743:FUH982745 GED982743:GED982745 GNZ982743:GNZ982745 GXV982743:GXV982745 HHR982743:HHR982745 HRN982743:HRN982745 IBJ982743:IBJ982745 ILF982743:ILF982745 IVB982743:IVB982745 JEX982743:JEX982745 JOT982743:JOT982745 JYP982743:JYP982745 KIL982743:KIL982745 KSH982743:KSH982745 LCD982743:LCD982745 LLZ982743:LLZ982745 LVV982743:LVV982745 MFR982743:MFR982745 MPN982743:MPN982745 MZJ982743:MZJ982745 NJF982743:NJF982745 NTB982743:NTB982745 OCX982743:OCX982745 OMT982743:OMT982745 OWP982743:OWP982745 PGL982743:PGL982745 PQH982743:PQH982745 QAD982743:QAD982745 QJZ982743:QJZ982745 QTV982743:QTV982745 RDR982743:RDR982745 RNN982743:RNN982745 RXJ982743:RXJ982745 SHF982743:SHF982745 SRB982743:SRB982745 TAX982743:TAX982745 TKT982743:TKT982745 TUP982743:TUP982745 UEL982743:UEL982745 UOH982743:UOH982745 UYD982743:UYD982745 VHZ982743:VHZ982745 VRV982743:VRV982745 WBR982743:WBR982745 WLN982743:WLN982745 WVJ982743:WVJ982745 IV65239:IV65241 SR65239:SR65241 ACN65239:ACN65241 AMJ65239:AMJ65241 AWF65239:AWF65241 BGB65239:BGB65241 BPX65239:BPX65241 BZT65239:BZT65241 CJP65239:CJP65241 CTL65239:CTL65241 DDH65239:DDH65241 DND65239:DND65241 DWZ65239:DWZ65241 EGV65239:EGV65241 EQR65239:EQR65241 FAN65239:FAN65241 FKJ65239:FKJ65241 FUF65239:FUF65241 GEB65239:GEB65241 GNX65239:GNX65241 GXT65239:GXT65241 HHP65239:HHP65241 HRL65239:HRL65241 IBH65239:IBH65241 ILD65239:ILD65241 IUZ65239:IUZ65241 JEV65239:JEV65241 JOR65239:JOR65241 JYN65239:JYN65241 KIJ65239:KIJ65241 KSF65239:KSF65241 LCB65239:LCB65241 LLX65239:LLX65241 LVT65239:LVT65241 MFP65239:MFP65241 MPL65239:MPL65241 MZH65239:MZH65241 NJD65239:NJD65241 NSZ65239:NSZ65241 OCV65239:OCV65241 OMR65239:OMR65241 OWN65239:OWN65241 PGJ65239:PGJ65241 PQF65239:PQF65241 QAB65239:QAB65241 QJX65239:QJX65241 QTT65239:QTT65241 RDP65239:RDP65241 RNL65239:RNL65241 RXH65239:RXH65241 SHD65239:SHD65241 SQZ65239:SQZ65241 TAV65239:TAV65241 TKR65239:TKR65241 TUN65239:TUN65241 UEJ65239:UEJ65241 UOF65239:UOF65241 UYB65239:UYB65241 VHX65239:VHX65241 VRT65239:VRT65241 WBP65239:WBP65241 WLL65239:WLL65241 WVH65239:WVH65241 IV130775:IV130777 SR130775:SR130777 ACN130775:ACN130777 AMJ130775:AMJ130777 AWF130775:AWF130777 BGB130775:BGB130777 BPX130775:BPX130777 BZT130775:BZT130777 CJP130775:CJP130777 CTL130775:CTL130777 DDH130775:DDH130777 DND130775:DND130777 DWZ130775:DWZ130777 EGV130775:EGV130777 EQR130775:EQR130777 FAN130775:FAN130777 FKJ130775:FKJ130777 FUF130775:FUF130777 GEB130775:GEB130777 GNX130775:GNX130777 GXT130775:GXT130777 HHP130775:HHP130777 HRL130775:HRL130777 IBH130775:IBH130777 ILD130775:ILD130777 IUZ130775:IUZ130777 JEV130775:JEV130777 JOR130775:JOR130777 JYN130775:JYN130777 KIJ130775:KIJ130777 KSF130775:KSF130777 LCB130775:LCB130777 LLX130775:LLX130777 LVT130775:LVT130777 MFP130775:MFP130777 MPL130775:MPL130777 MZH130775:MZH130777 NJD130775:NJD130777 NSZ130775:NSZ130777 OCV130775:OCV130777 OMR130775:OMR130777 OWN130775:OWN130777 PGJ130775:PGJ130777 PQF130775:PQF130777 QAB130775:QAB130777 QJX130775:QJX130777 QTT130775:QTT130777 RDP130775:RDP130777 RNL130775:RNL130777 RXH130775:RXH130777 SHD130775:SHD130777 SQZ130775:SQZ130777 TAV130775:TAV130777 TKR130775:TKR130777 TUN130775:TUN130777 UEJ130775:UEJ130777 UOF130775:UOF130777 UYB130775:UYB130777 VHX130775:VHX130777 VRT130775:VRT130777 WBP130775:WBP130777 WLL130775:WLL130777 WVH130775:WVH130777 IV196311:IV196313 SR196311:SR196313 ACN196311:ACN196313 AMJ196311:AMJ196313 AWF196311:AWF196313 BGB196311:BGB196313 BPX196311:BPX196313 BZT196311:BZT196313 CJP196311:CJP196313 CTL196311:CTL196313 DDH196311:DDH196313 DND196311:DND196313 DWZ196311:DWZ196313 EGV196311:EGV196313 EQR196311:EQR196313 FAN196311:FAN196313 FKJ196311:FKJ196313 FUF196311:FUF196313 GEB196311:GEB196313 GNX196311:GNX196313 GXT196311:GXT196313 HHP196311:HHP196313 HRL196311:HRL196313 IBH196311:IBH196313 ILD196311:ILD196313 IUZ196311:IUZ196313 JEV196311:JEV196313 JOR196311:JOR196313 JYN196311:JYN196313 KIJ196311:KIJ196313 KSF196311:KSF196313 LCB196311:LCB196313 LLX196311:LLX196313 LVT196311:LVT196313 MFP196311:MFP196313 MPL196311:MPL196313 MZH196311:MZH196313 NJD196311:NJD196313 NSZ196311:NSZ196313 OCV196311:OCV196313 OMR196311:OMR196313 OWN196311:OWN196313 PGJ196311:PGJ196313 PQF196311:PQF196313 QAB196311:QAB196313 QJX196311:QJX196313 QTT196311:QTT196313 RDP196311:RDP196313 RNL196311:RNL196313 RXH196311:RXH196313 SHD196311:SHD196313 SQZ196311:SQZ196313 TAV196311:TAV196313 TKR196311:TKR196313 TUN196311:TUN196313 UEJ196311:UEJ196313 UOF196311:UOF196313 UYB196311:UYB196313 VHX196311:VHX196313 VRT196311:VRT196313 WBP196311:WBP196313 WLL196311:WLL196313 WVH196311:WVH196313 IV261847:IV261849 SR261847:SR261849 ACN261847:ACN261849 AMJ261847:AMJ261849 AWF261847:AWF261849 BGB261847:BGB261849 BPX261847:BPX261849 BZT261847:BZT261849 CJP261847:CJP261849 CTL261847:CTL261849 DDH261847:DDH261849 DND261847:DND261849 DWZ261847:DWZ261849 EGV261847:EGV261849 EQR261847:EQR261849 FAN261847:FAN261849 FKJ261847:FKJ261849 FUF261847:FUF261849 GEB261847:GEB261849 GNX261847:GNX261849 GXT261847:GXT261849 HHP261847:HHP261849 HRL261847:HRL261849 IBH261847:IBH261849 ILD261847:ILD261849 IUZ261847:IUZ261849 JEV261847:JEV261849 JOR261847:JOR261849 JYN261847:JYN261849 KIJ261847:KIJ261849 KSF261847:KSF261849 LCB261847:LCB261849 LLX261847:LLX261849 LVT261847:LVT261849 MFP261847:MFP261849 MPL261847:MPL261849 MZH261847:MZH261849 NJD261847:NJD261849 NSZ261847:NSZ261849 OCV261847:OCV261849 OMR261847:OMR261849 OWN261847:OWN261849 PGJ261847:PGJ261849 PQF261847:PQF261849 QAB261847:QAB261849 QJX261847:QJX261849 QTT261847:QTT261849 RDP261847:RDP261849 RNL261847:RNL261849 RXH261847:RXH261849 SHD261847:SHD261849 SQZ261847:SQZ261849 TAV261847:TAV261849 TKR261847:TKR261849 TUN261847:TUN261849 UEJ261847:UEJ261849 UOF261847:UOF261849 UYB261847:UYB261849 VHX261847:VHX261849 VRT261847:VRT261849 WBP261847:WBP261849 WLL261847:WLL261849 WVH261847:WVH261849 IV327383:IV327385 SR327383:SR327385 ACN327383:ACN327385 AMJ327383:AMJ327385 AWF327383:AWF327385 BGB327383:BGB327385 BPX327383:BPX327385 BZT327383:BZT327385 CJP327383:CJP327385 CTL327383:CTL327385 DDH327383:DDH327385 DND327383:DND327385 DWZ327383:DWZ327385 EGV327383:EGV327385 EQR327383:EQR327385 FAN327383:FAN327385 FKJ327383:FKJ327385 FUF327383:FUF327385 GEB327383:GEB327385 GNX327383:GNX327385 GXT327383:GXT327385 HHP327383:HHP327385 HRL327383:HRL327385 IBH327383:IBH327385 ILD327383:ILD327385 IUZ327383:IUZ327385 JEV327383:JEV327385 JOR327383:JOR327385 JYN327383:JYN327385 KIJ327383:KIJ327385 KSF327383:KSF327385 LCB327383:LCB327385 LLX327383:LLX327385 LVT327383:LVT327385 MFP327383:MFP327385 MPL327383:MPL327385 MZH327383:MZH327385 NJD327383:NJD327385 NSZ327383:NSZ327385 OCV327383:OCV327385 OMR327383:OMR327385 OWN327383:OWN327385 PGJ327383:PGJ327385 PQF327383:PQF327385 QAB327383:QAB327385 QJX327383:QJX327385 QTT327383:QTT327385 RDP327383:RDP327385 RNL327383:RNL327385 RXH327383:RXH327385 SHD327383:SHD327385 SQZ327383:SQZ327385 TAV327383:TAV327385 TKR327383:TKR327385 TUN327383:TUN327385 UEJ327383:UEJ327385 UOF327383:UOF327385 UYB327383:UYB327385 VHX327383:VHX327385 VRT327383:VRT327385 WBP327383:WBP327385 WLL327383:WLL327385 WVH327383:WVH327385 IV392919:IV392921 SR392919:SR392921 ACN392919:ACN392921 AMJ392919:AMJ392921 AWF392919:AWF392921 BGB392919:BGB392921 BPX392919:BPX392921 BZT392919:BZT392921 CJP392919:CJP392921 CTL392919:CTL392921 DDH392919:DDH392921 DND392919:DND392921 DWZ392919:DWZ392921 EGV392919:EGV392921 EQR392919:EQR392921 FAN392919:FAN392921 FKJ392919:FKJ392921 FUF392919:FUF392921 GEB392919:GEB392921 GNX392919:GNX392921 GXT392919:GXT392921 HHP392919:HHP392921 HRL392919:HRL392921 IBH392919:IBH392921 ILD392919:ILD392921 IUZ392919:IUZ392921 JEV392919:JEV392921 JOR392919:JOR392921 JYN392919:JYN392921 KIJ392919:KIJ392921 KSF392919:KSF392921 LCB392919:LCB392921 LLX392919:LLX392921 LVT392919:LVT392921 MFP392919:MFP392921 MPL392919:MPL392921 MZH392919:MZH392921 NJD392919:NJD392921 NSZ392919:NSZ392921 OCV392919:OCV392921 OMR392919:OMR392921 OWN392919:OWN392921 PGJ392919:PGJ392921 PQF392919:PQF392921 QAB392919:QAB392921 QJX392919:QJX392921 QTT392919:QTT392921 RDP392919:RDP392921 RNL392919:RNL392921 RXH392919:RXH392921 SHD392919:SHD392921 SQZ392919:SQZ392921 TAV392919:TAV392921 TKR392919:TKR392921 TUN392919:TUN392921 UEJ392919:UEJ392921 UOF392919:UOF392921 UYB392919:UYB392921 VHX392919:VHX392921 VRT392919:VRT392921 WBP392919:WBP392921 WLL392919:WLL392921 WVH392919:WVH392921 IV458455:IV458457 SR458455:SR458457 ACN458455:ACN458457 AMJ458455:AMJ458457 AWF458455:AWF458457 BGB458455:BGB458457 BPX458455:BPX458457 BZT458455:BZT458457 CJP458455:CJP458457 CTL458455:CTL458457 DDH458455:DDH458457 DND458455:DND458457 DWZ458455:DWZ458457 EGV458455:EGV458457 EQR458455:EQR458457 FAN458455:FAN458457 FKJ458455:FKJ458457 FUF458455:FUF458457 GEB458455:GEB458457 GNX458455:GNX458457 GXT458455:GXT458457 HHP458455:HHP458457 HRL458455:HRL458457 IBH458455:IBH458457 ILD458455:ILD458457 IUZ458455:IUZ458457 JEV458455:JEV458457 JOR458455:JOR458457 JYN458455:JYN458457 KIJ458455:KIJ458457 KSF458455:KSF458457 LCB458455:LCB458457 LLX458455:LLX458457 LVT458455:LVT458457 MFP458455:MFP458457 MPL458455:MPL458457 MZH458455:MZH458457 NJD458455:NJD458457 NSZ458455:NSZ458457 OCV458455:OCV458457 OMR458455:OMR458457 OWN458455:OWN458457 PGJ458455:PGJ458457 PQF458455:PQF458457 QAB458455:QAB458457 QJX458455:QJX458457 QTT458455:QTT458457 RDP458455:RDP458457 RNL458455:RNL458457 RXH458455:RXH458457 SHD458455:SHD458457 SQZ458455:SQZ458457 TAV458455:TAV458457 TKR458455:TKR458457 TUN458455:TUN458457 UEJ458455:UEJ458457 UOF458455:UOF458457 UYB458455:UYB458457 VHX458455:VHX458457 VRT458455:VRT458457 WBP458455:WBP458457 WLL458455:WLL458457 WVH458455:WVH458457 IV523991:IV523993 SR523991:SR523993 ACN523991:ACN523993 AMJ523991:AMJ523993 AWF523991:AWF523993 BGB523991:BGB523993 BPX523991:BPX523993 BZT523991:BZT523993 CJP523991:CJP523993 CTL523991:CTL523993 DDH523991:DDH523993 DND523991:DND523993 DWZ523991:DWZ523993 EGV523991:EGV523993 EQR523991:EQR523993 FAN523991:FAN523993 FKJ523991:FKJ523993 FUF523991:FUF523993 GEB523991:GEB523993 GNX523991:GNX523993 GXT523991:GXT523993 HHP523991:HHP523993 HRL523991:HRL523993 IBH523991:IBH523993 ILD523991:ILD523993 IUZ523991:IUZ523993 JEV523991:JEV523993 JOR523991:JOR523993 JYN523991:JYN523993 KIJ523991:KIJ523993 KSF523991:KSF523993 LCB523991:LCB523993 LLX523991:LLX523993 LVT523991:LVT523993 MFP523991:MFP523993 MPL523991:MPL523993 MZH523991:MZH523993 NJD523991:NJD523993 NSZ523991:NSZ523993 OCV523991:OCV523993 OMR523991:OMR523993 OWN523991:OWN523993 PGJ523991:PGJ523993 PQF523991:PQF523993 QAB523991:QAB523993 QJX523991:QJX523993 QTT523991:QTT523993 RDP523991:RDP523993 RNL523991:RNL523993 RXH523991:RXH523993 SHD523991:SHD523993 SQZ523991:SQZ523993 TAV523991:TAV523993 TKR523991:TKR523993 TUN523991:TUN523993 UEJ523991:UEJ523993 UOF523991:UOF523993 UYB523991:UYB523993 VHX523991:VHX523993 VRT523991:VRT523993 WBP523991:WBP523993 WLL523991:WLL523993 WVH523991:WVH523993 IV589527:IV589529 SR589527:SR589529 ACN589527:ACN589529 AMJ589527:AMJ589529 AWF589527:AWF589529 BGB589527:BGB589529 BPX589527:BPX589529 BZT589527:BZT589529 CJP589527:CJP589529 CTL589527:CTL589529 DDH589527:DDH589529 DND589527:DND589529 DWZ589527:DWZ589529 EGV589527:EGV589529 EQR589527:EQR589529 FAN589527:FAN589529 FKJ589527:FKJ589529 FUF589527:FUF589529 GEB589527:GEB589529 GNX589527:GNX589529 GXT589527:GXT589529 HHP589527:HHP589529 HRL589527:HRL589529 IBH589527:IBH589529 ILD589527:ILD589529 IUZ589527:IUZ589529 JEV589527:JEV589529 JOR589527:JOR589529 JYN589527:JYN589529 KIJ589527:KIJ589529 KSF589527:KSF589529 LCB589527:LCB589529 LLX589527:LLX589529 LVT589527:LVT589529 MFP589527:MFP589529 MPL589527:MPL589529 MZH589527:MZH589529 NJD589527:NJD589529 NSZ589527:NSZ589529 OCV589527:OCV589529 OMR589527:OMR589529 OWN589527:OWN589529 PGJ589527:PGJ589529 PQF589527:PQF589529 QAB589527:QAB589529 QJX589527:QJX589529 QTT589527:QTT589529 RDP589527:RDP589529 RNL589527:RNL589529 RXH589527:RXH589529 SHD589527:SHD589529 SQZ589527:SQZ589529 TAV589527:TAV589529 TKR589527:TKR589529 TUN589527:TUN589529 UEJ589527:UEJ589529 UOF589527:UOF589529 UYB589527:UYB589529 VHX589527:VHX589529 VRT589527:VRT589529 WBP589527:WBP589529 WLL589527:WLL589529 WVH589527:WVH589529 IV655063:IV655065 SR655063:SR655065 ACN655063:ACN655065 AMJ655063:AMJ655065 AWF655063:AWF655065 BGB655063:BGB655065 BPX655063:BPX655065 BZT655063:BZT655065 CJP655063:CJP655065 CTL655063:CTL655065 DDH655063:DDH655065 DND655063:DND655065 DWZ655063:DWZ655065 EGV655063:EGV655065 EQR655063:EQR655065 FAN655063:FAN655065 FKJ655063:FKJ655065 FUF655063:FUF655065 GEB655063:GEB655065 GNX655063:GNX655065 GXT655063:GXT655065 HHP655063:HHP655065 HRL655063:HRL655065 IBH655063:IBH655065 ILD655063:ILD655065 IUZ655063:IUZ655065 JEV655063:JEV655065 JOR655063:JOR655065 JYN655063:JYN655065 KIJ655063:KIJ655065 KSF655063:KSF655065 LCB655063:LCB655065 LLX655063:LLX655065 LVT655063:LVT655065 MFP655063:MFP655065 MPL655063:MPL655065 MZH655063:MZH655065 NJD655063:NJD655065 NSZ655063:NSZ655065 OCV655063:OCV655065 OMR655063:OMR655065 OWN655063:OWN655065 PGJ655063:PGJ655065 PQF655063:PQF655065 QAB655063:QAB655065 QJX655063:QJX655065 QTT655063:QTT655065 RDP655063:RDP655065 RNL655063:RNL655065 RXH655063:RXH655065 SHD655063:SHD655065 SQZ655063:SQZ655065 TAV655063:TAV655065 TKR655063:TKR655065 TUN655063:TUN655065 UEJ655063:UEJ655065 UOF655063:UOF655065 UYB655063:UYB655065 VHX655063:VHX655065 VRT655063:VRT655065 WBP655063:WBP655065 WLL655063:WLL655065 WVH655063:WVH655065 IV720599:IV720601 SR720599:SR720601 ACN720599:ACN720601 AMJ720599:AMJ720601 AWF720599:AWF720601 BGB720599:BGB720601 BPX720599:BPX720601 BZT720599:BZT720601 CJP720599:CJP720601 CTL720599:CTL720601 DDH720599:DDH720601 DND720599:DND720601 DWZ720599:DWZ720601 EGV720599:EGV720601 EQR720599:EQR720601 FAN720599:FAN720601 FKJ720599:FKJ720601 FUF720599:FUF720601 GEB720599:GEB720601 GNX720599:GNX720601 GXT720599:GXT720601 HHP720599:HHP720601 HRL720599:HRL720601 IBH720599:IBH720601 ILD720599:ILD720601 IUZ720599:IUZ720601 JEV720599:JEV720601 JOR720599:JOR720601 JYN720599:JYN720601 KIJ720599:KIJ720601 KSF720599:KSF720601 LCB720599:LCB720601 LLX720599:LLX720601 LVT720599:LVT720601 MFP720599:MFP720601 MPL720599:MPL720601 MZH720599:MZH720601 NJD720599:NJD720601 NSZ720599:NSZ720601 OCV720599:OCV720601 OMR720599:OMR720601 OWN720599:OWN720601 PGJ720599:PGJ720601 PQF720599:PQF720601 QAB720599:QAB720601 QJX720599:QJX720601 QTT720599:QTT720601 RDP720599:RDP720601 RNL720599:RNL720601 RXH720599:RXH720601 SHD720599:SHD720601 SQZ720599:SQZ720601 TAV720599:TAV720601 TKR720599:TKR720601 TUN720599:TUN720601 UEJ720599:UEJ720601 UOF720599:UOF720601 UYB720599:UYB720601 VHX720599:VHX720601 VRT720599:VRT720601 WBP720599:WBP720601 WLL720599:WLL720601 WVH720599:WVH720601 IV786135:IV786137 SR786135:SR786137 ACN786135:ACN786137 AMJ786135:AMJ786137 AWF786135:AWF786137 BGB786135:BGB786137 BPX786135:BPX786137 BZT786135:BZT786137 CJP786135:CJP786137 CTL786135:CTL786137 DDH786135:DDH786137 DND786135:DND786137 DWZ786135:DWZ786137 EGV786135:EGV786137 EQR786135:EQR786137 FAN786135:FAN786137 FKJ786135:FKJ786137 FUF786135:FUF786137 GEB786135:GEB786137 GNX786135:GNX786137 GXT786135:GXT786137 HHP786135:HHP786137 HRL786135:HRL786137 IBH786135:IBH786137 ILD786135:ILD786137 IUZ786135:IUZ786137 JEV786135:JEV786137 JOR786135:JOR786137 JYN786135:JYN786137 KIJ786135:KIJ786137 KSF786135:KSF786137 LCB786135:LCB786137 LLX786135:LLX786137 LVT786135:LVT786137 MFP786135:MFP786137 MPL786135:MPL786137 MZH786135:MZH786137 NJD786135:NJD786137 NSZ786135:NSZ786137 OCV786135:OCV786137 OMR786135:OMR786137 OWN786135:OWN786137 PGJ786135:PGJ786137 PQF786135:PQF786137 QAB786135:QAB786137 QJX786135:QJX786137 QTT786135:QTT786137 RDP786135:RDP786137 RNL786135:RNL786137 RXH786135:RXH786137 SHD786135:SHD786137 SQZ786135:SQZ786137 TAV786135:TAV786137 TKR786135:TKR786137 TUN786135:TUN786137 UEJ786135:UEJ786137 UOF786135:UOF786137 UYB786135:UYB786137 VHX786135:VHX786137 VRT786135:VRT786137 WBP786135:WBP786137 WLL786135:WLL786137 WVH786135:WVH786137 IV851671:IV851673 SR851671:SR851673 ACN851671:ACN851673 AMJ851671:AMJ851673 AWF851671:AWF851673 BGB851671:BGB851673 BPX851671:BPX851673 BZT851671:BZT851673 CJP851671:CJP851673 CTL851671:CTL851673 DDH851671:DDH851673 DND851671:DND851673 DWZ851671:DWZ851673 EGV851671:EGV851673 EQR851671:EQR851673 FAN851671:FAN851673 FKJ851671:FKJ851673 FUF851671:FUF851673 GEB851671:GEB851673 GNX851671:GNX851673 GXT851671:GXT851673 HHP851671:HHP851673 HRL851671:HRL851673 IBH851671:IBH851673 ILD851671:ILD851673 IUZ851671:IUZ851673 JEV851671:JEV851673 JOR851671:JOR851673 JYN851671:JYN851673 KIJ851671:KIJ851673 KSF851671:KSF851673 LCB851671:LCB851673 LLX851671:LLX851673 LVT851671:LVT851673 MFP851671:MFP851673 MPL851671:MPL851673 MZH851671:MZH851673 NJD851671:NJD851673 NSZ851671:NSZ851673 OCV851671:OCV851673 OMR851671:OMR851673 OWN851671:OWN851673 PGJ851671:PGJ851673 PQF851671:PQF851673 QAB851671:QAB851673 QJX851671:QJX851673 QTT851671:QTT851673 RDP851671:RDP851673 RNL851671:RNL851673 RXH851671:RXH851673 SHD851671:SHD851673 SQZ851671:SQZ851673 TAV851671:TAV851673 TKR851671:TKR851673 TUN851671:TUN851673 UEJ851671:UEJ851673 UOF851671:UOF851673 UYB851671:UYB851673 VHX851671:VHX851673 VRT851671:VRT851673 WBP851671:WBP851673 WLL851671:WLL851673 WVH851671:WVH851673 IV917207:IV917209 SR917207:SR917209 ACN917207:ACN917209 AMJ917207:AMJ917209 AWF917207:AWF917209 BGB917207:BGB917209 BPX917207:BPX917209 BZT917207:BZT917209 CJP917207:CJP917209 CTL917207:CTL917209 DDH917207:DDH917209 DND917207:DND917209 DWZ917207:DWZ917209 EGV917207:EGV917209 EQR917207:EQR917209 FAN917207:FAN917209 FKJ917207:FKJ917209 FUF917207:FUF917209 GEB917207:GEB917209 GNX917207:GNX917209 GXT917207:GXT917209 HHP917207:HHP917209 HRL917207:HRL917209 IBH917207:IBH917209 ILD917207:ILD917209 IUZ917207:IUZ917209 JEV917207:JEV917209 JOR917207:JOR917209 JYN917207:JYN917209 KIJ917207:KIJ917209 KSF917207:KSF917209 LCB917207:LCB917209 LLX917207:LLX917209 LVT917207:LVT917209 MFP917207:MFP917209 MPL917207:MPL917209 MZH917207:MZH917209 NJD917207:NJD917209 NSZ917207:NSZ917209 OCV917207:OCV917209 OMR917207:OMR917209 OWN917207:OWN917209 PGJ917207:PGJ917209 PQF917207:PQF917209 QAB917207:QAB917209 QJX917207:QJX917209 QTT917207:QTT917209 RDP917207:RDP917209 RNL917207:RNL917209 RXH917207:RXH917209 SHD917207:SHD917209 SQZ917207:SQZ917209 TAV917207:TAV917209 TKR917207:TKR917209 TUN917207:TUN917209 UEJ917207:UEJ917209 UOF917207:UOF917209 UYB917207:UYB917209 VHX917207:VHX917209 VRT917207:VRT917209 WBP917207:WBP917209 WLL917207:WLL917209 WVH917207:WVH917209 IV982743:IV982745 SR982743:SR982745 ACN982743:ACN982745 AMJ982743:AMJ982745 AWF982743:AWF982745 BGB982743:BGB982745 BPX982743:BPX982745 BZT982743:BZT982745 CJP982743:CJP982745 CTL982743:CTL982745 DDH982743:DDH982745 DND982743:DND982745 DWZ982743:DWZ982745 EGV982743:EGV982745 EQR982743:EQR982745 FAN982743:FAN982745 FKJ982743:FKJ982745 FUF982743:FUF982745 GEB982743:GEB982745 GNX982743:GNX982745 GXT982743:GXT982745 HHP982743:HHP982745 HRL982743:HRL982745 IBH982743:IBH982745 ILD982743:ILD982745 IUZ982743:IUZ982745 JEV982743:JEV982745 JOR982743:JOR982745 JYN982743:JYN982745 KIJ982743:KIJ982745 KSF982743:KSF982745 LCB982743:LCB982745 LLX982743:LLX982745 LVT982743:LVT982745 MFP982743:MFP982745 MPL982743:MPL982745 MZH982743:MZH982745 NJD982743:NJD982745 NSZ982743:NSZ982745 OCV982743:OCV982745 OMR982743:OMR982745 OWN982743:OWN982745 PGJ982743:PGJ982745 PQF982743:PQF982745 QAB982743:QAB982745 QJX982743:QJX982745 QTT982743:QTT982745 RDP982743:RDP982745 RNL982743:RNL982745 RXH982743:RXH982745 SHD982743:SHD982745 SQZ982743:SQZ982745 TAV982743:TAV982745 TKR982743:TKR982745 TUN982743:TUN982745 UEJ982743:UEJ982745 UOF982743:UOF982745 UYB982743:UYB982745 VHX982743:VHX982745 VRT982743:VRT982745 WBP982743:WBP982745 WLL982743:WLL982745 WVH982743:WVH982745 IT65239:IT65241 SP65239:SP65241 ACL65239:ACL65241 AMH65239:AMH65241 AWD65239:AWD65241 BFZ65239:BFZ65241 BPV65239:BPV65241 BZR65239:BZR65241 CJN65239:CJN65241 CTJ65239:CTJ65241 DDF65239:DDF65241 DNB65239:DNB65241 DWX65239:DWX65241 EGT65239:EGT65241 EQP65239:EQP65241 FAL65239:FAL65241 FKH65239:FKH65241 FUD65239:FUD65241 GDZ65239:GDZ65241 GNV65239:GNV65241 GXR65239:GXR65241 HHN65239:HHN65241 HRJ65239:HRJ65241 IBF65239:IBF65241 ILB65239:ILB65241 IUX65239:IUX65241 JET65239:JET65241 JOP65239:JOP65241 JYL65239:JYL65241 KIH65239:KIH65241 KSD65239:KSD65241 LBZ65239:LBZ65241 LLV65239:LLV65241 LVR65239:LVR65241 MFN65239:MFN65241 MPJ65239:MPJ65241 MZF65239:MZF65241 NJB65239:NJB65241 NSX65239:NSX65241 OCT65239:OCT65241 OMP65239:OMP65241 OWL65239:OWL65241 PGH65239:PGH65241 PQD65239:PQD65241 PZZ65239:PZZ65241 QJV65239:QJV65241 QTR65239:QTR65241 RDN65239:RDN65241 RNJ65239:RNJ65241 RXF65239:RXF65241 SHB65239:SHB65241 SQX65239:SQX65241 TAT65239:TAT65241 TKP65239:TKP65241 TUL65239:TUL65241 UEH65239:UEH65241 UOD65239:UOD65241 UXZ65239:UXZ65241 VHV65239:VHV65241 VRR65239:VRR65241 WBN65239:WBN65241 WLJ65239:WLJ65241 WVF65239:WVF65241 IT130775:IT130777 SP130775:SP130777 ACL130775:ACL130777 AMH130775:AMH130777 AWD130775:AWD130777 BFZ130775:BFZ130777 BPV130775:BPV130777 BZR130775:BZR130777 CJN130775:CJN130777 CTJ130775:CTJ130777 DDF130775:DDF130777 DNB130775:DNB130777 DWX130775:DWX130777 EGT130775:EGT130777 EQP130775:EQP130777 FAL130775:FAL130777 FKH130775:FKH130777 FUD130775:FUD130777 GDZ130775:GDZ130777 GNV130775:GNV130777 GXR130775:GXR130777 HHN130775:HHN130777 HRJ130775:HRJ130777 IBF130775:IBF130777 ILB130775:ILB130777 IUX130775:IUX130777 JET130775:JET130777 JOP130775:JOP130777 JYL130775:JYL130777 KIH130775:KIH130777 KSD130775:KSD130777 LBZ130775:LBZ130777 LLV130775:LLV130777 LVR130775:LVR130777 MFN130775:MFN130777 MPJ130775:MPJ130777 MZF130775:MZF130777 NJB130775:NJB130777 NSX130775:NSX130777 OCT130775:OCT130777 OMP130775:OMP130777 OWL130775:OWL130777 PGH130775:PGH130777 PQD130775:PQD130777 PZZ130775:PZZ130777 QJV130775:QJV130777 QTR130775:QTR130777 RDN130775:RDN130777 RNJ130775:RNJ130777 RXF130775:RXF130777 SHB130775:SHB130777 SQX130775:SQX130777 TAT130775:TAT130777 TKP130775:TKP130777 TUL130775:TUL130777 UEH130775:UEH130777 UOD130775:UOD130777 UXZ130775:UXZ130777 VHV130775:VHV130777 VRR130775:VRR130777 WBN130775:WBN130777 WLJ130775:WLJ130777 WVF130775:WVF130777 IT196311:IT196313 SP196311:SP196313 ACL196311:ACL196313 AMH196311:AMH196313 AWD196311:AWD196313 BFZ196311:BFZ196313 BPV196311:BPV196313 BZR196311:BZR196313 CJN196311:CJN196313 CTJ196311:CTJ196313 DDF196311:DDF196313 DNB196311:DNB196313 DWX196311:DWX196313 EGT196311:EGT196313 EQP196311:EQP196313 FAL196311:FAL196313 FKH196311:FKH196313 FUD196311:FUD196313 GDZ196311:GDZ196313 GNV196311:GNV196313 GXR196311:GXR196313 HHN196311:HHN196313 HRJ196311:HRJ196313 IBF196311:IBF196313 ILB196311:ILB196313 IUX196311:IUX196313 JET196311:JET196313 JOP196311:JOP196313 JYL196311:JYL196313 KIH196311:KIH196313 KSD196311:KSD196313 LBZ196311:LBZ196313 LLV196311:LLV196313 LVR196311:LVR196313 MFN196311:MFN196313 MPJ196311:MPJ196313 MZF196311:MZF196313 NJB196311:NJB196313 NSX196311:NSX196313 OCT196311:OCT196313 OMP196311:OMP196313 OWL196311:OWL196313 PGH196311:PGH196313 PQD196311:PQD196313 PZZ196311:PZZ196313 QJV196311:QJV196313 QTR196311:QTR196313 RDN196311:RDN196313 RNJ196311:RNJ196313 RXF196311:RXF196313 SHB196311:SHB196313 SQX196311:SQX196313 TAT196311:TAT196313 TKP196311:TKP196313 TUL196311:TUL196313 UEH196311:UEH196313 UOD196311:UOD196313 UXZ196311:UXZ196313 VHV196311:VHV196313 VRR196311:VRR196313 WBN196311:WBN196313 WLJ196311:WLJ196313 WVF196311:WVF196313 IT261847:IT261849 SP261847:SP261849 ACL261847:ACL261849 AMH261847:AMH261849 AWD261847:AWD261849 BFZ261847:BFZ261849 BPV261847:BPV261849 BZR261847:BZR261849 CJN261847:CJN261849 CTJ261847:CTJ261849 DDF261847:DDF261849 DNB261847:DNB261849 DWX261847:DWX261849 EGT261847:EGT261849 EQP261847:EQP261849 FAL261847:FAL261849 FKH261847:FKH261849 FUD261847:FUD261849 GDZ261847:GDZ261849 GNV261847:GNV261849 GXR261847:GXR261849 HHN261847:HHN261849 HRJ261847:HRJ261849 IBF261847:IBF261849 ILB261847:ILB261849 IUX261847:IUX261849 JET261847:JET261849 JOP261847:JOP261849 JYL261847:JYL261849 KIH261847:KIH261849 KSD261847:KSD261849 LBZ261847:LBZ261849 LLV261847:LLV261849 LVR261847:LVR261849 MFN261847:MFN261849 MPJ261847:MPJ261849 MZF261847:MZF261849 NJB261847:NJB261849 NSX261847:NSX261849 OCT261847:OCT261849 OMP261847:OMP261849 OWL261847:OWL261849 PGH261847:PGH261849 PQD261847:PQD261849 PZZ261847:PZZ261849 QJV261847:QJV261849 QTR261847:QTR261849 RDN261847:RDN261849 RNJ261847:RNJ261849 RXF261847:RXF261849 SHB261847:SHB261849 SQX261847:SQX261849 TAT261847:TAT261849 TKP261847:TKP261849 TUL261847:TUL261849 UEH261847:UEH261849 UOD261847:UOD261849 UXZ261847:UXZ261849 VHV261847:VHV261849 VRR261847:VRR261849 WBN261847:WBN261849 WLJ261847:WLJ261849 WVF261847:WVF261849 IT327383:IT327385 SP327383:SP327385 ACL327383:ACL327385 AMH327383:AMH327385 AWD327383:AWD327385 BFZ327383:BFZ327385 BPV327383:BPV327385 BZR327383:BZR327385 CJN327383:CJN327385 CTJ327383:CTJ327385 DDF327383:DDF327385 DNB327383:DNB327385 DWX327383:DWX327385 EGT327383:EGT327385 EQP327383:EQP327385 FAL327383:FAL327385 FKH327383:FKH327385 FUD327383:FUD327385 GDZ327383:GDZ327385 GNV327383:GNV327385 GXR327383:GXR327385 HHN327383:HHN327385 HRJ327383:HRJ327385 IBF327383:IBF327385 ILB327383:ILB327385 IUX327383:IUX327385 JET327383:JET327385 JOP327383:JOP327385 JYL327383:JYL327385 KIH327383:KIH327385 KSD327383:KSD327385 LBZ327383:LBZ327385 LLV327383:LLV327385 LVR327383:LVR327385 MFN327383:MFN327385 MPJ327383:MPJ327385 MZF327383:MZF327385 NJB327383:NJB327385 NSX327383:NSX327385 OCT327383:OCT327385 OMP327383:OMP327385 OWL327383:OWL327385 PGH327383:PGH327385 PQD327383:PQD327385 PZZ327383:PZZ327385 QJV327383:QJV327385 QTR327383:QTR327385 RDN327383:RDN327385 RNJ327383:RNJ327385 RXF327383:RXF327385 SHB327383:SHB327385 SQX327383:SQX327385 TAT327383:TAT327385 TKP327383:TKP327385 TUL327383:TUL327385 UEH327383:UEH327385 UOD327383:UOD327385 UXZ327383:UXZ327385 VHV327383:VHV327385 VRR327383:VRR327385 WBN327383:WBN327385 WLJ327383:WLJ327385 WVF327383:WVF327385 IT392919:IT392921 SP392919:SP392921 ACL392919:ACL392921 AMH392919:AMH392921 AWD392919:AWD392921 BFZ392919:BFZ392921 BPV392919:BPV392921 BZR392919:BZR392921 CJN392919:CJN392921 CTJ392919:CTJ392921 DDF392919:DDF392921 DNB392919:DNB392921 DWX392919:DWX392921 EGT392919:EGT392921 EQP392919:EQP392921 FAL392919:FAL392921 FKH392919:FKH392921 FUD392919:FUD392921 GDZ392919:GDZ392921 GNV392919:GNV392921 GXR392919:GXR392921 HHN392919:HHN392921 HRJ392919:HRJ392921 IBF392919:IBF392921 ILB392919:ILB392921 IUX392919:IUX392921 JET392919:JET392921 JOP392919:JOP392921 JYL392919:JYL392921 KIH392919:KIH392921 KSD392919:KSD392921 LBZ392919:LBZ392921 LLV392919:LLV392921 LVR392919:LVR392921 MFN392919:MFN392921 MPJ392919:MPJ392921 MZF392919:MZF392921 NJB392919:NJB392921 NSX392919:NSX392921 OCT392919:OCT392921 OMP392919:OMP392921 OWL392919:OWL392921 PGH392919:PGH392921 PQD392919:PQD392921 PZZ392919:PZZ392921 QJV392919:QJV392921 QTR392919:QTR392921 RDN392919:RDN392921 RNJ392919:RNJ392921 RXF392919:RXF392921 SHB392919:SHB392921 SQX392919:SQX392921 TAT392919:TAT392921 TKP392919:TKP392921 TUL392919:TUL392921 UEH392919:UEH392921 UOD392919:UOD392921 UXZ392919:UXZ392921 VHV392919:VHV392921 VRR392919:VRR392921 WBN392919:WBN392921 WLJ392919:WLJ392921 WVF392919:WVF392921 IT458455:IT458457 SP458455:SP458457 ACL458455:ACL458457 AMH458455:AMH458457 AWD458455:AWD458457 BFZ458455:BFZ458457 BPV458455:BPV458457 BZR458455:BZR458457 CJN458455:CJN458457 CTJ458455:CTJ458457 DDF458455:DDF458457 DNB458455:DNB458457 DWX458455:DWX458457 EGT458455:EGT458457 EQP458455:EQP458457 FAL458455:FAL458457 FKH458455:FKH458457 FUD458455:FUD458457 GDZ458455:GDZ458457 GNV458455:GNV458457 GXR458455:GXR458457 HHN458455:HHN458457 HRJ458455:HRJ458457 IBF458455:IBF458457 ILB458455:ILB458457 IUX458455:IUX458457 JET458455:JET458457 JOP458455:JOP458457 JYL458455:JYL458457 KIH458455:KIH458457 KSD458455:KSD458457 LBZ458455:LBZ458457 LLV458455:LLV458457 LVR458455:LVR458457 MFN458455:MFN458457 MPJ458455:MPJ458457 MZF458455:MZF458457 NJB458455:NJB458457 NSX458455:NSX458457 OCT458455:OCT458457 OMP458455:OMP458457 OWL458455:OWL458457 PGH458455:PGH458457 PQD458455:PQD458457 PZZ458455:PZZ458457 QJV458455:QJV458457 QTR458455:QTR458457 RDN458455:RDN458457 RNJ458455:RNJ458457 RXF458455:RXF458457 SHB458455:SHB458457 SQX458455:SQX458457 TAT458455:TAT458457 TKP458455:TKP458457 TUL458455:TUL458457 UEH458455:UEH458457 UOD458455:UOD458457 UXZ458455:UXZ458457 VHV458455:VHV458457 VRR458455:VRR458457 WBN458455:WBN458457 WLJ458455:WLJ458457 WVF458455:WVF458457 IT523991:IT523993 SP523991:SP523993 ACL523991:ACL523993 AMH523991:AMH523993 AWD523991:AWD523993 BFZ523991:BFZ523993 BPV523991:BPV523993 BZR523991:BZR523993 CJN523991:CJN523993 CTJ523991:CTJ523993 DDF523991:DDF523993 DNB523991:DNB523993 DWX523991:DWX523993 EGT523991:EGT523993 EQP523991:EQP523993 FAL523991:FAL523993 FKH523991:FKH523993 FUD523991:FUD523993 GDZ523991:GDZ523993 GNV523991:GNV523993 GXR523991:GXR523993 HHN523991:HHN523993 HRJ523991:HRJ523993 IBF523991:IBF523993 ILB523991:ILB523993 IUX523991:IUX523993 JET523991:JET523993 JOP523991:JOP523993 JYL523991:JYL523993 KIH523991:KIH523993 KSD523991:KSD523993 LBZ523991:LBZ523993 LLV523991:LLV523993 LVR523991:LVR523993 MFN523991:MFN523993 MPJ523991:MPJ523993 MZF523991:MZF523993 NJB523991:NJB523993 NSX523991:NSX523993 OCT523991:OCT523993 OMP523991:OMP523993 OWL523991:OWL523993 PGH523991:PGH523993 PQD523991:PQD523993 PZZ523991:PZZ523993 QJV523991:QJV523993 QTR523991:QTR523993 RDN523991:RDN523993 RNJ523991:RNJ523993 RXF523991:RXF523993 SHB523991:SHB523993 SQX523991:SQX523993 TAT523991:TAT523993 TKP523991:TKP523993 TUL523991:TUL523993 UEH523991:UEH523993 UOD523991:UOD523993 UXZ523991:UXZ523993 VHV523991:VHV523993 VRR523991:VRR523993 WBN523991:WBN523993 WLJ523991:WLJ523993 WVF523991:WVF523993 IT589527:IT589529 SP589527:SP589529 ACL589527:ACL589529 AMH589527:AMH589529 AWD589527:AWD589529 BFZ589527:BFZ589529 BPV589527:BPV589529 BZR589527:BZR589529 CJN589527:CJN589529 CTJ589527:CTJ589529 DDF589527:DDF589529 DNB589527:DNB589529 DWX589527:DWX589529 EGT589527:EGT589529 EQP589527:EQP589529 FAL589527:FAL589529 FKH589527:FKH589529 FUD589527:FUD589529 GDZ589527:GDZ589529 GNV589527:GNV589529 GXR589527:GXR589529 HHN589527:HHN589529 HRJ589527:HRJ589529 IBF589527:IBF589529 ILB589527:ILB589529 IUX589527:IUX589529 JET589527:JET589529 JOP589527:JOP589529 JYL589527:JYL589529 KIH589527:KIH589529 KSD589527:KSD589529 LBZ589527:LBZ589529 LLV589527:LLV589529 LVR589527:LVR589529 MFN589527:MFN589529 MPJ589527:MPJ589529 MZF589527:MZF589529 NJB589527:NJB589529 NSX589527:NSX589529 OCT589527:OCT589529 OMP589527:OMP589529 OWL589527:OWL589529 PGH589527:PGH589529 PQD589527:PQD589529 PZZ589527:PZZ589529 QJV589527:QJV589529 QTR589527:QTR589529 RDN589527:RDN589529 RNJ589527:RNJ589529 RXF589527:RXF589529 SHB589527:SHB589529 SQX589527:SQX589529 TAT589527:TAT589529 TKP589527:TKP589529 TUL589527:TUL589529 UEH589527:UEH589529 UOD589527:UOD589529 UXZ589527:UXZ589529 VHV589527:VHV589529 VRR589527:VRR589529 WBN589527:WBN589529 WLJ589527:WLJ589529 WVF589527:WVF589529 IT655063:IT655065 SP655063:SP655065 ACL655063:ACL655065 AMH655063:AMH655065 AWD655063:AWD655065 BFZ655063:BFZ655065 BPV655063:BPV655065 BZR655063:BZR655065 CJN655063:CJN655065 CTJ655063:CTJ655065 DDF655063:DDF655065 DNB655063:DNB655065 DWX655063:DWX655065 EGT655063:EGT655065 EQP655063:EQP655065 FAL655063:FAL655065 FKH655063:FKH655065 FUD655063:FUD655065 GDZ655063:GDZ655065 GNV655063:GNV655065 GXR655063:GXR655065 HHN655063:HHN655065 HRJ655063:HRJ655065 IBF655063:IBF655065 ILB655063:ILB655065 IUX655063:IUX655065 JET655063:JET655065 JOP655063:JOP655065 JYL655063:JYL655065 KIH655063:KIH655065 KSD655063:KSD655065 LBZ655063:LBZ655065 LLV655063:LLV655065 LVR655063:LVR655065 MFN655063:MFN655065 MPJ655063:MPJ655065 MZF655063:MZF655065 NJB655063:NJB655065 NSX655063:NSX655065 OCT655063:OCT655065 OMP655063:OMP655065 OWL655063:OWL655065 PGH655063:PGH655065 PQD655063:PQD655065 PZZ655063:PZZ655065 QJV655063:QJV655065 QTR655063:QTR655065 RDN655063:RDN655065 RNJ655063:RNJ655065 RXF655063:RXF655065 SHB655063:SHB655065 SQX655063:SQX655065 TAT655063:TAT655065 TKP655063:TKP655065 TUL655063:TUL655065 UEH655063:UEH655065 UOD655063:UOD655065 UXZ655063:UXZ655065 VHV655063:VHV655065 VRR655063:VRR655065 WBN655063:WBN655065 WLJ655063:WLJ655065 WVF655063:WVF655065 IT720599:IT720601 SP720599:SP720601 ACL720599:ACL720601 AMH720599:AMH720601 AWD720599:AWD720601 BFZ720599:BFZ720601 BPV720599:BPV720601 BZR720599:BZR720601 CJN720599:CJN720601 CTJ720599:CTJ720601 DDF720599:DDF720601 DNB720599:DNB720601 DWX720599:DWX720601 EGT720599:EGT720601 EQP720599:EQP720601 FAL720599:FAL720601 FKH720599:FKH720601 FUD720599:FUD720601 GDZ720599:GDZ720601 GNV720599:GNV720601 GXR720599:GXR720601 HHN720599:HHN720601 HRJ720599:HRJ720601 IBF720599:IBF720601 ILB720599:ILB720601 IUX720599:IUX720601 JET720599:JET720601 JOP720599:JOP720601 JYL720599:JYL720601 KIH720599:KIH720601 KSD720599:KSD720601 LBZ720599:LBZ720601 LLV720599:LLV720601 LVR720599:LVR720601 MFN720599:MFN720601 MPJ720599:MPJ720601 MZF720599:MZF720601 NJB720599:NJB720601 NSX720599:NSX720601 OCT720599:OCT720601 OMP720599:OMP720601 OWL720599:OWL720601 PGH720599:PGH720601 PQD720599:PQD720601 PZZ720599:PZZ720601 QJV720599:QJV720601 QTR720599:QTR720601 RDN720599:RDN720601 RNJ720599:RNJ720601 RXF720599:RXF720601 SHB720599:SHB720601 SQX720599:SQX720601 TAT720599:TAT720601 TKP720599:TKP720601 TUL720599:TUL720601 UEH720599:UEH720601 UOD720599:UOD720601 UXZ720599:UXZ720601 VHV720599:VHV720601 VRR720599:VRR720601 WBN720599:WBN720601 WLJ720599:WLJ720601 WVF720599:WVF720601 IT786135:IT786137 SP786135:SP786137 ACL786135:ACL786137 AMH786135:AMH786137 AWD786135:AWD786137 BFZ786135:BFZ786137 BPV786135:BPV786137 BZR786135:BZR786137 CJN786135:CJN786137 CTJ786135:CTJ786137 DDF786135:DDF786137 DNB786135:DNB786137 DWX786135:DWX786137 EGT786135:EGT786137 EQP786135:EQP786137 FAL786135:FAL786137 FKH786135:FKH786137 FUD786135:FUD786137 GDZ786135:GDZ786137 GNV786135:GNV786137 GXR786135:GXR786137 HHN786135:HHN786137 HRJ786135:HRJ786137 IBF786135:IBF786137 ILB786135:ILB786137 IUX786135:IUX786137 JET786135:JET786137 JOP786135:JOP786137 JYL786135:JYL786137 KIH786135:KIH786137 KSD786135:KSD786137 LBZ786135:LBZ786137 LLV786135:LLV786137 LVR786135:LVR786137 MFN786135:MFN786137 MPJ786135:MPJ786137 MZF786135:MZF786137 NJB786135:NJB786137 NSX786135:NSX786137 OCT786135:OCT786137 OMP786135:OMP786137 OWL786135:OWL786137 PGH786135:PGH786137 PQD786135:PQD786137 PZZ786135:PZZ786137 QJV786135:QJV786137 QTR786135:QTR786137 RDN786135:RDN786137 RNJ786135:RNJ786137 RXF786135:RXF786137 SHB786135:SHB786137 SQX786135:SQX786137 TAT786135:TAT786137 TKP786135:TKP786137 TUL786135:TUL786137 UEH786135:UEH786137 UOD786135:UOD786137 UXZ786135:UXZ786137 VHV786135:VHV786137 VRR786135:VRR786137 WBN786135:WBN786137 WLJ786135:WLJ786137 WVF786135:WVF786137 IT851671:IT851673 SP851671:SP851673 ACL851671:ACL851673 AMH851671:AMH851673 AWD851671:AWD851673 BFZ851671:BFZ851673 BPV851671:BPV851673 BZR851671:BZR851673 CJN851671:CJN851673 CTJ851671:CTJ851673 DDF851671:DDF851673 DNB851671:DNB851673 DWX851671:DWX851673 EGT851671:EGT851673 EQP851671:EQP851673 FAL851671:FAL851673 FKH851671:FKH851673 FUD851671:FUD851673 GDZ851671:GDZ851673 GNV851671:GNV851673 GXR851671:GXR851673 HHN851671:HHN851673 HRJ851671:HRJ851673 IBF851671:IBF851673 ILB851671:ILB851673 IUX851671:IUX851673 JET851671:JET851673 JOP851671:JOP851673 JYL851671:JYL851673 KIH851671:KIH851673 KSD851671:KSD851673 LBZ851671:LBZ851673 LLV851671:LLV851673 LVR851671:LVR851673 MFN851671:MFN851673 MPJ851671:MPJ851673 MZF851671:MZF851673 NJB851671:NJB851673 NSX851671:NSX851673 OCT851671:OCT851673 OMP851671:OMP851673 OWL851671:OWL851673 PGH851671:PGH851673 PQD851671:PQD851673 PZZ851671:PZZ851673 QJV851671:QJV851673 QTR851671:QTR851673 RDN851671:RDN851673 RNJ851671:RNJ851673 RXF851671:RXF851673 SHB851671:SHB851673 SQX851671:SQX851673 TAT851671:TAT851673 TKP851671:TKP851673 TUL851671:TUL851673 UEH851671:UEH851673 UOD851671:UOD851673 UXZ851671:UXZ851673 VHV851671:VHV851673 VRR851671:VRR851673 WBN851671:WBN851673 WLJ851671:WLJ851673 WVF851671:WVF851673 IT917207:IT917209 SP917207:SP917209 ACL917207:ACL917209 AMH917207:AMH917209 AWD917207:AWD917209 BFZ917207:BFZ917209 BPV917207:BPV917209 BZR917207:BZR917209 CJN917207:CJN917209 CTJ917207:CTJ917209 DDF917207:DDF917209 DNB917207:DNB917209 DWX917207:DWX917209 EGT917207:EGT917209 EQP917207:EQP917209 FAL917207:FAL917209 FKH917207:FKH917209 FUD917207:FUD917209 GDZ917207:GDZ917209 GNV917207:GNV917209 GXR917207:GXR917209 HHN917207:HHN917209 HRJ917207:HRJ917209 IBF917207:IBF917209 ILB917207:ILB917209 IUX917207:IUX917209 JET917207:JET917209 JOP917207:JOP917209 JYL917207:JYL917209 KIH917207:KIH917209 KSD917207:KSD917209 LBZ917207:LBZ917209 LLV917207:LLV917209 LVR917207:LVR917209 MFN917207:MFN917209 MPJ917207:MPJ917209 MZF917207:MZF917209 NJB917207:NJB917209 NSX917207:NSX917209 OCT917207:OCT917209 OMP917207:OMP917209 OWL917207:OWL917209 PGH917207:PGH917209 PQD917207:PQD917209 PZZ917207:PZZ917209 QJV917207:QJV917209 QTR917207:QTR917209 RDN917207:RDN917209 RNJ917207:RNJ917209 RXF917207:RXF917209 SHB917207:SHB917209 SQX917207:SQX917209 TAT917207:TAT917209 TKP917207:TKP917209 TUL917207:TUL917209 UEH917207:UEH917209 UOD917207:UOD917209 UXZ917207:UXZ917209 VHV917207:VHV917209 VRR917207:VRR917209 WBN917207:WBN917209 WLJ917207:WLJ917209 WVF917207:WVF917209 IT982743:IT982745 SP982743:SP982745 ACL982743:ACL982745 AMH982743:AMH982745 AWD982743:AWD982745 BFZ982743:BFZ982745 BPV982743:BPV982745 BZR982743:BZR982745 CJN982743:CJN982745 CTJ982743:CTJ982745 DDF982743:DDF982745 DNB982743:DNB982745 DWX982743:DWX982745 EGT982743:EGT982745 EQP982743:EQP982745 FAL982743:FAL982745 FKH982743:FKH982745 FUD982743:FUD982745 GDZ982743:GDZ982745 GNV982743:GNV982745 GXR982743:GXR982745 HHN982743:HHN982745 HRJ982743:HRJ982745 IBF982743:IBF982745 ILB982743:ILB982745 IUX982743:IUX982745 JET982743:JET982745 JOP982743:JOP982745 JYL982743:JYL982745 KIH982743:KIH982745 KSD982743:KSD982745 LBZ982743:LBZ982745 LLV982743:LLV982745 LVR982743:LVR982745 MFN982743:MFN982745 MPJ982743:MPJ982745 MZF982743:MZF982745 NJB982743:NJB982745 NSX982743:NSX982745 OCT982743:OCT982745 OMP982743:OMP982745 OWL982743:OWL982745 PGH982743:PGH982745 PQD982743:PQD982745 PZZ982743:PZZ982745 QJV982743:QJV982745 QTR982743:QTR982745 RDN982743:RDN982745 RNJ982743:RNJ982745 RXF982743:RXF982745 SHB982743:SHB982745 SQX982743:SQX982745 TAT982743:TAT982745 TKP982743:TKP982745 TUL982743:TUL982745 UEH982743:UEH982745 UOD982743:UOD982745 UXZ982743:UXZ982745 VHV982743:VHV982745 VRR982743:VRR982745 WBN982743:WBN982745 WLJ982743:WLJ982745 WVF982743:WVF982745 IR65239:IR65241 SN65239:SN65241 ACJ65239:ACJ65241 AMF65239:AMF65241 AWB65239:AWB65241 BFX65239:BFX65241 BPT65239:BPT65241 BZP65239:BZP65241 CJL65239:CJL65241 CTH65239:CTH65241 DDD65239:DDD65241 DMZ65239:DMZ65241 DWV65239:DWV65241 EGR65239:EGR65241 EQN65239:EQN65241 FAJ65239:FAJ65241 FKF65239:FKF65241 FUB65239:FUB65241 GDX65239:GDX65241 GNT65239:GNT65241 GXP65239:GXP65241 HHL65239:HHL65241 HRH65239:HRH65241 IBD65239:IBD65241 IKZ65239:IKZ65241 IUV65239:IUV65241 JER65239:JER65241 JON65239:JON65241 JYJ65239:JYJ65241 KIF65239:KIF65241 KSB65239:KSB65241 LBX65239:LBX65241 LLT65239:LLT65241 LVP65239:LVP65241 MFL65239:MFL65241 MPH65239:MPH65241 MZD65239:MZD65241 NIZ65239:NIZ65241 NSV65239:NSV65241 OCR65239:OCR65241 OMN65239:OMN65241 OWJ65239:OWJ65241 PGF65239:PGF65241 PQB65239:PQB65241 PZX65239:PZX65241 QJT65239:QJT65241 QTP65239:QTP65241 RDL65239:RDL65241 RNH65239:RNH65241 RXD65239:RXD65241 SGZ65239:SGZ65241 SQV65239:SQV65241 TAR65239:TAR65241 TKN65239:TKN65241 TUJ65239:TUJ65241 UEF65239:UEF65241 UOB65239:UOB65241 UXX65239:UXX65241 VHT65239:VHT65241 VRP65239:VRP65241 WBL65239:WBL65241 WLH65239:WLH65241 WVD65239:WVD65241 IR130775:IR130777 SN130775:SN130777 ACJ130775:ACJ130777 AMF130775:AMF130777 AWB130775:AWB130777 BFX130775:BFX130777 BPT130775:BPT130777 BZP130775:BZP130777 CJL130775:CJL130777 CTH130775:CTH130777 DDD130775:DDD130777 DMZ130775:DMZ130777 DWV130775:DWV130777 EGR130775:EGR130777 EQN130775:EQN130777 FAJ130775:FAJ130777 FKF130775:FKF130777 FUB130775:FUB130777 GDX130775:GDX130777 GNT130775:GNT130777 GXP130775:GXP130777 HHL130775:HHL130777 HRH130775:HRH130777 IBD130775:IBD130777 IKZ130775:IKZ130777 IUV130775:IUV130777 JER130775:JER130777 JON130775:JON130777 JYJ130775:JYJ130777 KIF130775:KIF130777 KSB130775:KSB130777 LBX130775:LBX130777 LLT130775:LLT130777 LVP130775:LVP130777 MFL130775:MFL130777 MPH130775:MPH130777 MZD130775:MZD130777 NIZ130775:NIZ130777 NSV130775:NSV130777 OCR130775:OCR130777 OMN130775:OMN130777 OWJ130775:OWJ130777 PGF130775:PGF130777 PQB130775:PQB130777 PZX130775:PZX130777 QJT130775:QJT130777 QTP130775:QTP130777 RDL130775:RDL130777 RNH130775:RNH130777 RXD130775:RXD130777 SGZ130775:SGZ130777 SQV130775:SQV130777 TAR130775:TAR130777 TKN130775:TKN130777 TUJ130775:TUJ130777 UEF130775:UEF130777 UOB130775:UOB130777 UXX130775:UXX130777 VHT130775:VHT130777 VRP130775:VRP130777 WBL130775:WBL130777 WLH130775:WLH130777 WVD130775:WVD130777 IR196311:IR196313 SN196311:SN196313 ACJ196311:ACJ196313 AMF196311:AMF196313 AWB196311:AWB196313 BFX196311:BFX196313 BPT196311:BPT196313 BZP196311:BZP196313 CJL196311:CJL196313 CTH196311:CTH196313 DDD196311:DDD196313 DMZ196311:DMZ196313 DWV196311:DWV196313 EGR196311:EGR196313 EQN196311:EQN196313 FAJ196311:FAJ196313 FKF196311:FKF196313 FUB196311:FUB196313 GDX196311:GDX196313 GNT196311:GNT196313 GXP196311:GXP196313 HHL196311:HHL196313 HRH196311:HRH196313 IBD196311:IBD196313 IKZ196311:IKZ196313 IUV196311:IUV196313 JER196311:JER196313 JON196311:JON196313 JYJ196311:JYJ196313 KIF196311:KIF196313 KSB196311:KSB196313 LBX196311:LBX196313 LLT196311:LLT196313 LVP196311:LVP196313 MFL196311:MFL196313 MPH196311:MPH196313 MZD196311:MZD196313 NIZ196311:NIZ196313 NSV196311:NSV196313 OCR196311:OCR196313 OMN196311:OMN196313 OWJ196311:OWJ196313 PGF196311:PGF196313 PQB196311:PQB196313 PZX196311:PZX196313 QJT196311:QJT196313 QTP196311:QTP196313 RDL196311:RDL196313 RNH196311:RNH196313 RXD196311:RXD196313 SGZ196311:SGZ196313 SQV196311:SQV196313 TAR196311:TAR196313 TKN196311:TKN196313 TUJ196311:TUJ196313 UEF196311:UEF196313 UOB196311:UOB196313 UXX196311:UXX196313 VHT196311:VHT196313 VRP196311:VRP196313 WBL196311:WBL196313 WLH196311:WLH196313 WVD196311:WVD196313 IR261847:IR261849 SN261847:SN261849 ACJ261847:ACJ261849 AMF261847:AMF261849 AWB261847:AWB261849 BFX261847:BFX261849 BPT261847:BPT261849 BZP261847:BZP261849 CJL261847:CJL261849 CTH261847:CTH261849 DDD261847:DDD261849 DMZ261847:DMZ261849 DWV261847:DWV261849 EGR261847:EGR261849 EQN261847:EQN261849 FAJ261847:FAJ261849 FKF261847:FKF261849 FUB261847:FUB261849 GDX261847:GDX261849 GNT261847:GNT261849 GXP261847:GXP261849 HHL261847:HHL261849 HRH261847:HRH261849 IBD261847:IBD261849 IKZ261847:IKZ261849 IUV261847:IUV261849 JER261847:JER261849 JON261847:JON261849 JYJ261847:JYJ261849 KIF261847:KIF261849 KSB261847:KSB261849 LBX261847:LBX261849 LLT261847:LLT261849 LVP261847:LVP261849 MFL261847:MFL261849 MPH261847:MPH261849 MZD261847:MZD261849 NIZ261847:NIZ261849 NSV261847:NSV261849 OCR261847:OCR261849 OMN261847:OMN261849 OWJ261847:OWJ261849 PGF261847:PGF261849 PQB261847:PQB261849 PZX261847:PZX261849 QJT261847:QJT261849 QTP261847:QTP261849 RDL261847:RDL261849 RNH261847:RNH261849 RXD261847:RXD261849 SGZ261847:SGZ261849 SQV261847:SQV261849 TAR261847:TAR261849 TKN261847:TKN261849 TUJ261847:TUJ261849 UEF261847:UEF261849 UOB261847:UOB261849 UXX261847:UXX261849 VHT261847:VHT261849 VRP261847:VRP261849 WBL261847:WBL261849 WLH261847:WLH261849 WVD261847:WVD261849 IR327383:IR327385 SN327383:SN327385 ACJ327383:ACJ327385 AMF327383:AMF327385 AWB327383:AWB327385 BFX327383:BFX327385 BPT327383:BPT327385 BZP327383:BZP327385 CJL327383:CJL327385 CTH327383:CTH327385 DDD327383:DDD327385 DMZ327383:DMZ327385 DWV327383:DWV327385 EGR327383:EGR327385 EQN327383:EQN327385 FAJ327383:FAJ327385 FKF327383:FKF327385 FUB327383:FUB327385 GDX327383:GDX327385 GNT327383:GNT327385 GXP327383:GXP327385 HHL327383:HHL327385 HRH327383:HRH327385 IBD327383:IBD327385 IKZ327383:IKZ327385 IUV327383:IUV327385 JER327383:JER327385 JON327383:JON327385 JYJ327383:JYJ327385 KIF327383:KIF327385 KSB327383:KSB327385 LBX327383:LBX327385 LLT327383:LLT327385 LVP327383:LVP327385 MFL327383:MFL327385 MPH327383:MPH327385 MZD327383:MZD327385 NIZ327383:NIZ327385 NSV327383:NSV327385 OCR327383:OCR327385 OMN327383:OMN327385 OWJ327383:OWJ327385 PGF327383:PGF327385 PQB327383:PQB327385 PZX327383:PZX327385 QJT327383:QJT327385 QTP327383:QTP327385 RDL327383:RDL327385 RNH327383:RNH327385 RXD327383:RXD327385 SGZ327383:SGZ327385 SQV327383:SQV327385 TAR327383:TAR327385 TKN327383:TKN327385 TUJ327383:TUJ327385 UEF327383:UEF327385 UOB327383:UOB327385 UXX327383:UXX327385 VHT327383:VHT327385 VRP327383:VRP327385 WBL327383:WBL327385 WLH327383:WLH327385 WVD327383:WVD327385 IR392919:IR392921 SN392919:SN392921 ACJ392919:ACJ392921 AMF392919:AMF392921 AWB392919:AWB392921 BFX392919:BFX392921 BPT392919:BPT392921 BZP392919:BZP392921 CJL392919:CJL392921 CTH392919:CTH392921 DDD392919:DDD392921 DMZ392919:DMZ392921 DWV392919:DWV392921 EGR392919:EGR392921 EQN392919:EQN392921 FAJ392919:FAJ392921 FKF392919:FKF392921 FUB392919:FUB392921 GDX392919:GDX392921 GNT392919:GNT392921 GXP392919:GXP392921 HHL392919:HHL392921 HRH392919:HRH392921 IBD392919:IBD392921 IKZ392919:IKZ392921 IUV392919:IUV392921 JER392919:JER392921 JON392919:JON392921 JYJ392919:JYJ392921 KIF392919:KIF392921 KSB392919:KSB392921 LBX392919:LBX392921 LLT392919:LLT392921 LVP392919:LVP392921 MFL392919:MFL392921 MPH392919:MPH392921 MZD392919:MZD392921 NIZ392919:NIZ392921 NSV392919:NSV392921 OCR392919:OCR392921 OMN392919:OMN392921 OWJ392919:OWJ392921 PGF392919:PGF392921 PQB392919:PQB392921 PZX392919:PZX392921 QJT392919:QJT392921 QTP392919:QTP392921 RDL392919:RDL392921 RNH392919:RNH392921 RXD392919:RXD392921 SGZ392919:SGZ392921 SQV392919:SQV392921 TAR392919:TAR392921 TKN392919:TKN392921 TUJ392919:TUJ392921 UEF392919:UEF392921 UOB392919:UOB392921 UXX392919:UXX392921 VHT392919:VHT392921 VRP392919:VRP392921 WBL392919:WBL392921 WLH392919:WLH392921 WVD392919:WVD392921 IR458455:IR458457 SN458455:SN458457 ACJ458455:ACJ458457 AMF458455:AMF458457 AWB458455:AWB458457 BFX458455:BFX458457 BPT458455:BPT458457 BZP458455:BZP458457 CJL458455:CJL458457 CTH458455:CTH458457 DDD458455:DDD458457 DMZ458455:DMZ458457 DWV458455:DWV458457 EGR458455:EGR458457 EQN458455:EQN458457 FAJ458455:FAJ458457 FKF458455:FKF458457 FUB458455:FUB458457 GDX458455:GDX458457 GNT458455:GNT458457 GXP458455:GXP458457 HHL458455:HHL458457 HRH458455:HRH458457 IBD458455:IBD458457 IKZ458455:IKZ458457 IUV458455:IUV458457 JER458455:JER458457 JON458455:JON458457 JYJ458455:JYJ458457 KIF458455:KIF458457 KSB458455:KSB458457 LBX458455:LBX458457 LLT458455:LLT458457 LVP458455:LVP458457 MFL458455:MFL458457 MPH458455:MPH458457 MZD458455:MZD458457 NIZ458455:NIZ458457 NSV458455:NSV458457 OCR458455:OCR458457 OMN458455:OMN458457 OWJ458455:OWJ458457 PGF458455:PGF458457 PQB458455:PQB458457 PZX458455:PZX458457 QJT458455:QJT458457 QTP458455:QTP458457 RDL458455:RDL458457 RNH458455:RNH458457 RXD458455:RXD458457 SGZ458455:SGZ458457 SQV458455:SQV458457 TAR458455:TAR458457 TKN458455:TKN458457 TUJ458455:TUJ458457 UEF458455:UEF458457 UOB458455:UOB458457 UXX458455:UXX458457 VHT458455:VHT458457 VRP458455:VRP458457 WBL458455:WBL458457 WLH458455:WLH458457 WVD458455:WVD458457 IR523991:IR523993 SN523991:SN523993 ACJ523991:ACJ523993 AMF523991:AMF523993 AWB523991:AWB523993 BFX523991:BFX523993 BPT523991:BPT523993 BZP523991:BZP523993 CJL523991:CJL523993 CTH523991:CTH523993 DDD523991:DDD523993 DMZ523991:DMZ523993 DWV523991:DWV523993 EGR523991:EGR523993 EQN523991:EQN523993 FAJ523991:FAJ523993 FKF523991:FKF523993 FUB523991:FUB523993 GDX523991:GDX523993 GNT523991:GNT523993 GXP523991:GXP523993 HHL523991:HHL523993 HRH523991:HRH523993 IBD523991:IBD523993 IKZ523991:IKZ523993 IUV523991:IUV523993 JER523991:JER523993 JON523991:JON523993 JYJ523991:JYJ523993 KIF523991:KIF523993 KSB523991:KSB523993 LBX523991:LBX523993 LLT523991:LLT523993 LVP523991:LVP523993 MFL523991:MFL523993 MPH523991:MPH523993 MZD523991:MZD523993 NIZ523991:NIZ523993 NSV523991:NSV523993 OCR523991:OCR523993 OMN523991:OMN523993 OWJ523991:OWJ523993 PGF523991:PGF523993 PQB523991:PQB523993 PZX523991:PZX523993 QJT523991:QJT523993 QTP523991:QTP523993 RDL523991:RDL523993 RNH523991:RNH523993 RXD523991:RXD523993 SGZ523991:SGZ523993 SQV523991:SQV523993 TAR523991:TAR523993 TKN523991:TKN523993 TUJ523991:TUJ523993 UEF523991:UEF523993 UOB523991:UOB523993 UXX523991:UXX523993 VHT523991:VHT523993 VRP523991:VRP523993 WBL523991:WBL523993 WLH523991:WLH523993 WVD523991:WVD523993 IR589527:IR589529 SN589527:SN589529 ACJ589527:ACJ589529 AMF589527:AMF589529 AWB589527:AWB589529 BFX589527:BFX589529 BPT589527:BPT589529 BZP589527:BZP589529 CJL589527:CJL589529 CTH589527:CTH589529 DDD589527:DDD589529 DMZ589527:DMZ589529 DWV589527:DWV589529 EGR589527:EGR589529 EQN589527:EQN589529 FAJ589527:FAJ589529 FKF589527:FKF589529 FUB589527:FUB589529 GDX589527:GDX589529 GNT589527:GNT589529 GXP589527:GXP589529 HHL589527:HHL589529 HRH589527:HRH589529 IBD589527:IBD589529 IKZ589527:IKZ589529 IUV589527:IUV589529 JER589527:JER589529 JON589527:JON589529 JYJ589527:JYJ589529 KIF589527:KIF589529 KSB589527:KSB589529 LBX589527:LBX589529 LLT589527:LLT589529 LVP589527:LVP589529 MFL589527:MFL589529 MPH589527:MPH589529 MZD589527:MZD589529 NIZ589527:NIZ589529 NSV589527:NSV589529 OCR589527:OCR589529 OMN589527:OMN589529 OWJ589527:OWJ589529 PGF589527:PGF589529 PQB589527:PQB589529 PZX589527:PZX589529 QJT589527:QJT589529 QTP589527:QTP589529 RDL589527:RDL589529 RNH589527:RNH589529 RXD589527:RXD589529 SGZ589527:SGZ589529 SQV589527:SQV589529 TAR589527:TAR589529 TKN589527:TKN589529 TUJ589527:TUJ589529 UEF589527:UEF589529 UOB589527:UOB589529 UXX589527:UXX589529 VHT589527:VHT589529 VRP589527:VRP589529 WBL589527:WBL589529 WLH589527:WLH589529 WVD589527:WVD589529 IR655063:IR655065 SN655063:SN655065 ACJ655063:ACJ655065 AMF655063:AMF655065 AWB655063:AWB655065 BFX655063:BFX655065 BPT655063:BPT655065 BZP655063:BZP655065 CJL655063:CJL655065 CTH655063:CTH655065 DDD655063:DDD655065 DMZ655063:DMZ655065 DWV655063:DWV655065 EGR655063:EGR655065 EQN655063:EQN655065 FAJ655063:FAJ655065 FKF655063:FKF655065 FUB655063:FUB655065 GDX655063:GDX655065 GNT655063:GNT655065 GXP655063:GXP655065 HHL655063:HHL655065 HRH655063:HRH655065 IBD655063:IBD655065 IKZ655063:IKZ655065 IUV655063:IUV655065 JER655063:JER655065 JON655063:JON655065 JYJ655063:JYJ655065 KIF655063:KIF655065 KSB655063:KSB655065 LBX655063:LBX655065 LLT655063:LLT655065 LVP655063:LVP655065 MFL655063:MFL655065 MPH655063:MPH655065 MZD655063:MZD655065 NIZ655063:NIZ655065 NSV655063:NSV655065 OCR655063:OCR655065 OMN655063:OMN655065 OWJ655063:OWJ655065 PGF655063:PGF655065 PQB655063:PQB655065 PZX655063:PZX655065 QJT655063:QJT655065 QTP655063:QTP655065 RDL655063:RDL655065 RNH655063:RNH655065 RXD655063:RXD655065 SGZ655063:SGZ655065 SQV655063:SQV655065 TAR655063:TAR655065 TKN655063:TKN655065 TUJ655063:TUJ655065 UEF655063:UEF655065 UOB655063:UOB655065 UXX655063:UXX655065 VHT655063:VHT655065 VRP655063:VRP655065 WBL655063:WBL655065 WLH655063:WLH655065 WVD655063:WVD655065 IR720599:IR720601 SN720599:SN720601 ACJ720599:ACJ720601 AMF720599:AMF720601 AWB720599:AWB720601 BFX720599:BFX720601 BPT720599:BPT720601 BZP720599:BZP720601 CJL720599:CJL720601 CTH720599:CTH720601 DDD720599:DDD720601 DMZ720599:DMZ720601 DWV720599:DWV720601 EGR720599:EGR720601 EQN720599:EQN720601 FAJ720599:FAJ720601 FKF720599:FKF720601 FUB720599:FUB720601 GDX720599:GDX720601 GNT720599:GNT720601 GXP720599:GXP720601 HHL720599:HHL720601 HRH720599:HRH720601 IBD720599:IBD720601 IKZ720599:IKZ720601 IUV720599:IUV720601 JER720599:JER720601 JON720599:JON720601 JYJ720599:JYJ720601 KIF720599:KIF720601 KSB720599:KSB720601 LBX720599:LBX720601 LLT720599:LLT720601 LVP720599:LVP720601 MFL720599:MFL720601 MPH720599:MPH720601 MZD720599:MZD720601 NIZ720599:NIZ720601 NSV720599:NSV720601 OCR720599:OCR720601 OMN720599:OMN720601 OWJ720599:OWJ720601 PGF720599:PGF720601 PQB720599:PQB720601 PZX720599:PZX720601 QJT720599:QJT720601 QTP720599:QTP720601 RDL720599:RDL720601 RNH720599:RNH720601 RXD720599:RXD720601 SGZ720599:SGZ720601 SQV720599:SQV720601 TAR720599:TAR720601 TKN720599:TKN720601 TUJ720599:TUJ720601 UEF720599:UEF720601 UOB720599:UOB720601 UXX720599:UXX720601 VHT720599:VHT720601 VRP720599:VRP720601 WBL720599:WBL720601 WLH720599:WLH720601 WVD720599:WVD720601 IR786135:IR786137 SN786135:SN786137 ACJ786135:ACJ786137 AMF786135:AMF786137 AWB786135:AWB786137 BFX786135:BFX786137 BPT786135:BPT786137 BZP786135:BZP786137 CJL786135:CJL786137 CTH786135:CTH786137 DDD786135:DDD786137 DMZ786135:DMZ786137 DWV786135:DWV786137 EGR786135:EGR786137 EQN786135:EQN786137 FAJ786135:FAJ786137 FKF786135:FKF786137 FUB786135:FUB786137 GDX786135:GDX786137 GNT786135:GNT786137 GXP786135:GXP786137 HHL786135:HHL786137 HRH786135:HRH786137 IBD786135:IBD786137 IKZ786135:IKZ786137 IUV786135:IUV786137 JER786135:JER786137 JON786135:JON786137 JYJ786135:JYJ786137 KIF786135:KIF786137 KSB786135:KSB786137 LBX786135:LBX786137 LLT786135:LLT786137 LVP786135:LVP786137 MFL786135:MFL786137 MPH786135:MPH786137 MZD786135:MZD786137 NIZ786135:NIZ786137 NSV786135:NSV786137 OCR786135:OCR786137 OMN786135:OMN786137 OWJ786135:OWJ786137 PGF786135:PGF786137 PQB786135:PQB786137 PZX786135:PZX786137 QJT786135:QJT786137 QTP786135:QTP786137 RDL786135:RDL786137 RNH786135:RNH786137 RXD786135:RXD786137 SGZ786135:SGZ786137 SQV786135:SQV786137 TAR786135:TAR786137 TKN786135:TKN786137 TUJ786135:TUJ786137 UEF786135:UEF786137 UOB786135:UOB786137 UXX786135:UXX786137 VHT786135:VHT786137 VRP786135:VRP786137 WBL786135:WBL786137 WLH786135:WLH786137 WVD786135:WVD786137 IR851671:IR851673 SN851671:SN851673 ACJ851671:ACJ851673 AMF851671:AMF851673 AWB851671:AWB851673 BFX851671:BFX851673 BPT851671:BPT851673 BZP851671:BZP851673 CJL851671:CJL851673 CTH851671:CTH851673 DDD851671:DDD851673 DMZ851671:DMZ851673 DWV851671:DWV851673 EGR851671:EGR851673 EQN851671:EQN851673 FAJ851671:FAJ851673 FKF851671:FKF851673 FUB851671:FUB851673 GDX851671:GDX851673 GNT851671:GNT851673 GXP851671:GXP851673 HHL851671:HHL851673 HRH851671:HRH851673 IBD851671:IBD851673 IKZ851671:IKZ851673 IUV851671:IUV851673 JER851671:JER851673 JON851671:JON851673 JYJ851671:JYJ851673 KIF851671:KIF851673 KSB851671:KSB851673 LBX851671:LBX851673 LLT851671:LLT851673 LVP851671:LVP851673 MFL851671:MFL851673 MPH851671:MPH851673 MZD851671:MZD851673 NIZ851671:NIZ851673 NSV851671:NSV851673 OCR851671:OCR851673 OMN851671:OMN851673 OWJ851671:OWJ851673 PGF851671:PGF851673 PQB851671:PQB851673 PZX851671:PZX851673 QJT851671:QJT851673 QTP851671:QTP851673 RDL851671:RDL851673 RNH851671:RNH851673 RXD851671:RXD851673 SGZ851671:SGZ851673 SQV851671:SQV851673 TAR851671:TAR851673 TKN851671:TKN851673 TUJ851671:TUJ851673 UEF851671:UEF851673 UOB851671:UOB851673 UXX851671:UXX851673 VHT851671:VHT851673 VRP851671:VRP851673 WBL851671:WBL851673 WLH851671:WLH851673 WVD851671:WVD851673 IR917207:IR917209 SN917207:SN917209 ACJ917207:ACJ917209 AMF917207:AMF917209 AWB917207:AWB917209 BFX917207:BFX917209 BPT917207:BPT917209 BZP917207:BZP917209 CJL917207:CJL917209 CTH917207:CTH917209 DDD917207:DDD917209 DMZ917207:DMZ917209 DWV917207:DWV917209 EGR917207:EGR917209 EQN917207:EQN917209 FAJ917207:FAJ917209 FKF917207:FKF917209 FUB917207:FUB917209 GDX917207:GDX917209 GNT917207:GNT917209 GXP917207:GXP917209 HHL917207:HHL917209 HRH917207:HRH917209 IBD917207:IBD917209 IKZ917207:IKZ917209 IUV917207:IUV917209 JER917207:JER917209 JON917207:JON917209 JYJ917207:JYJ917209 KIF917207:KIF917209 KSB917207:KSB917209 LBX917207:LBX917209 LLT917207:LLT917209 LVP917207:LVP917209 MFL917207:MFL917209 MPH917207:MPH917209 MZD917207:MZD917209 NIZ917207:NIZ917209 NSV917207:NSV917209 OCR917207:OCR917209 OMN917207:OMN917209 OWJ917207:OWJ917209 PGF917207:PGF917209 PQB917207:PQB917209 PZX917207:PZX917209 QJT917207:QJT917209 QTP917207:QTP917209 RDL917207:RDL917209 RNH917207:RNH917209 RXD917207:RXD917209 SGZ917207:SGZ917209 SQV917207:SQV917209 TAR917207:TAR917209 TKN917207:TKN917209 TUJ917207:TUJ917209 UEF917207:UEF917209 UOB917207:UOB917209 UXX917207:UXX917209 VHT917207:VHT917209 VRP917207:VRP917209 WBL917207:WBL917209 WLH917207:WLH917209 WVD917207:WVD917209 IR982743:IR982745 SN982743:SN982745 ACJ982743:ACJ982745 AMF982743:AMF982745 AWB982743:AWB982745 BFX982743:BFX982745 BPT982743:BPT982745 BZP982743:BZP982745 CJL982743:CJL982745 CTH982743:CTH982745 DDD982743:DDD982745 DMZ982743:DMZ982745 DWV982743:DWV982745 EGR982743:EGR982745 EQN982743:EQN982745 FAJ982743:FAJ982745 FKF982743:FKF982745 FUB982743:FUB982745 GDX982743:GDX982745 GNT982743:GNT982745 GXP982743:GXP982745 HHL982743:HHL982745 HRH982743:HRH982745 IBD982743:IBD982745 IKZ982743:IKZ982745 IUV982743:IUV982745 JER982743:JER982745 JON982743:JON982745 JYJ982743:JYJ982745 KIF982743:KIF982745 KSB982743:KSB982745 LBX982743:LBX982745 LLT982743:LLT982745 LVP982743:LVP982745 MFL982743:MFL982745 MPH982743:MPH982745 MZD982743:MZD982745 NIZ982743:NIZ982745 NSV982743:NSV982745 OCR982743:OCR982745 OMN982743:OMN982745 OWJ982743:OWJ982745 PGF982743:PGF982745 PQB982743:PQB982745 PZX982743:PZX982745 QJT982743:QJT982745 QTP982743:QTP982745 RDL982743:RDL982745 RNH982743:RNH982745 RXD982743:RXD982745 SGZ982743:SGZ982745 SQV982743:SQV982745 TAR982743:TAR982745 TKN982743:TKN982745 TUJ982743:TUJ982745 UEF982743:UEF982745 UOB982743:UOB982745 UXX982743:UXX982745 VHT982743:VHT982745 VRP982743:VRP982745 WBL982743:WBL982745 WLH982743:WLH982745 WVD982743:WVD982745 I65233:O65233 I130769:O130769 I196305:O196305 I261841:O261841 I327377:O327377 I392913:O392913 I458449:O458449 I523985:O523985 I589521:O589521 I655057:O655057 I720593:O720593 I786129:O786129 I851665:O851665 I917201:O917201 I982737:O982737 K65239:K65241 K130775:K130777 K196311:K196313 K261847:K261849 K327383:K327385 K392919:K392921 K458455:K458457 K523991:K523993 K589527:K589529 K655063:K655065 K720599:K720601 K786135:K786137 K851671:K851673 K917207:K917209 K982743:K982745 Y65239:Y65241 Y130775:Y130777 Y196311:Y196313 Y261847:Y261849 Y327383:Y327385 Y392919:Y392921 Y458455:Y458457 Y523991:Y523993 Y589527:Y589529 Y655063:Y655065 Y720599:Y720601 Y786135:Y786137 Y851671:Y851673 Y917207:Y917209 Y982743:Y982745 W65239:W65241 W130775:W130777 W196311:W196313 W261847:W261849 W327383:W327385 W392919:W392921 W458455:W458457 W523991:W523993 W589527:W589529 W655063:W655065 W720599:W720601 W786135:W786137 W851671:W851673 W917207:W917209 W982743:W982745 U65239:U65241 U130775:U130777 U196311:U196313 U261847:U261849 U327383:U327385 U392919:U392921 U458455:U458457 U523991:U523993 U589527:U589529 U655063:U655065 U720599:U720601 U786135:U786137 U851671:U851673 U917207:U917209 U982743:U982745 S65239:S65241 S130775:S130777 S196311:S196313 S261847:S261849 S327383:S327385 S392919:S392921 S458455:S458457 S523991:S523993 S589527:S589529 S655063:S655065 S720599:S720601 S786135:S786137 S851671:S851673 S917207:S917209 S982743:S982745 Q65239:Q65241 Q130775:Q130777 Q196311:Q196313 Q261847:Q261849 Q327383:Q327385 Q392919:Q392921 Q458455:Q458457 Q523991:Q523993 Q589527:Q589529 Q655063:Q655065 Q720599:Q720601 Q786135:Q786137 Q851671:Q851673 Q917207:Q917209 Q982743:Q982745 O65239:O65241 O130775:O130777 O196311:O196313 O261847:O261849 O327383:O327385 O392919:O392921 O458455:O458457 O523991:O523993 O589527:O589529 O655063:O655065 O720599:O720601 O786135:O786137 O851671:O851673 O917207:O917209 O982743:O982745 M65239:M65241 M130775:M130777 M196311:M196313 M261847:M261849 M327383:M327385 M392919:M392921 M458455:M458457 M523991:M523993 M589527:M589529 M655063:M655065 M720599:M720601 M786135:M786137 M851671:M851673 M917207:M917209 M982743:M982745 AU65233:BA65233 AU130769:BA130769 AU196305:BA196305 AU261841:BA261841 AU327377:BA327377 AU392913:BA392913 AU458449:BA458449 AU523985:BA523985 AU589521:BA589521 AU655057:BA655057 AU720593:BA720593 AU786129:BA786129 AU851665:BA851665 AU917201:BA917201 AU982737:BA982737 AW65239:AW65241 AW130775:AW130777 AW196311:AW196313 AW261847:AW261849 AW327383:AW327385 AW392919:AW392921 AW458455:AW458457 AW523991:AW523993 AW589527:AW589529 AW655063:AW655065 AW720599:AW720601 AW786135:AW786137 AW851671:AW851673 AW917207:AW917209 AW982743:AW982745 BK65239:BK65241 BK130775:BK130777 BK196311:BK196313 BK261847:BK261849 BK327383:BK327385 BK392919:BK392921 BK458455:BK458457 BK523991:BK523993 BK589527:BK589529 BK655063:BK655065 BK720599:BK720601 BK786135:BK786137 BK851671:BK851673 BK917207:BK917209 BK982743:BK982745 BI65239:BI65241 BI130775:BI130777 BI196311:BI196313 BI261847:BI261849 BI327383:BI327385 BI392919:BI392921 BI458455:BI458457 BI523991:BI523993 BI589527:BI589529 BI655063:BI655065 BI720599:BI720601 BI786135:BI786137 BI851671:BI851673 BI917207:BI917209 BI982743:BI982745 BG65239:BG65241 BG130775:BG130777 BG196311:BG196313 BG261847:BG261849 BG327383:BG327385 BG392919:BG392921 BG458455:BG458457 BG523991:BG523993 BG589527:BG589529 BG655063:BG655065 BG720599:BG720601 BG786135:BG786137 BG851671:BG851673 BG917207:BG917209 BG982743:BG982745 BE65239:BE65241 BE130775:BE130777 BE196311:BE196313 BE261847:BE261849 BE327383:BE327385 BE392919:BE392921 BE458455:BE458457 BE523991:BE523993 BE589527:BE589529 BE655063:BE655065 BE720599:BE720601 BE786135:BE786137 BE851671:BE851673 BE917207:BE917209 BE982743:BE982745 BC65239:BC65241 BC130775:BC130777 BC196311:BC196313 BC261847:BC261849 BC327383:BC327385 BC392919:BC392921 BC458455:BC458457 BC523991:BC523993 BC589527:BC589529 BC655063:BC655065 BC720599:BC720601 BC786135:BC786137 BC851671:BC851673 BC917207:BC917209 BC982743:BC982745 BA65239:BA65241 BA130775:BA130777 BA196311:BA196313 BA261847:BA261849 BA327383:BA327385 BA392919:BA392921 BA458455:BA458457 BA523991:BA523993 BA589527:BA589529 BA655063:BA655065 BA720599:BA720601 BA786135:BA786137 BA851671:BA851673 BA917207:BA917209 BA982743:BA982745 AY65239:AY65241 AY130775:AY130777 AY196311:AY196313 AY261847:AY261849 AY327383:AY327385 AY392919:AY392921 AY458455:AY458457 AY523991:AY523993 AY589527:AY589529 AY655063:AY655065 AY720599:AY720601 AY786135:AY786137 AY851671:AY851673 AY917207:AY917209 AY982743:AY982745 I4:O4 AU4:BA4</xm:sqref>
        </x14:dataValidation>
        <x14:dataValidation type="list" allowBlank="1" showInputMessage="1" showErrorMessage="1">
          <x14:formula1>
            <xm:f>Veg_Pod_Density</xm:f>
          </x14:formula1>
          <xm:sqref>HD65345 QZ65345 AAV65345 AKR65345 AUN65345 BEJ65345 BOF65345 BYB65345 CHX65345 CRT65345 DBP65345 DLL65345 DVH65345 EFD65345 EOZ65345 EYV65345 FIR65345 FSN65345 GCJ65345 GMF65345 GWB65345 HFX65345 HPT65345 HZP65345 IJL65345 ITH65345 JDD65345 JMZ65345 JWV65345 KGR65345 KQN65345 LAJ65345 LKF65345 LUB65345 MDX65345 MNT65345 MXP65345 NHL65345 NRH65345 OBD65345 OKZ65345 OUV65345 PER65345 PON65345 PYJ65345 QIF65345 QSB65345 RBX65345 RLT65345 RVP65345 SFL65345 SPH65345 SZD65345 TIZ65345 TSV65345 UCR65345 UMN65345 UWJ65345 VGF65345 VQB65345 VZX65345 WJT65345 WTP65345 HD130881 QZ130881 AAV130881 AKR130881 AUN130881 BEJ130881 BOF130881 BYB130881 CHX130881 CRT130881 DBP130881 DLL130881 DVH130881 EFD130881 EOZ130881 EYV130881 FIR130881 FSN130881 GCJ130881 GMF130881 GWB130881 HFX130881 HPT130881 HZP130881 IJL130881 ITH130881 JDD130881 JMZ130881 JWV130881 KGR130881 KQN130881 LAJ130881 LKF130881 LUB130881 MDX130881 MNT130881 MXP130881 NHL130881 NRH130881 OBD130881 OKZ130881 OUV130881 PER130881 PON130881 PYJ130881 QIF130881 QSB130881 RBX130881 RLT130881 RVP130881 SFL130881 SPH130881 SZD130881 TIZ130881 TSV130881 UCR130881 UMN130881 UWJ130881 VGF130881 VQB130881 VZX130881 WJT130881 WTP130881 HD196417 QZ196417 AAV196417 AKR196417 AUN196417 BEJ196417 BOF196417 BYB196417 CHX196417 CRT196417 DBP196417 DLL196417 DVH196417 EFD196417 EOZ196417 EYV196417 FIR196417 FSN196417 GCJ196417 GMF196417 GWB196417 HFX196417 HPT196417 HZP196417 IJL196417 ITH196417 JDD196417 JMZ196417 JWV196417 KGR196417 KQN196417 LAJ196417 LKF196417 LUB196417 MDX196417 MNT196417 MXP196417 NHL196417 NRH196417 OBD196417 OKZ196417 OUV196417 PER196417 PON196417 PYJ196417 QIF196417 QSB196417 RBX196417 RLT196417 RVP196417 SFL196417 SPH196417 SZD196417 TIZ196417 TSV196417 UCR196417 UMN196417 UWJ196417 VGF196417 VQB196417 VZX196417 WJT196417 WTP196417 HD261953 QZ261953 AAV261953 AKR261953 AUN261953 BEJ261953 BOF261953 BYB261953 CHX261953 CRT261953 DBP261953 DLL261953 DVH261953 EFD261953 EOZ261953 EYV261953 FIR261953 FSN261953 GCJ261953 GMF261953 GWB261953 HFX261953 HPT261953 HZP261953 IJL261953 ITH261953 JDD261953 JMZ261953 JWV261953 KGR261953 KQN261953 LAJ261953 LKF261953 LUB261953 MDX261953 MNT261953 MXP261953 NHL261953 NRH261953 OBD261953 OKZ261953 OUV261953 PER261953 PON261953 PYJ261953 QIF261953 QSB261953 RBX261953 RLT261953 RVP261953 SFL261953 SPH261953 SZD261953 TIZ261953 TSV261953 UCR261953 UMN261953 UWJ261953 VGF261953 VQB261953 VZX261953 WJT261953 WTP261953 HD327489 QZ327489 AAV327489 AKR327489 AUN327489 BEJ327489 BOF327489 BYB327489 CHX327489 CRT327489 DBP327489 DLL327489 DVH327489 EFD327489 EOZ327489 EYV327489 FIR327489 FSN327489 GCJ327489 GMF327489 GWB327489 HFX327489 HPT327489 HZP327489 IJL327489 ITH327489 JDD327489 JMZ327489 JWV327489 KGR327489 KQN327489 LAJ327489 LKF327489 LUB327489 MDX327489 MNT327489 MXP327489 NHL327489 NRH327489 OBD327489 OKZ327489 OUV327489 PER327489 PON327489 PYJ327489 QIF327489 QSB327489 RBX327489 RLT327489 RVP327489 SFL327489 SPH327489 SZD327489 TIZ327489 TSV327489 UCR327489 UMN327489 UWJ327489 VGF327489 VQB327489 VZX327489 WJT327489 WTP327489 HD393025 QZ393025 AAV393025 AKR393025 AUN393025 BEJ393025 BOF393025 BYB393025 CHX393025 CRT393025 DBP393025 DLL393025 DVH393025 EFD393025 EOZ393025 EYV393025 FIR393025 FSN393025 GCJ393025 GMF393025 GWB393025 HFX393025 HPT393025 HZP393025 IJL393025 ITH393025 JDD393025 JMZ393025 JWV393025 KGR393025 KQN393025 LAJ393025 LKF393025 LUB393025 MDX393025 MNT393025 MXP393025 NHL393025 NRH393025 OBD393025 OKZ393025 OUV393025 PER393025 PON393025 PYJ393025 QIF393025 QSB393025 RBX393025 RLT393025 RVP393025 SFL393025 SPH393025 SZD393025 TIZ393025 TSV393025 UCR393025 UMN393025 UWJ393025 VGF393025 VQB393025 VZX393025 WJT393025 WTP393025 HD458561 QZ458561 AAV458561 AKR458561 AUN458561 BEJ458561 BOF458561 BYB458561 CHX458561 CRT458561 DBP458561 DLL458561 DVH458561 EFD458561 EOZ458561 EYV458561 FIR458561 FSN458561 GCJ458561 GMF458561 GWB458561 HFX458561 HPT458561 HZP458561 IJL458561 ITH458561 JDD458561 JMZ458561 JWV458561 KGR458561 KQN458561 LAJ458561 LKF458561 LUB458561 MDX458561 MNT458561 MXP458561 NHL458561 NRH458561 OBD458561 OKZ458561 OUV458561 PER458561 PON458561 PYJ458561 QIF458561 QSB458561 RBX458561 RLT458561 RVP458561 SFL458561 SPH458561 SZD458561 TIZ458561 TSV458561 UCR458561 UMN458561 UWJ458561 VGF458561 VQB458561 VZX458561 WJT458561 WTP458561 HD524097 QZ524097 AAV524097 AKR524097 AUN524097 BEJ524097 BOF524097 BYB524097 CHX524097 CRT524097 DBP524097 DLL524097 DVH524097 EFD524097 EOZ524097 EYV524097 FIR524097 FSN524097 GCJ524097 GMF524097 GWB524097 HFX524097 HPT524097 HZP524097 IJL524097 ITH524097 JDD524097 JMZ524097 JWV524097 KGR524097 KQN524097 LAJ524097 LKF524097 LUB524097 MDX524097 MNT524097 MXP524097 NHL524097 NRH524097 OBD524097 OKZ524097 OUV524097 PER524097 PON524097 PYJ524097 QIF524097 QSB524097 RBX524097 RLT524097 RVP524097 SFL524097 SPH524097 SZD524097 TIZ524097 TSV524097 UCR524097 UMN524097 UWJ524097 VGF524097 VQB524097 VZX524097 WJT524097 WTP524097 HD589633 QZ589633 AAV589633 AKR589633 AUN589633 BEJ589633 BOF589633 BYB589633 CHX589633 CRT589633 DBP589633 DLL589633 DVH589633 EFD589633 EOZ589633 EYV589633 FIR589633 FSN589633 GCJ589633 GMF589633 GWB589633 HFX589633 HPT589633 HZP589633 IJL589633 ITH589633 JDD589633 JMZ589633 JWV589633 KGR589633 KQN589633 LAJ589633 LKF589633 LUB589633 MDX589633 MNT589633 MXP589633 NHL589633 NRH589633 OBD589633 OKZ589633 OUV589633 PER589633 PON589633 PYJ589633 QIF589633 QSB589633 RBX589633 RLT589633 RVP589633 SFL589633 SPH589633 SZD589633 TIZ589633 TSV589633 UCR589633 UMN589633 UWJ589633 VGF589633 VQB589633 VZX589633 WJT589633 WTP589633 HD655169 QZ655169 AAV655169 AKR655169 AUN655169 BEJ655169 BOF655169 BYB655169 CHX655169 CRT655169 DBP655169 DLL655169 DVH655169 EFD655169 EOZ655169 EYV655169 FIR655169 FSN655169 GCJ655169 GMF655169 GWB655169 HFX655169 HPT655169 HZP655169 IJL655169 ITH655169 JDD655169 JMZ655169 JWV655169 KGR655169 KQN655169 LAJ655169 LKF655169 LUB655169 MDX655169 MNT655169 MXP655169 NHL655169 NRH655169 OBD655169 OKZ655169 OUV655169 PER655169 PON655169 PYJ655169 QIF655169 QSB655169 RBX655169 RLT655169 RVP655169 SFL655169 SPH655169 SZD655169 TIZ655169 TSV655169 UCR655169 UMN655169 UWJ655169 VGF655169 VQB655169 VZX655169 WJT655169 WTP655169 HD720705 QZ720705 AAV720705 AKR720705 AUN720705 BEJ720705 BOF720705 BYB720705 CHX720705 CRT720705 DBP720705 DLL720705 DVH720705 EFD720705 EOZ720705 EYV720705 FIR720705 FSN720705 GCJ720705 GMF720705 GWB720705 HFX720705 HPT720705 HZP720705 IJL720705 ITH720705 JDD720705 JMZ720705 JWV720705 KGR720705 KQN720705 LAJ720705 LKF720705 LUB720705 MDX720705 MNT720705 MXP720705 NHL720705 NRH720705 OBD720705 OKZ720705 OUV720705 PER720705 PON720705 PYJ720705 QIF720705 QSB720705 RBX720705 RLT720705 RVP720705 SFL720705 SPH720705 SZD720705 TIZ720705 TSV720705 UCR720705 UMN720705 UWJ720705 VGF720705 VQB720705 VZX720705 WJT720705 WTP720705 HD786241 QZ786241 AAV786241 AKR786241 AUN786241 BEJ786241 BOF786241 BYB786241 CHX786241 CRT786241 DBP786241 DLL786241 DVH786241 EFD786241 EOZ786241 EYV786241 FIR786241 FSN786241 GCJ786241 GMF786241 GWB786241 HFX786241 HPT786241 HZP786241 IJL786241 ITH786241 JDD786241 JMZ786241 JWV786241 KGR786241 KQN786241 LAJ786241 LKF786241 LUB786241 MDX786241 MNT786241 MXP786241 NHL786241 NRH786241 OBD786241 OKZ786241 OUV786241 PER786241 PON786241 PYJ786241 QIF786241 QSB786241 RBX786241 RLT786241 RVP786241 SFL786241 SPH786241 SZD786241 TIZ786241 TSV786241 UCR786241 UMN786241 UWJ786241 VGF786241 VQB786241 VZX786241 WJT786241 WTP786241 HD851777 QZ851777 AAV851777 AKR851777 AUN851777 BEJ851777 BOF851777 BYB851777 CHX851777 CRT851777 DBP851777 DLL851777 DVH851777 EFD851777 EOZ851777 EYV851777 FIR851777 FSN851777 GCJ851777 GMF851777 GWB851777 HFX851777 HPT851777 HZP851777 IJL851777 ITH851777 JDD851777 JMZ851777 JWV851777 KGR851777 KQN851777 LAJ851777 LKF851777 LUB851777 MDX851777 MNT851777 MXP851777 NHL851777 NRH851777 OBD851777 OKZ851777 OUV851777 PER851777 PON851777 PYJ851777 QIF851777 QSB851777 RBX851777 RLT851777 RVP851777 SFL851777 SPH851777 SZD851777 TIZ851777 TSV851777 UCR851777 UMN851777 UWJ851777 VGF851777 VQB851777 VZX851777 WJT851777 WTP851777 HD917313 QZ917313 AAV917313 AKR917313 AUN917313 BEJ917313 BOF917313 BYB917313 CHX917313 CRT917313 DBP917313 DLL917313 DVH917313 EFD917313 EOZ917313 EYV917313 FIR917313 FSN917313 GCJ917313 GMF917313 GWB917313 HFX917313 HPT917313 HZP917313 IJL917313 ITH917313 JDD917313 JMZ917313 JWV917313 KGR917313 KQN917313 LAJ917313 LKF917313 LUB917313 MDX917313 MNT917313 MXP917313 NHL917313 NRH917313 OBD917313 OKZ917313 OUV917313 PER917313 PON917313 PYJ917313 QIF917313 QSB917313 RBX917313 RLT917313 RVP917313 SFL917313 SPH917313 SZD917313 TIZ917313 TSV917313 UCR917313 UMN917313 UWJ917313 VGF917313 VQB917313 VZX917313 WJT917313 WTP917313 HD982849 QZ982849 AAV982849 AKR982849 AUN982849 BEJ982849 BOF982849 BYB982849 CHX982849 CRT982849 DBP982849 DLL982849 DVH982849 EFD982849 EOZ982849 EYV982849 FIR982849 FSN982849 GCJ982849 GMF982849 GWB982849 HFX982849 HPT982849 HZP982849 IJL982849 ITH982849 JDD982849 JMZ982849 JWV982849 KGR982849 KQN982849 LAJ982849 LKF982849 LUB982849 MDX982849 MNT982849 MXP982849 NHL982849 NRH982849 OBD982849 OKZ982849 OUV982849 PER982849 PON982849 PYJ982849 QIF982849 QSB982849 RBX982849 RLT982849 RVP982849 SFL982849 SPH982849 SZD982849 TIZ982849 TSV982849 UCR982849 UMN982849 UWJ982849 VGF982849 VQB982849 VZX982849 WJT982849 WTP982849 IR65345 SN65345 ACJ65345 AMF65345 AWB65345 BFX65345 BPT65345 BZP65345 CJL65345 CTH65345 DDD65345 DMZ65345 DWV65345 EGR65345 EQN65345 FAJ65345 FKF65345 FUB65345 GDX65345 GNT65345 GXP65345 HHL65345 HRH65345 IBD65345 IKZ65345 IUV65345 JER65345 JON65345 JYJ65345 KIF65345 KSB65345 LBX65345 LLT65345 LVP65345 MFL65345 MPH65345 MZD65345 NIZ65345 NSV65345 OCR65345 OMN65345 OWJ65345 PGF65345 PQB65345 PZX65345 QJT65345 QTP65345 RDL65345 RNH65345 RXD65345 SGZ65345 SQV65345 TAR65345 TKN65345 TUJ65345 UEF65345 UOB65345 UXX65345 VHT65345 VRP65345 WBL65345 WLH65345 WVD65345 IR130881 SN130881 ACJ130881 AMF130881 AWB130881 BFX130881 BPT130881 BZP130881 CJL130881 CTH130881 DDD130881 DMZ130881 DWV130881 EGR130881 EQN130881 FAJ130881 FKF130881 FUB130881 GDX130881 GNT130881 GXP130881 HHL130881 HRH130881 IBD130881 IKZ130881 IUV130881 JER130881 JON130881 JYJ130881 KIF130881 KSB130881 LBX130881 LLT130881 LVP130881 MFL130881 MPH130881 MZD130881 NIZ130881 NSV130881 OCR130881 OMN130881 OWJ130881 PGF130881 PQB130881 PZX130881 QJT130881 QTP130881 RDL130881 RNH130881 RXD130881 SGZ130881 SQV130881 TAR130881 TKN130881 TUJ130881 UEF130881 UOB130881 UXX130881 VHT130881 VRP130881 WBL130881 WLH130881 WVD130881 IR196417 SN196417 ACJ196417 AMF196417 AWB196417 BFX196417 BPT196417 BZP196417 CJL196417 CTH196417 DDD196417 DMZ196417 DWV196417 EGR196417 EQN196417 FAJ196417 FKF196417 FUB196417 GDX196417 GNT196417 GXP196417 HHL196417 HRH196417 IBD196417 IKZ196417 IUV196417 JER196417 JON196417 JYJ196417 KIF196417 KSB196417 LBX196417 LLT196417 LVP196417 MFL196417 MPH196417 MZD196417 NIZ196417 NSV196417 OCR196417 OMN196417 OWJ196417 PGF196417 PQB196417 PZX196417 QJT196417 QTP196417 RDL196417 RNH196417 RXD196417 SGZ196417 SQV196417 TAR196417 TKN196417 TUJ196417 UEF196417 UOB196417 UXX196417 VHT196417 VRP196417 WBL196417 WLH196417 WVD196417 IR261953 SN261953 ACJ261953 AMF261953 AWB261953 BFX261953 BPT261953 BZP261953 CJL261953 CTH261953 DDD261953 DMZ261953 DWV261953 EGR261953 EQN261953 FAJ261953 FKF261953 FUB261953 GDX261953 GNT261953 GXP261953 HHL261953 HRH261953 IBD261953 IKZ261953 IUV261953 JER261953 JON261953 JYJ261953 KIF261953 KSB261953 LBX261953 LLT261953 LVP261953 MFL261953 MPH261953 MZD261953 NIZ261953 NSV261953 OCR261953 OMN261953 OWJ261953 PGF261953 PQB261953 PZX261953 QJT261953 QTP261953 RDL261953 RNH261953 RXD261953 SGZ261953 SQV261953 TAR261953 TKN261953 TUJ261953 UEF261953 UOB261953 UXX261953 VHT261953 VRP261953 WBL261953 WLH261953 WVD261953 IR327489 SN327489 ACJ327489 AMF327489 AWB327489 BFX327489 BPT327489 BZP327489 CJL327489 CTH327489 DDD327489 DMZ327489 DWV327489 EGR327489 EQN327489 FAJ327489 FKF327489 FUB327489 GDX327489 GNT327489 GXP327489 HHL327489 HRH327489 IBD327489 IKZ327489 IUV327489 JER327489 JON327489 JYJ327489 KIF327489 KSB327489 LBX327489 LLT327489 LVP327489 MFL327489 MPH327489 MZD327489 NIZ327489 NSV327489 OCR327489 OMN327489 OWJ327489 PGF327489 PQB327489 PZX327489 QJT327489 QTP327489 RDL327489 RNH327489 RXD327489 SGZ327489 SQV327489 TAR327489 TKN327489 TUJ327489 UEF327489 UOB327489 UXX327489 VHT327489 VRP327489 WBL327489 WLH327489 WVD327489 IR393025 SN393025 ACJ393025 AMF393025 AWB393025 BFX393025 BPT393025 BZP393025 CJL393025 CTH393025 DDD393025 DMZ393025 DWV393025 EGR393025 EQN393025 FAJ393025 FKF393025 FUB393025 GDX393025 GNT393025 GXP393025 HHL393025 HRH393025 IBD393025 IKZ393025 IUV393025 JER393025 JON393025 JYJ393025 KIF393025 KSB393025 LBX393025 LLT393025 LVP393025 MFL393025 MPH393025 MZD393025 NIZ393025 NSV393025 OCR393025 OMN393025 OWJ393025 PGF393025 PQB393025 PZX393025 QJT393025 QTP393025 RDL393025 RNH393025 RXD393025 SGZ393025 SQV393025 TAR393025 TKN393025 TUJ393025 UEF393025 UOB393025 UXX393025 VHT393025 VRP393025 WBL393025 WLH393025 WVD393025 IR458561 SN458561 ACJ458561 AMF458561 AWB458561 BFX458561 BPT458561 BZP458561 CJL458561 CTH458561 DDD458561 DMZ458561 DWV458561 EGR458561 EQN458561 FAJ458561 FKF458561 FUB458561 GDX458561 GNT458561 GXP458561 HHL458561 HRH458561 IBD458561 IKZ458561 IUV458561 JER458561 JON458561 JYJ458561 KIF458561 KSB458561 LBX458561 LLT458561 LVP458561 MFL458561 MPH458561 MZD458561 NIZ458561 NSV458561 OCR458561 OMN458561 OWJ458561 PGF458561 PQB458561 PZX458561 QJT458561 QTP458561 RDL458561 RNH458561 RXD458561 SGZ458561 SQV458561 TAR458561 TKN458561 TUJ458561 UEF458561 UOB458561 UXX458561 VHT458561 VRP458561 WBL458561 WLH458561 WVD458561 IR524097 SN524097 ACJ524097 AMF524097 AWB524097 BFX524097 BPT524097 BZP524097 CJL524097 CTH524097 DDD524097 DMZ524097 DWV524097 EGR524097 EQN524097 FAJ524097 FKF524097 FUB524097 GDX524097 GNT524097 GXP524097 HHL524097 HRH524097 IBD524097 IKZ524097 IUV524097 JER524097 JON524097 JYJ524097 KIF524097 KSB524097 LBX524097 LLT524097 LVP524097 MFL524097 MPH524097 MZD524097 NIZ524097 NSV524097 OCR524097 OMN524097 OWJ524097 PGF524097 PQB524097 PZX524097 QJT524097 QTP524097 RDL524097 RNH524097 RXD524097 SGZ524097 SQV524097 TAR524097 TKN524097 TUJ524097 UEF524097 UOB524097 UXX524097 VHT524097 VRP524097 WBL524097 WLH524097 WVD524097 IR589633 SN589633 ACJ589633 AMF589633 AWB589633 BFX589633 BPT589633 BZP589633 CJL589633 CTH589633 DDD589633 DMZ589633 DWV589633 EGR589633 EQN589633 FAJ589633 FKF589633 FUB589633 GDX589633 GNT589633 GXP589633 HHL589633 HRH589633 IBD589633 IKZ589633 IUV589633 JER589633 JON589633 JYJ589633 KIF589633 KSB589633 LBX589633 LLT589633 LVP589633 MFL589633 MPH589633 MZD589633 NIZ589633 NSV589633 OCR589633 OMN589633 OWJ589633 PGF589633 PQB589633 PZX589633 QJT589633 QTP589633 RDL589633 RNH589633 RXD589633 SGZ589633 SQV589633 TAR589633 TKN589633 TUJ589633 UEF589633 UOB589633 UXX589633 VHT589633 VRP589633 WBL589633 WLH589633 WVD589633 IR655169 SN655169 ACJ655169 AMF655169 AWB655169 BFX655169 BPT655169 BZP655169 CJL655169 CTH655169 DDD655169 DMZ655169 DWV655169 EGR655169 EQN655169 FAJ655169 FKF655169 FUB655169 GDX655169 GNT655169 GXP655169 HHL655169 HRH655169 IBD655169 IKZ655169 IUV655169 JER655169 JON655169 JYJ655169 KIF655169 KSB655169 LBX655169 LLT655169 LVP655169 MFL655169 MPH655169 MZD655169 NIZ655169 NSV655169 OCR655169 OMN655169 OWJ655169 PGF655169 PQB655169 PZX655169 QJT655169 QTP655169 RDL655169 RNH655169 RXD655169 SGZ655169 SQV655169 TAR655169 TKN655169 TUJ655169 UEF655169 UOB655169 UXX655169 VHT655169 VRP655169 WBL655169 WLH655169 WVD655169 IR720705 SN720705 ACJ720705 AMF720705 AWB720705 BFX720705 BPT720705 BZP720705 CJL720705 CTH720705 DDD720705 DMZ720705 DWV720705 EGR720705 EQN720705 FAJ720705 FKF720705 FUB720705 GDX720705 GNT720705 GXP720705 HHL720705 HRH720705 IBD720705 IKZ720705 IUV720705 JER720705 JON720705 JYJ720705 KIF720705 KSB720705 LBX720705 LLT720705 LVP720705 MFL720705 MPH720705 MZD720705 NIZ720705 NSV720705 OCR720705 OMN720705 OWJ720705 PGF720705 PQB720705 PZX720705 QJT720705 QTP720705 RDL720705 RNH720705 RXD720705 SGZ720705 SQV720705 TAR720705 TKN720705 TUJ720705 UEF720705 UOB720705 UXX720705 VHT720705 VRP720705 WBL720705 WLH720705 WVD720705 IR786241 SN786241 ACJ786241 AMF786241 AWB786241 BFX786241 BPT786241 BZP786241 CJL786241 CTH786241 DDD786241 DMZ786241 DWV786241 EGR786241 EQN786241 FAJ786241 FKF786241 FUB786241 GDX786241 GNT786241 GXP786241 HHL786241 HRH786241 IBD786241 IKZ786241 IUV786241 JER786241 JON786241 JYJ786241 KIF786241 KSB786241 LBX786241 LLT786241 LVP786241 MFL786241 MPH786241 MZD786241 NIZ786241 NSV786241 OCR786241 OMN786241 OWJ786241 PGF786241 PQB786241 PZX786241 QJT786241 QTP786241 RDL786241 RNH786241 RXD786241 SGZ786241 SQV786241 TAR786241 TKN786241 TUJ786241 UEF786241 UOB786241 UXX786241 VHT786241 VRP786241 WBL786241 WLH786241 WVD786241 IR851777 SN851777 ACJ851777 AMF851777 AWB851777 BFX851777 BPT851777 BZP851777 CJL851777 CTH851777 DDD851777 DMZ851777 DWV851777 EGR851777 EQN851777 FAJ851777 FKF851777 FUB851777 GDX851777 GNT851777 GXP851777 HHL851777 HRH851777 IBD851777 IKZ851777 IUV851777 JER851777 JON851777 JYJ851777 KIF851777 KSB851777 LBX851777 LLT851777 LVP851777 MFL851777 MPH851777 MZD851777 NIZ851777 NSV851777 OCR851777 OMN851777 OWJ851777 PGF851777 PQB851777 PZX851777 QJT851777 QTP851777 RDL851777 RNH851777 RXD851777 SGZ851777 SQV851777 TAR851777 TKN851777 TUJ851777 UEF851777 UOB851777 UXX851777 VHT851777 VRP851777 WBL851777 WLH851777 WVD851777 IR917313 SN917313 ACJ917313 AMF917313 AWB917313 BFX917313 BPT917313 BZP917313 CJL917313 CTH917313 DDD917313 DMZ917313 DWV917313 EGR917313 EQN917313 FAJ917313 FKF917313 FUB917313 GDX917313 GNT917313 GXP917313 HHL917313 HRH917313 IBD917313 IKZ917313 IUV917313 JER917313 JON917313 JYJ917313 KIF917313 KSB917313 LBX917313 LLT917313 LVP917313 MFL917313 MPH917313 MZD917313 NIZ917313 NSV917313 OCR917313 OMN917313 OWJ917313 PGF917313 PQB917313 PZX917313 QJT917313 QTP917313 RDL917313 RNH917313 RXD917313 SGZ917313 SQV917313 TAR917313 TKN917313 TUJ917313 UEF917313 UOB917313 UXX917313 VHT917313 VRP917313 WBL917313 WLH917313 WVD917313 IR982849 SN982849 ACJ982849 AMF982849 AWB982849 BFX982849 BPT982849 BZP982849 CJL982849 CTH982849 DDD982849 DMZ982849 DWV982849 EGR982849 EQN982849 FAJ982849 FKF982849 FUB982849 GDX982849 GNT982849 GXP982849 HHL982849 HRH982849 IBD982849 IKZ982849 IUV982849 JER982849 JON982849 JYJ982849 KIF982849 KSB982849 LBX982849 LLT982849 LVP982849 MFL982849 MPH982849 MZD982849 NIZ982849 NSV982849 OCR982849 OMN982849 OWJ982849 PGF982849 PQB982849 PZX982849 QJT982849 QTP982849 RDL982849 RNH982849 RXD982849 SGZ982849 SQV982849 TAR982849 TKN982849 TUJ982849 UEF982849 UOB982849 UXX982849 VHT982849 VRP982849 WBL982849 WLH982849 WVD982849 IT65345 SP65345 ACL65345 AMH65345 AWD65345 BFZ65345 BPV65345 BZR65345 CJN65345 CTJ65345 DDF65345 DNB65345 DWX65345 EGT65345 EQP65345 FAL65345 FKH65345 FUD65345 GDZ65345 GNV65345 GXR65345 HHN65345 HRJ65345 IBF65345 ILB65345 IUX65345 JET65345 JOP65345 JYL65345 KIH65345 KSD65345 LBZ65345 LLV65345 LVR65345 MFN65345 MPJ65345 MZF65345 NJB65345 NSX65345 OCT65345 OMP65345 OWL65345 PGH65345 PQD65345 PZZ65345 QJV65345 QTR65345 RDN65345 RNJ65345 RXF65345 SHB65345 SQX65345 TAT65345 TKP65345 TUL65345 UEH65345 UOD65345 UXZ65345 VHV65345 VRR65345 WBN65345 WLJ65345 WVF65345 IT130881 SP130881 ACL130881 AMH130881 AWD130881 BFZ130881 BPV130881 BZR130881 CJN130881 CTJ130881 DDF130881 DNB130881 DWX130881 EGT130881 EQP130881 FAL130881 FKH130881 FUD130881 GDZ130881 GNV130881 GXR130881 HHN130881 HRJ130881 IBF130881 ILB130881 IUX130881 JET130881 JOP130881 JYL130881 KIH130881 KSD130881 LBZ130881 LLV130881 LVR130881 MFN130881 MPJ130881 MZF130881 NJB130881 NSX130881 OCT130881 OMP130881 OWL130881 PGH130881 PQD130881 PZZ130881 QJV130881 QTR130881 RDN130881 RNJ130881 RXF130881 SHB130881 SQX130881 TAT130881 TKP130881 TUL130881 UEH130881 UOD130881 UXZ130881 VHV130881 VRR130881 WBN130881 WLJ130881 WVF130881 IT196417 SP196417 ACL196417 AMH196417 AWD196417 BFZ196417 BPV196417 BZR196417 CJN196417 CTJ196417 DDF196417 DNB196417 DWX196417 EGT196417 EQP196417 FAL196417 FKH196417 FUD196417 GDZ196417 GNV196417 GXR196417 HHN196417 HRJ196417 IBF196417 ILB196417 IUX196417 JET196417 JOP196417 JYL196417 KIH196417 KSD196417 LBZ196417 LLV196417 LVR196417 MFN196417 MPJ196417 MZF196417 NJB196417 NSX196417 OCT196417 OMP196417 OWL196417 PGH196417 PQD196417 PZZ196417 QJV196417 QTR196417 RDN196417 RNJ196417 RXF196417 SHB196417 SQX196417 TAT196417 TKP196417 TUL196417 UEH196417 UOD196417 UXZ196417 VHV196417 VRR196417 WBN196417 WLJ196417 WVF196417 IT261953 SP261953 ACL261953 AMH261953 AWD261953 BFZ261953 BPV261953 BZR261953 CJN261953 CTJ261953 DDF261953 DNB261953 DWX261953 EGT261953 EQP261953 FAL261953 FKH261953 FUD261953 GDZ261953 GNV261953 GXR261953 HHN261953 HRJ261953 IBF261953 ILB261953 IUX261953 JET261953 JOP261953 JYL261953 KIH261953 KSD261953 LBZ261953 LLV261953 LVR261953 MFN261953 MPJ261953 MZF261953 NJB261953 NSX261953 OCT261953 OMP261953 OWL261953 PGH261953 PQD261953 PZZ261953 QJV261953 QTR261953 RDN261953 RNJ261953 RXF261953 SHB261953 SQX261953 TAT261953 TKP261953 TUL261953 UEH261953 UOD261953 UXZ261953 VHV261953 VRR261953 WBN261953 WLJ261953 WVF261953 IT327489 SP327489 ACL327489 AMH327489 AWD327489 BFZ327489 BPV327489 BZR327489 CJN327489 CTJ327489 DDF327489 DNB327489 DWX327489 EGT327489 EQP327489 FAL327489 FKH327489 FUD327489 GDZ327489 GNV327489 GXR327489 HHN327489 HRJ327489 IBF327489 ILB327489 IUX327489 JET327489 JOP327489 JYL327489 KIH327489 KSD327489 LBZ327489 LLV327489 LVR327489 MFN327489 MPJ327489 MZF327489 NJB327489 NSX327489 OCT327489 OMP327489 OWL327489 PGH327489 PQD327489 PZZ327489 QJV327489 QTR327489 RDN327489 RNJ327489 RXF327489 SHB327489 SQX327489 TAT327489 TKP327489 TUL327489 UEH327489 UOD327489 UXZ327489 VHV327489 VRR327489 WBN327489 WLJ327489 WVF327489 IT393025 SP393025 ACL393025 AMH393025 AWD393025 BFZ393025 BPV393025 BZR393025 CJN393025 CTJ393025 DDF393025 DNB393025 DWX393025 EGT393025 EQP393025 FAL393025 FKH393025 FUD393025 GDZ393025 GNV393025 GXR393025 HHN393025 HRJ393025 IBF393025 ILB393025 IUX393025 JET393025 JOP393025 JYL393025 KIH393025 KSD393025 LBZ393025 LLV393025 LVR393025 MFN393025 MPJ393025 MZF393025 NJB393025 NSX393025 OCT393025 OMP393025 OWL393025 PGH393025 PQD393025 PZZ393025 QJV393025 QTR393025 RDN393025 RNJ393025 RXF393025 SHB393025 SQX393025 TAT393025 TKP393025 TUL393025 UEH393025 UOD393025 UXZ393025 VHV393025 VRR393025 WBN393025 WLJ393025 WVF393025 IT458561 SP458561 ACL458561 AMH458561 AWD458561 BFZ458561 BPV458561 BZR458561 CJN458561 CTJ458561 DDF458561 DNB458561 DWX458561 EGT458561 EQP458561 FAL458561 FKH458561 FUD458561 GDZ458561 GNV458561 GXR458561 HHN458561 HRJ458561 IBF458561 ILB458561 IUX458561 JET458561 JOP458561 JYL458561 KIH458561 KSD458561 LBZ458561 LLV458561 LVR458561 MFN458561 MPJ458561 MZF458561 NJB458561 NSX458561 OCT458561 OMP458561 OWL458561 PGH458561 PQD458561 PZZ458561 QJV458561 QTR458561 RDN458561 RNJ458561 RXF458561 SHB458561 SQX458561 TAT458561 TKP458561 TUL458561 UEH458561 UOD458561 UXZ458561 VHV458561 VRR458561 WBN458561 WLJ458561 WVF458561 IT524097 SP524097 ACL524097 AMH524097 AWD524097 BFZ524097 BPV524097 BZR524097 CJN524097 CTJ524097 DDF524097 DNB524097 DWX524097 EGT524097 EQP524097 FAL524097 FKH524097 FUD524097 GDZ524097 GNV524097 GXR524097 HHN524097 HRJ524097 IBF524097 ILB524097 IUX524097 JET524097 JOP524097 JYL524097 KIH524097 KSD524097 LBZ524097 LLV524097 LVR524097 MFN524097 MPJ524097 MZF524097 NJB524097 NSX524097 OCT524097 OMP524097 OWL524097 PGH524097 PQD524097 PZZ524097 QJV524097 QTR524097 RDN524097 RNJ524097 RXF524097 SHB524097 SQX524097 TAT524097 TKP524097 TUL524097 UEH524097 UOD524097 UXZ524097 VHV524097 VRR524097 WBN524097 WLJ524097 WVF524097 IT589633 SP589633 ACL589633 AMH589633 AWD589633 BFZ589633 BPV589633 BZR589633 CJN589633 CTJ589633 DDF589633 DNB589633 DWX589633 EGT589633 EQP589633 FAL589633 FKH589633 FUD589633 GDZ589633 GNV589633 GXR589633 HHN589633 HRJ589633 IBF589633 ILB589633 IUX589633 JET589633 JOP589633 JYL589633 KIH589633 KSD589633 LBZ589633 LLV589633 LVR589633 MFN589633 MPJ589633 MZF589633 NJB589633 NSX589633 OCT589633 OMP589633 OWL589633 PGH589633 PQD589633 PZZ589633 QJV589633 QTR589633 RDN589633 RNJ589633 RXF589633 SHB589633 SQX589633 TAT589633 TKP589633 TUL589633 UEH589633 UOD589633 UXZ589633 VHV589633 VRR589633 WBN589633 WLJ589633 WVF589633 IT655169 SP655169 ACL655169 AMH655169 AWD655169 BFZ655169 BPV655169 BZR655169 CJN655169 CTJ655169 DDF655169 DNB655169 DWX655169 EGT655169 EQP655169 FAL655169 FKH655169 FUD655169 GDZ655169 GNV655169 GXR655169 HHN655169 HRJ655169 IBF655169 ILB655169 IUX655169 JET655169 JOP655169 JYL655169 KIH655169 KSD655169 LBZ655169 LLV655169 LVR655169 MFN655169 MPJ655169 MZF655169 NJB655169 NSX655169 OCT655169 OMP655169 OWL655169 PGH655169 PQD655169 PZZ655169 QJV655169 QTR655169 RDN655169 RNJ655169 RXF655169 SHB655169 SQX655169 TAT655169 TKP655169 TUL655169 UEH655169 UOD655169 UXZ655169 VHV655169 VRR655169 WBN655169 WLJ655169 WVF655169 IT720705 SP720705 ACL720705 AMH720705 AWD720705 BFZ720705 BPV720705 BZR720705 CJN720705 CTJ720705 DDF720705 DNB720705 DWX720705 EGT720705 EQP720705 FAL720705 FKH720705 FUD720705 GDZ720705 GNV720705 GXR720705 HHN720705 HRJ720705 IBF720705 ILB720705 IUX720705 JET720705 JOP720705 JYL720705 KIH720705 KSD720705 LBZ720705 LLV720705 LVR720705 MFN720705 MPJ720705 MZF720705 NJB720705 NSX720705 OCT720705 OMP720705 OWL720705 PGH720705 PQD720705 PZZ720705 QJV720705 QTR720705 RDN720705 RNJ720705 RXF720705 SHB720705 SQX720705 TAT720705 TKP720705 TUL720705 UEH720705 UOD720705 UXZ720705 VHV720705 VRR720705 WBN720705 WLJ720705 WVF720705 IT786241 SP786241 ACL786241 AMH786241 AWD786241 BFZ786241 BPV786241 BZR786241 CJN786241 CTJ786241 DDF786241 DNB786241 DWX786241 EGT786241 EQP786241 FAL786241 FKH786241 FUD786241 GDZ786241 GNV786241 GXR786241 HHN786241 HRJ786241 IBF786241 ILB786241 IUX786241 JET786241 JOP786241 JYL786241 KIH786241 KSD786241 LBZ786241 LLV786241 LVR786241 MFN786241 MPJ786241 MZF786241 NJB786241 NSX786241 OCT786241 OMP786241 OWL786241 PGH786241 PQD786241 PZZ786241 QJV786241 QTR786241 RDN786241 RNJ786241 RXF786241 SHB786241 SQX786241 TAT786241 TKP786241 TUL786241 UEH786241 UOD786241 UXZ786241 VHV786241 VRR786241 WBN786241 WLJ786241 WVF786241 IT851777 SP851777 ACL851777 AMH851777 AWD851777 BFZ851777 BPV851777 BZR851777 CJN851777 CTJ851777 DDF851777 DNB851777 DWX851777 EGT851777 EQP851777 FAL851777 FKH851777 FUD851777 GDZ851777 GNV851777 GXR851777 HHN851777 HRJ851777 IBF851777 ILB851777 IUX851777 JET851777 JOP851777 JYL851777 KIH851777 KSD851777 LBZ851777 LLV851777 LVR851777 MFN851777 MPJ851777 MZF851777 NJB851777 NSX851777 OCT851777 OMP851777 OWL851777 PGH851777 PQD851777 PZZ851777 QJV851777 QTR851777 RDN851777 RNJ851777 RXF851777 SHB851777 SQX851777 TAT851777 TKP851777 TUL851777 UEH851777 UOD851777 UXZ851777 VHV851777 VRR851777 WBN851777 WLJ851777 WVF851777 IT917313 SP917313 ACL917313 AMH917313 AWD917313 BFZ917313 BPV917313 BZR917313 CJN917313 CTJ917313 DDF917313 DNB917313 DWX917313 EGT917313 EQP917313 FAL917313 FKH917313 FUD917313 GDZ917313 GNV917313 GXR917313 HHN917313 HRJ917313 IBF917313 ILB917313 IUX917313 JET917313 JOP917313 JYL917313 KIH917313 KSD917313 LBZ917313 LLV917313 LVR917313 MFN917313 MPJ917313 MZF917313 NJB917313 NSX917313 OCT917313 OMP917313 OWL917313 PGH917313 PQD917313 PZZ917313 QJV917313 QTR917313 RDN917313 RNJ917313 RXF917313 SHB917313 SQX917313 TAT917313 TKP917313 TUL917313 UEH917313 UOD917313 UXZ917313 VHV917313 VRR917313 WBN917313 WLJ917313 WVF917313 IT982849 SP982849 ACL982849 AMH982849 AWD982849 BFZ982849 BPV982849 BZR982849 CJN982849 CTJ982849 DDF982849 DNB982849 DWX982849 EGT982849 EQP982849 FAL982849 FKH982849 FUD982849 GDZ982849 GNV982849 GXR982849 HHN982849 HRJ982849 IBF982849 ILB982849 IUX982849 JET982849 JOP982849 JYL982849 KIH982849 KSD982849 LBZ982849 LLV982849 LVR982849 MFN982849 MPJ982849 MZF982849 NJB982849 NSX982849 OCT982849 OMP982849 OWL982849 PGH982849 PQD982849 PZZ982849 QJV982849 QTR982849 RDN982849 RNJ982849 RXF982849 SHB982849 SQX982849 TAT982849 TKP982849 TUL982849 UEH982849 UOD982849 UXZ982849 VHV982849 VRR982849 WBN982849 WLJ982849 WVF982849 IV65345 SR65345 ACN65345 AMJ65345 AWF65345 BGB65345 BPX65345 BZT65345 CJP65345 CTL65345 DDH65345 DND65345 DWZ65345 EGV65345 EQR65345 FAN65345 FKJ65345 FUF65345 GEB65345 GNX65345 GXT65345 HHP65345 HRL65345 IBH65345 ILD65345 IUZ65345 JEV65345 JOR65345 JYN65345 KIJ65345 KSF65345 LCB65345 LLX65345 LVT65345 MFP65345 MPL65345 MZH65345 NJD65345 NSZ65345 OCV65345 OMR65345 OWN65345 PGJ65345 PQF65345 QAB65345 QJX65345 QTT65345 RDP65345 RNL65345 RXH65345 SHD65345 SQZ65345 TAV65345 TKR65345 TUN65345 UEJ65345 UOF65345 UYB65345 VHX65345 VRT65345 WBP65345 WLL65345 WVH65345 IV130881 SR130881 ACN130881 AMJ130881 AWF130881 BGB130881 BPX130881 BZT130881 CJP130881 CTL130881 DDH130881 DND130881 DWZ130881 EGV130881 EQR130881 FAN130881 FKJ130881 FUF130881 GEB130881 GNX130881 GXT130881 HHP130881 HRL130881 IBH130881 ILD130881 IUZ130881 JEV130881 JOR130881 JYN130881 KIJ130881 KSF130881 LCB130881 LLX130881 LVT130881 MFP130881 MPL130881 MZH130881 NJD130881 NSZ130881 OCV130881 OMR130881 OWN130881 PGJ130881 PQF130881 QAB130881 QJX130881 QTT130881 RDP130881 RNL130881 RXH130881 SHD130881 SQZ130881 TAV130881 TKR130881 TUN130881 UEJ130881 UOF130881 UYB130881 VHX130881 VRT130881 WBP130881 WLL130881 WVH130881 IV196417 SR196417 ACN196417 AMJ196417 AWF196417 BGB196417 BPX196417 BZT196417 CJP196417 CTL196417 DDH196417 DND196417 DWZ196417 EGV196417 EQR196417 FAN196417 FKJ196417 FUF196417 GEB196417 GNX196417 GXT196417 HHP196417 HRL196417 IBH196417 ILD196417 IUZ196417 JEV196417 JOR196417 JYN196417 KIJ196417 KSF196417 LCB196417 LLX196417 LVT196417 MFP196417 MPL196417 MZH196417 NJD196417 NSZ196417 OCV196417 OMR196417 OWN196417 PGJ196417 PQF196417 QAB196417 QJX196417 QTT196417 RDP196417 RNL196417 RXH196417 SHD196417 SQZ196417 TAV196417 TKR196417 TUN196417 UEJ196417 UOF196417 UYB196417 VHX196417 VRT196417 WBP196417 WLL196417 WVH196417 IV261953 SR261953 ACN261953 AMJ261953 AWF261953 BGB261953 BPX261953 BZT261953 CJP261953 CTL261953 DDH261953 DND261953 DWZ261953 EGV261953 EQR261953 FAN261953 FKJ261953 FUF261953 GEB261953 GNX261953 GXT261953 HHP261953 HRL261953 IBH261953 ILD261953 IUZ261953 JEV261953 JOR261953 JYN261953 KIJ261953 KSF261953 LCB261953 LLX261953 LVT261953 MFP261953 MPL261953 MZH261953 NJD261953 NSZ261953 OCV261953 OMR261953 OWN261953 PGJ261953 PQF261953 QAB261953 QJX261953 QTT261953 RDP261953 RNL261953 RXH261953 SHD261953 SQZ261953 TAV261953 TKR261953 TUN261953 UEJ261953 UOF261953 UYB261953 VHX261953 VRT261953 WBP261953 WLL261953 WVH261953 IV327489 SR327489 ACN327489 AMJ327489 AWF327489 BGB327489 BPX327489 BZT327489 CJP327489 CTL327489 DDH327489 DND327489 DWZ327489 EGV327489 EQR327489 FAN327489 FKJ327489 FUF327489 GEB327489 GNX327489 GXT327489 HHP327489 HRL327489 IBH327489 ILD327489 IUZ327489 JEV327489 JOR327489 JYN327489 KIJ327489 KSF327489 LCB327489 LLX327489 LVT327489 MFP327489 MPL327489 MZH327489 NJD327489 NSZ327489 OCV327489 OMR327489 OWN327489 PGJ327489 PQF327489 QAB327489 QJX327489 QTT327489 RDP327489 RNL327489 RXH327489 SHD327489 SQZ327489 TAV327489 TKR327489 TUN327489 UEJ327489 UOF327489 UYB327489 VHX327489 VRT327489 WBP327489 WLL327489 WVH327489 IV393025 SR393025 ACN393025 AMJ393025 AWF393025 BGB393025 BPX393025 BZT393025 CJP393025 CTL393025 DDH393025 DND393025 DWZ393025 EGV393025 EQR393025 FAN393025 FKJ393025 FUF393025 GEB393025 GNX393025 GXT393025 HHP393025 HRL393025 IBH393025 ILD393025 IUZ393025 JEV393025 JOR393025 JYN393025 KIJ393025 KSF393025 LCB393025 LLX393025 LVT393025 MFP393025 MPL393025 MZH393025 NJD393025 NSZ393025 OCV393025 OMR393025 OWN393025 PGJ393025 PQF393025 QAB393025 QJX393025 QTT393025 RDP393025 RNL393025 RXH393025 SHD393025 SQZ393025 TAV393025 TKR393025 TUN393025 UEJ393025 UOF393025 UYB393025 VHX393025 VRT393025 WBP393025 WLL393025 WVH393025 IV458561 SR458561 ACN458561 AMJ458561 AWF458561 BGB458561 BPX458561 BZT458561 CJP458561 CTL458561 DDH458561 DND458561 DWZ458561 EGV458561 EQR458561 FAN458561 FKJ458561 FUF458561 GEB458561 GNX458561 GXT458561 HHP458561 HRL458561 IBH458561 ILD458561 IUZ458561 JEV458561 JOR458561 JYN458561 KIJ458561 KSF458561 LCB458561 LLX458561 LVT458561 MFP458561 MPL458561 MZH458561 NJD458561 NSZ458561 OCV458561 OMR458561 OWN458561 PGJ458561 PQF458561 QAB458561 QJX458561 QTT458561 RDP458561 RNL458561 RXH458561 SHD458561 SQZ458561 TAV458561 TKR458561 TUN458561 UEJ458561 UOF458561 UYB458561 VHX458561 VRT458561 WBP458561 WLL458561 WVH458561 IV524097 SR524097 ACN524097 AMJ524097 AWF524097 BGB524097 BPX524097 BZT524097 CJP524097 CTL524097 DDH524097 DND524097 DWZ524097 EGV524097 EQR524097 FAN524097 FKJ524097 FUF524097 GEB524097 GNX524097 GXT524097 HHP524097 HRL524097 IBH524097 ILD524097 IUZ524097 JEV524097 JOR524097 JYN524097 KIJ524097 KSF524097 LCB524097 LLX524097 LVT524097 MFP524097 MPL524097 MZH524097 NJD524097 NSZ524097 OCV524097 OMR524097 OWN524097 PGJ524097 PQF524097 QAB524097 QJX524097 QTT524097 RDP524097 RNL524097 RXH524097 SHD524097 SQZ524097 TAV524097 TKR524097 TUN524097 UEJ524097 UOF524097 UYB524097 VHX524097 VRT524097 WBP524097 WLL524097 WVH524097 IV589633 SR589633 ACN589633 AMJ589633 AWF589633 BGB589633 BPX589633 BZT589633 CJP589633 CTL589633 DDH589633 DND589633 DWZ589633 EGV589633 EQR589633 FAN589633 FKJ589633 FUF589633 GEB589633 GNX589633 GXT589633 HHP589633 HRL589633 IBH589633 ILD589633 IUZ589633 JEV589633 JOR589633 JYN589633 KIJ589633 KSF589633 LCB589633 LLX589633 LVT589633 MFP589633 MPL589633 MZH589633 NJD589633 NSZ589633 OCV589633 OMR589633 OWN589633 PGJ589633 PQF589633 QAB589633 QJX589633 QTT589633 RDP589633 RNL589633 RXH589633 SHD589633 SQZ589633 TAV589633 TKR589633 TUN589633 UEJ589633 UOF589633 UYB589633 VHX589633 VRT589633 WBP589633 WLL589633 WVH589633 IV655169 SR655169 ACN655169 AMJ655169 AWF655169 BGB655169 BPX655169 BZT655169 CJP655169 CTL655169 DDH655169 DND655169 DWZ655169 EGV655169 EQR655169 FAN655169 FKJ655169 FUF655169 GEB655169 GNX655169 GXT655169 HHP655169 HRL655169 IBH655169 ILD655169 IUZ655169 JEV655169 JOR655169 JYN655169 KIJ655169 KSF655169 LCB655169 LLX655169 LVT655169 MFP655169 MPL655169 MZH655169 NJD655169 NSZ655169 OCV655169 OMR655169 OWN655169 PGJ655169 PQF655169 QAB655169 QJX655169 QTT655169 RDP655169 RNL655169 RXH655169 SHD655169 SQZ655169 TAV655169 TKR655169 TUN655169 UEJ655169 UOF655169 UYB655169 VHX655169 VRT655169 WBP655169 WLL655169 WVH655169 IV720705 SR720705 ACN720705 AMJ720705 AWF720705 BGB720705 BPX720705 BZT720705 CJP720705 CTL720705 DDH720705 DND720705 DWZ720705 EGV720705 EQR720705 FAN720705 FKJ720705 FUF720705 GEB720705 GNX720705 GXT720705 HHP720705 HRL720705 IBH720705 ILD720705 IUZ720705 JEV720705 JOR720705 JYN720705 KIJ720705 KSF720705 LCB720705 LLX720705 LVT720705 MFP720705 MPL720705 MZH720705 NJD720705 NSZ720705 OCV720705 OMR720705 OWN720705 PGJ720705 PQF720705 QAB720705 QJX720705 QTT720705 RDP720705 RNL720705 RXH720705 SHD720705 SQZ720705 TAV720705 TKR720705 TUN720705 UEJ720705 UOF720705 UYB720705 VHX720705 VRT720705 WBP720705 WLL720705 WVH720705 IV786241 SR786241 ACN786241 AMJ786241 AWF786241 BGB786241 BPX786241 BZT786241 CJP786241 CTL786241 DDH786241 DND786241 DWZ786241 EGV786241 EQR786241 FAN786241 FKJ786241 FUF786241 GEB786241 GNX786241 GXT786241 HHP786241 HRL786241 IBH786241 ILD786241 IUZ786241 JEV786241 JOR786241 JYN786241 KIJ786241 KSF786241 LCB786241 LLX786241 LVT786241 MFP786241 MPL786241 MZH786241 NJD786241 NSZ786241 OCV786241 OMR786241 OWN786241 PGJ786241 PQF786241 QAB786241 QJX786241 QTT786241 RDP786241 RNL786241 RXH786241 SHD786241 SQZ786241 TAV786241 TKR786241 TUN786241 UEJ786241 UOF786241 UYB786241 VHX786241 VRT786241 WBP786241 WLL786241 WVH786241 IV851777 SR851777 ACN851777 AMJ851777 AWF851777 BGB851777 BPX851777 BZT851777 CJP851777 CTL851777 DDH851777 DND851777 DWZ851777 EGV851777 EQR851777 FAN851777 FKJ851777 FUF851777 GEB851777 GNX851777 GXT851777 HHP851777 HRL851777 IBH851777 ILD851777 IUZ851777 JEV851777 JOR851777 JYN851777 KIJ851777 KSF851777 LCB851777 LLX851777 LVT851777 MFP851777 MPL851777 MZH851777 NJD851777 NSZ851777 OCV851777 OMR851777 OWN851777 PGJ851777 PQF851777 QAB851777 QJX851777 QTT851777 RDP851777 RNL851777 RXH851777 SHD851777 SQZ851777 TAV851777 TKR851777 TUN851777 UEJ851777 UOF851777 UYB851777 VHX851777 VRT851777 WBP851777 WLL851777 WVH851777 IV917313 SR917313 ACN917313 AMJ917313 AWF917313 BGB917313 BPX917313 BZT917313 CJP917313 CTL917313 DDH917313 DND917313 DWZ917313 EGV917313 EQR917313 FAN917313 FKJ917313 FUF917313 GEB917313 GNX917313 GXT917313 HHP917313 HRL917313 IBH917313 ILD917313 IUZ917313 JEV917313 JOR917313 JYN917313 KIJ917313 KSF917313 LCB917313 LLX917313 LVT917313 MFP917313 MPL917313 MZH917313 NJD917313 NSZ917313 OCV917313 OMR917313 OWN917313 PGJ917313 PQF917313 QAB917313 QJX917313 QTT917313 RDP917313 RNL917313 RXH917313 SHD917313 SQZ917313 TAV917313 TKR917313 TUN917313 UEJ917313 UOF917313 UYB917313 VHX917313 VRT917313 WBP917313 WLL917313 WVH917313 IV982849 SR982849 ACN982849 AMJ982849 AWF982849 BGB982849 BPX982849 BZT982849 CJP982849 CTL982849 DDH982849 DND982849 DWZ982849 EGV982849 EQR982849 FAN982849 FKJ982849 FUF982849 GEB982849 GNX982849 GXT982849 HHP982849 HRL982849 IBH982849 ILD982849 IUZ982849 JEV982849 JOR982849 JYN982849 KIJ982849 KSF982849 LCB982849 LLX982849 LVT982849 MFP982849 MPL982849 MZH982849 NJD982849 NSZ982849 OCV982849 OMR982849 OWN982849 PGJ982849 PQF982849 QAB982849 QJX982849 QTT982849 RDP982849 RNL982849 RXH982849 SHD982849 SQZ982849 TAV982849 TKR982849 TUN982849 UEJ982849 UOF982849 UYB982849 VHX982849 VRT982849 WBP982849 WLL982849 WVH982849 IX65345 ST65345 ACP65345 AML65345 AWH65345 BGD65345 BPZ65345 BZV65345 CJR65345 CTN65345 DDJ65345 DNF65345 DXB65345 EGX65345 EQT65345 FAP65345 FKL65345 FUH65345 GED65345 GNZ65345 GXV65345 HHR65345 HRN65345 IBJ65345 ILF65345 IVB65345 JEX65345 JOT65345 JYP65345 KIL65345 KSH65345 LCD65345 LLZ65345 LVV65345 MFR65345 MPN65345 MZJ65345 NJF65345 NTB65345 OCX65345 OMT65345 OWP65345 PGL65345 PQH65345 QAD65345 QJZ65345 QTV65345 RDR65345 RNN65345 RXJ65345 SHF65345 SRB65345 TAX65345 TKT65345 TUP65345 UEL65345 UOH65345 UYD65345 VHZ65345 VRV65345 WBR65345 WLN65345 WVJ65345 IX130881 ST130881 ACP130881 AML130881 AWH130881 BGD130881 BPZ130881 BZV130881 CJR130881 CTN130881 DDJ130881 DNF130881 DXB130881 EGX130881 EQT130881 FAP130881 FKL130881 FUH130881 GED130881 GNZ130881 GXV130881 HHR130881 HRN130881 IBJ130881 ILF130881 IVB130881 JEX130881 JOT130881 JYP130881 KIL130881 KSH130881 LCD130881 LLZ130881 LVV130881 MFR130881 MPN130881 MZJ130881 NJF130881 NTB130881 OCX130881 OMT130881 OWP130881 PGL130881 PQH130881 QAD130881 QJZ130881 QTV130881 RDR130881 RNN130881 RXJ130881 SHF130881 SRB130881 TAX130881 TKT130881 TUP130881 UEL130881 UOH130881 UYD130881 VHZ130881 VRV130881 WBR130881 WLN130881 WVJ130881 IX196417 ST196417 ACP196417 AML196417 AWH196417 BGD196417 BPZ196417 BZV196417 CJR196417 CTN196417 DDJ196417 DNF196417 DXB196417 EGX196417 EQT196417 FAP196417 FKL196417 FUH196417 GED196417 GNZ196417 GXV196417 HHR196417 HRN196417 IBJ196417 ILF196417 IVB196417 JEX196417 JOT196417 JYP196417 KIL196417 KSH196417 LCD196417 LLZ196417 LVV196417 MFR196417 MPN196417 MZJ196417 NJF196417 NTB196417 OCX196417 OMT196417 OWP196417 PGL196417 PQH196417 QAD196417 QJZ196417 QTV196417 RDR196417 RNN196417 RXJ196417 SHF196417 SRB196417 TAX196417 TKT196417 TUP196417 UEL196417 UOH196417 UYD196417 VHZ196417 VRV196417 WBR196417 WLN196417 WVJ196417 IX261953 ST261953 ACP261953 AML261953 AWH261953 BGD261953 BPZ261953 BZV261953 CJR261953 CTN261953 DDJ261953 DNF261953 DXB261953 EGX261953 EQT261953 FAP261953 FKL261953 FUH261953 GED261953 GNZ261953 GXV261953 HHR261953 HRN261953 IBJ261953 ILF261953 IVB261953 JEX261953 JOT261953 JYP261953 KIL261953 KSH261953 LCD261953 LLZ261953 LVV261953 MFR261953 MPN261953 MZJ261953 NJF261953 NTB261953 OCX261953 OMT261953 OWP261953 PGL261953 PQH261953 QAD261953 QJZ261953 QTV261953 RDR261953 RNN261953 RXJ261953 SHF261953 SRB261953 TAX261953 TKT261953 TUP261953 UEL261953 UOH261953 UYD261953 VHZ261953 VRV261953 WBR261953 WLN261953 WVJ261953 IX327489 ST327489 ACP327489 AML327489 AWH327489 BGD327489 BPZ327489 BZV327489 CJR327489 CTN327489 DDJ327489 DNF327489 DXB327489 EGX327489 EQT327489 FAP327489 FKL327489 FUH327489 GED327489 GNZ327489 GXV327489 HHR327489 HRN327489 IBJ327489 ILF327489 IVB327489 JEX327489 JOT327489 JYP327489 KIL327489 KSH327489 LCD327489 LLZ327489 LVV327489 MFR327489 MPN327489 MZJ327489 NJF327489 NTB327489 OCX327489 OMT327489 OWP327489 PGL327489 PQH327489 QAD327489 QJZ327489 QTV327489 RDR327489 RNN327489 RXJ327489 SHF327489 SRB327489 TAX327489 TKT327489 TUP327489 UEL327489 UOH327489 UYD327489 VHZ327489 VRV327489 WBR327489 WLN327489 WVJ327489 IX393025 ST393025 ACP393025 AML393025 AWH393025 BGD393025 BPZ393025 BZV393025 CJR393025 CTN393025 DDJ393025 DNF393025 DXB393025 EGX393025 EQT393025 FAP393025 FKL393025 FUH393025 GED393025 GNZ393025 GXV393025 HHR393025 HRN393025 IBJ393025 ILF393025 IVB393025 JEX393025 JOT393025 JYP393025 KIL393025 KSH393025 LCD393025 LLZ393025 LVV393025 MFR393025 MPN393025 MZJ393025 NJF393025 NTB393025 OCX393025 OMT393025 OWP393025 PGL393025 PQH393025 QAD393025 QJZ393025 QTV393025 RDR393025 RNN393025 RXJ393025 SHF393025 SRB393025 TAX393025 TKT393025 TUP393025 UEL393025 UOH393025 UYD393025 VHZ393025 VRV393025 WBR393025 WLN393025 WVJ393025 IX458561 ST458561 ACP458561 AML458561 AWH458561 BGD458561 BPZ458561 BZV458561 CJR458561 CTN458561 DDJ458561 DNF458561 DXB458561 EGX458561 EQT458561 FAP458561 FKL458561 FUH458561 GED458561 GNZ458561 GXV458561 HHR458561 HRN458561 IBJ458561 ILF458561 IVB458561 JEX458561 JOT458561 JYP458561 KIL458561 KSH458561 LCD458561 LLZ458561 LVV458561 MFR458561 MPN458561 MZJ458561 NJF458561 NTB458561 OCX458561 OMT458561 OWP458561 PGL458561 PQH458561 QAD458561 QJZ458561 QTV458561 RDR458561 RNN458561 RXJ458561 SHF458561 SRB458561 TAX458561 TKT458561 TUP458561 UEL458561 UOH458561 UYD458561 VHZ458561 VRV458561 WBR458561 WLN458561 WVJ458561 IX524097 ST524097 ACP524097 AML524097 AWH524097 BGD524097 BPZ524097 BZV524097 CJR524097 CTN524097 DDJ524097 DNF524097 DXB524097 EGX524097 EQT524097 FAP524097 FKL524097 FUH524097 GED524097 GNZ524097 GXV524097 HHR524097 HRN524097 IBJ524097 ILF524097 IVB524097 JEX524097 JOT524097 JYP524097 KIL524097 KSH524097 LCD524097 LLZ524097 LVV524097 MFR524097 MPN524097 MZJ524097 NJF524097 NTB524097 OCX524097 OMT524097 OWP524097 PGL524097 PQH524097 QAD524097 QJZ524097 QTV524097 RDR524097 RNN524097 RXJ524097 SHF524097 SRB524097 TAX524097 TKT524097 TUP524097 UEL524097 UOH524097 UYD524097 VHZ524097 VRV524097 WBR524097 WLN524097 WVJ524097 IX589633 ST589633 ACP589633 AML589633 AWH589633 BGD589633 BPZ589633 BZV589633 CJR589633 CTN589633 DDJ589633 DNF589633 DXB589633 EGX589633 EQT589633 FAP589633 FKL589633 FUH589633 GED589633 GNZ589633 GXV589633 HHR589633 HRN589633 IBJ589633 ILF589633 IVB589633 JEX589633 JOT589633 JYP589633 KIL589633 KSH589633 LCD589633 LLZ589633 LVV589633 MFR589633 MPN589633 MZJ589633 NJF589633 NTB589633 OCX589633 OMT589633 OWP589633 PGL589633 PQH589633 QAD589633 QJZ589633 QTV589633 RDR589633 RNN589633 RXJ589633 SHF589633 SRB589633 TAX589633 TKT589633 TUP589633 UEL589633 UOH589633 UYD589633 VHZ589633 VRV589633 WBR589633 WLN589633 WVJ589633 IX655169 ST655169 ACP655169 AML655169 AWH655169 BGD655169 BPZ655169 BZV655169 CJR655169 CTN655169 DDJ655169 DNF655169 DXB655169 EGX655169 EQT655169 FAP655169 FKL655169 FUH655169 GED655169 GNZ655169 GXV655169 HHR655169 HRN655169 IBJ655169 ILF655169 IVB655169 JEX655169 JOT655169 JYP655169 KIL655169 KSH655169 LCD655169 LLZ655169 LVV655169 MFR655169 MPN655169 MZJ655169 NJF655169 NTB655169 OCX655169 OMT655169 OWP655169 PGL655169 PQH655169 QAD655169 QJZ655169 QTV655169 RDR655169 RNN655169 RXJ655169 SHF655169 SRB655169 TAX655169 TKT655169 TUP655169 UEL655169 UOH655169 UYD655169 VHZ655169 VRV655169 WBR655169 WLN655169 WVJ655169 IX720705 ST720705 ACP720705 AML720705 AWH720705 BGD720705 BPZ720705 BZV720705 CJR720705 CTN720705 DDJ720705 DNF720705 DXB720705 EGX720705 EQT720705 FAP720705 FKL720705 FUH720705 GED720705 GNZ720705 GXV720705 HHR720705 HRN720705 IBJ720705 ILF720705 IVB720705 JEX720705 JOT720705 JYP720705 KIL720705 KSH720705 LCD720705 LLZ720705 LVV720705 MFR720705 MPN720705 MZJ720705 NJF720705 NTB720705 OCX720705 OMT720705 OWP720705 PGL720705 PQH720705 QAD720705 QJZ720705 QTV720705 RDR720705 RNN720705 RXJ720705 SHF720705 SRB720705 TAX720705 TKT720705 TUP720705 UEL720705 UOH720705 UYD720705 VHZ720705 VRV720705 WBR720705 WLN720705 WVJ720705 IX786241 ST786241 ACP786241 AML786241 AWH786241 BGD786241 BPZ786241 BZV786241 CJR786241 CTN786241 DDJ786241 DNF786241 DXB786241 EGX786241 EQT786241 FAP786241 FKL786241 FUH786241 GED786241 GNZ786241 GXV786241 HHR786241 HRN786241 IBJ786241 ILF786241 IVB786241 JEX786241 JOT786241 JYP786241 KIL786241 KSH786241 LCD786241 LLZ786241 LVV786241 MFR786241 MPN786241 MZJ786241 NJF786241 NTB786241 OCX786241 OMT786241 OWP786241 PGL786241 PQH786241 QAD786241 QJZ786241 QTV786241 RDR786241 RNN786241 RXJ786241 SHF786241 SRB786241 TAX786241 TKT786241 TUP786241 UEL786241 UOH786241 UYD786241 VHZ786241 VRV786241 WBR786241 WLN786241 WVJ786241 IX851777 ST851777 ACP851777 AML851777 AWH851777 BGD851777 BPZ851777 BZV851777 CJR851777 CTN851777 DDJ851777 DNF851777 DXB851777 EGX851777 EQT851777 FAP851777 FKL851777 FUH851777 GED851777 GNZ851777 GXV851777 HHR851777 HRN851777 IBJ851777 ILF851777 IVB851777 JEX851777 JOT851777 JYP851777 KIL851777 KSH851777 LCD851777 LLZ851777 LVV851777 MFR851777 MPN851777 MZJ851777 NJF851777 NTB851777 OCX851777 OMT851777 OWP851777 PGL851777 PQH851777 QAD851777 QJZ851777 QTV851777 RDR851777 RNN851777 RXJ851777 SHF851777 SRB851777 TAX851777 TKT851777 TUP851777 UEL851777 UOH851777 UYD851777 VHZ851777 VRV851777 WBR851777 WLN851777 WVJ851777 IX917313 ST917313 ACP917313 AML917313 AWH917313 BGD917313 BPZ917313 BZV917313 CJR917313 CTN917313 DDJ917313 DNF917313 DXB917313 EGX917313 EQT917313 FAP917313 FKL917313 FUH917313 GED917313 GNZ917313 GXV917313 HHR917313 HRN917313 IBJ917313 ILF917313 IVB917313 JEX917313 JOT917313 JYP917313 KIL917313 KSH917313 LCD917313 LLZ917313 LVV917313 MFR917313 MPN917313 MZJ917313 NJF917313 NTB917313 OCX917313 OMT917313 OWP917313 PGL917313 PQH917313 QAD917313 QJZ917313 QTV917313 RDR917313 RNN917313 RXJ917313 SHF917313 SRB917313 TAX917313 TKT917313 TUP917313 UEL917313 UOH917313 UYD917313 VHZ917313 VRV917313 WBR917313 WLN917313 WVJ917313 IX982849 ST982849 ACP982849 AML982849 AWH982849 BGD982849 BPZ982849 BZV982849 CJR982849 CTN982849 DDJ982849 DNF982849 DXB982849 EGX982849 EQT982849 FAP982849 FKL982849 FUH982849 GED982849 GNZ982849 GXV982849 HHR982849 HRN982849 IBJ982849 ILF982849 IVB982849 JEX982849 JOT982849 JYP982849 KIL982849 KSH982849 LCD982849 LLZ982849 LVV982849 MFR982849 MPN982849 MZJ982849 NJF982849 NTB982849 OCX982849 OMT982849 OWP982849 PGL982849 PQH982849 QAD982849 QJZ982849 QTV982849 RDR982849 RNN982849 RXJ982849 SHF982849 SRB982849 TAX982849 TKT982849 TUP982849 UEL982849 UOH982849 UYD982849 VHZ982849 VRV982849 WBR982849 WLN982849 WVJ982849 IZ65345 SV65345 ACR65345 AMN65345 AWJ65345 BGF65345 BQB65345 BZX65345 CJT65345 CTP65345 DDL65345 DNH65345 DXD65345 EGZ65345 EQV65345 FAR65345 FKN65345 FUJ65345 GEF65345 GOB65345 GXX65345 HHT65345 HRP65345 IBL65345 ILH65345 IVD65345 JEZ65345 JOV65345 JYR65345 KIN65345 KSJ65345 LCF65345 LMB65345 LVX65345 MFT65345 MPP65345 MZL65345 NJH65345 NTD65345 OCZ65345 OMV65345 OWR65345 PGN65345 PQJ65345 QAF65345 QKB65345 QTX65345 RDT65345 RNP65345 RXL65345 SHH65345 SRD65345 TAZ65345 TKV65345 TUR65345 UEN65345 UOJ65345 UYF65345 VIB65345 VRX65345 WBT65345 WLP65345 WVL65345 IZ130881 SV130881 ACR130881 AMN130881 AWJ130881 BGF130881 BQB130881 BZX130881 CJT130881 CTP130881 DDL130881 DNH130881 DXD130881 EGZ130881 EQV130881 FAR130881 FKN130881 FUJ130881 GEF130881 GOB130881 GXX130881 HHT130881 HRP130881 IBL130881 ILH130881 IVD130881 JEZ130881 JOV130881 JYR130881 KIN130881 KSJ130881 LCF130881 LMB130881 LVX130881 MFT130881 MPP130881 MZL130881 NJH130881 NTD130881 OCZ130881 OMV130881 OWR130881 PGN130881 PQJ130881 QAF130881 QKB130881 QTX130881 RDT130881 RNP130881 RXL130881 SHH130881 SRD130881 TAZ130881 TKV130881 TUR130881 UEN130881 UOJ130881 UYF130881 VIB130881 VRX130881 WBT130881 WLP130881 WVL130881 IZ196417 SV196417 ACR196417 AMN196417 AWJ196417 BGF196417 BQB196417 BZX196417 CJT196417 CTP196417 DDL196417 DNH196417 DXD196417 EGZ196417 EQV196417 FAR196417 FKN196417 FUJ196417 GEF196417 GOB196417 GXX196417 HHT196417 HRP196417 IBL196417 ILH196417 IVD196417 JEZ196417 JOV196417 JYR196417 KIN196417 KSJ196417 LCF196417 LMB196417 LVX196417 MFT196417 MPP196417 MZL196417 NJH196417 NTD196417 OCZ196417 OMV196417 OWR196417 PGN196417 PQJ196417 QAF196417 QKB196417 QTX196417 RDT196417 RNP196417 RXL196417 SHH196417 SRD196417 TAZ196417 TKV196417 TUR196417 UEN196417 UOJ196417 UYF196417 VIB196417 VRX196417 WBT196417 WLP196417 WVL196417 IZ261953 SV261953 ACR261953 AMN261953 AWJ261953 BGF261953 BQB261953 BZX261953 CJT261953 CTP261953 DDL261953 DNH261953 DXD261953 EGZ261953 EQV261953 FAR261953 FKN261953 FUJ261953 GEF261953 GOB261953 GXX261953 HHT261953 HRP261953 IBL261953 ILH261953 IVD261953 JEZ261953 JOV261953 JYR261953 KIN261953 KSJ261953 LCF261953 LMB261953 LVX261953 MFT261953 MPP261953 MZL261953 NJH261953 NTD261953 OCZ261953 OMV261953 OWR261953 PGN261953 PQJ261953 QAF261953 QKB261953 QTX261953 RDT261953 RNP261953 RXL261953 SHH261953 SRD261953 TAZ261953 TKV261953 TUR261953 UEN261953 UOJ261953 UYF261953 VIB261953 VRX261953 WBT261953 WLP261953 WVL261953 IZ327489 SV327489 ACR327489 AMN327489 AWJ327489 BGF327489 BQB327489 BZX327489 CJT327489 CTP327489 DDL327489 DNH327489 DXD327489 EGZ327489 EQV327489 FAR327489 FKN327489 FUJ327489 GEF327489 GOB327489 GXX327489 HHT327489 HRP327489 IBL327489 ILH327489 IVD327489 JEZ327489 JOV327489 JYR327489 KIN327489 KSJ327489 LCF327489 LMB327489 LVX327489 MFT327489 MPP327489 MZL327489 NJH327489 NTD327489 OCZ327489 OMV327489 OWR327489 PGN327489 PQJ327489 QAF327489 QKB327489 QTX327489 RDT327489 RNP327489 RXL327489 SHH327489 SRD327489 TAZ327489 TKV327489 TUR327489 UEN327489 UOJ327489 UYF327489 VIB327489 VRX327489 WBT327489 WLP327489 WVL327489 IZ393025 SV393025 ACR393025 AMN393025 AWJ393025 BGF393025 BQB393025 BZX393025 CJT393025 CTP393025 DDL393025 DNH393025 DXD393025 EGZ393025 EQV393025 FAR393025 FKN393025 FUJ393025 GEF393025 GOB393025 GXX393025 HHT393025 HRP393025 IBL393025 ILH393025 IVD393025 JEZ393025 JOV393025 JYR393025 KIN393025 KSJ393025 LCF393025 LMB393025 LVX393025 MFT393025 MPP393025 MZL393025 NJH393025 NTD393025 OCZ393025 OMV393025 OWR393025 PGN393025 PQJ393025 QAF393025 QKB393025 QTX393025 RDT393025 RNP393025 RXL393025 SHH393025 SRD393025 TAZ393025 TKV393025 TUR393025 UEN393025 UOJ393025 UYF393025 VIB393025 VRX393025 WBT393025 WLP393025 WVL393025 IZ458561 SV458561 ACR458561 AMN458561 AWJ458561 BGF458561 BQB458561 BZX458561 CJT458561 CTP458561 DDL458561 DNH458561 DXD458561 EGZ458561 EQV458561 FAR458561 FKN458561 FUJ458561 GEF458561 GOB458561 GXX458561 HHT458561 HRP458561 IBL458561 ILH458561 IVD458561 JEZ458561 JOV458561 JYR458561 KIN458561 KSJ458561 LCF458561 LMB458561 LVX458561 MFT458561 MPP458561 MZL458561 NJH458561 NTD458561 OCZ458561 OMV458561 OWR458561 PGN458561 PQJ458561 QAF458561 QKB458561 QTX458561 RDT458561 RNP458561 RXL458561 SHH458561 SRD458561 TAZ458561 TKV458561 TUR458561 UEN458561 UOJ458561 UYF458561 VIB458561 VRX458561 WBT458561 WLP458561 WVL458561 IZ524097 SV524097 ACR524097 AMN524097 AWJ524097 BGF524097 BQB524097 BZX524097 CJT524097 CTP524097 DDL524097 DNH524097 DXD524097 EGZ524097 EQV524097 FAR524097 FKN524097 FUJ524097 GEF524097 GOB524097 GXX524097 HHT524097 HRP524097 IBL524097 ILH524097 IVD524097 JEZ524097 JOV524097 JYR524097 KIN524097 KSJ524097 LCF524097 LMB524097 LVX524097 MFT524097 MPP524097 MZL524097 NJH524097 NTD524097 OCZ524097 OMV524097 OWR524097 PGN524097 PQJ524097 QAF524097 QKB524097 QTX524097 RDT524097 RNP524097 RXL524097 SHH524097 SRD524097 TAZ524097 TKV524097 TUR524097 UEN524097 UOJ524097 UYF524097 VIB524097 VRX524097 WBT524097 WLP524097 WVL524097 IZ589633 SV589633 ACR589633 AMN589633 AWJ589633 BGF589633 BQB589633 BZX589633 CJT589633 CTP589633 DDL589633 DNH589633 DXD589633 EGZ589633 EQV589633 FAR589633 FKN589633 FUJ589633 GEF589633 GOB589633 GXX589633 HHT589633 HRP589633 IBL589633 ILH589633 IVD589633 JEZ589633 JOV589633 JYR589633 KIN589633 KSJ589633 LCF589633 LMB589633 LVX589633 MFT589633 MPP589633 MZL589633 NJH589633 NTD589633 OCZ589633 OMV589633 OWR589633 PGN589633 PQJ589633 QAF589633 QKB589633 QTX589633 RDT589633 RNP589633 RXL589633 SHH589633 SRD589633 TAZ589633 TKV589633 TUR589633 UEN589633 UOJ589633 UYF589633 VIB589633 VRX589633 WBT589633 WLP589633 WVL589633 IZ655169 SV655169 ACR655169 AMN655169 AWJ655169 BGF655169 BQB655169 BZX655169 CJT655169 CTP655169 DDL655169 DNH655169 DXD655169 EGZ655169 EQV655169 FAR655169 FKN655169 FUJ655169 GEF655169 GOB655169 GXX655169 HHT655169 HRP655169 IBL655169 ILH655169 IVD655169 JEZ655169 JOV655169 JYR655169 KIN655169 KSJ655169 LCF655169 LMB655169 LVX655169 MFT655169 MPP655169 MZL655169 NJH655169 NTD655169 OCZ655169 OMV655169 OWR655169 PGN655169 PQJ655169 QAF655169 QKB655169 QTX655169 RDT655169 RNP655169 RXL655169 SHH655169 SRD655169 TAZ655169 TKV655169 TUR655169 UEN655169 UOJ655169 UYF655169 VIB655169 VRX655169 WBT655169 WLP655169 WVL655169 IZ720705 SV720705 ACR720705 AMN720705 AWJ720705 BGF720705 BQB720705 BZX720705 CJT720705 CTP720705 DDL720705 DNH720705 DXD720705 EGZ720705 EQV720705 FAR720705 FKN720705 FUJ720705 GEF720705 GOB720705 GXX720705 HHT720705 HRP720705 IBL720705 ILH720705 IVD720705 JEZ720705 JOV720705 JYR720705 KIN720705 KSJ720705 LCF720705 LMB720705 LVX720705 MFT720705 MPP720705 MZL720705 NJH720705 NTD720705 OCZ720705 OMV720705 OWR720705 PGN720705 PQJ720705 QAF720705 QKB720705 QTX720705 RDT720705 RNP720705 RXL720705 SHH720705 SRD720705 TAZ720705 TKV720705 TUR720705 UEN720705 UOJ720705 UYF720705 VIB720705 VRX720705 WBT720705 WLP720705 WVL720705 IZ786241 SV786241 ACR786241 AMN786241 AWJ786241 BGF786241 BQB786241 BZX786241 CJT786241 CTP786241 DDL786241 DNH786241 DXD786241 EGZ786241 EQV786241 FAR786241 FKN786241 FUJ786241 GEF786241 GOB786241 GXX786241 HHT786241 HRP786241 IBL786241 ILH786241 IVD786241 JEZ786241 JOV786241 JYR786241 KIN786241 KSJ786241 LCF786241 LMB786241 LVX786241 MFT786241 MPP786241 MZL786241 NJH786241 NTD786241 OCZ786241 OMV786241 OWR786241 PGN786241 PQJ786241 QAF786241 QKB786241 QTX786241 RDT786241 RNP786241 RXL786241 SHH786241 SRD786241 TAZ786241 TKV786241 TUR786241 UEN786241 UOJ786241 UYF786241 VIB786241 VRX786241 WBT786241 WLP786241 WVL786241 IZ851777 SV851777 ACR851777 AMN851777 AWJ851777 BGF851777 BQB851777 BZX851777 CJT851777 CTP851777 DDL851777 DNH851777 DXD851777 EGZ851777 EQV851777 FAR851777 FKN851777 FUJ851777 GEF851777 GOB851777 GXX851777 HHT851777 HRP851777 IBL851777 ILH851777 IVD851777 JEZ851777 JOV851777 JYR851777 KIN851777 KSJ851777 LCF851777 LMB851777 LVX851777 MFT851777 MPP851777 MZL851777 NJH851777 NTD851777 OCZ851777 OMV851777 OWR851777 PGN851777 PQJ851777 QAF851777 QKB851777 QTX851777 RDT851777 RNP851777 RXL851777 SHH851777 SRD851777 TAZ851777 TKV851777 TUR851777 UEN851777 UOJ851777 UYF851777 VIB851777 VRX851777 WBT851777 WLP851777 WVL851777 IZ917313 SV917313 ACR917313 AMN917313 AWJ917313 BGF917313 BQB917313 BZX917313 CJT917313 CTP917313 DDL917313 DNH917313 DXD917313 EGZ917313 EQV917313 FAR917313 FKN917313 FUJ917313 GEF917313 GOB917313 GXX917313 HHT917313 HRP917313 IBL917313 ILH917313 IVD917313 JEZ917313 JOV917313 JYR917313 KIN917313 KSJ917313 LCF917313 LMB917313 LVX917313 MFT917313 MPP917313 MZL917313 NJH917313 NTD917313 OCZ917313 OMV917313 OWR917313 PGN917313 PQJ917313 QAF917313 QKB917313 QTX917313 RDT917313 RNP917313 RXL917313 SHH917313 SRD917313 TAZ917313 TKV917313 TUR917313 UEN917313 UOJ917313 UYF917313 VIB917313 VRX917313 WBT917313 WLP917313 WVL917313 IZ982849 SV982849 ACR982849 AMN982849 AWJ982849 BGF982849 BQB982849 BZX982849 CJT982849 CTP982849 DDL982849 DNH982849 DXD982849 EGZ982849 EQV982849 FAR982849 FKN982849 FUJ982849 GEF982849 GOB982849 GXX982849 HHT982849 HRP982849 IBL982849 ILH982849 IVD982849 JEZ982849 JOV982849 JYR982849 KIN982849 KSJ982849 LCF982849 LMB982849 LVX982849 MFT982849 MPP982849 MZL982849 NJH982849 NTD982849 OCZ982849 OMV982849 OWR982849 PGN982849 PQJ982849 QAF982849 QKB982849 QTX982849 RDT982849 RNP982849 RXL982849 SHH982849 SRD982849 TAZ982849 TKV982849 TUR982849 UEN982849 UOJ982849 UYF982849 VIB982849 VRX982849 WBT982849 WLP982849 WVL982849 JB65345 SX65345 ACT65345 AMP65345 AWL65345 BGH65345 BQD65345 BZZ65345 CJV65345 CTR65345 DDN65345 DNJ65345 DXF65345 EHB65345 EQX65345 FAT65345 FKP65345 FUL65345 GEH65345 GOD65345 GXZ65345 HHV65345 HRR65345 IBN65345 ILJ65345 IVF65345 JFB65345 JOX65345 JYT65345 KIP65345 KSL65345 LCH65345 LMD65345 LVZ65345 MFV65345 MPR65345 MZN65345 NJJ65345 NTF65345 ODB65345 OMX65345 OWT65345 PGP65345 PQL65345 QAH65345 QKD65345 QTZ65345 RDV65345 RNR65345 RXN65345 SHJ65345 SRF65345 TBB65345 TKX65345 TUT65345 UEP65345 UOL65345 UYH65345 VID65345 VRZ65345 WBV65345 WLR65345 WVN65345 JB130881 SX130881 ACT130881 AMP130881 AWL130881 BGH130881 BQD130881 BZZ130881 CJV130881 CTR130881 DDN130881 DNJ130881 DXF130881 EHB130881 EQX130881 FAT130881 FKP130881 FUL130881 GEH130881 GOD130881 GXZ130881 HHV130881 HRR130881 IBN130881 ILJ130881 IVF130881 JFB130881 JOX130881 JYT130881 KIP130881 KSL130881 LCH130881 LMD130881 LVZ130881 MFV130881 MPR130881 MZN130881 NJJ130881 NTF130881 ODB130881 OMX130881 OWT130881 PGP130881 PQL130881 QAH130881 QKD130881 QTZ130881 RDV130881 RNR130881 RXN130881 SHJ130881 SRF130881 TBB130881 TKX130881 TUT130881 UEP130881 UOL130881 UYH130881 VID130881 VRZ130881 WBV130881 WLR130881 WVN130881 JB196417 SX196417 ACT196417 AMP196417 AWL196417 BGH196417 BQD196417 BZZ196417 CJV196417 CTR196417 DDN196417 DNJ196417 DXF196417 EHB196417 EQX196417 FAT196417 FKP196417 FUL196417 GEH196417 GOD196417 GXZ196417 HHV196417 HRR196417 IBN196417 ILJ196417 IVF196417 JFB196417 JOX196417 JYT196417 KIP196417 KSL196417 LCH196417 LMD196417 LVZ196417 MFV196417 MPR196417 MZN196417 NJJ196417 NTF196417 ODB196417 OMX196417 OWT196417 PGP196417 PQL196417 QAH196417 QKD196417 QTZ196417 RDV196417 RNR196417 RXN196417 SHJ196417 SRF196417 TBB196417 TKX196417 TUT196417 UEP196417 UOL196417 UYH196417 VID196417 VRZ196417 WBV196417 WLR196417 WVN196417 JB261953 SX261953 ACT261953 AMP261953 AWL261953 BGH261953 BQD261953 BZZ261953 CJV261953 CTR261953 DDN261953 DNJ261953 DXF261953 EHB261953 EQX261953 FAT261953 FKP261953 FUL261953 GEH261953 GOD261953 GXZ261953 HHV261953 HRR261953 IBN261953 ILJ261953 IVF261953 JFB261953 JOX261953 JYT261953 KIP261953 KSL261953 LCH261953 LMD261953 LVZ261953 MFV261953 MPR261953 MZN261953 NJJ261953 NTF261953 ODB261953 OMX261953 OWT261953 PGP261953 PQL261953 QAH261953 QKD261953 QTZ261953 RDV261953 RNR261953 RXN261953 SHJ261953 SRF261953 TBB261953 TKX261953 TUT261953 UEP261953 UOL261953 UYH261953 VID261953 VRZ261953 WBV261953 WLR261953 WVN261953 JB327489 SX327489 ACT327489 AMP327489 AWL327489 BGH327489 BQD327489 BZZ327489 CJV327489 CTR327489 DDN327489 DNJ327489 DXF327489 EHB327489 EQX327489 FAT327489 FKP327489 FUL327489 GEH327489 GOD327489 GXZ327489 HHV327489 HRR327489 IBN327489 ILJ327489 IVF327489 JFB327489 JOX327489 JYT327489 KIP327489 KSL327489 LCH327489 LMD327489 LVZ327489 MFV327489 MPR327489 MZN327489 NJJ327489 NTF327489 ODB327489 OMX327489 OWT327489 PGP327489 PQL327489 QAH327489 QKD327489 QTZ327489 RDV327489 RNR327489 RXN327489 SHJ327489 SRF327489 TBB327489 TKX327489 TUT327489 UEP327489 UOL327489 UYH327489 VID327489 VRZ327489 WBV327489 WLR327489 WVN327489 JB393025 SX393025 ACT393025 AMP393025 AWL393025 BGH393025 BQD393025 BZZ393025 CJV393025 CTR393025 DDN393025 DNJ393025 DXF393025 EHB393025 EQX393025 FAT393025 FKP393025 FUL393025 GEH393025 GOD393025 GXZ393025 HHV393025 HRR393025 IBN393025 ILJ393025 IVF393025 JFB393025 JOX393025 JYT393025 KIP393025 KSL393025 LCH393025 LMD393025 LVZ393025 MFV393025 MPR393025 MZN393025 NJJ393025 NTF393025 ODB393025 OMX393025 OWT393025 PGP393025 PQL393025 QAH393025 QKD393025 QTZ393025 RDV393025 RNR393025 RXN393025 SHJ393025 SRF393025 TBB393025 TKX393025 TUT393025 UEP393025 UOL393025 UYH393025 VID393025 VRZ393025 WBV393025 WLR393025 WVN393025 JB458561 SX458561 ACT458561 AMP458561 AWL458561 BGH458561 BQD458561 BZZ458561 CJV458561 CTR458561 DDN458561 DNJ458561 DXF458561 EHB458561 EQX458561 FAT458561 FKP458561 FUL458561 GEH458561 GOD458561 GXZ458561 HHV458561 HRR458561 IBN458561 ILJ458561 IVF458561 JFB458561 JOX458561 JYT458561 KIP458561 KSL458561 LCH458561 LMD458561 LVZ458561 MFV458561 MPR458561 MZN458561 NJJ458561 NTF458561 ODB458561 OMX458561 OWT458561 PGP458561 PQL458561 QAH458561 QKD458561 QTZ458561 RDV458561 RNR458561 RXN458561 SHJ458561 SRF458561 TBB458561 TKX458561 TUT458561 UEP458561 UOL458561 UYH458561 VID458561 VRZ458561 WBV458561 WLR458561 WVN458561 JB524097 SX524097 ACT524097 AMP524097 AWL524097 BGH524097 BQD524097 BZZ524097 CJV524097 CTR524097 DDN524097 DNJ524097 DXF524097 EHB524097 EQX524097 FAT524097 FKP524097 FUL524097 GEH524097 GOD524097 GXZ524097 HHV524097 HRR524097 IBN524097 ILJ524097 IVF524097 JFB524097 JOX524097 JYT524097 KIP524097 KSL524097 LCH524097 LMD524097 LVZ524097 MFV524097 MPR524097 MZN524097 NJJ524097 NTF524097 ODB524097 OMX524097 OWT524097 PGP524097 PQL524097 QAH524097 QKD524097 QTZ524097 RDV524097 RNR524097 RXN524097 SHJ524097 SRF524097 TBB524097 TKX524097 TUT524097 UEP524097 UOL524097 UYH524097 VID524097 VRZ524097 WBV524097 WLR524097 WVN524097 JB589633 SX589633 ACT589633 AMP589633 AWL589633 BGH589633 BQD589633 BZZ589633 CJV589633 CTR589633 DDN589633 DNJ589633 DXF589633 EHB589633 EQX589633 FAT589633 FKP589633 FUL589633 GEH589633 GOD589633 GXZ589633 HHV589633 HRR589633 IBN589633 ILJ589633 IVF589633 JFB589633 JOX589633 JYT589633 KIP589633 KSL589633 LCH589633 LMD589633 LVZ589633 MFV589633 MPR589633 MZN589633 NJJ589633 NTF589633 ODB589633 OMX589633 OWT589633 PGP589633 PQL589633 QAH589633 QKD589633 QTZ589633 RDV589633 RNR589633 RXN589633 SHJ589633 SRF589633 TBB589633 TKX589633 TUT589633 UEP589633 UOL589633 UYH589633 VID589633 VRZ589633 WBV589633 WLR589633 WVN589633 JB655169 SX655169 ACT655169 AMP655169 AWL655169 BGH655169 BQD655169 BZZ655169 CJV655169 CTR655169 DDN655169 DNJ655169 DXF655169 EHB655169 EQX655169 FAT655169 FKP655169 FUL655169 GEH655169 GOD655169 GXZ655169 HHV655169 HRR655169 IBN655169 ILJ655169 IVF655169 JFB655169 JOX655169 JYT655169 KIP655169 KSL655169 LCH655169 LMD655169 LVZ655169 MFV655169 MPR655169 MZN655169 NJJ655169 NTF655169 ODB655169 OMX655169 OWT655169 PGP655169 PQL655169 QAH655169 QKD655169 QTZ655169 RDV655169 RNR655169 RXN655169 SHJ655169 SRF655169 TBB655169 TKX655169 TUT655169 UEP655169 UOL655169 UYH655169 VID655169 VRZ655169 WBV655169 WLR655169 WVN655169 JB720705 SX720705 ACT720705 AMP720705 AWL720705 BGH720705 BQD720705 BZZ720705 CJV720705 CTR720705 DDN720705 DNJ720705 DXF720705 EHB720705 EQX720705 FAT720705 FKP720705 FUL720705 GEH720705 GOD720705 GXZ720705 HHV720705 HRR720705 IBN720705 ILJ720705 IVF720705 JFB720705 JOX720705 JYT720705 KIP720705 KSL720705 LCH720705 LMD720705 LVZ720705 MFV720705 MPR720705 MZN720705 NJJ720705 NTF720705 ODB720705 OMX720705 OWT720705 PGP720705 PQL720705 QAH720705 QKD720705 QTZ720705 RDV720705 RNR720705 RXN720705 SHJ720705 SRF720705 TBB720705 TKX720705 TUT720705 UEP720705 UOL720705 UYH720705 VID720705 VRZ720705 WBV720705 WLR720705 WVN720705 JB786241 SX786241 ACT786241 AMP786241 AWL786241 BGH786241 BQD786241 BZZ786241 CJV786241 CTR786241 DDN786241 DNJ786241 DXF786241 EHB786241 EQX786241 FAT786241 FKP786241 FUL786241 GEH786241 GOD786241 GXZ786241 HHV786241 HRR786241 IBN786241 ILJ786241 IVF786241 JFB786241 JOX786241 JYT786241 KIP786241 KSL786241 LCH786241 LMD786241 LVZ786241 MFV786241 MPR786241 MZN786241 NJJ786241 NTF786241 ODB786241 OMX786241 OWT786241 PGP786241 PQL786241 QAH786241 QKD786241 QTZ786241 RDV786241 RNR786241 RXN786241 SHJ786241 SRF786241 TBB786241 TKX786241 TUT786241 UEP786241 UOL786241 UYH786241 VID786241 VRZ786241 WBV786241 WLR786241 WVN786241 JB851777 SX851777 ACT851777 AMP851777 AWL851777 BGH851777 BQD851777 BZZ851777 CJV851777 CTR851777 DDN851777 DNJ851777 DXF851777 EHB851777 EQX851777 FAT851777 FKP851777 FUL851777 GEH851777 GOD851777 GXZ851777 HHV851777 HRR851777 IBN851777 ILJ851777 IVF851777 JFB851777 JOX851777 JYT851777 KIP851777 KSL851777 LCH851777 LMD851777 LVZ851777 MFV851777 MPR851777 MZN851777 NJJ851777 NTF851777 ODB851777 OMX851777 OWT851777 PGP851777 PQL851777 QAH851777 QKD851777 QTZ851777 RDV851777 RNR851777 RXN851777 SHJ851777 SRF851777 TBB851777 TKX851777 TUT851777 UEP851777 UOL851777 UYH851777 VID851777 VRZ851777 WBV851777 WLR851777 WVN851777 JB917313 SX917313 ACT917313 AMP917313 AWL917313 BGH917313 BQD917313 BZZ917313 CJV917313 CTR917313 DDN917313 DNJ917313 DXF917313 EHB917313 EQX917313 FAT917313 FKP917313 FUL917313 GEH917313 GOD917313 GXZ917313 HHV917313 HRR917313 IBN917313 ILJ917313 IVF917313 JFB917313 JOX917313 JYT917313 KIP917313 KSL917313 LCH917313 LMD917313 LVZ917313 MFV917313 MPR917313 MZN917313 NJJ917313 NTF917313 ODB917313 OMX917313 OWT917313 PGP917313 PQL917313 QAH917313 QKD917313 QTZ917313 RDV917313 RNR917313 RXN917313 SHJ917313 SRF917313 TBB917313 TKX917313 TUT917313 UEP917313 UOL917313 UYH917313 VID917313 VRZ917313 WBV917313 WLR917313 WVN917313 JB982849 SX982849 ACT982849 AMP982849 AWL982849 BGH982849 BQD982849 BZZ982849 CJV982849 CTR982849 DDN982849 DNJ982849 DXF982849 EHB982849 EQX982849 FAT982849 FKP982849 FUL982849 GEH982849 GOD982849 GXZ982849 HHV982849 HRR982849 IBN982849 ILJ982849 IVF982849 JFB982849 JOX982849 JYT982849 KIP982849 KSL982849 LCH982849 LMD982849 LVZ982849 MFV982849 MPR982849 MZN982849 NJJ982849 NTF982849 ODB982849 OMX982849 OWT982849 PGP982849 PQL982849 QAH982849 QKD982849 QTZ982849 RDV982849 RNR982849 RXN982849 SHJ982849 SRF982849 TBB982849 TKX982849 TUT982849 UEP982849 UOL982849 UYH982849 VID982849 VRZ982849 WBV982849 WLR982849 WVN982849 JD65345 SZ65345 ACV65345 AMR65345 AWN65345 BGJ65345 BQF65345 CAB65345 CJX65345 CTT65345 DDP65345 DNL65345 DXH65345 EHD65345 EQZ65345 FAV65345 FKR65345 FUN65345 GEJ65345 GOF65345 GYB65345 HHX65345 HRT65345 IBP65345 ILL65345 IVH65345 JFD65345 JOZ65345 JYV65345 KIR65345 KSN65345 LCJ65345 LMF65345 LWB65345 MFX65345 MPT65345 MZP65345 NJL65345 NTH65345 ODD65345 OMZ65345 OWV65345 PGR65345 PQN65345 QAJ65345 QKF65345 QUB65345 RDX65345 RNT65345 RXP65345 SHL65345 SRH65345 TBD65345 TKZ65345 TUV65345 UER65345 UON65345 UYJ65345 VIF65345 VSB65345 WBX65345 WLT65345 WVP65345 JD130881 SZ130881 ACV130881 AMR130881 AWN130881 BGJ130881 BQF130881 CAB130881 CJX130881 CTT130881 DDP130881 DNL130881 DXH130881 EHD130881 EQZ130881 FAV130881 FKR130881 FUN130881 GEJ130881 GOF130881 GYB130881 HHX130881 HRT130881 IBP130881 ILL130881 IVH130881 JFD130881 JOZ130881 JYV130881 KIR130881 KSN130881 LCJ130881 LMF130881 LWB130881 MFX130881 MPT130881 MZP130881 NJL130881 NTH130881 ODD130881 OMZ130881 OWV130881 PGR130881 PQN130881 QAJ130881 QKF130881 QUB130881 RDX130881 RNT130881 RXP130881 SHL130881 SRH130881 TBD130881 TKZ130881 TUV130881 UER130881 UON130881 UYJ130881 VIF130881 VSB130881 WBX130881 WLT130881 WVP130881 JD196417 SZ196417 ACV196417 AMR196417 AWN196417 BGJ196417 BQF196417 CAB196417 CJX196417 CTT196417 DDP196417 DNL196417 DXH196417 EHD196417 EQZ196417 FAV196417 FKR196417 FUN196417 GEJ196417 GOF196417 GYB196417 HHX196417 HRT196417 IBP196417 ILL196417 IVH196417 JFD196417 JOZ196417 JYV196417 KIR196417 KSN196417 LCJ196417 LMF196417 LWB196417 MFX196417 MPT196417 MZP196417 NJL196417 NTH196417 ODD196417 OMZ196417 OWV196417 PGR196417 PQN196417 QAJ196417 QKF196417 QUB196417 RDX196417 RNT196417 RXP196417 SHL196417 SRH196417 TBD196417 TKZ196417 TUV196417 UER196417 UON196417 UYJ196417 VIF196417 VSB196417 WBX196417 WLT196417 WVP196417 JD261953 SZ261953 ACV261953 AMR261953 AWN261953 BGJ261953 BQF261953 CAB261953 CJX261953 CTT261953 DDP261953 DNL261953 DXH261953 EHD261953 EQZ261953 FAV261953 FKR261953 FUN261953 GEJ261953 GOF261953 GYB261953 HHX261953 HRT261953 IBP261953 ILL261953 IVH261953 JFD261953 JOZ261953 JYV261953 KIR261953 KSN261953 LCJ261953 LMF261953 LWB261953 MFX261953 MPT261953 MZP261953 NJL261953 NTH261953 ODD261953 OMZ261953 OWV261953 PGR261953 PQN261953 QAJ261953 QKF261953 QUB261953 RDX261953 RNT261953 RXP261953 SHL261953 SRH261953 TBD261953 TKZ261953 TUV261953 UER261953 UON261953 UYJ261953 VIF261953 VSB261953 WBX261953 WLT261953 WVP261953 JD327489 SZ327489 ACV327489 AMR327489 AWN327489 BGJ327489 BQF327489 CAB327489 CJX327489 CTT327489 DDP327489 DNL327489 DXH327489 EHD327489 EQZ327489 FAV327489 FKR327489 FUN327489 GEJ327489 GOF327489 GYB327489 HHX327489 HRT327489 IBP327489 ILL327489 IVH327489 JFD327489 JOZ327489 JYV327489 KIR327489 KSN327489 LCJ327489 LMF327489 LWB327489 MFX327489 MPT327489 MZP327489 NJL327489 NTH327489 ODD327489 OMZ327489 OWV327489 PGR327489 PQN327489 QAJ327489 QKF327489 QUB327489 RDX327489 RNT327489 RXP327489 SHL327489 SRH327489 TBD327489 TKZ327489 TUV327489 UER327489 UON327489 UYJ327489 VIF327489 VSB327489 WBX327489 WLT327489 WVP327489 JD393025 SZ393025 ACV393025 AMR393025 AWN393025 BGJ393025 BQF393025 CAB393025 CJX393025 CTT393025 DDP393025 DNL393025 DXH393025 EHD393025 EQZ393025 FAV393025 FKR393025 FUN393025 GEJ393025 GOF393025 GYB393025 HHX393025 HRT393025 IBP393025 ILL393025 IVH393025 JFD393025 JOZ393025 JYV393025 KIR393025 KSN393025 LCJ393025 LMF393025 LWB393025 MFX393025 MPT393025 MZP393025 NJL393025 NTH393025 ODD393025 OMZ393025 OWV393025 PGR393025 PQN393025 QAJ393025 QKF393025 QUB393025 RDX393025 RNT393025 RXP393025 SHL393025 SRH393025 TBD393025 TKZ393025 TUV393025 UER393025 UON393025 UYJ393025 VIF393025 VSB393025 WBX393025 WLT393025 WVP393025 JD458561 SZ458561 ACV458561 AMR458561 AWN458561 BGJ458561 BQF458561 CAB458561 CJX458561 CTT458561 DDP458561 DNL458561 DXH458561 EHD458561 EQZ458561 FAV458561 FKR458561 FUN458561 GEJ458561 GOF458561 GYB458561 HHX458561 HRT458561 IBP458561 ILL458561 IVH458561 JFD458561 JOZ458561 JYV458561 KIR458561 KSN458561 LCJ458561 LMF458561 LWB458561 MFX458561 MPT458561 MZP458561 NJL458561 NTH458561 ODD458561 OMZ458561 OWV458561 PGR458561 PQN458561 QAJ458561 QKF458561 QUB458561 RDX458561 RNT458561 RXP458561 SHL458561 SRH458561 TBD458561 TKZ458561 TUV458561 UER458561 UON458561 UYJ458561 VIF458561 VSB458561 WBX458561 WLT458561 WVP458561 JD524097 SZ524097 ACV524097 AMR524097 AWN524097 BGJ524097 BQF524097 CAB524097 CJX524097 CTT524097 DDP524097 DNL524097 DXH524097 EHD524097 EQZ524097 FAV524097 FKR524097 FUN524097 GEJ524097 GOF524097 GYB524097 HHX524097 HRT524097 IBP524097 ILL524097 IVH524097 JFD524097 JOZ524097 JYV524097 KIR524097 KSN524097 LCJ524097 LMF524097 LWB524097 MFX524097 MPT524097 MZP524097 NJL524097 NTH524097 ODD524097 OMZ524097 OWV524097 PGR524097 PQN524097 QAJ524097 QKF524097 QUB524097 RDX524097 RNT524097 RXP524097 SHL524097 SRH524097 TBD524097 TKZ524097 TUV524097 UER524097 UON524097 UYJ524097 VIF524097 VSB524097 WBX524097 WLT524097 WVP524097 JD589633 SZ589633 ACV589633 AMR589633 AWN589633 BGJ589633 BQF589633 CAB589633 CJX589633 CTT589633 DDP589633 DNL589633 DXH589633 EHD589633 EQZ589633 FAV589633 FKR589633 FUN589633 GEJ589633 GOF589633 GYB589633 HHX589633 HRT589633 IBP589633 ILL589633 IVH589633 JFD589633 JOZ589633 JYV589633 KIR589633 KSN589633 LCJ589633 LMF589633 LWB589633 MFX589633 MPT589633 MZP589633 NJL589633 NTH589633 ODD589633 OMZ589633 OWV589633 PGR589633 PQN589633 QAJ589633 QKF589633 QUB589633 RDX589633 RNT589633 RXP589633 SHL589633 SRH589633 TBD589633 TKZ589633 TUV589633 UER589633 UON589633 UYJ589633 VIF589633 VSB589633 WBX589633 WLT589633 WVP589633 JD655169 SZ655169 ACV655169 AMR655169 AWN655169 BGJ655169 BQF655169 CAB655169 CJX655169 CTT655169 DDP655169 DNL655169 DXH655169 EHD655169 EQZ655169 FAV655169 FKR655169 FUN655169 GEJ655169 GOF655169 GYB655169 HHX655169 HRT655169 IBP655169 ILL655169 IVH655169 JFD655169 JOZ655169 JYV655169 KIR655169 KSN655169 LCJ655169 LMF655169 LWB655169 MFX655169 MPT655169 MZP655169 NJL655169 NTH655169 ODD655169 OMZ655169 OWV655169 PGR655169 PQN655169 QAJ655169 QKF655169 QUB655169 RDX655169 RNT655169 RXP655169 SHL655169 SRH655169 TBD655169 TKZ655169 TUV655169 UER655169 UON655169 UYJ655169 VIF655169 VSB655169 WBX655169 WLT655169 WVP655169 JD720705 SZ720705 ACV720705 AMR720705 AWN720705 BGJ720705 BQF720705 CAB720705 CJX720705 CTT720705 DDP720705 DNL720705 DXH720705 EHD720705 EQZ720705 FAV720705 FKR720705 FUN720705 GEJ720705 GOF720705 GYB720705 HHX720705 HRT720705 IBP720705 ILL720705 IVH720705 JFD720705 JOZ720705 JYV720705 KIR720705 KSN720705 LCJ720705 LMF720705 LWB720705 MFX720705 MPT720705 MZP720705 NJL720705 NTH720705 ODD720705 OMZ720705 OWV720705 PGR720705 PQN720705 QAJ720705 QKF720705 QUB720705 RDX720705 RNT720705 RXP720705 SHL720705 SRH720705 TBD720705 TKZ720705 TUV720705 UER720705 UON720705 UYJ720705 VIF720705 VSB720705 WBX720705 WLT720705 WVP720705 JD786241 SZ786241 ACV786241 AMR786241 AWN786241 BGJ786241 BQF786241 CAB786241 CJX786241 CTT786241 DDP786241 DNL786241 DXH786241 EHD786241 EQZ786241 FAV786241 FKR786241 FUN786241 GEJ786241 GOF786241 GYB786241 HHX786241 HRT786241 IBP786241 ILL786241 IVH786241 JFD786241 JOZ786241 JYV786241 KIR786241 KSN786241 LCJ786241 LMF786241 LWB786241 MFX786241 MPT786241 MZP786241 NJL786241 NTH786241 ODD786241 OMZ786241 OWV786241 PGR786241 PQN786241 QAJ786241 QKF786241 QUB786241 RDX786241 RNT786241 RXP786241 SHL786241 SRH786241 TBD786241 TKZ786241 TUV786241 UER786241 UON786241 UYJ786241 VIF786241 VSB786241 WBX786241 WLT786241 WVP786241 JD851777 SZ851777 ACV851777 AMR851777 AWN851777 BGJ851777 BQF851777 CAB851777 CJX851777 CTT851777 DDP851777 DNL851777 DXH851777 EHD851777 EQZ851777 FAV851777 FKR851777 FUN851777 GEJ851777 GOF851777 GYB851777 HHX851777 HRT851777 IBP851777 ILL851777 IVH851777 JFD851777 JOZ851777 JYV851777 KIR851777 KSN851777 LCJ851777 LMF851777 LWB851777 MFX851777 MPT851777 MZP851777 NJL851777 NTH851777 ODD851777 OMZ851777 OWV851777 PGR851777 PQN851777 QAJ851777 QKF851777 QUB851777 RDX851777 RNT851777 RXP851777 SHL851777 SRH851777 TBD851777 TKZ851777 TUV851777 UER851777 UON851777 UYJ851777 VIF851777 VSB851777 WBX851777 WLT851777 WVP851777 JD917313 SZ917313 ACV917313 AMR917313 AWN917313 BGJ917313 BQF917313 CAB917313 CJX917313 CTT917313 DDP917313 DNL917313 DXH917313 EHD917313 EQZ917313 FAV917313 FKR917313 FUN917313 GEJ917313 GOF917313 GYB917313 HHX917313 HRT917313 IBP917313 ILL917313 IVH917313 JFD917313 JOZ917313 JYV917313 KIR917313 KSN917313 LCJ917313 LMF917313 LWB917313 MFX917313 MPT917313 MZP917313 NJL917313 NTH917313 ODD917313 OMZ917313 OWV917313 PGR917313 PQN917313 QAJ917313 QKF917313 QUB917313 RDX917313 RNT917313 RXP917313 SHL917313 SRH917313 TBD917313 TKZ917313 TUV917313 UER917313 UON917313 UYJ917313 VIF917313 VSB917313 WBX917313 WLT917313 WVP917313 JD982849 SZ982849 ACV982849 AMR982849 AWN982849 BGJ982849 BQF982849 CAB982849 CJX982849 CTT982849 DDP982849 DNL982849 DXH982849 EHD982849 EQZ982849 FAV982849 FKR982849 FUN982849 GEJ982849 GOF982849 GYB982849 HHX982849 HRT982849 IBP982849 ILL982849 IVH982849 JFD982849 JOZ982849 JYV982849 KIR982849 KSN982849 LCJ982849 LMF982849 LWB982849 MFX982849 MPT982849 MZP982849 NJL982849 NTH982849 ODD982849 OMZ982849 OWV982849 PGR982849 PQN982849 QAJ982849 QKF982849 QUB982849 RDX982849 RNT982849 RXP982849 SHL982849 SRH982849 TBD982849 TKZ982849 TUV982849 UER982849 UON982849 UYJ982849 VIF982849 VSB982849 WBX982849 WLT982849 WVP982849 IP65345 SL65345 ACH65345 AMD65345 AVZ65345 BFV65345 BPR65345 BZN65345 CJJ65345 CTF65345 DDB65345 DMX65345 DWT65345 EGP65345 EQL65345 FAH65345 FKD65345 FTZ65345 GDV65345 GNR65345 GXN65345 HHJ65345 HRF65345 IBB65345 IKX65345 IUT65345 JEP65345 JOL65345 JYH65345 KID65345 KRZ65345 LBV65345 LLR65345 LVN65345 MFJ65345 MPF65345 MZB65345 NIX65345 NST65345 OCP65345 OML65345 OWH65345 PGD65345 PPZ65345 PZV65345 QJR65345 QTN65345 RDJ65345 RNF65345 RXB65345 SGX65345 SQT65345 TAP65345 TKL65345 TUH65345 UED65345 UNZ65345 UXV65345 VHR65345 VRN65345 WBJ65345 WLF65345 WVB65345 IP130881 SL130881 ACH130881 AMD130881 AVZ130881 BFV130881 BPR130881 BZN130881 CJJ130881 CTF130881 DDB130881 DMX130881 DWT130881 EGP130881 EQL130881 FAH130881 FKD130881 FTZ130881 GDV130881 GNR130881 GXN130881 HHJ130881 HRF130881 IBB130881 IKX130881 IUT130881 JEP130881 JOL130881 JYH130881 KID130881 KRZ130881 LBV130881 LLR130881 LVN130881 MFJ130881 MPF130881 MZB130881 NIX130881 NST130881 OCP130881 OML130881 OWH130881 PGD130881 PPZ130881 PZV130881 QJR130881 QTN130881 RDJ130881 RNF130881 RXB130881 SGX130881 SQT130881 TAP130881 TKL130881 TUH130881 UED130881 UNZ130881 UXV130881 VHR130881 VRN130881 WBJ130881 WLF130881 WVB130881 IP196417 SL196417 ACH196417 AMD196417 AVZ196417 BFV196417 BPR196417 BZN196417 CJJ196417 CTF196417 DDB196417 DMX196417 DWT196417 EGP196417 EQL196417 FAH196417 FKD196417 FTZ196417 GDV196417 GNR196417 GXN196417 HHJ196417 HRF196417 IBB196417 IKX196417 IUT196417 JEP196417 JOL196417 JYH196417 KID196417 KRZ196417 LBV196417 LLR196417 LVN196417 MFJ196417 MPF196417 MZB196417 NIX196417 NST196417 OCP196417 OML196417 OWH196417 PGD196417 PPZ196417 PZV196417 QJR196417 QTN196417 RDJ196417 RNF196417 RXB196417 SGX196417 SQT196417 TAP196417 TKL196417 TUH196417 UED196417 UNZ196417 UXV196417 VHR196417 VRN196417 WBJ196417 WLF196417 WVB196417 IP261953 SL261953 ACH261953 AMD261953 AVZ261953 BFV261953 BPR261953 BZN261953 CJJ261953 CTF261953 DDB261953 DMX261953 DWT261953 EGP261953 EQL261953 FAH261953 FKD261953 FTZ261953 GDV261953 GNR261953 GXN261953 HHJ261953 HRF261953 IBB261953 IKX261953 IUT261953 JEP261953 JOL261953 JYH261953 KID261953 KRZ261953 LBV261953 LLR261953 LVN261953 MFJ261953 MPF261953 MZB261953 NIX261953 NST261953 OCP261953 OML261953 OWH261953 PGD261953 PPZ261953 PZV261953 QJR261953 QTN261953 RDJ261953 RNF261953 RXB261953 SGX261953 SQT261953 TAP261953 TKL261953 TUH261953 UED261953 UNZ261953 UXV261953 VHR261953 VRN261953 WBJ261953 WLF261953 WVB261953 IP327489 SL327489 ACH327489 AMD327489 AVZ327489 BFV327489 BPR327489 BZN327489 CJJ327489 CTF327489 DDB327489 DMX327489 DWT327489 EGP327489 EQL327489 FAH327489 FKD327489 FTZ327489 GDV327489 GNR327489 GXN327489 HHJ327489 HRF327489 IBB327489 IKX327489 IUT327489 JEP327489 JOL327489 JYH327489 KID327489 KRZ327489 LBV327489 LLR327489 LVN327489 MFJ327489 MPF327489 MZB327489 NIX327489 NST327489 OCP327489 OML327489 OWH327489 PGD327489 PPZ327489 PZV327489 QJR327489 QTN327489 RDJ327489 RNF327489 RXB327489 SGX327489 SQT327489 TAP327489 TKL327489 TUH327489 UED327489 UNZ327489 UXV327489 VHR327489 VRN327489 WBJ327489 WLF327489 WVB327489 IP393025 SL393025 ACH393025 AMD393025 AVZ393025 BFV393025 BPR393025 BZN393025 CJJ393025 CTF393025 DDB393025 DMX393025 DWT393025 EGP393025 EQL393025 FAH393025 FKD393025 FTZ393025 GDV393025 GNR393025 GXN393025 HHJ393025 HRF393025 IBB393025 IKX393025 IUT393025 JEP393025 JOL393025 JYH393025 KID393025 KRZ393025 LBV393025 LLR393025 LVN393025 MFJ393025 MPF393025 MZB393025 NIX393025 NST393025 OCP393025 OML393025 OWH393025 PGD393025 PPZ393025 PZV393025 QJR393025 QTN393025 RDJ393025 RNF393025 RXB393025 SGX393025 SQT393025 TAP393025 TKL393025 TUH393025 UED393025 UNZ393025 UXV393025 VHR393025 VRN393025 WBJ393025 WLF393025 WVB393025 IP458561 SL458561 ACH458561 AMD458561 AVZ458561 BFV458561 BPR458561 BZN458561 CJJ458561 CTF458561 DDB458561 DMX458561 DWT458561 EGP458561 EQL458561 FAH458561 FKD458561 FTZ458561 GDV458561 GNR458561 GXN458561 HHJ458561 HRF458561 IBB458561 IKX458561 IUT458561 JEP458561 JOL458561 JYH458561 KID458561 KRZ458561 LBV458561 LLR458561 LVN458561 MFJ458561 MPF458561 MZB458561 NIX458561 NST458561 OCP458561 OML458561 OWH458561 PGD458561 PPZ458561 PZV458561 QJR458561 QTN458561 RDJ458561 RNF458561 RXB458561 SGX458561 SQT458561 TAP458561 TKL458561 TUH458561 UED458561 UNZ458561 UXV458561 VHR458561 VRN458561 WBJ458561 WLF458561 WVB458561 IP524097 SL524097 ACH524097 AMD524097 AVZ524097 BFV524097 BPR524097 BZN524097 CJJ524097 CTF524097 DDB524097 DMX524097 DWT524097 EGP524097 EQL524097 FAH524097 FKD524097 FTZ524097 GDV524097 GNR524097 GXN524097 HHJ524097 HRF524097 IBB524097 IKX524097 IUT524097 JEP524097 JOL524097 JYH524097 KID524097 KRZ524097 LBV524097 LLR524097 LVN524097 MFJ524097 MPF524097 MZB524097 NIX524097 NST524097 OCP524097 OML524097 OWH524097 PGD524097 PPZ524097 PZV524097 QJR524097 QTN524097 RDJ524097 RNF524097 RXB524097 SGX524097 SQT524097 TAP524097 TKL524097 TUH524097 UED524097 UNZ524097 UXV524097 VHR524097 VRN524097 WBJ524097 WLF524097 WVB524097 IP589633 SL589633 ACH589633 AMD589633 AVZ589633 BFV589633 BPR589633 BZN589633 CJJ589633 CTF589633 DDB589633 DMX589633 DWT589633 EGP589633 EQL589633 FAH589633 FKD589633 FTZ589633 GDV589633 GNR589633 GXN589633 HHJ589633 HRF589633 IBB589633 IKX589633 IUT589633 JEP589633 JOL589633 JYH589633 KID589633 KRZ589633 LBV589633 LLR589633 LVN589633 MFJ589633 MPF589633 MZB589633 NIX589633 NST589633 OCP589633 OML589633 OWH589633 PGD589633 PPZ589633 PZV589633 QJR589633 QTN589633 RDJ589633 RNF589633 RXB589633 SGX589633 SQT589633 TAP589633 TKL589633 TUH589633 UED589633 UNZ589633 UXV589633 VHR589633 VRN589633 WBJ589633 WLF589633 WVB589633 IP655169 SL655169 ACH655169 AMD655169 AVZ655169 BFV655169 BPR655169 BZN655169 CJJ655169 CTF655169 DDB655169 DMX655169 DWT655169 EGP655169 EQL655169 FAH655169 FKD655169 FTZ655169 GDV655169 GNR655169 GXN655169 HHJ655169 HRF655169 IBB655169 IKX655169 IUT655169 JEP655169 JOL655169 JYH655169 KID655169 KRZ655169 LBV655169 LLR655169 LVN655169 MFJ655169 MPF655169 MZB655169 NIX655169 NST655169 OCP655169 OML655169 OWH655169 PGD655169 PPZ655169 PZV655169 QJR655169 QTN655169 RDJ655169 RNF655169 RXB655169 SGX655169 SQT655169 TAP655169 TKL655169 TUH655169 UED655169 UNZ655169 UXV655169 VHR655169 VRN655169 WBJ655169 WLF655169 WVB655169 IP720705 SL720705 ACH720705 AMD720705 AVZ720705 BFV720705 BPR720705 BZN720705 CJJ720705 CTF720705 DDB720705 DMX720705 DWT720705 EGP720705 EQL720705 FAH720705 FKD720705 FTZ720705 GDV720705 GNR720705 GXN720705 HHJ720705 HRF720705 IBB720705 IKX720705 IUT720705 JEP720705 JOL720705 JYH720705 KID720705 KRZ720705 LBV720705 LLR720705 LVN720705 MFJ720705 MPF720705 MZB720705 NIX720705 NST720705 OCP720705 OML720705 OWH720705 PGD720705 PPZ720705 PZV720705 QJR720705 QTN720705 RDJ720705 RNF720705 RXB720705 SGX720705 SQT720705 TAP720705 TKL720705 TUH720705 UED720705 UNZ720705 UXV720705 VHR720705 VRN720705 WBJ720705 WLF720705 WVB720705 IP786241 SL786241 ACH786241 AMD786241 AVZ786241 BFV786241 BPR786241 BZN786241 CJJ786241 CTF786241 DDB786241 DMX786241 DWT786241 EGP786241 EQL786241 FAH786241 FKD786241 FTZ786241 GDV786241 GNR786241 GXN786241 HHJ786241 HRF786241 IBB786241 IKX786241 IUT786241 JEP786241 JOL786241 JYH786241 KID786241 KRZ786241 LBV786241 LLR786241 LVN786241 MFJ786241 MPF786241 MZB786241 NIX786241 NST786241 OCP786241 OML786241 OWH786241 PGD786241 PPZ786241 PZV786241 QJR786241 QTN786241 RDJ786241 RNF786241 RXB786241 SGX786241 SQT786241 TAP786241 TKL786241 TUH786241 UED786241 UNZ786241 UXV786241 VHR786241 VRN786241 WBJ786241 WLF786241 WVB786241 IP851777 SL851777 ACH851777 AMD851777 AVZ851777 BFV851777 BPR851777 BZN851777 CJJ851777 CTF851777 DDB851777 DMX851777 DWT851777 EGP851777 EQL851777 FAH851777 FKD851777 FTZ851777 GDV851777 GNR851777 GXN851777 HHJ851777 HRF851777 IBB851777 IKX851777 IUT851777 JEP851777 JOL851777 JYH851777 KID851777 KRZ851777 LBV851777 LLR851777 LVN851777 MFJ851777 MPF851777 MZB851777 NIX851777 NST851777 OCP851777 OML851777 OWH851777 PGD851777 PPZ851777 PZV851777 QJR851777 QTN851777 RDJ851777 RNF851777 RXB851777 SGX851777 SQT851777 TAP851777 TKL851777 TUH851777 UED851777 UNZ851777 UXV851777 VHR851777 VRN851777 WBJ851777 WLF851777 WVB851777 IP917313 SL917313 ACH917313 AMD917313 AVZ917313 BFV917313 BPR917313 BZN917313 CJJ917313 CTF917313 DDB917313 DMX917313 DWT917313 EGP917313 EQL917313 FAH917313 FKD917313 FTZ917313 GDV917313 GNR917313 GXN917313 HHJ917313 HRF917313 IBB917313 IKX917313 IUT917313 JEP917313 JOL917313 JYH917313 KID917313 KRZ917313 LBV917313 LLR917313 LVN917313 MFJ917313 MPF917313 MZB917313 NIX917313 NST917313 OCP917313 OML917313 OWH917313 PGD917313 PPZ917313 PZV917313 QJR917313 QTN917313 RDJ917313 RNF917313 RXB917313 SGX917313 SQT917313 TAP917313 TKL917313 TUH917313 UED917313 UNZ917313 UXV917313 VHR917313 VRN917313 WBJ917313 WLF917313 WVB917313 IP982849 SL982849 ACH982849 AMD982849 AVZ982849 BFV982849 BPR982849 BZN982849 CJJ982849 CTF982849 DDB982849 DMX982849 DWT982849 EGP982849 EQL982849 FAH982849 FKD982849 FTZ982849 GDV982849 GNR982849 GXN982849 HHJ982849 HRF982849 IBB982849 IKX982849 IUT982849 JEP982849 JOL982849 JYH982849 KID982849 KRZ982849 LBV982849 LLR982849 LVN982849 MFJ982849 MPF982849 MZB982849 NIX982849 NST982849 OCP982849 OML982849 OWH982849 PGD982849 PPZ982849 PZV982849 QJR982849 QTN982849 RDJ982849 RNF982849 RXB982849 SGX982849 SQT982849 TAP982849 TKL982849 TUH982849 UED982849 UNZ982849 UXV982849 VHR982849 VRN982849 WBJ982849 WLF982849 WVB982849 HF65345 RB65345 AAX65345 AKT65345 AUP65345 BEL65345 BOH65345 BYD65345 CHZ65345 CRV65345 DBR65345 DLN65345 DVJ65345 EFF65345 EPB65345 EYX65345 FIT65345 FSP65345 GCL65345 GMH65345 GWD65345 HFZ65345 HPV65345 HZR65345 IJN65345 ITJ65345 JDF65345 JNB65345 JWX65345 KGT65345 KQP65345 LAL65345 LKH65345 LUD65345 MDZ65345 MNV65345 MXR65345 NHN65345 NRJ65345 OBF65345 OLB65345 OUX65345 PET65345 POP65345 PYL65345 QIH65345 QSD65345 RBZ65345 RLV65345 RVR65345 SFN65345 SPJ65345 SZF65345 TJB65345 TSX65345 UCT65345 UMP65345 UWL65345 VGH65345 VQD65345 VZZ65345 WJV65345 WTR65345 HF130881 RB130881 AAX130881 AKT130881 AUP130881 BEL130881 BOH130881 BYD130881 CHZ130881 CRV130881 DBR130881 DLN130881 DVJ130881 EFF130881 EPB130881 EYX130881 FIT130881 FSP130881 GCL130881 GMH130881 GWD130881 HFZ130881 HPV130881 HZR130881 IJN130881 ITJ130881 JDF130881 JNB130881 JWX130881 KGT130881 KQP130881 LAL130881 LKH130881 LUD130881 MDZ130881 MNV130881 MXR130881 NHN130881 NRJ130881 OBF130881 OLB130881 OUX130881 PET130881 POP130881 PYL130881 QIH130881 QSD130881 RBZ130881 RLV130881 RVR130881 SFN130881 SPJ130881 SZF130881 TJB130881 TSX130881 UCT130881 UMP130881 UWL130881 VGH130881 VQD130881 VZZ130881 WJV130881 WTR130881 HF196417 RB196417 AAX196417 AKT196417 AUP196417 BEL196417 BOH196417 BYD196417 CHZ196417 CRV196417 DBR196417 DLN196417 DVJ196417 EFF196417 EPB196417 EYX196417 FIT196417 FSP196417 GCL196417 GMH196417 GWD196417 HFZ196417 HPV196417 HZR196417 IJN196417 ITJ196417 JDF196417 JNB196417 JWX196417 KGT196417 KQP196417 LAL196417 LKH196417 LUD196417 MDZ196417 MNV196417 MXR196417 NHN196417 NRJ196417 OBF196417 OLB196417 OUX196417 PET196417 POP196417 PYL196417 QIH196417 QSD196417 RBZ196417 RLV196417 RVR196417 SFN196417 SPJ196417 SZF196417 TJB196417 TSX196417 UCT196417 UMP196417 UWL196417 VGH196417 VQD196417 VZZ196417 WJV196417 WTR196417 HF261953 RB261953 AAX261953 AKT261953 AUP261953 BEL261953 BOH261953 BYD261953 CHZ261953 CRV261953 DBR261953 DLN261953 DVJ261953 EFF261953 EPB261953 EYX261953 FIT261953 FSP261953 GCL261953 GMH261953 GWD261953 HFZ261953 HPV261953 HZR261953 IJN261953 ITJ261953 JDF261953 JNB261953 JWX261953 KGT261953 KQP261953 LAL261953 LKH261953 LUD261953 MDZ261953 MNV261953 MXR261953 NHN261953 NRJ261953 OBF261953 OLB261953 OUX261953 PET261953 POP261953 PYL261953 QIH261953 QSD261953 RBZ261953 RLV261953 RVR261953 SFN261953 SPJ261953 SZF261953 TJB261953 TSX261953 UCT261953 UMP261953 UWL261953 VGH261953 VQD261953 VZZ261953 WJV261953 WTR261953 HF327489 RB327489 AAX327489 AKT327489 AUP327489 BEL327489 BOH327489 BYD327489 CHZ327489 CRV327489 DBR327489 DLN327489 DVJ327489 EFF327489 EPB327489 EYX327489 FIT327489 FSP327489 GCL327489 GMH327489 GWD327489 HFZ327489 HPV327489 HZR327489 IJN327489 ITJ327489 JDF327489 JNB327489 JWX327489 KGT327489 KQP327489 LAL327489 LKH327489 LUD327489 MDZ327489 MNV327489 MXR327489 NHN327489 NRJ327489 OBF327489 OLB327489 OUX327489 PET327489 POP327489 PYL327489 QIH327489 QSD327489 RBZ327489 RLV327489 RVR327489 SFN327489 SPJ327489 SZF327489 TJB327489 TSX327489 UCT327489 UMP327489 UWL327489 VGH327489 VQD327489 VZZ327489 WJV327489 WTR327489 HF393025 RB393025 AAX393025 AKT393025 AUP393025 BEL393025 BOH393025 BYD393025 CHZ393025 CRV393025 DBR393025 DLN393025 DVJ393025 EFF393025 EPB393025 EYX393025 FIT393025 FSP393025 GCL393025 GMH393025 GWD393025 HFZ393025 HPV393025 HZR393025 IJN393025 ITJ393025 JDF393025 JNB393025 JWX393025 KGT393025 KQP393025 LAL393025 LKH393025 LUD393025 MDZ393025 MNV393025 MXR393025 NHN393025 NRJ393025 OBF393025 OLB393025 OUX393025 PET393025 POP393025 PYL393025 QIH393025 QSD393025 RBZ393025 RLV393025 RVR393025 SFN393025 SPJ393025 SZF393025 TJB393025 TSX393025 UCT393025 UMP393025 UWL393025 VGH393025 VQD393025 VZZ393025 WJV393025 WTR393025 HF458561 RB458561 AAX458561 AKT458561 AUP458561 BEL458561 BOH458561 BYD458561 CHZ458561 CRV458561 DBR458561 DLN458561 DVJ458561 EFF458561 EPB458561 EYX458561 FIT458561 FSP458561 GCL458561 GMH458561 GWD458561 HFZ458561 HPV458561 HZR458561 IJN458561 ITJ458561 JDF458561 JNB458561 JWX458561 KGT458561 KQP458561 LAL458561 LKH458561 LUD458561 MDZ458561 MNV458561 MXR458561 NHN458561 NRJ458561 OBF458561 OLB458561 OUX458561 PET458561 POP458561 PYL458561 QIH458561 QSD458561 RBZ458561 RLV458561 RVR458561 SFN458561 SPJ458561 SZF458561 TJB458561 TSX458561 UCT458561 UMP458561 UWL458561 VGH458561 VQD458561 VZZ458561 WJV458561 WTR458561 HF524097 RB524097 AAX524097 AKT524097 AUP524097 BEL524097 BOH524097 BYD524097 CHZ524097 CRV524097 DBR524097 DLN524097 DVJ524097 EFF524097 EPB524097 EYX524097 FIT524097 FSP524097 GCL524097 GMH524097 GWD524097 HFZ524097 HPV524097 HZR524097 IJN524097 ITJ524097 JDF524097 JNB524097 JWX524097 KGT524097 KQP524097 LAL524097 LKH524097 LUD524097 MDZ524097 MNV524097 MXR524097 NHN524097 NRJ524097 OBF524097 OLB524097 OUX524097 PET524097 POP524097 PYL524097 QIH524097 QSD524097 RBZ524097 RLV524097 RVR524097 SFN524097 SPJ524097 SZF524097 TJB524097 TSX524097 UCT524097 UMP524097 UWL524097 VGH524097 VQD524097 VZZ524097 WJV524097 WTR524097 HF589633 RB589633 AAX589633 AKT589633 AUP589633 BEL589633 BOH589633 BYD589633 CHZ589633 CRV589633 DBR589633 DLN589633 DVJ589633 EFF589633 EPB589633 EYX589633 FIT589633 FSP589633 GCL589633 GMH589633 GWD589633 HFZ589633 HPV589633 HZR589633 IJN589633 ITJ589633 JDF589633 JNB589633 JWX589633 KGT589633 KQP589633 LAL589633 LKH589633 LUD589633 MDZ589633 MNV589633 MXR589633 NHN589633 NRJ589633 OBF589633 OLB589633 OUX589633 PET589633 POP589633 PYL589633 QIH589633 QSD589633 RBZ589633 RLV589633 RVR589633 SFN589633 SPJ589633 SZF589633 TJB589633 TSX589633 UCT589633 UMP589633 UWL589633 VGH589633 VQD589633 VZZ589633 WJV589633 WTR589633 HF655169 RB655169 AAX655169 AKT655169 AUP655169 BEL655169 BOH655169 BYD655169 CHZ655169 CRV655169 DBR655169 DLN655169 DVJ655169 EFF655169 EPB655169 EYX655169 FIT655169 FSP655169 GCL655169 GMH655169 GWD655169 HFZ655169 HPV655169 HZR655169 IJN655169 ITJ655169 JDF655169 JNB655169 JWX655169 KGT655169 KQP655169 LAL655169 LKH655169 LUD655169 MDZ655169 MNV655169 MXR655169 NHN655169 NRJ655169 OBF655169 OLB655169 OUX655169 PET655169 POP655169 PYL655169 QIH655169 QSD655169 RBZ655169 RLV655169 RVR655169 SFN655169 SPJ655169 SZF655169 TJB655169 TSX655169 UCT655169 UMP655169 UWL655169 VGH655169 VQD655169 VZZ655169 WJV655169 WTR655169 HF720705 RB720705 AAX720705 AKT720705 AUP720705 BEL720705 BOH720705 BYD720705 CHZ720705 CRV720705 DBR720705 DLN720705 DVJ720705 EFF720705 EPB720705 EYX720705 FIT720705 FSP720705 GCL720705 GMH720705 GWD720705 HFZ720705 HPV720705 HZR720705 IJN720705 ITJ720705 JDF720705 JNB720705 JWX720705 KGT720705 KQP720705 LAL720705 LKH720705 LUD720705 MDZ720705 MNV720705 MXR720705 NHN720705 NRJ720705 OBF720705 OLB720705 OUX720705 PET720705 POP720705 PYL720705 QIH720705 QSD720705 RBZ720705 RLV720705 RVR720705 SFN720705 SPJ720705 SZF720705 TJB720705 TSX720705 UCT720705 UMP720705 UWL720705 VGH720705 VQD720705 VZZ720705 WJV720705 WTR720705 HF786241 RB786241 AAX786241 AKT786241 AUP786241 BEL786241 BOH786241 BYD786241 CHZ786241 CRV786241 DBR786241 DLN786241 DVJ786241 EFF786241 EPB786241 EYX786241 FIT786241 FSP786241 GCL786241 GMH786241 GWD786241 HFZ786241 HPV786241 HZR786241 IJN786241 ITJ786241 JDF786241 JNB786241 JWX786241 KGT786241 KQP786241 LAL786241 LKH786241 LUD786241 MDZ786241 MNV786241 MXR786241 NHN786241 NRJ786241 OBF786241 OLB786241 OUX786241 PET786241 POP786241 PYL786241 QIH786241 QSD786241 RBZ786241 RLV786241 RVR786241 SFN786241 SPJ786241 SZF786241 TJB786241 TSX786241 UCT786241 UMP786241 UWL786241 VGH786241 VQD786241 VZZ786241 WJV786241 WTR786241 HF851777 RB851777 AAX851777 AKT851777 AUP851777 BEL851777 BOH851777 BYD851777 CHZ851777 CRV851777 DBR851777 DLN851777 DVJ851777 EFF851777 EPB851777 EYX851777 FIT851777 FSP851777 GCL851777 GMH851777 GWD851777 HFZ851777 HPV851777 HZR851777 IJN851777 ITJ851777 JDF851777 JNB851777 JWX851777 KGT851777 KQP851777 LAL851777 LKH851777 LUD851777 MDZ851777 MNV851777 MXR851777 NHN851777 NRJ851777 OBF851777 OLB851777 OUX851777 PET851777 POP851777 PYL851777 QIH851777 QSD851777 RBZ851777 RLV851777 RVR851777 SFN851777 SPJ851777 SZF851777 TJB851777 TSX851777 UCT851777 UMP851777 UWL851777 VGH851777 VQD851777 VZZ851777 WJV851777 WTR851777 HF917313 RB917313 AAX917313 AKT917313 AUP917313 BEL917313 BOH917313 BYD917313 CHZ917313 CRV917313 DBR917313 DLN917313 DVJ917313 EFF917313 EPB917313 EYX917313 FIT917313 FSP917313 GCL917313 GMH917313 GWD917313 HFZ917313 HPV917313 HZR917313 IJN917313 ITJ917313 JDF917313 JNB917313 JWX917313 KGT917313 KQP917313 LAL917313 LKH917313 LUD917313 MDZ917313 MNV917313 MXR917313 NHN917313 NRJ917313 OBF917313 OLB917313 OUX917313 PET917313 POP917313 PYL917313 QIH917313 QSD917313 RBZ917313 RLV917313 RVR917313 SFN917313 SPJ917313 SZF917313 TJB917313 TSX917313 UCT917313 UMP917313 UWL917313 VGH917313 VQD917313 VZZ917313 WJV917313 WTR917313 HF982849 RB982849 AAX982849 AKT982849 AUP982849 BEL982849 BOH982849 BYD982849 CHZ982849 CRV982849 DBR982849 DLN982849 DVJ982849 EFF982849 EPB982849 EYX982849 FIT982849 FSP982849 GCL982849 GMH982849 GWD982849 HFZ982849 HPV982849 HZR982849 IJN982849 ITJ982849 JDF982849 JNB982849 JWX982849 KGT982849 KQP982849 LAL982849 LKH982849 LUD982849 MDZ982849 MNV982849 MXR982849 NHN982849 NRJ982849 OBF982849 OLB982849 OUX982849 PET982849 POP982849 PYL982849 QIH982849 QSD982849 RBZ982849 RLV982849 RVR982849 SFN982849 SPJ982849 SZF982849 TJB982849 TSX982849 UCT982849 UMP982849 UWL982849 VGH982849 VQD982849 VZZ982849 WJV982849 WTR982849 HH65345 RD65345 AAZ65345 AKV65345 AUR65345 BEN65345 BOJ65345 BYF65345 CIB65345 CRX65345 DBT65345 DLP65345 DVL65345 EFH65345 EPD65345 EYZ65345 FIV65345 FSR65345 GCN65345 GMJ65345 GWF65345 HGB65345 HPX65345 HZT65345 IJP65345 ITL65345 JDH65345 JND65345 JWZ65345 KGV65345 KQR65345 LAN65345 LKJ65345 LUF65345 MEB65345 MNX65345 MXT65345 NHP65345 NRL65345 OBH65345 OLD65345 OUZ65345 PEV65345 POR65345 PYN65345 QIJ65345 QSF65345 RCB65345 RLX65345 RVT65345 SFP65345 SPL65345 SZH65345 TJD65345 TSZ65345 UCV65345 UMR65345 UWN65345 VGJ65345 VQF65345 WAB65345 WJX65345 WTT65345 HH130881 RD130881 AAZ130881 AKV130881 AUR130881 BEN130881 BOJ130881 BYF130881 CIB130881 CRX130881 DBT130881 DLP130881 DVL130881 EFH130881 EPD130881 EYZ130881 FIV130881 FSR130881 GCN130881 GMJ130881 GWF130881 HGB130881 HPX130881 HZT130881 IJP130881 ITL130881 JDH130881 JND130881 JWZ130881 KGV130881 KQR130881 LAN130881 LKJ130881 LUF130881 MEB130881 MNX130881 MXT130881 NHP130881 NRL130881 OBH130881 OLD130881 OUZ130881 PEV130881 POR130881 PYN130881 QIJ130881 QSF130881 RCB130881 RLX130881 RVT130881 SFP130881 SPL130881 SZH130881 TJD130881 TSZ130881 UCV130881 UMR130881 UWN130881 VGJ130881 VQF130881 WAB130881 WJX130881 WTT130881 HH196417 RD196417 AAZ196417 AKV196417 AUR196417 BEN196417 BOJ196417 BYF196417 CIB196417 CRX196417 DBT196417 DLP196417 DVL196417 EFH196417 EPD196417 EYZ196417 FIV196417 FSR196417 GCN196417 GMJ196417 GWF196417 HGB196417 HPX196417 HZT196417 IJP196417 ITL196417 JDH196417 JND196417 JWZ196417 KGV196417 KQR196417 LAN196417 LKJ196417 LUF196417 MEB196417 MNX196417 MXT196417 NHP196417 NRL196417 OBH196417 OLD196417 OUZ196417 PEV196417 POR196417 PYN196417 QIJ196417 QSF196417 RCB196417 RLX196417 RVT196417 SFP196417 SPL196417 SZH196417 TJD196417 TSZ196417 UCV196417 UMR196417 UWN196417 VGJ196417 VQF196417 WAB196417 WJX196417 WTT196417 HH261953 RD261953 AAZ261953 AKV261953 AUR261953 BEN261953 BOJ261953 BYF261953 CIB261953 CRX261953 DBT261953 DLP261953 DVL261953 EFH261953 EPD261953 EYZ261953 FIV261953 FSR261953 GCN261953 GMJ261953 GWF261953 HGB261953 HPX261953 HZT261953 IJP261953 ITL261953 JDH261953 JND261953 JWZ261953 KGV261953 KQR261953 LAN261953 LKJ261953 LUF261953 MEB261953 MNX261953 MXT261953 NHP261953 NRL261953 OBH261953 OLD261953 OUZ261953 PEV261953 POR261953 PYN261953 QIJ261953 QSF261953 RCB261953 RLX261953 RVT261953 SFP261953 SPL261953 SZH261953 TJD261953 TSZ261953 UCV261953 UMR261953 UWN261953 VGJ261953 VQF261953 WAB261953 WJX261953 WTT261953 HH327489 RD327489 AAZ327489 AKV327489 AUR327489 BEN327489 BOJ327489 BYF327489 CIB327489 CRX327489 DBT327489 DLP327489 DVL327489 EFH327489 EPD327489 EYZ327489 FIV327489 FSR327489 GCN327489 GMJ327489 GWF327489 HGB327489 HPX327489 HZT327489 IJP327489 ITL327489 JDH327489 JND327489 JWZ327489 KGV327489 KQR327489 LAN327489 LKJ327489 LUF327489 MEB327489 MNX327489 MXT327489 NHP327489 NRL327489 OBH327489 OLD327489 OUZ327489 PEV327489 POR327489 PYN327489 QIJ327489 QSF327489 RCB327489 RLX327489 RVT327489 SFP327489 SPL327489 SZH327489 TJD327489 TSZ327489 UCV327489 UMR327489 UWN327489 VGJ327489 VQF327489 WAB327489 WJX327489 WTT327489 HH393025 RD393025 AAZ393025 AKV393025 AUR393025 BEN393025 BOJ393025 BYF393025 CIB393025 CRX393025 DBT393025 DLP393025 DVL393025 EFH393025 EPD393025 EYZ393025 FIV393025 FSR393025 GCN393025 GMJ393025 GWF393025 HGB393025 HPX393025 HZT393025 IJP393025 ITL393025 JDH393025 JND393025 JWZ393025 KGV393025 KQR393025 LAN393025 LKJ393025 LUF393025 MEB393025 MNX393025 MXT393025 NHP393025 NRL393025 OBH393025 OLD393025 OUZ393025 PEV393025 POR393025 PYN393025 QIJ393025 QSF393025 RCB393025 RLX393025 RVT393025 SFP393025 SPL393025 SZH393025 TJD393025 TSZ393025 UCV393025 UMR393025 UWN393025 VGJ393025 VQF393025 WAB393025 WJX393025 WTT393025 HH458561 RD458561 AAZ458561 AKV458561 AUR458561 BEN458561 BOJ458561 BYF458561 CIB458561 CRX458561 DBT458561 DLP458561 DVL458561 EFH458561 EPD458561 EYZ458561 FIV458561 FSR458561 GCN458561 GMJ458561 GWF458561 HGB458561 HPX458561 HZT458561 IJP458561 ITL458561 JDH458561 JND458561 JWZ458561 KGV458561 KQR458561 LAN458561 LKJ458561 LUF458561 MEB458561 MNX458561 MXT458561 NHP458561 NRL458561 OBH458561 OLD458561 OUZ458561 PEV458561 POR458561 PYN458561 QIJ458561 QSF458561 RCB458561 RLX458561 RVT458561 SFP458561 SPL458561 SZH458561 TJD458561 TSZ458561 UCV458561 UMR458561 UWN458561 VGJ458561 VQF458561 WAB458561 WJX458561 WTT458561 HH524097 RD524097 AAZ524097 AKV524097 AUR524097 BEN524097 BOJ524097 BYF524097 CIB524097 CRX524097 DBT524097 DLP524097 DVL524097 EFH524097 EPD524097 EYZ524097 FIV524097 FSR524097 GCN524097 GMJ524097 GWF524097 HGB524097 HPX524097 HZT524097 IJP524097 ITL524097 JDH524097 JND524097 JWZ524097 KGV524097 KQR524097 LAN524097 LKJ524097 LUF524097 MEB524097 MNX524097 MXT524097 NHP524097 NRL524097 OBH524097 OLD524097 OUZ524097 PEV524097 POR524097 PYN524097 QIJ524097 QSF524097 RCB524097 RLX524097 RVT524097 SFP524097 SPL524097 SZH524097 TJD524097 TSZ524097 UCV524097 UMR524097 UWN524097 VGJ524097 VQF524097 WAB524097 WJX524097 WTT524097 HH589633 RD589633 AAZ589633 AKV589633 AUR589633 BEN589633 BOJ589633 BYF589633 CIB589633 CRX589633 DBT589633 DLP589633 DVL589633 EFH589633 EPD589633 EYZ589633 FIV589633 FSR589633 GCN589633 GMJ589633 GWF589633 HGB589633 HPX589633 HZT589633 IJP589633 ITL589633 JDH589633 JND589633 JWZ589633 KGV589633 KQR589633 LAN589633 LKJ589633 LUF589633 MEB589633 MNX589633 MXT589633 NHP589633 NRL589633 OBH589633 OLD589633 OUZ589633 PEV589633 POR589633 PYN589633 QIJ589633 QSF589633 RCB589633 RLX589633 RVT589633 SFP589633 SPL589633 SZH589633 TJD589633 TSZ589633 UCV589633 UMR589633 UWN589633 VGJ589633 VQF589633 WAB589633 WJX589633 WTT589633 HH655169 RD655169 AAZ655169 AKV655169 AUR655169 BEN655169 BOJ655169 BYF655169 CIB655169 CRX655169 DBT655169 DLP655169 DVL655169 EFH655169 EPD655169 EYZ655169 FIV655169 FSR655169 GCN655169 GMJ655169 GWF655169 HGB655169 HPX655169 HZT655169 IJP655169 ITL655169 JDH655169 JND655169 JWZ655169 KGV655169 KQR655169 LAN655169 LKJ655169 LUF655169 MEB655169 MNX655169 MXT655169 NHP655169 NRL655169 OBH655169 OLD655169 OUZ655169 PEV655169 POR655169 PYN655169 QIJ655169 QSF655169 RCB655169 RLX655169 RVT655169 SFP655169 SPL655169 SZH655169 TJD655169 TSZ655169 UCV655169 UMR655169 UWN655169 VGJ655169 VQF655169 WAB655169 WJX655169 WTT655169 HH720705 RD720705 AAZ720705 AKV720705 AUR720705 BEN720705 BOJ720705 BYF720705 CIB720705 CRX720705 DBT720705 DLP720705 DVL720705 EFH720705 EPD720705 EYZ720705 FIV720705 FSR720705 GCN720705 GMJ720705 GWF720705 HGB720705 HPX720705 HZT720705 IJP720705 ITL720705 JDH720705 JND720705 JWZ720705 KGV720705 KQR720705 LAN720705 LKJ720705 LUF720705 MEB720705 MNX720705 MXT720705 NHP720705 NRL720705 OBH720705 OLD720705 OUZ720705 PEV720705 POR720705 PYN720705 QIJ720705 QSF720705 RCB720705 RLX720705 RVT720705 SFP720705 SPL720705 SZH720705 TJD720705 TSZ720705 UCV720705 UMR720705 UWN720705 VGJ720705 VQF720705 WAB720705 WJX720705 WTT720705 HH786241 RD786241 AAZ786241 AKV786241 AUR786241 BEN786241 BOJ786241 BYF786241 CIB786241 CRX786241 DBT786241 DLP786241 DVL786241 EFH786241 EPD786241 EYZ786241 FIV786241 FSR786241 GCN786241 GMJ786241 GWF786241 HGB786241 HPX786241 HZT786241 IJP786241 ITL786241 JDH786241 JND786241 JWZ786241 KGV786241 KQR786241 LAN786241 LKJ786241 LUF786241 MEB786241 MNX786241 MXT786241 NHP786241 NRL786241 OBH786241 OLD786241 OUZ786241 PEV786241 POR786241 PYN786241 QIJ786241 QSF786241 RCB786241 RLX786241 RVT786241 SFP786241 SPL786241 SZH786241 TJD786241 TSZ786241 UCV786241 UMR786241 UWN786241 VGJ786241 VQF786241 WAB786241 WJX786241 WTT786241 HH851777 RD851777 AAZ851777 AKV851777 AUR851777 BEN851777 BOJ851777 BYF851777 CIB851777 CRX851777 DBT851777 DLP851777 DVL851777 EFH851777 EPD851777 EYZ851777 FIV851777 FSR851777 GCN851777 GMJ851777 GWF851777 HGB851777 HPX851777 HZT851777 IJP851777 ITL851777 JDH851777 JND851777 JWZ851777 KGV851777 KQR851777 LAN851777 LKJ851777 LUF851777 MEB851777 MNX851777 MXT851777 NHP851777 NRL851777 OBH851777 OLD851777 OUZ851777 PEV851777 POR851777 PYN851777 QIJ851777 QSF851777 RCB851777 RLX851777 RVT851777 SFP851777 SPL851777 SZH851777 TJD851777 TSZ851777 UCV851777 UMR851777 UWN851777 VGJ851777 VQF851777 WAB851777 WJX851777 WTT851777 HH917313 RD917313 AAZ917313 AKV917313 AUR917313 BEN917313 BOJ917313 BYF917313 CIB917313 CRX917313 DBT917313 DLP917313 DVL917313 EFH917313 EPD917313 EYZ917313 FIV917313 FSR917313 GCN917313 GMJ917313 GWF917313 HGB917313 HPX917313 HZT917313 IJP917313 ITL917313 JDH917313 JND917313 JWZ917313 KGV917313 KQR917313 LAN917313 LKJ917313 LUF917313 MEB917313 MNX917313 MXT917313 NHP917313 NRL917313 OBH917313 OLD917313 OUZ917313 PEV917313 POR917313 PYN917313 QIJ917313 QSF917313 RCB917313 RLX917313 RVT917313 SFP917313 SPL917313 SZH917313 TJD917313 TSZ917313 UCV917313 UMR917313 UWN917313 VGJ917313 VQF917313 WAB917313 WJX917313 WTT917313 HH982849 RD982849 AAZ982849 AKV982849 AUR982849 BEN982849 BOJ982849 BYF982849 CIB982849 CRX982849 DBT982849 DLP982849 DVL982849 EFH982849 EPD982849 EYZ982849 FIV982849 FSR982849 GCN982849 GMJ982849 GWF982849 HGB982849 HPX982849 HZT982849 IJP982849 ITL982849 JDH982849 JND982849 JWZ982849 KGV982849 KQR982849 LAN982849 LKJ982849 LUF982849 MEB982849 MNX982849 MXT982849 NHP982849 NRL982849 OBH982849 OLD982849 OUZ982849 PEV982849 POR982849 PYN982849 QIJ982849 QSF982849 RCB982849 RLX982849 RVT982849 SFP982849 SPL982849 SZH982849 TJD982849 TSZ982849 UCV982849 UMR982849 UWN982849 VGJ982849 VQF982849 WAB982849 WJX982849 WTT982849 HJ65345 RF65345 ABB65345 AKX65345 AUT65345 BEP65345 BOL65345 BYH65345 CID65345 CRZ65345 DBV65345 DLR65345 DVN65345 EFJ65345 EPF65345 EZB65345 FIX65345 FST65345 GCP65345 GML65345 GWH65345 HGD65345 HPZ65345 HZV65345 IJR65345 ITN65345 JDJ65345 JNF65345 JXB65345 KGX65345 KQT65345 LAP65345 LKL65345 LUH65345 MED65345 MNZ65345 MXV65345 NHR65345 NRN65345 OBJ65345 OLF65345 OVB65345 PEX65345 POT65345 PYP65345 QIL65345 QSH65345 RCD65345 RLZ65345 RVV65345 SFR65345 SPN65345 SZJ65345 TJF65345 TTB65345 UCX65345 UMT65345 UWP65345 VGL65345 VQH65345 WAD65345 WJZ65345 WTV65345 HJ130881 RF130881 ABB130881 AKX130881 AUT130881 BEP130881 BOL130881 BYH130881 CID130881 CRZ130881 DBV130881 DLR130881 DVN130881 EFJ130881 EPF130881 EZB130881 FIX130881 FST130881 GCP130881 GML130881 GWH130881 HGD130881 HPZ130881 HZV130881 IJR130881 ITN130881 JDJ130881 JNF130881 JXB130881 KGX130881 KQT130881 LAP130881 LKL130881 LUH130881 MED130881 MNZ130881 MXV130881 NHR130881 NRN130881 OBJ130881 OLF130881 OVB130881 PEX130881 POT130881 PYP130881 QIL130881 QSH130881 RCD130881 RLZ130881 RVV130881 SFR130881 SPN130881 SZJ130881 TJF130881 TTB130881 UCX130881 UMT130881 UWP130881 VGL130881 VQH130881 WAD130881 WJZ130881 WTV130881 HJ196417 RF196417 ABB196417 AKX196417 AUT196417 BEP196417 BOL196417 BYH196417 CID196417 CRZ196417 DBV196417 DLR196417 DVN196417 EFJ196417 EPF196417 EZB196417 FIX196417 FST196417 GCP196417 GML196417 GWH196417 HGD196417 HPZ196417 HZV196417 IJR196417 ITN196417 JDJ196417 JNF196417 JXB196417 KGX196417 KQT196417 LAP196417 LKL196417 LUH196417 MED196417 MNZ196417 MXV196417 NHR196417 NRN196417 OBJ196417 OLF196417 OVB196417 PEX196417 POT196417 PYP196417 QIL196417 QSH196417 RCD196417 RLZ196417 RVV196417 SFR196417 SPN196417 SZJ196417 TJF196417 TTB196417 UCX196417 UMT196417 UWP196417 VGL196417 VQH196417 WAD196417 WJZ196417 WTV196417 HJ261953 RF261953 ABB261953 AKX261953 AUT261953 BEP261953 BOL261953 BYH261953 CID261953 CRZ261953 DBV261953 DLR261953 DVN261953 EFJ261953 EPF261953 EZB261953 FIX261953 FST261953 GCP261953 GML261953 GWH261953 HGD261953 HPZ261953 HZV261953 IJR261953 ITN261953 JDJ261953 JNF261953 JXB261953 KGX261953 KQT261953 LAP261953 LKL261953 LUH261953 MED261953 MNZ261953 MXV261953 NHR261953 NRN261953 OBJ261953 OLF261953 OVB261953 PEX261953 POT261953 PYP261953 QIL261953 QSH261953 RCD261953 RLZ261953 RVV261953 SFR261953 SPN261953 SZJ261953 TJF261953 TTB261953 UCX261953 UMT261953 UWP261953 VGL261953 VQH261953 WAD261953 WJZ261953 WTV261953 HJ327489 RF327489 ABB327489 AKX327489 AUT327489 BEP327489 BOL327489 BYH327489 CID327489 CRZ327489 DBV327489 DLR327489 DVN327489 EFJ327489 EPF327489 EZB327489 FIX327489 FST327489 GCP327489 GML327489 GWH327489 HGD327489 HPZ327489 HZV327489 IJR327489 ITN327489 JDJ327489 JNF327489 JXB327489 KGX327489 KQT327489 LAP327489 LKL327489 LUH327489 MED327489 MNZ327489 MXV327489 NHR327489 NRN327489 OBJ327489 OLF327489 OVB327489 PEX327489 POT327489 PYP327489 QIL327489 QSH327489 RCD327489 RLZ327489 RVV327489 SFR327489 SPN327489 SZJ327489 TJF327489 TTB327489 UCX327489 UMT327489 UWP327489 VGL327489 VQH327489 WAD327489 WJZ327489 WTV327489 HJ393025 RF393025 ABB393025 AKX393025 AUT393025 BEP393025 BOL393025 BYH393025 CID393025 CRZ393025 DBV393025 DLR393025 DVN393025 EFJ393025 EPF393025 EZB393025 FIX393025 FST393025 GCP393025 GML393025 GWH393025 HGD393025 HPZ393025 HZV393025 IJR393025 ITN393025 JDJ393025 JNF393025 JXB393025 KGX393025 KQT393025 LAP393025 LKL393025 LUH393025 MED393025 MNZ393025 MXV393025 NHR393025 NRN393025 OBJ393025 OLF393025 OVB393025 PEX393025 POT393025 PYP393025 QIL393025 QSH393025 RCD393025 RLZ393025 RVV393025 SFR393025 SPN393025 SZJ393025 TJF393025 TTB393025 UCX393025 UMT393025 UWP393025 VGL393025 VQH393025 WAD393025 WJZ393025 WTV393025 HJ458561 RF458561 ABB458561 AKX458561 AUT458561 BEP458561 BOL458561 BYH458561 CID458561 CRZ458561 DBV458561 DLR458561 DVN458561 EFJ458561 EPF458561 EZB458561 FIX458561 FST458561 GCP458561 GML458561 GWH458561 HGD458561 HPZ458561 HZV458561 IJR458561 ITN458561 JDJ458561 JNF458561 JXB458561 KGX458561 KQT458561 LAP458561 LKL458561 LUH458561 MED458561 MNZ458561 MXV458561 NHR458561 NRN458561 OBJ458561 OLF458561 OVB458561 PEX458561 POT458561 PYP458561 QIL458561 QSH458561 RCD458561 RLZ458561 RVV458561 SFR458561 SPN458561 SZJ458561 TJF458561 TTB458561 UCX458561 UMT458561 UWP458561 VGL458561 VQH458561 WAD458561 WJZ458561 WTV458561 HJ524097 RF524097 ABB524097 AKX524097 AUT524097 BEP524097 BOL524097 BYH524097 CID524097 CRZ524097 DBV524097 DLR524097 DVN524097 EFJ524097 EPF524097 EZB524097 FIX524097 FST524097 GCP524097 GML524097 GWH524097 HGD524097 HPZ524097 HZV524097 IJR524097 ITN524097 JDJ524097 JNF524097 JXB524097 KGX524097 KQT524097 LAP524097 LKL524097 LUH524097 MED524097 MNZ524097 MXV524097 NHR524097 NRN524097 OBJ524097 OLF524097 OVB524097 PEX524097 POT524097 PYP524097 QIL524097 QSH524097 RCD524097 RLZ524097 RVV524097 SFR524097 SPN524097 SZJ524097 TJF524097 TTB524097 UCX524097 UMT524097 UWP524097 VGL524097 VQH524097 WAD524097 WJZ524097 WTV524097 HJ589633 RF589633 ABB589633 AKX589633 AUT589633 BEP589633 BOL589633 BYH589633 CID589633 CRZ589633 DBV589633 DLR589633 DVN589633 EFJ589633 EPF589633 EZB589633 FIX589633 FST589633 GCP589633 GML589633 GWH589633 HGD589633 HPZ589633 HZV589633 IJR589633 ITN589633 JDJ589633 JNF589633 JXB589633 KGX589633 KQT589633 LAP589633 LKL589633 LUH589633 MED589633 MNZ589633 MXV589633 NHR589633 NRN589633 OBJ589633 OLF589633 OVB589633 PEX589633 POT589633 PYP589633 QIL589633 QSH589633 RCD589633 RLZ589633 RVV589633 SFR589633 SPN589633 SZJ589633 TJF589633 TTB589633 UCX589633 UMT589633 UWP589633 VGL589633 VQH589633 WAD589633 WJZ589633 WTV589633 HJ655169 RF655169 ABB655169 AKX655169 AUT655169 BEP655169 BOL655169 BYH655169 CID655169 CRZ655169 DBV655169 DLR655169 DVN655169 EFJ655169 EPF655169 EZB655169 FIX655169 FST655169 GCP655169 GML655169 GWH655169 HGD655169 HPZ655169 HZV655169 IJR655169 ITN655169 JDJ655169 JNF655169 JXB655169 KGX655169 KQT655169 LAP655169 LKL655169 LUH655169 MED655169 MNZ655169 MXV655169 NHR655169 NRN655169 OBJ655169 OLF655169 OVB655169 PEX655169 POT655169 PYP655169 QIL655169 QSH655169 RCD655169 RLZ655169 RVV655169 SFR655169 SPN655169 SZJ655169 TJF655169 TTB655169 UCX655169 UMT655169 UWP655169 VGL655169 VQH655169 WAD655169 WJZ655169 WTV655169 HJ720705 RF720705 ABB720705 AKX720705 AUT720705 BEP720705 BOL720705 BYH720705 CID720705 CRZ720705 DBV720705 DLR720705 DVN720705 EFJ720705 EPF720705 EZB720705 FIX720705 FST720705 GCP720705 GML720705 GWH720705 HGD720705 HPZ720705 HZV720705 IJR720705 ITN720705 JDJ720705 JNF720705 JXB720705 KGX720705 KQT720705 LAP720705 LKL720705 LUH720705 MED720705 MNZ720705 MXV720705 NHR720705 NRN720705 OBJ720705 OLF720705 OVB720705 PEX720705 POT720705 PYP720705 QIL720705 QSH720705 RCD720705 RLZ720705 RVV720705 SFR720705 SPN720705 SZJ720705 TJF720705 TTB720705 UCX720705 UMT720705 UWP720705 VGL720705 VQH720705 WAD720705 WJZ720705 WTV720705 HJ786241 RF786241 ABB786241 AKX786241 AUT786241 BEP786241 BOL786241 BYH786241 CID786241 CRZ786241 DBV786241 DLR786241 DVN786241 EFJ786241 EPF786241 EZB786241 FIX786241 FST786241 GCP786241 GML786241 GWH786241 HGD786241 HPZ786241 HZV786241 IJR786241 ITN786241 JDJ786241 JNF786241 JXB786241 KGX786241 KQT786241 LAP786241 LKL786241 LUH786241 MED786241 MNZ786241 MXV786241 NHR786241 NRN786241 OBJ786241 OLF786241 OVB786241 PEX786241 POT786241 PYP786241 QIL786241 QSH786241 RCD786241 RLZ786241 RVV786241 SFR786241 SPN786241 SZJ786241 TJF786241 TTB786241 UCX786241 UMT786241 UWP786241 VGL786241 VQH786241 WAD786241 WJZ786241 WTV786241 HJ851777 RF851777 ABB851777 AKX851777 AUT851777 BEP851777 BOL851777 BYH851777 CID851777 CRZ851777 DBV851777 DLR851777 DVN851777 EFJ851777 EPF851777 EZB851777 FIX851777 FST851777 GCP851777 GML851777 GWH851777 HGD851777 HPZ851777 HZV851777 IJR851777 ITN851777 JDJ851777 JNF851777 JXB851777 KGX851777 KQT851777 LAP851777 LKL851777 LUH851777 MED851777 MNZ851777 MXV851777 NHR851777 NRN851777 OBJ851777 OLF851777 OVB851777 PEX851777 POT851777 PYP851777 QIL851777 QSH851777 RCD851777 RLZ851777 RVV851777 SFR851777 SPN851777 SZJ851777 TJF851777 TTB851777 UCX851777 UMT851777 UWP851777 VGL851777 VQH851777 WAD851777 WJZ851777 WTV851777 HJ917313 RF917313 ABB917313 AKX917313 AUT917313 BEP917313 BOL917313 BYH917313 CID917313 CRZ917313 DBV917313 DLR917313 DVN917313 EFJ917313 EPF917313 EZB917313 FIX917313 FST917313 GCP917313 GML917313 GWH917313 HGD917313 HPZ917313 HZV917313 IJR917313 ITN917313 JDJ917313 JNF917313 JXB917313 KGX917313 KQT917313 LAP917313 LKL917313 LUH917313 MED917313 MNZ917313 MXV917313 NHR917313 NRN917313 OBJ917313 OLF917313 OVB917313 PEX917313 POT917313 PYP917313 QIL917313 QSH917313 RCD917313 RLZ917313 RVV917313 SFR917313 SPN917313 SZJ917313 TJF917313 TTB917313 UCX917313 UMT917313 UWP917313 VGL917313 VQH917313 WAD917313 WJZ917313 WTV917313 HJ982849 RF982849 ABB982849 AKX982849 AUT982849 BEP982849 BOL982849 BYH982849 CID982849 CRZ982849 DBV982849 DLR982849 DVN982849 EFJ982849 EPF982849 EZB982849 FIX982849 FST982849 GCP982849 GML982849 GWH982849 HGD982849 HPZ982849 HZV982849 IJR982849 ITN982849 JDJ982849 JNF982849 JXB982849 KGX982849 KQT982849 LAP982849 LKL982849 LUH982849 MED982849 MNZ982849 MXV982849 NHR982849 NRN982849 OBJ982849 OLF982849 OVB982849 PEX982849 POT982849 PYP982849 QIL982849 QSH982849 RCD982849 RLZ982849 RVV982849 SFR982849 SPN982849 SZJ982849 TJF982849 TTB982849 UCX982849 UMT982849 UWP982849 VGL982849 VQH982849 WAD982849 WJZ982849 WTV982849 HL65345 RH65345 ABD65345 AKZ65345 AUV65345 BER65345 BON65345 BYJ65345 CIF65345 CSB65345 DBX65345 DLT65345 DVP65345 EFL65345 EPH65345 EZD65345 FIZ65345 FSV65345 GCR65345 GMN65345 GWJ65345 HGF65345 HQB65345 HZX65345 IJT65345 ITP65345 JDL65345 JNH65345 JXD65345 KGZ65345 KQV65345 LAR65345 LKN65345 LUJ65345 MEF65345 MOB65345 MXX65345 NHT65345 NRP65345 OBL65345 OLH65345 OVD65345 PEZ65345 POV65345 PYR65345 QIN65345 QSJ65345 RCF65345 RMB65345 RVX65345 SFT65345 SPP65345 SZL65345 TJH65345 TTD65345 UCZ65345 UMV65345 UWR65345 VGN65345 VQJ65345 WAF65345 WKB65345 WTX65345 HL130881 RH130881 ABD130881 AKZ130881 AUV130881 BER130881 BON130881 BYJ130881 CIF130881 CSB130881 DBX130881 DLT130881 DVP130881 EFL130881 EPH130881 EZD130881 FIZ130881 FSV130881 GCR130881 GMN130881 GWJ130881 HGF130881 HQB130881 HZX130881 IJT130881 ITP130881 JDL130881 JNH130881 JXD130881 KGZ130881 KQV130881 LAR130881 LKN130881 LUJ130881 MEF130881 MOB130881 MXX130881 NHT130881 NRP130881 OBL130881 OLH130881 OVD130881 PEZ130881 POV130881 PYR130881 QIN130881 QSJ130881 RCF130881 RMB130881 RVX130881 SFT130881 SPP130881 SZL130881 TJH130881 TTD130881 UCZ130881 UMV130881 UWR130881 VGN130881 VQJ130881 WAF130881 WKB130881 WTX130881 HL196417 RH196417 ABD196417 AKZ196417 AUV196417 BER196417 BON196417 BYJ196417 CIF196417 CSB196417 DBX196417 DLT196417 DVP196417 EFL196417 EPH196417 EZD196417 FIZ196417 FSV196417 GCR196417 GMN196417 GWJ196417 HGF196417 HQB196417 HZX196417 IJT196417 ITP196417 JDL196417 JNH196417 JXD196417 KGZ196417 KQV196417 LAR196417 LKN196417 LUJ196417 MEF196417 MOB196417 MXX196417 NHT196417 NRP196417 OBL196417 OLH196417 OVD196417 PEZ196417 POV196417 PYR196417 QIN196417 QSJ196417 RCF196417 RMB196417 RVX196417 SFT196417 SPP196417 SZL196417 TJH196417 TTD196417 UCZ196417 UMV196417 UWR196417 VGN196417 VQJ196417 WAF196417 WKB196417 WTX196417 HL261953 RH261953 ABD261953 AKZ261953 AUV261953 BER261953 BON261953 BYJ261953 CIF261953 CSB261953 DBX261953 DLT261953 DVP261953 EFL261953 EPH261953 EZD261953 FIZ261953 FSV261953 GCR261953 GMN261953 GWJ261953 HGF261953 HQB261953 HZX261953 IJT261953 ITP261953 JDL261953 JNH261953 JXD261953 KGZ261953 KQV261953 LAR261953 LKN261953 LUJ261953 MEF261953 MOB261953 MXX261953 NHT261953 NRP261953 OBL261953 OLH261953 OVD261953 PEZ261953 POV261953 PYR261953 QIN261953 QSJ261953 RCF261953 RMB261953 RVX261953 SFT261953 SPP261953 SZL261953 TJH261953 TTD261953 UCZ261953 UMV261953 UWR261953 VGN261953 VQJ261953 WAF261953 WKB261953 WTX261953 HL327489 RH327489 ABD327489 AKZ327489 AUV327489 BER327489 BON327489 BYJ327489 CIF327489 CSB327489 DBX327489 DLT327489 DVP327489 EFL327489 EPH327489 EZD327489 FIZ327489 FSV327489 GCR327489 GMN327489 GWJ327489 HGF327489 HQB327489 HZX327489 IJT327489 ITP327489 JDL327489 JNH327489 JXD327489 KGZ327489 KQV327489 LAR327489 LKN327489 LUJ327489 MEF327489 MOB327489 MXX327489 NHT327489 NRP327489 OBL327489 OLH327489 OVD327489 PEZ327489 POV327489 PYR327489 QIN327489 QSJ327489 RCF327489 RMB327489 RVX327489 SFT327489 SPP327489 SZL327489 TJH327489 TTD327489 UCZ327489 UMV327489 UWR327489 VGN327489 VQJ327489 WAF327489 WKB327489 WTX327489 HL393025 RH393025 ABD393025 AKZ393025 AUV393025 BER393025 BON393025 BYJ393025 CIF393025 CSB393025 DBX393025 DLT393025 DVP393025 EFL393025 EPH393025 EZD393025 FIZ393025 FSV393025 GCR393025 GMN393025 GWJ393025 HGF393025 HQB393025 HZX393025 IJT393025 ITP393025 JDL393025 JNH393025 JXD393025 KGZ393025 KQV393025 LAR393025 LKN393025 LUJ393025 MEF393025 MOB393025 MXX393025 NHT393025 NRP393025 OBL393025 OLH393025 OVD393025 PEZ393025 POV393025 PYR393025 QIN393025 QSJ393025 RCF393025 RMB393025 RVX393025 SFT393025 SPP393025 SZL393025 TJH393025 TTD393025 UCZ393025 UMV393025 UWR393025 VGN393025 VQJ393025 WAF393025 WKB393025 WTX393025 HL458561 RH458561 ABD458561 AKZ458561 AUV458561 BER458561 BON458561 BYJ458561 CIF458561 CSB458561 DBX458561 DLT458561 DVP458561 EFL458561 EPH458561 EZD458561 FIZ458561 FSV458561 GCR458561 GMN458561 GWJ458561 HGF458561 HQB458561 HZX458561 IJT458561 ITP458561 JDL458561 JNH458561 JXD458561 KGZ458561 KQV458561 LAR458561 LKN458561 LUJ458561 MEF458561 MOB458561 MXX458561 NHT458561 NRP458561 OBL458561 OLH458561 OVD458561 PEZ458561 POV458561 PYR458561 QIN458561 QSJ458561 RCF458561 RMB458561 RVX458561 SFT458561 SPP458561 SZL458561 TJH458561 TTD458561 UCZ458561 UMV458561 UWR458561 VGN458561 VQJ458561 WAF458561 WKB458561 WTX458561 HL524097 RH524097 ABD524097 AKZ524097 AUV524097 BER524097 BON524097 BYJ524097 CIF524097 CSB524097 DBX524097 DLT524097 DVP524097 EFL524097 EPH524097 EZD524097 FIZ524097 FSV524097 GCR524097 GMN524097 GWJ524097 HGF524097 HQB524097 HZX524097 IJT524097 ITP524097 JDL524097 JNH524097 JXD524097 KGZ524097 KQV524097 LAR524097 LKN524097 LUJ524097 MEF524097 MOB524097 MXX524097 NHT524097 NRP524097 OBL524097 OLH524097 OVD524097 PEZ524097 POV524097 PYR524097 QIN524097 QSJ524097 RCF524097 RMB524097 RVX524097 SFT524097 SPP524097 SZL524097 TJH524097 TTD524097 UCZ524097 UMV524097 UWR524097 VGN524097 VQJ524097 WAF524097 WKB524097 WTX524097 HL589633 RH589633 ABD589633 AKZ589633 AUV589633 BER589633 BON589633 BYJ589633 CIF589633 CSB589633 DBX589633 DLT589633 DVP589633 EFL589633 EPH589633 EZD589633 FIZ589633 FSV589633 GCR589633 GMN589633 GWJ589633 HGF589633 HQB589633 HZX589633 IJT589633 ITP589633 JDL589633 JNH589633 JXD589633 KGZ589633 KQV589633 LAR589633 LKN589633 LUJ589633 MEF589633 MOB589633 MXX589633 NHT589633 NRP589633 OBL589633 OLH589633 OVD589633 PEZ589633 POV589633 PYR589633 QIN589633 QSJ589633 RCF589633 RMB589633 RVX589633 SFT589633 SPP589633 SZL589633 TJH589633 TTD589633 UCZ589633 UMV589633 UWR589633 VGN589633 VQJ589633 WAF589633 WKB589633 WTX589633 HL655169 RH655169 ABD655169 AKZ655169 AUV655169 BER655169 BON655169 BYJ655169 CIF655169 CSB655169 DBX655169 DLT655169 DVP655169 EFL655169 EPH655169 EZD655169 FIZ655169 FSV655169 GCR655169 GMN655169 GWJ655169 HGF655169 HQB655169 HZX655169 IJT655169 ITP655169 JDL655169 JNH655169 JXD655169 KGZ655169 KQV655169 LAR655169 LKN655169 LUJ655169 MEF655169 MOB655169 MXX655169 NHT655169 NRP655169 OBL655169 OLH655169 OVD655169 PEZ655169 POV655169 PYR655169 QIN655169 QSJ655169 RCF655169 RMB655169 RVX655169 SFT655169 SPP655169 SZL655169 TJH655169 TTD655169 UCZ655169 UMV655169 UWR655169 VGN655169 VQJ655169 WAF655169 WKB655169 WTX655169 HL720705 RH720705 ABD720705 AKZ720705 AUV720705 BER720705 BON720705 BYJ720705 CIF720705 CSB720705 DBX720705 DLT720705 DVP720705 EFL720705 EPH720705 EZD720705 FIZ720705 FSV720705 GCR720705 GMN720705 GWJ720705 HGF720705 HQB720705 HZX720705 IJT720705 ITP720705 JDL720705 JNH720705 JXD720705 KGZ720705 KQV720705 LAR720705 LKN720705 LUJ720705 MEF720705 MOB720705 MXX720705 NHT720705 NRP720705 OBL720705 OLH720705 OVD720705 PEZ720705 POV720705 PYR720705 QIN720705 QSJ720705 RCF720705 RMB720705 RVX720705 SFT720705 SPP720705 SZL720705 TJH720705 TTD720705 UCZ720705 UMV720705 UWR720705 VGN720705 VQJ720705 WAF720705 WKB720705 WTX720705 HL786241 RH786241 ABD786241 AKZ786241 AUV786241 BER786241 BON786241 BYJ786241 CIF786241 CSB786241 DBX786241 DLT786241 DVP786241 EFL786241 EPH786241 EZD786241 FIZ786241 FSV786241 GCR786241 GMN786241 GWJ786241 HGF786241 HQB786241 HZX786241 IJT786241 ITP786241 JDL786241 JNH786241 JXD786241 KGZ786241 KQV786241 LAR786241 LKN786241 LUJ786241 MEF786241 MOB786241 MXX786241 NHT786241 NRP786241 OBL786241 OLH786241 OVD786241 PEZ786241 POV786241 PYR786241 QIN786241 QSJ786241 RCF786241 RMB786241 RVX786241 SFT786241 SPP786241 SZL786241 TJH786241 TTD786241 UCZ786241 UMV786241 UWR786241 VGN786241 VQJ786241 WAF786241 WKB786241 WTX786241 HL851777 RH851777 ABD851777 AKZ851777 AUV851777 BER851777 BON851777 BYJ851777 CIF851777 CSB851777 DBX851777 DLT851777 DVP851777 EFL851777 EPH851777 EZD851777 FIZ851777 FSV851777 GCR851777 GMN851777 GWJ851777 HGF851777 HQB851777 HZX851777 IJT851777 ITP851777 JDL851777 JNH851777 JXD851777 KGZ851777 KQV851777 LAR851777 LKN851777 LUJ851777 MEF851777 MOB851777 MXX851777 NHT851777 NRP851777 OBL851777 OLH851777 OVD851777 PEZ851777 POV851777 PYR851777 QIN851777 QSJ851777 RCF851777 RMB851777 RVX851777 SFT851777 SPP851777 SZL851777 TJH851777 TTD851777 UCZ851777 UMV851777 UWR851777 VGN851777 VQJ851777 WAF851777 WKB851777 WTX851777 HL917313 RH917313 ABD917313 AKZ917313 AUV917313 BER917313 BON917313 BYJ917313 CIF917313 CSB917313 DBX917313 DLT917313 DVP917313 EFL917313 EPH917313 EZD917313 FIZ917313 FSV917313 GCR917313 GMN917313 GWJ917313 HGF917313 HQB917313 HZX917313 IJT917313 ITP917313 JDL917313 JNH917313 JXD917313 KGZ917313 KQV917313 LAR917313 LKN917313 LUJ917313 MEF917313 MOB917313 MXX917313 NHT917313 NRP917313 OBL917313 OLH917313 OVD917313 PEZ917313 POV917313 PYR917313 QIN917313 QSJ917313 RCF917313 RMB917313 RVX917313 SFT917313 SPP917313 SZL917313 TJH917313 TTD917313 UCZ917313 UMV917313 UWR917313 VGN917313 VQJ917313 WAF917313 WKB917313 WTX917313 HL982849 RH982849 ABD982849 AKZ982849 AUV982849 BER982849 BON982849 BYJ982849 CIF982849 CSB982849 DBX982849 DLT982849 DVP982849 EFL982849 EPH982849 EZD982849 FIZ982849 FSV982849 GCR982849 GMN982849 GWJ982849 HGF982849 HQB982849 HZX982849 IJT982849 ITP982849 JDL982849 JNH982849 JXD982849 KGZ982849 KQV982849 LAR982849 LKN982849 LUJ982849 MEF982849 MOB982849 MXX982849 NHT982849 NRP982849 OBL982849 OLH982849 OVD982849 PEZ982849 POV982849 PYR982849 QIN982849 QSJ982849 RCF982849 RMB982849 RVX982849 SFT982849 SPP982849 SZL982849 TJH982849 TTD982849 UCZ982849 UMV982849 UWR982849 VGN982849 VQJ982849 WAF982849 WKB982849 WTX982849 HN65345 RJ65345 ABF65345 ALB65345 AUX65345 BET65345 BOP65345 BYL65345 CIH65345 CSD65345 DBZ65345 DLV65345 DVR65345 EFN65345 EPJ65345 EZF65345 FJB65345 FSX65345 GCT65345 GMP65345 GWL65345 HGH65345 HQD65345 HZZ65345 IJV65345 ITR65345 JDN65345 JNJ65345 JXF65345 KHB65345 KQX65345 LAT65345 LKP65345 LUL65345 MEH65345 MOD65345 MXZ65345 NHV65345 NRR65345 OBN65345 OLJ65345 OVF65345 PFB65345 POX65345 PYT65345 QIP65345 QSL65345 RCH65345 RMD65345 RVZ65345 SFV65345 SPR65345 SZN65345 TJJ65345 TTF65345 UDB65345 UMX65345 UWT65345 VGP65345 VQL65345 WAH65345 WKD65345 WTZ65345 HN130881 RJ130881 ABF130881 ALB130881 AUX130881 BET130881 BOP130881 BYL130881 CIH130881 CSD130881 DBZ130881 DLV130881 DVR130881 EFN130881 EPJ130881 EZF130881 FJB130881 FSX130881 GCT130881 GMP130881 GWL130881 HGH130881 HQD130881 HZZ130881 IJV130881 ITR130881 JDN130881 JNJ130881 JXF130881 KHB130881 KQX130881 LAT130881 LKP130881 LUL130881 MEH130881 MOD130881 MXZ130881 NHV130881 NRR130881 OBN130881 OLJ130881 OVF130881 PFB130881 POX130881 PYT130881 QIP130881 QSL130881 RCH130881 RMD130881 RVZ130881 SFV130881 SPR130881 SZN130881 TJJ130881 TTF130881 UDB130881 UMX130881 UWT130881 VGP130881 VQL130881 WAH130881 WKD130881 WTZ130881 HN196417 RJ196417 ABF196417 ALB196417 AUX196417 BET196417 BOP196417 BYL196417 CIH196417 CSD196417 DBZ196417 DLV196417 DVR196417 EFN196417 EPJ196417 EZF196417 FJB196417 FSX196417 GCT196417 GMP196417 GWL196417 HGH196417 HQD196417 HZZ196417 IJV196417 ITR196417 JDN196417 JNJ196417 JXF196417 KHB196417 KQX196417 LAT196417 LKP196417 LUL196417 MEH196417 MOD196417 MXZ196417 NHV196417 NRR196417 OBN196417 OLJ196417 OVF196417 PFB196417 POX196417 PYT196417 QIP196417 QSL196417 RCH196417 RMD196417 RVZ196417 SFV196417 SPR196417 SZN196417 TJJ196417 TTF196417 UDB196417 UMX196417 UWT196417 VGP196417 VQL196417 WAH196417 WKD196417 WTZ196417 HN261953 RJ261953 ABF261953 ALB261953 AUX261953 BET261953 BOP261953 BYL261953 CIH261953 CSD261953 DBZ261953 DLV261953 DVR261953 EFN261953 EPJ261953 EZF261953 FJB261953 FSX261953 GCT261953 GMP261953 GWL261953 HGH261953 HQD261953 HZZ261953 IJV261953 ITR261953 JDN261953 JNJ261953 JXF261953 KHB261953 KQX261953 LAT261953 LKP261953 LUL261953 MEH261953 MOD261953 MXZ261953 NHV261953 NRR261953 OBN261953 OLJ261953 OVF261953 PFB261953 POX261953 PYT261953 QIP261953 QSL261953 RCH261953 RMD261953 RVZ261953 SFV261953 SPR261953 SZN261953 TJJ261953 TTF261953 UDB261953 UMX261953 UWT261953 VGP261953 VQL261953 WAH261953 WKD261953 WTZ261953 HN327489 RJ327489 ABF327489 ALB327489 AUX327489 BET327489 BOP327489 BYL327489 CIH327489 CSD327489 DBZ327489 DLV327489 DVR327489 EFN327489 EPJ327489 EZF327489 FJB327489 FSX327489 GCT327489 GMP327489 GWL327489 HGH327489 HQD327489 HZZ327489 IJV327489 ITR327489 JDN327489 JNJ327489 JXF327489 KHB327489 KQX327489 LAT327489 LKP327489 LUL327489 MEH327489 MOD327489 MXZ327489 NHV327489 NRR327489 OBN327489 OLJ327489 OVF327489 PFB327489 POX327489 PYT327489 QIP327489 QSL327489 RCH327489 RMD327489 RVZ327489 SFV327489 SPR327489 SZN327489 TJJ327489 TTF327489 UDB327489 UMX327489 UWT327489 VGP327489 VQL327489 WAH327489 WKD327489 WTZ327489 HN393025 RJ393025 ABF393025 ALB393025 AUX393025 BET393025 BOP393025 BYL393025 CIH393025 CSD393025 DBZ393025 DLV393025 DVR393025 EFN393025 EPJ393025 EZF393025 FJB393025 FSX393025 GCT393025 GMP393025 GWL393025 HGH393025 HQD393025 HZZ393025 IJV393025 ITR393025 JDN393025 JNJ393025 JXF393025 KHB393025 KQX393025 LAT393025 LKP393025 LUL393025 MEH393025 MOD393025 MXZ393025 NHV393025 NRR393025 OBN393025 OLJ393025 OVF393025 PFB393025 POX393025 PYT393025 QIP393025 QSL393025 RCH393025 RMD393025 RVZ393025 SFV393025 SPR393025 SZN393025 TJJ393025 TTF393025 UDB393025 UMX393025 UWT393025 VGP393025 VQL393025 WAH393025 WKD393025 WTZ393025 HN458561 RJ458561 ABF458561 ALB458561 AUX458561 BET458561 BOP458561 BYL458561 CIH458561 CSD458561 DBZ458561 DLV458561 DVR458561 EFN458561 EPJ458561 EZF458561 FJB458561 FSX458561 GCT458561 GMP458561 GWL458561 HGH458561 HQD458561 HZZ458561 IJV458561 ITR458561 JDN458561 JNJ458561 JXF458561 KHB458561 KQX458561 LAT458561 LKP458561 LUL458561 MEH458561 MOD458561 MXZ458561 NHV458561 NRR458561 OBN458561 OLJ458561 OVF458561 PFB458561 POX458561 PYT458561 QIP458561 QSL458561 RCH458561 RMD458561 RVZ458561 SFV458561 SPR458561 SZN458561 TJJ458561 TTF458561 UDB458561 UMX458561 UWT458561 VGP458561 VQL458561 WAH458561 WKD458561 WTZ458561 HN524097 RJ524097 ABF524097 ALB524097 AUX524097 BET524097 BOP524097 BYL524097 CIH524097 CSD524097 DBZ524097 DLV524097 DVR524097 EFN524097 EPJ524097 EZF524097 FJB524097 FSX524097 GCT524097 GMP524097 GWL524097 HGH524097 HQD524097 HZZ524097 IJV524097 ITR524097 JDN524097 JNJ524097 JXF524097 KHB524097 KQX524097 LAT524097 LKP524097 LUL524097 MEH524097 MOD524097 MXZ524097 NHV524097 NRR524097 OBN524097 OLJ524097 OVF524097 PFB524097 POX524097 PYT524097 QIP524097 QSL524097 RCH524097 RMD524097 RVZ524097 SFV524097 SPR524097 SZN524097 TJJ524097 TTF524097 UDB524097 UMX524097 UWT524097 VGP524097 VQL524097 WAH524097 WKD524097 WTZ524097 HN589633 RJ589633 ABF589633 ALB589633 AUX589633 BET589633 BOP589633 BYL589633 CIH589633 CSD589633 DBZ589633 DLV589633 DVR589633 EFN589633 EPJ589633 EZF589633 FJB589633 FSX589633 GCT589633 GMP589633 GWL589633 HGH589633 HQD589633 HZZ589633 IJV589633 ITR589633 JDN589633 JNJ589633 JXF589633 KHB589633 KQX589633 LAT589633 LKP589633 LUL589633 MEH589633 MOD589633 MXZ589633 NHV589633 NRR589633 OBN589633 OLJ589633 OVF589633 PFB589633 POX589633 PYT589633 QIP589633 QSL589633 RCH589633 RMD589633 RVZ589633 SFV589633 SPR589633 SZN589633 TJJ589633 TTF589633 UDB589633 UMX589633 UWT589633 VGP589633 VQL589633 WAH589633 WKD589633 WTZ589633 HN655169 RJ655169 ABF655169 ALB655169 AUX655169 BET655169 BOP655169 BYL655169 CIH655169 CSD655169 DBZ655169 DLV655169 DVR655169 EFN655169 EPJ655169 EZF655169 FJB655169 FSX655169 GCT655169 GMP655169 GWL655169 HGH655169 HQD655169 HZZ655169 IJV655169 ITR655169 JDN655169 JNJ655169 JXF655169 KHB655169 KQX655169 LAT655169 LKP655169 LUL655169 MEH655169 MOD655169 MXZ655169 NHV655169 NRR655169 OBN655169 OLJ655169 OVF655169 PFB655169 POX655169 PYT655169 QIP655169 QSL655169 RCH655169 RMD655169 RVZ655169 SFV655169 SPR655169 SZN655169 TJJ655169 TTF655169 UDB655169 UMX655169 UWT655169 VGP655169 VQL655169 WAH655169 WKD655169 WTZ655169 HN720705 RJ720705 ABF720705 ALB720705 AUX720705 BET720705 BOP720705 BYL720705 CIH720705 CSD720705 DBZ720705 DLV720705 DVR720705 EFN720705 EPJ720705 EZF720705 FJB720705 FSX720705 GCT720705 GMP720705 GWL720705 HGH720705 HQD720705 HZZ720705 IJV720705 ITR720705 JDN720705 JNJ720705 JXF720705 KHB720705 KQX720705 LAT720705 LKP720705 LUL720705 MEH720705 MOD720705 MXZ720705 NHV720705 NRR720705 OBN720705 OLJ720705 OVF720705 PFB720705 POX720705 PYT720705 QIP720705 QSL720705 RCH720705 RMD720705 RVZ720705 SFV720705 SPR720705 SZN720705 TJJ720705 TTF720705 UDB720705 UMX720705 UWT720705 VGP720705 VQL720705 WAH720705 WKD720705 WTZ720705 HN786241 RJ786241 ABF786241 ALB786241 AUX786241 BET786241 BOP786241 BYL786241 CIH786241 CSD786241 DBZ786241 DLV786241 DVR786241 EFN786241 EPJ786241 EZF786241 FJB786241 FSX786241 GCT786241 GMP786241 GWL786241 HGH786241 HQD786241 HZZ786241 IJV786241 ITR786241 JDN786241 JNJ786241 JXF786241 KHB786241 KQX786241 LAT786241 LKP786241 LUL786241 MEH786241 MOD786241 MXZ786241 NHV786241 NRR786241 OBN786241 OLJ786241 OVF786241 PFB786241 POX786241 PYT786241 QIP786241 QSL786241 RCH786241 RMD786241 RVZ786241 SFV786241 SPR786241 SZN786241 TJJ786241 TTF786241 UDB786241 UMX786241 UWT786241 VGP786241 VQL786241 WAH786241 WKD786241 WTZ786241 HN851777 RJ851777 ABF851777 ALB851777 AUX851777 BET851777 BOP851777 BYL851777 CIH851777 CSD851777 DBZ851777 DLV851777 DVR851777 EFN851777 EPJ851777 EZF851777 FJB851777 FSX851777 GCT851777 GMP851777 GWL851777 HGH851777 HQD851777 HZZ851777 IJV851777 ITR851777 JDN851777 JNJ851777 JXF851777 KHB851777 KQX851777 LAT851777 LKP851777 LUL851777 MEH851777 MOD851777 MXZ851777 NHV851777 NRR851777 OBN851777 OLJ851777 OVF851777 PFB851777 POX851777 PYT851777 QIP851777 QSL851777 RCH851777 RMD851777 RVZ851777 SFV851777 SPR851777 SZN851777 TJJ851777 TTF851777 UDB851777 UMX851777 UWT851777 VGP851777 VQL851777 WAH851777 WKD851777 WTZ851777 HN917313 RJ917313 ABF917313 ALB917313 AUX917313 BET917313 BOP917313 BYL917313 CIH917313 CSD917313 DBZ917313 DLV917313 DVR917313 EFN917313 EPJ917313 EZF917313 FJB917313 FSX917313 GCT917313 GMP917313 GWL917313 HGH917313 HQD917313 HZZ917313 IJV917313 ITR917313 JDN917313 JNJ917313 JXF917313 KHB917313 KQX917313 LAT917313 LKP917313 LUL917313 MEH917313 MOD917313 MXZ917313 NHV917313 NRR917313 OBN917313 OLJ917313 OVF917313 PFB917313 POX917313 PYT917313 QIP917313 QSL917313 RCH917313 RMD917313 RVZ917313 SFV917313 SPR917313 SZN917313 TJJ917313 TTF917313 UDB917313 UMX917313 UWT917313 VGP917313 VQL917313 WAH917313 WKD917313 WTZ917313 HN982849 RJ982849 ABF982849 ALB982849 AUX982849 BET982849 BOP982849 BYL982849 CIH982849 CSD982849 DBZ982849 DLV982849 DVR982849 EFN982849 EPJ982849 EZF982849 FJB982849 FSX982849 GCT982849 GMP982849 GWL982849 HGH982849 HQD982849 HZZ982849 IJV982849 ITR982849 JDN982849 JNJ982849 JXF982849 KHB982849 KQX982849 LAT982849 LKP982849 LUL982849 MEH982849 MOD982849 MXZ982849 NHV982849 NRR982849 OBN982849 OLJ982849 OVF982849 PFB982849 POX982849 PYT982849 QIP982849 QSL982849 RCH982849 RMD982849 RVZ982849 SFV982849 SPR982849 SZN982849 TJJ982849 TTF982849 UDB982849 UMX982849 UWT982849 VGP982849 VQL982849 WAH982849 WKD982849 WTZ982849 HP65345 RL65345 ABH65345 ALD65345 AUZ65345 BEV65345 BOR65345 BYN65345 CIJ65345 CSF65345 DCB65345 DLX65345 DVT65345 EFP65345 EPL65345 EZH65345 FJD65345 FSZ65345 GCV65345 GMR65345 GWN65345 HGJ65345 HQF65345 IAB65345 IJX65345 ITT65345 JDP65345 JNL65345 JXH65345 KHD65345 KQZ65345 LAV65345 LKR65345 LUN65345 MEJ65345 MOF65345 MYB65345 NHX65345 NRT65345 OBP65345 OLL65345 OVH65345 PFD65345 POZ65345 PYV65345 QIR65345 QSN65345 RCJ65345 RMF65345 RWB65345 SFX65345 SPT65345 SZP65345 TJL65345 TTH65345 UDD65345 UMZ65345 UWV65345 VGR65345 VQN65345 WAJ65345 WKF65345 WUB65345 HP130881 RL130881 ABH130881 ALD130881 AUZ130881 BEV130881 BOR130881 BYN130881 CIJ130881 CSF130881 DCB130881 DLX130881 DVT130881 EFP130881 EPL130881 EZH130881 FJD130881 FSZ130881 GCV130881 GMR130881 GWN130881 HGJ130881 HQF130881 IAB130881 IJX130881 ITT130881 JDP130881 JNL130881 JXH130881 KHD130881 KQZ130881 LAV130881 LKR130881 LUN130881 MEJ130881 MOF130881 MYB130881 NHX130881 NRT130881 OBP130881 OLL130881 OVH130881 PFD130881 POZ130881 PYV130881 QIR130881 QSN130881 RCJ130881 RMF130881 RWB130881 SFX130881 SPT130881 SZP130881 TJL130881 TTH130881 UDD130881 UMZ130881 UWV130881 VGR130881 VQN130881 WAJ130881 WKF130881 WUB130881 HP196417 RL196417 ABH196417 ALD196417 AUZ196417 BEV196417 BOR196417 BYN196417 CIJ196417 CSF196417 DCB196417 DLX196417 DVT196417 EFP196417 EPL196417 EZH196417 FJD196417 FSZ196417 GCV196417 GMR196417 GWN196417 HGJ196417 HQF196417 IAB196417 IJX196417 ITT196417 JDP196417 JNL196417 JXH196417 KHD196417 KQZ196417 LAV196417 LKR196417 LUN196417 MEJ196417 MOF196417 MYB196417 NHX196417 NRT196417 OBP196417 OLL196417 OVH196417 PFD196417 POZ196417 PYV196417 QIR196417 QSN196417 RCJ196417 RMF196417 RWB196417 SFX196417 SPT196417 SZP196417 TJL196417 TTH196417 UDD196417 UMZ196417 UWV196417 VGR196417 VQN196417 WAJ196417 WKF196417 WUB196417 HP261953 RL261953 ABH261953 ALD261953 AUZ261953 BEV261953 BOR261953 BYN261953 CIJ261953 CSF261953 DCB261953 DLX261953 DVT261953 EFP261953 EPL261953 EZH261953 FJD261953 FSZ261953 GCV261953 GMR261953 GWN261953 HGJ261953 HQF261953 IAB261953 IJX261953 ITT261953 JDP261953 JNL261953 JXH261953 KHD261953 KQZ261953 LAV261953 LKR261953 LUN261953 MEJ261953 MOF261953 MYB261953 NHX261953 NRT261953 OBP261953 OLL261953 OVH261953 PFD261953 POZ261953 PYV261953 QIR261953 QSN261953 RCJ261953 RMF261953 RWB261953 SFX261953 SPT261953 SZP261953 TJL261953 TTH261953 UDD261953 UMZ261953 UWV261953 VGR261953 VQN261953 WAJ261953 WKF261953 WUB261953 HP327489 RL327489 ABH327489 ALD327489 AUZ327489 BEV327489 BOR327489 BYN327489 CIJ327489 CSF327489 DCB327489 DLX327489 DVT327489 EFP327489 EPL327489 EZH327489 FJD327489 FSZ327489 GCV327489 GMR327489 GWN327489 HGJ327489 HQF327489 IAB327489 IJX327489 ITT327489 JDP327489 JNL327489 JXH327489 KHD327489 KQZ327489 LAV327489 LKR327489 LUN327489 MEJ327489 MOF327489 MYB327489 NHX327489 NRT327489 OBP327489 OLL327489 OVH327489 PFD327489 POZ327489 PYV327489 QIR327489 QSN327489 RCJ327489 RMF327489 RWB327489 SFX327489 SPT327489 SZP327489 TJL327489 TTH327489 UDD327489 UMZ327489 UWV327489 VGR327489 VQN327489 WAJ327489 WKF327489 WUB327489 HP393025 RL393025 ABH393025 ALD393025 AUZ393025 BEV393025 BOR393025 BYN393025 CIJ393025 CSF393025 DCB393025 DLX393025 DVT393025 EFP393025 EPL393025 EZH393025 FJD393025 FSZ393025 GCV393025 GMR393025 GWN393025 HGJ393025 HQF393025 IAB393025 IJX393025 ITT393025 JDP393025 JNL393025 JXH393025 KHD393025 KQZ393025 LAV393025 LKR393025 LUN393025 MEJ393025 MOF393025 MYB393025 NHX393025 NRT393025 OBP393025 OLL393025 OVH393025 PFD393025 POZ393025 PYV393025 QIR393025 QSN393025 RCJ393025 RMF393025 RWB393025 SFX393025 SPT393025 SZP393025 TJL393025 TTH393025 UDD393025 UMZ393025 UWV393025 VGR393025 VQN393025 WAJ393025 WKF393025 WUB393025 HP458561 RL458561 ABH458561 ALD458561 AUZ458561 BEV458561 BOR458561 BYN458561 CIJ458561 CSF458561 DCB458561 DLX458561 DVT458561 EFP458561 EPL458561 EZH458561 FJD458561 FSZ458561 GCV458561 GMR458561 GWN458561 HGJ458561 HQF458561 IAB458561 IJX458561 ITT458561 JDP458561 JNL458561 JXH458561 KHD458561 KQZ458561 LAV458561 LKR458561 LUN458561 MEJ458561 MOF458561 MYB458561 NHX458561 NRT458561 OBP458561 OLL458561 OVH458561 PFD458561 POZ458561 PYV458561 QIR458561 QSN458561 RCJ458561 RMF458561 RWB458561 SFX458561 SPT458561 SZP458561 TJL458561 TTH458561 UDD458561 UMZ458561 UWV458561 VGR458561 VQN458561 WAJ458561 WKF458561 WUB458561 HP524097 RL524097 ABH524097 ALD524097 AUZ524097 BEV524097 BOR524097 BYN524097 CIJ524097 CSF524097 DCB524097 DLX524097 DVT524097 EFP524097 EPL524097 EZH524097 FJD524097 FSZ524097 GCV524097 GMR524097 GWN524097 HGJ524097 HQF524097 IAB524097 IJX524097 ITT524097 JDP524097 JNL524097 JXH524097 KHD524097 KQZ524097 LAV524097 LKR524097 LUN524097 MEJ524097 MOF524097 MYB524097 NHX524097 NRT524097 OBP524097 OLL524097 OVH524097 PFD524097 POZ524097 PYV524097 QIR524097 QSN524097 RCJ524097 RMF524097 RWB524097 SFX524097 SPT524097 SZP524097 TJL524097 TTH524097 UDD524097 UMZ524097 UWV524097 VGR524097 VQN524097 WAJ524097 WKF524097 WUB524097 HP589633 RL589633 ABH589633 ALD589633 AUZ589633 BEV589633 BOR589633 BYN589633 CIJ589633 CSF589633 DCB589633 DLX589633 DVT589633 EFP589633 EPL589633 EZH589633 FJD589633 FSZ589633 GCV589633 GMR589633 GWN589633 HGJ589633 HQF589633 IAB589633 IJX589633 ITT589633 JDP589633 JNL589633 JXH589633 KHD589633 KQZ589633 LAV589633 LKR589633 LUN589633 MEJ589633 MOF589633 MYB589633 NHX589633 NRT589633 OBP589633 OLL589633 OVH589633 PFD589633 POZ589633 PYV589633 QIR589633 QSN589633 RCJ589633 RMF589633 RWB589633 SFX589633 SPT589633 SZP589633 TJL589633 TTH589633 UDD589633 UMZ589633 UWV589633 VGR589633 VQN589633 WAJ589633 WKF589633 WUB589633 HP655169 RL655169 ABH655169 ALD655169 AUZ655169 BEV655169 BOR655169 BYN655169 CIJ655169 CSF655169 DCB655169 DLX655169 DVT655169 EFP655169 EPL655169 EZH655169 FJD655169 FSZ655169 GCV655169 GMR655169 GWN655169 HGJ655169 HQF655169 IAB655169 IJX655169 ITT655169 JDP655169 JNL655169 JXH655169 KHD655169 KQZ655169 LAV655169 LKR655169 LUN655169 MEJ655169 MOF655169 MYB655169 NHX655169 NRT655169 OBP655169 OLL655169 OVH655169 PFD655169 POZ655169 PYV655169 QIR655169 QSN655169 RCJ655169 RMF655169 RWB655169 SFX655169 SPT655169 SZP655169 TJL655169 TTH655169 UDD655169 UMZ655169 UWV655169 VGR655169 VQN655169 WAJ655169 WKF655169 WUB655169 HP720705 RL720705 ABH720705 ALD720705 AUZ720705 BEV720705 BOR720705 BYN720705 CIJ720705 CSF720705 DCB720705 DLX720705 DVT720705 EFP720705 EPL720705 EZH720705 FJD720705 FSZ720705 GCV720705 GMR720705 GWN720705 HGJ720705 HQF720705 IAB720705 IJX720705 ITT720705 JDP720705 JNL720705 JXH720705 KHD720705 KQZ720705 LAV720705 LKR720705 LUN720705 MEJ720705 MOF720705 MYB720705 NHX720705 NRT720705 OBP720705 OLL720705 OVH720705 PFD720705 POZ720705 PYV720705 QIR720705 QSN720705 RCJ720705 RMF720705 RWB720705 SFX720705 SPT720705 SZP720705 TJL720705 TTH720705 UDD720705 UMZ720705 UWV720705 VGR720705 VQN720705 WAJ720705 WKF720705 WUB720705 HP786241 RL786241 ABH786241 ALD786241 AUZ786241 BEV786241 BOR786241 BYN786241 CIJ786241 CSF786241 DCB786241 DLX786241 DVT786241 EFP786241 EPL786241 EZH786241 FJD786241 FSZ786241 GCV786241 GMR786241 GWN786241 HGJ786241 HQF786241 IAB786241 IJX786241 ITT786241 JDP786241 JNL786241 JXH786241 KHD786241 KQZ786241 LAV786241 LKR786241 LUN786241 MEJ786241 MOF786241 MYB786241 NHX786241 NRT786241 OBP786241 OLL786241 OVH786241 PFD786241 POZ786241 PYV786241 QIR786241 QSN786241 RCJ786241 RMF786241 RWB786241 SFX786241 SPT786241 SZP786241 TJL786241 TTH786241 UDD786241 UMZ786241 UWV786241 VGR786241 VQN786241 WAJ786241 WKF786241 WUB786241 HP851777 RL851777 ABH851777 ALD851777 AUZ851777 BEV851777 BOR851777 BYN851777 CIJ851777 CSF851777 DCB851777 DLX851777 DVT851777 EFP851777 EPL851777 EZH851777 FJD851777 FSZ851777 GCV851777 GMR851777 GWN851777 HGJ851777 HQF851777 IAB851777 IJX851777 ITT851777 JDP851777 JNL851777 JXH851777 KHD851777 KQZ851777 LAV851777 LKR851777 LUN851777 MEJ851777 MOF851777 MYB851777 NHX851777 NRT851777 OBP851777 OLL851777 OVH851777 PFD851777 POZ851777 PYV851777 QIR851777 QSN851777 RCJ851777 RMF851777 RWB851777 SFX851777 SPT851777 SZP851777 TJL851777 TTH851777 UDD851777 UMZ851777 UWV851777 VGR851777 VQN851777 WAJ851777 WKF851777 WUB851777 HP917313 RL917313 ABH917313 ALD917313 AUZ917313 BEV917313 BOR917313 BYN917313 CIJ917313 CSF917313 DCB917313 DLX917313 DVT917313 EFP917313 EPL917313 EZH917313 FJD917313 FSZ917313 GCV917313 GMR917313 GWN917313 HGJ917313 HQF917313 IAB917313 IJX917313 ITT917313 JDP917313 JNL917313 JXH917313 KHD917313 KQZ917313 LAV917313 LKR917313 LUN917313 MEJ917313 MOF917313 MYB917313 NHX917313 NRT917313 OBP917313 OLL917313 OVH917313 PFD917313 POZ917313 PYV917313 QIR917313 QSN917313 RCJ917313 RMF917313 RWB917313 SFX917313 SPT917313 SZP917313 TJL917313 TTH917313 UDD917313 UMZ917313 UWV917313 VGR917313 VQN917313 WAJ917313 WKF917313 WUB917313 HP982849 RL982849 ABH982849 ALD982849 AUZ982849 BEV982849 BOR982849 BYN982849 CIJ982849 CSF982849 DCB982849 DLX982849 DVT982849 EFP982849 EPL982849 EZH982849 FJD982849 FSZ982849 GCV982849 GMR982849 GWN982849 HGJ982849 HQF982849 IAB982849 IJX982849 ITT982849 JDP982849 JNL982849 JXH982849 KHD982849 KQZ982849 LAV982849 LKR982849 LUN982849 MEJ982849 MOF982849 MYB982849 NHX982849 NRT982849 OBP982849 OLL982849 OVH982849 PFD982849 POZ982849 PYV982849 QIR982849 QSN982849 RCJ982849 RMF982849 RWB982849 SFX982849 SPT982849 SZP982849 TJL982849 TTH982849 UDD982849 UMZ982849 UWV982849 VGR982849 VQN982849 WAJ982849 WKF982849 WUB982849 HR65345 RN65345 ABJ65345 ALF65345 AVB65345 BEX65345 BOT65345 BYP65345 CIL65345 CSH65345 DCD65345 DLZ65345 DVV65345 EFR65345 EPN65345 EZJ65345 FJF65345 FTB65345 GCX65345 GMT65345 GWP65345 HGL65345 HQH65345 IAD65345 IJZ65345 ITV65345 JDR65345 JNN65345 JXJ65345 KHF65345 KRB65345 LAX65345 LKT65345 LUP65345 MEL65345 MOH65345 MYD65345 NHZ65345 NRV65345 OBR65345 OLN65345 OVJ65345 PFF65345 PPB65345 PYX65345 QIT65345 QSP65345 RCL65345 RMH65345 RWD65345 SFZ65345 SPV65345 SZR65345 TJN65345 TTJ65345 UDF65345 UNB65345 UWX65345 VGT65345 VQP65345 WAL65345 WKH65345 WUD65345 HR130881 RN130881 ABJ130881 ALF130881 AVB130881 BEX130881 BOT130881 BYP130881 CIL130881 CSH130881 DCD130881 DLZ130881 DVV130881 EFR130881 EPN130881 EZJ130881 FJF130881 FTB130881 GCX130881 GMT130881 GWP130881 HGL130881 HQH130881 IAD130881 IJZ130881 ITV130881 JDR130881 JNN130881 JXJ130881 KHF130881 KRB130881 LAX130881 LKT130881 LUP130881 MEL130881 MOH130881 MYD130881 NHZ130881 NRV130881 OBR130881 OLN130881 OVJ130881 PFF130881 PPB130881 PYX130881 QIT130881 QSP130881 RCL130881 RMH130881 RWD130881 SFZ130881 SPV130881 SZR130881 TJN130881 TTJ130881 UDF130881 UNB130881 UWX130881 VGT130881 VQP130881 WAL130881 WKH130881 WUD130881 HR196417 RN196417 ABJ196417 ALF196417 AVB196417 BEX196417 BOT196417 BYP196417 CIL196417 CSH196417 DCD196417 DLZ196417 DVV196417 EFR196417 EPN196417 EZJ196417 FJF196417 FTB196417 GCX196417 GMT196417 GWP196417 HGL196417 HQH196417 IAD196417 IJZ196417 ITV196417 JDR196417 JNN196417 JXJ196417 KHF196417 KRB196417 LAX196417 LKT196417 LUP196417 MEL196417 MOH196417 MYD196417 NHZ196417 NRV196417 OBR196417 OLN196417 OVJ196417 PFF196417 PPB196417 PYX196417 QIT196417 QSP196417 RCL196417 RMH196417 RWD196417 SFZ196417 SPV196417 SZR196417 TJN196417 TTJ196417 UDF196417 UNB196417 UWX196417 VGT196417 VQP196417 WAL196417 WKH196417 WUD196417 HR261953 RN261953 ABJ261953 ALF261953 AVB261953 BEX261953 BOT261953 BYP261953 CIL261953 CSH261953 DCD261953 DLZ261953 DVV261953 EFR261953 EPN261953 EZJ261953 FJF261953 FTB261953 GCX261953 GMT261953 GWP261953 HGL261953 HQH261953 IAD261953 IJZ261953 ITV261953 JDR261953 JNN261953 JXJ261953 KHF261953 KRB261953 LAX261953 LKT261953 LUP261953 MEL261953 MOH261953 MYD261953 NHZ261953 NRV261953 OBR261953 OLN261953 OVJ261953 PFF261953 PPB261953 PYX261953 QIT261953 QSP261953 RCL261953 RMH261953 RWD261953 SFZ261953 SPV261953 SZR261953 TJN261953 TTJ261953 UDF261953 UNB261953 UWX261953 VGT261953 VQP261953 WAL261953 WKH261953 WUD261953 HR327489 RN327489 ABJ327489 ALF327489 AVB327489 BEX327489 BOT327489 BYP327489 CIL327489 CSH327489 DCD327489 DLZ327489 DVV327489 EFR327489 EPN327489 EZJ327489 FJF327489 FTB327489 GCX327489 GMT327489 GWP327489 HGL327489 HQH327489 IAD327489 IJZ327489 ITV327489 JDR327489 JNN327489 JXJ327489 KHF327489 KRB327489 LAX327489 LKT327489 LUP327489 MEL327489 MOH327489 MYD327489 NHZ327489 NRV327489 OBR327489 OLN327489 OVJ327489 PFF327489 PPB327489 PYX327489 QIT327489 QSP327489 RCL327489 RMH327489 RWD327489 SFZ327489 SPV327489 SZR327489 TJN327489 TTJ327489 UDF327489 UNB327489 UWX327489 VGT327489 VQP327489 WAL327489 WKH327489 WUD327489 HR393025 RN393025 ABJ393025 ALF393025 AVB393025 BEX393025 BOT393025 BYP393025 CIL393025 CSH393025 DCD393025 DLZ393025 DVV393025 EFR393025 EPN393025 EZJ393025 FJF393025 FTB393025 GCX393025 GMT393025 GWP393025 HGL393025 HQH393025 IAD393025 IJZ393025 ITV393025 JDR393025 JNN393025 JXJ393025 KHF393025 KRB393025 LAX393025 LKT393025 LUP393025 MEL393025 MOH393025 MYD393025 NHZ393025 NRV393025 OBR393025 OLN393025 OVJ393025 PFF393025 PPB393025 PYX393025 QIT393025 QSP393025 RCL393025 RMH393025 RWD393025 SFZ393025 SPV393025 SZR393025 TJN393025 TTJ393025 UDF393025 UNB393025 UWX393025 VGT393025 VQP393025 WAL393025 WKH393025 WUD393025 HR458561 RN458561 ABJ458561 ALF458561 AVB458561 BEX458561 BOT458561 BYP458561 CIL458561 CSH458561 DCD458561 DLZ458561 DVV458561 EFR458561 EPN458561 EZJ458561 FJF458561 FTB458561 GCX458561 GMT458561 GWP458561 HGL458561 HQH458561 IAD458561 IJZ458561 ITV458561 JDR458561 JNN458561 JXJ458561 KHF458561 KRB458561 LAX458561 LKT458561 LUP458561 MEL458561 MOH458561 MYD458561 NHZ458561 NRV458561 OBR458561 OLN458561 OVJ458561 PFF458561 PPB458561 PYX458561 QIT458561 QSP458561 RCL458561 RMH458561 RWD458561 SFZ458561 SPV458561 SZR458561 TJN458561 TTJ458561 UDF458561 UNB458561 UWX458561 VGT458561 VQP458561 WAL458561 WKH458561 WUD458561 HR524097 RN524097 ABJ524097 ALF524097 AVB524097 BEX524097 BOT524097 BYP524097 CIL524097 CSH524097 DCD524097 DLZ524097 DVV524097 EFR524097 EPN524097 EZJ524097 FJF524097 FTB524097 GCX524097 GMT524097 GWP524097 HGL524097 HQH524097 IAD524097 IJZ524097 ITV524097 JDR524097 JNN524097 JXJ524097 KHF524097 KRB524097 LAX524097 LKT524097 LUP524097 MEL524097 MOH524097 MYD524097 NHZ524097 NRV524097 OBR524097 OLN524097 OVJ524097 PFF524097 PPB524097 PYX524097 QIT524097 QSP524097 RCL524097 RMH524097 RWD524097 SFZ524097 SPV524097 SZR524097 TJN524097 TTJ524097 UDF524097 UNB524097 UWX524097 VGT524097 VQP524097 WAL524097 WKH524097 WUD524097 HR589633 RN589633 ABJ589633 ALF589633 AVB589633 BEX589633 BOT589633 BYP589633 CIL589633 CSH589633 DCD589633 DLZ589633 DVV589633 EFR589633 EPN589633 EZJ589633 FJF589633 FTB589633 GCX589633 GMT589633 GWP589633 HGL589633 HQH589633 IAD589633 IJZ589633 ITV589633 JDR589633 JNN589633 JXJ589633 KHF589633 KRB589633 LAX589633 LKT589633 LUP589633 MEL589633 MOH589633 MYD589633 NHZ589633 NRV589633 OBR589633 OLN589633 OVJ589633 PFF589633 PPB589633 PYX589633 QIT589633 QSP589633 RCL589633 RMH589633 RWD589633 SFZ589633 SPV589633 SZR589633 TJN589633 TTJ589633 UDF589633 UNB589633 UWX589633 VGT589633 VQP589633 WAL589633 WKH589633 WUD589633 HR655169 RN655169 ABJ655169 ALF655169 AVB655169 BEX655169 BOT655169 BYP655169 CIL655169 CSH655169 DCD655169 DLZ655169 DVV655169 EFR655169 EPN655169 EZJ655169 FJF655169 FTB655169 GCX655169 GMT655169 GWP655169 HGL655169 HQH655169 IAD655169 IJZ655169 ITV655169 JDR655169 JNN655169 JXJ655169 KHF655169 KRB655169 LAX655169 LKT655169 LUP655169 MEL655169 MOH655169 MYD655169 NHZ655169 NRV655169 OBR655169 OLN655169 OVJ655169 PFF655169 PPB655169 PYX655169 QIT655169 QSP655169 RCL655169 RMH655169 RWD655169 SFZ655169 SPV655169 SZR655169 TJN655169 TTJ655169 UDF655169 UNB655169 UWX655169 VGT655169 VQP655169 WAL655169 WKH655169 WUD655169 HR720705 RN720705 ABJ720705 ALF720705 AVB720705 BEX720705 BOT720705 BYP720705 CIL720705 CSH720705 DCD720705 DLZ720705 DVV720705 EFR720705 EPN720705 EZJ720705 FJF720705 FTB720705 GCX720705 GMT720705 GWP720705 HGL720705 HQH720705 IAD720705 IJZ720705 ITV720705 JDR720705 JNN720705 JXJ720705 KHF720705 KRB720705 LAX720705 LKT720705 LUP720705 MEL720705 MOH720705 MYD720705 NHZ720705 NRV720705 OBR720705 OLN720705 OVJ720705 PFF720705 PPB720705 PYX720705 QIT720705 QSP720705 RCL720705 RMH720705 RWD720705 SFZ720705 SPV720705 SZR720705 TJN720705 TTJ720705 UDF720705 UNB720705 UWX720705 VGT720705 VQP720705 WAL720705 WKH720705 WUD720705 HR786241 RN786241 ABJ786241 ALF786241 AVB786241 BEX786241 BOT786241 BYP786241 CIL786241 CSH786241 DCD786241 DLZ786241 DVV786241 EFR786241 EPN786241 EZJ786241 FJF786241 FTB786241 GCX786241 GMT786241 GWP786241 HGL786241 HQH786241 IAD786241 IJZ786241 ITV786241 JDR786241 JNN786241 JXJ786241 KHF786241 KRB786241 LAX786241 LKT786241 LUP786241 MEL786241 MOH786241 MYD786241 NHZ786241 NRV786241 OBR786241 OLN786241 OVJ786241 PFF786241 PPB786241 PYX786241 QIT786241 QSP786241 RCL786241 RMH786241 RWD786241 SFZ786241 SPV786241 SZR786241 TJN786241 TTJ786241 UDF786241 UNB786241 UWX786241 VGT786241 VQP786241 WAL786241 WKH786241 WUD786241 HR851777 RN851777 ABJ851777 ALF851777 AVB851777 BEX851777 BOT851777 BYP851777 CIL851777 CSH851777 DCD851777 DLZ851777 DVV851777 EFR851777 EPN851777 EZJ851777 FJF851777 FTB851777 GCX851777 GMT851777 GWP851777 HGL851777 HQH851777 IAD851777 IJZ851777 ITV851777 JDR851777 JNN851777 JXJ851777 KHF851777 KRB851777 LAX851777 LKT851777 LUP851777 MEL851777 MOH851777 MYD851777 NHZ851777 NRV851777 OBR851777 OLN851777 OVJ851777 PFF851777 PPB851777 PYX851777 QIT851777 QSP851777 RCL851777 RMH851777 RWD851777 SFZ851777 SPV851777 SZR851777 TJN851777 TTJ851777 UDF851777 UNB851777 UWX851777 VGT851777 VQP851777 WAL851777 WKH851777 WUD851777 HR917313 RN917313 ABJ917313 ALF917313 AVB917313 BEX917313 BOT917313 BYP917313 CIL917313 CSH917313 DCD917313 DLZ917313 DVV917313 EFR917313 EPN917313 EZJ917313 FJF917313 FTB917313 GCX917313 GMT917313 GWP917313 HGL917313 HQH917313 IAD917313 IJZ917313 ITV917313 JDR917313 JNN917313 JXJ917313 KHF917313 KRB917313 LAX917313 LKT917313 LUP917313 MEL917313 MOH917313 MYD917313 NHZ917313 NRV917313 OBR917313 OLN917313 OVJ917313 PFF917313 PPB917313 PYX917313 QIT917313 QSP917313 RCL917313 RMH917313 RWD917313 SFZ917313 SPV917313 SZR917313 TJN917313 TTJ917313 UDF917313 UNB917313 UWX917313 VGT917313 VQP917313 WAL917313 WKH917313 WUD917313 HR982849 RN982849 ABJ982849 ALF982849 AVB982849 BEX982849 BOT982849 BYP982849 CIL982849 CSH982849 DCD982849 DLZ982849 DVV982849 EFR982849 EPN982849 EZJ982849 FJF982849 FTB982849 GCX982849 GMT982849 GWP982849 HGL982849 HQH982849 IAD982849 IJZ982849 ITV982849 JDR982849 JNN982849 JXJ982849 KHF982849 KRB982849 LAX982849 LKT982849 LUP982849 MEL982849 MOH982849 MYD982849 NHZ982849 NRV982849 OBR982849 OLN982849 OVJ982849 PFF982849 PPB982849 PYX982849 QIT982849 QSP982849 RCL982849 RMH982849 RWD982849 SFZ982849 SPV982849 SZR982849 TJN982849 TTJ982849 UDF982849 UNB982849 UWX982849 VGT982849 VQP982849 WAL982849 WKH982849 WUD982849 K65345 K130881 K196417 K261953 K327489 K393025 K458561 K524097 K589633 K655169 K720705 K786241 K851777 K917313 K982849 M65345 M130881 M196417 M261953 M327489 M393025 M458561 M524097 M589633 M655169 M720705 M786241 M851777 M917313 M982849 O65345 O130881 O196417 O261953 O327489 O393025 O458561 O524097 O589633 O655169 O720705 O786241 O851777 O917313 O982849 Q65345 Q130881 Q196417 Q261953 Q327489 Q393025 Q458561 Q524097 Q589633 Q655169 Q720705 Q786241 Q851777 Q917313 Q982849 S65345 S130881 S196417 S261953 S327489 S393025 S458561 S524097 S589633 S655169 S720705 S786241 S851777 S917313 S982849 U65345 U130881 U196417 U261953 U327489 U393025 U458561 U524097 U589633 U655169 U720705 U786241 U851777 U917313 U982849 W65345 W130881 W196417 W261953 W327489 W393025 W458561 W524097 W589633 W655169 W720705 W786241 W851777 W917313 W982849 Y65345 Y130881 Y196417 Y261953 Y327489 Y393025 Y458561 Y524097 Y589633 Y655169 Y720705 Y786241 Y851777 Y917313 Y982849 AW65345 AW130881 AW196417 AW261953 AW327489 AW393025 AW458561 AW524097 AW589633 AW655169 AW720705 AW786241 AW851777 AW917313 AW982849 AY65345 AY130881 AY196417 AY261953 AY327489 AY393025 AY458561 AY524097 AY589633 AY655169 AY720705 AY786241 AY851777 AY917313 AY982849 BA65345 BA130881 BA196417 BA261953 BA327489 BA393025 BA458561 BA524097 BA589633 BA655169 BA720705 BA786241 BA851777 BA917313 BA982849 BC65345 BC130881 BC196417 BC261953 BC327489 BC393025 BC458561 BC524097 BC589633 BC655169 BC720705 BC786241 BC851777 BC917313 BC982849 BE65345 BE130881 BE196417 BE261953 BE327489 BE393025 BE458561 BE524097 BE589633 BE655169 BE720705 BE786241 BE851777 BE917313 BE982849 BG65345 BG130881 BG196417 BG261953 BG327489 BG393025 BG458561 BG524097 BG589633 BG655169 BG720705 BG786241 BG851777 BG917313 BG982849 BI65345 BI130881 BI196417 BI261953 BI327489 BI393025 BI458561 BI524097 BI589633 BI655169 BI720705 BI786241 BI851777 BI917313 BI982849 BK65345 BK130881 BK196417 BK261953 BK327489 BK393025 BK458561 BK524097 BK589633 BK655169 BK720705 BK786241 BK851777 BK917313 BK982849 HD105 QZ105 AAV105 AKR105 AUN105 BEJ105 BOF105 BYB105 CHX105 CRT105 DBP105 DLL105 DVH105 EFD105 EOZ105 EYV105 FIR105 FSN105 GCJ105 GMF105 GWB105 HFX105 HPT105 HZP105 IJL105 ITH105 JDD105 JMZ105 JWV105 KGR105 KQN105 LAJ105 LKF105 LUB105 MDX105 MNT105 MXP105 NHL105 NRH105 OBD105 OKZ105 OUV105 PER105 PON105 PYJ105 QIF105 QSB105 RBX105 RLT105 RVP105 SFL105 SPH105 SZD105 TIZ105 TSV105 UCR105 UMN105 UWJ105 VGF105 VQB105 VZX105 WJT105 WTP105 IR105 SN105 ACJ105 AMF105 AWB105 BFX105 BPT105 BZP105 CJL105 CTH105 DDD105 DMZ105 DWV105 EGR105 EQN105 FAJ105 FKF105 FUB105 GDX105 GNT105 GXP105 HHL105 HRH105 IBD105 IKZ105 IUV105 JER105 JON105 JYJ105 KIF105 KSB105 LBX105 LLT105 LVP105 MFL105 MPH105 MZD105 NIZ105 NSV105 OCR105 OMN105 OWJ105 PGF105 PQB105 PZX105 QJT105 QTP105 RDL105 RNH105 RXD105 SGZ105 SQV105 TAR105 TKN105 TUJ105 UEF105 UOB105 UXX105 VHT105 VRP105 WBL105 WLH105 WVD105 IT105 SP105 ACL105 AMH105 AWD105 BFZ105 BPV105 BZR105 CJN105 CTJ105 DDF105 DNB105 DWX105 EGT105 EQP105 FAL105 FKH105 FUD105 GDZ105 GNV105 GXR105 HHN105 HRJ105 IBF105 ILB105 IUX105 JET105 JOP105 JYL105 KIH105 KSD105 LBZ105 LLV105 LVR105 MFN105 MPJ105 MZF105 NJB105 NSX105 OCT105 OMP105 OWL105 PGH105 PQD105 PZZ105 QJV105 QTR105 RDN105 RNJ105 RXF105 SHB105 SQX105 TAT105 TKP105 TUL105 UEH105 UOD105 UXZ105 VHV105 VRR105 WBN105 WLJ105 WVF105 IV105 SR105 ACN105 AMJ105 AWF105 BGB105 BPX105 BZT105 CJP105 CTL105 DDH105 DND105 DWZ105 EGV105 EQR105 FAN105 FKJ105 FUF105 GEB105 GNX105 GXT105 HHP105 HRL105 IBH105 ILD105 IUZ105 JEV105 JOR105 JYN105 KIJ105 KSF105 LCB105 LLX105 LVT105 MFP105 MPL105 MZH105 NJD105 NSZ105 OCV105 OMR105 OWN105 PGJ105 PQF105 QAB105 QJX105 QTT105 RDP105 RNL105 RXH105 SHD105 SQZ105 TAV105 TKR105 TUN105 UEJ105 UOF105 UYB105 VHX105 VRT105 WBP105 WLL105 WVH105 IX105 ST105 ACP105 AML105 AWH105 BGD105 BPZ105 BZV105 CJR105 CTN105 DDJ105 DNF105 DXB105 EGX105 EQT105 FAP105 FKL105 FUH105 GED105 GNZ105 GXV105 HHR105 HRN105 IBJ105 ILF105 IVB105 JEX105 JOT105 JYP105 KIL105 KSH105 LCD105 LLZ105 LVV105 MFR105 MPN105 MZJ105 NJF105 NTB105 OCX105 OMT105 OWP105 PGL105 PQH105 QAD105 QJZ105 QTV105 RDR105 RNN105 RXJ105 SHF105 SRB105 TAX105 TKT105 TUP105 UEL105 UOH105 UYD105 VHZ105 VRV105 WBR105 WLN105 WVJ105 IZ105 SV105 ACR105 AMN105 AWJ105 BGF105 BQB105 BZX105 CJT105 CTP105 DDL105 DNH105 DXD105 EGZ105 EQV105 FAR105 FKN105 FUJ105 GEF105 GOB105 GXX105 HHT105 HRP105 IBL105 ILH105 IVD105 JEZ105 JOV105 JYR105 KIN105 KSJ105 LCF105 LMB105 LVX105 MFT105 MPP105 MZL105 NJH105 NTD105 OCZ105 OMV105 OWR105 PGN105 PQJ105 QAF105 QKB105 QTX105 RDT105 RNP105 RXL105 SHH105 SRD105 TAZ105 TKV105 TUR105 UEN105 UOJ105 UYF105 VIB105 VRX105 WBT105 WLP105 WVL105 JB105 SX105 ACT105 AMP105 AWL105 BGH105 BQD105 BZZ105 CJV105 CTR105 DDN105 DNJ105 DXF105 EHB105 EQX105 FAT105 FKP105 FUL105 GEH105 GOD105 GXZ105 HHV105 HRR105 IBN105 ILJ105 IVF105 JFB105 JOX105 JYT105 KIP105 KSL105 LCH105 LMD105 LVZ105 MFV105 MPR105 MZN105 NJJ105 NTF105 ODB105 OMX105 OWT105 PGP105 PQL105 QAH105 QKD105 QTZ105 RDV105 RNR105 RXN105 SHJ105 SRF105 TBB105 TKX105 TUT105 UEP105 UOL105 UYH105 VID105 VRZ105 WBV105 WLR105 WVN105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IP105 SL105 ACH105 AMD105 AVZ105 BFV105 BPR105 BZN105 CJJ105 CTF105 DDB105 DMX105 DWT105 EGP105 EQL105 FAH105 FKD105 FTZ105 GDV105 GNR105 GXN105 HHJ105 HRF105 IBB105 IKX105 IUT105 JEP105 JOL105 JYH105 KID105 KRZ105 LBV105 LLR105 LVN105 MFJ105 MPF105 MZB105 NIX105 NST105 OCP105 OML105 OWH105 PGD105 PPZ105 PZV105 QJR105 QTN105 RDJ105 RNF105 RXB105 SGX105 SQT105 TAP105 TKL105 TUH105 UED105 UNZ105 UXV105 VHR105 VRN105 WBJ105 WLF105 WVB105 HF105 RB105 AAX105 AKT105 AUP105 BEL105 BOH105 BYD105 CHZ105 CRV105 DBR105 DLN105 DVJ105 EFF105 EPB105 EYX105 FIT105 FSP105 GCL105 GMH105 GWD105 HFZ105 HPV105 HZR105 IJN105 ITJ105 JDF105 JNB105 JWX105 KGT105 KQP105 LAL105 LKH105 LUD105 MDZ105 MNV105 MXR105 NHN105 NRJ105 OBF105 OLB105 OUX105 PET105 POP105 PYL105 QIH105 QSD105 RBZ105 RLV105 RVR105 SFN105 SPJ105 SZF105 TJB105 TSX105 UCT105 UMP105 UWL105 VGH105 VQD105 VZZ105 WJV105 WTR105 HH105 RD105 AAZ105 AKV105 AUR105 BEN105 BOJ105 BYF105 CIB105 CRX105 DBT105 DLP105 DVL105 EFH105 EPD105 EYZ105 FIV105 FSR105 GCN105 GMJ105 GWF105 HGB105 HPX105 HZT105 IJP105 ITL105 JDH105 JND105 JWZ105 KGV105 KQR105 LAN105 LKJ105 LUF105 MEB105 MNX105 MXT105 NHP105 NRL105 OBH105 OLD105 OUZ105 PEV105 POR105 PYN105 QIJ105 QSF105 RCB105 RLX105 RVT105 SFP105 SPL105 SZH105 TJD105 TSZ105 UCV105 UMR105 UWN105 VGJ105 VQF105 WAB105 WJX105 WTT105 HJ105 RF105 ABB105 AKX105 AUT105 BEP105 BOL105 BYH105 CID105 CRZ105 DBV105 DLR105 DVN105 EFJ105 EPF105 EZB105 FIX105 FST105 GCP105 GML105 GWH105 HGD105 HPZ105 HZV105 IJR105 ITN105 JDJ105 JNF105 JXB105 KGX105 KQT105 LAP105 LKL105 LUH105 MED105 MNZ105 MXV105 NHR105 NRN105 OBJ105 OLF105 OVB105 PEX105 POT105 PYP105 QIL105 QSH105 RCD105 RLZ105 RVV105 SFR105 SPN105 SZJ105 TJF105 TTB105 UCX105 UMT105 UWP105 VGL105 VQH105 WAD105 WJZ105 WTV105 HL105 RH105 ABD105 AKZ105 AUV105 BER105 BON105 BYJ105 CIF105 CSB105 DBX105 DLT105 DVP105 EFL105 EPH105 EZD105 FIZ105 FSV105 GCR105 GMN105 GWJ105 HGF105 HQB105 HZX105 IJT105 ITP105 JDL105 JNH105 JXD105 KGZ105 KQV105 LAR105 LKN105 LUJ105 MEF105 MOB105 MXX105 NHT105 NRP105 OBL105 OLH105 OVD105 PEZ105 POV105 PYR105 QIN105 QSJ105 RCF105 RMB105 RVX105 SFT105 SPP105 SZL105 TJH105 TTD105 UCZ105 UMV105 UWR105 VGN105 VQJ105 WAF105 WKB105 WTX105 HN105 RJ105 ABF105 ALB105 AUX105 BET105 BOP105 BYL105 CIH105 CSD105 DBZ105 DLV105 DVR105 EFN105 EPJ105 EZF105 FJB105 FSX105 GCT105 GMP105 GWL105 HGH105 HQD105 HZZ105 IJV105 ITR105 JDN105 JNJ105 JXF105 KHB105 KQX105 LAT105 LKP105 LUL105 MEH105 MOD105 MXZ105 NHV105 NRR105 OBN105 OLJ105 OVF105 PFB105 POX105 PYT105 QIP105 QSL105 RCH105 RMD105 RVZ105 SFV105 SPR105 SZN105 TJJ105 TTF105 UDB105 UMX105 UWT105 VGP105 VQL105 WAH105 WKD105 WTZ105 HP105 RL105 ABH105 ALD105 AUZ105 BEV105 BOR105 BYN105 CIJ105 CSF105 DCB105 DLX105 DVT105 EFP105 EPL105 EZH105 FJD105 FSZ105 GCV105 GMR105 GWN105 HGJ105 HQF105 IAB105 IJX105 ITT105 JDP105 JNL105 JXH105 KHD105 KQZ105 LAV105 LKR105 LUN105 MEJ105 MOF105 MYB105 NHX105 NRT105 OBP105 OLL105 OVH105 PFD105 POZ105 PYV105 QIR105 QSN105 RCJ105 RMF105 RWB105 SFX105 SPT105 SZP105 TJL105 TTH105 UDD105 UMZ105 UWV105 VGR105 VQN105 WAJ105 WKF105 WUB105 HR105 RN105 ABJ105 ALF105 AVB105 BEX105 BOT105 BYP105 CIL105 CSH105 DCD105 DLZ105 DVV105 EFR105 EPN105 EZJ105 FJF105 FTB105 GCX105 GMT105 GWP105 HGL105 HQH105 IAD105 IJZ105 ITV105 JDR105 JNN105 JXJ105 KHF105 KRB105 LAX105 LKT105 LUP105 MEL105 MOH105 MYD105 NHZ105 NRV105 OBR105 OLN105 OVJ105 PFF105 PPB105 PYX105 QIT105 QSP105 RCL105 RMH105 RWD105 SFZ105 SPV105 SZR105 TJN105 TTJ105 UDF105 UNB105 UWX105 VGT105 VQP105 WAL105 WKH105 WUD105 K105 M105 O105 Q105 S105 U105 W105 Y105 AW105 AY105 BA105 BC105 BE105 BG105 BI105 BK105</xm:sqref>
        </x14:dataValidation>
        <x14:dataValidation type="list" allowBlank="1" showInputMessage="1" showErrorMessage="1">
          <x14:formula1>
            <xm:f>Veg_Measurements</xm:f>
          </x14:formula1>
          <xm:sqref>HD65333:HD65334 QZ65333:QZ65334 AAV65333:AAV65334 AKR65333:AKR65334 AUN65333:AUN65334 BEJ65333:BEJ65334 BOF65333:BOF65334 BYB65333:BYB65334 CHX65333:CHX65334 CRT65333:CRT65334 DBP65333:DBP65334 DLL65333:DLL65334 DVH65333:DVH65334 EFD65333:EFD65334 EOZ65333:EOZ65334 EYV65333:EYV65334 FIR65333:FIR65334 FSN65333:FSN65334 GCJ65333:GCJ65334 GMF65333:GMF65334 GWB65333:GWB65334 HFX65333:HFX65334 HPT65333:HPT65334 HZP65333:HZP65334 IJL65333:IJL65334 ITH65333:ITH65334 JDD65333:JDD65334 JMZ65333:JMZ65334 JWV65333:JWV65334 KGR65333:KGR65334 KQN65333:KQN65334 LAJ65333:LAJ65334 LKF65333:LKF65334 LUB65333:LUB65334 MDX65333:MDX65334 MNT65333:MNT65334 MXP65333:MXP65334 NHL65333:NHL65334 NRH65333:NRH65334 OBD65333:OBD65334 OKZ65333:OKZ65334 OUV65333:OUV65334 PER65333:PER65334 PON65333:PON65334 PYJ65333:PYJ65334 QIF65333:QIF65334 QSB65333:QSB65334 RBX65333:RBX65334 RLT65333:RLT65334 RVP65333:RVP65334 SFL65333:SFL65334 SPH65333:SPH65334 SZD65333:SZD65334 TIZ65333:TIZ65334 TSV65333:TSV65334 UCR65333:UCR65334 UMN65333:UMN65334 UWJ65333:UWJ65334 VGF65333:VGF65334 VQB65333:VQB65334 VZX65333:VZX65334 WJT65333:WJT65334 WTP65333:WTP65334 HD130869:HD130870 QZ130869:QZ130870 AAV130869:AAV130870 AKR130869:AKR130870 AUN130869:AUN130870 BEJ130869:BEJ130870 BOF130869:BOF130870 BYB130869:BYB130870 CHX130869:CHX130870 CRT130869:CRT130870 DBP130869:DBP130870 DLL130869:DLL130870 DVH130869:DVH130870 EFD130869:EFD130870 EOZ130869:EOZ130870 EYV130869:EYV130870 FIR130869:FIR130870 FSN130869:FSN130870 GCJ130869:GCJ130870 GMF130869:GMF130870 GWB130869:GWB130870 HFX130869:HFX130870 HPT130869:HPT130870 HZP130869:HZP130870 IJL130869:IJL130870 ITH130869:ITH130870 JDD130869:JDD130870 JMZ130869:JMZ130870 JWV130869:JWV130870 KGR130869:KGR130870 KQN130869:KQN130870 LAJ130869:LAJ130870 LKF130869:LKF130870 LUB130869:LUB130870 MDX130869:MDX130870 MNT130869:MNT130870 MXP130869:MXP130870 NHL130869:NHL130870 NRH130869:NRH130870 OBD130869:OBD130870 OKZ130869:OKZ130870 OUV130869:OUV130870 PER130869:PER130870 PON130869:PON130870 PYJ130869:PYJ130870 QIF130869:QIF130870 QSB130869:QSB130870 RBX130869:RBX130870 RLT130869:RLT130870 RVP130869:RVP130870 SFL130869:SFL130870 SPH130869:SPH130870 SZD130869:SZD130870 TIZ130869:TIZ130870 TSV130869:TSV130870 UCR130869:UCR130870 UMN130869:UMN130870 UWJ130869:UWJ130870 VGF130869:VGF130870 VQB130869:VQB130870 VZX130869:VZX130870 WJT130869:WJT130870 WTP130869:WTP130870 HD196405:HD196406 QZ196405:QZ196406 AAV196405:AAV196406 AKR196405:AKR196406 AUN196405:AUN196406 BEJ196405:BEJ196406 BOF196405:BOF196406 BYB196405:BYB196406 CHX196405:CHX196406 CRT196405:CRT196406 DBP196405:DBP196406 DLL196405:DLL196406 DVH196405:DVH196406 EFD196405:EFD196406 EOZ196405:EOZ196406 EYV196405:EYV196406 FIR196405:FIR196406 FSN196405:FSN196406 GCJ196405:GCJ196406 GMF196405:GMF196406 GWB196405:GWB196406 HFX196405:HFX196406 HPT196405:HPT196406 HZP196405:HZP196406 IJL196405:IJL196406 ITH196405:ITH196406 JDD196405:JDD196406 JMZ196405:JMZ196406 JWV196405:JWV196406 KGR196405:KGR196406 KQN196405:KQN196406 LAJ196405:LAJ196406 LKF196405:LKF196406 LUB196405:LUB196406 MDX196405:MDX196406 MNT196405:MNT196406 MXP196405:MXP196406 NHL196405:NHL196406 NRH196405:NRH196406 OBD196405:OBD196406 OKZ196405:OKZ196406 OUV196405:OUV196406 PER196405:PER196406 PON196405:PON196406 PYJ196405:PYJ196406 QIF196405:QIF196406 QSB196405:QSB196406 RBX196405:RBX196406 RLT196405:RLT196406 RVP196405:RVP196406 SFL196405:SFL196406 SPH196405:SPH196406 SZD196405:SZD196406 TIZ196405:TIZ196406 TSV196405:TSV196406 UCR196405:UCR196406 UMN196405:UMN196406 UWJ196405:UWJ196406 VGF196405:VGF196406 VQB196405:VQB196406 VZX196405:VZX196406 WJT196405:WJT196406 WTP196405:WTP196406 HD261941:HD261942 QZ261941:QZ261942 AAV261941:AAV261942 AKR261941:AKR261942 AUN261941:AUN261942 BEJ261941:BEJ261942 BOF261941:BOF261942 BYB261941:BYB261942 CHX261941:CHX261942 CRT261941:CRT261942 DBP261941:DBP261942 DLL261941:DLL261942 DVH261941:DVH261942 EFD261941:EFD261942 EOZ261941:EOZ261942 EYV261941:EYV261942 FIR261941:FIR261942 FSN261941:FSN261942 GCJ261941:GCJ261942 GMF261941:GMF261942 GWB261941:GWB261942 HFX261941:HFX261942 HPT261941:HPT261942 HZP261941:HZP261942 IJL261941:IJL261942 ITH261941:ITH261942 JDD261941:JDD261942 JMZ261941:JMZ261942 JWV261941:JWV261942 KGR261941:KGR261942 KQN261941:KQN261942 LAJ261941:LAJ261942 LKF261941:LKF261942 LUB261941:LUB261942 MDX261941:MDX261942 MNT261941:MNT261942 MXP261941:MXP261942 NHL261941:NHL261942 NRH261941:NRH261942 OBD261941:OBD261942 OKZ261941:OKZ261942 OUV261941:OUV261942 PER261941:PER261942 PON261941:PON261942 PYJ261941:PYJ261942 QIF261941:QIF261942 QSB261941:QSB261942 RBX261941:RBX261942 RLT261941:RLT261942 RVP261941:RVP261942 SFL261941:SFL261942 SPH261941:SPH261942 SZD261941:SZD261942 TIZ261941:TIZ261942 TSV261941:TSV261942 UCR261941:UCR261942 UMN261941:UMN261942 UWJ261941:UWJ261942 VGF261941:VGF261942 VQB261941:VQB261942 VZX261941:VZX261942 WJT261941:WJT261942 WTP261941:WTP261942 HD327477:HD327478 QZ327477:QZ327478 AAV327477:AAV327478 AKR327477:AKR327478 AUN327477:AUN327478 BEJ327477:BEJ327478 BOF327477:BOF327478 BYB327477:BYB327478 CHX327477:CHX327478 CRT327477:CRT327478 DBP327477:DBP327478 DLL327477:DLL327478 DVH327477:DVH327478 EFD327477:EFD327478 EOZ327477:EOZ327478 EYV327477:EYV327478 FIR327477:FIR327478 FSN327477:FSN327478 GCJ327477:GCJ327478 GMF327477:GMF327478 GWB327477:GWB327478 HFX327477:HFX327478 HPT327477:HPT327478 HZP327477:HZP327478 IJL327477:IJL327478 ITH327477:ITH327478 JDD327477:JDD327478 JMZ327477:JMZ327478 JWV327477:JWV327478 KGR327477:KGR327478 KQN327477:KQN327478 LAJ327477:LAJ327478 LKF327477:LKF327478 LUB327477:LUB327478 MDX327477:MDX327478 MNT327477:MNT327478 MXP327477:MXP327478 NHL327477:NHL327478 NRH327477:NRH327478 OBD327477:OBD327478 OKZ327477:OKZ327478 OUV327477:OUV327478 PER327477:PER327478 PON327477:PON327478 PYJ327477:PYJ327478 QIF327477:QIF327478 QSB327477:QSB327478 RBX327477:RBX327478 RLT327477:RLT327478 RVP327477:RVP327478 SFL327477:SFL327478 SPH327477:SPH327478 SZD327477:SZD327478 TIZ327477:TIZ327478 TSV327477:TSV327478 UCR327477:UCR327478 UMN327477:UMN327478 UWJ327477:UWJ327478 VGF327477:VGF327478 VQB327477:VQB327478 VZX327477:VZX327478 WJT327477:WJT327478 WTP327477:WTP327478 HD393013:HD393014 QZ393013:QZ393014 AAV393013:AAV393014 AKR393013:AKR393014 AUN393013:AUN393014 BEJ393013:BEJ393014 BOF393013:BOF393014 BYB393013:BYB393014 CHX393013:CHX393014 CRT393013:CRT393014 DBP393013:DBP393014 DLL393013:DLL393014 DVH393013:DVH393014 EFD393013:EFD393014 EOZ393013:EOZ393014 EYV393013:EYV393014 FIR393013:FIR393014 FSN393013:FSN393014 GCJ393013:GCJ393014 GMF393013:GMF393014 GWB393013:GWB393014 HFX393013:HFX393014 HPT393013:HPT393014 HZP393013:HZP393014 IJL393013:IJL393014 ITH393013:ITH393014 JDD393013:JDD393014 JMZ393013:JMZ393014 JWV393013:JWV393014 KGR393013:KGR393014 KQN393013:KQN393014 LAJ393013:LAJ393014 LKF393013:LKF393014 LUB393013:LUB393014 MDX393013:MDX393014 MNT393013:MNT393014 MXP393013:MXP393014 NHL393013:NHL393014 NRH393013:NRH393014 OBD393013:OBD393014 OKZ393013:OKZ393014 OUV393013:OUV393014 PER393013:PER393014 PON393013:PON393014 PYJ393013:PYJ393014 QIF393013:QIF393014 QSB393013:QSB393014 RBX393013:RBX393014 RLT393013:RLT393014 RVP393013:RVP393014 SFL393013:SFL393014 SPH393013:SPH393014 SZD393013:SZD393014 TIZ393013:TIZ393014 TSV393013:TSV393014 UCR393013:UCR393014 UMN393013:UMN393014 UWJ393013:UWJ393014 VGF393013:VGF393014 VQB393013:VQB393014 VZX393013:VZX393014 WJT393013:WJT393014 WTP393013:WTP393014 HD458549:HD458550 QZ458549:QZ458550 AAV458549:AAV458550 AKR458549:AKR458550 AUN458549:AUN458550 BEJ458549:BEJ458550 BOF458549:BOF458550 BYB458549:BYB458550 CHX458549:CHX458550 CRT458549:CRT458550 DBP458549:DBP458550 DLL458549:DLL458550 DVH458549:DVH458550 EFD458549:EFD458550 EOZ458549:EOZ458550 EYV458549:EYV458550 FIR458549:FIR458550 FSN458549:FSN458550 GCJ458549:GCJ458550 GMF458549:GMF458550 GWB458549:GWB458550 HFX458549:HFX458550 HPT458549:HPT458550 HZP458549:HZP458550 IJL458549:IJL458550 ITH458549:ITH458550 JDD458549:JDD458550 JMZ458549:JMZ458550 JWV458549:JWV458550 KGR458549:KGR458550 KQN458549:KQN458550 LAJ458549:LAJ458550 LKF458549:LKF458550 LUB458549:LUB458550 MDX458549:MDX458550 MNT458549:MNT458550 MXP458549:MXP458550 NHL458549:NHL458550 NRH458549:NRH458550 OBD458549:OBD458550 OKZ458549:OKZ458550 OUV458549:OUV458550 PER458549:PER458550 PON458549:PON458550 PYJ458549:PYJ458550 QIF458549:QIF458550 QSB458549:QSB458550 RBX458549:RBX458550 RLT458549:RLT458550 RVP458549:RVP458550 SFL458549:SFL458550 SPH458549:SPH458550 SZD458549:SZD458550 TIZ458549:TIZ458550 TSV458549:TSV458550 UCR458549:UCR458550 UMN458549:UMN458550 UWJ458549:UWJ458550 VGF458549:VGF458550 VQB458549:VQB458550 VZX458549:VZX458550 WJT458549:WJT458550 WTP458549:WTP458550 HD524085:HD524086 QZ524085:QZ524086 AAV524085:AAV524086 AKR524085:AKR524086 AUN524085:AUN524086 BEJ524085:BEJ524086 BOF524085:BOF524086 BYB524085:BYB524086 CHX524085:CHX524086 CRT524085:CRT524086 DBP524085:DBP524086 DLL524085:DLL524086 DVH524085:DVH524086 EFD524085:EFD524086 EOZ524085:EOZ524086 EYV524085:EYV524086 FIR524085:FIR524086 FSN524085:FSN524086 GCJ524085:GCJ524086 GMF524085:GMF524086 GWB524085:GWB524086 HFX524085:HFX524086 HPT524085:HPT524086 HZP524085:HZP524086 IJL524085:IJL524086 ITH524085:ITH524086 JDD524085:JDD524086 JMZ524085:JMZ524086 JWV524085:JWV524086 KGR524085:KGR524086 KQN524085:KQN524086 LAJ524085:LAJ524086 LKF524085:LKF524086 LUB524085:LUB524086 MDX524085:MDX524086 MNT524085:MNT524086 MXP524085:MXP524086 NHL524085:NHL524086 NRH524085:NRH524086 OBD524085:OBD524086 OKZ524085:OKZ524086 OUV524085:OUV524086 PER524085:PER524086 PON524085:PON524086 PYJ524085:PYJ524086 QIF524085:QIF524086 QSB524085:QSB524086 RBX524085:RBX524086 RLT524085:RLT524086 RVP524085:RVP524086 SFL524085:SFL524086 SPH524085:SPH524086 SZD524085:SZD524086 TIZ524085:TIZ524086 TSV524085:TSV524086 UCR524085:UCR524086 UMN524085:UMN524086 UWJ524085:UWJ524086 VGF524085:VGF524086 VQB524085:VQB524086 VZX524085:VZX524086 WJT524085:WJT524086 WTP524085:WTP524086 HD589621:HD589622 QZ589621:QZ589622 AAV589621:AAV589622 AKR589621:AKR589622 AUN589621:AUN589622 BEJ589621:BEJ589622 BOF589621:BOF589622 BYB589621:BYB589622 CHX589621:CHX589622 CRT589621:CRT589622 DBP589621:DBP589622 DLL589621:DLL589622 DVH589621:DVH589622 EFD589621:EFD589622 EOZ589621:EOZ589622 EYV589621:EYV589622 FIR589621:FIR589622 FSN589621:FSN589622 GCJ589621:GCJ589622 GMF589621:GMF589622 GWB589621:GWB589622 HFX589621:HFX589622 HPT589621:HPT589622 HZP589621:HZP589622 IJL589621:IJL589622 ITH589621:ITH589622 JDD589621:JDD589622 JMZ589621:JMZ589622 JWV589621:JWV589622 KGR589621:KGR589622 KQN589621:KQN589622 LAJ589621:LAJ589622 LKF589621:LKF589622 LUB589621:LUB589622 MDX589621:MDX589622 MNT589621:MNT589622 MXP589621:MXP589622 NHL589621:NHL589622 NRH589621:NRH589622 OBD589621:OBD589622 OKZ589621:OKZ589622 OUV589621:OUV589622 PER589621:PER589622 PON589621:PON589622 PYJ589621:PYJ589622 QIF589621:QIF589622 QSB589621:QSB589622 RBX589621:RBX589622 RLT589621:RLT589622 RVP589621:RVP589622 SFL589621:SFL589622 SPH589621:SPH589622 SZD589621:SZD589622 TIZ589621:TIZ589622 TSV589621:TSV589622 UCR589621:UCR589622 UMN589621:UMN589622 UWJ589621:UWJ589622 VGF589621:VGF589622 VQB589621:VQB589622 VZX589621:VZX589622 WJT589621:WJT589622 WTP589621:WTP589622 HD655157:HD655158 QZ655157:QZ655158 AAV655157:AAV655158 AKR655157:AKR655158 AUN655157:AUN655158 BEJ655157:BEJ655158 BOF655157:BOF655158 BYB655157:BYB655158 CHX655157:CHX655158 CRT655157:CRT655158 DBP655157:DBP655158 DLL655157:DLL655158 DVH655157:DVH655158 EFD655157:EFD655158 EOZ655157:EOZ655158 EYV655157:EYV655158 FIR655157:FIR655158 FSN655157:FSN655158 GCJ655157:GCJ655158 GMF655157:GMF655158 GWB655157:GWB655158 HFX655157:HFX655158 HPT655157:HPT655158 HZP655157:HZP655158 IJL655157:IJL655158 ITH655157:ITH655158 JDD655157:JDD655158 JMZ655157:JMZ655158 JWV655157:JWV655158 KGR655157:KGR655158 KQN655157:KQN655158 LAJ655157:LAJ655158 LKF655157:LKF655158 LUB655157:LUB655158 MDX655157:MDX655158 MNT655157:MNT655158 MXP655157:MXP655158 NHL655157:NHL655158 NRH655157:NRH655158 OBD655157:OBD655158 OKZ655157:OKZ655158 OUV655157:OUV655158 PER655157:PER655158 PON655157:PON655158 PYJ655157:PYJ655158 QIF655157:QIF655158 QSB655157:QSB655158 RBX655157:RBX655158 RLT655157:RLT655158 RVP655157:RVP655158 SFL655157:SFL655158 SPH655157:SPH655158 SZD655157:SZD655158 TIZ655157:TIZ655158 TSV655157:TSV655158 UCR655157:UCR655158 UMN655157:UMN655158 UWJ655157:UWJ655158 VGF655157:VGF655158 VQB655157:VQB655158 VZX655157:VZX655158 WJT655157:WJT655158 WTP655157:WTP655158 HD720693:HD720694 QZ720693:QZ720694 AAV720693:AAV720694 AKR720693:AKR720694 AUN720693:AUN720694 BEJ720693:BEJ720694 BOF720693:BOF720694 BYB720693:BYB720694 CHX720693:CHX720694 CRT720693:CRT720694 DBP720693:DBP720694 DLL720693:DLL720694 DVH720693:DVH720694 EFD720693:EFD720694 EOZ720693:EOZ720694 EYV720693:EYV720694 FIR720693:FIR720694 FSN720693:FSN720694 GCJ720693:GCJ720694 GMF720693:GMF720694 GWB720693:GWB720694 HFX720693:HFX720694 HPT720693:HPT720694 HZP720693:HZP720694 IJL720693:IJL720694 ITH720693:ITH720694 JDD720693:JDD720694 JMZ720693:JMZ720694 JWV720693:JWV720694 KGR720693:KGR720694 KQN720693:KQN720694 LAJ720693:LAJ720694 LKF720693:LKF720694 LUB720693:LUB720694 MDX720693:MDX720694 MNT720693:MNT720694 MXP720693:MXP720694 NHL720693:NHL720694 NRH720693:NRH720694 OBD720693:OBD720694 OKZ720693:OKZ720694 OUV720693:OUV720694 PER720693:PER720694 PON720693:PON720694 PYJ720693:PYJ720694 QIF720693:QIF720694 QSB720693:QSB720694 RBX720693:RBX720694 RLT720693:RLT720694 RVP720693:RVP720694 SFL720693:SFL720694 SPH720693:SPH720694 SZD720693:SZD720694 TIZ720693:TIZ720694 TSV720693:TSV720694 UCR720693:UCR720694 UMN720693:UMN720694 UWJ720693:UWJ720694 VGF720693:VGF720694 VQB720693:VQB720694 VZX720693:VZX720694 WJT720693:WJT720694 WTP720693:WTP720694 HD786229:HD786230 QZ786229:QZ786230 AAV786229:AAV786230 AKR786229:AKR786230 AUN786229:AUN786230 BEJ786229:BEJ786230 BOF786229:BOF786230 BYB786229:BYB786230 CHX786229:CHX786230 CRT786229:CRT786230 DBP786229:DBP786230 DLL786229:DLL786230 DVH786229:DVH786230 EFD786229:EFD786230 EOZ786229:EOZ786230 EYV786229:EYV786230 FIR786229:FIR786230 FSN786229:FSN786230 GCJ786229:GCJ786230 GMF786229:GMF786230 GWB786229:GWB786230 HFX786229:HFX786230 HPT786229:HPT786230 HZP786229:HZP786230 IJL786229:IJL786230 ITH786229:ITH786230 JDD786229:JDD786230 JMZ786229:JMZ786230 JWV786229:JWV786230 KGR786229:KGR786230 KQN786229:KQN786230 LAJ786229:LAJ786230 LKF786229:LKF786230 LUB786229:LUB786230 MDX786229:MDX786230 MNT786229:MNT786230 MXP786229:MXP786230 NHL786229:NHL786230 NRH786229:NRH786230 OBD786229:OBD786230 OKZ786229:OKZ786230 OUV786229:OUV786230 PER786229:PER786230 PON786229:PON786230 PYJ786229:PYJ786230 QIF786229:QIF786230 QSB786229:QSB786230 RBX786229:RBX786230 RLT786229:RLT786230 RVP786229:RVP786230 SFL786229:SFL786230 SPH786229:SPH786230 SZD786229:SZD786230 TIZ786229:TIZ786230 TSV786229:TSV786230 UCR786229:UCR786230 UMN786229:UMN786230 UWJ786229:UWJ786230 VGF786229:VGF786230 VQB786229:VQB786230 VZX786229:VZX786230 WJT786229:WJT786230 WTP786229:WTP786230 HD851765:HD851766 QZ851765:QZ851766 AAV851765:AAV851766 AKR851765:AKR851766 AUN851765:AUN851766 BEJ851765:BEJ851766 BOF851765:BOF851766 BYB851765:BYB851766 CHX851765:CHX851766 CRT851765:CRT851766 DBP851765:DBP851766 DLL851765:DLL851766 DVH851765:DVH851766 EFD851765:EFD851766 EOZ851765:EOZ851766 EYV851765:EYV851766 FIR851765:FIR851766 FSN851765:FSN851766 GCJ851765:GCJ851766 GMF851765:GMF851766 GWB851765:GWB851766 HFX851765:HFX851766 HPT851765:HPT851766 HZP851765:HZP851766 IJL851765:IJL851766 ITH851765:ITH851766 JDD851765:JDD851766 JMZ851765:JMZ851766 JWV851765:JWV851766 KGR851765:KGR851766 KQN851765:KQN851766 LAJ851765:LAJ851766 LKF851765:LKF851766 LUB851765:LUB851766 MDX851765:MDX851766 MNT851765:MNT851766 MXP851765:MXP851766 NHL851765:NHL851766 NRH851765:NRH851766 OBD851765:OBD851766 OKZ851765:OKZ851766 OUV851765:OUV851766 PER851765:PER851766 PON851765:PON851766 PYJ851765:PYJ851766 QIF851765:QIF851766 QSB851765:QSB851766 RBX851765:RBX851766 RLT851765:RLT851766 RVP851765:RVP851766 SFL851765:SFL851766 SPH851765:SPH851766 SZD851765:SZD851766 TIZ851765:TIZ851766 TSV851765:TSV851766 UCR851765:UCR851766 UMN851765:UMN851766 UWJ851765:UWJ851766 VGF851765:VGF851766 VQB851765:VQB851766 VZX851765:VZX851766 WJT851765:WJT851766 WTP851765:WTP851766 HD917301:HD917302 QZ917301:QZ917302 AAV917301:AAV917302 AKR917301:AKR917302 AUN917301:AUN917302 BEJ917301:BEJ917302 BOF917301:BOF917302 BYB917301:BYB917302 CHX917301:CHX917302 CRT917301:CRT917302 DBP917301:DBP917302 DLL917301:DLL917302 DVH917301:DVH917302 EFD917301:EFD917302 EOZ917301:EOZ917302 EYV917301:EYV917302 FIR917301:FIR917302 FSN917301:FSN917302 GCJ917301:GCJ917302 GMF917301:GMF917302 GWB917301:GWB917302 HFX917301:HFX917302 HPT917301:HPT917302 HZP917301:HZP917302 IJL917301:IJL917302 ITH917301:ITH917302 JDD917301:JDD917302 JMZ917301:JMZ917302 JWV917301:JWV917302 KGR917301:KGR917302 KQN917301:KQN917302 LAJ917301:LAJ917302 LKF917301:LKF917302 LUB917301:LUB917302 MDX917301:MDX917302 MNT917301:MNT917302 MXP917301:MXP917302 NHL917301:NHL917302 NRH917301:NRH917302 OBD917301:OBD917302 OKZ917301:OKZ917302 OUV917301:OUV917302 PER917301:PER917302 PON917301:PON917302 PYJ917301:PYJ917302 QIF917301:QIF917302 QSB917301:QSB917302 RBX917301:RBX917302 RLT917301:RLT917302 RVP917301:RVP917302 SFL917301:SFL917302 SPH917301:SPH917302 SZD917301:SZD917302 TIZ917301:TIZ917302 TSV917301:TSV917302 UCR917301:UCR917302 UMN917301:UMN917302 UWJ917301:UWJ917302 VGF917301:VGF917302 VQB917301:VQB917302 VZX917301:VZX917302 WJT917301:WJT917302 WTP917301:WTP917302 HD982837:HD982838 QZ982837:QZ982838 AAV982837:AAV982838 AKR982837:AKR982838 AUN982837:AUN982838 BEJ982837:BEJ982838 BOF982837:BOF982838 BYB982837:BYB982838 CHX982837:CHX982838 CRT982837:CRT982838 DBP982837:DBP982838 DLL982837:DLL982838 DVH982837:DVH982838 EFD982837:EFD982838 EOZ982837:EOZ982838 EYV982837:EYV982838 FIR982837:FIR982838 FSN982837:FSN982838 GCJ982837:GCJ982838 GMF982837:GMF982838 GWB982837:GWB982838 HFX982837:HFX982838 HPT982837:HPT982838 HZP982837:HZP982838 IJL982837:IJL982838 ITH982837:ITH982838 JDD982837:JDD982838 JMZ982837:JMZ982838 JWV982837:JWV982838 KGR982837:KGR982838 KQN982837:KQN982838 LAJ982837:LAJ982838 LKF982837:LKF982838 LUB982837:LUB982838 MDX982837:MDX982838 MNT982837:MNT982838 MXP982837:MXP982838 NHL982837:NHL982838 NRH982837:NRH982838 OBD982837:OBD982838 OKZ982837:OKZ982838 OUV982837:OUV982838 PER982837:PER982838 PON982837:PON982838 PYJ982837:PYJ982838 QIF982837:QIF982838 QSB982837:QSB982838 RBX982837:RBX982838 RLT982837:RLT982838 RVP982837:RVP982838 SFL982837:SFL982838 SPH982837:SPH982838 SZD982837:SZD982838 TIZ982837:TIZ982838 TSV982837:TSV982838 UCR982837:UCR982838 UMN982837:UMN982838 UWJ982837:UWJ982838 VGF982837:VGF982838 VQB982837:VQB982838 VZX982837:VZX982838 WJT982837:WJT982838 WTP982837:WTP982838 IR65333:IR65334 SN65333:SN65334 ACJ65333:ACJ65334 AMF65333:AMF65334 AWB65333:AWB65334 BFX65333:BFX65334 BPT65333:BPT65334 BZP65333:BZP65334 CJL65333:CJL65334 CTH65333:CTH65334 DDD65333:DDD65334 DMZ65333:DMZ65334 DWV65333:DWV65334 EGR65333:EGR65334 EQN65333:EQN65334 FAJ65333:FAJ65334 FKF65333:FKF65334 FUB65333:FUB65334 GDX65333:GDX65334 GNT65333:GNT65334 GXP65333:GXP65334 HHL65333:HHL65334 HRH65333:HRH65334 IBD65333:IBD65334 IKZ65333:IKZ65334 IUV65333:IUV65334 JER65333:JER65334 JON65333:JON65334 JYJ65333:JYJ65334 KIF65333:KIF65334 KSB65333:KSB65334 LBX65333:LBX65334 LLT65333:LLT65334 LVP65333:LVP65334 MFL65333:MFL65334 MPH65333:MPH65334 MZD65333:MZD65334 NIZ65333:NIZ65334 NSV65333:NSV65334 OCR65333:OCR65334 OMN65333:OMN65334 OWJ65333:OWJ65334 PGF65333:PGF65334 PQB65333:PQB65334 PZX65333:PZX65334 QJT65333:QJT65334 QTP65333:QTP65334 RDL65333:RDL65334 RNH65333:RNH65334 RXD65333:RXD65334 SGZ65333:SGZ65334 SQV65333:SQV65334 TAR65333:TAR65334 TKN65333:TKN65334 TUJ65333:TUJ65334 UEF65333:UEF65334 UOB65333:UOB65334 UXX65333:UXX65334 VHT65333:VHT65334 VRP65333:VRP65334 WBL65333:WBL65334 WLH65333:WLH65334 WVD65333:WVD65334 IR130869:IR130870 SN130869:SN130870 ACJ130869:ACJ130870 AMF130869:AMF130870 AWB130869:AWB130870 BFX130869:BFX130870 BPT130869:BPT130870 BZP130869:BZP130870 CJL130869:CJL130870 CTH130869:CTH130870 DDD130869:DDD130870 DMZ130869:DMZ130870 DWV130869:DWV130870 EGR130869:EGR130870 EQN130869:EQN130870 FAJ130869:FAJ130870 FKF130869:FKF130870 FUB130869:FUB130870 GDX130869:GDX130870 GNT130869:GNT130870 GXP130869:GXP130870 HHL130869:HHL130870 HRH130869:HRH130870 IBD130869:IBD130870 IKZ130869:IKZ130870 IUV130869:IUV130870 JER130869:JER130870 JON130869:JON130870 JYJ130869:JYJ130870 KIF130869:KIF130870 KSB130869:KSB130870 LBX130869:LBX130870 LLT130869:LLT130870 LVP130869:LVP130870 MFL130869:MFL130870 MPH130869:MPH130870 MZD130869:MZD130870 NIZ130869:NIZ130870 NSV130869:NSV130870 OCR130869:OCR130870 OMN130869:OMN130870 OWJ130869:OWJ130870 PGF130869:PGF130870 PQB130869:PQB130870 PZX130869:PZX130870 QJT130869:QJT130870 QTP130869:QTP130870 RDL130869:RDL130870 RNH130869:RNH130870 RXD130869:RXD130870 SGZ130869:SGZ130870 SQV130869:SQV130870 TAR130869:TAR130870 TKN130869:TKN130870 TUJ130869:TUJ130870 UEF130869:UEF130870 UOB130869:UOB130870 UXX130869:UXX130870 VHT130869:VHT130870 VRP130869:VRP130870 WBL130869:WBL130870 WLH130869:WLH130870 WVD130869:WVD130870 IR196405:IR196406 SN196405:SN196406 ACJ196405:ACJ196406 AMF196405:AMF196406 AWB196405:AWB196406 BFX196405:BFX196406 BPT196405:BPT196406 BZP196405:BZP196406 CJL196405:CJL196406 CTH196405:CTH196406 DDD196405:DDD196406 DMZ196405:DMZ196406 DWV196405:DWV196406 EGR196405:EGR196406 EQN196405:EQN196406 FAJ196405:FAJ196406 FKF196405:FKF196406 FUB196405:FUB196406 GDX196405:GDX196406 GNT196405:GNT196406 GXP196405:GXP196406 HHL196405:HHL196406 HRH196405:HRH196406 IBD196405:IBD196406 IKZ196405:IKZ196406 IUV196405:IUV196406 JER196405:JER196406 JON196405:JON196406 JYJ196405:JYJ196406 KIF196405:KIF196406 KSB196405:KSB196406 LBX196405:LBX196406 LLT196405:LLT196406 LVP196405:LVP196406 MFL196405:MFL196406 MPH196405:MPH196406 MZD196405:MZD196406 NIZ196405:NIZ196406 NSV196405:NSV196406 OCR196405:OCR196406 OMN196405:OMN196406 OWJ196405:OWJ196406 PGF196405:PGF196406 PQB196405:PQB196406 PZX196405:PZX196406 QJT196405:QJT196406 QTP196405:QTP196406 RDL196405:RDL196406 RNH196405:RNH196406 RXD196405:RXD196406 SGZ196405:SGZ196406 SQV196405:SQV196406 TAR196405:TAR196406 TKN196405:TKN196406 TUJ196405:TUJ196406 UEF196405:UEF196406 UOB196405:UOB196406 UXX196405:UXX196406 VHT196405:VHT196406 VRP196405:VRP196406 WBL196405:WBL196406 WLH196405:WLH196406 WVD196405:WVD196406 IR261941:IR261942 SN261941:SN261942 ACJ261941:ACJ261942 AMF261941:AMF261942 AWB261941:AWB261942 BFX261941:BFX261942 BPT261941:BPT261942 BZP261941:BZP261942 CJL261941:CJL261942 CTH261941:CTH261942 DDD261941:DDD261942 DMZ261941:DMZ261942 DWV261941:DWV261942 EGR261941:EGR261942 EQN261941:EQN261942 FAJ261941:FAJ261942 FKF261941:FKF261942 FUB261941:FUB261942 GDX261941:GDX261942 GNT261941:GNT261942 GXP261941:GXP261942 HHL261941:HHL261942 HRH261941:HRH261942 IBD261941:IBD261942 IKZ261941:IKZ261942 IUV261941:IUV261942 JER261941:JER261942 JON261941:JON261942 JYJ261941:JYJ261942 KIF261941:KIF261942 KSB261941:KSB261942 LBX261941:LBX261942 LLT261941:LLT261942 LVP261941:LVP261942 MFL261941:MFL261942 MPH261941:MPH261942 MZD261941:MZD261942 NIZ261941:NIZ261942 NSV261941:NSV261942 OCR261941:OCR261942 OMN261941:OMN261942 OWJ261941:OWJ261942 PGF261941:PGF261942 PQB261941:PQB261942 PZX261941:PZX261942 QJT261941:QJT261942 QTP261941:QTP261942 RDL261941:RDL261942 RNH261941:RNH261942 RXD261941:RXD261942 SGZ261941:SGZ261942 SQV261941:SQV261942 TAR261941:TAR261942 TKN261941:TKN261942 TUJ261941:TUJ261942 UEF261941:UEF261942 UOB261941:UOB261942 UXX261941:UXX261942 VHT261941:VHT261942 VRP261941:VRP261942 WBL261941:WBL261942 WLH261941:WLH261942 WVD261941:WVD261942 IR327477:IR327478 SN327477:SN327478 ACJ327477:ACJ327478 AMF327477:AMF327478 AWB327477:AWB327478 BFX327477:BFX327478 BPT327477:BPT327478 BZP327477:BZP327478 CJL327477:CJL327478 CTH327477:CTH327478 DDD327477:DDD327478 DMZ327477:DMZ327478 DWV327477:DWV327478 EGR327477:EGR327478 EQN327477:EQN327478 FAJ327477:FAJ327478 FKF327477:FKF327478 FUB327477:FUB327478 GDX327477:GDX327478 GNT327477:GNT327478 GXP327477:GXP327478 HHL327477:HHL327478 HRH327477:HRH327478 IBD327477:IBD327478 IKZ327477:IKZ327478 IUV327477:IUV327478 JER327477:JER327478 JON327477:JON327478 JYJ327477:JYJ327478 KIF327477:KIF327478 KSB327477:KSB327478 LBX327477:LBX327478 LLT327477:LLT327478 LVP327477:LVP327478 MFL327477:MFL327478 MPH327477:MPH327478 MZD327477:MZD327478 NIZ327477:NIZ327478 NSV327477:NSV327478 OCR327477:OCR327478 OMN327477:OMN327478 OWJ327477:OWJ327478 PGF327477:PGF327478 PQB327477:PQB327478 PZX327477:PZX327478 QJT327477:QJT327478 QTP327477:QTP327478 RDL327477:RDL327478 RNH327477:RNH327478 RXD327477:RXD327478 SGZ327477:SGZ327478 SQV327477:SQV327478 TAR327477:TAR327478 TKN327477:TKN327478 TUJ327477:TUJ327478 UEF327477:UEF327478 UOB327477:UOB327478 UXX327477:UXX327478 VHT327477:VHT327478 VRP327477:VRP327478 WBL327477:WBL327478 WLH327477:WLH327478 WVD327477:WVD327478 IR393013:IR393014 SN393013:SN393014 ACJ393013:ACJ393014 AMF393013:AMF393014 AWB393013:AWB393014 BFX393013:BFX393014 BPT393013:BPT393014 BZP393013:BZP393014 CJL393013:CJL393014 CTH393013:CTH393014 DDD393013:DDD393014 DMZ393013:DMZ393014 DWV393013:DWV393014 EGR393013:EGR393014 EQN393013:EQN393014 FAJ393013:FAJ393014 FKF393013:FKF393014 FUB393013:FUB393014 GDX393013:GDX393014 GNT393013:GNT393014 GXP393013:GXP393014 HHL393013:HHL393014 HRH393013:HRH393014 IBD393013:IBD393014 IKZ393013:IKZ393014 IUV393013:IUV393014 JER393013:JER393014 JON393013:JON393014 JYJ393013:JYJ393014 KIF393013:KIF393014 KSB393013:KSB393014 LBX393013:LBX393014 LLT393013:LLT393014 LVP393013:LVP393014 MFL393013:MFL393014 MPH393013:MPH393014 MZD393013:MZD393014 NIZ393013:NIZ393014 NSV393013:NSV393014 OCR393013:OCR393014 OMN393013:OMN393014 OWJ393013:OWJ393014 PGF393013:PGF393014 PQB393013:PQB393014 PZX393013:PZX393014 QJT393013:QJT393014 QTP393013:QTP393014 RDL393013:RDL393014 RNH393013:RNH393014 RXD393013:RXD393014 SGZ393013:SGZ393014 SQV393013:SQV393014 TAR393013:TAR393014 TKN393013:TKN393014 TUJ393013:TUJ393014 UEF393013:UEF393014 UOB393013:UOB393014 UXX393013:UXX393014 VHT393013:VHT393014 VRP393013:VRP393014 WBL393013:WBL393014 WLH393013:WLH393014 WVD393013:WVD393014 IR458549:IR458550 SN458549:SN458550 ACJ458549:ACJ458550 AMF458549:AMF458550 AWB458549:AWB458550 BFX458549:BFX458550 BPT458549:BPT458550 BZP458549:BZP458550 CJL458549:CJL458550 CTH458549:CTH458550 DDD458549:DDD458550 DMZ458549:DMZ458550 DWV458549:DWV458550 EGR458549:EGR458550 EQN458549:EQN458550 FAJ458549:FAJ458550 FKF458549:FKF458550 FUB458549:FUB458550 GDX458549:GDX458550 GNT458549:GNT458550 GXP458549:GXP458550 HHL458549:HHL458550 HRH458549:HRH458550 IBD458549:IBD458550 IKZ458549:IKZ458550 IUV458549:IUV458550 JER458549:JER458550 JON458549:JON458550 JYJ458549:JYJ458550 KIF458549:KIF458550 KSB458549:KSB458550 LBX458549:LBX458550 LLT458549:LLT458550 LVP458549:LVP458550 MFL458549:MFL458550 MPH458549:MPH458550 MZD458549:MZD458550 NIZ458549:NIZ458550 NSV458549:NSV458550 OCR458549:OCR458550 OMN458549:OMN458550 OWJ458549:OWJ458550 PGF458549:PGF458550 PQB458549:PQB458550 PZX458549:PZX458550 QJT458549:QJT458550 QTP458549:QTP458550 RDL458549:RDL458550 RNH458549:RNH458550 RXD458549:RXD458550 SGZ458549:SGZ458550 SQV458549:SQV458550 TAR458549:TAR458550 TKN458549:TKN458550 TUJ458549:TUJ458550 UEF458549:UEF458550 UOB458549:UOB458550 UXX458549:UXX458550 VHT458549:VHT458550 VRP458549:VRP458550 WBL458549:WBL458550 WLH458549:WLH458550 WVD458549:WVD458550 IR524085:IR524086 SN524085:SN524086 ACJ524085:ACJ524086 AMF524085:AMF524086 AWB524085:AWB524086 BFX524085:BFX524086 BPT524085:BPT524086 BZP524085:BZP524086 CJL524085:CJL524086 CTH524085:CTH524086 DDD524085:DDD524086 DMZ524085:DMZ524086 DWV524085:DWV524086 EGR524085:EGR524086 EQN524085:EQN524086 FAJ524085:FAJ524086 FKF524085:FKF524086 FUB524085:FUB524086 GDX524085:GDX524086 GNT524085:GNT524086 GXP524085:GXP524086 HHL524085:HHL524086 HRH524085:HRH524086 IBD524085:IBD524086 IKZ524085:IKZ524086 IUV524085:IUV524086 JER524085:JER524086 JON524085:JON524086 JYJ524085:JYJ524086 KIF524085:KIF524086 KSB524085:KSB524086 LBX524085:LBX524086 LLT524085:LLT524086 LVP524085:LVP524086 MFL524085:MFL524086 MPH524085:MPH524086 MZD524085:MZD524086 NIZ524085:NIZ524086 NSV524085:NSV524086 OCR524085:OCR524086 OMN524085:OMN524086 OWJ524085:OWJ524086 PGF524085:PGF524086 PQB524085:PQB524086 PZX524085:PZX524086 QJT524085:QJT524086 QTP524085:QTP524086 RDL524085:RDL524086 RNH524085:RNH524086 RXD524085:RXD524086 SGZ524085:SGZ524086 SQV524085:SQV524086 TAR524085:TAR524086 TKN524085:TKN524086 TUJ524085:TUJ524086 UEF524085:UEF524086 UOB524085:UOB524086 UXX524085:UXX524086 VHT524085:VHT524086 VRP524085:VRP524086 WBL524085:WBL524086 WLH524085:WLH524086 WVD524085:WVD524086 IR589621:IR589622 SN589621:SN589622 ACJ589621:ACJ589622 AMF589621:AMF589622 AWB589621:AWB589622 BFX589621:BFX589622 BPT589621:BPT589622 BZP589621:BZP589622 CJL589621:CJL589622 CTH589621:CTH589622 DDD589621:DDD589622 DMZ589621:DMZ589622 DWV589621:DWV589622 EGR589621:EGR589622 EQN589621:EQN589622 FAJ589621:FAJ589622 FKF589621:FKF589622 FUB589621:FUB589622 GDX589621:GDX589622 GNT589621:GNT589622 GXP589621:GXP589622 HHL589621:HHL589622 HRH589621:HRH589622 IBD589621:IBD589622 IKZ589621:IKZ589622 IUV589621:IUV589622 JER589621:JER589622 JON589621:JON589622 JYJ589621:JYJ589622 KIF589621:KIF589622 KSB589621:KSB589622 LBX589621:LBX589622 LLT589621:LLT589622 LVP589621:LVP589622 MFL589621:MFL589622 MPH589621:MPH589622 MZD589621:MZD589622 NIZ589621:NIZ589622 NSV589621:NSV589622 OCR589621:OCR589622 OMN589621:OMN589622 OWJ589621:OWJ589622 PGF589621:PGF589622 PQB589621:PQB589622 PZX589621:PZX589622 QJT589621:QJT589622 QTP589621:QTP589622 RDL589621:RDL589622 RNH589621:RNH589622 RXD589621:RXD589622 SGZ589621:SGZ589622 SQV589621:SQV589622 TAR589621:TAR589622 TKN589621:TKN589622 TUJ589621:TUJ589622 UEF589621:UEF589622 UOB589621:UOB589622 UXX589621:UXX589622 VHT589621:VHT589622 VRP589621:VRP589622 WBL589621:WBL589622 WLH589621:WLH589622 WVD589621:WVD589622 IR655157:IR655158 SN655157:SN655158 ACJ655157:ACJ655158 AMF655157:AMF655158 AWB655157:AWB655158 BFX655157:BFX655158 BPT655157:BPT655158 BZP655157:BZP655158 CJL655157:CJL655158 CTH655157:CTH655158 DDD655157:DDD655158 DMZ655157:DMZ655158 DWV655157:DWV655158 EGR655157:EGR655158 EQN655157:EQN655158 FAJ655157:FAJ655158 FKF655157:FKF655158 FUB655157:FUB655158 GDX655157:GDX655158 GNT655157:GNT655158 GXP655157:GXP655158 HHL655157:HHL655158 HRH655157:HRH655158 IBD655157:IBD655158 IKZ655157:IKZ655158 IUV655157:IUV655158 JER655157:JER655158 JON655157:JON655158 JYJ655157:JYJ655158 KIF655157:KIF655158 KSB655157:KSB655158 LBX655157:LBX655158 LLT655157:LLT655158 LVP655157:LVP655158 MFL655157:MFL655158 MPH655157:MPH655158 MZD655157:MZD655158 NIZ655157:NIZ655158 NSV655157:NSV655158 OCR655157:OCR655158 OMN655157:OMN655158 OWJ655157:OWJ655158 PGF655157:PGF655158 PQB655157:PQB655158 PZX655157:PZX655158 QJT655157:QJT655158 QTP655157:QTP655158 RDL655157:RDL655158 RNH655157:RNH655158 RXD655157:RXD655158 SGZ655157:SGZ655158 SQV655157:SQV655158 TAR655157:TAR655158 TKN655157:TKN655158 TUJ655157:TUJ655158 UEF655157:UEF655158 UOB655157:UOB655158 UXX655157:UXX655158 VHT655157:VHT655158 VRP655157:VRP655158 WBL655157:WBL655158 WLH655157:WLH655158 WVD655157:WVD655158 IR720693:IR720694 SN720693:SN720694 ACJ720693:ACJ720694 AMF720693:AMF720694 AWB720693:AWB720694 BFX720693:BFX720694 BPT720693:BPT720694 BZP720693:BZP720694 CJL720693:CJL720694 CTH720693:CTH720694 DDD720693:DDD720694 DMZ720693:DMZ720694 DWV720693:DWV720694 EGR720693:EGR720694 EQN720693:EQN720694 FAJ720693:FAJ720694 FKF720693:FKF720694 FUB720693:FUB720694 GDX720693:GDX720694 GNT720693:GNT720694 GXP720693:GXP720694 HHL720693:HHL720694 HRH720693:HRH720694 IBD720693:IBD720694 IKZ720693:IKZ720694 IUV720693:IUV720694 JER720693:JER720694 JON720693:JON720694 JYJ720693:JYJ720694 KIF720693:KIF720694 KSB720693:KSB720694 LBX720693:LBX720694 LLT720693:LLT720694 LVP720693:LVP720694 MFL720693:MFL720694 MPH720693:MPH720694 MZD720693:MZD720694 NIZ720693:NIZ720694 NSV720693:NSV720694 OCR720693:OCR720694 OMN720693:OMN720694 OWJ720693:OWJ720694 PGF720693:PGF720694 PQB720693:PQB720694 PZX720693:PZX720694 QJT720693:QJT720694 QTP720693:QTP720694 RDL720693:RDL720694 RNH720693:RNH720694 RXD720693:RXD720694 SGZ720693:SGZ720694 SQV720693:SQV720694 TAR720693:TAR720694 TKN720693:TKN720694 TUJ720693:TUJ720694 UEF720693:UEF720694 UOB720693:UOB720694 UXX720693:UXX720694 VHT720693:VHT720694 VRP720693:VRP720694 WBL720693:WBL720694 WLH720693:WLH720694 WVD720693:WVD720694 IR786229:IR786230 SN786229:SN786230 ACJ786229:ACJ786230 AMF786229:AMF786230 AWB786229:AWB786230 BFX786229:BFX786230 BPT786229:BPT786230 BZP786229:BZP786230 CJL786229:CJL786230 CTH786229:CTH786230 DDD786229:DDD786230 DMZ786229:DMZ786230 DWV786229:DWV786230 EGR786229:EGR786230 EQN786229:EQN786230 FAJ786229:FAJ786230 FKF786229:FKF786230 FUB786229:FUB786230 GDX786229:GDX786230 GNT786229:GNT786230 GXP786229:GXP786230 HHL786229:HHL786230 HRH786229:HRH786230 IBD786229:IBD786230 IKZ786229:IKZ786230 IUV786229:IUV786230 JER786229:JER786230 JON786229:JON786230 JYJ786229:JYJ786230 KIF786229:KIF786230 KSB786229:KSB786230 LBX786229:LBX786230 LLT786229:LLT786230 LVP786229:LVP786230 MFL786229:MFL786230 MPH786229:MPH786230 MZD786229:MZD786230 NIZ786229:NIZ786230 NSV786229:NSV786230 OCR786229:OCR786230 OMN786229:OMN786230 OWJ786229:OWJ786230 PGF786229:PGF786230 PQB786229:PQB786230 PZX786229:PZX786230 QJT786229:QJT786230 QTP786229:QTP786230 RDL786229:RDL786230 RNH786229:RNH786230 RXD786229:RXD786230 SGZ786229:SGZ786230 SQV786229:SQV786230 TAR786229:TAR786230 TKN786229:TKN786230 TUJ786229:TUJ786230 UEF786229:UEF786230 UOB786229:UOB786230 UXX786229:UXX786230 VHT786229:VHT786230 VRP786229:VRP786230 WBL786229:WBL786230 WLH786229:WLH786230 WVD786229:WVD786230 IR851765:IR851766 SN851765:SN851766 ACJ851765:ACJ851766 AMF851765:AMF851766 AWB851765:AWB851766 BFX851765:BFX851766 BPT851765:BPT851766 BZP851765:BZP851766 CJL851765:CJL851766 CTH851765:CTH851766 DDD851765:DDD851766 DMZ851765:DMZ851766 DWV851765:DWV851766 EGR851765:EGR851766 EQN851765:EQN851766 FAJ851765:FAJ851766 FKF851765:FKF851766 FUB851765:FUB851766 GDX851765:GDX851766 GNT851765:GNT851766 GXP851765:GXP851766 HHL851765:HHL851766 HRH851765:HRH851766 IBD851765:IBD851766 IKZ851765:IKZ851766 IUV851765:IUV851766 JER851765:JER851766 JON851765:JON851766 JYJ851765:JYJ851766 KIF851765:KIF851766 KSB851765:KSB851766 LBX851765:LBX851766 LLT851765:LLT851766 LVP851765:LVP851766 MFL851765:MFL851766 MPH851765:MPH851766 MZD851765:MZD851766 NIZ851765:NIZ851766 NSV851765:NSV851766 OCR851765:OCR851766 OMN851765:OMN851766 OWJ851765:OWJ851766 PGF851765:PGF851766 PQB851765:PQB851766 PZX851765:PZX851766 QJT851765:QJT851766 QTP851765:QTP851766 RDL851765:RDL851766 RNH851765:RNH851766 RXD851765:RXD851766 SGZ851765:SGZ851766 SQV851765:SQV851766 TAR851765:TAR851766 TKN851765:TKN851766 TUJ851765:TUJ851766 UEF851765:UEF851766 UOB851765:UOB851766 UXX851765:UXX851766 VHT851765:VHT851766 VRP851765:VRP851766 WBL851765:WBL851766 WLH851765:WLH851766 WVD851765:WVD851766 IR917301:IR917302 SN917301:SN917302 ACJ917301:ACJ917302 AMF917301:AMF917302 AWB917301:AWB917302 BFX917301:BFX917302 BPT917301:BPT917302 BZP917301:BZP917302 CJL917301:CJL917302 CTH917301:CTH917302 DDD917301:DDD917302 DMZ917301:DMZ917302 DWV917301:DWV917302 EGR917301:EGR917302 EQN917301:EQN917302 FAJ917301:FAJ917302 FKF917301:FKF917302 FUB917301:FUB917302 GDX917301:GDX917302 GNT917301:GNT917302 GXP917301:GXP917302 HHL917301:HHL917302 HRH917301:HRH917302 IBD917301:IBD917302 IKZ917301:IKZ917302 IUV917301:IUV917302 JER917301:JER917302 JON917301:JON917302 JYJ917301:JYJ917302 KIF917301:KIF917302 KSB917301:KSB917302 LBX917301:LBX917302 LLT917301:LLT917302 LVP917301:LVP917302 MFL917301:MFL917302 MPH917301:MPH917302 MZD917301:MZD917302 NIZ917301:NIZ917302 NSV917301:NSV917302 OCR917301:OCR917302 OMN917301:OMN917302 OWJ917301:OWJ917302 PGF917301:PGF917302 PQB917301:PQB917302 PZX917301:PZX917302 QJT917301:QJT917302 QTP917301:QTP917302 RDL917301:RDL917302 RNH917301:RNH917302 RXD917301:RXD917302 SGZ917301:SGZ917302 SQV917301:SQV917302 TAR917301:TAR917302 TKN917301:TKN917302 TUJ917301:TUJ917302 UEF917301:UEF917302 UOB917301:UOB917302 UXX917301:UXX917302 VHT917301:VHT917302 VRP917301:VRP917302 WBL917301:WBL917302 WLH917301:WLH917302 WVD917301:WVD917302 IR982837:IR982838 SN982837:SN982838 ACJ982837:ACJ982838 AMF982837:AMF982838 AWB982837:AWB982838 BFX982837:BFX982838 BPT982837:BPT982838 BZP982837:BZP982838 CJL982837:CJL982838 CTH982837:CTH982838 DDD982837:DDD982838 DMZ982837:DMZ982838 DWV982837:DWV982838 EGR982837:EGR982838 EQN982837:EQN982838 FAJ982837:FAJ982838 FKF982837:FKF982838 FUB982837:FUB982838 GDX982837:GDX982838 GNT982837:GNT982838 GXP982837:GXP982838 HHL982837:HHL982838 HRH982837:HRH982838 IBD982837:IBD982838 IKZ982837:IKZ982838 IUV982837:IUV982838 JER982837:JER982838 JON982837:JON982838 JYJ982837:JYJ982838 KIF982837:KIF982838 KSB982837:KSB982838 LBX982837:LBX982838 LLT982837:LLT982838 LVP982837:LVP982838 MFL982837:MFL982838 MPH982837:MPH982838 MZD982837:MZD982838 NIZ982837:NIZ982838 NSV982837:NSV982838 OCR982837:OCR982838 OMN982837:OMN982838 OWJ982837:OWJ982838 PGF982837:PGF982838 PQB982837:PQB982838 PZX982837:PZX982838 QJT982837:QJT982838 QTP982837:QTP982838 RDL982837:RDL982838 RNH982837:RNH982838 RXD982837:RXD982838 SGZ982837:SGZ982838 SQV982837:SQV982838 TAR982837:TAR982838 TKN982837:TKN982838 TUJ982837:TUJ982838 UEF982837:UEF982838 UOB982837:UOB982838 UXX982837:UXX982838 VHT982837:VHT982838 VRP982837:VRP982838 WBL982837:WBL982838 WLH982837:WLH982838 WVD982837:WVD982838 IT65333:IT65334 SP65333:SP65334 ACL65333:ACL65334 AMH65333:AMH65334 AWD65333:AWD65334 BFZ65333:BFZ65334 BPV65333:BPV65334 BZR65333:BZR65334 CJN65333:CJN65334 CTJ65333:CTJ65334 DDF65333:DDF65334 DNB65333:DNB65334 DWX65333:DWX65334 EGT65333:EGT65334 EQP65333:EQP65334 FAL65333:FAL65334 FKH65333:FKH65334 FUD65333:FUD65334 GDZ65333:GDZ65334 GNV65333:GNV65334 GXR65333:GXR65334 HHN65333:HHN65334 HRJ65333:HRJ65334 IBF65333:IBF65334 ILB65333:ILB65334 IUX65333:IUX65334 JET65333:JET65334 JOP65333:JOP65334 JYL65333:JYL65334 KIH65333:KIH65334 KSD65333:KSD65334 LBZ65333:LBZ65334 LLV65333:LLV65334 LVR65333:LVR65334 MFN65333:MFN65334 MPJ65333:MPJ65334 MZF65333:MZF65334 NJB65333:NJB65334 NSX65333:NSX65334 OCT65333:OCT65334 OMP65333:OMP65334 OWL65333:OWL65334 PGH65333:PGH65334 PQD65333:PQD65334 PZZ65333:PZZ65334 QJV65333:QJV65334 QTR65333:QTR65334 RDN65333:RDN65334 RNJ65333:RNJ65334 RXF65333:RXF65334 SHB65333:SHB65334 SQX65333:SQX65334 TAT65333:TAT65334 TKP65333:TKP65334 TUL65333:TUL65334 UEH65333:UEH65334 UOD65333:UOD65334 UXZ65333:UXZ65334 VHV65333:VHV65334 VRR65333:VRR65334 WBN65333:WBN65334 WLJ65333:WLJ65334 WVF65333:WVF65334 IT130869:IT130870 SP130869:SP130870 ACL130869:ACL130870 AMH130869:AMH130870 AWD130869:AWD130870 BFZ130869:BFZ130870 BPV130869:BPV130870 BZR130869:BZR130870 CJN130869:CJN130870 CTJ130869:CTJ130870 DDF130869:DDF130870 DNB130869:DNB130870 DWX130869:DWX130870 EGT130869:EGT130870 EQP130869:EQP130870 FAL130869:FAL130870 FKH130869:FKH130870 FUD130869:FUD130870 GDZ130869:GDZ130870 GNV130869:GNV130870 GXR130869:GXR130870 HHN130869:HHN130870 HRJ130869:HRJ130870 IBF130869:IBF130870 ILB130869:ILB130870 IUX130869:IUX130870 JET130869:JET130870 JOP130869:JOP130870 JYL130869:JYL130870 KIH130869:KIH130870 KSD130869:KSD130870 LBZ130869:LBZ130870 LLV130869:LLV130870 LVR130869:LVR130870 MFN130869:MFN130870 MPJ130869:MPJ130870 MZF130869:MZF130870 NJB130869:NJB130870 NSX130869:NSX130870 OCT130869:OCT130870 OMP130869:OMP130870 OWL130869:OWL130870 PGH130869:PGH130870 PQD130869:PQD130870 PZZ130869:PZZ130870 QJV130869:QJV130870 QTR130869:QTR130870 RDN130869:RDN130870 RNJ130869:RNJ130870 RXF130869:RXF130870 SHB130869:SHB130870 SQX130869:SQX130870 TAT130869:TAT130870 TKP130869:TKP130870 TUL130869:TUL130870 UEH130869:UEH130870 UOD130869:UOD130870 UXZ130869:UXZ130870 VHV130869:VHV130870 VRR130869:VRR130870 WBN130869:WBN130870 WLJ130869:WLJ130870 WVF130869:WVF130870 IT196405:IT196406 SP196405:SP196406 ACL196405:ACL196406 AMH196405:AMH196406 AWD196405:AWD196406 BFZ196405:BFZ196406 BPV196405:BPV196406 BZR196405:BZR196406 CJN196405:CJN196406 CTJ196405:CTJ196406 DDF196405:DDF196406 DNB196405:DNB196406 DWX196405:DWX196406 EGT196405:EGT196406 EQP196405:EQP196406 FAL196405:FAL196406 FKH196405:FKH196406 FUD196405:FUD196406 GDZ196405:GDZ196406 GNV196405:GNV196406 GXR196405:GXR196406 HHN196405:HHN196406 HRJ196405:HRJ196406 IBF196405:IBF196406 ILB196405:ILB196406 IUX196405:IUX196406 JET196405:JET196406 JOP196405:JOP196406 JYL196405:JYL196406 KIH196405:KIH196406 KSD196405:KSD196406 LBZ196405:LBZ196406 LLV196405:LLV196406 LVR196405:LVR196406 MFN196405:MFN196406 MPJ196405:MPJ196406 MZF196405:MZF196406 NJB196405:NJB196406 NSX196405:NSX196406 OCT196405:OCT196406 OMP196405:OMP196406 OWL196405:OWL196406 PGH196405:PGH196406 PQD196405:PQD196406 PZZ196405:PZZ196406 QJV196405:QJV196406 QTR196405:QTR196406 RDN196405:RDN196406 RNJ196405:RNJ196406 RXF196405:RXF196406 SHB196405:SHB196406 SQX196405:SQX196406 TAT196405:TAT196406 TKP196405:TKP196406 TUL196405:TUL196406 UEH196405:UEH196406 UOD196405:UOD196406 UXZ196405:UXZ196406 VHV196405:VHV196406 VRR196405:VRR196406 WBN196405:WBN196406 WLJ196405:WLJ196406 WVF196405:WVF196406 IT261941:IT261942 SP261941:SP261942 ACL261941:ACL261942 AMH261941:AMH261942 AWD261941:AWD261942 BFZ261941:BFZ261942 BPV261941:BPV261942 BZR261941:BZR261942 CJN261941:CJN261942 CTJ261941:CTJ261942 DDF261941:DDF261942 DNB261941:DNB261942 DWX261941:DWX261942 EGT261941:EGT261942 EQP261941:EQP261942 FAL261941:FAL261942 FKH261941:FKH261942 FUD261941:FUD261942 GDZ261941:GDZ261942 GNV261941:GNV261942 GXR261941:GXR261942 HHN261941:HHN261942 HRJ261941:HRJ261942 IBF261941:IBF261942 ILB261941:ILB261942 IUX261941:IUX261942 JET261941:JET261942 JOP261941:JOP261942 JYL261941:JYL261942 KIH261941:KIH261942 KSD261941:KSD261942 LBZ261941:LBZ261942 LLV261941:LLV261942 LVR261941:LVR261942 MFN261941:MFN261942 MPJ261941:MPJ261942 MZF261941:MZF261942 NJB261941:NJB261942 NSX261941:NSX261942 OCT261941:OCT261942 OMP261941:OMP261942 OWL261941:OWL261942 PGH261941:PGH261942 PQD261941:PQD261942 PZZ261941:PZZ261942 QJV261941:QJV261942 QTR261941:QTR261942 RDN261941:RDN261942 RNJ261941:RNJ261942 RXF261941:RXF261942 SHB261941:SHB261942 SQX261941:SQX261942 TAT261941:TAT261942 TKP261941:TKP261942 TUL261941:TUL261942 UEH261941:UEH261942 UOD261941:UOD261942 UXZ261941:UXZ261942 VHV261941:VHV261942 VRR261941:VRR261942 WBN261941:WBN261942 WLJ261941:WLJ261942 WVF261941:WVF261942 IT327477:IT327478 SP327477:SP327478 ACL327477:ACL327478 AMH327477:AMH327478 AWD327477:AWD327478 BFZ327477:BFZ327478 BPV327477:BPV327478 BZR327477:BZR327478 CJN327477:CJN327478 CTJ327477:CTJ327478 DDF327477:DDF327478 DNB327477:DNB327478 DWX327477:DWX327478 EGT327477:EGT327478 EQP327477:EQP327478 FAL327477:FAL327478 FKH327477:FKH327478 FUD327477:FUD327478 GDZ327477:GDZ327478 GNV327477:GNV327478 GXR327477:GXR327478 HHN327477:HHN327478 HRJ327477:HRJ327478 IBF327477:IBF327478 ILB327477:ILB327478 IUX327477:IUX327478 JET327477:JET327478 JOP327477:JOP327478 JYL327477:JYL327478 KIH327477:KIH327478 KSD327477:KSD327478 LBZ327477:LBZ327478 LLV327477:LLV327478 LVR327477:LVR327478 MFN327477:MFN327478 MPJ327477:MPJ327478 MZF327477:MZF327478 NJB327477:NJB327478 NSX327477:NSX327478 OCT327477:OCT327478 OMP327477:OMP327478 OWL327477:OWL327478 PGH327477:PGH327478 PQD327477:PQD327478 PZZ327477:PZZ327478 QJV327477:QJV327478 QTR327477:QTR327478 RDN327477:RDN327478 RNJ327477:RNJ327478 RXF327477:RXF327478 SHB327477:SHB327478 SQX327477:SQX327478 TAT327477:TAT327478 TKP327477:TKP327478 TUL327477:TUL327478 UEH327477:UEH327478 UOD327477:UOD327478 UXZ327477:UXZ327478 VHV327477:VHV327478 VRR327477:VRR327478 WBN327477:WBN327478 WLJ327477:WLJ327478 WVF327477:WVF327478 IT393013:IT393014 SP393013:SP393014 ACL393013:ACL393014 AMH393013:AMH393014 AWD393013:AWD393014 BFZ393013:BFZ393014 BPV393013:BPV393014 BZR393013:BZR393014 CJN393013:CJN393014 CTJ393013:CTJ393014 DDF393013:DDF393014 DNB393013:DNB393014 DWX393013:DWX393014 EGT393013:EGT393014 EQP393013:EQP393014 FAL393013:FAL393014 FKH393013:FKH393014 FUD393013:FUD393014 GDZ393013:GDZ393014 GNV393013:GNV393014 GXR393013:GXR393014 HHN393013:HHN393014 HRJ393013:HRJ393014 IBF393013:IBF393014 ILB393013:ILB393014 IUX393013:IUX393014 JET393013:JET393014 JOP393013:JOP393014 JYL393013:JYL393014 KIH393013:KIH393014 KSD393013:KSD393014 LBZ393013:LBZ393014 LLV393013:LLV393014 LVR393013:LVR393014 MFN393013:MFN393014 MPJ393013:MPJ393014 MZF393013:MZF393014 NJB393013:NJB393014 NSX393013:NSX393014 OCT393013:OCT393014 OMP393013:OMP393014 OWL393013:OWL393014 PGH393013:PGH393014 PQD393013:PQD393014 PZZ393013:PZZ393014 QJV393013:QJV393014 QTR393013:QTR393014 RDN393013:RDN393014 RNJ393013:RNJ393014 RXF393013:RXF393014 SHB393013:SHB393014 SQX393013:SQX393014 TAT393013:TAT393014 TKP393013:TKP393014 TUL393013:TUL393014 UEH393013:UEH393014 UOD393013:UOD393014 UXZ393013:UXZ393014 VHV393013:VHV393014 VRR393013:VRR393014 WBN393013:WBN393014 WLJ393013:WLJ393014 WVF393013:WVF393014 IT458549:IT458550 SP458549:SP458550 ACL458549:ACL458550 AMH458549:AMH458550 AWD458549:AWD458550 BFZ458549:BFZ458550 BPV458549:BPV458550 BZR458549:BZR458550 CJN458549:CJN458550 CTJ458549:CTJ458550 DDF458549:DDF458550 DNB458549:DNB458550 DWX458549:DWX458550 EGT458549:EGT458550 EQP458549:EQP458550 FAL458549:FAL458550 FKH458549:FKH458550 FUD458549:FUD458550 GDZ458549:GDZ458550 GNV458549:GNV458550 GXR458549:GXR458550 HHN458549:HHN458550 HRJ458549:HRJ458550 IBF458549:IBF458550 ILB458549:ILB458550 IUX458549:IUX458550 JET458549:JET458550 JOP458549:JOP458550 JYL458549:JYL458550 KIH458549:KIH458550 KSD458549:KSD458550 LBZ458549:LBZ458550 LLV458549:LLV458550 LVR458549:LVR458550 MFN458549:MFN458550 MPJ458549:MPJ458550 MZF458549:MZF458550 NJB458549:NJB458550 NSX458549:NSX458550 OCT458549:OCT458550 OMP458549:OMP458550 OWL458549:OWL458550 PGH458549:PGH458550 PQD458549:PQD458550 PZZ458549:PZZ458550 QJV458549:QJV458550 QTR458549:QTR458550 RDN458549:RDN458550 RNJ458549:RNJ458550 RXF458549:RXF458550 SHB458549:SHB458550 SQX458549:SQX458550 TAT458549:TAT458550 TKP458549:TKP458550 TUL458549:TUL458550 UEH458549:UEH458550 UOD458549:UOD458550 UXZ458549:UXZ458550 VHV458549:VHV458550 VRR458549:VRR458550 WBN458549:WBN458550 WLJ458549:WLJ458550 WVF458549:WVF458550 IT524085:IT524086 SP524085:SP524086 ACL524085:ACL524086 AMH524085:AMH524086 AWD524085:AWD524086 BFZ524085:BFZ524086 BPV524085:BPV524086 BZR524085:BZR524086 CJN524085:CJN524086 CTJ524085:CTJ524086 DDF524085:DDF524086 DNB524085:DNB524086 DWX524085:DWX524086 EGT524085:EGT524086 EQP524085:EQP524086 FAL524085:FAL524086 FKH524085:FKH524086 FUD524085:FUD524086 GDZ524085:GDZ524086 GNV524085:GNV524086 GXR524085:GXR524086 HHN524085:HHN524086 HRJ524085:HRJ524086 IBF524085:IBF524086 ILB524085:ILB524086 IUX524085:IUX524086 JET524085:JET524086 JOP524085:JOP524086 JYL524085:JYL524086 KIH524085:KIH524086 KSD524085:KSD524086 LBZ524085:LBZ524086 LLV524085:LLV524086 LVR524085:LVR524086 MFN524085:MFN524086 MPJ524085:MPJ524086 MZF524085:MZF524086 NJB524085:NJB524086 NSX524085:NSX524086 OCT524085:OCT524086 OMP524085:OMP524086 OWL524085:OWL524086 PGH524085:PGH524086 PQD524085:PQD524086 PZZ524085:PZZ524086 QJV524085:QJV524086 QTR524085:QTR524086 RDN524085:RDN524086 RNJ524085:RNJ524086 RXF524085:RXF524086 SHB524085:SHB524086 SQX524085:SQX524086 TAT524085:TAT524086 TKP524085:TKP524086 TUL524085:TUL524086 UEH524085:UEH524086 UOD524085:UOD524086 UXZ524085:UXZ524086 VHV524085:VHV524086 VRR524085:VRR524086 WBN524085:WBN524086 WLJ524085:WLJ524086 WVF524085:WVF524086 IT589621:IT589622 SP589621:SP589622 ACL589621:ACL589622 AMH589621:AMH589622 AWD589621:AWD589622 BFZ589621:BFZ589622 BPV589621:BPV589622 BZR589621:BZR589622 CJN589621:CJN589622 CTJ589621:CTJ589622 DDF589621:DDF589622 DNB589621:DNB589622 DWX589621:DWX589622 EGT589621:EGT589622 EQP589621:EQP589622 FAL589621:FAL589622 FKH589621:FKH589622 FUD589621:FUD589622 GDZ589621:GDZ589622 GNV589621:GNV589622 GXR589621:GXR589622 HHN589621:HHN589622 HRJ589621:HRJ589622 IBF589621:IBF589622 ILB589621:ILB589622 IUX589621:IUX589622 JET589621:JET589622 JOP589621:JOP589622 JYL589621:JYL589622 KIH589621:KIH589622 KSD589621:KSD589622 LBZ589621:LBZ589622 LLV589621:LLV589622 LVR589621:LVR589622 MFN589621:MFN589622 MPJ589621:MPJ589622 MZF589621:MZF589622 NJB589621:NJB589622 NSX589621:NSX589622 OCT589621:OCT589622 OMP589621:OMP589622 OWL589621:OWL589622 PGH589621:PGH589622 PQD589621:PQD589622 PZZ589621:PZZ589622 QJV589621:QJV589622 QTR589621:QTR589622 RDN589621:RDN589622 RNJ589621:RNJ589622 RXF589621:RXF589622 SHB589621:SHB589622 SQX589621:SQX589622 TAT589621:TAT589622 TKP589621:TKP589622 TUL589621:TUL589622 UEH589621:UEH589622 UOD589621:UOD589622 UXZ589621:UXZ589622 VHV589621:VHV589622 VRR589621:VRR589622 WBN589621:WBN589622 WLJ589621:WLJ589622 WVF589621:WVF589622 IT655157:IT655158 SP655157:SP655158 ACL655157:ACL655158 AMH655157:AMH655158 AWD655157:AWD655158 BFZ655157:BFZ655158 BPV655157:BPV655158 BZR655157:BZR655158 CJN655157:CJN655158 CTJ655157:CTJ655158 DDF655157:DDF655158 DNB655157:DNB655158 DWX655157:DWX655158 EGT655157:EGT655158 EQP655157:EQP655158 FAL655157:FAL655158 FKH655157:FKH655158 FUD655157:FUD655158 GDZ655157:GDZ655158 GNV655157:GNV655158 GXR655157:GXR655158 HHN655157:HHN655158 HRJ655157:HRJ655158 IBF655157:IBF655158 ILB655157:ILB655158 IUX655157:IUX655158 JET655157:JET655158 JOP655157:JOP655158 JYL655157:JYL655158 KIH655157:KIH655158 KSD655157:KSD655158 LBZ655157:LBZ655158 LLV655157:LLV655158 LVR655157:LVR655158 MFN655157:MFN655158 MPJ655157:MPJ655158 MZF655157:MZF655158 NJB655157:NJB655158 NSX655157:NSX655158 OCT655157:OCT655158 OMP655157:OMP655158 OWL655157:OWL655158 PGH655157:PGH655158 PQD655157:PQD655158 PZZ655157:PZZ655158 QJV655157:QJV655158 QTR655157:QTR655158 RDN655157:RDN655158 RNJ655157:RNJ655158 RXF655157:RXF655158 SHB655157:SHB655158 SQX655157:SQX655158 TAT655157:TAT655158 TKP655157:TKP655158 TUL655157:TUL655158 UEH655157:UEH655158 UOD655157:UOD655158 UXZ655157:UXZ655158 VHV655157:VHV655158 VRR655157:VRR655158 WBN655157:WBN655158 WLJ655157:WLJ655158 WVF655157:WVF655158 IT720693:IT720694 SP720693:SP720694 ACL720693:ACL720694 AMH720693:AMH720694 AWD720693:AWD720694 BFZ720693:BFZ720694 BPV720693:BPV720694 BZR720693:BZR720694 CJN720693:CJN720694 CTJ720693:CTJ720694 DDF720693:DDF720694 DNB720693:DNB720694 DWX720693:DWX720694 EGT720693:EGT720694 EQP720693:EQP720694 FAL720693:FAL720694 FKH720693:FKH720694 FUD720693:FUD720694 GDZ720693:GDZ720694 GNV720693:GNV720694 GXR720693:GXR720694 HHN720693:HHN720694 HRJ720693:HRJ720694 IBF720693:IBF720694 ILB720693:ILB720694 IUX720693:IUX720694 JET720693:JET720694 JOP720693:JOP720694 JYL720693:JYL720694 KIH720693:KIH720694 KSD720693:KSD720694 LBZ720693:LBZ720694 LLV720693:LLV720694 LVR720693:LVR720694 MFN720693:MFN720694 MPJ720693:MPJ720694 MZF720693:MZF720694 NJB720693:NJB720694 NSX720693:NSX720694 OCT720693:OCT720694 OMP720693:OMP720694 OWL720693:OWL720694 PGH720693:PGH720694 PQD720693:PQD720694 PZZ720693:PZZ720694 QJV720693:QJV720694 QTR720693:QTR720694 RDN720693:RDN720694 RNJ720693:RNJ720694 RXF720693:RXF720694 SHB720693:SHB720694 SQX720693:SQX720694 TAT720693:TAT720694 TKP720693:TKP720694 TUL720693:TUL720694 UEH720693:UEH720694 UOD720693:UOD720694 UXZ720693:UXZ720694 VHV720693:VHV720694 VRR720693:VRR720694 WBN720693:WBN720694 WLJ720693:WLJ720694 WVF720693:WVF720694 IT786229:IT786230 SP786229:SP786230 ACL786229:ACL786230 AMH786229:AMH786230 AWD786229:AWD786230 BFZ786229:BFZ786230 BPV786229:BPV786230 BZR786229:BZR786230 CJN786229:CJN786230 CTJ786229:CTJ786230 DDF786229:DDF786230 DNB786229:DNB786230 DWX786229:DWX786230 EGT786229:EGT786230 EQP786229:EQP786230 FAL786229:FAL786230 FKH786229:FKH786230 FUD786229:FUD786230 GDZ786229:GDZ786230 GNV786229:GNV786230 GXR786229:GXR786230 HHN786229:HHN786230 HRJ786229:HRJ786230 IBF786229:IBF786230 ILB786229:ILB786230 IUX786229:IUX786230 JET786229:JET786230 JOP786229:JOP786230 JYL786229:JYL786230 KIH786229:KIH786230 KSD786229:KSD786230 LBZ786229:LBZ786230 LLV786229:LLV786230 LVR786229:LVR786230 MFN786229:MFN786230 MPJ786229:MPJ786230 MZF786229:MZF786230 NJB786229:NJB786230 NSX786229:NSX786230 OCT786229:OCT786230 OMP786229:OMP786230 OWL786229:OWL786230 PGH786229:PGH786230 PQD786229:PQD786230 PZZ786229:PZZ786230 QJV786229:QJV786230 QTR786229:QTR786230 RDN786229:RDN786230 RNJ786229:RNJ786230 RXF786229:RXF786230 SHB786229:SHB786230 SQX786229:SQX786230 TAT786229:TAT786230 TKP786229:TKP786230 TUL786229:TUL786230 UEH786229:UEH786230 UOD786229:UOD786230 UXZ786229:UXZ786230 VHV786229:VHV786230 VRR786229:VRR786230 WBN786229:WBN786230 WLJ786229:WLJ786230 WVF786229:WVF786230 IT851765:IT851766 SP851765:SP851766 ACL851765:ACL851766 AMH851765:AMH851766 AWD851765:AWD851766 BFZ851765:BFZ851766 BPV851765:BPV851766 BZR851765:BZR851766 CJN851765:CJN851766 CTJ851765:CTJ851766 DDF851765:DDF851766 DNB851765:DNB851766 DWX851765:DWX851766 EGT851765:EGT851766 EQP851765:EQP851766 FAL851765:FAL851766 FKH851765:FKH851766 FUD851765:FUD851766 GDZ851765:GDZ851766 GNV851765:GNV851766 GXR851765:GXR851766 HHN851765:HHN851766 HRJ851765:HRJ851766 IBF851765:IBF851766 ILB851765:ILB851766 IUX851765:IUX851766 JET851765:JET851766 JOP851765:JOP851766 JYL851765:JYL851766 KIH851765:KIH851766 KSD851765:KSD851766 LBZ851765:LBZ851766 LLV851765:LLV851766 LVR851765:LVR851766 MFN851765:MFN851766 MPJ851765:MPJ851766 MZF851765:MZF851766 NJB851765:NJB851766 NSX851765:NSX851766 OCT851765:OCT851766 OMP851765:OMP851766 OWL851765:OWL851766 PGH851765:PGH851766 PQD851765:PQD851766 PZZ851765:PZZ851766 QJV851765:QJV851766 QTR851765:QTR851766 RDN851765:RDN851766 RNJ851765:RNJ851766 RXF851765:RXF851766 SHB851765:SHB851766 SQX851765:SQX851766 TAT851765:TAT851766 TKP851765:TKP851766 TUL851765:TUL851766 UEH851765:UEH851766 UOD851765:UOD851766 UXZ851765:UXZ851766 VHV851765:VHV851766 VRR851765:VRR851766 WBN851765:WBN851766 WLJ851765:WLJ851766 WVF851765:WVF851766 IT917301:IT917302 SP917301:SP917302 ACL917301:ACL917302 AMH917301:AMH917302 AWD917301:AWD917302 BFZ917301:BFZ917302 BPV917301:BPV917302 BZR917301:BZR917302 CJN917301:CJN917302 CTJ917301:CTJ917302 DDF917301:DDF917302 DNB917301:DNB917302 DWX917301:DWX917302 EGT917301:EGT917302 EQP917301:EQP917302 FAL917301:FAL917302 FKH917301:FKH917302 FUD917301:FUD917302 GDZ917301:GDZ917302 GNV917301:GNV917302 GXR917301:GXR917302 HHN917301:HHN917302 HRJ917301:HRJ917302 IBF917301:IBF917302 ILB917301:ILB917302 IUX917301:IUX917302 JET917301:JET917302 JOP917301:JOP917302 JYL917301:JYL917302 KIH917301:KIH917302 KSD917301:KSD917302 LBZ917301:LBZ917302 LLV917301:LLV917302 LVR917301:LVR917302 MFN917301:MFN917302 MPJ917301:MPJ917302 MZF917301:MZF917302 NJB917301:NJB917302 NSX917301:NSX917302 OCT917301:OCT917302 OMP917301:OMP917302 OWL917301:OWL917302 PGH917301:PGH917302 PQD917301:PQD917302 PZZ917301:PZZ917302 QJV917301:QJV917302 QTR917301:QTR917302 RDN917301:RDN917302 RNJ917301:RNJ917302 RXF917301:RXF917302 SHB917301:SHB917302 SQX917301:SQX917302 TAT917301:TAT917302 TKP917301:TKP917302 TUL917301:TUL917302 UEH917301:UEH917302 UOD917301:UOD917302 UXZ917301:UXZ917302 VHV917301:VHV917302 VRR917301:VRR917302 WBN917301:WBN917302 WLJ917301:WLJ917302 WVF917301:WVF917302 IT982837:IT982838 SP982837:SP982838 ACL982837:ACL982838 AMH982837:AMH982838 AWD982837:AWD982838 BFZ982837:BFZ982838 BPV982837:BPV982838 BZR982837:BZR982838 CJN982837:CJN982838 CTJ982837:CTJ982838 DDF982837:DDF982838 DNB982837:DNB982838 DWX982837:DWX982838 EGT982837:EGT982838 EQP982837:EQP982838 FAL982837:FAL982838 FKH982837:FKH982838 FUD982837:FUD982838 GDZ982837:GDZ982838 GNV982837:GNV982838 GXR982837:GXR982838 HHN982837:HHN982838 HRJ982837:HRJ982838 IBF982837:IBF982838 ILB982837:ILB982838 IUX982837:IUX982838 JET982837:JET982838 JOP982837:JOP982838 JYL982837:JYL982838 KIH982837:KIH982838 KSD982837:KSD982838 LBZ982837:LBZ982838 LLV982837:LLV982838 LVR982837:LVR982838 MFN982837:MFN982838 MPJ982837:MPJ982838 MZF982837:MZF982838 NJB982837:NJB982838 NSX982837:NSX982838 OCT982837:OCT982838 OMP982837:OMP982838 OWL982837:OWL982838 PGH982837:PGH982838 PQD982837:PQD982838 PZZ982837:PZZ982838 QJV982837:QJV982838 QTR982837:QTR982838 RDN982837:RDN982838 RNJ982837:RNJ982838 RXF982837:RXF982838 SHB982837:SHB982838 SQX982837:SQX982838 TAT982837:TAT982838 TKP982837:TKP982838 TUL982837:TUL982838 UEH982837:UEH982838 UOD982837:UOD982838 UXZ982837:UXZ982838 VHV982837:VHV982838 VRR982837:VRR982838 WBN982837:WBN982838 WLJ982837:WLJ982838 WVF982837:WVF982838 IV65333:IV65334 SR65333:SR65334 ACN65333:ACN65334 AMJ65333:AMJ65334 AWF65333:AWF65334 BGB65333:BGB65334 BPX65333:BPX65334 BZT65333:BZT65334 CJP65333:CJP65334 CTL65333:CTL65334 DDH65333:DDH65334 DND65333:DND65334 DWZ65333:DWZ65334 EGV65333:EGV65334 EQR65333:EQR65334 FAN65333:FAN65334 FKJ65333:FKJ65334 FUF65333:FUF65334 GEB65333:GEB65334 GNX65333:GNX65334 GXT65333:GXT65334 HHP65333:HHP65334 HRL65333:HRL65334 IBH65333:IBH65334 ILD65333:ILD65334 IUZ65333:IUZ65334 JEV65333:JEV65334 JOR65333:JOR65334 JYN65333:JYN65334 KIJ65333:KIJ65334 KSF65333:KSF65334 LCB65333:LCB65334 LLX65333:LLX65334 LVT65333:LVT65334 MFP65333:MFP65334 MPL65333:MPL65334 MZH65333:MZH65334 NJD65333:NJD65334 NSZ65333:NSZ65334 OCV65333:OCV65334 OMR65333:OMR65334 OWN65333:OWN65334 PGJ65333:PGJ65334 PQF65333:PQF65334 QAB65333:QAB65334 QJX65333:QJX65334 QTT65333:QTT65334 RDP65333:RDP65334 RNL65333:RNL65334 RXH65333:RXH65334 SHD65333:SHD65334 SQZ65333:SQZ65334 TAV65333:TAV65334 TKR65333:TKR65334 TUN65333:TUN65334 UEJ65333:UEJ65334 UOF65333:UOF65334 UYB65333:UYB65334 VHX65333:VHX65334 VRT65333:VRT65334 WBP65333:WBP65334 WLL65333:WLL65334 WVH65333:WVH65334 IV130869:IV130870 SR130869:SR130870 ACN130869:ACN130870 AMJ130869:AMJ130870 AWF130869:AWF130870 BGB130869:BGB130870 BPX130869:BPX130870 BZT130869:BZT130870 CJP130869:CJP130870 CTL130869:CTL130870 DDH130869:DDH130870 DND130869:DND130870 DWZ130869:DWZ130870 EGV130869:EGV130870 EQR130869:EQR130870 FAN130869:FAN130870 FKJ130869:FKJ130870 FUF130869:FUF130870 GEB130869:GEB130870 GNX130869:GNX130870 GXT130869:GXT130870 HHP130869:HHP130870 HRL130869:HRL130870 IBH130869:IBH130870 ILD130869:ILD130870 IUZ130869:IUZ130870 JEV130869:JEV130870 JOR130869:JOR130870 JYN130869:JYN130870 KIJ130869:KIJ130870 KSF130869:KSF130870 LCB130869:LCB130870 LLX130869:LLX130870 LVT130869:LVT130870 MFP130869:MFP130870 MPL130869:MPL130870 MZH130869:MZH130870 NJD130869:NJD130870 NSZ130869:NSZ130870 OCV130869:OCV130870 OMR130869:OMR130870 OWN130869:OWN130870 PGJ130869:PGJ130870 PQF130869:PQF130870 QAB130869:QAB130870 QJX130869:QJX130870 QTT130869:QTT130870 RDP130869:RDP130870 RNL130869:RNL130870 RXH130869:RXH130870 SHD130869:SHD130870 SQZ130869:SQZ130870 TAV130869:TAV130870 TKR130869:TKR130870 TUN130869:TUN130870 UEJ130869:UEJ130870 UOF130869:UOF130870 UYB130869:UYB130870 VHX130869:VHX130870 VRT130869:VRT130870 WBP130869:WBP130870 WLL130869:WLL130870 WVH130869:WVH130870 IV196405:IV196406 SR196405:SR196406 ACN196405:ACN196406 AMJ196405:AMJ196406 AWF196405:AWF196406 BGB196405:BGB196406 BPX196405:BPX196406 BZT196405:BZT196406 CJP196405:CJP196406 CTL196405:CTL196406 DDH196405:DDH196406 DND196405:DND196406 DWZ196405:DWZ196406 EGV196405:EGV196406 EQR196405:EQR196406 FAN196405:FAN196406 FKJ196405:FKJ196406 FUF196405:FUF196406 GEB196405:GEB196406 GNX196405:GNX196406 GXT196405:GXT196406 HHP196405:HHP196406 HRL196405:HRL196406 IBH196405:IBH196406 ILD196405:ILD196406 IUZ196405:IUZ196406 JEV196405:JEV196406 JOR196405:JOR196406 JYN196405:JYN196406 KIJ196405:KIJ196406 KSF196405:KSF196406 LCB196405:LCB196406 LLX196405:LLX196406 LVT196405:LVT196406 MFP196405:MFP196406 MPL196405:MPL196406 MZH196405:MZH196406 NJD196405:NJD196406 NSZ196405:NSZ196406 OCV196405:OCV196406 OMR196405:OMR196406 OWN196405:OWN196406 PGJ196405:PGJ196406 PQF196405:PQF196406 QAB196405:QAB196406 QJX196405:QJX196406 QTT196405:QTT196406 RDP196405:RDP196406 RNL196405:RNL196406 RXH196405:RXH196406 SHD196405:SHD196406 SQZ196405:SQZ196406 TAV196405:TAV196406 TKR196405:TKR196406 TUN196405:TUN196406 UEJ196405:UEJ196406 UOF196405:UOF196406 UYB196405:UYB196406 VHX196405:VHX196406 VRT196405:VRT196406 WBP196405:WBP196406 WLL196405:WLL196406 WVH196405:WVH196406 IV261941:IV261942 SR261941:SR261942 ACN261941:ACN261942 AMJ261941:AMJ261942 AWF261941:AWF261942 BGB261941:BGB261942 BPX261941:BPX261942 BZT261941:BZT261942 CJP261941:CJP261942 CTL261941:CTL261942 DDH261941:DDH261942 DND261941:DND261942 DWZ261941:DWZ261942 EGV261941:EGV261942 EQR261941:EQR261942 FAN261941:FAN261942 FKJ261941:FKJ261942 FUF261941:FUF261942 GEB261941:GEB261942 GNX261941:GNX261942 GXT261941:GXT261942 HHP261941:HHP261942 HRL261941:HRL261942 IBH261941:IBH261942 ILD261941:ILD261942 IUZ261941:IUZ261942 JEV261941:JEV261942 JOR261941:JOR261942 JYN261941:JYN261942 KIJ261941:KIJ261942 KSF261941:KSF261942 LCB261941:LCB261942 LLX261941:LLX261942 LVT261941:LVT261942 MFP261941:MFP261942 MPL261941:MPL261942 MZH261941:MZH261942 NJD261941:NJD261942 NSZ261941:NSZ261942 OCV261941:OCV261942 OMR261941:OMR261942 OWN261941:OWN261942 PGJ261941:PGJ261942 PQF261941:PQF261942 QAB261941:QAB261942 QJX261941:QJX261942 QTT261941:QTT261942 RDP261941:RDP261942 RNL261941:RNL261942 RXH261941:RXH261942 SHD261941:SHD261942 SQZ261941:SQZ261942 TAV261941:TAV261942 TKR261941:TKR261942 TUN261941:TUN261942 UEJ261941:UEJ261942 UOF261941:UOF261942 UYB261941:UYB261942 VHX261941:VHX261942 VRT261941:VRT261942 WBP261941:WBP261942 WLL261941:WLL261942 WVH261941:WVH261942 IV327477:IV327478 SR327477:SR327478 ACN327477:ACN327478 AMJ327477:AMJ327478 AWF327477:AWF327478 BGB327477:BGB327478 BPX327477:BPX327478 BZT327477:BZT327478 CJP327477:CJP327478 CTL327477:CTL327478 DDH327477:DDH327478 DND327477:DND327478 DWZ327477:DWZ327478 EGV327477:EGV327478 EQR327477:EQR327478 FAN327477:FAN327478 FKJ327477:FKJ327478 FUF327477:FUF327478 GEB327477:GEB327478 GNX327477:GNX327478 GXT327477:GXT327478 HHP327477:HHP327478 HRL327477:HRL327478 IBH327477:IBH327478 ILD327477:ILD327478 IUZ327477:IUZ327478 JEV327477:JEV327478 JOR327477:JOR327478 JYN327477:JYN327478 KIJ327477:KIJ327478 KSF327477:KSF327478 LCB327477:LCB327478 LLX327477:LLX327478 LVT327477:LVT327478 MFP327477:MFP327478 MPL327477:MPL327478 MZH327477:MZH327478 NJD327477:NJD327478 NSZ327477:NSZ327478 OCV327477:OCV327478 OMR327477:OMR327478 OWN327477:OWN327478 PGJ327477:PGJ327478 PQF327477:PQF327478 QAB327477:QAB327478 QJX327477:QJX327478 QTT327477:QTT327478 RDP327477:RDP327478 RNL327477:RNL327478 RXH327477:RXH327478 SHD327477:SHD327478 SQZ327477:SQZ327478 TAV327477:TAV327478 TKR327477:TKR327478 TUN327477:TUN327478 UEJ327477:UEJ327478 UOF327477:UOF327478 UYB327477:UYB327478 VHX327477:VHX327478 VRT327477:VRT327478 WBP327477:WBP327478 WLL327477:WLL327478 WVH327477:WVH327478 IV393013:IV393014 SR393013:SR393014 ACN393013:ACN393014 AMJ393013:AMJ393014 AWF393013:AWF393014 BGB393013:BGB393014 BPX393013:BPX393014 BZT393013:BZT393014 CJP393013:CJP393014 CTL393013:CTL393014 DDH393013:DDH393014 DND393013:DND393014 DWZ393013:DWZ393014 EGV393013:EGV393014 EQR393013:EQR393014 FAN393013:FAN393014 FKJ393013:FKJ393014 FUF393013:FUF393014 GEB393013:GEB393014 GNX393013:GNX393014 GXT393013:GXT393014 HHP393013:HHP393014 HRL393013:HRL393014 IBH393013:IBH393014 ILD393013:ILD393014 IUZ393013:IUZ393014 JEV393013:JEV393014 JOR393013:JOR393014 JYN393013:JYN393014 KIJ393013:KIJ393014 KSF393013:KSF393014 LCB393013:LCB393014 LLX393013:LLX393014 LVT393013:LVT393014 MFP393013:MFP393014 MPL393013:MPL393014 MZH393013:MZH393014 NJD393013:NJD393014 NSZ393013:NSZ393014 OCV393013:OCV393014 OMR393013:OMR393014 OWN393013:OWN393014 PGJ393013:PGJ393014 PQF393013:PQF393014 QAB393013:QAB393014 QJX393013:QJX393014 QTT393013:QTT393014 RDP393013:RDP393014 RNL393013:RNL393014 RXH393013:RXH393014 SHD393013:SHD393014 SQZ393013:SQZ393014 TAV393013:TAV393014 TKR393013:TKR393014 TUN393013:TUN393014 UEJ393013:UEJ393014 UOF393013:UOF393014 UYB393013:UYB393014 VHX393013:VHX393014 VRT393013:VRT393014 WBP393013:WBP393014 WLL393013:WLL393014 WVH393013:WVH393014 IV458549:IV458550 SR458549:SR458550 ACN458549:ACN458550 AMJ458549:AMJ458550 AWF458549:AWF458550 BGB458549:BGB458550 BPX458549:BPX458550 BZT458549:BZT458550 CJP458549:CJP458550 CTL458549:CTL458550 DDH458549:DDH458550 DND458549:DND458550 DWZ458549:DWZ458550 EGV458549:EGV458550 EQR458549:EQR458550 FAN458549:FAN458550 FKJ458549:FKJ458550 FUF458549:FUF458550 GEB458549:GEB458550 GNX458549:GNX458550 GXT458549:GXT458550 HHP458549:HHP458550 HRL458549:HRL458550 IBH458549:IBH458550 ILD458549:ILD458550 IUZ458549:IUZ458550 JEV458549:JEV458550 JOR458549:JOR458550 JYN458549:JYN458550 KIJ458549:KIJ458550 KSF458549:KSF458550 LCB458549:LCB458550 LLX458549:LLX458550 LVT458549:LVT458550 MFP458549:MFP458550 MPL458549:MPL458550 MZH458549:MZH458550 NJD458549:NJD458550 NSZ458549:NSZ458550 OCV458549:OCV458550 OMR458549:OMR458550 OWN458549:OWN458550 PGJ458549:PGJ458550 PQF458549:PQF458550 QAB458549:QAB458550 QJX458549:QJX458550 QTT458549:QTT458550 RDP458549:RDP458550 RNL458549:RNL458550 RXH458549:RXH458550 SHD458549:SHD458550 SQZ458549:SQZ458550 TAV458549:TAV458550 TKR458549:TKR458550 TUN458549:TUN458550 UEJ458549:UEJ458550 UOF458549:UOF458550 UYB458549:UYB458550 VHX458549:VHX458550 VRT458549:VRT458550 WBP458549:WBP458550 WLL458549:WLL458550 WVH458549:WVH458550 IV524085:IV524086 SR524085:SR524086 ACN524085:ACN524086 AMJ524085:AMJ524086 AWF524085:AWF524086 BGB524085:BGB524086 BPX524085:BPX524086 BZT524085:BZT524086 CJP524085:CJP524086 CTL524085:CTL524086 DDH524085:DDH524086 DND524085:DND524086 DWZ524085:DWZ524086 EGV524085:EGV524086 EQR524085:EQR524086 FAN524085:FAN524086 FKJ524085:FKJ524086 FUF524085:FUF524086 GEB524085:GEB524086 GNX524085:GNX524086 GXT524085:GXT524086 HHP524085:HHP524086 HRL524085:HRL524086 IBH524085:IBH524086 ILD524085:ILD524086 IUZ524085:IUZ524086 JEV524085:JEV524086 JOR524085:JOR524086 JYN524085:JYN524086 KIJ524085:KIJ524086 KSF524085:KSF524086 LCB524085:LCB524086 LLX524085:LLX524086 LVT524085:LVT524086 MFP524085:MFP524086 MPL524085:MPL524086 MZH524085:MZH524086 NJD524085:NJD524086 NSZ524085:NSZ524086 OCV524085:OCV524086 OMR524085:OMR524086 OWN524085:OWN524086 PGJ524085:PGJ524086 PQF524085:PQF524086 QAB524085:QAB524086 QJX524085:QJX524086 QTT524085:QTT524086 RDP524085:RDP524086 RNL524085:RNL524086 RXH524085:RXH524086 SHD524085:SHD524086 SQZ524085:SQZ524086 TAV524085:TAV524086 TKR524085:TKR524086 TUN524085:TUN524086 UEJ524085:UEJ524086 UOF524085:UOF524086 UYB524085:UYB524086 VHX524085:VHX524086 VRT524085:VRT524086 WBP524085:WBP524086 WLL524085:WLL524086 WVH524085:WVH524086 IV589621:IV589622 SR589621:SR589622 ACN589621:ACN589622 AMJ589621:AMJ589622 AWF589621:AWF589622 BGB589621:BGB589622 BPX589621:BPX589622 BZT589621:BZT589622 CJP589621:CJP589622 CTL589621:CTL589622 DDH589621:DDH589622 DND589621:DND589622 DWZ589621:DWZ589622 EGV589621:EGV589622 EQR589621:EQR589622 FAN589621:FAN589622 FKJ589621:FKJ589622 FUF589621:FUF589622 GEB589621:GEB589622 GNX589621:GNX589622 GXT589621:GXT589622 HHP589621:HHP589622 HRL589621:HRL589622 IBH589621:IBH589622 ILD589621:ILD589622 IUZ589621:IUZ589622 JEV589621:JEV589622 JOR589621:JOR589622 JYN589621:JYN589622 KIJ589621:KIJ589622 KSF589621:KSF589622 LCB589621:LCB589622 LLX589621:LLX589622 LVT589621:LVT589622 MFP589621:MFP589622 MPL589621:MPL589622 MZH589621:MZH589622 NJD589621:NJD589622 NSZ589621:NSZ589622 OCV589621:OCV589622 OMR589621:OMR589622 OWN589621:OWN589622 PGJ589621:PGJ589622 PQF589621:PQF589622 QAB589621:QAB589622 QJX589621:QJX589622 QTT589621:QTT589622 RDP589621:RDP589622 RNL589621:RNL589622 RXH589621:RXH589622 SHD589621:SHD589622 SQZ589621:SQZ589622 TAV589621:TAV589622 TKR589621:TKR589622 TUN589621:TUN589622 UEJ589621:UEJ589622 UOF589621:UOF589622 UYB589621:UYB589622 VHX589621:VHX589622 VRT589621:VRT589622 WBP589621:WBP589622 WLL589621:WLL589622 WVH589621:WVH589622 IV655157:IV655158 SR655157:SR655158 ACN655157:ACN655158 AMJ655157:AMJ655158 AWF655157:AWF655158 BGB655157:BGB655158 BPX655157:BPX655158 BZT655157:BZT655158 CJP655157:CJP655158 CTL655157:CTL655158 DDH655157:DDH655158 DND655157:DND655158 DWZ655157:DWZ655158 EGV655157:EGV655158 EQR655157:EQR655158 FAN655157:FAN655158 FKJ655157:FKJ655158 FUF655157:FUF655158 GEB655157:GEB655158 GNX655157:GNX655158 GXT655157:GXT655158 HHP655157:HHP655158 HRL655157:HRL655158 IBH655157:IBH655158 ILD655157:ILD655158 IUZ655157:IUZ655158 JEV655157:JEV655158 JOR655157:JOR655158 JYN655157:JYN655158 KIJ655157:KIJ655158 KSF655157:KSF655158 LCB655157:LCB655158 LLX655157:LLX655158 LVT655157:LVT655158 MFP655157:MFP655158 MPL655157:MPL655158 MZH655157:MZH655158 NJD655157:NJD655158 NSZ655157:NSZ655158 OCV655157:OCV655158 OMR655157:OMR655158 OWN655157:OWN655158 PGJ655157:PGJ655158 PQF655157:PQF655158 QAB655157:QAB655158 QJX655157:QJX655158 QTT655157:QTT655158 RDP655157:RDP655158 RNL655157:RNL655158 RXH655157:RXH655158 SHD655157:SHD655158 SQZ655157:SQZ655158 TAV655157:TAV655158 TKR655157:TKR655158 TUN655157:TUN655158 UEJ655157:UEJ655158 UOF655157:UOF655158 UYB655157:UYB655158 VHX655157:VHX655158 VRT655157:VRT655158 WBP655157:WBP655158 WLL655157:WLL655158 WVH655157:WVH655158 IV720693:IV720694 SR720693:SR720694 ACN720693:ACN720694 AMJ720693:AMJ720694 AWF720693:AWF720694 BGB720693:BGB720694 BPX720693:BPX720694 BZT720693:BZT720694 CJP720693:CJP720694 CTL720693:CTL720694 DDH720693:DDH720694 DND720693:DND720694 DWZ720693:DWZ720694 EGV720693:EGV720694 EQR720693:EQR720694 FAN720693:FAN720694 FKJ720693:FKJ720694 FUF720693:FUF720694 GEB720693:GEB720694 GNX720693:GNX720694 GXT720693:GXT720694 HHP720693:HHP720694 HRL720693:HRL720694 IBH720693:IBH720694 ILD720693:ILD720694 IUZ720693:IUZ720694 JEV720693:JEV720694 JOR720693:JOR720694 JYN720693:JYN720694 KIJ720693:KIJ720694 KSF720693:KSF720694 LCB720693:LCB720694 LLX720693:LLX720694 LVT720693:LVT720694 MFP720693:MFP720694 MPL720693:MPL720694 MZH720693:MZH720694 NJD720693:NJD720694 NSZ720693:NSZ720694 OCV720693:OCV720694 OMR720693:OMR720694 OWN720693:OWN720694 PGJ720693:PGJ720694 PQF720693:PQF720694 QAB720693:QAB720694 QJX720693:QJX720694 QTT720693:QTT720694 RDP720693:RDP720694 RNL720693:RNL720694 RXH720693:RXH720694 SHD720693:SHD720694 SQZ720693:SQZ720694 TAV720693:TAV720694 TKR720693:TKR720694 TUN720693:TUN720694 UEJ720693:UEJ720694 UOF720693:UOF720694 UYB720693:UYB720694 VHX720693:VHX720694 VRT720693:VRT720694 WBP720693:WBP720694 WLL720693:WLL720694 WVH720693:WVH720694 IV786229:IV786230 SR786229:SR786230 ACN786229:ACN786230 AMJ786229:AMJ786230 AWF786229:AWF786230 BGB786229:BGB786230 BPX786229:BPX786230 BZT786229:BZT786230 CJP786229:CJP786230 CTL786229:CTL786230 DDH786229:DDH786230 DND786229:DND786230 DWZ786229:DWZ786230 EGV786229:EGV786230 EQR786229:EQR786230 FAN786229:FAN786230 FKJ786229:FKJ786230 FUF786229:FUF786230 GEB786229:GEB786230 GNX786229:GNX786230 GXT786229:GXT786230 HHP786229:HHP786230 HRL786229:HRL786230 IBH786229:IBH786230 ILD786229:ILD786230 IUZ786229:IUZ786230 JEV786229:JEV786230 JOR786229:JOR786230 JYN786229:JYN786230 KIJ786229:KIJ786230 KSF786229:KSF786230 LCB786229:LCB786230 LLX786229:LLX786230 LVT786229:LVT786230 MFP786229:MFP786230 MPL786229:MPL786230 MZH786229:MZH786230 NJD786229:NJD786230 NSZ786229:NSZ786230 OCV786229:OCV786230 OMR786229:OMR786230 OWN786229:OWN786230 PGJ786229:PGJ786230 PQF786229:PQF786230 QAB786229:QAB786230 QJX786229:QJX786230 QTT786229:QTT786230 RDP786229:RDP786230 RNL786229:RNL786230 RXH786229:RXH786230 SHD786229:SHD786230 SQZ786229:SQZ786230 TAV786229:TAV786230 TKR786229:TKR786230 TUN786229:TUN786230 UEJ786229:UEJ786230 UOF786229:UOF786230 UYB786229:UYB786230 VHX786229:VHX786230 VRT786229:VRT786230 WBP786229:WBP786230 WLL786229:WLL786230 WVH786229:WVH786230 IV851765:IV851766 SR851765:SR851766 ACN851765:ACN851766 AMJ851765:AMJ851766 AWF851765:AWF851766 BGB851765:BGB851766 BPX851765:BPX851766 BZT851765:BZT851766 CJP851765:CJP851766 CTL851765:CTL851766 DDH851765:DDH851766 DND851765:DND851766 DWZ851765:DWZ851766 EGV851765:EGV851766 EQR851765:EQR851766 FAN851765:FAN851766 FKJ851765:FKJ851766 FUF851765:FUF851766 GEB851765:GEB851766 GNX851765:GNX851766 GXT851765:GXT851766 HHP851765:HHP851766 HRL851765:HRL851766 IBH851765:IBH851766 ILD851765:ILD851766 IUZ851765:IUZ851766 JEV851765:JEV851766 JOR851765:JOR851766 JYN851765:JYN851766 KIJ851765:KIJ851766 KSF851765:KSF851766 LCB851765:LCB851766 LLX851765:LLX851766 LVT851765:LVT851766 MFP851765:MFP851766 MPL851765:MPL851766 MZH851765:MZH851766 NJD851765:NJD851766 NSZ851765:NSZ851766 OCV851765:OCV851766 OMR851765:OMR851766 OWN851765:OWN851766 PGJ851765:PGJ851766 PQF851765:PQF851766 QAB851765:QAB851766 QJX851765:QJX851766 QTT851765:QTT851766 RDP851765:RDP851766 RNL851765:RNL851766 RXH851765:RXH851766 SHD851765:SHD851766 SQZ851765:SQZ851766 TAV851765:TAV851766 TKR851765:TKR851766 TUN851765:TUN851766 UEJ851765:UEJ851766 UOF851765:UOF851766 UYB851765:UYB851766 VHX851765:VHX851766 VRT851765:VRT851766 WBP851765:WBP851766 WLL851765:WLL851766 WVH851765:WVH851766 IV917301:IV917302 SR917301:SR917302 ACN917301:ACN917302 AMJ917301:AMJ917302 AWF917301:AWF917302 BGB917301:BGB917302 BPX917301:BPX917302 BZT917301:BZT917302 CJP917301:CJP917302 CTL917301:CTL917302 DDH917301:DDH917302 DND917301:DND917302 DWZ917301:DWZ917302 EGV917301:EGV917302 EQR917301:EQR917302 FAN917301:FAN917302 FKJ917301:FKJ917302 FUF917301:FUF917302 GEB917301:GEB917302 GNX917301:GNX917302 GXT917301:GXT917302 HHP917301:HHP917302 HRL917301:HRL917302 IBH917301:IBH917302 ILD917301:ILD917302 IUZ917301:IUZ917302 JEV917301:JEV917302 JOR917301:JOR917302 JYN917301:JYN917302 KIJ917301:KIJ917302 KSF917301:KSF917302 LCB917301:LCB917302 LLX917301:LLX917302 LVT917301:LVT917302 MFP917301:MFP917302 MPL917301:MPL917302 MZH917301:MZH917302 NJD917301:NJD917302 NSZ917301:NSZ917302 OCV917301:OCV917302 OMR917301:OMR917302 OWN917301:OWN917302 PGJ917301:PGJ917302 PQF917301:PQF917302 QAB917301:QAB917302 QJX917301:QJX917302 QTT917301:QTT917302 RDP917301:RDP917302 RNL917301:RNL917302 RXH917301:RXH917302 SHD917301:SHD917302 SQZ917301:SQZ917302 TAV917301:TAV917302 TKR917301:TKR917302 TUN917301:TUN917302 UEJ917301:UEJ917302 UOF917301:UOF917302 UYB917301:UYB917302 VHX917301:VHX917302 VRT917301:VRT917302 WBP917301:WBP917302 WLL917301:WLL917302 WVH917301:WVH917302 IV982837:IV982838 SR982837:SR982838 ACN982837:ACN982838 AMJ982837:AMJ982838 AWF982837:AWF982838 BGB982837:BGB982838 BPX982837:BPX982838 BZT982837:BZT982838 CJP982837:CJP982838 CTL982837:CTL982838 DDH982837:DDH982838 DND982837:DND982838 DWZ982837:DWZ982838 EGV982837:EGV982838 EQR982837:EQR982838 FAN982837:FAN982838 FKJ982837:FKJ982838 FUF982837:FUF982838 GEB982837:GEB982838 GNX982837:GNX982838 GXT982837:GXT982838 HHP982837:HHP982838 HRL982837:HRL982838 IBH982837:IBH982838 ILD982837:ILD982838 IUZ982837:IUZ982838 JEV982837:JEV982838 JOR982837:JOR982838 JYN982837:JYN982838 KIJ982837:KIJ982838 KSF982837:KSF982838 LCB982837:LCB982838 LLX982837:LLX982838 LVT982837:LVT982838 MFP982837:MFP982838 MPL982837:MPL982838 MZH982837:MZH982838 NJD982837:NJD982838 NSZ982837:NSZ982838 OCV982837:OCV982838 OMR982837:OMR982838 OWN982837:OWN982838 PGJ982837:PGJ982838 PQF982837:PQF982838 QAB982837:QAB982838 QJX982837:QJX982838 QTT982837:QTT982838 RDP982837:RDP982838 RNL982837:RNL982838 RXH982837:RXH982838 SHD982837:SHD982838 SQZ982837:SQZ982838 TAV982837:TAV982838 TKR982837:TKR982838 TUN982837:TUN982838 UEJ982837:UEJ982838 UOF982837:UOF982838 UYB982837:UYB982838 VHX982837:VHX982838 VRT982837:VRT982838 WBP982837:WBP982838 WLL982837:WLL982838 WVH982837:WVH982838 IX65333:IX65334 ST65333:ST65334 ACP65333:ACP65334 AML65333:AML65334 AWH65333:AWH65334 BGD65333:BGD65334 BPZ65333:BPZ65334 BZV65333:BZV65334 CJR65333:CJR65334 CTN65333:CTN65334 DDJ65333:DDJ65334 DNF65333:DNF65334 DXB65333:DXB65334 EGX65333:EGX65334 EQT65333:EQT65334 FAP65333:FAP65334 FKL65333:FKL65334 FUH65333:FUH65334 GED65333:GED65334 GNZ65333:GNZ65334 GXV65333:GXV65334 HHR65333:HHR65334 HRN65333:HRN65334 IBJ65333:IBJ65334 ILF65333:ILF65334 IVB65333:IVB65334 JEX65333:JEX65334 JOT65333:JOT65334 JYP65333:JYP65334 KIL65333:KIL65334 KSH65333:KSH65334 LCD65333:LCD65334 LLZ65333:LLZ65334 LVV65333:LVV65334 MFR65333:MFR65334 MPN65333:MPN65334 MZJ65333:MZJ65334 NJF65333:NJF65334 NTB65333:NTB65334 OCX65333:OCX65334 OMT65333:OMT65334 OWP65333:OWP65334 PGL65333:PGL65334 PQH65333:PQH65334 QAD65333:QAD65334 QJZ65333:QJZ65334 QTV65333:QTV65334 RDR65333:RDR65334 RNN65333:RNN65334 RXJ65333:RXJ65334 SHF65333:SHF65334 SRB65333:SRB65334 TAX65333:TAX65334 TKT65333:TKT65334 TUP65333:TUP65334 UEL65333:UEL65334 UOH65333:UOH65334 UYD65333:UYD65334 VHZ65333:VHZ65334 VRV65333:VRV65334 WBR65333:WBR65334 WLN65333:WLN65334 WVJ65333:WVJ65334 IX130869:IX130870 ST130869:ST130870 ACP130869:ACP130870 AML130869:AML130870 AWH130869:AWH130870 BGD130869:BGD130870 BPZ130869:BPZ130870 BZV130869:BZV130870 CJR130869:CJR130870 CTN130869:CTN130870 DDJ130869:DDJ130870 DNF130869:DNF130870 DXB130869:DXB130870 EGX130869:EGX130870 EQT130869:EQT130870 FAP130869:FAP130870 FKL130869:FKL130870 FUH130869:FUH130870 GED130869:GED130870 GNZ130869:GNZ130870 GXV130869:GXV130870 HHR130869:HHR130870 HRN130869:HRN130870 IBJ130869:IBJ130870 ILF130869:ILF130870 IVB130869:IVB130870 JEX130869:JEX130870 JOT130869:JOT130870 JYP130869:JYP130870 KIL130869:KIL130870 KSH130869:KSH130870 LCD130869:LCD130870 LLZ130869:LLZ130870 LVV130869:LVV130870 MFR130869:MFR130870 MPN130869:MPN130870 MZJ130869:MZJ130870 NJF130869:NJF130870 NTB130869:NTB130870 OCX130869:OCX130870 OMT130869:OMT130870 OWP130869:OWP130870 PGL130869:PGL130870 PQH130869:PQH130870 QAD130869:QAD130870 QJZ130869:QJZ130870 QTV130869:QTV130870 RDR130869:RDR130870 RNN130869:RNN130870 RXJ130869:RXJ130870 SHF130869:SHF130870 SRB130869:SRB130870 TAX130869:TAX130870 TKT130869:TKT130870 TUP130869:TUP130870 UEL130869:UEL130870 UOH130869:UOH130870 UYD130869:UYD130870 VHZ130869:VHZ130870 VRV130869:VRV130870 WBR130869:WBR130870 WLN130869:WLN130870 WVJ130869:WVJ130870 IX196405:IX196406 ST196405:ST196406 ACP196405:ACP196406 AML196405:AML196406 AWH196405:AWH196406 BGD196405:BGD196406 BPZ196405:BPZ196406 BZV196405:BZV196406 CJR196405:CJR196406 CTN196405:CTN196406 DDJ196405:DDJ196406 DNF196405:DNF196406 DXB196405:DXB196406 EGX196405:EGX196406 EQT196405:EQT196406 FAP196405:FAP196406 FKL196405:FKL196406 FUH196405:FUH196406 GED196405:GED196406 GNZ196405:GNZ196406 GXV196405:GXV196406 HHR196405:HHR196406 HRN196405:HRN196406 IBJ196405:IBJ196406 ILF196405:ILF196406 IVB196405:IVB196406 JEX196405:JEX196406 JOT196405:JOT196406 JYP196405:JYP196406 KIL196405:KIL196406 KSH196405:KSH196406 LCD196405:LCD196406 LLZ196405:LLZ196406 LVV196405:LVV196406 MFR196405:MFR196406 MPN196405:MPN196406 MZJ196405:MZJ196406 NJF196405:NJF196406 NTB196405:NTB196406 OCX196405:OCX196406 OMT196405:OMT196406 OWP196405:OWP196406 PGL196405:PGL196406 PQH196405:PQH196406 QAD196405:QAD196406 QJZ196405:QJZ196406 QTV196405:QTV196406 RDR196405:RDR196406 RNN196405:RNN196406 RXJ196405:RXJ196406 SHF196405:SHF196406 SRB196405:SRB196406 TAX196405:TAX196406 TKT196405:TKT196406 TUP196405:TUP196406 UEL196405:UEL196406 UOH196405:UOH196406 UYD196405:UYD196406 VHZ196405:VHZ196406 VRV196405:VRV196406 WBR196405:WBR196406 WLN196405:WLN196406 WVJ196405:WVJ196406 IX261941:IX261942 ST261941:ST261942 ACP261941:ACP261942 AML261941:AML261942 AWH261941:AWH261942 BGD261941:BGD261942 BPZ261941:BPZ261942 BZV261941:BZV261942 CJR261941:CJR261942 CTN261941:CTN261942 DDJ261941:DDJ261942 DNF261941:DNF261942 DXB261941:DXB261942 EGX261941:EGX261942 EQT261941:EQT261942 FAP261941:FAP261942 FKL261941:FKL261942 FUH261941:FUH261942 GED261941:GED261942 GNZ261941:GNZ261942 GXV261941:GXV261942 HHR261941:HHR261942 HRN261941:HRN261942 IBJ261941:IBJ261942 ILF261941:ILF261942 IVB261941:IVB261942 JEX261941:JEX261942 JOT261941:JOT261942 JYP261941:JYP261942 KIL261941:KIL261942 KSH261941:KSH261942 LCD261941:LCD261942 LLZ261941:LLZ261942 LVV261941:LVV261942 MFR261941:MFR261942 MPN261941:MPN261942 MZJ261941:MZJ261942 NJF261941:NJF261942 NTB261941:NTB261942 OCX261941:OCX261942 OMT261941:OMT261942 OWP261941:OWP261942 PGL261941:PGL261942 PQH261941:PQH261942 QAD261941:QAD261942 QJZ261941:QJZ261942 QTV261941:QTV261942 RDR261941:RDR261942 RNN261941:RNN261942 RXJ261941:RXJ261942 SHF261941:SHF261942 SRB261941:SRB261942 TAX261941:TAX261942 TKT261941:TKT261942 TUP261941:TUP261942 UEL261941:UEL261942 UOH261941:UOH261942 UYD261941:UYD261942 VHZ261941:VHZ261942 VRV261941:VRV261942 WBR261941:WBR261942 WLN261941:WLN261942 WVJ261941:WVJ261942 IX327477:IX327478 ST327477:ST327478 ACP327477:ACP327478 AML327477:AML327478 AWH327477:AWH327478 BGD327477:BGD327478 BPZ327477:BPZ327478 BZV327477:BZV327478 CJR327477:CJR327478 CTN327477:CTN327478 DDJ327477:DDJ327478 DNF327477:DNF327478 DXB327477:DXB327478 EGX327477:EGX327478 EQT327477:EQT327478 FAP327477:FAP327478 FKL327477:FKL327478 FUH327477:FUH327478 GED327477:GED327478 GNZ327477:GNZ327478 GXV327477:GXV327478 HHR327477:HHR327478 HRN327477:HRN327478 IBJ327477:IBJ327478 ILF327477:ILF327478 IVB327477:IVB327478 JEX327477:JEX327478 JOT327477:JOT327478 JYP327477:JYP327478 KIL327477:KIL327478 KSH327477:KSH327478 LCD327477:LCD327478 LLZ327477:LLZ327478 LVV327477:LVV327478 MFR327477:MFR327478 MPN327477:MPN327478 MZJ327477:MZJ327478 NJF327477:NJF327478 NTB327477:NTB327478 OCX327477:OCX327478 OMT327477:OMT327478 OWP327477:OWP327478 PGL327477:PGL327478 PQH327477:PQH327478 QAD327477:QAD327478 QJZ327477:QJZ327478 QTV327477:QTV327478 RDR327477:RDR327478 RNN327477:RNN327478 RXJ327477:RXJ327478 SHF327477:SHF327478 SRB327477:SRB327478 TAX327477:TAX327478 TKT327477:TKT327478 TUP327477:TUP327478 UEL327477:UEL327478 UOH327477:UOH327478 UYD327477:UYD327478 VHZ327477:VHZ327478 VRV327477:VRV327478 WBR327477:WBR327478 WLN327477:WLN327478 WVJ327477:WVJ327478 IX393013:IX393014 ST393013:ST393014 ACP393013:ACP393014 AML393013:AML393014 AWH393013:AWH393014 BGD393013:BGD393014 BPZ393013:BPZ393014 BZV393013:BZV393014 CJR393013:CJR393014 CTN393013:CTN393014 DDJ393013:DDJ393014 DNF393013:DNF393014 DXB393013:DXB393014 EGX393013:EGX393014 EQT393013:EQT393014 FAP393013:FAP393014 FKL393013:FKL393014 FUH393013:FUH393014 GED393013:GED393014 GNZ393013:GNZ393014 GXV393013:GXV393014 HHR393013:HHR393014 HRN393013:HRN393014 IBJ393013:IBJ393014 ILF393013:ILF393014 IVB393013:IVB393014 JEX393013:JEX393014 JOT393013:JOT393014 JYP393013:JYP393014 KIL393013:KIL393014 KSH393013:KSH393014 LCD393013:LCD393014 LLZ393013:LLZ393014 LVV393013:LVV393014 MFR393013:MFR393014 MPN393013:MPN393014 MZJ393013:MZJ393014 NJF393013:NJF393014 NTB393013:NTB393014 OCX393013:OCX393014 OMT393013:OMT393014 OWP393013:OWP393014 PGL393013:PGL393014 PQH393013:PQH393014 QAD393013:QAD393014 QJZ393013:QJZ393014 QTV393013:QTV393014 RDR393013:RDR393014 RNN393013:RNN393014 RXJ393013:RXJ393014 SHF393013:SHF393014 SRB393013:SRB393014 TAX393013:TAX393014 TKT393013:TKT393014 TUP393013:TUP393014 UEL393013:UEL393014 UOH393013:UOH393014 UYD393013:UYD393014 VHZ393013:VHZ393014 VRV393013:VRV393014 WBR393013:WBR393014 WLN393013:WLN393014 WVJ393013:WVJ393014 IX458549:IX458550 ST458549:ST458550 ACP458549:ACP458550 AML458549:AML458550 AWH458549:AWH458550 BGD458549:BGD458550 BPZ458549:BPZ458550 BZV458549:BZV458550 CJR458549:CJR458550 CTN458549:CTN458550 DDJ458549:DDJ458550 DNF458549:DNF458550 DXB458549:DXB458550 EGX458549:EGX458550 EQT458549:EQT458550 FAP458549:FAP458550 FKL458549:FKL458550 FUH458549:FUH458550 GED458549:GED458550 GNZ458549:GNZ458550 GXV458549:GXV458550 HHR458549:HHR458550 HRN458549:HRN458550 IBJ458549:IBJ458550 ILF458549:ILF458550 IVB458549:IVB458550 JEX458549:JEX458550 JOT458549:JOT458550 JYP458549:JYP458550 KIL458549:KIL458550 KSH458549:KSH458550 LCD458549:LCD458550 LLZ458549:LLZ458550 LVV458549:LVV458550 MFR458549:MFR458550 MPN458549:MPN458550 MZJ458549:MZJ458550 NJF458549:NJF458550 NTB458549:NTB458550 OCX458549:OCX458550 OMT458549:OMT458550 OWP458549:OWP458550 PGL458549:PGL458550 PQH458549:PQH458550 QAD458549:QAD458550 QJZ458549:QJZ458550 QTV458549:QTV458550 RDR458549:RDR458550 RNN458549:RNN458550 RXJ458549:RXJ458550 SHF458549:SHF458550 SRB458549:SRB458550 TAX458549:TAX458550 TKT458549:TKT458550 TUP458549:TUP458550 UEL458549:UEL458550 UOH458549:UOH458550 UYD458549:UYD458550 VHZ458549:VHZ458550 VRV458549:VRV458550 WBR458549:WBR458550 WLN458549:WLN458550 WVJ458549:WVJ458550 IX524085:IX524086 ST524085:ST524086 ACP524085:ACP524086 AML524085:AML524086 AWH524085:AWH524086 BGD524085:BGD524086 BPZ524085:BPZ524086 BZV524085:BZV524086 CJR524085:CJR524086 CTN524085:CTN524086 DDJ524085:DDJ524086 DNF524085:DNF524086 DXB524085:DXB524086 EGX524085:EGX524086 EQT524085:EQT524086 FAP524085:FAP524086 FKL524085:FKL524086 FUH524085:FUH524086 GED524085:GED524086 GNZ524085:GNZ524086 GXV524085:GXV524086 HHR524085:HHR524086 HRN524085:HRN524086 IBJ524085:IBJ524086 ILF524085:ILF524086 IVB524085:IVB524086 JEX524085:JEX524086 JOT524085:JOT524086 JYP524085:JYP524086 KIL524085:KIL524086 KSH524085:KSH524086 LCD524085:LCD524086 LLZ524085:LLZ524086 LVV524085:LVV524086 MFR524085:MFR524086 MPN524085:MPN524086 MZJ524085:MZJ524086 NJF524085:NJF524086 NTB524085:NTB524086 OCX524085:OCX524086 OMT524085:OMT524086 OWP524085:OWP524086 PGL524085:PGL524086 PQH524085:PQH524086 QAD524085:QAD524086 QJZ524085:QJZ524086 QTV524085:QTV524086 RDR524085:RDR524086 RNN524085:RNN524086 RXJ524085:RXJ524086 SHF524085:SHF524086 SRB524085:SRB524086 TAX524085:TAX524086 TKT524085:TKT524086 TUP524085:TUP524086 UEL524085:UEL524086 UOH524085:UOH524086 UYD524085:UYD524086 VHZ524085:VHZ524086 VRV524085:VRV524086 WBR524085:WBR524086 WLN524085:WLN524086 WVJ524085:WVJ524086 IX589621:IX589622 ST589621:ST589622 ACP589621:ACP589622 AML589621:AML589622 AWH589621:AWH589622 BGD589621:BGD589622 BPZ589621:BPZ589622 BZV589621:BZV589622 CJR589621:CJR589622 CTN589621:CTN589622 DDJ589621:DDJ589622 DNF589621:DNF589622 DXB589621:DXB589622 EGX589621:EGX589622 EQT589621:EQT589622 FAP589621:FAP589622 FKL589621:FKL589622 FUH589621:FUH589622 GED589621:GED589622 GNZ589621:GNZ589622 GXV589621:GXV589622 HHR589621:HHR589622 HRN589621:HRN589622 IBJ589621:IBJ589622 ILF589621:ILF589622 IVB589621:IVB589622 JEX589621:JEX589622 JOT589621:JOT589622 JYP589621:JYP589622 KIL589621:KIL589622 KSH589621:KSH589622 LCD589621:LCD589622 LLZ589621:LLZ589622 LVV589621:LVV589622 MFR589621:MFR589622 MPN589621:MPN589622 MZJ589621:MZJ589622 NJF589621:NJF589622 NTB589621:NTB589622 OCX589621:OCX589622 OMT589621:OMT589622 OWP589621:OWP589622 PGL589621:PGL589622 PQH589621:PQH589622 QAD589621:QAD589622 QJZ589621:QJZ589622 QTV589621:QTV589622 RDR589621:RDR589622 RNN589621:RNN589622 RXJ589621:RXJ589622 SHF589621:SHF589622 SRB589621:SRB589622 TAX589621:TAX589622 TKT589621:TKT589622 TUP589621:TUP589622 UEL589621:UEL589622 UOH589621:UOH589622 UYD589621:UYD589622 VHZ589621:VHZ589622 VRV589621:VRV589622 WBR589621:WBR589622 WLN589621:WLN589622 WVJ589621:WVJ589622 IX655157:IX655158 ST655157:ST655158 ACP655157:ACP655158 AML655157:AML655158 AWH655157:AWH655158 BGD655157:BGD655158 BPZ655157:BPZ655158 BZV655157:BZV655158 CJR655157:CJR655158 CTN655157:CTN655158 DDJ655157:DDJ655158 DNF655157:DNF655158 DXB655157:DXB655158 EGX655157:EGX655158 EQT655157:EQT655158 FAP655157:FAP655158 FKL655157:FKL655158 FUH655157:FUH655158 GED655157:GED655158 GNZ655157:GNZ655158 GXV655157:GXV655158 HHR655157:HHR655158 HRN655157:HRN655158 IBJ655157:IBJ655158 ILF655157:ILF655158 IVB655157:IVB655158 JEX655157:JEX655158 JOT655157:JOT655158 JYP655157:JYP655158 KIL655157:KIL655158 KSH655157:KSH655158 LCD655157:LCD655158 LLZ655157:LLZ655158 LVV655157:LVV655158 MFR655157:MFR655158 MPN655157:MPN655158 MZJ655157:MZJ655158 NJF655157:NJF655158 NTB655157:NTB655158 OCX655157:OCX655158 OMT655157:OMT655158 OWP655157:OWP655158 PGL655157:PGL655158 PQH655157:PQH655158 QAD655157:QAD655158 QJZ655157:QJZ655158 QTV655157:QTV655158 RDR655157:RDR655158 RNN655157:RNN655158 RXJ655157:RXJ655158 SHF655157:SHF655158 SRB655157:SRB655158 TAX655157:TAX655158 TKT655157:TKT655158 TUP655157:TUP655158 UEL655157:UEL655158 UOH655157:UOH655158 UYD655157:UYD655158 VHZ655157:VHZ655158 VRV655157:VRV655158 WBR655157:WBR655158 WLN655157:WLN655158 WVJ655157:WVJ655158 IX720693:IX720694 ST720693:ST720694 ACP720693:ACP720694 AML720693:AML720694 AWH720693:AWH720694 BGD720693:BGD720694 BPZ720693:BPZ720694 BZV720693:BZV720694 CJR720693:CJR720694 CTN720693:CTN720694 DDJ720693:DDJ720694 DNF720693:DNF720694 DXB720693:DXB720694 EGX720693:EGX720694 EQT720693:EQT720694 FAP720693:FAP720694 FKL720693:FKL720694 FUH720693:FUH720694 GED720693:GED720694 GNZ720693:GNZ720694 GXV720693:GXV720694 HHR720693:HHR720694 HRN720693:HRN720694 IBJ720693:IBJ720694 ILF720693:ILF720694 IVB720693:IVB720694 JEX720693:JEX720694 JOT720693:JOT720694 JYP720693:JYP720694 KIL720693:KIL720694 KSH720693:KSH720694 LCD720693:LCD720694 LLZ720693:LLZ720694 LVV720693:LVV720694 MFR720693:MFR720694 MPN720693:MPN720694 MZJ720693:MZJ720694 NJF720693:NJF720694 NTB720693:NTB720694 OCX720693:OCX720694 OMT720693:OMT720694 OWP720693:OWP720694 PGL720693:PGL720694 PQH720693:PQH720694 QAD720693:QAD720694 QJZ720693:QJZ720694 QTV720693:QTV720694 RDR720693:RDR720694 RNN720693:RNN720694 RXJ720693:RXJ720694 SHF720693:SHF720694 SRB720693:SRB720694 TAX720693:TAX720694 TKT720693:TKT720694 TUP720693:TUP720694 UEL720693:UEL720694 UOH720693:UOH720694 UYD720693:UYD720694 VHZ720693:VHZ720694 VRV720693:VRV720694 WBR720693:WBR720694 WLN720693:WLN720694 WVJ720693:WVJ720694 IX786229:IX786230 ST786229:ST786230 ACP786229:ACP786230 AML786229:AML786230 AWH786229:AWH786230 BGD786229:BGD786230 BPZ786229:BPZ786230 BZV786229:BZV786230 CJR786229:CJR786230 CTN786229:CTN786230 DDJ786229:DDJ786230 DNF786229:DNF786230 DXB786229:DXB786230 EGX786229:EGX786230 EQT786229:EQT786230 FAP786229:FAP786230 FKL786229:FKL786230 FUH786229:FUH786230 GED786229:GED786230 GNZ786229:GNZ786230 GXV786229:GXV786230 HHR786229:HHR786230 HRN786229:HRN786230 IBJ786229:IBJ786230 ILF786229:ILF786230 IVB786229:IVB786230 JEX786229:JEX786230 JOT786229:JOT786230 JYP786229:JYP786230 KIL786229:KIL786230 KSH786229:KSH786230 LCD786229:LCD786230 LLZ786229:LLZ786230 LVV786229:LVV786230 MFR786229:MFR786230 MPN786229:MPN786230 MZJ786229:MZJ786230 NJF786229:NJF786230 NTB786229:NTB786230 OCX786229:OCX786230 OMT786229:OMT786230 OWP786229:OWP786230 PGL786229:PGL786230 PQH786229:PQH786230 QAD786229:QAD786230 QJZ786229:QJZ786230 QTV786229:QTV786230 RDR786229:RDR786230 RNN786229:RNN786230 RXJ786229:RXJ786230 SHF786229:SHF786230 SRB786229:SRB786230 TAX786229:TAX786230 TKT786229:TKT786230 TUP786229:TUP786230 UEL786229:UEL786230 UOH786229:UOH786230 UYD786229:UYD786230 VHZ786229:VHZ786230 VRV786229:VRV786230 WBR786229:WBR786230 WLN786229:WLN786230 WVJ786229:WVJ786230 IX851765:IX851766 ST851765:ST851766 ACP851765:ACP851766 AML851765:AML851766 AWH851765:AWH851766 BGD851765:BGD851766 BPZ851765:BPZ851766 BZV851765:BZV851766 CJR851765:CJR851766 CTN851765:CTN851766 DDJ851765:DDJ851766 DNF851765:DNF851766 DXB851765:DXB851766 EGX851765:EGX851766 EQT851765:EQT851766 FAP851765:FAP851766 FKL851765:FKL851766 FUH851765:FUH851766 GED851765:GED851766 GNZ851765:GNZ851766 GXV851765:GXV851766 HHR851765:HHR851766 HRN851765:HRN851766 IBJ851765:IBJ851766 ILF851765:ILF851766 IVB851765:IVB851766 JEX851765:JEX851766 JOT851765:JOT851766 JYP851765:JYP851766 KIL851765:KIL851766 KSH851765:KSH851766 LCD851765:LCD851766 LLZ851765:LLZ851766 LVV851765:LVV851766 MFR851765:MFR851766 MPN851765:MPN851766 MZJ851765:MZJ851766 NJF851765:NJF851766 NTB851765:NTB851766 OCX851765:OCX851766 OMT851765:OMT851766 OWP851765:OWP851766 PGL851765:PGL851766 PQH851765:PQH851766 QAD851765:QAD851766 QJZ851765:QJZ851766 QTV851765:QTV851766 RDR851765:RDR851766 RNN851765:RNN851766 RXJ851765:RXJ851766 SHF851765:SHF851766 SRB851765:SRB851766 TAX851765:TAX851766 TKT851765:TKT851766 TUP851765:TUP851766 UEL851765:UEL851766 UOH851765:UOH851766 UYD851765:UYD851766 VHZ851765:VHZ851766 VRV851765:VRV851766 WBR851765:WBR851766 WLN851765:WLN851766 WVJ851765:WVJ851766 IX917301:IX917302 ST917301:ST917302 ACP917301:ACP917302 AML917301:AML917302 AWH917301:AWH917302 BGD917301:BGD917302 BPZ917301:BPZ917302 BZV917301:BZV917302 CJR917301:CJR917302 CTN917301:CTN917302 DDJ917301:DDJ917302 DNF917301:DNF917302 DXB917301:DXB917302 EGX917301:EGX917302 EQT917301:EQT917302 FAP917301:FAP917302 FKL917301:FKL917302 FUH917301:FUH917302 GED917301:GED917302 GNZ917301:GNZ917302 GXV917301:GXV917302 HHR917301:HHR917302 HRN917301:HRN917302 IBJ917301:IBJ917302 ILF917301:ILF917302 IVB917301:IVB917302 JEX917301:JEX917302 JOT917301:JOT917302 JYP917301:JYP917302 KIL917301:KIL917302 KSH917301:KSH917302 LCD917301:LCD917302 LLZ917301:LLZ917302 LVV917301:LVV917302 MFR917301:MFR917302 MPN917301:MPN917302 MZJ917301:MZJ917302 NJF917301:NJF917302 NTB917301:NTB917302 OCX917301:OCX917302 OMT917301:OMT917302 OWP917301:OWP917302 PGL917301:PGL917302 PQH917301:PQH917302 QAD917301:QAD917302 QJZ917301:QJZ917302 QTV917301:QTV917302 RDR917301:RDR917302 RNN917301:RNN917302 RXJ917301:RXJ917302 SHF917301:SHF917302 SRB917301:SRB917302 TAX917301:TAX917302 TKT917301:TKT917302 TUP917301:TUP917302 UEL917301:UEL917302 UOH917301:UOH917302 UYD917301:UYD917302 VHZ917301:VHZ917302 VRV917301:VRV917302 WBR917301:WBR917302 WLN917301:WLN917302 WVJ917301:WVJ917302 IX982837:IX982838 ST982837:ST982838 ACP982837:ACP982838 AML982837:AML982838 AWH982837:AWH982838 BGD982837:BGD982838 BPZ982837:BPZ982838 BZV982837:BZV982838 CJR982837:CJR982838 CTN982837:CTN982838 DDJ982837:DDJ982838 DNF982837:DNF982838 DXB982837:DXB982838 EGX982837:EGX982838 EQT982837:EQT982838 FAP982837:FAP982838 FKL982837:FKL982838 FUH982837:FUH982838 GED982837:GED982838 GNZ982837:GNZ982838 GXV982837:GXV982838 HHR982837:HHR982838 HRN982837:HRN982838 IBJ982837:IBJ982838 ILF982837:ILF982838 IVB982837:IVB982838 JEX982837:JEX982838 JOT982837:JOT982838 JYP982837:JYP982838 KIL982837:KIL982838 KSH982837:KSH982838 LCD982837:LCD982838 LLZ982837:LLZ982838 LVV982837:LVV982838 MFR982837:MFR982838 MPN982837:MPN982838 MZJ982837:MZJ982838 NJF982837:NJF982838 NTB982837:NTB982838 OCX982837:OCX982838 OMT982837:OMT982838 OWP982837:OWP982838 PGL982837:PGL982838 PQH982837:PQH982838 QAD982837:QAD982838 QJZ982837:QJZ982838 QTV982837:QTV982838 RDR982837:RDR982838 RNN982837:RNN982838 RXJ982837:RXJ982838 SHF982837:SHF982838 SRB982837:SRB982838 TAX982837:TAX982838 TKT982837:TKT982838 TUP982837:TUP982838 UEL982837:UEL982838 UOH982837:UOH982838 UYD982837:UYD982838 VHZ982837:VHZ982838 VRV982837:VRV982838 WBR982837:WBR982838 WLN982837:WLN982838 WVJ982837:WVJ982838 IZ65333:IZ65334 SV65333:SV65334 ACR65333:ACR65334 AMN65333:AMN65334 AWJ65333:AWJ65334 BGF65333:BGF65334 BQB65333:BQB65334 BZX65333:BZX65334 CJT65333:CJT65334 CTP65333:CTP65334 DDL65333:DDL65334 DNH65333:DNH65334 DXD65333:DXD65334 EGZ65333:EGZ65334 EQV65333:EQV65334 FAR65333:FAR65334 FKN65333:FKN65334 FUJ65333:FUJ65334 GEF65333:GEF65334 GOB65333:GOB65334 GXX65333:GXX65334 HHT65333:HHT65334 HRP65333:HRP65334 IBL65333:IBL65334 ILH65333:ILH65334 IVD65333:IVD65334 JEZ65333:JEZ65334 JOV65333:JOV65334 JYR65333:JYR65334 KIN65333:KIN65334 KSJ65333:KSJ65334 LCF65333:LCF65334 LMB65333:LMB65334 LVX65333:LVX65334 MFT65333:MFT65334 MPP65333:MPP65334 MZL65333:MZL65334 NJH65333:NJH65334 NTD65333:NTD65334 OCZ65333:OCZ65334 OMV65333:OMV65334 OWR65333:OWR65334 PGN65333:PGN65334 PQJ65333:PQJ65334 QAF65333:QAF65334 QKB65333:QKB65334 QTX65333:QTX65334 RDT65333:RDT65334 RNP65333:RNP65334 RXL65333:RXL65334 SHH65333:SHH65334 SRD65333:SRD65334 TAZ65333:TAZ65334 TKV65333:TKV65334 TUR65333:TUR65334 UEN65333:UEN65334 UOJ65333:UOJ65334 UYF65333:UYF65334 VIB65333:VIB65334 VRX65333:VRX65334 WBT65333:WBT65334 WLP65333:WLP65334 WVL65333:WVL65334 IZ130869:IZ130870 SV130869:SV130870 ACR130869:ACR130870 AMN130869:AMN130870 AWJ130869:AWJ130870 BGF130869:BGF130870 BQB130869:BQB130870 BZX130869:BZX130870 CJT130869:CJT130870 CTP130869:CTP130870 DDL130869:DDL130870 DNH130869:DNH130870 DXD130869:DXD130870 EGZ130869:EGZ130870 EQV130869:EQV130870 FAR130869:FAR130870 FKN130869:FKN130870 FUJ130869:FUJ130870 GEF130869:GEF130870 GOB130869:GOB130870 GXX130869:GXX130870 HHT130869:HHT130870 HRP130869:HRP130870 IBL130869:IBL130870 ILH130869:ILH130870 IVD130869:IVD130870 JEZ130869:JEZ130870 JOV130869:JOV130870 JYR130869:JYR130870 KIN130869:KIN130870 KSJ130869:KSJ130870 LCF130869:LCF130870 LMB130869:LMB130870 LVX130869:LVX130870 MFT130869:MFT130870 MPP130869:MPP130870 MZL130869:MZL130870 NJH130869:NJH130870 NTD130869:NTD130870 OCZ130869:OCZ130870 OMV130869:OMV130870 OWR130869:OWR130870 PGN130869:PGN130870 PQJ130869:PQJ130870 QAF130869:QAF130870 QKB130869:QKB130870 QTX130869:QTX130870 RDT130869:RDT130870 RNP130869:RNP130870 RXL130869:RXL130870 SHH130869:SHH130870 SRD130869:SRD130870 TAZ130869:TAZ130870 TKV130869:TKV130870 TUR130869:TUR130870 UEN130869:UEN130870 UOJ130869:UOJ130870 UYF130869:UYF130870 VIB130869:VIB130870 VRX130869:VRX130870 WBT130869:WBT130870 WLP130869:WLP130870 WVL130869:WVL130870 IZ196405:IZ196406 SV196405:SV196406 ACR196405:ACR196406 AMN196405:AMN196406 AWJ196405:AWJ196406 BGF196405:BGF196406 BQB196405:BQB196406 BZX196405:BZX196406 CJT196405:CJT196406 CTP196405:CTP196406 DDL196405:DDL196406 DNH196405:DNH196406 DXD196405:DXD196406 EGZ196405:EGZ196406 EQV196405:EQV196406 FAR196405:FAR196406 FKN196405:FKN196406 FUJ196405:FUJ196406 GEF196405:GEF196406 GOB196405:GOB196406 GXX196405:GXX196406 HHT196405:HHT196406 HRP196405:HRP196406 IBL196405:IBL196406 ILH196405:ILH196406 IVD196405:IVD196406 JEZ196405:JEZ196406 JOV196405:JOV196406 JYR196405:JYR196406 KIN196405:KIN196406 KSJ196405:KSJ196406 LCF196405:LCF196406 LMB196405:LMB196406 LVX196405:LVX196406 MFT196405:MFT196406 MPP196405:MPP196406 MZL196405:MZL196406 NJH196405:NJH196406 NTD196405:NTD196406 OCZ196405:OCZ196406 OMV196405:OMV196406 OWR196405:OWR196406 PGN196405:PGN196406 PQJ196405:PQJ196406 QAF196405:QAF196406 QKB196405:QKB196406 QTX196405:QTX196406 RDT196405:RDT196406 RNP196405:RNP196406 RXL196405:RXL196406 SHH196405:SHH196406 SRD196405:SRD196406 TAZ196405:TAZ196406 TKV196405:TKV196406 TUR196405:TUR196406 UEN196405:UEN196406 UOJ196405:UOJ196406 UYF196405:UYF196406 VIB196405:VIB196406 VRX196405:VRX196406 WBT196405:WBT196406 WLP196405:WLP196406 WVL196405:WVL196406 IZ261941:IZ261942 SV261941:SV261942 ACR261941:ACR261942 AMN261941:AMN261942 AWJ261941:AWJ261942 BGF261941:BGF261942 BQB261941:BQB261942 BZX261941:BZX261942 CJT261941:CJT261942 CTP261941:CTP261942 DDL261941:DDL261942 DNH261941:DNH261942 DXD261941:DXD261942 EGZ261941:EGZ261942 EQV261941:EQV261942 FAR261941:FAR261942 FKN261941:FKN261942 FUJ261941:FUJ261942 GEF261941:GEF261942 GOB261941:GOB261942 GXX261941:GXX261942 HHT261941:HHT261942 HRP261941:HRP261942 IBL261941:IBL261942 ILH261941:ILH261942 IVD261941:IVD261942 JEZ261941:JEZ261942 JOV261941:JOV261942 JYR261941:JYR261942 KIN261941:KIN261942 KSJ261941:KSJ261942 LCF261941:LCF261942 LMB261941:LMB261942 LVX261941:LVX261942 MFT261941:MFT261942 MPP261941:MPP261942 MZL261941:MZL261942 NJH261941:NJH261942 NTD261941:NTD261942 OCZ261941:OCZ261942 OMV261941:OMV261942 OWR261941:OWR261942 PGN261941:PGN261942 PQJ261941:PQJ261942 QAF261941:QAF261942 QKB261941:QKB261942 QTX261941:QTX261942 RDT261941:RDT261942 RNP261941:RNP261942 RXL261941:RXL261942 SHH261941:SHH261942 SRD261941:SRD261942 TAZ261941:TAZ261942 TKV261941:TKV261942 TUR261941:TUR261942 UEN261941:UEN261942 UOJ261941:UOJ261942 UYF261941:UYF261942 VIB261941:VIB261942 VRX261941:VRX261942 WBT261941:WBT261942 WLP261941:WLP261942 WVL261941:WVL261942 IZ327477:IZ327478 SV327477:SV327478 ACR327477:ACR327478 AMN327477:AMN327478 AWJ327477:AWJ327478 BGF327477:BGF327478 BQB327477:BQB327478 BZX327477:BZX327478 CJT327477:CJT327478 CTP327477:CTP327478 DDL327477:DDL327478 DNH327477:DNH327478 DXD327477:DXD327478 EGZ327477:EGZ327478 EQV327477:EQV327478 FAR327477:FAR327478 FKN327477:FKN327478 FUJ327477:FUJ327478 GEF327477:GEF327478 GOB327477:GOB327478 GXX327477:GXX327478 HHT327477:HHT327478 HRP327477:HRP327478 IBL327477:IBL327478 ILH327477:ILH327478 IVD327477:IVD327478 JEZ327477:JEZ327478 JOV327477:JOV327478 JYR327477:JYR327478 KIN327477:KIN327478 KSJ327477:KSJ327478 LCF327477:LCF327478 LMB327477:LMB327478 LVX327477:LVX327478 MFT327477:MFT327478 MPP327477:MPP327478 MZL327477:MZL327478 NJH327477:NJH327478 NTD327477:NTD327478 OCZ327477:OCZ327478 OMV327477:OMV327478 OWR327477:OWR327478 PGN327477:PGN327478 PQJ327477:PQJ327478 QAF327477:QAF327478 QKB327477:QKB327478 QTX327477:QTX327478 RDT327477:RDT327478 RNP327477:RNP327478 RXL327477:RXL327478 SHH327477:SHH327478 SRD327477:SRD327478 TAZ327477:TAZ327478 TKV327477:TKV327478 TUR327477:TUR327478 UEN327477:UEN327478 UOJ327477:UOJ327478 UYF327477:UYF327478 VIB327477:VIB327478 VRX327477:VRX327478 WBT327477:WBT327478 WLP327477:WLP327478 WVL327477:WVL327478 IZ393013:IZ393014 SV393013:SV393014 ACR393013:ACR393014 AMN393013:AMN393014 AWJ393013:AWJ393014 BGF393013:BGF393014 BQB393013:BQB393014 BZX393013:BZX393014 CJT393013:CJT393014 CTP393013:CTP393014 DDL393013:DDL393014 DNH393013:DNH393014 DXD393013:DXD393014 EGZ393013:EGZ393014 EQV393013:EQV393014 FAR393013:FAR393014 FKN393013:FKN393014 FUJ393013:FUJ393014 GEF393013:GEF393014 GOB393013:GOB393014 GXX393013:GXX393014 HHT393013:HHT393014 HRP393013:HRP393014 IBL393013:IBL393014 ILH393013:ILH393014 IVD393013:IVD393014 JEZ393013:JEZ393014 JOV393013:JOV393014 JYR393013:JYR393014 KIN393013:KIN393014 KSJ393013:KSJ393014 LCF393013:LCF393014 LMB393013:LMB393014 LVX393013:LVX393014 MFT393013:MFT393014 MPP393013:MPP393014 MZL393013:MZL393014 NJH393013:NJH393014 NTD393013:NTD393014 OCZ393013:OCZ393014 OMV393013:OMV393014 OWR393013:OWR393014 PGN393013:PGN393014 PQJ393013:PQJ393014 QAF393013:QAF393014 QKB393013:QKB393014 QTX393013:QTX393014 RDT393013:RDT393014 RNP393013:RNP393014 RXL393013:RXL393014 SHH393013:SHH393014 SRD393013:SRD393014 TAZ393013:TAZ393014 TKV393013:TKV393014 TUR393013:TUR393014 UEN393013:UEN393014 UOJ393013:UOJ393014 UYF393013:UYF393014 VIB393013:VIB393014 VRX393013:VRX393014 WBT393013:WBT393014 WLP393013:WLP393014 WVL393013:WVL393014 IZ458549:IZ458550 SV458549:SV458550 ACR458549:ACR458550 AMN458549:AMN458550 AWJ458549:AWJ458550 BGF458549:BGF458550 BQB458549:BQB458550 BZX458549:BZX458550 CJT458549:CJT458550 CTP458549:CTP458550 DDL458549:DDL458550 DNH458549:DNH458550 DXD458549:DXD458550 EGZ458549:EGZ458550 EQV458549:EQV458550 FAR458549:FAR458550 FKN458549:FKN458550 FUJ458549:FUJ458550 GEF458549:GEF458550 GOB458549:GOB458550 GXX458549:GXX458550 HHT458549:HHT458550 HRP458549:HRP458550 IBL458549:IBL458550 ILH458549:ILH458550 IVD458549:IVD458550 JEZ458549:JEZ458550 JOV458549:JOV458550 JYR458549:JYR458550 KIN458549:KIN458550 KSJ458549:KSJ458550 LCF458549:LCF458550 LMB458549:LMB458550 LVX458549:LVX458550 MFT458549:MFT458550 MPP458549:MPP458550 MZL458549:MZL458550 NJH458549:NJH458550 NTD458549:NTD458550 OCZ458549:OCZ458550 OMV458549:OMV458550 OWR458549:OWR458550 PGN458549:PGN458550 PQJ458549:PQJ458550 QAF458549:QAF458550 QKB458549:QKB458550 QTX458549:QTX458550 RDT458549:RDT458550 RNP458549:RNP458550 RXL458549:RXL458550 SHH458549:SHH458550 SRD458549:SRD458550 TAZ458549:TAZ458550 TKV458549:TKV458550 TUR458549:TUR458550 UEN458549:UEN458550 UOJ458549:UOJ458550 UYF458549:UYF458550 VIB458549:VIB458550 VRX458549:VRX458550 WBT458549:WBT458550 WLP458549:WLP458550 WVL458549:WVL458550 IZ524085:IZ524086 SV524085:SV524086 ACR524085:ACR524086 AMN524085:AMN524086 AWJ524085:AWJ524086 BGF524085:BGF524086 BQB524085:BQB524086 BZX524085:BZX524086 CJT524085:CJT524086 CTP524085:CTP524086 DDL524085:DDL524086 DNH524085:DNH524086 DXD524085:DXD524086 EGZ524085:EGZ524086 EQV524085:EQV524086 FAR524085:FAR524086 FKN524085:FKN524086 FUJ524085:FUJ524086 GEF524085:GEF524086 GOB524085:GOB524086 GXX524085:GXX524086 HHT524085:HHT524086 HRP524085:HRP524086 IBL524085:IBL524086 ILH524085:ILH524086 IVD524085:IVD524086 JEZ524085:JEZ524086 JOV524085:JOV524086 JYR524085:JYR524086 KIN524085:KIN524086 KSJ524085:KSJ524086 LCF524085:LCF524086 LMB524085:LMB524086 LVX524085:LVX524086 MFT524085:MFT524086 MPP524085:MPP524086 MZL524085:MZL524086 NJH524085:NJH524086 NTD524085:NTD524086 OCZ524085:OCZ524086 OMV524085:OMV524086 OWR524085:OWR524086 PGN524085:PGN524086 PQJ524085:PQJ524086 QAF524085:QAF524086 QKB524085:QKB524086 QTX524085:QTX524086 RDT524085:RDT524086 RNP524085:RNP524086 RXL524085:RXL524086 SHH524085:SHH524086 SRD524085:SRD524086 TAZ524085:TAZ524086 TKV524085:TKV524086 TUR524085:TUR524086 UEN524085:UEN524086 UOJ524085:UOJ524086 UYF524085:UYF524086 VIB524085:VIB524086 VRX524085:VRX524086 WBT524085:WBT524086 WLP524085:WLP524086 WVL524085:WVL524086 IZ589621:IZ589622 SV589621:SV589622 ACR589621:ACR589622 AMN589621:AMN589622 AWJ589621:AWJ589622 BGF589621:BGF589622 BQB589621:BQB589622 BZX589621:BZX589622 CJT589621:CJT589622 CTP589621:CTP589622 DDL589621:DDL589622 DNH589621:DNH589622 DXD589621:DXD589622 EGZ589621:EGZ589622 EQV589621:EQV589622 FAR589621:FAR589622 FKN589621:FKN589622 FUJ589621:FUJ589622 GEF589621:GEF589622 GOB589621:GOB589622 GXX589621:GXX589622 HHT589621:HHT589622 HRP589621:HRP589622 IBL589621:IBL589622 ILH589621:ILH589622 IVD589621:IVD589622 JEZ589621:JEZ589622 JOV589621:JOV589622 JYR589621:JYR589622 KIN589621:KIN589622 KSJ589621:KSJ589622 LCF589621:LCF589622 LMB589621:LMB589622 LVX589621:LVX589622 MFT589621:MFT589622 MPP589621:MPP589622 MZL589621:MZL589622 NJH589621:NJH589622 NTD589621:NTD589622 OCZ589621:OCZ589622 OMV589621:OMV589622 OWR589621:OWR589622 PGN589621:PGN589622 PQJ589621:PQJ589622 QAF589621:QAF589622 QKB589621:QKB589622 QTX589621:QTX589622 RDT589621:RDT589622 RNP589621:RNP589622 RXL589621:RXL589622 SHH589621:SHH589622 SRD589621:SRD589622 TAZ589621:TAZ589622 TKV589621:TKV589622 TUR589621:TUR589622 UEN589621:UEN589622 UOJ589621:UOJ589622 UYF589621:UYF589622 VIB589621:VIB589622 VRX589621:VRX589622 WBT589621:WBT589622 WLP589621:WLP589622 WVL589621:WVL589622 IZ655157:IZ655158 SV655157:SV655158 ACR655157:ACR655158 AMN655157:AMN655158 AWJ655157:AWJ655158 BGF655157:BGF655158 BQB655157:BQB655158 BZX655157:BZX655158 CJT655157:CJT655158 CTP655157:CTP655158 DDL655157:DDL655158 DNH655157:DNH655158 DXD655157:DXD655158 EGZ655157:EGZ655158 EQV655157:EQV655158 FAR655157:FAR655158 FKN655157:FKN655158 FUJ655157:FUJ655158 GEF655157:GEF655158 GOB655157:GOB655158 GXX655157:GXX655158 HHT655157:HHT655158 HRP655157:HRP655158 IBL655157:IBL655158 ILH655157:ILH655158 IVD655157:IVD655158 JEZ655157:JEZ655158 JOV655157:JOV655158 JYR655157:JYR655158 KIN655157:KIN655158 KSJ655157:KSJ655158 LCF655157:LCF655158 LMB655157:LMB655158 LVX655157:LVX655158 MFT655157:MFT655158 MPP655157:MPP655158 MZL655157:MZL655158 NJH655157:NJH655158 NTD655157:NTD655158 OCZ655157:OCZ655158 OMV655157:OMV655158 OWR655157:OWR655158 PGN655157:PGN655158 PQJ655157:PQJ655158 QAF655157:QAF655158 QKB655157:QKB655158 QTX655157:QTX655158 RDT655157:RDT655158 RNP655157:RNP655158 RXL655157:RXL655158 SHH655157:SHH655158 SRD655157:SRD655158 TAZ655157:TAZ655158 TKV655157:TKV655158 TUR655157:TUR655158 UEN655157:UEN655158 UOJ655157:UOJ655158 UYF655157:UYF655158 VIB655157:VIB655158 VRX655157:VRX655158 WBT655157:WBT655158 WLP655157:WLP655158 WVL655157:WVL655158 IZ720693:IZ720694 SV720693:SV720694 ACR720693:ACR720694 AMN720693:AMN720694 AWJ720693:AWJ720694 BGF720693:BGF720694 BQB720693:BQB720694 BZX720693:BZX720694 CJT720693:CJT720694 CTP720693:CTP720694 DDL720693:DDL720694 DNH720693:DNH720694 DXD720693:DXD720694 EGZ720693:EGZ720694 EQV720693:EQV720694 FAR720693:FAR720694 FKN720693:FKN720694 FUJ720693:FUJ720694 GEF720693:GEF720694 GOB720693:GOB720694 GXX720693:GXX720694 HHT720693:HHT720694 HRP720693:HRP720694 IBL720693:IBL720694 ILH720693:ILH720694 IVD720693:IVD720694 JEZ720693:JEZ720694 JOV720693:JOV720694 JYR720693:JYR720694 KIN720693:KIN720694 KSJ720693:KSJ720694 LCF720693:LCF720694 LMB720693:LMB720694 LVX720693:LVX720694 MFT720693:MFT720694 MPP720693:MPP720694 MZL720693:MZL720694 NJH720693:NJH720694 NTD720693:NTD720694 OCZ720693:OCZ720694 OMV720693:OMV720694 OWR720693:OWR720694 PGN720693:PGN720694 PQJ720693:PQJ720694 QAF720693:QAF720694 QKB720693:QKB720694 QTX720693:QTX720694 RDT720693:RDT720694 RNP720693:RNP720694 RXL720693:RXL720694 SHH720693:SHH720694 SRD720693:SRD720694 TAZ720693:TAZ720694 TKV720693:TKV720694 TUR720693:TUR720694 UEN720693:UEN720694 UOJ720693:UOJ720694 UYF720693:UYF720694 VIB720693:VIB720694 VRX720693:VRX720694 WBT720693:WBT720694 WLP720693:WLP720694 WVL720693:WVL720694 IZ786229:IZ786230 SV786229:SV786230 ACR786229:ACR786230 AMN786229:AMN786230 AWJ786229:AWJ786230 BGF786229:BGF786230 BQB786229:BQB786230 BZX786229:BZX786230 CJT786229:CJT786230 CTP786229:CTP786230 DDL786229:DDL786230 DNH786229:DNH786230 DXD786229:DXD786230 EGZ786229:EGZ786230 EQV786229:EQV786230 FAR786229:FAR786230 FKN786229:FKN786230 FUJ786229:FUJ786230 GEF786229:GEF786230 GOB786229:GOB786230 GXX786229:GXX786230 HHT786229:HHT786230 HRP786229:HRP786230 IBL786229:IBL786230 ILH786229:ILH786230 IVD786229:IVD786230 JEZ786229:JEZ786230 JOV786229:JOV786230 JYR786229:JYR786230 KIN786229:KIN786230 KSJ786229:KSJ786230 LCF786229:LCF786230 LMB786229:LMB786230 LVX786229:LVX786230 MFT786229:MFT786230 MPP786229:MPP786230 MZL786229:MZL786230 NJH786229:NJH786230 NTD786229:NTD786230 OCZ786229:OCZ786230 OMV786229:OMV786230 OWR786229:OWR786230 PGN786229:PGN786230 PQJ786229:PQJ786230 QAF786229:QAF786230 QKB786229:QKB786230 QTX786229:QTX786230 RDT786229:RDT786230 RNP786229:RNP786230 RXL786229:RXL786230 SHH786229:SHH786230 SRD786229:SRD786230 TAZ786229:TAZ786230 TKV786229:TKV786230 TUR786229:TUR786230 UEN786229:UEN786230 UOJ786229:UOJ786230 UYF786229:UYF786230 VIB786229:VIB786230 VRX786229:VRX786230 WBT786229:WBT786230 WLP786229:WLP786230 WVL786229:WVL786230 IZ851765:IZ851766 SV851765:SV851766 ACR851765:ACR851766 AMN851765:AMN851766 AWJ851765:AWJ851766 BGF851765:BGF851766 BQB851765:BQB851766 BZX851765:BZX851766 CJT851765:CJT851766 CTP851765:CTP851766 DDL851765:DDL851766 DNH851765:DNH851766 DXD851765:DXD851766 EGZ851765:EGZ851766 EQV851765:EQV851766 FAR851765:FAR851766 FKN851765:FKN851766 FUJ851765:FUJ851766 GEF851765:GEF851766 GOB851765:GOB851766 GXX851765:GXX851766 HHT851765:HHT851766 HRP851765:HRP851766 IBL851765:IBL851766 ILH851765:ILH851766 IVD851765:IVD851766 JEZ851765:JEZ851766 JOV851765:JOV851766 JYR851765:JYR851766 KIN851765:KIN851766 KSJ851765:KSJ851766 LCF851765:LCF851766 LMB851765:LMB851766 LVX851765:LVX851766 MFT851765:MFT851766 MPP851765:MPP851766 MZL851765:MZL851766 NJH851765:NJH851766 NTD851765:NTD851766 OCZ851765:OCZ851766 OMV851765:OMV851766 OWR851765:OWR851766 PGN851765:PGN851766 PQJ851765:PQJ851766 QAF851765:QAF851766 QKB851765:QKB851766 QTX851765:QTX851766 RDT851765:RDT851766 RNP851765:RNP851766 RXL851765:RXL851766 SHH851765:SHH851766 SRD851765:SRD851766 TAZ851765:TAZ851766 TKV851765:TKV851766 TUR851765:TUR851766 UEN851765:UEN851766 UOJ851765:UOJ851766 UYF851765:UYF851766 VIB851765:VIB851766 VRX851765:VRX851766 WBT851765:WBT851766 WLP851765:WLP851766 WVL851765:WVL851766 IZ917301:IZ917302 SV917301:SV917302 ACR917301:ACR917302 AMN917301:AMN917302 AWJ917301:AWJ917302 BGF917301:BGF917302 BQB917301:BQB917302 BZX917301:BZX917302 CJT917301:CJT917302 CTP917301:CTP917302 DDL917301:DDL917302 DNH917301:DNH917302 DXD917301:DXD917302 EGZ917301:EGZ917302 EQV917301:EQV917302 FAR917301:FAR917302 FKN917301:FKN917302 FUJ917301:FUJ917302 GEF917301:GEF917302 GOB917301:GOB917302 GXX917301:GXX917302 HHT917301:HHT917302 HRP917301:HRP917302 IBL917301:IBL917302 ILH917301:ILH917302 IVD917301:IVD917302 JEZ917301:JEZ917302 JOV917301:JOV917302 JYR917301:JYR917302 KIN917301:KIN917302 KSJ917301:KSJ917302 LCF917301:LCF917302 LMB917301:LMB917302 LVX917301:LVX917302 MFT917301:MFT917302 MPP917301:MPP917302 MZL917301:MZL917302 NJH917301:NJH917302 NTD917301:NTD917302 OCZ917301:OCZ917302 OMV917301:OMV917302 OWR917301:OWR917302 PGN917301:PGN917302 PQJ917301:PQJ917302 QAF917301:QAF917302 QKB917301:QKB917302 QTX917301:QTX917302 RDT917301:RDT917302 RNP917301:RNP917302 RXL917301:RXL917302 SHH917301:SHH917302 SRD917301:SRD917302 TAZ917301:TAZ917302 TKV917301:TKV917302 TUR917301:TUR917302 UEN917301:UEN917302 UOJ917301:UOJ917302 UYF917301:UYF917302 VIB917301:VIB917302 VRX917301:VRX917302 WBT917301:WBT917302 WLP917301:WLP917302 WVL917301:WVL917302 IZ982837:IZ982838 SV982837:SV982838 ACR982837:ACR982838 AMN982837:AMN982838 AWJ982837:AWJ982838 BGF982837:BGF982838 BQB982837:BQB982838 BZX982837:BZX982838 CJT982837:CJT982838 CTP982837:CTP982838 DDL982837:DDL982838 DNH982837:DNH982838 DXD982837:DXD982838 EGZ982837:EGZ982838 EQV982837:EQV982838 FAR982837:FAR982838 FKN982837:FKN982838 FUJ982837:FUJ982838 GEF982837:GEF982838 GOB982837:GOB982838 GXX982837:GXX982838 HHT982837:HHT982838 HRP982837:HRP982838 IBL982837:IBL982838 ILH982837:ILH982838 IVD982837:IVD982838 JEZ982837:JEZ982838 JOV982837:JOV982838 JYR982837:JYR982838 KIN982837:KIN982838 KSJ982837:KSJ982838 LCF982837:LCF982838 LMB982837:LMB982838 LVX982837:LVX982838 MFT982837:MFT982838 MPP982837:MPP982838 MZL982837:MZL982838 NJH982837:NJH982838 NTD982837:NTD982838 OCZ982837:OCZ982838 OMV982837:OMV982838 OWR982837:OWR982838 PGN982837:PGN982838 PQJ982837:PQJ982838 QAF982837:QAF982838 QKB982837:QKB982838 QTX982837:QTX982838 RDT982837:RDT982838 RNP982837:RNP982838 RXL982837:RXL982838 SHH982837:SHH982838 SRD982837:SRD982838 TAZ982837:TAZ982838 TKV982837:TKV982838 TUR982837:TUR982838 UEN982837:UEN982838 UOJ982837:UOJ982838 UYF982837:UYF982838 VIB982837:VIB982838 VRX982837:VRX982838 WBT982837:WBT982838 WLP982837:WLP982838 WVL982837:WVL982838 JB65333:JB65334 SX65333:SX65334 ACT65333:ACT65334 AMP65333:AMP65334 AWL65333:AWL65334 BGH65333:BGH65334 BQD65333:BQD65334 BZZ65333:BZZ65334 CJV65333:CJV65334 CTR65333:CTR65334 DDN65333:DDN65334 DNJ65333:DNJ65334 DXF65333:DXF65334 EHB65333:EHB65334 EQX65333:EQX65334 FAT65333:FAT65334 FKP65333:FKP65334 FUL65333:FUL65334 GEH65333:GEH65334 GOD65333:GOD65334 GXZ65333:GXZ65334 HHV65333:HHV65334 HRR65333:HRR65334 IBN65333:IBN65334 ILJ65333:ILJ65334 IVF65333:IVF65334 JFB65333:JFB65334 JOX65333:JOX65334 JYT65333:JYT65334 KIP65333:KIP65334 KSL65333:KSL65334 LCH65333:LCH65334 LMD65333:LMD65334 LVZ65333:LVZ65334 MFV65333:MFV65334 MPR65333:MPR65334 MZN65333:MZN65334 NJJ65333:NJJ65334 NTF65333:NTF65334 ODB65333:ODB65334 OMX65333:OMX65334 OWT65333:OWT65334 PGP65333:PGP65334 PQL65333:PQL65334 QAH65333:QAH65334 QKD65333:QKD65334 QTZ65333:QTZ65334 RDV65333:RDV65334 RNR65333:RNR65334 RXN65333:RXN65334 SHJ65333:SHJ65334 SRF65333:SRF65334 TBB65333:TBB65334 TKX65333:TKX65334 TUT65333:TUT65334 UEP65333:UEP65334 UOL65333:UOL65334 UYH65333:UYH65334 VID65333:VID65334 VRZ65333:VRZ65334 WBV65333:WBV65334 WLR65333:WLR65334 WVN65333:WVN65334 JB130869:JB130870 SX130869:SX130870 ACT130869:ACT130870 AMP130869:AMP130870 AWL130869:AWL130870 BGH130869:BGH130870 BQD130869:BQD130870 BZZ130869:BZZ130870 CJV130869:CJV130870 CTR130869:CTR130870 DDN130869:DDN130870 DNJ130869:DNJ130870 DXF130869:DXF130870 EHB130869:EHB130870 EQX130869:EQX130870 FAT130869:FAT130870 FKP130869:FKP130870 FUL130869:FUL130870 GEH130869:GEH130870 GOD130869:GOD130870 GXZ130869:GXZ130870 HHV130869:HHV130870 HRR130869:HRR130870 IBN130869:IBN130870 ILJ130869:ILJ130870 IVF130869:IVF130870 JFB130869:JFB130870 JOX130869:JOX130870 JYT130869:JYT130870 KIP130869:KIP130870 KSL130869:KSL130870 LCH130869:LCH130870 LMD130869:LMD130870 LVZ130869:LVZ130870 MFV130869:MFV130870 MPR130869:MPR130870 MZN130869:MZN130870 NJJ130869:NJJ130870 NTF130869:NTF130870 ODB130869:ODB130870 OMX130869:OMX130870 OWT130869:OWT130870 PGP130869:PGP130870 PQL130869:PQL130870 QAH130869:QAH130870 QKD130869:QKD130870 QTZ130869:QTZ130870 RDV130869:RDV130870 RNR130869:RNR130870 RXN130869:RXN130870 SHJ130869:SHJ130870 SRF130869:SRF130870 TBB130869:TBB130870 TKX130869:TKX130870 TUT130869:TUT130870 UEP130869:UEP130870 UOL130869:UOL130870 UYH130869:UYH130870 VID130869:VID130870 VRZ130869:VRZ130870 WBV130869:WBV130870 WLR130869:WLR130870 WVN130869:WVN130870 JB196405:JB196406 SX196405:SX196406 ACT196405:ACT196406 AMP196405:AMP196406 AWL196405:AWL196406 BGH196405:BGH196406 BQD196405:BQD196406 BZZ196405:BZZ196406 CJV196405:CJV196406 CTR196405:CTR196406 DDN196405:DDN196406 DNJ196405:DNJ196406 DXF196405:DXF196406 EHB196405:EHB196406 EQX196405:EQX196406 FAT196405:FAT196406 FKP196405:FKP196406 FUL196405:FUL196406 GEH196405:GEH196406 GOD196405:GOD196406 GXZ196405:GXZ196406 HHV196405:HHV196406 HRR196405:HRR196406 IBN196405:IBN196406 ILJ196405:ILJ196406 IVF196405:IVF196406 JFB196405:JFB196406 JOX196405:JOX196406 JYT196405:JYT196406 KIP196405:KIP196406 KSL196405:KSL196406 LCH196405:LCH196406 LMD196405:LMD196406 LVZ196405:LVZ196406 MFV196405:MFV196406 MPR196405:MPR196406 MZN196405:MZN196406 NJJ196405:NJJ196406 NTF196405:NTF196406 ODB196405:ODB196406 OMX196405:OMX196406 OWT196405:OWT196406 PGP196405:PGP196406 PQL196405:PQL196406 QAH196405:QAH196406 QKD196405:QKD196406 QTZ196405:QTZ196406 RDV196405:RDV196406 RNR196405:RNR196406 RXN196405:RXN196406 SHJ196405:SHJ196406 SRF196405:SRF196406 TBB196405:TBB196406 TKX196405:TKX196406 TUT196405:TUT196406 UEP196405:UEP196406 UOL196405:UOL196406 UYH196405:UYH196406 VID196405:VID196406 VRZ196405:VRZ196406 WBV196405:WBV196406 WLR196405:WLR196406 WVN196405:WVN196406 JB261941:JB261942 SX261941:SX261942 ACT261941:ACT261942 AMP261941:AMP261942 AWL261941:AWL261942 BGH261941:BGH261942 BQD261941:BQD261942 BZZ261941:BZZ261942 CJV261941:CJV261942 CTR261941:CTR261942 DDN261941:DDN261942 DNJ261941:DNJ261942 DXF261941:DXF261942 EHB261941:EHB261942 EQX261941:EQX261942 FAT261941:FAT261942 FKP261941:FKP261942 FUL261941:FUL261942 GEH261941:GEH261942 GOD261941:GOD261942 GXZ261941:GXZ261942 HHV261941:HHV261942 HRR261941:HRR261942 IBN261941:IBN261942 ILJ261941:ILJ261942 IVF261941:IVF261942 JFB261941:JFB261942 JOX261941:JOX261942 JYT261941:JYT261942 KIP261941:KIP261942 KSL261941:KSL261942 LCH261941:LCH261942 LMD261941:LMD261942 LVZ261941:LVZ261942 MFV261941:MFV261942 MPR261941:MPR261942 MZN261941:MZN261942 NJJ261941:NJJ261942 NTF261941:NTF261942 ODB261941:ODB261942 OMX261941:OMX261942 OWT261941:OWT261942 PGP261941:PGP261942 PQL261941:PQL261942 QAH261941:QAH261942 QKD261941:QKD261942 QTZ261941:QTZ261942 RDV261941:RDV261942 RNR261941:RNR261942 RXN261941:RXN261942 SHJ261941:SHJ261942 SRF261941:SRF261942 TBB261941:TBB261942 TKX261941:TKX261942 TUT261941:TUT261942 UEP261941:UEP261942 UOL261941:UOL261942 UYH261941:UYH261942 VID261941:VID261942 VRZ261941:VRZ261942 WBV261941:WBV261942 WLR261941:WLR261942 WVN261941:WVN261942 JB327477:JB327478 SX327477:SX327478 ACT327477:ACT327478 AMP327477:AMP327478 AWL327477:AWL327478 BGH327477:BGH327478 BQD327477:BQD327478 BZZ327477:BZZ327478 CJV327477:CJV327478 CTR327477:CTR327478 DDN327477:DDN327478 DNJ327477:DNJ327478 DXF327477:DXF327478 EHB327477:EHB327478 EQX327477:EQX327478 FAT327477:FAT327478 FKP327477:FKP327478 FUL327477:FUL327478 GEH327477:GEH327478 GOD327477:GOD327478 GXZ327477:GXZ327478 HHV327477:HHV327478 HRR327477:HRR327478 IBN327477:IBN327478 ILJ327477:ILJ327478 IVF327477:IVF327478 JFB327477:JFB327478 JOX327477:JOX327478 JYT327477:JYT327478 KIP327477:KIP327478 KSL327477:KSL327478 LCH327477:LCH327478 LMD327477:LMD327478 LVZ327477:LVZ327478 MFV327477:MFV327478 MPR327477:MPR327478 MZN327477:MZN327478 NJJ327477:NJJ327478 NTF327477:NTF327478 ODB327477:ODB327478 OMX327477:OMX327478 OWT327477:OWT327478 PGP327477:PGP327478 PQL327477:PQL327478 QAH327477:QAH327478 QKD327477:QKD327478 QTZ327477:QTZ327478 RDV327477:RDV327478 RNR327477:RNR327478 RXN327477:RXN327478 SHJ327477:SHJ327478 SRF327477:SRF327478 TBB327477:TBB327478 TKX327477:TKX327478 TUT327477:TUT327478 UEP327477:UEP327478 UOL327477:UOL327478 UYH327477:UYH327478 VID327477:VID327478 VRZ327477:VRZ327478 WBV327477:WBV327478 WLR327477:WLR327478 WVN327477:WVN327478 JB393013:JB393014 SX393013:SX393014 ACT393013:ACT393014 AMP393013:AMP393014 AWL393013:AWL393014 BGH393013:BGH393014 BQD393013:BQD393014 BZZ393013:BZZ393014 CJV393013:CJV393014 CTR393013:CTR393014 DDN393013:DDN393014 DNJ393013:DNJ393014 DXF393013:DXF393014 EHB393013:EHB393014 EQX393013:EQX393014 FAT393013:FAT393014 FKP393013:FKP393014 FUL393013:FUL393014 GEH393013:GEH393014 GOD393013:GOD393014 GXZ393013:GXZ393014 HHV393013:HHV393014 HRR393013:HRR393014 IBN393013:IBN393014 ILJ393013:ILJ393014 IVF393013:IVF393014 JFB393013:JFB393014 JOX393013:JOX393014 JYT393013:JYT393014 KIP393013:KIP393014 KSL393013:KSL393014 LCH393013:LCH393014 LMD393013:LMD393014 LVZ393013:LVZ393014 MFV393013:MFV393014 MPR393013:MPR393014 MZN393013:MZN393014 NJJ393013:NJJ393014 NTF393013:NTF393014 ODB393013:ODB393014 OMX393013:OMX393014 OWT393013:OWT393014 PGP393013:PGP393014 PQL393013:PQL393014 QAH393013:QAH393014 QKD393013:QKD393014 QTZ393013:QTZ393014 RDV393013:RDV393014 RNR393013:RNR393014 RXN393013:RXN393014 SHJ393013:SHJ393014 SRF393013:SRF393014 TBB393013:TBB393014 TKX393013:TKX393014 TUT393013:TUT393014 UEP393013:UEP393014 UOL393013:UOL393014 UYH393013:UYH393014 VID393013:VID393014 VRZ393013:VRZ393014 WBV393013:WBV393014 WLR393013:WLR393014 WVN393013:WVN393014 JB458549:JB458550 SX458549:SX458550 ACT458549:ACT458550 AMP458549:AMP458550 AWL458549:AWL458550 BGH458549:BGH458550 BQD458549:BQD458550 BZZ458549:BZZ458550 CJV458549:CJV458550 CTR458549:CTR458550 DDN458549:DDN458550 DNJ458549:DNJ458550 DXF458549:DXF458550 EHB458549:EHB458550 EQX458549:EQX458550 FAT458549:FAT458550 FKP458549:FKP458550 FUL458549:FUL458550 GEH458549:GEH458550 GOD458549:GOD458550 GXZ458549:GXZ458550 HHV458549:HHV458550 HRR458549:HRR458550 IBN458549:IBN458550 ILJ458549:ILJ458550 IVF458549:IVF458550 JFB458549:JFB458550 JOX458549:JOX458550 JYT458549:JYT458550 KIP458549:KIP458550 KSL458549:KSL458550 LCH458549:LCH458550 LMD458549:LMD458550 LVZ458549:LVZ458550 MFV458549:MFV458550 MPR458549:MPR458550 MZN458549:MZN458550 NJJ458549:NJJ458550 NTF458549:NTF458550 ODB458549:ODB458550 OMX458549:OMX458550 OWT458549:OWT458550 PGP458549:PGP458550 PQL458549:PQL458550 QAH458549:QAH458550 QKD458549:QKD458550 QTZ458549:QTZ458550 RDV458549:RDV458550 RNR458549:RNR458550 RXN458549:RXN458550 SHJ458549:SHJ458550 SRF458549:SRF458550 TBB458549:TBB458550 TKX458549:TKX458550 TUT458549:TUT458550 UEP458549:UEP458550 UOL458549:UOL458550 UYH458549:UYH458550 VID458549:VID458550 VRZ458549:VRZ458550 WBV458549:WBV458550 WLR458549:WLR458550 WVN458549:WVN458550 JB524085:JB524086 SX524085:SX524086 ACT524085:ACT524086 AMP524085:AMP524086 AWL524085:AWL524086 BGH524085:BGH524086 BQD524085:BQD524086 BZZ524085:BZZ524086 CJV524085:CJV524086 CTR524085:CTR524086 DDN524085:DDN524086 DNJ524085:DNJ524086 DXF524085:DXF524086 EHB524085:EHB524086 EQX524085:EQX524086 FAT524085:FAT524086 FKP524085:FKP524086 FUL524085:FUL524086 GEH524085:GEH524086 GOD524085:GOD524086 GXZ524085:GXZ524086 HHV524085:HHV524086 HRR524085:HRR524086 IBN524085:IBN524086 ILJ524085:ILJ524086 IVF524085:IVF524086 JFB524085:JFB524086 JOX524085:JOX524086 JYT524085:JYT524086 KIP524085:KIP524086 KSL524085:KSL524086 LCH524085:LCH524086 LMD524085:LMD524086 LVZ524085:LVZ524086 MFV524085:MFV524086 MPR524085:MPR524086 MZN524085:MZN524086 NJJ524085:NJJ524086 NTF524085:NTF524086 ODB524085:ODB524086 OMX524085:OMX524086 OWT524085:OWT524086 PGP524085:PGP524086 PQL524085:PQL524086 QAH524085:QAH524086 QKD524085:QKD524086 QTZ524085:QTZ524086 RDV524085:RDV524086 RNR524085:RNR524086 RXN524085:RXN524086 SHJ524085:SHJ524086 SRF524085:SRF524086 TBB524085:TBB524086 TKX524085:TKX524086 TUT524085:TUT524086 UEP524085:UEP524086 UOL524085:UOL524086 UYH524085:UYH524086 VID524085:VID524086 VRZ524085:VRZ524086 WBV524085:WBV524086 WLR524085:WLR524086 WVN524085:WVN524086 JB589621:JB589622 SX589621:SX589622 ACT589621:ACT589622 AMP589621:AMP589622 AWL589621:AWL589622 BGH589621:BGH589622 BQD589621:BQD589622 BZZ589621:BZZ589622 CJV589621:CJV589622 CTR589621:CTR589622 DDN589621:DDN589622 DNJ589621:DNJ589622 DXF589621:DXF589622 EHB589621:EHB589622 EQX589621:EQX589622 FAT589621:FAT589622 FKP589621:FKP589622 FUL589621:FUL589622 GEH589621:GEH589622 GOD589621:GOD589622 GXZ589621:GXZ589622 HHV589621:HHV589622 HRR589621:HRR589622 IBN589621:IBN589622 ILJ589621:ILJ589622 IVF589621:IVF589622 JFB589621:JFB589622 JOX589621:JOX589622 JYT589621:JYT589622 KIP589621:KIP589622 KSL589621:KSL589622 LCH589621:LCH589622 LMD589621:LMD589622 LVZ589621:LVZ589622 MFV589621:MFV589622 MPR589621:MPR589622 MZN589621:MZN589622 NJJ589621:NJJ589622 NTF589621:NTF589622 ODB589621:ODB589622 OMX589621:OMX589622 OWT589621:OWT589622 PGP589621:PGP589622 PQL589621:PQL589622 QAH589621:QAH589622 QKD589621:QKD589622 QTZ589621:QTZ589622 RDV589621:RDV589622 RNR589621:RNR589622 RXN589621:RXN589622 SHJ589621:SHJ589622 SRF589621:SRF589622 TBB589621:TBB589622 TKX589621:TKX589622 TUT589621:TUT589622 UEP589621:UEP589622 UOL589621:UOL589622 UYH589621:UYH589622 VID589621:VID589622 VRZ589621:VRZ589622 WBV589621:WBV589622 WLR589621:WLR589622 WVN589621:WVN589622 JB655157:JB655158 SX655157:SX655158 ACT655157:ACT655158 AMP655157:AMP655158 AWL655157:AWL655158 BGH655157:BGH655158 BQD655157:BQD655158 BZZ655157:BZZ655158 CJV655157:CJV655158 CTR655157:CTR655158 DDN655157:DDN655158 DNJ655157:DNJ655158 DXF655157:DXF655158 EHB655157:EHB655158 EQX655157:EQX655158 FAT655157:FAT655158 FKP655157:FKP655158 FUL655157:FUL655158 GEH655157:GEH655158 GOD655157:GOD655158 GXZ655157:GXZ655158 HHV655157:HHV655158 HRR655157:HRR655158 IBN655157:IBN655158 ILJ655157:ILJ655158 IVF655157:IVF655158 JFB655157:JFB655158 JOX655157:JOX655158 JYT655157:JYT655158 KIP655157:KIP655158 KSL655157:KSL655158 LCH655157:LCH655158 LMD655157:LMD655158 LVZ655157:LVZ655158 MFV655157:MFV655158 MPR655157:MPR655158 MZN655157:MZN655158 NJJ655157:NJJ655158 NTF655157:NTF655158 ODB655157:ODB655158 OMX655157:OMX655158 OWT655157:OWT655158 PGP655157:PGP655158 PQL655157:PQL655158 QAH655157:QAH655158 QKD655157:QKD655158 QTZ655157:QTZ655158 RDV655157:RDV655158 RNR655157:RNR655158 RXN655157:RXN655158 SHJ655157:SHJ655158 SRF655157:SRF655158 TBB655157:TBB655158 TKX655157:TKX655158 TUT655157:TUT655158 UEP655157:UEP655158 UOL655157:UOL655158 UYH655157:UYH655158 VID655157:VID655158 VRZ655157:VRZ655158 WBV655157:WBV655158 WLR655157:WLR655158 WVN655157:WVN655158 JB720693:JB720694 SX720693:SX720694 ACT720693:ACT720694 AMP720693:AMP720694 AWL720693:AWL720694 BGH720693:BGH720694 BQD720693:BQD720694 BZZ720693:BZZ720694 CJV720693:CJV720694 CTR720693:CTR720694 DDN720693:DDN720694 DNJ720693:DNJ720694 DXF720693:DXF720694 EHB720693:EHB720694 EQX720693:EQX720694 FAT720693:FAT720694 FKP720693:FKP720694 FUL720693:FUL720694 GEH720693:GEH720694 GOD720693:GOD720694 GXZ720693:GXZ720694 HHV720693:HHV720694 HRR720693:HRR720694 IBN720693:IBN720694 ILJ720693:ILJ720694 IVF720693:IVF720694 JFB720693:JFB720694 JOX720693:JOX720694 JYT720693:JYT720694 KIP720693:KIP720694 KSL720693:KSL720694 LCH720693:LCH720694 LMD720693:LMD720694 LVZ720693:LVZ720694 MFV720693:MFV720694 MPR720693:MPR720694 MZN720693:MZN720694 NJJ720693:NJJ720694 NTF720693:NTF720694 ODB720693:ODB720694 OMX720693:OMX720694 OWT720693:OWT720694 PGP720693:PGP720694 PQL720693:PQL720694 QAH720693:QAH720694 QKD720693:QKD720694 QTZ720693:QTZ720694 RDV720693:RDV720694 RNR720693:RNR720694 RXN720693:RXN720694 SHJ720693:SHJ720694 SRF720693:SRF720694 TBB720693:TBB720694 TKX720693:TKX720694 TUT720693:TUT720694 UEP720693:UEP720694 UOL720693:UOL720694 UYH720693:UYH720694 VID720693:VID720694 VRZ720693:VRZ720694 WBV720693:WBV720694 WLR720693:WLR720694 WVN720693:WVN720694 JB786229:JB786230 SX786229:SX786230 ACT786229:ACT786230 AMP786229:AMP786230 AWL786229:AWL786230 BGH786229:BGH786230 BQD786229:BQD786230 BZZ786229:BZZ786230 CJV786229:CJV786230 CTR786229:CTR786230 DDN786229:DDN786230 DNJ786229:DNJ786230 DXF786229:DXF786230 EHB786229:EHB786230 EQX786229:EQX786230 FAT786229:FAT786230 FKP786229:FKP786230 FUL786229:FUL786230 GEH786229:GEH786230 GOD786229:GOD786230 GXZ786229:GXZ786230 HHV786229:HHV786230 HRR786229:HRR786230 IBN786229:IBN786230 ILJ786229:ILJ786230 IVF786229:IVF786230 JFB786229:JFB786230 JOX786229:JOX786230 JYT786229:JYT786230 KIP786229:KIP786230 KSL786229:KSL786230 LCH786229:LCH786230 LMD786229:LMD786230 LVZ786229:LVZ786230 MFV786229:MFV786230 MPR786229:MPR786230 MZN786229:MZN786230 NJJ786229:NJJ786230 NTF786229:NTF786230 ODB786229:ODB786230 OMX786229:OMX786230 OWT786229:OWT786230 PGP786229:PGP786230 PQL786229:PQL786230 QAH786229:QAH786230 QKD786229:QKD786230 QTZ786229:QTZ786230 RDV786229:RDV786230 RNR786229:RNR786230 RXN786229:RXN786230 SHJ786229:SHJ786230 SRF786229:SRF786230 TBB786229:TBB786230 TKX786229:TKX786230 TUT786229:TUT786230 UEP786229:UEP786230 UOL786229:UOL786230 UYH786229:UYH786230 VID786229:VID786230 VRZ786229:VRZ786230 WBV786229:WBV786230 WLR786229:WLR786230 WVN786229:WVN786230 JB851765:JB851766 SX851765:SX851766 ACT851765:ACT851766 AMP851765:AMP851766 AWL851765:AWL851766 BGH851765:BGH851766 BQD851765:BQD851766 BZZ851765:BZZ851766 CJV851765:CJV851766 CTR851765:CTR851766 DDN851765:DDN851766 DNJ851765:DNJ851766 DXF851765:DXF851766 EHB851765:EHB851766 EQX851765:EQX851766 FAT851765:FAT851766 FKP851765:FKP851766 FUL851765:FUL851766 GEH851765:GEH851766 GOD851765:GOD851766 GXZ851765:GXZ851766 HHV851765:HHV851766 HRR851765:HRR851766 IBN851765:IBN851766 ILJ851765:ILJ851766 IVF851765:IVF851766 JFB851765:JFB851766 JOX851765:JOX851766 JYT851765:JYT851766 KIP851765:KIP851766 KSL851765:KSL851766 LCH851765:LCH851766 LMD851765:LMD851766 LVZ851765:LVZ851766 MFV851765:MFV851766 MPR851765:MPR851766 MZN851765:MZN851766 NJJ851765:NJJ851766 NTF851765:NTF851766 ODB851765:ODB851766 OMX851765:OMX851766 OWT851765:OWT851766 PGP851765:PGP851766 PQL851765:PQL851766 QAH851765:QAH851766 QKD851765:QKD851766 QTZ851765:QTZ851766 RDV851765:RDV851766 RNR851765:RNR851766 RXN851765:RXN851766 SHJ851765:SHJ851766 SRF851765:SRF851766 TBB851765:TBB851766 TKX851765:TKX851766 TUT851765:TUT851766 UEP851765:UEP851766 UOL851765:UOL851766 UYH851765:UYH851766 VID851765:VID851766 VRZ851765:VRZ851766 WBV851765:WBV851766 WLR851765:WLR851766 WVN851765:WVN851766 JB917301:JB917302 SX917301:SX917302 ACT917301:ACT917302 AMP917301:AMP917302 AWL917301:AWL917302 BGH917301:BGH917302 BQD917301:BQD917302 BZZ917301:BZZ917302 CJV917301:CJV917302 CTR917301:CTR917302 DDN917301:DDN917302 DNJ917301:DNJ917302 DXF917301:DXF917302 EHB917301:EHB917302 EQX917301:EQX917302 FAT917301:FAT917302 FKP917301:FKP917302 FUL917301:FUL917302 GEH917301:GEH917302 GOD917301:GOD917302 GXZ917301:GXZ917302 HHV917301:HHV917302 HRR917301:HRR917302 IBN917301:IBN917302 ILJ917301:ILJ917302 IVF917301:IVF917302 JFB917301:JFB917302 JOX917301:JOX917302 JYT917301:JYT917302 KIP917301:KIP917302 KSL917301:KSL917302 LCH917301:LCH917302 LMD917301:LMD917302 LVZ917301:LVZ917302 MFV917301:MFV917302 MPR917301:MPR917302 MZN917301:MZN917302 NJJ917301:NJJ917302 NTF917301:NTF917302 ODB917301:ODB917302 OMX917301:OMX917302 OWT917301:OWT917302 PGP917301:PGP917302 PQL917301:PQL917302 QAH917301:QAH917302 QKD917301:QKD917302 QTZ917301:QTZ917302 RDV917301:RDV917302 RNR917301:RNR917302 RXN917301:RXN917302 SHJ917301:SHJ917302 SRF917301:SRF917302 TBB917301:TBB917302 TKX917301:TKX917302 TUT917301:TUT917302 UEP917301:UEP917302 UOL917301:UOL917302 UYH917301:UYH917302 VID917301:VID917302 VRZ917301:VRZ917302 WBV917301:WBV917302 WLR917301:WLR917302 WVN917301:WVN917302 JB982837:JB982838 SX982837:SX982838 ACT982837:ACT982838 AMP982837:AMP982838 AWL982837:AWL982838 BGH982837:BGH982838 BQD982837:BQD982838 BZZ982837:BZZ982838 CJV982837:CJV982838 CTR982837:CTR982838 DDN982837:DDN982838 DNJ982837:DNJ982838 DXF982837:DXF982838 EHB982837:EHB982838 EQX982837:EQX982838 FAT982837:FAT982838 FKP982837:FKP982838 FUL982837:FUL982838 GEH982837:GEH982838 GOD982837:GOD982838 GXZ982837:GXZ982838 HHV982837:HHV982838 HRR982837:HRR982838 IBN982837:IBN982838 ILJ982837:ILJ982838 IVF982837:IVF982838 JFB982837:JFB982838 JOX982837:JOX982838 JYT982837:JYT982838 KIP982837:KIP982838 KSL982837:KSL982838 LCH982837:LCH982838 LMD982837:LMD982838 LVZ982837:LVZ982838 MFV982837:MFV982838 MPR982837:MPR982838 MZN982837:MZN982838 NJJ982837:NJJ982838 NTF982837:NTF982838 ODB982837:ODB982838 OMX982837:OMX982838 OWT982837:OWT982838 PGP982837:PGP982838 PQL982837:PQL982838 QAH982837:QAH982838 QKD982837:QKD982838 QTZ982837:QTZ982838 RDV982837:RDV982838 RNR982837:RNR982838 RXN982837:RXN982838 SHJ982837:SHJ982838 SRF982837:SRF982838 TBB982837:TBB982838 TKX982837:TKX982838 TUT982837:TUT982838 UEP982837:UEP982838 UOL982837:UOL982838 UYH982837:UYH982838 VID982837:VID982838 VRZ982837:VRZ982838 WBV982837:WBV982838 WLR982837:WLR982838 WVN982837:WVN982838 JD65333:JD65334 SZ65333:SZ65334 ACV65333:ACV65334 AMR65333:AMR65334 AWN65333:AWN65334 BGJ65333:BGJ65334 BQF65333:BQF65334 CAB65333:CAB65334 CJX65333:CJX65334 CTT65333:CTT65334 DDP65333:DDP65334 DNL65333:DNL65334 DXH65333:DXH65334 EHD65333:EHD65334 EQZ65333:EQZ65334 FAV65333:FAV65334 FKR65333:FKR65334 FUN65333:FUN65334 GEJ65333:GEJ65334 GOF65333:GOF65334 GYB65333:GYB65334 HHX65333:HHX65334 HRT65333:HRT65334 IBP65333:IBP65334 ILL65333:ILL65334 IVH65333:IVH65334 JFD65333:JFD65334 JOZ65333:JOZ65334 JYV65333:JYV65334 KIR65333:KIR65334 KSN65333:KSN65334 LCJ65333:LCJ65334 LMF65333:LMF65334 LWB65333:LWB65334 MFX65333:MFX65334 MPT65333:MPT65334 MZP65333:MZP65334 NJL65333:NJL65334 NTH65333:NTH65334 ODD65333:ODD65334 OMZ65333:OMZ65334 OWV65333:OWV65334 PGR65333:PGR65334 PQN65333:PQN65334 QAJ65333:QAJ65334 QKF65333:QKF65334 QUB65333:QUB65334 RDX65333:RDX65334 RNT65333:RNT65334 RXP65333:RXP65334 SHL65333:SHL65334 SRH65333:SRH65334 TBD65333:TBD65334 TKZ65333:TKZ65334 TUV65333:TUV65334 UER65333:UER65334 UON65333:UON65334 UYJ65333:UYJ65334 VIF65333:VIF65334 VSB65333:VSB65334 WBX65333:WBX65334 WLT65333:WLT65334 WVP65333:WVP65334 JD130869:JD130870 SZ130869:SZ130870 ACV130869:ACV130870 AMR130869:AMR130870 AWN130869:AWN130870 BGJ130869:BGJ130870 BQF130869:BQF130870 CAB130869:CAB130870 CJX130869:CJX130870 CTT130869:CTT130870 DDP130869:DDP130870 DNL130869:DNL130870 DXH130869:DXH130870 EHD130869:EHD130870 EQZ130869:EQZ130870 FAV130869:FAV130870 FKR130869:FKR130870 FUN130869:FUN130870 GEJ130869:GEJ130870 GOF130869:GOF130870 GYB130869:GYB130870 HHX130869:HHX130870 HRT130869:HRT130870 IBP130869:IBP130870 ILL130869:ILL130870 IVH130869:IVH130870 JFD130869:JFD130870 JOZ130869:JOZ130870 JYV130869:JYV130870 KIR130869:KIR130870 KSN130869:KSN130870 LCJ130869:LCJ130870 LMF130869:LMF130870 LWB130869:LWB130870 MFX130869:MFX130870 MPT130869:MPT130870 MZP130869:MZP130870 NJL130869:NJL130870 NTH130869:NTH130870 ODD130869:ODD130870 OMZ130869:OMZ130870 OWV130869:OWV130870 PGR130869:PGR130870 PQN130869:PQN130870 QAJ130869:QAJ130870 QKF130869:QKF130870 QUB130869:QUB130870 RDX130869:RDX130870 RNT130869:RNT130870 RXP130869:RXP130870 SHL130869:SHL130870 SRH130869:SRH130870 TBD130869:TBD130870 TKZ130869:TKZ130870 TUV130869:TUV130870 UER130869:UER130870 UON130869:UON130870 UYJ130869:UYJ130870 VIF130869:VIF130870 VSB130869:VSB130870 WBX130869:WBX130870 WLT130869:WLT130870 WVP130869:WVP130870 JD196405:JD196406 SZ196405:SZ196406 ACV196405:ACV196406 AMR196405:AMR196406 AWN196405:AWN196406 BGJ196405:BGJ196406 BQF196405:BQF196406 CAB196405:CAB196406 CJX196405:CJX196406 CTT196405:CTT196406 DDP196405:DDP196406 DNL196405:DNL196406 DXH196405:DXH196406 EHD196405:EHD196406 EQZ196405:EQZ196406 FAV196405:FAV196406 FKR196405:FKR196406 FUN196405:FUN196406 GEJ196405:GEJ196406 GOF196405:GOF196406 GYB196405:GYB196406 HHX196405:HHX196406 HRT196405:HRT196406 IBP196405:IBP196406 ILL196405:ILL196406 IVH196405:IVH196406 JFD196405:JFD196406 JOZ196405:JOZ196406 JYV196405:JYV196406 KIR196405:KIR196406 KSN196405:KSN196406 LCJ196405:LCJ196406 LMF196405:LMF196406 LWB196405:LWB196406 MFX196405:MFX196406 MPT196405:MPT196406 MZP196405:MZP196406 NJL196405:NJL196406 NTH196405:NTH196406 ODD196405:ODD196406 OMZ196405:OMZ196406 OWV196405:OWV196406 PGR196405:PGR196406 PQN196405:PQN196406 QAJ196405:QAJ196406 QKF196405:QKF196406 QUB196405:QUB196406 RDX196405:RDX196406 RNT196405:RNT196406 RXP196405:RXP196406 SHL196405:SHL196406 SRH196405:SRH196406 TBD196405:TBD196406 TKZ196405:TKZ196406 TUV196405:TUV196406 UER196405:UER196406 UON196405:UON196406 UYJ196405:UYJ196406 VIF196405:VIF196406 VSB196405:VSB196406 WBX196405:WBX196406 WLT196405:WLT196406 WVP196405:WVP196406 JD261941:JD261942 SZ261941:SZ261942 ACV261941:ACV261942 AMR261941:AMR261942 AWN261941:AWN261942 BGJ261941:BGJ261942 BQF261941:BQF261942 CAB261941:CAB261942 CJX261941:CJX261942 CTT261941:CTT261942 DDP261941:DDP261942 DNL261941:DNL261942 DXH261941:DXH261942 EHD261941:EHD261942 EQZ261941:EQZ261942 FAV261941:FAV261942 FKR261941:FKR261942 FUN261941:FUN261942 GEJ261941:GEJ261942 GOF261941:GOF261942 GYB261941:GYB261942 HHX261941:HHX261942 HRT261941:HRT261942 IBP261941:IBP261942 ILL261941:ILL261942 IVH261941:IVH261942 JFD261941:JFD261942 JOZ261941:JOZ261942 JYV261941:JYV261942 KIR261941:KIR261942 KSN261941:KSN261942 LCJ261941:LCJ261942 LMF261941:LMF261942 LWB261941:LWB261942 MFX261941:MFX261942 MPT261941:MPT261942 MZP261941:MZP261942 NJL261941:NJL261942 NTH261941:NTH261942 ODD261941:ODD261942 OMZ261941:OMZ261942 OWV261941:OWV261942 PGR261941:PGR261942 PQN261941:PQN261942 QAJ261941:QAJ261942 QKF261941:QKF261942 QUB261941:QUB261942 RDX261941:RDX261942 RNT261941:RNT261942 RXP261941:RXP261942 SHL261941:SHL261942 SRH261941:SRH261942 TBD261941:TBD261942 TKZ261941:TKZ261942 TUV261941:TUV261942 UER261941:UER261942 UON261941:UON261942 UYJ261941:UYJ261942 VIF261941:VIF261942 VSB261941:VSB261942 WBX261941:WBX261942 WLT261941:WLT261942 WVP261941:WVP261942 JD327477:JD327478 SZ327477:SZ327478 ACV327477:ACV327478 AMR327477:AMR327478 AWN327477:AWN327478 BGJ327477:BGJ327478 BQF327477:BQF327478 CAB327477:CAB327478 CJX327477:CJX327478 CTT327477:CTT327478 DDP327477:DDP327478 DNL327477:DNL327478 DXH327477:DXH327478 EHD327477:EHD327478 EQZ327477:EQZ327478 FAV327477:FAV327478 FKR327477:FKR327478 FUN327477:FUN327478 GEJ327477:GEJ327478 GOF327477:GOF327478 GYB327477:GYB327478 HHX327477:HHX327478 HRT327477:HRT327478 IBP327477:IBP327478 ILL327477:ILL327478 IVH327477:IVH327478 JFD327477:JFD327478 JOZ327477:JOZ327478 JYV327477:JYV327478 KIR327477:KIR327478 KSN327477:KSN327478 LCJ327477:LCJ327478 LMF327477:LMF327478 LWB327477:LWB327478 MFX327477:MFX327478 MPT327477:MPT327478 MZP327477:MZP327478 NJL327477:NJL327478 NTH327477:NTH327478 ODD327477:ODD327478 OMZ327477:OMZ327478 OWV327477:OWV327478 PGR327477:PGR327478 PQN327477:PQN327478 QAJ327477:QAJ327478 QKF327477:QKF327478 QUB327477:QUB327478 RDX327477:RDX327478 RNT327477:RNT327478 RXP327477:RXP327478 SHL327477:SHL327478 SRH327477:SRH327478 TBD327477:TBD327478 TKZ327477:TKZ327478 TUV327477:TUV327478 UER327477:UER327478 UON327477:UON327478 UYJ327477:UYJ327478 VIF327477:VIF327478 VSB327477:VSB327478 WBX327477:WBX327478 WLT327477:WLT327478 WVP327477:WVP327478 JD393013:JD393014 SZ393013:SZ393014 ACV393013:ACV393014 AMR393013:AMR393014 AWN393013:AWN393014 BGJ393013:BGJ393014 BQF393013:BQF393014 CAB393013:CAB393014 CJX393013:CJX393014 CTT393013:CTT393014 DDP393013:DDP393014 DNL393013:DNL393014 DXH393013:DXH393014 EHD393013:EHD393014 EQZ393013:EQZ393014 FAV393013:FAV393014 FKR393013:FKR393014 FUN393013:FUN393014 GEJ393013:GEJ393014 GOF393013:GOF393014 GYB393013:GYB393014 HHX393013:HHX393014 HRT393013:HRT393014 IBP393013:IBP393014 ILL393013:ILL393014 IVH393013:IVH393014 JFD393013:JFD393014 JOZ393013:JOZ393014 JYV393013:JYV393014 KIR393013:KIR393014 KSN393013:KSN393014 LCJ393013:LCJ393014 LMF393013:LMF393014 LWB393013:LWB393014 MFX393013:MFX393014 MPT393013:MPT393014 MZP393013:MZP393014 NJL393013:NJL393014 NTH393013:NTH393014 ODD393013:ODD393014 OMZ393013:OMZ393014 OWV393013:OWV393014 PGR393013:PGR393014 PQN393013:PQN393014 QAJ393013:QAJ393014 QKF393013:QKF393014 QUB393013:QUB393014 RDX393013:RDX393014 RNT393013:RNT393014 RXP393013:RXP393014 SHL393013:SHL393014 SRH393013:SRH393014 TBD393013:TBD393014 TKZ393013:TKZ393014 TUV393013:TUV393014 UER393013:UER393014 UON393013:UON393014 UYJ393013:UYJ393014 VIF393013:VIF393014 VSB393013:VSB393014 WBX393013:WBX393014 WLT393013:WLT393014 WVP393013:WVP393014 JD458549:JD458550 SZ458549:SZ458550 ACV458549:ACV458550 AMR458549:AMR458550 AWN458549:AWN458550 BGJ458549:BGJ458550 BQF458549:BQF458550 CAB458549:CAB458550 CJX458549:CJX458550 CTT458549:CTT458550 DDP458549:DDP458550 DNL458549:DNL458550 DXH458549:DXH458550 EHD458549:EHD458550 EQZ458549:EQZ458550 FAV458549:FAV458550 FKR458549:FKR458550 FUN458549:FUN458550 GEJ458549:GEJ458550 GOF458549:GOF458550 GYB458549:GYB458550 HHX458549:HHX458550 HRT458549:HRT458550 IBP458549:IBP458550 ILL458549:ILL458550 IVH458549:IVH458550 JFD458549:JFD458550 JOZ458549:JOZ458550 JYV458549:JYV458550 KIR458549:KIR458550 KSN458549:KSN458550 LCJ458549:LCJ458550 LMF458549:LMF458550 LWB458549:LWB458550 MFX458549:MFX458550 MPT458549:MPT458550 MZP458549:MZP458550 NJL458549:NJL458550 NTH458549:NTH458550 ODD458549:ODD458550 OMZ458549:OMZ458550 OWV458549:OWV458550 PGR458549:PGR458550 PQN458549:PQN458550 QAJ458549:QAJ458550 QKF458549:QKF458550 QUB458549:QUB458550 RDX458549:RDX458550 RNT458549:RNT458550 RXP458549:RXP458550 SHL458549:SHL458550 SRH458549:SRH458550 TBD458549:TBD458550 TKZ458549:TKZ458550 TUV458549:TUV458550 UER458549:UER458550 UON458549:UON458550 UYJ458549:UYJ458550 VIF458549:VIF458550 VSB458549:VSB458550 WBX458549:WBX458550 WLT458549:WLT458550 WVP458549:WVP458550 JD524085:JD524086 SZ524085:SZ524086 ACV524085:ACV524086 AMR524085:AMR524086 AWN524085:AWN524086 BGJ524085:BGJ524086 BQF524085:BQF524086 CAB524085:CAB524086 CJX524085:CJX524086 CTT524085:CTT524086 DDP524085:DDP524086 DNL524085:DNL524086 DXH524085:DXH524086 EHD524085:EHD524086 EQZ524085:EQZ524086 FAV524085:FAV524086 FKR524085:FKR524086 FUN524085:FUN524086 GEJ524085:GEJ524086 GOF524085:GOF524086 GYB524085:GYB524086 HHX524085:HHX524086 HRT524085:HRT524086 IBP524085:IBP524086 ILL524085:ILL524086 IVH524085:IVH524086 JFD524085:JFD524086 JOZ524085:JOZ524086 JYV524085:JYV524086 KIR524085:KIR524086 KSN524085:KSN524086 LCJ524085:LCJ524086 LMF524085:LMF524086 LWB524085:LWB524086 MFX524085:MFX524086 MPT524085:MPT524086 MZP524085:MZP524086 NJL524085:NJL524086 NTH524085:NTH524086 ODD524085:ODD524086 OMZ524085:OMZ524086 OWV524085:OWV524086 PGR524085:PGR524086 PQN524085:PQN524086 QAJ524085:QAJ524086 QKF524085:QKF524086 QUB524085:QUB524086 RDX524085:RDX524086 RNT524085:RNT524086 RXP524085:RXP524086 SHL524085:SHL524086 SRH524085:SRH524086 TBD524085:TBD524086 TKZ524085:TKZ524086 TUV524085:TUV524086 UER524085:UER524086 UON524085:UON524086 UYJ524085:UYJ524086 VIF524085:VIF524086 VSB524085:VSB524086 WBX524085:WBX524086 WLT524085:WLT524086 WVP524085:WVP524086 JD589621:JD589622 SZ589621:SZ589622 ACV589621:ACV589622 AMR589621:AMR589622 AWN589621:AWN589622 BGJ589621:BGJ589622 BQF589621:BQF589622 CAB589621:CAB589622 CJX589621:CJX589622 CTT589621:CTT589622 DDP589621:DDP589622 DNL589621:DNL589622 DXH589621:DXH589622 EHD589621:EHD589622 EQZ589621:EQZ589622 FAV589621:FAV589622 FKR589621:FKR589622 FUN589621:FUN589622 GEJ589621:GEJ589622 GOF589621:GOF589622 GYB589621:GYB589622 HHX589621:HHX589622 HRT589621:HRT589622 IBP589621:IBP589622 ILL589621:ILL589622 IVH589621:IVH589622 JFD589621:JFD589622 JOZ589621:JOZ589622 JYV589621:JYV589622 KIR589621:KIR589622 KSN589621:KSN589622 LCJ589621:LCJ589622 LMF589621:LMF589622 LWB589621:LWB589622 MFX589621:MFX589622 MPT589621:MPT589622 MZP589621:MZP589622 NJL589621:NJL589622 NTH589621:NTH589622 ODD589621:ODD589622 OMZ589621:OMZ589622 OWV589621:OWV589622 PGR589621:PGR589622 PQN589621:PQN589622 QAJ589621:QAJ589622 QKF589621:QKF589622 QUB589621:QUB589622 RDX589621:RDX589622 RNT589621:RNT589622 RXP589621:RXP589622 SHL589621:SHL589622 SRH589621:SRH589622 TBD589621:TBD589622 TKZ589621:TKZ589622 TUV589621:TUV589622 UER589621:UER589622 UON589621:UON589622 UYJ589621:UYJ589622 VIF589621:VIF589622 VSB589621:VSB589622 WBX589621:WBX589622 WLT589621:WLT589622 WVP589621:WVP589622 JD655157:JD655158 SZ655157:SZ655158 ACV655157:ACV655158 AMR655157:AMR655158 AWN655157:AWN655158 BGJ655157:BGJ655158 BQF655157:BQF655158 CAB655157:CAB655158 CJX655157:CJX655158 CTT655157:CTT655158 DDP655157:DDP655158 DNL655157:DNL655158 DXH655157:DXH655158 EHD655157:EHD655158 EQZ655157:EQZ655158 FAV655157:FAV655158 FKR655157:FKR655158 FUN655157:FUN655158 GEJ655157:GEJ655158 GOF655157:GOF655158 GYB655157:GYB655158 HHX655157:HHX655158 HRT655157:HRT655158 IBP655157:IBP655158 ILL655157:ILL655158 IVH655157:IVH655158 JFD655157:JFD655158 JOZ655157:JOZ655158 JYV655157:JYV655158 KIR655157:KIR655158 KSN655157:KSN655158 LCJ655157:LCJ655158 LMF655157:LMF655158 LWB655157:LWB655158 MFX655157:MFX655158 MPT655157:MPT655158 MZP655157:MZP655158 NJL655157:NJL655158 NTH655157:NTH655158 ODD655157:ODD655158 OMZ655157:OMZ655158 OWV655157:OWV655158 PGR655157:PGR655158 PQN655157:PQN655158 QAJ655157:QAJ655158 QKF655157:QKF655158 QUB655157:QUB655158 RDX655157:RDX655158 RNT655157:RNT655158 RXP655157:RXP655158 SHL655157:SHL655158 SRH655157:SRH655158 TBD655157:TBD655158 TKZ655157:TKZ655158 TUV655157:TUV655158 UER655157:UER655158 UON655157:UON655158 UYJ655157:UYJ655158 VIF655157:VIF655158 VSB655157:VSB655158 WBX655157:WBX655158 WLT655157:WLT655158 WVP655157:WVP655158 JD720693:JD720694 SZ720693:SZ720694 ACV720693:ACV720694 AMR720693:AMR720694 AWN720693:AWN720694 BGJ720693:BGJ720694 BQF720693:BQF720694 CAB720693:CAB720694 CJX720693:CJX720694 CTT720693:CTT720694 DDP720693:DDP720694 DNL720693:DNL720694 DXH720693:DXH720694 EHD720693:EHD720694 EQZ720693:EQZ720694 FAV720693:FAV720694 FKR720693:FKR720694 FUN720693:FUN720694 GEJ720693:GEJ720694 GOF720693:GOF720694 GYB720693:GYB720694 HHX720693:HHX720694 HRT720693:HRT720694 IBP720693:IBP720694 ILL720693:ILL720694 IVH720693:IVH720694 JFD720693:JFD720694 JOZ720693:JOZ720694 JYV720693:JYV720694 KIR720693:KIR720694 KSN720693:KSN720694 LCJ720693:LCJ720694 LMF720693:LMF720694 LWB720693:LWB720694 MFX720693:MFX720694 MPT720693:MPT720694 MZP720693:MZP720694 NJL720693:NJL720694 NTH720693:NTH720694 ODD720693:ODD720694 OMZ720693:OMZ720694 OWV720693:OWV720694 PGR720693:PGR720694 PQN720693:PQN720694 QAJ720693:QAJ720694 QKF720693:QKF720694 QUB720693:QUB720694 RDX720693:RDX720694 RNT720693:RNT720694 RXP720693:RXP720694 SHL720693:SHL720694 SRH720693:SRH720694 TBD720693:TBD720694 TKZ720693:TKZ720694 TUV720693:TUV720694 UER720693:UER720694 UON720693:UON720694 UYJ720693:UYJ720694 VIF720693:VIF720694 VSB720693:VSB720694 WBX720693:WBX720694 WLT720693:WLT720694 WVP720693:WVP720694 JD786229:JD786230 SZ786229:SZ786230 ACV786229:ACV786230 AMR786229:AMR786230 AWN786229:AWN786230 BGJ786229:BGJ786230 BQF786229:BQF786230 CAB786229:CAB786230 CJX786229:CJX786230 CTT786229:CTT786230 DDP786229:DDP786230 DNL786229:DNL786230 DXH786229:DXH786230 EHD786229:EHD786230 EQZ786229:EQZ786230 FAV786229:FAV786230 FKR786229:FKR786230 FUN786229:FUN786230 GEJ786229:GEJ786230 GOF786229:GOF786230 GYB786229:GYB786230 HHX786229:HHX786230 HRT786229:HRT786230 IBP786229:IBP786230 ILL786229:ILL786230 IVH786229:IVH786230 JFD786229:JFD786230 JOZ786229:JOZ786230 JYV786229:JYV786230 KIR786229:KIR786230 KSN786229:KSN786230 LCJ786229:LCJ786230 LMF786229:LMF786230 LWB786229:LWB786230 MFX786229:MFX786230 MPT786229:MPT786230 MZP786229:MZP786230 NJL786229:NJL786230 NTH786229:NTH786230 ODD786229:ODD786230 OMZ786229:OMZ786230 OWV786229:OWV786230 PGR786229:PGR786230 PQN786229:PQN786230 QAJ786229:QAJ786230 QKF786229:QKF786230 QUB786229:QUB786230 RDX786229:RDX786230 RNT786229:RNT786230 RXP786229:RXP786230 SHL786229:SHL786230 SRH786229:SRH786230 TBD786229:TBD786230 TKZ786229:TKZ786230 TUV786229:TUV786230 UER786229:UER786230 UON786229:UON786230 UYJ786229:UYJ786230 VIF786229:VIF786230 VSB786229:VSB786230 WBX786229:WBX786230 WLT786229:WLT786230 WVP786229:WVP786230 JD851765:JD851766 SZ851765:SZ851766 ACV851765:ACV851766 AMR851765:AMR851766 AWN851765:AWN851766 BGJ851765:BGJ851766 BQF851765:BQF851766 CAB851765:CAB851766 CJX851765:CJX851766 CTT851765:CTT851766 DDP851765:DDP851766 DNL851765:DNL851766 DXH851765:DXH851766 EHD851765:EHD851766 EQZ851765:EQZ851766 FAV851765:FAV851766 FKR851765:FKR851766 FUN851765:FUN851766 GEJ851765:GEJ851766 GOF851765:GOF851766 GYB851765:GYB851766 HHX851765:HHX851766 HRT851765:HRT851766 IBP851765:IBP851766 ILL851765:ILL851766 IVH851765:IVH851766 JFD851765:JFD851766 JOZ851765:JOZ851766 JYV851765:JYV851766 KIR851765:KIR851766 KSN851765:KSN851766 LCJ851765:LCJ851766 LMF851765:LMF851766 LWB851765:LWB851766 MFX851765:MFX851766 MPT851765:MPT851766 MZP851765:MZP851766 NJL851765:NJL851766 NTH851765:NTH851766 ODD851765:ODD851766 OMZ851765:OMZ851766 OWV851765:OWV851766 PGR851765:PGR851766 PQN851765:PQN851766 QAJ851765:QAJ851766 QKF851765:QKF851766 QUB851765:QUB851766 RDX851765:RDX851766 RNT851765:RNT851766 RXP851765:RXP851766 SHL851765:SHL851766 SRH851765:SRH851766 TBD851765:TBD851766 TKZ851765:TKZ851766 TUV851765:TUV851766 UER851765:UER851766 UON851765:UON851766 UYJ851765:UYJ851766 VIF851765:VIF851766 VSB851765:VSB851766 WBX851765:WBX851766 WLT851765:WLT851766 WVP851765:WVP851766 JD917301:JD917302 SZ917301:SZ917302 ACV917301:ACV917302 AMR917301:AMR917302 AWN917301:AWN917302 BGJ917301:BGJ917302 BQF917301:BQF917302 CAB917301:CAB917302 CJX917301:CJX917302 CTT917301:CTT917302 DDP917301:DDP917302 DNL917301:DNL917302 DXH917301:DXH917302 EHD917301:EHD917302 EQZ917301:EQZ917302 FAV917301:FAV917302 FKR917301:FKR917302 FUN917301:FUN917302 GEJ917301:GEJ917302 GOF917301:GOF917302 GYB917301:GYB917302 HHX917301:HHX917302 HRT917301:HRT917302 IBP917301:IBP917302 ILL917301:ILL917302 IVH917301:IVH917302 JFD917301:JFD917302 JOZ917301:JOZ917302 JYV917301:JYV917302 KIR917301:KIR917302 KSN917301:KSN917302 LCJ917301:LCJ917302 LMF917301:LMF917302 LWB917301:LWB917302 MFX917301:MFX917302 MPT917301:MPT917302 MZP917301:MZP917302 NJL917301:NJL917302 NTH917301:NTH917302 ODD917301:ODD917302 OMZ917301:OMZ917302 OWV917301:OWV917302 PGR917301:PGR917302 PQN917301:PQN917302 QAJ917301:QAJ917302 QKF917301:QKF917302 QUB917301:QUB917302 RDX917301:RDX917302 RNT917301:RNT917302 RXP917301:RXP917302 SHL917301:SHL917302 SRH917301:SRH917302 TBD917301:TBD917302 TKZ917301:TKZ917302 TUV917301:TUV917302 UER917301:UER917302 UON917301:UON917302 UYJ917301:UYJ917302 VIF917301:VIF917302 VSB917301:VSB917302 WBX917301:WBX917302 WLT917301:WLT917302 WVP917301:WVP917302 JD982837:JD982838 SZ982837:SZ982838 ACV982837:ACV982838 AMR982837:AMR982838 AWN982837:AWN982838 BGJ982837:BGJ982838 BQF982837:BQF982838 CAB982837:CAB982838 CJX982837:CJX982838 CTT982837:CTT982838 DDP982837:DDP982838 DNL982837:DNL982838 DXH982837:DXH982838 EHD982837:EHD982838 EQZ982837:EQZ982838 FAV982837:FAV982838 FKR982837:FKR982838 FUN982837:FUN982838 GEJ982837:GEJ982838 GOF982837:GOF982838 GYB982837:GYB982838 HHX982837:HHX982838 HRT982837:HRT982838 IBP982837:IBP982838 ILL982837:ILL982838 IVH982837:IVH982838 JFD982837:JFD982838 JOZ982837:JOZ982838 JYV982837:JYV982838 KIR982837:KIR982838 KSN982837:KSN982838 LCJ982837:LCJ982838 LMF982837:LMF982838 LWB982837:LWB982838 MFX982837:MFX982838 MPT982837:MPT982838 MZP982837:MZP982838 NJL982837:NJL982838 NTH982837:NTH982838 ODD982837:ODD982838 OMZ982837:OMZ982838 OWV982837:OWV982838 PGR982837:PGR982838 PQN982837:PQN982838 QAJ982837:QAJ982838 QKF982837:QKF982838 QUB982837:QUB982838 RDX982837:RDX982838 RNT982837:RNT982838 RXP982837:RXP982838 SHL982837:SHL982838 SRH982837:SRH982838 TBD982837:TBD982838 TKZ982837:TKZ982838 TUV982837:TUV982838 UER982837:UER982838 UON982837:UON982838 UYJ982837:UYJ982838 VIF982837:VIF982838 VSB982837:VSB982838 WBX982837:WBX982838 WLT982837:WLT982838 WVP982837:WVP982838 IP65333:IP65334 SL65333:SL65334 ACH65333:ACH65334 AMD65333:AMD65334 AVZ65333:AVZ65334 BFV65333:BFV65334 BPR65333:BPR65334 BZN65333:BZN65334 CJJ65333:CJJ65334 CTF65333:CTF65334 DDB65333:DDB65334 DMX65333:DMX65334 DWT65333:DWT65334 EGP65333:EGP65334 EQL65333:EQL65334 FAH65333:FAH65334 FKD65333:FKD65334 FTZ65333:FTZ65334 GDV65333:GDV65334 GNR65333:GNR65334 GXN65333:GXN65334 HHJ65333:HHJ65334 HRF65333:HRF65334 IBB65333:IBB65334 IKX65333:IKX65334 IUT65333:IUT65334 JEP65333:JEP65334 JOL65333:JOL65334 JYH65333:JYH65334 KID65333:KID65334 KRZ65333:KRZ65334 LBV65333:LBV65334 LLR65333:LLR65334 LVN65333:LVN65334 MFJ65333:MFJ65334 MPF65333:MPF65334 MZB65333:MZB65334 NIX65333:NIX65334 NST65333:NST65334 OCP65333:OCP65334 OML65333:OML65334 OWH65333:OWH65334 PGD65333:PGD65334 PPZ65333:PPZ65334 PZV65333:PZV65334 QJR65333:QJR65334 QTN65333:QTN65334 RDJ65333:RDJ65334 RNF65333:RNF65334 RXB65333:RXB65334 SGX65333:SGX65334 SQT65333:SQT65334 TAP65333:TAP65334 TKL65333:TKL65334 TUH65333:TUH65334 UED65333:UED65334 UNZ65333:UNZ65334 UXV65333:UXV65334 VHR65333:VHR65334 VRN65333:VRN65334 WBJ65333:WBJ65334 WLF65333:WLF65334 WVB65333:WVB65334 IP130869:IP130870 SL130869:SL130870 ACH130869:ACH130870 AMD130869:AMD130870 AVZ130869:AVZ130870 BFV130869:BFV130870 BPR130869:BPR130870 BZN130869:BZN130870 CJJ130869:CJJ130870 CTF130869:CTF130870 DDB130869:DDB130870 DMX130869:DMX130870 DWT130869:DWT130870 EGP130869:EGP130870 EQL130869:EQL130870 FAH130869:FAH130870 FKD130869:FKD130870 FTZ130869:FTZ130870 GDV130869:GDV130870 GNR130869:GNR130870 GXN130869:GXN130870 HHJ130869:HHJ130870 HRF130869:HRF130870 IBB130869:IBB130870 IKX130869:IKX130870 IUT130869:IUT130870 JEP130869:JEP130870 JOL130869:JOL130870 JYH130869:JYH130870 KID130869:KID130870 KRZ130869:KRZ130870 LBV130869:LBV130870 LLR130869:LLR130870 LVN130869:LVN130870 MFJ130869:MFJ130870 MPF130869:MPF130870 MZB130869:MZB130870 NIX130869:NIX130870 NST130869:NST130870 OCP130869:OCP130870 OML130869:OML130870 OWH130869:OWH130870 PGD130869:PGD130870 PPZ130869:PPZ130870 PZV130869:PZV130870 QJR130869:QJR130870 QTN130869:QTN130870 RDJ130869:RDJ130870 RNF130869:RNF130870 RXB130869:RXB130870 SGX130869:SGX130870 SQT130869:SQT130870 TAP130869:TAP130870 TKL130869:TKL130870 TUH130869:TUH130870 UED130869:UED130870 UNZ130869:UNZ130870 UXV130869:UXV130870 VHR130869:VHR130870 VRN130869:VRN130870 WBJ130869:WBJ130870 WLF130869:WLF130870 WVB130869:WVB130870 IP196405:IP196406 SL196405:SL196406 ACH196405:ACH196406 AMD196405:AMD196406 AVZ196405:AVZ196406 BFV196405:BFV196406 BPR196405:BPR196406 BZN196405:BZN196406 CJJ196405:CJJ196406 CTF196405:CTF196406 DDB196405:DDB196406 DMX196405:DMX196406 DWT196405:DWT196406 EGP196405:EGP196406 EQL196405:EQL196406 FAH196405:FAH196406 FKD196405:FKD196406 FTZ196405:FTZ196406 GDV196405:GDV196406 GNR196405:GNR196406 GXN196405:GXN196406 HHJ196405:HHJ196406 HRF196405:HRF196406 IBB196405:IBB196406 IKX196405:IKX196406 IUT196405:IUT196406 JEP196405:JEP196406 JOL196405:JOL196406 JYH196405:JYH196406 KID196405:KID196406 KRZ196405:KRZ196406 LBV196405:LBV196406 LLR196405:LLR196406 LVN196405:LVN196406 MFJ196405:MFJ196406 MPF196405:MPF196406 MZB196405:MZB196406 NIX196405:NIX196406 NST196405:NST196406 OCP196405:OCP196406 OML196405:OML196406 OWH196405:OWH196406 PGD196405:PGD196406 PPZ196405:PPZ196406 PZV196405:PZV196406 QJR196405:QJR196406 QTN196405:QTN196406 RDJ196405:RDJ196406 RNF196405:RNF196406 RXB196405:RXB196406 SGX196405:SGX196406 SQT196405:SQT196406 TAP196405:TAP196406 TKL196405:TKL196406 TUH196405:TUH196406 UED196405:UED196406 UNZ196405:UNZ196406 UXV196405:UXV196406 VHR196405:VHR196406 VRN196405:VRN196406 WBJ196405:WBJ196406 WLF196405:WLF196406 WVB196405:WVB196406 IP261941:IP261942 SL261941:SL261942 ACH261941:ACH261942 AMD261941:AMD261942 AVZ261941:AVZ261942 BFV261941:BFV261942 BPR261941:BPR261942 BZN261941:BZN261942 CJJ261941:CJJ261942 CTF261941:CTF261942 DDB261941:DDB261942 DMX261941:DMX261942 DWT261941:DWT261942 EGP261941:EGP261942 EQL261941:EQL261942 FAH261941:FAH261942 FKD261941:FKD261942 FTZ261941:FTZ261942 GDV261941:GDV261942 GNR261941:GNR261942 GXN261941:GXN261942 HHJ261941:HHJ261942 HRF261941:HRF261942 IBB261941:IBB261942 IKX261941:IKX261942 IUT261941:IUT261942 JEP261941:JEP261942 JOL261941:JOL261942 JYH261941:JYH261942 KID261941:KID261942 KRZ261941:KRZ261942 LBV261941:LBV261942 LLR261941:LLR261942 LVN261941:LVN261942 MFJ261941:MFJ261942 MPF261941:MPF261942 MZB261941:MZB261942 NIX261941:NIX261942 NST261941:NST261942 OCP261941:OCP261942 OML261941:OML261942 OWH261941:OWH261942 PGD261941:PGD261942 PPZ261941:PPZ261942 PZV261941:PZV261942 QJR261941:QJR261942 QTN261941:QTN261942 RDJ261941:RDJ261942 RNF261941:RNF261942 RXB261941:RXB261942 SGX261941:SGX261942 SQT261941:SQT261942 TAP261941:TAP261942 TKL261941:TKL261942 TUH261941:TUH261942 UED261941:UED261942 UNZ261941:UNZ261942 UXV261941:UXV261942 VHR261941:VHR261942 VRN261941:VRN261942 WBJ261941:WBJ261942 WLF261941:WLF261942 WVB261941:WVB261942 IP327477:IP327478 SL327477:SL327478 ACH327477:ACH327478 AMD327477:AMD327478 AVZ327477:AVZ327478 BFV327477:BFV327478 BPR327477:BPR327478 BZN327477:BZN327478 CJJ327477:CJJ327478 CTF327477:CTF327478 DDB327477:DDB327478 DMX327477:DMX327478 DWT327477:DWT327478 EGP327477:EGP327478 EQL327477:EQL327478 FAH327477:FAH327478 FKD327477:FKD327478 FTZ327477:FTZ327478 GDV327477:GDV327478 GNR327477:GNR327478 GXN327477:GXN327478 HHJ327477:HHJ327478 HRF327477:HRF327478 IBB327477:IBB327478 IKX327477:IKX327478 IUT327477:IUT327478 JEP327477:JEP327478 JOL327477:JOL327478 JYH327477:JYH327478 KID327477:KID327478 KRZ327477:KRZ327478 LBV327477:LBV327478 LLR327477:LLR327478 LVN327477:LVN327478 MFJ327477:MFJ327478 MPF327477:MPF327478 MZB327477:MZB327478 NIX327477:NIX327478 NST327477:NST327478 OCP327477:OCP327478 OML327477:OML327478 OWH327477:OWH327478 PGD327477:PGD327478 PPZ327477:PPZ327478 PZV327477:PZV327478 QJR327477:QJR327478 QTN327477:QTN327478 RDJ327477:RDJ327478 RNF327477:RNF327478 RXB327477:RXB327478 SGX327477:SGX327478 SQT327477:SQT327478 TAP327477:TAP327478 TKL327477:TKL327478 TUH327477:TUH327478 UED327477:UED327478 UNZ327477:UNZ327478 UXV327477:UXV327478 VHR327477:VHR327478 VRN327477:VRN327478 WBJ327477:WBJ327478 WLF327477:WLF327478 WVB327477:WVB327478 IP393013:IP393014 SL393013:SL393014 ACH393013:ACH393014 AMD393013:AMD393014 AVZ393013:AVZ393014 BFV393013:BFV393014 BPR393013:BPR393014 BZN393013:BZN393014 CJJ393013:CJJ393014 CTF393013:CTF393014 DDB393013:DDB393014 DMX393013:DMX393014 DWT393013:DWT393014 EGP393013:EGP393014 EQL393013:EQL393014 FAH393013:FAH393014 FKD393013:FKD393014 FTZ393013:FTZ393014 GDV393013:GDV393014 GNR393013:GNR393014 GXN393013:GXN393014 HHJ393013:HHJ393014 HRF393013:HRF393014 IBB393013:IBB393014 IKX393013:IKX393014 IUT393013:IUT393014 JEP393013:JEP393014 JOL393013:JOL393014 JYH393013:JYH393014 KID393013:KID393014 KRZ393013:KRZ393014 LBV393013:LBV393014 LLR393013:LLR393014 LVN393013:LVN393014 MFJ393013:MFJ393014 MPF393013:MPF393014 MZB393013:MZB393014 NIX393013:NIX393014 NST393013:NST393014 OCP393013:OCP393014 OML393013:OML393014 OWH393013:OWH393014 PGD393013:PGD393014 PPZ393013:PPZ393014 PZV393013:PZV393014 QJR393013:QJR393014 QTN393013:QTN393014 RDJ393013:RDJ393014 RNF393013:RNF393014 RXB393013:RXB393014 SGX393013:SGX393014 SQT393013:SQT393014 TAP393013:TAP393014 TKL393013:TKL393014 TUH393013:TUH393014 UED393013:UED393014 UNZ393013:UNZ393014 UXV393013:UXV393014 VHR393013:VHR393014 VRN393013:VRN393014 WBJ393013:WBJ393014 WLF393013:WLF393014 WVB393013:WVB393014 IP458549:IP458550 SL458549:SL458550 ACH458549:ACH458550 AMD458549:AMD458550 AVZ458549:AVZ458550 BFV458549:BFV458550 BPR458549:BPR458550 BZN458549:BZN458550 CJJ458549:CJJ458550 CTF458549:CTF458550 DDB458549:DDB458550 DMX458549:DMX458550 DWT458549:DWT458550 EGP458549:EGP458550 EQL458549:EQL458550 FAH458549:FAH458550 FKD458549:FKD458550 FTZ458549:FTZ458550 GDV458549:GDV458550 GNR458549:GNR458550 GXN458549:GXN458550 HHJ458549:HHJ458550 HRF458549:HRF458550 IBB458549:IBB458550 IKX458549:IKX458550 IUT458549:IUT458550 JEP458549:JEP458550 JOL458549:JOL458550 JYH458549:JYH458550 KID458549:KID458550 KRZ458549:KRZ458550 LBV458549:LBV458550 LLR458549:LLR458550 LVN458549:LVN458550 MFJ458549:MFJ458550 MPF458549:MPF458550 MZB458549:MZB458550 NIX458549:NIX458550 NST458549:NST458550 OCP458549:OCP458550 OML458549:OML458550 OWH458549:OWH458550 PGD458549:PGD458550 PPZ458549:PPZ458550 PZV458549:PZV458550 QJR458549:QJR458550 QTN458549:QTN458550 RDJ458549:RDJ458550 RNF458549:RNF458550 RXB458549:RXB458550 SGX458549:SGX458550 SQT458549:SQT458550 TAP458549:TAP458550 TKL458549:TKL458550 TUH458549:TUH458550 UED458549:UED458550 UNZ458549:UNZ458550 UXV458549:UXV458550 VHR458549:VHR458550 VRN458549:VRN458550 WBJ458549:WBJ458550 WLF458549:WLF458550 WVB458549:WVB458550 IP524085:IP524086 SL524085:SL524086 ACH524085:ACH524086 AMD524085:AMD524086 AVZ524085:AVZ524086 BFV524085:BFV524086 BPR524085:BPR524086 BZN524085:BZN524086 CJJ524085:CJJ524086 CTF524085:CTF524086 DDB524085:DDB524086 DMX524085:DMX524086 DWT524085:DWT524086 EGP524085:EGP524086 EQL524085:EQL524086 FAH524085:FAH524086 FKD524085:FKD524086 FTZ524085:FTZ524086 GDV524085:GDV524086 GNR524085:GNR524086 GXN524085:GXN524086 HHJ524085:HHJ524086 HRF524085:HRF524086 IBB524085:IBB524086 IKX524085:IKX524086 IUT524085:IUT524086 JEP524085:JEP524086 JOL524085:JOL524086 JYH524085:JYH524086 KID524085:KID524086 KRZ524085:KRZ524086 LBV524085:LBV524086 LLR524085:LLR524086 LVN524085:LVN524086 MFJ524085:MFJ524086 MPF524085:MPF524086 MZB524085:MZB524086 NIX524085:NIX524086 NST524085:NST524086 OCP524085:OCP524086 OML524085:OML524086 OWH524085:OWH524086 PGD524085:PGD524086 PPZ524085:PPZ524086 PZV524085:PZV524086 QJR524085:QJR524086 QTN524085:QTN524086 RDJ524085:RDJ524086 RNF524085:RNF524086 RXB524085:RXB524086 SGX524085:SGX524086 SQT524085:SQT524086 TAP524085:TAP524086 TKL524085:TKL524086 TUH524085:TUH524086 UED524085:UED524086 UNZ524085:UNZ524086 UXV524085:UXV524086 VHR524085:VHR524086 VRN524085:VRN524086 WBJ524085:WBJ524086 WLF524085:WLF524086 WVB524085:WVB524086 IP589621:IP589622 SL589621:SL589622 ACH589621:ACH589622 AMD589621:AMD589622 AVZ589621:AVZ589622 BFV589621:BFV589622 BPR589621:BPR589622 BZN589621:BZN589622 CJJ589621:CJJ589622 CTF589621:CTF589622 DDB589621:DDB589622 DMX589621:DMX589622 DWT589621:DWT589622 EGP589621:EGP589622 EQL589621:EQL589622 FAH589621:FAH589622 FKD589621:FKD589622 FTZ589621:FTZ589622 GDV589621:GDV589622 GNR589621:GNR589622 GXN589621:GXN589622 HHJ589621:HHJ589622 HRF589621:HRF589622 IBB589621:IBB589622 IKX589621:IKX589622 IUT589621:IUT589622 JEP589621:JEP589622 JOL589621:JOL589622 JYH589621:JYH589622 KID589621:KID589622 KRZ589621:KRZ589622 LBV589621:LBV589622 LLR589621:LLR589622 LVN589621:LVN589622 MFJ589621:MFJ589622 MPF589621:MPF589622 MZB589621:MZB589622 NIX589621:NIX589622 NST589621:NST589622 OCP589621:OCP589622 OML589621:OML589622 OWH589621:OWH589622 PGD589621:PGD589622 PPZ589621:PPZ589622 PZV589621:PZV589622 QJR589621:QJR589622 QTN589621:QTN589622 RDJ589621:RDJ589622 RNF589621:RNF589622 RXB589621:RXB589622 SGX589621:SGX589622 SQT589621:SQT589622 TAP589621:TAP589622 TKL589621:TKL589622 TUH589621:TUH589622 UED589621:UED589622 UNZ589621:UNZ589622 UXV589621:UXV589622 VHR589621:VHR589622 VRN589621:VRN589622 WBJ589621:WBJ589622 WLF589621:WLF589622 WVB589621:WVB589622 IP655157:IP655158 SL655157:SL655158 ACH655157:ACH655158 AMD655157:AMD655158 AVZ655157:AVZ655158 BFV655157:BFV655158 BPR655157:BPR655158 BZN655157:BZN655158 CJJ655157:CJJ655158 CTF655157:CTF655158 DDB655157:DDB655158 DMX655157:DMX655158 DWT655157:DWT655158 EGP655157:EGP655158 EQL655157:EQL655158 FAH655157:FAH655158 FKD655157:FKD655158 FTZ655157:FTZ655158 GDV655157:GDV655158 GNR655157:GNR655158 GXN655157:GXN655158 HHJ655157:HHJ655158 HRF655157:HRF655158 IBB655157:IBB655158 IKX655157:IKX655158 IUT655157:IUT655158 JEP655157:JEP655158 JOL655157:JOL655158 JYH655157:JYH655158 KID655157:KID655158 KRZ655157:KRZ655158 LBV655157:LBV655158 LLR655157:LLR655158 LVN655157:LVN655158 MFJ655157:MFJ655158 MPF655157:MPF655158 MZB655157:MZB655158 NIX655157:NIX655158 NST655157:NST655158 OCP655157:OCP655158 OML655157:OML655158 OWH655157:OWH655158 PGD655157:PGD655158 PPZ655157:PPZ655158 PZV655157:PZV655158 QJR655157:QJR655158 QTN655157:QTN655158 RDJ655157:RDJ655158 RNF655157:RNF655158 RXB655157:RXB655158 SGX655157:SGX655158 SQT655157:SQT655158 TAP655157:TAP655158 TKL655157:TKL655158 TUH655157:TUH655158 UED655157:UED655158 UNZ655157:UNZ655158 UXV655157:UXV655158 VHR655157:VHR655158 VRN655157:VRN655158 WBJ655157:WBJ655158 WLF655157:WLF655158 WVB655157:WVB655158 IP720693:IP720694 SL720693:SL720694 ACH720693:ACH720694 AMD720693:AMD720694 AVZ720693:AVZ720694 BFV720693:BFV720694 BPR720693:BPR720694 BZN720693:BZN720694 CJJ720693:CJJ720694 CTF720693:CTF720694 DDB720693:DDB720694 DMX720693:DMX720694 DWT720693:DWT720694 EGP720693:EGP720694 EQL720693:EQL720694 FAH720693:FAH720694 FKD720693:FKD720694 FTZ720693:FTZ720694 GDV720693:GDV720694 GNR720693:GNR720694 GXN720693:GXN720694 HHJ720693:HHJ720694 HRF720693:HRF720694 IBB720693:IBB720694 IKX720693:IKX720694 IUT720693:IUT720694 JEP720693:JEP720694 JOL720693:JOL720694 JYH720693:JYH720694 KID720693:KID720694 KRZ720693:KRZ720694 LBV720693:LBV720694 LLR720693:LLR720694 LVN720693:LVN720694 MFJ720693:MFJ720694 MPF720693:MPF720694 MZB720693:MZB720694 NIX720693:NIX720694 NST720693:NST720694 OCP720693:OCP720694 OML720693:OML720694 OWH720693:OWH720694 PGD720693:PGD720694 PPZ720693:PPZ720694 PZV720693:PZV720694 QJR720693:QJR720694 QTN720693:QTN720694 RDJ720693:RDJ720694 RNF720693:RNF720694 RXB720693:RXB720694 SGX720693:SGX720694 SQT720693:SQT720694 TAP720693:TAP720694 TKL720693:TKL720694 TUH720693:TUH720694 UED720693:UED720694 UNZ720693:UNZ720694 UXV720693:UXV720694 VHR720693:VHR720694 VRN720693:VRN720694 WBJ720693:WBJ720694 WLF720693:WLF720694 WVB720693:WVB720694 IP786229:IP786230 SL786229:SL786230 ACH786229:ACH786230 AMD786229:AMD786230 AVZ786229:AVZ786230 BFV786229:BFV786230 BPR786229:BPR786230 BZN786229:BZN786230 CJJ786229:CJJ786230 CTF786229:CTF786230 DDB786229:DDB786230 DMX786229:DMX786230 DWT786229:DWT786230 EGP786229:EGP786230 EQL786229:EQL786230 FAH786229:FAH786230 FKD786229:FKD786230 FTZ786229:FTZ786230 GDV786229:GDV786230 GNR786229:GNR786230 GXN786229:GXN786230 HHJ786229:HHJ786230 HRF786229:HRF786230 IBB786229:IBB786230 IKX786229:IKX786230 IUT786229:IUT786230 JEP786229:JEP786230 JOL786229:JOL786230 JYH786229:JYH786230 KID786229:KID786230 KRZ786229:KRZ786230 LBV786229:LBV786230 LLR786229:LLR786230 LVN786229:LVN786230 MFJ786229:MFJ786230 MPF786229:MPF786230 MZB786229:MZB786230 NIX786229:NIX786230 NST786229:NST786230 OCP786229:OCP786230 OML786229:OML786230 OWH786229:OWH786230 PGD786229:PGD786230 PPZ786229:PPZ786230 PZV786229:PZV786230 QJR786229:QJR786230 QTN786229:QTN786230 RDJ786229:RDJ786230 RNF786229:RNF786230 RXB786229:RXB786230 SGX786229:SGX786230 SQT786229:SQT786230 TAP786229:TAP786230 TKL786229:TKL786230 TUH786229:TUH786230 UED786229:UED786230 UNZ786229:UNZ786230 UXV786229:UXV786230 VHR786229:VHR786230 VRN786229:VRN786230 WBJ786229:WBJ786230 WLF786229:WLF786230 WVB786229:WVB786230 IP851765:IP851766 SL851765:SL851766 ACH851765:ACH851766 AMD851765:AMD851766 AVZ851765:AVZ851766 BFV851765:BFV851766 BPR851765:BPR851766 BZN851765:BZN851766 CJJ851765:CJJ851766 CTF851765:CTF851766 DDB851765:DDB851766 DMX851765:DMX851766 DWT851765:DWT851766 EGP851765:EGP851766 EQL851765:EQL851766 FAH851765:FAH851766 FKD851765:FKD851766 FTZ851765:FTZ851766 GDV851765:GDV851766 GNR851765:GNR851766 GXN851765:GXN851766 HHJ851765:HHJ851766 HRF851765:HRF851766 IBB851765:IBB851766 IKX851765:IKX851766 IUT851765:IUT851766 JEP851765:JEP851766 JOL851765:JOL851766 JYH851765:JYH851766 KID851765:KID851766 KRZ851765:KRZ851766 LBV851765:LBV851766 LLR851765:LLR851766 LVN851765:LVN851766 MFJ851765:MFJ851766 MPF851765:MPF851766 MZB851765:MZB851766 NIX851765:NIX851766 NST851765:NST851766 OCP851765:OCP851766 OML851765:OML851766 OWH851765:OWH851766 PGD851765:PGD851766 PPZ851765:PPZ851766 PZV851765:PZV851766 QJR851765:QJR851766 QTN851765:QTN851766 RDJ851765:RDJ851766 RNF851765:RNF851766 RXB851765:RXB851766 SGX851765:SGX851766 SQT851765:SQT851766 TAP851765:TAP851766 TKL851765:TKL851766 TUH851765:TUH851766 UED851765:UED851766 UNZ851765:UNZ851766 UXV851765:UXV851766 VHR851765:VHR851766 VRN851765:VRN851766 WBJ851765:WBJ851766 WLF851765:WLF851766 WVB851765:WVB851766 IP917301:IP917302 SL917301:SL917302 ACH917301:ACH917302 AMD917301:AMD917302 AVZ917301:AVZ917302 BFV917301:BFV917302 BPR917301:BPR917302 BZN917301:BZN917302 CJJ917301:CJJ917302 CTF917301:CTF917302 DDB917301:DDB917302 DMX917301:DMX917302 DWT917301:DWT917302 EGP917301:EGP917302 EQL917301:EQL917302 FAH917301:FAH917302 FKD917301:FKD917302 FTZ917301:FTZ917302 GDV917301:GDV917302 GNR917301:GNR917302 GXN917301:GXN917302 HHJ917301:HHJ917302 HRF917301:HRF917302 IBB917301:IBB917302 IKX917301:IKX917302 IUT917301:IUT917302 JEP917301:JEP917302 JOL917301:JOL917302 JYH917301:JYH917302 KID917301:KID917302 KRZ917301:KRZ917302 LBV917301:LBV917302 LLR917301:LLR917302 LVN917301:LVN917302 MFJ917301:MFJ917302 MPF917301:MPF917302 MZB917301:MZB917302 NIX917301:NIX917302 NST917301:NST917302 OCP917301:OCP917302 OML917301:OML917302 OWH917301:OWH917302 PGD917301:PGD917302 PPZ917301:PPZ917302 PZV917301:PZV917302 QJR917301:QJR917302 QTN917301:QTN917302 RDJ917301:RDJ917302 RNF917301:RNF917302 RXB917301:RXB917302 SGX917301:SGX917302 SQT917301:SQT917302 TAP917301:TAP917302 TKL917301:TKL917302 TUH917301:TUH917302 UED917301:UED917302 UNZ917301:UNZ917302 UXV917301:UXV917302 VHR917301:VHR917302 VRN917301:VRN917302 WBJ917301:WBJ917302 WLF917301:WLF917302 WVB917301:WVB917302 IP982837:IP982838 SL982837:SL982838 ACH982837:ACH982838 AMD982837:AMD982838 AVZ982837:AVZ982838 BFV982837:BFV982838 BPR982837:BPR982838 BZN982837:BZN982838 CJJ982837:CJJ982838 CTF982837:CTF982838 DDB982837:DDB982838 DMX982837:DMX982838 DWT982837:DWT982838 EGP982837:EGP982838 EQL982837:EQL982838 FAH982837:FAH982838 FKD982837:FKD982838 FTZ982837:FTZ982838 GDV982837:GDV982838 GNR982837:GNR982838 GXN982837:GXN982838 HHJ982837:HHJ982838 HRF982837:HRF982838 IBB982837:IBB982838 IKX982837:IKX982838 IUT982837:IUT982838 JEP982837:JEP982838 JOL982837:JOL982838 JYH982837:JYH982838 KID982837:KID982838 KRZ982837:KRZ982838 LBV982837:LBV982838 LLR982837:LLR982838 LVN982837:LVN982838 MFJ982837:MFJ982838 MPF982837:MPF982838 MZB982837:MZB982838 NIX982837:NIX982838 NST982837:NST982838 OCP982837:OCP982838 OML982837:OML982838 OWH982837:OWH982838 PGD982837:PGD982838 PPZ982837:PPZ982838 PZV982837:PZV982838 QJR982837:QJR982838 QTN982837:QTN982838 RDJ982837:RDJ982838 RNF982837:RNF982838 RXB982837:RXB982838 SGX982837:SGX982838 SQT982837:SQT982838 TAP982837:TAP982838 TKL982837:TKL982838 TUH982837:TUH982838 UED982837:UED982838 UNZ982837:UNZ982838 UXV982837:UXV982838 VHR982837:VHR982838 VRN982837:VRN982838 WBJ982837:WBJ982838 WLF982837:WLF982838 WVB982837:WVB982838 HF65333:HF65334 RB65333:RB65334 AAX65333:AAX65334 AKT65333:AKT65334 AUP65333:AUP65334 BEL65333:BEL65334 BOH65333:BOH65334 BYD65333:BYD65334 CHZ65333:CHZ65334 CRV65333:CRV65334 DBR65333:DBR65334 DLN65333:DLN65334 DVJ65333:DVJ65334 EFF65333:EFF65334 EPB65333:EPB65334 EYX65333:EYX65334 FIT65333:FIT65334 FSP65333:FSP65334 GCL65333:GCL65334 GMH65333:GMH65334 GWD65333:GWD65334 HFZ65333:HFZ65334 HPV65333:HPV65334 HZR65333:HZR65334 IJN65333:IJN65334 ITJ65333:ITJ65334 JDF65333:JDF65334 JNB65333:JNB65334 JWX65333:JWX65334 KGT65333:KGT65334 KQP65333:KQP65334 LAL65333:LAL65334 LKH65333:LKH65334 LUD65333:LUD65334 MDZ65333:MDZ65334 MNV65333:MNV65334 MXR65333:MXR65334 NHN65333:NHN65334 NRJ65333:NRJ65334 OBF65333:OBF65334 OLB65333:OLB65334 OUX65333:OUX65334 PET65333:PET65334 POP65333:POP65334 PYL65333:PYL65334 QIH65333:QIH65334 QSD65333:QSD65334 RBZ65333:RBZ65334 RLV65333:RLV65334 RVR65333:RVR65334 SFN65333:SFN65334 SPJ65333:SPJ65334 SZF65333:SZF65334 TJB65333:TJB65334 TSX65333:TSX65334 UCT65333:UCT65334 UMP65333:UMP65334 UWL65333:UWL65334 VGH65333:VGH65334 VQD65333:VQD65334 VZZ65333:VZZ65334 WJV65333:WJV65334 WTR65333:WTR65334 HF130869:HF130870 RB130869:RB130870 AAX130869:AAX130870 AKT130869:AKT130870 AUP130869:AUP130870 BEL130869:BEL130870 BOH130869:BOH130870 BYD130869:BYD130870 CHZ130869:CHZ130870 CRV130869:CRV130870 DBR130869:DBR130870 DLN130869:DLN130870 DVJ130869:DVJ130870 EFF130869:EFF130870 EPB130869:EPB130870 EYX130869:EYX130870 FIT130869:FIT130870 FSP130869:FSP130870 GCL130869:GCL130870 GMH130869:GMH130870 GWD130869:GWD130870 HFZ130869:HFZ130870 HPV130869:HPV130870 HZR130869:HZR130870 IJN130869:IJN130870 ITJ130869:ITJ130870 JDF130869:JDF130870 JNB130869:JNB130870 JWX130869:JWX130870 KGT130869:KGT130870 KQP130869:KQP130870 LAL130869:LAL130870 LKH130869:LKH130870 LUD130869:LUD130870 MDZ130869:MDZ130870 MNV130869:MNV130870 MXR130869:MXR130870 NHN130869:NHN130870 NRJ130869:NRJ130870 OBF130869:OBF130870 OLB130869:OLB130870 OUX130869:OUX130870 PET130869:PET130870 POP130869:POP130870 PYL130869:PYL130870 QIH130869:QIH130870 QSD130869:QSD130870 RBZ130869:RBZ130870 RLV130869:RLV130870 RVR130869:RVR130870 SFN130869:SFN130870 SPJ130869:SPJ130870 SZF130869:SZF130870 TJB130869:TJB130870 TSX130869:TSX130870 UCT130869:UCT130870 UMP130869:UMP130870 UWL130869:UWL130870 VGH130869:VGH130870 VQD130869:VQD130870 VZZ130869:VZZ130870 WJV130869:WJV130870 WTR130869:WTR130870 HF196405:HF196406 RB196405:RB196406 AAX196405:AAX196406 AKT196405:AKT196406 AUP196405:AUP196406 BEL196405:BEL196406 BOH196405:BOH196406 BYD196405:BYD196406 CHZ196405:CHZ196406 CRV196405:CRV196406 DBR196405:DBR196406 DLN196405:DLN196406 DVJ196405:DVJ196406 EFF196405:EFF196406 EPB196405:EPB196406 EYX196405:EYX196406 FIT196405:FIT196406 FSP196405:FSP196406 GCL196405:GCL196406 GMH196405:GMH196406 GWD196405:GWD196406 HFZ196405:HFZ196406 HPV196405:HPV196406 HZR196405:HZR196406 IJN196405:IJN196406 ITJ196405:ITJ196406 JDF196405:JDF196406 JNB196405:JNB196406 JWX196405:JWX196406 KGT196405:KGT196406 KQP196405:KQP196406 LAL196405:LAL196406 LKH196405:LKH196406 LUD196405:LUD196406 MDZ196405:MDZ196406 MNV196405:MNV196406 MXR196405:MXR196406 NHN196405:NHN196406 NRJ196405:NRJ196406 OBF196405:OBF196406 OLB196405:OLB196406 OUX196405:OUX196406 PET196405:PET196406 POP196405:POP196406 PYL196405:PYL196406 QIH196405:QIH196406 QSD196405:QSD196406 RBZ196405:RBZ196406 RLV196405:RLV196406 RVR196405:RVR196406 SFN196405:SFN196406 SPJ196405:SPJ196406 SZF196405:SZF196406 TJB196405:TJB196406 TSX196405:TSX196406 UCT196405:UCT196406 UMP196405:UMP196406 UWL196405:UWL196406 VGH196405:VGH196406 VQD196405:VQD196406 VZZ196405:VZZ196406 WJV196405:WJV196406 WTR196405:WTR196406 HF261941:HF261942 RB261941:RB261942 AAX261941:AAX261942 AKT261941:AKT261942 AUP261941:AUP261942 BEL261941:BEL261942 BOH261941:BOH261942 BYD261941:BYD261942 CHZ261941:CHZ261942 CRV261941:CRV261942 DBR261941:DBR261942 DLN261941:DLN261942 DVJ261941:DVJ261942 EFF261941:EFF261942 EPB261941:EPB261942 EYX261941:EYX261942 FIT261941:FIT261942 FSP261941:FSP261942 GCL261941:GCL261942 GMH261941:GMH261942 GWD261941:GWD261942 HFZ261941:HFZ261942 HPV261941:HPV261942 HZR261941:HZR261942 IJN261941:IJN261942 ITJ261941:ITJ261942 JDF261941:JDF261942 JNB261941:JNB261942 JWX261941:JWX261942 KGT261941:KGT261942 KQP261941:KQP261942 LAL261941:LAL261942 LKH261941:LKH261942 LUD261941:LUD261942 MDZ261941:MDZ261942 MNV261941:MNV261942 MXR261941:MXR261942 NHN261941:NHN261942 NRJ261941:NRJ261942 OBF261941:OBF261942 OLB261941:OLB261942 OUX261941:OUX261942 PET261941:PET261942 POP261941:POP261942 PYL261941:PYL261942 QIH261941:QIH261942 QSD261941:QSD261942 RBZ261941:RBZ261942 RLV261941:RLV261942 RVR261941:RVR261942 SFN261941:SFN261942 SPJ261941:SPJ261942 SZF261941:SZF261942 TJB261941:TJB261942 TSX261941:TSX261942 UCT261941:UCT261942 UMP261941:UMP261942 UWL261941:UWL261942 VGH261941:VGH261942 VQD261941:VQD261942 VZZ261941:VZZ261942 WJV261941:WJV261942 WTR261941:WTR261942 HF327477:HF327478 RB327477:RB327478 AAX327477:AAX327478 AKT327477:AKT327478 AUP327477:AUP327478 BEL327477:BEL327478 BOH327477:BOH327478 BYD327477:BYD327478 CHZ327477:CHZ327478 CRV327477:CRV327478 DBR327477:DBR327478 DLN327477:DLN327478 DVJ327477:DVJ327478 EFF327477:EFF327478 EPB327477:EPB327478 EYX327477:EYX327478 FIT327477:FIT327478 FSP327477:FSP327478 GCL327477:GCL327478 GMH327477:GMH327478 GWD327477:GWD327478 HFZ327477:HFZ327478 HPV327477:HPV327478 HZR327477:HZR327478 IJN327477:IJN327478 ITJ327477:ITJ327478 JDF327477:JDF327478 JNB327477:JNB327478 JWX327477:JWX327478 KGT327477:KGT327478 KQP327477:KQP327478 LAL327477:LAL327478 LKH327477:LKH327478 LUD327477:LUD327478 MDZ327477:MDZ327478 MNV327477:MNV327478 MXR327477:MXR327478 NHN327477:NHN327478 NRJ327477:NRJ327478 OBF327477:OBF327478 OLB327477:OLB327478 OUX327477:OUX327478 PET327477:PET327478 POP327477:POP327478 PYL327477:PYL327478 QIH327477:QIH327478 QSD327477:QSD327478 RBZ327477:RBZ327478 RLV327477:RLV327478 RVR327477:RVR327478 SFN327477:SFN327478 SPJ327477:SPJ327478 SZF327477:SZF327478 TJB327477:TJB327478 TSX327477:TSX327478 UCT327477:UCT327478 UMP327477:UMP327478 UWL327477:UWL327478 VGH327477:VGH327478 VQD327477:VQD327478 VZZ327477:VZZ327478 WJV327477:WJV327478 WTR327477:WTR327478 HF393013:HF393014 RB393013:RB393014 AAX393013:AAX393014 AKT393013:AKT393014 AUP393013:AUP393014 BEL393013:BEL393014 BOH393013:BOH393014 BYD393013:BYD393014 CHZ393013:CHZ393014 CRV393013:CRV393014 DBR393013:DBR393014 DLN393013:DLN393014 DVJ393013:DVJ393014 EFF393013:EFF393014 EPB393013:EPB393014 EYX393013:EYX393014 FIT393013:FIT393014 FSP393013:FSP393014 GCL393013:GCL393014 GMH393013:GMH393014 GWD393013:GWD393014 HFZ393013:HFZ393014 HPV393013:HPV393014 HZR393013:HZR393014 IJN393013:IJN393014 ITJ393013:ITJ393014 JDF393013:JDF393014 JNB393013:JNB393014 JWX393013:JWX393014 KGT393013:KGT393014 KQP393013:KQP393014 LAL393013:LAL393014 LKH393013:LKH393014 LUD393013:LUD393014 MDZ393013:MDZ393014 MNV393013:MNV393014 MXR393013:MXR393014 NHN393013:NHN393014 NRJ393013:NRJ393014 OBF393013:OBF393014 OLB393013:OLB393014 OUX393013:OUX393014 PET393013:PET393014 POP393013:POP393014 PYL393013:PYL393014 QIH393013:QIH393014 QSD393013:QSD393014 RBZ393013:RBZ393014 RLV393013:RLV393014 RVR393013:RVR393014 SFN393013:SFN393014 SPJ393013:SPJ393014 SZF393013:SZF393014 TJB393013:TJB393014 TSX393013:TSX393014 UCT393013:UCT393014 UMP393013:UMP393014 UWL393013:UWL393014 VGH393013:VGH393014 VQD393013:VQD393014 VZZ393013:VZZ393014 WJV393013:WJV393014 WTR393013:WTR393014 HF458549:HF458550 RB458549:RB458550 AAX458549:AAX458550 AKT458549:AKT458550 AUP458549:AUP458550 BEL458549:BEL458550 BOH458549:BOH458550 BYD458549:BYD458550 CHZ458549:CHZ458550 CRV458549:CRV458550 DBR458549:DBR458550 DLN458549:DLN458550 DVJ458549:DVJ458550 EFF458549:EFF458550 EPB458549:EPB458550 EYX458549:EYX458550 FIT458549:FIT458550 FSP458549:FSP458550 GCL458549:GCL458550 GMH458549:GMH458550 GWD458549:GWD458550 HFZ458549:HFZ458550 HPV458549:HPV458550 HZR458549:HZR458550 IJN458549:IJN458550 ITJ458549:ITJ458550 JDF458549:JDF458550 JNB458549:JNB458550 JWX458549:JWX458550 KGT458549:KGT458550 KQP458549:KQP458550 LAL458549:LAL458550 LKH458549:LKH458550 LUD458549:LUD458550 MDZ458549:MDZ458550 MNV458549:MNV458550 MXR458549:MXR458550 NHN458549:NHN458550 NRJ458549:NRJ458550 OBF458549:OBF458550 OLB458549:OLB458550 OUX458549:OUX458550 PET458549:PET458550 POP458549:POP458550 PYL458549:PYL458550 QIH458549:QIH458550 QSD458549:QSD458550 RBZ458549:RBZ458550 RLV458549:RLV458550 RVR458549:RVR458550 SFN458549:SFN458550 SPJ458549:SPJ458550 SZF458549:SZF458550 TJB458549:TJB458550 TSX458549:TSX458550 UCT458549:UCT458550 UMP458549:UMP458550 UWL458549:UWL458550 VGH458549:VGH458550 VQD458549:VQD458550 VZZ458549:VZZ458550 WJV458549:WJV458550 WTR458549:WTR458550 HF524085:HF524086 RB524085:RB524086 AAX524085:AAX524086 AKT524085:AKT524086 AUP524085:AUP524086 BEL524085:BEL524086 BOH524085:BOH524086 BYD524085:BYD524086 CHZ524085:CHZ524086 CRV524085:CRV524086 DBR524085:DBR524086 DLN524085:DLN524086 DVJ524085:DVJ524086 EFF524085:EFF524086 EPB524085:EPB524086 EYX524085:EYX524086 FIT524085:FIT524086 FSP524085:FSP524086 GCL524085:GCL524086 GMH524085:GMH524086 GWD524085:GWD524086 HFZ524085:HFZ524086 HPV524085:HPV524086 HZR524085:HZR524086 IJN524085:IJN524086 ITJ524085:ITJ524086 JDF524085:JDF524086 JNB524085:JNB524086 JWX524085:JWX524086 KGT524085:KGT524086 KQP524085:KQP524086 LAL524085:LAL524086 LKH524085:LKH524086 LUD524085:LUD524086 MDZ524085:MDZ524086 MNV524085:MNV524086 MXR524085:MXR524086 NHN524085:NHN524086 NRJ524085:NRJ524086 OBF524085:OBF524086 OLB524085:OLB524086 OUX524085:OUX524086 PET524085:PET524086 POP524085:POP524086 PYL524085:PYL524086 QIH524085:QIH524086 QSD524085:QSD524086 RBZ524085:RBZ524086 RLV524085:RLV524086 RVR524085:RVR524086 SFN524085:SFN524086 SPJ524085:SPJ524086 SZF524085:SZF524086 TJB524085:TJB524086 TSX524085:TSX524086 UCT524085:UCT524086 UMP524085:UMP524086 UWL524085:UWL524086 VGH524085:VGH524086 VQD524085:VQD524086 VZZ524085:VZZ524086 WJV524085:WJV524086 WTR524085:WTR524086 HF589621:HF589622 RB589621:RB589622 AAX589621:AAX589622 AKT589621:AKT589622 AUP589621:AUP589622 BEL589621:BEL589622 BOH589621:BOH589622 BYD589621:BYD589622 CHZ589621:CHZ589622 CRV589621:CRV589622 DBR589621:DBR589622 DLN589621:DLN589622 DVJ589621:DVJ589622 EFF589621:EFF589622 EPB589621:EPB589622 EYX589621:EYX589622 FIT589621:FIT589622 FSP589621:FSP589622 GCL589621:GCL589622 GMH589621:GMH589622 GWD589621:GWD589622 HFZ589621:HFZ589622 HPV589621:HPV589622 HZR589621:HZR589622 IJN589621:IJN589622 ITJ589621:ITJ589622 JDF589621:JDF589622 JNB589621:JNB589622 JWX589621:JWX589622 KGT589621:KGT589622 KQP589621:KQP589622 LAL589621:LAL589622 LKH589621:LKH589622 LUD589621:LUD589622 MDZ589621:MDZ589622 MNV589621:MNV589622 MXR589621:MXR589622 NHN589621:NHN589622 NRJ589621:NRJ589622 OBF589621:OBF589622 OLB589621:OLB589622 OUX589621:OUX589622 PET589621:PET589622 POP589621:POP589622 PYL589621:PYL589622 QIH589621:QIH589622 QSD589621:QSD589622 RBZ589621:RBZ589622 RLV589621:RLV589622 RVR589621:RVR589622 SFN589621:SFN589622 SPJ589621:SPJ589622 SZF589621:SZF589622 TJB589621:TJB589622 TSX589621:TSX589622 UCT589621:UCT589622 UMP589621:UMP589622 UWL589621:UWL589622 VGH589621:VGH589622 VQD589621:VQD589622 VZZ589621:VZZ589622 WJV589621:WJV589622 WTR589621:WTR589622 HF655157:HF655158 RB655157:RB655158 AAX655157:AAX655158 AKT655157:AKT655158 AUP655157:AUP655158 BEL655157:BEL655158 BOH655157:BOH655158 BYD655157:BYD655158 CHZ655157:CHZ655158 CRV655157:CRV655158 DBR655157:DBR655158 DLN655157:DLN655158 DVJ655157:DVJ655158 EFF655157:EFF655158 EPB655157:EPB655158 EYX655157:EYX655158 FIT655157:FIT655158 FSP655157:FSP655158 GCL655157:GCL655158 GMH655157:GMH655158 GWD655157:GWD655158 HFZ655157:HFZ655158 HPV655157:HPV655158 HZR655157:HZR655158 IJN655157:IJN655158 ITJ655157:ITJ655158 JDF655157:JDF655158 JNB655157:JNB655158 JWX655157:JWX655158 KGT655157:KGT655158 KQP655157:KQP655158 LAL655157:LAL655158 LKH655157:LKH655158 LUD655157:LUD655158 MDZ655157:MDZ655158 MNV655157:MNV655158 MXR655157:MXR655158 NHN655157:NHN655158 NRJ655157:NRJ655158 OBF655157:OBF655158 OLB655157:OLB655158 OUX655157:OUX655158 PET655157:PET655158 POP655157:POP655158 PYL655157:PYL655158 QIH655157:QIH655158 QSD655157:QSD655158 RBZ655157:RBZ655158 RLV655157:RLV655158 RVR655157:RVR655158 SFN655157:SFN655158 SPJ655157:SPJ655158 SZF655157:SZF655158 TJB655157:TJB655158 TSX655157:TSX655158 UCT655157:UCT655158 UMP655157:UMP655158 UWL655157:UWL655158 VGH655157:VGH655158 VQD655157:VQD655158 VZZ655157:VZZ655158 WJV655157:WJV655158 WTR655157:WTR655158 HF720693:HF720694 RB720693:RB720694 AAX720693:AAX720694 AKT720693:AKT720694 AUP720693:AUP720694 BEL720693:BEL720694 BOH720693:BOH720694 BYD720693:BYD720694 CHZ720693:CHZ720694 CRV720693:CRV720694 DBR720693:DBR720694 DLN720693:DLN720694 DVJ720693:DVJ720694 EFF720693:EFF720694 EPB720693:EPB720694 EYX720693:EYX720694 FIT720693:FIT720694 FSP720693:FSP720694 GCL720693:GCL720694 GMH720693:GMH720694 GWD720693:GWD720694 HFZ720693:HFZ720694 HPV720693:HPV720694 HZR720693:HZR720694 IJN720693:IJN720694 ITJ720693:ITJ720694 JDF720693:JDF720694 JNB720693:JNB720694 JWX720693:JWX720694 KGT720693:KGT720694 KQP720693:KQP720694 LAL720693:LAL720694 LKH720693:LKH720694 LUD720693:LUD720694 MDZ720693:MDZ720694 MNV720693:MNV720694 MXR720693:MXR720694 NHN720693:NHN720694 NRJ720693:NRJ720694 OBF720693:OBF720694 OLB720693:OLB720694 OUX720693:OUX720694 PET720693:PET720694 POP720693:POP720694 PYL720693:PYL720694 QIH720693:QIH720694 QSD720693:QSD720694 RBZ720693:RBZ720694 RLV720693:RLV720694 RVR720693:RVR720694 SFN720693:SFN720694 SPJ720693:SPJ720694 SZF720693:SZF720694 TJB720693:TJB720694 TSX720693:TSX720694 UCT720693:UCT720694 UMP720693:UMP720694 UWL720693:UWL720694 VGH720693:VGH720694 VQD720693:VQD720694 VZZ720693:VZZ720694 WJV720693:WJV720694 WTR720693:WTR720694 HF786229:HF786230 RB786229:RB786230 AAX786229:AAX786230 AKT786229:AKT786230 AUP786229:AUP786230 BEL786229:BEL786230 BOH786229:BOH786230 BYD786229:BYD786230 CHZ786229:CHZ786230 CRV786229:CRV786230 DBR786229:DBR786230 DLN786229:DLN786230 DVJ786229:DVJ786230 EFF786229:EFF786230 EPB786229:EPB786230 EYX786229:EYX786230 FIT786229:FIT786230 FSP786229:FSP786230 GCL786229:GCL786230 GMH786229:GMH786230 GWD786229:GWD786230 HFZ786229:HFZ786230 HPV786229:HPV786230 HZR786229:HZR786230 IJN786229:IJN786230 ITJ786229:ITJ786230 JDF786229:JDF786230 JNB786229:JNB786230 JWX786229:JWX786230 KGT786229:KGT786230 KQP786229:KQP786230 LAL786229:LAL786230 LKH786229:LKH786230 LUD786229:LUD786230 MDZ786229:MDZ786230 MNV786229:MNV786230 MXR786229:MXR786230 NHN786229:NHN786230 NRJ786229:NRJ786230 OBF786229:OBF786230 OLB786229:OLB786230 OUX786229:OUX786230 PET786229:PET786230 POP786229:POP786230 PYL786229:PYL786230 QIH786229:QIH786230 QSD786229:QSD786230 RBZ786229:RBZ786230 RLV786229:RLV786230 RVR786229:RVR786230 SFN786229:SFN786230 SPJ786229:SPJ786230 SZF786229:SZF786230 TJB786229:TJB786230 TSX786229:TSX786230 UCT786229:UCT786230 UMP786229:UMP786230 UWL786229:UWL786230 VGH786229:VGH786230 VQD786229:VQD786230 VZZ786229:VZZ786230 WJV786229:WJV786230 WTR786229:WTR786230 HF851765:HF851766 RB851765:RB851766 AAX851765:AAX851766 AKT851765:AKT851766 AUP851765:AUP851766 BEL851765:BEL851766 BOH851765:BOH851766 BYD851765:BYD851766 CHZ851765:CHZ851766 CRV851765:CRV851766 DBR851765:DBR851766 DLN851765:DLN851766 DVJ851765:DVJ851766 EFF851765:EFF851766 EPB851765:EPB851766 EYX851765:EYX851766 FIT851765:FIT851766 FSP851765:FSP851766 GCL851765:GCL851766 GMH851765:GMH851766 GWD851765:GWD851766 HFZ851765:HFZ851766 HPV851765:HPV851766 HZR851765:HZR851766 IJN851765:IJN851766 ITJ851765:ITJ851766 JDF851765:JDF851766 JNB851765:JNB851766 JWX851765:JWX851766 KGT851765:KGT851766 KQP851765:KQP851766 LAL851765:LAL851766 LKH851765:LKH851766 LUD851765:LUD851766 MDZ851765:MDZ851766 MNV851765:MNV851766 MXR851765:MXR851766 NHN851765:NHN851766 NRJ851765:NRJ851766 OBF851765:OBF851766 OLB851765:OLB851766 OUX851765:OUX851766 PET851765:PET851766 POP851765:POP851766 PYL851765:PYL851766 QIH851765:QIH851766 QSD851765:QSD851766 RBZ851765:RBZ851766 RLV851765:RLV851766 RVR851765:RVR851766 SFN851765:SFN851766 SPJ851765:SPJ851766 SZF851765:SZF851766 TJB851765:TJB851766 TSX851765:TSX851766 UCT851765:UCT851766 UMP851765:UMP851766 UWL851765:UWL851766 VGH851765:VGH851766 VQD851765:VQD851766 VZZ851765:VZZ851766 WJV851765:WJV851766 WTR851765:WTR851766 HF917301:HF917302 RB917301:RB917302 AAX917301:AAX917302 AKT917301:AKT917302 AUP917301:AUP917302 BEL917301:BEL917302 BOH917301:BOH917302 BYD917301:BYD917302 CHZ917301:CHZ917302 CRV917301:CRV917302 DBR917301:DBR917302 DLN917301:DLN917302 DVJ917301:DVJ917302 EFF917301:EFF917302 EPB917301:EPB917302 EYX917301:EYX917302 FIT917301:FIT917302 FSP917301:FSP917302 GCL917301:GCL917302 GMH917301:GMH917302 GWD917301:GWD917302 HFZ917301:HFZ917302 HPV917301:HPV917302 HZR917301:HZR917302 IJN917301:IJN917302 ITJ917301:ITJ917302 JDF917301:JDF917302 JNB917301:JNB917302 JWX917301:JWX917302 KGT917301:KGT917302 KQP917301:KQP917302 LAL917301:LAL917302 LKH917301:LKH917302 LUD917301:LUD917302 MDZ917301:MDZ917302 MNV917301:MNV917302 MXR917301:MXR917302 NHN917301:NHN917302 NRJ917301:NRJ917302 OBF917301:OBF917302 OLB917301:OLB917302 OUX917301:OUX917302 PET917301:PET917302 POP917301:POP917302 PYL917301:PYL917302 QIH917301:QIH917302 QSD917301:QSD917302 RBZ917301:RBZ917302 RLV917301:RLV917302 RVR917301:RVR917302 SFN917301:SFN917302 SPJ917301:SPJ917302 SZF917301:SZF917302 TJB917301:TJB917302 TSX917301:TSX917302 UCT917301:UCT917302 UMP917301:UMP917302 UWL917301:UWL917302 VGH917301:VGH917302 VQD917301:VQD917302 VZZ917301:VZZ917302 WJV917301:WJV917302 WTR917301:WTR917302 HF982837:HF982838 RB982837:RB982838 AAX982837:AAX982838 AKT982837:AKT982838 AUP982837:AUP982838 BEL982837:BEL982838 BOH982837:BOH982838 BYD982837:BYD982838 CHZ982837:CHZ982838 CRV982837:CRV982838 DBR982837:DBR982838 DLN982837:DLN982838 DVJ982837:DVJ982838 EFF982837:EFF982838 EPB982837:EPB982838 EYX982837:EYX982838 FIT982837:FIT982838 FSP982837:FSP982838 GCL982837:GCL982838 GMH982837:GMH982838 GWD982837:GWD982838 HFZ982837:HFZ982838 HPV982837:HPV982838 HZR982837:HZR982838 IJN982837:IJN982838 ITJ982837:ITJ982838 JDF982837:JDF982838 JNB982837:JNB982838 JWX982837:JWX982838 KGT982837:KGT982838 KQP982837:KQP982838 LAL982837:LAL982838 LKH982837:LKH982838 LUD982837:LUD982838 MDZ982837:MDZ982838 MNV982837:MNV982838 MXR982837:MXR982838 NHN982837:NHN982838 NRJ982837:NRJ982838 OBF982837:OBF982838 OLB982837:OLB982838 OUX982837:OUX982838 PET982837:PET982838 POP982837:POP982838 PYL982837:PYL982838 QIH982837:QIH982838 QSD982837:QSD982838 RBZ982837:RBZ982838 RLV982837:RLV982838 RVR982837:RVR982838 SFN982837:SFN982838 SPJ982837:SPJ982838 SZF982837:SZF982838 TJB982837:TJB982838 TSX982837:TSX982838 UCT982837:UCT982838 UMP982837:UMP982838 UWL982837:UWL982838 VGH982837:VGH982838 VQD982837:VQD982838 VZZ982837:VZZ982838 WJV982837:WJV982838 WTR982837:WTR982838 HH65333:HH65334 RD65333:RD65334 AAZ65333:AAZ65334 AKV65333:AKV65334 AUR65333:AUR65334 BEN65333:BEN65334 BOJ65333:BOJ65334 BYF65333:BYF65334 CIB65333:CIB65334 CRX65333:CRX65334 DBT65333:DBT65334 DLP65333:DLP65334 DVL65333:DVL65334 EFH65333:EFH65334 EPD65333:EPD65334 EYZ65333:EYZ65334 FIV65333:FIV65334 FSR65333:FSR65334 GCN65333:GCN65334 GMJ65333:GMJ65334 GWF65333:GWF65334 HGB65333:HGB65334 HPX65333:HPX65334 HZT65333:HZT65334 IJP65333:IJP65334 ITL65333:ITL65334 JDH65333:JDH65334 JND65333:JND65334 JWZ65333:JWZ65334 KGV65333:KGV65334 KQR65333:KQR65334 LAN65333:LAN65334 LKJ65333:LKJ65334 LUF65333:LUF65334 MEB65333:MEB65334 MNX65333:MNX65334 MXT65333:MXT65334 NHP65333:NHP65334 NRL65333:NRL65334 OBH65333:OBH65334 OLD65333:OLD65334 OUZ65333:OUZ65334 PEV65333:PEV65334 POR65333:POR65334 PYN65333:PYN65334 QIJ65333:QIJ65334 QSF65333:QSF65334 RCB65333:RCB65334 RLX65333:RLX65334 RVT65333:RVT65334 SFP65333:SFP65334 SPL65333:SPL65334 SZH65333:SZH65334 TJD65333:TJD65334 TSZ65333:TSZ65334 UCV65333:UCV65334 UMR65333:UMR65334 UWN65333:UWN65334 VGJ65333:VGJ65334 VQF65333:VQF65334 WAB65333:WAB65334 WJX65333:WJX65334 WTT65333:WTT65334 HH130869:HH130870 RD130869:RD130870 AAZ130869:AAZ130870 AKV130869:AKV130870 AUR130869:AUR130870 BEN130869:BEN130870 BOJ130869:BOJ130870 BYF130869:BYF130870 CIB130869:CIB130870 CRX130869:CRX130870 DBT130869:DBT130870 DLP130869:DLP130870 DVL130869:DVL130870 EFH130869:EFH130870 EPD130869:EPD130870 EYZ130869:EYZ130870 FIV130869:FIV130870 FSR130869:FSR130870 GCN130869:GCN130870 GMJ130869:GMJ130870 GWF130869:GWF130870 HGB130869:HGB130870 HPX130869:HPX130870 HZT130869:HZT130870 IJP130869:IJP130870 ITL130869:ITL130870 JDH130869:JDH130870 JND130869:JND130870 JWZ130869:JWZ130870 KGV130869:KGV130870 KQR130869:KQR130870 LAN130869:LAN130870 LKJ130869:LKJ130870 LUF130869:LUF130870 MEB130869:MEB130870 MNX130869:MNX130870 MXT130869:MXT130870 NHP130869:NHP130870 NRL130869:NRL130870 OBH130869:OBH130870 OLD130869:OLD130870 OUZ130869:OUZ130870 PEV130869:PEV130870 POR130869:POR130870 PYN130869:PYN130870 QIJ130869:QIJ130870 QSF130869:QSF130870 RCB130869:RCB130870 RLX130869:RLX130870 RVT130869:RVT130870 SFP130869:SFP130870 SPL130869:SPL130870 SZH130869:SZH130870 TJD130869:TJD130870 TSZ130869:TSZ130870 UCV130869:UCV130870 UMR130869:UMR130870 UWN130869:UWN130870 VGJ130869:VGJ130870 VQF130869:VQF130870 WAB130869:WAB130870 WJX130869:WJX130870 WTT130869:WTT130870 HH196405:HH196406 RD196405:RD196406 AAZ196405:AAZ196406 AKV196405:AKV196406 AUR196405:AUR196406 BEN196405:BEN196406 BOJ196405:BOJ196406 BYF196405:BYF196406 CIB196405:CIB196406 CRX196405:CRX196406 DBT196405:DBT196406 DLP196405:DLP196406 DVL196405:DVL196406 EFH196405:EFH196406 EPD196405:EPD196406 EYZ196405:EYZ196406 FIV196405:FIV196406 FSR196405:FSR196406 GCN196405:GCN196406 GMJ196405:GMJ196406 GWF196405:GWF196406 HGB196405:HGB196406 HPX196405:HPX196406 HZT196405:HZT196406 IJP196405:IJP196406 ITL196405:ITL196406 JDH196405:JDH196406 JND196405:JND196406 JWZ196405:JWZ196406 KGV196405:KGV196406 KQR196405:KQR196406 LAN196405:LAN196406 LKJ196405:LKJ196406 LUF196405:LUF196406 MEB196405:MEB196406 MNX196405:MNX196406 MXT196405:MXT196406 NHP196405:NHP196406 NRL196405:NRL196406 OBH196405:OBH196406 OLD196405:OLD196406 OUZ196405:OUZ196406 PEV196405:PEV196406 POR196405:POR196406 PYN196405:PYN196406 QIJ196405:QIJ196406 QSF196405:QSF196406 RCB196405:RCB196406 RLX196405:RLX196406 RVT196405:RVT196406 SFP196405:SFP196406 SPL196405:SPL196406 SZH196405:SZH196406 TJD196405:TJD196406 TSZ196405:TSZ196406 UCV196405:UCV196406 UMR196405:UMR196406 UWN196405:UWN196406 VGJ196405:VGJ196406 VQF196405:VQF196406 WAB196405:WAB196406 WJX196405:WJX196406 WTT196405:WTT196406 HH261941:HH261942 RD261941:RD261942 AAZ261941:AAZ261942 AKV261941:AKV261942 AUR261941:AUR261942 BEN261941:BEN261942 BOJ261941:BOJ261942 BYF261941:BYF261942 CIB261941:CIB261942 CRX261941:CRX261942 DBT261941:DBT261942 DLP261941:DLP261942 DVL261941:DVL261942 EFH261941:EFH261942 EPD261941:EPD261942 EYZ261941:EYZ261942 FIV261941:FIV261942 FSR261941:FSR261942 GCN261941:GCN261942 GMJ261941:GMJ261942 GWF261941:GWF261942 HGB261941:HGB261942 HPX261941:HPX261942 HZT261941:HZT261942 IJP261941:IJP261942 ITL261941:ITL261942 JDH261941:JDH261942 JND261941:JND261942 JWZ261941:JWZ261942 KGV261941:KGV261942 KQR261941:KQR261942 LAN261941:LAN261942 LKJ261941:LKJ261942 LUF261941:LUF261942 MEB261941:MEB261942 MNX261941:MNX261942 MXT261941:MXT261942 NHP261941:NHP261942 NRL261941:NRL261942 OBH261941:OBH261942 OLD261941:OLD261942 OUZ261941:OUZ261942 PEV261941:PEV261942 POR261941:POR261942 PYN261941:PYN261942 QIJ261941:QIJ261942 QSF261941:QSF261942 RCB261941:RCB261942 RLX261941:RLX261942 RVT261941:RVT261942 SFP261941:SFP261942 SPL261941:SPL261942 SZH261941:SZH261942 TJD261941:TJD261942 TSZ261941:TSZ261942 UCV261941:UCV261942 UMR261941:UMR261942 UWN261941:UWN261942 VGJ261941:VGJ261942 VQF261941:VQF261942 WAB261941:WAB261942 WJX261941:WJX261942 WTT261941:WTT261942 HH327477:HH327478 RD327477:RD327478 AAZ327477:AAZ327478 AKV327477:AKV327478 AUR327477:AUR327478 BEN327477:BEN327478 BOJ327477:BOJ327478 BYF327477:BYF327478 CIB327477:CIB327478 CRX327477:CRX327478 DBT327477:DBT327478 DLP327477:DLP327478 DVL327477:DVL327478 EFH327477:EFH327478 EPD327477:EPD327478 EYZ327477:EYZ327478 FIV327477:FIV327478 FSR327477:FSR327478 GCN327477:GCN327478 GMJ327477:GMJ327478 GWF327477:GWF327478 HGB327477:HGB327478 HPX327477:HPX327478 HZT327477:HZT327478 IJP327477:IJP327478 ITL327477:ITL327478 JDH327477:JDH327478 JND327477:JND327478 JWZ327477:JWZ327478 KGV327477:KGV327478 KQR327477:KQR327478 LAN327477:LAN327478 LKJ327477:LKJ327478 LUF327477:LUF327478 MEB327477:MEB327478 MNX327477:MNX327478 MXT327477:MXT327478 NHP327477:NHP327478 NRL327477:NRL327478 OBH327477:OBH327478 OLD327477:OLD327478 OUZ327477:OUZ327478 PEV327477:PEV327478 POR327477:POR327478 PYN327477:PYN327478 QIJ327477:QIJ327478 QSF327477:QSF327478 RCB327477:RCB327478 RLX327477:RLX327478 RVT327477:RVT327478 SFP327477:SFP327478 SPL327477:SPL327478 SZH327477:SZH327478 TJD327477:TJD327478 TSZ327477:TSZ327478 UCV327477:UCV327478 UMR327477:UMR327478 UWN327477:UWN327478 VGJ327477:VGJ327478 VQF327477:VQF327478 WAB327477:WAB327478 WJX327477:WJX327478 WTT327477:WTT327478 HH393013:HH393014 RD393013:RD393014 AAZ393013:AAZ393014 AKV393013:AKV393014 AUR393013:AUR393014 BEN393013:BEN393014 BOJ393013:BOJ393014 BYF393013:BYF393014 CIB393013:CIB393014 CRX393013:CRX393014 DBT393013:DBT393014 DLP393013:DLP393014 DVL393013:DVL393014 EFH393013:EFH393014 EPD393013:EPD393014 EYZ393013:EYZ393014 FIV393013:FIV393014 FSR393013:FSR393014 GCN393013:GCN393014 GMJ393013:GMJ393014 GWF393013:GWF393014 HGB393013:HGB393014 HPX393013:HPX393014 HZT393013:HZT393014 IJP393013:IJP393014 ITL393013:ITL393014 JDH393013:JDH393014 JND393013:JND393014 JWZ393013:JWZ393014 KGV393013:KGV393014 KQR393013:KQR393014 LAN393013:LAN393014 LKJ393013:LKJ393014 LUF393013:LUF393014 MEB393013:MEB393014 MNX393013:MNX393014 MXT393013:MXT393014 NHP393013:NHP393014 NRL393013:NRL393014 OBH393013:OBH393014 OLD393013:OLD393014 OUZ393013:OUZ393014 PEV393013:PEV393014 POR393013:POR393014 PYN393013:PYN393014 QIJ393013:QIJ393014 QSF393013:QSF393014 RCB393013:RCB393014 RLX393013:RLX393014 RVT393013:RVT393014 SFP393013:SFP393014 SPL393013:SPL393014 SZH393013:SZH393014 TJD393013:TJD393014 TSZ393013:TSZ393014 UCV393013:UCV393014 UMR393013:UMR393014 UWN393013:UWN393014 VGJ393013:VGJ393014 VQF393013:VQF393014 WAB393013:WAB393014 WJX393013:WJX393014 WTT393013:WTT393014 HH458549:HH458550 RD458549:RD458550 AAZ458549:AAZ458550 AKV458549:AKV458550 AUR458549:AUR458550 BEN458549:BEN458550 BOJ458549:BOJ458550 BYF458549:BYF458550 CIB458549:CIB458550 CRX458549:CRX458550 DBT458549:DBT458550 DLP458549:DLP458550 DVL458549:DVL458550 EFH458549:EFH458550 EPD458549:EPD458550 EYZ458549:EYZ458550 FIV458549:FIV458550 FSR458549:FSR458550 GCN458549:GCN458550 GMJ458549:GMJ458550 GWF458549:GWF458550 HGB458549:HGB458550 HPX458549:HPX458550 HZT458549:HZT458550 IJP458549:IJP458550 ITL458549:ITL458550 JDH458549:JDH458550 JND458549:JND458550 JWZ458549:JWZ458550 KGV458549:KGV458550 KQR458549:KQR458550 LAN458549:LAN458550 LKJ458549:LKJ458550 LUF458549:LUF458550 MEB458549:MEB458550 MNX458549:MNX458550 MXT458549:MXT458550 NHP458549:NHP458550 NRL458549:NRL458550 OBH458549:OBH458550 OLD458549:OLD458550 OUZ458549:OUZ458550 PEV458549:PEV458550 POR458549:POR458550 PYN458549:PYN458550 QIJ458549:QIJ458550 QSF458549:QSF458550 RCB458549:RCB458550 RLX458549:RLX458550 RVT458549:RVT458550 SFP458549:SFP458550 SPL458549:SPL458550 SZH458549:SZH458550 TJD458549:TJD458550 TSZ458549:TSZ458550 UCV458549:UCV458550 UMR458549:UMR458550 UWN458549:UWN458550 VGJ458549:VGJ458550 VQF458549:VQF458550 WAB458549:WAB458550 WJX458549:WJX458550 WTT458549:WTT458550 HH524085:HH524086 RD524085:RD524086 AAZ524085:AAZ524086 AKV524085:AKV524086 AUR524085:AUR524086 BEN524085:BEN524086 BOJ524085:BOJ524086 BYF524085:BYF524086 CIB524085:CIB524086 CRX524085:CRX524086 DBT524085:DBT524086 DLP524085:DLP524086 DVL524085:DVL524086 EFH524085:EFH524086 EPD524085:EPD524086 EYZ524085:EYZ524086 FIV524085:FIV524086 FSR524085:FSR524086 GCN524085:GCN524086 GMJ524085:GMJ524086 GWF524085:GWF524086 HGB524085:HGB524086 HPX524085:HPX524086 HZT524085:HZT524086 IJP524085:IJP524086 ITL524085:ITL524086 JDH524085:JDH524086 JND524085:JND524086 JWZ524085:JWZ524086 KGV524085:KGV524086 KQR524085:KQR524086 LAN524085:LAN524086 LKJ524085:LKJ524086 LUF524085:LUF524086 MEB524085:MEB524086 MNX524085:MNX524086 MXT524085:MXT524086 NHP524085:NHP524086 NRL524085:NRL524086 OBH524085:OBH524086 OLD524085:OLD524086 OUZ524085:OUZ524086 PEV524085:PEV524086 POR524085:POR524086 PYN524085:PYN524086 QIJ524085:QIJ524086 QSF524085:QSF524086 RCB524085:RCB524086 RLX524085:RLX524086 RVT524085:RVT524086 SFP524085:SFP524086 SPL524085:SPL524086 SZH524085:SZH524086 TJD524085:TJD524086 TSZ524085:TSZ524086 UCV524085:UCV524086 UMR524085:UMR524086 UWN524085:UWN524086 VGJ524085:VGJ524086 VQF524085:VQF524086 WAB524085:WAB524086 WJX524085:WJX524086 WTT524085:WTT524086 HH589621:HH589622 RD589621:RD589622 AAZ589621:AAZ589622 AKV589621:AKV589622 AUR589621:AUR589622 BEN589621:BEN589622 BOJ589621:BOJ589622 BYF589621:BYF589622 CIB589621:CIB589622 CRX589621:CRX589622 DBT589621:DBT589622 DLP589621:DLP589622 DVL589621:DVL589622 EFH589621:EFH589622 EPD589621:EPD589622 EYZ589621:EYZ589622 FIV589621:FIV589622 FSR589621:FSR589622 GCN589621:GCN589622 GMJ589621:GMJ589622 GWF589621:GWF589622 HGB589621:HGB589622 HPX589621:HPX589622 HZT589621:HZT589622 IJP589621:IJP589622 ITL589621:ITL589622 JDH589621:JDH589622 JND589621:JND589622 JWZ589621:JWZ589622 KGV589621:KGV589622 KQR589621:KQR589622 LAN589621:LAN589622 LKJ589621:LKJ589622 LUF589621:LUF589622 MEB589621:MEB589622 MNX589621:MNX589622 MXT589621:MXT589622 NHP589621:NHP589622 NRL589621:NRL589622 OBH589621:OBH589622 OLD589621:OLD589622 OUZ589621:OUZ589622 PEV589621:PEV589622 POR589621:POR589622 PYN589621:PYN589622 QIJ589621:QIJ589622 QSF589621:QSF589622 RCB589621:RCB589622 RLX589621:RLX589622 RVT589621:RVT589622 SFP589621:SFP589622 SPL589621:SPL589622 SZH589621:SZH589622 TJD589621:TJD589622 TSZ589621:TSZ589622 UCV589621:UCV589622 UMR589621:UMR589622 UWN589621:UWN589622 VGJ589621:VGJ589622 VQF589621:VQF589622 WAB589621:WAB589622 WJX589621:WJX589622 WTT589621:WTT589622 HH655157:HH655158 RD655157:RD655158 AAZ655157:AAZ655158 AKV655157:AKV655158 AUR655157:AUR655158 BEN655157:BEN655158 BOJ655157:BOJ655158 BYF655157:BYF655158 CIB655157:CIB655158 CRX655157:CRX655158 DBT655157:DBT655158 DLP655157:DLP655158 DVL655157:DVL655158 EFH655157:EFH655158 EPD655157:EPD655158 EYZ655157:EYZ655158 FIV655157:FIV655158 FSR655157:FSR655158 GCN655157:GCN655158 GMJ655157:GMJ655158 GWF655157:GWF655158 HGB655157:HGB655158 HPX655157:HPX655158 HZT655157:HZT655158 IJP655157:IJP655158 ITL655157:ITL655158 JDH655157:JDH655158 JND655157:JND655158 JWZ655157:JWZ655158 KGV655157:KGV655158 KQR655157:KQR655158 LAN655157:LAN655158 LKJ655157:LKJ655158 LUF655157:LUF655158 MEB655157:MEB655158 MNX655157:MNX655158 MXT655157:MXT655158 NHP655157:NHP655158 NRL655157:NRL655158 OBH655157:OBH655158 OLD655157:OLD655158 OUZ655157:OUZ655158 PEV655157:PEV655158 POR655157:POR655158 PYN655157:PYN655158 QIJ655157:QIJ655158 QSF655157:QSF655158 RCB655157:RCB655158 RLX655157:RLX655158 RVT655157:RVT655158 SFP655157:SFP655158 SPL655157:SPL655158 SZH655157:SZH655158 TJD655157:TJD655158 TSZ655157:TSZ655158 UCV655157:UCV655158 UMR655157:UMR655158 UWN655157:UWN655158 VGJ655157:VGJ655158 VQF655157:VQF655158 WAB655157:WAB655158 WJX655157:WJX655158 WTT655157:WTT655158 HH720693:HH720694 RD720693:RD720694 AAZ720693:AAZ720694 AKV720693:AKV720694 AUR720693:AUR720694 BEN720693:BEN720694 BOJ720693:BOJ720694 BYF720693:BYF720694 CIB720693:CIB720694 CRX720693:CRX720694 DBT720693:DBT720694 DLP720693:DLP720694 DVL720693:DVL720694 EFH720693:EFH720694 EPD720693:EPD720694 EYZ720693:EYZ720694 FIV720693:FIV720694 FSR720693:FSR720694 GCN720693:GCN720694 GMJ720693:GMJ720694 GWF720693:GWF720694 HGB720693:HGB720694 HPX720693:HPX720694 HZT720693:HZT720694 IJP720693:IJP720694 ITL720693:ITL720694 JDH720693:JDH720694 JND720693:JND720694 JWZ720693:JWZ720694 KGV720693:KGV720694 KQR720693:KQR720694 LAN720693:LAN720694 LKJ720693:LKJ720694 LUF720693:LUF720694 MEB720693:MEB720694 MNX720693:MNX720694 MXT720693:MXT720694 NHP720693:NHP720694 NRL720693:NRL720694 OBH720693:OBH720694 OLD720693:OLD720694 OUZ720693:OUZ720694 PEV720693:PEV720694 POR720693:POR720694 PYN720693:PYN720694 QIJ720693:QIJ720694 QSF720693:QSF720694 RCB720693:RCB720694 RLX720693:RLX720694 RVT720693:RVT720694 SFP720693:SFP720694 SPL720693:SPL720694 SZH720693:SZH720694 TJD720693:TJD720694 TSZ720693:TSZ720694 UCV720693:UCV720694 UMR720693:UMR720694 UWN720693:UWN720694 VGJ720693:VGJ720694 VQF720693:VQF720694 WAB720693:WAB720694 WJX720693:WJX720694 WTT720693:WTT720694 HH786229:HH786230 RD786229:RD786230 AAZ786229:AAZ786230 AKV786229:AKV786230 AUR786229:AUR786230 BEN786229:BEN786230 BOJ786229:BOJ786230 BYF786229:BYF786230 CIB786229:CIB786230 CRX786229:CRX786230 DBT786229:DBT786230 DLP786229:DLP786230 DVL786229:DVL786230 EFH786229:EFH786230 EPD786229:EPD786230 EYZ786229:EYZ786230 FIV786229:FIV786230 FSR786229:FSR786230 GCN786229:GCN786230 GMJ786229:GMJ786230 GWF786229:GWF786230 HGB786229:HGB786230 HPX786229:HPX786230 HZT786229:HZT786230 IJP786229:IJP786230 ITL786229:ITL786230 JDH786229:JDH786230 JND786229:JND786230 JWZ786229:JWZ786230 KGV786229:KGV786230 KQR786229:KQR786230 LAN786229:LAN786230 LKJ786229:LKJ786230 LUF786229:LUF786230 MEB786229:MEB786230 MNX786229:MNX786230 MXT786229:MXT786230 NHP786229:NHP786230 NRL786229:NRL786230 OBH786229:OBH786230 OLD786229:OLD786230 OUZ786229:OUZ786230 PEV786229:PEV786230 POR786229:POR786230 PYN786229:PYN786230 QIJ786229:QIJ786230 QSF786229:QSF786230 RCB786229:RCB786230 RLX786229:RLX786230 RVT786229:RVT786230 SFP786229:SFP786230 SPL786229:SPL786230 SZH786229:SZH786230 TJD786229:TJD786230 TSZ786229:TSZ786230 UCV786229:UCV786230 UMR786229:UMR786230 UWN786229:UWN786230 VGJ786229:VGJ786230 VQF786229:VQF786230 WAB786229:WAB786230 WJX786229:WJX786230 WTT786229:WTT786230 HH851765:HH851766 RD851765:RD851766 AAZ851765:AAZ851766 AKV851765:AKV851766 AUR851765:AUR851766 BEN851765:BEN851766 BOJ851765:BOJ851766 BYF851765:BYF851766 CIB851765:CIB851766 CRX851765:CRX851766 DBT851765:DBT851766 DLP851765:DLP851766 DVL851765:DVL851766 EFH851765:EFH851766 EPD851765:EPD851766 EYZ851765:EYZ851766 FIV851765:FIV851766 FSR851765:FSR851766 GCN851765:GCN851766 GMJ851765:GMJ851766 GWF851765:GWF851766 HGB851765:HGB851766 HPX851765:HPX851766 HZT851765:HZT851766 IJP851765:IJP851766 ITL851765:ITL851766 JDH851765:JDH851766 JND851765:JND851766 JWZ851765:JWZ851766 KGV851765:KGV851766 KQR851765:KQR851766 LAN851765:LAN851766 LKJ851765:LKJ851766 LUF851765:LUF851766 MEB851765:MEB851766 MNX851765:MNX851766 MXT851765:MXT851766 NHP851765:NHP851766 NRL851765:NRL851766 OBH851765:OBH851766 OLD851765:OLD851766 OUZ851765:OUZ851766 PEV851765:PEV851766 POR851765:POR851766 PYN851765:PYN851766 QIJ851765:QIJ851766 QSF851765:QSF851766 RCB851765:RCB851766 RLX851765:RLX851766 RVT851765:RVT851766 SFP851765:SFP851766 SPL851765:SPL851766 SZH851765:SZH851766 TJD851765:TJD851766 TSZ851765:TSZ851766 UCV851765:UCV851766 UMR851765:UMR851766 UWN851765:UWN851766 VGJ851765:VGJ851766 VQF851765:VQF851766 WAB851765:WAB851766 WJX851765:WJX851766 WTT851765:WTT851766 HH917301:HH917302 RD917301:RD917302 AAZ917301:AAZ917302 AKV917301:AKV917302 AUR917301:AUR917302 BEN917301:BEN917302 BOJ917301:BOJ917302 BYF917301:BYF917302 CIB917301:CIB917302 CRX917301:CRX917302 DBT917301:DBT917302 DLP917301:DLP917302 DVL917301:DVL917302 EFH917301:EFH917302 EPD917301:EPD917302 EYZ917301:EYZ917302 FIV917301:FIV917302 FSR917301:FSR917302 GCN917301:GCN917302 GMJ917301:GMJ917302 GWF917301:GWF917302 HGB917301:HGB917302 HPX917301:HPX917302 HZT917301:HZT917302 IJP917301:IJP917302 ITL917301:ITL917302 JDH917301:JDH917302 JND917301:JND917302 JWZ917301:JWZ917302 KGV917301:KGV917302 KQR917301:KQR917302 LAN917301:LAN917302 LKJ917301:LKJ917302 LUF917301:LUF917302 MEB917301:MEB917302 MNX917301:MNX917302 MXT917301:MXT917302 NHP917301:NHP917302 NRL917301:NRL917302 OBH917301:OBH917302 OLD917301:OLD917302 OUZ917301:OUZ917302 PEV917301:PEV917302 POR917301:POR917302 PYN917301:PYN917302 QIJ917301:QIJ917302 QSF917301:QSF917302 RCB917301:RCB917302 RLX917301:RLX917302 RVT917301:RVT917302 SFP917301:SFP917302 SPL917301:SPL917302 SZH917301:SZH917302 TJD917301:TJD917302 TSZ917301:TSZ917302 UCV917301:UCV917302 UMR917301:UMR917302 UWN917301:UWN917302 VGJ917301:VGJ917302 VQF917301:VQF917302 WAB917301:WAB917302 WJX917301:WJX917302 WTT917301:WTT917302 HH982837:HH982838 RD982837:RD982838 AAZ982837:AAZ982838 AKV982837:AKV982838 AUR982837:AUR982838 BEN982837:BEN982838 BOJ982837:BOJ982838 BYF982837:BYF982838 CIB982837:CIB982838 CRX982837:CRX982838 DBT982837:DBT982838 DLP982837:DLP982838 DVL982837:DVL982838 EFH982837:EFH982838 EPD982837:EPD982838 EYZ982837:EYZ982838 FIV982837:FIV982838 FSR982837:FSR982838 GCN982837:GCN982838 GMJ982837:GMJ982838 GWF982837:GWF982838 HGB982837:HGB982838 HPX982837:HPX982838 HZT982837:HZT982838 IJP982837:IJP982838 ITL982837:ITL982838 JDH982837:JDH982838 JND982837:JND982838 JWZ982837:JWZ982838 KGV982837:KGV982838 KQR982837:KQR982838 LAN982837:LAN982838 LKJ982837:LKJ982838 LUF982837:LUF982838 MEB982837:MEB982838 MNX982837:MNX982838 MXT982837:MXT982838 NHP982837:NHP982838 NRL982837:NRL982838 OBH982837:OBH982838 OLD982837:OLD982838 OUZ982837:OUZ982838 PEV982837:PEV982838 POR982837:POR982838 PYN982837:PYN982838 QIJ982837:QIJ982838 QSF982837:QSF982838 RCB982837:RCB982838 RLX982837:RLX982838 RVT982837:RVT982838 SFP982837:SFP982838 SPL982837:SPL982838 SZH982837:SZH982838 TJD982837:TJD982838 TSZ982837:TSZ982838 UCV982837:UCV982838 UMR982837:UMR982838 UWN982837:UWN982838 VGJ982837:VGJ982838 VQF982837:VQF982838 WAB982837:WAB982838 WJX982837:WJX982838 WTT982837:WTT982838 HJ65333:HJ65334 RF65333:RF65334 ABB65333:ABB65334 AKX65333:AKX65334 AUT65333:AUT65334 BEP65333:BEP65334 BOL65333:BOL65334 BYH65333:BYH65334 CID65333:CID65334 CRZ65333:CRZ65334 DBV65333:DBV65334 DLR65333:DLR65334 DVN65333:DVN65334 EFJ65333:EFJ65334 EPF65333:EPF65334 EZB65333:EZB65334 FIX65333:FIX65334 FST65333:FST65334 GCP65333:GCP65334 GML65333:GML65334 GWH65333:GWH65334 HGD65333:HGD65334 HPZ65333:HPZ65334 HZV65333:HZV65334 IJR65333:IJR65334 ITN65333:ITN65334 JDJ65333:JDJ65334 JNF65333:JNF65334 JXB65333:JXB65334 KGX65333:KGX65334 KQT65333:KQT65334 LAP65333:LAP65334 LKL65333:LKL65334 LUH65333:LUH65334 MED65333:MED65334 MNZ65333:MNZ65334 MXV65333:MXV65334 NHR65333:NHR65334 NRN65333:NRN65334 OBJ65333:OBJ65334 OLF65333:OLF65334 OVB65333:OVB65334 PEX65333:PEX65334 POT65333:POT65334 PYP65333:PYP65334 QIL65333:QIL65334 QSH65333:QSH65334 RCD65333:RCD65334 RLZ65333:RLZ65334 RVV65333:RVV65334 SFR65333:SFR65334 SPN65333:SPN65334 SZJ65333:SZJ65334 TJF65333:TJF65334 TTB65333:TTB65334 UCX65333:UCX65334 UMT65333:UMT65334 UWP65333:UWP65334 VGL65333:VGL65334 VQH65333:VQH65334 WAD65333:WAD65334 WJZ65333:WJZ65334 WTV65333:WTV65334 HJ130869:HJ130870 RF130869:RF130870 ABB130869:ABB130870 AKX130869:AKX130870 AUT130869:AUT130870 BEP130869:BEP130870 BOL130869:BOL130870 BYH130869:BYH130870 CID130869:CID130870 CRZ130869:CRZ130870 DBV130869:DBV130870 DLR130869:DLR130870 DVN130869:DVN130870 EFJ130869:EFJ130870 EPF130869:EPF130870 EZB130869:EZB130870 FIX130869:FIX130870 FST130869:FST130870 GCP130869:GCP130870 GML130869:GML130870 GWH130869:GWH130870 HGD130869:HGD130870 HPZ130869:HPZ130870 HZV130869:HZV130870 IJR130869:IJR130870 ITN130869:ITN130870 JDJ130869:JDJ130870 JNF130869:JNF130870 JXB130869:JXB130870 KGX130869:KGX130870 KQT130869:KQT130870 LAP130869:LAP130870 LKL130869:LKL130870 LUH130869:LUH130870 MED130869:MED130870 MNZ130869:MNZ130870 MXV130869:MXV130870 NHR130869:NHR130870 NRN130869:NRN130870 OBJ130869:OBJ130870 OLF130869:OLF130870 OVB130869:OVB130870 PEX130869:PEX130870 POT130869:POT130870 PYP130869:PYP130870 QIL130869:QIL130870 QSH130869:QSH130870 RCD130869:RCD130870 RLZ130869:RLZ130870 RVV130869:RVV130870 SFR130869:SFR130870 SPN130869:SPN130870 SZJ130869:SZJ130870 TJF130869:TJF130870 TTB130869:TTB130870 UCX130869:UCX130870 UMT130869:UMT130870 UWP130869:UWP130870 VGL130869:VGL130870 VQH130869:VQH130870 WAD130869:WAD130870 WJZ130869:WJZ130870 WTV130869:WTV130870 HJ196405:HJ196406 RF196405:RF196406 ABB196405:ABB196406 AKX196405:AKX196406 AUT196405:AUT196406 BEP196405:BEP196406 BOL196405:BOL196406 BYH196405:BYH196406 CID196405:CID196406 CRZ196405:CRZ196406 DBV196405:DBV196406 DLR196405:DLR196406 DVN196405:DVN196406 EFJ196405:EFJ196406 EPF196405:EPF196406 EZB196405:EZB196406 FIX196405:FIX196406 FST196405:FST196406 GCP196405:GCP196406 GML196405:GML196406 GWH196405:GWH196406 HGD196405:HGD196406 HPZ196405:HPZ196406 HZV196405:HZV196406 IJR196405:IJR196406 ITN196405:ITN196406 JDJ196405:JDJ196406 JNF196405:JNF196406 JXB196405:JXB196406 KGX196405:KGX196406 KQT196405:KQT196406 LAP196405:LAP196406 LKL196405:LKL196406 LUH196405:LUH196406 MED196405:MED196406 MNZ196405:MNZ196406 MXV196405:MXV196406 NHR196405:NHR196406 NRN196405:NRN196406 OBJ196405:OBJ196406 OLF196405:OLF196406 OVB196405:OVB196406 PEX196405:PEX196406 POT196405:POT196406 PYP196405:PYP196406 QIL196405:QIL196406 QSH196405:QSH196406 RCD196405:RCD196406 RLZ196405:RLZ196406 RVV196405:RVV196406 SFR196405:SFR196406 SPN196405:SPN196406 SZJ196405:SZJ196406 TJF196405:TJF196406 TTB196405:TTB196406 UCX196405:UCX196406 UMT196405:UMT196406 UWP196405:UWP196406 VGL196405:VGL196406 VQH196405:VQH196406 WAD196405:WAD196406 WJZ196405:WJZ196406 WTV196405:WTV196406 HJ261941:HJ261942 RF261941:RF261942 ABB261941:ABB261942 AKX261941:AKX261942 AUT261941:AUT261942 BEP261941:BEP261942 BOL261941:BOL261942 BYH261941:BYH261942 CID261941:CID261942 CRZ261941:CRZ261942 DBV261941:DBV261942 DLR261941:DLR261942 DVN261941:DVN261942 EFJ261941:EFJ261942 EPF261941:EPF261942 EZB261941:EZB261942 FIX261941:FIX261942 FST261941:FST261942 GCP261941:GCP261942 GML261941:GML261942 GWH261941:GWH261942 HGD261941:HGD261942 HPZ261941:HPZ261942 HZV261941:HZV261942 IJR261941:IJR261942 ITN261941:ITN261942 JDJ261941:JDJ261942 JNF261941:JNF261942 JXB261941:JXB261942 KGX261941:KGX261942 KQT261941:KQT261942 LAP261941:LAP261942 LKL261941:LKL261942 LUH261941:LUH261942 MED261941:MED261942 MNZ261941:MNZ261942 MXV261941:MXV261942 NHR261941:NHR261942 NRN261941:NRN261942 OBJ261941:OBJ261942 OLF261941:OLF261942 OVB261941:OVB261942 PEX261941:PEX261942 POT261941:POT261942 PYP261941:PYP261942 QIL261941:QIL261942 QSH261941:QSH261942 RCD261941:RCD261942 RLZ261941:RLZ261942 RVV261941:RVV261942 SFR261941:SFR261942 SPN261941:SPN261942 SZJ261941:SZJ261942 TJF261941:TJF261942 TTB261941:TTB261942 UCX261941:UCX261942 UMT261941:UMT261942 UWP261941:UWP261942 VGL261941:VGL261942 VQH261941:VQH261942 WAD261941:WAD261942 WJZ261941:WJZ261942 WTV261941:WTV261942 HJ327477:HJ327478 RF327477:RF327478 ABB327477:ABB327478 AKX327477:AKX327478 AUT327477:AUT327478 BEP327477:BEP327478 BOL327477:BOL327478 BYH327477:BYH327478 CID327477:CID327478 CRZ327477:CRZ327478 DBV327477:DBV327478 DLR327477:DLR327478 DVN327477:DVN327478 EFJ327477:EFJ327478 EPF327477:EPF327478 EZB327477:EZB327478 FIX327477:FIX327478 FST327477:FST327478 GCP327477:GCP327478 GML327477:GML327478 GWH327477:GWH327478 HGD327477:HGD327478 HPZ327477:HPZ327478 HZV327477:HZV327478 IJR327477:IJR327478 ITN327477:ITN327478 JDJ327477:JDJ327478 JNF327477:JNF327478 JXB327477:JXB327478 KGX327477:KGX327478 KQT327477:KQT327478 LAP327477:LAP327478 LKL327477:LKL327478 LUH327477:LUH327478 MED327477:MED327478 MNZ327477:MNZ327478 MXV327477:MXV327478 NHR327477:NHR327478 NRN327477:NRN327478 OBJ327477:OBJ327478 OLF327477:OLF327478 OVB327477:OVB327478 PEX327477:PEX327478 POT327477:POT327478 PYP327477:PYP327478 QIL327477:QIL327478 QSH327477:QSH327478 RCD327477:RCD327478 RLZ327477:RLZ327478 RVV327477:RVV327478 SFR327477:SFR327478 SPN327477:SPN327478 SZJ327477:SZJ327478 TJF327477:TJF327478 TTB327477:TTB327478 UCX327477:UCX327478 UMT327477:UMT327478 UWP327477:UWP327478 VGL327477:VGL327478 VQH327477:VQH327478 WAD327477:WAD327478 WJZ327477:WJZ327478 WTV327477:WTV327478 HJ393013:HJ393014 RF393013:RF393014 ABB393013:ABB393014 AKX393013:AKX393014 AUT393013:AUT393014 BEP393013:BEP393014 BOL393013:BOL393014 BYH393013:BYH393014 CID393013:CID393014 CRZ393013:CRZ393014 DBV393013:DBV393014 DLR393013:DLR393014 DVN393013:DVN393014 EFJ393013:EFJ393014 EPF393013:EPF393014 EZB393013:EZB393014 FIX393013:FIX393014 FST393013:FST393014 GCP393013:GCP393014 GML393013:GML393014 GWH393013:GWH393014 HGD393013:HGD393014 HPZ393013:HPZ393014 HZV393013:HZV393014 IJR393013:IJR393014 ITN393013:ITN393014 JDJ393013:JDJ393014 JNF393013:JNF393014 JXB393013:JXB393014 KGX393013:KGX393014 KQT393013:KQT393014 LAP393013:LAP393014 LKL393013:LKL393014 LUH393013:LUH393014 MED393013:MED393014 MNZ393013:MNZ393014 MXV393013:MXV393014 NHR393013:NHR393014 NRN393013:NRN393014 OBJ393013:OBJ393014 OLF393013:OLF393014 OVB393013:OVB393014 PEX393013:PEX393014 POT393013:POT393014 PYP393013:PYP393014 QIL393013:QIL393014 QSH393013:QSH393014 RCD393013:RCD393014 RLZ393013:RLZ393014 RVV393013:RVV393014 SFR393013:SFR393014 SPN393013:SPN393014 SZJ393013:SZJ393014 TJF393013:TJF393014 TTB393013:TTB393014 UCX393013:UCX393014 UMT393013:UMT393014 UWP393013:UWP393014 VGL393013:VGL393014 VQH393013:VQH393014 WAD393013:WAD393014 WJZ393013:WJZ393014 WTV393013:WTV393014 HJ458549:HJ458550 RF458549:RF458550 ABB458549:ABB458550 AKX458549:AKX458550 AUT458549:AUT458550 BEP458549:BEP458550 BOL458549:BOL458550 BYH458549:BYH458550 CID458549:CID458550 CRZ458549:CRZ458550 DBV458549:DBV458550 DLR458549:DLR458550 DVN458549:DVN458550 EFJ458549:EFJ458550 EPF458549:EPF458550 EZB458549:EZB458550 FIX458549:FIX458550 FST458549:FST458550 GCP458549:GCP458550 GML458549:GML458550 GWH458549:GWH458550 HGD458549:HGD458550 HPZ458549:HPZ458550 HZV458549:HZV458550 IJR458549:IJR458550 ITN458549:ITN458550 JDJ458549:JDJ458550 JNF458549:JNF458550 JXB458549:JXB458550 KGX458549:KGX458550 KQT458549:KQT458550 LAP458549:LAP458550 LKL458549:LKL458550 LUH458549:LUH458550 MED458549:MED458550 MNZ458549:MNZ458550 MXV458549:MXV458550 NHR458549:NHR458550 NRN458549:NRN458550 OBJ458549:OBJ458550 OLF458549:OLF458550 OVB458549:OVB458550 PEX458549:PEX458550 POT458549:POT458550 PYP458549:PYP458550 QIL458549:QIL458550 QSH458549:QSH458550 RCD458549:RCD458550 RLZ458549:RLZ458550 RVV458549:RVV458550 SFR458549:SFR458550 SPN458549:SPN458550 SZJ458549:SZJ458550 TJF458549:TJF458550 TTB458549:TTB458550 UCX458549:UCX458550 UMT458549:UMT458550 UWP458549:UWP458550 VGL458549:VGL458550 VQH458549:VQH458550 WAD458549:WAD458550 WJZ458549:WJZ458550 WTV458549:WTV458550 HJ524085:HJ524086 RF524085:RF524086 ABB524085:ABB524086 AKX524085:AKX524086 AUT524085:AUT524086 BEP524085:BEP524086 BOL524085:BOL524086 BYH524085:BYH524086 CID524085:CID524086 CRZ524085:CRZ524086 DBV524085:DBV524086 DLR524085:DLR524086 DVN524085:DVN524086 EFJ524085:EFJ524086 EPF524085:EPF524086 EZB524085:EZB524086 FIX524085:FIX524086 FST524085:FST524086 GCP524085:GCP524086 GML524085:GML524086 GWH524085:GWH524086 HGD524085:HGD524086 HPZ524085:HPZ524086 HZV524085:HZV524086 IJR524085:IJR524086 ITN524085:ITN524086 JDJ524085:JDJ524086 JNF524085:JNF524086 JXB524085:JXB524086 KGX524085:KGX524086 KQT524085:KQT524086 LAP524085:LAP524086 LKL524085:LKL524086 LUH524085:LUH524086 MED524085:MED524086 MNZ524085:MNZ524086 MXV524085:MXV524086 NHR524085:NHR524086 NRN524085:NRN524086 OBJ524085:OBJ524086 OLF524085:OLF524086 OVB524085:OVB524086 PEX524085:PEX524086 POT524085:POT524086 PYP524085:PYP524086 QIL524085:QIL524086 QSH524085:QSH524086 RCD524085:RCD524086 RLZ524085:RLZ524086 RVV524085:RVV524086 SFR524085:SFR524086 SPN524085:SPN524086 SZJ524085:SZJ524086 TJF524085:TJF524086 TTB524085:TTB524086 UCX524085:UCX524086 UMT524085:UMT524086 UWP524085:UWP524086 VGL524085:VGL524086 VQH524085:VQH524086 WAD524085:WAD524086 WJZ524085:WJZ524086 WTV524085:WTV524086 HJ589621:HJ589622 RF589621:RF589622 ABB589621:ABB589622 AKX589621:AKX589622 AUT589621:AUT589622 BEP589621:BEP589622 BOL589621:BOL589622 BYH589621:BYH589622 CID589621:CID589622 CRZ589621:CRZ589622 DBV589621:DBV589622 DLR589621:DLR589622 DVN589621:DVN589622 EFJ589621:EFJ589622 EPF589621:EPF589622 EZB589621:EZB589622 FIX589621:FIX589622 FST589621:FST589622 GCP589621:GCP589622 GML589621:GML589622 GWH589621:GWH589622 HGD589621:HGD589622 HPZ589621:HPZ589622 HZV589621:HZV589622 IJR589621:IJR589622 ITN589621:ITN589622 JDJ589621:JDJ589622 JNF589621:JNF589622 JXB589621:JXB589622 KGX589621:KGX589622 KQT589621:KQT589622 LAP589621:LAP589622 LKL589621:LKL589622 LUH589621:LUH589622 MED589621:MED589622 MNZ589621:MNZ589622 MXV589621:MXV589622 NHR589621:NHR589622 NRN589621:NRN589622 OBJ589621:OBJ589622 OLF589621:OLF589622 OVB589621:OVB589622 PEX589621:PEX589622 POT589621:POT589622 PYP589621:PYP589622 QIL589621:QIL589622 QSH589621:QSH589622 RCD589621:RCD589622 RLZ589621:RLZ589622 RVV589621:RVV589622 SFR589621:SFR589622 SPN589621:SPN589622 SZJ589621:SZJ589622 TJF589621:TJF589622 TTB589621:TTB589622 UCX589621:UCX589622 UMT589621:UMT589622 UWP589621:UWP589622 VGL589621:VGL589622 VQH589621:VQH589622 WAD589621:WAD589622 WJZ589621:WJZ589622 WTV589621:WTV589622 HJ655157:HJ655158 RF655157:RF655158 ABB655157:ABB655158 AKX655157:AKX655158 AUT655157:AUT655158 BEP655157:BEP655158 BOL655157:BOL655158 BYH655157:BYH655158 CID655157:CID655158 CRZ655157:CRZ655158 DBV655157:DBV655158 DLR655157:DLR655158 DVN655157:DVN655158 EFJ655157:EFJ655158 EPF655157:EPF655158 EZB655157:EZB655158 FIX655157:FIX655158 FST655157:FST655158 GCP655157:GCP655158 GML655157:GML655158 GWH655157:GWH655158 HGD655157:HGD655158 HPZ655157:HPZ655158 HZV655157:HZV655158 IJR655157:IJR655158 ITN655157:ITN655158 JDJ655157:JDJ655158 JNF655157:JNF655158 JXB655157:JXB655158 KGX655157:KGX655158 KQT655157:KQT655158 LAP655157:LAP655158 LKL655157:LKL655158 LUH655157:LUH655158 MED655157:MED655158 MNZ655157:MNZ655158 MXV655157:MXV655158 NHR655157:NHR655158 NRN655157:NRN655158 OBJ655157:OBJ655158 OLF655157:OLF655158 OVB655157:OVB655158 PEX655157:PEX655158 POT655157:POT655158 PYP655157:PYP655158 QIL655157:QIL655158 QSH655157:QSH655158 RCD655157:RCD655158 RLZ655157:RLZ655158 RVV655157:RVV655158 SFR655157:SFR655158 SPN655157:SPN655158 SZJ655157:SZJ655158 TJF655157:TJF655158 TTB655157:TTB655158 UCX655157:UCX655158 UMT655157:UMT655158 UWP655157:UWP655158 VGL655157:VGL655158 VQH655157:VQH655158 WAD655157:WAD655158 WJZ655157:WJZ655158 WTV655157:WTV655158 HJ720693:HJ720694 RF720693:RF720694 ABB720693:ABB720694 AKX720693:AKX720694 AUT720693:AUT720694 BEP720693:BEP720694 BOL720693:BOL720694 BYH720693:BYH720694 CID720693:CID720694 CRZ720693:CRZ720694 DBV720693:DBV720694 DLR720693:DLR720694 DVN720693:DVN720694 EFJ720693:EFJ720694 EPF720693:EPF720694 EZB720693:EZB720694 FIX720693:FIX720694 FST720693:FST720694 GCP720693:GCP720694 GML720693:GML720694 GWH720693:GWH720694 HGD720693:HGD720694 HPZ720693:HPZ720694 HZV720693:HZV720694 IJR720693:IJR720694 ITN720693:ITN720694 JDJ720693:JDJ720694 JNF720693:JNF720694 JXB720693:JXB720694 KGX720693:KGX720694 KQT720693:KQT720694 LAP720693:LAP720694 LKL720693:LKL720694 LUH720693:LUH720694 MED720693:MED720694 MNZ720693:MNZ720694 MXV720693:MXV720694 NHR720693:NHR720694 NRN720693:NRN720694 OBJ720693:OBJ720694 OLF720693:OLF720694 OVB720693:OVB720694 PEX720693:PEX720694 POT720693:POT720694 PYP720693:PYP720694 QIL720693:QIL720694 QSH720693:QSH720694 RCD720693:RCD720694 RLZ720693:RLZ720694 RVV720693:RVV720694 SFR720693:SFR720694 SPN720693:SPN720694 SZJ720693:SZJ720694 TJF720693:TJF720694 TTB720693:TTB720694 UCX720693:UCX720694 UMT720693:UMT720694 UWP720693:UWP720694 VGL720693:VGL720694 VQH720693:VQH720694 WAD720693:WAD720694 WJZ720693:WJZ720694 WTV720693:WTV720694 HJ786229:HJ786230 RF786229:RF786230 ABB786229:ABB786230 AKX786229:AKX786230 AUT786229:AUT786230 BEP786229:BEP786230 BOL786229:BOL786230 BYH786229:BYH786230 CID786229:CID786230 CRZ786229:CRZ786230 DBV786229:DBV786230 DLR786229:DLR786230 DVN786229:DVN786230 EFJ786229:EFJ786230 EPF786229:EPF786230 EZB786229:EZB786230 FIX786229:FIX786230 FST786229:FST786230 GCP786229:GCP786230 GML786229:GML786230 GWH786229:GWH786230 HGD786229:HGD786230 HPZ786229:HPZ786230 HZV786229:HZV786230 IJR786229:IJR786230 ITN786229:ITN786230 JDJ786229:JDJ786230 JNF786229:JNF786230 JXB786229:JXB786230 KGX786229:KGX786230 KQT786229:KQT786230 LAP786229:LAP786230 LKL786229:LKL786230 LUH786229:LUH786230 MED786229:MED786230 MNZ786229:MNZ786230 MXV786229:MXV786230 NHR786229:NHR786230 NRN786229:NRN786230 OBJ786229:OBJ786230 OLF786229:OLF786230 OVB786229:OVB786230 PEX786229:PEX786230 POT786229:POT786230 PYP786229:PYP786230 QIL786229:QIL786230 QSH786229:QSH786230 RCD786229:RCD786230 RLZ786229:RLZ786230 RVV786229:RVV786230 SFR786229:SFR786230 SPN786229:SPN786230 SZJ786229:SZJ786230 TJF786229:TJF786230 TTB786229:TTB786230 UCX786229:UCX786230 UMT786229:UMT786230 UWP786229:UWP786230 VGL786229:VGL786230 VQH786229:VQH786230 WAD786229:WAD786230 WJZ786229:WJZ786230 WTV786229:WTV786230 HJ851765:HJ851766 RF851765:RF851766 ABB851765:ABB851766 AKX851765:AKX851766 AUT851765:AUT851766 BEP851765:BEP851766 BOL851765:BOL851766 BYH851765:BYH851766 CID851765:CID851766 CRZ851765:CRZ851766 DBV851765:DBV851766 DLR851765:DLR851766 DVN851765:DVN851766 EFJ851765:EFJ851766 EPF851765:EPF851766 EZB851765:EZB851766 FIX851765:FIX851766 FST851765:FST851766 GCP851765:GCP851766 GML851765:GML851766 GWH851765:GWH851766 HGD851765:HGD851766 HPZ851765:HPZ851766 HZV851765:HZV851766 IJR851765:IJR851766 ITN851765:ITN851766 JDJ851765:JDJ851766 JNF851765:JNF851766 JXB851765:JXB851766 KGX851765:KGX851766 KQT851765:KQT851766 LAP851765:LAP851766 LKL851765:LKL851766 LUH851765:LUH851766 MED851765:MED851766 MNZ851765:MNZ851766 MXV851765:MXV851766 NHR851765:NHR851766 NRN851765:NRN851766 OBJ851765:OBJ851766 OLF851765:OLF851766 OVB851765:OVB851766 PEX851765:PEX851766 POT851765:POT851766 PYP851765:PYP851766 QIL851765:QIL851766 QSH851765:QSH851766 RCD851765:RCD851766 RLZ851765:RLZ851766 RVV851765:RVV851766 SFR851765:SFR851766 SPN851765:SPN851766 SZJ851765:SZJ851766 TJF851765:TJF851766 TTB851765:TTB851766 UCX851765:UCX851766 UMT851765:UMT851766 UWP851765:UWP851766 VGL851765:VGL851766 VQH851765:VQH851766 WAD851765:WAD851766 WJZ851765:WJZ851766 WTV851765:WTV851766 HJ917301:HJ917302 RF917301:RF917302 ABB917301:ABB917302 AKX917301:AKX917302 AUT917301:AUT917302 BEP917301:BEP917302 BOL917301:BOL917302 BYH917301:BYH917302 CID917301:CID917302 CRZ917301:CRZ917302 DBV917301:DBV917302 DLR917301:DLR917302 DVN917301:DVN917302 EFJ917301:EFJ917302 EPF917301:EPF917302 EZB917301:EZB917302 FIX917301:FIX917302 FST917301:FST917302 GCP917301:GCP917302 GML917301:GML917302 GWH917301:GWH917302 HGD917301:HGD917302 HPZ917301:HPZ917302 HZV917301:HZV917302 IJR917301:IJR917302 ITN917301:ITN917302 JDJ917301:JDJ917302 JNF917301:JNF917302 JXB917301:JXB917302 KGX917301:KGX917302 KQT917301:KQT917302 LAP917301:LAP917302 LKL917301:LKL917302 LUH917301:LUH917302 MED917301:MED917302 MNZ917301:MNZ917302 MXV917301:MXV917302 NHR917301:NHR917302 NRN917301:NRN917302 OBJ917301:OBJ917302 OLF917301:OLF917302 OVB917301:OVB917302 PEX917301:PEX917302 POT917301:POT917302 PYP917301:PYP917302 QIL917301:QIL917302 QSH917301:QSH917302 RCD917301:RCD917302 RLZ917301:RLZ917302 RVV917301:RVV917302 SFR917301:SFR917302 SPN917301:SPN917302 SZJ917301:SZJ917302 TJF917301:TJF917302 TTB917301:TTB917302 UCX917301:UCX917302 UMT917301:UMT917302 UWP917301:UWP917302 VGL917301:VGL917302 VQH917301:VQH917302 WAD917301:WAD917302 WJZ917301:WJZ917302 WTV917301:WTV917302 HJ982837:HJ982838 RF982837:RF982838 ABB982837:ABB982838 AKX982837:AKX982838 AUT982837:AUT982838 BEP982837:BEP982838 BOL982837:BOL982838 BYH982837:BYH982838 CID982837:CID982838 CRZ982837:CRZ982838 DBV982837:DBV982838 DLR982837:DLR982838 DVN982837:DVN982838 EFJ982837:EFJ982838 EPF982837:EPF982838 EZB982837:EZB982838 FIX982837:FIX982838 FST982837:FST982838 GCP982837:GCP982838 GML982837:GML982838 GWH982837:GWH982838 HGD982837:HGD982838 HPZ982837:HPZ982838 HZV982837:HZV982838 IJR982837:IJR982838 ITN982837:ITN982838 JDJ982837:JDJ982838 JNF982837:JNF982838 JXB982837:JXB982838 KGX982837:KGX982838 KQT982837:KQT982838 LAP982837:LAP982838 LKL982837:LKL982838 LUH982837:LUH982838 MED982837:MED982838 MNZ982837:MNZ982838 MXV982837:MXV982838 NHR982837:NHR982838 NRN982837:NRN982838 OBJ982837:OBJ982838 OLF982837:OLF982838 OVB982837:OVB982838 PEX982837:PEX982838 POT982837:POT982838 PYP982837:PYP982838 QIL982837:QIL982838 QSH982837:QSH982838 RCD982837:RCD982838 RLZ982837:RLZ982838 RVV982837:RVV982838 SFR982837:SFR982838 SPN982837:SPN982838 SZJ982837:SZJ982838 TJF982837:TJF982838 TTB982837:TTB982838 UCX982837:UCX982838 UMT982837:UMT982838 UWP982837:UWP982838 VGL982837:VGL982838 VQH982837:VQH982838 WAD982837:WAD982838 WJZ982837:WJZ982838 WTV982837:WTV982838 HL65333:HL65334 RH65333:RH65334 ABD65333:ABD65334 AKZ65333:AKZ65334 AUV65333:AUV65334 BER65333:BER65334 BON65333:BON65334 BYJ65333:BYJ65334 CIF65333:CIF65334 CSB65333:CSB65334 DBX65333:DBX65334 DLT65333:DLT65334 DVP65333:DVP65334 EFL65333:EFL65334 EPH65333:EPH65334 EZD65333:EZD65334 FIZ65333:FIZ65334 FSV65333:FSV65334 GCR65333:GCR65334 GMN65333:GMN65334 GWJ65333:GWJ65334 HGF65333:HGF65334 HQB65333:HQB65334 HZX65333:HZX65334 IJT65333:IJT65334 ITP65333:ITP65334 JDL65333:JDL65334 JNH65333:JNH65334 JXD65333:JXD65334 KGZ65333:KGZ65334 KQV65333:KQV65334 LAR65333:LAR65334 LKN65333:LKN65334 LUJ65333:LUJ65334 MEF65333:MEF65334 MOB65333:MOB65334 MXX65333:MXX65334 NHT65333:NHT65334 NRP65333:NRP65334 OBL65333:OBL65334 OLH65333:OLH65334 OVD65333:OVD65334 PEZ65333:PEZ65334 POV65333:POV65334 PYR65333:PYR65334 QIN65333:QIN65334 QSJ65333:QSJ65334 RCF65333:RCF65334 RMB65333:RMB65334 RVX65333:RVX65334 SFT65333:SFT65334 SPP65333:SPP65334 SZL65333:SZL65334 TJH65333:TJH65334 TTD65333:TTD65334 UCZ65333:UCZ65334 UMV65333:UMV65334 UWR65333:UWR65334 VGN65333:VGN65334 VQJ65333:VQJ65334 WAF65333:WAF65334 WKB65333:WKB65334 WTX65333:WTX65334 HL130869:HL130870 RH130869:RH130870 ABD130869:ABD130870 AKZ130869:AKZ130870 AUV130869:AUV130870 BER130869:BER130870 BON130869:BON130870 BYJ130869:BYJ130870 CIF130869:CIF130870 CSB130869:CSB130870 DBX130869:DBX130870 DLT130869:DLT130870 DVP130869:DVP130870 EFL130869:EFL130870 EPH130869:EPH130870 EZD130869:EZD130870 FIZ130869:FIZ130870 FSV130869:FSV130870 GCR130869:GCR130870 GMN130869:GMN130870 GWJ130869:GWJ130870 HGF130869:HGF130870 HQB130869:HQB130870 HZX130869:HZX130870 IJT130869:IJT130870 ITP130869:ITP130870 JDL130869:JDL130870 JNH130869:JNH130870 JXD130869:JXD130870 KGZ130869:KGZ130870 KQV130869:KQV130870 LAR130869:LAR130870 LKN130869:LKN130870 LUJ130869:LUJ130870 MEF130869:MEF130870 MOB130869:MOB130870 MXX130869:MXX130870 NHT130869:NHT130870 NRP130869:NRP130870 OBL130869:OBL130870 OLH130869:OLH130870 OVD130869:OVD130870 PEZ130869:PEZ130870 POV130869:POV130870 PYR130869:PYR130870 QIN130869:QIN130870 QSJ130869:QSJ130870 RCF130869:RCF130870 RMB130869:RMB130870 RVX130869:RVX130870 SFT130869:SFT130870 SPP130869:SPP130870 SZL130869:SZL130870 TJH130869:TJH130870 TTD130869:TTD130870 UCZ130869:UCZ130870 UMV130869:UMV130870 UWR130869:UWR130870 VGN130869:VGN130870 VQJ130869:VQJ130870 WAF130869:WAF130870 WKB130869:WKB130870 WTX130869:WTX130870 HL196405:HL196406 RH196405:RH196406 ABD196405:ABD196406 AKZ196405:AKZ196406 AUV196405:AUV196406 BER196405:BER196406 BON196405:BON196406 BYJ196405:BYJ196406 CIF196405:CIF196406 CSB196405:CSB196406 DBX196405:DBX196406 DLT196405:DLT196406 DVP196405:DVP196406 EFL196405:EFL196406 EPH196405:EPH196406 EZD196405:EZD196406 FIZ196405:FIZ196406 FSV196405:FSV196406 GCR196405:GCR196406 GMN196405:GMN196406 GWJ196405:GWJ196406 HGF196405:HGF196406 HQB196405:HQB196406 HZX196405:HZX196406 IJT196405:IJT196406 ITP196405:ITP196406 JDL196405:JDL196406 JNH196405:JNH196406 JXD196405:JXD196406 KGZ196405:KGZ196406 KQV196405:KQV196406 LAR196405:LAR196406 LKN196405:LKN196406 LUJ196405:LUJ196406 MEF196405:MEF196406 MOB196405:MOB196406 MXX196405:MXX196406 NHT196405:NHT196406 NRP196405:NRP196406 OBL196405:OBL196406 OLH196405:OLH196406 OVD196405:OVD196406 PEZ196405:PEZ196406 POV196405:POV196406 PYR196405:PYR196406 QIN196405:QIN196406 QSJ196405:QSJ196406 RCF196405:RCF196406 RMB196405:RMB196406 RVX196405:RVX196406 SFT196405:SFT196406 SPP196405:SPP196406 SZL196405:SZL196406 TJH196405:TJH196406 TTD196405:TTD196406 UCZ196405:UCZ196406 UMV196405:UMV196406 UWR196405:UWR196406 VGN196405:VGN196406 VQJ196405:VQJ196406 WAF196405:WAF196406 WKB196405:WKB196406 WTX196405:WTX196406 HL261941:HL261942 RH261941:RH261942 ABD261941:ABD261942 AKZ261941:AKZ261942 AUV261941:AUV261942 BER261941:BER261942 BON261941:BON261942 BYJ261941:BYJ261942 CIF261941:CIF261942 CSB261941:CSB261942 DBX261941:DBX261942 DLT261941:DLT261942 DVP261941:DVP261942 EFL261941:EFL261942 EPH261941:EPH261942 EZD261941:EZD261942 FIZ261941:FIZ261942 FSV261941:FSV261942 GCR261941:GCR261942 GMN261941:GMN261942 GWJ261941:GWJ261942 HGF261941:HGF261942 HQB261941:HQB261942 HZX261941:HZX261942 IJT261941:IJT261942 ITP261941:ITP261942 JDL261941:JDL261942 JNH261941:JNH261942 JXD261941:JXD261942 KGZ261941:KGZ261942 KQV261941:KQV261942 LAR261941:LAR261942 LKN261941:LKN261942 LUJ261941:LUJ261942 MEF261941:MEF261942 MOB261941:MOB261942 MXX261941:MXX261942 NHT261941:NHT261942 NRP261941:NRP261942 OBL261941:OBL261942 OLH261941:OLH261942 OVD261941:OVD261942 PEZ261941:PEZ261942 POV261941:POV261942 PYR261941:PYR261942 QIN261941:QIN261942 QSJ261941:QSJ261942 RCF261941:RCF261942 RMB261941:RMB261942 RVX261941:RVX261942 SFT261941:SFT261942 SPP261941:SPP261942 SZL261941:SZL261942 TJH261941:TJH261942 TTD261941:TTD261942 UCZ261941:UCZ261942 UMV261941:UMV261942 UWR261941:UWR261942 VGN261941:VGN261942 VQJ261941:VQJ261942 WAF261941:WAF261942 WKB261941:WKB261942 WTX261941:WTX261942 HL327477:HL327478 RH327477:RH327478 ABD327477:ABD327478 AKZ327477:AKZ327478 AUV327477:AUV327478 BER327477:BER327478 BON327477:BON327478 BYJ327477:BYJ327478 CIF327477:CIF327478 CSB327477:CSB327478 DBX327477:DBX327478 DLT327477:DLT327478 DVP327477:DVP327478 EFL327477:EFL327478 EPH327477:EPH327478 EZD327477:EZD327478 FIZ327477:FIZ327478 FSV327477:FSV327478 GCR327477:GCR327478 GMN327477:GMN327478 GWJ327477:GWJ327478 HGF327477:HGF327478 HQB327477:HQB327478 HZX327477:HZX327478 IJT327477:IJT327478 ITP327477:ITP327478 JDL327477:JDL327478 JNH327477:JNH327478 JXD327477:JXD327478 KGZ327477:KGZ327478 KQV327477:KQV327478 LAR327477:LAR327478 LKN327477:LKN327478 LUJ327477:LUJ327478 MEF327477:MEF327478 MOB327477:MOB327478 MXX327477:MXX327478 NHT327477:NHT327478 NRP327477:NRP327478 OBL327477:OBL327478 OLH327477:OLH327478 OVD327477:OVD327478 PEZ327477:PEZ327478 POV327477:POV327478 PYR327477:PYR327478 QIN327477:QIN327478 QSJ327477:QSJ327478 RCF327477:RCF327478 RMB327477:RMB327478 RVX327477:RVX327478 SFT327477:SFT327478 SPP327477:SPP327478 SZL327477:SZL327478 TJH327477:TJH327478 TTD327477:TTD327478 UCZ327477:UCZ327478 UMV327477:UMV327478 UWR327477:UWR327478 VGN327477:VGN327478 VQJ327477:VQJ327478 WAF327477:WAF327478 WKB327477:WKB327478 WTX327477:WTX327478 HL393013:HL393014 RH393013:RH393014 ABD393013:ABD393014 AKZ393013:AKZ393014 AUV393013:AUV393014 BER393013:BER393014 BON393013:BON393014 BYJ393013:BYJ393014 CIF393013:CIF393014 CSB393013:CSB393014 DBX393013:DBX393014 DLT393013:DLT393014 DVP393013:DVP393014 EFL393013:EFL393014 EPH393013:EPH393014 EZD393013:EZD393014 FIZ393013:FIZ393014 FSV393013:FSV393014 GCR393013:GCR393014 GMN393013:GMN393014 GWJ393013:GWJ393014 HGF393013:HGF393014 HQB393013:HQB393014 HZX393013:HZX393014 IJT393013:IJT393014 ITP393013:ITP393014 JDL393013:JDL393014 JNH393013:JNH393014 JXD393013:JXD393014 KGZ393013:KGZ393014 KQV393013:KQV393014 LAR393013:LAR393014 LKN393013:LKN393014 LUJ393013:LUJ393014 MEF393013:MEF393014 MOB393013:MOB393014 MXX393013:MXX393014 NHT393013:NHT393014 NRP393013:NRP393014 OBL393013:OBL393014 OLH393013:OLH393014 OVD393013:OVD393014 PEZ393013:PEZ393014 POV393013:POV393014 PYR393013:PYR393014 QIN393013:QIN393014 QSJ393013:QSJ393014 RCF393013:RCF393014 RMB393013:RMB393014 RVX393013:RVX393014 SFT393013:SFT393014 SPP393013:SPP393014 SZL393013:SZL393014 TJH393013:TJH393014 TTD393013:TTD393014 UCZ393013:UCZ393014 UMV393013:UMV393014 UWR393013:UWR393014 VGN393013:VGN393014 VQJ393013:VQJ393014 WAF393013:WAF393014 WKB393013:WKB393014 WTX393013:WTX393014 HL458549:HL458550 RH458549:RH458550 ABD458549:ABD458550 AKZ458549:AKZ458550 AUV458549:AUV458550 BER458549:BER458550 BON458549:BON458550 BYJ458549:BYJ458550 CIF458549:CIF458550 CSB458549:CSB458550 DBX458549:DBX458550 DLT458549:DLT458550 DVP458549:DVP458550 EFL458549:EFL458550 EPH458549:EPH458550 EZD458549:EZD458550 FIZ458549:FIZ458550 FSV458549:FSV458550 GCR458549:GCR458550 GMN458549:GMN458550 GWJ458549:GWJ458550 HGF458549:HGF458550 HQB458549:HQB458550 HZX458549:HZX458550 IJT458549:IJT458550 ITP458549:ITP458550 JDL458549:JDL458550 JNH458549:JNH458550 JXD458549:JXD458550 KGZ458549:KGZ458550 KQV458549:KQV458550 LAR458549:LAR458550 LKN458549:LKN458550 LUJ458549:LUJ458550 MEF458549:MEF458550 MOB458549:MOB458550 MXX458549:MXX458550 NHT458549:NHT458550 NRP458549:NRP458550 OBL458549:OBL458550 OLH458549:OLH458550 OVD458549:OVD458550 PEZ458549:PEZ458550 POV458549:POV458550 PYR458549:PYR458550 QIN458549:QIN458550 QSJ458549:QSJ458550 RCF458549:RCF458550 RMB458549:RMB458550 RVX458549:RVX458550 SFT458549:SFT458550 SPP458549:SPP458550 SZL458549:SZL458550 TJH458549:TJH458550 TTD458549:TTD458550 UCZ458549:UCZ458550 UMV458549:UMV458550 UWR458549:UWR458550 VGN458549:VGN458550 VQJ458549:VQJ458550 WAF458549:WAF458550 WKB458549:WKB458550 WTX458549:WTX458550 HL524085:HL524086 RH524085:RH524086 ABD524085:ABD524086 AKZ524085:AKZ524086 AUV524085:AUV524086 BER524085:BER524086 BON524085:BON524086 BYJ524085:BYJ524086 CIF524085:CIF524086 CSB524085:CSB524086 DBX524085:DBX524086 DLT524085:DLT524086 DVP524085:DVP524086 EFL524085:EFL524086 EPH524085:EPH524086 EZD524085:EZD524086 FIZ524085:FIZ524086 FSV524085:FSV524086 GCR524085:GCR524086 GMN524085:GMN524086 GWJ524085:GWJ524086 HGF524085:HGF524086 HQB524085:HQB524086 HZX524085:HZX524086 IJT524085:IJT524086 ITP524085:ITP524086 JDL524085:JDL524086 JNH524085:JNH524086 JXD524085:JXD524086 KGZ524085:KGZ524086 KQV524085:KQV524086 LAR524085:LAR524086 LKN524085:LKN524086 LUJ524085:LUJ524086 MEF524085:MEF524086 MOB524085:MOB524086 MXX524085:MXX524086 NHT524085:NHT524086 NRP524085:NRP524086 OBL524085:OBL524086 OLH524085:OLH524086 OVD524085:OVD524086 PEZ524085:PEZ524086 POV524085:POV524086 PYR524085:PYR524086 QIN524085:QIN524086 QSJ524085:QSJ524086 RCF524085:RCF524086 RMB524085:RMB524086 RVX524085:RVX524086 SFT524085:SFT524086 SPP524085:SPP524086 SZL524085:SZL524086 TJH524085:TJH524086 TTD524085:TTD524086 UCZ524085:UCZ524086 UMV524085:UMV524086 UWR524085:UWR524086 VGN524085:VGN524086 VQJ524085:VQJ524086 WAF524085:WAF524086 WKB524085:WKB524086 WTX524085:WTX524086 HL589621:HL589622 RH589621:RH589622 ABD589621:ABD589622 AKZ589621:AKZ589622 AUV589621:AUV589622 BER589621:BER589622 BON589621:BON589622 BYJ589621:BYJ589622 CIF589621:CIF589622 CSB589621:CSB589622 DBX589621:DBX589622 DLT589621:DLT589622 DVP589621:DVP589622 EFL589621:EFL589622 EPH589621:EPH589622 EZD589621:EZD589622 FIZ589621:FIZ589622 FSV589621:FSV589622 GCR589621:GCR589622 GMN589621:GMN589622 GWJ589621:GWJ589622 HGF589621:HGF589622 HQB589621:HQB589622 HZX589621:HZX589622 IJT589621:IJT589622 ITP589621:ITP589622 JDL589621:JDL589622 JNH589621:JNH589622 JXD589621:JXD589622 KGZ589621:KGZ589622 KQV589621:KQV589622 LAR589621:LAR589622 LKN589621:LKN589622 LUJ589621:LUJ589622 MEF589621:MEF589622 MOB589621:MOB589622 MXX589621:MXX589622 NHT589621:NHT589622 NRP589621:NRP589622 OBL589621:OBL589622 OLH589621:OLH589622 OVD589621:OVD589622 PEZ589621:PEZ589622 POV589621:POV589622 PYR589621:PYR589622 QIN589621:QIN589622 QSJ589621:QSJ589622 RCF589621:RCF589622 RMB589621:RMB589622 RVX589621:RVX589622 SFT589621:SFT589622 SPP589621:SPP589622 SZL589621:SZL589622 TJH589621:TJH589622 TTD589621:TTD589622 UCZ589621:UCZ589622 UMV589621:UMV589622 UWR589621:UWR589622 VGN589621:VGN589622 VQJ589621:VQJ589622 WAF589621:WAF589622 WKB589621:WKB589622 WTX589621:WTX589622 HL655157:HL655158 RH655157:RH655158 ABD655157:ABD655158 AKZ655157:AKZ655158 AUV655157:AUV655158 BER655157:BER655158 BON655157:BON655158 BYJ655157:BYJ655158 CIF655157:CIF655158 CSB655157:CSB655158 DBX655157:DBX655158 DLT655157:DLT655158 DVP655157:DVP655158 EFL655157:EFL655158 EPH655157:EPH655158 EZD655157:EZD655158 FIZ655157:FIZ655158 FSV655157:FSV655158 GCR655157:GCR655158 GMN655157:GMN655158 GWJ655157:GWJ655158 HGF655157:HGF655158 HQB655157:HQB655158 HZX655157:HZX655158 IJT655157:IJT655158 ITP655157:ITP655158 JDL655157:JDL655158 JNH655157:JNH655158 JXD655157:JXD655158 KGZ655157:KGZ655158 KQV655157:KQV655158 LAR655157:LAR655158 LKN655157:LKN655158 LUJ655157:LUJ655158 MEF655157:MEF655158 MOB655157:MOB655158 MXX655157:MXX655158 NHT655157:NHT655158 NRP655157:NRP655158 OBL655157:OBL655158 OLH655157:OLH655158 OVD655157:OVD655158 PEZ655157:PEZ655158 POV655157:POV655158 PYR655157:PYR655158 QIN655157:QIN655158 QSJ655157:QSJ655158 RCF655157:RCF655158 RMB655157:RMB655158 RVX655157:RVX655158 SFT655157:SFT655158 SPP655157:SPP655158 SZL655157:SZL655158 TJH655157:TJH655158 TTD655157:TTD655158 UCZ655157:UCZ655158 UMV655157:UMV655158 UWR655157:UWR655158 VGN655157:VGN655158 VQJ655157:VQJ655158 WAF655157:WAF655158 WKB655157:WKB655158 WTX655157:WTX655158 HL720693:HL720694 RH720693:RH720694 ABD720693:ABD720694 AKZ720693:AKZ720694 AUV720693:AUV720694 BER720693:BER720694 BON720693:BON720694 BYJ720693:BYJ720694 CIF720693:CIF720694 CSB720693:CSB720694 DBX720693:DBX720694 DLT720693:DLT720694 DVP720693:DVP720694 EFL720693:EFL720694 EPH720693:EPH720694 EZD720693:EZD720694 FIZ720693:FIZ720694 FSV720693:FSV720694 GCR720693:GCR720694 GMN720693:GMN720694 GWJ720693:GWJ720694 HGF720693:HGF720694 HQB720693:HQB720694 HZX720693:HZX720694 IJT720693:IJT720694 ITP720693:ITP720694 JDL720693:JDL720694 JNH720693:JNH720694 JXD720693:JXD720694 KGZ720693:KGZ720694 KQV720693:KQV720694 LAR720693:LAR720694 LKN720693:LKN720694 LUJ720693:LUJ720694 MEF720693:MEF720694 MOB720693:MOB720694 MXX720693:MXX720694 NHT720693:NHT720694 NRP720693:NRP720694 OBL720693:OBL720694 OLH720693:OLH720694 OVD720693:OVD720694 PEZ720693:PEZ720694 POV720693:POV720694 PYR720693:PYR720694 QIN720693:QIN720694 QSJ720693:QSJ720694 RCF720693:RCF720694 RMB720693:RMB720694 RVX720693:RVX720694 SFT720693:SFT720694 SPP720693:SPP720694 SZL720693:SZL720694 TJH720693:TJH720694 TTD720693:TTD720694 UCZ720693:UCZ720694 UMV720693:UMV720694 UWR720693:UWR720694 VGN720693:VGN720694 VQJ720693:VQJ720694 WAF720693:WAF720694 WKB720693:WKB720694 WTX720693:WTX720694 HL786229:HL786230 RH786229:RH786230 ABD786229:ABD786230 AKZ786229:AKZ786230 AUV786229:AUV786230 BER786229:BER786230 BON786229:BON786230 BYJ786229:BYJ786230 CIF786229:CIF786230 CSB786229:CSB786230 DBX786229:DBX786230 DLT786229:DLT786230 DVP786229:DVP786230 EFL786229:EFL786230 EPH786229:EPH786230 EZD786229:EZD786230 FIZ786229:FIZ786230 FSV786229:FSV786230 GCR786229:GCR786230 GMN786229:GMN786230 GWJ786229:GWJ786230 HGF786229:HGF786230 HQB786229:HQB786230 HZX786229:HZX786230 IJT786229:IJT786230 ITP786229:ITP786230 JDL786229:JDL786230 JNH786229:JNH786230 JXD786229:JXD786230 KGZ786229:KGZ786230 KQV786229:KQV786230 LAR786229:LAR786230 LKN786229:LKN786230 LUJ786229:LUJ786230 MEF786229:MEF786230 MOB786229:MOB786230 MXX786229:MXX786230 NHT786229:NHT786230 NRP786229:NRP786230 OBL786229:OBL786230 OLH786229:OLH786230 OVD786229:OVD786230 PEZ786229:PEZ786230 POV786229:POV786230 PYR786229:PYR786230 QIN786229:QIN786230 QSJ786229:QSJ786230 RCF786229:RCF786230 RMB786229:RMB786230 RVX786229:RVX786230 SFT786229:SFT786230 SPP786229:SPP786230 SZL786229:SZL786230 TJH786229:TJH786230 TTD786229:TTD786230 UCZ786229:UCZ786230 UMV786229:UMV786230 UWR786229:UWR786230 VGN786229:VGN786230 VQJ786229:VQJ786230 WAF786229:WAF786230 WKB786229:WKB786230 WTX786229:WTX786230 HL851765:HL851766 RH851765:RH851766 ABD851765:ABD851766 AKZ851765:AKZ851766 AUV851765:AUV851766 BER851765:BER851766 BON851765:BON851766 BYJ851765:BYJ851766 CIF851765:CIF851766 CSB851765:CSB851766 DBX851765:DBX851766 DLT851765:DLT851766 DVP851765:DVP851766 EFL851765:EFL851766 EPH851765:EPH851766 EZD851765:EZD851766 FIZ851765:FIZ851766 FSV851765:FSV851766 GCR851765:GCR851766 GMN851765:GMN851766 GWJ851765:GWJ851766 HGF851765:HGF851766 HQB851765:HQB851766 HZX851765:HZX851766 IJT851765:IJT851766 ITP851765:ITP851766 JDL851765:JDL851766 JNH851765:JNH851766 JXD851765:JXD851766 KGZ851765:KGZ851766 KQV851765:KQV851766 LAR851765:LAR851766 LKN851765:LKN851766 LUJ851765:LUJ851766 MEF851765:MEF851766 MOB851765:MOB851766 MXX851765:MXX851766 NHT851765:NHT851766 NRP851765:NRP851766 OBL851765:OBL851766 OLH851765:OLH851766 OVD851765:OVD851766 PEZ851765:PEZ851766 POV851765:POV851766 PYR851765:PYR851766 QIN851765:QIN851766 QSJ851765:QSJ851766 RCF851765:RCF851766 RMB851765:RMB851766 RVX851765:RVX851766 SFT851765:SFT851766 SPP851765:SPP851766 SZL851765:SZL851766 TJH851765:TJH851766 TTD851765:TTD851766 UCZ851765:UCZ851766 UMV851765:UMV851766 UWR851765:UWR851766 VGN851765:VGN851766 VQJ851765:VQJ851766 WAF851765:WAF851766 WKB851765:WKB851766 WTX851765:WTX851766 HL917301:HL917302 RH917301:RH917302 ABD917301:ABD917302 AKZ917301:AKZ917302 AUV917301:AUV917302 BER917301:BER917302 BON917301:BON917302 BYJ917301:BYJ917302 CIF917301:CIF917302 CSB917301:CSB917302 DBX917301:DBX917302 DLT917301:DLT917302 DVP917301:DVP917302 EFL917301:EFL917302 EPH917301:EPH917302 EZD917301:EZD917302 FIZ917301:FIZ917302 FSV917301:FSV917302 GCR917301:GCR917302 GMN917301:GMN917302 GWJ917301:GWJ917302 HGF917301:HGF917302 HQB917301:HQB917302 HZX917301:HZX917302 IJT917301:IJT917302 ITP917301:ITP917302 JDL917301:JDL917302 JNH917301:JNH917302 JXD917301:JXD917302 KGZ917301:KGZ917302 KQV917301:KQV917302 LAR917301:LAR917302 LKN917301:LKN917302 LUJ917301:LUJ917302 MEF917301:MEF917302 MOB917301:MOB917302 MXX917301:MXX917302 NHT917301:NHT917302 NRP917301:NRP917302 OBL917301:OBL917302 OLH917301:OLH917302 OVD917301:OVD917302 PEZ917301:PEZ917302 POV917301:POV917302 PYR917301:PYR917302 QIN917301:QIN917302 QSJ917301:QSJ917302 RCF917301:RCF917302 RMB917301:RMB917302 RVX917301:RVX917302 SFT917301:SFT917302 SPP917301:SPP917302 SZL917301:SZL917302 TJH917301:TJH917302 TTD917301:TTD917302 UCZ917301:UCZ917302 UMV917301:UMV917302 UWR917301:UWR917302 VGN917301:VGN917302 VQJ917301:VQJ917302 WAF917301:WAF917302 WKB917301:WKB917302 WTX917301:WTX917302 HL982837:HL982838 RH982837:RH982838 ABD982837:ABD982838 AKZ982837:AKZ982838 AUV982837:AUV982838 BER982837:BER982838 BON982837:BON982838 BYJ982837:BYJ982838 CIF982837:CIF982838 CSB982837:CSB982838 DBX982837:DBX982838 DLT982837:DLT982838 DVP982837:DVP982838 EFL982837:EFL982838 EPH982837:EPH982838 EZD982837:EZD982838 FIZ982837:FIZ982838 FSV982837:FSV982838 GCR982837:GCR982838 GMN982837:GMN982838 GWJ982837:GWJ982838 HGF982837:HGF982838 HQB982837:HQB982838 HZX982837:HZX982838 IJT982837:IJT982838 ITP982837:ITP982838 JDL982837:JDL982838 JNH982837:JNH982838 JXD982837:JXD982838 KGZ982837:KGZ982838 KQV982837:KQV982838 LAR982837:LAR982838 LKN982837:LKN982838 LUJ982837:LUJ982838 MEF982837:MEF982838 MOB982837:MOB982838 MXX982837:MXX982838 NHT982837:NHT982838 NRP982837:NRP982838 OBL982837:OBL982838 OLH982837:OLH982838 OVD982837:OVD982838 PEZ982837:PEZ982838 POV982837:POV982838 PYR982837:PYR982838 QIN982837:QIN982838 QSJ982837:QSJ982838 RCF982837:RCF982838 RMB982837:RMB982838 RVX982837:RVX982838 SFT982837:SFT982838 SPP982837:SPP982838 SZL982837:SZL982838 TJH982837:TJH982838 TTD982837:TTD982838 UCZ982837:UCZ982838 UMV982837:UMV982838 UWR982837:UWR982838 VGN982837:VGN982838 VQJ982837:VQJ982838 WAF982837:WAF982838 WKB982837:WKB982838 WTX982837:WTX982838 HN65333:HN65334 RJ65333:RJ65334 ABF65333:ABF65334 ALB65333:ALB65334 AUX65333:AUX65334 BET65333:BET65334 BOP65333:BOP65334 BYL65333:BYL65334 CIH65333:CIH65334 CSD65333:CSD65334 DBZ65333:DBZ65334 DLV65333:DLV65334 DVR65333:DVR65334 EFN65333:EFN65334 EPJ65333:EPJ65334 EZF65333:EZF65334 FJB65333:FJB65334 FSX65333:FSX65334 GCT65333:GCT65334 GMP65333:GMP65334 GWL65333:GWL65334 HGH65333:HGH65334 HQD65333:HQD65334 HZZ65333:HZZ65334 IJV65333:IJV65334 ITR65333:ITR65334 JDN65333:JDN65334 JNJ65333:JNJ65334 JXF65333:JXF65334 KHB65333:KHB65334 KQX65333:KQX65334 LAT65333:LAT65334 LKP65333:LKP65334 LUL65333:LUL65334 MEH65333:MEH65334 MOD65333:MOD65334 MXZ65333:MXZ65334 NHV65333:NHV65334 NRR65333:NRR65334 OBN65333:OBN65334 OLJ65333:OLJ65334 OVF65333:OVF65334 PFB65333:PFB65334 POX65333:POX65334 PYT65333:PYT65334 QIP65333:QIP65334 QSL65333:QSL65334 RCH65333:RCH65334 RMD65333:RMD65334 RVZ65333:RVZ65334 SFV65333:SFV65334 SPR65333:SPR65334 SZN65333:SZN65334 TJJ65333:TJJ65334 TTF65333:TTF65334 UDB65333:UDB65334 UMX65333:UMX65334 UWT65333:UWT65334 VGP65333:VGP65334 VQL65333:VQL65334 WAH65333:WAH65334 WKD65333:WKD65334 WTZ65333:WTZ65334 HN130869:HN130870 RJ130869:RJ130870 ABF130869:ABF130870 ALB130869:ALB130870 AUX130869:AUX130870 BET130869:BET130870 BOP130869:BOP130870 BYL130869:BYL130870 CIH130869:CIH130870 CSD130869:CSD130870 DBZ130869:DBZ130870 DLV130869:DLV130870 DVR130869:DVR130870 EFN130869:EFN130870 EPJ130869:EPJ130870 EZF130869:EZF130870 FJB130869:FJB130870 FSX130869:FSX130870 GCT130869:GCT130870 GMP130869:GMP130870 GWL130869:GWL130870 HGH130869:HGH130870 HQD130869:HQD130870 HZZ130869:HZZ130870 IJV130869:IJV130870 ITR130869:ITR130870 JDN130869:JDN130870 JNJ130869:JNJ130870 JXF130869:JXF130870 KHB130869:KHB130870 KQX130869:KQX130870 LAT130869:LAT130870 LKP130869:LKP130870 LUL130869:LUL130870 MEH130869:MEH130870 MOD130869:MOD130870 MXZ130869:MXZ130870 NHV130869:NHV130870 NRR130869:NRR130870 OBN130869:OBN130870 OLJ130869:OLJ130870 OVF130869:OVF130870 PFB130869:PFB130870 POX130869:POX130870 PYT130869:PYT130870 QIP130869:QIP130870 QSL130869:QSL130870 RCH130869:RCH130870 RMD130869:RMD130870 RVZ130869:RVZ130870 SFV130869:SFV130870 SPR130869:SPR130870 SZN130869:SZN130870 TJJ130869:TJJ130870 TTF130869:TTF130870 UDB130869:UDB130870 UMX130869:UMX130870 UWT130869:UWT130870 VGP130869:VGP130870 VQL130869:VQL130870 WAH130869:WAH130870 WKD130869:WKD130870 WTZ130869:WTZ130870 HN196405:HN196406 RJ196405:RJ196406 ABF196405:ABF196406 ALB196405:ALB196406 AUX196405:AUX196406 BET196405:BET196406 BOP196405:BOP196406 BYL196405:BYL196406 CIH196405:CIH196406 CSD196405:CSD196406 DBZ196405:DBZ196406 DLV196405:DLV196406 DVR196405:DVR196406 EFN196405:EFN196406 EPJ196405:EPJ196406 EZF196405:EZF196406 FJB196405:FJB196406 FSX196405:FSX196406 GCT196405:GCT196406 GMP196405:GMP196406 GWL196405:GWL196406 HGH196405:HGH196406 HQD196405:HQD196406 HZZ196405:HZZ196406 IJV196405:IJV196406 ITR196405:ITR196406 JDN196405:JDN196406 JNJ196405:JNJ196406 JXF196405:JXF196406 KHB196405:KHB196406 KQX196405:KQX196406 LAT196405:LAT196406 LKP196405:LKP196406 LUL196405:LUL196406 MEH196405:MEH196406 MOD196405:MOD196406 MXZ196405:MXZ196406 NHV196405:NHV196406 NRR196405:NRR196406 OBN196405:OBN196406 OLJ196405:OLJ196406 OVF196405:OVF196406 PFB196405:PFB196406 POX196405:POX196406 PYT196405:PYT196406 QIP196405:QIP196406 QSL196405:QSL196406 RCH196405:RCH196406 RMD196405:RMD196406 RVZ196405:RVZ196406 SFV196405:SFV196406 SPR196405:SPR196406 SZN196405:SZN196406 TJJ196405:TJJ196406 TTF196405:TTF196406 UDB196405:UDB196406 UMX196405:UMX196406 UWT196405:UWT196406 VGP196405:VGP196406 VQL196405:VQL196406 WAH196405:WAH196406 WKD196405:WKD196406 WTZ196405:WTZ196406 HN261941:HN261942 RJ261941:RJ261942 ABF261941:ABF261942 ALB261941:ALB261942 AUX261941:AUX261942 BET261941:BET261942 BOP261941:BOP261942 BYL261941:BYL261942 CIH261941:CIH261942 CSD261941:CSD261942 DBZ261941:DBZ261942 DLV261941:DLV261942 DVR261941:DVR261942 EFN261941:EFN261942 EPJ261941:EPJ261942 EZF261941:EZF261942 FJB261941:FJB261942 FSX261941:FSX261942 GCT261941:GCT261942 GMP261941:GMP261942 GWL261941:GWL261942 HGH261941:HGH261942 HQD261941:HQD261942 HZZ261941:HZZ261942 IJV261941:IJV261942 ITR261941:ITR261942 JDN261941:JDN261942 JNJ261941:JNJ261942 JXF261941:JXF261942 KHB261941:KHB261942 KQX261941:KQX261942 LAT261941:LAT261942 LKP261941:LKP261942 LUL261941:LUL261942 MEH261941:MEH261942 MOD261941:MOD261942 MXZ261941:MXZ261942 NHV261941:NHV261942 NRR261941:NRR261942 OBN261941:OBN261942 OLJ261941:OLJ261942 OVF261941:OVF261942 PFB261941:PFB261942 POX261941:POX261942 PYT261941:PYT261942 QIP261941:QIP261942 QSL261941:QSL261942 RCH261941:RCH261942 RMD261941:RMD261942 RVZ261941:RVZ261942 SFV261941:SFV261942 SPR261941:SPR261942 SZN261941:SZN261942 TJJ261941:TJJ261942 TTF261941:TTF261942 UDB261941:UDB261942 UMX261941:UMX261942 UWT261941:UWT261942 VGP261941:VGP261942 VQL261941:VQL261942 WAH261941:WAH261942 WKD261941:WKD261942 WTZ261941:WTZ261942 HN327477:HN327478 RJ327477:RJ327478 ABF327477:ABF327478 ALB327477:ALB327478 AUX327477:AUX327478 BET327477:BET327478 BOP327477:BOP327478 BYL327477:BYL327478 CIH327477:CIH327478 CSD327477:CSD327478 DBZ327477:DBZ327478 DLV327477:DLV327478 DVR327477:DVR327478 EFN327477:EFN327478 EPJ327477:EPJ327478 EZF327477:EZF327478 FJB327477:FJB327478 FSX327477:FSX327478 GCT327477:GCT327478 GMP327477:GMP327478 GWL327477:GWL327478 HGH327477:HGH327478 HQD327477:HQD327478 HZZ327477:HZZ327478 IJV327477:IJV327478 ITR327477:ITR327478 JDN327477:JDN327478 JNJ327477:JNJ327478 JXF327477:JXF327478 KHB327477:KHB327478 KQX327477:KQX327478 LAT327477:LAT327478 LKP327477:LKP327478 LUL327477:LUL327478 MEH327477:MEH327478 MOD327477:MOD327478 MXZ327477:MXZ327478 NHV327477:NHV327478 NRR327477:NRR327478 OBN327477:OBN327478 OLJ327477:OLJ327478 OVF327477:OVF327478 PFB327477:PFB327478 POX327477:POX327478 PYT327477:PYT327478 QIP327477:QIP327478 QSL327477:QSL327478 RCH327477:RCH327478 RMD327477:RMD327478 RVZ327477:RVZ327478 SFV327477:SFV327478 SPR327477:SPR327478 SZN327477:SZN327478 TJJ327477:TJJ327478 TTF327477:TTF327478 UDB327477:UDB327478 UMX327477:UMX327478 UWT327477:UWT327478 VGP327477:VGP327478 VQL327477:VQL327478 WAH327477:WAH327478 WKD327477:WKD327478 WTZ327477:WTZ327478 HN393013:HN393014 RJ393013:RJ393014 ABF393013:ABF393014 ALB393013:ALB393014 AUX393013:AUX393014 BET393013:BET393014 BOP393013:BOP393014 BYL393013:BYL393014 CIH393013:CIH393014 CSD393013:CSD393014 DBZ393013:DBZ393014 DLV393013:DLV393014 DVR393013:DVR393014 EFN393013:EFN393014 EPJ393013:EPJ393014 EZF393013:EZF393014 FJB393013:FJB393014 FSX393013:FSX393014 GCT393013:GCT393014 GMP393013:GMP393014 GWL393013:GWL393014 HGH393013:HGH393014 HQD393013:HQD393014 HZZ393013:HZZ393014 IJV393013:IJV393014 ITR393013:ITR393014 JDN393013:JDN393014 JNJ393013:JNJ393014 JXF393013:JXF393014 KHB393013:KHB393014 KQX393013:KQX393014 LAT393013:LAT393014 LKP393013:LKP393014 LUL393013:LUL393014 MEH393013:MEH393014 MOD393013:MOD393014 MXZ393013:MXZ393014 NHV393013:NHV393014 NRR393013:NRR393014 OBN393013:OBN393014 OLJ393013:OLJ393014 OVF393013:OVF393014 PFB393013:PFB393014 POX393013:POX393014 PYT393013:PYT393014 QIP393013:QIP393014 QSL393013:QSL393014 RCH393013:RCH393014 RMD393013:RMD393014 RVZ393013:RVZ393014 SFV393013:SFV393014 SPR393013:SPR393014 SZN393013:SZN393014 TJJ393013:TJJ393014 TTF393013:TTF393014 UDB393013:UDB393014 UMX393013:UMX393014 UWT393013:UWT393014 VGP393013:VGP393014 VQL393013:VQL393014 WAH393013:WAH393014 WKD393013:WKD393014 WTZ393013:WTZ393014 HN458549:HN458550 RJ458549:RJ458550 ABF458549:ABF458550 ALB458549:ALB458550 AUX458549:AUX458550 BET458549:BET458550 BOP458549:BOP458550 BYL458549:BYL458550 CIH458549:CIH458550 CSD458549:CSD458550 DBZ458549:DBZ458550 DLV458549:DLV458550 DVR458549:DVR458550 EFN458549:EFN458550 EPJ458549:EPJ458550 EZF458549:EZF458550 FJB458549:FJB458550 FSX458549:FSX458550 GCT458549:GCT458550 GMP458549:GMP458550 GWL458549:GWL458550 HGH458549:HGH458550 HQD458549:HQD458550 HZZ458549:HZZ458550 IJV458549:IJV458550 ITR458549:ITR458550 JDN458549:JDN458550 JNJ458549:JNJ458550 JXF458549:JXF458550 KHB458549:KHB458550 KQX458549:KQX458550 LAT458549:LAT458550 LKP458549:LKP458550 LUL458549:LUL458550 MEH458549:MEH458550 MOD458549:MOD458550 MXZ458549:MXZ458550 NHV458549:NHV458550 NRR458549:NRR458550 OBN458549:OBN458550 OLJ458549:OLJ458550 OVF458549:OVF458550 PFB458549:PFB458550 POX458549:POX458550 PYT458549:PYT458550 QIP458549:QIP458550 QSL458549:QSL458550 RCH458549:RCH458550 RMD458549:RMD458550 RVZ458549:RVZ458550 SFV458549:SFV458550 SPR458549:SPR458550 SZN458549:SZN458550 TJJ458549:TJJ458550 TTF458549:TTF458550 UDB458549:UDB458550 UMX458549:UMX458550 UWT458549:UWT458550 VGP458549:VGP458550 VQL458549:VQL458550 WAH458549:WAH458550 WKD458549:WKD458550 WTZ458549:WTZ458550 HN524085:HN524086 RJ524085:RJ524086 ABF524085:ABF524086 ALB524085:ALB524086 AUX524085:AUX524086 BET524085:BET524086 BOP524085:BOP524086 BYL524085:BYL524086 CIH524085:CIH524086 CSD524085:CSD524086 DBZ524085:DBZ524086 DLV524085:DLV524086 DVR524085:DVR524086 EFN524085:EFN524086 EPJ524085:EPJ524086 EZF524085:EZF524086 FJB524085:FJB524086 FSX524085:FSX524086 GCT524085:GCT524086 GMP524085:GMP524086 GWL524085:GWL524086 HGH524085:HGH524086 HQD524085:HQD524086 HZZ524085:HZZ524086 IJV524085:IJV524086 ITR524085:ITR524086 JDN524085:JDN524086 JNJ524085:JNJ524086 JXF524085:JXF524086 KHB524085:KHB524086 KQX524085:KQX524086 LAT524085:LAT524086 LKP524085:LKP524086 LUL524085:LUL524086 MEH524085:MEH524086 MOD524085:MOD524086 MXZ524085:MXZ524086 NHV524085:NHV524086 NRR524085:NRR524086 OBN524085:OBN524086 OLJ524085:OLJ524086 OVF524085:OVF524086 PFB524085:PFB524086 POX524085:POX524086 PYT524085:PYT524086 QIP524085:QIP524086 QSL524085:QSL524086 RCH524085:RCH524086 RMD524085:RMD524086 RVZ524085:RVZ524086 SFV524085:SFV524086 SPR524085:SPR524086 SZN524085:SZN524086 TJJ524085:TJJ524086 TTF524085:TTF524086 UDB524085:UDB524086 UMX524085:UMX524086 UWT524085:UWT524086 VGP524085:VGP524086 VQL524085:VQL524086 WAH524085:WAH524086 WKD524085:WKD524086 WTZ524085:WTZ524086 HN589621:HN589622 RJ589621:RJ589622 ABF589621:ABF589622 ALB589621:ALB589622 AUX589621:AUX589622 BET589621:BET589622 BOP589621:BOP589622 BYL589621:BYL589622 CIH589621:CIH589622 CSD589621:CSD589622 DBZ589621:DBZ589622 DLV589621:DLV589622 DVR589621:DVR589622 EFN589621:EFN589622 EPJ589621:EPJ589622 EZF589621:EZF589622 FJB589621:FJB589622 FSX589621:FSX589622 GCT589621:GCT589622 GMP589621:GMP589622 GWL589621:GWL589622 HGH589621:HGH589622 HQD589621:HQD589622 HZZ589621:HZZ589622 IJV589621:IJV589622 ITR589621:ITR589622 JDN589621:JDN589622 JNJ589621:JNJ589622 JXF589621:JXF589622 KHB589621:KHB589622 KQX589621:KQX589622 LAT589621:LAT589622 LKP589621:LKP589622 LUL589621:LUL589622 MEH589621:MEH589622 MOD589621:MOD589622 MXZ589621:MXZ589622 NHV589621:NHV589622 NRR589621:NRR589622 OBN589621:OBN589622 OLJ589621:OLJ589622 OVF589621:OVF589622 PFB589621:PFB589622 POX589621:POX589622 PYT589621:PYT589622 QIP589621:QIP589622 QSL589621:QSL589622 RCH589621:RCH589622 RMD589621:RMD589622 RVZ589621:RVZ589622 SFV589621:SFV589622 SPR589621:SPR589622 SZN589621:SZN589622 TJJ589621:TJJ589622 TTF589621:TTF589622 UDB589621:UDB589622 UMX589621:UMX589622 UWT589621:UWT589622 VGP589621:VGP589622 VQL589621:VQL589622 WAH589621:WAH589622 WKD589621:WKD589622 WTZ589621:WTZ589622 HN655157:HN655158 RJ655157:RJ655158 ABF655157:ABF655158 ALB655157:ALB655158 AUX655157:AUX655158 BET655157:BET655158 BOP655157:BOP655158 BYL655157:BYL655158 CIH655157:CIH655158 CSD655157:CSD655158 DBZ655157:DBZ655158 DLV655157:DLV655158 DVR655157:DVR655158 EFN655157:EFN655158 EPJ655157:EPJ655158 EZF655157:EZF655158 FJB655157:FJB655158 FSX655157:FSX655158 GCT655157:GCT655158 GMP655157:GMP655158 GWL655157:GWL655158 HGH655157:HGH655158 HQD655157:HQD655158 HZZ655157:HZZ655158 IJV655157:IJV655158 ITR655157:ITR655158 JDN655157:JDN655158 JNJ655157:JNJ655158 JXF655157:JXF655158 KHB655157:KHB655158 KQX655157:KQX655158 LAT655157:LAT655158 LKP655157:LKP655158 LUL655157:LUL655158 MEH655157:MEH655158 MOD655157:MOD655158 MXZ655157:MXZ655158 NHV655157:NHV655158 NRR655157:NRR655158 OBN655157:OBN655158 OLJ655157:OLJ655158 OVF655157:OVF655158 PFB655157:PFB655158 POX655157:POX655158 PYT655157:PYT655158 QIP655157:QIP655158 QSL655157:QSL655158 RCH655157:RCH655158 RMD655157:RMD655158 RVZ655157:RVZ655158 SFV655157:SFV655158 SPR655157:SPR655158 SZN655157:SZN655158 TJJ655157:TJJ655158 TTF655157:TTF655158 UDB655157:UDB655158 UMX655157:UMX655158 UWT655157:UWT655158 VGP655157:VGP655158 VQL655157:VQL655158 WAH655157:WAH655158 WKD655157:WKD655158 WTZ655157:WTZ655158 HN720693:HN720694 RJ720693:RJ720694 ABF720693:ABF720694 ALB720693:ALB720694 AUX720693:AUX720694 BET720693:BET720694 BOP720693:BOP720694 BYL720693:BYL720694 CIH720693:CIH720694 CSD720693:CSD720694 DBZ720693:DBZ720694 DLV720693:DLV720694 DVR720693:DVR720694 EFN720693:EFN720694 EPJ720693:EPJ720694 EZF720693:EZF720694 FJB720693:FJB720694 FSX720693:FSX720694 GCT720693:GCT720694 GMP720693:GMP720694 GWL720693:GWL720694 HGH720693:HGH720694 HQD720693:HQD720694 HZZ720693:HZZ720694 IJV720693:IJV720694 ITR720693:ITR720694 JDN720693:JDN720694 JNJ720693:JNJ720694 JXF720693:JXF720694 KHB720693:KHB720694 KQX720693:KQX720694 LAT720693:LAT720694 LKP720693:LKP720694 LUL720693:LUL720694 MEH720693:MEH720694 MOD720693:MOD720694 MXZ720693:MXZ720694 NHV720693:NHV720694 NRR720693:NRR720694 OBN720693:OBN720694 OLJ720693:OLJ720694 OVF720693:OVF720694 PFB720693:PFB720694 POX720693:POX720694 PYT720693:PYT720694 QIP720693:QIP720694 QSL720693:QSL720694 RCH720693:RCH720694 RMD720693:RMD720694 RVZ720693:RVZ720694 SFV720693:SFV720694 SPR720693:SPR720694 SZN720693:SZN720694 TJJ720693:TJJ720694 TTF720693:TTF720694 UDB720693:UDB720694 UMX720693:UMX720694 UWT720693:UWT720694 VGP720693:VGP720694 VQL720693:VQL720694 WAH720693:WAH720694 WKD720693:WKD720694 WTZ720693:WTZ720694 HN786229:HN786230 RJ786229:RJ786230 ABF786229:ABF786230 ALB786229:ALB786230 AUX786229:AUX786230 BET786229:BET786230 BOP786229:BOP786230 BYL786229:BYL786230 CIH786229:CIH786230 CSD786229:CSD786230 DBZ786229:DBZ786230 DLV786229:DLV786230 DVR786229:DVR786230 EFN786229:EFN786230 EPJ786229:EPJ786230 EZF786229:EZF786230 FJB786229:FJB786230 FSX786229:FSX786230 GCT786229:GCT786230 GMP786229:GMP786230 GWL786229:GWL786230 HGH786229:HGH786230 HQD786229:HQD786230 HZZ786229:HZZ786230 IJV786229:IJV786230 ITR786229:ITR786230 JDN786229:JDN786230 JNJ786229:JNJ786230 JXF786229:JXF786230 KHB786229:KHB786230 KQX786229:KQX786230 LAT786229:LAT786230 LKP786229:LKP786230 LUL786229:LUL786230 MEH786229:MEH786230 MOD786229:MOD786230 MXZ786229:MXZ786230 NHV786229:NHV786230 NRR786229:NRR786230 OBN786229:OBN786230 OLJ786229:OLJ786230 OVF786229:OVF786230 PFB786229:PFB786230 POX786229:POX786230 PYT786229:PYT786230 QIP786229:QIP786230 QSL786229:QSL786230 RCH786229:RCH786230 RMD786229:RMD786230 RVZ786229:RVZ786230 SFV786229:SFV786230 SPR786229:SPR786230 SZN786229:SZN786230 TJJ786229:TJJ786230 TTF786229:TTF786230 UDB786229:UDB786230 UMX786229:UMX786230 UWT786229:UWT786230 VGP786229:VGP786230 VQL786229:VQL786230 WAH786229:WAH786230 WKD786229:WKD786230 WTZ786229:WTZ786230 HN851765:HN851766 RJ851765:RJ851766 ABF851765:ABF851766 ALB851765:ALB851766 AUX851765:AUX851766 BET851765:BET851766 BOP851765:BOP851766 BYL851765:BYL851766 CIH851765:CIH851766 CSD851765:CSD851766 DBZ851765:DBZ851766 DLV851765:DLV851766 DVR851765:DVR851766 EFN851765:EFN851766 EPJ851765:EPJ851766 EZF851765:EZF851766 FJB851765:FJB851766 FSX851765:FSX851766 GCT851765:GCT851766 GMP851765:GMP851766 GWL851765:GWL851766 HGH851765:HGH851766 HQD851765:HQD851766 HZZ851765:HZZ851766 IJV851765:IJV851766 ITR851765:ITR851766 JDN851765:JDN851766 JNJ851765:JNJ851766 JXF851765:JXF851766 KHB851765:KHB851766 KQX851765:KQX851766 LAT851765:LAT851766 LKP851765:LKP851766 LUL851765:LUL851766 MEH851765:MEH851766 MOD851765:MOD851766 MXZ851765:MXZ851766 NHV851765:NHV851766 NRR851765:NRR851766 OBN851765:OBN851766 OLJ851765:OLJ851766 OVF851765:OVF851766 PFB851765:PFB851766 POX851765:POX851766 PYT851765:PYT851766 QIP851765:QIP851766 QSL851765:QSL851766 RCH851765:RCH851766 RMD851765:RMD851766 RVZ851765:RVZ851766 SFV851765:SFV851766 SPR851765:SPR851766 SZN851765:SZN851766 TJJ851765:TJJ851766 TTF851765:TTF851766 UDB851765:UDB851766 UMX851765:UMX851766 UWT851765:UWT851766 VGP851765:VGP851766 VQL851765:VQL851766 WAH851765:WAH851766 WKD851765:WKD851766 WTZ851765:WTZ851766 HN917301:HN917302 RJ917301:RJ917302 ABF917301:ABF917302 ALB917301:ALB917302 AUX917301:AUX917302 BET917301:BET917302 BOP917301:BOP917302 BYL917301:BYL917302 CIH917301:CIH917302 CSD917301:CSD917302 DBZ917301:DBZ917302 DLV917301:DLV917302 DVR917301:DVR917302 EFN917301:EFN917302 EPJ917301:EPJ917302 EZF917301:EZF917302 FJB917301:FJB917302 FSX917301:FSX917302 GCT917301:GCT917302 GMP917301:GMP917302 GWL917301:GWL917302 HGH917301:HGH917302 HQD917301:HQD917302 HZZ917301:HZZ917302 IJV917301:IJV917302 ITR917301:ITR917302 JDN917301:JDN917302 JNJ917301:JNJ917302 JXF917301:JXF917302 KHB917301:KHB917302 KQX917301:KQX917302 LAT917301:LAT917302 LKP917301:LKP917302 LUL917301:LUL917302 MEH917301:MEH917302 MOD917301:MOD917302 MXZ917301:MXZ917302 NHV917301:NHV917302 NRR917301:NRR917302 OBN917301:OBN917302 OLJ917301:OLJ917302 OVF917301:OVF917302 PFB917301:PFB917302 POX917301:POX917302 PYT917301:PYT917302 QIP917301:QIP917302 QSL917301:QSL917302 RCH917301:RCH917302 RMD917301:RMD917302 RVZ917301:RVZ917302 SFV917301:SFV917302 SPR917301:SPR917302 SZN917301:SZN917302 TJJ917301:TJJ917302 TTF917301:TTF917302 UDB917301:UDB917302 UMX917301:UMX917302 UWT917301:UWT917302 VGP917301:VGP917302 VQL917301:VQL917302 WAH917301:WAH917302 WKD917301:WKD917302 WTZ917301:WTZ917302 HN982837:HN982838 RJ982837:RJ982838 ABF982837:ABF982838 ALB982837:ALB982838 AUX982837:AUX982838 BET982837:BET982838 BOP982837:BOP982838 BYL982837:BYL982838 CIH982837:CIH982838 CSD982837:CSD982838 DBZ982837:DBZ982838 DLV982837:DLV982838 DVR982837:DVR982838 EFN982837:EFN982838 EPJ982837:EPJ982838 EZF982837:EZF982838 FJB982837:FJB982838 FSX982837:FSX982838 GCT982837:GCT982838 GMP982837:GMP982838 GWL982837:GWL982838 HGH982837:HGH982838 HQD982837:HQD982838 HZZ982837:HZZ982838 IJV982837:IJV982838 ITR982837:ITR982838 JDN982837:JDN982838 JNJ982837:JNJ982838 JXF982837:JXF982838 KHB982837:KHB982838 KQX982837:KQX982838 LAT982837:LAT982838 LKP982837:LKP982838 LUL982837:LUL982838 MEH982837:MEH982838 MOD982837:MOD982838 MXZ982837:MXZ982838 NHV982837:NHV982838 NRR982837:NRR982838 OBN982837:OBN982838 OLJ982837:OLJ982838 OVF982837:OVF982838 PFB982837:PFB982838 POX982837:POX982838 PYT982837:PYT982838 QIP982837:QIP982838 QSL982837:QSL982838 RCH982837:RCH982838 RMD982837:RMD982838 RVZ982837:RVZ982838 SFV982837:SFV982838 SPR982837:SPR982838 SZN982837:SZN982838 TJJ982837:TJJ982838 TTF982837:TTF982838 UDB982837:UDB982838 UMX982837:UMX982838 UWT982837:UWT982838 VGP982837:VGP982838 VQL982837:VQL982838 WAH982837:WAH982838 WKD982837:WKD982838 WTZ982837:WTZ982838 HP65333:HP65334 RL65333:RL65334 ABH65333:ABH65334 ALD65333:ALD65334 AUZ65333:AUZ65334 BEV65333:BEV65334 BOR65333:BOR65334 BYN65333:BYN65334 CIJ65333:CIJ65334 CSF65333:CSF65334 DCB65333:DCB65334 DLX65333:DLX65334 DVT65333:DVT65334 EFP65333:EFP65334 EPL65333:EPL65334 EZH65333:EZH65334 FJD65333:FJD65334 FSZ65333:FSZ65334 GCV65333:GCV65334 GMR65333:GMR65334 GWN65333:GWN65334 HGJ65333:HGJ65334 HQF65333:HQF65334 IAB65333:IAB65334 IJX65333:IJX65334 ITT65333:ITT65334 JDP65333:JDP65334 JNL65333:JNL65334 JXH65333:JXH65334 KHD65333:KHD65334 KQZ65333:KQZ65334 LAV65333:LAV65334 LKR65333:LKR65334 LUN65333:LUN65334 MEJ65333:MEJ65334 MOF65333:MOF65334 MYB65333:MYB65334 NHX65333:NHX65334 NRT65333:NRT65334 OBP65333:OBP65334 OLL65333:OLL65334 OVH65333:OVH65334 PFD65333:PFD65334 POZ65333:POZ65334 PYV65333:PYV65334 QIR65333:QIR65334 QSN65333:QSN65334 RCJ65333:RCJ65334 RMF65333:RMF65334 RWB65333:RWB65334 SFX65333:SFX65334 SPT65333:SPT65334 SZP65333:SZP65334 TJL65333:TJL65334 TTH65333:TTH65334 UDD65333:UDD65334 UMZ65333:UMZ65334 UWV65333:UWV65334 VGR65333:VGR65334 VQN65333:VQN65334 WAJ65333:WAJ65334 WKF65333:WKF65334 WUB65333:WUB65334 HP130869:HP130870 RL130869:RL130870 ABH130869:ABH130870 ALD130869:ALD130870 AUZ130869:AUZ130870 BEV130869:BEV130870 BOR130869:BOR130870 BYN130869:BYN130870 CIJ130869:CIJ130870 CSF130869:CSF130870 DCB130869:DCB130870 DLX130869:DLX130870 DVT130869:DVT130870 EFP130869:EFP130870 EPL130869:EPL130870 EZH130869:EZH130870 FJD130869:FJD130870 FSZ130869:FSZ130870 GCV130869:GCV130870 GMR130869:GMR130870 GWN130869:GWN130870 HGJ130869:HGJ130870 HQF130869:HQF130870 IAB130869:IAB130870 IJX130869:IJX130870 ITT130869:ITT130870 JDP130869:JDP130870 JNL130869:JNL130870 JXH130869:JXH130870 KHD130869:KHD130870 KQZ130869:KQZ130870 LAV130869:LAV130870 LKR130869:LKR130870 LUN130869:LUN130870 MEJ130869:MEJ130870 MOF130869:MOF130870 MYB130869:MYB130870 NHX130869:NHX130870 NRT130869:NRT130870 OBP130869:OBP130870 OLL130869:OLL130870 OVH130869:OVH130870 PFD130869:PFD130870 POZ130869:POZ130870 PYV130869:PYV130870 QIR130869:QIR130870 QSN130869:QSN130870 RCJ130869:RCJ130870 RMF130869:RMF130870 RWB130869:RWB130870 SFX130869:SFX130870 SPT130869:SPT130870 SZP130869:SZP130870 TJL130869:TJL130870 TTH130869:TTH130870 UDD130869:UDD130870 UMZ130869:UMZ130870 UWV130869:UWV130870 VGR130869:VGR130870 VQN130869:VQN130870 WAJ130869:WAJ130870 WKF130869:WKF130870 WUB130869:WUB130870 HP196405:HP196406 RL196405:RL196406 ABH196405:ABH196406 ALD196405:ALD196406 AUZ196405:AUZ196406 BEV196405:BEV196406 BOR196405:BOR196406 BYN196405:BYN196406 CIJ196405:CIJ196406 CSF196405:CSF196406 DCB196405:DCB196406 DLX196405:DLX196406 DVT196405:DVT196406 EFP196405:EFP196406 EPL196405:EPL196406 EZH196405:EZH196406 FJD196405:FJD196406 FSZ196405:FSZ196406 GCV196405:GCV196406 GMR196405:GMR196406 GWN196405:GWN196406 HGJ196405:HGJ196406 HQF196405:HQF196406 IAB196405:IAB196406 IJX196405:IJX196406 ITT196405:ITT196406 JDP196405:JDP196406 JNL196405:JNL196406 JXH196405:JXH196406 KHD196405:KHD196406 KQZ196405:KQZ196406 LAV196405:LAV196406 LKR196405:LKR196406 LUN196405:LUN196406 MEJ196405:MEJ196406 MOF196405:MOF196406 MYB196405:MYB196406 NHX196405:NHX196406 NRT196405:NRT196406 OBP196405:OBP196406 OLL196405:OLL196406 OVH196405:OVH196406 PFD196405:PFD196406 POZ196405:POZ196406 PYV196405:PYV196406 QIR196405:QIR196406 QSN196405:QSN196406 RCJ196405:RCJ196406 RMF196405:RMF196406 RWB196405:RWB196406 SFX196405:SFX196406 SPT196405:SPT196406 SZP196405:SZP196406 TJL196405:TJL196406 TTH196405:TTH196406 UDD196405:UDD196406 UMZ196405:UMZ196406 UWV196405:UWV196406 VGR196405:VGR196406 VQN196405:VQN196406 WAJ196405:WAJ196406 WKF196405:WKF196406 WUB196405:WUB196406 HP261941:HP261942 RL261941:RL261942 ABH261941:ABH261942 ALD261941:ALD261942 AUZ261941:AUZ261942 BEV261941:BEV261942 BOR261941:BOR261942 BYN261941:BYN261942 CIJ261941:CIJ261942 CSF261941:CSF261942 DCB261941:DCB261942 DLX261941:DLX261942 DVT261941:DVT261942 EFP261941:EFP261942 EPL261941:EPL261942 EZH261941:EZH261942 FJD261941:FJD261942 FSZ261941:FSZ261942 GCV261941:GCV261942 GMR261941:GMR261942 GWN261941:GWN261942 HGJ261941:HGJ261942 HQF261941:HQF261942 IAB261941:IAB261942 IJX261941:IJX261942 ITT261941:ITT261942 JDP261941:JDP261942 JNL261941:JNL261942 JXH261941:JXH261942 KHD261941:KHD261942 KQZ261941:KQZ261942 LAV261941:LAV261942 LKR261941:LKR261942 LUN261941:LUN261942 MEJ261941:MEJ261942 MOF261941:MOF261942 MYB261941:MYB261942 NHX261941:NHX261942 NRT261941:NRT261942 OBP261941:OBP261942 OLL261941:OLL261942 OVH261941:OVH261942 PFD261941:PFD261942 POZ261941:POZ261942 PYV261941:PYV261942 QIR261941:QIR261942 QSN261941:QSN261942 RCJ261941:RCJ261942 RMF261941:RMF261942 RWB261941:RWB261942 SFX261941:SFX261942 SPT261941:SPT261942 SZP261941:SZP261942 TJL261941:TJL261942 TTH261941:TTH261942 UDD261941:UDD261942 UMZ261941:UMZ261942 UWV261941:UWV261942 VGR261941:VGR261942 VQN261941:VQN261942 WAJ261941:WAJ261942 WKF261941:WKF261942 WUB261941:WUB261942 HP327477:HP327478 RL327477:RL327478 ABH327477:ABH327478 ALD327477:ALD327478 AUZ327477:AUZ327478 BEV327477:BEV327478 BOR327477:BOR327478 BYN327477:BYN327478 CIJ327477:CIJ327478 CSF327477:CSF327478 DCB327477:DCB327478 DLX327477:DLX327478 DVT327477:DVT327478 EFP327477:EFP327478 EPL327477:EPL327478 EZH327477:EZH327478 FJD327477:FJD327478 FSZ327477:FSZ327478 GCV327477:GCV327478 GMR327477:GMR327478 GWN327477:GWN327478 HGJ327477:HGJ327478 HQF327477:HQF327478 IAB327477:IAB327478 IJX327477:IJX327478 ITT327477:ITT327478 JDP327477:JDP327478 JNL327477:JNL327478 JXH327477:JXH327478 KHD327477:KHD327478 KQZ327477:KQZ327478 LAV327477:LAV327478 LKR327477:LKR327478 LUN327477:LUN327478 MEJ327477:MEJ327478 MOF327477:MOF327478 MYB327477:MYB327478 NHX327477:NHX327478 NRT327477:NRT327478 OBP327477:OBP327478 OLL327477:OLL327478 OVH327477:OVH327478 PFD327477:PFD327478 POZ327477:POZ327478 PYV327477:PYV327478 QIR327477:QIR327478 QSN327477:QSN327478 RCJ327477:RCJ327478 RMF327477:RMF327478 RWB327477:RWB327478 SFX327477:SFX327478 SPT327477:SPT327478 SZP327477:SZP327478 TJL327477:TJL327478 TTH327477:TTH327478 UDD327477:UDD327478 UMZ327477:UMZ327478 UWV327477:UWV327478 VGR327477:VGR327478 VQN327477:VQN327478 WAJ327477:WAJ327478 WKF327477:WKF327478 WUB327477:WUB327478 HP393013:HP393014 RL393013:RL393014 ABH393013:ABH393014 ALD393013:ALD393014 AUZ393013:AUZ393014 BEV393013:BEV393014 BOR393013:BOR393014 BYN393013:BYN393014 CIJ393013:CIJ393014 CSF393013:CSF393014 DCB393013:DCB393014 DLX393013:DLX393014 DVT393013:DVT393014 EFP393013:EFP393014 EPL393013:EPL393014 EZH393013:EZH393014 FJD393013:FJD393014 FSZ393013:FSZ393014 GCV393013:GCV393014 GMR393013:GMR393014 GWN393013:GWN393014 HGJ393013:HGJ393014 HQF393013:HQF393014 IAB393013:IAB393014 IJX393013:IJX393014 ITT393013:ITT393014 JDP393013:JDP393014 JNL393013:JNL393014 JXH393013:JXH393014 KHD393013:KHD393014 KQZ393013:KQZ393014 LAV393013:LAV393014 LKR393013:LKR393014 LUN393013:LUN393014 MEJ393013:MEJ393014 MOF393013:MOF393014 MYB393013:MYB393014 NHX393013:NHX393014 NRT393013:NRT393014 OBP393013:OBP393014 OLL393013:OLL393014 OVH393013:OVH393014 PFD393013:PFD393014 POZ393013:POZ393014 PYV393013:PYV393014 QIR393013:QIR393014 QSN393013:QSN393014 RCJ393013:RCJ393014 RMF393013:RMF393014 RWB393013:RWB393014 SFX393013:SFX393014 SPT393013:SPT393014 SZP393013:SZP393014 TJL393013:TJL393014 TTH393013:TTH393014 UDD393013:UDD393014 UMZ393013:UMZ393014 UWV393013:UWV393014 VGR393013:VGR393014 VQN393013:VQN393014 WAJ393013:WAJ393014 WKF393013:WKF393014 WUB393013:WUB393014 HP458549:HP458550 RL458549:RL458550 ABH458549:ABH458550 ALD458549:ALD458550 AUZ458549:AUZ458550 BEV458549:BEV458550 BOR458549:BOR458550 BYN458549:BYN458550 CIJ458549:CIJ458550 CSF458549:CSF458550 DCB458549:DCB458550 DLX458549:DLX458550 DVT458549:DVT458550 EFP458549:EFP458550 EPL458549:EPL458550 EZH458549:EZH458550 FJD458549:FJD458550 FSZ458549:FSZ458550 GCV458549:GCV458550 GMR458549:GMR458550 GWN458549:GWN458550 HGJ458549:HGJ458550 HQF458549:HQF458550 IAB458549:IAB458550 IJX458549:IJX458550 ITT458549:ITT458550 JDP458549:JDP458550 JNL458549:JNL458550 JXH458549:JXH458550 KHD458549:KHD458550 KQZ458549:KQZ458550 LAV458549:LAV458550 LKR458549:LKR458550 LUN458549:LUN458550 MEJ458549:MEJ458550 MOF458549:MOF458550 MYB458549:MYB458550 NHX458549:NHX458550 NRT458549:NRT458550 OBP458549:OBP458550 OLL458549:OLL458550 OVH458549:OVH458550 PFD458549:PFD458550 POZ458549:POZ458550 PYV458549:PYV458550 QIR458549:QIR458550 QSN458549:QSN458550 RCJ458549:RCJ458550 RMF458549:RMF458550 RWB458549:RWB458550 SFX458549:SFX458550 SPT458549:SPT458550 SZP458549:SZP458550 TJL458549:TJL458550 TTH458549:TTH458550 UDD458549:UDD458550 UMZ458549:UMZ458550 UWV458549:UWV458550 VGR458549:VGR458550 VQN458549:VQN458550 WAJ458549:WAJ458550 WKF458549:WKF458550 WUB458549:WUB458550 HP524085:HP524086 RL524085:RL524086 ABH524085:ABH524086 ALD524085:ALD524086 AUZ524085:AUZ524086 BEV524085:BEV524086 BOR524085:BOR524086 BYN524085:BYN524086 CIJ524085:CIJ524086 CSF524085:CSF524086 DCB524085:DCB524086 DLX524085:DLX524086 DVT524085:DVT524086 EFP524085:EFP524086 EPL524085:EPL524086 EZH524085:EZH524086 FJD524085:FJD524086 FSZ524085:FSZ524086 GCV524085:GCV524086 GMR524085:GMR524086 GWN524085:GWN524086 HGJ524085:HGJ524086 HQF524085:HQF524086 IAB524085:IAB524086 IJX524085:IJX524086 ITT524085:ITT524086 JDP524085:JDP524086 JNL524085:JNL524086 JXH524085:JXH524086 KHD524085:KHD524086 KQZ524085:KQZ524086 LAV524085:LAV524086 LKR524085:LKR524086 LUN524085:LUN524086 MEJ524085:MEJ524086 MOF524085:MOF524086 MYB524085:MYB524086 NHX524085:NHX524086 NRT524085:NRT524086 OBP524085:OBP524086 OLL524085:OLL524086 OVH524085:OVH524086 PFD524085:PFD524086 POZ524085:POZ524086 PYV524085:PYV524086 QIR524085:QIR524086 QSN524085:QSN524086 RCJ524085:RCJ524086 RMF524085:RMF524086 RWB524085:RWB524086 SFX524085:SFX524086 SPT524085:SPT524086 SZP524085:SZP524086 TJL524085:TJL524086 TTH524085:TTH524086 UDD524085:UDD524086 UMZ524085:UMZ524086 UWV524085:UWV524086 VGR524085:VGR524086 VQN524085:VQN524086 WAJ524085:WAJ524086 WKF524085:WKF524086 WUB524085:WUB524086 HP589621:HP589622 RL589621:RL589622 ABH589621:ABH589622 ALD589621:ALD589622 AUZ589621:AUZ589622 BEV589621:BEV589622 BOR589621:BOR589622 BYN589621:BYN589622 CIJ589621:CIJ589622 CSF589621:CSF589622 DCB589621:DCB589622 DLX589621:DLX589622 DVT589621:DVT589622 EFP589621:EFP589622 EPL589621:EPL589622 EZH589621:EZH589622 FJD589621:FJD589622 FSZ589621:FSZ589622 GCV589621:GCV589622 GMR589621:GMR589622 GWN589621:GWN589622 HGJ589621:HGJ589622 HQF589621:HQF589622 IAB589621:IAB589622 IJX589621:IJX589622 ITT589621:ITT589622 JDP589621:JDP589622 JNL589621:JNL589622 JXH589621:JXH589622 KHD589621:KHD589622 KQZ589621:KQZ589622 LAV589621:LAV589622 LKR589621:LKR589622 LUN589621:LUN589622 MEJ589621:MEJ589622 MOF589621:MOF589622 MYB589621:MYB589622 NHX589621:NHX589622 NRT589621:NRT589622 OBP589621:OBP589622 OLL589621:OLL589622 OVH589621:OVH589622 PFD589621:PFD589622 POZ589621:POZ589622 PYV589621:PYV589622 QIR589621:QIR589622 QSN589621:QSN589622 RCJ589621:RCJ589622 RMF589621:RMF589622 RWB589621:RWB589622 SFX589621:SFX589622 SPT589621:SPT589622 SZP589621:SZP589622 TJL589621:TJL589622 TTH589621:TTH589622 UDD589621:UDD589622 UMZ589621:UMZ589622 UWV589621:UWV589622 VGR589621:VGR589622 VQN589621:VQN589622 WAJ589621:WAJ589622 WKF589621:WKF589622 WUB589621:WUB589622 HP655157:HP655158 RL655157:RL655158 ABH655157:ABH655158 ALD655157:ALD655158 AUZ655157:AUZ655158 BEV655157:BEV655158 BOR655157:BOR655158 BYN655157:BYN655158 CIJ655157:CIJ655158 CSF655157:CSF655158 DCB655157:DCB655158 DLX655157:DLX655158 DVT655157:DVT655158 EFP655157:EFP655158 EPL655157:EPL655158 EZH655157:EZH655158 FJD655157:FJD655158 FSZ655157:FSZ655158 GCV655157:GCV655158 GMR655157:GMR655158 GWN655157:GWN655158 HGJ655157:HGJ655158 HQF655157:HQF655158 IAB655157:IAB655158 IJX655157:IJX655158 ITT655157:ITT655158 JDP655157:JDP655158 JNL655157:JNL655158 JXH655157:JXH655158 KHD655157:KHD655158 KQZ655157:KQZ655158 LAV655157:LAV655158 LKR655157:LKR655158 LUN655157:LUN655158 MEJ655157:MEJ655158 MOF655157:MOF655158 MYB655157:MYB655158 NHX655157:NHX655158 NRT655157:NRT655158 OBP655157:OBP655158 OLL655157:OLL655158 OVH655157:OVH655158 PFD655157:PFD655158 POZ655157:POZ655158 PYV655157:PYV655158 QIR655157:QIR655158 QSN655157:QSN655158 RCJ655157:RCJ655158 RMF655157:RMF655158 RWB655157:RWB655158 SFX655157:SFX655158 SPT655157:SPT655158 SZP655157:SZP655158 TJL655157:TJL655158 TTH655157:TTH655158 UDD655157:UDD655158 UMZ655157:UMZ655158 UWV655157:UWV655158 VGR655157:VGR655158 VQN655157:VQN655158 WAJ655157:WAJ655158 WKF655157:WKF655158 WUB655157:WUB655158 HP720693:HP720694 RL720693:RL720694 ABH720693:ABH720694 ALD720693:ALD720694 AUZ720693:AUZ720694 BEV720693:BEV720694 BOR720693:BOR720694 BYN720693:BYN720694 CIJ720693:CIJ720694 CSF720693:CSF720694 DCB720693:DCB720694 DLX720693:DLX720694 DVT720693:DVT720694 EFP720693:EFP720694 EPL720693:EPL720694 EZH720693:EZH720694 FJD720693:FJD720694 FSZ720693:FSZ720694 GCV720693:GCV720694 GMR720693:GMR720694 GWN720693:GWN720694 HGJ720693:HGJ720694 HQF720693:HQF720694 IAB720693:IAB720694 IJX720693:IJX720694 ITT720693:ITT720694 JDP720693:JDP720694 JNL720693:JNL720694 JXH720693:JXH720694 KHD720693:KHD720694 KQZ720693:KQZ720694 LAV720693:LAV720694 LKR720693:LKR720694 LUN720693:LUN720694 MEJ720693:MEJ720694 MOF720693:MOF720694 MYB720693:MYB720694 NHX720693:NHX720694 NRT720693:NRT720694 OBP720693:OBP720694 OLL720693:OLL720694 OVH720693:OVH720694 PFD720693:PFD720694 POZ720693:POZ720694 PYV720693:PYV720694 QIR720693:QIR720694 QSN720693:QSN720694 RCJ720693:RCJ720694 RMF720693:RMF720694 RWB720693:RWB720694 SFX720693:SFX720694 SPT720693:SPT720694 SZP720693:SZP720694 TJL720693:TJL720694 TTH720693:TTH720694 UDD720693:UDD720694 UMZ720693:UMZ720694 UWV720693:UWV720694 VGR720693:VGR720694 VQN720693:VQN720694 WAJ720693:WAJ720694 WKF720693:WKF720694 WUB720693:WUB720694 HP786229:HP786230 RL786229:RL786230 ABH786229:ABH786230 ALD786229:ALD786230 AUZ786229:AUZ786230 BEV786229:BEV786230 BOR786229:BOR786230 BYN786229:BYN786230 CIJ786229:CIJ786230 CSF786229:CSF786230 DCB786229:DCB786230 DLX786229:DLX786230 DVT786229:DVT786230 EFP786229:EFP786230 EPL786229:EPL786230 EZH786229:EZH786230 FJD786229:FJD786230 FSZ786229:FSZ786230 GCV786229:GCV786230 GMR786229:GMR786230 GWN786229:GWN786230 HGJ786229:HGJ786230 HQF786229:HQF786230 IAB786229:IAB786230 IJX786229:IJX786230 ITT786229:ITT786230 JDP786229:JDP786230 JNL786229:JNL786230 JXH786229:JXH786230 KHD786229:KHD786230 KQZ786229:KQZ786230 LAV786229:LAV786230 LKR786229:LKR786230 LUN786229:LUN786230 MEJ786229:MEJ786230 MOF786229:MOF786230 MYB786229:MYB786230 NHX786229:NHX786230 NRT786229:NRT786230 OBP786229:OBP786230 OLL786229:OLL786230 OVH786229:OVH786230 PFD786229:PFD786230 POZ786229:POZ786230 PYV786229:PYV786230 QIR786229:QIR786230 QSN786229:QSN786230 RCJ786229:RCJ786230 RMF786229:RMF786230 RWB786229:RWB786230 SFX786229:SFX786230 SPT786229:SPT786230 SZP786229:SZP786230 TJL786229:TJL786230 TTH786229:TTH786230 UDD786229:UDD786230 UMZ786229:UMZ786230 UWV786229:UWV786230 VGR786229:VGR786230 VQN786229:VQN786230 WAJ786229:WAJ786230 WKF786229:WKF786230 WUB786229:WUB786230 HP851765:HP851766 RL851765:RL851766 ABH851765:ABH851766 ALD851765:ALD851766 AUZ851765:AUZ851766 BEV851765:BEV851766 BOR851765:BOR851766 BYN851765:BYN851766 CIJ851765:CIJ851766 CSF851765:CSF851766 DCB851765:DCB851766 DLX851765:DLX851766 DVT851765:DVT851766 EFP851765:EFP851766 EPL851765:EPL851766 EZH851765:EZH851766 FJD851765:FJD851766 FSZ851765:FSZ851766 GCV851765:GCV851766 GMR851765:GMR851766 GWN851765:GWN851766 HGJ851765:HGJ851766 HQF851765:HQF851766 IAB851765:IAB851766 IJX851765:IJX851766 ITT851765:ITT851766 JDP851765:JDP851766 JNL851765:JNL851766 JXH851765:JXH851766 KHD851765:KHD851766 KQZ851765:KQZ851766 LAV851765:LAV851766 LKR851765:LKR851766 LUN851765:LUN851766 MEJ851765:MEJ851766 MOF851765:MOF851766 MYB851765:MYB851766 NHX851765:NHX851766 NRT851765:NRT851766 OBP851765:OBP851766 OLL851765:OLL851766 OVH851765:OVH851766 PFD851765:PFD851766 POZ851765:POZ851766 PYV851765:PYV851766 QIR851765:QIR851766 QSN851765:QSN851766 RCJ851765:RCJ851766 RMF851765:RMF851766 RWB851765:RWB851766 SFX851765:SFX851766 SPT851765:SPT851766 SZP851765:SZP851766 TJL851765:TJL851766 TTH851765:TTH851766 UDD851765:UDD851766 UMZ851765:UMZ851766 UWV851765:UWV851766 VGR851765:VGR851766 VQN851765:VQN851766 WAJ851765:WAJ851766 WKF851765:WKF851766 WUB851765:WUB851766 HP917301:HP917302 RL917301:RL917302 ABH917301:ABH917302 ALD917301:ALD917302 AUZ917301:AUZ917302 BEV917301:BEV917302 BOR917301:BOR917302 BYN917301:BYN917302 CIJ917301:CIJ917302 CSF917301:CSF917302 DCB917301:DCB917302 DLX917301:DLX917302 DVT917301:DVT917302 EFP917301:EFP917302 EPL917301:EPL917302 EZH917301:EZH917302 FJD917301:FJD917302 FSZ917301:FSZ917302 GCV917301:GCV917302 GMR917301:GMR917302 GWN917301:GWN917302 HGJ917301:HGJ917302 HQF917301:HQF917302 IAB917301:IAB917302 IJX917301:IJX917302 ITT917301:ITT917302 JDP917301:JDP917302 JNL917301:JNL917302 JXH917301:JXH917302 KHD917301:KHD917302 KQZ917301:KQZ917302 LAV917301:LAV917302 LKR917301:LKR917302 LUN917301:LUN917302 MEJ917301:MEJ917302 MOF917301:MOF917302 MYB917301:MYB917302 NHX917301:NHX917302 NRT917301:NRT917302 OBP917301:OBP917302 OLL917301:OLL917302 OVH917301:OVH917302 PFD917301:PFD917302 POZ917301:POZ917302 PYV917301:PYV917302 QIR917301:QIR917302 QSN917301:QSN917302 RCJ917301:RCJ917302 RMF917301:RMF917302 RWB917301:RWB917302 SFX917301:SFX917302 SPT917301:SPT917302 SZP917301:SZP917302 TJL917301:TJL917302 TTH917301:TTH917302 UDD917301:UDD917302 UMZ917301:UMZ917302 UWV917301:UWV917302 VGR917301:VGR917302 VQN917301:VQN917302 WAJ917301:WAJ917302 WKF917301:WKF917302 WUB917301:WUB917302 HP982837:HP982838 RL982837:RL982838 ABH982837:ABH982838 ALD982837:ALD982838 AUZ982837:AUZ982838 BEV982837:BEV982838 BOR982837:BOR982838 BYN982837:BYN982838 CIJ982837:CIJ982838 CSF982837:CSF982838 DCB982837:DCB982838 DLX982837:DLX982838 DVT982837:DVT982838 EFP982837:EFP982838 EPL982837:EPL982838 EZH982837:EZH982838 FJD982837:FJD982838 FSZ982837:FSZ982838 GCV982837:GCV982838 GMR982837:GMR982838 GWN982837:GWN982838 HGJ982837:HGJ982838 HQF982837:HQF982838 IAB982837:IAB982838 IJX982837:IJX982838 ITT982837:ITT982838 JDP982837:JDP982838 JNL982837:JNL982838 JXH982837:JXH982838 KHD982837:KHD982838 KQZ982837:KQZ982838 LAV982837:LAV982838 LKR982837:LKR982838 LUN982837:LUN982838 MEJ982837:MEJ982838 MOF982837:MOF982838 MYB982837:MYB982838 NHX982837:NHX982838 NRT982837:NRT982838 OBP982837:OBP982838 OLL982837:OLL982838 OVH982837:OVH982838 PFD982837:PFD982838 POZ982837:POZ982838 PYV982837:PYV982838 QIR982837:QIR982838 QSN982837:QSN982838 RCJ982837:RCJ982838 RMF982837:RMF982838 RWB982837:RWB982838 SFX982837:SFX982838 SPT982837:SPT982838 SZP982837:SZP982838 TJL982837:TJL982838 TTH982837:TTH982838 UDD982837:UDD982838 UMZ982837:UMZ982838 UWV982837:UWV982838 VGR982837:VGR982838 VQN982837:VQN982838 WAJ982837:WAJ982838 WKF982837:WKF982838 WUB982837:WUB982838 HR65333:HR65334 RN65333:RN65334 ABJ65333:ABJ65334 ALF65333:ALF65334 AVB65333:AVB65334 BEX65333:BEX65334 BOT65333:BOT65334 BYP65333:BYP65334 CIL65333:CIL65334 CSH65333:CSH65334 DCD65333:DCD65334 DLZ65333:DLZ65334 DVV65333:DVV65334 EFR65333:EFR65334 EPN65333:EPN65334 EZJ65333:EZJ65334 FJF65333:FJF65334 FTB65333:FTB65334 GCX65333:GCX65334 GMT65333:GMT65334 GWP65333:GWP65334 HGL65333:HGL65334 HQH65333:HQH65334 IAD65333:IAD65334 IJZ65333:IJZ65334 ITV65333:ITV65334 JDR65333:JDR65334 JNN65333:JNN65334 JXJ65333:JXJ65334 KHF65333:KHF65334 KRB65333:KRB65334 LAX65333:LAX65334 LKT65333:LKT65334 LUP65333:LUP65334 MEL65333:MEL65334 MOH65333:MOH65334 MYD65333:MYD65334 NHZ65333:NHZ65334 NRV65333:NRV65334 OBR65333:OBR65334 OLN65333:OLN65334 OVJ65333:OVJ65334 PFF65333:PFF65334 PPB65333:PPB65334 PYX65333:PYX65334 QIT65333:QIT65334 QSP65333:QSP65334 RCL65333:RCL65334 RMH65333:RMH65334 RWD65333:RWD65334 SFZ65333:SFZ65334 SPV65333:SPV65334 SZR65333:SZR65334 TJN65333:TJN65334 TTJ65333:TTJ65334 UDF65333:UDF65334 UNB65333:UNB65334 UWX65333:UWX65334 VGT65333:VGT65334 VQP65333:VQP65334 WAL65333:WAL65334 WKH65333:WKH65334 WUD65333:WUD65334 HR130869:HR130870 RN130869:RN130870 ABJ130869:ABJ130870 ALF130869:ALF130870 AVB130869:AVB130870 BEX130869:BEX130870 BOT130869:BOT130870 BYP130869:BYP130870 CIL130869:CIL130870 CSH130869:CSH130870 DCD130869:DCD130870 DLZ130869:DLZ130870 DVV130869:DVV130870 EFR130869:EFR130870 EPN130869:EPN130870 EZJ130869:EZJ130870 FJF130869:FJF130870 FTB130869:FTB130870 GCX130869:GCX130870 GMT130869:GMT130870 GWP130869:GWP130870 HGL130869:HGL130870 HQH130869:HQH130870 IAD130869:IAD130870 IJZ130869:IJZ130870 ITV130869:ITV130870 JDR130869:JDR130870 JNN130869:JNN130870 JXJ130869:JXJ130870 KHF130869:KHF130870 KRB130869:KRB130870 LAX130869:LAX130870 LKT130869:LKT130870 LUP130869:LUP130870 MEL130869:MEL130870 MOH130869:MOH130870 MYD130869:MYD130870 NHZ130869:NHZ130870 NRV130869:NRV130870 OBR130869:OBR130870 OLN130869:OLN130870 OVJ130869:OVJ130870 PFF130869:PFF130870 PPB130869:PPB130870 PYX130869:PYX130870 QIT130869:QIT130870 QSP130869:QSP130870 RCL130869:RCL130870 RMH130869:RMH130870 RWD130869:RWD130870 SFZ130869:SFZ130870 SPV130869:SPV130870 SZR130869:SZR130870 TJN130869:TJN130870 TTJ130869:TTJ130870 UDF130869:UDF130870 UNB130869:UNB130870 UWX130869:UWX130870 VGT130869:VGT130870 VQP130869:VQP130870 WAL130869:WAL130870 WKH130869:WKH130870 WUD130869:WUD130870 HR196405:HR196406 RN196405:RN196406 ABJ196405:ABJ196406 ALF196405:ALF196406 AVB196405:AVB196406 BEX196405:BEX196406 BOT196405:BOT196406 BYP196405:BYP196406 CIL196405:CIL196406 CSH196405:CSH196406 DCD196405:DCD196406 DLZ196405:DLZ196406 DVV196405:DVV196406 EFR196405:EFR196406 EPN196405:EPN196406 EZJ196405:EZJ196406 FJF196405:FJF196406 FTB196405:FTB196406 GCX196405:GCX196406 GMT196405:GMT196406 GWP196405:GWP196406 HGL196405:HGL196406 HQH196405:HQH196406 IAD196405:IAD196406 IJZ196405:IJZ196406 ITV196405:ITV196406 JDR196405:JDR196406 JNN196405:JNN196406 JXJ196405:JXJ196406 KHF196405:KHF196406 KRB196405:KRB196406 LAX196405:LAX196406 LKT196405:LKT196406 LUP196405:LUP196406 MEL196405:MEL196406 MOH196405:MOH196406 MYD196405:MYD196406 NHZ196405:NHZ196406 NRV196405:NRV196406 OBR196405:OBR196406 OLN196405:OLN196406 OVJ196405:OVJ196406 PFF196405:PFF196406 PPB196405:PPB196406 PYX196405:PYX196406 QIT196405:QIT196406 QSP196405:QSP196406 RCL196405:RCL196406 RMH196405:RMH196406 RWD196405:RWD196406 SFZ196405:SFZ196406 SPV196405:SPV196406 SZR196405:SZR196406 TJN196405:TJN196406 TTJ196405:TTJ196406 UDF196405:UDF196406 UNB196405:UNB196406 UWX196405:UWX196406 VGT196405:VGT196406 VQP196405:VQP196406 WAL196405:WAL196406 WKH196405:WKH196406 WUD196405:WUD196406 HR261941:HR261942 RN261941:RN261942 ABJ261941:ABJ261942 ALF261941:ALF261942 AVB261941:AVB261942 BEX261941:BEX261942 BOT261941:BOT261942 BYP261941:BYP261942 CIL261941:CIL261942 CSH261941:CSH261942 DCD261941:DCD261942 DLZ261941:DLZ261942 DVV261941:DVV261942 EFR261941:EFR261942 EPN261941:EPN261942 EZJ261941:EZJ261942 FJF261941:FJF261942 FTB261941:FTB261942 GCX261941:GCX261942 GMT261941:GMT261942 GWP261941:GWP261942 HGL261941:HGL261942 HQH261941:HQH261942 IAD261941:IAD261942 IJZ261941:IJZ261942 ITV261941:ITV261942 JDR261941:JDR261942 JNN261941:JNN261942 JXJ261941:JXJ261942 KHF261941:KHF261942 KRB261941:KRB261942 LAX261941:LAX261942 LKT261941:LKT261942 LUP261941:LUP261942 MEL261941:MEL261942 MOH261941:MOH261942 MYD261941:MYD261942 NHZ261941:NHZ261942 NRV261941:NRV261942 OBR261941:OBR261942 OLN261941:OLN261942 OVJ261941:OVJ261942 PFF261941:PFF261942 PPB261941:PPB261942 PYX261941:PYX261942 QIT261941:QIT261942 QSP261941:QSP261942 RCL261941:RCL261942 RMH261941:RMH261942 RWD261941:RWD261942 SFZ261941:SFZ261942 SPV261941:SPV261942 SZR261941:SZR261942 TJN261941:TJN261942 TTJ261941:TTJ261942 UDF261941:UDF261942 UNB261941:UNB261942 UWX261941:UWX261942 VGT261941:VGT261942 VQP261941:VQP261942 WAL261941:WAL261942 WKH261941:WKH261942 WUD261941:WUD261942 HR327477:HR327478 RN327477:RN327478 ABJ327477:ABJ327478 ALF327477:ALF327478 AVB327477:AVB327478 BEX327477:BEX327478 BOT327477:BOT327478 BYP327477:BYP327478 CIL327477:CIL327478 CSH327477:CSH327478 DCD327477:DCD327478 DLZ327477:DLZ327478 DVV327477:DVV327478 EFR327477:EFR327478 EPN327477:EPN327478 EZJ327477:EZJ327478 FJF327477:FJF327478 FTB327477:FTB327478 GCX327477:GCX327478 GMT327477:GMT327478 GWP327477:GWP327478 HGL327477:HGL327478 HQH327477:HQH327478 IAD327477:IAD327478 IJZ327477:IJZ327478 ITV327477:ITV327478 JDR327477:JDR327478 JNN327477:JNN327478 JXJ327477:JXJ327478 KHF327477:KHF327478 KRB327477:KRB327478 LAX327477:LAX327478 LKT327477:LKT327478 LUP327477:LUP327478 MEL327477:MEL327478 MOH327477:MOH327478 MYD327477:MYD327478 NHZ327477:NHZ327478 NRV327477:NRV327478 OBR327477:OBR327478 OLN327477:OLN327478 OVJ327477:OVJ327478 PFF327477:PFF327478 PPB327477:PPB327478 PYX327477:PYX327478 QIT327477:QIT327478 QSP327477:QSP327478 RCL327477:RCL327478 RMH327477:RMH327478 RWD327477:RWD327478 SFZ327477:SFZ327478 SPV327477:SPV327478 SZR327477:SZR327478 TJN327477:TJN327478 TTJ327477:TTJ327478 UDF327477:UDF327478 UNB327477:UNB327478 UWX327477:UWX327478 VGT327477:VGT327478 VQP327477:VQP327478 WAL327477:WAL327478 WKH327477:WKH327478 WUD327477:WUD327478 HR393013:HR393014 RN393013:RN393014 ABJ393013:ABJ393014 ALF393013:ALF393014 AVB393013:AVB393014 BEX393013:BEX393014 BOT393013:BOT393014 BYP393013:BYP393014 CIL393013:CIL393014 CSH393013:CSH393014 DCD393013:DCD393014 DLZ393013:DLZ393014 DVV393013:DVV393014 EFR393013:EFR393014 EPN393013:EPN393014 EZJ393013:EZJ393014 FJF393013:FJF393014 FTB393013:FTB393014 GCX393013:GCX393014 GMT393013:GMT393014 GWP393013:GWP393014 HGL393013:HGL393014 HQH393013:HQH393014 IAD393013:IAD393014 IJZ393013:IJZ393014 ITV393013:ITV393014 JDR393013:JDR393014 JNN393013:JNN393014 JXJ393013:JXJ393014 KHF393013:KHF393014 KRB393013:KRB393014 LAX393013:LAX393014 LKT393013:LKT393014 LUP393013:LUP393014 MEL393013:MEL393014 MOH393013:MOH393014 MYD393013:MYD393014 NHZ393013:NHZ393014 NRV393013:NRV393014 OBR393013:OBR393014 OLN393013:OLN393014 OVJ393013:OVJ393014 PFF393013:PFF393014 PPB393013:PPB393014 PYX393013:PYX393014 QIT393013:QIT393014 QSP393013:QSP393014 RCL393013:RCL393014 RMH393013:RMH393014 RWD393013:RWD393014 SFZ393013:SFZ393014 SPV393013:SPV393014 SZR393013:SZR393014 TJN393013:TJN393014 TTJ393013:TTJ393014 UDF393013:UDF393014 UNB393013:UNB393014 UWX393013:UWX393014 VGT393013:VGT393014 VQP393013:VQP393014 WAL393013:WAL393014 WKH393013:WKH393014 WUD393013:WUD393014 HR458549:HR458550 RN458549:RN458550 ABJ458549:ABJ458550 ALF458549:ALF458550 AVB458549:AVB458550 BEX458549:BEX458550 BOT458549:BOT458550 BYP458549:BYP458550 CIL458549:CIL458550 CSH458549:CSH458550 DCD458549:DCD458550 DLZ458549:DLZ458550 DVV458549:DVV458550 EFR458549:EFR458550 EPN458549:EPN458550 EZJ458549:EZJ458550 FJF458549:FJF458550 FTB458549:FTB458550 GCX458549:GCX458550 GMT458549:GMT458550 GWP458549:GWP458550 HGL458549:HGL458550 HQH458549:HQH458550 IAD458549:IAD458550 IJZ458549:IJZ458550 ITV458549:ITV458550 JDR458549:JDR458550 JNN458549:JNN458550 JXJ458549:JXJ458550 KHF458549:KHF458550 KRB458549:KRB458550 LAX458549:LAX458550 LKT458549:LKT458550 LUP458549:LUP458550 MEL458549:MEL458550 MOH458549:MOH458550 MYD458549:MYD458550 NHZ458549:NHZ458550 NRV458549:NRV458550 OBR458549:OBR458550 OLN458549:OLN458550 OVJ458549:OVJ458550 PFF458549:PFF458550 PPB458549:PPB458550 PYX458549:PYX458550 QIT458549:QIT458550 QSP458549:QSP458550 RCL458549:RCL458550 RMH458549:RMH458550 RWD458549:RWD458550 SFZ458549:SFZ458550 SPV458549:SPV458550 SZR458549:SZR458550 TJN458549:TJN458550 TTJ458549:TTJ458550 UDF458549:UDF458550 UNB458549:UNB458550 UWX458549:UWX458550 VGT458549:VGT458550 VQP458549:VQP458550 WAL458549:WAL458550 WKH458549:WKH458550 WUD458549:WUD458550 HR524085:HR524086 RN524085:RN524086 ABJ524085:ABJ524086 ALF524085:ALF524086 AVB524085:AVB524086 BEX524085:BEX524086 BOT524085:BOT524086 BYP524085:BYP524086 CIL524085:CIL524086 CSH524085:CSH524086 DCD524085:DCD524086 DLZ524085:DLZ524086 DVV524085:DVV524086 EFR524085:EFR524086 EPN524085:EPN524086 EZJ524085:EZJ524086 FJF524085:FJF524086 FTB524085:FTB524086 GCX524085:GCX524086 GMT524085:GMT524086 GWP524085:GWP524086 HGL524085:HGL524086 HQH524085:HQH524086 IAD524085:IAD524086 IJZ524085:IJZ524086 ITV524085:ITV524086 JDR524085:JDR524086 JNN524085:JNN524086 JXJ524085:JXJ524086 KHF524085:KHF524086 KRB524085:KRB524086 LAX524085:LAX524086 LKT524085:LKT524086 LUP524085:LUP524086 MEL524085:MEL524086 MOH524085:MOH524086 MYD524085:MYD524086 NHZ524085:NHZ524086 NRV524085:NRV524086 OBR524085:OBR524086 OLN524085:OLN524086 OVJ524085:OVJ524086 PFF524085:PFF524086 PPB524085:PPB524086 PYX524085:PYX524086 QIT524085:QIT524086 QSP524085:QSP524086 RCL524085:RCL524086 RMH524085:RMH524086 RWD524085:RWD524086 SFZ524085:SFZ524086 SPV524085:SPV524086 SZR524085:SZR524086 TJN524085:TJN524086 TTJ524085:TTJ524086 UDF524085:UDF524086 UNB524085:UNB524086 UWX524085:UWX524086 VGT524085:VGT524086 VQP524085:VQP524086 WAL524085:WAL524086 WKH524085:WKH524086 WUD524085:WUD524086 HR589621:HR589622 RN589621:RN589622 ABJ589621:ABJ589622 ALF589621:ALF589622 AVB589621:AVB589622 BEX589621:BEX589622 BOT589621:BOT589622 BYP589621:BYP589622 CIL589621:CIL589622 CSH589621:CSH589622 DCD589621:DCD589622 DLZ589621:DLZ589622 DVV589621:DVV589622 EFR589621:EFR589622 EPN589621:EPN589622 EZJ589621:EZJ589622 FJF589621:FJF589622 FTB589621:FTB589622 GCX589621:GCX589622 GMT589621:GMT589622 GWP589621:GWP589622 HGL589621:HGL589622 HQH589621:HQH589622 IAD589621:IAD589622 IJZ589621:IJZ589622 ITV589621:ITV589622 JDR589621:JDR589622 JNN589621:JNN589622 JXJ589621:JXJ589622 KHF589621:KHF589622 KRB589621:KRB589622 LAX589621:LAX589622 LKT589621:LKT589622 LUP589621:LUP589622 MEL589621:MEL589622 MOH589621:MOH589622 MYD589621:MYD589622 NHZ589621:NHZ589622 NRV589621:NRV589622 OBR589621:OBR589622 OLN589621:OLN589622 OVJ589621:OVJ589622 PFF589621:PFF589622 PPB589621:PPB589622 PYX589621:PYX589622 QIT589621:QIT589622 QSP589621:QSP589622 RCL589621:RCL589622 RMH589621:RMH589622 RWD589621:RWD589622 SFZ589621:SFZ589622 SPV589621:SPV589622 SZR589621:SZR589622 TJN589621:TJN589622 TTJ589621:TTJ589622 UDF589621:UDF589622 UNB589621:UNB589622 UWX589621:UWX589622 VGT589621:VGT589622 VQP589621:VQP589622 WAL589621:WAL589622 WKH589621:WKH589622 WUD589621:WUD589622 HR655157:HR655158 RN655157:RN655158 ABJ655157:ABJ655158 ALF655157:ALF655158 AVB655157:AVB655158 BEX655157:BEX655158 BOT655157:BOT655158 BYP655157:BYP655158 CIL655157:CIL655158 CSH655157:CSH655158 DCD655157:DCD655158 DLZ655157:DLZ655158 DVV655157:DVV655158 EFR655157:EFR655158 EPN655157:EPN655158 EZJ655157:EZJ655158 FJF655157:FJF655158 FTB655157:FTB655158 GCX655157:GCX655158 GMT655157:GMT655158 GWP655157:GWP655158 HGL655157:HGL655158 HQH655157:HQH655158 IAD655157:IAD655158 IJZ655157:IJZ655158 ITV655157:ITV655158 JDR655157:JDR655158 JNN655157:JNN655158 JXJ655157:JXJ655158 KHF655157:KHF655158 KRB655157:KRB655158 LAX655157:LAX655158 LKT655157:LKT655158 LUP655157:LUP655158 MEL655157:MEL655158 MOH655157:MOH655158 MYD655157:MYD655158 NHZ655157:NHZ655158 NRV655157:NRV655158 OBR655157:OBR655158 OLN655157:OLN655158 OVJ655157:OVJ655158 PFF655157:PFF655158 PPB655157:PPB655158 PYX655157:PYX655158 QIT655157:QIT655158 QSP655157:QSP655158 RCL655157:RCL655158 RMH655157:RMH655158 RWD655157:RWD655158 SFZ655157:SFZ655158 SPV655157:SPV655158 SZR655157:SZR655158 TJN655157:TJN655158 TTJ655157:TTJ655158 UDF655157:UDF655158 UNB655157:UNB655158 UWX655157:UWX655158 VGT655157:VGT655158 VQP655157:VQP655158 WAL655157:WAL655158 WKH655157:WKH655158 WUD655157:WUD655158 HR720693:HR720694 RN720693:RN720694 ABJ720693:ABJ720694 ALF720693:ALF720694 AVB720693:AVB720694 BEX720693:BEX720694 BOT720693:BOT720694 BYP720693:BYP720694 CIL720693:CIL720694 CSH720693:CSH720694 DCD720693:DCD720694 DLZ720693:DLZ720694 DVV720693:DVV720694 EFR720693:EFR720694 EPN720693:EPN720694 EZJ720693:EZJ720694 FJF720693:FJF720694 FTB720693:FTB720694 GCX720693:GCX720694 GMT720693:GMT720694 GWP720693:GWP720694 HGL720693:HGL720694 HQH720693:HQH720694 IAD720693:IAD720694 IJZ720693:IJZ720694 ITV720693:ITV720694 JDR720693:JDR720694 JNN720693:JNN720694 JXJ720693:JXJ720694 KHF720693:KHF720694 KRB720693:KRB720694 LAX720693:LAX720694 LKT720693:LKT720694 LUP720693:LUP720694 MEL720693:MEL720694 MOH720693:MOH720694 MYD720693:MYD720694 NHZ720693:NHZ720694 NRV720693:NRV720694 OBR720693:OBR720694 OLN720693:OLN720694 OVJ720693:OVJ720694 PFF720693:PFF720694 PPB720693:PPB720694 PYX720693:PYX720694 QIT720693:QIT720694 QSP720693:QSP720694 RCL720693:RCL720694 RMH720693:RMH720694 RWD720693:RWD720694 SFZ720693:SFZ720694 SPV720693:SPV720694 SZR720693:SZR720694 TJN720693:TJN720694 TTJ720693:TTJ720694 UDF720693:UDF720694 UNB720693:UNB720694 UWX720693:UWX720694 VGT720693:VGT720694 VQP720693:VQP720694 WAL720693:WAL720694 WKH720693:WKH720694 WUD720693:WUD720694 HR786229:HR786230 RN786229:RN786230 ABJ786229:ABJ786230 ALF786229:ALF786230 AVB786229:AVB786230 BEX786229:BEX786230 BOT786229:BOT786230 BYP786229:BYP786230 CIL786229:CIL786230 CSH786229:CSH786230 DCD786229:DCD786230 DLZ786229:DLZ786230 DVV786229:DVV786230 EFR786229:EFR786230 EPN786229:EPN786230 EZJ786229:EZJ786230 FJF786229:FJF786230 FTB786229:FTB786230 GCX786229:GCX786230 GMT786229:GMT786230 GWP786229:GWP786230 HGL786229:HGL786230 HQH786229:HQH786230 IAD786229:IAD786230 IJZ786229:IJZ786230 ITV786229:ITV786230 JDR786229:JDR786230 JNN786229:JNN786230 JXJ786229:JXJ786230 KHF786229:KHF786230 KRB786229:KRB786230 LAX786229:LAX786230 LKT786229:LKT786230 LUP786229:LUP786230 MEL786229:MEL786230 MOH786229:MOH786230 MYD786229:MYD786230 NHZ786229:NHZ786230 NRV786229:NRV786230 OBR786229:OBR786230 OLN786229:OLN786230 OVJ786229:OVJ786230 PFF786229:PFF786230 PPB786229:PPB786230 PYX786229:PYX786230 QIT786229:QIT786230 QSP786229:QSP786230 RCL786229:RCL786230 RMH786229:RMH786230 RWD786229:RWD786230 SFZ786229:SFZ786230 SPV786229:SPV786230 SZR786229:SZR786230 TJN786229:TJN786230 TTJ786229:TTJ786230 UDF786229:UDF786230 UNB786229:UNB786230 UWX786229:UWX786230 VGT786229:VGT786230 VQP786229:VQP786230 WAL786229:WAL786230 WKH786229:WKH786230 WUD786229:WUD786230 HR851765:HR851766 RN851765:RN851766 ABJ851765:ABJ851766 ALF851765:ALF851766 AVB851765:AVB851766 BEX851765:BEX851766 BOT851765:BOT851766 BYP851765:BYP851766 CIL851765:CIL851766 CSH851765:CSH851766 DCD851765:DCD851766 DLZ851765:DLZ851766 DVV851765:DVV851766 EFR851765:EFR851766 EPN851765:EPN851766 EZJ851765:EZJ851766 FJF851765:FJF851766 FTB851765:FTB851766 GCX851765:GCX851766 GMT851765:GMT851766 GWP851765:GWP851766 HGL851765:HGL851766 HQH851765:HQH851766 IAD851765:IAD851766 IJZ851765:IJZ851766 ITV851765:ITV851766 JDR851765:JDR851766 JNN851765:JNN851766 JXJ851765:JXJ851766 KHF851765:KHF851766 KRB851765:KRB851766 LAX851765:LAX851766 LKT851765:LKT851766 LUP851765:LUP851766 MEL851765:MEL851766 MOH851765:MOH851766 MYD851765:MYD851766 NHZ851765:NHZ851766 NRV851765:NRV851766 OBR851765:OBR851766 OLN851765:OLN851766 OVJ851765:OVJ851766 PFF851765:PFF851766 PPB851765:PPB851766 PYX851765:PYX851766 QIT851765:QIT851766 QSP851765:QSP851766 RCL851765:RCL851766 RMH851765:RMH851766 RWD851765:RWD851766 SFZ851765:SFZ851766 SPV851765:SPV851766 SZR851765:SZR851766 TJN851765:TJN851766 TTJ851765:TTJ851766 UDF851765:UDF851766 UNB851765:UNB851766 UWX851765:UWX851766 VGT851765:VGT851766 VQP851765:VQP851766 WAL851765:WAL851766 WKH851765:WKH851766 WUD851765:WUD851766 HR917301:HR917302 RN917301:RN917302 ABJ917301:ABJ917302 ALF917301:ALF917302 AVB917301:AVB917302 BEX917301:BEX917302 BOT917301:BOT917302 BYP917301:BYP917302 CIL917301:CIL917302 CSH917301:CSH917302 DCD917301:DCD917302 DLZ917301:DLZ917302 DVV917301:DVV917302 EFR917301:EFR917302 EPN917301:EPN917302 EZJ917301:EZJ917302 FJF917301:FJF917302 FTB917301:FTB917302 GCX917301:GCX917302 GMT917301:GMT917302 GWP917301:GWP917302 HGL917301:HGL917302 HQH917301:HQH917302 IAD917301:IAD917302 IJZ917301:IJZ917302 ITV917301:ITV917302 JDR917301:JDR917302 JNN917301:JNN917302 JXJ917301:JXJ917302 KHF917301:KHF917302 KRB917301:KRB917302 LAX917301:LAX917302 LKT917301:LKT917302 LUP917301:LUP917302 MEL917301:MEL917302 MOH917301:MOH917302 MYD917301:MYD917302 NHZ917301:NHZ917302 NRV917301:NRV917302 OBR917301:OBR917302 OLN917301:OLN917302 OVJ917301:OVJ917302 PFF917301:PFF917302 PPB917301:PPB917302 PYX917301:PYX917302 QIT917301:QIT917302 QSP917301:QSP917302 RCL917301:RCL917302 RMH917301:RMH917302 RWD917301:RWD917302 SFZ917301:SFZ917302 SPV917301:SPV917302 SZR917301:SZR917302 TJN917301:TJN917302 TTJ917301:TTJ917302 UDF917301:UDF917302 UNB917301:UNB917302 UWX917301:UWX917302 VGT917301:VGT917302 VQP917301:VQP917302 WAL917301:WAL917302 WKH917301:WKH917302 WUD917301:WUD917302 HR982837:HR982838 RN982837:RN982838 ABJ982837:ABJ982838 ALF982837:ALF982838 AVB982837:AVB982838 BEX982837:BEX982838 BOT982837:BOT982838 BYP982837:BYP982838 CIL982837:CIL982838 CSH982837:CSH982838 DCD982837:DCD982838 DLZ982837:DLZ982838 DVV982837:DVV982838 EFR982837:EFR982838 EPN982837:EPN982838 EZJ982837:EZJ982838 FJF982837:FJF982838 FTB982837:FTB982838 GCX982837:GCX982838 GMT982837:GMT982838 GWP982837:GWP982838 HGL982837:HGL982838 HQH982837:HQH982838 IAD982837:IAD982838 IJZ982837:IJZ982838 ITV982837:ITV982838 JDR982837:JDR982838 JNN982837:JNN982838 JXJ982837:JXJ982838 KHF982837:KHF982838 KRB982837:KRB982838 LAX982837:LAX982838 LKT982837:LKT982838 LUP982837:LUP982838 MEL982837:MEL982838 MOH982837:MOH982838 MYD982837:MYD982838 NHZ982837:NHZ982838 NRV982837:NRV982838 OBR982837:OBR982838 OLN982837:OLN982838 OVJ982837:OVJ982838 PFF982837:PFF982838 PPB982837:PPB982838 PYX982837:PYX982838 QIT982837:QIT982838 QSP982837:QSP982838 RCL982837:RCL982838 RMH982837:RMH982838 RWD982837:RWD982838 SFZ982837:SFZ982838 SPV982837:SPV982838 SZR982837:SZR982838 TJN982837:TJN982838 TTJ982837:TTJ982838 UDF982837:UDF982838 UNB982837:UNB982838 UWX982837:UWX982838 VGT982837:VGT982838 VQP982837:VQP982838 WAL982837:WAL982838 WKH982837:WKH982838 WUD982837:WUD982838 K65333:K65334 K130869:K130870 K196405:K196406 K261941:K261942 K327477:K327478 K393013:K393014 K458549:K458550 K524085:K524086 K589621:K589622 K655157:K655158 K720693:K720694 K786229:K786230 K851765:K851766 K917301:K917302 K982837:K982838 M65333:M65334 M130869:M130870 M196405:M196406 M261941:M261942 M327477:M327478 M393013:M393014 M458549:M458550 M524085:M524086 M589621:M589622 M655157:M655158 M720693:M720694 M786229:M786230 M851765:M851766 M917301:M917302 M982837:M982838 O65333:O65334 O130869:O130870 O196405:O196406 O261941:O261942 O327477:O327478 O393013:O393014 O458549:O458550 O524085:O524086 O589621:O589622 O655157:O655158 O720693:O720694 O786229:O786230 O851765:O851766 O917301:O917302 O982837:O982838 Q65333:Q65334 Q130869:Q130870 Q196405:Q196406 Q261941:Q261942 Q327477:Q327478 Q393013:Q393014 Q458549:Q458550 Q524085:Q524086 Q589621:Q589622 Q655157:Q655158 Q720693:Q720694 Q786229:Q786230 Q851765:Q851766 Q917301:Q917302 Q982837:Q982838 S65333:S65334 S130869:S130870 S196405:S196406 S261941:S261942 S327477:S327478 S393013:S393014 S458549:S458550 S524085:S524086 S589621:S589622 S655157:S655158 S720693:S720694 S786229:S786230 S851765:S851766 S917301:S917302 S982837:S982838 U65333:U65334 U130869:U130870 U196405:U196406 U261941:U261942 U327477:U327478 U393013:U393014 U458549:U458550 U524085:U524086 U589621:U589622 U655157:U655158 U720693:U720694 U786229:U786230 U851765:U851766 U917301:U917302 U982837:U982838 W65333:W65334 W130869:W130870 W196405:W196406 W261941:W261942 W327477:W327478 W393013:W393014 W458549:W458550 W524085:W524086 W589621:W589622 W655157:W655158 W720693:W720694 W786229:W786230 W851765:W851766 W917301:W917302 W982837:W982838 Y65333:Y65334 Y130869:Y130870 Y196405:Y196406 Y261941:Y261942 Y327477:Y327478 Y393013:Y393014 Y458549:Y458550 Y524085:Y524086 Y589621:Y589622 Y655157:Y655158 Y720693:Y720694 Y786229:Y786230 Y851765:Y851766 Y917301:Y917302 Y982837:Y982838 AW65333:AW65334 AW130869:AW130870 AW196405:AW196406 AW261941:AW261942 AW327477:AW327478 AW393013:AW393014 AW458549:AW458550 AW524085:AW524086 AW589621:AW589622 AW655157:AW655158 AW720693:AW720694 AW786229:AW786230 AW851765:AW851766 AW917301:AW917302 AW982837:AW982838 AY65333:AY65334 AY130869:AY130870 AY196405:AY196406 AY261941:AY261942 AY327477:AY327478 AY393013:AY393014 AY458549:AY458550 AY524085:AY524086 AY589621:AY589622 AY655157:AY655158 AY720693:AY720694 AY786229:AY786230 AY851765:AY851766 AY917301:AY917302 AY982837:AY982838 BA65333:BA65334 BA130869:BA130870 BA196405:BA196406 BA261941:BA261942 BA327477:BA327478 BA393013:BA393014 BA458549:BA458550 BA524085:BA524086 BA589621:BA589622 BA655157:BA655158 BA720693:BA720694 BA786229:BA786230 BA851765:BA851766 BA917301:BA917302 BA982837:BA982838 BC65333:BC65334 BC130869:BC130870 BC196405:BC196406 BC261941:BC261942 BC327477:BC327478 BC393013:BC393014 BC458549:BC458550 BC524085:BC524086 BC589621:BC589622 BC655157:BC655158 BC720693:BC720694 BC786229:BC786230 BC851765:BC851766 BC917301:BC917302 BC982837:BC982838 BE65333:BE65334 BE130869:BE130870 BE196405:BE196406 BE261941:BE261942 BE327477:BE327478 BE393013:BE393014 BE458549:BE458550 BE524085:BE524086 BE589621:BE589622 BE655157:BE655158 BE720693:BE720694 BE786229:BE786230 BE851765:BE851766 BE917301:BE917302 BE982837:BE982838 BG65333:BG65334 BG130869:BG130870 BG196405:BG196406 BG261941:BG261942 BG327477:BG327478 BG393013:BG393014 BG458549:BG458550 BG524085:BG524086 BG589621:BG589622 BG655157:BG655158 BG720693:BG720694 BG786229:BG786230 BG851765:BG851766 BG917301:BG917302 BG982837:BG982838 BI65333:BI65334 BI130869:BI130870 BI196405:BI196406 BI261941:BI261942 BI327477:BI327478 BI393013:BI393014 BI458549:BI458550 BI524085:BI524086 BI589621:BI589622 BI655157:BI655158 BI720693:BI720694 BI786229:BI786230 BI851765:BI851766 BI917301:BI917302 BI982837:BI982838 BK65333:BK65334 BK130869:BK130870 BK196405:BK196406 BK261941:BK261942 BK327477:BK327478 BK393013:BK393014 BK458549:BK458550 BK524085:BK524086 BK589621:BK589622 BK655157:BK655158 BK720693:BK720694 BK786229:BK786230 BK851765:BK851766 BK917301:BK917302 BK982837:BK982838 HD93:HD94 QZ93:QZ94 AAV93:AAV94 AKR93:AKR94 AUN93:AUN94 BEJ93:BEJ94 BOF93:BOF94 BYB93:BYB94 CHX93:CHX94 CRT93:CRT94 DBP93:DBP94 DLL93:DLL94 DVH93:DVH94 EFD93:EFD94 EOZ93:EOZ94 EYV93:EYV94 FIR93:FIR94 FSN93:FSN94 GCJ93:GCJ94 GMF93:GMF94 GWB93:GWB94 HFX93:HFX94 HPT93:HPT94 HZP93:HZP94 IJL93:IJL94 ITH93:ITH94 JDD93:JDD94 JMZ93:JMZ94 JWV93:JWV94 KGR93:KGR94 KQN93:KQN94 LAJ93:LAJ94 LKF93:LKF94 LUB93:LUB94 MDX93:MDX94 MNT93:MNT94 MXP93:MXP94 NHL93:NHL94 NRH93:NRH94 OBD93:OBD94 OKZ93:OKZ94 OUV93:OUV94 PER93:PER94 PON93:PON94 PYJ93:PYJ94 QIF93:QIF94 QSB93:QSB94 RBX93:RBX94 RLT93:RLT94 RVP93:RVP94 SFL93:SFL94 SPH93:SPH94 SZD93:SZD94 TIZ93:TIZ94 TSV93:TSV94 UCR93:UCR94 UMN93:UMN94 UWJ93:UWJ94 VGF93:VGF94 VQB93:VQB94 VZX93:VZX94 WJT93:WJT94 WTP93:WTP94 IR93:IR94 SN93:SN94 ACJ93:ACJ94 AMF93:AMF94 AWB93:AWB94 BFX93:BFX94 BPT93:BPT94 BZP93:BZP94 CJL93:CJL94 CTH93:CTH94 DDD93:DDD94 DMZ93:DMZ94 DWV93:DWV94 EGR93:EGR94 EQN93:EQN94 FAJ93:FAJ94 FKF93:FKF94 FUB93:FUB94 GDX93:GDX94 GNT93:GNT94 GXP93:GXP94 HHL93:HHL94 HRH93:HRH94 IBD93:IBD94 IKZ93:IKZ94 IUV93:IUV94 JER93:JER94 JON93:JON94 JYJ93:JYJ94 KIF93:KIF94 KSB93:KSB94 LBX93:LBX94 LLT93:LLT94 LVP93:LVP94 MFL93:MFL94 MPH93:MPH94 MZD93:MZD94 NIZ93:NIZ94 NSV93:NSV94 OCR93:OCR94 OMN93:OMN94 OWJ93:OWJ94 PGF93:PGF94 PQB93:PQB94 PZX93:PZX94 QJT93:QJT94 QTP93:QTP94 RDL93:RDL94 RNH93:RNH94 RXD93:RXD94 SGZ93:SGZ94 SQV93:SQV94 TAR93:TAR94 TKN93:TKN94 TUJ93:TUJ94 UEF93:UEF94 UOB93:UOB94 UXX93:UXX94 VHT93:VHT94 VRP93:VRP94 WBL93:WBL94 WLH93:WLH94 WVD93:WVD94 IT93:IT94 SP93:SP94 ACL93:ACL94 AMH93:AMH94 AWD93:AWD94 BFZ93:BFZ94 BPV93:BPV94 BZR93:BZR94 CJN93:CJN94 CTJ93:CTJ94 DDF93:DDF94 DNB93:DNB94 DWX93:DWX94 EGT93:EGT94 EQP93:EQP94 FAL93:FAL94 FKH93:FKH94 FUD93:FUD94 GDZ93:GDZ94 GNV93:GNV94 GXR93:GXR94 HHN93:HHN94 HRJ93:HRJ94 IBF93:IBF94 ILB93:ILB94 IUX93:IUX94 JET93:JET94 JOP93:JOP94 JYL93:JYL94 KIH93:KIH94 KSD93:KSD94 LBZ93:LBZ94 LLV93:LLV94 LVR93:LVR94 MFN93:MFN94 MPJ93:MPJ94 MZF93:MZF94 NJB93:NJB94 NSX93:NSX94 OCT93:OCT94 OMP93:OMP94 OWL93:OWL94 PGH93:PGH94 PQD93:PQD94 PZZ93:PZZ94 QJV93:QJV94 QTR93:QTR94 RDN93:RDN94 RNJ93:RNJ94 RXF93:RXF94 SHB93:SHB94 SQX93:SQX94 TAT93:TAT94 TKP93:TKP94 TUL93:TUL94 UEH93:UEH94 UOD93:UOD94 UXZ93:UXZ94 VHV93:VHV94 VRR93:VRR94 WBN93:WBN94 WLJ93:WLJ94 WVF93:WVF94 IV93:IV94 SR93:SR94 ACN93:ACN94 AMJ93:AMJ94 AWF93:AWF94 BGB93:BGB94 BPX93:BPX94 BZT93:BZT94 CJP93:CJP94 CTL93:CTL94 DDH93:DDH94 DND93:DND94 DWZ93:DWZ94 EGV93:EGV94 EQR93:EQR94 FAN93:FAN94 FKJ93:FKJ94 FUF93:FUF94 GEB93:GEB94 GNX93:GNX94 GXT93:GXT94 HHP93:HHP94 HRL93:HRL94 IBH93:IBH94 ILD93:ILD94 IUZ93:IUZ94 JEV93:JEV94 JOR93:JOR94 JYN93:JYN94 KIJ93:KIJ94 KSF93:KSF94 LCB93:LCB94 LLX93:LLX94 LVT93:LVT94 MFP93:MFP94 MPL93:MPL94 MZH93:MZH94 NJD93:NJD94 NSZ93:NSZ94 OCV93:OCV94 OMR93:OMR94 OWN93:OWN94 PGJ93:PGJ94 PQF93:PQF94 QAB93:QAB94 QJX93:QJX94 QTT93:QTT94 RDP93:RDP94 RNL93:RNL94 RXH93:RXH94 SHD93:SHD94 SQZ93:SQZ94 TAV93:TAV94 TKR93:TKR94 TUN93:TUN94 UEJ93:UEJ94 UOF93:UOF94 UYB93:UYB94 VHX93:VHX94 VRT93:VRT94 WBP93:WBP94 WLL93:WLL94 WVH93:WVH94 IX93:IX94 ST93:ST94 ACP93:ACP94 AML93:AML94 AWH93:AWH94 BGD93:BGD94 BPZ93:BPZ94 BZV93:BZV94 CJR93:CJR94 CTN93:CTN94 DDJ93:DDJ94 DNF93:DNF94 DXB93:DXB94 EGX93:EGX94 EQT93:EQT94 FAP93:FAP94 FKL93:FKL94 FUH93:FUH94 GED93:GED94 GNZ93:GNZ94 GXV93:GXV94 HHR93:HHR94 HRN93:HRN94 IBJ93:IBJ94 ILF93:ILF94 IVB93:IVB94 JEX93:JEX94 JOT93:JOT94 JYP93:JYP94 KIL93:KIL94 KSH93:KSH94 LCD93:LCD94 LLZ93:LLZ94 LVV93:LVV94 MFR93:MFR94 MPN93:MPN94 MZJ93:MZJ94 NJF93:NJF94 NTB93:NTB94 OCX93:OCX94 OMT93:OMT94 OWP93:OWP94 PGL93:PGL94 PQH93:PQH94 QAD93:QAD94 QJZ93:QJZ94 QTV93:QTV94 RDR93:RDR94 RNN93:RNN94 RXJ93:RXJ94 SHF93:SHF94 SRB93:SRB94 TAX93:TAX94 TKT93:TKT94 TUP93:TUP94 UEL93:UEL94 UOH93:UOH94 UYD93:UYD94 VHZ93:VHZ94 VRV93:VRV94 WBR93:WBR94 WLN93:WLN94 WVJ93:WVJ94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JB93:JB94 SX93:SX94 ACT93:ACT94 AMP93:AMP94 AWL93:AWL94 BGH93:BGH94 BQD93:BQD94 BZZ93:BZZ94 CJV93:CJV94 CTR93:CTR94 DDN93:DDN94 DNJ93:DNJ94 DXF93:DXF94 EHB93:EHB94 EQX93:EQX94 FAT93:FAT94 FKP93:FKP94 FUL93:FUL94 GEH93:GEH94 GOD93:GOD94 GXZ93:GXZ94 HHV93:HHV94 HRR93:HRR94 IBN93:IBN94 ILJ93:ILJ94 IVF93:IVF94 JFB93:JFB94 JOX93:JOX94 JYT93:JYT94 KIP93:KIP94 KSL93:KSL94 LCH93:LCH94 LMD93:LMD94 LVZ93:LVZ94 MFV93:MFV94 MPR93:MPR94 MZN93:MZN94 NJJ93:NJJ94 NTF93:NTF94 ODB93:ODB94 OMX93:OMX94 OWT93:OWT94 PGP93:PGP94 PQL93:PQL94 QAH93:QAH94 QKD93:QKD94 QTZ93:QTZ94 RDV93:RDV94 RNR93:RNR94 RXN93:RXN94 SHJ93:SHJ94 SRF93:SRF94 TBB93:TBB94 TKX93:TKX94 TUT93:TUT94 UEP93:UEP94 UOL93:UOL94 UYH93:UYH94 VID93:VID94 VRZ93:VRZ94 WBV93:WBV94 WLR93:WLR94 WVN93:WVN94 JD93:JD94 SZ93:SZ94 ACV93:ACV94 AMR93:AMR94 AWN93:AWN94 BGJ93:BGJ94 BQF93:BQF94 CAB93:CAB94 CJX93:CJX94 CTT93:CTT94 DDP93:DDP94 DNL93:DNL94 DXH93:DXH94 EHD93:EHD94 EQZ93:EQZ94 FAV93:FAV94 FKR93:FKR94 FUN93:FUN94 GEJ93:GEJ94 GOF93:GOF94 GYB93:GYB94 HHX93:HHX94 HRT93:HRT94 IBP93:IBP94 ILL93:ILL94 IVH93:IVH94 JFD93:JFD94 JOZ93:JOZ94 JYV93:JYV94 KIR93:KIR94 KSN93:KSN94 LCJ93:LCJ94 LMF93:LMF94 LWB93:LWB94 MFX93:MFX94 MPT93:MPT94 MZP93:MZP94 NJL93:NJL94 NTH93:NTH94 ODD93:ODD94 OMZ93:OMZ94 OWV93:OWV94 PGR93:PGR94 PQN93:PQN94 QAJ93:QAJ94 QKF93:QKF94 QUB93:QUB94 RDX93:RDX94 RNT93:RNT94 RXP93:RXP94 SHL93:SHL94 SRH93:SRH94 TBD93:TBD94 TKZ93:TKZ94 TUV93:TUV94 UER93:UER94 UON93:UON94 UYJ93:UYJ94 VIF93:VIF94 VSB93:VSB94 WBX93:WBX94 WLT93:WLT94 WVP93:WVP94 IP93:IP94 SL93:SL94 ACH93:ACH94 AMD93:AMD94 AVZ93:AVZ94 BFV93:BFV94 BPR93:BPR94 BZN93:BZN94 CJJ93:CJJ94 CTF93:CTF94 DDB93:DDB94 DMX93:DMX94 DWT93:DWT94 EGP93:EGP94 EQL93:EQL94 FAH93:FAH94 FKD93:FKD94 FTZ93:FTZ94 GDV93:GDV94 GNR93:GNR94 GXN93:GXN94 HHJ93:HHJ94 HRF93:HRF94 IBB93:IBB94 IKX93:IKX94 IUT93:IUT94 JEP93:JEP94 JOL93:JOL94 JYH93:JYH94 KID93:KID94 KRZ93:KRZ94 LBV93:LBV94 LLR93:LLR94 LVN93:LVN94 MFJ93:MFJ94 MPF93:MPF94 MZB93:MZB94 NIX93:NIX94 NST93:NST94 OCP93:OCP94 OML93:OML94 OWH93:OWH94 PGD93:PGD94 PPZ93:PPZ94 PZV93:PZV94 QJR93:QJR94 QTN93:QTN94 RDJ93:RDJ94 RNF93:RNF94 RXB93:RXB94 SGX93:SGX94 SQT93:SQT94 TAP93:TAP94 TKL93:TKL94 TUH93:TUH94 UED93:UED94 UNZ93:UNZ94 UXV93:UXV94 VHR93:VHR94 VRN93:VRN94 WBJ93:WBJ94 WLF93:WLF94 WVB93:WVB94 HF93:HF94 RB93:RB94 AAX93:AAX94 AKT93:AKT94 AUP93:AUP94 BEL93:BEL94 BOH93:BOH94 BYD93:BYD94 CHZ93:CHZ94 CRV93:CRV94 DBR93:DBR94 DLN93:DLN94 DVJ93:DVJ94 EFF93:EFF94 EPB93:EPB94 EYX93:EYX94 FIT93:FIT94 FSP93:FSP94 GCL93:GCL94 GMH93:GMH94 GWD93:GWD94 HFZ93:HFZ94 HPV93:HPV94 HZR93:HZR94 IJN93:IJN94 ITJ93:ITJ94 JDF93:JDF94 JNB93:JNB94 JWX93:JWX94 KGT93:KGT94 KQP93:KQP94 LAL93:LAL94 LKH93:LKH94 LUD93:LUD94 MDZ93:MDZ94 MNV93:MNV94 MXR93:MXR94 NHN93:NHN94 NRJ93:NRJ94 OBF93:OBF94 OLB93:OLB94 OUX93:OUX94 PET93:PET94 POP93:POP94 PYL93:PYL94 QIH93:QIH94 QSD93:QSD94 RBZ93:RBZ94 RLV93:RLV94 RVR93:RVR94 SFN93:SFN94 SPJ93:SPJ94 SZF93:SZF94 TJB93:TJB94 TSX93:TSX94 UCT93:UCT94 UMP93:UMP94 UWL93:UWL94 VGH93:VGH94 VQD93:VQD94 VZZ93:VZZ94 WJV93:WJV94 WTR93:WTR94 HH93:HH94 RD93:RD94 AAZ93:AAZ94 AKV93:AKV94 AUR93:AUR94 BEN93:BEN94 BOJ93:BOJ94 BYF93:BYF94 CIB93:CIB94 CRX93:CRX94 DBT93:DBT94 DLP93:DLP94 DVL93:DVL94 EFH93:EFH94 EPD93:EPD94 EYZ93:EYZ94 FIV93:FIV94 FSR93:FSR94 GCN93:GCN94 GMJ93:GMJ94 GWF93:GWF94 HGB93:HGB94 HPX93:HPX94 HZT93:HZT94 IJP93:IJP94 ITL93:ITL94 JDH93:JDH94 JND93:JND94 JWZ93:JWZ94 KGV93:KGV94 KQR93:KQR94 LAN93:LAN94 LKJ93:LKJ94 LUF93:LUF94 MEB93:MEB94 MNX93:MNX94 MXT93:MXT94 NHP93:NHP94 NRL93:NRL94 OBH93:OBH94 OLD93:OLD94 OUZ93:OUZ94 PEV93:PEV94 POR93:POR94 PYN93:PYN94 QIJ93:QIJ94 QSF93:QSF94 RCB93:RCB94 RLX93:RLX94 RVT93:RVT94 SFP93:SFP94 SPL93:SPL94 SZH93:SZH94 TJD93:TJD94 TSZ93:TSZ94 UCV93:UCV94 UMR93:UMR94 UWN93:UWN94 VGJ93:VGJ94 VQF93:VQF94 WAB93:WAB94 WJX93:WJX94 WTT93:WTT94 HJ93:HJ94 RF93:RF94 ABB93:ABB94 AKX93:AKX94 AUT93:AUT94 BEP93:BEP94 BOL93:BOL94 BYH93:BYH94 CID93:CID94 CRZ93:CRZ94 DBV93:DBV94 DLR93:DLR94 DVN93:DVN94 EFJ93:EFJ94 EPF93:EPF94 EZB93:EZB94 FIX93:FIX94 FST93:FST94 GCP93:GCP94 GML93:GML94 GWH93:GWH94 HGD93:HGD94 HPZ93:HPZ94 HZV93:HZV94 IJR93:IJR94 ITN93:ITN94 JDJ93:JDJ94 JNF93:JNF94 JXB93:JXB94 KGX93:KGX94 KQT93:KQT94 LAP93:LAP94 LKL93:LKL94 LUH93:LUH94 MED93:MED94 MNZ93:MNZ94 MXV93:MXV94 NHR93:NHR94 NRN93:NRN94 OBJ93:OBJ94 OLF93:OLF94 OVB93:OVB94 PEX93:PEX94 POT93:POT94 PYP93:PYP94 QIL93:QIL94 QSH93:QSH94 RCD93:RCD94 RLZ93:RLZ94 RVV93:RVV94 SFR93:SFR94 SPN93:SPN94 SZJ93:SZJ94 TJF93:TJF94 TTB93:TTB94 UCX93:UCX94 UMT93:UMT94 UWP93:UWP94 VGL93:VGL94 VQH93:VQH94 WAD93:WAD94 WJZ93:WJZ94 WTV93:WTV94 HL93:HL94 RH93:RH94 ABD93:ABD94 AKZ93:AKZ94 AUV93:AUV94 BER93:BER94 BON93:BON94 BYJ93:BYJ94 CIF93:CIF94 CSB93:CSB94 DBX93:DBX94 DLT93:DLT94 DVP93:DVP94 EFL93:EFL94 EPH93:EPH94 EZD93:EZD94 FIZ93:FIZ94 FSV93:FSV94 GCR93:GCR94 GMN93:GMN94 GWJ93:GWJ94 HGF93:HGF94 HQB93:HQB94 HZX93:HZX94 IJT93:IJT94 ITP93:ITP94 JDL93:JDL94 JNH93:JNH94 JXD93:JXD94 KGZ93:KGZ94 KQV93:KQV94 LAR93:LAR94 LKN93:LKN94 LUJ93:LUJ94 MEF93:MEF94 MOB93:MOB94 MXX93:MXX94 NHT93:NHT94 NRP93:NRP94 OBL93:OBL94 OLH93:OLH94 OVD93:OVD94 PEZ93:PEZ94 POV93:POV94 PYR93:PYR94 QIN93:QIN94 QSJ93:QSJ94 RCF93:RCF94 RMB93:RMB94 RVX93:RVX94 SFT93:SFT94 SPP93:SPP94 SZL93:SZL94 TJH93:TJH94 TTD93:TTD94 UCZ93:UCZ94 UMV93:UMV94 UWR93:UWR94 VGN93:VGN94 VQJ93:VQJ94 WAF93:WAF94 WKB93:WKB94 WTX93:WTX94 HN93:HN94 RJ93:RJ94 ABF93:ABF94 ALB93:ALB94 AUX93:AUX94 BET93:BET94 BOP93:BOP94 BYL93:BYL94 CIH93:CIH94 CSD93:CSD94 DBZ93:DBZ94 DLV93:DLV94 DVR93:DVR94 EFN93:EFN94 EPJ93:EPJ94 EZF93:EZF94 FJB93:FJB94 FSX93:FSX94 GCT93:GCT94 GMP93:GMP94 GWL93:GWL94 HGH93:HGH94 HQD93:HQD94 HZZ93:HZZ94 IJV93:IJV94 ITR93:ITR94 JDN93:JDN94 JNJ93:JNJ94 JXF93:JXF94 KHB93:KHB94 KQX93:KQX94 LAT93:LAT94 LKP93:LKP94 LUL93:LUL94 MEH93:MEH94 MOD93:MOD94 MXZ93:MXZ94 NHV93:NHV94 NRR93:NRR94 OBN93:OBN94 OLJ93:OLJ94 OVF93:OVF94 PFB93:PFB94 POX93:POX94 PYT93:PYT94 QIP93:QIP94 QSL93:QSL94 RCH93:RCH94 RMD93:RMD94 RVZ93:RVZ94 SFV93:SFV94 SPR93:SPR94 SZN93:SZN94 TJJ93:TJJ94 TTF93:TTF94 UDB93:UDB94 UMX93:UMX94 UWT93:UWT94 VGP93:VGP94 VQL93:VQL94 WAH93:WAH94 WKD93:WKD94 WTZ93:WTZ94 HP93:HP94 RL93:RL94 ABH93:ABH94 ALD93:ALD94 AUZ93:AUZ94 BEV93:BEV94 BOR93:BOR94 BYN93:BYN94 CIJ93:CIJ94 CSF93:CSF94 DCB93:DCB94 DLX93:DLX94 DVT93:DVT94 EFP93:EFP94 EPL93:EPL94 EZH93:EZH94 FJD93:FJD94 FSZ93:FSZ94 GCV93:GCV94 GMR93:GMR94 GWN93:GWN94 HGJ93:HGJ94 HQF93:HQF94 IAB93:IAB94 IJX93:IJX94 ITT93:ITT94 JDP93:JDP94 JNL93:JNL94 JXH93:JXH94 KHD93:KHD94 KQZ93:KQZ94 LAV93:LAV94 LKR93:LKR94 LUN93:LUN94 MEJ93:MEJ94 MOF93:MOF94 MYB93:MYB94 NHX93:NHX94 NRT93:NRT94 OBP93:OBP94 OLL93:OLL94 OVH93:OVH94 PFD93:PFD94 POZ93:POZ94 PYV93:PYV94 QIR93:QIR94 QSN93:QSN94 RCJ93:RCJ94 RMF93:RMF94 RWB93:RWB94 SFX93:SFX94 SPT93:SPT94 SZP93:SZP94 TJL93:TJL94 TTH93:TTH94 UDD93:UDD94 UMZ93:UMZ94 UWV93:UWV94 VGR93:VGR94 VQN93:VQN94 WAJ93:WAJ94 WKF93:WKF94 WUB93:WUB94 HR93:HR94 RN93:RN94 ABJ93:ABJ94 ALF93:ALF94 AVB93:AVB94 BEX93:BEX94 BOT93:BOT94 BYP93:BYP94 CIL93:CIL94 CSH93:CSH94 DCD93:DCD94 DLZ93:DLZ94 DVV93:DVV94 EFR93:EFR94 EPN93:EPN94 EZJ93:EZJ94 FJF93:FJF94 FTB93:FTB94 GCX93:GCX94 GMT93:GMT94 GWP93:GWP94 HGL93:HGL94 HQH93:HQH94 IAD93:IAD94 IJZ93:IJZ94 ITV93:ITV94 JDR93:JDR94 JNN93:JNN94 JXJ93:JXJ94 KHF93:KHF94 KRB93:KRB94 LAX93:LAX94 LKT93:LKT94 LUP93:LUP94 MEL93:MEL94 MOH93:MOH94 MYD93:MYD94 NHZ93:NHZ94 NRV93:NRV94 OBR93:OBR94 OLN93:OLN94 OVJ93:OVJ94 PFF93:PFF94 PPB93:PPB94 PYX93:PYX94 QIT93:QIT94 QSP93:QSP94 RCL93:RCL94 RMH93:RMH94 RWD93:RWD94 SFZ93:SFZ94 SPV93:SPV94 SZR93:SZR94 TJN93:TJN94 TTJ93:TTJ94 UDF93:UDF94 UNB93:UNB94 UWX93:UWX94 VGT93:VGT94 VQP93:VQP94 WAL93:WAL94 WKH93:WKH94 WUD93:WUD94 K93:K94 M93:M94 O93:O94 Q93:Q94 S93:S94 U93:U94 W93:W94 Y93:Y94 AW93:AW94 AY93:AY94 BA93:BA94 BC93:BC94 BE93:BE94 BG93:BG94 BI93:BI94 BK93:BK94</xm:sqref>
        </x14:dataValidation>
        <x14:dataValidation type="list" allowBlank="1" showInputMessage="1" showErrorMessage="1">
          <x14:formula1>
            <xm:f>Veg_Germination</xm:f>
          </x14:formula1>
          <xm:sqref>HD65336 QZ65336 AAV65336 AKR65336 AUN65336 BEJ65336 BOF65336 BYB65336 CHX65336 CRT65336 DBP65336 DLL65336 DVH65336 EFD65336 EOZ65336 EYV65336 FIR65336 FSN65336 GCJ65336 GMF65336 GWB65336 HFX65336 HPT65336 HZP65336 IJL65336 ITH65336 JDD65336 JMZ65336 JWV65336 KGR65336 KQN65336 LAJ65336 LKF65336 LUB65336 MDX65336 MNT65336 MXP65336 NHL65336 NRH65336 OBD65336 OKZ65336 OUV65336 PER65336 PON65336 PYJ65336 QIF65336 QSB65336 RBX65336 RLT65336 RVP65336 SFL65336 SPH65336 SZD65336 TIZ65336 TSV65336 UCR65336 UMN65336 UWJ65336 VGF65336 VQB65336 VZX65336 WJT65336 WTP65336 HD130872 QZ130872 AAV130872 AKR130872 AUN130872 BEJ130872 BOF130872 BYB130872 CHX130872 CRT130872 DBP130872 DLL130872 DVH130872 EFD130872 EOZ130872 EYV130872 FIR130872 FSN130872 GCJ130872 GMF130872 GWB130872 HFX130872 HPT130872 HZP130872 IJL130872 ITH130872 JDD130872 JMZ130872 JWV130872 KGR130872 KQN130872 LAJ130872 LKF130872 LUB130872 MDX130872 MNT130872 MXP130872 NHL130872 NRH130872 OBD130872 OKZ130872 OUV130872 PER130872 PON130872 PYJ130872 QIF130872 QSB130872 RBX130872 RLT130872 RVP130872 SFL130872 SPH130872 SZD130872 TIZ130872 TSV130872 UCR130872 UMN130872 UWJ130872 VGF130872 VQB130872 VZX130872 WJT130872 WTP130872 HD196408 QZ196408 AAV196408 AKR196408 AUN196408 BEJ196408 BOF196408 BYB196408 CHX196408 CRT196408 DBP196408 DLL196408 DVH196408 EFD196408 EOZ196408 EYV196408 FIR196408 FSN196408 GCJ196408 GMF196408 GWB196408 HFX196408 HPT196408 HZP196408 IJL196408 ITH196408 JDD196408 JMZ196408 JWV196408 KGR196408 KQN196408 LAJ196408 LKF196408 LUB196408 MDX196408 MNT196408 MXP196408 NHL196408 NRH196408 OBD196408 OKZ196408 OUV196408 PER196408 PON196408 PYJ196408 QIF196408 QSB196408 RBX196408 RLT196408 RVP196408 SFL196408 SPH196408 SZD196408 TIZ196408 TSV196408 UCR196408 UMN196408 UWJ196408 VGF196408 VQB196408 VZX196408 WJT196408 WTP196408 HD261944 QZ261944 AAV261944 AKR261944 AUN261944 BEJ261944 BOF261944 BYB261944 CHX261944 CRT261944 DBP261944 DLL261944 DVH261944 EFD261944 EOZ261944 EYV261944 FIR261944 FSN261944 GCJ261944 GMF261944 GWB261944 HFX261944 HPT261944 HZP261944 IJL261944 ITH261944 JDD261944 JMZ261944 JWV261944 KGR261944 KQN261944 LAJ261944 LKF261944 LUB261944 MDX261944 MNT261944 MXP261944 NHL261944 NRH261944 OBD261944 OKZ261944 OUV261944 PER261944 PON261944 PYJ261944 QIF261944 QSB261944 RBX261944 RLT261944 RVP261944 SFL261944 SPH261944 SZD261944 TIZ261944 TSV261944 UCR261944 UMN261944 UWJ261944 VGF261944 VQB261944 VZX261944 WJT261944 WTP261944 HD327480 QZ327480 AAV327480 AKR327480 AUN327480 BEJ327480 BOF327480 BYB327480 CHX327480 CRT327480 DBP327480 DLL327480 DVH327480 EFD327480 EOZ327480 EYV327480 FIR327480 FSN327480 GCJ327480 GMF327480 GWB327480 HFX327480 HPT327480 HZP327480 IJL327480 ITH327480 JDD327480 JMZ327480 JWV327480 KGR327480 KQN327480 LAJ327480 LKF327480 LUB327480 MDX327480 MNT327480 MXP327480 NHL327480 NRH327480 OBD327480 OKZ327480 OUV327480 PER327480 PON327480 PYJ327480 QIF327480 QSB327480 RBX327480 RLT327480 RVP327480 SFL327480 SPH327480 SZD327480 TIZ327480 TSV327480 UCR327480 UMN327480 UWJ327480 VGF327480 VQB327480 VZX327480 WJT327480 WTP327480 HD393016 QZ393016 AAV393016 AKR393016 AUN393016 BEJ393016 BOF393016 BYB393016 CHX393016 CRT393016 DBP393016 DLL393016 DVH393016 EFD393016 EOZ393016 EYV393016 FIR393016 FSN393016 GCJ393016 GMF393016 GWB393016 HFX393016 HPT393016 HZP393016 IJL393016 ITH393016 JDD393016 JMZ393016 JWV393016 KGR393016 KQN393016 LAJ393016 LKF393016 LUB393016 MDX393016 MNT393016 MXP393016 NHL393016 NRH393016 OBD393016 OKZ393016 OUV393016 PER393016 PON393016 PYJ393016 QIF393016 QSB393016 RBX393016 RLT393016 RVP393016 SFL393016 SPH393016 SZD393016 TIZ393016 TSV393016 UCR393016 UMN393016 UWJ393016 VGF393016 VQB393016 VZX393016 WJT393016 WTP393016 HD458552 QZ458552 AAV458552 AKR458552 AUN458552 BEJ458552 BOF458552 BYB458552 CHX458552 CRT458552 DBP458552 DLL458552 DVH458552 EFD458552 EOZ458552 EYV458552 FIR458552 FSN458552 GCJ458552 GMF458552 GWB458552 HFX458552 HPT458552 HZP458552 IJL458552 ITH458552 JDD458552 JMZ458552 JWV458552 KGR458552 KQN458552 LAJ458552 LKF458552 LUB458552 MDX458552 MNT458552 MXP458552 NHL458552 NRH458552 OBD458552 OKZ458552 OUV458552 PER458552 PON458552 PYJ458552 QIF458552 QSB458552 RBX458552 RLT458552 RVP458552 SFL458552 SPH458552 SZD458552 TIZ458552 TSV458552 UCR458552 UMN458552 UWJ458552 VGF458552 VQB458552 VZX458552 WJT458552 WTP458552 HD524088 QZ524088 AAV524088 AKR524088 AUN524088 BEJ524088 BOF524088 BYB524088 CHX524088 CRT524088 DBP524088 DLL524088 DVH524088 EFD524088 EOZ524088 EYV524088 FIR524088 FSN524088 GCJ524088 GMF524088 GWB524088 HFX524088 HPT524088 HZP524088 IJL524088 ITH524088 JDD524088 JMZ524088 JWV524088 KGR524088 KQN524088 LAJ524088 LKF524088 LUB524088 MDX524088 MNT524088 MXP524088 NHL524088 NRH524088 OBD524088 OKZ524088 OUV524088 PER524088 PON524088 PYJ524088 QIF524088 QSB524088 RBX524088 RLT524088 RVP524088 SFL524088 SPH524088 SZD524088 TIZ524088 TSV524088 UCR524088 UMN524088 UWJ524088 VGF524088 VQB524088 VZX524088 WJT524088 WTP524088 HD589624 QZ589624 AAV589624 AKR589624 AUN589624 BEJ589624 BOF589624 BYB589624 CHX589624 CRT589624 DBP589624 DLL589624 DVH589624 EFD589624 EOZ589624 EYV589624 FIR589624 FSN589624 GCJ589624 GMF589624 GWB589624 HFX589624 HPT589624 HZP589624 IJL589624 ITH589624 JDD589624 JMZ589624 JWV589624 KGR589624 KQN589624 LAJ589624 LKF589624 LUB589624 MDX589624 MNT589624 MXP589624 NHL589624 NRH589624 OBD589624 OKZ589624 OUV589624 PER589624 PON589624 PYJ589624 QIF589624 QSB589624 RBX589624 RLT589624 RVP589624 SFL589624 SPH589624 SZD589624 TIZ589624 TSV589624 UCR589624 UMN589624 UWJ589624 VGF589624 VQB589624 VZX589624 WJT589624 WTP589624 HD655160 QZ655160 AAV655160 AKR655160 AUN655160 BEJ655160 BOF655160 BYB655160 CHX655160 CRT655160 DBP655160 DLL655160 DVH655160 EFD655160 EOZ655160 EYV655160 FIR655160 FSN655160 GCJ655160 GMF655160 GWB655160 HFX655160 HPT655160 HZP655160 IJL655160 ITH655160 JDD655160 JMZ655160 JWV655160 KGR655160 KQN655160 LAJ655160 LKF655160 LUB655160 MDX655160 MNT655160 MXP655160 NHL655160 NRH655160 OBD655160 OKZ655160 OUV655160 PER655160 PON655160 PYJ655160 QIF655160 QSB655160 RBX655160 RLT655160 RVP655160 SFL655160 SPH655160 SZD655160 TIZ655160 TSV655160 UCR655160 UMN655160 UWJ655160 VGF655160 VQB655160 VZX655160 WJT655160 WTP655160 HD720696 QZ720696 AAV720696 AKR720696 AUN720696 BEJ720696 BOF720696 BYB720696 CHX720696 CRT720696 DBP720696 DLL720696 DVH720696 EFD720696 EOZ720696 EYV720696 FIR720696 FSN720696 GCJ720696 GMF720696 GWB720696 HFX720696 HPT720696 HZP720696 IJL720696 ITH720696 JDD720696 JMZ720696 JWV720696 KGR720696 KQN720696 LAJ720696 LKF720696 LUB720696 MDX720696 MNT720696 MXP720696 NHL720696 NRH720696 OBD720696 OKZ720696 OUV720696 PER720696 PON720696 PYJ720696 QIF720696 QSB720696 RBX720696 RLT720696 RVP720696 SFL720696 SPH720696 SZD720696 TIZ720696 TSV720696 UCR720696 UMN720696 UWJ720696 VGF720696 VQB720696 VZX720696 WJT720696 WTP720696 HD786232 QZ786232 AAV786232 AKR786232 AUN786232 BEJ786232 BOF786232 BYB786232 CHX786232 CRT786232 DBP786232 DLL786232 DVH786232 EFD786232 EOZ786232 EYV786232 FIR786232 FSN786232 GCJ786232 GMF786232 GWB786232 HFX786232 HPT786232 HZP786232 IJL786232 ITH786232 JDD786232 JMZ786232 JWV786232 KGR786232 KQN786232 LAJ786232 LKF786232 LUB786232 MDX786232 MNT786232 MXP786232 NHL786232 NRH786232 OBD786232 OKZ786232 OUV786232 PER786232 PON786232 PYJ786232 QIF786232 QSB786232 RBX786232 RLT786232 RVP786232 SFL786232 SPH786232 SZD786232 TIZ786232 TSV786232 UCR786232 UMN786232 UWJ786232 VGF786232 VQB786232 VZX786232 WJT786232 WTP786232 HD851768 QZ851768 AAV851768 AKR851768 AUN851768 BEJ851768 BOF851768 BYB851768 CHX851768 CRT851768 DBP851768 DLL851768 DVH851768 EFD851768 EOZ851768 EYV851768 FIR851768 FSN851768 GCJ851768 GMF851768 GWB851768 HFX851768 HPT851768 HZP851768 IJL851768 ITH851768 JDD851768 JMZ851768 JWV851768 KGR851768 KQN851768 LAJ851768 LKF851768 LUB851768 MDX851768 MNT851768 MXP851768 NHL851768 NRH851768 OBD851768 OKZ851768 OUV851768 PER851768 PON851768 PYJ851768 QIF851768 QSB851768 RBX851768 RLT851768 RVP851768 SFL851768 SPH851768 SZD851768 TIZ851768 TSV851768 UCR851768 UMN851768 UWJ851768 VGF851768 VQB851768 VZX851768 WJT851768 WTP851768 HD917304 QZ917304 AAV917304 AKR917304 AUN917304 BEJ917304 BOF917304 BYB917304 CHX917304 CRT917304 DBP917304 DLL917304 DVH917304 EFD917304 EOZ917304 EYV917304 FIR917304 FSN917304 GCJ917304 GMF917304 GWB917304 HFX917304 HPT917304 HZP917304 IJL917304 ITH917304 JDD917304 JMZ917304 JWV917304 KGR917304 KQN917304 LAJ917304 LKF917304 LUB917304 MDX917304 MNT917304 MXP917304 NHL917304 NRH917304 OBD917304 OKZ917304 OUV917304 PER917304 PON917304 PYJ917304 QIF917304 QSB917304 RBX917304 RLT917304 RVP917304 SFL917304 SPH917304 SZD917304 TIZ917304 TSV917304 UCR917304 UMN917304 UWJ917304 VGF917304 VQB917304 VZX917304 WJT917304 WTP917304 HD982840 QZ982840 AAV982840 AKR982840 AUN982840 BEJ982840 BOF982840 BYB982840 CHX982840 CRT982840 DBP982840 DLL982840 DVH982840 EFD982840 EOZ982840 EYV982840 FIR982840 FSN982840 GCJ982840 GMF982840 GWB982840 HFX982840 HPT982840 HZP982840 IJL982840 ITH982840 JDD982840 JMZ982840 JWV982840 KGR982840 KQN982840 LAJ982840 LKF982840 LUB982840 MDX982840 MNT982840 MXP982840 NHL982840 NRH982840 OBD982840 OKZ982840 OUV982840 PER982840 PON982840 PYJ982840 QIF982840 QSB982840 RBX982840 RLT982840 RVP982840 SFL982840 SPH982840 SZD982840 TIZ982840 TSV982840 UCR982840 UMN982840 UWJ982840 VGF982840 VQB982840 VZX982840 WJT982840 WTP982840 IR65336 SN65336 ACJ65336 AMF65336 AWB65336 BFX65336 BPT65336 BZP65336 CJL65336 CTH65336 DDD65336 DMZ65336 DWV65336 EGR65336 EQN65336 FAJ65336 FKF65336 FUB65336 GDX65336 GNT65336 GXP65336 HHL65336 HRH65336 IBD65336 IKZ65336 IUV65336 JER65336 JON65336 JYJ65336 KIF65336 KSB65336 LBX65336 LLT65336 LVP65336 MFL65336 MPH65336 MZD65336 NIZ65336 NSV65336 OCR65336 OMN65336 OWJ65336 PGF65336 PQB65336 PZX65336 QJT65336 QTP65336 RDL65336 RNH65336 RXD65336 SGZ65336 SQV65336 TAR65336 TKN65336 TUJ65336 UEF65336 UOB65336 UXX65336 VHT65336 VRP65336 WBL65336 WLH65336 WVD65336 IR130872 SN130872 ACJ130872 AMF130872 AWB130872 BFX130872 BPT130872 BZP130872 CJL130872 CTH130872 DDD130872 DMZ130872 DWV130872 EGR130872 EQN130872 FAJ130872 FKF130872 FUB130872 GDX130872 GNT130872 GXP130872 HHL130872 HRH130872 IBD130872 IKZ130872 IUV130872 JER130872 JON130872 JYJ130872 KIF130872 KSB130872 LBX130872 LLT130872 LVP130872 MFL130872 MPH130872 MZD130872 NIZ130872 NSV130872 OCR130872 OMN130872 OWJ130872 PGF130872 PQB130872 PZX130872 QJT130872 QTP130872 RDL130872 RNH130872 RXD130872 SGZ130872 SQV130872 TAR130872 TKN130872 TUJ130872 UEF130872 UOB130872 UXX130872 VHT130872 VRP130872 WBL130872 WLH130872 WVD130872 IR196408 SN196408 ACJ196408 AMF196408 AWB196408 BFX196408 BPT196408 BZP196408 CJL196408 CTH196408 DDD196408 DMZ196408 DWV196408 EGR196408 EQN196408 FAJ196408 FKF196408 FUB196408 GDX196408 GNT196408 GXP196408 HHL196408 HRH196408 IBD196408 IKZ196408 IUV196408 JER196408 JON196408 JYJ196408 KIF196408 KSB196408 LBX196408 LLT196408 LVP196408 MFL196408 MPH196408 MZD196408 NIZ196408 NSV196408 OCR196408 OMN196408 OWJ196408 PGF196408 PQB196408 PZX196408 QJT196408 QTP196408 RDL196408 RNH196408 RXD196408 SGZ196408 SQV196408 TAR196408 TKN196408 TUJ196408 UEF196408 UOB196408 UXX196408 VHT196408 VRP196408 WBL196408 WLH196408 WVD196408 IR261944 SN261944 ACJ261944 AMF261944 AWB261944 BFX261944 BPT261944 BZP261944 CJL261944 CTH261944 DDD261944 DMZ261944 DWV261944 EGR261944 EQN261944 FAJ261944 FKF261944 FUB261944 GDX261944 GNT261944 GXP261944 HHL261944 HRH261944 IBD261944 IKZ261944 IUV261944 JER261944 JON261944 JYJ261944 KIF261944 KSB261944 LBX261944 LLT261944 LVP261944 MFL261944 MPH261944 MZD261944 NIZ261944 NSV261944 OCR261944 OMN261944 OWJ261944 PGF261944 PQB261944 PZX261944 QJT261944 QTP261944 RDL261944 RNH261944 RXD261944 SGZ261944 SQV261944 TAR261944 TKN261944 TUJ261944 UEF261944 UOB261944 UXX261944 VHT261944 VRP261944 WBL261944 WLH261944 WVD261944 IR327480 SN327480 ACJ327480 AMF327480 AWB327480 BFX327480 BPT327480 BZP327480 CJL327480 CTH327480 DDD327480 DMZ327480 DWV327480 EGR327480 EQN327480 FAJ327480 FKF327480 FUB327480 GDX327480 GNT327480 GXP327480 HHL327480 HRH327480 IBD327480 IKZ327480 IUV327480 JER327480 JON327480 JYJ327480 KIF327480 KSB327480 LBX327480 LLT327480 LVP327480 MFL327480 MPH327480 MZD327480 NIZ327480 NSV327480 OCR327480 OMN327480 OWJ327480 PGF327480 PQB327480 PZX327480 QJT327480 QTP327480 RDL327480 RNH327480 RXD327480 SGZ327480 SQV327480 TAR327480 TKN327480 TUJ327480 UEF327480 UOB327480 UXX327480 VHT327480 VRP327480 WBL327480 WLH327480 WVD327480 IR393016 SN393016 ACJ393016 AMF393016 AWB393016 BFX393016 BPT393016 BZP393016 CJL393016 CTH393016 DDD393016 DMZ393016 DWV393016 EGR393016 EQN393016 FAJ393016 FKF393016 FUB393016 GDX393016 GNT393016 GXP393016 HHL393016 HRH393016 IBD393016 IKZ393016 IUV393016 JER393016 JON393016 JYJ393016 KIF393016 KSB393016 LBX393016 LLT393016 LVP393016 MFL393016 MPH393016 MZD393016 NIZ393016 NSV393016 OCR393016 OMN393016 OWJ393016 PGF393016 PQB393016 PZX393016 QJT393016 QTP393016 RDL393016 RNH393016 RXD393016 SGZ393016 SQV393016 TAR393016 TKN393016 TUJ393016 UEF393016 UOB393016 UXX393016 VHT393016 VRP393016 WBL393016 WLH393016 WVD393016 IR458552 SN458552 ACJ458552 AMF458552 AWB458552 BFX458552 BPT458552 BZP458552 CJL458552 CTH458552 DDD458552 DMZ458552 DWV458552 EGR458552 EQN458552 FAJ458552 FKF458552 FUB458552 GDX458552 GNT458552 GXP458552 HHL458552 HRH458552 IBD458552 IKZ458552 IUV458552 JER458552 JON458552 JYJ458552 KIF458552 KSB458552 LBX458552 LLT458552 LVP458552 MFL458552 MPH458552 MZD458552 NIZ458552 NSV458552 OCR458552 OMN458552 OWJ458552 PGF458552 PQB458552 PZX458552 QJT458552 QTP458552 RDL458552 RNH458552 RXD458552 SGZ458552 SQV458552 TAR458552 TKN458552 TUJ458552 UEF458552 UOB458552 UXX458552 VHT458552 VRP458552 WBL458552 WLH458552 WVD458552 IR524088 SN524088 ACJ524088 AMF524088 AWB524088 BFX524088 BPT524088 BZP524088 CJL524088 CTH524088 DDD524088 DMZ524088 DWV524088 EGR524088 EQN524088 FAJ524088 FKF524088 FUB524088 GDX524088 GNT524088 GXP524088 HHL524088 HRH524088 IBD524088 IKZ524088 IUV524088 JER524088 JON524088 JYJ524088 KIF524088 KSB524088 LBX524088 LLT524088 LVP524088 MFL524088 MPH524088 MZD524088 NIZ524088 NSV524088 OCR524088 OMN524088 OWJ524088 PGF524088 PQB524088 PZX524088 QJT524088 QTP524088 RDL524088 RNH524088 RXD524088 SGZ524088 SQV524088 TAR524088 TKN524088 TUJ524088 UEF524088 UOB524088 UXX524088 VHT524088 VRP524088 WBL524088 WLH524088 WVD524088 IR589624 SN589624 ACJ589624 AMF589624 AWB589624 BFX589624 BPT589624 BZP589624 CJL589624 CTH589624 DDD589624 DMZ589624 DWV589624 EGR589624 EQN589624 FAJ589624 FKF589624 FUB589624 GDX589624 GNT589624 GXP589624 HHL589624 HRH589624 IBD589624 IKZ589624 IUV589624 JER589624 JON589624 JYJ589624 KIF589624 KSB589624 LBX589624 LLT589624 LVP589624 MFL589624 MPH589624 MZD589624 NIZ589624 NSV589624 OCR589624 OMN589624 OWJ589624 PGF589624 PQB589624 PZX589624 QJT589624 QTP589624 RDL589624 RNH589624 RXD589624 SGZ589624 SQV589624 TAR589624 TKN589624 TUJ589624 UEF589624 UOB589624 UXX589624 VHT589624 VRP589624 WBL589624 WLH589624 WVD589624 IR655160 SN655160 ACJ655160 AMF655160 AWB655160 BFX655160 BPT655160 BZP655160 CJL655160 CTH655160 DDD655160 DMZ655160 DWV655160 EGR655160 EQN655160 FAJ655160 FKF655160 FUB655160 GDX655160 GNT655160 GXP655160 HHL655160 HRH655160 IBD655160 IKZ655160 IUV655160 JER655160 JON655160 JYJ655160 KIF655160 KSB655160 LBX655160 LLT655160 LVP655160 MFL655160 MPH655160 MZD655160 NIZ655160 NSV655160 OCR655160 OMN655160 OWJ655160 PGF655160 PQB655160 PZX655160 QJT655160 QTP655160 RDL655160 RNH655160 RXD655160 SGZ655160 SQV655160 TAR655160 TKN655160 TUJ655160 UEF655160 UOB655160 UXX655160 VHT655160 VRP655160 WBL655160 WLH655160 WVD655160 IR720696 SN720696 ACJ720696 AMF720696 AWB720696 BFX720696 BPT720696 BZP720696 CJL720696 CTH720696 DDD720696 DMZ720696 DWV720696 EGR720696 EQN720696 FAJ720696 FKF720696 FUB720696 GDX720696 GNT720696 GXP720696 HHL720696 HRH720696 IBD720696 IKZ720696 IUV720696 JER720696 JON720696 JYJ720696 KIF720696 KSB720696 LBX720696 LLT720696 LVP720696 MFL720696 MPH720696 MZD720696 NIZ720696 NSV720696 OCR720696 OMN720696 OWJ720696 PGF720696 PQB720696 PZX720696 QJT720696 QTP720696 RDL720696 RNH720696 RXD720696 SGZ720696 SQV720696 TAR720696 TKN720696 TUJ720696 UEF720696 UOB720696 UXX720696 VHT720696 VRP720696 WBL720696 WLH720696 WVD720696 IR786232 SN786232 ACJ786232 AMF786232 AWB786232 BFX786232 BPT786232 BZP786232 CJL786232 CTH786232 DDD786232 DMZ786232 DWV786232 EGR786232 EQN786232 FAJ786232 FKF786232 FUB786232 GDX786232 GNT786232 GXP786232 HHL786232 HRH786232 IBD786232 IKZ786232 IUV786232 JER786232 JON786232 JYJ786232 KIF786232 KSB786232 LBX786232 LLT786232 LVP786232 MFL786232 MPH786232 MZD786232 NIZ786232 NSV786232 OCR786232 OMN786232 OWJ786232 PGF786232 PQB786232 PZX786232 QJT786232 QTP786232 RDL786232 RNH786232 RXD786232 SGZ786232 SQV786232 TAR786232 TKN786232 TUJ786232 UEF786232 UOB786232 UXX786232 VHT786232 VRP786232 WBL786232 WLH786232 WVD786232 IR851768 SN851768 ACJ851768 AMF851768 AWB851768 BFX851768 BPT851768 BZP851768 CJL851768 CTH851768 DDD851768 DMZ851768 DWV851768 EGR851768 EQN851768 FAJ851768 FKF851768 FUB851768 GDX851768 GNT851768 GXP851768 HHL851768 HRH851768 IBD851768 IKZ851768 IUV851768 JER851768 JON851768 JYJ851768 KIF851768 KSB851768 LBX851768 LLT851768 LVP851768 MFL851768 MPH851768 MZD851768 NIZ851768 NSV851768 OCR851768 OMN851768 OWJ851768 PGF851768 PQB851768 PZX851768 QJT851768 QTP851768 RDL851768 RNH851768 RXD851768 SGZ851768 SQV851768 TAR851768 TKN851768 TUJ851768 UEF851768 UOB851768 UXX851768 VHT851768 VRP851768 WBL851768 WLH851768 WVD851768 IR917304 SN917304 ACJ917304 AMF917304 AWB917304 BFX917304 BPT917304 BZP917304 CJL917304 CTH917304 DDD917304 DMZ917304 DWV917304 EGR917304 EQN917304 FAJ917304 FKF917304 FUB917304 GDX917304 GNT917304 GXP917304 HHL917304 HRH917304 IBD917304 IKZ917304 IUV917304 JER917304 JON917304 JYJ917304 KIF917304 KSB917304 LBX917304 LLT917304 LVP917304 MFL917304 MPH917304 MZD917304 NIZ917304 NSV917304 OCR917304 OMN917304 OWJ917304 PGF917304 PQB917304 PZX917304 QJT917304 QTP917304 RDL917304 RNH917304 RXD917304 SGZ917304 SQV917304 TAR917304 TKN917304 TUJ917304 UEF917304 UOB917304 UXX917304 VHT917304 VRP917304 WBL917304 WLH917304 WVD917304 IR982840 SN982840 ACJ982840 AMF982840 AWB982840 BFX982840 BPT982840 BZP982840 CJL982840 CTH982840 DDD982840 DMZ982840 DWV982840 EGR982840 EQN982840 FAJ982840 FKF982840 FUB982840 GDX982840 GNT982840 GXP982840 HHL982840 HRH982840 IBD982840 IKZ982840 IUV982840 JER982840 JON982840 JYJ982840 KIF982840 KSB982840 LBX982840 LLT982840 LVP982840 MFL982840 MPH982840 MZD982840 NIZ982840 NSV982840 OCR982840 OMN982840 OWJ982840 PGF982840 PQB982840 PZX982840 QJT982840 QTP982840 RDL982840 RNH982840 RXD982840 SGZ982840 SQV982840 TAR982840 TKN982840 TUJ982840 UEF982840 UOB982840 UXX982840 VHT982840 VRP982840 WBL982840 WLH982840 WVD982840 IT65336 SP65336 ACL65336 AMH65336 AWD65336 BFZ65336 BPV65336 BZR65336 CJN65336 CTJ65336 DDF65336 DNB65336 DWX65336 EGT65336 EQP65336 FAL65336 FKH65336 FUD65336 GDZ65336 GNV65336 GXR65336 HHN65336 HRJ65336 IBF65336 ILB65336 IUX65336 JET65336 JOP65336 JYL65336 KIH65336 KSD65336 LBZ65336 LLV65336 LVR65336 MFN65336 MPJ65336 MZF65336 NJB65336 NSX65336 OCT65336 OMP65336 OWL65336 PGH65336 PQD65336 PZZ65336 QJV65336 QTR65336 RDN65336 RNJ65336 RXF65336 SHB65336 SQX65336 TAT65336 TKP65336 TUL65336 UEH65336 UOD65336 UXZ65336 VHV65336 VRR65336 WBN65336 WLJ65336 WVF65336 IT130872 SP130872 ACL130872 AMH130872 AWD130872 BFZ130872 BPV130872 BZR130872 CJN130872 CTJ130872 DDF130872 DNB130872 DWX130872 EGT130872 EQP130872 FAL130872 FKH130872 FUD130872 GDZ130872 GNV130872 GXR130872 HHN130872 HRJ130872 IBF130872 ILB130872 IUX130872 JET130872 JOP130872 JYL130872 KIH130872 KSD130872 LBZ130872 LLV130872 LVR130872 MFN130872 MPJ130872 MZF130872 NJB130872 NSX130872 OCT130872 OMP130872 OWL130872 PGH130872 PQD130872 PZZ130872 QJV130872 QTR130872 RDN130872 RNJ130872 RXF130872 SHB130872 SQX130872 TAT130872 TKP130872 TUL130872 UEH130872 UOD130872 UXZ130872 VHV130872 VRR130872 WBN130872 WLJ130872 WVF130872 IT196408 SP196408 ACL196408 AMH196408 AWD196408 BFZ196408 BPV196408 BZR196408 CJN196408 CTJ196408 DDF196408 DNB196408 DWX196408 EGT196408 EQP196408 FAL196408 FKH196408 FUD196408 GDZ196408 GNV196408 GXR196408 HHN196408 HRJ196408 IBF196408 ILB196408 IUX196408 JET196408 JOP196408 JYL196408 KIH196408 KSD196408 LBZ196408 LLV196408 LVR196408 MFN196408 MPJ196408 MZF196408 NJB196408 NSX196408 OCT196408 OMP196408 OWL196408 PGH196408 PQD196408 PZZ196408 QJV196408 QTR196408 RDN196408 RNJ196408 RXF196408 SHB196408 SQX196408 TAT196408 TKP196408 TUL196408 UEH196408 UOD196408 UXZ196408 VHV196408 VRR196408 WBN196408 WLJ196408 WVF196408 IT261944 SP261944 ACL261944 AMH261944 AWD261944 BFZ261944 BPV261944 BZR261944 CJN261944 CTJ261944 DDF261944 DNB261944 DWX261944 EGT261944 EQP261944 FAL261944 FKH261944 FUD261944 GDZ261944 GNV261944 GXR261944 HHN261944 HRJ261944 IBF261944 ILB261944 IUX261944 JET261944 JOP261944 JYL261944 KIH261944 KSD261944 LBZ261944 LLV261944 LVR261944 MFN261944 MPJ261944 MZF261944 NJB261944 NSX261944 OCT261944 OMP261944 OWL261944 PGH261944 PQD261944 PZZ261944 QJV261944 QTR261944 RDN261944 RNJ261944 RXF261944 SHB261944 SQX261944 TAT261944 TKP261944 TUL261944 UEH261944 UOD261944 UXZ261944 VHV261944 VRR261944 WBN261944 WLJ261944 WVF261944 IT327480 SP327480 ACL327480 AMH327480 AWD327480 BFZ327480 BPV327480 BZR327480 CJN327480 CTJ327480 DDF327480 DNB327480 DWX327480 EGT327480 EQP327480 FAL327480 FKH327480 FUD327480 GDZ327480 GNV327480 GXR327480 HHN327480 HRJ327480 IBF327480 ILB327480 IUX327480 JET327480 JOP327480 JYL327480 KIH327480 KSD327480 LBZ327480 LLV327480 LVR327480 MFN327480 MPJ327480 MZF327480 NJB327480 NSX327480 OCT327480 OMP327480 OWL327480 PGH327480 PQD327480 PZZ327480 QJV327480 QTR327480 RDN327480 RNJ327480 RXF327480 SHB327480 SQX327480 TAT327480 TKP327480 TUL327480 UEH327480 UOD327480 UXZ327480 VHV327480 VRR327480 WBN327480 WLJ327480 WVF327480 IT393016 SP393016 ACL393016 AMH393016 AWD393016 BFZ393016 BPV393016 BZR393016 CJN393016 CTJ393016 DDF393016 DNB393016 DWX393016 EGT393016 EQP393016 FAL393016 FKH393016 FUD393016 GDZ393016 GNV393016 GXR393016 HHN393016 HRJ393016 IBF393016 ILB393016 IUX393016 JET393016 JOP393016 JYL393016 KIH393016 KSD393016 LBZ393016 LLV393016 LVR393016 MFN393016 MPJ393016 MZF393016 NJB393016 NSX393016 OCT393016 OMP393016 OWL393016 PGH393016 PQD393016 PZZ393016 QJV393016 QTR393016 RDN393016 RNJ393016 RXF393016 SHB393016 SQX393016 TAT393016 TKP393016 TUL393016 UEH393016 UOD393016 UXZ393016 VHV393016 VRR393016 WBN393016 WLJ393016 WVF393016 IT458552 SP458552 ACL458552 AMH458552 AWD458552 BFZ458552 BPV458552 BZR458552 CJN458552 CTJ458552 DDF458552 DNB458552 DWX458552 EGT458552 EQP458552 FAL458552 FKH458552 FUD458552 GDZ458552 GNV458552 GXR458552 HHN458552 HRJ458552 IBF458552 ILB458552 IUX458552 JET458552 JOP458552 JYL458552 KIH458552 KSD458552 LBZ458552 LLV458552 LVR458552 MFN458552 MPJ458552 MZF458552 NJB458552 NSX458552 OCT458552 OMP458552 OWL458552 PGH458552 PQD458552 PZZ458552 QJV458552 QTR458552 RDN458552 RNJ458552 RXF458552 SHB458552 SQX458552 TAT458552 TKP458552 TUL458552 UEH458552 UOD458552 UXZ458552 VHV458552 VRR458552 WBN458552 WLJ458552 WVF458552 IT524088 SP524088 ACL524088 AMH524088 AWD524088 BFZ524088 BPV524088 BZR524088 CJN524088 CTJ524088 DDF524088 DNB524088 DWX524088 EGT524088 EQP524088 FAL524088 FKH524088 FUD524088 GDZ524088 GNV524088 GXR524088 HHN524088 HRJ524088 IBF524088 ILB524088 IUX524088 JET524088 JOP524088 JYL524088 KIH524088 KSD524088 LBZ524088 LLV524088 LVR524088 MFN524088 MPJ524088 MZF524088 NJB524088 NSX524088 OCT524088 OMP524088 OWL524088 PGH524088 PQD524088 PZZ524088 QJV524088 QTR524088 RDN524088 RNJ524088 RXF524088 SHB524088 SQX524088 TAT524088 TKP524088 TUL524088 UEH524088 UOD524088 UXZ524088 VHV524088 VRR524088 WBN524088 WLJ524088 WVF524088 IT589624 SP589624 ACL589624 AMH589624 AWD589624 BFZ589624 BPV589624 BZR589624 CJN589624 CTJ589624 DDF589624 DNB589624 DWX589624 EGT589624 EQP589624 FAL589624 FKH589624 FUD589624 GDZ589624 GNV589624 GXR589624 HHN589624 HRJ589624 IBF589624 ILB589624 IUX589624 JET589624 JOP589624 JYL589624 KIH589624 KSD589624 LBZ589624 LLV589624 LVR589624 MFN589624 MPJ589624 MZF589624 NJB589624 NSX589624 OCT589624 OMP589624 OWL589624 PGH589624 PQD589624 PZZ589624 QJV589624 QTR589624 RDN589624 RNJ589624 RXF589624 SHB589624 SQX589624 TAT589624 TKP589624 TUL589624 UEH589624 UOD589624 UXZ589624 VHV589624 VRR589624 WBN589624 WLJ589624 WVF589624 IT655160 SP655160 ACL655160 AMH655160 AWD655160 BFZ655160 BPV655160 BZR655160 CJN655160 CTJ655160 DDF655160 DNB655160 DWX655160 EGT655160 EQP655160 FAL655160 FKH655160 FUD655160 GDZ655160 GNV655160 GXR655160 HHN655160 HRJ655160 IBF655160 ILB655160 IUX655160 JET655160 JOP655160 JYL655160 KIH655160 KSD655160 LBZ655160 LLV655160 LVR655160 MFN655160 MPJ655160 MZF655160 NJB655160 NSX655160 OCT655160 OMP655160 OWL655160 PGH655160 PQD655160 PZZ655160 QJV655160 QTR655160 RDN655160 RNJ655160 RXF655160 SHB655160 SQX655160 TAT655160 TKP655160 TUL655160 UEH655160 UOD655160 UXZ655160 VHV655160 VRR655160 WBN655160 WLJ655160 WVF655160 IT720696 SP720696 ACL720696 AMH720696 AWD720696 BFZ720696 BPV720696 BZR720696 CJN720696 CTJ720696 DDF720696 DNB720696 DWX720696 EGT720696 EQP720696 FAL720696 FKH720696 FUD720696 GDZ720696 GNV720696 GXR720696 HHN720696 HRJ720696 IBF720696 ILB720696 IUX720696 JET720696 JOP720696 JYL720696 KIH720696 KSD720696 LBZ720696 LLV720696 LVR720696 MFN720696 MPJ720696 MZF720696 NJB720696 NSX720696 OCT720696 OMP720696 OWL720696 PGH720696 PQD720696 PZZ720696 QJV720696 QTR720696 RDN720696 RNJ720696 RXF720696 SHB720696 SQX720696 TAT720696 TKP720696 TUL720696 UEH720696 UOD720696 UXZ720696 VHV720696 VRR720696 WBN720696 WLJ720696 WVF720696 IT786232 SP786232 ACL786232 AMH786232 AWD786232 BFZ786232 BPV786232 BZR786232 CJN786232 CTJ786232 DDF786232 DNB786232 DWX786232 EGT786232 EQP786232 FAL786232 FKH786232 FUD786232 GDZ786232 GNV786232 GXR786232 HHN786232 HRJ786232 IBF786232 ILB786232 IUX786232 JET786232 JOP786232 JYL786232 KIH786232 KSD786232 LBZ786232 LLV786232 LVR786232 MFN786232 MPJ786232 MZF786232 NJB786232 NSX786232 OCT786232 OMP786232 OWL786232 PGH786232 PQD786232 PZZ786232 QJV786232 QTR786232 RDN786232 RNJ786232 RXF786232 SHB786232 SQX786232 TAT786232 TKP786232 TUL786232 UEH786232 UOD786232 UXZ786232 VHV786232 VRR786232 WBN786232 WLJ786232 WVF786232 IT851768 SP851768 ACL851768 AMH851768 AWD851768 BFZ851768 BPV851768 BZR851768 CJN851768 CTJ851768 DDF851768 DNB851768 DWX851768 EGT851768 EQP851768 FAL851768 FKH851768 FUD851768 GDZ851768 GNV851768 GXR851768 HHN851768 HRJ851768 IBF851768 ILB851768 IUX851768 JET851768 JOP851768 JYL851768 KIH851768 KSD851768 LBZ851768 LLV851768 LVR851768 MFN851768 MPJ851768 MZF851768 NJB851768 NSX851768 OCT851768 OMP851768 OWL851768 PGH851768 PQD851768 PZZ851768 QJV851768 QTR851768 RDN851768 RNJ851768 RXF851768 SHB851768 SQX851768 TAT851768 TKP851768 TUL851768 UEH851768 UOD851768 UXZ851768 VHV851768 VRR851768 WBN851768 WLJ851768 WVF851768 IT917304 SP917304 ACL917304 AMH917304 AWD917304 BFZ917304 BPV917304 BZR917304 CJN917304 CTJ917304 DDF917304 DNB917304 DWX917304 EGT917304 EQP917304 FAL917304 FKH917304 FUD917304 GDZ917304 GNV917304 GXR917304 HHN917304 HRJ917304 IBF917304 ILB917304 IUX917304 JET917304 JOP917304 JYL917304 KIH917304 KSD917304 LBZ917304 LLV917304 LVR917304 MFN917304 MPJ917304 MZF917304 NJB917304 NSX917304 OCT917304 OMP917304 OWL917304 PGH917304 PQD917304 PZZ917304 QJV917304 QTR917304 RDN917304 RNJ917304 RXF917304 SHB917304 SQX917304 TAT917304 TKP917304 TUL917304 UEH917304 UOD917304 UXZ917304 VHV917304 VRR917304 WBN917304 WLJ917304 WVF917304 IT982840 SP982840 ACL982840 AMH982840 AWD982840 BFZ982840 BPV982840 BZR982840 CJN982840 CTJ982840 DDF982840 DNB982840 DWX982840 EGT982840 EQP982840 FAL982840 FKH982840 FUD982840 GDZ982840 GNV982840 GXR982840 HHN982840 HRJ982840 IBF982840 ILB982840 IUX982840 JET982840 JOP982840 JYL982840 KIH982840 KSD982840 LBZ982840 LLV982840 LVR982840 MFN982840 MPJ982840 MZF982840 NJB982840 NSX982840 OCT982840 OMP982840 OWL982840 PGH982840 PQD982840 PZZ982840 QJV982840 QTR982840 RDN982840 RNJ982840 RXF982840 SHB982840 SQX982840 TAT982840 TKP982840 TUL982840 UEH982840 UOD982840 UXZ982840 VHV982840 VRR982840 WBN982840 WLJ982840 WVF982840 IV65336 SR65336 ACN65336 AMJ65336 AWF65336 BGB65336 BPX65336 BZT65336 CJP65336 CTL65336 DDH65336 DND65336 DWZ65336 EGV65336 EQR65336 FAN65336 FKJ65336 FUF65336 GEB65336 GNX65336 GXT65336 HHP65336 HRL65336 IBH65336 ILD65336 IUZ65336 JEV65336 JOR65336 JYN65336 KIJ65336 KSF65336 LCB65336 LLX65336 LVT65336 MFP65336 MPL65336 MZH65336 NJD65336 NSZ65336 OCV65336 OMR65336 OWN65336 PGJ65336 PQF65336 QAB65336 QJX65336 QTT65336 RDP65336 RNL65336 RXH65336 SHD65336 SQZ65336 TAV65336 TKR65336 TUN65336 UEJ65336 UOF65336 UYB65336 VHX65336 VRT65336 WBP65336 WLL65336 WVH65336 IV130872 SR130872 ACN130872 AMJ130872 AWF130872 BGB130872 BPX130872 BZT130872 CJP130872 CTL130872 DDH130872 DND130872 DWZ130872 EGV130872 EQR130872 FAN130872 FKJ130872 FUF130872 GEB130872 GNX130872 GXT130872 HHP130872 HRL130872 IBH130872 ILD130872 IUZ130872 JEV130872 JOR130872 JYN130872 KIJ130872 KSF130872 LCB130872 LLX130872 LVT130872 MFP130872 MPL130872 MZH130872 NJD130872 NSZ130872 OCV130872 OMR130872 OWN130872 PGJ130872 PQF130872 QAB130872 QJX130872 QTT130872 RDP130872 RNL130872 RXH130872 SHD130872 SQZ130872 TAV130872 TKR130872 TUN130872 UEJ130872 UOF130872 UYB130872 VHX130872 VRT130872 WBP130872 WLL130872 WVH130872 IV196408 SR196408 ACN196408 AMJ196408 AWF196408 BGB196408 BPX196408 BZT196408 CJP196408 CTL196408 DDH196408 DND196408 DWZ196408 EGV196408 EQR196408 FAN196408 FKJ196408 FUF196408 GEB196408 GNX196408 GXT196408 HHP196408 HRL196408 IBH196408 ILD196408 IUZ196408 JEV196408 JOR196408 JYN196408 KIJ196408 KSF196408 LCB196408 LLX196408 LVT196408 MFP196408 MPL196408 MZH196408 NJD196408 NSZ196408 OCV196408 OMR196408 OWN196408 PGJ196408 PQF196408 QAB196408 QJX196408 QTT196408 RDP196408 RNL196408 RXH196408 SHD196408 SQZ196408 TAV196408 TKR196408 TUN196408 UEJ196408 UOF196408 UYB196408 VHX196408 VRT196408 WBP196408 WLL196408 WVH196408 IV261944 SR261944 ACN261944 AMJ261944 AWF261944 BGB261944 BPX261944 BZT261944 CJP261944 CTL261944 DDH261944 DND261944 DWZ261944 EGV261944 EQR261944 FAN261944 FKJ261944 FUF261944 GEB261944 GNX261944 GXT261944 HHP261944 HRL261944 IBH261944 ILD261944 IUZ261944 JEV261944 JOR261944 JYN261944 KIJ261944 KSF261944 LCB261944 LLX261944 LVT261944 MFP261944 MPL261944 MZH261944 NJD261944 NSZ261944 OCV261944 OMR261944 OWN261944 PGJ261944 PQF261944 QAB261944 QJX261944 QTT261944 RDP261944 RNL261944 RXH261944 SHD261944 SQZ261944 TAV261944 TKR261944 TUN261944 UEJ261944 UOF261944 UYB261944 VHX261944 VRT261944 WBP261944 WLL261944 WVH261944 IV327480 SR327480 ACN327480 AMJ327480 AWF327480 BGB327480 BPX327480 BZT327480 CJP327480 CTL327480 DDH327480 DND327480 DWZ327480 EGV327480 EQR327480 FAN327480 FKJ327480 FUF327480 GEB327480 GNX327480 GXT327480 HHP327480 HRL327480 IBH327480 ILD327480 IUZ327480 JEV327480 JOR327480 JYN327480 KIJ327480 KSF327480 LCB327480 LLX327480 LVT327480 MFP327480 MPL327480 MZH327480 NJD327480 NSZ327480 OCV327480 OMR327480 OWN327480 PGJ327480 PQF327480 QAB327480 QJX327480 QTT327480 RDP327480 RNL327480 RXH327480 SHD327480 SQZ327480 TAV327480 TKR327480 TUN327480 UEJ327480 UOF327480 UYB327480 VHX327480 VRT327480 WBP327480 WLL327480 WVH327480 IV393016 SR393016 ACN393016 AMJ393016 AWF393016 BGB393016 BPX393016 BZT393016 CJP393016 CTL393016 DDH393016 DND393016 DWZ393016 EGV393016 EQR393016 FAN393016 FKJ393016 FUF393016 GEB393016 GNX393016 GXT393016 HHP393016 HRL393016 IBH393016 ILD393016 IUZ393016 JEV393016 JOR393016 JYN393016 KIJ393016 KSF393016 LCB393016 LLX393016 LVT393016 MFP393016 MPL393016 MZH393016 NJD393016 NSZ393016 OCV393016 OMR393016 OWN393016 PGJ393016 PQF393016 QAB393016 QJX393016 QTT393016 RDP393016 RNL393016 RXH393016 SHD393016 SQZ393016 TAV393016 TKR393016 TUN393016 UEJ393016 UOF393016 UYB393016 VHX393016 VRT393016 WBP393016 WLL393016 WVH393016 IV458552 SR458552 ACN458552 AMJ458552 AWF458552 BGB458552 BPX458552 BZT458552 CJP458552 CTL458552 DDH458552 DND458552 DWZ458552 EGV458552 EQR458552 FAN458552 FKJ458552 FUF458552 GEB458552 GNX458552 GXT458552 HHP458552 HRL458552 IBH458552 ILD458552 IUZ458552 JEV458552 JOR458552 JYN458552 KIJ458552 KSF458552 LCB458552 LLX458552 LVT458552 MFP458552 MPL458552 MZH458552 NJD458552 NSZ458552 OCV458552 OMR458552 OWN458552 PGJ458552 PQF458552 QAB458552 QJX458552 QTT458552 RDP458552 RNL458552 RXH458552 SHD458552 SQZ458552 TAV458552 TKR458552 TUN458552 UEJ458552 UOF458552 UYB458552 VHX458552 VRT458552 WBP458552 WLL458552 WVH458552 IV524088 SR524088 ACN524088 AMJ524088 AWF524088 BGB524088 BPX524088 BZT524088 CJP524088 CTL524088 DDH524088 DND524088 DWZ524088 EGV524088 EQR524088 FAN524088 FKJ524088 FUF524088 GEB524088 GNX524088 GXT524088 HHP524088 HRL524088 IBH524088 ILD524088 IUZ524088 JEV524088 JOR524088 JYN524088 KIJ524088 KSF524088 LCB524088 LLX524088 LVT524088 MFP524088 MPL524088 MZH524088 NJD524088 NSZ524088 OCV524088 OMR524088 OWN524088 PGJ524088 PQF524088 QAB524088 QJX524088 QTT524088 RDP524088 RNL524088 RXH524088 SHD524088 SQZ524088 TAV524088 TKR524088 TUN524088 UEJ524088 UOF524088 UYB524088 VHX524088 VRT524088 WBP524088 WLL524088 WVH524088 IV589624 SR589624 ACN589624 AMJ589624 AWF589624 BGB589624 BPX589624 BZT589624 CJP589624 CTL589624 DDH589624 DND589624 DWZ589624 EGV589624 EQR589624 FAN589624 FKJ589624 FUF589624 GEB589624 GNX589624 GXT589624 HHP589624 HRL589624 IBH589624 ILD589624 IUZ589624 JEV589624 JOR589624 JYN589624 KIJ589624 KSF589624 LCB589624 LLX589624 LVT589624 MFP589624 MPL589624 MZH589624 NJD589624 NSZ589624 OCV589624 OMR589624 OWN589624 PGJ589624 PQF589624 QAB589624 QJX589624 QTT589624 RDP589624 RNL589624 RXH589624 SHD589624 SQZ589624 TAV589624 TKR589624 TUN589624 UEJ589624 UOF589624 UYB589624 VHX589624 VRT589624 WBP589624 WLL589624 WVH589624 IV655160 SR655160 ACN655160 AMJ655160 AWF655160 BGB655160 BPX655160 BZT655160 CJP655160 CTL655160 DDH655160 DND655160 DWZ655160 EGV655160 EQR655160 FAN655160 FKJ655160 FUF655160 GEB655160 GNX655160 GXT655160 HHP655160 HRL655160 IBH655160 ILD655160 IUZ655160 JEV655160 JOR655160 JYN655160 KIJ655160 KSF655160 LCB655160 LLX655160 LVT655160 MFP655160 MPL655160 MZH655160 NJD655160 NSZ655160 OCV655160 OMR655160 OWN655160 PGJ655160 PQF655160 QAB655160 QJX655160 QTT655160 RDP655160 RNL655160 RXH655160 SHD655160 SQZ655160 TAV655160 TKR655160 TUN655160 UEJ655160 UOF655160 UYB655160 VHX655160 VRT655160 WBP655160 WLL655160 WVH655160 IV720696 SR720696 ACN720696 AMJ720696 AWF720696 BGB720696 BPX720696 BZT720696 CJP720696 CTL720696 DDH720696 DND720696 DWZ720696 EGV720696 EQR720696 FAN720696 FKJ720696 FUF720696 GEB720696 GNX720696 GXT720696 HHP720696 HRL720696 IBH720696 ILD720696 IUZ720696 JEV720696 JOR720696 JYN720696 KIJ720696 KSF720696 LCB720696 LLX720696 LVT720696 MFP720696 MPL720696 MZH720696 NJD720696 NSZ720696 OCV720696 OMR720696 OWN720696 PGJ720696 PQF720696 QAB720696 QJX720696 QTT720696 RDP720696 RNL720696 RXH720696 SHD720696 SQZ720696 TAV720696 TKR720696 TUN720696 UEJ720696 UOF720696 UYB720696 VHX720696 VRT720696 WBP720696 WLL720696 WVH720696 IV786232 SR786232 ACN786232 AMJ786232 AWF786232 BGB786232 BPX786232 BZT786232 CJP786232 CTL786232 DDH786232 DND786232 DWZ786232 EGV786232 EQR786232 FAN786232 FKJ786232 FUF786232 GEB786232 GNX786232 GXT786232 HHP786232 HRL786232 IBH786232 ILD786232 IUZ786232 JEV786232 JOR786232 JYN786232 KIJ786232 KSF786232 LCB786232 LLX786232 LVT786232 MFP786232 MPL786232 MZH786232 NJD786232 NSZ786232 OCV786232 OMR786232 OWN786232 PGJ786232 PQF786232 QAB786232 QJX786232 QTT786232 RDP786232 RNL786232 RXH786232 SHD786232 SQZ786232 TAV786232 TKR786232 TUN786232 UEJ786232 UOF786232 UYB786232 VHX786232 VRT786232 WBP786232 WLL786232 WVH786232 IV851768 SR851768 ACN851768 AMJ851768 AWF851768 BGB851768 BPX851768 BZT851768 CJP851768 CTL851768 DDH851768 DND851768 DWZ851768 EGV851768 EQR851768 FAN851768 FKJ851768 FUF851768 GEB851768 GNX851768 GXT851768 HHP851768 HRL851768 IBH851768 ILD851768 IUZ851768 JEV851768 JOR851768 JYN851768 KIJ851768 KSF851768 LCB851768 LLX851768 LVT851768 MFP851768 MPL851768 MZH851768 NJD851768 NSZ851768 OCV851768 OMR851768 OWN851768 PGJ851768 PQF851768 QAB851768 QJX851768 QTT851768 RDP851768 RNL851768 RXH851768 SHD851768 SQZ851768 TAV851768 TKR851768 TUN851768 UEJ851768 UOF851768 UYB851768 VHX851768 VRT851768 WBP851768 WLL851768 WVH851768 IV917304 SR917304 ACN917304 AMJ917304 AWF917304 BGB917304 BPX917304 BZT917304 CJP917304 CTL917304 DDH917304 DND917304 DWZ917304 EGV917304 EQR917304 FAN917304 FKJ917304 FUF917304 GEB917304 GNX917304 GXT917304 HHP917304 HRL917304 IBH917304 ILD917304 IUZ917304 JEV917304 JOR917304 JYN917304 KIJ917304 KSF917304 LCB917304 LLX917304 LVT917304 MFP917304 MPL917304 MZH917304 NJD917304 NSZ917304 OCV917304 OMR917304 OWN917304 PGJ917304 PQF917304 QAB917304 QJX917304 QTT917304 RDP917304 RNL917304 RXH917304 SHD917304 SQZ917304 TAV917304 TKR917304 TUN917304 UEJ917304 UOF917304 UYB917304 VHX917304 VRT917304 WBP917304 WLL917304 WVH917304 IV982840 SR982840 ACN982840 AMJ982840 AWF982840 BGB982840 BPX982840 BZT982840 CJP982840 CTL982840 DDH982840 DND982840 DWZ982840 EGV982840 EQR982840 FAN982840 FKJ982840 FUF982840 GEB982840 GNX982840 GXT982840 HHP982840 HRL982840 IBH982840 ILD982840 IUZ982840 JEV982840 JOR982840 JYN982840 KIJ982840 KSF982840 LCB982840 LLX982840 LVT982840 MFP982840 MPL982840 MZH982840 NJD982840 NSZ982840 OCV982840 OMR982840 OWN982840 PGJ982840 PQF982840 QAB982840 QJX982840 QTT982840 RDP982840 RNL982840 RXH982840 SHD982840 SQZ982840 TAV982840 TKR982840 TUN982840 UEJ982840 UOF982840 UYB982840 VHX982840 VRT982840 WBP982840 WLL982840 WVH982840 IX65336 ST65336 ACP65336 AML65336 AWH65336 BGD65336 BPZ65336 BZV65336 CJR65336 CTN65336 DDJ65336 DNF65336 DXB65336 EGX65336 EQT65336 FAP65336 FKL65336 FUH65336 GED65336 GNZ65336 GXV65336 HHR65336 HRN65336 IBJ65336 ILF65336 IVB65336 JEX65336 JOT65336 JYP65336 KIL65336 KSH65336 LCD65336 LLZ65336 LVV65336 MFR65336 MPN65336 MZJ65336 NJF65336 NTB65336 OCX65336 OMT65336 OWP65336 PGL65336 PQH65336 QAD65336 QJZ65336 QTV65336 RDR65336 RNN65336 RXJ65336 SHF65336 SRB65336 TAX65336 TKT65336 TUP65336 UEL65336 UOH65336 UYD65336 VHZ65336 VRV65336 WBR65336 WLN65336 WVJ65336 IX130872 ST130872 ACP130872 AML130872 AWH130872 BGD130872 BPZ130872 BZV130872 CJR130872 CTN130872 DDJ130872 DNF130872 DXB130872 EGX130872 EQT130872 FAP130872 FKL130872 FUH130872 GED130872 GNZ130872 GXV130872 HHR130872 HRN130872 IBJ130872 ILF130872 IVB130872 JEX130872 JOT130872 JYP130872 KIL130872 KSH130872 LCD130872 LLZ130872 LVV130872 MFR130872 MPN130872 MZJ130872 NJF130872 NTB130872 OCX130872 OMT130872 OWP130872 PGL130872 PQH130872 QAD130872 QJZ130872 QTV130872 RDR130872 RNN130872 RXJ130872 SHF130872 SRB130872 TAX130872 TKT130872 TUP130872 UEL130872 UOH130872 UYD130872 VHZ130872 VRV130872 WBR130872 WLN130872 WVJ130872 IX196408 ST196408 ACP196408 AML196408 AWH196408 BGD196408 BPZ196408 BZV196408 CJR196408 CTN196408 DDJ196408 DNF196408 DXB196408 EGX196408 EQT196408 FAP196408 FKL196408 FUH196408 GED196408 GNZ196408 GXV196408 HHR196408 HRN196408 IBJ196408 ILF196408 IVB196408 JEX196408 JOT196408 JYP196408 KIL196408 KSH196408 LCD196408 LLZ196408 LVV196408 MFR196408 MPN196408 MZJ196408 NJF196408 NTB196408 OCX196408 OMT196408 OWP196408 PGL196408 PQH196408 QAD196408 QJZ196408 QTV196408 RDR196408 RNN196408 RXJ196408 SHF196408 SRB196408 TAX196408 TKT196408 TUP196408 UEL196408 UOH196408 UYD196408 VHZ196408 VRV196408 WBR196408 WLN196408 WVJ196408 IX261944 ST261944 ACP261944 AML261944 AWH261944 BGD261944 BPZ261944 BZV261944 CJR261944 CTN261944 DDJ261944 DNF261944 DXB261944 EGX261944 EQT261944 FAP261944 FKL261944 FUH261944 GED261944 GNZ261944 GXV261944 HHR261944 HRN261944 IBJ261944 ILF261944 IVB261944 JEX261944 JOT261944 JYP261944 KIL261944 KSH261944 LCD261944 LLZ261944 LVV261944 MFR261944 MPN261944 MZJ261944 NJF261944 NTB261944 OCX261944 OMT261944 OWP261944 PGL261944 PQH261944 QAD261944 QJZ261944 QTV261944 RDR261944 RNN261944 RXJ261944 SHF261944 SRB261944 TAX261944 TKT261944 TUP261944 UEL261944 UOH261944 UYD261944 VHZ261944 VRV261944 WBR261944 WLN261944 WVJ261944 IX327480 ST327480 ACP327480 AML327480 AWH327480 BGD327480 BPZ327480 BZV327480 CJR327480 CTN327480 DDJ327480 DNF327480 DXB327480 EGX327480 EQT327480 FAP327480 FKL327480 FUH327480 GED327480 GNZ327480 GXV327480 HHR327480 HRN327480 IBJ327480 ILF327480 IVB327480 JEX327480 JOT327480 JYP327480 KIL327480 KSH327480 LCD327480 LLZ327480 LVV327480 MFR327480 MPN327480 MZJ327480 NJF327480 NTB327480 OCX327480 OMT327480 OWP327480 PGL327480 PQH327480 QAD327480 QJZ327480 QTV327480 RDR327480 RNN327480 RXJ327480 SHF327480 SRB327480 TAX327480 TKT327480 TUP327480 UEL327480 UOH327480 UYD327480 VHZ327480 VRV327480 WBR327480 WLN327480 WVJ327480 IX393016 ST393016 ACP393016 AML393016 AWH393016 BGD393016 BPZ393016 BZV393016 CJR393016 CTN393016 DDJ393016 DNF393016 DXB393016 EGX393016 EQT393016 FAP393016 FKL393016 FUH393016 GED393016 GNZ393016 GXV393016 HHR393016 HRN393016 IBJ393016 ILF393016 IVB393016 JEX393016 JOT393016 JYP393016 KIL393016 KSH393016 LCD393016 LLZ393016 LVV393016 MFR393016 MPN393016 MZJ393016 NJF393016 NTB393016 OCX393016 OMT393016 OWP393016 PGL393016 PQH393016 QAD393016 QJZ393016 QTV393016 RDR393016 RNN393016 RXJ393016 SHF393016 SRB393016 TAX393016 TKT393016 TUP393016 UEL393016 UOH393016 UYD393016 VHZ393016 VRV393016 WBR393016 WLN393016 WVJ393016 IX458552 ST458552 ACP458552 AML458552 AWH458552 BGD458552 BPZ458552 BZV458552 CJR458552 CTN458552 DDJ458552 DNF458552 DXB458552 EGX458552 EQT458552 FAP458552 FKL458552 FUH458552 GED458552 GNZ458552 GXV458552 HHR458552 HRN458552 IBJ458552 ILF458552 IVB458552 JEX458552 JOT458552 JYP458552 KIL458552 KSH458552 LCD458552 LLZ458552 LVV458552 MFR458552 MPN458552 MZJ458552 NJF458552 NTB458552 OCX458552 OMT458552 OWP458552 PGL458552 PQH458552 QAD458552 QJZ458552 QTV458552 RDR458552 RNN458552 RXJ458552 SHF458552 SRB458552 TAX458552 TKT458552 TUP458552 UEL458552 UOH458552 UYD458552 VHZ458552 VRV458552 WBR458552 WLN458552 WVJ458552 IX524088 ST524088 ACP524088 AML524088 AWH524088 BGD524088 BPZ524088 BZV524088 CJR524088 CTN524088 DDJ524088 DNF524088 DXB524088 EGX524088 EQT524088 FAP524088 FKL524088 FUH524088 GED524088 GNZ524088 GXV524088 HHR524088 HRN524088 IBJ524088 ILF524088 IVB524088 JEX524088 JOT524088 JYP524088 KIL524088 KSH524088 LCD524088 LLZ524088 LVV524088 MFR524088 MPN524088 MZJ524088 NJF524088 NTB524088 OCX524088 OMT524088 OWP524088 PGL524088 PQH524088 QAD524088 QJZ524088 QTV524088 RDR524088 RNN524088 RXJ524088 SHF524088 SRB524088 TAX524088 TKT524088 TUP524088 UEL524088 UOH524088 UYD524088 VHZ524088 VRV524088 WBR524088 WLN524088 WVJ524088 IX589624 ST589624 ACP589624 AML589624 AWH589624 BGD589624 BPZ589624 BZV589624 CJR589624 CTN589624 DDJ589624 DNF589624 DXB589624 EGX589624 EQT589624 FAP589624 FKL589624 FUH589624 GED589624 GNZ589624 GXV589624 HHR589624 HRN589624 IBJ589624 ILF589624 IVB589624 JEX589624 JOT589624 JYP589624 KIL589624 KSH589624 LCD589624 LLZ589624 LVV589624 MFR589624 MPN589624 MZJ589624 NJF589624 NTB589624 OCX589624 OMT589624 OWP589624 PGL589624 PQH589624 QAD589624 QJZ589624 QTV589624 RDR589624 RNN589624 RXJ589624 SHF589624 SRB589624 TAX589624 TKT589624 TUP589624 UEL589624 UOH589624 UYD589624 VHZ589624 VRV589624 WBR589624 WLN589624 WVJ589624 IX655160 ST655160 ACP655160 AML655160 AWH655160 BGD655160 BPZ655160 BZV655160 CJR655160 CTN655160 DDJ655160 DNF655160 DXB655160 EGX655160 EQT655160 FAP655160 FKL655160 FUH655160 GED655160 GNZ655160 GXV655160 HHR655160 HRN655160 IBJ655160 ILF655160 IVB655160 JEX655160 JOT655160 JYP655160 KIL655160 KSH655160 LCD655160 LLZ655160 LVV655160 MFR655160 MPN655160 MZJ655160 NJF655160 NTB655160 OCX655160 OMT655160 OWP655160 PGL655160 PQH655160 QAD655160 QJZ655160 QTV655160 RDR655160 RNN655160 RXJ655160 SHF655160 SRB655160 TAX655160 TKT655160 TUP655160 UEL655160 UOH655160 UYD655160 VHZ655160 VRV655160 WBR655160 WLN655160 WVJ655160 IX720696 ST720696 ACP720696 AML720696 AWH720696 BGD720696 BPZ720696 BZV720696 CJR720696 CTN720696 DDJ720696 DNF720696 DXB720696 EGX720696 EQT720696 FAP720696 FKL720696 FUH720696 GED720696 GNZ720696 GXV720696 HHR720696 HRN720696 IBJ720696 ILF720696 IVB720696 JEX720696 JOT720696 JYP720696 KIL720696 KSH720696 LCD720696 LLZ720696 LVV720696 MFR720696 MPN720696 MZJ720696 NJF720696 NTB720696 OCX720696 OMT720696 OWP720696 PGL720696 PQH720696 QAD720696 QJZ720696 QTV720696 RDR720696 RNN720696 RXJ720696 SHF720696 SRB720696 TAX720696 TKT720696 TUP720696 UEL720696 UOH720696 UYD720696 VHZ720696 VRV720696 WBR720696 WLN720696 WVJ720696 IX786232 ST786232 ACP786232 AML786232 AWH786232 BGD786232 BPZ786232 BZV786232 CJR786232 CTN786232 DDJ786232 DNF786232 DXB786232 EGX786232 EQT786232 FAP786232 FKL786232 FUH786232 GED786232 GNZ786232 GXV786232 HHR786232 HRN786232 IBJ786232 ILF786232 IVB786232 JEX786232 JOT786232 JYP786232 KIL786232 KSH786232 LCD786232 LLZ786232 LVV786232 MFR786232 MPN786232 MZJ786232 NJF786232 NTB786232 OCX786232 OMT786232 OWP786232 PGL786232 PQH786232 QAD786232 QJZ786232 QTV786232 RDR786232 RNN786232 RXJ786232 SHF786232 SRB786232 TAX786232 TKT786232 TUP786232 UEL786232 UOH786232 UYD786232 VHZ786232 VRV786232 WBR786232 WLN786232 WVJ786232 IX851768 ST851768 ACP851768 AML851768 AWH851768 BGD851768 BPZ851768 BZV851768 CJR851768 CTN851768 DDJ851768 DNF851768 DXB851768 EGX851768 EQT851768 FAP851768 FKL851768 FUH851768 GED851768 GNZ851768 GXV851768 HHR851768 HRN851768 IBJ851768 ILF851768 IVB851768 JEX851768 JOT851768 JYP851768 KIL851768 KSH851768 LCD851768 LLZ851768 LVV851768 MFR851768 MPN851768 MZJ851768 NJF851768 NTB851768 OCX851768 OMT851768 OWP851768 PGL851768 PQH851768 QAD851768 QJZ851768 QTV851768 RDR851768 RNN851768 RXJ851768 SHF851768 SRB851768 TAX851768 TKT851768 TUP851768 UEL851768 UOH851768 UYD851768 VHZ851768 VRV851768 WBR851768 WLN851768 WVJ851768 IX917304 ST917304 ACP917304 AML917304 AWH917304 BGD917304 BPZ917304 BZV917304 CJR917304 CTN917304 DDJ917304 DNF917304 DXB917304 EGX917304 EQT917304 FAP917304 FKL917304 FUH917304 GED917304 GNZ917304 GXV917304 HHR917304 HRN917304 IBJ917304 ILF917304 IVB917304 JEX917304 JOT917304 JYP917304 KIL917304 KSH917304 LCD917304 LLZ917304 LVV917304 MFR917304 MPN917304 MZJ917304 NJF917304 NTB917304 OCX917304 OMT917304 OWP917304 PGL917304 PQH917304 QAD917304 QJZ917304 QTV917304 RDR917304 RNN917304 RXJ917304 SHF917304 SRB917304 TAX917304 TKT917304 TUP917304 UEL917304 UOH917304 UYD917304 VHZ917304 VRV917304 WBR917304 WLN917304 WVJ917304 IX982840 ST982840 ACP982840 AML982840 AWH982840 BGD982840 BPZ982840 BZV982840 CJR982840 CTN982840 DDJ982840 DNF982840 DXB982840 EGX982840 EQT982840 FAP982840 FKL982840 FUH982840 GED982840 GNZ982840 GXV982840 HHR982840 HRN982840 IBJ982840 ILF982840 IVB982840 JEX982840 JOT982840 JYP982840 KIL982840 KSH982840 LCD982840 LLZ982840 LVV982840 MFR982840 MPN982840 MZJ982840 NJF982840 NTB982840 OCX982840 OMT982840 OWP982840 PGL982840 PQH982840 QAD982840 QJZ982840 QTV982840 RDR982840 RNN982840 RXJ982840 SHF982840 SRB982840 TAX982840 TKT982840 TUP982840 UEL982840 UOH982840 UYD982840 VHZ982840 VRV982840 WBR982840 WLN982840 WVJ982840 IZ65336 SV65336 ACR65336 AMN65336 AWJ65336 BGF65336 BQB65336 BZX65336 CJT65336 CTP65336 DDL65336 DNH65336 DXD65336 EGZ65336 EQV65336 FAR65336 FKN65336 FUJ65336 GEF65336 GOB65336 GXX65336 HHT65336 HRP65336 IBL65336 ILH65336 IVD65336 JEZ65336 JOV65336 JYR65336 KIN65336 KSJ65336 LCF65336 LMB65336 LVX65336 MFT65336 MPP65336 MZL65336 NJH65336 NTD65336 OCZ65336 OMV65336 OWR65336 PGN65336 PQJ65336 QAF65336 QKB65336 QTX65336 RDT65336 RNP65336 RXL65336 SHH65336 SRD65336 TAZ65336 TKV65336 TUR65336 UEN65336 UOJ65336 UYF65336 VIB65336 VRX65336 WBT65336 WLP65336 WVL65336 IZ130872 SV130872 ACR130872 AMN130872 AWJ130872 BGF130872 BQB130872 BZX130872 CJT130872 CTP130872 DDL130872 DNH130872 DXD130872 EGZ130872 EQV130872 FAR130872 FKN130872 FUJ130872 GEF130872 GOB130872 GXX130872 HHT130872 HRP130872 IBL130872 ILH130872 IVD130872 JEZ130872 JOV130872 JYR130872 KIN130872 KSJ130872 LCF130872 LMB130872 LVX130872 MFT130872 MPP130872 MZL130872 NJH130872 NTD130872 OCZ130872 OMV130872 OWR130872 PGN130872 PQJ130872 QAF130872 QKB130872 QTX130872 RDT130872 RNP130872 RXL130872 SHH130872 SRD130872 TAZ130872 TKV130872 TUR130872 UEN130872 UOJ130872 UYF130872 VIB130872 VRX130872 WBT130872 WLP130872 WVL130872 IZ196408 SV196408 ACR196408 AMN196408 AWJ196408 BGF196408 BQB196408 BZX196408 CJT196408 CTP196408 DDL196408 DNH196408 DXD196408 EGZ196408 EQV196408 FAR196408 FKN196408 FUJ196408 GEF196408 GOB196408 GXX196408 HHT196408 HRP196408 IBL196408 ILH196408 IVD196408 JEZ196408 JOV196408 JYR196408 KIN196408 KSJ196408 LCF196408 LMB196408 LVX196408 MFT196408 MPP196408 MZL196408 NJH196408 NTD196408 OCZ196408 OMV196408 OWR196408 PGN196408 PQJ196408 QAF196408 QKB196408 QTX196408 RDT196408 RNP196408 RXL196408 SHH196408 SRD196408 TAZ196408 TKV196408 TUR196408 UEN196408 UOJ196408 UYF196408 VIB196408 VRX196408 WBT196408 WLP196408 WVL196408 IZ261944 SV261944 ACR261944 AMN261944 AWJ261944 BGF261944 BQB261944 BZX261944 CJT261944 CTP261944 DDL261944 DNH261944 DXD261944 EGZ261944 EQV261944 FAR261944 FKN261944 FUJ261944 GEF261944 GOB261944 GXX261944 HHT261944 HRP261944 IBL261944 ILH261944 IVD261944 JEZ261944 JOV261944 JYR261944 KIN261944 KSJ261944 LCF261944 LMB261944 LVX261944 MFT261944 MPP261944 MZL261944 NJH261944 NTD261944 OCZ261944 OMV261944 OWR261944 PGN261944 PQJ261944 QAF261944 QKB261944 QTX261944 RDT261944 RNP261944 RXL261944 SHH261944 SRD261944 TAZ261944 TKV261944 TUR261944 UEN261944 UOJ261944 UYF261944 VIB261944 VRX261944 WBT261944 WLP261944 WVL261944 IZ327480 SV327480 ACR327480 AMN327480 AWJ327480 BGF327480 BQB327480 BZX327480 CJT327480 CTP327480 DDL327480 DNH327480 DXD327480 EGZ327480 EQV327480 FAR327480 FKN327480 FUJ327480 GEF327480 GOB327480 GXX327480 HHT327480 HRP327480 IBL327480 ILH327480 IVD327480 JEZ327480 JOV327480 JYR327480 KIN327480 KSJ327480 LCF327480 LMB327480 LVX327480 MFT327480 MPP327480 MZL327480 NJH327480 NTD327480 OCZ327480 OMV327480 OWR327480 PGN327480 PQJ327480 QAF327480 QKB327480 QTX327480 RDT327480 RNP327480 RXL327480 SHH327480 SRD327480 TAZ327480 TKV327480 TUR327480 UEN327480 UOJ327480 UYF327480 VIB327480 VRX327480 WBT327480 WLP327480 WVL327480 IZ393016 SV393016 ACR393016 AMN393016 AWJ393016 BGF393016 BQB393016 BZX393016 CJT393016 CTP393016 DDL393016 DNH393016 DXD393016 EGZ393016 EQV393016 FAR393016 FKN393016 FUJ393016 GEF393016 GOB393016 GXX393016 HHT393016 HRP393016 IBL393016 ILH393016 IVD393016 JEZ393016 JOV393016 JYR393016 KIN393016 KSJ393016 LCF393016 LMB393016 LVX393016 MFT393016 MPP393016 MZL393016 NJH393016 NTD393016 OCZ393016 OMV393016 OWR393016 PGN393016 PQJ393016 QAF393016 QKB393016 QTX393016 RDT393016 RNP393016 RXL393016 SHH393016 SRD393016 TAZ393016 TKV393016 TUR393016 UEN393016 UOJ393016 UYF393016 VIB393016 VRX393016 WBT393016 WLP393016 WVL393016 IZ458552 SV458552 ACR458552 AMN458552 AWJ458552 BGF458552 BQB458552 BZX458552 CJT458552 CTP458552 DDL458552 DNH458552 DXD458552 EGZ458552 EQV458552 FAR458552 FKN458552 FUJ458552 GEF458552 GOB458552 GXX458552 HHT458552 HRP458552 IBL458552 ILH458552 IVD458552 JEZ458552 JOV458552 JYR458552 KIN458552 KSJ458552 LCF458552 LMB458552 LVX458552 MFT458552 MPP458552 MZL458552 NJH458552 NTD458552 OCZ458552 OMV458552 OWR458552 PGN458552 PQJ458552 QAF458552 QKB458552 QTX458552 RDT458552 RNP458552 RXL458552 SHH458552 SRD458552 TAZ458552 TKV458552 TUR458552 UEN458552 UOJ458552 UYF458552 VIB458552 VRX458552 WBT458552 WLP458552 WVL458552 IZ524088 SV524088 ACR524088 AMN524088 AWJ524088 BGF524088 BQB524088 BZX524088 CJT524088 CTP524088 DDL524088 DNH524088 DXD524088 EGZ524088 EQV524088 FAR524088 FKN524088 FUJ524088 GEF524088 GOB524088 GXX524088 HHT524088 HRP524088 IBL524088 ILH524088 IVD524088 JEZ524088 JOV524088 JYR524088 KIN524088 KSJ524088 LCF524088 LMB524088 LVX524088 MFT524088 MPP524088 MZL524088 NJH524088 NTD524088 OCZ524088 OMV524088 OWR524088 PGN524088 PQJ524088 QAF524088 QKB524088 QTX524088 RDT524088 RNP524088 RXL524088 SHH524088 SRD524088 TAZ524088 TKV524088 TUR524088 UEN524088 UOJ524088 UYF524088 VIB524088 VRX524088 WBT524088 WLP524088 WVL524088 IZ589624 SV589624 ACR589624 AMN589624 AWJ589624 BGF589624 BQB589624 BZX589624 CJT589624 CTP589624 DDL589624 DNH589624 DXD589624 EGZ589624 EQV589624 FAR589624 FKN589624 FUJ589624 GEF589624 GOB589624 GXX589624 HHT589624 HRP589624 IBL589624 ILH589624 IVD589624 JEZ589624 JOV589624 JYR589624 KIN589624 KSJ589624 LCF589624 LMB589624 LVX589624 MFT589624 MPP589624 MZL589624 NJH589624 NTD589624 OCZ589624 OMV589624 OWR589624 PGN589624 PQJ589624 QAF589624 QKB589624 QTX589624 RDT589624 RNP589624 RXL589624 SHH589624 SRD589624 TAZ589624 TKV589624 TUR589624 UEN589624 UOJ589624 UYF589624 VIB589624 VRX589624 WBT589624 WLP589624 WVL589624 IZ655160 SV655160 ACR655160 AMN655160 AWJ655160 BGF655160 BQB655160 BZX655160 CJT655160 CTP655160 DDL655160 DNH655160 DXD655160 EGZ655160 EQV655160 FAR655160 FKN655160 FUJ655160 GEF655160 GOB655160 GXX655160 HHT655160 HRP655160 IBL655160 ILH655160 IVD655160 JEZ655160 JOV655160 JYR655160 KIN655160 KSJ655160 LCF655160 LMB655160 LVX655160 MFT655160 MPP655160 MZL655160 NJH655160 NTD655160 OCZ655160 OMV655160 OWR655160 PGN655160 PQJ655160 QAF655160 QKB655160 QTX655160 RDT655160 RNP655160 RXL655160 SHH655160 SRD655160 TAZ655160 TKV655160 TUR655160 UEN655160 UOJ655160 UYF655160 VIB655160 VRX655160 WBT655160 WLP655160 WVL655160 IZ720696 SV720696 ACR720696 AMN720696 AWJ720696 BGF720696 BQB720696 BZX720696 CJT720696 CTP720696 DDL720696 DNH720696 DXD720696 EGZ720696 EQV720696 FAR720696 FKN720696 FUJ720696 GEF720696 GOB720696 GXX720696 HHT720696 HRP720696 IBL720696 ILH720696 IVD720696 JEZ720696 JOV720696 JYR720696 KIN720696 KSJ720696 LCF720696 LMB720696 LVX720696 MFT720696 MPP720696 MZL720696 NJH720696 NTD720696 OCZ720696 OMV720696 OWR720696 PGN720696 PQJ720696 QAF720696 QKB720696 QTX720696 RDT720696 RNP720696 RXL720696 SHH720696 SRD720696 TAZ720696 TKV720696 TUR720696 UEN720696 UOJ720696 UYF720696 VIB720696 VRX720696 WBT720696 WLP720696 WVL720696 IZ786232 SV786232 ACR786232 AMN786232 AWJ786232 BGF786232 BQB786232 BZX786232 CJT786232 CTP786232 DDL786232 DNH786232 DXD786232 EGZ786232 EQV786232 FAR786232 FKN786232 FUJ786232 GEF786232 GOB786232 GXX786232 HHT786232 HRP786232 IBL786232 ILH786232 IVD786232 JEZ786232 JOV786232 JYR786232 KIN786232 KSJ786232 LCF786232 LMB786232 LVX786232 MFT786232 MPP786232 MZL786232 NJH786232 NTD786232 OCZ786232 OMV786232 OWR786232 PGN786232 PQJ786232 QAF786232 QKB786232 QTX786232 RDT786232 RNP786232 RXL786232 SHH786232 SRD786232 TAZ786232 TKV786232 TUR786232 UEN786232 UOJ786232 UYF786232 VIB786232 VRX786232 WBT786232 WLP786232 WVL786232 IZ851768 SV851768 ACR851768 AMN851768 AWJ851768 BGF851768 BQB851768 BZX851768 CJT851768 CTP851768 DDL851768 DNH851768 DXD851768 EGZ851768 EQV851768 FAR851768 FKN851768 FUJ851768 GEF851768 GOB851768 GXX851768 HHT851768 HRP851768 IBL851768 ILH851768 IVD851768 JEZ851768 JOV851768 JYR851768 KIN851768 KSJ851768 LCF851768 LMB851768 LVX851768 MFT851768 MPP851768 MZL851768 NJH851768 NTD851768 OCZ851768 OMV851768 OWR851768 PGN851768 PQJ851768 QAF851768 QKB851768 QTX851768 RDT851768 RNP851768 RXL851768 SHH851768 SRD851768 TAZ851768 TKV851768 TUR851768 UEN851768 UOJ851768 UYF851768 VIB851768 VRX851768 WBT851768 WLP851768 WVL851768 IZ917304 SV917304 ACR917304 AMN917304 AWJ917304 BGF917304 BQB917304 BZX917304 CJT917304 CTP917304 DDL917304 DNH917304 DXD917304 EGZ917304 EQV917304 FAR917304 FKN917304 FUJ917304 GEF917304 GOB917304 GXX917304 HHT917304 HRP917304 IBL917304 ILH917304 IVD917304 JEZ917304 JOV917304 JYR917304 KIN917304 KSJ917304 LCF917304 LMB917304 LVX917304 MFT917304 MPP917304 MZL917304 NJH917304 NTD917304 OCZ917304 OMV917304 OWR917304 PGN917304 PQJ917304 QAF917304 QKB917304 QTX917304 RDT917304 RNP917304 RXL917304 SHH917304 SRD917304 TAZ917304 TKV917304 TUR917304 UEN917304 UOJ917304 UYF917304 VIB917304 VRX917304 WBT917304 WLP917304 WVL917304 IZ982840 SV982840 ACR982840 AMN982840 AWJ982840 BGF982840 BQB982840 BZX982840 CJT982840 CTP982840 DDL982840 DNH982840 DXD982840 EGZ982840 EQV982840 FAR982840 FKN982840 FUJ982840 GEF982840 GOB982840 GXX982840 HHT982840 HRP982840 IBL982840 ILH982840 IVD982840 JEZ982840 JOV982840 JYR982840 KIN982840 KSJ982840 LCF982840 LMB982840 LVX982840 MFT982840 MPP982840 MZL982840 NJH982840 NTD982840 OCZ982840 OMV982840 OWR982840 PGN982840 PQJ982840 QAF982840 QKB982840 QTX982840 RDT982840 RNP982840 RXL982840 SHH982840 SRD982840 TAZ982840 TKV982840 TUR982840 UEN982840 UOJ982840 UYF982840 VIB982840 VRX982840 WBT982840 WLP982840 WVL982840 JB65336 SX65336 ACT65336 AMP65336 AWL65336 BGH65336 BQD65336 BZZ65336 CJV65336 CTR65336 DDN65336 DNJ65336 DXF65336 EHB65336 EQX65336 FAT65336 FKP65336 FUL65336 GEH65336 GOD65336 GXZ65336 HHV65336 HRR65336 IBN65336 ILJ65336 IVF65336 JFB65336 JOX65336 JYT65336 KIP65336 KSL65336 LCH65336 LMD65336 LVZ65336 MFV65336 MPR65336 MZN65336 NJJ65336 NTF65336 ODB65336 OMX65336 OWT65336 PGP65336 PQL65336 QAH65336 QKD65336 QTZ65336 RDV65336 RNR65336 RXN65336 SHJ65336 SRF65336 TBB65336 TKX65336 TUT65336 UEP65336 UOL65336 UYH65336 VID65336 VRZ65336 WBV65336 WLR65336 WVN65336 JB130872 SX130872 ACT130872 AMP130872 AWL130872 BGH130872 BQD130872 BZZ130872 CJV130872 CTR130872 DDN130872 DNJ130872 DXF130872 EHB130872 EQX130872 FAT130872 FKP130872 FUL130872 GEH130872 GOD130872 GXZ130872 HHV130872 HRR130872 IBN130872 ILJ130872 IVF130872 JFB130872 JOX130872 JYT130872 KIP130872 KSL130872 LCH130872 LMD130872 LVZ130872 MFV130872 MPR130872 MZN130872 NJJ130872 NTF130872 ODB130872 OMX130872 OWT130872 PGP130872 PQL130872 QAH130872 QKD130872 QTZ130872 RDV130872 RNR130872 RXN130872 SHJ130872 SRF130872 TBB130872 TKX130872 TUT130872 UEP130872 UOL130872 UYH130872 VID130872 VRZ130872 WBV130872 WLR130872 WVN130872 JB196408 SX196408 ACT196408 AMP196408 AWL196408 BGH196408 BQD196408 BZZ196408 CJV196408 CTR196408 DDN196408 DNJ196408 DXF196408 EHB196408 EQX196408 FAT196408 FKP196408 FUL196408 GEH196408 GOD196408 GXZ196408 HHV196408 HRR196408 IBN196408 ILJ196408 IVF196408 JFB196408 JOX196408 JYT196408 KIP196408 KSL196408 LCH196408 LMD196408 LVZ196408 MFV196408 MPR196408 MZN196408 NJJ196408 NTF196408 ODB196408 OMX196408 OWT196408 PGP196408 PQL196408 QAH196408 QKD196408 QTZ196408 RDV196408 RNR196408 RXN196408 SHJ196408 SRF196408 TBB196408 TKX196408 TUT196408 UEP196408 UOL196408 UYH196408 VID196408 VRZ196408 WBV196408 WLR196408 WVN196408 JB261944 SX261944 ACT261944 AMP261944 AWL261944 BGH261944 BQD261944 BZZ261944 CJV261944 CTR261944 DDN261944 DNJ261944 DXF261944 EHB261944 EQX261944 FAT261944 FKP261944 FUL261944 GEH261944 GOD261944 GXZ261944 HHV261944 HRR261944 IBN261944 ILJ261944 IVF261944 JFB261944 JOX261944 JYT261944 KIP261944 KSL261944 LCH261944 LMD261944 LVZ261944 MFV261944 MPR261944 MZN261944 NJJ261944 NTF261944 ODB261944 OMX261944 OWT261944 PGP261944 PQL261944 QAH261944 QKD261944 QTZ261944 RDV261944 RNR261944 RXN261944 SHJ261944 SRF261944 TBB261944 TKX261944 TUT261944 UEP261944 UOL261944 UYH261944 VID261944 VRZ261944 WBV261944 WLR261944 WVN261944 JB327480 SX327480 ACT327480 AMP327480 AWL327480 BGH327480 BQD327480 BZZ327480 CJV327480 CTR327480 DDN327480 DNJ327480 DXF327480 EHB327480 EQX327480 FAT327480 FKP327480 FUL327480 GEH327480 GOD327480 GXZ327480 HHV327480 HRR327480 IBN327480 ILJ327480 IVF327480 JFB327480 JOX327480 JYT327480 KIP327480 KSL327480 LCH327480 LMD327480 LVZ327480 MFV327480 MPR327480 MZN327480 NJJ327480 NTF327480 ODB327480 OMX327480 OWT327480 PGP327480 PQL327480 QAH327480 QKD327480 QTZ327480 RDV327480 RNR327480 RXN327480 SHJ327480 SRF327480 TBB327480 TKX327480 TUT327480 UEP327480 UOL327480 UYH327480 VID327480 VRZ327480 WBV327480 WLR327480 WVN327480 JB393016 SX393016 ACT393016 AMP393016 AWL393016 BGH393016 BQD393016 BZZ393016 CJV393016 CTR393016 DDN393016 DNJ393016 DXF393016 EHB393016 EQX393016 FAT393016 FKP393016 FUL393016 GEH393016 GOD393016 GXZ393016 HHV393016 HRR393016 IBN393016 ILJ393016 IVF393016 JFB393016 JOX393016 JYT393016 KIP393016 KSL393016 LCH393016 LMD393016 LVZ393016 MFV393016 MPR393016 MZN393016 NJJ393016 NTF393016 ODB393016 OMX393016 OWT393016 PGP393016 PQL393016 QAH393016 QKD393016 QTZ393016 RDV393016 RNR393016 RXN393016 SHJ393016 SRF393016 TBB393016 TKX393016 TUT393016 UEP393016 UOL393016 UYH393016 VID393016 VRZ393016 WBV393016 WLR393016 WVN393016 JB458552 SX458552 ACT458552 AMP458552 AWL458552 BGH458552 BQD458552 BZZ458552 CJV458552 CTR458552 DDN458552 DNJ458552 DXF458552 EHB458552 EQX458552 FAT458552 FKP458552 FUL458552 GEH458552 GOD458552 GXZ458552 HHV458552 HRR458552 IBN458552 ILJ458552 IVF458552 JFB458552 JOX458552 JYT458552 KIP458552 KSL458552 LCH458552 LMD458552 LVZ458552 MFV458552 MPR458552 MZN458552 NJJ458552 NTF458552 ODB458552 OMX458552 OWT458552 PGP458552 PQL458552 QAH458552 QKD458552 QTZ458552 RDV458552 RNR458552 RXN458552 SHJ458552 SRF458552 TBB458552 TKX458552 TUT458552 UEP458552 UOL458552 UYH458552 VID458552 VRZ458552 WBV458552 WLR458552 WVN458552 JB524088 SX524088 ACT524088 AMP524088 AWL524088 BGH524088 BQD524088 BZZ524088 CJV524088 CTR524088 DDN524088 DNJ524088 DXF524088 EHB524088 EQX524088 FAT524088 FKP524088 FUL524088 GEH524088 GOD524088 GXZ524088 HHV524088 HRR524088 IBN524088 ILJ524088 IVF524088 JFB524088 JOX524088 JYT524088 KIP524088 KSL524088 LCH524088 LMD524088 LVZ524088 MFV524088 MPR524088 MZN524088 NJJ524088 NTF524088 ODB524088 OMX524088 OWT524088 PGP524088 PQL524088 QAH524088 QKD524088 QTZ524088 RDV524088 RNR524088 RXN524088 SHJ524088 SRF524088 TBB524088 TKX524088 TUT524088 UEP524088 UOL524088 UYH524088 VID524088 VRZ524088 WBV524088 WLR524088 WVN524088 JB589624 SX589624 ACT589624 AMP589624 AWL589624 BGH589624 BQD589624 BZZ589624 CJV589624 CTR589624 DDN589624 DNJ589624 DXF589624 EHB589624 EQX589624 FAT589624 FKP589624 FUL589624 GEH589624 GOD589624 GXZ589624 HHV589624 HRR589624 IBN589624 ILJ589624 IVF589624 JFB589624 JOX589624 JYT589624 KIP589624 KSL589624 LCH589624 LMD589624 LVZ589624 MFV589624 MPR589624 MZN589624 NJJ589624 NTF589624 ODB589624 OMX589624 OWT589624 PGP589624 PQL589624 QAH589624 QKD589624 QTZ589624 RDV589624 RNR589624 RXN589624 SHJ589624 SRF589624 TBB589624 TKX589624 TUT589624 UEP589624 UOL589624 UYH589624 VID589624 VRZ589624 WBV589624 WLR589624 WVN589624 JB655160 SX655160 ACT655160 AMP655160 AWL655160 BGH655160 BQD655160 BZZ655160 CJV655160 CTR655160 DDN655160 DNJ655160 DXF655160 EHB655160 EQX655160 FAT655160 FKP655160 FUL655160 GEH655160 GOD655160 GXZ655160 HHV655160 HRR655160 IBN655160 ILJ655160 IVF655160 JFB655160 JOX655160 JYT655160 KIP655160 KSL655160 LCH655160 LMD655160 LVZ655160 MFV655160 MPR655160 MZN655160 NJJ655160 NTF655160 ODB655160 OMX655160 OWT655160 PGP655160 PQL655160 QAH655160 QKD655160 QTZ655160 RDV655160 RNR655160 RXN655160 SHJ655160 SRF655160 TBB655160 TKX655160 TUT655160 UEP655160 UOL655160 UYH655160 VID655160 VRZ655160 WBV655160 WLR655160 WVN655160 JB720696 SX720696 ACT720696 AMP720696 AWL720696 BGH720696 BQD720696 BZZ720696 CJV720696 CTR720696 DDN720696 DNJ720696 DXF720696 EHB720696 EQX720696 FAT720696 FKP720696 FUL720696 GEH720696 GOD720696 GXZ720696 HHV720696 HRR720696 IBN720696 ILJ720696 IVF720696 JFB720696 JOX720696 JYT720696 KIP720696 KSL720696 LCH720696 LMD720696 LVZ720696 MFV720696 MPR720696 MZN720696 NJJ720696 NTF720696 ODB720696 OMX720696 OWT720696 PGP720696 PQL720696 QAH720696 QKD720696 QTZ720696 RDV720696 RNR720696 RXN720696 SHJ720696 SRF720696 TBB720696 TKX720696 TUT720696 UEP720696 UOL720696 UYH720696 VID720696 VRZ720696 WBV720696 WLR720696 WVN720696 JB786232 SX786232 ACT786232 AMP786232 AWL786232 BGH786232 BQD786232 BZZ786232 CJV786232 CTR786232 DDN786232 DNJ786232 DXF786232 EHB786232 EQX786232 FAT786232 FKP786232 FUL786232 GEH786232 GOD786232 GXZ786232 HHV786232 HRR786232 IBN786232 ILJ786232 IVF786232 JFB786232 JOX786232 JYT786232 KIP786232 KSL786232 LCH786232 LMD786232 LVZ786232 MFV786232 MPR786232 MZN786232 NJJ786232 NTF786232 ODB786232 OMX786232 OWT786232 PGP786232 PQL786232 QAH786232 QKD786232 QTZ786232 RDV786232 RNR786232 RXN786232 SHJ786232 SRF786232 TBB786232 TKX786232 TUT786232 UEP786232 UOL786232 UYH786232 VID786232 VRZ786232 WBV786232 WLR786232 WVN786232 JB851768 SX851768 ACT851768 AMP851768 AWL851768 BGH851768 BQD851768 BZZ851768 CJV851768 CTR851768 DDN851768 DNJ851768 DXF851768 EHB851768 EQX851768 FAT851768 FKP851768 FUL851768 GEH851768 GOD851768 GXZ851768 HHV851768 HRR851768 IBN851768 ILJ851768 IVF851768 JFB851768 JOX851768 JYT851768 KIP851768 KSL851768 LCH851768 LMD851768 LVZ851768 MFV851768 MPR851768 MZN851768 NJJ851768 NTF851768 ODB851768 OMX851768 OWT851768 PGP851768 PQL851768 QAH851768 QKD851768 QTZ851768 RDV851768 RNR851768 RXN851768 SHJ851768 SRF851768 TBB851768 TKX851768 TUT851768 UEP851768 UOL851768 UYH851768 VID851768 VRZ851768 WBV851768 WLR851768 WVN851768 JB917304 SX917304 ACT917304 AMP917304 AWL917304 BGH917304 BQD917304 BZZ917304 CJV917304 CTR917304 DDN917304 DNJ917304 DXF917304 EHB917304 EQX917304 FAT917304 FKP917304 FUL917304 GEH917304 GOD917304 GXZ917304 HHV917304 HRR917304 IBN917304 ILJ917304 IVF917304 JFB917304 JOX917304 JYT917304 KIP917304 KSL917304 LCH917304 LMD917304 LVZ917304 MFV917304 MPR917304 MZN917304 NJJ917304 NTF917304 ODB917304 OMX917304 OWT917304 PGP917304 PQL917304 QAH917304 QKD917304 QTZ917304 RDV917304 RNR917304 RXN917304 SHJ917304 SRF917304 TBB917304 TKX917304 TUT917304 UEP917304 UOL917304 UYH917304 VID917304 VRZ917304 WBV917304 WLR917304 WVN917304 JB982840 SX982840 ACT982840 AMP982840 AWL982840 BGH982840 BQD982840 BZZ982840 CJV982840 CTR982840 DDN982840 DNJ982840 DXF982840 EHB982840 EQX982840 FAT982840 FKP982840 FUL982840 GEH982840 GOD982840 GXZ982840 HHV982840 HRR982840 IBN982840 ILJ982840 IVF982840 JFB982840 JOX982840 JYT982840 KIP982840 KSL982840 LCH982840 LMD982840 LVZ982840 MFV982840 MPR982840 MZN982840 NJJ982840 NTF982840 ODB982840 OMX982840 OWT982840 PGP982840 PQL982840 QAH982840 QKD982840 QTZ982840 RDV982840 RNR982840 RXN982840 SHJ982840 SRF982840 TBB982840 TKX982840 TUT982840 UEP982840 UOL982840 UYH982840 VID982840 VRZ982840 WBV982840 WLR982840 WVN982840 JD65336 SZ65336 ACV65336 AMR65336 AWN65336 BGJ65336 BQF65336 CAB65336 CJX65336 CTT65336 DDP65336 DNL65336 DXH65336 EHD65336 EQZ65336 FAV65336 FKR65336 FUN65336 GEJ65336 GOF65336 GYB65336 HHX65336 HRT65336 IBP65336 ILL65336 IVH65336 JFD65336 JOZ65336 JYV65336 KIR65336 KSN65336 LCJ65336 LMF65336 LWB65336 MFX65336 MPT65336 MZP65336 NJL65336 NTH65336 ODD65336 OMZ65336 OWV65336 PGR65336 PQN65336 QAJ65336 QKF65336 QUB65336 RDX65336 RNT65336 RXP65336 SHL65336 SRH65336 TBD65336 TKZ65336 TUV65336 UER65336 UON65336 UYJ65336 VIF65336 VSB65336 WBX65336 WLT65336 WVP65336 JD130872 SZ130872 ACV130872 AMR130872 AWN130872 BGJ130872 BQF130872 CAB130872 CJX130872 CTT130872 DDP130872 DNL130872 DXH130872 EHD130872 EQZ130872 FAV130872 FKR130872 FUN130872 GEJ130872 GOF130872 GYB130872 HHX130872 HRT130872 IBP130872 ILL130872 IVH130872 JFD130872 JOZ130872 JYV130872 KIR130872 KSN130872 LCJ130872 LMF130872 LWB130872 MFX130872 MPT130872 MZP130872 NJL130872 NTH130872 ODD130872 OMZ130872 OWV130872 PGR130872 PQN130872 QAJ130872 QKF130872 QUB130872 RDX130872 RNT130872 RXP130872 SHL130872 SRH130872 TBD130872 TKZ130872 TUV130872 UER130872 UON130872 UYJ130872 VIF130872 VSB130872 WBX130872 WLT130872 WVP130872 JD196408 SZ196408 ACV196408 AMR196408 AWN196408 BGJ196408 BQF196408 CAB196408 CJX196408 CTT196408 DDP196408 DNL196408 DXH196408 EHD196408 EQZ196408 FAV196408 FKR196408 FUN196408 GEJ196408 GOF196408 GYB196408 HHX196408 HRT196408 IBP196408 ILL196408 IVH196408 JFD196408 JOZ196408 JYV196408 KIR196408 KSN196408 LCJ196408 LMF196408 LWB196408 MFX196408 MPT196408 MZP196408 NJL196408 NTH196408 ODD196408 OMZ196408 OWV196408 PGR196408 PQN196408 QAJ196408 QKF196408 QUB196408 RDX196408 RNT196408 RXP196408 SHL196408 SRH196408 TBD196408 TKZ196408 TUV196408 UER196408 UON196408 UYJ196408 VIF196408 VSB196408 WBX196408 WLT196408 WVP196408 JD261944 SZ261944 ACV261944 AMR261944 AWN261944 BGJ261944 BQF261944 CAB261944 CJX261944 CTT261944 DDP261944 DNL261944 DXH261944 EHD261944 EQZ261944 FAV261944 FKR261944 FUN261944 GEJ261944 GOF261944 GYB261944 HHX261944 HRT261944 IBP261944 ILL261944 IVH261944 JFD261944 JOZ261944 JYV261944 KIR261944 KSN261944 LCJ261944 LMF261944 LWB261944 MFX261944 MPT261944 MZP261944 NJL261944 NTH261944 ODD261944 OMZ261944 OWV261944 PGR261944 PQN261944 QAJ261944 QKF261944 QUB261944 RDX261944 RNT261944 RXP261944 SHL261944 SRH261944 TBD261944 TKZ261944 TUV261944 UER261944 UON261944 UYJ261944 VIF261944 VSB261944 WBX261944 WLT261944 WVP261944 JD327480 SZ327480 ACV327480 AMR327480 AWN327480 BGJ327480 BQF327480 CAB327480 CJX327480 CTT327480 DDP327480 DNL327480 DXH327480 EHD327480 EQZ327480 FAV327480 FKR327480 FUN327480 GEJ327480 GOF327480 GYB327480 HHX327480 HRT327480 IBP327480 ILL327480 IVH327480 JFD327480 JOZ327480 JYV327480 KIR327480 KSN327480 LCJ327480 LMF327480 LWB327480 MFX327480 MPT327480 MZP327480 NJL327480 NTH327480 ODD327480 OMZ327480 OWV327480 PGR327480 PQN327480 QAJ327480 QKF327480 QUB327480 RDX327480 RNT327480 RXP327480 SHL327480 SRH327480 TBD327480 TKZ327480 TUV327480 UER327480 UON327480 UYJ327480 VIF327480 VSB327480 WBX327480 WLT327480 WVP327480 JD393016 SZ393016 ACV393016 AMR393016 AWN393016 BGJ393016 BQF393016 CAB393016 CJX393016 CTT393016 DDP393016 DNL393016 DXH393016 EHD393016 EQZ393016 FAV393016 FKR393016 FUN393016 GEJ393016 GOF393016 GYB393016 HHX393016 HRT393016 IBP393016 ILL393016 IVH393016 JFD393016 JOZ393016 JYV393016 KIR393016 KSN393016 LCJ393016 LMF393016 LWB393016 MFX393016 MPT393016 MZP393016 NJL393016 NTH393016 ODD393016 OMZ393016 OWV393016 PGR393016 PQN393016 QAJ393016 QKF393016 QUB393016 RDX393016 RNT393016 RXP393016 SHL393016 SRH393016 TBD393016 TKZ393016 TUV393016 UER393016 UON393016 UYJ393016 VIF393016 VSB393016 WBX393016 WLT393016 WVP393016 JD458552 SZ458552 ACV458552 AMR458552 AWN458552 BGJ458552 BQF458552 CAB458552 CJX458552 CTT458552 DDP458552 DNL458552 DXH458552 EHD458552 EQZ458552 FAV458552 FKR458552 FUN458552 GEJ458552 GOF458552 GYB458552 HHX458552 HRT458552 IBP458552 ILL458552 IVH458552 JFD458552 JOZ458552 JYV458552 KIR458552 KSN458552 LCJ458552 LMF458552 LWB458552 MFX458552 MPT458552 MZP458552 NJL458552 NTH458552 ODD458552 OMZ458552 OWV458552 PGR458552 PQN458552 QAJ458552 QKF458552 QUB458552 RDX458552 RNT458552 RXP458552 SHL458552 SRH458552 TBD458552 TKZ458552 TUV458552 UER458552 UON458552 UYJ458552 VIF458552 VSB458552 WBX458552 WLT458552 WVP458552 JD524088 SZ524088 ACV524088 AMR524088 AWN524088 BGJ524088 BQF524088 CAB524088 CJX524088 CTT524088 DDP524088 DNL524088 DXH524088 EHD524088 EQZ524088 FAV524088 FKR524088 FUN524088 GEJ524088 GOF524088 GYB524088 HHX524088 HRT524088 IBP524088 ILL524088 IVH524088 JFD524088 JOZ524088 JYV524088 KIR524088 KSN524088 LCJ524088 LMF524088 LWB524088 MFX524088 MPT524088 MZP524088 NJL524088 NTH524088 ODD524088 OMZ524088 OWV524088 PGR524088 PQN524088 QAJ524088 QKF524088 QUB524088 RDX524088 RNT524088 RXP524088 SHL524088 SRH524088 TBD524088 TKZ524088 TUV524088 UER524088 UON524088 UYJ524088 VIF524088 VSB524088 WBX524088 WLT524088 WVP524088 JD589624 SZ589624 ACV589624 AMR589624 AWN589624 BGJ589624 BQF589624 CAB589624 CJX589624 CTT589624 DDP589624 DNL589624 DXH589624 EHD589624 EQZ589624 FAV589624 FKR589624 FUN589624 GEJ589624 GOF589624 GYB589624 HHX589624 HRT589624 IBP589624 ILL589624 IVH589624 JFD589624 JOZ589624 JYV589624 KIR589624 KSN589624 LCJ589624 LMF589624 LWB589624 MFX589624 MPT589624 MZP589624 NJL589624 NTH589624 ODD589624 OMZ589624 OWV589624 PGR589624 PQN589624 QAJ589624 QKF589624 QUB589624 RDX589624 RNT589624 RXP589624 SHL589624 SRH589624 TBD589624 TKZ589624 TUV589624 UER589624 UON589624 UYJ589624 VIF589624 VSB589624 WBX589624 WLT589624 WVP589624 JD655160 SZ655160 ACV655160 AMR655160 AWN655160 BGJ655160 BQF655160 CAB655160 CJX655160 CTT655160 DDP655160 DNL655160 DXH655160 EHD655160 EQZ655160 FAV655160 FKR655160 FUN655160 GEJ655160 GOF655160 GYB655160 HHX655160 HRT655160 IBP655160 ILL655160 IVH655160 JFD655160 JOZ655160 JYV655160 KIR655160 KSN655160 LCJ655160 LMF655160 LWB655160 MFX655160 MPT655160 MZP655160 NJL655160 NTH655160 ODD655160 OMZ655160 OWV655160 PGR655160 PQN655160 QAJ655160 QKF655160 QUB655160 RDX655160 RNT655160 RXP655160 SHL655160 SRH655160 TBD655160 TKZ655160 TUV655160 UER655160 UON655160 UYJ655160 VIF655160 VSB655160 WBX655160 WLT655160 WVP655160 JD720696 SZ720696 ACV720696 AMR720696 AWN720696 BGJ720696 BQF720696 CAB720696 CJX720696 CTT720696 DDP720696 DNL720696 DXH720696 EHD720696 EQZ720696 FAV720696 FKR720696 FUN720696 GEJ720696 GOF720696 GYB720696 HHX720696 HRT720696 IBP720696 ILL720696 IVH720696 JFD720696 JOZ720696 JYV720696 KIR720696 KSN720696 LCJ720696 LMF720696 LWB720696 MFX720696 MPT720696 MZP720696 NJL720696 NTH720696 ODD720696 OMZ720696 OWV720696 PGR720696 PQN720696 QAJ720696 QKF720696 QUB720696 RDX720696 RNT720696 RXP720696 SHL720696 SRH720696 TBD720696 TKZ720696 TUV720696 UER720696 UON720696 UYJ720696 VIF720696 VSB720696 WBX720696 WLT720696 WVP720696 JD786232 SZ786232 ACV786232 AMR786232 AWN786232 BGJ786232 BQF786232 CAB786232 CJX786232 CTT786232 DDP786232 DNL786232 DXH786232 EHD786232 EQZ786232 FAV786232 FKR786232 FUN786232 GEJ786232 GOF786232 GYB786232 HHX786232 HRT786232 IBP786232 ILL786232 IVH786232 JFD786232 JOZ786232 JYV786232 KIR786232 KSN786232 LCJ786232 LMF786232 LWB786232 MFX786232 MPT786232 MZP786232 NJL786232 NTH786232 ODD786232 OMZ786232 OWV786232 PGR786232 PQN786232 QAJ786232 QKF786232 QUB786232 RDX786232 RNT786232 RXP786232 SHL786232 SRH786232 TBD786232 TKZ786232 TUV786232 UER786232 UON786232 UYJ786232 VIF786232 VSB786232 WBX786232 WLT786232 WVP786232 JD851768 SZ851768 ACV851768 AMR851768 AWN851768 BGJ851768 BQF851768 CAB851768 CJX851768 CTT851768 DDP851768 DNL851768 DXH851768 EHD851768 EQZ851768 FAV851768 FKR851768 FUN851768 GEJ851768 GOF851768 GYB851768 HHX851768 HRT851768 IBP851768 ILL851768 IVH851768 JFD851768 JOZ851768 JYV851768 KIR851768 KSN851768 LCJ851768 LMF851768 LWB851768 MFX851768 MPT851768 MZP851768 NJL851768 NTH851768 ODD851768 OMZ851768 OWV851768 PGR851768 PQN851768 QAJ851768 QKF851768 QUB851768 RDX851768 RNT851768 RXP851768 SHL851768 SRH851768 TBD851768 TKZ851768 TUV851768 UER851768 UON851768 UYJ851768 VIF851768 VSB851768 WBX851768 WLT851768 WVP851768 JD917304 SZ917304 ACV917304 AMR917304 AWN917304 BGJ917304 BQF917304 CAB917304 CJX917304 CTT917304 DDP917304 DNL917304 DXH917304 EHD917304 EQZ917304 FAV917304 FKR917304 FUN917304 GEJ917304 GOF917304 GYB917304 HHX917304 HRT917304 IBP917304 ILL917304 IVH917304 JFD917304 JOZ917304 JYV917304 KIR917304 KSN917304 LCJ917304 LMF917304 LWB917304 MFX917304 MPT917304 MZP917304 NJL917304 NTH917304 ODD917304 OMZ917304 OWV917304 PGR917304 PQN917304 QAJ917304 QKF917304 QUB917304 RDX917304 RNT917304 RXP917304 SHL917304 SRH917304 TBD917304 TKZ917304 TUV917304 UER917304 UON917304 UYJ917304 VIF917304 VSB917304 WBX917304 WLT917304 WVP917304 JD982840 SZ982840 ACV982840 AMR982840 AWN982840 BGJ982840 BQF982840 CAB982840 CJX982840 CTT982840 DDP982840 DNL982840 DXH982840 EHD982840 EQZ982840 FAV982840 FKR982840 FUN982840 GEJ982840 GOF982840 GYB982840 HHX982840 HRT982840 IBP982840 ILL982840 IVH982840 JFD982840 JOZ982840 JYV982840 KIR982840 KSN982840 LCJ982840 LMF982840 LWB982840 MFX982840 MPT982840 MZP982840 NJL982840 NTH982840 ODD982840 OMZ982840 OWV982840 PGR982840 PQN982840 QAJ982840 QKF982840 QUB982840 RDX982840 RNT982840 RXP982840 SHL982840 SRH982840 TBD982840 TKZ982840 TUV982840 UER982840 UON982840 UYJ982840 VIF982840 VSB982840 WBX982840 WLT982840 WVP982840 IP65336 SL65336 ACH65336 AMD65336 AVZ65336 BFV65336 BPR65336 BZN65336 CJJ65336 CTF65336 DDB65336 DMX65336 DWT65336 EGP65336 EQL65336 FAH65336 FKD65336 FTZ65336 GDV65336 GNR65336 GXN65336 HHJ65336 HRF65336 IBB65336 IKX65336 IUT65336 JEP65336 JOL65336 JYH65336 KID65336 KRZ65336 LBV65336 LLR65336 LVN65336 MFJ65336 MPF65336 MZB65336 NIX65336 NST65336 OCP65336 OML65336 OWH65336 PGD65336 PPZ65336 PZV65336 QJR65336 QTN65336 RDJ65336 RNF65336 RXB65336 SGX65336 SQT65336 TAP65336 TKL65336 TUH65336 UED65336 UNZ65336 UXV65336 VHR65336 VRN65336 WBJ65336 WLF65336 WVB65336 IP130872 SL130872 ACH130872 AMD130872 AVZ130872 BFV130872 BPR130872 BZN130872 CJJ130872 CTF130872 DDB130872 DMX130872 DWT130872 EGP130872 EQL130872 FAH130872 FKD130872 FTZ130872 GDV130872 GNR130872 GXN130872 HHJ130872 HRF130872 IBB130872 IKX130872 IUT130872 JEP130872 JOL130872 JYH130872 KID130872 KRZ130872 LBV130872 LLR130872 LVN130872 MFJ130872 MPF130872 MZB130872 NIX130872 NST130872 OCP130872 OML130872 OWH130872 PGD130872 PPZ130872 PZV130872 QJR130872 QTN130872 RDJ130872 RNF130872 RXB130872 SGX130872 SQT130872 TAP130872 TKL130872 TUH130872 UED130872 UNZ130872 UXV130872 VHR130872 VRN130872 WBJ130872 WLF130872 WVB130872 IP196408 SL196408 ACH196408 AMD196408 AVZ196408 BFV196408 BPR196408 BZN196408 CJJ196408 CTF196408 DDB196408 DMX196408 DWT196408 EGP196408 EQL196408 FAH196408 FKD196408 FTZ196408 GDV196408 GNR196408 GXN196408 HHJ196408 HRF196408 IBB196408 IKX196408 IUT196408 JEP196408 JOL196408 JYH196408 KID196408 KRZ196408 LBV196408 LLR196408 LVN196408 MFJ196408 MPF196408 MZB196408 NIX196408 NST196408 OCP196408 OML196408 OWH196408 PGD196408 PPZ196408 PZV196408 QJR196408 QTN196408 RDJ196408 RNF196408 RXB196408 SGX196408 SQT196408 TAP196408 TKL196408 TUH196408 UED196408 UNZ196408 UXV196408 VHR196408 VRN196408 WBJ196408 WLF196408 WVB196408 IP261944 SL261944 ACH261944 AMD261944 AVZ261944 BFV261944 BPR261944 BZN261944 CJJ261944 CTF261944 DDB261944 DMX261944 DWT261944 EGP261944 EQL261944 FAH261944 FKD261944 FTZ261944 GDV261944 GNR261944 GXN261944 HHJ261944 HRF261944 IBB261944 IKX261944 IUT261944 JEP261944 JOL261944 JYH261944 KID261944 KRZ261944 LBV261944 LLR261944 LVN261944 MFJ261944 MPF261944 MZB261944 NIX261944 NST261944 OCP261944 OML261944 OWH261944 PGD261944 PPZ261944 PZV261944 QJR261944 QTN261944 RDJ261944 RNF261944 RXB261944 SGX261944 SQT261944 TAP261944 TKL261944 TUH261944 UED261944 UNZ261944 UXV261944 VHR261944 VRN261944 WBJ261944 WLF261944 WVB261944 IP327480 SL327480 ACH327480 AMD327480 AVZ327480 BFV327480 BPR327480 BZN327480 CJJ327480 CTF327480 DDB327480 DMX327480 DWT327480 EGP327480 EQL327480 FAH327480 FKD327480 FTZ327480 GDV327480 GNR327480 GXN327480 HHJ327480 HRF327480 IBB327480 IKX327480 IUT327480 JEP327480 JOL327480 JYH327480 KID327480 KRZ327480 LBV327480 LLR327480 LVN327480 MFJ327480 MPF327480 MZB327480 NIX327480 NST327480 OCP327480 OML327480 OWH327480 PGD327480 PPZ327480 PZV327480 QJR327480 QTN327480 RDJ327480 RNF327480 RXB327480 SGX327480 SQT327480 TAP327480 TKL327480 TUH327480 UED327480 UNZ327480 UXV327480 VHR327480 VRN327480 WBJ327480 WLF327480 WVB327480 IP393016 SL393016 ACH393016 AMD393016 AVZ393016 BFV393016 BPR393016 BZN393016 CJJ393016 CTF393016 DDB393016 DMX393016 DWT393016 EGP393016 EQL393016 FAH393016 FKD393016 FTZ393016 GDV393016 GNR393016 GXN393016 HHJ393016 HRF393016 IBB393016 IKX393016 IUT393016 JEP393016 JOL393016 JYH393016 KID393016 KRZ393016 LBV393016 LLR393016 LVN393016 MFJ393016 MPF393016 MZB393016 NIX393016 NST393016 OCP393016 OML393016 OWH393016 PGD393016 PPZ393016 PZV393016 QJR393016 QTN393016 RDJ393016 RNF393016 RXB393016 SGX393016 SQT393016 TAP393016 TKL393016 TUH393016 UED393016 UNZ393016 UXV393016 VHR393016 VRN393016 WBJ393016 WLF393016 WVB393016 IP458552 SL458552 ACH458552 AMD458552 AVZ458552 BFV458552 BPR458552 BZN458552 CJJ458552 CTF458552 DDB458552 DMX458552 DWT458552 EGP458552 EQL458552 FAH458552 FKD458552 FTZ458552 GDV458552 GNR458552 GXN458552 HHJ458552 HRF458552 IBB458552 IKX458552 IUT458552 JEP458552 JOL458552 JYH458552 KID458552 KRZ458552 LBV458552 LLR458552 LVN458552 MFJ458552 MPF458552 MZB458552 NIX458552 NST458552 OCP458552 OML458552 OWH458552 PGD458552 PPZ458552 PZV458552 QJR458552 QTN458552 RDJ458552 RNF458552 RXB458552 SGX458552 SQT458552 TAP458552 TKL458552 TUH458552 UED458552 UNZ458552 UXV458552 VHR458552 VRN458552 WBJ458552 WLF458552 WVB458552 IP524088 SL524088 ACH524088 AMD524088 AVZ524088 BFV524088 BPR524088 BZN524088 CJJ524088 CTF524088 DDB524088 DMX524088 DWT524088 EGP524088 EQL524088 FAH524088 FKD524088 FTZ524088 GDV524088 GNR524088 GXN524088 HHJ524088 HRF524088 IBB524088 IKX524088 IUT524088 JEP524088 JOL524088 JYH524088 KID524088 KRZ524088 LBV524088 LLR524088 LVN524088 MFJ524088 MPF524088 MZB524088 NIX524088 NST524088 OCP524088 OML524088 OWH524088 PGD524088 PPZ524088 PZV524088 QJR524088 QTN524088 RDJ524088 RNF524088 RXB524088 SGX524088 SQT524088 TAP524088 TKL524088 TUH524088 UED524088 UNZ524088 UXV524088 VHR524088 VRN524088 WBJ524088 WLF524088 WVB524088 IP589624 SL589624 ACH589624 AMD589624 AVZ589624 BFV589624 BPR589624 BZN589624 CJJ589624 CTF589624 DDB589624 DMX589624 DWT589624 EGP589624 EQL589624 FAH589624 FKD589624 FTZ589624 GDV589624 GNR589624 GXN589624 HHJ589624 HRF589624 IBB589624 IKX589624 IUT589624 JEP589624 JOL589624 JYH589624 KID589624 KRZ589624 LBV589624 LLR589624 LVN589624 MFJ589624 MPF589624 MZB589624 NIX589624 NST589624 OCP589624 OML589624 OWH589624 PGD589624 PPZ589624 PZV589624 QJR589624 QTN589624 RDJ589624 RNF589624 RXB589624 SGX589624 SQT589624 TAP589624 TKL589624 TUH589624 UED589624 UNZ589624 UXV589624 VHR589624 VRN589624 WBJ589624 WLF589624 WVB589624 IP655160 SL655160 ACH655160 AMD655160 AVZ655160 BFV655160 BPR655160 BZN655160 CJJ655160 CTF655160 DDB655160 DMX655160 DWT655160 EGP655160 EQL655160 FAH655160 FKD655160 FTZ655160 GDV655160 GNR655160 GXN655160 HHJ655160 HRF655160 IBB655160 IKX655160 IUT655160 JEP655160 JOL655160 JYH655160 KID655160 KRZ655160 LBV655160 LLR655160 LVN655160 MFJ655160 MPF655160 MZB655160 NIX655160 NST655160 OCP655160 OML655160 OWH655160 PGD655160 PPZ655160 PZV655160 QJR655160 QTN655160 RDJ655160 RNF655160 RXB655160 SGX655160 SQT655160 TAP655160 TKL655160 TUH655160 UED655160 UNZ655160 UXV655160 VHR655160 VRN655160 WBJ655160 WLF655160 WVB655160 IP720696 SL720696 ACH720696 AMD720696 AVZ720696 BFV720696 BPR720696 BZN720696 CJJ720696 CTF720696 DDB720696 DMX720696 DWT720696 EGP720696 EQL720696 FAH720696 FKD720696 FTZ720696 GDV720696 GNR720696 GXN720696 HHJ720696 HRF720696 IBB720696 IKX720696 IUT720696 JEP720696 JOL720696 JYH720696 KID720696 KRZ720696 LBV720696 LLR720696 LVN720696 MFJ720696 MPF720696 MZB720696 NIX720696 NST720696 OCP720696 OML720696 OWH720696 PGD720696 PPZ720696 PZV720696 QJR720696 QTN720696 RDJ720696 RNF720696 RXB720696 SGX720696 SQT720696 TAP720696 TKL720696 TUH720696 UED720696 UNZ720696 UXV720696 VHR720696 VRN720696 WBJ720696 WLF720696 WVB720696 IP786232 SL786232 ACH786232 AMD786232 AVZ786232 BFV786232 BPR786232 BZN786232 CJJ786232 CTF786232 DDB786232 DMX786232 DWT786232 EGP786232 EQL786232 FAH786232 FKD786232 FTZ786232 GDV786232 GNR786232 GXN786232 HHJ786232 HRF786232 IBB786232 IKX786232 IUT786232 JEP786232 JOL786232 JYH786232 KID786232 KRZ786232 LBV786232 LLR786232 LVN786232 MFJ786232 MPF786232 MZB786232 NIX786232 NST786232 OCP786232 OML786232 OWH786232 PGD786232 PPZ786232 PZV786232 QJR786232 QTN786232 RDJ786232 RNF786232 RXB786232 SGX786232 SQT786232 TAP786232 TKL786232 TUH786232 UED786232 UNZ786232 UXV786232 VHR786232 VRN786232 WBJ786232 WLF786232 WVB786232 IP851768 SL851768 ACH851768 AMD851768 AVZ851768 BFV851768 BPR851768 BZN851768 CJJ851768 CTF851768 DDB851768 DMX851768 DWT851768 EGP851768 EQL851768 FAH851768 FKD851768 FTZ851768 GDV851768 GNR851768 GXN851768 HHJ851768 HRF851768 IBB851768 IKX851768 IUT851768 JEP851768 JOL851768 JYH851768 KID851768 KRZ851768 LBV851768 LLR851768 LVN851768 MFJ851768 MPF851768 MZB851768 NIX851768 NST851768 OCP851768 OML851768 OWH851768 PGD851768 PPZ851768 PZV851768 QJR851768 QTN851768 RDJ851768 RNF851768 RXB851768 SGX851768 SQT851768 TAP851768 TKL851768 TUH851768 UED851768 UNZ851768 UXV851768 VHR851768 VRN851768 WBJ851768 WLF851768 WVB851768 IP917304 SL917304 ACH917304 AMD917304 AVZ917304 BFV917304 BPR917304 BZN917304 CJJ917304 CTF917304 DDB917304 DMX917304 DWT917304 EGP917304 EQL917304 FAH917304 FKD917304 FTZ917304 GDV917304 GNR917304 GXN917304 HHJ917304 HRF917304 IBB917304 IKX917304 IUT917304 JEP917304 JOL917304 JYH917304 KID917304 KRZ917304 LBV917304 LLR917304 LVN917304 MFJ917304 MPF917304 MZB917304 NIX917304 NST917304 OCP917304 OML917304 OWH917304 PGD917304 PPZ917304 PZV917304 QJR917304 QTN917304 RDJ917304 RNF917304 RXB917304 SGX917304 SQT917304 TAP917304 TKL917304 TUH917304 UED917304 UNZ917304 UXV917304 VHR917304 VRN917304 WBJ917304 WLF917304 WVB917304 IP982840 SL982840 ACH982840 AMD982840 AVZ982840 BFV982840 BPR982840 BZN982840 CJJ982840 CTF982840 DDB982840 DMX982840 DWT982840 EGP982840 EQL982840 FAH982840 FKD982840 FTZ982840 GDV982840 GNR982840 GXN982840 HHJ982840 HRF982840 IBB982840 IKX982840 IUT982840 JEP982840 JOL982840 JYH982840 KID982840 KRZ982840 LBV982840 LLR982840 LVN982840 MFJ982840 MPF982840 MZB982840 NIX982840 NST982840 OCP982840 OML982840 OWH982840 PGD982840 PPZ982840 PZV982840 QJR982840 QTN982840 RDJ982840 RNF982840 RXB982840 SGX982840 SQT982840 TAP982840 TKL982840 TUH982840 UED982840 UNZ982840 UXV982840 VHR982840 VRN982840 WBJ982840 WLF982840 WVB982840 HF65336 RB65336 AAX65336 AKT65336 AUP65336 BEL65336 BOH65336 BYD65336 CHZ65336 CRV65336 DBR65336 DLN65336 DVJ65336 EFF65336 EPB65336 EYX65336 FIT65336 FSP65336 GCL65336 GMH65336 GWD65336 HFZ65336 HPV65336 HZR65336 IJN65336 ITJ65336 JDF65336 JNB65336 JWX65336 KGT65336 KQP65336 LAL65336 LKH65336 LUD65336 MDZ65336 MNV65336 MXR65336 NHN65336 NRJ65336 OBF65336 OLB65336 OUX65336 PET65336 POP65336 PYL65336 QIH65336 QSD65336 RBZ65336 RLV65336 RVR65336 SFN65336 SPJ65336 SZF65336 TJB65336 TSX65336 UCT65336 UMP65336 UWL65336 VGH65336 VQD65336 VZZ65336 WJV65336 WTR65336 HF130872 RB130872 AAX130872 AKT130872 AUP130872 BEL130872 BOH130872 BYD130872 CHZ130872 CRV130872 DBR130872 DLN130872 DVJ130872 EFF130872 EPB130872 EYX130872 FIT130872 FSP130872 GCL130872 GMH130872 GWD130872 HFZ130872 HPV130872 HZR130872 IJN130872 ITJ130872 JDF130872 JNB130872 JWX130872 KGT130872 KQP130872 LAL130872 LKH130872 LUD130872 MDZ130872 MNV130872 MXR130872 NHN130872 NRJ130872 OBF130872 OLB130872 OUX130872 PET130872 POP130872 PYL130872 QIH130872 QSD130872 RBZ130872 RLV130872 RVR130872 SFN130872 SPJ130872 SZF130872 TJB130872 TSX130872 UCT130872 UMP130872 UWL130872 VGH130872 VQD130872 VZZ130872 WJV130872 WTR130872 HF196408 RB196408 AAX196408 AKT196408 AUP196408 BEL196408 BOH196408 BYD196408 CHZ196408 CRV196408 DBR196408 DLN196408 DVJ196408 EFF196408 EPB196408 EYX196408 FIT196408 FSP196408 GCL196408 GMH196408 GWD196408 HFZ196408 HPV196408 HZR196408 IJN196408 ITJ196408 JDF196408 JNB196408 JWX196408 KGT196408 KQP196408 LAL196408 LKH196408 LUD196408 MDZ196408 MNV196408 MXR196408 NHN196408 NRJ196408 OBF196408 OLB196408 OUX196408 PET196408 POP196408 PYL196408 QIH196408 QSD196408 RBZ196408 RLV196408 RVR196408 SFN196408 SPJ196408 SZF196408 TJB196408 TSX196408 UCT196408 UMP196408 UWL196408 VGH196408 VQD196408 VZZ196408 WJV196408 WTR196408 HF261944 RB261944 AAX261944 AKT261944 AUP261944 BEL261944 BOH261944 BYD261944 CHZ261944 CRV261944 DBR261944 DLN261944 DVJ261944 EFF261944 EPB261944 EYX261944 FIT261944 FSP261944 GCL261944 GMH261944 GWD261944 HFZ261944 HPV261944 HZR261944 IJN261944 ITJ261944 JDF261944 JNB261944 JWX261944 KGT261944 KQP261944 LAL261944 LKH261944 LUD261944 MDZ261944 MNV261944 MXR261944 NHN261944 NRJ261944 OBF261944 OLB261944 OUX261944 PET261944 POP261944 PYL261944 QIH261944 QSD261944 RBZ261944 RLV261944 RVR261944 SFN261944 SPJ261944 SZF261944 TJB261944 TSX261944 UCT261944 UMP261944 UWL261944 VGH261944 VQD261944 VZZ261944 WJV261944 WTR261944 HF327480 RB327480 AAX327480 AKT327480 AUP327480 BEL327480 BOH327480 BYD327480 CHZ327480 CRV327480 DBR327480 DLN327480 DVJ327480 EFF327480 EPB327480 EYX327480 FIT327480 FSP327480 GCL327480 GMH327480 GWD327480 HFZ327480 HPV327480 HZR327480 IJN327480 ITJ327480 JDF327480 JNB327480 JWX327480 KGT327480 KQP327480 LAL327480 LKH327480 LUD327480 MDZ327480 MNV327480 MXR327480 NHN327480 NRJ327480 OBF327480 OLB327480 OUX327480 PET327480 POP327480 PYL327480 QIH327480 QSD327480 RBZ327480 RLV327480 RVR327480 SFN327480 SPJ327480 SZF327480 TJB327480 TSX327480 UCT327480 UMP327480 UWL327480 VGH327480 VQD327480 VZZ327480 WJV327480 WTR327480 HF393016 RB393016 AAX393016 AKT393016 AUP393016 BEL393016 BOH393016 BYD393016 CHZ393016 CRV393016 DBR393016 DLN393016 DVJ393016 EFF393016 EPB393016 EYX393016 FIT393016 FSP393016 GCL393016 GMH393016 GWD393016 HFZ393016 HPV393016 HZR393016 IJN393016 ITJ393016 JDF393016 JNB393016 JWX393016 KGT393016 KQP393016 LAL393016 LKH393016 LUD393016 MDZ393016 MNV393016 MXR393016 NHN393016 NRJ393016 OBF393016 OLB393016 OUX393016 PET393016 POP393016 PYL393016 QIH393016 QSD393016 RBZ393016 RLV393016 RVR393016 SFN393016 SPJ393016 SZF393016 TJB393016 TSX393016 UCT393016 UMP393016 UWL393016 VGH393016 VQD393016 VZZ393016 WJV393016 WTR393016 HF458552 RB458552 AAX458552 AKT458552 AUP458552 BEL458552 BOH458552 BYD458552 CHZ458552 CRV458552 DBR458552 DLN458552 DVJ458552 EFF458552 EPB458552 EYX458552 FIT458552 FSP458552 GCL458552 GMH458552 GWD458552 HFZ458552 HPV458552 HZR458552 IJN458552 ITJ458552 JDF458552 JNB458552 JWX458552 KGT458552 KQP458552 LAL458552 LKH458552 LUD458552 MDZ458552 MNV458552 MXR458552 NHN458552 NRJ458552 OBF458552 OLB458552 OUX458552 PET458552 POP458552 PYL458552 QIH458552 QSD458552 RBZ458552 RLV458552 RVR458552 SFN458552 SPJ458552 SZF458552 TJB458552 TSX458552 UCT458552 UMP458552 UWL458552 VGH458552 VQD458552 VZZ458552 WJV458552 WTR458552 HF524088 RB524088 AAX524088 AKT524088 AUP524088 BEL524088 BOH524088 BYD524088 CHZ524088 CRV524088 DBR524088 DLN524088 DVJ524088 EFF524088 EPB524088 EYX524088 FIT524088 FSP524088 GCL524088 GMH524088 GWD524088 HFZ524088 HPV524088 HZR524088 IJN524088 ITJ524088 JDF524088 JNB524088 JWX524088 KGT524088 KQP524088 LAL524088 LKH524088 LUD524088 MDZ524088 MNV524088 MXR524088 NHN524088 NRJ524088 OBF524088 OLB524088 OUX524088 PET524088 POP524088 PYL524088 QIH524088 QSD524088 RBZ524088 RLV524088 RVR524088 SFN524088 SPJ524088 SZF524088 TJB524088 TSX524088 UCT524088 UMP524088 UWL524088 VGH524088 VQD524088 VZZ524088 WJV524088 WTR524088 HF589624 RB589624 AAX589624 AKT589624 AUP589624 BEL589624 BOH589624 BYD589624 CHZ589624 CRV589624 DBR589624 DLN589624 DVJ589624 EFF589624 EPB589624 EYX589624 FIT589624 FSP589624 GCL589624 GMH589624 GWD589624 HFZ589624 HPV589624 HZR589624 IJN589624 ITJ589624 JDF589624 JNB589624 JWX589624 KGT589624 KQP589624 LAL589624 LKH589624 LUD589624 MDZ589624 MNV589624 MXR589624 NHN589624 NRJ589624 OBF589624 OLB589624 OUX589624 PET589624 POP589624 PYL589624 QIH589624 QSD589624 RBZ589624 RLV589624 RVR589624 SFN589624 SPJ589624 SZF589624 TJB589624 TSX589624 UCT589624 UMP589624 UWL589624 VGH589624 VQD589624 VZZ589624 WJV589624 WTR589624 HF655160 RB655160 AAX655160 AKT655160 AUP655160 BEL655160 BOH655160 BYD655160 CHZ655160 CRV655160 DBR655160 DLN655160 DVJ655160 EFF655160 EPB655160 EYX655160 FIT655160 FSP655160 GCL655160 GMH655160 GWD655160 HFZ655160 HPV655160 HZR655160 IJN655160 ITJ655160 JDF655160 JNB655160 JWX655160 KGT655160 KQP655160 LAL655160 LKH655160 LUD655160 MDZ655160 MNV655160 MXR655160 NHN655160 NRJ655160 OBF655160 OLB655160 OUX655160 PET655160 POP655160 PYL655160 QIH655160 QSD655160 RBZ655160 RLV655160 RVR655160 SFN655160 SPJ655160 SZF655160 TJB655160 TSX655160 UCT655160 UMP655160 UWL655160 VGH655160 VQD655160 VZZ655160 WJV655160 WTR655160 HF720696 RB720696 AAX720696 AKT720696 AUP720696 BEL720696 BOH720696 BYD720696 CHZ720696 CRV720696 DBR720696 DLN720696 DVJ720696 EFF720696 EPB720696 EYX720696 FIT720696 FSP720696 GCL720696 GMH720696 GWD720696 HFZ720696 HPV720696 HZR720696 IJN720696 ITJ720696 JDF720696 JNB720696 JWX720696 KGT720696 KQP720696 LAL720696 LKH720696 LUD720696 MDZ720696 MNV720696 MXR720696 NHN720696 NRJ720696 OBF720696 OLB720696 OUX720696 PET720696 POP720696 PYL720696 QIH720696 QSD720696 RBZ720696 RLV720696 RVR720696 SFN720696 SPJ720696 SZF720696 TJB720696 TSX720696 UCT720696 UMP720696 UWL720696 VGH720696 VQD720696 VZZ720696 WJV720696 WTR720696 HF786232 RB786232 AAX786232 AKT786232 AUP786232 BEL786232 BOH786232 BYD786232 CHZ786232 CRV786232 DBR786232 DLN786232 DVJ786232 EFF786232 EPB786232 EYX786232 FIT786232 FSP786232 GCL786232 GMH786232 GWD786232 HFZ786232 HPV786232 HZR786232 IJN786232 ITJ786232 JDF786232 JNB786232 JWX786232 KGT786232 KQP786232 LAL786232 LKH786232 LUD786232 MDZ786232 MNV786232 MXR786232 NHN786232 NRJ786232 OBF786232 OLB786232 OUX786232 PET786232 POP786232 PYL786232 QIH786232 QSD786232 RBZ786232 RLV786232 RVR786232 SFN786232 SPJ786232 SZF786232 TJB786232 TSX786232 UCT786232 UMP786232 UWL786232 VGH786232 VQD786232 VZZ786232 WJV786232 WTR786232 HF851768 RB851768 AAX851768 AKT851768 AUP851768 BEL851768 BOH851768 BYD851768 CHZ851768 CRV851768 DBR851768 DLN851768 DVJ851768 EFF851768 EPB851768 EYX851768 FIT851768 FSP851768 GCL851768 GMH851768 GWD851768 HFZ851768 HPV851768 HZR851768 IJN851768 ITJ851768 JDF851768 JNB851768 JWX851768 KGT851768 KQP851768 LAL851768 LKH851768 LUD851768 MDZ851768 MNV851768 MXR851768 NHN851768 NRJ851768 OBF851768 OLB851768 OUX851768 PET851768 POP851768 PYL851768 QIH851768 QSD851768 RBZ851768 RLV851768 RVR851768 SFN851768 SPJ851768 SZF851768 TJB851768 TSX851768 UCT851768 UMP851768 UWL851768 VGH851768 VQD851768 VZZ851768 WJV851768 WTR851768 HF917304 RB917304 AAX917304 AKT917304 AUP917304 BEL917304 BOH917304 BYD917304 CHZ917304 CRV917304 DBR917304 DLN917304 DVJ917304 EFF917304 EPB917304 EYX917304 FIT917304 FSP917304 GCL917304 GMH917304 GWD917304 HFZ917304 HPV917304 HZR917304 IJN917304 ITJ917304 JDF917304 JNB917304 JWX917304 KGT917304 KQP917304 LAL917304 LKH917304 LUD917304 MDZ917304 MNV917304 MXR917304 NHN917304 NRJ917304 OBF917304 OLB917304 OUX917304 PET917304 POP917304 PYL917304 QIH917304 QSD917304 RBZ917304 RLV917304 RVR917304 SFN917304 SPJ917304 SZF917304 TJB917304 TSX917304 UCT917304 UMP917304 UWL917304 VGH917304 VQD917304 VZZ917304 WJV917304 WTR917304 HF982840 RB982840 AAX982840 AKT982840 AUP982840 BEL982840 BOH982840 BYD982840 CHZ982840 CRV982840 DBR982840 DLN982840 DVJ982840 EFF982840 EPB982840 EYX982840 FIT982840 FSP982840 GCL982840 GMH982840 GWD982840 HFZ982840 HPV982840 HZR982840 IJN982840 ITJ982840 JDF982840 JNB982840 JWX982840 KGT982840 KQP982840 LAL982840 LKH982840 LUD982840 MDZ982840 MNV982840 MXR982840 NHN982840 NRJ982840 OBF982840 OLB982840 OUX982840 PET982840 POP982840 PYL982840 QIH982840 QSD982840 RBZ982840 RLV982840 RVR982840 SFN982840 SPJ982840 SZF982840 TJB982840 TSX982840 UCT982840 UMP982840 UWL982840 VGH982840 VQD982840 VZZ982840 WJV982840 WTR982840 HH65336 RD65336 AAZ65336 AKV65336 AUR65336 BEN65336 BOJ65336 BYF65336 CIB65336 CRX65336 DBT65336 DLP65336 DVL65336 EFH65336 EPD65336 EYZ65336 FIV65336 FSR65336 GCN65336 GMJ65336 GWF65336 HGB65336 HPX65336 HZT65336 IJP65336 ITL65336 JDH65336 JND65336 JWZ65336 KGV65336 KQR65336 LAN65336 LKJ65336 LUF65336 MEB65336 MNX65336 MXT65336 NHP65336 NRL65336 OBH65336 OLD65336 OUZ65336 PEV65336 POR65336 PYN65336 QIJ65336 QSF65336 RCB65336 RLX65336 RVT65336 SFP65336 SPL65336 SZH65336 TJD65336 TSZ65336 UCV65336 UMR65336 UWN65336 VGJ65336 VQF65336 WAB65336 WJX65336 WTT65336 HH130872 RD130872 AAZ130872 AKV130872 AUR130872 BEN130872 BOJ130872 BYF130872 CIB130872 CRX130872 DBT130872 DLP130872 DVL130872 EFH130872 EPD130872 EYZ130872 FIV130872 FSR130872 GCN130872 GMJ130872 GWF130872 HGB130872 HPX130872 HZT130872 IJP130872 ITL130872 JDH130872 JND130872 JWZ130872 KGV130872 KQR130872 LAN130872 LKJ130872 LUF130872 MEB130872 MNX130872 MXT130872 NHP130872 NRL130872 OBH130872 OLD130872 OUZ130872 PEV130872 POR130872 PYN130872 QIJ130872 QSF130872 RCB130872 RLX130872 RVT130872 SFP130872 SPL130872 SZH130872 TJD130872 TSZ130872 UCV130872 UMR130872 UWN130872 VGJ130872 VQF130872 WAB130872 WJX130872 WTT130872 HH196408 RD196408 AAZ196408 AKV196408 AUR196408 BEN196408 BOJ196408 BYF196408 CIB196408 CRX196408 DBT196408 DLP196408 DVL196408 EFH196408 EPD196408 EYZ196408 FIV196408 FSR196408 GCN196408 GMJ196408 GWF196408 HGB196408 HPX196408 HZT196408 IJP196408 ITL196408 JDH196408 JND196408 JWZ196408 KGV196408 KQR196408 LAN196408 LKJ196408 LUF196408 MEB196408 MNX196408 MXT196408 NHP196408 NRL196408 OBH196408 OLD196408 OUZ196408 PEV196408 POR196408 PYN196408 QIJ196408 QSF196408 RCB196408 RLX196408 RVT196408 SFP196408 SPL196408 SZH196408 TJD196408 TSZ196408 UCV196408 UMR196408 UWN196408 VGJ196408 VQF196408 WAB196408 WJX196408 WTT196408 HH261944 RD261944 AAZ261944 AKV261944 AUR261944 BEN261944 BOJ261944 BYF261944 CIB261944 CRX261944 DBT261944 DLP261944 DVL261944 EFH261944 EPD261944 EYZ261944 FIV261944 FSR261944 GCN261944 GMJ261944 GWF261944 HGB261944 HPX261944 HZT261944 IJP261944 ITL261944 JDH261944 JND261944 JWZ261944 KGV261944 KQR261944 LAN261944 LKJ261944 LUF261944 MEB261944 MNX261944 MXT261944 NHP261944 NRL261944 OBH261944 OLD261944 OUZ261944 PEV261944 POR261944 PYN261944 QIJ261944 QSF261944 RCB261944 RLX261944 RVT261944 SFP261944 SPL261944 SZH261944 TJD261944 TSZ261944 UCV261944 UMR261944 UWN261944 VGJ261944 VQF261944 WAB261944 WJX261944 WTT261944 HH327480 RD327480 AAZ327480 AKV327480 AUR327480 BEN327480 BOJ327480 BYF327480 CIB327480 CRX327480 DBT327480 DLP327480 DVL327480 EFH327480 EPD327480 EYZ327480 FIV327480 FSR327480 GCN327480 GMJ327480 GWF327480 HGB327480 HPX327480 HZT327480 IJP327480 ITL327480 JDH327480 JND327480 JWZ327480 KGV327480 KQR327480 LAN327480 LKJ327480 LUF327480 MEB327480 MNX327480 MXT327480 NHP327480 NRL327480 OBH327480 OLD327480 OUZ327480 PEV327480 POR327480 PYN327480 QIJ327480 QSF327480 RCB327480 RLX327480 RVT327480 SFP327480 SPL327480 SZH327480 TJD327480 TSZ327480 UCV327480 UMR327480 UWN327480 VGJ327480 VQF327480 WAB327480 WJX327480 WTT327480 HH393016 RD393016 AAZ393016 AKV393016 AUR393016 BEN393016 BOJ393016 BYF393016 CIB393016 CRX393016 DBT393016 DLP393016 DVL393016 EFH393016 EPD393016 EYZ393016 FIV393016 FSR393016 GCN393016 GMJ393016 GWF393016 HGB393016 HPX393016 HZT393016 IJP393016 ITL393016 JDH393016 JND393016 JWZ393016 KGV393016 KQR393016 LAN393016 LKJ393016 LUF393016 MEB393016 MNX393016 MXT393016 NHP393016 NRL393016 OBH393016 OLD393016 OUZ393016 PEV393016 POR393016 PYN393016 QIJ393016 QSF393016 RCB393016 RLX393016 RVT393016 SFP393016 SPL393016 SZH393016 TJD393016 TSZ393016 UCV393016 UMR393016 UWN393016 VGJ393016 VQF393016 WAB393016 WJX393016 WTT393016 HH458552 RD458552 AAZ458552 AKV458552 AUR458552 BEN458552 BOJ458552 BYF458552 CIB458552 CRX458552 DBT458552 DLP458552 DVL458552 EFH458552 EPD458552 EYZ458552 FIV458552 FSR458552 GCN458552 GMJ458552 GWF458552 HGB458552 HPX458552 HZT458552 IJP458552 ITL458552 JDH458552 JND458552 JWZ458552 KGV458552 KQR458552 LAN458552 LKJ458552 LUF458552 MEB458552 MNX458552 MXT458552 NHP458552 NRL458552 OBH458552 OLD458552 OUZ458552 PEV458552 POR458552 PYN458552 QIJ458552 QSF458552 RCB458552 RLX458552 RVT458552 SFP458552 SPL458552 SZH458552 TJD458552 TSZ458552 UCV458552 UMR458552 UWN458552 VGJ458552 VQF458552 WAB458552 WJX458552 WTT458552 HH524088 RD524088 AAZ524088 AKV524088 AUR524088 BEN524088 BOJ524088 BYF524088 CIB524088 CRX524088 DBT524088 DLP524088 DVL524088 EFH524088 EPD524088 EYZ524088 FIV524088 FSR524088 GCN524088 GMJ524088 GWF524088 HGB524088 HPX524088 HZT524088 IJP524088 ITL524088 JDH524088 JND524088 JWZ524088 KGV524088 KQR524088 LAN524088 LKJ524088 LUF524088 MEB524088 MNX524088 MXT524088 NHP524088 NRL524088 OBH524088 OLD524088 OUZ524088 PEV524088 POR524088 PYN524088 QIJ524088 QSF524088 RCB524088 RLX524088 RVT524088 SFP524088 SPL524088 SZH524088 TJD524088 TSZ524088 UCV524088 UMR524088 UWN524088 VGJ524088 VQF524088 WAB524088 WJX524088 WTT524088 HH589624 RD589624 AAZ589624 AKV589624 AUR589624 BEN589624 BOJ589624 BYF589624 CIB589624 CRX589624 DBT589624 DLP589624 DVL589624 EFH589624 EPD589624 EYZ589624 FIV589624 FSR589624 GCN589624 GMJ589624 GWF589624 HGB589624 HPX589624 HZT589624 IJP589624 ITL589624 JDH589624 JND589624 JWZ589624 KGV589624 KQR589624 LAN589624 LKJ589624 LUF589624 MEB589624 MNX589624 MXT589624 NHP589624 NRL589624 OBH589624 OLD589624 OUZ589624 PEV589624 POR589624 PYN589624 QIJ589624 QSF589624 RCB589624 RLX589624 RVT589624 SFP589624 SPL589624 SZH589624 TJD589624 TSZ589624 UCV589624 UMR589624 UWN589624 VGJ589624 VQF589624 WAB589624 WJX589624 WTT589624 HH655160 RD655160 AAZ655160 AKV655160 AUR655160 BEN655160 BOJ655160 BYF655160 CIB655160 CRX655160 DBT655160 DLP655160 DVL655160 EFH655160 EPD655160 EYZ655160 FIV655160 FSR655160 GCN655160 GMJ655160 GWF655160 HGB655160 HPX655160 HZT655160 IJP655160 ITL655160 JDH655160 JND655160 JWZ655160 KGV655160 KQR655160 LAN655160 LKJ655160 LUF655160 MEB655160 MNX655160 MXT655160 NHP655160 NRL655160 OBH655160 OLD655160 OUZ655160 PEV655160 POR655160 PYN655160 QIJ655160 QSF655160 RCB655160 RLX655160 RVT655160 SFP655160 SPL655160 SZH655160 TJD655160 TSZ655160 UCV655160 UMR655160 UWN655160 VGJ655160 VQF655160 WAB655160 WJX655160 WTT655160 HH720696 RD720696 AAZ720696 AKV720696 AUR720696 BEN720696 BOJ720696 BYF720696 CIB720696 CRX720696 DBT720696 DLP720696 DVL720696 EFH720696 EPD720696 EYZ720696 FIV720696 FSR720696 GCN720696 GMJ720696 GWF720696 HGB720696 HPX720696 HZT720696 IJP720696 ITL720696 JDH720696 JND720696 JWZ720696 KGV720696 KQR720696 LAN720696 LKJ720696 LUF720696 MEB720696 MNX720696 MXT720696 NHP720696 NRL720696 OBH720696 OLD720696 OUZ720696 PEV720696 POR720696 PYN720696 QIJ720696 QSF720696 RCB720696 RLX720696 RVT720696 SFP720696 SPL720696 SZH720696 TJD720696 TSZ720696 UCV720696 UMR720696 UWN720696 VGJ720696 VQF720696 WAB720696 WJX720696 WTT720696 HH786232 RD786232 AAZ786232 AKV786232 AUR786232 BEN786232 BOJ786232 BYF786232 CIB786232 CRX786232 DBT786232 DLP786232 DVL786232 EFH786232 EPD786232 EYZ786232 FIV786232 FSR786232 GCN786232 GMJ786232 GWF786232 HGB786232 HPX786232 HZT786232 IJP786232 ITL786232 JDH786232 JND786232 JWZ786232 KGV786232 KQR786232 LAN786232 LKJ786232 LUF786232 MEB786232 MNX786232 MXT786232 NHP786232 NRL786232 OBH786232 OLD786232 OUZ786232 PEV786232 POR786232 PYN786232 QIJ786232 QSF786232 RCB786232 RLX786232 RVT786232 SFP786232 SPL786232 SZH786232 TJD786232 TSZ786232 UCV786232 UMR786232 UWN786232 VGJ786232 VQF786232 WAB786232 WJX786232 WTT786232 HH851768 RD851768 AAZ851768 AKV851768 AUR851768 BEN851768 BOJ851768 BYF851768 CIB851768 CRX851768 DBT851768 DLP851768 DVL851768 EFH851768 EPD851768 EYZ851768 FIV851768 FSR851768 GCN851768 GMJ851768 GWF851768 HGB851768 HPX851768 HZT851768 IJP851768 ITL851768 JDH851768 JND851768 JWZ851768 KGV851768 KQR851768 LAN851768 LKJ851768 LUF851768 MEB851768 MNX851768 MXT851768 NHP851768 NRL851768 OBH851768 OLD851768 OUZ851768 PEV851768 POR851768 PYN851768 QIJ851768 QSF851768 RCB851768 RLX851768 RVT851768 SFP851768 SPL851768 SZH851768 TJD851768 TSZ851768 UCV851768 UMR851768 UWN851768 VGJ851768 VQF851768 WAB851768 WJX851768 WTT851768 HH917304 RD917304 AAZ917304 AKV917304 AUR917304 BEN917304 BOJ917304 BYF917304 CIB917304 CRX917304 DBT917304 DLP917304 DVL917304 EFH917304 EPD917304 EYZ917304 FIV917304 FSR917304 GCN917304 GMJ917304 GWF917304 HGB917304 HPX917304 HZT917304 IJP917304 ITL917304 JDH917304 JND917304 JWZ917304 KGV917304 KQR917304 LAN917304 LKJ917304 LUF917304 MEB917304 MNX917304 MXT917304 NHP917304 NRL917304 OBH917304 OLD917304 OUZ917304 PEV917304 POR917304 PYN917304 QIJ917304 QSF917304 RCB917304 RLX917304 RVT917304 SFP917304 SPL917304 SZH917304 TJD917304 TSZ917304 UCV917304 UMR917304 UWN917304 VGJ917304 VQF917304 WAB917304 WJX917304 WTT917304 HH982840 RD982840 AAZ982840 AKV982840 AUR982840 BEN982840 BOJ982840 BYF982840 CIB982840 CRX982840 DBT982840 DLP982840 DVL982840 EFH982840 EPD982840 EYZ982840 FIV982840 FSR982840 GCN982840 GMJ982840 GWF982840 HGB982840 HPX982840 HZT982840 IJP982840 ITL982840 JDH982840 JND982840 JWZ982840 KGV982840 KQR982840 LAN982840 LKJ982840 LUF982840 MEB982840 MNX982840 MXT982840 NHP982840 NRL982840 OBH982840 OLD982840 OUZ982840 PEV982840 POR982840 PYN982840 QIJ982840 QSF982840 RCB982840 RLX982840 RVT982840 SFP982840 SPL982840 SZH982840 TJD982840 TSZ982840 UCV982840 UMR982840 UWN982840 VGJ982840 VQF982840 WAB982840 WJX982840 WTT982840 HJ65336 RF65336 ABB65336 AKX65336 AUT65336 BEP65336 BOL65336 BYH65336 CID65336 CRZ65336 DBV65336 DLR65336 DVN65336 EFJ65336 EPF65336 EZB65336 FIX65336 FST65336 GCP65336 GML65336 GWH65336 HGD65336 HPZ65336 HZV65336 IJR65336 ITN65336 JDJ65336 JNF65336 JXB65336 KGX65336 KQT65336 LAP65336 LKL65336 LUH65336 MED65336 MNZ65336 MXV65336 NHR65336 NRN65336 OBJ65336 OLF65336 OVB65336 PEX65336 POT65336 PYP65336 QIL65336 QSH65336 RCD65336 RLZ65336 RVV65336 SFR65336 SPN65336 SZJ65336 TJF65336 TTB65336 UCX65336 UMT65336 UWP65336 VGL65336 VQH65336 WAD65336 WJZ65336 WTV65336 HJ130872 RF130872 ABB130872 AKX130872 AUT130872 BEP130872 BOL130872 BYH130872 CID130872 CRZ130872 DBV130872 DLR130872 DVN130872 EFJ130872 EPF130872 EZB130872 FIX130872 FST130872 GCP130872 GML130872 GWH130872 HGD130872 HPZ130872 HZV130872 IJR130872 ITN130872 JDJ130872 JNF130872 JXB130872 KGX130872 KQT130872 LAP130872 LKL130872 LUH130872 MED130872 MNZ130872 MXV130872 NHR130872 NRN130872 OBJ130872 OLF130872 OVB130872 PEX130872 POT130872 PYP130872 QIL130872 QSH130872 RCD130872 RLZ130872 RVV130872 SFR130872 SPN130872 SZJ130872 TJF130872 TTB130872 UCX130872 UMT130872 UWP130872 VGL130872 VQH130872 WAD130872 WJZ130872 WTV130872 HJ196408 RF196408 ABB196408 AKX196408 AUT196408 BEP196408 BOL196408 BYH196408 CID196408 CRZ196408 DBV196408 DLR196408 DVN196408 EFJ196408 EPF196408 EZB196408 FIX196408 FST196408 GCP196408 GML196408 GWH196408 HGD196408 HPZ196408 HZV196408 IJR196408 ITN196408 JDJ196408 JNF196408 JXB196408 KGX196408 KQT196408 LAP196408 LKL196408 LUH196408 MED196408 MNZ196408 MXV196408 NHR196408 NRN196408 OBJ196408 OLF196408 OVB196408 PEX196408 POT196408 PYP196408 QIL196408 QSH196408 RCD196408 RLZ196408 RVV196408 SFR196408 SPN196408 SZJ196408 TJF196408 TTB196408 UCX196408 UMT196408 UWP196408 VGL196408 VQH196408 WAD196408 WJZ196408 WTV196408 HJ261944 RF261944 ABB261944 AKX261944 AUT261944 BEP261944 BOL261944 BYH261944 CID261944 CRZ261944 DBV261944 DLR261944 DVN261944 EFJ261944 EPF261944 EZB261944 FIX261944 FST261944 GCP261944 GML261944 GWH261944 HGD261944 HPZ261944 HZV261944 IJR261944 ITN261944 JDJ261944 JNF261944 JXB261944 KGX261944 KQT261944 LAP261944 LKL261944 LUH261944 MED261944 MNZ261944 MXV261944 NHR261944 NRN261944 OBJ261944 OLF261944 OVB261944 PEX261944 POT261944 PYP261944 QIL261944 QSH261944 RCD261944 RLZ261944 RVV261944 SFR261944 SPN261944 SZJ261944 TJF261944 TTB261944 UCX261944 UMT261944 UWP261944 VGL261944 VQH261944 WAD261944 WJZ261944 WTV261944 HJ327480 RF327480 ABB327480 AKX327480 AUT327480 BEP327480 BOL327480 BYH327480 CID327480 CRZ327480 DBV327480 DLR327480 DVN327480 EFJ327480 EPF327480 EZB327480 FIX327480 FST327480 GCP327480 GML327480 GWH327480 HGD327480 HPZ327480 HZV327480 IJR327480 ITN327480 JDJ327480 JNF327480 JXB327480 KGX327480 KQT327480 LAP327480 LKL327480 LUH327480 MED327480 MNZ327480 MXV327480 NHR327480 NRN327480 OBJ327480 OLF327480 OVB327480 PEX327480 POT327480 PYP327480 QIL327480 QSH327480 RCD327480 RLZ327480 RVV327480 SFR327480 SPN327480 SZJ327480 TJF327480 TTB327480 UCX327480 UMT327480 UWP327480 VGL327480 VQH327480 WAD327480 WJZ327480 WTV327480 HJ393016 RF393016 ABB393016 AKX393016 AUT393016 BEP393016 BOL393016 BYH393016 CID393016 CRZ393016 DBV393016 DLR393016 DVN393016 EFJ393016 EPF393016 EZB393016 FIX393016 FST393016 GCP393016 GML393016 GWH393016 HGD393016 HPZ393016 HZV393016 IJR393016 ITN393016 JDJ393016 JNF393016 JXB393016 KGX393016 KQT393016 LAP393016 LKL393016 LUH393016 MED393016 MNZ393016 MXV393016 NHR393016 NRN393016 OBJ393016 OLF393016 OVB393016 PEX393016 POT393016 PYP393016 QIL393016 QSH393016 RCD393016 RLZ393016 RVV393016 SFR393016 SPN393016 SZJ393016 TJF393016 TTB393016 UCX393016 UMT393016 UWP393016 VGL393016 VQH393016 WAD393016 WJZ393016 WTV393016 HJ458552 RF458552 ABB458552 AKX458552 AUT458552 BEP458552 BOL458552 BYH458552 CID458552 CRZ458552 DBV458552 DLR458552 DVN458552 EFJ458552 EPF458552 EZB458552 FIX458552 FST458552 GCP458552 GML458552 GWH458552 HGD458552 HPZ458552 HZV458552 IJR458552 ITN458552 JDJ458552 JNF458552 JXB458552 KGX458552 KQT458552 LAP458552 LKL458552 LUH458552 MED458552 MNZ458552 MXV458552 NHR458552 NRN458552 OBJ458552 OLF458552 OVB458552 PEX458552 POT458552 PYP458552 QIL458552 QSH458552 RCD458552 RLZ458552 RVV458552 SFR458552 SPN458552 SZJ458552 TJF458552 TTB458552 UCX458552 UMT458552 UWP458552 VGL458552 VQH458552 WAD458552 WJZ458552 WTV458552 HJ524088 RF524088 ABB524088 AKX524088 AUT524088 BEP524088 BOL524088 BYH524088 CID524088 CRZ524088 DBV524088 DLR524088 DVN524088 EFJ524088 EPF524088 EZB524088 FIX524088 FST524088 GCP524088 GML524088 GWH524088 HGD524088 HPZ524088 HZV524088 IJR524088 ITN524088 JDJ524088 JNF524088 JXB524088 KGX524088 KQT524088 LAP524088 LKL524088 LUH524088 MED524088 MNZ524088 MXV524088 NHR524088 NRN524088 OBJ524088 OLF524088 OVB524088 PEX524088 POT524088 PYP524088 QIL524088 QSH524088 RCD524088 RLZ524088 RVV524088 SFR524088 SPN524088 SZJ524088 TJF524088 TTB524088 UCX524088 UMT524088 UWP524088 VGL524088 VQH524088 WAD524088 WJZ524088 WTV524088 HJ589624 RF589624 ABB589624 AKX589624 AUT589624 BEP589624 BOL589624 BYH589624 CID589624 CRZ589624 DBV589624 DLR589624 DVN589624 EFJ589624 EPF589624 EZB589624 FIX589624 FST589624 GCP589624 GML589624 GWH589624 HGD589624 HPZ589624 HZV589624 IJR589624 ITN589624 JDJ589624 JNF589624 JXB589624 KGX589624 KQT589624 LAP589624 LKL589624 LUH589624 MED589624 MNZ589624 MXV589624 NHR589624 NRN589624 OBJ589624 OLF589624 OVB589624 PEX589624 POT589624 PYP589624 QIL589624 QSH589624 RCD589624 RLZ589624 RVV589624 SFR589624 SPN589624 SZJ589624 TJF589624 TTB589624 UCX589624 UMT589624 UWP589624 VGL589624 VQH589624 WAD589624 WJZ589624 WTV589624 HJ655160 RF655160 ABB655160 AKX655160 AUT655160 BEP655160 BOL655160 BYH655160 CID655160 CRZ655160 DBV655160 DLR655160 DVN655160 EFJ655160 EPF655160 EZB655160 FIX655160 FST655160 GCP655160 GML655160 GWH655160 HGD655160 HPZ655160 HZV655160 IJR655160 ITN655160 JDJ655160 JNF655160 JXB655160 KGX655160 KQT655160 LAP655160 LKL655160 LUH655160 MED655160 MNZ655160 MXV655160 NHR655160 NRN655160 OBJ655160 OLF655160 OVB655160 PEX655160 POT655160 PYP655160 QIL655160 QSH655160 RCD655160 RLZ655160 RVV655160 SFR655160 SPN655160 SZJ655160 TJF655160 TTB655160 UCX655160 UMT655160 UWP655160 VGL655160 VQH655160 WAD655160 WJZ655160 WTV655160 HJ720696 RF720696 ABB720696 AKX720696 AUT720696 BEP720696 BOL720696 BYH720696 CID720696 CRZ720696 DBV720696 DLR720696 DVN720696 EFJ720696 EPF720696 EZB720696 FIX720696 FST720696 GCP720696 GML720696 GWH720696 HGD720696 HPZ720696 HZV720696 IJR720696 ITN720696 JDJ720696 JNF720696 JXB720696 KGX720696 KQT720696 LAP720696 LKL720696 LUH720696 MED720696 MNZ720696 MXV720696 NHR720696 NRN720696 OBJ720696 OLF720696 OVB720696 PEX720696 POT720696 PYP720696 QIL720696 QSH720696 RCD720696 RLZ720696 RVV720696 SFR720696 SPN720696 SZJ720696 TJF720696 TTB720696 UCX720696 UMT720696 UWP720696 VGL720696 VQH720696 WAD720696 WJZ720696 WTV720696 HJ786232 RF786232 ABB786232 AKX786232 AUT786232 BEP786232 BOL786232 BYH786232 CID786232 CRZ786232 DBV786232 DLR786232 DVN786232 EFJ786232 EPF786232 EZB786232 FIX786232 FST786232 GCP786232 GML786232 GWH786232 HGD786232 HPZ786232 HZV786232 IJR786232 ITN786232 JDJ786232 JNF786232 JXB786232 KGX786232 KQT786232 LAP786232 LKL786232 LUH786232 MED786232 MNZ786232 MXV786232 NHR786232 NRN786232 OBJ786232 OLF786232 OVB786232 PEX786232 POT786232 PYP786232 QIL786232 QSH786232 RCD786232 RLZ786232 RVV786232 SFR786232 SPN786232 SZJ786232 TJF786232 TTB786232 UCX786232 UMT786232 UWP786232 VGL786232 VQH786232 WAD786232 WJZ786232 WTV786232 HJ851768 RF851768 ABB851768 AKX851768 AUT851768 BEP851768 BOL851768 BYH851768 CID851768 CRZ851768 DBV851768 DLR851768 DVN851768 EFJ851768 EPF851768 EZB851768 FIX851768 FST851768 GCP851768 GML851768 GWH851768 HGD851768 HPZ851768 HZV851768 IJR851768 ITN851768 JDJ851768 JNF851768 JXB851768 KGX851768 KQT851768 LAP851768 LKL851768 LUH851768 MED851768 MNZ851768 MXV851768 NHR851768 NRN851768 OBJ851768 OLF851768 OVB851768 PEX851768 POT851768 PYP851768 QIL851768 QSH851768 RCD851768 RLZ851768 RVV851768 SFR851768 SPN851768 SZJ851768 TJF851768 TTB851768 UCX851768 UMT851768 UWP851768 VGL851768 VQH851768 WAD851768 WJZ851768 WTV851768 HJ917304 RF917304 ABB917304 AKX917304 AUT917304 BEP917304 BOL917304 BYH917304 CID917304 CRZ917304 DBV917304 DLR917304 DVN917304 EFJ917304 EPF917304 EZB917304 FIX917304 FST917304 GCP917304 GML917304 GWH917304 HGD917304 HPZ917304 HZV917304 IJR917304 ITN917304 JDJ917304 JNF917304 JXB917304 KGX917304 KQT917304 LAP917304 LKL917304 LUH917304 MED917304 MNZ917304 MXV917304 NHR917304 NRN917304 OBJ917304 OLF917304 OVB917304 PEX917304 POT917304 PYP917304 QIL917304 QSH917304 RCD917304 RLZ917304 RVV917304 SFR917304 SPN917304 SZJ917304 TJF917304 TTB917304 UCX917304 UMT917304 UWP917304 VGL917304 VQH917304 WAD917304 WJZ917304 WTV917304 HJ982840 RF982840 ABB982840 AKX982840 AUT982840 BEP982840 BOL982840 BYH982840 CID982840 CRZ982840 DBV982840 DLR982840 DVN982840 EFJ982840 EPF982840 EZB982840 FIX982840 FST982840 GCP982840 GML982840 GWH982840 HGD982840 HPZ982840 HZV982840 IJR982840 ITN982840 JDJ982840 JNF982840 JXB982840 KGX982840 KQT982840 LAP982840 LKL982840 LUH982840 MED982840 MNZ982840 MXV982840 NHR982840 NRN982840 OBJ982840 OLF982840 OVB982840 PEX982840 POT982840 PYP982840 QIL982840 QSH982840 RCD982840 RLZ982840 RVV982840 SFR982840 SPN982840 SZJ982840 TJF982840 TTB982840 UCX982840 UMT982840 UWP982840 VGL982840 VQH982840 WAD982840 WJZ982840 WTV982840 HL65336 RH65336 ABD65336 AKZ65336 AUV65336 BER65336 BON65336 BYJ65336 CIF65336 CSB65336 DBX65336 DLT65336 DVP65336 EFL65336 EPH65336 EZD65336 FIZ65336 FSV65336 GCR65336 GMN65336 GWJ65336 HGF65336 HQB65336 HZX65336 IJT65336 ITP65336 JDL65336 JNH65336 JXD65336 KGZ65336 KQV65336 LAR65336 LKN65336 LUJ65336 MEF65336 MOB65336 MXX65336 NHT65336 NRP65336 OBL65336 OLH65336 OVD65336 PEZ65336 POV65336 PYR65336 QIN65336 QSJ65336 RCF65336 RMB65336 RVX65336 SFT65336 SPP65336 SZL65336 TJH65336 TTD65336 UCZ65336 UMV65336 UWR65336 VGN65336 VQJ65336 WAF65336 WKB65336 WTX65336 HL130872 RH130872 ABD130872 AKZ130872 AUV130872 BER130872 BON130872 BYJ130872 CIF130872 CSB130872 DBX130872 DLT130872 DVP130872 EFL130872 EPH130872 EZD130872 FIZ130872 FSV130872 GCR130872 GMN130872 GWJ130872 HGF130872 HQB130872 HZX130872 IJT130872 ITP130872 JDL130872 JNH130872 JXD130872 KGZ130872 KQV130872 LAR130872 LKN130872 LUJ130872 MEF130872 MOB130872 MXX130872 NHT130872 NRP130872 OBL130872 OLH130872 OVD130872 PEZ130872 POV130872 PYR130872 QIN130872 QSJ130872 RCF130872 RMB130872 RVX130872 SFT130872 SPP130872 SZL130872 TJH130872 TTD130872 UCZ130872 UMV130872 UWR130872 VGN130872 VQJ130872 WAF130872 WKB130872 WTX130872 HL196408 RH196408 ABD196408 AKZ196408 AUV196408 BER196408 BON196408 BYJ196408 CIF196408 CSB196408 DBX196408 DLT196408 DVP196408 EFL196408 EPH196408 EZD196408 FIZ196408 FSV196408 GCR196408 GMN196408 GWJ196408 HGF196408 HQB196408 HZX196408 IJT196408 ITP196408 JDL196408 JNH196408 JXD196408 KGZ196408 KQV196408 LAR196408 LKN196408 LUJ196408 MEF196408 MOB196408 MXX196408 NHT196408 NRP196408 OBL196408 OLH196408 OVD196408 PEZ196408 POV196408 PYR196408 QIN196408 QSJ196408 RCF196408 RMB196408 RVX196408 SFT196408 SPP196408 SZL196408 TJH196408 TTD196408 UCZ196408 UMV196408 UWR196408 VGN196408 VQJ196408 WAF196408 WKB196408 WTX196408 HL261944 RH261944 ABD261944 AKZ261944 AUV261944 BER261944 BON261944 BYJ261944 CIF261944 CSB261944 DBX261944 DLT261944 DVP261944 EFL261944 EPH261944 EZD261944 FIZ261944 FSV261944 GCR261944 GMN261944 GWJ261944 HGF261944 HQB261944 HZX261944 IJT261944 ITP261944 JDL261944 JNH261944 JXD261944 KGZ261944 KQV261944 LAR261944 LKN261944 LUJ261944 MEF261944 MOB261944 MXX261944 NHT261944 NRP261944 OBL261944 OLH261944 OVD261944 PEZ261944 POV261944 PYR261944 QIN261944 QSJ261944 RCF261944 RMB261944 RVX261944 SFT261944 SPP261944 SZL261944 TJH261944 TTD261944 UCZ261944 UMV261944 UWR261944 VGN261944 VQJ261944 WAF261944 WKB261944 WTX261944 HL327480 RH327480 ABD327480 AKZ327480 AUV327480 BER327480 BON327480 BYJ327480 CIF327480 CSB327480 DBX327480 DLT327480 DVP327480 EFL327480 EPH327480 EZD327480 FIZ327480 FSV327480 GCR327480 GMN327480 GWJ327480 HGF327480 HQB327480 HZX327480 IJT327480 ITP327480 JDL327480 JNH327480 JXD327480 KGZ327480 KQV327480 LAR327480 LKN327480 LUJ327480 MEF327480 MOB327480 MXX327480 NHT327480 NRP327480 OBL327480 OLH327480 OVD327480 PEZ327480 POV327480 PYR327480 QIN327480 QSJ327480 RCF327480 RMB327480 RVX327480 SFT327480 SPP327480 SZL327480 TJH327480 TTD327480 UCZ327480 UMV327480 UWR327480 VGN327480 VQJ327480 WAF327480 WKB327480 WTX327480 HL393016 RH393016 ABD393016 AKZ393016 AUV393016 BER393016 BON393016 BYJ393016 CIF393016 CSB393016 DBX393016 DLT393016 DVP393016 EFL393016 EPH393016 EZD393016 FIZ393016 FSV393016 GCR393016 GMN393016 GWJ393016 HGF393016 HQB393016 HZX393016 IJT393016 ITP393016 JDL393016 JNH393016 JXD393016 KGZ393016 KQV393016 LAR393016 LKN393016 LUJ393016 MEF393016 MOB393016 MXX393016 NHT393016 NRP393016 OBL393016 OLH393016 OVD393016 PEZ393016 POV393016 PYR393016 QIN393016 QSJ393016 RCF393016 RMB393016 RVX393016 SFT393016 SPP393016 SZL393016 TJH393016 TTD393016 UCZ393016 UMV393016 UWR393016 VGN393016 VQJ393016 WAF393016 WKB393016 WTX393016 HL458552 RH458552 ABD458552 AKZ458552 AUV458552 BER458552 BON458552 BYJ458552 CIF458552 CSB458552 DBX458552 DLT458552 DVP458552 EFL458552 EPH458552 EZD458552 FIZ458552 FSV458552 GCR458552 GMN458552 GWJ458552 HGF458552 HQB458552 HZX458552 IJT458552 ITP458552 JDL458552 JNH458552 JXD458552 KGZ458552 KQV458552 LAR458552 LKN458552 LUJ458552 MEF458552 MOB458552 MXX458552 NHT458552 NRP458552 OBL458552 OLH458552 OVD458552 PEZ458552 POV458552 PYR458552 QIN458552 QSJ458552 RCF458552 RMB458552 RVX458552 SFT458552 SPP458552 SZL458552 TJH458552 TTD458552 UCZ458552 UMV458552 UWR458552 VGN458552 VQJ458552 WAF458552 WKB458552 WTX458552 HL524088 RH524088 ABD524088 AKZ524088 AUV524088 BER524088 BON524088 BYJ524088 CIF524088 CSB524088 DBX524088 DLT524088 DVP524088 EFL524088 EPH524088 EZD524088 FIZ524088 FSV524088 GCR524088 GMN524088 GWJ524088 HGF524088 HQB524088 HZX524088 IJT524088 ITP524088 JDL524088 JNH524088 JXD524088 KGZ524088 KQV524088 LAR524088 LKN524088 LUJ524088 MEF524088 MOB524088 MXX524088 NHT524088 NRP524088 OBL524088 OLH524088 OVD524088 PEZ524088 POV524088 PYR524088 QIN524088 QSJ524088 RCF524088 RMB524088 RVX524088 SFT524088 SPP524088 SZL524088 TJH524088 TTD524088 UCZ524088 UMV524088 UWR524088 VGN524088 VQJ524088 WAF524088 WKB524088 WTX524088 HL589624 RH589624 ABD589624 AKZ589624 AUV589624 BER589624 BON589624 BYJ589624 CIF589624 CSB589624 DBX589624 DLT589624 DVP589624 EFL589624 EPH589624 EZD589624 FIZ589624 FSV589624 GCR589624 GMN589624 GWJ589624 HGF589624 HQB589624 HZX589624 IJT589624 ITP589624 JDL589624 JNH589624 JXD589624 KGZ589624 KQV589624 LAR589624 LKN589624 LUJ589624 MEF589624 MOB589624 MXX589624 NHT589624 NRP589624 OBL589624 OLH589624 OVD589624 PEZ589624 POV589624 PYR589624 QIN589624 QSJ589624 RCF589624 RMB589624 RVX589624 SFT589624 SPP589624 SZL589624 TJH589624 TTD589624 UCZ589624 UMV589624 UWR589624 VGN589624 VQJ589624 WAF589624 WKB589624 WTX589624 HL655160 RH655160 ABD655160 AKZ655160 AUV655160 BER655160 BON655160 BYJ655160 CIF655160 CSB655160 DBX655160 DLT655160 DVP655160 EFL655160 EPH655160 EZD655160 FIZ655160 FSV655160 GCR655160 GMN655160 GWJ655160 HGF655160 HQB655160 HZX655160 IJT655160 ITP655160 JDL655160 JNH655160 JXD655160 KGZ655160 KQV655160 LAR655160 LKN655160 LUJ655160 MEF655160 MOB655160 MXX655160 NHT655160 NRP655160 OBL655160 OLH655160 OVD655160 PEZ655160 POV655160 PYR655160 QIN655160 QSJ655160 RCF655160 RMB655160 RVX655160 SFT655160 SPP655160 SZL655160 TJH655160 TTD655160 UCZ655160 UMV655160 UWR655160 VGN655160 VQJ655160 WAF655160 WKB655160 WTX655160 HL720696 RH720696 ABD720696 AKZ720696 AUV720696 BER720696 BON720696 BYJ720696 CIF720696 CSB720696 DBX720696 DLT720696 DVP720696 EFL720696 EPH720696 EZD720696 FIZ720696 FSV720696 GCR720696 GMN720696 GWJ720696 HGF720696 HQB720696 HZX720696 IJT720696 ITP720696 JDL720696 JNH720696 JXD720696 KGZ720696 KQV720696 LAR720696 LKN720696 LUJ720696 MEF720696 MOB720696 MXX720696 NHT720696 NRP720696 OBL720696 OLH720696 OVD720696 PEZ720696 POV720696 PYR720696 QIN720696 QSJ720696 RCF720696 RMB720696 RVX720696 SFT720696 SPP720696 SZL720696 TJH720696 TTD720696 UCZ720696 UMV720696 UWR720696 VGN720696 VQJ720696 WAF720696 WKB720696 WTX720696 HL786232 RH786232 ABD786232 AKZ786232 AUV786232 BER786232 BON786232 BYJ786232 CIF786232 CSB786232 DBX786232 DLT786232 DVP786232 EFL786232 EPH786232 EZD786232 FIZ786232 FSV786232 GCR786232 GMN786232 GWJ786232 HGF786232 HQB786232 HZX786232 IJT786232 ITP786232 JDL786232 JNH786232 JXD786232 KGZ786232 KQV786232 LAR786232 LKN786232 LUJ786232 MEF786232 MOB786232 MXX786232 NHT786232 NRP786232 OBL786232 OLH786232 OVD786232 PEZ786232 POV786232 PYR786232 QIN786232 QSJ786232 RCF786232 RMB786232 RVX786232 SFT786232 SPP786232 SZL786232 TJH786232 TTD786232 UCZ786232 UMV786232 UWR786232 VGN786232 VQJ786232 WAF786232 WKB786232 WTX786232 HL851768 RH851768 ABD851768 AKZ851768 AUV851768 BER851768 BON851768 BYJ851768 CIF851768 CSB851768 DBX851768 DLT851768 DVP851768 EFL851768 EPH851768 EZD851768 FIZ851768 FSV851768 GCR851768 GMN851768 GWJ851768 HGF851768 HQB851768 HZX851768 IJT851768 ITP851768 JDL851768 JNH851768 JXD851768 KGZ851768 KQV851768 LAR851768 LKN851768 LUJ851768 MEF851768 MOB851768 MXX851768 NHT851768 NRP851768 OBL851768 OLH851768 OVD851768 PEZ851768 POV851768 PYR851768 QIN851768 QSJ851768 RCF851768 RMB851768 RVX851768 SFT851768 SPP851768 SZL851768 TJH851768 TTD851768 UCZ851768 UMV851768 UWR851768 VGN851768 VQJ851768 WAF851768 WKB851768 WTX851768 HL917304 RH917304 ABD917304 AKZ917304 AUV917304 BER917304 BON917304 BYJ917304 CIF917304 CSB917304 DBX917304 DLT917304 DVP917304 EFL917304 EPH917304 EZD917304 FIZ917304 FSV917304 GCR917304 GMN917304 GWJ917304 HGF917304 HQB917304 HZX917304 IJT917304 ITP917304 JDL917304 JNH917304 JXD917304 KGZ917304 KQV917304 LAR917304 LKN917304 LUJ917304 MEF917304 MOB917304 MXX917304 NHT917304 NRP917304 OBL917304 OLH917304 OVD917304 PEZ917304 POV917304 PYR917304 QIN917304 QSJ917304 RCF917304 RMB917304 RVX917304 SFT917304 SPP917304 SZL917304 TJH917304 TTD917304 UCZ917304 UMV917304 UWR917304 VGN917304 VQJ917304 WAF917304 WKB917304 WTX917304 HL982840 RH982840 ABD982840 AKZ982840 AUV982840 BER982840 BON982840 BYJ982840 CIF982840 CSB982840 DBX982840 DLT982840 DVP982840 EFL982840 EPH982840 EZD982840 FIZ982840 FSV982840 GCR982840 GMN982840 GWJ982840 HGF982840 HQB982840 HZX982840 IJT982840 ITP982840 JDL982840 JNH982840 JXD982840 KGZ982840 KQV982840 LAR982840 LKN982840 LUJ982840 MEF982840 MOB982840 MXX982840 NHT982840 NRP982840 OBL982840 OLH982840 OVD982840 PEZ982840 POV982840 PYR982840 QIN982840 QSJ982840 RCF982840 RMB982840 RVX982840 SFT982840 SPP982840 SZL982840 TJH982840 TTD982840 UCZ982840 UMV982840 UWR982840 VGN982840 VQJ982840 WAF982840 WKB982840 WTX982840 HN65336 RJ65336 ABF65336 ALB65336 AUX65336 BET65336 BOP65336 BYL65336 CIH65336 CSD65336 DBZ65336 DLV65336 DVR65336 EFN65336 EPJ65336 EZF65336 FJB65336 FSX65336 GCT65336 GMP65336 GWL65336 HGH65336 HQD65336 HZZ65336 IJV65336 ITR65336 JDN65336 JNJ65336 JXF65336 KHB65336 KQX65336 LAT65336 LKP65336 LUL65336 MEH65336 MOD65336 MXZ65336 NHV65336 NRR65336 OBN65336 OLJ65336 OVF65336 PFB65336 POX65336 PYT65336 QIP65336 QSL65336 RCH65336 RMD65336 RVZ65336 SFV65336 SPR65336 SZN65336 TJJ65336 TTF65336 UDB65336 UMX65336 UWT65336 VGP65336 VQL65336 WAH65336 WKD65336 WTZ65336 HN130872 RJ130872 ABF130872 ALB130872 AUX130872 BET130872 BOP130872 BYL130872 CIH130872 CSD130872 DBZ130872 DLV130872 DVR130872 EFN130872 EPJ130872 EZF130872 FJB130872 FSX130872 GCT130872 GMP130872 GWL130872 HGH130872 HQD130872 HZZ130872 IJV130872 ITR130872 JDN130872 JNJ130872 JXF130872 KHB130872 KQX130872 LAT130872 LKP130872 LUL130872 MEH130872 MOD130872 MXZ130872 NHV130872 NRR130872 OBN130872 OLJ130872 OVF130872 PFB130872 POX130872 PYT130872 QIP130872 QSL130872 RCH130872 RMD130872 RVZ130872 SFV130872 SPR130872 SZN130872 TJJ130872 TTF130872 UDB130872 UMX130872 UWT130872 VGP130872 VQL130872 WAH130872 WKD130872 WTZ130872 HN196408 RJ196408 ABF196408 ALB196408 AUX196408 BET196408 BOP196408 BYL196408 CIH196408 CSD196408 DBZ196408 DLV196408 DVR196408 EFN196408 EPJ196408 EZF196408 FJB196408 FSX196408 GCT196408 GMP196408 GWL196408 HGH196408 HQD196408 HZZ196408 IJV196408 ITR196408 JDN196408 JNJ196408 JXF196408 KHB196408 KQX196408 LAT196408 LKP196408 LUL196408 MEH196408 MOD196408 MXZ196408 NHV196408 NRR196408 OBN196408 OLJ196408 OVF196408 PFB196408 POX196408 PYT196408 QIP196408 QSL196408 RCH196408 RMD196408 RVZ196408 SFV196408 SPR196408 SZN196408 TJJ196408 TTF196408 UDB196408 UMX196408 UWT196408 VGP196408 VQL196408 WAH196408 WKD196408 WTZ196408 HN261944 RJ261944 ABF261944 ALB261944 AUX261944 BET261944 BOP261944 BYL261944 CIH261944 CSD261944 DBZ261944 DLV261944 DVR261944 EFN261944 EPJ261944 EZF261944 FJB261944 FSX261944 GCT261944 GMP261944 GWL261944 HGH261944 HQD261944 HZZ261944 IJV261944 ITR261944 JDN261944 JNJ261944 JXF261944 KHB261944 KQX261944 LAT261944 LKP261944 LUL261944 MEH261944 MOD261944 MXZ261944 NHV261944 NRR261944 OBN261944 OLJ261944 OVF261944 PFB261944 POX261944 PYT261944 QIP261944 QSL261944 RCH261944 RMD261944 RVZ261944 SFV261944 SPR261944 SZN261944 TJJ261944 TTF261944 UDB261944 UMX261944 UWT261944 VGP261944 VQL261944 WAH261944 WKD261944 WTZ261944 HN327480 RJ327480 ABF327480 ALB327480 AUX327480 BET327480 BOP327480 BYL327480 CIH327480 CSD327480 DBZ327480 DLV327480 DVR327480 EFN327480 EPJ327480 EZF327480 FJB327480 FSX327480 GCT327480 GMP327480 GWL327480 HGH327480 HQD327480 HZZ327480 IJV327480 ITR327480 JDN327480 JNJ327480 JXF327480 KHB327480 KQX327480 LAT327480 LKP327480 LUL327480 MEH327480 MOD327480 MXZ327480 NHV327480 NRR327480 OBN327480 OLJ327480 OVF327480 PFB327480 POX327480 PYT327480 QIP327480 QSL327480 RCH327480 RMD327480 RVZ327480 SFV327480 SPR327480 SZN327480 TJJ327480 TTF327480 UDB327480 UMX327480 UWT327480 VGP327480 VQL327480 WAH327480 WKD327480 WTZ327480 HN393016 RJ393016 ABF393016 ALB393016 AUX393016 BET393016 BOP393016 BYL393016 CIH393016 CSD393016 DBZ393016 DLV393016 DVR393016 EFN393016 EPJ393016 EZF393016 FJB393016 FSX393016 GCT393016 GMP393016 GWL393016 HGH393016 HQD393016 HZZ393016 IJV393016 ITR393016 JDN393016 JNJ393016 JXF393016 KHB393016 KQX393016 LAT393016 LKP393016 LUL393016 MEH393016 MOD393016 MXZ393016 NHV393016 NRR393016 OBN393016 OLJ393016 OVF393016 PFB393016 POX393016 PYT393016 QIP393016 QSL393016 RCH393016 RMD393016 RVZ393016 SFV393016 SPR393016 SZN393016 TJJ393016 TTF393016 UDB393016 UMX393016 UWT393016 VGP393016 VQL393016 WAH393016 WKD393016 WTZ393016 HN458552 RJ458552 ABF458552 ALB458552 AUX458552 BET458552 BOP458552 BYL458552 CIH458552 CSD458552 DBZ458552 DLV458552 DVR458552 EFN458552 EPJ458552 EZF458552 FJB458552 FSX458552 GCT458552 GMP458552 GWL458552 HGH458552 HQD458552 HZZ458552 IJV458552 ITR458552 JDN458552 JNJ458552 JXF458552 KHB458552 KQX458552 LAT458552 LKP458552 LUL458552 MEH458552 MOD458552 MXZ458552 NHV458552 NRR458552 OBN458552 OLJ458552 OVF458552 PFB458552 POX458552 PYT458552 QIP458552 QSL458552 RCH458552 RMD458552 RVZ458552 SFV458552 SPR458552 SZN458552 TJJ458552 TTF458552 UDB458552 UMX458552 UWT458552 VGP458552 VQL458552 WAH458552 WKD458552 WTZ458552 HN524088 RJ524088 ABF524088 ALB524088 AUX524088 BET524088 BOP524088 BYL524088 CIH524088 CSD524088 DBZ524088 DLV524088 DVR524088 EFN524088 EPJ524088 EZF524088 FJB524088 FSX524088 GCT524088 GMP524088 GWL524088 HGH524088 HQD524088 HZZ524088 IJV524088 ITR524088 JDN524088 JNJ524088 JXF524088 KHB524088 KQX524088 LAT524088 LKP524088 LUL524088 MEH524088 MOD524088 MXZ524088 NHV524088 NRR524088 OBN524088 OLJ524088 OVF524088 PFB524088 POX524088 PYT524088 QIP524088 QSL524088 RCH524088 RMD524088 RVZ524088 SFV524088 SPR524088 SZN524088 TJJ524088 TTF524088 UDB524088 UMX524088 UWT524088 VGP524088 VQL524088 WAH524088 WKD524088 WTZ524088 HN589624 RJ589624 ABF589624 ALB589624 AUX589624 BET589624 BOP589624 BYL589624 CIH589624 CSD589624 DBZ589624 DLV589624 DVR589624 EFN589624 EPJ589624 EZF589624 FJB589624 FSX589624 GCT589624 GMP589624 GWL589624 HGH589624 HQD589624 HZZ589624 IJV589624 ITR589624 JDN589624 JNJ589624 JXF589624 KHB589624 KQX589624 LAT589624 LKP589624 LUL589624 MEH589624 MOD589624 MXZ589624 NHV589624 NRR589624 OBN589624 OLJ589624 OVF589624 PFB589624 POX589624 PYT589624 QIP589624 QSL589624 RCH589624 RMD589624 RVZ589624 SFV589624 SPR589624 SZN589624 TJJ589624 TTF589624 UDB589624 UMX589624 UWT589624 VGP589624 VQL589624 WAH589624 WKD589624 WTZ589624 HN655160 RJ655160 ABF655160 ALB655160 AUX655160 BET655160 BOP655160 BYL655160 CIH655160 CSD655160 DBZ655160 DLV655160 DVR655160 EFN655160 EPJ655160 EZF655160 FJB655160 FSX655160 GCT655160 GMP655160 GWL655160 HGH655160 HQD655160 HZZ655160 IJV655160 ITR655160 JDN655160 JNJ655160 JXF655160 KHB655160 KQX655160 LAT655160 LKP655160 LUL655160 MEH655160 MOD655160 MXZ655160 NHV655160 NRR655160 OBN655160 OLJ655160 OVF655160 PFB655160 POX655160 PYT655160 QIP655160 QSL655160 RCH655160 RMD655160 RVZ655160 SFV655160 SPR655160 SZN655160 TJJ655160 TTF655160 UDB655160 UMX655160 UWT655160 VGP655160 VQL655160 WAH655160 WKD655160 WTZ655160 HN720696 RJ720696 ABF720696 ALB720696 AUX720696 BET720696 BOP720696 BYL720696 CIH720696 CSD720696 DBZ720696 DLV720696 DVR720696 EFN720696 EPJ720696 EZF720696 FJB720696 FSX720696 GCT720696 GMP720696 GWL720696 HGH720696 HQD720696 HZZ720696 IJV720696 ITR720696 JDN720696 JNJ720696 JXF720696 KHB720696 KQX720696 LAT720696 LKP720696 LUL720696 MEH720696 MOD720696 MXZ720696 NHV720696 NRR720696 OBN720696 OLJ720696 OVF720696 PFB720696 POX720696 PYT720696 QIP720696 QSL720696 RCH720696 RMD720696 RVZ720696 SFV720696 SPR720696 SZN720696 TJJ720696 TTF720696 UDB720696 UMX720696 UWT720696 VGP720696 VQL720696 WAH720696 WKD720696 WTZ720696 HN786232 RJ786232 ABF786232 ALB786232 AUX786232 BET786232 BOP786232 BYL786232 CIH786232 CSD786232 DBZ786232 DLV786232 DVR786232 EFN786232 EPJ786232 EZF786232 FJB786232 FSX786232 GCT786232 GMP786232 GWL786232 HGH786232 HQD786232 HZZ786232 IJV786232 ITR786232 JDN786232 JNJ786232 JXF786232 KHB786232 KQX786232 LAT786232 LKP786232 LUL786232 MEH786232 MOD786232 MXZ786232 NHV786232 NRR786232 OBN786232 OLJ786232 OVF786232 PFB786232 POX786232 PYT786232 QIP786232 QSL786232 RCH786232 RMD786232 RVZ786232 SFV786232 SPR786232 SZN786232 TJJ786232 TTF786232 UDB786232 UMX786232 UWT786232 VGP786232 VQL786232 WAH786232 WKD786232 WTZ786232 HN851768 RJ851768 ABF851768 ALB851768 AUX851768 BET851768 BOP851768 BYL851768 CIH851768 CSD851768 DBZ851768 DLV851768 DVR851768 EFN851768 EPJ851768 EZF851768 FJB851768 FSX851768 GCT851768 GMP851768 GWL851768 HGH851768 HQD851768 HZZ851768 IJV851768 ITR851768 JDN851768 JNJ851768 JXF851768 KHB851768 KQX851768 LAT851768 LKP851768 LUL851768 MEH851768 MOD851768 MXZ851768 NHV851768 NRR851768 OBN851768 OLJ851768 OVF851768 PFB851768 POX851768 PYT851768 QIP851768 QSL851768 RCH851768 RMD851768 RVZ851768 SFV851768 SPR851768 SZN851768 TJJ851768 TTF851768 UDB851768 UMX851768 UWT851768 VGP851768 VQL851768 WAH851768 WKD851768 WTZ851768 HN917304 RJ917304 ABF917304 ALB917304 AUX917304 BET917304 BOP917304 BYL917304 CIH917304 CSD917304 DBZ917304 DLV917304 DVR917304 EFN917304 EPJ917304 EZF917304 FJB917304 FSX917304 GCT917304 GMP917304 GWL917304 HGH917304 HQD917304 HZZ917304 IJV917304 ITR917304 JDN917304 JNJ917304 JXF917304 KHB917304 KQX917304 LAT917304 LKP917304 LUL917304 MEH917304 MOD917304 MXZ917304 NHV917304 NRR917304 OBN917304 OLJ917304 OVF917304 PFB917304 POX917304 PYT917304 QIP917304 QSL917304 RCH917304 RMD917304 RVZ917304 SFV917304 SPR917304 SZN917304 TJJ917304 TTF917304 UDB917304 UMX917304 UWT917304 VGP917304 VQL917304 WAH917304 WKD917304 WTZ917304 HN982840 RJ982840 ABF982840 ALB982840 AUX982840 BET982840 BOP982840 BYL982840 CIH982840 CSD982840 DBZ982840 DLV982840 DVR982840 EFN982840 EPJ982840 EZF982840 FJB982840 FSX982840 GCT982840 GMP982840 GWL982840 HGH982840 HQD982840 HZZ982840 IJV982840 ITR982840 JDN982840 JNJ982840 JXF982840 KHB982840 KQX982840 LAT982840 LKP982840 LUL982840 MEH982840 MOD982840 MXZ982840 NHV982840 NRR982840 OBN982840 OLJ982840 OVF982840 PFB982840 POX982840 PYT982840 QIP982840 QSL982840 RCH982840 RMD982840 RVZ982840 SFV982840 SPR982840 SZN982840 TJJ982840 TTF982840 UDB982840 UMX982840 UWT982840 VGP982840 VQL982840 WAH982840 WKD982840 WTZ982840 HP65336 RL65336 ABH65336 ALD65336 AUZ65336 BEV65336 BOR65336 BYN65336 CIJ65336 CSF65336 DCB65336 DLX65336 DVT65336 EFP65336 EPL65336 EZH65336 FJD65336 FSZ65336 GCV65336 GMR65336 GWN65336 HGJ65336 HQF65336 IAB65336 IJX65336 ITT65336 JDP65336 JNL65336 JXH65336 KHD65336 KQZ65336 LAV65336 LKR65336 LUN65336 MEJ65336 MOF65336 MYB65336 NHX65336 NRT65336 OBP65336 OLL65336 OVH65336 PFD65336 POZ65336 PYV65336 QIR65336 QSN65336 RCJ65336 RMF65336 RWB65336 SFX65336 SPT65336 SZP65336 TJL65336 TTH65336 UDD65336 UMZ65336 UWV65336 VGR65336 VQN65336 WAJ65336 WKF65336 WUB65336 HP130872 RL130872 ABH130872 ALD130872 AUZ130872 BEV130872 BOR130872 BYN130872 CIJ130872 CSF130872 DCB130872 DLX130872 DVT130872 EFP130872 EPL130872 EZH130872 FJD130872 FSZ130872 GCV130872 GMR130872 GWN130872 HGJ130872 HQF130872 IAB130872 IJX130872 ITT130872 JDP130872 JNL130872 JXH130872 KHD130872 KQZ130872 LAV130872 LKR130872 LUN130872 MEJ130872 MOF130872 MYB130872 NHX130872 NRT130872 OBP130872 OLL130872 OVH130872 PFD130872 POZ130872 PYV130872 QIR130872 QSN130872 RCJ130872 RMF130872 RWB130872 SFX130872 SPT130872 SZP130872 TJL130872 TTH130872 UDD130872 UMZ130872 UWV130872 VGR130872 VQN130872 WAJ130872 WKF130872 WUB130872 HP196408 RL196408 ABH196408 ALD196408 AUZ196408 BEV196408 BOR196408 BYN196408 CIJ196408 CSF196408 DCB196408 DLX196408 DVT196408 EFP196408 EPL196408 EZH196408 FJD196408 FSZ196408 GCV196408 GMR196408 GWN196408 HGJ196408 HQF196408 IAB196408 IJX196408 ITT196408 JDP196408 JNL196408 JXH196408 KHD196408 KQZ196408 LAV196408 LKR196408 LUN196408 MEJ196408 MOF196408 MYB196408 NHX196408 NRT196408 OBP196408 OLL196408 OVH196408 PFD196408 POZ196408 PYV196408 QIR196408 QSN196408 RCJ196408 RMF196408 RWB196408 SFX196408 SPT196408 SZP196408 TJL196408 TTH196408 UDD196408 UMZ196408 UWV196408 VGR196408 VQN196408 WAJ196408 WKF196408 WUB196408 HP261944 RL261944 ABH261944 ALD261944 AUZ261944 BEV261944 BOR261944 BYN261944 CIJ261944 CSF261944 DCB261944 DLX261944 DVT261944 EFP261944 EPL261944 EZH261944 FJD261944 FSZ261944 GCV261944 GMR261944 GWN261944 HGJ261944 HQF261944 IAB261944 IJX261944 ITT261944 JDP261944 JNL261944 JXH261944 KHD261944 KQZ261944 LAV261944 LKR261944 LUN261944 MEJ261944 MOF261944 MYB261944 NHX261944 NRT261944 OBP261944 OLL261944 OVH261944 PFD261944 POZ261944 PYV261944 QIR261944 QSN261944 RCJ261944 RMF261944 RWB261944 SFX261944 SPT261944 SZP261944 TJL261944 TTH261944 UDD261944 UMZ261944 UWV261944 VGR261944 VQN261944 WAJ261944 WKF261944 WUB261944 HP327480 RL327480 ABH327480 ALD327480 AUZ327480 BEV327480 BOR327480 BYN327480 CIJ327480 CSF327480 DCB327480 DLX327480 DVT327480 EFP327480 EPL327480 EZH327480 FJD327480 FSZ327480 GCV327480 GMR327480 GWN327480 HGJ327480 HQF327480 IAB327480 IJX327480 ITT327480 JDP327480 JNL327480 JXH327480 KHD327480 KQZ327480 LAV327480 LKR327480 LUN327480 MEJ327480 MOF327480 MYB327480 NHX327480 NRT327480 OBP327480 OLL327480 OVH327480 PFD327480 POZ327480 PYV327480 QIR327480 QSN327480 RCJ327480 RMF327480 RWB327480 SFX327480 SPT327480 SZP327480 TJL327480 TTH327480 UDD327480 UMZ327480 UWV327480 VGR327480 VQN327480 WAJ327480 WKF327480 WUB327480 HP393016 RL393016 ABH393016 ALD393016 AUZ393016 BEV393016 BOR393016 BYN393016 CIJ393016 CSF393016 DCB393016 DLX393016 DVT393016 EFP393016 EPL393016 EZH393016 FJD393016 FSZ393016 GCV393016 GMR393016 GWN393016 HGJ393016 HQF393016 IAB393016 IJX393016 ITT393016 JDP393016 JNL393016 JXH393016 KHD393016 KQZ393016 LAV393016 LKR393016 LUN393016 MEJ393016 MOF393016 MYB393016 NHX393016 NRT393016 OBP393016 OLL393016 OVH393016 PFD393016 POZ393016 PYV393016 QIR393016 QSN393016 RCJ393016 RMF393016 RWB393016 SFX393016 SPT393016 SZP393016 TJL393016 TTH393016 UDD393016 UMZ393016 UWV393016 VGR393016 VQN393016 WAJ393016 WKF393016 WUB393016 HP458552 RL458552 ABH458552 ALD458552 AUZ458552 BEV458552 BOR458552 BYN458552 CIJ458552 CSF458552 DCB458552 DLX458552 DVT458552 EFP458552 EPL458552 EZH458552 FJD458552 FSZ458552 GCV458552 GMR458552 GWN458552 HGJ458552 HQF458552 IAB458552 IJX458552 ITT458552 JDP458552 JNL458552 JXH458552 KHD458552 KQZ458552 LAV458552 LKR458552 LUN458552 MEJ458552 MOF458552 MYB458552 NHX458552 NRT458552 OBP458552 OLL458552 OVH458552 PFD458552 POZ458552 PYV458552 QIR458552 QSN458552 RCJ458552 RMF458552 RWB458552 SFX458552 SPT458552 SZP458552 TJL458552 TTH458552 UDD458552 UMZ458552 UWV458552 VGR458552 VQN458552 WAJ458552 WKF458552 WUB458552 HP524088 RL524088 ABH524088 ALD524088 AUZ524088 BEV524088 BOR524088 BYN524088 CIJ524088 CSF524088 DCB524088 DLX524088 DVT524088 EFP524088 EPL524088 EZH524088 FJD524088 FSZ524088 GCV524088 GMR524088 GWN524088 HGJ524088 HQF524088 IAB524088 IJX524088 ITT524088 JDP524088 JNL524088 JXH524088 KHD524088 KQZ524088 LAV524088 LKR524088 LUN524088 MEJ524088 MOF524088 MYB524088 NHX524088 NRT524088 OBP524088 OLL524088 OVH524088 PFD524088 POZ524088 PYV524088 QIR524088 QSN524088 RCJ524088 RMF524088 RWB524088 SFX524088 SPT524088 SZP524088 TJL524088 TTH524088 UDD524088 UMZ524088 UWV524088 VGR524088 VQN524088 WAJ524088 WKF524088 WUB524088 HP589624 RL589624 ABH589624 ALD589624 AUZ589624 BEV589624 BOR589624 BYN589624 CIJ589624 CSF589624 DCB589624 DLX589624 DVT589624 EFP589624 EPL589624 EZH589624 FJD589624 FSZ589624 GCV589624 GMR589624 GWN589624 HGJ589624 HQF589624 IAB589624 IJX589624 ITT589624 JDP589624 JNL589624 JXH589624 KHD589624 KQZ589624 LAV589624 LKR589624 LUN589624 MEJ589624 MOF589624 MYB589624 NHX589624 NRT589624 OBP589624 OLL589624 OVH589624 PFD589624 POZ589624 PYV589624 QIR589624 QSN589624 RCJ589624 RMF589624 RWB589624 SFX589624 SPT589624 SZP589624 TJL589624 TTH589624 UDD589624 UMZ589624 UWV589624 VGR589624 VQN589624 WAJ589624 WKF589624 WUB589624 HP655160 RL655160 ABH655160 ALD655160 AUZ655160 BEV655160 BOR655160 BYN655160 CIJ655160 CSF655160 DCB655160 DLX655160 DVT655160 EFP655160 EPL655160 EZH655160 FJD655160 FSZ655160 GCV655160 GMR655160 GWN655160 HGJ655160 HQF655160 IAB655160 IJX655160 ITT655160 JDP655160 JNL655160 JXH655160 KHD655160 KQZ655160 LAV655160 LKR655160 LUN655160 MEJ655160 MOF655160 MYB655160 NHX655160 NRT655160 OBP655160 OLL655160 OVH655160 PFD655160 POZ655160 PYV655160 QIR655160 QSN655160 RCJ655160 RMF655160 RWB655160 SFX655160 SPT655160 SZP655160 TJL655160 TTH655160 UDD655160 UMZ655160 UWV655160 VGR655160 VQN655160 WAJ655160 WKF655160 WUB655160 HP720696 RL720696 ABH720696 ALD720696 AUZ720696 BEV720696 BOR720696 BYN720696 CIJ720696 CSF720696 DCB720696 DLX720696 DVT720696 EFP720696 EPL720696 EZH720696 FJD720696 FSZ720696 GCV720696 GMR720696 GWN720696 HGJ720696 HQF720696 IAB720696 IJX720696 ITT720696 JDP720696 JNL720696 JXH720696 KHD720696 KQZ720696 LAV720696 LKR720696 LUN720696 MEJ720696 MOF720696 MYB720696 NHX720696 NRT720696 OBP720696 OLL720696 OVH720696 PFD720696 POZ720696 PYV720696 QIR720696 QSN720696 RCJ720696 RMF720696 RWB720696 SFX720696 SPT720696 SZP720696 TJL720696 TTH720696 UDD720696 UMZ720696 UWV720696 VGR720696 VQN720696 WAJ720696 WKF720696 WUB720696 HP786232 RL786232 ABH786232 ALD786232 AUZ786232 BEV786232 BOR786232 BYN786232 CIJ786232 CSF786232 DCB786232 DLX786232 DVT786232 EFP786232 EPL786232 EZH786232 FJD786232 FSZ786232 GCV786232 GMR786232 GWN786232 HGJ786232 HQF786232 IAB786232 IJX786232 ITT786232 JDP786232 JNL786232 JXH786232 KHD786232 KQZ786232 LAV786232 LKR786232 LUN786232 MEJ786232 MOF786232 MYB786232 NHX786232 NRT786232 OBP786232 OLL786232 OVH786232 PFD786232 POZ786232 PYV786232 QIR786232 QSN786232 RCJ786232 RMF786232 RWB786232 SFX786232 SPT786232 SZP786232 TJL786232 TTH786232 UDD786232 UMZ786232 UWV786232 VGR786232 VQN786232 WAJ786232 WKF786232 WUB786232 HP851768 RL851768 ABH851768 ALD851768 AUZ851768 BEV851768 BOR851768 BYN851768 CIJ851768 CSF851768 DCB851768 DLX851768 DVT851768 EFP851768 EPL851768 EZH851768 FJD851768 FSZ851768 GCV851768 GMR851768 GWN851768 HGJ851768 HQF851768 IAB851768 IJX851768 ITT851768 JDP851768 JNL851768 JXH851768 KHD851768 KQZ851768 LAV851768 LKR851768 LUN851768 MEJ851768 MOF851768 MYB851768 NHX851768 NRT851768 OBP851768 OLL851768 OVH851768 PFD851768 POZ851768 PYV851768 QIR851768 QSN851768 RCJ851768 RMF851768 RWB851768 SFX851768 SPT851768 SZP851768 TJL851768 TTH851768 UDD851768 UMZ851768 UWV851768 VGR851768 VQN851768 WAJ851768 WKF851768 WUB851768 HP917304 RL917304 ABH917304 ALD917304 AUZ917304 BEV917304 BOR917304 BYN917304 CIJ917304 CSF917304 DCB917304 DLX917304 DVT917304 EFP917304 EPL917304 EZH917304 FJD917304 FSZ917304 GCV917304 GMR917304 GWN917304 HGJ917304 HQF917304 IAB917304 IJX917304 ITT917304 JDP917304 JNL917304 JXH917304 KHD917304 KQZ917304 LAV917304 LKR917304 LUN917304 MEJ917304 MOF917304 MYB917304 NHX917304 NRT917304 OBP917304 OLL917304 OVH917304 PFD917304 POZ917304 PYV917304 QIR917304 QSN917304 RCJ917304 RMF917304 RWB917304 SFX917304 SPT917304 SZP917304 TJL917304 TTH917304 UDD917304 UMZ917304 UWV917304 VGR917304 VQN917304 WAJ917304 WKF917304 WUB917304 HP982840 RL982840 ABH982840 ALD982840 AUZ982840 BEV982840 BOR982840 BYN982840 CIJ982840 CSF982840 DCB982840 DLX982840 DVT982840 EFP982840 EPL982840 EZH982840 FJD982840 FSZ982840 GCV982840 GMR982840 GWN982840 HGJ982840 HQF982840 IAB982840 IJX982840 ITT982840 JDP982840 JNL982840 JXH982840 KHD982840 KQZ982840 LAV982840 LKR982840 LUN982840 MEJ982840 MOF982840 MYB982840 NHX982840 NRT982840 OBP982840 OLL982840 OVH982840 PFD982840 POZ982840 PYV982840 QIR982840 QSN982840 RCJ982840 RMF982840 RWB982840 SFX982840 SPT982840 SZP982840 TJL982840 TTH982840 UDD982840 UMZ982840 UWV982840 VGR982840 VQN982840 WAJ982840 WKF982840 WUB982840 HR65336 RN65336 ABJ65336 ALF65336 AVB65336 BEX65336 BOT65336 BYP65336 CIL65336 CSH65336 DCD65336 DLZ65336 DVV65336 EFR65336 EPN65336 EZJ65336 FJF65336 FTB65336 GCX65336 GMT65336 GWP65336 HGL65336 HQH65336 IAD65336 IJZ65336 ITV65336 JDR65336 JNN65336 JXJ65336 KHF65336 KRB65336 LAX65336 LKT65336 LUP65336 MEL65336 MOH65336 MYD65336 NHZ65336 NRV65336 OBR65336 OLN65336 OVJ65336 PFF65336 PPB65336 PYX65336 QIT65336 QSP65336 RCL65336 RMH65336 RWD65336 SFZ65336 SPV65336 SZR65336 TJN65336 TTJ65336 UDF65336 UNB65336 UWX65336 VGT65336 VQP65336 WAL65336 WKH65336 WUD65336 HR130872 RN130872 ABJ130872 ALF130872 AVB130872 BEX130872 BOT130872 BYP130872 CIL130872 CSH130872 DCD130872 DLZ130872 DVV130872 EFR130872 EPN130872 EZJ130872 FJF130872 FTB130872 GCX130872 GMT130872 GWP130872 HGL130872 HQH130872 IAD130872 IJZ130872 ITV130872 JDR130872 JNN130872 JXJ130872 KHF130872 KRB130872 LAX130872 LKT130872 LUP130872 MEL130872 MOH130872 MYD130872 NHZ130872 NRV130872 OBR130872 OLN130872 OVJ130872 PFF130872 PPB130872 PYX130872 QIT130872 QSP130872 RCL130872 RMH130872 RWD130872 SFZ130872 SPV130872 SZR130872 TJN130872 TTJ130872 UDF130872 UNB130872 UWX130872 VGT130872 VQP130872 WAL130872 WKH130872 WUD130872 HR196408 RN196408 ABJ196408 ALF196408 AVB196408 BEX196408 BOT196408 BYP196408 CIL196408 CSH196408 DCD196408 DLZ196408 DVV196408 EFR196408 EPN196408 EZJ196408 FJF196408 FTB196408 GCX196408 GMT196408 GWP196408 HGL196408 HQH196408 IAD196408 IJZ196408 ITV196408 JDR196408 JNN196408 JXJ196408 KHF196408 KRB196408 LAX196408 LKT196408 LUP196408 MEL196408 MOH196408 MYD196408 NHZ196408 NRV196408 OBR196408 OLN196408 OVJ196408 PFF196408 PPB196408 PYX196408 QIT196408 QSP196408 RCL196408 RMH196408 RWD196408 SFZ196408 SPV196408 SZR196408 TJN196408 TTJ196408 UDF196408 UNB196408 UWX196408 VGT196408 VQP196408 WAL196408 WKH196408 WUD196408 HR261944 RN261944 ABJ261944 ALF261944 AVB261944 BEX261944 BOT261944 BYP261944 CIL261944 CSH261944 DCD261944 DLZ261944 DVV261944 EFR261944 EPN261944 EZJ261944 FJF261944 FTB261944 GCX261944 GMT261944 GWP261944 HGL261944 HQH261944 IAD261944 IJZ261944 ITV261944 JDR261944 JNN261944 JXJ261944 KHF261944 KRB261944 LAX261944 LKT261944 LUP261944 MEL261944 MOH261944 MYD261944 NHZ261944 NRV261944 OBR261944 OLN261944 OVJ261944 PFF261944 PPB261944 PYX261944 QIT261944 QSP261944 RCL261944 RMH261944 RWD261944 SFZ261944 SPV261944 SZR261944 TJN261944 TTJ261944 UDF261944 UNB261944 UWX261944 VGT261944 VQP261944 WAL261944 WKH261944 WUD261944 HR327480 RN327480 ABJ327480 ALF327480 AVB327480 BEX327480 BOT327480 BYP327480 CIL327480 CSH327480 DCD327480 DLZ327480 DVV327480 EFR327480 EPN327480 EZJ327480 FJF327480 FTB327480 GCX327480 GMT327480 GWP327480 HGL327480 HQH327480 IAD327480 IJZ327480 ITV327480 JDR327480 JNN327480 JXJ327480 KHF327480 KRB327480 LAX327480 LKT327480 LUP327480 MEL327480 MOH327480 MYD327480 NHZ327480 NRV327480 OBR327480 OLN327480 OVJ327480 PFF327480 PPB327480 PYX327480 QIT327480 QSP327480 RCL327480 RMH327480 RWD327480 SFZ327480 SPV327480 SZR327480 TJN327480 TTJ327480 UDF327480 UNB327480 UWX327480 VGT327480 VQP327480 WAL327480 WKH327480 WUD327480 HR393016 RN393016 ABJ393016 ALF393016 AVB393016 BEX393016 BOT393016 BYP393016 CIL393016 CSH393016 DCD393016 DLZ393016 DVV393016 EFR393016 EPN393016 EZJ393016 FJF393016 FTB393016 GCX393016 GMT393016 GWP393016 HGL393016 HQH393016 IAD393016 IJZ393016 ITV393016 JDR393016 JNN393016 JXJ393016 KHF393016 KRB393016 LAX393016 LKT393016 LUP393016 MEL393016 MOH393016 MYD393016 NHZ393016 NRV393016 OBR393016 OLN393016 OVJ393016 PFF393016 PPB393016 PYX393016 QIT393016 QSP393016 RCL393016 RMH393016 RWD393016 SFZ393016 SPV393016 SZR393016 TJN393016 TTJ393016 UDF393016 UNB393016 UWX393016 VGT393016 VQP393016 WAL393016 WKH393016 WUD393016 HR458552 RN458552 ABJ458552 ALF458552 AVB458552 BEX458552 BOT458552 BYP458552 CIL458552 CSH458552 DCD458552 DLZ458552 DVV458552 EFR458552 EPN458552 EZJ458552 FJF458552 FTB458552 GCX458552 GMT458552 GWP458552 HGL458552 HQH458552 IAD458552 IJZ458552 ITV458552 JDR458552 JNN458552 JXJ458552 KHF458552 KRB458552 LAX458552 LKT458552 LUP458552 MEL458552 MOH458552 MYD458552 NHZ458552 NRV458552 OBR458552 OLN458552 OVJ458552 PFF458552 PPB458552 PYX458552 QIT458552 QSP458552 RCL458552 RMH458552 RWD458552 SFZ458552 SPV458552 SZR458552 TJN458552 TTJ458552 UDF458552 UNB458552 UWX458552 VGT458552 VQP458552 WAL458552 WKH458552 WUD458552 HR524088 RN524088 ABJ524088 ALF524088 AVB524088 BEX524088 BOT524088 BYP524088 CIL524088 CSH524088 DCD524088 DLZ524088 DVV524088 EFR524088 EPN524088 EZJ524088 FJF524088 FTB524088 GCX524088 GMT524088 GWP524088 HGL524088 HQH524088 IAD524088 IJZ524088 ITV524088 JDR524088 JNN524088 JXJ524088 KHF524088 KRB524088 LAX524088 LKT524088 LUP524088 MEL524088 MOH524088 MYD524088 NHZ524088 NRV524088 OBR524088 OLN524088 OVJ524088 PFF524088 PPB524088 PYX524088 QIT524088 QSP524088 RCL524088 RMH524088 RWD524088 SFZ524088 SPV524088 SZR524088 TJN524088 TTJ524088 UDF524088 UNB524088 UWX524088 VGT524088 VQP524088 WAL524088 WKH524088 WUD524088 HR589624 RN589624 ABJ589624 ALF589624 AVB589624 BEX589624 BOT589624 BYP589624 CIL589624 CSH589624 DCD589624 DLZ589624 DVV589624 EFR589624 EPN589624 EZJ589624 FJF589624 FTB589624 GCX589624 GMT589624 GWP589624 HGL589624 HQH589624 IAD589624 IJZ589624 ITV589624 JDR589624 JNN589624 JXJ589624 KHF589624 KRB589624 LAX589624 LKT589624 LUP589624 MEL589624 MOH589624 MYD589624 NHZ589624 NRV589624 OBR589624 OLN589624 OVJ589624 PFF589624 PPB589624 PYX589624 QIT589624 QSP589624 RCL589624 RMH589624 RWD589624 SFZ589624 SPV589624 SZR589624 TJN589624 TTJ589624 UDF589624 UNB589624 UWX589624 VGT589624 VQP589624 WAL589624 WKH589624 WUD589624 HR655160 RN655160 ABJ655160 ALF655160 AVB655160 BEX655160 BOT655160 BYP655160 CIL655160 CSH655160 DCD655160 DLZ655160 DVV655160 EFR655160 EPN655160 EZJ655160 FJF655160 FTB655160 GCX655160 GMT655160 GWP655160 HGL655160 HQH655160 IAD655160 IJZ655160 ITV655160 JDR655160 JNN655160 JXJ655160 KHF655160 KRB655160 LAX655160 LKT655160 LUP655160 MEL655160 MOH655160 MYD655160 NHZ655160 NRV655160 OBR655160 OLN655160 OVJ655160 PFF655160 PPB655160 PYX655160 QIT655160 QSP655160 RCL655160 RMH655160 RWD655160 SFZ655160 SPV655160 SZR655160 TJN655160 TTJ655160 UDF655160 UNB655160 UWX655160 VGT655160 VQP655160 WAL655160 WKH655160 WUD655160 HR720696 RN720696 ABJ720696 ALF720696 AVB720696 BEX720696 BOT720696 BYP720696 CIL720696 CSH720696 DCD720696 DLZ720696 DVV720696 EFR720696 EPN720696 EZJ720696 FJF720696 FTB720696 GCX720696 GMT720696 GWP720696 HGL720696 HQH720696 IAD720696 IJZ720696 ITV720696 JDR720696 JNN720696 JXJ720696 KHF720696 KRB720696 LAX720696 LKT720696 LUP720696 MEL720696 MOH720696 MYD720696 NHZ720696 NRV720696 OBR720696 OLN720696 OVJ720696 PFF720696 PPB720696 PYX720696 QIT720696 QSP720696 RCL720696 RMH720696 RWD720696 SFZ720696 SPV720696 SZR720696 TJN720696 TTJ720696 UDF720696 UNB720696 UWX720696 VGT720696 VQP720696 WAL720696 WKH720696 WUD720696 HR786232 RN786232 ABJ786232 ALF786232 AVB786232 BEX786232 BOT786232 BYP786232 CIL786232 CSH786232 DCD786232 DLZ786232 DVV786232 EFR786232 EPN786232 EZJ786232 FJF786232 FTB786232 GCX786232 GMT786232 GWP786232 HGL786232 HQH786232 IAD786232 IJZ786232 ITV786232 JDR786232 JNN786232 JXJ786232 KHF786232 KRB786232 LAX786232 LKT786232 LUP786232 MEL786232 MOH786232 MYD786232 NHZ786232 NRV786232 OBR786232 OLN786232 OVJ786232 PFF786232 PPB786232 PYX786232 QIT786232 QSP786232 RCL786232 RMH786232 RWD786232 SFZ786232 SPV786232 SZR786232 TJN786232 TTJ786232 UDF786232 UNB786232 UWX786232 VGT786232 VQP786232 WAL786232 WKH786232 WUD786232 HR851768 RN851768 ABJ851768 ALF851768 AVB851768 BEX851768 BOT851768 BYP851768 CIL851768 CSH851768 DCD851768 DLZ851768 DVV851768 EFR851768 EPN851768 EZJ851768 FJF851768 FTB851768 GCX851768 GMT851768 GWP851768 HGL851768 HQH851768 IAD851768 IJZ851768 ITV851768 JDR851768 JNN851768 JXJ851768 KHF851768 KRB851768 LAX851768 LKT851768 LUP851768 MEL851768 MOH851768 MYD851768 NHZ851768 NRV851768 OBR851768 OLN851768 OVJ851768 PFF851768 PPB851768 PYX851768 QIT851768 QSP851768 RCL851768 RMH851768 RWD851768 SFZ851768 SPV851768 SZR851768 TJN851768 TTJ851768 UDF851768 UNB851768 UWX851768 VGT851768 VQP851768 WAL851768 WKH851768 WUD851768 HR917304 RN917304 ABJ917304 ALF917304 AVB917304 BEX917304 BOT917304 BYP917304 CIL917304 CSH917304 DCD917304 DLZ917304 DVV917304 EFR917304 EPN917304 EZJ917304 FJF917304 FTB917304 GCX917304 GMT917304 GWP917304 HGL917304 HQH917304 IAD917304 IJZ917304 ITV917304 JDR917304 JNN917304 JXJ917304 KHF917304 KRB917304 LAX917304 LKT917304 LUP917304 MEL917304 MOH917304 MYD917304 NHZ917304 NRV917304 OBR917304 OLN917304 OVJ917304 PFF917304 PPB917304 PYX917304 QIT917304 QSP917304 RCL917304 RMH917304 RWD917304 SFZ917304 SPV917304 SZR917304 TJN917304 TTJ917304 UDF917304 UNB917304 UWX917304 VGT917304 VQP917304 WAL917304 WKH917304 WUD917304 HR982840 RN982840 ABJ982840 ALF982840 AVB982840 BEX982840 BOT982840 BYP982840 CIL982840 CSH982840 DCD982840 DLZ982840 DVV982840 EFR982840 EPN982840 EZJ982840 FJF982840 FTB982840 GCX982840 GMT982840 GWP982840 HGL982840 HQH982840 IAD982840 IJZ982840 ITV982840 JDR982840 JNN982840 JXJ982840 KHF982840 KRB982840 LAX982840 LKT982840 LUP982840 MEL982840 MOH982840 MYD982840 NHZ982840 NRV982840 OBR982840 OLN982840 OVJ982840 PFF982840 PPB982840 PYX982840 QIT982840 QSP982840 RCL982840 RMH982840 RWD982840 SFZ982840 SPV982840 SZR982840 TJN982840 TTJ982840 UDF982840 UNB982840 UWX982840 VGT982840 VQP982840 WAL982840 WKH982840 WUD982840 K65336 K130872 K196408 K261944 K327480 K393016 K458552 K524088 K589624 K655160 K720696 K786232 K851768 K917304 K982840 M65336 M130872 M196408 M261944 M327480 M393016 M458552 M524088 M589624 M655160 M720696 M786232 M851768 M917304 M982840 O65336 O130872 O196408 O261944 O327480 O393016 O458552 O524088 O589624 O655160 O720696 O786232 O851768 O917304 O982840 Q65336 Q130872 Q196408 Q261944 Q327480 Q393016 Q458552 Q524088 Q589624 Q655160 Q720696 Q786232 Q851768 Q917304 Q982840 S65336 S130872 S196408 S261944 S327480 S393016 S458552 S524088 S589624 S655160 S720696 S786232 S851768 S917304 S982840 U65336 U130872 U196408 U261944 U327480 U393016 U458552 U524088 U589624 U655160 U720696 U786232 U851768 U917304 U982840 W65336 W130872 W196408 W261944 W327480 W393016 W458552 W524088 W589624 W655160 W720696 W786232 W851768 W917304 W982840 Y65336 Y130872 Y196408 Y261944 Y327480 Y393016 Y458552 Y524088 Y589624 Y655160 Y720696 Y786232 Y851768 Y917304 Y982840 AW65336 AW130872 AW196408 AW261944 AW327480 AW393016 AW458552 AW524088 AW589624 AW655160 AW720696 AW786232 AW851768 AW917304 AW982840 AY65336 AY130872 AY196408 AY261944 AY327480 AY393016 AY458552 AY524088 AY589624 AY655160 AY720696 AY786232 AY851768 AY917304 AY982840 BA65336 BA130872 BA196408 BA261944 BA327480 BA393016 BA458552 BA524088 BA589624 BA655160 BA720696 BA786232 BA851768 BA917304 BA982840 BC65336 BC130872 BC196408 BC261944 BC327480 BC393016 BC458552 BC524088 BC589624 BC655160 BC720696 BC786232 BC851768 BC917304 BC982840 BE65336 BE130872 BE196408 BE261944 BE327480 BE393016 BE458552 BE524088 BE589624 BE655160 BE720696 BE786232 BE851768 BE917304 BE982840 BG65336 BG130872 BG196408 BG261944 BG327480 BG393016 BG458552 BG524088 BG589624 BG655160 BG720696 BG786232 BG851768 BG917304 BG982840 BI65336 BI130872 BI196408 BI261944 BI327480 BI393016 BI458552 BI524088 BI589624 BI655160 BI720696 BI786232 BI851768 BI917304 BI982840 BK65336 BK130872 BK196408 BK261944 BK327480 BK393016 BK458552 BK524088 BK589624 BK655160 BK720696 BK786232 BK851768 BK917304 BK982840 HD96 QZ96 AAV96 AKR96 AUN96 BEJ96 BOF96 BYB96 CHX96 CRT96 DBP96 DLL96 DVH96 EFD96 EOZ96 EYV96 FIR96 FSN96 GCJ96 GMF96 GWB96 HFX96 HPT96 HZP96 IJL96 ITH96 JDD96 JMZ96 JWV96 KGR96 KQN96 LAJ96 LKF96 LUB96 MDX96 MNT96 MXP96 NHL96 NRH96 OBD96 OKZ96 OUV96 PER96 PON96 PYJ96 QIF96 QSB96 RBX96 RLT96 RVP96 SFL96 SPH96 SZD96 TIZ96 TSV96 UCR96 UMN96 UWJ96 VGF96 VQB96 VZX96 WJT96 WTP96 IR96 SN96 ACJ96 AMF96 AWB96 BFX96 BPT96 BZP96 CJL96 CTH96 DDD96 DMZ96 DWV96 EGR96 EQN96 FAJ96 FKF96 FUB96 GDX96 GNT96 GXP96 HHL96 HRH96 IBD96 IKZ96 IUV96 JER96 JON96 JYJ96 KIF96 KSB96 LBX96 LLT96 LVP96 MFL96 MPH96 MZD96 NIZ96 NSV96 OCR96 OMN96 OWJ96 PGF96 PQB96 PZX96 QJT96 QTP96 RDL96 RNH96 RXD96 SGZ96 SQV96 TAR96 TKN96 TUJ96 UEF96 UOB96 UXX96 VHT96 VRP96 WBL96 WLH96 WVD96 IT96 SP96 ACL96 AMH96 AWD96 BFZ96 BPV96 BZR96 CJN96 CTJ96 DDF96 DNB96 DWX96 EGT96 EQP96 FAL96 FKH96 FUD96 GDZ96 GNV96 GXR96 HHN96 HRJ96 IBF96 ILB96 IUX96 JET96 JOP96 JYL96 KIH96 KSD96 LBZ96 LLV96 LVR96 MFN96 MPJ96 MZF96 NJB96 NSX96 OCT96 OMP96 OWL96 PGH96 PQD96 PZZ96 QJV96 QTR96 RDN96 RNJ96 RXF96 SHB96 SQX96 TAT96 TKP96 TUL96 UEH96 UOD96 UXZ96 VHV96 VRR96 WBN96 WLJ96 WVF96 IV96 SR96 ACN96 AMJ96 AWF96 BGB96 BPX96 BZT96 CJP96 CTL96 DDH96 DND96 DWZ96 EGV96 EQR96 FAN96 FKJ96 FUF96 GEB96 GNX96 GXT96 HHP96 HRL96 IBH96 ILD96 IUZ96 JEV96 JOR96 JYN96 KIJ96 KSF96 LCB96 LLX96 LVT96 MFP96 MPL96 MZH96 NJD96 NSZ96 OCV96 OMR96 OWN96 PGJ96 PQF96 QAB96 QJX96 QTT96 RDP96 RNL96 RXH96 SHD96 SQZ96 TAV96 TKR96 TUN96 UEJ96 UOF96 UYB96 VHX96 VRT96 WBP96 WLL96 WVH96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JD96 SZ96 ACV96 AMR96 AWN96 BGJ96 BQF96 CAB96 CJX96 CTT96 DDP96 DNL96 DXH96 EHD96 EQZ96 FAV96 FKR96 FUN96 GEJ96 GOF96 GYB96 HHX96 HRT96 IBP96 ILL96 IVH96 JFD96 JOZ96 JYV96 KIR96 KSN96 LCJ96 LMF96 LWB96 MFX96 MPT96 MZP96 NJL96 NTH96 ODD96 OMZ96 OWV96 PGR96 PQN96 QAJ96 QKF96 QUB96 RDX96 RNT96 RXP96 SHL96 SRH96 TBD96 TKZ96 TUV96 UER96 UON96 UYJ96 VIF96 VSB96 WBX96 WLT96 WVP96 IP96 SL96 ACH96 AMD96 AVZ96 BFV96 BPR96 BZN96 CJJ96 CTF96 DDB96 DMX96 DWT96 EGP96 EQL96 FAH96 FKD96 FTZ96 GDV96 GNR96 GXN96 HHJ96 HRF96 IBB96 IKX96 IUT96 JEP96 JOL96 JYH96 KID96 KRZ96 LBV96 LLR96 LVN96 MFJ96 MPF96 MZB96 NIX96 NST96 OCP96 OML96 OWH96 PGD96 PPZ96 PZV96 QJR96 QTN96 RDJ96 RNF96 RXB96 SGX96 SQT96 TAP96 TKL96 TUH96 UED96 UNZ96 UXV96 VHR96 VRN96 WBJ96 WLF96 WVB96 HF96 RB96 AAX96 AKT96 AUP96 BEL96 BOH96 BYD96 CHZ96 CRV96 DBR96 DLN96 DVJ96 EFF96 EPB96 EYX96 FIT96 FSP96 GCL96 GMH96 GWD96 HFZ96 HPV96 HZR96 IJN96 ITJ96 JDF96 JNB96 JWX96 KGT96 KQP96 LAL96 LKH96 LUD96 MDZ96 MNV96 MXR96 NHN96 NRJ96 OBF96 OLB96 OUX96 PET96 POP96 PYL96 QIH96 QSD96 RBZ96 RLV96 RVR96 SFN96 SPJ96 SZF96 TJB96 TSX96 UCT96 UMP96 UWL96 VGH96 VQD96 VZZ96 WJV96 WTR96 HH96 RD96 AAZ96 AKV96 AUR96 BEN96 BOJ96 BYF96 CIB96 CRX96 DBT96 DLP96 DVL96 EFH96 EPD96 EYZ96 FIV96 FSR96 GCN96 GMJ96 GWF96 HGB96 HPX96 HZT96 IJP96 ITL96 JDH96 JND96 JWZ96 KGV96 KQR96 LAN96 LKJ96 LUF96 MEB96 MNX96 MXT96 NHP96 NRL96 OBH96 OLD96 OUZ96 PEV96 POR96 PYN96 QIJ96 QSF96 RCB96 RLX96 RVT96 SFP96 SPL96 SZH96 TJD96 TSZ96 UCV96 UMR96 UWN96 VGJ96 VQF96 WAB96 WJX96 WTT96 HJ96 RF96 ABB96 AKX96 AUT96 BEP96 BOL96 BYH96 CID96 CRZ96 DBV96 DLR96 DVN96 EFJ96 EPF96 EZB96 FIX96 FST96 GCP96 GML96 GWH96 HGD96 HPZ96 HZV96 IJR96 ITN96 JDJ96 JNF96 JXB96 KGX96 KQT96 LAP96 LKL96 LUH96 MED96 MNZ96 MXV96 NHR96 NRN96 OBJ96 OLF96 OVB96 PEX96 POT96 PYP96 QIL96 QSH96 RCD96 RLZ96 RVV96 SFR96 SPN96 SZJ96 TJF96 TTB96 UCX96 UMT96 UWP96 VGL96 VQH96 WAD96 WJZ96 WTV96 HL96 RH96 ABD96 AKZ96 AUV96 BER96 BON96 BYJ96 CIF96 CSB96 DBX96 DLT96 DVP96 EFL96 EPH96 EZD96 FIZ96 FSV96 GCR96 GMN96 GWJ96 HGF96 HQB96 HZX96 IJT96 ITP96 JDL96 JNH96 JXD96 KGZ96 KQV96 LAR96 LKN96 LUJ96 MEF96 MOB96 MXX96 NHT96 NRP96 OBL96 OLH96 OVD96 PEZ96 POV96 PYR96 QIN96 QSJ96 RCF96 RMB96 RVX96 SFT96 SPP96 SZL96 TJH96 TTD96 UCZ96 UMV96 UWR96 VGN96 VQJ96 WAF96 WKB96 WTX96 HN96 RJ96 ABF96 ALB96 AUX96 BET96 BOP96 BYL96 CIH96 CSD96 DBZ96 DLV96 DVR96 EFN96 EPJ96 EZF96 FJB96 FSX96 GCT96 GMP96 GWL96 HGH96 HQD96 HZZ96 IJV96 ITR96 JDN96 JNJ96 JXF96 KHB96 KQX96 LAT96 LKP96 LUL96 MEH96 MOD96 MXZ96 NHV96 NRR96 OBN96 OLJ96 OVF96 PFB96 POX96 PYT96 QIP96 QSL96 RCH96 RMD96 RVZ96 SFV96 SPR96 SZN96 TJJ96 TTF96 UDB96 UMX96 UWT96 VGP96 VQL96 WAH96 WKD96 WTZ96 HP96 RL96 ABH96 ALD96 AUZ96 BEV96 BOR96 BYN96 CIJ96 CSF96 DCB96 DLX96 DVT96 EFP96 EPL96 EZH96 FJD96 FSZ96 GCV96 GMR96 GWN96 HGJ96 HQF96 IAB96 IJX96 ITT96 JDP96 JNL96 JXH96 KHD96 KQZ96 LAV96 LKR96 LUN96 MEJ96 MOF96 MYB96 NHX96 NRT96 OBP96 OLL96 OVH96 PFD96 POZ96 PYV96 QIR96 QSN96 RCJ96 RMF96 RWB96 SFX96 SPT96 SZP96 TJL96 TTH96 UDD96 UMZ96 UWV96 VGR96 VQN96 WAJ96 WKF96 WUB96 HR96 RN96 ABJ96 ALF96 AVB96 BEX96 BOT96 BYP96 CIL96 CSH96 DCD96 DLZ96 DVV96 EFR96 EPN96 EZJ96 FJF96 FTB96 GCX96 GMT96 GWP96 HGL96 HQH96 IAD96 IJZ96 ITV96 JDR96 JNN96 JXJ96 KHF96 KRB96 LAX96 LKT96 LUP96 MEL96 MOH96 MYD96 NHZ96 NRV96 OBR96 OLN96 OVJ96 PFF96 PPB96 PYX96 QIT96 QSP96 RCL96 RMH96 RWD96 SFZ96 SPV96 SZR96 TJN96 TTJ96 UDF96 UNB96 UWX96 VGT96 VQP96 WAL96 WKH96 WUD96 K96 M96 O96 Q96 S96 U96 W96 Y96 AW96 AY96 BA96 BC96 BE96 BG96 BI96 BK96</xm:sqref>
        </x14:dataValidation>
        <x14:dataValidation type="list" allowBlank="1" showInputMessage="1" showErrorMessage="1">
          <x14:formula1>
            <xm:f>Veg_Health_Plant</xm:f>
          </x14:formula1>
          <xm:sqref>HD65339 QZ65339 AAV65339 AKR65339 AUN65339 BEJ65339 BOF65339 BYB65339 CHX65339 CRT65339 DBP65339 DLL65339 DVH65339 EFD65339 EOZ65339 EYV65339 FIR65339 FSN65339 GCJ65339 GMF65339 GWB65339 HFX65339 HPT65339 HZP65339 IJL65339 ITH65339 JDD65339 JMZ65339 JWV65339 KGR65339 KQN65339 LAJ65339 LKF65339 LUB65339 MDX65339 MNT65339 MXP65339 NHL65339 NRH65339 OBD65339 OKZ65339 OUV65339 PER65339 PON65339 PYJ65339 QIF65339 QSB65339 RBX65339 RLT65339 RVP65339 SFL65339 SPH65339 SZD65339 TIZ65339 TSV65339 UCR65339 UMN65339 UWJ65339 VGF65339 VQB65339 VZX65339 WJT65339 WTP65339 HD130875 QZ130875 AAV130875 AKR130875 AUN130875 BEJ130875 BOF130875 BYB130875 CHX130875 CRT130875 DBP130875 DLL130875 DVH130875 EFD130875 EOZ130875 EYV130875 FIR130875 FSN130875 GCJ130875 GMF130875 GWB130875 HFX130875 HPT130875 HZP130875 IJL130875 ITH130875 JDD130875 JMZ130875 JWV130875 KGR130875 KQN130875 LAJ130875 LKF130875 LUB130875 MDX130875 MNT130875 MXP130875 NHL130875 NRH130875 OBD130875 OKZ130875 OUV130875 PER130875 PON130875 PYJ130875 QIF130875 QSB130875 RBX130875 RLT130875 RVP130875 SFL130875 SPH130875 SZD130875 TIZ130875 TSV130875 UCR130875 UMN130875 UWJ130875 VGF130875 VQB130875 VZX130875 WJT130875 WTP130875 HD196411 QZ196411 AAV196411 AKR196411 AUN196411 BEJ196411 BOF196411 BYB196411 CHX196411 CRT196411 DBP196411 DLL196411 DVH196411 EFD196411 EOZ196411 EYV196411 FIR196411 FSN196411 GCJ196411 GMF196411 GWB196411 HFX196411 HPT196411 HZP196411 IJL196411 ITH196411 JDD196411 JMZ196411 JWV196411 KGR196411 KQN196411 LAJ196411 LKF196411 LUB196411 MDX196411 MNT196411 MXP196411 NHL196411 NRH196411 OBD196411 OKZ196411 OUV196411 PER196411 PON196411 PYJ196411 QIF196411 QSB196411 RBX196411 RLT196411 RVP196411 SFL196411 SPH196411 SZD196411 TIZ196411 TSV196411 UCR196411 UMN196411 UWJ196411 VGF196411 VQB196411 VZX196411 WJT196411 WTP196411 HD261947 QZ261947 AAV261947 AKR261947 AUN261947 BEJ261947 BOF261947 BYB261947 CHX261947 CRT261947 DBP261947 DLL261947 DVH261947 EFD261947 EOZ261947 EYV261947 FIR261947 FSN261947 GCJ261947 GMF261947 GWB261947 HFX261947 HPT261947 HZP261947 IJL261947 ITH261947 JDD261947 JMZ261947 JWV261947 KGR261947 KQN261947 LAJ261947 LKF261947 LUB261947 MDX261947 MNT261947 MXP261947 NHL261947 NRH261947 OBD261947 OKZ261947 OUV261947 PER261947 PON261947 PYJ261947 QIF261947 QSB261947 RBX261947 RLT261947 RVP261947 SFL261947 SPH261947 SZD261947 TIZ261947 TSV261947 UCR261947 UMN261947 UWJ261947 VGF261947 VQB261947 VZX261947 WJT261947 WTP261947 HD327483 QZ327483 AAV327483 AKR327483 AUN327483 BEJ327483 BOF327483 BYB327483 CHX327483 CRT327483 DBP327483 DLL327483 DVH327483 EFD327483 EOZ327483 EYV327483 FIR327483 FSN327483 GCJ327483 GMF327483 GWB327483 HFX327483 HPT327483 HZP327483 IJL327483 ITH327483 JDD327483 JMZ327483 JWV327483 KGR327483 KQN327483 LAJ327483 LKF327483 LUB327483 MDX327483 MNT327483 MXP327483 NHL327483 NRH327483 OBD327483 OKZ327483 OUV327483 PER327483 PON327483 PYJ327483 QIF327483 QSB327483 RBX327483 RLT327483 RVP327483 SFL327483 SPH327483 SZD327483 TIZ327483 TSV327483 UCR327483 UMN327483 UWJ327483 VGF327483 VQB327483 VZX327483 WJT327483 WTP327483 HD393019 QZ393019 AAV393019 AKR393019 AUN393019 BEJ393019 BOF393019 BYB393019 CHX393019 CRT393019 DBP393019 DLL393019 DVH393019 EFD393019 EOZ393019 EYV393019 FIR393019 FSN393019 GCJ393019 GMF393019 GWB393019 HFX393019 HPT393019 HZP393019 IJL393019 ITH393019 JDD393019 JMZ393019 JWV393019 KGR393019 KQN393019 LAJ393019 LKF393019 LUB393019 MDX393019 MNT393019 MXP393019 NHL393019 NRH393019 OBD393019 OKZ393019 OUV393019 PER393019 PON393019 PYJ393019 QIF393019 QSB393019 RBX393019 RLT393019 RVP393019 SFL393019 SPH393019 SZD393019 TIZ393019 TSV393019 UCR393019 UMN393019 UWJ393019 VGF393019 VQB393019 VZX393019 WJT393019 WTP393019 HD458555 QZ458555 AAV458555 AKR458555 AUN458555 BEJ458555 BOF458555 BYB458555 CHX458555 CRT458555 DBP458555 DLL458555 DVH458555 EFD458555 EOZ458555 EYV458555 FIR458555 FSN458555 GCJ458555 GMF458555 GWB458555 HFX458555 HPT458555 HZP458555 IJL458555 ITH458555 JDD458555 JMZ458555 JWV458555 KGR458555 KQN458555 LAJ458555 LKF458555 LUB458555 MDX458555 MNT458555 MXP458555 NHL458555 NRH458555 OBD458555 OKZ458555 OUV458555 PER458555 PON458555 PYJ458555 QIF458555 QSB458555 RBX458555 RLT458555 RVP458555 SFL458555 SPH458555 SZD458555 TIZ458555 TSV458555 UCR458555 UMN458555 UWJ458555 VGF458555 VQB458555 VZX458555 WJT458555 WTP458555 HD524091 QZ524091 AAV524091 AKR524091 AUN524091 BEJ524091 BOF524091 BYB524091 CHX524091 CRT524091 DBP524091 DLL524091 DVH524091 EFD524091 EOZ524091 EYV524091 FIR524091 FSN524091 GCJ524091 GMF524091 GWB524091 HFX524091 HPT524091 HZP524091 IJL524091 ITH524091 JDD524091 JMZ524091 JWV524091 KGR524091 KQN524091 LAJ524091 LKF524091 LUB524091 MDX524091 MNT524091 MXP524091 NHL524091 NRH524091 OBD524091 OKZ524091 OUV524091 PER524091 PON524091 PYJ524091 QIF524091 QSB524091 RBX524091 RLT524091 RVP524091 SFL524091 SPH524091 SZD524091 TIZ524091 TSV524091 UCR524091 UMN524091 UWJ524091 VGF524091 VQB524091 VZX524091 WJT524091 WTP524091 HD589627 QZ589627 AAV589627 AKR589627 AUN589627 BEJ589627 BOF589627 BYB589627 CHX589627 CRT589627 DBP589627 DLL589627 DVH589627 EFD589627 EOZ589627 EYV589627 FIR589627 FSN589627 GCJ589627 GMF589627 GWB589627 HFX589627 HPT589627 HZP589627 IJL589627 ITH589627 JDD589627 JMZ589627 JWV589627 KGR589627 KQN589627 LAJ589627 LKF589627 LUB589627 MDX589627 MNT589627 MXP589627 NHL589627 NRH589627 OBD589627 OKZ589627 OUV589627 PER589627 PON589627 PYJ589627 QIF589627 QSB589627 RBX589627 RLT589627 RVP589627 SFL589627 SPH589627 SZD589627 TIZ589627 TSV589627 UCR589627 UMN589627 UWJ589627 VGF589627 VQB589627 VZX589627 WJT589627 WTP589627 HD655163 QZ655163 AAV655163 AKR655163 AUN655163 BEJ655163 BOF655163 BYB655163 CHX655163 CRT655163 DBP655163 DLL655163 DVH655163 EFD655163 EOZ655163 EYV655163 FIR655163 FSN655163 GCJ655163 GMF655163 GWB655163 HFX655163 HPT655163 HZP655163 IJL655163 ITH655163 JDD655163 JMZ655163 JWV655163 KGR655163 KQN655163 LAJ655163 LKF655163 LUB655163 MDX655163 MNT655163 MXP655163 NHL655163 NRH655163 OBD655163 OKZ655163 OUV655163 PER655163 PON655163 PYJ655163 QIF655163 QSB655163 RBX655163 RLT655163 RVP655163 SFL655163 SPH655163 SZD655163 TIZ655163 TSV655163 UCR655163 UMN655163 UWJ655163 VGF655163 VQB655163 VZX655163 WJT655163 WTP655163 HD720699 QZ720699 AAV720699 AKR720699 AUN720699 BEJ720699 BOF720699 BYB720699 CHX720699 CRT720699 DBP720699 DLL720699 DVH720699 EFD720699 EOZ720699 EYV720699 FIR720699 FSN720699 GCJ720699 GMF720699 GWB720699 HFX720699 HPT720699 HZP720699 IJL720699 ITH720699 JDD720699 JMZ720699 JWV720699 KGR720699 KQN720699 LAJ720699 LKF720699 LUB720699 MDX720699 MNT720699 MXP720699 NHL720699 NRH720699 OBD720699 OKZ720699 OUV720699 PER720699 PON720699 PYJ720699 QIF720699 QSB720699 RBX720699 RLT720699 RVP720699 SFL720699 SPH720699 SZD720699 TIZ720699 TSV720699 UCR720699 UMN720699 UWJ720699 VGF720699 VQB720699 VZX720699 WJT720699 WTP720699 HD786235 QZ786235 AAV786235 AKR786235 AUN786235 BEJ786235 BOF786235 BYB786235 CHX786235 CRT786235 DBP786235 DLL786235 DVH786235 EFD786235 EOZ786235 EYV786235 FIR786235 FSN786235 GCJ786235 GMF786235 GWB786235 HFX786235 HPT786235 HZP786235 IJL786235 ITH786235 JDD786235 JMZ786235 JWV786235 KGR786235 KQN786235 LAJ786235 LKF786235 LUB786235 MDX786235 MNT786235 MXP786235 NHL786235 NRH786235 OBD786235 OKZ786235 OUV786235 PER786235 PON786235 PYJ786235 QIF786235 QSB786235 RBX786235 RLT786235 RVP786235 SFL786235 SPH786235 SZD786235 TIZ786235 TSV786235 UCR786235 UMN786235 UWJ786235 VGF786235 VQB786235 VZX786235 WJT786235 WTP786235 HD851771 QZ851771 AAV851771 AKR851771 AUN851771 BEJ851771 BOF851771 BYB851771 CHX851771 CRT851771 DBP851771 DLL851771 DVH851771 EFD851771 EOZ851771 EYV851771 FIR851771 FSN851771 GCJ851771 GMF851771 GWB851771 HFX851771 HPT851771 HZP851771 IJL851771 ITH851771 JDD851771 JMZ851771 JWV851771 KGR851771 KQN851771 LAJ851771 LKF851771 LUB851771 MDX851771 MNT851771 MXP851771 NHL851771 NRH851771 OBD851771 OKZ851771 OUV851771 PER851771 PON851771 PYJ851771 QIF851771 QSB851771 RBX851771 RLT851771 RVP851771 SFL851771 SPH851771 SZD851771 TIZ851771 TSV851771 UCR851771 UMN851771 UWJ851771 VGF851771 VQB851771 VZX851771 WJT851771 WTP851771 HD917307 QZ917307 AAV917307 AKR917307 AUN917307 BEJ917307 BOF917307 BYB917307 CHX917307 CRT917307 DBP917307 DLL917307 DVH917307 EFD917307 EOZ917307 EYV917307 FIR917307 FSN917307 GCJ917307 GMF917307 GWB917307 HFX917307 HPT917307 HZP917307 IJL917307 ITH917307 JDD917307 JMZ917307 JWV917307 KGR917307 KQN917307 LAJ917307 LKF917307 LUB917307 MDX917307 MNT917307 MXP917307 NHL917307 NRH917307 OBD917307 OKZ917307 OUV917307 PER917307 PON917307 PYJ917307 QIF917307 QSB917307 RBX917307 RLT917307 RVP917307 SFL917307 SPH917307 SZD917307 TIZ917307 TSV917307 UCR917307 UMN917307 UWJ917307 VGF917307 VQB917307 VZX917307 WJT917307 WTP917307 HD982843 QZ982843 AAV982843 AKR982843 AUN982843 BEJ982843 BOF982843 BYB982843 CHX982843 CRT982843 DBP982843 DLL982843 DVH982843 EFD982843 EOZ982843 EYV982843 FIR982843 FSN982843 GCJ982843 GMF982843 GWB982843 HFX982843 HPT982843 HZP982843 IJL982843 ITH982843 JDD982843 JMZ982843 JWV982843 KGR982843 KQN982843 LAJ982843 LKF982843 LUB982843 MDX982843 MNT982843 MXP982843 NHL982843 NRH982843 OBD982843 OKZ982843 OUV982843 PER982843 PON982843 PYJ982843 QIF982843 QSB982843 RBX982843 RLT982843 RVP982843 SFL982843 SPH982843 SZD982843 TIZ982843 TSV982843 UCR982843 UMN982843 UWJ982843 VGF982843 VQB982843 VZX982843 WJT982843 WTP982843 IR65339 SN65339 ACJ65339 AMF65339 AWB65339 BFX65339 BPT65339 BZP65339 CJL65339 CTH65339 DDD65339 DMZ65339 DWV65339 EGR65339 EQN65339 FAJ65339 FKF65339 FUB65339 GDX65339 GNT65339 GXP65339 HHL65339 HRH65339 IBD65339 IKZ65339 IUV65339 JER65339 JON65339 JYJ65339 KIF65339 KSB65339 LBX65339 LLT65339 LVP65339 MFL65339 MPH65339 MZD65339 NIZ65339 NSV65339 OCR65339 OMN65339 OWJ65339 PGF65339 PQB65339 PZX65339 QJT65339 QTP65339 RDL65339 RNH65339 RXD65339 SGZ65339 SQV65339 TAR65339 TKN65339 TUJ65339 UEF65339 UOB65339 UXX65339 VHT65339 VRP65339 WBL65339 WLH65339 WVD65339 IR130875 SN130875 ACJ130875 AMF130875 AWB130875 BFX130875 BPT130875 BZP130875 CJL130875 CTH130875 DDD130875 DMZ130875 DWV130875 EGR130875 EQN130875 FAJ130875 FKF130875 FUB130875 GDX130875 GNT130875 GXP130875 HHL130875 HRH130875 IBD130875 IKZ130875 IUV130875 JER130875 JON130875 JYJ130875 KIF130875 KSB130875 LBX130875 LLT130875 LVP130875 MFL130875 MPH130875 MZD130875 NIZ130875 NSV130875 OCR130875 OMN130875 OWJ130875 PGF130875 PQB130875 PZX130875 QJT130875 QTP130875 RDL130875 RNH130875 RXD130875 SGZ130875 SQV130875 TAR130875 TKN130875 TUJ130875 UEF130875 UOB130875 UXX130875 VHT130875 VRP130875 WBL130875 WLH130875 WVD130875 IR196411 SN196411 ACJ196411 AMF196411 AWB196411 BFX196411 BPT196411 BZP196411 CJL196411 CTH196411 DDD196411 DMZ196411 DWV196411 EGR196411 EQN196411 FAJ196411 FKF196411 FUB196411 GDX196411 GNT196411 GXP196411 HHL196411 HRH196411 IBD196411 IKZ196411 IUV196411 JER196411 JON196411 JYJ196411 KIF196411 KSB196411 LBX196411 LLT196411 LVP196411 MFL196411 MPH196411 MZD196411 NIZ196411 NSV196411 OCR196411 OMN196411 OWJ196411 PGF196411 PQB196411 PZX196411 QJT196411 QTP196411 RDL196411 RNH196411 RXD196411 SGZ196411 SQV196411 TAR196411 TKN196411 TUJ196411 UEF196411 UOB196411 UXX196411 VHT196411 VRP196411 WBL196411 WLH196411 WVD196411 IR261947 SN261947 ACJ261947 AMF261947 AWB261947 BFX261947 BPT261947 BZP261947 CJL261947 CTH261947 DDD261947 DMZ261947 DWV261947 EGR261947 EQN261947 FAJ261947 FKF261947 FUB261947 GDX261947 GNT261947 GXP261947 HHL261947 HRH261947 IBD261947 IKZ261947 IUV261947 JER261947 JON261947 JYJ261947 KIF261947 KSB261947 LBX261947 LLT261947 LVP261947 MFL261947 MPH261947 MZD261947 NIZ261947 NSV261947 OCR261947 OMN261947 OWJ261947 PGF261947 PQB261947 PZX261947 QJT261947 QTP261947 RDL261947 RNH261947 RXD261947 SGZ261947 SQV261947 TAR261947 TKN261947 TUJ261947 UEF261947 UOB261947 UXX261947 VHT261947 VRP261947 WBL261947 WLH261947 WVD261947 IR327483 SN327483 ACJ327483 AMF327483 AWB327483 BFX327483 BPT327483 BZP327483 CJL327483 CTH327483 DDD327483 DMZ327483 DWV327483 EGR327483 EQN327483 FAJ327483 FKF327483 FUB327483 GDX327483 GNT327483 GXP327483 HHL327483 HRH327483 IBD327483 IKZ327483 IUV327483 JER327483 JON327483 JYJ327483 KIF327483 KSB327483 LBX327483 LLT327483 LVP327483 MFL327483 MPH327483 MZD327483 NIZ327483 NSV327483 OCR327483 OMN327483 OWJ327483 PGF327483 PQB327483 PZX327483 QJT327483 QTP327483 RDL327483 RNH327483 RXD327483 SGZ327483 SQV327483 TAR327483 TKN327483 TUJ327483 UEF327483 UOB327483 UXX327483 VHT327483 VRP327483 WBL327483 WLH327483 WVD327483 IR393019 SN393019 ACJ393019 AMF393019 AWB393019 BFX393019 BPT393019 BZP393019 CJL393019 CTH393019 DDD393019 DMZ393019 DWV393019 EGR393019 EQN393019 FAJ393019 FKF393019 FUB393019 GDX393019 GNT393019 GXP393019 HHL393019 HRH393019 IBD393019 IKZ393019 IUV393019 JER393019 JON393019 JYJ393019 KIF393019 KSB393019 LBX393019 LLT393019 LVP393019 MFL393019 MPH393019 MZD393019 NIZ393019 NSV393019 OCR393019 OMN393019 OWJ393019 PGF393019 PQB393019 PZX393019 QJT393019 QTP393019 RDL393019 RNH393019 RXD393019 SGZ393019 SQV393019 TAR393019 TKN393019 TUJ393019 UEF393019 UOB393019 UXX393019 VHT393019 VRP393019 WBL393019 WLH393019 WVD393019 IR458555 SN458555 ACJ458555 AMF458555 AWB458555 BFX458555 BPT458555 BZP458555 CJL458555 CTH458555 DDD458555 DMZ458555 DWV458555 EGR458555 EQN458555 FAJ458555 FKF458555 FUB458555 GDX458555 GNT458555 GXP458555 HHL458555 HRH458555 IBD458555 IKZ458555 IUV458555 JER458555 JON458555 JYJ458555 KIF458555 KSB458555 LBX458555 LLT458555 LVP458555 MFL458555 MPH458555 MZD458555 NIZ458555 NSV458555 OCR458555 OMN458555 OWJ458555 PGF458555 PQB458555 PZX458555 QJT458555 QTP458555 RDL458555 RNH458555 RXD458555 SGZ458555 SQV458555 TAR458555 TKN458555 TUJ458555 UEF458555 UOB458555 UXX458555 VHT458555 VRP458555 WBL458555 WLH458555 WVD458555 IR524091 SN524091 ACJ524091 AMF524091 AWB524091 BFX524091 BPT524091 BZP524091 CJL524091 CTH524091 DDD524091 DMZ524091 DWV524091 EGR524091 EQN524091 FAJ524091 FKF524091 FUB524091 GDX524091 GNT524091 GXP524091 HHL524091 HRH524091 IBD524091 IKZ524091 IUV524091 JER524091 JON524091 JYJ524091 KIF524091 KSB524091 LBX524091 LLT524091 LVP524091 MFL524091 MPH524091 MZD524091 NIZ524091 NSV524091 OCR524091 OMN524091 OWJ524091 PGF524091 PQB524091 PZX524091 QJT524091 QTP524091 RDL524091 RNH524091 RXD524091 SGZ524091 SQV524091 TAR524091 TKN524091 TUJ524091 UEF524091 UOB524091 UXX524091 VHT524091 VRP524091 WBL524091 WLH524091 WVD524091 IR589627 SN589627 ACJ589627 AMF589627 AWB589627 BFX589627 BPT589627 BZP589627 CJL589627 CTH589627 DDD589627 DMZ589627 DWV589627 EGR589627 EQN589627 FAJ589627 FKF589627 FUB589627 GDX589627 GNT589627 GXP589627 HHL589627 HRH589627 IBD589627 IKZ589627 IUV589627 JER589627 JON589627 JYJ589627 KIF589627 KSB589627 LBX589627 LLT589627 LVP589627 MFL589627 MPH589627 MZD589627 NIZ589627 NSV589627 OCR589627 OMN589627 OWJ589627 PGF589627 PQB589627 PZX589627 QJT589627 QTP589627 RDL589627 RNH589627 RXD589627 SGZ589627 SQV589627 TAR589627 TKN589627 TUJ589627 UEF589627 UOB589627 UXX589627 VHT589627 VRP589627 WBL589627 WLH589627 WVD589627 IR655163 SN655163 ACJ655163 AMF655163 AWB655163 BFX655163 BPT655163 BZP655163 CJL655163 CTH655163 DDD655163 DMZ655163 DWV655163 EGR655163 EQN655163 FAJ655163 FKF655163 FUB655163 GDX655163 GNT655163 GXP655163 HHL655163 HRH655163 IBD655163 IKZ655163 IUV655163 JER655163 JON655163 JYJ655163 KIF655163 KSB655163 LBX655163 LLT655163 LVP655163 MFL655163 MPH655163 MZD655163 NIZ655163 NSV655163 OCR655163 OMN655163 OWJ655163 PGF655163 PQB655163 PZX655163 QJT655163 QTP655163 RDL655163 RNH655163 RXD655163 SGZ655163 SQV655163 TAR655163 TKN655163 TUJ655163 UEF655163 UOB655163 UXX655163 VHT655163 VRP655163 WBL655163 WLH655163 WVD655163 IR720699 SN720699 ACJ720699 AMF720699 AWB720699 BFX720699 BPT720699 BZP720699 CJL720699 CTH720699 DDD720699 DMZ720699 DWV720699 EGR720699 EQN720699 FAJ720699 FKF720699 FUB720699 GDX720699 GNT720699 GXP720699 HHL720699 HRH720699 IBD720699 IKZ720699 IUV720699 JER720699 JON720699 JYJ720699 KIF720699 KSB720699 LBX720699 LLT720699 LVP720699 MFL720699 MPH720699 MZD720699 NIZ720699 NSV720699 OCR720699 OMN720699 OWJ720699 PGF720699 PQB720699 PZX720699 QJT720699 QTP720699 RDL720699 RNH720699 RXD720699 SGZ720699 SQV720699 TAR720699 TKN720699 TUJ720699 UEF720699 UOB720699 UXX720699 VHT720699 VRP720699 WBL720699 WLH720699 WVD720699 IR786235 SN786235 ACJ786235 AMF786235 AWB786235 BFX786235 BPT786235 BZP786235 CJL786235 CTH786235 DDD786235 DMZ786235 DWV786235 EGR786235 EQN786235 FAJ786235 FKF786235 FUB786235 GDX786235 GNT786235 GXP786235 HHL786235 HRH786235 IBD786235 IKZ786235 IUV786235 JER786235 JON786235 JYJ786235 KIF786235 KSB786235 LBX786235 LLT786235 LVP786235 MFL786235 MPH786235 MZD786235 NIZ786235 NSV786235 OCR786235 OMN786235 OWJ786235 PGF786235 PQB786235 PZX786235 QJT786235 QTP786235 RDL786235 RNH786235 RXD786235 SGZ786235 SQV786235 TAR786235 TKN786235 TUJ786235 UEF786235 UOB786235 UXX786235 VHT786235 VRP786235 WBL786235 WLH786235 WVD786235 IR851771 SN851771 ACJ851771 AMF851771 AWB851771 BFX851771 BPT851771 BZP851771 CJL851771 CTH851771 DDD851771 DMZ851771 DWV851771 EGR851771 EQN851771 FAJ851771 FKF851771 FUB851771 GDX851771 GNT851771 GXP851771 HHL851771 HRH851771 IBD851771 IKZ851771 IUV851771 JER851771 JON851771 JYJ851771 KIF851771 KSB851771 LBX851771 LLT851771 LVP851771 MFL851771 MPH851771 MZD851771 NIZ851771 NSV851771 OCR851771 OMN851771 OWJ851771 PGF851771 PQB851771 PZX851771 QJT851771 QTP851771 RDL851771 RNH851771 RXD851771 SGZ851771 SQV851771 TAR851771 TKN851771 TUJ851771 UEF851771 UOB851771 UXX851771 VHT851771 VRP851771 WBL851771 WLH851771 WVD851771 IR917307 SN917307 ACJ917307 AMF917307 AWB917307 BFX917307 BPT917307 BZP917307 CJL917307 CTH917307 DDD917307 DMZ917307 DWV917307 EGR917307 EQN917307 FAJ917307 FKF917307 FUB917307 GDX917307 GNT917307 GXP917307 HHL917307 HRH917307 IBD917307 IKZ917307 IUV917307 JER917307 JON917307 JYJ917307 KIF917307 KSB917307 LBX917307 LLT917307 LVP917307 MFL917307 MPH917307 MZD917307 NIZ917307 NSV917307 OCR917307 OMN917307 OWJ917307 PGF917307 PQB917307 PZX917307 QJT917307 QTP917307 RDL917307 RNH917307 RXD917307 SGZ917307 SQV917307 TAR917307 TKN917307 TUJ917307 UEF917307 UOB917307 UXX917307 VHT917307 VRP917307 WBL917307 WLH917307 WVD917307 IR982843 SN982843 ACJ982843 AMF982843 AWB982843 BFX982843 BPT982843 BZP982843 CJL982843 CTH982843 DDD982843 DMZ982843 DWV982843 EGR982843 EQN982843 FAJ982843 FKF982843 FUB982843 GDX982843 GNT982843 GXP982843 HHL982843 HRH982843 IBD982843 IKZ982843 IUV982843 JER982843 JON982843 JYJ982843 KIF982843 KSB982843 LBX982843 LLT982843 LVP982843 MFL982843 MPH982843 MZD982843 NIZ982843 NSV982843 OCR982843 OMN982843 OWJ982843 PGF982843 PQB982843 PZX982843 QJT982843 QTP982843 RDL982843 RNH982843 RXD982843 SGZ982843 SQV982843 TAR982843 TKN982843 TUJ982843 UEF982843 UOB982843 UXX982843 VHT982843 VRP982843 WBL982843 WLH982843 WVD982843 IT65339 SP65339 ACL65339 AMH65339 AWD65339 BFZ65339 BPV65339 BZR65339 CJN65339 CTJ65339 DDF65339 DNB65339 DWX65339 EGT65339 EQP65339 FAL65339 FKH65339 FUD65339 GDZ65339 GNV65339 GXR65339 HHN65339 HRJ65339 IBF65339 ILB65339 IUX65339 JET65339 JOP65339 JYL65339 KIH65339 KSD65339 LBZ65339 LLV65339 LVR65339 MFN65339 MPJ65339 MZF65339 NJB65339 NSX65339 OCT65339 OMP65339 OWL65339 PGH65339 PQD65339 PZZ65339 QJV65339 QTR65339 RDN65339 RNJ65339 RXF65339 SHB65339 SQX65339 TAT65339 TKP65339 TUL65339 UEH65339 UOD65339 UXZ65339 VHV65339 VRR65339 WBN65339 WLJ65339 WVF65339 IT130875 SP130875 ACL130875 AMH130875 AWD130875 BFZ130875 BPV130875 BZR130875 CJN130875 CTJ130875 DDF130875 DNB130875 DWX130875 EGT130875 EQP130875 FAL130875 FKH130875 FUD130875 GDZ130875 GNV130875 GXR130875 HHN130875 HRJ130875 IBF130875 ILB130875 IUX130875 JET130875 JOP130875 JYL130875 KIH130875 KSD130875 LBZ130875 LLV130875 LVR130875 MFN130875 MPJ130875 MZF130875 NJB130875 NSX130875 OCT130875 OMP130875 OWL130875 PGH130875 PQD130875 PZZ130875 QJV130875 QTR130875 RDN130875 RNJ130875 RXF130875 SHB130875 SQX130875 TAT130875 TKP130875 TUL130875 UEH130875 UOD130875 UXZ130875 VHV130875 VRR130875 WBN130875 WLJ130875 WVF130875 IT196411 SP196411 ACL196411 AMH196411 AWD196411 BFZ196411 BPV196411 BZR196411 CJN196411 CTJ196411 DDF196411 DNB196411 DWX196411 EGT196411 EQP196411 FAL196411 FKH196411 FUD196411 GDZ196411 GNV196411 GXR196411 HHN196411 HRJ196411 IBF196411 ILB196411 IUX196411 JET196411 JOP196411 JYL196411 KIH196411 KSD196411 LBZ196411 LLV196411 LVR196411 MFN196411 MPJ196411 MZF196411 NJB196411 NSX196411 OCT196411 OMP196411 OWL196411 PGH196411 PQD196411 PZZ196411 QJV196411 QTR196411 RDN196411 RNJ196411 RXF196411 SHB196411 SQX196411 TAT196411 TKP196411 TUL196411 UEH196411 UOD196411 UXZ196411 VHV196411 VRR196411 WBN196411 WLJ196411 WVF196411 IT261947 SP261947 ACL261947 AMH261947 AWD261947 BFZ261947 BPV261947 BZR261947 CJN261947 CTJ261947 DDF261947 DNB261947 DWX261947 EGT261947 EQP261947 FAL261947 FKH261947 FUD261947 GDZ261947 GNV261947 GXR261947 HHN261947 HRJ261947 IBF261947 ILB261947 IUX261947 JET261947 JOP261947 JYL261947 KIH261947 KSD261947 LBZ261947 LLV261947 LVR261947 MFN261947 MPJ261947 MZF261947 NJB261947 NSX261947 OCT261947 OMP261947 OWL261947 PGH261947 PQD261947 PZZ261947 QJV261947 QTR261947 RDN261947 RNJ261947 RXF261947 SHB261947 SQX261947 TAT261947 TKP261947 TUL261947 UEH261947 UOD261947 UXZ261947 VHV261947 VRR261947 WBN261947 WLJ261947 WVF261947 IT327483 SP327483 ACL327483 AMH327483 AWD327483 BFZ327483 BPV327483 BZR327483 CJN327483 CTJ327483 DDF327483 DNB327483 DWX327483 EGT327483 EQP327483 FAL327483 FKH327483 FUD327483 GDZ327483 GNV327483 GXR327483 HHN327483 HRJ327483 IBF327483 ILB327483 IUX327483 JET327483 JOP327483 JYL327483 KIH327483 KSD327483 LBZ327483 LLV327483 LVR327483 MFN327483 MPJ327483 MZF327483 NJB327483 NSX327483 OCT327483 OMP327483 OWL327483 PGH327483 PQD327483 PZZ327483 QJV327483 QTR327483 RDN327483 RNJ327483 RXF327483 SHB327483 SQX327483 TAT327483 TKP327483 TUL327483 UEH327483 UOD327483 UXZ327483 VHV327483 VRR327483 WBN327483 WLJ327483 WVF327483 IT393019 SP393019 ACL393019 AMH393019 AWD393019 BFZ393019 BPV393019 BZR393019 CJN393019 CTJ393019 DDF393019 DNB393019 DWX393019 EGT393019 EQP393019 FAL393019 FKH393019 FUD393019 GDZ393019 GNV393019 GXR393019 HHN393019 HRJ393019 IBF393019 ILB393019 IUX393019 JET393019 JOP393019 JYL393019 KIH393019 KSD393019 LBZ393019 LLV393019 LVR393019 MFN393019 MPJ393019 MZF393019 NJB393019 NSX393019 OCT393019 OMP393019 OWL393019 PGH393019 PQD393019 PZZ393019 QJV393019 QTR393019 RDN393019 RNJ393019 RXF393019 SHB393019 SQX393019 TAT393019 TKP393019 TUL393019 UEH393019 UOD393019 UXZ393019 VHV393019 VRR393019 WBN393019 WLJ393019 WVF393019 IT458555 SP458555 ACL458555 AMH458555 AWD458555 BFZ458555 BPV458555 BZR458555 CJN458555 CTJ458555 DDF458555 DNB458555 DWX458555 EGT458555 EQP458555 FAL458555 FKH458555 FUD458555 GDZ458555 GNV458555 GXR458555 HHN458555 HRJ458555 IBF458555 ILB458555 IUX458555 JET458555 JOP458555 JYL458555 KIH458555 KSD458555 LBZ458555 LLV458555 LVR458555 MFN458555 MPJ458555 MZF458555 NJB458555 NSX458555 OCT458555 OMP458555 OWL458555 PGH458555 PQD458555 PZZ458555 QJV458555 QTR458555 RDN458555 RNJ458555 RXF458555 SHB458555 SQX458555 TAT458555 TKP458555 TUL458555 UEH458555 UOD458555 UXZ458555 VHV458555 VRR458555 WBN458555 WLJ458555 WVF458555 IT524091 SP524091 ACL524091 AMH524091 AWD524091 BFZ524091 BPV524091 BZR524091 CJN524091 CTJ524091 DDF524091 DNB524091 DWX524091 EGT524091 EQP524091 FAL524091 FKH524091 FUD524091 GDZ524091 GNV524091 GXR524091 HHN524091 HRJ524091 IBF524091 ILB524091 IUX524091 JET524091 JOP524091 JYL524091 KIH524091 KSD524091 LBZ524091 LLV524091 LVR524091 MFN524091 MPJ524091 MZF524091 NJB524091 NSX524091 OCT524091 OMP524091 OWL524091 PGH524091 PQD524091 PZZ524091 QJV524091 QTR524091 RDN524091 RNJ524091 RXF524091 SHB524091 SQX524091 TAT524091 TKP524091 TUL524091 UEH524091 UOD524091 UXZ524091 VHV524091 VRR524091 WBN524091 WLJ524091 WVF524091 IT589627 SP589627 ACL589627 AMH589627 AWD589627 BFZ589627 BPV589627 BZR589627 CJN589627 CTJ589627 DDF589627 DNB589627 DWX589627 EGT589627 EQP589627 FAL589627 FKH589627 FUD589627 GDZ589627 GNV589627 GXR589627 HHN589627 HRJ589627 IBF589627 ILB589627 IUX589627 JET589627 JOP589627 JYL589627 KIH589627 KSD589627 LBZ589627 LLV589627 LVR589627 MFN589627 MPJ589627 MZF589627 NJB589627 NSX589627 OCT589627 OMP589627 OWL589627 PGH589627 PQD589627 PZZ589627 QJV589627 QTR589627 RDN589627 RNJ589627 RXF589627 SHB589627 SQX589627 TAT589627 TKP589627 TUL589627 UEH589627 UOD589627 UXZ589627 VHV589627 VRR589627 WBN589627 WLJ589627 WVF589627 IT655163 SP655163 ACL655163 AMH655163 AWD655163 BFZ655163 BPV655163 BZR655163 CJN655163 CTJ655163 DDF655163 DNB655163 DWX655163 EGT655163 EQP655163 FAL655163 FKH655163 FUD655163 GDZ655163 GNV655163 GXR655163 HHN655163 HRJ655163 IBF655163 ILB655163 IUX655163 JET655163 JOP655163 JYL655163 KIH655163 KSD655163 LBZ655163 LLV655163 LVR655163 MFN655163 MPJ655163 MZF655163 NJB655163 NSX655163 OCT655163 OMP655163 OWL655163 PGH655163 PQD655163 PZZ655163 QJV655163 QTR655163 RDN655163 RNJ655163 RXF655163 SHB655163 SQX655163 TAT655163 TKP655163 TUL655163 UEH655163 UOD655163 UXZ655163 VHV655163 VRR655163 WBN655163 WLJ655163 WVF655163 IT720699 SP720699 ACL720699 AMH720699 AWD720699 BFZ720699 BPV720699 BZR720699 CJN720699 CTJ720699 DDF720699 DNB720699 DWX720699 EGT720699 EQP720699 FAL720699 FKH720699 FUD720699 GDZ720699 GNV720699 GXR720699 HHN720699 HRJ720699 IBF720699 ILB720699 IUX720699 JET720699 JOP720699 JYL720699 KIH720699 KSD720699 LBZ720699 LLV720699 LVR720699 MFN720699 MPJ720699 MZF720699 NJB720699 NSX720699 OCT720699 OMP720699 OWL720699 PGH720699 PQD720699 PZZ720699 QJV720699 QTR720699 RDN720699 RNJ720699 RXF720699 SHB720699 SQX720699 TAT720699 TKP720699 TUL720699 UEH720699 UOD720699 UXZ720699 VHV720699 VRR720699 WBN720699 WLJ720699 WVF720699 IT786235 SP786235 ACL786235 AMH786235 AWD786235 BFZ786235 BPV786235 BZR786235 CJN786235 CTJ786235 DDF786235 DNB786235 DWX786235 EGT786235 EQP786235 FAL786235 FKH786235 FUD786235 GDZ786235 GNV786235 GXR786235 HHN786235 HRJ786235 IBF786235 ILB786235 IUX786235 JET786235 JOP786235 JYL786235 KIH786235 KSD786235 LBZ786235 LLV786235 LVR786235 MFN786235 MPJ786235 MZF786235 NJB786235 NSX786235 OCT786235 OMP786235 OWL786235 PGH786235 PQD786235 PZZ786235 QJV786235 QTR786235 RDN786235 RNJ786235 RXF786235 SHB786235 SQX786235 TAT786235 TKP786235 TUL786235 UEH786235 UOD786235 UXZ786235 VHV786235 VRR786235 WBN786235 WLJ786235 WVF786235 IT851771 SP851771 ACL851771 AMH851771 AWD851771 BFZ851771 BPV851771 BZR851771 CJN851771 CTJ851771 DDF851771 DNB851771 DWX851771 EGT851771 EQP851771 FAL851771 FKH851771 FUD851771 GDZ851771 GNV851771 GXR851771 HHN851771 HRJ851771 IBF851771 ILB851771 IUX851771 JET851771 JOP851771 JYL851771 KIH851771 KSD851771 LBZ851771 LLV851771 LVR851771 MFN851771 MPJ851771 MZF851771 NJB851771 NSX851771 OCT851771 OMP851771 OWL851771 PGH851771 PQD851771 PZZ851771 QJV851771 QTR851771 RDN851771 RNJ851771 RXF851771 SHB851771 SQX851771 TAT851771 TKP851771 TUL851771 UEH851771 UOD851771 UXZ851771 VHV851771 VRR851771 WBN851771 WLJ851771 WVF851771 IT917307 SP917307 ACL917307 AMH917307 AWD917307 BFZ917307 BPV917307 BZR917307 CJN917307 CTJ917307 DDF917307 DNB917307 DWX917307 EGT917307 EQP917307 FAL917307 FKH917307 FUD917307 GDZ917307 GNV917307 GXR917307 HHN917307 HRJ917307 IBF917307 ILB917307 IUX917307 JET917307 JOP917307 JYL917307 KIH917307 KSD917307 LBZ917307 LLV917307 LVR917307 MFN917307 MPJ917307 MZF917307 NJB917307 NSX917307 OCT917307 OMP917307 OWL917307 PGH917307 PQD917307 PZZ917307 QJV917307 QTR917307 RDN917307 RNJ917307 RXF917307 SHB917307 SQX917307 TAT917307 TKP917307 TUL917307 UEH917307 UOD917307 UXZ917307 VHV917307 VRR917307 WBN917307 WLJ917307 WVF917307 IT982843 SP982843 ACL982843 AMH982843 AWD982843 BFZ982843 BPV982843 BZR982843 CJN982843 CTJ982843 DDF982843 DNB982843 DWX982843 EGT982843 EQP982843 FAL982843 FKH982843 FUD982843 GDZ982843 GNV982843 GXR982843 HHN982843 HRJ982843 IBF982843 ILB982843 IUX982843 JET982843 JOP982843 JYL982843 KIH982843 KSD982843 LBZ982843 LLV982843 LVR982843 MFN982843 MPJ982843 MZF982843 NJB982843 NSX982843 OCT982843 OMP982843 OWL982843 PGH982843 PQD982843 PZZ982843 QJV982843 QTR982843 RDN982843 RNJ982843 RXF982843 SHB982843 SQX982843 TAT982843 TKP982843 TUL982843 UEH982843 UOD982843 UXZ982843 VHV982843 VRR982843 WBN982843 WLJ982843 WVF982843 IV65339 SR65339 ACN65339 AMJ65339 AWF65339 BGB65339 BPX65339 BZT65339 CJP65339 CTL65339 DDH65339 DND65339 DWZ65339 EGV65339 EQR65339 FAN65339 FKJ65339 FUF65339 GEB65339 GNX65339 GXT65339 HHP65339 HRL65339 IBH65339 ILD65339 IUZ65339 JEV65339 JOR65339 JYN65339 KIJ65339 KSF65339 LCB65339 LLX65339 LVT65339 MFP65339 MPL65339 MZH65339 NJD65339 NSZ65339 OCV65339 OMR65339 OWN65339 PGJ65339 PQF65339 QAB65339 QJX65339 QTT65339 RDP65339 RNL65339 RXH65339 SHD65339 SQZ65339 TAV65339 TKR65339 TUN65339 UEJ65339 UOF65339 UYB65339 VHX65339 VRT65339 WBP65339 WLL65339 WVH65339 IV130875 SR130875 ACN130875 AMJ130875 AWF130875 BGB130875 BPX130875 BZT130875 CJP130875 CTL130875 DDH130875 DND130875 DWZ130875 EGV130875 EQR130875 FAN130875 FKJ130875 FUF130875 GEB130875 GNX130875 GXT130875 HHP130875 HRL130875 IBH130875 ILD130875 IUZ130875 JEV130875 JOR130875 JYN130875 KIJ130875 KSF130875 LCB130875 LLX130875 LVT130875 MFP130875 MPL130875 MZH130875 NJD130875 NSZ130875 OCV130875 OMR130875 OWN130875 PGJ130875 PQF130875 QAB130875 QJX130875 QTT130875 RDP130875 RNL130875 RXH130875 SHD130875 SQZ130875 TAV130875 TKR130875 TUN130875 UEJ130875 UOF130875 UYB130875 VHX130875 VRT130875 WBP130875 WLL130875 WVH130875 IV196411 SR196411 ACN196411 AMJ196411 AWF196411 BGB196411 BPX196411 BZT196411 CJP196411 CTL196411 DDH196411 DND196411 DWZ196411 EGV196411 EQR196411 FAN196411 FKJ196411 FUF196411 GEB196411 GNX196411 GXT196411 HHP196411 HRL196411 IBH196411 ILD196411 IUZ196411 JEV196411 JOR196411 JYN196411 KIJ196411 KSF196411 LCB196411 LLX196411 LVT196411 MFP196411 MPL196411 MZH196411 NJD196411 NSZ196411 OCV196411 OMR196411 OWN196411 PGJ196411 PQF196411 QAB196411 QJX196411 QTT196411 RDP196411 RNL196411 RXH196411 SHD196411 SQZ196411 TAV196411 TKR196411 TUN196411 UEJ196411 UOF196411 UYB196411 VHX196411 VRT196411 WBP196411 WLL196411 WVH196411 IV261947 SR261947 ACN261947 AMJ261947 AWF261947 BGB261947 BPX261947 BZT261947 CJP261947 CTL261947 DDH261947 DND261947 DWZ261947 EGV261947 EQR261947 FAN261947 FKJ261947 FUF261947 GEB261947 GNX261947 GXT261947 HHP261947 HRL261947 IBH261947 ILD261947 IUZ261947 JEV261947 JOR261947 JYN261947 KIJ261947 KSF261947 LCB261947 LLX261947 LVT261947 MFP261947 MPL261947 MZH261947 NJD261947 NSZ261947 OCV261947 OMR261947 OWN261947 PGJ261947 PQF261947 QAB261947 QJX261947 QTT261947 RDP261947 RNL261947 RXH261947 SHD261947 SQZ261947 TAV261947 TKR261947 TUN261947 UEJ261947 UOF261947 UYB261947 VHX261947 VRT261947 WBP261947 WLL261947 WVH261947 IV327483 SR327483 ACN327483 AMJ327483 AWF327483 BGB327483 BPX327483 BZT327483 CJP327483 CTL327483 DDH327483 DND327483 DWZ327483 EGV327483 EQR327483 FAN327483 FKJ327483 FUF327483 GEB327483 GNX327483 GXT327483 HHP327483 HRL327483 IBH327483 ILD327483 IUZ327483 JEV327483 JOR327483 JYN327483 KIJ327483 KSF327483 LCB327483 LLX327483 LVT327483 MFP327483 MPL327483 MZH327483 NJD327483 NSZ327483 OCV327483 OMR327483 OWN327483 PGJ327483 PQF327483 QAB327483 QJX327483 QTT327483 RDP327483 RNL327483 RXH327483 SHD327483 SQZ327483 TAV327483 TKR327483 TUN327483 UEJ327483 UOF327483 UYB327483 VHX327483 VRT327483 WBP327483 WLL327483 WVH327483 IV393019 SR393019 ACN393019 AMJ393019 AWF393019 BGB393019 BPX393019 BZT393019 CJP393019 CTL393019 DDH393019 DND393019 DWZ393019 EGV393019 EQR393019 FAN393019 FKJ393019 FUF393019 GEB393019 GNX393019 GXT393019 HHP393019 HRL393019 IBH393019 ILD393019 IUZ393019 JEV393019 JOR393019 JYN393019 KIJ393019 KSF393019 LCB393019 LLX393019 LVT393019 MFP393019 MPL393019 MZH393019 NJD393019 NSZ393019 OCV393019 OMR393019 OWN393019 PGJ393019 PQF393019 QAB393019 QJX393019 QTT393019 RDP393019 RNL393019 RXH393019 SHD393019 SQZ393019 TAV393019 TKR393019 TUN393019 UEJ393019 UOF393019 UYB393019 VHX393019 VRT393019 WBP393019 WLL393019 WVH393019 IV458555 SR458555 ACN458555 AMJ458555 AWF458555 BGB458555 BPX458555 BZT458555 CJP458555 CTL458555 DDH458555 DND458555 DWZ458555 EGV458555 EQR458555 FAN458555 FKJ458555 FUF458555 GEB458555 GNX458555 GXT458555 HHP458555 HRL458555 IBH458555 ILD458555 IUZ458555 JEV458555 JOR458555 JYN458555 KIJ458555 KSF458555 LCB458555 LLX458555 LVT458555 MFP458555 MPL458555 MZH458555 NJD458555 NSZ458555 OCV458555 OMR458555 OWN458555 PGJ458555 PQF458555 QAB458555 QJX458555 QTT458555 RDP458555 RNL458555 RXH458555 SHD458555 SQZ458555 TAV458555 TKR458555 TUN458555 UEJ458555 UOF458555 UYB458555 VHX458555 VRT458555 WBP458555 WLL458555 WVH458555 IV524091 SR524091 ACN524091 AMJ524091 AWF524091 BGB524091 BPX524091 BZT524091 CJP524091 CTL524091 DDH524091 DND524091 DWZ524091 EGV524091 EQR524091 FAN524091 FKJ524091 FUF524091 GEB524091 GNX524091 GXT524091 HHP524091 HRL524091 IBH524091 ILD524091 IUZ524091 JEV524091 JOR524091 JYN524091 KIJ524091 KSF524091 LCB524091 LLX524091 LVT524091 MFP524091 MPL524091 MZH524091 NJD524091 NSZ524091 OCV524091 OMR524091 OWN524091 PGJ524091 PQF524091 QAB524091 QJX524091 QTT524091 RDP524091 RNL524091 RXH524091 SHD524091 SQZ524091 TAV524091 TKR524091 TUN524091 UEJ524091 UOF524091 UYB524091 VHX524091 VRT524091 WBP524091 WLL524091 WVH524091 IV589627 SR589627 ACN589627 AMJ589627 AWF589627 BGB589627 BPX589627 BZT589627 CJP589627 CTL589627 DDH589627 DND589627 DWZ589627 EGV589627 EQR589627 FAN589627 FKJ589627 FUF589627 GEB589627 GNX589627 GXT589627 HHP589627 HRL589627 IBH589627 ILD589627 IUZ589627 JEV589627 JOR589627 JYN589627 KIJ589627 KSF589627 LCB589627 LLX589627 LVT589627 MFP589627 MPL589627 MZH589627 NJD589627 NSZ589627 OCV589627 OMR589627 OWN589627 PGJ589627 PQF589627 QAB589627 QJX589627 QTT589627 RDP589627 RNL589627 RXH589627 SHD589627 SQZ589627 TAV589627 TKR589627 TUN589627 UEJ589627 UOF589627 UYB589627 VHX589627 VRT589627 WBP589627 WLL589627 WVH589627 IV655163 SR655163 ACN655163 AMJ655163 AWF655163 BGB655163 BPX655163 BZT655163 CJP655163 CTL655163 DDH655163 DND655163 DWZ655163 EGV655163 EQR655163 FAN655163 FKJ655163 FUF655163 GEB655163 GNX655163 GXT655163 HHP655163 HRL655163 IBH655163 ILD655163 IUZ655163 JEV655163 JOR655163 JYN655163 KIJ655163 KSF655163 LCB655163 LLX655163 LVT655163 MFP655163 MPL655163 MZH655163 NJD655163 NSZ655163 OCV655163 OMR655163 OWN655163 PGJ655163 PQF655163 QAB655163 QJX655163 QTT655163 RDP655163 RNL655163 RXH655163 SHD655163 SQZ655163 TAV655163 TKR655163 TUN655163 UEJ655163 UOF655163 UYB655163 VHX655163 VRT655163 WBP655163 WLL655163 WVH655163 IV720699 SR720699 ACN720699 AMJ720699 AWF720699 BGB720699 BPX720699 BZT720699 CJP720699 CTL720699 DDH720699 DND720699 DWZ720699 EGV720699 EQR720699 FAN720699 FKJ720699 FUF720699 GEB720699 GNX720699 GXT720699 HHP720699 HRL720699 IBH720699 ILD720699 IUZ720699 JEV720699 JOR720699 JYN720699 KIJ720699 KSF720699 LCB720699 LLX720699 LVT720699 MFP720699 MPL720699 MZH720699 NJD720699 NSZ720699 OCV720699 OMR720699 OWN720699 PGJ720699 PQF720699 QAB720699 QJX720699 QTT720699 RDP720699 RNL720699 RXH720699 SHD720699 SQZ720699 TAV720699 TKR720699 TUN720699 UEJ720699 UOF720699 UYB720699 VHX720699 VRT720699 WBP720699 WLL720699 WVH720699 IV786235 SR786235 ACN786235 AMJ786235 AWF786235 BGB786235 BPX786235 BZT786235 CJP786235 CTL786235 DDH786235 DND786235 DWZ786235 EGV786235 EQR786235 FAN786235 FKJ786235 FUF786235 GEB786235 GNX786235 GXT786235 HHP786235 HRL786235 IBH786235 ILD786235 IUZ786235 JEV786235 JOR786235 JYN786235 KIJ786235 KSF786235 LCB786235 LLX786235 LVT786235 MFP786235 MPL786235 MZH786235 NJD786235 NSZ786235 OCV786235 OMR786235 OWN786235 PGJ786235 PQF786235 QAB786235 QJX786235 QTT786235 RDP786235 RNL786235 RXH786235 SHD786235 SQZ786235 TAV786235 TKR786235 TUN786235 UEJ786235 UOF786235 UYB786235 VHX786235 VRT786235 WBP786235 WLL786235 WVH786235 IV851771 SR851771 ACN851771 AMJ851771 AWF851771 BGB851771 BPX851771 BZT851771 CJP851771 CTL851771 DDH851771 DND851771 DWZ851771 EGV851771 EQR851771 FAN851771 FKJ851771 FUF851771 GEB851771 GNX851771 GXT851771 HHP851771 HRL851771 IBH851771 ILD851771 IUZ851771 JEV851771 JOR851771 JYN851771 KIJ851771 KSF851771 LCB851771 LLX851771 LVT851771 MFP851771 MPL851771 MZH851771 NJD851771 NSZ851771 OCV851771 OMR851771 OWN851771 PGJ851771 PQF851771 QAB851771 QJX851771 QTT851771 RDP851771 RNL851771 RXH851771 SHD851771 SQZ851771 TAV851771 TKR851771 TUN851771 UEJ851771 UOF851771 UYB851771 VHX851771 VRT851771 WBP851771 WLL851771 WVH851771 IV917307 SR917307 ACN917307 AMJ917307 AWF917307 BGB917307 BPX917307 BZT917307 CJP917307 CTL917307 DDH917307 DND917307 DWZ917307 EGV917307 EQR917307 FAN917307 FKJ917307 FUF917307 GEB917307 GNX917307 GXT917307 HHP917307 HRL917307 IBH917307 ILD917307 IUZ917307 JEV917307 JOR917307 JYN917307 KIJ917307 KSF917307 LCB917307 LLX917307 LVT917307 MFP917307 MPL917307 MZH917307 NJD917307 NSZ917307 OCV917307 OMR917307 OWN917307 PGJ917307 PQF917307 QAB917307 QJX917307 QTT917307 RDP917307 RNL917307 RXH917307 SHD917307 SQZ917307 TAV917307 TKR917307 TUN917307 UEJ917307 UOF917307 UYB917307 VHX917307 VRT917307 WBP917307 WLL917307 WVH917307 IV982843 SR982843 ACN982843 AMJ982843 AWF982843 BGB982843 BPX982843 BZT982843 CJP982843 CTL982843 DDH982843 DND982843 DWZ982843 EGV982843 EQR982843 FAN982843 FKJ982843 FUF982843 GEB982843 GNX982843 GXT982843 HHP982843 HRL982843 IBH982843 ILD982843 IUZ982843 JEV982843 JOR982843 JYN982843 KIJ982843 KSF982843 LCB982843 LLX982843 LVT982843 MFP982843 MPL982843 MZH982843 NJD982843 NSZ982843 OCV982843 OMR982843 OWN982843 PGJ982843 PQF982843 QAB982843 QJX982843 QTT982843 RDP982843 RNL982843 RXH982843 SHD982843 SQZ982843 TAV982843 TKR982843 TUN982843 UEJ982843 UOF982843 UYB982843 VHX982843 VRT982843 WBP982843 WLL982843 WVH982843 IX65339 ST65339 ACP65339 AML65339 AWH65339 BGD65339 BPZ65339 BZV65339 CJR65339 CTN65339 DDJ65339 DNF65339 DXB65339 EGX65339 EQT65339 FAP65339 FKL65339 FUH65339 GED65339 GNZ65339 GXV65339 HHR65339 HRN65339 IBJ65339 ILF65339 IVB65339 JEX65339 JOT65339 JYP65339 KIL65339 KSH65339 LCD65339 LLZ65339 LVV65339 MFR65339 MPN65339 MZJ65339 NJF65339 NTB65339 OCX65339 OMT65339 OWP65339 PGL65339 PQH65339 QAD65339 QJZ65339 QTV65339 RDR65339 RNN65339 RXJ65339 SHF65339 SRB65339 TAX65339 TKT65339 TUP65339 UEL65339 UOH65339 UYD65339 VHZ65339 VRV65339 WBR65339 WLN65339 WVJ65339 IX130875 ST130875 ACP130875 AML130875 AWH130875 BGD130875 BPZ130875 BZV130875 CJR130875 CTN130875 DDJ130875 DNF130875 DXB130875 EGX130875 EQT130875 FAP130875 FKL130875 FUH130875 GED130875 GNZ130875 GXV130875 HHR130875 HRN130875 IBJ130875 ILF130875 IVB130875 JEX130875 JOT130875 JYP130875 KIL130875 KSH130875 LCD130875 LLZ130875 LVV130875 MFR130875 MPN130875 MZJ130875 NJF130875 NTB130875 OCX130875 OMT130875 OWP130875 PGL130875 PQH130875 QAD130875 QJZ130875 QTV130875 RDR130875 RNN130875 RXJ130875 SHF130875 SRB130875 TAX130875 TKT130875 TUP130875 UEL130875 UOH130875 UYD130875 VHZ130875 VRV130875 WBR130875 WLN130875 WVJ130875 IX196411 ST196411 ACP196411 AML196411 AWH196411 BGD196411 BPZ196411 BZV196411 CJR196411 CTN196411 DDJ196411 DNF196411 DXB196411 EGX196411 EQT196411 FAP196411 FKL196411 FUH196411 GED196411 GNZ196411 GXV196411 HHR196411 HRN196411 IBJ196411 ILF196411 IVB196411 JEX196411 JOT196411 JYP196411 KIL196411 KSH196411 LCD196411 LLZ196411 LVV196411 MFR196411 MPN196411 MZJ196411 NJF196411 NTB196411 OCX196411 OMT196411 OWP196411 PGL196411 PQH196411 QAD196411 QJZ196411 QTV196411 RDR196411 RNN196411 RXJ196411 SHF196411 SRB196411 TAX196411 TKT196411 TUP196411 UEL196411 UOH196411 UYD196411 VHZ196411 VRV196411 WBR196411 WLN196411 WVJ196411 IX261947 ST261947 ACP261947 AML261947 AWH261947 BGD261947 BPZ261947 BZV261947 CJR261947 CTN261947 DDJ261947 DNF261947 DXB261947 EGX261947 EQT261947 FAP261947 FKL261947 FUH261947 GED261947 GNZ261947 GXV261947 HHR261947 HRN261947 IBJ261947 ILF261947 IVB261947 JEX261947 JOT261947 JYP261947 KIL261947 KSH261947 LCD261947 LLZ261947 LVV261947 MFR261947 MPN261947 MZJ261947 NJF261947 NTB261947 OCX261947 OMT261947 OWP261947 PGL261947 PQH261947 QAD261947 QJZ261947 QTV261947 RDR261947 RNN261947 RXJ261947 SHF261947 SRB261947 TAX261947 TKT261947 TUP261947 UEL261947 UOH261947 UYD261947 VHZ261947 VRV261947 WBR261947 WLN261947 WVJ261947 IX327483 ST327483 ACP327483 AML327483 AWH327483 BGD327483 BPZ327483 BZV327483 CJR327483 CTN327483 DDJ327483 DNF327483 DXB327483 EGX327483 EQT327483 FAP327483 FKL327483 FUH327483 GED327483 GNZ327483 GXV327483 HHR327483 HRN327483 IBJ327483 ILF327483 IVB327483 JEX327483 JOT327483 JYP327483 KIL327483 KSH327483 LCD327483 LLZ327483 LVV327483 MFR327483 MPN327483 MZJ327483 NJF327483 NTB327483 OCX327483 OMT327483 OWP327483 PGL327483 PQH327483 QAD327483 QJZ327483 QTV327483 RDR327483 RNN327483 RXJ327483 SHF327483 SRB327483 TAX327483 TKT327483 TUP327483 UEL327483 UOH327483 UYD327483 VHZ327483 VRV327483 WBR327483 WLN327483 WVJ327483 IX393019 ST393019 ACP393019 AML393019 AWH393019 BGD393019 BPZ393019 BZV393019 CJR393019 CTN393019 DDJ393019 DNF393019 DXB393019 EGX393019 EQT393019 FAP393019 FKL393019 FUH393019 GED393019 GNZ393019 GXV393019 HHR393019 HRN393019 IBJ393019 ILF393019 IVB393019 JEX393019 JOT393019 JYP393019 KIL393019 KSH393019 LCD393019 LLZ393019 LVV393019 MFR393019 MPN393019 MZJ393019 NJF393019 NTB393019 OCX393019 OMT393019 OWP393019 PGL393019 PQH393019 QAD393019 QJZ393019 QTV393019 RDR393019 RNN393019 RXJ393019 SHF393019 SRB393019 TAX393019 TKT393019 TUP393019 UEL393019 UOH393019 UYD393019 VHZ393019 VRV393019 WBR393019 WLN393019 WVJ393019 IX458555 ST458555 ACP458555 AML458555 AWH458555 BGD458555 BPZ458555 BZV458555 CJR458555 CTN458555 DDJ458555 DNF458555 DXB458555 EGX458555 EQT458555 FAP458555 FKL458555 FUH458555 GED458555 GNZ458555 GXV458555 HHR458555 HRN458555 IBJ458555 ILF458555 IVB458555 JEX458555 JOT458555 JYP458555 KIL458555 KSH458555 LCD458555 LLZ458555 LVV458555 MFR458555 MPN458555 MZJ458555 NJF458555 NTB458555 OCX458555 OMT458555 OWP458555 PGL458555 PQH458555 QAD458555 QJZ458555 QTV458555 RDR458555 RNN458555 RXJ458555 SHF458555 SRB458555 TAX458555 TKT458555 TUP458555 UEL458555 UOH458555 UYD458555 VHZ458555 VRV458555 WBR458555 WLN458555 WVJ458555 IX524091 ST524091 ACP524091 AML524091 AWH524091 BGD524091 BPZ524091 BZV524091 CJR524091 CTN524091 DDJ524091 DNF524091 DXB524091 EGX524091 EQT524091 FAP524091 FKL524091 FUH524091 GED524091 GNZ524091 GXV524091 HHR524091 HRN524091 IBJ524091 ILF524091 IVB524091 JEX524091 JOT524091 JYP524091 KIL524091 KSH524091 LCD524091 LLZ524091 LVV524091 MFR524091 MPN524091 MZJ524091 NJF524091 NTB524091 OCX524091 OMT524091 OWP524091 PGL524091 PQH524091 QAD524091 QJZ524091 QTV524091 RDR524091 RNN524091 RXJ524091 SHF524091 SRB524091 TAX524091 TKT524091 TUP524091 UEL524091 UOH524091 UYD524091 VHZ524091 VRV524091 WBR524091 WLN524091 WVJ524091 IX589627 ST589627 ACP589627 AML589627 AWH589627 BGD589627 BPZ589627 BZV589627 CJR589627 CTN589627 DDJ589627 DNF589627 DXB589627 EGX589627 EQT589627 FAP589627 FKL589627 FUH589627 GED589627 GNZ589627 GXV589627 HHR589627 HRN589627 IBJ589627 ILF589627 IVB589627 JEX589627 JOT589627 JYP589627 KIL589627 KSH589627 LCD589627 LLZ589627 LVV589627 MFR589627 MPN589627 MZJ589627 NJF589627 NTB589627 OCX589627 OMT589627 OWP589627 PGL589627 PQH589627 QAD589627 QJZ589627 QTV589627 RDR589627 RNN589627 RXJ589627 SHF589627 SRB589627 TAX589627 TKT589627 TUP589627 UEL589627 UOH589627 UYD589627 VHZ589627 VRV589627 WBR589627 WLN589627 WVJ589627 IX655163 ST655163 ACP655163 AML655163 AWH655163 BGD655163 BPZ655163 BZV655163 CJR655163 CTN655163 DDJ655163 DNF655163 DXB655163 EGX655163 EQT655163 FAP655163 FKL655163 FUH655163 GED655163 GNZ655163 GXV655163 HHR655163 HRN655163 IBJ655163 ILF655163 IVB655163 JEX655163 JOT655163 JYP655163 KIL655163 KSH655163 LCD655163 LLZ655163 LVV655163 MFR655163 MPN655163 MZJ655163 NJF655163 NTB655163 OCX655163 OMT655163 OWP655163 PGL655163 PQH655163 QAD655163 QJZ655163 QTV655163 RDR655163 RNN655163 RXJ655163 SHF655163 SRB655163 TAX655163 TKT655163 TUP655163 UEL655163 UOH655163 UYD655163 VHZ655163 VRV655163 WBR655163 WLN655163 WVJ655163 IX720699 ST720699 ACP720699 AML720699 AWH720699 BGD720699 BPZ720699 BZV720699 CJR720699 CTN720699 DDJ720699 DNF720699 DXB720699 EGX720699 EQT720699 FAP720699 FKL720699 FUH720699 GED720699 GNZ720699 GXV720699 HHR720699 HRN720699 IBJ720699 ILF720699 IVB720699 JEX720699 JOT720699 JYP720699 KIL720699 KSH720699 LCD720699 LLZ720699 LVV720699 MFR720699 MPN720699 MZJ720699 NJF720699 NTB720699 OCX720699 OMT720699 OWP720699 PGL720699 PQH720699 QAD720699 QJZ720699 QTV720699 RDR720699 RNN720699 RXJ720699 SHF720699 SRB720699 TAX720699 TKT720699 TUP720699 UEL720699 UOH720699 UYD720699 VHZ720699 VRV720699 WBR720699 WLN720699 WVJ720699 IX786235 ST786235 ACP786235 AML786235 AWH786235 BGD786235 BPZ786235 BZV786235 CJR786235 CTN786235 DDJ786235 DNF786235 DXB786235 EGX786235 EQT786235 FAP786235 FKL786235 FUH786235 GED786235 GNZ786235 GXV786235 HHR786235 HRN786235 IBJ786235 ILF786235 IVB786235 JEX786235 JOT786235 JYP786235 KIL786235 KSH786235 LCD786235 LLZ786235 LVV786235 MFR786235 MPN786235 MZJ786235 NJF786235 NTB786235 OCX786235 OMT786235 OWP786235 PGL786235 PQH786235 QAD786235 QJZ786235 QTV786235 RDR786235 RNN786235 RXJ786235 SHF786235 SRB786235 TAX786235 TKT786235 TUP786235 UEL786235 UOH786235 UYD786235 VHZ786235 VRV786235 WBR786235 WLN786235 WVJ786235 IX851771 ST851771 ACP851771 AML851771 AWH851771 BGD851771 BPZ851771 BZV851771 CJR851771 CTN851771 DDJ851771 DNF851771 DXB851771 EGX851771 EQT851771 FAP851771 FKL851771 FUH851771 GED851771 GNZ851771 GXV851771 HHR851771 HRN851771 IBJ851771 ILF851771 IVB851771 JEX851771 JOT851771 JYP851771 KIL851771 KSH851771 LCD851771 LLZ851771 LVV851771 MFR851771 MPN851771 MZJ851771 NJF851771 NTB851771 OCX851771 OMT851771 OWP851771 PGL851771 PQH851771 QAD851771 QJZ851771 QTV851771 RDR851771 RNN851771 RXJ851771 SHF851771 SRB851771 TAX851771 TKT851771 TUP851771 UEL851771 UOH851771 UYD851771 VHZ851771 VRV851771 WBR851771 WLN851771 WVJ851771 IX917307 ST917307 ACP917307 AML917307 AWH917307 BGD917307 BPZ917307 BZV917307 CJR917307 CTN917307 DDJ917307 DNF917307 DXB917307 EGX917307 EQT917307 FAP917307 FKL917307 FUH917307 GED917307 GNZ917307 GXV917307 HHR917307 HRN917307 IBJ917307 ILF917307 IVB917307 JEX917307 JOT917307 JYP917307 KIL917307 KSH917307 LCD917307 LLZ917307 LVV917307 MFR917307 MPN917307 MZJ917307 NJF917307 NTB917307 OCX917307 OMT917307 OWP917307 PGL917307 PQH917307 QAD917307 QJZ917307 QTV917307 RDR917307 RNN917307 RXJ917307 SHF917307 SRB917307 TAX917307 TKT917307 TUP917307 UEL917307 UOH917307 UYD917307 VHZ917307 VRV917307 WBR917307 WLN917307 WVJ917307 IX982843 ST982843 ACP982843 AML982843 AWH982843 BGD982843 BPZ982843 BZV982843 CJR982843 CTN982843 DDJ982843 DNF982843 DXB982843 EGX982843 EQT982843 FAP982843 FKL982843 FUH982843 GED982843 GNZ982843 GXV982843 HHR982843 HRN982843 IBJ982843 ILF982843 IVB982843 JEX982843 JOT982843 JYP982843 KIL982843 KSH982843 LCD982843 LLZ982843 LVV982843 MFR982843 MPN982843 MZJ982843 NJF982843 NTB982843 OCX982843 OMT982843 OWP982843 PGL982843 PQH982843 QAD982843 QJZ982843 QTV982843 RDR982843 RNN982843 RXJ982843 SHF982843 SRB982843 TAX982843 TKT982843 TUP982843 UEL982843 UOH982843 UYD982843 VHZ982843 VRV982843 WBR982843 WLN982843 WVJ982843 IZ65339 SV65339 ACR65339 AMN65339 AWJ65339 BGF65339 BQB65339 BZX65339 CJT65339 CTP65339 DDL65339 DNH65339 DXD65339 EGZ65339 EQV65339 FAR65339 FKN65339 FUJ65339 GEF65339 GOB65339 GXX65339 HHT65339 HRP65339 IBL65339 ILH65339 IVD65339 JEZ65339 JOV65339 JYR65339 KIN65339 KSJ65339 LCF65339 LMB65339 LVX65339 MFT65339 MPP65339 MZL65339 NJH65339 NTD65339 OCZ65339 OMV65339 OWR65339 PGN65339 PQJ65339 QAF65339 QKB65339 QTX65339 RDT65339 RNP65339 RXL65339 SHH65339 SRD65339 TAZ65339 TKV65339 TUR65339 UEN65339 UOJ65339 UYF65339 VIB65339 VRX65339 WBT65339 WLP65339 WVL65339 IZ130875 SV130875 ACR130875 AMN130875 AWJ130875 BGF130875 BQB130875 BZX130875 CJT130875 CTP130875 DDL130875 DNH130875 DXD130875 EGZ130875 EQV130875 FAR130875 FKN130875 FUJ130875 GEF130875 GOB130875 GXX130875 HHT130875 HRP130875 IBL130875 ILH130875 IVD130875 JEZ130875 JOV130875 JYR130875 KIN130875 KSJ130875 LCF130875 LMB130875 LVX130875 MFT130875 MPP130875 MZL130875 NJH130875 NTD130875 OCZ130875 OMV130875 OWR130875 PGN130875 PQJ130875 QAF130875 QKB130875 QTX130875 RDT130875 RNP130875 RXL130875 SHH130875 SRD130875 TAZ130875 TKV130875 TUR130875 UEN130875 UOJ130875 UYF130875 VIB130875 VRX130875 WBT130875 WLP130875 WVL130875 IZ196411 SV196411 ACR196411 AMN196411 AWJ196411 BGF196411 BQB196411 BZX196411 CJT196411 CTP196411 DDL196411 DNH196411 DXD196411 EGZ196411 EQV196411 FAR196411 FKN196411 FUJ196411 GEF196411 GOB196411 GXX196411 HHT196411 HRP196411 IBL196411 ILH196411 IVD196411 JEZ196411 JOV196411 JYR196411 KIN196411 KSJ196411 LCF196411 LMB196411 LVX196411 MFT196411 MPP196411 MZL196411 NJH196411 NTD196411 OCZ196411 OMV196411 OWR196411 PGN196411 PQJ196411 QAF196411 QKB196411 QTX196411 RDT196411 RNP196411 RXL196411 SHH196411 SRD196411 TAZ196411 TKV196411 TUR196411 UEN196411 UOJ196411 UYF196411 VIB196411 VRX196411 WBT196411 WLP196411 WVL196411 IZ261947 SV261947 ACR261947 AMN261947 AWJ261947 BGF261947 BQB261947 BZX261947 CJT261947 CTP261947 DDL261947 DNH261947 DXD261947 EGZ261947 EQV261947 FAR261947 FKN261947 FUJ261947 GEF261947 GOB261947 GXX261947 HHT261947 HRP261947 IBL261947 ILH261947 IVD261947 JEZ261947 JOV261947 JYR261947 KIN261947 KSJ261947 LCF261947 LMB261947 LVX261947 MFT261947 MPP261947 MZL261947 NJH261947 NTD261947 OCZ261947 OMV261947 OWR261947 PGN261947 PQJ261947 QAF261947 QKB261947 QTX261947 RDT261947 RNP261947 RXL261947 SHH261947 SRD261947 TAZ261947 TKV261947 TUR261947 UEN261947 UOJ261947 UYF261947 VIB261947 VRX261947 WBT261947 WLP261947 WVL261947 IZ327483 SV327483 ACR327483 AMN327483 AWJ327483 BGF327483 BQB327483 BZX327483 CJT327483 CTP327483 DDL327483 DNH327483 DXD327483 EGZ327483 EQV327483 FAR327483 FKN327483 FUJ327483 GEF327483 GOB327483 GXX327483 HHT327483 HRP327483 IBL327483 ILH327483 IVD327483 JEZ327483 JOV327483 JYR327483 KIN327483 KSJ327483 LCF327483 LMB327483 LVX327483 MFT327483 MPP327483 MZL327483 NJH327483 NTD327483 OCZ327483 OMV327483 OWR327483 PGN327483 PQJ327483 QAF327483 QKB327483 QTX327483 RDT327483 RNP327483 RXL327483 SHH327483 SRD327483 TAZ327483 TKV327483 TUR327483 UEN327483 UOJ327483 UYF327483 VIB327483 VRX327483 WBT327483 WLP327483 WVL327483 IZ393019 SV393019 ACR393019 AMN393019 AWJ393019 BGF393019 BQB393019 BZX393019 CJT393019 CTP393019 DDL393019 DNH393019 DXD393019 EGZ393019 EQV393019 FAR393019 FKN393019 FUJ393019 GEF393019 GOB393019 GXX393019 HHT393019 HRP393019 IBL393019 ILH393019 IVD393019 JEZ393019 JOV393019 JYR393019 KIN393019 KSJ393019 LCF393019 LMB393019 LVX393019 MFT393019 MPP393019 MZL393019 NJH393019 NTD393019 OCZ393019 OMV393019 OWR393019 PGN393019 PQJ393019 QAF393019 QKB393019 QTX393019 RDT393019 RNP393019 RXL393019 SHH393019 SRD393019 TAZ393019 TKV393019 TUR393019 UEN393019 UOJ393019 UYF393019 VIB393019 VRX393019 WBT393019 WLP393019 WVL393019 IZ458555 SV458555 ACR458555 AMN458555 AWJ458555 BGF458555 BQB458555 BZX458555 CJT458555 CTP458555 DDL458555 DNH458555 DXD458555 EGZ458555 EQV458555 FAR458555 FKN458555 FUJ458555 GEF458555 GOB458555 GXX458555 HHT458555 HRP458555 IBL458555 ILH458555 IVD458555 JEZ458555 JOV458555 JYR458555 KIN458555 KSJ458555 LCF458555 LMB458555 LVX458555 MFT458555 MPP458555 MZL458555 NJH458555 NTD458555 OCZ458555 OMV458555 OWR458555 PGN458555 PQJ458555 QAF458555 QKB458555 QTX458555 RDT458555 RNP458555 RXL458555 SHH458555 SRD458555 TAZ458555 TKV458555 TUR458555 UEN458555 UOJ458555 UYF458555 VIB458555 VRX458555 WBT458555 WLP458555 WVL458555 IZ524091 SV524091 ACR524091 AMN524091 AWJ524091 BGF524091 BQB524091 BZX524091 CJT524091 CTP524091 DDL524091 DNH524091 DXD524091 EGZ524091 EQV524091 FAR524091 FKN524091 FUJ524091 GEF524091 GOB524091 GXX524091 HHT524091 HRP524091 IBL524091 ILH524091 IVD524091 JEZ524091 JOV524091 JYR524091 KIN524091 KSJ524091 LCF524091 LMB524091 LVX524091 MFT524091 MPP524091 MZL524091 NJH524091 NTD524091 OCZ524091 OMV524091 OWR524091 PGN524091 PQJ524091 QAF524091 QKB524091 QTX524091 RDT524091 RNP524091 RXL524091 SHH524091 SRD524091 TAZ524091 TKV524091 TUR524091 UEN524091 UOJ524091 UYF524091 VIB524091 VRX524091 WBT524091 WLP524091 WVL524091 IZ589627 SV589627 ACR589627 AMN589627 AWJ589627 BGF589627 BQB589627 BZX589627 CJT589627 CTP589627 DDL589627 DNH589627 DXD589627 EGZ589627 EQV589627 FAR589627 FKN589627 FUJ589627 GEF589627 GOB589627 GXX589627 HHT589627 HRP589627 IBL589627 ILH589627 IVD589627 JEZ589627 JOV589627 JYR589627 KIN589627 KSJ589627 LCF589627 LMB589627 LVX589627 MFT589627 MPP589627 MZL589627 NJH589627 NTD589627 OCZ589627 OMV589627 OWR589627 PGN589627 PQJ589627 QAF589627 QKB589627 QTX589627 RDT589627 RNP589627 RXL589627 SHH589627 SRD589627 TAZ589627 TKV589627 TUR589627 UEN589627 UOJ589627 UYF589627 VIB589627 VRX589627 WBT589627 WLP589627 WVL589627 IZ655163 SV655163 ACR655163 AMN655163 AWJ655163 BGF655163 BQB655163 BZX655163 CJT655163 CTP655163 DDL655163 DNH655163 DXD655163 EGZ655163 EQV655163 FAR655163 FKN655163 FUJ655163 GEF655163 GOB655163 GXX655163 HHT655163 HRP655163 IBL655163 ILH655163 IVD655163 JEZ655163 JOV655163 JYR655163 KIN655163 KSJ655163 LCF655163 LMB655163 LVX655163 MFT655163 MPP655163 MZL655163 NJH655163 NTD655163 OCZ655163 OMV655163 OWR655163 PGN655163 PQJ655163 QAF655163 QKB655163 QTX655163 RDT655163 RNP655163 RXL655163 SHH655163 SRD655163 TAZ655163 TKV655163 TUR655163 UEN655163 UOJ655163 UYF655163 VIB655163 VRX655163 WBT655163 WLP655163 WVL655163 IZ720699 SV720699 ACR720699 AMN720699 AWJ720699 BGF720699 BQB720699 BZX720699 CJT720699 CTP720699 DDL720699 DNH720699 DXD720699 EGZ720699 EQV720699 FAR720699 FKN720699 FUJ720699 GEF720699 GOB720699 GXX720699 HHT720699 HRP720699 IBL720699 ILH720699 IVD720699 JEZ720699 JOV720699 JYR720699 KIN720699 KSJ720699 LCF720699 LMB720699 LVX720699 MFT720699 MPP720699 MZL720699 NJH720699 NTD720699 OCZ720699 OMV720699 OWR720699 PGN720699 PQJ720699 QAF720699 QKB720699 QTX720699 RDT720699 RNP720699 RXL720699 SHH720699 SRD720699 TAZ720699 TKV720699 TUR720699 UEN720699 UOJ720699 UYF720699 VIB720699 VRX720699 WBT720699 WLP720699 WVL720699 IZ786235 SV786235 ACR786235 AMN786235 AWJ786235 BGF786235 BQB786235 BZX786235 CJT786235 CTP786235 DDL786235 DNH786235 DXD786235 EGZ786235 EQV786235 FAR786235 FKN786235 FUJ786235 GEF786235 GOB786235 GXX786235 HHT786235 HRP786235 IBL786235 ILH786235 IVD786235 JEZ786235 JOV786235 JYR786235 KIN786235 KSJ786235 LCF786235 LMB786235 LVX786235 MFT786235 MPP786235 MZL786235 NJH786235 NTD786235 OCZ786235 OMV786235 OWR786235 PGN786235 PQJ786235 QAF786235 QKB786235 QTX786235 RDT786235 RNP786235 RXL786235 SHH786235 SRD786235 TAZ786235 TKV786235 TUR786235 UEN786235 UOJ786235 UYF786235 VIB786235 VRX786235 WBT786235 WLP786235 WVL786235 IZ851771 SV851771 ACR851771 AMN851771 AWJ851771 BGF851771 BQB851771 BZX851771 CJT851771 CTP851771 DDL851771 DNH851771 DXD851771 EGZ851771 EQV851771 FAR851771 FKN851771 FUJ851771 GEF851771 GOB851771 GXX851771 HHT851771 HRP851771 IBL851771 ILH851771 IVD851771 JEZ851771 JOV851771 JYR851771 KIN851771 KSJ851771 LCF851771 LMB851771 LVX851771 MFT851771 MPP851771 MZL851771 NJH851771 NTD851771 OCZ851771 OMV851771 OWR851771 PGN851771 PQJ851771 QAF851771 QKB851771 QTX851771 RDT851771 RNP851771 RXL851771 SHH851771 SRD851771 TAZ851771 TKV851771 TUR851771 UEN851771 UOJ851771 UYF851771 VIB851771 VRX851771 WBT851771 WLP851771 WVL851771 IZ917307 SV917307 ACR917307 AMN917307 AWJ917307 BGF917307 BQB917307 BZX917307 CJT917307 CTP917307 DDL917307 DNH917307 DXD917307 EGZ917307 EQV917307 FAR917307 FKN917307 FUJ917307 GEF917307 GOB917307 GXX917307 HHT917307 HRP917307 IBL917307 ILH917307 IVD917307 JEZ917307 JOV917307 JYR917307 KIN917307 KSJ917307 LCF917307 LMB917307 LVX917307 MFT917307 MPP917307 MZL917307 NJH917307 NTD917307 OCZ917307 OMV917307 OWR917307 PGN917307 PQJ917307 QAF917307 QKB917307 QTX917307 RDT917307 RNP917307 RXL917307 SHH917307 SRD917307 TAZ917307 TKV917307 TUR917307 UEN917307 UOJ917307 UYF917307 VIB917307 VRX917307 WBT917307 WLP917307 WVL917307 IZ982843 SV982843 ACR982843 AMN982843 AWJ982843 BGF982843 BQB982843 BZX982843 CJT982843 CTP982843 DDL982843 DNH982843 DXD982843 EGZ982843 EQV982843 FAR982843 FKN982843 FUJ982843 GEF982843 GOB982843 GXX982843 HHT982843 HRP982843 IBL982843 ILH982843 IVD982843 JEZ982843 JOV982843 JYR982843 KIN982843 KSJ982843 LCF982843 LMB982843 LVX982843 MFT982843 MPP982843 MZL982843 NJH982843 NTD982843 OCZ982843 OMV982843 OWR982843 PGN982843 PQJ982843 QAF982843 QKB982843 QTX982843 RDT982843 RNP982843 RXL982843 SHH982843 SRD982843 TAZ982843 TKV982843 TUR982843 UEN982843 UOJ982843 UYF982843 VIB982843 VRX982843 WBT982843 WLP982843 WVL982843 JB65339 SX65339 ACT65339 AMP65339 AWL65339 BGH65339 BQD65339 BZZ65339 CJV65339 CTR65339 DDN65339 DNJ65339 DXF65339 EHB65339 EQX65339 FAT65339 FKP65339 FUL65339 GEH65339 GOD65339 GXZ65339 HHV65339 HRR65339 IBN65339 ILJ65339 IVF65339 JFB65339 JOX65339 JYT65339 KIP65339 KSL65339 LCH65339 LMD65339 LVZ65339 MFV65339 MPR65339 MZN65339 NJJ65339 NTF65339 ODB65339 OMX65339 OWT65339 PGP65339 PQL65339 QAH65339 QKD65339 QTZ65339 RDV65339 RNR65339 RXN65339 SHJ65339 SRF65339 TBB65339 TKX65339 TUT65339 UEP65339 UOL65339 UYH65339 VID65339 VRZ65339 WBV65339 WLR65339 WVN65339 JB130875 SX130875 ACT130875 AMP130875 AWL130875 BGH130875 BQD130875 BZZ130875 CJV130875 CTR130875 DDN130875 DNJ130875 DXF130875 EHB130875 EQX130875 FAT130875 FKP130875 FUL130875 GEH130875 GOD130875 GXZ130875 HHV130875 HRR130875 IBN130875 ILJ130875 IVF130875 JFB130875 JOX130875 JYT130875 KIP130875 KSL130875 LCH130875 LMD130875 LVZ130875 MFV130875 MPR130875 MZN130875 NJJ130875 NTF130875 ODB130875 OMX130875 OWT130875 PGP130875 PQL130875 QAH130875 QKD130875 QTZ130875 RDV130875 RNR130875 RXN130875 SHJ130875 SRF130875 TBB130875 TKX130875 TUT130875 UEP130875 UOL130875 UYH130875 VID130875 VRZ130875 WBV130875 WLR130875 WVN130875 JB196411 SX196411 ACT196411 AMP196411 AWL196411 BGH196411 BQD196411 BZZ196411 CJV196411 CTR196411 DDN196411 DNJ196411 DXF196411 EHB196411 EQX196411 FAT196411 FKP196411 FUL196411 GEH196411 GOD196411 GXZ196411 HHV196411 HRR196411 IBN196411 ILJ196411 IVF196411 JFB196411 JOX196411 JYT196411 KIP196411 KSL196411 LCH196411 LMD196411 LVZ196411 MFV196411 MPR196411 MZN196411 NJJ196411 NTF196411 ODB196411 OMX196411 OWT196411 PGP196411 PQL196411 QAH196411 QKD196411 QTZ196411 RDV196411 RNR196411 RXN196411 SHJ196411 SRF196411 TBB196411 TKX196411 TUT196411 UEP196411 UOL196411 UYH196411 VID196411 VRZ196411 WBV196411 WLR196411 WVN196411 JB261947 SX261947 ACT261947 AMP261947 AWL261947 BGH261947 BQD261947 BZZ261947 CJV261947 CTR261947 DDN261947 DNJ261947 DXF261947 EHB261947 EQX261947 FAT261947 FKP261947 FUL261947 GEH261947 GOD261947 GXZ261947 HHV261947 HRR261947 IBN261947 ILJ261947 IVF261947 JFB261947 JOX261947 JYT261947 KIP261947 KSL261947 LCH261947 LMD261947 LVZ261947 MFV261947 MPR261947 MZN261947 NJJ261947 NTF261947 ODB261947 OMX261947 OWT261947 PGP261947 PQL261947 QAH261947 QKD261947 QTZ261947 RDV261947 RNR261947 RXN261947 SHJ261947 SRF261947 TBB261947 TKX261947 TUT261947 UEP261947 UOL261947 UYH261947 VID261947 VRZ261947 WBV261947 WLR261947 WVN261947 JB327483 SX327483 ACT327483 AMP327483 AWL327483 BGH327483 BQD327483 BZZ327483 CJV327483 CTR327483 DDN327483 DNJ327483 DXF327483 EHB327483 EQX327483 FAT327483 FKP327483 FUL327483 GEH327483 GOD327483 GXZ327483 HHV327483 HRR327483 IBN327483 ILJ327483 IVF327483 JFB327483 JOX327483 JYT327483 KIP327483 KSL327483 LCH327483 LMD327483 LVZ327483 MFV327483 MPR327483 MZN327483 NJJ327483 NTF327483 ODB327483 OMX327483 OWT327483 PGP327483 PQL327483 QAH327483 QKD327483 QTZ327483 RDV327483 RNR327483 RXN327483 SHJ327483 SRF327483 TBB327483 TKX327483 TUT327483 UEP327483 UOL327483 UYH327483 VID327483 VRZ327483 WBV327483 WLR327483 WVN327483 JB393019 SX393019 ACT393019 AMP393019 AWL393019 BGH393019 BQD393019 BZZ393019 CJV393019 CTR393019 DDN393019 DNJ393019 DXF393019 EHB393019 EQX393019 FAT393019 FKP393019 FUL393019 GEH393019 GOD393019 GXZ393019 HHV393019 HRR393019 IBN393019 ILJ393019 IVF393019 JFB393019 JOX393019 JYT393019 KIP393019 KSL393019 LCH393019 LMD393019 LVZ393019 MFV393019 MPR393019 MZN393019 NJJ393019 NTF393019 ODB393019 OMX393019 OWT393019 PGP393019 PQL393019 QAH393019 QKD393019 QTZ393019 RDV393019 RNR393019 RXN393019 SHJ393019 SRF393019 TBB393019 TKX393019 TUT393019 UEP393019 UOL393019 UYH393019 VID393019 VRZ393019 WBV393019 WLR393019 WVN393019 JB458555 SX458555 ACT458555 AMP458555 AWL458555 BGH458555 BQD458555 BZZ458555 CJV458555 CTR458555 DDN458555 DNJ458555 DXF458555 EHB458555 EQX458555 FAT458555 FKP458555 FUL458555 GEH458555 GOD458555 GXZ458555 HHV458555 HRR458555 IBN458555 ILJ458555 IVF458555 JFB458555 JOX458555 JYT458555 KIP458555 KSL458555 LCH458555 LMD458555 LVZ458555 MFV458555 MPR458555 MZN458555 NJJ458555 NTF458555 ODB458555 OMX458555 OWT458555 PGP458555 PQL458555 QAH458555 QKD458555 QTZ458555 RDV458555 RNR458555 RXN458555 SHJ458555 SRF458555 TBB458555 TKX458555 TUT458555 UEP458555 UOL458555 UYH458555 VID458555 VRZ458555 WBV458555 WLR458555 WVN458555 JB524091 SX524091 ACT524091 AMP524091 AWL524091 BGH524091 BQD524091 BZZ524091 CJV524091 CTR524091 DDN524091 DNJ524091 DXF524091 EHB524091 EQX524091 FAT524091 FKP524091 FUL524091 GEH524091 GOD524091 GXZ524091 HHV524091 HRR524091 IBN524091 ILJ524091 IVF524091 JFB524091 JOX524091 JYT524091 KIP524091 KSL524091 LCH524091 LMD524091 LVZ524091 MFV524091 MPR524091 MZN524091 NJJ524091 NTF524091 ODB524091 OMX524091 OWT524091 PGP524091 PQL524091 QAH524091 QKD524091 QTZ524091 RDV524091 RNR524091 RXN524091 SHJ524091 SRF524091 TBB524091 TKX524091 TUT524091 UEP524091 UOL524091 UYH524091 VID524091 VRZ524091 WBV524091 WLR524091 WVN524091 JB589627 SX589627 ACT589627 AMP589627 AWL589627 BGH589627 BQD589627 BZZ589627 CJV589627 CTR589627 DDN589627 DNJ589627 DXF589627 EHB589627 EQX589627 FAT589627 FKP589627 FUL589627 GEH589627 GOD589627 GXZ589627 HHV589627 HRR589627 IBN589627 ILJ589627 IVF589627 JFB589627 JOX589627 JYT589627 KIP589627 KSL589627 LCH589627 LMD589627 LVZ589627 MFV589627 MPR589627 MZN589627 NJJ589627 NTF589627 ODB589627 OMX589627 OWT589627 PGP589627 PQL589627 QAH589627 QKD589627 QTZ589627 RDV589627 RNR589627 RXN589627 SHJ589627 SRF589627 TBB589627 TKX589627 TUT589627 UEP589627 UOL589627 UYH589627 VID589627 VRZ589627 WBV589627 WLR589627 WVN589627 JB655163 SX655163 ACT655163 AMP655163 AWL655163 BGH655163 BQD655163 BZZ655163 CJV655163 CTR655163 DDN655163 DNJ655163 DXF655163 EHB655163 EQX655163 FAT655163 FKP655163 FUL655163 GEH655163 GOD655163 GXZ655163 HHV655163 HRR655163 IBN655163 ILJ655163 IVF655163 JFB655163 JOX655163 JYT655163 KIP655163 KSL655163 LCH655163 LMD655163 LVZ655163 MFV655163 MPR655163 MZN655163 NJJ655163 NTF655163 ODB655163 OMX655163 OWT655163 PGP655163 PQL655163 QAH655163 QKD655163 QTZ655163 RDV655163 RNR655163 RXN655163 SHJ655163 SRF655163 TBB655163 TKX655163 TUT655163 UEP655163 UOL655163 UYH655163 VID655163 VRZ655163 WBV655163 WLR655163 WVN655163 JB720699 SX720699 ACT720699 AMP720699 AWL720699 BGH720699 BQD720699 BZZ720699 CJV720699 CTR720699 DDN720699 DNJ720699 DXF720699 EHB720699 EQX720699 FAT720699 FKP720699 FUL720699 GEH720699 GOD720699 GXZ720699 HHV720699 HRR720699 IBN720699 ILJ720699 IVF720699 JFB720699 JOX720699 JYT720699 KIP720699 KSL720699 LCH720699 LMD720699 LVZ720699 MFV720699 MPR720699 MZN720699 NJJ720699 NTF720699 ODB720699 OMX720699 OWT720699 PGP720699 PQL720699 QAH720699 QKD720699 QTZ720699 RDV720699 RNR720699 RXN720699 SHJ720699 SRF720699 TBB720699 TKX720699 TUT720699 UEP720699 UOL720699 UYH720699 VID720699 VRZ720699 WBV720699 WLR720699 WVN720699 JB786235 SX786235 ACT786235 AMP786235 AWL786235 BGH786235 BQD786235 BZZ786235 CJV786235 CTR786235 DDN786235 DNJ786235 DXF786235 EHB786235 EQX786235 FAT786235 FKP786235 FUL786235 GEH786235 GOD786235 GXZ786235 HHV786235 HRR786235 IBN786235 ILJ786235 IVF786235 JFB786235 JOX786235 JYT786235 KIP786235 KSL786235 LCH786235 LMD786235 LVZ786235 MFV786235 MPR786235 MZN786235 NJJ786235 NTF786235 ODB786235 OMX786235 OWT786235 PGP786235 PQL786235 QAH786235 QKD786235 QTZ786235 RDV786235 RNR786235 RXN786235 SHJ786235 SRF786235 TBB786235 TKX786235 TUT786235 UEP786235 UOL786235 UYH786235 VID786235 VRZ786235 WBV786235 WLR786235 WVN786235 JB851771 SX851771 ACT851771 AMP851771 AWL851771 BGH851771 BQD851771 BZZ851771 CJV851771 CTR851771 DDN851771 DNJ851771 DXF851771 EHB851771 EQX851771 FAT851771 FKP851771 FUL851771 GEH851771 GOD851771 GXZ851771 HHV851771 HRR851771 IBN851771 ILJ851771 IVF851771 JFB851771 JOX851771 JYT851771 KIP851771 KSL851771 LCH851771 LMD851771 LVZ851771 MFV851771 MPR851771 MZN851771 NJJ851771 NTF851771 ODB851771 OMX851771 OWT851771 PGP851771 PQL851771 QAH851771 QKD851771 QTZ851771 RDV851771 RNR851771 RXN851771 SHJ851771 SRF851771 TBB851771 TKX851771 TUT851771 UEP851771 UOL851771 UYH851771 VID851771 VRZ851771 WBV851771 WLR851771 WVN851771 JB917307 SX917307 ACT917307 AMP917307 AWL917307 BGH917307 BQD917307 BZZ917307 CJV917307 CTR917307 DDN917307 DNJ917307 DXF917307 EHB917307 EQX917307 FAT917307 FKP917307 FUL917307 GEH917307 GOD917307 GXZ917307 HHV917307 HRR917307 IBN917307 ILJ917307 IVF917307 JFB917307 JOX917307 JYT917307 KIP917307 KSL917307 LCH917307 LMD917307 LVZ917307 MFV917307 MPR917307 MZN917307 NJJ917307 NTF917307 ODB917307 OMX917307 OWT917307 PGP917307 PQL917307 QAH917307 QKD917307 QTZ917307 RDV917307 RNR917307 RXN917307 SHJ917307 SRF917307 TBB917307 TKX917307 TUT917307 UEP917307 UOL917307 UYH917307 VID917307 VRZ917307 WBV917307 WLR917307 WVN917307 JB982843 SX982843 ACT982843 AMP982843 AWL982843 BGH982843 BQD982843 BZZ982843 CJV982843 CTR982843 DDN982843 DNJ982843 DXF982843 EHB982843 EQX982843 FAT982843 FKP982843 FUL982843 GEH982843 GOD982843 GXZ982843 HHV982843 HRR982843 IBN982843 ILJ982843 IVF982843 JFB982843 JOX982843 JYT982843 KIP982843 KSL982843 LCH982843 LMD982843 LVZ982843 MFV982843 MPR982843 MZN982843 NJJ982843 NTF982843 ODB982843 OMX982843 OWT982843 PGP982843 PQL982843 QAH982843 QKD982843 QTZ982843 RDV982843 RNR982843 RXN982843 SHJ982843 SRF982843 TBB982843 TKX982843 TUT982843 UEP982843 UOL982843 UYH982843 VID982843 VRZ982843 WBV982843 WLR982843 WVN982843 JD65339 SZ65339 ACV65339 AMR65339 AWN65339 BGJ65339 BQF65339 CAB65339 CJX65339 CTT65339 DDP65339 DNL65339 DXH65339 EHD65339 EQZ65339 FAV65339 FKR65339 FUN65339 GEJ65339 GOF65339 GYB65339 HHX65339 HRT65339 IBP65339 ILL65339 IVH65339 JFD65339 JOZ65339 JYV65339 KIR65339 KSN65339 LCJ65339 LMF65339 LWB65339 MFX65339 MPT65339 MZP65339 NJL65339 NTH65339 ODD65339 OMZ65339 OWV65339 PGR65339 PQN65339 QAJ65339 QKF65339 QUB65339 RDX65339 RNT65339 RXP65339 SHL65339 SRH65339 TBD65339 TKZ65339 TUV65339 UER65339 UON65339 UYJ65339 VIF65339 VSB65339 WBX65339 WLT65339 WVP65339 JD130875 SZ130875 ACV130875 AMR130875 AWN130875 BGJ130875 BQF130875 CAB130875 CJX130875 CTT130875 DDP130875 DNL130875 DXH130875 EHD130875 EQZ130875 FAV130875 FKR130875 FUN130875 GEJ130875 GOF130875 GYB130875 HHX130875 HRT130875 IBP130875 ILL130875 IVH130875 JFD130875 JOZ130875 JYV130875 KIR130875 KSN130875 LCJ130875 LMF130875 LWB130875 MFX130875 MPT130875 MZP130875 NJL130875 NTH130875 ODD130875 OMZ130875 OWV130875 PGR130875 PQN130875 QAJ130875 QKF130875 QUB130875 RDX130875 RNT130875 RXP130875 SHL130875 SRH130875 TBD130875 TKZ130875 TUV130875 UER130875 UON130875 UYJ130875 VIF130875 VSB130875 WBX130875 WLT130875 WVP130875 JD196411 SZ196411 ACV196411 AMR196411 AWN196411 BGJ196411 BQF196411 CAB196411 CJX196411 CTT196411 DDP196411 DNL196411 DXH196411 EHD196411 EQZ196411 FAV196411 FKR196411 FUN196411 GEJ196411 GOF196411 GYB196411 HHX196411 HRT196411 IBP196411 ILL196411 IVH196411 JFD196411 JOZ196411 JYV196411 KIR196411 KSN196411 LCJ196411 LMF196411 LWB196411 MFX196411 MPT196411 MZP196411 NJL196411 NTH196411 ODD196411 OMZ196411 OWV196411 PGR196411 PQN196411 QAJ196411 QKF196411 QUB196411 RDX196411 RNT196411 RXP196411 SHL196411 SRH196411 TBD196411 TKZ196411 TUV196411 UER196411 UON196411 UYJ196411 VIF196411 VSB196411 WBX196411 WLT196411 WVP196411 JD261947 SZ261947 ACV261947 AMR261947 AWN261947 BGJ261947 BQF261947 CAB261947 CJX261947 CTT261947 DDP261947 DNL261947 DXH261947 EHD261947 EQZ261947 FAV261947 FKR261947 FUN261947 GEJ261947 GOF261947 GYB261947 HHX261947 HRT261947 IBP261947 ILL261947 IVH261947 JFD261947 JOZ261947 JYV261947 KIR261947 KSN261947 LCJ261947 LMF261947 LWB261947 MFX261947 MPT261947 MZP261947 NJL261947 NTH261947 ODD261947 OMZ261947 OWV261947 PGR261947 PQN261947 QAJ261947 QKF261947 QUB261947 RDX261947 RNT261947 RXP261947 SHL261947 SRH261947 TBD261947 TKZ261947 TUV261947 UER261947 UON261947 UYJ261947 VIF261947 VSB261947 WBX261947 WLT261947 WVP261947 JD327483 SZ327483 ACV327483 AMR327483 AWN327483 BGJ327483 BQF327483 CAB327483 CJX327483 CTT327483 DDP327483 DNL327483 DXH327483 EHD327483 EQZ327483 FAV327483 FKR327483 FUN327483 GEJ327483 GOF327483 GYB327483 HHX327483 HRT327483 IBP327483 ILL327483 IVH327483 JFD327483 JOZ327483 JYV327483 KIR327483 KSN327483 LCJ327483 LMF327483 LWB327483 MFX327483 MPT327483 MZP327483 NJL327483 NTH327483 ODD327483 OMZ327483 OWV327483 PGR327483 PQN327483 QAJ327483 QKF327483 QUB327483 RDX327483 RNT327483 RXP327483 SHL327483 SRH327483 TBD327483 TKZ327483 TUV327483 UER327483 UON327483 UYJ327483 VIF327483 VSB327483 WBX327483 WLT327483 WVP327483 JD393019 SZ393019 ACV393019 AMR393019 AWN393019 BGJ393019 BQF393019 CAB393019 CJX393019 CTT393019 DDP393019 DNL393019 DXH393019 EHD393019 EQZ393019 FAV393019 FKR393019 FUN393019 GEJ393019 GOF393019 GYB393019 HHX393019 HRT393019 IBP393019 ILL393019 IVH393019 JFD393019 JOZ393019 JYV393019 KIR393019 KSN393019 LCJ393019 LMF393019 LWB393019 MFX393019 MPT393019 MZP393019 NJL393019 NTH393019 ODD393019 OMZ393019 OWV393019 PGR393019 PQN393019 QAJ393019 QKF393019 QUB393019 RDX393019 RNT393019 RXP393019 SHL393019 SRH393019 TBD393019 TKZ393019 TUV393019 UER393019 UON393019 UYJ393019 VIF393019 VSB393019 WBX393019 WLT393019 WVP393019 JD458555 SZ458555 ACV458555 AMR458555 AWN458555 BGJ458555 BQF458555 CAB458555 CJX458555 CTT458555 DDP458555 DNL458555 DXH458555 EHD458555 EQZ458555 FAV458555 FKR458555 FUN458555 GEJ458555 GOF458555 GYB458555 HHX458555 HRT458555 IBP458555 ILL458555 IVH458555 JFD458555 JOZ458555 JYV458555 KIR458555 KSN458555 LCJ458555 LMF458555 LWB458555 MFX458555 MPT458555 MZP458555 NJL458555 NTH458555 ODD458555 OMZ458555 OWV458555 PGR458555 PQN458555 QAJ458555 QKF458555 QUB458555 RDX458555 RNT458555 RXP458555 SHL458555 SRH458555 TBD458555 TKZ458555 TUV458555 UER458555 UON458555 UYJ458555 VIF458555 VSB458555 WBX458555 WLT458555 WVP458555 JD524091 SZ524091 ACV524091 AMR524091 AWN524091 BGJ524091 BQF524091 CAB524091 CJX524091 CTT524091 DDP524091 DNL524091 DXH524091 EHD524091 EQZ524091 FAV524091 FKR524091 FUN524091 GEJ524091 GOF524091 GYB524091 HHX524091 HRT524091 IBP524091 ILL524091 IVH524091 JFD524091 JOZ524091 JYV524091 KIR524091 KSN524091 LCJ524091 LMF524091 LWB524091 MFX524091 MPT524091 MZP524091 NJL524091 NTH524091 ODD524091 OMZ524091 OWV524091 PGR524091 PQN524091 QAJ524091 QKF524091 QUB524091 RDX524091 RNT524091 RXP524091 SHL524091 SRH524091 TBD524091 TKZ524091 TUV524091 UER524091 UON524091 UYJ524091 VIF524091 VSB524091 WBX524091 WLT524091 WVP524091 JD589627 SZ589627 ACV589627 AMR589627 AWN589627 BGJ589627 BQF589627 CAB589627 CJX589627 CTT589627 DDP589627 DNL589627 DXH589627 EHD589627 EQZ589627 FAV589627 FKR589627 FUN589627 GEJ589627 GOF589627 GYB589627 HHX589627 HRT589627 IBP589627 ILL589627 IVH589627 JFD589627 JOZ589627 JYV589627 KIR589627 KSN589627 LCJ589627 LMF589627 LWB589627 MFX589627 MPT589627 MZP589627 NJL589627 NTH589627 ODD589627 OMZ589627 OWV589627 PGR589627 PQN589627 QAJ589627 QKF589627 QUB589627 RDX589627 RNT589627 RXP589627 SHL589627 SRH589627 TBD589627 TKZ589627 TUV589627 UER589627 UON589627 UYJ589627 VIF589627 VSB589627 WBX589627 WLT589627 WVP589627 JD655163 SZ655163 ACV655163 AMR655163 AWN655163 BGJ655163 BQF655163 CAB655163 CJX655163 CTT655163 DDP655163 DNL655163 DXH655163 EHD655163 EQZ655163 FAV655163 FKR655163 FUN655163 GEJ655163 GOF655163 GYB655163 HHX655163 HRT655163 IBP655163 ILL655163 IVH655163 JFD655163 JOZ655163 JYV655163 KIR655163 KSN655163 LCJ655163 LMF655163 LWB655163 MFX655163 MPT655163 MZP655163 NJL655163 NTH655163 ODD655163 OMZ655163 OWV655163 PGR655163 PQN655163 QAJ655163 QKF655163 QUB655163 RDX655163 RNT655163 RXP655163 SHL655163 SRH655163 TBD655163 TKZ655163 TUV655163 UER655163 UON655163 UYJ655163 VIF655163 VSB655163 WBX655163 WLT655163 WVP655163 JD720699 SZ720699 ACV720699 AMR720699 AWN720699 BGJ720699 BQF720699 CAB720699 CJX720699 CTT720699 DDP720699 DNL720699 DXH720699 EHD720699 EQZ720699 FAV720699 FKR720699 FUN720699 GEJ720699 GOF720699 GYB720699 HHX720699 HRT720699 IBP720699 ILL720699 IVH720699 JFD720699 JOZ720699 JYV720699 KIR720699 KSN720699 LCJ720699 LMF720699 LWB720699 MFX720699 MPT720699 MZP720699 NJL720699 NTH720699 ODD720699 OMZ720699 OWV720699 PGR720699 PQN720699 QAJ720699 QKF720699 QUB720699 RDX720699 RNT720699 RXP720699 SHL720699 SRH720699 TBD720699 TKZ720699 TUV720699 UER720699 UON720699 UYJ720699 VIF720699 VSB720699 WBX720699 WLT720699 WVP720699 JD786235 SZ786235 ACV786235 AMR786235 AWN786235 BGJ786235 BQF786235 CAB786235 CJX786235 CTT786235 DDP786235 DNL786235 DXH786235 EHD786235 EQZ786235 FAV786235 FKR786235 FUN786235 GEJ786235 GOF786235 GYB786235 HHX786235 HRT786235 IBP786235 ILL786235 IVH786235 JFD786235 JOZ786235 JYV786235 KIR786235 KSN786235 LCJ786235 LMF786235 LWB786235 MFX786235 MPT786235 MZP786235 NJL786235 NTH786235 ODD786235 OMZ786235 OWV786235 PGR786235 PQN786235 QAJ786235 QKF786235 QUB786235 RDX786235 RNT786235 RXP786235 SHL786235 SRH786235 TBD786235 TKZ786235 TUV786235 UER786235 UON786235 UYJ786235 VIF786235 VSB786235 WBX786235 WLT786235 WVP786235 JD851771 SZ851771 ACV851771 AMR851771 AWN851771 BGJ851771 BQF851771 CAB851771 CJX851771 CTT851771 DDP851771 DNL851771 DXH851771 EHD851771 EQZ851771 FAV851771 FKR851771 FUN851771 GEJ851771 GOF851771 GYB851771 HHX851771 HRT851771 IBP851771 ILL851771 IVH851771 JFD851771 JOZ851771 JYV851771 KIR851771 KSN851771 LCJ851771 LMF851771 LWB851771 MFX851771 MPT851771 MZP851771 NJL851771 NTH851771 ODD851771 OMZ851771 OWV851771 PGR851771 PQN851771 QAJ851771 QKF851771 QUB851771 RDX851771 RNT851771 RXP851771 SHL851771 SRH851771 TBD851771 TKZ851771 TUV851771 UER851771 UON851771 UYJ851771 VIF851771 VSB851771 WBX851771 WLT851771 WVP851771 JD917307 SZ917307 ACV917307 AMR917307 AWN917307 BGJ917307 BQF917307 CAB917307 CJX917307 CTT917307 DDP917307 DNL917307 DXH917307 EHD917307 EQZ917307 FAV917307 FKR917307 FUN917307 GEJ917307 GOF917307 GYB917307 HHX917307 HRT917307 IBP917307 ILL917307 IVH917307 JFD917307 JOZ917307 JYV917307 KIR917307 KSN917307 LCJ917307 LMF917307 LWB917307 MFX917307 MPT917307 MZP917307 NJL917307 NTH917307 ODD917307 OMZ917307 OWV917307 PGR917307 PQN917307 QAJ917307 QKF917307 QUB917307 RDX917307 RNT917307 RXP917307 SHL917307 SRH917307 TBD917307 TKZ917307 TUV917307 UER917307 UON917307 UYJ917307 VIF917307 VSB917307 WBX917307 WLT917307 WVP917307 JD982843 SZ982843 ACV982843 AMR982843 AWN982843 BGJ982843 BQF982843 CAB982843 CJX982843 CTT982843 DDP982843 DNL982843 DXH982843 EHD982843 EQZ982843 FAV982843 FKR982843 FUN982843 GEJ982843 GOF982843 GYB982843 HHX982843 HRT982843 IBP982843 ILL982843 IVH982843 JFD982843 JOZ982843 JYV982843 KIR982843 KSN982843 LCJ982843 LMF982843 LWB982843 MFX982843 MPT982843 MZP982843 NJL982843 NTH982843 ODD982843 OMZ982843 OWV982843 PGR982843 PQN982843 QAJ982843 QKF982843 QUB982843 RDX982843 RNT982843 RXP982843 SHL982843 SRH982843 TBD982843 TKZ982843 TUV982843 UER982843 UON982843 UYJ982843 VIF982843 VSB982843 WBX982843 WLT982843 WVP982843 IP65339 SL65339 ACH65339 AMD65339 AVZ65339 BFV65339 BPR65339 BZN65339 CJJ65339 CTF65339 DDB65339 DMX65339 DWT65339 EGP65339 EQL65339 FAH65339 FKD65339 FTZ65339 GDV65339 GNR65339 GXN65339 HHJ65339 HRF65339 IBB65339 IKX65339 IUT65339 JEP65339 JOL65339 JYH65339 KID65339 KRZ65339 LBV65339 LLR65339 LVN65339 MFJ65339 MPF65339 MZB65339 NIX65339 NST65339 OCP65339 OML65339 OWH65339 PGD65339 PPZ65339 PZV65339 QJR65339 QTN65339 RDJ65339 RNF65339 RXB65339 SGX65339 SQT65339 TAP65339 TKL65339 TUH65339 UED65339 UNZ65339 UXV65339 VHR65339 VRN65339 WBJ65339 WLF65339 WVB65339 IP130875 SL130875 ACH130875 AMD130875 AVZ130875 BFV130875 BPR130875 BZN130875 CJJ130875 CTF130875 DDB130875 DMX130875 DWT130875 EGP130875 EQL130875 FAH130875 FKD130875 FTZ130875 GDV130875 GNR130875 GXN130875 HHJ130875 HRF130875 IBB130875 IKX130875 IUT130875 JEP130875 JOL130875 JYH130875 KID130875 KRZ130875 LBV130875 LLR130875 LVN130875 MFJ130875 MPF130875 MZB130875 NIX130875 NST130875 OCP130875 OML130875 OWH130875 PGD130875 PPZ130875 PZV130875 QJR130875 QTN130875 RDJ130875 RNF130875 RXB130875 SGX130875 SQT130875 TAP130875 TKL130875 TUH130875 UED130875 UNZ130875 UXV130875 VHR130875 VRN130875 WBJ130875 WLF130875 WVB130875 IP196411 SL196411 ACH196411 AMD196411 AVZ196411 BFV196411 BPR196411 BZN196411 CJJ196411 CTF196411 DDB196411 DMX196411 DWT196411 EGP196411 EQL196411 FAH196411 FKD196411 FTZ196411 GDV196411 GNR196411 GXN196411 HHJ196411 HRF196411 IBB196411 IKX196411 IUT196411 JEP196411 JOL196411 JYH196411 KID196411 KRZ196411 LBV196411 LLR196411 LVN196411 MFJ196411 MPF196411 MZB196411 NIX196411 NST196411 OCP196411 OML196411 OWH196411 PGD196411 PPZ196411 PZV196411 QJR196411 QTN196411 RDJ196411 RNF196411 RXB196411 SGX196411 SQT196411 TAP196411 TKL196411 TUH196411 UED196411 UNZ196411 UXV196411 VHR196411 VRN196411 WBJ196411 WLF196411 WVB196411 IP261947 SL261947 ACH261947 AMD261947 AVZ261947 BFV261947 BPR261947 BZN261947 CJJ261947 CTF261947 DDB261947 DMX261947 DWT261947 EGP261947 EQL261947 FAH261947 FKD261947 FTZ261947 GDV261947 GNR261947 GXN261947 HHJ261947 HRF261947 IBB261947 IKX261947 IUT261947 JEP261947 JOL261947 JYH261947 KID261947 KRZ261947 LBV261947 LLR261947 LVN261947 MFJ261947 MPF261947 MZB261947 NIX261947 NST261947 OCP261947 OML261947 OWH261947 PGD261947 PPZ261947 PZV261947 QJR261947 QTN261947 RDJ261947 RNF261947 RXB261947 SGX261947 SQT261947 TAP261947 TKL261947 TUH261947 UED261947 UNZ261947 UXV261947 VHR261947 VRN261947 WBJ261947 WLF261947 WVB261947 IP327483 SL327483 ACH327483 AMD327483 AVZ327483 BFV327483 BPR327483 BZN327483 CJJ327483 CTF327483 DDB327483 DMX327483 DWT327483 EGP327483 EQL327483 FAH327483 FKD327483 FTZ327483 GDV327483 GNR327483 GXN327483 HHJ327483 HRF327483 IBB327483 IKX327483 IUT327483 JEP327483 JOL327483 JYH327483 KID327483 KRZ327483 LBV327483 LLR327483 LVN327483 MFJ327483 MPF327483 MZB327483 NIX327483 NST327483 OCP327483 OML327483 OWH327483 PGD327483 PPZ327483 PZV327483 QJR327483 QTN327483 RDJ327483 RNF327483 RXB327483 SGX327483 SQT327483 TAP327483 TKL327483 TUH327483 UED327483 UNZ327483 UXV327483 VHR327483 VRN327483 WBJ327483 WLF327483 WVB327483 IP393019 SL393019 ACH393019 AMD393019 AVZ393019 BFV393019 BPR393019 BZN393019 CJJ393019 CTF393019 DDB393019 DMX393019 DWT393019 EGP393019 EQL393019 FAH393019 FKD393019 FTZ393019 GDV393019 GNR393019 GXN393019 HHJ393019 HRF393019 IBB393019 IKX393019 IUT393019 JEP393019 JOL393019 JYH393019 KID393019 KRZ393019 LBV393019 LLR393019 LVN393019 MFJ393019 MPF393019 MZB393019 NIX393019 NST393019 OCP393019 OML393019 OWH393019 PGD393019 PPZ393019 PZV393019 QJR393019 QTN393019 RDJ393019 RNF393019 RXB393019 SGX393019 SQT393019 TAP393019 TKL393019 TUH393019 UED393019 UNZ393019 UXV393019 VHR393019 VRN393019 WBJ393019 WLF393019 WVB393019 IP458555 SL458555 ACH458555 AMD458555 AVZ458555 BFV458555 BPR458555 BZN458555 CJJ458555 CTF458555 DDB458555 DMX458555 DWT458555 EGP458555 EQL458555 FAH458555 FKD458555 FTZ458555 GDV458555 GNR458555 GXN458555 HHJ458555 HRF458555 IBB458555 IKX458555 IUT458555 JEP458555 JOL458555 JYH458555 KID458555 KRZ458555 LBV458555 LLR458555 LVN458555 MFJ458555 MPF458555 MZB458555 NIX458555 NST458555 OCP458555 OML458555 OWH458555 PGD458555 PPZ458555 PZV458555 QJR458555 QTN458555 RDJ458555 RNF458555 RXB458555 SGX458555 SQT458555 TAP458555 TKL458555 TUH458555 UED458555 UNZ458555 UXV458555 VHR458555 VRN458555 WBJ458555 WLF458555 WVB458555 IP524091 SL524091 ACH524091 AMD524091 AVZ524091 BFV524091 BPR524091 BZN524091 CJJ524091 CTF524091 DDB524091 DMX524091 DWT524091 EGP524091 EQL524091 FAH524091 FKD524091 FTZ524091 GDV524091 GNR524091 GXN524091 HHJ524091 HRF524091 IBB524091 IKX524091 IUT524091 JEP524091 JOL524091 JYH524091 KID524091 KRZ524091 LBV524091 LLR524091 LVN524091 MFJ524091 MPF524091 MZB524091 NIX524091 NST524091 OCP524091 OML524091 OWH524091 PGD524091 PPZ524091 PZV524091 QJR524091 QTN524091 RDJ524091 RNF524091 RXB524091 SGX524091 SQT524091 TAP524091 TKL524091 TUH524091 UED524091 UNZ524091 UXV524091 VHR524091 VRN524091 WBJ524091 WLF524091 WVB524091 IP589627 SL589627 ACH589627 AMD589627 AVZ589627 BFV589627 BPR589627 BZN589627 CJJ589627 CTF589627 DDB589627 DMX589627 DWT589627 EGP589627 EQL589627 FAH589627 FKD589627 FTZ589627 GDV589627 GNR589627 GXN589627 HHJ589627 HRF589627 IBB589627 IKX589627 IUT589627 JEP589627 JOL589627 JYH589627 KID589627 KRZ589627 LBV589627 LLR589627 LVN589627 MFJ589627 MPF589627 MZB589627 NIX589627 NST589627 OCP589627 OML589627 OWH589627 PGD589627 PPZ589627 PZV589627 QJR589627 QTN589627 RDJ589627 RNF589627 RXB589627 SGX589627 SQT589627 TAP589627 TKL589627 TUH589627 UED589627 UNZ589627 UXV589627 VHR589627 VRN589627 WBJ589627 WLF589627 WVB589627 IP655163 SL655163 ACH655163 AMD655163 AVZ655163 BFV655163 BPR655163 BZN655163 CJJ655163 CTF655163 DDB655163 DMX655163 DWT655163 EGP655163 EQL655163 FAH655163 FKD655163 FTZ655163 GDV655163 GNR655163 GXN655163 HHJ655163 HRF655163 IBB655163 IKX655163 IUT655163 JEP655163 JOL655163 JYH655163 KID655163 KRZ655163 LBV655163 LLR655163 LVN655163 MFJ655163 MPF655163 MZB655163 NIX655163 NST655163 OCP655163 OML655163 OWH655163 PGD655163 PPZ655163 PZV655163 QJR655163 QTN655163 RDJ655163 RNF655163 RXB655163 SGX655163 SQT655163 TAP655163 TKL655163 TUH655163 UED655163 UNZ655163 UXV655163 VHR655163 VRN655163 WBJ655163 WLF655163 WVB655163 IP720699 SL720699 ACH720699 AMD720699 AVZ720699 BFV720699 BPR720699 BZN720699 CJJ720699 CTF720699 DDB720699 DMX720699 DWT720699 EGP720699 EQL720699 FAH720699 FKD720699 FTZ720699 GDV720699 GNR720699 GXN720699 HHJ720699 HRF720699 IBB720699 IKX720699 IUT720699 JEP720699 JOL720699 JYH720699 KID720699 KRZ720699 LBV720699 LLR720699 LVN720699 MFJ720699 MPF720699 MZB720699 NIX720699 NST720699 OCP720699 OML720699 OWH720699 PGD720699 PPZ720699 PZV720699 QJR720699 QTN720699 RDJ720699 RNF720699 RXB720699 SGX720699 SQT720699 TAP720699 TKL720699 TUH720699 UED720699 UNZ720699 UXV720699 VHR720699 VRN720699 WBJ720699 WLF720699 WVB720699 IP786235 SL786235 ACH786235 AMD786235 AVZ786235 BFV786235 BPR786235 BZN786235 CJJ786235 CTF786235 DDB786235 DMX786235 DWT786235 EGP786235 EQL786235 FAH786235 FKD786235 FTZ786235 GDV786235 GNR786235 GXN786235 HHJ786235 HRF786235 IBB786235 IKX786235 IUT786235 JEP786235 JOL786235 JYH786235 KID786235 KRZ786235 LBV786235 LLR786235 LVN786235 MFJ786235 MPF786235 MZB786235 NIX786235 NST786235 OCP786235 OML786235 OWH786235 PGD786235 PPZ786235 PZV786235 QJR786235 QTN786235 RDJ786235 RNF786235 RXB786235 SGX786235 SQT786235 TAP786235 TKL786235 TUH786235 UED786235 UNZ786235 UXV786235 VHR786235 VRN786235 WBJ786235 WLF786235 WVB786235 IP851771 SL851771 ACH851771 AMD851771 AVZ851771 BFV851771 BPR851771 BZN851771 CJJ851771 CTF851771 DDB851771 DMX851771 DWT851771 EGP851771 EQL851771 FAH851771 FKD851771 FTZ851771 GDV851771 GNR851771 GXN851771 HHJ851771 HRF851771 IBB851771 IKX851771 IUT851771 JEP851771 JOL851771 JYH851771 KID851771 KRZ851771 LBV851771 LLR851771 LVN851771 MFJ851771 MPF851771 MZB851771 NIX851771 NST851771 OCP851771 OML851771 OWH851771 PGD851771 PPZ851771 PZV851771 QJR851771 QTN851771 RDJ851771 RNF851771 RXB851771 SGX851771 SQT851771 TAP851771 TKL851771 TUH851771 UED851771 UNZ851771 UXV851771 VHR851771 VRN851771 WBJ851771 WLF851771 WVB851771 IP917307 SL917307 ACH917307 AMD917307 AVZ917307 BFV917307 BPR917307 BZN917307 CJJ917307 CTF917307 DDB917307 DMX917307 DWT917307 EGP917307 EQL917307 FAH917307 FKD917307 FTZ917307 GDV917307 GNR917307 GXN917307 HHJ917307 HRF917307 IBB917307 IKX917307 IUT917307 JEP917307 JOL917307 JYH917307 KID917307 KRZ917307 LBV917307 LLR917307 LVN917307 MFJ917307 MPF917307 MZB917307 NIX917307 NST917307 OCP917307 OML917307 OWH917307 PGD917307 PPZ917307 PZV917307 QJR917307 QTN917307 RDJ917307 RNF917307 RXB917307 SGX917307 SQT917307 TAP917307 TKL917307 TUH917307 UED917307 UNZ917307 UXV917307 VHR917307 VRN917307 WBJ917307 WLF917307 WVB917307 IP982843 SL982843 ACH982843 AMD982843 AVZ982843 BFV982843 BPR982843 BZN982843 CJJ982843 CTF982843 DDB982843 DMX982843 DWT982843 EGP982843 EQL982843 FAH982843 FKD982843 FTZ982843 GDV982843 GNR982843 GXN982843 HHJ982843 HRF982843 IBB982843 IKX982843 IUT982843 JEP982843 JOL982843 JYH982843 KID982843 KRZ982843 LBV982843 LLR982843 LVN982843 MFJ982843 MPF982843 MZB982843 NIX982843 NST982843 OCP982843 OML982843 OWH982843 PGD982843 PPZ982843 PZV982843 QJR982843 QTN982843 RDJ982843 RNF982843 RXB982843 SGX982843 SQT982843 TAP982843 TKL982843 TUH982843 UED982843 UNZ982843 UXV982843 VHR982843 VRN982843 WBJ982843 WLF982843 WVB982843 HF65339 RB65339 AAX65339 AKT65339 AUP65339 BEL65339 BOH65339 BYD65339 CHZ65339 CRV65339 DBR65339 DLN65339 DVJ65339 EFF65339 EPB65339 EYX65339 FIT65339 FSP65339 GCL65339 GMH65339 GWD65339 HFZ65339 HPV65339 HZR65339 IJN65339 ITJ65339 JDF65339 JNB65339 JWX65339 KGT65339 KQP65339 LAL65339 LKH65339 LUD65339 MDZ65339 MNV65339 MXR65339 NHN65339 NRJ65339 OBF65339 OLB65339 OUX65339 PET65339 POP65339 PYL65339 QIH65339 QSD65339 RBZ65339 RLV65339 RVR65339 SFN65339 SPJ65339 SZF65339 TJB65339 TSX65339 UCT65339 UMP65339 UWL65339 VGH65339 VQD65339 VZZ65339 WJV65339 WTR65339 HF130875 RB130875 AAX130875 AKT130875 AUP130875 BEL130875 BOH130875 BYD130875 CHZ130875 CRV130875 DBR130875 DLN130875 DVJ130875 EFF130875 EPB130875 EYX130875 FIT130875 FSP130875 GCL130875 GMH130875 GWD130875 HFZ130875 HPV130875 HZR130875 IJN130875 ITJ130875 JDF130875 JNB130875 JWX130875 KGT130875 KQP130875 LAL130875 LKH130875 LUD130875 MDZ130875 MNV130875 MXR130875 NHN130875 NRJ130875 OBF130875 OLB130875 OUX130875 PET130875 POP130875 PYL130875 QIH130875 QSD130875 RBZ130875 RLV130875 RVR130875 SFN130875 SPJ130875 SZF130875 TJB130875 TSX130875 UCT130875 UMP130875 UWL130875 VGH130875 VQD130875 VZZ130875 WJV130875 WTR130875 HF196411 RB196411 AAX196411 AKT196411 AUP196411 BEL196411 BOH196411 BYD196411 CHZ196411 CRV196411 DBR196411 DLN196411 DVJ196411 EFF196411 EPB196411 EYX196411 FIT196411 FSP196411 GCL196411 GMH196411 GWD196411 HFZ196411 HPV196411 HZR196411 IJN196411 ITJ196411 JDF196411 JNB196411 JWX196411 KGT196411 KQP196411 LAL196411 LKH196411 LUD196411 MDZ196411 MNV196411 MXR196411 NHN196411 NRJ196411 OBF196411 OLB196411 OUX196411 PET196411 POP196411 PYL196411 QIH196411 QSD196411 RBZ196411 RLV196411 RVR196411 SFN196411 SPJ196411 SZF196411 TJB196411 TSX196411 UCT196411 UMP196411 UWL196411 VGH196411 VQD196411 VZZ196411 WJV196411 WTR196411 HF261947 RB261947 AAX261947 AKT261947 AUP261947 BEL261947 BOH261947 BYD261947 CHZ261947 CRV261947 DBR261947 DLN261947 DVJ261947 EFF261947 EPB261947 EYX261947 FIT261947 FSP261947 GCL261947 GMH261947 GWD261947 HFZ261947 HPV261947 HZR261947 IJN261947 ITJ261947 JDF261947 JNB261947 JWX261947 KGT261947 KQP261947 LAL261947 LKH261947 LUD261947 MDZ261947 MNV261947 MXR261947 NHN261947 NRJ261947 OBF261947 OLB261947 OUX261947 PET261947 POP261947 PYL261947 QIH261947 QSD261947 RBZ261947 RLV261947 RVR261947 SFN261947 SPJ261947 SZF261947 TJB261947 TSX261947 UCT261947 UMP261947 UWL261947 VGH261947 VQD261947 VZZ261947 WJV261947 WTR261947 HF327483 RB327483 AAX327483 AKT327483 AUP327483 BEL327483 BOH327483 BYD327483 CHZ327483 CRV327483 DBR327483 DLN327483 DVJ327483 EFF327483 EPB327483 EYX327483 FIT327483 FSP327483 GCL327483 GMH327483 GWD327483 HFZ327483 HPV327483 HZR327483 IJN327483 ITJ327483 JDF327483 JNB327483 JWX327483 KGT327483 KQP327483 LAL327483 LKH327483 LUD327483 MDZ327483 MNV327483 MXR327483 NHN327483 NRJ327483 OBF327483 OLB327483 OUX327483 PET327483 POP327483 PYL327483 QIH327483 QSD327483 RBZ327483 RLV327483 RVR327483 SFN327483 SPJ327483 SZF327483 TJB327483 TSX327483 UCT327483 UMP327483 UWL327483 VGH327483 VQD327483 VZZ327483 WJV327483 WTR327483 HF393019 RB393019 AAX393019 AKT393019 AUP393019 BEL393019 BOH393019 BYD393019 CHZ393019 CRV393019 DBR393019 DLN393019 DVJ393019 EFF393019 EPB393019 EYX393019 FIT393019 FSP393019 GCL393019 GMH393019 GWD393019 HFZ393019 HPV393019 HZR393019 IJN393019 ITJ393019 JDF393019 JNB393019 JWX393019 KGT393019 KQP393019 LAL393019 LKH393019 LUD393019 MDZ393019 MNV393019 MXR393019 NHN393019 NRJ393019 OBF393019 OLB393019 OUX393019 PET393019 POP393019 PYL393019 QIH393019 QSD393019 RBZ393019 RLV393019 RVR393019 SFN393019 SPJ393019 SZF393019 TJB393019 TSX393019 UCT393019 UMP393019 UWL393019 VGH393019 VQD393019 VZZ393019 WJV393019 WTR393019 HF458555 RB458555 AAX458555 AKT458555 AUP458555 BEL458555 BOH458555 BYD458555 CHZ458555 CRV458555 DBR458555 DLN458555 DVJ458555 EFF458555 EPB458555 EYX458555 FIT458555 FSP458555 GCL458555 GMH458555 GWD458555 HFZ458555 HPV458555 HZR458555 IJN458555 ITJ458555 JDF458555 JNB458555 JWX458555 KGT458555 KQP458555 LAL458555 LKH458555 LUD458555 MDZ458555 MNV458555 MXR458555 NHN458555 NRJ458555 OBF458555 OLB458555 OUX458555 PET458555 POP458555 PYL458555 QIH458555 QSD458555 RBZ458555 RLV458555 RVR458555 SFN458555 SPJ458555 SZF458555 TJB458555 TSX458555 UCT458555 UMP458555 UWL458555 VGH458555 VQD458555 VZZ458555 WJV458555 WTR458555 HF524091 RB524091 AAX524091 AKT524091 AUP524091 BEL524091 BOH524091 BYD524091 CHZ524091 CRV524091 DBR524091 DLN524091 DVJ524091 EFF524091 EPB524091 EYX524091 FIT524091 FSP524091 GCL524091 GMH524091 GWD524091 HFZ524091 HPV524091 HZR524091 IJN524091 ITJ524091 JDF524091 JNB524091 JWX524091 KGT524091 KQP524091 LAL524091 LKH524091 LUD524091 MDZ524091 MNV524091 MXR524091 NHN524091 NRJ524091 OBF524091 OLB524091 OUX524091 PET524091 POP524091 PYL524091 QIH524091 QSD524091 RBZ524091 RLV524091 RVR524091 SFN524091 SPJ524091 SZF524091 TJB524091 TSX524091 UCT524091 UMP524091 UWL524091 VGH524091 VQD524091 VZZ524091 WJV524091 WTR524091 HF589627 RB589627 AAX589627 AKT589627 AUP589627 BEL589627 BOH589627 BYD589627 CHZ589627 CRV589627 DBR589627 DLN589627 DVJ589627 EFF589627 EPB589627 EYX589627 FIT589627 FSP589627 GCL589627 GMH589627 GWD589627 HFZ589627 HPV589627 HZR589627 IJN589627 ITJ589627 JDF589627 JNB589627 JWX589627 KGT589627 KQP589627 LAL589627 LKH589627 LUD589627 MDZ589627 MNV589627 MXR589627 NHN589627 NRJ589627 OBF589627 OLB589627 OUX589627 PET589627 POP589627 PYL589627 QIH589627 QSD589627 RBZ589627 RLV589627 RVR589627 SFN589627 SPJ589627 SZF589627 TJB589627 TSX589627 UCT589627 UMP589627 UWL589627 VGH589627 VQD589627 VZZ589627 WJV589627 WTR589627 HF655163 RB655163 AAX655163 AKT655163 AUP655163 BEL655163 BOH655163 BYD655163 CHZ655163 CRV655163 DBR655163 DLN655163 DVJ655163 EFF655163 EPB655163 EYX655163 FIT655163 FSP655163 GCL655163 GMH655163 GWD655163 HFZ655163 HPV655163 HZR655163 IJN655163 ITJ655163 JDF655163 JNB655163 JWX655163 KGT655163 KQP655163 LAL655163 LKH655163 LUD655163 MDZ655163 MNV655163 MXR655163 NHN655163 NRJ655163 OBF655163 OLB655163 OUX655163 PET655163 POP655163 PYL655163 QIH655163 QSD655163 RBZ655163 RLV655163 RVR655163 SFN655163 SPJ655163 SZF655163 TJB655163 TSX655163 UCT655163 UMP655163 UWL655163 VGH655163 VQD655163 VZZ655163 WJV655163 WTR655163 HF720699 RB720699 AAX720699 AKT720699 AUP720699 BEL720699 BOH720699 BYD720699 CHZ720699 CRV720699 DBR720699 DLN720699 DVJ720699 EFF720699 EPB720699 EYX720699 FIT720699 FSP720699 GCL720699 GMH720699 GWD720699 HFZ720699 HPV720699 HZR720699 IJN720699 ITJ720699 JDF720699 JNB720699 JWX720699 KGT720699 KQP720699 LAL720699 LKH720699 LUD720699 MDZ720699 MNV720699 MXR720699 NHN720699 NRJ720699 OBF720699 OLB720699 OUX720699 PET720699 POP720699 PYL720699 QIH720699 QSD720699 RBZ720699 RLV720699 RVR720699 SFN720699 SPJ720699 SZF720699 TJB720699 TSX720699 UCT720699 UMP720699 UWL720699 VGH720699 VQD720699 VZZ720699 WJV720699 WTR720699 HF786235 RB786235 AAX786235 AKT786235 AUP786235 BEL786235 BOH786235 BYD786235 CHZ786235 CRV786235 DBR786235 DLN786235 DVJ786235 EFF786235 EPB786235 EYX786235 FIT786235 FSP786235 GCL786235 GMH786235 GWD786235 HFZ786235 HPV786235 HZR786235 IJN786235 ITJ786235 JDF786235 JNB786235 JWX786235 KGT786235 KQP786235 LAL786235 LKH786235 LUD786235 MDZ786235 MNV786235 MXR786235 NHN786235 NRJ786235 OBF786235 OLB786235 OUX786235 PET786235 POP786235 PYL786235 QIH786235 QSD786235 RBZ786235 RLV786235 RVR786235 SFN786235 SPJ786235 SZF786235 TJB786235 TSX786235 UCT786235 UMP786235 UWL786235 VGH786235 VQD786235 VZZ786235 WJV786235 WTR786235 HF851771 RB851771 AAX851771 AKT851771 AUP851771 BEL851771 BOH851771 BYD851771 CHZ851771 CRV851771 DBR851771 DLN851771 DVJ851771 EFF851771 EPB851771 EYX851771 FIT851771 FSP851771 GCL851771 GMH851771 GWD851771 HFZ851771 HPV851771 HZR851771 IJN851771 ITJ851771 JDF851771 JNB851771 JWX851771 KGT851771 KQP851771 LAL851771 LKH851771 LUD851771 MDZ851771 MNV851771 MXR851771 NHN851771 NRJ851771 OBF851771 OLB851771 OUX851771 PET851771 POP851771 PYL851771 QIH851771 QSD851771 RBZ851771 RLV851771 RVR851771 SFN851771 SPJ851771 SZF851771 TJB851771 TSX851771 UCT851771 UMP851771 UWL851771 VGH851771 VQD851771 VZZ851771 WJV851771 WTR851771 HF917307 RB917307 AAX917307 AKT917307 AUP917307 BEL917307 BOH917307 BYD917307 CHZ917307 CRV917307 DBR917307 DLN917307 DVJ917307 EFF917307 EPB917307 EYX917307 FIT917307 FSP917307 GCL917307 GMH917307 GWD917307 HFZ917307 HPV917307 HZR917307 IJN917307 ITJ917307 JDF917307 JNB917307 JWX917307 KGT917307 KQP917307 LAL917307 LKH917307 LUD917307 MDZ917307 MNV917307 MXR917307 NHN917307 NRJ917307 OBF917307 OLB917307 OUX917307 PET917307 POP917307 PYL917307 QIH917307 QSD917307 RBZ917307 RLV917307 RVR917307 SFN917307 SPJ917307 SZF917307 TJB917307 TSX917307 UCT917307 UMP917307 UWL917307 VGH917307 VQD917307 VZZ917307 WJV917307 WTR917307 HF982843 RB982843 AAX982843 AKT982843 AUP982843 BEL982843 BOH982843 BYD982843 CHZ982843 CRV982843 DBR982843 DLN982843 DVJ982843 EFF982843 EPB982843 EYX982843 FIT982843 FSP982843 GCL982843 GMH982843 GWD982843 HFZ982843 HPV982843 HZR982843 IJN982843 ITJ982843 JDF982843 JNB982843 JWX982843 KGT982843 KQP982843 LAL982843 LKH982843 LUD982843 MDZ982843 MNV982843 MXR982843 NHN982843 NRJ982843 OBF982843 OLB982843 OUX982843 PET982843 POP982843 PYL982843 QIH982843 QSD982843 RBZ982843 RLV982843 RVR982843 SFN982843 SPJ982843 SZF982843 TJB982843 TSX982843 UCT982843 UMP982843 UWL982843 VGH982843 VQD982843 VZZ982843 WJV982843 WTR982843 HH65339 RD65339 AAZ65339 AKV65339 AUR65339 BEN65339 BOJ65339 BYF65339 CIB65339 CRX65339 DBT65339 DLP65339 DVL65339 EFH65339 EPD65339 EYZ65339 FIV65339 FSR65339 GCN65339 GMJ65339 GWF65339 HGB65339 HPX65339 HZT65339 IJP65339 ITL65339 JDH65339 JND65339 JWZ65339 KGV65339 KQR65339 LAN65339 LKJ65339 LUF65339 MEB65339 MNX65339 MXT65339 NHP65339 NRL65339 OBH65339 OLD65339 OUZ65339 PEV65339 POR65339 PYN65339 QIJ65339 QSF65339 RCB65339 RLX65339 RVT65339 SFP65339 SPL65339 SZH65339 TJD65339 TSZ65339 UCV65339 UMR65339 UWN65339 VGJ65339 VQF65339 WAB65339 WJX65339 WTT65339 HH130875 RD130875 AAZ130875 AKV130875 AUR130875 BEN130875 BOJ130875 BYF130875 CIB130875 CRX130875 DBT130875 DLP130875 DVL130875 EFH130875 EPD130875 EYZ130875 FIV130875 FSR130875 GCN130875 GMJ130875 GWF130875 HGB130875 HPX130875 HZT130875 IJP130875 ITL130875 JDH130875 JND130875 JWZ130875 KGV130875 KQR130875 LAN130875 LKJ130875 LUF130875 MEB130875 MNX130875 MXT130875 NHP130875 NRL130875 OBH130875 OLD130875 OUZ130875 PEV130875 POR130875 PYN130875 QIJ130875 QSF130875 RCB130875 RLX130875 RVT130875 SFP130875 SPL130875 SZH130875 TJD130875 TSZ130875 UCV130875 UMR130875 UWN130875 VGJ130875 VQF130875 WAB130875 WJX130875 WTT130875 HH196411 RD196411 AAZ196411 AKV196411 AUR196411 BEN196411 BOJ196411 BYF196411 CIB196411 CRX196411 DBT196411 DLP196411 DVL196411 EFH196411 EPD196411 EYZ196411 FIV196411 FSR196411 GCN196411 GMJ196411 GWF196411 HGB196411 HPX196411 HZT196411 IJP196411 ITL196411 JDH196411 JND196411 JWZ196411 KGV196411 KQR196411 LAN196411 LKJ196411 LUF196411 MEB196411 MNX196411 MXT196411 NHP196411 NRL196411 OBH196411 OLD196411 OUZ196411 PEV196411 POR196411 PYN196411 QIJ196411 QSF196411 RCB196411 RLX196411 RVT196411 SFP196411 SPL196411 SZH196411 TJD196411 TSZ196411 UCV196411 UMR196411 UWN196411 VGJ196411 VQF196411 WAB196411 WJX196411 WTT196411 HH261947 RD261947 AAZ261947 AKV261947 AUR261947 BEN261947 BOJ261947 BYF261947 CIB261947 CRX261947 DBT261947 DLP261947 DVL261947 EFH261947 EPD261947 EYZ261947 FIV261947 FSR261947 GCN261947 GMJ261947 GWF261947 HGB261947 HPX261947 HZT261947 IJP261947 ITL261947 JDH261947 JND261947 JWZ261947 KGV261947 KQR261947 LAN261947 LKJ261947 LUF261947 MEB261947 MNX261947 MXT261947 NHP261947 NRL261947 OBH261947 OLD261947 OUZ261947 PEV261947 POR261947 PYN261947 QIJ261947 QSF261947 RCB261947 RLX261947 RVT261947 SFP261947 SPL261947 SZH261947 TJD261947 TSZ261947 UCV261947 UMR261947 UWN261947 VGJ261947 VQF261947 WAB261947 WJX261947 WTT261947 HH327483 RD327483 AAZ327483 AKV327483 AUR327483 BEN327483 BOJ327483 BYF327483 CIB327483 CRX327483 DBT327483 DLP327483 DVL327483 EFH327483 EPD327483 EYZ327483 FIV327483 FSR327483 GCN327483 GMJ327483 GWF327483 HGB327483 HPX327483 HZT327483 IJP327483 ITL327483 JDH327483 JND327483 JWZ327483 KGV327483 KQR327483 LAN327483 LKJ327483 LUF327483 MEB327483 MNX327483 MXT327483 NHP327483 NRL327483 OBH327483 OLD327483 OUZ327483 PEV327483 POR327483 PYN327483 QIJ327483 QSF327483 RCB327483 RLX327483 RVT327483 SFP327483 SPL327483 SZH327483 TJD327483 TSZ327483 UCV327483 UMR327483 UWN327483 VGJ327483 VQF327483 WAB327483 WJX327483 WTT327483 HH393019 RD393019 AAZ393019 AKV393019 AUR393019 BEN393019 BOJ393019 BYF393019 CIB393019 CRX393019 DBT393019 DLP393019 DVL393019 EFH393019 EPD393019 EYZ393019 FIV393019 FSR393019 GCN393019 GMJ393019 GWF393019 HGB393019 HPX393019 HZT393019 IJP393019 ITL393019 JDH393019 JND393019 JWZ393019 KGV393019 KQR393019 LAN393019 LKJ393019 LUF393019 MEB393019 MNX393019 MXT393019 NHP393019 NRL393019 OBH393019 OLD393019 OUZ393019 PEV393019 POR393019 PYN393019 QIJ393019 QSF393019 RCB393019 RLX393019 RVT393019 SFP393019 SPL393019 SZH393019 TJD393019 TSZ393019 UCV393019 UMR393019 UWN393019 VGJ393019 VQF393019 WAB393019 WJX393019 WTT393019 HH458555 RD458555 AAZ458555 AKV458555 AUR458555 BEN458555 BOJ458555 BYF458555 CIB458555 CRX458555 DBT458555 DLP458555 DVL458555 EFH458555 EPD458555 EYZ458555 FIV458555 FSR458555 GCN458555 GMJ458555 GWF458555 HGB458555 HPX458555 HZT458555 IJP458555 ITL458555 JDH458555 JND458555 JWZ458555 KGV458555 KQR458555 LAN458555 LKJ458555 LUF458555 MEB458555 MNX458555 MXT458555 NHP458555 NRL458555 OBH458555 OLD458555 OUZ458555 PEV458555 POR458555 PYN458555 QIJ458555 QSF458555 RCB458555 RLX458555 RVT458555 SFP458555 SPL458555 SZH458555 TJD458555 TSZ458555 UCV458555 UMR458555 UWN458555 VGJ458555 VQF458555 WAB458555 WJX458555 WTT458555 HH524091 RD524091 AAZ524091 AKV524091 AUR524091 BEN524091 BOJ524091 BYF524091 CIB524091 CRX524091 DBT524091 DLP524091 DVL524091 EFH524091 EPD524091 EYZ524091 FIV524091 FSR524091 GCN524091 GMJ524091 GWF524091 HGB524091 HPX524091 HZT524091 IJP524091 ITL524091 JDH524091 JND524091 JWZ524091 KGV524091 KQR524091 LAN524091 LKJ524091 LUF524091 MEB524091 MNX524091 MXT524091 NHP524091 NRL524091 OBH524091 OLD524091 OUZ524091 PEV524091 POR524091 PYN524091 QIJ524091 QSF524091 RCB524091 RLX524091 RVT524091 SFP524091 SPL524091 SZH524091 TJD524091 TSZ524091 UCV524091 UMR524091 UWN524091 VGJ524091 VQF524091 WAB524091 WJX524091 WTT524091 HH589627 RD589627 AAZ589627 AKV589627 AUR589627 BEN589627 BOJ589627 BYF589627 CIB589627 CRX589627 DBT589627 DLP589627 DVL589627 EFH589627 EPD589627 EYZ589627 FIV589627 FSR589627 GCN589627 GMJ589627 GWF589627 HGB589627 HPX589627 HZT589627 IJP589627 ITL589627 JDH589627 JND589627 JWZ589627 KGV589627 KQR589627 LAN589627 LKJ589627 LUF589627 MEB589627 MNX589627 MXT589627 NHP589627 NRL589627 OBH589627 OLD589627 OUZ589627 PEV589627 POR589627 PYN589627 QIJ589627 QSF589627 RCB589627 RLX589627 RVT589627 SFP589627 SPL589627 SZH589627 TJD589627 TSZ589627 UCV589627 UMR589627 UWN589627 VGJ589627 VQF589627 WAB589627 WJX589627 WTT589627 HH655163 RD655163 AAZ655163 AKV655163 AUR655163 BEN655163 BOJ655163 BYF655163 CIB655163 CRX655163 DBT655163 DLP655163 DVL655163 EFH655163 EPD655163 EYZ655163 FIV655163 FSR655163 GCN655163 GMJ655163 GWF655163 HGB655163 HPX655163 HZT655163 IJP655163 ITL655163 JDH655163 JND655163 JWZ655163 KGV655163 KQR655163 LAN655163 LKJ655163 LUF655163 MEB655163 MNX655163 MXT655163 NHP655163 NRL655163 OBH655163 OLD655163 OUZ655163 PEV655163 POR655163 PYN655163 QIJ655163 QSF655163 RCB655163 RLX655163 RVT655163 SFP655163 SPL655163 SZH655163 TJD655163 TSZ655163 UCV655163 UMR655163 UWN655163 VGJ655163 VQF655163 WAB655163 WJX655163 WTT655163 HH720699 RD720699 AAZ720699 AKV720699 AUR720699 BEN720699 BOJ720699 BYF720699 CIB720699 CRX720699 DBT720699 DLP720699 DVL720699 EFH720699 EPD720699 EYZ720699 FIV720699 FSR720699 GCN720699 GMJ720699 GWF720699 HGB720699 HPX720699 HZT720699 IJP720699 ITL720699 JDH720699 JND720699 JWZ720699 KGV720699 KQR720699 LAN720699 LKJ720699 LUF720699 MEB720699 MNX720699 MXT720699 NHP720699 NRL720699 OBH720699 OLD720699 OUZ720699 PEV720699 POR720699 PYN720699 QIJ720699 QSF720699 RCB720699 RLX720699 RVT720699 SFP720699 SPL720699 SZH720699 TJD720699 TSZ720699 UCV720699 UMR720699 UWN720699 VGJ720699 VQF720699 WAB720699 WJX720699 WTT720699 HH786235 RD786235 AAZ786235 AKV786235 AUR786235 BEN786235 BOJ786235 BYF786235 CIB786235 CRX786235 DBT786235 DLP786235 DVL786235 EFH786235 EPD786235 EYZ786235 FIV786235 FSR786235 GCN786235 GMJ786235 GWF786235 HGB786235 HPX786235 HZT786235 IJP786235 ITL786235 JDH786235 JND786235 JWZ786235 KGV786235 KQR786235 LAN786235 LKJ786235 LUF786235 MEB786235 MNX786235 MXT786235 NHP786235 NRL786235 OBH786235 OLD786235 OUZ786235 PEV786235 POR786235 PYN786235 QIJ786235 QSF786235 RCB786235 RLX786235 RVT786235 SFP786235 SPL786235 SZH786235 TJD786235 TSZ786235 UCV786235 UMR786235 UWN786235 VGJ786235 VQF786235 WAB786235 WJX786235 WTT786235 HH851771 RD851771 AAZ851771 AKV851771 AUR851771 BEN851771 BOJ851771 BYF851771 CIB851771 CRX851771 DBT851771 DLP851771 DVL851771 EFH851771 EPD851771 EYZ851771 FIV851771 FSR851771 GCN851771 GMJ851771 GWF851771 HGB851771 HPX851771 HZT851771 IJP851771 ITL851771 JDH851771 JND851771 JWZ851771 KGV851771 KQR851771 LAN851771 LKJ851771 LUF851771 MEB851771 MNX851771 MXT851771 NHP851771 NRL851771 OBH851771 OLD851771 OUZ851771 PEV851771 POR851771 PYN851771 QIJ851771 QSF851771 RCB851771 RLX851771 RVT851771 SFP851771 SPL851771 SZH851771 TJD851771 TSZ851771 UCV851771 UMR851771 UWN851771 VGJ851771 VQF851771 WAB851771 WJX851771 WTT851771 HH917307 RD917307 AAZ917307 AKV917307 AUR917307 BEN917307 BOJ917307 BYF917307 CIB917307 CRX917307 DBT917307 DLP917307 DVL917307 EFH917307 EPD917307 EYZ917307 FIV917307 FSR917307 GCN917307 GMJ917307 GWF917307 HGB917307 HPX917307 HZT917307 IJP917307 ITL917307 JDH917307 JND917307 JWZ917307 KGV917307 KQR917307 LAN917307 LKJ917307 LUF917307 MEB917307 MNX917307 MXT917307 NHP917307 NRL917307 OBH917307 OLD917307 OUZ917307 PEV917307 POR917307 PYN917307 QIJ917307 QSF917307 RCB917307 RLX917307 RVT917307 SFP917307 SPL917307 SZH917307 TJD917307 TSZ917307 UCV917307 UMR917307 UWN917307 VGJ917307 VQF917307 WAB917307 WJX917307 WTT917307 HH982843 RD982843 AAZ982843 AKV982843 AUR982843 BEN982843 BOJ982843 BYF982843 CIB982843 CRX982843 DBT982843 DLP982843 DVL982843 EFH982843 EPD982843 EYZ982843 FIV982843 FSR982843 GCN982843 GMJ982843 GWF982843 HGB982843 HPX982843 HZT982843 IJP982843 ITL982843 JDH982843 JND982843 JWZ982843 KGV982843 KQR982843 LAN982843 LKJ982843 LUF982843 MEB982843 MNX982843 MXT982843 NHP982843 NRL982843 OBH982843 OLD982843 OUZ982843 PEV982843 POR982843 PYN982843 QIJ982843 QSF982843 RCB982843 RLX982843 RVT982843 SFP982843 SPL982843 SZH982843 TJD982843 TSZ982843 UCV982843 UMR982843 UWN982843 VGJ982843 VQF982843 WAB982843 WJX982843 WTT982843 HJ65339 RF65339 ABB65339 AKX65339 AUT65339 BEP65339 BOL65339 BYH65339 CID65339 CRZ65339 DBV65339 DLR65339 DVN65339 EFJ65339 EPF65339 EZB65339 FIX65339 FST65339 GCP65339 GML65339 GWH65339 HGD65339 HPZ65339 HZV65339 IJR65339 ITN65339 JDJ65339 JNF65339 JXB65339 KGX65339 KQT65339 LAP65339 LKL65339 LUH65339 MED65339 MNZ65339 MXV65339 NHR65339 NRN65339 OBJ65339 OLF65339 OVB65339 PEX65339 POT65339 PYP65339 QIL65339 QSH65339 RCD65339 RLZ65339 RVV65339 SFR65339 SPN65339 SZJ65339 TJF65339 TTB65339 UCX65339 UMT65339 UWP65339 VGL65339 VQH65339 WAD65339 WJZ65339 WTV65339 HJ130875 RF130875 ABB130875 AKX130875 AUT130875 BEP130875 BOL130875 BYH130875 CID130875 CRZ130875 DBV130875 DLR130875 DVN130875 EFJ130875 EPF130875 EZB130875 FIX130875 FST130875 GCP130875 GML130875 GWH130875 HGD130875 HPZ130875 HZV130875 IJR130875 ITN130875 JDJ130875 JNF130875 JXB130875 KGX130875 KQT130875 LAP130875 LKL130875 LUH130875 MED130875 MNZ130875 MXV130875 NHR130875 NRN130875 OBJ130875 OLF130875 OVB130875 PEX130875 POT130875 PYP130875 QIL130875 QSH130875 RCD130875 RLZ130875 RVV130875 SFR130875 SPN130875 SZJ130875 TJF130875 TTB130875 UCX130875 UMT130875 UWP130875 VGL130875 VQH130875 WAD130875 WJZ130875 WTV130875 HJ196411 RF196411 ABB196411 AKX196411 AUT196411 BEP196411 BOL196411 BYH196411 CID196411 CRZ196411 DBV196411 DLR196411 DVN196411 EFJ196411 EPF196411 EZB196411 FIX196411 FST196411 GCP196411 GML196411 GWH196411 HGD196411 HPZ196411 HZV196411 IJR196411 ITN196411 JDJ196411 JNF196411 JXB196411 KGX196411 KQT196411 LAP196411 LKL196411 LUH196411 MED196411 MNZ196411 MXV196411 NHR196411 NRN196411 OBJ196411 OLF196411 OVB196411 PEX196411 POT196411 PYP196411 QIL196411 QSH196411 RCD196411 RLZ196411 RVV196411 SFR196411 SPN196411 SZJ196411 TJF196411 TTB196411 UCX196411 UMT196411 UWP196411 VGL196411 VQH196411 WAD196411 WJZ196411 WTV196411 HJ261947 RF261947 ABB261947 AKX261947 AUT261947 BEP261947 BOL261947 BYH261947 CID261947 CRZ261947 DBV261947 DLR261947 DVN261947 EFJ261947 EPF261947 EZB261947 FIX261947 FST261947 GCP261947 GML261947 GWH261947 HGD261947 HPZ261947 HZV261947 IJR261947 ITN261947 JDJ261947 JNF261947 JXB261947 KGX261947 KQT261947 LAP261947 LKL261947 LUH261947 MED261947 MNZ261947 MXV261947 NHR261947 NRN261947 OBJ261947 OLF261947 OVB261947 PEX261947 POT261947 PYP261947 QIL261947 QSH261947 RCD261947 RLZ261947 RVV261947 SFR261947 SPN261947 SZJ261947 TJF261947 TTB261947 UCX261947 UMT261947 UWP261947 VGL261947 VQH261947 WAD261947 WJZ261947 WTV261947 HJ327483 RF327483 ABB327483 AKX327483 AUT327483 BEP327483 BOL327483 BYH327483 CID327483 CRZ327483 DBV327483 DLR327483 DVN327483 EFJ327483 EPF327483 EZB327483 FIX327483 FST327483 GCP327483 GML327483 GWH327483 HGD327483 HPZ327483 HZV327483 IJR327483 ITN327483 JDJ327483 JNF327483 JXB327483 KGX327483 KQT327483 LAP327483 LKL327483 LUH327483 MED327483 MNZ327483 MXV327483 NHR327483 NRN327483 OBJ327483 OLF327483 OVB327483 PEX327483 POT327483 PYP327483 QIL327483 QSH327483 RCD327483 RLZ327483 RVV327483 SFR327483 SPN327483 SZJ327483 TJF327483 TTB327483 UCX327483 UMT327483 UWP327483 VGL327483 VQH327483 WAD327483 WJZ327483 WTV327483 HJ393019 RF393019 ABB393019 AKX393019 AUT393019 BEP393019 BOL393019 BYH393019 CID393019 CRZ393019 DBV393019 DLR393019 DVN393019 EFJ393019 EPF393019 EZB393019 FIX393019 FST393019 GCP393019 GML393019 GWH393019 HGD393019 HPZ393019 HZV393019 IJR393019 ITN393019 JDJ393019 JNF393019 JXB393019 KGX393019 KQT393019 LAP393019 LKL393019 LUH393019 MED393019 MNZ393019 MXV393019 NHR393019 NRN393019 OBJ393019 OLF393019 OVB393019 PEX393019 POT393019 PYP393019 QIL393019 QSH393019 RCD393019 RLZ393019 RVV393019 SFR393019 SPN393019 SZJ393019 TJF393019 TTB393019 UCX393019 UMT393019 UWP393019 VGL393019 VQH393019 WAD393019 WJZ393019 WTV393019 HJ458555 RF458555 ABB458555 AKX458555 AUT458555 BEP458555 BOL458555 BYH458555 CID458555 CRZ458555 DBV458555 DLR458555 DVN458555 EFJ458555 EPF458555 EZB458555 FIX458555 FST458555 GCP458555 GML458555 GWH458555 HGD458555 HPZ458555 HZV458555 IJR458555 ITN458555 JDJ458555 JNF458555 JXB458555 KGX458555 KQT458555 LAP458555 LKL458555 LUH458555 MED458555 MNZ458555 MXV458555 NHR458555 NRN458555 OBJ458555 OLF458555 OVB458555 PEX458555 POT458555 PYP458555 QIL458555 QSH458555 RCD458555 RLZ458555 RVV458555 SFR458555 SPN458555 SZJ458555 TJF458555 TTB458555 UCX458555 UMT458555 UWP458555 VGL458555 VQH458555 WAD458555 WJZ458555 WTV458555 HJ524091 RF524091 ABB524091 AKX524091 AUT524091 BEP524091 BOL524091 BYH524091 CID524091 CRZ524091 DBV524091 DLR524091 DVN524091 EFJ524091 EPF524091 EZB524091 FIX524091 FST524091 GCP524091 GML524091 GWH524091 HGD524091 HPZ524091 HZV524091 IJR524091 ITN524091 JDJ524091 JNF524091 JXB524091 KGX524091 KQT524091 LAP524091 LKL524091 LUH524091 MED524091 MNZ524091 MXV524091 NHR524091 NRN524091 OBJ524091 OLF524091 OVB524091 PEX524091 POT524091 PYP524091 QIL524091 QSH524091 RCD524091 RLZ524091 RVV524091 SFR524091 SPN524091 SZJ524091 TJF524091 TTB524091 UCX524091 UMT524091 UWP524091 VGL524091 VQH524091 WAD524091 WJZ524091 WTV524091 HJ589627 RF589627 ABB589627 AKX589627 AUT589627 BEP589627 BOL589627 BYH589627 CID589627 CRZ589627 DBV589627 DLR589627 DVN589627 EFJ589627 EPF589627 EZB589627 FIX589627 FST589627 GCP589627 GML589627 GWH589627 HGD589627 HPZ589627 HZV589627 IJR589627 ITN589627 JDJ589627 JNF589627 JXB589627 KGX589627 KQT589627 LAP589627 LKL589627 LUH589627 MED589627 MNZ589627 MXV589627 NHR589627 NRN589627 OBJ589627 OLF589627 OVB589627 PEX589627 POT589627 PYP589627 QIL589627 QSH589627 RCD589627 RLZ589627 RVV589627 SFR589627 SPN589627 SZJ589627 TJF589627 TTB589627 UCX589627 UMT589627 UWP589627 VGL589627 VQH589627 WAD589627 WJZ589627 WTV589627 HJ655163 RF655163 ABB655163 AKX655163 AUT655163 BEP655163 BOL655163 BYH655163 CID655163 CRZ655163 DBV655163 DLR655163 DVN655163 EFJ655163 EPF655163 EZB655163 FIX655163 FST655163 GCP655163 GML655163 GWH655163 HGD655163 HPZ655163 HZV655163 IJR655163 ITN655163 JDJ655163 JNF655163 JXB655163 KGX655163 KQT655163 LAP655163 LKL655163 LUH655163 MED655163 MNZ655163 MXV655163 NHR655163 NRN655163 OBJ655163 OLF655163 OVB655163 PEX655163 POT655163 PYP655163 QIL655163 QSH655163 RCD655163 RLZ655163 RVV655163 SFR655163 SPN655163 SZJ655163 TJF655163 TTB655163 UCX655163 UMT655163 UWP655163 VGL655163 VQH655163 WAD655163 WJZ655163 WTV655163 HJ720699 RF720699 ABB720699 AKX720699 AUT720699 BEP720699 BOL720699 BYH720699 CID720699 CRZ720699 DBV720699 DLR720699 DVN720699 EFJ720699 EPF720699 EZB720699 FIX720699 FST720699 GCP720699 GML720699 GWH720699 HGD720699 HPZ720699 HZV720699 IJR720699 ITN720699 JDJ720699 JNF720699 JXB720699 KGX720699 KQT720699 LAP720699 LKL720699 LUH720699 MED720699 MNZ720699 MXV720699 NHR720699 NRN720699 OBJ720699 OLF720699 OVB720699 PEX720699 POT720699 PYP720699 QIL720699 QSH720699 RCD720699 RLZ720699 RVV720699 SFR720699 SPN720699 SZJ720699 TJF720699 TTB720699 UCX720699 UMT720699 UWP720699 VGL720699 VQH720699 WAD720699 WJZ720699 WTV720699 HJ786235 RF786235 ABB786235 AKX786235 AUT786235 BEP786235 BOL786235 BYH786235 CID786235 CRZ786235 DBV786235 DLR786235 DVN786235 EFJ786235 EPF786235 EZB786235 FIX786235 FST786235 GCP786235 GML786235 GWH786235 HGD786235 HPZ786235 HZV786235 IJR786235 ITN786235 JDJ786235 JNF786235 JXB786235 KGX786235 KQT786235 LAP786235 LKL786235 LUH786235 MED786235 MNZ786235 MXV786235 NHR786235 NRN786235 OBJ786235 OLF786235 OVB786235 PEX786235 POT786235 PYP786235 QIL786235 QSH786235 RCD786235 RLZ786235 RVV786235 SFR786235 SPN786235 SZJ786235 TJF786235 TTB786235 UCX786235 UMT786235 UWP786235 VGL786235 VQH786235 WAD786235 WJZ786235 WTV786235 HJ851771 RF851771 ABB851771 AKX851771 AUT851771 BEP851771 BOL851771 BYH851771 CID851771 CRZ851771 DBV851771 DLR851771 DVN851771 EFJ851771 EPF851771 EZB851771 FIX851771 FST851771 GCP851771 GML851771 GWH851771 HGD851771 HPZ851771 HZV851771 IJR851771 ITN851771 JDJ851771 JNF851771 JXB851771 KGX851771 KQT851771 LAP851771 LKL851771 LUH851771 MED851771 MNZ851771 MXV851771 NHR851771 NRN851771 OBJ851771 OLF851771 OVB851771 PEX851771 POT851771 PYP851771 QIL851771 QSH851771 RCD851771 RLZ851771 RVV851771 SFR851771 SPN851771 SZJ851771 TJF851771 TTB851771 UCX851771 UMT851771 UWP851771 VGL851771 VQH851771 WAD851771 WJZ851771 WTV851771 HJ917307 RF917307 ABB917307 AKX917307 AUT917307 BEP917307 BOL917307 BYH917307 CID917307 CRZ917307 DBV917307 DLR917307 DVN917307 EFJ917307 EPF917307 EZB917307 FIX917307 FST917307 GCP917307 GML917307 GWH917307 HGD917307 HPZ917307 HZV917307 IJR917307 ITN917307 JDJ917307 JNF917307 JXB917307 KGX917307 KQT917307 LAP917307 LKL917307 LUH917307 MED917307 MNZ917307 MXV917307 NHR917307 NRN917307 OBJ917307 OLF917307 OVB917307 PEX917307 POT917307 PYP917307 QIL917307 QSH917307 RCD917307 RLZ917307 RVV917307 SFR917307 SPN917307 SZJ917307 TJF917307 TTB917307 UCX917307 UMT917307 UWP917307 VGL917307 VQH917307 WAD917307 WJZ917307 WTV917307 HJ982843 RF982843 ABB982843 AKX982843 AUT982843 BEP982843 BOL982843 BYH982843 CID982843 CRZ982843 DBV982843 DLR982843 DVN982843 EFJ982843 EPF982843 EZB982843 FIX982843 FST982843 GCP982843 GML982843 GWH982843 HGD982843 HPZ982843 HZV982843 IJR982843 ITN982843 JDJ982843 JNF982843 JXB982843 KGX982843 KQT982843 LAP982843 LKL982843 LUH982843 MED982843 MNZ982843 MXV982843 NHR982843 NRN982843 OBJ982843 OLF982843 OVB982843 PEX982843 POT982843 PYP982843 QIL982843 QSH982843 RCD982843 RLZ982843 RVV982843 SFR982843 SPN982843 SZJ982843 TJF982843 TTB982843 UCX982843 UMT982843 UWP982843 VGL982843 VQH982843 WAD982843 WJZ982843 WTV982843 HL65339 RH65339 ABD65339 AKZ65339 AUV65339 BER65339 BON65339 BYJ65339 CIF65339 CSB65339 DBX65339 DLT65339 DVP65339 EFL65339 EPH65339 EZD65339 FIZ65339 FSV65339 GCR65339 GMN65339 GWJ65339 HGF65339 HQB65339 HZX65339 IJT65339 ITP65339 JDL65339 JNH65339 JXD65339 KGZ65339 KQV65339 LAR65339 LKN65339 LUJ65339 MEF65339 MOB65339 MXX65339 NHT65339 NRP65339 OBL65339 OLH65339 OVD65339 PEZ65339 POV65339 PYR65339 QIN65339 QSJ65339 RCF65339 RMB65339 RVX65339 SFT65339 SPP65339 SZL65339 TJH65339 TTD65339 UCZ65339 UMV65339 UWR65339 VGN65339 VQJ65339 WAF65339 WKB65339 WTX65339 HL130875 RH130875 ABD130875 AKZ130875 AUV130875 BER130875 BON130875 BYJ130875 CIF130875 CSB130875 DBX130875 DLT130875 DVP130875 EFL130875 EPH130875 EZD130875 FIZ130875 FSV130875 GCR130875 GMN130875 GWJ130875 HGF130875 HQB130875 HZX130875 IJT130875 ITP130875 JDL130875 JNH130875 JXD130875 KGZ130875 KQV130875 LAR130875 LKN130875 LUJ130875 MEF130875 MOB130875 MXX130875 NHT130875 NRP130875 OBL130875 OLH130875 OVD130875 PEZ130875 POV130875 PYR130875 QIN130875 QSJ130875 RCF130875 RMB130875 RVX130875 SFT130875 SPP130875 SZL130875 TJH130875 TTD130875 UCZ130875 UMV130875 UWR130875 VGN130875 VQJ130875 WAF130875 WKB130875 WTX130875 HL196411 RH196411 ABD196411 AKZ196411 AUV196411 BER196411 BON196411 BYJ196411 CIF196411 CSB196411 DBX196411 DLT196411 DVP196411 EFL196411 EPH196411 EZD196411 FIZ196411 FSV196411 GCR196411 GMN196411 GWJ196411 HGF196411 HQB196411 HZX196411 IJT196411 ITP196411 JDL196411 JNH196411 JXD196411 KGZ196411 KQV196411 LAR196411 LKN196411 LUJ196411 MEF196411 MOB196411 MXX196411 NHT196411 NRP196411 OBL196411 OLH196411 OVD196411 PEZ196411 POV196411 PYR196411 QIN196411 QSJ196411 RCF196411 RMB196411 RVX196411 SFT196411 SPP196411 SZL196411 TJH196411 TTD196411 UCZ196411 UMV196411 UWR196411 VGN196411 VQJ196411 WAF196411 WKB196411 WTX196411 HL261947 RH261947 ABD261947 AKZ261947 AUV261947 BER261947 BON261947 BYJ261947 CIF261947 CSB261947 DBX261947 DLT261947 DVP261947 EFL261947 EPH261947 EZD261947 FIZ261947 FSV261947 GCR261947 GMN261947 GWJ261947 HGF261947 HQB261947 HZX261947 IJT261947 ITP261947 JDL261947 JNH261947 JXD261947 KGZ261947 KQV261947 LAR261947 LKN261947 LUJ261947 MEF261947 MOB261947 MXX261947 NHT261947 NRP261947 OBL261947 OLH261947 OVD261947 PEZ261947 POV261947 PYR261947 QIN261947 QSJ261947 RCF261947 RMB261947 RVX261947 SFT261947 SPP261947 SZL261947 TJH261947 TTD261947 UCZ261947 UMV261947 UWR261947 VGN261947 VQJ261947 WAF261947 WKB261947 WTX261947 HL327483 RH327483 ABD327483 AKZ327483 AUV327483 BER327483 BON327483 BYJ327483 CIF327483 CSB327483 DBX327483 DLT327483 DVP327483 EFL327483 EPH327483 EZD327483 FIZ327483 FSV327483 GCR327483 GMN327483 GWJ327483 HGF327483 HQB327483 HZX327483 IJT327483 ITP327483 JDL327483 JNH327483 JXD327483 KGZ327483 KQV327483 LAR327483 LKN327483 LUJ327483 MEF327483 MOB327483 MXX327483 NHT327483 NRP327483 OBL327483 OLH327483 OVD327483 PEZ327483 POV327483 PYR327483 QIN327483 QSJ327483 RCF327483 RMB327483 RVX327483 SFT327483 SPP327483 SZL327483 TJH327483 TTD327483 UCZ327483 UMV327483 UWR327483 VGN327483 VQJ327483 WAF327483 WKB327483 WTX327483 HL393019 RH393019 ABD393019 AKZ393019 AUV393019 BER393019 BON393019 BYJ393019 CIF393019 CSB393019 DBX393019 DLT393019 DVP393019 EFL393019 EPH393019 EZD393019 FIZ393019 FSV393019 GCR393019 GMN393019 GWJ393019 HGF393019 HQB393019 HZX393019 IJT393019 ITP393019 JDL393019 JNH393019 JXD393019 KGZ393019 KQV393019 LAR393019 LKN393019 LUJ393019 MEF393019 MOB393019 MXX393019 NHT393019 NRP393019 OBL393019 OLH393019 OVD393019 PEZ393019 POV393019 PYR393019 QIN393019 QSJ393019 RCF393019 RMB393019 RVX393019 SFT393019 SPP393019 SZL393019 TJH393019 TTD393019 UCZ393019 UMV393019 UWR393019 VGN393019 VQJ393019 WAF393019 WKB393019 WTX393019 HL458555 RH458555 ABD458555 AKZ458555 AUV458555 BER458555 BON458555 BYJ458555 CIF458555 CSB458555 DBX458555 DLT458555 DVP458555 EFL458555 EPH458555 EZD458555 FIZ458555 FSV458555 GCR458555 GMN458555 GWJ458555 HGF458555 HQB458555 HZX458555 IJT458555 ITP458555 JDL458555 JNH458555 JXD458555 KGZ458555 KQV458555 LAR458555 LKN458555 LUJ458555 MEF458555 MOB458555 MXX458555 NHT458555 NRP458555 OBL458555 OLH458555 OVD458555 PEZ458555 POV458555 PYR458555 QIN458555 QSJ458555 RCF458555 RMB458555 RVX458555 SFT458555 SPP458555 SZL458555 TJH458555 TTD458555 UCZ458555 UMV458555 UWR458555 VGN458555 VQJ458555 WAF458555 WKB458555 WTX458555 HL524091 RH524091 ABD524091 AKZ524091 AUV524091 BER524091 BON524091 BYJ524091 CIF524091 CSB524091 DBX524091 DLT524091 DVP524091 EFL524091 EPH524091 EZD524091 FIZ524091 FSV524091 GCR524091 GMN524091 GWJ524091 HGF524091 HQB524091 HZX524091 IJT524091 ITP524091 JDL524091 JNH524091 JXD524091 KGZ524091 KQV524091 LAR524091 LKN524091 LUJ524091 MEF524091 MOB524091 MXX524091 NHT524091 NRP524091 OBL524091 OLH524091 OVD524091 PEZ524091 POV524091 PYR524091 QIN524091 QSJ524091 RCF524091 RMB524091 RVX524091 SFT524091 SPP524091 SZL524091 TJH524091 TTD524091 UCZ524091 UMV524091 UWR524091 VGN524091 VQJ524091 WAF524091 WKB524091 WTX524091 HL589627 RH589627 ABD589627 AKZ589627 AUV589627 BER589627 BON589627 BYJ589627 CIF589627 CSB589627 DBX589627 DLT589627 DVP589627 EFL589627 EPH589627 EZD589627 FIZ589627 FSV589627 GCR589627 GMN589627 GWJ589627 HGF589627 HQB589627 HZX589627 IJT589627 ITP589627 JDL589627 JNH589627 JXD589627 KGZ589627 KQV589627 LAR589627 LKN589627 LUJ589627 MEF589627 MOB589627 MXX589627 NHT589627 NRP589627 OBL589627 OLH589627 OVD589627 PEZ589627 POV589627 PYR589627 QIN589627 QSJ589627 RCF589627 RMB589627 RVX589627 SFT589627 SPP589627 SZL589627 TJH589627 TTD589627 UCZ589627 UMV589627 UWR589627 VGN589627 VQJ589627 WAF589627 WKB589627 WTX589627 HL655163 RH655163 ABD655163 AKZ655163 AUV655163 BER655163 BON655163 BYJ655163 CIF655163 CSB655163 DBX655163 DLT655163 DVP655163 EFL655163 EPH655163 EZD655163 FIZ655163 FSV655163 GCR655163 GMN655163 GWJ655163 HGF655163 HQB655163 HZX655163 IJT655163 ITP655163 JDL655163 JNH655163 JXD655163 KGZ655163 KQV655163 LAR655163 LKN655163 LUJ655163 MEF655163 MOB655163 MXX655163 NHT655163 NRP655163 OBL655163 OLH655163 OVD655163 PEZ655163 POV655163 PYR655163 QIN655163 QSJ655163 RCF655163 RMB655163 RVX655163 SFT655163 SPP655163 SZL655163 TJH655163 TTD655163 UCZ655163 UMV655163 UWR655163 VGN655163 VQJ655163 WAF655163 WKB655163 WTX655163 HL720699 RH720699 ABD720699 AKZ720699 AUV720699 BER720699 BON720699 BYJ720699 CIF720699 CSB720699 DBX720699 DLT720699 DVP720699 EFL720699 EPH720699 EZD720699 FIZ720699 FSV720699 GCR720699 GMN720699 GWJ720699 HGF720699 HQB720699 HZX720699 IJT720699 ITP720699 JDL720699 JNH720699 JXD720699 KGZ720699 KQV720699 LAR720699 LKN720699 LUJ720699 MEF720699 MOB720699 MXX720699 NHT720699 NRP720699 OBL720699 OLH720699 OVD720699 PEZ720699 POV720699 PYR720699 QIN720699 QSJ720699 RCF720699 RMB720699 RVX720699 SFT720699 SPP720699 SZL720699 TJH720699 TTD720699 UCZ720699 UMV720699 UWR720699 VGN720699 VQJ720699 WAF720699 WKB720699 WTX720699 HL786235 RH786235 ABD786235 AKZ786235 AUV786235 BER786235 BON786235 BYJ786235 CIF786235 CSB786235 DBX786235 DLT786235 DVP786235 EFL786235 EPH786235 EZD786235 FIZ786235 FSV786235 GCR786235 GMN786235 GWJ786235 HGF786235 HQB786235 HZX786235 IJT786235 ITP786235 JDL786235 JNH786235 JXD786235 KGZ786235 KQV786235 LAR786235 LKN786235 LUJ786235 MEF786235 MOB786235 MXX786235 NHT786235 NRP786235 OBL786235 OLH786235 OVD786235 PEZ786235 POV786235 PYR786235 QIN786235 QSJ786235 RCF786235 RMB786235 RVX786235 SFT786235 SPP786235 SZL786235 TJH786235 TTD786235 UCZ786235 UMV786235 UWR786235 VGN786235 VQJ786235 WAF786235 WKB786235 WTX786235 HL851771 RH851771 ABD851771 AKZ851771 AUV851771 BER851771 BON851771 BYJ851771 CIF851771 CSB851771 DBX851771 DLT851771 DVP851771 EFL851771 EPH851771 EZD851771 FIZ851771 FSV851771 GCR851771 GMN851771 GWJ851771 HGF851771 HQB851771 HZX851771 IJT851771 ITP851771 JDL851771 JNH851771 JXD851771 KGZ851771 KQV851771 LAR851771 LKN851771 LUJ851771 MEF851771 MOB851771 MXX851771 NHT851771 NRP851771 OBL851771 OLH851771 OVD851771 PEZ851771 POV851771 PYR851771 QIN851771 QSJ851771 RCF851771 RMB851771 RVX851771 SFT851771 SPP851771 SZL851771 TJH851771 TTD851771 UCZ851771 UMV851771 UWR851771 VGN851771 VQJ851771 WAF851771 WKB851771 WTX851771 HL917307 RH917307 ABD917307 AKZ917307 AUV917307 BER917307 BON917307 BYJ917307 CIF917307 CSB917307 DBX917307 DLT917307 DVP917307 EFL917307 EPH917307 EZD917307 FIZ917307 FSV917307 GCR917307 GMN917307 GWJ917307 HGF917307 HQB917307 HZX917307 IJT917307 ITP917307 JDL917307 JNH917307 JXD917307 KGZ917307 KQV917307 LAR917307 LKN917307 LUJ917307 MEF917307 MOB917307 MXX917307 NHT917307 NRP917307 OBL917307 OLH917307 OVD917307 PEZ917307 POV917307 PYR917307 QIN917307 QSJ917307 RCF917307 RMB917307 RVX917307 SFT917307 SPP917307 SZL917307 TJH917307 TTD917307 UCZ917307 UMV917307 UWR917307 VGN917307 VQJ917307 WAF917307 WKB917307 WTX917307 HL982843 RH982843 ABD982843 AKZ982843 AUV982843 BER982843 BON982843 BYJ982843 CIF982843 CSB982843 DBX982843 DLT982843 DVP982843 EFL982843 EPH982843 EZD982843 FIZ982843 FSV982843 GCR982843 GMN982843 GWJ982843 HGF982843 HQB982843 HZX982843 IJT982843 ITP982843 JDL982843 JNH982843 JXD982843 KGZ982843 KQV982843 LAR982843 LKN982843 LUJ982843 MEF982843 MOB982843 MXX982843 NHT982843 NRP982843 OBL982843 OLH982843 OVD982843 PEZ982843 POV982843 PYR982843 QIN982843 QSJ982843 RCF982843 RMB982843 RVX982843 SFT982843 SPP982843 SZL982843 TJH982843 TTD982843 UCZ982843 UMV982843 UWR982843 VGN982843 VQJ982843 WAF982843 WKB982843 WTX982843 HN65339 RJ65339 ABF65339 ALB65339 AUX65339 BET65339 BOP65339 BYL65339 CIH65339 CSD65339 DBZ65339 DLV65339 DVR65339 EFN65339 EPJ65339 EZF65339 FJB65339 FSX65339 GCT65339 GMP65339 GWL65339 HGH65339 HQD65339 HZZ65339 IJV65339 ITR65339 JDN65339 JNJ65339 JXF65339 KHB65339 KQX65339 LAT65339 LKP65339 LUL65339 MEH65339 MOD65339 MXZ65339 NHV65339 NRR65339 OBN65339 OLJ65339 OVF65339 PFB65339 POX65339 PYT65339 QIP65339 QSL65339 RCH65339 RMD65339 RVZ65339 SFV65339 SPR65339 SZN65339 TJJ65339 TTF65339 UDB65339 UMX65339 UWT65339 VGP65339 VQL65339 WAH65339 WKD65339 WTZ65339 HN130875 RJ130875 ABF130875 ALB130875 AUX130875 BET130875 BOP130875 BYL130875 CIH130875 CSD130875 DBZ130875 DLV130875 DVR130875 EFN130875 EPJ130875 EZF130875 FJB130875 FSX130875 GCT130875 GMP130875 GWL130875 HGH130875 HQD130875 HZZ130875 IJV130875 ITR130875 JDN130875 JNJ130875 JXF130875 KHB130875 KQX130875 LAT130875 LKP130875 LUL130875 MEH130875 MOD130875 MXZ130875 NHV130875 NRR130875 OBN130875 OLJ130875 OVF130875 PFB130875 POX130875 PYT130875 QIP130875 QSL130875 RCH130875 RMD130875 RVZ130875 SFV130875 SPR130875 SZN130875 TJJ130875 TTF130875 UDB130875 UMX130875 UWT130875 VGP130875 VQL130875 WAH130875 WKD130875 WTZ130875 HN196411 RJ196411 ABF196411 ALB196411 AUX196411 BET196411 BOP196411 BYL196411 CIH196411 CSD196411 DBZ196411 DLV196411 DVR196411 EFN196411 EPJ196411 EZF196411 FJB196411 FSX196411 GCT196411 GMP196411 GWL196411 HGH196411 HQD196411 HZZ196411 IJV196411 ITR196411 JDN196411 JNJ196411 JXF196411 KHB196411 KQX196411 LAT196411 LKP196411 LUL196411 MEH196411 MOD196411 MXZ196411 NHV196411 NRR196411 OBN196411 OLJ196411 OVF196411 PFB196411 POX196411 PYT196411 QIP196411 QSL196411 RCH196411 RMD196411 RVZ196411 SFV196411 SPR196411 SZN196411 TJJ196411 TTF196411 UDB196411 UMX196411 UWT196411 VGP196411 VQL196411 WAH196411 WKD196411 WTZ196411 HN261947 RJ261947 ABF261947 ALB261947 AUX261947 BET261947 BOP261947 BYL261947 CIH261947 CSD261947 DBZ261947 DLV261947 DVR261947 EFN261947 EPJ261947 EZF261947 FJB261947 FSX261947 GCT261947 GMP261947 GWL261947 HGH261947 HQD261947 HZZ261947 IJV261947 ITR261947 JDN261947 JNJ261947 JXF261947 KHB261947 KQX261947 LAT261947 LKP261947 LUL261947 MEH261947 MOD261947 MXZ261947 NHV261947 NRR261947 OBN261947 OLJ261947 OVF261947 PFB261947 POX261947 PYT261947 QIP261947 QSL261947 RCH261947 RMD261947 RVZ261947 SFV261947 SPR261947 SZN261947 TJJ261947 TTF261947 UDB261947 UMX261947 UWT261947 VGP261947 VQL261947 WAH261947 WKD261947 WTZ261947 HN327483 RJ327483 ABF327483 ALB327483 AUX327483 BET327483 BOP327483 BYL327483 CIH327483 CSD327483 DBZ327483 DLV327483 DVR327483 EFN327483 EPJ327483 EZF327483 FJB327483 FSX327483 GCT327483 GMP327483 GWL327483 HGH327483 HQD327483 HZZ327483 IJV327483 ITR327483 JDN327483 JNJ327483 JXF327483 KHB327483 KQX327483 LAT327483 LKP327483 LUL327483 MEH327483 MOD327483 MXZ327483 NHV327483 NRR327483 OBN327483 OLJ327483 OVF327483 PFB327483 POX327483 PYT327483 QIP327483 QSL327483 RCH327483 RMD327483 RVZ327483 SFV327483 SPR327483 SZN327483 TJJ327483 TTF327483 UDB327483 UMX327483 UWT327483 VGP327483 VQL327483 WAH327483 WKD327483 WTZ327483 HN393019 RJ393019 ABF393019 ALB393019 AUX393019 BET393019 BOP393019 BYL393019 CIH393019 CSD393019 DBZ393019 DLV393019 DVR393019 EFN393019 EPJ393019 EZF393019 FJB393019 FSX393019 GCT393019 GMP393019 GWL393019 HGH393019 HQD393019 HZZ393019 IJV393019 ITR393019 JDN393019 JNJ393019 JXF393019 KHB393019 KQX393019 LAT393019 LKP393019 LUL393019 MEH393019 MOD393019 MXZ393019 NHV393019 NRR393019 OBN393019 OLJ393019 OVF393019 PFB393019 POX393019 PYT393019 QIP393019 QSL393019 RCH393019 RMD393019 RVZ393019 SFV393019 SPR393019 SZN393019 TJJ393019 TTF393019 UDB393019 UMX393019 UWT393019 VGP393019 VQL393019 WAH393019 WKD393019 WTZ393019 HN458555 RJ458555 ABF458555 ALB458555 AUX458555 BET458555 BOP458555 BYL458555 CIH458555 CSD458555 DBZ458555 DLV458555 DVR458555 EFN458555 EPJ458555 EZF458555 FJB458555 FSX458555 GCT458555 GMP458555 GWL458555 HGH458555 HQD458555 HZZ458555 IJV458555 ITR458555 JDN458555 JNJ458555 JXF458555 KHB458555 KQX458555 LAT458555 LKP458555 LUL458555 MEH458555 MOD458555 MXZ458555 NHV458555 NRR458555 OBN458555 OLJ458555 OVF458555 PFB458555 POX458555 PYT458555 QIP458555 QSL458555 RCH458555 RMD458555 RVZ458555 SFV458555 SPR458555 SZN458555 TJJ458555 TTF458555 UDB458555 UMX458555 UWT458555 VGP458555 VQL458555 WAH458555 WKD458555 WTZ458555 HN524091 RJ524091 ABF524091 ALB524091 AUX524091 BET524091 BOP524091 BYL524091 CIH524091 CSD524091 DBZ524091 DLV524091 DVR524091 EFN524091 EPJ524091 EZF524091 FJB524091 FSX524091 GCT524091 GMP524091 GWL524091 HGH524091 HQD524091 HZZ524091 IJV524091 ITR524091 JDN524091 JNJ524091 JXF524091 KHB524091 KQX524091 LAT524091 LKP524091 LUL524091 MEH524091 MOD524091 MXZ524091 NHV524091 NRR524091 OBN524091 OLJ524091 OVF524091 PFB524091 POX524091 PYT524091 QIP524091 QSL524091 RCH524091 RMD524091 RVZ524091 SFV524091 SPR524091 SZN524091 TJJ524091 TTF524091 UDB524091 UMX524091 UWT524091 VGP524091 VQL524091 WAH524091 WKD524091 WTZ524091 HN589627 RJ589627 ABF589627 ALB589627 AUX589627 BET589627 BOP589627 BYL589627 CIH589627 CSD589627 DBZ589627 DLV589627 DVR589627 EFN589627 EPJ589627 EZF589627 FJB589627 FSX589627 GCT589627 GMP589627 GWL589627 HGH589627 HQD589627 HZZ589627 IJV589627 ITR589627 JDN589627 JNJ589627 JXF589627 KHB589627 KQX589627 LAT589627 LKP589627 LUL589627 MEH589627 MOD589627 MXZ589627 NHV589627 NRR589627 OBN589627 OLJ589627 OVF589627 PFB589627 POX589627 PYT589627 QIP589627 QSL589627 RCH589627 RMD589627 RVZ589627 SFV589627 SPR589627 SZN589627 TJJ589627 TTF589627 UDB589627 UMX589627 UWT589627 VGP589627 VQL589627 WAH589627 WKD589627 WTZ589627 HN655163 RJ655163 ABF655163 ALB655163 AUX655163 BET655163 BOP655163 BYL655163 CIH655163 CSD655163 DBZ655163 DLV655163 DVR655163 EFN655163 EPJ655163 EZF655163 FJB655163 FSX655163 GCT655163 GMP655163 GWL655163 HGH655163 HQD655163 HZZ655163 IJV655163 ITR655163 JDN655163 JNJ655163 JXF655163 KHB655163 KQX655163 LAT655163 LKP655163 LUL655163 MEH655163 MOD655163 MXZ655163 NHV655163 NRR655163 OBN655163 OLJ655163 OVF655163 PFB655163 POX655163 PYT655163 QIP655163 QSL655163 RCH655163 RMD655163 RVZ655163 SFV655163 SPR655163 SZN655163 TJJ655163 TTF655163 UDB655163 UMX655163 UWT655163 VGP655163 VQL655163 WAH655163 WKD655163 WTZ655163 HN720699 RJ720699 ABF720699 ALB720699 AUX720699 BET720699 BOP720699 BYL720699 CIH720699 CSD720699 DBZ720699 DLV720699 DVR720699 EFN720699 EPJ720699 EZF720699 FJB720699 FSX720699 GCT720699 GMP720699 GWL720699 HGH720699 HQD720699 HZZ720699 IJV720699 ITR720699 JDN720699 JNJ720699 JXF720699 KHB720699 KQX720699 LAT720699 LKP720699 LUL720699 MEH720699 MOD720699 MXZ720699 NHV720699 NRR720699 OBN720699 OLJ720699 OVF720699 PFB720699 POX720699 PYT720699 QIP720699 QSL720699 RCH720699 RMD720699 RVZ720699 SFV720699 SPR720699 SZN720699 TJJ720699 TTF720699 UDB720699 UMX720699 UWT720699 VGP720699 VQL720699 WAH720699 WKD720699 WTZ720699 HN786235 RJ786235 ABF786235 ALB786235 AUX786235 BET786235 BOP786235 BYL786235 CIH786235 CSD786235 DBZ786235 DLV786235 DVR786235 EFN786235 EPJ786235 EZF786235 FJB786235 FSX786235 GCT786235 GMP786235 GWL786235 HGH786235 HQD786235 HZZ786235 IJV786235 ITR786235 JDN786235 JNJ786235 JXF786235 KHB786235 KQX786235 LAT786235 LKP786235 LUL786235 MEH786235 MOD786235 MXZ786235 NHV786235 NRR786235 OBN786235 OLJ786235 OVF786235 PFB786235 POX786235 PYT786235 QIP786235 QSL786235 RCH786235 RMD786235 RVZ786235 SFV786235 SPR786235 SZN786235 TJJ786235 TTF786235 UDB786235 UMX786235 UWT786235 VGP786235 VQL786235 WAH786235 WKD786235 WTZ786235 HN851771 RJ851771 ABF851771 ALB851771 AUX851771 BET851771 BOP851771 BYL851771 CIH851771 CSD851771 DBZ851771 DLV851771 DVR851771 EFN851771 EPJ851771 EZF851771 FJB851771 FSX851771 GCT851771 GMP851771 GWL851771 HGH851771 HQD851771 HZZ851771 IJV851771 ITR851771 JDN851771 JNJ851771 JXF851771 KHB851771 KQX851771 LAT851771 LKP851771 LUL851771 MEH851771 MOD851771 MXZ851771 NHV851771 NRR851771 OBN851771 OLJ851771 OVF851771 PFB851771 POX851771 PYT851771 QIP851771 QSL851771 RCH851771 RMD851771 RVZ851771 SFV851771 SPR851771 SZN851771 TJJ851771 TTF851771 UDB851771 UMX851771 UWT851771 VGP851771 VQL851771 WAH851771 WKD851771 WTZ851771 HN917307 RJ917307 ABF917307 ALB917307 AUX917307 BET917307 BOP917307 BYL917307 CIH917307 CSD917307 DBZ917307 DLV917307 DVR917307 EFN917307 EPJ917307 EZF917307 FJB917307 FSX917307 GCT917307 GMP917307 GWL917307 HGH917307 HQD917307 HZZ917307 IJV917307 ITR917307 JDN917307 JNJ917307 JXF917307 KHB917307 KQX917307 LAT917307 LKP917307 LUL917307 MEH917307 MOD917307 MXZ917307 NHV917307 NRR917307 OBN917307 OLJ917307 OVF917307 PFB917307 POX917307 PYT917307 QIP917307 QSL917307 RCH917307 RMD917307 RVZ917307 SFV917307 SPR917307 SZN917307 TJJ917307 TTF917307 UDB917307 UMX917307 UWT917307 VGP917307 VQL917307 WAH917307 WKD917307 WTZ917307 HN982843 RJ982843 ABF982843 ALB982843 AUX982843 BET982843 BOP982843 BYL982843 CIH982843 CSD982843 DBZ982843 DLV982843 DVR982843 EFN982843 EPJ982843 EZF982843 FJB982843 FSX982843 GCT982843 GMP982843 GWL982843 HGH982843 HQD982843 HZZ982843 IJV982843 ITR982843 JDN982843 JNJ982843 JXF982843 KHB982843 KQX982843 LAT982843 LKP982843 LUL982843 MEH982843 MOD982843 MXZ982843 NHV982843 NRR982843 OBN982843 OLJ982843 OVF982843 PFB982843 POX982843 PYT982843 QIP982843 QSL982843 RCH982843 RMD982843 RVZ982843 SFV982843 SPR982843 SZN982843 TJJ982843 TTF982843 UDB982843 UMX982843 UWT982843 VGP982843 VQL982843 WAH982843 WKD982843 WTZ982843 HP65339 RL65339 ABH65339 ALD65339 AUZ65339 BEV65339 BOR65339 BYN65339 CIJ65339 CSF65339 DCB65339 DLX65339 DVT65339 EFP65339 EPL65339 EZH65339 FJD65339 FSZ65339 GCV65339 GMR65339 GWN65339 HGJ65339 HQF65339 IAB65339 IJX65339 ITT65339 JDP65339 JNL65339 JXH65339 KHD65339 KQZ65339 LAV65339 LKR65339 LUN65339 MEJ65339 MOF65339 MYB65339 NHX65339 NRT65339 OBP65339 OLL65339 OVH65339 PFD65339 POZ65339 PYV65339 QIR65339 QSN65339 RCJ65339 RMF65339 RWB65339 SFX65339 SPT65339 SZP65339 TJL65339 TTH65339 UDD65339 UMZ65339 UWV65339 VGR65339 VQN65339 WAJ65339 WKF65339 WUB65339 HP130875 RL130875 ABH130875 ALD130875 AUZ130875 BEV130875 BOR130875 BYN130875 CIJ130875 CSF130875 DCB130875 DLX130875 DVT130875 EFP130875 EPL130875 EZH130875 FJD130875 FSZ130875 GCV130875 GMR130875 GWN130875 HGJ130875 HQF130875 IAB130875 IJX130875 ITT130875 JDP130875 JNL130875 JXH130875 KHD130875 KQZ130875 LAV130875 LKR130875 LUN130875 MEJ130875 MOF130875 MYB130875 NHX130875 NRT130875 OBP130875 OLL130875 OVH130875 PFD130875 POZ130875 PYV130875 QIR130875 QSN130875 RCJ130875 RMF130875 RWB130875 SFX130875 SPT130875 SZP130875 TJL130875 TTH130875 UDD130875 UMZ130875 UWV130875 VGR130875 VQN130875 WAJ130875 WKF130875 WUB130875 HP196411 RL196411 ABH196411 ALD196411 AUZ196411 BEV196411 BOR196411 BYN196411 CIJ196411 CSF196411 DCB196411 DLX196411 DVT196411 EFP196411 EPL196411 EZH196411 FJD196411 FSZ196411 GCV196411 GMR196411 GWN196411 HGJ196411 HQF196411 IAB196411 IJX196411 ITT196411 JDP196411 JNL196411 JXH196411 KHD196411 KQZ196411 LAV196411 LKR196411 LUN196411 MEJ196411 MOF196411 MYB196411 NHX196411 NRT196411 OBP196411 OLL196411 OVH196411 PFD196411 POZ196411 PYV196411 QIR196411 QSN196411 RCJ196411 RMF196411 RWB196411 SFX196411 SPT196411 SZP196411 TJL196411 TTH196411 UDD196411 UMZ196411 UWV196411 VGR196411 VQN196411 WAJ196411 WKF196411 WUB196411 HP261947 RL261947 ABH261947 ALD261947 AUZ261947 BEV261947 BOR261947 BYN261947 CIJ261947 CSF261947 DCB261947 DLX261947 DVT261947 EFP261947 EPL261947 EZH261947 FJD261947 FSZ261947 GCV261947 GMR261947 GWN261947 HGJ261947 HQF261947 IAB261947 IJX261947 ITT261947 JDP261947 JNL261947 JXH261947 KHD261947 KQZ261947 LAV261947 LKR261947 LUN261947 MEJ261947 MOF261947 MYB261947 NHX261947 NRT261947 OBP261947 OLL261947 OVH261947 PFD261947 POZ261947 PYV261947 QIR261947 QSN261947 RCJ261947 RMF261947 RWB261947 SFX261947 SPT261947 SZP261947 TJL261947 TTH261947 UDD261947 UMZ261947 UWV261947 VGR261947 VQN261947 WAJ261947 WKF261947 WUB261947 HP327483 RL327483 ABH327483 ALD327483 AUZ327483 BEV327483 BOR327483 BYN327483 CIJ327483 CSF327483 DCB327483 DLX327483 DVT327483 EFP327483 EPL327483 EZH327483 FJD327483 FSZ327483 GCV327483 GMR327483 GWN327483 HGJ327483 HQF327483 IAB327483 IJX327483 ITT327483 JDP327483 JNL327483 JXH327483 KHD327483 KQZ327483 LAV327483 LKR327483 LUN327483 MEJ327483 MOF327483 MYB327483 NHX327483 NRT327483 OBP327483 OLL327483 OVH327483 PFD327483 POZ327483 PYV327483 QIR327483 QSN327483 RCJ327483 RMF327483 RWB327483 SFX327483 SPT327483 SZP327483 TJL327483 TTH327483 UDD327483 UMZ327483 UWV327483 VGR327483 VQN327483 WAJ327483 WKF327483 WUB327483 HP393019 RL393019 ABH393019 ALD393019 AUZ393019 BEV393019 BOR393019 BYN393019 CIJ393019 CSF393019 DCB393019 DLX393019 DVT393019 EFP393019 EPL393019 EZH393019 FJD393019 FSZ393019 GCV393019 GMR393019 GWN393019 HGJ393019 HQF393019 IAB393019 IJX393019 ITT393019 JDP393019 JNL393019 JXH393019 KHD393019 KQZ393019 LAV393019 LKR393019 LUN393019 MEJ393019 MOF393019 MYB393019 NHX393019 NRT393019 OBP393019 OLL393019 OVH393019 PFD393019 POZ393019 PYV393019 QIR393019 QSN393019 RCJ393019 RMF393019 RWB393019 SFX393019 SPT393019 SZP393019 TJL393019 TTH393019 UDD393019 UMZ393019 UWV393019 VGR393019 VQN393019 WAJ393019 WKF393019 WUB393019 HP458555 RL458555 ABH458555 ALD458555 AUZ458555 BEV458555 BOR458555 BYN458555 CIJ458555 CSF458555 DCB458555 DLX458555 DVT458555 EFP458555 EPL458555 EZH458555 FJD458555 FSZ458555 GCV458555 GMR458555 GWN458555 HGJ458555 HQF458555 IAB458555 IJX458555 ITT458555 JDP458555 JNL458555 JXH458555 KHD458555 KQZ458555 LAV458555 LKR458555 LUN458555 MEJ458555 MOF458555 MYB458555 NHX458555 NRT458555 OBP458555 OLL458555 OVH458555 PFD458555 POZ458555 PYV458555 QIR458555 QSN458555 RCJ458555 RMF458555 RWB458555 SFX458555 SPT458555 SZP458555 TJL458555 TTH458555 UDD458555 UMZ458555 UWV458555 VGR458555 VQN458555 WAJ458555 WKF458555 WUB458555 HP524091 RL524091 ABH524091 ALD524091 AUZ524091 BEV524091 BOR524091 BYN524091 CIJ524091 CSF524091 DCB524091 DLX524091 DVT524091 EFP524091 EPL524091 EZH524091 FJD524091 FSZ524091 GCV524091 GMR524091 GWN524091 HGJ524091 HQF524091 IAB524091 IJX524091 ITT524091 JDP524091 JNL524091 JXH524091 KHD524091 KQZ524091 LAV524091 LKR524091 LUN524091 MEJ524091 MOF524091 MYB524091 NHX524091 NRT524091 OBP524091 OLL524091 OVH524091 PFD524091 POZ524091 PYV524091 QIR524091 QSN524091 RCJ524091 RMF524091 RWB524091 SFX524091 SPT524091 SZP524091 TJL524091 TTH524091 UDD524091 UMZ524091 UWV524091 VGR524091 VQN524091 WAJ524091 WKF524091 WUB524091 HP589627 RL589627 ABH589627 ALD589627 AUZ589627 BEV589627 BOR589627 BYN589627 CIJ589627 CSF589627 DCB589627 DLX589627 DVT589627 EFP589627 EPL589627 EZH589627 FJD589627 FSZ589627 GCV589627 GMR589627 GWN589627 HGJ589627 HQF589627 IAB589627 IJX589627 ITT589627 JDP589627 JNL589627 JXH589627 KHD589627 KQZ589627 LAV589627 LKR589627 LUN589627 MEJ589627 MOF589627 MYB589627 NHX589627 NRT589627 OBP589627 OLL589627 OVH589627 PFD589627 POZ589627 PYV589627 QIR589627 QSN589627 RCJ589627 RMF589627 RWB589627 SFX589627 SPT589627 SZP589627 TJL589627 TTH589627 UDD589627 UMZ589627 UWV589627 VGR589627 VQN589627 WAJ589627 WKF589627 WUB589627 HP655163 RL655163 ABH655163 ALD655163 AUZ655163 BEV655163 BOR655163 BYN655163 CIJ655163 CSF655163 DCB655163 DLX655163 DVT655163 EFP655163 EPL655163 EZH655163 FJD655163 FSZ655163 GCV655163 GMR655163 GWN655163 HGJ655163 HQF655163 IAB655163 IJX655163 ITT655163 JDP655163 JNL655163 JXH655163 KHD655163 KQZ655163 LAV655163 LKR655163 LUN655163 MEJ655163 MOF655163 MYB655163 NHX655163 NRT655163 OBP655163 OLL655163 OVH655163 PFD655163 POZ655163 PYV655163 QIR655163 QSN655163 RCJ655163 RMF655163 RWB655163 SFX655163 SPT655163 SZP655163 TJL655163 TTH655163 UDD655163 UMZ655163 UWV655163 VGR655163 VQN655163 WAJ655163 WKF655163 WUB655163 HP720699 RL720699 ABH720699 ALD720699 AUZ720699 BEV720699 BOR720699 BYN720699 CIJ720699 CSF720699 DCB720699 DLX720699 DVT720699 EFP720699 EPL720699 EZH720699 FJD720699 FSZ720699 GCV720699 GMR720699 GWN720699 HGJ720699 HQF720699 IAB720699 IJX720699 ITT720699 JDP720699 JNL720699 JXH720699 KHD720699 KQZ720699 LAV720699 LKR720699 LUN720699 MEJ720699 MOF720699 MYB720699 NHX720699 NRT720699 OBP720699 OLL720699 OVH720699 PFD720699 POZ720699 PYV720699 QIR720699 QSN720699 RCJ720699 RMF720699 RWB720699 SFX720699 SPT720699 SZP720699 TJL720699 TTH720699 UDD720699 UMZ720699 UWV720699 VGR720699 VQN720699 WAJ720699 WKF720699 WUB720699 HP786235 RL786235 ABH786235 ALD786235 AUZ786235 BEV786235 BOR786235 BYN786235 CIJ786235 CSF786235 DCB786235 DLX786235 DVT786235 EFP786235 EPL786235 EZH786235 FJD786235 FSZ786235 GCV786235 GMR786235 GWN786235 HGJ786235 HQF786235 IAB786235 IJX786235 ITT786235 JDP786235 JNL786235 JXH786235 KHD786235 KQZ786235 LAV786235 LKR786235 LUN786235 MEJ786235 MOF786235 MYB786235 NHX786235 NRT786235 OBP786235 OLL786235 OVH786235 PFD786235 POZ786235 PYV786235 QIR786235 QSN786235 RCJ786235 RMF786235 RWB786235 SFX786235 SPT786235 SZP786235 TJL786235 TTH786235 UDD786235 UMZ786235 UWV786235 VGR786235 VQN786235 WAJ786235 WKF786235 WUB786235 HP851771 RL851771 ABH851771 ALD851771 AUZ851771 BEV851771 BOR851771 BYN851771 CIJ851771 CSF851771 DCB851771 DLX851771 DVT851771 EFP851771 EPL851771 EZH851771 FJD851771 FSZ851771 GCV851771 GMR851771 GWN851771 HGJ851771 HQF851771 IAB851771 IJX851771 ITT851771 JDP851771 JNL851771 JXH851771 KHD851771 KQZ851771 LAV851771 LKR851771 LUN851771 MEJ851771 MOF851771 MYB851771 NHX851771 NRT851771 OBP851771 OLL851771 OVH851771 PFD851771 POZ851771 PYV851771 QIR851771 QSN851771 RCJ851771 RMF851771 RWB851771 SFX851771 SPT851771 SZP851771 TJL851771 TTH851771 UDD851771 UMZ851771 UWV851771 VGR851771 VQN851771 WAJ851771 WKF851771 WUB851771 HP917307 RL917307 ABH917307 ALD917307 AUZ917307 BEV917307 BOR917307 BYN917307 CIJ917307 CSF917307 DCB917307 DLX917307 DVT917307 EFP917307 EPL917307 EZH917307 FJD917307 FSZ917307 GCV917307 GMR917307 GWN917307 HGJ917307 HQF917307 IAB917307 IJX917307 ITT917307 JDP917307 JNL917307 JXH917307 KHD917307 KQZ917307 LAV917307 LKR917307 LUN917307 MEJ917307 MOF917307 MYB917307 NHX917307 NRT917307 OBP917307 OLL917307 OVH917307 PFD917307 POZ917307 PYV917307 QIR917307 QSN917307 RCJ917307 RMF917307 RWB917307 SFX917307 SPT917307 SZP917307 TJL917307 TTH917307 UDD917307 UMZ917307 UWV917307 VGR917307 VQN917307 WAJ917307 WKF917307 WUB917307 HP982843 RL982843 ABH982843 ALD982843 AUZ982843 BEV982843 BOR982843 BYN982843 CIJ982843 CSF982843 DCB982843 DLX982843 DVT982843 EFP982843 EPL982843 EZH982843 FJD982843 FSZ982843 GCV982843 GMR982843 GWN982843 HGJ982843 HQF982843 IAB982843 IJX982843 ITT982843 JDP982843 JNL982843 JXH982843 KHD982843 KQZ982843 LAV982843 LKR982843 LUN982843 MEJ982843 MOF982843 MYB982843 NHX982843 NRT982843 OBP982843 OLL982843 OVH982843 PFD982843 POZ982843 PYV982843 QIR982843 QSN982843 RCJ982843 RMF982843 RWB982843 SFX982843 SPT982843 SZP982843 TJL982843 TTH982843 UDD982843 UMZ982843 UWV982843 VGR982843 VQN982843 WAJ982843 WKF982843 WUB982843 HR65339 RN65339 ABJ65339 ALF65339 AVB65339 BEX65339 BOT65339 BYP65339 CIL65339 CSH65339 DCD65339 DLZ65339 DVV65339 EFR65339 EPN65339 EZJ65339 FJF65339 FTB65339 GCX65339 GMT65339 GWP65339 HGL65339 HQH65339 IAD65339 IJZ65339 ITV65339 JDR65339 JNN65339 JXJ65339 KHF65339 KRB65339 LAX65339 LKT65339 LUP65339 MEL65339 MOH65339 MYD65339 NHZ65339 NRV65339 OBR65339 OLN65339 OVJ65339 PFF65339 PPB65339 PYX65339 QIT65339 QSP65339 RCL65339 RMH65339 RWD65339 SFZ65339 SPV65339 SZR65339 TJN65339 TTJ65339 UDF65339 UNB65339 UWX65339 VGT65339 VQP65339 WAL65339 WKH65339 WUD65339 HR130875 RN130875 ABJ130875 ALF130875 AVB130875 BEX130875 BOT130875 BYP130875 CIL130875 CSH130875 DCD130875 DLZ130875 DVV130875 EFR130875 EPN130875 EZJ130875 FJF130875 FTB130875 GCX130875 GMT130875 GWP130875 HGL130875 HQH130875 IAD130875 IJZ130875 ITV130875 JDR130875 JNN130875 JXJ130875 KHF130875 KRB130875 LAX130875 LKT130875 LUP130875 MEL130875 MOH130875 MYD130875 NHZ130875 NRV130875 OBR130875 OLN130875 OVJ130875 PFF130875 PPB130875 PYX130875 QIT130875 QSP130875 RCL130875 RMH130875 RWD130875 SFZ130875 SPV130875 SZR130875 TJN130875 TTJ130875 UDF130875 UNB130875 UWX130875 VGT130875 VQP130875 WAL130875 WKH130875 WUD130875 HR196411 RN196411 ABJ196411 ALF196411 AVB196411 BEX196411 BOT196411 BYP196411 CIL196411 CSH196411 DCD196411 DLZ196411 DVV196411 EFR196411 EPN196411 EZJ196411 FJF196411 FTB196411 GCX196411 GMT196411 GWP196411 HGL196411 HQH196411 IAD196411 IJZ196411 ITV196411 JDR196411 JNN196411 JXJ196411 KHF196411 KRB196411 LAX196411 LKT196411 LUP196411 MEL196411 MOH196411 MYD196411 NHZ196411 NRV196411 OBR196411 OLN196411 OVJ196411 PFF196411 PPB196411 PYX196411 QIT196411 QSP196411 RCL196411 RMH196411 RWD196411 SFZ196411 SPV196411 SZR196411 TJN196411 TTJ196411 UDF196411 UNB196411 UWX196411 VGT196411 VQP196411 WAL196411 WKH196411 WUD196411 HR261947 RN261947 ABJ261947 ALF261947 AVB261947 BEX261947 BOT261947 BYP261947 CIL261947 CSH261947 DCD261947 DLZ261947 DVV261947 EFR261947 EPN261947 EZJ261947 FJF261947 FTB261947 GCX261947 GMT261947 GWP261947 HGL261947 HQH261947 IAD261947 IJZ261947 ITV261947 JDR261947 JNN261947 JXJ261947 KHF261947 KRB261947 LAX261947 LKT261947 LUP261947 MEL261947 MOH261947 MYD261947 NHZ261947 NRV261947 OBR261947 OLN261947 OVJ261947 PFF261947 PPB261947 PYX261947 QIT261947 QSP261947 RCL261947 RMH261947 RWD261947 SFZ261947 SPV261947 SZR261947 TJN261947 TTJ261947 UDF261947 UNB261947 UWX261947 VGT261947 VQP261947 WAL261947 WKH261947 WUD261947 HR327483 RN327483 ABJ327483 ALF327483 AVB327483 BEX327483 BOT327483 BYP327483 CIL327483 CSH327483 DCD327483 DLZ327483 DVV327483 EFR327483 EPN327483 EZJ327483 FJF327483 FTB327483 GCX327483 GMT327483 GWP327483 HGL327483 HQH327483 IAD327483 IJZ327483 ITV327483 JDR327483 JNN327483 JXJ327483 KHF327483 KRB327483 LAX327483 LKT327483 LUP327483 MEL327483 MOH327483 MYD327483 NHZ327483 NRV327483 OBR327483 OLN327483 OVJ327483 PFF327483 PPB327483 PYX327483 QIT327483 QSP327483 RCL327483 RMH327483 RWD327483 SFZ327483 SPV327483 SZR327483 TJN327483 TTJ327483 UDF327483 UNB327483 UWX327483 VGT327483 VQP327483 WAL327483 WKH327483 WUD327483 HR393019 RN393019 ABJ393019 ALF393019 AVB393019 BEX393019 BOT393019 BYP393019 CIL393019 CSH393019 DCD393019 DLZ393019 DVV393019 EFR393019 EPN393019 EZJ393019 FJF393019 FTB393019 GCX393019 GMT393019 GWP393019 HGL393019 HQH393019 IAD393019 IJZ393019 ITV393019 JDR393019 JNN393019 JXJ393019 KHF393019 KRB393019 LAX393019 LKT393019 LUP393019 MEL393019 MOH393019 MYD393019 NHZ393019 NRV393019 OBR393019 OLN393019 OVJ393019 PFF393019 PPB393019 PYX393019 QIT393019 QSP393019 RCL393019 RMH393019 RWD393019 SFZ393019 SPV393019 SZR393019 TJN393019 TTJ393019 UDF393019 UNB393019 UWX393019 VGT393019 VQP393019 WAL393019 WKH393019 WUD393019 HR458555 RN458555 ABJ458555 ALF458555 AVB458555 BEX458555 BOT458555 BYP458555 CIL458555 CSH458555 DCD458555 DLZ458555 DVV458555 EFR458555 EPN458555 EZJ458555 FJF458555 FTB458555 GCX458555 GMT458555 GWP458555 HGL458555 HQH458555 IAD458555 IJZ458555 ITV458555 JDR458555 JNN458555 JXJ458555 KHF458555 KRB458555 LAX458555 LKT458555 LUP458555 MEL458555 MOH458555 MYD458555 NHZ458555 NRV458555 OBR458555 OLN458555 OVJ458555 PFF458555 PPB458555 PYX458555 QIT458555 QSP458555 RCL458555 RMH458555 RWD458555 SFZ458555 SPV458555 SZR458555 TJN458555 TTJ458555 UDF458555 UNB458555 UWX458555 VGT458555 VQP458555 WAL458555 WKH458555 WUD458555 HR524091 RN524091 ABJ524091 ALF524091 AVB524091 BEX524091 BOT524091 BYP524091 CIL524091 CSH524091 DCD524091 DLZ524091 DVV524091 EFR524091 EPN524091 EZJ524091 FJF524091 FTB524091 GCX524091 GMT524091 GWP524091 HGL524091 HQH524091 IAD524091 IJZ524091 ITV524091 JDR524091 JNN524091 JXJ524091 KHF524091 KRB524091 LAX524091 LKT524091 LUP524091 MEL524091 MOH524091 MYD524091 NHZ524091 NRV524091 OBR524091 OLN524091 OVJ524091 PFF524091 PPB524091 PYX524091 QIT524091 QSP524091 RCL524091 RMH524091 RWD524091 SFZ524091 SPV524091 SZR524091 TJN524091 TTJ524091 UDF524091 UNB524091 UWX524091 VGT524091 VQP524091 WAL524091 WKH524091 WUD524091 HR589627 RN589627 ABJ589627 ALF589627 AVB589627 BEX589627 BOT589627 BYP589627 CIL589627 CSH589627 DCD589627 DLZ589627 DVV589627 EFR589627 EPN589627 EZJ589627 FJF589627 FTB589627 GCX589627 GMT589627 GWP589627 HGL589627 HQH589627 IAD589627 IJZ589627 ITV589627 JDR589627 JNN589627 JXJ589627 KHF589627 KRB589627 LAX589627 LKT589627 LUP589627 MEL589627 MOH589627 MYD589627 NHZ589627 NRV589627 OBR589627 OLN589627 OVJ589627 PFF589627 PPB589627 PYX589627 QIT589627 QSP589627 RCL589627 RMH589627 RWD589627 SFZ589627 SPV589627 SZR589627 TJN589627 TTJ589627 UDF589627 UNB589627 UWX589627 VGT589627 VQP589627 WAL589627 WKH589627 WUD589627 HR655163 RN655163 ABJ655163 ALF655163 AVB655163 BEX655163 BOT655163 BYP655163 CIL655163 CSH655163 DCD655163 DLZ655163 DVV655163 EFR655163 EPN655163 EZJ655163 FJF655163 FTB655163 GCX655163 GMT655163 GWP655163 HGL655163 HQH655163 IAD655163 IJZ655163 ITV655163 JDR655163 JNN655163 JXJ655163 KHF655163 KRB655163 LAX655163 LKT655163 LUP655163 MEL655163 MOH655163 MYD655163 NHZ655163 NRV655163 OBR655163 OLN655163 OVJ655163 PFF655163 PPB655163 PYX655163 QIT655163 QSP655163 RCL655163 RMH655163 RWD655163 SFZ655163 SPV655163 SZR655163 TJN655163 TTJ655163 UDF655163 UNB655163 UWX655163 VGT655163 VQP655163 WAL655163 WKH655163 WUD655163 HR720699 RN720699 ABJ720699 ALF720699 AVB720699 BEX720699 BOT720699 BYP720699 CIL720699 CSH720699 DCD720699 DLZ720699 DVV720699 EFR720699 EPN720699 EZJ720699 FJF720699 FTB720699 GCX720699 GMT720699 GWP720699 HGL720699 HQH720699 IAD720699 IJZ720699 ITV720699 JDR720699 JNN720699 JXJ720699 KHF720699 KRB720699 LAX720699 LKT720699 LUP720699 MEL720699 MOH720699 MYD720699 NHZ720699 NRV720699 OBR720699 OLN720699 OVJ720699 PFF720699 PPB720699 PYX720699 QIT720699 QSP720699 RCL720699 RMH720699 RWD720699 SFZ720699 SPV720699 SZR720699 TJN720699 TTJ720699 UDF720699 UNB720699 UWX720699 VGT720699 VQP720699 WAL720699 WKH720699 WUD720699 HR786235 RN786235 ABJ786235 ALF786235 AVB786235 BEX786235 BOT786235 BYP786235 CIL786235 CSH786235 DCD786235 DLZ786235 DVV786235 EFR786235 EPN786235 EZJ786235 FJF786235 FTB786235 GCX786235 GMT786235 GWP786235 HGL786235 HQH786235 IAD786235 IJZ786235 ITV786235 JDR786235 JNN786235 JXJ786235 KHF786235 KRB786235 LAX786235 LKT786235 LUP786235 MEL786235 MOH786235 MYD786235 NHZ786235 NRV786235 OBR786235 OLN786235 OVJ786235 PFF786235 PPB786235 PYX786235 QIT786235 QSP786235 RCL786235 RMH786235 RWD786235 SFZ786235 SPV786235 SZR786235 TJN786235 TTJ786235 UDF786235 UNB786235 UWX786235 VGT786235 VQP786235 WAL786235 WKH786235 WUD786235 HR851771 RN851771 ABJ851771 ALF851771 AVB851771 BEX851771 BOT851771 BYP851771 CIL851771 CSH851771 DCD851771 DLZ851771 DVV851771 EFR851771 EPN851771 EZJ851771 FJF851771 FTB851771 GCX851771 GMT851771 GWP851771 HGL851771 HQH851771 IAD851771 IJZ851771 ITV851771 JDR851771 JNN851771 JXJ851771 KHF851771 KRB851771 LAX851771 LKT851771 LUP851771 MEL851771 MOH851771 MYD851771 NHZ851771 NRV851771 OBR851771 OLN851771 OVJ851771 PFF851771 PPB851771 PYX851771 QIT851771 QSP851771 RCL851771 RMH851771 RWD851771 SFZ851771 SPV851771 SZR851771 TJN851771 TTJ851771 UDF851771 UNB851771 UWX851771 VGT851771 VQP851771 WAL851771 WKH851771 WUD851771 HR917307 RN917307 ABJ917307 ALF917307 AVB917307 BEX917307 BOT917307 BYP917307 CIL917307 CSH917307 DCD917307 DLZ917307 DVV917307 EFR917307 EPN917307 EZJ917307 FJF917307 FTB917307 GCX917307 GMT917307 GWP917307 HGL917307 HQH917307 IAD917307 IJZ917307 ITV917307 JDR917307 JNN917307 JXJ917307 KHF917307 KRB917307 LAX917307 LKT917307 LUP917307 MEL917307 MOH917307 MYD917307 NHZ917307 NRV917307 OBR917307 OLN917307 OVJ917307 PFF917307 PPB917307 PYX917307 QIT917307 QSP917307 RCL917307 RMH917307 RWD917307 SFZ917307 SPV917307 SZR917307 TJN917307 TTJ917307 UDF917307 UNB917307 UWX917307 VGT917307 VQP917307 WAL917307 WKH917307 WUD917307 HR982843 RN982843 ABJ982843 ALF982843 AVB982843 BEX982843 BOT982843 BYP982843 CIL982843 CSH982843 DCD982843 DLZ982843 DVV982843 EFR982843 EPN982843 EZJ982843 FJF982843 FTB982843 GCX982843 GMT982843 GWP982843 HGL982843 HQH982843 IAD982843 IJZ982843 ITV982843 JDR982843 JNN982843 JXJ982843 KHF982843 KRB982843 LAX982843 LKT982843 LUP982843 MEL982843 MOH982843 MYD982843 NHZ982843 NRV982843 OBR982843 OLN982843 OVJ982843 PFF982843 PPB982843 PYX982843 QIT982843 QSP982843 RCL982843 RMH982843 RWD982843 SFZ982843 SPV982843 SZR982843 TJN982843 TTJ982843 UDF982843 UNB982843 UWX982843 VGT982843 VQP982843 WAL982843 WKH982843 WUD982843 K65339 K130875 K196411 K261947 K327483 K393019 K458555 K524091 K589627 K655163 K720699 K786235 K851771 K917307 K982843 M65339 M130875 M196411 M261947 M327483 M393019 M458555 M524091 M589627 M655163 M720699 M786235 M851771 M917307 M982843 O65339 O130875 O196411 O261947 O327483 O393019 O458555 O524091 O589627 O655163 O720699 O786235 O851771 O917307 O982843 Q65339 Q130875 Q196411 Q261947 Q327483 Q393019 Q458555 Q524091 Q589627 Q655163 Q720699 Q786235 Q851771 Q917307 Q982843 S65339 S130875 S196411 S261947 S327483 S393019 S458555 S524091 S589627 S655163 S720699 S786235 S851771 S917307 S982843 U65339 U130875 U196411 U261947 U327483 U393019 U458555 U524091 U589627 U655163 U720699 U786235 U851771 U917307 U982843 W65339 W130875 W196411 W261947 W327483 W393019 W458555 W524091 W589627 W655163 W720699 W786235 W851771 W917307 W982843 Y65339 Y130875 Y196411 Y261947 Y327483 Y393019 Y458555 Y524091 Y589627 Y655163 Y720699 Y786235 Y851771 Y917307 Y982843 AW65339 AW130875 AW196411 AW261947 AW327483 AW393019 AW458555 AW524091 AW589627 AW655163 AW720699 AW786235 AW851771 AW917307 AW982843 AY65339 AY130875 AY196411 AY261947 AY327483 AY393019 AY458555 AY524091 AY589627 AY655163 AY720699 AY786235 AY851771 AY917307 AY982843 BA65339 BA130875 BA196411 BA261947 BA327483 BA393019 BA458555 BA524091 BA589627 BA655163 BA720699 BA786235 BA851771 BA917307 BA982843 BC65339 BC130875 BC196411 BC261947 BC327483 BC393019 BC458555 BC524091 BC589627 BC655163 BC720699 BC786235 BC851771 BC917307 BC982843 BE65339 BE130875 BE196411 BE261947 BE327483 BE393019 BE458555 BE524091 BE589627 BE655163 BE720699 BE786235 BE851771 BE917307 BE982843 BG65339 BG130875 BG196411 BG261947 BG327483 BG393019 BG458555 BG524091 BG589627 BG655163 BG720699 BG786235 BG851771 BG917307 BG982843 BI65339 BI130875 BI196411 BI261947 BI327483 BI393019 BI458555 BI524091 BI589627 BI655163 BI720699 BI786235 BI851771 BI917307 BI982843 BK65339 BK130875 BK196411 BK261947 BK327483 BK393019 BK458555 BK524091 BK589627 BK655163 BK720699 BK786235 BK851771 BK917307 BK982843 HD99 QZ99 AAV99 AKR99 AUN99 BEJ99 BOF99 BYB99 CHX99 CRT99 DBP99 DLL99 DVH99 EFD99 EOZ99 EYV99 FIR99 FSN99 GCJ99 GMF99 GWB99 HFX99 HPT99 HZP99 IJL99 ITH99 JDD99 JMZ99 JWV99 KGR99 KQN99 LAJ99 LKF99 LUB99 MDX99 MNT99 MXP99 NHL99 NRH99 OBD99 OKZ99 OUV99 PER99 PON99 PYJ99 QIF99 QSB99 RBX99 RLT99 RVP99 SFL99 SPH99 SZD99 TIZ99 TSV99 UCR99 UMN99 UWJ99 VGF99 VQB99 VZX99 WJT99 WTP99 IR99 SN99 ACJ99 AMF99 AWB99 BFX99 BPT99 BZP99 CJL99 CTH99 DDD99 DMZ99 DWV99 EGR99 EQN99 FAJ99 FKF99 FUB99 GDX99 GNT99 GXP99 HHL99 HRH99 IBD99 IKZ99 IUV99 JER99 JON99 JYJ99 KIF99 KSB99 LBX99 LLT99 LVP99 MFL99 MPH99 MZD99 NIZ99 NSV99 OCR99 OMN99 OWJ99 PGF99 PQB99 PZX99 QJT99 QTP99 RDL99 RNH99 RXD99 SGZ99 SQV99 TAR99 TKN99 TUJ99 UEF99 UOB99 UXX99 VHT99 VRP99 WBL99 WLH99 WVD99 IT99 SP99 ACL99 AMH99 AWD99 BFZ99 BPV99 BZR99 CJN99 CTJ99 DDF99 DNB99 DWX99 EGT99 EQP99 FAL99 FKH99 FUD99 GDZ99 GNV99 GXR99 HHN99 HRJ99 IBF99 ILB99 IUX99 JET99 JOP99 JYL99 KIH99 KSD99 LBZ99 LLV99 LVR99 MFN99 MPJ99 MZF99 NJB99 NSX99 OCT99 OMP99 OWL99 PGH99 PQD99 PZZ99 QJV99 QTR99 RDN99 RNJ99 RXF99 SHB99 SQX99 TAT99 TKP99 TUL99 UEH99 UOD99 UXZ99 VHV99 VRR99 WBN99 WLJ99 WVF99 IV99 SR99 ACN99 AMJ99 AWF99 BGB99 BPX99 BZT99 CJP99 CTL99 DDH99 DND99 DWZ99 EGV99 EQR99 FAN99 FKJ99 FUF99 GEB99 GNX99 GXT99 HHP99 HRL99 IBH99 ILD99 IUZ99 JEV99 JOR99 JYN99 KIJ99 KSF99 LCB99 LLX99 LVT99 MFP99 MPL99 MZH99 NJD99 NSZ99 OCV99 OMR99 OWN99 PGJ99 PQF99 QAB99 QJX99 QTT99 RDP99 RNL99 RXH99 SHD99 SQZ99 TAV99 TKR99 TUN99 UEJ99 UOF99 UYB99 VHX99 VRT99 WBP99 WLL99 WVH99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IZ99 SV99 ACR99 AMN99 AWJ99 BGF99 BQB99 BZX99 CJT99 CTP99 DDL99 DNH99 DXD99 EGZ99 EQV99 FAR99 FKN99 FUJ99 GEF99 GOB99 GXX99 HHT99 HRP99 IBL99 ILH99 IVD99 JEZ99 JOV99 JYR99 KIN99 KSJ99 LCF99 LMB99 LVX99 MFT99 MPP99 MZL99 NJH99 NTD99 OCZ99 OMV99 OWR99 PGN99 PQJ99 QAF99 QKB99 QTX99 RDT99 RNP99 RXL99 SHH99 SRD99 TAZ99 TKV99 TUR99 UEN99 UOJ99 UYF99 VIB99 VRX99 WBT99 WLP99 WVL99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JD99 SZ99 ACV99 AMR99 AWN99 BGJ99 BQF99 CAB99 CJX99 CTT99 DDP99 DNL99 DXH99 EHD99 EQZ99 FAV99 FKR99 FUN99 GEJ99 GOF99 GYB99 HHX99 HRT99 IBP99 ILL99 IVH99 JFD99 JOZ99 JYV99 KIR99 KSN99 LCJ99 LMF99 LWB99 MFX99 MPT99 MZP99 NJL99 NTH99 ODD99 OMZ99 OWV99 PGR99 PQN99 QAJ99 QKF99 QUB99 RDX99 RNT99 RXP99 SHL99 SRH99 TBD99 TKZ99 TUV99 UER99 UON99 UYJ99 VIF99 VSB99 WBX99 WLT99 WVP99 IP99 SL99 ACH99 AMD99 AVZ99 BFV99 BPR99 BZN99 CJJ99 CTF99 DDB99 DMX99 DWT99 EGP99 EQL99 FAH99 FKD99 FTZ99 GDV99 GNR99 GXN99 HHJ99 HRF99 IBB99 IKX99 IUT99 JEP99 JOL99 JYH99 KID99 KRZ99 LBV99 LLR99 LVN99 MFJ99 MPF99 MZB99 NIX99 NST99 OCP99 OML99 OWH99 PGD99 PPZ99 PZV99 QJR99 QTN99 RDJ99 RNF99 RXB99 SGX99 SQT99 TAP99 TKL99 TUH99 UED99 UNZ99 UXV99 VHR99 VRN99 WBJ99 WLF99 WVB99 HF99 RB99 AAX99 AKT99 AUP99 BEL99 BOH99 BYD99 CHZ99 CRV99 DBR99 DLN99 DVJ99 EFF99 EPB99 EYX99 FIT99 FSP99 GCL99 GMH99 GWD99 HFZ99 HPV99 HZR99 IJN99 ITJ99 JDF99 JNB99 JWX99 KGT99 KQP99 LAL99 LKH99 LUD99 MDZ99 MNV99 MXR99 NHN99 NRJ99 OBF99 OLB99 OUX99 PET99 POP99 PYL99 QIH99 QSD99 RBZ99 RLV99 RVR99 SFN99 SPJ99 SZF99 TJB99 TSX99 UCT99 UMP99 UWL99 VGH99 VQD99 VZZ99 WJV99 WTR99 HH99 RD99 AAZ99 AKV99 AUR99 BEN99 BOJ99 BYF99 CIB99 CRX99 DBT99 DLP99 DVL99 EFH99 EPD99 EYZ99 FIV99 FSR99 GCN99 GMJ99 GWF99 HGB99 HPX99 HZT99 IJP99 ITL99 JDH99 JND99 JWZ99 KGV99 KQR99 LAN99 LKJ99 LUF99 MEB99 MNX99 MXT99 NHP99 NRL99 OBH99 OLD99 OUZ99 PEV99 POR99 PYN99 QIJ99 QSF99 RCB99 RLX99 RVT99 SFP99 SPL99 SZH99 TJD99 TSZ99 UCV99 UMR99 UWN99 VGJ99 VQF99 WAB99 WJX99 WTT99 HJ99 RF99 ABB99 AKX99 AUT99 BEP99 BOL99 BYH99 CID99 CRZ99 DBV99 DLR99 DVN99 EFJ99 EPF99 EZB99 FIX99 FST99 GCP99 GML99 GWH99 HGD99 HPZ99 HZV99 IJR99 ITN99 JDJ99 JNF99 JXB99 KGX99 KQT99 LAP99 LKL99 LUH99 MED99 MNZ99 MXV99 NHR99 NRN99 OBJ99 OLF99 OVB99 PEX99 POT99 PYP99 QIL99 QSH99 RCD99 RLZ99 RVV99 SFR99 SPN99 SZJ99 TJF99 TTB99 UCX99 UMT99 UWP99 VGL99 VQH99 WAD99 WJZ99 WTV99 HL99 RH99 ABD99 AKZ99 AUV99 BER99 BON99 BYJ99 CIF99 CSB99 DBX99 DLT99 DVP99 EFL99 EPH99 EZD99 FIZ99 FSV99 GCR99 GMN99 GWJ99 HGF99 HQB99 HZX99 IJT99 ITP99 JDL99 JNH99 JXD99 KGZ99 KQV99 LAR99 LKN99 LUJ99 MEF99 MOB99 MXX99 NHT99 NRP99 OBL99 OLH99 OVD99 PEZ99 POV99 PYR99 QIN99 QSJ99 RCF99 RMB99 RVX99 SFT99 SPP99 SZL99 TJH99 TTD99 UCZ99 UMV99 UWR99 VGN99 VQJ99 WAF99 WKB99 WTX99 HN99 RJ99 ABF99 ALB99 AUX99 BET99 BOP99 BYL99 CIH99 CSD99 DBZ99 DLV99 DVR99 EFN99 EPJ99 EZF99 FJB99 FSX99 GCT99 GMP99 GWL99 HGH99 HQD99 HZZ99 IJV99 ITR99 JDN99 JNJ99 JXF99 KHB99 KQX99 LAT99 LKP99 LUL99 MEH99 MOD99 MXZ99 NHV99 NRR99 OBN99 OLJ99 OVF99 PFB99 POX99 PYT99 QIP99 QSL99 RCH99 RMD99 RVZ99 SFV99 SPR99 SZN99 TJJ99 TTF99 UDB99 UMX99 UWT99 VGP99 VQL99 WAH99 WKD99 WTZ99 HP99 RL99 ABH99 ALD99 AUZ99 BEV99 BOR99 BYN99 CIJ99 CSF99 DCB99 DLX99 DVT99 EFP99 EPL99 EZH99 FJD99 FSZ99 GCV99 GMR99 GWN99 HGJ99 HQF99 IAB99 IJX99 ITT99 JDP99 JNL99 JXH99 KHD99 KQZ99 LAV99 LKR99 LUN99 MEJ99 MOF99 MYB99 NHX99 NRT99 OBP99 OLL99 OVH99 PFD99 POZ99 PYV99 QIR99 QSN99 RCJ99 RMF99 RWB99 SFX99 SPT99 SZP99 TJL99 TTH99 UDD99 UMZ99 UWV99 VGR99 VQN99 WAJ99 WKF99 WUB99 HR99 RN99 ABJ99 ALF99 AVB99 BEX99 BOT99 BYP99 CIL99 CSH99 DCD99 DLZ99 DVV99 EFR99 EPN99 EZJ99 FJF99 FTB99 GCX99 GMT99 GWP99 HGL99 HQH99 IAD99 IJZ99 ITV99 JDR99 JNN99 JXJ99 KHF99 KRB99 LAX99 LKT99 LUP99 MEL99 MOH99 MYD99 NHZ99 NRV99 OBR99 OLN99 OVJ99 PFF99 PPB99 PYX99 QIT99 QSP99 RCL99 RMH99 RWD99 SFZ99 SPV99 SZR99 TJN99 TTJ99 UDF99 UNB99 UWX99 VGT99 VQP99 WAL99 WKH99 WUD99 K99 M99 O99 Q99 S99 U99 W99 Y99 AW99 AY99 BA99 BC99 BE99 BG99 BI99 BK99</xm:sqref>
        </x14:dataValidation>
        <x14:dataValidation type="list" allowBlank="1" showInputMessage="1" showErrorMessage="1">
          <x14:formula1>
            <xm:f>Veg_Health_Head</xm:f>
          </x14:formula1>
          <xm:sqref>HD65342 QZ65342 AAV65342 AKR65342 AUN65342 BEJ65342 BOF65342 BYB65342 CHX65342 CRT65342 DBP65342 DLL65342 DVH65342 EFD65342 EOZ65342 EYV65342 FIR65342 FSN65342 GCJ65342 GMF65342 GWB65342 HFX65342 HPT65342 HZP65342 IJL65342 ITH65342 JDD65342 JMZ65342 JWV65342 KGR65342 KQN65342 LAJ65342 LKF65342 LUB65342 MDX65342 MNT65342 MXP65342 NHL65342 NRH65342 OBD65342 OKZ65342 OUV65342 PER65342 PON65342 PYJ65342 QIF65342 QSB65342 RBX65342 RLT65342 RVP65342 SFL65342 SPH65342 SZD65342 TIZ65342 TSV65342 UCR65342 UMN65342 UWJ65342 VGF65342 VQB65342 VZX65342 WJT65342 WTP65342 HD130878 QZ130878 AAV130878 AKR130878 AUN130878 BEJ130878 BOF130878 BYB130878 CHX130878 CRT130878 DBP130878 DLL130878 DVH130878 EFD130878 EOZ130878 EYV130878 FIR130878 FSN130878 GCJ130878 GMF130878 GWB130878 HFX130878 HPT130878 HZP130878 IJL130878 ITH130878 JDD130878 JMZ130878 JWV130878 KGR130878 KQN130878 LAJ130878 LKF130878 LUB130878 MDX130878 MNT130878 MXP130878 NHL130878 NRH130878 OBD130878 OKZ130878 OUV130878 PER130878 PON130878 PYJ130878 QIF130878 QSB130878 RBX130878 RLT130878 RVP130878 SFL130878 SPH130878 SZD130878 TIZ130878 TSV130878 UCR130878 UMN130878 UWJ130878 VGF130878 VQB130878 VZX130878 WJT130878 WTP130878 HD196414 QZ196414 AAV196414 AKR196414 AUN196414 BEJ196414 BOF196414 BYB196414 CHX196414 CRT196414 DBP196414 DLL196414 DVH196414 EFD196414 EOZ196414 EYV196414 FIR196414 FSN196414 GCJ196414 GMF196414 GWB196414 HFX196414 HPT196414 HZP196414 IJL196414 ITH196414 JDD196414 JMZ196414 JWV196414 KGR196414 KQN196414 LAJ196414 LKF196414 LUB196414 MDX196414 MNT196414 MXP196414 NHL196414 NRH196414 OBD196414 OKZ196414 OUV196414 PER196414 PON196414 PYJ196414 QIF196414 QSB196414 RBX196414 RLT196414 RVP196414 SFL196414 SPH196414 SZD196414 TIZ196414 TSV196414 UCR196414 UMN196414 UWJ196414 VGF196414 VQB196414 VZX196414 WJT196414 WTP196414 HD261950 QZ261950 AAV261950 AKR261950 AUN261950 BEJ261950 BOF261950 BYB261950 CHX261950 CRT261950 DBP261950 DLL261950 DVH261950 EFD261950 EOZ261950 EYV261950 FIR261950 FSN261950 GCJ261950 GMF261950 GWB261950 HFX261950 HPT261950 HZP261950 IJL261950 ITH261950 JDD261950 JMZ261950 JWV261950 KGR261950 KQN261950 LAJ261950 LKF261950 LUB261950 MDX261950 MNT261950 MXP261950 NHL261950 NRH261950 OBD261950 OKZ261950 OUV261950 PER261950 PON261950 PYJ261950 QIF261950 QSB261950 RBX261950 RLT261950 RVP261950 SFL261950 SPH261950 SZD261950 TIZ261950 TSV261950 UCR261950 UMN261950 UWJ261950 VGF261950 VQB261950 VZX261950 WJT261950 WTP261950 HD327486 QZ327486 AAV327486 AKR327486 AUN327486 BEJ327486 BOF327486 BYB327486 CHX327486 CRT327486 DBP327486 DLL327486 DVH327486 EFD327486 EOZ327486 EYV327486 FIR327486 FSN327486 GCJ327486 GMF327486 GWB327486 HFX327486 HPT327486 HZP327486 IJL327486 ITH327486 JDD327486 JMZ327486 JWV327486 KGR327486 KQN327486 LAJ327486 LKF327486 LUB327486 MDX327486 MNT327486 MXP327486 NHL327486 NRH327486 OBD327486 OKZ327486 OUV327486 PER327486 PON327486 PYJ327486 QIF327486 QSB327486 RBX327486 RLT327486 RVP327486 SFL327486 SPH327486 SZD327486 TIZ327486 TSV327486 UCR327486 UMN327486 UWJ327486 VGF327486 VQB327486 VZX327486 WJT327486 WTP327486 HD393022 QZ393022 AAV393022 AKR393022 AUN393022 BEJ393022 BOF393022 BYB393022 CHX393022 CRT393022 DBP393022 DLL393022 DVH393022 EFD393022 EOZ393022 EYV393022 FIR393022 FSN393022 GCJ393022 GMF393022 GWB393022 HFX393022 HPT393022 HZP393022 IJL393022 ITH393022 JDD393022 JMZ393022 JWV393022 KGR393022 KQN393022 LAJ393022 LKF393022 LUB393022 MDX393022 MNT393022 MXP393022 NHL393022 NRH393022 OBD393022 OKZ393022 OUV393022 PER393022 PON393022 PYJ393022 QIF393022 QSB393022 RBX393022 RLT393022 RVP393022 SFL393022 SPH393022 SZD393022 TIZ393022 TSV393022 UCR393022 UMN393022 UWJ393022 VGF393022 VQB393022 VZX393022 WJT393022 WTP393022 HD458558 QZ458558 AAV458558 AKR458558 AUN458558 BEJ458558 BOF458558 BYB458558 CHX458558 CRT458558 DBP458558 DLL458558 DVH458558 EFD458558 EOZ458558 EYV458558 FIR458558 FSN458558 GCJ458558 GMF458558 GWB458558 HFX458558 HPT458558 HZP458558 IJL458558 ITH458558 JDD458558 JMZ458558 JWV458558 KGR458558 KQN458558 LAJ458558 LKF458558 LUB458558 MDX458558 MNT458558 MXP458558 NHL458558 NRH458558 OBD458558 OKZ458558 OUV458558 PER458558 PON458558 PYJ458558 QIF458558 QSB458558 RBX458558 RLT458558 RVP458558 SFL458558 SPH458558 SZD458558 TIZ458558 TSV458558 UCR458558 UMN458558 UWJ458558 VGF458558 VQB458558 VZX458558 WJT458558 WTP458558 HD524094 QZ524094 AAV524094 AKR524094 AUN524094 BEJ524094 BOF524094 BYB524094 CHX524094 CRT524094 DBP524094 DLL524094 DVH524094 EFD524094 EOZ524094 EYV524094 FIR524094 FSN524094 GCJ524094 GMF524094 GWB524094 HFX524094 HPT524094 HZP524094 IJL524094 ITH524094 JDD524094 JMZ524094 JWV524094 KGR524094 KQN524094 LAJ524094 LKF524094 LUB524094 MDX524094 MNT524094 MXP524094 NHL524094 NRH524094 OBD524094 OKZ524094 OUV524094 PER524094 PON524094 PYJ524094 QIF524094 QSB524094 RBX524094 RLT524094 RVP524094 SFL524094 SPH524094 SZD524094 TIZ524094 TSV524094 UCR524094 UMN524094 UWJ524094 VGF524094 VQB524094 VZX524094 WJT524094 WTP524094 HD589630 QZ589630 AAV589630 AKR589630 AUN589630 BEJ589630 BOF589630 BYB589630 CHX589630 CRT589630 DBP589630 DLL589630 DVH589630 EFD589630 EOZ589630 EYV589630 FIR589630 FSN589630 GCJ589630 GMF589630 GWB589630 HFX589630 HPT589630 HZP589630 IJL589630 ITH589630 JDD589630 JMZ589630 JWV589630 KGR589630 KQN589630 LAJ589630 LKF589630 LUB589630 MDX589630 MNT589630 MXP589630 NHL589630 NRH589630 OBD589630 OKZ589630 OUV589630 PER589630 PON589630 PYJ589630 QIF589630 QSB589630 RBX589630 RLT589630 RVP589630 SFL589630 SPH589630 SZD589630 TIZ589630 TSV589630 UCR589630 UMN589630 UWJ589630 VGF589630 VQB589630 VZX589630 WJT589630 WTP589630 HD655166 QZ655166 AAV655166 AKR655166 AUN655166 BEJ655166 BOF655166 BYB655166 CHX655166 CRT655166 DBP655166 DLL655166 DVH655166 EFD655166 EOZ655166 EYV655166 FIR655166 FSN655166 GCJ655166 GMF655166 GWB655166 HFX655166 HPT655166 HZP655166 IJL655166 ITH655166 JDD655166 JMZ655166 JWV655166 KGR655166 KQN655166 LAJ655166 LKF655166 LUB655166 MDX655166 MNT655166 MXP655166 NHL655166 NRH655166 OBD655166 OKZ655166 OUV655166 PER655166 PON655166 PYJ655166 QIF655166 QSB655166 RBX655166 RLT655166 RVP655166 SFL655166 SPH655166 SZD655166 TIZ655166 TSV655166 UCR655166 UMN655166 UWJ655166 VGF655166 VQB655166 VZX655166 WJT655166 WTP655166 HD720702 QZ720702 AAV720702 AKR720702 AUN720702 BEJ720702 BOF720702 BYB720702 CHX720702 CRT720702 DBP720702 DLL720702 DVH720702 EFD720702 EOZ720702 EYV720702 FIR720702 FSN720702 GCJ720702 GMF720702 GWB720702 HFX720702 HPT720702 HZP720702 IJL720702 ITH720702 JDD720702 JMZ720702 JWV720702 KGR720702 KQN720702 LAJ720702 LKF720702 LUB720702 MDX720702 MNT720702 MXP720702 NHL720702 NRH720702 OBD720702 OKZ720702 OUV720702 PER720702 PON720702 PYJ720702 QIF720702 QSB720702 RBX720702 RLT720702 RVP720702 SFL720702 SPH720702 SZD720702 TIZ720702 TSV720702 UCR720702 UMN720702 UWJ720702 VGF720702 VQB720702 VZX720702 WJT720702 WTP720702 HD786238 QZ786238 AAV786238 AKR786238 AUN786238 BEJ786238 BOF786238 BYB786238 CHX786238 CRT786238 DBP786238 DLL786238 DVH786238 EFD786238 EOZ786238 EYV786238 FIR786238 FSN786238 GCJ786238 GMF786238 GWB786238 HFX786238 HPT786238 HZP786238 IJL786238 ITH786238 JDD786238 JMZ786238 JWV786238 KGR786238 KQN786238 LAJ786238 LKF786238 LUB786238 MDX786238 MNT786238 MXP786238 NHL786238 NRH786238 OBD786238 OKZ786238 OUV786238 PER786238 PON786238 PYJ786238 QIF786238 QSB786238 RBX786238 RLT786238 RVP786238 SFL786238 SPH786238 SZD786238 TIZ786238 TSV786238 UCR786238 UMN786238 UWJ786238 VGF786238 VQB786238 VZX786238 WJT786238 WTP786238 HD851774 QZ851774 AAV851774 AKR851774 AUN851774 BEJ851774 BOF851774 BYB851774 CHX851774 CRT851774 DBP851774 DLL851774 DVH851774 EFD851774 EOZ851774 EYV851774 FIR851774 FSN851774 GCJ851774 GMF851774 GWB851774 HFX851774 HPT851774 HZP851774 IJL851774 ITH851774 JDD851774 JMZ851774 JWV851774 KGR851774 KQN851774 LAJ851774 LKF851774 LUB851774 MDX851774 MNT851774 MXP851774 NHL851774 NRH851774 OBD851774 OKZ851774 OUV851774 PER851774 PON851774 PYJ851774 QIF851774 QSB851774 RBX851774 RLT851774 RVP851774 SFL851774 SPH851774 SZD851774 TIZ851774 TSV851774 UCR851774 UMN851774 UWJ851774 VGF851774 VQB851774 VZX851774 WJT851774 WTP851774 HD917310 QZ917310 AAV917310 AKR917310 AUN917310 BEJ917310 BOF917310 BYB917310 CHX917310 CRT917310 DBP917310 DLL917310 DVH917310 EFD917310 EOZ917310 EYV917310 FIR917310 FSN917310 GCJ917310 GMF917310 GWB917310 HFX917310 HPT917310 HZP917310 IJL917310 ITH917310 JDD917310 JMZ917310 JWV917310 KGR917310 KQN917310 LAJ917310 LKF917310 LUB917310 MDX917310 MNT917310 MXP917310 NHL917310 NRH917310 OBD917310 OKZ917310 OUV917310 PER917310 PON917310 PYJ917310 QIF917310 QSB917310 RBX917310 RLT917310 RVP917310 SFL917310 SPH917310 SZD917310 TIZ917310 TSV917310 UCR917310 UMN917310 UWJ917310 VGF917310 VQB917310 VZX917310 WJT917310 WTP917310 HD982846 QZ982846 AAV982846 AKR982846 AUN982846 BEJ982846 BOF982846 BYB982846 CHX982846 CRT982846 DBP982846 DLL982846 DVH982846 EFD982846 EOZ982846 EYV982846 FIR982846 FSN982846 GCJ982846 GMF982846 GWB982846 HFX982846 HPT982846 HZP982846 IJL982846 ITH982846 JDD982846 JMZ982846 JWV982846 KGR982846 KQN982846 LAJ982846 LKF982846 LUB982846 MDX982846 MNT982846 MXP982846 NHL982846 NRH982846 OBD982846 OKZ982846 OUV982846 PER982846 PON982846 PYJ982846 QIF982846 QSB982846 RBX982846 RLT982846 RVP982846 SFL982846 SPH982846 SZD982846 TIZ982846 TSV982846 UCR982846 UMN982846 UWJ982846 VGF982846 VQB982846 VZX982846 WJT982846 WTP982846 IR65342 SN65342 ACJ65342 AMF65342 AWB65342 BFX65342 BPT65342 BZP65342 CJL65342 CTH65342 DDD65342 DMZ65342 DWV65342 EGR65342 EQN65342 FAJ65342 FKF65342 FUB65342 GDX65342 GNT65342 GXP65342 HHL65342 HRH65342 IBD65342 IKZ65342 IUV65342 JER65342 JON65342 JYJ65342 KIF65342 KSB65342 LBX65342 LLT65342 LVP65342 MFL65342 MPH65342 MZD65342 NIZ65342 NSV65342 OCR65342 OMN65342 OWJ65342 PGF65342 PQB65342 PZX65342 QJT65342 QTP65342 RDL65342 RNH65342 RXD65342 SGZ65342 SQV65342 TAR65342 TKN65342 TUJ65342 UEF65342 UOB65342 UXX65342 VHT65342 VRP65342 WBL65342 WLH65342 WVD65342 IR130878 SN130878 ACJ130878 AMF130878 AWB130878 BFX130878 BPT130878 BZP130878 CJL130878 CTH130878 DDD130878 DMZ130878 DWV130878 EGR130878 EQN130878 FAJ130878 FKF130878 FUB130878 GDX130878 GNT130878 GXP130878 HHL130878 HRH130878 IBD130878 IKZ130878 IUV130878 JER130878 JON130878 JYJ130878 KIF130878 KSB130878 LBX130878 LLT130878 LVP130878 MFL130878 MPH130878 MZD130878 NIZ130878 NSV130878 OCR130878 OMN130878 OWJ130878 PGF130878 PQB130878 PZX130878 QJT130878 QTP130878 RDL130878 RNH130878 RXD130878 SGZ130878 SQV130878 TAR130878 TKN130878 TUJ130878 UEF130878 UOB130878 UXX130878 VHT130878 VRP130878 WBL130878 WLH130878 WVD130878 IR196414 SN196414 ACJ196414 AMF196414 AWB196414 BFX196414 BPT196414 BZP196414 CJL196414 CTH196414 DDD196414 DMZ196414 DWV196414 EGR196414 EQN196414 FAJ196414 FKF196414 FUB196414 GDX196414 GNT196414 GXP196414 HHL196414 HRH196414 IBD196414 IKZ196414 IUV196414 JER196414 JON196414 JYJ196414 KIF196414 KSB196414 LBX196414 LLT196414 LVP196414 MFL196414 MPH196414 MZD196414 NIZ196414 NSV196414 OCR196414 OMN196414 OWJ196414 PGF196414 PQB196414 PZX196414 QJT196414 QTP196414 RDL196414 RNH196414 RXD196414 SGZ196414 SQV196414 TAR196414 TKN196414 TUJ196414 UEF196414 UOB196414 UXX196414 VHT196414 VRP196414 WBL196414 WLH196414 WVD196414 IR261950 SN261950 ACJ261950 AMF261950 AWB261950 BFX261950 BPT261950 BZP261950 CJL261950 CTH261950 DDD261950 DMZ261950 DWV261950 EGR261950 EQN261950 FAJ261950 FKF261950 FUB261950 GDX261950 GNT261950 GXP261950 HHL261950 HRH261950 IBD261950 IKZ261950 IUV261950 JER261950 JON261950 JYJ261950 KIF261950 KSB261950 LBX261950 LLT261950 LVP261950 MFL261950 MPH261950 MZD261950 NIZ261950 NSV261950 OCR261950 OMN261950 OWJ261950 PGF261950 PQB261950 PZX261950 QJT261950 QTP261950 RDL261950 RNH261950 RXD261950 SGZ261950 SQV261950 TAR261950 TKN261950 TUJ261950 UEF261950 UOB261950 UXX261950 VHT261950 VRP261950 WBL261950 WLH261950 WVD261950 IR327486 SN327486 ACJ327486 AMF327486 AWB327486 BFX327486 BPT327486 BZP327486 CJL327486 CTH327486 DDD327486 DMZ327486 DWV327486 EGR327486 EQN327486 FAJ327486 FKF327486 FUB327486 GDX327486 GNT327486 GXP327486 HHL327486 HRH327486 IBD327486 IKZ327486 IUV327486 JER327486 JON327486 JYJ327486 KIF327486 KSB327486 LBX327486 LLT327486 LVP327486 MFL327486 MPH327486 MZD327486 NIZ327486 NSV327486 OCR327486 OMN327486 OWJ327486 PGF327486 PQB327486 PZX327486 QJT327486 QTP327486 RDL327486 RNH327486 RXD327486 SGZ327486 SQV327486 TAR327486 TKN327486 TUJ327486 UEF327486 UOB327486 UXX327486 VHT327486 VRP327486 WBL327486 WLH327486 WVD327486 IR393022 SN393022 ACJ393022 AMF393022 AWB393022 BFX393022 BPT393022 BZP393022 CJL393022 CTH393022 DDD393022 DMZ393022 DWV393022 EGR393022 EQN393022 FAJ393022 FKF393022 FUB393022 GDX393022 GNT393022 GXP393022 HHL393022 HRH393022 IBD393022 IKZ393022 IUV393022 JER393022 JON393022 JYJ393022 KIF393022 KSB393022 LBX393022 LLT393022 LVP393022 MFL393022 MPH393022 MZD393022 NIZ393022 NSV393022 OCR393022 OMN393022 OWJ393022 PGF393022 PQB393022 PZX393022 QJT393022 QTP393022 RDL393022 RNH393022 RXD393022 SGZ393022 SQV393022 TAR393022 TKN393022 TUJ393022 UEF393022 UOB393022 UXX393022 VHT393022 VRP393022 WBL393022 WLH393022 WVD393022 IR458558 SN458558 ACJ458558 AMF458558 AWB458558 BFX458558 BPT458558 BZP458558 CJL458558 CTH458558 DDD458558 DMZ458558 DWV458558 EGR458558 EQN458558 FAJ458558 FKF458558 FUB458558 GDX458558 GNT458558 GXP458558 HHL458558 HRH458558 IBD458558 IKZ458558 IUV458558 JER458558 JON458558 JYJ458558 KIF458558 KSB458558 LBX458558 LLT458558 LVP458558 MFL458558 MPH458558 MZD458558 NIZ458558 NSV458558 OCR458558 OMN458558 OWJ458558 PGF458558 PQB458558 PZX458558 QJT458558 QTP458558 RDL458558 RNH458558 RXD458558 SGZ458558 SQV458558 TAR458558 TKN458558 TUJ458558 UEF458558 UOB458558 UXX458558 VHT458558 VRP458558 WBL458558 WLH458558 WVD458558 IR524094 SN524094 ACJ524094 AMF524094 AWB524094 BFX524094 BPT524094 BZP524094 CJL524094 CTH524094 DDD524094 DMZ524094 DWV524094 EGR524094 EQN524094 FAJ524094 FKF524094 FUB524094 GDX524094 GNT524094 GXP524094 HHL524094 HRH524094 IBD524094 IKZ524094 IUV524094 JER524094 JON524094 JYJ524094 KIF524094 KSB524094 LBX524094 LLT524094 LVP524094 MFL524094 MPH524094 MZD524094 NIZ524094 NSV524094 OCR524094 OMN524094 OWJ524094 PGF524094 PQB524094 PZX524094 QJT524094 QTP524094 RDL524094 RNH524094 RXD524094 SGZ524094 SQV524094 TAR524094 TKN524094 TUJ524094 UEF524094 UOB524094 UXX524094 VHT524094 VRP524094 WBL524094 WLH524094 WVD524094 IR589630 SN589630 ACJ589630 AMF589630 AWB589630 BFX589630 BPT589630 BZP589630 CJL589630 CTH589630 DDD589630 DMZ589630 DWV589630 EGR589630 EQN589630 FAJ589630 FKF589630 FUB589630 GDX589630 GNT589630 GXP589630 HHL589630 HRH589630 IBD589630 IKZ589630 IUV589630 JER589630 JON589630 JYJ589630 KIF589630 KSB589630 LBX589630 LLT589630 LVP589630 MFL589630 MPH589630 MZD589630 NIZ589630 NSV589630 OCR589630 OMN589630 OWJ589630 PGF589630 PQB589630 PZX589630 QJT589630 QTP589630 RDL589630 RNH589630 RXD589630 SGZ589630 SQV589630 TAR589630 TKN589630 TUJ589630 UEF589630 UOB589630 UXX589630 VHT589630 VRP589630 WBL589630 WLH589630 WVD589630 IR655166 SN655166 ACJ655166 AMF655166 AWB655166 BFX655166 BPT655166 BZP655166 CJL655166 CTH655166 DDD655166 DMZ655166 DWV655166 EGR655166 EQN655166 FAJ655166 FKF655166 FUB655166 GDX655166 GNT655166 GXP655166 HHL655166 HRH655166 IBD655166 IKZ655166 IUV655166 JER655166 JON655166 JYJ655166 KIF655166 KSB655166 LBX655166 LLT655166 LVP655166 MFL655166 MPH655166 MZD655166 NIZ655166 NSV655166 OCR655166 OMN655166 OWJ655166 PGF655166 PQB655166 PZX655166 QJT655166 QTP655166 RDL655166 RNH655166 RXD655166 SGZ655166 SQV655166 TAR655166 TKN655166 TUJ655166 UEF655166 UOB655166 UXX655166 VHT655166 VRP655166 WBL655166 WLH655166 WVD655166 IR720702 SN720702 ACJ720702 AMF720702 AWB720702 BFX720702 BPT720702 BZP720702 CJL720702 CTH720702 DDD720702 DMZ720702 DWV720702 EGR720702 EQN720702 FAJ720702 FKF720702 FUB720702 GDX720702 GNT720702 GXP720702 HHL720702 HRH720702 IBD720702 IKZ720702 IUV720702 JER720702 JON720702 JYJ720702 KIF720702 KSB720702 LBX720702 LLT720702 LVP720702 MFL720702 MPH720702 MZD720702 NIZ720702 NSV720702 OCR720702 OMN720702 OWJ720702 PGF720702 PQB720702 PZX720702 QJT720702 QTP720702 RDL720702 RNH720702 RXD720702 SGZ720702 SQV720702 TAR720702 TKN720702 TUJ720702 UEF720702 UOB720702 UXX720702 VHT720702 VRP720702 WBL720702 WLH720702 WVD720702 IR786238 SN786238 ACJ786238 AMF786238 AWB786238 BFX786238 BPT786238 BZP786238 CJL786238 CTH786238 DDD786238 DMZ786238 DWV786238 EGR786238 EQN786238 FAJ786238 FKF786238 FUB786238 GDX786238 GNT786238 GXP786238 HHL786238 HRH786238 IBD786238 IKZ786238 IUV786238 JER786238 JON786238 JYJ786238 KIF786238 KSB786238 LBX786238 LLT786238 LVP786238 MFL786238 MPH786238 MZD786238 NIZ786238 NSV786238 OCR786238 OMN786238 OWJ786238 PGF786238 PQB786238 PZX786238 QJT786238 QTP786238 RDL786238 RNH786238 RXD786238 SGZ786238 SQV786238 TAR786238 TKN786238 TUJ786238 UEF786238 UOB786238 UXX786238 VHT786238 VRP786238 WBL786238 WLH786238 WVD786238 IR851774 SN851774 ACJ851774 AMF851774 AWB851774 BFX851774 BPT851774 BZP851774 CJL851774 CTH851774 DDD851774 DMZ851774 DWV851774 EGR851774 EQN851774 FAJ851774 FKF851774 FUB851774 GDX851774 GNT851774 GXP851774 HHL851774 HRH851774 IBD851774 IKZ851774 IUV851774 JER851774 JON851774 JYJ851774 KIF851774 KSB851774 LBX851774 LLT851774 LVP851774 MFL851774 MPH851774 MZD851774 NIZ851774 NSV851774 OCR851774 OMN851774 OWJ851774 PGF851774 PQB851774 PZX851774 QJT851774 QTP851774 RDL851774 RNH851774 RXD851774 SGZ851774 SQV851774 TAR851774 TKN851774 TUJ851774 UEF851774 UOB851774 UXX851774 VHT851774 VRP851774 WBL851774 WLH851774 WVD851774 IR917310 SN917310 ACJ917310 AMF917310 AWB917310 BFX917310 BPT917310 BZP917310 CJL917310 CTH917310 DDD917310 DMZ917310 DWV917310 EGR917310 EQN917310 FAJ917310 FKF917310 FUB917310 GDX917310 GNT917310 GXP917310 HHL917310 HRH917310 IBD917310 IKZ917310 IUV917310 JER917310 JON917310 JYJ917310 KIF917310 KSB917310 LBX917310 LLT917310 LVP917310 MFL917310 MPH917310 MZD917310 NIZ917310 NSV917310 OCR917310 OMN917310 OWJ917310 PGF917310 PQB917310 PZX917310 QJT917310 QTP917310 RDL917310 RNH917310 RXD917310 SGZ917310 SQV917310 TAR917310 TKN917310 TUJ917310 UEF917310 UOB917310 UXX917310 VHT917310 VRP917310 WBL917310 WLH917310 WVD917310 IR982846 SN982846 ACJ982846 AMF982846 AWB982846 BFX982846 BPT982846 BZP982846 CJL982846 CTH982846 DDD982846 DMZ982846 DWV982846 EGR982846 EQN982846 FAJ982846 FKF982846 FUB982846 GDX982846 GNT982846 GXP982846 HHL982846 HRH982846 IBD982846 IKZ982846 IUV982846 JER982846 JON982846 JYJ982846 KIF982846 KSB982846 LBX982846 LLT982846 LVP982846 MFL982846 MPH982846 MZD982846 NIZ982846 NSV982846 OCR982846 OMN982846 OWJ982846 PGF982846 PQB982846 PZX982846 QJT982846 QTP982846 RDL982846 RNH982846 RXD982846 SGZ982846 SQV982846 TAR982846 TKN982846 TUJ982846 UEF982846 UOB982846 UXX982846 VHT982846 VRP982846 WBL982846 WLH982846 WVD982846 IT65342 SP65342 ACL65342 AMH65342 AWD65342 BFZ65342 BPV65342 BZR65342 CJN65342 CTJ65342 DDF65342 DNB65342 DWX65342 EGT65342 EQP65342 FAL65342 FKH65342 FUD65342 GDZ65342 GNV65342 GXR65342 HHN65342 HRJ65342 IBF65342 ILB65342 IUX65342 JET65342 JOP65342 JYL65342 KIH65342 KSD65342 LBZ65342 LLV65342 LVR65342 MFN65342 MPJ65342 MZF65342 NJB65342 NSX65342 OCT65342 OMP65342 OWL65342 PGH65342 PQD65342 PZZ65342 QJV65342 QTR65342 RDN65342 RNJ65342 RXF65342 SHB65342 SQX65342 TAT65342 TKP65342 TUL65342 UEH65342 UOD65342 UXZ65342 VHV65342 VRR65342 WBN65342 WLJ65342 WVF65342 IT130878 SP130878 ACL130878 AMH130878 AWD130878 BFZ130878 BPV130878 BZR130878 CJN130878 CTJ130878 DDF130878 DNB130878 DWX130878 EGT130878 EQP130878 FAL130878 FKH130878 FUD130878 GDZ130878 GNV130878 GXR130878 HHN130878 HRJ130878 IBF130878 ILB130878 IUX130878 JET130878 JOP130878 JYL130878 KIH130878 KSD130878 LBZ130878 LLV130878 LVR130878 MFN130878 MPJ130878 MZF130878 NJB130878 NSX130878 OCT130878 OMP130878 OWL130878 PGH130878 PQD130878 PZZ130878 QJV130878 QTR130878 RDN130878 RNJ130878 RXF130878 SHB130878 SQX130878 TAT130878 TKP130878 TUL130878 UEH130878 UOD130878 UXZ130878 VHV130878 VRR130878 WBN130878 WLJ130878 WVF130878 IT196414 SP196414 ACL196414 AMH196414 AWD196414 BFZ196414 BPV196414 BZR196414 CJN196414 CTJ196414 DDF196414 DNB196414 DWX196414 EGT196414 EQP196414 FAL196414 FKH196414 FUD196414 GDZ196414 GNV196414 GXR196414 HHN196414 HRJ196414 IBF196414 ILB196414 IUX196414 JET196414 JOP196414 JYL196414 KIH196414 KSD196414 LBZ196414 LLV196414 LVR196414 MFN196414 MPJ196414 MZF196414 NJB196414 NSX196414 OCT196414 OMP196414 OWL196414 PGH196414 PQD196414 PZZ196414 QJV196414 QTR196414 RDN196414 RNJ196414 RXF196414 SHB196414 SQX196414 TAT196414 TKP196414 TUL196414 UEH196414 UOD196414 UXZ196414 VHV196414 VRR196414 WBN196414 WLJ196414 WVF196414 IT261950 SP261950 ACL261950 AMH261950 AWD261950 BFZ261950 BPV261950 BZR261950 CJN261950 CTJ261950 DDF261950 DNB261950 DWX261950 EGT261950 EQP261950 FAL261950 FKH261950 FUD261950 GDZ261950 GNV261950 GXR261950 HHN261950 HRJ261950 IBF261950 ILB261950 IUX261950 JET261950 JOP261950 JYL261950 KIH261950 KSD261950 LBZ261950 LLV261950 LVR261950 MFN261950 MPJ261950 MZF261950 NJB261950 NSX261950 OCT261950 OMP261950 OWL261950 PGH261950 PQD261950 PZZ261950 QJV261950 QTR261950 RDN261950 RNJ261950 RXF261950 SHB261950 SQX261950 TAT261950 TKP261950 TUL261950 UEH261950 UOD261950 UXZ261950 VHV261950 VRR261950 WBN261950 WLJ261950 WVF261950 IT327486 SP327486 ACL327486 AMH327486 AWD327486 BFZ327486 BPV327486 BZR327486 CJN327486 CTJ327486 DDF327486 DNB327486 DWX327486 EGT327486 EQP327486 FAL327486 FKH327486 FUD327486 GDZ327486 GNV327486 GXR327486 HHN327486 HRJ327486 IBF327486 ILB327486 IUX327486 JET327486 JOP327486 JYL327486 KIH327486 KSD327486 LBZ327486 LLV327486 LVR327486 MFN327486 MPJ327486 MZF327486 NJB327486 NSX327486 OCT327486 OMP327486 OWL327486 PGH327486 PQD327486 PZZ327486 QJV327486 QTR327486 RDN327486 RNJ327486 RXF327486 SHB327486 SQX327486 TAT327486 TKP327486 TUL327486 UEH327486 UOD327486 UXZ327486 VHV327486 VRR327486 WBN327486 WLJ327486 WVF327486 IT393022 SP393022 ACL393022 AMH393022 AWD393022 BFZ393022 BPV393022 BZR393022 CJN393022 CTJ393022 DDF393022 DNB393022 DWX393022 EGT393022 EQP393022 FAL393022 FKH393022 FUD393022 GDZ393022 GNV393022 GXR393022 HHN393022 HRJ393022 IBF393022 ILB393022 IUX393022 JET393022 JOP393022 JYL393022 KIH393022 KSD393022 LBZ393022 LLV393022 LVR393022 MFN393022 MPJ393022 MZF393022 NJB393022 NSX393022 OCT393022 OMP393022 OWL393022 PGH393022 PQD393022 PZZ393022 QJV393022 QTR393022 RDN393022 RNJ393022 RXF393022 SHB393022 SQX393022 TAT393022 TKP393022 TUL393022 UEH393022 UOD393022 UXZ393022 VHV393022 VRR393022 WBN393022 WLJ393022 WVF393022 IT458558 SP458558 ACL458558 AMH458558 AWD458558 BFZ458558 BPV458558 BZR458558 CJN458558 CTJ458558 DDF458558 DNB458558 DWX458558 EGT458558 EQP458558 FAL458558 FKH458558 FUD458558 GDZ458558 GNV458558 GXR458558 HHN458558 HRJ458558 IBF458558 ILB458558 IUX458558 JET458558 JOP458558 JYL458558 KIH458558 KSD458558 LBZ458558 LLV458558 LVR458558 MFN458558 MPJ458558 MZF458558 NJB458558 NSX458558 OCT458558 OMP458558 OWL458558 PGH458558 PQD458558 PZZ458558 QJV458558 QTR458558 RDN458558 RNJ458558 RXF458558 SHB458558 SQX458558 TAT458558 TKP458558 TUL458558 UEH458558 UOD458558 UXZ458558 VHV458558 VRR458558 WBN458558 WLJ458558 WVF458558 IT524094 SP524094 ACL524094 AMH524094 AWD524094 BFZ524094 BPV524094 BZR524094 CJN524094 CTJ524094 DDF524094 DNB524094 DWX524094 EGT524094 EQP524094 FAL524094 FKH524094 FUD524094 GDZ524094 GNV524094 GXR524094 HHN524094 HRJ524094 IBF524094 ILB524094 IUX524094 JET524094 JOP524094 JYL524094 KIH524094 KSD524094 LBZ524094 LLV524094 LVR524094 MFN524094 MPJ524094 MZF524094 NJB524094 NSX524094 OCT524094 OMP524094 OWL524094 PGH524094 PQD524094 PZZ524094 QJV524094 QTR524094 RDN524094 RNJ524094 RXF524094 SHB524094 SQX524094 TAT524094 TKP524094 TUL524094 UEH524094 UOD524094 UXZ524094 VHV524094 VRR524094 WBN524094 WLJ524094 WVF524094 IT589630 SP589630 ACL589630 AMH589630 AWD589630 BFZ589630 BPV589630 BZR589630 CJN589630 CTJ589630 DDF589630 DNB589630 DWX589630 EGT589630 EQP589630 FAL589630 FKH589630 FUD589630 GDZ589630 GNV589630 GXR589630 HHN589630 HRJ589630 IBF589630 ILB589630 IUX589630 JET589630 JOP589630 JYL589630 KIH589630 KSD589630 LBZ589630 LLV589630 LVR589630 MFN589630 MPJ589630 MZF589630 NJB589630 NSX589630 OCT589630 OMP589630 OWL589630 PGH589630 PQD589630 PZZ589630 QJV589630 QTR589630 RDN589630 RNJ589630 RXF589630 SHB589630 SQX589630 TAT589630 TKP589630 TUL589630 UEH589630 UOD589630 UXZ589630 VHV589630 VRR589630 WBN589630 WLJ589630 WVF589630 IT655166 SP655166 ACL655166 AMH655166 AWD655166 BFZ655166 BPV655166 BZR655166 CJN655166 CTJ655166 DDF655166 DNB655166 DWX655166 EGT655166 EQP655166 FAL655166 FKH655166 FUD655166 GDZ655166 GNV655166 GXR655166 HHN655166 HRJ655166 IBF655166 ILB655166 IUX655166 JET655166 JOP655166 JYL655166 KIH655166 KSD655166 LBZ655166 LLV655166 LVR655166 MFN655166 MPJ655166 MZF655166 NJB655166 NSX655166 OCT655166 OMP655166 OWL655166 PGH655166 PQD655166 PZZ655166 QJV655166 QTR655166 RDN655166 RNJ655166 RXF655166 SHB655166 SQX655166 TAT655166 TKP655166 TUL655166 UEH655166 UOD655166 UXZ655166 VHV655166 VRR655166 WBN655166 WLJ655166 WVF655166 IT720702 SP720702 ACL720702 AMH720702 AWD720702 BFZ720702 BPV720702 BZR720702 CJN720702 CTJ720702 DDF720702 DNB720702 DWX720702 EGT720702 EQP720702 FAL720702 FKH720702 FUD720702 GDZ720702 GNV720702 GXR720702 HHN720702 HRJ720702 IBF720702 ILB720702 IUX720702 JET720702 JOP720702 JYL720702 KIH720702 KSD720702 LBZ720702 LLV720702 LVR720702 MFN720702 MPJ720702 MZF720702 NJB720702 NSX720702 OCT720702 OMP720702 OWL720702 PGH720702 PQD720702 PZZ720702 QJV720702 QTR720702 RDN720702 RNJ720702 RXF720702 SHB720702 SQX720702 TAT720702 TKP720702 TUL720702 UEH720702 UOD720702 UXZ720702 VHV720702 VRR720702 WBN720702 WLJ720702 WVF720702 IT786238 SP786238 ACL786238 AMH786238 AWD786238 BFZ786238 BPV786238 BZR786238 CJN786238 CTJ786238 DDF786238 DNB786238 DWX786238 EGT786238 EQP786238 FAL786238 FKH786238 FUD786238 GDZ786238 GNV786238 GXR786238 HHN786238 HRJ786238 IBF786238 ILB786238 IUX786238 JET786238 JOP786238 JYL786238 KIH786238 KSD786238 LBZ786238 LLV786238 LVR786238 MFN786238 MPJ786238 MZF786238 NJB786238 NSX786238 OCT786238 OMP786238 OWL786238 PGH786238 PQD786238 PZZ786238 QJV786238 QTR786238 RDN786238 RNJ786238 RXF786238 SHB786238 SQX786238 TAT786238 TKP786238 TUL786238 UEH786238 UOD786238 UXZ786238 VHV786238 VRR786238 WBN786238 WLJ786238 WVF786238 IT851774 SP851774 ACL851774 AMH851774 AWD851774 BFZ851774 BPV851774 BZR851774 CJN851774 CTJ851774 DDF851774 DNB851774 DWX851774 EGT851774 EQP851774 FAL851774 FKH851774 FUD851774 GDZ851774 GNV851774 GXR851774 HHN851774 HRJ851774 IBF851774 ILB851774 IUX851774 JET851774 JOP851774 JYL851774 KIH851774 KSD851774 LBZ851774 LLV851774 LVR851774 MFN851774 MPJ851774 MZF851774 NJB851774 NSX851774 OCT851774 OMP851774 OWL851774 PGH851774 PQD851774 PZZ851774 QJV851774 QTR851774 RDN851774 RNJ851774 RXF851774 SHB851774 SQX851774 TAT851774 TKP851774 TUL851774 UEH851774 UOD851774 UXZ851774 VHV851774 VRR851774 WBN851774 WLJ851774 WVF851774 IT917310 SP917310 ACL917310 AMH917310 AWD917310 BFZ917310 BPV917310 BZR917310 CJN917310 CTJ917310 DDF917310 DNB917310 DWX917310 EGT917310 EQP917310 FAL917310 FKH917310 FUD917310 GDZ917310 GNV917310 GXR917310 HHN917310 HRJ917310 IBF917310 ILB917310 IUX917310 JET917310 JOP917310 JYL917310 KIH917310 KSD917310 LBZ917310 LLV917310 LVR917310 MFN917310 MPJ917310 MZF917310 NJB917310 NSX917310 OCT917310 OMP917310 OWL917310 PGH917310 PQD917310 PZZ917310 QJV917310 QTR917310 RDN917310 RNJ917310 RXF917310 SHB917310 SQX917310 TAT917310 TKP917310 TUL917310 UEH917310 UOD917310 UXZ917310 VHV917310 VRR917310 WBN917310 WLJ917310 WVF917310 IT982846 SP982846 ACL982846 AMH982846 AWD982846 BFZ982846 BPV982846 BZR982846 CJN982846 CTJ982846 DDF982846 DNB982846 DWX982846 EGT982846 EQP982846 FAL982846 FKH982846 FUD982846 GDZ982846 GNV982846 GXR982846 HHN982846 HRJ982846 IBF982846 ILB982846 IUX982846 JET982846 JOP982846 JYL982846 KIH982846 KSD982846 LBZ982846 LLV982846 LVR982846 MFN982846 MPJ982846 MZF982846 NJB982846 NSX982846 OCT982846 OMP982846 OWL982846 PGH982846 PQD982846 PZZ982846 QJV982846 QTR982846 RDN982846 RNJ982846 RXF982846 SHB982846 SQX982846 TAT982846 TKP982846 TUL982846 UEH982846 UOD982846 UXZ982846 VHV982846 VRR982846 WBN982846 WLJ982846 WVF982846 IV65342 SR65342 ACN65342 AMJ65342 AWF65342 BGB65342 BPX65342 BZT65342 CJP65342 CTL65342 DDH65342 DND65342 DWZ65342 EGV65342 EQR65342 FAN65342 FKJ65342 FUF65342 GEB65342 GNX65342 GXT65342 HHP65342 HRL65342 IBH65342 ILD65342 IUZ65342 JEV65342 JOR65342 JYN65342 KIJ65342 KSF65342 LCB65342 LLX65342 LVT65342 MFP65342 MPL65342 MZH65342 NJD65342 NSZ65342 OCV65342 OMR65342 OWN65342 PGJ65342 PQF65342 QAB65342 QJX65342 QTT65342 RDP65342 RNL65342 RXH65342 SHD65342 SQZ65342 TAV65342 TKR65342 TUN65342 UEJ65342 UOF65342 UYB65342 VHX65342 VRT65342 WBP65342 WLL65342 WVH65342 IV130878 SR130878 ACN130878 AMJ130878 AWF130878 BGB130878 BPX130878 BZT130878 CJP130878 CTL130878 DDH130878 DND130878 DWZ130878 EGV130878 EQR130878 FAN130878 FKJ130878 FUF130878 GEB130878 GNX130878 GXT130878 HHP130878 HRL130878 IBH130878 ILD130878 IUZ130878 JEV130878 JOR130878 JYN130878 KIJ130878 KSF130878 LCB130878 LLX130878 LVT130878 MFP130878 MPL130878 MZH130878 NJD130878 NSZ130878 OCV130878 OMR130878 OWN130878 PGJ130878 PQF130878 QAB130878 QJX130878 QTT130878 RDP130878 RNL130878 RXH130878 SHD130878 SQZ130878 TAV130878 TKR130878 TUN130878 UEJ130878 UOF130878 UYB130878 VHX130878 VRT130878 WBP130878 WLL130878 WVH130878 IV196414 SR196414 ACN196414 AMJ196414 AWF196414 BGB196414 BPX196414 BZT196414 CJP196414 CTL196414 DDH196414 DND196414 DWZ196414 EGV196414 EQR196414 FAN196414 FKJ196414 FUF196414 GEB196414 GNX196414 GXT196414 HHP196414 HRL196414 IBH196414 ILD196414 IUZ196414 JEV196414 JOR196414 JYN196414 KIJ196414 KSF196414 LCB196414 LLX196414 LVT196414 MFP196414 MPL196414 MZH196414 NJD196414 NSZ196414 OCV196414 OMR196414 OWN196414 PGJ196414 PQF196414 QAB196414 QJX196414 QTT196414 RDP196414 RNL196414 RXH196414 SHD196414 SQZ196414 TAV196414 TKR196414 TUN196414 UEJ196414 UOF196414 UYB196414 VHX196414 VRT196414 WBP196414 WLL196414 WVH196414 IV261950 SR261950 ACN261950 AMJ261950 AWF261950 BGB261950 BPX261950 BZT261950 CJP261950 CTL261950 DDH261950 DND261950 DWZ261950 EGV261950 EQR261950 FAN261950 FKJ261950 FUF261950 GEB261950 GNX261950 GXT261950 HHP261950 HRL261950 IBH261950 ILD261950 IUZ261950 JEV261950 JOR261950 JYN261950 KIJ261950 KSF261950 LCB261950 LLX261950 LVT261950 MFP261950 MPL261950 MZH261950 NJD261950 NSZ261950 OCV261950 OMR261950 OWN261950 PGJ261950 PQF261950 QAB261950 QJX261950 QTT261950 RDP261950 RNL261950 RXH261950 SHD261950 SQZ261950 TAV261950 TKR261950 TUN261950 UEJ261950 UOF261950 UYB261950 VHX261950 VRT261950 WBP261950 WLL261950 WVH261950 IV327486 SR327486 ACN327486 AMJ327486 AWF327486 BGB327486 BPX327486 BZT327486 CJP327486 CTL327486 DDH327486 DND327486 DWZ327486 EGV327486 EQR327486 FAN327486 FKJ327486 FUF327486 GEB327486 GNX327486 GXT327486 HHP327486 HRL327486 IBH327486 ILD327486 IUZ327486 JEV327486 JOR327486 JYN327486 KIJ327486 KSF327486 LCB327486 LLX327486 LVT327486 MFP327486 MPL327486 MZH327486 NJD327486 NSZ327486 OCV327486 OMR327486 OWN327486 PGJ327486 PQF327486 QAB327486 QJX327486 QTT327486 RDP327486 RNL327486 RXH327486 SHD327486 SQZ327486 TAV327486 TKR327486 TUN327486 UEJ327486 UOF327486 UYB327486 VHX327486 VRT327486 WBP327486 WLL327486 WVH327486 IV393022 SR393022 ACN393022 AMJ393022 AWF393022 BGB393022 BPX393022 BZT393022 CJP393022 CTL393022 DDH393022 DND393022 DWZ393022 EGV393022 EQR393022 FAN393022 FKJ393022 FUF393022 GEB393022 GNX393022 GXT393022 HHP393022 HRL393022 IBH393022 ILD393022 IUZ393022 JEV393022 JOR393022 JYN393022 KIJ393022 KSF393022 LCB393022 LLX393022 LVT393022 MFP393022 MPL393022 MZH393022 NJD393022 NSZ393022 OCV393022 OMR393022 OWN393022 PGJ393022 PQF393022 QAB393022 QJX393022 QTT393022 RDP393022 RNL393022 RXH393022 SHD393022 SQZ393022 TAV393022 TKR393022 TUN393022 UEJ393022 UOF393022 UYB393022 VHX393022 VRT393022 WBP393022 WLL393022 WVH393022 IV458558 SR458558 ACN458558 AMJ458558 AWF458558 BGB458558 BPX458558 BZT458558 CJP458558 CTL458558 DDH458558 DND458558 DWZ458558 EGV458558 EQR458558 FAN458558 FKJ458558 FUF458558 GEB458558 GNX458558 GXT458558 HHP458558 HRL458558 IBH458558 ILD458558 IUZ458558 JEV458558 JOR458558 JYN458558 KIJ458558 KSF458558 LCB458558 LLX458558 LVT458558 MFP458558 MPL458558 MZH458558 NJD458558 NSZ458558 OCV458558 OMR458558 OWN458558 PGJ458558 PQF458558 QAB458558 QJX458558 QTT458558 RDP458558 RNL458558 RXH458558 SHD458558 SQZ458558 TAV458558 TKR458558 TUN458558 UEJ458558 UOF458558 UYB458558 VHX458558 VRT458558 WBP458558 WLL458558 WVH458558 IV524094 SR524094 ACN524094 AMJ524094 AWF524094 BGB524094 BPX524094 BZT524094 CJP524094 CTL524094 DDH524094 DND524094 DWZ524094 EGV524094 EQR524094 FAN524094 FKJ524094 FUF524094 GEB524094 GNX524094 GXT524094 HHP524094 HRL524094 IBH524094 ILD524094 IUZ524094 JEV524094 JOR524094 JYN524094 KIJ524094 KSF524094 LCB524094 LLX524094 LVT524094 MFP524094 MPL524094 MZH524094 NJD524094 NSZ524094 OCV524094 OMR524094 OWN524094 PGJ524094 PQF524094 QAB524094 QJX524094 QTT524094 RDP524094 RNL524094 RXH524094 SHD524094 SQZ524094 TAV524094 TKR524094 TUN524094 UEJ524094 UOF524094 UYB524094 VHX524094 VRT524094 WBP524094 WLL524094 WVH524094 IV589630 SR589630 ACN589630 AMJ589630 AWF589630 BGB589630 BPX589630 BZT589630 CJP589630 CTL589630 DDH589630 DND589630 DWZ589630 EGV589630 EQR589630 FAN589630 FKJ589630 FUF589630 GEB589630 GNX589630 GXT589630 HHP589630 HRL589630 IBH589630 ILD589630 IUZ589630 JEV589630 JOR589630 JYN589630 KIJ589630 KSF589630 LCB589630 LLX589630 LVT589630 MFP589630 MPL589630 MZH589630 NJD589630 NSZ589630 OCV589630 OMR589630 OWN589630 PGJ589630 PQF589630 QAB589630 QJX589630 QTT589630 RDP589630 RNL589630 RXH589630 SHD589630 SQZ589630 TAV589630 TKR589630 TUN589630 UEJ589630 UOF589630 UYB589630 VHX589630 VRT589630 WBP589630 WLL589630 WVH589630 IV655166 SR655166 ACN655166 AMJ655166 AWF655166 BGB655166 BPX655166 BZT655166 CJP655166 CTL655166 DDH655166 DND655166 DWZ655166 EGV655166 EQR655166 FAN655166 FKJ655166 FUF655166 GEB655166 GNX655166 GXT655166 HHP655166 HRL655166 IBH655166 ILD655166 IUZ655166 JEV655166 JOR655166 JYN655166 KIJ655166 KSF655166 LCB655166 LLX655166 LVT655166 MFP655166 MPL655166 MZH655166 NJD655166 NSZ655166 OCV655166 OMR655166 OWN655166 PGJ655166 PQF655166 QAB655166 QJX655166 QTT655166 RDP655166 RNL655166 RXH655166 SHD655166 SQZ655166 TAV655166 TKR655166 TUN655166 UEJ655166 UOF655166 UYB655166 VHX655166 VRT655166 WBP655166 WLL655166 WVH655166 IV720702 SR720702 ACN720702 AMJ720702 AWF720702 BGB720702 BPX720702 BZT720702 CJP720702 CTL720702 DDH720702 DND720702 DWZ720702 EGV720702 EQR720702 FAN720702 FKJ720702 FUF720702 GEB720702 GNX720702 GXT720702 HHP720702 HRL720702 IBH720702 ILD720702 IUZ720702 JEV720702 JOR720702 JYN720702 KIJ720702 KSF720702 LCB720702 LLX720702 LVT720702 MFP720702 MPL720702 MZH720702 NJD720702 NSZ720702 OCV720702 OMR720702 OWN720702 PGJ720702 PQF720702 QAB720702 QJX720702 QTT720702 RDP720702 RNL720702 RXH720702 SHD720702 SQZ720702 TAV720702 TKR720702 TUN720702 UEJ720702 UOF720702 UYB720702 VHX720702 VRT720702 WBP720702 WLL720702 WVH720702 IV786238 SR786238 ACN786238 AMJ786238 AWF786238 BGB786238 BPX786238 BZT786238 CJP786238 CTL786238 DDH786238 DND786238 DWZ786238 EGV786238 EQR786238 FAN786238 FKJ786238 FUF786238 GEB786238 GNX786238 GXT786238 HHP786238 HRL786238 IBH786238 ILD786238 IUZ786238 JEV786238 JOR786238 JYN786238 KIJ786238 KSF786238 LCB786238 LLX786238 LVT786238 MFP786238 MPL786238 MZH786238 NJD786238 NSZ786238 OCV786238 OMR786238 OWN786238 PGJ786238 PQF786238 QAB786238 QJX786238 QTT786238 RDP786238 RNL786238 RXH786238 SHD786238 SQZ786238 TAV786238 TKR786238 TUN786238 UEJ786238 UOF786238 UYB786238 VHX786238 VRT786238 WBP786238 WLL786238 WVH786238 IV851774 SR851774 ACN851774 AMJ851774 AWF851774 BGB851774 BPX851774 BZT851774 CJP851774 CTL851774 DDH851774 DND851774 DWZ851774 EGV851774 EQR851774 FAN851774 FKJ851774 FUF851774 GEB851774 GNX851774 GXT851774 HHP851774 HRL851774 IBH851774 ILD851774 IUZ851774 JEV851774 JOR851774 JYN851774 KIJ851774 KSF851774 LCB851774 LLX851774 LVT851774 MFP851774 MPL851774 MZH851774 NJD851774 NSZ851774 OCV851774 OMR851774 OWN851774 PGJ851774 PQF851774 QAB851774 QJX851774 QTT851774 RDP851774 RNL851774 RXH851774 SHD851774 SQZ851774 TAV851774 TKR851774 TUN851774 UEJ851774 UOF851774 UYB851774 VHX851774 VRT851774 WBP851774 WLL851774 WVH851774 IV917310 SR917310 ACN917310 AMJ917310 AWF917310 BGB917310 BPX917310 BZT917310 CJP917310 CTL917310 DDH917310 DND917310 DWZ917310 EGV917310 EQR917310 FAN917310 FKJ917310 FUF917310 GEB917310 GNX917310 GXT917310 HHP917310 HRL917310 IBH917310 ILD917310 IUZ917310 JEV917310 JOR917310 JYN917310 KIJ917310 KSF917310 LCB917310 LLX917310 LVT917310 MFP917310 MPL917310 MZH917310 NJD917310 NSZ917310 OCV917310 OMR917310 OWN917310 PGJ917310 PQF917310 QAB917310 QJX917310 QTT917310 RDP917310 RNL917310 RXH917310 SHD917310 SQZ917310 TAV917310 TKR917310 TUN917310 UEJ917310 UOF917310 UYB917310 VHX917310 VRT917310 WBP917310 WLL917310 WVH917310 IV982846 SR982846 ACN982846 AMJ982846 AWF982846 BGB982846 BPX982846 BZT982846 CJP982846 CTL982846 DDH982846 DND982846 DWZ982846 EGV982846 EQR982846 FAN982846 FKJ982846 FUF982846 GEB982846 GNX982846 GXT982846 HHP982846 HRL982846 IBH982846 ILD982846 IUZ982846 JEV982846 JOR982846 JYN982846 KIJ982846 KSF982846 LCB982846 LLX982846 LVT982846 MFP982846 MPL982846 MZH982846 NJD982846 NSZ982846 OCV982846 OMR982846 OWN982846 PGJ982846 PQF982846 QAB982846 QJX982846 QTT982846 RDP982846 RNL982846 RXH982846 SHD982846 SQZ982846 TAV982846 TKR982846 TUN982846 UEJ982846 UOF982846 UYB982846 VHX982846 VRT982846 WBP982846 WLL982846 WVH982846 IX65342 ST65342 ACP65342 AML65342 AWH65342 BGD65342 BPZ65342 BZV65342 CJR65342 CTN65342 DDJ65342 DNF65342 DXB65342 EGX65342 EQT65342 FAP65342 FKL65342 FUH65342 GED65342 GNZ65342 GXV65342 HHR65342 HRN65342 IBJ65342 ILF65342 IVB65342 JEX65342 JOT65342 JYP65342 KIL65342 KSH65342 LCD65342 LLZ65342 LVV65342 MFR65342 MPN65342 MZJ65342 NJF65342 NTB65342 OCX65342 OMT65342 OWP65342 PGL65342 PQH65342 QAD65342 QJZ65342 QTV65342 RDR65342 RNN65342 RXJ65342 SHF65342 SRB65342 TAX65342 TKT65342 TUP65342 UEL65342 UOH65342 UYD65342 VHZ65342 VRV65342 WBR65342 WLN65342 WVJ65342 IX130878 ST130878 ACP130878 AML130878 AWH130878 BGD130878 BPZ130878 BZV130878 CJR130878 CTN130878 DDJ130878 DNF130878 DXB130878 EGX130878 EQT130878 FAP130878 FKL130878 FUH130878 GED130878 GNZ130878 GXV130878 HHR130878 HRN130878 IBJ130878 ILF130878 IVB130878 JEX130878 JOT130878 JYP130878 KIL130878 KSH130878 LCD130878 LLZ130878 LVV130878 MFR130878 MPN130878 MZJ130878 NJF130878 NTB130878 OCX130878 OMT130878 OWP130878 PGL130878 PQH130878 QAD130878 QJZ130878 QTV130878 RDR130878 RNN130878 RXJ130878 SHF130878 SRB130878 TAX130878 TKT130878 TUP130878 UEL130878 UOH130878 UYD130878 VHZ130878 VRV130878 WBR130878 WLN130878 WVJ130878 IX196414 ST196414 ACP196414 AML196414 AWH196414 BGD196414 BPZ196414 BZV196414 CJR196414 CTN196414 DDJ196414 DNF196414 DXB196414 EGX196414 EQT196414 FAP196414 FKL196414 FUH196414 GED196414 GNZ196414 GXV196414 HHR196414 HRN196414 IBJ196414 ILF196414 IVB196414 JEX196414 JOT196414 JYP196414 KIL196414 KSH196414 LCD196414 LLZ196414 LVV196414 MFR196414 MPN196414 MZJ196414 NJF196414 NTB196414 OCX196414 OMT196414 OWP196414 PGL196414 PQH196414 QAD196414 QJZ196414 QTV196414 RDR196414 RNN196414 RXJ196414 SHF196414 SRB196414 TAX196414 TKT196414 TUP196414 UEL196414 UOH196414 UYD196414 VHZ196414 VRV196414 WBR196414 WLN196414 WVJ196414 IX261950 ST261950 ACP261950 AML261950 AWH261950 BGD261950 BPZ261950 BZV261950 CJR261950 CTN261950 DDJ261950 DNF261950 DXB261950 EGX261950 EQT261950 FAP261950 FKL261950 FUH261950 GED261950 GNZ261950 GXV261950 HHR261950 HRN261950 IBJ261950 ILF261950 IVB261950 JEX261950 JOT261950 JYP261950 KIL261950 KSH261950 LCD261950 LLZ261950 LVV261950 MFR261950 MPN261950 MZJ261950 NJF261950 NTB261950 OCX261950 OMT261950 OWP261950 PGL261950 PQH261950 QAD261950 QJZ261950 QTV261950 RDR261950 RNN261950 RXJ261950 SHF261950 SRB261950 TAX261950 TKT261950 TUP261950 UEL261950 UOH261950 UYD261950 VHZ261950 VRV261950 WBR261950 WLN261950 WVJ261950 IX327486 ST327486 ACP327486 AML327486 AWH327486 BGD327486 BPZ327486 BZV327486 CJR327486 CTN327486 DDJ327486 DNF327486 DXB327486 EGX327486 EQT327486 FAP327486 FKL327486 FUH327486 GED327486 GNZ327486 GXV327486 HHR327486 HRN327486 IBJ327486 ILF327486 IVB327486 JEX327486 JOT327486 JYP327486 KIL327486 KSH327486 LCD327486 LLZ327486 LVV327486 MFR327486 MPN327486 MZJ327486 NJF327486 NTB327486 OCX327486 OMT327486 OWP327486 PGL327486 PQH327486 QAD327486 QJZ327486 QTV327486 RDR327486 RNN327486 RXJ327486 SHF327486 SRB327486 TAX327486 TKT327486 TUP327486 UEL327486 UOH327486 UYD327486 VHZ327486 VRV327486 WBR327486 WLN327486 WVJ327486 IX393022 ST393022 ACP393022 AML393022 AWH393022 BGD393022 BPZ393022 BZV393022 CJR393022 CTN393022 DDJ393022 DNF393022 DXB393022 EGX393022 EQT393022 FAP393022 FKL393022 FUH393022 GED393022 GNZ393022 GXV393022 HHR393022 HRN393022 IBJ393022 ILF393022 IVB393022 JEX393022 JOT393022 JYP393022 KIL393022 KSH393022 LCD393022 LLZ393022 LVV393022 MFR393022 MPN393022 MZJ393022 NJF393022 NTB393022 OCX393022 OMT393022 OWP393022 PGL393022 PQH393022 QAD393022 QJZ393022 QTV393022 RDR393022 RNN393022 RXJ393022 SHF393022 SRB393022 TAX393022 TKT393022 TUP393022 UEL393022 UOH393022 UYD393022 VHZ393022 VRV393022 WBR393022 WLN393022 WVJ393022 IX458558 ST458558 ACP458558 AML458558 AWH458558 BGD458558 BPZ458558 BZV458558 CJR458558 CTN458558 DDJ458558 DNF458558 DXB458558 EGX458558 EQT458558 FAP458558 FKL458558 FUH458558 GED458558 GNZ458558 GXV458558 HHR458558 HRN458558 IBJ458558 ILF458558 IVB458558 JEX458558 JOT458558 JYP458558 KIL458558 KSH458558 LCD458558 LLZ458558 LVV458558 MFR458558 MPN458558 MZJ458558 NJF458558 NTB458558 OCX458558 OMT458558 OWP458558 PGL458558 PQH458558 QAD458558 QJZ458558 QTV458558 RDR458558 RNN458558 RXJ458558 SHF458558 SRB458558 TAX458558 TKT458558 TUP458558 UEL458558 UOH458558 UYD458558 VHZ458558 VRV458558 WBR458558 WLN458558 WVJ458558 IX524094 ST524094 ACP524094 AML524094 AWH524094 BGD524094 BPZ524094 BZV524094 CJR524094 CTN524094 DDJ524094 DNF524094 DXB524094 EGX524094 EQT524094 FAP524094 FKL524094 FUH524094 GED524094 GNZ524094 GXV524094 HHR524094 HRN524094 IBJ524094 ILF524094 IVB524094 JEX524094 JOT524094 JYP524094 KIL524094 KSH524094 LCD524094 LLZ524094 LVV524094 MFR524094 MPN524094 MZJ524094 NJF524094 NTB524094 OCX524094 OMT524094 OWP524094 PGL524094 PQH524094 QAD524094 QJZ524094 QTV524094 RDR524094 RNN524094 RXJ524094 SHF524094 SRB524094 TAX524094 TKT524094 TUP524094 UEL524094 UOH524094 UYD524094 VHZ524094 VRV524094 WBR524094 WLN524094 WVJ524094 IX589630 ST589630 ACP589630 AML589630 AWH589630 BGD589630 BPZ589630 BZV589630 CJR589630 CTN589630 DDJ589630 DNF589630 DXB589630 EGX589630 EQT589630 FAP589630 FKL589630 FUH589630 GED589630 GNZ589630 GXV589630 HHR589630 HRN589630 IBJ589630 ILF589630 IVB589630 JEX589630 JOT589630 JYP589630 KIL589630 KSH589630 LCD589630 LLZ589630 LVV589630 MFR589630 MPN589630 MZJ589630 NJF589630 NTB589630 OCX589630 OMT589630 OWP589630 PGL589630 PQH589630 QAD589630 QJZ589630 QTV589630 RDR589630 RNN589630 RXJ589630 SHF589630 SRB589630 TAX589630 TKT589630 TUP589630 UEL589630 UOH589630 UYD589630 VHZ589630 VRV589630 WBR589630 WLN589630 WVJ589630 IX655166 ST655166 ACP655166 AML655166 AWH655166 BGD655166 BPZ655166 BZV655166 CJR655166 CTN655166 DDJ655166 DNF655166 DXB655166 EGX655166 EQT655166 FAP655166 FKL655166 FUH655166 GED655166 GNZ655166 GXV655166 HHR655166 HRN655166 IBJ655166 ILF655166 IVB655166 JEX655166 JOT655166 JYP655166 KIL655166 KSH655166 LCD655166 LLZ655166 LVV655166 MFR655166 MPN655166 MZJ655166 NJF655166 NTB655166 OCX655166 OMT655166 OWP655166 PGL655166 PQH655166 QAD655166 QJZ655166 QTV655166 RDR655166 RNN655166 RXJ655166 SHF655166 SRB655166 TAX655166 TKT655166 TUP655166 UEL655166 UOH655166 UYD655166 VHZ655166 VRV655166 WBR655166 WLN655166 WVJ655166 IX720702 ST720702 ACP720702 AML720702 AWH720702 BGD720702 BPZ720702 BZV720702 CJR720702 CTN720702 DDJ720702 DNF720702 DXB720702 EGX720702 EQT720702 FAP720702 FKL720702 FUH720702 GED720702 GNZ720702 GXV720702 HHR720702 HRN720702 IBJ720702 ILF720702 IVB720702 JEX720702 JOT720702 JYP720702 KIL720702 KSH720702 LCD720702 LLZ720702 LVV720702 MFR720702 MPN720702 MZJ720702 NJF720702 NTB720702 OCX720702 OMT720702 OWP720702 PGL720702 PQH720702 QAD720702 QJZ720702 QTV720702 RDR720702 RNN720702 RXJ720702 SHF720702 SRB720702 TAX720702 TKT720702 TUP720702 UEL720702 UOH720702 UYD720702 VHZ720702 VRV720702 WBR720702 WLN720702 WVJ720702 IX786238 ST786238 ACP786238 AML786238 AWH786238 BGD786238 BPZ786238 BZV786238 CJR786238 CTN786238 DDJ786238 DNF786238 DXB786238 EGX786238 EQT786238 FAP786238 FKL786238 FUH786238 GED786238 GNZ786238 GXV786238 HHR786238 HRN786238 IBJ786238 ILF786238 IVB786238 JEX786238 JOT786238 JYP786238 KIL786238 KSH786238 LCD786238 LLZ786238 LVV786238 MFR786238 MPN786238 MZJ786238 NJF786238 NTB786238 OCX786238 OMT786238 OWP786238 PGL786238 PQH786238 QAD786238 QJZ786238 QTV786238 RDR786238 RNN786238 RXJ786238 SHF786238 SRB786238 TAX786238 TKT786238 TUP786238 UEL786238 UOH786238 UYD786238 VHZ786238 VRV786238 WBR786238 WLN786238 WVJ786238 IX851774 ST851774 ACP851774 AML851774 AWH851774 BGD851774 BPZ851774 BZV851774 CJR851774 CTN851774 DDJ851774 DNF851774 DXB851774 EGX851774 EQT851774 FAP851774 FKL851774 FUH851774 GED851774 GNZ851774 GXV851774 HHR851774 HRN851774 IBJ851774 ILF851774 IVB851774 JEX851774 JOT851774 JYP851774 KIL851774 KSH851774 LCD851774 LLZ851774 LVV851774 MFR851774 MPN851774 MZJ851774 NJF851774 NTB851774 OCX851774 OMT851774 OWP851774 PGL851774 PQH851774 QAD851774 QJZ851774 QTV851774 RDR851774 RNN851774 RXJ851774 SHF851774 SRB851774 TAX851774 TKT851774 TUP851774 UEL851774 UOH851774 UYD851774 VHZ851774 VRV851774 WBR851774 WLN851774 WVJ851774 IX917310 ST917310 ACP917310 AML917310 AWH917310 BGD917310 BPZ917310 BZV917310 CJR917310 CTN917310 DDJ917310 DNF917310 DXB917310 EGX917310 EQT917310 FAP917310 FKL917310 FUH917310 GED917310 GNZ917310 GXV917310 HHR917310 HRN917310 IBJ917310 ILF917310 IVB917310 JEX917310 JOT917310 JYP917310 KIL917310 KSH917310 LCD917310 LLZ917310 LVV917310 MFR917310 MPN917310 MZJ917310 NJF917310 NTB917310 OCX917310 OMT917310 OWP917310 PGL917310 PQH917310 QAD917310 QJZ917310 QTV917310 RDR917310 RNN917310 RXJ917310 SHF917310 SRB917310 TAX917310 TKT917310 TUP917310 UEL917310 UOH917310 UYD917310 VHZ917310 VRV917310 WBR917310 WLN917310 WVJ917310 IX982846 ST982846 ACP982846 AML982846 AWH982846 BGD982846 BPZ982846 BZV982846 CJR982846 CTN982846 DDJ982846 DNF982846 DXB982846 EGX982846 EQT982846 FAP982846 FKL982846 FUH982846 GED982846 GNZ982846 GXV982846 HHR982846 HRN982846 IBJ982846 ILF982846 IVB982846 JEX982846 JOT982846 JYP982846 KIL982846 KSH982846 LCD982846 LLZ982846 LVV982846 MFR982846 MPN982846 MZJ982846 NJF982846 NTB982846 OCX982846 OMT982846 OWP982846 PGL982846 PQH982846 QAD982846 QJZ982846 QTV982846 RDR982846 RNN982846 RXJ982846 SHF982846 SRB982846 TAX982846 TKT982846 TUP982846 UEL982846 UOH982846 UYD982846 VHZ982846 VRV982846 WBR982846 WLN982846 WVJ982846 IZ65342 SV65342 ACR65342 AMN65342 AWJ65342 BGF65342 BQB65342 BZX65342 CJT65342 CTP65342 DDL65342 DNH65342 DXD65342 EGZ65342 EQV65342 FAR65342 FKN65342 FUJ65342 GEF65342 GOB65342 GXX65342 HHT65342 HRP65342 IBL65342 ILH65342 IVD65342 JEZ65342 JOV65342 JYR65342 KIN65342 KSJ65342 LCF65342 LMB65342 LVX65342 MFT65342 MPP65342 MZL65342 NJH65342 NTD65342 OCZ65342 OMV65342 OWR65342 PGN65342 PQJ65342 QAF65342 QKB65342 QTX65342 RDT65342 RNP65342 RXL65342 SHH65342 SRD65342 TAZ65342 TKV65342 TUR65342 UEN65342 UOJ65342 UYF65342 VIB65342 VRX65342 WBT65342 WLP65342 WVL65342 IZ130878 SV130878 ACR130878 AMN130878 AWJ130878 BGF130878 BQB130878 BZX130878 CJT130878 CTP130878 DDL130878 DNH130878 DXD130878 EGZ130878 EQV130878 FAR130878 FKN130878 FUJ130878 GEF130878 GOB130878 GXX130878 HHT130878 HRP130878 IBL130878 ILH130878 IVD130878 JEZ130878 JOV130878 JYR130878 KIN130878 KSJ130878 LCF130878 LMB130878 LVX130878 MFT130878 MPP130878 MZL130878 NJH130878 NTD130878 OCZ130878 OMV130878 OWR130878 PGN130878 PQJ130878 QAF130878 QKB130878 QTX130878 RDT130878 RNP130878 RXL130878 SHH130878 SRD130878 TAZ130878 TKV130878 TUR130878 UEN130878 UOJ130878 UYF130878 VIB130878 VRX130878 WBT130878 WLP130878 WVL130878 IZ196414 SV196414 ACR196414 AMN196414 AWJ196414 BGF196414 BQB196414 BZX196414 CJT196414 CTP196414 DDL196414 DNH196414 DXD196414 EGZ196414 EQV196414 FAR196414 FKN196414 FUJ196414 GEF196414 GOB196414 GXX196414 HHT196414 HRP196414 IBL196414 ILH196414 IVD196414 JEZ196414 JOV196414 JYR196414 KIN196414 KSJ196414 LCF196414 LMB196414 LVX196414 MFT196414 MPP196414 MZL196414 NJH196414 NTD196414 OCZ196414 OMV196414 OWR196414 PGN196414 PQJ196414 QAF196414 QKB196414 QTX196414 RDT196414 RNP196414 RXL196414 SHH196414 SRD196414 TAZ196414 TKV196414 TUR196414 UEN196414 UOJ196414 UYF196414 VIB196414 VRX196414 WBT196414 WLP196414 WVL196414 IZ261950 SV261950 ACR261950 AMN261950 AWJ261950 BGF261950 BQB261950 BZX261950 CJT261950 CTP261950 DDL261950 DNH261950 DXD261950 EGZ261950 EQV261950 FAR261950 FKN261950 FUJ261950 GEF261950 GOB261950 GXX261950 HHT261950 HRP261950 IBL261950 ILH261950 IVD261950 JEZ261950 JOV261950 JYR261950 KIN261950 KSJ261950 LCF261950 LMB261950 LVX261950 MFT261950 MPP261950 MZL261950 NJH261950 NTD261950 OCZ261950 OMV261950 OWR261950 PGN261950 PQJ261950 QAF261950 QKB261950 QTX261950 RDT261950 RNP261950 RXL261950 SHH261950 SRD261950 TAZ261950 TKV261950 TUR261950 UEN261950 UOJ261950 UYF261950 VIB261950 VRX261950 WBT261950 WLP261950 WVL261950 IZ327486 SV327486 ACR327486 AMN327486 AWJ327486 BGF327486 BQB327486 BZX327486 CJT327486 CTP327486 DDL327486 DNH327486 DXD327486 EGZ327486 EQV327486 FAR327486 FKN327486 FUJ327486 GEF327486 GOB327486 GXX327486 HHT327486 HRP327486 IBL327486 ILH327486 IVD327486 JEZ327486 JOV327486 JYR327486 KIN327486 KSJ327486 LCF327486 LMB327486 LVX327486 MFT327486 MPP327486 MZL327486 NJH327486 NTD327486 OCZ327486 OMV327486 OWR327486 PGN327486 PQJ327486 QAF327486 QKB327486 QTX327486 RDT327486 RNP327486 RXL327486 SHH327486 SRD327486 TAZ327486 TKV327486 TUR327486 UEN327486 UOJ327486 UYF327486 VIB327486 VRX327486 WBT327486 WLP327486 WVL327486 IZ393022 SV393022 ACR393022 AMN393022 AWJ393022 BGF393022 BQB393022 BZX393022 CJT393022 CTP393022 DDL393022 DNH393022 DXD393022 EGZ393022 EQV393022 FAR393022 FKN393022 FUJ393022 GEF393022 GOB393022 GXX393022 HHT393022 HRP393022 IBL393022 ILH393022 IVD393022 JEZ393022 JOV393022 JYR393022 KIN393022 KSJ393022 LCF393022 LMB393022 LVX393022 MFT393022 MPP393022 MZL393022 NJH393022 NTD393022 OCZ393022 OMV393022 OWR393022 PGN393022 PQJ393022 QAF393022 QKB393022 QTX393022 RDT393022 RNP393022 RXL393022 SHH393022 SRD393022 TAZ393022 TKV393022 TUR393022 UEN393022 UOJ393022 UYF393022 VIB393022 VRX393022 WBT393022 WLP393022 WVL393022 IZ458558 SV458558 ACR458558 AMN458558 AWJ458558 BGF458558 BQB458558 BZX458558 CJT458558 CTP458558 DDL458558 DNH458558 DXD458558 EGZ458558 EQV458558 FAR458558 FKN458558 FUJ458558 GEF458558 GOB458558 GXX458558 HHT458558 HRP458558 IBL458558 ILH458558 IVD458558 JEZ458558 JOV458558 JYR458558 KIN458558 KSJ458558 LCF458558 LMB458558 LVX458558 MFT458558 MPP458558 MZL458558 NJH458558 NTD458558 OCZ458558 OMV458558 OWR458558 PGN458558 PQJ458558 QAF458558 QKB458558 QTX458558 RDT458558 RNP458558 RXL458558 SHH458558 SRD458558 TAZ458558 TKV458558 TUR458558 UEN458558 UOJ458558 UYF458558 VIB458558 VRX458558 WBT458558 WLP458558 WVL458558 IZ524094 SV524094 ACR524094 AMN524094 AWJ524094 BGF524094 BQB524094 BZX524094 CJT524094 CTP524094 DDL524094 DNH524094 DXD524094 EGZ524094 EQV524094 FAR524094 FKN524094 FUJ524094 GEF524094 GOB524094 GXX524094 HHT524094 HRP524094 IBL524094 ILH524094 IVD524094 JEZ524094 JOV524094 JYR524094 KIN524094 KSJ524094 LCF524094 LMB524094 LVX524094 MFT524094 MPP524094 MZL524094 NJH524094 NTD524094 OCZ524094 OMV524094 OWR524094 PGN524094 PQJ524094 QAF524094 QKB524094 QTX524094 RDT524094 RNP524094 RXL524094 SHH524094 SRD524094 TAZ524094 TKV524094 TUR524094 UEN524094 UOJ524094 UYF524094 VIB524094 VRX524094 WBT524094 WLP524094 WVL524094 IZ589630 SV589630 ACR589630 AMN589630 AWJ589630 BGF589630 BQB589630 BZX589630 CJT589630 CTP589630 DDL589630 DNH589630 DXD589630 EGZ589630 EQV589630 FAR589630 FKN589630 FUJ589630 GEF589630 GOB589630 GXX589630 HHT589630 HRP589630 IBL589630 ILH589630 IVD589630 JEZ589630 JOV589630 JYR589630 KIN589630 KSJ589630 LCF589630 LMB589630 LVX589630 MFT589630 MPP589630 MZL589630 NJH589630 NTD589630 OCZ589630 OMV589630 OWR589630 PGN589630 PQJ589630 QAF589630 QKB589630 QTX589630 RDT589630 RNP589630 RXL589630 SHH589630 SRD589630 TAZ589630 TKV589630 TUR589630 UEN589630 UOJ589630 UYF589630 VIB589630 VRX589630 WBT589630 WLP589630 WVL589630 IZ655166 SV655166 ACR655166 AMN655166 AWJ655166 BGF655166 BQB655166 BZX655166 CJT655166 CTP655166 DDL655166 DNH655166 DXD655166 EGZ655166 EQV655166 FAR655166 FKN655166 FUJ655166 GEF655166 GOB655166 GXX655166 HHT655166 HRP655166 IBL655166 ILH655166 IVD655166 JEZ655166 JOV655166 JYR655166 KIN655166 KSJ655166 LCF655166 LMB655166 LVX655166 MFT655166 MPP655166 MZL655166 NJH655166 NTD655166 OCZ655166 OMV655166 OWR655166 PGN655166 PQJ655166 QAF655166 QKB655166 QTX655166 RDT655166 RNP655166 RXL655166 SHH655166 SRD655166 TAZ655166 TKV655166 TUR655166 UEN655166 UOJ655166 UYF655166 VIB655166 VRX655166 WBT655166 WLP655166 WVL655166 IZ720702 SV720702 ACR720702 AMN720702 AWJ720702 BGF720702 BQB720702 BZX720702 CJT720702 CTP720702 DDL720702 DNH720702 DXD720702 EGZ720702 EQV720702 FAR720702 FKN720702 FUJ720702 GEF720702 GOB720702 GXX720702 HHT720702 HRP720702 IBL720702 ILH720702 IVD720702 JEZ720702 JOV720702 JYR720702 KIN720702 KSJ720702 LCF720702 LMB720702 LVX720702 MFT720702 MPP720702 MZL720702 NJH720702 NTD720702 OCZ720702 OMV720702 OWR720702 PGN720702 PQJ720702 QAF720702 QKB720702 QTX720702 RDT720702 RNP720702 RXL720702 SHH720702 SRD720702 TAZ720702 TKV720702 TUR720702 UEN720702 UOJ720702 UYF720702 VIB720702 VRX720702 WBT720702 WLP720702 WVL720702 IZ786238 SV786238 ACR786238 AMN786238 AWJ786238 BGF786238 BQB786238 BZX786238 CJT786238 CTP786238 DDL786238 DNH786238 DXD786238 EGZ786238 EQV786238 FAR786238 FKN786238 FUJ786238 GEF786238 GOB786238 GXX786238 HHT786238 HRP786238 IBL786238 ILH786238 IVD786238 JEZ786238 JOV786238 JYR786238 KIN786238 KSJ786238 LCF786238 LMB786238 LVX786238 MFT786238 MPP786238 MZL786238 NJH786238 NTD786238 OCZ786238 OMV786238 OWR786238 PGN786238 PQJ786238 QAF786238 QKB786238 QTX786238 RDT786238 RNP786238 RXL786238 SHH786238 SRD786238 TAZ786238 TKV786238 TUR786238 UEN786238 UOJ786238 UYF786238 VIB786238 VRX786238 WBT786238 WLP786238 WVL786238 IZ851774 SV851774 ACR851774 AMN851774 AWJ851774 BGF851774 BQB851774 BZX851774 CJT851774 CTP851774 DDL851774 DNH851774 DXD851774 EGZ851774 EQV851774 FAR851774 FKN851774 FUJ851774 GEF851774 GOB851774 GXX851774 HHT851774 HRP851774 IBL851774 ILH851774 IVD851774 JEZ851774 JOV851774 JYR851774 KIN851774 KSJ851774 LCF851774 LMB851774 LVX851774 MFT851774 MPP851774 MZL851774 NJH851774 NTD851774 OCZ851774 OMV851774 OWR851774 PGN851774 PQJ851774 QAF851774 QKB851774 QTX851774 RDT851774 RNP851774 RXL851774 SHH851774 SRD851774 TAZ851774 TKV851774 TUR851774 UEN851774 UOJ851774 UYF851774 VIB851774 VRX851774 WBT851774 WLP851774 WVL851774 IZ917310 SV917310 ACR917310 AMN917310 AWJ917310 BGF917310 BQB917310 BZX917310 CJT917310 CTP917310 DDL917310 DNH917310 DXD917310 EGZ917310 EQV917310 FAR917310 FKN917310 FUJ917310 GEF917310 GOB917310 GXX917310 HHT917310 HRP917310 IBL917310 ILH917310 IVD917310 JEZ917310 JOV917310 JYR917310 KIN917310 KSJ917310 LCF917310 LMB917310 LVX917310 MFT917310 MPP917310 MZL917310 NJH917310 NTD917310 OCZ917310 OMV917310 OWR917310 PGN917310 PQJ917310 QAF917310 QKB917310 QTX917310 RDT917310 RNP917310 RXL917310 SHH917310 SRD917310 TAZ917310 TKV917310 TUR917310 UEN917310 UOJ917310 UYF917310 VIB917310 VRX917310 WBT917310 WLP917310 WVL917310 IZ982846 SV982846 ACR982846 AMN982846 AWJ982846 BGF982846 BQB982846 BZX982846 CJT982846 CTP982846 DDL982846 DNH982846 DXD982846 EGZ982846 EQV982846 FAR982846 FKN982846 FUJ982846 GEF982846 GOB982846 GXX982846 HHT982846 HRP982846 IBL982846 ILH982846 IVD982846 JEZ982846 JOV982846 JYR982846 KIN982846 KSJ982846 LCF982846 LMB982846 LVX982846 MFT982846 MPP982846 MZL982846 NJH982846 NTD982846 OCZ982846 OMV982846 OWR982846 PGN982846 PQJ982846 QAF982846 QKB982846 QTX982846 RDT982846 RNP982846 RXL982846 SHH982846 SRD982846 TAZ982846 TKV982846 TUR982846 UEN982846 UOJ982846 UYF982846 VIB982846 VRX982846 WBT982846 WLP982846 WVL982846 JB65342 SX65342 ACT65342 AMP65342 AWL65342 BGH65342 BQD65342 BZZ65342 CJV65342 CTR65342 DDN65342 DNJ65342 DXF65342 EHB65342 EQX65342 FAT65342 FKP65342 FUL65342 GEH65342 GOD65342 GXZ65342 HHV65342 HRR65342 IBN65342 ILJ65342 IVF65342 JFB65342 JOX65342 JYT65342 KIP65342 KSL65342 LCH65342 LMD65342 LVZ65342 MFV65342 MPR65342 MZN65342 NJJ65342 NTF65342 ODB65342 OMX65342 OWT65342 PGP65342 PQL65342 QAH65342 QKD65342 QTZ65342 RDV65342 RNR65342 RXN65342 SHJ65342 SRF65342 TBB65342 TKX65342 TUT65342 UEP65342 UOL65342 UYH65342 VID65342 VRZ65342 WBV65342 WLR65342 WVN65342 JB130878 SX130878 ACT130878 AMP130878 AWL130878 BGH130878 BQD130878 BZZ130878 CJV130878 CTR130878 DDN130878 DNJ130878 DXF130878 EHB130878 EQX130878 FAT130878 FKP130878 FUL130878 GEH130878 GOD130878 GXZ130878 HHV130878 HRR130878 IBN130878 ILJ130878 IVF130878 JFB130878 JOX130878 JYT130878 KIP130878 KSL130878 LCH130878 LMD130878 LVZ130878 MFV130878 MPR130878 MZN130878 NJJ130878 NTF130878 ODB130878 OMX130878 OWT130878 PGP130878 PQL130878 QAH130878 QKD130878 QTZ130878 RDV130878 RNR130878 RXN130878 SHJ130878 SRF130878 TBB130878 TKX130878 TUT130878 UEP130878 UOL130878 UYH130878 VID130878 VRZ130878 WBV130878 WLR130878 WVN130878 JB196414 SX196414 ACT196414 AMP196414 AWL196414 BGH196414 BQD196414 BZZ196414 CJV196414 CTR196414 DDN196414 DNJ196414 DXF196414 EHB196414 EQX196414 FAT196414 FKP196414 FUL196414 GEH196414 GOD196414 GXZ196414 HHV196414 HRR196414 IBN196414 ILJ196414 IVF196414 JFB196414 JOX196414 JYT196414 KIP196414 KSL196414 LCH196414 LMD196414 LVZ196414 MFV196414 MPR196414 MZN196414 NJJ196414 NTF196414 ODB196414 OMX196414 OWT196414 PGP196414 PQL196414 QAH196414 QKD196414 QTZ196414 RDV196414 RNR196414 RXN196414 SHJ196414 SRF196414 TBB196414 TKX196414 TUT196414 UEP196414 UOL196414 UYH196414 VID196414 VRZ196414 WBV196414 WLR196414 WVN196414 JB261950 SX261950 ACT261950 AMP261950 AWL261950 BGH261950 BQD261950 BZZ261950 CJV261950 CTR261950 DDN261950 DNJ261950 DXF261950 EHB261950 EQX261950 FAT261950 FKP261950 FUL261950 GEH261950 GOD261950 GXZ261950 HHV261950 HRR261950 IBN261950 ILJ261950 IVF261950 JFB261950 JOX261950 JYT261950 KIP261950 KSL261950 LCH261950 LMD261950 LVZ261950 MFV261950 MPR261950 MZN261950 NJJ261950 NTF261950 ODB261950 OMX261950 OWT261950 PGP261950 PQL261950 QAH261950 QKD261950 QTZ261950 RDV261950 RNR261950 RXN261950 SHJ261950 SRF261950 TBB261950 TKX261950 TUT261950 UEP261950 UOL261950 UYH261950 VID261950 VRZ261950 WBV261950 WLR261950 WVN261950 JB327486 SX327486 ACT327486 AMP327486 AWL327486 BGH327486 BQD327486 BZZ327486 CJV327486 CTR327486 DDN327486 DNJ327486 DXF327486 EHB327486 EQX327486 FAT327486 FKP327486 FUL327486 GEH327486 GOD327486 GXZ327486 HHV327486 HRR327486 IBN327486 ILJ327486 IVF327486 JFB327486 JOX327486 JYT327486 KIP327486 KSL327486 LCH327486 LMD327486 LVZ327486 MFV327486 MPR327486 MZN327486 NJJ327486 NTF327486 ODB327486 OMX327486 OWT327486 PGP327486 PQL327486 QAH327486 QKD327486 QTZ327486 RDV327486 RNR327486 RXN327486 SHJ327486 SRF327486 TBB327486 TKX327486 TUT327486 UEP327486 UOL327486 UYH327486 VID327486 VRZ327486 WBV327486 WLR327486 WVN327486 JB393022 SX393022 ACT393022 AMP393022 AWL393022 BGH393022 BQD393022 BZZ393022 CJV393022 CTR393022 DDN393022 DNJ393022 DXF393022 EHB393022 EQX393022 FAT393022 FKP393022 FUL393022 GEH393022 GOD393022 GXZ393022 HHV393022 HRR393022 IBN393022 ILJ393022 IVF393022 JFB393022 JOX393022 JYT393022 KIP393022 KSL393022 LCH393022 LMD393022 LVZ393022 MFV393022 MPR393022 MZN393022 NJJ393022 NTF393022 ODB393022 OMX393022 OWT393022 PGP393022 PQL393022 QAH393022 QKD393022 QTZ393022 RDV393022 RNR393022 RXN393022 SHJ393022 SRF393022 TBB393022 TKX393022 TUT393022 UEP393022 UOL393022 UYH393022 VID393022 VRZ393022 WBV393022 WLR393022 WVN393022 JB458558 SX458558 ACT458558 AMP458558 AWL458558 BGH458558 BQD458558 BZZ458558 CJV458558 CTR458558 DDN458558 DNJ458558 DXF458558 EHB458558 EQX458558 FAT458558 FKP458558 FUL458558 GEH458558 GOD458558 GXZ458558 HHV458558 HRR458558 IBN458558 ILJ458558 IVF458558 JFB458558 JOX458558 JYT458558 KIP458558 KSL458558 LCH458558 LMD458558 LVZ458558 MFV458558 MPR458558 MZN458558 NJJ458558 NTF458558 ODB458558 OMX458558 OWT458558 PGP458558 PQL458558 QAH458558 QKD458558 QTZ458558 RDV458558 RNR458558 RXN458558 SHJ458558 SRF458558 TBB458558 TKX458558 TUT458558 UEP458558 UOL458558 UYH458558 VID458558 VRZ458558 WBV458558 WLR458558 WVN458558 JB524094 SX524094 ACT524094 AMP524094 AWL524094 BGH524094 BQD524094 BZZ524094 CJV524094 CTR524094 DDN524094 DNJ524094 DXF524094 EHB524094 EQX524094 FAT524094 FKP524094 FUL524094 GEH524094 GOD524094 GXZ524094 HHV524094 HRR524094 IBN524094 ILJ524094 IVF524094 JFB524094 JOX524094 JYT524094 KIP524094 KSL524094 LCH524094 LMD524094 LVZ524094 MFV524094 MPR524094 MZN524094 NJJ524094 NTF524094 ODB524094 OMX524094 OWT524094 PGP524094 PQL524094 QAH524094 QKD524094 QTZ524094 RDV524094 RNR524094 RXN524094 SHJ524094 SRF524094 TBB524094 TKX524094 TUT524094 UEP524094 UOL524094 UYH524094 VID524094 VRZ524094 WBV524094 WLR524094 WVN524094 JB589630 SX589630 ACT589630 AMP589630 AWL589630 BGH589630 BQD589630 BZZ589630 CJV589630 CTR589630 DDN589630 DNJ589630 DXF589630 EHB589630 EQX589630 FAT589630 FKP589630 FUL589630 GEH589630 GOD589630 GXZ589630 HHV589630 HRR589630 IBN589630 ILJ589630 IVF589630 JFB589630 JOX589630 JYT589630 KIP589630 KSL589630 LCH589630 LMD589630 LVZ589630 MFV589630 MPR589630 MZN589630 NJJ589630 NTF589630 ODB589630 OMX589630 OWT589630 PGP589630 PQL589630 QAH589630 QKD589630 QTZ589630 RDV589630 RNR589630 RXN589630 SHJ589630 SRF589630 TBB589630 TKX589630 TUT589630 UEP589630 UOL589630 UYH589630 VID589630 VRZ589630 WBV589630 WLR589630 WVN589630 JB655166 SX655166 ACT655166 AMP655166 AWL655166 BGH655166 BQD655166 BZZ655166 CJV655166 CTR655166 DDN655166 DNJ655166 DXF655166 EHB655166 EQX655166 FAT655166 FKP655166 FUL655166 GEH655166 GOD655166 GXZ655166 HHV655166 HRR655166 IBN655166 ILJ655166 IVF655166 JFB655166 JOX655166 JYT655166 KIP655166 KSL655166 LCH655166 LMD655166 LVZ655166 MFV655166 MPR655166 MZN655166 NJJ655166 NTF655166 ODB655166 OMX655166 OWT655166 PGP655166 PQL655166 QAH655166 QKD655166 QTZ655166 RDV655166 RNR655166 RXN655166 SHJ655166 SRF655166 TBB655166 TKX655166 TUT655166 UEP655166 UOL655166 UYH655166 VID655166 VRZ655166 WBV655166 WLR655166 WVN655166 JB720702 SX720702 ACT720702 AMP720702 AWL720702 BGH720702 BQD720702 BZZ720702 CJV720702 CTR720702 DDN720702 DNJ720702 DXF720702 EHB720702 EQX720702 FAT720702 FKP720702 FUL720702 GEH720702 GOD720702 GXZ720702 HHV720702 HRR720702 IBN720702 ILJ720702 IVF720702 JFB720702 JOX720702 JYT720702 KIP720702 KSL720702 LCH720702 LMD720702 LVZ720702 MFV720702 MPR720702 MZN720702 NJJ720702 NTF720702 ODB720702 OMX720702 OWT720702 PGP720702 PQL720702 QAH720702 QKD720702 QTZ720702 RDV720702 RNR720702 RXN720702 SHJ720702 SRF720702 TBB720702 TKX720702 TUT720702 UEP720702 UOL720702 UYH720702 VID720702 VRZ720702 WBV720702 WLR720702 WVN720702 JB786238 SX786238 ACT786238 AMP786238 AWL786238 BGH786238 BQD786238 BZZ786238 CJV786238 CTR786238 DDN786238 DNJ786238 DXF786238 EHB786238 EQX786238 FAT786238 FKP786238 FUL786238 GEH786238 GOD786238 GXZ786238 HHV786238 HRR786238 IBN786238 ILJ786238 IVF786238 JFB786238 JOX786238 JYT786238 KIP786238 KSL786238 LCH786238 LMD786238 LVZ786238 MFV786238 MPR786238 MZN786238 NJJ786238 NTF786238 ODB786238 OMX786238 OWT786238 PGP786238 PQL786238 QAH786238 QKD786238 QTZ786238 RDV786238 RNR786238 RXN786238 SHJ786238 SRF786238 TBB786238 TKX786238 TUT786238 UEP786238 UOL786238 UYH786238 VID786238 VRZ786238 WBV786238 WLR786238 WVN786238 JB851774 SX851774 ACT851774 AMP851774 AWL851774 BGH851774 BQD851774 BZZ851774 CJV851774 CTR851774 DDN851774 DNJ851774 DXF851774 EHB851774 EQX851774 FAT851774 FKP851774 FUL851774 GEH851774 GOD851774 GXZ851774 HHV851774 HRR851774 IBN851774 ILJ851774 IVF851774 JFB851774 JOX851774 JYT851774 KIP851774 KSL851774 LCH851774 LMD851774 LVZ851774 MFV851774 MPR851774 MZN851774 NJJ851774 NTF851774 ODB851774 OMX851774 OWT851774 PGP851774 PQL851774 QAH851774 QKD851774 QTZ851774 RDV851774 RNR851774 RXN851774 SHJ851774 SRF851774 TBB851774 TKX851774 TUT851774 UEP851774 UOL851774 UYH851774 VID851774 VRZ851774 WBV851774 WLR851774 WVN851774 JB917310 SX917310 ACT917310 AMP917310 AWL917310 BGH917310 BQD917310 BZZ917310 CJV917310 CTR917310 DDN917310 DNJ917310 DXF917310 EHB917310 EQX917310 FAT917310 FKP917310 FUL917310 GEH917310 GOD917310 GXZ917310 HHV917310 HRR917310 IBN917310 ILJ917310 IVF917310 JFB917310 JOX917310 JYT917310 KIP917310 KSL917310 LCH917310 LMD917310 LVZ917310 MFV917310 MPR917310 MZN917310 NJJ917310 NTF917310 ODB917310 OMX917310 OWT917310 PGP917310 PQL917310 QAH917310 QKD917310 QTZ917310 RDV917310 RNR917310 RXN917310 SHJ917310 SRF917310 TBB917310 TKX917310 TUT917310 UEP917310 UOL917310 UYH917310 VID917310 VRZ917310 WBV917310 WLR917310 WVN917310 JB982846 SX982846 ACT982846 AMP982846 AWL982846 BGH982846 BQD982846 BZZ982846 CJV982846 CTR982846 DDN982846 DNJ982846 DXF982846 EHB982846 EQX982846 FAT982846 FKP982846 FUL982846 GEH982846 GOD982846 GXZ982846 HHV982846 HRR982846 IBN982846 ILJ982846 IVF982846 JFB982846 JOX982846 JYT982846 KIP982846 KSL982846 LCH982846 LMD982846 LVZ982846 MFV982846 MPR982846 MZN982846 NJJ982846 NTF982846 ODB982846 OMX982846 OWT982846 PGP982846 PQL982846 QAH982846 QKD982846 QTZ982846 RDV982846 RNR982846 RXN982846 SHJ982846 SRF982846 TBB982846 TKX982846 TUT982846 UEP982846 UOL982846 UYH982846 VID982846 VRZ982846 WBV982846 WLR982846 WVN982846 JD65342 SZ65342 ACV65342 AMR65342 AWN65342 BGJ65342 BQF65342 CAB65342 CJX65342 CTT65342 DDP65342 DNL65342 DXH65342 EHD65342 EQZ65342 FAV65342 FKR65342 FUN65342 GEJ65342 GOF65342 GYB65342 HHX65342 HRT65342 IBP65342 ILL65342 IVH65342 JFD65342 JOZ65342 JYV65342 KIR65342 KSN65342 LCJ65342 LMF65342 LWB65342 MFX65342 MPT65342 MZP65342 NJL65342 NTH65342 ODD65342 OMZ65342 OWV65342 PGR65342 PQN65342 QAJ65342 QKF65342 QUB65342 RDX65342 RNT65342 RXP65342 SHL65342 SRH65342 TBD65342 TKZ65342 TUV65342 UER65342 UON65342 UYJ65342 VIF65342 VSB65342 WBX65342 WLT65342 WVP65342 JD130878 SZ130878 ACV130878 AMR130878 AWN130878 BGJ130878 BQF130878 CAB130878 CJX130878 CTT130878 DDP130878 DNL130878 DXH130878 EHD130878 EQZ130878 FAV130878 FKR130878 FUN130878 GEJ130878 GOF130878 GYB130878 HHX130878 HRT130878 IBP130878 ILL130878 IVH130878 JFD130878 JOZ130878 JYV130878 KIR130878 KSN130878 LCJ130878 LMF130878 LWB130878 MFX130878 MPT130878 MZP130878 NJL130878 NTH130878 ODD130878 OMZ130878 OWV130878 PGR130878 PQN130878 QAJ130878 QKF130878 QUB130878 RDX130878 RNT130878 RXP130878 SHL130878 SRH130878 TBD130878 TKZ130878 TUV130878 UER130878 UON130878 UYJ130878 VIF130878 VSB130878 WBX130878 WLT130878 WVP130878 JD196414 SZ196414 ACV196414 AMR196414 AWN196414 BGJ196414 BQF196414 CAB196414 CJX196414 CTT196414 DDP196414 DNL196414 DXH196414 EHD196414 EQZ196414 FAV196414 FKR196414 FUN196414 GEJ196414 GOF196414 GYB196414 HHX196414 HRT196414 IBP196414 ILL196414 IVH196414 JFD196414 JOZ196414 JYV196414 KIR196414 KSN196414 LCJ196414 LMF196414 LWB196414 MFX196414 MPT196414 MZP196414 NJL196414 NTH196414 ODD196414 OMZ196414 OWV196414 PGR196414 PQN196414 QAJ196414 QKF196414 QUB196414 RDX196414 RNT196414 RXP196414 SHL196414 SRH196414 TBD196414 TKZ196414 TUV196414 UER196414 UON196414 UYJ196414 VIF196414 VSB196414 WBX196414 WLT196414 WVP196414 JD261950 SZ261950 ACV261950 AMR261950 AWN261950 BGJ261950 BQF261950 CAB261950 CJX261950 CTT261950 DDP261950 DNL261950 DXH261950 EHD261950 EQZ261950 FAV261950 FKR261950 FUN261950 GEJ261950 GOF261950 GYB261950 HHX261950 HRT261950 IBP261950 ILL261950 IVH261950 JFD261950 JOZ261950 JYV261950 KIR261950 KSN261950 LCJ261950 LMF261950 LWB261950 MFX261950 MPT261950 MZP261950 NJL261950 NTH261950 ODD261950 OMZ261950 OWV261950 PGR261950 PQN261950 QAJ261950 QKF261950 QUB261950 RDX261950 RNT261950 RXP261950 SHL261950 SRH261950 TBD261950 TKZ261950 TUV261950 UER261950 UON261950 UYJ261950 VIF261950 VSB261950 WBX261950 WLT261950 WVP261950 JD327486 SZ327486 ACV327486 AMR327486 AWN327486 BGJ327486 BQF327486 CAB327486 CJX327486 CTT327486 DDP327486 DNL327486 DXH327486 EHD327486 EQZ327486 FAV327486 FKR327486 FUN327486 GEJ327486 GOF327486 GYB327486 HHX327486 HRT327486 IBP327486 ILL327486 IVH327486 JFD327486 JOZ327486 JYV327486 KIR327486 KSN327486 LCJ327486 LMF327486 LWB327486 MFX327486 MPT327486 MZP327486 NJL327486 NTH327486 ODD327486 OMZ327486 OWV327486 PGR327486 PQN327486 QAJ327486 QKF327486 QUB327486 RDX327486 RNT327486 RXP327486 SHL327486 SRH327486 TBD327486 TKZ327486 TUV327486 UER327486 UON327486 UYJ327486 VIF327486 VSB327486 WBX327486 WLT327486 WVP327486 JD393022 SZ393022 ACV393022 AMR393022 AWN393022 BGJ393022 BQF393022 CAB393022 CJX393022 CTT393022 DDP393022 DNL393022 DXH393022 EHD393022 EQZ393022 FAV393022 FKR393022 FUN393022 GEJ393022 GOF393022 GYB393022 HHX393022 HRT393022 IBP393022 ILL393022 IVH393022 JFD393022 JOZ393022 JYV393022 KIR393022 KSN393022 LCJ393022 LMF393022 LWB393022 MFX393022 MPT393022 MZP393022 NJL393022 NTH393022 ODD393022 OMZ393022 OWV393022 PGR393022 PQN393022 QAJ393022 QKF393022 QUB393022 RDX393022 RNT393022 RXP393022 SHL393022 SRH393022 TBD393022 TKZ393022 TUV393022 UER393022 UON393022 UYJ393022 VIF393022 VSB393022 WBX393022 WLT393022 WVP393022 JD458558 SZ458558 ACV458558 AMR458558 AWN458558 BGJ458558 BQF458558 CAB458558 CJX458558 CTT458558 DDP458558 DNL458558 DXH458558 EHD458558 EQZ458558 FAV458558 FKR458558 FUN458558 GEJ458558 GOF458558 GYB458558 HHX458558 HRT458558 IBP458558 ILL458558 IVH458558 JFD458558 JOZ458558 JYV458558 KIR458558 KSN458558 LCJ458558 LMF458558 LWB458558 MFX458558 MPT458558 MZP458558 NJL458558 NTH458558 ODD458558 OMZ458558 OWV458558 PGR458558 PQN458558 QAJ458558 QKF458558 QUB458558 RDX458558 RNT458558 RXP458558 SHL458558 SRH458558 TBD458558 TKZ458558 TUV458558 UER458558 UON458558 UYJ458558 VIF458558 VSB458558 WBX458558 WLT458558 WVP458558 JD524094 SZ524094 ACV524094 AMR524094 AWN524094 BGJ524094 BQF524094 CAB524094 CJX524094 CTT524094 DDP524094 DNL524094 DXH524094 EHD524094 EQZ524094 FAV524094 FKR524094 FUN524094 GEJ524094 GOF524094 GYB524094 HHX524094 HRT524094 IBP524094 ILL524094 IVH524094 JFD524094 JOZ524094 JYV524094 KIR524094 KSN524094 LCJ524094 LMF524094 LWB524094 MFX524094 MPT524094 MZP524094 NJL524094 NTH524094 ODD524094 OMZ524094 OWV524094 PGR524094 PQN524094 QAJ524094 QKF524094 QUB524094 RDX524094 RNT524094 RXP524094 SHL524094 SRH524094 TBD524094 TKZ524094 TUV524094 UER524094 UON524094 UYJ524094 VIF524094 VSB524094 WBX524094 WLT524094 WVP524094 JD589630 SZ589630 ACV589630 AMR589630 AWN589630 BGJ589630 BQF589630 CAB589630 CJX589630 CTT589630 DDP589630 DNL589630 DXH589630 EHD589630 EQZ589630 FAV589630 FKR589630 FUN589630 GEJ589630 GOF589630 GYB589630 HHX589630 HRT589630 IBP589630 ILL589630 IVH589630 JFD589630 JOZ589630 JYV589630 KIR589630 KSN589630 LCJ589630 LMF589630 LWB589630 MFX589630 MPT589630 MZP589630 NJL589630 NTH589630 ODD589630 OMZ589630 OWV589630 PGR589630 PQN589630 QAJ589630 QKF589630 QUB589630 RDX589630 RNT589630 RXP589630 SHL589630 SRH589630 TBD589630 TKZ589630 TUV589630 UER589630 UON589630 UYJ589630 VIF589630 VSB589630 WBX589630 WLT589630 WVP589630 JD655166 SZ655166 ACV655166 AMR655166 AWN655166 BGJ655166 BQF655166 CAB655166 CJX655166 CTT655166 DDP655166 DNL655166 DXH655166 EHD655166 EQZ655166 FAV655166 FKR655166 FUN655166 GEJ655166 GOF655166 GYB655166 HHX655166 HRT655166 IBP655166 ILL655166 IVH655166 JFD655166 JOZ655166 JYV655166 KIR655166 KSN655166 LCJ655166 LMF655166 LWB655166 MFX655166 MPT655166 MZP655166 NJL655166 NTH655166 ODD655166 OMZ655166 OWV655166 PGR655166 PQN655166 QAJ655166 QKF655166 QUB655166 RDX655166 RNT655166 RXP655166 SHL655166 SRH655166 TBD655166 TKZ655166 TUV655166 UER655166 UON655166 UYJ655166 VIF655166 VSB655166 WBX655166 WLT655166 WVP655166 JD720702 SZ720702 ACV720702 AMR720702 AWN720702 BGJ720702 BQF720702 CAB720702 CJX720702 CTT720702 DDP720702 DNL720702 DXH720702 EHD720702 EQZ720702 FAV720702 FKR720702 FUN720702 GEJ720702 GOF720702 GYB720702 HHX720702 HRT720702 IBP720702 ILL720702 IVH720702 JFD720702 JOZ720702 JYV720702 KIR720702 KSN720702 LCJ720702 LMF720702 LWB720702 MFX720702 MPT720702 MZP720702 NJL720702 NTH720702 ODD720702 OMZ720702 OWV720702 PGR720702 PQN720702 QAJ720702 QKF720702 QUB720702 RDX720702 RNT720702 RXP720702 SHL720702 SRH720702 TBD720702 TKZ720702 TUV720702 UER720702 UON720702 UYJ720702 VIF720702 VSB720702 WBX720702 WLT720702 WVP720702 JD786238 SZ786238 ACV786238 AMR786238 AWN786238 BGJ786238 BQF786238 CAB786238 CJX786238 CTT786238 DDP786238 DNL786238 DXH786238 EHD786238 EQZ786238 FAV786238 FKR786238 FUN786238 GEJ786238 GOF786238 GYB786238 HHX786238 HRT786238 IBP786238 ILL786238 IVH786238 JFD786238 JOZ786238 JYV786238 KIR786238 KSN786238 LCJ786238 LMF786238 LWB786238 MFX786238 MPT786238 MZP786238 NJL786238 NTH786238 ODD786238 OMZ786238 OWV786238 PGR786238 PQN786238 QAJ786238 QKF786238 QUB786238 RDX786238 RNT786238 RXP786238 SHL786238 SRH786238 TBD786238 TKZ786238 TUV786238 UER786238 UON786238 UYJ786238 VIF786238 VSB786238 WBX786238 WLT786238 WVP786238 JD851774 SZ851774 ACV851774 AMR851774 AWN851774 BGJ851774 BQF851774 CAB851774 CJX851774 CTT851774 DDP851774 DNL851774 DXH851774 EHD851774 EQZ851774 FAV851774 FKR851774 FUN851774 GEJ851774 GOF851774 GYB851774 HHX851774 HRT851774 IBP851774 ILL851774 IVH851774 JFD851774 JOZ851774 JYV851774 KIR851774 KSN851774 LCJ851774 LMF851774 LWB851774 MFX851774 MPT851774 MZP851774 NJL851774 NTH851774 ODD851774 OMZ851774 OWV851774 PGR851774 PQN851774 QAJ851774 QKF851774 QUB851774 RDX851774 RNT851774 RXP851774 SHL851774 SRH851774 TBD851774 TKZ851774 TUV851774 UER851774 UON851774 UYJ851774 VIF851774 VSB851774 WBX851774 WLT851774 WVP851774 JD917310 SZ917310 ACV917310 AMR917310 AWN917310 BGJ917310 BQF917310 CAB917310 CJX917310 CTT917310 DDP917310 DNL917310 DXH917310 EHD917310 EQZ917310 FAV917310 FKR917310 FUN917310 GEJ917310 GOF917310 GYB917310 HHX917310 HRT917310 IBP917310 ILL917310 IVH917310 JFD917310 JOZ917310 JYV917310 KIR917310 KSN917310 LCJ917310 LMF917310 LWB917310 MFX917310 MPT917310 MZP917310 NJL917310 NTH917310 ODD917310 OMZ917310 OWV917310 PGR917310 PQN917310 QAJ917310 QKF917310 QUB917310 RDX917310 RNT917310 RXP917310 SHL917310 SRH917310 TBD917310 TKZ917310 TUV917310 UER917310 UON917310 UYJ917310 VIF917310 VSB917310 WBX917310 WLT917310 WVP917310 JD982846 SZ982846 ACV982846 AMR982846 AWN982846 BGJ982846 BQF982846 CAB982846 CJX982846 CTT982846 DDP982846 DNL982846 DXH982846 EHD982846 EQZ982846 FAV982846 FKR982846 FUN982846 GEJ982846 GOF982846 GYB982846 HHX982846 HRT982846 IBP982846 ILL982846 IVH982846 JFD982846 JOZ982846 JYV982846 KIR982846 KSN982846 LCJ982846 LMF982846 LWB982846 MFX982846 MPT982846 MZP982846 NJL982846 NTH982846 ODD982846 OMZ982846 OWV982846 PGR982846 PQN982846 QAJ982846 QKF982846 QUB982846 RDX982846 RNT982846 RXP982846 SHL982846 SRH982846 TBD982846 TKZ982846 TUV982846 UER982846 UON982846 UYJ982846 VIF982846 VSB982846 WBX982846 WLT982846 WVP982846 IP65342 SL65342 ACH65342 AMD65342 AVZ65342 BFV65342 BPR65342 BZN65342 CJJ65342 CTF65342 DDB65342 DMX65342 DWT65342 EGP65342 EQL65342 FAH65342 FKD65342 FTZ65342 GDV65342 GNR65342 GXN65342 HHJ65342 HRF65342 IBB65342 IKX65342 IUT65342 JEP65342 JOL65342 JYH65342 KID65342 KRZ65342 LBV65342 LLR65342 LVN65342 MFJ65342 MPF65342 MZB65342 NIX65342 NST65342 OCP65342 OML65342 OWH65342 PGD65342 PPZ65342 PZV65342 QJR65342 QTN65342 RDJ65342 RNF65342 RXB65342 SGX65342 SQT65342 TAP65342 TKL65342 TUH65342 UED65342 UNZ65342 UXV65342 VHR65342 VRN65342 WBJ65342 WLF65342 WVB65342 IP130878 SL130878 ACH130878 AMD130878 AVZ130878 BFV130878 BPR130878 BZN130878 CJJ130878 CTF130878 DDB130878 DMX130878 DWT130878 EGP130878 EQL130878 FAH130878 FKD130878 FTZ130878 GDV130878 GNR130878 GXN130878 HHJ130878 HRF130878 IBB130878 IKX130878 IUT130878 JEP130878 JOL130878 JYH130878 KID130878 KRZ130878 LBV130878 LLR130878 LVN130878 MFJ130878 MPF130878 MZB130878 NIX130878 NST130878 OCP130878 OML130878 OWH130878 PGD130878 PPZ130878 PZV130878 QJR130878 QTN130878 RDJ130878 RNF130878 RXB130878 SGX130878 SQT130878 TAP130878 TKL130878 TUH130878 UED130878 UNZ130878 UXV130878 VHR130878 VRN130878 WBJ130878 WLF130878 WVB130878 IP196414 SL196414 ACH196414 AMD196414 AVZ196414 BFV196414 BPR196414 BZN196414 CJJ196414 CTF196414 DDB196414 DMX196414 DWT196414 EGP196414 EQL196414 FAH196414 FKD196414 FTZ196414 GDV196414 GNR196414 GXN196414 HHJ196414 HRF196414 IBB196414 IKX196414 IUT196414 JEP196414 JOL196414 JYH196414 KID196414 KRZ196414 LBV196414 LLR196414 LVN196414 MFJ196414 MPF196414 MZB196414 NIX196414 NST196414 OCP196414 OML196414 OWH196414 PGD196414 PPZ196414 PZV196414 QJR196414 QTN196414 RDJ196414 RNF196414 RXB196414 SGX196414 SQT196414 TAP196414 TKL196414 TUH196414 UED196414 UNZ196414 UXV196414 VHR196414 VRN196414 WBJ196414 WLF196414 WVB196414 IP261950 SL261950 ACH261950 AMD261950 AVZ261950 BFV261950 BPR261950 BZN261950 CJJ261950 CTF261950 DDB261950 DMX261950 DWT261950 EGP261950 EQL261950 FAH261950 FKD261950 FTZ261950 GDV261950 GNR261950 GXN261950 HHJ261950 HRF261950 IBB261950 IKX261950 IUT261950 JEP261950 JOL261950 JYH261950 KID261950 KRZ261950 LBV261950 LLR261950 LVN261950 MFJ261950 MPF261950 MZB261950 NIX261950 NST261950 OCP261950 OML261950 OWH261950 PGD261950 PPZ261950 PZV261950 QJR261950 QTN261950 RDJ261950 RNF261950 RXB261950 SGX261950 SQT261950 TAP261950 TKL261950 TUH261950 UED261950 UNZ261950 UXV261950 VHR261950 VRN261950 WBJ261950 WLF261950 WVB261950 IP327486 SL327486 ACH327486 AMD327486 AVZ327486 BFV327486 BPR327486 BZN327486 CJJ327486 CTF327486 DDB327486 DMX327486 DWT327486 EGP327486 EQL327486 FAH327486 FKD327486 FTZ327486 GDV327486 GNR327486 GXN327486 HHJ327486 HRF327486 IBB327486 IKX327486 IUT327486 JEP327486 JOL327486 JYH327486 KID327486 KRZ327486 LBV327486 LLR327486 LVN327486 MFJ327486 MPF327486 MZB327486 NIX327486 NST327486 OCP327486 OML327486 OWH327486 PGD327486 PPZ327486 PZV327486 QJR327486 QTN327486 RDJ327486 RNF327486 RXB327486 SGX327486 SQT327486 TAP327486 TKL327486 TUH327486 UED327486 UNZ327486 UXV327486 VHR327486 VRN327486 WBJ327486 WLF327486 WVB327486 IP393022 SL393022 ACH393022 AMD393022 AVZ393022 BFV393022 BPR393022 BZN393022 CJJ393022 CTF393022 DDB393022 DMX393022 DWT393022 EGP393022 EQL393022 FAH393022 FKD393022 FTZ393022 GDV393022 GNR393022 GXN393022 HHJ393022 HRF393022 IBB393022 IKX393022 IUT393022 JEP393022 JOL393022 JYH393022 KID393022 KRZ393022 LBV393022 LLR393022 LVN393022 MFJ393022 MPF393022 MZB393022 NIX393022 NST393022 OCP393022 OML393022 OWH393022 PGD393022 PPZ393022 PZV393022 QJR393022 QTN393022 RDJ393022 RNF393022 RXB393022 SGX393022 SQT393022 TAP393022 TKL393022 TUH393022 UED393022 UNZ393022 UXV393022 VHR393022 VRN393022 WBJ393022 WLF393022 WVB393022 IP458558 SL458558 ACH458558 AMD458558 AVZ458558 BFV458558 BPR458558 BZN458558 CJJ458558 CTF458558 DDB458558 DMX458558 DWT458558 EGP458558 EQL458558 FAH458558 FKD458558 FTZ458558 GDV458558 GNR458558 GXN458558 HHJ458558 HRF458558 IBB458558 IKX458558 IUT458558 JEP458558 JOL458558 JYH458558 KID458558 KRZ458558 LBV458558 LLR458558 LVN458558 MFJ458558 MPF458558 MZB458558 NIX458558 NST458558 OCP458558 OML458558 OWH458558 PGD458558 PPZ458558 PZV458558 QJR458558 QTN458558 RDJ458558 RNF458558 RXB458558 SGX458558 SQT458558 TAP458558 TKL458558 TUH458558 UED458558 UNZ458558 UXV458558 VHR458558 VRN458558 WBJ458558 WLF458558 WVB458558 IP524094 SL524094 ACH524094 AMD524094 AVZ524094 BFV524094 BPR524094 BZN524094 CJJ524094 CTF524094 DDB524094 DMX524094 DWT524094 EGP524094 EQL524094 FAH524094 FKD524094 FTZ524094 GDV524094 GNR524094 GXN524094 HHJ524094 HRF524094 IBB524094 IKX524094 IUT524094 JEP524094 JOL524094 JYH524094 KID524094 KRZ524094 LBV524094 LLR524094 LVN524094 MFJ524094 MPF524094 MZB524094 NIX524094 NST524094 OCP524094 OML524094 OWH524094 PGD524094 PPZ524094 PZV524094 QJR524094 QTN524094 RDJ524094 RNF524094 RXB524094 SGX524094 SQT524094 TAP524094 TKL524094 TUH524094 UED524094 UNZ524094 UXV524094 VHR524094 VRN524094 WBJ524094 WLF524094 WVB524094 IP589630 SL589630 ACH589630 AMD589630 AVZ589630 BFV589630 BPR589630 BZN589630 CJJ589630 CTF589630 DDB589630 DMX589630 DWT589630 EGP589630 EQL589630 FAH589630 FKD589630 FTZ589630 GDV589630 GNR589630 GXN589630 HHJ589630 HRF589630 IBB589630 IKX589630 IUT589630 JEP589630 JOL589630 JYH589630 KID589630 KRZ589630 LBV589630 LLR589630 LVN589630 MFJ589630 MPF589630 MZB589630 NIX589630 NST589630 OCP589630 OML589630 OWH589630 PGD589630 PPZ589630 PZV589630 QJR589630 QTN589630 RDJ589630 RNF589630 RXB589630 SGX589630 SQT589630 TAP589630 TKL589630 TUH589630 UED589630 UNZ589630 UXV589630 VHR589630 VRN589630 WBJ589630 WLF589630 WVB589630 IP655166 SL655166 ACH655166 AMD655166 AVZ655166 BFV655166 BPR655166 BZN655166 CJJ655166 CTF655166 DDB655166 DMX655166 DWT655166 EGP655166 EQL655166 FAH655166 FKD655166 FTZ655166 GDV655166 GNR655166 GXN655166 HHJ655166 HRF655166 IBB655166 IKX655166 IUT655166 JEP655166 JOL655166 JYH655166 KID655166 KRZ655166 LBV655166 LLR655166 LVN655166 MFJ655166 MPF655166 MZB655166 NIX655166 NST655166 OCP655166 OML655166 OWH655166 PGD655166 PPZ655166 PZV655166 QJR655166 QTN655166 RDJ655166 RNF655166 RXB655166 SGX655166 SQT655166 TAP655166 TKL655166 TUH655166 UED655166 UNZ655166 UXV655166 VHR655166 VRN655166 WBJ655166 WLF655166 WVB655166 IP720702 SL720702 ACH720702 AMD720702 AVZ720702 BFV720702 BPR720702 BZN720702 CJJ720702 CTF720702 DDB720702 DMX720702 DWT720702 EGP720702 EQL720702 FAH720702 FKD720702 FTZ720702 GDV720702 GNR720702 GXN720702 HHJ720702 HRF720702 IBB720702 IKX720702 IUT720702 JEP720702 JOL720702 JYH720702 KID720702 KRZ720702 LBV720702 LLR720702 LVN720702 MFJ720702 MPF720702 MZB720702 NIX720702 NST720702 OCP720702 OML720702 OWH720702 PGD720702 PPZ720702 PZV720702 QJR720702 QTN720702 RDJ720702 RNF720702 RXB720702 SGX720702 SQT720702 TAP720702 TKL720702 TUH720702 UED720702 UNZ720702 UXV720702 VHR720702 VRN720702 WBJ720702 WLF720702 WVB720702 IP786238 SL786238 ACH786238 AMD786238 AVZ786238 BFV786238 BPR786238 BZN786238 CJJ786238 CTF786238 DDB786238 DMX786238 DWT786238 EGP786238 EQL786238 FAH786238 FKD786238 FTZ786238 GDV786238 GNR786238 GXN786238 HHJ786238 HRF786238 IBB786238 IKX786238 IUT786238 JEP786238 JOL786238 JYH786238 KID786238 KRZ786238 LBV786238 LLR786238 LVN786238 MFJ786238 MPF786238 MZB786238 NIX786238 NST786238 OCP786238 OML786238 OWH786238 PGD786238 PPZ786238 PZV786238 QJR786238 QTN786238 RDJ786238 RNF786238 RXB786238 SGX786238 SQT786238 TAP786238 TKL786238 TUH786238 UED786238 UNZ786238 UXV786238 VHR786238 VRN786238 WBJ786238 WLF786238 WVB786238 IP851774 SL851774 ACH851774 AMD851774 AVZ851774 BFV851774 BPR851774 BZN851774 CJJ851774 CTF851774 DDB851774 DMX851774 DWT851774 EGP851774 EQL851774 FAH851774 FKD851774 FTZ851774 GDV851774 GNR851774 GXN851774 HHJ851774 HRF851774 IBB851774 IKX851774 IUT851774 JEP851774 JOL851774 JYH851774 KID851774 KRZ851774 LBV851774 LLR851774 LVN851774 MFJ851774 MPF851774 MZB851774 NIX851774 NST851774 OCP851774 OML851774 OWH851774 PGD851774 PPZ851774 PZV851774 QJR851774 QTN851774 RDJ851774 RNF851774 RXB851774 SGX851774 SQT851774 TAP851774 TKL851774 TUH851774 UED851774 UNZ851774 UXV851774 VHR851774 VRN851774 WBJ851774 WLF851774 WVB851774 IP917310 SL917310 ACH917310 AMD917310 AVZ917310 BFV917310 BPR917310 BZN917310 CJJ917310 CTF917310 DDB917310 DMX917310 DWT917310 EGP917310 EQL917310 FAH917310 FKD917310 FTZ917310 GDV917310 GNR917310 GXN917310 HHJ917310 HRF917310 IBB917310 IKX917310 IUT917310 JEP917310 JOL917310 JYH917310 KID917310 KRZ917310 LBV917310 LLR917310 LVN917310 MFJ917310 MPF917310 MZB917310 NIX917310 NST917310 OCP917310 OML917310 OWH917310 PGD917310 PPZ917310 PZV917310 QJR917310 QTN917310 RDJ917310 RNF917310 RXB917310 SGX917310 SQT917310 TAP917310 TKL917310 TUH917310 UED917310 UNZ917310 UXV917310 VHR917310 VRN917310 WBJ917310 WLF917310 WVB917310 IP982846 SL982846 ACH982846 AMD982846 AVZ982846 BFV982846 BPR982846 BZN982846 CJJ982846 CTF982846 DDB982846 DMX982846 DWT982846 EGP982846 EQL982846 FAH982846 FKD982846 FTZ982846 GDV982846 GNR982846 GXN982846 HHJ982846 HRF982846 IBB982846 IKX982846 IUT982846 JEP982846 JOL982846 JYH982846 KID982846 KRZ982846 LBV982846 LLR982846 LVN982846 MFJ982846 MPF982846 MZB982846 NIX982846 NST982846 OCP982846 OML982846 OWH982846 PGD982846 PPZ982846 PZV982846 QJR982846 QTN982846 RDJ982846 RNF982846 RXB982846 SGX982846 SQT982846 TAP982846 TKL982846 TUH982846 UED982846 UNZ982846 UXV982846 VHR982846 VRN982846 WBJ982846 WLF982846 WVB982846 HF65342 RB65342 AAX65342 AKT65342 AUP65342 BEL65342 BOH65342 BYD65342 CHZ65342 CRV65342 DBR65342 DLN65342 DVJ65342 EFF65342 EPB65342 EYX65342 FIT65342 FSP65342 GCL65342 GMH65342 GWD65342 HFZ65342 HPV65342 HZR65342 IJN65342 ITJ65342 JDF65342 JNB65342 JWX65342 KGT65342 KQP65342 LAL65342 LKH65342 LUD65342 MDZ65342 MNV65342 MXR65342 NHN65342 NRJ65342 OBF65342 OLB65342 OUX65342 PET65342 POP65342 PYL65342 QIH65342 QSD65342 RBZ65342 RLV65342 RVR65342 SFN65342 SPJ65342 SZF65342 TJB65342 TSX65342 UCT65342 UMP65342 UWL65342 VGH65342 VQD65342 VZZ65342 WJV65342 WTR65342 HF130878 RB130878 AAX130878 AKT130878 AUP130878 BEL130878 BOH130878 BYD130878 CHZ130878 CRV130878 DBR130878 DLN130878 DVJ130878 EFF130878 EPB130878 EYX130878 FIT130878 FSP130878 GCL130878 GMH130878 GWD130878 HFZ130878 HPV130878 HZR130878 IJN130878 ITJ130878 JDF130878 JNB130878 JWX130878 KGT130878 KQP130878 LAL130878 LKH130878 LUD130878 MDZ130878 MNV130878 MXR130878 NHN130878 NRJ130878 OBF130878 OLB130878 OUX130878 PET130878 POP130878 PYL130878 QIH130878 QSD130878 RBZ130878 RLV130878 RVR130878 SFN130878 SPJ130878 SZF130878 TJB130878 TSX130878 UCT130878 UMP130878 UWL130878 VGH130878 VQD130878 VZZ130878 WJV130878 WTR130878 HF196414 RB196414 AAX196414 AKT196414 AUP196414 BEL196414 BOH196414 BYD196414 CHZ196414 CRV196414 DBR196414 DLN196414 DVJ196414 EFF196414 EPB196414 EYX196414 FIT196414 FSP196414 GCL196414 GMH196414 GWD196414 HFZ196414 HPV196414 HZR196414 IJN196414 ITJ196414 JDF196414 JNB196414 JWX196414 KGT196414 KQP196414 LAL196414 LKH196414 LUD196414 MDZ196414 MNV196414 MXR196414 NHN196414 NRJ196414 OBF196414 OLB196414 OUX196414 PET196414 POP196414 PYL196414 QIH196414 QSD196414 RBZ196414 RLV196414 RVR196414 SFN196414 SPJ196414 SZF196414 TJB196414 TSX196414 UCT196414 UMP196414 UWL196414 VGH196414 VQD196414 VZZ196414 WJV196414 WTR196414 HF261950 RB261950 AAX261950 AKT261950 AUP261950 BEL261950 BOH261950 BYD261950 CHZ261950 CRV261950 DBR261950 DLN261950 DVJ261950 EFF261950 EPB261950 EYX261950 FIT261950 FSP261950 GCL261950 GMH261950 GWD261950 HFZ261950 HPV261950 HZR261950 IJN261950 ITJ261950 JDF261950 JNB261950 JWX261950 KGT261950 KQP261950 LAL261950 LKH261950 LUD261950 MDZ261950 MNV261950 MXR261950 NHN261950 NRJ261950 OBF261950 OLB261950 OUX261950 PET261950 POP261950 PYL261950 QIH261950 QSD261950 RBZ261950 RLV261950 RVR261950 SFN261950 SPJ261950 SZF261950 TJB261950 TSX261950 UCT261950 UMP261950 UWL261950 VGH261950 VQD261950 VZZ261950 WJV261950 WTR261950 HF327486 RB327486 AAX327486 AKT327486 AUP327486 BEL327486 BOH327486 BYD327486 CHZ327486 CRV327486 DBR327486 DLN327486 DVJ327486 EFF327486 EPB327486 EYX327486 FIT327486 FSP327486 GCL327486 GMH327486 GWD327486 HFZ327486 HPV327486 HZR327486 IJN327486 ITJ327486 JDF327486 JNB327486 JWX327486 KGT327486 KQP327486 LAL327486 LKH327486 LUD327486 MDZ327486 MNV327486 MXR327486 NHN327486 NRJ327486 OBF327486 OLB327486 OUX327486 PET327486 POP327486 PYL327486 QIH327486 QSD327486 RBZ327486 RLV327486 RVR327486 SFN327486 SPJ327486 SZF327486 TJB327486 TSX327486 UCT327486 UMP327486 UWL327486 VGH327486 VQD327486 VZZ327486 WJV327486 WTR327486 HF393022 RB393022 AAX393022 AKT393022 AUP393022 BEL393022 BOH393022 BYD393022 CHZ393022 CRV393022 DBR393022 DLN393022 DVJ393022 EFF393022 EPB393022 EYX393022 FIT393022 FSP393022 GCL393022 GMH393022 GWD393022 HFZ393022 HPV393022 HZR393022 IJN393022 ITJ393022 JDF393022 JNB393022 JWX393022 KGT393022 KQP393022 LAL393022 LKH393022 LUD393022 MDZ393022 MNV393022 MXR393022 NHN393022 NRJ393022 OBF393022 OLB393022 OUX393022 PET393022 POP393022 PYL393022 QIH393022 QSD393022 RBZ393022 RLV393022 RVR393022 SFN393022 SPJ393022 SZF393022 TJB393022 TSX393022 UCT393022 UMP393022 UWL393022 VGH393022 VQD393022 VZZ393022 WJV393022 WTR393022 HF458558 RB458558 AAX458558 AKT458558 AUP458558 BEL458558 BOH458558 BYD458558 CHZ458558 CRV458558 DBR458558 DLN458558 DVJ458558 EFF458558 EPB458558 EYX458558 FIT458558 FSP458558 GCL458558 GMH458558 GWD458558 HFZ458558 HPV458558 HZR458558 IJN458558 ITJ458558 JDF458558 JNB458558 JWX458558 KGT458558 KQP458558 LAL458558 LKH458558 LUD458558 MDZ458558 MNV458558 MXR458558 NHN458558 NRJ458558 OBF458558 OLB458558 OUX458558 PET458558 POP458558 PYL458558 QIH458558 QSD458558 RBZ458558 RLV458558 RVR458558 SFN458558 SPJ458558 SZF458558 TJB458558 TSX458558 UCT458558 UMP458558 UWL458558 VGH458558 VQD458558 VZZ458558 WJV458558 WTR458558 HF524094 RB524094 AAX524094 AKT524094 AUP524094 BEL524094 BOH524094 BYD524094 CHZ524094 CRV524094 DBR524094 DLN524094 DVJ524094 EFF524094 EPB524094 EYX524094 FIT524094 FSP524094 GCL524094 GMH524094 GWD524094 HFZ524094 HPV524094 HZR524094 IJN524094 ITJ524094 JDF524094 JNB524094 JWX524094 KGT524094 KQP524094 LAL524094 LKH524094 LUD524094 MDZ524094 MNV524094 MXR524094 NHN524094 NRJ524094 OBF524094 OLB524094 OUX524094 PET524094 POP524094 PYL524094 QIH524094 QSD524094 RBZ524094 RLV524094 RVR524094 SFN524094 SPJ524094 SZF524094 TJB524094 TSX524094 UCT524094 UMP524094 UWL524094 VGH524094 VQD524094 VZZ524094 WJV524094 WTR524094 HF589630 RB589630 AAX589630 AKT589630 AUP589630 BEL589630 BOH589630 BYD589630 CHZ589630 CRV589630 DBR589630 DLN589630 DVJ589630 EFF589630 EPB589630 EYX589630 FIT589630 FSP589630 GCL589630 GMH589630 GWD589630 HFZ589630 HPV589630 HZR589630 IJN589630 ITJ589630 JDF589630 JNB589630 JWX589630 KGT589630 KQP589630 LAL589630 LKH589630 LUD589630 MDZ589630 MNV589630 MXR589630 NHN589630 NRJ589630 OBF589630 OLB589630 OUX589630 PET589630 POP589630 PYL589630 QIH589630 QSD589630 RBZ589630 RLV589630 RVR589630 SFN589630 SPJ589630 SZF589630 TJB589630 TSX589630 UCT589630 UMP589630 UWL589630 VGH589630 VQD589630 VZZ589630 WJV589630 WTR589630 HF655166 RB655166 AAX655166 AKT655166 AUP655166 BEL655166 BOH655166 BYD655166 CHZ655166 CRV655166 DBR655166 DLN655166 DVJ655166 EFF655166 EPB655166 EYX655166 FIT655166 FSP655166 GCL655166 GMH655166 GWD655166 HFZ655166 HPV655166 HZR655166 IJN655166 ITJ655166 JDF655166 JNB655166 JWX655166 KGT655166 KQP655166 LAL655166 LKH655166 LUD655166 MDZ655166 MNV655166 MXR655166 NHN655166 NRJ655166 OBF655166 OLB655166 OUX655166 PET655166 POP655166 PYL655166 QIH655166 QSD655166 RBZ655166 RLV655166 RVR655166 SFN655166 SPJ655166 SZF655166 TJB655166 TSX655166 UCT655166 UMP655166 UWL655166 VGH655166 VQD655166 VZZ655166 WJV655166 WTR655166 HF720702 RB720702 AAX720702 AKT720702 AUP720702 BEL720702 BOH720702 BYD720702 CHZ720702 CRV720702 DBR720702 DLN720702 DVJ720702 EFF720702 EPB720702 EYX720702 FIT720702 FSP720702 GCL720702 GMH720702 GWD720702 HFZ720702 HPV720702 HZR720702 IJN720702 ITJ720702 JDF720702 JNB720702 JWX720702 KGT720702 KQP720702 LAL720702 LKH720702 LUD720702 MDZ720702 MNV720702 MXR720702 NHN720702 NRJ720702 OBF720702 OLB720702 OUX720702 PET720702 POP720702 PYL720702 QIH720702 QSD720702 RBZ720702 RLV720702 RVR720702 SFN720702 SPJ720702 SZF720702 TJB720702 TSX720702 UCT720702 UMP720702 UWL720702 VGH720702 VQD720702 VZZ720702 WJV720702 WTR720702 HF786238 RB786238 AAX786238 AKT786238 AUP786238 BEL786238 BOH786238 BYD786238 CHZ786238 CRV786238 DBR786238 DLN786238 DVJ786238 EFF786238 EPB786238 EYX786238 FIT786238 FSP786238 GCL786238 GMH786238 GWD786238 HFZ786238 HPV786238 HZR786238 IJN786238 ITJ786238 JDF786238 JNB786238 JWX786238 KGT786238 KQP786238 LAL786238 LKH786238 LUD786238 MDZ786238 MNV786238 MXR786238 NHN786238 NRJ786238 OBF786238 OLB786238 OUX786238 PET786238 POP786238 PYL786238 QIH786238 QSD786238 RBZ786238 RLV786238 RVR786238 SFN786238 SPJ786238 SZF786238 TJB786238 TSX786238 UCT786238 UMP786238 UWL786238 VGH786238 VQD786238 VZZ786238 WJV786238 WTR786238 HF851774 RB851774 AAX851774 AKT851774 AUP851774 BEL851774 BOH851774 BYD851774 CHZ851774 CRV851774 DBR851774 DLN851774 DVJ851774 EFF851774 EPB851774 EYX851774 FIT851774 FSP851774 GCL851774 GMH851774 GWD851774 HFZ851774 HPV851774 HZR851774 IJN851774 ITJ851774 JDF851774 JNB851774 JWX851774 KGT851774 KQP851774 LAL851774 LKH851774 LUD851774 MDZ851774 MNV851774 MXR851774 NHN851774 NRJ851774 OBF851774 OLB851774 OUX851774 PET851774 POP851774 PYL851774 QIH851774 QSD851774 RBZ851774 RLV851774 RVR851774 SFN851774 SPJ851774 SZF851774 TJB851774 TSX851774 UCT851774 UMP851774 UWL851774 VGH851774 VQD851774 VZZ851774 WJV851774 WTR851774 HF917310 RB917310 AAX917310 AKT917310 AUP917310 BEL917310 BOH917310 BYD917310 CHZ917310 CRV917310 DBR917310 DLN917310 DVJ917310 EFF917310 EPB917310 EYX917310 FIT917310 FSP917310 GCL917310 GMH917310 GWD917310 HFZ917310 HPV917310 HZR917310 IJN917310 ITJ917310 JDF917310 JNB917310 JWX917310 KGT917310 KQP917310 LAL917310 LKH917310 LUD917310 MDZ917310 MNV917310 MXR917310 NHN917310 NRJ917310 OBF917310 OLB917310 OUX917310 PET917310 POP917310 PYL917310 QIH917310 QSD917310 RBZ917310 RLV917310 RVR917310 SFN917310 SPJ917310 SZF917310 TJB917310 TSX917310 UCT917310 UMP917310 UWL917310 VGH917310 VQD917310 VZZ917310 WJV917310 WTR917310 HF982846 RB982846 AAX982846 AKT982846 AUP982846 BEL982846 BOH982846 BYD982846 CHZ982846 CRV982846 DBR982846 DLN982846 DVJ982846 EFF982846 EPB982846 EYX982846 FIT982846 FSP982846 GCL982846 GMH982846 GWD982846 HFZ982846 HPV982846 HZR982846 IJN982846 ITJ982846 JDF982846 JNB982846 JWX982846 KGT982846 KQP982846 LAL982846 LKH982846 LUD982846 MDZ982846 MNV982846 MXR982846 NHN982846 NRJ982846 OBF982846 OLB982846 OUX982846 PET982846 POP982846 PYL982846 QIH982846 QSD982846 RBZ982846 RLV982846 RVR982846 SFN982846 SPJ982846 SZF982846 TJB982846 TSX982846 UCT982846 UMP982846 UWL982846 VGH982846 VQD982846 VZZ982846 WJV982846 WTR982846 HH65342 RD65342 AAZ65342 AKV65342 AUR65342 BEN65342 BOJ65342 BYF65342 CIB65342 CRX65342 DBT65342 DLP65342 DVL65342 EFH65342 EPD65342 EYZ65342 FIV65342 FSR65342 GCN65342 GMJ65342 GWF65342 HGB65342 HPX65342 HZT65342 IJP65342 ITL65342 JDH65342 JND65342 JWZ65342 KGV65342 KQR65342 LAN65342 LKJ65342 LUF65342 MEB65342 MNX65342 MXT65342 NHP65342 NRL65342 OBH65342 OLD65342 OUZ65342 PEV65342 POR65342 PYN65342 QIJ65342 QSF65342 RCB65342 RLX65342 RVT65342 SFP65342 SPL65342 SZH65342 TJD65342 TSZ65342 UCV65342 UMR65342 UWN65342 VGJ65342 VQF65342 WAB65342 WJX65342 WTT65342 HH130878 RD130878 AAZ130878 AKV130878 AUR130878 BEN130878 BOJ130878 BYF130878 CIB130878 CRX130878 DBT130878 DLP130878 DVL130878 EFH130878 EPD130878 EYZ130878 FIV130878 FSR130878 GCN130878 GMJ130878 GWF130878 HGB130878 HPX130878 HZT130878 IJP130878 ITL130878 JDH130878 JND130878 JWZ130878 KGV130878 KQR130878 LAN130878 LKJ130878 LUF130878 MEB130878 MNX130878 MXT130878 NHP130878 NRL130878 OBH130878 OLD130878 OUZ130878 PEV130878 POR130878 PYN130878 QIJ130878 QSF130878 RCB130878 RLX130878 RVT130878 SFP130878 SPL130878 SZH130878 TJD130878 TSZ130878 UCV130878 UMR130878 UWN130878 VGJ130878 VQF130878 WAB130878 WJX130878 WTT130878 HH196414 RD196414 AAZ196414 AKV196414 AUR196414 BEN196414 BOJ196414 BYF196414 CIB196414 CRX196414 DBT196414 DLP196414 DVL196414 EFH196414 EPD196414 EYZ196414 FIV196414 FSR196414 GCN196414 GMJ196414 GWF196414 HGB196414 HPX196414 HZT196414 IJP196414 ITL196414 JDH196414 JND196414 JWZ196414 KGV196414 KQR196414 LAN196414 LKJ196414 LUF196414 MEB196414 MNX196414 MXT196414 NHP196414 NRL196414 OBH196414 OLD196414 OUZ196414 PEV196414 POR196414 PYN196414 QIJ196414 QSF196414 RCB196414 RLX196414 RVT196414 SFP196414 SPL196414 SZH196414 TJD196414 TSZ196414 UCV196414 UMR196414 UWN196414 VGJ196414 VQF196414 WAB196414 WJX196414 WTT196414 HH261950 RD261950 AAZ261950 AKV261950 AUR261950 BEN261950 BOJ261950 BYF261950 CIB261950 CRX261950 DBT261950 DLP261950 DVL261950 EFH261950 EPD261950 EYZ261950 FIV261950 FSR261950 GCN261950 GMJ261950 GWF261950 HGB261950 HPX261950 HZT261950 IJP261950 ITL261950 JDH261950 JND261950 JWZ261950 KGV261950 KQR261950 LAN261950 LKJ261950 LUF261950 MEB261950 MNX261950 MXT261950 NHP261950 NRL261950 OBH261950 OLD261950 OUZ261950 PEV261950 POR261950 PYN261950 QIJ261950 QSF261950 RCB261950 RLX261950 RVT261950 SFP261950 SPL261950 SZH261950 TJD261950 TSZ261950 UCV261950 UMR261950 UWN261950 VGJ261950 VQF261950 WAB261950 WJX261950 WTT261950 HH327486 RD327486 AAZ327486 AKV327486 AUR327486 BEN327486 BOJ327486 BYF327486 CIB327486 CRX327486 DBT327486 DLP327486 DVL327486 EFH327486 EPD327486 EYZ327486 FIV327486 FSR327486 GCN327486 GMJ327486 GWF327486 HGB327486 HPX327486 HZT327486 IJP327486 ITL327486 JDH327486 JND327486 JWZ327486 KGV327486 KQR327486 LAN327486 LKJ327486 LUF327486 MEB327486 MNX327486 MXT327486 NHP327486 NRL327486 OBH327486 OLD327486 OUZ327486 PEV327486 POR327486 PYN327486 QIJ327486 QSF327486 RCB327486 RLX327486 RVT327486 SFP327486 SPL327486 SZH327486 TJD327486 TSZ327486 UCV327486 UMR327486 UWN327486 VGJ327486 VQF327486 WAB327486 WJX327486 WTT327486 HH393022 RD393022 AAZ393022 AKV393022 AUR393022 BEN393022 BOJ393022 BYF393022 CIB393022 CRX393022 DBT393022 DLP393022 DVL393022 EFH393022 EPD393022 EYZ393022 FIV393022 FSR393022 GCN393022 GMJ393022 GWF393022 HGB393022 HPX393022 HZT393022 IJP393022 ITL393022 JDH393022 JND393022 JWZ393022 KGV393022 KQR393022 LAN393022 LKJ393022 LUF393022 MEB393022 MNX393022 MXT393022 NHP393022 NRL393022 OBH393022 OLD393022 OUZ393022 PEV393022 POR393022 PYN393022 QIJ393022 QSF393022 RCB393022 RLX393022 RVT393022 SFP393022 SPL393022 SZH393022 TJD393022 TSZ393022 UCV393022 UMR393022 UWN393022 VGJ393022 VQF393022 WAB393022 WJX393022 WTT393022 HH458558 RD458558 AAZ458558 AKV458558 AUR458558 BEN458558 BOJ458558 BYF458558 CIB458558 CRX458558 DBT458558 DLP458558 DVL458558 EFH458558 EPD458558 EYZ458558 FIV458558 FSR458558 GCN458558 GMJ458558 GWF458558 HGB458558 HPX458558 HZT458558 IJP458558 ITL458558 JDH458558 JND458558 JWZ458558 KGV458558 KQR458558 LAN458558 LKJ458558 LUF458558 MEB458558 MNX458558 MXT458558 NHP458558 NRL458558 OBH458558 OLD458558 OUZ458558 PEV458558 POR458558 PYN458558 QIJ458558 QSF458558 RCB458558 RLX458558 RVT458558 SFP458558 SPL458558 SZH458558 TJD458558 TSZ458558 UCV458558 UMR458558 UWN458558 VGJ458558 VQF458558 WAB458558 WJX458558 WTT458558 HH524094 RD524094 AAZ524094 AKV524094 AUR524094 BEN524094 BOJ524094 BYF524094 CIB524094 CRX524094 DBT524094 DLP524094 DVL524094 EFH524094 EPD524094 EYZ524094 FIV524094 FSR524094 GCN524094 GMJ524094 GWF524094 HGB524094 HPX524094 HZT524094 IJP524094 ITL524094 JDH524094 JND524094 JWZ524094 KGV524094 KQR524094 LAN524094 LKJ524094 LUF524094 MEB524094 MNX524094 MXT524094 NHP524094 NRL524094 OBH524094 OLD524094 OUZ524094 PEV524094 POR524094 PYN524094 QIJ524094 QSF524094 RCB524094 RLX524094 RVT524094 SFP524094 SPL524094 SZH524094 TJD524094 TSZ524094 UCV524094 UMR524094 UWN524094 VGJ524094 VQF524094 WAB524094 WJX524094 WTT524094 HH589630 RD589630 AAZ589630 AKV589630 AUR589630 BEN589630 BOJ589630 BYF589630 CIB589630 CRX589630 DBT589630 DLP589630 DVL589630 EFH589630 EPD589630 EYZ589630 FIV589630 FSR589630 GCN589630 GMJ589630 GWF589630 HGB589630 HPX589630 HZT589630 IJP589630 ITL589630 JDH589630 JND589630 JWZ589630 KGV589630 KQR589630 LAN589630 LKJ589630 LUF589630 MEB589630 MNX589630 MXT589630 NHP589630 NRL589630 OBH589630 OLD589630 OUZ589630 PEV589630 POR589630 PYN589630 QIJ589630 QSF589630 RCB589630 RLX589630 RVT589630 SFP589630 SPL589630 SZH589630 TJD589630 TSZ589630 UCV589630 UMR589630 UWN589630 VGJ589630 VQF589630 WAB589630 WJX589630 WTT589630 HH655166 RD655166 AAZ655166 AKV655166 AUR655166 BEN655166 BOJ655166 BYF655166 CIB655166 CRX655166 DBT655166 DLP655166 DVL655166 EFH655166 EPD655166 EYZ655166 FIV655166 FSR655166 GCN655166 GMJ655166 GWF655166 HGB655166 HPX655166 HZT655166 IJP655166 ITL655166 JDH655166 JND655166 JWZ655166 KGV655166 KQR655166 LAN655166 LKJ655166 LUF655166 MEB655166 MNX655166 MXT655166 NHP655166 NRL655166 OBH655166 OLD655166 OUZ655166 PEV655166 POR655166 PYN655166 QIJ655166 QSF655166 RCB655166 RLX655166 RVT655166 SFP655166 SPL655166 SZH655166 TJD655166 TSZ655166 UCV655166 UMR655166 UWN655166 VGJ655166 VQF655166 WAB655166 WJX655166 WTT655166 HH720702 RD720702 AAZ720702 AKV720702 AUR720702 BEN720702 BOJ720702 BYF720702 CIB720702 CRX720702 DBT720702 DLP720702 DVL720702 EFH720702 EPD720702 EYZ720702 FIV720702 FSR720702 GCN720702 GMJ720702 GWF720702 HGB720702 HPX720702 HZT720702 IJP720702 ITL720702 JDH720702 JND720702 JWZ720702 KGV720702 KQR720702 LAN720702 LKJ720702 LUF720702 MEB720702 MNX720702 MXT720702 NHP720702 NRL720702 OBH720702 OLD720702 OUZ720702 PEV720702 POR720702 PYN720702 QIJ720702 QSF720702 RCB720702 RLX720702 RVT720702 SFP720702 SPL720702 SZH720702 TJD720702 TSZ720702 UCV720702 UMR720702 UWN720702 VGJ720702 VQF720702 WAB720702 WJX720702 WTT720702 HH786238 RD786238 AAZ786238 AKV786238 AUR786238 BEN786238 BOJ786238 BYF786238 CIB786238 CRX786238 DBT786238 DLP786238 DVL786238 EFH786238 EPD786238 EYZ786238 FIV786238 FSR786238 GCN786238 GMJ786238 GWF786238 HGB786238 HPX786238 HZT786238 IJP786238 ITL786238 JDH786238 JND786238 JWZ786238 KGV786238 KQR786238 LAN786238 LKJ786238 LUF786238 MEB786238 MNX786238 MXT786238 NHP786238 NRL786238 OBH786238 OLD786238 OUZ786238 PEV786238 POR786238 PYN786238 QIJ786238 QSF786238 RCB786238 RLX786238 RVT786238 SFP786238 SPL786238 SZH786238 TJD786238 TSZ786238 UCV786238 UMR786238 UWN786238 VGJ786238 VQF786238 WAB786238 WJX786238 WTT786238 HH851774 RD851774 AAZ851774 AKV851774 AUR851774 BEN851774 BOJ851774 BYF851774 CIB851774 CRX851774 DBT851774 DLP851774 DVL851774 EFH851774 EPD851774 EYZ851774 FIV851774 FSR851774 GCN851774 GMJ851774 GWF851774 HGB851774 HPX851774 HZT851774 IJP851774 ITL851774 JDH851774 JND851774 JWZ851774 KGV851774 KQR851774 LAN851774 LKJ851774 LUF851774 MEB851774 MNX851774 MXT851774 NHP851774 NRL851774 OBH851774 OLD851774 OUZ851774 PEV851774 POR851774 PYN851774 QIJ851774 QSF851774 RCB851774 RLX851774 RVT851774 SFP851774 SPL851774 SZH851774 TJD851774 TSZ851774 UCV851774 UMR851774 UWN851774 VGJ851774 VQF851774 WAB851774 WJX851774 WTT851774 HH917310 RD917310 AAZ917310 AKV917310 AUR917310 BEN917310 BOJ917310 BYF917310 CIB917310 CRX917310 DBT917310 DLP917310 DVL917310 EFH917310 EPD917310 EYZ917310 FIV917310 FSR917310 GCN917310 GMJ917310 GWF917310 HGB917310 HPX917310 HZT917310 IJP917310 ITL917310 JDH917310 JND917310 JWZ917310 KGV917310 KQR917310 LAN917310 LKJ917310 LUF917310 MEB917310 MNX917310 MXT917310 NHP917310 NRL917310 OBH917310 OLD917310 OUZ917310 PEV917310 POR917310 PYN917310 QIJ917310 QSF917310 RCB917310 RLX917310 RVT917310 SFP917310 SPL917310 SZH917310 TJD917310 TSZ917310 UCV917310 UMR917310 UWN917310 VGJ917310 VQF917310 WAB917310 WJX917310 WTT917310 HH982846 RD982846 AAZ982846 AKV982846 AUR982846 BEN982846 BOJ982846 BYF982846 CIB982846 CRX982846 DBT982846 DLP982846 DVL982846 EFH982846 EPD982846 EYZ982846 FIV982846 FSR982846 GCN982846 GMJ982846 GWF982846 HGB982846 HPX982846 HZT982846 IJP982846 ITL982846 JDH982846 JND982846 JWZ982846 KGV982846 KQR982846 LAN982846 LKJ982846 LUF982846 MEB982846 MNX982846 MXT982846 NHP982846 NRL982846 OBH982846 OLD982846 OUZ982846 PEV982846 POR982846 PYN982846 QIJ982846 QSF982846 RCB982846 RLX982846 RVT982846 SFP982846 SPL982846 SZH982846 TJD982846 TSZ982846 UCV982846 UMR982846 UWN982846 VGJ982846 VQF982846 WAB982846 WJX982846 WTT982846 HJ65342 RF65342 ABB65342 AKX65342 AUT65342 BEP65342 BOL65342 BYH65342 CID65342 CRZ65342 DBV65342 DLR65342 DVN65342 EFJ65342 EPF65342 EZB65342 FIX65342 FST65342 GCP65342 GML65342 GWH65342 HGD65342 HPZ65342 HZV65342 IJR65342 ITN65342 JDJ65342 JNF65342 JXB65342 KGX65342 KQT65342 LAP65342 LKL65342 LUH65342 MED65342 MNZ65342 MXV65342 NHR65342 NRN65342 OBJ65342 OLF65342 OVB65342 PEX65342 POT65342 PYP65342 QIL65342 QSH65342 RCD65342 RLZ65342 RVV65342 SFR65342 SPN65342 SZJ65342 TJF65342 TTB65342 UCX65342 UMT65342 UWP65342 VGL65342 VQH65342 WAD65342 WJZ65342 WTV65342 HJ130878 RF130878 ABB130878 AKX130878 AUT130878 BEP130878 BOL130878 BYH130878 CID130878 CRZ130878 DBV130878 DLR130878 DVN130878 EFJ130878 EPF130878 EZB130878 FIX130878 FST130878 GCP130878 GML130878 GWH130878 HGD130878 HPZ130878 HZV130878 IJR130878 ITN130878 JDJ130878 JNF130878 JXB130878 KGX130878 KQT130878 LAP130878 LKL130878 LUH130878 MED130878 MNZ130878 MXV130878 NHR130878 NRN130878 OBJ130878 OLF130878 OVB130878 PEX130878 POT130878 PYP130878 QIL130878 QSH130878 RCD130878 RLZ130878 RVV130878 SFR130878 SPN130878 SZJ130878 TJF130878 TTB130878 UCX130878 UMT130878 UWP130878 VGL130878 VQH130878 WAD130878 WJZ130878 WTV130878 HJ196414 RF196414 ABB196414 AKX196414 AUT196414 BEP196414 BOL196414 BYH196414 CID196414 CRZ196414 DBV196414 DLR196414 DVN196414 EFJ196414 EPF196414 EZB196414 FIX196414 FST196414 GCP196414 GML196414 GWH196414 HGD196414 HPZ196414 HZV196414 IJR196414 ITN196414 JDJ196414 JNF196414 JXB196414 KGX196414 KQT196414 LAP196414 LKL196414 LUH196414 MED196414 MNZ196414 MXV196414 NHR196414 NRN196414 OBJ196414 OLF196414 OVB196414 PEX196414 POT196414 PYP196414 QIL196414 QSH196414 RCD196414 RLZ196414 RVV196414 SFR196414 SPN196414 SZJ196414 TJF196414 TTB196414 UCX196414 UMT196414 UWP196414 VGL196414 VQH196414 WAD196414 WJZ196414 WTV196414 HJ261950 RF261950 ABB261950 AKX261950 AUT261950 BEP261950 BOL261950 BYH261950 CID261950 CRZ261950 DBV261950 DLR261950 DVN261950 EFJ261950 EPF261950 EZB261950 FIX261950 FST261950 GCP261950 GML261950 GWH261950 HGD261950 HPZ261950 HZV261950 IJR261950 ITN261950 JDJ261950 JNF261950 JXB261950 KGX261950 KQT261950 LAP261950 LKL261950 LUH261950 MED261950 MNZ261950 MXV261950 NHR261950 NRN261950 OBJ261950 OLF261950 OVB261950 PEX261950 POT261950 PYP261950 QIL261950 QSH261950 RCD261950 RLZ261950 RVV261950 SFR261950 SPN261950 SZJ261950 TJF261950 TTB261950 UCX261950 UMT261950 UWP261950 VGL261950 VQH261950 WAD261950 WJZ261950 WTV261950 HJ327486 RF327486 ABB327486 AKX327486 AUT327486 BEP327486 BOL327486 BYH327486 CID327486 CRZ327486 DBV327486 DLR327486 DVN327486 EFJ327486 EPF327486 EZB327486 FIX327486 FST327486 GCP327486 GML327486 GWH327486 HGD327486 HPZ327486 HZV327486 IJR327486 ITN327486 JDJ327486 JNF327486 JXB327486 KGX327486 KQT327486 LAP327486 LKL327486 LUH327486 MED327486 MNZ327486 MXV327486 NHR327486 NRN327486 OBJ327486 OLF327486 OVB327486 PEX327486 POT327486 PYP327486 QIL327486 QSH327486 RCD327486 RLZ327486 RVV327486 SFR327486 SPN327486 SZJ327486 TJF327486 TTB327486 UCX327486 UMT327486 UWP327486 VGL327486 VQH327486 WAD327486 WJZ327486 WTV327486 HJ393022 RF393022 ABB393022 AKX393022 AUT393022 BEP393022 BOL393022 BYH393022 CID393022 CRZ393022 DBV393022 DLR393022 DVN393022 EFJ393022 EPF393022 EZB393022 FIX393022 FST393022 GCP393022 GML393022 GWH393022 HGD393022 HPZ393022 HZV393022 IJR393022 ITN393022 JDJ393022 JNF393022 JXB393022 KGX393022 KQT393022 LAP393022 LKL393022 LUH393022 MED393022 MNZ393022 MXV393022 NHR393022 NRN393022 OBJ393022 OLF393022 OVB393022 PEX393022 POT393022 PYP393022 QIL393022 QSH393022 RCD393022 RLZ393022 RVV393022 SFR393022 SPN393022 SZJ393022 TJF393022 TTB393022 UCX393022 UMT393022 UWP393022 VGL393022 VQH393022 WAD393022 WJZ393022 WTV393022 HJ458558 RF458558 ABB458558 AKX458558 AUT458558 BEP458558 BOL458558 BYH458558 CID458558 CRZ458558 DBV458558 DLR458558 DVN458558 EFJ458558 EPF458558 EZB458558 FIX458558 FST458558 GCP458558 GML458558 GWH458558 HGD458558 HPZ458558 HZV458558 IJR458558 ITN458558 JDJ458558 JNF458558 JXB458558 KGX458558 KQT458558 LAP458558 LKL458558 LUH458558 MED458558 MNZ458558 MXV458558 NHR458558 NRN458558 OBJ458558 OLF458558 OVB458558 PEX458558 POT458558 PYP458558 QIL458558 QSH458558 RCD458558 RLZ458558 RVV458558 SFR458558 SPN458558 SZJ458558 TJF458558 TTB458558 UCX458558 UMT458558 UWP458558 VGL458558 VQH458558 WAD458558 WJZ458558 WTV458558 HJ524094 RF524094 ABB524094 AKX524094 AUT524094 BEP524094 BOL524094 BYH524094 CID524094 CRZ524094 DBV524094 DLR524094 DVN524094 EFJ524094 EPF524094 EZB524094 FIX524094 FST524094 GCP524094 GML524094 GWH524094 HGD524094 HPZ524094 HZV524094 IJR524094 ITN524094 JDJ524094 JNF524094 JXB524094 KGX524094 KQT524094 LAP524094 LKL524094 LUH524094 MED524094 MNZ524094 MXV524094 NHR524094 NRN524094 OBJ524094 OLF524094 OVB524094 PEX524094 POT524094 PYP524094 QIL524094 QSH524094 RCD524094 RLZ524094 RVV524094 SFR524094 SPN524094 SZJ524094 TJF524094 TTB524094 UCX524094 UMT524094 UWP524094 VGL524094 VQH524094 WAD524094 WJZ524094 WTV524094 HJ589630 RF589630 ABB589630 AKX589630 AUT589630 BEP589630 BOL589630 BYH589630 CID589630 CRZ589630 DBV589630 DLR589630 DVN589630 EFJ589630 EPF589630 EZB589630 FIX589630 FST589630 GCP589630 GML589630 GWH589630 HGD589630 HPZ589630 HZV589630 IJR589630 ITN589630 JDJ589630 JNF589630 JXB589630 KGX589630 KQT589630 LAP589630 LKL589630 LUH589630 MED589630 MNZ589630 MXV589630 NHR589630 NRN589630 OBJ589630 OLF589630 OVB589630 PEX589630 POT589630 PYP589630 QIL589630 QSH589630 RCD589630 RLZ589630 RVV589630 SFR589630 SPN589630 SZJ589630 TJF589630 TTB589630 UCX589630 UMT589630 UWP589630 VGL589630 VQH589630 WAD589630 WJZ589630 WTV589630 HJ655166 RF655166 ABB655166 AKX655166 AUT655166 BEP655166 BOL655166 BYH655166 CID655166 CRZ655166 DBV655166 DLR655166 DVN655166 EFJ655166 EPF655166 EZB655166 FIX655166 FST655166 GCP655166 GML655166 GWH655166 HGD655166 HPZ655166 HZV655166 IJR655166 ITN655166 JDJ655166 JNF655166 JXB655166 KGX655166 KQT655166 LAP655166 LKL655166 LUH655166 MED655166 MNZ655166 MXV655166 NHR655166 NRN655166 OBJ655166 OLF655166 OVB655166 PEX655166 POT655166 PYP655166 QIL655166 QSH655166 RCD655166 RLZ655166 RVV655166 SFR655166 SPN655166 SZJ655166 TJF655166 TTB655166 UCX655166 UMT655166 UWP655166 VGL655166 VQH655166 WAD655166 WJZ655166 WTV655166 HJ720702 RF720702 ABB720702 AKX720702 AUT720702 BEP720702 BOL720702 BYH720702 CID720702 CRZ720702 DBV720702 DLR720702 DVN720702 EFJ720702 EPF720702 EZB720702 FIX720702 FST720702 GCP720702 GML720702 GWH720702 HGD720702 HPZ720702 HZV720702 IJR720702 ITN720702 JDJ720702 JNF720702 JXB720702 KGX720702 KQT720702 LAP720702 LKL720702 LUH720702 MED720702 MNZ720702 MXV720702 NHR720702 NRN720702 OBJ720702 OLF720702 OVB720702 PEX720702 POT720702 PYP720702 QIL720702 QSH720702 RCD720702 RLZ720702 RVV720702 SFR720702 SPN720702 SZJ720702 TJF720702 TTB720702 UCX720702 UMT720702 UWP720702 VGL720702 VQH720702 WAD720702 WJZ720702 WTV720702 HJ786238 RF786238 ABB786238 AKX786238 AUT786238 BEP786238 BOL786238 BYH786238 CID786238 CRZ786238 DBV786238 DLR786238 DVN786238 EFJ786238 EPF786238 EZB786238 FIX786238 FST786238 GCP786238 GML786238 GWH786238 HGD786238 HPZ786238 HZV786238 IJR786238 ITN786238 JDJ786238 JNF786238 JXB786238 KGX786238 KQT786238 LAP786238 LKL786238 LUH786238 MED786238 MNZ786238 MXV786238 NHR786238 NRN786238 OBJ786238 OLF786238 OVB786238 PEX786238 POT786238 PYP786238 QIL786238 QSH786238 RCD786238 RLZ786238 RVV786238 SFR786238 SPN786238 SZJ786238 TJF786238 TTB786238 UCX786238 UMT786238 UWP786238 VGL786238 VQH786238 WAD786238 WJZ786238 WTV786238 HJ851774 RF851774 ABB851774 AKX851774 AUT851774 BEP851774 BOL851774 BYH851774 CID851774 CRZ851774 DBV851774 DLR851774 DVN851774 EFJ851774 EPF851774 EZB851774 FIX851774 FST851774 GCP851774 GML851774 GWH851774 HGD851774 HPZ851774 HZV851774 IJR851774 ITN851774 JDJ851774 JNF851774 JXB851774 KGX851774 KQT851774 LAP851774 LKL851774 LUH851774 MED851774 MNZ851774 MXV851774 NHR851774 NRN851774 OBJ851774 OLF851774 OVB851774 PEX851774 POT851774 PYP851774 QIL851774 QSH851774 RCD851774 RLZ851774 RVV851774 SFR851774 SPN851774 SZJ851774 TJF851774 TTB851774 UCX851774 UMT851774 UWP851774 VGL851774 VQH851774 WAD851774 WJZ851774 WTV851774 HJ917310 RF917310 ABB917310 AKX917310 AUT917310 BEP917310 BOL917310 BYH917310 CID917310 CRZ917310 DBV917310 DLR917310 DVN917310 EFJ917310 EPF917310 EZB917310 FIX917310 FST917310 GCP917310 GML917310 GWH917310 HGD917310 HPZ917310 HZV917310 IJR917310 ITN917310 JDJ917310 JNF917310 JXB917310 KGX917310 KQT917310 LAP917310 LKL917310 LUH917310 MED917310 MNZ917310 MXV917310 NHR917310 NRN917310 OBJ917310 OLF917310 OVB917310 PEX917310 POT917310 PYP917310 QIL917310 QSH917310 RCD917310 RLZ917310 RVV917310 SFR917310 SPN917310 SZJ917310 TJF917310 TTB917310 UCX917310 UMT917310 UWP917310 VGL917310 VQH917310 WAD917310 WJZ917310 WTV917310 HJ982846 RF982846 ABB982846 AKX982846 AUT982846 BEP982846 BOL982846 BYH982846 CID982846 CRZ982846 DBV982846 DLR982846 DVN982846 EFJ982846 EPF982846 EZB982846 FIX982846 FST982846 GCP982846 GML982846 GWH982846 HGD982846 HPZ982846 HZV982846 IJR982846 ITN982846 JDJ982846 JNF982846 JXB982846 KGX982846 KQT982846 LAP982846 LKL982846 LUH982846 MED982846 MNZ982846 MXV982846 NHR982846 NRN982846 OBJ982846 OLF982846 OVB982846 PEX982846 POT982846 PYP982846 QIL982846 QSH982846 RCD982846 RLZ982846 RVV982846 SFR982846 SPN982846 SZJ982846 TJF982846 TTB982846 UCX982846 UMT982846 UWP982846 VGL982846 VQH982846 WAD982846 WJZ982846 WTV982846 HL65342 RH65342 ABD65342 AKZ65342 AUV65342 BER65342 BON65342 BYJ65342 CIF65342 CSB65342 DBX65342 DLT65342 DVP65342 EFL65342 EPH65342 EZD65342 FIZ65342 FSV65342 GCR65342 GMN65342 GWJ65342 HGF65342 HQB65342 HZX65342 IJT65342 ITP65342 JDL65342 JNH65342 JXD65342 KGZ65342 KQV65342 LAR65342 LKN65342 LUJ65342 MEF65342 MOB65342 MXX65342 NHT65342 NRP65342 OBL65342 OLH65342 OVD65342 PEZ65342 POV65342 PYR65342 QIN65342 QSJ65342 RCF65342 RMB65342 RVX65342 SFT65342 SPP65342 SZL65342 TJH65342 TTD65342 UCZ65342 UMV65342 UWR65342 VGN65342 VQJ65342 WAF65342 WKB65342 WTX65342 HL130878 RH130878 ABD130878 AKZ130878 AUV130878 BER130878 BON130878 BYJ130878 CIF130878 CSB130878 DBX130878 DLT130878 DVP130878 EFL130878 EPH130878 EZD130878 FIZ130878 FSV130878 GCR130878 GMN130878 GWJ130878 HGF130878 HQB130878 HZX130878 IJT130878 ITP130878 JDL130878 JNH130878 JXD130878 KGZ130878 KQV130878 LAR130878 LKN130878 LUJ130878 MEF130878 MOB130878 MXX130878 NHT130878 NRP130878 OBL130878 OLH130878 OVD130878 PEZ130878 POV130878 PYR130878 QIN130878 QSJ130878 RCF130878 RMB130878 RVX130878 SFT130878 SPP130878 SZL130878 TJH130878 TTD130878 UCZ130878 UMV130878 UWR130878 VGN130878 VQJ130878 WAF130878 WKB130878 WTX130878 HL196414 RH196414 ABD196414 AKZ196414 AUV196414 BER196414 BON196414 BYJ196414 CIF196414 CSB196414 DBX196414 DLT196414 DVP196414 EFL196414 EPH196414 EZD196414 FIZ196414 FSV196414 GCR196414 GMN196414 GWJ196414 HGF196414 HQB196414 HZX196414 IJT196414 ITP196414 JDL196414 JNH196414 JXD196414 KGZ196414 KQV196414 LAR196414 LKN196414 LUJ196414 MEF196414 MOB196414 MXX196414 NHT196414 NRP196414 OBL196414 OLH196414 OVD196414 PEZ196414 POV196414 PYR196414 QIN196414 QSJ196414 RCF196414 RMB196414 RVX196414 SFT196414 SPP196414 SZL196414 TJH196414 TTD196414 UCZ196414 UMV196414 UWR196414 VGN196414 VQJ196414 WAF196414 WKB196414 WTX196414 HL261950 RH261950 ABD261950 AKZ261950 AUV261950 BER261950 BON261950 BYJ261950 CIF261950 CSB261950 DBX261950 DLT261950 DVP261950 EFL261950 EPH261950 EZD261950 FIZ261950 FSV261950 GCR261950 GMN261950 GWJ261950 HGF261950 HQB261950 HZX261950 IJT261950 ITP261950 JDL261950 JNH261950 JXD261950 KGZ261950 KQV261950 LAR261950 LKN261950 LUJ261950 MEF261950 MOB261950 MXX261950 NHT261950 NRP261950 OBL261950 OLH261950 OVD261950 PEZ261950 POV261950 PYR261950 QIN261950 QSJ261950 RCF261950 RMB261950 RVX261950 SFT261950 SPP261950 SZL261950 TJH261950 TTD261950 UCZ261950 UMV261950 UWR261950 VGN261950 VQJ261950 WAF261950 WKB261950 WTX261950 HL327486 RH327486 ABD327486 AKZ327486 AUV327486 BER327486 BON327486 BYJ327486 CIF327486 CSB327486 DBX327486 DLT327486 DVP327486 EFL327486 EPH327486 EZD327486 FIZ327486 FSV327486 GCR327486 GMN327486 GWJ327486 HGF327486 HQB327486 HZX327486 IJT327486 ITP327486 JDL327486 JNH327486 JXD327486 KGZ327486 KQV327486 LAR327486 LKN327486 LUJ327486 MEF327486 MOB327486 MXX327486 NHT327486 NRP327486 OBL327486 OLH327486 OVD327486 PEZ327486 POV327486 PYR327486 QIN327486 QSJ327486 RCF327486 RMB327486 RVX327486 SFT327486 SPP327486 SZL327486 TJH327486 TTD327486 UCZ327486 UMV327486 UWR327486 VGN327486 VQJ327486 WAF327486 WKB327486 WTX327486 HL393022 RH393022 ABD393022 AKZ393022 AUV393022 BER393022 BON393022 BYJ393022 CIF393022 CSB393022 DBX393022 DLT393022 DVP393022 EFL393022 EPH393022 EZD393022 FIZ393022 FSV393022 GCR393022 GMN393022 GWJ393022 HGF393022 HQB393022 HZX393022 IJT393022 ITP393022 JDL393022 JNH393022 JXD393022 KGZ393022 KQV393022 LAR393022 LKN393022 LUJ393022 MEF393022 MOB393022 MXX393022 NHT393022 NRP393022 OBL393022 OLH393022 OVD393022 PEZ393022 POV393022 PYR393022 QIN393022 QSJ393022 RCF393022 RMB393022 RVX393022 SFT393022 SPP393022 SZL393022 TJH393022 TTD393022 UCZ393022 UMV393022 UWR393022 VGN393022 VQJ393022 WAF393022 WKB393022 WTX393022 HL458558 RH458558 ABD458558 AKZ458558 AUV458558 BER458558 BON458558 BYJ458558 CIF458558 CSB458558 DBX458558 DLT458558 DVP458558 EFL458558 EPH458558 EZD458558 FIZ458558 FSV458558 GCR458558 GMN458558 GWJ458558 HGF458558 HQB458558 HZX458558 IJT458558 ITP458558 JDL458558 JNH458558 JXD458558 KGZ458558 KQV458558 LAR458558 LKN458558 LUJ458558 MEF458558 MOB458558 MXX458558 NHT458558 NRP458558 OBL458558 OLH458558 OVD458558 PEZ458558 POV458558 PYR458558 QIN458558 QSJ458558 RCF458558 RMB458558 RVX458558 SFT458558 SPP458558 SZL458558 TJH458558 TTD458558 UCZ458558 UMV458558 UWR458558 VGN458558 VQJ458558 WAF458558 WKB458558 WTX458558 HL524094 RH524094 ABD524094 AKZ524094 AUV524094 BER524094 BON524094 BYJ524094 CIF524094 CSB524094 DBX524094 DLT524094 DVP524094 EFL524094 EPH524094 EZD524094 FIZ524094 FSV524094 GCR524094 GMN524094 GWJ524094 HGF524094 HQB524094 HZX524094 IJT524094 ITP524094 JDL524094 JNH524094 JXD524094 KGZ524094 KQV524094 LAR524094 LKN524094 LUJ524094 MEF524094 MOB524094 MXX524094 NHT524094 NRP524094 OBL524094 OLH524094 OVD524094 PEZ524094 POV524094 PYR524094 QIN524094 QSJ524094 RCF524094 RMB524094 RVX524094 SFT524094 SPP524094 SZL524094 TJH524094 TTD524094 UCZ524094 UMV524094 UWR524094 VGN524094 VQJ524094 WAF524094 WKB524094 WTX524094 HL589630 RH589630 ABD589630 AKZ589630 AUV589630 BER589630 BON589630 BYJ589630 CIF589630 CSB589630 DBX589630 DLT589630 DVP589630 EFL589630 EPH589630 EZD589630 FIZ589630 FSV589630 GCR589630 GMN589630 GWJ589630 HGF589630 HQB589630 HZX589630 IJT589630 ITP589630 JDL589630 JNH589630 JXD589630 KGZ589630 KQV589630 LAR589630 LKN589630 LUJ589630 MEF589630 MOB589630 MXX589630 NHT589630 NRP589630 OBL589630 OLH589630 OVD589630 PEZ589630 POV589630 PYR589630 QIN589630 QSJ589630 RCF589630 RMB589630 RVX589630 SFT589630 SPP589630 SZL589630 TJH589630 TTD589630 UCZ589630 UMV589630 UWR589630 VGN589630 VQJ589630 WAF589630 WKB589630 WTX589630 HL655166 RH655166 ABD655166 AKZ655166 AUV655166 BER655166 BON655166 BYJ655166 CIF655166 CSB655166 DBX655166 DLT655166 DVP655166 EFL655166 EPH655166 EZD655166 FIZ655166 FSV655166 GCR655166 GMN655166 GWJ655166 HGF655166 HQB655166 HZX655166 IJT655166 ITP655166 JDL655166 JNH655166 JXD655166 KGZ655166 KQV655166 LAR655166 LKN655166 LUJ655166 MEF655166 MOB655166 MXX655166 NHT655166 NRP655166 OBL655166 OLH655166 OVD655166 PEZ655166 POV655166 PYR655166 QIN655166 QSJ655166 RCF655166 RMB655166 RVX655166 SFT655166 SPP655166 SZL655166 TJH655166 TTD655166 UCZ655166 UMV655166 UWR655166 VGN655166 VQJ655166 WAF655166 WKB655166 WTX655166 HL720702 RH720702 ABD720702 AKZ720702 AUV720702 BER720702 BON720702 BYJ720702 CIF720702 CSB720702 DBX720702 DLT720702 DVP720702 EFL720702 EPH720702 EZD720702 FIZ720702 FSV720702 GCR720702 GMN720702 GWJ720702 HGF720702 HQB720702 HZX720702 IJT720702 ITP720702 JDL720702 JNH720702 JXD720702 KGZ720702 KQV720702 LAR720702 LKN720702 LUJ720702 MEF720702 MOB720702 MXX720702 NHT720702 NRP720702 OBL720702 OLH720702 OVD720702 PEZ720702 POV720702 PYR720702 QIN720702 QSJ720702 RCF720702 RMB720702 RVX720702 SFT720702 SPP720702 SZL720702 TJH720702 TTD720702 UCZ720702 UMV720702 UWR720702 VGN720702 VQJ720702 WAF720702 WKB720702 WTX720702 HL786238 RH786238 ABD786238 AKZ786238 AUV786238 BER786238 BON786238 BYJ786238 CIF786238 CSB786238 DBX786238 DLT786238 DVP786238 EFL786238 EPH786238 EZD786238 FIZ786238 FSV786238 GCR786238 GMN786238 GWJ786238 HGF786238 HQB786238 HZX786238 IJT786238 ITP786238 JDL786238 JNH786238 JXD786238 KGZ786238 KQV786238 LAR786238 LKN786238 LUJ786238 MEF786238 MOB786238 MXX786238 NHT786238 NRP786238 OBL786238 OLH786238 OVD786238 PEZ786238 POV786238 PYR786238 QIN786238 QSJ786238 RCF786238 RMB786238 RVX786238 SFT786238 SPP786238 SZL786238 TJH786238 TTD786238 UCZ786238 UMV786238 UWR786238 VGN786238 VQJ786238 WAF786238 WKB786238 WTX786238 HL851774 RH851774 ABD851774 AKZ851774 AUV851774 BER851774 BON851774 BYJ851774 CIF851774 CSB851774 DBX851774 DLT851774 DVP851774 EFL851774 EPH851774 EZD851774 FIZ851774 FSV851774 GCR851774 GMN851774 GWJ851774 HGF851774 HQB851774 HZX851774 IJT851774 ITP851774 JDL851774 JNH851774 JXD851774 KGZ851774 KQV851774 LAR851774 LKN851774 LUJ851774 MEF851774 MOB851774 MXX851774 NHT851774 NRP851774 OBL851774 OLH851774 OVD851774 PEZ851774 POV851774 PYR851774 QIN851774 QSJ851774 RCF851774 RMB851774 RVX851774 SFT851774 SPP851774 SZL851774 TJH851774 TTD851774 UCZ851774 UMV851774 UWR851774 VGN851774 VQJ851774 WAF851774 WKB851774 WTX851774 HL917310 RH917310 ABD917310 AKZ917310 AUV917310 BER917310 BON917310 BYJ917310 CIF917310 CSB917310 DBX917310 DLT917310 DVP917310 EFL917310 EPH917310 EZD917310 FIZ917310 FSV917310 GCR917310 GMN917310 GWJ917310 HGF917310 HQB917310 HZX917310 IJT917310 ITP917310 JDL917310 JNH917310 JXD917310 KGZ917310 KQV917310 LAR917310 LKN917310 LUJ917310 MEF917310 MOB917310 MXX917310 NHT917310 NRP917310 OBL917310 OLH917310 OVD917310 PEZ917310 POV917310 PYR917310 QIN917310 QSJ917310 RCF917310 RMB917310 RVX917310 SFT917310 SPP917310 SZL917310 TJH917310 TTD917310 UCZ917310 UMV917310 UWR917310 VGN917310 VQJ917310 WAF917310 WKB917310 WTX917310 HL982846 RH982846 ABD982846 AKZ982846 AUV982846 BER982846 BON982846 BYJ982846 CIF982846 CSB982846 DBX982846 DLT982846 DVP982846 EFL982846 EPH982846 EZD982846 FIZ982846 FSV982846 GCR982846 GMN982846 GWJ982846 HGF982846 HQB982846 HZX982846 IJT982846 ITP982846 JDL982846 JNH982846 JXD982846 KGZ982846 KQV982846 LAR982846 LKN982846 LUJ982846 MEF982846 MOB982846 MXX982846 NHT982846 NRP982846 OBL982846 OLH982846 OVD982846 PEZ982846 POV982846 PYR982846 QIN982846 QSJ982846 RCF982846 RMB982846 RVX982846 SFT982846 SPP982846 SZL982846 TJH982846 TTD982846 UCZ982846 UMV982846 UWR982846 VGN982846 VQJ982846 WAF982846 WKB982846 WTX982846 HN65342 RJ65342 ABF65342 ALB65342 AUX65342 BET65342 BOP65342 BYL65342 CIH65342 CSD65342 DBZ65342 DLV65342 DVR65342 EFN65342 EPJ65342 EZF65342 FJB65342 FSX65342 GCT65342 GMP65342 GWL65342 HGH65342 HQD65342 HZZ65342 IJV65342 ITR65342 JDN65342 JNJ65342 JXF65342 KHB65342 KQX65342 LAT65342 LKP65342 LUL65342 MEH65342 MOD65342 MXZ65342 NHV65342 NRR65342 OBN65342 OLJ65342 OVF65342 PFB65342 POX65342 PYT65342 QIP65342 QSL65342 RCH65342 RMD65342 RVZ65342 SFV65342 SPR65342 SZN65342 TJJ65342 TTF65342 UDB65342 UMX65342 UWT65342 VGP65342 VQL65342 WAH65342 WKD65342 WTZ65342 HN130878 RJ130878 ABF130878 ALB130878 AUX130878 BET130878 BOP130878 BYL130878 CIH130878 CSD130878 DBZ130878 DLV130878 DVR130878 EFN130878 EPJ130878 EZF130878 FJB130878 FSX130878 GCT130878 GMP130878 GWL130878 HGH130878 HQD130878 HZZ130878 IJV130878 ITR130878 JDN130878 JNJ130878 JXF130878 KHB130878 KQX130878 LAT130878 LKP130878 LUL130878 MEH130878 MOD130878 MXZ130878 NHV130878 NRR130878 OBN130878 OLJ130878 OVF130878 PFB130878 POX130878 PYT130878 QIP130878 QSL130878 RCH130878 RMD130878 RVZ130878 SFV130878 SPR130878 SZN130878 TJJ130878 TTF130878 UDB130878 UMX130878 UWT130878 VGP130878 VQL130878 WAH130878 WKD130878 WTZ130878 HN196414 RJ196414 ABF196414 ALB196414 AUX196414 BET196414 BOP196414 BYL196414 CIH196414 CSD196414 DBZ196414 DLV196414 DVR196414 EFN196414 EPJ196414 EZF196414 FJB196414 FSX196414 GCT196414 GMP196414 GWL196414 HGH196414 HQD196414 HZZ196414 IJV196414 ITR196414 JDN196414 JNJ196414 JXF196414 KHB196414 KQX196414 LAT196414 LKP196414 LUL196414 MEH196414 MOD196414 MXZ196414 NHV196414 NRR196414 OBN196414 OLJ196414 OVF196414 PFB196414 POX196414 PYT196414 QIP196414 QSL196414 RCH196414 RMD196414 RVZ196414 SFV196414 SPR196414 SZN196414 TJJ196414 TTF196414 UDB196414 UMX196414 UWT196414 VGP196414 VQL196414 WAH196414 WKD196414 WTZ196414 HN261950 RJ261950 ABF261950 ALB261950 AUX261950 BET261950 BOP261950 BYL261950 CIH261950 CSD261950 DBZ261950 DLV261950 DVR261950 EFN261950 EPJ261950 EZF261950 FJB261950 FSX261950 GCT261950 GMP261950 GWL261950 HGH261950 HQD261950 HZZ261950 IJV261950 ITR261950 JDN261950 JNJ261950 JXF261950 KHB261950 KQX261950 LAT261950 LKP261950 LUL261950 MEH261950 MOD261950 MXZ261950 NHV261950 NRR261950 OBN261950 OLJ261950 OVF261950 PFB261950 POX261950 PYT261950 QIP261950 QSL261950 RCH261950 RMD261950 RVZ261950 SFV261950 SPR261950 SZN261950 TJJ261950 TTF261950 UDB261950 UMX261950 UWT261950 VGP261950 VQL261950 WAH261950 WKD261950 WTZ261950 HN327486 RJ327486 ABF327486 ALB327486 AUX327486 BET327486 BOP327486 BYL327486 CIH327486 CSD327486 DBZ327486 DLV327486 DVR327486 EFN327486 EPJ327486 EZF327486 FJB327486 FSX327486 GCT327486 GMP327486 GWL327486 HGH327486 HQD327486 HZZ327486 IJV327486 ITR327486 JDN327486 JNJ327486 JXF327486 KHB327486 KQX327486 LAT327486 LKP327486 LUL327486 MEH327486 MOD327486 MXZ327486 NHV327486 NRR327486 OBN327486 OLJ327486 OVF327486 PFB327486 POX327486 PYT327486 QIP327486 QSL327486 RCH327486 RMD327486 RVZ327486 SFV327486 SPR327486 SZN327486 TJJ327486 TTF327486 UDB327486 UMX327486 UWT327486 VGP327486 VQL327486 WAH327486 WKD327486 WTZ327486 HN393022 RJ393022 ABF393022 ALB393022 AUX393022 BET393022 BOP393022 BYL393022 CIH393022 CSD393022 DBZ393022 DLV393022 DVR393022 EFN393022 EPJ393022 EZF393022 FJB393022 FSX393022 GCT393022 GMP393022 GWL393022 HGH393022 HQD393022 HZZ393022 IJV393022 ITR393022 JDN393022 JNJ393022 JXF393022 KHB393022 KQX393022 LAT393022 LKP393022 LUL393022 MEH393022 MOD393022 MXZ393022 NHV393022 NRR393022 OBN393022 OLJ393022 OVF393022 PFB393022 POX393022 PYT393022 QIP393022 QSL393022 RCH393022 RMD393022 RVZ393022 SFV393022 SPR393022 SZN393022 TJJ393022 TTF393022 UDB393022 UMX393022 UWT393022 VGP393022 VQL393022 WAH393022 WKD393022 WTZ393022 HN458558 RJ458558 ABF458558 ALB458558 AUX458558 BET458558 BOP458558 BYL458558 CIH458558 CSD458558 DBZ458558 DLV458558 DVR458558 EFN458558 EPJ458558 EZF458558 FJB458558 FSX458558 GCT458558 GMP458558 GWL458558 HGH458558 HQD458558 HZZ458558 IJV458558 ITR458558 JDN458558 JNJ458558 JXF458558 KHB458558 KQX458558 LAT458558 LKP458558 LUL458558 MEH458558 MOD458558 MXZ458558 NHV458558 NRR458558 OBN458558 OLJ458558 OVF458558 PFB458558 POX458558 PYT458558 QIP458558 QSL458558 RCH458558 RMD458558 RVZ458558 SFV458558 SPR458558 SZN458558 TJJ458558 TTF458558 UDB458558 UMX458558 UWT458558 VGP458558 VQL458558 WAH458558 WKD458558 WTZ458558 HN524094 RJ524094 ABF524094 ALB524094 AUX524094 BET524094 BOP524094 BYL524094 CIH524094 CSD524094 DBZ524094 DLV524094 DVR524094 EFN524094 EPJ524094 EZF524094 FJB524094 FSX524094 GCT524094 GMP524094 GWL524094 HGH524094 HQD524094 HZZ524094 IJV524094 ITR524094 JDN524094 JNJ524094 JXF524094 KHB524094 KQX524094 LAT524094 LKP524094 LUL524094 MEH524094 MOD524094 MXZ524094 NHV524094 NRR524094 OBN524094 OLJ524094 OVF524094 PFB524094 POX524094 PYT524094 QIP524094 QSL524094 RCH524094 RMD524094 RVZ524094 SFV524094 SPR524094 SZN524094 TJJ524094 TTF524094 UDB524094 UMX524094 UWT524094 VGP524094 VQL524094 WAH524094 WKD524094 WTZ524094 HN589630 RJ589630 ABF589630 ALB589630 AUX589630 BET589630 BOP589630 BYL589630 CIH589630 CSD589630 DBZ589630 DLV589630 DVR589630 EFN589630 EPJ589630 EZF589630 FJB589630 FSX589630 GCT589630 GMP589630 GWL589630 HGH589630 HQD589630 HZZ589630 IJV589630 ITR589630 JDN589630 JNJ589630 JXF589630 KHB589630 KQX589630 LAT589630 LKP589630 LUL589630 MEH589630 MOD589630 MXZ589630 NHV589630 NRR589630 OBN589630 OLJ589630 OVF589630 PFB589630 POX589630 PYT589630 QIP589630 QSL589630 RCH589630 RMD589630 RVZ589630 SFV589630 SPR589630 SZN589630 TJJ589630 TTF589630 UDB589630 UMX589630 UWT589630 VGP589630 VQL589630 WAH589630 WKD589630 WTZ589630 HN655166 RJ655166 ABF655166 ALB655166 AUX655166 BET655166 BOP655166 BYL655166 CIH655166 CSD655166 DBZ655166 DLV655166 DVR655166 EFN655166 EPJ655166 EZF655166 FJB655166 FSX655166 GCT655166 GMP655166 GWL655166 HGH655166 HQD655166 HZZ655166 IJV655166 ITR655166 JDN655166 JNJ655166 JXF655166 KHB655166 KQX655166 LAT655166 LKP655166 LUL655166 MEH655166 MOD655166 MXZ655166 NHV655166 NRR655166 OBN655166 OLJ655166 OVF655166 PFB655166 POX655166 PYT655166 QIP655166 QSL655166 RCH655166 RMD655166 RVZ655166 SFV655166 SPR655166 SZN655166 TJJ655166 TTF655166 UDB655166 UMX655166 UWT655166 VGP655166 VQL655166 WAH655166 WKD655166 WTZ655166 HN720702 RJ720702 ABF720702 ALB720702 AUX720702 BET720702 BOP720702 BYL720702 CIH720702 CSD720702 DBZ720702 DLV720702 DVR720702 EFN720702 EPJ720702 EZF720702 FJB720702 FSX720702 GCT720702 GMP720702 GWL720702 HGH720702 HQD720702 HZZ720702 IJV720702 ITR720702 JDN720702 JNJ720702 JXF720702 KHB720702 KQX720702 LAT720702 LKP720702 LUL720702 MEH720702 MOD720702 MXZ720702 NHV720702 NRR720702 OBN720702 OLJ720702 OVF720702 PFB720702 POX720702 PYT720702 QIP720702 QSL720702 RCH720702 RMD720702 RVZ720702 SFV720702 SPR720702 SZN720702 TJJ720702 TTF720702 UDB720702 UMX720702 UWT720702 VGP720702 VQL720702 WAH720702 WKD720702 WTZ720702 HN786238 RJ786238 ABF786238 ALB786238 AUX786238 BET786238 BOP786238 BYL786238 CIH786238 CSD786238 DBZ786238 DLV786238 DVR786238 EFN786238 EPJ786238 EZF786238 FJB786238 FSX786238 GCT786238 GMP786238 GWL786238 HGH786238 HQD786238 HZZ786238 IJV786238 ITR786238 JDN786238 JNJ786238 JXF786238 KHB786238 KQX786238 LAT786238 LKP786238 LUL786238 MEH786238 MOD786238 MXZ786238 NHV786238 NRR786238 OBN786238 OLJ786238 OVF786238 PFB786238 POX786238 PYT786238 QIP786238 QSL786238 RCH786238 RMD786238 RVZ786238 SFV786238 SPR786238 SZN786238 TJJ786238 TTF786238 UDB786238 UMX786238 UWT786238 VGP786238 VQL786238 WAH786238 WKD786238 WTZ786238 HN851774 RJ851774 ABF851774 ALB851774 AUX851774 BET851774 BOP851774 BYL851774 CIH851774 CSD851774 DBZ851774 DLV851774 DVR851774 EFN851774 EPJ851774 EZF851774 FJB851774 FSX851774 GCT851774 GMP851774 GWL851774 HGH851774 HQD851774 HZZ851774 IJV851774 ITR851774 JDN851774 JNJ851774 JXF851774 KHB851774 KQX851774 LAT851774 LKP851774 LUL851774 MEH851774 MOD851774 MXZ851774 NHV851774 NRR851774 OBN851774 OLJ851774 OVF851774 PFB851774 POX851774 PYT851774 QIP851774 QSL851774 RCH851774 RMD851774 RVZ851774 SFV851774 SPR851774 SZN851774 TJJ851774 TTF851774 UDB851774 UMX851774 UWT851774 VGP851774 VQL851774 WAH851774 WKD851774 WTZ851774 HN917310 RJ917310 ABF917310 ALB917310 AUX917310 BET917310 BOP917310 BYL917310 CIH917310 CSD917310 DBZ917310 DLV917310 DVR917310 EFN917310 EPJ917310 EZF917310 FJB917310 FSX917310 GCT917310 GMP917310 GWL917310 HGH917310 HQD917310 HZZ917310 IJV917310 ITR917310 JDN917310 JNJ917310 JXF917310 KHB917310 KQX917310 LAT917310 LKP917310 LUL917310 MEH917310 MOD917310 MXZ917310 NHV917310 NRR917310 OBN917310 OLJ917310 OVF917310 PFB917310 POX917310 PYT917310 QIP917310 QSL917310 RCH917310 RMD917310 RVZ917310 SFV917310 SPR917310 SZN917310 TJJ917310 TTF917310 UDB917310 UMX917310 UWT917310 VGP917310 VQL917310 WAH917310 WKD917310 WTZ917310 HN982846 RJ982846 ABF982846 ALB982846 AUX982846 BET982846 BOP982846 BYL982846 CIH982846 CSD982846 DBZ982846 DLV982846 DVR982846 EFN982846 EPJ982846 EZF982846 FJB982846 FSX982846 GCT982846 GMP982846 GWL982846 HGH982846 HQD982846 HZZ982846 IJV982846 ITR982846 JDN982846 JNJ982846 JXF982846 KHB982846 KQX982846 LAT982846 LKP982846 LUL982846 MEH982846 MOD982846 MXZ982846 NHV982846 NRR982846 OBN982846 OLJ982846 OVF982846 PFB982846 POX982846 PYT982846 QIP982846 QSL982846 RCH982846 RMD982846 RVZ982846 SFV982846 SPR982846 SZN982846 TJJ982846 TTF982846 UDB982846 UMX982846 UWT982846 VGP982846 VQL982846 WAH982846 WKD982846 WTZ982846 HP65342 RL65342 ABH65342 ALD65342 AUZ65342 BEV65342 BOR65342 BYN65342 CIJ65342 CSF65342 DCB65342 DLX65342 DVT65342 EFP65342 EPL65342 EZH65342 FJD65342 FSZ65342 GCV65342 GMR65342 GWN65342 HGJ65342 HQF65342 IAB65342 IJX65342 ITT65342 JDP65342 JNL65342 JXH65342 KHD65342 KQZ65342 LAV65342 LKR65342 LUN65342 MEJ65342 MOF65342 MYB65342 NHX65342 NRT65342 OBP65342 OLL65342 OVH65342 PFD65342 POZ65342 PYV65342 QIR65342 QSN65342 RCJ65342 RMF65342 RWB65342 SFX65342 SPT65342 SZP65342 TJL65342 TTH65342 UDD65342 UMZ65342 UWV65342 VGR65342 VQN65342 WAJ65342 WKF65342 WUB65342 HP130878 RL130878 ABH130878 ALD130878 AUZ130878 BEV130878 BOR130878 BYN130878 CIJ130878 CSF130878 DCB130878 DLX130878 DVT130878 EFP130878 EPL130878 EZH130878 FJD130878 FSZ130878 GCV130878 GMR130878 GWN130878 HGJ130878 HQF130878 IAB130878 IJX130878 ITT130878 JDP130878 JNL130878 JXH130878 KHD130878 KQZ130878 LAV130878 LKR130878 LUN130878 MEJ130878 MOF130878 MYB130878 NHX130878 NRT130878 OBP130878 OLL130878 OVH130878 PFD130878 POZ130878 PYV130878 QIR130878 QSN130878 RCJ130878 RMF130878 RWB130878 SFX130878 SPT130878 SZP130878 TJL130878 TTH130878 UDD130878 UMZ130878 UWV130878 VGR130878 VQN130878 WAJ130878 WKF130878 WUB130878 HP196414 RL196414 ABH196414 ALD196414 AUZ196414 BEV196414 BOR196414 BYN196414 CIJ196414 CSF196414 DCB196414 DLX196414 DVT196414 EFP196414 EPL196414 EZH196414 FJD196414 FSZ196414 GCV196414 GMR196414 GWN196414 HGJ196414 HQF196414 IAB196414 IJX196414 ITT196414 JDP196414 JNL196414 JXH196414 KHD196414 KQZ196414 LAV196414 LKR196414 LUN196414 MEJ196414 MOF196414 MYB196414 NHX196414 NRT196414 OBP196414 OLL196414 OVH196414 PFD196414 POZ196414 PYV196414 QIR196414 QSN196414 RCJ196414 RMF196414 RWB196414 SFX196414 SPT196414 SZP196414 TJL196414 TTH196414 UDD196414 UMZ196414 UWV196414 VGR196414 VQN196414 WAJ196414 WKF196414 WUB196414 HP261950 RL261950 ABH261950 ALD261950 AUZ261950 BEV261950 BOR261950 BYN261950 CIJ261950 CSF261950 DCB261950 DLX261950 DVT261950 EFP261950 EPL261950 EZH261950 FJD261950 FSZ261950 GCV261950 GMR261950 GWN261950 HGJ261950 HQF261950 IAB261950 IJX261950 ITT261950 JDP261950 JNL261950 JXH261950 KHD261950 KQZ261950 LAV261950 LKR261950 LUN261950 MEJ261950 MOF261950 MYB261950 NHX261950 NRT261950 OBP261950 OLL261950 OVH261950 PFD261950 POZ261950 PYV261950 QIR261950 QSN261950 RCJ261950 RMF261950 RWB261950 SFX261950 SPT261950 SZP261950 TJL261950 TTH261950 UDD261950 UMZ261950 UWV261950 VGR261950 VQN261950 WAJ261950 WKF261950 WUB261950 HP327486 RL327486 ABH327486 ALD327486 AUZ327486 BEV327486 BOR327486 BYN327486 CIJ327486 CSF327486 DCB327486 DLX327486 DVT327486 EFP327486 EPL327486 EZH327486 FJD327486 FSZ327486 GCV327486 GMR327486 GWN327486 HGJ327486 HQF327486 IAB327486 IJX327486 ITT327486 JDP327486 JNL327486 JXH327486 KHD327486 KQZ327486 LAV327486 LKR327486 LUN327486 MEJ327486 MOF327486 MYB327486 NHX327486 NRT327486 OBP327486 OLL327486 OVH327486 PFD327486 POZ327486 PYV327486 QIR327486 QSN327486 RCJ327486 RMF327486 RWB327486 SFX327486 SPT327486 SZP327486 TJL327486 TTH327486 UDD327486 UMZ327486 UWV327486 VGR327486 VQN327486 WAJ327486 WKF327486 WUB327486 HP393022 RL393022 ABH393022 ALD393022 AUZ393022 BEV393022 BOR393022 BYN393022 CIJ393022 CSF393022 DCB393022 DLX393022 DVT393022 EFP393022 EPL393022 EZH393022 FJD393022 FSZ393022 GCV393022 GMR393022 GWN393022 HGJ393022 HQF393022 IAB393022 IJX393022 ITT393022 JDP393022 JNL393022 JXH393022 KHD393022 KQZ393022 LAV393022 LKR393022 LUN393022 MEJ393022 MOF393022 MYB393022 NHX393022 NRT393022 OBP393022 OLL393022 OVH393022 PFD393022 POZ393022 PYV393022 QIR393022 QSN393022 RCJ393022 RMF393022 RWB393022 SFX393022 SPT393022 SZP393022 TJL393022 TTH393022 UDD393022 UMZ393022 UWV393022 VGR393022 VQN393022 WAJ393022 WKF393022 WUB393022 HP458558 RL458558 ABH458558 ALD458558 AUZ458558 BEV458558 BOR458558 BYN458558 CIJ458558 CSF458558 DCB458558 DLX458558 DVT458558 EFP458558 EPL458558 EZH458558 FJD458558 FSZ458558 GCV458558 GMR458558 GWN458558 HGJ458558 HQF458558 IAB458558 IJX458558 ITT458558 JDP458558 JNL458558 JXH458558 KHD458558 KQZ458558 LAV458558 LKR458558 LUN458558 MEJ458558 MOF458558 MYB458558 NHX458558 NRT458558 OBP458558 OLL458558 OVH458558 PFD458558 POZ458558 PYV458558 QIR458558 QSN458558 RCJ458558 RMF458558 RWB458558 SFX458558 SPT458558 SZP458558 TJL458558 TTH458558 UDD458558 UMZ458558 UWV458558 VGR458558 VQN458558 WAJ458558 WKF458558 WUB458558 HP524094 RL524094 ABH524094 ALD524094 AUZ524094 BEV524094 BOR524094 BYN524094 CIJ524094 CSF524094 DCB524094 DLX524094 DVT524094 EFP524094 EPL524094 EZH524094 FJD524094 FSZ524094 GCV524094 GMR524094 GWN524094 HGJ524094 HQF524094 IAB524094 IJX524094 ITT524094 JDP524094 JNL524094 JXH524094 KHD524094 KQZ524094 LAV524094 LKR524094 LUN524094 MEJ524094 MOF524094 MYB524094 NHX524094 NRT524094 OBP524094 OLL524094 OVH524094 PFD524094 POZ524094 PYV524094 QIR524094 QSN524094 RCJ524094 RMF524094 RWB524094 SFX524094 SPT524094 SZP524094 TJL524094 TTH524094 UDD524094 UMZ524094 UWV524094 VGR524094 VQN524094 WAJ524094 WKF524094 WUB524094 HP589630 RL589630 ABH589630 ALD589630 AUZ589630 BEV589630 BOR589630 BYN589630 CIJ589630 CSF589630 DCB589630 DLX589630 DVT589630 EFP589630 EPL589630 EZH589630 FJD589630 FSZ589630 GCV589630 GMR589630 GWN589630 HGJ589630 HQF589630 IAB589630 IJX589630 ITT589630 JDP589630 JNL589630 JXH589630 KHD589630 KQZ589630 LAV589630 LKR589630 LUN589630 MEJ589630 MOF589630 MYB589630 NHX589630 NRT589630 OBP589630 OLL589630 OVH589630 PFD589630 POZ589630 PYV589630 QIR589630 QSN589630 RCJ589630 RMF589630 RWB589630 SFX589630 SPT589630 SZP589630 TJL589630 TTH589630 UDD589630 UMZ589630 UWV589630 VGR589630 VQN589630 WAJ589630 WKF589630 WUB589630 HP655166 RL655166 ABH655166 ALD655166 AUZ655166 BEV655166 BOR655166 BYN655166 CIJ655166 CSF655166 DCB655166 DLX655166 DVT655166 EFP655166 EPL655166 EZH655166 FJD655166 FSZ655166 GCV655166 GMR655166 GWN655166 HGJ655166 HQF655166 IAB655166 IJX655166 ITT655166 JDP655166 JNL655166 JXH655166 KHD655166 KQZ655166 LAV655166 LKR655166 LUN655166 MEJ655166 MOF655166 MYB655166 NHX655166 NRT655166 OBP655166 OLL655166 OVH655166 PFD655166 POZ655166 PYV655166 QIR655166 QSN655166 RCJ655166 RMF655166 RWB655166 SFX655166 SPT655166 SZP655166 TJL655166 TTH655166 UDD655166 UMZ655166 UWV655166 VGR655166 VQN655166 WAJ655166 WKF655166 WUB655166 HP720702 RL720702 ABH720702 ALD720702 AUZ720702 BEV720702 BOR720702 BYN720702 CIJ720702 CSF720702 DCB720702 DLX720702 DVT720702 EFP720702 EPL720702 EZH720702 FJD720702 FSZ720702 GCV720702 GMR720702 GWN720702 HGJ720702 HQF720702 IAB720702 IJX720702 ITT720702 JDP720702 JNL720702 JXH720702 KHD720702 KQZ720702 LAV720702 LKR720702 LUN720702 MEJ720702 MOF720702 MYB720702 NHX720702 NRT720702 OBP720702 OLL720702 OVH720702 PFD720702 POZ720702 PYV720702 QIR720702 QSN720702 RCJ720702 RMF720702 RWB720702 SFX720702 SPT720702 SZP720702 TJL720702 TTH720702 UDD720702 UMZ720702 UWV720702 VGR720702 VQN720702 WAJ720702 WKF720702 WUB720702 HP786238 RL786238 ABH786238 ALD786238 AUZ786238 BEV786238 BOR786238 BYN786238 CIJ786238 CSF786238 DCB786238 DLX786238 DVT786238 EFP786238 EPL786238 EZH786238 FJD786238 FSZ786238 GCV786238 GMR786238 GWN786238 HGJ786238 HQF786238 IAB786238 IJX786238 ITT786238 JDP786238 JNL786238 JXH786238 KHD786238 KQZ786238 LAV786238 LKR786238 LUN786238 MEJ786238 MOF786238 MYB786238 NHX786238 NRT786238 OBP786238 OLL786238 OVH786238 PFD786238 POZ786238 PYV786238 QIR786238 QSN786238 RCJ786238 RMF786238 RWB786238 SFX786238 SPT786238 SZP786238 TJL786238 TTH786238 UDD786238 UMZ786238 UWV786238 VGR786238 VQN786238 WAJ786238 WKF786238 WUB786238 HP851774 RL851774 ABH851774 ALD851774 AUZ851774 BEV851774 BOR851774 BYN851774 CIJ851774 CSF851774 DCB851774 DLX851774 DVT851774 EFP851774 EPL851774 EZH851774 FJD851774 FSZ851774 GCV851774 GMR851774 GWN851774 HGJ851774 HQF851774 IAB851774 IJX851774 ITT851774 JDP851774 JNL851774 JXH851774 KHD851774 KQZ851774 LAV851774 LKR851774 LUN851774 MEJ851774 MOF851774 MYB851774 NHX851774 NRT851774 OBP851774 OLL851774 OVH851774 PFD851774 POZ851774 PYV851774 QIR851774 QSN851774 RCJ851774 RMF851774 RWB851774 SFX851774 SPT851774 SZP851774 TJL851774 TTH851774 UDD851774 UMZ851774 UWV851774 VGR851774 VQN851774 WAJ851774 WKF851774 WUB851774 HP917310 RL917310 ABH917310 ALD917310 AUZ917310 BEV917310 BOR917310 BYN917310 CIJ917310 CSF917310 DCB917310 DLX917310 DVT917310 EFP917310 EPL917310 EZH917310 FJD917310 FSZ917310 GCV917310 GMR917310 GWN917310 HGJ917310 HQF917310 IAB917310 IJX917310 ITT917310 JDP917310 JNL917310 JXH917310 KHD917310 KQZ917310 LAV917310 LKR917310 LUN917310 MEJ917310 MOF917310 MYB917310 NHX917310 NRT917310 OBP917310 OLL917310 OVH917310 PFD917310 POZ917310 PYV917310 QIR917310 QSN917310 RCJ917310 RMF917310 RWB917310 SFX917310 SPT917310 SZP917310 TJL917310 TTH917310 UDD917310 UMZ917310 UWV917310 VGR917310 VQN917310 WAJ917310 WKF917310 WUB917310 HP982846 RL982846 ABH982846 ALD982846 AUZ982846 BEV982846 BOR982846 BYN982846 CIJ982846 CSF982846 DCB982846 DLX982846 DVT982846 EFP982846 EPL982846 EZH982846 FJD982846 FSZ982846 GCV982846 GMR982846 GWN982846 HGJ982846 HQF982846 IAB982846 IJX982846 ITT982846 JDP982846 JNL982846 JXH982846 KHD982846 KQZ982846 LAV982846 LKR982846 LUN982846 MEJ982846 MOF982846 MYB982846 NHX982846 NRT982846 OBP982846 OLL982846 OVH982846 PFD982846 POZ982846 PYV982846 QIR982846 QSN982846 RCJ982846 RMF982846 RWB982846 SFX982846 SPT982846 SZP982846 TJL982846 TTH982846 UDD982846 UMZ982846 UWV982846 VGR982846 VQN982846 WAJ982846 WKF982846 WUB982846 HR65342 RN65342 ABJ65342 ALF65342 AVB65342 BEX65342 BOT65342 BYP65342 CIL65342 CSH65342 DCD65342 DLZ65342 DVV65342 EFR65342 EPN65342 EZJ65342 FJF65342 FTB65342 GCX65342 GMT65342 GWP65342 HGL65342 HQH65342 IAD65342 IJZ65342 ITV65342 JDR65342 JNN65342 JXJ65342 KHF65342 KRB65342 LAX65342 LKT65342 LUP65342 MEL65342 MOH65342 MYD65342 NHZ65342 NRV65342 OBR65342 OLN65342 OVJ65342 PFF65342 PPB65342 PYX65342 QIT65342 QSP65342 RCL65342 RMH65342 RWD65342 SFZ65342 SPV65342 SZR65342 TJN65342 TTJ65342 UDF65342 UNB65342 UWX65342 VGT65342 VQP65342 WAL65342 WKH65342 WUD65342 HR130878 RN130878 ABJ130878 ALF130878 AVB130878 BEX130878 BOT130878 BYP130878 CIL130878 CSH130878 DCD130878 DLZ130878 DVV130878 EFR130878 EPN130878 EZJ130878 FJF130878 FTB130878 GCX130878 GMT130878 GWP130878 HGL130878 HQH130878 IAD130878 IJZ130878 ITV130878 JDR130878 JNN130878 JXJ130878 KHF130878 KRB130878 LAX130878 LKT130878 LUP130878 MEL130878 MOH130878 MYD130878 NHZ130878 NRV130878 OBR130878 OLN130878 OVJ130878 PFF130878 PPB130878 PYX130878 QIT130878 QSP130878 RCL130878 RMH130878 RWD130878 SFZ130878 SPV130878 SZR130878 TJN130878 TTJ130878 UDF130878 UNB130878 UWX130878 VGT130878 VQP130878 WAL130878 WKH130878 WUD130878 HR196414 RN196414 ABJ196414 ALF196414 AVB196414 BEX196414 BOT196414 BYP196414 CIL196414 CSH196414 DCD196414 DLZ196414 DVV196414 EFR196414 EPN196414 EZJ196414 FJF196414 FTB196414 GCX196414 GMT196414 GWP196414 HGL196414 HQH196414 IAD196414 IJZ196414 ITV196414 JDR196414 JNN196414 JXJ196414 KHF196414 KRB196414 LAX196414 LKT196414 LUP196414 MEL196414 MOH196414 MYD196414 NHZ196414 NRV196414 OBR196414 OLN196414 OVJ196414 PFF196414 PPB196414 PYX196414 QIT196414 QSP196414 RCL196414 RMH196414 RWD196414 SFZ196414 SPV196414 SZR196414 TJN196414 TTJ196414 UDF196414 UNB196414 UWX196414 VGT196414 VQP196414 WAL196414 WKH196414 WUD196414 HR261950 RN261950 ABJ261950 ALF261950 AVB261950 BEX261950 BOT261950 BYP261950 CIL261950 CSH261950 DCD261950 DLZ261950 DVV261950 EFR261950 EPN261950 EZJ261950 FJF261950 FTB261950 GCX261950 GMT261950 GWP261950 HGL261950 HQH261950 IAD261950 IJZ261950 ITV261950 JDR261950 JNN261950 JXJ261950 KHF261950 KRB261950 LAX261950 LKT261950 LUP261950 MEL261950 MOH261950 MYD261950 NHZ261950 NRV261950 OBR261950 OLN261950 OVJ261950 PFF261950 PPB261950 PYX261950 QIT261950 QSP261950 RCL261950 RMH261950 RWD261950 SFZ261950 SPV261950 SZR261950 TJN261950 TTJ261950 UDF261950 UNB261950 UWX261950 VGT261950 VQP261950 WAL261950 WKH261950 WUD261950 HR327486 RN327486 ABJ327486 ALF327486 AVB327486 BEX327486 BOT327486 BYP327486 CIL327486 CSH327486 DCD327486 DLZ327486 DVV327486 EFR327486 EPN327486 EZJ327486 FJF327486 FTB327486 GCX327486 GMT327486 GWP327486 HGL327486 HQH327486 IAD327486 IJZ327486 ITV327486 JDR327486 JNN327486 JXJ327486 KHF327486 KRB327486 LAX327486 LKT327486 LUP327486 MEL327486 MOH327486 MYD327486 NHZ327486 NRV327486 OBR327486 OLN327486 OVJ327486 PFF327486 PPB327486 PYX327486 QIT327486 QSP327486 RCL327486 RMH327486 RWD327486 SFZ327486 SPV327486 SZR327486 TJN327486 TTJ327486 UDF327486 UNB327486 UWX327486 VGT327486 VQP327486 WAL327486 WKH327486 WUD327486 HR393022 RN393022 ABJ393022 ALF393022 AVB393022 BEX393022 BOT393022 BYP393022 CIL393022 CSH393022 DCD393022 DLZ393022 DVV393022 EFR393022 EPN393022 EZJ393022 FJF393022 FTB393022 GCX393022 GMT393022 GWP393022 HGL393022 HQH393022 IAD393022 IJZ393022 ITV393022 JDR393022 JNN393022 JXJ393022 KHF393022 KRB393022 LAX393022 LKT393022 LUP393022 MEL393022 MOH393022 MYD393022 NHZ393022 NRV393022 OBR393022 OLN393022 OVJ393022 PFF393022 PPB393022 PYX393022 QIT393022 QSP393022 RCL393022 RMH393022 RWD393022 SFZ393022 SPV393022 SZR393022 TJN393022 TTJ393022 UDF393022 UNB393022 UWX393022 VGT393022 VQP393022 WAL393022 WKH393022 WUD393022 HR458558 RN458558 ABJ458558 ALF458558 AVB458558 BEX458558 BOT458558 BYP458558 CIL458558 CSH458558 DCD458558 DLZ458558 DVV458558 EFR458558 EPN458558 EZJ458558 FJF458558 FTB458558 GCX458558 GMT458558 GWP458558 HGL458558 HQH458558 IAD458558 IJZ458558 ITV458558 JDR458558 JNN458558 JXJ458558 KHF458558 KRB458558 LAX458558 LKT458558 LUP458558 MEL458558 MOH458558 MYD458558 NHZ458558 NRV458558 OBR458558 OLN458558 OVJ458558 PFF458558 PPB458558 PYX458558 QIT458558 QSP458558 RCL458558 RMH458558 RWD458558 SFZ458558 SPV458558 SZR458558 TJN458558 TTJ458558 UDF458558 UNB458558 UWX458558 VGT458558 VQP458558 WAL458558 WKH458558 WUD458558 HR524094 RN524094 ABJ524094 ALF524094 AVB524094 BEX524094 BOT524094 BYP524094 CIL524094 CSH524094 DCD524094 DLZ524094 DVV524094 EFR524094 EPN524094 EZJ524094 FJF524094 FTB524094 GCX524094 GMT524094 GWP524094 HGL524094 HQH524094 IAD524094 IJZ524094 ITV524094 JDR524094 JNN524094 JXJ524094 KHF524094 KRB524094 LAX524094 LKT524094 LUP524094 MEL524094 MOH524094 MYD524094 NHZ524094 NRV524094 OBR524094 OLN524094 OVJ524094 PFF524094 PPB524094 PYX524094 QIT524094 QSP524094 RCL524094 RMH524094 RWD524094 SFZ524094 SPV524094 SZR524094 TJN524094 TTJ524094 UDF524094 UNB524094 UWX524094 VGT524094 VQP524094 WAL524094 WKH524094 WUD524094 HR589630 RN589630 ABJ589630 ALF589630 AVB589630 BEX589630 BOT589630 BYP589630 CIL589630 CSH589630 DCD589630 DLZ589630 DVV589630 EFR589630 EPN589630 EZJ589630 FJF589630 FTB589630 GCX589630 GMT589630 GWP589630 HGL589630 HQH589630 IAD589630 IJZ589630 ITV589630 JDR589630 JNN589630 JXJ589630 KHF589630 KRB589630 LAX589630 LKT589630 LUP589630 MEL589630 MOH589630 MYD589630 NHZ589630 NRV589630 OBR589630 OLN589630 OVJ589630 PFF589630 PPB589630 PYX589630 QIT589630 QSP589630 RCL589630 RMH589630 RWD589630 SFZ589630 SPV589630 SZR589630 TJN589630 TTJ589630 UDF589630 UNB589630 UWX589630 VGT589630 VQP589630 WAL589630 WKH589630 WUD589630 HR655166 RN655166 ABJ655166 ALF655166 AVB655166 BEX655166 BOT655166 BYP655166 CIL655166 CSH655166 DCD655166 DLZ655166 DVV655166 EFR655166 EPN655166 EZJ655166 FJF655166 FTB655166 GCX655166 GMT655166 GWP655166 HGL655166 HQH655166 IAD655166 IJZ655166 ITV655166 JDR655166 JNN655166 JXJ655166 KHF655166 KRB655166 LAX655166 LKT655166 LUP655166 MEL655166 MOH655166 MYD655166 NHZ655166 NRV655166 OBR655166 OLN655166 OVJ655166 PFF655166 PPB655166 PYX655166 QIT655166 QSP655166 RCL655166 RMH655166 RWD655166 SFZ655166 SPV655166 SZR655166 TJN655166 TTJ655166 UDF655166 UNB655166 UWX655166 VGT655166 VQP655166 WAL655166 WKH655166 WUD655166 HR720702 RN720702 ABJ720702 ALF720702 AVB720702 BEX720702 BOT720702 BYP720702 CIL720702 CSH720702 DCD720702 DLZ720702 DVV720702 EFR720702 EPN720702 EZJ720702 FJF720702 FTB720702 GCX720702 GMT720702 GWP720702 HGL720702 HQH720702 IAD720702 IJZ720702 ITV720702 JDR720702 JNN720702 JXJ720702 KHF720702 KRB720702 LAX720702 LKT720702 LUP720702 MEL720702 MOH720702 MYD720702 NHZ720702 NRV720702 OBR720702 OLN720702 OVJ720702 PFF720702 PPB720702 PYX720702 QIT720702 QSP720702 RCL720702 RMH720702 RWD720702 SFZ720702 SPV720702 SZR720702 TJN720702 TTJ720702 UDF720702 UNB720702 UWX720702 VGT720702 VQP720702 WAL720702 WKH720702 WUD720702 HR786238 RN786238 ABJ786238 ALF786238 AVB786238 BEX786238 BOT786238 BYP786238 CIL786238 CSH786238 DCD786238 DLZ786238 DVV786238 EFR786238 EPN786238 EZJ786238 FJF786238 FTB786238 GCX786238 GMT786238 GWP786238 HGL786238 HQH786238 IAD786238 IJZ786238 ITV786238 JDR786238 JNN786238 JXJ786238 KHF786238 KRB786238 LAX786238 LKT786238 LUP786238 MEL786238 MOH786238 MYD786238 NHZ786238 NRV786238 OBR786238 OLN786238 OVJ786238 PFF786238 PPB786238 PYX786238 QIT786238 QSP786238 RCL786238 RMH786238 RWD786238 SFZ786238 SPV786238 SZR786238 TJN786238 TTJ786238 UDF786238 UNB786238 UWX786238 VGT786238 VQP786238 WAL786238 WKH786238 WUD786238 HR851774 RN851774 ABJ851774 ALF851774 AVB851774 BEX851774 BOT851774 BYP851774 CIL851774 CSH851774 DCD851774 DLZ851774 DVV851774 EFR851774 EPN851774 EZJ851774 FJF851774 FTB851774 GCX851774 GMT851774 GWP851774 HGL851774 HQH851774 IAD851774 IJZ851774 ITV851774 JDR851774 JNN851774 JXJ851774 KHF851774 KRB851774 LAX851774 LKT851774 LUP851774 MEL851774 MOH851774 MYD851774 NHZ851774 NRV851774 OBR851774 OLN851774 OVJ851774 PFF851774 PPB851774 PYX851774 QIT851774 QSP851774 RCL851774 RMH851774 RWD851774 SFZ851774 SPV851774 SZR851774 TJN851774 TTJ851774 UDF851774 UNB851774 UWX851774 VGT851774 VQP851774 WAL851774 WKH851774 WUD851774 HR917310 RN917310 ABJ917310 ALF917310 AVB917310 BEX917310 BOT917310 BYP917310 CIL917310 CSH917310 DCD917310 DLZ917310 DVV917310 EFR917310 EPN917310 EZJ917310 FJF917310 FTB917310 GCX917310 GMT917310 GWP917310 HGL917310 HQH917310 IAD917310 IJZ917310 ITV917310 JDR917310 JNN917310 JXJ917310 KHF917310 KRB917310 LAX917310 LKT917310 LUP917310 MEL917310 MOH917310 MYD917310 NHZ917310 NRV917310 OBR917310 OLN917310 OVJ917310 PFF917310 PPB917310 PYX917310 QIT917310 QSP917310 RCL917310 RMH917310 RWD917310 SFZ917310 SPV917310 SZR917310 TJN917310 TTJ917310 UDF917310 UNB917310 UWX917310 VGT917310 VQP917310 WAL917310 WKH917310 WUD917310 HR982846 RN982846 ABJ982846 ALF982846 AVB982846 BEX982846 BOT982846 BYP982846 CIL982846 CSH982846 DCD982846 DLZ982846 DVV982846 EFR982846 EPN982846 EZJ982846 FJF982846 FTB982846 GCX982846 GMT982846 GWP982846 HGL982846 HQH982846 IAD982846 IJZ982846 ITV982846 JDR982846 JNN982846 JXJ982846 KHF982846 KRB982846 LAX982846 LKT982846 LUP982846 MEL982846 MOH982846 MYD982846 NHZ982846 NRV982846 OBR982846 OLN982846 OVJ982846 PFF982846 PPB982846 PYX982846 QIT982846 QSP982846 RCL982846 RMH982846 RWD982846 SFZ982846 SPV982846 SZR982846 TJN982846 TTJ982846 UDF982846 UNB982846 UWX982846 VGT982846 VQP982846 WAL982846 WKH982846 WUD982846 K65342 K130878 K196414 K261950 K327486 K393022 K458558 K524094 K589630 K655166 K720702 K786238 K851774 K917310 K982846 M65342 M130878 M196414 M261950 M327486 M393022 M458558 M524094 M589630 M655166 M720702 M786238 M851774 M917310 M982846 O65342 O130878 O196414 O261950 O327486 O393022 O458558 O524094 O589630 O655166 O720702 O786238 O851774 O917310 O982846 Q65342 Q130878 Q196414 Q261950 Q327486 Q393022 Q458558 Q524094 Q589630 Q655166 Q720702 Q786238 Q851774 Q917310 Q982846 S65342 S130878 S196414 S261950 S327486 S393022 S458558 S524094 S589630 S655166 S720702 S786238 S851774 S917310 S982846 U65342 U130878 U196414 U261950 U327486 U393022 U458558 U524094 U589630 U655166 U720702 U786238 U851774 U917310 U982846 W65342 W130878 W196414 W261950 W327486 W393022 W458558 W524094 W589630 W655166 W720702 W786238 W851774 W917310 W982846 Y65342 Y130878 Y196414 Y261950 Y327486 Y393022 Y458558 Y524094 Y589630 Y655166 Y720702 Y786238 Y851774 Y917310 Y982846 AW65342 AW130878 AW196414 AW261950 AW327486 AW393022 AW458558 AW524094 AW589630 AW655166 AW720702 AW786238 AW851774 AW917310 AW982846 AY65342 AY130878 AY196414 AY261950 AY327486 AY393022 AY458558 AY524094 AY589630 AY655166 AY720702 AY786238 AY851774 AY917310 AY982846 BA65342 BA130878 BA196414 BA261950 BA327486 BA393022 BA458558 BA524094 BA589630 BA655166 BA720702 BA786238 BA851774 BA917310 BA982846 BC65342 BC130878 BC196414 BC261950 BC327486 BC393022 BC458558 BC524094 BC589630 BC655166 BC720702 BC786238 BC851774 BC917310 BC982846 BE65342 BE130878 BE196414 BE261950 BE327486 BE393022 BE458558 BE524094 BE589630 BE655166 BE720702 BE786238 BE851774 BE917310 BE982846 BG65342 BG130878 BG196414 BG261950 BG327486 BG393022 BG458558 BG524094 BG589630 BG655166 BG720702 BG786238 BG851774 BG917310 BG982846 BI65342 BI130878 BI196414 BI261950 BI327486 BI393022 BI458558 BI524094 BI589630 BI655166 BI720702 BI786238 BI851774 BI917310 BI982846 BK65342 BK130878 BK196414 BK261950 BK327486 BK393022 BK458558 BK524094 BK589630 BK655166 BK720702 BK786238 BK851774 BK917310 BK982846 HD102 QZ102 AAV102 AKR102 AUN102 BEJ102 BOF102 BYB102 CHX102 CRT102 DBP102 DLL102 DVH102 EFD102 EOZ102 EYV102 FIR102 FSN102 GCJ102 GMF102 GWB102 HFX102 HPT102 HZP102 IJL102 ITH102 JDD102 JMZ102 JWV102 KGR102 KQN102 LAJ102 LKF102 LUB102 MDX102 MNT102 MXP102 NHL102 NRH102 OBD102 OKZ102 OUV102 PER102 PON102 PYJ102 QIF102 QSB102 RBX102 RLT102 RVP102 SFL102 SPH102 SZD102 TIZ102 TSV102 UCR102 UMN102 UWJ102 VGF102 VQB102 VZX102 WJT102 WTP102 IR102 SN102 ACJ102 AMF102 AWB102 BFX102 BPT102 BZP102 CJL102 CTH102 DDD102 DMZ102 DWV102 EGR102 EQN102 FAJ102 FKF102 FUB102 GDX102 GNT102 GXP102 HHL102 HRH102 IBD102 IKZ102 IUV102 JER102 JON102 JYJ102 KIF102 KSB102 LBX102 LLT102 LVP102 MFL102 MPH102 MZD102 NIZ102 NSV102 OCR102 OMN102 OWJ102 PGF102 PQB102 PZX102 QJT102 QTP102 RDL102 RNH102 RXD102 SGZ102 SQV102 TAR102 TKN102 TUJ102 UEF102 UOB102 UXX102 VHT102 VRP102 WBL102 WLH102 WVD102 IT102 SP102 ACL102 AMH102 AWD102 BFZ102 BPV102 BZR102 CJN102 CTJ102 DDF102 DNB102 DWX102 EGT102 EQP102 FAL102 FKH102 FUD102 GDZ102 GNV102 GXR102 HHN102 HRJ102 IBF102 ILB102 IUX102 JET102 JOP102 JYL102 KIH102 KSD102 LBZ102 LLV102 LVR102 MFN102 MPJ102 MZF102 NJB102 NSX102 OCT102 OMP102 OWL102 PGH102 PQD102 PZZ102 QJV102 QTR102 RDN102 RNJ102 RXF102 SHB102 SQX102 TAT102 TKP102 TUL102 UEH102 UOD102 UXZ102 VHV102 VRR102 WBN102 WLJ102 WVF102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JD102 SZ102 ACV102 AMR102 AWN102 BGJ102 BQF102 CAB102 CJX102 CTT102 DDP102 DNL102 DXH102 EHD102 EQZ102 FAV102 FKR102 FUN102 GEJ102 GOF102 GYB102 HHX102 HRT102 IBP102 ILL102 IVH102 JFD102 JOZ102 JYV102 KIR102 KSN102 LCJ102 LMF102 LWB102 MFX102 MPT102 MZP102 NJL102 NTH102 ODD102 OMZ102 OWV102 PGR102 PQN102 QAJ102 QKF102 QUB102 RDX102 RNT102 RXP102 SHL102 SRH102 TBD102 TKZ102 TUV102 UER102 UON102 UYJ102 VIF102 VSB102 WBX102 WLT102 WVP102 IP102 SL102 ACH102 AMD102 AVZ102 BFV102 BPR102 BZN102 CJJ102 CTF102 DDB102 DMX102 DWT102 EGP102 EQL102 FAH102 FKD102 FTZ102 GDV102 GNR102 GXN102 HHJ102 HRF102 IBB102 IKX102 IUT102 JEP102 JOL102 JYH102 KID102 KRZ102 LBV102 LLR102 LVN102 MFJ102 MPF102 MZB102 NIX102 NST102 OCP102 OML102 OWH102 PGD102 PPZ102 PZV102 QJR102 QTN102 RDJ102 RNF102 RXB102 SGX102 SQT102 TAP102 TKL102 TUH102 UED102 UNZ102 UXV102 VHR102 VRN102 WBJ102 WLF102 WVB102 HF102 RB102 AAX102 AKT102 AUP102 BEL102 BOH102 BYD102 CHZ102 CRV102 DBR102 DLN102 DVJ102 EFF102 EPB102 EYX102 FIT102 FSP102 GCL102 GMH102 GWD102 HFZ102 HPV102 HZR102 IJN102 ITJ102 JDF102 JNB102 JWX102 KGT102 KQP102 LAL102 LKH102 LUD102 MDZ102 MNV102 MXR102 NHN102 NRJ102 OBF102 OLB102 OUX102 PET102 POP102 PYL102 QIH102 QSD102 RBZ102 RLV102 RVR102 SFN102 SPJ102 SZF102 TJB102 TSX102 UCT102 UMP102 UWL102 VGH102 VQD102 VZZ102 WJV102 WTR102 HH102 RD102 AAZ102 AKV102 AUR102 BEN102 BOJ102 BYF102 CIB102 CRX102 DBT102 DLP102 DVL102 EFH102 EPD102 EYZ102 FIV102 FSR102 GCN102 GMJ102 GWF102 HGB102 HPX102 HZT102 IJP102 ITL102 JDH102 JND102 JWZ102 KGV102 KQR102 LAN102 LKJ102 LUF102 MEB102 MNX102 MXT102 NHP102 NRL102 OBH102 OLD102 OUZ102 PEV102 POR102 PYN102 QIJ102 QSF102 RCB102 RLX102 RVT102 SFP102 SPL102 SZH102 TJD102 TSZ102 UCV102 UMR102 UWN102 VGJ102 VQF102 WAB102 WJX102 WTT102 HJ102 RF102 ABB102 AKX102 AUT102 BEP102 BOL102 BYH102 CID102 CRZ102 DBV102 DLR102 DVN102 EFJ102 EPF102 EZB102 FIX102 FST102 GCP102 GML102 GWH102 HGD102 HPZ102 HZV102 IJR102 ITN102 JDJ102 JNF102 JXB102 KGX102 KQT102 LAP102 LKL102 LUH102 MED102 MNZ102 MXV102 NHR102 NRN102 OBJ102 OLF102 OVB102 PEX102 POT102 PYP102 QIL102 QSH102 RCD102 RLZ102 RVV102 SFR102 SPN102 SZJ102 TJF102 TTB102 UCX102 UMT102 UWP102 VGL102 VQH102 WAD102 WJZ102 WTV102 HL102 RH102 ABD102 AKZ102 AUV102 BER102 BON102 BYJ102 CIF102 CSB102 DBX102 DLT102 DVP102 EFL102 EPH102 EZD102 FIZ102 FSV102 GCR102 GMN102 GWJ102 HGF102 HQB102 HZX102 IJT102 ITP102 JDL102 JNH102 JXD102 KGZ102 KQV102 LAR102 LKN102 LUJ102 MEF102 MOB102 MXX102 NHT102 NRP102 OBL102 OLH102 OVD102 PEZ102 POV102 PYR102 QIN102 QSJ102 RCF102 RMB102 RVX102 SFT102 SPP102 SZL102 TJH102 TTD102 UCZ102 UMV102 UWR102 VGN102 VQJ102 WAF102 WKB102 WTX102 HN102 RJ102 ABF102 ALB102 AUX102 BET102 BOP102 BYL102 CIH102 CSD102 DBZ102 DLV102 DVR102 EFN102 EPJ102 EZF102 FJB102 FSX102 GCT102 GMP102 GWL102 HGH102 HQD102 HZZ102 IJV102 ITR102 JDN102 JNJ102 JXF102 KHB102 KQX102 LAT102 LKP102 LUL102 MEH102 MOD102 MXZ102 NHV102 NRR102 OBN102 OLJ102 OVF102 PFB102 POX102 PYT102 QIP102 QSL102 RCH102 RMD102 RVZ102 SFV102 SPR102 SZN102 TJJ102 TTF102 UDB102 UMX102 UWT102 VGP102 VQL102 WAH102 WKD102 WTZ102 HP102 RL102 ABH102 ALD102 AUZ102 BEV102 BOR102 BYN102 CIJ102 CSF102 DCB102 DLX102 DVT102 EFP102 EPL102 EZH102 FJD102 FSZ102 GCV102 GMR102 GWN102 HGJ102 HQF102 IAB102 IJX102 ITT102 JDP102 JNL102 JXH102 KHD102 KQZ102 LAV102 LKR102 LUN102 MEJ102 MOF102 MYB102 NHX102 NRT102 OBP102 OLL102 OVH102 PFD102 POZ102 PYV102 QIR102 QSN102 RCJ102 RMF102 RWB102 SFX102 SPT102 SZP102 TJL102 TTH102 UDD102 UMZ102 UWV102 VGR102 VQN102 WAJ102 WKF102 WUB102 HR102 RN102 ABJ102 ALF102 AVB102 BEX102 BOT102 BYP102 CIL102 CSH102 DCD102 DLZ102 DVV102 EFR102 EPN102 EZJ102 FJF102 FTB102 GCX102 GMT102 GWP102 HGL102 HQH102 IAD102 IJZ102 ITV102 JDR102 JNN102 JXJ102 KHF102 KRB102 LAX102 LKT102 LUP102 MEL102 MOH102 MYD102 NHZ102 NRV102 OBR102 OLN102 OVJ102 PFF102 PPB102 PYX102 QIT102 QSP102 RCL102 RMH102 RWD102 SFZ102 SPV102 SZR102 TJN102 TTJ102 UDF102 UNB102 UWX102 VGT102 VQP102 WAL102 WKH102 WUD102 K102 M102 O102 Q102 S102 U102 W102 Y102 AW102 AY102 BA102 BC102 BE102 BG102 BI102 BK102</xm:sqref>
        </x14:dataValidation>
        <x14:dataValidation type="list" allowBlank="1" showInputMessage="1" showErrorMessage="1">
          <x14:formula1>
            <xm:f>Veg_Seed_Development</xm:f>
          </x14:formula1>
          <xm:sqref>HD65348 QZ65348 AAV65348 AKR65348 AUN65348 BEJ65348 BOF65348 BYB65348 CHX65348 CRT65348 DBP65348 DLL65348 DVH65348 EFD65348 EOZ65348 EYV65348 FIR65348 FSN65348 GCJ65348 GMF65348 GWB65348 HFX65348 HPT65348 HZP65348 IJL65348 ITH65348 JDD65348 JMZ65348 JWV65348 KGR65348 KQN65348 LAJ65348 LKF65348 LUB65348 MDX65348 MNT65348 MXP65348 NHL65348 NRH65348 OBD65348 OKZ65348 OUV65348 PER65348 PON65348 PYJ65348 QIF65348 QSB65348 RBX65348 RLT65348 RVP65348 SFL65348 SPH65348 SZD65348 TIZ65348 TSV65348 UCR65348 UMN65348 UWJ65348 VGF65348 VQB65348 VZX65348 WJT65348 WTP65348 HD130884 QZ130884 AAV130884 AKR130884 AUN130884 BEJ130884 BOF130884 BYB130884 CHX130884 CRT130884 DBP130884 DLL130884 DVH130884 EFD130884 EOZ130884 EYV130884 FIR130884 FSN130884 GCJ130884 GMF130884 GWB130884 HFX130884 HPT130884 HZP130884 IJL130884 ITH130884 JDD130884 JMZ130884 JWV130884 KGR130884 KQN130884 LAJ130884 LKF130884 LUB130884 MDX130884 MNT130884 MXP130884 NHL130884 NRH130884 OBD130884 OKZ130884 OUV130884 PER130884 PON130884 PYJ130884 QIF130884 QSB130884 RBX130884 RLT130884 RVP130884 SFL130884 SPH130884 SZD130884 TIZ130884 TSV130884 UCR130884 UMN130884 UWJ130884 VGF130884 VQB130884 VZX130884 WJT130884 WTP130884 HD196420 QZ196420 AAV196420 AKR196420 AUN196420 BEJ196420 BOF196420 BYB196420 CHX196420 CRT196420 DBP196420 DLL196420 DVH196420 EFD196420 EOZ196420 EYV196420 FIR196420 FSN196420 GCJ196420 GMF196420 GWB196420 HFX196420 HPT196420 HZP196420 IJL196420 ITH196420 JDD196420 JMZ196420 JWV196420 KGR196420 KQN196420 LAJ196420 LKF196420 LUB196420 MDX196420 MNT196420 MXP196420 NHL196420 NRH196420 OBD196420 OKZ196420 OUV196420 PER196420 PON196420 PYJ196420 QIF196420 QSB196420 RBX196420 RLT196420 RVP196420 SFL196420 SPH196420 SZD196420 TIZ196420 TSV196420 UCR196420 UMN196420 UWJ196420 VGF196420 VQB196420 VZX196420 WJT196420 WTP196420 HD261956 QZ261956 AAV261956 AKR261956 AUN261956 BEJ261956 BOF261956 BYB261956 CHX261956 CRT261956 DBP261956 DLL261956 DVH261956 EFD261956 EOZ261956 EYV261956 FIR261956 FSN261956 GCJ261956 GMF261956 GWB261956 HFX261956 HPT261956 HZP261956 IJL261956 ITH261956 JDD261956 JMZ261956 JWV261956 KGR261956 KQN261956 LAJ261956 LKF261956 LUB261956 MDX261956 MNT261956 MXP261956 NHL261956 NRH261956 OBD261956 OKZ261956 OUV261956 PER261956 PON261956 PYJ261956 QIF261956 QSB261956 RBX261956 RLT261956 RVP261956 SFL261956 SPH261956 SZD261956 TIZ261956 TSV261956 UCR261956 UMN261956 UWJ261956 VGF261956 VQB261956 VZX261956 WJT261956 WTP261956 HD327492 QZ327492 AAV327492 AKR327492 AUN327492 BEJ327492 BOF327492 BYB327492 CHX327492 CRT327492 DBP327492 DLL327492 DVH327492 EFD327492 EOZ327492 EYV327492 FIR327492 FSN327492 GCJ327492 GMF327492 GWB327492 HFX327492 HPT327492 HZP327492 IJL327492 ITH327492 JDD327492 JMZ327492 JWV327492 KGR327492 KQN327492 LAJ327492 LKF327492 LUB327492 MDX327492 MNT327492 MXP327492 NHL327492 NRH327492 OBD327492 OKZ327492 OUV327492 PER327492 PON327492 PYJ327492 QIF327492 QSB327492 RBX327492 RLT327492 RVP327492 SFL327492 SPH327492 SZD327492 TIZ327492 TSV327492 UCR327492 UMN327492 UWJ327492 VGF327492 VQB327492 VZX327492 WJT327492 WTP327492 HD393028 QZ393028 AAV393028 AKR393028 AUN393028 BEJ393028 BOF393028 BYB393028 CHX393028 CRT393028 DBP393028 DLL393028 DVH393028 EFD393028 EOZ393028 EYV393028 FIR393028 FSN393028 GCJ393028 GMF393028 GWB393028 HFX393028 HPT393028 HZP393028 IJL393028 ITH393028 JDD393028 JMZ393028 JWV393028 KGR393028 KQN393028 LAJ393028 LKF393028 LUB393028 MDX393028 MNT393028 MXP393028 NHL393028 NRH393028 OBD393028 OKZ393028 OUV393028 PER393028 PON393028 PYJ393028 QIF393028 QSB393028 RBX393028 RLT393028 RVP393028 SFL393028 SPH393028 SZD393028 TIZ393028 TSV393028 UCR393028 UMN393028 UWJ393028 VGF393028 VQB393028 VZX393028 WJT393028 WTP393028 HD458564 QZ458564 AAV458564 AKR458564 AUN458564 BEJ458564 BOF458564 BYB458564 CHX458564 CRT458564 DBP458564 DLL458564 DVH458564 EFD458564 EOZ458564 EYV458564 FIR458564 FSN458564 GCJ458564 GMF458564 GWB458564 HFX458564 HPT458564 HZP458564 IJL458564 ITH458564 JDD458564 JMZ458564 JWV458564 KGR458564 KQN458564 LAJ458564 LKF458564 LUB458564 MDX458564 MNT458564 MXP458564 NHL458564 NRH458564 OBD458564 OKZ458564 OUV458564 PER458564 PON458564 PYJ458564 QIF458564 QSB458564 RBX458564 RLT458564 RVP458564 SFL458564 SPH458564 SZD458564 TIZ458564 TSV458564 UCR458564 UMN458564 UWJ458564 VGF458564 VQB458564 VZX458564 WJT458564 WTP458564 HD524100 QZ524100 AAV524100 AKR524100 AUN524100 BEJ524100 BOF524100 BYB524100 CHX524100 CRT524100 DBP524100 DLL524100 DVH524100 EFD524100 EOZ524100 EYV524100 FIR524100 FSN524100 GCJ524100 GMF524100 GWB524100 HFX524100 HPT524100 HZP524100 IJL524100 ITH524100 JDD524100 JMZ524100 JWV524100 KGR524100 KQN524100 LAJ524100 LKF524100 LUB524100 MDX524100 MNT524100 MXP524100 NHL524100 NRH524100 OBD524100 OKZ524100 OUV524100 PER524100 PON524100 PYJ524100 QIF524100 QSB524100 RBX524100 RLT524100 RVP524100 SFL524100 SPH524100 SZD524100 TIZ524100 TSV524100 UCR524100 UMN524100 UWJ524100 VGF524100 VQB524100 VZX524100 WJT524100 WTP524100 HD589636 QZ589636 AAV589636 AKR589636 AUN589636 BEJ589636 BOF589636 BYB589636 CHX589636 CRT589636 DBP589636 DLL589636 DVH589636 EFD589636 EOZ589636 EYV589636 FIR589636 FSN589636 GCJ589636 GMF589636 GWB589636 HFX589636 HPT589636 HZP589636 IJL589636 ITH589636 JDD589636 JMZ589636 JWV589636 KGR589636 KQN589636 LAJ589636 LKF589636 LUB589636 MDX589636 MNT589636 MXP589636 NHL589636 NRH589636 OBD589636 OKZ589636 OUV589636 PER589636 PON589636 PYJ589636 QIF589636 QSB589636 RBX589636 RLT589636 RVP589636 SFL589636 SPH589636 SZD589636 TIZ589636 TSV589636 UCR589636 UMN589636 UWJ589636 VGF589636 VQB589636 VZX589636 WJT589636 WTP589636 HD655172 QZ655172 AAV655172 AKR655172 AUN655172 BEJ655172 BOF655172 BYB655172 CHX655172 CRT655172 DBP655172 DLL655172 DVH655172 EFD655172 EOZ655172 EYV655172 FIR655172 FSN655172 GCJ655172 GMF655172 GWB655172 HFX655172 HPT655172 HZP655172 IJL655172 ITH655172 JDD655172 JMZ655172 JWV655172 KGR655172 KQN655172 LAJ655172 LKF655172 LUB655172 MDX655172 MNT655172 MXP655172 NHL655172 NRH655172 OBD655172 OKZ655172 OUV655172 PER655172 PON655172 PYJ655172 QIF655172 QSB655172 RBX655172 RLT655172 RVP655172 SFL655172 SPH655172 SZD655172 TIZ655172 TSV655172 UCR655172 UMN655172 UWJ655172 VGF655172 VQB655172 VZX655172 WJT655172 WTP655172 HD720708 QZ720708 AAV720708 AKR720708 AUN720708 BEJ720708 BOF720708 BYB720708 CHX720708 CRT720708 DBP720708 DLL720708 DVH720708 EFD720708 EOZ720708 EYV720708 FIR720708 FSN720708 GCJ720708 GMF720708 GWB720708 HFX720708 HPT720708 HZP720708 IJL720708 ITH720708 JDD720708 JMZ720708 JWV720708 KGR720708 KQN720708 LAJ720708 LKF720708 LUB720708 MDX720708 MNT720708 MXP720708 NHL720708 NRH720708 OBD720708 OKZ720708 OUV720708 PER720708 PON720708 PYJ720708 QIF720708 QSB720708 RBX720708 RLT720708 RVP720708 SFL720708 SPH720708 SZD720708 TIZ720708 TSV720708 UCR720708 UMN720708 UWJ720708 VGF720708 VQB720708 VZX720708 WJT720708 WTP720708 HD786244 QZ786244 AAV786244 AKR786244 AUN786244 BEJ786244 BOF786244 BYB786244 CHX786244 CRT786244 DBP786244 DLL786244 DVH786244 EFD786244 EOZ786244 EYV786244 FIR786244 FSN786244 GCJ786244 GMF786244 GWB786244 HFX786244 HPT786244 HZP786244 IJL786244 ITH786244 JDD786244 JMZ786244 JWV786244 KGR786244 KQN786244 LAJ786244 LKF786244 LUB786244 MDX786244 MNT786244 MXP786244 NHL786244 NRH786244 OBD786244 OKZ786244 OUV786244 PER786244 PON786244 PYJ786244 QIF786244 QSB786244 RBX786244 RLT786244 RVP786244 SFL786244 SPH786244 SZD786244 TIZ786244 TSV786244 UCR786244 UMN786244 UWJ786244 VGF786244 VQB786244 VZX786244 WJT786244 WTP786244 HD851780 QZ851780 AAV851780 AKR851780 AUN851780 BEJ851780 BOF851780 BYB851780 CHX851780 CRT851780 DBP851780 DLL851780 DVH851780 EFD851780 EOZ851780 EYV851780 FIR851780 FSN851780 GCJ851780 GMF851780 GWB851780 HFX851780 HPT851780 HZP851780 IJL851780 ITH851780 JDD851780 JMZ851780 JWV851780 KGR851780 KQN851780 LAJ851780 LKF851780 LUB851780 MDX851780 MNT851780 MXP851780 NHL851780 NRH851780 OBD851780 OKZ851780 OUV851780 PER851780 PON851780 PYJ851780 QIF851780 QSB851780 RBX851780 RLT851780 RVP851780 SFL851780 SPH851780 SZD851780 TIZ851780 TSV851780 UCR851780 UMN851780 UWJ851780 VGF851780 VQB851780 VZX851780 WJT851780 WTP851780 HD917316 QZ917316 AAV917316 AKR917316 AUN917316 BEJ917316 BOF917316 BYB917316 CHX917316 CRT917316 DBP917316 DLL917316 DVH917316 EFD917316 EOZ917316 EYV917316 FIR917316 FSN917316 GCJ917316 GMF917316 GWB917316 HFX917316 HPT917316 HZP917316 IJL917316 ITH917316 JDD917316 JMZ917316 JWV917316 KGR917316 KQN917316 LAJ917316 LKF917316 LUB917316 MDX917316 MNT917316 MXP917316 NHL917316 NRH917316 OBD917316 OKZ917316 OUV917316 PER917316 PON917316 PYJ917316 QIF917316 QSB917316 RBX917316 RLT917316 RVP917316 SFL917316 SPH917316 SZD917316 TIZ917316 TSV917316 UCR917316 UMN917316 UWJ917316 VGF917316 VQB917316 VZX917316 WJT917316 WTP917316 HD982852 QZ982852 AAV982852 AKR982852 AUN982852 BEJ982852 BOF982852 BYB982852 CHX982852 CRT982852 DBP982852 DLL982852 DVH982852 EFD982852 EOZ982852 EYV982852 FIR982852 FSN982852 GCJ982852 GMF982852 GWB982852 HFX982852 HPT982852 HZP982852 IJL982852 ITH982852 JDD982852 JMZ982852 JWV982852 KGR982852 KQN982852 LAJ982852 LKF982852 LUB982852 MDX982852 MNT982852 MXP982852 NHL982852 NRH982852 OBD982852 OKZ982852 OUV982852 PER982852 PON982852 PYJ982852 QIF982852 QSB982852 RBX982852 RLT982852 RVP982852 SFL982852 SPH982852 SZD982852 TIZ982852 TSV982852 UCR982852 UMN982852 UWJ982852 VGF982852 VQB982852 VZX982852 WJT982852 WTP982852 IR65348 SN65348 ACJ65348 AMF65348 AWB65348 BFX65348 BPT65348 BZP65348 CJL65348 CTH65348 DDD65348 DMZ65348 DWV65348 EGR65348 EQN65348 FAJ65348 FKF65348 FUB65348 GDX65348 GNT65348 GXP65348 HHL65348 HRH65348 IBD65348 IKZ65348 IUV65348 JER65348 JON65348 JYJ65348 KIF65348 KSB65348 LBX65348 LLT65348 LVP65348 MFL65348 MPH65348 MZD65348 NIZ65348 NSV65348 OCR65348 OMN65348 OWJ65348 PGF65348 PQB65348 PZX65348 QJT65348 QTP65348 RDL65348 RNH65348 RXD65348 SGZ65348 SQV65348 TAR65348 TKN65348 TUJ65348 UEF65348 UOB65348 UXX65348 VHT65348 VRP65348 WBL65348 WLH65348 WVD65348 IR130884 SN130884 ACJ130884 AMF130884 AWB130884 BFX130884 BPT130884 BZP130884 CJL130884 CTH130884 DDD130884 DMZ130884 DWV130884 EGR130884 EQN130884 FAJ130884 FKF130884 FUB130884 GDX130884 GNT130884 GXP130884 HHL130884 HRH130884 IBD130884 IKZ130884 IUV130884 JER130884 JON130884 JYJ130884 KIF130884 KSB130884 LBX130884 LLT130884 LVP130884 MFL130884 MPH130884 MZD130884 NIZ130884 NSV130884 OCR130884 OMN130884 OWJ130884 PGF130884 PQB130884 PZX130884 QJT130884 QTP130884 RDL130884 RNH130884 RXD130884 SGZ130884 SQV130884 TAR130884 TKN130884 TUJ130884 UEF130884 UOB130884 UXX130884 VHT130884 VRP130884 WBL130884 WLH130884 WVD130884 IR196420 SN196420 ACJ196420 AMF196420 AWB196420 BFX196420 BPT196420 BZP196420 CJL196420 CTH196420 DDD196420 DMZ196420 DWV196420 EGR196420 EQN196420 FAJ196420 FKF196420 FUB196420 GDX196420 GNT196420 GXP196420 HHL196420 HRH196420 IBD196420 IKZ196420 IUV196420 JER196420 JON196420 JYJ196420 KIF196420 KSB196420 LBX196420 LLT196420 LVP196420 MFL196420 MPH196420 MZD196420 NIZ196420 NSV196420 OCR196420 OMN196420 OWJ196420 PGF196420 PQB196420 PZX196420 QJT196420 QTP196420 RDL196420 RNH196420 RXD196420 SGZ196420 SQV196420 TAR196420 TKN196420 TUJ196420 UEF196420 UOB196420 UXX196420 VHT196420 VRP196420 WBL196420 WLH196420 WVD196420 IR261956 SN261956 ACJ261956 AMF261956 AWB261956 BFX261956 BPT261956 BZP261956 CJL261956 CTH261956 DDD261956 DMZ261956 DWV261956 EGR261956 EQN261956 FAJ261956 FKF261956 FUB261956 GDX261956 GNT261956 GXP261956 HHL261956 HRH261956 IBD261956 IKZ261956 IUV261956 JER261956 JON261956 JYJ261956 KIF261956 KSB261956 LBX261956 LLT261956 LVP261956 MFL261956 MPH261956 MZD261956 NIZ261956 NSV261956 OCR261956 OMN261956 OWJ261956 PGF261956 PQB261956 PZX261956 QJT261956 QTP261956 RDL261956 RNH261956 RXD261956 SGZ261956 SQV261956 TAR261956 TKN261956 TUJ261956 UEF261956 UOB261956 UXX261956 VHT261956 VRP261956 WBL261956 WLH261956 WVD261956 IR327492 SN327492 ACJ327492 AMF327492 AWB327492 BFX327492 BPT327492 BZP327492 CJL327492 CTH327492 DDD327492 DMZ327492 DWV327492 EGR327492 EQN327492 FAJ327492 FKF327492 FUB327492 GDX327492 GNT327492 GXP327492 HHL327492 HRH327492 IBD327492 IKZ327492 IUV327492 JER327492 JON327492 JYJ327492 KIF327492 KSB327492 LBX327492 LLT327492 LVP327492 MFL327492 MPH327492 MZD327492 NIZ327492 NSV327492 OCR327492 OMN327492 OWJ327492 PGF327492 PQB327492 PZX327492 QJT327492 QTP327492 RDL327492 RNH327492 RXD327492 SGZ327492 SQV327492 TAR327492 TKN327492 TUJ327492 UEF327492 UOB327492 UXX327492 VHT327492 VRP327492 WBL327492 WLH327492 WVD327492 IR393028 SN393028 ACJ393028 AMF393028 AWB393028 BFX393028 BPT393028 BZP393028 CJL393028 CTH393028 DDD393028 DMZ393028 DWV393028 EGR393028 EQN393028 FAJ393028 FKF393028 FUB393028 GDX393028 GNT393028 GXP393028 HHL393028 HRH393028 IBD393028 IKZ393028 IUV393028 JER393028 JON393028 JYJ393028 KIF393028 KSB393028 LBX393028 LLT393028 LVP393028 MFL393028 MPH393028 MZD393028 NIZ393028 NSV393028 OCR393028 OMN393028 OWJ393028 PGF393028 PQB393028 PZX393028 QJT393028 QTP393028 RDL393028 RNH393028 RXD393028 SGZ393028 SQV393028 TAR393028 TKN393028 TUJ393028 UEF393028 UOB393028 UXX393028 VHT393028 VRP393028 WBL393028 WLH393028 WVD393028 IR458564 SN458564 ACJ458564 AMF458564 AWB458564 BFX458564 BPT458564 BZP458564 CJL458564 CTH458564 DDD458564 DMZ458564 DWV458564 EGR458564 EQN458564 FAJ458564 FKF458564 FUB458564 GDX458564 GNT458564 GXP458564 HHL458564 HRH458564 IBD458564 IKZ458564 IUV458564 JER458564 JON458564 JYJ458564 KIF458564 KSB458564 LBX458564 LLT458564 LVP458564 MFL458564 MPH458564 MZD458564 NIZ458564 NSV458564 OCR458564 OMN458564 OWJ458564 PGF458564 PQB458564 PZX458564 QJT458564 QTP458564 RDL458564 RNH458564 RXD458564 SGZ458564 SQV458564 TAR458564 TKN458564 TUJ458564 UEF458564 UOB458564 UXX458564 VHT458564 VRP458564 WBL458564 WLH458564 WVD458564 IR524100 SN524100 ACJ524100 AMF524100 AWB524100 BFX524100 BPT524100 BZP524100 CJL524100 CTH524100 DDD524100 DMZ524100 DWV524100 EGR524100 EQN524100 FAJ524100 FKF524100 FUB524100 GDX524100 GNT524100 GXP524100 HHL524100 HRH524100 IBD524100 IKZ524100 IUV524100 JER524100 JON524100 JYJ524100 KIF524100 KSB524100 LBX524100 LLT524100 LVP524100 MFL524100 MPH524100 MZD524100 NIZ524100 NSV524100 OCR524100 OMN524100 OWJ524100 PGF524100 PQB524100 PZX524100 QJT524100 QTP524100 RDL524100 RNH524100 RXD524100 SGZ524100 SQV524100 TAR524100 TKN524100 TUJ524100 UEF524100 UOB524100 UXX524100 VHT524100 VRP524100 WBL524100 WLH524100 WVD524100 IR589636 SN589636 ACJ589636 AMF589636 AWB589636 BFX589636 BPT589636 BZP589636 CJL589636 CTH589636 DDD589636 DMZ589636 DWV589636 EGR589636 EQN589636 FAJ589636 FKF589636 FUB589636 GDX589636 GNT589636 GXP589636 HHL589636 HRH589636 IBD589636 IKZ589636 IUV589636 JER589636 JON589636 JYJ589636 KIF589636 KSB589636 LBX589636 LLT589636 LVP589636 MFL589636 MPH589636 MZD589636 NIZ589636 NSV589636 OCR589636 OMN589636 OWJ589636 PGF589636 PQB589636 PZX589636 QJT589636 QTP589636 RDL589636 RNH589636 RXD589636 SGZ589636 SQV589636 TAR589636 TKN589636 TUJ589636 UEF589636 UOB589636 UXX589636 VHT589636 VRP589636 WBL589636 WLH589636 WVD589636 IR655172 SN655172 ACJ655172 AMF655172 AWB655172 BFX655172 BPT655172 BZP655172 CJL655172 CTH655172 DDD655172 DMZ655172 DWV655172 EGR655172 EQN655172 FAJ655172 FKF655172 FUB655172 GDX655172 GNT655172 GXP655172 HHL655172 HRH655172 IBD655172 IKZ655172 IUV655172 JER655172 JON655172 JYJ655172 KIF655172 KSB655172 LBX655172 LLT655172 LVP655172 MFL655172 MPH655172 MZD655172 NIZ655172 NSV655172 OCR655172 OMN655172 OWJ655172 PGF655172 PQB655172 PZX655172 QJT655172 QTP655172 RDL655172 RNH655172 RXD655172 SGZ655172 SQV655172 TAR655172 TKN655172 TUJ655172 UEF655172 UOB655172 UXX655172 VHT655172 VRP655172 WBL655172 WLH655172 WVD655172 IR720708 SN720708 ACJ720708 AMF720708 AWB720708 BFX720708 BPT720708 BZP720708 CJL720708 CTH720708 DDD720708 DMZ720708 DWV720708 EGR720708 EQN720708 FAJ720708 FKF720708 FUB720708 GDX720708 GNT720708 GXP720708 HHL720708 HRH720708 IBD720708 IKZ720708 IUV720708 JER720708 JON720708 JYJ720708 KIF720708 KSB720708 LBX720708 LLT720708 LVP720708 MFL720708 MPH720708 MZD720708 NIZ720708 NSV720708 OCR720708 OMN720708 OWJ720708 PGF720708 PQB720708 PZX720708 QJT720708 QTP720708 RDL720708 RNH720708 RXD720708 SGZ720708 SQV720708 TAR720708 TKN720708 TUJ720708 UEF720708 UOB720708 UXX720708 VHT720708 VRP720708 WBL720708 WLH720708 WVD720708 IR786244 SN786244 ACJ786244 AMF786244 AWB786244 BFX786244 BPT786244 BZP786244 CJL786244 CTH786244 DDD786244 DMZ786244 DWV786244 EGR786244 EQN786244 FAJ786244 FKF786244 FUB786244 GDX786244 GNT786244 GXP786244 HHL786244 HRH786244 IBD786244 IKZ786244 IUV786244 JER786244 JON786244 JYJ786244 KIF786244 KSB786244 LBX786244 LLT786244 LVP786244 MFL786244 MPH786244 MZD786244 NIZ786244 NSV786244 OCR786244 OMN786244 OWJ786244 PGF786244 PQB786244 PZX786244 QJT786244 QTP786244 RDL786244 RNH786244 RXD786244 SGZ786244 SQV786244 TAR786244 TKN786244 TUJ786244 UEF786244 UOB786244 UXX786244 VHT786244 VRP786244 WBL786244 WLH786244 WVD786244 IR851780 SN851780 ACJ851780 AMF851780 AWB851780 BFX851780 BPT851780 BZP851780 CJL851780 CTH851780 DDD851780 DMZ851780 DWV851780 EGR851780 EQN851780 FAJ851780 FKF851780 FUB851780 GDX851780 GNT851780 GXP851780 HHL851780 HRH851780 IBD851780 IKZ851780 IUV851780 JER851780 JON851780 JYJ851780 KIF851780 KSB851780 LBX851780 LLT851780 LVP851780 MFL851780 MPH851780 MZD851780 NIZ851780 NSV851780 OCR851780 OMN851780 OWJ851780 PGF851780 PQB851780 PZX851780 QJT851780 QTP851780 RDL851780 RNH851780 RXD851780 SGZ851780 SQV851780 TAR851780 TKN851780 TUJ851780 UEF851780 UOB851780 UXX851780 VHT851780 VRP851780 WBL851780 WLH851780 WVD851780 IR917316 SN917316 ACJ917316 AMF917316 AWB917316 BFX917316 BPT917316 BZP917316 CJL917316 CTH917316 DDD917316 DMZ917316 DWV917316 EGR917316 EQN917316 FAJ917316 FKF917316 FUB917316 GDX917316 GNT917316 GXP917316 HHL917316 HRH917316 IBD917316 IKZ917316 IUV917316 JER917316 JON917316 JYJ917316 KIF917316 KSB917316 LBX917316 LLT917316 LVP917316 MFL917316 MPH917316 MZD917316 NIZ917316 NSV917316 OCR917316 OMN917316 OWJ917316 PGF917316 PQB917316 PZX917316 QJT917316 QTP917316 RDL917316 RNH917316 RXD917316 SGZ917316 SQV917316 TAR917316 TKN917316 TUJ917316 UEF917316 UOB917316 UXX917316 VHT917316 VRP917316 WBL917316 WLH917316 WVD917316 IR982852 SN982852 ACJ982852 AMF982852 AWB982852 BFX982852 BPT982852 BZP982852 CJL982852 CTH982852 DDD982852 DMZ982852 DWV982852 EGR982852 EQN982852 FAJ982852 FKF982852 FUB982852 GDX982852 GNT982852 GXP982852 HHL982852 HRH982852 IBD982852 IKZ982852 IUV982852 JER982852 JON982852 JYJ982852 KIF982852 KSB982852 LBX982852 LLT982852 LVP982852 MFL982852 MPH982852 MZD982852 NIZ982852 NSV982852 OCR982852 OMN982852 OWJ982852 PGF982852 PQB982852 PZX982852 QJT982852 QTP982852 RDL982852 RNH982852 RXD982852 SGZ982852 SQV982852 TAR982852 TKN982852 TUJ982852 UEF982852 UOB982852 UXX982852 VHT982852 VRP982852 WBL982852 WLH982852 WVD982852 IT65348 SP65348 ACL65348 AMH65348 AWD65348 BFZ65348 BPV65348 BZR65348 CJN65348 CTJ65348 DDF65348 DNB65348 DWX65348 EGT65348 EQP65348 FAL65348 FKH65348 FUD65348 GDZ65348 GNV65348 GXR65348 HHN65348 HRJ65348 IBF65348 ILB65348 IUX65348 JET65348 JOP65348 JYL65348 KIH65348 KSD65348 LBZ65348 LLV65348 LVR65348 MFN65348 MPJ65348 MZF65348 NJB65348 NSX65348 OCT65348 OMP65348 OWL65348 PGH65348 PQD65348 PZZ65348 QJV65348 QTR65348 RDN65348 RNJ65348 RXF65348 SHB65348 SQX65348 TAT65348 TKP65348 TUL65348 UEH65348 UOD65348 UXZ65348 VHV65348 VRR65348 WBN65348 WLJ65348 WVF65348 IT130884 SP130884 ACL130884 AMH130884 AWD130884 BFZ130884 BPV130884 BZR130884 CJN130884 CTJ130884 DDF130884 DNB130884 DWX130884 EGT130884 EQP130884 FAL130884 FKH130884 FUD130884 GDZ130884 GNV130884 GXR130884 HHN130884 HRJ130884 IBF130884 ILB130884 IUX130884 JET130884 JOP130884 JYL130884 KIH130884 KSD130884 LBZ130884 LLV130884 LVR130884 MFN130884 MPJ130884 MZF130884 NJB130884 NSX130884 OCT130884 OMP130884 OWL130884 PGH130884 PQD130884 PZZ130884 QJV130884 QTR130884 RDN130884 RNJ130884 RXF130884 SHB130884 SQX130884 TAT130884 TKP130884 TUL130884 UEH130884 UOD130884 UXZ130884 VHV130884 VRR130884 WBN130884 WLJ130884 WVF130884 IT196420 SP196420 ACL196420 AMH196420 AWD196420 BFZ196420 BPV196420 BZR196420 CJN196420 CTJ196420 DDF196420 DNB196420 DWX196420 EGT196420 EQP196420 FAL196420 FKH196420 FUD196420 GDZ196420 GNV196420 GXR196420 HHN196420 HRJ196420 IBF196420 ILB196420 IUX196420 JET196420 JOP196420 JYL196420 KIH196420 KSD196420 LBZ196420 LLV196420 LVR196420 MFN196420 MPJ196420 MZF196420 NJB196420 NSX196420 OCT196420 OMP196420 OWL196420 PGH196420 PQD196420 PZZ196420 QJV196420 QTR196420 RDN196420 RNJ196420 RXF196420 SHB196420 SQX196420 TAT196420 TKP196420 TUL196420 UEH196420 UOD196420 UXZ196420 VHV196420 VRR196420 WBN196420 WLJ196420 WVF196420 IT261956 SP261956 ACL261956 AMH261956 AWD261956 BFZ261956 BPV261956 BZR261956 CJN261956 CTJ261956 DDF261956 DNB261956 DWX261956 EGT261956 EQP261956 FAL261956 FKH261956 FUD261956 GDZ261956 GNV261956 GXR261956 HHN261956 HRJ261956 IBF261956 ILB261956 IUX261956 JET261956 JOP261956 JYL261956 KIH261956 KSD261956 LBZ261956 LLV261956 LVR261956 MFN261956 MPJ261956 MZF261956 NJB261956 NSX261956 OCT261956 OMP261956 OWL261956 PGH261956 PQD261956 PZZ261956 QJV261956 QTR261956 RDN261956 RNJ261956 RXF261956 SHB261956 SQX261956 TAT261956 TKP261956 TUL261956 UEH261956 UOD261956 UXZ261956 VHV261956 VRR261956 WBN261956 WLJ261956 WVF261956 IT327492 SP327492 ACL327492 AMH327492 AWD327492 BFZ327492 BPV327492 BZR327492 CJN327492 CTJ327492 DDF327492 DNB327492 DWX327492 EGT327492 EQP327492 FAL327492 FKH327492 FUD327492 GDZ327492 GNV327492 GXR327492 HHN327492 HRJ327492 IBF327492 ILB327492 IUX327492 JET327492 JOP327492 JYL327492 KIH327492 KSD327492 LBZ327492 LLV327492 LVR327492 MFN327492 MPJ327492 MZF327492 NJB327492 NSX327492 OCT327492 OMP327492 OWL327492 PGH327492 PQD327492 PZZ327492 QJV327492 QTR327492 RDN327492 RNJ327492 RXF327492 SHB327492 SQX327492 TAT327492 TKP327492 TUL327492 UEH327492 UOD327492 UXZ327492 VHV327492 VRR327492 WBN327492 WLJ327492 WVF327492 IT393028 SP393028 ACL393028 AMH393028 AWD393028 BFZ393028 BPV393028 BZR393028 CJN393028 CTJ393028 DDF393028 DNB393028 DWX393028 EGT393028 EQP393028 FAL393028 FKH393028 FUD393028 GDZ393028 GNV393028 GXR393028 HHN393028 HRJ393028 IBF393028 ILB393028 IUX393028 JET393028 JOP393028 JYL393028 KIH393028 KSD393028 LBZ393028 LLV393028 LVR393028 MFN393028 MPJ393028 MZF393028 NJB393028 NSX393028 OCT393028 OMP393028 OWL393028 PGH393028 PQD393028 PZZ393028 QJV393028 QTR393028 RDN393028 RNJ393028 RXF393028 SHB393028 SQX393028 TAT393028 TKP393028 TUL393028 UEH393028 UOD393028 UXZ393028 VHV393028 VRR393028 WBN393028 WLJ393028 WVF393028 IT458564 SP458564 ACL458564 AMH458564 AWD458564 BFZ458564 BPV458564 BZR458564 CJN458564 CTJ458564 DDF458564 DNB458564 DWX458564 EGT458564 EQP458564 FAL458564 FKH458564 FUD458564 GDZ458564 GNV458564 GXR458564 HHN458564 HRJ458564 IBF458564 ILB458564 IUX458564 JET458564 JOP458564 JYL458564 KIH458564 KSD458564 LBZ458564 LLV458564 LVR458564 MFN458564 MPJ458564 MZF458564 NJB458564 NSX458564 OCT458564 OMP458564 OWL458564 PGH458564 PQD458564 PZZ458564 QJV458564 QTR458564 RDN458564 RNJ458564 RXF458564 SHB458564 SQX458564 TAT458564 TKP458564 TUL458564 UEH458564 UOD458564 UXZ458564 VHV458564 VRR458564 WBN458564 WLJ458564 WVF458564 IT524100 SP524100 ACL524100 AMH524100 AWD524100 BFZ524100 BPV524100 BZR524100 CJN524100 CTJ524100 DDF524100 DNB524100 DWX524100 EGT524100 EQP524100 FAL524100 FKH524100 FUD524100 GDZ524100 GNV524100 GXR524100 HHN524100 HRJ524100 IBF524100 ILB524100 IUX524100 JET524100 JOP524100 JYL524100 KIH524100 KSD524100 LBZ524100 LLV524100 LVR524100 MFN524100 MPJ524100 MZF524100 NJB524100 NSX524100 OCT524100 OMP524100 OWL524100 PGH524100 PQD524100 PZZ524100 QJV524100 QTR524100 RDN524100 RNJ524100 RXF524100 SHB524100 SQX524100 TAT524100 TKP524100 TUL524100 UEH524100 UOD524100 UXZ524100 VHV524100 VRR524100 WBN524100 WLJ524100 WVF524100 IT589636 SP589636 ACL589636 AMH589636 AWD589636 BFZ589636 BPV589636 BZR589636 CJN589636 CTJ589636 DDF589636 DNB589636 DWX589636 EGT589636 EQP589636 FAL589636 FKH589636 FUD589636 GDZ589636 GNV589636 GXR589636 HHN589636 HRJ589636 IBF589636 ILB589636 IUX589636 JET589636 JOP589636 JYL589636 KIH589636 KSD589636 LBZ589636 LLV589636 LVR589636 MFN589636 MPJ589636 MZF589636 NJB589636 NSX589636 OCT589636 OMP589636 OWL589636 PGH589636 PQD589636 PZZ589636 QJV589636 QTR589636 RDN589636 RNJ589636 RXF589636 SHB589636 SQX589636 TAT589636 TKP589636 TUL589636 UEH589636 UOD589636 UXZ589636 VHV589636 VRR589636 WBN589636 WLJ589636 WVF589636 IT655172 SP655172 ACL655172 AMH655172 AWD655172 BFZ655172 BPV655172 BZR655172 CJN655172 CTJ655172 DDF655172 DNB655172 DWX655172 EGT655172 EQP655172 FAL655172 FKH655172 FUD655172 GDZ655172 GNV655172 GXR655172 HHN655172 HRJ655172 IBF655172 ILB655172 IUX655172 JET655172 JOP655172 JYL655172 KIH655172 KSD655172 LBZ655172 LLV655172 LVR655172 MFN655172 MPJ655172 MZF655172 NJB655172 NSX655172 OCT655172 OMP655172 OWL655172 PGH655172 PQD655172 PZZ655172 QJV655172 QTR655172 RDN655172 RNJ655172 RXF655172 SHB655172 SQX655172 TAT655172 TKP655172 TUL655172 UEH655172 UOD655172 UXZ655172 VHV655172 VRR655172 WBN655172 WLJ655172 WVF655172 IT720708 SP720708 ACL720708 AMH720708 AWD720708 BFZ720708 BPV720708 BZR720708 CJN720708 CTJ720708 DDF720708 DNB720708 DWX720708 EGT720708 EQP720708 FAL720708 FKH720708 FUD720708 GDZ720708 GNV720708 GXR720708 HHN720708 HRJ720708 IBF720708 ILB720708 IUX720708 JET720708 JOP720708 JYL720708 KIH720708 KSD720708 LBZ720708 LLV720708 LVR720708 MFN720708 MPJ720708 MZF720708 NJB720708 NSX720708 OCT720708 OMP720708 OWL720708 PGH720708 PQD720708 PZZ720708 QJV720708 QTR720708 RDN720708 RNJ720708 RXF720708 SHB720708 SQX720708 TAT720708 TKP720708 TUL720708 UEH720708 UOD720708 UXZ720708 VHV720708 VRR720708 WBN720708 WLJ720708 WVF720708 IT786244 SP786244 ACL786244 AMH786244 AWD786244 BFZ786244 BPV786244 BZR786244 CJN786244 CTJ786244 DDF786244 DNB786244 DWX786244 EGT786244 EQP786244 FAL786244 FKH786244 FUD786244 GDZ786244 GNV786244 GXR786244 HHN786244 HRJ786244 IBF786244 ILB786244 IUX786244 JET786244 JOP786244 JYL786244 KIH786244 KSD786244 LBZ786244 LLV786244 LVR786244 MFN786244 MPJ786244 MZF786244 NJB786244 NSX786244 OCT786244 OMP786244 OWL786244 PGH786244 PQD786244 PZZ786244 QJV786244 QTR786244 RDN786244 RNJ786244 RXF786244 SHB786244 SQX786244 TAT786244 TKP786244 TUL786244 UEH786244 UOD786244 UXZ786244 VHV786244 VRR786244 WBN786244 WLJ786244 WVF786244 IT851780 SP851780 ACL851780 AMH851780 AWD851780 BFZ851780 BPV851780 BZR851780 CJN851780 CTJ851780 DDF851780 DNB851780 DWX851780 EGT851780 EQP851780 FAL851780 FKH851780 FUD851780 GDZ851780 GNV851780 GXR851780 HHN851780 HRJ851780 IBF851780 ILB851780 IUX851780 JET851780 JOP851780 JYL851780 KIH851780 KSD851780 LBZ851780 LLV851780 LVR851780 MFN851780 MPJ851780 MZF851780 NJB851780 NSX851780 OCT851780 OMP851780 OWL851780 PGH851780 PQD851780 PZZ851780 QJV851780 QTR851780 RDN851780 RNJ851780 RXF851780 SHB851780 SQX851780 TAT851780 TKP851780 TUL851780 UEH851780 UOD851780 UXZ851780 VHV851780 VRR851780 WBN851780 WLJ851780 WVF851780 IT917316 SP917316 ACL917316 AMH917316 AWD917316 BFZ917316 BPV917316 BZR917316 CJN917316 CTJ917316 DDF917316 DNB917316 DWX917316 EGT917316 EQP917316 FAL917316 FKH917316 FUD917316 GDZ917316 GNV917316 GXR917316 HHN917316 HRJ917316 IBF917316 ILB917316 IUX917316 JET917316 JOP917316 JYL917316 KIH917316 KSD917316 LBZ917316 LLV917316 LVR917316 MFN917316 MPJ917316 MZF917316 NJB917316 NSX917316 OCT917316 OMP917316 OWL917316 PGH917316 PQD917316 PZZ917316 QJV917316 QTR917316 RDN917316 RNJ917316 RXF917316 SHB917316 SQX917316 TAT917316 TKP917316 TUL917316 UEH917316 UOD917316 UXZ917316 VHV917316 VRR917316 WBN917316 WLJ917316 WVF917316 IT982852 SP982852 ACL982852 AMH982852 AWD982852 BFZ982852 BPV982852 BZR982852 CJN982852 CTJ982852 DDF982852 DNB982852 DWX982852 EGT982852 EQP982852 FAL982852 FKH982852 FUD982852 GDZ982852 GNV982852 GXR982852 HHN982852 HRJ982852 IBF982852 ILB982852 IUX982852 JET982852 JOP982852 JYL982852 KIH982852 KSD982852 LBZ982852 LLV982852 LVR982852 MFN982852 MPJ982852 MZF982852 NJB982852 NSX982852 OCT982852 OMP982852 OWL982852 PGH982852 PQD982852 PZZ982852 QJV982852 QTR982852 RDN982852 RNJ982852 RXF982852 SHB982852 SQX982852 TAT982852 TKP982852 TUL982852 UEH982852 UOD982852 UXZ982852 VHV982852 VRR982852 WBN982852 WLJ982852 WVF982852 IV65348 SR65348 ACN65348 AMJ65348 AWF65348 BGB65348 BPX65348 BZT65348 CJP65348 CTL65348 DDH65348 DND65348 DWZ65348 EGV65348 EQR65348 FAN65348 FKJ65348 FUF65348 GEB65348 GNX65348 GXT65348 HHP65348 HRL65348 IBH65348 ILD65348 IUZ65348 JEV65348 JOR65348 JYN65348 KIJ65348 KSF65348 LCB65348 LLX65348 LVT65348 MFP65348 MPL65348 MZH65348 NJD65348 NSZ65348 OCV65348 OMR65348 OWN65348 PGJ65348 PQF65348 QAB65348 QJX65348 QTT65348 RDP65348 RNL65348 RXH65348 SHD65348 SQZ65348 TAV65348 TKR65348 TUN65348 UEJ65348 UOF65348 UYB65348 VHX65348 VRT65348 WBP65348 WLL65348 WVH65348 IV130884 SR130884 ACN130884 AMJ130884 AWF130884 BGB130884 BPX130884 BZT130884 CJP130884 CTL130884 DDH130884 DND130884 DWZ130884 EGV130884 EQR130884 FAN130884 FKJ130884 FUF130884 GEB130884 GNX130884 GXT130884 HHP130884 HRL130884 IBH130884 ILD130884 IUZ130884 JEV130884 JOR130884 JYN130884 KIJ130884 KSF130884 LCB130884 LLX130884 LVT130884 MFP130884 MPL130884 MZH130884 NJD130884 NSZ130884 OCV130884 OMR130884 OWN130884 PGJ130884 PQF130884 QAB130884 QJX130884 QTT130884 RDP130884 RNL130884 RXH130884 SHD130884 SQZ130884 TAV130884 TKR130884 TUN130884 UEJ130884 UOF130884 UYB130884 VHX130884 VRT130884 WBP130884 WLL130884 WVH130884 IV196420 SR196420 ACN196420 AMJ196420 AWF196420 BGB196420 BPX196420 BZT196420 CJP196420 CTL196420 DDH196420 DND196420 DWZ196420 EGV196420 EQR196420 FAN196420 FKJ196420 FUF196420 GEB196420 GNX196420 GXT196420 HHP196420 HRL196420 IBH196420 ILD196420 IUZ196420 JEV196420 JOR196420 JYN196420 KIJ196420 KSF196420 LCB196420 LLX196420 LVT196420 MFP196420 MPL196420 MZH196420 NJD196420 NSZ196420 OCV196420 OMR196420 OWN196420 PGJ196420 PQF196420 QAB196420 QJX196420 QTT196420 RDP196420 RNL196420 RXH196420 SHD196420 SQZ196420 TAV196420 TKR196420 TUN196420 UEJ196420 UOF196420 UYB196420 VHX196420 VRT196420 WBP196420 WLL196420 WVH196420 IV261956 SR261956 ACN261956 AMJ261956 AWF261956 BGB261956 BPX261956 BZT261956 CJP261956 CTL261956 DDH261956 DND261956 DWZ261956 EGV261956 EQR261956 FAN261956 FKJ261956 FUF261956 GEB261956 GNX261956 GXT261956 HHP261956 HRL261956 IBH261956 ILD261956 IUZ261956 JEV261956 JOR261956 JYN261956 KIJ261956 KSF261956 LCB261956 LLX261956 LVT261956 MFP261956 MPL261956 MZH261956 NJD261956 NSZ261956 OCV261956 OMR261956 OWN261956 PGJ261956 PQF261956 QAB261956 QJX261956 QTT261956 RDP261956 RNL261956 RXH261956 SHD261956 SQZ261956 TAV261956 TKR261956 TUN261956 UEJ261956 UOF261956 UYB261956 VHX261956 VRT261956 WBP261956 WLL261956 WVH261956 IV327492 SR327492 ACN327492 AMJ327492 AWF327492 BGB327492 BPX327492 BZT327492 CJP327492 CTL327492 DDH327492 DND327492 DWZ327492 EGV327492 EQR327492 FAN327492 FKJ327492 FUF327492 GEB327492 GNX327492 GXT327492 HHP327492 HRL327492 IBH327492 ILD327492 IUZ327492 JEV327492 JOR327492 JYN327492 KIJ327492 KSF327492 LCB327492 LLX327492 LVT327492 MFP327492 MPL327492 MZH327492 NJD327492 NSZ327492 OCV327492 OMR327492 OWN327492 PGJ327492 PQF327492 QAB327492 QJX327492 QTT327492 RDP327492 RNL327492 RXH327492 SHD327492 SQZ327492 TAV327492 TKR327492 TUN327492 UEJ327492 UOF327492 UYB327492 VHX327492 VRT327492 WBP327492 WLL327492 WVH327492 IV393028 SR393028 ACN393028 AMJ393028 AWF393028 BGB393028 BPX393028 BZT393028 CJP393028 CTL393028 DDH393028 DND393028 DWZ393028 EGV393028 EQR393028 FAN393028 FKJ393028 FUF393028 GEB393028 GNX393028 GXT393028 HHP393028 HRL393028 IBH393028 ILD393028 IUZ393028 JEV393028 JOR393028 JYN393028 KIJ393028 KSF393028 LCB393028 LLX393028 LVT393028 MFP393028 MPL393028 MZH393028 NJD393028 NSZ393028 OCV393028 OMR393028 OWN393028 PGJ393028 PQF393028 QAB393028 QJX393028 QTT393028 RDP393028 RNL393028 RXH393028 SHD393028 SQZ393028 TAV393028 TKR393028 TUN393028 UEJ393028 UOF393028 UYB393028 VHX393028 VRT393028 WBP393028 WLL393028 WVH393028 IV458564 SR458564 ACN458564 AMJ458564 AWF458564 BGB458564 BPX458564 BZT458564 CJP458564 CTL458564 DDH458564 DND458564 DWZ458564 EGV458564 EQR458564 FAN458564 FKJ458564 FUF458564 GEB458564 GNX458564 GXT458564 HHP458564 HRL458564 IBH458564 ILD458564 IUZ458564 JEV458564 JOR458564 JYN458564 KIJ458564 KSF458564 LCB458564 LLX458564 LVT458564 MFP458564 MPL458564 MZH458564 NJD458564 NSZ458564 OCV458564 OMR458564 OWN458564 PGJ458564 PQF458564 QAB458564 QJX458564 QTT458564 RDP458564 RNL458564 RXH458564 SHD458564 SQZ458564 TAV458564 TKR458564 TUN458564 UEJ458564 UOF458564 UYB458564 VHX458564 VRT458564 WBP458564 WLL458564 WVH458564 IV524100 SR524100 ACN524100 AMJ524100 AWF524100 BGB524100 BPX524100 BZT524100 CJP524100 CTL524100 DDH524100 DND524100 DWZ524100 EGV524100 EQR524100 FAN524100 FKJ524100 FUF524100 GEB524100 GNX524100 GXT524100 HHP524100 HRL524100 IBH524100 ILD524100 IUZ524100 JEV524100 JOR524100 JYN524100 KIJ524100 KSF524100 LCB524100 LLX524100 LVT524100 MFP524100 MPL524100 MZH524100 NJD524100 NSZ524100 OCV524100 OMR524100 OWN524100 PGJ524100 PQF524100 QAB524100 QJX524100 QTT524100 RDP524100 RNL524100 RXH524100 SHD524100 SQZ524100 TAV524100 TKR524100 TUN524100 UEJ524100 UOF524100 UYB524100 VHX524100 VRT524100 WBP524100 WLL524100 WVH524100 IV589636 SR589636 ACN589636 AMJ589636 AWF589636 BGB589636 BPX589636 BZT589636 CJP589636 CTL589636 DDH589636 DND589636 DWZ589636 EGV589636 EQR589636 FAN589636 FKJ589636 FUF589636 GEB589636 GNX589636 GXT589636 HHP589636 HRL589636 IBH589636 ILD589636 IUZ589636 JEV589636 JOR589636 JYN589636 KIJ589636 KSF589636 LCB589636 LLX589636 LVT589636 MFP589636 MPL589636 MZH589636 NJD589636 NSZ589636 OCV589636 OMR589636 OWN589636 PGJ589636 PQF589636 QAB589636 QJX589636 QTT589636 RDP589636 RNL589636 RXH589636 SHD589636 SQZ589636 TAV589636 TKR589636 TUN589636 UEJ589636 UOF589636 UYB589636 VHX589636 VRT589636 WBP589636 WLL589636 WVH589636 IV655172 SR655172 ACN655172 AMJ655172 AWF655172 BGB655172 BPX655172 BZT655172 CJP655172 CTL655172 DDH655172 DND655172 DWZ655172 EGV655172 EQR655172 FAN655172 FKJ655172 FUF655172 GEB655172 GNX655172 GXT655172 HHP655172 HRL655172 IBH655172 ILD655172 IUZ655172 JEV655172 JOR655172 JYN655172 KIJ655172 KSF655172 LCB655172 LLX655172 LVT655172 MFP655172 MPL655172 MZH655172 NJD655172 NSZ655172 OCV655172 OMR655172 OWN655172 PGJ655172 PQF655172 QAB655172 QJX655172 QTT655172 RDP655172 RNL655172 RXH655172 SHD655172 SQZ655172 TAV655172 TKR655172 TUN655172 UEJ655172 UOF655172 UYB655172 VHX655172 VRT655172 WBP655172 WLL655172 WVH655172 IV720708 SR720708 ACN720708 AMJ720708 AWF720708 BGB720708 BPX720708 BZT720708 CJP720708 CTL720708 DDH720708 DND720708 DWZ720708 EGV720708 EQR720708 FAN720708 FKJ720708 FUF720708 GEB720708 GNX720708 GXT720708 HHP720708 HRL720708 IBH720708 ILD720708 IUZ720708 JEV720708 JOR720708 JYN720708 KIJ720708 KSF720708 LCB720708 LLX720708 LVT720708 MFP720708 MPL720708 MZH720708 NJD720708 NSZ720708 OCV720708 OMR720708 OWN720708 PGJ720708 PQF720708 QAB720708 QJX720708 QTT720708 RDP720708 RNL720708 RXH720708 SHD720708 SQZ720708 TAV720708 TKR720708 TUN720708 UEJ720708 UOF720708 UYB720708 VHX720708 VRT720708 WBP720708 WLL720708 WVH720708 IV786244 SR786244 ACN786244 AMJ786244 AWF786244 BGB786244 BPX786244 BZT786244 CJP786244 CTL786244 DDH786244 DND786244 DWZ786244 EGV786244 EQR786244 FAN786244 FKJ786244 FUF786244 GEB786244 GNX786244 GXT786244 HHP786244 HRL786244 IBH786244 ILD786244 IUZ786244 JEV786244 JOR786244 JYN786244 KIJ786244 KSF786244 LCB786244 LLX786244 LVT786244 MFP786244 MPL786244 MZH786244 NJD786244 NSZ786244 OCV786244 OMR786244 OWN786244 PGJ786244 PQF786244 QAB786244 QJX786244 QTT786244 RDP786244 RNL786244 RXH786244 SHD786244 SQZ786244 TAV786244 TKR786244 TUN786244 UEJ786244 UOF786244 UYB786244 VHX786244 VRT786244 WBP786244 WLL786244 WVH786244 IV851780 SR851780 ACN851780 AMJ851780 AWF851780 BGB851780 BPX851780 BZT851780 CJP851780 CTL851780 DDH851780 DND851780 DWZ851780 EGV851780 EQR851780 FAN851780 FKJ851780 FUF851780 GEB851780 GNX851780 GXT851780 HHP851780 HRL851780 IBH851780 ILD851780 IUZ851780 JEV851780 JOR851780 JYN851780 KIJ851780 KSF851780 LCB851780 LLX851780 LVT851780 MFP851780 MPL851780 MZH851780 NJD851780 NSZ851780 OCV851780 OMR851780 OWN851780 PGJ851780 PQF851780 QAB851780 QJX851780 QTT851780 RDP851780 RNL851780 RXH851780 SHD851780 SQZ851780 TAV851780 TKR851780 TUN851780 UEJ851780 UOF851780 UYB851780 VHX851780 VRT851780 WBP851780 WLL851780 WVH851780 IV917316 SR917316 ACN917316 AMJ917316 AWF917316 BGB917316 BPX917316 BZT917316 CJP917316 CTL917316 DDH917316 DND917316 DWZ917316 EGV917316 EQR917316 FAN917316 FKJ917316 FUF917316 GEB917316 GNX917316 GXT917316 HHP917316 HRL917316 IBH917316 ILD917316 IUZ917316 JEV917316 JOR917316 JYN917316 KIJ917316 KSF917316 LCB917316 LLX917316 LVT917316 MFP917316 MPL917316 MZH917316 NJD917316 NSZ917316 OCV917316 OMR917316 OWN917316 PGJ917316 PQF917316 QAB917316 QJX917316 QTT917316 RDP917316 RNL917316 RXH917316 SHD917316 SQZ917316 TAV917316 TKR917316 TUN917316 UEJ917316 UOF917316 UYB917316 VHX917316 VRT917316 WBP917316 WLL917316 WVH917316 IV982852 SR982852 ACN982852 AMJ982852 AWF982852 BGB982852 BPX982852 BZT982852 CJP982852 CTL982852 DDH982852 DND982852 DWZ982852 EGV982852 EQR982852 FAN982852 FKJ982852 FUF982852 GEB982852 GNX982852 GXT982852 HHP982852 HRL982852 IBH982852 ILD982852 IUZ982852 JEV982852 JOR982852 JYN982852 KIJ982852 KSF982852 LCB982852 LLX982852 LVT982852 MFP982852 MPL982852 MZH982852 NJD982852 NSZ982852 OCV982852 OMR982852 OWN982852 PGJ982852 PQF982852 QAB982852 QJX982852 QTT982852 RDP982852 RNL982852 RXH982852 SHD982852 SQZ982852 TAV982852 TKR982852 TUN982852 UEJ982852 UOF982852 UYB982852 VHX982852 VRT982852 WBP982852 WLL982852 WVH982852 IX65348 ST65348 ACP65348 AML65348 AWH65348 BGD65348 BPZ65348 BZV65348 CJR65348 CTN65348 DDJ65348 DNF65348 DXB65348 EGX65348 EQT65348 FAP65348 FKL65348 FUH65348 GED65348 GNZ65348 GXV65348 HHR65348 HRN65348 IBJ65348 ILF65348 IVB65348 JEX65348 JOT65348 JYP65348 KIL65348 KSH65348 LCD65348 LLZ65348 LVV65348 MFR65348 MPN65348 MZJ65348 NJF65348 NTB65348 OCX65348 OMT65348 OWP65348 PGL65348 PQH65348 QAD65348 QJZ65348 QTV65348 RDR65348 RNN65348 RXJ65348 SHF65348 SRB65348 TAX65348 TKT65348 TUP65348 UEL65348 UOH65348 UYD65348 VHZ65348 VRV65348 WBR65348 WLN65348 WVJ65348 IX130884 ST130884 ACP130884 AML130884 AWH130884 BGD130884 BPZ130884 BZV130884 CJR130884 CTN130884 DDJ130884 DNF130884 DXB130884 EGX130884 EQT130884 FAP130884 FKL130884 FUH130884 GED130884 GNZ130884 GXV130884 HHR130884 HRN130884 IBJ130884 ILF130884 IVB130884 JEX130884 JOT130884 JYP130884 KIL130884 KSH130884 LCD130884 LLZ130884 LVV130884 MFR130884 MPN130884 MZJ130884 NJF130884 NTB130884 OCX130884 OMT130884 OWP130884 PGL130884 PQH130884 QAD130884 QJZ130884 QTV130884 RDR130884 RNN130884 RXJ130884 SHF130884 SRB130884 TAX130884 TKT130884 TUP130884 UEL130884 UOH130884 UYD130884 VHZ130884 VRV130884 WBR130884 WLN130884 WVJ130884 IX196420 ST196420 ACP196420 AML196420 AWH196420 BGD196420 BPZ196420 BZV196420 CJR196420 CTN196420 DDJ196420 DNF196420 DXB196420 EGX196420 EQT196420 FAP196420 FKL196420 FUH196420 GED196420 GNZ196420 GXV196420 HHR196420 HRN196420 IBJ196420 ILF196420 IVB196420 JEX196420 JOT196420 JYP196420 KIL196420 KSH196420 LCD196420 LLZ196420 LVV196420 MFR196420 MPN196420 MZJ196420 NJF196420 NTB196420 OCX196420 OMT196420 OWP196420 PGL196420 PQH196420 QAD196420 QJZ196420 QTV196420 RDR196420 RNN196420 RXJ196420 SHF196420 SRB196420 TAX196420 TKT196420 TUP196420 UEL196420 UOH196420 UYD196420 VHZ196420 VRV196420 WBR196420 WLN196420 WVJ196420 IX261956 ST261956 ACP261956 AML261956 AWH261956 BGD261956 BPZ261956 BZV261956 CJR261956 CTN261956 DDJ261956 DNF261956 DXB261956 EGX261956 EQT261956 FAP261956 FKL261956 FUH261956 GED261956 GNZ261956 GXV261956 HHR261956 HRN261956 IBJ261956 ILF261956 IVB261956 JEX261956 JOT261956 JYP261956 KIL261956 KSH261956 LCD261956 LLZ261956 LVV261956 MFR261956 MPN261956 MZJ261956 NJF261956 NTB261956 OCX261956 OMT261956 OWP261956 PGL261956 PQH261956 QAD261956 QJZ261956 QTV261956 RDR261956 RNN261956 RXJ261956 SHF261956 SRB261956 TAX261956 TKT261956 TUP261956 UEL261956 UOH261956 UYD261956 VHZ261956 VRV261956 WBR261956 WLN261956 WVJ261956 IX327492 ST327492 ACP327492 AML327492 AWH327492 BGD327492 BPZ327492 BZV327492 CJR327492 CTN327492 DDJ327492 DNF327492 DXB327492 EGX327492 EQT327492 FAP327492 FKL327492 FUH327492 GED327492 GNZ327492 GXV327492 HHR327492 HRN327492 IBJ327492 ILF327492 IVB327492 JEX327492 JOT327492 JYP327492 KIL327492 KSH327492 LCD327492 LLZ327492 LVV327492 MFR327492 MPN327492 MZJ327492 NJF327492 NTB327492 OCX327492 OMT327492 OWP327492 PGL327492 PQH327492 QAD327492 QJZ327492 QTV327492 RDR327492 RNN327492 RXJ327492 SHF327492 SRB327492 TAX327492 TKT327492 TUP327492 UEL327492 UOH327492 UYD327492 VHZ327492 VRV327492 WBR327492 WLN327492 WVJ327492 IX393028 ST393028 ACP393028 AML393028 AWH393028 BGD393028 BPZ393028 BZV393028 CJR393028 CTN393028 DDJ393028 DNF393028 DXB393028 EGX393028 EQT393028 FAP393028 FKL393028 FUH393028 GED393028 GNZ393028 GXV393028 HHR393028 HRN393028 IBJ393028 ILF393028 IVB393028 JEX393028 JOT393028 JYP393028 KIL393028 KSH393028 LCD393028 LLZ393028 LVV393028 MFR393028 MPN393028 MZJ393028 NJF393028 NTB393028 OCX393028 OMT393028 OWP393028 PGL393028 PQH393028 QAD393028 QJZ393028 QTV393028 RDR393028 RNN393028 RXJ393028 SHF393028 SRB393028 TAX393028 TKT393028 TUP393028 UEL393028 UOH393028 UYD393028 VHZ393028 VRV393028 WBR393028 WLN393028 WVJ393028 IX458564 ST458564 ACP458564 AML458564 AWH458564 BGD458564 BPZ458564 BZV458564 CJR458564 CTN458564 DDJ458564 DNF458564 DXB458564 EGX458564 EQT458564 FAP458564 FKL458564 FUH458564 GED458564 GNZ458564 GXV458564 HHR458564 HRN458564 IBJ458564 ILF458564 IVB458564 JEX458564 JOT458564 JYP458564 KIL458564 KSH458564 LCD458564 LLZ458564 LVV458564 MFR458564 MPN458564 MZJ458564 NJF458564 NTB458564 OCX458564 OMT458564 OWP458564 PGL458564 PQH458564 QAD458564 QJZ458564 QTV458564 RDR458564 RNN458564 RXJ458564 SHF458564 SRB458564 TAX458564 TKT458564 TUP458564 UEL458564 UOH458564 UYD458564 VHZ458564 VRV458564 WBR458564 WLN458564 WVJ458564 IX524100 ST524100 ACP524100 AML524100 AWH524100 BGD524100 BPZ524100 BZV524100 CJR524100 CTN524100 DDJ524100 DNF524100 DXB524100 EGX524100 EQT524100 FAP524100 FKL524100 FUH524100 GED524100 GNZ524100 GXV524100 HHR524100 HRN524100 IBJ524100 ILF524100 IVB524100 JEX524100 JOT524100 JYP524100 KIL524100 KSH524100 LCD524100 LLZ524100 LVV524100 MFR524100 MPN524100 MZJ524100 NJF524100 NTB524100 OCX524100 OMT524100 OWP524100 PGL524100 PQH524100 QAD524100 QJZ524100 QTV524100 RDR524100 RNN524100 RXJ524100 SHF524100 SRB524100 TAX524100 TKT524100 TUP524100 UEL524100 UOH524100 UYD524100 VHZ524100 VRV524100 WBR524100 WLN524100 WVJ524100 IX589636 ST589636 ACP589636 AML589636 AWH589636 BGD589636 BPZ589636 BZV589636 CJR589636 CTN589636 DDJ589636 DNF589636 DXB589636 EGX589636 EQT589636 FAP589636 FKL589636 FUH589636 GED589636 GNZ589636 GXV589636 HHR589636 HRN589636 IBJ589636 ILF589636 IVB589636 JEX589636 JOT589636 JYP589636 KIL589636 KSH589636 LCD589636 LLZ589636 LVV589636 MFR589636 MPN589636 MZJ589636 NJF589636 NTB589636 OCX589636 OMT589636 OWP589636 PGL589636 PQH589636 QAD589636 QJZ589636 QTV589636 RDR589636 RNN589636 RXJ589636 SHF589636 SRB589636 TAX589636 TKT589636 TUP589636 UEL589636 UOH589636 UYD589636 VHZ589636 VRV589636 WBR589636 WLN589636 WVJ589636 IX655172 ST655172 ACP655172 AML655172 AWH655172 BGD655172 BPZ655172 BZV655172 CJR655172 CTN655172 DDJ655172 DNF655172 DXB655172 EGX655172 EQT655172 FAP655172 FKL655172 FUH655172 GED655172 GNZ655172 GXV655172 HHR655172 HRN655172 IBJ655172 ILF655172 IVB655172 JEX655172 JOT655172 JYP655172 KIL655172 KSH655172 LCD655172 LLZ655172 LVV655172 MFR655172 MPN655172 MZJ655172 NJF655172 NTB655172 OCX655172 OMT655172 OWP655172 PGL655172 PQH655172 QAD655172 QJZ655172 QTV655172 RDR655172 RNN655172 RXJ655172 SHF655172 SRB655172 TAX655172 TKT655172 TUP655172 UEL655172 UOH655172 UYD655172 VHZ655172 VRV655172 WBR655172 WLN655172 WVJ655172 IX720708 ST720708 ACP720708 AML720708 AWH720708 BGD720708 BPZ720708 BZV720708 CJR720708 CTN720708 DDJ720708 DNF720708 DXB720708 EGX720708 EQT720708 FAP720708 FKL720708 FUH720708 GED720708 GNZ720708 GXV720708 HHR720708 HRN720708 IBJ720708 ILF720708 IVB720708 JEX720708 JOT720708 JYP720708 KIL720708 KSH720708 LCD720708 LLZ720708 LVV720708 MFR720708 MPN720708 MZJ720708 NJF720708 NTB720708 OCX720708 OMT720708 OWP720708 PGL720708 PQH720708 QAD720708 QJZ720708 QTV720708 RDR720708 RNN720708 RXJ720708 SHF720708 SRB720708 TAX720708 TKT720708 TUP720708 UEL720708 UOH720708 UYD720708 VHZ720708 VRV720708 WBR720708 WLN720708 WVJ720708 IX786244 ST786244 ACP786244 AML786244 AWH786244 BGD786244 BPZ786244 BZV786244 CJR786244 CTN786244 DDJ786244 DNF786244 DXB786244 EGX786244 EQT786244 FAP786244 FKL786244 FUH786244 GED786244 GNZ786244 GXV786244 HHR786244 HRN786244 IBJ786244 ILF786244 IVB786244 JEX786244 JOT786244 JYP786244 KIL786244 KSH786244 LCD786244 LLZ786244 LVV786244 MFR786244 MPN786244 MZJ786244 NJF786244 NTB786244 OCX786244 OMT786244 OWP786244 PGL786244 PQH786244 QAD786244 QJZ786244 QTV786244 RDR786244 RNN786244 RXJ786244 SHF786244 SRB786244 TAX786244 TKT786244 TUP786244 UEL786244 UOH786244 UYD786244 VHZ786244 VRV786244 WBR786244 WLN786244 WVJ786244 IX851780 ST851780 ACP851780 AML851780 AWH851780 BGD851780 BPZ851780 BZV851780 CJR851780 CTN851780 DDJ851780 DNF851780 DXB851780 EGX851780 EQT851780 FAP851780 FKL851780 FUH851780 GED851780 GNZ851780 GXV851780 HHR851780 HRN851780 IBJ851780 ILF851780 IVB851780 JEX851780 JOT851780 JYP851780 KIL851780 KSH851780 LCD851780 LLZ851780 LVV851780 MFR851780 MPN851780 MZJ851780 NJF851780 NTB851780 OCX851780 OMT851780 OWP851780 PGL851780 PQH851780 QAD851780 QJZ851780 QTV851780 RDR851780 RNN851780 RXJ851780 SHF851780 SRB851780 TAX851780 TKT851780 TUP851780 UEL851780 UOH851780 UYD851780 VHZ851780 VRV851780 WBR851780 WLN851780 WVJ851780 IX917316 ST917316 ACP917316 AML917316 AWH917316 BGD917316 BPZ917316 BZV917316 CJR917316 CTN917316 DDJ917316 DNF917316 DXB917316 EGX917316 EQT917316 FAP917316 FKL917316 FUH917316 GED917316 GNZ917316 GXV917316 HHR917316 HRN917316 IBJ917316 ILF917316 IVB917316 JEX917316 JOT917316 JYP917316 KIL917316 KSH917316 LCD917316 LLZ917316 LVV917316 MFR917316 MPN917316 MZJ917316 NJF917316 NTB917316 OCX917316 OMT917316 OWP917316 PGL917316 PQH917316 QAD917316 QJZ917316 QTV917316 RDR917316 RNN917316 RXJ917316 SHF917316 SRB917316 TAX917316 TKT917316 TUP917316 UEL917316 UOH917316 UYD917316 VHZ917316 VRV917316 WBR917316 WLN917316 WVJ917316 IX982852 ST982852 ACP982852 AML982852 AWH982852 BGD982852 BPZ982852 BZV982852 CJR982852 CTN982852 DDJ982852 DNF982852 DXB982852 EGX982852 EQT982852 FAP982852 FKL982852 FUH982852 GED982852 GNZ982852 GXV982852 HHR982852 HRN982852 IBJ982852 ILF982852 IVB982852 JEX982852 JOT982852 JYP982852 KIL982852 KSH982852 LCD982852 LLZ982852 LVV982852 MFR982852 MPN982852 MZJ982852 NJF982852 NTB982852 OCX982852 OMT982852 OWP982852 PGL982852 PQH982852 QAD982852 QJZ982852 QTV982852 RDR982852 RNN982852 RXJ982852 SHF982852 SRB982852 TAX982852 TKT982852 TUP982852 UEL982852 UOH982852 UYD982852 VHZ982852 VRV982852 WBR982852 WLN982852 WVJ982852 IZ65348 SV65348 ACR65348 AMN65348 AWJ65348 BGF65348 BQB65348 BZX65348 CJT65348 CTP65348 DDL65348 DNH65348 DXD65348 EGZ65348 EQV65348 FAR65348 FKN65348 FUJ65348 GEF65348 GOB65348 GXX65348 HHT65348 HRP65348 IBL65348 ILH65348 IVD65348 JEZ65348 JOV65348 JYR65348 KIN65348 KSJ65348 LCF65348 LMB65348 LVX65348 MFT65348 MPP65348 MZL65348 NJH65348 NTD65348 OCZ65348 OMV65348 OWR65348 PGN65348 PQJ65348 QAF65348 QKB65348 QTX65348 RDT65348 RNP65348 RXL65348 SHH65348 SRD65348 TAZ65348 TKV65348 TUR65348 UEN65348 UOJ65348 UYF65348 VIB65348 VRX65348 WBT65348 WLP65348 WVL65348 IZ130884 SV130884 ACR130884 AMN130884 AWJ130884 BGF130884 BQB130884 BZX130884 CJT130884 CTP130884 DDL130884 DNH130884 DXD130884 EGZ130884 EQV130884 FAR130884 FKN130884 FUJ130884 GEF130884 GOB130884 GXX130884 HHT130884 HRP130884 IBL130884 ILH130884 IVD130884 JEZ130884 JOV130884 JYR130884 KIN130884 KSJ130884 LCF130884 LMB130884 LVX130884 MFT130884 MPP130884 MZL130884 NJH130884 NTD130884 OCZ130884 OMV130884 OWR130884 PGN130884 PQJ130884 QAF130884 QKB130884 QTX130884 RDT130884 RNP130884 RXL130884 SHH130884 SRD130884 TAZ130884 TKV130884 TUR130884 UEN130884 UOJ130884 UYF130884 VIB130884 VRX130884 WBT130884 WLP130884 WVL130884 IZ196420 SV196420 ACR196420 AMN196420 AWJ196420 BGF196420 BQB196420 BZX196420 CJT196420 CTP196420 DDL196420 DNH196420 DXD196420 EGZ196420 EQV196420 FAR196420 FKN196420 FUJ196420 GEF196420 GOB196420 GXX196420 HHT196420 HRP196420 IBL196420 ILH196420 IVD196420 JEZ196420 JOV196420 JYR196420 KIN196420 KSJ196420 LCF196420 LMB196420 LVX196420 MFT196420 MPP196420 MZL196420 NJH196420 NTD196420 OCZ196420 OMV196420 OWR196420 PGN196420 PQJ196420 QAF196420 QKB196420 QTX196420 RDT196420 RNP196420 RXL196420 SHH196420 SRD196420 TAZ196420 TKV196420 TUR196420 UEN196420 UOJ196420 UYF196420 VIB196420 VRX196420 WBT196420 WLP196420 WVL196420 IZ261956 SV261956 ACR261956 AMN261956 AWJ261956 BGF261956 BQB261956 BZX261956 CJT261956 CTP261956 DDL261956 DNH261956 DXD261956 EGZ261956 EQV261956 FAR261956 FKN261956 FUJ261956 GEF261956 GOB261956 GXX261956 HHT261956 HRP261956 IBL261956 ILH261956 IVD261956 JEZ261956 JOV261956 JYR261956 KIN261956 KSJ261956 LCF261956 LMB261956 LVX261956 MFT261956 MPP261956 MZL261956 NJH261956 NTD261956 OCZ261956 OMV261956 OWR261956 PGN261956 PQJ261956 QAF261956 QKB261956 QTX261956 RDT261956 RNP261956 RXL261956 SHH261956 SRD261956 TAZ261956 TKV261956 TUR261956 UEN261956 UOJ261956 UYF261956 VIB261956 VRX261956 WBT261956 WLP261956 WVL261956 IZ327492 SV327492 ACR327492 AMN327492 AWJ327492 BGF327492 BQB327492 BZX327492 CJT327492 CTP327492 DDL327492 DNH327492 DXD327492 EGZ327492 EQV327492 FAR327492 FKN327492 FUJ327492 GEF327492 GOB327492 GXX327492 HHT327492 HRP327492 IBL327492 ILH327492 IVD327492 JEZ327492 JOV327492 JYR327492 KIN327492 KSJ327492 LCF327492 LMB327492 LVX327492 MFT327492 MPP327492 MZL327492 NJH327492 NTD327492 OCZ327492 OMV327492 OWR327492 PGN327492 PQJ327492 QAF327492 QKB327492 QTX327492 RDT327492 RNP327492 RXL327492 SHH327492 SRD327492 TAZ327492 TKV327492 TUR327492 UEN327492 UOJ327492 UYF327492 VIB327492 VRX327492 WBT327492 WLP327492 WVL327492 IZ393028 SV393028 ACR393028 AMN393028 AWJ393028 BGF393028 BQB393028 BZX393028 CJT393028 CTP393028 DDL393028 DNH393028 DXD393028 EGZ393028 EQV393028 FAR393028 FKN393028 FUJ393028 GEF393028 GOB393028 GXX393028 HHT393028 HRP393028 IBL393028 ILH393028 IVD393028 JEZ393028 JOV393028 JYR393028 KIN393028 KSJ393028 LCF393028 LMB393028 LVX393028 MFT393028 MPP393028 MZL393028 NJH393028 NTD393028 OCZ393028 OMV393028 OWR393028 PGN393028 PQJ393028 QAF393028 QKB393028 QTX393028 RDT393028 RNP393028 RXL393028 SHH393028 SRD393028 TAZ393028 TKV393028 TUR393028 UEN393028 UOJ393028 UYF393028 VIB393028 VRX393028 WBT393028 WLP393028 WVL393028 IZ458564 SV458564 ACR458564 AMN458564 AWJ458564 BGF458564 BQB458564 BZX458564 CJT458564 CTP458564 DDL458564 DNH458564 DXD458564 EGZ458564 EQV458564 FAR458564 FKN458564 FUJ458564 GEF458564 GOB458564 GXX458564 HHT458564 HRP458564 IBL458564 ILH458564 IVD458564 JEZ458564 JOV458564 JYR458564 KIN458564 KSJ458564 LCF458564 LMB458564 LVX458564 MFT458564 MPP458564 MZL458564 NJH458564 NTD458564 OCZ458564 OMV458564 OWR458564 PGN458564 PQJ458564 QAF458564 QKB458564 QTX458564 RDT458564 RNP458564 RXL458564 SHH458564 SRD458564 TAZ458564 TKV458564 TUR458564 UEN458564 UOJ458564 UYF458564 VIB458564 VRX458564 WBT458564 WLP458564 WVL458564 IZ524100 SV524100 ACR524100 AMN524100 AWJ524100 BGF524100 BQB524100 BZX524100 CJT524100 CTP524100 DDL524100 DNH524100 DXD524100 EGZ524100 EQV524100 FAR524100 FKN524100 FUJ524100 GEF524100 GOB524100 GXX524100 HHT524100 HRP524100 IBL524100 ILH524100 IVD524100 JEZ524100 JOV524100 JYR524100 KIN524100 KSJ524100 LCF524100 LMB524100 LVX524100 MFT524100 MPP524100 MZL524100 NJH524100 NTD524100 OCZ524100 OMV524100 OWR524100 PGN524100 PQJ524100 QAF524100 QKB524100 QTX524100 RDT524100 RNP524100 RXL524100 SHH524100 SRD524100 TAZ524100 TKV524100 TUR524100 UEN524100 UOJ524100 UYF524100 VIB524100 VRX524100 WBT524100 WLP524100 WVL524100 IZ589636 SV589636 ACR589636 AMN589636 AWJ589636 BGF589636 BQB589636 BZX589636 CJT589636 CTP589636 DDL589636 DNH589636 DXD589636 EGZ589636 EQV589636 FAR589636 FKN589636 FUJ589636 GEF589636 GOB589636 GXX589636 HHT589636 HRP589636 IBL589636 ILH589636 IVD589636 JEZ589636 JOV589636 JYR589636 KIN589636 KSJ589636 LCF589636 LMB589636 LVX589636 MFT589636 MPP589636 MZL589636 NJH589636 NTD589636 OCZ589636 OMV589636 OWR589636 PGN589636 PQJ589636 QAF589636 QKB589636 QTX589636 RDT589636 RNP589636 RXL589636 SHH589636 SRD589636 TAZ589636 TKV589636 TUR589636 UEN589636 UOJ589636 UYF589636 VIB589636 VRX589636 WBT589636 WLP589636 WVL589636 IZ655172 SV655172 ACR655172 AMN655172 AWJ655172 BGF655172 BQB655172 BZX655172 CJT655172 CTP655172 DDL655172 DNH655172 DXD655172 EGZ655172 EQV655172 FAR655172 FKN655172 FUJ655172 GEF655172 GOB655172 GXX655172 HHT655172 HRP655172 IBL655172 ILH655172 IVD655172 JEZ655172 JOV655172 JYR655172 KIN655172 KSJ655172 LCF655172 LMB655172 LVX655172 MFT655172 MPP655172 MZL655172 NJH655172 NTD655172 OCZ655172 OMV655172 OWR655172 PGN655172 PQJ655172 QAF655172 QKB655172 QTX655172 RDT655172 RNP655172 RXL655172 SHH655172 SRD655172 TAZ655172 TKV655172 TUR655172 UEN655172 UOJ655172 UYF655172 VIB655172 VRX655172 WBT655172 WLP655172 WVL655172 IZ720708 SV720708 ACR720708 AMN720708 AWJ720708 BGF720708 BQB720708 BZX720708 CJT720708 CTP720708 DDL720708 DNH720708 DXD720708 EGZ720708 EQV720708 FAR720708 FKN720708 FUJ720708 GEF720708 GOB720708 GXX720708 HHT720708 HRP720708 IBL720708 ILH720708 IVD720708 JEZ720708 JOV720708 JYR720708 KIN720708 KSJ720708 LCF720708 LMB720708 LVX720708 MFT720708 MPP720708 MZL720708 NJH720708 NTD720708 OCZ720708 OMV720708 OWR720708 PGN720708 PQJ720708 QAF720708 QKB720708 QTX720708 RDT720708 RNP720708 RXL720708 SHH720708 SRD720708 TAZ720708 TKV720708 TUR720708 UEN720708 UOJ720708 UYF720708 VIB720708 VRX720708 WBT720708 WLP720708 WVL720708 IZ786244 SV786244 ACR786244 AMN786244 AWJ786244 BGF786244 BQB786244 BZX786244 CJT786244 CTP786244 DDL786244 DNH786244 DXD786244 EGZ786244 EQV786244 FAR786244 FKN786244 FUJ786244 GEF786244 GOB786244 GXX786244 HHT786244 HRP786244 IBL786244 ILH786244 IVD786244 JEZ786244 JOV786244 JYR786244 KIN786244 KSJ786244 LCF786244 LMB786244 LVX786244 MFT786244 MPP786244 MZL786244 NJH786244 NTD786244 OCZ786244 OMV786244 OWR786244 PGN786244 PQJ786244 QAF786244 QKB786244 QTX786244 RDT786244 RNP786244 RXL786244 SHH786244 SRD786244 TAZ786244 TKV786244 TUR786244 UEN786244 UOJ786244 UYF786244 VIB786244 VRX786244 WBT786244 WLP786244 WVL786244 IZ851780 SV851780 ACR851780 AMN851780 AWJ851780 BGF851780 BQB851780 BZX851780 CJT851780 CTP851780 DDL851780 DNH851780 DXD851780 EGZ851780 EQV851780 FAR851780 FKN851780 FUJ851780 GEF851780 GOB851780 GXX851780 HHT851780 HRP851780 IBL851780 ILH851780 IVD851780 JEZ851780 JOV851780 JYR851780 KIN851780 KSJ851780 LCF851780 LMB851780 LVX851780 MFT851780 MPP851780 MZL851780 NJH851780 NTD851780 OCZ851780 OMV851780 OWR851780 PGN851780 PQJ851780 QAF851780 QKB851780 QTX851780 RDT851780 RNP851780 RXL851780 SHH851780 SRD851780 TAZ851780 TKV851780 TUR851780 UEN851780 UOJ851780 UYF851780 VIB851780 VRX851780 WBT851780 WLP851780 WVL851780 IZ917316 SV917316 ACR917316 AMN917316 AWJ917316 BGF917316 BQB917316 BZX917316 CJT917316 CTP917316 DDL917316 DNH917316 DXD917316 EGZ917316 EQV917316 FAR917316 FKN917316 FUJ917316 GEF917316 GOB917316 GXX917316 HHT917316 HRP917316 IBL917316 ILH917316 IVD917316 JEZ917316 JOV917316 JYR917316 KIN917316 KSJ917316 LCF917316 LMB917316 LVX917316 MFT917316 MPP917316 MZL917316 NJH917316 NTD917316 OCZ917316 OMV917316 OWR917316 PGN917316 PQJ917316 QAF917316 QKB917316 QTX917316 RDT917316 RNP917316 RXL917316 SHH917316 SRD917316 TAZ917316 TKV917316 TUR917316 UEN917316 UOJ917316 UYF917316 VIB917316 VRX917316 WBT917316 WLP917316 WVL917316 IZ982852 SV982852 ACR982852 AMN982852 AWJ982852 BGF982852 BQB982852 BZX982852 CJT982852 CTP982852 DDL982852 DNH982852 DXD982852 EGZ982852 EQV982852 FAR982852 FKN982852 FUJ982852 GEF982852 GOB982852 GXX982852 HHT982852 HRP982852 IBL982852 ILH982852 IVD982852 JEZ982852 JOV982852 JYR982852 KIN982852 KSJ982852 LCF982852 LMB982852 LVX982852 MFT982852 MPP982852 MZL982852 NJH982852 NTD982852 OCZ982852 OMV982852 OWR982852 PGN982852 PQJ982852 QAF982852 QKB982852 QTX982852 RDT982852 RNP982852 RXL982852 SHH982852 SRD982852 TAZ982852 TKV982852 TUR982852 UEN982852 UOJ982852 UYF982852 VIB982852 VRX982852 WBT982852 WLP982852 WVL982852 JB65348 SX65348 ACT65348 AMP65348 AWL65348 BGH65348 BQD65348 BZZ65348 CJV65348 CTR65348 DDN65348 DNJ65348 DXF65348 EHB65348 EQX65348 FAT65348 FKP65348 FUL65348 GEH65348 GOD65348 GXZ65348 HHV65348 HRR65348 IBN65348 ILJ65348 IVF65348 JFB65348 JOX65348 JYT65348 KIP65348 KSL65348 LCH65348 LMD65348 LVZ65348 MFV65348 MPR65348 MZN65348 NJJ65348 NTF65348 ODB65348 OMX65348 OWT65348 PGP65348 PQL65348 QAH65348 QKD65348 QTZ65348 RDV65348 RNR65348 RXN65348 SHJ65348 SRF65348 TBB65348 TKX65348 TUT65348 UEP65348 UOL65348 UYH65348 VID65348 VRZ65348 WBV65348 WLR65348 WVN65348 JB130884 SX130884 ACT130884 AMP130884 AWL130884 BGH130884 BQD130884 BZZ130884 CJV130884 CTR130884 DDN130884 DNJ130884 DXF130884 EHB130884 EQX130884 FAT130884 FKP130884 FUL130884 GEH130884 GOD130884 GXZ130884 HHV130884 HRR130884 IBN130884 ILJ130884 IVF130884 JFB130884 JOX130884 JYT130884 KIP130884 KSL130884 LCH130884 LMD130884 LVZ130884 MFV130884 MPR130884 MZN130884 NJJ130884 NTF130884 ODB130884 OMX130884 OWT130884 PGP130884 PQL130884 QAH130884 QKD130884 QTZ130884 RDV130884 RNR130884 RXN130884 SHJ130884 SRF130884 TBB130884 TKX130884 TUT130884 UEP130884 UOL130884 UYH130884 VID130884 VRZ130884 WBV130884 WLR130884 WVN130884 JB196420 SX196420 ACT196420 AMP196420 AWL196420 BGH196420 BQD196420 BZZ196420 CJV196420 CTR196420 DDN196420 DNJ196420 DXF196420 EHB196420 EQX196420 FAT196420 FKP196420 FUL196420 GEH196420 GOD196420 GXZ196420 HHV196420 HRR196420 IBN196420 ILJ196420 IVF196420 JFB196420 JOX196420 JYT196420 KIP196420 KSL196420 LCH196420 LMD196420 LVZ196420 MFV196420 MPR196420 MZN196420 NJJ196420 NTF196420 ODB196420 OMX196420 OWT196420 PGP196420 PQL196420 QAH196420 QKD196420 QTZ196420 RDV196420 RNR196420 RXN196420 SHJ196420 SRF196420 TBB196420 TKX196420 TUT196420 UEP196420 UOL196420 UYH196420 VID196420 VRZ196420 WBV196420 WLR196420 WVN196420 JB261956 SX261956 ACT261956 AMP261956 AWL261956 BGH261956 BQD261956 BZZ261956 CJV261956 CTR261956 DDN261956 DNJ261956 DXF261956 EHB261956 EQX261956 FAT261956 FKP261956 FUL261956 GEH261956 GOD261956 GXZ261956 HHV261956 HRR261956 IBN261956 ILJ261956 IVF261956 JFB261956 JOX261956 JYT261956 KIP261956 KSL261956 LCH261956 LMD261956 LVZ261956 MFV261956 MPR261956 MZN261956 NJJ261956 NTF261956 ODB261956 OMX261956 OWT261956 PGP261956 PQL261956 QAH261956 QKD261956 QTZ261956 RDV261956 RNR261956 RXN261956 SHJ261956 SRF261956 TBB261956 TKX261956 TUT261956 UEP261956 UOL261956 UYH261956 VID261956 VRZ261956 WBV261956 WLR261956 WVN261956 JB327492 SX327492 ACT327492 AMP327492 AWL327492 BGH327492 BQD327492 BZZ327492 CJV327492 CTR327492 DDN327492 DNJ327492 DXF327492 EHB327492 EQX327492 FAT327492 FKP327492 FUL327492 GEH327492 GOD327492 GXZ327492 HHV327492 HRR327492 IBN327492 ILJ327492 IVF327492 JFB327492 JOX327492 JYT327492 KIP327492 KSL327492 LCH327492 LMD327492 LVZ327492 MFV327492 MPR327492 MZN327492 NJJ327492 NTF327492 ODB327492 OMX327492 OWT327492 PGP327492 PQL327492 QAH327492 QKD327492 QTZ327492 RDV327492 RNR327492 RXN327492 SHJ327492 SRF327492 TBB327492 TKX327492 TUT327492 UEP327492 UOL327492 UYH327492 VID327492 VRZ327492 WBV327492 WLR327492 WVN327492 JB393028 SX393028 ACT393028 AMP393028 AWL393028 BGH393028 BQD393028 BZZ393028 CJV393028 CTR393028 DDN393028 DNJ393028 DXF393028 EHB393028 EQX393028 FAT393028 FKP393028 FUL393028 GEH393028 GOD393028 GXZ393028 HHV393028 HRR393028 IBN393028 ILJ393028 IVF393028 JFB393028 JOX393028 JYT393028 KIP393028 KSL393028 LCH393028 LMD393028 LVZ393028 MFV393028 MPR393028 MZN393028 NJJ393028 NTF393028 ODB393028 OMX393028 OWT393028 PGP393028 PQL393028 QAH393028 QKD393028 QTZ393028 RDV393028 RNR393028 RXN393028 SHJ393028 SRF393028 TBB393028 TKX393028 TUT393028 UEP393028 UOL393028 UYH393028 VID393028 VRZ393028 WBV393028 WLR393028 WVN393028 JB458564 SX458564 ACT458564 AMP458564 AWL458564 BGH458564 BQD458564 BZZ458564 CJV458564 CTR458564 DDN458564 DNJ458564 DXF458564 EHB458564 EQX458564 FAT458564 FKP458564 FUL458564 GEH458564 GOD458564 GXZ458564 HHV458564 HRR458564 IBN458564 ILJ458564 IVF458564 JFB458564 JOX458564 JYT458564 KIP458564 KSL458564 LCH458564 LMD458564 LVZ458564 MFV458564 MPR458564 MZN458564 NJJ458564 NTF458564 ODB458564 OMX458564 OWT458564 PGP458564 PQL458564 QAH458564 QKD458564 QTZ458564 RDV458564 RNR458564 RXN458564 SHJ458564 SRF458564 TBB458564 TKX458564 TUT458564 UEP458564 UOL458564 UYH458564 VID458564 VRZ458564 WBV458564 WLR458564 WVN458564 JB524100 SX524100 ACT524100 AMP524100 AWL524100 BGH524100 BQD524100 BZZ524100 CJV524100 CTR524100 DDN524100 DNJ524100 DXF524100 EHB524100 EQX524100 FAT524100 FKP524100 FUL524100 GEH524100 GOD524100 GXZ524100 HHV524100 HRR524100 IBN524100 ILJ524100 IVF524100 JFB524100 JOX524100 JYT524100 KIP524100 KSL524100 LCH524100 LMD524100 LVZ524100 MFV524100 MPR524100 MZN524100 NJJ524100 NTF524100 ODB524100 OMX524100 OWT524100 PGP524100 PQL524100 QAH524100 QKD524100 QTZ524100 RDV524100 RNR524100 RXN524100 SHJ524100 SRF524100 TBB524100 TKX524100 TUT524100 UEP524100 UOL524100 UYH524100 VID524100 VRZ524100 WBV524100 WLR524100 WVN524100 JB589636 SX589636 ACT589636 AMP589636 AWL589636 BGH589636 BQD589636 BZZ589636 CJV589636 CTR589636 DDN589636 DNJ589636 DXF589636 EHB589636 EQX589636 FAT589636 FKP589636 FUL589636 GEH589636 GOD589636 GXZ589636 HHV589636 HRR589636 IBN589636 ILJ589636 IVF589636 JFB589636 JOX589636 JYT589636 KIP589636 KSL589636 LCH589636 LMD589636 LVZ589636 MFV589636 MPR589636 MZN589636 NJJ589636 NTF589636 ODB589636 OMX589636 OWT589636 PGP589636 PQL589636 QAH589636 QKD589636 QTZ589636 RDV589636 RNR589636 RXN589636 SHJ589636 SRF589636 TBB589636 TKX589636 TUT589636 UEP589636 UOL589636 UYH589636 VID589636 VRZ589636 WBV589636 WLR589636 WVN589636 JB655172 SX655172 ACT655172 AMP655172 AWL655172 BGH655172 BQD655172 BZZ655172 CJV655172 CTR655172 DDN655172 DNJ655172 DXF655172 EHB655172 EQX655172 FAT655172 FKP655172 FUL655172 GEH655172 GOD655172 GXZ655172 HHV655172 HRR655172 IBN655172 ILJ655172 IVF655172 JFB655172 JOX655172 JYT655172 KIP655172 KSL655172 LCH655172 LMD655172 LVZ655172 MFV655172 MPR655172 MZN655172 NJJ655172 NTF655172 ODB655172 OMX655172 OWT655172 PGP655172 PQL655172 QAH655172 QKD655172 QTZ655172 RDV655172 RNR655172 RXN655172 SHJ655172 SRF655172 TBB655172 TKX655172 TUT655172 UEP655172 UOL655172 UYH655172 VID655172 VRZ655172 WBV655172 WLR655172 WVN655172 JB720708 SX720708 ACT720708 AMP720708 AWL720708 BGH720708 BQD720708 BZZ720708 CJV720708 CTR720708 DDN720708 DNJ720708 DXF720708 EHB720708 EQX720708 FAT720708 FKP720708 FUL720708 GEH720708 GOD720708 GXZ720708 HHV720708 HRR720708 IBN720708 ILJ720708 IVF720708 JFB720708 JOX720708 JYT720708 KIP720708 KSL720708 LCH720708 LMD720708 LVZ720708 MFV720708 MPR720708 MZN720708 NJJ720708 NTF720708 ODB720708 OMX720708 OWT720708 PGP720708 PQL720708 QAH720708 QKD720708 QTZ720708 RDV720708 RNR720708 RXN720708 SHJ720708 SRF720708 TBB720708 TKX720708 TUT720708 UEP720708 UOL720708 UYH720708 VID720708 VRZ720708 WBV720708 WLR720708 WVN720708 JB786244 SX786244 ACT786244 AMP786244 AWL786244 BGH786244 BQD786244 BZZ786244 CJV786244 CTR786244 DDN786244 DNJ786244 DXF786244 EHB786244 EQX786244 FAT786244 FKP786244 FUL786244 GEH786244 GOD786244 GXZ786244 HHV786244 HRR786244 IBN786244 ILJ786244 IVF786244 JFB786244 JOX786244 JYT786244 KIP786244 KSL786244 LCH786244 LMD786244 LVZ786244 MFV786244 MPR786244 MZN786244 NJJ786244 NTF786244 ODB786244 OMX786244 OWT786244 PGP786244 PQL786244 QAH786244 QKD786244 QTZ786244 RDV786244 RNR786244 RXN786244 SHJ786244 SRF786244 TBB786244 TKX786244 TUT786244 UEP786244 UOL786244 UYH786244 VID786244 VRZ786244 WBV786244 WLR786244 WVN786244 JB851780 SX851780 ACT851780 AMP851780 AWL851780 BGH851780 BQD851780 BZZ851780 CJV851780 CTR851780 DDN851780 DNJ851780 DXF851780 EHB851780 EQX851780 FAT851780 FKP851780 FUL851780 GEH851780 GOD851780 GXZ851780 HHV851780 HRR851780 IBN851780 ILJ851780 IVF851780 JFB851780 JOX851780 JYT851780 KIP851780 KSL851780 LCH851780 LMD851780 LVZ851780 MFV851780 MPR851780 MZN851780 NJJ851780 NTF851780 ODB851780 OMX851780 OWT851780 PGP851780 PQL851780 QAH851780 QKD851780 QTZ851780 RDV851780 RNR851780 RXN851780 SHJ851780 SRF851780 TBB851780 TKX851780 TUT851780 UEP851780 UOL851780 UYH851780 VID851780 VRZ851780 WBV851780 WLR851780 WVN851780 JB917316 SX917316 ACT917316 AMP917316 AWL917316 BGH917316 BQD917316 BZZ917316 CJV917316 CTR917316 DDN917316 DNJ917316 DXF917316 EHB917316 EQX917316 FAT917316 FKP917316 FUL917316 GEH917316 GOD917316 GXZ917316 HHV917316 HRR917316 IBN917316 ILJ917316 IVF917316 JFB917316 JOX917316 JYT917316 KIP917316 KSL917316 LCH917316 LMD917316 LVZ917316 MFV917316 MPR917316 MZN917316 NJJ917316 NTF917316 ODB917316 OMX917316 OWT917316 PGP917316 PQL917316 QAH917316 QKD917316 QTZ917316 RDV917316 RNR917316 RXN917316 SHJ917316 SRF917316 TBB917316 TKX917316 TUT917316 UEP917316 UOL917316 UYH917316 VID917316 VRZ917316 WBV917316 WLR917316 WVN917316 JB982852 SX982852 ACT982852 AMP982852 AWL982852 BGH982852 BQD982852 BZZ982852 CJV982852 CTR982852 DDN982852 DNJ982852 DXF982852 EHB982852 EQX982852 FAT982852 FKP982852 FUL982852 GEH982852 GOD982852 GXZ982852 HHV982852 HRR982852 IBN982852 ILJ982852 IVF982852 JFB982852 JOX982852 JYT982852 KIP982852 KSL982852 LCH982852 LMD982852 LVZ982852 MFV982852 MPR982852 MZN982852 NJJ982852 NTF982852 ODB982852 OMX982852 OWT982852 PGP982852 PQL982852 QAH982852 QKD982852 QTZ982852 RDV982852 RNR982852 RXN982852 SHJ982852 SRF982852 TBB982852 TKX982852 TUT982852 UEP982852 UOL982852 UYH982852 VID982852 VRZ982852 WBV982852 WLR982852 WVN982852 JD65348 SZ65348 ACV65348 AMR65348 AWN65348 BGJ65348 BQF65348 CAB65348 CJX65348 CTT65348 DDP65348 DNL65348 DXH65348 EHD65348 EQZ65348 FAV65348 FKR65348 FUN65348 GEJ65348 GOF65348 GYB65348 HHX65348 HRT65348 IBP65348 ILL65348 IVH65348 JFD65348 JOZ65348 JYV65348 KIR65348 KSN65348 LCJ65348 LMF65348 LWB65348 MFX65348 MPT65348 MZP65348 NJL65348 NTH65348 ODD65348 OMZ65348 OWV65348 PGR65348 PQN65348 QAJ65348 QKF65348 QUB65348 RDX65348 RNT65348 RXP65348 SHL65348 SRH65348 TBD65348 TKZ65348 TUV65348 UER65348 UON65348 UYJ65348 VIF65348 VSB65348 WBX65348 WLT65348 WVP65348 JD130884 SZ130884 ACV130884 AMR130884 AWN130884 BGJ130884 BQF130884 CAB130884 CJX130884 CTT130884 DDP130884 DNL130884 DXH130884 EHD130884 EQZ130884 FAV130884 FKR130884 FUN130884 GEJ130884 GOF130884 GYB130884 HHX130884 HRT130884 IBP130884 ILL130884 IVH130884 JFD130884 JOZ130884 JYV130884 KIR130884 KSN130884 LCJ130884 LMF130884 LWB130884 MFX130884 MPT130884 MZP130884 NJL130884 NTH130884 ODD130884 OMZ130884 OWV130884 PGR130884 PQN130884 QAJ130884 QKF130884 QUB130884 RDX130884 RNT130884 RXP130884 SHL130884 SRH130884 TBD130884 TKZ130884 TUV130884 UER130884 UON130884 UYJ130884 VIF130884 VSB130884 WBX130884 WLT130884 WVP130884 JD196420 SZ196420 ACV196420 AMR196420 AWN196420 BGJ196420 BQF196420 CAB196420 CJX196420 CTT196420 DDP196420 DNL196420 DXH196420 EHD196420 EQZ196420 FAV196420 FKR196420 FUN196420 GEJ196420 GOF196420 GYB196420 HHX196420 HRT196420 IBP196420 ILL196420 IVH196420 JFD196420 JOZ196420 JYV196420 KIR196420 KSN196420 LCJ196420 LMF196420 LWB196420 MFX196420 MPT196420 MZP196420 NJL196420 NTH196420 ODD196420 OMZ196420 OWV196420 PGR196420 PQN196420 QAJ196420 QKF196420 QUB196420 RDX196420 RNT196420 RXP196420 SHL196420 SRH196420 TBD196420 TKZ196420 TUV196420 UER196420 UON196420 UYJ196420 VIF196420 VSB196420 WBX196420 WLT196420 WVP196420 JD261956 SZ261956 ACV261956 AMR261956 AWN261956 BGJ261956 BQF261956 CAB261956 CJX261956 CTT261956 DDP261956 DNL261956 DXH261956 EHD261956 EQZ261956 FAV261956 FKR261956 FUN261956 GEJ261956 GOF261956 GYB261956 HHX261956 HRT261956 IBP261956 ILL261956 IVH261956 JFD261956 JOZ261956 JYV261956 KIR261956 KSN261956 LCJ261956 LMF261956 LWB261956 MFX261956 MPT261956 MZP261956 NJL261956 NTH261956 ODD261956 OMZ261956 OWV261956 PGR261956 PQN261956 QAJ261956 QKF261956 QUB261956 RDX261956 RNT261956 RXP261956 SHL261956 SRH261956 TBD261956 TKZ261956 TUV261956 UER261956 UON261956 UYJ261956 VIF261956 VSB261956 WBX261956 WLT261956 WVP261956 JD327492 SZ327492 ACV327492 AMR327492 AWN327492 BGJ327492 BQF327492 CAB327492 CJX327492 CTT327492 DDP327492 DNL327492 DXH327492 EHD327492 EQZ327492 FAV327492 FKR327492 FUN327492 GEJ327492 GOF327492 GYB327492 HHX327492 HRT327492 IBP327492 ILL327492 IVH327492 JFD327492 JOZ327492 JYV327492 KIR327492 KSN327492 LCJ327492 LMF327492 LWB327492 MFX327492 MPT327492 MZP327492 NJL327492 NTH327492 ODD327492 OMZ327492 OWV327492 PGR327492 PQN327492 QAJ327492 QKF327492 QUB327492 RDX327492 RNT327492 RXP327492 SHL327492 SRH327492 TBD327492 TKZ327492 TUV327492 UER327492 UON327492 UYJ327492 VIF327492 VSB327492 WBX327492 WLT327492 WVP327492 JD393028 SZ393028 ACV393028 AMR393028 AWN393028 BGJ393028 BQF393028 CAB393028 CJX393028 CTT393028 DDP393028 DNL393028 DXH393028 EHD393028 EQZ393028 FAV393028 FKR393028 FUN393028 GEJ393028 GOF393028 GYB393028 HHX393028 HRT393028 IBP393028 ILL393028 IVH393028 JFD393028 JOZ393028 JYV393028 KIR393028 KSN393028 LCJ393028 LMF393028 LWB393028 MFX393028 MPT393028 MZP393028 NJL393028 NTH393028 ODD393028 OMZ393028 OWV393028 PGR393028 PQN393028 QAJ393028 QKF393028 QUB393028 RDX393028 RNT393028 RXP393028 SHL393028 SRH393028 TBD393028 TKZ393028 TUV393028 UER393028 UON393028 UYJ393028 VIF393028 VSB393028 WBX393028 WLT393028 WVP393028 JD458564 SZ458564 ACV458564 AMR458564 AWN458564 BGJ458564 BQF458564 CAB458564 CJX458564 CTT458564 DDP458564 DNL458564 DXH458564 EHD458564 EQZ458564 FAV458564 FKR458564 FUN458564 GEJ458564 GOF458564 GYB458564 HHX458564 HRT458564 IBP458564 ILL458564 IVH458564 JFD458564 JOZ458564 JYV458564 KIR458564 KSN458564 LCJ458564 LMF458564 LWB458564 MFX458564 MPT458564 MZP458564 NJL458564 NTH458564 ODD458564 OMZ458564 OWV458564 PGR458564 PQN458564 QAJ458564 QKF458564 QUB458564 RDX458564 RNT458564 RXP458564 SHL458564 SRH458564 TBD458564 TKZ458564 TUV458564 UER458564 UON458564 UYJ458564 VIF458564 VSB458564 WBX458564 WLT458564 WVP458564 JD524100 SZ524100 ACV524100 AMR524100 AWN524100 BGJ524100 BQF524100 CAB524100 CJX524100 CTT524100 DDP524100 DNL524100 DXH524100 EHD524100 EQZ524100 FAV524100 FKR524100 FUN524100 GEJ524100 GOF524100 GYB524100 HHX524100 HRT524100 IBP524100 ILL524100 IVH524100 JFD524100 JOZ524100 JYV524100 KIR524100 KSN524100 LCJ524100 LMF524100 LWB524100 MFX524100 MPT524100 MZP524100 NJL524100 NTH524100 ODD524100 OMZ524100 OWV524100 PGR524100 PQN524100 QAJ524100 QKF524100 QUB524100 RDX524100 RNT524100 RXP524100 SHL524100 SRH524100 TBD524100 TKZ524100 TUV524100 UER524100 UON524100 UYJ524100 VIF524100 VSB524100 WBX524100 WLT524100 WVP524100 JD589636 SZ589636 ACV589636 AMR589636 AWN589636 BGJ589636 BQF589636 CAB589636 CJX589636 CTT589636 DDP589636 DNL589636 DXH589636 EHD589636 EQZ589636 FAV589636 FKR589636 FUN589636 GEJ589636 GOF589636 GYB589636 HHX589636 HRT589636 IBP589636 ILL589636 IVH589636 JFD589636 JOZ589636 JYV589636 KIR589636 KSN589636 LCJ589636 LMF589636 LWB589636 MFX589636 MPT589636 MZP589636 NJL589636 NTH589636 ODD589636 OMZ589636 OWV589636 PGR589636 PQN589636 QAJ589636 QKF589636 QUB589636 RDX589636 RNT589636 RXP589636 SHL589636 SRH589636 TBD589636 TKZ589636 TUV589636 UER589636 UON589636 UYJ589636 VIF589636 VSB589636 WBX589636 WLT589636 WVP589636 JD655172 SZ655172 ACV655172 AMR655172 AWN655172 BGJ655172 BQF655172 CAB655172 CJX655172 CTT655172 DDP655172 DNL655172 DXH655172 EHD655172 EQZ655172 FAV655172 FKR655172 FUN655172 GEJ655172 GOF655172 GYB655172 HHX655172 HRT655172 IBP655172 ILL655172 IVH655172 JFD655172 JOZ655172 JYV655172 KIR655172 KSN655172 LCJ655172 LMF655172 LWB655172 MFX655172 MPT655172 MZP655172 NJL655172 NTH655172 ODD655172 OMZ655172 OWV655172 PGR655172 PQN655172 QAJ655172 QKF655172 QUB655172 RDX655172 RNT655172 RXP655172 SHL655172 SRH655172 TBD655172 TKZ655172 TUV655172 UER655172 UON655172 UYJ655172 VIF655172 VSB655172 WBX655172 WLT655172 WVP655172 JD720708 SZ720708 ACV720708 AMR720708 AWN720708 BGJ720708 BQF720708 CAB720708 CJX720708 CTT720708 DDP720708 DNL720708 DXH720708 EHD720708 EQZ720708 FAV720708 FKR720708 FUN720708 GEJ720708 GOF720708 GYB720708 HHX720708 HRT720708 IBP720708 ILL720708 IVH720708 JFD720708 JOZ720708 JYV720708 KIR720708 KSN720708 LCJ720708 LMF720708 LWB720708 MFX720708 MPT720708 MZP720708 NJL720708 NTH720708 ODD720708 OMZ720708 OWV720708 PGR720708 PQN720708 QAJ720708 QKF720708 QUB720708 RDX720708 RNT720708 RXP720708 SHL720708 SRH720708 TBD720708 TKZ720708 TUV720708 UER720708 UON720708 UYJ720708 VIF720708 VSB720708 WBX720708 WLT720708 WVP720708 JD786244 SZ786244 ACV786244 AMR786244 AWN786244 BGJ786244 BQF786244 CAB786244 CJX786244 CTT786244 DDP786244 DNL786244 DXH786244 EHD786244 EQZ786244 FAV786244 FKR786244 FUN786244 GEJ786244 GOF786244 GYB786244 HHX786244 HRT786244 IBP786244 ILL786244 IVH786244 JFD786244 JOZ786244 JYV786244 KIR786244 KSN786244 LCJ786244 LMF786244 LWB786244 MFX786244 MPT786244 MZP786244 NJL786244 NTH786244 ODD786244 OMZ786244 OWV786244 PGR786244 PQN786244 QAJ786244 QKF786244 QUB786244 RDX786244 RNT786244 RXP786244 SHL786244 SRH786244 TBD786244 TKZ786244 TUV786244 UER786244 UON786244 UYJ786244 VIF786244 VSB786244 WBX786244 WLT786244 WVP786244 JD851780 SZ851780 ACV851780 AMR851780 AWN851780 BGJ851780 BQF851780 CAB851780 CJX851780 CTT851780 DDP851780 DNL851780 DXH851780 EHD851780 EQZ851780 FAV851780 FKR851780 FUN851780 GEJ851780 GOF851780 GYB851780 HHX851780 HRT851780 IBP851780 ILL851780 IVH851780 JFD851780 JOZ851780 JYV851780 KIR851780 KSN851780 LCJ851780 LMF851780 LWB851780 MFX851780 MPT851780 MZP851780 NJL851780 NTH851780 ODD851780 OMZ851780 OWV851780 PGR851780 PQN851780 QAJ851780 QKF851780 QUB851780 RDX851780 RNT851780 RXP851780 SHL851780 SRH851780 TBD851780 TKZ851780 TUV851780 UER851780 UON851780 UYJ851780 VIF851780 VSB851780 WBX851780 WLT851780 WVP851780 JD917316 SZ917316 ACV917316 AMR917316 AWN917316 BGJ917316 BQF917316 CAB917316 CJX917316 CTT917316 DDP917316 DNL917316 DXH917316 EHD917316 EQZ917316 FAV917316 FKR917316 FUN917316 GEJ917316 GOF917316 GYB917316 HHX917316 HRT917316 IBP917316 ILL917316 IVH917316 JFD917316 JOZ917316 JYV917316 KIR917316 KSN917316 LCJ917316 LMF917316 LWB917316 MFX917316 MPT917316 MZP917316 NJL917316 NTH917316 ODD917316 OMZ917316 OWV917316 PGR917316 PQN917316 QAJ917316 QKF917316 QUB917316 RDX917316 RNT917316 RXP917316 SHL917316 SRH917316 TBD917316 TKZ917316 TUV917316 UER917316 UON917316 UYJ917316 VIF917316 VSB917316 WBX917316 WLT917316 WVP917316 JD982852 SZ982852 ACV982852 AMR982852 AWN982852 BGJ982852 BQF982852 CAB982852 CJX982852 CTT982852 DDP982852 DNL982852 DXH982852 EHD982852 EQZ982852 FAV982852 FKR982852 FUN982852 GEJ982852 GOF982852 GYB982852 HHX982852 HRT982852 IBP982852 ILL982852 IVH982852 JFD982852 JOZ982852 JYV982852 KIR982852 KSN982852 LCJ982852 LMF982852 LWB982852 MFX982852 MPT982852 MZP982852 NJL982852 NTH982852 ODD982852 OMZ982852 OWV982852 PGR982852 PQN982852 QAJ982852 QKF982852 QUB982852 RDX982852 RNT982852 RXP982852 SHL982852 SRH982852 TBD982852 TKZ982852 TUV982852 UER982852 UON982852 UYJ982852 VIF982852 VSB982852 WBX982852 WLT982852 WVP982852 IP65348 SL65348 ACH65348 AMD65348 AVZ65348 BFV65348 BPR65348 BZN65348 CJJ65348 CTF65348 DDB65348 DMX65348 DWT65348 EGP65348 EQL65348 FAH65348 FKD65348 FTZ65348 GDV65348 GNR65348 GXN65348 HHJ65348 HRF65348 IBB65348 IKX65348 IUT65348 JEP65348 JOL65348 JYH65348 KID65348 KRZ65348 LBV65348 LLR65348 LVN65348 MFJ65348 MPF65348 MZB65348 NIX65348 NST65348 OCP65348 OML65348 OWH65348 PGD65348 PPZ65348 PZV65348 QJR65348 QTN65348 RDJ65348 RNF65348 RXB65348 SGX65348 SQT65348 TAP65348 TKL65348 TUH65348 UED65348 UNZ65348 UXV65348 VHR65348 VRN65348 WBJ65348 WLF65348 WVB65348 IP130884 SL130884 ACH130884 AMD130884 AVZ130884 BFV130884 BPR130884 BZN130884 CJJ130884 CTF130884 DDB130884 DMX130884 DWT130884 EGP130884 EQL130884 FAH130884 FKD130884 FTZ130884 GDV130884 GNR130884 GXN130884 HHJ130884 HRF130884 IBB130884 IKX130884 IUT130884 JEP130884 JOL130884 JYH130884 KID130884 KRZ130884 LBV130884 LLR130884 LVN130884 MFJ130884 MPF130884 MZB130884 NIX130884 NST130884 OCP130884 OML130884 OWH130884 PGD130884 PPZ130884 PZV130884 QJR130884 QTN130884 RDJ130884 RNF130884 RXB130884 SGX130884 SQT130884 TAP130884 TKL130884 TUH130884 UED130884 UNZ130884 UXV130884 VHR130884 VRN130884 WBJ130884 WLF130884 WVB130884 IP196420 SL196420 ACH196420 AMD196420 AVZ196420 BFV196420 BPR196420 BZN196420 CJJ196420 CTF196420 DDB196420 DMX196420 DWT196420 EGP196420 EQL196420 FAH196420 FKD196420 FTZ196420 GDV196420 GNR196420 GXN196420 HHJ196420 HRF196420 IBB196420 IKX196420 IUT196420 JEP196420 JOL196420 JYH196420 KID196420 KRZ196420 LBV196420 LLR196420 LVN196420 MFJ196420 MPF196420 MZB196420 NIX196420 NST196420 OCP196420 OML196420 OWH196420 PGD196420 PPZ196420 PZV196420 QJR196420 QTN196420 RDJ196420 RNF196420 RXB196420 SGX196420 SQT196420 TAP196420 TKL196420 TUH196420 UED196420 UNZ196420 UXV196420 VHR196420 VRN196420 WBJ196420 WLF196420 WVB196420 IP261956 SL261956 ACH261956 AMD261956 AVZ261956 BFV261956 BPR261956 BZN261956 CJJ261956 CTF261956 DDB261956 DMX261956 DWT261956 EGP261956 EQL261956 FAH261956 FKD261956 FTZ261956 GDV261956 GNR261956 GXN261956 HHJ261956 HRF261956 IBB261956 IKX261956 IUT261956 JEP261956 JOL261956 JYH261956 KID261956 KRZ261956 LBV261956 LLR261956 LVN261956 MFJ261956 MPF261956 MZB261956 NIX261956 NST261956 OCP261956 OML261956 OWH261956 PGD261956 PPZ261956 PZV261956 QJR261956 QTN261956 RDJ261956 RNF261956 RXB261956 SGX261956 SQT261956 TAP261956 TKL261956 TUH261956 UED261956 UNZ261956 UXV261956 VHR261956 VRN261956 WBJ261956 WLF261956 WVB261956 IP327492 SL327492 ACH327492 AMD327492 AVZ327492 BFV327492 BPR327492 BZN327492 CJJ327492 CTF327492 DDB327492 DMX327492 DWT327492 EGP327492 EQL327492 FAH327492 FKD327492 FTZ327492 GDV327492 GNR327492 GXN327492 HHJ327492 HRF327492 IBB327492 IKX327492 IUT327492 JEP327492 JOL327492 JYH327492 KID327492 KRZ327492 LBV327492 LLR327492 LVN327492 MFJ327492 MPF327492 MZB327492 NIX327492 NST327492 OCP327492 OML327492 OWH327492 PGD327492 PPZ327492 PZV327492 QJR327492 QTN327492 RDJ327492 RNF327492 RXB327492 SGX327492 SQT327492 TAP327492 TKL327492 TUH327492 UED327492 UNZ327492 UXV327492 VHR327492 VRN327492 WBJ327492 WLF327492 WVB327492 IP393028 SL393028 ACH393028 AMD393028 AVZ393028 BFV393028 BPR393028 BZN393028 CJJ393028 CTF393028 DDB393028 DMX393028 DWT393028 EGP393028 EQL393028 FAH393028 FKD393028 FTZ393028 GDV393028 GNR393028 GXN393028 HHJ393028 HRF393028 IBB393028 IKX393028 IUT393028 JEP393028 JOL393028 JYH393028 KID393028 KRZ393028 LBV393028 LLR393028 LVN393028 MFJ393028 MPF393028 MZB393028 NIX393028 NST393028 OCP393028 OML393028 OWH393028 PGD393028 PPZ393028 PZV393028 QJR393028 QTN393028 RDJ393028 RNF393028 RXB393028 SGX393028 SQT393028 TAP393028 TKL393028 TUH393028 UED393028 UNZ393028 UXV393028 VHR393028 VRN393028 WBJ393028 WLF393028 WVB393028 IP458564 SL458564 ACH458564 AMD458564 AVZ458564 BFV458564 BPR458564 BZN458564 CJJ458564 CTF458564 DDB458564 DMX458564 DWT458564 EGP458564 EQL458564 FAH458564 FKD458564 FTZ458564 GDV458564 GNR458564 GXN458564 HHJ458564 HRF458564 IBB458564 IKX458564 IUT458564 JEP458564 JOL458564 JYH458564 KID458564 KRZ458564 LBV458564 LLR458564 LVN458564 MFJ458564 MPF458564 MZB458564 NIX458564 NST458564 OCP458564 OML458564 OWH458564 PGD458564 PPZ458564 PZV458564 QJR458564 QTN458564 RDJ458564 RNF458564 RXB458564 SGX458564 SQT458564 TAP458564 TKL458564 TUH458564 UED458564 UNZ458564 UXV458564 VHR458564 VRN458564 WBJ458564 WLF458564 WVB458564 IP524100 SL524100 ACH524100 AMD524100 AVZ524100 BFV524100 BPR524100 BZN524100 CJJ524100 CTF524100 DDB524100 DMX524100 DWT524100 EGP524100 EQL524100 FAH524100 FKD524100 FTZ524100 GDV524100 GNR524100 GXN524100 HHJ524100 HRF524100 IBB524100 IKX524100 IUT524100 JEP524100 JOL524100 JYH524100 KID524100 KRZ524100 LBV524100 LLR524100 LVN524100 MFJ524100 MPF524100 MZB524100 NIX524100 NST524100 OCP524100 OML524100 OWH524100 PGD524100 PPZ524100 PZV524100 QJR524100 QTN524100 RDJ524100 RNF524100 RXB524100 SGX524100 SQT524100 TAP524100 TKL524100 TUH524100 UED524100 UNZ524100 UXV524100 VHR524100 VRN524100 WBJ524100 WLF524100 WVB524100 IP589636 SL589636 ACH589636 AMD589636 AVZ589636 BFV589636 BPR589636 BZN589636 CJJ589636 CTF589636 DDB589636 DMX589636 DWT589636 EGP589636 EQL589636 FAH589636 FKD589636 FTZ589636 GDV589636 GNR589636 GXN589636 HHJ589636 HRF589636 IBB589636 IKX589636 IUT589636 JEP589636 JOL589636 JYH589636 KID589636 KRZ589636 LBV589636 LLR589636 LVN589636 MFJ589636 MPF589636 MZB589636 NIX589636 NST589636 OCP589636 OML589636 OWH589636 PGD589636 PPZ589636 PZV589636 QJR589636 QTN589636 RDJ589636 RNF589636 RXB589636 SGX589636 SQT589636 TAP589636 TKL589636 TUH589636 UED589636 UNZ589636 UXV589636 VHR589636 VRN589636 WBJ589636 WLF589636 WVB589636 IP655172 SL655172 ACH655172 AMD655172 AVZ655172 BFV655172 BPR655172 BZN655172 CJJ655172 CTF655172 DDB655172 DMX655172 DWT655172 EGP655172 EQL655172 FAH655172 FKD655172 FTZ655172 GDV655172 GNR655172 GXN655172 HHJ655172 HRF655172 IBB655172 IKX655172 IUT655172 JEP655172 JOL655172 JYH655172 KID655172 KRZ655172 LBV655172 LLR655172 LVN655172 MFJ655172 MPF655172 MZB655172 NIX655172 NST655172 OCP655172 OML655172 OWH655172 PGD655172 PPZ655172 PZV655172 QJR655172 QTN655172 RDJ655172 RNF655172 RXB655172 SGX655172 SQT655172 TAP655172 TKL655172 TUH655172 UED655172 UNZ655172 UXV655172 VHR655172 VRN655172 WBJ655172 WLF655172 WVB655172 IP720708 SL720708 ACH720708 AMD720708 AVZ720708 BFV720708 BPR720708 BZN720708 CJJ720708 CTF720708 DDB720708 DMX720708 DWT720708 EGP720708 EQL720708 FAH720708 FKD720708 FTZ720708 GDV720708 GNR720708 GXN720708 HHJ720708 HRF720708 IBB720708 IKX720708 IUT720708 JEP720708 JOL720708 JYH720708 KID720708 KRZ720708 LBV720708 LLR720708 LVN720708 MFJ720708 MPF720708 MZB720708 NIX720708 NST720708 OCP720708 OML720708 OWH720708 PGD720708 PPZ720708 PZV720708 QJR720708 QTN720708 RDJ720708 RNF720708 RXB720708 SGX720708 SQT720708 TAP720708 TKL720708 TUH720708 UED720708 UNZ720708 UXV720708 VHR720708 VRN720708 WBJ720708 WLF720708 WVB720708 IP786244 SL786244 ACH786244 AMD786244 AVZ786244 BFV786244 BPR786244 BZN786244 CJJ786244 CTF786244 DDB786244 DMX786244 DWT786244 EGP786244 EQL786244 FAH786244 FKD786244 FTZ786244 GDV786244 GNR786244 GXN786244 HHJ786244 HRF786244 IBB786244 IKX786244 IUT786244 JEP786244 JOL786244 JYH786244 KID786244 KRZ786244 LBV786244 LLR786244 LVN786244 MFJ786244 MPF786244 MZB786244 NIX786244 NST786244 OCP786244 OML786244 OWH786244 PGD786244 PPZ786244 PZV786244 QJR786244 QTN786244 RDJ786244 RNF786244 RXB786244 SGX786244 SQT786244 TAP786244 TKL786244 TUH786244 UED786244 UNZ786244 UXV786244 VHR786244 VRN786244 WBJ786244 WLF786244 WVB786244 IP851780 SL851780 ACH851780 AMD851780 AVZ851780 BFV851780 BPR851780 BZN851780 CJJ851780 CTF851780 DDB851780 DMX851780 DWT851780 EGP851780 EQL851780 FAH851780 FKD851780 FTZ851780 GDV851780 GNR851780 GXN851780 HHJ851780 HRF851780 IBB851780 IKX851780 IUT851780 JEP851780 JOL851780 JYH851780 KID851780 KRZ851780 LBV851780 LLR851780 LVN851780 MFJ851780 MPF851780 MZB851780 NIX851780 NST851780 OCP851780 OML851780 OWH851780 PGD851780 PPZ851780 PZV851780 QJR851780 QTN851780 RDJ851780 RNF851780 RXB851780 SGX851780 SQT851780 TAP851780 TKL851780 TUH851780 UED851780 UNZ851780 UXV851780 VHR851780 VRN851780 WBJ851780 WLF851780 WVB851780 IP917316 SL917316 ACH917316 AMD917316 AVZ917316 BFV917316 BPR917316 BZN917316 CJJ917316 CTF917316 DDB917316 DMX917316 DWT917316 EGP917316 EQL917316 FAH917316 FKD917316 FTZ917316 GDV917316 GNR917316 GXN917316 HHJ917316 HRF917316 IBB917316 IKX917316 IUT917316 JEP917316 JOL917316 JYH917316 KID917316 KRZ917316 LBV917316 LLR917316 LVN917316 MFJ917316 MPF917316 MZB917316 NIX917316 NST917316 OCP917316 OML917316 OWH917316 PGD917316 PPZ917316 PZV917316 QJR917316 QTN917316 RDJ917316 RNF917316 RXB917316 SGX917316 SQT917316 TAP917316 TKL917316 TUH917316 UED917316 UNZ917316 UXV917316 VHR917316 VRN917316 WBJ917316 WLF917316 WVB917316 IP982852 SL982852 ACH982852 AMD982852 AVZ982852 BFV982852 BPR982852 BZN982852 CJJ982852 CTF982852 DDB982852 DMX982852 DWT982852 EGP982852 EQL982852 FAH982852 FKD982852 FTZ982852 GDV982852 GNR982852 GXN982852 HHJ982852 HRF982852 IBB982852 IKX982852 IUT982852 JEP982852 JOL982852 JYH982852 KID982852 KRZ982852 LBV982852 LLR982852 LVN982852 MFJ982852 MPF982852 MZB982852 NIX982852 NST982852 OCP982852 OML982852 OWH982852 PGD982852 PPZ982852 PZV982852 QJR982852 QTN982852 RDJ982852 RNF982852 RXB982852 SGX982852 SQT982852 TAP982852 TKL982852 TUH982852 UED982852 UNZ982852 UXV982852 VHR982852 VRN982852 WBJ982852 WLF982852 WVB982852 HF65348 RB65348 AAX65348 AKT65348 AUP65348 BEL65348 BOH65348 BYD65348 CHZ65348 CRV65348 DBR65348 DLN65348 DVJ65348 EFF65348 EPB65348 EYX65348 FIT65348 FSP65348 GCL65348 GMH65348 GWD65348 HFZ65348 HPV65348 HZR65348 IJN65348 ITJ65348 JDF65348 JNB65348 JWX65348 KGT65348 KQP65348 LAL65348 LKH65348 LUD65348 MDZ65348 MNV65348 MXR65348 NHN65348 NRJ65348 OBF65348 OLB65348 OUX65348 PET65348 POP65348 PYL65348 QIH65348 QSD65348 RBZ65348 RLV65348 RVR65348 SFN65348 SPJ65348 SZF65348 TJB65348 TSX65348 UCT65348 UMP65348 UWL65348 VGH65348 VQD65348 VZZ65348 WJV65348 WTR65348 HF130884 RB130884 AAX130884 AKT130884 AUP130884 BEL130884 BOH130884 BYD130884 CHZ130884 CRV130884 DBR130884 DLN130884 DVJ130884 EFF130884 EPB130884 EYX130884 FIT130884 FSP130884 GCL130884 GMH130884 GWD130884 HFZ130884 HPV130884 HZR130884 IJN130884 ITJ130884 JDF130884 JNB130884 JWX130884 KGT130884 KQP130884 LAL130884 LKH130884 LUD130884 MDZ130884 MNV130884 MXR130884 NHN130884 NRJ130884 OBF130884 OLB130884 OUX130884 PET130884 POP130884 PYL130884 QIH130884 QSD130884 RBZ130884 RLV130884 RVR130884 SFN130884 SPJ130884 SZF130884 TJB130884 TSX130884 UCT130884 UMP130884 UWL130884 VGH130884 VQD130884 VZZ130884 WJV130884 WTR130884 HF196420 RB196420 AAX196420 AKT196420 AUP196420 BEL196420 BOH196420 BYD196420 CHZ196420 CRV196420 DBR196420 DLN196420 DVJ196420 EFF196420 EPB196420 EYX196420 FIT196420 FSP196420 GCL196420 GMH196420 GWD196420 HFZ196420 HPV196420 HZR196420 IJN196420 ITJ196420 JDF196420 JNB196420 JWX196420 KGT196420 KQP196420 LAL196420 LKH196420 LUD196420 MDZ196420 MNV196420 MXR196420 NHN196420 NRJ196420 OBF196420 OLB196420 OUX196420 PET196420 POP196420 PYL196420 QIH196420 QSD196420 RBZ196420 RLV196420 RVR196420 SFN196420 SPJ196420 SZF196420 TJB196420 TSX196420 UCT196420 UMP196420 UWL196420 VGH196420 VQD196420 VZZ196420 WJV196420 WTR196420 HF261956 RB261956 AAX261956 AKT261956 AUP261956 BEL261956 BOH261956 BYD261956 CHZ261956 CRV261956 DBR261956 DLN261956 DVJ261956 EFF261956 EPB261956 EYX261956 FIT261956 FSP261956 GCL261956 GMH261956 GWD261956 HFZ261956 HPV261956 HZR261956 IJN261956 ITJ261956 JDF261956 JNB261956 JWX261956 KGT261956 KQP261956 LAL261956 LKH261956 LUD261956 MDZ261956 MNV261956 MXR261956 NHN261956 NRJ261956 OBF261956 OLB261956 OUX261956 PET261956 POP261956 PYL261956 QIH261956 QSD261956 RBZ261956 RLV261956 RVR261956 SFN261956 SPJ261956 SZF261956 TJB261956 TSX261956 UCT261956 UMP261956 UWL261956 VGH261956 VQD261956 VZZ261956 WJV261956 WTR261956 HF327492 RB327492 AAX327492 AKT327492 AUP327492 BEL327492 BOH327492 BYD327492 CHZ327492 CRV327492 DBR327492 DLN327492 DVJ327492 EFF327492 EPB327492 EYX327492 FIT327492 FSP327492 GCL327492 GMH327492 GWD327492 HFZ327492 HPV327492 HZR327492 IJN327492 ITJ327492 JDF327492 JNB327492 JWX327492 KGT327492 KQP327492 LAL327492 LKH327492 LUD327492 MDZ327492 MNV327492 MXR327492 NHN327492 NRJ327492 OBF327492 OLB327492 OUX327492 PET327492 POP327492 PYL327492 QIH327492 QSD327492 RBZ327492 RLV327492 RVR327492 SFN327492 SPJ327492 SZF327492 TJB327492 TSX327492 UCT327492 UMP327492 UWL327492 VGH327492 VQD327492 VZZ327492 WJV327492 WTR327492 HF393028 RB393028 AAX393028 AKT393028 AUP393028 BEL393028 BOH393028 BYD393028 CHZ393028 CRV393028 DBR393028 DLN393028 DVJ393028 EFF393028 EPB393028 EYX393028 FIT393028 FSP393028 GCL393028 GMH393028 GWD393028 HFZ393028 HPV393028 HZR393028 IJN393028 ITJ393028 JDF393028 JNB393028 JWX393028 KGT393028 KQP393028 LAL393028 LKH393028 LUD393028 MDZ393028 MNV393028 MXR393028 NHN393028 NRJ393028 OBF393028 OLB393028 OUX393028 PET393028 POP393028 PYL393028 QIH393028 QSD393028 RBZ393028 RLV393028 RVR393028 SFN393028 SPJ393028 SZF393028 TJB393028 TSX393028 UCT393028 UMP393028 UWL393028 VGH393028 VQD393028 VZZ393028 WJV393028 WTR393028 HF458564 RB458564 AAX458564 AKT458564 AUP458564 BEL458564 BOH458564 BYD458564 CHZ458564 CRV458564 DBR458564 DLN458564 DVJ458564 EFF458564 EPB458564 EYX458564 FIT458564 FSP458564 GCL458564 GMH458564 GWD458564 HFZ458564 HPV458564 HZR458564 IJN458564 ITJ458564 JDF458564 JNB458564 JWX458564 KGT458564 KQP458564 LAL458564 LKH458564 LUD458564 MDZ458564 MNV458564 MXR458564 NHN458564 NRJ458564 OBF458564 OLB458564 OUX458564 PET458564 POP458564 PYL458564 QIH458564 QSD458564 RBZ458564 RLV458564 RVR458564 SFN458564 SPJ458564 SZF458564 TJB458564 TSX458564 UCT458564 UMP458564 UWL458564 VGH458564 VQD458564 VZZ458564 WJV458564 WTR458564 HF524100 RB524100 AAX524100 AKT524100 AUP524100 BEL524100 BOH524100 BYD524100 CHZ524100 CRV524100 DBR524100 DLN524100 DVJ524100 EFF524100 EPB524100 EYX524100 FIT524100 FSP524100 GCL524100 GMH524100 GWD524100 HFZ524100 HPV524100 HZR524100 IJN524100 ITJ524100 JDF524100 JNB524100 JWX524100 KGT524100 KQP524100 LAL524100 LKH524100 LUD524100 MDZ524100 MNV524100 MXR524100 NHN524100 NRJ524100 OBF524100 OLB524100 OUX524100 PET524100 POP524100 PYL524100 QIH524100 QSD524100 RBZ524100 RLV524100 RVR524100 SFN524100 SPJ524100 SZF524100 TJB524100 TSX524100 UCT524100 UMP524100 UWL524100 VGH524100 VQD524100 VZZ524100 WJV524100 WTR524100 HF589636 RB589636 AAX589636 AKT589636 AUP589636 BEL589636 BOH589636 BYD589636 CHZ589636 CRV589636 DBR589636 DLN589636 DVJ589636 EFF589636 EPB589636 EYX589636 FIT589636 FSP589636 GCL589636 GMH589636 GWD589636 HFZ589636 HPV589636 HZR589636 IJN589636 ITJ589636 JDF589636 JNB589636 JWX589636 KGT589636 KQP589636 LAL589636 LKH589636 LUD589636 MDZ589636 MNV589636 MXR589636 NHN589636 NRJ589636 OBF589636 OLB589636 OUX589636 PET589636 POP589636 PYL589636 QIH589636 QSD589636 RBZ589636 RLV589636 RVR589636 SFN589636 SPJ589636 SZF589636 TJB589636 TSX589636 UCT589636 UMP589636 UWL589636 VGH589636 VQD589636 VZZ589636 WJV589636 WTR589636 HF655172 RB655172 AAX655172 AKT655172 AUP655172 BEL655172 BOH655172 BYD655172 CHZ655172 CRV655172 DBR655172 DLN655172 DVJ655172 EFF655172 EPB655172 EYX655172 FIT655172 FSP655172 GCL655172 GMH655172 GWD655172 HFZ655172 HPV655172 HZR655172 IJN655172 ITJ655172 JDF655172 JNB655172 JWX655172 KGT655172 KQP655172 LAL655172 LKH655172 LUD655172 MDZ655172 MNV655172 MXR655172 NHN655172 NRJ655172 OBF655172 OLB655172 OUX655172 PET655172 POP655172 PYL655172 QIH655172 QSD655172 RBZ655172 RLV655172 RVR655172 SFN655172 SPJ655172 SZF655172 TJB655172 TSX655172 UCT655172 UMP655172 UWL655172 VGH655172 VQD655172 VZZ655172 WJV655172 WTR655172 HF720708 RB720708 AAX720708 AKT720708 AUP720708 BEL720708 BOH720708 BYD720708 CHZ720708 CRV720708 DBR720708 DLN720708 DVJ720708 EFF720708 EPB720708 EYX720708 FIT720708 FSP720708 GCL720708 GMH720708 GWD720708 HFZ720708 HPV720708 HZR720708 IJN720708 ITJ720708 JDF720708 JNB720708 JWX720708 KGT720708 KQP720708 LAL720708 LKH720708 LUD720708 MDZ720708 MNV720708 MXR720708 NHN720708 NRJ720708 OBF720708 OLB720708 OUX720708 PET720708 POP720708 PYL720708 QIH720708 QSD720708 RBZ720708 RLV720708 RVR720708 SFN720708 SPJ720708 SZF720708 TJB720708 TSX720708 UCT720708 UMP720708 UWL720708 VGH720708 VQD720708 VZZ720708 WJV720708 WTR720708 HF786244 RB786244 AAX786244 AKT786244 AUP786244 BEL786244 BOH786244 BYD786244 CHZ786244 CRV786244 DBR786244 DLN786244 DVJ786244 EFF786244 EPB786244 EYX786244 FIT786244 FSP786244 GCL786244 GMH786244 GWD786244 HFZ786244 HPV786244 HZR786244 IJN786244 ITJ786244 JDF786244 JNB786244 JWX786244 KGT786244 KQP786244 LAL786244 LKH786244 LUD786244 MDZ786244 MNV786244 MXR786244 NHN786244 NRJ786244 OBF786244 OLB786244 OUX786244 PET786244 POP786244 PYL786244 QIH786244 QSD786244 RBZ786244 RLV786244 RVR786244 SFN786244 SPJ786244 SZF786244 TJB786244 TSX786244 UCT786244 UMP786244 UWL786244 VGH786244 VQD786244 VZZ786244 WJV786244 WTR786244 HF851780 RB851780 AAX851780 AKT851780 AUP851780 BEL851780 BOH851780 BYD851780 CHZ851780 CRV851780 DBR851780 DLN851780 DVJ851780 EFF851780 EPB851780 EYX851780 FIT851780 FSP851780 GCL851780 GMH851780 GWD851780 HFZ851780 HPV851780 HZR851780 IJN851780 ITJ851780 JDF851780 JNB851780 JWX851780 KGT851780 KQP851780 LAL851780 LKH851780 LUD851780 MDZ851780 MNV851780 MXR851780 NHN851780 NRJ851780 OBF851780 OLB851780 OUX851780 PET851780 POP851780 PYL851780 QIH851780 QSD851780 RBZ851780 RLV851780 RVR851780 SFN851780 SPJ851780 SZF851780 TJB851780 TSX851780 UCT851780 UMP851780 UWL851780 VGH851780 VQD851780 VZZ851780 WJV851780 WTR851780 HF917316 RB917316 AAX917316 AKT917316 AUP917316 BEL917316 BOH917316 BYD917316 CHZ917316 CRV917316 DBR917316 DLN917316 DVJ917316 EFF917316 EPB917316 EYX917316 FIT917316 FSP917316 GCL917316 GMH917316 GWD917316 HFZ917316 HPV917316 HZR917316 IJN917316 ITJ917316 JDF917316 JNB917316 JWX917316 KGT917316 KQP917316 LAL917316 LKH917316 LUD917316 MDZ917316 MNV917316 MXR917316 NHN917316 NRJ917316 OBF917316 OLB917316 OUX917316 PET917316 POP917316 PYL917316 QIH917316 QSD917316 RBZ917316 RLV917316 RVR917316 SFN917316 SPJ917316 SZF917316 TJB917316 TSX917316 UCT917316 UMP917316 UWL917316 VGH917316 VQD917316 VZZ917316 WJV917316 WTR917316 HF982852 RB982852 AAX982852 AKT982852 AUP982852 BEL982852 BOH982852 BYD982852 CHZ982852 CRV982852 DBR982852 DLN982852 DVJ982852 EFF982852 EPB982852 EYX982852 FIT982852 FSP982852 GCL982852 GMH982852 GWD982852 HFZ982852 HPV982852 HZR982852 IJN982852 ITJ982852 JDF982852 JNB982852 JWX982852 KGT982852 KQP982852 LAL982852 LKH982852 LUD982852 MDZ982852 MNV982852 MXR982852 NHN982852 NRJ982852 OBF982852 OLB982852 OUX982852 PET982852 POP982852 PYL982852 QIH982852 QSD982852 RBZ982852 RLV982852 RVR982852 SFN982852 SPJ982852 SZF982852 TJB982852 TSX982852 UCT982852 UMP982852 UWL982852 VGH982852 VQD982852 VZZ982852 WJV982852 WTR982852 HH65348 RD65348 AAZ65348 AKV65348 AUR65348 BEN65348 BOJ65348 BYF65348 CIB65348 CRX65348 DBT65348 DLP65348 DVL65348 EFH65348 EPD65348 EYZ65348 FIV65348 FSR65348 GCN65348 GMJ65348 GWF65348 HGB65348 HPX65348 HZT65348 IJP65348 ITL65348 JDH65348 JND65348 JWZ65348 KGV65348 KQR65348 LAN65348 LKJ65348 LUF65348 MEB65348 MNX65348 MXT65348 NHP65348 NRL65348 OBH65348 OLD65348 OUZ65348 PEV65348 POR65348 PYN65348 QIJ65348 QSF65348 RCB65348 RLX65348 RVT65348 SFP65348 SPL65348 SZH65348 TJD65348 TSZ65348 UCV65348 UMR65348 UWN65348 VGJ65348 VQF65348 WAB65348 WJX65348 WTT65348 HH130884 RD130884 AAZ130884 AKV130884 AUR130884 BEN130884 BOJ130884 BYF130884 CIB130884 CRX130884 DBT130884 DLP130884 DVL130884 EFH130884 EPD130884 EYZ130884 FIV130884 FSR130884 GCN130884 GMJ130884 GWF130884 HGB130884 HPX130884 HZT130884 IJP130884 ITL130884 JDH130884 JND130884 JWZ130884 KGV130884 KQR130884 LAN130884 LKJ130884 LUF130884 MEB130884 MNX130884 MXT130884 NHP130884 NRL130884 OBH130884 OLD130884 OUZ130884 PEV130884 POR130884 PYN130884 QIJ130884 QSF130884 RCB130884 RLX130884 RVT130884 SFP130884 SPL130884 SZH130884 TJD130884 TSZ130884 UCV130884 UMR130884 UWN130884 VGJ130884 VQF130884 WAB130884 WJX130884 WTT130884 HH196420 RD196420 AAZ196420 AKV196420 AUR196420 BEN196420 BOJ196420 BYF196420 CIB196420 CRX196420 DBT196420 DLP196420 DVL196420 EFH196420 EPD196420 EYZ196420 FIV196420 FSR196420 GCN196420 GMJ196420 GWF196420 HGB196420 HPX196420 HZT196420 IJP196420 ITL196420 JDH196420 JND196420 JWZ196420 KGV196420 KQR196420 LAN196420 LKJ196420 LUF196420 MEB196420 MNX196420 MXT196420 NHP196420 NRL196420 OBH196420 OLD196420 OUZ196420 PEV196420 POR196420 PYN196420 QIJ196420 QSF196420 RCB196420 RLX196420 RVT196420 SFP196420 SPL196420 SZH196420 TJD196420 TSZ196420 UCV196420 UMR196420 UWN196420 VGJ196420 VQF196420 WAB196420 WJX196420 WTT196420 HH261956 RD261956 AAZ261956 AKV261956 AUR261956 BEN261956 BOJ261956 BYF261956 CIB261956 CRX261956 DBT261956 DLP261956 DVL261956 EFH261956 EPD261956 EYZ261956 FIV261956 FSR261956 GCN261956 GMJ261956 GWF261956 HGB261956 HPX261956 HZT261956 IJP261956 ITL261956 JDH261956 JND261956 JWZ261956 KGV261956 KQR261956 LAN261956 LKJ261956 LUF261956 MEB261956 MNX261956 MXT261956 NHP261956 NRL261956 OBH261956 OLD261956 OUZ261956 PEV261956 POR261956 PYN261956 QIJ261956 QSF261956 RCB261956 RLX261956 RVT261956 SFP261956 SPL261956 SZH261956 TJD261956 TSZ261956 UCV261956 UMR261956 UWN261956 VGJ261956 VQF261956 WAB261956 WJX261956 WTT261956 HH327492 RD327492 AAZ327492 AKV327492 AUR327492 BEN327492 BOJ327492 BYF327492 CIB327492 CRX327492 DBT327492 DLP327492 DVL327492 EFH327492 EPD327492 EYZ327492 FIV327492 FSR327492 GCN327492 GMJ327492 GWF327492 HGB327492 HPX327492 HZT327492 IJP327492 ITL327492 JDH327492 JND327492 JWZ327492 KGV327492 KQR327492 LAN327492 LKJ327492 LUF327492 MEB327492 MNX327492 MXT327492 NHP327492 NRL327492 OBH327492 OLD327492 OUZ327492 PEV327492 POR327492 PYN327492 QIJ327492 QSF327492 RCB327492 RLX327492 RVT327492 SFP327492 SPL327492 SZH327492 TJD327492 TSZ327492 UCV327492 UMR327492 UWN327492 VGJ327492 VQF327492 WAB327492 WJX327492 WTT327492 HH393028 RD393028 AAZ393028 AKV393028 AUR393028 BEN393028 BOJ393028 BYF393028 CIB393028 CRX393028 DBT393028 DLP393028 DVL393028 EFH393028 EPD393028 EYZ393028 FIV393028 FSR393028 GCN393028 GMJ393028 GWF393028 HGB393028 HPX393028 HZT393028 IJP393028 ITL393028 JDH393028 JND393028 JWZ393028 KGV393028 KQR393028 LAN393028 LKJ393028 LUF393028 MEB393028 MNX393028 MXT393028 NHP393028 NRL393028 OBH393028 OLD393028 OUZ393028 PEV393028 POR393028 PYN393028 QIJ393028 QSF393028 RCB393028 RLX393028 RVT393028 SFP393028 SPL393028 SZH393028 TJD393028 TSZ393028 UCV393028 UMR393028 UWN393028 VGJ393028 VQF393028 WAB393028 WJX393028 WTT393028 HH458564 RD458564 AAZ458564 AKV458564 AUR458564 BEN458564 BOJ458564 BYF458564 CIB458564 CRX458564 DBT458564 DLP458564 DVL458564 EFH458564 EPD458564 EYZ458564 FIV458564 FSR458564 GCN458564 GMJ458564 GWF458564 HGB458564 HPX458564 HZT458564 IJP458564 ITL458564 JDH458564 JND458564 JWZ458564 KGV458564 KQR458564 LAN458564 LKJ458564 LUF458564 MEB458564 MNX458564 MXT458564 NHP458564 NRL458564 OBH458564 OLD458564 OUZ458564 PEV458564 POR458564 PYN458564 QIJ458564 QSF458564 RCB458564 RLX458564 RVT458564 SFP458564 SPL458564 SZH458564 TJD458564 TSZ458564 UCV458564 UMR458564 UWN458564 VGJ458564 VQF458564 WAB458564 WJX458564 WTT458564 HH524100 RD524100 AAZ524100 AKV524100 AUR524100 BEN524100 BOJ524100 BYF524100 CIB524100 CRX524100 DBT524100 DLP524100 DVL524100 EFH524100 EPD524100 EYZ524100 FIV524100 FSR524100 GCN524100 GMJ524100 GWF524100 HGB524100 HPX524100 HZT524100 IJP524100 ITL524100 JDH524100 JND524100 JWZ524100 KGV524100 KQR524100 LAN524100 LKJ524100 LUF524100 MEB524100 MNX524100 MXT524100 NHP524100 NRL524100 OBH524100 OLD524100 OUZ524100 PEV524100 POR524100 PYN524100 QIJ524100 QSF524100 RCB524100 RLX524100 RVT524100 SFP524100 SPL524100 SZH524100 TJD524100 TSZ524100 UCV524100 UMR524100 UWN524100 VGJ524100 VQF524100 WAB524100 WJX524100 WTT524100 HH589636 RD589636 AAZ589636 AKV589636 AUR589636 BEN589636 BOJ589636 BYF589636 CIB589636 CRX589636 DBT589636 DLP589636 DVL589636 EFH589636 EPD589636 EYZ589636 FIV589636 FSR589636 GCN589636 GMJ589636 GWF589636 HGB589636 HPX589636 HZT589636 IJP589636 ITL589636 JDH589636 JND589636 JWZ589636 KGV589636 KQR589636 LAN589636 LKJ589636 LUF589636 MEB589636 MNX589636 MXT589636 NHP589636 NRL589636 OBH589636 OLD589636 OUZ589636 PEV589636 POR589636 PYN589636 QIJ589636 QSF589636 RCB589636 RLX589636 RVT589636 SFP589636 SPL589636 SZH589636 TJD589636 TSZ589636 UCV589636 UMR589636 UWN589636 VGJ589636 VQF589636 WAB589636 WJX589636 WTT589636 HH655172 RD655172 AAZ655172 AKV655172 AUR655172 BEN655172 BOJ655172 BYF655172 CIB655172 CRX655172 DBT655172 DLP655172 DVL655172 EFH655172 EPD655172 EYZ655172 FIV655172 FSR655172 GCN655172 GMJ655172 GWF655172 HGB655172 HPX655172 HZT655172 IJP655172 ITL655172 JDH655172 JND655172 JWZ655172 KGV655172 KQR655172 LAN655172 LKJ655172 LUF655172 MEB655172 MNX655172 MXT655172 NHP655172 NRL655172 OBH655172 OLD655172 OUZ655172 PEV655172 POR655172 PYN655172 QIJ655172 QSF655172 RCB655172 RLX655172 RVT655172 SFP655172 SPL655172 SZH655172 TJD655172 TSZ655172 UCV655172 UMR655172 UWN655172 VGJ655172 VQF655172 WAB655172 WJX655172 WTT655172 HH720708 RD720708 AAZ720708 AKV720708 AUR720708 BEN720708 BOJ720708 BYF720708 CIB720708 CRX720708 DBT720708 DLP720708 DVL720708 EFH720708 EPD720708 EYZ720708 FIV720708 FSR720708 GCN720708 GMJ720708 GWF720708 HGB720708 HPX720708 HZT720708 IJP720708 ITL720708 JDH720708 JND720708 JWZ720708 KGV720708 KQR720708 LAN720708 LKJ720708 LUF720708 MEB720708 MNX720708 MXT720708 NHP720708 NRL720708 OBH720708 OLD720708 OUZ720708 PEV720708 POR720708 PYN720708 QIJ720708 QSF720708 RCB720708 RLX720708 RVT720708 SFP720708 SPL720708 SZH720708 TJD720708 TSZ720708 UCV720708 UMR720708 UWN720708 VGJ720708 VQF720708 WAB720708 WJX720708 WTT720708 HH786244 RD786244 AAZ786244 AKV786244 AUR786244 BEN786244 BOJ786244 BYF786244 CIB786244 CRX786244 DBT786244 DLP786244 DVL786244 EFH786244 EPD786244 EYZ786244 FIV786244 FSR786244 GCN786244 GMJ786244 GWF786244 HGB786244 HPX786244 HZT786244 IJP786244 ITL786244 JDH786244 JND786244 JWZ786244 KGV786244 KQR786244 LAN786244 LKJ786244 LUF786244 MEB786244 MNX786244 MXT786244 NHP786244 NRL786244 OBH786244 OLD786244 OUZ786244 PEV786244 POR786244 PYN786244 QIJ786244 QSF786244 RCB786244 RLX786244 RVT786244 SFP786244 SPL786244 SZH786244 TJD786244 TSZ786244 UCV786244 UMR786244 UWN786244 VGJ786244 VQF786244 WAB786244 WJX786244 WTT786244 HH851780 RD851780 AAZ851780 AKV851780 AUR851780 BEN851780 BOJ851780 BYF851780 CIB851780 CRX851780 DBT851780 DLP851780 DVL851780 EFH851780 EPD851780 EYZ851780 FIV851780 FSR851780 GCN851780 GMJ851780 GWF851780 HGB851780 HPX851780 HZT851780 IJP851780 ITL851780 JDH851780 JND851780 JWZ851780 KGV851780 KQR851780 LAN851780 LKJ851780 LUF851780 MEB851780 MNX851780 MXT851780 NHP851780 NRL851780 OBH851780 OLD851780 OUZ851780 PEV851780 POR851780 PYN851780 QIJ851780 QSF851780 RCB851780 RLX851780 RVT851780 SFP851780 SPL851780 SZH851780 TJD851780 TSZ851780 UCV851780 UMR851780 UWN851780 VGJ851780 VQF851780 WAB851780 WJX851780 WTT851780 HH917316 RD917316 AAZ917316 AKV917316 AUR917316 BEN917316 BOJ917316 BYF917316 CIB917316 CRX917316 DBT917316 DLP917316 DVL917316 EFH917316 EPD917316 EYZ917316 FIV917316 FSR917316 GCN917316 GMJ917316 GWF917316 HGB917316 HPX917316 HZT917316 IJP917316 ITL917316 JDH917316 JND917316 JWZ917316 KGV917316 KQR917316 LAN917316 LKJ917316 LUF917316 MEB917316 MNX917316 MXT917316 NHP917316 NRL917316 OBH917316 OLD917316 OUZ917316 PEV917316 POR917316 PYN917316 QIJ917316 QSF917316 RCB917316 RLX917316 RVT917316 SFP917316 SPL917316 SZH917316 TJD917316 TSZ917316 UCV917316 UMR917316 UWN917316 VGJ917316 VQF917316 WAB917316 WJX917316 WTT917316 HH982852 RD982852 AAZ982852 AKV982852 AUR982852 BEN982852 BOJ982852 BYF982852 CIB982852 CRX982852 DBT982852 DLP982852 DVL982852 EFH982852 EPD982852 EYZ982852 FIV982852 FSR982852 GCN982852 GMJ982852 GWF982852 HGB982852 HPX982852 HZT982852 IJP982852 ITL982852 JDH982852 JND982852 JWZ982852 KGV982852 KQR982852 LAN982852 LKJ982852 LUF982852 MEB982852 MNX982852 MXT982852 NHP982852 NRL982852 OBH982852 OLD982852 OUZ982852 PEV982852 POR982852 PYN982852 QIJ982852 QSF982852 RCB982852 RLX982852 RVT982852 SFP982852 SPL982852 SZH982852 TJD982852 TSZ982852 UCV982852 UMR982852 UWN982852 VGJ982852 VQF982852 WAB982852 WJX982852 WTT982852 HJ65348 RF65348 ABB65348 AKX65348 AUT65348 BEP65348 BOL65348 BYH65348 CID65348 CRZ65348 DBV65348 DLR65348 DVN65348 EFJ65348 EPF65348 EZB65348 FIX65348 FST65348 GCP65348 GML65348 GWH65348 HGD65348 HPZ65348 HZV65348 IJR65348 ITN65348 JDJ65348 JNF65348 JXB65348 KGX65348 KQT65348 LAP65348 LKL65348 LUH65348 MED65348 MNZ65348 MXV65348 NHR65348 NRN65348 OBJ65348 OLF65348 OVB65348 PEX65348 POT65348 PYP65348 QIL65348 QSH65348 RCD65348 RLZ65348 RVV65348 SFR65348 SPN65348 SZJ65348 TJF65348 TTB65348 UCX65348 UMT65348 UWP65348 VGL65348 VQH65348 WAD65348 WJZ65348 WTV65348 HJ130884 RF130884 ABB130884 AKX130884 AUT130884 BEP130884 BOL130884 BYH130884 CID130884 CRZ130884 DBV130884 DLR130884 DVN130884 EFJ130884 EPF130884 EZB130884 FIX130884 FST130884 GCP130884 GML130884 GWH130884 HGD130884 HPZ130884 HZV130884 IJR130884 ITN130884 JDJ130884 JNF130884 JXB130884 KGX130884 KQT130884 LAP130884 LKL130884 LUH130884 MED130884 MNZ130884 MXV130884 NHR130884 NRN130884 OBJ130884 OLF130884 OVB130884 PEX130884 POT130884 PYP130884 QIL130884 QSH130884 RCD130884 RLZ130884 RVV130884 SFR130884 SPN130884 SZJ130884 TJF130884 TTB130884 UCX130884 UMT130884 UWP130884 VGL130884 VQH130884 WAD130884 WJZ130884 WTV130884 HJ196420 RF196420 ABB196420 AKX196420 AUT196420 BEP196420 BOL196420 BYH196420 CID196420 CRZ196420 DBV196420 DLR196420 DVN196420 EFJ196420 EPF196420 EZB196420 FIX196420 FST196420 GCP196420 GML196420 GWH196420 HGD196420 HPZ196420 HZV196420 IJR196420 ITN196420 JDJ196420 JNF196420 JXB196420 KGX196420 KQT196420 LAP196420 LKL196420 LUH196420 MED196420 MNZ196420 MXV196420 NHR196420 NRN196420 OBJ196420 OLF196420 OVB196420 PEX196420 POT196420 PYP196420 QIL196420 QSH196420 RCD196420 RLZ196420 RVV196420 SFR196420 SPN196420 SZJ196420 TJF196420 TTB196420 UCX196420 UMT196420 UWP196420 VGL196420 VQH196420 WAD196420 WJZ196420 WTV196420 HJ261956 RF261956 ABB261956 AKX261956 AUT261956 BEP261956 BOL261956 BYH261956 CID261956 CRZ261956 DBV261956 DLR261956 DVN261956 EFJ261956 EPF261956 EZB261956 FIX261956 FST261956 GCP261956 GML261956 GWH261956 HGD261956 HPZ261956 HZV261956 IJR261956 ITN261956 JDJ261956 JNF261956 JXB261956 KGX261956 KQT261956 LAP261956 LKL261956 LUH261956 MED261956 MNZ261956 MXV261956 NHR261956 NRN261956 OBJ261956 OLF261956 OVB261956 PEX261956 POT261956 PYP261956 QIL261956 QSH261956 RCD261956 RLZ261956 RVV261956 SFR261956 SPN261956 SZJ261956 TJF261956 TTB261956 UCX261956 UMT261956 UWP261956 VGL261956 VQH261956 WAD261956 WJZ261956 WTV261956 HJ327492 RF327492 ABB327492 AKX327492 AUT327492 BEP327492 BOL327492 BYH327492 CID327492 CRZ327492 DBV327492 DLR327492 DVN327492 EFJ327492 EPF327492 EZB327492 FIX327492 FST327492 GCP327492 GML327492 GWH327492 HGD327492 HPZ327492 HZV327492 IJR327492 ITN327492 JDJ327492 JNF327492 JXB327492 KGX327492 KQT327492 LAP327492 LKL327492 LUH327492 MED327492 MNZ327492 MXV327492 NHR327492 NRN327492 OBJ327492 OLF327492 OVB327492 PEX327492 POT327492 PYP327492 QIL327492 QSH327492 RCD327492 RLZ327492 RVV327492 SFR327492 SPN327492 SZJ327492 TJF327492 TTB327492 UCX327492 UMT327492 UWP327492 VGL327492 VQH327492 WAD327492 WJZ327492 WTV327492 HJ393028 RF393028 ABB393028 AKX393028 AUT393028 BEP393028 BOL393028 BYH393028 CID393028 CRZ393028 DBV393028 DLR393028 DVN393028 EFJ393028 EPF393028 EZB393028 FIX393028 FST393028 GCP393028 GML393028 GWH393028 HGD393028 HPZ393028 HZV393028 IJR393028 ITN393028 JDJ393028 JNF393028 JXB393028 KGX393028 KQT393028 LAP393028 LKL393028 LUH393028 MED393028 MNZ393028 MXV393028 NHR393028 NRN393028 OBJ393028 OLF393028 OVB393028 PEX393028 POT393028 PYP393028 QIL393028 QSH393028 RCD393028 RLZ393028 RVV393028 SFR393028 SPN393028 SZJ393028 TJF393028 TTB393028 UCX393028 UMT393028 UWP393028 VGL393028 VQH393028 WAD393028 WJZ393028 WTV393028 HJ458564 RF458564 ABB458564 AKX458564 AUT458564 BEP458564 BOL458564 BYH458564 CID458564 CRZ458564 DBV458564 DLR458564 DVN458564 EFJ458564 EPF458564 EZB458564 FIX458564 FST458564 GCP458564 GML458564 GWH458564 HGD458564 HPZ458564 HZV458564 IJR458564 ITN458564 JDJ458564 JNF458564 JXB458564 KGX458564 KQT458564 LAP458564 LKL458564 LUH458564 MED458564 MNZ458564 MXV458564 NHR458564 NRN458564 OBJ458564 OLF458564 OVB458564 PEX458564 POT458564 PYP458564 QIL458564 QSH458564 RCD458564 RLZ458564 RVV458564 SFR458564 SPN458564 SZJ458564 TJF458564 TTB458564 UCX458564 UMT458564 UWP458564 VGL458564 VQH458564 WAD458564 WJZ458564 WTV458564 HJ524100 RF524100 ABB524100 AKX524100 AUT524100 BEP524100 BOL524100 BYH524100 CID524100 CRZ524100 DBV524100 DLR524100 DVN524100 EFJ524100 EPF524100 EZB524100 FIX524100 FST524100 GCP524100 GML524100 GWH524100 HGD524100 HPZ524100 HZV524100 IJR524100 ITN524100 JDJ524100 JNF524100 JXB524100 KGX524100 KQT524100 LAP524100 LKL524100 LUH524100 MED524100 MNZ524100 MXV524100 NHR524100 NRN524100 OBJ524100 OLF524100 OVB524100 PEX524100 POT524100 PYP524100 QIL524100 QSH524100 RCD524100 RLZ524100 RVV524100 SFR524100 SPN524100 SZJ524100 TJF524100 TTB524100 UCX524100 UMT524100 UWP524100 VGL524100 VQH524100 WAD524100 WJZ524100 WTV524100 HJ589636 RF589636 ABB589636 AKX589636 AUT589636 BEP589636 BOL589636 BYH589636 CID589636 CRZ589636 DBV589636 DLR589636 DVN589636 EFJ589636 EPF589636 EZB589636 FIX589636 FST589636 GCP589636 GML589636 GWH589636 HGD589636 HPZ589636 HZV589636 IJR589636 ITN589636 JDJ589636 JNF589636 JXB589636 KGX589636 KQT589636 LAP589636 LKL589636 LUH589636 MED589636 MNZ589636 MXV589636 NHR589636 NRN589636 OBJ589636 OLF589636 OVB589636 PEX589636 POT589636 PYP589636 QIL589636 QSH589636 RCD589636 RLZ589636 RVV589636 SFR589636 SPN589636 SZJ589636 TJF589636 TTB589636 UCX589636 UMT589636 UWP589636 VGL589636 VQH589636 WAD589636 WJZ589636 WTV589636 HJ655172 RF655172 ABB655172 AKX655172 AUT655172 BEP655172 BOL655172 BYH655172 CID655172 CRZ655172 DBV655172 DLR655172 DVN655172 EFJ655172 EPF655172 EZB655172 FIX655172 FST655172 GCP655172 GML655172 GWH655172 HGD655172 HPZ655172 HZV655172 IJR655172 ITN655172 JDJ655172 JNF655172 JXB655172 KGX655172 KQT655172 LAP655172 LKL655172 LUH655172 MED655172 MNZ655172 MXV655172 NHR655172 NRN655172 OBJ655172 OLF655172 OVB655172 PEX655172 POT655172 PYP655172 QIL655172 QSH655172 RCD655172 RLZ655172 RVV655172 SFR655172 SPN655172 SZJ655172 TJF655172 TTB655172 UCX655172 UMT655172 UWP655172 VGL655172 VQH655172 WAD655172 WJZ655172 WTV655172 HJ720708 RF720708 ABB720708 AKX720708 AUT720708 BEP720708 BOL720708 BYH720708 CID720708 CRZ720708 DBV720708 DLR720708 DVN720708 EFJ720708 EPF720708 EZB720708 FIX720708 FST720708 GCP720708 GML720708 GWH720708 HGD720708 HPZ720708 HZV720708 IJR720708 ITN720708 JDJ720708 JNF720708 JXB720708 KGX720708 KQT720708 LAP720708 LKL720708 LUH720708 MED720708 MNZ720708 MXV720708 NHR720708 NRN720708 OBJ720708 OLF720708 OVB720708 PEX720708 POT720708 PYP720708 QIL720708 QSH720708 RCD720708 RLZ720708 RVV720708 SFR720708 SPN720708 SZJ720708 TJF720708 TTB720708 UCX720708 UMT720708 UWP720708 VGL720708 VQH720708 WAD720708 WJZ720708 WTV720708 HJ786244 RF786244 ABB786244 AKX786244 AUT786244 BEP786244 BOL786244 BYH786244 CID786244 CRZ786244 DBV786244 DLR786244 DVN786244 EFJ786244 EPF786244 EZB786244 FIX786244 FST786244 GCP786244 GML786244 GWH786244 HGD786244 HPZ786244 HZV786244 IJR786244 ITN786244 JDJ786244 JNF786244 JXB786244 KGX786244 KQT786244 LAP786244 LKL786244 LUH786244 MED786244 MNZ786244 MXV786244 NHR786244 NRN786244 OBJ786244 OLF786244 OVB786244 PEX786244 POT786244 PYP786244 QIL786244 QSH786244 RCD786244 RLZ786244 RVV786244 SFR786244 SPN786244 SZJ786244 TJF786244 TTB786244 UCX786244 UMT786244 UWP786244 VGL786244 VQH786244 WAD786244 WJZ786244 WTV786244 HJ851780 RF851780 ABB851780 AKX851780 AUT851780 BEP851780 BOL851780 BYH851780 CID851780 CRZ851780 DBV851780 DLR851780 DVN851780 EFJ851780 EPF851780 EZB851780 FIX851780 FST851780 GCP851780 GML851780 GWH851780 HGD851780 HPZ851780 HZV851780 IJR851780 ITN851780 JDJ851780 JNF851780 JXB851780 KGX851780 KQT851780 LAP851780 LKL851780 LUH851780 MED851780 MNZ851780 MXV851780 NHR851780 NRN851780 OBJ851780 OLF851780 OVB851780 PEX851780 POT851780 PYP851780 QIL851780 QSH851780 RCD851780 RLZ851780 RVV851780 SFR851780 SPN851780 SZJ851780 TJF851780 TTB851780 UCX851780 UMT851780 UWP851780 VGL851780 VQH851780 WAD851780 WJZ851780 WTV851780 HJ917316 RF917316 ABB917316 AKX917316 AUT917316 BEP917316 BOL917316 BYH917316 CID917316 CRZ917316 DBV917316 DLR917316 DVN917316 EFJ917316 EPF917316 EZB917316 FIX917316 FST917316 GCP917316 GML917316 GWH917316 HGD917316 HPZ917316 HZV917316 IJR917316 ITN917316 JDJ917316 JNF917316 JXB917316 KGX917316 KQT917316 LAP917316 LKL917316 LUH917316 MED917316 MNZ917316 MXV917316 NHR917316 NRN917316 OBJ917316 OLF917316 OVB917316 PEX917316 POT917316 PYP917316 QIL917316 QSH917316 RCD917316 RLZ917316 RVV917316 SFR917316 SPN917316 SZJ917316 TJF917316 TTB917316 UCX917316 UMT917316 UWP917316 VGL917316 VQH917316 WAD917316 WJZ917316 WTV917316 HJ982852 RF982852 ABB982852 AKX982852 AUT982852 BEP982852 BOL982852 BYH982852 CID982852 CRZ982852 DBV982852 DLR982852 DVN982852 EFJ982852 EPF982852 EZB982852 FIX982852 FST982852 GCP982852 GML982852 GWH982852 HGD982852 HPZ982852 HZV982852 IJR982852 ITN982852 JDJ982852 JNF982852 JXB982852 KGX982852 KQT982852 LAP982852 LKL982852 LUH982852 MED982852 MNZ982852 MXV982852 NHR982852 NRN982852 OBJ982852 OLF982852 OVB982852 PEX982852 POT982852 PYP982852 QIL982852 QSH982852 RCD982852 RLZ982852 RVV982852 SFR982852 SPN982852 SZJ982852 TJF982852 TTB982852 UCX982852 UMT982852 UWP982852 VGL982852 VQH982852 WAD982852 WJZ982852 WTV982852 HL65348 RH65348 ABD65348 AKZ65348 AUV65348 BER65348 BON65348 BYJ65348 CIF65348 CSB65348 DBX65348 DLT65348 DVP65348 EFL65348 EPH65348 EZD65348 FIZ65348 FSV65348 GCR65348 GMN65348 GWJ65348 HGF65348 HQB65348 HZX65348 IJT65348 ITP65348 JDL65348 JNH65348 JXD65348 KGZ65348 KQV65348 LAR65348 LKN65348 LUJ65348 MEF65348 MOB65348 MXX65348 NHT65348 NRP65348 OBL65348 OLH65348 OVD65348 PEZ65348 POV65348 PYR65348 QIN65348 QSJ65348 RCF65348 RMB65348 RVX65348 SFT65348 SPP65348 SZL65348 TJH65348 TTD65348 UCZ65348 UMV65348 UWR65348 VGN65348 VQJ65348 WAF65348 WKB65348 WTX65348 HL130884 RH130884 ABD130884 AKZ130884 AUV130884 BER130884 BON130884 BYJ130884 CIF130884 CSB130884 DBX130884 DLT130884 DVP130884 EFL130884 EPH130884 EZD130884 FIZ130884 FSV130884 GCR130884 GMN130884 GWJ130884 HGF130884 HQB130884 HZX130884 IJT130884 ITP130884 JDL130884 JNH130884 JXD130884 KGZ130884 KQV130884 LAR130884 LKN130884 LUJ130884 MEF130884 MOB130884 MXX130884 NHT130884 NRP130884 OBL130884 OLH130884 OVD130884 PEZ130884 POV130884 PYR130884 QIN130884 QSJ130884 RCF130884 RMB130884 RVX130884 SFT130884 SPP130884 SZL130884 TJH130884 TTD130884 UCZ130884 UMV130884 UWR130884 VGN130884 VQJ130884 WAF130884 WKB130884 WTX130884 HL196420 RH196420 ABD196420 AKZ196420 AUV196420 BER196420 BON196420 BYJ196420 CIF196420 CSB196420 DBX196420 DLT196420 DVP196420 EFL196420 EPH196420 EZD196420 FIZ196420 FSV196420 GCR196420 GMN196420 GWJ196420 HGF196420 HQB196420 HZX196420 IJT196420 ITP196420 JDL196420 JNH196420 JXD196420 KGZ196420 KQV196420 LAR196420 LKN196420 LUJ196420 MEF196420 MOB196420 MXX196420 NHT196420 NRP196420 OBL196420 OLH196420 OVD196420 PEZ196420 POV196420 PYR196420 QIN196420 QSJ196420 RCF196420 RMB196420 RVX196420 SFT196420 SPP196420 SZL196420 TJH196420 TTD196420 UCZ196420 UMV196420 UWR196420 VGN196420 VQJ196420 WAF196420 WKB196420 WTX196420 HL261956 RH261956 ABD261956 AKZ261956 AUV261956 BER261956 BON261956 BYJ261956 CIF261956 CSB261956 DBX261956 DLT261956 DVP261956 EFL261956 EPH261956 EZD261956 FIZ261956 FSV261956 GCR261956 GMN261956 GWJ261956 HGF261956 HQB261956 HZX261956 IJT261956 ITP261956 JDL261956 JNH261956 JXD261956 KGZ261956 KQV261956 LAR261956 LKN261956 LUJ261956 MEF261956 MOB261956 MXX261956 NHT261956 NRP261956 OBL261956 OLH261956 OVD261956 PEZ261956 POV261956 PYR261956 QIN261956 QSJ261956 RCF261956 RMB261956 RVX261956 SFT261956 SPP261956 SZL261956 TJH261956 TTD261956 UCZ261956 UMV261956 UWR261956 VGN261956 VQJ261956 WAF261956 WKB261956 WTX261956 HL327492 RH327492 ABD327492 AKZ327492 AUV327492 BER327492 BON327492 BYJ327492 CIF327492 CSB327492 DBX327492 DLT327492 DVP327492 EFL327492 EPH327492 EZD327492 FIZ327492 FSV327492 GCR327492 GMN327492 GWJ327492 HGF327492 HQB327492 HZX327492 IJT327492 ITP327492 JDL327492 JNH327492 JXD327492 KGZ327492 KQV327492 LAR327492 LKN327492 LUJ327492 MEF327492 MOB327492 MXX327492 NHT327492 NRP327492 OBL327492 OLH327492 OVD327492 PEZ327492 POV327492 PYR327492 QIN327492 QSJ327492 RCF327492 RMB327492 RVX327492 SFT327492 SPP327492 SZL327492 TJH327492 TTD327492 UCZ327492 UMV327492 UWR327492 VGN327492 VQJ327492 WAF327492 WKB327492 WTX327492 HL393028 RH393028 ABD393028 AKZ393028 AUV393028 BER393028 BON393028 BYJ393028 CIF393028 CSB393028 DBX393028 DLT393028 DVP393028 EFL393028 EPH393028 EZD393028 FIZ393028 FSV393028 GCR393028 GMN393028 GWJ393028 HGF393028 HQB393028 HZX393028 IJT393028 ITP393028 JDL393028 JNH393028 JXD393028 KGZ393028 KQV393028 LAR393028 LKN393028 LUJ393028 MEF393028 MOB393028 MXX393028 NHT393028 NRP393028 OBL393028 OLH393028 OVD393028 PEZ393028 POV393028 PYR393028 QIN393028 QSJ393028 RCF393028 RMB393028 RVX393028 SFT393028 SPP393028 SZL393028 TJH393028 TTD393028 UCZ393028 UMV393028 UWR393028 VGN393028 VQJ393028 WAF393028 WKB393028 WTX393028 HL458564 RH458564 ABD458564 AKZ458564 AUV458564 BER458564 BON458564 BYJ458564 CIF458564 CSB458564 DBX458564 DLT458564 DVP458564 EFL458564 EPH458564 EZD458564 FIZ458564 FSV458564 GCR458564 GMN458564 GWJ458564 HGF458564 HQB458564 HZX458564 IJT458564 ITP458564 JDL458564 JNH458564 JXD458564 KGZ458564 KQV458564 LAR458564 LKN458564 LUJ458564 MEF458564 MOB458564 MXX458564 NHT458564 NRP458564 OBL458564 OLH458564 OVD458564 PEZ458564 POV458564 PYR458564 QIN458564 QSJ458564 RCF458564 RMB458564 RVX458564 SFT458564 SPP458564 SZL458564 TJH458564 TTD458564 UCZ458564 UMV458564 UWR458564 VGN458564 VQJ458564 WAF458564 WKB458564 WTX458564 HL524100 RH524100 ABD524100 AKZ524100 AUV524100 BER524100 BON524100 BYJ524100 CIF524100 CSB524100 DBX524100 DLT524100 DVP524100 EFL524100 EPH524100 EZD524100 FIZ524100 FSV524100 GCR524100 GMN524100 GWJ524100 HGF524100 HQB524100 HZX524100 IJT524100 ITP524100 JDL524100 JNH524100 JXD524100 KGZ524100 KQV524100 LAR524100 LKN524100 LUJ524100 MEF524100 MOB524100 MXX524100 NHT524100 NRP524100 OBL524100 OLH524100 OVD524100 PEZ524100 POV524100 PYR524100 QIN524100 QSJ524100 RCF524100 RMB524100 RVX524100 SFT524100 SPP524100 SZL524100 TJH524100 TTD524100 UCZ524100 UMV524100 UWR524100 VGN524100 VQJ524100 WAF524100 WKB524100 WTX524100 HL589636 RH589636 ABD589636 AKZ589636 AUV589636 BER589636 BON589636 BYJ589636 CIF589636 CSB589636 DBX589636 DLT589636 DVP589636 EFL589636 EPH589636 EZD589636 FIZ589636 FSV589636 GCR589636 GMN589636 GWJ589636 HGF589636 HQB589636 HZX589636 IJT589636 ITP589636 JDL589636 JNH589636 JXD589636 KGZ589636 KQV589636 LAR589636 LKN589636 LUJ589636 MEF589636 MOB589636 MXX589636 NHT589636 NRP589636 OBL589636 OLH589636 OVD589636 PEZ589636 POV589636 PYR589636 QIN589636 QSJ589636 RCF589636 RMB589636 RVX589636 SFT589636 SPP589636 SZL589636 TJH589636 TTD589636 UCZ589636 UMV589636 UWR589636 VGN589636 VQJ589636 WAF589636 WKB589636 WTX589636 HL655172 RH655172 ABD655172 AKZ655172 AUV655172 BER655172 BON655172 BYJ655172 CIF655172 CSB655172 DBX655172 DLT655172 DVP655172 EFL655172 EPH655172 EZD655172 FIZ655172 FSV655172 GCR655172 GMN655172 GWJ655172 HGF655172 HQB655172 HZX655172 IJT655172 ITP655172 JDL655172 JNH655172 JXD655172 KGZ655172 KQV655172 LAR655172 LKN655172 LUJ655172 MEF655172 MOB655172 MXX655172 NHT655172 NRP655172 OBL655172 OLH655172 OVD655172 PEZ655172 POV655172 PYR655172 QIN655172 QSJ655172 RCF655172 RMB655172 RVX655172 SFT655172 SPP655172 SZL655172 TJH655172 TTD655172 UCZ655172 UMV655172 UWR655172 VGN655172 VQJ655172 WAF655172 WKB655172 WTX655172 HL720708 RH720708 ABD720708 AKZ720708 AUV720708 BER720708 BON720708 BYJ720708 CIF720708 CSB720708 DBX720708 DLT720708 DVP720708 EFL720708 EPH720708 EZD720708 FIZ720708 FSV720708 GCR720708 GMN720708 GWJ720708 HGF720708 HQB720708 HZX720708 IJT720708 ITP720708 JDL720708 JNH720708 JXD720708 KGZ720708 KQV720708 LAR720708 LKN720708 LUJ720708 MEF720708 MOB720708 MXX720708 NHT720708 NRP720708 OBL720708 OLH720708 OVD720708 PEZ720708 POV720708 PYR720708 QIN720708 QSJ720708 RCF720708 RMB720708 RVX720708 SFT720708 SPP720708 SZL720708 TJH720708 TTD720708 UCZ720708 UMV720708 UWR720708 VGN720708 VQJ720708 WAF720708 WKB720708 WTX720708 HL786244 RH786244 ABD786244 AKZ786244 AUV786244 BER786244 BON786244 BYJ786244 CIF786244 CSB786244 DBX786244 DLT786244 DVP786244 EFL786244 EPH786244 EZD786244 FIZ786244 FSV786244 GCR786244 GMN786244 GWJ786244 HGF786244 HQB786244 HZX786244 IJT786244 ITP786244 JDL786244 JNH786244 JXD786244 KGZ786244 KQV786244 LAR786244 LKN786244 LUJ786244 MEF786244 MOB786244 MXX786244 NHT786244 NRP786244 OBL786244 OLH786244 OVD786244 PEZ786244 POV786244 PYR786244 QIN786244 QSJ786244 RCF786244 RMB786244 RVX786244 SFT786244 SPP786244 SZL786244 TJH786244 TTD786244 UCZ786244 UMV786244 UWR786244 VGN786244 VQJ786244 WAF786244 WKB786244 WTX786244 HL851780 RH851780 ABD851780 AKZ851780 AUV851780 BER851780 BON851780 BYJ851780 CIF851780 CSB851780 DBX851780 DLT851780 DVP851780 EFL851780 EPH851780 EZD851780 FIZ851780 FSV851780 GCR851780 GMN851780 GWJ851780 HGF851780 HQB851780 HZX851780 IJT851780 ITP851780 JDL851780 JNH851780 JXD851780 KGZ851780 KQV851780 LAR851780 LKN851780 LUJ851780 MEF851780 MOB851780 MXX851780 NHT851780 NRP851780 OBL851780 OLH851780 OVD851780 PEZ851780 POV851780 PYR851780 QIN851780 QSJ851780 RCF851780 RMB851780 RVX851780 SFT851780 SPP851780 SZL851780 TJH851780 TTD851780 UCZ851780 UMV851780 UWR851780 VGN851780 VQJ851780 WAF851780 WKB851780 WTX851780 HL917316 RH917316 ABD917316 AKZ917316 AUV917316 BER917316 BON917316 BYJ917316 CIF917316 CSB917316 DBX917316 DLT917316 DVP917316 EFL917316 EPH917316 EZD917316 FIZ917316 FSV917316 GCR917316 GMN917316 GWJ917316 HGF917316 HQB917316 HZX917316 IJT917316 ITP917316 JDL917316 JNH917316 JXD917316 KGZ917316 KQV917316 LAR917316 LKN917316 LUJ917316 MEF917316 MOB917316 MXX917316 NHT917316 NRP917316 OBL917316 OLH917316 OVD917316 PEZ917316 POV917316 PYR917316 QIN917316 QSJ917316 RCF917316 RMB917316 RVX917316 SFT917316 SPP917316 SZL917316 TJH917316 TTD917316 UCZ917316 UMV917316 UWR917316 VGN917316 VQJ917316 WAF917316 WKB917316 WTX917316 HL982852 RH982852 ABD982852 AKZ982852 AUV982852 BER982852 BON982852 BYJ982852 CIF982852 CSB982852 DBX982852 DLT982852 DVP982852 EFL982852 EPH982852 EZD982852 FIZ982852 FSV982852 GCR982852 GMN982852 GWJ982852 HGF982852 HQB982852 HZX982852 IJT982852 ITP982852 JDL982852 JNH982852 JXD982852 KGZ982852 KQV982852 LAR982852 LKN982852 LUJ982852 MEF982852 MOB982852 MXX982852 NHT982852 NRP982852 OBL982852 OLH982852 OVD982852 PEZ982852 POV982852 PYR982852 QIN982852 QSJ982852 RCF982852 RMB982852 RVX982852 SFT982852 SPP982852 SZL982852 TJH982852 TTD982852 UCZ982852 UMV982852 UWR982852 VGN982852 VQJ982852 WAF982852 WKB982852 WTX982852 HN65348 RJ65348 ABF65348 ALB65348 AUX65348 BET65348 BOP65348 BYL65348 CIH65348 CSD65348 DBZ65348 DLV65348 DVR65348 EFN65348 EPJ65348 EZF65348 FJB65348 FSX65348 GCT65348 GMP65348 GWL65348 HGH65348 HQD65348 HZZ65348 IJV65348 ITR65348 JDN65348 JNJ65348 JXF65348 KHB65348 KQX65348 LAT65348 LKP65348 LUL65348 MEH65348 MOD65348 MXZ65348 NHV65348 NRR65348 OBN65348 OLJ65348 OVF65348 PFB65348 POX65348 PYT65348 QIP65348 QSL65348 RCH65348 RMD65348 RVZ65348 SFV65348 SPR65348 SZN65348 TJJ65348 TTF65348 UDB65348 UMX65348 UWT65348 VGP65348 VQL65348 WAH65348 WKD65348 WTZ65348 HN130884 RJ130884 ABF130884 ALB130884 AUX130884 BET130884 BOP130884 BYL130884 CIH130884 CSD130884 DBZ130884 DLV130884 DVR130884 EFN130884 EPJ130884 EZF130884 FJB130884 FSX130884 GCT130884 GMP130884 GWL130884 HGH130884 HQD130884 HZZ130884 IJV130884 ITR130884 JDN130884 JNJ130884 JXF130884 KHB130884 KQX130884 LAT130884 LKP130884 LUL130884 MEH130884 MOD130884 MXZ130884 NHV130884 NRR130884 OBN130884 OLJ130884 OVF130884 PFB130884 POX130884 PYT130884 QIP130884 QSL130884 RCH130884 RMD130884 RVZ130884 SFV130884 SPR130884 SZN130884 TJJ130884 TTF130884 UDB130884 UMX130884 UWT130884 VGP130884 VQL130884 WAH130884 WKD130884 WTZ130884 HN196420 RJ196420 ABF196420 ALB196420 AUX196420 BET196420 BOP196420 BYL196420 CIH196420 CSD196420 DBZ196420 DLV196420 DVR196420 EFN196420 EPJ196420 EZF196420 FJB196420 FSX196420 GCT196420 GMP196420 GWL196420 HGH196420 HQD196420 HZZ196420 IJV196420 ITR196420 JDN196420 JNJ196420 JXF196420 KHB196420 KQX196420 LAT196420 LKP196420 LUL196420 MEH196420 MOD196420 MXZ196420 NHV196420 NRR196420 OBN196420 OLJ196420 OVF196420 PFB196420 POX196420 PYT196420 QIP196420 QSL196420 RCH196420 RMD196420 RVZ196420 SFV196420 SPR196420 SZN196420 TJJ196420 TTF196420 UDB196420 UMX196420 UWT196420 VGP196420 VQL196420 WAH196420 WKD196420 WTZ196420 HN261956 RJ261956 ABF261956 ALB261956 AUX261956 BET261956 BOP261956 BYL261956 CIH261956 CSD261956 DBZ261956 DLV261956 DVR261956 EFN261956 EPJ261956 EZF261956 FJB261956 FSX261956 GCT261956 GMP261956 GWL261956 HGH261956 HQD261956 HZZ261956 IJV261956 ITR261956 JDN261956 JNJ261956 JXF261956 KHB261956 KQX261956 LAT261956 LKP261956 LUL261956 MEH261956 MOD261956 MXZ261956 NHV261956 NRR261956 OBN261956 OLJ261956 OVF261956 PFB261956 POX261956 PYT261956 QIP261956 QSL261956 RCH261956 RMD261956 RVZ261956 SFV261956 SPR261956 SZN261956 TJJ261956 TTF261956 UDB261956 UMX261956 UWT261956 VGP261956 VQL261956 WAH261956 WKD261956 WTZ261956 HN327492 RJ327492 ABF327492 ALB327492 AUX327492 BET327492 BOP327492 BYL327492 CIH327492 CSD327492 DBZ327492 DLV327492 DVR327492 EFN327492 EPJ327492 EZF327492 FJB327492 FSX327492 GCT327492 GMP327492 GWL327492 HGH327492 HQD327492 HZZ327492 IJV327492 ITR327492 JDN327492 JNJ327492 JXF327492 KHB327492 KQX327492 LAT327492 LKP327492 LUL327492 MEH327492 MOD327492 MXZ327492 NHV327492 NRR327492 OBN327492 OLJ327492 OVF327492 PFB327492 POX327492 PYT327492 QIP327492 QSL327492 RCH327492 RMD327492 RVZ327492 SFV327492 SPR327492 SZN327492 TJJ327492 TTF327492 UDB327492 UMX327492 UWT327492 VGP327492 VQL327492 WAH327492 WKD327492 WTZ327492 HN393028 RJ393028 ABF393028 ALB393028 AUX393028 BET393028 BOP393028 BYL393028 CIH393028 CSD393028 DBZ393028 DLV393028 DVR393028 EFN393028 EPJ393028 EZF393028 FJB393028 FSX393028 GCT393028 GMP393028 GWL393028 HGH393028 HQD393028 HZZ393028 IJV393028 ITR393028 JDN393028 JNJ393028 JXF393028 KHB393028 KQX393028 LAT393028 LKP393028 LUL393028 MEH393028 MOD393028 MXZ393028 NHV393028 NRR393028 OBN393028 OLJ393028 OVF393028 PFB393028 POX393028 PYT393028 QIP393028 QSL393028 RCH393028 RMD393028 RVZ393028 SFV393028 SPR393028 SZN393028 TJJ393028 TTF393028 UDB393028 UMX393028 UWT393028 VGP393028 VQL393028 WAH393028 WKD393028 WTZ393028 HN458564 RJ458564 ABF458564 ALB458564 AUX458564 BET458564 BOP458564 BYL458564 CIH458564 CSD458564 DBZ458564 DLV458564 DVR458564 EFN458564 EPJ458564 EZF458564 FJB458564 FSX458564 GCT458564 GMP458564 GWL458564 HGH458564 HQD458564 HZZ458564 IJV458564 ITR458564 JDN458564 JNJ458564 JXF458564 KHB458564 KQX458564 LAT458564 LKP458564 LUL458564 MEH458564 MOD458564 MXZ458564 NHV458564 NRR458564 OBN458564 OLJ458564 OVF458564 PFB458564 POX458564 PYT458564 QIP458564 QSL458564 RCH458564 RMD458564 RVZ458564 SFV458564 SPR458564 SZN458564 TJJ458564 TTF458564 UDB458564 UMX458564 UWT458564 VGP458564 VQL458564 WAH458564 WKD458564 WTZ458564 HN524100 RJ524100 ABF524100 ALB524100 AUX524100 BET524100 BOP524100 BYL524100 CIH524100 CSD524100 DBZ524100 DLV524100 DVR524100 EFN524100 EPJ524100 EZF524100 FJB524100 FSX524100 GCT524100 GMP524100 GWL524100 HGH524100 HQD524100 HZZ524100 IJV524100 ITR524100 JDN524100 JNJ524100 JXF524100 KHB524100 KQX524100 LAT524100 LKP524100 LUL524100 MEH524100 MOD524100 MXZ524100 NHV524100 NRR524100 OBN524100 OLJ524100 OVF524100 PFB524100 POX524100 PYT524100 QIP524100 QSL524100 RCH524100 RMD524100 RVZ524100 SFV524100 SPR524100 SZN524100 TJJ524100 TTF524100 UDB524100 UMX524100 UWT524100 VGP524100 VQL524100 WAH524100 WKD524100 WTZ524100 HN589636 RJ589636 ABF589636 ALB589636 AUX589636 BET589636 BOP589636 BYL589636 CIH589636 CSD589636 DBZ589636 DLV589636 DVR589636 EFN589636 EPJ589636 EZF589636 FJB589636 FSX589636 GCT589636 GMP589636 GWL589636 HGH589636 HQD589636 HZZ589636 IJV589636 ITR589636 JDN589636 JNJ589636 JXF589636 KHB589636 KQX589636 LAT589636 LKP589636 LUL589636 MEH589636 MOD589636 MXZ589636 NHV589636 NRR589636 OBN589636 OLJ589636 OVF589636 PFB589636 POX589636 PYT589636 QIP589636 QSL589636 RCH589636 RMD589636 RVZ589636 SFV589636 SPR589636 SZN589636 TJJ589636 TTF589636 UDB589636 UMX589636 UWT589636 VGP589636 VQL589636 WAH589636 WKD589636 WTZ589636 HN655172 RJ655172 ABF655172 ALB655172 AUX655172 BET655172 BOP655172 BYL655172 CIH655172 CSD655172 DBZ655172 DLV655172 DVR655172 EFN655172 EPJ655172 EZF655172 FJB655172 FSX655172 GCT655172 GMP655172 GWL655172 HGH655172 HQD655172 HZZ655172 IJV655172 ITR655172 JDN655172 JNJ655172 JXF655172 KHB655172 KQX655172 LAT655172 LKP655172 LUL655172 MEH655172 MOD655172 MXZ655172 NHV655172 NRR655172 OBN655172 OLJ655172 OVF655172 PFB655172 POX655172 PYT655172 QIP655172 QSL655172 RCH655172 RMD655172 RVZ655172 SFV655172 SPR655172 SZN655172 TJJ655172 TTF655172 UDB655172 UMX655172 UWT655172 VGP655172 VQL655172 WAH655172 WKD655172 WTZ655172 HN720708 RJ720708 ABF720708 ALB720708 AUX720708 BET720708 BOP720708 BYL720708 CIH720708 CSD720708 DBZ720708 DLV720708 DVR720708 EFN720708 EPJ720708 EZF720708 FJB720708 FSX720708 GCT720708 GMP720708 GWL720708 HGH720708 HQD720708 HZZ720708 IJV720708 ITR720708 JDN720708 JNJ720708 JXF720708 KHB720708 KQX720708 LAT720708 LKP720708 LUL720708 MEH720708 MOD720708 MXZ720708 NHV720708 NRR720708 OBN720708 OLJ720708 OVF720708 PFB720708 POX720708 PYT720708 QIP720708 QSL720708 RCH720708 RMD720708 RVZ720708 SFV720708 SPR720708 SZN720708 TJJ720708 TTF720708 UDB720708 UMX720708 UWT720708 VGP720708 VQL720708 WAH720708 WKD720708 WTZ720708 HN786244 RJ786244 ABF786244 ALB786244 AUX786244 BET786244 BOP786244 BYL786244 CIH786244 CSD786244 DBZ786244 DLV786244 DVR786244 EFN786244 EPJ786244 EZF786244 FJB786244 FSX786244 GCT786244 GMP786244 GWL786244 HGH786244 HQD786244 HZZ786244 IJV786244 ITR786244 JDN786244 JNJ786244 JXF786244 KHB786244 KQX786244 LAT786244 LKP786244 LUL786244 MEH786244 MOD786244 MXZ786244 NHV786244 NRR786244 OBN786244 OLJ786244 OVF786244 PFB786244 POX786244 PYT786244 QIP786244 QSL786244 RCH786244 RMD786244 RVZ786244 SFV786244 SPR786244 SZN786244 TJJ786244 TTF786244 UDB786244 UMX786244 UWT786244 VGP786244 VQL786244 WAH786244 WKD786244 WTZ786244 HN851780 RJ851780 ABF851780 ALB851780 AUX851780 BET851780 BOP851780 BYL851780 CIH851780 CSD851780 DBZ851780 DLV851780 DVR851780 EFN851780 EPJ851780 EZF851780 FJB851780 FSX851780 GCT851780 GMP851780 GWL851780 HGH851780 HQD851780 HZZ851780 IJV851780 ITR851780 JDN851780 JNJ851780 JXF851780 KHB851780 KQX851780 LAT851780 LKP851780 LUL851780 MEH851780 MOD851780 MXZ851780 NHV851780 NRR851780 OBN851780 OLJ851780 OVF851780 PFB851780 POX851780 PYT851780 QIP851780 QSL851780 RCH851780 RMD851780 RVZ851780 SFV851780 SPR851780 SZN851780 TJJ851780 TTF851780 UDB851780 UMX851780 UWT851780 VGP851780 VQL851780 WAH851780 WKD851780 WTZ851780 HN917316 RJ917316 ABF917316 ALB917316 AUX917316 BET917316 BOP917316 BYL917316 CIH917316 CSD917316 DBZ917316 DLV917316 DVR917316 EFN917316 EPJ917316 EZF917316 FJB917316 FSX917316 GCT917316 GMP917316 GWL917316 HGH917316 HQD917316 HZZ917316 IJV917316 ITR917316 JDN917316 JNJ917316 JXF917316 KHB917316 KQX917316 LAT917316 LKP917316 LUL917316 MEH917316 MOD917316 MXZ917316 NHV917316 NRR917316 OBN917316 OLJ917316 OVF917316 PFB917316 POX917316 PYT917316 QIP917316 QSL917316 RCH917316 RMD917316 RVZ917316 SFV917316 SPR917316 SZN917316 TJJ917316 TTF917316 UDB917316 UMX917316 UWT917316 VGP917316 VQL917316 WAH917316 WKD917316 WTZ917316 HN982852 RJ982852 ABF982852 ALB982852 AUX982852 BET982852 BOP982852 BYL982852 CIH982852 CSD982852 DBZ982852 DLV982852 DVR982852 EFN982852 EPJ982852 EZF982852 FJB982852 FSX982852 GCT982852 GMP982852 GWL982852 HGH982852 HQD982852 HZZ982852 IJV982852 ITR982852 JDN982852 JNJ982852 JXF982852 KHB982852 KQX982852 LAT982852 LKP982852 LUL982852 MEH982852 MOD982852 MXZ982852 NHV982852 NRR982852 OBN982852 OLJ982852 OVF982852 PFB982852 POX982852 PYT982852 QIP982852 QSL982852 RCH982852 RMD982852 RVZ982852 SFV982852 SPR982852 SZN982852 TJJ982852 TTF982852 UDB982852 UMX982852 UWT982852 VGP982852 VQL982852 WAH982852 WKD982852 WTZ982852 HP65348 RL65348 ABH65348 ALD65348 AUZ65348 BEV65348 BOR65348 BYN65348 CIJ65348 CSF65348 DCB65348 DLX65348 DVT65348 EFP65348 EPL65348 EZH65348 FJD65348 FSZ65348 GCV65348 GMR65348 GWN65348 HGJ65348 HQF65348 IAB65348 IJX65348 ITT65348 JDP65348 JNL65348 JXH65348 KHD65348 KQZ65348 LAV65348 LKR65348 LUN65348 MEJ65348 MOF65348 MYB65348 NHX65348 NRT65348 OBP65348 OLL65348 OVH65348 PFD65348 POZ65348 PYV65348 QIR65348 QSN65348 RCJ65348 RMF65348 RWB65348 SFX65348 SPT65348 SZP65348 TJL65348 TTH65348 UDD65348 UMZ65348 UWV65348 VGR65348 VQN65348 WAJ65348 WKF65348 WUB65348 HP130884 RL130884 ABH130884 ALD130884 AUZ130884 BEV130884 BOR130884 BYN130884 CIJ130884 CSF130884 DCB130884 DLX130884 DVT130884 EFP130884 EPL130884 EZH130884 FJD130884 FSZ130884 GCV130884 GMR130884 GWN130884 HGJ130884 HQF130884 IAB130884 IJX130884 ITT130884 JDP130884 JNL130884 JXH130884 KHD130884 KQZ130884 LAV130884 LKR130884 LUN130884 MEJ130884 MOF130884 MYB130884 NHX130884 NRT130884 OBP130884 OLL130884 OVH130884 PFD130884 POZ130884 PYV130884 QIR130884 QSN130884 RCJ130884 RMF130884 RWB130884 SFX130884 SPT130884 SZP130884 TJL130884 TTH130884 UDD130884 UMZ130884 UWV130884 VGR130884 VQN130884 WAJ130884 WKF130884 WUB130884 HP196420 RL196420 ABH196420 ALD196420 AUZ196420 BEV196420 BOR196420 BYN196420 CIJ196420 CSF196420 DCB196420 DLX196420 DVT196420 EFP196420 EPL196420 EZH196420 FJD196420 FSZ196420 GCV196420 GMR196420 GWN196420 HGJ196420 HQF196420 IAB196420 IJX196420 ITT196420 JDP196420 JNL196420 JXH196420 KHD196420 KQZ196420 LAV196420 LKR196420 LUN196420 MEJ196420 MOF196420 MYB196420 NHX196420 NRT196420 OBP196420 OLL196420 OVH196420 PFD196420 POZ196420 PYV196420 QIR196420 QSN196420 RCJ196420 RMF196420 RWB196420 SFX196420 SPT196420 SZP196420 TJL196420 TTH196420 UDD196420 UMZ196420 UWV196420 VGR196420 VQN196420 WAJ196420 WKF196420 WUB196420 HP261956 RL261956 ABH261956 ALD261956 AUZ261956 BEV261956 BOR261956 BYN261956 CIJ261956 CSF261956 DCB261956 DLX261956 DVT261956 EFP261956 EPL261956 EZH261956 FJD261956 FSZ261956 GCV261956 GMR261956 GWN261956 HGJ261956 HQF261956 IAB261956 IJX261956 ITT261956 JDP261956 JNL261956 JXH261956 KHD261956 KQZ261956 LAV261956 LKR261956 LUN261956 MEJ261956 MOF261956 MYB261956 NHX261956 NRT261956 OBP261956 OLL261956 OVH261956 PFD261956 POZ261956 PYV261956 QIR261956 QSN261956 RCJ261956 RMF261956 RWB261956 SFX261956 SPT261956 SZP261956 TJL261956 TTH261956 UDD261956 UMZ261956 UWV261956 VGR261956 VQN261956 WAJ261956 WKF261956 WUB261956 HP327492 RL327492 ABH327492 ALD327492 AUZ327492 BEV327492 BOR327492 BYN327492 CIJ327492 CSF327492 DCB327492 DLX327492 DVT327492 EFP327492 EPL327492 EZH327492 FJD327492 FSZ327492 GCV327492 GMR327492 GWN327492 HGJ327492 HQF327492 IAB327492 IJX327492 ITT327492 JDP327492 JNL327492 JXH327492 KHD327492 KQZ327492 LAV327492 LKR327492 LUN327492 MEJ327492 MOF327492 MYB327492 NHX327492 NRT327492 OBP327492 OLL327492 OVH327492 PFD327492 POZ327492 PYV327492 QIR327492 QSN327492 RCJ327492 RMF327492 RWB327492 SFX327492 SPT327492 SZP327492 TJL327492 TTH327492 UDD327492 UMZ327492 UWV327492 VGR327492 VQN327492 WAJ327492 WKF327492 WUB327492 HP393028 RL393028 ABH393028 ALD393028 AUZ393028 BEV393028 BOR393028 BYN393028 CIJ393028 CSF393028 DCB393028 DLX393028 DVT393028 EFP393028 EPL393028 EZH393028 FJD393028 FSZ393028 GCV393028 GMR393028 GWN393028 HGJ393028 HQF393028 IAB393028 IJX393028 ITT393028 JDP393028 JNL393028 JXH393028 KHD393028 KQZ393028 LAV393028 LKR393028 LUN393028 MEJ393028 MOF393028 MYB393028 NHX393028 NRT393028 OBP393028 OLL393028 OVH393028 PFD393028 POZ393028 PYV393028 QIR393028 QSN393028 RCJ393028 RMF393028 RWB393028 SFX393028 SPT393028 SZP393028 TJL393028 TTH393028 UDD393028 UMZ393028 UWV393028 VGR393028 VQN393028 WAJ393028 WKF393028 WUB393028 HP458564 RL458564 ABH458564 ALD458564 AUZ458564 BEV458564 BOR458564 BYN458564 CIJ458564 CSF458564 DCB458564 DLX458564 DVT458564 EFP458564 EPL458564 EZH458564 FJD458564 FSZ458564 GCV458564 GMR458564 GWN458564 HGJ458564 HQF458564 IAB458564 IJX458564 ITT458564 JDP458564 JNL458564 JXH458564 KHD458564 KQZ458564 LAV458564 LKR458564 LUN458564 MEJ458564 MOF458564 MYB458564 NHX458564 NRT458564 OBP458564 OLL458564 OVH458564 PFD458564 POZ458564 PYV458564 QIR458564 QSN458564 RCJ458564 RMF458564 RWB458564 SFX458564 SPT458564 SZP458564 TJL458564 TTH458564 UDD458564 UMZ458564 UWV458564 VGR458564 VQN458564 WAJ458564 WKF458564 WUB458564 HP524100 RL524100 ABH524100 ALD524100 AUZ524100 BEV524100 BOR524100 BYN524100 CIJ524100 CSF524100 DCB524100 DLX524100 DVT524100 EFP524100 EPL524100 EZH524100 FJD524100 FSZ524100 GCV524100 GMR524100 GWN524100 HGJ524100 HQF524100 IAB524100 IJX524100 ITT524100 JDP524100 JNL524100 JXH524100 KHD524100 KQZ524100 LAV524100 LKR524100 LUN524100 MEJ524100 MOF524100 MYB524100 NHX524100 NRT524100 OBP524100 OLL524100 OVH524100 PFD524100 POZ524100 PYV524100 QIR524100 QSN524100 RCJ524100 RMF524100 RWB524100 SFX524100 SPT524100 SZP524100 TJL524100 TTH524100 UDD524100 UMZ524100 UWV524100 VGR524100 VQN524100 WAJ524100 WKF524100 WUB524100 HP589636 RL589636 ABH589636 ALD589636 AUZ589636 BEV589636 BOR589636 BYN589636 CIJ589636 CSF589636 DCB589636 DLX589636 DVT589636 EFP589636 EPL589636 EZH589636 FJD589636 FSZ589636 GCV589636 GMR589636 GWN589636 HGJ589636 HQF589636 IAB589636 IJX589636 ITT589636 JDP589636 JNL589636 JXH589636 KHD589636 KQZ589636 LAV589636 LKR589636 LUN589636 MEJ589636 MOF589636 MYB589636 NHX589636 NRT589636 OBP589636 OLL589636 OVH589636 PFD589636 POZ589636 PYV589636 QIR589636 QSN589636 RCJ589636 RMF589636 RWB589636 SFX589636 SPT589636 SZP589636 TJL589636 TTH589636 UDD589636 UMZ589636 UWV589636 VGR589636 VQN589636 WAJ589636 WKF589636 WUB589636 HP655172 RL655172 ABH655172 ALD655172 AUZ655172 BEV655172 BOR655172 BYN655172 CIJ655172 CSF655172 DCB655172 DLX655172 DVT655172 EFP655172 EPL655172 EZH655172 FJD655172 FSZ655172 GCV655172 GMR655172 GWN655172 HGJ655172 HQF655172 IAB655172 IJX655172 ITT655172 JDP655172 JNL655172 JXH655172 KHD655172 KQZ655172 LAV655172 LKR655172 LUN655172 MEJ655172 MOF655172 MYB655172 NHX655172 NRT655172 OBP655172 OLL655172 OVH655172 PFD655172 POZ655172 PYV655172 QIR655172 QSN655172 RCJ655172 RMF655172 RWB655172 SFX655172 SPT655172 SZP655172 TJL655172 TTH655172 UDD655172 UMZ655172 UWV655172 VGR655172 VQN655172 WAJ655172 WKF655172 WUB655172 HP720708 RL720708 ABH720708 ALD720708 AUZ720708 BEV720708 BOR720708 BYN720708 CIJ720708 CSF720708 DCB720708 DLX720708 DVT720708 EFP720708 EPL720708 EZH720708 FJD720708 FSZ720708 GCV720708 GMR720708 GWN720708 HGJ720708 HQF720708 IAB720708 IJX720708 ITT720708 JDP720708 JNL720708 JXH720708 KHD720708 KQZ720708 LAV720708 LKR720708 LUN720708 MEJ720708 MOF720708 MYB720708 NHX720708 NRT720708 OBP720708 OLL720708 OVH720708 PFD720708 POZ720708 PYV720708 QIR720708 QSN720708 RCJ720708 RMF720708 RWB720708 SFX720708 SPT720708 SZP720708 TJL720708 TTH720708 UDD720708 UMZ720708 UWV720708 VGR720708 VQN720708 WAJ720708 WKF720708 WUB720708 HP786244 RL786244 ABH786244 ALD786244 AUZ786244 BEV786244 BOR786244 BYN786244 CIJ786244 CSF786244 DCB786244 DLX786244 DVT786244 EFP786244 EPL786244 EZH786244 FJD786244 FSZ786244 GCV786244 GMR786244 GWN786244 HGJ786244 HQF786244 IAB786244 IJX786244 ITT786244 JDP786244 JNL786244 JXH786244 KHD786244 KQZ786244 LAV786244 LKR786244 LUN786244 MEJ786244 MOF786244 MYB786244 NHX786244 NRT786244 OBP786244 OLL786244 OVH786244 PFD786244 POZ786244 PYV786244 QIR786244 QSN786244 RCJ786244 RMF786244 RWB786244 SFX786244 SPT786244 SZP786244 TJL786244 TTH786244 UDD786244 UMZ786244 UWV786244 VGR786244 VQN786244 WAJ786244 WKF786244 WUB786244 HP851780 RL851780 ABH851780 ALD851780 AUZ851780 BEV851780 BOR851780 BYN851780 CIJ851780 CSF851780 DCB851780 DLX851780 DVT851780 EFP851780 EPL851780 EZH851780 FJD851780 FSZ851780 GCV851780 GMR851780 GWN851780 HGJ851780 HQF851780 IAB851780 IJX851780 ITT851780 JDP851780 JNL851780 JXH851780 KHD851780 KQZ851780 LAV851780 LKR851780 LUN851780 MEJ851780 MOF851780 MYB851780 NHX851780 NRT851780 OBP851780 OLL851780 OVH851780 PFD851780 POZ851780 PYV851780 QIR851780 QSN851780 RCJ851780 RMF851780 RWB851780 SFX851780 SPT851780 SZP851780 TJL851780 TTH851780 UDD851780 UMZ851780 UWV851780 VGR851780 VQN851780 WAJ851780 WKF851780 WUB851780 HP917316 RL917316 ABH917316 ALD917316 AUZ917316 BEV917316 BOR917316 BYN917316 CIJ917316 CSF917316 DCB917316 DLX917316 DVT917316 EFP917316 EPL917316 EZH917316 FJD917316 FSZ917316 GCV917316 GMR917316 GWN917316 HGJ917316 HQF917316 IAB917316 IJX917316 ITT917316 JDP917316 JNL917316 JXH917316 KHD917316 KQZ917316 LAV917316 LKR917316 LUN917316 MEJ917316 MOF917316 MYB917316 NHX917316 NRT917316 OBP917316 OLL917316 OVH917316 PFD917316 POZ917316 PYV917316 QIR917316 QSN917316 RCJ917316 RMF917316 RWB917316 SFX917316 SPT917316 SZP917316 TJL917316 TTH917316 UDD917316 UMZ917316 UWV917316 VGR917316 VQN917316 WAJ917316 WKF917316 WUB917316 HP982852 RL982852 ABH982852 ALD982852 AUZ982852 BEV982852 BOR982852 BYN982852 CIJ982852 CSF982852 DCB982852 DLX982852 DVT982852 EFP982852 EPL982852 EZH982852 FJD982852 FSZ982852 GCV982852 GMR982852 GWN982852 HGJ982852 HQF982852 IAB982852 IJX982852 ITT982852 JDP982852 JNL982852 JXH982852 KHD982852 KQZ982852 LAV982852 LKR982852 LUN982852 MEJ982852 MOF982852 MYB982852 NHX982852 NRT982852 OBP982852 OLL982852 OVH982852 PFD982852 POZ982852 PYV982852 QIR982852 QSN982852 RCJ982852 RMF982852 RWB982852 SFX982852 SPT982852 SZP982852 TJL982852 TTH982852 UDD982852 UMZ982852 UWV982852 VGR982852 VQN982852 WAJ982852 WKF982852 WUB982852 HR65348 RN65348 ABJ65348 ALF65348 AVB65348 BEX65348 BOT65348 BYP65348 CIL65348 CSH65348 DCD65348 DLZ65348 DVV65348 EFR65348 EPN65348 EZJ65348 FJF65348 FTB65348 GCX65348 GMT65348 GWP65348 HGL65348 HQH65348 IAD65348 IJZ65348 ITV65348 JDR65348 JNN65348 JXJ65348 KHF65348 KRB65348 LAX65348 LKT65348 LUP65348 MEL65348 MOH65348 MYD65348 NHZ65348 NRV65348 OBR65348 OLN65348 OVJ65348 PFF65348 PPB65348 PYX65348 QIT65348 QSP65348 RCL65348 RMH65348 RWD65348 SFZ65348 SPV65348 SZR65348 TJN65348 TTJ65348 UDF65348 UNB65348 UWX65348 VGT65348 VQP65348 WAL65348 WKH65348 WUD65348 HR130884 RN130884 ABJ130884 ALF130884 AVB130884 BEX130884 BOT130884 BYP130884 CIL130884 CSH130884 DCD130884 DLZ130884 DVV130884 EFR130884 EPN130884 EZJ130884 FJF130884 FTB130884 GCX130884 GMT130884 GWP130884 HGL130884 HQH130884 IAD130884 IJZ130884 ITV130884 JDR130884 JNN130884 JXJ130884 KHF130884 KRB130884 LAX130884 LKT130884 LUP130884 MEL130884 MOH130884 MYD130884 NHZ130884 NRV130884 OBR130884 OLN130884 OVJ130884 PFF130884 PPB130884 PYX130884 QIT130884 QSP130884 RCL130884 RMH130884 RWD130884 SFZ130884 SPV130884 SZR130884 TJN130884 TTJ130884 UDF130884 UNB130884 UWX130884 VGT130884 VQP130884 WAL130884 WKH130884 WUD130884 HR196420 RN196420 ABJ196420 ALF196420 AVB196420 BEX196420 BOT196420 BYP196420 CIL196420 CSH196420 DCD196420 DLZ196420 DVV196420 EFR196420 EPN196420 EZJ196420 FJF196420 FTB196420 GCX196420 GMT196420 GWP196420 HGL196420 HQH196420 IAD196420 IJZ196420 ITV196420 JDR196420 JNN196420 JXJ196420 KHF196420 KRB196420 LAX196420 LKT196420 LUP196420 MEL196420 MOH196420 MYD196420 NHZ196420 NRV196420 OBR196420 OLN196420 OVJ196420 PFF196420 PPB196420 PYX196420 QIT196420 QSP196420 RCL196420 RMH196420 RWD196420 SFZ196420 SPV196420 SZR196420 TJN196420 TTJ196420 UDF196420 UNB196420 UWX196420 VGT196420 VQP196420 WAL196420 WKH196420 WUD196420 HR261956 RN261956 ABJ261956 ALF261956 AVB261956 BEX261956 BOT261956 BYP261956 CIL261956 CSH261956 DCD261956 DLZ261956 DVV261956 EFR261956 EPN261956 EZJ261956 FJF261956 FTB261956 GCX261956 GMT261956 GWP261956 HGL261956 HQH261956 IAD261956 IJZ261956 ITV261956 JDR261956 JNN261956 JXJ261956 KHF261956 KRB261956 LAX261956 LKT261956 LUP261956 MEL261956 MOH261956 MYD261956 NHZ261956 NRV261956 OBR261956 OLN261956 OVJ261956 PFF261956 PPB261956 PYX261956 QIT261956 QSP261956 RCL261956 RMH261956 RWD261956 SFZ261956 SPV261956 SZR261956 TJN261956 TTJ261956 UDF261956 UNB261956 UWX261956 VGT261956 VQP261956 WAL261956 WKH261956 WUD261956 HR327492 RN327492 ABJ327492 ALF327492 AVB327492 BEX327492 BOT327492 BYP327492 CIL327492 CSH327492 DCD327492 DLZ327492 DVV327492 EFR327492 EPN327492 EZJ327492 FJF327492 FTB327492 GCX327492 GMT327492 GWP327492 HGL327492 HQH327492 IAD327492 IJZ327492 ITV327492 JDR327492 JNN327492 JXJ327492 KHF327492 KRB327492 LAX327492 LKT327492 LUP327492 MEL327492 MOH327492 MYD327492 NHZ327492 NRV327492 OBR327492 OLN327492 OVJ327492 PFF327492 PPB327492 PYX327492 QIT327492 QSP327492 RCL327492 RMH327492 RWD327492 SFZ327492 SPV327492 SZR327492 TJN327492 TTJ327492 UDF327492 UNB327492 UWX327492 VGT327492 VQP327492 WAL327492 WKH327492 WUD327492 HR393028 RN393028 ABJ393028 ALF393028 AVB393028 BEX393028 BOT393028 BYP393028 CIL393028 CSH393028 DCD393028 DLZ393028 DVV393028 EFR393028 EPN393028 EZJ393028 FJF393028 FTB393028 GCX393028 GMT393028 GWP393028 HGL393028 HQH393028 IAD393028 IJZ393028 ITV393028 JDR393028 JNN393028 JXJ393028 KHF393028 KRB393028 LAX393028 LKT393028 LUP393028 MEL393028 MOH393028 MYD393028 NHZ393028 NRV393028 OBR393028 OLN393028 OVJ393028 PFF393028 PPB393028 PYX393028 QIT393028 QSP393028 RCL393028 RMH393028 RWD393028 SFZ393028 SPV393028 SZR393028 TJN393028 TTJ393028 UDF393028 UNB393028 UWX393028 VGT393028 VQP393028 WAL393028 WKH393028 WUD393028 HR458564 RN458564 ABJ458564 ALF458564 AVB458564 BEX458564 BOT458564 BYP458564 CIL458564 CSH458564 DCD458564 DLZ458564 DVV458564 EFR458564 EPN458564 EZJ458564 FJF458564 FTB458564 GCX458564 GMT458564 GWP458564 HGL458564 HQH458564 IAD458564 IJZ458564 ITV458564 JDR458564 JNN458564 JXJ458564 KHF458564 KRB458564 LAX458564 LKT458564 LUP458564 MEL458564 MOH458564 MYD458564 NHZ458564 NRV458564 OBR458564 OLN458564 OVJ458564 PFF458564 PPB458564 PYX458564 QIT458564 QSP458564 RCL458564 RMH458564 RWD458564 SFZ458564 SPV458564 SZR458564 TJN458564 TTJ458564 UDF458564 UNB458564 UWX458564 VGT458564 VQP458564 WAL458564 WKH458564 WUD458564 HR524100 RN524100 ABJ524100 ALF524100 AVB524100 BEX524100 BOT524100 BYP524100 CIL524100 CSH524100 DCD524100 DLZ524100 DVV524100 EFR524100 EPN524100 EZJ524100 FJF524100 FTB524100 GCX524100 GMT524100 GWP524100 HGL524100 HQH524100 IAD524100 IJZ524100 ITV524100 JDR524100 JNN524100 JXJ524100 KHF524100 KRB524100 LAX524100 LKT524100 LUP524100 MEL524100 MOH524100 MYD524100 NHZ524100 NRV524100 OBR524100 OLN524100 OVJ524100 PFF524100 PPB524100 PYX524100 QIT524100 QSP524100 RCL524100 RMH524100 RWD524100 SFZ524100 SPV524100 SZR524100 TJN524100 TTJ524100 UDF524100 UNB524100 UWX524100 VGT524100 VQP524100 WAL524100 WKH524100 WUD524100 HR589636 RN589636 ABJ589636 ALF589636 AVB589636 BEX589636 BOT589636 BYP589636 CIL589636 CSH589636 DCD589636 DLZ589636 DVV589636 EFR589636 EPN589636 EZJ589636 FJF589636 FTB589636 GCX589636 GMT589636 GWP589636 HGL589636 HQH589636 IAD589636 IJZ589636 ITV589636 JDR589636 JNN589636 JXJ589636 KHF589636 KRB589636 LAX589636 LKT589636 LUP589636 MEL589636 MOH589636 MYD589636 NHZ589636 NRV589636 OBR589636 OLN589636 OVJ589636 PFF589636 PPB589636 PYX589636 QIT589636 QSP589636 RCL589636 RMH589636 RWD589636 SFZ589636 SPV589636 SZR589636 TJN589636 TTJ589636 UDF589636 UNB589636 UWX589636 VGT589636 VQP589636 WAL589636 WKH589636 WUD589636 HR655172 RN655172 ABJ655172 ALF655172 AVB655172 BEX655172 BOT655172 BYP655172 CIL655172 CSH655172 DCD655172 DLZ655172 DVV655172 EFR655172 EPN655172 EZJ655172 FJF655172 FTB655172 GCX655172 GMT655172 GWP655172 HGL655172 HQH655172 IAD655172 IJZ655172 ITV655172 JDR655172 JNN655172 JXJ655172 KHF655172 KRB655172 LAX655172 LKT655172 LUP655172 MEL655172 MOH655172 MYD655172 NHZ655172 NRV655172 OBR655172 OLN655172 OVJ655172 PFF655172 PPB655172 PYX655172 QIT655172 QSP655172 RCL655172 RMH655172 RWD655172 SFZ655172 SPV655172 SZR655172 TJN655172 TTJ655172 UDF655172 UNB655172 UWX655172 VGT655172 VQP655172 WAL655172 WKH655172 WUD655172 HR720708 RN720708 ABJ720708 ALF720708 AVB720708 BEX720708 BOT720708 BYP720708 CIL720708 CSH720708 DCD720708 DLZ720708 DVV720708 EFR720708 EPN720708 EZJ720708 FJF720708 FTB720708 GCX720708 GMT720708 GWP720708 HGL720708 HQH720708 IAD720708 IJZ720708 ITV720708 JDR720708 JNN720708 JXJ720708 KHF720708 KRB720708 LAX720708 LKT720708 LUP720708 MEL720708 MOH720708 MYD720708 NHZ720708 NRV720708 OBR720708 OLN720708 OVJ720708 PFF720708 PPB720708 PYX720708 QIT720708 QSP720708 RCL720708 RMH720708 RWD720708 SFZ720708 SPV720708 SZR720708 TJN720708 TTJ720708 UDF720708 UNB720708 UWX720708 VGT720708 VQP720708 WAL720708 WKH720708 WUD720708 HR786244 RN786244 ABJ786244 ALF786244 AVB786244 BEX786244 BOT786244 BYP786244 CIL786244 CSH786244 DCD786244 DLZ786244 DVV786244 EFR786244 EPN786244 EZJ786244 FJF786244 FTB786244 GCX786244 GMT786244 GWP786244 HGL786244 HQH786244 IAD786244 IJZ786244 ITV786244 JDR786244 JNN786244 JXJ786244 KHF786244 KRB786244 LAX786244 LKT786244 LUP786244 MEL786244 MOH786244 MYD786244 NHZ786244 NRV786244 OBR786244 OLN786244 OVJ786244 PFF786244 PPB786244 PYX786244 QIT786244 QSP786244 RCL786244 RMH786244 RWD786244 SFZ786244 SPV786244 SZR786244 TJN786244 TTJ786244 UDF786244 UNB786244 UWX786244 VGT786244 VQP786244 WAL786244 WKH786244 WUD786244 HR851780 RN851780 ABJ851780 ALF851780 AVB851780 BEX851780 BOT851780 BYP851780 CIL851780 CSH851780 DCD851780 DLZ851780 DVV851780 EFR851780 EPN851780 EZJ851780 FJF851780 FTB851780 GCX851780 GMT851780 GWP851780 HGL851780 HQH851780 IAD851780 IJZ851780 ITV851780 JDR851780 JNN851780 JXJ851780 KHF851780 KRB851780 LAX851780 LKT851780 LUP851780 MEL851780 MOH851780 MYD851780 NHZ851780 NRV851780 OBR851780 OLN851780 OVJ851780 PFF851780 PPB851780 PYX851780 QIT851780 QSP851780 RCL851780 RMH851780 RWD851780 SFZ851780 SPV851780 SZR851780 TJN851780 TTJ851780 UDF851780 UNB851780 UWX851780 VGT851780 VQP851780 WAL851780 WKH851780 WUD851780 HR917316 RN917316 ABJ917316 ALF917316 AVB917316 BEX917316 BOT917316 BYP917316 CIL917316 CSH917316 DCD917316 DLZ917316 DVV917316 EFR917316 EPN917316 EZJ917316 FJF917316 FTB917316 GCX917316 GMT917316 GWP917316 HGL917316 HQH917316 IAD917316 IJZ917316 ITV917316 JDR917316 JNN917316 JXJ917316 KHF917316 KRB917316 LAX917316 LKT917316 LUP917316 MEL917316 MOH917316 MYD917316 NHZ917316 NRV917316 OBR917316 OLN917316 OVJ917316 PFF917316 PPB917316 PYX917316 QIT917316 QSP917316 RCL917316 RMH917316 RWD917316 SFZ917316 SPV917316 SZR917316 TJN917316 TTJ917316 UDF917316 UNB917316 UWX917316 VGT917316 VQP917316 WAL917316 WKH917316 WUD917316 HR982852 RN982852 ABJ982852 ALF982852 AVB982852 BEX982852 BOT982852 BYP982852 CIL982852 CSH982852 DCD982852 DLZ982852 DVV982852 EFR982852 EPN982852 EZJ982852 FJF982852 FTB982852 GCX982852 GMT982852 GWP982852 HGL982852 HQH982852 IAD982852 IJZ982852 ITV982852 JDR982852 JNN982852 JXJ982852 KHF982852 KRB982852 LAX982852 LKT982852 LUP982852 MEL982852 MOH982852 MYD982852 NHZ982852 NRV982852 OBR982852 OLN982852 OVJ982852 PFF982852 PPB982852 PYX982852 QIT982852 QSP982852 RCL982852 RMH982852 RWD982852 SFZ982852 SPV982852 SZR982852 TJN982852 TTJ982852 UDF982852 UNB982852 UWX982852 VGT982852 VQP982852 WAL982852 WKH982852 WUD982852 K65348 K130884 K196420 K261956 K327492 K393028 K458564 K524100 K589636 K655172 K720708 K786244 K851780 K917316 K982852 M65348 M130884 M196420 M261956 M327492 M393028 M458564 M524100 M589636 M655172 M720708 M786244 M851780 M917316 M982852 O65348 O130884 O196420 O261956 O327492 O393028 O458564 O524100 O589636 O655172 O720708 O786244 O851780 O917316 O982852 Q65348 Q130884 Q196420 Q261956 Q327492 Q393028 Q458564 Q524100 Q589636 Q655172 Q720708 Q786244 Q851780 Q917316 Q982852 S65348 S130884 S196420 S261956 S327492 S393028 S458564 S524100 S589636 S655172 S720708 S786244 S851780 S917316 S982852 U65348 U130884 U196420 U261956 U327492 U393028 U458564 U524100 U589636 U655172 U720708 U786244 U851780 U917316 U982852 W65348 W130884 W196420 W261956 W327492 W393028 W458564 W524100 W589636 W655172 W720708 W786244 W851780 W917316 W982852 Y65348 Y130884 Y196420 Y261956 Y327492 Y393028 Y458564 Y524100 Y589636 Y655172 Y720708 Y786244 Y851780 Y917316 Y982852 AW65348 AW130884 AW196420 AW261956 AW327492 AW393028 AW458564 AW524100 AW589636 AW655172 AW720708 AW786244 AW851780 AW917316 AW982852 AY65348 AY130884 AY196420 AY261956 AY327492 AY393028 AY458564 AY524100 AY589636 AY655172 AY720708 AY786244 AY851780 AY917316 AY982852 BA65348 BA130884 BA196420 BA261956 BA327492 BA393028 BA458564 BA524100 BA589636 BA655172 BA720708 BA786244 BA851780 BA917316 BA982852 BC65348 BC130884 BC196420 BC261956 BC327492 BC393028 BC458564 BC524100 BC589636 BC655172 BC720708 BC786244 BC851780 BC917316 BC982852 BE65348 BE130884 BE196420 BE261956 BE327492 BE393028 BE458564 BE524100 BE589636 BE655172 BE720708 BE786244 BE851780 BE917316 BE982852 BG65348 BG130884 BG196420 BG261956 BG327492 BG393028 BG458564 BG524100 BG589636 BG655172 BG720708 BG786244 BG851780 BG917316 BG982852 BI65348 BI130884 BI196420 BI261956 BI327492 BI393028 BI458564 BI524100 BI589636 BI655172 BI720708 BI786244 BI851780 BI917316 BI982852 BK65348 BK130884 BK196420 BK261956 BK327492 BK393028 BK458564 BK524100 BK589636 BK655172 BK720708 BK786244 BK851780 BK917316 BK982852 HD108 QZ108 AAV108 AKR108 AUN108 BEJ108 BOF108 BYB108 CHX108 CRT108 DBP108 DLL108 DVH108 EFD108 EOZ108 EYV108 FIR108 FSN108 GCJ108 GMF108 GWB108 HFX108 HPT108 HZP108 IJL108 ITH108 JDD108 JMZ108 JWV108 KGR108 KQN108 LAJ108 LKF108 LUB108 MDX108 MNT108 MXP108 NHL108 NRH108 OBD108 OKZ108 OUV108 PER108 PON108 PYJ108 QIF108 QSB108 RBX108 RLT108 RVP108 SFL108 SPH108 SZD108 TIZ108 TSV108 UCR108 UMN108 UWJ108 VGF108 VQB108 VZX108 WJT108 WTP108 IR108 SN108 ACJ108 AMF108 AWB108 BFX108 BPT108 BZP108 CJL108 CTH108 DDD108 DMZ108 DWV108 EGR108 EQN108 FAJ108 FKF108 FUB108 GDX108 GNT108 GXP108 HHL108 HRH108 IBD108 IKZ108 IUV108 JER108 JON108 JYJ108 KIF108 KSB108 LBX108 LLT108 LVP108 MFL108 MPH108 MZD108 NIZ108 NSV108 OCR108 OMN108 OWJ108 PGF108 PQB108 PZX108 QJT108 QTP108 RDL108 RNH108 RXD108 SGZ108 SQV108 TAR108 TKN108 TUJ108 UEF108 UOB108 UXX108 VHT108 VRP108 WBL108 WLH108 WVD108 IT108 SP108 ACL108 AMH108 AWD108 BFZ108 BPV108 BZR108 CJN108 CTJ108 DDF108 DNB108 DWX108 EGT108 EQP108 FAL108 FKH108 FUD108 GDZ108 GNV108 GXR108 HHN108 HRJ108 IBF108 ILB108 IUX108 JET108 JOP108 JYL108 KIH108 KSD108 LBZ108 LLV108 LVR108 MFN108 MPJ108 MZF108 NJB108 NSX108 OCT108 OMP108 OWL108 PGH108 PQD108 PZZ108 QJV108 QTR108 RDN108 RNJ108 RXF108 SHB108 SQX108 TAT108 TKP108 TUL108 UEH108 UOD108 UXZ108 VHV108 VRR108 WBN108 WLJ108 WVF108 IV108 SR108 ACN108 AMJ108 AWF108 BGB108 BPX108 BZT108 CJP108 CTL108 DDH108 DND108 DWZ108 EGV108 EQR108 FAN108 FKJ108 FUF108 GEB108 GNX108 GXT108 HHP108 HRL108 IBH108 ILD108 IUZ108 JEV108 JOR108 JYN108 KIJ108 KSF108 LCB108 LLX108 LVT108 MFP108 MPL108 MZH108 NJD108 NSZ108 OCV108 OMR108 OWN108 PGJ108 PQF108 QAB108 QJX108 QTT108 RDP108 RNL108 RXH108 SHD108 SQZ108 TAV108 TKR108 TUN108 UEJ108 UOF108 UYB108 VHX108 VRT108 WBP108 WLL108 WVH108 IX108 ST108 ACP108 AML108 AWH108 BGD108 BPZ108 BZV108 CJR108 CTN108 DDJ108 DNF108 DXB108 EGX108 EQT108 FAP108 FKL108 FUH108 GED108 GNZ108 GXV108 HHR108 HRN108 IBJ108 ILF108 IVB108 JEX108 JOT108 JYP108 KIL108 KSH108 LCD108 LLZ108 LVV108 MFR108 MPN108 MZJ108 NJF108 NTB108 OCX108 OMT108 OWP108 PGL108 PQH108 QAD108 QJZ108 QTV108 RDR108 RNN108 RXJ108 SHF108 SRB108 TAX108 TKT108 TUP108 UEL108 UOH108 UYD108 VHZ108 VRV108 WBR108 WLN108 WVJ108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JD108 SZ108 ACV108 AMR108 AWN108 BGJ108 BQF108 CAB108 CJX108 CTT108 DDP108 DNL108 DXH108 EHD108 EQZ108 FAV108 FKR108 FUN108 GEJ108 GOF108 GYB108 HHX108 HRT108 IBP108 ILL108 IVH108 JFD108 JOZ108 JYV108 KIR108 KSN108 LCJ108 LMF108 LWB108 MFX108 MPT108 MZP108 NJL108 NTH108 ODD108 OMZ108 OWV108 PGR108 PQN108 QAJ108 QKF108 QUB108 RDX108 RNT108 RXP108 SHL108 SRH108 TBD108 TKZ108 TUV108 UER108 UON108 UYJ108 VIF108 VSB108 WBX108 WLT108 WVP108 IP108 SL108 ACH108 AMD108 AVZ108 BFV108 BPR108 BZN108 CJJ108 CTF108 DDB108 DMX108 DWT108 EGP108 EQL108 FAH108 FKD108 FTZ108 GDV108 GNR108 GXN108 HHJ108 HRF108 IBB108 IKX108 IUT108 JEP108 JOL108 JYH108 KID108 KRZ108 LBV108 LLR108 LVN108 MFJ108 MPF108 MZB108 NIX108 NST108 OCP108 OML108 OWH108 PGD108 PPZ108 PZV108 QJR108 QTN108 RDJ108 RNF108 RXB108 SGX108 SQT108 TAP108 TKL108 TUH108 UED108 UNZ108 UXV108 VHR108 VRN108 WBJ108 WLF108 WVB108 HF108 RB108 AAX108 AKT108 AUP108 BEL108 BOH108 BYD108 CHZ108 CRV108 DBR108 DLN108 DVJ108 EFF108 EPB108 EYX108 FIT108 FSP108 GCL108 GMH108 GWD108 HFZ108 HPV108 HZR108 IJN108 ITJ108 JDF108 JNB108 JWX108 KGT108 KQP108 LAL108 LKH108 LUD108 MDZ108 MNV108 MXR108 NHN108 NRJ108 OBF108 OLB108 OUX108 PET108 POP108 PYL108 QIH108 QSD108 RBZ108 RLV108 RVR108 SFN108 SPJ108 SZF108 TJB108 TSX108 UCT108 UMP108 UWL108 VGH108 VQD108 VZZ108 WJV108 WTR108 HH108 RD108 AAZ108 AKV108 AUR108 BEN108 BOJ108 BYF108 CIB108 CRX108 DBT108 DLP108 DVL108 EFH108 EPD108 EYZ108 FIV108 FSR108 GCN108 GMJ108 GWF108 HGB108 HPX108 HZT108 IJP108 ITL108 JDH108 JND108 JWZ108 KGV108 KQR108 LAN108 LKJ108 LUF108 MEB108 MNX108 MXT108 NHP108 NRL108 OBH108 OLD108 OUZ108 PEV108 POR108 PYN108 QIJ108 QSF108 RCB108 RLX108 RVT108 SFP108 SPL108 SZH108 TJD108 TSZ108 UCV108 UMR108 UWN108 VGJ108 VQF108 WAB108 WJX108 WTT108 HJ108 RF108 ABB108 AKX108 AUT108 BEP108 BOL108 BYH108 CID108 CRZ108 DBV108 DLR108 DVN108 EFJ108 EPF108 EZB108 FIX108 FST108 GCP108 GML108 GWH108 HGD108 HPZ108 HZV108 IJR108 ITN108 JDJ108 JNF108 JXB108 KGX108 KQT108 LAP108 LKL108 LUH108 MED108 MNZ108 MXV108 NHR108 NRN108 OBJ108 OLF108 OVB108 PEX108 POT108 PYP108 QIL108 QSH108 RCD108 RLZ108 RVV108 SFR108 SPN108 SZJ108 TJF108 TTB108 UCX108 UMT108 UWP108 VGL108 VQH108 WAD108 WJZ108 WTV108 HL108 RH108 ABD108 AKZ108 AUV108 BER108 BON108 BYJ108 CIF108 CSB108 DBX108 DLT108 DVP108 EFL108 EPH108 EZD108 FIZ108 FSV108 GCR108 GMN108 GWJ108 HGF108 HQB108 HZX108 IJT108 ITP108 JDL108 JNH108 JXD108 KGZ108 KQV108 LAR108 LKN108 LUJ108 MEF108 MOB108 MXX108 NHT108 NRP108 OBL108 OLH108 OVD108 PEZ108 POV108 PYR108 QIN108 QSJ108 RCF108 RMB108 RVX108 SFT108 SPP108 SZL108 TJH108 TTD108 UCZ108 UMV108 UWR108 VGN108 VQJ108 WAF108 WKB108 WTX108 HN108 RJ108 ABF108 ALB108 AUX108 BET108 BOP108 BYL108 CIH108 CSD108 DBZ108 DLV108 DVR108 EFN108 EPJ108 EZF108 FJB108 FSX108 GCT108 GMP108 GWL108 HGH108 HQD108 HZZ108 IJV108 ITR108 JDN108 JNJ108 JXF108 KHB108 KQX108 LAT108 LKP108 LUL108 MEH108 MOD108 MXZ108 NHV108 NRR108 OBN108 OLJ108 OVF108 PFB108 POX108 PYT108 QIP108 QSL108 RCH108 RMD108 RVZ108 SFV108 SPR108 SZN108 TJJ108 TTF108 UDB108 UMX108 UWT108 VGP108 VQL108 WAH108 WKD108 WTZ108 HP108 RL108 ABH108 ALD108 AUZ108 BEV108 BOR108 BYN108 CIJ108 CSF108 DCB108 DLX108 DVT108 EFP108 EPL108 EZH108 FJD108 FSZ108 GCV108 GMR108 GWN108 HGJ108 HQF108 IAB108 IJX108 ITT108 JDP108 JNL108 JXH108 KHD108 KQZ108 LAV108 LKR108 LUN108 MEJ108 MOF108 MYB108 NHX108 NRT108 OBP108 OLL108 OVH108 PFD108 POZ108 PYV108 QIR108 QSN108 RCJ108 RMF108 RWB108 SFX108 SPT108 SZP108 TJL108 TTH108 UDD108 UMZ108 UWV108 VGR108 VQN108 WAJ108 WKF108 WUB108 HR108 RN108 ABJ108 ALF108 AVB108 BEX108 BOT108 BYP108 CIL108 CSH108 DCD108 DLZ108 DVV108 EFR108 EPN108 EZJ108 FJF108 FTB108 GCX108 GMT108 GWP108 HGL108 HQH108 IAD108 IJZ108 ITV108 JDR108 JNN108 JXJ108 KHF108 KRB108 LAX108 LKT108 LUP108 MEL108 MOH108 MYD108 NHZ108 NRV108 OBR108 OLN108 OVJ108 PFF108 PPB108 PYX108 QIT108 QSP108 RCL108 RMH108 RWD108 SFZ108 SPV108 SZR108 TJN108 TTJ108 UDF108 UNB108 UWX108 VGT108 VQP108 WAL108 WKH108 WUD108 K108 M108 O108 Q108 S108 U108 W108 Y108 AW108 AY108 BA108 BC108 BE108 BG108 BI108 BK108</xm:sqref>
        </x14:dataValidation>
        <x14:dataValidation type="list" allowBlank="1" showInputMessage="1" showErrorMessage="1">
          <x14:formula1>
            <xm:f>Veg_Weed_Density</xm:f>
          </x14:formula1>
          <xm:sqref>HD65354 QZ65354 AAV65354 AKR65354 AUN65354 BEJ65354 BOF65354 BYB65354 CHX65354 CRT65354 DBP65354 DLL65354 DVH65354 EFD65354 EOZ65354 EYV65354 FIR65354 FSN65354 GCJ65354 GMF65354 GWB65354 HFX65354 HPT65354 HZP65354 IJL65354 ITH65354 JDD65354 JMZ65354 JWV65354 KGR65354 KQN65354 LAJ65354 LKF65354 LUB65354 MDX65354 MNT65354 MXP65354 NHL65354 NRH65354 OBD65354 OKZ65354 OUV65354 PER65354 PON65354 PYJ65354 QIF65354 QSB65354 RBX65354 RLT65354 RVP65354 SFL65354 SPH65354 SZD65354 TIZ65354 TSV65354 UCR65354 UMN65354 UWJ65354 VGF65354 VQB65354 VZX65354 WJT65354 WTP65354 HD130890 QZ130890 AAV130890 AKR130890 AUN130890 BEJ130890 BOF130890 BYB130890 CHX130890 CRT130890 DBP130890 DLL130890 DVH130890 EFD130890 EOZ130890 EYV130890 FIR130890 FSN130890 GCJ130890 GMF130890 GWB130890 HFX130890 HPT130890 HZP130890 IJL130890 ITH130890 JDD130890 JMZ130890 JWV130890 KGR130890 KQN130890 LAJ130890 LKF130890 LUB130890 MDX130890 MNT130890 MXP130890 NHL130890 NRH130890 OBD130890 OKZ130890 OUV130890 PER130890 PON130890 PYJ130890 QIF130890 QSB130890 RBX130890 RLT130890 RVP130890 SFL130890 SPH130890 SZD130890 TIZ130890 TSV130890 UCR130890 UMN130890 UWJ130890 VGF130890 VQB130890 VZX130890 WJT130890 WTP130890 HD196426 QZ196426 AAV196426 AKR196426 AUN196426 BEJ196426 BOF196426 BYB196426 CHX196426 CRT196426 DBP196426 DLL196426 DVH196426 EFD196426 EOZ196426 EYV196426 FIR196426 FSN196426 GCJ196426 GMF196426 GWB196426 HFX196426 HPT196426 HZP196426 IJL196426 ITH196426 JDD196426 JMZ196426 JWV196426 KGR196426 KQN196426 LAJ196426 LKF196426 LUB196426 MDX196426 MNT196426 MXP196426 NHL196426 NRH196426 OBD196426 OKZ196426 OUV196426 PER196426 PON196426 PYJ196426 QIF196426 QSB196426 RBX196426 RLT196426 RVP196426 SFL196426 SPH196426 SZD196426 TIZ196426 TSV196426 UCR196426 UMN196426 UWJ196426 VGF196426 VQB196426 VZX196426 WJT196426 WTP196426 HD261962 QZ261962 AAV261962 AKR261962 AUN261962 BEJ261962 BOF261962 BYB261962 CHX261962 CRT261962 DBP261962 DLL261962 DVH261962 EFD261962 EOZ261962 EYV261962 FIR261962 FSN261962 GCJ261962 GMF261962 GWB261962 HFX261962 HPT261962 HZP261962 IJL261962 ITH261962 JDD261962 JMZ261962 JWV261962 KGR261962 KQN261962 LAJ261962 LKF261962 LUB261962 MDX261962 MNT261962 MXP261962 NHL261962 NRH261962 OBD261962 OKZ261962 OUV261962 PER261962 PON261962 PYJ261962 QIF261962 QSB261962 RBX261962 RLT261962 RVP261962 SFL261962 SPH261962 SZD261962 TIZ261962 TSV261962 UCR261962 UMN261962 UWJ261962 VGF261962 VQB261962 VZX261962 WJT261962 WTP261962 HD327498 QZ327498 AAV327498 AKR327498 AUN327498 BEJ327498 BOF327498 BYB327498 CHX327498 CRT327498 DBP327498 DLL327498 DVH327498 EFD327498 EOZ327498 EYV327498 FIR327498 FSN327498 GCJ327498 GMF327498 GWB327498 HFX327498 HPT327498 HZP327498 IJL327498 ITH327498 JDD327498 JMZ327498 JWV327498 KGR327498 KQN327498 LAJ327498 LKF327498 LUB327498 MDX327498 MNT327498 MXP327498 NHL327498 NRH327498 OBD327498 OKZ327498 OUV327498 PER327498 PON327498 PYJ327498 QIF327498 QSB327498 RBX327498 RLT327498 RVP327498 SFL327498 SPH327498 SZD327498 TIZ327498 TSV327498 UCR327498 UMN327498 UWJ327498 VGF327498 VQB327498 VZX327498 WJT327498 WTP327498 HD393034 QZ393034 AAV393034 AKR393034 AUN393034 BEJ393034 BOF393034 BYB393034 CHX393034 CRT393034 DBP393034 DLL393034 DVH393034 EFD393034 EOZ393034 EYV393034 FIR393034 FSN393034 GCJ393034 GMF393034 GWB393034 HFX393034 HPT393034 HZP393034 IJL393034 ITH393034 JDD393034 JMZ393034 JWV393034 KGR393034 KQN393034 LAJ393034 LKF393034 LUB393034 MDX393034 MNT393034 MXP393034 NHL393034 NRH393034 OBD393034 OKZ393034 OUV393034 PER393034 PON393034 PYJ393034 QIF393034 QSB393034 RBX393034 RLT393034 RVP393034 SFL393034 SPH393034 SZD393034 TIZ393034 TSV393034 UCR393034 UMN393034 UWJ393034 VGF393034 VQB393034 VZX393034 WJT393034 WTP393034 HD458570 QZ458570 AAV458570 AKR458570 AUN458570 BEJ458570 BOF458570 BYB458570 CHX458570 CRT458570 DBP458570 DLL458570 DVH458570 EFD458570 EOZ458570 EYV458570 FIR458570 FSN458570 GCJ458570 GMF458570 GWB458570 HFX458570 HPT458570 HZP458570 IJL458570 ITH458570 JDD458570 JMZ458570 JWV458570 KGR458570 KQN458570 LAJ458570 LKF458570 LUB458570 MDX458570 MNT458570 MXP458570 NHL458570 NRH458570 OBD458570 OKZ458570 OUV458570 PER458570 PON458570 PYJ458570 QIF458570 QSB458570 RBX458570 RLT458570 RVP458570 SFL458570 SPH458570 SZD458570 TIZ458570 TSV458570 UCR458570 UMN458570 UWJ458570 VGF458570 VQB458570 VZX458570 WJT458570 WTP458570 HD524106 QZ524106 AAV524106 AKR524106 AUN524106 BEJ524106 BOF524106 BYB524106 CHX524106 CRT524106 DBP524106 DLL524106 DVH524106 EFD524106 EOZ524106 EYV524106 FIR524106 FSN524106 GCJ524106 GMF524106 GWB524106 HFX524106 HPT524106 HZP524106 IJL524106 ITH524106 JDD524106 JMZ524106 JWV524106 KGR524106 KQN524106 LAJ524106 LKF524106 LUB524106 MDX524106 MNT524106 MXP524106 NHL524106 NRH524106 OBD524106 OKZ524106 OUV524106 PER524106 PON524106 PYJ524106 QIF524106 QSB524106 RBX524106 RLT524106 RVP524106 SFL524106 SPH524106 SZD524106 TIZ524106 TSV524106 UCR524106 UMN524106 UWJ524106 VGF524106 VQB524106 VZX524106 WJT524106 WTP524106 HD589642 QZ589642 AAV589642 AKR589642 AUN589642 BEJ589642 BOF589642 BYB589642 CHX589642 CRT589642 DBP589642 DLL589642 DVH589642 EFD589642 EOZ589642 EYV589642 FIR589642 FSN589642 GCJ589642 GMF589642 GWB589642 HFX589642 HPT589642 HZP589642 IJL589642 ITH589642 JDD589642 JMZ589642 JWV589642 KGR589642 KQN589642 LAJ589642 LKF589642 LUB589642 MDX589642 MNT589642 MXP589642 NHL589642 NRH589642 OBD589642 OKZ589642 OUV589642 PER589642 PON589642 PYJ589642 QIF589642 QSB589642 RBX589642 RLT589642 RVP589642 SFL589642 SPH589642 SZD589642 TIZ589642 TSV589642 UCR589642 UMN589642 UWJ589642 VGF589642 VQB589642 VZX589642 WJT589642 WTP589642 HD655178 QZ655178 AAV655178 AKR655178 AUN655178 BEJ655178 BOF655178 BYB655178 CHX655178 CRT655178 DBP655178 DLL655178 DVH655178 EFD655178 EOZ655178 EYV655178 FIR655178 FSN655178 GCJ655178 GMF655178 GWB655178 HFX655178 HPT655178 HZP655178 IJL655178 ITH655178 JDD655178 JMZ655178 JWV655178 KGR655178 KQN655178 LAJ655178 LKF655178 LUB655178 MDX655178 MNT655178 MXP655178 NHL655178 NRH655178 OBD655178 OKZ655178 OUV655178 PER655178 PON655178 PYJ655178 QIF655178 QSB655178 RBX655178 RLT655178 RVP655178 SFL655178 SPH655178 SZD655178 TIZ655178 TSV655178 UCR655178 UMN655178 UWJ655178 VGF655178 VQB655178 VZX655178 WJT655178 WTP655178 HD720714 QZ720714 AAV720714 AKR720714 AUN720714 BEJ720714 BOF720714 BYB720714 CHX720714 CRT720714 DBP720714 DLL720714 DVH720714 EFD720714 EOZ720714 EYV720714 FIR720714 FSN720714 GCJ720714 GMF720714 GWB720714 HFX720714 HPT720714 HZP720714 IJL720714 ITH720714 JDD720714 JMZ720714 JWV720714 KGR720714 KQN720714 LAJ720714 LKF720714 LUB720714 MDX720714 MNT720714 MXP720714 NHL720714 NRH720714 OBD720714 OKZ720714 OUV720714 PER720714 PON720714 PYJ720714 QIF720714 QSB720714 RBX720714 RLT720714 RVP720714 SFL720714 SPH720714 SZD720714 TIZ720714 TSV720714 UCR720714 UMN720714 UWJ720714 VGF720714 VQB720714 VZX720714 WJT720714 WTP720714 HD786250 QZ786250 AAV786250 AKR786250 AUN786250 BEJ786250 BOF786250 BYB786250 CHX786250 CRT786250 DBP786250 DLL786250 DVH786250 EFD786250 EOZ786250 EYV786250 FIR786250 FSN786250 GCJ786250 GMF786250 GWB786250 HFX786250 HPT786250 HZP786250 IJL786250 ITH786250 JDD786250 JMZ786250 JWV786250 KGR786250 KQN786250 LAJ786250 LKF786250 LUB786250 MDX786250 MNT786250 MXP786250 NHL786250 NRH786250 OBD786250 OKZ786250 OUV786250 PER786250 PON786250 PYJ786250 QIF786250 QSB786250 RBX786250 RLT786250 RVP786250 SFL786250 SPH786250 SZD786250 TIZ786250 TSV786250 UCR786250 UMN786250 UWJ786250 VGF786250 VQB786250 VZX786250 WJT786250 WTP786250 HD851786 QZ851786 AAV851786 AKR851786 AUN851786 BEJ851786 BOF851786 BYB851786 CHX851786 CRT851786 DBP851786 DLL851786 DVH851786 EFD851786 EOZ851786 EYV851786 FIR851786 FSN851786 GCJ851786 GMF851786 GWB851786 HFX851786 HPT851786 HZP851786 IJL851786 ITH851786 JDD851786 JMZ851786 JWV851786 KGR851786 KQN851786 LAJ851786 LKF851786 LUB851786 MDX851786 MNT851786 MXP851786 NHL851786 NRH851786 OBD851786 OKZ851786 OUV851786 PER851786 PON851786 PYJ851786 QIF851786 QSB851786 RBX851786 RLT851786 RVP851786 SFL851786 SPH851786 SZD851786 TIZ851786 TSV851786 UCR851786 UMN851786 UWJ851786 VGF851786 VQB851786 VZX851786 WJT851786 WTP851786 HD917322 QZ917322 AAV917322 AKR917322 AUN917322 BEJ917322 BOF917322 BYB917322 CHX917322 CRT917322 DBP917322 DLL917322 DVH917322 EFD917322 EOZ917322 EYV917322 FIR917322 FSN917322 GCJ917322 GMF917322 GWB917322 HFX917322 HPT917322 HZP917322 IJL917322 ITH917322 JDD917322 JMZ917322 JWV917322 KGR917322 KQN917322 LAJ917322 LKF917322 LUB917322 MDX917322 MNT917322 MXP917322 NHL917322 NRH917322 OBD917322 OKZ917322 OUV917322 PER917322 PON917322 PYJ917322 QIF917322 QSB917322 RBX917322 RLT917322 RVP917322 SFL917322 SPH917322 SZD917322 TIZ917322 TSV917322 UCR917322 UMN917322 UWJ917322 VGF917322 VQB917322 VZX917322 WJT917322 WTP917322 HD982858 QZ982858 AAV982858 AKR982858 AUN982858 BEJ982858 BOF982858 BYB982858 CHX982858 CRT982858 DBP982858 DLL982858 DVH982858 EFD982858 EOZ982858 EYV982858 FIR982858 FSN982858 GCJ982858 GMF982858 GWB982858 HFX982858 HPT982858 HZP982858 IJL982858 ITH982858 JDD982858 JMZ982858 JWV982858 KGR982858 KQN982858 LAJ982858 LKF982858 LUB982858 MDX982858 MNT982858 MXP982858 NHL982858 NRH982858 OBD982858 OKZ982858 OUV982858 PER982858 PON982858 PYJ982858 QIF982858 QSB982858 RBX982858 RLT982858 RVP982858 SFL982858 SPH982858 SZD982858 TIZ982858 TSV982858 UCR982858 UMN982858 UWJ982858 VGF982858 VQB982858 VZX982858 WJT982858 WTP982858 IP65351 SL65351 ACH65351 AMD65351 AVZ65351 BFV65351 BPR65351 BZN65351 CJJ65351 CTF65351 DDB65351 DMX65351 DWT65351 EGP65351 EQL65351 FAH65351 FKD65351 FTZ65351 GDV65351 GNR65351 GXN65351 HHJ65351 HRF65351 IBB65351 IKX65351 IUT65351 JEP65351 JOL65351 JYH65351 KID65351 KRZ65351 LBV65351 LLR65351 LVN65351 MFJ65351 MPF65351 MZB65351 NIX65351 NST65351 OCP65351 OML65351 OWH65351 PGD65351 PPZ65351 PZV65351 QJR65351 QTN65351 RDJ65351 RNF65351 RXB65351 SGX65351 SQT65351 TAP65351 TKL65351 TUH65351 UED65351 UNZ65351 UXV65351 VHR65351 VRN65351 WBJ65351 WLF65351 WVB65351 IP130887 SL130887 ACH130887 AMD130887 AVZ130887 BFV130887 BPR130887 BZN130887 CJJ130887 CTF130887 DDB130887 DMX130887 DWT130887 EGP130887 EQL130887 FAH130887 FKD130887 FTZ130887 GDV130887 GNR130887 GXN130887 HHJ130887 HRF130887 IBB130887 IKX130887 IUT130887 JEP130887 JOL130887 JYH130887 KID130887 KRZ130887 LBV130887 LLR130887 LVN130887 MFJ130887 MPF130887 MZB130887 NIX130887 NST130887 OCP130887 OML130887 OWH130887 PGD130887 PPZ130887 PZV130887 QJR130887 QTN130887 RDJ130887 RNF130887 RXB130887 SGX130887 SQT130887 TAP130887 TKL130887 TUH130887 UED130887 UNZ130887 UXV130887 VHR130887 VRN130887 WBJ130887 WLF130887 WVB130887 IP196423 SL196423 ACH196423 AMD196423 AVZ196423 BFV196423 BPR196423 BZN196423 CJJ196423 CTF196423 DDB196423 DMX196423 DWT196423 EGP196423 EQL196423 FAH196423 FKD196423 FTZ196423 GDV196423 GNR196423 GXN196423 HHJ196423 HRF196423 IBB196423 IKX196423 IUT196423 JEP196423 JOL196423 JYH196423 KID196423 KRZ196423 LBV196423 LLR196423 LVN196423 MFJ196423 MPF196423 MZB196423 NIX196423 NST196423 OCP196423 OML196423 OWH196423 PGD196423 PPZ196423 PZV196423 QJR196423 QTN196423 RDJ196423 RNF196423 RXB196423 SGX196423 SQT196423 TAP196423 TKL196423 TUH196423 UED196423 UNZ196423 UXV196423 VHR196423 VRN196423 WBJ196423 WLF196423 WVB196423 IP261959 SL261959 ACH261959 AMD261959 AVZ261959 BFV261959 BPR261959 BZN261959 CJJ261959 CTF261959 DDB261959 DMX261959 DWT261959 EGP261959 EQL261959 FAH261959 FKD261959 FTZ261959 GDV261959 GNR261959 GXN261959 HHJ261959 HRF261959 IBB261959 IKX261959 IUT261959 JEP261959 JOL261959 JYH261959 KID261959 KRZ261959 LBV261959 LLR261959 LVN261959 MFJ261959 MPF261959 MZB261959 NIX261959 NST261959 OCP261959 OML261959 OWH261959 PGD261959 PPZ261959 PZV261959 QJR261959 QTN261959 RDJ261959 RNF261959 RXB261959 SGX261959 SQT261959 TAP261959 TKL261959 TUH261959 UED261959 UNZ261959 UXV261959 VHR261959 VRN261959 WBJ261959 WLF261959 WVB261959 IP327495 SL327495 ACH327495 AMD327495 AVZ327495 BFV327495 BPR327495 BZN327495 CJJ327495 CTF327495 DDB327495 DMX327495 DWT327495 EGP327495 EQL327495 FAH327495 FKD327495 FTZ327495 GDV327495 GNR327495 GXN327495 HHJ327495 HRF327495 IBB327495 IKX327495 IUT327495 JEP327495 JOL327495 JYH327495 KID327495 KRZ327495 LBV327495 LLR327495 LVN327495 MFJ327495 MPF327495 MZB327495 NIX327495 NST327495 OCP327495 OML327495 OWH327495 PGD327495 PPZ327495 PZV327495 QJR327495 QTN327495 RDJ327495 RNF327495 RXB327495 SGX327495 SQT327495 TAP327495 TKL327495 TUH327495 UED327495 UNZ327495 UXV327495 VHR327495 VRN327495 WBJ327495 WLF327495 WVB327495 IP393031 SL393031 ACH393031 AMD393031 AVZ393031 BFV393031 BPR393031 BZN393031 CJJ393031 CTF393031 DDB393031 DMX393031 DWT393031 EGP393031 EQL393031 FAH393031 FKD393031 FTZ393031 GDV393031 GNR393031 GXN393031 HHJ393031 HRF393031 IBB393031 IKX393031 IUT393031 JEP393031 JOL393031 JYH393031 KID393031 KRZ393031 LBV393031 LLR393031 LVN393031 MFJ393031 MPF393031 MZB393031 NIX393031 NST393031 OCP393031 OML393031 OWH393031 PGD393031 PPZ393031 PZV393031 QJR393031 QTN393031 RDJ393031 RNF393031 RXB393031 SGX393031 SQT393031 TAP393031 TKL393031 TUH393031 UED393031 UNZ393031 UXV393031 VHR393031 VRN393031 WBJ393031 WLF393031 WVB393031 IP458567 SL458567 ACH458567 AMD458567 AVZ458567 BFV458567 BPR458567 BZN458567 CJJ458567 CTF458567 DDB458567 DMX458567 DWT458567 EGP458567 EQL458567 FAH458567 FKD458567 FTZ458567 GDV458567 GNR458567 GXN458567 HHJ458567 HRF458567 IBB458567 IKX458567 IUT458567 JEP458567 JOL458567 JYH458567 KID458567 KRZ458567 LBV458567 LLR458567 LVN458567 MFJ458567 MPF458567 MZB458567 NIX458567 NST458567 OCP458567 OML458567 OWH458567 PGD458567 PPZ458567 PZV458567 QJR458567 QTN458567 RDJ458567 RNF458567 RXB458567 SGX458567 SQT458567 TAP458567 TKL458567 TUH458567 UED458567 UNZ458567 UXV458567 VHR458567 VRN458567 WBJ458567 WLF458567 WVB458567 IP524103 SL524103 ACH524103 AMD524103 AVZ524103 BFV524103 BPR524103 BZN524103 CJJ524103 CTF524103 DDB524103 DMX524103 DWT524103 EGP524103 EQL524103 FAH524103 FKD524103 FTZ524103 GDV524103 GNR524103 GXN524103 HHJ524103 HRF524103 IBB524103 IKX524103 IUT524103 JEP524103 JOL524103 JYH524103 KID524103 KRZ524103 LBV524103 LLR524103 LVN524103 MFJ524103 MPF524103 MZB524103 NIX524103 NST524103 OCP524103 OML524103 OWH524103 PGD524103 PPZ524103 PZV524103 QJR524103 QTN524103 RDJ524103 RNF524103 RXB524103 SGX524103 SQT524103 TAP524103 TKL524103 TUH524103 UED524103 UNZ524103 UXV524103 VHR524103 VRN524103 WBJ524103 WLF524103 WVB524103 IP589639 SL589639 ACH589639 AMD589639 AVZ589639 BFV589639 BPR589639 BZN589639 CJJ589639 CTF589639 DDB589639 DMX589639 DWT589639 EGP589639 EQL589639 FAH589639 FKD589639 FTZ589639 GDV589639 GNR589639 GXN589639 HHJ589639 HRF589639 IBB589639 IKX589639 IUT589639 JEP589639 JOL589639 JYH589639 KID589639 KRZ589639 LBV589639 LLR589639 LVN589639 MFJ589639 MPF589639 MZB589639 NIX589639 NST589639 OCP589639 OML589639 OWH589639 PGD589639 PPZ589639 PZV589639 QJR589639 QTN589639 RDJ589639 RNF589639 RXB589639 SGX589639 SQT589639 TAP589639 TKL589639 TUH589639 UED589639 UNZ589639 UXV589639 VHR589639 VRN589639 WBJ589639 WLF589639 WVB589639 IP655175 SL655175 ACH655175 AMD655175 AVZ655175 BFV655175 BPR655175 BZN655175 CJJ655175 CTF655175 DDB655175 DMX655175 DWT655175 EGP655175 EQL655175 FAH655175 FKD655175 FTZ655175 GDV655175 GNR655175 GXN655175 HHJ655175 HRF655175 IBB655175 IKX655175 IUT655175 JEP655175 JOL655175 JYH655175 KID655175 KRZ655175 LBV655175 LLR655175 LVN655175 MFJ655175 MPF655175 MZB655175 NIX655175 NST655175 OCP655175 OML655175 OWH655175 PGD655175 PPZ655175 PZV655175 QJR655175 QTN655175 RDJ655175 RNF655175 RXB655175 SGX655175 SQT655175 TAP655175 TKL655175 TUH655175 UED655175 UNZ655175 UXV655175 VHR655175 VRN655175 WBJ655175 WLF655175 WVB655175 IP720711 SL720711 ACH720711 AMD720711 AVZ720711 BFV720711 BPR720711 BZN720711 CJJ720711 CTF720711 DDB720711 DMX720711 DWT720711 EGP720711 EQL720711 FAH720711 FKD720711 FTZ720711 GDV720711 GNR720711 GXN720711 HHJ720711 HRF720711 IBB720711 IKX720711 IUT720711 JEP720711 JOL720711 JYH720711 KID720711 KRZ720711 LBV720711 LLR720711 LVN720711 MFJ720711 MPF720711 MZB720711 NIX720711 NST720711 OCP720711 OML720711 OWH720711 PGD720711 PPZ720711 PZV720711 QJR720711 QTN720711 RDJ720711 RNF720711 RXB720711 SGX720711 SQT720711 TAP720711 TKL720711 TUH720711 UED720711 UNZ720711 UXV720711 VHR720711 VRN720711 WBJ720711 WLF720711 WVB720711 IP786247 SL786247 ACH786247 AMD786247 AVZ786247 BFV786247 BPR786247 BZN786247 CJJ786247 CTF786247 DDB786247 DMX786247 DWT786247 EGP786247 EQL786247 FAH786247 FKD786247 FTZ786247 GDV786247 GNR786247 GXN786247 HHJ786247 HRF786247 IBB786247 IKX786247 IUT786247 JEP786247 JOL786247 JYH786247 KID786247 KRZ786247 LBV786247 LLR786247 LVN786247 MFJ786247 MPF786247 MZB786247 NIX786247 NST786247 OCP786247 OML786247 OWH786247 PGD786247 PPZ786247 PZV786247 QJR786247 QTN786247 RDJ786247 RNF786247 RXB786247 SGX786247 SQT786247 TAP786247 TKL786247 TUH786247 UED786247 UNZ786247 UXV786247 VHR786247 VRN786247 WBJ786247 WLF786247 WVB786247 IP851783 SL851783 ACH851783 AMD851783 AVZ851783 BFV851783 BPR851783 BZN851783 CJJ851783 CTF851783 DDB851783 DMX851783 DWT851783 EGP851783 EQL851783 FAH851783 FKD851783 FTZ851783 GDV851783 GNR851783 GXN851783 HHJ851783 HRF851783 IBB851783 IKX851783 IUT851783 JEP851783 JOL851783 JYH851783 KID851783 KRZ851783 LBV851783 LLR851783 LVN851783 MFJ851783 MPF851783 MZB851783 NIX851783 NST851783 OCP851783 OML851783 OWH851783 PGD851783 PPZ851783 PZV851783 QJR851783 QTN851783 RDJ851783 RNF851783 RXB851783 SGX851783 SQT851783 TAP851783 TKL851783 TUH851783 UED851783 UNZ851783 UXV851783 VHR851783 VRN851783 WBJ851783 WLF851783 WVB851783 IP917319 SL917319 ACH917319 AMD917319 AVZ917319 BFV917319 BPR917319 BZN917319 CJJ917319 CTF917319 DDB917319 DMX917319 DWT917319 EGP917319 EQL917319 FAH917319 FKD917319 FTZ917319 GDV917319 GNR917319 GXN917319 HHJ917319 HRF917319 IBB917319 IKX917319 IUT917319 JEP917319 JOL917319 JYH917319 KID917319 KRZ917319 LBV917319 LLR917319 LVN917319 MFJ917319 MPF917319 MZB917319 NIX917319 NST917319 OCP917319 OML917319 OWH917319 PGD917319 PPZ917319 PZV917319 QJR917319 QTN917319 RDJ917319 RNF917319 RXB917319 SGX917319 SQT917319 TAP917319 TKL917319 TUH917319 UED917319 UNZ917319 UXV917319 VHR917319 VRN917319 WBJ917319 WLF917319 WVB917319 IP982855 SL982855 ACH982855 AMD982855 AVZ982855 BFV982855 BPR982855 BZN982855 CJJ982855 CTF982855 DDB982855 DMX982855 DWT982855 EGP982855 EQL982855 FAH982855 FKD982855 FTZ982855 GDV982855 GNR982855 GXN982855 HHJ982855 HRF982855 IBB982855 IKX982855 IUT982855 JEP982855 JOL982855 JYH982855 KID982855 KRZ982855 LBV982855 LLR982855 LVN982855 MFJ982855 MPF982855 MZB982855 NIX982855 NST982855 OCP982855 OML982855 OWH982855 PGD982855 PPZ982855 PZV982855 QJR982855 QTN982855 RDJ982855 RNF982855 RXB982855 SGX982855 SQT982855 TAP982855 TKL982855 TUH982855 UED982855 UNZ982855 UXV982855 VHR982855 VRN982855 WBJ982855 WLF982855 WVB982855 IR65354 SN65354 ACJ65354 AMF65354 AWB65354 BFX65354 BPT65354 BZP65354 CJL65354 CTH65354 DDD65354 DMZ65354 DWV65354 EGR65354 EQN65354 FAJ65354 FKF65354 FUB65354 GDX65354 GNT65354 GXP65354 HHL65354 HRH65354 IBD65354 IKZ65354 IUV65354 JER65354 JON65354 JYJ65354 KIF65354 KSB65354 LBX65354 LLT65354 LVP65354 MFL65354 MPH65354 MZD65354 NIZ65354 NSV65354 OCR65354 OMN65354 OWJ65354 PGF65354 PQB65354 PZX65354 QJT65354 QTP65354 RDL65354 RNH65354 RXD65354 SGZ65354 SQV65354 TAR65354 TKN65354 TUJ65354 UEF65354 UOB65354 UXX65354 VHT65354 VRP65354 WBL65354 WLH65354 WVD65354 IR130890 SN130890 ACJ130890 AMF130890 AWB130890 BFX130890 BPT130890 BZP130890 CJL130890 CTH130890 DDD130890 DMZ130890 DWV130890 EGR130890 EQN130890 FAJ130890 FKF130890 FUB130890 GDX130890 GNT130890 GXP130890 HHL130890 HRH130890 IBD130890 IKZ130890 IUV130890 JER130890 JON130890 JYJ130890 KIF130890 KSB130890 LBX130890 LLT130890 LVP130890 MFL130890 MPH130890 MZD130890 NIZ130890 NSV130890 OCR130890 OMN130890 OWJ130890 PGF130890 PQB130890 PZX130890 QJT130890 QTP130890 RDL130890 RNH130890 RXD130890 SGZ130890 SQV130890 TAR130890 TKN130890 TUJ130890 UEF130890 UOB130890 UXX130890 VHT130890 VRP130890 WBL130890 WLH130890 WVD130890 IR196426 SN196426 ACJ196426 AMF196426 AWB196426 BFX196426 BPT196426 BZP196426 CJL196426 CTH196426 DDD196426 DMZ196426 DWV196426 EGR196426 EQN196426 FAJ196426 FKF196426 FUB196426 GDX196426 GNT196426 GXP196426 HHL196426 HRH196426 IBD196426 IKZ196426 IUV196426 JER196426 JON196426 JYJ196426 KIF196426 KSB196426 LBX196426 LLT196426 LVP196426 MFL196426 MPH196426 MZD196426 NIZ196426 NSV196426 OCR196426 OMN196426 OWJ196426 PGF196426 PQB196426 PZX196426 QJT196426 QTP196426 RDL196426 RNH196426 RXD196426 SGZ196426 SQV196426 TAR196426 TKN196426 TUJ196426 UEF196426 UOB196426 UXX196426 VHT196426 VRP196426 WBL196426 WLH196426 WVD196426 IR261962 SN261962 ACJ261962 AMF261962 AWB261962 BFX261962 BPT261962 BZP261962 CJL261962 CTH261962 DDD261962 DMZ261962 DWV261962 EGR261962 EQN261962 FAJ261962 FKF261962 FUB261962 GDX261962 GNT261962 GXP261962 HHL261962 HRH261962 IBD261962 IKZ261962 IUV261962 JER261962 JON261962 JYJ261962 KIF261962 KSB261962 LBX261962 LLT261962 LVP261962 MFL261962 MPH261962 MZD261962 NIZ261962 NSV261962 OCR261962 OMN261962 OWJ261962 PGF261962 PQB261962 PZX261962 QJT261962 QTP261962 RDL261962 RNH261962 RXD261962 SGZ261962 SQV261962 TAR261962 TKN261962 TUJ261962 UEF261962 UOB261962 UXX261962 VHT261962 VRP261962 WBL261962 WLH261962 WVD261962 IR327498 SN327498 ACJ327498 AMF327498 AWB327498 BFX327498 BPT327498 BZP327498 CJL327498 CTH327498 DDD327498 DMZ327498 DWV327498 EGR327498 EQN327498 FAJ327498 FKF327498 FUB327498 GDX327498 GNT327498 GXP327498 HHL327498 HRH327498 IBD327498 IKZ327498 IUV327498 JER327498 JON327498 JYJ327498 KIF327498 KSB327498 LBX327498 LLT327498 LVP327498 MFL327498 MPH327498 MZD327498 NIZ327498 NSV327498 OCR327498 OMN327498 OWJ327498 PGF327498 PQB327498 PZX327498 QJT327498 QTP327498 RDL327498 RNH327498 RXD327498 SGZ327498 SQV327498 TAR327498 TKN327498 TUJ327498 UEF327498 UOB327498 UXX327498 VHT327498 VRP327498 WBL327498 WLH327498 WVD327498 IR393034 SN393034 ACJ393034 AMF393034 AWB393034 BFX393034 BPT393034 BZP393034 CJL393034 CTH393034 DDD393034 DMZ393034 DWV393034 EGR393034 EQN393034 FAJ393034 FKF393034 FUB393034 GDX393034 GNT393034 GXP393034 HHL393034 HRH393034 IBD393034 IKZ393034 IUV393034 JER393034 JON393034 JYJ393034 KIF393034 KSB393034 LBX393034 LLT393034 LVP393034 MFL393034 MPH393034 MZD393034 NIZ393034 NSV393034 OCR393034 OMN393034 OWJ393034 PGF393034 PQB393034 PZX393034 QJT393034 QTP393034 RDL393034 RNH393034 RXD393034 SGZ393034 SQV393034 TAR393034 TKN393034 TUJ393034 UEF393034 UOB393034 UXX393034 VHT393034 VRP393034 WBL393034 WLH393034 WVD393034 IR458570 SN458570 ACJ458570 AMF458570 AWB458570 BFX458570 BPT458570 BZP458570 CJL458570 CTH458570 DDD458570 DMZ458570 DWV458570 EGR458570 EQN458570 FAJ458570 FKF458570 FUB458570 GDX458570 GNT458570 GXP458570 HHL458570 HRH458570 IBD458570 IKZ458570 IUV458570 JER458570 JON458570 JYJ458570 KIF458570 KSB458570 LBX458570 LLT458570 LVP458570 MFL458570 MPH458570 MZD458570 NIZ458570 NSV458570 OCR458570 OMN458570 OWJ458570 PGF458570 PQB458570 PZX458570 QJT458570 QTP458570 RDL458570 RNH458570 RXD458570 SGZ458570 SQV458570 TAR458570 TKN458570 TUJ458570 UEF458570 UOB458570 UXX458570 VHT458570 VRP458570 WBL458570 WLH458570 WVD458570 IR524106 SN524106 ACJ524106 AMF524106 AWB524106 BFX524106 BPT524106 BZP524106 CJL524106 CTH524106 DDD524106 DMZ524106 DWV524106 EGR524106 EQN524106 FAJ524106 FKF524106 FUB524106 GDX524106 GNT524106 GXP524106 HHL524106 HRH524106 IBD524106 IKZ524106 IUV524106 JER524106 JON524106 JYJ524106 KIF524106 KSB524106 LBX524106 LLT524106 LVP524106 MFL524106 MPH524106 MZD524106 NIZ524106 NSV524106 OCR524106 OMN524106 OWJ524106 PGF524106 PQB524106 PZX524106 QJT524106 QTP524106 RDL524106 RNH524106 RXD524106 SGZ524106 SQV524106 TAR524106 TKN524106 TUJ524106 UEF524106 UOB524106 UXX524106 VHT524106 VRP524106 WBL524106 WLH524106 WVD524106 IR589642 SN589642 ACJ589642 AMF589642 AWB589642 BFX589642 BPT589642 BZP589642 CJL589642 CTH589642 DDD589642 DMZ589642 DWV589642 EGR589642 EQN589642 FAJ589642 FKF589642 FUB589642 GDX589642 GNT589642 GXP589642 HHL589642 HRH589642 IBD589642 IKZ589642 IUV589642 JER589642 JON589642 JYJ589642 KIF589642 KSB589642 LBX589642 LLT589642 LVP589642 MFL589642 MPH589642 MZD589642 NIZ589642 NSV589642 OCR589642 OMN589642 OWJ589642 PGF589642 PQB589642 PZX589642 QJT589642 QTP589642 RDL589642 RNH589642 RXD589642 SGZ589642 SQV589642 TAR589642 TKN589642 TUJ589642 UEF589642 UOB589642 UXX589642 VHT589642 VRP589642 WBL589642 WLH589642 WVD589642 IR655178 SN655178 ACJ655178 AMF655178 AWB655178 BFX655178 BPT655178 BZP655178 CJL655178 CTH655178 DDD655178 DMZ655178 DWV655178 EGR655178 EQN655178 FAJ655178 FKF655178 FUB655178 GDX655178 GNT655178 GXP655178 HHL655178 HRH655178 IBD655178 IKZ655178 IUV655178 JER655178 JON655178 JYJ655178 KIF655178 KSB655178 LBX655178 LLT655178 LVP655178 MFL655178 MPH655178 MZD655178 NIZ655178 NSV655178 OCR655178 OMN655178 OWJ655178 PGF655178 PQB655178 PZX655178 QJT655178 QTP655178 RDL655178 RNH655178 RXD655178 SGZ655178 SQV655178 TAR655178 TKN655178 TUJ655178 UEF655178 UOB655178 UXX655178 VHT655178 VRP655178 WBL655178 WLH655178 WVD655178 IR720714 SN720714 ACJ720714 AMF720714 AWB720714 BFX720714 BPT720714 BZP720714 CJL720714 CTH720714 DDD720714 DMZ720714 DWV720714 EGR720714 EQN720714 FAJ720714 FKF720714 FUB720714 GDX720714 GNT720714 GXP720714 HHL720714 HRH720714 IBD720714 IKZ720714 IUV720714 JER720714 JON720714 JYJ720714 KIF720714 KSB720714 LBX720714 LLT720714 LVP720714 MFL720714 MPH720714 MZD720714 NIZ720714 NSV720714 OCR720714 OMN720714 OWJ720714 PGF720714 PQB720714 PZX720714 QJT720714 QTP720714 RDL720714 RNH720714 RXD720714 SGZ720714 SQV720714 TAR720714 TKN720714 TUJ720714 UEF720714 UOB720714 UXX720714 VHT720714 VRP720714 WBL720714 WLH720714 WVD720714 IR786250 SN786250 ACJ786250 AMF786250 AWB786250 BFX786250 BPT786250 BZP786250 CJL786250 CTH786250 DDD786250 DMZ786250 DWV786250 EGR786250 EQN786250 FAJ786250 FKF786250 FUB786250 GDX786250 GNT786250 GXP786250 HHL786250 HRH786250 IBD786250 IKZ786250 IUV786250 JER786250 JON786250 JYJ786250 KIF786250 KSB786250 LBX786250 LLT786250 LVP786250 MFL786250 MPH786250 MZD786250 NIZ786250 NSV786250 OCR786250 OMN786250 OWJ786250 PGF786250 PQB786250 PZX786250 QJT786250 QTP786250 RDL786250 RNH786250 RXD786250 SGZ786250 SQV786250 TAR786250 TKN786250 TUJ786250 UEF786250 UOB786250 UXX786250 VHT786250 VRP786250 WBL786250 WLH786250 WVD786250 IR851786 SN851786 ACJ851786 AMF851786 AWB851786 BFX851786 BPT851786 BZP851786 CJL851786 CTH851786 DDD851786 DMZ851786 DWV851786 EGR851786 EQN851786 FAJ851786 FKF851786 FUB851786 GDX851786 GNT851786 GXP851786 HHL851786 HRH851786 IBD851786 IKZ851786 IUV851786 JER851786 JON851786 JYJ851786 KIF851786 KSB851786 LBX851786 LLT851786 LVP851786 MFL851786 MPH851786 MZD851786 NIZ851786 NSV851786 OCR851786 OMN851786 OWJ851786 PGF851786 PQB851786 PZX851786 QJT851786 QTP851786 RDL851786 RNH851786 RXD851786 SGZ851786 SQV851786 TAR851786 TKN851786 TUJ851786 UEF851786 UOB851786 UXX851786 VHT851786 VRP851786 WBL851786 WLH851786 WVD851786 IR917322 SN917322 ACJ917322 AMF917322 AWB917322 BFX917322 BPT917322 BZP917322 CJL917322 CTH917322 DDD917322 DMZ917322 DWV917322 EGR917322 EQN917322 FAJ917322 FKF917322 FUB917322 GDX917322 GNT917322 GXP917322 HHL917322 HRH917322 IBD917322 IKZ917322 IUV917322 JER917322 JON917322 JYJ917322 KIF917322 KSB917322 LBX917322 LLT917322 LVP917322 MFL917322 MPH917322 MZD917322 NIZ917322 NSV917322 OCR917322 OMN917322 OWJ917322 PGF917322 PQB917322 PZX917322 QJT917322 QTP917322 RDL917322 RNH917322 RXD917322 SGZ917322 SQV917322 TAR917322 TKN917322 TUJ917322 UEF917322 UOB917322 UXX917322 VHT917322 VRP917322 WBL917322 WLH917322 WVD917322 IR982858 SN982858 ACJ982858 AMF982858 AWB982858 BFX982858 BPT982858 BZP982858 CJL982858 CTH982858 DDD982858 DMZ982858 DWV982858 EGR982858 EQN982858 FAJ982858 FKF982858 FUB982858 GDX982858 GNT982858 GXP982858 HHL982858 HRH982858 IBD982858 IKZ982858 IUV982858 JER982858 JON982858 JYJ982858 KIF982858 KSB982858 LBX982858 LLT982858 LVP982858 MFL982858 MPH982858 MZD982858 NIZ982858 NSV982858 OCR982858 OMN982858 OWJ982858 PGF982858 PQB982858 PZX982858 QJT982858 QTP982858 RDL982858 RNH982858 RXD982858 SGZ982858 SQV982858 TAR982858 TKN982858 TUJ982858 UEF982858 UOB982858 UXX982858 VHT982858 VRP982858 WBL982858 WLH982858 WVD982858 IT65354 SP65354 ACL65354 AMH65354 AWD65354 BFZ65354 BPV65354 BZR65354 CJN65354 CTJ65354 DDF65354 DNB65354 DWX65354 EGT65354 EQP65354 FAL65354 FKH65354 FUD65354 GDZ65354 GNV65354 GXR65354 HHN65354 HRJ65354 IBF65354 ILB65354 IUX65354 JET65354 JOP65354 JYL65354 KIH65354 KSD65354 LBZ65354 LLV65354 LVR65354 MFN65354 MPJ65354 MZF65354 NJB65354 NSX65354 OCT65354 OMP65354 OWL65354 PGH65354 PQD65354 PZZ65354 QJV65354 QTR65354 RDN65354 RNJ65354 RXF65354 SHB65354 SQX65354 TAT65354 TKP65354 TUL65354 UEH65354 UOD65354 UXZ65354 VHV65354 VRR65354 WBN65354 WLJ65354 WVF65354 IT130890 SP130890 ACL130890 AMH130890 AWD130890 BFZ130890 BPV130890 BZR130890 CJN130890 CTJ130890 DDF130890 DNB130890 DWX130890 EGT130890 EQP130890 FAL130890 FKH130890 FUD130890 GDZ130890 GNV130890 GXR130890 HHN130890 HRJ130890 IBF130890 ILB130890 IUX130890 JET130890 JOP130890 JYL130890 KIH130890 KSD130890 LBZ130890 LLV130890 LVR130890 MFN130890 MPJ130890 MZF130890 NJB130890 NSX130890 OCT130890 OMP130890 OWL130890 PGH130890 PQD130890 PZZ130890 QJV130890 QTR130890 RDN130890 RNJ130890 RXF130890 SHB130890 SQX130890 TAT130890 TKP130890 TUL130890 UEH130890 UOD130890 UXZ130890 VHV130890 VRR130890 WBN130890 WLJ130890 WVF130890 IT196426 SP196426 ACL196426 AMH196426 AWD196426 BFZ196426 BPV196426 BZR196426 CJN196426 CTJ196426 DDF196426 DNB196426 DWX196426 EGT196426 EQP196426 FAL196426 FKH196426 FUD196426 GDZ196426 GNV196426 GXR196426 HHN196426 HRJ196426 IBF196426 ILB196426 IUX196426 JET196426 JOP196426 JYL196426 KIH196426 KSD196426 LBZ196426 LLV196426 LVR196426 MFN196426 MPJ196426 MZF196426 NJB196426 NSX196426 OCT196426 OMP196426 OWL196426 PGH196426 PQD196426 PZZ196426 QJV196426 QTR196426 RDN196426 RNJ196426 RXF196426 SHB196426 SQX196426 TAT196426 TKP196426 TUL196426 UEH196426 UOD196426 UXZ196426 VHV196426 VRR196426 WBN196426 WLJ196426 WVF196426 IT261962 SP261962 ACL261962 AMH261962 AWD261962 BFZ261962 BPV261962 BZR261962 CJN261962 CTJ261962 DDF261962 DNB261962 DWX261962 EGT261962 EQP261962 FAL261962 FKH261962 FUD261962 GDZ261962 GNV261962 GXR261962 HHN261962 HRJ261962 IBF261962 ILB261962 IUX261962 JET261962 JOP261962 JYL261962 KIH261962 KSD261962 LBZ261962 LLV261962 LVR261962 MFN261962 MPJ261962 MZF261962 NJB261962 NSX261962 OCT261962 OMP261962 OWL261962 PGH261962 PQD261962 PZZ261962 QJV261962 QTR261962 RDN261962 RNJ261962 RXF261962 SHB261962 SQX261962 TAT261962 TKP261962 TUL261962 UEH261962 UOD261962 UXZ261962 VHV261962 VRR261962 WBN261962 WLJ261962 WVF261962 IT327498 SP327498 ACL327498 AMH327498 AWD327498 BFZ327498 BPV327498 BZR327498 CJN327498 CTJ327498 DDF327498 DNB327498 DWX327498 EGT327498 EQP327498 FAL327498 FKH327498 FUD327498 GDZ327498 GNV327498 GXR327498 HHN327498 HRJ327498 IBF327498 ILB327498 IUX327498 JET327498 JOP327498 JYL327498 KIH327498 KSD327498 LBZ327498 LLV327498 LVR327498 MFN327498 MPJ327498 MZF327498 NJB327498 NSX327498 OCT327498 OMP327498 OWL327498 PGH327498 PQD327498 PZZ327498 QJV327498 QTR327498 RDN327498 RNJ327498 RXF327498 SHB327498 SQX327498 TAT327498 TKP327498 TUL327498 UEH327498 UOD327498 UXZ327498 VHV327498 VRR327498 WBN327498 WLJ327498 WVF327498 IT393034 SP393034 ACL393034 AMH393034 AWD393034 BFZ393034 BPV393034 BZR393034 CJN393034 CTJ393034 DDF393034 DNB393034 DWX393034 EGT393034 EQP393034 FAL393034 FKH393034 FUD393034 GDZ393034 GNV393034 GXR393034 HHN393034 HRJ393034 IBF393034 ILB393034 IUX393034 JET393034 JOP393034 JYL393034 KIH393034 KSD393034 LBZ393034 LLV393034 LVR393034 MFN393034 MPJ393034 MZF393034 NJB393034 NSX393034 OCT393034 OMP393034 OWL393034 PGH393034 PQD393034 PZZ393034 QJV393034 QTR393034 RDN393034 RNJ393034 RXF393034 SHB393034 SQX393034 TAT393034 TKP393034 TUL393034 UEH393034 UOD393034 UXZ393034 VHV393034 VRR393034 WBN393034 WLJ393034 WVF393034 IT458570 SP458570 ACL458570 AMH458570 AWD458570 BFZ458570 BPV458570 BZR458570 CJN458570 CTJ458570 DDF458570 DNB458570 DWX458570 EGT458570 EQP458570 FAL458570 FKH458570 FUD458570 GDZ458570 GNV458570 GXR458570 HHN458570 HRJ458570 IBF458570 ILB458570 IUX458570 JET458570 JOP458570 JYL458570 KIH458570 KSD458570 LBZ458570 LLV458570 LVR458570 MFN458570 MPJ458570 MZF458570 NJB458570 NSX458570 OCT458570 OMP458570 OWL458570 PGH458570 PQD458570 PZZ458570 QJV458570 QTR458570 RDN458570 RNJ458570 RXF458570 SHB458570 SQX458570 TAT458570 TKP458570 TUL458570 UEH458570 UOD458570 UXZ458570 VHV458570 VRR458570 WBN458570 WLJ458570 WVF458570 IT524106 SP524106 ACL524106 AMH524106 AWD524106 BFZ524106 BPV524106 BZR524106 CJN524106 CTJ524106 DDF524106 DNB524106 DWX524106 EGT524106 EQP524106 FAL524106 FKH524106 FUD524106 GDZ524106 GNV524106 GXR524106 HHN524106 HRJ524106 IBF524106 ILB524106 IUX524106 JET524106 JOP524106 JYL524106 KIH524106 KSD524106 LBZ524106 LLV524106 LVR524106 MFN524106 MPJ524106 MZF524106 NJB524106 NSX524106 OCT524106 OMP524106 OWL524106 PGH524106 PQD524106 PZZ524106 QJV524106 QTR524106 RDN524106 RNJ524106 RXF524106 SHB524106 SQX524106 TAT524106 TKP524106 TUL524106 UEH524106 UOD524106 UXZ524106 VHV524106 VRR524106 WBN524106 WLJ524106 WVF524106 IT589642 SP589642 ACL589642 AMH589642 AWD589642 BFZ589642 BPV589642 BZR589642 CJN589642 CTJ589642 DDF589642 DNB589642 DWX589642 EGT589642 EQP589642 FAL589642 FKH589642 FUD589642 GDZ589642 GNV589642 GXR589642 HHN589642 HRJ589642 IBF589642 ILB589642 IUX589642 JET589642 JOP589642 JYL589642 KIH589642 KSD589642 LBZ589642 LLV589642 LVR589642 MFN589642 MPJ589642 MZF589642 NJB589642 NSX589642 OCT589642 OMP589642 OWL589642 PGH589642 PQD589642 PZZ589642 QJV589642 QTR589642 RDN589642 RNJ589642 RXF589642 SHB589642 SQX589642 TAT589642 TKP589642 TUL589642 UEH589642 UOD589642 UXZ589642 VHV589642 VRR589642 WBN589642 WLJ589642 WVF589642 IT655178 SP655178 ACL655178 AMH655178 AWD655178 BFZ655178 BPV655178 BZR655178 CJN655178 CTJ655178 DDF655178 DNB655178 DWX655178 EGT655178 EQP655178 FAL655178 FKH655178 FUD655178 GDZ655178 GNV655178 GXR655178 HHN655178 HRJ655178 IBF655178 ILB655178 IUX655178 JET655178 JOP655178 JYL655178 KIH655178 KSD655178 LBZ655178 LLV655178 LVR655178 MFN655178 MPJ655178 MZF655178 NJB655178 NSX655178 OCT655178 OMP655178 OWL655178 PGH655178 PQD655178 PZZ655178 QJV655178 QTR655178 RDN655178 RNJ655178 RXF655178 SHB655178 SQX655178 TAT655178 TKP655178 TUL655178 UEH655178 UOD655178 UXZ655178 VHV655178 VRR655178 WBN655178 WLJ655178 WVF655178 IT720714 SP720714 ACL720714 AMH720714 AWD720714 BFZ720714 BPV720714 BZR720714 CJN720714 CTJ720714 DDF720714 DNB720714 DWX720714 EGT720714 EQP720714 FAL720714 FKH720714 FUD720714 GDZ720714 GNV720714 GXR720714 HHN720714 HRJ720714 IBF720714 ILB720714 IUX720714 JET720714 JOP720714 JYL720714 KIH720714 KSD720714 LBZ720714 LLV720714 LVR720714 MFN720714 MPJ720714 MZF720714 NJB720714 NSX720714 OCT720714 OMP720714 OWL720714 PGH720714 PQD720714 PZZ720714 QJV720714 QTR720714 RDN720714 RNJ720714 RXF720714 SHB720714 SQX720714 TAT720714 TKP720714 TUL720714 UEH720714 UOD720714 UXZ720714 VHV720714 VRR720714 WBN720714 WLJ720714 WVF720714 IT786250 SP786250 ACL786250 AMH786250 AWD786250 BFZ786250 BPV786250 BZR786250 CJN786250 CTJ786250 DDF786250 DNB786250 DWX786250 EGT786250 EQP786250 FAL786250 FKH786250 FUD786250 GDZ786250 GNV786250 GXR786250 HHN786250 HRJ786250 IBF786250 ILB786250 IUX786250 JET786250 JOP786250 JYL786250 KIH786250 KSD786250 LBZ786250 LLV786250 LVR786250 MFN786250 MPJ786250 MZF786250 NJB786250 NSX786250 OCT786250 OMP786250 OWL786250 PGH786250 PQD786250 PZZ786250 QJV786250 QTR786250 RDN786250 RNJ786250 RXF786250 SHB786250 SQX786250 TAT786250 TKP786250 TUL786250 UEH786250 UOD786250 UXZ786250 VHV786250 VRR786250 WBN786250 WLJ786250 WVF786250 IT851786 SP851786 ACL851786 AMH851786 AWD851786 BFZ851786 BPV851786 BZR851786 CJN851786 CTJ851786 DDF851786 DNB851786 DWX851786 EGT851786 EQP851786 FAL851786 FKH851786 FUD851786 GDZ851786 GNV851786 GXR851786 HHN851786 HRJ851786 IBF851786 ILB851786 IUX851786 JET851786 JOP851786 JYL851786 KIH851786 KSD851786 LBZ851786 LLV851786 LVR851786 MFN851786 MPJ851786 MZF851786 NJB851786 NSX851786 OCT851786 OMP851786 OWL851786 PGH851786 PQD851786 PZZ851786 QJV851786 QTR851786 RDN851786 RNJ851786 RXF851786 SHB851786 SQX851786 TAT851786 TKP851786 TUL851786 UEH851786 UOD851786 UXZ851786 VHV851786 VRR851786 WBN851786 WLJ851786 WVF851786 IT917322 SP917322 ACL917322 AMH917322 AWD917322 BFZ917322 BPV917322 BZR917322 CJN917322 CTJ917322 DDF917322 DNB917322 DWX917322 EGT917322 EQP917322 FAL917322 FKH917322 FUD917322 GDZ917322 GNV917322 GXR917322 HHN917322 HRJ917322 IBF917322 ILB917322 IUX917322 JET917322 JOP917322 JYL917322 KIH917322 KSD917322 LBZ917322 LLV917322 LVR917322 MFN917322 MPJ917322 MZF917322 NJB917322 NSX917322 OCT917322 OMP917322 OWL917322 PGH917322 PQD917322 PZZ917322 QJV917322 QTR917322 RDN917322 RNJ917322 RXF917322 SHB917322 SQX917322 TAT917322 TKP917322 TUL917322 UEH917322 UOD917322 UXZ917322 VHV917322 VRR917322 WBN917322 WLJ917322 WVF917322 IT982858 SP982858 ACL982858 AMH982858 AWD982858 BFZ982858 BPV982858 BZR982858 CJN982858 CTJ982858 DDF982858 DNB982858 DWX982858 EGT982858 EQP982858 FAL982858 FKH982858 FUD982858 GDZ982858 GNV982858 GXR982858 HHN982858 HRJ982858 IBF982858 ILB982858 IUX982858 JET982858 JOP982858 JYL982858 KIH982858 KSD982858 LBZ982858 LLV982858 LVR982858 MFN982858 MPJ982858 MZF982858 NJB982858 NSX982858 OCT982858 OMP982858 OWL982858 PGH982858 PQD982858 PZZ982858 QJV982858 QTR982858 RDN982858 RNJ982858 RXF982858 SHB982858 SQX982858 TAT982858 TKP982858 TUL982858 UEH982858 UOD982858 UXZ982858 VHV982858 VRR982858 WBN982858 WLJ982858 WVF982858 IV65354 SR65354 ACN65354 AMJ65354 AWF65354 BGB65354 BPX65354 BZT65354 CJP65354 CTL65354 DDH65354 DND65354 DWZ65354 EGV65354 EQR65354 FAN65354 FKJ65354 FUF65354 GEB65354 GNX65354 GXT65354 HHP65354 HRL65354 IBH65354 ILD65354 IUZ65354 JEV65354 JOR65354 JYN65354 KIJ65354 KSF65354 LCB65354 LLX65354 LVT65354 MFP65354 MPL65354 MZH65354 NJD65354 NSZ65354 OCV65354 OMR65354 OWN65354 PGJ65354 PQF65354 QAB65354 QJX65354 QTT65354 RDP65354 RNL65354 RXH65354 SHD65354 SQZ65354 TAV65354 TKR65354 TUN65354 UEJ65354 UOF65354 UYB65354 VHX65354 VRT65354 WBP65354 WLL65354 WVH65354 IV130890 SR130890 ACN130890 AMJ130890 AWF130890 BGB130890 BPX130890 BZT130890 CJP130890 CTL130890 DDH130890 DND130890 DWZ130890 EGV130890 EQR130890 FAN130890 FKJ130890 FUF130890 GEB130890 GNX130890 GXT130890 HHP130890 HRL130890 IBH130890 ILD130890 IUZ130890 JEV130890 JOR130890 JYN130890 KIJ130890 KSF130890 LCB130890 LLX130890 LVT130890 MFP130890 MPL130890 MZH130890 NJD130890 NSZ130890 OCV130890 OMR130890 OWN130890 PGJ130890 PQF130890 QAB130890 QJX130890 QTT130890 RDP130890 RNL130890 RXH130890 SHD130890 SQZ130890 TAV130890 TKR130890 TUN130890 UEJ130890 UOF130890 UYB130890 VHX130890 VRT130890 WBP130890 WLL130890 WVH130890 IV196426 SR196426 ACN196426 AMJ196426 AWF196426 BGB196426 BPX196426 BZT196426 CJP196426 CTL196426 DDH196426 DND196426 DWZ196426 EGV196426 EQR196426 FAN196426 FKJ196426 FUF196426 GEB196426 GNX196426 GXT196426 HHP196426 HRL196426 IBH196426 ILD196426 IUZ196426 JEV196426 JOR196426 JYN196426 KIJ196426 KSF196426 LCB196426 LLX196426 LVT196426 MFP196426 MPL196426 MZH196426 NJD196426 NSZ196426 OCV196426 OMR196426 OWN196426 PGJ196426 PQF196426 QAB196426 QJX196426 QTT196426 RDP196426 RNL196426 RXH196426 SHD196426 SQZ196426 TAV196426 TKR196426 TUN196426 UEJ196426 UOF196426 UYB196426 VHX196426 VRT196426 WBP196426 WLL196426 WVH196426 IV261962 SR261962 ACN261962 AMJ261962 AWF261962 BGB261962 BPX261962 BZT261962 CJP261962 CTL261962 DDH261962 DND261962 DWZ261962 EGV261962 EQR261962 FAN261962 FKJ261962 FUF261962 GEB261962 GNX261962 GXT261962 HHP261962 HRL261962 IBH261962 ILD261962 IUZ261962 JEV261962 JOR261962 JYN261962 KIJ261962 KSF261962 LCB261962 LLX261962 LVT261962 MFP261962 MPL261962 MZH261962 NJD261962 NSZ261962 OCV261962 OMR261962 OWN261962 PGJ261962 PQF261962 QAB261962 QJX261962 QTT261962 RDP261962 RNL261962 RXH261962 SHD261962 SQZ261962 TAV261962 TKR261962 TUN261962 UEJ261962 UOF261962 UYB261962 VHX261962 VRT261962 WBP261962 WLL261962 WVH261962 IV327498 SR327498 ACN327498 AMJ327498 AWF327498 BGB327498 BPX327498 BZT327498 CJP327498 CTL327498 DDH327498 DND327498 DWZ327498 EGV327498 EQR327498 FAN327498 FKJ327498 FUF327498 GEB327498 GNX327498 GXT327498 HHP327498 HRL327498 IBH327498 ILD327498 IUZ327498 JEV327498 JOR327498 JYN327498 KIJ327498 KSF327498 LCB327498 LLX327498 LVT327498 MFP327498 MPL327498 MZH327498 NJD327498 NSZ327498 OCV327498 OMR327498 OWN327498 PGJ327498 PQF327498 QAB327498 QJX327498 QTT327498 RDP327498 RNL327498 RXH327498 SHD327498 SQZ327498 TAV327498 TKR327498 TUN327498 UEJ327498 UOF327498 UYB327498 VHX327498 VRT327498 WBP327498 WLL327498 WVH327498 IV393034 SR393034 ACN393034 AMJ393034 AWF393034 BGB393034 BPX393034 BZT393034 CJP393034 CTL393034 DDH393034 DND393034 DWZ393034 EGV393034 EQR393034 FAN393034 FKJ393034 FUF393034 GEB393034 GNX393034 GXT393034 HHP393034 HRL393034 IBH393034 ILD393034 IUZ393034 JEV393034 JOR393034 JYN393034 KIJ393034 KSF393034 LCB393034 LLX393034 LVT393034 MFP393034 MPL393034 MZH393034 NJD393034 NSZ393034 OCV393034 OMR393034 OWN393034 PGJ393034 PQF393034 QAB393034 QJX393034 QTT393034 RDP393034 RNL393034 RXH393034 SHD393034 SQZ393034 TAV393034 TKR393034 TUN393034 UEJ393034 UOF393034 UYB393034 VHX393034 VRT393034 WBP393034 WLL393034 WVH393034 IV458570 SR458570 ACN458570 AMJ458570 AWF458570 BGB458570 BPX458570 BZT458570 CJP458570 CTL458570 DDH458570 DND458570 DWZ458570 EGV458570 EQR458570 FAN458570 FKJ458570 FUF458570 GEB458570 GNX458570 GXT458570 HHP458570 HRL458570 IBH458570 ILD458570 IUZ458570 JEV458570 JOR458570 JYN458570 KIJ458570 KSF458570 LCB458570 LLX458570 LVT458570 MFP458570 MPL458570 MZH458570 NJD458570 NSZ458570 OCV458570 OMR458570 OWN458570 PGJ458570 PQF458570 QAB458570 QJX458570 QTT458570 RDP458570 RNL458570 RXH458570 SHD458570 SQZ458570 TAV458570 TKR458570 TUN458570 UEJ458570 UOF458570 UYB458570 VHX458570 VRT458570 WBP458570 WLL458570 WVH458570 IV524106 SR524106 ACN524106 AMJ524106 AWF524106 BGB524106 BPX524106 BZT524106 CJP524106 CTL524106 DDH524106 DND524106 DWZ524106 EGV524106 EQR524106 FAN524106 FKJ524106 FUF524106 GEB524106 GNX524106 GXT524106 HHP524106 HRL524106 IBH524106 ILD524106 IUZ524106 JEV524106 JOR524106 JYN524106 KIJ524106 KSF524106 LCB524106 LLX524106 LVT524106 MFP524106 MPL524106 MZH524106 NJD524106 NSZ524106 OCV524106 OMR524106 OWN524106 PGJ524106 PQF524106 QAB524106 QJX524106 QTT524106 RDP524106 RNL524106 RXH524106 SHD524106 SQZ524106 TAV524106 TKR524106 TUN524106 UEJ524106 UOF524106 UYB524106 VHX524106 VRT524106 WBP524106 WLL524106 WVH524106 IV589642 SR589642 ACN589642 AMJ589642 AWF589642 BGB589642 BPX589642 BZT589642 CJP589642 CTL589642 DDH589642 DND589642 DWZ589642 EGV589642 EQR589642 FAN589642 FKJ589642 FUF589642 GEB589642 GNX589642 GXT589642 HHP589642 HRL589642 IBH589642 ILD589642 IUZ589642 JEV589642 JOR589642 JYN589642 KIJ589642 KSF589642 LCB589642 LLX589642 LVT589642 MFP589642 MPL589642 MZH589642 NJD589642 NSZ589642 OCV589642 OMR589642 OWN589642 PGJ589642 PQF589642 QAB589642 QJX589642 QTT589642 RDP589642 RNL589642 RXH589642 SHD589642 SQZ589642 TAV589642 TKR589642 TUN589642 UEJ589642 UOF589642 UYB589642 VHX589642 VRT589642 WBP589642 WLL589642 WVH589642 IV655178 SR655178 ACN655178 AMJ655178 AWF655178 BGB655178 BPX655178 BZT655178 CJP655178 CTL655178 DDH655178 DND655178 DWZ655178 EGV655178 EQR655178 FAN655178 FKJ655178 FUF655178 GEB655178 GNX655178 GXT655178 HHP655178 HRL655178 IBH655178 ILD655178 IUZ655178 JEV655178 JOR655178 JYN655178 KIJ655178 KSF655178 LCB655178 LLX655178 LVT655178 MFP655178 MPL655178 MZH655178 NJD655178 NSZ655178 OCV655178 OMR655178 OWN655178 PGJ655178 PQF655178 QAB655178 QJX655178 QTT655178 RDP655178 RNL655178 RXH655178 SHD655178 SQZ655178 TAV655178 TKR655178 TUN655178 UEJ655178 UOF655178 UYB655178 VHX655178 VRT655178 WBP655178 WLL655178 WVH655178 IV720714 SR720714 ACN720714 AMJ720714 AWF720714 BGB720714 BPX720714 BZT720714 CJP720714 CTL720714 DDH720714 DND720714 DWZ720714 EGV720714 EQR720714 FAN720714 FKJ720714 FUF720714 GEB720714 GNX720714 GXT720714 HHP720714 HRL720714 IBH720714 ILD720714 IUZ720714 JEV720714 JOR720714 JYN720714 KIJ720714 KSF720714 LCB720714 LLX720714 LVT720714 MFP720714 MPL720714 MZH720714 NJD720714 NSZ720714 OCV720714 OMR720714 OWN720714 PGJ720714 PQF720714 QAB720714 QJX720714 QTT720714 RDP720714 RNL720714 RXH720714 SHD720714 SQZ720714 TAV720714 TKR720714 TUN720714 UEJ720714 UOF720714 UYB720714 VHX720714 VRT720714 WBP720714 WLL720714 WVH720714 IV786250 SR786250 ACN786250 AMJ786250 AWF786250 BGB786250 BPX786250 BZT786250 CJP786250 CTL786250 DDH786250 DND786250 DWZ786250 EGV786250 EQR786250 FAN786250 FKJ786250 FUF786250 GEB786250 GNX786250 GXT786250 HHP786250 HRL786250 IBH786250 ILD786250 IUZ786250 JEV786250 JOR786250 JYN786250 KIJ786250 KSF786250 LCB786250 LLX786250 LVT786250 MFP786250 MPL786250 MZH786250 NJD786250 NSZ786250 OCV786250 OMR786250 OWN786250 PGJ786250 PQF786250 QAB786250 QJX786250 QTT786250 RDP786250 RNL786250 RXH786250 SHD786250 SQZ786250 TAV786250 TKR786250 TUN786250 UEJ786250 UOF786250 UYB786250 VHX786250 VRT786250 WBP786250 WLL786250 WVH786250 IV851786 SR851786 ACN851786 AMJ851786 AWF851786 BGB851786 BPX851786 BZT851786 CJP851786 CTL851786 DDH851786 DND851786 DWZ851786 EGV851786 EQR851786 FAN851786 FKJ851786 FUF851786 GEB851786 GNX851786 GXT851786 HHP851786 HRL851786 IBH851786 ILD851786 IUZ851786 JEV851786 JOR851786 JYN851786 KIJ851786 KSF851786 LCB851786 LLX851786 LVT851786 MFP851786 MPL851786 MZH851786 NJD851786 NSZ851786 OCV851786 OMR851786 OWN851786 PGJ851786 PQF851786 QAB851786 QJX851786 QTT851786 RDP851786 RNL851786 RXH851786 SHD851786 SQZ851786 TAV851786 TKR851786 TUN851786 UEJ851786 UOF851786 UYB851786 VHX851786 VRT851786 WBP851786 WLL851786 WVH851786 IV917322 SR917322 ACN917322 AMJ917322 AWF917322 BGB917322 BPX917322 BZT917322 CJP917322 CTL917322 DDH917322 DND917322 DWZ917322 EGV917322 EQR917322 FAN917322 FKJ917322 FUF917322 GEB917322 GNX917322 GXT917322 HHP917322 HRL917322 IBH917322 ILD917322 IUZ917322 JEV917322 JOR917322 JYN917322 KIJ917322 KSF917322 LCB917322 LLX917322 LVT917322 MFP917322 MPL917322 MZH917322 NJD917322 NSZ917322 OCV917322 OMR917322 OWN917322 PGJ917322 PQF917322 QAB917322 QJX917322 QTT917322 RDP917322 RNL917322 RXH917322 SHD917322 SQZ917322 TAV917322 TKR917322 TUN917322 UEJ917322 UOF917322 UYB917322 VHX917322 VRT917322 WBP917322 WLL917322 WVH917322 IV982858 SR982858 ACN982858 AMJ982858 AWF982858 BGB982858 BPX982858 BZT982858 CJP982858 CTL982858 DDH982858 DND982858 DWZ982858 EGV982858 EQR982858 FAN982858 FKJ982858 FUF982858 GEB982858 GNX982858 GXT982858 HHP982858 HRL982858 IBH982858 ILD982858 IUZ982858 JEV982858 JOR982858 JYN982858 KIJ982858 KSF982858 LCB982858 LLX982858 LVT982858 MFP982858 MPL982858 MZH982858 NJD982858 NSZ982858 OCV982858 OMR982858 OWN982858 PGJ982858 PQF982858 QAB982858 QJX982858 QTT982858 RDP982858 RNL982858 RXH982858 SHD982858 SQZ982858 TAV982858 TKR982858 TUN982858 UEJ982858 UOF982858 UYB982858 VHX982858 VRT982858 WBP982858 WLL982858 WVH982858 IX65354 ST65354 ACP65354 AML65354 AWH65354 BGD65354 BPZ65354 BZV65354 CJR65354 CTN65354 DDJ65354 DNF65354 DXB65354 EGX65354 EQT65354 FAP65354 FKL65354 FUH65354 GED65354 GNZ65354 GXV65354 HHR65354 HRN65354 IBJ65354 ILF65354 IVB65354 JEX65354 JOT65354 JYP65354 KIL65354 KSH65354 LCD65354 LLZ65354 LVV65354 MFR65354 MPN65354 MZJ65354 NJF65354 NTB65354 OCX65354 OMT65354 OWP65354 PGL65354 PQH65354 QAD65354 QJZ65354 QTV65354 RDR65354 RNN65354 RXJ65354 SHF65354 SRB65354 TAX65354 TKT65354 TUP65354 UEL65354 UOH65354 UYD65354 VHZ65354 VRV65354 WBR65354 WLN65354 WVJ65354 IX130890 ST130890 ACP130890 AML130890 AWH130890 BGD130890 BPZ130890 BZV130890 CJR130890 CTN130890 DDJ130890 DNF130890 DXB130890 EGX130890 EQT130890 FAP130890 FKL130890 FUH130890 GED130890 GNZ130890 GXV130890 HHR130890 HRN130890 IBJ130890 ILF130890 IVB130890 JEX130890 JOT130890 JYP130890 KIL130890 KSH130890 LCD130890 LLZ130890 LVV130890 MFR130890 MPN130890 MZJ130890 NJF130890 NTB130890 OCX130890 OMT130890 OWP130890 PGL130890 PQH130890 QAD130890 QJZ130890 QTV130890 RDR130890 RNN130890 RXJ130890 SHF130890 SRB130890 TAX130890 TKT130890 TUP130890 UEL130890 UOH130890 UYD130890 VHZ130890 VRV130890 WBR130890 WLN130890 WVJ130890 IX196426 ST196426 ACP196426 AML196426 AWH196426 BGD196426 BPZ196426 BZV196426 CJR196426 CTN196426 DDJ196426 DNF196426 DXB196426 EGX196426 EQT196426 FAP196426 FKL196426 FUH196426 GED196426 GNZ196426 GXV196426 HHR196426 HRN196426 IBJ196426 ILF196426 IVB196426 JEX196426 JOT196426 JYP196426 KIL196426 KSH196426 LCD196426 LLZ196426 LVV196426 MFR196426 MPN196426 MZJ196426 NJF196426 NTB196426 OCX196426 OMT196426 OWP196426 PGL196426 PQH196426 QAD196426 QJZ196426 QTV196426 RDR196426 RNN196426 RXJ196426 SHF196426 SRB196426 TAX196426 TKT196426 TUP196426 UEL196426 UOH196426 UYD196426 VHZ196426 VRV196426 WBR196426 WLN196426 WVJ196426 IX261962 ST261962 ACP261962 AML261962 AWH261962 BGD261962 BPZ261962 BZV261962 CJR261962 CTN261962 DDJ261962 DNF261962 DXB261962 EGX261962 EQT261962 FAP261962 FKL261962 FUH261962 GED261962 GNZ261962 GXV261962 HHR261962 HRN261962 IBJ261962 ILF261962 IVB261962 JEX261962 JOT261962 JYP261962 KIL261962 KSH261962 LCD261962 LLZ261962 LVV261962 MFR261962 MPN261962 MZJ261962 NJF261962 NTB261962 OCX261962 OMT261962 OWP261962 PGL261962 PQH261962 QAD261962 QJZ261962 QTV261962 RDR261962 RNN261962 RXJ261962 SHF261962 SRB261962 TAX261962 TKT261962 TUP261962 UEL261962 UOH261962 UYD261962 VHZ261962 VRV261962 WBR261962 WLN261962 WVJ261962 IX327498 ST327498 ACP327498 AML327498 AWH327498 BGD327498 BPZ327498 BZV327498 CJR327498 CTN327498 DDJ327498 DNF327498 DXB327498 EGX327498 EQT327498 FAP327498 FKL327498 FUH327498 GED327498 GNZ327498 GXV327498 HHR327498 HRN327498 IBJ327498 ILF327498 IVB327498 JEX327498 JOT327498 JYP327498 KIL327498 KSH327498 LCD327498 LLZ327498 LVV327498 MFR327498 MPN327498 MZJ327498 NJF327498 NTB327498 OCX327498 OMT327498 OWP327498 PGL327498 PQH327498 QAD327498 QJZ327498 QTV327498 RDR327498 RNN327498 RXJ327498 SHF327498 SRB327498 TAX327498 TKT327498 TUP327498 UEL327498 UOH327498 UYD327498 VHZ327498 VRV327498 WBR327498 WLN327498 WVJ327498 IX393034 ST393034 ACP393034 AML393034 AWH393034 BGD393034 BPZ393034 BZV393034 CJR393034 CTN393034 DDJ393034 DNF393034 DXB393034 EGX393034 EQT393034 FAP393034 FKL393034 FUH393034 GED393034 GNZ393034 GXV393034 HHR393034 HRN393034 IBJ393034 ILF393034 IVB393034 JEX393034 JOT393034 JYP393034 KIL393034 KSH393034 LCD393034 LLZ393034 LVV393034 MFR393034 MPN393034 MZJ393034 NJF393034 NTB393034 OCX393034 OMT393034 OWP393034 PGL393034 PQH393034 QAD393034 QJZ393034 QTV393034 RDR393034 RNN393034 RXJ393034 SHF393034 SRB393034 TAX393034 TKT393034 TUP393034 UEL393034 UOH393034 UYD393034 VHZ393034 VRV393034 WBR393034 WLN393034 WVJ393034 IX458570 ST458570 ACP458570 AML458570 AWH458570 BGD458570 BPZ458570 BZV458570 CJR458570 CTN458570 DDJ458570 DNF458570 DXB458570 EGX458570 EQT458570 FAP458570 FKL458570 FUH458570 GED458570 GNZ458570 GXV458570 HHR458570 HRN458570 IBJ458570 ILF458570 IVB458570 JEX458570 JOT458570 JYP458570 KIL458570 KSH458570 LCD458570 LLZ458570 LVV458570 MFR458570 MPN458570 MZJ458570 NJF458570 NTB458570 OCX458570 OMT458570 OWP458570 PGL458570 PQH458570 QAD458570 QJZ458570 QTV458570 RDR458570 RNN458570 RXJ458570 SHF458570 SRB458570 TAX458570 TKT458570 TUP458570 UEL458570 UOH458570 UYD458570 VHZ458570 VRV458570 WBR458570 WLN458570 WVJ458570 IX524106 ST524106 ACP524106 AML524106 AWH524106 BGD524106 BPZ524106 BZV524106 CJR524106 CTN524106 DDJ524106 DNF524106 DXB524106 EGX524106 EQT524106 FAP524106 FKL524106 FUH524106 GED524106 GNZ524106 GXV524106 HHR524106 HRN524106 IBJ524106 ILF524106 IVB524106 JEX524106 JOT524106 JYP524106 KIL524106 KSH524106 LCD524106 LLZ524106 LVV524106 MFR524106 MPN524106 MZJ524106 NJF524106 NTB524106 OCX524106 OMT524106 OWP524106 PGL524106 PQH524106 QAD524106 QJZ524106 QTV524106 RDR524106 RNN524106 RXJ524106 SHF524106 SRB524106 TAX524106 TKT524106 TUP524106 UEL524106 UOH524106 UYD524106 VHZ524106 VRV524106 WBR524106 WLN524106 WVJ524106 IX589642 ST589642 ACP589642 AML589642 AWH589642 BGD589642 BPZ589642 BZV589642 CJR589642 CTN589642 DDJ589642 DNF589642 DXB589642 EGX589642 EQT589642 FAP589642 FKL589642 FUH589642 GED589642 GNZ589642 GXV589642 HHR589642 HRN589642 IBJ589642 ILF589642 IVB589642 JEX589642 JOT589642 JYP589642 KIL589642 KSH589642 LCD589642 LLZ589642 LVV589642 MFR589642 MPN589642 MZJ589642 NJF589642 NTB589642 OCX589642 OMT589642 OWP589642 PGL589642 PQH589642 QAD589642 QJZ589642 QTV589642 RDR589642 RNN589642 RXJ589642 SHF589642 SRB589642 TAX589642 TKT589642 TUP589642 UEL589642 UOH589642 UYD589642 VHZ589642 VRV589642 WBR589642 WLN589642 WVJ589642 IX655178 ST655178 ACP655178 AML655178 AWH655178 BGD655178 BPZ655178 BZV655178 CJR655178 CTN655178 DDJ655178 DNF655178 DXB655178 EGX655178 EQT655178 FAP655178 FKL655178 FUH655178 GED655178 GNZ655178 GXV655178 HHR655178 HRN655178 IBJ655178 ILF655178 IVB655178 JEX655178 JOT655178 JYP655178 KIL655178 KSH655178 LCD655178 LLZ655178 LVV655178 MFR655178 MPN655178 MZJ655178 NJF655178 NTB655178 OCX655178 OMT655178 OWP655178 PGL655178 PQH655178 QAD655178 QJZ655178 QTV655178 RDR655178 RNN655178 RXJ655178 SHF655178 SRB655178 TAX655178 TKT655178 TUP655178 UEL655178 UOH655178 UYD655178 VHZ655178 VRV655178 WBR655178 WLN655178 WVJ655178 IX720714 ST720714 ACP720714 AML720714 AWH720714 BGD720714 BPZ720714 BZV720714 CJR720714 CTN720714 DDJ720714 DNF720714 DXB720714 EGX720714 EQT720714 FAP720714 FKL720714 FUH720714 GED720714 GNZ720714 GXV720714 HHR720714 HRN720714 IBJ720714 ILF720714 IVB720714 JEX720714 JOT720714 JYP720714 KIL720714 KSH720714 LCD720714 LLZ720714 LVV720714 MFR720714 MPN720714 MZJ720714 NJF720714 NTB720714 OCX720714 OMT720714 OWP720714 PGL720714 PQH720714 QAD720714 QJZ720714 QTV720714 RDR720714 RNN720714 RXJ720714 SHF720714 SRB720714 TAX720714 TKT720714 TUP720714 UEL720714 UOH720714 UYD720714 VHZ720714 VRV720714 WBR720714 WLN720714 WVJ720714 IX786250 ST786250 ACP786250 AML786250 AWH786250 BGD786250 BPZ786250 BZV786250 CJR786250 CTN786250 DDJ786250 DNF786250 DXB786250 EGX786250 EQT786250 FAP786250 FKL786250 FUH786250 GED786250 GNZ786250 GXV786250 HHR786250 HRN786250 IBJ786250 ILF786250 IVB786250 JEX786250 JOT786250 JYP786250 KIL786250 KSH786250 LCD786250 LLZ786250 LVV786250 MFR786250 MPN786250 MZJ786250 NJF786250 NTB786250 OCX786250 OMT786250 OWP786250 PGL786250 PQH786250 QAD786250 QJZ786250 QTV786250 RDR786250 RNN786250 RXJ786250 SHF786250 SRB786250 TAX786250 TKT786250 TUP786250 UEL786250 UOH786250 UYD786250 VHZ786250 VRV786250 WBR786250 WLN786250 WVJ786250 IX851786 ST851786 ACP851786 AML851786 AWH851786 BGD851786 BPZ851786 BZV851786 CJR851786 CTN851786 DDJ851786 DNF851786 DXB851786 EGX851786 EQT851786 FAP851786 FKL851786 FUH851786 GED851786 GNZ851786 GXV851786 HHR851786 HRN851786 IBJ851786 ILF851786 IVB851786 JEX851786 JOT851786 JYP851786 KIL851786 KSH851786 LCD851786 LLZ851786 LVV851786 MFR851786 MPN851786 MZJ851786 NJF851786 NTB851786 OCX851786 OMT851786 OWP851786 PGL851786 PQH851786 QAD851786 QJZ851786 QTV851786 RDR851786 RNN851786 RXJ851786 SHF851786 SRB851786 TAX851786 TKT851786 TUP851786 UEL851786 UOH851786 UYD851786 VHZ851786 VRV851786 WBR851786 WLN851786 WVJ851786 IX917322 ST917322 ACP917322 AML917322 AWH917322 BGD917322 BPZ917322 BZV917322 CJR917322 CTN917322 DDJ917322 DNF917322 DXB917322 EGX917322 EQT917322 FAP917322 FKL917322 FUH917322 GED917322 GNZ917322 GXV917322 HHR917322 HRN917322 IBJ917322 ILF917322 IVB917322 JEX917322 JOT917322 JYP917322 KIL917322 KSH917322 LCD917322 LLZ917322 LVV917322 MFR917322 MPN917322 MZJ917322 NJF917322 NTB917322 OCX917322 OMT917322 OWP917322 PGL917322 PQH917322 QAD917322 QJZ917322 QTV917322 RDR917322 RNN917322 RXJ917322 SHF917322 SRB917322 TAX917322 TKT917322 TUP917322 UEL917322 UOH917322 UYD917322 VHZ917322 VRV917322 WBR917322 WLN917322 WVJ917322 IX982858 ST982858 ACP982858 AML982858 AWH982858 BGD982858 BPZ982858 BZV982858 CJR982858 CTN982858 DDJ982858 DNF982858 DXB982858 EGX982858 EQT982858 FAP982858 FKL982858 FUH982858 GED982858 GNZ982858 GXV982858 HHR982858 HRN982858 IBJ982858 ILF982858 IVB982858 JEX982858 JOT982858 JYP982858 KIL982858 KSH982858 LCD982858 LLZ982858 LVV982858 MFR982858 MPN982858 MZJ982858 NJF982858 NTB982858 OCX982858 OMT982858 OWP982858 PGL982858 PQH982858 QAD982858 QJZ982858 QTV982858 RDR982858 RNN982858 RXJ982858 SHF982858 SRB982858 TAX982858 TKT982858 TUP982858 UEL982858 UOH982858 UYD982858 VHZ982858 VRV982858 WBR982858 WLN982858 WVJ982858 IZ65354 SV65354 ACR65354 AMN65354 AWJ65354 BGF65354 BQB65354 BZX65354 CJT65354 CTP65354 DDL65354 DNH65354 DXD65354 EGZ65354 EQV65354 FAR65354 FKN65354 FUJ65354 GEF65354 GOB65354 GXX65354 HHT65354 HRP65354 IBL65354 ILH65354 IVD65354 JEZ65354 JOV65354 JYR65354 KIN65354 KSJ65354 LCF65354 LMB65354 LVX65354 MFT65354 MPP65354 MZL65354 NJH65354 NTD65354 OCZ65354 OMV65354 OWR65354 PGN65354 PQJ65354 QAF65354 QKB65354 QTX65354 RDT65354 RNP65354 RXL65354 SHH65354 SRD65354 TAZ65354 TKV65354 TUR65354 UEN65354 UOJ65354 UYF65354 VIB65354 VRX65354 WBT65354 WLP65354 WVL65354 IZ130890 SV130890 ACR130890 AMN130890 AWJ130890 BGF130890 BQB130890 BZX130890 CJT130890 CTP130890 DDL130890 DNH130890 DXD130890 EGZ130890 EQV130890 FAR130890 FKN130890 FUJ130890 GEF130890 GOB130890 GXX130890 HHT130890 HRP130890 IBL130890 ILH130890 IVD130890 JEZ130890 JOV130890 JYR130890 KIN130890 KSJ130890 LCF130890 LMB130890 LVX130890 MFT130890 MPP130890 MZL130890 NJH130890 NTD130890 OCZ130890 OMV130890 OWR130890 PGN130890 PQJ130890 QAF130890 QKB130890 QTX130890 RDT130890 RNP130890 RXL130890 SHH130890 SRD130890 TAZ130890 TKV130890 TUR130890 UEN130890 UOJ130890 UYF130890 VIB130890 VRX130890 WBT130890 WLP130890 WVL130890 IZ196426 SV196426 ACR196426 AMN196426 AWJ196426 BGF196426 BQB196426 BZX196426 CJT196426 CTP196426 DDL196426 DNH196426 DXD196426 EGZ196426 EQV196426 FAR196426 FKN196426 FUJ196426 GEF196426 GOB196426 GXX196426 HHT196426 HRP196426 IBL196426 ILH196426 IVD196426 JEZ196426 JOV196426 JYR196426 KIN196426 KSJ196426 LCF196426 LMB196426 LVX196426 MFT196426 MPP196426 MZL196426 NJH196426 NTD196426 OCZ196426 OMV196426 OWR196426 PGN196426 PQJ196426 QAF196426 QKB196426 QTX196426 RDT196426 RNP196426 RXL196426 SHH196426 SRD196426 TAZ196426 TKV196426 TUR196426 UEN196426 UOJ196426 UYF196426 VIB196426 VRX196426 WBT196426 WLP196426 WVL196426 IZ261962 SV261962 ACR261962 AMN261962 AWJ261962 BGF261962 BQB261962 BZX261962 CJT261962 CTP261962 DDL261962 DNH261962 DXD261962 EGZ261962 EQV261962 FAR261962 FKN261962 FUJ261962 GEF261962 GOB261962 GXX261962 HHT261962 HRP261962 IBL261962 ILH261962 IVD261962 JEZ261962 JOV261962 JYR261962 KIN261962 KSJ261962 LCF261962 LMB261962 LVX261962 MFT261962 MPP261962 MZL261962 NJH261962 NTD261962 OCZ261962 OMV261962 OWR261962 PGN261962 PQJ261962 QAF261962 QKB261962 QTX261962 RDT261962 RNP261962 RXL261962 SHH261962 SRD261962 TAZ261962 TKV261962 TUR261962 UEN261962 UOJ261962 UYF261962 VIB261962 VRX261962 WBT261962 WLP261962 WVL261962 IZ327498 SV327498 ACR327498 AMN327498 AWJ327498 BGF327498 BQB327498 BZX327498 CJT327498 CTP327498 DDL327498 DNH327498 DXD327498 EGZ327498 EQV327498 FAR327498 FKN327498 FUJ327498 GEF327498 GOB327498 GXX327498 HHT327498 HRP327498 IBL327498 ILH327498 IVD327498 JEZ327498 JOV327498 JYR327498 KIN327498 KSJ327498 LCF327498 LMB327498 LVX327498 MFT327498 MPP327498 MZL327498 NJH327498 NTD327498 OCZ327498 OMV327498 OWR327498 PGN327498 PQJ327498 QAF327498 QKB327498 QTX327498 RDT327498 RNP327498 RXL327498 SHH327498 SRD327498 TAZ327498 TKV327498 TUR327498 UEN327498 UOJ327498 UYF327498 VIB327498 VRX327498 WBT327498 WLP327498 WVL327498 IZ393034 SV393034 ACR393034 AMN393034 AWJ393034 BGF393034 BQB393034 BZX393034 CJT393034 CTP393034 DDL393034 DNH393034 DXD393034 EGZ393034 EQV393034 FAR393034 FKN393034 FUJ393034 GEF393034 GOB393034 GXX393034 HHT393034 HRP393034 IBL393034 ILH393034 IVD393034 JEZ393034 JOV393034 JYR393034 KIN393034 KSJ393034 LCF393034 LMB393034 LVX393034 MFT393034 MPP393034 MZL393034 NJH393034 NTD393034 OCZ393034 OMV393034 OWR393034 PGN393034 PQJ393034 QAF393034 QKB393034 QTX393034 RDT393034 RNP393034 RXL393034 SHH393034 SRD393034 TAZ393034 TKV393034 TUR393034 UEN393034 UOJ393034 UYF393034 VIB393034 VRX393034 WBT393034 WLP393034 WVL393034 IZ458570 SV458570 ACR458570 AMN458570 AWJ458570 BGF458570 BQB458570 BZX458570 CJT458570 CTP458570 DDL458570 DNH458570 DXD458570 EGZ458570 EQV458570 FAR458570 FKN458570 FUJ458570 GEF458570 GOB458570 GXX458570 HHT458570 HRP458570 IBL458570 ILH458570 IVD458570 JEZ458570 JOV458570 JYR458570 KIN458570 KSJ458570 LCF458570 LMB458570 LVX458570 MFT458570 MPP458570 MZL458570 NJH458570 NTD458570 OCZ458570 OMV458570 OWR458570 PGN458570 PQJ458570 QAF458570 QKB458570 QTX458570 RDT458570 RNP458570 RXL458570 SHH458570 SRD458570 TAZ458570 TKV458570 TUR458570 UEN458570 UOJ458570 UYF458570 VIB458570 VRX458570 WBT458570 WLP458570 WVL458570 IZ524106 SV524106 ACR524106 AMN524106 AWJ524106 BGF524106 BQB524106 BZX524106 CJT524106 CTP524106 DDL524106 DNH524106 DXD524106 EGZ524106 EQV524106 FAR524106 FKN524106 FUJ524106 GEF524106 GOB524106 GXX524106 HHT524106 HRP524106 IBL524106 ILH524106 IVD524106 JEZ524106 JOV524106 JYR524106 KIN524106 KSJ524106 LCF524106 LMB524106 LVX524106 MFT524106 MPP524106 MZL524106 NJH524106 NTD524106 OCZ524106 OMV524106 OWR524106 PGN524106 PQJ524106 QAF524106 QKB524106 QTX524106 RDT524106 RNP524106 RXL524106 SHH524106 SRD524106 TAZ524106 TKV524106 TUR524106 UEN524106 UOJ524106 UYF524106 VIB524106 VRX524106 WBT524106 WLP524106 WVL524106 IZ589642 SV589642 ACR589642 AMN589642 AWJ589642 BGF589642 BQB589642 BZX589642 CJT589642 CTP589642 DDL589642 DNH589642 DXD589642 EGZ589642 EQV589642 FAR589642 FKN589642 FUJ589642 GEF589642 GOB589642 GXX589642 HHT589642 HRP589642 IBL589642 ILH589642 IVD589642 JEZ589642 JOV589642 JYR589642 KIN589642 KSJ589642 LCF589642 LMB589642 LVX589642 MFT589642 MPP589642 MZL589642 NJH589642 NTD589642 OCZ589642 OMV589642 OWR589642 PGN589642 PQJ589642 QAF589642 QKB589642 QTX589642 RDT589642 RNP589642 RXL589642 SHH589642 SRD589642 TAZ589642 TKV589642 TUR589642 UEN589642 UOJ589642 UYF589642 VIB589642 VRX589642 WBT589642 WLP589642 WVL589642 IZ655178 SV655178 ACR655178 AMN655178 AWJ655178 BGF655178 BQB655178 BZX655178 CJT655178 CTP655178 DDL655178 DNH655178 DXD655178 EGZ655178 EQV655178 FAR655178 FKN655178 FUJ655178 GEF655178 GOB655178 GXX655178 HHT655178 HRP655178 IBL655178 ILH655178 IVD655178 JEZ655178 JOV655178 JYR655178 KIN655178 KSJ655178 LCF655178 LMB655178 LVX655178 MFT655178 MPP655178 MZL655178 NJH655178 NTD655178 OCZ655178 OMV655178 OWR655178 PGN655178 PQJ655178 QAF655178 QKB655178 QTX655178 RDT655178 RNP655178 RXL655178 SHH655178 SRD655178 TAZ655178 TKV655178 TUR655178 UEN655178 UOJ655178 UYF655178 VIB655178 VRX655178 WBT655178 WLP655178 WVL655178 IZ720714 SV720714 ACR720714 AMN720714 AWJ720714 BGF720714 BQB720714 BZX720714 CJT720714 CTP720714 DDL720714 DNH720714 DXD720714 EGZ720714 EQV720714 FAR720714 FKN720714 FUJ720714 GEF720714 GOB720714 GXX720714 HHT720714 HRP720714 IBL720714 ILH720714 IVD720714 JEZ720714 JOV720714 JYR720714 KIN720714 KSJ720714 LCF720714 LMB720714 LVX720714 MFT720714 MPP720714 MZL720714 NJH720714 NTD720714 OCZ720714 OMV720714 OWR720714 PGN720714 PQJ720714 QAF720714 QKB720714 QTX720714 RDT720714 RNP720714 RXL720714 SHH720714 SRD720714 TAZ720714 TKV720714 TUR720714 UEN720714 UOJ720714 UYF720714 VIB720714 VRX720714 WBT720714 WLP720714 WVL720714 IZ786250 SV786250 ACR786250 AMN786250 AWJ786250 BGF786250 BQB786250 BZX786250 CJT786250 CTP786250 DDL786250 DNH786250 DXD786250 EGZ786250 EQV786250 FAR786250 FKN786250 FUJ786250 GEF786250 GOB786250 GXX786250 HHT786250 HRP786250 IBL786250 ILH786250 IVD786250 JEZ786250 JOV786250 JYR786250 KIN786250 KSJ786250 LCF786250 LMB786250 LVX786250 MFT786250 MPP786250 MZL786250 NJH786250 NTD786250 OCZ786250 OMV786250 OWR786250 PGN786250 PQJ786250 QAF786250 QKB786250 QTX786250 RDT786250 RNP786250 RXL786250 SHH786250 SRD786250 TAZ786250 TKV786250 TUR786250 UEN786250 UOJ786250 UYF786250 VIB786250 VRX786250 WBT786250 WLP786250 WVL786250 IZ851786 SV851786 ACR851786 AMN851786 AWJ851786 BGF851786 BQB851786 BZX851786 CJT851786 CTP851786 DDL851786 DNH851786 DXD851786 EGZ851786 EQV851786 FAR851786 FKN851786 FUJ851786 GEF851786 GOB851786 GXX851786 HHT851786 HRP851786 IBL851786 ILH851786 IVD851786 JEZ851786 JOV851786 JYR851786 KIN851786 KSJ851786 LCF851786 LMB851786 LVX851786 MFT851786 MPP851786 MZL851786 NJH851786 NTD851786 OCZ851786 OMV851786 OWR851786 PGN851786 PQJ851786 QAF851786 QKB851786 QTX851786 RDT851786 RNP851786 RXL851786 SHH851786 SRD851786 TAZ851786 TKV851786 TUR851786 UEN851786 UOJ851786 UYF851786 VIB851786 VRX851786 WBT851786 WLP851786 WVL851786 IZ917322 SV917322 ACR917322 AMN917322 AWJ917322 BGF917322 BQB917322 BZX917322 CJT917322 CTP917322 DDL917322 DNH917322 DXD917322 EGZ917322 EQV917322 FAR917322 FKN917322 FUJ917322 GEF917322 GOB917322 GXX917322 HHT917322 HRP917322 IBL917322 ILH917322 IVD917322 JEZ917322 JOV917322 JYR917322 KIN917322 KSJ917322 LCF917322 LMB917322 LVX917322 MFT917322 MPP917322 MZL917322 NJH917322 NTD917322 OCZ917322 OMV917322 OWR917322 PGN917322 PQJ917322 QAF917322 QKB917322 QTX917322 RDT917322 RNP917322 RXL917322 SHH917322 SRD917322 TAZ917322 TKV917322 TUR917322 UEN917322 UOJ917322 UYF917322 VIB917322 VRX917322 WBT917322 WLP917322 WVL917322 IZ982858 SV982858 ACR982858 AMN982858 AWJ982858 BGF982858 BQB982858 BZX982858 CJT982858 CTP982858 DDL982858 DNH982858 DXD982858 EGZ982858 EQV982858 FAR982858 FKN982858 FUJ982858 GEF982858 GOB982858 GXX982858 HHT982858 HRP982858 IBL982858 ILH982858 IVD982858 JEZ982858 JOV982858 JYR982858 KIN982858 KSJ982858 LCF982858 LMB982858 LVX982858 MFT982858 MPP982858 MZL982858 NJH982858 NTD982858 OCZ982858 OMV982858 OWR982858 PGN982858 PQJ982858 QAF982858 QKB982858 QTX982858 RDT982858 RNP982858 RXL982858 SHH982858 SRD982858 TAZ982858 TKV982858 TUR982858 UEN982858 UOJ982858 UYF982858 VIB982858 VRX982858 WBT982858 WLP982858 WVL982858 JB65354 SX65354 ACT65354 AMP65354 AWL65354 BGH65354 BQD65354 BZZ65354 CJV65354 CTR65354 DDN65354 DNJ65354 DXF65354 EHB65354 EQX65354 FAT65354 FKP65354 FUL65354 GEH65354 GOD65354 GXZ65354 HHV65354 HRR65354 IBN65354 ILJ65354 IVF65354 JFB65354 JOX65354 JYT65354 KIP65354 KSL65354 LCH65354 LMD65354 LVZ65354 MFV65354 MPR65354 MZN65354 NJJ65354 NTF65354 ODB65354 OMX65354 OWT65354 PGP65354 PQL65354 QAH65354 QKD65354 QTZ65354 RDV65354 RNR65354 RXN65354 SHJ65354 SRF65354 TBB65354 TKX65354 TUT65354 UEP65354 UOL65354 UYH65354 VID65354 VRZ65354 WBV65354 WLR65354 WVN65354 JB130890 SX130890 ACT130890 AMP130890 AWL130890 BGH130890 BQD130890 BZZ130890 CJV130890 CTR130890 DDN130890 DNJ130890 DXF130890 EHB130890 EQX130890 FAT130890 FKP130890 FUL130890 GEH130890 GOD130890 GXZ130890 HHV130890 HRR130890 IBN130890 ILJ130890 IVF130890 JFB130890 JOX130890 JYT130890 KIP130890 KSL130890 LCH130890 LMD130890 LVZ130890 MFV130890 MPR130890 MZN130890 NJJ130890 NTF130890 ODB130890 OMX130890 OWT130890 PGP130890 PQL130890 QAH130890 QKD130890 QTZ130890 RDV130890 RNR130890 RXN130890 SHJ130890 SRF130890 TBB130890 TKX130890 TUT130890 UEP130890 UOL130890 UYH130890 VID130890 VRZ130890 WBV130890 WLR130890 WVN130890 JB196426 SX196426 ACT196426 AMP196426 AWL196426 BGH196426 BQD196426 BZZ196426 CJV196426 CTR196426 DDN196426 DNJ196426 DXF196426 EHB196426 EQX196426 FAT196426 FKP196426 FUL196426 GEH196426 GOD196426 GXZ196426 HHV196426 HRR196426 IBN196426 ILJ196426 IVF196426 JFB196426 JOX196426 JYT196426 KIP196426 KSL196426 LCH196426 LMD196426 LVZ196426 MFV196426 MPR196426 MZN196426 NJJ196426 NTF196426 ODB196426 OMX196426 OWT196426 PGP196426 PQL196426 QAH196426 QKD196426 QTZ196426 RDV196426 RNR196426 RXN196426 SHJ196426 SRF196426 TBB196426 TKX196426 TUT196426 UEP196426 UOL196426 UYH196426 VID196426 VRZ196426 WBV196426 WLR196426 WVN196426 JB261962 SX261962 ACT261962 AMP261962 AWL261962 BGH261962 BQD261962 BZZ261962 CJV261962 CTR261962 DDN261962 DNJ261962 DXF261962 EHB261962 EQX261962 FAT261962 FKP261962 FUL261962 GEH261962 GOD261962 GXZ261962 HHV261962 HRR261962 IBN261962 ILJ261962 IVF261962 JFB261962 JOX261962 JYT261962 KIP261962 KSL261962 LCH261962 LMD261962 LVZ261962 MFV261962 MPR261962 MZN261962 NJJ261962 NTF261962 ODB261962 OMX261962 OWT261962 PGP261962 PQL261962 QAH261962 QKD261962 QTZ261962 RDV261962 RNR261962 RXN261962 SHJ261962 SRF261962 TBB261962 TKX261962 TUT261962 UEP261962 UOL261962 UYH261962 VID261962 VRZ261962 WBV261962 WLR261962 WVN261962 JB327498 SX327498 ACT327498 AMP327498 AWL327498 BGH327498 BQD327498 BZZ327498 CJV327498 CTR327498 DDN327498 DNJ327498 DXF327498 EHB327498 EQX327498 FAT327498 FKP327498 FUL327498 GEH327498 GOD327498 GXZ327498 HHV327498 HRR327498 IBN327498 ILJ327498 IVF327498 JFB327498 JOX327498 JYT327498 KIP327498 KSL327498 LCH327498 LMD327498 LVZ327498 MFV327498 MPR327498 MZN327498 NJJ327498 NTF327498 ODB327498 OMX327498 OWT327498 PGP327498 PQL327498 QAH327498 QKD327498 QTZ327498 RDV327498 RNR327498 RXN327498 SHJ327498 SRF327498 TBB327498 TKX327498 TUT327498 UEP327498 UOL327498 UYH327498 VID327498 VRZ327498 WBV327498 WLR327498 WVN327498 JB393034 SX393034 ACT393034 AMP393034 AWL393034 BGH393034 BQD393034 BZZ393034 CJV393034 CTR393034 DDN393034 DNJ393034 DXF393034 EHB393034 EQX393034 FAT393034 FKP393034 FUL393034 GEH393034 GOD393034 GXZ393034 HHV393034 HRR393034 IBN393034 ILJ393034 IVF393034 JFB393034 JOX393034 JYT393034 KIP393034 KSL393034 LCH393034 LMD393034 LVZ393034 MFV393034 MPR393034 MZN393034 NJJ393034 NTF393034 ODB393034 OMX393034 OWT393034 PGP393034 PQL393034 QAH393034 QKD393034 QTZ393034 RDV393034 RNR393034 RXN393034 SHJ393034 SRF393034 TBB393034 TKX393034 TUT393034 UEP393034 UOL393034 UYH393034 VID393034 VRZ393034 WBV393034 WLR393034 WVN393034 JB458570 SX458570 ACT458570 AMP458570 AWL458570 BGH458570 BQD458570 BZZ458570 CJV458570 CTR458570 DDN458570 DNJ458570 DXF458570 EHB458570 EQX458570 FAT458570 FKP458570 FUL458570 GEH458570 GOD458570 GXZ458570 HHV458570 HRR458570 IBN458570 ILJ458570 IVF458570 JFB458570 JOX458570 JYT458570 KIP458570 KSL458570 LCH458570 LMD458570 LVZ458570 MFV458570 MPR458570 MZN458570 NJJ458570 NTF458570 ODB458570 OMX458570 OWT458570 PGP458570 PQL458570 QAH458570 QKD458570 QTZ458570 RDV458570 RNR458570 RXN458570 SHJ458570 SRF458570 TBB458570 TKX458570 TUT458570 UEP458570 UOL458570 UYH458570 VID458570 VRZ458570 WBV458570 WLR458570 WVN458570 JB524106 SX524106 ACT524106 AMP524106 AWL524106 BGH524106 BQD524106 BZZ524106 CJV524106 CTR524106 DDN524106 DNJ524106 DXF524106 EHB524106 EQX524106 FAT524106 FKP524106 FUL524106 GEH524106 GOD524106 GXZ524106 HHV524106 HRR524106 IBN524106 ILJ524106 IVF524106 JFB524106 JOX524106 JYT524106 KIP524106 KSL524106 LCH524106 LMD524106 LVZ524106 MFV524106 MPR524106 MZN524106 NJJ524106 NTF524106 ODB524106 OMX524106 OWT524106 PGP524106 PQL524106 QAH524106 QKD524106 QTZ524106 RDV524106 RNR524106 RXN524106 SHJ524106 SRF524106 TBB524106 TKX524106 TUT524106 UEP524106 UOL524106 UYH524106 VID524106 VRZ524106 WBV524106 WLR524106 WVN524106 JB589642 SX589642 ACT589642 AMP589642 AWL589642 BGH589642 BQD589642 BZZ589642 CJV589642 CTR589642 DDN589642 DNJ589642 DXF589642 EHB589642 EQX589642 FAT589642 FKP589642 FUL589642 GEH589642 GOD589642 GXZ589642 HHV589642 HRR589642 IBN589642 ILJ589642 IVF589642 JFB589642 JOX589642 JYT589642 KIP589642 KSL589642 LCH589642 LMD589642 LVZ589642 MFV589642 MPR589642 MZN589642 NJJ589642 NTF589642 ODB589642 OMX589642 OWT589642 PGP589642 PQL589642 QAH589642 QKD589642 QTZ589642 RDV589642 RNR589642 RXN589642 SHJ589642 SRF589642 TBB589642 TKX589642 TUT589642 UEP589642 UOL589642 UYH589642 VID589642 VRZ589642 WBV589642 WLR589642 WVN589642 JB655178 SX655178 ACT655178 AMP655178 AWL655178 BGH655178 BQD655178 BZZ655178 CJV655178 CTR655178 DDN655178 DNJ655178 DXF655178 EHB655178 EQX655178 FAT655178 FKP655178 FUL655178 GEH655178 GOD655178 GXZ655178 HHV655178 HRR655178 IBN655178 ILJ655178 IVF655178 JFB655178 JOX655178 JYT655178 KIP655178 KSL655178 LCH655178 LMD655178 LVZ655178 MFV655178 MPR655178 MZN655178 NJJ655178 NTF655178 ODB655178 OMX655178 OWT655178 PGP655178 PQL655178 QAH655178 QKD655178 QTZ655178 RDV655178 RNR655178 RXN655178 SHJ655178 SRF655178 TBB655178 TKX655178 TUT655178 UEP655178 UOL655178 UYH655178 VID655178 VRZ655178 WBV655178 WLR655178 WVN655178 JB720714 SX720714 ACT720714 AMP720714 AWL720714 BGH720714 BQD720714 BZZ720714 CJV720714 CTR720714 DDN720714 DNJ720714 DXF720714 EHB720714 EQX720714 FAT720714 FKP720714 FUL720714 GEH720714 GOD720714 GXZ720714 HHV720714 HRR720714 IBN720714 ILJ720714 IVF720714 JFB720714 JOX720714 JYT720714 KIP720714 KSL720714 LCH720714 LMD720714 LVZ720714 MFV720714 MPR720714 MZN720714 NJJ720714 NTF720714 ODB720714 OMX720714 OWT720714 PGP720714 PQL720714 QAH720714 QKD720714 QTZ720714 RDV720714 RNR720714 RXN720714 SHJ720714 SRF720714 TBB720714 TKX720714 TUT720714 UEP720714 UOL720714 UYH720714 VID720714 VRZ720714 WBV720714 WLR720714 WVN720714 JB786250 SX786250 ACT786250 AMP786250 AWL786250 BGH786250 BQD786250 BZZ786250 CJV786250 CTR786250 DDN786250 DNJ786250 DXF786250 EHB786250 EQX786250 FAT786250 FKP786250 FUL786250 GEH786250 GOD786250 GXZ786250 HHV786250 HRR786250 IBN786250 ILJ786250 IVF786250 JFB786250 JOX786250 JYT786250 KIP786250 KSL786250 LCH786250 LMD786250 LVZ786250 MFV786250 MPR786250 MZN786250 NJJ786250 NTF786250 ODB786250 OMX786250 OWT786250 PGP786250 PQL786250 QAH786250 QKD786250 QTZ786250 RDV786250 RNR786250 RXN786250 SHJ786250 SRF786250 TBB786250 TKX786250 TUT786250 UEP786250 UOL786250 UYH786250 VID786250 VRZ786250 WBV786250 WLR786250 WVN786250 JB851786 SX851786 ACT851786 AMP851786 AWL851786 BGH851786 BQD851786 BZZ851786 CJV851786 CTR851786 DDN851786 DNJ851786 DXF851786 EHB851786 EQX851786 FAT851786 FKP851786 FUL851786 GEH851786 GOD851786 GXZ851786 HHV851786 HRR851786 IBN851786 ILJ851786 IVF851786 JFB851786 JOX851786 JYT851786 KIP851786 KSL851786 LCH851786 LMD851786 LVZ851786 MFV851786 MPR851786 MZN851786 NJJ851786 NTF851786 ODB851786 OMX851786 OWT851786 PGP851786 PQL851786 QAH851786 QKD851786 QTZ851786 RDV851786 RNR851786 RXN851786 SHJ851786 SRF851786 TBB851786 TKX851786 TUT851786 UEP851786 UOL851786 UYH851786 VID851786 VRZ851786 WBV851786 WLR851786 WVN851786 JB917322 SX917322 ACT917322 AMP917322 AWL917322 BGH917322 BQD917322 BZZ917322 CJV917322 CTR917322 DDN917322 DNJ917322 DXF917322 EHB917322 EQX917322 FAT917322 FKP917322 FUL917322 GEH917322 GOD917322 GXZ917322 HHV917322 HRR917322 IBN917322 ILJ917322 IVF917322 JFB917322 JOX917322 JYT917322 KIP917322 KSL917322 LCH917322 LMD917322 LVZ917322 MFV917322 MPR917322 MZN917322 NJJ917322 NTF917322 ODB917322 OMX917322 OWT917322 PGP917322 PQL917322 QAH917322 QKD917322 QTZ917322 RDV917322 RNR917322 RXN917322 SHJ917322 SRF917322 TBB917322 TKX917322 TUT917322 UEP917322 UOL917322 UYH917322 VID917322 VRZ917322 WBV917322 WLR917322 WVN917322 JB982858 SX982858 ACT982858 AMP982858 AWL982858 BGH982858 BQD982858 BZZ982858 CJV982858 CTR982858 DDN982858 DNJ982858 DXF982858 EHB982858 EQX982858 FAT982858 FKP982858 FUL982858 GEH982858 GOD982858 GXZ982858 HHV982858 HRR982858 IBN982858 ILJ982858 IVF982858 JFB982858 JOX982858 JYT982858 KIP982858 KSL982858 LCH982858 LMD982858 LVZ982858 MFV982858 MPR982858 MZN982858 NJJ982858 NTF982858 ODB982858 OMX982858 OWT982858 PGP982858 PQL982858 QAH982858 QKD982858 QTZ982858 RDV982858 RNR982858 RXN982858 SHJ982858 SRF982858 TBB982858 TKX982858 TUT982858 UEP982858 UOL982858 UYH982858 VID982858 VRZ982858 WBV982858 WLR982858 WVN982858 JD65354 SZ65354 ACV65354 AMR65354 AWN65354 BGJ65354 BQF65354 CAB65354 CJX65354 CTT65354 DDP65354 DNL65354 DXH65354 EHD65354 EQZ65354 FAV65354 FKR65354 FUN65354 GEJ65354 GOF65354 GYB65354 HHX65354 HRT65354 IBP65354 ILL65354 IVH65354 JFD65354 JOZ65354 JYV65354 KIR65354 KSN65354 LCJ65354 LMF65354 LWB65354 MFX65354 MPT65354 MZP65354 NJL65354 NTH65354 ODD65354 OMZ65354 OWV65354 PGR65354 PQN65354 QAJ65354 QKF65354 QUB65354 RDX65354 RNT65354 RXP65354 SHL65354 SRH65354 TBD65354 TKZ65354 TUV65354 UER65354 UON65354 UYJ65354 VIF65354 VSB65354 WBX65354 WLT65354 WVP65354 JD130890 SZ130890 ACV130890 AMR130890 AWN130890 BGJ130890 BQF130890 CAB130890 CJX130890 CTT130890 DDP130890 DNL130890 DXH130890 EHD130890 EQZ130890 FAV130890 FKR130890 FUN130890 GEJ130890 GOF130890 GYB130890 HHX130890 HRT130890 IBP130890 ILL130890 IVH130890 JFD130890 JOZ130890 JYV130890 KIR130890 KSN130890 LCJ130890 LMF130890 LWB130890 MFX130890 MPT130890 MZP130890 NJL130890 NTH130890 ODD130890 OMZ130890 OWV130890 PGR130890 PQN130890 QAJ130890 QKF130890 QUB130890 RDX130890 RNT130890 RXP130890 SHL130890 SRH130890 TBD130890 TKZ130890 TUV130890 UER130890 UON130890 UYJ130890 VIF130890 VSB130890 WBX130890 WLT130890 WVP130890 JD196426 SZ196426 ACV196426 AMR196426 AWN196426 BGJ196426 BQF196426 CAB196426 CJX196426 CTT196426 DDP196426 DNL196426 DXH196426 EHD196426 EQZ196426 FAV196426 FKR196426 FUN196426 GEJ196426 GOF196426 GYB196426 HHX196426 HRT196426 IBP196426 ILL196426 IVH196426 JFD196426 JOZ196426 JYV196426 KIR196426 KSN196426 LCJ196426 LMF196426 LWB196426 MFX196426 MPT196426 MZP196426 NJL196426 NTH196426 ODD196426 OMZ196426 OWV196426 PGR196426 PQN196426 QAJ196426 QKF196426 QUB196426 RDX196426 RNT196426 RXP196426 SHL196426 SRH196426 TBD196426 TKZ196426 TUV196426 UER196426 UON196426 UYJ196426 VIF196426 VSB196426 WBX196426 WLT196426 WVP196426 JD261962 SZ261962 ACV261962 AMR261962 AWN261962 BGJ261962 BQF261962 CAB261962 CJX261962 CTT261962 DDP261962 DNL261962 DXH261962 EHD261962 EQZ261962 FAV261962 FKR261962 FUN261962 GEJ261962 GOF261962 GYB261962 HHX261962 HRT261962 IBP261962 ILL261962 IVH261962 JFD261962 JOZ261962 JYV261962 KIR261962 KSN261962 LCJ261962 LMF261962 LWB261962 MFX261962 MPT261962 MZP261962 NJL261962 NTH261962 ODD261962 OMZ261962 OWV261962 PGR261962 PQN261962 QAJ261962 QKF261962 QUB261962 RDX261962 RNT261962 RXP261962 SHL261962 SRH261962 TBD261962 TKZ261962 TUV261962 UER261962 UON261962 UYJ261962 VIF261962 VSB261962 WBX261962 WLT261962 WVP261962 JD327498 SZ327498 ACV327498 AMR327498 AWN327498 BGJ327498 BQF327498 CAB327498 CJX327498 CTT327498 DDP327498 DNL327498 DXH327498 EHD327498 EQZ327498 FAV327498 FKR327498 FUN327498 GEJ327498 GOF327498 GYB327498 HHX327498 HRT327498 IBP327498 ILL327498 IVH327498 JFD327498 JOZ327498 JYV327498 KIR327498 KSN327498 LCJ327498 LMF327498 LWB327498 MFX327498 MPT327498 MZP327498 NJL327498 NTH327498 ODD327498 OMZ327498 OWV327498 PGR327498 PQN327498 QAJ327498 QKF327498 QUB327498 RDX327498 RNT327498 RXP327498 SHL327498 SRH327498 TBD327498 TKZ327498 TUV327498 UER327498 UON327498 UYJ327498 VIF327498 VSB327498 WBX327498 WLT327498 WVP327498 JD393034 SZ393034 ACV393034 AMR393034 AWN393034 BGJ393034 BQF393034 CAB393034 CJX393034 CTT393034 DDP393034 DNL393034 DXH393034 EHD393034 EQZ393034 FAV393034 FKR393034 FUN393034 GEJ393034 GOF393034 GYB393034 HHX393034 HRT393034 IBP393034 ILL393034 IVH393034 JFD393034 JOZ393034 JYV393034 KIR393034 KSN393034 LCJ393034 LMF393034 LWB393034 MFX393034 MPT393034 MZP393034 NJL393034 NTH393034 ODD393034 OMZ393034 OWV393034 PGR393034 PQN393034 QAJ393034 QKF393034 QUB393034 RDX393034 RNT393034 RXP393034 SHL393034 SRH393034 TBD393034 TKZ393034 TUV393034 UER393034 UON393034 UYJ393034 VIF393034 VSB393034 WBX393034 WLT393034 WVP393034 JD458570 SZ458570 ACV458570 AMR458570 AWN458570 BGJ458570 BQF458570 CAB458570 CJX458570 CTT458570 DDP458570 DNL458570 DXH458570 EHD458570 EQZ458570 FAV458570 FKR458570 FUN458570 GEJ458570 GOF458570 GYB458570 HHX458570 HRT458570 IBP458570 ILL458570 IVH458570 JFD458570 JOZ458570 JYV458570 KIR458570 KSN458570 LCJ458570 LMF458570 LWB458570 MFX458570 MPT458570 MZP458570 NJL458570 NTH458570 ODD458570 OMZ458570 OWV458570 PGR458570 PQN458570 QAJ458570 QKF458570 QUB458570 RDX458570 RNT458570 RXP458570 SHL458570 SRH458570 TBD458570 TKZ458570 TUV458570 UER458570 UON458570 UYJ458570 VIF458570 VSB458570 WBX458570 WLT458570 WVP458570 JD524106 SZ524106 ACV524106 AMR524106 AWN524106 BGJ524106 BQF524106 CAB524106 CJX524106 CTT524106 DDP524106 DNL524106 DXH524106 EHD524106 EQZ524106 FAV524106 FKR524106 FUN524106 GEJ524106 GOF524106 GYB524106 HHX524106 HRT524106 IBP524106 ILL524106 IVH524106 JFD524106 JOZ524106 JYV524106 KIR524106 KSN524106 LCJ524106 LMF524106 LWB524106 MFX524106 MPT524106 MZP524106 NJL524106 NTH524106 ODD524106 OMZ524106 OWV524106 PGR524106 PQN524106 QAJ524106 QKF524106 QUB524106 RDX524106 RNT524106 RXP524106 SHL524106 SRH524106 TBD524106 TKZ524106 TUV524106 UER524106 UON524106 UYJ524106 VIF524106 VSB524106 WBX524106 WLT524106 WVP524106 JD589642 SZ589642 ACV589642 AMR589642 AWN589642 BGJ589642 BQF589642 CAB589642 CJX589642 CTT589642 DDP589642 DNL589642 DXH589642 EHD589642 EQZ589642 FAV589642 FKR589642 FUN589642 GEJ589642 GOF589642 GYB589642 HHX589642 HRT589642 IBP589642 ILL589642 IVH589642 JFD589642 JOZ589642 JYV589642 KIR589642 KSN589642 LCJ589642 LMF589642 LWB589642 MFX589642 MPT589642 MZP589642 NJL589642 NTH589642 ODD589642 OMZ589642 OWV589642 PGR589642 PQN589642 QAJ589642 QKF589642 QUB589642 RDX589642 RNT589642 RXP589642 SHL589642 SRH589642 TBD589642 TKZ589642 TUV589642 UER589642 UON589642 UYJ589642 VIF589642 VSB589642 WBX589642 WLT589642 WVP589642 JD655178 SZ655178 ACV655178 AMR655178 AWN655178 BGJ655178 BQF655178 CAB655178 CJX655178 CTT655178 DDP655178 DNL655178 DXH655178 EHD655178 EQZ655178 FAV655178 FKR655178 FUN655178 GEJ655178 GOF655178 GYB655178 HHX655178 HRT655178 IBP655178 ILL655178 IVH655178 JFD655178 JOZ655178 JYV655178 KIR655178 KSN655178 LCJ655178 LMF655178 LWB655178 MFX655178 MPT655178 MZP655178 NJL655178 NTH655178 ODD655178 OMZ655178 OWV655178 PGR655178 PQN655178 QAJ655178 QKF655178 QUB655178 RDX655178 RNT655178 RXP655178 SHL655178 SRH655178 TBD655178 TKZ655178 TUV655178 UER655178 UON655178 UYJ655178 VIF655178 VSB655178 WBX655178 WLT655178 WVP655178 JD720714 SZ720714 ACV720714 AMR720714 AWN720714 BGJ720714 BQF720714 CAB720714 CJX720714 CTT720714 DDP720714 DNL720714 DXH720714 EHD720714 EQZ720714 FAV720714 FKR720714 FUN720714 GEJ720714 GOF720714 GYB720714 HHX720714 HRT720714 IBP720714 ILL720714 IVH720714 JFD720714 JOZ720714 JYV720714 KIR720714 KSN720714 LCJ720714 LMF720714 LWB720714 MFX720714 MPT720714 MZP720714 NJL720714 NTH720714 ODD720714 OMZ720714 OWV720714 PGR720714 PQN720714 QAJ720714 QKF720714 QUB720714 RDX720714 RNT720714 RXP720714 SHL720714 SRH720714 TBD720714 TKZ720714 TUV720714 UER720714 UON720714 UYJ720714 VIF720714 VSB720714 WBX720714 WLT720714 WVP720714 JD786250 SZ786250 ACV786250 AMR786250 AWN786250 BGJ786250 BQF786250 CAB786250 CJX786250 CTT786250 DDP786250 DNL786250 DXH786250 EHD786250 EQZ786250 FAV786250 FKR786250 FUN786250 GEJ786250 GOF786250 GYB786250 HHX786250 HRT786250 IBP786250 ILL786250 IVH786250 JFD786250 JOZ786250 JYV786250 KIR786250 KSN786250 LCJ786250 LMF786250 LWB786250 MFX786250 MPT786250 MZP786250 NJL786250 NTH786250 ODD786250 OMZ786250 OWV786250 PGR786250 PQN786250 QAJ786250 QKF786250 QUB786250 RDX786250 RNT786250 RXP786250 SHL786250 SRH786250 TBD786250 TKZ786250 TUV786250 UER786250 UON786250 UYJ786250 VIF786250 VSB786250 WBX786250 WLT786250 WVP786250 JD851786 SZ851786 ACV851786 AMR851786 AWN851786 BGJ851786 BQF851786 CAB851786 CJX851786 CTT851786 DDP851786 DNL851786 DXH851786 EHD851786 EQZ851786 FAV851786 FKR851786 FUN851786 GEJ851786 GOF851786 GYB851786 HHX851786 HRT851786 IBP851786 ILL851786 IVH851786 JFD851786 JOZ851786 JYV851786 KIR851786 KSN851786 LCJ851786 LMF851786 LWB851786 MFX851786 MPT851786 MZP851786 NJL851786 NTH851786 ODD851786 OMZ851786 OWV851786 PGR851786 PQN851786 QAJ851786 QKF851786 QUB851786 RDX851786 RNT851786 RXP851786 SHL851786 SRH851786 TBD851786 TKZ851786 TUV851786 UER851786 UON851786 UYJ851786 VIF851786 VSB851786 WBX851786 WLT851786 WVP851786 JD917322 SZ917322 ACV917322 AMR917322 AWN917322 BGJ917322 BQF917322 CAB917322 CJX917322 CTT917322 DDP917322 DNL917322 DXH917322 EHD917322 EQZ917322 FAV917322 FKR917322 FUN917322 GEJ917322 GOF917322 GYB917322 HHX917322 HRT917322 IBP917322 ILL917322 IVH917322 JFD917322 JOZ917322 JYV917322 KIR917322 KSN917322 LCJ917322 LMF917322 LWB917322 MFX917322 MPT917322 MZP917322 NJL917322 NTH917322 ODD917322 OMZ917322 OWV917322 PGR917322 PQN917322 QAJ917322 QKF917322 QUB917322 RDX917322 RNT917322 RXP917322 SHL917322 SRH917322 TBD917322 TKZ917322 TUV917322 UER917322 UON917322 UYJ917322 VIF917322 VSB917322 WBX917322 WLT917322 WVP917322 JD982858 SZ982858 ACV982858 AMR982858 AWN982858 BGJ982858 BQF982858 CAB982858 CJX982858 CTT982858 DDP982858 DNL982858 DXH982858 EHD982858 EQZ982858 FAV982858 FKR982858 FUN982858 GEJ982858 GOF982858 GYB982858 HHX982858 HRT982858 IBP982858 ILL982858 IVH982858 JFD982858 JOZ982858 JYV982858 KIR982858 KSN982858 LCJ982858 LMF982858 LWB982858 MFX982858 MPT982858 MZP982858 NJL982858 NTH982858 ODD982858 OMZ982858 OWV982858 PGR982858 PQN982858 QAJ982858 QKF982858 QUB982858 RDX982858 RNT982858 RXP982858 SHL982858 SRH982858 TBD982858 TKZ982858 TUV982858 UER982858 UON982858 UYJ982858 VIF982858 VSB982858 WBX982858 WLT982858 WVP982858 IR65351 SN65351 ACJ65351 AMF65351 AWB65351 BFX65351 BPT65351 BZP65351 CJL65351 CTH65351 DDD65351 DMZ65351 DWV65351 EGR65351 EQN65351 FAJ65351 FKF65351 FUB65351 GDX65351 GNT65351 GXP65351 HHL65351 HRH65351 IBD65351 IKZ65351 IUV65351 JER65351 JON65351 JYJ65351 KIF65351 KSB65351 LBX65351 LLT65351 LVP65351 MFL65351 MPH65351 MZD65351 NIZ65351 NSV65351 OCR65351 OMN65351 OWJ65351 PGF65351 PQB65351 PZX65351 QJT65351 QTP65351 RDL65351 RNH65351 RXD65351 SGZ65351 SQV65351 TAR65351 TKN65351 TUJ65351 UEF65351 UOB65351 UXX65351 VHT65351 VRP65351 WBL65351 WLH65351 WVD65351 IR130887 SN130887 ACJ130887 AMF130887 AWB130887 BFX130887 BPT130887 BZP130887 CJL130887 CTH130887 DDD130887 DMZ130887 DWV130887 EGR130887 EQN130887 FAJ130887 FKF130887 FUB130887 GDX130887 GNT130887 GXP130887 HHL130887 HRH130887 IBD130887 IKZ130887 IUV130887 JER130887 JON130887 JYJ130887 KIF130887 KSB130887 LBX130887 LLT130887 LVP130887 MFL130887 MPH130887 MZD130887 NIZ130887 NSV130887 OCR130887 OMN130887 OWJ130887 PGF130887 PQB130887 PZX130887 QJT130887 QTP130887 RDL130887 RNH130887 RXD130887 SGZ130887 SQV130887 TAR130887 TKN130887 TUJ130887 UEF130887 UOB130887 UXX130887 VHT130887 VRP130887 WBL130887 WLH130887 WVD130887 IR196423 SN196423 ACJ196423 AMF196423 AWB196423 BFX196423 BPT196423 BZP196423 CJL196423 CTH196423 DDD196423 DMZ196423 DWV196423 EGR196423 EQN196423 FAJ196423 FKF196423 FUB196423 GDX196423 GNT196423 GXP196423 HHL196423 HRH196423 IBD196423 IKZ196423 IUV196423 JER196423 JON196423 JYJ196423 KIF196423 KSB196423 LBX196423 LLT196423 LVP196423 MFL196423 MPH196423 MZD196423 NIZ196423 NSV196423 OCR196423 OMN196423 OWJ196423 PGF196423 PQB196423 PZX196423 QJT196423 QTP196423 RDL196423 RNH196423 RXD196423 SGZ196423 SQV196423 TAR196423 TKN196423 TUJ196423 UEF196423 UOB196423 UXX196423 VHT196423 VRP196423 WBL196423 WLH196423 WVD196423 IR261959 SN261959 ACJ261959 AMF261959 AWB261959 BFX261959 BPT261959 BZP261959 CJL261959 CTH261959 DDD261959 DMZ261959 DWV261959 EGR261959 EQN261959 FAJ261959 FKF261959 FUB261959 GDX261959 GNT261959 GXP261959 HHL261959 HRH261959 IBD261959 IKZ261959 IUV261959 JER261959 JON261959 JYJ261959 KIF261959 KSB261959 LBX261959 LLT261959 LVP261959 MFL261959 MPH261959 MZD261959 NIZ261959 NSV261959 OCR261959 OMN261959 OWJ261959 PGF261959 PQB261959 PZX261959 QJT261959 QTP261959 RDL261959 RNH261959 RXD261959 SGZ261959 SQV261959 TAR261959 TKN261959 TUJ261959 UEF261959 UOB261959 UXX261959 VHT261959 VRP261959 WBL261959 WLH261959 WVD261959 IR327495 SN327495 ACJ327495 AMF327495 AWB327495 BFX327495 BPT327495 BZP327495 CJL327495 CTH327495 DDD327495 DMZ327495 DWV327495 EGR327495 EQN327495 FAJ327495 FKF327495 FUB327495 GDX327495 GNT327495 GXP327495 HHL327495 HRH327495 IBD327495 IKZ327495 IUV327495 JER327495 JON327495 JYJ327495 KIF327495 KSB327495 LBX327495 LLT327495 LVP327495 MFL327495 MPH327495 MZD327495 NIZ327495 NSV327495 OCR327495 OMN327495 OWJ327495 PGF327495 PQB327495 PZX327495 QJT327495 QTP327495 RDL327495 RNH327495 RXD327495 SGZ327495 SQV327495 TAR327495 TKN327495 TUJ327495 UEF327495 UOB327495 UXX327495 VHT327495 VRP327495 WBL327495 WLH327495 WVD327495 IR393031 SN393031 ACJ393031 AMF393031 AWB393031 BFX393031 BPT393031 BZP393031 CJL393031 CTH393031 DDD393031 DMZ393031 DWV393031 EGR393031 EQN393031 FAJ393031 FKF393031 FUB393031 GDX393031 GNT393031 GXP393031 HHL393031 HRH393031 IBD393031 IKZ393031 IUV393031 JER393031 JON393031 JYJ393031 KIF393031 KSB393031 LBX393031 LLT393031 LVP393031 MFL393031 MPH393031 MZD393031 NIZ393031 NSV393031 OCR393031 OMN393031 OWJ393031 PGF393031 PQB393031 PZX393031 QJT393031 QTP393031 RDL393031 RNH393031 RXD393031 SGZ393031 SQV393031 TAR393031 TKN393031 TUJ393031 UEF393031 UOB393031 UXX393031 VHT393031 VRP393031 WBL393031 WLH393031 WVD393031 IR458567 SN458567 ACJ458567 AMF458567 AWB458567 BFX458567 BPT458567 BZP458567 CJL458567 CTH458567 DDD458567 DMZ458567 DWV458567 EGR458567 EQN458567 FAJ458567 FKF458567 FUB458567 GDX458567 GNT458567 GXP458567 HHL458567 HRH458567 IBD458567 IKZ458567 IUV458567 JER458567 JON458567 JYJ458567 KIF458567 KSB458567 LBX458567 LLT458567 LVP458567 MFL458567 MPH458567 MZD458567 NIZ458567 NSV458567 OCR458567 OMN458567 OWJ458567 PGF458567 PQB458567 PZX458567 QJT458567 QTP458567 RDL458567 RNH458567 RXD458567 SGZ458567 SQV458567 TAR458567 TKN458567 TUJ458567 UEF458567 UOB458567 UXX458567 VHT458567 VRP458567 WBL458567 WLH458567 WVD458567 IR524103 SN524103 ACJ524103 AMF524103 AWB524103 BFX524103 BPT524103 BZP524103 CJL524103 CTH524103 DDD524103 DMZ524103 DWV524103 EGR524103 EQN524103 FAJ524103 FKF524103 FUB524103 GDX524103 GNT524103 GXP524103 HHL524103 HRH524103 IBD524103 IKZ524103 IUV524103 JER524103 JON524103 JYJ524103 KIF524103 KSB524103 LBX524103 LLT524103 LVP524103 MFL524103 MPH524103 MZD524103 NIZ524103 NSV524103 OCR524103 OMN524103 OWJ524103 PGF524103 PQB524103 PZX524103 QJT524103 QTP524103 RDL524103 RNH524103 RXD524103 SGZ524103 SQV524103 TAR524103 TKN524103 TUJ524103 UEF524103 UOB524103 UXX524103 VHT524103 VRP524103 WBL524103 WLH524103 WVD524103 IR589639 SN589639 ACJ589639 AMF589639 AWB589639 BFX589639 BPT589639 BZP589639 CJL589639 CTH589639 DDD589639 DMZ589639 DWV589639 EGR589639 EQN589639 FAJ589639 FKF589639 FUB589639 GDX589639 GNT589639 GXP589639 HHL589639 HRH589639 IBD589639 IKZ589639 IUV589639 JER589639 JON589639 JYJ589639 KIF589639 KSB589639 LBX589639 LLT589639 LVP589639 MFL589639 MPH589639 MZD589639 NIZ589639 NSV589639 OCR589639 OMN589639 OWJ589639 PGF589639 PQB589639 PZX589639 QJT589639 QTP589639 RDL589639 RNH589639 RXD589639 SGZ589639 SQV589639 TAR589639 TKN589639 TUJ589639 UEF589639 UOB589639 UXX589639 VHT589639 VRP589639 WBL589639 WLH589639 WVD589639 IR655175 SN655175 ACJ655175 AMF655175 AWB655175 BFX655175 BPT655175 BZP655175 CJL655175 CTH655175 DDD655175 DMZ655175 DWV655175 EGR655175 EQN655175 FAJ655175 FKF655175 FUB655175 GDX655175 GNT655175 GXP655175 HHL655175 HRH655175 IBD655175 IKZ655175 IUV655175 JER655175 JON655175 JYJ655175 KIF655175 KSB655175 LBX655175 LLT655175 LVP655175 MFL655175 MPH655175 MZD655175 NIZ655175 NSV655175 OCR655175 OMN655175 OWJ655175 PGF655175 PQB655175 PZX655175 QJT655175 QTP655175 RDL655175 RNH655175 RXD655175 SGZ655175 SQV655175 TAR655175 TKN655175 TUJ655175 UEF655175 UOB655175 UXX655175 VHT655175 VRP655175 WBL655175 WLH655175 WVD655175 IR720711 SN720711 ACJ720711 AMF720711 AWB720711 BFX720711 BPT720711 BZP720711 CJL720711 CTH720711 DDD720711 DMZ720711 DWV720711 EGR720711 EQN720711 FAJ720711 FKF720711 FUB720711 GDX720711 GNT720711 GXP720711 HHL720711 HRH720711 IBD720711 IKZ720711 IUV720711 JER720711 JON720711 JYJ720711 KIF720711 KSB720711 LBX720711 LLT720711 LVP720711 MFL720711 MPH720711 MZD720711 NIZ720711 NSV720711 OCR720711 OMN720711 OWJ720711 PGF720711 PQB720711 PZX720711 QJT720711 QTP720711 RDL720711 RNH720711 RXD720711 SGZ720711 SQV720711 TAR720711 TKN720711 TUJ720711 UEF720711 UOB720711 UXX720711 VHT720711 VRP720711 WBL720711 WLH720711 WVD720711 IR786247 SN786247 ACJ786247 AMF786247 AWB786247 BFX786247 BPT786247 BZP786247 CJL786247 CTH786247 DDD786247 DMZ786247 DWV786247 EGR786247 EQN786247 FAJ786247 FKF786247 FUB786247 GDX786247 GNT786247 GXP786247 HHL786247 HRH786247 IBD786247 IKZ786247 IUV786247 JER786247 JON786247 JYJ786247 KIF786247 KSB786247 LBX786247 LLT786247 LVP786247 MFL786247 MPH786247 MZD786247 NIZ786247 NSV786247 OCR786247 OMN786247 OWJ786247 PGF786247 PQB786247 PZX786247 QJT786247 QTP786247 RDL786247 RNH786247 RXD786247 SGZ786247 SQV786247 TAR786247 TKN786247 TUJ786247 UEF786247 UOB786247 UXX786247 VHT786247 VRP786247 WBL786247 WLH786247 WVD786247 IR851783 SN851783 ACJ851783 AMF851783 AWB851783 BFX851783 BPT851783 BZP851783 CJL851783 CTH851783 DDD851783 DMZ851783 DWV851783 EGR851783 EQN851783 FAJ851783 FKF851783 FUB851783 GDX851783 GNT851783 GXP851783 HHL851783 HRH851783 IBD851783 IKZ851783 IUV851783 JER851783 JON851783 JYJ851783 KIF851783 KSB851783 LBX851783 LLT851783 LVP851783 MFL851783 MPH851783 MZD851783 NIZ851783 NSV851783 OCR851783 OMN851783 OWJ851783 PGF851783 PQB851783 PZX851783 QJT851783 QTP851783 RDL851783 RNH851783 RXD851783 SGZ851783 SQV851783 TAR851783 TKN851783 TUJ851783 UEF851783 UOB851783 UXX851783 VHT851783 VRP851783 WBL851783 WLH851783 WVD851783 IR917319 SN917319 ACJ917319 AMF917319 AWB917319 BFX917319 BPT917319 BZP917319 CJL917319 CTH917319 DDD917319 DMZ917319 DWV917319 EGR917319 EQN917319 FAJ917319 FKF917319 FUB917319 GDX917319 GNT917319 GXP917319 HHL917319 HRH917319 IBD917319 IKZ917319 IUV917319 JER917319 JON917319 JYJ917319 KIF917319 KSB917319 LBX917319 LLT917319 LVP917319 MFL917319 MPH917319 MZD917319 NIZ917319 NSV917319 OCR917319 OMN917319 OWJ917319 PGF917319 PQB917319 PZX917319 QJT917319 QTP917319 RDL917319 RNH917319 RXD917319 SGZ917319 SQV917319 TAR917319 TKN917319 TUJ917319 UEF917319 UOB917319 UXX917319 VHT917319 VRP917319 WBL917319 WLH917319 WVD917319 IR982855 SN982855 ACJ982855 AMF982855 AWB982855 BFX982855 BPT982855 BZP982855 CJL982855 CTH982855 DDD982855 DMZ982855 DWV982855 EGR982855 EQN982855 FAJ982855 FKF982855 FUB982855 GDX982855 GNT982855 GXP982855 HHL982855 HRH982855 IBD982855 IKZ982855 IUV982855 JER982855 JON982855 JYJ982855 KIF982855 KSB982855 LBX982855 LLT982855 LVP982855 MFL982855 MPH982855 MZD982855 NIZ982855 NSV982855 OCR982855 OMN982855 OWJ982855 PGF982855 PQB982855 PZX982855 QJT982855 QTP982855 RDL982855 RNH982855 RXD982855 SGZ982855 SQV982855 TAR982855 TKN982855 TUJ982855 UEF982855 UOB982855 UXX982855 VHT982855 VRP982855 WBL982855 WLH982855 WVD982855 IT65351 SP65351 ACL65351 AMH65351 AWD65351 BFZ65351 BPV65351 BZR65351 CJN65351 CTJ65351 DDF65351 DNB65351 DWX65351 EGT65351 EQP65351 FAL65351 FKH65351 FUD65351 GDZ65351 GNV65351 GXR65351 HHN65351 HRJ65351 IBF65351 ILB65351 IUX65351 JET65351 JOP65351 JYL65351 KIH65351 KSD65351 LBZ65351 LLV65351 LVR65351 MFN65351 MPJ65351 MZF65351 NJB65351 NSX65351 OCT65351 OMP65351 OWL65351 PGH65351 PQD65351 PZZ65351 QJV65351 QTR65351 RDN65351 RNJ65351 RXF65351 SHB65351 SQX65351 TAT65351 TKP65351 TUL65351 UEH65351 UOD65351 UXZ65351 VHV65351 VRR65351 WBN65351 WLJ65351 WVF65351 IT130887 SP130887 ACL130887 AMH130887 AWD130887 BFZ130887 BPV130887 BZR130887 CJN130887 CTJ130887 DDF130887 DNB130887 DWX130887 EGT130887 EQP130887 FAL130887 FKH130887 FUD130887 GDZ130887 GNV130887 GXR130887 HHN130887 HRJ130887 IBF130887 ILB130887 IUX130887 JET130887 JOP130887 JYL130887 KIH130887 KSD130887 LBZ130887 LLV130887 LVR130887 MFN130887 MPJ130887 MZF130887 NJB130887 NSX130887 OCT130887 OMP130887 OWL130887 PGH130887 PQD130887 PZZ130887 QJV130887 QTR130887 RDN130887 RNJ130887 RXF130887 SHB130887 SQX130887 TAT130887 TKP130887 TUL130887 UEH130887 UOD130887 UXZ130887 VHV130887 VRR130887 WBN130887 WLJ130887 WVF130887 IT196423 SP196423 ACL196423 AMH196423 AWD196423 BFZ196423 BPV196423 BZR196423 CJN196423 CTJ196423 DDF196423 DNB196423 DWX196423 EGT196423 EQP196423 FAL196423 FKH196423 FUD196423 GDZ196423 GNV196423 GXR196423 HHN196423 HRJ196423 IBF196423 ILB196423 IUX196423 JET196423 JOP196423 JYL196423 KIH196423 KSD196423 LBZ196423 LLV196423 LVR196423 MFN196423 MPJ196423 MZF196423 NJB196423 NSX196423 OCT196423 OMP196423 OWL196423 PGH196423 PQD196423 PZZ196423 QJV196423 QTR196423 RDN196423 RNJ196423 RXF196423 SHB196423 SQX196423 TAT196423 TKP196423 TUL196423 UEH196423 UOD196423 UXZ196423 VHV196423 VRR196423 WBN196423 WLJ196423 WVF196423 IT261959 SP261959 ACL261959 AMH261959 AWD261959 BFZ261959 BPV261959 BZR261959 CJN261959 CTJ261959 DDF261959 DNB261959 DWX261959 EGT261959 EQP261959 FAL261959 FKH261959 FUD261959 GDZ261959 GNV261959 GXR261959 HHN261959 HRJ261959 IBF261959 ILB261959 IUX261959 JET261959 JOP261959 JYL261959 KIH261959 KSD261959 LBZ261959 LLV261959 LVR261959 MFN261959 MPJ261959 MZF261959 NJB261959 NSX261959 OCT261959 OMP261959 OWL261959 PGH261959 PQD261959 PZZ261959 QJV261959 QTR261959 RDN261959 RNJ261959 RXF261959 SHB261959 SQX261959 TAT261959 TKP261959 TUL261959 UEH261959 UOD261959 UXZ261959 VHV261959 VRR261959 WBN261959 WLJ261959 WVF261959 IT327495 SP327495 ACL327495 AMH327495 AWD327495 BFZ327495 BPV327495 BZR327495 CJN327495 CTJ327495 DDF327495 DNB327495 DWX327495 EGT327495 EQP327495 FAL327495 FKH327495 FUD327495 GDZ327495 GNV327495 GXR327495 HHN327495 HRJ327495 IBF327495 ILB327495 IUX327495 JET327495 JOP327495 JYL327495 KIH327495 KSD327495 LBZ327495 LLV327495 LVR327495 MFN327495 MPJ327495 MZF327495 NJB327495 NSX327495 OCT327495 OMP327495 OWL327495 PGH327495 PQD327495 PZZ327495 QJV327495 QTR327495 RDN327495 RNJ327495 RXF327495 SHB327495 SQX327495 TAT327495 TKP327495 TUL327495 UEH327495 UOD327495 UXZ327495 VHV327495 VRR327495 WBN327495 WLJ327495 WVF327495 IT393031 SP393031 ACL393031 AMH393031 AWD393031 BFZ393031 BPV393031 BZR393031 CJN393031 CTJ393031 DDF393031 DNB393031 DWX393031 EGT393031 EQP393031 FAL393031 FKH393031 FUD393031 GDZ393031 GNV393031 GXR393031 HHN393031 HRJ393031 IBF393031 ILB393031 IUX393031 JET393031 JOP393031 JYL393031 KIH393031 KSD393031 LBZ393031 LLV393031 LVR393031 MFN393031 MPJ393031 MZF393031 NJB393031 NSX393031 OCT393031 OMP393031 OWL393031 PGH393031 PQD393031 PZZ393031 QJV393031 QTR393031 RDN393031 RNJ393031 RXF393031 SHB393031 SQX393031 TAT393031 TKP393031 TUL393031 UEH393031 UOD393031 UXZ393031 VHV393031 VRR393031 WBN393031 WLJ393031 WVF393031 IT458567 SP458567 ACL458567 AMH458567 AWD458567 BFZ458567 BPV458567 BZR458567 CJN458567 CTJ458567 DDF458567 DNB458567 DWX458567 EGT458567 EQP458567 FAL458567 FKH458567 FUD458567 GDZ458567 GNV458567 GXR458567 HHN458567 HRJ458567 IBF458567 ILB458567 IUX458567 JET458567 JOP458567 JYL458567 KIH458567 KSD458567 LBZ458567 LLV458567 LVR458567 MFN458567 MPJ458567 MZF458567 NJB458567 NSX458567 OCT458567 OMP458567 OWL458567 PGH458567 PQD458567 PZZ458567 QJV458567 QTR458567 RDN458567 RNJ458567 RXF458567 SHB458567 SQX458567 TAT458567 TKP458567 TUL458567 UEH458567 UOD458567 UXZ458567 VHV458567 VRR458567 WBN458567 WLJ458567 WVF458567 IT524103 SP524103 ACL524103 AMH524103 AWD524103 BFZ524103 BPV524103 BZR524103 CJN524103 CTJ524103 DDF524103 DNB524103 DWX524103 EGT524103 EQP524103 FAL524103 FKH524103 FUD524103 GDZ524103 GNV524103 GXR524103 HHN524103 HRJ524103 IBF524103 ILB524103 IUX524103 JET524103 JOP524103 JYL524103 KIH524103 KSD524103 LBZ524103 LLV524103 LVR524103 MFN524103 MPJ524103 MZF524103 NJB524103 NSX524103 OCT524103 OMP524103 OWL524103 PGH524103 PQD524103 PZZ524103 QJV524103 QTR524103 RDN524103 RNJ524103 RXF524103 SHB524103 SQX524103 TAT524103 TKP524103 TUL524103 UEH524103 UOD524103 UXZ524103 VHV524103 VRR524103 WBN524103 WLJ524103 WVF524103 IT589639 SP589639 ACL589639 AMH589639 AWD589639 BFZ589639 BPV589639 BZR589639 CJN589639 CTJ589639 DDF589639 DNB589639 DWX589639 EGT589639 EQP589639 FAL589639 FKH589639 FUD589639 GDZ589639 GNV589639 GXR589639 HHN589639 HRJ589639 IBF589639 ILB589639 IUX589639 JET589639 JOP589639 JYL589639 KIH589639 KSD589639 LBZ589639 LLV589639 LVR589639 MFN589639 MPJ589639 MZF589639 NJB589639 NSX589639 OCT589639 OMP589639 OWL589639 PGH589639 PQD589639 PZZ589639 QJV589639 QTR589639 RDN589639 RNJ589639 RXF589639 SHB589639 SQX589639 TAT589639 TKP589639 TUL589639 UEH589639 UOD589639 UXZ589639 VHV589639 VRR589639 WBN589639 WLJ589639 WVF589639 IT655175 SP655175 ACL655175 AMH655175 AWD655175 BFZ655175 BPV655175 BZR655175 CJN655175 CTJ655175 DDF655175 DNB655175 DWX655175 EGT655175 EQP655175 FAL655175 FKH655175 FUD655175 GDZ655175 GNV655175 GXR655175 HHN655175 HRJ655175 IBF655175 ILB655175 IUX655175 JET655175 JOP655175 JYL655175 KIH655175 KSD655175 LBZ655175 LLV655175 LVR655175 MFN655175 MPJ655175 MZF655175 NJB655175 NSX655175 OCT655175 OMP655175 OWL655175 PGH655175 PQD655175 PZZ655175 QJV655175 QTR655175 RDN655175 RNJ655175 RXF655175 SHB655175 SQX655175 TAT655175 TKP655175 TUL655175 UEH655175 UOD655175 UXZ655175 VHV655175 VRR655175 WBN655175 WLJ655175 WVF655175 IT720711 SP720711 ACL720711 AMH720711 AWD720711 BFZ720711 BPV720711 BZR720711 CJN720711 CTJ720711 DDF720711 DNB720711 DWX720711 EGT720711 EQP720711 FAL720711 FKH720711 FUD720711 GDZ720711 GNV720711 GXR720711 HHN720711 HRJ720711 IBF720711 ILB720711 IUX720711 JET720711 JOP720711 JYL720711 KIH720711 KSD720711 LBZ720711 LLV720711 LVR720711 MFN720711 MPJ720711 MZF720711 NJB720711 NSX720711 OCT720711 OMP720711 OWL720711 PGH720711 PQD720711 PZZ720711 QJV720711 QTR720711 RDN720711 RNJ720711 RXF720711 SHB720711 SQX720711 TAT720711 TKP720711 TUL720711 UEH720711 UOD720711 UXZ720711 VHV720711 VRR720711 WBN720711 WLJ720711 WVF720711 IT786247 SP786247 ACL786247 AMH786247 AWD786247 BFZ786247 BPV786247 BZR786247 CJN786247 CTJ786247 DDF786247 DNB786247 DWX786247 EGT786247 EQP786247 FAL786247 FKH786247 FUD786247 GDZ786247 GNV786247 GXR786247 HHN786247 HRJ786247 IBF786247 ILB786247 IUX786247 JET786247 JOP786247 JYL786247 KIH786247 KSD786247 LBZ786247 LLV786247 LVR786247 MFN786247 MPJ786247 MZF786247 NJB786247 NSX786247 OCT786247 OMP786247 OWL786247 PGH786247 PQD786247 PZZ786247 QJV786247 QTR786247 RDN786247 RNJ786247 RXF786247 SHB786247 SQX786247 TAT786247 TKP786247 TUL786247 UEH786247 UOD786247 UXZ786247 VHV786247 VRR786247 WBN786247 WLJ786247 WVF786247 IT851783 SP851783 ACL851783 AMH851783 AWD851783 BFZ851783 BPV851783 BZR851783 CJN851783 CTJ851783 DDF851783 DNB851783 DWX851783 EGT851783 EQP851783 FAL851783 FKH851783 FUD851783 GDZ851783 GNV851783 GXR851783 HHN851783 HRJ851783 IBF851783 ILB851783 IUX851783 JET851783 JOP851783 JYL851783 KIH851783 KSD851783 LBZ851783 LLV851783 LVR851783 MFN851783 MPJ851783 MZF851783 NJB851783 NSX851783 OCT851783 OMP851783 OWL851783 PGH851783 PQD851783 PZZ851783 QJV851783 QTR851783 RDN851783 RNJ851783 RXF851783 SHB851783 SQX851783 TAT851783 TKP851783 TUL851783 UEH851783 UOD851783 UXZ851783 VHV851783 VRR851783 WBN851783 WLJ851783 WVF851783 IT917319 SP917319 ACL917319 AMH917319 AWD917319 BFZ917319 BPV917319 BZR917319 CJN917319 CTJ917319 DDF917319 DNB917319 DWX917319 EGT917319 EQP917319 FAL917319 FKH917319 FUD917319 GDZ917319 GNV917319 GXR917319 HHN917319 HRJ917319 IBF917319 ILB917319 IUX917319 JET917319 JOP917319 JYL917319 KIH917319 KSD917319 LBZ917319 LLV917319 LVR917319 MFN917319 MPJ917319 MZF917319 NJB917319 NSX917319 OCT917319 OMP917319 OWL917319 PGH917319 PQD917319 PZZ917319 QJV917319 QTR917319 RDN917319 RNJ917319 RXF917319 SHB917319 SQX917319 TAT917319 TKP917319 TUL917319 UEH917319 UOD917319 UXZ917319 VHV917319 VRR917319 WBN917319 WLJ917319 WVF917319 IT982855 SP982855 ACL982855 AMH982855 AWD982855 BFZ982855 BPV982855 BZR982855 CJN982855 CTJ982855 DDF982855 DNB982855 DWX982855 EGT982855 EQP982855 FAL982855 FKH982855 FUD982855 GDZ982855 GNV982855 GXR982855 HHN982855 HRJ982855 IBF982855 ILB982855 IUX982855 JET982855 JOP982855 JYL982855 KIH982855 KSD982855 LBZ982855 LLV982855 LVR982855 MFN982855 MPJ982855 MZF982855 NJB982855 NSX982855 OCT982855 OMP982855 OWL982855 PGH982855 PQD982855 PZZ982855 QJV982855 QTR982855 RDN982855 RNJ982855 RXF982855 SHB982855 SQX982855 TAT982855 TKP982855 TUL982855 UEH982855 UOD982855 UXZ982855 VHV982855 VRR982855 WBN982855 WLJ982855 WVF982855 IV65351 SR65351 ACN65351 AMJ65351 AWF65351 BGB65351 BPX65351 BZT65351 CJP65351 CTL65351 DDH65351 DND65351 DWZ65351 EGV65351 EQR65351 FAN65351 FKJ65351 FUF65351 GEB65351 GNX65351 GXT65351 HHP65351 HRL65351 IBH65351 ILD65351 IUZ65351 JEV65351 JOR65351 JYN65351 KIJ65351 KSF65351 LCB65351 LLX65351 LVT65351 MFP65351 MPL65351 MZH65351 NJD65351 NSZ65351 OCV65351 OMR65351 OWN65351 PGJ65351 PQF65351 QAB65351 QJX65351 QTT65351 RDP65351 RNL65351 RXH65351 SHD65351 SQZ65351 TAV65351 TKR65351 TUN65351 UEJ65351 UOF65351 UYB65351 VHX65351 VRT65351 WBP65351 WLL65351 WVH65351 IV130887 SR130887 ACN130887 AMJ130887 AWF130887 BGB130887 BPX130887 BZT130887 CJP130887 CTL130887 DDH130887 DND130887 DWZ130887 EGV130887 EQR130887 FAN130887 FKJ130887 FUF130887 GEB130887 GNX130887 GXT130887 HHP130887 HRL130887 IBH130887 ILD130887 IUZ130887 JEV130887 JOR130887 JYN130887 KIJ130887 KSF130887 LCB130887 LLX130887 LVT130887 MFP130887 MPL130887 MZH130887 NJD130887 NSZ130887 OCV130887 OMR130887 OWN130887 PGJ130887 PQF130887 QAB130887 QJX130887 QTT130887 RDP130887 RNL130887 RXH130887 SHD130887 SQZ130887 TAV130887 TKR130887 TUN130887 UEJ130887 UOF130887 UYB130887 VHX130887 VRT130887 WBP130887 WLL130887 WVH130887 IV196423 SR196423 ACN196423 AMJ196423 AWF196423 BGB196423 BPX196423 BZT196423 CJP196423 CTL196423 DDH196423 DND196423 DWZ196423 EGV196423 EQR196423 FAN196423 FKJ196423 FUF196423 GEB196423 GNX196423 GXT196423 HHP196423 HRL196423 IBH196423 ILD196423 IUZ196423 JEV196423 JOR196423 JYN196423 KIJ196423 KSF196423 LCB196423 LLX196423 LVT196423 MFP196423 MPL196423 MZH196423 NJD196423 NSZ196423 OCV196423 OMR196423 OWN196423 PGJ196423 PQF196423 QAB196423 QJX196423 QTT196423 RDP196423 RNL196423 RXH196423 SHD196423 SQZ196423 TAV196423 TKR196423 TUN196423 UEJ196423 UOF196423 UYB196423 VHX196423 VRT196423 WBP196423 WLL196423 WVH196423 IV261959 SR261959 ACN261959 AMJ261959 AWF261959 BGB261959 BPX261959 BZT261959 CJP261959 CTL261959 DDH261959 DND261959 DWZ261959 EGV261959 EQR261959 FAN261959 FKJ261959 FUF261959 GEB261959 GNX261959 GXT261959 HHP261959 HRL261959 IBH261959 ILD261959 IUZ261959 JEV261959 JOR261959 JYN261959 KIJ261959 KSF261959 LCB261959 LLX261959 LVT261959 MFP261959 MPL261959 MZH261959 NJD261959 NSZ261959 OCV261959 OMR261959 OWN261959 PGJ261959 PQF261959 QAB261959 QJX261959 QTT261959 RDP261959 RNL261959 RXH261959 SHD261959 SQZ261959 TAV261959 TKR261959 TUN261959 UEJ261959 UOF261959 UYB261959 VHX261959 VRT261959 WBP261959 WLL261959 WVH261959 IV327495 SR327495 ACN327495 AMJ327495 AWF327495 BGB327495 BPX327495 BZT327495 CJP327495 CTL327495 DDH327495 DND327495 DWZ327495 EGV327495 EQR327495 FAN327495 FKJ327495 FUF327495 GEB327495 GNX327495 GXT327495 HHP327495 HRL327495 IBH327495 ILD327495 IUZ327495 JEV327495 JOR327495 JYN327495 KIJ327495 KSF327495 LCB327495 LLX327495 LVT327495 MFP327495 MPL327495 MZH327495 NJD327495 NSZ327495 OCV327495 OMR327495 OWN327495 PGJ327495 PQF327495 QAB327495 QJX327495 QTT327495 RDP327495 RNL327495 RXH327495 SHD327495 SQZ327495 TAV327495 TKR327495 TUN327495 UEJ327495 UOF327495 UYB327495 VHX327495 VRT327495 WBP327495 WLL327495 WVH327495 IV393031 SR393031 ACN393031 AMJ393031 AWF393031 BGB393031 BPX393031 BZT393031 CJP393031 CTL393031 DDH393031 DND393031 DWZ393031 EGV393031 EQR393031 FAN393031 FKJ393031 FUF393031 GEB393031 GNX393031 GXT393031 HHP393031 HRL393031 IBH393031 ILD393031 IUZ393031 JEV393031 JOR393031 JYN393031 KIJ393031 KSF393031 LCB393031 LLX393031 LVT393031 MFP393031 MPL393031 MZH393031 NJD393031 NSZ393031 OCV393031 OMR393031 OWN393031 PGJ393031 PQF393031 QAB393031 QJX393031 QTT393031 RDP393031 RNL393031 RXH393031 SHD393031 SQZ393031 TAV393031 TKR393031 TUN393031 UEJ393031 UOF393031 UYB393031 VHX393031 VRT393031 WBP393031 WLL393031 WVH393031 IV458567 SR458567 ACN458567 AMJ458567 AWF458567 BGB458567 BPX458567 BZT458567 CJP458567 CTL458567 DDH458567 DND458567 DWZ458567 EGV458567 EQR458567 FAN458567 FKJ458567 FUF458567 GEB458567 GNX458567 GXT458567 HHP458567 HRL458567 IBH458567 ILD458567 IUZ458567 JEV458567 JOR458567 JYN458567 KIJ458567 KSF458567 LCB458567 LLX458567 LVT458567 MFP458567 MPL458567 MZH458567 NJD458567 NSZ458567 OCV458567 OMR458567 OWN458567 PGJ458567 PQF458567 QAB458567 QJX458567 QTT458567 RDP458567 RNL458567 RXH458567 SHD458567 SQZ458567 TAV458567 TKR458567 TUN458567 UEJ458567 UOF458567 UYB458567 VHX458567 VRT458567 WBP458567 WLL458567 WVH458567 IV524103 SR524103 ACN524103 AMJ524103 AWF524103 BGB524103 BPX524103 BZT524103 CJP524103 CTL524103 DDH524103 DND524103 DWZ524103 EGV524103 EQR524103 FAN524103 FKJ524103 FUF524103 GEB524103 GNX524103 GXT524103 HHP524103 HRL524103 IBH524103 ILD524103 IUZ524103 JEV524103 JOR524103 JYN524103 KIJ524103 KSF524103 LCB524103 LLX524103 LVT524103 MFP524103 MPL524103 MZH524103 NJD524103 NSZ524103 OCV524103 OMR524103 OWN524103 PGJ524103 PQF524103 QAB524103 QJX524103 QTT524103 RDP524103 RNL524103 RXH524103 SHD524103 SQZ524103 TAV524103 TKR524103 TUN524103 UEJ524103 UOF524103 UYB524103 VHX524103 VRT524103 WBP524103 WLL524103 WVH524103 IV589639 SR589639 ACN589639 AMJ589639 AWF589639 BGB589639 BPX589639 BZT589639 CJP589639 CTL589639 DDH589639 DND589639 DWZ589639 EGV589639 EQR589639 FAN589639 FKJ589639 FUF589639 GEB589639 GNX589639 GXT589639 HHP589639 HRL589639 IBH589639 ILD589639 IUZ589639 JEV589639 JOR589639 JYN589639 KIJ589639 KSF589639 LCB589639 LLX589639 LVT589639 MFP589639 MPL589639 MZH589639 NJD589639 NSZ589639 OCV589639 OMR589639 OWN589639 PGJ589639 PQF589639 QAB589639 QJX589639 QTT589639 RDP589639 RNL589639 RXH589639 SHD589639 SQZ589639 TAV589639 TKR589639 TUN589639 UEJ589639 UOF589639 UYB589639 VHX589639 VRT589639 WBP589639 WLL589639 WVH589639 IV655175 SR655175 ACN655175 AMJ655175 AWF655175 BGB655175 BPX655175 BZT655175 CJP655175 CTL655175 DDH655175 DND655175 DWZ655175 EGV655175 EQR655175 FAN655175 FKJ655175 FUF655175 GEB655175 GNX655175 GXT655175 HHP655175 HRL655175 IBH655175 ILD655175 IUZ655175 JEV655175 JOR655175 JYN655175 KIJ655175 KSF655175 LCB655175 LLX655175 LVT655175 MFP655175 MPL655175 MZH655175 NJD655175 NSZ655175 OCV655175 OMR655175 OWN655175 PGJ655175 PQF655175 QAB655175 QJX655175 QTT655175 RDP655175 RNL655175 RXH655175 SHD655175 SQZ655175 TAV655175 TKR655175 TUN655175 UEJ655175 UOF655175 UYB655175 VHX655175 VRT655175 WBP655175 WLL655175 WVH655175 IV720711 SR720711 ACN720711 AMJ720711 AWF720711 BGB720711 BPX720711 BZT720711 CJP720711 CTL720711 DDH720711 DND720711 DWZ720711 EGV720711 EQR720711 FAN720711 FKJ720711 FUF720711 GEB720711 GNX720711 GXT720711 HHP720711 HRL720711 IBH720711 ILD720711 IUZ720711 JEV720711 JOR720711 JYN720711 KIJ720711 KSF720711 LCB720711 LLX720711 LVT720711 MFP720711 MPL720711 MZH720711 NJD720711 NSZ720711 OCV720711 OMR720711 OWN720711 PGJ720711 PQF720711 QAB720711 QJX720711 QTT720711 RDP720711 RNL720711 RXH720711 SHD720711 SQZ720711 TAV720711 TKR720711 TUN720711 UEJ720711 UOF720711 UYB720711 VHX720711 VRT720711 WBP720711 WLL720711 WVH720711 IV786247 SR786247 ACN786247 AMJ786247 AWF786247 BGB786247 BPX786247 BZT786247 CJP786247 CTL786247 DDH786247 DND786247 DWZ786247 EGV786247 EQR786247 FAN786247 FKJ786247 FUF786247 GEB786247 GNX786247 GXT786247 HHP786247 HRL786247 IBH786247 ILD786247 IUZ786247 JEV786247 JOR786247 JYN786247 KIJ786247 KSF786247 LCB786247 LLX786247 LVT786247 MFP786247 MPL786247 MZH786247 NJD786247 NSZ786247 OCV786247 OMR786247 OWN786247 PGJ786247 PQF786247 QAB786247 QJX786247 QTT786247 RDP786247 RNL786247 RXH786247 SHD786247 SQZ786247 TAV786247 TKR786247 TUN786247 UEJ786247 UOF786247 UYB786247 VHX786247 VRT786247 WBP786247 WLL786247 WVH786247 IV851783 SR851783 ACN851783 AMJ851783 AWF851783 BGB851783 BPX851783 BZT851783 CJP851783 CTL851783 DDH851783 DND851783 DWZ851783 EGV851783 EQR851783 FAN851783 FKJ851783 FUF851783 GEB851783 GNX851783 GXT851783 HHP851783 HRL851783 IBH851783 ILD851783 IUZ851783 JEV851783 JOR851783 JYN851783 KIJ851783 KSF851783 LCB851783 LLX851783 LVT851783 MFP851783 MPL851783 MZH851783 NJD851783 NSZ851783 OCV851783 OMR851783 OWN851783 PGJ851783 PQF851783 QAB851783 QJX851783 QTT851783 RDP851783 RNL851783 RXH851783 SHD851783 SQZ851783 TAV851783 TKR851783 TUN851783 UEJ851783 UOF851783 UYB851783 VHX851783 VRT851783 WBP851783 WLL851783 WVH851783 IV917319 SR917319 ACN917319 AMJ917319 AWF917319 BGB917319 BPX917319 BZT917319 CJP917319 CTL917319 DDH917319 DND917319 DWZ917319 EGV917319 EQR917319 FAN917319 FKJ917319 FUF917319 GEB917319 GNX917319 GXT917319 HHP917319 HRL917319 IBH917319 ILD917319 IUZ917319 JEV917319 JOR917319 JYN917319 KIJ917319 KSF917319 LCB917319 LLX917319 LVT917319 MFP917319 MPL917319 MZH917319 NJD917319 NSZ917319 OCV917319 OMR917319 OWN917319 PGJ917319 PQF917319 QAB917319 QJX917319 QTT917319 RDP917319 RNL917319 RXH917319 SHD917319 SQZ917319 TAV917319 TKR917319 TUN917319 UEJ917319 UOF917319 UYB917319 VHX917319 VRT917319 WBP917319 WLL917319 WVH917319 IV982855 SR982855 ACN982855 AMJ982855 AWF982855 BGB982855 BPX982855 BZT982855 CJP982855 CTL982855 DDH982855 DND982855 DWZ982855 EGV982855 EQR982855 FAN982855 FKJ982855 FUF982855 GEB982855 GNX982855 GXT982855 HHP982855 HRL982855 IBH982855 ILD982855 IUZ982855 JEV982855 JOR982855 JYN982855 KIJ982855 KSF982855 LCB982855 LLX982855 LVT982855 MFP982855 MPL982855 MZH982855 NJD982855 NSZ982855 OCV982855 OMR982855 OWN982855 PGJ982855 PQF982855 QAB982855 QJX982855 QTT982855 RDP982855 RNL982855 RXH982855 SHD982855 SQZ982855 TAV982855 TKR982855 TUN982855 UEJ982855 UOF982855 UYB982855 VHX982855 VRT982855 WBP982855 WLL982855 WVH982855 IX65351 ST65351 ACP65351 AML65351 AWH65351 BGD65351 BPZ65351 BZV65351 CJR65351 CTN65351 DDJ65351 DNF65351 DXB65351 EGX65351 EQT65351 FAP65351 FKL65351 FUH65351 GED65351 GNZ65351 GXV65351 HHR65351 HRN65351 IBJ65351 ILF65351 IVB65351 JEX65351 JOT65351 JYP65351 KIL65351 KSH65351 LCD65351 LLZ65351 LVV65351 MFR65351 MPN65351 MZJ65351 NJF65351 NTB65351 OCX65351 OMT65351 OWP65351 PGL65351 PQH65351 QAD65351 QJZ65351 QTV65351 RDR65351 RNN65351 RXJ65351 SHF65351 SRB65351 TAX65351 TKT65351 TUP65351 UEL65351 UOH65351 UYD65351 VHZ65351 VRV65351 WBR65351 WLN65351 WVJ65351 IX130887 ST130887 ACP130887 AML130887 AWH130887 BGD130887 BPZ130887 BZV130887 CJR130887 CTN130887 DDJ130887 DNF130887 DXB130887 EGX130887 EQT130887 FAP130887 FKL130887 FUH130887 GED130887 GNZ130887 GXV130887 HHR130887 HRN130887 IBJ130887 ILF130887 IVB130887 JEX130887 JOT130887 JYP130887 KIL130887 KSH130887 LCD130887 LLZ130887 LVV130887 MFR130887 MPN130887 MZJ130887 NJF130887 NTB130887 OCX130887 OMT130887 OWP130887 PGL130887 PQH130887 QAD130887 QJZ130887 QTV130887 RDR130887 RNN130887 RXJ130887 SHF130887 SRB130887 TAX130887 TKT130887 TUP130887 UEL130887 UOH130887 UYD130887 VHZ130887 VRV130887 WBR130887 WLN130887 WVJ130887 IX196423 ST196423 ACP196423 AML196423 AWH196423 BGD196423 BPZ196423 BZV196423 CJR196423 CTN196423 DDJ196423 DNF196423 DXB196423 EGX196423 EQT196423 FAP196423 FKL196423 FUH196423 GED196423 GNZ196423 GXV196423 HHR196423 HRN196423 IBJ196423 ILF196423 IVB196423 JEX196423 JOT196423 JYP196423 KIL196423 KSH196423 LCD196423 LLZ196423 LVV196423 MFR196423 MPN196423 MZJ196423 NJF196423 NTB196423 OCX196423 OMT196423 OWP196423 PGL196423 PQH196423 QAD196423 QJZ196423 QTV196423 RDR196423 RNN196423 RXJ196423 SHF196423 SRB196423 TAX196423 TKT196423 TUP196423 UEL196423 UOH196423 UYD196423 VHZ196423 VRV196423 WBR196423 WLN196423 WVJ196423 IX261959 ST261959 ACP261959 AML261959 AWH261959 BGD261959 BPZ261959 BZV261959 CJR261959 CTN261959 DDJ261959 DNF261959 DXB261959 EGX261959 EQT261959 FAP261959 FKL261959 FUH261959 GED261959 GNZ261959 GXV261959 HHR261959 HRN261959 IBJ261959 ILF261959 IVB261959 JEX261959 JOT261959 JYP261959 KIL261959 KSH261959 LCD261959 LLZ261959 LVV261959 MFR261959 MPN261959 MZJ261959 NJF261959 NTB261959 OCX261959 OMT261959 OWP261959 PGL261959 PQH261959 QAD261959 QJZ261959 QTV261959 RDR261959 RNN261959 RXJ261959 SHF261959 SRB261959 TAX261959 TKT261959 TUP261959 UEL261959 UOH261959 UYD261959 VHZ261959 VRV261959 WBR261959 WLN261959 WVJ261959 IX327495 ST327495 ACP327495 AML327495 AWH327495 BGD327495 BPZ327495 BZV327495 CJR327495 CTN327495 DDJ327495 DNF327495 DXB327495 EGX327495 EQT327495 FAP327495 FKL327495 FUH327495 GED327495 GNZ327495 GXV327495 HHR327495 HRN327495 IBJ327495 ILF327495 IVB327495 JEX327495 JOT327495 JYP327495 KIL327495 KSH327495 LCD327495 LLZ327495 LVV327495 MFR327495 MPN327495 MZJ327495 NJF327495 NTB327495 OCX327495 OMT327495 OWP327495 PGL327495 PQH327495 QAD327495 QJZ327495 QTV327495 RDR327495 RNN327495 RXJ327495 SHF327495 SRB327495 TAX327495 TKT327495 TUP327495 UEL327495 UOH327495 UYD327495 VHZ327495 VRV327495 WBR327495 WLN327495 WVJ327495 IX393031 ST393031 ACP393031 AML393031 AWH393031 BGD393031 BPZ393031 BZV393031 CJR393031 CTN393031 DDJ393031 DNF393031 DXB393031 EGX393031 EQT393031 FAP393031 FKL393031 FUH393031 GED393031 GNZ393031 GXV393031 HHR393031 HRN393031 IBJ393031 ILF393031 IVB393031 JEX393031 JOT393031 JYP393031 KIL393031 KSH393031 LCD393031 LLZ393031 LVV393031 MFR393031 MPN393031 MZJ393031 NJF393031 NTB393031 OCX393031 OMT393031 OWP393031 PGL393031 PQH393031 QAD393031 QJZ393031 QTV393031 RDR393031 RNN393031 RXJ393031 SHF393031 SRB393031 TAX393031 TKT393031 TUP393031 UEL393031 UOH393031 UYD393031 VHZ393031 VRV393031 WBR393031 WLN393031 WVJ393031 IX458567 ST458567 ACP458567 AML458567 AWH458567 BGD458567 BPZ458567 BZV458567 CJR458567 CTN458567 DDJ458567 DNF458567 DXB458567 EGX458567 EQT458567 FAP458567 FKL458567 FUH458567 GED458567 GNZ458567 GXV458567 HHR458567 HRN458567 IBJ458567 ILF458567 IVB458567 JEX458567 JOT458567 JYP458567 KIL458567 KSH458567 LCD458567 LLZ458567 LVV458567 MFR458567 MPN458567 MZJ458567 NJF458567 NTB458567 OCX458567 OMT458567 OWP458567 PGL458567 PQH458567 QAD458567 QJZ458567 QTV458567 RDR458567 RNN458567 RXJ458567 SHF458567 SRB458567 TAX458567 TKT458567 TUP458567 UEL458567 UOH458567 UYD458567 VHZ458567 VRV458567 WBR458567 WLN458567 WVJ458567 IX524103 ST524103 ACP524103 AML524103 AWH524103 BGD524103 BPZ524103 BZV524103 CJR524103 CTN524103 DDJ524103 DNF524103 DXB524103 EGX524103 EQT524103 FAP524103 FKL524103 FUH524103 GED524103 GNZ524103 GXV524103 HHR524103 HRN524103 IBJ524103 ILF524103 IVB524103 JEX524103 JOT524103 JYP524103 KIL524103 KSH524103 LCD524103 LLZ524103 LVV524103 MFR524103 MPN524103 MZJ524103 NJF524103 NTB524103 OCX524103 OMT524103 OWP524103 PGL524103 PQH524103 QAD524103 QJZ524103 QTV524103 RDR524103 RNN524103 RXJ524103 SHF524103 SRB524103 TAX524103 TKT524103 TUP524103 UEL524103 UOH524103 UYD524103 VHZ524103 VRV524103 WBR524103 WLN524103 WVJ524103 IX589639 ST589639 ACP589639 AML589639 AWH589639 BGD589639 BPZ589639 BZV589639 CJR589639 CTN589639 DDJ589639 DNF589639 DXB589639 EGX589639 EQT589639 FAP589639 FKL589639 FUH589639 GED589639 GNZ589639 GXV589639 HHR589639 HRN589639 IBJ589639 ILF589639 IVB589639 JEX589639 JOT589639 JYP589639 KIL589639 KSH589639 LCD589639 LLZ589639 LVV589639 MFR589639 MPN589639 MZJ589639 NJF589639 NTB589639 OCX589639 OMT589639 OWP589639 PGL589639 PQH589639 QAD589639 QJZ589639 QTV589639 RDR589639 RNN589639 RXJ589639 SHF589639 SRB589639 TAX589639 TKT589639 TUP589639 UEL589639 UOH589639 UYD589639 VHZ589639 VRV589639 WBR589639 WLN589639 WVJ589639 IX655175 ST655175 ACP655175 AML655175 AWH655175 BGD655175 BPZ655175 BZV655175 CJR655175 CTN655175 DDJ655175 DNF655175 DXB655175 EGX655175 EQT655175 FAP655175 FKL655175 FUH655175 GED655175 GNZ655175 GXV655175 HHR655175 HRN655175 IBJ655175 ILF655175 IVB655175 JEX655175 JOT655175 JYP655175 KIL655175 KSH655175 LCD655175 LLZ655175 LVV655175 MFR655175 MPN655175 MZJ655175 NJF655175 NTB655175 OCX655175 OMT655175 OWP655175 PGL655175 PQH655175 QAD655175 QJZ655175 QTV655175 RDR655175 RNN655175 RXJ655175 SHF655175 SRB655175 TAX655175 TKT655175 TUP655175 UEL655175 UOH655175 UYD655175 VHZ655175 VRV655175 WBR655175 WLN655175 WVJ655175 IX720711 ST720711 ACP720711 AML720711 AWH720711 BGD720711 BPZ720711 BZV720711 CJR720711 CTN720711 DDJ720711 DNF720711 DXB720711 EGX720711 EQT720711 FAP720711 FKL720711 FUH720711 GED720711 GNZ720711 GXV720711 HHR720711 HRN720711 IBJ720711 ILF720711 IVB720711 JEX720711 JOT720711 JYP720711 KIL720711 KSH720711 LCD720711 LLZ720711 LVV720711 MFR720711 MPN720711 MZJ720711 NJF720711 NTB720711 OCX720711 OMT720711 OWP720711 PGL720711 PQH720711 QAD720711 QJZ720711 QTV720711 RDR720711 RNN720711 RXJ720711 SHF720711 SRB720711 TAX720711 TKT720711 TUP720711 UEL720711 UOH720711 UYD720711 VHZ720711 VRV720711 WBR720711 WLN720711 WVJ720711 IX786247 ST786247 ACP786247 AML786247 AWH786247 BGD786247 BPZ786247 BZV786247 CJR786247 CTN786247 DDJ786247 DNF786247 DXB786247 EGX786247 EQT786247 FAP786247 FKL786247 FUH786247 GED786247 GNZ786247 GXV786247 HHR786247 HRN786247 IBJ786247 ILF786247 IVB786247 JEX786247 JOT786247 JYP786247 KIL786247 KSH786247 LCD786247 LLZ786247 LVV786247 MFR786247 MPN786247 MZJ786247 NJF786247 NTB786247 OCX786247 OMT786247 OWP786247 PGL786247 PQH786247 QAD786247 QJZ786247 QTV786247 RDR786247 RNN786247 RXJ786247 SHF786247 SRB786247 TAX786247 TKT786247 TUP786247 UEL786247 UOH786247 UYD786247 VHZ786247 VRV786247 WBR786247 WLN786247 WVJ786247 IX851783 ST851783 ACP851783 AML851783 AWH851783 BGD851783 BPZ851783 BZV851783 CJR851783 CTN851783 DDJ851783 DNF851783 DXB851783 EGX851783 EQT851783 FAP851783 FKL851783 FUH851783 GED851783 GNZ851783 GXV851783 HHR851783 HRN851783 IBJ851783 ILF851783 IVB851783 JEX851783 JOT851783 JYP851783 KIL851783 KSH851783 LCD851783 LLZ851783 LVV851783 MFR851783 MPN851783 MZJ851783 NJF851783 NTB851783 OCX851783 OMT851783 OWP851783 PGL851783 PQH851783 QAD851783 QJZ851783 QTV851783 RDR851783 RNN851783 RXJ851783 SHF851783 SRB851783 TAX851783 TKT851783 TUP851783 UEL851783 UOH851783 UYD851783 VHZ851783 VRV851783 WBR851783 WLN851783 WVJ851783 IX917319 ST917319 ACP917319 AML917319 AWH917319 BGD917319 BPZ917319 BZV917319 CJR917319 CTN917319 DDJ917319 DNF917319 DXB917319 EGX917319 EQT917319 FAP917319 FKL917319 FUH917319 GED917319 GNZ917319 GXV917319 HHR917319 HRN917319 IBJ917319 ILF917319 IVB917319 JEX917319 JOT917319 JYP917319 KIL917319 KSH917319 LCD917319 LLZ917319 LVV917319 MFR917319 MPN917319 MZJ917319 NJF917319 NTB917319 OCX917319 OMT917319 OWP917319 PGL917319 PQH917319 QAD917319 QJZ917319 QTV917319 RDR917319 RNN917319 RXJ917319 SHF917319 SRB917319 TAX917319 TKT917319 TUP917319 UEL917319 UOH917319 UYD917319 VHZ917319 VRV917319 WBR917319 WLN917319 WVJ917319 IX982855 ST982855 ACP982855 AML982855 AWH982855 BGD982855 BPZ982855 BZV982855 CJR982855 CTN982855 DDJ982855 DNF982855 DXB982855 EGX982855 EQT982855 FAP982855 FKL982855 FUH982855 GED982855 GNZ982855 GXV982855 HHR982855 HRN982855 IBJ982855 ILF982855 IVB982855 JEX982855 JOT982855 JYP982855 KIL982855 KSH982855 LCD982855 LLZ982855 LVV982855 MFR982855 MPN982855 MZJ982855 NJF982855 NTB982855 OCX982855 OMT982855 OWP982855 PGL982855 PQH982855 QAD982855 QJZ982855 QTV982855 RDR982855 RNN982855 RXJ982855 SHF982855 SRB982855 TAX982855 TKT982855 TUP982855 UEL982855 UOH982855 UYD982855 VHZ982855 VRV982855 WBR982855 WLN982855 WVJ982855 IZ65351 SV65351 ACR65351 AMN65351 AWJ65351 BGF65351 BQB65351 BZX65351 CJT65351 CTP65351 DDL65351 DNH65351 DXD65351 EGZ65351 EQV65351 FAR65351 FKN65351 FUJ65351 GEF65351 GOB65351 GXX65351 HHT65351 HRP65351 IBL65351 ILH65351 IVD65351 JEZ65351 JOV65351 JYR65351 KIN65351 KSJ65351 LCF65351 LMB65351 LVX65351 MFT65351 MPP65351 MZL65351 NJH65351 NTD65351 OCZ65351 OMV65351 OWR65351 PGN65351 PQJ65351 QAF65351 QKB65351 QTX65351 RDT65351 RNP65351 RXL65351 SHH65351 SRD65351 TAZ65351 TKV65351 TUR65351 UEN65351 UOJ65351 UYF65351 VIB65351 VRX65351 WBT65351 WLP65351 WVL65351 IZ130887 SV130887 ACR130887 AMN130887 AWJ130887 BGF130887 BQB130887 BZX130887 CJT130887 CTP130887 DDL130887 DNH130887 DXD130887 EGZ130887 EQV130887 FAR130887 FKN130887 FUJ130887 GEF130887 GOB130887 GXX130887 HHT130887 HRP130887 IBL130887 ILH130887 IVD130887 JEZ130887 JOV130887 JYR130887 KIN130887 KSJ130887 LCF130887 LMB130887 LVX130887 MFT130887 MPP130887 MZL130887 NJH130887 NTD130887 OCZ130887 OMV130887 OWR130887 PGN130887 PQJ130887 QAF130887 QKB130887 QTX130887 RDT130887 RNP130887 RXL130887 SHH130887 SRD130887 TAZ130887 TKV130887 TUR130887 UEN130887 UOJ130887 UYF130887 VIB130887 VRX130887 WBT130887 WLP130887 WVL130887 IZ196423 SV196423 ACR196423 AMN196423 AWJ196423 BGF196423 BQB196423 BZX196423 CJT196423 CTP196423 DDL196423 DNH196423 DXD196423 EGZ196423 EQV196423 FAR196423 FKN196423 FUJ196423 GEF196423 GOB196423 GXX196423 HHT196423 HRP196423 IBL196423 ILH196423 IVD196423 JEZ196423 JOV196423 JYR196423 KIN196423 KSJ196423 LCF196423 LMB196423 LVX196423 MFT196423 MPP196423 MZL196423 NJH196423 NTD196423 OCZ196423 OMV196423 OWR196423 PGN196423 PQJ196423 QAF196423 QKB196423 QTX196423 RDT196423 RNP196423 RXL196423 SHH196423 SRD196423 TAZ196423 TKV196423 TUR196423 UEN196423 UOJ196423 UYF196423 VIB196423 VRX196423 WBT196423 WLP196423 WVL196423 IZ261959 SV261959 ACR261959 AMN261959 AWJ261959 BGF261959 BQB261959 BZX261959 CJT261959 CTP261959 DDL261959 DNH261959 DXD261959 EGZ261959 EQV261959 FAR261959 FKN261959 FUJ261959 GEF261959 GOB261959 GXX261959 HHT261959 HRP261959 IBL261959 ILH261959 IVD261959 JEZ261959 JOV261959 JYR261959 KIN261959 KSJ261959 LCF261959 LMB261959 LVX261959 MFT261959 MPP261959 MZL261959 NJH261959 NTD261959 OCZ261959 OMV261959 OWR261959 PGN261959 PQJ261959 QAF261959 QKB261959 QTX261959 RDT261959 RNP261959 RXL261959 SHH261959 SRD261959 TAZ261959 TKV261959 TUR261959 UEN261959 UOJ261959 UYF261959 VIB261959 VRX261959 WBT261959 WLP261959 WVL261959 IZ327495 SV327495 ACR327495 AMN327495 AWJ327495 BGF327495 BQB327495 BZX327495 CJT327495 CTP327495 DDL327495 DNH327495 DXD327495 EGZ327495 EQV327495 FAR327495 FKN327495 FUJ327495 GEF327495 GOB327495 GXX327495 HHT327495 HRP327495 IBL327495 ILH327495 IVD327495 JEZ327495 JOV327495 JYR327495 KIN327495 KSJ327495 LCF327495 LMB327495 LVX327495 MFT327495 MPP327495 MZL327495 NJH327495 NTD327495 OCZ327495 OMV327495 OWR327495 PGN327495 PQJ327495 QAF327495 QKB327495 QTX327495 RDT327495 RNP327495 RXL327495 SHH327495 SRD327495 TAZ327495 TKV327495 TUR327495 UEN327495 UOJ327495 UYF327495 VIB327495 VRX327495 WBT327495 WLP327495 WVL327495 IZ393031 SV393031 ACR393031 AMN393031 AWJ393031 BGF393031 BQB393031 BZX393031 CJT393031 CTP393031 DDL393031 DNH393031 DXD393031 EGZ393031 EQV393031 FAR393031 FKN393031 FUJ393031 GEF393031 GOB393031 GXX393031 HHT393031 HRP393031 IBL393031 ILH393031 IVD393031 JEZ393031 JOV393031 JYR393031 KIN393031 KSJ393031 LCF393031 LMB393031 LVX393031 MFT393031 MPP393031 MZL393031 NJH393031 NTD393031 OCZ393031 OMV393031 OWR393031 PGN393031 PQJ393031 QAF393031 QKB393031 QTX393031 RDT393031 RNP393031 RXL393031 SHH393031 SRD393031 TAZ393031 TKV393031 TUR393031 UEN393031 UOJ393031 UYF393031 VIB393031 VRX393031 WBT393031 WLP393031 WVL393031 IZ458567 SV458567 ACR458567 AMN458567 AWJ458567 BGF458567 BQB458567 BZX458567 CJT458567 CTP458567 DDL458567 DNH458567 DXD458567 EGZ458567 EQV458567 FAR458567 FKN458567 FUJ458567 GEF458567 GOB458567 GXX458567 HHT458567 HRP458567 IBL458567 ILH458567 IVD458567 JEZ458567 JOV458567 JYR458567 KIN458567 KSJ458567 LCF458567 LMB458567 LVX458567 MFT458567 MPP458567 MZL458567 NJH458567 NTD458567 OCZ458567 OMV458567 OWR458567 PGN458567 PQJ458567 QAF458567 QKB458567 QTX458567 RDT458567 RNP458567 RXL458567 SHH458567 SRD458567 TAZ458567 TKV458567 TUR458567 UEN458567 UOJ458567 UYF458567 VIB458567 VRX458567 WBT458567 WLP458567 WVL458567 IZ524103 SV524103 ACR524103 AMN524103 AWJ524103 BGF524103 BQB524103 BZX524103 CJT524103 CTP524103 DDL524103 DNH524103 DXD524103 EGZ524103 EQV524103 FAR524103 FKN524103 FUJ524103 GEF524103 GOB524103 GXX524103 HHT524103 HRP524103 IBL524103 ILH524103 IVD524103 JEZ524103 JOV524103 JYR524103 KIN524103 KSJ524103 LCF524103 LMB524103 LVX524103 MFT524103 MPP524103 MZL524103 NJH524103 NTD524103 OCZ524103 OMV524103 OWR524103 PGN524103 PQJ524103 QAF524103 QKB524103 QTX524103 RDT524103 RNP524103 RXL524103 SHH524103 SRD524103 TAZ524103 TKV524103 TUR524103 UEN524103 UOJ524103 UYF524103 VIB524103 VRX524103 WBT524103 WLP524103 WVL524103 IZ589639 SV589639 ACR589639 AMN589639 AWJ589639 BGF589639 BQB589639 BZX589639 CJT589639 CTP589639 DDL589639 DNH589639 DXD589639 EGZ589639 EQV589639 FAR589639 FKN589639 FUJ589639 GEF589639 GOB589639 GXX589639 HHT589639 HRP589639 IBL589639 ILH589639 IVD589639 JEZ589639 JOV589639 JYR589639 KIN589639 KSJ589639 LCF589639 LMB589639 LVX589639 MFT589639 MPP589639 MZL589639 NJH589639 NTD589639 OCZ589639 OMV589639 OWR589639 PGN589639 PQJ589639 QAF589639 QKB589639 QTX589639 RDT589639 RNP589639 RXL589639 SHH589639 SRD589639 TAZ589639 TKV589639 TUR589639 UEN589639 UOJ589639 UYF589639 VIB589639 VRX589639 WBT589639 WLP589639 WVL589639 IZ655175 SV655175 ACR655175 AMN655175 AWJ655175 BGF655175 BQB655175 BZX655175 CJT655175 CTP655175 DDL655175 DNH655175 DXD655175 EGZ655175 EQV655175 FAR655175 FKN655175 FUJ655175 GEF655175 GOB655175 GXX655175 HHT655175 HRP655175 IBL655175 ILH655175 IVD655175 JEZ655175 JOV655175 JYR655175 KIN655175 KSJ655175 LCF655175 LMB655175 LVX655175 MFT655175 MPP655175 MZL655175 NJH655175 NTD655175 OCZ655175 OMV655175 OWR655175 PGN655175 PQJ655175 QAF655175 QKB655175 QTX655175 RDT655175 RNP655175 RXL655175 SHH655175 SRD655175 TAZ655175 TKV655175 TUR655175 UEN655175 UOJ655175 UYF655175 VIB655175 VRX655175 WBT655175 WLP655175 WVL655175 IZ720711 SV720711 ACR720711 AMN720711 AWJ720711 BGF720711 BQB720711 BZX720711 CJT720711 CTP720711 DDL720711 DNH720711 DXD720711 EGZ720711 EQV720711 FAR720711 FKN720711 FUJ720711 GEF720711 GOB720711 GXX720711 HHT720711 HRP720711 IBL720711 ILH720711 IVD720711 JEZ720711 JOV720711 JYR720711 KIN720711 KSJ720711 LCF720711 LMB720711 LVX720711 MFT720711 MPP720711 MZL720711 NJH720711 NTD720711 OCZ720711 OMV720711 OWR720711 PGN720711 PQJ720711 QAF720711 QKB720711 QTX720711 RDT720711 RNP720711 RXL720711 SHH720711 SRD720711 TAZ720711 TKV720711 TUR720711 UEN720711 UOJ720711 UYF720711 VIB720711 VRX720711 WBT720711 WLP720711 WVL720711 IZ786247 SV786247 ACR786247 AMN786247 AWJ786247 BGF786247 BQB786247 BZX786247 CJT786247 CTP786247 DDL786247 DNH786247 DXD786247 EGZ786247 EQV786247 FAR786247 FKN786247 FUJ786247 GEF786247 GOB786247 GXX786247 HHT786247 HRP786247 IBL786247 ILH786247 IVD786247 JEZ786247 JOV786247 JYR786247 KIN786247 KSJ786247 LCF786247 LMB786247 LVX786247 MFT786247 MPP786247 MZL786247 NJH786247 NTD786247 OCZ786247 OMV786247 OWR786247 PGN786247 PQJ786247 QAF786247 QKB786247 QTX786247 RDT786247 RNP786247 RXL786247 SHH786247 SRD786247 TAZ786247 TKV786247 TUR786247 UEN786247 UOJ786247 UYF786247 VIB786247 VRX786247 WBT786247 WLP786247 WVL786247 IZ851783 SV851783 ACR851783 AMN851783 AWJ851783 BGF851783 BQB851783 BZX851783 CJT851783 CTP851783 DDL851783 DNH851783 DXD851783 EGZ851783 EQV851783 FAR851783 FKN851783 FUJ851783 GEF851783 GOB851783 GXX851783 HHT851783 HRP851783 IBL851783 ILH851783 IVD851783 JEZ851783 JOV851783 JYR851783 KIN851783 KSJ851783 LCF851783 LMB851783 LVX851783 MFT851783 MPP851783 MZL851783 NJH851783 NTD851783 OCZ851783 OMV851783 OWR851783 PGN851783 PQJ851783 QAF851783 QKB851783 QTX851783 RDT851783 RNP851783 RXL851783 SHH851783 SRD851783 TAZ851783 TKV851783 TUR851783 UEN851783 UOJ851783 UYF851783 VIB851783 VRX851783 WBT851783 WLP851783 WVL851783 IZ917319 SV917319 ACR917319 AMN917319 AWJ917319 BGF917319 BQB917319 BZX917319 CJT917319 CTP917319 DDL917319 DNH917319 DXD917319 EGZ917319 EQV917319 FAR917319 FKN917319 FUJ917319 GEF917319 GOB917319 GXX917319 HHT917319 HRP917319 IBL917319 ILH917319 IVD917319 JEZ917319 JOV917319 JYR917319 KIN917319 KSJ917319 LCF917319 LMB917319 LVX917319 MFT917319 MPP917319 MZL917319 NJH917319 NTD917319 OCZ917319 OMV917319 OWR917319 PGN917319 PQJ917319 QAF917319 QKB917319 QTX917319 RDT917319 RNP917319 RXL917319 SHH917319 SRD917319 TAZ917319 TKV917319 TUR917319 UEN917319 UOJ917319 UYF917319 VIB917319 VRX917319 WBT917319 WLP917319 WVL917319 IZ982855 SV982855 ACR982855 AMN982855 AWJ982855 BGF982855 BQB982855 BZX982855 CJT982855 CTP982855 DDL982855 DNH982855 DXD982855 EGZ982855 EQV982855 FAR982855 FKN982855 FUJ982855 GEF982855 GOB982855 GXX982855 HHT982855 HRP982855 IBL982855 ILH982855 IVD982855 JEZ982855 JOV982855 JYR982855 KIN982855 KSJ982855 LCF982855 LMB982855 LVX982855 MFT982855 MPP982855 MZL982855 NJH982855 NTD982855 OCZ982855 OMV982855 OWR982855 PGN982855 PQJ982855 QAF982855 QKB982855 QTX982855 RDT982855 RNP982855 RXL982855 SHH982855 SRD982855 TAZ982855 TKV982855 TUR982855 UEN982855 UOJ982855 UYF982855 VIB982855 VRX982855 WBT982855 WLP982855 WVL982855 JB65351 SX65351 ACT65351 AMP65351 AWL65351 BGH65351 BQD65351 BZZ65351 CJV65351 CTR65351 DDN65351 DNJ65351 DXF65351 EHB65351 EQX65351 FAT65351 FKP65351 FUL65351 GEH65351 GOD65351 GXZ65351 HHV65351 HRR65351 IBN65351 ILJ65351 IVF65351 JFB65351 JOX65351 JYT65351 KIP65351 KSL65351 LCH65351 LMD65351 LVZ65351 MFV65351 MPR65351 MZN65351 NJJ65351 NTF65351 ODB65351 OMX65351 OWT65351 PGP65351 PQL65351 QAH65351 QKD65351 QTZ65351 RDV65351 RNR65351 RXN65351 SHJ65351 SRF65351 TBB65351 TKX65351 TUT65351 UEP65351 UOL65351 UYH65351 VID65351 VRZ65351 WBV65351 WLR65351 WVN65351 JB130887 SX130887 ACT130887 AMP130887 AWL130887 BGH130887 BQD130887 BZZ130887 CJV130887 CTR130887 DDN130887 DNJ130887 DXF130887 EHB130887 EQX130887 FAT130887 FKP130887 FUL130887 GEH130887 GOD130887 GXZ130887 HHV130887 HRR130887 IBN130887 ILJ130887 IVF130887 JFB130887 JOX130887 JYT130887 KIP130887 KSL130887 LCH130887 LMD130887 LVZ130887 MFV130887 MPR130887 MZN130887 NJJ130887 NTF130887 ODB130887 OMX130887 OWT130887 PGP130887 PQL130887 QAH130887 QKD130887 QTZ130887 RDV130887 RNR130887 RXN130887 SHJ130887 SRF130887 TBB130887 TKX130887 TUT130887 UEP130887 UOL130887 UYH130887 VID130887 VRZ130887 WBV130887 WLR130887 WVN130887 JB196423 SX196423 ACT196423 AMP196423 AWL196423 BGH196423 BQD196423 BZZ196423 CJV196423 CTR196423 DDN196423 DNJ196423 DXF196423 EHB196423 EQX196423 FAT196423 FKP196423 FUL196423 GEH196423 GOD196423 GXZ196423 HHV196423 HRR196423 IBN196423 ILJ196423 IVF196423 JFB196423 JOX196423 JYT196423 KIP196423 KSL196423 LCH196423 LMD196423 LVZ196423 MFV196423 MPR196423 MZN196423 NJJ196423 NTF196423 ODB196423 OMX196423 OWT196423 PGP196423 PQL196423 QAH196423 QKD196423 QTZ196423 RDV196423 RNR196423 RXN196423 SHJ196423 SRF196423 TBB196423 TKX196423 TUT196423 UEP196423 UOL196423 UYH196423 VID196423 VRZ196423 WBV196423 WLR196423 WVN196423 JB261959 SX261959 ACT261959 AMP261959 AWL261959 BGH261959 BQD261959 BZZ261959 CJV261959 CTR261959 DDN261959 DNJ261959 DXF261959 EHB261959 EQX261959 FAT261959 FKP261959 FUL261959 GEH261959 GOD261959 GXZ261959 HHV261959 HRR261959 IBN261959 ILJ261959 IVF261959 JFB261959 JOX261959 JYT261959 KIP261959 KSL261959 LCH261959 LMD261959 LVZ261959 MFV261959 MPR261959 MZN261959 NJJ261959 NTF261959 ODB261959 OMX261959 OWT261959 PGP261959 PQL261959 QAH261959 QKD261959 QTZ261959 RDV261959 RNR261959 RXN261959 SHJ261959 SRF261959 TBB261959 TKX261959 TUT261959 UEP261959 UOL261959 UYH261959 VID261959 VRZ261959 WBV261959 WLR261959 WVN261959 JB327495 SX327495 ACT327495 AMP327495 AWL327495 BGH327495 BQD327495 BZZ327495 CJV327495 CTR327495 DDN327495 DNJ327495 DXF327495 EHB327495 EQX327495 FAT327495 FKP327495 FUL327495 GEH327495 GOD327495 GXZ327495 HHV327495 HRR327495 IBN327495 ILJ327495 IVF327495 JFB327495 JOX327495 JYT327495 KIP327495 KSL327495 LCH327495 LMD327495 LVZ327495 MFV327495 MPR327495 MZN327495 NJJ327495 NTF327495 ODB327495 OMX327495 OWT327495 PGP327495 PQL327495 QAH327495 QKD327495 QTZ327495 RDV327495 RNR327495 RXN327495 SHJ327495 SRF327495 TBB327495 TKX327495 TUT327495 UEP327495 UOL327495 UYH327495 VID327495 VRZ327495 WBV327495 WLR327495 WVN327495 JB393031 SX393031 ACT393031 AMP393031 AWL393031 BGH393031 BQD393031 BZZ393031 CJV393031 CTR393031 DDN393031 DNJ393031 DXF393031 EHB393031 EQX393031 FAT393031 FKP393031 FUL393031 GEH393031 GOD393031 GXZ393031 HHV393031 HRR393031 IBN393031 ILJ393031 IVF393031 JFB393031 JOX393031 JYT393031 KIP393031 KSL393031 LCH393031 LMD393031 LVZ393031 MFV393031 MPR393031 MZN393031 NJJ393031 NTF393031 ODB393031 OMX393031 OWT393031 PGP393031 PQL393031 QAH393031 QKD393031 QTZ393031 RDV393031 RNR393031 RXN393031 SHJ393031 SRF393031 TBB393031 TKX393031 TUT393031 UEP393031 UOL393031 UYH393031 VID393031 VRZ393031 WBV393031 WLR393031 WVN393031 JB458567 SX458567 ACT458567 AMP458567 AWL458567 BGH458567 BQD458567 BZZ458567 CJV458567 CTR458567 DDN458567 DNJ458567 DXF458567 EHB458567 EQX458567 FAT458567 FKP458567 FUL458567 GEH458567 GOD458567 GXZ458567 HHV458567 HRR458567 IBN458567 ILJ458567 IVF458567 JFB458567 JOX458567 JYT458567 KIP458567 KSL458567 LCH458567 LMD458567 LVZ458567 MFV458567 MPR458567 MZN458567 NJJ458567 NTF458567 ODB458567 OMX458567 OWT458567 PGP458567 PQL458567 QAH458567 QKD458567 QTZ458567 RDV458567 RNR458567 RXN458567 SHJ458567 SRF458567 TBB458567 TKX458567 TUT458567 UEP458567 UOL458567 UYH458567 VID458567 VRZ458567 WBV458567 WLR458567 WVN458567 JB524103 SX524103 ACT524103 AMP524103 AWL524103 BGH524103 BQD524103 BZZ524103 CJV524103 CTR524103 DDN524103 DNJ524103 DXF524103 EHB524103 EQX524103 FAT524103 FKP524103 FUL524103 GEH524103 GOD524103 GXZ524103 HHV524103 HRR524103 IBN524103 ILJ524103 IVF524103 JFB524103 JOX524103 JYT524103 KIP524103 KSL524103 LCH524103 LMD524103 LVZ524103 MFV524103 MPR524103 MZN524103 NJJ524103 NTF524103 ODB524103 OMX524103 OWT524103 PGP524103 PQL524103 QAH524103 QKD524103 QTZ524103 RDV524103 RNR524103 RXN524103 SHJ524103 SRF524103 TBB524103 TKX524103 TUT524103 UEP524103 UOL524103 UYH524103 VID524103 VRZ524103 WBV524103 WLR524103 WVN524103 JB589639 SX589639 ACT589639 AMP589639 AWL589639 BGH589639 BQD589639 BZZ589639 CJV589639 CTR589639 DDN589639 DNJ589639 DXF589639 EHB589639 EQX589639 FAT589639 FKP589639 FUL589639 GEH589639 GOD589639 GXZ589639 HHV589639 HRR589639 IBN589639 ILJ589639 IVF589639 JFB589639 JOX589639 JYT589639 KIP589639 KSL589639 LCH589639 LMD589639 LVZ589639 MFV589639 MPR589639 MZN589639 NJJ589639 NTF589639 ODB589639 OMX589639 OWT589639 PGP589639 PQL589639 QAH589639 QKD589639 QTZ589639 RDV589639 RNR589639 RXN589639 SHJ589639 SRF589639 TBB589639 TKX589639 TUT589639 UEP589639 UOL589639 UYH589639 VID589639 VRZ589639 WBV589639 WLR589639 WVN589639 JB655175 SX655175 ACT655175 AMP655175 AWL655175 BGH655175 BQD655175 BZZ655175 CJV655175 CTR655175 DDN655175 DNJ655175 DXF655175 EHB655175 EQX655175 FAT655175 FKP655175 FUL655175 GEH655175 GOD655175 GXZ655175 HHV655175 HRR655175 IBN655175 ILJ655175 IVF655175 JFB655175 JOX655175 JYT655175 KIP655175 KSL655175 LCH655175 LMD655175 LVZ655175 MFV655175 MPR655175 MZN655175 NJJ655175 NTF655175 ODB655175 OMX655175 OWT655175 PGP655175 PQL655175 QAH655175 QKD655175 QTZ655175 RDV655175 RNR655175 RXN655175 SHJ655175 SRF655175 TBB655175 TKX655175 TUT655175 UEP655175 UOL655175 UYH655175 VID655175 VRZ655175 WBV655175 WLR655175 WVN655175 JB720711 SX720711 ACT720711 AMP720711 AWL720711 BGH720711 BQD720711 BZZ720711 CJV720711 CTR720711 DDN720711 DNJ720711 DXF720711 EHB720711 EQX720711 FAT720711 FKP720711 FUL720711 GEH720711 GOD720711 GXZ720711 HHV720711 HRR720711 IBN720711 ILJ720711 IVF720711 JFB720711 JOX720711 JYT720711 KIP720711 KSL720711 LCH720711 LMD720711 LVZ720711 MFV720711 MPR720711 MZN720711 NJJ720711 NTF720711 ODB720711 OMX720711 OWT720711 PGP720711 PQL720711 QAH720711 QKD720711 QTZ720711 RDV720711 RNR720711 RXN720711 SHJ720711 SRF720711 TBB720711 TKX720711 TUT720711 UEP720711 UOL720711 UYH720711 VID720711 VRZ720711 WBV720711 WLR720711 WVN720711 JB786247 SX786247 ACT786247 AMP786247 AWL786247 BGH786247 BQD786247 BZZ786247 CJV786247 CTR786247 DDN786247 DNJ786247 DXF786247 EHB786247 EQX786247 FAT786247 FKP786247 FUL786247 GEH786247 GOD786247 GXZ786247 HHV786247 HRR786247 IBN786247 ILJ786247 IVF786247 JFB786247 JOX786247 JYT786247 KIP786247 KSL786247 LCH786247 LMD786247 LVZ786247 MFV786247 MPR786247 MZN786247 NJJ786247 NTF786247 ODB786247 OMX786247 OWT786247 PGP786247 PQL786247 QAH786247 QKD786247 QTZ786247 RDV786247 RNR786247 RXN786247 SHJ786247 SRF786247 TBB786247 TKX786247 TUT786247 UEP786247 UOL786247 UYH786247 VID786247 VRZ786247 WBV786247 WLR786247 WVN786247 JB851783 SX851783 ACT851783 AMP851783 AWL851783 BGH851783 BQD851783 BZZ851783 CJV851783 CTR851783 DDN851783 DNJ851783 DXF851783 EHB851783 EQX851783 FAT851783 FKP851783 FUL851783 GEH851783 GOD851783 GXZ851783 HHV851783 HRR851783 IBN851783 ILJ851783 IVF851783 JFB851783 JOX851783 JYT851783 KIP851783 KSL851783 LCH851783 LMD851783 LVZ851783 MFV851783 MPR851783 MZN851783 NJJ851783 NTF851783 ODB851783 OMX851783 OWT851783 PGP851783 PQL851783 QAH851783 QKD851783 QTZ851783 RDV851783 RNR851783 RXN851783 SHJ851783 SRF851783 TBB851783 TKX851783 TUT851783 UEP851783 UOL851783 UYH851783 VID851783 VRZ851783 WBV851783 WLR851783 WVN851783 JB917319 SX917319 ACT917319 AMP917319 AWL917319 BGH917319 BQD917319 BZZ917319 CJV917319 CTR917319 DDN917319 DNJ917319 DXF917319 EHB917319 EQX917319 FAT917319 FKP917319 FUL917319 GEH917319 GOD917319 GXZ917319 HHV917319 HRR917319 IBN917319 ILJ917319 IVF917319 JFB917319 JOX917319 JYT917319 KIP917319 KSL917319 LCH917319 LMD917319 LVZ917319 MFV917319 MPR917319 MZN917319 NJJ917319 NTF917319 ODB917319 OMX917319 OWT917319 PGP917319 PQL917319 QAH917319 QKD917319 QTZ917319 RDV917319 RNR917319 RXN917319 SHJ917319 SRF917319 TBB917319 TKX917319 TUT917319 UEP917319 UOL917319 UYH917319 VID917319 VRZ917319 WBV917319 WLR917319 WVN917319 JB982855 SX982855 ACT982855 AMP982855 AWL982855 BGH982855 BQD982855 BZZ982855 CJV982855 CTR982855 DDN982855 DNJ982855 DXF982855 EHB982855 EQX982855 FAT982855 FKP982855 FUL982855 GEH982855 GOD982855 GXZ982855 HHV982855 HRR982855 IBN982855 ILJ982855 IVF982855 JFB982855 JOX982855 JYT982855 KIP982855 KSL982855 LCH982855 LMD982855 LVZ982855 MFV982855 MPR982855 MZN982855 NJJ982855 NTF982855 ODB982855 OMX982855 OWT982855 PGP982855 PQL982855 QAH982855 QKD982855 QTZ982855 RDV982855 RNR982855 RXN982855 SHJ982855 SRF982855 TBB982855 TKX982855 TUT982855 UEP982855 UOL982855 UYH982855 VID982855 VRZ982855 WBV982855 WLR982855 WVN982855 JD65351 SZ65351 ACV65351 AMR65351 AWN65351 BGJ65351 BQF65351 CAB65351 CJX65351 CTT65351 DDP65351 DNL65351 DXH65351 EHD65351 EQZ65351 FAV65351 FKR65351 FUN65351 GEJ65351 GOF65351 GYB65351 HHX65351 HRT65351 IBP65351 ILL65351 IVH65351 JFD65351 JOZ65351 JYV65351 KIR65351 KSN65351 LCJ65351 LMF65351 LWB65351 MFX65351 MPT65351 MZP65351 NJL65351 NTH65351 ODD65351 OMZ65351 OWV65351 PGR65351 PQN65351 QAJ65351 QKF65351 QUB65351 RDX65351 RNT65351 RXP65351 SHL65351 SRH65351 TBD65351 TKZ65351 TUV65351 UER65351 UON65351 UYJ65351 VIF65351 VSB65351 WBX65351 WLT65351 WVP65351 JD130887 SZ130887 ACV130887 AMR130887 AWN130887 BGJ130887 BQF130887 CAB130887 CJX130887 CTT130887 DDP130887 DNL130887 DXH130887 EHD130887 EQZ130887 FAV130887 FKR130887 FUN130887 GEJ130887 GOF130887 GYB130887 HHX130887 HRT130887 IBP130887 ILL130887 IVH130887 JFD130887 JOZ130887 JYV130887 KIR130887 KSN130887 LCJ130887 LMF130887 LWB130887 MFX130887 MPT130887 MZP130887 NJL130887 NTH130887 ODD130887 OMZ130887 OWV130887 PGR130887 PQN130887 QAJ130887 QKF130887 QUB130887 RDX130887 RNT130887 RXP130887 SHL130887 SRH130887 TBD130887 TKZ130887 TUV130887 UER130887 UON130887 UYJ130887 VIF130887 VSB130887 WBX130887 WLT130887 WVP130887 JD196423 SZ196423 ACV196423 AMR196423 AWN196423 BGJ196423 BQF196423 CAB196423 CJX196423 CTT196423 DDP196423 DNL196423 DXH196423 EHD196423 EQZ196423 FAV196423 FKR196423 FUN196423 GEJ196423 GOF196423 GYB196423 HHX196423 HRT196423 IBP196423 ILL196423 IVH196423 JFD196423 JOZ196423 JYV196423 KIR196423 KSN196423 LCJ196423 LMF196423 LWB196423 MFX196423 MPT196423 MZP196423 NJL196423 NTH196423 ODD196423 OMZ196423 OWV196423 PGR196423 PQN196423 QAJ196423 QKF196423 QUB196423 RDX196423 RNT196423 RXP196423 SHL196423 SRH196423 TBD196423 TKZ196423 TUV196423 UER196423 UON196423 UYJ196423 VIF196423 VSB196423 WBX196423 WLT196423 WVP196423 JD261959 SZ261959 ACV261959 AMR261959 AWN261959 BGJ261959 BQF261959 CAB261959 CJX261959 CTT261959 DDP261959 DNL261959 DXH261959 EHD261959 EQZ261959 FAV261959 FKR261959 FUN261959 GEJ261959 GOF261959 GYB261959 HHX261959 HRT261959 IBP261959 ILL261959 IVH261959 JFD261959 JOZ261959 JYV261959 KIR261959 KSN261959 LCJ261959 LMF261959 LWB261959 MFX261959 MPT261959 MZP261959 NJL261959 NTH261959 ODD261959 OMZ261959 OWV261959 PGR261959 PQN261959 QAJ261959 QKF261959 QUB261959 RDX261959 RNT261959 RXP261959 SHL261959 SRH261959 TBD261959 TKZ261959 TUV261959 UER261959 UON261959 UYJ261959 VIF261959 VSB261959 WBX261959 WLT261959 WVP261959 JD327495 SZ327495 ACV327495 AMR327495 AWN327495 BGJ327495 BQF327495 CAB327495 CJX327495 CTT327495 DDP327495 DNL327495 DXH327495 EHD327495 EQZ327495 FAV327495 FKR327495 FUN327495 GEJ327495 GOF327495 GYB327495 HHX327495 HRT327495 IBP327495 ILL327495 IVH327495 JFD327495 JOZ327495 JYV327495 KIR327495 KSN327495 LCJ327495 LMF327495 LWB327495 MFX327495 MPT327495 MZP327495 NJL327495 NTH327495 ODD327495 OMZ327495 OWV327495 PGR327495 PQN327495 QAJ327495 QKF327495 QUB327495 RDX327495 RNT327495 RXP327495 SHL327495 SRH327495 TBD327495 TKZ327495 TUV327495 UER327495 UON327495 UYJ327495 VIF327495 VSB327495 WBX327495 WLT327495 WVP327495 JD393031 SZ393031 ACV393031 AMR393031 AWN393031 BGJ393031 BQF393031 CAB393031 CJX393031 CTT393031 DDP393031 DNL393031 DXH393031 EHD393031 EQZ393031 FAV393031 FKR393031 FUN393031 GEJ393031 GOF393031 GYB393031 HHX393031 HRT393031 IBP393031 ILL393031 IVH393031 JFD393031 JOZ393031 JYV393031 KIR393031 KSN393031 LCJ393031 LMF393031 LWB393031 MFX393031 MPT393031 MZP393031 NJL393031 NTH393031 ODD393031 OMZ393031 OWV393031 PGR393031 PQN393031 QAJ393031 QKF393031 QUB393031 RDX393031 RNT393031 RXP393031 SHL393031 SRH393031 TBD393031 TKZ393031 TUV393031 UER393031 UON393031 UYJ393031 VIF393031 VSB393031 WBX393031 WLT393031 WVP393031 JD458567 SZ458567 ACV458567 AMR458567 AWN458567 BGJ458567 BQF458567 CAB458567 CJX458567 CTT458567 DDP458567 DNL458567 DXH458567 EHD458567 EQZ458567 FAV458567 FKR458567 FUN458567 GEJ458567 GOF458567 GYB458567 HHX458567 HRT458567 IBP458567 ILL458567 IVH458567 JFD458567 JOZ458567 JYV458567 KIR458567 KSN458567 LCJ458567 LMF458567 LWB458567 MFX458567 MPT458567 MZP458567 NJL458567 NTH458567 ODD458567 OMZ458567 OWV458567 PGR458567 PQN458567 QAJ458567 QKF458567 QUB458567 RDX458567 RNT458567 RXP458567 SHL458567 SRH458567 TBD458567 TKZ458567 TUV458567 UER458567 UON458567 UYJ458567 VIF458567 VSB458567 WBX458567 WLT458567 WVP458567 JD524103 SZ524103 ACV524103 AMR524103 AWN524103 BGJ524103 BQF524103 CAB524103 CJX524103 CTT524103 DDP524103 DNL524103 DXH524103 EHD524103 EQZ524103 FAV524103 FKR524103 FUN524103 GEJ524103 GOF524103 GYB524103 HHX524103 HRT524103 IBP524103 ILL524103 IVH524103 JFD524103 JOZ524103 JYV524103 KIR524103 KSN524103 LCJ524103 LMF524103 LWB524103 MFX524103 MPT524103 MZP524103 NJL524103 NTH524103 ODD524103 OMZ524103 OWV524103 PGR524103 PQN524103 QAJ524103 QKF524103 QUB524103 RDX524103 RNT524103 RXP524103 SHL524103 SRH524103 TBD524103 TKZ524103 TUV524103 UER524103 UON524103 UYJ524103 VIF524103 VSB524103 WBX524103 WLT524103 WVP524103 JD589639 SZ589639 ACV589639 AMR589639 AWN589639 BGJ589639 BQF589639 CAB589639 CJX589639 CTT589639 DDP589639 DNL589639 DXH589639 EHD589639 EQZ589639 FAV589639 FKR589639 FUN589639 GEJ589639 GOF589639 GYB589639 HHX589639 HRT589639 IBP589639 ILL589639 IVH589639 JFD589639 JOZ589639 JYV589639 KIR589639 KSN589639 LCJ589639 LMF589639 LWB589639 MFX589639 MPT589639 MZP589639 NJL589639 NTH589639 ODD589639 OMZ589639 OWV589639 PGR589639 PQN589639 QAJ589639 QKF589639 QUB589639 RDX589639 RNT589639 RXP589639 SHL589639 SRH589639 TBD589639 TKZ589639 TUV589639 UER589639 UON589639 UYJ589639 VIF589639 VSB589639 WBX589639 WLT589639 WVP589639 JD655175 SZ655175 ACV655175 AMR655175 AWN655175 BGJ655175 BQF655175 CAB655175 CJX655175 CTT655175 DDP655175 DNL655175 DXH655175 EHD655175 EQZ655175 FAV655175 FKR655175 FUN655175 GEJ655175 GOF655175 GYB655175 HHX655175 HRT655175 IBP655175 ILL655175 IVH655175 JFD655175 JOZ655175 JYV655175 KIR655175 KSN655175 LCJ655175 LMF655175 LWB655175 MFX655175 MPT655175 MZP655175 NJL655175 NTH655175 ODD655175 OMZ655175 OWV655175 PGR655175 PQN655175 QAJ655175 QKF655175 QUB655175 RDX655175 RNT655175 RXP655175 SHL655175 SRH655175 TBD655175 TKZ655175 TUV655175 UER655175 UON655175 UYJ655175 VIF655175 VSB655175 WBX655175 WLT655175 WVP655175 JD720711 SZ720711 ACV720711 AMR720711 AWN720711 BGJ720711 BQF720711 CAB720711 CJX720711 CTT720711 DDP720711 DNL720711 DXH720711 EHD720711 EQZ720711 FAV720711 FKR720711 FUN720711 GEJ720711 GOF720711 GYB720711 HHX720711 HRT720711 IBP720711 ILL720711 IVH720711 JFD720711 JOZ720711 JYV720711 KIR720711 KSN720711 LCJ720711 LMF720711 LWB720711 MFX720711 MPT720711 MZP720711 NJL720711 NTH720711 ODD720711 OMZ720711 OWV720711 PGR720711 PQN720711 QAJ720711 QKF720711 QUB720711 RDX720711 RNT720711 RXP720711 SHL720711 SRH720711 TBD720711 TKZ720711 TUV720711 UER720711 UON720711 UYJ720711 VIF720711 VSB720711 WBX720711 WLT720711 WVP720711 JD786247 SZ786247 ACV786247 AMR786247 AWN786247 BGJ786247 BQF786247 CAB786247 CJX786247 CTT786247 DDP786247 DNL786247 DXH786247 EHD786247 EQZ786247 FAV786247 FKR786247 FUN786247 GEJ786247 GOF786247 GYB786247 HHX786247 HRT786247 IBP786247 ILL786247 IVH786247 JFD786247 JOZ786247 JYV786247 KIR786247 KSN786247 LCJ786247 LMF786247 LWB786247 MFX786247 MPT786247 MZP786247 NJL786247 NTH786247 ODD786247 OMZ786247 OWV786247 PGR786247 PQN786247 QAJ786247 QKF786247 QUB786247 RDX786247 RNT786247 RXP786247 SHL786247 SRH786247 TBD786247 TKZ786247 TUV786247 UER786247 UON786247 UYJ786247 VIF786247 VSB786247 WBX786247 WLT786247 WVP786247 JD851783 SZ851783 ACV851783 AMR851783 AWN851783 BGJ851783 BQF851783 CAB851783 CJX851783 CTT851783 DDP851783 DNL851783 DXH851783 EHD851783 EQZ851783 FAV851783 FKR851783 FUN851783 GEJ851783 GOF851783 GYB851783 HHX851783 HRT851783 IBP851783 ILL851783 IVH851783 JFD851783 JOZ851783 JYV851783 KIR851783 KSN851783 LCJ851783 LMF851783 LWB851783 MFX851783 MPT851783 MZP851783 NJL851783 NTH851783 ODD851783 OMZ851783 OWV851783 PGR851783 PQN851783 QAJ851783 QKF851783 QUB851783 RDX851783 RNT851783 RXP851783 SHL851783 SRH851783 TBD851783 TKZ851783 TUV851783 UER851783 UON851783 UYJ851783 VIF851783 VSB851783 WBX851783 WLT851783 WVP851783 JD917319 SZ917319 ACV917319 AMR917319 AWN917319 BGJ917319 BQF917319 CAB917319 CJX917319 CTT917319 DDP917319 DNL917319 DXH917319 EHD917319 EQZ917319 FAV917319 FKR917319 FUN917319 GEJ917319 GOF917319 GYB917319 HHX917319 HRT917319 IBP917319 ILL917319 IVH917319 JFD917319 JOZ917319 JYV917319 KIR917319 KSN917319 LCJ917319 LMF917319 LWB917319 MFX917319 MPT917319 MZP917319 NJL917319 NTH917319 ODD917319 OMZ917319 OWV917319 PGR917319 PQN917319 QAJ917319 QKF917319 QUB917319 RDX917319 RNT917319 RXP917319 SHL917319 SRH917319 TBD917319 TKZ917319 TUV917319 UER917319 UON917319 UYJ917319 VIF917319 VSB917319 WBX917319 WLT917319 WVP917319 JD982855 SZ982855 ACV982855 AMR982855 AWN982855 BGJ982855 BQF982855 CAB982855 CJX982855 CTT982855 DDP982855 DNL982855 DXH982855 EHD982855 EQZ982855 FAV982855 FKR982855 FUN982855 GEJ982855 GOF982855 GYB982855 HHX982855 HRT982855 IBP982855 ILL982855 IVH982855 JFD982855 JOZ982855 JYV982855 KIR982855 KSN982855 LCJ982855 LMF982855 LWB982855 MFX982855 MPT982855 MZP982855 NJL982855 NTH982855 ODD982855 OMZ982855 OWV982855 PGR982855 PQN982855 QAJ982855 QKF982855 QUB982855 RDX982855 RNT982855 RXP982855 SHL982855 SRH982855 TBD982855 TKZ982855 TUV982855 UER982855 UON982855 UYJ982855 VIF982855 VSB982855 WBX982855 WLT982855 WVP982855 IP65354 SL65354 ACH65354 AMD65354 AVZ65354 BFV65354 BPR65354 BZN65354 CJJ65354 CTF65354 DDB65354 DMX65354 DWT65354 EGP65354 EQL65354 FAH65354 FKD65354 FTZ65354 GDV65354 GNR65354 GXN65354 HHJ65354 HRF65354 IBB65354 IKX65354 IUT65354 JEP65354 JOL65354 JYH65354 KID65354 KRZ65354 LBV65354 LLR65354 LVN65354 MFJ65354 MPF65354 MZB65354 NIX65354 NST65354 OCP65354 OML65354 OWH65354 PGD65354 PPZ65354 PZV65354 QJR65354 QTN65354 RDJ65354 RNF65354 RXB65354 SGX65354 SQT65354 TAP65354 TKL65354 TUH65354 UED65354 UNZ65354 UXV65354 VHR65354 VRN65354 WBJ65354 WLF65354 WVB65354 IP130890 SL130890 ACH130890 AMD130890 AVZ130890 BFV130890 BPR130890 BZN130890 CJJ130890 CTF130890 DDB130890 DMX130890 DWT130890 EGP130890 EQL130890 FAH130890 FKD130890 FTZ130890 GDV130890 GNR130890 GXN130890 HHJ130890 HRF130890 IBB130890 IKX130890 IUT130890 JEP130890 JOL130890 JYH130890 KID130890 KRZ130890 LBV130890 LLR130890 LVN130890 MFJ130890 MPF130890 MZB130890 NIX130890 NST130890 OCP130890 OML130890 OWH130890 PGD130890 PPZ130890 PZV130890 QJR130890 QTN130890 RDJ130890 RNF130890 RXB130890 SGX130890 SQT130890 TAP130890 TKL130890 TUH130890 UED130890 UNZ130890 UXV130890 VHR130890 VRN130890 WBJ130890 WLF130890 WVB130890 IP196426 SL196426 ACH196426 AMD196426 AVZ196426 BFV196426 BPR196426 BZN196426 CJJ196426 CTF196426 DDB196426 DMX196426 DWT196426 EGP196426 EQL196426 FAH196426 FKD196426 FTZ196426 GDV196426 GNR196426 GXN196426 HHJ196426 HRF196426 IBB196426 IKX196426 IUT196426 JEP196426 JOL196426 JYH196426 KID196426 KRZ196426 LBV196426 LLR196426 LVN196426 MFJ196426 MPF196426 MZB196426 NIX196426 NST196426 OCP196426 OML196426 OWH196426 PGD196426 PPZ196426 PZV196426 QJR196426 QTN196426 RDJ196426 RNF196426 RXB196426 SGX196426 SQT196426 TAP196426 TKL196426 TUH196426 UED196426 UNZ196426 UXV196426 VHR196426 VRN196426 WBJ196426 WLF196426 WVB196426 IP261962 SL261962 ACH261962 AMD261962 AVZ261962 BFV261962 BPR261962 BZN261962 CJJ261962 CTF261962 DDB261962 DMX261962 DWT261962 EGP261962 EQL261962 FAH261962 FKD261962 FTZ261962 GDV261962 GNR261962 GXN261962 HHJ261962 HRF261962 IBB261962 IKX261962 IUT261962 JEP261962 JOL261962 JYH261962 KID261962 KRZ261962 LBV261962 LLR261962 LVN261962 MFJ261962 MPF261962 MZB261962 NIX261962 NST261962 OCP261962 OML261962 OWH261962 PGD261962 PPZ261962 PZV261962 QJR261962 QTN261962 RDJ261962 RNF261962 RXB261962 SGX261962 SQT261962 TAP261962 TKL261962 TUH261962 UED261962 UNZ261962 UXV261962 VHR261962 VRN261962 WBJ261962 WLF261962 WVB261962 IP327498 SL327498 ACH327498 AMD327498 AVZ327498 BFV327498 BPR327498 BZN327498 CJJ327498 CTF327498 DDB327498 DMX327498 DWT327498 EGP327498 EQL327498 FAH327498 FKD327498 FTZ327498 GDV327498 GNR327498 GXN327498 HHJ327498 HRF327498 IBB327498 IKX327498 IUT327498 JEP327498 JOL327498 JYH327498 KID327498 KRZ327498 LBV327498 LLR327498 LVN327498 MFJ327498 MPF327498 MZB327498 NIX327498 NST327498 OCP327498 OML327498 OWH327498 PGD327498 PPZ327498 PZV327498 QJR327498 QTN327498 RDJ327498 RNF327498 RXB327498 SGX327498 SQT327498 TAP327498 TKL327498 TUH327498 UED327498 UNZ327498 UXV327498 VHR327498 VRN327498 WBJ327498 WLF327498 WVB327498 IP393034 SL393034 ACH393034 AMD393034 AVZ393034 BFV393034 BPR393034 BZN393034 CJJ393034 CTF393034 DDB393034 DMX393034 DWT393034 EGP393034 EQL393034 FAH393034 FKD393034 FTZ393034 GDV393034 GNR393034 GXN393034 HHJ393034 HRF393034 IBB393034 IKX393034 IUT393034 JEP393034 JOL393034 JYH393034 KID393034 KRZ393034 LBV393034 LLR393034 LVN393034 MFJ393034 MPF393034 MZB393034 NIX393034 NST393034 OCP393034 OML393034 OWH393034 PGD393034 PPZ393034 PZV393034 QJR393034 QTN393034 RDJ393034 RNF393034 RXB393034 SGX393034 SQT393034 TAP393034 TKL393034 TUH393034 UED393034 UNZ393034 UXV393034 VHR393034 VRN393034 WBJ393034 WLF393034 WVB393034 IP458570 SL458570 ACH458570 AMD458570 AVZ458570 BFV458570 BPR458570 BZN458570 CJJ458570 CTF458570 DDB458570 DMX458570 DWT458570 EGP458570 EQL458570 FAH458570 FKD458570 FTZ458570 GDV458570 GNR458570 GXN458570 HHJ458570 HRF458570 IBB458570 IKX458570 IUT458570 JEP458570 JOL458570 JYH458570 KID458570 KRZ458570 LBV458570 LLR458570 LVN458570 MFJ458570 MPF458570 MZB458570 NIX458570 NST458570 OCP458570 OML458570 OWH458570 PGD458570 PPZ458570 PZV458570 QJR458570 QTN458570 RDJ458570 RNF458570 RXB458570 SGX458570 SQT458570 TAP458570 TKL458570 TUH458570 UED458570 UNZ458570 UXV458570 VHR458570 VRN458570 WBJ458570 WLF458570 WVB458570 IP524106 SL524106 ACH524106 AMD524106 AVZ524106 BFV524106 BPR524106 BZN524106 CJJ524106 CTF524106 DDB524106 DMX524106 DWT524106 EGP524106 EQL524106 FAH524106 FKD524106 FTZ524106 GDV524106 GNR524106 GXN524106 HHJ524106 HRF524106 IBB524106 IKX524106 IUT524106 JEP524106 JOL524106 JYH524106 KID524106 KRZ524106 LBV524106 LLR524106 LVN524106 MFJ524106 MPF524106 MZB524106 NIX524106 NST524106 OCP524106 OML524106 OWH524106 PGD524106 PPZ524106 PZV524106 QJR524106 QTN524106 RDJ524106 RNF524106 RXB524106 SGX524106 SQT524106 TAP524106 TKL524106 TUH524106 UED524106 UNZ524106 UXV524106 VHR524106 VRN524106 WBJ524106 WLF524106 WVB524106 IP589642 SL589642 ACH589642 AMD589642 AVZ589642 BFV589642 BPR589642 BZN589642 CJJ589642 CTF589642 DDB589642 DMX589642 DWT589642 EGP589642 EQL589642 FAH589642 FKD589642 FTZ589642 GDV589642 GNR589642 GXN589642 HHJ589642 HRF589642 IBB589642 IKX589642 IUT589642 JEP589642 JOL589642 JYH589642 KID589642 KRZ589642 LBV589642 LLR589642 LVN589642 MFJ589642 MPF589642 MZB589642 NIX589642 NST589642 OCP589642 OML589642 OWH589642 PGD589642 PPZ589642 PZV589642 QJR589642 QTN589642 RDJ589642 RNF589642 RXB589642 SGX589642 SQT589642 TAP589642 TKL589642 TUH589642 UED589642 UNZ589642 UXV589642 VHR589642 VRN589642 WBJ589642 WLF589642 WVB589642 IP655178 SL655178 ACH655178 AMD655178 AVZ655178 BFV655178 BPR655178 BZN655178 CJJ655178 CTF655178 DDB655178 DMX655178 DWT655178 EGP655178 EQL655178 FAH655178 FKD655178 FTZ655178 GDV655178 GNR655178 GXN655178 HHJ655178 HRF655178 IBB655178 IKX655178 IUT655178 JEP655178 JOL655178 JYH655178 KID655178 KRZ655178 LBV655178 LLR655178 LVN655178 MFJ655178 MPF655178 MZB655178 NIX655178 NST655178 OCP655178 OML655178 OWH655178 PGD655178 PPZ655178 PZV655178 QJR655178 QTN655178 RDJ655178 RNF655178 RXB655178 SGX655178 SQT655178 TAP655178 TKL655178 TUH655178 UED655178 UNZ655178 UXV655178 VHR655178 VRN655178 WBJ655178 WLF655178 WVB655178 IP720714 SL720714 ACH720714 AMD720714 AVZ720714 BFV720714 BPR720714 BZN720714 CJJ720714 CTF720714 DDB720714 DMX720714 DWT720714 EGP720714 EQL720714 FAH720714 FKD720714 FTZ720714 GDV720714 GNR720714 GXN720714 HHJ720714 HRF720714 IBB720714 IKX720714 IUT720714 JEP720714 JOL720714 JYH720714 KID720714 KRZ720714 LBV720714 LLR720714 LVN720714 MFJ720714 MPF720714 MZB720714 NIX720714 NST720714 OCP720714 OML720714 OWH720714 PGD720714 PPZ720714 PZV720714 QJR720714 QTN720714 RDJ720714 RNF720714 RXB720714 SGX720714 SQT720714 TAP720714 TKL720714 TUH720714 UED720714 UNZ720714 UXV720714 VHR720714 VRN720714 WBJ720714 WLF720714 WVB720714 IP786250 SL786250 ACH786250 AMD786250 AVZ786250 BFV786250 BPR786250 BZN786250 CJJ786250 CTF786250 DDB786250 DMX786250 DWT786250 EGP786250 EQL786250 FAH786250 FKD786250 FTZ786250 GDV786250 GNR786250 GXN786250 HHJ786250 HRF786250 IBB786250 IKX786250 IUT786250 JEP786250 JOL786250 JYH786250 KID786250 KRZ786250 LBV786250 LLR786250 LVN786250 MFJ786250 MPF786250 MZB786250 NIX786250 NST786250 OCP786250 OML786250 OWH786250 PGD786250 PPZ786250 PZV786250 QJR786250 QTN786250 RDJ786250 RNF786250 RXB786250 SGX786250 SQT786250 TAP786250 TKL786250 TUH786250 UED786250 UNZ786250 UXV786250 VHR786250 VRN786250 WBJ786250 WLF786250 WVB786250 IP851786 SL851786 ACH851786 AMD851786 AVZ851786 BFV851786 BPR851786 BZN851786 CJJ851786 CTF851786 DDB851786 DMX851786 DWT851786 EGP851786 EQL851786 FAH851786 FKD851786 FTZ851786 GDV851786 GNR851786 GXN851786 HHJ851786 HRF851786 IBB851786 IKX851786 IUT851786 JEP851786 JOL851786 JYH851786 KID851786 KRZ851786 LBV851786 LLR851786 LVN851786 MFJ851786 MPF851786 MZB851786 NIX851786 NST851786 OCP851786 OML851786 OWH851786 PGD851786 PPZ851786 PZV851786 QJR851786 QTN851786 RDJ851786 RNF851786 RXB851786 SGX851786 SQT851786 TAP851786 TKL851786 TUH851786 UED851786 UNZ851786 UXV851786 VHR851786 VRN851786 WBJ851786 WLF851786 WVB851786 IP917322 SL917322 ACH917322 AMD917322 AVZ917322 BFV917322 BPR917322 BZN917322 CJJ917322 CTF917322 DDB917322 DMX917322 DWT917322 EGP917322 EQL917322 FAH917322 FKD917322 FTZ917322 GDV917322 GNR917322 GXN917322 HHJ917322 HRF917322 IBB917322 IKX917322 IUT917322 JEP917322 JOL917322 JYH917322 KID917322 KRZ917322 LBV917322 LLR917322 LVN917322 MFJ917322 MPF917322 MZB917322 NIX917322 NST917322 OCP917322 OML917322 OWH917322 PGD917322 PPZ917322 PZV917322 QJR917322 QTN917322 RDJ917322 RNF917322 RXB917322 SGX917322 SQT917322 TAP917322 TKL917322 TUH917322 UED917322 UNZ917322 UXV917322 VHR917322 VRN917322 WBJ917322 WLF917322 WVB917322 IP982858 SL982858 ACH982858 AMD982858 AVZ982858 BFV982858 BPR982858 BZN982858 CJJ982858 CTF982858 DDB982858 DMX982858 DWT982858 EGP982858 EQL982858 FAH982858 FKD982858 FTZ982858 GDV982858 GNR982858 GXN982858 HHJ982858 HRF982858 IBB982858 IKX982858 IUT982858 JEP982858 JOL982858 JYH982858 KID982858 KRZ982858 LBV982858 LLR982858 LVN982858 MFJ982858 MPF982858 MZB982858 NIX982858 NST982858 OCP982858 OML982858 OWH982858 PGD982858 PPZ982858 PZV982858 QJR982858 QTN982858 RDJ982858 RNF982858 RXB982858 SGX982858 SQT982858 TAP982858 TKL982858 TUH982858 UED982858 UNZ982858 UXV982858 VHR982858 VRN982858 WBJ982858 WLF982858 WVB982858 HD65351 QZ65351 AAV65351 AKR65351 AUN65351 BEJ65351 BOF65351 BYB65351 CHX65351 CRT65351 DBP65351 DLL65351 DVH65351 EFD65351 EOZ65351 EYV65351 FIR65351 FSN65351 GCJ65351 GMF65351 GWB65351 HFX65351 HPT65351 HZP65351 IJL65351 ITH65351 JDD65351 JMZ65351 JWV65351 KGR65351 KQN65351 LAJ65351 LKF65351 LUB65351 MDX65351 MNT65351 MXP65351 NHL65351 NRH65351 OBD65351 OKZ65351 OUV65351 PER65351 PON65351 PYJ65351 QIF65351 QSB65351 RBX65351 RLT65351 RVP65351 SFL65351 SPH65351 SZD65351 TIZ65351 TSV65351 UCR65351 UMN65351 UWJ65351 VGF65351 VQB65351 VZX65351 WJT65351 WTP65351 HD130887 QZ130887 AAV130887 AKR130887 AUN130887 BEJ130887 BOF130887 BYB130887 CHX130887 CRT130887 DBP130887 DLL130887 DVH130887 EFD130887 EOZ130887 EYV130887 FIR130887 FSN130887 GCJ130887 GMF130887 GWB130887 HFX130887 HPT130887 HZP130887 IJL130887 ITH130887 JDD130887 JMZ130887 JWV130887 KGR130887 KQN130887 LAJ130887 LKF130887 LUB130887 MDX130887 MNT130887 MXP130887 NHL130887 NRH130887 OBD130887 OKZ130887 OUV130887 PER130887 PON130887 PYJ130887 QIF130887 QSB130887 RBX130887 RLT130887 RVP130887 SFL130887 SPH130887 SZD130887 TIZ130887 TSV130887 UCR130887 UMN130887 UWJ130887 VGF130887 VQB130887 VZX130887 WJT130887 WTP130887 HD196423 QZ196423 AAV196423 AKR196423 AUN196423 BEJ196423 BOF196423 BYB196423 CHX196423 CRT196423 DBP196423 DLL196423 DVH196423 EFD196423 EOZ196423 EYV196423 FIR196423 FSN196423 GCJ196423 GMF196423 GWB196423 HFX196423 HPT196423 HZP196423 IJL196423 ITH196423 JDD196423 JMZ196423 JWV196423 KGR196423 KQN196423 LAJ196423 LKF196423 LUB196423 MDX196423 MNT196423 MXP196423 NHL196423 NRH196423 OBD196423 OKZ196423 OUV196423 PER196423 PON196423 PYJ196423 QIF196423 QSB196423 RBX196423 RLT196423 RVP196423 SFL196423 SPH196423 SZD196423 TIZ196423 TSV196423 UCR196423 UMN196423 UWJ196423 VGF196423 VQB196423 VZX196423 WJT196423 WTP196423 HD261959 QZ261959 AAV261959 AKR261959 AUN261959 BEJ261959 BOF261959 BYB261959 CHX261959 CRT261959 DBP261959 DLL261959 DVH261959 EFD261959 EOZ261959 EYV261959 FIR261959 FSN261959 GCJ261959 GMF261959 GWB261959 HFX261959 HPT261959 HZP261959 IJL261959 ITH261959 JDD261959 JMZ261959 JWV261959 KGR261959 KQN261959 LAJ261959 LKF261959 LUB261959 MDX261959 MNT261959 MXP261959 NHL261959 NRH261959 OBD261959 OKZ261959 OUV261959 PER261959 PON261959 PYJ261959 QIF261959 QSB261959 RBX261959 RLT261959 RVP261959 SFL261959 SPH261959 SZD261959 TIZ261959 TSV261959 UCR261959 UMN261959 UWJ261959 VGF261959 VQB261959 VZX261959 WJT261959 WTP261959 HD327495 QZ327495 AAV327495 AKR327495 AUN327495 BEJ327495 BOF327495 BYB327495 CHX327495 CRT327495 DBP327495 DLL327495 DVH327495 EFD327495 EOZ327495 EYV327495 FIR327495 FSN327495 GCJ327495 GMF327495 GWB327495 HFX327495 HPT327495 HZP327495 IJL327495 ITH327495 JDD327495 JMZ327495 JWV327495 KGR327495 KQN327495 LAJ327495 LKF327495 LUB327495 MDX327495 MNT327495 MXP327495 NHL327495 NRH327495 OBD327495 OKZ327495 OUV327495 PER327495 PON327495 PYJ327495 QIF327495 QSB327495 RBX327495 RLT327495 RVP327495 SFL327495 SPH327495 SZD327495 TIZ327495 TSV327495 UCR327495 UMN327495 UWJ327495 VGF327495 VQB327495 VZX327495 WJT327495 WTP327495 HD393031 QZ393031 AAV393031 AKR393031 AUN393031 BEJ393031 BOF393031 BYB393031 CHX393031 CRT393031 DBP393031 DLL393031 DVH393031 EFD393031 EOZ393031 EYV393031 FIR393031 FSN393031 GCJ393031 GMF393031 GWB393031 HFX393031 HPT393031 HZP393031 IJL393031 ITH393031 JDD393031 JMZ393031 JWV393031 KGR393031 KQN393031 LAJ393031 LKF393031 LUB393031 MDX393031 MNT393031 MXP393031 NHL393031 NRH393031 OBD393031 OKZ393031 OUV393031 PER393031 PON393031 PYJ393031 QIF393031 QSB393031 RBX393031 RLT393031 RVP393031 SFL393031 SPH393031 SZD393031 TIZ393031 TSV393031 UCR393031 UMN393031 UWJ393031 VGF393031 VQB393031 VZX393031 WJT393031 WTP393031 HD458567 QZ458567 AAV458567 AKR458567 AUN458567 BEJ458567 BOF458567 BYB458567 CHX458567 CRT458567 DBP458567 DLL458567 DVH458567 EFD458567 EOZ458567 EYV458567 FIR458567 FSN458567 GCJ458567 GMF458567 GWB458567 HFX458567 HPT458567 HZP458567 IJL458567 ITH458567 JDD458567 JMZ458567 JWV458567 KGR458567 KQN458567 LAJ458567 LKF458567 LUB458567 MDX458567 MNT458567 MXP458567 NHL458567 NRH458567 OBD458567 OKZ458567 OUV458567 PER458567 PON458567 PYJ458567 QIF458567 QSB458567 RBX458567 RLT458567 RVP458567 SFL458567 SPH458567 SZD458567 TIZ458567 TSV458567 UCR458567 UMN458567 UWJ458567 VGF458567 VQB458567 VZX458567 WJT458567 WTP458567 HD524103 QZ524103 AAV524103 AKR524103 AUN524103 BEJ524103 BOF524103 BYB524103 CHX524103 CRT524103 DBP524103 DLL524103 DVH524103 EFD524103 EOZ524103 EYV524103 FIR524103 FSN524103 GCJ524103 GMF524103 GWB524103 HFX524103 HPT524103 HZP524103 IJL524103 ITH524103 JDD524103 JMZ524103 JWV524103 KGR524103 KQN524103 LAJ524103 LKF524103 LUB524103 MDX524103 MNT524103 MXP524103 NHL524103 NRH524103 OBD524103 OKZ524103 OUV524103 PER524103 PON524103 PYJ524103 QIF524103 QSB524103 RBX524103 RLT524103 RVP524103 SFL524103 SPH524103 SZD524103 TIZ524103 TSV524103 UCR524103 UMN524103 UWJ524103 VGF524103 VQB524103 VZX524103 WJT524103 WTP524103 HD589639 QZ589639 AAV589639 AKR589639 AUN589639 BEJ589639 BOF589639 BYB589639 CHX589639 CRT589639 DBP589639 DLL589639 DVH589639 EFD589639 EOZ589639 EYV589639 FIR589639 FSN589639 GCJ589639 GMF589639 GWB589639 HFX589639 HPT589639 HZP589639 IJL589639 ITH589639 JDD589639 JMZ589639 JWV589639 KGR589639 KQN589639 LAJ589639 LKF589639 LUB589639 MDX589639 MNT589639 MXP589639 NHL589639 NRH589639 OBD589639 OKZ589639 OUV589639 PER589639 PON589639 PYJ589639 QIF589639 QSB589639 RBX589639 RLT589639 RVP589639 SFL589639 SPH589639 SZD589639 TIZ589639 TSV589639 UCR589639 UMN589639 UWJ589639 VGF589639 VQB589639 VZX589639 WJT589639 WTP589639 HD655175 QZ655175 AAV655175 AKR655175 AUN655175 BEJ655175 BOF655175 BYB655175 CHX655175 CRT655175 DBP655175 DLL655175 DVH655175 EFD655175 EOZ655175 EYV655175 FIR655175 FSN655175 GCJ655175 GMF655175 GWB655175 HFX655175 HPT655175 HZP655175 IJL655175 ITH655175 JDD655175 JMZ655175 JWV655175 KGR655175 KQN655175 LAJ655175 LKF655175 LUB655175 MDX655175 MNT655175 MXP655175 NHL655175 NRH655175 OBD655175 OKZ655175 OUV655175 PER655175 PON655175 PYJ655175 QIF655175 QSB655175 RBX655175 RLT655175 RVP655175 SFL655175 SPH655175 SZD655175 TIZ655175 TSV655175 UCR655175 UMN655175 UWJ655175 VGF655175 VQB655175 VZX655175 WJT655175 WTP655175 HD720711 QZ720711 AAV720711 AKR720711 AUN720711 BEJ720711 BOF720711 BYB720711 CHX720711 CRT720711 DBP720711 DLL720711 DVH720711 EFD720711 EOZ720711 EYV720711 FIR720711 FSN720711 GCJ720711 GMF720711 GWB720711 HFX720711 HPT720711 HZP720711 IJL720711 ITH720711 JDD720711 JMZ720711 JWV720711 KGR720711 KQN720711 LAJ720711 LKF720711 LUB720711 MDX720711 MNT720711 MXP720711 NHL720711 NRH720711 OBD720711 OKZ720711 OUV720711 PER720711 PON720711 PYJ720711 QIF720711 QSB720711 RBX720711 RLT720711 RVP720711 SFL720711 SPH720711 SZD720711 TIZ720711 TSV720711 UCR720711 UMN720711 UWJ720711 VGF720711 VQB720711 VZX720711 WJT720711 WTP720711 HD786247 QZ786247 AAV786247 AKR786247 AUN786247 BEJ786247 BOF786247 BYB786247 CHX786247 CRT786247 DBP786247 DLL786247 DVH786247 EFD786247 EOZ786247 EYV786247 FIR786247 FSN786247 GCJ786247 GMF786247 GWB786247 HFX786247 HPT786247 HZP786247 IJL786247 ITH786247 JDD786247 JMZ786247 JWV786247 KGR786247 KQN786247 LAJ786247 LKF786247 LUB786247 MDX786247 MNT786247 MXP786247 NHL786247 NRH786247 OBD786247 OKZ786247 OUV786247 PER786247 PON786247 PYJ786247 QIF786247 QSB786247 RBX786247 RLT786247 RVP786247 SFL786247 SPH786247 SZD786247 TIZ786247 TSV786247 UCR786247 UMN786247 UWJ786247 VGF786247 VQB786247 VZX786247 WJT786247 WTP786247 HD851783 QZ851783 AAV851783 AKR851783 AUN851783 BEJ851783 BOF851783 BYB851783 CHX851783 CRT851783 DBP851783 DLL851783 DVH851783 EFD851783 EOZ851783 EYV851783 FIR851783 FSN851783 GCJ851783 GMF851783 GWB851783 HFX851783 HPT851783 HZP851783 IJL851783 ITH851783 JDD851783 JMZ851783 JWV851783 KGR851783 KQN851783 LAJ851783 LKF851783 LUB851783 MDX851783 MNT851783 MXP851783 NHL851783 NRH851783 OBD851783 OKZ851783 OUV851783 PER851783 PON851783 PYJ851783 QIF851783 QSB851783 RBX851783 RLT851783 RVP851783 SFL851783 SPH851783 SZD851783 TIZ851783 TSV851783 UCR851783 UMN851783 UWJ851783 VGF851783 VQB851783 VZX851783 WJT851783 WTP851783 HD917319 QZ917319 AAV917319 AKR917319 AUN917319 BEJ917319 BOF917319 BYB917319 CHX917319 CRT917319 DBP917319 DLL917319 DVH917319 EFD917319 EOZ917319 EYV917319 FIR917319 FSN917319 GCJ917319 GMF917319 GWB917319 HFX917319 HPT917319 HZP917319 IJL917319 ITH917319 JDD917319 JMZ917319 JWV917319 KGR917319 KQN917319 LAJ917319 LKF917319 LUB917319 MDX917319 MNT917319 MXP917319 NHL917319 NRH917319 OBD917319 OKZ917319 OUV917319 PER917319 PON917319 PYJ917319 QIF917319 QSB917319 RBX917319 RLT917319 RVP917319 SFL917319 SPH917319 SZD917319 TIZ917319 TSV917319 UCR917319 UMN917319 UWJ917319 VGF917319 VQB917319 VZX917319 WJT917319 WTP917319 HD982855 QZ982855 AAV982855 AKR982855 AUN982855 BEJ982855 BOF982855 BYB982855 CHX982855 CRT982855 DBP982855 DLL982855 DVH982855 EFD982855 EOZ982855 EYV982855 FIR982855 FSN982855 GCJ982855 GMF982855 GWB982855 HFX982855 HPT982855 HZP982855 IJL982855 ITH982855 JDD982855 JMZ982855 JWV982855 KGR982855 KQN982855 LAJ982855 LKF982855 LUB982855 MDX982855 MNT982855 MXP982855 NHL982855 NRH982855 OBD982855 OKZ982855 OUV982855 PER982855 PON982855 PYJ982855 QIF982855 QSB982855 RBX982855 RLT982855 RVP982855 SFL982855 SPH982855 SZD982855 TIZ982855 TSV982855 UCR982855 UMN982855 UWJ982855 VGF982855 VQB982855 VZX982855 WJT982855 WTP982855 HF65354 RB65354 AAX65354 AKT65354 AUP65354 BEL65354 BOH65354 BYD65354 CHZ65354 CRV65354 DBR65354 DLN65354 DVJ65354 EFF65354 EPB65354 EYX65354 FIT65354 FSP65354 GCL65354 GMH65354 GWD65354 HFZ65354 HPV65354 HZR65354 IJN65354 ITJ65354 JDF65354 JNB65354 JWX65354 KGT65354 KQP65354 LAL65354 LKH65354 LUD65354 MDZ65354 MNV65354 MXR65354 NHN65354 NRJ65354 OBF65354 OLB65354 OUX65354 PET65354 POP65354 PYL65354 QIH65354 QSD65354 RBZ65354 RLV65354 RVR65354 SFN65354 SPJ65354 SZF65354 TJB65354 TSX65354 UCT65354 UMP65354 UWL65354 VGH65354 VQD65354 VZZ65354 WJV65354 WTR65354 HF130890 RB130890 AAX130890 AKT130890 AUP130890 BEL130890 BOH130890 BYD130890 CHZ130890 CRV130890 DBR130890 DLN130890 DVJ130890 EFF130890 EPB130890 EYX130890 FIT130890 FSP130890 GCL130890 GMH130890 GWD130890 HFZ130890 HPV130890 HZR130890 IJN130890 ITJ130890 JDF130890 JNB130890 JWX130890 KGT130890 KQP130890 LAL130890 LKH130890 LUD130890 MDZ130890 MNV130890 MXR130890 NHN130890 NRJ130890 OBF130890 OLB130890 OUX130890 PET130890 POP130890 PYL130890 QIH130890 QSD130890 RBZ130890 RLV130890 RVR130890 SFN130890 SPJ130890 SZF130890 TJB130890 TSX130890 UCT130890 UMP130890 UWL130890 VGH130890 VQD130890 VZZ130890 WJV130890 WTR130890 HF196426 RB196426 AAX196426 AKT196426 AUP196426 BEL196426 BOH196426 BYD196426 CHZ196426 CRV196426 DBR196426 DLN196426 DVJ196426 EFF196426 EPB196426 EYX196426 FIT196426 FSP196426 GCL196426 GMH196426 GWD196426 HFZ196426 HPV196426 HZR196426 IJN196426 ITJ196426 JDF196426 JNB196426 JWX196426 KGT196426 KQP196426 LAL196426 LKH196426 LUD196426 MDZ196426 MNV196426 MXR196426 NHN196426 NRJ196426 OBF196426 OLB196426 OUX196426 PET196426 POP196426 PYL196426 QIH196426 QSD196426 RBZ196426 RLV196426 RVR196426 SFN196426 SPJ196426 SZF196426 TJB196426 TSX196426 UCT196426 UMP196426 UWL196426 VGH196426 VQD196426 VZZ196426 WJV196426 WTR196426 HF261962 RB261962 AAX261962 AKT261962 AUP261962 BEL261962 BOH261962 BYD261962 CHZ261962 CRV261962 DBR261962 DLN261962 DVJ261962 EFF261962 EPB261962 EYX261962 FIT261962 FSP261962 GCL261962 GMH261962 GWD261962 HFZ261962 HPV261962 HZR261962 IJN261962 ITJ261962 JDF261962 JNB261962 JWX261962 KGT261962 KQP261962 LAL261962 LKH261962 LUD261962 MDZ261962 MNV261962 MXR261962 NHN261962 NRJ261962 OBF261962 OLB261962 OUX261962 PET261962 POP261962 PYL261962 QIH261962 QSD261962 RBZ261962 RLV261962 RVR261962 SFN261962 SPJ261962 SZF261962 TJB261962 TSX261962 UCT261962 UMP261962 UWL261962 VGH261962 VQD261962 VZZ261962 WJV261962 WTR261962 HF327498 RB327498 AAX327498 AKT327498 AUP327498 BEL327498 BOH327498 BYD327498 CHZ327498 CRV327498 DBR327498 DLN327498 DVJ327498 EFF327498 EPB327498 EYX327498 FIT327498 FSP327498 GCL327498 GMH327498 GWD327498 HFZ327498 HPV327498 HZR327498 IJN327498 ITJ327498 JDF327498 JNB327498 JWX327498 KGT327498 KQP327498 LAL327498 LKH327498 LUD327498 MDZ327498 MNV327498 MXR327498 NHN327498 NRJ327498 OBF327498 OLB327498 OUX327498 PET327498 POP327498 PYL327498 QIH327498 QSD327498 RBZ327498 RLV327498 RVR327498 SFN327498 SPJ327498 SZF327498 TJB327498 TSX327498 UCT327498 UMP327498 UWL327498 VGH327498 VQD327498 VZZ327498 WJV327498 WTR327498 HF393034 RB393034 AAX393034 AKT393034 AUP393034 BEL393034 BOH393034 BYD393034 CHZ393034 CRV393034 DBR393034 DLN393034 DVJ393034 EFF393034 EPB393034 EYX393034 FIT393034 FSP393034 GCL393034 GMH393034 GWD393034 HFZ393034 HPV393034 HZR393034 IJN393034 ITJ393034 JDF393034 JNB393034 JWX393034 KGT393034 KQP393034 LAL393034 LKH393034 LUD393034 MDZ393034 MNV393034 MXR393034 NHN393034 NRJ393034 OBF393034 OLB393034 OUX393034 PET393034 POP393034 PYL393034 QIH393034 QSD393034 RBZ393034 RLV393034 RVR393034 SFN393034 SPJ393034 SZF393034 TJB393034 TSX393034 UCT393034 UMP393034 UWL393034 VGH393034 VQD393034 VZZ393034 WJV393034 WTR393034 HF458570 RB458570 AAX458570 AKT458570 AUP458570 BEL458570 BOH458570 BYD458570 CHZ458570 CRV458570 DBR458570 DLN458570 DVJ458570 EFF458570 EPB458570 EYX458570 FIT458570 FSP458570 GCL458570 GMH458570 GWD458570 HFZ458570 HPV458570 HZR458570 IJN458570 ITJ458570 JDF458570 JNB458570 JWX458570 KGT458570 KQP458570 LAL458570 LKH458570 LUD458570 MDZ458570 MNV458570 MXR458570 NHN458570 NRJ458570 OBF458570 OLB458570 OUX458570 PET458570 POP458570 PYL458570 QIH458570 QSD458570 RBZ458570 RLV458570 RVR458570 SFN458570 SPJ458570 SZF458570 TJB458570 TSX458570 UCT458570 UMP458570 UWL458570 VGH458570 VQD458570 VZZ458570 WJV458570 WTR458570 HF524106 RB524106 AAX524106 AKT524106 AUP524106 BEL524106 BOH524106 BYD524106 CHZ524106 CRV524106 DBR524106 DLN524106 DVJ524106 EFF524106 EPB524106 EYX524106 FIT524106 FSP524106 GCL524106 GMH524106 GWD524106 HFZ524106 HPV524106 HZR524106 IJN524106 ITJ524106 JDF524106 JNB524106 JWX524106 KGT524106 KQP524106 LAL524106 LKH524106 LUD524106 MDZ524106 MNV524106 MXR524106 NHN524106 NRJ524106 OBF524106 OLB524106 OUX524106 PET524106 POP524106 PYL524106 QIH524106 QSD524106 RBZ524106 RLV524106 RVR524106 SFN524106 SPJ524106 SZF524106 TJB524106 TSX524106 UCT524106 UMP524106 UWL524106 VGH524106 VQD524106 VZZ524106 WJV524106 WTR524106 HF589642 RB589642 AAX589642 AKT589642 AUP589642 BEL589642 BOH589642 BYD589642 CHZ589642 CRV589642 DBR589642 DLN589642 DVJ589642 EFF589642 EPB589642 EYX589642 FIT589642 FSP589642 GCL589642 GMH589642 GWD589642 HFZ589642 HPV589642 HZR589642 IJN589642 ITJ589642 JDF589642 JNB589642 JWX589642 KGT589642 KQP589642 LAL589642 LKH589642 LUD589642 MDZ589642 MNV589642 MXR589642 NHN589642 NRJ589642 OBF589642 OLB589642 OUX589642 PET589642 POP589642 PYL589642 QIH589642 QSD589642 RBZ589642 RLV589642 RVR589642 SFN589642 SPJ589642 SZF589642 TJB589642 TSX589642 UCT589642 UMP589642 UWL589642 VGH589642 VQD589642 VZZ589642 WJV589642 WTR589642 HF655178 RB655178 AAX655178 AKT655178 AUP655178 BEL655178 BOH655178 BYD655178 CHZ655178 CRV655178 DBR655178 DLN655178 DVJ655178 EFF655178 EPB655178 EYX655178 FIT655178 FSP655178 GCL655178 GMH655178 GWD655178 HFZ655178 HPV655178 HZR655178 IJN655178 ITJ655178 JDF655178 JNB655178 JWX655178 KGT655178 KQP655178 LAL655178 LKH655178 LUD655178 MDZ655178 MNV655178 MXR655178 NHN655178 NRJ655178 OBF655178 OLB655178 OUX655178 PET655178 POP655178 PYL655178 QIH655178 QSD655178 RBZ655178 RLV655178 RVR655178 SFN655178 SPJ655178 SZF655178 TJB655178 TSX655178 UCT655178 UMP655178 UWL655178 VGH655178 VQD655178 VZZ655178 WJV655178 WTR655178 HF720714 RB720714 AAX720714 AKT720714 AUP720714 BEL720714 BOH720714 BYD720714 CHZ720714 CRV720714 DBR720714 DLN720714 DVJ720714 EFF720714 EPB720714 EYX720714 FIT720714 FSP720714 GCL720714 GMH720714 GWD720714 HFZ720714 HPV720714 HZR720714 IJN720714 ITJ720714 JDF720714 JNB720714 JWX720714 KGT720714 KQP720714 LAL720714 LKH720714 LUD720714 MDZ720714 MNV720714 MXR720714 NHN720714 NRJ720714 OBF720714 OLB720714 OUX720714 PET720714 POP720714 PYL720714 QIH720714 QSD720714 RBZ720714 RLV720714 RVR720714 SFN720714 SPJ720714 SZF720714 TJB720714 TSX720714 UCT720714 UMP720714 UWL720714 VGH720714 VQD720714 VZZ720714 WJV720714 WTR720714 HF786250 RB786250 AAX786250 AKT786250 AUP786250 BEL786250 BOH786250 BYD786250 CHZ786250 CRV786250 DBR786250 DLN786250 DVJ786250 EFF786250 EPB786250 EYX786250 FIT786250 FSP786250 GCL786250 GMH786250 GWD786250 HFZ786250 HPV786250 HZR786250 IJN786250 ITJ786250 JDF786250 JNB786250 JWX786250 KGT786250 KQP786250 LAL786250 LKH786250 LUD786250 MDZ786250 MNV786250 MXR786250 NHN786250 NRJ786250 OBF786250 OLB786250 OUX786250 PET786250 POP786250 PYL786250 QIH786250 QSD786250 RBZ786250 RLV786250 RVR786250 SFN786250 SPJ786250 SZF786250 TJB786250 TSX786250 UCT786250 UMP786250 UWL786250 VGH786250 VQD786250 VZZ786250 WJV786250 WTR786250 HF851786 RB851786 AAX851786 AKT851786 AUP851786 BEL851786 BOH851786 BYD851786 CHZ851786 CRV851786 DBR851786 DLN851786 DVJ851786 EFF851786 EPB851786 EYX851786 FIT851786 FSP851786 GCL851786 GMH851786 GWD851786 HFZ851786 HPV851786 HZR851786 IJN851786 ITJ851786 JDF851786 JNB851786 JWX851786 KGT851786 KQP851786 LAL851786 LKH851786 LUD851786 MDZ851786 MNV851786 MXR851786 NHN851786 NRJ851786 OBF851786 OLB851786 OUX851786 PET851786 POP851786 PYL851786 QIH851786 QSD851786 RBZ851786 RLV851786 RVR851786 SFN851786 SPJ851786 SZF851786 TJB851786 TSX851786 UCT851786 UMP851786 UWL851786 VGH851786 VQD851786 VZZ851786 WJV851786 WTR851786 HF917322 RB917322 AAX917322 AKT917322 AUP917322 BEL917322 BOH917322 BYD917322 CHZ917322 CRV917322 DBR917322 DLN917322 DVJ917322 EFF917322 EPB917322 EYX917322 FIT917322 FSP917322 GCL917322 GMH917322 GWD917322 HFZ917322 HPV917322 HZR917322 IJN917322 ITJ917322 JDF917322 JNB917322 JWX917322 KGT917322 KQP917322 LAL917322 LKH917322 LUD917322 MDZ917322 MNV917322 MXR917322 NHN917322 NRJ917322 OBF917322 OLB917322 OUX917322 PET917322 POP917322 PYL917322 QIH917322 QSD917322 RBZ917322 RLV917322 RVR917322 SFN917322 SPJ917322 SZF917322 TJB917322 TSX917322 UCT917322 UMP917322 UWL917322 VGH917322 VQD917322 VZZ917322 WJV917322 WTR917322 HF982858 RB982858 AAX982858 AKT982858 AUP982858 BEL982858 BOH982858 BYD982858 CHZ982858 CRV982858 DBR982858 DLN982858 DVJ982858 EFF982858 EPB982858 EYX982858 FIT982858 FSP982858 GCL982858 GMH982858 GWD982858 HFZ982858 HPV982858 HZR982858 IJN982858 ITJ982858 JDF982858 JNB982858 JWX982858 KGT982858 KQP982858 LAL982858 LKH982858 LUD982858 MDZ982858 MNV982858 MXR982858 NHN982858 NRJ982858 OBF982858 OLB982858 OUX982858 PET982858 POP982858 PYL982858 QIH982858 QSD982858 RBZ982858 RLV982858 RVR982858 SFN982858 SPJ982858 SZF982858 TJB982858 TSX982858 UCT982858 UMP982858 UWL982858 VGH982858 VQD982858 VZZ982858 WJV982858 WTR982858 HH65354 RD65354 AAZ65354 AKV65354 AUR65354 BEN65354 BOJ65354 BYF65354 CIB65354 CRX65354 DBT65354 DLP65354 DVL65354 EFH65354 EPD65354 EYZ65354 FIV65354 FSR65354 GCN65354 GMJ65354 GWF65354 HGB65354 HPX65354 HZT65354 IJP65354 ITL65354 JDH65354 JND65354 JWZ65354 KGV65354 KQR65354 LAN65354 LKJ65354 LUF65354 MEB65354 MNX65354 MXT65354 NHP65354 NRL65354 OBH65354 OLD65354 OUZ65354 PEV65354 POR65354 PYN65354 QIJ65354 QSF65354 RCB65354 RLX65354 RVT65354 SFP65354 SPL65354 SZH65354 TJD65354 TSZ65354 UCV65354 UMR65354 UWN65354 VGJ65354 VQF65354 WAB65354 WJX65354 WTT65354 HH130890 RD130890 AAZ130890 AKV130890 AUR130890 BEN130890 BOJ130890 BYF130890 CIB130890 CRX130890 DBT130890 DLP130890 DVL130890 EFH130890 EPD130890 EYZ130890 FIV130890 FSR130890 GCN130890 GMJ130890 GWF130890 HGB130890 HPX130890 HZT130890 IJP130890 ITL130890 JDH130890 JND130890 JWZ130890 KGV130890 KQR130890 LAN130890 LKJ130890 LUF130890 MEB130890 MNX130890 MXT130890 NHP130890 NRL130890 OBH130890 OLD130890 OUZ130890 PEV130890 POR130890 PYN130890 QIJ130890 QSF130890 RCB130890 RLX130890 RVT130890 SFP130890 SPL130890 SZH130890 TJD130890 TSZ130890 UCV130890 UMR130890 UWN130890 VGJ130890 VQF130890 WAB130890 WJX130890 WTT130890 HH196426 RD196426 AAZ196426 AKV196426 AUR196426 BEN196426 BOJ196426 BYF196426 CIB196426 CRX196426 DBT196426 DLP196426 DVL196426 EFH196426 EPD196426 EYZ196426 FIV196426 FSR196426 GCN196426 GMJ196426 GWF196426 HGB196426 HPX196426 HZT196426 IJP196426 ITL196426 JDH196426 JND196426 JWZ196426 KGV196426 KQR196426 LAN196426 LKJ196426 LUF196426 MEB196426 MNX196426 MXT196426 NHP196426 NRL196426 OBH196426 OLD196426 OUZ196426 PEV196426 POR196426 PYN196426 QIJ196426 QSF196426 RCB196426 RLX196426 RVT196426 SFP196426 SPL196426 SZH196426 TJD196426 TSZ196426 UCV196426 UMR196426 UWN196426 VGJ196426 VQF196426 WAB196426 WJX196426 WTT196426 HH261962 RD261962 AAZ261962 AKV261962 AUR261962 BEN261962 BOJ261962 BYF261962 CIB261962 CRX261962 DBT261962 DLP261962 DVL261962 EFH261962 EPD261962 EYZ261962 FIV261962 FSR261962 GCN261962 GMJ261962 GWF261962 HGB261962 HPX261962 HZT261962 IJP261962 ITL261962 JDH261962 JND261962 JWZ261962 KGV261962 KQR261962 LAN261962 LKJ261962 LUF261962 MEB261962 MNX261962 MXT261962 NHP261962 NRL261962 OBH261962 OLD261962 OUZ261962 PEV261962 POR261962 PYN261962 QIJ261962 QSF261962 RCB261962 RLX261962 RVT261962 SFP261962 SPL261962 SZH261962 TJD261962 TSZ261962 UCV261962 UMR261962 UWN261962 VGJ261962 VQF261962 WAB261962 WJX261962 WTT261962 HH327498 RD327498 AAZ327498 AKV327498 AUR327498 BEN327498 BOJ327498 BYF327498 CIB327498 CRX327498 DBT327498 DLP327498 DVL327498 EFH327498 EPD327498 EYZ327498 FIV327498 FSR327498 GCN327498 GMJ327498 GWF327498 HGB327498 HPX327498 HZT327498 IJP327498 ITL327498 JDH327498 JND327498 JWZ327498 KGV327498 KQR327498 LAN327498 LKJ327498 LUF327498 MEB327498 MNX327498 MXT327498 NHP327498 NRL327498 OBH327498 OLD327498 OUZ327498 PEV327498 POR327498 PYN327498 QIJ327498 QSF327498 RCB327498 RLX327498 RVT327498 SFP327498 SPL327498 SZH327498 TJD327498 TSZ327498 UCV327498 UMR327498 UWN327498 VGJ327498 VQF327498 WAB327498 WJX327498 WTT327498 HH393034 RD393034 AAZ393034 AKV393034 AUR393034 BEN393034 BOJ393034 BYF393034 CIB393034 CRX393034 DBT393034 DLP393034 DVL393034 EFH393034 EPD393034 EYZ393034 FIV393034 FSR393034 GCN393034 GMJ393034 GWF393034 HGB393034 HPX393034 HZT393034 IJP393034 ITL393034 JDH393034 JND393034 JWZ393034 KGV393034 KQR393034 LAN393034 LKJ393034 LUF393034 MEB393034 MNX393034 MXT393034 NHP393034 NRL393034 OBH393034 OLD393034 OUZ393034 PEV393034 POR393034 PYN393034 QIJ393034 QSF393034 RCB393034 RLX393034 RVT393034 SFP393034 SPL393034 SZH393034 TJD393034 TSZ393034 UCV393034 UMR393034 UWN393034 VGJ393034 VQF393034 WAB393034 WJX393034 WTT393034 HH458570 RD458570 AAZ458570 AKV458570 AUR458570 BEN458570 BOJ458570 BYF458570 CIB458570 CRX458570 DBT458570 DLP458570 DVL458570 EFH458570 EPD458570 EYZ458570 FIV458570 FSR458570 GCN458570 GMJ458570 GWF458570 HGB458570 HPX458570 HZT458570 IJP458570 ITL458570 JDH458570 JND458570 JWZ458570 KGV458570 KQR458570 LAN458570 LKJ458570 LUF458570 MEB458570 MNX458570 MXT458570 NHP458570 NRL458570 OBH458570 OLD458570 OUZ458570 PEV458570 POR458570 PYN458570 QIJ458570 QSF458570 RCB458570 RLX458570 RVT458570 SFP458570 SPL458570 SZH458570 TJD458570 TSZ458570 UCV458570 UMR458570 UWN458570 VGJ458570 VQF458570 WAB458570 WJX458570 WTT458570 HH524106 RD524106 AAZ524106 AKV524106 AUR524106 BEN524106 BOJ524106 BYF524106 CIB524106 CRX524106 DBT524106 DLP524106 DVL524106 EFH524106 EPD524106 EYZ524106 FIV524106 FSR524106 GCN524106 GMJ524106 GWF524106 HGB524106 HPX524106 HZT524106 IJP524106 ITL524106 JDH524106 JND524106 JWZ524106 KGV524106 KQR524106 LAN524106 LKJ524106 LUF524106 MEB524106 MNX524106 MXT524106 NHP524106 NRL524106 OBH524106 OLD524106 OUZ524106 PEV524106 POR524106 PYN524106 QIJ524106 QSF524106 RCB524106 RLX524106 RVT524106 SFP524106 SPL524106 SZH524106 TJD524106 TSZ524106 UCV524106 UMR524106 UWN524106 VGJ524106 VQF524106 WAB524106 WJX524106 WTT524106 HH589642 RD589642 AAZ589642 AKV589642 AUR589642 BEN589642 BOJ589642 BYF589642 CIB589642 CRX589642 DBT589642 DLP589642 DVL589642 EFH589642 EPD589642 EYZ589642 FIV589642 FSR589642 GCN589642 GMJ589642 GWF589642 HGB589642 HPX589642 HZT589642 IJP589642 ITL589642 JDH589642 JND589642 JWZ589642 KGV589642 KQR589642 LAN589642 LKJ589642 LUF589642 MEB589642 MNX589642 MXT589642 NHP589642 NRL589642 OBH589642 OLD589642 OUZ589642 PEV589642 POR589642 PYN589642 QIJ589642 QSF589642 RCB589642 RLX589642 RVT589642 SFP589642 SPL589642 SZH589642 TJD589642 TSZ589642 UCV589642 UMR589642 UWN589642 VGJ589642 VQF589642 WAB589642 WJX589642 WTT589642 HH655178 RD655178 AAZ655178 AKV655178 AUR655178 BEN655178 BOJ655178 BYF655178 CIB655178 CRX655178 DBT655178 DLP655178 DVL655178 EFH655178 EPD655178 EYZ655178 FIV655178 FSR655178 GCN655178 GMJ655178 GWF655178 HGB655178 HPX655178 HZT655178 IJP655178 ITL655178 JDH655178 JND655178 JWZ655178 KGV655178 KQR655178 LAN655178 LKJ655178 LUF655178 MEB655178 MNX655178 MXT655178 NHP655178 NRL655178 OBH655178 OLD655178 OUZ655178 PEV655178 POR655178 PYN655178 QIJ655178 QSF655178 RCB655178 RLX655178 RVT655178 SFP655178 SPL655178 SZH655178 TJD655178 TSZ655178 UCV655178 UMR655178 UWN655178 VGJ655178 VQF655178 WAB655178 WJX655178 WTT655178 HH720714 RD720714 AAZ720714 AKV720714 AUR720714 BEN720714 BOJ720714 BYF720714 CIB720714 CRX720714 DBT720714 DLP720714 DVL720714 EFH720714 EPD720714 EYZ720714 FIV720714 FSR720714 GCN720714 GMJ720714 GWF720714 HGB720714 HPX720714 HZT720714 IJP720714 ITL720714 JDH720714 JND720714 JWZ720714 KGV720714 KQR720714 LAN720714 LKJ720714 LUF720714 MEB720714 MNX720714 MXT720714 NHP720714 NRL720714 OBH720714 OLD720714 OUZ720714 PEV720714 POR720714 PYN720714 QIJ720714 QSF720714 RCB720714 RLX720714 RVT720714 SFP720714 SPL720714 SZH720714 TJD720714 TSZ720714 UCV720714 UMR720714 UWN720714 VGJ720714 VQF720714 WAB720714 WJX720714 WTT720714 HH786250 RD786250 AAZ786250 AKV786250 AUR786250 BEN786250 BOJ786250 BYF786250 CIB786250 CRX786250 DBT786250 DLP786250 DVL786250 EFH786250 EPD786250 EYZ786250 FIV786250 FSR786250 GCN786250 GMJ786250 GWF786250 HGB786250 HPX786250 HZT786250 IJP786250 ITL786250 JDH786250 JND786250 JWZ786250 KGV786250 KQR786250 LAN786250 LKJ786250 LUF786250 MEB786250 MNX786250 MXT786250 NHP786250 NRL786250 OBH786250 OLD786250 OUZ786250 PEV786250 POR786250 PYN786250 QIJ786250 QSF786250 RCB786250 RLX786250 RVT786250 SFP786250 SPL786250 SZH786250 TJD786250 TSZ786250 UCV786250 UMR786250 UWN786250 VGJ786250 VQF786250 WAB786250 WJX786250 WTT786250 HH851786 RD851786 AAZ851786 AKV851786 AUR851786 BEN851786 BOJ851786 BYF851786 CIB851786 CRX851786 DBT851786 DLP851786 DVL851786 EFH851786 EPD851786 EYZ851786 FIV851786 FSR851786 GCN851786 GMJ851786 GWF851786 HGB851786 HPX851786 HZT851786 IJP851786 ITL851786 JDH851786 JND851786 JWZ851786 KGV851786 KQR851786 LAN851786 LKJ851786 LUF851786 MEB851786 MNX851786 MXT851786 NHP851786 NRL851786 OBH851786 OLD851786 OUZ851786 PEV851786 POR851786 PYN851786 QIJ851786 QSF851786 RCB851786 RLX851786 RVT851786 SFP851786 SPL851786 SZH851786 TJD851786 TSZ851786 UCV851786 UMR851786 UWN851786 VGJ851786 VQF851786 WAB851786 WJX851786 WTT851786 HH917322 RD917322 AAZ917322 AKV917322 AUR917322 BEN917322 BOJ917322 BYF917322 CIB917322 CRX917322 DBT917322 DLP917322 DVL917322 EFH917322 EPD917322 EYZ917322 FIV917322 FSR917322 GCN917322 GMJ917322 GWF917322 HGB917322 HPX917322 HZT917322 IJP917322 ITL917322 JDH917322 JND917322 JWZ917322 KGV917322 KQR917322 LAN917322 LKJ917322 LUF917322 MEB917322 MNX917322 MXT917322 NHP917322 NRL917322 OBH917322 OLD917322 OUZ917322 PEV917322 POR917322 PYN917322 QIJ917322 QSF917322 RCB917322 RLX917322 RVT917322 SFP917322 SPL917322 SZH917322 TJD917322 TSZ917322 UCV917322 UMR917322 UWN917322 VGJ917322 VQF917322 WAB917322 WJX917322 WTT917322 HH982858 RD982858 AAZ982858 AKV982858 AUR982858 BEN982858 BOJ982858 BYF982858 CIB982858 CRX982858 DBT982858 DLP982858 DVL982858 EFH982858 EPD982858 EYZ982858 FIV982858 FSR982858 GCN982858 GMJ982858 GWF982858 HGB982858 HPX982858 HZT982858 IJP982858 ITL982858 JDH982858 JND982858 JWZ982858 KGV982858 KQR982858 LAN982858 LKJ982858 LUF982858 MEB982858 MNX982858 MXT982858 NHP982858 NRL982858 OBH982858 OLD982858 OUZ982858 PEV982858 POR982858 PYN982858 QIJ982858 QSF982858 RCB982858 RLX982858 RVT982858 SFP982858 SPL982858 SZH982858 TJD982858 TSZ982858 UCV982858 UMR982858 UWN982858 VGJ982858 VQF982858 WAB982858 WJX982858 WTT982858 HJ65354 RF65354 ABB65354 AKX65354 AUT65354 BEP65354 BOL65354 BYH65354 CID65354 CRZ65354 DBV65354 DLR65354 DVN65354 EFJ65354 EPF65354 EZB65354 FIX65354 FST65354 GCP65354 GML65354 GWH65354 HGD65354 HPZ65354 HZV65354 IJR65354 ITN65354 JDJ65354 JNF65354 JXB65354 KGX65354 KQT65354 LAP65354 LKL65354 LUH65354 MED65354 MNZ65354 MXV65354 NHR65354 NRN65354 OBJ65354 OLF65354 OVB65354 PEX65354 POT65354 PYP65354 QIL65354 QSH65354 RCD65354 RLZ65354 RVV65354 SFR65354 SPN65354 SZJ65354 TJF65354 TTB65354 UCX65354 UMT65354 UWP65354 VGL65354 VQH65354 WAD65354 WJZ65354 WTV65354 HJ130890 RF130890 ABB130890 AKX130890 AUT130890 BEP130890 BOL130890 BYH130890 CID130890 CRZ130890 DBV130890 DLR130890 DVN130890 EFJ130890 EPF130890 EZB130890 FIX130890 FST130890 GCP130890 GML130890 GWH130890 HGD130890 HPZ130890 HZV130890 IJR130890 ITN130890 JDJ130890 JNF130890 JXB130890 KGX130890 KQT130890 LAP130890 LKL130890 LUH130890 MED130890 MNZ130890 MXV130890 NHR130890 NRN130890 OBJ130890 OLF130890 OVB130890 PEX130890 POT130890 PYP130890 QIL130890 QSH130890 RCD130890 RLZ130890 RVV130890 SFR130890 SPN130890 SZJ130890 TJF130890 TTB130890 UCX130890 UMT130890 UWP130890 VGL130890 VQH130890 WAD130890 WJZ130890 WTV130890 HJ196426 RF196426 ABB196426 AKX196426 AUT196426 BEP196426 BOL196426 BYH196426 CID196426 CRZ196426 DBV196426 DLR196426 DVN196426 EFJ196426 EPF196426 EZB196426 FIX196426 FST196426 GCP196426 GML196426 GWH196426 HGD196426 HPZ196426 HZV196426 IJR196426 ITN196426 JDJ196426 JNF196426 JXB196426 KGX196426 KQT196426 LAP196426 LKL196426 LUH196426 MED196426 MNZ196426 MXV196426 NHR196426 NRN196426 OBJ196426 OLF196426 OVB196426 PEX196426 POT196426 PYP196426 QIL196426 QSH196426 RCD196426 RLZ196426 RVV196426 SFR196426 SPN196426 SZJ196426 TJF196426 TTB196426 UCX196426 UMT196426 UWP196426 VGL196426 VQH196426 WAD196426 WJZ196426 WTV196426 HJ261962 RF261962 ABB261962 AKX261962 AUT261962 BEP261962 BOL261962 BYH261962 CID261962 CRZ261962 DBV261962 DLR261962 DVN261962 EFJ261962 EPF261962 EZB261962 FIX261962 FST261962 GCP261962 GML261962 GWH261962 HGD261962 HPZ261962 HZV261962 IJR261962 ITN261962 JDJ261962 JNF261962 JXB261962 KGX261962 KQT261962 LAP261962 LKL261962 LUH261962 MED261962 MNZ261962 MXV261962 NHR261962 NRN261962 OBJ261962 OLF261962 OVB261962 PEX261962 POT261962 PYP261962 QIL261962 QSH261962 RCD261962 RLZ261962 RVV261962 SFR261962 SPN261962 SZJ261962 TJF261962 TTB261962 UCX261962 UMT261962 UWP261962 VGL261962 VQH261962 WAD261962 WJZ261962 WTV261962 HJ327498 RF327498 ABB327498 AKX327498 AUT327498 BEP327498 BOL327498 BYH327498 CID327498 CRZ327498 DBV327498 DLR327498 DVN327498 EFJ327498 EPF327498 EZB327498 FIX327498 FST327498 GCP327498 GML327498 GWH327498 HGD327498 HPZ327498 HZV327498 IJR327498 ITN327498 JDJ327498 JNF327498 JXB327498 KGX327498 KQT327498 LAP327498 LKL327498 LUH327498 MED327498 MNZ327498 MXV327498 NHR327498 NRN327498 OBJ327498 OLF327498 OVB327498 PEX327498 POT327498 PYP327498 QIL327498 QSH327498 RCD327498 RLZ327498 RVV327498 SFR327498 SPN327498 SZJ327498 TJF327498 TTB327498 UCX327498 UMT327498 UWP327498 VGL327498 VQH327498 WAD327498 WJZ327498 WTV327498 HJ393034 RF393034 ABB393034 AKX393034 AUT393034 BEP393034 BOL393034 BYH393034 CID393034 CRZ393034 DBV393034 DLR393034 DVN393034 EFJ393034 EPF393034 EZB393034 FIX393034 FST393034 GCP393034 GML393034 GWH393034 HGD393034 HPZ393034 HZV393034 IJR393034 ITN393034 JDJ393034 JNF393034 JXB393034 KGX393034 KQT393034 LAP393034 LKL393034 LUH393034 MED393034 MNZ393034 MXV393034 NHR393034 NRN393034 OBJ393034 OLF393034 OVB393034 PEX393034 POT393034 PYP393034 QIL393034 QSH393034 RCD393034 RLZ393034 RVV393034 SFR393034 SPN393034 SZJ393034 TJF393034 TTB393034 UCX393034 UMT393034 UWP393034 VGL393034 VQH393034 WAD393034 WJZ393034 WTV393034 HJ458570 RF458570 ABB458570 AKX458570 AUT458570 BEP458570 BOL458570 BYH458570 CID458570 CRZ458570 DBV458570 DLR458570 DVN458570 EFJ458570 EPF458570 EZB458570 FIX458570 FST458570 GCP458570 GML458570 GWH458570 HGD458570 HPZ458570 HZV458570 IJR458570 ITN458570 JDJ458570 JNF458570 JXB458570 KGX458570 KQT458570 LAP458570 LKL458570 LUH458570 MED458570 MNZ458570 MXV458570 NHR458570 NRN458570 OBJ458570 OLF458570 OVB458570 PEX458570 POT458570 PYP458570 QIL458570 QSH458570 RCD458570 RLZ458570 RVV458570 SFR458570 SPN458570 SZJ458570 TJF458570 TTB458570 UCX458570 UMT458570 UWP458570 VGL458570 VQH458570 WAD458570 WJZ458570 WTV458570 HJ524106 RF524106 ABB524106 AKX524106 AUT524106 BEP524106 BOL524106 BYH524106 CID524106 CRZ524106 DBV524106 DLR524106 DVN524106 EFJ524106 EPF524106 EZB524106 FIX524106 FST524106 GCP524106 GML524106 GWH524106 HGD524106 HPZ524106 HZV524106 IJR524106 ITN524106 JDJ524106 JNF524106 JXB524106 KGX524106 KQT524106 LAP524106 LKL524106 LUH524106 MED524106 MNZ524106 MXV524106 NHR524106 NRN524106 OBJ524106 OLF524106 OVB524106 PEX524106 POT524106 PYP524106 QIL524106 QSH524106 RCD524106 RLZ524106 RVV524106 SFR524106 SPN524106 SZJ524106 TJF524106 TTB524106 UCX524106 UMT524106 UWP524106 VGL524106 VQH524106 WAD524106 WJZ524106 WTV524106 HJ589642 RF589642 ABB589642 AKX589642 AUT589642 BEP589642 BOL589642 BYH589642 CID589642 CRZ589642 DBV589642 DLR589642 DVN589642 EFJ589642 EPF589642 EZB589642 FIX589642 FST589642 GCP589642 GML589642 GWH589642 HGD589642 HPZ589642 HZV589642 IJR589642 ITN589642 JDJ589642 JNF589642 JXB589642 KGX589642 KQT589642 LAP589642 LKL589642 LUH589642 MED589642 MNZ589642 MXV589642 NHR589642 NRN589642 OBJ589642 OLF589642 OVB589642 PEX589642 POT589642 PYP589642 QIL589642 QSH589642 RCD589642 RLZ589642 RVV589642 SFR589642 SPN589642 SZJ589642 TJF589642 TTB589642 UCX589642 UMT589642 UWP589642 VGL589642 VQH589642 WAD589642 WJZ589642 WTV589642 HJ655178 RF655178 ABB655178 AKX655178 AUT655178 BEP655178 BOL655178 BYH655178 CID655178 CRZ655178 DBV655178 DLR655178 DVN655178 EFJ655178 EPF655178 EZB655178 FIX655178 FST655178 GCP655178 GML655178 GWH655178 HGD655178 HPZ655178 HZV655178 IJR655178 ITN655178 JDJ655178 JNF655178 JXB655178 KGX655178 KQT655178 LAP655178 LKL655178 LUH655178 MED655178 MNZ655178 MXV655178 NHR655178 NRN655178 OBJ655178 OLF655178 OVB655178 PEX655178 POT655178 PYP655178 QIL655178 QSH655178 RCD655178 RLZ655178 RVV655178 SFR655178 SPN655178 SZJ655178 TJF655178 TTB655178 UCX655178 UMT655178 UWP655178 VGL655178 VQH655178 WAD655178 WJZ655178 WTV655178 HJ720714 RF720714 ABB720714 AKX720714 AUT720714 BEP720714 BOL720714 BYH720714 CID720714 CRZ720714 DBV720714 DLR720714 DVN720714 EFJ720714 EPF720714 EZB720714 FIX720714 FST720714 GCP720714 GML720714 GWH720714 HGD720714 HPZ720714 HZV720714 IJR720714 ITN720714 JDJ720714 JNF720714 JXB720714 KGX720714 KQT720714 LAP720714 LKL720714 LUH720714 MED720714 MNZ720714 MXV720714 NHR720714 NRN720714 OBJ720714 OLF720714 OVB720714 PEX720714 POT720714 PYP720714 QIL720714 QSH720714 RCD720714 RLZ720714 RVV720714 SFR720714 SPN720714 SZJ720714 TJF720714 TTB720714 UCX720714 UMT720714 UWP720714 VGL720714 VQH720714 WAD720714 WJZ720714 WTV720714 HJ786250 RF786250 ABB786250 AKX786250 AUT786250 BEP786250 BOL786250 BYH786250 CID786250 CRZ786250 DBV786250 DLR786250 DVN786250 EFJ786250 EPF786250 EZB786250 FIX786250 FST786250 GCP786250 GML786250 GWH786250 HGD786250 HPZ786250 HZV786250 IJR786250 ITN786250 JDJ786250 JNF786250 JXB786250 KGX786250 KQT786250 LAP786250 LKL786250 LUH786250 MED786250 MNZ786250 MXV786250 NHR786250 NRN786250 OBJ786250 OLF786250 OVB786250 PEX786250 POT786250 PYP786250 QIL786250 QSH786250 RCD786250 RLZ786250 RVV786250 SFR786250 SPN786250 SZJ786250 TJF786250 TTB786250 UCX786250 UMT786250 UWP786250 VGL786250 VQH786250 WAD786250 WJZ786250 WTV786250 HJ851786 RF851786 ABB851786 AKX851786 AUT851786 BEP851786 BOL851786 BYH851786 CID851786 CRZ851786 DBV851786 DLR851786 DVN851786 EFJ851786 EPF851786 EZB851786 FIX851786 FST851786 GCP851786 GML851786 GWH851786 HGD851786 HPZ851786 HZV851786 IJR851786 ITN851786 JDJ851786 JNF851786 JXB851786 KGX851786 KQT851786 LAP851786 LKL851786 LUH851786 MED851786 MNZ851786 MXV851786 NHR851786 NRN851786 OBJ851786 OLF851786 OVB851786 PEX851786 POT851786 PYP851786 QIL851786 QSH851786 RCD851786 RLZ851786 RVV851786 SFR851786 SPN851786 SZJ851786 TJF851786 TTB851786 UCX851786 UMT851786 UWP851786 VGL851786 VQH851786 WAD851786 WJZ851786 WTV851786 HJ917322 RF917322 ABB917322 AKX917322 AUT917322 BEP917322 BOL917322 BYH917322 CID917322 CRZ917322 DBV917322 DLR917322 DVN917322 EFJ917322 EPF917322 EZB917322 FIX917322 FST917322 GCP917322 GML917322 GWH917322 HGD917322 HPZ917322 HZV917322 IJR917322 ITN917322 JDJ917322 JNF917322 JXB917322 KGX917322 KQT917322 LAP917322 LKL917322 LUH917322 MED917322 MNZ917322 MXV917322 NHR917322 NRN917322 OBJ917322 OLF917322 OVB917322 PEX917322 POT917322 PYP917322 QIL917322 QSH917322 RCD917322 RLZ917322 RVV917322 SFR917322 SPN917322 SZJ917322 TJF917322 TTB917322 UCX917322 UMT917322 UWP917322 VGL917322 VQH917322 WAD917322 WJZ917322 WTV917322 HJ982858 RF982858 ABB982858 AKX982858 AUT982858 BEP982858 BOL982858 BYH982858 CID982858 CRZ982858 DBV982858 DLR982858 DVN982858 EFJ982858 EPF982858 EZB982858 FIX982858 FST982858 GCP982858 GML982858 GWH982858 HGD982858 HPZ982858 HZV982858 IJR982858 ITN982858 JDJ982858 JNF982858 JXB982858 KGX982858 KQT982858 LAP982858 LKL982858 LUH982858 MED982858 MNZ982858 MXV982858 NHR982858 NRN982858 OBJ982858 OLF982858 OVB982858 PEX982858 POT982858 PYP982858 QIL982858 QSH982858 RCD982858 RLZ982858 RVV982858 SFR982858 SPN982858 SZJ982858 TJF982858 TTB982858 UCX982858 UMT982858 UWP982858 VGL982858 VQH982858 WAD982858 WJZ982858 WTV982858 HL65354 RH65354 ABD65354 AKZ65354 AUV65354 BER65354 BON65354 BYJ65354 CIF65354 CSB65354 DBX65354 DLT65354 DVP65354 EFL65354 EPH65354 EZD65354 FIZ65354 FSV65354 GCR65354 GMN65354 GWJ65354 HGF65354 HQB65354 HZX65354 IJT65354 ITP65354 JDL65354 JNH65354 JXD65354 KGZ65354 KQV65354 LAR65354 LKN65354 LUJ65354 MEF65354 MOB65354 MXX65354 NHT65354 NRP65354 OBL65354 OLH65354 OVD65354 PEZ65354 POV65354 PYR65354 QIN65354 QSJ65354 RCF65354 RMB65354 RVX65354 SFT65354 SPP65354 SZL65354 TJH65354 TTD65354 UCZ65354 UMV65354 UWR65354 VGN65354 VQJ65354 WAF65354 WKB65354 WTX65354 HL130890 RH130890 ABD130890 AKZ130890 AUV130890 BER130890 BON130890 BYJ130890 CIF130890 CSB130890 DBX130890 DLT130890 DVP130890 EFL130890 EPH130890 EZD130890 FIZ130890 FSV130890 GCR130890 GMN130890 GWJ130890 HGF130890 HQB130890 HZX130890 IJT130890 ITP130890 JDL130890 JNH130890 JXD130890 KGZ130890 KQV130890 LAR130890 LKN130890 LUJ130890 MEF130890 MOB130890 MXX130890 NHT130890 NRP130890 OBL130890 OLH130890 OVD130890 PEZ130890 POV130890 PYR130890 QIN130890 QSJ130890 RCF130890 RMB130890 RVX130890 SFT130890 SPP130890 SZL130890 TJH130890 TTD130890 UCZ130890 UMV130890 UWR130890 VGN130890 VQJ130890 WAF130890 WKB130890 WTX130890 HL196426 RH196426 ABD196426 AKZ196426 AUV196426 BER196426 BON196426 BYJ196426 CIF196426 CSB196426 DBX196426 DLT196426 DVP196426 EFL196426 EPH196426 EZD196426 FIZ196426 FSV196426 GCR196426 GMN196426 GWJ196426 HGF196426 HQB196426 HZX196426 IJT196426 ITP196426 JDL196426 JNH196426 JXD196426 KGZ196426 KQV196426 LAR196426 LKN196426 LUJ196426 MEF196426 MOB196426 MXX196426 NHT196426 NRP196426 OBL196426 OLH196426 OVD196426 PEZ196426 POV196426 PYR196426 QIN196426 QSJ196426 RCF196426 RMB196426 RVX196426 SFT196426 SPP196426 SZL196426 TJH196426 TTD196426 UCZ196426 UMV196426 UWR196426 VGN196426 VQJ196426 WAF196426 WKB196426 WTX196426 HL261962 RH261962 ABD261962 AKZ261962 AUV261962 BER261962 BON261962 BYJ261962 CIF261962 CSB261962 DBX261962 DLT261962 DVP261962 EFL261962 EPH261962 EZD261962 FIZ261962 FSV261962 GCR261962 GMN261962 GWJ261962 HGF261962 HQB261962 HZX261962 IJT261962 ITP261962 JDL261962 JNH261962 JXD261962 KGZ261962 KQV261962 LAR261962 LKN261962 LUJ261962 MEF261962 MOB261962 MXX261962 NHT261962 NRP261962 OBL261962 OLH261962 OVD261962 PEZ261962 POV261962 PYR261962 QIN261962 QSJ261962 RCF261962 RMB261962 RVX261962 SFT261962 SPP261962 SZL261962 TJH261962 TTD261962 UCZ261962 UMV261962 UWR261962 VGN261962 VQJ261962 WAF261962 WKB261962 WTX261962 HL327498 RH327498 ABD327498 AKZ327498 AUV327498 BER327498 BON327498 BYJ327498 CIF327498 CSB327498 DBX327498 DLT327498 DVP327498 EFL327498 EPH327498 EZD327498 FIZ327498 FSV327498 GCR327498 GMN327498 GWJ327498 HGF327498 HQB327498 HZX327498 IJT327498 ITP327498 JDL327498 JNH327498 JXD327498 KGZ327498 KQV327498 LAR327498 LKN327498 LUJ327498 MEF327498 MOB327498 MXX327498 NHT327498 NRP327498 OBL327498 OLH327498 OVD327498 PEZ327498 POV327498 PYR327498 QIN327498 QSJ327498 RCF327498 RMB327498 RVX327498 SFT327498 SPP327498 SZL327498 TJH327498 TTD327498 UCZ327498 UMV327498 UWR327498 VGN327498 VQJ327498 WAF327498 WKB327498 WTX327498 HL393034 RH393034 ABD393034 AKZ393034 AUV393034 BER393034 BON393034 BYJ393034 CIF393034 CSB393034 DBX393034 DLT393034 DVP393034 EFL393034 EPH393034 EZD393034 FIZ393034 FSV393034 GCR393034 GMN393034 GWJ393034 HGF393034 HQB393034 HZX393034 IJT393034 ITP393034 JDL393034 JNH393034 JXD393034 KGZ393034 KQV393034 LAR393034 LKN393034 LUJ393034 MEF393034 MOB393034 MXX393034 NHT393034 NRP393034 OBL393034 OLH393034 OVD393034 PEZ393034 POV393034 PYR393034 QIN393034 QSJ393034 RCF393034 RMB393034 RVX393034 SFT393034 SPP393034 SZL393034 TJH393034 TTD393034 UCZ393034 UMV393034 UWR393034 VGN393034 VQJ393034 WAF393034 WKB393034 WTX393034 HL458570 RH458570 ABD458570 AKZ458570 AUV458570 BER458570 BON458570 BYJ458570 CIF458570 CSB458570 DBX458570 DLT458570 DVP458570 EFL458570 EPH458570 EZD458570 FIZ458570 FSV458570 GCR458570 GMN458570 GWJ458570 HGF458570 HQB458570 HZX458570 IJT458570 ITP458570 JDL458570 JNH458570 JXD458570 KGZ458570 KQV458570 LAR458570 LKN458570 LUJ458570 MEF458570 MOB458570 MXX458570 NHT458570 NRP458570 OBL458570 OLH458570 OVD458570 PEZ458570 POV458570 PYR458570 QIN458570 QSJ458570 RCF458570 RMB458570 RVX458570 SFT458570 SPP458570 SZL458570 TJH458570 TTD458570 UCZ458570 UMV458570 UWR458570 VGN458570 VQJ458570 WAF458570 WKB458570 WTX458570 HL524106 RH524106 ABD524106 AKZ524106 AUV524106 BER524106 BON524106 BYJ524106 CIF524106 CSB524106 DBX524106 DLT524106 DVP524106 EFL524106 EPH524106 EZD524106 FIZ524106 FSV524106 GCR524106 GMN524106 GWJ524106 HGF524106 HQB524106 HZX524106 IJT524106 ITP524106 JDL524106 JNH524106 JXD524106 KGZ524106 KQV524106 LAR524106 LKN524106 LUJ524106 MEF524106 MOB524106 MXX524106 NHT524106 NRP524106 OBL524106 OLH524106 OVD524106 PEZ524106 POV524106 PYR524106 QIN524106 QSJ524106 RCF524106 RMB524106 RVX524106 SFT524106 SPP524106 SZL524106 TJH524106 TTD524106 UCZ524106 UMV524106 UWR524106 VGN524106 VQJ524106 WAF524106 WKB524106 WTX524106 HL589642 RH589642 ABD589642 AKZ589642 AUV589642 BER589642 BON589642 BYJ589642 CIF589642 CSB589642 DBX589642 DLT589642 DVP589642 EFL589642 EPH589642 EZD589642 FIZ589642 FSV589642 GCR589642 GMN589642 GWJ589642 HGF589642 HQB589642 HZX589642 IJT589642 ITP589642 JDL589642 JNH589642 JXD589642 KGZ589642 KQV589642 LAR589642 LKN589642 LUJ589642 MEF589642 MOB589642 MXX589642 NHT589642 NRP589642 OBL589642 OLH589642 OVD589642 PEZ589642 POV589642 PYR589642 QIN589642 QSJ589642 RCF589642 RMB589642 RVX589642 SFT589642 SPP589642 SZL589642 TJH589642 TTD589642 UCZ589642 UMV589642 UWR589642 VGN589642 VQJ589642 WAF589642 WKB589642 WTX589642 HL655178 RH655178 ABD655178 AKZ655178 AUV655178 BER655178 BON655178 BYJ655178 CIF655178 CSB655178 DBX655178 DLT655178 DVP655178 EFL655178 EPH655178 EZD655178 FIZ655178 FSV655178 GCR655178 GMN655178 GWJ655178 HGF655178 HQB655178 HZX655178 IJT655178 ITP655178 JDL655178 JNH655178 JXD655178 KGZ655178 KQV655178 LAR655178 LKN655178 LUJ655178 MEF655178 MOB655178 MXX655178 NHT655178 NRP655178 OBL655178 OLH655178 OVD655178 PEZ655178 POV655178 PYR655178 QIN655178 QSJ655178 RCF655178 RMB655178 RVX655178 SFT655178 SPP655178 SZL655178 TJH655178 TTD655178 UCZ655178 UMV655178 UWR655178 VGN655178 VQJ655178 WAF655178 WKB655178 WTX655178 HL720714 RH720714 ABD720714 AKZ720714 AUV720714 BER720714 BON720714 BYJ720714 CIF720714 CSB720714 DBX720714 DLT720714 DVP720714 EFL720714 EPH720714 EZD720714 FIZ720714 FSV720714 GCR720714 GMN720714 GWJ720714 HGF720714 HQB720714 HZX720714 IJT720714 ITP720714 JDL720714 JNH720714 JXD720714 KGZ720714 KQV720714 LAR720714 LKN720714 LUJ720714 MEF720714 MOB720714 MXX720714 NHT720714 NRP720714 OBL720714 OLH720714 OVD720714 PEZ720714 POV720714 PYR720714 QIN720714 QSJ720714 RCF720714 RMB720714 RVX720714 SFT720714 SPP720714 SZL720714 TJH720714 TTD720714 UCZ720714 UMV720714 UWR720714 VGN720714 VQJ720714 WAF720714 WKB720714 WTX720714 HL786250 RH786250 ABD786250 AKZ786250 AUV786250 BER786250 BON786250 BYJ786250 CIF786250 CSB786250 DBX786250 DLT786250 DVP786250 EFL786250 EPH786250 EZD786250 FIZ786250 FSV786250 GCR786250 GMN786250 GWJ786250 HGF786250 HQB786250 HZX786250 IJT786250 ITP786250 JDL786250 JNH786250 JXD786250 KGZ786250 KQV786250 LAR786250 LKN786250 LUJ786250 MEF786250 MOB786250 MXX786250 NHT786250 NRP786250 OBL786250 OLH786250 OVD786250 PEZ786250 POV786250 PYR786250 QIN786250 QSJ786250 RCF786250 RMB786250 RVX786250 SFT786250 SPP786250 SZL786250 TJH786250 TTD786250 UCZ786250 UMV786250 UWR786250 VGN786250 VQJ786250 WAF786250 WKB786250 WTX786250 HL851786 RH851786 ABD851786 AKZ851786 AUV851786 BER851786 BON851786 BYJ851786 CIF851786 CSB851786 DBX851786 DLT851786 DVP851786 EFL851786 EPH851786 EZD851786 FIZ851786 FSV851786 GCR851786 GMN851786 GWJ851786 HGF851786 HQB851786 HZX851786 IJT851786 ITP851786 JDL851786 JNH851786 JXD851786 KGZ851786 KQV851786 LAR851786 LKN851786 LUJ851786 MEF851786 MOB851786 MXX851786 NHT851786 NRP851786 OBL851786 OLH851786 OVD851786 PEZ851786 POV851786 PYR851786 QIN851786 QSJ851786 RCF851786 RMB851786 RVX851786 SFT851786 SPP851786 SZL851786 TJH851786 TTD851786 UCZ851786 UMV851786 UWR851786 VGN851786 VQJ851786 WAF851786 WKB851786 WTX851786 HL917322 RH917322 ABD917322 AKZ917322 AUV917322 BER917322 BON917322 BYJ917322 CIF917322 CSB917322 DBX917322 DLT917322 DVP917322 EFL917322 EPH917322 EZD917322 FIZ917322 FSV917322 GCR917322 GMN917322 GWJ917322 HGF917322 HQB917322 HZX917322 IJT917322 ITP917322 JDL917322 JNH917322 JXD917322 KGZ917322 KQV917322 LAR917322 LKN917322 LUJ917322 MEF917322 MOB917322 MXX917322 NHT917322 NRP917322 OBL917322 OLH917322 OVD917322 PEZ917322 POV917322 PYR917322 QIN917322 QSJ917322 RCF917322 RMB917322 RVX917322 SFT917322 SPP917322 SZL917322 TJH917322 TTD917322 UCZ917322 UMV917322 UWR917322 VGN917322 VQJ917322 WAF917322 WKB917322 WTX917322 HL982858 RH982858 ABD982858 AKZ982858 AUV982858 BER982858 BON982858 BYJ982858 CIF982858 CSB982858 DBX982858 DLT982858 DVP982858 EFL982858 EPH982858 EZD982858 FIZ982858 FSV982858 GCR982858 GMN982858 GWJ982858 HGF982858 HQB982858 HZX982858 IJT982858 ITP982858 JDL982858 JNH982858 JXD982858 KGZ982858 KQV982858 LAR982858 LKN982858 LUJ982858 MEF982858 MOB982858 MXX982858 NHT982858 NRP982858 OBL982858 OLH982858 OVD982858 PEZ982858 POV982858 PYR982858 QIN982858 QSJ982858 RCF982858 RMB982858 RVX982858 SFT982858 SPP982858 SZL982858 TJH982858 TTD982858 UCZ982858 UMV982858 UWR982858 VGN982858 VQJ982858 WAF982858 WKB982858 WTX982858 HN65354 RJ65354 ABF65354 ALB65354 AUX65354 BET65354 BOP65354 BYL65354 CIH65354 CSD65354 DBZ65354 DLV65354 DVR65354 EFN65354 EPJ65354 EZF65354 FJB65354 FSX65354 GCT65354 GMP65354 GWL65354 HGH65354 HQD65354 HZZ65354 IJV65354 ITR65354 JDN65354 JNJ65354 JXF65354 KHB65354 KQX65354 LAT65354 LKP65354 LUL65354 MEH65354 MOD65354 MXZ65354 NHV65354 NRR65354 OBN65354 OLJ65354 OVF65354 PFB65354 POX65354 PYT65354 QIP65354 QSL65354 RCH65354 RMD65354 RVZ65354 SFV65354 SPR65354 SZN65354 TJJ65354 TTF65354 UDB65354 UMX65354 UWT65354 VGP65354 VQL65354 WAH65354 WKD65354 WTZ65354 HN130890 RJ130890 ABF130890 ALB130890 AUX130890 BET130890 BOP130890 BYL130890 CIH130890 CSD130890 DBZ130890 DLV130890 DVR130890 EFN130890 EPJ130890 EZF130890 FJB130890 FSX130890 GCT130890 GMP130890 GWL130890 HGH130890 HQD130890 HZZ130890 IJV130890 ITR130890 JDN130890 JNJ130890 JXF130890 KHB130890 KQX130890 LAT130890 LKP130890 LUL130890 MEH130890 MOD130890 MXZ130890 NHV130890 NRR130890 OBN130890 OLJ130890 OVF130890 PFB130890 POX130890 PYT130890 QIP130890 QSL130890 RCH130890 RMD130890 RVZ130890 SFV130890 SPR130890 SZN130890 TJJ130890 TTF130890 UDB130890 UMX130890 UWT130890 VGP130890 VQL130890 WAH130890 WKD130890 WTZ130890 HN196426 RJ196426 ABF196426 ALB196426 AUX196426 BET196426 BOP196426 BYL196426 CIH196426 CSD196426 DBZ196426 DLV196426 DVR196426 EFN196426 EPJ196426 EZF196426 FJB196426 FSX196426 GCT196426 GMP196426 GWL196426 HGH196426 HQD196426 HZZ196426 IJV196426 ITR196426 JDN196426 JNJ196426 JXF196426 KHB196426 KQX196426 LAT196426 LKP196426 LUL196426 MEH196426 MOD196426 MXZ196426 NHV196426 NRR196426 OBN196426 OLJ196426 OVF196426 PFB196426 POX196426 PYT196426 QIP196426 QSL196426 RCH196426 RMD196426 RVZ196426 SFV196426 SPR196426 SZN196426 TJJ196426 TTF196426 UDB196426 UMX196426 UWT196426 VGP196426 VQL196426 WAH196426 WKD196426 WTZ196426 HN261962 RJ261962 ABF261962 ALB261962 AUX261962 BET261962 BOP261962 BYL261962 CIH261962 CSD261962 DBZ261962 DLV261962 DVR261962 EFN261962 EPJ261962 EZF261962 FJB261962 FSX261962 GCT261962 GMP261962 GWL261962 HGH261962 HQD261962 HZZ261962 IJV261962 ITR261962 JDN261962 JNJ261962 JXF261962 KHB261962 KQX261962 LAT261962 LKP261962 LUL261962 MEH261962 MOD261962 MXZ261962 NHV261962 NRR261962 OBN261962 OLJ261962 OVF261962 PFB261962 POX261962 PYT261962 QIP261962 QSL261962 RCH261962 RMD261962 RVZ261962 SFV261962 SPR261962 SZN261962 TJJ261962 TTF261962 UDB261962 UMX261962 UWT261962 VGP261962 VQL261962 WAH261962 WKD261962 WTZ261962 HN327498 RJ327498 ABF327498 ALB327498 AUX327498 BET327498 BOP327498 BYL327498 CIH327498 CSD327498 DBZ327498 DLV327498 DVR327498 EFN327498 EPJ327498 EZF327498 FJB327498 FSX327498 GCT327498 GMP327498 GWL327498 HGH327498 HQD327498 HZZ327498 IJV327498 ITR327498 JDN327498 JNJ327498 JXF327498 KHB327498 KQX327498 LAT327498 LKP327498 LUL327498 MEH327498 MOD327498 MXZ327498 NHV327498 NRR327498 OBN327498 OLJ327498 OVF327498 PFB327498 POX327498 PYT327498 QIP327498 QSL327498 RCH327498 RMD327498 RVZ327498 SFV327498 SPR327498 SZN327498 TJJ327498 TTF327498 UDB327498 UMX327498 UWT327498 VGP327498 VQL327498 WAH327498 WKD327498 WTZ327498 HN393034 RJ393034 ABF393034 ALB393034 AUX393034 BET393034 BOP393034 BYL393034 CIH393034 CSD393034 DBZ393034 DLV393034 DVR393034 EFN393034 EPJ393034 EZF393034 FJB393034 FSX393034 GCT393034 GMP393034 GWL393034 HGH393034 HQD393034 HZZ393034 IJV393034 ITR393034 JDN393034 JNJ393034 JXF393034 KHB393034 KQX393034 LAT393034 LKP393034 LUL393034 MEH393034 MOD393034 MXZ393034 NHV393034 NRR393034 OBN393034 OLJ393034 OVF393034 PFB393034 POX393034 PYT393034 QIP393034 QSL393034 RCH393034 RMD393034 RVZ393034 SFV393034 SPR393034 SZN393034 TJJ393034 TTF393034 UDB393034 UMX393034 UWT393034 VGP393034 VQL393034 WAH393034 WKD393034 WTZ393034 HN458570 RJ458570 ABF458570 ALB458570 AUX458570 BET458570 BOP458570 BYL458570 CIH458570 CSD458570 DBZ458570 DLV458570 DVR458570 EFN458570 EPJ458570 EZF458570 FJB458570 FSX458570 GCT458570 GMP458570 GWL458570 HGH458570 HQD458570 HZZ458570 IJV458570 ITR458570 JDN458570 JNJ458570 JXF458570 KHB458570 KQX458570 LAT458570 LKP458570 LUL458570 MEH458570 MOD458570 MXZ458570 NHV458570 NRR458570 OBN458570 OLJ458570 OVF458570 PFB458570 POX458570 PYT458570 QIP458570 QSL458570 RCH458570 RMD458570 RVZ458570 SFV458570 SPR458570 SZN458570 TJJ458570 TTF458570 UDB458570 UMX458570 UWT458570 VGP458570 VQL458570 WAH458570 WKD458570 WTZ458570 HN524106 RJ524106 ABF524106 ALB524106 AUX524106 BET524106 BOP524106 BYL524106 CIH524106 CSD524106 DBZ524106 DLV524106 DVR524106 EFN524106 EPJ524106 EZF524106 FJB524106 FSX524106 GCT524106 GMP524106 GWL524106 HGH524106 HQD524106 HZZ524106 IJV524106 ITR524106 JDN524106 JNJ524106 JXF524106 KHB524106 KQX524106 LAT524106 LKP524106 LUL524106 MEH524106 MOD524106 MXZ524106 NHV524106 NRR524106 OBN524106 OLJ524106 OVF524106 PFB524106 POX524106 PYT524106 QIP524106 QSL524106 RCH524106 RMD524106 RVZ524106 SFV524106 SPR524106 SZN524106 TJJ524106 TTF524106 UDB524106 UMX524106 UWT524106 VGP524106 VQL524106 WAH524106 WKD524106 WTZ524106 HN589642 RJ589642 ABF589642 ALB589642 AUX589642 BET589642 BOP589642 BYL589642 CIH589642 CSD589642 DBZ589642 DLV589642 DVR589642 EFN589642 EPJ589642 EZF589642 FJB589642 FSX589642 GCT589642 GMP589642 GWL589642 HGH589642 HQD589642 HZZ589642 IJV589642 ITR589642 JDN589642 JNJ589642 JXF589642 KHB589642 KQX589642 LAT589642 LKP589642 LUL589642 MEH589642 MOD589642 MXZ589642 NHV589642 NRR589642 OBN589642 OLJ589642 OVF589642 PFB589642 POX589642 PYT589642 QIP589642 QSL589642 RCH589642 RMD589642 RVZ589642 SFV589642 SPR589642 SZN589642 TJJ589642 TTF589642 UDB589642 UMX589642 UWT589642 VGP589642 VQL589642 WAH589642 WKD589642 WTZ589642 HN655178 RJ655178 ABF655178 ALB655178 AUX655178 BET655178 BOP655178 BYL655178 CIH655178 CSD655178 DBZ655178 DLV655178 DVR655178 EFN655178 EPJ655178 EZF655178 FJB655178 FSX655178 GCT655178 GMP655178 GWL655178 HGH655178 HQD655178 HZZ655178 IJV655178 ITR655178 JDN655178 JNJ655178 JXF655178 KHB655178 KQX655178 LAT655178 LKP655178 LUL655178 MEH655178 MOD655178 MXZ655178 NHV655178 NRR655178 OBN655178 OLJ655178 OVF655178 PFB655178 POX655178 PYT655178 QIP655178 QSL655178 RCH655178 RMD655178 RVZ655178 SFV655178 SPR655178 SZN655178 TJJ655178 TTF655178 UDB655178 UMX655178 UWT655178 VGP655178 VQL655178 WAH655178 WKD655178 WTZ655178 HN720714 RJ720714 ABF720714 ALB720714 AUX720714 BET720714 BOP720714 BYL720714 CIH720714 CSD720714 DBZ720714 DLV720714 DVR720714 EFN720714 EPJ720714 EZF720714 FJB720714 FSX720714 GCT720714 GMP720714 GWL720714 HGH720714 HQD720714 HZZ720714 IJV720714 ITR720714 JDN720714 JNJ720714 JXF720714 KHB720714 KQX720714 LAT720714 LKP720714 LUL720714 MEH720714 MOD720714 MXZ720714 NHV720714 NRR720714 OBN720714 OLJ720714 OVF720714 PFB720714 POX720714 PYT720714 QIP720714 QSL720714 RCH720714 RMD720714 RVZ720714 SFV720714 SPR720714 SZN720714 TJJ720714 TTF720714 UDB720714 UMX720714 UWT720714 VGP720714 VQL720714 WAH720714 WKD720714 WTZ720714 HN786250 RJ786250 ABF786250 ALB786250 AUX786250 BET786250 BOP786250 BYL786250 CIH786250 CSD786250 DBZ786250 DLV786250 DVR786250 EFN786250 EPJ786250 EZF786250 FJB786250 FSX786250 GCT786250 GMP786250 GWL786250 HGH786250 HQD786250 HZZ786250 IJV786250 ITR786250 JDN786250 JNJ786250 JXF786250 KHB786250 KQX786250 LAT786250 LKP786250 LUL786250 MEH786250 MOD786250 MXZ786250 NHV786250 NRR786250 OBN786250 OLJ786250 OVF786250 PFB786250 POX786250 PYT786250 QIP786250 QSL786250 RCH786250 RMD786250 RVZ786250 SFV786250 SPR786250 SZN786250 TJJ786250 TTF786250 UDB786250 UMX786250 UWT786250 VGP786250 VQL786250 WAH786250 WKD786250 WTZ786250 HN851786 RJ851786 ABF851786 ALB851786 AUX851786 BET851786 BOP851786 BYL851786 CIH851786 CSD851786 DBZ851786 DLV851786 DVR851786 EFN851786 EPJ851786 EZF851786 FJB851786 FSX851786 GCT851786 GMP851786 GWL851786 HGH851786 HQD851786 HZZ851786 IJV851786 ITR851786 JDN851786 JNJ851786 JXF851786 KHB851786 KQX851786 LAT851786 LKP851786 LUL851786 MEH851786 MOD851786 MXZ851786 NHV851786 NRR851786 OBN851786 OLJ851786 OVF851786 PFB851786 POX851786 PYT851786 QIP851786 QSL851786 RCH851786 RMD851786 RVZ851786 SFV851786 SPR851786 SZN851786 TJJ851786 TTF851786 UDB851786 UMX851786 UWT851786 VGP851786 VQL851786 WAH851786 WKD851786 WTZ851786 HN917322 RJ917322 ABF917322 ALB917322 AUX917322 BET917322 BOP917322 BYL917322 CIH917322 CSD917322 DBZ917322 DLV917322 DVR917322 EFN917322 EPJ917322 EZF917322 FJB917322 FSX917322 GCT917322 GMP917322 GWL917322 HGH917322 HQD917322 HZZ917322 IJV917322 ITR917322 JDN917322 JNJ917322 JXF917322 KHB917322 KQX917322 LAT917322 LKP917322 LUL917322 MEH917322 MOD917322 MXZ917322 NHV917322 NRR917322 OBN917322 OLJ917322 OVF917322 PFB917322 POX917322 PYT917322 QIP917322 QSL917322 RCH917322 RMD917322 RVZ917322 SFV917322 SPR917322 SZN917322 TJJ917322 TTF917322 UDB917322 UMX917322 UWT917322 VGP917322 VQL917322 WAH917322 WKD917322 WTZ917322 HN982858 RJ982858 ABF982858 ALB982858 AUX982858 BET982858 BOP982858 BYL982858 CIH982858 CSD982858 DBZ982858 DLV982858 DVR982858 EFN982858 EPJ982858 EZF982858 FJB982858 FSX982858 GCT982858 GMP982858 GWL982858 HGH982858 HQD982858 HZZ982858 IJV982858 ITR982858 JDN982858 JNJ982858 JXF982858 KHB982858 KQX982858 LAT982858 LKP982858 LUL982858 MEH982858 MOD982858 MXZ982858 NHV982858 NRR982858 OBN982858 OLJ982858 OVF982858 PFB982858 POX982858 PYT982858 QIP982858 QSL982858 RCH982858 RMD982858 RVZ982858 SFV982858 SPR982858 SZN982858 TJJ982858 TTF982858 UDB982858 UMX982858 UWT982858 VGP982858 VQL982858 WAH982858 WKD982858 WTZ982858 HP65354 RL65354 ABH65354 ALD65354 AUZ65354 BEV65354 BOR65354 BYN65354 CIJ65354 CSF65354 DCB65354 DLX65354 DVT65354 EFP65354 EPL65354 EZH65354 FJD65354 FSZ65354 GCV65354 GMR65354 GWN65354 HGJ65354 HQF65354 IAB65354 IJX65354 ITT65354 JDP65354 JNL65354 JXH65354 KHD65354 KQZ65354 LAV65354 LKR65354 LUN65354 MEJ65354 MOF65354 MYB65354 NHX65354 NRT65354 OBP65354 OLL65354 OVH65354 PFD65354 POZ65354 PYV65354 QIR65354 QSN65354 RCJ65354 RMF65354 RWB65354 SFX65354 SPT65354 SZP65354 TJL65354 TTH65354 UDD65354 UMZ65354 UWV65354 VGR65354 VQN65354 WAJ65354 WKF65354 WUB65354 HP130890 RL130890 ABH130890 ALD130890 AUZ130890 BEV130890 BOR130890 BYN130890 CIJ130890 CSF130890 DCB130890 DLX130890 DVT130890 EFP130890 EPL130890 EZH130890 FJD130890 FSZ130890 GCV130890 GMR130890 GWN130890 HGJ130890 HQF130890 IAB130890 IJX130890 ITT130890 JDP130890 JNL130890 JXH130890 KHD130890 KQZ130890 LAV130890 LKR130890 LUN130890 MEJ130890 MOF130890 MYB130890 NHX130890 NRT130890 OBP130890 OLL130890 OVH130890 PFD130890 POZ130890 PYV130890 QIR130890 QSN130890 RCJ130890 RMF130890 RWB130890 SFX130890 SPT130890 SZP130890 TJL130890 TTH130890 UDD130890 UMZ130890 UWV130890 VGR130890 VQN130890 WAJ130890 WKF130890 WUB130890 HP196426 RL196426 ABH196426 ALD196426 AUZ196426 BEV196426 BOR196426 BYN196426 CIJ196426 CSF196426 DCB196426 DLX196426 DVT196426 EFP196426 EPL196426 EZH196426 FJD196426 FSZ196426 GCV196426 GMR196426 GWN196426 HGJ196426 HQF196426 IAB196426 IJX196426 ITT196426 JDP196426 JNL196426 JXH196426 KHD196426 KQZ196426 LAV196426 LKR196426 LUN196426 MEJ196426 MOF196426 MYB196426 NHX196426 NRT196426 OBP196426 OLL196426 OVH196426 PFD196426 POZ196426 PYV196426 QIR196426 QSN196426 RCJ196426 RMF196426 RWB196426 SFX196426 SPT196426 SZP196426 TJL196426 TTH196426 UDD196426 UMZ196426 UWV196426 VGR196426 VQN196426 WAJ196426 WKF196426 WUB196426 HP261962 RL261962 ABH261962 ALD261962 AUZ261962 BEV261962 BOR261962 BYN261962 CIJ261962 CSF261962 DCB261962 DLX261962 DVT261962 EFP261962 EPL261962 EZH261962 FJD261962 FSZ261962 GCV261962 GMR261962 GWN261962 HGJ261962 HQF261962 IAB261962 IJX261962 ITT261962 JDP261962 JNL261962 JXH261962 KHD261962 KQZ261962 LAV261962 LKR261962 LUN261962 MEJ261962 MOF261962 MYB261962 NHX261962 NRT261962 OBP261962 OLL261962 OVH261962 PFD261962 POZ261962 PYV261962 QIR261962 QSN261962 RCJ261962 RMF261962 RWB261962 SFX261962 SPT261962 SZP261962 TJL261962 TTH261962 UDD261962 UMZ261962 UWV261962 VGR261962 VQN261962 WAJ261962 WKF261962 WUB261962 HP327498 RL327498 ABH327498 ALD327498 AUZ327498 BEV327498 BOR327498 BYN327498 CIJ327498 CSF327498 DCB327498 DLX327498 DVT327498 EFP327498 EPL327498 EZH327498 FJD327498 FSZ327498 GCV327498 GMR327498 GWN327498 HGJ327498 HQF327498 IAB327498 IJX327498 ITT327498 JDP327498 JNL327498 JXH327498 KHD327498 KQZ327498 LAV327498 LKR327498 LUN327498 MEJ327498 MOF327498 MYB327498 NHX327498 NRT327498 OBP327498 OLL327498 OVH327498 PFD327498 POZ327498 PYV327498 QIR327498 QSN327498 RCJ327498 RMF327498 RWB327498 SFX327498 SPT327498 SZP327498 TJL327498 TTH327498 UDD327498 UMZ327498 UWV327498 VGR327498 VQN327498 WAJ327498 WKF327498 WUB327498 HP393034 RL393034 ABH393034 ALD393034 AUZ393034 BEV393034 BOR393034 BYN393034 CIJ393034 CSF393034 DCB393034 DLX393034 DVT393034 EFP393034 EPL393034 EZH393034 FJD393034 FSZ393034 GCV393034 GMR393034 GWN393034 HGJ393034 HQF393034 IAB393034 IJX393034 ITT393034 JDP393034 JNL393034 JXH393034 KHD393034 KQZ393034 LAV393034 LKR393034 LUN393034 MEJ393034 MOF393034 MYB393034 NHX393034 NRT393034 OBP393034 OLL393034 OVH393034 PFD393034 POZ393034 PYV393034 QIR393034 QSN393034 RCJ393034 RMF393034 RWB393034 SFX393034 SPT393034 SZP393034 TJL393034 TTH393034 UDD393034 UMZ393034 UWV393034 VGR393034 VQN393034 WAJ393034 WKF393034 WUB393034 HP458570 RL458570 ABH458570 ALD458570 AUZ458570 BEV458570 BOR458570 BYN458570 CIJ458570 CSF458570 DCB458570 DLX458570 DVT458570 EFP458570 EPL458570 EZH458570 FJD458570 FSZ458570 GCV458570 GMR458570 GWN458570 HGJ458570 HQF458570 IAB458570 IJX458570 ITT458570 JDP458570 JNL458570 JXH458570 KHD458570 KQZ458570 LAV458570 LKR458570 LUN458570 MEJ458570 MOF458570 MYB458570 NHX458570 NRT458570 OBP458570 OLL458570 OVH458570 PFD458570 POZ458570 PYV458570 QIR458570 QSN458570 RCJ458570 RMF458570 RWB458570 SFX458570 SPT458570 SZP458570 TJL458570 TTH458570 UDD458570 UMZ458570 UWV458570 VGR458570 VQN458570 WAJ458570 WKF458570 WUB458570 HP524106 RL524106 ABH524106 ALD524106 AUZ524106 BEV524106 BOR524106 BYN524106 CIJ524106 CSF524106 DCB524106 DLX524106 DVT524106 EFP524106 EPL524106 EZH524106 FJD524106 FSZ524106 GCV524106 GMR524106 GWN524106 HGJ524106 HQF524106 IAB524106 IJX524106 ITT524106 JDP524106 JNL524106 JXH524106 KHD524106 KQZ524106 LAV524106 LKR524106 LUN524106 MEJ524106 MOF524106 MYB524106 NHX524106 NRT524106 OBP524106 OLL524106 OVH524106 PFD524106 POZ524106 PYV524106 QIR524106 QSN524106 RCJ524106 RMF524106 RWB524106 SFX524106 SPT524106 SZP524106 TJL524106 TTH524106 UDD524106 UMZ524106 UWV524106 VGR524106 VQN524106 WAJ524106 WKF524106 WUB524106 HP589642 RL589642 ABH589642 ALD589642 AUZ589642 BEV589642 BOR589642 BYN589642 CIJ589642 CSF589642 DCB589642 DLX589642 DVT589642 EFP589642 EPL589642 EZH589642 FJD589642 FSZ589642 GCV589642 GMR589642 GWN589642 HGJ589642 HQF589642 IAB589642 IJX589642 ITT589642 JDP589642 JNL589642 JXH589642 KHD589642 KQZ589642 LAV589642 LKR589642 LUN589642 MEJ589642 MOF589642 MYB589642 NHX589642 NRT589642 OBP589642 OLL589642 OVH589642 PFD589642 POZ589642 PYV589642 QIR589642 QSN589642 RCJ589642 RMF589642 RWB589642 SFX589642 SPT589642 SZP589642 TJL589642 TTH589642 UDD589642 UMZ589642 UWV589642 VGR589642 VQN589642 WAJ589642 WKF589642 WUB589642 HP655178 RL655178 ABH655178 ALD655178 AUZ655178 BEV655178 BOR655178 BYN655178 CIJ655178 CSF655178 DCB655178 DLX655178 DVT655178 EFP655178 EPL655178 EZH655178 FJD655178 FSZ655178 GCV655178 GMR655178 GWN655178 HGJ655178 HQF655178 IAB655178 IJX655178 ITT655178 JDP655178 JNL655178 JXH655178 KHD655178 KQZ655178 LAV655178 LKR655178 LUN655178 MEJ655178 MOF655178 MYB655178 NHX655178 NRT655178 OBP655178 OLL655178 OVH655178 PFD655178 POZ655178 PYV655178 QIR655178 QSN655178 RCJ655178 RMF655178 RWB655178 SFX655178 SPT655178 SZP655178 TJL655178 TTH655178 UDD655178 UMZ655178 UWV655178 VGR655178 VQN655178 WAJ655178 WKF655178 WUB655178 HP720714 RL720714 ABH720714 ALD720714 AUZ720714 BEV720714 BOR720714 BYN720714 CIJ720714 CSF720714 DCB720714 DLX720714 DVT720714 EFP720714 EPL720714 EZH720714 FJD720714 FSZ720714 GCV720714 GMR720714 GWN720714 HGJ720714 HQF720714 IAB720714 IJX720714 ITT720714 JDP720714 JNL720714 JXH720714 KHD720714 KQZ720714 LAV720714 LKR720714 LUN720714 MEJ720714 MOF720714 MYB720714 NHX720714 NRT720714 OBP720714 OLL720714 OVH720714 PFD720714 POZ720714 PYV720714 QIR720714 QSN720714 RCJ720714 RMF720714 RWB720714 SFX720714 SPT720714 SZP720714 TJL720714 TTH720714 UDD720714 UMZ720714 UWV720714 VGR720714 VQN720714 WAJ720714 WKF720714 WUB720714 HP786250 RL786250 ABH786250 ALD786250 AUZ786250 BEV786250 BOR786250 BYN786250 CIJ786250 CSF786250 DCB786250 DLX786250 DVT786250 EFP786250 EPL786250 EZH786250 FJD786250 FSZ786250 GCV786250 GMR786250 GWN786250 HGJ786250 HQF786250 IAB786250 IJX786250 ITT786250 JDP786250 JNL786250 JXH786250 KHD786250 KQZ786250 LAV786250 LKR786250 LUN786250 MEJ786250 MOF786250 MYB786250 NHX786250 NRT786250 OBP786250 OLL786250 OVH786250 PFD786250 POZ786250 PYV786250 QIR786250 QSN786250 RCJ786250 RMF786250 RWB786250 SFX786250 SPT786250 SZP786250 TJL786250 TTH786250 UDD786250 UMZ786250 UWV786250 VGR786250 VQN786250 WAJ786250 WKF786250 WUB786250 HP851786 RL851786 ABH851786 ALD851786 AUZ851786 BEV851786 BOR851786 BYN851786 CIJ851786 CSF851786 DCB851786 DLX851786 DVT851786 EFP851786 EPL851786 EZH851786 FJD851786 FSZ851786 GCV851786 GMR851786 GWN851786 HGJ851786 HQF851786 IAB851786 IJX851786 ITT851786 JDP851786 JNL851786 JXH851786 KHD851786 KQZ851786 LAV851786 LKR851786 LUN851786 MEJ851786 MOF851786 MYB851786 NHX851786 NRT851786 OBP851786 OLL851786 OVH851786 PFD851786 POZ851786 PYV851786 QIR851786 QSN851786 RCJ851786 RMF851786 RWB851786 SFX851786 SPT851786 SZP851786 TJL851786 TTH851786 UDD851786 UMZ851786 UWV851786 VGR851786 VQN851786 WAJ851786 WKF851786 WUB851786 HP917322 RL917322 ABH917322 ALD917322 AUZ917322 BEV917322 BOR917322 BYN917322 CIJ917322 CSF917322 DCB917322 DLX917322 DVT917322 EFP917322 EPL917322 EZH917322 FJD917322 FSZ917322 GCV917322 GMR917322 GWN917322 HGJ917322 HQF917322 IAB917322 IJX917322 ITT917322 JDP917322 JNL917322 JXH917322 KHD917322 KQZ917322 LAV917322 LKR917322 LUN917322 MEJ917322 MOF917322 MYB917322 NHX917322 NRT917322 OBP917322 OLL917322 OVH917322 PFD917322 POZ917322 PYV917322 QIR917322 QSN917322 RCJ917322 RMF917322 RWB917322 SFX917322 SPT917322 SZP917322 TJL917322 TTH917322 UDD917322 UMZ917322 UWV917322 VGR917322 VQN917322 WAJ917322 WKF917322 WUB917322 HP982858 RL982858 ABH982858 ALD982858 AUZ982858 BEV982858 BOR982858 BYN982858 CIJ982858 CSF982858 DCB982858 DLX982858 DVT982858 EFP982858 EPL982858 EZH982858 FJD982858 FSZ982858 GCV982858 GMR982858 GWN982858 HGJ982858 HQF982858 IAB982858 IJX982858 ITT982858 JDP982858 JNL982858 JXH982858 KHD982858 KQZ982858 LAV982858 LKR982858 LUN982858 MEJ982858 MOF982858 MYB982858 NHX982858 NRT982858 OBP982858 OLL982858 OVH982858 PFD982858 POZ982858 PYV982858 QIR982858 QSN982858 RCJ982858 RMF982858 RWB982858 SFX982858 SPT982858 SZP982858 TJL982858 TTH982858 UDD982858 UMZ982858 UWV982858 VGR982858 VQN982858 WAJ982858 WKF982858 WUB982858 HR65354 RN65354 ABJ65354 ALF65354 AVB65354 BEX65354 BOT65354 BYP65354 CIL65354 CSH65354 DCD65354 DLZ65354 DVV65354 EFR65354 EPN65354 EZJ65354 FJF65354 FTB65354 GCX65354 GMT65354 GWP65354 HGL65354 HQH65354 IAD65354 IJZ65354 ITV65354 JDR65354 JNN65354 JXJ65354 KHF65354 KRB65354 LAX65354 LKT65354 LUP65354 MEL65354 MOH65354 MYD65354 NHZ65354 NRV65354 OBR65354 OLN65354 OVJ65354 PFF65354 PPB65354 PYX65354 QIT65354 QSP65354 RCL65354 RMH65354 RWD65354 SFZ65354 SPV65354 SZR65354 TJN65354 TTJ65354 UDF65354 UNB65354 UWX65354 VGT65354 VQP65354 WAL65354 WKH65354 WUD65354 HR130890 RN130890 ABJ130890 ALF130890 AVB130890 BEX130890 BOT130890 BYP130890 CIL130890 CSH130890 DCD130890 DLZ130890 DVV130890 EFR130890 EPN130890 EZJ130890 FJF130890 FTB130890 GCX130890 GMT130890 GWP130890 HGL130890 HQH130890 IAD130890 IJZ130890 ITV130890 JDR130890 JNN130890 JXJ130890 KHF130890 KRB130890 LAX130890 LKT130890 LUP130890 MEL130890 MOH130890 MYD130890 NHZ130890 NRV130890 OBR130890 OLN130890 OVJ130890 PFF130890 PPB130890 PYX130890 QIT130890 QSP130890 RCL130890 RMH130890 RWD130890 SFZ130890 SPV130890 SZR130890 TJN130890 TTJ130890 UDF130890 UNB130890 UWX130890 VGT130890 VQP130890 WAL130890 WKH130890 WUD130890 HR196426 RN196426 ABJ196426 ALF196426 AVB196426 BEX196426 BOT196426 BYP196426 CIL196426 CSH196426 DCD196426 DLZ196426 DVV196426 EFR196426 EPN196426 EZJ196426 FJF196426 FTB196426 GCX196426 GMT196426 GWP196426 HGL196426 HQH196426 IAD196426 IJZ196426 ITV196426 JDR196426 JNN196426 JXJ196426 KHF196426 KRB196426 LAX196426 LKT196426 LUP196426 MEL196426 MOH196426 MYD196426 NHZ196426 NRV196426 OBR196426 OLN196426 OVJ196426 PFF196426 PPB196426 PYX196426 QIT196426 QSP196426 RCL196426 RMH196426 RWD196426 SFZ196426 SPV196426 SZR196426 TJN196426 TTJ196426 UDF196426 UNB196426 UWX196426 VGT196426 VQP196426 WAL196426 WKH196426 WUD196426 HR261962 RN261962 ABJ261962 ALF261962 AVB261962 BEX261962 BOT261962 BYP261962 CIL261962 CSH261962 DCD261962 DLZ261962 DVV261962 EFR261962 EPN261962 EZJ261962 FJF261962 FTB261962 GCX261962 GMT261962 GWP261962 HGL261962 HQH261962 IAD261962 IJZ261962 ITV261962 JDR261962 JNN261962 JXJ261962 KHF261962 KRB261962 LAX261962 LKT261962 LUP261962 MEL261962 MOH261962 MYD261962 NHZ261962 NRV261962 OBR261962 OLN261962 OVJ261962 PFF261962 PPB261962 PYX261962 QIT261962 QSP261962 RCL261962 RMH261962 RWD261962 SFZ261962 SPV261962 SZR261962 TJN261962 TTJ261962 UDF261962 UNB261962 UWX261962 VGT261962 VQP261962 WAL261962 WKH261962 WUD261962 HR327498 RN327498 ABJ327498 ALF327498 AVB327498 BEX327498 BOT327498 BYP327498 CIL327498 CSH327498 DCD327498 DLZ327498 DVV327498 EFR327498 EPN327498 EZJ327498 FJF327498 FTB327498 GCX327498 GMT327498 GWP327498 HGL327498 HQH327498 IAD327498 IJZ327498 ITV327498 JDR327498 JNN327498 JXJ327498 KHF327498 KRB327498 LAX327498 LKT327498 LUP327498 MEL327498 MOH327498 MYD327498 NHZ327498 NRV327498 OBR327498 OLN327498 OVJ327498 PFF327498 PPB327498 PYX327498 QIT327498 QSP327498 RCL327498 RMH327498 RWD327498 SFZ327498 SPV327498 SZR327498 TJN327498 TTJ327498 UDF327498 UNB327498 UWX327498 VGT327498 VQP327498 WAL327498 WKH327498 WUD327498 HR393034 RN393034 ABJ393034 ALF393034 AVB393034 BEX393034 BOT393034 BYP393034 CIL393034 CSH393034 DCD393034 DLZ393034 DVV393034 EFR393034 EPN393034 EZJ393034 FJF393034 FTB393034 GCX393034 GMT393034 GWP393034 HGL393034 HQH393034 IAD393034 IJZ393034 ITV393034 JDR393034 JNN393034 JXJ393034 KHF393034 KRB393034 LAX393034 LKT393034 LUP393034 MEL393034 MOH393034 MYD393034 NHZ393034 NRV393034 OBR393034 OLN393034 OVJ393034 PFF393034 PPB393034 PYX393034 QIT393034 QSP393034 RCL393034 RMH393034 RWD393034 SFZ393034 SPV393034 SZR393034 TJN393034 TTJ393034 UDF393034 UNB393034 UWX393034 VGT393034 VQP393034 WAL393034 WKH393034 WUD393034 HR458570 RN458570 ABJ458570 ALF458570 AVB458570 BEX458570 BOT458570 BYP458570 CIL458570 CSH458570 DCD458570 DLZ458570 DVV458570 EFR458570 EPN458570 EZJ458570 FJF458570 FTB458570 GCX458570 GMT458570 GWP458570 HGL458570 HQH458570 IAD458570 IJZ458570 ITV458570 JDR458570 JNN458570 JXJ458570 KHF458570 KRB458570 LAX458570 LKT458570 LUP458570 MEL458570 MOH458570 MYD458570 NHZ458570 NRV458570 OBR458570 OLN458570 OVJ458570 PFF458570 PPB458570 PYX458570 QIT458570 QSP458570 RCL458570 RMH458570 RWD458570 SFZ458570 SPV458570 SZR458570 TJN458570 TTJ458570 UDF458570 UNB458570 UWX458570 VGT458570 VQP458570 WAL458570 WKH458570 WUD458570 HR524106 RN524106 ABJ524106 ALF524106 AVB524106 BEX524106 BOT524106 BYP524106 CIL524106 CSH524106 DCD524106 DLZ524106 DVV524106 EFR524106 EPN524106 EZJ524106 FJF524106 FTB524106 GCX524106 GMT524106 GWP524106 HGL524106 HQH524106 IAD524106 IJZ524106 ITV524106 JDR524106 JNN524106 JXJ524106 KHF524106 KRB524106 LAX524106 LKT524106 LUP524106 MEL524106 MOH524106 MYD524106 NHZ524106 NRV524106 OBR524106 OLN524106 OVJ524106 PFF524106 PPB524106 PYX524106 QIT524106 QSP524106 RCL524106 RMH524106 RWD524106 SFZ524106 SPV524106 SZR524106 TJN524106 TTJ524106 UDF524106 UNB524106 UWX524106 VGT524106 VQP524106 WAL524106 WKH524106 WUD524106 HR589642 RN589642 ABJ589642 ALF589642 AVB589642 BEX589642 BOT589642 BYP589642 CIL589642 CSH589642 DCD589642 DLZ589642 DVV589642 EFR589642 EPN589642 EZJ589642 FJF589642 FTB589642 GCX589642 GMT589642 GWP589642 HGL589642 HQH589642 IAD589642 IJZ589642 ITV589642 JDR589642 JNN589642 JXJ589642 KHF589642 KRB589642 LAX589642 LKT589642 LUP589642 MEL589642 MOH589642 MYD589642 NHZ589642 NRV589642 OBR589642 OLN589642 OVJ589642 PFF589642 PPB589642 PYX589642 QIT589642 QSP589642 RCL589642 RMH589642 RWD589642 SFZ589642 SPV589642 SZR589642 TJN589642 TTJ589642 UDF589642 UNB589642 UWX589642 VGT589642 VQP589642 WAL589642 WKH589642 WUD589642 HR655178 RN655178 ABJ655178 ALF655178 AVB655178 BEX655178 BOT655178 BYP655178 CIL655178 CSH655178 DCD655178 DLZ655178 DVV655178 EFR655178 EPN655178 EZJ655178 FJF655178 FTB655178 GCX655178 GMT655178 GWP655178 HGL655178 HQH655178 IAD655178 IJZ655178 ITV655178 JDR655178 JNN655178 JXJ655178 KHF655178 KRB655178 LAX655178 LKT655178 LUP655178 MEL655178 MOH655178 MYD655178 NHZ655178 NRV655178 OBR655178 OLN655178 OVJ655178 PFF655178 PPB655178 PYX655178 QIT655178 QSP655178 RCL655178 RMH655178 RWD655178 SFZ655178 SPV655178 SZR655178 TJN655178 TTJ655178 UDF655178 UNB655178 UWX655178 VGT655178 VQP655178 WAL655178 WKH655178 WUD655178 HR720714 RN720714 ABJ720714 ALF720714 AVB720714 BEX720714 BOT720714 BYP720714 CIL720714 CSH720714 DCD720714 DLZ720714 DVV720714 EFR720714 EPN720714 EZJ720714 FJF720714 FTB720714 GCX720714 GMT720714 GWP720714 HGL720714 HQH720714 IAD720714 IJZ720714 ITV720714 JDR720714 JNN720714 JXJ720714 KHF720714 KRB720714 LAX720714 LKT720714 LUP720714 MEL720714 MOH720714 MYD720714 NHZ720714 NRV720714 OBR720714 OLN720714 OVJ720714 PFF720714 PPB720714 PYX720714 QIT720714 QSP720714 RCL720714 RMH720714 RWD720714 SFZ720714 SPV720714 SZR720714 TJN720714 TTJ720714 UDF720714 UNB720714 UWX720714 VGT720714 VQP720714 WAL720714 WKH720714 WUD720714 HR786250 RN786250 ABJ786250 ALF786250 AVB786250 BEX786250 BOT786250 BYP786250 CIL786250 CSH786250 DCD786250 DLZ786250 DVV786250 EFR786250 EPN786250 EZJ786250 FJF786250 FTB786250 GCX786250 GMT786250 GWP786250 HGL786250 HQH786250 IAD786250 IJZ786250 ITV786250 JDR786250 JNN786250 JXJ786250 KHF786250 KRB786250 LAX786250 LKT786250 LUP786250 MEL786250 MOH786250 MYD786250 NHZ786250 NRV786250 OBR786250 OLN786250 OVJ786250 PFF786250 PPB786250 PYX786250 QIT786250 QSP786250 RCL786250 RMH786250 RWD786250 SFZ786250 SPV786250 SZR786250 TJN786250 TTJ786250 UDF786250 UNB786250 UWX786250 VGT786250 VQP786250 WAL786250 WKH786250 WUD786250 HR851786 RN851786 ABJ851786 ALF851786 AVB851786 BEX851786 BOT851786 BYP851786 CIL851786 CSH851786 DCD851786 DLZ851786 DVV851786 EFR851786 EPN851786 EZJ851786 FJF851786 FTB851786 GCX851786 GMT851786 GWP851786 HGL851786 HQH851786 IAD851786 IJZ851786 ITV851786 JDR851786 JNN851786 JXJ851786 KHF851786 KRB851786 LAX851786 LKT851786 LUP851786 MEL851786 MOH851786 MYD851786 NHZ851786 NRV851786 OBR851786 OLN851786 OVJ851786 PFF851786 PPB851786 PYX851786 QIT851786 QSP851786 RCL851786 RMH851786 RWD851786 SFZ851786 SPV851786 SZR851786 TJN851786 TTJ851786 UDF851786 UNB851786 UWX851786 VGT851786 VQP851786 WAL851786 WKH851786 WUD851786 HR917322 RN917322 ABJ917322 ALF917322 AVB917322 BEX917322 BOT917322 BYP917322 CIL917322 CSH917322 DCD917322 DLZ917322 DVV917322 EFR917322 EPN917322 EZJ917322 FJF917322 FTB917322 GCX917322 GMT917322 GWP917322 HGL917322 HQH917322 IAD917322 IJZ917322 ITV917322 JDR917322 JNN917322 JXJ917322 KHF917322 KRB917322 LAX917322 LKT917322 LUP917322 MEL917322 MOH917322 MYD917322 NHZ917322 NRV917322 OBR917322 OLN917322 OVJ917322 PFF917322 PPB917322 PYX917322 QIT917322 QSP917322 RCL917322 RMH917322 RWD917322 SFZ917322 SPV917322 SZR917322 TJN917322 TTJ917322 UDF917322 UNB917322 UWX917322 VGT917322 VQP917322 WAL917322 WKH917322 WUD917322 HR982858 RN982858 ABJ982858 ALF982858 AVB982858 BEX982858 BOT982858 BYP982858 CIL982858 CSH982858 DCD982858 DLZ982858 DVV982858 EFR982858 EPN982858 EZJ982858 FJF982858 FTB982858 GCX982858 GMT982858 GWP982858 HGL982858 HQH982858 IAD982858 IJZ982858 ITV982858 JDR982858 JNN982858 JXJ982858 KHF982858 KRB982858 LAX982858 LKT982858 LUP982858 MEL982858 MOH982858 MYD982858 NHZ982858 NRV982858 OBR982858 OLN982858 OVJ982858 PFF982858 PPB982858 PYX982858 QIT982858 QSP982858 RCL982858 RMH982858 RWD982858 SFZ982858 SPV982858 SZR982858 TJN982858 TTJ982858 UDF982858 UNB982858 UWX982858 VGT982858 VQP982858 WAL982858 WKH982858 WUD982858 HF65351 RB65351 AAX65351 AKT65351 AUP65351 BEL65351 BOH65351 BYD65351 CHZ65351 CRV65351 DBR65351 DLN65351 DVJ65351 EFF65351 EPB65351 EYX65351 FIT65351 FSP65351 GCL65351 GMH65351 GWD65351 HFZ65351 HPV65351 HZR65351 IJN65351 ITJ65351 JDF65351 JNB65351 JWX65351 KGT65351 KQP65351 LAL65351 LKH65351 LUD65351 MDZ65351 MNV65351 MXR65351 NHN65351 NRJ65351 OBF65351 OLB65351 OUX65351 PET65351 POP65351 PYL65351 QIH65351 QSD65351 RBZ65351 RLV65351 RVR65351 SFN65351 SPJ65351 SZF65351 TJB65351 TSX65351 UCT65351 UMP65351 UWL65351 VGH65351 VQD65351 VZZ65351 WJV65351 WTR65351 HF130887 RB130887 AAX130887 AKT130887 AUP130887 BEL130887 BOH130887 BYD130887 CHZ130887 CRV130887 DBR130887 DLN130887 DVJ130887 EFF130887 EPB130887 EYX130887 FIT130887 FSP130887 GCL130887 GMH130887 GWD130887 HFZ130887 HPV130887 HZR130887 IJN130887 ITJ130887 JDF130887 JNB130887 JWX130887 KGT130887 KQP130887 LAL130887 LKH130887 LUD130887 MDZ130887 MNV130887 MXR130887 NHN130887 NRJ130887 OBF130887 OLB130887 OUX130887 PET130887 POP130887 PYL130887 QIH130887 QSD130887 RBZ130887 RLV130887 RVR130887 SFN130887 SPJ130887 SZF130887 TJB130887 TSX130887 UCT130887 UMP130887 UWL130887 VGH130887 VQD130887 VZZ130887 WJV130887 WTR130887 HF196423 RB196423 AAX196423 AKT196423 AUP196423 BEL196423 BOH196423 BYD196423 CHZ196423 CRV196423 DBR196423 DLN196423 DVJ196423 EFF196423 EPB196423 EYX196423 FIT196423 FSP196423 GCL196423 GMH196423 GWD196423 HFZ196423 HPV196423 HZR196423 IJN196423 ITJ196423 JDF196423 JNB196423 JWX196423 KGT196423 KQP196423 LAL196423 LKH196423 LUD196423 MDZ196423 MNV196423 MXR196423 NHN196423 NRJ196423 OBF196423 OLB196423 OUX196423 PET196423 POP196423 PYL196423 QIH196423 QSD196423 RBZ196423 RLV196423 RVR196423 SFN196423 SPJ196423 SZF196423 TJB196423 TSX196423 UCT196423 UMP196423 UWL196423 VGH196423 VQD196423 VZZ196423 WJV196423 WTR196423 HF261959 RB261959 AAX261959 AKT261959 AUP261959 BEL261959 BOH261959 BYD261959 CHZ261959 CRV261959 DBR261959 DLN261959 DVJ261959 EFF261959 EPB261959 EYX261959 FIT261959 FSP261959 GCL261959 GMH261959 GWD261959 HFZ261959 HPV261959 HZR261959 IJN261959 ITJ261959 JDF261959 JNB261959 JWX261959 KGT261959 KQP261959 LAL261959 LKH261959 LUD261959 MDZ261959 MNV261959 MXR261959 NHN261959 NRJ261959 OBF261959 OLB261959 OUX261959 PET261959 POP261959 PYL261959 QIH261959 QSD261959 RBZ261959 RLV261959 RVR261959 SFN261959 SPJ261959 SZF261959 TJB261959 TSX261959 UCT261959 UMP261959 UWL261959 VGH261959 VQD261959 VZZ261959 WJV261959 WTR261959 HF327495 RB327495 AAX327495 AKT327495 AUP327495 BEL327495 BOH327495 BYD327495 CHZ327495 CRV327495 DBR327495 DLN327495 DVJ327495 EFF327495 EPB327495 EYX327495 FIT327495 FSP327495 GCL327495 GMH327495 GWD327495 HFZ327495 HPV327495 HZR327495 IJN327495 ITJ327495 JDF327495 JNB327495 JWX327495 KGT327495 KQP327495 LAL327495 LKH327495 LUD327495 MDZ327495 MNV327495 MXR327495 NHN327495 NRJ327495 OBF327495 OLB327495 OUX327495 PET327495 POP327495 PYL327495 QIH327495 QSD327495 RBZ327495 RLV327495 RVR327495 SFN327495 SPJ327495 SZF327495 TJB327495 TSX327495 UCT327495 UMP327495 UWL327495 VGH327495 VQD327495 VZZ327495 WJV327495 WTR327495 HF393031 RB393031 AAX393031 AKT393031 AUP393031 BEL393031 BOH393031 BYD393031 CHZ393031 CRV393031 DBR393031 DLN393031 DVJ393031 EFF393031 EPB393031 EYX393031 FIT393031 FSP393031 GCL393031 GMH393031 GWD393031 HFZ393031 HPV393031 HZR393031 IJN393031 ITJ393031 JDF393031 JNB393031 JWX393031 KGT393031 KQP393031 LAL393031 LKH393031 LUD393031 MDZ393031 MNV393031 MXR393031 NHN393031 NRJ393031 OBF393031 OLB393031 OUX393031 PET393031 POP393031 PYL393031 QIH393031 QSD393031 RBZ393031 RLV393031 RVR393031 SFN393031 SPJ393031 SZF393031 TJB393031 TSX393031 UCT393031 UMP393031 UWL393031 VGH393031 VQD393031 VZZ393031 WJV393031 WTR393031 HF458567 RB458567 AAX458567 AKT458567 AUP458567 BEL458567 BOH458567 BYD458567 CHZ458567 CRV458567 DBR458567 DLN458567 DVJ458567 EFF458567 EPB458567 EYX458567 FIT458567 FSP458567 GCL458567 GMH458567 GWD458567 HFZ458567 HPV458567 HZR458567 IJN458567 ITJ458567 JDF458567 JNB458567 JWX458567 KGT458567 KQP458567 LAL458567 LKH458567 LUD458567 MDZ458567 MNV458567 MXR458567 NHN458567 NRJ458567 OBF458567 OLB458567 OUX458567 PET458567 POP458567 PYL458567 QIH458567 QSD458567 RBZ458567 RLV458567 RVR458567 SFN458567 SPJ458567 SZF458567 TJB458567 TSX458567 UCT458567 UMP458567 UWL458567 VGH458567 VQD458567 VZZ458567 WJV458567 WTR458567 HF524103 RB524103 AAX524103 AKT524103 AUP524103 BEL524103 BOH524103 BYD524103 CHZ524103 CRV524103 DBR524103 DLN524103 DVJ524103 EFF524103 EPB524103 EYX524103 FIT524103 FSP524103 GCL524103 GMH524103 GWD524103 HFZ524103 HPV524103 HZR524103 IJN524103 ITJ524103 JDF524103 JNB524103 JWX524103 KGT524103 KQP524103 LAL524103 LKH524103 LUD524103 MDZ524103 MNV524103 MXR524103 NHN524103 NRJ524103 OBF524103 OLB524103 OUX524103 PET524103 POP524103 PYL524103 QIH524103 QSD524103 RBZ524103 RLV524103 RVR524103 SFN524103 SPJ524103 SZF524103 TJB524103 TSX524103 UCT524103 UMP524103 UWL524103 VGH524103 VQD524103 VZZ524103 WJV524103 WTR524103 HF589639 RB589639 AAX589639 AKT589639 AUP589639 BEL589639 BOH589639 BYD589639 CHZ589639 CRV589639 DBR589639 DLN589639 DVJ589639 EFF589639 EPB589639 EYX589639 FIT589639 FSP589639 GCL589639 GMH589639 GWD589639 HFZ589639 HPV589639 HZR589639 IJN589639 ITJ589639 JDF589639 JNB589639 JWX589639 KGT589639 KQP589639 LAL589639 LKH589639 LUD589639 MDZ589639 MNV589639 MXR589639 NHN589639 NRJ589639 OBF589639 OLB589639 OUX589639 PET589639 POP589639 PYL589639 QIH589639 QSD589639 RBZ589639 RLV589639 RVR589639 SFN589639 SPJ589639 SZF589639 TJB589639 TSX589639 UCT589639 UMP589639 UWL589639 VGH589639 VQD589639 VZZ589639 WJV589639 WTR589639 HF655175 RB655175 AAX655175 AKT655175 AUP655175 BEL655175 BOH655175 BYD655175 CHZ655175 CRV655175 DBR655175 DLN655175 DVJ655175 EFF655175 EPB655175 EYX655175 FIT655175 FSP655175 GCL655175 GMH655175 GWD655175 HFZ655175 HPV655175 HZR655175 IJN655175 ITJ655175 JDF655175 JNB655175 JWX655175 KGT655175 KQP655175 LAL655175 LKH655175 LUD655175 MDZ655175 MNV655175 MXR655175 NHN655175 NRJ655175 OBF655175 OLB655175 OUX655175 PET655175 POP655175 PYL655175 QIH655175 QSD655175 RBZ655175 RLV655175 RVR655175 SFN655175 SPJ655175 SZF655175 TJB655175 TSX655175 UCT655175 UMP655175 UWL655175 VGH655175 VQD655175 VZZ655175 WJV655175 WTR655175 HF720711 RB720711 AAX720711 AKT720711 AUP720711 BEL720711 BOH720711 BYD720711 CHZ720711 CRV720711 DBR720711 DLN720711 DVJ720711 EFF720711 EPB720711 EYX720711 FIT720711 FSP720711 GCL720711 GMH720711 GWD720711 HFZ720711 HPV720711 HZR720711 IJN720711 ITJ720711 JDF720711 JNB720711 JWX720711 KGT720711 KQP720711 LAL720711 LKH720711 LUD720711 MDZ720711 MNV720711 MXR720711 NHN720711 NRJ720711 OBF720711 OLB720711 OUX720711 PET720711 POP720711 PYL720711 QIH720711 QSD720711 RBZ720711 RLV720711 RVR720711 SFN720711 SPJ720711 SZF720711 TJB720711 TSX720711 UCT720711 UMP720711 UWL720711 VGH720711 VQD720711 VZZ720711 WJV720711 WTR720711 HF786247 RB786247 AAX786247 AKT786247 AUP786247 BEL786247 BOH786247 BYD786247 CHZ786247 CRV786247 DBR786247 DLN786247 DVJ786247 EFF786247 EPB786247 EYX786247 FIT786247 FSP786247 GCL786247 GMH786247 GWD786247 HFZ786247 HPV786247 HZR786247 IJN786247 ITJ786247 JDF786247 JNB786247 JWX786247 KGT786247 KQP786247 LAL786247 LKH786247 LUD786247 MDZ786247 MNV786247 MXR786247 NHN786247 NRJ786247 OBF786247 OLB786247 OUX786247 PET786247 POP786247 PYL786247 QIH786247 QSD786247 RBZ786247 RLV786247 RVR786247 SFN786247 SPJ786247 SZF786247 TJB786247 TSX786247 UCT786247 UMP786247 UWL786247 VGH786247 VQD786247 VZZ786247 WJV786247 WTR786247 HF851783 RB851783 AAX851783 AKT851783 AUP851783 BEL851783 BOH851783 BYD851783 CHZ851783 CRV851783 DBR851783 DLN851783 DVJ851783 EFF851783 EPB851783 EYX851783 FIT851783 FSP851783 GCL851783 GMH851783 GWD851783 HFZ851783 HPV851783 HZR851783 IJN851783 ITJ851783 JDF851783 JNB851783 JWX851783 KGT851783 KQP851783 LAL851783 LKH851783 LUD851783 MDZ851783 MNV851783 MXR851783 NHN851783 NRJ851783 OBF851783 OLB851783 OUX851783 PET851783 POP851783 PYL851783 QIH851783 QSD851783 RBZ851783 RLV851783 RVR851783 SFN851783 SPJ851783 SZF851783 TJB851783 TSX851783 UCT851783 UMP851783 UWL851783 VGH851783 VQD851783 VZZ851783 WJV851783 WTR851783 HF917319 RB917319 AAX917319 AKT917319 AUP917319 BEL917319 BOH917319 BYD917319 CHZ917319 CRV917319 DBR917319 DLN917319 DVJ917319 EFF917319 EPB917319 EYX917319 FIT917319 FSP917319 GCL917319 GMH917319 GWD917319 HFZ917319 HPV917319 HZR917319 IJN917319 ITJ917319 JDF917319 JNB917319 JWX917319 KGT917319 KQP917319 LAL917319 LKH917319 LUD917319 MDZ917319 MNV917319 MXR917319 NHN917319 NRJ917319 OBF917319 OLB917319 OUX917319 PET917319 POP917319 PYL917319 QIH917319 QSD917319 RBZ917319 RLV917319 RVR917319 SFN917319 SPJ917319 SZF917319 TJB917319 TSX917319 UCT917319 UMP917319 UWL917319 VGH917319 VQD917319 VZZ917319 WJV917319 WTR917319 HF982855 RB982855 AAX982855 AKT982855 AUP982855 BEL982855 BOH982855 BYD982855 CHZ982855 CRV982855 DBR982855 DLN982855 DVJ982855 EFF982855 EPB982855 EYX982855 FIT982855 FSP982855 GCL982855 GMH982855 GWD982855 HFZ982855 HPV982855 HZR982855 IJN982855 ITJ982855 JDF982855 JNB982855 JWX982855 KGT982855 KQP982855 LAL982855 LKH982855 LUD982855 MDZ982855 MNV982855 MXR982855 NHN982855 NRJ982855 OBF982855 OLB982855 OUX982855 PET982855 POP982855 PYL982855 QIH982855 QSD982855 RBZ982855 RLV982855 RVR982855 SFN982855 SPJ982855 SZF982855 TJB982855 TSX982855 UCT982855 UMP982855 UWL982855 VGH982855 VQD982855 VZZ982855 WJV982855 WTR982855 HH65351 RD65351 AAZ65351 AKV65351 AUR65351 BEN65351 BOJ65351 BYF65351 CIB65351 CRX65351 DBT65351 DLP65351 DVL65351 EFH65351 EPD65351 EYZ65351 FIV65351 FSR65351 GCN65351 GMJ65351 GWF65351 HGB65351 HPX65351 HZT65351 IJP65351 ITL65351 JDH65351 JND65351 JWZ65351 KGV65351 KQR65351 LAN65351 LKJ65351 LUF65351 MEB65351 MNX65351 MXT65351 NHP65351 NRL65351 OBH65351 OLD65351 OUZ65351 PEV65351 POR65351 PYN65351 QIJ65351 QSF65351 RCB65351 RLX65351 RVT65351 SFP65351 SPL65351 SZH65351 TJD65351 TSZ65351 UCV65351 UMR65351 UWN65351 VGJ65351 VQF65351 WAB65351 WJX65351 WTT65351 HH130887 RD130887 AAZ130887 AKV130887 AUR130887 BEN130887 BOJ130887 BYF130887 CIB130887 CRX130887 DBT130887 DLP130887 DVL130887 EFH130887 EPD130887 EYZ130887 FIV130887 FSR130887 GCN130887 GMJ130887 GWF130887 HGB130887 HPX130887 HZT130887 IJP130887 ITL130887 JDH130887 JND130887 JWZ130887 KGV130887 KQR130887 LAN130887 LKJ130887 LUF130887 MEB130887 MNX130887 MXT130887 NHP130887 NRL130887 OBH130887 OLD130887 OUZ130887 PEV130887 POR130887 PYN130887 QIJ130887 QSF130887 RCB130887 RLX130887 RVT130887 SFP130887 SPL130887 SZH130887 TJD130887 TSZ130887 UCV130887 UMR130887 UWN130887 VGJ130887 VQF130887 WAB130887 WJX130887 WTT130887 HH196423 RD196423 AAZ196423 AKV196423 AUR196423 BEN196423 BOJ196423 BYF196423 CIB196423 CRX196423 DBT196423 DLP196423 DVL196423 EFH196423 EPD196423 EYZ196423 FIV196423 FSR196423 GCN196423 GMJ196423 GWF196423 HGB196423 HPX196423 HZT196423 IJP196423 ITL196423 JDH196423 JND196423 JWZ196423 KGV196423 KQR196423 LAN196423 LKJ196423 LUF196423 MEB196423 MNX196423 MXT196423 NHP196423 NRL196423 OBH196423 OLD196423 OUZ196423 PEV196423 POR196423 PYN196423 QIJ196423 QSF196423 RCB196423 RLX196423 RVT196423 SFP196423 SPL196423 SZH196423 TJD196423 TSZ196423 UCV196423 UMR196423 UWN196423 VGJ196423 VQF196423 WAB196423 WJX196423 WTT196423 HH261959 RD261959 AAZ261959 AKV261959 AUR261959 BEN261959 BOJ261959 BYF261959 CIB261959 CRX261959 DBT261959 DLP261959 DVL261959 EFH261959 EPD261959 EYZ261959 FIV261959 FSR261959 GCN261959 GMJ261959 GWF261959 HGB261959 HPX261959 HZT261959 IJP261959 ITL261959 JDH261959 JND261959 JWZ261959 KGV261959 KQR261959 LAN261959 LKJ261959 LUF261959 MEB261959 MNX261959 MXT261959 NHP261959 NRL261959 OBH261959 OLD261959 OUZ261959 PEV261959 POR261959 PYN261959 QIJ261959 QSF261959 RCB261959 RLX261959 RVT261959 SFP261959 SPL261959 SZH261959 TJD261959 TSZ261959 UCV261959 UMR261959 UWN261959 VGJ261959 VQF261959 WAB261959 WJX261959 WTT261959 HH327495 RD327495 AAZ327495 AKV327495 AUR327495 BEN327495 BOJ327495 BYF327495 CIB327495 CRX327495 DBT327495 DLP327495 DVL327495 EFH327495 EPD327495 EYZ327495 FIV327495 FSR327495 GCN327495 GMJ327495 GWF327495 HGB327495 HPX327495 HZT327495 IJP327495 ITL327495 JDH327495 JND327495 JWZ327495 KGV327495 KQR327495 LAN327495 LKJ327495 LUF327495 MEB327495 MNX327495 MXT327495 NHP327495 NRL327495 OBH327495 OLD327495 OUZ327495 PEV327495 POR327495 PYN327495 QIJ327495 QSF327495 RCB327495 RLX327495 RVT327495 SFP327495 SPL327495 SZH327495 TJD327495 TSZ327495 UCV327495 UMR327495 UWN327495 VGJ327495 VQF327495 WAB327495 WJX327495 WTT327495 HH393031 RD393031 AAZ393031 AKV393031 AUR393031 BEN393031 BOJ393031 BYF393031 CIB393031 CRX393031 DBT393031 DLP393031 DVL393031 EFH393031 EPD393031 EYZ393031 FIV393031 FSR393031 GCN393031 GMJ393031 GWF393031 HGB393031 HPX393031 HZT393031 IJP393031 ITL393031 JDH393031 JND393031 JWZ393031 KGV393031 KQR393031 LAN393031 LKJ393031 LUF393031 MEB393031 MNX393031 MXT393031 NHP393031 NRL393031 OBH393031 OLD393031 OUZ393031 PEV393031 POR393031 PYN393031 QIJ393031 QSF393031 RCB393031 RLX393031 RVT393031 SFP393031 SPL393031 SZH393031 TJD393031 TSZ393031 UCV393031 UMR393031 UWN393031 VGJ393031 VQF393031 WAB393031 WJX393031 WTT393031 HH458567 RD458567 AAZ458567 AKV458567 AUR458567 BEN458567 BOJ458567 BYF458567 CIB458567 CRX458567 DBT458567 DLP458567 DVL458567 EFH458567 EPD458567 EYZ458567 FIV458567 FSR458567 GCN458567 GMJ458567 GWF458567 HGB458567 HPX458567 HZT458567 IJP458567 ITL458567 JDH458567 JND458567 JWZ458567 KGV458567 KQR458567 LAN458567 LKJ458567 LUF458567 MEB458567 MNX458567 MXT458567 NHP458567 NRL458567 OBH458567 OLD458567 OUZ458567 PEV458567 POR458567 PYN458567 QIJ458567 QSF458567 RCB458567 RLX458567 RVT458567 SFP458567 SPL458567 SZH458567 TJD458567 TSZ458567 UCV458567 UMR458567 UWN458567 VGJ458567 VQF458567 WAB458567 WJX458567 WTT458567 HH524103 RD524103 AAZ524103 AKV524103 AUR524103 BEN524103 BOJ524103 BYF524103 CIB524103 CRX524103 DBT524103 DLP524103 DVL524103 EFH524103 EPD524103 EYZ524103 FIV524103 FSR524103 GCN524103 GMJ524103 GWF524103 HGB524103 HPX524103 HZT524103 IJP524103 ITL524103 JDH524103 JND524103 JWZ524103 KGV524103 KQR524103 LAN524103 LKJ524103 LUF524103 MEB524103 MNX524103 MXT524103 NHP524103 NRL524103 OBH524103 OLD524103 OUZ524103 PEV524103 POR524103 PYN524103 QIJ524103 QSF524103 RCB524103 RLX524103 RVT524103 SFP524103 SPL524103 SZH524103 TJD524103 TSZ524103 UCV524103 UMR524103 UWN524103 VGJ524103 VQF524103 WAB524103 WJX524103 WTT524103 HH589639 RD589639 AAZ589639 AKV589639 AUR589639 BEN589639 BOJ589639 BYF589639 CIB589639 CRX589639 DBT589639 DLP589639 DVL589639 EFH589639 EPD589639 EYZ589639 FIV589639 FSR589639 GCN589639 GMJ589639 GWF589639 HGB589639 HPX589639 HZT589639 IJP589639 ITL589639 JDH589639 JND589639 JWZ589639 KGV589639 KQR589639 LAN589639 LKJ589639 LUF589639 MEB589639 MNX589639 MXT589639 NHP589639 NRL589639 OBH589639 OLD589639 OUZ589639 PEV589639 POR589639 PYN589639 QIJ589639 QSF589639 RCB589639 RLX589639 RVT589639 SFP589639 SPL589639 SZH589639 TJD589639 TSZ589639 UCV589639 UMR589639 UWN589639 VGJ589639 VQF589639 WAB589639 WJX589639 WTT589639 HH655175 RD655175 AAZ655175 AKV655175 AUR655175 BEN655175 BOJ655175 BYF655175 CIB655175 CRX655175 DBT655175 DLP655175 DVL655175 EFH655175 EPD655175 EYZ655175 FIV655175 FSR655175 GCN655175 GMJ655175 GWF655175 HGB655175 HPX655175 HZT655175 IJP655175 ITL655175 JDH655175 JND655175 JWZ655175 KGV655175 KQR655175 LAN655175 LKJ655175 LUF655175 MEB655175 MNX655175 MXT655175 NHP655175 NRL655175 OBH655175 OLD655175 OUZ655175 PEV655175 POR655175 PYN655175 QIJ655175 QSF655175 RCB655175 RLX655175 RVT655175 SFP655175 SPL655175 SZH655175 TJD655175 TSZ655175 UCV655175 UMR655175 UWN655175 VGJ655175 VQF655175 WAB655175 WJX655175 WTT655175 HH720711 RD720711 AAZ720711 AKV720711 AUR720711 BEN720711 BOJ720711 BYF720711 CIB720711 CRX720711 DBT720711 DLP720711 DVL720711 EFH720711 EPD720711 EYZ720711 FIV720711 FSR720711 GCN720711 GMJ720711 GWF720711 HGB720711 HPX720711 HZT720711 IJP720711 ITL720711 JDH720711 JND720711 JWZ720711 KGV720711 KQR720711 LAN720711 LKJ720711 LUF720711 MEB720711 MNX720711 MXT720711 NHP720711 NRL720711 OBH720711 OLD720711 OUZ720711 PEV720711 POR720711 PYN720711 QIJ720711 QSF720711 RCB720711 RLX720711 RVT720711 SFP720711 SPL720711 SZH720711 TJD720711 TSZ720711 UCV720711 UMR720711 UWN720711 VGJ720711 VQF720711 WAB720711 WJX720711 WTT720711 HH786247 RD786247 AAZ786247 AKV786247 AUR786247 BEN786247 BOJ786247 BYF786247 CIB786247 CRX786247 DBT786247 DLP786247 DVL786247 EFH786247 EPD786247 EYZ786247 FIV786247 FSR786247 GCN786247 GMJ786247 GWF786247 HGB786247 HPX786247 HZT786247 IJP786247 ITL786247 JDH786247 JND786247 JWZ786247 KGV786247 KQR786247 LAN786247 LKJ786247 LUF786247 MEB786247 MNX786247 MXT786247 NHP786247 NRL786247 OBH786247 OLD786247 OUZ786247 PEV786247 POR786247 PYN786247 QIJ786247 QSF786247 RCB786247 RLX786247 RVT786247 SFP786247 SPL786247 SZH786247 TJD786247 TSZ786247 UCV786247 UMR786247 UWN786247 VGJ786247 VQF786247 WAB786247 WJX786247 WTT786247 HH851783 RD851783 AAZ851783 AKV851783 AUR851783 BEN851783 BOJ851783 BYF851783 CIB851783 CRX851783 DBT851783 DLP851783 DVL851783 EFH851783 EPD851783 EYZ851783 FIV851783 FSR851783 GCN851783 GMJ851783 GWF851783 HGB851783 HPX851783 HZT851783 IJP851783 ITL851783 JDH851783 JND851783 JWZ851783 KGV851783 KQR851783 LAN851783 LKJ851783 LUF851783 MEB851783 MNX851783 MXT851783 NHP851783 NRL851783 OBH851783 OLD851783 OUZ851783 PEV851783 POR851783 PYN851783 QIJ851783 QSF851783 RCB851783 RLX851783 RVT851783 SFP851783 SPL851783 SZH851783 TJD851783 TSZ851783 UCV851783 UMR851783 UWN851783 VGJ851783 VQF851783 WAB851783 WJX851783 WTT851783 HH917319 RD917319 AAZ917319 AKV917319 AUR917319 BEN917319 BOJ917319 BYF917319 CIB917319 CRX917319 DBT917319 DLP917319 DVL917319 EFH917319 EPD917319 EYZ917319 FIV917319 FSR917319 GCN917319 GMJ917319 GWF917319 HGB917319 HPX917319 HZT917319 IJP917319 ITL917319 JDH917319 JND917319 JWZ917319 KGV917319 KQR917319 LAN917319 LKJ917319 LUF917319 MEB917319 MNX917319 MXT917319 NHP917319 NRL917319 OBH917319 OLD917319 OUZ917319 PEV917319 POR917319 PYN917319 QIJ917319 QSF917319 RCB917319 RLX917319 RVT917319 SFP917319 SPL917319 SZH917319 TJD917319 TSZ917319 UCV917319 UMR917319 UWN917319 VGJ917319 VQF917319 WAB917319 WJX917319 WTT917319 HH982855 RD982855 AAZ982855 AKV982855 AUR982855 BEN982855 BOJ982855 BYF982855 CIB982855 CRX982855 DBT982855 DLP982855 DVL982855 EFH982855 EPD982855 EYZ982855 FIV982855 FSR982855 GCN982855 GMJ982855 GWF982855 HGB982855 HPX982855 HZT982855 IJP982855 ITL982855 JDH982855 JND982855 JWZ982855 KGV982855 KQR982855 LAN982855 LKJ982855 LUF982855 MEB982855 MNX982855 MXT982855 NHP982855 NRL982855 OBH982855 OLD982855 OUZ982855 PEV982855 POR982855 PYN982855 QIJ982855 QSF982855 RCB982855 RLX982855 RVT982855 SFP982855 SPL982855 SZH982855 TJD982855 TSZ982855 UCV982855 UMR982855 UWN982855 VGJ982855 VQF982855 WAB982855 WJX982855 WTT982855 HJ65351 RF65351 ABB65351 AKX65351 AUT65351 BEP65351 BOL65351 BYH65351 CID65351 CRZ65351 DBV65351 DLR65351 DVN65351 EFJ65351 EPF65351 EZB65351 FIX65351 FST65351 GCP65351 GML65351 GWH65351 HGD65351 HPZ65351 HZV65351 IJR65351 ITN65351 JDJ65351 JNF65351 JXB65351 KGX65351 KQT65351 LAP65351 LKL65351 LUH65351 MED65351 MNZ65351 MXV65351 NHR65351 NRN65351 OBJ65351 OLF65351 OVB65351 PEX65351 POT65351 PYP65351 QIL65351 QSH65351 RCD65351 RLZ65351 RVV65351 SFR65351 SPN65351 SZJ65351 TJF65351 TTB65351 UCX65351 UMT65351 UWP65351 VGL65351 VQH65351 WAD65351 WJZ65351 WTV65351 HJ130887 RF130887 ABB130887 AKX130887 AUT130887 BEP130887 BOL130887 BYH130887 CID130887 CRZ130887 DBV130887 DLR130887 DVN130887 EFJ130887 EPF130887 EZB130887 FIX130887 FST130887 GCP130887 GML130887 GWH130887 HGD130887 HPZ130887 HZV130887 IJR130887 ITN130887 JDJ130887 JNF130887 JXB130887 KGX130887 KQT130887 LAP130887 LKL130887 LUH130887 MED130887 MNZ130887 MXV130887 NHR130887 NRN130887 OBJ130887 OLF130887 OVB130887 PEX130887 POT130887 PYP130887 QIL130887 QSH130887 RCD130887 RLZ130887 RVV130887 SFR130887 SPN130887 SZJ130887 TJF130887 TTB130887 UCX130887 UMT130887 UWP130887 VGL130887 VQH130887 WAD130887 WJZ130887 WTV130887 HJ196423 RF196423 ABB196423 AKX196423 AUT196423 BEP196423 BOL196423 BYH196423 CID196423 CRZ196423 DBV196423 DLR196423 DVN196423 EFJ196423 EPF196423 EZB196423 FIX196423 FST196423 GCP196423 GML196423 GWH196423 HGD196423 HPZ196423 HZV196423 IJR196423 ITN196423 JDJ196423 JNF196423 JXB196423 KGX196423 KQT196423 LAP196423 LKL196423 LUH196423 MED196423 MNZ196423 MXV196423 NHR196423 NRN196423 OBJ196423 OLF196423 OVB196423 PEX196423 POT196423 PYP196423 QIL196423 QSH196423 RCD196423 RLZ196423 RVV196423 SFR196423 SPN196423 SZJ196423 TJF196423 TTB196423 UCX196423 UMT196423 UWP196423 VGL196423 VQH196423 WAD196423 WJZ196423 WTV196423 HJ261959 RF261959 ABB261959 AKX261959 AUT261959 BEP261959 BOL261959 BYH261959 CID261959 CRZ261959 DBV261959 DLR261959 DVN261959 EFJ261959 EPF261959 EZB261959 FIX261959 FST261959 GCP261959 GML261959 GWH261959 HGD261959 HPZ261959 HZV261959 IJR261959 ITN261959 JDJ261959 JNF261959 JXB261959 KGX261959 KQT261959 LAP261959 LKL261959 LUH261959 MED261959 MNZ261959 MXV261959 NHR261959 NRN261959 OBJ261959 OLF261959 OVB261959 PEX261959 POT261959 PYP261959 QIL261959 QSH261959 RCD261959 RLZ261959 RVV261959 SFR261959 SPN261959 SZJ261959 TJF261959 TTB261959 UCX261959 UMT261959 UWP261959 VGL261959 VQH261959 WAD261959 WJZ261959 WTV261959 HJ327495 RF327495 ABB327495 AKX327495 AUT327495 BEP327495 BOL327495 BYH327495 CID327495 CRZ327495 DBV327495 DLR327495 DVN327495 EFJ327495 EPF327495 EZB327495 FIX327495 FST327495 GCP327495 GML327495 GWH327495 HGD327495 HPZ327495 HZV327495 IJR327495 ITN327495 JDJ327495 JNF327495 JXB327495 KGX327495 KQT327495 LAP327495 LKL327495 LUH327495 MED327495 MNZ327495 MXV327495 NHR327495 NRN327495 OBJ327495 OLF327495 OVB327495 PEX327495 POT327495 PYP327495 QIL327495 QSH327495 RCD327495 RLZ327495 RVV327495 SFR327495 SPN327495 SZJ327495 TJF327495 TTB327495 UCX327495 UMT327495 UWP327495 VGL327495 VQH327495 WAD327495 WJZ327495 WTV327495 HJ393031 RF393031 ABB393031 AKX393031 AUT393031 BEP393031 BOL393031 BYH393031 CID393031 CRZ393031 DBV393031 DLR393031 DVN393031 EFJ393031 EPF393031 EZB393031 FIX393031 FST393031 GCP393031 GML393031 GWH393031 HGD393031 HPZ393031 HZV393031 IJR393031 ITN393031 JDJ393031 JNF393031 JXB393031 KGX393031 KQT393031 LAP393031 LKL393031 LUH393031 MED393031 MNZ393031 MXV393031 NHR393031 NRN393031 OBJ393031 OLF393031 OVB393031 PEX393031 POT393031 PYP393031 QIL393031 QSH393031 RCD393031 RLZ393031 RVV393031 SFR393031 SPN393031 SZJ393031 TJF393031 TTB393031 UCX393031 UMT393031 UWP393031 VGL393031 VQH393031 WAD393031 WJZ393031 WTV393031 HJ458567 RF458567 ABB458567 AKX458567 AUT458567 BEP458567 BOL458567 BYH458567 CID458567 CRZ458567 DBV458567 DLR458567 DVN458567 EFJ458567 EPF458567 EZB458567 FIX458567 FST458567 GCP458567 GML458567 GWH458567 HGD458567 HPZ458567 HZV458567 IJR458567 ITN458567 JDJ458567 JNF458567 JXB458567 KGX458567 KQT458567 LAP458567 LKL458567 LUH458567 MED458567 MNZ458567 MXV458567 NHR458567 NRN458567 OBJ458567 OLF458567 OVB458567 PEX458567 POT458567 PYP458567 QIL458567 QSH458567 RCD458567 RLZ458567 RVV458567 SFR458567 SPN458567 SZJ458567 TJF458567 TTB458567 UCX458567 UMT458567 UWP458567 VGL458567 VQH458567 WAD458567 WJZ458567 WTV458567 HJ524103 RF524103 ABB524103 AKX524103 AUT524103 BEP524103 BOL524103 BYH524103 CID524103 CRZ524103 DBV524103 DLR524103 DVN524103 EFJ524103 EPF524103 EZB524103 FIX524103 FST524103 GCP524103 GML524103 GWH524103 HGD524103 HPZ524103 HZV524103 IJR524103 ITN524103 JDJ524103 JNF524103 JXB524103 KGX524103 KQT524103 LAP524103 LKL524103 LUH524103 MED524103 MNZ524103 MXV524103 NHR524103 NRN524103 OBJ524103 OLF524103 OVB524103 PEX524103 POT524103 PYP524103 QIL524103 QSH524103 RCD524103 RLZ524103 RVV524103 SFR524103 SPN524103 SZJ524103 TJF524103 TTB524103 UCX524103 UMT524103 UWP524103 VGL524103 VQH524103 WAD524103 WJZ524103 WTV524103 HJ589639 RF589639 ABB589639 AKX589639 AUT589639 BEP589639 BOL589639 BYH589639 CID589639 CRZ589639 DBV589639 DLR589639 DVN589639 EFJ589639 EPF589639 EZB589639 FIX589639 FST589639 GCP589639 GML589639 GWH589639 HGD589639 HPZ589639 HZV589639 IJR589639 ITN589639 JDJ589639 JNF589639 JXB589639 KGX589639 KQT589639 LAP589639 LKL589639 LUH589639 MED589639 MNZ589639 MXV589639 NHR589639 NRN589639 OBJ589639 OLF589639 OVB589639 PEX589639 POT589639 PYP589639 QIL589639 QSH589639 RCD589639 RLZ589639 RVV589639 SFR589639 SPN589639 SZJ589639 TJF589639 TTB589639 UCX589639 UMT589639 UWP589639 VGL589639 VQH589639 WAD589639 WJZ589639 WTV589639 HJ655175 RF655175 ABB655175 AKX655175 AUT655175 BEP655175 BOL655175 BYH655175 CID655175 CRZ655175 DBV655175 DLR655175 DVN655175 EFJ655175 EPF655175 EZB655175 FIX655175 FST655175 GCP655175 GML655175 GWH655175 HGD655175 HPZ655175 HZV655175 IJR655175 ITN655175 JDJ655175 JNF655175 JXB655175 KGX655175 KQT655175 LAP655175 LKL655175 LUH655175 MED655175 MNZ655175 MXV655175 NHR655175 NRN655175 OBJ655175 OLF655175 OVB655175 PEX655175 POT655175 PYP655175 QIL655175 QSH655175 RCD655175 RLZ655175 RVV655175 SFR655175 SPN655175 SZJ655175 TJF655175 TTB655175 UCX655175 UMT655175 UWP655175 VGL655175 VQH655175 WAD655175 WJZ655175 WTV655175 HJ720711 RF720711 ABB720711 AKX720711 AUT720711 BEP720711 BOL720711 BYH720711 CID720711 CRZ720711 DBV720711 DLR720711 DVN720711 EFJ720711 EPF720711 EZB720711 FIX720711 FST720711 GCP720711 GML720711 GWH720711 HGD720711 HPZ720711 HZV720711 IJR720711 ITN720711 JDJ720711 JNF720711 JXB720711 KGX720711 KQT720711 LAP720711 LKL720711 LUH720711 MED720711 MNZ720711 MXV720711 NHR720711 NRN720711 OBJ720711 OLF720711 OVB720711 PEX720711 POT720711 PYP720711 QIL720711 QSH720711 RCD720711 RLZ720711 RVV720711 SFR720711 SPN720711 SZJ720711 TJF720711 TTB720711 UCX720711 UMT720711 UWP720711 VGL720711 VQH720711 WAD720711 WJZ720711 WTV720711 HJ786247 RF786247 ABB786247 AKX786247 AUT786247 BEP786247 BOL786247 BYH786247 CID786247 CRZ786247 DBV786247 DLR786247 DVN786247 EFJ786247 EPF786247 EZB786247 FIX786247 FST786247 GCP786247 GML786247 GWH786247 HGD786247 HPZ786247 HZV786247 IJR786247 ITN786247 JDJ786247 JNF786247 JXB786247 KGX786247 KQT786247 LAP786247 LKL786247 LUH786247 MED786247 MNZ786247 MXV786247 NHR786247 NRN786247 OBJ786247 OLF786247 OVB786247 PEX786247 POT786247 PYP786247 QIL786247 QSH786247 RCD786247 RLZ786247 RVV786247 SFR786247 SPN786247 SZJ786247 TJF786247 TTB786247 UCX786247 UMT786247 UWP786247 VGL786247 VQH786247 WAD786247 WJZ786247 WTV786247 HJ851783 RF851783 ABB851783 AKX851783 AUT851783 BEP851783 BOL851783 BYH851783 CID851783 CRZ851783 DBV851783 DLR851783 DVN851783 EFJ851783 EPF851783 EZB851783 FIX851783 FST851783 GCP851783 GML851783 GWH851783 HGD851783 HPZ851783 HZV851783 IJR851783 ITN851783 JDJ851783 JNF851783 JXB851783 KGX851783 KQT851783 LAP851783 LKL851783 LUH851783 MED851783 MNZ851783 MXV851783 NHR851783 NRN851783 OBJ851783 OLF851783 OVB851783 PEX851783 POT851783 PYP851783 QIL851783 QSH851783 RCD851783 RLZ851783 RVV851783 SFR851783 SPN851783 SZJ851783 TJF851783 TTB851783 UCX851783 UMT851783 UWP851783 VGL851783 VQH851783 WAD851783 WJZ851783 WTV851783 HJ917319 RF917319 ABB917319 AKX917319 AUT917319 BEP917319 BOL917319 BYH917319 CID917319 CRZ917319 DBV917319 DLR917319 DVN917319 EFJ917319 EPF917319 EZB917319 FIX917319 FST917319 GCP917319 GML917319 GWH917319 HGD917319 HPZ917319 HZV917319 IJR917319 ITN917319 JDJ917319 JNF917319 JXB917319 KGX917319 KQT917319 LAP917319 LKL917319 LUH917319 MED917319 MNZ917319 MXV917319 NHR917319 NRN917319 OBJ917319 OLF917319 OVB917319 PEX917319 POT917319 PYP917319 QIL917319 QSH917319 RCD917319 RLZ917319 RVV917319 SFR917319 SPN917319 SZJ917319 TJF917319 TTB917319 UCX917319 UMT917319 UWP917319 VGL917319 VQH917319 WAD917319 WJZ917319 WTV917319 HJ982855 RF982855 ABB982855 AKX982855 AUT982855 BEP982855 BOL982855 BYH982855 CID982855 CRZ982855 DBV982855 DLR982855 DVN982855 EFJ982855 EPF982855 EZB982855 FIX982855 FST982855 GCP982855 GML982855 GWH982855 HGD982855 HPZ982855 HZV982855 IJR982855 ITN982855 JDJ982855 JNF982855 JXB982855 KGX982855 KQT982855 LAP982855 LKL982855 LUH982855 MED982855 MNZ982855 MXV982855 NHR982855 NRN982855 OBJ982855 OLF982855 OVB982855 PEX982855 POT982855 PYP982855 QIL982855 QSH982855 RCD982855 RLZ982855 RVV982855 SFR982855 SPN982855 SZJ982855 TJF982855 TTB982855 UCX982855 UMT982855 UWP982855 VGL982855 VQH982855 WAD982855 WJZ982855 WTV982855 HL65351 RH65351 ABD65351 AKZ65351 AUV65351 BER65351 BON65351 BYJ65351 CIF65351 CSB65351 DBX65351 DLT65351 DVP65351 EFL65351 EPH65351 EZD65351 FIZ65351 FSV65351 GCR65351 GMN65351 GWJ65351 HGF65351 HQB65351 HZX65351 IJT65351 ITP65351 JDL65351 JNH65351 JXD65351 KGZ65351 KQV65351 LAR65351 LKN65351 LUJ65351 MEF65351 MOB65351 MXX65351 NHT65351 NRP65351 OBL65351 OLH65351 OVD65351 PEZ65351 POV65351 PYR65351 QIN65351 QSJ65351 RCF65351 RMB65351 RVX65351 SFT65351 SPP65351 SZL65351 TJH65351 TTD65351 UCZ65351 UMV65351 UWR65351 VGN65351 VQJ65351 WAF65351 WKB65351 WTX65351 HL130887 RH130887 ABD130887 AKZ130887 AUV130887 BER130887 BON130887 BYJ130887 CIF130887 CSB130887 DBX130887 DLT130887 DVP130887 EFL130887 EPH130887 EZD130887 FIZ130887 FSV130887 GCR130887 GMN130887 GWJ130887 HGF130887 HQB130887 HZX130887 IJT130887 ITP130887 JDL130887 JNH130887 JXD130887 KGZ130887 KQV130887 LAR130887 LKN130887 LUJ130887 MEF130887 MOB130887 MXX130887 NHT130887 NRP130887 OBL130887 OLH130887 OVD130887 PEZ130887 POV130887 PYR130887 QIN130887 QSJ130887 RCF130887 RMB130887 RVX130887 SFT130887 SPP130887 SZL130887 TJH130887 TTD130887 UCZ130887 UMV130887 UWR130887 VGN130887 VQJ130887 WAF130887 WKB130887 WTX130887 HL196423 RH196423 ABD196423 AKZ196423 AUV196423 BER196423 BON196423 BYJ196423 CIF196423 CSB196423 DBX196423 DLT196423 DVP196423 EFL196423 EPH196423 EZD196423 FIZ196423 FSV196423 GCR196423 GMN196423 GWJ196423 HGF196423 HQB196423 HZX196423 IJT196423 ITP196423 JDL196423 JNH196423 JXD196423 KGZ196423 KQV196423 LAR196423 LKN196423 LUJ196423 MEF196423 MOB196423 MXX196423 NHT196423 NRP196423 OBL196423 OLH196423 OVD196423 PEZ196423 POV196423 PYR196423 QIN196423 QSJ196423 RCF196423 RMB196423 RVX196423 SFT196423 SPP196423 SZL196423 TJH196423 TTD196423 UCZ196423 UMV196423 UWR196423 VGN196423 VQJ196423 WAF196423 WKB196423 WTX196423 HL261959 RH261959 ABD261959 AKZ261959 AUV261959 BER261959 BON261959 BYJ261959 CIF261959 CSB261959 DBX261959 DLT261959 DVP261959 EFL261959 EPH261959 EZD261959 FIZ261959 FSV261959 GCR261959 GMN261959 GWJ261959 HGF261959 HQB261959 HZX261959 IJT261959 ITP261959 JDL261959 JNH261959 JXD261959 KGZ261959 KQV261959 LAR261959 LKN261959 LUJ261959 MEF261959 MOB261959 MXX261959 NHT261959 NRP261959 OBL261959 OLH261959 OVD261959 PEZ261959 POV261959 PYR261959 QIN261959 QSJ261959 RCF261959 RMB261959 RVX261959 SFT261959 SPP261959 SZL261959 TJH261959 TTD261959 UCZ261959 UMV261959 UWR261959 VGN261959 VQJ261959 WAF261959 WKB261959 WTX261959 HL327495 RH327495 ABD327495 AKZ327495 AUV327495 BER327495 BON327495 BYJ327495 CIF327495 CSB327495 DBX327495 DLT327495 DVP327495 EFL327495 EPH327495 EZD327495 FIZ327495 FSV327495 GCR327495 GMN327495 GWJ327495 HGF327495 HQB327495 HZX327495 IJT327495 ITP327495 JDL327495 JNH327495 JXD327495 KGZ327495 KQV327495 LAR327495 LKN327495 LUJ327495 MEF327495 MOB327495 MXX327495 NHT327495 NRP327495 OBL327495 OLH327495 OVD327495 PEZ327495 POV327495 PYR327495 QIN327495 QSJ327495 RCF327495 RMB327495 RVX327495 SFT327495 SPP327495 SZL327495 TJH327495 TTD327495 UCZ327495 UMV327495 UWR327495 VGN327495 VQJ327495 WAF327495 WKB327495 WTX327495 HL393031 RH393031 ABD393031 AKZ393031 AUV393031 BER393031 BON393031 BYJ393031 CIF393031 CSB393031 DBX393031 DLT393031 DVP393031 EFL393031 EPH393031 EZD393031 FIZ393031 FSV393031 GCR393031 GMN393031 GWJ393031 HGF393031 HQB393031 HZX393031 IJT393031 ITP393031 JDL393031 JNH393031 JXD393031 KGZ393031 KQV393031 LAR393031 LKN393031 LUJ393031 MEF393031 MOB393031 MXX393031 NHT393031 NRP393031 OBL393031 OLH393031 OVD393031 PEZ393031 POV393031 PYR393031 QIN393031 QSJ393031 RCF393031 RMB393031 RVX393031 SFT393031 SPP393031 SZL393031 TJH393031 TTD393031 UCZ393031 UMV393031 UWR393031 VGN393031 VQJ393031 WAF393031 WKB393031 WTX393031 HL458567 RH458567 ABD458567 AKZ458567 AUV458567 BER458567 BON458567 BYJ458567 CIF458567 CSB458567 DBX458567 DLT458567 DVP458567 EFL458567 EPH458567 EZD458567 FIZ458567 FSV458567 GCR458567 GMN458567 GWJ458567 HGF458567 HQB458567 HZX458567 IJT458567 ITP458567 JDL458567 JNH458567 JXD458567 KGZ458567 KQV458567 LAR458567 LKN458567 LUJ458567 MEF458567 MOB458567 MXX458567 NHT458567 NRP458567 OBL458567 OLH458567 OVD458567 PEZ458567 POV458567 PYR458567 QIN458567 QSJ458567 RCF458567 RMB458567 RVX458567 SFT458567 SPP458567 SZL458567 TJH458567 TTD458567 UCZ458567 UMV458567 UWR458567 VGN458567 VQJ458567 WAF458567 WKB458567 WTX458567 HL524103 RH524103 ABD524103 AKZ524103 AUV524103 BER524103 BON524103 BYJ524103 CIF524103 CSB524103 DBX524103 DLT524103 DVP524103 EFL524103 EPH524103 EZD524103 FIZ524103 FSV524103 GCR524103 GMN524103 GWJ524103 HGF524103 HQB524103 HZX524103 IJT524103 ITP524103 JDL524103 JNH524103 JXD524103 KGZ524103 KQV524103 LAR524103 LKN524103 LUJ524103 MEF524103 MOB524103 MXX524103 NHT524103 NRP524103 OBL524103 OLH524103 OVD524103 PEZ524103 POV524103 PYR524103 QIN524103 QSJ524103 RCF524103 RMB524103 RVX524103 SFT524103 SPP524103 SZL524103 TJH524103 TTD524103 UCZ524103 UMV524103 UWR524103 VGN524103 VQJ524103 WAF524103 WKB524103 WTX524103 HL589639 RH589639 ABD589639 AKZ589639 AUV589639 BER589639 BON589639 BYJ589639 CIF589639 CSB589639 DBX589639 DLT589639 DVP589639 EFL589639 EPH589639 EZD589639 FIZ589639 FSV589639 GCR589639 GMN589639 GWJ589639 HGF589639 HQB589639 HZX589639 IJT589639 ITP589639 JDL589639 JNH589639 JXD589639 KGZ589639 KQV589639 LAR589639 LKN589639 LUJ589639 MEF589639 MOB589639 MXX589639 NHT589639 NRP589639 OBL589639 OLH589639 OVD589639 PEZ589639 POV589639 PYR589639 QIN589639 QSJ589639 RCF589639 RMB589639 RVX589639 SFT589639 SPP589639 SZL589639 TJH589639 TTD589639 UCZ589639 UMV589639 UWR589639 VGN589639 VQJ589639 WAF589639 WKB589639 WTX589639 HL655175 RH655175 ABD655175 AKZ655175 AUV655175 BER655175 BON655175 BYJ655175 CIF655175 CSB655175 DBX655175 DLT655175 DVP655175 EFL655175 EPH655175 EZD655175 FIZ655175 FSV655175 GCR655175 GMN655175 GWJ655175 HGF655175 HQB655175 HZX655175 IJT655175 ITP655175 JDL655175 JNH655175 JXD655175 KGZ655175 KQV655175 LAR655175 LKN655175 LUJ655175 MEF655175 MOB655175 MXX655175 NHT655175 NRP655175 OBL655175 OLH655175 OVD655175 PEZ655175 POV655175 PYR655175 QIN655175 QSJ655175 RCF655175 RMB655175 RVX655175 SFT655175 SPP655175 SZL655175 TJH655175 TTD655175 UCZ655175 UMV655175 UWR655175 VGN655175 VQJ655175 WAF655175 WKB655175 WTX655175 HL720711 RH720711 ABD720711 AKZ720711 AUV720711 BER720711 BON720711 BYJ720711 CIF720711 CSB720711 DBX720711 DLT720711 DVP720711 EFL720711 EPH720711 EZD720711 FIZ720711 FSV720711 GCR720711 GMN720711 GWJ720711 HGF720711 HQB720711 HZX720711 IJT720711 ITP720711 JDL720711 JNH720711 JXD720711 KGZ720711 KQV720711 LAR720711 LKN720711 LUJ720711 MEF720711 MOB720711 MXX720711 NHT720711 NRP720711 OBL720711 OLH720711 OVD720711 PEZ720711 POV720711 PYR720711 QIN720711 QSJ720711 RCF720711 RMB720711 RVX720711 SFT720711 SPP720711 SZL720711 TJH720711 TTD720711 UCZ720711 UMV720711 UWR720711 VGN720711 VQJ720711 WAF720711 WKB720711 WTX720711 HL786247 RH786247 ABD786247 AKZ786247 AUV786247 BER786247 BON786247 BYJ786247 CIF786247 CSB786247 DBX786247 DLT786247 DVP786247 EFL786247 EPH786247 EZD786247 FIZ786247 FSV786247 GCR786247 GMN786247 GWJ786247 HGF786247 HQB786247 HZX786247 IJT786247 ITP786247 JDL786247 JNH786247 JXD786247 KGZ786247 KQV786247 LAR786247 LKN786247 LUJ786247 MEF786247 MOB786247 MXX786247 NHT786247 NRP786247 OBL786247 OLH786247 OVD786247 PEZ786247 POV786247 PYR786247 QIN786247 QSJ786247 RCF786247 RMB786247 RVX786247 SFT786247 SPP786247 SZL786247 TJH786247 TTD786247 UCZ786247 UMV786247 UWR786247 VGN786247 VQJ786247 WAF786247 WKB786247 WTX786247 HL851783 RH851783 ABD851783 AKZ851783 AUV851783 BER851783 BON851783 BYJ851783 CIF851783 CSB851783 DBX851783 DLT851783 DVP851783 EFL851783 EPH851783 EZD851783 FIZ851783 FSV851783 GCR851783 GMN851783 GWJ851783 HGF851783 HQB851783 HZX851783 IJT851783 ITP851783 JDL851783 JNH851783 JXD851783 KGZ851783 KQV851783 LAR851783 LKN851783 LUJ851783 MEF851783 MOB851783 MXX851783 NHT851783 NRP851783 OBL851783 OLH851783 OVD851783 PEZ851783 POV851783 PYR851783 QIN851783 QSJ851783 RCF851783 RMB851783 RVX851783 SFT851783 SPP851783 SZL851783 TJH851783 TTD851783 UCZ851783 UMV851783 UWR851783 VGN851783 VQJ851783 WAF851783 WKB851783 WTX851783 HL917319 RH917319 ABD917319 AKZ917319 AUV917319 BER917319 BON917319 BYJ917319 CIF917319 CSB917319 DBX917319 DLT917319 DVP917319 EFL917319 EPH917319 EZD917319 FIZ917319 FSV917319 GCR917319 GMN917319 GWJ917319 HGF917319 HQB917319 HZX917319 IJT917319 ITP917319 JDL917319 JNH917319 JXD917319 KGZ917319 KQV917319 LAR917319 LKN917319 LUJ917319 MEF917319 MOB917319 MXX917319 NHT917319 NRP917319 OBL917319 OLH917319 OVD917319 PEZ917319 POV917319 PYR917319 QIN917319 QSJ917319 RCF917319 RMB917319 RVX917319 SFT917319 SPP917319 SZL917319 TJH917319 TTD917319 UCZ917319 UMV917319 UWR917319 VGN917319 VQJ917319 WAF917319 WKB917319 WTX917319 HL982855 RH982855 ABD982855 AKZ982855 AUV982855 BER982855 BON982855 BYJ982855 CIF982855 CSB982855 DBX982855 DLT982855 DVP982855 EFL982855 EPH982855 EZD982855 FIZ982855 FSV982855 GCR982855 GMN982855 GWJ982855 HGF982855 HQB982855 HZX982855 IJT982855 ITP982855 JDL982855 JNH982855 JXD982855 KGZ982855 KQV982855 LAR982855 LKN982855 LUJ982855 MEF982855 MOB982855 MXX982855 NHT982855 NRP982855 OBL982855 OLH982855 OVD982855 PEZ982855 POV982855 PYR982855 QIN982855 QSJ982855 RCF982855 RMB982855 RVX982855 SFT982855 SPP982855 SZL982855 TJH982855 TTD982855 UCZ982855 UMV982855 UWR982855 VGN982855 VQJ982855 WAF982855 WKB982855 WTX982855 HN65351 RJ65351 ABF65351 ALB65351 AUX65351 BET65351 BOP65351 BYL65351 CIH65351 CSD65351 DBZ65351 DLV65351 DVR65351 EFN65351 EPJ65351 EZF65351 FJB65351 FSX65351 GCT65351 GMP65351 GWL65351 HGH65351 HQD65351 HZZ65351 IJV65351 ITR65351 JDN65351 JNJ65351 JXF65351 KHB65351 KQX65351 LAT65351 LKP65351 LUL65351 MEH65351 MOD65351 MXZ65351 NHV65351 NRR65351 OBN65351 OLJ65351 OVF65351 PFB65351 POX65351 PYT65351 QIP65351 QSL65351 RCH65351 RMD65351 RVZ65351 SFV65351 SPR65351 SZN65351 TJJ65351 TTF65351 UDB65351 UMX65351 UWT65351 VGP65351 VQL65351 WAH65351 WKD65351 WTZ65351 HN130887 RJ130887 ABF130887 ALB130887 AUX130887 BET130887 BOP130887 BYL130887 CIH130887 CSD130887 DBZ130887 DLV130887 DVR130887 EFN130887 EPJ130887 EZF130887 FJB130887 FSX130887 GCT130887 GMP130887 GWL130887 HGH130887 HQD130887 HZZ130887 IJV130887 ITR130887 JDN130887 JNJ130887 JXF130887 KHB130887 KQX130887 LAT130887 LKP130887 LUL130887 MEH130887 MOD130887 MXZ130887 NHV130887 NRR130887 OBN130887 OLJ130887 OVF130887 PFB130887 POX130887 PYT130887 QIP130887 QSL130887 RCH130887 RMD130887 RVZ130887 SFV130887 SPR130887 SZN130887 TJJ130887 TTF130887 UDB130887 UMX130887 UWT130887 VGP130887 VQL130887 WAH130887 WKD130887 WTZ130887 HN196423 RJ196423 ABF196423 ALB196423 AUX196423 BET196423 BOP196423 BYL196423 CIH196423 CSD196423 DBZ196423 DLV196423 DVR196423 EFN196423 EPJ196423 EZF196423 FJB196423 FSX196423 GCT196423 GMP196423 GWL196423 HGH196423 HQD196423 HZZ196423 IJV196423 ITR196423 JDN196423 JNJ196423 JXF196423 KHB196423 KQX196423 LAT196423 LKP196423 LUL196423 MEH196423 MOD196423 MXZ196423 NHV196423 NRR196423 OBN196423 OLJ196423 OVF196423 PFB196423 POX196423 PYT196423 QIP196423 QSL196423 RCH196423 RMD196423 RVZ196423 SFV196423 SPR196423 SZN196423 TJJ196423 TTF196423 UDB196423 UMX196423 UWT196423 VGP196423 VQL196423 WAH196423 WKD196423 WTZ196423 HN261959 RJ261959 ABF261959 ALB261959 AUX261959 BET261959 BOP261959 BYL261959 CIH261959 CSD261959 DBZ261959 DLV261959 DVR261959 EFN261959 EPJ261959 EZF261959 FJB261959 FSX261959 GCT261959 GMP261959 GWL261959 HGH261959 HQD261959 HZZ261959 IJV261959 ITR261959 JDN261959 JNJ261959 JXF261959 KHB261959 KQX261959 LAT261959 LKP261959 LUL261959 MEH261959 MOD261959 MXZ261959 NHV261959 NRR261959 OBN261959 OLJ261959 OVF261959 PFB261959 POX261959 PYT261959 QIP261959 QSL261959 RCH261959 RMD261959 RVZ261959 SFV261959 SPR261959 SZN261959 TJJ261959 TTF261959 UDB261959 UMX261959 UWT261959 VGP261959 VQL261959 WAH261959 WKD261959 WTZ261959 HN327495 RJ327495 ABF327495 ALB327495 AUX327495 BET327495 BOP327495 BYL327495 CIH327495 CSD327495 DBZ327495 DLV327495 DVR327495 EFN327495 EPJ327495 EZF327495 FJB327495 FSX327495 GCT327495 GMP327495 GWL327495 HGH327495 HQD327495 HZZ327495 IJV327495 ITR327495 JDN327495 JNJ327495 JXF327495 KHB327495 KQX327495 LAT327495 LKP327495 LUL327495 MEH327495 MOD327495 MXZ327495 NHV327495 NRR327495 OBN327495 OLJ327495 OVF327495 PFB327495 POX327495 PYT327495 QIP327495 QSL327495 RCH327495 RMD327495 RVZ327495 SFV327495 SPR327495 SZN327495 TJJ327495 TTF327495 UDB327495 UMX327495 UWT327495 VGP327495 VQL327495 WAH327495 WKD327495 WTZ327495 HN393031 RJ393031 ABF393031 ALB393031 AUX393031 BET393031 BOP393031 BYL393031 CIH393031 CSD393031 DBZ393031 DLV393031 DVR393031 EFN393031 EPJ393031 EZF393031 FJB393031 FSX393031 GCT393031 GMP393031 GWL393031 HGH393031 HQD393031 HZZ393031 IJV393031 ITR393031 JDN393031 JNJ393031 JXF393031 KHB393031 KQX393031 LAT393031 LKP393031 LUL393031 MEH393031 MOD393031 MXZ393031 NHV393031 NRR393031 OBN393031 OLJ393031 OVF393031 PFB393031 POX393031 PYT393031 QIP393031 QSL393031 RCH393031 RMD393031 RVZ393031 SFV393031 SPR393031 SZN393031 TJJ393031 TTF393031 UDB393031 UMX393031 UWT393031 VGP393031 VQL393031 WAH393031 WKD393031 WTZ393031 HN458567 RJ458567 ABF458567 ALB458567 AUX458567 BET458567 BOP458567 BYL458567 CIH458567 CSD458567 DBZ458567 DLV458567 DVR458567 EFN458567 EPJ458567 EZF458567 FJB458567 FSX458567 GCT458567 GMP458567 GWL458567 HGH458567 HQD458567 HZZ458567 IJV458567 ITR458567 JDN458567 JNJ458567 JXF458567 KHB458567 KQX458567 LAT458567 LKP458567 LUL458567 MEH458567 MOD458567 MXZ458567 NHV458567 NRR458567 OBN458567 OLJ458567 OVF458567 PFB458567 POX458567 PYT458567 QIP458567 QSL458567 RCH458567 RMD458567 RVZ458567 SFV458567 SPR458567 SZN458567 TJJ458567 TTF458567 UDB458567 UMX458567 UWT458567 VGP458567 VQL458567 WAH458567 WKD458567 WTZ458567 HN524103 RJ524103 ABF524103 ALB524103 AUX524103 BET524103 BOP524103 BYL524103 CIH524103 CSD524103 DBZ524103 DLV524103 DVR524103 EFN524103 EPJ524103 EZF524103 FJB524103 FSX524103 GCT524103 GMP524103 GWL524103 HGH524103 HQD524103 HZZ524103 IJV524103 ITR524103 JDN524103 JNJ524103 JXF524103 KHB524103 KQX524103 LAT524103 LKP524103 LUL524103 MEH524103 MOD524103 MXZ524103 NHV524103 NRR524103 OBN524103 OLJ524103 OVF524103 PFB524103 POX524103 PYT524103 QIP524103 QSL524103 RCH524103 RMD524103 RVZ524103 SFV524103 SPR524103 SZN524103 TJJ524103 TTF524103 UDB524103 UMX524103 UWT524103 VGP524103 VQL524103 WAH524103 WKD524103 WTZ524103 HN589639 RJ589639 ABF589639 ALB589639 AUX589639 BET589639 BOP589639 BYL589639 CIH589639 CSD589639 DBZ589639 DLV589639 DVR589639 EFN589639 EPJ589639 EZF589639 FJB589639 FSX589639 GCT589639 GMP589639 GWL589639 HGH589639 HQD589639 HZZ589639 IJV589639 ITR589639 JDN589639 JNJ589639 JXF589639 KHB589639 KQX589639 LAT589639 LKP589639 LUL589639 MEH589639 MOD589639 MXZ589639 NHV589639 NRR589639 OBN589639 OLJ589639 OVF589639 PFB589639 POX589639 PYT589639 QIP589639 QSL589639 RCH589639 RMD589639 RVZ589639 SFV589639 SPR589639 SZN589639 TJJ589639 TTF589639 UDB589639 UMX589639 UWT589639 VGP589639 VQL589639 WAH589639 WKD589639 WTZ589639 HN655175 RJ655175 ABF655175 ALB655175 AUX655175 BET655175 BOP655175 BYL655175 CIH655175 CSD655175 DBZ655175 DLV655175 DVR655175 EFN655175 EPJ655175 EZF655175 FJB655175 FSX655175 GCT655175 GMP655175 GWL655175 HGH655175 HQD655175 HZZ655175 IJV655175 ITR655175 JDN655175 JNJ655175 JXF655175 KHB655175 KQX655175 LAT655175 LKP655175 LUL655175 MEH655175 MOD655175 MXZ655175 NHV655175 NRR655175 OBN655175 OLJ655175 OVF655175 PFB655175 POX655175 PYT655175 QIP655175 QSL655175 RCH655175 RMD655175 RVZ655175 SFV655175 SPR655175 SZN655175 TJJ655175 TTF655175 UDB655175 UMX655175 UWT655175 VGP655175 VQL655175 WAH655175 WKD655175 WTZ655175 HN720711 RJ720711 ABF720711 ALB720711 AUX720711 BET720711 BOP720711 BYL720711 CIH720711 CSD720711 DBZ720711 DLV720711 DVR720711 EFN720711 EPJ720711 EZF720711 FJB720711 FSX720711 GCT720711 GMP720711 GWL720711 HGH720711 HQD720711 HZZ720711 IJV720711 ITR720711 JDN720711 JNJ720711 JXF720711 KHB720711 KQX720711 LAT720711 LKP720711 LUL720711 MEH720711 MOD720711 MXZ720711 NHV720711 NRR720711 OBN720711 OLJ720711 OVF720711 PFB720711 POX720711 PYT720711 QIP720711 QSL720711 RCH720711 RMD720711 RVZ720711 SFV720711 SPR720711 SZN720711 TJJ720711 TTF720711 UDB720711 UMX720711 UWT720711 VGP720711 VQL720711 WAH720711 WKD720711 WTZ720711 HN786247 RJ786247 ABF786247 ALB786247 AUX786247 BET786247 BOP786247 BYL786247 CIH786247 CSD786247 DBZ786247 DLV786247 DVR786247 EFN786247 EPJ786247 EZF786247 FJB786247 FSX786247 GCT786247 GMP786247 GWL786247 HGH786247 HQD786247 HZZ786247 IJV786247 ITR786247 JDN786247 JNJ786247 JXF786247 KHB786247 KQX786247 LAT786247 LKP786247 LUL786247 MEH786247 MOD786247 MXZ786247 NHV786247 NRR786247 OBN786247 OLJ786247 OVF786247 PFB786247 POX786247 PYT786247 QIP786247 QSL786247 RCH786247 RMD786247 RVZ786247 SFV786247 SPR786247 SZN786247 TJJ786247 TTF786247 UDB786247 UMX786247 UWT786247 VGP786247 VQL786247 WAH786247 WKD786247 WTZ786247 HN851783 RJ851783 ABF851783 ALB851783 AUX851783 BET851783 BOP851783 BYL851783 CIH851783 CSD851783 DBZ851783 DLV851783 DVR851783 EFN851783 EPJ851783 EZF851783 FJB851783 FSX851783 GCT851783 GMP851783 GWL851783 HGH851783 HQD851783 HZZ851783 IJV851783 ITR851783 JDN851783 JNJ851783 JXF851783 KHB851783 KQX851783 LAT851783 LKP851783 LUL851783 MEH851783 MOD851783 MXZ851783 NHV851783 NRR851783 OBN851783 OLJ851783 OVF851783 PFB851783 POX851783 PYT851783 QIP851783 QSL851783 RCH851783 RMD851783 RVZ851783 SFV851783 SPR851783 SZN851783 TJJ851783 TTF851783 UDB851783 UMX851783 UWT851783 VGP851783 VQL851783 WAH851783 WKD851783 WTZ851783 HN917319 RJ917319 ABF917319 ALB917319 AUX917319 BET917319 BOP917319 BYL917319 CIH917319 CSD917319 DBZ917319 DLV917319 DVR917319 EFN917319 EPJ917319 EZF917319 FJB917319 FSX917319 GCT917319 GMP917319 GWL917319 HGH917319 HQD917319 HZZ917319 IJV917319 ITR917319 JDN917319 JNJ917319 JXF917319 KHB917319 KQX917319 LAT917319 LKP917319 LUL917319 MEH917319 MOD917319 MXZ917319 NHV917319 NRR917319 OBN917319 OLJ917319 OVF917319 PFB917319 POX917319 PYT917319 QIP917319 QSL917319 RCH917319 RMD917319 RVZ917319 SFV917319 SPR917319 SZN917319 TJJ917319 TTF917319 UDB917319 UMX917319 UWT917319 VGP917319 VQL917319 WAH917319 WKD917319 WTZ917319 HN982855 RJ982855 ABF982855 ALB982855 AUX982855 BET982855 BOP982855 BYL982855 CIH982855 CSD982855 DBZ982855 DLV982855 DVR982855 EFN982855 EPJ982855 EZF982855 FJB982855 FSX982855 GCT982855 GMP982855 GWL982855 HGH982855 HQD982855 HZZ982855 IJV982855 ITR982855 JDN982855 JNJ982855 JXF982855 KHB982855 KQX982855 LAT982855 LKP982855 LUL982855 MEH982855 MOD982855 MXZ982855 NHV982855 NRR982855 OBN982855 OLJ982855 OVF982855 PFB982855 POX982855 PYT982855 QIP982855 QSL982855 RCH982855 RMD982855 RVZ982855 SFV982855 SPR982855 SZN982855 TJJ982855 TTF982855 UDB982855 UMX982855 UWT982855 VGP982855 VQL982855 WAH982855 WKD982855 WTZ982855 HP65351 RL65351 ABH65351 ALD65351 AUZ65351 BEV65351 BOR65351 BYN65351 CIJ65351 CSF65351 DCB65351 DLX65351 DVT65351 EFP65351 EPL65351 EZH65351 FJD65351 FSZ65351 GCV65351 GMR65351 GWN65351 HGJ65351 HQF65351 IAB65351 IJX65351 ITT65351 JDP65351 JNL65351 JXH65351 KHD65351 KQZ65351 LAV65351 LKR65351 LUN65351 MEJ65351 MOF65351 MYB65351 NHX65351 NRT65351 OBP65351 OLL65351 OVH65351 PFD65351 POZ65351 PYV65351 QIR65351 QSN65351 RCJ65351 RMF65351 RWB65351 SFX65351 SPT65351 SZP65351 TJL65351 TTH65351 UDD65351 UMZ65351 UWV65351 VGR65351 VQN65351 WAJ65351 WKF65351 WUB65351 HP130887 RL130887 ABH130887 ALD130887 AUZ130887 BEV130887 BOR130887 BYN130887 CIJ130887 CSF130887 DCB130887 DLX130887 DVT130887 EFP130887 EPL130887 EZH130887 FJD130887 FSZ130887 GCV130887 GMR130887 GWN130887 HGJ130887 HQF130887 IAB130887 IJX130887 ITT130887 JDP130887 JNL130887 JXH130887 KHD130887 KQZ130887 LAV130887 LKR130887 LUN130887 MEJ130887 MOF130887 MYB130887 NHX130887 NRT130887 OBP130887 OLL130887 OVH130887 PFD130887 POZ130887 PYV130887 QIR130887 QSN130887 RCJ130887 RMF130887 RWB130887 SFX130887 SPT130887 SZP130887 TJL130887 TTH130887 UDD130887 UMZ130887 UWV130887 VGR130887 VQN130887 WAJ130887 WKF130887 WUB130887 HP196423 RL196423 ABH196423 ALD196423 AUZ196423 BEV196423 BOR196423 BYN196423 CIJ196423 CSF196423 DCB196423 DLX196423 DVT196423 EFP196423 EPL196423 EZH196423 FJD196423 FSZ196423 GCV196423 GMR196423 GWN196423 HGJ196423 HQF196423 IAB196423 IJX196423 ITT196423 JDP196423 JNL196423 JXH196423 KHD196423 KQZ196423 LAV196423 LKR196423 LUN196423 MEJ196423 MOF196423 MYB196423 NHX196423 NRT196423 OBP196423 OLL196423 OVH196423 PFD196423 POZ196423 PYV196423 QIR196423 QSN196423 RCJ196423 RMF196423 RWB196423 SFX196423 SPT196423 SZP196423 TJL196423 TTH196423 UDD196423 UMZ196423 UWV196423 VGR196423 VQN196423 WAJ196423 WKF196423 WUB196423 HP261959 RL261959 ABH261959 ALD261959 AUZ261959 BEV261959 BOR261959 BYN261959 CIJ261959 CSF261959 DCB261959 DLX261959 DVT261959 EFP261959 EPL261959 EZH261959 FJD261959 FSZ261959 GCV261959 GMR261959 GWN261959 HGJ261959 HQF261959 IAB261959 IJX261959 ITT261959 JDP261959 JNL261959 JXH261959 KHD261959 KQZ261959 LAV261959 LKR261959 LUN261959 MEJ261959 MOF261959 MYB261959 NHX261959 NRT261959 OBP261959 OLL261959 OVH261959 PFD261959 POZ261959 PYV261959 QIR261959 QSN261959 RCJ261959 RMF261959 RWB261959 SFX261959 SPT261959 SZP261959 TJL261959 TTH261959 UDD261959 UMZ261959 UWV261959 VGR261959 VQN261959 WAJ261959 WKF261959 WUB261959 HP327495 RL327495 ABH327495 ALD327495 AUZ327495 BEV327495 BOR327495 BYN327495 CIJ327495 CSF327495 DCB327495 DLX327495 DVT327495 EFP327495 EPL327495 EZH327495 FJD327495 FSZ327495 GCV327495 GMR327495 GWN327495 HGJ327495 HQF327495 IAB327495 IJX327495 ITT327495 JDP327495 JNL327495 JXH327495 KHD327495 KQZ327495 LAV327495 LKR327495 LUN327495 MEJ327495 MOF327495 MYB327495 NHX327495 NRT327495 OBP327495 OLL327495 OVH327495 PFD327495 POZ327495 PYV327495 QIR327495 QSN327495 RCJ327495 RMF327495 RWB327495 SFX327495 SPT327495 SZP327495 TJL327495 TTH327495 UDD327495 UMZ327495 UWV327495 VGR327495 VQN327495 WAJ327495 WKF327495 WUB327495 HP393031 RL393031 ABH393031 ALD393031 AUZ393031 BEV393031 BOR393031 BYN393031 CIJ393031 CSF393031 DCB393031 DLX393031 DVT393031 EFP393031 EPL393031 EZH393031 FJD393031 FSZ393031 GCV393031 GMR393031 GWN393031 HGJ393031 HQF393031 IAB393031 IJX393031 ITT393031 JDP393031 JNL393031 JXH393031 KHD393031 KQZ393031 LAV393031 LKR393031 LUN393031 MEJ393031 MOF393031 MYB393031 NHX393031 NRT393031 OBP393031 OLL393031 OVH393031 PFD393031 POZ393031 PYV393031 QIR393031 QSN393031 RCJ393031 RMF393031 RWB393031 SFX393031 SPT393031 SZP393031 TJL393031 TTH393031 UDD393031 UMZ393031 UWV393031 VGR393031 VQN393031 WAJ393031 WKF393031 WUB393031 HP458567 RL458567 ABH458567 ALD458567 AUZ458567 BEV458567 BOR458567 BYN458567 CIJ458567 CSF458567 DCB458567 DLX458567 DVT458567 EFP458567 EPL458567 EZH458567 FJD458567 FSZ458567 GCV458567 GMR458567 GWN458567 HGJ458567 HQF458567 IAB458567 IJX458567 ITT458567 JDP458567 JNL458567 JXH458567 KHD458567 KQZ458567 LAV458567 LKR458567 LUN458567 MEJ458567 MOF458567 MYB458567 NHX458567 NRT458567 OBP458567 OLL458567 OVH458567 PFD458567 POZ458567 PYV458567 QIR458567 QSN458567 RCJ458567 RMF458567 RWB458567 SFX458567 SPT458567 SZP458567 TJL458567 TTH458567 UDD458567 UMZ458567 UWV458567 VGR458567 VQN458567 WAJ458567 WKF458567 WUB458567 HP524103 RL524103 ABH524103 ALD524103 AUZ524103 BEV524103 BOR524103 BYN524103 CIJ524103 CSF524103 DCB524103 DLX524103 DVT524103 EFP524103 EPL524103 EZH524103 FJD524103 FSZ524103 GCV524103 GMR524103 GWN524103 HGJ524103 HQF524103 IAB524103 IJX524103 ITT524103 JDP524103 JNL524103 JXH524103 KHD524103 KQZ524103 LAV524103 LKR524103 LUN524103 MEJ524103 MOF524103 MYB524103 NHX524103 NRT524103 OBP524103 OLL524103 OVH524103 PFD524103 POZ524103 PYV524103 QIR524103 QSN524103 RCJ524103 RMF524103 RWB524103 SFX524103 SPT524103 SZP524103 TJL524103 TTH524103 UDD524103 UMZ524103 UWV524103 VGR524103 VQN524103 WAJ524103 WKF524103 WUB524103 HP589639 RL589639 ABH589639 ALD589639 AUZ589639 BEV589639 BOR589639 BYN589639 CIJ589639 CSF589639 DCB589639 DLX589639 DVT589639 EFP589639 EPL589639 EZH589639 FJD589639 FSZ589639 GCV589639 GMR589639 GWN589639 HGJ589639 HQF589639 IAB589639 IJX589639 ITT589639 JDP589639 JNL589639 JXH589639 KHD589639 KQZ589639 LAV589639 LKR589639 LUN589639 MEJ589639 MOF589639 MYB589639 NHX589639 NRT589639 OBP589639 OLL589639 OVH589639 PFD589639 POZ589639 PYV589639 QIR589639 QSN589639 RCJ589639 RMF589639 RWB589639 SFX589639 SPT589639 SZP589639 TJL589639 TTH589639 UDD589639 UMZ589639 UWV589639 VGR589639 VQN589639 WAJ589639 WKF589639 WUB589639 HP655175 RL655175 ABH655175 ALD655175 AUZ655175 BEV655175 BOR655175 BYN655175 CIJ655175 CSF655175 DCB655175 DLX655175 DVT655175 EFP655175 EPL655175 EZH655175 FJD655175 FSZ655175 GCV655175 GMR655175 GWN655175 HGJ655175 HQF655175 IAB655175 IJX655175 ITT655175 JDP655175 JNL655175 JXH655175 KHD655175 KQZ655175 LAV655175 LKR655175 LUN655175 MEJ655175 MOF655175 MYB655175 NHX655175 NRT655175 OBP655175 OLL655175 OVH655175 PFD655175 POZ655175 PYV655175 QIR655175 QSN655175 RCJ655175 RMF655175 RWB655175 SFX655175 SPT655175 SZP655175 TJL655175 TTH655175 UDD655175 UMZ655175 UWV655175 VGR655175 VQN655175 WAJ655175 WKF655175 WUB655175 HP720711 RL720711 ABH720711 ALD720711 AUZ720711 BEV720711 BOR720711 BYN720711 CIJ720711 CSF720711 DCB720711 DLX720711 DVT720711 EFP720711 EPL720711 EZH720711 FJD720711 FSZ720711 GCV720711 GMR720711 GWN720711 HGJ720711 HQF720711 IAB720711 IJX720711 ITT720711 JDP720711 JNL720711 JXH720711 KHD720711 KQZ720711 LAV720711 LKR720711 LUN720711 MEJ720711 MOF720711 MYB720711 NHX720711 NRT720711 OBP720711 OLL720711 OVH720711 PFD720711 POZ720711 PYV720711 QIR720711 QSN720711 RCJ720711 RMF720711 RWB720711 SFX720711 SPT720711 SZP720711 TJL720711 TTH720711 UDD720711 UMZ720711 UWV720711 VGR720711 VQN720711 WAJ720711 WKF720711 WUB720711 HP786247 RL786247 ABH786247 ALD786247 AUZ786247 BEV786247 BOR786247 BYN786247 CIJ786247 CSF786247 DCB786247 DLX786247 DVT786247 EFP786247 EPL786247 EZH786247 FJD786247 FSZ786247 GCV786247 GMR786247 GWN786247 HGJ786247 HQF786247 IAB786247 IJX786247 ITT786247 JDP786247 JNL786247 JXH786247 KHD786247 KQZ786247 LAV786247 LKR786247 LUN786247 MEJ786247 MOF786247 MYB786247 NHX786247 NRT786247 OBP786247 OLL786247 OVH786247 PFD786247 POZ786247 PYV786247 QIR786247 QSN786247 RCJ786247 RMF786247 RWB786247 SFX786247 SPT786247 SZP786247 TJL786247 TTH786247 UDD786247 UMZ786247 UWV786247 VGR786247 VQN786247 WAJ786247 WKF786247 WUB786247 HP851783 RL851783 ABH851783 ALD851783 AUZ851783 BEV851783 BOR851783 BYN851783 CIJ851783 CSF851783 DCB851783 DLX851783 DVT851783 EFP851783 EPL851783 EZH851783 FJD851783 FSZ851783 GCV851783 GMR851783 GWN851783 HGJ851783 HQF851783 IAB851783 IJX851783 ITT851783 JDP851783 JNL851783 JXH851783 KHD851783 KQZ851783 LAV851783 LKR851783 LUN851783 MEJ851783 MOF851783 MYB851783 NHX851783 NRT851783 OBP851783 OLL851783 OVH851783 PFD851783 POZ851783 PYV851783 QIR851783 QSN851783 RCJ851783 RMF851783 RWB851783 SFX851783 SPT851783 SZP851783 TJL851783 TTH851783 UDD851783 UMZ851783 UWV851783 VGR851783 VQN851783 WAJ851783 WKF851783 WUB851783 HP917319 RL917319 ABH917319 ALD917319 AUZ917319 BEV917319 BOR917319 BYN917319 CIJ917319 CSF917319 DCB917319 DLX917319 DVT917319 EFP917319 EPL917319 EZH917319 FJD917319 FSZ917319 GCV917319 GMR917319 GWN917319 HGJ917319 HQF917319 IAB917319 IJX917319 ITT917319 JDP917319 JNL917319 JXH917319 KHD917319 KQZ917319 LAV917319 LKR917319 LUN917319 MEJ917319 MOF917319 MYB917319 NHX917319 NRT917319 OBP917319 OLL917319 OVH917319 PFD917319 POZ917319 PYV917319 QIR917319 QSN917319 RCJ917319 RMF917319 RWB917319 SFX917319 SPT917319 SZP917319 TJL917319 TTH917319 UDD917319 UMZ917319 UWV917319 VGR917319 VQN917319 WAJ917319 WKF917319 WUB917319 HP982855 RL982855 ABH982855 ALD982855 AUZ982855 BEV982855 BOR982855 BYN982855 CIJ982855 CSF982855 DCB982855 DLX982855 DVT982855 EFP982855 EPL982855 EZH982855 FJD982855 FSZ982855 GCV982855 GMR982855 GWN982855 HGJ982855 HQF982855 IAB982855 IJX982855 ITT982855 JDP982855 JNL982855 JXH982855 KHD982855 KQZ982855 LAV982855 LKR982855 LUN982855 MEJ982855 MOF982855 MYB982855 NHX982855 NRT982855 OBP982855 OLL982855 OVH982855 PFD982855 POZ982855 PYV982855 QIR982855 QSN982855 RCJ982855 RMF982855 RWB982855 SFX982855 SPT982855 SZP982855 TJL982855 TTH982855 UDD982855 UMZ982855 UWV982855 VGR982855 VQN982855 WAJ982855 WKF982855 WUB982855 HR65351 RN65351 ABJ65351 ALF65351 AVB65351 BEX65351 BOT65351 BYP65351 CIL65351 CSH65351 DCD65351 DLZ65351 DVV65351 EFR65351 EPN65351 EZJ65351 FJF65351 FTB65351 GCX65351 GMT65351 GWP65351 HGL65351 HQH65351 IAD65351 IJZ65351 ITV65351 JDR65351 JNN65351 JXJ65351 KHF65351 KRB65351 LAX65351 LKT65351 LUP65351 MEL65351 MOH65351 MYD65351 NHZ65351 NRV65351 OBR65351 OLN65351 OVJ65351 PFF65351 PPB65351 PYX65351 QIT65351 QSP65351 RCL65351 RMH65351 RWD65351 SFZ65351 SPV65351 SZR65351 TJN65351 TTJ65351 UDF65351 UNB65351 UWX65351 VGT65351 VQP65351 WAL65351 WKH65351 WUD65351 HR130887 RN130887 ABJ130887 ALF130887 AVB130887 BEX130887 BOT130887 BYP130887 CIL130887 CSH130887 DCD130887 DLZ130887 DVV130887 EFR130887 EPN130887 EZJ130887 FJF130887 FTB130887 GCX130887 GMT130887 GWP130887 HGL130887 HQH130887 IAD130887 IJZ130887 ITV130887 JDR130887 JNN130887 JXJ130887 KHF130887 KRB130887 LAX130887 LKT130887 LUP130887 MEL130887 MOH130887 MYD130887 NHZ130887 NRV130887 OBR130887 OLN130887 OVJ130887 PFF130887 PPB130887 PYX130887 QIT130887 QSP130887 RCL130887 RMH130887 RWD130887 SFZ130887 SPV130887 SZR130887 TJN130887 TTJ130887 UDF130887 UNB130887 UWX130887 VGT130887 VQP130887 WAL130887 WKH130887 WUD130887 HR196423 RN196423 ABJ196423 ALF196423 AVB196423 BEX196423 BOT196423 BYP196423 CIL196423 CSH196423 DCD196423 DLZ196423 DVV196423 EFR196423 EPN196423 EZJ196423 FJF196423 FTB196423 GCX196423 GMT196423 GWP196423 HGL196423 HQH196423 IAD196423 IJZ196423 ITV196423 JDR196423 JNN196423 JXJ196423 KHF196423 KRB196423 LAX196423 LKT196423 LUP196423 MEL196423 MOH196423 MYD196423 NHZ196423 NRV196423 OBR196423 OLN196423 OVJ196423 PFF196423 PPB196423 PYX196423 QIT196423 QSP196423 RCL196423 RMH196423 RWD196423 SFZ196423 SPV196423 SZR196423 TJN196423 TTJ196423 UDF196423 UNB196423 UWX196423 VGT196423 VQP196423 WAL196423 WKH196423 WUD196423 HR261959 RN261959 ABJ261959 ALF261959 AVB261959 BEX261959 BOT261959 BYP261959 CIL261959 CSH261959 DCD261959 DLZ261959 DVV261959 EFR261959 EPN261959 EZJ261959 FJF261959 FTB261959 GCX261959 GMT261959 GWP261959 HGL261959 HQH261959 IAD261959 IJZ261959 ITV261959 JDR261959 JNN261959 JXJ261959 KHF261959 KRB261959 LAX261959 LKT261959 LUP261959 MEL261959 MOH261959 MYD261959 NHZ261959 NRV261959 OBR261959 OLN261959 OVJ261959 PFF261959 PPB261959 PYX261959 QIT261959 QSP261959 RCL261959 RMH261959 RWD261959 SFZ261959 SPV261959 SZR261959 TJN261959 TTJ261959 UDF261959 UNB261959 UWX261959 VGT261959 VQP261959 WAL261959 WKH261959 WUD261959 HR327495 RN327495 ABJ327495 ALF327495 AVB327495 BEX327495 BOT327495 BYP327495 CIL327495 CSH327495 DCD327495 DLZ327495 DVV327495 EFR327495 EPN327495 EZJ327495 FJF327495 FTB327495 GCX327495 GMT327495 GWP327495 HGL327495 HQH327495 IAD327495 IJZ327495 ITV327495 JDR327495 JNN327495 JXJ327495 KHF327495 KRB327495 LAX327495 LKT327495 LUP327495 MEL327495 MOH327495 MYD327495 NHZ327495 NRV327495 OBR327495 OLN327495 OVJ327495 PFF327495 PPB327495 PYX327495 QIT327495 QSP327495 RCL327495 RMH327495 RWD327495 SFZ327495 SPV327495 SZR327495 TJN327495 TTJ327495 UDF327495 UNB327495 UWX327495 VGT327495 VQP327495 WAL327495 WKH327495 WUD327495 HR393031 RN393031 ABJ393031 ALF393031 AVB393031 BEX393031 BOT393031 BYP393031 CIL393031 CSH393031 DCD393031 DLZ393031 DVV393031 EFR393031 EPN393031 EZJ393031 FJF393031 FTB393031 GCX393031 GMT393031 GWP393031 HGL393031 HQH393031 IAD393031 IJZ393031 ITV393031 JDR393031 JNN393031 JXJ393031 KHF393031 KRB393031 LAX393031 LKT393031 LUP393031 MEL393031 MOH393031 MYD393031 NHZ393031 NRV393031 OBR393031 OLN393031 OVJ393031 PFF393031 PPB393031 PYX393031 QIT393031 QSP393031 RCL393031 RMH393031 RWD393031 SFZ393031 SPV393031 SZR393031 TJN393031 TTJ393031 UDF393031 UNB393031 UWX393031 VGT393031 VQP393031 WAL393031 WKH393031 WUD393031 HR458567 RN458567 ABJ458567 ALF458567 AVB458567 BEX458567 BOT458567 BYP458567 CIL458567 CSH458567 DCD458567 DLZ458567 DVV458567 EFR458567 EPN458567 EZJ458567 FJF458567 FTB458567 GCX458567 GMT458567 GWP458567 HGL458567 HQH458567 IAD458567 IJZ458567 ITV458567 JDR458567 JNN458567 JXJ458567 KHF458567 KRB458567 LAX458567 LKT458567 LUP458567 MEL458567 MOH458567 MYD458567 NHZ458567 NRV458567 OBR458567 OLN458567 OVJ458567 PFF458567 PPB458567 PYX458567 QIT458567 QSP458567 RCL458567 RMH458567 RWD458567 SFZ458567 SPV458567 SZR458567 TJN458567 TTJ458567 UDF458567 UNB458567 UWX458567 VGT458567 VQP458567 WAL458567 WKH458567 WUD458567 HR524103 RN524103 ABJ524103 ALF524103 AVB524103 BEX524103 BOT524103 BYP524103 CIL524103 CSH524103 DCD524103 DLZ524103 DVV524103 EFR524103 EPN524103 EZJ524103 FJF524103 FTB524103 GCX524103 GMT524103 GWP524103 HGL524103 HQH524103 IAD524103 IJZ524103 ITV524103 JDR524103 JNN524103 JXJ524103 KHF524103 KRB524103 LAX524103 LKT524103 LUP524103 MEL524103 MOH524103 MYD524103 NHZ524103 NRV524103 OBR524103 OLN524103 OVJ524103 PFF524103 PPB524103 PYX524103 QIT524103 QSP524103 RCL524103 RMH524103 RWD524103 SFZ524103 SPV524103 SZR524103 TJN524103 TTJ524103 UDF524103 UNB524103 UWX524103 VGT524103 VQP524103 WAL524103 WKH524103 WUD524103 HR589639 RN589639 ABJ589639 ALF589639 AVB589639 BEX589639 BOT589639 BYP589639 CIL589639 CSH589639 DCD589639 DLZ589639 DVV589639 EFR589639 EPN589639 EZJ589639 FJF589639 FTB589639 GCX589639 GMT589639 GWP589639 HGL589639 HQH589639 IAD589639 IJZ589639 ITV589639 JDR589639 JNN589639 JXJ589639 KHF589639 KRB589639 LAX589639 LKT589639 LUP589639 MEL589639 MOH589639 MYD589639 NHZ589639 NRV589639 OBR589639 OLN589639 OVJ589639 PFF589639 PPB589639 PYX589639 QIT589639 QSP589639 RCL589639 RMH589639 RWD589639 SFZ589639 SPV589639 SZR589639 TJN589639 TTJ589639 UDF589639 UNB589639 UWX589639 VGT589639 VQP589639 WAL589639 WKH589639 WUD589639 HR655175 RN655175 ABJ655175 ALF655175 AVB655175 BEX655175 BOT655175 BYP655175 CIL655175 CSH655175 DCD655175 DLZ655175 DVV655175 EFR655175 EPN655175 EZJ655175 FJF655175 FTB655175 GCX655175 GMT655175 GWP655175 HGL655175 HQH655175 IAD655175 IJZ655175 ITV655175 JDR655175 JNN655175 JXJ655175 KHF655175 KRB655175 LAX655175 LKT655175 LUP655175 MEL655175 MOH655175 MYD655175 NHZ655175 NRV655175 OBR655175 OLN655175 OVJ655175 PFF655175 PPB655175 PYX655175 QIT655175 QSP655175 RCL655175 RMH655175 RWD655175 SFZ655175 SPV655175 SZR655175 TJN655175 TTJ655175 UDF655175 UNB655175 UWX655175 VGT655175 VQP655175 WAL655175 WKH655175 WUD655175 HR720711 RN720711 ABJ720711 ALF720711 AVB720711 BEX720711 BOT720711 BYP720711 CIL720711 CSH720711 DCD720711 DLZ720711 DVV720711 EFR720711 EPN720711 EZJ720711 FJF720711 FTB720711 GCX720711 GMT720711 GWP720711 HGL720711 HQH720711 IAD720711 IJZ720711 ITV720711 JDR720711 JNN720711 JXJ720711 KHF720711 KRB720711 LAX720711 LKT720711 LUP720711 MEL720711 MOH720711 MYD720711 NHZ720711 NRV720711 OBR720711 OLN720711 OVJ720711 PFF720711 PPB720711 PYX720711 QIT720711 QSP720711 RCL720711 RMH720711 RWD720711 SFZ720711 SPV720711 SZR720711 TJN720711 TTJ720711 UDF720711 UNB720711 UWX720711 VGT720711 VQP720711 WAL720711 WKH720711 WUD720711 HR786247 RN786247 ABJ786247 ALF786247 AVB786247 BEX786247 BOT786247 BYP786247 CIL786247 CSH786247 DCD786247 DLZ786247 DVV786247 EFR786247 EPN786247 EZJ786247 FJF786247 FTB786247 GCX786247 GMT786247 GWP786247 HGL786247 HQH786247 IAD786247 IJZ786247 ITV786247 JDR786247 JNN786247 JXJ786247 KHF786247 KRB786247 LAX786247 LKT786247 LUP786247 MEL786247 MOH786247 MYD786247 NHZ786247 NRV786247 OBR786247 OLN786247 OVJ786247 PFF786247 PPB786247 PYX786247 QIT786247 QSP786247 RCL786247 RMH786247 RWD786247 SFZ786247 SPV786247 SZR786247 TJN786247 TTJ786247 UDF786247 UNB786247 UWX786247 VGT786247 VQP786247 WAL786247 WKH786247 WUD786247 HR851783 RN851783 ABJ851783 ALF851783 AVB851783 BEX851783 BOT851783 BYP851783 CIL851783 CSH851783 DCD851783 DLZ851783 DVV851783 EFR851783 EPN851783 EZJ851783 FJF851783 FTB851783 GCX851783 GMT851783 GWP851783 HGL851783 HQH851783 IAD851783 IJZ851783 ITV851783 JDR851783 JNN851783 JXJ851783 KHF851783 KRB851783 LAX851783 LKT851783 LUP851783 MEL851783 MOH851783 MYD851783 NHZ851783 NRV851783 OBR851783 OLN851783 OVJ851783 PFF851783 PPB851783 PYX851783 QIT851783 QSP851783 RCL851783 RMH851783 RWD851783 SFZ851783 SPV851783 SZR851783 TJN851783 TTJ851783 UDF851783 UNB851783 UWX851783 VGT851783 VQP851783 WAL851783 WKH851783 WUD851783 HR917319 RN917319 ABJ917319 ALF917319 AVB917319 BEX917319 BOT917319 BYP917319 CIL917319 CSH917319 DCD917319 DLZ917319 DVV917319 EFR917319 EPN917319 EZJ917319 FJF917319 FTB917319 GCX917319 GMT917319 GWP917319 HGL917319 HQH917319 IAD917319 IJZ917319 ITV917319 JDR917319 JNN917319 JXJ917319 KHF917319 KRB917319 LAX917319 LKT917319 LUP917319 MEL917319 MOH917319 MYD917319 NHZ917319 NRV917319 OBR917319 OLN917319 OVJ917319 PFF917319 PPB917319 PYX917319 QIT917319 QSP917319 RCL917319 RMH917319 RWD917319 SFZ917319 SPV917319 SZR917319 TJN917319 TTJ917319 UDF917319 UNB917319 UWX917319 VGT917319 VQP917319 WAL917319 WKH917319 WUD917319 HR982855 RN982855 ABJ982855 ALF982855 AVB982855 BEX982855 BOT982855 BYP982855 CIL982855 CSH982855 DCD982855 DLZ982855 DVV982855 EFR982855 EPN982855 EZJ982855 FJF982855 FTB982855 GCX982855 GMT982855 GWP982855 HGL982855 HQH982855 IAD982855 IJZ982855 ITV982855 JDR982855 JNN982855 JXJ982855 KHF982855 KRB982855 LAX982855 LKT982855 LUP982855 MEL982855 MOH982855 MYD982855 NHZ982855 NRV982855 OBR982855 OLN982855 OVJ982855 PFF982855 PPB982855 PYX982855 QIT982855 QSP982855 RCL982855 RMH982855 RWD982855 SFZ982855 SPV982855 SZR982855 TJN982855 TTJ982855 UDF982855 UNB982855 UWX982855 VGT982855 VQP982855 WAL982855 WKH982855 K65354 K130890 K196426 K261962 K327498 K393034 K458570 K524106 K589642 K655178 K720714 K786250 K851786 K917322 K982858 K65351 K130887 K196423 K261959 K327495 K393031 K458567 K524103 K589639 K655175 K720711 K786247 K851783 K917319 K982855 M65354 M130890 M196426 M261962 M327498 M393034 M458570 M524106 M589642 M655178 M720714 M786250 M851786 M917322 M982858 O65354 O130890 O196426 O261962 O327498 O393034 O458570 O524106 O589642 O655178 O720714 O786250 O851786 O917322 O982858 Q65354 Q130890 Q196426 Q261962 Q327498 Q393034 Q458570 Q524106 Q589642 Q655178 Q720714 Q786250 Q851786 Q917322 Q982858 S65354 S130890 S196426 S261962 S327498 S393034 S458570 S524106 S589642 S655178 S720714 S786250 S851786 S917322 S982858 U65354 U130890 U196426 U261962 U327498 U393034 U458570 U524106 U589642 U655178 U720714 U786250 U851786 U917322 U982858 W65354 W130890 W196426 W261962 W327498 W393034 W458570 W524106 W589642 W655178 W720714 W786250 W851786 W917322 W982858 Y65354 Y130890 Y196426 Y261962 Y327498 Y393034 Y458570 Y524106 Y589642 Y655178 Y720714 Y786250 Y851786 Y917322 Y982858 M65351 M130887 M196423 M261959 M327495 M393031 M458567 M524103 M589639 M655175 M720711 M786247 M851783 M917319 M982855 O65351 O130887 O196423 O261959 O327495 O393031 O458567 O524103 O589639 O655175 O720711 O786247 O851783 O917319 O982855 Q65351 Q130887 Q196423 Q261959 Q327495 Q393031 Q458567 Q524103 Q589639 Q655175 Q720711 Q786247 Q851783 Q917319 Q982855 S65351 S130887 S196423 S261959 S327495 S393031 S458567 S524103 S589639 S655175 S720711 S786247 S851783 S917319 S982855 U65351 U130887 U196423 U261959 U327495 U393031 U458567 U524103 U589639 U655175 U720711 U786247 U851783 U917319 U982855 W65351 W130887 W196423 W261959 W327495 W393031 W458567 W524103 W589639 W655175 W720711 W786247 W851783 W917319 W982855 Y65351 Y130887 Y196423 Y261959 Y327495 Y393031 Y458567 Y524103 Y589639 Y655175 Y720711 Y786247 Y851783 Y917319 Y982855 AW65354 AW130890 AW196426 AW261962 AW327498 AW393034 AW458570 AW524106 AW589642 AW655178 AW720714 AW786250 AW851786 AW917322 AW982858 AW65351 AW130887 AW196423 AW261959 AW327495 AW393031 AW458567 AW524103 AW589639 AW655175 AW720711 AW786247 AW851783 AW917319 AW982855 AY65354 AY130890 AY196426 AY261962 AY327498 AY393034 AY458570 AY524106 AY589642 AY655178 AY720714 AY786250 AY851786 AY917322 AY982858 BA65354 BA130890 BA196426 BA261962 BA327498 BA393034 BA458570 BA524106 BA589642 BA655178 BA720714 BA786250 BA851786 BA917322 BA982858 BC65354 BC130890 BC196426 BC261962 BC327498 BC393034 BC458570 BC524106 BC589642 BC655178 BC720714 BC786250 BC851786 BC917322 BC982858 BE65354 BE130890 BE196426 BE261962 BE327498 BE393034 BE458570 BE524106 BE589642 BE655178 BE720714 BE786250 BE851786 BE917322 BE982858 BG65354 BG130890 BG196426 BG261962 BG327498 BG393034 BG458570 BG524106 BG589642 BG655178 BG720714 BG786250 BG851786 BG917322 BG982858 BI65354 BI130890 BI196426 BI261962 BI327498 BI393034 BI458570 BI524106 BI589642 BI655178 BI720714 BI786250 BI851786 BI917322 BI982858 BK65354 BK130890 BK196426 BK261962 BK327498 BK393034 BK458570 BK524106 BK589642 BK655178 BK720714 BK786250 BK851786 BK917322 BK982858 AY65351 AY130887 AY196423 AY261959 AY327495 AY393031 AY458567 AY524103 AY589639 AY655175 AY720711 AY786247 AY851783 AY917319 AY982855 BA65351 BA130887 BA196423 BA261959 BA327495 BA393031 BA458567 BA524103 BA589639 BA655175 BA720711 BA786247 BA851783 BA917319 BA982855 BC65351 BC130887 BC196423 BC261959 BC327495 BC393031 BC458567 BC524103 BC589639 BC655175 BC720711 BC786247 BC851783 BC917319 BC982855 BE65351 BE130887 BE196423 BE261959 BE327495 BE393031 BE458567 BE524103 BE589639 BE655175 BE720711 BE786247 BE851783 BE917319 BE982855 BG65351 BG130887 BG196423 BG261959 BG327495 BG393031 BG458567 BG524103 BG589639 BG655175 BG720711 BG786247 BG851783 BG917319 BG982855 BI65351 BI130887 BI196423 BI261959 BI327495 BI393031 BI458567 BI524103 BI589639 BI655175 BI720711 BI786247 BI851783 BI917319 BI982855 BK65351 BK130887 BK196423 BK261959 BK327495 BK393031 BK458567 BK524103 BK589639 BK655175 BK720711 BK786247 BK851783 BK917319 BK982855 HD114 QZ114 AAV114 AKR114 AUN114 BEJ114 BOF114 BYB114 CHX114 CRT114 DBP114 DLL114 DVH114 EFD114 EOZ114 EYV114 FIR114 FSN114 GCJ114 GMF114 GWB114 HFX114 HPT114 HZP114 IJL114 ITH114 JDD114 JMZ114 JWV114 KGR114 KQN114 LAJ114 LKF114 LUB114 MDX114 MNT114 MXP114 NHL114 NRH114 OBD114 OKZ114 OUV114 PER114 PON114 PYJ114 QIF114 QSB114 RBX114 RLT114 RVP114 SFL114 SPH114 SZD114 TIZ114 TSV114 UCR114 UMN114 UWJ114 VGF114 VQB114 VZX114 WJT114 WTP114 IP111 SL111 ACH111 AMD111 AVZ111 BFV111 BPR111 BZN111 CJJ111 CTF111 DDB111 DMX111 DWT111 EGP111 EQL111 FAH111 FKD111 FTZ111 GDV111 GNR111 GXN111 HHJ111 HRF111 IBB111 IKX111 IUT111 JEP111 JOL111 JYH111 KID111 KRZ111 LBV111 LLR111 LVN111 MFJ111 MPF111 MZB111 NIX111 NST111 OCP111 OML111 OWH111 PGD111 PPZ111 PZV111 QJR111 QTN111 RDJ111 RNF111 RXB111 SGX111 SQT111 TAP111 TKL111 TUH111 UED111 UNZ111 UXV111 VHR111 VRN111 WBJ111 WLF111 WVB111 IR114 SN114 ACJ114 AMF114 AWB114 BFX114 BPT114 BZP114 CJL114 CTH114 DDD114 DMZ114 DWV114 EGR114 EQN114 FAJ114 FKF114 FUB114 GDX114 GNT114 GXP114 HHL114 HRH114 IBD114 IKZ114 IUV114 JER114 JON114 JYJ114 KIF114 KSB114 LBX114 LLT114 LVP114 MFL114 MPH114 MZD114 NIZ114 NSV114 OCR114 OMN114 OWJ114 PGF114 PQB114 PZX114 QJT114 QTP114 RDL114 RNH114 RXD114 SGZ114 SQV114 TAR114 TKN114 TUJ114 UEF114 UOB114 UXX114 VHT114 VRP114 WBL114 WLH114 WVD114 IT114 SP114 ACL114 AMH114 AWD114 BFZ114 BPV114 BZR114 CJN114 CTJ114 DDF114 DNB114 DWX114 EGT114 EQP114 FAL114 FKH114 FUD114 GDZ114 GNV114 GXR114 HHN114 HRJ114 IBF114 ILB114 IUX114 JET114 JOP114 JYL114 KIH114 KSD114 LBZ114 LLV114 LVR114 MFN114 MPJ114 MZF114 NJB114 NSX114 OCT114 OMP114 OWL114 PGH114 PQD114 PZZ114 QJV114 QTR114 RDN114 RNJ114 RXF114 SHB114 SQX114 TAT114 TKP114 TUL114 UEH114 UOD114 UXZ114 VHV114 VRR114 WBN114 WLJ114 WVF114 IV114 SR114 ACN114 AMJ114 AWF114 BGB114 BPX114 BZT114 CJP114 CTL114 DDH114 DND114 DWZ114 EGV114 EQR114 FAN114 FKJ114 FUF114 GEB114 GNX114 GXT114 HHP114 HRL114 IBH114 ILD114 IUZ114 JEV114 JOR114 JYN114 KIJ114 KSF114 LCB114 LLX114 LVT114 MFP114 MPL114 MZH114 NJD114 NSZ114 OCV114 OMR114 OWN114 PGJ114 PQF114 QAB114 QJX114 QTT114 RDP114 RNL114 RXH114 SHD114 SQZ114 TAV114 TKR114 TUN114 UEJ114 UOF114 UYB114 VHX114 VRT114 WBP114 WLL114 WVH114 IX114 ST114 ACP114 AML114 AWH114 BGD114 BPZ114 BZV114 CJR114 CTN114 DDJ114 DNF114 DXB114 EGX114 EQT114 FAP114 FKL114 FUH114 GED114 GNZ114 GXV114 HHR114 HRN114 IBJ114 ILF114 IVB114 JEX114 JOT114 JYP114 KIL114 KSH114 LCD114 LLZ114 LVV114 MFR114 MPN114 MZJ114 NJF114 NTB114 OCX114 OMT114 OWP114 PGL114 PQH114 QAD114 QJZ114 QTV114 RDR114 RNN114 RXJ114 SHF114 SRB114 TAX114 TKT114 TUP114 UEL114 UOH114 UYD114 VHZ114 VRV114 WBR114 WLN114 WVJ114 IZ114 SV114 ACR114 AMN114 AWJ114 BGF114 BQB114 BZX114 CJT114 CTP114 DDL114 DNH114 DXD114 EGZ114 EQV114 FAR114 FKN114 FUJ114 GEF114 GOB114 GXX114 HHT114 HRP114 IBL114 ILH114 IVD114 JEZ114 JOV114 JYR114 KIN114 KSJ114 LCF114 LMB114 LVX114 MFT114 MPP114 MZL114 NJH114 NTD114 OCZ114 OMV114 OWR114 PGN114 PQJ114 QAF114 QKB114 QTX114 RDT114 RNP114 RXL114 SHH114 SRD114 TAZ114 TKV114 TUR114 UEN114 UOJ114 UYF114 VIB114 VRX114 WBT114 WLP114 WVL114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IR111 SN111 ACJ111 AMF111 AWB111 BFX111 BPT111 BZP111 CJL111 CTH111 DDD111 DMZ111 DWV111 EGR111 EQN111 FAJ111 FKF111 FUB111 GDX111 GNT111 GXP111 HHL111 HRH111 IBD111 IKZ111 IUV111 JER111 JON111 JYJ111 KIF111 KSB111 LBX111 LLT111 LVP111 MFL111 MPH111 MZD111 NIZ111 NSV111 OCR111 OMN111 OWJ111 PGF111 PQB111 PZX111 QJT111 QTP111 RDL111 RNH111 RXD111 SGZ111 SQV111 TAR111 TKN111 TUJ111 UEF111 UOB111 UXX111 VHT111 VRP111 WBL111 WLH111 WVD111 IT111 SP111 ACL111 AMH111 AWD111 BFZ111 BPV111 BZR111 CJN111 CTJ111 DDF111 DNB111 DWX111 EGT111 EQP111 FAL111 FKH111 FUD111 GDZ111 GNV111 GXR111 HHN111 HRJ111 IBF111 ILB111 IUX111 JET111 JOP111 JYL111 KIH111 KSD111 LBZ111 LLV111 LVR111 MFN111 MPJ111 MZF111 NJB111 NSX111 OCT111 OMP111 OWL111 PGH111 PQD111 PZZ111 QJV111 QTR111 RDN111 RNJ111 RXF111 SHB111 SQX111 TAT111 TKP111 TUL111 UEH111 UOD111 UXZ111 VHV111 VRR111 WBN111 WLJ111 WVF111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IZ111 SV111 ACR111 AMN111 AWJ111 BGF111 BQB111 BZX111 CJT111 CTP111 DDL111 DNH111 DXD111 EGZ111 EQV111 FAR111 FKN111 FUJ111 GEF111 GOB111 GXX111 HHT111 HRP111 IBL111 ILH111 IVD111 JEZ111 JOV111 JYR111 KIN111 KSJ111 LCF111 LMB111 LVX111 MFT111 MPP111 MZL111 NJH111 NTD111 OCZ111 OMV111 OWR111 PGN111 PQJ111 QAF111 QKB111 QTX111 RDT111 RNP111 RXL111 SHH111 SRD111 TAZ111 TKV111 TUR111 UEN111 UOJ111 UYF111 VIB111 VRX111 WBT111 WLP111 WVL111 JB111 SX111 ACT111 AMP111 AWL111 BGH111 BQD111 BZZ111 CJV111 CTR111 DDN111 DNJ111 DXF111 EHB111 EQX111 FAT111 FKP111 FUL111 GEH111 GOD111 GXZ111 HHV111 HRR111 IBN111 ILJ111 IVF111 JFB111 JOX111 JYT111 KIP111 KSL111 LCH111 LMD111 LVZ111 MFV111 MPR111 MZN111 NJJ111 NTF111 ODB111 OMX111 OWT111 PGP111 PQL111 QAH111 QKD111 QTZ111 RDV111 RNR111 RXN111 SHJ111 SRF111 TBB111 TKX111 TUT111 UEP111 UOL111 UYH111 VID111 VRZ111 WBV111 WLR111 WVN111 JD111 SZ111 ACV111 AMR111 AWN111 BGJ111 BQF111 CAB111 CJX111 CTT111 DDP111 DNL111 DXH111 EHD111 EQZ111 FAV111 FKR111 FUN111 GEJ111 GOF111 GYB111 HHX111 HRT111 IBP111 ILL111 IVH111 JFD111 JOZ111 JYV111 KIR111 KSN111 LCJ111 LMF111 LWB111 MFX111 MPT111 MZP111 NJL111 NTH111 ODD111 OMZ111 OWV111 PGR111 PQN111 QAJ111 QKF111 QUB111 RDX111 RNT111 RXP111 SHL111 SRH111 TBD111 TKZ111 TUV111 UER111 UON111 UYJ111 VIF111 VSB111 WBX111 WLT111 WVP111 IP114 SL114 ACH114 AMD114 AVZ114 BFV114 BPR114 BZN114 CJJ114 CTF114 DDB114 DMX114 DWT114 EGP114 EQL114 FAH114 FKD114 FTZ114 GDV114 GNR114 GXN114 HHJ114 HRF114 IBB114 IKX114 IUT114 JEP114 JOL114 JYH114 KID114 KRZ114 LBV114 LLR114 LVN114 MFJ114 MPF114 MZB114 NIX114 NST114 OCP114 OML114 OWH114 PGD114 PPZ114 PZV114 QJR114 QTN114 RDJ114 RNF114 RXB114 SGX114 SQT114 TAP114 TKL114 TUH114 UED114 UNZ114 UXV114 VHR114 VRN114 WBJ114 WLF114 WVB114 HD111 QZ111 AAV111 AKR111 AUN111 BEJ111 BOF111 BYB111 CHX111 CRT111 DBP111 DLL111 DVH111 EFD111 EOZ111 EYV111 FIR111 FSN111 GCJ111 GMF111 GWB111 HFX111 HPT111 HZP111 IJL111 ITH111 JDD111 JMZ111 JWV111 KGR111 KQN111 LAJ111 LKF111 LUB111 MDX111 MNT111 MXP111 NHL111 NRH111 OBD111 OKZ111 OUV111 PER111 PON111 PYJ111 QIF111 QSB111 RBX111 RLT111 RVP111 SFL111 SPH111 SZD111 TIZ111 TSV111 UCR111 UMN111 UWJ111 VGF111 VQB111 VZX111 WJT111 WTP111 HF114 RB114 AAX114 AKT114 AUP114 BEL114 BOH114 BYD114 CHZ114 CRV114 DBR114 DLN114 DVJ114 EFF114 EPB114 EYX114 FIT114 FSP114 GCL114 GMH114 GWD114 HFZ114 HPV114 HZR114 IJN114 ITJ114 JDF114 JNB114 JWX114 KGT114 KQP114 LAL114 LKH114 LUD114 MDZ114 MNV114 MXR114 NHN114 NRJ114 OBF114 OLB114 OUX114 PET114 POP114 PYL114 QIH114 QSD114 RBZ114 RLV114 RVR114 SFN114 SPJ114 SZF114 TJB114 TSX114 UCT114 UMP114 UWL114 VGH114 VQD114 VZZ114 WJV114 WTR114 HH114 RD114 AAZ114 AKV114 AUR114 BEN114 BOJ114 BYF114 CIB114 CRX114 DBT114 DLP114 DVL114 EFH114 EPD114 EYZ114 FIV114 FSR114 GCN114 GMJ114 GWF114 HGB114 HPX114 HZT114 IJP114 ITL114 JDH114 JND114 JWZ114 KGV114 KQR114 LAN114 LKJ114 LUF114 MEB114 MNX114 MXT114 NHP114 NRL114 OBH114 OLD114 OUZ114 PEV114 POR114 PYN114 QIJ114 QSF114 RCB114 RLX114 RVT114 SFP114 SPL114 SZH114 TJD114 TSZ114 UCV114 UMR114 UWN114 VGJ114 VQF114 WAB114 WJX114 WTT114 HJ114 RF114 ABB114 AKX114 AUT114 BEP114 BOL114 BYH114 CID114 CRZ114 DBV114 DLR114 DVN114 EFJ114 EPF114 EZB114 FIX114 FST114 GCP114 GML114 GWH114 HGD114 HPZ114 HZV114 IJR114 ITN114 JDJ114 JNF114 JXB114 KGX114 KQT114 LAP114 LKL114 LUH114 MED114 MNZ114 MXV114 NHR114 NRN114 OBJ114 OLF114 OVB114 PEX114 POT114 PYP114 QIL114 QSH114 RCD114 RLZ114 RVV114 SFR114 SPN114 SZJ114 TJF114 TTB114 UCX114 UMT114 UWP114 VGL114 VQH114 WAD114 WJZ114 WTV114 HL114 RH114 ABD114 AKZ114 AUV114 BER114 BON114 BYJ114 CIF114 CSB114 DBX114 DLT114 DVP114 EFL114 EPH114 EZD114 FIZ114 FSV114 GCR114 GMN114 GWJ114 HGF114 HQB114 HZX114 IJT114 ITP114 JDL114 JNH114 JXD114 KGZ114 KQV114 LAR114 LKN114 LUJ114 MEF114 MOB114 MXX114 NHT114 NRP114 OBL114 OLH114 OVD114 PEZ114 POV114 PYR114 QIN114 QSJ114 RCF114 RMB114 RVX114 SFT114 SPP114 SZL114 TJH114 TTD114 UCZ114 UMV114 UWR114 VGN114 VQJ114 WAF114 WKB114 WTX114 HN114 RJ114 ABF114 ALB114 AUX114 BET114 BOP114 BYL114 CIH114 CSD114 DBZ114 DLV114 DVR114 EFN114 EPJ114 EZF114 FJB114 FSX114 GCT114 GMP114 GWL114 HGH114 HQD114 HZZ114 IJV114 ITR114 JDN114 JNJ114 JXF114 KHB114 KQX114 LAT114 LKP114 LUL114 MEH114 MOD114 MXZ114 NHV114 NRR114 OBN114 OLJ114 OVF114 PFB114 POX114 PYT114 QIP114 QSL114 RCH114 RMD114 RVZ114 SFV114 SPR114 SZN114 TJJ114 TTF114 UDB114 UMX114 UWT114 VGP114 VQL114 WAH114 WKD114 WTZ114 HP114 RL114 ABH114 ALD114 AUZ114 BEV114 BOR114 BYN114 CIJ114 CSF114 DCB114 DLX114 DVT114 EFP114 EPL114 EZH114 FJD114 FSZ114 GCV114 GMR114 GWN114 HGJ114 HQF114 IAB114 IJX114 ITT114 JDP114 JNL114 JXH114 KHD114 KQZ114 LAV114 LKR114 LUN114 MEJ114 MOF114 MYB114 NHX114 NRT114 OBP114 OLL114 OVH114 PFD114 POZ114 PYV114 QIR114 QSN114 RCJ114 RMF114 RWB114 SFX114 SPT114 SZP114 TJL114 TTH114 UDD114 UMZ114 UWV114 VGR114 VQN114 WAJ114 WKF114 WUB114 HR114 RN114 ABJ114 ALF114 AVB114 BEX114 BOT114 BYP114 CIL114 CSH114 DCD114 DLZ114 DVV114 EFR114 EPN114 EZJ114 FJF114 FTB114 GCX114 GMT114 GWP114 HGL114 HQH114 IAD114 IJZ114 ITV114 JDR114 JNN114 JXJ114 KHF114 KRB114 LAX114 LKT114 LUP114 MEL114 MOH114 MYD114 NHZ114 NRV114 OBR114 OLN114 OVJ114 PFF114 PPB114 PYX114 QIT114 QSP114 RCL114 RMH114 RWD114 SFZ114 SPV114 SZR114 TJN114 TTJ114 UDF114 UNB114 UWX114 VGT114 VQP114 WAL114 WKH114 WUD114 HF111 RB111 AAX111 AKT111 AUP111 BEL111 BOH111 BYD111 CHZ111 CRV111 DBR111 DLN111 DVJ111 EFF111 EPB111 EYX111 FIT111 FSP111 GCL111 GMH111 GWD111 HFZ111 HPV111 HZR111 IJN111 ITJ111 JDF111 JNB111 JWX111 KGT111 KQP111 LAL111 LKH111 LUD111 MDZ111 MNV111 MXR111 NHN111 NRJ111 OBF111 OLB111 OUX111 PET111 POP111 PYL111 QIH111 QSD111 RBZ111 RLV111 RVR111 SFN111 SPJ111 SZF111 TJB111 TSX111 UCT111 UMP111 UWL111 VGH111 VQD111 VZZ111 WJV111 WTR111 HH111 RD111 AAZ111 AKV111 AUR111 BEN111 BOJ111 BYF111 CIB111 CRX111 DBT111 DLP111 DVL111 EFH111 EPD111 EYZ111 FIV111 FSR111 GCN111 GMJ111 GWF111 HGB111 HPX111 HZT111 IJP111 ITL111 JDH111 JND111 JWZ111 KGV111 KQR111 LAN111 LKJ111 LUF111 MEB111 MNX111 MXT111 NHP111 NRL111 OBH111 OLD111 OUZ111 PEV111 POR111 PYN111 QIJ111 QSF111 RCB111 RLX111 RVT111 SFP111 SPL111 SZH111 TJD111 TSZ111 UCV111 UMR111 UWN111 VGJ111 VQF111 WAB111 WJX111 WTT111 HJ111 RF111 ABB111 AKX111 AUT111 BEP111 BOL111 BYH111 CID111 CRZ111 DBV111 DLR111 DVN111 EFJ111 EPF111 EZB111 FIX111 FST111 GCP111 GML111 GWH111 HGD111 HPZ111 HZV111 IJR111 ITN111 JDJ111 JNF111 JXB111 KGX111 KQT111 LAP111 LKL111 LUH111 MED111 MNZ111 MXV111 NHR111 NRN111 OBJ111 OLF111 OVB111 PEX111 POT111 PYP111 QIL111 QSH111 RCD111 RLZ111 RVV111 SFR111 SPN111 SZJ111 TJF111 TTB111 UCX111 UMT111 UWP111 VGL111 VQH111 WAD111 WJZ111 WTV111 HL111 RH111 ABD111 AKZ111 AUV111 BER111 BON111 BYJ111 CIF111 CSB111 DBX111 DLT111 DVP111 EFL111 EPH111 EZD111 FIZ111 FSV111 GCR111 GMN111 GWJ111 HGF111 HQB111 HZX111 IJT111 ITP111 JDL111 JNH111 JXD111 KGZ111 KQV111 LAR111 LKN111 LUJ111 MEF111 MOB111 MXX111 NHT111 NRP111 OBL111 OLH111 OVD111 PEZ111 POV111 PYR111 QIN111 QSJ111 RCF111 RMB111 RVX111 SFT111 SPP111 SZL111 TJH111 TTD111 UCZ111 UMV111 UWR111 VGN111 VQJ111 WAF111 WKB111 WTX111 HN111 RJ111 ABF111 ALB111 AUX111 BET111 BOP111 BYL111 CIH111 CSD111 DBZ111 DLV111 DVR111 EFN111 EPJ111 EZF111 FJB111 FSX111 GCT111 GMP111 GWL111 HGH111 HQD111 HZZ111 IJV111 ITR111 JDN111 JNJ111 JXF111 KHB111 KQX111 LAT111 LKP111 LUL111 MEH111 MOD111 MXZ111 NHV111 NRR111 OBN111 OLJ111 OVF111 PFB111 POX111 PYT111 QIP111 QSL111 RCH111 RMD111 RVZ111 SFV111 SPR111 SZN111 TJJ111 TTF111 UDB111 UMX111 UWT111 VGP111 VQL111 WAH111 WKD111 WTZ111 HP111 RL111 ABH111 ALD111 AUZ111 BEV111 BOR111 BYN111 CIJ111 CSF111 DCB111 DLX111 DVT111 EFP111 EPL111 EZH111 FJD111 FSZ111 GCV111 GMR111 GWN111 HGJ111 HQF111 IAB111 IJX111 ITT111 JDP111 JNL111 JXH111 KHD111 KQZ111 LAV111 LKR111 LUN111 MEJ111 MOF111 MYB111 NHX111 NRT111 OBP111 OLL111 OVH111 PFD111 POZ111 PYV111 QIR111 QSN111 RCJ111 RMF111 RWB111 SFX111 SPT111 SZP111 TJL111 TTH111 UDD111 UMZ111 UWV111 VGR111 VQN111 WAJ111 WKF111 WUB111 HR111 RN111 ABJ111 ALF111 AVB111 BEX111 BOT111 BYP111 CIL111 CSH111 DCD111 DLZ111 DVV111 EFR111 EPN111 EZJ111 FJF111 FTB111 GCX111 GMT111 GWP111 HGL111 HQH111 IAD111 IJZ111 ITV111 JDR111 JNN111 JXJ111 KHF111 KRB111 LAX111 LKT111 LUP111 MEL111 MOH111 MYD111 NHZ111 NRV111 OBR111 OLN111 OVJ111 PFF111 PPB111 PYX111 QIT111 QSP111 RCL111 RMH111 RWD111 SFZ111 SPV111 SZR111 TJN111 TTJ111 UDF111 UNB111 UWX111 VGT111 VQP111 WAL111 WKH111 WUD111 K114 K111 M114 O114 Q114 S114 U114 W114 Y114 M111 O111 Q111 S111 U111 W111 Y111 AW114 AW111 AY114 BA114 BC114 BE114 BG114 BI114 BK114 AY111 BA111 BC111 BE111 BG111 BI111 BK111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228"/>
  <sheetViews>
    <sheetView topLeftCell="A4" zoomScale="75" zoomScaleNormal="75" workbookViewId="0">
      <selection activeCell="N92" sqref="N92:O92"/>
    </sheetView>
  </sheetViews>
  <sheetFormatPr defaultColWidth="4" defaultRowHeight="15.95" customHeight="1" x14ac:dyDescent="0.2"/>
  <cols>
    <col min="1" max="1" width="2.7109375" style="254" customWidth="1"/>
    <col min="2" max="5" width="4" style="207" customWidth="1"/>
    <col min="6" max="19" width="4" style="397" customWidth="1"/>
    <col min="20" max="26" width="4" style="398" customWidth="1"/>
    <col min="27" max="37" width="4" style="254" customWidth="1"/>
    <col min="38" max="39" width="2.7109375" style="254" customWidth="1"/>
    <col min="40" max="43" width="4" style="207" customWidth="1"/>
    <col min="44" max="57" width="4" style="397" customWidth="1"/>
    <col min="58" max="64" width="4" style="398" customWidth="1"/>
    <col min="65" max="75" width="4" style="254" customWidth="1"/>
    <col min="76" max="76" width="2.7109375" style="254" customWidth="1"/>
    <col min="77" max="91" width="4" style="254"/>
    <col min="92" max="127" width="4" style="254" customWidth="1"/>
    <col min="128" max="129" width="2.140625" style="254" customWidth="1"/>
    <col min="130" max="165" width="4" style="254" customWidth="1"/>
    <col min="166" max="166" width="2.7109375" style="254" customWidth="1"/>
    <col min="167" max="347" width="4" style="254"/>
    <col min="348" max="383" width="4" style="254" customWidth="1"/>
    <col min="384" max="385" width="2.140625" style="254" customWidth="1"/>
    <col min="386" max="421" width="4" style="254" customWidth="1"/>
    <col min="422" max="422" width="2.7109375" style="254" customWidth="1"/>
    <col min="423" max="603" width="4" style="254"/>
    <col min="604" max="639" width="4" style="254" customWidth="1"/>
    <col min="640" max="641" width="2.140625" style="254" customWidth="1"/>
    <col min="642" max="677" width="4" style="254" customWidth="1"/>
    <col min="678" max="678" width="2.7109375" style="254" customWidth="1"/>
    <col min="679" max="859" width="4" style="254"/>
    <col min="860" max="895" width="4" style="254" customWidth="1"/>
    <col min="896" max="897" width="2.140625" style="254" customWidth="1"/>
    <col min="898" max="933" width="4" style="254" customWidth="1"/>
    <col min="934" max="934" width="2.7109375" style="254" customWidth="1"/>
    <col min="935" max="1115" width="4" style="254"/>
    <col min="1116" max="1151" width="4" style="254" customWidth="1"/>
    <col min="1152" max="1153" width="2.140625" style="254" customWidth="1"/>
    <col min="1154" max="1189" width="4" style="254" customWidth="1"/>
    <col min="1190" max="1190" width="2.7109375" style="254" customWidth="1"/>
    <col min="1191" max="1371" width="4" style="254"/>
    <col min="1372" max="1407" width="4" style="254" customWidth="1"/>
    <col min="1408" max="1409" width="2.140625" style="254" customWidth="1"/>
    <col min="1410" max="1445" width="4" style="254" customWidth="1"/>
    <col min="1446" max="1446" width="2.7109375" style="254" customWidth="1"/>
    <col min="1447" max="1627" width="4" style="254"/>
    <col min="1628" max="1663" width="4" style="254" customWidth="1"/>
    <col min="1664" max="1665" width="2.140625" style="254" customWidth="1"/>
    <col min="1666" max="1701" width="4" style="254" customWidth="1"/>
    <col min="1702" max="1702" width="2.7109375" style="254" customWidth="1"/>
    <col min="1703" max="1883" width="4" style="254"/>
    <col min="1884" max="1919" width="4" style="254" customWidth="1"/>
    <col min="1920" max="1921" width="2.140625" style="254" customWidth="1"/>
    <col min="1922" max="1957" width="4" style="254" customWidth="1"/>
    <col min="1958" max="1958" width="2.7109375" style="254" customWidth="1"/>
    <col min="1959" max="2139" width="4" style="254"/>
    <col min="2140" max="2175" width="4" style="254" customWidth="1"/>
    <col min="2176" max="2177" width="2.140625" style="254" customWidth="1"/>
    <col min="2178" max="2213" width="4" style="254" customWidth="1"/>
    <col min="2214" max="2214" width="2.7109375" style="254" customWidth="1"/>
    <col min="2215" max="2395" width="4" style="254"/>
    <col min="2396" max="2431" width="4" style="254" customWidth="1"/>
    <col min="2432" max="2433" width="2.140625" style="254" customWidth="1"/>
    <col min="2434" max="2469" width="4" style="254" customWidth="1"/>
    <col min="2470" max="2470" width="2.7109375" style="254" customWidth="1"/>
    <col min="2471" max="2651" width="4" style="254"/>
    <col min="2652" max="2687" width="4" style="254" customWidth="1"/>
    <col min="2688" max="2689" width="2.140625" style="254" customWidth="1"/>
    <col min="2690" max="2725" width="4" style="254" customWidth="1"/>
    <col min="2726" max="2726" width="2.7109375" style="254" customWidth="1"/>
    <col min="2727" max="2907" width="4" style="254"/>
    <col min="2908" max="2943" width="4" style="254" customWidth="1"/>
    <col min="2944" max="2945" width="2.140625" style="254" customWidth="1"/>
    <col min="2946" max="2981" width="4" style="254" customWidth="1"/>
    <col min="2982" max="2982" width="2.7109375" style="254" customWidth="1"/>
    <col min="2983" max="3163" width="4" style="254"/>
    <col min="3164" max="3199" width="4" style="254" customWidth="1"/>
    <col min="3200" max="3201" width="2.140625" style="254" customWidth="1"/>
    <col min="3202" max="3237" width="4" style="254" customWidth="1"/>
    <col min="3238" max="3238" width="2.7109375" style="254" customWidth="1"/>
    <col min="3239" max="3419" width="4" style="254"/>
    <col min="3420" max="3455" width="4" style="254" customWidth="1"/>
    <col min="3456" max="3457" width="2.140625" style="254" customWidth="1"/>
    <col min="3458" max="3493" width="4" style="254" customWidth="1"/>
    <col min="3494" max="3494" width="2.7109375" style="254" customWidth="1"/>
    <col min="3495" max="3675" width="4" style="254"/>
    <col min="3676" max="3711" width="4" style="254" customWidth="1"/>
    <col min="3712" max="3713" width="2.140625" style="254" customWidth="1"/>
    <col min="3714" max="3749" width="4" style="254" customWidth="1"/>
    <col min="3750" max="3750" width="2.7109375" style="254" customWidth="1"/>
    <col min="3751" max="3931" width="4" style="254"/>
    <col min="3932" max="3967" width="4" style="254" customWidth="1"/>
    <col min="3968" max="3969" width="2.140625" style="254" customWidth="1"/>
    <col min="3970" max="4005" width="4" style="254" customWidth="1"/>
    <col min="4006" max="4006" width="2.7109375" style="254" customWidth="1"/>
    <col min="4007" max="4187" width="4" style="254"/>
    <col min="4188" max="4223" width="4" style="254" customWidth="1"/>
    <col min="4224" max="4225" width="2.140625" style="254" customWidth="1"/>
    <col min="4226" max="4261" width="4" style="254" customWidth="1"/>
    <col min="4262" max="4262" width="2.7109375" style="254" customWidth="1"/>
    <col min="4263" max="4443" width="4" style="254"/>
    <col min="4444" max="4479" width="4" style="254" customWidth="1"/>
    <col min="4480" max="4481" width="2.140625" style="254" customWidth="1"/>
    <col min="4482" max="4517" width="4" style="254" customWidth="1"/>
    <col min="4518" max="4518" width="2.7109375" style="254" customWidth="1"/>
    <col min="4519" max="4699" width="4" style="254"/>
    <col min="4700" max="4735" width="4" style="254" customWidth="1"/>
    <col min="4736" max="4737" width="2.140625" style="254" customWidth="1"/>
    <col min="4738" max="4773" width="4" style="254" customWidth="1"/>
    <col min="4774" max="4774" width="2.7109375" style="254" customWidth="1"/>
    <col min="4775" max="4955" width="4" style="254"/>
    <col min="4956" max="4991" width="4" style="254" customWidth="1"/>
    <col min="4992" max="4993" width="2.140625" style="254" customWidth="1"/>
    <col min="4994" max="5029" width="4" style="254" customWidth="1"/>
    <col min="5030" max="5030" width="2.7109375" style="254" customWidth="1"/>
    <col min="5031" max="5211" width="4" style="254"/>
    <col min="5212" max="5247" width="4" style="254" customWidth="1"/>
    <col min="5248" max="5249" width="2.140625" style="254" customWidth="1"/>
    <col min="5250" max="5285" width="4" style="254" customWidth="1"/>
    <col min="5286" max="5286" width="2.7109375" style="254" customWidth="1"/>
    <col min="5287" max="5467" width="4" style="254"/>
    <col min="5468" max="5503" width="4" style="254" customWidth="1"/>
    <col min="5504" max="5505" width="2.140625" style="254" customWidth="1"/>
    <col min="5506" max="5541" width="4" style="254" customWidth="1"/>
    <col min="5542" max="5542" width="2.7109375" style="254" customWidth="1"/>
    <col min="5543" max="5723" width="4" style="254"/>
    <col min="5724" max="5759" width="4" style="254" customWidth="1"/>
    <col min="5760" max="5761" width="2.140625" style="254" customWidth="1"/>
    <col min="5762" max="5797" width="4" style="254" customWidth="1"/>
    <col min="5798" max="5798" width="2.7109375" style="254" customWidth="1"/>
    <col min="5799" max="5979" width="4" style="254"/>
    <col min="5980" max="6015" width="4" style="254" customWidth="1"/>
    <col min="6016" max="6017" width="2.140625" style="254" customWidth="1"/>
    <col min="6018" max="6053" width="4" style="254" customWidth="1"/>
    <col min="6054" max="6054" width="2.7109375" style="254" customWidth="1"/>
    <col min="6055" max="6235" width="4" style="254"/>
    <col min="6236" max="6271" width="4" style="254" customWidth="1"/>
    <col min="6272" max="6273" width="2.140625" style="254" customWidth="1"/>
    <col min="6274" max="6309" width="4" style="254" customWidth="1"/>
    <col min="6310" max="6310" width="2.7109375" style="254" customWidth="1"/>
    <col min="6311" max="6491" width="4" style="254"/>
    <col min="6492" max="6527" width="4" style="254" customWidth="1"/>
    <col min="6528" max="6529" width="2.140625" style="254" customWidth="1"/>
    <col min="6530" max="6565" width="4" style="254" customWidth="1"/>
    <col min="6566" max="6566" width="2.7109375" style="254" customWidth="1"/>
    <col min="6567" max="6747" width="4" style="254"/>
    <col min="6748" max="6783" width="4" style="254" customWidth="1"/>
    <col min="6784" max="6785" width="2.140625" style="254" customWidth="1"/>
    <col min="6786" max="6821" width="4" style="254" customWidth="1"/>
    <col min="6822" max="6822" width="2.7109375" style="254" customWidth="1"/>
    <col min="6823" max="7003" width="4" style="254"/>
    <col min="7004" max="7039" width="4" style="254" customWidth="1"/>
    <col min="7040" max="7041" width="2.140625" style="254" customWidth="1"/>
    <col min="7042" max="7077" width="4" style="254" customWidth="1"/>
    <col min="7078" max="7078" width="2.7109375" style="254" customWidth="1"/>
    <col min="7079" max="7259" width="4" style="254"/>
    <col min="7260" max="7295" width="4" style="254" customWidth="1"/>
    <col min="7296" max="7297" width="2.140625" style="254" customWidth="1"/>
    <col min="7298" max="7333" width="4" style="254" customWidth="1"/>
    <col min="7334" max="7334" width="2.7109375" style="254" customWidth="1"/>
    <col min="7335" max="7515" width="4" style="254"/>
    <col min="7516" max="7551" width="4" style="254" customWidth="1"/>
    <col min="7552" max="7553" width="2.140625" style="254" customWidth="1"/>
    <col min="7554" max="7589" width="4" style="254" customWidth="1"/>
    <col min="7590" max="7590" width="2.7109375" style="254" customWidth="1"/>
    <col min="7591" max="7771" width="4" style="254"/>
    <col min="7772" max="7807" width="4" style="254" customWidth="1"/>
    <col min="7808" max="7809" width="2.140625" style="254" customWidth="1"/>
    <col min="7810" max="7845" width="4" style="254" customWidth="1"/>
    <col min="7846" max="7846" width="2.7109375" style="254" customWidth="1"/>
    <col min="7847" max="8027" width="4" style="254"/>
    <col min="8028" max="8063" width="4" style="254" customWidth="1"/>
    <col min="8064" max="8065" width="2.140625" style="254" customWidth="1"/>
    <col min="8066" max="8101" width="4" style="254" customWidth="1"/>
    <col min="8102" max="8102" width="2.7109375" style="254" customWidth="1"/>
    <col min="8103" max="8283" width="4" style="254"/>
    <col min="8284" max="8319" width="4" style="254" customWidth="1"/>
    <col min="8320" max="8321" width="2.140625" style="254" customWidth="1"/>
    <col min="8322" max="8357" width="4" style="254" customWidth="1"/>
    <col min="8358" max="8358" width="2.7109375" style="254" customWidth="1"/>
    <col min="8359" max="8539" width="4" style="254"/>
    <col min="8540" max="8575" width="4" style="254" customWidth="1"/>
    <col min="8576" max="8577" width="2.140625" style="254" customWidth="1"/>
    <col min="8578" max="8613" width="4" style="254" customWidth="1"/>
    <col min="8614" max="8614" width="2.7109375" style="254" customWidth="1"/>
    <col min="8615" max="8795" width="4" style="254"/>
    <col min="8796" max="8831" width="4" style="254" customWidth="1"/>
    <col min="8832" max="8833" width="2.140625" style="254" customWidth="1"/>
    <col min="8834" max="8869" width="4" style="254" customWidth="1"/>
    <col min="8870" max="8870" width="2.7109375" style="254" customWidth="1"/>
    <col min="8871" max="9051" width="4" style="254"/>
    <col min="9052" max="9087" width="4" style="254" customWidth="1"/>
    <col min="9088" max="9089" width="2.140625" style="254" customWidth="1"/>
    <col min="9090" max="9125" width="4" style="254" customWidth="1"/>
    <col min="9126" max="9126" width="2.7109375" style="254" customWidth="1"/>
    <col min="9127" max="9307" width="4" style="254"/>
    <col min="9308" max="9343" width="4" style="254" customWidth="1"/>
    <col min="9344" max="9345" width="2.140625" style="254" customWidth="1"/>
    <col min="9346" max="9381" width="4" style="254" customWidth="1"/>
    <col min="9382" max="9382" width="2.7109375" style="254" customWidth="1"/>
    <col min="9383" max="9563" width="4" style="254"/>
    <col min="9564" max="9599" width="4" style="254" customWidth="1"/>
    <col min="9600" max="9601" width="2.140625" style="254" customWidth="1"/>
    <col min="9602" max="9637" width="4" style="254" customWidth="1"/>
    <col min="9638" max="9638" width="2.7109375" style="254" customWidth="1"/>
    <col min="9639" max="9819" width="4" style="254"/>
    <col min="9820" max="9855" width="4" style="254" customWidth="1"/>
    <col min="9856" max="9857" width="2.140625" style="254" customWidth="1"/>
    <col min="9858" max="9893" width="4" style="254" customWidth="1"/>
    <col min="9894" max="9894" width="2.7109375" style="254" customWidth="1"/>
    <col min="9895" max="10075" width="4" style="254"/>
    <col min="10076" max="10111" width="4" style="254" customWidth="1"/>
    <col min="10112" max="10113" width="2.140625" style="254" customWidth="1"/>
    <col min="10114" max="10149" width="4" style="254" customWidth="1"/>
    <col min="10150" max="10150" width="2.7109375" style="254" customWidth="1"/>
    <col min="10151" max="10331" width="4" style="254"/>
    <col min="10332" max="10367" width="4" style="254" customWidth="1"/>
    <col min="10368" max="10369" width="2.140625" style="254" customWidth="1"/>
    <col min="10370" max="10405" width="4" style="254" customWidth="1"/>
    <col min="10406" max="10406" width="2.7109375" style="254" customWidth="1"/>
    <col min="10407" max="10587" width="4" style="254"/>
    <col min="10588" max="10623" width="4" style="254" customWidth="1"/>
    <col min="10624" max="10625" width="2.140625" style="254" customWidth="1"/>
    <col min="10626" max="10661" width="4" style="254" customWidth="1"/>
    <col min="10662" max="10662" width="2.7109375" style="254" customWidth="1"/>
    <col min="10663" max="10843" width="4" style="254"/>
    <col min="10844" max="10879" width="4" style="254" customWidth="1"/>
    <col min="10880" max="10881" width="2.140625" style="254" customWidth="1"/>
    <col min="10882" max="10917" width="4" style="254" customWidth="1"/>
    <col min="10918" max="10918" width="2.7109375" style="254" customWidth="1"/>
    <col min="10919" max="11099" width="4" style="254"/>
    <col min="11100" max="11135" width="4" style="254" customWidth="1"/>
    <col min="11136" max="11137" width="2.140625" style="254" customWidth="1"/>
    <col min="11138" max="11173" width="4" style="254" customWidth="1"/>
    <col min="11174" max="11174" width="2.7109375" style="254" customWidth="1"/>
    <col min="11175" max="11355" width="4" style="254"/>
    <col min="11356" max="11391" width="4" style="254" customWidth="1"/>
    <col min="11392" max="11393" width="2.140625" style="254" customWidth="1"/>
    <col min="11394" max="11429" width="4" style="254" customWidth="1"/>
    <col min="11430" max="11430" width="2.7109375" style="254" customWidth="1"/>
    <col min="11431" max="11611" width="4" style="254"/>
    <col min="11612" max="11647" width="4" style="254" customWidth="1"/>
    <col min="11648" max="11649" width="2.140625" style="254" customWidth="1"/>
    <col min="11650" max="11685" width="4" style="254" customWidth="1"/>
    <col min="11686" max="11686" width="2.7109375" style="254" customWidth="1"/>
    <col min="11687" max="11867" width="4" style="254"/>
    <col min="11868" max="11903" width="4" style="254" customWidth="1"/>
    <col min="11904" max="11905" width="2.140625" style="254" customWidth="1"/>
    <col min="11906" max="11941" width="4" style="254" customWidth="1"/>
    <col min="11942" max="11942" width="2.7109375" style="254" customWidth="1"/>
    <col min="11943" max="12123" width="4" style="254"/>
    <col min="12124" max="12159" width="4" style="254" customWidth="1"/>
    <col min="12160" max="12161" width="2.140625" style="254" customWidth="1"/>
    <col min="12162" max="12197" width="4" style="254" customWidth="1"/>
    <col min="12198" max="12198" width="2.7109375" style="254" customWidth="1"/>
    <col min="12199" max="12379" width="4" style="254"/>
    <col min="12380" max="12415" width="4" style="254" customWidth="1"/>
    <col min="12416" max="12417" width="2.140625" style="254" customWidth="1"/>
    <col min="12418" max="12453" width="4" style="254" customWidth="1"/>
    <col min="12454" max="12454" width="2.7109375" style="254" customWidth="1"/>
    <col min="12455" max="12635" width="4" style="254"/>
    <col min="12636" max="12671" width="4" style="254" customWidth="1"/>
    <col min="12672" max="12673" width="2.140625" style="254" customWidth="1"/>
    <col min="12674" max="12709" width="4" style="254" customWidth="1"/>
    <col min="12710" max="12710" width="2.7109375" style="254" customWidth="1"/>
    <col min="12711" max="12891" width="4" style="254"/>
    <col min="12892" max="12927" width="4" style="254" customWidth="1"/>
    <col min="12928" max="12929" width="2.140625" style="254" customWidth="1"/>
    <col min="12930" max="12965" width="4" style="254" customWidth="1"/>
    <col min="12966" max="12966" width="2.7109375" style="254" customWidth="1"/>
    <col min="12967" max="13147" width="4" style="254"/>
    <col min="13148" max="13183" width="4" style="254" customWidth="1"/>
    <col min="13184" max="13185" width="2.140625" style="254" customWidth="1"/>
    <col min="13186" max="13221" width="4" style="254" customWidth="1"/>
    <col min="13222" max="13222" width="2.7109375" style="254" customWidth="1"/>
    <col min="13223" max="13403" width="4" style="254"/>
    <col min="13404" max="13439" width="4" style="254" customWidth="1"/>
    <col min="13440" max="13441" width="2.140625" style="254" customWidth="1"/>
    <col min="13442" max="13477" width="4" style="254" customWidth="1"/>
    <col min="13478" max="13478" width="2.7109375" style="254" customWidth="1"/>
    <col min="13479" max="13659" width="4" style="254"/>
    <col min="13660" max="13695" width="4" style="254" customWidth="1"/>
    <col min="13696" max="13697" width="2.140625" style="254" customWidth="1"/>
    <col min="13698" max="13733" width="4" style="254" customWidth="1"/>
    <col min="13734" max="13734" width="2.7109375" style="254" customWidth="1"/>
    <col min="13735" max="13915" width="4" style="254"/>
    <col min="13916" max="13951" width="4" style="254" customWidth="1"/>
    <col min="13952" max="13953" width="2.140625" style="254" customWidth="1"/>
    <col min="13954" max="13989" width="4" style="254" customWidth="1"/>
    <col min="13990" max="13990" width="2.7109375" style="254" customWidth="1"/>
    <col min="13991" max="14171" width="4" style="254"/>
    <col min="14172" max="14207" width="4" style="254" customWidth="1"/>
    <col min="14208" max="14209" width="2.140625" style="254" customWidth="1"/>
    <col min="14210" max="14245" width="4" style="254" customWidth="1"/>
    <col min="14246" max="14246" width="2.7109375" style="254" customWidth="1"/>
    <col min="14247" max="14427" width="4" style="254"/>
    <col min="14428" max="14463" width="4" style="254" customWidth="1"/>
    <col min="14464" max="14465" width="2.140625" style="254" customWidth="1"/>
    <col min="14466" max="14501" width="4" style="254" customWidth="1"/>
    <col min="14502" max="14502" width="2.7109375" style="254" customWidth="1"/>
    <col min="14503" max="14683" width="4" style="254"/>
    <col min="14684" max="14719" width="4" style="254" customWidth="1"/>
    <col min="14720" max="14721" width="2.140625" style="254" customWidth="1"/>
    <col min="14722" max="14757" width="4" style="254" customWidth="1"/>
    <col min="14758" max="14758" width="2.7109375" style="254" customWidth="1"/>
    <col min="14759" max="14939" width="4" style="254"/>
    <col min="14940" max="14975" width="4" style="254" customWidth="1"/>
    <col min="14976" max="14977" width="2.140625" style="254" customWidth="1"/>
    <col min="14978" max="15013" width="4" style="254" customWidth="1"/>
    <col min="15014" max="15014" width="2.7109375" style="254" customWidth="1"/>
    <col min="15015" max="15195" width="4" style="254"/>
    <col min="15196" max="15231" width="4" style="254" customWidth="1"/>
    <col min="15232" max="15233" width="2.140625" style="254" customWidth="1"/>
    <col min="15234" max="15269" width="4" style="254" customWidth="1"/>
    <col min="15270" max="15270" width="2.7109375" style="254" customWidth="1"/>
    <col min="15271" max="15451" width="4" style="254"/>
    <col min="15452" max="15487" width="4" style="254" customWidth="1"/>
    <col min="15488" max="15489" width="2.140625" style="254" customWidth="1"/>
    <col min="15490" max="15525" width="4" style="254" customWidth="1"/>
    <col min="15526" max="15526" width="2.7109375" style="254" customWidth="1"/>
    <col min="15527" max="15707" width="4" style="254"/>
    <col min="15708" max="15743" width="4" style="254" customWidth="1"/>
    <col min="15744" max="15745" width="2.140625" style="254" customWidth="1"/>
    <col min="15746" max="15781" width="4" style="254" customWidth="1"/>
    <col min="15782" max="15782" width="2.7109375" style="254" customWidth="1"/>
    <col min="15783" max="15963" width="4" style="254"/>
    <col min="15964" max="15999" width="4" style="254" customWidth="1"/>
    <col min="16000" max="16001" width="2.140625" style="254" customWidth="1"/>
    <col min="16002" max="16037" width="4" style="254" customWidth="1"/>
    <col min="16038" max="16038" width="2.7109375" style="254" customWidth="1"/>
    <col min="16039" max="16384" width="4" style="254"/>
  </cols>
  <sheetData>
    <row r="1" spans="1:76" s="251" customFormat="1" ht="15.95" customHeight="1" x14ac:dyDescent="0.2">
      <c r="A1" s="249"/>
      <c r="B1" s="4153" t="s">
        <v>3964</v>
      </c>
      <c r="C1" s="4254"/>
      <c r="D1" s="4254"/>
      <c r="E1" s="4155"/>
      <c r="F1" s="4159" t="s">
        <v>4075</v>
      </c>
      <c r="G1" s="4160"/>
      <c r="H1" s="4160"/>
      <c r="I1" s="4160"/>
      <c r="J1" s="4161"/>
      <c r="K1" s="250"/>
      <c r="L1" s="250"/>
      <c r="M1" s="250"/>
      <c r="N1" s="250"/>
      <c r="O1" s="250"/>
      <c r="P1" s="4165" t="str">
        <f>'TP-ToC'!$B$124</f>
        <v>Unique ID / License No</v>
      </c>
      <c r="Q1" s="4165"/>
      <c r="R1" s="4165"/>
      <c r="S1" s="4165"/>
      <c r="T1" s="4165"/>
      <c r="U1" s="4165"/>
      <c r="V1" s="4165"/>
      <c r="W1" s="4165"/>
      <c r="X1" s="4166" t="s">
        <v>3998</v>
      </c>
      <c r="Y1" s="4166"/>
      <c r="Z1" s="4166"/>
      <c r="AA1" s="4166"/>
      <c r="AB1" s="4166"/>
      <c r="AC1" s="4166"/>
      <c r="AD1" s="4166"/>
      <c r="AE1" s="4166"/>
      <c r="AF1" s="250"/>
      <c r="AG1" s="4167" t="s">
        <v>3965</v>
      </c>
      <c r="AH1" s="4168"/>
      <c r="AI1" s="4168"/>
      <c r="AJ1" s="4188">
        <v>1</v>
      </c>
      <c r="AK1" s="4189"/>
      <c r="AL1" s="249"/>
      <c r="AM1" s="249"/>
      <c r="AN1" s="4153" t="s">
        <v>3964</v>
      </c>
      <c r="AO1" s="4254"/>
      <c r="AP1" s="4254"/>
      <c r="AQ1" s="4155"/>
      <c r="AR1" s="4159" t="s">
        <v>4075</v>
      </c>
      <c r="AS1" s="4160"/>
      <c r="AT1" s="4160"/>
      <c r="AU1" s="4160"/>
      <c r="AV1" s="4161"/>
      <c r="AW1" s="250"/>
      <c r="AX1" s="250"/>
      <c r="AY1" s="250"/>
      <c r="AZ1" s="250"/>
      <c r="BA1" s="250"/>
      <c r="BB1" s="4165" t="str">
        <f>'TP-ToC'!$B$124</f>
        <v>Unique ID / License No</v>
      </c>
      <c r="BC1" s="4165"/>
      <c r="BD1" s="4165"/>
      <c r="BE1" s="4165"/>
      <c r="BF1" s="4165"/>
      <c r="BG1" s="4165"/>
      <c r="BH1" s="4165"/>
      <c r="BI1" s="4165"/>
      <c r="BJ1" s="4166" t="s">
        <v>3998</v>
      </c>
      <c r="BK1" s="4166"/>
      <c r="BL1" s="4166"/>
      <c r="BM1" s="4166"/>
      <c r="BN1" s="4166"/>
      <c r="BO1" s="4166"/>
      <c r="BP1" s="4166"/>
      <c r="BQ1" s="4166"/>
      <c r="BR1" s="250"/>
      <c r="BS1" s="4167" t="s">
        <v>3965</v>
      </c>
      <c r="BT1" s="4168"/>
      <c r="BU1" s="4168"/>
      <c r="BV1" s="4169">
        <f>AJ1+1</f>
        <v>2</v>
      </c>
      <c r="BW1" s="4170"/>
      <c r="BX1" s="249"/>
    </row>
    <row r="2" spans="1:76" s="251" customFormat="1" ht="15.95" customHeight="1" x14ac:dyDescent="0.2">
      <c r="A2" s="249"/>
      <c r="B2" s="4156"/>
      <c r="C2" s="4157"/>
      <c r="D2" s="4157"/>
      <c r="E2" s="4158"/>
      <c r="F2" s="4162"/>
      <c r="G2" s="4163"/>
      <c r="H2" s="4163"/>
      <c r="I2" s="4163"/>
      <c r="J2" s="4164"/>
      <c r="K2" s="250"/>
      <c r="L2" s="250"/>
      <c r="M2" s="250"/>
      <c r="N2" s="250"/>
      <c r="O2" s="250"/>
      <c r="P2" s="4165" t="str">
        <f>'TP-ToC'!$K$124</f>
        <v>Unique ID / License No</v>
      </c>
      <c r="Q2" s="4165"/>
      <c r="R2" s="4165"/>
      <c r="S2" s="4165"/>
      <c r="T2" s="4165"/>
      <c r="U2" s="4165"/>
      <c r="V2" s="4165"/>
      <c r="W2" s="4165"/>
      <c r="X2" s="4165" t="str">
        <f>'TP-ToC'!$K$126</f>
        <v>Disposition #</v>
      </c>
      <c r="Y2" s="4165"/>
      <c r="Z2" s="4165"/>
      <c r="AA2" s="4165"/>
      <c r="AB2" s="4165"/>
      <c r="AC2" s="4165"/>
      <c r="AD2" s="4165"/>
      <c r="AE2" s="4165"/>
      <c r="AF2" s="250"/>
      <c r="AG2" s="250"/>
      <c r="AH2" s="250"/>
      <c r="AI2" s="250"/>
      <c r="AJ2" s="250"/>
      <c r="AK2" s="250"/>
      <c r="AL2" s="249"/>
      <c r="AM2" s="249"/>
      <c r="AN2" s="4156"/>
      <c r="AO2" s="4157"/>
      <c r="AP2" s="4157"/>
      <c r="AQ2" s="4158"/>
      <c r="AR2" s="4162"/>
      <c r="AS2" s="4163"/>
      <c r="AT2" s="4163"/>
      <c r="AU2" s="4163"/>
      <c r="AV2" s="4164"/>
      <c r="AW2" s="250"/>
      <c r="AX2" s="250"/>
      <c r="AY2" s="250"/>
      <c r="AZ2" s="250"/>
      <c r="BA2" s="250"/>
      <c r="BB2" s="4165" t="str">
        <f>'TP-ToC'!$K$124</f>
        <v>Unique ID / License No</v>
      </c>
      <c r="BC2" s="4165"/>
      <c r="BD2" s="4165"/>
      <c r="BE2" s="4165"/>
      <c r="BF2" s="4165"/>
      <c r="BG2" s="4165"/>
      <c r="BH2" s="4165"/>
      <c r="BI2" s="4165"/>
      <c r="BJ2" s="4165" t="str">
        <f>'TP-ToC'!$K$126</f>
        <v>Disposition #</v>
      </c>
      <c r="BK2" s="4165"/>
      <c r="BL2" s="4165"/>
      <c r="BM2" s="4165"/>
      <c r="BN2" s="4165"/>
      <c r="BO2" s="4165"/>
      <c r="BP2" s="4165"/>
      <c r="BQ2" s="4165"/>
      <c r="BR2" s="250"/>
      <c r="BS2" s="250"/>
      <c r="BT2" s="250"/>
      <c r="BU2" s="250"/>
      <c r="BV2" s="250"/>
      <c r="BW2" s="250"/>
      <c r="BX2" s="249"/>
    </row>
    <row r="3" spans="1:76" s="251" customFormat="1" ht="5.0999999999999996" customHeight="1" x14ac:dyDescent="0.2">
      <c r="A3" s="249"/>
      <c r="B3" s="250"/>
      <c r="C3" s="250"/>
      <c r="D3" s="250"/>
      <c r="E3" s="250"/>
      <c r="F3" s="250"/>
      <c r="G3" s="250"/>
      <c r="H3" s="250"/>
      <c r="I3" s="250"/>
      <c r="J3" s="250"/>
      <c r="K3" s="250"/>
      <c r="L3" s="250"/>
      <c r="M3" s="250"/>
      <c r="N3" s="250"/>
      <c r="O3" s="250"/>
      <c r="P3" s="250"/>
      <c r="Q3" s="250"/>
      <c r="R3" s="250"/>
      <c r="S3" s="250"/>
      <c r="T3" s="250"/>
      <c r="U3" s="250"/>
      <c r="W3" s="250"/>
      <c r="X3" s="250"/>
      <c r="Y3" s="250"/>
      <c r="Z3" s="250"/>
      <c r="AA3" s="250"/>
      <c r="AB3" s="250"/>
      <c r="AC3" s="250"/>
      <c r="AD3" s="250"/>
      <c r="AE3" s="250"/>
      <c r="AF3" s="250"/>
      <c r="AG3" s="250"/>
      <c r="AH3" s="250"/>
      <c r="AI3" s="250"/>
      <c r="AJ3" s="250"/>
      <c r="AK3" s="250"/>
      <c r="AL3" s="249"/>
      <c r="AM3" s="249"/>
      <c r="AN3" s="250"/>
      <c r="AO3" s="250"/>
      <c r="AP3" s="250"/>
      <c r="AQ3" s="250"/>
      <c r="AR3" s="250"/>
      <c r="AS3" s="250"/>
      <c r="AT3" s="250"/>
      <c r="AU3" s="250"/>
      <c r="AV3" s="250"/>
      <c r="AW3" s="250"/>
      <c r="AX3" s="250"/>
      <c r="AY3" s="250"/>
      <c r="AZ3" s="250"/>
      <c r="BA3" s="250"/>
      <c r="BB3" s="250"/>
      <c r="BC3" s="250"/>
      <c r="BD3" s="250"/>
      <c r="BE3" s="250"/>
      <c r="BF3" s="250"/>
      <c r="BG3" s="250"/>
      <c r="BI3" s="250"/>
      <c r="BJ3" s="250"/>
      <c r="BK3" s="250"/>
      <c r="BL3" s="250"/>
      <c r="BM3" s="250"/>
      <c r="BN3" s="250"/>
      <c r="BO3" s="250"/>
      <c r="BP3" s="250"/>
      <c r="BQ3" s="250"/>
      <c r="BR3" s="250"/>
      <c r="BS3" s="250"/>
      <c r="BT3" s="250"/>
      <c r="BU3" s="250"/>
      <c r="BV3" s="250"/>
      <c r="BW3" s="250"/>
      <c r="BX3" s="249"/>
    </row>
    <row r="4" spans="1:76" s="251" customFormat="1" ht="15.95" customHeight="1" x14ac:dyDescent="0.2">
      <c r="A4" s="249"/>
      <c r="B4" s="4171" t="s">
        <v>219</v>
      </c>
      <c r="C4" s="4172"/>
      <c r="D4" s="4172"/>
      <c r="E4" s="4173"/>
      <c r="F4" s="4173"/>
      <c r="G4" s="4173"/>
      <c r="H4" s="4174"/>
      <c r="I4" s="4175" t="s">
        <v>2439</v>
      </c>
      <c r="J4" s="4175"/>
      <c r="K4" s="4175"/>
      <c r="L4" s="4175"/>
      <c r="M4" s="4175"/>
      <c r="N4" s="4175"/>
      <c r="O4" s="4175"/>
      <c r="P4" s="4176" t="s">
        <v>4002</v>
      </c>
      <c r="Q4" s="4176"/>
      <c r="R4" s="4176"/>
      <c r="S4" s="4176"/>
      <c r="T4" s="4176"/>
      <c r="U4" s="4176"/>
      <c r="V4" s="250"/>
      <c r="W4" s="4030" t="s">
        <v>693</v>
      </c>
      <c r="X4" s="4031"/>
      <c r="Y4" s="4031"/>
      <c r="Z4" s="4031"/>
      <c r="AA4" s="3694" t="s">
        <v>4127</v>
      </c>
      <c r="AB4" s="3412"/>
      <c r="AC4" s="3697" t="s">
        <v>694</v>
      </c>
      <c r="AD4" s="2089"/>
      <c r="AE4" s="2089"/>
      <c r="AF4" s="2090"/>
      <c r="AG4" s="3698" t="s">
        <v>695</v>
      </c>
      <c r="AH4" s="2089"/>
      <c r="AI4" s="2089"/>
      <c r="AJ4" s="2090"/>
      <c r="AK4" s="250"/>
      <c r="AL4" s="249"/>
      <c r="AM4" s="249"/>
      <c r="AN4" s="4171" t="s">
        <v>219</v>
      </c>
      <c r="AO4" s="4172"/>
      <c r="AP4" s="4172"/>
      <c r="AQ4" s="4173"/>
      <c r="AR4" s="4173"/>
      <c r="AS4" s="4173"/>
      <c r="AT4" s="4174"/>
      <c r="AU4" s="4175" t="s">
        <v>2439</v>
      </c>
      <c r="AV4" s="4175"/>
      <c r="AW4" s="4175"/>
      <c r="AX4" s="4175"/>
      <c r="AY4" s="4175"/>
      <c r="AZ4" s="4175"/>
      <c r="BA4" s="4175"/>
      <c r="BB4" s="4176" t="s">
        <v>4002</v>
      </c>
      <c r="BC4" s="4176"/>
      <c r="BD4" s="4176"/>
      <c r="BE4" s="4176"/>
      <c r="BF4" s="4176"/>
      <c r="BG4" s="4176"/>
      <c r="BH4" s="250"/>
      <c r="BI4" s="4030" t="s">
        <v>693</v>
      </c>
      <c r="BJ4" s="4031"/>
      <c r="BK4" s="4031"/>
      <c r="BL4" s="4031"/>
      <c r="BM4" s="3694" t="s">
        <v>4127</v>
      </c>
      <c r="BN4" s="3412"/>
      <c r="BO4" s="3697" t="s">
        <v>694</v>
      </c>
      <c r="BP4" s="2089"/>
      <c r="BQ4" s="2089"/>
      <c r="BR4" s="2090"/>
      <c r="BS4" s="3698" t="s">
        <v>695</v>
      </c>
      <c r="BT4" s="2089"/>
      <c r="BU4" s="2089"/>
      <c r="BV4" s="2090"/>
      <c r="BW4" s="250"/>
      <c r="BX4" s="249"/>
    </row>
    <row r="5" spans="1:76" s="251" customFormat="1" ht="15.95" customHeight="1" x14ac:dyDescent="0.2">
      <c r="A5" s="249"/>
      <c r="B5" s="4171" t="s">
        <v>217</v>
      </c>
      <c r="C5" s="4172"/>
      <c r="D5" s="4172"/>
      <c r="E5" s="4173"/>
      <c r="F5" s="4173"/>
      <c r="G5" s="4173"/>
      <c r="H5" s="4174"/>
      <c r="I5" s="4177"/>
      <c r="J5" s="4177"/>
      <c r="K5" s="4177"/>
      <c r="L5" s="4177"/>
      <c r="M5" s="4177"/>
      <c r="N5" s="4177"/>
      <c r="O5" s="4177"/>
      <c r="P5" s="4178" t="s">
        <v>465</v>
      </c>
      <c r="Q5" s="4179"/>
      <c r="R5" s="4179"/>
      <c r="S5" s="4179"/>
      <c r="T5" s="4179"/>
      <c r="U5" s="4179"/>
      <c r="V5" s="250"/>
      <c r="W5" s="4032"/>
      <c r="X5" s="4033"/>
      <c r="Y5" s="4033"/>
      <c r="Z5" s="4033"/>
      <c r="AA5" s="3695" t="s">
        <v>4129</v>
      </c>
      <c r="AB5" s="3696"/>
      <c r="AC5" s="4004">
        <v>1234567.1233999999</v>
      </c>
      <c r="AD5" s="4005"/>
      <c r="AE5" s="4005"/>
      <c r="AF5" s="4006"/>
      <c r="AG5" s="4034">
        <v>123456.1234</v>
      </c>
      <c r="AH5" s="4005"/>
      <c r="AI5" s="4005"/>
      <c r="AJ5" s="4006"/>
      <c r="AK5" s="250"/>
      <c r="AL5" s="249"/>
      <c r="AM5" s="249"/>
      <c r="AN5" s="4171" t="s">
        <v>217</v>
      </c>
      <c r="AO5" s="4172"/>
      <c r="AP5" s="4172"/>
      <c r="AQ5" s="4173"/>
      <c r="AR5" s="4173"/>
      <c r="AS5" s="4173"/>
      <c r="AT5" s="4174"/>
      <c r="AU5" s="4177"/>
      <c r="AV5" s="4177"/>
      <c r="AW5" s="4177"/>
      <c r="AX5" s="4177"/>
      <c r="AY5" s="4177"/>
      <c r="AZ5" s="4177"/>
      <c r="BA5" s="4177"/>
      <c r="BB5" s="4178" t="s">
        <v>465</v>
      </c>
      <c r="BC5" s="4179"/>
      <c r="BD5" s="4179"/>
      <c r="BE5" s="4179"/>
      <c r="BF5" s="4179"/>
      <c r="BG5" s="4179"/>
      <c r="BH5" s="250"/>
      <c r="BI5" s="4032"/>
      <c r="BJ5" s="4033"/>
      <c r="BK5" s="4033"/>
      <c r="BL5" s="4033"/>
      <c r="BM5" s="3695" t="s">
        <v>4129</v>
      </c>
      <c r="BN5" s="3696"/>
      <c r="BO5" s="4004">
        <v>1234567.1233999999</v>
      </c>
      <c r="BP5" s="4005"/>
      <c r="BQ5" s="4005"/>
      <c r="BR5" s="4006"/>
      <c r="BS5" s="4034">
        <v>123456.1234</v>
      </c>
      <c r="BT5" s="4005"/>
      <c r="BU5" s="4005"/>
      <c r="BV5" s="4006"/>
      <c r="BW5" s="250"/>
      <c r="BX5" s="249"/>
    </row>
    <row r="6" spans="1:76" ht="5.0999999999999996" customHeight="1" x14ac:dyDescent="0.2">
      <c r="A6" s="252"/>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3"/>
      <c r="AC6" s="253"/>
      <c r="AD6" s="253"/>
      <c r="AE6" s="253"/>
      <c r="AF6" s="253"/>
      <c r="AG6" s="253"/>
      <c r="AH6" s="253"/>
      <c r="AI6" s="253"/>
      <c r="AJ6" s="253"/>
      <c r="AK6" s="253"/>
      <c r="AL6" s="252"/>
      <c r="AM6" s="252"/>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3"/>
      <c r="BO6" s="253"/>
      <c r="BP6" s="253"/>
      <c r="BQ6" s="253"/>
      <c r="BR6" s="253"/>
      <c r="BS6" s="253"/>
      <c r="BT6" s="253"/>
      <c r="BU6" s="253"/>
      <c r="BV6" s="253"/>
      <c r="BW6" s="253"/>
      <c r="BX6" s="252"/>
    </row>
    <row r="7" spans="1:76" s="194" customFormat="1" ht="15.95" customHeight="1" x14ac:dyDescent="0.2">
      <c r="A7" s="255"/>
      <c r="B7" s="256"/>
      <c r="C7" s="257"/>
      <c r="D7" s="257"/>
      <c r="E7" s="258"/>
      <c r="F7" s="4180" t="s">
        <v>1554</v>
      </c>
      <c r="G7" s="4134"/>
      <c r="H7" s="4134"/>
      <c r="I7" s="4134"/>
      <c r="J7" s="4181"/>
      <c r="K7" s="4190" t="s">
        <v>3276</v>
      </c>
      <c r="L7" s="4190"/>
      <c r="M7" s="4182"/>
      <c r="N7" s="4182"/>
      <c r="O7" s="4182"/>
      <c r="P7" s="4182"/>
      <c r="Q7" s="4183"/>
      <c r="R7" s="4183"/>
      <c r="S7" s="4191" t="s">
        <v>2398</v>
      </c>
      <c r="T7" s="4192"/>
      <c r="U7" s="4192"/>
      <c r="V7" s="4192"/>
      <c r="W7" s="4192"/>
      <c r="X7" s="4192"/>
      <c r="Y7" s="4192"/>
      <c r="Z7" s="4193"/>
      <c r="AA7" s="259"/>
      <c r="AB7" s="4184"/>
      <c r="AC7" s="4185"/>
      <c r="AD7" s="4185"/>
      <c r="AE7" s="4186" t="s">
        <v>1165</v>
      </c>
      <c r="AF7" s="4187"/>
      <c r="AG7" s="4187"/>
      <c r="AH7" s="4187"/>
      <c r="AI7" s="4187"/>
      <c r="AJ7" s="4187"/>
      <c r="AK7" s="4187"/>
      <c r="AL7" s="255"/>
      <c r="AM7" s="255"/>
      <c r="AN7" s="256"/>
      <c r="AO7" s="257"/>
      <c r="AP7" s="257"/>
      <c r="AQ7" s="258"/>
      <c r="AR7" s="4180" t="s">
        <v>1554</v>
      </c>
      <c r="AS7" s="4134"/>
      <c r="AT7" s="4134"/>
      <c r="AU7" s="4134"/>
      <c r="AV7" s="4181"/>
      <c r="AW7" s="4182" t="s">
        <v>3276</v>
      </c>
      <c r="AX7" s="4182"/>
      <c r="AY7" s="4182"/>
      <c r="AZ7" s="4182"/>
      <c r="BA7" s="4182"/>
      <c r="BB7" s="4182"/>
      <c r="BC7" s="4183"/>
      <c r="BD7" s="4183"/>
      <c r="BE7" s="2292" t="s">
        <v>2398</v>
      </c>
      <c r="BF7" s="2292"/>
      <c r="BG7" s="2292"/>
      <c r="BH7" s="2292"/>
      <c r="BI7" s="2292"/>
      <c r="BJ7" s="2292"/>
      <c r="BK7" s="2292"/>
      <c r="BL7" s="2292"/>
      <c r="BM7" s="259"/>
      <c r="BN7" s="4184"/>
      <c r="BO7" s="4185"/>
      <c r="BP7" s="4185"/>
      <c r="BQ7" s="4186" t="s">
        <v>1165</v>
      </c>
      <c r="BR7" s="4187"/>
      <c r="BS7" s="4187"/>
      <c r="BT7" s="4187"/>
      <c r="BU7" s="4187"/>
      <c r="BV7" s="4187"/>
      <c r="BW7" s="4187"/>
      <c r="BX7" s="255"/>
    </row>
    <row r="8" spans="1:76" s="194" customFormat="1" ht="15.95" customHeight="1" x14ac:dyDescent="0.2">
      <c r="A8" s="255"/>
      <c r="B8" s="260"/>
      <c r="C8" s="259"/>
      <c r="D8" s="259"/>
      <c r="E8" s="261"/>
      <c r="F8" s="4149" t="s">
        <v>3966</v>
      </c>
      <c r="G8" s="3224"/>
      <c r="H8" s="3224"/>
      <c r="I8" s="3224"/>
      <c r="J8" s="2107"/>
      <c r="K8" s="262" t="s">
        <v>2632</v>
      </c>
      <c r="L8" s="263">
        <v>1</v>
      </c>
      <c r="M8" s="262" t="s">
        <v>2632</v>
      </c>
      <c r="N8" s="263">
        <f>L8+1</f>
        <v>2</v>
      </c>
      <c r="O8" s="262" t="s">
        <v>2632</v>
      </c>
      <c r="P8" s="263">
        <f>N8+1</f>
        <v>3</v>
      </c>
      <c r="Q8" s="262" t="s">
        <v>2632</v>
      </c>
      <c r="R8" s="263">
        <f>P8+1</f>
        <v>4</v>
      </c>
      <c r="S8" s="262" t="s">
        <v>2632</v>
      </c>
      <c r="T8" s="263">
        <v>1</v>
      </c>
      <c r="U8" s="262" t="s">
        <v>2632</v>
      </c>
      <c r="V8" s="263">
        <f>T8+1</f>
        <v>2</v>
      </c>
      <c r="W8" s="262" t="s">
        <v>2632</v>
      </c>
      <c r="X8" s="263">
        <f>V8+1</f>
        <v>3</v>
      </c>
      <c r="Y8" s="262" t="s">
        <v>2632</v>
      </c>
      <c r="Z8" s="263">
        <f>X8+1</f>
        <v>4</v>
      </c>
      <c r="AA8" s="259"/>
      <c r="AB8" s="4035" t="s">
        <v>218</v>
      </c>
      <c r="AC8" s="3220"/>
      <c r="AD8" s="3220"/>
      <c r="AE8" s="4037" t="s">
        <v>64</v>
      </c>
      <c r="AF8" s="3220"/>
      <c r="AG8" s="3220"/>
      <c r="AH8" s="3220"/>
      <c r="AI8" s="3220"/>
      <c r="AJ8" s="3220"/>
      <c r="AK8" s="3220"/>
      <c r="AL8" s="259"/>
      <c r="AM8" s="255"/>
      <c r="AN8" s="260"/>
      <c r="AO8" s="259"/>
      <c r="AP8" s="259"/>
      <c r="AQ8" s="261"/>
      <c r="AR8" s="4149" t="s">
        <v>3966</v>
      </c>
      <c r="AS8" s="3224"/>
      <c r="AT8" s="3224"/>
      <c r="AU8" s="3224"/>
      <c r="AV8" s="3225"/>
      <c r="AW8" s="262" t="s">
        <v>2632</v>
      </c>
      <c r="AX8" s="263">
        <v>1</v>
      </c>
      <c r="AY8" s="262" t="s">
        <v>2632</v>
      </c>
      <c r="AZ8" s="263">
        <f>AX8+1</f>
        <v>2</v>
      </c>
      <c r="BA8" s="262" t="s">
        <v>2632</v>
      </c>
      <c r="BB8" s="263">
        <f>AZ8+1</f>
        <v>3</v>
      </c>
      <c r="BC8" s="262" t="s">
        <v>2632</v>
      </c>
      <c r="BD8" s="263">
        <f>BB8+1</f>
        <v>4</v>
      </c>
      <c r="BE8" s="262" t="s">
        <v>2632</v>
      </c>
      <c r="BF8" s="263">
        <v>1</v>
      </c>
      <c r="BG8" s="262" t="s">
        <v>2632</v>
      </c>
      <c r="BH8" s="263">
        <f>BF8+1</f>
        <v>2</v>
      </c>
      <c r="BI8" s="262" t="s">
        <v>2632</v>
      </c>
      <c r="BJ8" s="263">
        <f>BH8+1</f>
        <v>3</v>
      </c>
      <c r="BK8" s="262" t="s">
        <v>2632</v>
      </c>
      <c r="BL8" s="263">
        <f>BJ8+1</f>
        <v>4</v>
      </c>
      <c r="BM8" s="259"/>
      <c r="BN8" s="4035" t="s">
        <v>218</v>
      </c>
      <c r="BO8" s="3220"/>
      <c r="BP8" s="3220"/>
      <c r="BQ8" s="4038" t="str">
        <f>AE8</f>
        <v>Construction Date*</v>
      </c>
      <c r="BR8" s="4039"/>
      <c r="BS8" s="4039"/>
      <c r="BT8" s="4039"/>
      <c r="BU8" s="4039"/>
      <c r="BV8" s="4039"/>
      <c r="BW8" s="4039"/>
      <c r="BX8" s="255"/>
    </row>
    <row r="9" spans="1:76" s="194" customFormat="1" ht="15.95" customHeight="1" x14ac:dyDescent="0.2">
      <c r="A9" s="255"/>
      <c r="B9" s="260"/>
      <c r="C9" s="259"/>
      <c r="D9" s="259"/>
      <c r="E9" s="261"/>
      <c r="F9" s="2571"/>
      <c r="G9" s="2175"/>
      <c r="H9" s="2175"/>
      <c r="I9" s="2175"/>
      <c r="J9" s="2111"/>
      <c r="K9" s="4152" t="s">
        <v>4007</v>
      </c>
      <c r="L9" s="2111"/>
      <c r="M9" s="4152" t="s">
        <v>4007</v>
      </c>
      <c r="N9" s="2111"/>
      <c r="O9" s="4152" t="s">
        <v>4007</v>
      </c>
      <c r="P9" s="2111"/>
      <c r="Q9" s="4152" t="s">
        <v>4007</v>
      </c>
      <c r="R9" s="2111"/>
      <c r="S9" s="4152" t="s">
        <v>4007</v>
      </c>
      <c r="T9" s="2111"/>
      <c r="U9" s="4152" t="s">
        <v>4007</v>
      </c>
      <c r="V9" s="2111"/>
      <c r="W9" s="4152" t="s">
        <v>4007</v>
      </c>
      <c r="X9" s="2111"/>
      <c r="Y9" s="4152" t="s">
        <v>4007</v>
      </c>
      <c r="Z9" s="2111"/>
      <c r="AA9" s="259"/>
      <c r="AB9" s="4041"/>
      <c r="AC9" s="4041"/>
      <c r="AD9" s="4041"/>
      <c r="AE9" s="4041"/>
      <c r="AF9" s="4041"/>
      <c r="AG9" s="4041"/>
      <c r="AH9" s="4041"/>
      <c r="AI9" s="4041"/>
      <c r="AJ9" s="4041"/>
      <c r="AK9" s="4041"/>
      <c r="AL9" s="259"/>
      <c r="AM9" s="255"/>
      <c r="AN9" s="260"/>
      <c r="AO9" s="259"/>
      <c r="AP9" s="259"/>
      <c r="AQ9" s="261"/>
      <c r="AR9" s="2571"/>
      <c r="AS9" s="2175"/>
      <c r="AT9" s="2175"/>
      <c r="AU9" s="2175"/>
      <c r="AV9" s="2111"/>
      <c r="AW9" s="4152" t="s">
        <v>4007</v>
      </c>
      <c r="AX9" s="2111"/>
      <c r="AY9" s="4152" t="s">
        <v>4007</v>
      </c>
      <c r="AZ9" s="2111"/>
      <c r="BA9" s="4152" t="s">
        <v>4007</v>
      </c>
      <c r="BB9" s="2111"/>
      <c r="BC9" s="4152" t="s">
        <v>4007</v>
      </c>
      <c r="BD9" s="2111"/>
      <c r="BE9" s="4152" t="s">
        <v>4007</v>
      </c>
      <c r="BF9" s="2111"/>
      <c r="BG9" s="4152" t="s">
        <v>4007</v>
      </c>
      <c r="BH9" s="2111"/>
      <c r="BI9" s="4152" t="s">
        <v>4007</v>
      </c>
      <c r="BJ9" s="2111"/>
      <c r="BK9" s="4152" t="s">
        <v>4007</v>
      </c>
      <c r="BL9" s="2111"/>
      <c r="BM9" s="259"/>
      <c r="BN9" s="4041"/>
      <c r="BO9" s="4041"/>
      <c r="BP9" s="4041"/>
      <c r="BQ9" s="4151"/>
      <c r="BR9" s="4151"/>
      <c r="BS9" s="4151"/>
      <c r="BT9" s="4151"/>
      <c r="BU9" s="4151"/>
      <c r="BV9" s="4151"/>
      <c r="BW9" s="4151"/>
      <c r="BX9" s="255"/>
    </row>
    <row r="10" spans="1:76" s="194" customFormat="1" ht="15.95" customHeight="1" x14ac:dyDescent="0.2">
      <c r="A10" s="255"/>
      <c r="B10" s="260"/>
      <c r="C10" s="259"/>
      <c r="D10" s="259"/>
      <c r="E10" s="261"/>
      <c r="F10" s="2764"/>
      <c r="G10" s="2055"/>
      <c r="H10" s="2055"/>
      <c r="I10" s="2055"/>
      <c r="J10" s="2056"/>
      <c r="K10" s="2112"/>
      <c r="L10" s="2056"/>
      <c r="M10" s="2112"/>
      <c r="N10" s="2056"/>
      <c r="O10" s="2112"/>
      <c r="P10" s="2056"/>
      <c r="Q10" s="2112"/>
      <c r="R10" s="2056"/>
      <c r="S10" s="2112"/>
      <c r="T10" s="2056"/>
      <c r="U10" s="2112"/>
      <c r="V10" s="2056"/>
      <c r="W10" s="2112"/>
      <c r="X10" s="2056"/>
      <c r="Y10" s="2112"/>
      <c r="Z10" s="2056"/>
      <c r="AA10" s="259"/>
      <c r="AB10" s="4035" t="s">
        <v>1159</v>
      </c>
      <c r="AC10" s="3220"/>
      <c r="AD10" s="3220"/>
      <c r="AE10" s="4037" t="s">
        <v>4135</v>
      </c>
      <c r="AF10" s="3220"/>
      <c r="AG10" s="3220"/>
      <c r="AH10" s="3220"/>
      <c r="AI10" s="3220"/>
      <c r="AJ10" s="3220"/>
      <c r="AK10" s="3220"/>
      <c r="AL10" s="259"/>
      <c r="AM10" s="255"/>
      <c r="AN10" s="260"/>
      <c r="AO10" s="259"/>
      <c r="AP10" s="259"/>
      <c r="AQ10" s="261"/>
      <c r="AR10" s="2764"/>
      <c r="AS10" s="2055"/>
      <c r="AT10" s="2055"/>
      <c r="AU10" s="2055"/>
      <c r="AV10" s="2056"/>
      <c r="AW10" s="2112"/>
      <c r="AX10" s="2056"/>
      <c r="AY10" s="2112"/>
      <c r="AZ10" s="2056"/>
      <c r="BA10" s="2112"/>
      <c r="BB10" s="2056"/>
      <c r="BC10" s="2112"/>
      <c r="BD10" s="2056"/>
      <c r="BE10" s="2112"/>
      <c r="BF10" s="2056"/>
      <c r="BG10" s="2112"/>
      <c r="BH10" s="2056"/>
      <c r="BI10" s="2112"/>
      <c r="BJ10" s="2056"/>
      <c r="BK10" s="2112"/>
      <c r="BL10" s="2056"/>
      <c r="BM10" s="259"/>
      <c r="BN10" s="4035" t="s">
        <v>1159</v>
      </c>
      <c r="BO10" s="3220"/>
      <c r="BP10" s="3220"/>
      <c r="BQ10" s="4038" t="str">
        <f>AE10</f>
        <v>Grassland: On/after Jan 1/93 to Jan 1/01</v>
      </c>
      <c r="BR10" s="4039"/>
      <c r="BS10" s="4039"/>
      <c r="BT10" s="4039"/>
      <c r="BU10" s="4039"/>
      <c r="BV10" s="4039"/>
      <c r="BW10" s="4039"/>
      <c r="BX10" s="255"/>
    </row>
    <row r="11" spans="1:76" s="194" customFormat="1" ht="15.95" customHeight="1" x14ac:dyDescent="0.2">
      <c r="A11" s="255"/>
      <c r="B11" s="260"/>
      <c r="C11" s="259"/>
      <c r="D11" s="259"/>
      <c r="E11" s="261"/>
      <c r="F11" s="4149" t="s">
        <v>2438</v>
      </c>
      <c r="G11" s="3224"/>
      <c r="H11" s="3224"/>
      <c r="I11" s="3224"/>
      <c r="J11" s="3225"/>
      <c r="K11" s="4150" t="s">
        <v>465</v>
      </c>
      <c r="L11" s="3225"/>
      <c r="M11" s="4150" t="s">
        <v>465</v>
      </c>
      <c r="N11" s="3225"/>
      <c r="O11" s="4150" t="s">
        <v>465</v>
      </c>
      <c r="P11" s="3225"/>
      <c r="Q11" s="4150" t="s">
        <v>465</v>
      </c>
      <c r="R11" s="3225"/>
      <c r="S11" s="4150" t="s">
        <v>465</v>
      </c>
      <c r="T11" s="3225"/>
      <c r="U11" s="4150" t="s">
        <v>465</v>
      </c>
      <c r="V11" s="3225"/>
      <c r="W11" s="4150" t="s">
        <v>465</v>
      </c>
      <c r="X11" s="3225"/>
      <c r="Y11" s="4150" t="s">
        <v>465</v>
      </c>
      <c r="Z11" s="3225"/>
      <c r="AA11" s="259"/>
      <c r="AB11" s="4036"/>
      <c r="AC11" s="4036"/>
      <c r="AD11" s="4036"/>
      <c r="AE11" s="4036"/>
      <c r="AF11" s="4036"/>
      <c r="AG11" s="4036"/>
      <c r="AH11" s="4036"/>
      <c r="AI11" s="4036"/>
      <c r="AJ11" s="4036"/>
      <c r="AK11" s="4036"/>
      <c r="AL11" s="259"/>
      <c r="AM11" s="255"/>
      <c r="AN11" s="260"/>
      <c r="AO11" s="259"/>
      <c r="AP11" s="259"/>
      <c r="AQ11" s="261"/>
      <c r="AR11" s="4149" t="s">
        <v>2438</v>
      </c>
      <c r="AS11" s="3224"/>
      <c r="AT11" s="3224"/>
      <c r="AU11" s="3224"/>
      <c r="AV11" s="3225"/>
      <c r="AW11" s="4150" t="s">
        <v>465</v>
      </c>
      <c r="AX11" s="3225"/>
      <c r="AY11" s="4150" t="s">
        <v>465</v>
      </c>
      <c r="AZ11" s="3225"/>
      <c r="BA11" s="4150" t="s">
        <v>465</v>
      </c>
      <c r="BB11" s="3225"/>
      <c r="BC11" s="4150" t="s">
        <v>465</v>
      </c>
      <c r="BD11" s="3225"/>
      <c r="BE11" s="4150" t="s">
        <v>465</v>
      </c>
      <c r="BF11" s="3225"/>
      <c r="BG11" s="4150" t="s">
        <v>465</v>
      </c>
      <c r="BH11" s="3225"/>
      <c r="BI11" s="4150" t="s">
        <v>465</v>
      </c>
      <c r="BJ11" s="3225"/>
      <c r="BK11" s="4150" t="s">
        <v>465</v>
      </c>
      <c r="BL11" s="3225"/>
      <c r="BM11" s="259"/>
      <c r="BN11" s="4036"/>
      <c r="BO11" s="4036"/>
      <c r="BP11" s="4036"/>
      <c r="BQ11" s="4040"/>
      <c r="BR11" s="4040"/>
      <c r="BS11" s="4040"/>
      <c r="BT11" s="4040"/>
      <c r="BU11" s="4040"/>
      <c r="BV11" s="4040"/>
      <c r="BW11" s="4040"/>
      <c r="BX11" s="255"/>
    </row>
    <row r="12" spans="1:76" s="194" customFormat="1" ht="15.95" customHeight="1" x14ac:dyDescent="0.2">
      <c r="A12" s="255"/>
      <c r="B12" s="260"/>
      <c r="C12" s="259"/>
      <c r="D12" s="259"/>
      <c r="E12" s="261"/>
      <c r="F12" s="2764"/>
      <c r="G12" s="2055"/>
      <c r="H12" s="2055"/>
      <c r="I12" s="2055"/>
      <c r="J12" s="2056"/>
      <c r="K12" s="2764"/>
      <c r="L12" s="2056"/>
      <c r="M12" s="2764"/>
      <c r="N12" s="2056"/>
      <c r="O12" s="2764"/>
      <c r="P12" s="2056"/>
      <c r="Q12" s="2764"/>
      <c r="R12" s="2056"/>
      <c r="S12" s="2764"/>
      <c r="T12" s="2056"/>
      <c r="U12" s="2764"/>
      <c r="V12" s="2056"/>
      <c r="W12" s="2764"/>
      <c r="X12" s="2056"/>
      <c r="Y12" s="2764"/>
      <c r="Z12" s="2056"/>
      <c r="AA12" s="259"/>
      <c r="AB12" s="4035" t="s">
        <v>1160</v>
      </c>
      <c r="AC12" s="3220"/>
      <c r="AD12" s="3220"/>
      <c r="AE12" s="4037" t="s">
        <v>4046</v>
      </c>
      <c r="AF12" s="3220"/>
      <c r="AG12" s="3220"/>
      <c r="AH12" s="3220"/>
      <c r="AI12" s="3220"/>
      <c r="AJ12" s="3220"/>
      <c r="AK12" s="3220"/>
      <c r="AL12" s="259"/>
      <c r="AM12" s="255"/>
      <c r="AN12" s="260"/>
      <c r="AO12" s="259"/>
      <c r="AP12" s="259"/>
      <c r="AQ12" s="261"/>
      <c r="AR12" s="2764"/>
      <c r="AS12" s="2055"/>
      <c r="AT12" s="2055"/>
      <c r="AU12" s="2055"/>
      <c r="AV12" s="2056"/>
      <c r="AW12" s="2764"/>
      <c r="AX12" s="2056"/>
      <c r="AY12" s="2764"/>
      <c r="AZ12" s="2056"/>
      <c r="BA12" s="2764"/>
      <c r="BB12" s="2056"/>
      <c r="BC12" s="2764"/>
      <c r="BD12" s="2056"/>
      <c r="BE12" s="2764"/>
      <c r="BF12" s="2056"/>
      <c r="BG12" s="2764"/>
      <c r="BH12" s="2056"/>
      <c r="BI12" s="2764"/>
      <c r="BJ12" s="2056"/>
      <c r="BK12" s="2764"/>
      <c r="BL12" s="2056"/>
      <c r="BM12" s="259"/>
      <c r="BN12" s="4035" t="s">
        <v>1160</v>
      </c>
      <c r="BO12" s="3220"/>
      <c r="BP12" s="3220"/>
      <c r="BQ12" s="4038" t="str">
        <f>AE12</f>
        <v>Aband / Reclam. / Reveg. Date*</v>
      </c>
      <c r="BR12" s="4039"/>
      <c r="BS12" s="4039"/>
      <c r="BT12" s="4039"/>
      <c r="BU12" s="4039"/>
      <c r="BV12" s="4039"/>
      <c r="BW12" s="4039"/>
      <c r="BX12" s="255"/>
    </row>
    <row r="13" spans="1:76" s="194" customFormat="1" ht="15.95" customHeight="1" x14ac:dyDescent="0.2">
      <c r="A13" s="255"/>
      <c r="B13" s="260"/>
      <c r="C13" s="259"/>
      <c r="D13" s="259"/>
      <c r="E13" s="261"/>
      <c r="F13" s="4149" t="s">
        <v>212</v>
      </c>
      <c r="G13" s="3224"/>
      <c r="H13" s="3224"/>
      <c r="I13" s="3224"/>
      <c r="J13" s="3225"/>
      <c r="K13" s="4150" t="s">
        <v>465</v>
      </c>
      <c r="L13" s="3225"/>
      <c r="M13" s="4150" t="s">
        <v>465</v>
      </c>
      <c r="N13" s="3225"/>
      <c r="O13" s="4150" t="s">
        <v>465</v>
      </c>
      <c r="P13" s="3225"/>
      <c r="Q13" s="4150" t="s">
        <v>465</v>
      </c>
      <c r="R13" s="3225"/>
      <c r="S13" s="4150" t="s">
        <v>465</v>
      </c>
      <c r="T13" s="3225"/>
      <c r="U13" s="4150" t="s">
        <v>465</v>
      </c>
      <c r="V13" s="3225"/>
      <c r="W13" s="4150" t="s">
        <v>465</v>
      </c>
      <c r="X13" s="3225"/>
      <c r="Y13" s="4150" t="s">
        <v>465</v>
      </c>
      <c r="Z13" s="3225"/>
      <c r="AA13" s="259"/>
      <c r="AB13" s="3220"/>
      <c r="AC13" s="3220"/>
      <c r="AD13" s="3220"/>
      <c r="AE13" s="3220"/>
      <c r="AF13" s="3220"/>
      <c r="AG13" s="3220"/>
      <c r="AH13" s="3220"/>
      <c r="AI13" s="3220"/>
      <c r="AJ13" s="3220"/>
      <c r="AK13" s="3220"/>
      <c r="AL13" s="259"/>
      <c r="AM13" s="255"/>
      <c r="AN13" s="260"/>
      <c r="AO13" s="259"/>
      <c r="AP13" s="259"/>
      <c r="AQ13" s="261"/>
      <c r="AR13" s="4149" t="s">
        <v>212</v>
      </c>
      <c r="AS13" s="3224"/>
      <c r="AT13" s="3224"/>
      <c r="AU13" s="3224"/>
      <c r="AV13" s="3225"/>
      <c r="AW13" s="4150" t="s">
        <v>465</v>
      </c>
      <c r="AX13" s="3225"/>
      <c r="AY13" s="4150" t="s">
        <v>465</v>
      </c>
      <c r="AZ13" s="3225"/>
      <c r="BA13" s="4150" t="s">
        <v>465</v>
      </c>
      <c r="BB13" s="3225"/>
      <c r="BC13" s="4150" t="s">
        <v>465</v>
      </c>
      <c r="BD13" s="3225"/>
      <c r="BE13" s="4150" t="s">
        <v>465</v>
      </c>
      <c r="BF13" s="3225"/>
      <c r="BG13" s="4150" t="s">
        <v>465</v>
      </c>
      <c r="BH13" s="3225"/>
      <c r="BI13" s="4150" t="s">
        <v>465</v>
      </c>
      <c r="BJ13" s="3225"/>
      <c r="BK13" s="4150" t="s">
        <v>465</v>
      </c>
      <c r="BL13" s="3225"/>
      <c r="BM13" s="259"/>
      <c r="BN13" s="3220"/>
      <c r="BO13" s="3220"/>
      <c r="BP13" s="3220"/>
      <c r="BQ13" s="4039"/>
      <c r="BR13" s="4039"/>
      <c r="BS13" s="4039"/>
      <c r="BT13" s="4039"/>
      <c r="BU13" s="4039"/>
      <c r="BV13" s="4039"/>
      <c r="BW13" s="4039"/>
      <c r="BX13" s="255"/>
    </row>
    <row r="14" spans="1:76" s="194" customFormat="1" ht="15.95" customHeight="1" x14ac:dyDescent="0.2">
      <c r="A14" s="255"/>
      <c r="B14" s="264"/>
      <c r="C14" s="265"/>
      <c r="D14" s="265"/>
      <c r="E14" s="266"/>
      <c r="F14" s="2764"/>
      <c r="G14" s="2055"/>
      <c r="H14" s="2055"/>
      <c r="I14" s="2055"/>
      <c r="J14" s="2056"/>
      <c r="K14" s="2764"/>
      <c r="L14" s="2056"/>
      <c r="M14" s="2764"/>
      <c r="N14" s="2056"/>
      <c r="O14" s="2764"/>
      <c r="P14" s="2056"/>
      <c r="Q14" s="2764"/>
      <c r="R14" s="2056"/>
      <c r="S14" s="2764"/>
      <c r="T14" s="2056"/>
      <c r="U14" s="2764"/>
      <c r="V14" s="2056"/>
      <c r="W14" s="2764"/>
      <c r="X14" s="2056"/>
      <c r="Y14" s="2764"/>
      <c r="Z14" s="2056"/>
      <c r="AA14" s="259"/>
      <c r="AB14" s="4035" t="s">
        <v>220</v>
      </c>
      <c r="AC14" s="3220"/>
      <c r="AD14" s="3220"/>
      <c r="AE14" s="4037" t="s">
        <v>4046</v>
      </c>
      <c r="AF14" s="3220"/>
      <c r="AG14" s="3220"/>
      <c r="AH14" s="3220"/>
      <c r="AI14" s="3220"/>
      <c r="AJ14" s="3220"/>
      <c r="AK14" s="3220"/>
      <c r="AL14" s="259"/>
      <c r="AM14" s="255"/>
      <c r="AN14" s="264"/>
      <c r="AO14" s="265"/>
      <c r="AP14" s="265"/>
      <c r="AQ14" s="266"/>
      <c r="AR14" s="2764"/>
      <c r="AS14" s="2055"/>
      <c r="AT14" s="2055"/>
      <c r="AU14" s="2055"/>
      <c r="AV14" s="2056"/>
      <c r="AW14" s="2764"/>
      <c r="AX14" s="2056"/>
      <c r="AY14" s="2764"/>
      <c r="AZ14" s="2056"/>
      <c r="BA14" s="2764"/>
      <c r="BB14" s="2056"/>
      <c r="BC14" s="2764"/>
      <c r="BD14" s="2056"/>
      <c r="BE14" s="2764"/>
      <c r="BF14" s="2056"/>
      <c r="BG14" s="2764"/>
      <c r="BH14" s="2056"/>
      <c r="BI14" s="2764"/>
      <c r="BJ14" s="2056"/>
      <c r="BK14" s="2764"/>
      <c r="BL14" s="2056"/>
      <c r="BM14" s="259"/>
      <c r="BN14" s="4035" t="s">
        <v>220</v>
      </c>
      <c r="BO14" s="3220"/>
      <c r="BP14" s="3220"/>
      <c r="BQ14" s="4038" t="str">
        <f>AE14</f>
        <v>Aband / Reclam. / Reveg. Date*</v>
      </c>
      <c r="BR14" s="4039"/>
      <c r="BS14" s="4039"/>
      <c r="BT14" s="4039"/>
      <c r="BU14" s="4039"/>
      <c r="BV14" s="4039"/>
      <c r="BW14" s="4039"/>
      <c r="BX14" s="255"/>
    </row>
    <row r="15" spans="1:76" s="194" customFormat="1" ht="15.95" customHeight="1" x14ac:dyDescent="0.2">
      <c r="A15" s="255"/>
      <c r="B15" s="267"/>
      <c r="C15" s="268"/>
      <c r="D15" s="268"/>
      <c r="E15" s="268"/>
      <c r="F15" s="269"/>
      <c r="G15" s="269"/>
      <c r="H15" s="269"/>
      <c r="I15" s="269"/>
      <c r="J15" s="269"/>
      <c r="K15" s="269"/>
      <c r="L15" s="269"/>
      <c r="M15" s="269"/>
      <c r="N15" s="269"/>
      <c r="O15" s="269"/>
      <c r="P15" s="269"/>
      <c r="Q15" s="269"/>
      <c r="R15" s="269"/>
      <c r="S15" s="269"/>
      <c r="T15" s="269"/>
      <c r="U15" s="269"/>
      <c r="V15" s="269"/>
      <c r="W15" s="269"/>
      <c r="X15" s="269"/>
      <c r="Y15" s="269"/>
      <c r="Z15" s="270"/>
      <c r="AA15" s="259"/>
      <c r="AB15" s="4041"/>
      <c r="AC15" s="4041"/>
      <c r="AD15" s="4041"/>
      <c r="AE15" s="4041"/>
      <c r="AF15" s="4041"/>
      <c r="AG15" s="4041"/>
      <c r="AH15" s="4041"/>
      <c r="AI15" s="4041"/>
      <c r="AJ15" s="4041"/>
      <c r="AK15" s="4041"/>
      <c r="AL15" s="259"/>
      <c r="AM15" s="255"/>
      <c r="AN15" s="267"/>
      <c r="AO15" s="268"/>
      <c r="AP15" s="268"/>
      <c r="AQ15" s="268"/>
      <c r="AR15" s="269"/>
      <c r="AS15" s="269"/>
      <c r="AT15" s="269"/>
      <c r="AU15" s="269"/>
      <c r="AV15" s="269"/>
      <c r="AW15" s="269"/>
      <c r="AX15" s="269"/>
      <c r="AY15" s="269"/>
      <c r="AZ15" s="269"/>
      <c r="BA15" s="269"/>
      <c r="BB15" s="269"/>
      <c r="BC15" s="269"/>
      <c r="BD15" s="269"/>
      <c r="BE15" s="269"/>
      <c r="BF15" s="269"/>
      <c r="BG15" s="269"/>
      <c r="BH15" s="269"/>
      <c r="BI15" s="269"/>
      <c r="BJ15" s="269"/>
      <c r="BK15" s="269"/>
      <c r="BL15" s="270"/>
      <c r="BM15" s="259"/>
      <c r="BN15" s="4041"/>
      <c r="BO15" s="4041"/>
      <c r="BP15" s="4041"/>
      <c r="BQ15" s="4041"/>
      <c r="BR15" s="4041"/>
      <c r="BS15" s="4041"/>
      <c r="BT15" s="4041"/>
      <c r="BU15" s="4041"/>
      <c r="BV15" s="4041"/>
      <c r="BW15" s="4041"/>
      <c r="BX15" s="255"/>
    </row>
    <row r="16" spans="1:76" s="194" customFormat="1" ht="5.0999999999999996" customHeight="1" x14ac:dyDescent="0.2">
      <c r="A16" s="255"/>
      <c r="B16" s="259"/>
      <c r="C16" s="259"/>
      <c r="D16" s="259"/>
      <c r="E16" s="259"/>
      <c r="F16" s="259"/>
      <c r="G16" s="271"/>
      <c r="H16" s="271"/>
      <c r="I16" s="271"/>
      <c r="J16" s="271"/>
      <c r="K16" s="272"/>
      <c r="L16" s="35"/>
      <c r="M16" s="272"/>
      <c r="N16" s="35"/>
      <c r="O16" s="272"/>
      <c r="P16" s="35"/>
      <c r="Q16" s="272"/>
      <c r="R16" s="35"/>
      <c r="S16" s="272"/>
      <c r="T16" s="35"/>
      <c r="U16" s="272"/>
      <c r="V16" s="35"/>
      <c r="W16" s="272"/>
      <c r="X16" s="35"/>
      <c r="Y16" s="272"/>
      <c r="Z16" s="35"/>
      <c r="AA16" s="259"/>
      <c r="AB16" s="259"/>
      <c r="AC16" s="259"/>
      <c r="AD16" s="259"/>
      <c r="AE16" s="259"/>
      <c r="AF16" s="259"/>
      <c r="AG16" s="259"/>
      <c r="AH16" s="259"/>
      <c r="AI16" s="259"/>
      <c r="AJ16" s="259"/>
      <c r="AK16" s="259"/>
      <c r="AL16" s="255"/>
      <c r="AM16" s="255"/>
      <c r="AN16" s="259"/>
      <c r="AO16" s="259"/>
      <c r="AP16" s="259"/>
      <c r="AQ16" s="259"/>
      <c r="AR16" s="259"/>
      <c r="AS16" s="271"/>
      <c r="AT16" s="271"/>
      <c r="AU16" s="271"/>
      <c r="AV16" s="271"/>
      <c r="AW16" s="272"/>
      <c r="AX16" s="35"/>
      <c r="AY16" s="272"/>
      <c r="AZ16" s="35"/>
      <c r="BA16" s="272"/>
      <c r="BB16" s="35"/>
      <c r="BC16" s="272"/>
      <c r="BD16" s="35"/>
      <c r="BE16" s="272"/>
      <c r="BF16" s="35"/>
      <c r="BG16" s="272"/>
      <c r="BH16" s="35"/>
      <c r="BI16" s="272"/>
      <c r="BJ16" s="35"/>
      <c r="BK16" s="272"/>
      <c r="BL16" s="35"/>
      <c r="BM16" s="259"/>
      <c r="BN16" s="259"/>
      <c r="BO16" s="259"/>
      <c r="BP16" s="259"/>
      <c r="BQ16" s="259"/>
      <c r="BR16" s="259"/>
      <c r="BS16" s="259"/>
      <c r="BT16" s="259"/>
      <c r="BU16" s="259"/>
      <c r="BV16" s="259"/>
      <c r="BW16" s="259"/>
      <c r="BX16" s="255"/>
    </row>
    <row r="17" spans="1:76" s="194" customFormat="1" ht="12" x14ac:dyDescent="0.2">
      <c r="A17" s="255"/>
      <c r="B17" s="273" t="s">
        <v>2386</v>
      </c>
      <c r="C17" s="274"/>
      <c r="D17" s="274"/>
      <c r="E17" s="274"/>
      <c r="F17" s="274"/>
      <c r="G17" s="275"/>
      <c r="H17" s="275"/>
      <c r="I17" s="275"/>
      <c r="J17" s="275"/>
      <c r="K17" s="276"/>
      <c r="L17" s="277"/>
      <c r="M17" s="276"/>
      <c r="N17" s="277"/>
      <c r="O17" s="276"/>
      <c r="P17" s="277"/>
      <c r="Q17" s="276"/>
      <c r="R17" s="277"/>
      <c r="S17" s="276"/>
      <c r="T17" s="277"/>
      <c r="U17" s="276"/>
      <c r="V17" s="277"/>
      <c r="W17" s="276"/>
      <c r="X17" s="277"/>
      <c r="Y17" s="276"/>
      <c r="Z17" s="278"/>
      <c r="AA17" s="4084" t="s">
        <v>3967</v>
      </c>
      <c r="AB17" s="2741"/>
      <c r="AC17" s="4085" t="s">
        <v>3968</v>
      </c>
      <c r="AD17" s="4085"/>
      <c r="AE17" s="4086"/>
      <c r="AF17" s="4483" t="s">
        <v>1553</v>
      </c>
      <c r="AG17" s="4484"/>
      <c r="AH17" s="4485"/>
      <c r="AI17" s="4485"/>
      <c r="AJ17" s="4485"/>
      <c r="AK17" s="4485"/>
      <c r="AL17" s="255"/>
      <c r="AM17" s="255"/>
      <c r="AN17" s="273" t="s">
        <v>2386</v>
      </c>
      <c r="AO17" s="274"/>
      <c r="AP17" s="274"/>
      <c r="AQ17" s="274"/>
      <c r="AR17" s="274"/>
      <c r="AS17" s="275"/>
      <c r="AT17" s="275"/>
      <c r="AU17" s="275"/>
      <c r="AV17" s="275"/>
      <c r="AW17" s="276"/>
      <c r="AX17" s="277"/>
      <c r="AY17" s="276"/>
      <c r="AZ17" s="277"/>
      <c r="BA17" s="276"/>
      <c r="BB17" s="277"/>
      <c r="BC17" s="276"/>
      <c r="BD17" s="277"/>
      <c r="BE17" s="276"/>
      <c r="BF17" s="277"/>
      <c r="BG17" s="276"/>
      <c r="BH17" s="277"/>
      <c r="BI17" s="276"/>
      <c r="BJ17" s="277"/>
      <c r="BK17" s="276"/>
      <c r="BL17" s="278"/>
      <c r="BM17" s="4084" t="s">
        <v>3967</v>
      </c>
      <c r="BN17" s="2741"/>
      <c r="BO17" s="4085" t="s">
        <v>3968</v>
      </c>
      <c r="BP17" s="4085"/>
      <c r="BQ17" s="4086"/>
      <c r="BR17" s="4483" t="s">
        <v>1553</v>
      </c>
      <c r="BS17" s="4484"/>
      <c r="BT17" s="4485"/>
      <c r="BU17" s="4485"/>
      <c r="BV17" s="4485"/>
      <c r="BW17" s="4485"/>
      <c r="BX17" s="255"/>
    </row>
    <row r="18" spans="1:76" s="194" customFormat="1" ht="15.95" customHeight="1" x14ac:dyDescent="0.2">
      <c r="A18" s="255"/>
      <c r="B18" s="273" t="s">
        <v>207</v>
      </c>
      <c r="C18" s="274"/>
      <c r="D18" s="274"/>
      <c r="E18" s="274"/>
      <c r="F18" s="274"/>
      <c r="G18" s="274"/>
      <c r="H18" s="274"/>
      <c r="I18" s="274"/>
      <c r="J18" s="274"/>
      <c r="K18" s="277"/>
      <c r="L18" s="277"/>
      <c r="M18" s="277"/>
      <c r="N18" s="277"/>
      <c r="O18" s="277"/>
      <c r="P18" s="277"/>
      <c r="Q18" s="277"/>
      <c r="R18" s="277"/>
      <c r="S18" s="277"/>
      <c r="T18" s="277"/>
      <c r="U18" s="277"/>
      <c r="V18" s="277"/>
      <c r="W18" s="277"/>
      <c r="X18" s="277"/>
      <c r="Y18" s="277"/>
      <c r="Z18" s="277"/>
      <c r="AA18" s="279" t="s">
        <v>3277</v>
      </c>
      <c r="AB18" s="279" t="s">
        <v>3275</v>
      </c>
      <c r="AC18" s="279" t="s">
        <v>3277</v>
      </c>
      <c r="AD18" s="279" t="s">
        <v>3275</v>
      </c>
      <c r="AE18" s="280" t="s">
        <v>3969</v>
      </c>
      <c r="AF18" s="4142" t="s">
        <v>580</v>
      </c>
      <c r="AG18" s="4486"/>
      <c r="AH18" s="4487"/>
      <c r="AI18" s="4486" t="s">
        <v>3970</v>
      </c>
      <c r="AJ18" s="4486"/>
      <c r="AK18" s="4487"/>
      <c r="AL18" s="255"/>
      <c r="AM18" s="255"/>
      <c r="AN18" s="273" t="s">
        <v>207</v>
      </c>
      <c r="AO18" s="274"/>
      <c r="AP18" s="274"/>
      <c r="AQ18" s="274"/>
      <c r="AR18" s="274"/>
      <c r="AS18" s="274"/>
      <c r="AT18" s="274"/>
      <c r="AU18" s="274"/>
      <c r="AV18" s="274"/>
      <c r="AW18" s="277"/>
      <c r="AX18" s="277"/>
      <c r="AY18" s="277"/>
      <c r="AZ18" s="277"/>
      <c r="BA18" s="277"/>
      <c r="BB18" s="277"/>
      <c r="BC18" s="277"/>
      <c r="BD18" s="277"/>
      <c r="BE18" s="277"/>
      <c r="BF18" s="277"/>
      <c r="BG18" s="277"/>
      <c r="BH18" s="277"/>
      <c r="BI18" s="277"/>
      <c r="BJ18" s="277"/>
      <c r="BK18" s="277"/>
      <c r="BL18" s="277"/>
      <c r="BM18" s="279" t="s">
        <v>3277</v>
      </c>
      <c r="BN18" s="279" t="s">
        <v>3275</v>
      </c>
      <c r="BO18" s="279" t="s">
        <v>3277</v>
      </c>
      <c r="BP18" s="279" t="s">
        <v>3275</v>
      </c>
      <c r="BQ18" s="280" t="s">
        <v>3969</v>
      </c>
      <c r="BR18" s="4142" t="s">
        <v>580</v>
      </c>
      <c r="BS18" s="4486"/>
      <c r="BT18" s="4487"/>
      <c r="BU18" s="4486" t="s">
        <v>3970</v>
      </c>
      <c r="BV18" s="4486"/>
      <c r="BW18" s="4487"/>
      <c r="BX18" s="255"/>
    </row>
    <row r="19" spans="1:76" s="194" customFormat="1" ht="15.95" customHeight="1" x14ac:dyDescent="0.2">
      <c r="A19" s="255"/>
      <c r="B19" s="4250" t="s">
        <v>4054</v>
      </c>
      <c r="C19" s="4473" t="s">
        <v>3971</v>
      </c>
      <c r="D19" s="4488"/>
      <c r="E19" s="4488"/>
      <c r="F19" s="4488"/>
      <c r="G19" s="2935" t="s">
        <v>3972</v>
      </c>
      <c r="H19" s="4489"/>
      <c r="I19" s="4489"/>
      <c r="J19" s="4489"/>
      <c r="K19" s="4251"/>
      <c r="L19" s="4252"/>
      <c r="M19" s="4251"/>
      <c r="N19" s="4252"/>
      <c r="O19" s="4251"/>
      <c r="P19" s="4252"/>
      <c r="Q19" s="4251"/>
      <c r="R19" s="4252"/>
      <c r="S19" s="4251"/>
      <c r="T19" s="4252"/>
      <c r="U19" s="4251"/>
      <c r="V19" s="4252"/>
      <c r="W19" s="4251"/>
      <c r="X19" s="4252"/>
      <c r="Y19" s="4251"/>
      <c r="Z19" s="4253"/>
      <c r="AA19" s="259"/>
      <c r="AB19" s="259"/>
      <c r="AC19" s="259"/>
      <c r="AD19" s="259"/>
      <c r="AE19" s="259"/>
      <c r="AF19" s="15"/>
      <c r="AG19" s="15"/>
      <c r="AH19" s="15"/>
      <c r="AI19" s="15"/>
      <c r="AJ19" s="15"/>
      <c r="AK19" s="281"/>
      <c r="AL19" s="255"/>
      <c r="AM19" s="255"/>
      <c r="AN19" s="4250" t="s">
        <v>4054</v>
      </c>
      <c r="AO19" s="4473" t="s">
        <v>3971</v>
      </c>
      <c r="AP19" s="4488"/>
      <c r="AQ19" s="4488"/>
      <c r="AR19" s="4488"/>
      <c r="AS19" s="2935" t="s">
        <v>3972</v>
      </c>
      <c r="AT19" s="4489"/>
      <c r="AU19" s="4489"/>
      <c r="AV19" s="4489"/>
      <c r="AW19" s="4251"/>
      <c r="AX19" s="4252"/>
      <c r="AY19" s="4251"/>
      <c r="AZ19" s="4252"/>
      <c r="BA19" s="4251"/>
      <c r="BB19" s="4252"/>
      <c r="BC19" s="4251"/>
      <c r="BD19" s="4252"/>
      <c r="BE19" s="4251"/>
      <c r="BF19" s="4252"/>
      <c r="BG19" s="4251"/>
      <c r="BH19" s="4252"/>
      <c r="BI19" s="4251"/>
      <c r="BJ19" s="4252"/>
      <c r="BK19" s="4251"/>
      <c r="BL19" s="4253"/>
      <c r="BM19" s="259"/>
      <c r="BN19" s="259"/>
      <c r="BO19" s="259"/>
      <c r="BP19" s="259"/>
      <c r="BQ19" s="259"/>
      <c r="BR19" s="15"/>
      <c r="BS19" s="15"/>
      <c r="BT19" s="15"/>
      <c r="BU19" s="15"/>
      <c r="BV19" s="15"/>
      <c r="BW19" s="281"/>
      <c r="BX19" s="255"/>
    </row>
    <row r="20" spans="1:76" s="194" customFormat="1" ht="15.95" customHeight="1" x14ac:dyDescent="0.2">
      <c r="A20" s="255"/>
      <c r="B20" s="4111"/>
      <c r="C20" s="4076"/>
      <c r="D20" s="4076"/>
      <c r="E20" s="4076"/>
      <c r="F20" s="4076"/>
      <c r="G20" s="4481" t="s">
        <v>3973</v>
      </c>
      <c r="H20" s="4482"/>
      <c r="I20" s="4482"/>
      <c r="J20" s="4482"/>
      <c r="K20" s="4073" t="e">
        <f>AVERAGE($S$22:$Z$22)</f>
        <v>#DIV/0!</v>
      </c>
      <c r="L20" s="4479"/>
      <c r="M20" s="4073" t="e">
        <f>AVERAGE($S$22:$Z$22)</f>
        <v>#DIV/0!</v>
      </c>
      <c r="N20" s="4479"/>
      <c r="O20" s="4073" t="e">
        <f>AVERAGE($S$22:$Z$22)</f>
        <v>#DIV/0!</v>
      </c>
      <c r="P20" s="4479"/>
      <c r="Q20" s="4073" t="e">
        <f>AVERAGE($S$22:$Z$22)</f>
        <v>#DIV/0!</v>
      </c>
      <c r="R20" s="4479"/>
      <c r="S20" s="4073" t="e">
        <f>AVERAGE($S$22:$Z$22)</f>
        <v>#DIV/0!</v>
      </c>
      <c r="T20" s="4479"/>
      <c r="U20" s="4073" t="e">
        <f>AVERAGE($S$22:$Z$22)</f>
        <v>#DIV/0!</v>
      </c>
      <c r="V20" s="4479"/>
      <c r="W20" s="4073" t="e">
        <f>AVERAGE($S$22:$Z$22)</f>
        <v>#DIV/0!</v>
      </c>
      <c r="X20" s="4479"/>
      <c r="Y20" s="4073" t="e">
        <f>AVERAGE($S$22:$Z$22)</f>
        <v>#DIV/0!</v>
      </c>
      <c r="Z20" s="4480"/>
      <c r="AA20" s="259"/>
      <c r="AB20" s="259"/>
      <c r="AC20" s="259"/>
      <c r="AD20" s="259"/>
      <c r="AE20" s="259"/>
      <c r="AF20" s="15"/>
      <c r="AG20" s="15"/>
      <c r="AH20" s="15"/>
      <c r="AI20" s="15"/>
      <c r="AJ20" s="15"/>
      <c r="AK20" s="281"/>
      <c r="AL20" s="255"/>
      <c r="AM20" s="255"/>
      <c r="AN20" s="4111"/>
      <c r="AO20" s="4076"/>
      <c r="AP20" s="4076"/>
      <c r="AQ20" s="4076"/>
      <c r="AR20" s="4076"/>
      <c r="AS20" s="4481" t="s">
        <v>3973</v>
      </c>
      <c r="AT20" s="4482"/>
      <c r="AU20" s="4482"/>
      <c r="AV20" s="4482"/>
      <c r="AW20" s="4073" t="e">
        <f>AVERAGE($S$22:$Z$22)</f>
        <v>#DIV/0!</v>
      </c>
      <c r="AX20" s="4479"/>
      <c r="AY20" s="4073" t="e">
        <f>AVERAGE($S$22:$Z$22)</f>
        <v>#DIV/0!</v>
      </c>
      <c r="AZ20" s="4479"/>
      <c r="BA20" s="4073" t="e">
        <f>AVERAGE($S$22:$Z$22)</f>
        <v>#DIV/0!</v>
      </c>
      <c r="BB20" s="4479"/>
      <c r="BC20" s="4073" t="e">
        <f>AVERAGE($S$22:$Z$22)</f>
        <v>#DIV/0!</v>
      </c>
      <c r="BD20" s="4479"/>
      <c r="BE20" s="4073" t="e">
        <f>AVERAGE($S$22:$Z$22)</f>
        <v>#DIV/0!</v>
      </c>
      <c r="BF20" s="4479"/>
      <c r="BG20" s="4073" t="e">
        <f>AVERAGE($S$22:$Z$22)</f>
        <v>#DIV/0!</v>
      </c>
      <c r="BH20" s="4479"/>
      <c r="BI20" s="4073" t="e">
        <f>AVERAGE($S$22:$Z$22)</f>
        <v>#DIV/0!</v>
      </c>
      <c r="BJ20" s="4479"/>
      <c r="BK20" s="4073" t="e">
        <f>AVERAGE($S$22:$Z$22)</f>
        <v>#DIV/0!</v>
      </c>
      <c r="BL20" s="4480"/>
      <c r="BM20" s="259"/>
      <c r="BN20" s="259"/>
      <c r="BO20" s="259"/>
      <c r="BP20" s="259"/>
      <c r="BQ20" s="259"/>
      <c r="BR20" s="15"/>
      <c r="BS20" s="15"/>
      <c r="BT20" s="15"/>
      <c r="BU20" s="15"/>
      <c r="BV20" s="15"/>
      <c r="BW20" s="281"/>
      <c r="BX20" s="255"/>
    </row>
    <row r="21" spans="1:76" s="194" customFormat="1" ht="15.95" customHeight="1" x14ac:dyDescent="0.2">
      <c r="A21" s="255"/>
      <c r="B21" s="4111"/>
      <c r="C21" s="4076"/>
      <c r="D21" s="4076"/>
      <c r="E21" s="4076"/>
      <c r="F21" s="4076"/>
      <c r="G21" s="4481" t="s">
        <v>3974</v>
      </c>
      <c r="H21" s="4482"/>
      <c r="I21" s="4482"/>
      <c r="J21" s="4482"/>
      <c r="K21" s="4073" t="e">
        <f>MIN($S$23:$Z$23)</f>
        <v>#DIV/0!</v>
      </c>
      <c r="L21" s="4479"/>
      <c r="M21" s="4073" t="e">
        <f>MIN($S$23:$Z$23)</f>
        <v>#DIV/0!</v>
      </c>
      <c r="N21" s="4479"/>
      <c r="O21" s="4073" t="e">
        <f>MIN($S$23:$Z$23)</f>
        <v>#DIV/0!</v>
      </c>
      <c r="P21" s="4479"/>
      <c r="Q21" s="4073" t="e">
        <f>MIN($S$23:$Z$23)</f>
        <v>#DIV/0!</v>
      </c>
      <c r="R21" s="4479"/>
      <c r="S21" s="4073" t="e">
        <f>MIN($S$23:$Z$23)</f>
        <v>#DIV/0!</v>
      </c>
      <c r="T21" s="4479"/>
      <c r="U21" s="4073" t="e">
        <f>MIN($S$23:$Z$23)</f>
        <v>#DIV/0!</v>
      </c>
      <c r="V21" s="4479"/>
      <c r="W21" s="4073" t="e">
        <f>MIN($S$23:$Z$23)</f>
        <v>#DIV/0!</v>
      </c>
      <c r="X21" s="4479"/>
      <c r="Y21" s="4073" t="e">
        <f>MIN($S$23:$Z$23)</f>
        <v>#DIV/0!</v>
      </c>
      <c r="Z21" s="4480"/>
      <c r="AA21" s="259"/>
      <c r="AB21" s="259"/>
      <c r="AC21" s="259"/>
      <c r="AD21" s="259"/>
      <c r="AE21" s="259"/>
      <c r="AF21" s="15"/>
      <c r="AG21" s="15"/>
      <c r="AH21" s="15"/>
      <c r="AI21" s="15"/>
      <c r="AJ21" s="15"/>
      <c r="AK21" s="281"/>
      <c r="AL21" s="255"/>
      <c r="AM21" s="255"/>
      <c r="AN21" s="4111"/>
      <c r="AO21" s="4076"/>
      <c r="AP21" s="4076"/>
      <c r="AQ21" s="4076"/>
      <c r="AR21" s="4076"/>
      <c r="AS21" s="4481" t="s">
        <v>3974</v>
      </c>
      <c r="AT21" s="4482"/>
      <c r="AU21" s="4482"/>
      <c r="AV21" s="4482"/>
      <c r="AW21" s="4073" t="e">
        <f>MIN($S$23:$Z$23)</f>
        <v>#DIV/0!</v>
      </c>
      <c r="AX21" s="4479"/>
      <c r="AY21" s="4073" t="e">
        <f>MIN($S$23:$Z$23)</f>
        <v>#DIV/0!</v>
      </c>
      <c r="AZ21" s="4479"/>
      <c r="BA21" s="4073" t="e">
        <f>MIN($S$23:$Z$23)</f>
        <v>#DIV/0!</v>
      </c>
      <c r="BB21" s="4479"/>
      <c r="BC21" s="4073" t="e">
        <f>MIN($S$23:$Z$23)</f>
        <v>#DIV/0!</v>
      </c>
      <c r="BD21" s="4479"/>
      <c r="BE21" s="4073" t="e">
        <f>MIN($S$23:$Z$23)</f>
        <v>#DIV/0!</v>
      </c>
      <c r="BF21" s="4479"/>
      <c r="BG21" s="4073" t="e">
        <f>MIN($S$23:$Z$23)</f>
        <v>#DIV/0!</v>
      </c>
      <c r="BH21" s="4479"/>
      <c r="BI21" s="4073" t="e">
        <f>MIN($S$23:$Z$23)</f>
        <v>#DIV/0!</v>
      </c>
      <c r="BJ21" s="4479"/>
      <c r="BK21" s="4073" t="e">
        <f>MIN($S$23:$Z$23)</f>
        <v>#DIV/0!</v>
      </c>
      <c r="BL21" s="4480"/>
      <c r="BM21" s="259"/>
      <c r="BN21" s="259"/>
      <c r="BO21" s="259"/>
      <c r="BP21" s="259"/>
      <c r="BQ21" s="259"/>
      <c r="BR21" s="15"/>
      <c r="BS21" s="15"/>
      <c r="BT21" s="15"/>
      <c r="BU21" s="15"/>
      <c r="BV21" s="15"/>
      <c r="BW21" s="281"/>
      <c r="BX21" s="255"/>
    </row>
    <row r="22" spans="1:76" s="194" customFormat="1" ht="15.95" customHeight="1" x14ac:dyDescent="0.2">
      <c r="A22" s="255"/>
      <c r="B22" s="4111"/>
      <c r="C22" s="4076"/>
      <c r="D22" s="4076"/>
      <c r="E22" s="4076"/>
      <c r="F22" s="4076"/>
      <c r="G22" s="4481" t="s">
        <v>2782</v>
      </c>
      <c r="H22" s="4482"/>
      <c r="I22" s="4482"/>
      <c r="J22" s="4482"/>
      <c r="K22" s="4073" t="e">
        <f>K21*0.8</f>
        <v>#DIV/0!</v>
      </c>
      <c r="L22" s="4479"/>
      <c r="M22" s="4073" t="e">
        <f>M21*0.8</f>
        <v>#DIV/0!</v>
      </c>
      <c r="N22" s="4479"/>
      <c r="O22" s="4073" t="e">
        <f>O21*0.8</f>
        <v>#DIV/0!</v>
      </c>
      <c r="P22" s="4479"/>
      <c r="Q22" s="4073" t="e">
        <f>Q21*0.8</f>
        <v>#DIV/0!</v>
      </c>
      <c r="R22" s="4479"/>
      <c r="S22" s="4073" t="e">
        <f>S21*0.8</f>
        <v>#DIV/0!</v>
      </c>
      <c r="T22" s="4479"/>
      <c r="U22" s="4073" t="e">
        <f>U21*0.8</f>
        <v>#DIV/0!</v>
      </c>
      <c r="V22" s="4479"/>
      <c r="W22" s="4073" t="e">
        <f>W21*0.8</f>
        <v>#DIV/0!</v>
      </c>
      <c r="X22" s="4479"/>
      <c r="Y22" s="4073" t="e">
        <f>Y21*0.8</f>
        <v>#DIV/0!</v>
      </c>
      <c r="Z22" s="4480"/>
      <c r="AA22" s="259"/>
      <c r="AB22" s="259"/>
      <c r="AC22" s="259"/>
      <c r="AD22" s="259"/>
      <c r="AE22" s="259"/>
      <c r="AF22" s="15"/>
      <c r="AG22" s="15"/>
      <c r="AH22" s="15"/>
      <c r="AI22" s="15"/>
      <c r="AJ22" s="15"/>
      <c r="AK22" s="281"/>
      <c r="AL22" s="255"/>
      <c r="AM22" s="255"/>
      <c r="AN22" s="4111"/>
      <c r="AO22" s="4076"/>
      <c r="AP22" s="4076"/>
      <c r="AQ22" s="4076"/>
      <c r="AR22" s="4076"/>
      <c r="AS22" s="4481" t="s">
        <v>2782</v>
      </c>
      <c r="AT22" s="4482"/>
      <c r="AU22" s="4482"/>
      <c r="AV22" s="4482"/>
      <c r="AW22" s="4073" t="e">
        <f>AW21*0.8</f>
        <v>#DIV/0!</v>
      </c>
      <c r="AX22" s="4479"/>
      <c r="AY22" s="4073" t="e">
        <f>AY21*0.8</f>
        <v>#DIV/0!</v>
      </c>
      <c r="AZ22" s="4479"/>
      <c r="BA22" s="4073" t="e">
        <f>BA21*0.8</f>
        <v>#DIV/0!</v>
      </c>
      <c r="BB22" s="4479"/>
      <c r="BC22" s="4073" t="e">
        <f>BC21*0.8</f>
        <v>#DIV/0!</v>
      </c>
      <c r="BD22" s="4479"/>
      <c r="BE22" s="4073" t="e">
        <f>BE21*0.8</f>
        <v>#DIV/0!</v>
      </c>
      <c r="BF22" s="4479"/>
      <c r="BG22" s="4073" t="e">
        <f>BG21*0.8</f>
        <v>#DIV/0!</v>
      </c>
      <c r="BH22" s="4479"/>
      <c r="BI22" s="4073" t="e">
        <f>BI21*0.8</f>
        <v>#DIV/0!</v>
      </c>
      <c r="BJ22" s="4479"/>
      <c r="BK22" s="4073" t="e">
        <f>BK21*0.8</f>
        <v>#DIV/0!</v>
      </c>
      <c r="BL22" s="4480"/>
      <c r="BM22" s="259"/>
      <c r="BN22" s="259"/>
      <c r="BO22" s="259"/>
      <c r="BP22" s="259"/>
      <c r="BQ22" s="259"/>
      <c r="BR22" s="15"/>
      <c r="BS22" s="15"/>
      <c r="BT22" s="15"/>
      <c r="BU22" s="15"/>
      <c r="BV22" s="15"/>
      <c r="BW22" s="281"/>
      <c r="BX22" s="255"/>
    </row>
    <row r="23" spans="1:76" s="194" customFormat="1" ht="15.95" customHeight="1" x14ac:dyDescent="0.2">
      <c r="A23" s="255"/>
      <c r="B23" s="4111"/>
      <c r="C23" s="4076"/>
      <c r="D23" s="4076"/>
      <c r="E23" s="4076"/>
      <c r="F23" s="4076"/>
      <c r="G23" s="4135" t="s">
        <v>3975</v>
      </c>
      <c r="H23" s="2473"/>
      <c r="I23" s="2473"/>
      <c r="J23" s="2473"/>
      <c r="K23" s="4073" t="e">
        <f>K19/(AVERAGE($S19,$U19,$W19,$Y19))</f>
        <v>#DIV/0!</v>
      </c>
      <c r="L23" s="4479"/>
      <c r="M23" s="4073" t="e">
        <f>M19/(AVERAGE($S19,$U19,$W19,$Y19))</f>
        <v>#DIV/0!</v>
      </c>
      <c r="N23" s="4479"/>
      <c r="O23" s="4073" t="e">
        <f>O19/(AVERAGE($S19,$U19,$W19,$Y19))</f>
        <v>#DIV/0!</v>
      </c>
      <c r="P23" s="4479"/>
      <c r="Q23" s="4073" t="e">
        <f>Q19/(AVERAGE($S19,$U19,$W19,$Y19))</f>
        <v>#DIV/0!</v>
      </c>
      <c r="R23" s="4479"/>
      <c r="S23" s="4073" t="e">
        <f>S19/(AVERAGE($S19,$U19,$W19,$Y19))</f>
        <v>#DIV/0!</v>
      </c>
      <c r="T23" s="4479"/>
      <c r="U23" s="4073" t="e">
        <f>U19/(AVERAGE($S19,$U19,$W19,$Y19))</f>
        <v>#DIV/0!</v>
      </c>
      <c r="V23" s="4479"/>
      <c r="W23" s="4073" t="e">
        <f>W19/(AVERAGE($S19,$U19,$W19,$Y19))</f>
        <v>#DIV/0!</v>
      </c>
      <c r="X23" s="4479"/>
      <c r="Y23" s="4073" t="e">
        <f>Y19/(AVERAGE($S19,$U19,$W19,$Y19))</f>
        <v>#DIV/0!</v>
      </c>
      <c r="Z23" s="4480"/>
      <c r="AA23" s="259"/>
      <c r="AB23" s="259"/>
      <c r="AC23" s="259"/>
      <c r="AD23" s="259"/>
      <c r="AE23" s="259"/>
      <c r="AF23" s="15"/>
      <c r="AG23" s="15"/>
      <c r="AH23" s="15"/>
      <c r="AI23" s="15"/>
      <c r="AJ23" s="15"/>
      <c r="AK23" s="281"/>
      <c r="AL23" s="255"/>
      <c r="AM23" s="255"/>
      <c r="AN23" s="4111"/>
      <c r="AO23" s="4076"/>
      <c r="AP23" s="4076"/>
      <c r="AQ23" s="4076"/>
      <c r="AR23" s="4076"/>
      <c r="AS23" s="4135" t="s">
        <v>3975</v>
      </c>
      <c r="AT23" s="2473"/>
      <c r="AU23" s="2473"/>
      <c r="AV23" s="2473"/>
      <c r="AW23" s="4073" t="e">
        <f>AW19/(AVERAGE($S19,$U19,$W19,$Y19))</f>
        <v>#DIV/0!</v>
      </c>
      <c r="AX23" s="4479"/>
      <c r="AY23" s="4073" t="e">
        <f>AY19/(AVERAGE($S19,$U19,$W19,$Y19))</f>
        <v>#DIV/0!</v>
      </c>
      <c r="AZ23" s="4479"/>
      <c r="BA23" s="4073" t="e">
        <f>BA19/(AVERAGE($S19,$U19,$W19,$Y19))</f>
        <v>#DIV/0!</v>
      </c>
      <c r="BB23" s="4479"/>
      <c r="BC23" s="4073" t="e">
        <f>BC19/(AVERAGE($S19,$U19,$W19,$Y19))</f>
        <v>#DIV/0!</v>
      </c>
      <c r="BD23" s="4479"/>
      <c r="BE23" s="4073" t="e">
        <f>BE19/(AVERAGE($S19,$U19,$W19,$Y19))</f>
        <v>#DIV/0!</v>
      </c>
      <c r="BF23" s="4479"/>
      <c r="BG23" s="4073" t="e">
        <f>BG19/(AVERAGE($S19,$U19,$W19,$Y19))</f>
        <v>#DIV/0!</v>
      </c>
      <c r="BH23" s="4479"/>
      <c r="BI23" s="4073" t="e">
        <f>BI19/(AVERAGE($S19,$U19,$W19,$Y19))</f>
        <v>#DIV/0!</v>
      </c>
      <c r="BJ23" s="4479"/>
      <c r="BK23" s="4073" t="e">
        <f>BK19/(AVERAGE($S19,$U19,$W19,$Y19))</f>
        <v>#DIV/0!</v>
      </c>
      <c r="BL23" s="4480"/>
      <c r="BM23" s="259"/>
      <c r="BN23" s="259"/>
      <c r="BO23" s="259"/>
      <c r="BP23" s="259"/>
      <c r="BQ23" s="259"/>
      <c r="BR23" s="15"/>
      <c r="BS23" s="15"/>
      <c r="BT23" s="15"/>
      <c r="BU23" s="15"/>
      <c r="BV23" s="15"/>
      <c r="BW23" s="281"/>
      <c r="BX23" s="255"/>
    </row>
    <row r="24" spans="1:76" s="194" customFormat="1" ht="15.95" customHeight="1" x14ac:dyDescent="0.2">
      <c r="A24" s="255"/>
      <c r="B24" s="4111"/>
      <c r="C24" s="4076"/>
      <c r="D24" s="4076"/>
      <c r="E24" s="4076"/>
      <c r="F24" s="4076"/>
      <c r="G24" s="4135" t="s">
        <v>59</v>
      </c>
      <c r="H24" s="2473"/>
      <c r="I24" s="2473"/>
      <c r="J24" s="2473"/>
      <c r="K24" s="4136">
        <f>IF(AG9="Before Jan 1/83",0.6,(IF(AG9="On/after Apr 30/94",0.85,0.7)))</f>
        <v>0.7</v>
      </c>
      <c r="L24" s="4245"/>
      <c r="M24" s="4136">
        <f>IF(AG9="Before Jan 1/83",0.6,(IF(AG9="On/after Apr 30/94",0.85,0.7)))</f>
        <v>0.7</v>
      </c>
      <c r="N24" s="4245"/>
      <c r="O24" s="4136">
        <f>IF(AG9="Before Jan 1/83",0.6,(IF(AG9="On/after Apr 30/94",0.85,0.7)))</f>
        <v>0.7</v>
      </c>
      <c r="P24" s="4245"/>
      <c r="Q24" s="4136">
        <f>IF(AG9="Before Jan 1/83",0.6,(IF(AG9="On/after Apr 30/94",0.85,0.7)))</f>
        <v>0.7</v>
      </c>
      <c r="R24" s="4245"/>
      <c r="S24" s="4136">
        <f>IF(AG9="Before Jan 1/83",0.6,(IF(AG9="On/after Apr 30/94",0.85,0.7)))</f>
        <v>0.7</v>
      </c>
      <c r="T24" s="4245"/>
      <c r="U24" s="4136">
        <f>IF(AG9="Before Jan 1/83",0.6,(IF(AG9="On/after Apr 30/94",0.85,0.7)))</f>
        <v>0.7</v>
      </c>
      <c r="V24" s="4245"/>
      <c r="W24" s="4136">
        <f>IF(AG9="Before Jan 1/83",0.6,(IF(AG9="On/after Apr 30/94",0.85,0.7)))</f>
        <v>0.7</v>
      </c>
      <c r="X24" s="4245"/>
      <c r="Y24" s="4136">
        <f>IF(AG9="Before Jan 1/83",0.6,(IF(AG9="On/after Apr 30/94",0.85,0.7)))</f>
        <v>0.7</v>
      </c>
      <c r="Z24" s="4246"/>
      <c r="AA24" s="259"/>
      <c r="AB24" s="259"/>
      <c r="AC24" s="259"/>
      <c r="AD24" s="259"/>
      <c r="AE24" s="259"/>
      <c r="AF24" s="15"/>
      <c r="AG24" s="15"/>
      <c r="AH24" s="15"/>
      <c r="AI24" s="15"/>
      <c r="AJ24" s="15"/>
      <c r="AK24" s="281"/>
      <c r="AL24" s="255"/>
      <c r="AM24" s="255"/>
      <c r="AN24" s="4111"/>
      <c r="AO24" s="4076"/>
      <c r="AP24" s="4076"/>
      <c r="AQ24" s="4076"/>
      <c r="AR24" s="4076"/>
      <c r="AS24" s="4135" t="s">
        <v>59</v>
      </c>
      <c r="AT24" s="2473"/>
      <c r="AU24" s="2473"/>
      <c r="AV24" s="2473"/>
      <c r="AW24" s="4136">
        <f>IF(BS9="Before Jan 1/83",0.6,(IF(BS9="On/after Apr 30/94",0.85,0.7)))</f>
        <v>0.7</v>
      </c>
      <c r="AX24" s="4245"/>
      <c r="AY24" s="4136">
        <f>IF(BS9="Before Jan 1/83",0.6,(IF(BS9="On/after Apr 30/94",0.85,0.7)))</f>
        <v>0.7</v>
      </c>
      <c r="AZ24" s="4245"/>
      <c r="BA24" s="4136">
        <f>IF(BS9="Before Jan 1/83",0.6,(IF(BS9="On/after Apr 30/94",0.85,0.7)))</f>
        <v>0.7</v>
      </c>
      <c r="BB24" s="4245"/>
      <c r="BC24" s="4136">
        <f>IF(BS9="Before Jan 1/83",0.6,(IF(BS9="On/after Apr 30/94",0.85,0.7)))</f>
        <v>0.7</v>
      </c>
      <c r="BD24" s="4245"/>
      <c r="BE24" s="4136">
        <f>IF(BS9="Before Jan 1/83",0.6,(IF(BS9="On/after Apr 30/94",0.85,0.7)))</f>
        <v>0.7</v>
      </c>
      <c r="BF24" s="4245"/>
      <c r="BG24" s="4136">
        <f>IF(BS9="Before Jan 1/83",0.6,(IF(BS9="On/after Apr 30/94",0.85,0.7)))</f>
        <v>0.7</v>
      </c>
      <c r="BH24" s="4245"/>
      <c r="BI24" s="4136">
        <f>IF(BS9="Before Jan 1/83",0.6,(IF(BS9="On/after Apr 30/94",0.85,0.7)))</f>
        <v>0.7</v>
      </c>
      <c r="BJ24" s="4245"/>
      <c r="BK24" s="4136">
        <f>IF(BS9="Before Jan 1/83",0.6,(IF(BS9="On/after Apr 30/94",0.85,0.7)))</f>
        <v>0.7</v>
      </c>
      <c r="BL24" s="4246"/>
      <c r="BM24" s="259"/>
      <c r="BN24" s="259"/>
      <c r="BO24" s="259"/>
      <c r="BP24" s="259"/>
      <c r="BQ24" s="259"/>
      <c r="BR24" s="15"/>
      <c r="BS24" s="15"/>
      <c r="BT24" s="15"/>
      <c r="BU24" s="15"/>
      <c r="BV24" s="15"/>
      <c r="BW24" s="281"/>
      <c r="BX24" s="255"/>
    </row>
    <row r="25" spans="1:76" s="194" customFormat="1" ht="15.95" customHeight="1" x14ac:dyDescent="0.2">
      <c r="A25" s="255"/>
      <c r="B25" s="4111"/>
      <c r="C25" s="4076"/>
      <c r="D25" s="4076"/>
      <c r="E25" s="4076"/>
      <c r="F25" s="4076"/>
      <c r="G25" s="259"/>
      <c r="H25" s="4106" t="s">
        <v>580</v>
      </c>
      <c r="I25" s="4106"/>
      <c r="J25" s="4107"/>
      <c r="K25" s="4124"/>
      <c r="L25" s="4122"/>
      <c r="M25" s="4121"/>
      <c r="N25" s="4122"/>
      <c r="O25" s="4121"/>
      <c r="P25" s="4122"/>
      <c r="Q25" s="4121"/>
      <c r="R25" s="4122"/>
      <c r="S25" s="4121"/>
      <c r="T25" s="4122"/>
      <c r="U25" s="4121"/>
      <c r="V25" s="4122"/>
      <c r="W25" s="4121"/>
      <c r="X25" s="4122"/>
      <c r="Y25" s="4121"/>
      <c r="Z25" s="4122"/>
      <c r="AA25" s="282" t="e">
        <f>AVERAGE(K25:R25)</f>
        <v>#DIV/0!</v>
      </c>
      <c r="AB25" s="283" t="e">
        <f>AVERAGE(S25:Z25)</f>
        <v>#DIV/0!</v>
      </c>
      <c r="AC25" s="282">
        <f>SUM(K25:R25)</f>
        <v>0</v>
      </c>
      <c r="AD25" s="283">
        <f>SUM(S25:Z25)</f>
        <v>0</v>
      </c>
      <c r="AE25" s="282">
        <f>AD25-AC25</f>
        <v>0</v>
      </c>
      <c r="AF25" s="4044" t="str">
        <f>IF(AE25=0,"Pass",(IF(K25="Fail","Fail",(IF(M25="Fail","Fail",(IF(O25="Fail","Fail",(IF(Q25="Fail","Fail","Pass")))))))))</f>
        <v>Pass</v>
      </c>
      <c r="AG25" s="4044"/>
      <c r="AH25" s="4045"/>
      <c r="AI25" s="2297" t="str">
        <f>IF(AE25&gt;1,"Fail","Pass")</f>
        <v>Pass</v>
      </c>
      <c r="AJ25" s="2297"/>
      <c r="AK25" s="4045"/>
      <c r="AL25" s="255"/>
      <c r="AM25" s="255"/>
      <c r="AN25" s="4111"/>
      <c r="AO25" s="4076"/>
      <c r="AP25" s="4076"/>
      <c r="AQ25" s="4076"/>
      <c r="AR25" s="4076"/>
      <c r="AS25" s="259"/>
      <c r="AT25" s="4106" t="s">
        <v>580</v>
      </c>
      <c r="AU25" s="4106"/>
      <c r="AV25" s="4107"/>
      <c r="AW25" s="4124"/>
      <c r="AX25" s="4122"/>
      <c r="AY25" s="4121"/>
      <c r="AZ25" s="4122"/>
      <c r="BA25" s="4121"/>
      <c r="BB25" s="4122"/>
      <c r="BC25" s="4121"/>
      <c r="BD25" s="4122"/>
      <c r="BE25" s="4121"/>
      <c r="BF25" s="4122"/>
      <c r="BG25" s="4121"/>
      <c r="BH25" s="4122"/>
      <c r="BI25" s="4121"/>
      <c r="BJ25" s="4122"/>
      <c r="BK25" s="4121"/>
      <c r="BL25" s="4122"/>
      <c r="BM25" s="282" t="e">
        <f>AVERAGE(AW25:BD25)</f>
        <v>#DIV/0!</v>
      </c>
      <c r="BN25" s="283" t="e">
        <f>AVERAGE(BE25:BL25)</f>
        <v>#DIV/0!</v>
      </c>
      <c r="BO25" s="282">
        <f>SUM(AW25:BD25)</f>
        <v>0</v>
      </c>
      <c r="BP25" s="283">
        <f>SUM(BE25:BL25)</f>
        <v>0</v>
      </c>
      <c r="BQ25" s="282">
        <f>BP25-BO25</f>
        <v>0</v>
      </c>
      <c r="BR25" s="4044" t="str">
        <f>IF(BQ25=0,"Pass",(IF(AW25="Fail","Fail",(IF(AY25="Fail","Fail",(IF(BA25="Fail","Fail",(IF(BC25="Fail","Fail","Pass")))))))))</f>
        <v>Pass</v>
      </c>
      <c r="BS25" s="4044"/>
      <c r="BT25" s="4045"/>
      <c r="BU25" s="2297" t="str">
        <f>IF(BQ25&gt;1,"Fail","Pass")</f>
        <v>Pass</v>
      </c>
      <c r="BV25" s="2297"/>
      <c r="BW25" s="4045"/>
      <c r="BX25" s="255"/>
    </row>
    <row r="26" spans="1:76" s="194" customFormat="1" ht="15.95" customHeight="1" x14ac:dyDescent="0.2">
      <c r="A26" s="255"/>
      <c r="B26" s="4111"/>
      <c r="C26" s="4076"/>
      <c r="D26" s="4076"/>
      <c r="E26" s="4076"/>
      <c r="F26" s="4076"/>
      <c r="G26" s="259"/>
      <c r="H26" s="4099" t="s">
        <v>3247</v>
      </c>
      <c r="I26" s="4099"/>
      <c r="J26" s="4100"/>
      <c r="K26" s="4103" t="s">
        <v>371</v>
      </c>
      <c r="L26" s="4123"/>
      <c r="M26" s="4116" t="s">
        <v>371</v>
      </c>
      <c r="N26" s="4123"/>
      <c r="O26" s="4116" t="s">
        <v>371</v>
      </c>
      <c r="P26" s="4123"/>
      <c r="Q26" s="4116" t="s">
        <v>371</v>
      </c>
      <c r="R26" s="4123"/>
      <c r="S26" s="4116" t="s">
        <v>371</v>
      </c>
      <c r="T26" s="4123"/>
      <c r="U26" s="4116" t="s">
        <v>371</v>
      </c>
      <c r="V26" s="4123"/>
      <c r="W26" s="4116" t="s">
        <v>371</v>
      </c>
      <c r="X26" s="4123"/>
      <c r="Y26" s="4116" t="s">
        <v>371</v>
      </c>
      <c r="Z26" s="4123"/>
      <c r="AA26" s="260"/>
      <c r="AB26" s="259"/>
      <c r="AC26" s="259"/>
      <c r="AD26" s="259"/>
      <c r="AE26" s="259"/>
      <c r="AF26" s="15"/>
      <c r="AG26" s="15"/>
      <c r="AH26" s="15"/>
      <c r="AI26" s="15"/>
      <c r="AJ26" s="15"/>
      <c r="AK26" s="281"/>
      <c r="AL26" s="255"/>
      <c r="AM26" s="255"/>
      <c r="AN26" s="4111"/>
      <c r="AO26" s="4076"/>
      <c r="AP26" s="4076"/>
      <c r="AQ26" s="4076"/>
      <c r="AR26" s="4076"/>
      <c r="AS26" s="259"/>
      <c r="AT26" s="4099" t="s">
        <v>3247</v>
      </c>
      <c r="AU26" s="4099"/>
      <c r="AV26" s="4100"/>
      <c r="AW26" s="4103" t="s">
        <v>371</v>
      </c>
      <c r="AX26" s="4123"/>
      <c r="AY26" s="4116" t="s">
        <v>371</v>
      </c>
      <c r="AZ26" s="4123"/>
      <c r="BA26" s="4116" t="s">
        <v>371</v>
      </c>
      <c r="BB26" s="4123"/>
      <c r="BC26" s="4116" t="s">
        <v>371</v>
      </c>
      <c r="BD26" s="4123"/>
      <c r="BE26" s="4116" t="s">
        <v>371</v>
      </c>
      <c r="BF26" s="4123"/>
      <c r="BG26" s="4116" t="s">
        <v>371</v>
      </c>
      <c r="BH26" s="4123"/>
      <c r="BI26" s="4116" t="s">
        <v>371</v>
      </c>
      <c r="BJ26" s="4123"/>
      <c r="BK26" s="4116" t="s">
        <v>371</v>
      </c>
      <c r="BL26" s="4123"/>
      <c r="BM26" s="260"/>
      <c r="BN26" s="259"/>
      <c r="BO26" s="259"/>
      <c r="BP26" s="259"/>
      <c r="BQ26" s="259"/>
      <c r="BR26" s="15"/>
      <c r="BS26" s="15"/>
      <c r="BT26" s="15"/>
      <c r="BU26" s="15"/>
      <c r="BV26" s="15"/>
      <c r="BW26" s="281"/>
      <c r="BX26" s="255"/>
    </row>
    <row r="27" spans="1:76" s="194" customFormat="1" ht="15.95" customHeight="1" x14ac:dyDescent="0.2">
      <c r="A27" s="255"/>
      <c r="B27" s="4111"/>
      <c r="C27" s="4063"/>
      <c r="D27" s="4063"/>
      <c r="E27" s="4063"/>
      <c r="F27" s="4063"/>
      <c r="G27" s="265"/>
      <c r="H27" s="4101"/>
      <c r="I27" s="4101"/>
      <c r="J27" s="4102"/>
      <c r="K27" s="4118"/>
      <c r="L27" s="4119"/>
      <c r="M27" s="4120"/>
      <c r="N27" s="4119"/>
      <c r="O27" s="4120"/>
      <c r="P27" s="4119"/>
      <c r="Q27" s="4120"/>
      <c r="R27" s="4119"/>
      <c r="S27" s="4120"/>
      <c r="T27" s="4119"/>
      <c r="U27" s="4120"/>
      <c r="V27" s="4119"/>
      <c r="W27" s="4120"/>
      <c r="X27" s="4119"/>
      <c r="Y27" s="4120"/>
      <c r="Z27" s="4119"/>
      <c r="AA27" s="260"/>
      <c r="AB27" s="259"/>
      <c r="AC27" s="259"/>
      <c r="AD27" s="259"/>
      <c r="AE27" s="259"/>
      <c r="AF27" s="15"/>
      <c r="AG27" s="15"/>
      <c r="AH27" s="15"/>
      <c r="AI27" s="15"/>
      <c r="AJ27" s="15"/>
      <c r="AK27" s="281"/>
      <c r="AL27" s="255"/>
      <c r="AM27" s="255"/>
      <c r="AN27" s="4111"/>
      <c r="AO27" s="4063"/>
      <c r="AP27" s="4063"/>
      <c r="AQ27" s="4063"/>
      <c r="AR27" s="4063"/>
      <c r="AS27" s="265"/>
      <c r="AT27" s="4101"/>
      <c r="AU27" s="4101"/>
      <c r="AV27" s="4102"/>
      <c r="AW27" s="4118"/>
      <c r="AX27" s="4119"/>
      <c r="AY27" s="4120"/>
      <c r="AZ27" s="4119"/>
      <c r="BA27" s="4120"/>
      <c r="BB27" s="4119"/>
      <c r="BC27" s="4120"/>
      <c r="BD27" s="4119"/>
      <c r="BE27" s="4120"/>
      <c r="BF27" s="4119"/>
      <c r="BG27" s="4120"/>
      <c r="BH27" s="4119"/>
      <c r="BI27" s="4120"/>
      <c r="BJ27" s="4119"/>
      <c r="BK27" s="4120"/>
      <c r="BL27" s="4119"/>
      <c r="BM27" s="260"/>
      <c r="BN27" s="259"/>
      <c r="BO27" s="259"/>
      <c r="BP27" s="259"/>
      <c r="BQ27" s="259"/>
      <c r="BR27" s="15"/>
      <c r="BS27" s="15"/>
      <c r="BT27" s="15"/>
      <c r="BU27" s="15"/>
      <c r="BV27" s="15"/>
      <c r="BW27" s="281"/>
      <c r="BX27" s="255"/>
    </row>
    <row r="28" spans="1:76" s="194" customFormat="1" ht="15.95" customHeight="1" x14ac:dyDescent="0.2">
      <c r="A28" s="255"/>
      <c r="B28" s="4111"/>
      <c r="C28" s="4473" t="s">
        <v>587</v>
      </c>
      <c r="D28" s="2935"/>
      <c r="E28" s="4473" t="s">
        <v>595</v>
      </c>
      <c r="F28" s="4473"/>
      <c r="G28" s="2935"/>
      <c r="H28" s="4106" t="s">
        <v>580</v>
      </c>
      <c r="I28" s="4106"/>
      <c r="J28" s="4107"/>
      <c r="K28" s="4476"/>
      <c r="L28" s="4477"/>
      <c r="M28" s="4478"/>
      <c r="N28" s="4477"/>
      <c r="O28" s="4478"/>
      <c r="P28" s="4477"/>
      <c r="Q28" s="4478"/>
      <c r="R28" s="4477"/>
      <c r="S28" s="4478"/>
      <c r="T28" s="4477"/>
      <c r="U28" s="4478"/>
      <c r="V28" s="4477"/>
      <c r="W28" s="4478"/>
      <c r="X28" s="4477"/>
      <c r="Y28" s="4478"/>
      <c r="Z28" s="4477"/>
      <c r="AA28" s="282" t="e">
        <f>AVERAGE(K28:R28)</f>
        <v>#DIV/0!</v>
      </c>
      <c r="AB28" s="283" t="e">
        <f>AVERAGE(S28:Z28)</f>
        <v>#DIV/0!</v>
      </c>
      <c r="AC28" s="282">
        <f>SUM(K28:R28)</f>
        <v>0</v>
      </c>
      <c r="AD28" s="283">
        <f>SUM(S28:Z28)</f>
        <v>0</v>
      </c>
      <c r="AE28" s="282">
        <f>AD28-AC28</f>
        <v>0</v>
      </c>
      <c r="AF28" s="4044" t="str">
        <f>IF(AE28=0,"Pass",(IF(K28="Fail","Fail",(IF(M28="Fail","Fail",(IF(O28="Fail","Fail",(IF(Q28="Fail","Fail","Pass")))))))))</f>
        <v>Pass</v>
      </c>
      <c r="AG28" s="4044"/>
      <c r="AH28" s="4045"/>
      <c r="AI28" s="2297" t="str">
        <f>IF(AE28&gt;1,"Fail","Pass")</f>
        <v>Pass</v>
      </c>
      <c r="AJ28" s="2297"/>
      <c r="AK28" s="4045"/>
      <c r="AL28" s="255"/>
      <c r="AM28" s="255"/>
      <c r="AN28" s="4111"/>
      <c r="AO28" s="4473" t="s">
        <v>587</v>
      </c>
      <c r="AP28" s="2935"/>
      <c r="AQ28" s="4473" t="s">
        <v>595</v>
      </c>
      <c r="AR28" s="4473"/>
      <c r="AS28" s="2935"/>
      <c r="AT28" s="4106" t="s">
        <v>580</v>
      </c>
      <c r="AU28" s="4106"/>
      <c r="AV28" s="4107"/>
      <c r="AW28" s="4476"/>
      <c r="AX28" s="4477"/>
      <c r="AY28" s="4478"/>
      <c r="AZ28" s="4477"/>
      <c r="BA28" s="4478"/>
      <c r="BB28" s="4477"/>
      <c r="BC28" s="4478"/>
      <c r="BD28" s="4477"/>
      <c r="BE28" s="4478"/>
      <c r="BF28" s="4477"/>
      <c r="BG28" s="4478"/>
      <c r="BH28" s="4477"/>
      <c r="BI28" s="4478"/>
      <c r="BJ28" s="4477"/>
      <c r="BK28" s="4478"/>
      <c r="BL28" s="4477"/>
      <c r="BM28" s="282" t="e">
        <f>AVERAGE(AW28:BD28)</f>
        <v>#DIV/0!</v>
      </c>
      <c r="BN28" s="283" t="e">
        <f>AVERAGE(BE28:BL28)</f>
        <v>#DIV/0!</v>
      </c>
      <c r="BO28" s="282">
        <f>SUM(AW28:BD28)</f>
        <v>0</v>
      </c>
      <c r="BP28" s="283">
        <f>SUM(BE28:BL28)</f>
        <v>0</v>
      </c>
      <c r="BQ28" s="282">
        <f>BP28-BO28</f>
        <v>0</v>
      </c>
      <c r="BR28" s="4044" t="str">
        <f>IF(BQ28=0,"Pass",(IF(AW28="Fail","Fail",(IF(AY28="Fail","Fail",(IF(BA28="Fail","Fail",(IF(BC28="Fail","Fail","Pass")))))))))</f>
        <v>Pass</v>
      </c>
      <c r="BS28" s="4044"/>
      <c r="BT28" s="4045"/>
      <c r="BU28" s="2297" t="str">
        <f>IF(BQ28&gt;1,"Fail","Pass")</f>
        <v>Pass</v>
      </c>
      <c r="BV28" s="2297"/>
      <c r="BW28" s="4045"/>
      <c r="BX28" s="255"/>
    </row>
    <row r="29" spans="1:76" s="194" customFormat="1" ht="15.95" customHeight="1" x14ac:dyDescent="0.2">
      <c r="A29" s="255"/>
      <c r="B29" s="4111"/>
      <c r="C29" s="2591"/>
      <c r="D29" s="2591"/>
      <c r="E29" s="2591"/>
      <c r="F29" s="2591"/>
      <c r="G29" s="2591"/>
      <c r="H29" s="4099" t="s">
        <v>3247</v>
      </c>
      <c r="I29" s="4099"/>
      <c r="J29" s="4100"/>
      <c r="K29" s="4103" t="s">
        <v>414</v>
      </c>
      <c r="L29" s="4123"/>
      <c r="M29" s="4116" t="s">
        <v>414</v>
      </c>
      <c r="N29" s="4123"/>
      <c r="O29" s="4116" t="s">
        <v>414</v>
      </c>
      <c r="P29" s="4123"/>
      <c r="Q29" s="4116" t="s">
        <v>414</v>
      </c>
      <c r="R29" s="4123"/>
      <c r="S29" s="4116" t="s">
        <v>414</v>
      </c>
      <c r="T29" s="4123"/>
      <c r="U29" s="4116" t="s">
        <v>414</v>
      </c>
      <c r="V29" s="4123"/>
      <c r="W29" s="4116" t="s">
        <v>414</v>
      </c>
      <c r="X29" s="4123"/>
      <c r="Y29" s="4116" t="s">
        <v>414</v>
      </c>
      <c r="Z29" s="4123"/>
      <c r="AA29" s="260"/>
      <c r="AB29" s="259"/>
      <c r="AC29" s="259"/>
      <c r="AD29" s="259"/>
      <c r="AE29" s="259"/>
      <c r="AF29" s="15"/>
      <c r="AG29" s="15"/>
      <c r="AH29" s="15"/>
      <c r="AI29" s="15"/>
      <c r="AJ29" s="15"/>
      <c r="AK29" s="281"/>
      <c r="AL29" s="255"/>
      <c r="AM29" s="255"/>
      <c r="AN29" s="4111"/>
      <c r="AO29" s="2591"/>
      <c r="AP29" s="2591"/>
      <c r="AQ29" s="2591"/>
      <c r="AR29" s="2591"/>
      <c r="AS29" s="2591"/>
      <c r="AT29" s="4099" t="s">
        <v>3247</v>
      </c>
      <c r="AU29" s="4099"/>
      <c r="AV29" s="4100"/>
      <c r="AW29" s="4103" t="s">
        <v>414</v>
      </c>
      <c r="AX29" s="4123"/>
      <c r="AY29" s="4116" t="s">
        <v>414</v>
      </c>
      <c r="AZ29" s="4123"/>
      <c r="BA29" s="4116" t="s">
        <v>414</v>
      </c>
      <c r="BB29" s="4123"/>
      <c r="BC29" s="4116" t="s">
        <v>414</v>
      </c>
      <c r="BD29" s="4123"/>
      <c r="BE29" s="4116" t="s">
        <v>414</v>
      </c>
      <c r="BF29" s="4123"/>
      <c r="BG29" s="4116" t="s">
        <v>414</v>
      </c>
      <c r="BH29" s="4123"/>
      <c r="BI29" s="4116" t="s">
        <v>414</v>
      </c>
      <c r="BJ29" s="4123"/>
      <c r="BK29" s="4116" t="s">
        <v>414</v>
      </c>
      <c r="BL29" s="4123"/>
      <c r="BM29" s="260"/>
      <c r="BN29" s="259"/>
      <c r="BO29" s="259"/>
      <c r="BP29" s="259"/>
      <c r="BQ29" s="259"/>
      <c r="BR29" s="15"/>
      <c r="BS29" s="15"/>
      <c r="BT29" s="15"/>
      <c r="BU29" s="15"/>
      <c r="BV29" s="15"/>
      <c r="BW29" s="281"/>
      <c r="BX29" s="255"/>
    </row>
    <row r="30" spans="1:76" s="194" customFormat="1" ht="15.95" customHeight="1" x14ac:dyDescent="0.2">
      <c r="A30" s="255"/>
      <c r="B30" s="4111"/>
      <c r="C30" s="2591"/>
      <c r="D30" s="2591"/>
      <c r="E30" s="2473"/>
      <c r="F30" s="2473"/>
      <c r="G30" s="2473"/>
      <c r="H30" s="4101"/>
      <c r="I30" s="4101"/>
      <c r="J30" s="4102"/>
      <c r="K30" s="4115"/>
      <c r="L30" s="3234"/>
      <c r="M30" s="4117"/>
      <c r="N30" s="3234"/>
      <c r="O30" s="4117"/>
      <c r="P30" s="3234"/>
      <c r="Q30" s="4117"/>
      <c r="R30" s="3234"/>
      <c r="S30" s="4117"/>
      <c r="T30" s="3234"/>
      <c r="U30" s="4117"/>
      <c r="V30" s="3234"/>
      <c r="W30" s="4117"/>
      <c r="X30" s="3234"/>
      <c r="Y30" s="4117"/>
      <c r="Z30" s="3234"/>
      <c r="AA30" s="260"/>
      <c r="AB30" s="259"/>
      <c r="AC30" s="259"/>
      <c r="AD30" s="259"/>
      <c r="AE30" s="259"/>
      <c r="AF30" s="15"/>
      <c r="AG30" s="15"/>
      <c r="AH30" s="15"/>
      <c r="AI30" s="15"/>
      <c r="AJ30" s="15"/>
      <c r="AK30" s="281"/>
      <c r="AL30" s="255"/>
      <c r="AM30" s="255"/>
      <c r="AN30" s="4111"/>
      <c r="AO30" s="2591"/>
      <c r="AP30" s="2591"/>
      <c r="AQ30" s="2473"/>
      <c r="AR30" s="2473"/>
      <c r="AS30" s="2473"/>
      <c r="AT30" s="4101"/>
      <c r="AU30" s="4101"/>
      <c r="AV30" s="4102"/>
      <c r="AW30" s="4115"/>
      <c r="AX30" s="3234"/>
      <c r="AY30" s="4117"/>
      <c r="AZ30" s="3234"/>
      <c r="BA30" s="4117"/>
      <c r="BB30" s="3234"/>
      <c r="BC30" s="4117"/>
      <c r="BD30" s="3234"/>
      <c r="BE30" s="4117"/>
      <c r="BF30" s="3234"/>
      <c r="BG30" s="4117"/>
      <c r="BH30" s="3234"/>
      <c r="BI30" s="4117"/>
      <c r="BJ30" s="3234"/>
      <c r="BK30" s="4117"/>
      <c r="BL30" s="3234"/>
      <c r="BM30" s="260"/>
      <c r="BN30" s="259"/>
      <c r="BO30" s="259"/>
      <c r="BP30" s="259"/>
      <c r="BQ30" s="259"/>
      <c r="BR30" s="15"/>
      <c r="BS30" s="15"/>
      <c r="BT30" s="15"/>
      <c r="BU30" s="15"/>
      <c r="BV30" s="15"/>
      <c r="BW30" s="281"/>
      <c r="BX30" s="255"/>
    </row>
    <row r="31" spans="1:76" s="138" customFormat="1" ht="15.95" customHeight="1" x14ac:dyDescent="0.2">
      <c r="A31" s="137"/>
      <c r="B31" s="4111"/>
      <c r="C31" s="2591"/>
      <c r="D31" s="2591"/>
      <c r="E31" s="4473" t="s">
        <v>596</v>
      </c>
      <c r="F31" s="4473"/>
      <c r="G31" s="2935"/>
      <c r="H31" s="4106" t="s">
        <v>580</v>
      </c>
      <c r="I31" s="4106"/>
      <c r="J31" s="4107"/>
      <c r="K31" s="4476"/>
      <c r="L31" s="4477"/>
      <c r="M31" s="4478"/>
      <c r="N31" s="4477"/>
      <c r="O31" s="4478"/>
      <c r="P31" s="4477"/>
      <c r="Q31" s="4478"/>
      <c r="R31" s="4477"/>
      <c r="S31" s="4478"/>
      <c r="T31" s="4477"/>
      <c r="U31" s="4478"/>
      <c r="V31" s="4477"/>
      <c r="W31" s="4478"/>
      <c r="X31" s="4477"/>
      <c r="Y31" s="4478"/>
      <c r="Z31" s="4477"/>
      <c r="AA31" s="282" t="e">
        <f>AVERAGE(K31:R31)</f>
        <v>#DIV/0!</v>
      </c>
      <c r="AB31" s="283" t="e">
        <f>AVERAGE(S31:Z31)</f>
        <v>#DIV/0!</v>
      </c>
      <c r="AC31" s="282">
        <f>SUM(K31:R31)</f>
        <v>0</v>
      </c>
      <c r="AD31" s="283">
        <f>SUM(S31:Z31)</f>
        <v>0</v>
      </c>
      <c r="AE31" s="282">
        <f>AD31-AC31</f>
        <v>0</v>
      </c>
      <c r="AF31" s="4044" t="str">
        <f>IF(AE31=0,"Pass",(IF(K31="Fail","Fail",(IF(M31="Fail","Fail",(IF(O31="Fail","Fail",(IF(Q31="Fail","Fail","Pass")))))))))</f>
        <v>Pass</v>
      </c>
      <c r="AG31" s="4044"/>
      <c r="AH31" s="4045"/>
      <c r="AI31" s="2297" t="str">
        <f>IF(AE31&gt;1,"Fail","Pass")</f>
        <v>Pass</v>
      </c>
      <c r="AJ31" s="2297"/>
      <c r="AK31" s="4045"/>
      <c r="AL31" s="137"/>
      <c r="AM31" s="137"/>
      <c r="AN31" s="4111"/>
      <c r="AO31" s="2591"/>
      <c r="AP31" s="2591"/>
      <c r="AQ31" s="4473" t="s">
        <v>596</v>
      </c>
      <c r="AR31" s="4473"/>
      <c r="AS31" s="2935"/>
      <c r="AT31" s="4106" t="s">
        <v>580</v>
      </c>
      <c r="AU31" s="4106"/>
      <c r="AV31" s="4107"/>
      <c r="AW31" s="4476"/>
      <c r="AX31" s="4477"/>
      <c r="AY31" s="4478"/>
      <c r="AZ31" s="4477"/>
      <c r="BA31" s="4478"/>
      <c r="BB31" s="4477"/>
      <c r="BC31" s="4478"/>
      <c r="BD31" s="4477"/>
      <c r="BE31" s="4478"/>
      <c r="BF31" s="4477"/>
      <c r="BG31" s="4478"/>
      <c r="BH31" s="4477"/>
      <c r="BI31" s="4478"/>
      <c r="BJ31" s="4477"/>
      <c r="BK31" s="4478"/>
      <c r="BL31" s="4477"/>
      <c r="BM31" s="282" t="e">
        <f>AVERAGE(AW31:BD31)</f>
        <v>#DIV/0!</v>
      </c>
      <c r="BN31" s="283" t="e">
        <f>AVERAGE(BE31:BL31)</f>
        <v>#DIV/0!</v>
      </c>
      <c r="BO31" s="282">
        <f>SUM(AW31:BD31)</f>
        <v>0</v>
      </c>
      <c r="BP31" s="283">
        <f>SUM(BE31:BL31)</f>
        <v>0</v>
      </c>
      <c r="BQ31" s="282">
        <f>BP31-BO31</f>
        <v>0</v>
      </c>
      <c r="BR31" s="4044" t="str">
        <f>IF(BQ31=0,"Pass",(IF(AW31="Fail","Fail",(IF(AY31="Fail","Fail",(IF(BA31="Fail","Fail",(IF(BC31="Fail","Fail","Pass")))))))))</f>
        <v>Pass</v>
      </c>
      <c r="BS31" s="4044"/>
      <c r="BT31" s="4045"/>
      <c r="BU31" s="2297" t="str">
        <f>IF(BQ31&gt;1,"Fail","Pass")</f>
        <v>Pass</v>
      </c>
      <c r="BV31" s="2297"/>
      <c r="BW31" s="4045"/>
      <c r="BX31" s="137"/>
    </row>
    <row r="32" spans="1:76" s="138" customFormat="1" ht="15.95" customHeight="1" x14ac:dyDescent="0.2">
      <c r="A32" s="137"/>
      <c r="B32" s="4111"/>
      <c r="C32" s="2591"/>
      <c r="D32" s="2591"/>
      <c r="E32" s="2591"/>
      <c r="F32" s="2591"/>
      <c r="G32" s="2591"/>
      <c r="H32" s="4099" t="s">
        <v>3247</v>
      </c>
      <c r="I32" s="4099"/>
      <c r="J32" s="4100"/>
      <c r="K32" s="4103" t="s">
        <v>413</v>
      </c>
      <c r="L32" s="4123"/>
      <c r="M32" s="4116" t="s">
        <v>413</v>
      </c>
      <c r="N32" s="4123"/>
      <c r="O32" s="4116" t="s">
        <v>413</v>
      </c>
      <c r="P32" s="4123"/>
      <c r="Q32" s="4116" t="s">
        <v>413</v>
      </c>
      <c r="R32" s="4123"/>
      <c r="S32" s="4116" t="s">
        <v>413</v>
      </c>
      <c r="T32" s="4123"/>
      <c r="U32" s="4116" t="s">
        <v>413</v>
      </c>
      <c r="V32" s="4123"/>
      <c r="W32" s="4116" t="s">
        <v>413</v>
      </c>
      <c r="X32" s="4123"/>
      <c r="Y32" s="4116" t="s">
        <v>413</v>
      </c>
      <c r="Z32" s="4123"/>
      <c r="AA32" s="260"/>
      <c r="AB32" s="259"/>
      <c r="AC32" s="259"/>
      <c r="AD32" s="259"/>
      <c r="AE32" s="259"/>
      <c r="AF32" s="15"/>
      <c r="AG32" s="15"/>
      <c r="AH32" s="15"/>
      <c r="AI32" s="15"/>
      <c r="AJ32" s="15"/>
      <c r="AK32" s="281"/>
      <c r="AL32" s="137"/>
      <c r="AM32" s="137"/>
      <c r="AN32" s="4111"/>
      <c r="AO32" s="2591"/>
      <c r="AP32" s="2591"/>
      <c r="AQ32" s="2591"/>
      <c r="AR32" s="2591"/>
      <c r="AS32" s="2591"/>
      <c r="AT32" s="4099" t="s">
        <v>3247</v>
      </c>
      <c r="AU32" s="4099"/>
      <c r="AV32" s="4100"/>
      <c r="AW32" s="4103" t="s">
        <v>413</v>
      </c>
      <c r="AX32" s="4123"/>
      <c r="AY32" s="4116" t="s">
        <v>413</v>
      </c>
      <c r="AZ32" s="4123"/>
      <c r="BA32" s="4116" t="s">
        <v>413</v>
      </c>
      <c r="BB32" s="4123"/>
      <c r="BC32" s="4116" t="s">
        <v>413</v>
      </c>
      <c r="BD32" s="4123"/>
      <c r="BE32" s="4116" t="s">
        <v>413</v>
      </c>
      <c r="BF32" s="4123"/>
      <c r="BG32" s="4116" t="s">
        <v>413</v>
      </c>
      <c r="BH32" s="4123"/>
      <c r="BI32" s="4116" t="s">
        <v>413</v>
      </c>
      <c r="BJ32" s="4123"/>
      <c r="BK32" s="4116" t="s">
        <v>413</v>
      </c>
      <c r="BL32" s="4123"/>
      <c r="BM32" s="260"/>
      <c r="BN32" s="259"/>
      <c r="BO32" s="259"/>
      <c r="BP32" s="259"/>
      <c r="BQ32" s="259"/>
      <c r="BR32" s="15"/>
      <c r="BS32" s="15"/>
      <c r="BT32" s="15"/>
      <c r="BU32" s="15"/>
      <c r="BV32" s="15"/>
      <c r="BW32" s="281"/>
      <c r="BX32" s="137"/>
    </row>
    <row r="33" spans="1:76" s="138" customFormat="1" ht="15.95" customHeight="1" x14ac:dyDescent="0.2">
      <c r="A33" s="137"/>
      <c r="B33" s="4111"/>
      <c r="C33" s="2473"/>
      <c r="D33" s="2473"/>
      <c r="E33" s="2473"/>
      <c r="F33" s="2473"/>
      <c r="G33" s="2473"/>
      <c r="H33" s="4101"/>
      <c r="I33" s="4101"/>
      <c r="J33" s="4102"/>
      <c r="K33" s="4114"/>
      <c r="L33" s="3236"/>
      <c r="M33" s="4126"/>
      <c r="N33" s="3236"/>
      <c r="O33" s="4126"/>
      <c r="P33" s="3236"/>
      <c r="Q33" s="4126"/>
      <c r="R33" s="3236"/>
      <c r="S33" s="4126"/>
      <c r="T33" s="3236"/>
      <c r="U33" s="4126"/>
      <c r="V33" s="3236"/>
      <c r="W33" s="4126"/>
      <c r="X33" s="3236"/>
      <c r="Y33" s="4126"/>
      <c r="Z33" s="3236"/>
      <c r="AA33" s="260"/>
      <c r="AB33" s="259"/>
      <c r="AC33" s="259"/>
      <c r="AD33" s="259"/>
      <c r="AE33" s="259"/>
      <c r="AF33" s="15"/>
      <c r="AG33" s="15"/>
      <c r="AH33" s="15"/>
      <c r="AI33" s="15"/>
      <c r="AJ33" s="15"/>
      <c r="AK33" s="281"/>
      <c r="AL33" s="137"/>
      <c r="AM33" s="137"/>
      <c r="AN33" s="4111"/>
      <c r="AO33" s="2473"/>
      <c r="AP33" s="2473"/>
      <c r="AQ33" s="2473"/>
      <c r="AR33" s="2473"/>
      <c r="AS33" s="2473"/>
      <c r="AT33" s="4101"/>
      <c r="AU33" s="4101"/>
      <c r="AV33" s="4102"/>
      <c r="AW33" s="4114"/>
      <c r="AX33" s="3236"/>
      <c r="AY33" s="4126"/>
      <c r="AZ33" s="3236"/>
      <c r="BA33" s="4126"/>
      <c r="BB33" s="3236"/>
      <c r="BC33" s="4126"/>
      <c r="BD33" s="3236"/>
      <c r="BE33" s="4126"/>
      <c r="BF33" s="3236"/>
      <c r="BG33" s="4126"/>
      <c r="BH33" s="3236"/>
      <c r="BI33" s="4126"/>
      <c r="BJ33" s="3236"/>
      <c r="BK33" s="4126"/>
      <c r="BL33" s="3236"/>
      <c r="BM33" s="260"/>
      <c r="BN33" s="259"/>
      <c r="BO33" s="259"/>
      <c r="BP33" s="259"/>
      <c r="BQ33" s="259"/>
      <c r="BR33" s="15"/>
      <c r="BS33" s="15"/>
      <c r="BT33" s="15"/>
      <c r="BU33" s="15"/>
      <c r="BV33" s="15"/>
      <c r="BW33" s="281"/>
      <c r="BX33" s="137"/>
    </row>
    <row r="34" spans="1:76" s="138" customFormat="1" ht="15.95" customHeight="1" x14ac:dyDescent="0.2">
      <c r="A34" s="137"/>
      <c r="B34" s="4111"/>
      <c r="C34" s="4473" t="s">
        <v>3976</v>
      </c>
      <c r="D34" s="2935"/>
      <c r="E34" s="2572" t="s">
        <v>1536</v>
      </c>
      <c r="F34" s="2572"/>
      <c r="G34" s="2591"/>
      <c r="H34" s="4106" t="s">
        <v>580</v>
      </c>
      <c r="I34" s="4106"/>
      <c r="J34" s="4107"/>
      <c r="K34" s="4476"/>
      <c r="L34" s="4477"/>
      <c r="M34" s="4478"/>
      <c r="N34" s="4477"/>
      <c r="O34" s="4478"/>
      <c r="P34" s="4477"/>
      <c r="Q34" s="4478"/>
      <c r="R34" s="4477"/>
      <c r="S34" s="4478"/>
      <c r="T34" s="4477"/>
      <c r="U34" s="4478"/>
      <c r="V34" s="4477"/>
      <c r="W34" s="4478"/>
      <c r="X34" s="4477"/>
      <c r="Y34" s="4478"/>
      <c r="Z34" s="4477"/>
      <c r="AA34" s="282" t="e">
        <f>AVERAGE(K34:R34)</f>
        <v>#DIV/0!</v>
      </c>
      <c r="AB34" s="283" t="e">
        <f>AVERAGE(S34:Z34)</f>
        <v>#DIV/0!</v>
      </c>
      <c r="AC34" s="282">
        <f>SUM(K34:R34)</f>
        <v>0</v>
      </c>
      <c r="AD34" s="283">
        <f>SUM(S34:Z34)</f>
        <v>0</v>
      </c>
      <c r="AE34" s="282">
        <f>AD34-AC34</f>
        <v>0</v>
      </c>
      <c r="AF34" s="4044" t="str">
        <f>IF(AE34=0,"Pass",(IF(K34="Fail","Fail",(IF(M34="Fail","Fail",(IF(O34="Fail","Fail",(IF(Q34="Fail","Fail","Pass")))))))))</f>
        <v>Pass</v>
      </c>
      <c r="AG34" s="4044"/>
      <c r="AH34" s="4045"/>
      <c r="AI34" s="2297" t="str">
        <f>IF(AE34&gt;1,"Fail","Pass")</f>
        <v>Pass</v>
      </c>
      <c r="AJ34" s="2297"/>
      <c r="AK34" s="4045"/>
      <c r="AL34" s="137"/>
      <c r="AM34" s="137"/>
      <c r="AN34" s="4111"/>
      <c r="AO34" s="4473" t="s">
        <v>3976</v>
      </c>
      <c r="AP34" s="2935"/>
      <c r="AQ34" s="2572" t="s">
        <v>1536</v>
      </c>
      <c r="AR34" s="2572"/>
      <c r="AS34" s="2591"/>
      <c r="AT34" s="4106" t="s">
        <v>580</v>
      </c>
      <c r="AU34" s="4106"/>
      <c r="AV34" s="4107"/>
      <c r="AW34" s="4476"/>
      <c r="AX34" s="4477"/>
      <c r="AY34" s="4478"/>
      <c r="AZ34" s="4477"/>
      <c r="BA34" s="4478"/>
      <c r="BB34" s="4477"/>
      <c r="BC34" s="4478"/>
      <c r="BD34" s="4477"/>
      <c r="BE34" s="4478"/>
      <c r="BF34" s="4477"/>
      <c r="BG34" s="4478"/>
      <c r="BH34" s="4477"/>
      <c r="BI34" s="4478"/>
      <c r="BJ34" s="4477"/>
      <c r="BK34" s="4478"/>
      <c r="BL34" s="4477"/>
      <c r="BM34" s="282" t="e">
        <f>AVERAGE(AW34:BD34)</f>
        <v>#DIV/0!</v>
      </c>
      <c r="BN34" s="283" t="e">
        <f>AVERAGE(BE34:BL34)</f>
        <v>#DIV/0!</v>
      </c>
      <c r="BO34" s="282">
        <f>SUM(AW34:BD34)</f>
        <v>0</v>
      </c>
      <c r="BP34" s="283">
        <f>SUM(BE34:BL34)</f>
        <v>0</v>
      </c>
      <c r="BQ34" s="282">
        <f>BP34-BO34</f>
        <v>0</v>
      </c>
      <c r="BR34" s="4044" t="str">
        <f>IF(BQ34=0,"Pass",(IF(AW34="Fail","Fail",(IF(AY34="Fail","Fail",(IF(BA34="Fail","Fail",(IF(BC34="Fail","Fail","Pass")))))))))</f>
        <v>Pass</v>
      </c>
      <c r="BS34" s="4044"/>
      <c r="BT34" s="4045"/>
      <c r="BU34" s="2297" t="str">
        <f>IF(BQ34&gt;1,"Fail","Pass")</f>
        <v>Pass</v>
      </c>
      <c r="BV34" s="2297"/>
      <c r="BW34" s="4045"/>
      <c r="BX34" s="137"/>
    </row>
    <row r="35" spans="1:76" s="138" customFormat="1" ht="15.95" customHeight="1" x14ac:dyDescent="0.2">
      <c r="A35" s="137"/>
      <c r="B35" s="4111"/>
      <c r="C35" s="2591"/>
      <c r="D35" s="2591"/>
      <c r="E35" s="2591"/>
      <c r="F35" s="2591"/>
      <c r="G35" s="2591"/>
      <c r="H35" s="4099" t="s">
        <v>3247</v>
      </c>
      <c r="I35" s="4099"/>
      <c r="J35" s="4100"/>
      <c r="K35" s="4103" t="s">
        <v>416</v>
      </c>
      <c r="L35" s="4123"/>
      <c r="M35" s="4116" t="s">
        <v>416</v>
      </c>
      <c r="N35" s="4123"/>
      <c r="O35" s="4116" t="s">
        <v>416</v>
      </c>
      <c r="P35" s="4123"/>
      <c r="Q35" s="4116" t="s">
        <v>416</v>
      </c>
      <c r="R35" s="4123"/>
      <c r="S35" s="4116" t="s">
        <v>416</v>
      </c>
      <c r="T35" s="4123"/>
      <c r="U35" s="4116" t="s">
        <v>416</v>
      </c>
      <c r="V35" s="4123"/>
      <c r="W35" s="4116" t="s">
        <v>416</v>
      </c>
      <c r="X35" s="4123"/>
      <c r="Y35" s="4116" t="s">
        <v>416</v>
      </c>
      <c r="Z35" s="4123"/>
      <c r="AA35" s="260"/>
      <c r="AB35" s="259"/>
      <c r="AC35" s="259"/>
      <c r="AD35" s="259"/>
      <c r="AE35" s="259"/>
      <c r="AF35" s="15"/>
      <c r="AG35" s="15"/>
      <c r="AH35" s="15"/>
      <c r="AI35" s="15"/>
      <c r="AJ35" s="15"/>
      <c r="AK35" s="281"/>
      <c r="AL35" s="137"/>
      <c r="AM35" s="137"/>
      <c r="AN35" s="4111"/>
      <c r="AO35" s="2591"/>
      <c r="AP35" s="2591"/>
      <c r="AQ35" s="2591"/>
      <c r="AR35" s="2591"/>
      <c r="AS35" s="2591"/>
      <c r="AT35" s="4099" t="s">
        <v>3247</v>
      </c>
      <c r="AU35" s="4099"/>
      <c r="AV35" s="4100"/>
      <c r="AW35" s="4103" t="s">
        <v>416</v>
      </c>
      <c r="AX35" s="4123"/>
      <c r="AY35" s="4116" t="s">
        <v>416</v>
      </c>
      <c r="AZ35" s="4123"/>
      <c r="BA35" s="4116" t="s">
        <v>416</v>
      </c>
      <c r="BB35" s="4123"/>
      <c r="BC35" s="4116" t="s">
        <v>416</v>
      </c>
      <c r="BD35" s="4123"/>
      <c r="BE35" s="4116" t="s">
        <v>416</v>
      </c>
      <c r="BF35" s="4123"/>
      <c r="BG35" s="4116" t="s">
        <v>416</v>
      </c>
      <c r="BH35" s="4123"/>
      <c r="BI35" s="4116" t="s">
        <v>416</v>
      </c>
      <c r="BJ35" s="4123"/>
      <c r="BK35" s="4116" t="s">
        <v>416</v>
      </c>
      <c r="BL35" s="4123"/>
      <c r="BM35" s="260"/>
      <c r="BN35" s="259"/>
      <c r="BO35" s="259"/>
      <c r="BP35" s="259"/>
      <c r="BQ35" s="259"/>
      <c r="BR35" s="15"/>
      <c r="BS35" s="15"/>
      <c r="BT35" s="15"/>
      <c r="BU35" s="15"/>
      <c r="BV35" s="15"/>
      <c r="BW35" s="281"/>
      <c r="BX35" s="137"/>
    </row>
    <row r="36" spans="1:76" s="138" customFormat="1" ht="15.95" customHeight="1" x14ac:dyDescent="0.2">
      <c r="A36" s="137"/>
      <c r="B36" s="4111"/>
      <c r="C36" s="2591"/>
      <c r="D36" s="2591"/>
      <c r="E36" s="271"/>
      <c r="F36" s="271"/>
      <c r="G36" s="271"/>
      <c r="H36" s="4101"/>
      <c r="I36" s="4101"/>
      <c r="J36" s="4102"/>
      <c r="K36" s="4118"/>
      <c r="L36" s="4119"/>
      <c r="M36" s="4120"/>
      <c r="N36" s="4119"/>
      <c r="O36" s="4120"/>
      <c r="P36" s="4119"/>
      <c r="Q36" s="4120"/>
      <c r="R36" s="4119"/>
      <c r="S36" s="4120"/>
      <c r="T36" s="4119"/>
      <c r="U36" s="4120"/>
      <c r="V36" s="4119"/>
      <c r="W36" s="4120"/>
      <c r="X36" s="4119"/>
      <c r="Y36" s="4120"/>
      <c r="Z36" s="4119"/>
      <c r="AA36" s="260"/>
      <c r="AB36" s="259"/>
      <c r="AC36" s="259"/>
      <c r="AD36" s="259"/>
      <c r="AE36" s="259"/>
      <c r="AF36" s="15"/>
      <c r="AG36" s="15"/>
      <c r="AH36" s="15"/>
      <c r="AI36" s="15"/>
      <c r="AJ36" s="15"/>
      <c r="AK36" s="281"/>
      <c r="AL36" s="137"/>
      <c r="AM36" s="137"/>
      <c r="AN36" s="4111"/>
      <c r="AO36" s="2591"/>
      <c r="AP36" s="2591"/>
      <c r="AQ36" s="271"/>
      <c r="AR36" s="271"/>
      <c r="AS36" s="271"/>
      <c r="AT36" s="4101"/>
      <c r="AU36" s="4101"/>
      <c r="AV36" s="4102"/>
      <c r="AW36" s="4118"/>
      <c r="AX36" s="4119"/>
      <c r="AY36" s="4120"/>
      <c r="AZ36" s="4119"/>
      <c r="BA36" s="4120"/>
      <c r="BB36" s="4119"/>
      <c r="BC36" s="4120"/>
      <c r="BD36" s="4119"/>
      <c r="BE36" s="4120"/>
      <c r="BF36" s="4119"/>
      <c r="BG36" s="4120"/>
      <c r="BH36" s="4119"/>
      <c r="BI36" s="4120"/>
      <c r="BJ36" s="4119"/>
      <c r="BK36" s="4120"/>
      <c r="BL36" s="4119"/>
      <c r="BM36" s="260"/>
      <c r="BN36" s="259"/>
      <c r="BO36" s="259"/>
      <c r="BP36" s="259"/>
      <c r="BQ36" s="259"/>
      <c r="BR36" s="15"/>
      <c r="BS36" s="15"/>
      <c r="BT36" s="15"/>
      <c r="BU36" s="15"/>
      <c r="BV36" s="15"/>
      <c r="BW36" s="281"/>
      <c r="BX36" s="137"/>
    </row>
    <row r="37" spans="1:76" s="138" customFormat="1" ht="15.95" customHeight="1" x14ac:dyDescent="0.2">
      <c r="A37" s="137"/>
      <c r="B37" s="4111"/>
      <c r="C37" s="2591"/>
      <c r="D37" s="2591"/>
      <c r="E37" s="4473" t="s">
        <v>1532</v>
      </c>
      <c r="F37" s="4473"/>
      <c r="G37" s="2935"/>
      <c r="H37" s="4106" t="s">
        <v>580</v>
      </c>
      <c r="I37" s="4106"/>
      <c r="J37" s="4107"/>
      <c r="K37" s="4476"/>
      <c r="L37" s="4477"/>
      <c r="M37" s="4478"/>
      <c r="N37" s="4477"/>
      <c r="O37" s="4478"/>
      <c r="P37" s="4477"/>
      <c r="Q37" s="4478"/>
      <c r="R37" s="4477"/>
      <c r="S37" s="4478"/>
      <c r="T37" s="4477"/>
      <c r="U37" s="4478"/>
      <c r="V37" s="4477"/>
      <c r="W37" s="4478"/>
      <c r="X37" s="4477"/>
      <c r="Y37" s="4478"/>
      <c r="Z37" s="4477"/>
      <c r="AA37" s="282" t="e">
        <f>AVERAGE(K37:R37)</f>
        <v>#DIV/0!</v>
      </c>
      <c r="AB37" s="283" t="e">
        <f>AVERAGE(S37:Z37)</f>
        <v>#DIV/0!</v>
      </c>
      <c r="AC37" s="282">
        <f>SUM(K37:R37)</f>
        <v>0</v>
      </c>
      <c r="AD37" s="283">
        <f>SUM(S37:Z37)</f>
        <v>0</v>
      </c>
      <c r="AE37" s="282">
        <f>AD37-AC37</f>
        <v>0</v>
      </c>
      <c r="AF37" s="4044" t="str">
        <f>IF(AE37=0,"Pass",(IF(K37="Fail","Fail",(IF(M37="Fail","Fail",(IF(O37="Fail","Fail",(IF(Q37="Fail","Fail","Pass")))))))))</f>
        <v>Pass</v>
      </c>
      <c r="AG37" s="4044"/>
      <c r="AH37" s="4045"/>
      <c r="AI37" s="2297" t="str">
        <f>IF(AE37&gt;1,"Fail","Pass")</f>
        <v>Pass</v>
      </c>
      <c r="AJ37" s="2297"/>
      <c r="AK37" s="4045"/>
      <c r="AL37" s="137"/>
      <c r="AM37" s="137"/>
      <c r="AN37" s="4111"/>
      <c r="AO37" s="2591"/>
      <c r="AP37" s="2591"/>
      <c r="AQ37" s="4473" t="s">
        <v>1532</v>
      </c>
      <c r="AR37" s="4473"/>
      <c r="AS37" s="2935"/>
      <c r="AT37" s="4106" t="s">
        <v>580</v>
      </c>
      <c r="AU37" s="4106"/>
      <c r="AV37" s="4107"/>
      <c r="AW37" s="4476"/>
      <c r="AX37" s="4477"/>
      <c r="AY37" s="4478"/>
      <c r="AZ37" s="4477"/>
      <c r="BA37" s="4478"/>
      <c r="BB37" s="4477"/>
      <c r="BC37" s="4478"/>
      <c r="BD37" s="4477"/>
      <c r="BE37" s="4478"/>
      <c r="BF37" s="4477"/>
      <c r="BG37" s="4478"/>
      <c r="BH37" s="4477"/>
      <c r="BI37" s="4478"/>
      <c r="BJ37" s="4477"/>
      <c r="BK37" s="4478"/>
      <c r="BL37" s="4477"/>
      <c r="BM37" s="282" t="e">
        <f>AVERAGE(AW37:BD37)</f>
        <v>#DIV/0!</v>
      </c>
      <c r="BN37" s="283" t="e">
        <f>AVERAGE(BE37:BL37)</f>
        <v>#DIV/0!</v>
      </c>
      <c r="BO37" s="282">
        <f>SUM(AW37:BD37)</f>
        <v>0</v>
      </c>
      <c r="BP37" s="283">
        <f>SUM(BE37:BL37)</f>
        <v>0</v>
      </c>
      <c r="BQ37" s="282">
        <f>BP37-BO37</f>
        <v>0</v>
      </c>
      <c r="BR37" s="4044" t="str">
        <f>IF(BQ37=0,"Pass",(IF(AW37="Fail","Fail",(IF(AY37="Fail","Fail",(IF(BA37="Fail","Fail",(IF(BC37="Fail","Fail","Pass")))))))))</f>
        <v>Pass</v>
      </c>
      <c r="BS37" s="4044"/>
      <c r="BT37" s="4045"/>
      <c r="BU37" s="2297" t="str">
        <f>IF(BQ37&gt;1,"Fail","Pass")</f>
        <v>Pass</v>
      </c>
      <c r="BV37" s="2297"/>
      <c r="BW37" s="4045"/>
      <c r="BX37" s="137"/>
    </row>
    <row r="38" spans="1:76" s="138" customFormat="1" ht="15.95" customHeight="1" x14ac:dyDescent="0.2">
      <c r="A38" s="137"/>
      <c r="B38" s="4111"/>
      <c r="C38" s="2591"/>
      <c r="D38" s="2591"/>
      <c r="E38" s="2591"/>
      <c r="F38" s="2591"/>
      <c r="G38" s="2591"/>
      <c r="H38" s="4099" t="s">
        <v>3247</v>
      </c>
      <c r="I38" s="4099"/>
      <c r="J38" s="4100"/>
      <c r="K38" s="4103" t="s">
        <v>3977</v>
      </c>
      <c r="L38" s="4123"/>
      <c r="M38" s="4116" t="s">
        <v>3977</v>
      </c>
      <c r="N38" s="4123"/>
      <c r="O38" s="4116" t="s">
        <v>3977</v>
      </c>
      <c r="P38" s="4123"/>
      <c r="Q38" s="4116" t="s">
        <v>3977</v>
      </c>
      <c r="R38" s="4123"/>
      <c r="S38" s="4116" t="s">
        <v>3977</v>
      </c>
      <c r="T38" s="4123"/>
      <c r="U38" s="4116" t="s">
        <v>3977</v>
      </c>
      <c r="V38" s="4123"/>
      <c r="W38" s="4116" t="s">
        <v>3977</v>
      </c>
      <c r="X38" s="4123"/>
      <c r="Y38" s="4116" t="s">
        <v>3977</v>
      </c>
      <c r="Z38" s="4123"/>
      <c r="AA38" s="260"/>
      <c r="AB38" s="259"/>
      <c r="AC38" s="259"/>
      <c r="AD38" s="259"/>
      <c r="AE38" s="259"/>
      <c r="AF38" s="15"/>
      <c r="AG38" s="15"/>
      <c r="AH38" s="15"/>
      <c r="AI38" s="15"/>
      <c r="AJ38" s="15"/>
      <c r="AK38" s="281"/>
      <c r="AL38" s="137"/>
      <c r="AM38" s="137"/>
      <c r="AN38" s="4111"/>
      <c r="AO38" s="2591"/>
      <c r="AP38" s="2591"/>
      <c r="AQ38" s="2591"/>
      <c r="AR38" s="2591"/>
      <c r="AS38" s="2591"/>
      <c r="AT38" s="4099" t="s">
        <v>3247</v>
      </c>
      <c r="AU38" s="4099"/>
      <c r="AV38" s="4100"/>
      <c r="AW38" s="4103" t="s">
        <v>3977</v>
      </c>
      <c r="AX38" s="4123"/>
      <c r="AY38" s="4116" t="s">
        <v>3977</v>
      </c>
      <c r="AZ38" s="4123"/>
      <c r="BA38" s="4116" t="s">
        <v>3977</v>
      </c>
      <c r="BB38" s="4123"/>
      <c r="BC38" s="4116" t="s">
        <v>3977</v>
      </c>
      <c r="BD38" s="4123"/>
      <c r="BE38" s="4116" t="s">
        <v>3977</v>
      </c>
      <c r="BF38" s="4123"/>
      <c r="BG38" s="4116" t="s">
        <v>3977</v>
      </c>
      <c r="BH38" s="4123"/>
      <c r="BI38" s="4116" t="s">
        <v>3977</v>
      </c>
      <c r="BJ38" s="4123"/>
      <c r="BK38" s="4116" t="s">
        <v>3977</v>
      </c>
      <c r="BL38" s="4123"/>
      <c r="BM38" s="260"/>
      <c r="BN38" s="259"/>
      <c r="BO38" s="259"/>
      <c r="BP38" s="259"/>
      <c r="BQ38" s="259"/>
      <c r="BR38" s="15"/>
      <c r="BS38" s="15"/>
      <c r="BT38" s="15"/>
      <c r="BU38" s="15"/>
      <c r="BV38" s="15"/>
      <c r="BW38" s="281"/>
      <c r="BX38" s="137"/>
    </row>
    <row r="39" spans="1:76" s="138" customFormat="1" ht="15.95" customHeight="1" x14ac:dyDescent="0.2">
      <c r="A39" s="137"/>
      <c r="B39" s="4111"/>
      <c r="C39" s="4063"/>
      <c r="D39" s="4063"/>
      <c r="E39" s="4125"/>
      <c r="F39" s="4125"/>
      <c r="G39" s="4125"/>
      <c r="H39" s="4101"/>
      <c r="I39" s="4101"/>
      <c r="J39" s="4102"/>
      <c r="K39" s="4118"/>
      <c r="L39" s="4119"/>
      <c r="M39" s="4120"/>
      <c r="N39" s="4119"/>
      <c r="O39" s="4120"/>
      <c r="P39" s="4119"/>
      <c r="Q39" s="4120"/>
      <c r="R39" s="4119"/>
      <c r="S39" s="4120"/>
      <c r="T39" s="4119"/>
      <c r="U39" s="4120"/>
      <c r="V39" s="4119"/>
      <c r="W39" s="4120"/>
      <c r="X39" s="4119"/>
      <c r="Y39" s="4120"/>
      <c r="Z39" s="4119"/>
      <c r="AA39" s="260"/>
      <c r="AB39" s="259"/>
      <c r="AC39" s="259"/>
      <c r="AD39" s="259"/>
      <c r="AE39" s="259"/>
      <c r="AF39" s="15"/>
      <c r="AG39" s="15"/>
      <c r="AH39" s="15"/>
      <c r="AI39" s="15"/>
      <c r="AJ39" s="15"/>
      <c r="AK39" s="281"/>
      <c r="AL39" s="137"/>
      <c r="AM39" s="137"/>
      <c r="AN39" s="4111"/>
      <c r="AO39" s="4063"/>
      <c r="AP39" s="4063"/>
      <c r="AQ39" s="4125"/>
      <c r="AR39" s="4125"/>
      <c r="AS39" s="4125"/>
      <c r="AT39" s="4101"/>
      <c r="AU39" s="4101"/>
      <c r="AV39" s="4102"/>
      <c r="AW39" s="4118"/>
      <c r="AX39" s="4119"/>
      <c r="AY39" s="4120"/>
      <c r="AZ39" s="4119"/>
      <c r="BA39" s="4120"/>
      <c r="BB39" s="4119"/>
      <c r="BC39" s="4120"/>
      <c r="BD39" s="4119"/>
      <c r="BE39" s="4120"/>
      <c r="BF39" s="4119"/>
      <c r="BG39" s="4120"/>
      <c r="BH39" s="4119"/>
      <c r="BI39" s="4120"/>
      <c r="BJ39" s="4119"/>
      <c r="BK39" s="4120"/>
      <c r="BL39" s="4119"/>
      <c r="BM39" s="260"/>
      <c r="BN39" s="259"/>
      <c r="BO39" s="259"/>
      <c r="BP39" s="259"/>
      <c r="BQ39" s="259"/>
      <c r="BR39" s="15"/>
      <c r="BS39" s="15"/>
      <c r="BT39" s="15"/>
      <c r="BU39" s="15"/>
      <c r="BV39" s="15"/>
      <c r="BW39" s="281"/>
      <c r="BX39" s="137"/>
    </row>
    <row r="40" spans="1:76" s="138" customFormat="1" ht="15.95" customHeight="1" x14ac:dyDescent="0.2">
      <c r="A40" s="137"/>
      <c r="B40" s="4111"/>
      <c r="C40" s="4474" t="s">
        <v>32</v>
      </c>
      <c r="D40" s="4475"/>
      <c r="E40" s="4475"/>
      <c r="F40" s="4475"/>
      <c r="G40" s="4475"/>
      <c r="H40" s="4106" t="s">
        <v>580</v>
      </c>
      <c r="I40" s="4106"/>
      <c r="J40" s="4107"/>
      <c r="K40" s="4476"/>
      <c r="L40" s="4477"/>
      <c r="M40" s="4478"/>
      <c r="N40" s="4477"/>
      <c r="O40" s="4478"/>
      <c r="P40" s="4477"/>
      <c r="Q40" s="4478"/>
      <c r="R40" s="4477"/>
      <c r="S40" s="4478"/>
      <c r="T40" s="4477"/>
      <c r="U40" s="4478"/>
      <c r="V40" s="4477"/>
      <c r="W40" s="4478"/>
      <c r="X40" s="4477"/>
      <c r="Y40" s="4478"/>
      <c r="Z40" s="4477"/>
      <c r="AA40" s="282" t="e">
        <f>AVERAGE(K40:R40)</f>
        <v>#DIV/0!</v>
      </c>
      <c r="AB40" s="283" t="e">
        <f>AVERAGE(S40:Z40)</f>
        <v>#DIV/0!</v>
      </c>
      <c r="AC40" s="282">
        <f>SUM(K40:R40)</f>
        <v>0</v>
      </c>
      <c r="AD40" s="283">
        <f>SUM(S40:Z40)</f>
        <v>0</v>
      </c>
      <c r="AE40" s="282">
        <f>AD40-AC40</f>
        <v>0</v>
      </c>
      <c r="AF40" s="4044" t="str">
        <f>IF(AE40=0,"Pass",(IF(K40="Fail","Fail",(IF(M40="Fail","Fail",(IF(O40="Fail","Fail",(IF(Q40="Fail","Fail","Pass")))))))))</f>
        <v>Pass</v>
      </c>
      <c r="AG40" s="4044"/>
      <c r="AH40" s="4045"/>
      <c r="AI40" s="2297" t="str">
        <f>IF(AE40&gt;1,"Fail","Pass")</f>
        <v>Pass</v>
      </c>
      <c r="AJ40" s="2297"/>
      <c r="AK40" s="4045"/>
      <c r="AL40" s="137"/>
      <c r="AM40" s="137"/>
      <c r="AN40" s="4111"/>
      <c r="AO40" s="4474" t="s">
        <v>32</v>
      </c>
      <c r="AP40" s="4475"/>
      <c r="AQ40" s="4475"/>
      <c r="AR40" s="4475"/>
      <c r="AS40" s="4475"/>
      <c r="AT40" s="4106" t="s">
        <v>580</v>
      </c>
      <c r="AU40" s="4106"/>
      <c r="AV40" s="4107"/>
      <c r="AW40" s="4476"/>
      <c r="AX40" s="4477"/>
      <c r="AY40" s="4478"/>
      <c r="AZ40" s="4477"/>
      <c r="BA40" s="4478"/>
      <c r="BB40" s="4477"/>
      <c r="BC40" s="4478"/>
      <c r="BD40" s="4477"/>
      <c r="BE40" s="4478"/>
      <c r="BF40" s="4477"/>
      <c r="BG40" s="4478"/>
      <c r="BH40" s="4477"/>
      <c r="BI40" s="4478"/>
      <c r="BJ40" s="4477"/>
      <c r="BK40" s="4478"/>
      <c r="BL40" s="4477"/>
      <c r="BM40" s="282" t="e">
        <f>AVERAGE(AW40:BD40)</f>
        <v>#DIV/0!</v>
      </c>
      <c r="BN40" s="283" t="e">
        <f>AVERAGE(BE40:BL40)</f>
        <v>#DIV/0!</v>
      </c>
      <c r="BO40" s="282">
        <f>SUM(AW40:BD40)</f>
        <v>0</v>
      </c>
      <c r="BP40" s="283">
        <f>SUM(BE40:BL40)</f>
        <v>0</v>
      </c>
      <c r="BQ40" s="282">
        <f>BP40-BO40</f>
        <v>0</v>
      </c>
      <c r="BR40" s="4044" t="str">
        <f>IF(BQ40=0,"Pass",(IF(AW40="Fail","Fail",(IF(AY40="Fail","Fail",(IF(BA40="Fail","Fail",(IF(BC40="Fail","Fail","Pass")))))))))</f>
        <v>Pass</v>
      </c>
      <c r="BS40" s="4044"/>
      <c r="BT40" s="4045"/>
      <c r="BU40" s="2297" t="str">
        <f>IF(BQ40&gt;1,"Fail","Pass")</f>
        <v>Pass</v>
      </c>
      <c r="BV40" s="2297"/>
      <c r="BW40" s="4045"/>
      <c r="BX40" s="137"/>
    </row>
    <row r="41" spans="1:76" s="138" customFormat="1" ht="15.95" customHeight="1" x14ac:dyDescent="0.2">
      <c r="A41" s="137"/>
      <c r="B41" s="4111"/>
      <c r="C41" s="4066"/>
      <c r="D41" s="4066"/>
      <c r="E41" s="4066"/>
      <c r="F41" s="4066"/>
      <c r="G41" s="4066"/>
      <c r="H41" s="4099" t="s">
        <v>3247</v>
      </c>
      <c r="I41" s="4099"/>
      <c r="J41" s="4100"/>
      <c r="K41" s="4103" t="s">
        <v>407</v>
      </c>
      <c r="L41" s="4113"/>
      <c r="M41" s="4116" t="s">
        <v>407</v>
      </c>
      <c r="N41" s="4113"/>
      <c r="O41" s="4116" t="s">
        <v>407</v>
      </c>
      <c r="P41" s="4113"/>
      <c r="Q41" s="4116" t="s">
        <v>407</v>
      </c>
      <c r="R41" s="4113"/>
      <c r="S41" s="4116" t="s">
        <v>407</v>
      </c>
      <c r="T41" s="4113"/>
      <c r="U41" s="4116" t="s">
        <v>407</v>
      </c>
      <c r="V41" s="4113"/>
      <c r="W41" s="4116" t="s">
        <v>407</v>
      </c>
      <c r="X41" s="4113"/>
      <c r="Y41" s="4116" t="s">
        <v>407</v>
      </c>
      <c r="Z41" s="4113"/>
      <c r="AA41" s="260"/>
      <c r="AB41" s="259"/>
      <c r="AC41" s="259"/>
      <c r="AD41" s="259"/>
      <c r="AE41" s="259"/>
      <c r="AF41" s="15"/>
      <c r="AG41" s="15"/>
      <c r="AH41" s="15"/>
      <c r="AI41" s="15"/>
      <c r="AJ41" s="15"/>
      <c r="AK41" s="281"/>
      <c r="AL41" s="137"/>
      <c r="AM41" s="137"/>
      <c r="AN41" s="4111"/>
      <c r="AO41" s="4066"/>
      <c r="AP41" s="4066"/>
      <c r="AQ41" s="4066"/>
      <c r="AR41" s="4066"/>
      <c r="AS41" s="4066"/>
      <c r="AT41" s="4099" t="s">
        <v>3247</v>
      </c>
      <c r="AU41" s="4099"/>
      <c r="AV41" s="4100"/>
      <c r="AW41" s="4103" t="s">
        <v>407</v>
      </c>
      <c r="AX41" s="4113"/>
      <c r="AY41" s="4116" t="s">
        <v>407</v>
      </c>
      <c r="AZ41" s="4113"/>
      <c r="BA41" s="4116" t="s">
        <v>407</v>
      </c>
      <c r="BB41" s="4113"/>
      <c r="BC41" s="4116" t="s">
        <v>407</v>
      </c>
      <c r="BD41" s="4113"/>
      <c r="BE41" s="4116" t="s">
        <v>407</v>
      </c>
      <c r="BF41" s="4113"/>
      <c r="BG41" s="4116" t="s">
        <v>407</v>
      </c>
      <c r="BH41" s="4113"/>
      <c r="BI41" s="4116" t="s">
        <v>407</v>
      </c>
      <c r="BJ41" s="4113"/>
      <c r="BK41" s="4116" t="s">
        <v>407</v>
      </c>
      <c r="BL41" s="4113"/>
      <c r="BM41" s="260"/>
      <c r="BN41" s="259"/>
      <c r="BO41" s="259"/>
      <c r="BP41" s="259"/>
      <c r="BQ41" s="259"/>
      <c r="BR41" s="15"/>
      <c r="BS41" s="15"/>
      <c r="BT41" s="15"/>
      <c r="BU41" s="15"/>
      <c r="BV41" s="15"/>
      <c r="BW41" s="281"/>
      <c r="BX41" s="137"/>
    </row>
    <row r="42" spans="1:76" s="138" customFormat="1" ht="15.95" customHeight="1" x14ac:dyDescent="0.2">
      <c r="A42" s="137"/>
      <c r="B42" s="4111"/>
      <c r="C42" s="4063"/>
      <c r="D42" s="4063"/>
      <c r="E42" s="4063"/>
      <c r="F42" s="4063"/>
      <c r="G42" s="4063"/>
      <c r="H42" s="4101"/>
      <c r="I42" s="4101"/>
      <c r="J42" s="4102"/>
      <c r="K42" s="4118"/>
      <c r="L42" s="4119"/>
      <c r="M42" s="4120"/>
      <c r="N42" s="4119"/>
      <c r="O42" s="4120"/>
      <c r="P42" s="4119"/>
      <c r="Q42" s="4120"/>
      <c r="R42" s="4119"/>
      <c r="S42" s="4120"/>
      <c r="T42" s="4119"/>
      <c r="U42" s="4120"/>
      <c r="V42" s="4119"/>
      <c r="W42" s="4120"/>
      <c r="X42" s="4119"/>
      <c r="Y42" s="4120"/>
      <c r="Z42" s="4119"/>
      <c r="AA42" s="260"/>
      <c r="AB42" s="259"/>
      <c r="AC42" s="259"/>
      <c r="AD42" s="259"/>
      <c r="AE42" s="259"/>
      <c r="AF42" s="15"/>
      <c r="AG42" s="15"/>
      <c r="AH42" s="15"/>
      <c r="AI42" s="15"/>
      <c r="AJ42" s="15"/>
      <c r="AK42" s="281"/>
      <c r="AL42" s="137"/>
      <c r="AM42" s="137"/>
      <c r="AN42" s="4111"/>
      <c r="AO42" s="4063"/>
      <c r="AP42" s="4063"/>
      <c r="AQ42" s="4063"/>
      <c r="AR42" s="4063"/>
      <c r="AS42" s="4063"/>
      <c r="AT42" s="4101"/>
      <c r="AU42" s="4101"/>
      <c r="AV42" s="4102"/>
      <c r="AW42" s="4118"/>
      <c r="AX42" s="4119"/>
      <c r="AY42" s="4120"/>
      <c r="AZ42" s="4119"/>
      <c r="BA42" s="4120"/>
      <c r="BB42" s="4119"/>
      <c r="BC42" s="4120"/>
      <c r="BD42" s="4119"/>
      <c r="BE42" s="4120"/>
      <c r="BF42" s="4119"/>
      <c r="BG42" s="4120"/>
      <c r="BH42" s="4119"/>
      <c r="BI42" s="4120"/>
      <c r="BJ42" s="4119"/>
      <c r="BK42" s="4120"/>
      <c r="BL42" s="4119"/>
      <c r="BM42" s="260"/>
      <c r="BN42" s="259"/>
      <c r="BO42" s="259"/>
      <c r="BP42" s="259"/>
      <c r="BQ42" s="259"/>
      <c r="BR42" s="15"/>
      <c r="BS42" s="15"/>
      <c r="BT42" s="15"/>
      <c r="BU42" s="15"/>
      <c r="BV42" s="15"/>
      <c r="BW42" s="281"/>
      <c r="BX42" s="137"/>
    </row>
    <row r="43" spans="1:76" s="138" customFormat="1" ht="15.95" customHeight="1" x14ac:dyDescent="0.2">
      <c r="A43" s="137"/>
      <c r="B43" s="4111"/>
      <c r="C43" s="4474" t="s">
        <v>1534</v>
      </c>
      <c r="D43" s="4475"/>
      <c r="E43" s="4475"/>
      <c r="F43" s="4475"/>
      <c r="G43" s="4475"/>
      <c r="H43" s="4106" t="s">
        <v>580</v>
      </c>
      <c r="I43" s="4106"/>
      <c r="J43" s="4107"/>
      <c r="K43" s="4476"/>
      <c r="L43" s="4477"/>
      <c r="M43" s="4478"/>
      <c r="N43" s="4477"/>
      <c r="O43" s="4478"/>
      <c r="P43" s="4477"/>
      <c r="Q43" s="4478"/>
      <c r="R43" s="4477"/>
      <c r="S43" s="4478"/>
      <c r="T43" s="4477"/>
      <c r="U43" s="4478"/>
      <c r="V43" s="4477"/>
      <c r="W43" s="4478"/>
      <c r="X43" s="4477"/>
      <c r="Y43" s="4478"/>
      <c r="Z43" s="4477"/>
      <c r="AA43" s="282" t="e">
        <f>AVERAGE(K43:R43)</f>
        <v>#DIV/0!</v>
      </c>
      <c r="AB43" s="283" t="e">
        <f>AVERAGE(S43:Z43)</f>
        <v>#DIV/0!</v>
      </c>
      <c r="AC43" s="282">
        <f>SUM(K43:R43)</f>
        <v>0</v>
      </c>
      <c r="AD43" s="283">
        <f>SUM(S43:Z43)</f>
        <v>0</v>
      </c>
      <c r="AE43" s="282">
        <f>AD43-AC43</f>
        <v>0</v>
      </c>
      <c r="AF43" s="4044" t="str">
        <f>IF(AE43=0,"Pass",(IF(K43="Fail","Fail",(IF(M43="Fail","Fail",(IF(O43="Fail","Fail",(IF(Q43="Fail","Fail","Pass")))))))))</f>
        <v>Pass</v>
      </c>
      <c r="AG43" s="4044"/>
      <c r="AH43" s="4045"/>
      <c r="AI43" s="2297" t="str">
        <f>IF(AE43&gt;1,"Fail","Pass")</f>
        <v>Pass</v>
      </c>
      <c r="AJ43" s="2297"/>
      <c r="AK43" s="4045"/>
      <c r="AL43" s="137"/>
      <c r="AM43" s="137"/>
      <c r="AN43" s="4111"/>
      <c r="AO43" s="4474" t="s">
        <v>1534</v>
      </c>
      <c r="AP43" s="4475"/>
      <c r="AQ43" s="4475"/>
      <c r="AR43" s="4475"/>
      <c r="AS43" s="4475"/>
      <c r="AT43" s="4106" t="s">
        <v>580</v>
      </c>
      <c r="AU43" s="4106"/>
      <c r="AV43" s="4107"/>
      <c r="AW43" s="4476"/>
      <c r="AX43" s="4477"/>
      <c r="AY43" s="4478"/>
      <c r="AZ43" s="4477"/>
      <c r="BA43" s="4478"/>
      <c r="BB43" s="4477"/>
      <c r="BC43" s="4478"/>
      <c r="BD43" s="4477"/>
      <c r="BE43" s="4478"/>
      <c r="BF43" s="4477"/>
      <c r="BG43" s="4478"/>
      <c r="BH43" s="4477"/>
      <c r="BI43" s="4478"/>
      <c r="BJ43" s="4477"/>
      <c r="BK43" s="4478"/>
      <c r="BL43" s="4477"/>
      <c r="BM43" s="282" t="e">
        <f>AVERAGE(AW43:BD43)</f>
        <v>#DIV/0!</v>
      </c>
      <c r="BN43" s="283" t="e">
        <f>AVERAGE(BE43:BL43)</f>
        <v>#DIV/0!</v>
      </c>
      <c r="BO43" s="282">
        <f>SUM(AW43:BD43)</f>
        <v>0</v>
      </c>
      <c r="BP43" s="283">
        <f>SUM(BE43:BL43)</f>
        <v>0</v>
      </c>
      <c r="BQ43" s="282">
        <f>BP43-BO43</f>
        <v>0</v>
      </c>
      <c r="BR43" s="4044" t="str">
        <f>IF(BQ43=0,"Pass",(IF(AW43="Fail","Fail",(IF(AY43="Fail","Fail",(IF(BA43="Fail","Fail",(IF(BC43="Fail","Fail","Pass")))))))))</f>
        <v>Pass</v>
      </c>
      <c r="BS43" s="4044"/>
      <c r="BT43" s="4045"/>
      <c r="BU43" s="2297" t="str">
        <f>IF(BQ43&gt;1,"Fail","Pass")</f>
        <v>Pass</v>
      </c>
      <c r="BV43" s="2297"/>
      <c r="BW43" s="4045"/>
      <c r="BX43" s="137"/>
    </row>
    <row r="44" spans="1:76" s="138" customFormat="1" ht="15.95" customHeight="1" x14ac:dyDescent="0.2">
      <c r="A44" s="137"/>
      <c r="B44" s="4111"/>
      <c r="C44" s="2591"/>
      <c r="D44" s="2591"/>
      <c r="E44" s="2591"/>
      <c r="F44" s="2591"/>
      <c r="G44" s="2591"/>
      <c r="H44" s="4099" t="s">
        <v>3247</v>
      </c>
      <c r="I44" s="4099"/>
      <c r="J44" s="4100"/>
      <c r="K44" s="4103" t="s">
        <v>410</v>
      </c>
      <c r="L44" s="4113"/>
      <c r="M44" s="4116" t="s">
        <v>410</v>
      </c>
      <c r="N44" s="4113"/>
      <c r="O44" s="4116" t="s">
        <v>410</v>
      </c>
      <c r="P44" s="4113"/>
      <c r="Q44" s="4116" t="s">
        <v>410</v>
      </c>
      <c r="R44" s="4113"/>
      <c r="S44" s="4116" t="s">
        <v>410</v>
      </c>
      <c r="T44" s="4113"/>
      <c r="U44" s="4116" t="s">
        <v>410</v>
      </c>
      <c r="V44" s="4113"/>
      <c r="W44" s="4116" t="s">
        <v>410</v>
      </c>
      <c r="X44" s="4113"/>
      <c r="Y44" s="4116" t="s">
        <v>410</v>
      </c>
      <c r="Z44" s="4113"/>
      <c r="AA44" s="260"/>
      <c r="AB44" s="259"/>
      <c r="AC44" s="259"/>
      <c r="AD44" s="259"/>
      <c r="AE44" s="259"/>
      <c r="AF44" s="15"/>
      <c r="AG44" s="15"/>
      <c r="AH44" s="15"/>
      <c r="AI44" s="15"/>
      <c r="AJ44" s="15"/>
      <c r="AK44" s="281"/>
      <c r="AL44" s="137"/>
      <c r="AM44" s="137"/>
      <c r="AN44" s="4111"/>
      <c r="AO44" s="2591"/>
      <c r="AP44" s="2591"/>
      <c r="AQ44" s="2591"/>
      <c r="AR44" s="2591"/>
      <c r="AS44" s="2591"/>
      <c r="AT44" s="4099" t="s">
        <v>3247</v>
      </c>
      <c r="AU44" s="4099"/>
      <c r="AV44" s="4100"/>
      <c r="AW44" s="4103" t="s">
        <v>410</v>
      </c>
      <c r="AX44" s="4113"/>
      <c r="AY44" s="4116" t="s">
        <v>410</v>
      </c>
      <c r="AZ44" s="4113"/>
      <c r="BA44" s="4116" t="s">
        <v>410</v>
      </c>
      <c r="BB44" s="4113"/>
      <c r="BC44" s="4116" t="s">
        <v>410</v>
      </c>
      <c r="BD44" s="4113"/>
      <c r="BE44" s="4116" t="s">
        <v>410</v>
      </c>
      <c r="BF44" s="4113"/>
      <c r="BG44" s="4116" t="s">
        <v>410</v>
      </c>
      <c r="BH44" s="4113"/>
      <c r="BI44" s="4116" t="s">
        <v>410</v>
      </c>
      <c r="BJ44" s="4113"/>
      <c r="BK44" s="4116" t="s">
        <v>410</v>
      </c>
      <c r="BL44" s="4113"/>
      <c r="BM44" s="260"/>
      <c r="BN44" s="259"/>
      <c r="BO44" s="259"/>
      <c r="BP44" s="259"/>
      <c r="BQ44" s="259"/>
      <c r="BR44" s="15"/>
      <c r="BS44" s="15"/>
      <c r="BT44" s="15"/>
      <c r="BU44" s="15"/>
      <c r="BV44" s="15"/>
      <c r="BW44" s="281"/>
      <c r="BX44" s="137"/>
    </row>
    <row r="45" spans="1:76" s="138" customFormat="1" ht="15.95" customHeight="1" x14ac:dyDescent="0.2">
      <c r="A45" s="137"/>
      <c r="B45" s="4111"/>
      <c r="C45" s="4063"/>
      <c r="D45" s="4063"/>
      <c r="E45" s="4063"/>
      <c r="F45" s="4063"/>
      <c r="G45" s="4063"/>
      <c r="H45" s="4101"/>
      <c r="I45" s="4101"/>
      <c r="J45" s="4102"/>
      <c r="K45" s="4118"/>
      <c r="L45" s="4119"/>
      <c r="M45" s="4120"/>
      <c r="N45" s="4119"/>
      <c r="O45" s="4120"/>
      <c r="P45" s="4119"/>
      <c r="Q45" s="4120"/>
      <c r="R45" s="4119"/>
      <c r="S45" s="4120"/>
      <c r="T45" s="4119"/>
      <c r="U45" s="4120"/>
      <c r="V45" s="4119"/>
      <c r="W45" s="4120"/>
      <c r="X45" s="4119"/>
      <c r="Y45" s="4120"/>
      <c r="Z45" s="4119"/>
      <c r="AA45" s="260"/>
      <c r="AB45" s="259"/>
      <c r="AC45" s="259"/>
      <c r="AD45" s="259"/>
      <c r="AE45" s="259"/>
      <c r="AF45" s="15"/>
      <c r="AG45" s="15"/>
      <c r="AH45" s="15"/>
      <c r="AI45" s="15"/>
      <c r="AJ45" s="15"/>
      <c r="AK45" s="281"/>
      <c r="AL45" s="137"/>
      <c r="AM45" s="137"/>
      <c r="AN45" s="4111"/>
      <c r="AO45" s="4063"/>
      <c r="AP45" s="4063"/>
      <c r="AQ45" s="4063"/>
      <c r="AR45" s="4063"/>
      <c r="AS45" s="4063"/>
      <c r="AT45" s="4101"/>
      <c r="AU45" s="4101"/>
      <c r="AV45" s="4102"/>
      <c r="AW45" s="4118"/>
      <c r="AX45" s="4119"/>
      <c r="AY45" s="4120"/>
      <c r="AZ45" s="4119"/>
      <c r="BA45" s="4120"/>
      <c r="BB45" s="4119"/>
      <c r="BC45" s="4120"/>
      <c r="BD45" s="4119"/>
      <c r="BE45" s="4120"/>
      <c r="BF45" s="4119"/>
      <c r="BG45" s="4120"/>
      <c r="BH45" s="4119"/>
      <c r="BI45" s="4120"/>
      <c r="BJ45" s="4119"/>
      <c r="BK45" s="4120"/>
      <c r="BL45" s="4119"/>
      <c r="BM45" s="260"/>
      <c r="BN45" s="259"/>
      <c r="BO45" s="259"/>
      <c r="BP45" s="259"/>
      <c r="BQ45" s="259"/>
      <c r="BR45" s="15"/>
      <c r="BS45" s="15"/>
      <c r="BT45" s="15"/>
      <c r="BU45" s="15"/>
      <c r="BV45" s="15"/>
      <c r="BW45" s="281"/>
      <c r="BX45" s="137"/>
    </row>
    <row r="46" spans="1:76" s="138" customFormat="1" ht="15.95" customHeight="1" x14ac:dyDescent="0.2">
      <c r="A46" s="137"/>
      <c r="B46" s="4111"/>
      <c r="C46" s="4474" t="s">
        <v>2754</v>
      </c>
      <c r="D46" s="4475"/>
      <c r="E46" s="4475"/>
      <c r="F46" s="4475"/>
      <c r="G46" s="4475"/>
      <c r="H46" s="4106" t="s">
        <v>580</v>
      </c>
      <c r="I46" s="4106"/>
      <c r="J46" s="4107"/>
      <c r="K46" s="4476"/>
      <c r="L46" s="4477"/>
      <c r="M46" s="4478"/>
      <c r="N46" s="4477"/>
      <c r="O46" s="4478"/>
      <c r="P46" s="4477"/>
      <c r="Q46" s="4478"/>
      <c r="R46" s="4477"/>
      <c r="S46" s="4478"/>
      <c r="T46" s="4477"/>
      <c r="U46" s="4478"/>
      <c r="V46" s="4477"/>
      <c r="W46" s="4478"/>
      <c r="X46" s="4477"/>
      <c r="Y46" s="4478"/>
      <c r="Z46" s="4477"/>
      <c r="AA46" s="282" t="e">
        <f>AVERAGE(K46:R46)</f>
        <v>#DIV/0!</v>
      </c>
      <c r="AB46" s="283" t="e">
        <f>AVERAGE(S46:Z46)</f>
        <v>#DIV/0!</v>
      </c>
      <c r="AC46" s="282">
        <f>SUM(K46:R46)</f>
        <v>0</v>
      </c>
      <c r="AD46" s="283">
        <f>SUM(S46:Z46)</f>
        <v>0</v>
      </c>
      <c r="AE46" s="282">
        <f>AD46-AC46</f>
        <v>0</v>
      </c>
      <c r="AF46" s="4044" t="str">
        <f>IF(AE46=0,"Pass",(IF(K46="Fail","Fail",(IF(M46="Fail","Fail",(IF(O46="Fail","Fail",(IF(Q46="Fail","Fail","Pass")))))))))</f>
        <v>Pass</v>
      </c>
      <c r="AG46" s="4044"/>
      <c r="AH46" s="4045"/>
      <c r="AI46" s="2297" t="str">
        <f>IF(AE46&gt;1,"Fail","Pass")</f>
        <v>Pass</v>
      </c>
      <c r="AJ46" s="2297"/>
      <c r="AK46" s="4045"/>
      <c r="AL46" s="137"/>
      <c r="AM46" s="137"/>
      <c r="AN46" s="4111"/>
      <c r="AO46" s="4474" t="s">
        <v>2754</v>
      </c>
      <c r="AP46" s="4475"/>
      <c r="AQ46" s="4475"/>
      <c r="AR46" s="4475"/>
      <c r="AS46" s="4475"/>
      <c r="AT46" s="4106" t="s">
        <v>580</v>
      </c>
      <c r="AU46" s="4106"/>
      <c r="AV46" s="4107"/>
      <c r="AW46" s="4476"/>
      <c r="AX46" s="4477"/>
      <c r="AY46" s="4478"/>
      <c r="AZ46" s="4477"/>
      <c r="BA46" s="4478"/>
      <c r="BB46" s="4477"/>
      <c r="BC46" s="4478"/>
      <c r="BD46" s="4477"/>
      <c r="BE46" s="4478"/>
      <c r="BF46" s="4477"/>
      <c r="BG46" s="4478"/>
      <c r="BH46" s="4477"/>
      <c r="BI46" s="4478"/>
      <c r="BJ46" s="4477"/>
      <c r="BK46" s="4478"/>
      <c r="BL46" s="4477"/>
      <c r="BM46" s="282" t="e">
        <f>AVERAGE(AW46:BD46)</f>
        <v>#DIV/0!</v>
      </c>
      <c r="BN46" s="283" t="e">
        <f>AVERAGE(BE46:BL46)</f>
        <v>#DIV/0!</v>
      </c>
      <c r="BO46" s="282">
        <f>SUM(AW46:BD46)</f>
        <v>0</v>
      </c>
      <c r="BP46" s="283">
        <f>SUM(BE46:BL46)</f>
        <v>0</v>
      </c>
      <c r="BQ46" s="282">
        <f>BP46-BO46</f>
        <v>0</v>
      </c>
      <c r="BR46" s="4044" t="str">
        <f>IF(BQ46=0,"Pass",(IF(AW46="Fail","Fail",(IF(AY46="Fail","Fail",(IF(BA46="Fail","Fail",(IF(BC46="Fail","Fail","Pass")))))))))</f>
        <v>Pass</v>
      </c>
      <c r="BS46" s="4044"/>
      <c r="BT46" s="4045"/>
      <c r="BU46" s="2297" t="str">
        <f>IF(BQ46&gt;1,"Fail","Pass")</f>
        <v>Pass</v>
      </c>
      <c r="BV46" s="2297"/>
      <c r="BW46" s="4045"/>
      <c r="BX46" s="137"/>
    </row>
    <row r="47" spans="1:76" s="138" customFormat="1" ht="15.95" customHeight="1" x14ac:dyDescent="0.2">
      <c r="A47" s="137"/>
      <c r="B47" s="4111"/>
      <c r="C47" s="2591"/>
      <c r="D47" s="2591"/>
      <c r="E47" s="2591"/>
      <c r="F47" s="2591"/>
      <c r="G47" s="2591"/>
      <c r="H47" s="4099" t="s">
        <v>3247</v>
      </c>
      <c r="I47" s="4099"/>
      <c r="J47" s="4100"/>
      <c r="K47" s="4103" t="s">
        <v>1585</v>
      </c>
      <c r="L47" s="4113"/>
      <c r="M47" s="4116" t="s">
        <v>1585</v>
      </c>
      <c r="N47" s="4113"/>
      <c r="O47" s="4116" t="s">
        <v>1585</v>
      </c>
      <c r="P47" s="4113"/>
      <c r="Q47" s="4116" t="s">
        <v>1585</v>
      </c>
      <c r="R47" s="4113"/>
      <c r="S47" s="4116" t="s">
        <v>1585</v>
      </c>
      <c r="T47" s="4113"/>
      <c r="U47" s="4116" t="s">
        <v>1585</v>
      </c>
      <c r="V47" s="4113"/>
      <c r="W47" s="4116" t="s">
        <v>1585</v>
      </c>
      <c r="X47" s="4113"/>
      <c r="Y47" s="4116" t="s">
        <v>1585</v>
      </c>
      <c r="Z47" s="4113"/>
      <c r="AA47" s="260"/>
      <c r="AB47" s="259"/>
      <c r="AC47" s="259"/>
      <c r="AD47" s="259"/>
      <c r="AE47" s="259"/>
      <c r="AF47" s="15"/>
      <c r="AG47" s="15"/>
      <c r="AH47" s="15"/>
      <c r="AI47" s="15"/>
      <c r="AJ47" s="15"/>
      <c r="AK47" s="281"/>
      <c r="AL47" s="137"/>
      <c r="AM47" s="137"/>
      <c r="AN47" s="4111"/>
      <c r="AO47" s="2591"/>
      <c r="AP47" s="2591"/>
      <c r="AQ47" s="2591"/>
      <c r="AR47" s="2591"/>
      <c r="AS47" s="2591"/>
      <c r="AT47" s="4099" t="s">
        <v>3247</v>
      </c>
      <c r="AU47" s="4099"/>
      <c r="AV47" s="4100"/>
      <c r="AW47" s="4103" t="s">
        <v>1585</v>
      </c>
      <c r="AX47" s="4113"/>
      <c r="AY47" s="4116" t="s">
        <v>1585</v>
      </c>
      <c r="AZ47" s="4113"/>
      <c r="BA47" s="4116" t="s">
        <v>1585</v>
      </c>
      <c r="BB47" s="4113"/>
      <c r="BC47" s="4116" t="s">
        <v>1585</v>
      </c>
      <c r="BD47" s="4113"/>
      <c r="BE47" s="4116" t="s">
        <v>1585</v>
      </c>
      <c r="BF47" s="4113"/>
      <c r="BG47" s="4116" t="s">
        <v>1585</v>
      </c>
      <c r="BH47" s="4113"/>
      <c r="BI47" s="4116" t="s">
        <v>1585</v>
      </c>
      <c r="BJ47" s="4113"/>
      <c r="BK47" s="4116" t="s">
        <v>1585</v>
      </c>
      <c r="BL47" s="4113"/>
      <c r="BM47" s="260"/>
      <c r="BN47" s="259"/>
      <c r="BO47" s="259"/>
      <c r="BP47" s="259"/>
      <c r="BQ47" s="259"/>
      <c r="BR47" s="15"/>
      <c r="BS47" s="15"/>
      <c r="BT47" s="15"/>
      <c r="BU47" s="15"/>
      <c r="BV47" s="15"/>
      <c r="BW47" s="281"/>
      <c r="BX47" s="137"/>
    </row>
    <row r="48" spans="1:76" s="138" customFormat="1" ht="15.95" customHeight="1" x14ac:dyDescent="0.2">
      <c r="A48" s="137"/>
      <c r="B48" s="4111"/>
      <c r="C48" s="4063"/>
      <c r="D48" s="4063"/>
      <c r="E48" s="4063"/>
      <c r="F48" s="4063"/>
      <c r="G48" s="4063"/>
      <c r="H48" s="4101"/>
      <c r="I48" s="4101"/>
      <c r="J48" s="4102"/>
      <c r="K48" s="4118"/>
      <c r="L48" s="4119"/>
      <c r="M48" s="4120"/>
      <c r="N48" s="4119"/>
      <c r="O48" s="4120"/>
      <c r="P48" s="4119"/>
      <c r="Q48" s="4120"/>
      <c r="R48" s="4119"/>
      <c r="S48" s="4120"/>
      <c r="T48" s="4119"/>
      <c r="U48" s="4120"/>
      <c r="V48" s="4119"/>
      <c r="W48" s="4120"/>
      <c r="X48" s="4119"/>
      <c r="Y48" s="4120"/>
      <c r="Z48" s="4119"/>
      <c r="AA48" s="260"/>
      <c r="AB48" s="259"/>
      <c r="AC48" s="259"/>
      <c r="AD48" s="259"/>
      <c r="AE48" s="259"/>
      <c r="AF48" s="15"/>
      <c r="AG48" s="15"/>
      <c r="AH48" s="15"/>
      <c r="AI48" s="15"/>
      <c r="AJ48" s="15"/>
      <c r="AK48" s="281"/>
      <c r="AL48" s="137"/>
      <c r="AM48" s="137"/>
      <c r="AN48" s="4111"/>
      <c r="AO48" s="4063"/>
      <c r="AP48" s="4063"/>
      <c r="AQ48" s="4063"/>
      <c r="AR48" s="4063"/>
      <c r="AS48" s="4063"/>
      <c r="AT48" s="4101"/>
      <c r="AU48" s="4101"/>
      <c r="AV48" s="4102"/>
      <c r="AW48" s="4118"/>
      <c r="AX48" s="4119"/>
      <c r="AY48" s="4120"/>
      <c r="AZ48" s="4119"/>
      <c r="BA48" s="4120"/>
      <c r="BB48" s="4119"/>
      <c r="BC48" s="4120"/>
      <c r="BD48" s="4119"/>
      <c r="BE48" s="4120"/>
      <c r="BF48" s="4119"/>
      <c r="BG48" s="4120"/>
      <c r="BH48" s="4119"/>
      <c r="BI48" s="4120"/>
      <c r="BJ48" s="4119"/>
      <c r="BK48" s="4120"/>
      <c r="BL48" s="4119"/>
      <c r="BM48" s="260"/>
      <c r="BN48" s="259"/>
      <c r="BO48" s="259"/>
      <c r="BP48" s="259"/>
      <c r="BQ48" s="259"/>
      <c r="BR48" s="15"/>
      <c r="BS48" s="15"/>
      <c r="BT48" s="15"/>
      <c r="BU48" s="15"/>
      <c r="BV48" s="15"/>
      <c r="BW48" s="281"/>
      <c r="BX48" s="137"/>
    </row>
    <row r="49" spans="1:76" s="138" customFormat="1" ht="15.95" customHeight="1" x14ac:dyDescent="0.2">
      <c r="A49" s="137"/>
      <c r="B49" s="4111"/>
      <c r="C49" s="4474" t="s">
        <v>1535</v>
      </c>
      <c r="D49" s="4475"/>
      <c r="E49" s="4475"/>
      <c r="F49" s="4475"/>
      <c r="G49" s="4475"/>
      <c r="H49" s="4106" t="s">
        <v>580</v>
      </c>
      <c r="I49" s="4106"/>
      <c r="J49" s="4107"/>
      <c r="K49" s="4476"/>
      <c r="L49" s="4477"/>
      <c r="M49" s="4478"/>
      <c r="N49" s="4477"/>
      <c r="O49" s="4478"/>
      <c r="P49" s="4477"/>
      <c r="Q49" s="4478"/>
      <c r="R49" s="4477"/>
      <c r="S49" s="4478"/>
      <c r="T49" s="4477"/>
      <c r="U49" s="4478"/>
      <c r="V49" s="4477"/>
      <c r="W49" s="4478"/>
      <c r="X49" s="4477"/>
      <c r="Y49" s="4478"/>
      <c r="Z49" s="4477"/>
      <c r="AA49" s="282" t="e">
        <f>AVERAGE(K49:R49)</f>
        <v>#DIV/0!</v>
      </c>
      <c r="AB49" s="283" t="e">
        <f>AVERAGE(S49:Z49)</f>
        <v>#DIV/0!</v>
      </c>
      <c r="AC49" s="282">
        <f>SUM(K49:R49)</f>
        <v>0</v>
      </c>
      <c r="AD49" s="283">
        <f>SUM(S49:Z49)</f>
        <v>0</v>
      </c>
      <c r="AE49" s="282">
        <f>AD49-AC49</f>
        <v>0</v>
      </c>
      <c r="AF49" s="4044" t="str">
        <f>IF(AE49=0,"Pass",(IF(K49="Fail","Fail",(IF(M49="Fail","Fail",(IF(O49="Fail","Fail",(IF(Q49="Fail","Fail","Pass")))))))))</f>
        <v>Pass</v>
      </c>
      <c r="AG49" s="4044"/>
      <c r="AH49" s="4045"/>
      <c r="AI49" s="2297" t="str">
        <f>IF(AE49&gt;1,"Fail","Pass")</f>
        <v>Pass</v>
      </c>
      <c r="AJ49" s="2297"/>
      <c r="AK49" s="4045"/>
      <c r="AL49" s="137"/>
      <c r="AM49" s="137"/>
      <c r="AN49" s="4111"/>
      <c r="AO49" s="4474" t="s">
        <v>1535</v>
      </c>
      <c r="AP49" s="4475"/>
      <c r="AQ49" s="4475"/>
      <c r="AR49" s="4475"/>
      <c r="AS49" s="4475"/>
      <c r="AT49" s="4106" t="s">
        <v>580</v>
      </c>
      <c r="AU49" s="4106"/>
      <c r="AV49" s="4107"/>
      <c r="AW49" s="4476"/>
      <c r="AX49" s="4477"/>
      <c r="AY49" s="4478"/>
      <c r="AZ49" s="4477"/>
      <c r="BA49" s="4478"/>
      <c r="BB49" s="4477"/>
      <c r="BC49" s="4478"/>
      <c r="BD49" s="4477"/>
      <c r="BE49" s="4478"/>
      <c r="BF49" s="4477"/>
      <c r="BG49" s="4478"/>
      <c r="BH49" s="4477"/>
      <c r="BI49" s="4478"/>
      <c r="BJ49" s="4477"/>
      <c r="BK49" s="4478"/>
      <c r="BL49" s="4477"/>
      <c r="BM49" s="282" t="e">
        <f>AVERAGE(AW49:BD49)</f>
        <v>#DIV/0!</v>
      </c>
      <c r="BN49" s="283" t="e">
        <f>AVERAGE(BE49:BL49)</f>
        <v>#DIV/0!</v>
      </c>
      <c r="BO49" s="282">
        <f>SUM(AW49:BD49)</f>
        <v>0</v>
      </c>
      <c r="BP49" s="283">
        <f>SUM(BE49:BL49)</f>
        <v>0</v>
      </c>
      <c r="BQ49" s="282">
        <f>BP49-BO49</f>
        <v>0</v>
      </c>
      <c r="BR49" s="4044" t="str">
        <f>IF(BQ49=0,"Pass",(IF(AW49="Fail","Fail",(IF(AY49="Fail","Fail",(IF(BA49="Fail","Fail",(IF(BC49="Fail","Fail","Pass")))))))))</f>
        <v>Pass</v>
      </c>
      <c r="BS49" s="4044"/>
      <c r="BT49" s="4045"/>
      <c r="BU49" s="2297" t="str">
        <f>IF(BQ49&gt;1,"Fail","Pass")</f>
        <v>Pass</v>
      </c>
      <c r="BV49" s="2297"/>
      <c r="BW49" s="4045"/>
      <c r="BX49" s="137"/>
    </row>
    <row r="50" spans="1:76" s="138" customFormat="1" ht="15.95" customHeight="1" x14ac:dyDescent="0.2">
      <c r="A50" s="137"/>
      <c r="B50" s="4111"/>
      <c r="C50" s="2591"/>
      <c r="D50" s="2591"/>
      <c r="E50" s="2591"/>
      <c r="F50" s="2591"/>
      <c r="G50" s="2591"/>
      <c r="H50" s="4099" t="s">
        <v>3247</v>
      </c>
      <c r="I50" s="4099"/>
      <c r="J50" s="4100"/>
      <c r="K50" s="4103" t="s">
        <v>1584</v>
      </c>
      <c r="L50" s="4113"/>
      <c r="M50" s="4116" t="s">
        <v>1584</v>
      </c>
      <c r="N50" s="4113"/>
      <c r="O50" s="4116" t="s">
        <v>1584</v>
      </c>
      <c r="P50" s="4113"/>
      <c r="Q50" s="4116" t="s">
        <v>1584</v>
      </c>
      <c r="R50" s="4113"/>
      <c r="S50" s="4116" t="s">
        <v>1584</v>
      </c>
      <c r="T50" s="4113"/>
      <c r="U50" s="4116" t="s">
        <v>1584</v>
      </c>
      <c r="V50" s="4113"/>
      <c r="W50" s="4116" t="s">
        <v>1584</v>
      </c>
      <c r="X50" s="4113"/>
      <c r="Y50" s="4116" t="s">
        <v>1584</v>
      </c>
      <c r="Z50" s="4113"/>
      <c r="AA50" s="260"/>
      <c r="AB50" s="259"/>
      <c r="AC50" s="259"/>
      <c r="AD50" s="259"/>
      <c r="AE50" s="259"/>
      <c r="AF50" s="15"/>
      <c r="AG50" s="15"/>
      <c r="AH50" s="15"/>
      <c r="AI50" s="15"/>
      <c r="AJ50" s="15"/>
      <c r="AK50" s="281"/>
      <c r="AL50" s="137"/>
      <c r="AM50" s="137"/>
      <c r="AN50" s="4111"/>
      <c r="AO50" s="2591"/>
      <c r="AP50" s="2591"/>
      <c r="AQ50" s="2591"/>
      <c r="AR50" s="2591"/>
      <c r="AS50" s="2591"/>
      <c r="AT50" s="4099" t="s">
        <v>3247</v>
      </c>
      <c r="AU50" s="4099"/>
      <c r="AV50" s="4100"/>
      <c r="AW50" s="4103" t="s">
        <v>1584</v>
      </c>
      <c r="AX50" s="4113"/>
      <c r="AY50" s="4116" t="s">
        <v>1584</v>
      </c>
      <c r="AZ50" s="4113"/>
      <c r="BA50" s="4116" t="s">
        <v>1584</v>
      </c>
      <c r="BB50" s="4113"/>
      <c r="BC50" s="4116" t="s">
        <v>1584</v>
      </c>
      <c r="BD50" s="4113"/>
      <c r="BE50" s="4116" t="s">
        <v>1584</v>
      </c>
      <c r="BF50" s="4113"/>
      <c r="BG50" s="4116" t="s">
        <v>1584</v>
      </c>
      <c r="BH50" s="4113"/>
      <c r="BI50" s="4116" t="s">
        <v>1584</v>
      </c>
      <c r="BJ50" s="4113"/>
      <c r="BK50" s="4116" t="s">
        <v>1584</v>
      </c>
      <c r="BL50" s="4113"/>
      <c r="BM50" s="260"/>
      <c r="BN50" s="259"/>
      <c r="BO50" s="259"/>
      <c r="BP50" s="259"/>
      <c r="BQ50" s="259"/>
      <c r="BR50" s="15"/>
      <c r="BS50" s="15"/>
      <c r="BT50" s="15"/>
      <c r="BU50" s="15"/>
      <c r="BV50" s="15"/>
      <c r="BW50" s="281"/>
      <c r="BX50" s="137"/>
    </row>
    <row r="51" spans="1:76" s="138" customFormat="1" ht="15.95" customHeight="1" x14ac:dyDescent="0.2">
      <c r="A51" s="137"/>
      <c r="B51" s="4111"/>
      <c r="C51" s="4063"/>
      <c r="D51" s="4063"/>
      <c r="E51" s="4063"/>
      <c r="F51" s="4063"/>
      <c r="G51" s="4063"/>
      <c r="H51" s="4101"/>
      <c r="I51" s="4101"/>
      <c r="J51" s="4102"/>
      <c r="K51" s="4115"/>
      <c r="L51" s="3234"/>
      <c r="M51" s="4117"/>
      <c r="N51" s="3234"/>
      <c r="O51" s="4117"/>
      <c r="P51" s="3234"/>
      <c r="Q51" s="4117"/>
      <c r="R51" s="3234"/>
      <c r="S51" s="4117"/>
      <c r="T51" s="3234"/>
      <c r="U51" s="4117"/>
      <c r="V51" s="3234"/>
      <c r="W51" s="4117"/>
      <c r="X51" s="3234"/>
      <c r="Y51" s="4117"/>
      <c r="Z51" s="3234"/>
      <c r="AA51" s="260"/>
      <c r="AB51" s="259"/>
      <c r="AC51" s="259"/>
      <c r="AD51" s="259"/>
      <c r="AE51" s="259"/>
      <c r="AF51" s="15"/>
      <c r="AG51" s="15"/>
      <c r="AH51" s="15"/>
      <c r="AI51" s="15"/>
      <c r="AJ51" s="15"/>
      <c r="AK51" s="281"/>
      <c r="AL51" s="137"/>
      <c r="AM51" s="137"/>
      <c r="AN51" s="4111"/>
      <c r="AO51" s="4063"/>
      <c r="AP51" s="4063"/>
      <c r="AQ51" s="4063"/>
      <c r="AR51" s="4063"/>
      <c r="AS51" s="4063"/>
      <c r="AT51" s="4101"/>
      <c r="AU51" s="4101"/>
      <c r="AV51" s="4102"/>
      <c r="AW51" s="4115"/>
      <c r="AX51" s="3234"/>
      <c r="AY51" s="4117"/>
      <c r="AZ51" s="3234"/>
      <c r="BA51" s="4117"/>
      <c r="BB51" s="3234"/>
      <c r="BC51" s="4117"/>
      <c r="BD51" s="3234"/>
      <c r="BE51" s="4117"/>
      <c r="BF51" s="3234"/>
      <c r="BG51" s="4117"/>
      <c r="BH51" s="3234"/>
      <c r="BI51" s="4117"/>
      <c r="BJ51" s="3234"/>
      <c r="BK51" s="4117"/>
      <c r="BL51" s="3234"/>
      <c r="BM51" s="260"/>
      <c r="BN51" s="259"/>
      <c r="BO51" s="259"/>
      <c r="BP51" s="259"/>
      <c r="BQ51" s="259"/>
      <c r="BR51" s="15"/>
      <c r="BS51" s="15"/>
      <c r="BT51" s="15"/>
      <c r="BU51" s="15"/>
      <c r="BV51" s="15"/>
      <c r="BW51" s="281"/>
      <c r="BX51" s="137"/>
    </row>
    <row r="52" spans="1:76" s="138" customFormat="1" ht="15.95" customHeight="1" x14ac:dyDescent="0.2">
      <c r="A52" s="137"/>
      <c r="B52" s="4111"/>
      <c r="C52" s="4474" t="s">
        <v>1552</v>
      </c>
      <c r="D52" s="4475"/>
      <c r="E52" s="4475"/>
      <c r="F52" s="4475"/>
      <c r="G52" s="4475"/>
      <c r="H52" s="4106" t="s">
        <v>580</v>
      </c>
      <c r="I52" s="4106"/>
      <c r="J52" s="4107"/>
      <c r="K52" s="4476"/>
      <c r="L52" s="4477"/>
      <c r="M52" s="4478"/>
      <c r="N52" s="4477"/>
      <c r="O52" s="4478"/>
      <c r="P52" s="4477"/>
      <c r="Q52" s="4478"/>
      <c r="R52" s="4477"/>
      <c r="S52" s="4478"/>
      <c r="T52" s="4477"/>
      <c r="U52" s="4478"/>
      <c r="V52" s="4477"/>
      <c r="W52" s="4478"/>
      <c r="X52" s="4477"/>
      <c r="Y52" s="4478"/>
      <c r="Z52" s="4477"/>
      <c r="AA52" s="282" t="e">
        <f>AVERAGE(K52:R52)</f>
        <v>#DIV/0!</v>
      </c>
      <c r="AB52" s="283" t="e">
        <f>AVERAGE(S52:Z52)</f>
        <v>#DIV/0!</v>
      </c>
      <c r="AC52" s="282">
        <f>SUM(K52:R52)</f>
        <v>0</v>
      </c>
      <c r="AD52" s="283">
        <f>SUM(S52:Z52)</f>
        <v>0</v>
      </c>
      <c r="AE52" s="282">
        <f>AD52-AC52</f>
        <v>0</v>
      </c>
      <c r="AF52" s="4044" t="str">
        <f>IF(AE52=0,"Pass",(IF(K52="Fail","Fail",(IF(M52="Fail","Fail",(IF(O52="Fail","Fail",(IF(Q52="Fail","Fail","Pass")))))))))</f>
        <v>Pass</v>
      </c>
      <c r="AG52" s="4044"/>
      <c r="AH52" s="4045"/>
      <c r="AI52" s="2297" t="str">
        <f>IF(AE52&gt;1,"Fail","Pass")</f>
        <v>Pass</v>
      </c>
      <c r="AJ52" s="2297"/>
      <c r="AK52" s="4045"/>
      <c r="AL52" s="137"/>
      <c r="AM52" s="137"/>
      <c r="AN52" s="4111"/>
      <c r="AO52" s="4474" t="s">
        <v>1552</v>
      </c>
      <c r="AP52" s="4475"/>
      <c r="AQ52" s="4475"/>
      <c r="AR52" s="4475"/>
      <c r="AS52" s="4475"/>
      <c r="AT52" s="4106" t="s">
        <v>580</v>
      </c>
      <c r="AU52" s="4106"/>
      <c r="AV52" s="4107"/>
      <c r="AW52" s="4476"/>
      <c r="AX52" s="4477"/>
      <c r="AY52" s="4478"/>
      <c r="AZ52" s="4477"/>
      <c r="BA52" s="4478"/>
      <c r="BB52" s="4477"/>
      <c r="BC52" s="4478"/>
      <c r="BD52" s="4477"/>
      <c r="BE52" s="4478"/>
      <c r="BF52" s="4477"/>
      <c r="BG52" s="4478"/>
      <c r="BH52" s="4477"/>
      <c r="BI52" s="4478"/>
      <c r="BJ52" s="4477"/>
      <c r="BK52" s="4478"/>
      <c r="BL52" s="4477"/>
      <c r="BM52" s="282" t="e">
        <f>AVERAGE(AW52:BD52)</f>
        <v>#DIV/0!</v>
      </c>
      <c r="BN52" s="283" t="e">
        <f>AVERAGE(BE52:BL52)</f>
        <v>#DIV/0!</v>
      </c>
      <c r="BO52" s="282">
        <f>SUM(AW52:BD52)</f>
        <v>0</v>
      </c>
      <c r="BP52" s="283">
        <f>SUM(BE52:BL52)</f>
        <v>0</v>
      </c>
      <c r="BQ52" s="282">
        <f>BP52-BO52</f>
        <v>0</v>
      </c>
      <c r="BR52" s="4044" t="str">
        <f>IF(BQ52=0,"Pass",(IF(AW52="Fail","Fail",(IF(AY52="Fail","Fail",(IF(BA52="Fail","Fail",(IF(BC52="Fail","Fail","Pass")))))))))</f>
        <v>Pass</v>
      </c>
      <c r="BS52" s="4044"/>
      <c r="BT52" s="4045"/>
      <c r="BU52" s="2297" t="str">
        <f>IF(BQ52&gt;1,"Fail","Pass")</f>
        <v>Pass</v>
      </c>
      <c r="BV52" s="2297"/>
      <c r="BW52" s="4045"/>
      <c r="BX52" s="137"/>
    </row>
    <row r="53" spans="1:76" s="138" customFormat="1" ht="15.95" customHeight="1" x14ac:dyDescent="0.2">
      <c r="A53" s="137"/>
      <c r="B53" s="4111"/>
      <c r="C53" s="2591"/>
      <c r="D53" s="2591"/>
      <c r="E53" s="2591"/>
      <c r="F53" s="2591"/>
      <c r="G53" s="2591"/>
      <c r="H53" s="4099" t="s">
        <v>3247</v>
      </c>
      <c r="I53" s="4099"/>
      <c r="J53" s="4100"/>
      <c r="K53" s="4103" t="s">
        <v>411</v>
      </c>
      <c r="L53" s="4113"/>
      <c r="M53" s="4103" t="s">
        <v>411</v>
      </c>
      <c r="N53" s="4113"/>
      <c r="O53" s="4103" t="s">
        <v>411</v>
      </c>
      <c r="P53" s="4113"/>
      <c r="Q53" s="4103" t="s">
        <v>411</v>
      </c>
      <c r="R53" s="4113"/>
      <c r="S53" s="4103" t="s">
        <v>411</v>
      </c>
      <c r="T53" s="4113"/>
      <c r="U53" s="4103" t="s">
        <v>411</v>
      </c>
      <c r="V53" s="4113"/>
      <c r="W53" s="4103" t="s">
        <v>411</v>
      </c>
      <c r="X53" s="4113"/>
      <c r="Y53" s="4103" t="s">
        <v>411</v>
      </c>
      <c r="Z53" s="4113"/>
      <c r="AA53" s="256"/>
      <c r="AB53" s="284"/>
      <c r="AC53" s="284"/>
      <c r="AD53" s="284"/>
      <c r="AE53" s="284"/>
      <c r="AF53" s="285"/>
      <c r="AG53" s="285"/>
      <c r="AH53" s="285"/>
      <c r="AI53" s="285"/>
      <c r="AJ53" s="285"/>
      <c r="AK53" s="286"/>
      <c r="AL53" s="137"/>
      <c r="AM53" s="137"/>
      <c r="AN53" s="4111"/>
      <c r="AO53" s="2591"/>
      <c r="AP53" s="2591"/>
      <c r="AQ53" s="2591"/>
      <c r="AR53" s="2591"/>
      <c r="AS53" s="2591"/>
      <c r="AT53" s="4099" t="s">
        <v>3247</v>
      </c>
      <c r="AU53" s="4099"/>
      <c r="AV53" s="4100"/>
      <c r="AW53" s="4103" t="s">
        <v>411</v>
      </c>
      <c r="AX53" s="4113"/>
      <c r="AY53" s="4103" t="s">
        <v>411</v>
      </c>
      <c r="AZ53" s="4113"/>
      <c r="BA53" s="4103" t="s">
        <v>411</v>
      </c>
      <c r="BB53" s="4113"/>
      <c r="BC53" s="4103" t="s">
        <v>411</v>
      </c>
      <c r="BD53" s="4113"/>
      <c r="BE53" s="4103" t="s">
        <v>411</v>
      </c>
      <c r="BF53" s="4113"/>
      <c r="BG53" s="4103" t="s">
        <v>411</v>
      </c>
      <c r="BH53" s="4113"/>
      <c r="BI53" s="4103" t="s">
        <v>411</v>
      </c>
      <c r="BJ53" s="4113"/>
      <c r="BK53" s="4103" t="s">
        <v>411</v>
      </c>
      <c r="BL53" s="4113"/>
      <c r="BM53" s="256"/>
      <c r="BN53" s="284"/>
      <c r="BO53" s="284"/>
      <c r="BP53" s="284"/>
      <c r="BQ53" s="284"/>
      <c r="BR53" s="285"/>
      <c r="BS53" s="285"/>
      <c r="BT53" s="285"/>
      <c r="BU53" s="285"/>
      <c r="BV53" s="285"/>
      <c r="BW53" s="286"/>
      <c r="BX53" s="137"/>
    </row>
    <row r="54" spans="1:76" s="138" customFormat="1" ht="15.95" customHeight="1" x14ac:dyDescent="0.2">
      <c r="A54" s="137"/>
      <c r="B54" s="4112"/>
      <c r="C54" s="4063"/>
      <c r="D54" s="4063"/>
      <c r="E54" s="4063"/>
      <c r="F54" s="4063"/>
      <c r="G54" s="4063"/>
      <c r="H54" s="4101"/>
      <c r="I54" s="4101"/>
      <c r="J54" s="4102"/>
      <c r="K54" s="4114"/>
      <c r="L54" s="3236"/>
      <c r="M54" s="4114"/>
      <c r="N54" s="3236"/>
      <c r="O54" s="4114"/>
      <c r="P54" s="3236"/>
      <c r="Q54" s="4114"/>
      <c r="R54" s="3236"/>
      <c r="S54" s="4114"/>
      <c r="T54" s="3236"/>
      <c r="U54" s="4114"/>
      <c r="V54" s="3236"/>
      <c r="W54" s="4114"/>
      <c r="X54" s="3236"/>
      <c r="Y54" s="4114"/>
      <c r="Z54" s="3236"/>
      <c r="AA54" s="264"/>
      <c r="AB54" s="265"/>
      <c r="AC54" s="265"/>
      <c r="AD54" s="265"/>
      <c r="AE54" s="265"/>
      <c r="AF54" s="11"/>
      <c r="AG54" s="11"/>
      <c r="AH54" s="11"/>
      <c r="AI54" s="11"/>
      <c r="AJ54" s="11"/>
      <c r="AK54" s="287"/>
      <c r="AL54" s="137"/>
      <c r="AM54" s="137"/>
      <c r="AN54" s="4112"/>
      <c r="AO54" s="4063"/>
      <c r="AP54" s="4063"/>
      <c r="AQ54" s="4063"/>
      <c r="AR54" s="4063"/>
      <c r="AS54" s="4063"/>
      <c r="AT54" s="4101"/>
      <c r="AU54" s="4101"/>
      <c r="AV54" s="4102"/>
      <c r="AW54" s="4114"/>
      <c r="AX54" s="3236"/>
      <c r="AY54" s="4114"/>
      <c r="AZ54" s="3236"/>
      <c r="BA54" s="4114"/>
      <c r="BB54" s="3236"/>
      <c r="BC54" s="4114"/>
      <c r="BD54" s="3236"/>
      <c r="BE54" s="4114"/>
      <c r="BF54" s="3236"/>
      <c r="BG54" s="4114"/>
      <c r="BH54" s="3236"/>
      <c r="BI54" s="4114"/>
      <c r="BJ54" s="3236"/>
      <c r="BK54" s="4114"/>
      <c r="BL54" s="3236"/>
      <c r="BM54" s="264"/>
      <c r="BN54" s="265"/>
      <c r="BO54" s="265"/>
      <c r="BP54" s="265"/>
      <c r="BQ54" s="265"/>
      <c r="BR54" s="11"/>
      <c r="BS54" s="11"/>
      <c r="BT54" s="11"/>
      <c r="BU54" s="11"/>
      <c r="BV54" s="11"/>
      <c r="BW54" s="287"/>
      <c r="BX54" s="137"/>
    </row>
    <row r="55" spans="1:76" s="138" customFormat="1" ht="15.95" customHeight="1" x14ac:dyDescent="0.2">
      <c r="A55" s="137"/>
      <c r="B55" s="4110" t="s">
        <v>4053</v>
      </c>
      <c r="C55" s="4473" t="s">
        <v>1534</v>
      </c>
      <c r="D55" s="2935"/>
      <c r="E55" s="2935"/>
      <c r="F55" s="2935"/>
      <c r="G55" s="2935"/>
      <c r="H55" s="4106" t="s">
        <v>580</v>
      </c>
      <c r="I55" s="4106"/>
      <c r="J55" s="4107"/>
      <c r="K55" s="4470"/>
      <c r="L55" s="4471"/>
      <c r="M55" s="4472"/>
      <c r="N55" s="4471"/>
      <c r="O55" s="4472"/>
      <c r="P55" s="4471"/>
      <c r="Q55" s="4472"/>
      <c r="R55" s="4471"/>
      <c r="S55" s="4472"/>
      <c r="T55" s="4471"/>
      <c r="U55" s="4472"/>
      <c r="V55" s="4471"/>
      <c r="W55" s="4472"/>
      <c r="X55" s="4471"/>
      <c r="Y55" s="4472"/>
      <c r="Z55" s="4471"/>
      <c r="AA55" s="282" t="e">
        <f>AVERAGE(K55:R55)</f>
        <v>#DIV/0!</v>
      </c>
      <c r="AB55" s="283" t="e">
        <f>AVERAGE(S55:Z55)</f>
        <v>#DIV/0!</v>
      </c>
      <c r="AC55" s="282">
        <f>SUM(K55:R55)</f>
        <v>0</v>
      </c>
      <c r="AD55" s="283">
        <f>SUM(S55:Z55)</f>
        <v>0</v>
      </c>
      <c r="AE55" s="282">
        <f>AD55-AC55</f>
        <v>0</v>
      </c>
      <c r="AF55" s="4044" t="str">
        <f>IF(AE55=0,"Pass",(IF(K55="Fail","Fail",(IF(M55="Fail","Fail",(IF(O55="Fail","Fail",(IF(Q55="Fail","Fail","Pass")))))))))</f>
        <v>Pass</v>
      </c>
      <c r="AG55" s="4044"/>
      <c r="AH55" s="4045"/>
      <c r="AI55" s="2297" t="str">
        <f>IF(AE55&gt;1,"Fail","Pass")</f>
        <v>Pass</v>
      </c>
      <c r="AJ55" s="2297"/>
      <c r="AK55" s="4045"/>
      <c r="AL55" s="137"/>
      <c r="AM55" s="137"/>
      <c r="AN55" s="4110" t="s">
        <v>4053</v>
      </c>
      <c r="AO55" s="4473" t="s">
        <v>1534</v>
      </c>
      <c r="AP55" s="2935"/>
      <c r="AQ55" s="2935"/>
      <c r="AR55" s="2935"/>
      <c r="AS55" s="2935"/>
      <c r="AT55" s="4106" t="s">
        <v>580</v>
      </c>
      <c r="AU55" s="4106"/>
      <c r="AV55" s="4107"/>
      <c r="AW55" s="4470"/>
      <c r="AX55" s="4471"/>
      <c r="AY55" s="4472"/>
      <c r="AZ55" s="4471"/>
      <c r="BA55" s="4472"/>
      <c r="BB55" s="4471"/>
      <c r="BC55" s="4472"/>
      <c r="BD55" s="4471"/>
      <c r="BE55" s="4472"/>
      <c r="BF55" s="4471"/>
      <c r="BG55" s="4472"/>
      <c r="BH55" s="4471"/>
      <c r="BI55" s="4472"/>
      <c r="BJ55" s="4471"/>
      <c r="BK55" s="4472"/>
      <c r="BL55" s="4471"/>
      <c r="BM55" s="282" t="e">
        <f>AVERAGE(AW55:BD55)</f>
        <v>#DIV/0!</v>
      </c>
      <c r="BN55" s="283" t="e">
        <f>AVERAGE(BE55:BL55)</f>
        <v>#DIV/0!</v>
      </c>
      <c r="BO55" s="282">
        <f>SUM(AW55:BD55)</f>
        <v>0</v>
      </c>
      <c r="BP55" s="283">
        <f>SUM(BE55:BL55)</f>
        <v>0</v>
      </c>
      <c r="BQ55" s="282">
        <f>BP55-BO55</f>
        <v>0</v>
      </c>
      <c r="BR55" s="4044" t="str">
        <f>IF(BQ55=0,"Pass",(IF(AW55="Fail","Fail",(IF(AY55="Fail","Fail",(IF(BA55="Fail","Fail",(IF(BC55="Fail","Fail","Pass")))))))))</f>
        <v>Pass</v>
      </c>
      <c r="BS55" s="4044"/>
      <c r="BT55" s="4045"/>
      <c r="BU55" s="2297" t="str">
        <f>IF(BQ55&gt;1,"Fail","Pass")</f>
        <v>Pass</v>
      </c>
      <c r="BV55" s="2297"/>
      <c r="BW55" s="4045"/>
      <c r="BX55" s="137"/>
    </row>
    <row r="56" spans="1:76" s="138" customFormat="1" ht="15.95" customHeight="1" x14ac:dyDescent="0.2">
      <c r="A56" s="137"/>
      <c r="B56" s="4111"/>
      <c r="C56" s="2591"/>
      <c r="D56" s="2591"/>
      <c r="E56" s="2591"/>
      <c r="F56" s="2591"/>
      <c r="G56" s="2591"/>
      <c r="H56" s="4099" t="s">
        <v>3247</v>
      </c>
      <c r="I56" s="4099"/>
      <c r="J56" s="4100"/>
      <c r="K56" s="4103" t="s">
        <v>410</v>
      </c>
      <c r="L56" s="4104"/>
      <c r="M56" s="4103" t="s">
        <v>410</v>
      </c>
      <c r="N56" s="4104"/>
      <c r="O56" s="4103" t="s">
        <v>410</v>
      </c>
      <c r="P56" s="4104"/>
      <c r="Q56" s="4103" t="s">
        <v>410</v>
      </c>
      <c r="R56" s="4104"/>
      <c r="S56" s="4103" t="s">
        <v>410</v>
      </c>
      <c r="T56" s="4104"/>
      <c r="U56" s="4103" t="s">
        <v>410</v>
      </c>
      <c r="V56" s="4104"/>
      <c r="W56" s="4103" t="s">
        <v>410</v>
      </c>
      <c r="X56" s="4104"/>
      <c r="Y56" s="4103" t="s">
        <v>410</v>
      </c>
      <c r="Z56" s="4104"/>
      <c r="AA56" s="14"/>
      <c r="AB56" s="15"/>
      <c r="AC56" s="15"/>
      <c r="AD56" s="15"/>
      <c r="AE56" s="15"/>
      <c r="AF56" s="15"/>
      <c r="AG56" s="15"/>
      <c r="AH56" s="15"/>
      <c r="AI56" s="15"/>
      <c r="AJ56" s="15"/>
      <c r="AK56" s="281"/>
      <c r="AL56" s="137"/>
      <c r="AM56" s="137"/>
      <c r="AN56" s="4111"/>
      <c r="AO56" s="2591"/>
      <c r="AP56" s="2591"/>
      <c r="AQ56" s="2591"/>
      <c r="AR56" s="2591"/>
      <c r="AS56" s="2591"/>
      <c r="AT56" s="4099" t="s">
        <v>3247</v>
      </c>
      <c r="AU56" s="4099"/>
      <c r="AV56" s="4100"/>
      <c r="AW56" s="4103" t="s">
        <v>410</v>
      </c>
      <c r="AX56" s="4104"/>
      <c r="AY56" s="4103" t="s">
        <v>410</v>
      </c>
      <c r="AZ56" s="4104"/>
      <c r="BA56" s="4103" t="s">
        <v>410</v>
      </c>
      <c r="BB56" s="4104"/>
      <c r="BC56" s="4103" t="s">
        <v>410</v>
      </c>
      <c r="BD56" s="4104"/>
      <c r="BE56" s="4103" t="s">
        <v>410</v>
      </c>
      <c r="BF56" s="4104"/>
      <c r="BG56" s="4103" t="s">
        <v>410</v>
      </c>
      <c r="BH56" s="4104"/>
      <c r="BI56" s="4103" t="s">
        <v>410</v>
      </c>
      <c r="BJ56" s="4104"/>
      <c r="BK56" s="4103" t="s">
        <v>410</v>
      </c>
      <c r="BL56" s="4104"/>
      <c r="BM56" s="14"/>
      <c r="BN56" s="15"/>
      <c r="BO56" s="15"/>
      <c r="BP56" s="15"/>
      <c r="BQ56" s="15"/>
      <c r="BR56" s="15"/>
      <c r="BS56" s="15"/>
      <c r="BT56" s="15"/>
      <c r="BU56" s="15"/>
      <c r="BV56" s="15"/>
      <c r="BW56" s="281"/>
      <c r="BX56" s="137"/>
    </row>
    <row r="57" spans="1:76" s="138" customFormat="1" ht="15.95" customHeight="1" x14ac:dyDescent="0.2">
      <c r="A57" s="137"/>
      <c r="B57" s="4111"/>
      <c r="C57" s="2473"/>
      <c r="D57" s="2473"/>
      <c r="E57" s="2473"/>
      <c r="F57" s="2473"/>
      <c r="G57" s="2473"/>
      <c r="H57" s="4101"/>
      <c r="I57" s="4101"/>
      <c r="J57" s="4102"/>
      <c r="K57" s="4108"/>
      <c r="L57" s="4109"/>
      <c r="M57" s="4108"/>
      <c r="N57" s="4109"/>
      <c r="O57" s="4108"/>
      <c r="P57" s="4109"/>
      <c r="Q57" s="4108"/>
      <c r="R57" s="4109"/>
      <c r="S57" s="4108"/>
      <c r="T57" s="4109"/>
      <c r="U57" s="4108"/>
      <c r="V57" s="4109"/>
      <c r="W57" s="4108"/>
      <c r="X57" s="4109"/>
      <c r="Y57" s="4108"/>
      <c r="Z57" s="4109"/>
      <c r="AA57" s="14"/>
      <c r="AB57" s="15"/>
      <c r="AC57" s="15"/>
      <c r="AD57" s="15"/>
      <c r="AE57" s="15"/>
      <c r="AF57" s="15"/>
      <c r="AG57" s="15"/>
      <c r="AH57" s="15"/>
      <c r="AI57" s="15"/>
      <c r="AJ57" s="15"/>
      <c r="AK57" s="281"/>
      <c r="AL57" s="137"/>
      <c r="AM57" s="137"/>
      <c r="AN57" s="4111"/>
      <c r="AO57" s="2473"/>
      <c r="AP57" s="2473"/>
      <c r="AQ57" s="2473"/>
      <c r="AR57" s="2473"/>
      <c r="AS57" s="2473"/>
      <c r="AT57" s="4101"/>
      <c r="AU57" s="4101"/>
      <c r="AV57" s="4102"/>
      <c r="AW57" s="4108"/>
      <c r="AX57" s="4109"/>
      <c r="AY57" s="4108"/>
      <c r="AZ57" s="4109"/>
      <c r="BA57" s="4108"/>
      <c r="BB57" s="4109"/>
      <c r="BC57" s="4108"/>
      <c r="BD57" s="4109"/>
      <c r="BE57" s="4108"/>
      <c r="BF57" s="4109"/>
      <c r="BG57" s="4108"/>
      <c r="BH57" s="4109"/>
      <c r="BI57" s="4108"/>
      <c r="BJ57" s="4109"/>
      <c r="BK57" s="4108"/>
      <c r="BL57" s="4109"/>
      <c r="BM57" s="14"/>
      <c r="BN57" s="15"/>
      <c r="BO57" s="15"/>
      <c r="BP57" s="15"/>
      <c r="BQ57" s="15"/>
      <c r="BR57" s="15"/>
      <c r="BS57" s="15"/>
      <c r="BT57" s="15"/>
      <c r="BU57" s="15"/>
      <c r="BV57" s="15"/>
      <c r="BW57" s="281"/>
      <c r="BX57" s="137"/>
    </row>
    <row r="58" spans="1:76" s="138" customFormat="1" ht="15.95" customHeight="1" x14ac:dyDescent="0.2">
      <c r="A58" s="137"/>
      <c r="B58" s="4111"/>
      <c r="C58" s="4473" t="s">
        <v>2754</v>
      </c>
      <c r="D58" s="2935"/>
      <c r="E58" s="2935"/>
      <c r="F58" s="2935"/>
      <c r="G58" s="2935"/>
      <c r="H58" s="4106" t="s">
        <v>580</v>
      </c>
      <c r="I58" s="4106"/>
      <c r="J58" s="4107"/>
      <c r="K58" s="4470"/>
      <c r="L58" s="4471"/>
      <c r="M58" s="4472"/>
      <c r="N58" s="4471"/>
      <c r="O58" s="4472"/>
      <c r="P58" s="4471"/>
      <c r="Q58" s="4472"/>
      <c r="R58" s="4471"/>
      <c r="S58" s="4472"/>
      <c r="T58" s="4471"/>
      <c r="U58" s="4472"/>
      <c r="V58" s="4471"/>
      <c r="W58" s="4472"/>
      <c r="X58" s="4471"/>
      <c r="Y58" s="4472"/>
      <c r="Z58" s="4471"/>
      <c r="AA58" s="282" t="e">
        <f>AVERAGE(K58:R58)</f>
        <v>#DIV/0!</v>
      </c>
      <c r="AB58" s="283" t="e">
        <f>AVERAGE(S58:Z58)</f>
        <v>#DIV/0!</v>
      </c>
      <c r="AC58" s="282">
        <f>SUM(K58:R58)</f>
        <v>0</v>
      </c>
      <c r="AD58" s="283">
        <f>SUM(S58:Z58)</f>
        <v>0</v>
      </c>
      <c r="AE58" s="282">
        <f>AD58-AC58</f>
        <v>0</v>
      </c>
      <c r="AF58" s="4044" t="str">
        <f>IF(AE58=0,"Pass",(IF(K58="Fail","Fail",(IF(M58="Fail","Fail",(IF(O58="Fail","Fail",(IF(Q58="Fail","Fail","Pass")))))))))</f>
        <v>Pass</v>
      </c>
      <c r="AG58" s="4044"/>
      <c r="AH58" s="4045"/>
      <c r="AI58" s="2297" t="str">
        <f>IF(AE58&gt;1,"Fail","Pass")</f>
        <v>Pass</v>
      </c>
      <c r="AJ58" s="2297"/>
      <c r="AK58" s="4045"/>
      <c r="AL58" s="137"/>
      <c r="AM58" s="137"/>
      <c r="AN58" s="4111"/>
      <c r="AO58" s="4473" t="s">
        <v>2754</v>
      </c>
      <c r="AP58" s="2935"/>
      <c r="AQ58" s="2935"/>
      <c r="AR58" s="2935"/>
      <c r="AS58" s="2935"/>
      <c r="AT58" s="4106" t="s">
        <v>580</v>
      </c>
      <c r="AU58" s="4106"/>
      <c r="AV58" s="4107"/>
      <c r="AW58" s="4470"/>
      <c r="AX58" s="4471"/>
      <c r="AY58" s="4472"/>
      <c r="AZ58" s="4471"/>
      <c r="BA58" s="4472"/>
      <c r="BB58" s="4471"/>
      <c r="BC58" s="4472"/>
      <c r="BD58" s="4471"/>
      <c r="BE58" s="4472"/>
      <c r="BF58" s="4471"/>
      <c r="BG58" s="4472"/>
      <c r="BH58" s="4471"/>
      <c r="BI58" s="4472"/>
      <c r="BJ58" s="4471"/>
      <c r="BK58" s="4472"/>
      <c r="BL58" s="4471"/>
      <c r="BM58" s="282" t="e">
        <f>AVERAGE(AW58:BD58)</f>
        <v>#DIV/0!</v>
      </c>
      <c r="BN58" s="283" t="e">
        <f>AVERAGE(BE58:BL58)</f>
        <v>#DIV/0!</v>
      </c>
      <c r="BO58" s="282">
        <f>SUM(AW58:BD58)</f>
        <v>0</v>
      </c>
      <c r="BP58" s="283">
        <f>SUM(BE58:BL58)</f>
        <v>0</v>
      </c>
      <c r="BQ58" s="282">
        <f>BP58-BO58</f>
        <v>0</v>
      </c>
      <c r="BR58" s="4044" t="str">
        <f>IF(BQ58=0,"Pass",(IF(AW58="Fail","Fail",(IF(AY58="Fail","Fail",(IF(BA58="Fail","Fail",(IF(BC58="Fail","Fail","Pass")))))))))</f>
        <v>Pass</v>
      </c>
      <c r="BS58" s="4044"/>
      <c r="BT58" s="4045"/>
      <c r="BU58" s="2297" t="str">
        <f>IF(BQ58&gt;1,"Fail","Pass")</f>
        <v>Pass</v>
      </c>
      <c r="BV58" s="2297"/>
      <c r="BW58" s="4045"/>
      <c r="BX58" s="137"/>
    </row>
    <row r="59" spans="1:76" s="138" customFormat="1" ht="15.95" customHeight="1" x14ac:dyDescent="0.2">
      <c r="A59" s="137"/>
      <c r="B59" s="4111"/>
      <c r="C59" s="2591"/>
      <c r="D59" s="2591"/>
      <c r="E59" s="2591"/>
      <c r="F59" s="2591"/>
      <c r="G59" s="2591"/>
      <c r="H59" s="4099" t="s">
        <v>3247</v>
      </c>
      <c r="I59" s="4099"/>
      <c r="J59" s="4100"/>
      <c r="K59" s="4103" t="s">
        <v>1586</v>
      </c>
      <c r="L59" s="4104"/>
      <c r="M59" s="4103" t="s">
        <v>1586</v>
      </c>
      <c r="N59" s="4104"/>
      <c r="O59" s="4103" t="s">
        <v>1586</v>
      </c>
      <c r="P59" s="4104"/>
      <c r="Q59" s="4103" t="s">
        <v>1586</v>
      </c>
      <c r="R59" s="4104"/>
      <c r="S59" s="4103" t="s">
        <v>1586</v>
      </c>
      <c r="T59" s="4104"/>
      <c r="U59" s="4103" t="s">
        <v>1586</v>
      </c>
      <c r="V59" s="4104"/>
      <c r="W59" s="4103" t="s">
        <v>1586</v>
      </c>
      <c r="X59" s="4104"/>
      <c r="Y59" s="4103" t="s">
        <v>1586</v>
      </c>
      <c r="Z59" s="4104"/>
      <c r="AA59" s="14"/>
      <c r="AB59" s="15"/>
      <c r="AC59" s="15"/>
      <c r="AD59" s="15"/>
      <c r="AE59" s="15"/>
      <c r="AF59" s="15"/>
      <c r="AG59" s="15"/>
      <c r="AH59" s="15"/>
      <c r="AI59" s="15"/>
      <c r="AJ59" s="15"/>
      <c r="AK59" s="281"/>
      <c r="AL59" s="137"/>
      <c r="AM59" s="137"/>
      <c r="AN59" s="4111"/>
      <c r="AO59" s="2591"/>
      <c r="AP59" s="2591"/>
      <c r="AQ59" s="2591"/>
      <c r="AR59" s="2591"/>
      <c r="AS59" s="2591"/>
      <c r="AT59" s="4099" t="s">
        <v>3247</v>
      </c>
      <c r="AU59" s="4099"/>
      <c r="AV59" s="4100"/>
      <c r="AW59" s="4103" t="s">
        <v>1586</v>
      </c>
      <c r="AX59" s="4104"/>
      <c r="AY59" s="4103" t="s">
        <v>1586</v>
      </c>
      <c r="AZ59" s="4104"/>
      <c r="BA59" s="4103" t="s">
        <v>1586</v>
      </c>
      <c r="BB59" s="4104"/>
      <c r="BC59" s="4103" t="s">
        <v>1586</v>
      </c>
      <c r="BD59" s="4104"/>
      <c r="BE59" s="4103" t="s">
        <v>1586</v>
      </c>
      <c r="BF59" s="4104"/>
      <c r="BG59" s="4103" t="s">
        <v>1586</v>
      </c>
      <c r="BH59" s="4104"/>
      <c r="BI59" s="4103" t="s">
        <v>1586</v>
      </c>
      <c r="BJ59" s="4104"/>
      <c r="BK59" s="4103" t="s">
        <v>1586</v>
      </c>
      <c r="BL59" s="4104"/>
      <c r="BM59" s="14"/>
      <c r="BN59" s="15"/>
      <c r="BO59" s="15"/>
      <c r="BP59" s="15"/>
      <c r="BQ59" s="15"/>
      <c r="BR59" s="15"/>
      <c r="BS59" s="15"/>
      <c r="BT59" s="15"/>
      <c r="BU59" s="15"/>
      <c r="BV59" s="15"/>
      <c r="BW59" s="281"/>
      <c r="BX59" s="137"/>
    </row>
    <row r="60" spans="1:76" s="138" customFormat="1" ht="15.95" customHeight="1" x14ac:dyDescent="0.2">
      <c r="A60" s="137"/>
      <c r="B60" s="4111"/>
      <c r="C60" s="2473"/>
      <c r="D60" s="2473"/>
      <c r="E60" s="2473"/>
      <c r="F60" s="2473"/>
      <c r="G60" s="2473"/>
      <c r="H60" s="4101"/>
      <c r="I60" s="4101"/>
      <c r="J60" s="4102"/>
      <c r="K60" s="4108"/>
      <c r="L60" s="4109"/>
      <c r="M60" s="4108"/>
      <c r="N60" s="4109"/>
      <c r="O60" s="4108"/>
      <c r="P60" s="4109"/>
      <c r="Q60" s="4108"/>
      <c r="R60" s="4109"/>
      <c r="S60" s="4108"/>
      <c r="T60" s="4109"/>
      <c r="U60" s="4108"/>
      <c r="V60" s="4109"/>
      <c r="W60" s="4108"/>
      <c r="X60" s="4109"/>
      <c r="Y60" s="4108"/>
      <c r="Z60" s="4109"/>
      <c r="AA60" s="14"/>
      <c r="AB60" s="15"/>
      <c r="AC60" s="15"/>
      <c r="AD60" s="15"/>
      <c r="AE60" s="15"/>
      <c r="AF60" s="15"/>
      <c r="AG60" s="15"/>
      <c r="AH60" s="15"/>
      <c r="AI60" s="15"/>
      <c r="AJ60" s="15"/>
      <c r="AK60" s="281"/>
      <c r="AL60" s="137"/>
      <c r="AM60" s="137"/>
      <c r="AN60" s="4111"/>
      <c r="AO60" s="2473"/>
      <c r="AP60" s="2473"/>
      <c r="AQ60" s="2473"/>
      <c r="AR60" s="2473"/>
      <c r="AS60" s="2473"/>
      <c r="AT60" s="4101"/>
      <c r="AU60" s="4101"/>
      <c r="AV60" s="4102"/>
      <c r="AW60" s="4108"/>
      <c r="AX60" s="4109"/>
      <c r="AY60" s="4108"/>
      <c r="AZ60" s="4109"/>
      <c r="BA60" s="4108"/>
      <c r="BB60" s="4109"/>
      <c r="BC60" s="4108"/>
      <c r="BD60" s="4109"/>
      <c r="BE60" s="4108"/>
      <c r="BF60" s="4109"/>
      <c r="BG60" s="4108"/>
      <c r="BH60" s="4109"/>
      <c r="BI60" s="4108"/>
      <c r="BJ60" s="4109"/>
      <c r="BK60" s="4108"/>
      <c r="BL60" s="4109"/>
      <c r="BM60" s="14"/>
      <c r="BN60" s="15"/>
      <c r="BO60" s="15"/>
      <c r="BP60" s="15"/>
      <c r="BQ60" s="15"/>
      <c r="BR60" s="15"/>
      <c r="BS60" s="15"/>
      <c r="BT60" s="15"/>
      <c r="BU60" s="15"/>
      <c r="BV60" s="15"/>
      <c r="BW60" s="281"/>
      <c r="BX60" s="137"/>
    </row>
    <row r="61" spans="1:76" s="138" customFormat="1" ht="15.95" customHeight="1" x14ac:dyDescent="0.2">
      <c r="A61" s="137"/>
      <c r="B61" s="4111"/>
      <c r="C61" s="4469" t="s">
        <v>1535</v>
      </c>
      <c r="D61" s="3009"/>
      <c r="E61" s="3009"/>
      <c r="F61" s="3009"/>
      <c r="G61" s="3009"/>
      <c r="H61" s="4106" t="s">
        <v>580</v>
      </c>
      <c r="I61" s="4106"/>
      <c r="J61" s="4107"/>
      <c r="K61" s="4470"/>
      <c r="L61" s="4471"/>
      <c r="M61" s="4472"/>
      <c r="N61" s="4471"/>
      <c r="O61" s="4472"/>
      <c r="P61" s="4471"/>
      <c r="Q61" s="4472"/>
      <c r="R61" s="4471"/>
      <c r="S61" s="4472"/>
      <c r="T61" s="4471"/>
      <c r="U61" s="4472"/>
      <c r="V61" s="4471"/>
      <c r="W61" s="4472"/>
      <c r="X61" s="4471"/>
      <c r="Y61" s="4472"/>
      <c r="Z61" s="4471"/>
      <c r="AA61" s="282" t="e">
        <f>AVERAGE(K61:R61)</f>
        <v>#DIV/0!</v>
      </c>
      <c r="AB61" s="283" t="e">
        <f>AVERAGE(S61:Z61)</f>
        <v>#DIV/0!</v>
      </c>
      <c r="AC61" s="282">
        <f>SUM(K61:R61)</f>
        <v>0</v>
      </c>
      <c r="AD61" s="283">
        <f>SUM(S61:Z61)</f>
        <v>0</v>
      </c>
      <c r="AE61" s="282">
        <f>AD61-AC61</f>
        <v>0</v>
      </c>
      <c r="AF61" s="4044" t="str">
        <f>IF(AE61=0,"Pass",(IF(K61="Fail","Fail",(IF(M61="Fail","Fail",(IF(O61="Fail","Fail",(IF(Q61="Fail","Fail","Pass")))))))))</f>
        <v>Pass</v>
      </c>
      <c r="AG61" s="4044"/>
      <c r="AH61" s="4045"/>
      <c r="AI61" s="2297" t="str">
        <f>IF(AE61&gt;1,"Fail","Pass")</f>
        <v>Pass</v>
      </c>
      <c r="AJ61" s="2297"/>
      <c r="AK61" s="4045"/>
      <c r="AL61" s="137"/>
      <c r="AM61" s="137"/>
      <c r="AN61" s="4111"/>
      <c r="AO61" s="4469" t="s">
        <v>1535</v>
      </c>
      <c r="AP61" s="3009"/>
      <c r="AQ61" s="3009"/>
      <c r="AR61" s="3009"/>
      <c r="AS61" s="3009"/>
      <c r="AT61" s="4106" t="s">
        <v>580</v>
      </c>
      <c r="AU61" s="4106"/>
      <c r="AV61" s="4107"/>
      <c r="AW61" s="4470"/>
      <c r="AX61" s="4471"/>
      <c r="AY61" s="4472"/>
      <c r="AZ61" s="4471"/>
      <c r="BA61" s="4472"/>
      <c r="BB61" s="4471"/>
      <c r="BC61" s="4472"/>
      <c r="BD61" s="4471"/>
      <c r="BE61" s="4472"/>
      <c r="BF61" s="4471"/>
      <c r="BG61" s="4472"/>
      <c r="BH61" s="4471"/>
      <c r="BI61" s="4472"/>
      <c r="BJ61" s="4471"/>
      <c r="BK61" s="4472"/>
      <c r="BL61" s="4471"/>
      <c r="BM61" s="282" t="e">
        <f>AVERAGE(AW61:BD61)</f>
        <v>#DIV/0!</v>
      </c>
      <c r="BN61" s="283" t="e">
        <f>AVERAGE(BE61:BL61)</f>
        <v>#DIV/0!</v>
      </c>
      <c r="BO61" s="282">
        <f>SUM(AW61:BD61)</f>
        <v>0</v>
      </c>
      <c r="BP61" s="283">
        <f>SUM(BE61:BL61)</f>
        <v>0</v>
      </c>
      <c r="BQ61" s="282">
        <f>BP61-BO61</f>
        <v>0</v>
      </c>
      <c r="BR61" s="4044" t="str">
        <f>IF(BQ61=0,"Pass",(IF(AW61="Fail","Fail",(IF(AY61="Fail","Fail",(IF(BA61="Fail","Fail",(IF(BC61="Fail","Fail","Pass")))))))))</f>
        <v>Pass</v>
      </c>
      <c r="BS61" s="4044"/>
      <c r="BT61" s="4045"/>
      <c r="BU61" s="2297" t="str">
        <f>IF(BQ61&gt;1,"Fail","Pass")</f>
        <v>Pass</v>
      </c>
      <c r="BV61" s="2297"/>
      <c r="BW61" s="4045"/>
      <c r="BX61" s="137"/>
    </row>
    <row r="62" spans="1:76" s="138" customFormat="1" ht="15.95" customHeight="1" x14ac:dyDescent="0.2">
      <c r="A62" s="137"/>
      <c r="B62" s="4111"/>
      <c r="C62" s="2591"/>
      <c r="D62" s="2591"/>
      <c r="E62" s="2591"/>
      <c r="F62" s="2591"/>
      <c r="G62" s="2591"/>
      <c r="H62" s="4099" t="s">
        <v>3247</v>
      </c>
      <c r="I62" s="4099"/>
      <c r="J62" s="4100"/>
      <c r="K62" s="4103" t="s">
        <v>1583</v>
      </c>
      <c r="L62" s="4104"/>
      <c r="M62" s="4103" t="s">
        <v>1583</v>
      </c>
      <c r="N62" s="4104"/>
      <c r="O62" s="4103" t="s">
        <v>1583</v>
      </c>
      <c r="P62" s="4104"/>
      <c r="Q62" s="4103" t="s">
        <v>1583</v>
      </c>
      <c r="R62" s="4104"/>
      <c r="S62" s="4103" t="s">
        <v>1583</v>
      </c>
      <c r="T62" s="4104"/>
      <c r="U62" s="4103" t="s">
        <v>1583</v>
      </c>
      <c r="V62" s="4104"/>
      <c r="W62" s="4103" t="s">
        <v>1583</v>
      </c>
      <c r="X62" s="4104"/>
      <c r="Y62" s="4103" t="s">
        <v>1583</v>
      </c>
      <c r="Z62" s="4104"/>
      <c r="AA62" s="14"/>
      <c r="AB62" s="15"/>
      <c r="AC62" s="15"/>
      <c r="AD62" s="15"/>
      <c r="AE62" s="15"/>
      <c r="AF62" s="15"/>
      <c r="AG62" s="15"/>
      <c r="AH62" s="15"/>
      <c r="AI62" s="15"/>
      <c r="AJ62" s="15"/>
      <c r="AK62" s="281"/>
      <c r="AL62" s="137"/>
      <c r="AM62" s="137"/>
      <c r="AN62" s="4111"/>
      <c r="AO62" s="2591"/>
      <c r="AP62" s="2591"/>
      <c r="AQ62" s="2591"/>
      <c r="AR62" s="2591"/>
      <c r="AS62" s="2591"/>
      <c r="AT62" s="4099" t="s">
        <v>3247</v>
      </c>
      <c r="AU62" s="4099"/>
      <c r="AV62" s="4100"/>
      <c r="AW62" s="4103" t="s">
        <v>1583</v>
      </c>
      <c r="AX62" s="4104"/>
      <c r="AY62" s="4103" t="s">
        <v>1583</v>
      </c>
      <c r="AZ62" s="4104"/>
      <c r="BA62" s="4103" t="s">
        <v>1583</v>
      </c>
      <c r="BB62" s="4104"/>
      <c r="BC62" s="4103" t="s">
        <v>1583</v>
      </c>
      <c r="BD62" s="4104"/>
      <c r="BE62" s="4103" t="s">
        <v>1583</v>
      </c>
      <c r="BF62" s="4104"/>
      <c r="BG62" s="4103" t="s">
        <v>1583</v>
      </c>
      <c r="BH62" s="4104"/>
      <c r="BI62" s="4103" t="s">
        <v>1583</v>
      </c>
      <c r="BJ62" s="4104"/>
      <c r="BK62" s="4103" t="s">
        <v>1583</v>
      </c>
      <c r="BL62" s="4104"/>
      <c r="BM62" s="14"/>
      <c r="BN62" s="15"/>
      <c r="BO62" s="15"/>
      <c r="BP62" s="15"/>
      <c r="BQ62" s="15"/>
      <c r="BR62" s="15"/>
      <c r="BS62" s="15"/>
      <c r="BT62" s="15"/>
      <c r="BU62" s="15"/>
      <c r="BV62" s="15"/>
      <c r="BW62" s="281"/>
      <c r="BX62" s="137"/>
    </row>
    <row r="63" spans="1:76" s="138" customFormat="1" ht="15.95" customHeight="1" x14ac:dyDescent="0.2">
      <c r="A63" s="137"/>
      <c r="B63" s="4111"/>
      <c r="C63" s="2473"/>
      <c r="D63" s="2473"/>
      <c r="E63" s="2473"/>
      <c r="F63" s="2473"/>
      <c r="G63" s="2473"/>
      <c r="H63" s="4101"/>
      <c r="I63" s="4101"/>
      <c r="J63" s="4102"/>
      <c r="K63" s="4108"/>
      <c r="L63" s="4109"/>
      <c r="M63" s="4108"/>
      <c r="N63" s="4109"/>
      <c r="O63" s="4108"/>
      <c r="P63" s="4109"/>
      <c r="Q63" s="4108"/>
      <c r="R63" s="4109"/>
      <c r="S63" s="4108"/>
      <c r="T63" s="4109"/>
      <c r="U63" s="4108"/>
      <c r="V63" s="4109"/>
      <c r="W63" s="4108"/>
      <c r="X63" s="4109"/>
      <c r="Y63" s="4108"/>
      <c r="Z63" s="4109"/>
      <c r="AA63" s="14"/>
      <c r="AB63" s="15"/>
      <c r="AC63" s="15"/>
      <c r="AD63" s="15"/>
      <c r="AE63" s="15"/>
      <c r="AF63" s="15"/>
      <c r="AG63" s="15"/>
      <c r="AH63" s="15"/>
      <c r="AI63" s="15"/>
      <c r="AJ63" s="15"/>
      <c r="AK63" s="281"/>
      <c r="AL63" s="137"/>
      <c r="AM63" s="137"/>
      <c r="AN63" s="4111"/>
      <c r="AO63" s="2473"/>
      <c r="AP63" s="2473"/>
      <c r="AQ63" s="2473"/>
      <c r="AR63" s="2473"/>
      <c r="AS63" s="2473"/>
      <c r="AT63" s="4101"/>
      <c r="AU63" s="4101"/>
      <c r="AV63" s="4102"/>
      <c r="AW63" s="4108"/>
      <c r="AX63" s="4109"/>
      <c r="AY63" s="4108"/>
      <c r="AZ63" s="4109"/>
      <c r="BA63" s="4108"/>
      <c r="BB63" s="4109"/>
      <c r="BC63" s="4108"/>
      <c r="BD63" s="4109"/>
      <c r="BE63" s="4108"/>
      <c r="BF63" s="4109"/>
      <c r="BG63" s="4108"/>
      <c r="BH63" s="4109"/>
      <c r="BI63" s="4108"/>
      <c r="BJ63" s="4109"/>
      <c r="BK63" s="4108"/>
      <c r="BL63" s="4109"/>
      <c r="BM63" s="14"/>
      <c r="BN63" s="15"/>
      <c r="BO63" s="15"/>
      <c r="BP63" s="15"/>
      <c r="BQ63" s="15"/>
      <c r="BR63" s="15"/>
      <c r="BS63" s="15"/>
      <c r="BT63" s="15"/>
      <c r="BU63" s="15"/>
      <c r="BV63" s="15"/>
      <c r="BW63" s="281"/>
      <c r="BX63" s="137"/>
    </row>
    <row r="64" spans="1:76" s="138" customFormat="1" ht="15.95" customHeight="1" x14ac:dyDescent="0.2">
      <c r="A64" s="137"/>
      <c r="B64" s="4111"/>
      <c r="C64" s="4469" t="s">
        <v>1552</v>
      </c>
      <c r="D64" s="3009"/>
      <c r="E64" s="3009"/>
      <c r="F64" s="3009"/>
      <c r="G64" s="3009"/>
      <c r="H64" s="4106" t="s">
        <v>580</v>
      </c>
      <c r="I64" s="4106"/>
      <c r="J64" s="4107"/>
      <c r="K64" s="4470"/>
      <c r="L64" s="4471"/>
      <c r="M64" s="4472"/>
      <c r="N64" s="4471"/>
      <c r="O64" s="4472"/>
      <c r="P64" s="4471"/>
      <c r="Q64" s="4472"/>
      <c r="R64" s="4471"/>
      <c r="S64" s="4472"/>
      <c r="T64" s="4471"/>
      <c r="U64" s="4472"/>
      <c r="V64" s="4471"/>
      <c r="W64" s="4472"/>
      <c r="X64" s="4471"/>
      <c r="Y64" s="4472"/>
      <c r="Z64" s="4471"/>
      <c r="AA64" s="282" t="e">
        <f>AVERAGE(K64:R64)</f>
        <v>#DIV/0!</v>
      </c>
      <c r="AB64" s="283" t="e">
        <f>AVERAGE(S64:Z64)</f>
        <v>#DIV/0!</v>
      </c>
      <c r="AC64" s="282">
        <f>SUM(K64:R64)</f>
        <v>0</v>
      </c>
      <c r="AD64" s="283">
        <f>SUM(S64:Z64)</f>
        <v>0</v>
      </c>
      <c r="AE64" s="282">
        <f>AD64-AC64</f>
        <v>0</v>
      </c>
      <c r="AF64" s="4044" t="str">
        <f>IF(AE64=0,"Pass",(IF(K64="Fail","Fail",(IF(M64="Fail","Fail",(IF(O64="Fail","Fail",(IF(Q64="Fail","Fail","Pass")))))))))</f>
        <v>Pass</v>
      </c>
      <c r="AG64" s="4044"/>
      <c r="AH64" s="4045"/>
      <c r="AI64" s="2297" t="str">
        <f>IF(AE64&gt;1,"Fail","Pass")</f>
        <v>Pass</v>
      </c>
      <c r="AJ64" s="2297"/>
      <c r="AK64" s="4045"/>
      <c r="AL64" s="137"/>
      <c r="AM64" s="137"/>
      <c r="AN64" s="4111"/>
      <c r="AO64" s="4469" t="s">
        <v>1552</v>
      </c>
      <c r="AP64" s="3009"/>
      <c r="AQ64" s="3009"/>
      <c r="AR64" s="3009"/>
      <c r="AS64" s="3009"/>
      <c r="AT64" s="4106" t="s">
        <v>580</v>
      </c>
      <c r="AU64" s="4106"/>
      <c r="AV64" s="4107"/>
      <c r="AW64" s="4470"/>
      <c r="AX64" s="4471"/>
      <c r="AY64" s="4472"/>
      <c r="AZ64" s="4471"/>
      <c r="BA64" s="4472"/>
      <c r="BB64" s="4471"/>
      <c r="BC64" s="4472"/>
      <c r="BD64" s="4471"/>
      <c r="BE64" s="4472"/>
      <c r="BF64" s="4471"/>
      <c r="BG64" s="4472"/>
      <c r="BH64" s="4471"/>
      <c r="BI64" s="4472"/>
      <c r="BJ64" s="4471"/>
      <c r="BK64" s="4472"/>
      <c r="BL64" s="4471"/>
      <c r="BM64" s="282" t="e">
        <f>AVERAGE(AW64:BD64)</f>
        <v>#DIV/0!</v>
      </c>
      <c r="BN64" s="283" t="e">
        <f>AVERAGE(BE64:BL64)</f>
        <v>#DIV/0!</v>
      </c>
      <c r="BO64" s="282">
        <f>SUM(AW64:BD64)</f>
        <v>0</v>
      </c>
      <c r="BP64" s="283">
        <f>SUM(BE64:BL64)</f>
        <v>0</v>
      </c>
      <c r="BQ64" s="282">
        <f>BP64-BO64</f>
        <v>0</v>
      </c>
      <c r="BR64" s="4044" t="str">
        <f>IF(BQ64=0,"Pass",(IF(AW64="Fail","Fail",(IF(AY64="Fail","Fail",(IF(BA64="Fail","Fail",(IF(BC64="Fail","Fail","Pass")))))))))</f>
        <v>Pass</v>
      </c>
      <c r="BS64" s="4044"/>
      <c r="BT64" s="4045"/>
      <c r="BU64" s="2297" t="str">
        <f>IF(BQ64&gt;1,"Fail","Pass")</f>
        <v>Pass</v>
      </c>
      <c r="BV64" s="2297"/>
      <c r="BW64" s="4045"/>
      <c r="BX64" s="137"/>
    </row>
    <row r="65" spans="1:76" s="138" customFormat="1" ht="15.95" customHeight="1" x14ac:dyDescent="0.2">
      <c r="A65" s="137"/>
      <c r="B65" s="4111"/>
      <c r="C65" s="2591"/>
      <c r="D65" s="2591"/>
      <c r="E65" s="2591"/>
      <c r="F65" s="2591"/>
      <c r="G65" s="2591"/>
      <c r="H65" s="4099" t="s">
        <v>3247</v>
      </c>
      <c r="I65" s="4099"/>
      <c r="J65" s="4100"/>
      <c r="K65" s="4103" t="s">
        <v>411</v>
      </c>
      <c r="L65" s="4104"/>
      <c r="M65" s="4103" t="s">
        <v>411</v>
      </c>
      <c r="N65" s="4104"/>
      <c r="O65" s="4103" t="s">
        <v>411</v>
      </c>
      <c r="P65" s="4104"/>
      <c r="Q65" s="4103" t="s">
        <v>411</v>
      </c>
      <c r="R65" s="4104"/>
      <c r="S65" s="4103" t="s">
        <v>411</v>
      </c>
      <c r="T65" s="4104"/>
      <c r="U65" s="4103" t="s">
        <v>411</v>
      </c>
      <c r="V65" s="4104"/>
      <c r="W65" s="4103" t="s">
        <v>411</v>
      </c>
      <c r="X65" s="4104"/>
      <c r="Y65" s="4103" t="s">
        <v>411</v>
      </c>
      <c r="Z65" s="4104"/>
      <c r="AA65" s="14"/>
      <c r="AB65" s="15"/>
      <c r="AC65" s="15"/>
      <c r="AD65" s="15"/>
      <c r="AE65" s="15"/>
      <c r="AF65" s="15"/>
      <c r="AG65" s="15"/>
      <c r="AH65" s="15"/>
      <c r="AI65" s="15"/>
      <c r="AJ65" s="15"/>
      <c r="AK65" s="281"/>
      <c r="AL65" s="137"/>
      <c r="AM65" s="137"/>
      <c r="AN65" s="4111"/>
      <c r="AO65" s="2591"/>
      <c r="AP65" s="2591"/>
      <c r="AQ65" s="2591"/>
      <c r="AR65" s="2591"/>
      <c r="AS65" s="2591"/>
      <c r="AT65" s="4099" t="s">
        <v>3247</v>
      </c>
      <c r="AU65" s="4099"/>
      <c r="AV65" s="4100"/>
      <c r="AW65" s="4103" t="s">
        <v>411</v>
      </c>
      <c r="AX65" s="4104"/>
      <c r="AY65" s="4103" t="s">
        <v>411</v>
      </c>
      <c r="AZ65" s="4104"/>
      <c r="BA65" s="4103" t="s">
        <v>411</v>
      </c>
      <c r="BB65" s="4104"/>
      <c r="BC65" s="4103" t="s">
        <v>411</v>
      </c>
      <c r="BD65" s="4104"/>
      <c r="BE65" s="4103" t="s">
        <v>411</v>
      </c>
      <c r="BF65" s="4104"/>
      <c r="BG65" s="4103" t="s">
        <v>411</v>
      </c>
      <c r="BH65" s="4104"/>
      <c r="BI65" s="4103" t="s">
        <v>411</v>
      </c>
      <c r="BJ65" s="4104"/>
      <c r="BK65" s="4103" t="s">
        <v>411</v>
      </c>
      <c r="BL65" s="4104"/>
      <c r="BM65" s="14"/>
      <c r="BN65" s="15"/>
      <c r="BO65" s="15"/>
      <c r="BP65" s="15"/>
      <c r="BQ65" s="15"/>
      <c r="BR65" s="15"/>
      <c r="BS65" s="15"/>
      <c r="BT65" s="15"/>
      <c r="BU65" s="15"/>
      <c r="BV65" s="15"/>
      <c r="BW65" s="281"/>
      <c r="BX65" s="137"/>
    </row>
    <row r="66" spans="1:76" s="138" customFormat="1" ht="15.95" customHeight="1" x14ac:dyDescent="0.2">
      <c r="A66" s="137"/>
      <c r="B66" s="4112"/>
      <c r="C66" s="2473"/>
      <c r="D66" s="2473"/>
      <c r="E66" s="2473"/>
      <c r="F66" s="2473"/>
      <c r="G66" s="2473"/>
      <c r="H66" s="4101"/>
      <c r="I66" s="4101"/>
      <c r="J66" s="4102"/>
      <c r="K66" s="2378"/>
      <c r="L66" s="2183"/>
      <c r="M66" s="2378"/>
      <c r="N66" s="2183"/>
      <c r="O66" s="2378"/>
      <c r="P66" s="2183"/>
      <c r="Q66" s="2378"/>
      <c r="R66" s="2183"/>
      <c r="S66" s="2378"/>
      <c r="T66" s="2183"/>
      <c r="U66" s="2378"/>
      <c r="V66" s="2183"/>
      <c r="W66" s="2378"/>
      <c r="X66" s="2183"/>
      <c r="Y66" s="2378"/>
      <c r="Z66" s="2183"/>
      <c r="AA66" s="18"/>
      <c r="AB66" s="11"/>
      <c r="AC66" s="11"/>
      <c r="AD66" s="11"/>
      <c r="AE66" s="11"/>
      <c r="AF66" s="11"/>
      <c r="AG66" s="11"/>
      <c r="AH66" s="11"/>
      <c r="AI66" s="11"/>
      <c r="AJ66" s="11"/>
      <c r="AK66" s="287"/>
      <c r="AL66" s="137"/>
      <c r="AM66" s="137"/>
      <c r="AN66" s="4112"/>
      <c r="AO66" s="2473"/>
      <c r="AP66" s="2473"/>
      <c r="AQ66" s="2473"/>
      <c r="AR66" s="2473"/>
      <c r="AS66" s="2473"/>
      <c r="AT66" s="4101"/>
      <c r="AU66" s="4101"/>
      <c r="AV66" s="4102"/>
      <c r="AW66" s="2378"/>
      <c r="AX66" s="2183"/>
      <c r="AY66" s="2378"/>
      <c r="AZ66" s="2183"/>
      <c r="BA66" s="2378"/>
      <c r="BB66" s="2183"/>
      <c r="BC66" s="2378"/>
      <c r="BD66" s="2183"/>
      <c r="BE66" s="2378"/>
      <c r="BF66" s="2183"/>
      <c r="BG66" s="2378"/>
      <c r="BH66" s="2183"/>
      <c r="BI66" s="2378"/>
      <c r="BJ66" s="2183"/>
      <c r="BK66" s="2378"/>
      <c r="BL66" s="2183"/>
      <c r="BM66" s="18"/>
      <c r="BN66" s="11"/>
      <c r="BO66" s="11"/>
      <c r="BP66" s="11"/>
      <c r="BQ66" s="11"/>
      <c r="BR66" s="11"/>
      <c r="BS66" s="11"/>
      <c r="BT66" s="11"/>
      <c r="BU66" s="11"/>
      <c r="BV66" s="11"/>
      <c r="BW66" s="287"/>
      <c r="BX66" s="137"/>
    </row>
    <row r="67" spans="1:76" s="138" customFormat="1" ht="5.0999999999999996" customHeight="1" x14ac:dyDescent="0.2">
      <c r="A67" s="252"/>
      <c r="B67" s="253"/>
      <c r="C67" s="288"/>
      <c r="D67" s="288"/>
      <c r="E67" s="288"/>
      <c r="F67" s="288"/>
      <c r="G67" s="288"/>
      <c r="H67" s="288"/>
      <c r="I67" s="288"/>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2"/>
      <c r="AM67" s="252"/>
      <c r="AN67" s="253"/>
      <c r="AO67" s="288"/>
      <c r="AP67" s="288"/>
      <c r="AQ67" s="288"/>
      <c r="AR67" s="288"/>
      <c r="AS67" s="288"/>
      <c r="AT67" s="288"/>
      <c r="AU67" s="288"/>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2"/>
    </row>
    <row r="68" spans="1:76" s="138" customFormat="1" ht="5.0999999999999996" customHeight="1" x14ac:dyDescent="0.2">
      <c r="A68" s="252"/>
      <c r="B68" s="252"/>
      <c r="C68" s="289"/>
      <c r="D68" s="289"/>
      <c r="E68" s="289"/>
      <c r="F68" s="289"/>
      <c r="G68" s="289"/>
      <c r="H68" s="289"/>
      <c r="I68" s="289"/>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89"/>
      <c r="AP68" s="289"/>
      <c r="AQ68" s="289"/>
      <c r="AR68" s="289"/>
      <c r="AS68" s="289"/>
      <c r="AT68" s="289"/>
      <c r="AU68" s="289"/>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row>
    <row r="69" spans="1:76" ht="15.95" customHeight="1" x14ac:dyDescent="0.2">
      <c r="A69" s="252"/>
      <c r="B69" s="4460" t="s">
        <v>3798</v>
      </c>
      <c r="C69" s="4461"/>
      <c r="D69" s="4461"/>
      <c r="E69" s="4461"/>
      <c r="F69" s="4461"/>
      <c r="G69" s="4461"/>
      <c r="H69" s="4461"/>
      <c r="I69" s="4461"/>
      <c r="J69" s="4461"/>
      <c r="K69" s="4461"/>
      <c r="L69" s="4461"/>
      <c r="M69" s="4461"/>
      <c r="N69" s="4461"/>
      <c r="O69" s="4461"/>
      <c r="P69" s="4461"/>
      <c r="Q69" s="4461"/>
      <c r="R69" s="4461"/>
      <c r="S69" s="4461"/>
      <c r="T69" s="4461"/>
      <c r="U69" s="4096"/>
      <c r="V69" s="4096"/>
      <c r="W69" s="4096"/>
      <c r="X69" s="4096"/>
      <c r="Y69" s="4096"/>
      <c r="Z69" s="4096"/>
      <c r="AA69" s="4096"/>
      <c r="AB69" s="4096"/>
      <c r="AC69" s="4096"/>
      <c r="AD69" s="4096"/>
      <c r="AE69" s="4265"/>
      <c r="AF69" s="252"/>
      <c r="AG69" s="4167" t="s">
        <v>3965</v>
      </c>
      <c r="AH69" s="4307"/>
      <c r="AI69" s="4307"/>
      <c r="AJ69" s="4169">
        <f>AJ$1</f>
        <v>1</v>
      </c>
      <c r="AK69" s="4308"/>
      <c r="AL69" s="252"/>
      <c r="AM69" s="252"/>
      <c r="AN69" s="4460" t="s">
        <v>3798</v>
      </c>
      <c r="AO69" s="4461"/>
      <c r="AP69" s="4461"/>
      <c r="AQ69" s="4461"/>
      <c r="AR69" s="4461"/>
      <c r="AS69" s="4461"/>
      <c r="AT69" s="4461"/>
      <c r="AU69" s="4461"/>
      <c r="AV69" s="4461"/>
      <c r="AW69" s="4461"/>
      <c r="AX69" s="4461"/>
      <c r="AY69" s="4461"/>
      <c r="AZ69" s="4461"/>
      <c r="BA69" s="4461"/>
      <c r="BB69" s="4461"/>
      <c r="BC69" s="4461"/>
      <c r="BD69" s="4461"/>
      <c r="BE69" s="4461"/>
      <c r="BF69" s="4461"/>
      <c r="BG69" s="4096"/>
      <c r="BH69" s="4096"/>
      <c r="BI69" s="4096"/>
      <c r="BJ69" s="4096"/>
      <c r="BK69" s="4096"/>
      <c r="BL69" s="4096"/>
      <c r="BM69" s="4096"/>
      <c r="BN69" s="4096"/>
      <c r="BO69" s="4096"/>
      <c r="BP69" s="4096"/>
      <c r="BQ69" s="4265"/>
      <c r="BR69" s="252"/>
      <c r="BS69" s="4167" t="s">
        <v>3965</v>
      </c>
      <c r="BT69" s="4307"/>
      <c r="BU69" s="4307"/>
      <c r="BV69" s="4169">
        <f>BV$1</f>
        <v>2</v>
      </c>
      <c r="BW69" s="4308"/>
      <c r="BX69" s="252"/>
    </row>
    <row r="70" spans="1:76" ht="15.95" customHeight="1" x14ac:dyDescent="0.2">
      <c r="A70" s="252"/>
      <c r="B70" s="290"/>
      <c r="C70" s="290"/>
      <c r="D70" s="290"/>
      <c r="E70" s="290"/>
      <c r="F70" s="290"/>
      <c r="G70" s="290"/>
      <c r="H70" s="290"/>
      <c r="I70" s="290"/>
      <c r="J70" s="290"/>
      <c r="K70" s="290"/>
      <c r="L70" s="97"/>
      <c r="M70" s="97"/>
      <c r="N70" s="97"/>
      <c r="O70" s="97"/>
      <c r="P70" s="97"/>
      <c r="Q70" s="97"/>
      <c r="R70" s="97"/>
      <c r="S70" s="97"/>
      <c r="T70" s="97"/>
      <c r="U70" s="97"/>
      <c r="V70" s="97"/>
      <c r="W70" s="97"/>
      <c r="X70" s="97"/>
      <c r="Y70" s="97"/>
      <c r="Z70" s="252"/>
      <c r="AA70" s="252"/>
      <c r="AB70" s="252"/>
      <c r="AC70" s="252"/>
      <c r="AD70" s="252"/>
      <c r="AE70" s="252"/>
      <c r="AF70" s="252"/>
      <c r="AG70" s="252"/>
      <c r="AH70" s="252"/>
      <c r="AI70" s="252"/>
      <c r="AJ70" s="252"/>
      <c r="AK70" s="252"/>
      <c r="AL70" s="252"/>
      <c r="AM70" s="252"/>
      <c r="AN70" s="290"/>
      <c r="AO70" s="290"/>
      <c r="AP70" s="290"/>
      <c r="AQ70" s="290"/>
      <c r="AR70" s="290"/>
      <c r="AS70" s="290"/>
      <c r="AT70" s="290"/>
      <c r="AU70" s="290"/>
      <c r="AV70" s="290"/>
      <c r="AW70" s="290"/>
      <c r="AX70" s="97"/>
      <c r="AY70" s="97"/>
      <c r="AZ70" s="97"/>
      <c r="BA70" s="97"/>
      <c r="BB70" s="97"/>
      <c r="BC70" s="97"/>
      <c r="BD70" s="97"/>
      <c r="BE70" s="97"/>
      <c r="BF70" s="97"/>
      <c r="BG70" s="97"/>
      <c r="BH70" s="97"/>
      <c r="BI70" s="97"/>
      <c r="BJ70" s="97"/>
      <c r="BK70" s="97"/>
      <c r="BL70" s="252"/>
      <c r="BM70" s="252"/>
      <c r="BN70" s="252"/>
      <c r="BO70" s="252"/>
      <c r="BP70" s="252"/>
      <c r="BQ70" s="252"/>
      <c r="BR70" s="252"/>
      <c r="BS70" s="252"/>
      <c r="BT70" s="252"/>
      <c r="BU70" s="252"/>
      <c r="BV70" s="252"/>
      <c r="BW70" s="252"/>
      <c r="BX70" s="252"/>
    </row>
    <row r="71" spans="1:76" ht="15.95" customHeight="1" x14ac:dyDescent="0.2">
      <c r="A71" s="252"/>
      <c r="B71" s="291"/>
      <c r="C71" s="291"/>
      <c r="D71" s="291"/>
      <c r="E71" s="291"/>
      <c r="F71" s="291"/>
      <c r="G71" s="291"/>
      <c r="H71" s="291"/>
      <c r="I71" s="292"/>
      <c r="J71" s="4373" t="s">
        <v>3800</v>
      </c>
      <c r="K71" s="4304"/>
      <c r="L71" s="4463" t="s">
        <v>931</v>
      </c>
      <c r="M71" s="4368"/>
      <c r="N71" s="4368"/>
      <c r="O71" s="4368"/>
      <c r="P71" s="4368"/>
      <c r="Q71" s="4368"/>
      <c r="R71" s="4351" t="s">
        <v>3990</v>
      </c>
      <c r="S71" s="4096"/>
      <c r="T71" s="4096"/>
      <c r="U71" s="4096"/>
      <c r="V71" s="4096"/>
      <c r="W71" s="4265"/>
      <c r="X71" s="4464" t="s">
        <v>3991</v>
      </c>
      <c r="Y71" s="4096"/>
      <c r="Z71" s="4096"/>
      <c r="AA71" s="4096"/>
      <c r="AB71" s="4096"/>
      <c r="AC71" s="4096"/>
      <c r="AD71" s="4337"/>
      <c r="AE71" s="4338"/>
      <c r="AF71" s="252"/>
      <c r="AG71" s="252"/>
      <c r="AH71" s="252"/>
      <c r="AI71" s="252"/>
      <c r="AJ71" s="252"/>
      <c r="AK71" s="252"/>
      <c r="AL71" s="252"/>
      <c r="AM71" s="252"/>
      <c r="AN71" s="291"/>
      <c r="AO71" s="291"/>
      <c r="AP71" s="291"/>
      <c r="AQ71" s="291"/>
      <c r="AR71" s="291"/>
      <c r="AS71" s="291"/>
      <c r="AT71" s="291"/>
      <c r="AU71" s="292"/>
      <c r="AV71" s="4373" t="s">
        <v>3800</v>
      </c>
      <c r="AW71" s="4304"/>
      <c r="AX71" s="4463" t="s">
        <v>931</v>
      </c>
      <c r="AY71" s="4368"/>
      <c r="AZ71" s="4368"/>
      <c r="BA71" s="4368"/>
      <c r="BB71" s="4368"/>
      <c r="BC71" s="4368"/>
      <c r="BD71" s="4351" t="s">
        <v>3990</v>
      </c>
      <c r="BE71" s="4096"/>
      <c r="BF71" s="4096"/>
      <c r="BG71" s="4096"/>
      <c r="BH71" s="4096"/>
      <c r="BI71" s="4265"/>
      <c r="BJ71" s="4464" t="s">
        <v>3991</v>
      </c>
      <c r="BK71" s="4096"/>
      <c r="BL71" s="4096"/>
      <c r="BM71" s="4096"/>
      <c r="BN71" s="4096"/>
      <c r="BO71" s="4096"/>
      <c r="BP71" s="4337"/>
      <c r="BQ71" s="4338"/>
      <c r="BR71" s="252"/>
      <c r="BS71" s="252"/>
      <c r="BT71" s="252"/>
      <c r="BU71" s="252"/>
      <c r="BV71" s="252"/>
      <c r="BW71" s="252"/>
      <c r="BX71" s="252"/>
    </row>
    <row r="72" spans="1:76" s="140" customFormat="1" ht="15.95" customHeight="1" x14ac:dyDescent="0.2">
      <c r="A72" s="252"/>
      <c r="B72" s="4318" t="s">
        <v>2622</v>
      </c>
      <c r="C72" s="4318"/>
      <c r="D72" s="4318"/>
      <c r="E72" s="4318"/>
      <c r="F72" s="4468"/>
      <c r="G72" s="4317" t="s">
        <v>2623</v>
      </c>
      <c r="H72" s="4318"/>
      <c r="I72" s="4468"/>
      <c r="J72" s="4467"/>
      <c r="K72" s="4226"/>
      <c r="L72" s="4464" t="s">
        <v>6275</v>
      </c>
      <c r="M72" s="4265"/>
      <c r="N72" s="4464" t="s">
        <v>6279</v>
      </c>
      <c r="O72" s="4265"/>
      <c r="P72" s="4464" t="s">
        <v>3967</v>
      </c>
      <c r="Q72" s="4375"/>
      <c r="R72" s="4464" t="s">
        <v>6280</v>
      </c>
      <c r="S72" s="4265"/>
      <c r="T72" s="4464" t="s">
        <v>6281</v>
      </c>
      <c r="U72" s="4265"/>
      <c r="V72" s="4464" t="s">
        <v>3967</v>
      </c>
      <c r="W72" s="4375"/>
      <c r="X72" s="4464" t="s">
        <v>6280</v>
      </c>
      <c r="Y72" s="4265"/>
      <c r="Z72" s="4464" t="s">
        <v>6281</v>
      </c>
      <c r="AA72" s="4265"/>
      <c r="AB72" s="4464" t="s">
        <v>3967</v>
      </c>
      <c r="AC72" s="4375"/>
      <c r="AD72" s="4464"/>
      <c r="AE72" s="4265"/>
      <c r="AF72" s="252"/>
      <c r="AG72" s="252"/>
      <c r="AH72" s="252"/>
      <c r="AI72" s="252"/>
      <c r="AJ72" s="252"/>
      <c r="AK72" s="252"/>
      <c r="AL72" s="252"/>
      <c r="AM72" s="252"/>
      <c r="AN72" s="4318" t="s">
        <v>2622</v>
      </c>
      <c r="AO72" s="4318"/>
      <c r="AP72" s="4318"/>
      <c r="AQ72" s="4318"/>
      <c r="AR72" s="4468"/>
      <c r="AS72" s="4317" t="s">
        <v>2623</v>
      </c>
      <c r="AT72" s="4318"/>
      <c r="AU72" s="4468"/>
      <c r="AV72" s="4467"/>
      <c r="AW72" s="4226"/>
      <c r="AX72" s="4464" t="s">
        <v>6275</v>
      </c>
      <c r="AY72" s="4265"/>
      <c r="AZ72" s="4464" t="s">
        <v>6279</v>
      </c>
      <c r="BA72" s="4265"/>
      <c r="BB72" s="4464" t="s">
        <v>3967</v>
      </c>
      <c r="BC72" s="4375"/>
      <c r="BD72" s="4464" t="s">
        <v>6280</v>
      </c>
      <c r="BE72" s="4265"/>
      <c r="BF72" s="4464" t="s">
        <v>6281</v>
      </c>
      <c r="BG72" s="4265"/>
      <c r="BH72" s="4464" t="s">
        <v>3967</v>
      </c>
      <c r="BI72" s="4375"/>
      <c r="BJ72" s="4464" t="s">
        <v>6280</v>
      </c>
      <c r="BK72" s="4265"/>
      <c r="BL72" s="4464" t="s">
        <v>6281</v>
      </c>
      <c r="BM72" s="4265"/>
      <c r="BN72" s="4464" t="s">
        <v>3967</v>
      </c>
      <c r="BO72" s="4375"/>
      <c r="BP72" s="4464"/>
      <c r="BQ72" s="4265"/>
      <c r="BR72" s="252"/>
      <c r="BS72" s="252"/>
      <c r="BT72" s="252"/>
      <c r="BU72" s="252"/>
      <c r="BV72" s="252"/>
      <c r="BW72" s="252"/>
      <c r="BX72" s="252"/>
    </row>
    <row r="73" spans="1:76" s="140" customFormat="1" ht="15.95" customHeight="1" x14ac:dyDescent="0.2">
      <c r="A73" s="252"/>
      <c r="B73" s="4359" t="s">
        <v>1797</v>
      </c>
      <c r="C73" s="4360"/>
      <c r="D73" s="4360"/>
      <c r="E73" s="4360"/>
      <c r="F73" s="4360"/>
      <c r="G73" s="4360" t="s">
        <v>1796</v>
      </c>
      <c r="H73" s="4360"/>
      <c r="I73" s="4456"/>
      <c r="J73" s="4457"/>
      <c r="K73" s="4457"/>
      <c r="L73" s="4365">
        <v>1</v>
      </c>
      <c r="M73" s="4322"/>
      <c r="N73" s="4365">
        <v>2</v>
      </c>
      <c r="O73" s="4322"/>
      <c r="P73" s="4347">
        <f>IF(L73="","",(AVERAGE(L73:O73)))</f>
        <v>1.5</v>
      </c>
      <c r="Q73" s="4202"/>
      <c r="R73" s="4458"/>
      <c r="S73" s="4459"/>
      <c r="T73" s="4458"/>
      <c r="U73" s="4459"/>
      <c r="V73" s="4045">
        <f>R73</f>
        <v>0</v>
      </c>
      <c r="W73" s="4045"/>
      <c r="X73" s="4365"/>
      <c r="Y73" s="4322"/>
      <c r="Z73" s="4458"/>
      <c r="AA73" s="4459"/>
      <c r="AB73" s="4045">
        <f>X73</f>
        <v>0</v>
      </c>
      <c r="AC73" s="4045"/>
      <c r="AD73" s="4045" t="str">
        <f>IF(G73="Native-Infill",(IF(J73="Y",(IF(AB73&gt;5,5,MIN(L73,AB73))),MIN(L73,AB73))),"")</f>
        <v/>
      </c>
      <c r="AE73" s="4202"/>
      <c r="AF73" s="252"/>
      <c r="AG73" s="252"/>
      <c r="AH73" s="252"/>
      <c r="AI73" s="252"/>
      <c r="AJ73" s="252"/>
      <c r="AK73" s="252"/>
      <c r="AL73" s="252"/>
      <c r="AM73" s="252"/>
      <c r="AN73" s="4359" t="s">
        <v>1797</v>
      </c>
      <c r="AO73" s="4360"/>
      <c r="AP73" s="4360"/>
      <c r="AQ73" s="4360"/>
      <c r="AR73" s="4360"/>
      <c r="AS73" s="4360" t="s">
        <v>1796</v>
      </c>
      <c r="AT73" s="4360"/>
      <c r="AU73" s="4456"/>
      <c r="AV73" s="4457"/>
      <c r="AW73" s="4457"/>
      <c r="AX73" s="4365">
        <v>1</v>
      </c>
      <c r="AY73" s="4322"/>
      <c r="AZ73" s="4365">
        <v>2</v>
      </c>
      <c r="BA73" s="4322"/>
      <c r="BB73" s="4347">
        <f>IF(AX73="","",(AVERAGE(AX73:BA73)))</f>
        <v>1.5</v>
      </c>
      <c r="BC73" s="4202"/>
      <c r="BD73" s="4458"/>
      <c r="BE73" s="4459"/>
      <c r="BF73" s="4458"/>
      <c r="BG73" s="4459"/>
      <c r="BH73" s="4045">
        <f>BD73</f>
        <v>0</v>
      </c>
      <c r="BI73" s="4045"/>
      <c r="BJ73" s="4365"/>
      <c r="BK73" s="4322"/>
      <c r="BL73" s="4458"/>
      <c r="BM73" s="4459"/>
      <c r="BN73" s="4045">
        <f>BJ73</f>
        <v>0</v>
      </c>
      <c r="BO73" s="4045"/>
      <c r="BP73" s="4045" t="str">
        <f>IF(AS73="Native-Infill",(IF(AV73="Y",(IF(BN73&gt;5,5,MIN(AX73,BN73))),MIN(AX73,BN73))),"")</f>
        <v/>
      </c>
      <c r="BQ73" s="4202"/>
      <c r="BR73" s="252"/>
      <c r="BS73" s="252"/>
      <c r="BT73" s="252"/>
      <c r="BU73" s="252"/>
      <c r="BV73" s="252"/>
      <c r="BW73" s="252"/>
      <c r="BX73" s="252"/>
    </row>
    <row r="74" spans="1:76" s="140" customFormat="1" ht="15.95" customHeight="1" x14ac:dyDescent="0.2">
      <c r="A74" s="252"/>
      <c r="B74" s="4359" t="s">
        <v>1797</v>
      </c>
      <c r="C74" s="4360"/>
      <c r="D74" s="4360"/>
      <c r="E74" s="4360"/>
      <c r="F74" s="4360"/>
      <c r="G74" s="4360" t="s">
        <v>1796</v>
      </c>
      <c r="H74" s="4360"/>
      <c r="I74" s="4456"/>
      <c r="J74" s="4457"/>
      <c r="K74" s="4457"/>
      <c r="L74" s="4365"/>
      <c r="M74" s="4322"/>
      <c r="N74" s="4365"/>
      <c r="O74" s="4322"/>
      <c r="P74" s="4347" t="str">
        <f t="shared" ref="P74:P99" si="0">IF(L74="","",(AVERAGE(L74:O74)))</f>
        <v/>
      </c>
      <c r="Q74" s="4202"/>
      <c r="R74" s="4458"/>
      <c r="S74" s="4459"/>
      <c r="T74" s="4458"/>
      <c r="U74" s="4459"/>
      <c r="V74" s="4045">
        <f t="shared" ref="V74:V99" si="1">R74</f>
        <v>0</v>
      </c>
      <c r="W74" s="4045"/>
      <c r="X74" s="4365"/>
      <c r="Y74" s="4322"/>
      <c r="Z74" s="4458"/>
      <c r="AA74" s="4459"/>
      <c r="AB74" s="4045">
        <f t="shared" ref="AB74:AB99" si="2">X74</f>
        <v>0</v>
      </c>
      <c r="AC74" s="4045"/>
      <c r="AD74" s="4045" t="str">
        <f t="shared" ref="AD74:AD99" si="3">IF(G74="Native-Infill",(IF(J74="Y",(IF(AB74&gt;5,5,MIN(L74,AB74))),MIN(L74,AB74))),"")</f>
        <v/>
      </c>
      <c r="AE74" s="4202"/>
      <c r="AF74" s="252"/>
      <c r="AG74" s="252"/>
      <c r="AH74" s="252"/>
      <c r="AI74" s="252"/>
      <c r="AJ74" s="252"/>
      <c r="AK74" s="252"/>
      <c r="AL74" s="252"/>
      <c r="AM74" s="252"/>
      <c r="AN74" s="4359" t="s">
        <v>1797</v>
      </c>
      <c r="AO74" s="4360"/>
      <c r="AP74" s="4360"/>
      <c r="AQ74" s="4360"/>
      <c r="AR74" s="4360"/>
      <c r="AS74" s="4360" t="s">
        <v>1796</v>
      </c>
      <c r="AT74" s="4360"/>
      <c r="AU74" s="4456"/>
      <c r="AV74" s="4457"/>
      <c r="AW74" s="4457"/>
      <c r="AX74" s="4365"/>
      <c r="AY74" s="4322"/>
      <c r="AZ74" s="4365"/>
      <c r="BA74" s="4322"/>
      <c r="BB74" s="4347" t="str">
        <f t="shared" ref="BB74:BB99" si="4">IF(AX74="","",(AVERAGE(AX74:BA74)))</f>
        <v/>
      </c>
      <c r="BC74" s="4202"/>
      <c r="BD74" s="4458"/>
      <c r="BE74" s="4459"/>
      <c r="BF74" s="4458"/>
      <c r="BG74" s="4459"/>
      <c r="BH74" s="4045">
        <f t="shared" ref="BH74:BH99" si="5">BD74</f>
        <v>0</v>
      </c>
      <c r="BI74" s="4045"/>
      <c r="BJ74" s="4365"/>
      <c r="BK74" s="4322"/>
      <c r="BL74" s="4458"/>
      <c r="BM74" s="4459"/>
      <c r="BN74" s="4045">
        <f t="shared" ref="BN74:BN99" si="6">BJ74</f>
        <v>0</v>
      </c>
      <c r="BO74" s="4045"/>
      <c r="BP74" s="4045" t="str">
        <f t="shared" ref="BP74:BP99" si="7">IF(AS74="Native-Infill",(IF(AV74="Y",(IF(BN74&gt;5,5,MIN(AX74,BN74))),MIN(AX74,BN74))),"")</f>
        <v/>
      </c>
      <c r="BQ74" s="4202"/>
      <c r="BR74" s="252"/>
      <c r="BS74" s="252"/>
      <c r="BT74" s="252"/>
      <c r="BU74" s="252"/>
      <c r="BV74" s="252"/>
      <c r="BW74" s="252"/>
      <c r="BX74" s="252"/>
    </row>
    <row r="75" spans="1:76" s="140" customFormat="1" ht="15.95" customHeight="1" x14ac:dyDescent="0.2">
      <c r="A75" s="252"/>
      <c r="B75" s="4359" t="s">
        <v>1797</v>
      </c>
      <c r="C75" s="4360"/>
      <c r="D75" s="4360"/>
      <c r="E75" s="4360"/>
      <c r="F75" s="4360"/>
      <c r="G75" s="4360" t="s">
        <v>1796</v>
      </c>
      <c r="H75" s="4360"/>
      <c r="I75" s="4456"/>
      <c r="J75" s="4457"/>
      <c r="K75" s="4457"/>
      <c r="L75" s="4365"/>
      <c r="M75" s="4322"/>
      <c r="N75" s="4365"/>
      <c r="O75" s="4322"/>
      <c r="P75" s="4347" t="str">
        <f t="shared" si="0"/>
        <v/>
      </c>
      <c r="Q75" s="4202"/>
      <c r="R75" s="4458"/>
      <c r="S75" s="4459"/>
      <c r="T75" s="4458"/>
      <c r="U75" s="4459"/>
      <c r="V75" s="4045">
        <f t="shared" si="1"/>
        <v>0</v>
      </c>
      <c r="W75" s="4045"/>
      <c r="X75" s="4365"/>
      <c r="Y75" s="4322"/>
      <c r="Z75" s="4458"/>
      <c r="AA75" s="4459"/>
      <c r="AB75" s="4045">
        <f t="shared" si="2"/>
        <v>0</v>
      </c>
      <c r="AC75" s="4045"/>
      <c r="AD75" s="4045" t="str">
        <f t="shared" si="3"/>
        <v/>
      </c>
      <c r="AE75" s="4202"/>
      <c r="AF75" s="252"/>
      <c r="AG75" s="252"/>
      <c r="AH75" s="252"/>
      <c r="AI75" s="252"/>
      <c r="AJ75" s="252"/>
      <c r="AK75" s="252"/>
      <c r="AL75" s="252"/>
      <c r="AM75" s="252"/>
      <c r="AN75" s="4359" t="s">
        <v>1797</v>
      </c>
      <c r="AO75" s="4360"/>
      <c r="AP75" s="4360"/>
      <c r="AQ75" s="4360"/>
      <c r="AR75" s="4360"/>
      <c r="AS75" s="4360" t="s">
        <v>1796</v>
      </c>
      <c r="AT75" s="4360"/>
      <c r="AU75" s="4456"/>
      <c r="AV75" s="4457"/>
      <c r="AW75" s="4457"/>
      <c r="AX75" s="4365"/>
      <c r="AY75" s="4322"/>
      <c r="AZ75" s="4365"/>
      <c r="BA75" s="4322"/>
      <c r="BB75" s="4347" t="str">
        <f t="shared" si="4"/>
        <v/>
      </c>
      <c r="BC75" s="4202"/>
      <c r="BD75" s="4458"/>
      <c r="BE75" s="4459"/>
      <c r="BF75" s="4458"/>
      <c r="BG75" s="4459"/>
      <c r="BH75" s="4045">
        <f t="shared" si="5"/>
        <v>0</v>
      </c>
      <c r="BI75" s="4045"/>
      <c r="BJ75" s="4365"/>
      <c r="BK75" s="4322"/>
      <c r="BL75" s="4458"/>
      <c r="BM75" s="4459"/>
      <c r="BN75" s="4045">
        <f t="shared" si="6"/>
        <v>0</v>
      </c>
      <c r="BO75" s="4045"/>
      <c r="BP75" s="4045" t="str">
        <f t="shared" si="7"/>
        <v/>
      </c>
      <c r="BQ75" s="4202"/>
      <c r="BR75" s="252"/>
      <c r="BS75" s="252"/>
      <c r="BT75" s="252"/>
      <c r="BU75" s="252"/>
      <c r="BV75" s="252"/>
      <c r="BW75" s="252"/>
      <c r="BX75" s="252"/>
    </row>
    <row r="76" spans="1:76" ht="15.95" customHeight="1" x14ac:dyDescent="0.2">
      <c r="A76" s="252"/>
      <c r="B76" s="4359" t="s">
        <v>1797</v>
      </c>
      <c r="C76" s="4360"/>
      <c r="D76" s="4360"/>
      <c r="E76" s="4360"/>
      <c r="F76" s="4360"/>
      <c r="G76" s="4360" t="s">
        <v>1796</v>
      </c>
      <c r="H76" s="4360"/>
      <c r="I76" s="4456"/>
      <c r="J76" s="4457"/>
      <c r="K76" s="4457"/>
      <c r="L76" s="4365"/>
      <c r="M76" s="4322"/>
      <c r="N76" s="4365"/>
      <c r="O76" s="4322"/>
      <c r="P76" s="4347" t="str">
        <f t="shared" si="0"/>
        <v/>
      </c>
      <c r="Q76" s="4202"/>
      <c r="R76" s="4458"/>
      <c r="S76" s="4459"/>
      <c r="T76" s="4458"/>
      <c r="U76" s="4459"/>
      <c r="V76" s="4045">
        <f t="shared" si="1"/>
        <v>0</v>
      </c>
      <c r="W76" s="4045"/>
      <c r="X76" s="4365"/>
      <c r="Y76" s="4322"/>
      <c r="Z76" s="4458"/>
      <c r="AA76" s="4459"/>
      <c r="AB76" s="4045">
        <f t="shared" si="2"/>
        <v>0</v>
      </c>
      <c r="AC76" s="4045"/>
      <c r="AD76" s="4045" t="str">
        <f t="shared" si="3"/>
        <v/>
      </c>
      <c r="AE76" s="4202"/>
      <c r="AF76" s="252"/>
      <c r="AG76" s="252"/>
      <c r="AH76" s="252"/>
      <c r="AI76" s="252"/>
      <c r="AJ76" s="252"/>
      <c r="AK76" s="252"/>
      <c r="AL76" s="252"/>
      <c r="AM76" s="252"/>
      <c r="AN76" s="4359" t="s">
        <v>1797</v>
      </c>
      <c r="AO76" s="4360"/>
      <c r="AP76" s="4360"/>
      <c r="AQ76" s="4360"/>
      <c r="AR76" s="4360"/>
      <c r="AS76" s="4360" t="s">
        <v>1796</v>
      </c>
      <c r="AT76" s="4360"/>
      <c r="AU76" s="4456"/>
      <c r="AV76" s="4457"/>
      <c r="AW76" s="4457"/>
      <c r="AX76" s="4365"/>
      <c r="AY76" s="4322"/>
      <c r="AZ76" s="4365"/>
      <c r="BA76" s="4322"/>
      <c r="BB76" s="4347" t="str">
        <f t="shared" si="4"/>
        <v/>
      </c>
      <c r="BC76" s="4202"/>
      <c r="BD76" s="4458"/>
      <c r="BE76" s="4459"/>
      <c r="BF76" s="4458"/>
      <c r="BG76" s="4459"/>
      <c r="BH76" s="4045">
        <f t="shared" si="5"/>
        <v>0</v>
      </c>
      <c r="BI76" s="4045"/>
      <c r="BJ76" s="4365"/>
      <c r="BK76" s="4322"/>
      <c r="BL76" s="4458"/>
      <c r="BM76" s="4459"/>
      <c r="BN76" s="4045">
        <f t="shared" si="6"/>
        <v>0</v>
      </c>
      <c r="BO76" s="4045"/>
      <c r="BP76" s="4045" t="str">
        <f t="shared" si="7"/>
        <v/>
      </c>
      <c r="BQ76" s="4202"/>
      <c r="BR76" s="252"/>
      <c r="BS76" s="252"/>
      <c r="BT76" s="252"/>
      <c r="BU76" s="252"/>
      <c r="BV76" s="252"/>
      <c r="BW76" s="252"/>
      <c r="BX76" s="252"/>
    </row>
    <row r="77" spans="1:76" ht="15.95" customHeight="1" x14ac:dyDescent="0.2">
      <c r="A77" s="252"/>
      <c r="B77" s="4359" t="s">
        <v>1797</v>
      </c>
      <c r="C77" s="4360"/>
      <c r="D77" s="4360"/>
      <c r="E77" s="4360"/>
      <c r="F77" s="4360"/>
      <c r="G77" s="4360" t="s">
        <v>1796</v>
      </c>
      <c r="H77" s="4360"/>
      <c r="I77" s="4456"/>
      <c r="J77" s="4457"/>
      <c r="K77" s="4457"/>
      <c r="L77" s="4365"/>
      <c r="M77" s="4322"/>
      <c r="N77" s="4365"/>
      <c r="O77" s="4322"/>
      <c r="P77" s="4347" t="str">
        <f t="shared" si="0"/>
        <v/>
      </c>
      <c r="Q77" s="4202"/>
      <c r="R77" s="4458"/>
      <c r="S77" s="4459"/>
      <c r="T77" s="4458"/>
      <c r="U77" s="4459"/>
      <c r="V77" s="4045">
        <f t="shared" si="1"/>
        <v>0</v>
      </c>
      <c r="W77" s="4045"/>
      <c r="X77" s="4365"/>
      <c r="Y77" s="4322"/>
      <c r="Z77" s="4458"/>
      <c r="AA77" s="4459"/>
      <c r="AB77" s="4045">
        <f t="shared" si="2"/>
        <v>0</v>
      </c>
      <c r="AC77" s="4045"/>
      <c r="AD77" s="4045" t="str">
        <f t="shared" si="3"/>
        <v/>
      </c>
      <c r="AE77" s="4202"/>
      <c r="AF77" s="252"/>
      <c r="AG77" s="252"/>
      <c r="AH77" s="252"/>
      <c r="AI77" s="252"/>
      <c r="AJ77" s="252"/>
      <c r="AK77" s="252"/>
      <c r="AL77" s="252"/>
      <c r="AM77" s="252"/>
      <c r="AN77" s="4359" t="s">
        <v>1797</v>
      </c>
      <c r="AO77" s="4360"/>
      <c r="AP77" s="4360"/>
      <c r="AQ77" s="4360"/>
      <c r="AR77" s="4360"/>
      <c r="AS77" s="4360" t="s">
        <v>1796</v>
      </c>
      <c r="AT77" s="4360"/>
      <c r="AU77" s="4456"/>
      <c r="AV77" s="4457"/>
      <c r="AW77" s="4457"/>
      <c r="AX77" s="4365"/>
      <c r="AY77" s="4322"/>
      <c r="AZ77" s="4365"/>
      <c r="BA77" s="4322"/>
      <c r="BB77" s="4347" t="str">
        <f t="shared" si="4"/>
        <v/>
      </c>
      <c r="BC77" s="4202"/>
      <c r="BD77" s="4458"/>
      <c r="BE77" s="4459"/>
      <c r="BF77" s="4458"/>
      <c r="BG77" s="4459"/>
      <c r="BH77" s="4045">
        <f t="shared" si="5"/>
        <v>0</v>
      </c>
      <c r="BI77" s="4045"/>
      <c r="BJ77" s="4365"/>
      <c r="BK77" s="4322"/>
      <c r="BL77" s="4458"/>
      <c r="BM77" s="4459"/>
      <c r="BN77" s="4045">
        <f t="shared" si="6"/>
        <v>0</v>
      </c>
      <c r="BO77" s="4045"/>
      <c r="BP77" s="4045" t="str">
        <f t="shared" si="7"/>
        <v/>
      </c>
      <c r="BQ77" s="4202"/>
      <c r="BR77" s="252"/>
      <c r="BS77" s="252"/>
      <c r="BT77" s="252"/>
      <c r="BU77" s="252"/>
      <c r="BV77" s="252"/>
      <c r="BW77" s="252"/>
      <c r="BX77" s="252"/>
    </row>
    <row r="78" spans="1:76" s="140" customFormat="1" ht="15.95" customHeight="1" x14ac:dyDescent="0.2">
      <c r="A78" s="252"/>
      <c r="B78" s="4359" t="s">
        <v>1797</v>
      </c>
      <c r="C78" s="4360"/>
      <c r="D78" s="4360"/>
      <c r="E78" s="4360"/>
      <c r="F78" s="4360"/>
      <c r="G78" s="4360" t="s">
        <v>1796</v>
      </c>
      <c r="H78" s="4360"/>
      <c r="I78" s="4456"/>
      <c r="J78" s="4457"/>
      <c r="K78" s="4457"/>
      <c r="L78" s="4365"/>
      <c r="M78" s="4322"/>
      <c r="N78" s="4365"/>
      <c r="O78" s="4322"/>
      <c r="P78" s="4347" t="str">
        <f t="shared" si="0"/>
        <v/>
      </c>
      <c r="Q78" s="4202"/>
      <c r="R78" s="4458"/>
      <c r="S78" s="4459"/>
      <c r="T78" s="4458"/>
      <c r="U78" s="4459"/>
      <c r="V78" s="4045">
        <f t="shared" si="1"/>
        <v>0</v>
      </c>
      <c r="W78" s="4045"/>
      <c r="X78" s="4365"/>
      <c r="Y78" s="4322"/>
      <c r="Z78" s="4458"/>
      <c r="AA78" s="4459"/>
      <c r="AB78" s="4045">
        <f t="shared" si="2"/>
        <v>0</v>
      </c>
      <c r="AC78" s="4045"/>
      <c r="AD78" s="4045" t="str">
        <f t="shared" si="3"/>
        <v/>
      </c>
      <c r="AE78" s="4202"/>
      <c r="AF78" s="252"/>
      <c r="AG78" s="252"/>
      <c r="AH78" s="252"/>
      <c r="AI78" s="252"/>
      <c r="AJ78" s="252"/>
      <c r="AK78" s="252"/>
      <c r="AL78" s="252"/>
      <c r="AM78" s="252"/>
      <c r="AN78" s="4359" t="s">
        <v>1797</v>
      </c>
      <c r="AO78" s="4360"/>
      <c r="AP78" s="4360"/>
      <c r="AQ78" s="4360"/>
      <c r="AR78" s="4360"/>
      <c r="AS78" s="4360" t="s">
        <v>1796</v>
      </c>
      <c r="AT78" s="4360"/>
      <c r="AU78" s="4456"/>
      <c r="AV78" s="4457"/>
      <c r="AW78" s="4457"/>
      <c r="AX78" s="4365"/>
      <c r="AY78" s="4322"/>
      <c r="AZ78" s="4365"/>
      <c r="BA78" s="4322"/>
      <c r="BB78" s="4347" t="str">
        <f t="shared" si="4"/>
        <v/>
      </c>
      <c r="BC78" s="4202"/>
      <c r="BD78" s="4458"/>
      <c r="BE78" s="4459"/>
      <c r="BF78" s="4458"/>
      <c r="BG78" s="4459"/>
      <c r="BH78" s="4045">
        <f t="shared" si="5"/>
        <v>0</v>
      </c>
      <c r="BI78" s="4045"/>
      <c r="BJ78" s="4365"/>
      <c r="BK78" s="4322"/>
      <c r="BL78" s="4458"/>
      <c r="BM78" s="4459"/>
      <c r="BN78" s="4045">
        <f t="shared" si="6"/>
        <v>0</v>
      </c>
      <c r="BO78" s="4045"/>
      <c r="BP78" s="4045" t="str">
        <f t="shared" si="7"/>
        <v/>
      </c>
      <c r="BQ78" s="4202"/>
      <c r="BR78" s="252"/>
      <c r="BS78" s="252"/>
      <c r="BT78" s="252"/>
      <c r="BU78" s="252"/>
      <c r="BV78" s="252"/>
      <c r="BW78" s="252"/>
      <c r="BX78" s="252"/>
    </row>
    <row r="79" spans="1:76" s="140" customFormat="1" ht="15.95" customHeight="1" x14ac:dyDescent="0.2">
      <c r="A79" s="252"/>
      <c r="B79" s="4359" t="s">
        <v>1797</v>
      </c>
      <c r="C79" s="4360"/>
      <c r="D79" s="4360"/>
      <c r="E79" s="4360"/>
      <c r="F79" s="4360"/>
      <c r="G79" s="4360" t="s">
        <v>1796</v>
      </c>
      <c r="H79" s="4360"/>
      <c r="I79" s="4456"/>
      <c r="J79" s="4457"/>
      <c r="K79" s="4457"/>
      <c r="L79" s="4365"/>
      <c r="M79" s="4322"/>
      <c r="N79" s="4365"/>
      <c r="O79" s="4322"/>
      <c r="P79" s="4347" t="str">
        <f t="shared" si="0"/>
        <v/>
      </c>
      <c r="Q79" s="4202"/>
      <c r="R79" s="4458"/>
      <c r="S79" s="4459"/>
      <c r="T79" s="4458"/>
      <c r="U79" s="4459"/>
      <c r="V79" s="4045">
        <f t="shared" si="1"/>
        <v>0</v>
      </c>
      <c r="W79" s="4045"/>
      <c r="X79" s="4365"/>
      <c r="Y79" s="4322"/>
      <c r="Z79" s="4458"/>
      <c r="AA79" s="4459"/>
      <c r="AB79" s="4045">
        <f t="shared" si="2"/>
        <v>0</v>
      </c>
      <c r="AC79" s="4045"/>
      <c r="AD79" s="4045" t="str">
        <f t="shared" si="3"/>
        <v/>
      </c>
      <c r="AE79" s="4202"/>
      <c r="AF79" s="252"/>
      <c r="AG79" s="252"/>
      <c r="AH79" s="252"/>
      <c r="AI79" s="252"/>
      <c r="AJ79" s="252"/>
      <c r="AK79" s="252"/>
      <c r="AL79" s="252"/>
      <c r="AM79" s="252"/>
      <c r="AN79" s="4359" t="s">
        <v>1797</v>
      </c>
      <c r="AO79" s="4360"/>
      <c r="AP79" s="4360"/>
      <c r="AQ79" s="4360"/>
      <c r="AR79" s="4360"/>
      <c r="AS79" s="4360" t="s">
        <v>1796</v>
      </c>
      <c r="AT79" s="4360"/>
      <c r="AU79" s="4456"/>
      <c r="AV79" s="4457"/>
      <c r="AW79" s="4457"/>
      <c r="AX79" s="4365"/>
      <c r="AY79" s="4322"/>
      <c r="AZ79" s="4365"/>
      <c r="BA79" s="4322"/>
      <c r="BB79" s="4347" t="str">
        <f t="shared" si="4"/>
        <v/>
      </c>
      <c r="BC79" s="4202"/>
      <c r="BD79" s="4458"/>
      <c r="BE79" s="4459"/>
      <c r="BF79" s="4458"/>
      <c r="BG79" s="4459"/>
      <c r="BH79" s="4045">
        <f t="shared" si="5"/>
        <v>0</v>
      </c>
      <c r="BI79" s="4045"/>
      <c r="BJ79" s="4365"/>
      <c r="BK79" s="4322"/>
      <c r="BL79" s="4458"/>
      <c r="BM79" s="4459"/>
      <c r="BN79" s="4045">
        <f t="shared" si="6"/>
        <v>0</v>
      </c>
      <c r="BO79" s="4045"/>
      <c r="BP79" s="4045" t="str">
        <f t="shared" si="7"/>
        <v/>
      </c>
      <c r="BQ79" s="4202"/>
      <c r="BR79" s="252"/>
      <c r="BS79" s="252"/>
      <c r="BT79" s="252"/>
      <c r="BU79" s="252"/>
      <c r="BV79" s="252"/>
      <c r="BW79" s="252"/>
      <c r="BX79" s="252"/>
    </row>
    <row r="80" spans="1:76" s="140" customFormat="1" ht="15.95" customHeight="1" x14ac:dyDescent="0.2">
      <c r="A80" s="252"/>
      <c r="B80" s="4359" t="s">
        <v>1797</v>
      </c>
      <c r="C80" s="4360"/>
      <c r="D80" s="4360"/>
      <c r="E80" s="4360"/>
      <c r="F80" s="4360"/>
      <c r="G80" s="4360" t="s">
        <v>1796</v>
      </c>
      <c r="H80" s="4360"/>
      <c r="I80" s="4456"/>
      <c r="J80" s="4457"/>
      <c r="K80" s="4457"/>
      <c r="L80" s="4365"/>
      <c r="M80" s="4322"/>
      <c r="N80" s="4365"/>
      <c r="O80" s="4322"/>
      <c r="P80" s="4347" t="str">
        <f t="shared" si="0"/>
        <v/>
      </c>
      <c r="Q80" s="4202"/>
      <c r="R80" s="4458"/>
      <c r="S80" s="4459"/>
      <c r="T80" s="4458"/>
      <c r="U80" s="4459"/>
      <c r="V80" s="4045">
        <f t="shared" si="1"/>
        <v>0</v>
      </c>
      <c r="W80" s="4045"/>
      <c r="X80" s="4365"/>
      <c r="Y80" s="4322"/>
      <c r="Z80" s="4458"/>
      <c r="AA80" s="4459"/>
      <c r="AB80" s="4045">
        <f t="shared" si="2"/>
        <v>0</v>
      </c>
      <c r="AC80" s="4045"/>
      <c r="AD80" s="4045" t="str">
        <f t="shared" si="3"/>
        <v/>
      </c>
      <c r="AE80" s="4202"/>
      <c r="AF80" s="252"/>
      <c r="AG80" s="252"/>
      <c r="AH80" s="252"/>
      <c r="AI80" s="252"/>
      <c r="AJ80" s="252"/>
      <c r="AK80" s="252"/>
      <c r="AL80" s="252"/>
      <c r="AM80" s="252"/>
      <c r="AN80" s="4359" t="s">
        <v>1797</v>
      </c>
      <c r="AO80" s="4360"/>
      <c r="AP80" s="4360"/>
      <c r="AQ80" s="4360"/>
      <c r="AR80" s="4360"/>
      <c r="AS80" s="4360" t="s">
        <v>1796</v>
      </c>
      <c r="AT80" s="4360"/>
      <c r="AU80" s="4456"/>
      <c r="AV80" s="4457"/>
      <c r="AW80" s="4457"/>
      <c r="AX80" s="4365"/>
      <c r="AY80" s="4322"/>
      <c r="AZ80" s="4365"/>
      <c r="BA80" s="4322"/>
      <c r="BB80" s="4347" t="str">
        <f t="shared" si="4"/>
        <v/>
      </c>
      <c r="BC80" s="4202"/>
      <c r="BD80" s="4458"/>
      <c r="BE80" s="4459"/>
      <c r="BF80" s="4458"/>
      <c r="BG80" s="4459"/>
      <c r="BH80" s="4045">
        <f t="shared" si="5"/>
        <v>0</v>
      </c>
      <c r="BI80" s="4045"/>
      <c r="BJ80" s="4365"/>
      <c r="BK80" s="4322"/>
      <c r="BL80" s="4458"/>
      <c r="BM80" s="4459"/>
      <c r="BN80" s="4045">
        <f t="shared" si="6"/>
        <v>0</v>
      </c>
      <c r="BO80" s="4045"/>
      <c r="BP80" s="4045" t="str">
        <f t="shared" si="7"/>
        <v/>
      </c>
      <c r="BQ80" s="4202"/>
      <c r="BR80" s="252"/>
      <c r="BS80" s="252"/>
      <c r="BT80" s="252"/>
      <c r="BU80" s="252"/>
      <c r="BV80" s="252"/>
      <c r="BW80" s="252"/>
      <c r="BX80" s="252"/>
    </row>
    <row r="81" spans="1:76" ht="15.95" customHeight="1" x14ac:dyDescent="0.2">
      <c r="A81" s="139"/>
      <c r="B81" s="4359" t="s">
        <v>1797</v>
      </c>
      <c r="C81" s="4360"/>
      <c r="D81" s="4360"/>
      <c r="E81" s="4360"/>
      <c r="F81" s="4360"/>
      <c r="G81" s="4360" t="s">
        <v>1796</v>
      </c>
      <c r="H81" s="4360"/>
      <c r="I81" s="4456"/>
      <c r="J81" s="4457"/>
      <c r="K81" s="4457"/>
      <c r="L81" s="4365"/>
      <c r="M81" s="4322"/>
      <c r="N81" s="4365"/>
      <c r="O81" s="4322"/>
      <c r="P81" s="4347" t="str">
        <f t="shared" si="0"/>
        <v/>
      </c>
      <c r="Q81" s="4202"/>
      <c r="R81" s="4458"/>
      <c r="S81" s="4459"/>
      <c r="T81" s="4458"/>
      <c r="U81" s="4459"/>
      <c r="V81" s="4045">
        <f t="shared" si="1"/>
        <v>0</v>
      </c>
      <c r="W81" s="4045"/>
      <c r="X81" s="4365"/>
      <c r="Y81" s="4322"/>
      <c r="Z81" s="4458"/>
      <c r="AA81" s="4459"/>
      <c r="AB81" s="4045">
        <f t="shared" si="2"/>
        <v>0</v>
      </c>
      <c r="AC81" s="4045"/>
      <c r="AD81" s="4045" t="str">
        <f t="shared" si="3"/>
        <v/>
      </c>
      <c r="AE81" s="4202"/>
      <c r="AF81" s="139"/>
      <c r="AG81" s="139"/>
      <c r="AH81" s="139"/>
      <c r="AI81" s="139"/>
      <c r="AJ81" s="139"/>
      <c r="AK81" s="139"/>
      <c r="AL81" s="139"/>
      <c r="AM81" s="139"/>
      <c r="AN81" s="4359" t="s">
        <v>1797</v>
      </c>
      <c r="AO81" s="4360"/>
      <c r="AP81" s="4360"/>
      <c r="AQ81" s="4360"/>
      <c r="AR81" s="4360"/>
      <c r="AS81" s="4360" t="s">
        <v>1796</v>
      </c>
      <c r="AT81" s="4360"/>
      <c r="AU81" s="4456"/>
      <c r="AV81" s="4457"/>
      <c r="AW81" s="4457"/>
      <c r="AX81" s="4365"/>
      <c r="AY81" s="4322"/>
      <c r="AZ81" s="4365"/>
      <c r="BA81" s="4322"/>
      <c r="BB81" s="4347" t="str">
        <f t="shared" si="4"/>
        <v/>
      </c>
      <c r="BC81" s="4202"/>
      <c r="BD81" s="4458"/>
      <c r="BE81" s="4459"/>
      <c r="BF81" s="4458"/>
      <c r="BG81" s="4459"/>
      <c r="BH81" s="4045">
        <f t="shared" si="5"/>
        <v>0</v>
      </c>
      <c r="BI81" s="4045"/>
      <c r="BJ81" s="4365"/>
      <c r="BK81" s="4322"/>
      <c r="BL81" s="4458"/>
      <c r="BM81" s="4459"/>
      <c r="BN81" s="4045">
        <f t="shared" si="6"/>
        <v>0</v>
      </c>
      <c r="BO81" s="4045"/>
      <c r="BP81" s="4045" t="str">
        <f t="shared" si="7"/>
        <v/>
      </c>
      <c r="BQ81" s="4202"/>
      <c r="BR81" s="139"/>
      <c r="BS81" s="139"/>
      <c r="BT81" s="139"/>
      <c r="BU81" s="139"/>
      <c r="BV81" s="139"/>
      <c r="BW81" s="139"/>
      <c r="BX81" s="139"/>
    </row>
    <row r="82" spans="1:76" ht="15.95" customHeight="1" x14ac:dyDescent="0.2">
      <c r="A82" s="139"/>
      <c r="B82" s="4359" t="s">
        <v>1797</v>
      </c>
      <c r="C82" s="4360"/>
      <c r="D82" s="4360"/>
      <c r="E82" s="4360"/>
      <c r="F82" s="4360"/>
      <c r="G82" s="4360" t="s">
        <v>1796</v>
      </c>
      <c r="H82" s="4360"/>
      <c r="I82" s="4456"/>
      <c r="J82" s="4457"/>
      <c r="K82" s="4457"/>
      <c r="L82" s="4365"/>
      <c r="M82" s="4322"/>
      <c r="N82" s="4365"/>
      <c r="O82" s="4322"/>
      <c r="P82" s="4347" t="str">
        <f t="shared" si="0"/>
        <v/>
      </c>
      <c r="Q82" s="4202"/>
      <c r="R82" s="4458"/>
      <c r="S82" s="4459"/>
      <c r="T82" s="4458"/>
      <c r="U82" s="4459"/>
      <c r="V82" s="4045">
        <f t="shared" si="1"/>
        <v>0</v>
      </c>
      <c r="W82" s="4045"/>
      <c r="X82" s="4365"/>
      <c r="Y82" s="4322"/>
      <c r="Z82" s="4458"/>
      <c r="AA82" s="4459"/>
      <c r="AB82" s="4045">
        <f t="shared" si="2"/>
        <v>0</v>
      </c>
      <c r="AC82" s="4045"/>
      <c r="AD82" s="4045" t="str">
        <f t="shared" si="3"/>
        <v/>
      </c>
      <c r="AE82" s="4202"/>
      <c r="AF82" s="139"/>
      <c r="AG82" s="139"/>
      <c r="AH82" s="139"/>
      <c r="AI82" s="139"/>
      <c r="AJ82" s="139"/>
      <c r="AK82" s="139"/>
      <c r="AL82" s="139"/>
      <c r="AM82" s="139"/>
      <c r="AN82" s="4359" t="s">
        <v>1797</v>
      </c>
      <c r="AO82" s="4360"/>
      <c r="AP82" s="4360"/>
      <c r="AQ82" s="4360"/>
      <c r="AR82" s="4360"/>
      <c r="AS82" s="4360" t="s">
        <v>1796</v>
      </c>
      <c r="AT82" s="4360"/>
      <c r="AU82" s="4456"/>
      <c r="AV82" s="4457"/>
      <c r="AW82" s="4457"/>
      <c r="AX82" s="4365"/>
      <c r="AY82" s="4322"/>
      <c r="AZ82" s="4365"/>
      <c r="BA82" s="4322"/>
      <c r="BB82" s="4347" t="str">
        <f t="shared" si="4"/>
        <v/>
      </c>
      <c r="BC82" s="4202"/>
      <c r="BD82" s="4458"/>
      <c r="BE82" s="4459"/>
      <c r="BF82" s="4458"/>
      <c r="BG82" s="4459"/>
      <c r="BH82" s="4045">
        <f t="shared" si="5"/>
        <v>0</v>
      </c>
      <c r="BI82" s="4045"/>
      <c r="BJ82" s="4365"/>
      <c r="BK82" s="4322"/>
      <c r="BL82" s="4458"/>
      <c r="BM82" s="4459"/>
      <c r="BN82" s="4045">
        <f t="shared" si="6"/>
        <v>0</v>
      </c>
      <c r="BO82" s="4045"/>
      <c r="BP82" s="4045" t="str">
        <f t="shared" si="7"/>
        <v/>
      </c>
      <c r="BQ82" s="4202"/>
      <c r="BR82" s="139"/>
      <c r="BS82" s="139"/>
      <c r="BT82" s="139"/>
      <c r="BU82" s="139"/>
      <c r="BV82" s="139"/>
      <c r="BW82" s="139"/>
      <c r="BX82" s="139"/>
    </row>
    <row r="83" spans="1:76" ht="18" customHeight="1" x14ac:dyDescent="0.2">
      <c r="A83" s="139"/>
      <c r="B83" s="4359" t="s">
        <v>1797</v>
      </c>
      <c r="C83" s="4360"/>
      <c r="D83" s="4360"/>
      <c r="E83" s="4360"/>
      <c r="F83" s="4360"/>
      <c r="G83" s="4360" t="s">
        <v>1796</v>
      </c>
      <c r="H83" s="4360"/>
      <c r="I83" s="4456"/>
      <c r="J83" s="4457"/>
      <c r="K83" s="4457"/>
      <c r="L83" s="4365"/>
      <c r="M83" s="4322"/>
      <c r="N83" s="4365"/>
      <c r="O83" s="4322"/>
      <c r="P83" s="4347" t="str">
        <f t="shared" si="0"/>
        <v/>
      </c>
      <c r="Q83" s="4202"/>
      <c r="R83" s="4458"/>
      <c r="S83" s="4459"/>
      <c r="T83" s="4458"/>
      <c r="U83" s="4459"/>
      <c r="V83" s="4045">
        <f t="shared" si="1"/>
        <v>0</v>
      </c>
      <c r="W83" s="4045"/>
      <c r="X83" s="4365"/>
      <c r="Y83" s="4322"/>
      <c r="Z83" s="4458"/>
      <c r="AA83" s="4459"/>
      <c r="AB83" s="4045">
        <f t="shared" si="2"/>
        <v>0</v>
      </c>
      <c r="AC83" s="4045"/>
      <c r="AD83" s="4045" t="str">
        <f t="shared" si="3"/>
        <v/>
      </c>
      <c r="AE83" s="4202"/>
      <c r="AF83" s="139"/>
      <c r="AG83" s="139"/>
      <c r="AH83" s="139"/>
      <c r="AI83" s="139"/>
      <c r="AJ83" s="139"/>
      <c r="AK83" s="139"/>
      <c r="AL83" s="139"/>
      <c r="AM83" s="139"/>
      <c r="AN83" s="4359" t="s">
        <v>1797</v>
      </c>
      <c r="AO83" s="4360"/>
      <c r="AP83" s="4360"/>
      <c r="AQ83" s="4360"/>
      <c r="AR83" s="4360"/>
      <c r="AS83" s="4360" t="s">
        <v>1796</v>
      </c>
      <c r="AT83" s="4360"/>
      <c r="AU83" s="4456"/>
      <c r="AV83" s="4457"/>
      <c r="AW83" s="4457"/>
      <c r="AX83" s="4365"/>
      <c r="AY83" s="4322"/>
      <c r="AZ83" s="4365"/>
      <c r="BA83" s="4322"/>
      <c r="BB83" s="4347" t="str">
        <f t="shared" si="4"/>
        <v/>
      </c>
      <c r="BC83" s="4202"/>
      <c r="BD83" s="4458"/>
      <c r="BE83" s="4459"/>
      <c r="BF83" s="4458"/>
      <c r="BG83" s="4459"/>
      <c r="BH83" s="4045">
        <f t="shared" si="5"/>
        <v>0</v>
      </c>
      <c r="BI83" s="4045"/>
      <c r="BJ83" s="4365"/>
      <c r="BK83" s="4322"/>
      <c r="BL83" s="4458"/>
      <c r="BM83" s="4459"/>
      <c r="BN83" s="4045">
        <f t="shared" si="6"/>
        <v>0</v>
      </c>
      <c r="BO83" s="4045"/>
      <c r="BP83" s="4045" t="str">
        <f t="shared" si="7"/>
        <v/>
      </c>
      <c r="BQ83" s="4202"/>
      <c r="BR83" s="139"/>
      <c r="BS83" s="139"/>
      <c r="BT83" s="139"/>
      <c r="BU83" s="139"/>
      <c r="BV83" s="139"/>
      <c r="BW83" s="139"/>
      <c r="BX83" s="139"/>
    </row>
    <row r="84" spans="1:76" ht="15.95" customHeight="1" x14ac:dyDescent="0.2">
      <c r="A84" s="139"/>
      <c r="B84" s="4359" t="s">
        <v>1797</v>
      </c>
      <c r="C84" s="4360"/>
      <c r="D84" s="4360"/>
      <c r="E84" s="4360"/>
      <c r="F84" s="4360"/>
      <c r="G84" s="4360" t="s">
        <v>1796</v>
      </c>
      <c r="H84" s="4360"/>
      <c r="I84" s="4456"/>
      <c r="J84" s="4457"/>
      <c r="K84" s="4457"/>
      <c r="L84" s="4365"/>
      <c r="M84" s="4322"/>
      <c r="N84" s="4365"/>
      <c r="O84" s="4322"/>
      <c r="P84" s="4347" t="str">
        <f t="shared" si="0"/>
        <v/>
      </c>
      <c r="Q84" s="4202"/>
      <c r="R84" s="4458"/>
      <c r="S84" s="4459"/>
      <c r="T84" s="4458"/>
      <c r="U84" s="4459"/>
      <c r="V84" s="4045">
        <f t="shared" si="1"/>
        <v>0</v>
      </c>
      <c r="W84" s="4045"/>
      <c r="X84" s="4365"/>
      <c r="Y84" s="4322"/>
      <c r="Z84" s="4458"/>
      <c r="AA84" s="4459"/>
      <c r="AB84" s="4045">
        <f t="shared" si="2"/>
        <v>0</v>
      </c>
      <c r="AC84" s="4045"/>
      <c r="AD84" s="4045" t="str">
        <f t="shared" si="3"/>
        <v/>
      </c>
      <c r="AE84" s="4202"/>
      <c r="AF84" s="139"/>
      <c r="AG84" s="139"/>
      <c r="AH84" s="139"/>
      <c r="AI84" s="139"/>
      <c r="AJ84" s="139"/>
      <c r="AK84" s="139"/>
      <c r="AL84" s="139"/>
      <c r="AM84" s="139"/>
      <c r="AN84" s="4359" t="s">
        <v>1797</v>
      </c>
      <c r="AO84" s="4360"/>
      <c r="AP84" s="4360"/>
      <c r="AQ84" s="4360"/>
      <c r="AR84" s="4360"/>
      <c r="AS84" s="4360" t="s">
        <v>1796</v>
      </c>
      <c r="AT84" s="4360"/>
      <c r="AU84" s="4456"/>
      <c r="AV84" s="4457"/>
      <c r="AW84" s="4457"/>
      <c r="AX84" s="4365"/>
      <c r="AY84" s="4322"/>
      <c r="AZ84" s="4365"/>
      <c r="BA84" s="4322"/>
      <c r="BB84" s="4347" t="str">
        <f t="shared" si="4"/>
        <v/>
      </c>
      <c r="BC84" s="4202"/>
      <c r="BD84" s="4458"/>
      <c r="BE84" s="4459"/>
      <c r="BF84" s="4458"/>
      <c r="BG84" s="4459"/>
      <c r="BH84" s="4045">
        <f t="shared" si="5"/>
        <v>0</v>
      </c>
      <c r="BI84" s="4045"/>
      <c r="BJ84" s="4365"/>
      <c r="BK84" s="4322"/>
      <c r="BL84" s="4458"/>
      <c r="BM84" s="4459"/>
      <c r="BN84" s="4045">
        <f t="shared" si="6"/>
        <v>0</v>
      </c>
      <c r="BO84" s="4045"/>
      <c r="BP84" s="4045" t="str">
        <f t="shared" si="7"/>
        <v/>
      </c>
      <c r="BQ84" s="4202"/>
      <c r="BR84" s="139"/>
      <c r="BS84" s="139"/>
      <c r="BT84" s="139"/>
      <c r="BU84" s="139"/>
      <c r="BV84" s="139"/>
      <c r="BW84" s="139"/>
      <c r="BX84" s="139"/>
    </row>
    <row r="85" spans="1:76" ht="15.95" customHeight="1" x14ac:dyDescent="0.2">
      <c r="A85" s="139"/>
      <c r="B85" s="4359" t="s">
        <v>1797</v>
      </c>
      <c r="C85" s="4360"/>
      <c r="D85" s="4360"/>
      <c r="E85" s="4360"/>
      <c r="F85" s="4360"/>
      <c r="G85" s="4360" t="s">
        <v>1796</v>
      </c>
      <c r="H85" s="4360"/>
      <c r="I85" s="4456"/>
      <c r="J85" s="4457"/>
      <c r="K85" s="4457"/>
      <c r="L85" s="4365"/>
      <c r="M85" s="4322"/>
      <c r="N85" s="4365"/>
      <c r="O85" s="4322"/>
      <c r="P85" s="4347" t="str">
        <f t="shared" si="0"/>
        <v/>
      </c>
      <c r="Q85" s="4202"/>
      <c r="R85" s="4458"/>
      <c r="S85" s="4459"/>
      <c r="T85" s="4458"/>
      <c r="U85" s="4459"/>
      <c r="V85" s="4045">
        <f t="shared" si="1"/>
        <v>0</v>
      </c>
      <c r="W85" s="4045"/>
      <c r="X85" s="4365"/>
      <c r="Y85" s="4322"/>
      <c r="Z85" s="4458"/>
      <c r="AA85" s="4459"/>
      <c r="AB85" s="4045">
        <f t="shared" si="2"/>
        <v>0</v>
      </c>
      <c r="AC85" s="4045"/>
      <c r="AD85" s="4045" t="str">
        <f t="shared" si="3"/>
        <v/>
      </c>
      <c r="AE85" s="4202"/>
      <c r="AF85" s="139"/>
      <c r="AG85" s="139"/>
      <c r="AH85" s="139"/>
      <c r="AI85" s="139"/>
      <c r="AJ85" s="139"/>
      <c r="AK85" s="139"/>
      <c r="AL85" s="139"/>
      <c r="AM85" s="139"/>
      <c r="AN85" s="4359" t="s">
        <v>1797</v>
      </c>
      <c r="AO85" s="4360"/>
      <c r="AP85" s="4360"/>
      <c r="AQ85" s="4360"/>
      <c r="AR85" s="4360"/>
      <c r="AS85" s="4360" t="s">
        <v>1796</v>
      </c>
      <c r="AT85" s="4360"/>
      <c r="AU85" s="4456"/>
      <c r="AV85" s="4457"/>
      <c r="AW85" s="4457"/>
      <c r="AX85" s="4365"/>
      <c r="AY85" s="4322"/>
      <c r="AZ85" s="4365"/>
      <c r="BA85" s="4322"/>
      <c r="BB85" s="4347" t="str">
        <f t="shared" si="4"/>
        <v/>
      </c>
      <c r="BC85" s="4202"/>
      <c r="BD85" s="4458"/>
      <c r="BE85" s="4459"/>
      <c r="BF85" s="4458"/>
      <c r="BG85" s="4459"/>
      <c r="BH85" s="4045">
        <f t="shared" si="5"/>
        <v>0</v>
      </c>
      <c r="BI85" s="4045"/>
      <c r="BJ85" s="4365"/>
      <c r="BK85" s="4322"/>
      <c r="BL85" s="4458"/>
      <c r="BM85" s="4459"/>
      <c r="BN85" s="4045">
        <f t="shared" si="6"/>
        <v>0</v>
      </c>
      <c r="BO85" s="4045"/>
      <c r="BP85" s="4045" t="str">
        <f t="shared" si="7"/>
        <v/>
      </c>
      <c r="BQ85" s="4202"/>
      <c r="BR85" s="139"/>
      <c r="BS85" s="139"/>
      <c r="BT85" s="139"/>
      <c r="BU85" s="139"/>
      <c r="BV85" s="139"/>
      <c r="BW85" s="139"/>
      <c r="BX85" s="139"/>
    </row>
    <row r="86" spans="1:76" ht="15.95" customHeight="1" x14ac:dyDescent="0.2">
      <c r="A86" s="139"/>
      <c r="B86" s="4359" t="s">
        <v>1797</v>
      </c>
      <c r="C86" s="4360"/>
      <c r="D86" s="4360"/>
      <c r="E86" s="4360"/>
      <c r="F86" s="4360"/>
      <c r="G86" s="4360" t="s">
        <v>1796</v>
      </c>
      <c r="H86" s="4360"/>
      <c r="I86" s="4456"/>
      <c r="J86" s="4457"/>
      <c r="K86" s="4457"/>
      <c r="L86" s="4365"/>
      <c r="M86" s="4322"/>
      <c r="N86" s="4365"/>
      <c r="O86" s="4322"/>
      <c r="P86" s="4347" t="str">
        <f t="shared" si="0"/>
        <v/>
      </c>
      <c r="Q86" s="4202"/>
      <c r="R86" s="4458"/>
      <c r="S86" s="4459"/>
      <c r="T86" s="4458"/>
      <c r="U86" s="4459"/>
      <c r="V86" s="4045">
        <f t="shared" si="1"/>
        <v>0</v>
      </c>
      <c r="W86" s="4045"/>
      <c r="X86" s="4365"/>
      <c r="Y86" s="4322"/>
      <c r="Z86" s="4458"/>
      <c r="AA86" s="4459"/>
      <c r="AB86" s="4045">
        <f t="shared" si="2"/>
        <v>0</v>
      </c>
      <c r="AC86" s="4045"/>
      <c r="AD86" s="4045" t="str">
        <f t="shared" si="3"/>
        <v/>
      </c>
      <c r="AE86" s="4202"/>
      <c r="AF86" s="139"/>
      <c r="AG86" s="139"/>
      <c r="AH86" s="139"/>
      <c r="AI86" s="139"/>
      <c r="AJ86" s="139"/>
      <c r="AK86" s="139"/>
      <c r="AL86" s="139"/>
      <c r="AM86" s="139"/>
      <c r="AN86" s="4359" t="s">
        <v>1797</v>
      </c>
      <c r="AO86" s="4360"/>
      <c r="AP86" s="4360"/>
      <c r="AQ86" s="4360"/>
      <c r="AR86" s="4360"/>
      <c r="AS86" s="4360" t="s">
        <v>1796</v>
      </c>
      <c r="AT86" s="4360"/>
      <c r="AU86" s="4456"/>
      <c r="AV86" s="4457"/>
      <c r="AW86" s="4457"/>
      <c r="AX86" s="4365"/>
      <c r="AY86" s="4322"/>
      <c r="AZ86" s="4365"/>
      <c r="BA86" s="4322"/>
      <c r="BB86" s="4347" t="str">
        <f t="shared" si="4"/>
        <v/>
      </c>
      <c r="BC86" s="4202"/>
      <c r="BD86" s="4458"/>
      <c r="BE86" s="4459"/>
      <c r="BF86" s="4458"/>
      <c r="BG86" s="4459"/>
      <c r="BH86" s="4045">
        <f t="shared" si="5"/>
        <v>0</v>
      </c>
      <c r="BI86" s="4045"/>
      <c r="BJ86" s="4365"/>
      <c r="BK86" s="4322"/>
      <c r="BL86" s="4458"/>
      <c r="BM86" s="4459"/>
      <c r="BN86" s="4045">
        <f t="shared" si="6"/>
        <v>0</v>
      </c>
      <c r="BO86" s="4045"/>
      <c r="BP86" s="4045" t="str">
        <f t="shared" si="7"/>
        <v/>
      </c>
      <c r="BQ86" s="4202"/>
      <c r="BR86" s="139"/>
      <c r="BS86" s="139"/>
      <c r="BT86" s="139"/>
      <c r="BU86" s="139"/>
      <c r="BV86" s="139"/>
      <c r="BW86" s="139"/>
      <c r="BX86" s="139"/>
    </row>
    <row r="87" spans="1:76" ht="15.95" customHeight="1" x14ac:dyDescent="0.2">
      <c r="A87" s="139"/>
      <c r="B87" s="4359" t="s">
        <v>1797</v>
      </c>
      <c r="C87" s="4360"/>
      <c r="D87" s="4360"/>
      <c r="E87" s="4360"/>
      <c r="F87" s="4360"/>
      <c r="G87" s="4360" t="s">
        <v>1796</v>
      </c>
      <c r="H87" s="4360"/>
      <c r="I87" s="4456"/>
      <c r="J87" s="4457"/>
      <c r="K87" s="4457"/>
      <c r="L87" s="4365"/>
      <c r="M87" s="4322"/>
      <c r="N87" s="4365"/>
      <c r="O87" s="4322"/>
      <c r="P87" s="4347" t="str">
        <f t="shared" si="0"/>
        <v/>
      </c>
      <c r="Q87" s="4202"/>
      <c r="R87" s="4458"/>
      <c r="S87" s="4459"/>
      <c r="T87" s="4458"/>
      <c r="U87" s="4459"/>
      <c r="V87" s="4045">
        <f t="shared" si="1"/>
        <v>0</v>
      </c>
      <c r="W87" s="4045"/>
      <c r="X87" s="4365"/>
      <c r="Y87" s="4322"/>
      <c r="Z87" s="4458"/>
      <c r="AA87" s="4459"/>
      <c r="AB87" s="4045">
        <f t="shared" si="2"/>
        <v>0</v>
      </c>
      <c r="AC87" s="4045"/>
      <c r="AD87" s="4045" t="str">
        <f t="shared" si="3"/>
        <v/>
      </c>
      <c r="AE87" s="4202"/>
      <c r="AF87" s="139"/>
      <c r="AG87" s="139"/>
      <c r="AH87" s="139"/>
      <c r="AI87" s="139"/>
      <c r="AJ87" s="139"/>
      <c r="AK87" s="139"/>
      <c r="AL87" s="139"/>
      <c r="AM87" s="139"/>
      <c r="AN87" s="4359" t="s">
        <v>1797</v>
      </c>
      <c r="AO87" s="4360"/>
      <c r="AP87" s="4360"/>
      <c r="AQ87" s="4360"/>
      <c r="AR87" s="4360"/>
      <c r="AS87" s="4360" t="s">
        <v>1796</v>
      </c>
      <c r="AT87" s="4360"/>
      <c r="AU87" s="4456"/>
      <c r="AV87" s="4457"/>
      <c r="AW87" s="4457"/>
      <c r="AX87" s="4365"/>
      <c r="AY87" s="4322"/>
      <c r="AZ87" s="4365"/>
      <c r="BA87" s="4322"/>
      <c r="BB87" s="4347" t="str">
        <f t="shared" si="4"/>
        <v/>
      </c>
      <c r="BC87" s="4202"/>
      <c r="BD87" s="4458"/>
      <c r="BE87" s="4459"/>
      <c r="BF87" s="4458"/>
      <c r="BG87" s="4459"/>
      <c r="BH87" s="4045">
        <f t="shared" si="5"/>
        <v>0</v>
      </c>
      <c r="BI87" s="4045"/>
      <c r="BJ87" s="4365"/>
      <c r="BK87" s="4322"/>
      <c r="BL87" s="4458"/>
      <c r="BM87" s="4459"/>
      <c r="BN87" s="4045">
        <f t="shared" si="6"/>
        <v>0</v>
      </c>
      <c r="BO87" s="4045"/>
      <c r="BP87" s="4045" t="str">
        <f t="shared" si="7"/>
        <v/>
      </c>
      <c r="BQ87" s="4202"/>
      <c r="BR87" s="139"/>
      <c r="BS87" s="139"/>
      <c r="BT87" s="139"/>
      <c r="BU87" s="139"/>
      <c r="BV87" s="139"/>
      <c r="BW87" s="139"/>
      <c r="BX87" s="139"/>
    </row>
    <row r="88" spans="1:76" ht="15.95" customHeight="1" x14ac:dyDescent="0.2">
      <c r="A88" s="252"/>
      <c r="B88" s="4359" t="s">
        <v>1797</v>
      </c>
      <c r="C88" s="4360"/>
      <c r="D88" s="4360"/>
      <c r="E88" s="4360"/>
      <c r="F88" s="4360"/>
      <c r="G88" s="4360" t="s">
        <v>1796</v>
      </c>
      <c r="H88" s="4360"/>
      <c r="I88" s="4456"/>
      <c r="J88" s="4457"/>
      <c r="K88" s="4457"/>
      <c r="L88" s="4365"/>
      <c r="M88" s="4322"/>
      <c r="N88" s="4365"/>
      <c r="O88" s="4322"/>
      <c r="P88" s="4347" t="str">
        <f t="shared" si="0"/>
        <v/>
      </c>
      <c r="Q88" s="4202"/>
      <c r="R88" s="4458"/>
      <c r="S88" s="4459"/>
      <c r="T88" s="4458"/>
      <c r="U88" s="4459"/>
      <c r="V88" s="4045">
        <f t="shared" si="1"/>
        <v>0</v>
      </c>
      <c r="W88" s="4045"/>
      <c r="X88" s="4365"/>
      <c r="Y88" s="4322"/>
      <c r="Z88" s="4458"/>
      <c r="AA88" s="4459"/>
      <c r="AB88" s="4045">
        <f t="shared" si="2"/>
        <v>0</v>
      </c>
      <c r="AC88" s="4045"/>
      <c r="AD88" s="4045" t="str">
        <f t="shared" si="3"/>
        <v/>
      </c>
      <c r="AE88" s="4202"/>
      <c r="AF88" s="252"/>
      <c r="AG88" s="252"/>
      <c r="AH88" s="252"/>
      <c r="AI88" s="252"/>
      <c r="AJ88" s="252"/>
      <c r="AK88" s="252"/>
      <c r="AL88" s="252"/>
      <c r="AM88" s="252"/>
      <c r="AN88" s="4359" t="s">
        <v>1797</v>
      </c>
      <c r="AO88" s="4360"/>
      <c r="AP88" s="4360"/>
      <c r="AQ88" s="4360"/>
      <c r="AR88" s="4360"/>
      <c r="AS88" s="4360" t="s">
        <v>1796</v>
      </c>
      <c r="AT88" s="4360"/>
      <c r="AU88" s="4456"/>
      <c r="AV88" s="4457"/>
      <c r="AW88" s="4457"/>
      <c r="AX88" s="4365"/>
      <c r="AY88" s="4322"/>
      <c r="AZ88" s="4365"/>
      <c r="BA88" s="4322"/>
      <c r="BB88" s="4347" t="str">
        <f t="shared" si="4"/>
        <v/>
      </c>
      <c r="BC88" s="4202"/>
      <c r="BD88" s="4458"/>
      <c r="BE88" s="4459"/>
      <c r="BF88" s="4458"/>
      <c r="BG88" s="4459"/>
      <c r="BH88" s="4045">
        <f t="shared" si="5"/>
        <v>0</v>
      </c>
      <c r="BI88" s="4045"/>
      <c r="BJ88" s="4365"/>
      <c r="BK88" s="4322"/>
      <c r="BL88" s="4458"/>
      <c r="BM88" s="4459"/>
      <c r="BN88" s="4045">
        <f t="shared" si="6"/>
        <v>0</v>
      </c>
      <c r="BO88" s="4045"/>
      <c r="BP88" s="4045" t="str">
        <f t="shared" si="7"/>
        <v/>
      </c>
      <c r="BQ88" s="4202"/>
      <c r="BR88" s="252"/>
      <c r="BS88" s="252"/>
      <c r="BT88" s="252"/>
      <c r="BU88" s="252"/>
      <c r="BV88" s="252"/>
      <c r="BW88" s="252"/>
      <c r="BX88" s="252"/>
    </row>
    <row r="89" spans="1:76" ht="15.95" customHeight="1" x14ac:dyDescent="0.2">
      <c r="A89" s="252"/>
      <c r="B89" s="4359" t="s">
        <v>1797</v>
      </c>
      <c r="C89" s="4360"/>
      <c r="D89" s="4360"/>
      <c r="E89" s="4360"/>
      <c r="F89" s="4360"/>
      <c r="G89" s="4360" t="s">
        <v>1796</v>
      </c>
      <c r="H89" s="4360"/>
      <c r="I89" s="4456"/>
      <c r="J89" s="4457"/>
      <c r="K89" s="4457"/>
      <c r="L89" s="4365"/>
      <c r="M89" s="4322"/>
      <c r="N89" s="4365"/>
      <c r="O89" s="4322"/>
      <c r="P89" s="4347" t="str">
        <f t="shared" si="0"/>
        <v/>
      </c>
      <c r="Q89" s="4202"/>
      <c r="R89" s="4458"/>
      <c r="S89" s="4459"/>
      <c r="T89" s="4458"/>
      <c r="U89" s="4459"/>
      <c r="V89" s="4045">
        <f t="shared" si="1"/>
        <v>0</v>
      </c>
      <c r="W89" s="4045"/>
      <c r="X89" s="4365"/>
      <c r="Y89" s="4322"/>
      <c r="Z89" s="4458"/>
      <c r="AA89" s="4459"/>
      <c r="AB89" s="4045">
        <f t="shared" si="2"/>
        <v>0</v>
      </c>
      <c r="AC89" s="4045"/>
      <c r="AD89" s="4045" t="str">
        <f t="shared" si="3"/>
        <v/>
      </c>
      <c r="AE89" s="4202"/>
      <c r="AF89" s="252"/>
      <c r="AG89" s="252"/>
      <c r="AH89" s="252"/>
      <c r="AI89" s="252"/>
      <c r="AJ89" s="252"/>
      <c r="AK89" s="252"/>
      <c r="AL89" s="252"/>
      <c r="AM89" s="252"/>
      <c r="AN89" s="4359" t="s">
        <v>1797</v>
      </c>
      <c r="AO89" s="4360"/>
      <c r="AP89" s="4360"/>
      <c r="AQ89" s="4360"/>
      <c r="AR89" s="4360"/>
      <c r="AS89" s="4360" t="s">
        <v>1796</v>
      </c>
      <c r="AT89" s="4360"/>
      <c r="AU89" s="4456"/>
      <c r="AV89" s="4457"/>
      <c r="AW89" s="4457"/>
      <c r="AX89" s="4365"/>
      <c r="AY89" s="4322"/>
      <c r="AZ89" s="4365"/>
      <c r="BA89" s="4322"/>
      <c r="BB89" s="4347" t="str">
        <f t="shared" si="4"/>
        <v/>
      </c>
      <c r="BC89" s="4202"/>
      <c r="BD89" s="4458"/>
      <c r="BE89" s="4459"/>
      <c r="BF89" s="4458"/>
      <c r="BG89" s="4459"/>
      <c r="BH89" s="4045">
        <f t="shared" si="5"/>
        <v>0</v>
      </c>
      <c r="BI89" s="4045"/>
      <c r="BJ89" s="4365"/>
      <c r="BK89" s="4322"/>
      <c r="BL89" s="4458"/>
      <c r="BM89" s="4459"/>
      <c r="BN89" s="4045">
        <f t="shared" si="6"/>
        <v>0</v>
      </c>
      <c r="BO89" s="4045"/>
      <c r="BP89" s="4045" t="str">
        <f t="shared" si="7"/>
        <v/>
      </c>
      <c r="BQ89" s="4202"/>
      <c r="BR89" s="252"/>
      <c r="BS89" s="252"/>
      <c r="BT89" s="252"/>
      <c r="BU89" s="252"/>
      <c r="BV89" s="252"/>
      <c r="BW89" s="252"/>
      <c r="BX89" s="252"/>
    </row>
    <row r="90" spans="1:76" ht="15.95" customHeight="1" x14ac:dyDescent="0.2">
      <c r="A90" s="139"/>
      <c r="B90" s="4359" t="s">
        <v>1797</v>
      </c>
      <c r="C90" s="4360"/>
      <c r="D90" s="4360"/>
      <c r="E90" s="4360"/>
      <c r="F90" s="4360"/>
      <c r="G90" s="4360" t="s">
        <v>1796</v>
      </c>
      <c r="H90" s="4360"/>
      <c r="I90" s="4456"/>
      <c r="J90" s="4457"/>
      <c r="K90" s="4457"/>
      <c r="L90" s="4365"/>
      <c r="M90" s="4322"/>
      <c r="N90" s="4365"/>
      <c r="O90" s="4322"/>
      <c r="P90" s="4347" t="str">
        <f t="shared" si="0"/>
        <v/>
      </c>
      <c r="Q90" s="4202"/>
      <c r="R90" s="4458"/>
      <c r="S90" s="4459"/>
      <c r="T90" s="4458"/>
      <c r="U90" s="4459"/>
      <c r="V90" s="4045">
        <f t="shared" si="1"/>
        <v>0</v>
      </c>
      <c r="W90" s="4045"/>
      <c r="X90" s="4365"/>
      <c r="Y90" s="4322"/>
      <c r="Z90" s="4458"/>
      <c r="AA90" s="4459"/>
      <c r="AB90" s="4045">
        <f t="shared" si="2"/>
        <v>0</v>
      </c>
      <c r="AC90" s="4045"/>
      <c r="AD90" s="4045" t="str">
        <f t="shared" si="3"/>
        <v/>
      </c>
      <c r="AE90" s="4202"/>
      <c r="AF90" s="139"/>
      <c r="AG90" s="139"/>
      <c r="AH90" s="139"/>
      <c r="AI90" s="139"/>
      <c r="AJ90" s="139"/>
      <c r="AK90" s="139"/>
      <c r="AL90" s="139"/>
      <c r="AM90" s="139"/>
      <c r="AN90" s="4359" t="s">
        <v>1797</v>
      </c>
      <c r="AO90" s="4360"/>
      <c r="AP90" s="4360"/>
      <c r="AQ90" s="4360"/>
      <c r="AR90" s="4360"/>
      <c r="AS90" s="4360" t="s">
        <v>1796</v>
      </c>
      <c r="AT90" s="4360"/>
      <c r="AU90" s="4456"/>
      <c r="AV90" s="4457"/>
      <c r="AW90" s="4457"/>
      <c r="AX90" s="4365"/>
      <c r="AY90" s="4322"/>
      <c r="AZ90" s="4365"/>
      <c r="BA90" s="4322"/>
      <c r="BB90" s="4347" t="str">
        <f t="shared" si="4"/>
        <v/>
      </c>
      <c r="BC90" s="4202"/>
      <c r="BD90" s="4458"/>
      <c r="BE90" s="4459"/>
      <c r="BF90" s="4458"/>
      <c r="BG90" s="4459"/>
      <c r="BH90" s="4045">
        <f t="shared" si="5"/>
        <v>0</v>
      </c>
      <c r="BI90" s="4045"/>
      <c r="BJ90" s="4365"/>
      <c r="BK90" s="4322"/>
      <c r="BL90" s="4458"/>
      <c r="BM90" s="4459"/>
      <c r="BN90" s="4045">
        <f t="shared" si="6"/>
        <v>0</v>
      </c>
      <c r="BO90" s="4045"/>
      <c r="BP90" s="4045" t="str">
        <f t="shared" si="7"/>
        <v/>
      </c>
      <c r="BQ90" s="4202"/>
      <c r="BR90" s="139"/>
      <c r="BS90" s="139"/>
      <c r="BT90" s="139"/>
      <c r="BU90" s="139"/>
      <c r="BV90" s="139"/>
      <c r="BW90" s="139"/>
      <c r="BX90" s="139"/>
    </row>
    <row r="91" spans="1:76" ht="15.95" customHeight="1" x14ac:dyDescent="0.2">
      <c r="A91" s="139"/>
      <c r="B91" s="4359" t="s">
        <v>1797</v>
      </c>
      <c r="C91" s="4360"/>
      <c r="D91" s="4360"/>
      <c r="E91" s="4360"/>
      <c r="F91" s="4360"/>
      <c r="G91" s="4360" t="s">
        <v>1796</v>
      </c>
      <c r="H91" s="4360"/>
      <c r="I91" s="4456"/>
      <c r="J91" s="4457"/>
      <c r="K91" s="4457"/>
      <c r="L91" s="4365"/>
      <c r="M91" s="4322"/>
      <c r="N91" s="4365"/>
      <c r="O91" s="4322"/>
      <c r="P91" s="4347" t="str">
        <f t="shared" si="0"/>
        <v/>
      </c>
      <c r="Q91" s="4202"/>
      <c r="R91" s="4458"/>
      <c r="S91" s="4459"/>
      <c r="T91" s="4458"/>
      <c r="U91" s="4459"/>
      <c r="V91" s="4045">
        <f t="shared" si="1"/>
        <v>0</v>
      </c>
      <c r="W91" s="4045"/>
      <c r="X91" s="4365"/>
      <c r="Y91" s="4322"/>
      <c r="Z91" s="4458"/>
      <c r="AA91" s="4459"/>
      <c r="AB91" s="4045">
        <f t="shared" si="2"/>
        <v>0</v>
      </c>
      <c r="AC91" s="4045"/>
      <c r="AD91" s="4045" t="str">
        <f t="shared" si="3"/>
        <v/>
      </c>
      <c r="AE91" s="4202"/>
      <c r="AF91" s="139"/>
      <c r="AG91" s="139"/>
      <c r="AH91" s="139"/>
      <c r="AI91" s="139"/>
      <c r="AJ91" s="139"/>
      <c r="AK91" s="139"/>
      <c r="AL91" s="139"/>
      <c r="AM91" s="139"/>
      <c r="AN91" s="4359" t="s">
        <v>1797</v>
      </c>
      <c r="AO91" s="4360"/>
      <c r="AP91" s="4360"/>
      <c r="AQ91" s="4360"/>
      <c r="AR91" s="4360"/>
      <c r="AS91" s="4360" t="s">
        <v>1796</v>
      </c>
      <c r="AT91" s="4360"/>
      <c r="AU91" s="4456"/>
      <c r="AV91" s="4457"/>
      <c r="AW91" s="4457"/>
      <c r="AX91" s="4365"/>
      <c r="AY91" s="4322"/>
      <c r="AZ91" s="4365"/>
      <c r="BA91" s="4322"/>
      <c r="BB91" s="4347" t="str">
        <f t="shared" si="4"/>
        <v/>
      </c>
      <c r="BC91" s="4202"/>
      <c r="BD91" s="4458"/>
      <c r="BE91" s="4459"/>
      <c r="BF91" s="4458"/>
      <c r="BG91" s="4459"/>
      <c r="BH91" s="4045">
        <f t="shared" si="5"/>
        <v>0</v>
      </c>
      <c r="BI91" s="4045"/>
      <c r="BJ91" s="4365"/>
      <c r="BK91" s="4322"/>
      <c r="BL91" s="4458"/>
      <c r="BM91" s="4459"/>
      <c r="BN91" s="4045">
        <f t="shared" si="6"/>
        <v>0</v>
      </c>
      <c r="BO91" s="4045"/>
      <c r="BP91" s="4045" t="str">
        <f t="shared" si="7"/>
        <v/>
      </c>
      <c r="BQ91" s="4202"/>
      <c r="BR91" s="139"/>
      <c r="BS91" s="139"/>
      <c r="BT91" s="139"/>
      <c r="BU91" s="139"/>
      <c r="BV91" s="139"/>
      <c r="BW91" s="139"/>
      <c r="BX91" s="139"/>
    </row>
    <row r="92" spans="1:76" ht="15.95" customHeight="1" x14ac:dyDescent="0.2">
      <c r="A92" s="139"/>
      <c r="B92" s="4359" t="s">
        <v>1797</v>
      </c>
      <c r="C92" s="4360"/>
      <c r="D92" s="4360"/>
      <c r="E92" s="4360"/>
      <c r="F92" s="4360"/>
      <c r="G92" s="4360" t="s">
        <v>1796</v>
      </c>
      <c r="H92" s="4360"/>
      <c r="I92" s="4456"/>
      <c r="J92" s="4457"/>
      <c r="K92" s="4457"/>
      <c r="L92" s="4365"/>
      <c r="M92" s="4322"/>
      <c r="N92" s="4365"/>
      <c r="O92" s="4322"/>
      <c r="P92" s="4347" t="str">
        <f t="shared" si="0"/>
        <v/>
      </c>
      <c r="Q92" s="4202"/>
      <c r="R92" s="4458"/>
      <c r="S92" s="4459"/>
      <c r="T92" s="4458"/>
      <c r="U92" s="4459"/>
      <c r="V92" s="4045">
        <f t="shared" si="1"/>
        <v>0</v>
      </c>
      <c r="W92" s="4045"/>
      <c r="X92" s="4365"/>
      <c r="Y92" s="4322"/>
      <c r="Z92" s="4458"/>
      <c r="AA92" s="4459"/>
      <c r="AB92" s="4045">
        <f t="shared" si="2"/>
        <v>0</v>
      </c>
      <c r="AC92" s="4045"/>
      <c r="AD92" s="4045" t="str">
        <f t="shared" si="3"/>
        <v/>
      </c>
      <c r="AE92" s="4202"/>
      <c r="AF92" s="139"/>
      <c r="AG92" s="139"/>
      <c r="AH92" s="139"/>
      <c r="AI92" s="139"/>
      <c r="AJ92" s="139"/>
      <c r="AK92" s="139"/>
      <c r="AL92" s="139"/>
      <c r="AM92" s="139"/>
      <c r="AN92" s="4359" t="s">
        <v>1797</v>
      </c>
      <c r="AO92" s="4360"/>
      <c r="AP92" s="4360"/>
      <c r="AQ92" s="4360"/>
      <c r="AR92" s="4360"/>
      <c r="AS92" s="4360" t="s">
        <v>1796</v>
      </c>
      <c r="AT92" s="4360"/>
      <c r="AU92" s="4456"/>
      <c r="AV92" s="4457"/>
      <c r="AW92" s="4457"/>
      <c r="AX92" s="4365"/>
      <c r="AY92" s="4322"/>
      <c r="AZ92" s="4365"/>
      <c r="BA92" s="4322"/>
      <c r="BB92" s="4347" t="str">
        <f t="shared" si="4"/>
        <v/>
      </c>
      <c r="BC92" s="4202"/>
      <c r="BD92" s="4458"/>
      <c r="BE92" s="4459"/>
      <c r="BF92" s="4458"/>
      <c r="BG92" s="4459"/>
      <c r="BH92" s="4045">
        <f t="shared" si="5"/>
        <v>0</v>
      </c>
      <c r="BI92" s="4045"/>
      <c r="BJ92" s="4365"/>
      <c r="BK92" s="4322"/>
      <c r="BL92" s="4458"/>
      <c r="BM92" s="4459"/>
      <c r="BN92" s="4045">
        <f t="shared" si="6"/>
        <v>0</v>
      </c>
      <c r="BO92" s="4045"/>
      <c r="BP92" s="4045" t="str">
        <f t="shared" si="7"/>
        <v/>
      </c>
      <c r="BQ92" s="4202"/>
      <c r="BR92" s="139"/>
      <c r="BS92" s="139"/>
      <c r="BT92" s="139"/>
      <c r="BU92" s="139"/>
      <c r="BV92" s="139"/>
      <c r="BW92" s="139"/>
      <c r="BX92" s="139"/>
    </row>
    <row r="93" spans="1:76" ht="15.95" customHeight="1" x14ac:dyDescent="0.2">
      <c r="A93" s="139"/>
      <c r="B93" s="4359" t="s">
        <v>1797</v>
      </c>
      <c r="C93" s="4360"/>
      <c r="D93" s="4360"/>
      <c r="E93" s="4360"/>
      <c r="F93" s="4360"/>
      <c r="G93" s="4360" t="s">
        <v>1796</v>
      </c>
      <c r="H93" s="4360"/>
      <c r="I93" s="4456"/>
      <c r="J93" s="4457"/>
      <c r="K93" s="4457"/>
      <c r="L93" s="4365"/>
      <c r="M93" s="4322"/>
      <c r="N93" s="4365"/>
      <c r="O93" s="4322"/>
      <c r="P93" s="4347" t="str">
        <f t="shared" si="0"/>
        <v/>
      </c>
      <c r="Q93" s="4202"/>
      <c r="R93" s="4458"/>
      <c r="S93" s="4459"/>
      <c r="T93" s="4458"/>
      <c r="U93" s="4459"/>
      <c r="V93" s="4045">
        <f t="shared" si="1"/>
        <v>0</v>
      </c>
      <c r="W93" s="4045"/>
      <c r="X93" s="4365"/>
      <c r="Y93" s="4322"/>
      <c r="Z93" s="4458"/>
      <c r="AA93" s="4459"/>
      <c r="AB93" s="4045">
        <f t="shared" si="2"/>
        <v>0</v>
      </c>
      <c r="AC93" s="4045"/>
      <c r="AD93" s="4045" t="str">
        <f t="shared" si="3"/>
        <v/>
      </c>
      <c r="AE93" s="4202"/>
      <c r="AF93" s="139"/>
      <c r="AG93" s="139"/>
      <c r="AH93" s="139"/>
      <c r="AI93" s="139"/>
      <c r="AJ93" s="139"/>
      <c r="AK93" s="139"/>
      <c r="AL93" s="139"/>
      <c r="AM93" s="139"/>
      <c r="AN93" s="4359" t="s">
        <v>1797</v>
      </c>
      <c r="AO93" s="4360"/>
      <c r="AP93" s="4360"/>
      <c r="AQ93" s="4360"/>
      <c r="AR93" s="4360"/>
      <c r="AS93" s="4360" t="s">
        <v>1796</v>
      </c>
      <c r="AT93" s="4360"/>
      <c r="AU93" s="4456"/>
      <c r="AV93" s="4457"/>
      <c r="AW93" s="4457"/>
      <c r="AX93" s="4365"/>
      <c r="AY93" s="4322"/>
      <c r="AZ93" s="4365"/>
      <c r="BA93" s="4322"/>
      <c r="BB93" s="4347" t="str">
        <f t="shared" si="4"/>
        <v/>
      </c>
      <c r="BC93" s="4202"/>
      <c r="BD93" s="4458"/>
      <c r="BE93" s="4459"/>
      <c r="BF93" s="4458"/>
      <c r="BG93" s="4459"/>
      <c r="BH93" s="4045">
        <f t="shared" si="5"/>
        <v>0</v>
      </c>
      <c r="BI93" s="4045"/>
      <c r="BJ93" s="4365"/>
      <c r="BK93" s="4322"/>
      <c r="BL93" s="4458"/>
      <c r="BM93" s="4459"/>
      <c r="BN93" s="4045">
        <f t="shared" si="6"/>
        <v>0</v>
      </c>
      <c r="BO93" s="4045"/>
      <c r="BP93" s="4045" t="str">
        <f t="shared" si="7"/>
        <v/>
      </c>
      <c r="BQ93" s="4202"/>
      <c r="BR93" s="139"/>
      <c r="BS93" s="139"/>
      <c r="BT93" s="139"/>
      <c r="BU93" s="139"/>
      <c r="BV93" s="139"/>
      <c r="BW93" s="139"/>
      <c r="BX93" s="139"/>
    </row>
    <row r="94" spans="1:76" ht="15.95" customHeight="1" x14ac:dyDescent="0.2">
      <c r="A94" s="139"/>
      <c r="B94" s="4359" t="s">
        <v>1797</v>
      </c>
      <c r="C94" s="4360"/>
      <c r="D94" s="4360"/>
      <c r="E94" s="4360"/>
      <c r="F94" s="4360"/>
      <c r="G94" s="4360" t="s">
        <v>1796</v>
      </c>
      <c r="H94" s="4360"/>
      <c r="I94" s="4456"/>
      <c r="J94" s="4457"/>
      <c r="K94" s="4457"/>
      <c r="L94" s="4365"/>
      <c r="M94" s="4322"/>
      <c r="N94" s="4365"/>
      <c r="O94" s="4322"/>
      <c r="P94" s="4347" t="str">
        <f t="shared" si="0"/>
        <v/>
      </c>
      <c r="Q94" s="4202"/>
      <c r="R94" s="4458"/>
      <c r="S94" s="4459"/>
      <c r="T94" s="4458"/>
      <c r="U94" s="4459"/>
      <c r="V94" s="4045">
        <f t="shared" si="1"/>
        <v>0</v>
      </c>
      <c r="W94" s="4045"/>
      <c r="X94" s="4365"/>
      <c r="Y94" s="4322"/>
      <c r="Z94" s="4458"/>
      <c r="AA94" s="4459"/>
      <c r="AB94" s="4045">
        <f t="shared" si="2"/>
        <v>0</v>
      </c>
      <c r="AC94" s="4045"/>
      <c r="AD94" s="4045" t="str">
        <f t="shared" si="3"/>
        <v/>
      </c>
      <c r="AE94" s="4202"/>
      <c r="AF94" s="139"/>
      <c r="AG94" s="139"/>
      <c r="AH94" s="139"/>
      <c r="AI94" s="139"/>
      <c r="AJ94" s="139"/>
      <c r="AK94" s="139"/>
      <c r="AL94" s="139"/>
      <c r="AM94" s="139"/>
      <c r="AN94" s="4359" t="s">
        <v>1797</v>
      </c>
      <c r="AO94" s="4360"/>
      <c r="AP94" s="4360"/>
      <c r="AQ94" s="4360"/>
      <c r="AR94" s="4360"/>
      <c r="AS94" s="4360" t="s">
        <v>1796</v>
      </c>
      <c r="AT94" s="4360"/>
      <c r="AU94" s="4456"/>
      <c r="AV94" s="4457"/>
      <c r="AW94" s="4457"/>
      <c r="AX94" s="4365"/>
      <c r="AY94" s="4322"/>
      <c r="AZ94" s="4365"/>
      <c r="BA94" s="4322"/>
      <c r="BB94" s="4347" t="str">
        <f t="shared" si="4"/>
        <v/>
      </c>
      <c r="BC94" s="4202"/>
      <c r="BD94" s="4458"/>
      <c r="BE94" s="4459"/>
      <c r="BF94" s="4458"/>
      <c r="BG94" s="4459"/>
      <c r="BH94" s="4045">
        <f t="shared" si="5"/>
        <v>0</v>
      </c>
      <c r="BI94" s="4045"/>
      <c r="BJ94" s="4365"/>
      <c r="BK94" s="4322"/>
      <c r="BL94" s="4458"/>
      <c r="BM94" s="4459"/>
      <c r="BN94" s="4045">
        <f t="shared" si="6"/>
        <v>0</v>
      </c>
      <c r="BO94" s="4045"/>
      <c r="BP94" s="4045" t="str">
        <f t="shared" si="7"/>
        <v/>
      </c>
      <c r="BQ94" s="4202"/>
      <c r="BR94" s="139"/>
      <c r="BS94" s="139"/>
      <c r="BT94" s="139"/>
      <c r="BU94" s="139"/>
      <c r="BV94" s="139"/>
      <c r="BW94" s="139"/>
      <c r="BX94" s="139"/>
    </row>
    <row r="95" spans="1:76" s="140" customFormat="1" ht="15.95" customHeight="1" x14ac:dyDescent="0.2">
      <c r="A95" s="139"/>
      <c r="B95" s="4359" t="s">
        <v>1797</v>
      </c>
      <c r="C95" s="4360"/>
      <c r="D95" s="4360"/>
      <c r="E95" s="4360"/>
      <c r="F95" s="4360"/>
      <c r="G95" s="4360" t="s">
        <v>1796</v>
      </c>
      <c r="H95" s="4360"/>
      <c r="I95" s="4456"/>
      <c r="J95" s="4457"/>
      <c r="K95" s="4457"/>
      <c r="L95" s="4365"/>
      <c r="M95" s="4322"/>
      <c r="N95" s="4365"/>
      <c r="O95" s="4322"/>
      <c r="P95" s="4347" t="str">
        <f t="shared" si="0"/>
        <v/>
      </c>
      <c r="Q95" s="4202"/>
      <c r="R95" s="4458"/>
      <c r="S95" s="4459"/>
      <c r="T95" s="4458"/>
      <c r="U95" s="4459"/>
      <c r="V95" s="4045">
        <f t="shared" si="1"/>
        <v>0</v>
      </c>
      <c r="W95" s="4045"/>
      <c r="X95" s="4365"/>
      <c r="Y95" s="4322"/>
      <c r="Z95" s="4458"/>
      <c r="AA95" s="4459"/>
      <c r="AB95" s="4045">
        <f t="shared" si="2"/>
        <v>0</v>
      </c>
      <c r="AC95" s="4045"/>
      <c r="AD95" s="4045" t="str">
        <f t="shared" si="3"/>
        <v/>
      </c>
      <c r="AE95" s="4202"/>
      <c r="AF95" s="139"/>
      <c r="AG95" s="139"/>
      <c r="AH95" s="139"/>
      <c r="AI95" s="139"/>
      <c r="AJ95" s="139"/>
      <c r="AK95" s="139"/>
      <c r="AL95" s="139"/>
      <c r="AM95" s="139"/>
      <c r="AN95" s="4359" t="s">
        <v>1797</v>
      </c>
      <c r="AO95" s="4360"/>
      <c r="AP95" s="4360"/>
      <c r="AQ95" s="4360"/>
      <c r="AR95" s="4360"/>
      <c r="AS95" s="4360" t="s">
        <v>1796</v>
      </c>
      <c r="AT95" s="4360"/>
      <c r="AU95" s="4456"/>
      <c r="AV95" s="4457"/>
      <c r="AW95" s="4457"/>
      <c r="AX95" s="4365"/>
      <c r="AY95" s="4322"/>
      <c r="AZ95" s="4365"/>
      <c r="BA95" s="4322"/>
      <c r="BB95" s="4347" t="str">
        <f t="shared" si="4"/>
        <v/>
      </c>
      <c r="BC95" s="4202"/>
      <c r="BD95" s="4458"/>
      <c r="BE95" s="4459"/>
      <c r="BF95" s="4458"/>
      <c r="BG95" s="4459"/>
      <c r="BH95" s="4045">
        <f t="shared" si="5"/>
        <v>0</v>
      </c>
      <c r="BI95" s="4045"/>
      <c r="BJ95" s="4365"/>
      <c r="BK95" s="4322"/>
      <c r="BL95" s="4458"/>
      <c r="BM95" s="4459"/>
      <c r="BN95" s="4045">
        <f t="shared" si="6"/>
        <v>0</v>
      </c>
      <c r="BO95" s="4045"/>
      <c r="BP95" s="4045" t="str">
        <f t="shared" si="7"/>
        <v/>
      </c>
      <c r="BQ95" s="4202"/>
      <c r="BR95" s="139"/>
      <c r="BS95" s="139"/>
      <c r="BT95" s="139"/>
      <c r="BU95" s="139"/>
      <c r="BV95" s="139"/>
      <c r="BW95" s="139"/>
      <c r="BX95" s="139"/>
    </row>
    <row r="96" spans="1:76" s="140" customFormat="1" ht="15.95" customHeight="1" x14ac:dyDescent="0.2">
      <c r="A96" s="139"/>
      <c r="B96" s="4359" t="s">
        <v>1797</v>
      </c>
      <c r="C96" s="4360"/>
      <c r="D96" s="4360"/>
      <c r="E96" s="4360"/>
      <c r="F96" s="4360"/>
      <c r="G96" s="4360" t="s">
        <v>1796</v>
      </c>
      <c r="H96" s="4360"/>
      <c r="I96" s="4456"/>
      <c r="J96" s="4457"/>
      <c r="K96" s="4457"/>
      <c r="L96" s="4365"/>
      <c r="M96" s="4322"/>
      <c r="N96" s="4365"/>
      <c r="O96" s="4322"/>
      <c r="P96" s="4347" t="str">
        <f t="shared" si="0"/>
        <v/>
      </c>
      <c r="Q96" s="4202"/>
      <c r="R96" s="4458"/>
      <c r="S96" s="4459"/>
      <c r="T96" s="4458"/>
      <c r="U96" s="4459"/>
      <c r="V96" s="4045">
        <f t="shared" si="1"/>
        <v>0</v>
      </c>
      <c r="W96" s="4045"/>
      <c r="X96" s="4365"/>
      <c r="Y96" s="4322"/>
      <c r="Z96" s="4458"/>
      <c r="AA96" s="4459"/>
      <c r="AB96" s="4045">
        <f t="shared" si="2"/>
        <v>0</v>
      </c>
      <c r="AC96" s="4045"/>
      <c r="AD96" s="4045" t="str">
        <f t="shared" si="3"/>
        <v/>
      </c>
      <c r="AE96" s="4202"/>
      <c r="AF96" s="139"/>
      <c r="AG96" s="139"/>
      <c r="AH96" s="139"/>
      <c r="AI96" s="139"/>
      <c r="AJ96" s="139"/>
      <c r="AK96" s="139"/>
      <c r="AL96" s="139"/>
      <c r="AM96" s="139"/>
      <c r="AN96" s="4359" t="s">
        <v>1797</v>
      </c>
      <c r="AO96" s="4360"/>
      <c r="AP96" s="4360"/>
      <c r="AQ96" s="4360"/>
      <c r="AR96" s="4360"/>
      <c r="AS96" s="4360" t="s">
        <v>1796</v>
      </c>
      <c r="AT96" s="4360"/>
      <c r="AU96" s="4456"/>
      <c r="AV96" s="4457"/>
      <c r="AW96" s="4457"/>
      <c r="AX96" s="4365"/>
      <c r="AY96" s="4322"/>
      <c r="AZ96" s="4365"/>
      <c r="BA96" s="4322"/>
      <c r="BB96" s="4347" t="str">
        <f t="shared" si="4"/>
        <v/>
      </c>
      <c r="BC96" s="4202"/>
      <c r="BD96" s="4458"/>
      <c r="BE96" s="4459"/>
      <c r="BF96" s="4458"/>
      <c r="BG96" s="4459"/>
      <c r="BH96" s="4045">
        <f t="shared" si="5"/>
        <v>0</v>
      </c>
      <c r="BI96" s="4045"/>
      <c r="BJ96" s="4365"/>
      <c r="BK96" s="4322"/>
      <c r="BL96" s="4458"/>
      <c r="BM96" s="4459"/>
      <c r="BN96" s="4045">
        <f t="shared" si="6"/>
        <v>0</v>
      </c>
      <c r="BO96" s="4045"/>
      <c r="BP96" s="4045" t="str">
        <f t="shared" si="7"/>
        <v/>
      </c>
      <c r="BQ96" s="4202"/>
      <c r="BR96" s="139"/>
      <c r="BS96" s="139"/>
      <c r="BT96" s="139"/>
      <c r="BU96" s="139"/>
      <c r="BV96" s="139"/>
      <c r="BW96" s="139"/>
      <c r="BX96" s="139"/>
    </row>
    <row r="97" spans="1:76" s="140" customFormat="1" ht="15.95" customHeight="1" x14ac:dyDescent="0.2">
      <c r="A97" s="139"/>
      <c r="B97" s="4359" t="s">
        <v>1797</v>
      </c>
      <c r="C97" s="4360"/>
      <c r="D97" s="4360"/>
      <c r="E97" s="4360"/>
      <c r="F97" s="4360"/>
      <c r="G97" s="4360" t="s">
        <v>1796</v>
      </c>
      <c r="H97" s="4360"/>
      <c r="I97" s="4456"/>
      <c r="J97" s="4457"/>
      <c r="K97" s="4457"/>
      <c r="L97" s="4365"/>
      <c r="M97" s="4322"/>
      <c r="N97" s="4365"/>
      <c r="O97" s="4322"/>
      <c r="P97" s="4347" t="str">
        <f t="shared" si="0"/>
        <v/>
      </c>
      <c r="Q97" s="4202"/>
      <c r="R97" s="4458"/>
      <c r="S97" s="4459"/>
      <c r="T97" s="4458"/>
      <c r="U97" s="4459"/>
      <c r="V97" s="4045">
        <f t="shared" si="1"/>
        <v>0</v>
      </c>
      <c r="W97" s="4045"/>
      <c r="X97" s="4365"/>
      <c r="Y97" s="4322"/>
      <c r="Z97" s="4458"/>
      <c r="AA97" s="4459"/>
      <c r="AB97" s="4045">
        <f t="shared" si="2"/>
        <v>0</v>
      </c>
      <c r="AC97" s="4045"/>
      <c r="AD97" s="4045" t="str">
        <f t="shared" si="3"/>
        <v/>
      </c>
      <c r="AE97" s="4202"/>
      <c r="AF97" s="139"/>
      <c r="AG97" s="139"/>
      <c r="AH97" s="139"/>
      <c r="AI97" s="139"/>
      <c r="AJ97" s="139"/>
      <c r="AK97" s="139"/>
      <c r="AL97" s="139"/>
      <c r="AM97" s="139"/>
      <c r="AN97" s="4359" t="s">
        <v>1797</v>
      </c>
      <c r="AO97" s="4360"/>
      <c r="AP97" s="4360"/>
      <c r="AQ97" s="4360"/>
      <c r="AR97" s="4360"/>
      <c r="AS97" s="4360" t="s">
        <v>1796</v>
      </c>
      <c r="AT97" s="4360"/>
      <c r="AU97" s="4456"/>
      <c r="AV97" s="4457"/>
      <c r="AW97" s="4457"/>
      <c r="AX97" s="4365"/>
      <c r="AY97" s="4322"/>
      <c r="AZ97" s="4365"/>
      <c r="BA97" s="4322"/>
      <c r="BB97" s="4347" t="str">
        <f t="shared" si="4"/>
        <v/>
      </c>
      <c r="BC97" s="4202"/>
      <c r="BD97" s="4458"/>
      <c r="BE97" s="4459"/>
      <c r="BF97" s="4458"/>
      <c r="BG97" s="4459"/>
      <c r="BH97" s="4045">
        <f t="shared" si="5"/>
        <v>0</v>
      </c>
      <c r="BI97" s="4045"/>
      <c r="BJ97" s="4365"/>
      <c r="BK97" s="4322"/>
      <c r="BL97" s="4458"/>
      <c r="BM97" s="4459"/>
      <c r="BN97" s="4045">
        <f t="shared" si="6"/>
        <v>0</v>
      </c>
      <c r="BO97" s="4045"/>
      <c r="BP97" s="4045" t="str">
        <f t="shared" si="7"/>
        <v/>
      </c>
      <c r="BQ97" s="4202"/>
      <c r="BR97" s="139"/>
      <c r="BS97" s="139"/>
      <c r="BT97" s="139"/>
      <c r="BU97" s="139"/>
      <c r="BV97" s="139"/>
      <c r="BW97" s="139"/>
      <c r="BX97" s="139"/>
    </row>
    <row r="98" spans="1:76" s="140" customFormat="1" ht="15.95" customHeight="1" x14ac:dyDescent="0.2">
      <c r="A98" s="139"/>
      <c r="B98" s="4359" t="s">
        <v>1797</v>
      </c>
      <c r="C98" s="4360"/>
      <c r="D98" s="4360"/>
      <c r="E98" s="4360"/>
      <c r="F98" s="4360"/>
      <c r="G98" s="4360" t="s">
        <v>1796</v>
      </c>
      <c r="H98" s="4360"/>
      <c r="I98" s="4456"/>
      <c r="J98" s="4457"/>
      <c r="K98" s="4457"/>
      <c r="L98" s="4365"/>
      <c r="M98" s="4322"/>
      <c r="N98" s="4365"/>
      <c r="O98" s="4322"/>
      <c r="P98" s="4347" t="str">
        <f t="shared" si="0"/>
        <v/>
      </c>
      <c r="Q98" s="4202"/>
      <c r="R98" s="4458"/>
      <c r="S98" s="4459"/>
      <c r="T98" s="4458"/>
      <c r="U98" s="4459"/>
      <c r="V98" s="4045">
        <f t="shared" si="1"/>
        <v>0</v>
      </c>
      <c r="W98" s="4045"/>
      <c r="X98" s="4365"/>
      <c r="Y98" s="4322"/>
      <c r="Z98" s="4458"/>
      <c r="AA98" s="4459"/>
      <c r="AB98" s="4045">
        <f t="shared" si="2"/>
        <v>0</v>
      </c>
      <c r="AC98" s="4045"/>
      <c r="AD98" s="4045" t="str">
        <f t="shared" si="3"/>
        <v/>
      </c>
      <c r="AE98" s="4202"/>
      <c r="AF98" s="139"/>
      <c r="AG98" s="139"/>
      <c r="AH98" s="139"/>
      <c r="AI98" s="139"/>
      <c r="AJ98" s="139"/>
      <c r="AK98" s="139"/>
      <c r="AL98" s="139"/>
      <c r="AM98" s="139"/>
      <c r="AN98" s="4359" t="s">
        <v>1797</v>
      </c>
      <c r="AO98" s="4360"/>
      <c r="AP98" s="4360"/>
      <c r="AQ98" s="4360"/>
      <c r="AR98" s="4360"/>
      <c r="AS98" s="4360" t="s">
        <v>1796</v>
      </c>
      <c r="AT98" s="4360"/>
      <c r="AU98" s="4456"/>
      <c r="AV98" s="4457"/>
      <c r="AW98" s="4457"/>
      <c r="AX98" s="4365"/>
      <c r="AY98" s="4322"/>
      <c r="AZ98" s="4365"/>
      <c r="BA98" s="4322"/>
      <c r="BB98" s="4347" t="str">
        <f t="shared" si="4"/>
        <v/>
      </c>
      <c r="BC98" s="4202"/>
      <c r="BD98" s="4458"/>
      <c r="BE98" s="4459"/>
      <c r="BF98" s="4458"/>
      <c r="BG98" s="4459"/>
      <c r="BH98" s="4045">
        <f t="shared" si="5"/>
        <v>0</v>
      </c>
      <c r="BI98" s="4045"/>
      <c r="BJ98" s="4365"/>
      <c r="BK98" s="4322"/>
      <c r="BL98" s="4458"/>
      <c r="BM98" s="4459"/>
      <c r="BN98" s="4045">
        <f t="shared" si="6"/>
        <v>0</v>
      </c>
      <c r="BO98" s="4045"/>
      <c r="BP98" s="4045" t="str">
        <f t="shared" si="7"/>
        <v/>
      </c>
      <c r="BQ98" s="4202"/>
      <c r="BR98" s="139"/>
      <c r="BS98" s="139"/>
      <c r="BT98" s="139"/>
      <c r="BU98" s="139"/>
      <c r="BV98" s="139"/>
      <c r="BW98" s="139"/>
      <c r="BX98" s="139"/>
    </row>
    <row r="99" spans="1:76" s="140" customFormat="1" ht="15.95" customHeight="1" x14ac:dyDescent="0.2">
      <c r="A99" s="139"/>
      <c r="B99" s="4359" t="s">
        <v>1797</v>
      </c>
      <c r="C99" s="4360"/>
      <c r="D99" s="4360"/>
      <c r="E99" s="4360"/>
      <c r="F99" s="4360"/>
      <c r="G99" s="4360" t="s">
        <v>1796</v>
      </c>
      <c r="H99" s="4360"/>
      <c r="I99" s="4456"/>
      <c r="J99" s="4457"/>
      <c r="K99" s="4457"/>
      <c r="L99" s="4365"/>
      <c r="M99" s="4322"/>
      <c r="N99" s="4365"/>
      <c r="O99" s="4322"/>
      <c r="P99" s="4347" t="str">
        <f t="shared" si="0"/>
        <v/>
      </c>
      <c r="Q99" s="4202"/>
      <c r="R99" s="4458"/>
      <c r="S99" s="4459"/>
      <c r="T99" s="4458"/>
      <c r="U99" s="4459"/>
      <c r="V99" s="4045">
        <f t="shared" si="1"/>
        <v>0</v>
      </c>
      <c r="W99" s="4045"/>
      <c r="X99" s="4365"/>
      <c r="Y99" s="4322"/>
      <c r="Z99" s="4458"/>
      <c r="AA99" s="4459"/>
      <c r="AB99" s="4045">
        <f t="shared" si="2"/>
        <v>0</v>
      </c>
      <c r="AC99" s="4045"/>
      <c r="AD99" s="4045" t="str">
        <f t="shared" si="3"/>
        <v/>
      </c>
      <c r="AE99" s="4202"/>
      <c r="AF99" s="139"/>
      <c r="AG99" s="139"/>
      <c r="AH99" s="139"/>
      <c r="AI99" s="139"/>
      <c r="AJ99" s="139"/>
      <c r="AK99" s="139"/>
      <c r="AL99" s="139"/>
      <c r="AM99" s="139"/>
      <c r="AN99" s="4359" t="s">
        <v>1797</v>
      </c>
      <c r="AO99" s="4360"/>
      <c r="AP99" s="4360"/>
      <c r="AQ99" s="4360"/>
      <c r="AR99" s="4360"/>
      <c r="AS99" s="4360" t="s">
        <v>1796</v>
      </c>
      <c r="AT99" s="4360"/>
      <c r="AU99" s="4456"/>
      <c r="AV99" s="4457"/>
      <c r="AW99" s="4457"/>
      <c r="AX99" s="4365"/>
      <c r="AY99" s="4322"/>
      <c r="AZ99" s="4365"/>
      <c r="BA99" s="4322"/>
      <c r="BB99" s="4347" t="str">
        <f t="shared" si="4"/>
        <v/>
      </c>
      <c r="BC99" s="4202"/>
      <c r="BD99" s="4458"/>
      <c r="BE99" s="4459"/>
      <c r="BF99" s="4458"/>
      <c r="BG99" s="4459"/>
      <c r="BH99" s="4045">
        <f t="shared" si="5"/>
        <v>0</v>
      </c>
      <c r="BI99" s="4045"/>
      <c r="BJ99" s="4365"/>
      <c r="BK99" s="4322"/>
      <c r="BL99" s="4458"/>
      <c r="BM99" s="4459"/>
      <c r="BN99" s="4045">
        <f t="shared" si="6"/>
        <v>0</v>
      </c>
      <c r="BO99" s="4045"/>
      <c r="BP99" s="4045" t="str">
        <f t="shared" si="7"/>
        <v/>
      </c>
      <c r="BQ99" s="4202"/>
      <c r="BR99" s="139"/>
      <c r="BS99" s="139"/>
      <c r="BT99" s="139"/>
      <c r="BU99" s="139"/>
      <c r="BV99" s="139"/>
      <c r="BW99" s="139"/>
      <c r="BX99" s="139"/>
    </row>
    <row r="100" spans="1:76" s="140" customFormat="1" ht="15.95" customHeight="1" x14ac:dyDescent="0.2">
      <c r="A100" s="139"/>
      <c r="B100" s="15"/>
      <c r="C100" s="259"/>
      <c r="D100" s="259"/>
      <c r="E100" s="259"/>
      <c r="F100" s="259"/>
      <c r="G100" s="259"/>
      <c r="H100" s="259"/>
      <c r="I100" s="259"/>
      <c r="J100" s="259"/>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39"/>
      <c r="AM100" s="139"/>
      <c r="AN100" s="15"/>
      <c r="AO100" s="259"/>
      <c r="AP100" s="259"/>
      <c r="AQ100" s="259"/>
      <c r="AR100" s="259"/>
      <c r="AS100" s="259"/>
      <c r="AT100" s="259"/>
      <c r="AU100" s="259"/>
      <c r="AV100" s="259"/>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39"/>
    </row>
    <row r="101" spans="1:76" s="140" customFormat="1" ht="15.95" customHeight="1" x14ac:dyDescent="0.2">
      <c r="A101" s="252"/>
      <c r="B101" s="293"/>
      <c r="C101" s="293"/>
      <c r="D101" s="293"/>
      <c r="E101" s="293"/>
      <c r="F101" s="294"/>
      <c r="G101" s="294"/>
      <c r="H101" s="294"/>
      <c r="I101" s="294"/>
      <c r="J101" s="294"/>
      <c r="K101" s="294"/>
      <c r="L101" s="294"/>
      <c r="M101" s="294"/>
      <c r="N101" s="294"/>
      <c r="O101" s="294"/>
      <c r="P101" s="294"/>
      <c r="Q101" s="294"/>
      <c r="R101" s="294"/>
      <c r="S101" s="294"/>
      <c r="T101" s="295"/>
      <c r="U101" s="295"/>
      <c r="V101" s="295"/>
      <c r="W101" s="295"/>
      <c r="X101" s="295"/>
      <c r="Y101" s="295"/>
      <c r="Z101" s="295"/>
      <c r="AA101" s="252"/>
      <c r="AB101" s="252"/>
      <c r="AC101" s="252"/>
      <c r="AD101" s="252"/>
      <c r="AE101" s="252"/>
      <c r="AF101" s="252"/>
      <c r="AG101" s="252"/>
      <c r="AH101" s="252"/>
      <c r="AI101" s="252"/>
      <c r="AJ101" s="252"/>
      <c r="AK101" s="252"/>
      <c r="AL101" s="252"/>
      <c r="AM101" s="252"/>
      <c r="AN101" s="293"/>
      <c r="AO101" s="293"/>
      <c r="AP101" s="293"/>
      <c r="AQ101" s="293"/>
      <c r="AR101" s="294"/>
      <c r="AS101" s="294"/>
      <c r="AT101" s="294"/>
      <c r="AU101" s="294"/>
      <c r="AV101" s="294"/>
      <c r="AW101" s="294"/>
      <c r="AX101" s="294"/>
      <c r="AY101" s="294"/>
      <c r="AZ101" s="294"/>
      <c r="BA101" s="294"/>
      <c r="BB101" s="294"/>
      <c r="BC101" s="294"/>
      <c r="BD101" s="294"/>
      <c r="BE101" s="294"/>
      <c r="BF101" s="295"/>
      <c r="BG101" s="295"/>
      <c r="BH101" s="295"/>
      <c r="BI101" s="295"/>
      <c r="BJ101" s="295"/>
      <c r="BK101" s="295"/>
      <c r="BL101" s="295"/>
      <c r="BM101" s="252"/>
      <c r="BN101" s="252"/>
      <c r="BO101" s="252"/>
      <c r="BP101" s="252"/>
      <c r="BQ101" s="252"/>
      <c r="BR101" s="252"/>
      <c r="BS101" s="252"/>
      <c r="BT101" s="252"/>
      <c r="BU101" s="252"/>
      <c r="BV101" s="252"/>
      <c r="BW101" s="252"/>
      <c r="BX101" s="252"/>
    </row>
    <row r="102" spans="1:76" ht="15.95" customHeight="1" x14ac:dyDescent="0.2">
      <c r="A102" s="139"/>
      <c r="B102" s="4460" t="s">
        <v>3802</v>
      </c>
      <c r="C102" s="4461"/>
      <c r="D102" s="4461"/>
      <c r="E102" s="4461"/>
      <c r="F102" s="4461"/>
      <c r="G102" s="4461"/>
      <c r="H102" s="4461"/>
      <c r="I102" s="4461"/>
      <c r="J102" s="4461"/>
      <c r="K102" s="4461"/>
      <c r="L102" s="4461"/>
      <c r="M102" s="4461"/>
      <c r="N102" s="4461"/>
      <c r="O102" s="4461"/>
      <c r="P102" s="4461"/>
      <c r="Q102" s="4461"/>
      <c r="R102" s="4259"/>
      <c r="S102" s="4259"/>
      <c r="T102" s="4259"/>
      <c r="U102" s="4096"/>
      <c r="V102" s="4096"/>
      <c r="W102" s="4096"/>
      <c r="X102" s="4096"/>
      <c r="Y102" s="4096"/>
      <c r="Z102" s="4096"/>
      <c r="AA102" s="4096"/>
      <c r="AB102" s="4096"/>
      <c r="AC102" s="4096"/>
      <c r="AD102" s="4096"/>
      <c r="AE102" s="4265"/>
      <c r="AF102" s="139"/>
      <c r="AG102" s="4167" t="s">
        <v>3965</v>
      </c>
      <c r="AH102" s="4307"/>
      <c r="AI102" s="4307"/>
      <c r="AJ102" s="4169">
        <f>AJ$1</f>
        <v>1</v>
      </c>
      <c r="AK102" s="4308"/>
      <c r="AL102" s="139"/>
      <c r="AM102" s="139"/>
      <c r="AN102" s="4460" t="s">
        <v>3802</v>
      </c>
      <c r="AO102" s="4461"/>
      <c r="AP102" s="4461"/>
      <c r="AQ102" s="4461"/>
      <c r="AR102" s="4461"/>
      <c r="AS102" s="4461"/>
      <c r="AT102" s="4461"/>
      <c r="AU102" s="4461"/>
      <c r="AV102" s="4461"/>
      <c r="AW102" s="4461"/>
      <c r="AX102" s="4461"/>
      <c r="AY102" s="4461"/>
      <c r="AZ102" s="4461"/>
      <c r="BA102" s="4461"/>
      <c r="BB102" s="4461"/>
      <c r="BC102" s="4461"/>
      <c r="BD102" s="4259"/>
      <c r="BE102" s="4259"/>
      <c r="BF102" s="4259"/>
      <c r="BG102" s="4096"/>
      <c r="BH102" s="4096"/>
      <c r="BI102" s="4096"/>
      <c r="BJ102" s="4096"/>
      <c r="BK102" s="4096"/>
      <c r="BL102" s="4096"/>
      <c r="BM102" s="4096"/>
      <c r="BN102" s="4096"/>
      <c r="BO102" s="4096"/>
      <c r="BP102" s="4096"/>
      <c r="BQ102" s="4265"/>
      <c r="BR102" s="139"/>
      <c r="BS102" s="4167" t="s">
        <v>3965</v>
      </c>
      <c r="BT102" s="4307"/>
      <c r="BU102" s="4307"/>
      <c r="BV102" s="4169">
        <f>BV$1</f>
        <v>2</v>
      </c>
      <c r="BW102" s="4308"/>
      <c r="BX102" s="139"/>
    </row>
    <row r="103" spans="1:76" ht="5.0999999999999996" customHeight="1" x14ac:dyDescent="0.2">
      <c r="A103" s="252"/>
      <c r="B103" s="290"/>
      <c r="C103" s="290"/>
      <c r="D103" s="290"/>
      <c r="E103" s="290"/>
      <c r="F103" s="290"/>
      <c r="G103" s="290"/>
      <c r="H103" s="290"/>
      <c r="I103" s="290"/>
      <c r="J103" s="290"/>
      <c r="K103" s="290"/>
      <c r="L103" s="97"/>
      <c r="M103" s="97"/>
      <c r="N103" s="97"/>
      <c r="O103" s="97"/>
      <c r="P103" s="97"/>
      <c r="Q103" s="97"/>
      <c r="R103" s="97"/>
      <c r="S103" s="97"/>
      <c r="T103" s="97"/>
      <c r="U103" s="97"/>
      <c r="V103" s="97"/>
      <c r="W103" s="97"/>
      <c r="X103" s="97"/>
      <c r="Y103" s="97"/>
      <c r="Z103" s="252"/>
      <c r="AA103" s="252"/>
      <c r="AB103" s="252"/>
      <c r="AC103" s="252"/>
      <c r="AD103" s="252"/>
      <c r="AE103" s="252"/>
      <c r="AF103" s="252"/>
      <c r="AG103" s="252"/>
      <c r="AH103" s="252"/>
      <c r="AI103" s="252"/>
      <c r="AJ103" s="252"/>
      <c r="AK103" s="252"/>
      <c r="AL103" s="252"/>
      <c r="AM103" s="252"/>
      <c r="AN103" s="290"/>
      <c r="AO103" s="290"/>
      <c r="AP103" s="290"/>
      <c r="AQ103" s="290"/>
      <c r="AR103" s="290"/>
      <c r="AS103" s="290"/>
      <c r="AT103" s="290"/>
      <c r="AU103" s="290"/>
      <c r="AV103" s="290"/>
      <c r="AW103" s="290"/>
      <c r="AX103" s="97"/>
      <c r="AY103" s="97"/>
      <c r="AZ103" s="97"/>
      <c r="BA103" s="97"/>
      <c r="BB103" s="97"/>
      <c r="BC103" s="97"/>
      <c r="BD103" s="97"/>
      <c r="BE103" s="97"/>
      <c r="BF103" s="97"/>
      <c r="BG103" s="97"/>
      <c r="BH103" s="97"/>
      <c r="BI103" s="97"/>
      <c r="BJ103" s="97"/>
      <c r="BK103" s="97"/>
      <c r="BL103" s="252"/>
      <c r="BM103" s="252"/>
      <c r="BN103" s="252"/>
      <c r="BO103" s="252"/>
      <c r="BP103" s="252"/>
      <c r="BQ103" s="252"/>
      <c r="BR103" s="252"/>
      <c r="BS103" s="252"/>
      <c r="BT103" s="252"/>
      <c r="BU103" s="252"/>
      <c r="BV103" s="252"/>
      <c r="BW103" s="252"/>
      <c r="BX103" s="252"/>
    </row>
    <row r="104" spans="1:76" s="140" customFormat="1" ht="15.95" customHeight="1" x14ac:dyDescent="0.2">
      <c r="A104" s="252"/>
      <c r="B104" s="296"/>
      <c r="C104" s="296"/>
      <c r="D104" s="296"/>
      <c r="E104" s="296"/>
      <c r="F104" s="296"/>
      <c r="G104" s="296"/>
      <c r="H104" s="296"/>
      <c r="I104" s="296"/>
      <c r="J104" s="4370"/>
      <c r="K104" s="4304"/>
      <c r="L104" s="4463" t="s">
        <v>931</v>
      </c>
      <c r="M104" s="4368"/>
      <c r="N104" s="4368"/>
      <c r="O104" s="4368"/>
      <c r="P104" s="4368"/>
      <c r="Q104" s="4368"/>
      <c r="R104" s="4351" t="s">
        <v>3990</v>
      </c>
      <c r="S104" s="4096"/>
      <c r="T104" s="4096"/>
      <c r="U104" s="4096"/>
      <c r="V104" s="4096"/>
      <c r="W104" s="4265"/>
      <c r="X104" s="4464" t="s">
        <v>3991</v>
      </c>
      <c r="Y104" s="4238"/>
      <c r="Z104" s="4238"/>
      <c r="AA104" s="4238"/>
      <c r="AB104" s="4238"/>
      <c r="AC104" s="4239"/>
      <c r="AD104" s="289"/>
      <c r="AE104" s="289"/>
      <c r="AF104" s="252"/>
      <c r="AG104" s="252"/>
      <c r="AH104" s="252"/>
      <c r="AI104" s="252"/>
      <c r="AJ104" s="252"/>
      <c r="AK104" s="252"/>
      <c r="AL104" s="252"/>
      <c r="AM104" s="252"/>
      <c r="AN104" s="296"/>
      <c r="AO104" s="296"/>
      <c r="AP104" s="296"/>
      <c r="AQ104" s="296"/>
      <c r="AR104" s="296"/>
      <c r="AS104" s="296"/>
      <c r="AT104" s="296"/>
      <c r="AU104" s="296"/>
      <c r="AV104" s="4370"/>
      <c r="AW104" s="4304"/>
      <c r="AX104" s="4463" t="s">
        <v>931</v>
      </c>
      <c r="AY104" s="4368"/>
      <c r="AZ104" s="4368"/>
      <c r="BA104" s="4368"/>
      <c r="BB104" s="4368"/>
      <c r="BC104" s="4368"/>
      <c r="BD104" s="4351" t="s">
        <v>3990</v>
      </c>
      <c r="BE104" s="4096"/>
      <c r="BF104" s="4096"/>
      <c r="BG104" s="4096"/>
      <c r="BH104" s="4096"/>
      <c r="BI104" s="4265"/>
      <c r="BJ104" s="4464" t="s">
        <v>3991</v>
      </c>
      <c r="BK104" s="4238"/>
      <c r="BL104" s="4238"/>
      <c r="BM104" s="4238"/>
      <c r="BN104" s="4238"/>
      <c r="BO104" s="4239"/>
      <c r="BP104" s="289"/>
      <c r="BQ104" s="289"/>
      <c r="BR104" s="252"/>
      <c r="BS104" s="252"/>
      <c r="BT104" s="252"/>
      <c r="BU104" s="252"/>
      <c r="BV104" s="252"/>
      <c r="BW104" s="252"/>
      <c r="BX104" s="252"/>
    </row>
    <row r="105" spans="1:76" s="140" customFormat="1" ht="15.95" customHeight="1" x14ac:dyDescent="0.2">
      <c r="A105" s="252"/>
      <c r="B105" s="4465"/>
      <c r="C105" s="4465"/>
      <c r="D105" s="4465"/>
      <c r="E105" s="4465"/>
      <c r="F105" s="4465"/>
      <c r="G105" s="4465"/>
      <c r="H105" s="4465"/>
      <c r="I105" s="4465"/>
      <c r="J105" s="4462"/>
      <c r="K105" s="4226"/>
      <c r="L105" s="4464" t="s">
        <v>6275</v>
      </c>
      <c r="M105" s="4265"/>
      <c r="N105" s="4464" t="s">
        <v>6279</v>
      </c>
      <c r="O105" s="4265"/>
      <c r="P105" s="4464" t="s">
        <v>3967</v>
      </c>
      <c r="Q105" s="4375"/>
      <c r="R105" s="4464" t="s">
        <v>6280</v>
      </c>
      <c r="S105" s="4265"/>
      <c r="T105" s="4464" t="s">
        <v>6281</v>
      </c>
      <c r="U105" s="4265"/>
      <c r="V105" s="4464" t="s">
        <v>3967</v>
      </c>
      <c r="W105" s="4375"/>
      <c r="X105" s="4464" t="s">
        <v>6280</v>
      </c>
      <c r="Y105" s="4265"/>
      <c r="Z105" s="4464" t="s">
        <v>6281</v>
      </c>
      <c r="AA105" s="4265"/>
      <c r="AB105" s="4464" t="s">
        <v>3967</v>
      </c>
      <c r="AC105" s="4375"/>
      <c r="AD105" s="4466"/>
      <c r="AE105" s="4328"/>
      <c r="AF105" s="252"/>
      <c r="AG105" s="252"/>
      <c r="AH105" s="252"/>
      <c r="AI105" s="252"/>
      <c r="AJ105" s="252"/>
      <c r="AK105" s="252"/>
      <c r="AL105" s="252"/>
      <c r="AM105" s="252"/>
      <c r="AN105" s="4465"/>
      <c r="AO105" s="4465"/>
      <c r="AP105" s="4465"/>
      <c r="AQ105" s="4465"/>
      <c r="AR105" s="4465"/>
      <c r="AS105" s="4465"/>
      <c r="AT105" s="4465"/>
      <c r="AU105" s="4465"/>
      <c r="AV105" s="4462"/>
      <c r="AW105" s="4226"/>
      <c r="AX105" s="4464" t="s">
        <v>6275</v>
      </c>
      <c r="AY105" s="4265"/>
      <c r="AZ105" s="4464" t="s">
        <v>6279</v>
      </c>
      <c r="BA105" s="4265"/>
      <c r="BB105" s="4464" t="s">
        <v>3967</v>
      </c>
      <c r="BC105" s="4375"/>
      <c r="BD105" s="4464" t="s">
        <v>6280</v>
      </c>
      <c r="BE105" s="4265"/>
      <c r="BF105" s="4464" t="s">
        <v>6281</v>
      </c>
      <c r="BG105" s="4265"/>
      <c r="BH105" s="4464" t="s">
        <v>3967</v>
      </c>
      <c r="BI105" s="4375"/>
      <c r="BJ105" s="4464" t="s">
        <v>6280</v>
      </c>
      <c r="BK105" s="4265"/>
      <c r="BL105" s="4464" t="s">
        <v>6281</v>
      </c>
      <c r="BM105" s="4265"/>
      <c r="BN105" s="4464" t="s">
        <v>3967</v>
      </c>
      <c r="BO105" s="4375"/>
      <c r="BP105" s="4466"/>
      <c r="BQ105" s="4328"/>
      <c r="BR105" s="252"/>
      <c r="BS105" s="252"/>
      <c r="BT105" s="252"/>
      <c r="BU105" s="252"/>
      <c r="BV105" s="252"/>
      <c r="BW105" s="252"/>
      <c r="BX105" s="252"/>
    </row>
    <row r="106" spans="1:76" s="140" customFormat="1" ht="5.0999999999999996" customHeight="1" x14ac:dyDescent="0.2">
      <c r="A106" s="252"/>
      <c r="B106" s="297"/>
      <c r="C106" s="297"/>
      <c r="D106" s="297"/>
      <c r="E106" s="297"/>
      <c r="F106" s="297"/>
      <c r="G106" s="297"/>
      <c r="H106" s="297"/>
      <c r="I106" s="297"/>
      <c r="J106" s="297"/>
      <c r="K106" s="297"/>
      <c r="L106" s="297"/>
      <c r="M106" s="297"/>
      <c r="N106" s="297"/>
      <c r="O106" s="297"/>
      <c r="P106" s="297"/>
      <c r="Q106" s="297"/>
      <c r="R106" s="298"/>
      <c r="S106" s="298"/>
      <c r="T106" s="298"/>
      <c r="U106" s="298"/>
      <c r="V106" s="298"/>
      <c r="W106" s="298"/>
      <c r="X106" s="298"/>
      <c r="Y106" s="298"/>
      <c r="Z106" s="298"/>
      <c r="AA106" s="298"/>
      <c r="AB106" s="298"/>
      <c r="AC106" s="298"/>
      <c r="AD106" s="298"/>
      <c r="AE106" s="298"/>
      <c r="AF106" s="252"/>
      <c r="AG106" s="252"/>
      <c r="AH106" s="252"/>
      <c r="AI106" s="252"/>
      <c r="AJ106" s="252"/>
      <c r="AK106" s="252"/>
      <c r="AL106" s="252"/>
      <c r="AM106" s="252"/>
      <c r="AN106" s="297"/>
      <c r="AO106" s="297"/>
      <c r="AP106" s="297"/>
      <c r="AQ106" s="297"/>
      <c r="AR106" s="297"/>
      <c r="AS106" s="297"/>
      <c r="AT106" s="297"/>
      <c r="AU106" s="297"/>
      <c r="AV106" s="297"/>
      <c r="AW106" s="297"/>
      <c r="AX106" s="297"/>
      <c r="AY106" s="297"/>
      <c r="AZ106" s="297"/>
      <c r="BA106" s="297"/>
      <c r="BB106" s="297"/>
      <c r="BC106" s="297"/>
      <c r="BD106" s="298"/>
      <c r="BE106" s="298"/>
      <c r="BF106" s="298"/>
      <c r="BG106" s="298"/>
      <c r="BH106" s="298"/>
      <c r="BI106" s="298"/>
      <c r="BJ106" s="298"/>
      <c r="BK106" s="298"/>
      <c r="BL106" s="298"/>
      <c r="BM106" s="298"/>
      <c r="BN106" s="298"/>
      <c r="BO106" s="298"/>
      <c r="BP106" s="298"/>
      <c r="BQ106" s="298"/>
      <c r="BR106" s="252"/>
      <c r="BS106" s="252"/>
      <c r="BT106" s="252"/>
      <c r="BU106" s="252"/>
      <c r="BV106" s="252"/>
      <c r="BW106" s="252"/>
      <c r="BX106" s="252"/>
    </row>
    <row r="107" spans="1:76" s="140" customFormat="1" ht="15.95" customHeight="1" x14ac:dyDescent="0.2">
      <c r="A107" s="139"/>
      <c r="B107" s="4454" t="s">
        <v>3755</v>
      </c>
      <c r="C107" s="4455"/>
      <c r="D107" s="4455"/>
      <c r="E107" s="4455"/>
      <c r="F107" s="4455"/>
      <c r="G107" s="299"/>
      <c r="H107" s="299"/>
      <c r="I107" s="299"/>
      <c r="J107" s="299"/>
      <c r="K107" s="300"/>
      <c r="L107" s="4429"/>
      <c r="M107" s="4430"/>
      <c r="N107" s="4429"/>
      <c r="O107" s="4430"/>
      <c r="P107" s="4431" t="e">
        <f>AVERAGE(L107:O107)</f>
        <v>#DIV/0!</v>
      </c>
      <c r="Q107" s="4432"/>
      <c r="R107" s="4429"/>
      <c r="S107" s="4430"/>
      <c r="T107" s="4429"/>
      <c r="U107" s="4430"/>
      <c r="V107" s="4431" t="e">
        <f>AVERAGE(R107:U107)</f>
        <v>#DIV/0!</v>
      </c>
      <c r="W107" s="4432"/>
      <c r="X107" s="4429"/>
      <c r="Y107" s="4430"/>
      <c r="Z107" s="4429"/>
      <c r="AA107" s="4430"/>
      <c r="AB107" s="4431" t="e">
        <f>AVERAGE(X107:AA107)</f>
        <v>#DIV/0!</v>
      </c>
      <c r="AC107" s="4432"/>
      <c r="AD107" s="4392"/>
      <c r="AE107" s="4392"/>
      <c r="AF107" s="139"/>
      <c r="AG107" s="139"/>
      <c r="AH107" s="139"/>
      <c r="AI107" s="139"/>
      <c r="AJ107" s="139"/>
      <c r="AK107" s="139"/>
      <c r="AL107" s="139"/>
      <c r="AM107" s="139"/>
      <c r="AN107" s="4454" t="s">
        <v>3755</v>
      </c>
      <c r="AO107" s="4455"/>
      <c r="AP107" s="4455"/>
      <c r="AQ107" s="4455"/>
      <c r="AR107" s="4455"/>
      <c r="AS107" s="299"/>
      <c r="AT107" s="299"/>
      <c r="AU107" s="299"/>
      <c r="AV107" s="299"/>
      <c r="AW107" s="300"/>
      <c r="AX107" s="4429"/>
      <c r="AY107" s="4430"/>
      <c r="AZ107" s="4429"/>
      <c r="BA107" s="4430"/>
      <c r="BB107" s="4431" t="e">
        <f>AVERAGE(AX107:BA107)</f>
        <v>#DIV/0!</v>
      </c>
      <c r="BC107" s="4432"/>
      <c r="BD107" s="4429"/>
      <c r="BE107" s="4430"/>
      <c r="BF107" s="4429"/>
      <c r="BG107" s="4430"/>
      <c r="BH107" s="4431" t="e">
        <f>AVERAGE(BD107:BG107)</f>
        <v>#DIV/0!</v>
      </c>
      <c r="BI107" s="4432"/>
      <c r="BJ107" s="4429"/>
      <c r="BK107" s="4430"/>
      <c r="BL107" s="4429"/>
      <c r="BM107" s="4430"/>
      <c r="BN107" s="4431" t="e">
        <f>AVERAGE(BJ107:BM107)</f>
        <v>#DIV/0!</v>
      </c>
      <c r="BO107" s="4432"/>
      <c r="BP107" s="4392"/>
      <c r="BQ107" s="4392"/>
      <c r="BR107" s="139"/>
      <c r="BS107" s="139"/>
      <c r="BT107" s="139"/>
      <c r="BU107" s="139"/>
      <c r="BV107" s="139"/>
      <c r="BW107" s="139"/>
      <c r="BX107" s="139"/>
    </row>
    <row r="108" spans="1:76" s="140" customFormat="1" ht="5.0999999999999996" customHeight="1" x14ac:dyDescent="0.2">
      <c r="A108" s="139"/>
      <c r="B108" s="301"/>
      <c r="C108" s="302"/>
      <c r="D108" s="302"/>
      <c r="E108" s="302"/>
      <c r="F108" s="302"/>
      <c r="G108" s="303"/>
      <c r="H108" s="303"/>
      <c r="I108" s="303"/>
      <c r="J108" s="303"/>
      <c r="K108" s="303"/>
      <c r="L108" s="304"/>
      <c r="M108" s="304"/>
      <c r="N108" s="304"/>
      <c r="O108" s="304"/>
      <c r="P108" s="305"/>
      <c r="Q108" s="304"/>
      <c r="R108" s="304"/>
      <c r="S108" s="304"/>
      <c r="T108" s="304"/>
      <c r="U108" s="304"/>
      <c r="V108" s="305"/>
      <c r="W108" s="304"/>
      <c r="X108" s="304"/>
      <c r="Y108" s="304"/>
      <c r="Z108" s="304"/>
      <c r="AA108" s="304"/>
      <c r="AB108" s="305"/>
      <c r="AC108" s="304"/>
      <c r="AD108" s="304"/>
      <c r="AE108" s="304"/>
      <c r="AF108" s="139"/>
      <c r="AG108" s="139"/>
      <c r="AH108" s="139"/>
      <c r="AI108" s="139"/>
      <c r="AJ108" s="139"/>
      <c r="AK108" s="139"/>
      <c r="AL108" s="139"/>
      <c r="AM108" s="139"/>
      <c r="AN108" s="301"/>
      <c r="AO108" s="302"/>
      <c r="AP108" s="302"/>
      <c r="AQ108" s="302"/>
      <c r="AR108" s="302"/>
      <c r="AS108" s="303"/>
      <c r="AT108" s="303"/>
      <c r="AU108" s="303"/>
      <c r="AV108" s="303"/>
      <c r="AW108" s="303"/>
      <c r="AX108" s="304"/>
      <c r="AY108" s="304"/>
      <c r="AZ108" s="304"/>
      <c r="BA108" s="304"/>
      <c r="BB108" s="305"/>
      <c r="BC108" s="304"/>
      <c r="BD108" s="304"/>
      <c r="BE108" s="304"/>
      <c r="BF108" s="304"/>
      <c r="BG108" s="304"/>
      <c r="BH108" s="305"/>
      <c r="BI108" s="304"/>
      <c r="BJ108" s="304"/>
      <c r="BK108" s="304"/>
      <c r="BL108" s="304"/>
      <c r="BM108" s="304"/>
      <c r="BN108" s="305"/>
      <c r="BO108" s="304"/>
      <c r="BP108" s="304"/>
      <c r="BQ108" s="304"/>
      <c r="BR108" s="139"/>
      <c r="BS108" s="139"/>
      <c r="BT108" s="139"/>
      <c r="BU108" s="139"/>
      <c r="BV108" s="139"/>
      <c r="BW108" s="139"/>
      <c r="BX108" s="139"/>
    </row>
    <row r="109" spans="1:76" s="140" customFormat="1" ht="15.95" customHeight="1" x14ac:dyDescent="0.2">
      <c r="A109" s="139"/>
      <c r="B109" s="4454" t="s">
        <v>3756</v>
      </c>
      <c r="C109" s="4455"/>
      <c r="D109" s="4455"/>
      <c r="E109" s="4455"/>
      <c r="F109" s="4455"/>
      <c r="G109" s="299"/>
      <c r="H109" s="299"/>
      <c r="I109" s="299"/>
      <c r="J109" s="299"/>
      <c r="K109" s="300"/>
      <c r="L109" s="4429"/>
      <c r="M109" s="4430"/>
      <c r="N109" s="4429"/>
      <c r="O109" s="4430"/>
      <c r="P109" s="4431" t="e">
        <f>AVERAGE(L109:O109)</f>
        <v>#DIV/0!</v>
      </c>
      <c r="Q109" s="4432"/>
      <c r="R109" s="4429"/>
      <c r="S109" s="4430"/>
      <c r="T109" s="4429"/>
      <c r="U109" s="4430"/>
      <c r="V109" s="4431" t="e">
        <f>AVERAGE(R109:U109)</f>
        <v>#DIV/0!</v>
      </c>
      <c r="W109" s="4432"/>
      <c r="X109" s="4429"/>
      <c r="Y109" s="4430"/>
      <c r="Z109" s="4429"/>
      <c r="AA109" s="4430"/>
      <c r="AB109" s="4431" t="e">
        <f>AVERAGE(X109:AA109)</f>
        <v>#DIV/0!</v>
      </c>
      <c r="AC109" s="4432"/>
      <c r="AD109" s="4392"/>
      <c r="AE109" s="4392"/>
      <c r="AF109" s="139"/>
      <c r="AG109" s="139"/>
      <c r="AH109" s="139"/>
      <c r="AI109" s="139"/>
      <c r="AJ109" s="139"/>
      <c r="AK109" s="139"/>
      <c r="AL109" s="139"/>
      <c r="AM109" s="139"/>
      <c r="AN109" s="4454" t="s">
        <v>3756</v>
      </c>
      <c r="AO109" s="4455"/>
      <c r="AP109" s="4455"/>
      <c r="AQ109" s="4455"/>
      <c r="AR109" s="4455"/>
      <c r="AS109" s="299"/>
      <c r="AT109" s="299"/>
      <c r="AU109" s="299"/>
      <c r="AV109" s="299"/>
      <c r="AW109" s="300"/>
      <c r="AX109" s="4429"/>
      <c r="AY109" s="4430"/>
      <c r="AZ109" s="4429"/>
      <c r="BA109" s="4430"/>
      <c r="BB109" s="4431" t="e">
        <f>AVERAGE(AX109:BA109)</f>
        <v>#DIV/0!</v>
      </c>
      <c r="BC109" s="4432"/>
      <c r="BD109" s="4429"/>
      <c r="BE109" s="4430"/>
      <c r="BF109" s="4429"/>
      <c r="BG109" s="4430"/>
      <c r="BH109" s="4431" t="e">
        <f>AVERAGE(BD109:BG109)</f>
        <v>#DIV/0!</v>
      </c>
      <c r="BI109" s="4432"/>
      <c r="BJ109" s="4429"/>
      <c r="BK109" s="4430"/>
      <c r="BL109" s="4429"/>
      <c r="BM109" s="4430"/>
      <c r="BN109" s="4431" t="e">
        <f>AVERAGE(BJ109:BM109)</f>
        <v>#DIV/0!</v>
      </c>
      <c r="BO109" s="4432"/>
      <c r="BP109" s="4392"/>
      <c r="BQ109" s="4392"/>
      <c r="BR109" s="139"/>
      <c r="BS109" s="139"/>
      <c r="BT109" s="139"/>
      <c r="BU109" s="139"/>
      <c r="BV109" s="139"/>
      <c r="BW109" s="139"/>
      <c r="BX109" s="139"/>
    </row>
    <row r="110" spans="1:76" s="140" customFormat="1" ht="5.0999999999999996" customHeight="1" x14ac:dyDescent="0.2">
      <c r="A110" s="139"/>
      <c r="B110" s="301"/>
      <c r="C110" s="302"/>
      <c r="D110" s="302"/>
      <c r="E110" s="302"/>
      <c r="F110" s="302"/>
      <c r="G110" s="303"/>
      <c r="H110" s="303"/>
      <c r="I110" s="303"/>
      <c r="J110" s="303"/>
      <c r="K110" s="303"/>
      <c r="L110" s="304"/>
      <c r="M110" s="304"/>
      <c r="N110" s="304"/>
      <c r="O110" s="304"/>
      <c r="P110" s="305"/>
      <c r="Q110" s="304"/>
      <c r="R110" s="304"/>
      <c r="S110" s="304"/>
      <c r="T110" s="304"/>
      <c r="U110" s="304"/>
      <c r="V110" s="305"/>
      <c r="W110" s="304"/>
      <c r="X110" s="304"/>
      <c r="Y110" s="304"/>
      <c r="Z110" s="304"/>
      <c r="AA110" s="304"/>
      <c r="AB110" s="305"/>
      <c r="AC110" s="304"/>
      <c r="AD110" s="304"/>
      <c r="AE110" s="304"/>
      <c r="AF110" s="139"/>
      <c r="AG110" s="139"/>
      <c r="AH110" s="139"/>
      <c r="AI110" s="139"/>
      <c r="AJ110" s="139"/>
      <c r="AK110" s="139"/>
      <c r="AL110" s="139"/>
      <c r="AM110" s="139"/>
      <c r="AN110" s="301"/>
      <c r="AO110" s="302"/>
      <c r="AP110" s="302"/>
      <c r="AQ110" s="302"/>
      <c r="AR110" s="302"/>
      <c r="AS110" s="303"/>
      <c r="AT110" s="303"/>
      <c r="AU110" s="303"/>
      <c r="AV110" s="303"/>
      <c r="AW110" s="303"/>
      <c r="AX110" s="304"/>
      <c r="AY110" s="304"/>
      <c r="AZ110" s="304"/>
      <c r="BA110" s="304"/>
      <c r="BB110" s="305"/>
      <c r="BC110" s="304"/>
      <c r="BD110" s="304"/>
      <c r="BE110" s="304"/>
      <c r="BF110" s="304"/>
      <c r="BG110" s="304"/>
      <c r="BH110" s="305"/>
      <c r="BI110" s="304"/>
      <c r="BJ110" s="304"/>
      <c r="BK110" s="304"/>
      <c r="BL110" s="304"/>
      <c r="BM110" s="304"/>
      <c r="BN110" s="305"/>
      <c r="BO110" s="304"/>
      <c r="BP110" s="304"/>
      <c r="BQ110" s="304"/>
      <c r="BR110" s="139"/>
      <c r="BS110" s="139"/>
      <c r="BT110" s="139"/>
      <c r="BU110" s="139"/>
      <c r="BV110" s="139"/>
      <c r="BW110" s="139"/>
      <c r="BX110" s="139"/>
    </row>
    <row r="111" spans="1:76" s="140" customFormat="1" ht="15.95" customHeight="1" x14ac:dyDescent="0.2">
      <c r="A111" s="139"/>
      <c r="B111" s="306" t="s">
        <v>3758</v>
      </c>
      <c r="C111" s="306"/>
      <c r="D111" s="306"/>
      <c r="E111" s="306"/>
      <c r="F111" s="307"/>
      <c r="G111" s="307"/>
      <c r="H111" s="307"/>
      <c r="I111" s="307"/>
      <c r="J111" s="299"/>
      <c r="K111" s="300"/>
      <c r="L111" s="4444"/>
      <c r="M111" s="4445"/>
      <c r="N111" s="4444"/>
      <c r="O111" s="4445"/>
      <c r="P111" s="4446" t="e">
        <f>AVERAGE(L111:O111)</f>
        <v>#DIV/0!</v>
      </c>
      <c r="Q111" s="4447"/>
      <c r="R111" s="4444"/>
      <c r="S111" s="4445"/>
      <c r="T111" s="4444"/>
      <c r="U111" s="4445"/>
      <c r="V111" s="4431" t="e">
        <f>AVERAGE(R111:U111)</f>
        <v>#DIV/0!</v>
      </c>
      <c r="W111" s="4432"/>
      <c r="X111" s="4444"/>
      <c r="Y111" s="4445"/>
      <c r="Z111" s="4444"/>
      <c r="AA111" s="4445"/>
      <c r="AB111" s="4431" t="e">
        <f>AVERAGE(X111:AA111)</f>
        <v>#DIV/0!</v>
      </c>
      <c r="AC111" s="4432"/>
      <c r="AD111" s="4392"/>
      <c r="AE111" s="4392"/>
      <c r="AF111" s="139"/>
      <c r="AG111" s="139"/>
      <c r="AH111" s="139"/>
      <c r="AI111" s="139"/>
      <c r="AJ111" s="139"/>
      <c r="AK111" s="139"/>
      <c r="AL111" s="139"/>
      <c r="AM111" s="139"/>
      <c r="AN111" s="306" t="s">
        <v>3758</v>
      </c>
      <c r="AO111" s="306"/>
      <c r="AP111" s="306"/>
      <c r="AQ111" s="306"/>
      <c r="AR111" s="307"/>
      <c r="AS111" s="307"/>
      <c r="AT111" s="307"/>
      <c r="AU111" s="307"/>
      <c r="AV111" s="299"/>
      <c r="AW111" s="300"/>
      <c r="AX111" s="4444"/>
      <c r="AY111" s="4445"/>
      <c r="AZ111" s="4444"/>
      <c r="BA111" s="4445"/>
      <c r="BB111" s="4446" t="e">
        <f>AVERAGE(AX111:BA111)</f>
        <v>#DIV/0!</v>
      </c>
      <c r="BC111" s="4447"/>
      <c r="BD111" s="4444"/>
      <c r="BE111" s="4445"/>
      <c r="BF111" s="4444"/>
      <c r="BG111" s="4445"/>
      <c r="BH111" s="4431" t="e">
        <f>AVERAGE(BD111:BG111)</f>
        <v>#DIV/0!</v>
      </c>
      <c r="BI111" s="4432"/>
      <c r="BJ111" s="4444"/>
      <c r="BK111" s="4445"/>
      <c r="BL111" s="4444"/>
      <c r="BM111" s="4445"/>
      <c r="BN111" s="4431" t="e">
        <f>AVERAGE(BJ111:BM111)</f>
        <v>#DIV/0!</v>
      </c>
      <c r="BO111" s="4432"/>
      <c r="BP111" s="4392"/>
      <c r="BQ111" s="4392"/>
      <c r="BR111" s="139"/>
      <c r="BS111" s="139"/>
      <c r="BT111" s="139"/>
      <c r="BU111" s="139"/>
      <c r="BV111" s="139"/>
      <c r="BW111" s="139"/>
      <c r="BX111" s="139"/>
    </row>
    <row r="112" spans="1:76" s="140" customFormat="1" ht="15.95" customHeight="1" x14ac:dyDescent="0.2">
      <c r="A112" s="139"/>
      <c r="B112" s="308"/>
      <c r="C112" s="308"/>
      <c r="D112" s="4448" t="s">
        <v>3784</v>
      </c>
      <c r="E112" s="4449"/>
      <c r="F112" s="4449"/>
      <c r="G112" s="4449"/>
      <c r="H112" s="4449"/>
      <c r="I112" s="4450"/>
      <c r="J112" s="4417">
        <v>0.65</v>
      </c>
      <c r="K112" s="4451"/>
      <c r="L112" s="4419"/>
      <c r="M112" s="4420"/>
      <c r="N112" s="4420"/>
      <c r="O112" s="4420"/>
      <c r="P112" s="4421"/>
      <c r="Q112" s="4420"/>
      <c r="R112" s="4421"/>
      <c r="S112" s="4420"/>
      <c r="T112" s="4421"/>
      <c r="U112" s="4422"/>
      <c r="V112" s="4452" t="e">
        <f>V111/P111</f>
        <v>#DIV/0!</v>
      </c>
      <c r="W112" s="4453"/>
      <c r="X112" s="4425"/>
      <c r="Y112" s="4420"/>
      <c r="Z112" s="309"/>
      <c r="AA112" s="310"/>
      <c r="AB112" s="4426"/>
      <c r="AC112" s="4427"/>
      <c r="AD112" s="139"/>
      <c r="AE112" s="139"/>
      <c r="AF112" s="139"/>
      <c r="AG112" s="139"/>
      <c r="AH112" s="139"/>
      <c r="AI112" s="139"/>
      <c r="AJ112" s="139"/>
      <c r="AK112" s="139"/>
      <c r="AL112" s="139"/>
      <c r="AM112" s="139"/>
      <c r="AN112" s="308"/>
      <c r="AO112" s="308"/>
      <c r="AP112" s="4448" t="s">
        <v>3784</v>
      </c>
      <c r="AQ112" s="4449"/>
      <c r="AR112" s="4449"/>
      <c r="AS112" s="4449"/>
      <c r="AT112" s="4449"/>
      <c r="AU112" s="4450"/>
      <c r="AV112" s="4417">
        <v>0.65</v>
      </c>
      <c r="AW112" s="4451"/>
      <c r="AX112" s="4419"/>
      <c r="AY112" s="4420"/>
      <c r="AZ112" s="4420"/>
      <c r="BA112" s="4420"/>
      <c r="BB112" s="4421"/>
      <c r="BC112" s="4420"/>
      <c r="BD112" s="4421"/>
      <c r="BE112" s="4420"/>
      <c r="BF112" s="4421"/>
      <c r="BG112" s="4422"/>
      <c r="BH112" s="4452" t="e">
        <f>BH111/BB111</f>
        <v>#DIV/0!</v>
      </c>
      <c r="BI112" s="4453"/>
      <c r="BJ112" s="4425"/>
      <c r="BK112" s="4420"/>
      <c r="BL112" s="309"/>
      <c r="BM112" s="310"/>
      <c r="BN112" s="4426"/>
      <c r="BO112" s="4427"/>
      <c r="BP112" s="139"/>
      <c r="BQ112" s="139"/>
      <c r="BR112" s="139"/>
      <c r="BS112" s="139"/>
      <c r="BT112" s="139"/>
      <c r="BU112" s="139"/>
      <c r="BV112" s="139"/>
      <c r="BW112" s="139"/>
      <c r="BX112" s="139"/>
    </row>
    <row r="113" spans="1:76" s="140" customFormat="1" ht="15.95" customHeight="1" x14ac:dyDescent="0.2">
      <c r="A113" s="139"/>
      <c r="B113" s="311"/>
      <c r="C113" s="311"/>
      <c r="D113" s="4284" t="s">
        <v>2626</v>
      </c>
      <c r="E113" s="4163"/>
      <c r="F113" s="4163"/>
      <c r="G113" s="4163"/>
      <c r="H113" s="4163"/>
      <c r="I113" s="4164"/>
      <c r="J113" s="4403"/>
      <c r="K113" s="4433"/>
      <c r="L113" s="4405"/>
      <c r="M113" s="4406"/>
      <c r="N113" s="4406"/>
      <c r="O113" s="4406"/>
      <c r="P113" s="4407"/>
      <c r="Q113" s="4406"/>
      <c r="R113" s="4407"/>
      <c r="S113" s="4406"/>
      <c r="T113" s="4407"/>
      <c r="U113" s="4408"/>
      <c r="V113" s="4438" t="e">
        <f>IF(V112&gt;=J112,"Pass","Fail")</f>
        <v>#DIV/0!</v>
      </c>
      <c r="W113" s="4439"/>
      <c r="X113" s="4411"/>
      <c r="Y113" s="4406"/>
      <c r="Z113" s="312"/>
      <c r="AA113" s="313"/>
      <c r="AB113" s="4409"/>
      <c r="AC113" s="4428"/>
      <c r="AD113" s="139"/>
      <c r="AE113" s="139"/>
      <c r="AF113" s="139"/>
      <c r="AG113" s="139"/>
      <c r="AH113" s="139"/>
      <c r="AI113" s="139"/>
      <c r="AJ113" s="139"/>
      <c r="AK113" s="139"/>
      <c r="AL113" s="139"/>
      <c r="AM113" s="139"/>
      <c r="AN113" s="311"/>
      <c r="AO113" s="311"/>
      <c r="AP113" s="4284" t="s">
        <v>2626</v>
      </c>
      <c r="AQ113" s="4163"/>
      <c r="AR113" s="4163"/>
      <c r="AS113" s="4163"/>
      <c r="AT113" s="4163"/>
      <c r="AU113" s="4164"/>
      <c r="AV113" s="4403"/>
      <c r="AW113" s="4433"/>
      <c r="AX113" s="4405"/>
      <c r="AY113" s="4406"/>
      <c r="AZ113" s="4406"/>
      <c r="BA113" s="4406"/>
      <c r="BB113" s="4407"/>
      <c r="BC113" s="4406"/>
      <c r="BD113" s="4407"/>
      <c r="BE113" s="4406"/>
      <c r="BF113" s="4407"/>
      <c r="BG113" s="4408"/>
      <c r="BH113" s="4438" t="e">
        <f>IF(BH112&gt;=AV112,"Pass","Fail")</f>
        <v>#DIV/0!</v>
      </c>
      <c r="BI113" s="4439"/>
      <c r="BJ113" s="4411"/>
      <c r="BK113" s="4406"/>
      <c r="BL113" s="312"/>
      <c r="BM113" s="313"/>
      <c r="BN113" s="4409"/>
      <c r="BO113" s="4428"/>
      <c r="BP113" s="139"/>
      <c r="BQ113" s="139"/>
      <c r="BR113" s="139"/>
      <c r="BS113" s="139"/>
      <c r="BT113" s="139"/>
      <c r="BU113" s="139"/>
      <c r="BV113" s="139"/>
      <c r="BW113" s="139"/>
      <c r="BX113" s="139"/>
    </row>
    <row r="114" spans="1:76" s="140" customFormat="1" ht="15.95" customHeight="1" x14ac:dyDescent="0.2">
      <c r="A114" s="252"/>
      <c r="B114" s="311"/>
      <c r="C114" s="311"/>
      <c r="D114" s="4441" t="s">
        <v>3784</v>
      </c>
      <c r="E114" s="4442"/>
      <c r="F114" s="4442"/>
      <c r="G114" s="4442"/>
      <c r="H114" s="4442"/>
      <c r="I114" s="4443"/>
      <c r="J114" s="4390">
        <v>0.15</v>
      </c>
      <c r="K114" s="4163"/>
      <c r="L114" s="4391"/>
      <c r="M114" s="4392"/>
      <c r="N114" s="4392"/>
      <c r="O114" s="4392"/>
      <c r="P114" s="4393"/>
      <c r="Q114" s="4392"/>
      <c r="R114" s="4393"/>
      <c r="S114" s="4392"/>
      <c r="T114" s="4393"/>
      <c r="U114" s="4394"/>
      <c r="V114" s="4395"/>
      <c r="W114" s="4396"/>
      <c r="X114" s="4397"/>
      <c r="Y114" s="4392"/>
      <c r="Z114" s="304"/>
      <c r="AA114" s="314"/>
      <c r="AB114" s="4398" t="e">
        <f>AB111/P111</f>
        <v>#DIV/0!</v>
      </c>
      <c r="AC114" s="4399"/>
      <c r="AD114" s="252"/>
      <c r="AE114" s="252"/>
      <c r="AF114" s="252"/>
      <c r="AG114" s="252"/>
      <c r="AH114" s="252"/>
      <c r="AI114" s="252"/>
      <c r="AJ114" s="252"/>
      <c r="AK114" s="252"/>
      <c r="AL114" s="252"/>
      <c r="AM114" s="252"/>
      <c r="AN114" s="311"/>
      <c r="AO114" s="311"/>
      <c r="AP114" s="4441" t="s">
        <v>3784</v>
      </c>
      <c r="AQ114" s="4442"/>
      <c r="AR114" s="4442"/>
      <c r="AS114" s="4442"/>
      <c r="AT114" s="4442"/>
      <c r="AU114" s="4443"/>
      <c r="AV114" s="4390">
        <v>0.15</v>
      </c>
      <c r="AW114" s="4163"/>
      <c r="AX114" s="4391"/>
      <c r="AY114" s="4392"/>
      <c r="AZ114" s="4392"/>
      <c r="BA114" s="4392"/>
      <c r="BB114" s="4393"/>
      <c r="BC114" s="4392"/>
      <c r="BD114" s="4393"/>
      <c r="BE114" s="4392"/>
      <c r="BF114" s="4393"/>
      <c r="BG114" s="4394"/>
      <c r="BH114" s="4395"/>
      <c r="BI114" s="4396"/>
      <c r="BJ114" s="4397"/>
      <c r="BK114" s="4392"/>
      <c r="BL114" s="304"/>
      <c r="BM114" s="314"/>
      <c r="BN114" s="4398" t="e">
        <f>BN111/BB111</f>
        <v>#DIV/0!</v>
      </c>
      <c r="BO114" s="4399"/>
      <c r="BP114" s="252"/>
      <c r="BQ114" s="252"/>
      <c r="BR114" s="252"/>
      <c r="BS114" s="252"/>
      <c r="BT114" s="252"/>
      <c r="BU114" s="252"/>
      <c r="BV114" s="252"/>
      <c r="BW114" s="252"/>
      <c r="BX114" s="252"/>
    </row>
    <row r="115" spans="1:76" s="140" customFormat="1" ht="15.95" customHeight="1" x14ac:dyDescent="0.2">
      <c r="A115" s="298"/>
      <c r="B115" s="315"/>
      <c r="C115" s="315"/>
      <c r="D115" s="4284" t="s">
        <v>2626</v>
      </c>
      <c r="E115" s="4163"/>
      <c r="F115" s="4163"/>
      <c r="G115" s="4163"/>
      <c r="H115" s="4163"/>
      <c r="I115" s="4164"/>
      <c r="J115" s="4403"/>
      <c r="K115" s="4433"/>
      <c r="L115" s="4405"/>
      <c r="M115" s="4406"/>
      <c r="N115" s="4406"/>
      <c r="O115" s="4406"/>
      <c r="P115" s="4407"/>
      <c r="Q115" s="4406"/>
      <c r="R115" s="4407"/>
      <c r="S115" s="4406"/>
      <c r="T115" s="4407"/>
      <c r="U115" s="4408"/>
      <c r="V115" s="4409"/>
      <c r="W115" s="4410"/>
      <c r="X115" s="4411"/>
      <c r="Y115" s="4406"/>
      <c r="Z115" s="312"/>
      <c r="AA115" s="313"/>
      <c r="AB115" s="4412" t="e">
        <f>IF(AB114&gt;=J114,"Pass","Fail")</f>
        <v>#DIV/0!</v>
      </c>
      <c r="AC115" s="4413"/>
      <c r="AD115" s="298"/>
      <c r="AE115" s="298"/>
      <c r="AF115" s="298"/>
      <c r="AG115" s="298"/>
      <c r="AH115" s="298"/>
      <c r="AI115" s="298"/>
      <c r="AJ115" s="298"/>
      <c r="AK115" s="298"/>
      <c r="AL115" s="298"/>
      <c r="AM115" s="298"/>
      <c r="AN115" s="315"/>
      <c r="AO115" s="315"/>
      <c r="AP115" s="4284" t="s">
        <v>2626</v>
      </c>
      <c r="AQ115" s="4163"/>
      <c r="AR115" s="4163"/>
      <c r="AS115" s="4163"/>
      <c r="AT115" s="4163"/>
      <c r="AU115" s="4164"/>
      <c r="AV115" s="4403"/>
      <c r="AW115" s="4433"/>
      <c r="AX115" s="4405"/>
      <c r="AY115" s="4406"/>
      <c r="AZ115" s="4406"/>
      <c r="BA115" s="4406"/>
      <c r="BB115" s="4407"/>
      <c r="BC115" s="4406"/>
      <c r="BD115" s="4407"/>
      <c r="BE115" s="4406"/>
      <c r="BF115" s="4407"/>
      <c r="BG115" s="4408"/>
      <c r="BH115" s="4409"/>
      <c r="BI115" s="4410"/>
      <c r="BJ115" s="4411"/>
      <c r="BK115" s="4406"/>
      <c r="BL115" s="312"/>
      <c r="BM115" s="313"/>
      <c r="BN115" s="4412" t="e">
        <f>IF(BN114&gt;=AV114,"Pass","Fail")</f>
        <v>#DIV/0!</v>
      </c>
      <c r="BO115" s="4413"/>
      <c r="BP115" s="298"/>
      <c r="BQ115" s="298"/>
      <c r="BR115" s="298"/>
      <c r="BS115" s="298"/>
      <c r="BT115" s="298"/>
      <c r="BU115" s="298"/>
      <c r="BV115" s="298"/>
      <c r="BW115" s="298"/>
      <c r="BX115" s="298"/>
    </row>
    <row r="116" spans="1:76" ht="5.0999999999999996" customHeight="1" x14ac:dyDescent="0.2">
      <c r="A116" s="252"/>
      <c r="B116" s="297"/>
      <c r="C116" s="297"/>
      <c r="D116" s="297"/>
      <c r="E116" s="297"/>
      <c r="F116" s="297"/>
      <c r="G116" s="297"/>
      <c r="H116" s="297"/>
      <c r="I116" s="297"/>
      <c r="J116" s="297"/>
      <c r="K116" s="297"/>
      <c r="L116" s="297"/>
      <c r="M116" s="297"/>
      <c r="N116" s="297"/>
      <c r="O116" s="297"/>
      <c r="P116" s="297"/>
      <c r="Q116" s="297"/>
      <c r="R116" s="298"/>
      <c r="S116" s="298"/>
      <c r="T116" s="298"/>
      <c r="U116" s="298"/>
      <c r="V116" s="298"/>
      <c r="W116" s="298"/>
      <c r="X116" s="298"/>
      <c r="Y116" s="298"/>
      <c r="Z116" s="298"/>
      <c r="AA116" s="298"/>
      <c r="AB116" s="298"/>
      <c r="AC116" s="298"/>
      <c r="AD116" s="298"/>
      <c r="AE116" s="298"/>
      <c r="AF116" s="252"/>
      <c r="AG116" s="252"/>
      <c r="AH116" s="252"/>
      <c r="AI116" s="252"/>
      <c r="AJ116" s="252"/>
      <c r="AK116" s="252"/>
      <c r="AL116" s="252"/>
      <c r="AM116" s="252"/>
      <c r="AN116" s="297"/>
      <c r="AO116" s="297"/>
      <c r="AP116" s="297"/>
      <c r="AQ116" s="297"/>
      <c r="AR116" s="297"/>
      <c r="AS116" s="297"/>
      <c r="AT116" s="297"/>
      <c r="AU116" s="297"/>
      <c r="AV116" s="297"/>
      <c r="AW116" s="297"/>
      <c r="AX116" s="297"/>
      <c r="AY116" s="297"/>
      <c r="AZ116" s="297"/>
      <c r="BA116" s="297"/>
      <c r="BB116" s="297"/>
      <c r="BC116" s="297"/>
      <c r="BD116" s="298"/>
      <c r="BE116" s="298"/>
      <c r="BF116" s="298"/>
      <c r="BG116" s="298"/>
      <c r="BH116" s="298"/>
      <c r="BI116" s="298"/>
      <c r="BJ116" s="298"/>
      <c r="BK116" s="298"/>
      <c r="BL116" s="298"/>
      <c r="BM116" s="298"/>
      <c r="BN116" s="298"/>
      <c r="BO116" s="298"/>
      <c r="BP116" s="298"/>
      <c r="BQ116" s="298"/>
      <c r="BR116" s="252"/>
      <c r="BS116" s="252"/>
      <c r="BT116" s="252"/>
      <c r="BU116" s="252"/>
      <c r="BV116" s="252"/>
      <c r="BW116" s="252"/>
      <c r="BX116" s="252"/>
    </row>
    <row r="117" spans="1:76" ht="15.95" customHeight="1" x14ac:dyDescent="0.2">
      <c r="A117" s="252"/>
      <c r="B117" s="306" t="s">
        <v>3761</v>
      </c>
      <c r="C117" s="306"/>
      <c r="D117" s="306"/>
      <c r="E117" s="306"/>
      <c r="F117" s="307"/>
      <c r="G117" s="307"/>
      <c r="H117" s="299"/>
      <c r="I117" s="299"/>
      <c r="J117" s="316"/>
      <c r="K117" s="316"/>
      <c r="L117" s="316"/>
      <c r="M117" s="316"/>
      <c r="N117" s="316"/>
      <c r="O117" s="316"/>
      <c r="P117" s="316"/>
      <c r="Q117" s="316"/>
      <c r="R117" s="316"/>
      <c r="S117" s="291"/>
      <c r="T117" s="291"/>
      <c r="U117" s="291"/>
      <c r="V117" s="291"/>
      <c r="W117" s="291"/>
      <c r="X117" s="291"/>
      <c r="Y117" s="291"/>
      <c r="Z117" s="291"/>
      <c r="AA117" s="291"/>
      <c r="AB117" s="291"/>
      <c r="AC117" s="291"/>
      <c r="AD117" s="298"/>
      <c r="AE117" s="298"/>
      <c r="AF117" s="298"/>
      <c r="AG117" s="252"/>
      <c r="AH117" s="252"/>
      <c r="AI117" s="252"/>
      <c r="AJ117" s="252"/>
      <c r="AK117" s="252"/>
      <c r="AL117" s="252"/>
      <c r="AM117" s="252"/>
      <c r="AN117" s="306" t="s">
        <v>3761</v>
      </c>
      <c r="AO117" s="306"/>
      <c r="AP117" s="306"/>
      <c r="AQ117" s="306"/>
      <c r="AR117" s="307"/>
      <c r="AS117" s="307"/>
      <c r="AT117" s="299"/>
      <c r="AU117" s="299"/>
      <c r="AV117" s="316"/>
      <c r="AW117" s="316"/>
      <c r="AX117" s="316"/>
      <c r="AY117" s="316"/>
      <c r="AZ117" s="316"/>
      <c r="BA117" s="316"/>
      <c r="BB117" s="316"/>
      <c r="BC117" s="316"/>
      <c r="BD117" s="316"/>
      <c r="BE117" s="291"/>
      <c r="BF117" s="291"/>
      <c r="BG117" s="291"/>
      <c r="BH117" s="291"/>
      <c r="BI117" s="291"/>
      <c r="BJ117" s="291"/>
      <c r="BK117" s="291"/>
      <c r="BL117" s="291"/>
      <c r="BM117" s="291"/>
      <c r="BN117" s="291"/>
      <c r="BO117" s="291"/>
      <c r="BP117" s="298"/>
      <c r="BQ117" s="298"/>
      <c r="BR117" s="298"/>
      <c r="BS117" s="252"/>
      <c r="BT117" s="252"/>
      <c r="BU117" s="252"/>
      <c r="BV117" s="252"/>
      <c r="BW117" s="252"/>
      <c r="BX117" s="252"/>
    </row>
    <row r="118" spans="1:76" ht="15.95" customHeight="1" x14ac:dyDescent="0.2">
      <c r="A118" s="252"/>
      <c r="B118" s="311"/>
      <c r="C118" s="311"/>
      <c r="D118" s="311"/>
      <c r="E118" s="311"/>
      <c r="F118" s="4441" t="s">
        <v>3992</v>
      </c>
      <c r="G118" s="4442"/>
      <c r="H118" s="4442"/>
      <c r="I118" s="4443"/>
      <c r="J118" s="4390">
        <v>1</v>
      </c>
      <c r="K118" s="4164"/>
      <c r="L118" s="4444"/>
      <c r="M118" s="4445"/>
      <c r="N118" s="4444"/>
      <c r="O118" s="4445"/>
      <c r="P118" s="4446" t="e">
        <f>AVERAGE(L118:O118)</f>
        <v>#DIV/0!</v>
      </c>
      <c r="Q118" s="4447"/>
      <c r="R118" s="4444"/>
      <c r="S118" s="4445"/>
      <c r="T118" s="4444"/>
      <c r="U118" s="4445"/>
      <c r="V118" s="4431" t="e">
        <f>AVERAGE(R118:U118)</f>
        <v>#DIV/0!</v>
      </c>
      <c r="W118" s="4432"/>
      <c r="X118" s="4444"/>
      <c r="Y118" s="4445"/>
      <c r="Z118" s="4444"/>
      <c r="AA118" s="4445"/>
      <c r="AB118" s="4431" t="e">
        <f>AVERAGE(X118:AA118)</f>
        <v>#DIV/0!</v>
      </c>
      <c r="AC118" s="4432"/>
      <c r="AD118" s="4392"/>
      <c r="AE118" s="4392"/>
      <c r="AF118" s="252"/>
      <c r="AG118" s="252"/>
      <c r="AH118" s="252"/>
      <c r="AI118" s="252"/>
      <c r="AJ118" s="252"/>
      <c r="AK118" s="252"/>
      <c r="AL118" s="252"/>
      <c r="AM118" s="252"/>
      <c r="AN118" s="311"/>
      <c r="AO118" s="311"/>
      <c r="AP118" s="311"/>
      <c r="AQ118" s="311"/>
      <c r="AR118" s="4441" t="s">
        <v>3992</v>
      </c>
      <c r="AS118" s="4442"/>
      <c r="AT118" s="4442"/>
      <c r="AU118" s="4443"/>
      <c r="AV118" s="4390">
        <v>1</v>
      </c>
      <c r="AW118" s="4164"/>
      <c r="AX118" s="4444"/>
      <c r="AY118" s="4445"/>
      <c r="AZ118" s="4444"/>
      <c r="BA118" s="4445"/>
      <c r="BB118" s="4446" t="e">
        <f>AVERAGE(AX118:BA118)</f>
        <v>#DIV/0!</v>
      </c>
      <c r="BC118" s="4447"/>
      <c r="BD118" s="4444"/>
      <c r="BE118" s="4445"/>
      <c r="BF118" s="4444"/>
      <c r="BG118" s="4445"/>
      <c r="BH118" s="4431" t="e">
        <f>AVERAGE(BD118:BG118)</f>
        <v>#DIV/0!</v>
      </c>
      <c r="BI118" s="4432"/>
      <c r="BJ118" s="4444"/>
      <c r="BK118" s="4445"/>
      <c r="BL118" s="4444"/>
      <c r="BM118" s="4445"/>
      <c r="BN118" s="4431" t="e">
        <f>AVERAGE(BJ118:BM118)</f>
        <v>#DIV/0!</v>
      </c>
      <c r="BO118" s="4432"/>
      <c r="BP118" s="4392"/>
      <c r="BQ118" s="4392"/>
      <c r="BR118" s="252"/>
      <c r="BS118" s="252"/>
      <c r="BT118" s="252"/>
      <c r="BU118" s="252"/>
      <c r="BV118" s="252"/>
      <c r="BW118" s="252"/>
      <c r="BX118" s="252"/>
    </row>
    <row r="119" spans="1:76" ht="15.95" customHeight="1" x14ac:dyDescent="0.2">
      <c r="A119" s="252"/>
      <c r="B119" s="315"/>
      <c r="C119" s="315"/>
      <c r="D119" s="315"/>
      <c r="E119" s="315"/>
      <c r="F119" s="4284" t="s">
        <v>2626</v>
      </c>
      <c r="G119" s="4163"/>
      <c r="H119" s="4163"/>
      <c r="I119" s="4164"/>
      <c r="J119" s="4403"/>
      <c r="K119" s="4433"/>
      <c r="L119" s="4434"/>
      <c r="M119" s="4435"/>
      <c r="N119" s="4435"/>
      <c r="O119" s="4435"/>
      <c r="P119" s="4436"/>
      <c r="Q119" s="4435"/>
      <c r="R119" s="4436"/>
      <c r="S119" s="4435"/>
      <c r="T119" s="4436"/>
      <c r="U119" s="4437"/>
      <c r="V119" s="4438" t="e">
        <f>IF(V118&gt;=J118,"Pass","Fail")</f>
        <v>#DIV/0!</v>
      </c>
      <c r="W119" s="4439"/>
      <c r="X119" s="4440"/>
      <c r="Y119" s="4435"/>
      <c r="Z119" s="4436"/>
      <c r="AA119" s="4437"/>
      <c r="AB119" s="4412" t="e">
        <f>IF(AB118&gt;=L118,"Pass","Fail")</f>
        <v>#DIV/0!</v>
      </c>
      <c r="AC119" s="4413"/>
      <c r="AD119" s="4392"/>
      <c r="AE119" s="4392"/>
      <c r="AF119" s="252"/>
      <c r="AG119" s="252"/>
      <c r="AH119" s="252"/>
      <c r="AI119" s="252"/>
      <c r="AJ119" s="252"/>
      <c r="AK119" s="252"/>
      <c r="AL119" s="252"/>
      <c r="AM119" s="252"/>
      <c r="AN119" s="315"/>
      <c r="AO119" s="315"/>
      <c r="AP119" s="315"/>
      <c r="AQ119" s="315"/>
      <c r="AR119" s="4284" t="s">
        <v>2626</v>
      </c>
      <c r="AS119" s="4163"/>
      <c r="AT119" s="4163"/>
      <c r="AU119" s="4164"/>
      <c r="AV119" s="4403"/>
      <c r="AW119" s="4433"/>
      <c r="AX119" s="4434"/>
      <c r="AY119" s="4435"/>
      <c r="AZ119" s="4435"/>
      <c r="BA119" s="4435"/>
      <c r="BB119" s="4436"/>
      <c r="BC119" s="4435"/>
      <c r="BD119" s="4436"/>
      <c r="BE119" s="4435"/>
      <c r="BF119" s="4436"/>
      <c r="BG119" s="4437"/>
      <c r="BH119" s="4438" t="e">
        <f>IF(BH118&gt;=AV118,"Pass","Fail")</f>
        <v>#DIV/0!</v>
      </c>
      <c r="BI119" s="4439"/>
      <c r="BJ119" s="4440"/>
      <c r="BK119" s="4435"/>
      <c r="BL119" s="4436"/>
      <c r="BM119" s="4437"/>
      <c r="BN119" s="4412" t="e">
        <f>IF(BN118&gt;=AX118,"Pass","Fail")</f>
        <v>#DIV/0!</v>
      </c>
      <c r="BO119" s="4413"/>
      <c r="BP119" s="4392"/>
      <c r="BQ119" s="4392"/>
      <c r="BR119" s="252"/>
      <c r="BS119" s="252"/>
      <c r="BT119" s="252"/>
      <c r="BU119" s="252"/>
      <c r="BV119" s="252"/>
      <c r="BW119" s="252"/>
      <c r="BX119" s="252"/>
    </row>
    <row r="120" spans="1:76" ht="5.0999999999999996" customHeight="1" x14ac:dyDescent="0.2">
      <c r="A120" s="252"/>
      <c r="B120" s="297"/>
      <c r="C120" s="297"/>
      <c r="D120" s="297"/>
      <c r="E120" s="297"/>
      <c r="F120" s="297"/>
      <c r="G120" s="297"/>
      <c r="H120" s="297"/>
      <c r="I120" s="297"/>
      <c r="J120" s="297"/>
      <c r="K120" s="297"/>
      <c r="L120" s="297"/>
      <c r="M120" s="297"/>
      <c r="N120" s="297"/>
      <c r="O120" s="297"/>
      <c r="P120" s="297"/>
      <c r="Q120" s="297"/>
      <c r="R120" s="298"/>
      <c r="S120" s="298"/>
      <c r="T120" s="298"/>
      <c r="U120" s="298"/>
      <c r="V120" s="298"/>
      <c r="W120" s="298"/>
      <c r="X120" s="298"/>
      <c r="Y120" s="298"/>
      <c r="Z120" s="298"/>
      <c r="AA120" s="298"/>
      <c r="AB120" s="298"/>
      <c r="AC120" s="298"/>
      <c r="AD120" s="298"/>
      <c r="AE120" s="298"/>
      <c r="AF120" s="252"/>
      <c r="AG120" s="252"/>
      <c r="AH120" s="252"/>
      <c r="AI120" s="252"/>
      <c r="AJ120" s="252"/>
      <c r="AK120" s="252"/>
      <c r="AL120" s="252"/>
      <c r="AM120" s="252"/>
      <c r="AN120" s="297"/>
      <c r="AO120" s="297"/>
      <c r="AP120" s="297"/>
      <c r="AQ120" s="297"/>
      <c r="AR120" s="297"/>
      <c r="AS120" s="297"/>
      <c r="AT120" s="297"/>
      <c r="AU120" s="297"/>
      <c r="AV120" s="297"/>
      <c r="AW120" s="297"/>
      <c r="AX120" s="297"/>
      <c r="AY120" s="297"/>
      <c r="AZ120" s="297"/>
      <c r="BA120" s="297"/>
      <c r="BB120" s="297"/>
      <c r="BC120" s="297"/>
      <c r="BD120" s="298"/>
      <c r="BE120" s="298"/>
      <c r="BF120" s="298"/>
      <c r="BG120" s="298"/>
      <c r="BH120" s="298"/>
      <c r="BI120" s="298"/>
      <c r="BJ120" s="298"/>
      <c r="BK120" s="298"/>
      <c r="BL120" s="298"/>
      <c r="BM120" s="298"/>
      <c r="BN120" s="298"/>
      <c r="BO120" s="298"/>
      <c r="BP120" s="298"/>
      <c r="BQ120" s="298"/>
      <c r="BR120" s="252"/>
      <c r="BS120" s="252"/>
      <c r="BT120" s="252"/>
      <c r="BU120" s="252"/>
      <c r="BV120" s="252"/>
      <c r="BW120" s="252"/>
      <c r="BX120" s="252"/>
    </row>
    <row r="121" spans="1:76" ht="15.95" customHeight="1" x14ac:dyDescent="0.2">
      <c r="A121" s="252"/>
      <c r="B121" s="317" t="s">
        <v>3762</v>
      </c>
      <c r="C121" s="317"/>
      <c r="D121" s="317"/>
      <c r="E121" s="317"/>
      <c r="F121" s="318"/>
      <c r="G121" s="318"/>
      <c r="H121" s="318"/>
      <c r="I121" s="318"/>
      <c r="J121" s="319"/>
      <c r="K121" s="320"/>
      <c r="L121" s="4429"/>
      <c r="M121" s="4430"/>
      <c r="N121" s="4429"/>
      <c r="O121" s="4430"/>
      <c r="P121" s="4431" t="e">
        <f>AVERAGE(L121:O121)</f>
        <v>#DIV/0!</v>
      </c>
      <c r="Q121" s="4432"/>
      <c r="R121" s="4429"/>
      <c r="S121" s="4430"/>
      <c r="T121" s="4429"/>
      <c r="U121" s="4430"/>
      <c r="V121" s="4431" t="e">
        <f>AVERAGE(R121:U121)</f>
        <v>#DIV/0!</v>
      </c>
      <c r="W121" s="4432"/>
      <c r="X121" s="4429"/>
      <c r="Y121" s="4430"/>
      <c r="Z121" s="4429"/>
      <c r="AA121" s="4430"/>
      <c r="AB121" s="4431" t="e">
        <f>AVERAGE(X121:AA121)</f>
        <v>#DIV/0!</v>
      </c>
      <c r="AC121" s="4432"/>
      <c r="AD121" s="298"/>
      <c r="AE121" s="298"/>
      <c r="AF121" s="252"/>
      <c r="AG121" s="252"/>
      <c r="AH121" s="252"/>
      <c r="AI121" s="252"/>
      <c r="AJ121" s="252"/>
      <c r="AK121" s="252"/>
      <c r="AL121" s="252"/>
      <c r="AM121" s="252"/>
      <c r="AN121" s="317" t="s">
        <v>3762</v>
      </c>
      <c r="AO121" s="317"/>
      <c r="AP121" s="317"/>
      <c r="AQ121" s="317"/>
      <c r="AR121" s="318"/>
      <c r="AS121" s="318"/>
      <c r="AT121" s="318"/>
      <c r="AU121" s="318"/>
      <c r="AV121" s="319"/>
      <c r="AW121" s="320"/>
      <c r="AX121" s="4429"/>
      <c r="AY121" s="4430"/>
      <c r="AZ121" s="4429"/>
      <c r="BA121" s="4430"/>
      <c r="BB121" s="4431" t="e">
        <f>AVERAGE(AX121:BA121)</f>
        <v>#DIV/0!</v>
      </c>
      <c r="BC121" s="4432"/>
      <c r="BD121" s="4429"/>
      <c r="BE121" s="4430"/>
      <c r="BF121" s="4429"/>
      <c r="BG121" s="4430"/>
      <c r="BH121" s="4431" t="e">
        <f>AVERAGE(BD121:BG121)</f>
        <v>#DIV/0!</v>
      </c>
      <c r="BI121" s="4432"/>
      <c r="BJ121" s="4429"/>
      <c r="BK121" s="4430"/>
      <c r="BL121" s="4429"/>
      <c r="BM121" s="4430"/>
      <c r="BN121" s="4431" t="e">
        <f>AVERAGE(BJ121:BM121)</f>
        <v>#DIV/0!</v>
      </c>
      <c r="BO121" s="4432"/>
      <c r="BP121" s="298"/>
      <c r="BQ121" s="298"/>
      <c r="BR121" s="252"/>
      <c r="BS121" s="252"/>
      <c r="BT121" s="252"/>
      <c r="BU121" s="252"/>
      <c r="BV121" s="252"/>
      <c r="BW121" s="252"/>
      <c r="BX121" s="252"/>
    </row>
    <row r="122" spans="1:76" ht="15.95" customHeight="1" x14ac:dyDescent="0.2">
      <c r="A122" s="252"/>
      <c r="B122" s="321"/>
      <c r="C122" s="322"/>
      <c r="D122" s="4414" t="s">
        <v>3993</v>
      </c>
      <c r="E122" s="4415"/>
      <c r="F122" s="4415"/>
      <c r="G122" s="4415"/>
      <c r="H122" s="4415"/>
      <c r="I122" s="4416"/>
      <c r="J122" s="4417"/>
      <c r="K122" s="4418"/>
      <c r="L122" s="4419"/>
      <c r="M122" s="4420"/>
      <c r="N122" s="4420"/>
      <c r="O122" s="4420"/>
      <c r="P122" s="4421"/>
      <c r="Q122" s="4420"/>
      <c r="R122" s="4421"/>
      <c r="S122" s="4420"/>
      <c r="T122" s="4421"/>
      <c r="U122" s="4422"/>
      <c r="V122" s="4423" t="e">
        <f>V121-P121</f>
        <v>#DIV/0!</v>
      </c>
      <c r="W122" s="4424"/>
      <c r="X122" s="4425"/>
      <c r="Y122" s="4420"/>
      <c r="Z122" s="309"/>
      <c r="AA122" s="310"/>
      <c r="AB122" s="4426"/>
      <c r="AC122" s="4427"/>
      <c r="AD122" s="298"/>
      <c r="AE122" s="298"/>
      <c r="AF122" s="252"/>
      <c r="AG122" s="252"/>
      <c r="AH122" s="252"/>
      <c r="AI122" s="252"/>
      <c r="AJ122" s="252"/>
      <c r="AK122" s="252"/>
      <c r="AL122" s="252"/>
      <c r="AM122" s="252"/>
      <c r="AN122" s="321"/>
      <c r="AO122" s="322"/>
      <c r="AP122" s="4414" t="s">
        <v>3993</v>
      </c>
      <c r="AQ122" s="4415"/>
      <c r="AR122" s="4415"/>
      <c r="AS122" s="4415"/>
      <c r="AT122" s="4415"/>
      <c r="AU122" s="4416"/>
      <c r="AV122" s="4417"/>
      <c r="AW122" s="4418"/>
      <c r="AX122" s="4419"/>
      <c r="AY122" s="4420"/>
      <c r="AZ122" s="4420"/>
      <c r="BA122" s="4420"/>
      <c r="BB122" s="4421"/>
      <c r="BC122" s="4420"/>
      <c r="BD122" s="4421"/>
      <c r="BE122" s="4420"/>
      <c r="BF122" s="4421"/>
      <c r="BG122" s="4422"/>
      <c r="BH122" s="4423" t="e">
        <f>BH121-BB121</f>
        <v>#DIV/0!</v>
      </c>
      <c r="BI122" s="4424"/>
      <c r="BJ122" s="4425"/>
      <c r="BK122" s="4420"/>
      <c r="BL122" s="309"/>
      <c r="BM122" s="310"/>
      <c r="BN122" s="4426"/>
      <c r="BO122" s="4427"/>
      <c r="BP122" s="298"/>
      <c r="BQ122" s="298"/>
      <c r="BR122" s="252"/>
      <c r="BS122" s="252"/>
      <c r="BT122" s="252"/>
      <c r="BU122" s="252"/>
      <c r="BV122" s="252"/>
      <c r="BW122" s="252"/>
      <c r="BX122" s="252"/>
    </row>
    <row r="123" spans="1:76" ht="15.95" customHeight="1" x14ac:dyDescent="0.2">
      <c r="A123" s="252"/>
      <c r="B123" s="323"/>
      <c r="C123" s="323"/>
      <c r="D123" s="324"/>
      <c r="E123" s="324"/>
      <c r="F123" s="4400" t="s">
        <v>2626</v>
      </c>
      <c r="G123" s="4401"/>
      <c r="H123" s="4401"/>
      <c r="I123" s="4402"/>
      <c r="J123" s="4403"/>
      <c r="K123" s="4404"/>
      <c r="L123" s="4405"/>
      <c r="M123" s="4406"/>
      <c r="N123" s="4406"/>
      <c r="O123" s="4406"/>
      <c r="P123" s="4407"/>
      <c r="Q123" s="4406"/>
      <c r="R123" s="4407"/>
      <c r="S123" s="4406"/>
      <c r="T123" s="4407"/>
      <c r="U123" s="4408"/>
      <c r="V123" s="4412" t="e">
        <f>IF(V121=1,"Pass","Fail")</f>
        <v>#DIV/0!</v>
      </c>
      <c r="W123" s="4413"/>
      <c r="X123" s="4411"/>
      <c r="Y123" s="4406"/>
      <c r="Z123" s="312"/>
      <c r="AA123" s="313"/>
      <c r="AB123" s="4409"/>
      <c r="AC123" s="4428"/>
      <c r="AD123" s="298"/>
      <c r="AE123" s="298"/>
      <c r="AF123" s="252"/>
      <c r="AG123" s="252"/>
      <c r="AH123" s="252"/>
      <c r="AI123" s="252"/>
      <c r="AJ123" s="252"/>
      <c r="AK123" s="252"/>
      <c r="AL123" s="252"/>
      <c r="AM123" s="252"/>
      <c r="AN123" s="323"/>
      <c r="AO123" s="323"/>
      <c r="AP123" s="324"/>
      <c r="AQ123" s="324"/>
      <c r="AR123" s="4400" t="s">
        <v>2626</v>
      </c>
      <c r="AS123" s="4401"/>
      <c r="AT123" s="4401"/>
      <c r="AU123" s="4402"/>
      <c r="AV123" s="4403"/>
      <c r="AW123" s="4404"/>
      <c r="AX123" s="4405"/>
      <c r="AY123" s="4406"/>
      <c r="AZ123" s="4406"/>
      <c r="BA123" s="4406"/>
      <c r="BB123" s="4407"/>
      <c r="BC123" s="4406"/>
      <c r="BD123" s="4407"/>
      <c r="BE123" s="4406"/>
      <c r="BF123" s="4407"/>
      <c r="BG123" s="4408"/>
      <c r="BH123" s="4412" t="e">
        <f>IF(BH121=1,"Pass","Fail")</f>
        <v>#DIV/0!</v>
      </c>
      <c r="BI123" s="4413"/>
      <c r="BJ123" s="4411"/>
      <c r="BK123" s="4406"/>
      <c r="BL123" s="312"/>
      <c r="BM123" s="313"/>
      <c r="BN123" s="4409"/>
      <c r="BO123" s="4428"/>
      <c r="BP123" s="298"/>
      <c r="BQ123" s="298"/>
      <c r="BR123" s="252"/>
      <c r="BS123" s="252"/>
      <c r="BT123" s="252"/>
      <c r="BU123" s="252"/>
      <c r="BV123" s="252"/>
      <c r="BW123" s="252"/>
      <c r="BX123" s="252"/>
    </row>
    <row r="124" spans="1:76" ht="15.95" customHeight="1" x14ac:dyDescent="0.2">
      <c r="A124" s="252"/>
      <c r="B124" s="325"/>
      <c r="C124" s="326"/>
      <c r="D124" s="4387" t="s">
        <v>3994</v>
      </c>
      <c r="E124" s="4388"/>
      <c r="F124" s="4388"/>
      <c r="G124" s="4388"/>
      <c r="H124" s="4388"/>
      <c r="I124" s="4389"/>
      <c r="J124" s="4390"/>
      <c r="K124" s="4164"/>
      <c r="L124" s="4391"/>
      <c r="M124" s="4392"/>
      <c r="N124" s="4392"/>
      <c r="O124" s="4392"/>
      <c r="P124" s="4393"/>
      <c r="Q124" s="4392"/>
      <c r="R124" s="4393"/>
      <c r="S124" s="4392"/>
      <c r="T124" s="4393"/>
      <c r="U124" s="4394"/>
      <c r="V124" s="4395"/>
      <c r="W124" s="4396"/>
      <c r="X124" s="4397"/>
      <c r="Y124" s="4392"/>
      <c r="Z124" s="304"/>
      <c r="AA124" s="314"/>
      <c r="AB124" s="4398" t="e">
        <f>AB121-P121</f>
        <v>#DIV/0!</v>
      </c>
      <c r="AC124" s="4399"/>
      <c r="AD124" s="298"/>
      <c r="AE124" s="298"/>
      <c r="AF124" s="252"/>
      <c r="AG124" s="252"/>
      <c r="AH124" s="252"/>
      <c r="AI124" s="252"/>
      <c r="AJ124" s="252"/>
      <c r="AK124" s="252"/>
      <c r="AL124" s="252"/>
      <c r="AM124" s="252"/>
      <c r="AN124" s="325"/>
      <c r="AO124" s="326"/>
      <c r="AP124" s="4387" t="s">
        <v>3994</v>
      </c>
      <c r="AQ124" s="4388"/>
      <c r="AR124" s="4388"/>
      <c r="AS124" s="4388"/>
      <c r="AT124" s="4388"/>
      <c r="AU124" s="4389"/>
      <c r="AV124" s="4390"/>
      <c r="AW124" s="4164"/>
      <c r="AX124" s="4391"/>
      <c r="AY124" s="4392"/>
      <c r="AZ124" s="4392"/>
      <c r="BA124" s="4392"/>
      <c r="BB124" s="4393"/>
      <c r="BC124" s="4392"/>
      <c r="BD124" s="4393"/>
      <c r="BE124" s="4392"/>
      <c r="BF124" s="4393"/>
      <c r="BG124" s="4394"/>
      <c r="BH124" s="4395"/>
      <c r="BI124" s="4396"/>
      <c r="BJ124" s="4397"/>
      <c r="BK124" s="4392"/>
      <c r="BL124" s="304"/>
      <c r="BM124" s="314"/>
      <c r="BN124" s="4398" t="e">
        <f>BN121-BB121</f>
        <v>#DIV/0!</v>
      </c>
      <c r="BO124" s="4399"/>
      <c r="BP124" s="298"/>
      <c r="BQ124" s="298"/>
      <c r="BR124" s="252"/>
      <c r="BS124" s="252"/>
      <c r="BT124" s="252"/>
      <c r="BU124" s="252"/>
      <c r="BV124" s="252"/>
      <c r="BW124" s="252"/>
      <c r="BX124" s="252"/>
    </row>
    <row r="125" spans="1:76" ht="15.95" customHeight="1" x14ac:dyDescent="0.2">
      <c r="A125" s="252"/>
      <c r="B125" s="324"/>
      <c r="C125" s="324"/>
      <c r="D125" s="324"/>
      <c r="E125" s="324"/>
      <c r="F125" s="4400" t="s">
        <v>2626</v>
      </c>
      <c r="G125" s="4401"/>
      <c r="H125" s="4401"/>
      <c r="I125" s="4402"/>
      <c r="J125" s="4403"/>
      <c r="K125" s="4404"/>
      <c r="L125" s="4405"/>
      <c r="M125" s="4406"/>
      <c r="N125" s="4406"/>
      <c r="O125" s="4406"/>
      <c r="P125" s="4407"/>
      <c r="Q125" s="4406"/>
      <c r="R125" s="4407"/>
      <c r="S125" s="4406"/>
      <c r="T125" s="4407"/>
      <c r="U125" s="4408"/>
      <c r="V125" s="4409"/>
      <c r="W125" s="4410"/>
      <c r="X125" s="4411"/>
      <c r="Y125" s="4406"/>
      <c r="Z125" s="312"/>
      <c r="AA125" s="313"/>
      <c r="AB125" s="4412" t="e">
        <f>IF(AB121=1,"Pass","Fail")</f>
        <v>#DIV/0!</v>
      </c>
      <c r="AC125" s="4413"/>
      <c r="AD125" s="298"/>
      <c r="AE125" s="298"/>
      <c r="AF125" s="252"/>
      <c r="AG125" s="252"/>
      <c r="AH125" s="252"/>
      <c r="AI125" s="252"/>
      <c r="AJ125" s="252"/>
      <c r="AK125" s="252"/>
      <c r="AL125" s="252"/>
      <c r="AM125" s="252"/>
      <c r="AN125" s="324"/>
      <c r="AO125" s="324"/>
      <c r="AP125" s="324"/>
      <c r="AQ125" s="324"/>
      <c r="AR125" s="4400" t="s">
        <v>2626</v>
      </c>
      <c r="AS125" s="4401"/>
      <c r="AT125" s="4401"/>
      <c r="AU125" s="4402"/>
      <c r="AV125" s="4403"/>
      <c r="AW125" s="4404"/>
      <c r="AX125" s="4405"/>
      <c r="AY125" s="4406"/>
      <c r="AZ125" s="4406"/>
      <c r="BA125" s="4406"/>
      <c r="BB125" s="4407"/>
      <c r="BC125" s="4406"/>
      <c r="BD125" s="4407"/>
      <c r="BE125" s="4406"/>
      <c r="BF125" s="4407"/>
      <c r="BG125" s="4408"/>
      <c r="BH125" s="4409"/>
      <c r="BI125" s="4410"/>
      <c r="BJ125" s="4411"/>
      <c r="BK125" s="4406"/>
      <c r="BL125" s="312"/>
      <c r="BM125" s="313"/>
      <c r="BN125" s="4412" t="e">
        <f>IF(BN121=1,"Pass","Fail")</f>
        <v>#DIV/0!</v>
      </c>
      <c r="BO125" s="4413"/>
      <c r="BP125" s="298"/>
      <c r="BQ125" s="298"/>
      <c r="BR125" s="252"/>
      <c r="BS125" s="252"/>
      <c r="BT125" s="252"/>
      <c r="BU125" s="252"/>
      <c r="BV125" s="252"/>
      <c r="BW125" s="252"/>
      <c r="BX125" s="252"/>
    </row>
    <row r="126" spans="1:76" ht="5.0999999999999996" customHeight="1" x14ac:dyDescent="0.2">
      <c r="A126" s="252"/>
      <c r="B126" s="297"/>
      <c r="C126" s="297"/>
      <c r="D126" s="297"/>
      <c r="E126" s="297"/>
      <c r="F126" s="297"/>
      <c r="G126" s="297"/>
      <c r="H126" s="297"/>
      <c r="I126" s="297"/>
      <c r="J126" s="297"/>
      <c r="K126" s="297"/>
      <c r="L126" s="297"/>
      <c r="M126" s="297"/>
      <c r="N126" s="297"/>
      <c r="O126" s="297"/>
      <c r="P126" s="297"/>
      <c r="Q126" s="297"/>
      <c r="R126" s="298"/>
      <c r="S126" s="298"/>
      <c r="T126" s="298"/>
      <c r="U126" s="298"/>
      <c r="V126" s="298"/>
      <c r="W126" s="298"/>
      <c r="X126" s="298"/>
      <c r="Y126" s="298"/>
      <c r="Z126" s="298"/>
      <c r="AA126" s="298"/>
      <c r="AB126" s="298"/>
      <c r="AC126" s="298"/>
      <c r="AD126" s="298"/>
      <c r="AE126" s="298"/>
      <c r="AF126" s="252"/>
      <c r="AG126" s="252"/>
      <c r="AH126" s="252"/>
      <c r="AI126" s="252"/>
      <c r="AJ126" s="252"/>
      <c r="AK126" s="252"/>
      <c r="AL126" s="252"/>
      <c r="AM126" s="252"/>
      <c r="AN126" s="297"/>
      <c r="AO126" s="297"/>
      <c r="AP126" s="297"/>
      <c r="AQ126" s="297"/>
      <c r="AR126" s="297"/>
      <c r="AS126" s="297"/>
      <c r="AT126" s="297"/>
      <c r="AU126" s="297"/>
      <c r="AV126" s="297"/>
      <c r="AW126" s="297"/>
      <c r="AX126" s="297"/>
      <c r="AY126" s="297"/>
      <c r="AZ126" s="297"/>
      <c r="BA126" s="297"/>
      <c r="BB126" s="297"/>
      <c r="BC126" s="297"/>
      <c r="BD126" s="298"/>
      <c r="BE126" s="298"/>
      <c r="BF126" s="298"/>
      <c r="BG126" s="298"/>
      <c r="BH126" s="298"/>
      <c r="BI126" s="298"/>
      <c r="BJ126" s="298"/>
      <c r="BK126" s="298"/>
      <c r="BL126" s="298"/>
      <c r="BM126" s="298"/>
      <c r="BN126" s="298"/>
      <c r="BO126" s="298"/>
      <c r="BP126" s="298"/>
      <c r="BQ126" s="298"/>
      <c r="BR126" s="252"/>
      <c r="BS126" s="252"/>
      <c r="BT126" s="252"/>
      <c r="BU126" s="252"/>
      <c r="BV126" s="252"/>
      <c r="BW126" s="252"/>
      <c r="BX126" s="252"/>
    </row>
    <row r="127" spans="1:76" ht="15.95" customHeight="1" x14ac:dyDescent="0.2">
      <c r="A127" s="252"/>
      <c r="B127" s="306" t="s">
        <v>3765</v>
      </c>
      <c r="C127" s="316"/>
      <c r="D127" s="316"/>
      <c r="E127" s="316"/>
      <c r="F127" s="316"/>
      <c r="G127" s="316"/>
      <c r="H127" s="316"/>
      <c r="I127" s="316"/>
      <c r="J127" s="316"/>
      <c r="K127" s="316"/>
      <c r="L127" s="4429"/>
      <c r="M127" s="4430"/>
      <c r="N127" s="4429"/>
      <c r="O127" s="4430"/>
      <c r="P127" s="4431" t="e">
        <f>AVERAGE(L127:O127)</f>
        <v>#DIV/0!</v>
      </c>
      <c r="Q127" s="4432"/>
      <c r="R127" s="4429"/>
      <c r="S127" s="4430"/>
      <c r="T127" s="4429"/>
      <c r="U127" s="4430"/>
      <c r="V127" s="4431" t="e">
        <f>AVERAGE(R127:U127)</f>
        <v>#DIV/0!</v>
      </c>
      <c r="W127" s="4432"/>
      <c r="X127" s="4429"/>
      <c r="Y127" s="4430"/>
      <c r="Z127" s="4429"/>
      <c r="AA127" s="4430"/>
      <c r="AB127" s="4431" t="e">
        <f>AVERAGE(X127:AA127)</f>
        <v>#DIV/0!</v>
      </c>
      <c r="AC127" s="4432"/>
      <c r="AD127" s="298"/>
      <c r="AE127" s="298"/>
      <c r="AF127" s="252"/>
      <c r="AG127" s="252"/>
      <c r="AH127" s="252"/>
      <c r="AI127" s="252"/>
      <c r="AJ127" s="252"/>
      <c r="AK127" s="252"/>
      <c r="AL127" s="252"/>
      <c r="AM127" s="252"/>
      <c r="AN127" s="306" t="s">
        <v>3765</v>
      </c>
      <c r="AO127" s="316"/>
      <c r="AP127" s="316"/>
      <c r="AQ127" s="316"/>
      <c r="AR127" s="316"/>
      <c r="AS127" s="316"/>
      <c r="AT127" s="316"/>
      <c r="AU127" s="316"/>
      <c r="AV127" s="316"/>
      <c r="AW127" s="316"/>
      <c r="AX127" s="4429"/>
      <c r="AY127" s="4430"/>
      <c r="AZ127" s="4429"/>
      <c r="BA127" s="4430"/>
      <c r="BB127" s="4431" t="e">
        <f>AVERAGE(AX127:BA127)</f>
        <v>#DIV/0!</v>
      </c>
      <c r="BC127" s="4432"/>
      <c r="BD127" s="4429"/>
      <c r="BE127" s="4430"/>
      <c r="BF127" s="4429"/>
      <c r="BG127" s="4430"/>
      <c r="BH127" s="4431" t="e">
        <f>AVERAGE(BD127:BG127)</f>
        <v>#DIV/0!</v>
      </c>
      <c r="BI127" s="4432"/>
      <c r="BJ127" s="4429"/>
      <c r="BK127" s="4430"/>
      <c r="BL127" s="4429"/>
      <c r="BM127" s="4430"/>
      <c r="BN127" s="4431" t="e">
        <f>AVERAGE(BJ127:BM127)</f>
        <v>#DIV/0!</v>
      </c>
      <c r="BO127" s="4432"/>
      <c r="BP127" s="298"/>
      <c r="BQ127" s="298"/>
      <c r="BR127" s="252"/>
      <c r="BS127" s="252"/>
      <c r="BT127" s="252"/>
      <c r="BU127" s="252"/>
      <c r="BV127" s="252"/>
      <c r="BW127" s="252"/>
      <c r="BX127" s="252"/>
    </row>
    <row r="128" spans="1:76" ht="15.95" customHeight="1" x14ac:dyDescent="0.2">
      <c r="A128" s="252"/>
      <c r="B128" s="321"/>
      <c r="C128" s="322"/>
      <c r="D128" s="4414" t="s">
        <v>3993</v>
      </c>
      <c r="E128" s="4415"/>
      <c r="F128" s="4415"/>
      <c r="G128" s="4415"/>
      <c r="H128" s="4415"/>
      <c r="I128" s="4416"/>
      <c r="J128" s="4417">
        <v>0</v>
      </c>
      <c r="K128" s="4418"/>
      <c r="L128" s="4419"/>
      <c r="M128" s="4420"/>
      <c r="N128" s="4420"/>
      <c r="O128" s="4420"/>
      <c r="P128" s="4421"/>
      <c r="Q128" s="4420"/>
      <c r="R128" s="4421"/>
      <c r="S128" s="4420"/>
      <c r="T128" s="4421"/>
      <c r="U128" s="4422"/>
      <c r="V128" s="4423" t="e">
        <f>V127-P127</f>
        <v>#DIV/0!</v>
      </c>
      <c r="W128" s="4424"/>
      <c r="X128" s="4425"/>
      <c r="Y128" s="4420"/>
      <c r="Z128" s="309"/>
      <c r="AA128" s="310"/>
      <c r="AB128" s="4426"/>
      <c r="AC128" s="4427"/>
      <c r="AD128" s="298"/>
      <c r="AE128" s="298"/>
      <c r="AF128" s="252"/>
      <c r="AG128" s="252"/>
      <c r="AH128" s="252"/>
      <c r="AI128" s="252"/>
      <c r="AJ128" s="252"/>
      <c r="AK128" s="252"/>
      <c r="AL128" s="252"/>
      <c r="AM128" s="252"/>
      <c r="AN128" s="321"/>
      <c r="AO128" s="322"/>
      <c r="AP128" s="4414" t="s">
        <v>3993</v>
      </c>
      <c r="AQ128" s="4415"/>
      <c r="AR128" s="4415"/>
      <c r="AS128" s="4415"/>
      <c r="AT128" s="4415"/>
      <c r="AU128" s="4416"/>
      <c r="AV128" s="4417">
        <v>0</v>
      </c>
      <c r="AW128" s="4418"/>
      <c r="AX128" s="4419"/>
      <c r="AY128" s="4420"/>
      <c r="AZ128" s="4420"/>
      <c r="BA128" s="4420"/>
      <c r="BB128" s="4421"/>
      <c r="BC128" s="4420"/>
      <c r="BD128" s="4421"/>
      <c r="BE128" s="4420"/>
      <c r="BF128" s="4421"/>
      <c r="BG128" s="4422"/>
      <c r="BH128" s="4423" t="e">
        <f>BH127-BB127</f>
        <v>#DIV/0!</v>
      </c>
      <c r="BI128" s="4424"/>
      <c r="BJ128" s="4425"/>
      <c r="BK128" s="4420"/>
      <c r="BL128" s="309"/>
      <c r="BM128" s="310"/>
      <c r="BN128" s="4426"/>
      <c r="BO128" s="4427"/>
      <c r="BP128" s="298"/>
      <c r="BQ128" s="298"/>
      <c r="BR128" s="252"/>
      <c r="BS128" s="252"/>
      <c r="BT128" s="252"/>
      <c r="BU128" s="252"/>
      <c r="BV128" s="252"/>
      <c r="BW128" s="252"/>
      <c r="BX128" s="252"/>
    </row>
    <row r="129" spans="1:76" ht="15.95" customHeight="1" x14ac:dyDescent="0.2">
      <c r="A129" s="252"/>
      <c r="B129" s="323"/>
      <c r="C129" s="323"/>
      <c r="D129" s="324"/>
      <c r="E129" s="324"/>
      <c r="F129" s="4400" t="s">
        <v>2626</v>
      </c>
      <c r="G129" s="4401"/>
      <c r="H129" s="4401"/>
      <c r="I129" s="4402"/>
      <c r="J129" s="4403"/>
      <c r="K129" s="4404"/>
      <c r="L129" s="4405"/>
      <c r="M129" s="4406"/>
      <c r="N129" s="4406"/>
      <c r="O129" s="4406"/>
      <c r="P129" s="4407"/>
      <c r="Q129" s="4406"/>
      <c r="R129" s="4407"/>
      <c r="S129" s="4406"/>
      <c r="T129" s="4407"/>
      <c r="U129" s="4408"/>
      <c r="V129" s="4412" t="e">
        <f>IF(V127=1,"Pass","Fail")</f>
        <v>#DIV/0!</v>
      </c>
      <c r="W129" s="4413"/>
      <c r="X129" s="4411"/>
      <c r="Y129" s="4406"/>
      <c r="Z129" s="312"/>
      <c r="AA129" s="313"/>
      <c r="AB129" s="4409"/>
      <c r="AC129" s="4428"/>
      <c r="AD129" s="298"/>
      <c r="AE129" s="298"/>
      <c r="AF129" s="252"/>
      <c r="AG129" s="252"/>
      <c r="AH129" s="252"/>
      <c r="AI129" s="252"/>
      <c r="AJ129" s="252"/>
      <c r="AK129" s="252"/>
      <c r="AL129" s="252"/>
      <c r="AM129" s="252"/>
      <c r="AN129" s="323"/>
      <c r="AO129" s="323"/>
      <c r="AP129" s="324"/>
      <c r="AQ129" s="324"/>
      <c r="AR129" s="4400" t="s">
        <v>2626</v>
      </c>
      <c r="AS129" s="4401"/>
      <c r="AT129" s="4401"/>
      <c r="AU129" s="4402"/>
      <c r="AV129" s="4403"/>
      <c r="AW129" s="4404"/>
      <c r="AX129" s="4405"/>
      <c r="AY129" s="4406"/>
      <c r="AZ129" s="4406"/>
      <c r="BA129" s="4406"/>
      <c r="BB129" s="4407"/>
      <c r="BC129" s="4406"/>
      <c r="BD129" s="4407"/>
      <c r="BE129" s="4406"/>
      <c r="BF129" s="4407"/>
      <c r="BG129" s="4408"/>
      <c r="BH129" s="4412" t="e">
        <f>IF(BH127=1,"Pass","Fail")</f>
        <v>#DIV/0!</v>
      </c>
      <c r="BI129" s="4413"/>
      <c r="BJ129" s="4411"/>
      <c r="BK129" s="4406"/>
      <c r="BL129" s="312"/>
      <c r="BM129" s="313"/>
      <c r="BN129" s="4409"/>
      <c r="BO129" s="4428"/>
      <c r="BP129" s="298"/>
      <c r="BQ129" s="298"/>
      <c r="BR129" s="252"/>
      <c r="BS129" s="252"/>
      <c r="BT129" s="252"/>
      <c r="BU129" s="252"/>
      <c r="BV129" s="252"/>
      <c r="BW129" s="252"/>
      <c r="BX129" s="252"/>
    </row>
    <row r="130" spans="1:76" ht="15.95" customHeight="1" x14ac:dyDescent="0.2">
      <c r="A130" s="252"/>
      <c r="B130" s="325"/>
      <c r="C130" s="326"/>
      <c r="D130" s="4387" t="s">
        <v>3994</v>
      </c>
      <c r="E130" s="4388"/>
      <c r="F130" s="4388"/>
      <c r="G130" s="4388"/>
      <c r="H130" s="4388"/>
      <c r="I130" s="4389"/>
      <c r="J130" s="4390">
        <v>0</v>
      </c>
      <c r="K130" s="4164"/>
      <c r="L130" s="4391"/>
      <c r="M130" s="4392"/>
      <c r="N130" s="4392"/>
      <c r="O130" s="4392"/>
      <c r="P130" s="4393"/>
      <c r="Q130" s="4392"/>
      <c r="R130" s="4393"/>
      <c r="S130" s="4392"/>
      <c r="T130" s="4393"/>
      <c r="U130" s="4394"/>
      <c r="V130" s="4395"/>
      <c r="W130" s="4396"/>
      <c r="X130" s="4397"/>
      <c r="Y130" s="4392"/>
      <c r="Z130" s="304"/>
      <c r="AA130" s="314"/>
      <c r="AB130" s="4398" t="e">
        <f>AB127-P127</f>
        <v>#DIV/0!</v>
      </c>
      <c r="AC130" s="4399"/>
      <c r="AD130" s="298"/>
      <c r="AE130" s="298"/>
      <c r="AF130" s="252"/>
      <c r="AG130" s="252"/>
      <c r="AH130" s="252"/>
      <c r="AI130" s="252"/>
      <c r="AJ130" s="252"/>
      <c r="AK130" s="252"/>
      <c r="AL130" s="252"/>
      <c r="AM130" s="252"/>
      <c r="AN130" s="325"/>
      <c r="AO130" s="326"/>
      <c r="AP130" s="4387" t="s">
        <v>3994</v>
      </c>
      <c r="AQ130" s="4388"/>
      <c r="AR130" s="4388"/>
      <c r="AS130" s="4388"/>
      <c r="AT130" s="4388"/>
      <c r="AU130" s="4389"/>
      <c r="AV130" s="4390">
        <v>0</v>
      </c>
      <c r="AW130" s="4164"/>
      <c r="AX130" s="4391"/>
      <c r="AY130" s="4392"/>
      <c r="AZ130" s="4392"/>
      <c r="BA130" s="4392"/>
      <c r="BB130" s="4393"/>
      <c r="BC130" s="4392"/>
      <c r="BD130" s="4393"/>
      <c r="BE130" s="4392"/>
      <c r="BF130" s="4393"/>
      <c r="BG130" s="4394"/>
      <c r="BH130" s="4395"/>
      <c r="BI130" s="4396"/>
      <c r="BJ130" s="4397"/>
      <c r="BK130" s="4392"/>
      <c r="BL130" s="304"/>
      <c r="BM130" s="314"/>
      <c r="BN130" s="4398" t="e">
        <f>BN127-BB127</f>
        <v>#DIV/0!</v>
      </c>
      <c r="BO130" s="4399"/>
      <c r="BP130" s="298"/>
      <c r="BQ130" s="298"/>
      <c r="BR130" s="252"/>
      <c r="BS130" s="252"/>
      <c r="BT130" s="252"/>
      <c r="BU130" s="252"/>
      <c r="BV130" s="252"/>
      <c r="BW130" s="252"/>
      <c r="BX130" s="252"/>
    </row>
    <row r="131" spans="1:76" ht="15.95" customHeight="1" x14ac:dyDescent="0.2">
      <c r="A131" s="252"/>
      <c r="B131" s="324"/>
      <c r="C131" s="324"/>
      <c r="D131" s="324"/>
      <c r="E131" s="324"/>
      <c r="F131" s="4400" t="s">
        <v>2626</v>
      </c>
      <c r="G131" s="4401"/>
      <c r="H131" s="4401"/>
      <c r="I131" s="4402"/>
      <c r="J131" s="4403"/>
      <c r="K131" s="4404"/>
      <c r="L131" s="4405"/>
      <c r="M131" s="4406"/>
      <c r="N131" s="4406"/>
      <c r="O131" s="4406"/>
      <c r="P131" s="4407"/>
      <c r="Q131" s="4406"/>
      <c r="R131" s="4407"/>
      <c r="S131" s="4406"/>
      <c r="T131" s="4407"/>
      <c r="U131" s="4408"/>
      <c r="V131" s="4409"/>
      <c r="W131" s="4410"/>
      <c r="X131" s="4411"/>
      <c r="Y131" s="4406"/>
      <c r="Z131" s="312"/>
      <c r="AA131" s="313"/>
      <c r="AB131" s="4412" t="e">
        <f>IF(AB127=1,"Pass","Fail")</f>
        <v>#DIV/0!</v>
      </c>
      <c r="AC131" s="4413"/>
      <c r="AD131" s="298"/>
      <c r="AE131" s="298"/>
      <c r="AF131" s="252"/>
      <c r="AG131" s="252"/>
      <c r="AH131" s="252"/>
      <c r="AI131" s="252"/>
      <c r="AJ131" s="252"/>
      <c r="AK131" s="252"/>
      <c r="AL131" s="252"/>
      <c r="AM131" s="252"/>
      <c r="AN131" s="324"/>
      <c r="AO131" s="324"/>
      <c r="AP131" s="324"/>
      <c r="AQ131" s="324"/>
      <c r="AR131" s="4400" t="s">
        <v>2626</v>
      </c>
      <c r="AS131" s="4401"/>
      <c r="AT131" s="4401"/>
      <c r="AU131" s="4402"/>
      <c r="AV131" s="4403"/>
      <c r="AW131" s="4404"/>
      <c r="AX131" s="4405"/>
      <c r="AY131" s="4406"/>
      <c r="AZ131" s="4406"/>
      <c r="BA131" s="4406"/>
      <c r="BB131" s="4407"/>
      <c r="BC131" s="4406"/>
      <c r="BD131" s="4407"/>
      <c r="BE131" s="4406"/>
      <c r="BF131" s="4407"/>
      <c r="BG131" s="4408"/>
      <c r="BH131" s="4409"/>
      <c r="BI131" s="4410"/>
      <c r="BJ131" s="4411"/>
      <c r="BK131" s="4406"/>
      <c r="BL131" s="312"/>
      <c r="BM131" s="313"/>
      <c r="BN131" s="4412" t="e">
        <f>IF(BN127=1,"Pass","Fail")</f>
        <v>#DIV/0!</v>
      </c>
      <c r="BO131" s="4413"/>
      <c r="BP131" s="298"/>
      <c r="BQ131" s="298"/>
      <c r="BR131" s="252"/>
      <c r="BS131" s="252"/>
      <c r="BT131" s="252"/>
      <c r="BU131" s="252"/>
      <c r="BV131" s="252"/>
      <c r="BW131" s="252"/>
      <c r="BX131" s="252"/>
    </row>
    <row r="132" spans="1:76" ht="5.0999999999999996" customHeight="1" x14ac:dyDescent="0.2">
      <c r="A132" s="252"/>
      <c r="B132" s="297"/>
      <c r="C132" s="297"/>
      <c r="D132" s="297"/>
      <c r="E132" s="297"/>
      <c r="F132" s="297"/>
      <c r="G132" s="297"/>
      <c r="H132" s="297"/>
      <c r="I132" s="297"/>
      <c r="J132" s="297"/>
      <c r="K132" s="297"/>
      <c r="L132" s="297"/>
      <c r="M132" s="297"/>
      <c r="N132" s="297"/>
      <c r="O132" s="297"/>
      <c r="P132" s="297"/>
      <c r="Q132" s="297"/>
      <c r="R132" s="298"/>
      <c r="S132" s="298"/>
      <c r="T132" s="298"/>
      <c r="U132" s="298"/>
      <c r="V132" s="298"/>
      <c r="W132" s="298"/>
      <c r="X132" s="298"/>
      <c r="Y132" s="298"/>
      <c r="Z132" s="298"/>
      <c r="AA132" s="298"/>
      <c r="AB132" s="298"/>
      <c r="AC132" s="298"/>
      <c r="AD132" s="298"/>
      <c r="AE132" s="298"/>
      <c r="AF132" s="252"/>
      <c r="AG132" s="252"/>
      <c r="AH132" s="252"/>
      <c r="AI132" s="252"/>
      <c r="AJ132" s="252"/>
      <c r="AK132" s="252"/>
      <c r="AL132" s="252"/>
      <c r="AM132" s="252"/>
      <c r="AN132" s="297"/>
      <c r="AO132" s="297"/>
      <c r="AP132" s="297"/>
      <c r="AQ132" s="297"/>
      <c r="AR132" s="297"/>
      <c r="AS132" s="297"/>
      <c r="AT132" s="297"/>
      <c r="AU132" s="297"/>
      <c r="AV132" s="297"/>
      <c r="AW132" s="297"/>
      <c r="AX132" s="297"/>
      <c r="AY132" s="297"/>
      <c r="AZ132" s="297"/>
      <c r="BA132" s="297"/>
      <c r="BB132" s="297"/>
      <c r="BC132" s="297"/>
      <c r="BD132" s="298"/>
      <c r="BE132" s="298"/>
      <c r="BF132" s="298"/>
      <c r="BG132" s="298"/>
      <c r="BH132" s="298"/>
      <c r="BI132" s="298"/>
      <c r="BJ132" s="298"/>
      <c r="BK132" s="298"/>
      <c r="BL132" s="298"/>
      <c r="BM132" s="298"/>
      <c r="BN132" s="298"/>
      <c r="BO132" s="298"/>
      <c r="BP132" s="298"/>
      <c r="BQ132" s="298"/>
      <c r="BR132" s="252"/>
      <c r="BS132" s="252"/>
      <c r="BT132" s="252"/>
      <c r="BU132" s="252"/>
      <c r="BV132" s="252"/>
      <c r="BW132" s="252"/>
      <c r="BX132" s="252"/>
    </row>
    <row r="133" spans="1:76" ht="15.95" customHeight="1" x14ac:dyDescent="0.2">
      <c r="A133" s="252"/>
      <c r="B133" s="306" t="s">
        <v>3766</v>
      </c>
      <c r="C133" s="316"/>
      <c r="D133" s="316"/>
      <c r="E133" s="316"/>
      <c r="F133" s="316"/>
      <c r="G133" s="316"/>
      <c r="H133" s="316"/>
      <c r="I133" s="316"/>
      <c r="J133" s="316"/>
      <c r="K133" s="316"/>
      <c r="L133" s="4429"/>
      <c r="M133" s="4430"/>
      <c r="N133" s="4429"/>
      <c r="O133" s="4430"/>
      <c r="P133" s="4431" t="e">
        <f>AVERAGE(L133:O133)</f>
        <v>#DIV/0!</v>
      </c>
      <c r="Q133" s="4432"/>
      <c r="R133" s="4429"/>
      <c r="S133" s="4430"/>
      <c r="T133" s="4429"/>
      <c r="U133" s="4430"/>
      <c r="V133" s="4431" t="e">
        <f>AVERAGE(R133:U133)</f>
        <v>#DIV/0!</v>
      </c>
      <c r="W133" s="4432"/>
      <c r="X133" s="4429"/>
      <c r="Y133" s="4430"/>
      <c r="Z133" s="4429"/>
      <c r="AA133" s="4430"/>
      <c r="AB133" s="4431" t="e">
        <f>AVERAGE(X133:AA133)</f>
        <v>#DIV/0!</v>
      </c>
      <c r="AC133" s="4432"/>
      <c r="AD133" s="298"/>
      <c r="AE133" s="298"/>
      <c r="AF133" s="252"/>
      <c r="AG133" s="252"/>
      <c r="AH133" s="252"/>
      <c r="AI133" s="252"/>
      <c r="AJ133" s="252"/>
      <c r="AK133" s="252"/>
      <c r="AL133" s="252"/>
      <c r="AM133" s="252"/>
      <c r="AN133" s="306" t="s">
        <v>3766</v>
      </c>
      <c r="AO133" s="316"/>
      <c r="AP133" s="316"/>
      <c r="AQ133" s="316"/>
      <c r="AR133" s="316"/>
      <c r="AS133" s="316"/>
      <c r="AT133" s="316"/>
      <c r="AU133" s="316"/>
      <c r="AV133" s="316"/>
      <c r="AW133" s="316"/>
      <c r="AX133" s="4429"/>
      <c r="AY133" s="4430"/>
      <c r="AZ133" s="4429"/>
      <c r="BA133" s="4430"/>
      <c r="BB133" s="4431" t="e">
        <f>AVERAGE(AX133:BA133)</f>
        <v>#DIV/0!</v>
      </c>
      <c r="BC133" s="4432"/>
      <c r="BD133" s="4429"/>
      <c r="BE133" s="4430"/>
      <c r="BF133" s="4429"/>
      <c r="BG133" s="4430"/>
      <c r="BH133" s="4431" t="e">
        <f>AVERAGE(BD133:BG133)</f>
        <v>#DIV/0!</v>
      </c>
      <c r="BI133" s="4432"/>
      <c r="BJ133" s="4429"/>
      <c r="BK133" s="4430"/>
      <c r="BL133" s="4429"/>
      <c r="BM133" s="4430"/>
      <c r="BN133" s="4431" t="e">
        <f>AVERAGE(BJ133:BM133)</f>
        <v>#DIV/0!</v>
      </c>
      <c r="BO133" s="4432"/>
      <c r="BP133" s="298"/>
      <c r="BQ133" s="298"/>
      <c r="BR133" s="252"/>
      <c r="BS133" s="252"/>
      <c r="BT133" s="252"/>
      <c r="BU133" s="252"/>
      <c r="BV133" s="252"/>
      <c r="BW133" s="252"/>
      <c r="BX133" s="252"/>
    </row>
    <row r="134" spans="1:76" ht="15.95" customHeight="1" x14ac:dyDescent="0.2">
      <c r="A134" s="252"/>
      <c r="B134" s="321"/>
      <c r="C134" s="322"/>
      <c r="D134" s="4414" t="s">
        <v>3993</v>
      </c>
      <c r="E134" s="4415"/>
      <c r="F134" s="4415"/>
      <c r="G134" s="4415"/>
      <c r="H134" s="4415"/>
      <c r="I134" s="4416"/>
      <c r="J134" s="4417">
        <v>0.15</v>
      </c>
      <c r="K134" s="4418"/>
      <c r="L134" s="4419"/>
      <c r="M134" s="4420"/>
      <c r="N134" s="4420"/>
      <c r="O134" s="4420"/>
      <c r="P134" s="4421"/>
      <c r="Q134" s="4420"/>
      <c r="R134" s="4421"/>
      <c r="S134" s="4420"/>
      <c r="T134" s="4421"/>
      <c r="U134" s="4422"/>
      <c r="V134" s="4423" t="e">
        <f>V133-P133</f>
        <v>#DIV/0!</v>
      </c>
      <c r="W134" s="4424"/>
      <c r="X134" s="4425"/>
      <c r="Y134" s="4420"/>
      <c r="Z134" s="309"/>
      <c r="AA134" s="310"/>
      <c r="AB134" s="4426"/>
      <c r="AC134" s="4427"/>
      <c r="AD134" s="298"/>
      <c r="AE134" s="298"/>
      <c r="AF134" s="252"/>
      <c r="AG134" s="252"/>
      <c r="AH134" s="252"/>
      <c r="AI134" s="252"/>
      <c r="AJ134" s="252"/>
      <c r="AK134" s="252"/>
      <c r="AL134" s="252"/>
      <c r="AM134" s="252"/>
      <c r="AN134" s="321"/>
      <c r="AO134" s="322"/>
      <c r="AP134" s="4414" t="s">
        <v>3993</v>
      </c>
      <c r="AQ134" s="4415"/>
      <c r="AR134" s="4415"/>
      <c r="AS134" s="4415"/>
      <c r="AT134" s="4415"/>
      <c r="AU134" s="4416"/>
      <c r="AV134" s="4417">
        <v>0.15</v>
      </c>
      <c r="AW134" s="4418"/>
      <c r="AX134" s="4419"/>
      <c r="AY134" s="4420"/>
      <c r="AZ134" s="4420"/>
      <c r="BA134" s="4420"/>
      <c r="BB134" s="4421"/>
      <c r="BC134" s="4420"/>
      <c r="BD134" s="4421"/>
      <c r="BE134" s="4420"/>
      <c r="BF134" s="4421"/>
      <c r="BG134" s="4422"/>
      <c r="BH134" s="4423" t="e">
        <f>BH133-BB133</f>
        <v>#DIV/0!</v>
      </c>
      <c r="BI134" s="4424"/>
      <c r="BJ134" s="4425"/>
      <c r="BK134" s="4420"/>
      <c r="BL134" s="309"/>
      <c r="BM134" s="310"/>
      <c r="BN134" s="4426"/>
      <c r="BO134" s="4427"/>
      <c r="BP134" s="298"/>
      <c r="BQ134" s="298"/>
      <c r="BR134" s="252"/>
      <c r="BS134" s="252"/>
      <c r="BT134" s="252"/>
      <c r="BU134" s="252"/>
      <c r="BV134" s="252"/>
      <c r="BW134" s="252"/>
      <c r="BX134" s="252"/>
    </row>
    <row r="135" spans="1:76" ht="15.95" customHeight="1" x14ac:dyDescent="0.2">
      <c r="A135" s="139"/>
      <c r="B135" s="323"/>
      <c r="C135" s="323"/>
      <c r="D135" s="324"/>
      <c r="E135" s="324"/>
      <c r="F135" s="4400" t="s">
        <v>2626</v>
      </c>
      <c r="G135" s="4401"/>
      <c r="H135" s="4401"/>
      <c r="I135" s="4402"/>
      <c r="J135" s="4403"/>
      <c r="K135" s="4404"/>
      <c r="L135" s="4405"/>
      <c r="M135" s="4406"/>
      <c r="N135" s="4406"/>
      <c r="O135" s="4406"/>
      <c r="P135" s="4407"/>
      <c r="Q135" s="4406"/>
      <c r="R135" s="4407"/>
      <c r="S135" s="4406"/>
      <c r="T135" s="4407"/>
      <c r="U135" s="4408"/>
      <c r="V135" s="4412" t="e">
        <f>IF(V133=1,"Pass","Fail")</f>
        <v>#DIV/0!</v>
      </c>
      <c r="W135" s="4413"/>
      <c r="X135" s="4411"/>
      <c r="Y135" s="4406"/>
      <c r="Z135" s="312"/>
      <c r="AA135" s="313"/>
      <c r="AB135" s="4409"/>
      <c r="AC135" s="4428"/>
      <c r="AD135" s="298"/>
      <c r="AE135" s="298"/>
      <c r="AF135" s="139"/>
      <c r="AG135" s="139"/>
      <c r="AH135" s="139"/>
      <c r="AI135" s="139"/>
      <c r="AJ135" s="139"/>
      <c r="AK135" s="139"/>
      <c r="AL135" s="139"/>
      <c r="AM135" s="139"/>
      <c r="AN135" s="323"/>
      <c r="AO135" s="323"/>
      <c r="AP135" s="324"/>
      <c r="AQ135" s="324"/>
      <c r="AR135" s="4400" t="s">
        <v>2626</v>
      </c>
      <c r="AS135" s="4401"/>
      <c r="AT135" s="4401"/>
      <c r="AU135" s="4402"/>
      <c r="AV135" s="4403"/>
      <c r="AW135" s="4404"/>
      <c r="AX135" s="4405"/>
      <c r="AY135" s="4406"/>
      <c r="AZ135" s="4406"/>
      <c r="BA135" s="4406"/>
      <c r="BB135" s="4407"/>
      <c r="BC135" s="4406"/>
      <c r="BD135" s="4407"/>
      <c r="BE135" s="4406"/>
      <c r="BF135" s="4407"/>
      <c r="BG135" s="4408"/>
      <c r="BH135" s="4412" t="e">
        <f>IF(BH133=1,"Pass","Fail")</f>
        <v>#DIV/0!</v>
      </c>
      <c r="BI135" s="4413"/>
      <c r="BJ135" s="4411"/>
      <c r="BK135" s="4406"/>
      <c r="BL135" s="312"/>
      <c r="BM135" s="313"/>
      <c r="BN135" s="4409"/>
      <c r="BO135" s="4428"/>
      <c r="BP135" s="298"/>
      <c r="BQ135" s="298"/>
      <c r="BR135" s="139"/>
      <c r="BS135" s="139"/>
      <c r="BT135" s="139"/>
      <c r="BU135" s="139"/>
      <c r="BV135" s="139"/>
      <c r="BW135" s="139"/>
      <c r="BX135" s="139"/>
    </row>
    <row r="136" spans="1:76" s="140" customFormat="1" ht="15.95" customHeight="1" x14ac:dyDescent="0.2">
      <c r="A136" s="139"/>
      <c r="B136" s="325"/>
      <c r="C136" s="326"/>
      <c r="D136" s="4387" t="s">
        <v>3994</v>
      </c>
      <c r="E136" s="4388"/>
      <c r="F136" s="4388"/>
      <c r="G136" s="4388"/>
      <c r="H136" s="4388"/>
      <c r="I136" s="4389"/>
      <c r="J136" s="4390">
        <v>0.3</v>
      </c>
      <c r="K136" s="4164"/>
      <c r="L136" s="4391"/>
      <c r="M136" s="4392"/>
      <c r="N136" s="4392"/>
      <c r="O136" s="4392"/>
      <c r="P136" s="4393"/>
      <c r="Q136" s="4392"/>
      <c r="R136" s="4393"/>
      <c r="S136" s="4392"/>
      <c r="T136" s="4393"/>
      <c r="U136" s="4394"/>
      <c r="V136" s="4395"/>
      <c r="W136" s="4396"/>
      <c r="X136" s="4397"/>
      <c r="Y136" s="4392"/>
      <c r="Z136" s="304"/>
      <c r="AA136" s="314"/>
      <c r="AB136" s="4398" t="e">
        <f>AB133-P133</f>
        <v>#DIV/0!</v>
      </c>
      <c r="AC136" s="4399"/>
      <c r="AD136" s="298"/>
      <c r="AE136" s="298"/>
      <c r="AF136" s="139"/>
      <c r="AG136" s="139"/>
      <c r="AH136" s="139"/>
      <c r="AI136" s="139"/>
      <c r="AJ136" s="139"/>
      <c r="AK136" s="139"/>
      <c r="AL136" s="139"/>
      <c r="AM136" s="139"/>
      <c r="AN136" s="325"/>
      <c r="AO136" s="326"/>
      <c r="AP136" s="4387" t="s">
        <v>3994</v>
      </c>
      <c r="AQ136" s="4388"/>
      <c r="AR136" s="4388"/>
      <c r="AS136" s="4388"/>
      <c r="AT136" s="4388"/>
      <c r="AU136" s="4389"/>
      <c r="AV136" s="4390">
        <v>0.3</v>
      </c>
      <c r="AW136" s="4164"/>
      <c r="AX136" s="4391"/>
      <c r="AY136" s="4392"/>
      <c r="AZ136" s="4392"/>
      <c r="BA136" s="4392"/>
      <c r="BB136" s="4393"/>
      <c r="BC136" s="4392"/>
      <c r="BD136" s="4393"/>
      <c r="BE136" s="4392"/>
      <c r="BF136" s="4393"/>
      <c r="BG136" s="4394"/>
      <c r="BH136" s="4395"/>
      <c r="BI136" s="4396"/>
      <c r="BJ136" s="4397"/>
      <c r="BK136" s="4392"/>
      <c r="BL136" s="304"/>
      <c r="BM136" s="314"/>
      <c r="BN136" s="4398" t="e">
        <f>BN133-BB133</f>
        <v>#DIV/0!</v>
      </c>
      <c r="BO136" s="4399"/>
      <c r="BP136" s="298"/>
      <c r="BQ136" s="298"/>
      <c r="BR136" s="139"/>
      <c r="BS136" s="139"/>
      <c r="BT136" s="139"/>
      <c r="BU136" s="139"/>
      <c r="BV136" s="139"/>
      <c r="BW136" s="139"/>
      <c r="BX136" s="139"/>
    </row>
    <row r="137" spans="1:76" ht="15.95" customHeight="1" x14ac:dyDescent="0.2">
      <c r="A137" s="252"/>
      <c r="B137" s="324"/>
      <c r="C137" s="324"/>
      <c r="D137" s="324"/>
      <c r="E137" s="324"/>
      <c r="F137" s="4400" t="s">
        <v>2626</v>
      </c>
      <c r="G137" s="4401"/>
      <c r="H137" s="4401"/>
      <c r="I137" s="4402"/>
      <c r="J137" s="4403"/>
      <c r="K137" s="4404"/>
      <c r="L137" s="4405"/>
      <c r="M137" s="4406"/>
      <c r="N137" s="4406"/>
      <c r="O137" s="4406"/>
      <c r="P137" s="4407"/>
      <c r="Q137" s="4406"/>
      <c r="R137" s="4407"/>
      <c r="S137" s="4406"/>
      <c r="T137" s="4407"/>
      <c r="U137" s="4408"/>
      <c r="V137" s="4409"/>
      <c r="W137" s="4410"/>
      <c r="X137" s="4411"/>
      <c r="Y137" s="4406"/>
      <c r="Z137" s="312"/>
      <c r="AA137" s="313"/>
      <c r="AB137" s="4412" t="e">
        <f>IF(AB133=1,"Pass","Fail")</f>
        <v>#DIV/0!</v>
      </c>
      <c r="AC137" s="4413"/>
      <c r="AD137" s="298"/>
      <c r="AE137" s="298"/>
      <c r="AF137" s="252"/>
      <c r="AG137" s="252"/>
      <c r="AH137" s="252"/>
      <c r="AI137" s="252"/>
      <c r="AJ137" s="252"/>
      <c r="AK137" s="252"/>
      <c r="AL137" s="252"/>
      <c r="AM137" s="252"/>
      <c r="AN137" s="324"/>
      <c r="AO137" s="324"/>
      <c r="AP137" s="324"/>
      <c r="AQ137" s="324"/>
      <c r="AR137" s="4400" t="s">
        <v>2626</v>
      </c>
      <c r="AS137" s="4401"/>
      <c r="AT137" s="4401"/>
      <c r="AU137" s="4402"/>
      <c r="AV137" s="4403"/>
      <c r="AW137" s="4404"/>
      <c r="AX137" s="4405"/>
      <c r="AY137" s="4406"/>
      <c r="AZ137" s="4406"/>
      <c r="BA137" s="4406"/>
      <c r="BB137" s="4407"/>
      <c r="BC137" s="4406"/>
      <c r="BD137" s="4407"/>
      <c r="BE137" s="4406"/>
      <c r="BF137" s="4407"/>
      <c r="BG137" s="4408"/>
      <c r="BH137" s="4409"/>
      <c r="BI137" s="4410"/>
      <c r="BJ137" s="4411"/>
      <c r="BK137" s="4406"/>
      <c r="BL137" s="312"/>
      <c r="BM137" s="313"/>
      <c r="BN137" s="4412" t="e">
        <f>IF(BN133=1,"Pass","Fail")</f>
        <v>#DIV/0!</v>
      </c>
      <c r="BO137" s="4413"/>
      <c r="BP137" s="298"/>
      <c r="BQ137" s="298"/>
      <c r="BR137" s="252"/>
      <c r="BS137" s="252"/>
      <c r="BT137" s="252"/>
      <c r="BU137" s="252"/>
      <c r="BV137" s="252"/>
      <c r="BW137" s="252"/>
      <c r="BX137" s="252"/>
    </row>
    <row r="138" spans="1:76" ht="15.95" customHeight="1" x14ac:dyDescent="0.2">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row>
    <row r="139" spans="1:76" ht="15.95" customHeight="1" x14ac:dyDescent="0.2">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row>
    <row r="140" spans="1:76" ht="15.95" customHeight="1" x14ac:dyDescent="0.2">
      <c r="A140" s="139"/>
      <c r="B140" s="4333" t="s">
        <v>3805</v>
      </c>
      <c r="C140" s="4366"/>
      <c r="D140" s="4366"/>
      <c r="E140" s="4366"/>
      <c r="F140" s="4366"/>
      <c r="G140" s="4366"/>
      <c r="H140" s="4366"/>
      <c r="I140" s="4366"/>
      <c r="J140" s="4259"/>
      <c r="K140" s="4259"/>
      <c r="L140" s="4259"/>
      <c r="M140" s="4259"/>
      <c r="N140" s="4259"/>
      <c r="O140" s="4259"/>
      <c r="P140" s="4259"/>
      <c r="Q140" s="4259"/>
      <c r="R140" s="4259"/>
      <c r="S140" s="4259"/>
      <c r="T140" s="4259"/>
      <c r="U140" s="4096"/>
      <c r="V140" s="4096"/>
      <c r="W140" s="4337"/>
      <c r="X140" s="4337"/>
      <c r="Y140" s="4337"/>
      <c r="Z140" s="4337"/>
      <c r="AA140" s="4337"/>
      <c r="AB140" s="4337"/>
      <c r="AC140" s="4337"/>
      <c r="AD140" s="4337"/>
      <c r="AE140" s="4338"/>
      <c r="AF140" s="139"/>
      <c r="AG140" s="4167" t="s">
        <v>3965</v>
      </c>
      <c r="AH140" s="4307"/>
      <c r="AI140" s="4307"/>
      <c r="AJ140" s="4169">
        <f>AJ$1</f>
        <v>1</v>
      </c>
      <c r="AK140" s="4308"/>
      <c r="AL140" s="139"/>
      <c r="AM140" s="139"/>
      <c r="AN140" s="4333" t="s">
        <v>3805</v>
      </c>
      <c r="AO140" s="4366"/>
      <c r="AP140" s="4366"/>
      <c r="AQ140" s="4366"/>
      <c r="AR140" s="4366"/>
      <c r="AS140" s="4366"/>
      <c r="AT140" s="4366"/>
      <c r="AU140" s="4366"/>
      <c r="AV140" s="4259"/>
      <c r="AW140" s="4259"/>
      <c r="AX140" s="4259"/>
      <c r="AY140" s="4259"/>
      <c r="AZ140" s="4259"/>
      <c r="BA140" s="4259"/>
      <c r="BB140" s="4259"/>
      <c r="BC140" s="4259"/>
      <c r="BD140" s="4259"/>
      <c r="BE140" s="4259"/>
      <c r="BF140" s="4259"/>
      <c r="BG140" s="4096"/>
      <c r="BH140" s="4096"/>
      <c r="BI140" s="4337"/>
      <c r="BJ140" s="4337"/>
      <c r="BK140" s="4337"/>
      <c r="BL140" s="4337"/>
      <c r="BM140" s="4337"/>
      <c r="BN140" s="4337"/>
      <c r="BO140" s="4337"/>
      <c r="BP140" s="4337"/>
      <c r="BQ140" s="4338"/>
      <c r="BR140" s="139"/>
      <c r="BS140" s="4167" t="s">
        <v>3965</v>
      </c>
      <c r="BT140" s="4307"/>
      <c r="BU140" s="4307"/>
      <c r="BV140" s="4169">
        <f>BV$1</f>
        <v>2</v>
      </c>
      <c r="BW140" s="4308"/>
      <c r="BX140" s="139"/>
    </row>
    <row r="141" spans="1:76" s="140" customFormat="1" ht="5.0999999999999996" customHeight="1" x14ac:dyDescent="0.2">
      <c r="A141" s="298"/>
      <c r="B141" s="34"/>
      <c r="C141" s="34"/>
      <c r="D141" s="34"/>
      <c r="E141" s="34"/>
      <c r="F141" s="34"/>
      <c r="G141" s="34"/>
      <c r="H141" s="34"/>
      <c r="I141" s="34"/>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298"/>
      <c r="AI141" s="298"/>
      <c r="AJ141" s="298"/>
      <c r="AK141" s="298"/>
      <c r="AL141" s="298"/>
      <c r="AM141" s="298"/>
      <c r="AN141" s="34"/>
      <c r="AO141" s="34"/>
      <c r="AP141" s="34"/>
      <c r="AQ141" s="34"/>
      <c r="AR141" s="34"/>
      <c r="AS141" s="34"/>
      <c r="AT141" s="34"/>
      <c r="AU141" s="34"/>
      <c r="AV141" s="327"/>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7"/>
      <c r="BS141" s="327"/>
      <c r="BT141" s="298"/>
      <c r="BU141" s="298"/>
      <c r="BV141" s="298"/>
      <c r="BW141" s="298"/>
      <c r="BX141" s="298"/>
    </row>
    <row r="142" spans="1:76" s="140" customFormat="1" ht="15.95" customHeight="1" x14ac:dyDescent="0.2">
      <c r="A142" s="298"/>
      <c r="B142" s="328"/>
      <c r="C142" s="328"/>
      <c r="D142" s="328"/>
      <c r="E142" s="328"/>
      <c r="F142" s="328"/>
      <c r="G142" s="328"/>
      <c r="H142" s="328"/>
      <c r="I142" s="328"/>
      <c r="J142" s="329"/>
      <c r="K142" s="330"/>
      <c r="L142" s="4367" t="s">
        <v>931</v>
      </c>
      <c r="M142" s="4368"/>
      <c r="N142" s="4368"/>
      <c r="O142" s="4368"/>
      <c r="P142" s="4368"/>
      <c r="Q142" s="4369"/>
      <c r="R142" s="331"/>
      <c r="S142" s="296"/>
      <c r="T142" s="296"/>
      <c r="U142" s="296"/>
      <c r="V142" s="296"/>
      <c r="W142" s="330"/>
      <c r="X142" s="4351" t="s">
        <v>3991</v>
      </c>
      <c r="Y142" s="4096"/>
      <c r="Z142" s="4096"/>
      <c r="AA142" s="4096"/>
      <c r="AB142" s="4096"/>
      <c r="AC142" s="4096"/>
      <c r="AD142" s="4337"/>
      <c r="AE142" s="4338"/>
      <c r="AF142" s="298"/>
      <c r="AG142" s="298"/>
      <c r="AH142" s="298"/>
      <c r="AI142" s="298"/>
      <c r="AJ142" s="298"/>
      <c r="AK142" s="298"/>
      <c r="AL142" s="298"/>
      <c r="AM142" s="298"/>
      <c r="AN142" s="328"/>
      <c r="AO142" s="328"/>
      <c r="AP142" s="328"/>
      <c r="AQ142" s="328"/>
      <c r="AR142" s="328"/>
      <c r="AS142" s="328"/>
      <c r="AT142" s="328"/>
      <c r="AU142" s="328"/>
      <c r="AV142" s="329"/>
      <c r="AW142" s="330"/>
      <c r="AX142" s="4367" t="s">
        <v>931</v>
      </c>
      <c r="AY142" s="4368"/>
      <c r="AZ142" s="4368"/>
      <c r="BA142" s="4368"/>
      <c r="BB142" s="4368"/>
      <c r="BC142" s="4369"/>
      <c r="BD142" s="331"/>
      <c r="BE142" s="296"/>
      <c r="BF142" s="296"/>
      <c r="BG142" s="296"/>
      <c r="BH142" s="296"/>
      <c r="BI142" s="330"/>
      <c r="BJ142" s="4351" t="s">
        <v>3991</v>
      </c>
      <c r="BK142" s="4096"/>
      <c r="BL142" s="4096"/>
      <c r="BM142" s="4096"/>
      <c r="BN142" s="4096"/>
      <c r="BO142" s="4096"/>
      <c r="BP142" s="4337"/>
      <c r="BQ142" s="4338"/>
      <c r="BR142" s="298"/>
      <c r="BS142" s="298"/>
      <c r="BT142" s="298"/>
      <c r="BU142" s="298"/>
      <c r="BV142" s="298"/>
      <c r="BW142" s="298"/>
      <c r="BX142" s="298"/>
    </row>
    <row r="143" spans="1:76" s="140" customFormat="1" ht="15.95" customHeight="1" x14ac:dyDescent="0.2">
      <c r="A143" s="298"/>
      <c r="B143" s="298"/>
      <c r="C143" s="298"/>
      <c r="D143" s="298"/>
      <c r="E143" s="298"/>
      <c r="F143" s="298"/>
      <c r="G143" s="298"/>
      <c r="H143" s="298"/>
      <c r="I143" s="298"/>
      <c r="J143" s="295"/>
      <c r="K143" s="332"/>
      <c r="L143" s="4370" t="s">
        <v>6275</v>
      </c>
      <c r="M143" s="4304"/>
      <c r="N143" s="4371" t="s">
        <v>6276</v>
      </c>
      <c r="O143" s="4304"/>
      <c r="P143" s="4371" t="s">
        <v>3967</v>
      </c>
      <c r="Q143" s="4303"/>
      <c r="R143" s="333"/>
      <c r="S143" s="298"/>
      <c r="T143" s="295"/>
      <c r="U143" s="298"/>
      <c r="V143" s="295"/>
      <c r="W143" s="334"/>
      <c r="X143" s="4370" t="s">
        <v>6277</v>
      </c>
      <c r="Y143" s="4304"/>
      <c r="Z143" s="4373" t="s">
        <v>6278</v>
      </c>
      <c r="AA143" s="4304"/>
      <c r="AB143" s="4373" t="s">
        <v>3967</v>
      </c>
      <c r="AC143" s="4374"/>
      <c r="AD143" s="4375" t="s">
        <v>3995</v>
      </c>
      <c r="AE143" s="4322"/>
      <c r="AF143" s="298"/>
      <c r="AG143" s="298"/>
      <c r="AH143" s="298"/>
      <c r="AI143" s="298"/>
      <c r="AJ143" s="298"/>
      <c r="AK143" s="298"/>
      <c r="AL143" s="298"/>
      <c r="AM143" s="298"/>
      <c r="AN143" s="298"/>
      <c r="AO143" s="298"/>
      <c r="AP143" s="298"/>
      <c r="AQ143" s="298"/>
      <c r="AR143" s="298"/>
      <c r="AS143" s="298"/>
      <c r="AT143" s="298"/>
      <c r="AU143" s="298"/>
      <c r="AV143" s="295"/>
      <c r="AW143" s="332"/>
      <c r="AX143" s="4370" t="s">
        <v>6275</v>
      </c>
      <c r="AY143" s="4304"/>
      <c r="AZ143" s="4371" t="s">
        <v>6276</v>
      </c>
      <c r="BA143" s="4304"/>
      <c r="BB143" s="4371" t="s">
        <v>3967</v>
      </c>
      <c r="BC143" s="4303"/>
      <c r="BD143" s="333"/>
      <c r="BE143" s="298"/>
      <c r="BF143" s="295"/>
      <c r="BG143" s="298"/>
      <c r="BH143" s="295"/>
      <c r="BI143" s="334"/>
      <c r="BJ143" s="4370" t="s">
        <v>6277</v>
      </c>
      <c r="BK143" s="4304"/>
      <c r="BL143" s="4373" t="s">
        <v>6278</v>
      </c>
      <c r="BM143" s="4304"/>
      <c r="BN143" s="4373" t="s">
        <v>3967</v>
      </c>
      <c r="BO143" s="4374"/>
      <c r="BP143" s="4375" t="s">
        <v>3995</v>
      </c>
      <c r="BQ143" s="4322"/>
      <c r="BR143" s="298"/>
      <c r="BS143" s="298"/>
      <c r="BT143" s="298"/>
      <c r="BU143" s="298"/>
      <c r="BV143" s="298"/>
      <c r="BW143" s="298"/>
      <c r="BX143" s="298"/>
    </row>
    <row r="144" spans="1:76" s="140" customFormat="1" ht="15.95" customHeight="1" x14ac:dyDescent="0.2">
      <c r="A144" s="298"/>
      <c r="B144" s="4376" t="s">
        <v>2622</v>
      </c>
      <c r="C144" s="4377"/>
      <c r="D144" s="4377"/>
      <c r="E144" s="4377"/>
      <c r="F144" s="4378"/>
      <c r="G144" s="4237" t="s">
        <v>2623</v>
      </c>
      <c r="H144" s="4377"/>
      <c r="I144" s="4378"/>
      <c r="J144" s="335"/>
      <c r="K144" s="336"/>
      <c r="L144" s="4063"/>
      <c r="M144" s="4226"/>
      <c r="N144" s="4372"/>
      <c r="O144" s="4226"/>
      <c r="P144" s="4372"/>
      <c r="Q144" s="4063"/>
      <c r="R144" s="337"/>
      <c r="S144" s="335"/>
      <c r="T144" s="335"/>
      <c r="U144" s="335"/>
      <c r="V144" s="335"/>
      <c r="W144" s="336"/>
      <c r="X144" s="4063"/>
      <c r="Y144" s="4226"/>
      <c r="Z144" s="4372"/>
      <c r="AA144" s="4226"/>
      <c r="AB144" s="4372"/>
      <c r="AC144" s="4226"/>
      <c r="AD144" s="4304"/>
      <c r="AE144" s="4345"/>
      <c r="AF144" s="298"/>
      <c r="AG144" s="298"/>
      <c r="AH144" s="298"/>
      <c r="AI144" s="298"/>
      <c r="AJ144" s="298"/>
      <c r="AK144" s="298"/>
      <c r="AL144" s="298"/>
      <c r="AM144" s="298"/>
      <c r="AN144" s="4376" t="s">
        <v>2622</v>
      </c>
      <c r="AO144" s="4377"/>
      <c r="AP144" s="4377"/>
      <c r="AQ144" s="4377"/>
      <c r="AR144" s="4378"/>
      <c r="AS144" s="4237" t="s">
        <v>2623</v>
      </c>
      <c r="AT144" s="4377"/>
      <c r="AU144" s="4378"/>
      <c r="AV144" s="335"/>
      <c r="AW144" s="336"/>
      <c r="AX144" s="4063"/>
      <c r="AY144" s="4226"/>
      <c r="AZ144" s="4372"/>
      <c r="BA144" s="4226"/>
      <c r="BB144" s="4372"/>
      <c r="BC144" s="4063"/>
      <c r="BD144" s="337"/>
      <c r="BE144" s="335"/>
      <c r="BF144" s="335"/>
      <c r="BG144" s="335"/>
      <c r="BH144" s="335"/>
      <c r="BI144" s="336"/>
      <c r="BJ144" s="4063"/>
      <c r="BK144" s="4226"/>
      <c r="BL144" s="4372"/>
      <c r="BM144" s="4226"/>
      <c r="BN144" s="4372"/>
      <c r="BO144" s="4226"/>
      <c r="BP144" s="4304"/>
      <c r="BQ144" s="4345"/>
      <c r="BR144" s="298"/>
      <c r="BS144" s="298"/>
      <c r="BT144" s="298"/>
      <c r="BU144" s="298"/>
      <c r="BV144" s="298"/>
      <c r="BW144" s="298"/>
      <c r="BX144" s="298"/>
    </row>
    <row r="145" spans="1:76" s="140" customFormat="1" ht="15.95" customHeight="1" x14ac:dyDescent="0.2">
      <c r="A145" s="252"/>
      <c r="B145" s="4379" t="s">
        <v>1797</v>
      </c>
      <c r="C145" s="4380"/>
      <c r="D145" s="4380"/>
      <c r="E145" s="4380"/>
      <c r="F145" s="4380"/>
      <c r="G145" s="4380" t="s">
        <v>1796</v>
      </c>
      <c r="H145" s="4380"/>
      <c r="I145" s="4381"/>
      <c r="J145" s="4362"/>
      <c r="K145" s="4363"/>
      <c r="L145" s="4382"/>
      <c r="M145" s="4257"/>
      <c r="N145" s="4383"/>
      <c r="O145" s="4257"/>
      <c r="P145" s="4384" t="str">
        <f>IF(L145="","",(AVERAGE(L145:O145)))</f>
        <v/>
      </c>
      <c r="Q145" s="4385"/>
      <c r="R145" s="4349"/>
      <c r="S145" s="4328"/>
      <c r="T145" s="4350"/>
      <c r="U145" s="4328"/>
      <c r="V145" s="2160"/>
      <c r="W145" s="2161"/>
      <c r="X145" s="4382"/>
      <c r="Y145" s="4257"/>
      <c r="Z145" s="4383"/>
      <c r="AA145" s="4257"/>
      <c r="AB145" s="4384" t="str">
        <f>IF(X145="","",(AVERAGE(X145:AA145)))</f>
        <v/>
      </c>
      <c r="AC145" s="4385"/>
      <c r="AD145" s="4386"/>
      <c r="AE145" s="4236"/>
      <c r="AF145" s="252"/>
      <c r="AG145" s="298"/>
      <c r="AH145" s="298"/>
      <c r="AI145" s="298"/>
      <c r="AJ145" s="298"/>
      <c r="AK145" s="252"/>
      <c r="AL145" s="252"/>
      <c r="AM145" s="252"/>
      <c r="AN145" s="4379" t="s">
        <v>1797</v>
      </c>
      <c r="AO145" s="4380"/>
      <c r="AP145" s="4380"/>
      <c r="AQ145" s="4380"/>
      <c r="AR145" s="4380"/>
      <c r="AS145" s="4380" t="s">
        <v>1796</v>
      </c>
      <c r="AT145" s="4380"/>
      <c r="AU145" s="4381"/>
      <c r="AV145" s="4362"/>
      <c r="AW145" s="4363"/>
      <c r="AX145" s="4382"/>
      <c r="AY145" s="4257"/>
      <c r="AZ145" s="4383"/>
      <c r="BA145" s="4257"/>
      <c r="BB145" s="4384" t="str">
        <f>IF(AX145="","",(AVERAGE(AX145:BA145)))</f>
        <v/>
      </c>
      <c r="BC145" s="4385"/>
      <c r="BD145" s="4349"/>
      <c r="BE145" s="4328"/>
      <c r="BF145" s="4350"/>
      <c r="BG145" s="4328"/>
      <c r="BH145" s="2160"/>
      <c r="BI145" s="2161"/>
      <c r="BJ145" s="4382"/>
      <c r="BK145" s="4257"/>
      <c r="BL145" s="4383"/>
      <c r="BM145" s="4257"/>
      <c r="BN145" s="4384" t="str">
        <f>IF(BJ145="","",(AVERAGE(BJ145:BM145)))</f>
        <v/>
      </c>
      <c r="BO145" s="4385"/>
      <c r="BP145" s="4386"/>
      <c r="BQ145" s="4236"/>
      <c r="BR145" s="252"/>
      <c r="BS145" s="298"/>
      <c r="BT145" s="298"/>
      <c r="BU145" s="298"/>
      <c r="BV145" s="298"/>
      <c r="BW145" s="252"/>
      <c r="BX145" s="252"/>
    </row>
    <row r="146" spans="1:76" s="140" customFormat="1" ht="15.95" customHeight="1" x14ac:dyDescent="0.2">
      <c r="A146" s="252"/>
      <c r="B146" s="4359" t="s">
        <v>1797</v>
      </c>
      <c r="C146" s="4360"/>
      <c r="D146" s="4360"/>
      <c r="E146" s="4360"/>
      <c r="F146" s="4360"/>
      <c r="G146" s="4360" t="s">
        <v>1796</v>
      </c>
      <c r="H146" s="4360"/>
      <c r="I146" s="4361"/>
      <c r="J146" s="4362"/>
      <c r="K146" s="4363"/>
      <c r="L146" s="4364"/>
      <c r="M146" s="4322"/>
      <c r="N146" s="4365"/>
      <c r="O146" s="4322"/>
      <c r="P146" s="4347" t="str">
        <f>IF(L146="","",(AVERAGE(L146:O146)))</f>
        <v/>
      </c>
      <c r="Q146" s="4348"/>
      <c r="R146" s="4349"/>
      <c r="S146" s="4328"/>
      <c r="T146" s="4350"/>
      <c r="U146" s="4328"/>
      <c r="V146" s="2160"/>
      <c r="W146" s="2161"/>
      <c r="X146" s="4364"/>
      <c r="Y146" s="4322"/>
      <c r="Z146" s="4365"/>
      <c r="AA146" s="4322"/>
      <c r="AB146" s="4347" t="str">
        <f>IF(X146="","",(AVERAGE(X146:AA146)))</f>
        <v/>
      </c>
      <c r="AC146" s="4348"/>
      <c r="AD146" s="2159"/>
      <c r="AE146" s="2161"/>
      <c r="AF146" s="252"/>
      <c r="AG146" s="298"/>
      <c r="AH146" s="298"/>
      <c r="AI146" s="298"/>
      <c r="AJ146" s="298"/>
      <c r="AK146" s="252"/>
      <c r="AL146" s="252"/>
      <c r="AM146" s="252"/>
      <c r="AN146" s="4359" t="s">
        <v>1797</v>
      </c>
      <c r="AO146" s="4360"/>
      <c r="AP146" s="4360"/>
      <c r="AQ146" s="4360"/>
      <c r="AR146" s="4360"/>
      <c r="AS146" s="4360" t="s">
        <v>1796</v>
      </c>
      <c r="AT146" s="4360"/>
      <c r="AU146" s="4361"/>
      <c r="AV146" s="4362"/>
      <c r="AW146" s="4363"/>
      <c r="AX146" s="4364"/>
      <c r="AY146" s="4322"/>
      <c r="AZ146" s="4365"/>
      <c r="BA146" s="4322"/>
      <c r="BB146" s="4347" t="str">
        <f>IF(AX146="","",(AVERAGE(AX146:BA146)))</f>
        <v/>
      </c>
      <c r="BC146" s="4348"/>
      <c r="BD146" s="4349"/>
      <c r="BE146" s="4328"/>
      <c r="BF146" s="4350"/>
      <c r="BG146" s="4328"/>
      <c r="BH146" s="2160"/>
      <c r="BI146" s="2161"/>
      <c r="BJ146" s="4364"/>
      <c r="BK146" s="4322"/>
      <c r="BL146" s="4365"/>
      <c r="BM146" s="4322"/>
      <c r="BN146" s="4347" t="str">
        <f>IF(BJ146="","",(AVERAGE(BJ146:BM146)))</f>
        <v/>
      </c>
      <c r="BO146" s="4348"/>
      <c r="BP146" s="2159"/>
      <c r="BQ146" s="2161"/>
      <c r="BR146" s="252"/>
      <c r="BS146" s="298"/>
      <c r="BT146" s="298"/>
      <c r="BU146" s="298"/>
      <c r="BV146" s="298"/>
      <c r="BW146" s="252"/>
      <c r="BX146" s="252"/>
    </row>
    <row r="147" spans="1:76" s="140" customFormat="1" ht="15.95" customHeight="1" x14ac:dyDescent="0.2">
      <c r="A147" s="252"/>
      <c r="B147" s="4359" t="s">
        <v>1797</v>
      </c>
      <c r="C147" s="4360"/>
      <c r="D147" s="4360"/>
      <c r="E147" s="4360"/>
      <c r="F147" s="4360"/>
      <c r="G147" s="4360" t="s">
        <v>1796</v>
      </c>
      <c r="H147" s="4360"/>
      <c r="I147" s="4361"/>
      <c r="J147" s="4362"/>
      <c r="K147" s="4363"/>
      <c r="L147" s="4364"/>
      <c r="M147" s="4322"/>
      <c r="N147" s="4365"/>
      <c r="O147" s="4322"/>
      <c r="P147" s="4347" t="str">
        <f t="shared" ref="P147:P154" si="8">IF(L147="","",(AVERAGE(L147:O147)))</f>
        <v/>
      </c>
      <c r="Q147" s="4348"/>
      <c r="R147" s="4349"/>
      <c r="S147" s="4328"/>
      <c r="T147" s="4350"/>
      <c r="U147" s="4328"/>
      <c r="V147" s="2160"/>
      <c r="W147" s="2161"/>
      <c r="X147" s="4364"/>
      <c r="Y147" s="4322"/>
      <c r="Z147" s="4365"/>
      <c r="AA147" s="4322"/>
      <c r="AB147" s="4347" t="str">
        <f t="shared" ref="AB147:AB154" si="9">IF(X147="","",(AVERAGE(X147:AA147)))</f>
        <v/>
      </c>
      <c r="AC147" s="4348"/>
      <c r="AD147" s="2159"/>
      <c r="AE147" s="2161"/>
      <c r="AF147" s="252"/>
      <c r="AG147" s="298"/>
      <c r="AH147" s="298"/>
      <c r="AI147" s="298"/>
      <c r="AJ147" s="298"/>
      <c r="AK147" s="252"/>
      <c r="AL147" s="252"/>
      <c r="AM147" s="252"/>
      <c r="AN147" s="4359" t="s">
        <v>1797</v>
      </c>
      <c r="AO147" s="4360"/>
      <c r="AP147" s="4360"/>
      <c r="AQ147" s="4360"/>
      <c r="AR147" s="4360"/>
      <c r="AS147" s="4360" t="s">
        <v>1796</v>
      </c>
      <c r="AT147" s="4360"/>
      <c r="AU147" s="4361"/>
      <c r="AV147" s="4362"/>
      <c r="AW147" s="4363"/>
      <c r="AX147" s="4364"/>
      <c r="AY147" s="4322"/>
      <c r="AZ147" s="4365"/>
      <c r="BA147" s="4322"/>
      <c r="BB147" s="4347" t="str">
        <f t="shared" ref="BB147:BB154" si="10">IF(AX147="","",(AVERAGE(AX147:BA147)))</f>
        <v/>
      </c>
      <c r="BC147" s="4348"/>
      <c r="BD147" s="4349"/>
      <c r="BE147" s="4328"/>
      <c r="BF147" s="4350"/>
      <c r="BG147" s="4328"/>
      <c r="BH147" s="2160"/>
      <c r="BI147" s="2161"/>
      <c r="BJ147" s="4364"/>
      <c r="BK147" s="4322"/>
      <c r="BL147" s="4365"/>
      <c r="BM147" s="4322"/>
      <c r="BN147" s="4347" t="str">
        <f t="shared" ref="BN147:BN154" si="11">IF(BJ147="","",(AVERAGE(BJ147:BM147)))</f>
        <v/>
      </c>
      <c r="BO147" s="4348"/>
      <c r="BP147" s="2159"/>
      <c r="BQ147" s="2161"/>
      <c r="BR147" s="252"/>
      <c r="BS147" s="298"/>
      <c r="BT147" s="298"/>
      <c r="BU147" s="298"/>
      <c r="BV147" s="298"/>
      <c r="BW147" s="252"/>
      <c r="BX147" s="252"/>
    </row>
    <row r="148" spans="1:76" ht="15.95" customHeight="1" x14ac:dyDescent="0.2">
      <c r="A148" s="252"/>
      <c r="B148" s="4359" t="s">
        <v>1797</v>
      </c>
      <c r="C148" s="4360"/>
      <c r="D148" s="4360"/>
      <c r="E148" s="4360"/>
      <c r="F148" s="4360"/>
      <c r="G148" s="4360" t="s">
        <v>1796</v>
      </c>
      <c r="H148" s="4360"/>
      <c r="I148" s="4361"/>
      <c r="J148" s="4362"/>
      <c r="K148" s="4363"/>
      <c r="L148" s="4364"/>
      <c r="M148" s="4322"/>
      <c r="N148" s="4365"/>
      <c r="O148" s="4322"/>
      <c r="P148" s="4347" t="str">
        <f t="shared" si="8"/>
        <v/>
      </c>
      <c r="Q148" s="4348"/>
      <c r="R148" s="4349"/>
      <c r="S148" s="4328"/>
      <c r="T148" s="4350"/>
      <c r="U148" s="4328"/>
      <c r="V148" s="2160"/>
      <c r="W148" s="2161"/>
      <c r="X148" s="4364"/>
      <c r="Y148" s="4322"/>
      <c r="Z148" s="4365"/>
      <c r="AA148" s="4322"/>
      <c r="AB148" s="4347" t="str">
        <f t="shared" si="9"/>
        <v/>
      </c>
      <c r="AC148" s="4348"/>
      <c r="AD148" s="2159"/>
      <c r="AE148" s="2161"/>
      <c r="AF148" s="252"/>
      <c r="AG148" s="298"/>
      <c r="AH148" s="298"/>
      <c r="AI148" s="298"/>
      <c r="AJ148" s="298"/>
      <c r="AK148" s="252"/>
      <c r="AL148" s="252"/>
      <c r="AM148" s="252"/>
      <c r="AN148" s="4359" t="s">
        <v>1797</v>
      </c>
      <c r="AO148" s="4360"/>
      <c r="AP148" s="4360"/>
      <c r="AQ148" s="4360"/>
      <c r="AR148" s="4360"/>
      <c r="AS148" s="4360" t="s">
        <v>1796</v>
      </c>
      <c r="AT148" s="4360"/>
      <c r="AU148" s="4361"/>
      <c r="AV148" s="4362"/>
      <c r="AW148" s="4363"/>
      <c r="AX148" s="4364"/>
      <c r="AY148" s="4322"/>
      <c r="AZ148" s="4365"/>
      <c r="BA148" s="4322"/>
      <c r="BB148" s="4347" t="str">
        <f t="shared" si="10"/>
        <v/>
      </c>
      <c r="BC148" s="4348"/>
      <c r="BD148" s="4349"/>
      <c r="BE148" s="4328"/>
      <c r="BF148" s="4350"/>
      <c r="BG148" s="4328"/>
      <c r="BH148" s="2160"/>
      <c r="BI148" s="2161"/>
      <c r="BJ148" s="4364"/>
      <c r="BK148" s="4322"/>
      <c r="BL148" s="4365"/>
      <c r="BM148" s="4322"/>
      <c r="BN148" s="4347" t="str">
        <f t="shared" si="11"/>
        <v/>
      </c>
      <c r="BO148" s="4348"/>
      <c r="BP148" s="2159"/>
      <c r="BQ148" s="2161"/>
      <c r="BR148" s="252"/>
      <c r="BS148" s="298"/>
      <c r="BT148" s="298"/>
      <c r="BU148" s="298"/>
      <c r="BV148" s="298"/>
      <c r="BW148" s="252"/>
      <c r="BX148" s="252"/>
    </row>
    <row r="149" spans="1:76" s="338" customFormat="1" ht="15.95" customHeight="1" x14ac:dyDescent="0.2">
      <c r="A149" s="252"/>
      <c r="B149" s="4359" t="s">
        <v>1797</v>
      </c>
      <c r="C149" s="4360"/>
      <c r="D149" s="4360"/>
      <c r="E149" s="4360"/>
      <c r="F149" s="4360"/>
      <c r="G149" s="4360" t="s">
        <v>1796</v>
      </c>
      <c r="H149" s="4360"/>
      <c r="I149" s="4361"/>
      <c r="J149" s="4362"/>
      <c r="K149" s="4363"/>
      <c r="L149" s="4364"/>
      <c r="M149" s="4322"/>
      <c r="N149" s="4365"/>
      <c r="O149" s="4322"/>
      <c r="P149" s="4347" t="str">
        <f t="shared" si="8"/>
        <v/>
      </c>
      <c r="Q149" s="4348"/>
      <c r="R149" s="4349"/>
      <c r="S149" s="4328"/>
      <c r="T149" s="4350"/>
      <c r="U149" s="4328"/>
      <c r="V149" s="2160"/>
      <c r="W149" s="2161"/>
      <c r="X149" s="4364"/>
      <c r="Y149" s="4322"/>
      <c r="Z149" s="4365"/>
      <c r="AA149" s="4322"/>
      <c r="AB149" s="4347" t="str">
        <f t="shared" si="9"/>
        <v/>
      </c>
      <c r="AC149" s="4348"/>
      <c r="AD149" s="2159"/>
      <c r="AE149" s="2161"/>
      <c r="AF149" s="252"/>
      <c r="AG149" s="298"/>
      <c r="AH149" s="298"/>
      <c r="AI149" s="298"/>
      <c r="AJ149" s="298"/>
      <c r="AK149" s="252"/>
      <c r="AL149" s="252"/>
      <c r="AM149" s="252"/>
      <c r="AN149" s="4359" t="s">
        <v>1797</v>
      </c>
      <c r="AO149" s="4360"/>
      <c r="AP149" s="4360"/>
      <c r="AQ149" s="4360"/>
      <c r="AR149" s="4360"/>
      <c r="AS149" s="4360" t="s">
        <v>1796</v>
      </c>
      <c r="AT149" s="4360"/>
      <c r="AU149" s="4361"/>
      <c r="AV149" s="4362"/>
      <c r="AW149" s="4363"/>
      <c r="AX149" s="4364"/>
      <c r="AY149" s="4322"/>
      <c r="AZ149" s="4365"/>
      <c r="BA149" s="4322"/>
      <c r="BB149" s="4347" t="str">
        <f t="shared" si="10"/>
        <v/>
      </c>
      <c r="BC149" s="4348"/>
      <c r="BD149" s="4349"/>
      <c r="BE149" s="4328"/>
      <c r="BF149" s="4350"/>
      <c r="BG149" s="4328"/>
      <c r="BH149" s="2160"/>
      <c r="BI149" s="2161"/>
      <c r="BJ149" s="4364"/>
      <c r="BK149" s="4322"/>
      <c r="BL149" s="4365"/>
      <c r="BM149" s="4322"/>
      <c r="BN149" s="4347" t="str">
        <f t="shared" si="11"/>
        <v/>
      </c>
      <c r="BO149" s="4348"/>
      <c r="BP149" s="2159"/>
      <c r="BQ149" s="2161"/>
      <c r="BR149" s="252"/>
      <c r="BS149" s="298"/>
      <c r="BT149" s="298"/>
      <c r="BU149" s="298"/>
      <c r="BV149" s="298"/>
      <c r="BW149" s="252"/>
      <c r="BX149" s="252"/>
    </row>
    <row r="150" spans="1:76" ht="15.95" customHeight="1" x14ac:dyDescent="0.2">
      <c r="A150" s="252"/>
      <c r="B150" s="4359" t="s">
        <v>1797</v>
      </c>
      <c r="C150" s="4360"/>
      <c r="D150" s="4360"/>
      <c r="E150" s="4360"/>
      <c r="F150" s="4360"/>
      <c r="G150" s="4360" t="s">
        <v>1796</v>
      </c>
      <c r="H150" s="4360"/>
      <c r="I150" s="4361"/>
      <c r="J150" s="4362"/>
      <c r="K150" s="4363"/>
      <c r="L150" s="4364"/>
      <c r="M150" s="4322"/>
      <c r="N150" s="4365"/>
      <c r="O150" s="4322"/>
      <c r="P150" s="4347" t="str">
        <f t="shared" si="8"/>
        <v/>
      </c>
      <c r="Q150" s="4348"/>
      <c r="R150" s="4349"/>
      <c r="S150" s="4328"/>
      <c r="T150" s="4350"/>
      <c r="U150" s="4328"/>
      <c r="V150" s="2160"/>
      <c r="W150" s="2161"/>
      <c r="X150" s="4364"/>
      <c r="Y150" s="4322"/>
      <c r="Z150" s="4365"/>
      <c r="AA150" s="4322"/>
      <c r="AB150" s="4347" t="str">
        <f t="shared" si="9"/>
        <v/>
      </c>
      <c r="AC150" s="4348"/>
      <c r="AD150" s="2159"/>
      <c r="AE150" s="2161"/>
      <c r="AF150" s="252"/>
      <c r="AG150" s="252"/>
      <c r="AH150" s="252"/>
      <c r="AI150" s="252"/>
      <c r="AJ150" s="252"/>
      <c r="AK150" s="252"/>
      <c r="AL150" s="252"/>
      <c r="AM150" s="252"/>
      <c r="AN150" s="4359" t="s">
        <v>1797</v>
      </c>
      <c r="AO150" s="4360"/>
      <c r="AP150" s="4360"/>
      <c r="AQ150" s="4360"/>
      <c r="AR150" s="4360"/>
      <c r="AS150" s="4360" t="s">
        <v>1796</v>
      </c>
      <c r="AT150" s="4360"/>
      <c r="AU150" s="4361"/>
      <c r="AV150" s="4362"/>
      <c r="AW150" s="4363"/>
      <c r="AX150" s="4364"/>
      <c r="AY150" s="4322"/>
      <c r="AZ150" s="4365"/>
      <c r="BA150" s="4322"/>
      <c r="BB150" s="4347" t="str">
        <f t="shared" si="10"/>
        <v/>
      </c>
      <c r="BC150" s="4348"/>
      <c r="BD150" s="4349"/>
      <c r="BE150" s="4328"/>
      <c r="BF150" s="4350"/>
      <c r="BG150" s="4328"/>
      <c r="BH150" s="2160"/>
      <c r="BI150" s="2161"/>
      <c r="BJ150" s="4364"/>
      <c r="BK150" s="4322"/>
      <c r="BL150" s="4365"/>
      <c r="BM150" s="4322"/>
      <c r="BN150" s="4347" t="str">
        <f t="shared" si="11"/>
        <v/>
      </c>
      <c r="BO150" s="4348"/>
      <c r="BP150" s="2159"/>
      <c r="BQ150" s="2161"/>
      <c r="BR150" s="252"/>
      <c r="BS150" s="252"/>
      <c r="BT150" s="252"/>
      <c r="BU150" s="252"/>
      <c r="BV150" s="252"/>
      <c r="BW150" s="252"/>
      <c r="BX150" s="252"/>
    </row>
    <row r="151" spans="1:76" ht="15.95" customHeight="1" x14ac:dyDescent="0.2">
      <c r="A151" s="252"/>
      <c r="B151" s="4359" t="s">
        <v>1797</v>
      </c>
      <c r="C151" s="4360"/>
      <c r="D151" s="4360"/>
      <c r="E151" s="4360"/>
      <c r="F151" s="4360"/>
      <c r="G151" s="4360" t="s">
        <v>1796</v>
      </c>
      <c r="H151" s="4360"/>
      <c r="I151" s="4361"/>
      <c r="J151" s="4362"/>
      <c r="K151" s="4363"/>
      <c r="L151" s="4364"/>
      <c r="M151" s="4322"/>
      <c r="N151" s="4365"/>
      <c r="O151" s="4322"/>
      <c r="P151" s="4347" t="str">
        <f t="shared" si="8"/>
        <v/>
      </c>
      <c r="Q151" s="4348"/>
      <c r="R151" s="4349"/>
      <c r="S151" s="4328"/>
      <c r="T151" s="4350"/>
      <c r="U151" s="4328"/>
      <c r="V151" s="2160"/>
      <c r="W151" s="2161"/>
      <c r="X151" s="4364"/>
      <c r="Y151" s="4322"/>
      <c r="Z151" s="4365"/>
      <c r="AA151" s="4322"/>
      <c r="AB151" s="4347" t="str">
        <f t="shared" si="9"/>
        <v/>
      </c>
      <c r="AC151" s="4348"/>
      <c r="AD151" s="2159"/>
      <c r="AE151" s="2161"/>
      <c r="AF151" s="252"/>
      <c r="AG151" s="252"/>
      <c r="AH151" s="252"/>
      <c r="AI151" s="252"/>
      <c r="AJ151" s="252"/>
      <c r="AK151" s="252"/>
      <c r="AL151" s="252"/>
      <c r="AM151" s="252"/>
      <c r="AN151" s="4359" t="s">
        <v>1797</v>
      </c>
      <c r="AO151" s="4360"/>
      <c r="AP151" s="4360"/>
      <c r="AQ151" s="4360"/>
      <c r="AR151" s="4360"/>
      <c r="AS151" s="4360" t="s">
        <v>1796</v>
      </c>
      <c r="AT151" s="4360"/>
      <c r="AU151" s="4361"/>
      <c r="AV151" s="4362"/>
      <c r="AW151" s="4363"/>
      <c r="AX151" s="4364"/>
      <c r="AY151" s="4322"/>
      <c r="AZ151" s="4365"/>
      <c r="BA151" s="4322"/>
      <c r="BB151" s="4347" t="str">
        <f t="shared" si="10"/>
        <v/>
      </c>
      <c r="BC151" s="4348"/>
      <c r="BD151" s="4349"/>
      <c r="BE151" s="4328"/>
      <c r="BF151" s="4350"/>
      <c r="BG151" s="4328"/>
      <c r="BH151" s="2160"/>
      <c r="BI151" s="2161"/>
      <c r="BJ151" s="4364"/>
      <c r="BK151" s="4322"/>
      <c r="BL151" s="4365"/>
      <c r="BM151" s="4322"/>
      <c r="BN151" s="4347" t="str">
        <f t="shared" si="11"/>
        <v/>
      </c>
      <c r="BO151" s="4348"/>
      <c r="BP151" s="2159"/>
      <c r="BQ151" s="2161"/>
      <c r="BR151" s="252"/>
      <c r="BS151" s="252"/>
      <c r="BT151" s="252"/>
      <c r="BU151" s="252"/>
      <c r="BV151" s="252"/>
      <c r="BW151" s="252"/>
      <c r="BX151" s="252"/>
    </row>
    <row r="152" spans="1:76" ht="15.95" customHeight="1" x14ac:dyDescent="0.2">
      <c r="A152" s="252"/>
      <c r="B152" s="4359" t="s">
        <v>1797</v>
      </c>
      <c r="C152" s="4360"/>
      <c r="D152" s="4360"/>
      <c r="E152" s="4360"/>
      <c r="F152" s="4360"/>
      <c r="G152" s="4360" t="s">
        <v>1796</v>
      </c>
      <c r="H152" s="4360"/>
      <c r="I152" s="4361"/>
      <c r="J152" s="4362"/>
      <c r="K152" s="4363"/>
      <c r="L152" s="4364"/>
      <c r="M152" s="4322"/>
      <c r="N152" s="4365"/>
      <c r="O152" s="4322"/>
      <c r="P152" s="4347" t="str">
        <f t="shared" si="8"/>
        <v/>
      </c>
      <c r="Q152" s="4348"/>
      <c r="R152" s="4349"/>
      <c r="S152" s="4328"/>
      <c r="T152" s="4350"/>
      <c r="U152" s="4328"/>
      <c r="V152" s="2160"/>
      <c r="W152" s="2161"/>
      <c r="X152" s="4364"/>
      <c r="Y152" s="4322"/>
      <c r="Z152" s="4365"/>
      <c r="AA152" s="4322"/>
      <c r="AB152" s="4347" t="str">
        <f t="shared" si="9"/>
        <v/>
      </c>
      <c r="AC152" s="4348"/>
      <c r="AD152" s="2159"/>
      <c r="AE152" s="2161"/>
      <c r="AF152" s="252"/>
      <c r="AG152" s="252"/>
      <c r="AH152" s="252"/>
      <c r="AI152" s="252"/>
      <c r="AJ152" s="252"/>
      <c r="AK152" s="252"/>
      <c r="AL152" s="252"/>
      <c r="AM152" s="252"/>
      <c r="AN152" s="4359" t="s">
        <v>1797</v>
      </c>
      <c r="AO152" s="4360"/>
      <c r="AP152" s="4360"/>
      <c r="AQ152" s="4360"/>
      <c r="AR152" s="4360"/>
      <c r="AS152" s="4360" t="s">
        <v>1796</v>
      </c>
      <c r="AT152" s="4360"/>
      <c r="AU152" s="4361"/>
      <c r="AV152" s="4362"/>
      <c r="AW152" s="4363"/>
      <c r="AX152" s="4364"/>
      <c r="AY152" s="4322"/>
      <c r="AZ152" s="4365"/>
      <c r="BA152" s="4322"/>
      <c r="BB152" s="4347" t="str">
        <f t="shared" si="10"/>
        <v/>
      </c>
      <c r="BC152" s="4348"/>
      <c r="BD152" s="4349"/>
      <c r="BE152" s="4328"/>
      <c r="BF152" s="4350"/>
      <c r="BG152" s="4328"/>
      <c r="BH152" s="2160"/>
      <c r="BI152" s="2161"/>
      <c r="BJ152" s="4364"/>
      <c r="BK152" s="4322"/>
      <c r="BL152" s="4365"/>
      <c r="BM152" s="4322"/>
      <c r="BN152" s="4347" t="str">
        <f t="shared" si="11"/>
        <v/>
      </c>
      <c r="BO152" s="4348"/>
      <c r="BP152" s="2159"/>
      <c r="BQ152" s="2161"/>
      <c r="BR152" s="252"/>
      <c r="BS152" s="252"/>
      <c r="BT152" s="252"/>
      <c r="BU152" s="252"/>
      <c r="BV152" s="252"/>
      <c r="BW152" s="252"/>
      <c r="BX152" s="252"/>
    </row>
    <row r="153" spans="1:76" ht="15.95" customHeight="1" x14ac:dyDescent="0.2">
      <c r="A153" s="252"/>
      <c r="B153" s="4359" t="s">
        <v>1797</v>
      </c>
      <c r="C153" s="4360"/>
      <c r="D153" s="4360"/>
      <c r="E153" s="4360"/>
      <c r="F153" s="4360"/>
      <c r="G153" s="4360" t="s">
        <v>1796</v>
      </c>
      <c r="H153" s="4360"/>
      <c r="I153" s="4361"/>
      <c r="J153" s="4362"/>
      <c r="K153" s="4363"/>
      <c r="L153" s="4364"/>
      <c r="M153" s="4322"/>
      <c r="N153" s="4365"/>
      <c r="O153" s="4322"/>
      <c r="P153" s="4347" t="str">
        <f t="shared" si="8"/>
        <v/>
      </c>
      <c r="Q153" s="4348"/>
      <c r="R153" s="4349"/>
      <c r="S153" s="4328"/>
      <c r="T153" s="4350"/>
      <c r="U153" s="4328"/>
      <c r="V153" s="2160"/>
      <c r="W153" s="2161"/>
      <c r="X153" s="4364"/>
      <c r="Y153" s="4322"/>
      <c r="Z153" s="4365"/>
      <c r="AA153" s="4322"/>
      <c r="AB153" s="4347" t="str">
        <f t="shared" si="9"/>
        <v/>
      </c>
      <c r="AC153" s="4348"/>
      <c r="AD153" s="2159"/>
      <c r="AE153" s="2161"/>
      <c r="AF153" s="252"/>
      <c r="AG153" s="252"/>
      <c r="AH153" s="252"/>
      <c r="AI153" s="252"/>
      <c r="AJ153" s="252"/>
      <c r="AK153" s="252"/>
      <c r="AL153" s="252"/>
      <c r="AM153" s="252"/>
      <c r="AN153" s="4359" t="s">
        <v>1797</v>
      </c>
      <c r="AO153" s="4360"/>
      <c r="AP153" s="4360"/>
      <c r="AQ153" s="4360"/>
      <c r="AR153" s="4360"/>
      <c r="AS153" s="4360" t="s">
        <v>1796</v>
      </c>
      <c r="AT153" s="4360"/>
      <c r="AU153" s="4361"/>
      <c r="AV153" s="4362"/>
      <c r="AW153" s="4363"/>
      <c r="AX153" s="4364"/>
      <c r="AY153" s="4322"/>
      <c r="AZ153" s="4365"/>
      <c r="BA153" s="4322"/>
      <c r="BB153" s="4347" t="str">
        <f t="shared" si="10"/>
        <v/>
      </c>
      <c r="BC153" s="4348"/>
      <c r="BD153" s="4349"/>
      <c r="BE153" s="4328"/>
      <c r="BF153" s="4350"/>
      <c r="BG153" s="4328"/>
      <c r="BH153" s="2160"/>
      <c r="BI153" s="2161"/>
      <c r="BJ153" s="4364"/>
      <c r="BK153" s="4322"/>
      <c r="BL153" s="4365"/>
      <c r="BM153" s="4322"/>
      <c r="BN153" s="4347" t="str">
        <f t="shared" si="11"/>
        <v/>
      </c>
      <c r="BO153" s="4348"/>
      <c r="BP153" s="2159"/>
      <c r="BQ153" s="2161"/>
      <c r="BR153" s="252"/>
      <c r="BS153" s="252"/>
      <c r="BT153" s="252"/>
      <c r="BU153" s="252"/>
      <c r="BV153" s="252"/>
      <c r="BW153" s="252"/>
      <c r="BX153" s="252"/>
    </row>
    <row r="154" spans="1:76" ht="15.95" customHeight="1" x14ac:dyDescent="0.2">
      <c r="A154" s="252"/>
      <c r="B154" s="4339" t="s">
        <v>1797</v>
      </c>
      <c r="C154" s="4340"/>
      <c r="D154" s="4340"/>
      <c r="E154" s="4340"/>
      <c r="F154" s="4340"/>
      <c r="G154" s="4340" t="s">
        <v>1796</v>
      </c>
      <c r="H154" s="4340"/>
      <c r="I154" s="4341"/>
      <c r="J154" s="4342"/>
      <c r="K154" s="4343"/>
      <c r="L154" s="4344"/>
      <c r="M154" s="4345"/>
      <c r="N154" s="4346"/>
      <c r="O154" s="4345"/>
      <c r="P154" s="4347" t="str">
        <f t="shared" si="8"/>
        <v/>
      </c>
      <c r="Q154" s="4348"/>
      <c r="R154" s="4349"/>
      <c r="S154" s="4328"/>
      <c r="T154" s="4350"/>
      <c r="U154" s="4328"/>
      <c r="V154" s="2160"/>
      <c r="W154" s="2161"/>
      <c r="X154" s="4344"/>
      <c r="Y154" s="4345"/>
      <c r="Z154" s="4346"/>
      <c r="AA154" s="4345"/>
      <c r="AB154" s="4347" t="str">
        <f t="shared" si="9"/>
        <v/>
      </c>
      <c r="AC154" s="4348"/>
      <c r="AD154" s="2058"/>
      <c r="AE154" s="2060"/>
      <c r="AF154" s="252"/>
      <c r="AG154" s="252"/>
      <c r="AH154" s="252"/>
      <c r="AI154" s="252"/>
      <c r="AJ154" s="252"/>
      <c r="AK154" s="252"/>
      <c r="AL154" s="252"/>
      <c r="AM154" s="252"/>
      <c r="AN154" s="4339" t="s">
        <v>1797</v>
      </c>
      <c r="AO154" s="4340"/>
      <c r="AP154" s="4340"/>
      <c r="AQ154" s="4340"/>
      <c r="AR154" s="4340"/>
      <c r="AS154" s="4340" t="s">
        <v>1796</v>
      </c>
      <c r="AT154" s="4340"/>
      <c r="AU154" s="4341"/>
      <c r="AV154" s="4342"/>
      <c r="AW154" s="4343"/>
      <c r="AX154" s="4344"/>
      <c r="AY154" s="4345"/>
      <c r="AZ154" s="4346"/>
      <c r="BA154" s="4345"/>
      <c r="BB154" s="4347" t="str">
        <f t="shared" si="10"/>
        <v/>
      </c>
      <c r="BC154" s="4348"/>
      <c r="BD154" s="4349"/>
      <c r="BE154" s="4328"/>
      <c r="BF154" s="4350"/>
      <c r="BG154" s="4328"/>
      <c r="BH154" s="2160"/>
      <c r="BI154" s="2161"/>
      <c r="BJ154" s="4344"/>
      <c r="BK154" s="4345"/>
      <c r="BL154" s="4346"/>
      <c r="BM154" s="4345"/>
      <c r="BN154" s="4347" t="str">
        <f t="shared" si="11"/>
        <v/>
      </c>
      <c r="BO154" s="4348"/>
      <c r="BP154" s="2058"/>
      <c r="BQ154" s="2060"/>
      <c r="BR154" s="252"/>
      <c r="BS154" s="252"/>
      <c r="BT154" s="252"/>
      <c r="BU154" s="252"/>
      <c r="BV154" s="252"/>
      <c r="BW154" s="252"/>
      <c r="BX154" s="252"/>
    </row>
    <row r="155" spans="1:76" ht="15.95" customHeight="1" x14ac:dyDescent="0.2">
      <c r="A155" s="252"/>
      <c r="B155" s="4351" t="s">
        <v>3807</v>
      </c>
      <c r="C155" s="4351"/>
      <c r="D155" s="4351"/>
      <c r="E155" s="4351"/>
      <c r="F155" s="4096"/>
      <c r="G155" s="4324"/>
      <c r="H155" s="4324"/>
      <c r="I155" s="4324"/>
      <c r="J155" s="4324"/>
      <c r="K155" s="4324"/>
      <c r="L155" s="4352"/>
      <c r="M155" s="4324"/>
      <c r="N155" s="4352"/>
      <c r="O155" s="4353"/>
      <c r="P155" s="4261">
        <f>SUM(P145:Q154)</f>
        <v>0</v>
      </c>
      <c r="Q155" s="4354"/>
      <c r="R155" s="4355"/>
      <c r="S155" s="4329"/>
      <c r="T155" s="4356"/>
      <c r="U155" s="4329"/>
      <c r="V155" s="4356"/>
      <c r="W155" s="4356"/>
      <c r="X155" s="339"/>
      <c r="Y155" s="340"/>
      <c r="Z155" s="340"/>
      <c r="AA155" s="341"/>
      <c r="AB155" s="4261">
        <f>SUM(X145:Y154)</f>
        <v>0</v>
      </c>
      <c r="AC155" s="4202"/>
      <c r="AD155" s="4357">
        <f>IF((P155-AB155)&lt;0,0,(P155-AB155))</f>
        <v>0</v>
      </c>
      <c r="AE155" s="4358"/>
      <c r="AF155" s="252"/>
      <c r="AG155" s="252"/>
      <c r="AH155" s="252"/>
      <c r="AI155" s="252"/>
      <c r="AJ155" s="252"/>
      <c r="AK155" s="252"/>
      <c r="AL155" s="252"/>
      <c r="AM155" s="252"/>
      <c r="AN155" s="4351" t="s">
        <v>3807</v>
      </c>
      <c r="AO155" s="4351"/>
      <c r="AP155" s="4351"/>
      <c r="AQ155" s="4351"/>
      <c r="AR155" s="4096"/>
      <c r="AS155" s="4324"/>
      <c r="AT155" s="4324"/>
      <c r="AU155" s="4324"/>
      <c r="AV155" s="4324"/>
      <c r="AW155" s="4324"/>
      <c r="AX155" s="4352"/>
      <c r="AY155" s="4324"/>
      <c r="AZ155" s="4352"/>
      <c r="BA155" s="4353"/>
      <c r="BB155" s="4261">
        <f>SUM(BB145:BC154)</f>
        <v>0</v>
      </c>
      <c r="BC155" s="4354"/>
      <c r="BD155" s="4355"/>
      <c r="BE155" s="4329"/>
      <c r="BF155" s="4356"/>
      <c r="BG155" s="4329"/>
      <c r="BH155" s="4356"/>
      <c r="BI155" s="4356"/>
      <c r="BJ155" s="339"/>
      <c r="BK155" s="340"/>
      <c r="BL155" s="340"/>
      <c r="BM155" s="341"/>
      <c r="BN155" s="4261">
        <f>SUM(BJ145:BK154)</f>
        <v>0</v>
      </c>
      <c r="BO155" s="4202"/>
      <c r="BP155" s="4357">
        <f>IF((BB155-BN155)&lt;0,0,(BB155-BN155))</f>
        <v>0</v>
      </c>
      <c r="BQ155" s="4358"/>
      <c r="BR155" s="252"/>
      <c r="BS155" s="252"/>
      <c r="BT155" s="252"/>
      <c r="BU155" s="252"/>
      <c r="BV155" s="252"/>
      <c r="BW155" s="252"/>
      <c r="BX155" s="252"/>
    </row>
    <row r="156" spans="1:76" ht="15.95" customHeight="1" x14ac:dyDescent="0.2">
      <c r="A156" s="252"/>
      <c r="B156" s="342"/>
      <c r="C156" s="342"/>
      <c r="D156" s="342"/>
      <c r="E156" s="342"/>
      <c r="F156" s="342"/>
      <c r="G156" s="342"/>
      <c r="H156" s="342"/>
      <c r="I156" s="342"/>
      <c r="J156" s="342"/>
      <c r="K156" s="342"/>
      <c r="L156" s="343"/>
      <c r="M156" s="343"/>
      <c r="N156" s="343"/>
      <c r="O156" s="343"/>
      <c r="P156" s="343"/>
      <c r="Q156" s="343"/>
      <c r="R156" s="343"/>
      <c r="S156" s="343"/>
      <c r="T156" s="343"/>
      <c r="U156" s="343"/>
      <c r="V156" s="343"/>
      <c r="W156" s="343"/>
      <c r="X156" s="294"/>
      <c r="Y156" s="252"/>
      <c r="Z156" s="252"/>
      <c r="AA156" s="252"/>
      <c r="AB156" s="252"/>
      <c r="AC156" s="252"/>
      <c r="AD156" s="252"/>
      <c r="AE156" s="252"/>
      <c r="AF156" s="252"/>
      <c r="AG156" s="252"/>
      <c r="AH156" s="252"/>
      <c r="AI156" s="252"/>
      <c r="AJ156" s="252"/>
      <c r="AK156" s="252"/>
      <c r="AL156" s="252"/>
      <c r="AM156" s="252"/>
      <c r="AN156" s="342"/>
      <c r="AO156" s="342"/>
      <c r="AP156" s="342"/>
      <c r="AQ156" s="342"/>
      <c r="AR156" s="342"/>
      <c r="AS156" s="342"/>
      <c r="AT156" s="342"/>
      <c r="AU156" s="342"/>
      <c r="AV156" s="342"/>
      <c r="AW156" s="342"/>
      <c r="AX156" s="343"/>
      <c r="AY156" s="343"/>
      <c r="AZ156" s="343"/>
      <c r="BA156" s="343"/>
      <c r="BB156" s="343"/>
      <c r="BC156" s="343"/>
      <c r="BD156" s="343"/>
      <c r="BE156" s="343"/>
      <c r="BF156" s="343"/>
      <c r="BG156" s="343"/>
      <c r="BH156" s="343"/>
      <c r="BI156" s="343"/>
      <c r="BJ156" s="294"/>
      <c r="BK156" s="252"/>
      <c r="BL156" s="252"/>
      <c r="BM156" s="252"/>
      <c r="BN156" s="252"/>
      <c r="BO156" s="252"/>
      <c r="BP156" s="252"/>
      <c r="BQ156" s="252"/>
      <c r="BR156" s="252"/>
      <c r="BS156" s="252"/>
      <c r="BT156" s="252"/>
      <c r="BU156" s="252"/>
      <c r="BV156" s="252"/>
      <c r="BW156" s="252"/>
      <c r="BX156" s="252"/>
    </row>
    <row r="157" spans="1:76" ht="15.95" customHeight="1" x14ac:dyDescent="0.2">
      <c r="A157" s="252"/>
      <c r="B157" s="342"/>
      <c r="C157" s="342"/>
      <c r="D157" s="342"/>
      <c r="E157" s="342"/>
      <c r="F157" s="342"/>
      <c r="G157" s="342"/>
      <c r="H157" s="342"/>
      <c r="I157" s="342"/>
      <c r="J157" s="342"/>
      <c r="K157" s="342"/>
      <c r="L157" s="343"/>
      <c r="M157" s="343"/>
      <c r="N157" s="343"/>
      <c r="O157" s="343"/>
      <c r="P157" s="343"/>
      <c r="Q157" s="343"/>
      <c r="R157" s="343"/>
      <c r="S157" s="343"/>
      <c r="T157" s="343"/>
      <c r="U157" s="343"/>
      <c r="V157" s="343"/>
      <c r="W157" s="343"/>
      <c r="X157" s="294"/>
      <c r="Y157" s="252"/>
      <c r="Z157" s="252"/>
      <c r="AA157" s="252"/>
      <c r="AB157" s="252"/>
      <c r="AC157" s="252"/>
      <c r="AD157" s="252"/>
      <c r="AE157" s="252"/>
      <c r="AF157" s="252"/>
      <c r="AG157" s="252"/>
      <c r="AH157" s="252"/>
      <c r="AI157" s="252"/>
      <c r="AJ157" s="252"/>
      <c r="AK157" s="252"/>
      <c r="AL157" s="252"/>
      <c r="AM157" s="252"/>
      <c r="AN157" s="342"/>
      <c r="AO157" s="342"/>
      <c r="AP157" s="342"/>
      <c r="AQ157" s="342"/>
      <c r="AR157" s="342"/>
      <c r="AS157" s="342"/>
      <c r="AT157" s="342"/>
      <c r="AU157" s="342"/>
      <c r="AV157" s="342"/>
      <c r="AW157" s="342"/>
      <c r="AX157" s="343"/>
      <c r="AY157" s="343"/>
      <c r="AZ157" s="343"/>
      <c r="BA157" s="343"/>
      <c r="BB157" s="343"/>
      <c r="BC157" s="343"/>
      <c r="BD157" s="343"/>
      <c r="BE157" s="343"/>
      <c r="BF157" s="343"/>
      <c r="BG157" s="343"/>
      <c r="BH157" s="343"/>
      <c r="BI157" s="343"/>
      <c r="BJ157" s="294"/>
      <c r="BK157" s="252"/>
      <c r="BL157" s="252"/>
      <c r="BM157" s="252"/>
      <c r="BN157" s="252"/>
      <c r="BO157" s="252"/>
      <c r="BP157" s="252"/>
      <c r="BQ157" s="252"/>
      <c r="BR157" s="252"/>
      <c r="BS157" s="252"/>
      <c r="BT157" s="252"/>
      <c r="BU157" s="252"/>
      <c r="BV157" s="252"/>
      <c r="BW157" s="252"/>
      <c r="BX157" s="252"/>
    </row>
    <row r="158" spans="1:76" ht="15.95" customHeight="1" x14ac:dyDescent="0.2">
      <c r="A158" s="252"/>
      <c r="B158" s="4333" t="s">
        <v>3996</v>
      </c>
      <c r="C158" s="4238"/>
      <c r="D158" s="4238"/>
      <c r="E158" s="4238"/>
      <c r="F158" s="4238"/>
      <c r="G158" s="4238"/>
      <c r="H158" s="4238"/>
      <c r="I158" s="4238"/>
      <c r="J158" s="4238"/>
      <c r="K158" s="4238"/>
      <c r="L158" s="4238"/>
      <c r="M158" s="4238"/>
      <c r="N158" s="4238"/>
      <c r="O158" s="4238"/>
      <c r="P158" s="4238"/>
      <c r="Q158" s="4238"/>
      <c r="R158" s="4238"/>
      <c r="S158" s="4238"/>
      <c r="T158" s="4238"/>
      <c r="U158" s="4238"/>
      <c r="V158" s="4238"/>
      <c r="W158" s="4238"/>
      <c r="X158" s="4238"/>
      <c r="Y158" s="4238"/>
      <c r="Z158" s="4238"/>
      <c r="AA158" s="4238"/>
      <c r="AB158" s="4238"/>
      <c r="AC158" s="4239"/>
      <c r="AD158" s="252"/>
      <c r="AE158" s="252"/>
      <c r="AF158" s="252"/>
      <c r="AG158" s="4167" t="s">
        <v>3965</v>
      </c>
      <c r="AH158" s="4307"/>
      <c r="AI158" s="4307"/>
      <c r="AJ158" s="4169">
        <f>AJ$1</f>
        <v>1</v>
      </c>
      <c r="AK158" s="4308"/>
      <c r="AL158" s="252"/>
      <c r="AM158" s="252"/>
      <c r="AN158" s="4333" t="s">
        <v>3996</v>
      </c>
      <c r="AO158" s="4238"/>
      <c r="AP158" s="4238"/>
      <c r="AQ158" s="4238"/>
      <c r="AR158" s="4238"/>
      <c r="AS158" s="4238"/>
      <c r="AT158" s="4238"/>
      <c r="AU158" s="4238"/>
      <c r="AV158" s="4238"/>
      <c r="AW158" s="4238"/>
      <c r="AX158" s="4238"/>
      <c r="AY158" s="4238"/>
      <c r="AZ158" s="4238"/>
      <c r="BA158" s="4238"/>
      <c r="BB158" s="4238"/>
      <c r="BC158" s="4238"/>
      <c r="BD158" s="4238"/>
      <c r="BE158" s="4238"/>
      <c r="BF158" s="4238"/>
      <c r="BG158" s="4238"/>
      <c r="BH158" s="4238"/>
      <c r="BI158" s="4238"/>
      <c r="BJ158" s="4238"/>
      <c r="BK158" s="4238"/>
      <c r="BL158" s="4238"/>
      <c r="BM158" s="4238"/>
      <c r="BN158" s="4238"/>
      <c r="BO158" s="4239"/>
      <c r="BP158" s="252"/>
      <c r="BQ158" s="252"/>
      <c r="BR158" s="252"/>
      <c r="BS158" s="4167" t="s">
        <v>3965</v>
      </c>
      <c r="BT158" s="4307"/>
      <c r="BU158" s="4307"/>
      <c r="BV158" s="4169">
        <f>BV$1</f>
        <v>2</v>
      </c>
      <c r="BW158" s="4308"/>
      <c r="BX158" s="252"/>
    </row>
    <row r="159" spans="1:76" ht="5.0999999999999996" customHeight="1" x14ac:dyDescent="0.2">
      <c r="A159" s="252"/>
      <c r="B159" s="342"/>
      <c r="C159" s="342"/>
      <c r="D159" s="342"/>
      <c r="E159" s="342"/>
      <c r="F159" s="342"/>
      <c r="G159" s="342"/>
      <c r="H159" s="342"/>
      <c r="I159" s="342"/>
      <c r="J159" s="342"/>
      <c r="K159" s="342"/>
      <c r="L159" s="343"/>
      <c r="M159" s="343"/>
      <c r="N159" s="343"/>
      <c r="O159" s="343"/>
      <c r="P159" s="343"/>
      <c r="Q159" s="343"/>
      <c r="R159" s="343"/>
      <c r="S159" s="343"/>
      <c r="T159" s="343"/>
      <c r="U159" s="343"/>
      <c r="V159" s="343"/>
      <c r="W159" s="343"/>
      <c r="X159" s="343"/>
      <c r="Y159" s="343"/>
      <c r="Z159" s="343"/>
      <c r="AA159" s="343"/>
      <c r="AB159" s="343"/>
      <c r="AC159" s="343"/>
      <c r="AD159" s="252"/>
      <c r="AE159" s="252"/>
      <c r="AF159" s="252"/>
      <c r="AG159" s="252"/>
      <c r="AH159" s="252"/>
      <c r="AI159" s="252"/>
      <c r="AJ159" s="252"/>
      <c r="AK159" s="252"/>
      <c r="AL159" s="252"/>
      <c r="AM159" s="252"/>
      <c r="AN159" s="342"/>
      <c r="AO159" s="342"/>
      <c r="AP159" s="342"/>
      <c r="AQ159" s="342"/>
      <c r="AR159" s="342"/>
      <c r="AS159" s="342"/>
      <c r="AT159" s="342"/>
      <c r="AU159" s="342"/>
      <c r="AV159" s="342"/>
      <c r="AW159" s="342"/>
      <c r="AX159" s="343"/>
      <c r="AY159" s="343"/>
      <c r="AZ159" s="343"/>
      <c r="BA159" s="343"/>
      <c r="BB159" s="343"/>
      <c r="BC159" s="343"/>
      <c r="BD159" s="343"/>
      <c r="BE159" s="343"/>
      <c r="BF159" s="343"/>
      <c r="BG159" s="343"/>
      <c r="BH159" s="343"/>
      <c r="BI159" s="343"/>
      <c r="BJ159" s="343"/>
      <c r="BK159" s="343"/>
      <c r="BL159" s="343"/>
      <c r="BM159" s="343"/>
      <c r="BN159" s="343"/>
      <c r="BO159" s="343"/>
      <c r="BP159" s="252"/>
      <c r="BQ159" s="252"/>
      <c r="BR159" s="252"/>
      <c r="BS159" s="252"/>
      <c r="BT159" s="252"/>
      <c r="BU159" s="252"/>
      <c r="BV159" s="252"/>
      <c r="BW159" s="252"/>
      <c r="BX159" s="252"/>
    </row>
    <row r="160" spans="1:76" ht="15.95" customHeight="1" x14ac:dyDescent="0.2">
      <c r="A160" s="252"/>
      <c r="B160" s="299"/>
      <c r="C160" s="299"/>
      <c r="D160" s="299"/>
      <c r="E160" s="299"/>
      <c r="F160" s="299"/>
      <c r="G160" s="299"/>
      <c r="H160" s="299"/>
      <c r="I160" s="299"/>
      <c r="J160" s="344"/>
      <c r="K160" s="344"/>
      <c r="L160" s="345"/>
      <c r="M160" s="345"/>
      <c r="N160" s="345"/>
      <c r="O160" s="345"/>
      <c r="P160" s="4334" t="s">
        <v>931</v>
      </c>
      <c r="Q160" s="4335"/>
      <c r="R160" s="4336" t="s">
        <v>3990</v>
      </c>
      <c r="S160" s="4337"/>
      <c r="T160" s="4337"/>
      <c r="U160" s="4337"/>
      <c r="V160" s="4337"/>
      <c r="W160" s="4338"/>
      <c r="X160" s="4336" t="s">
        <v>3991</v>
      </c>
      <c r="Y160" s="4337"/>
      <c r="Z160" s="4337"/>
      <c r="AA160" s="4337"/>
      <c r="AB160" s="4337"/>
      <c r="AC160" s="4338"/>
      <c r="AD160" s="289"/>
      <c r="AE160" s="289"/>
      <c r="AF160" s="252"/>
      <c r="AG160" s="252"/>
      <c r="AH160" s="252"/>
      <c r="AI160" s="252"/>
      <c r="AJ160" s="252"/>
      <c r="AK160" s="252"/>
      <c r="AL160" s="252"/>
      <c r="AM160" s="252"/>
      <c r="AN160" s="299"/>
      <c r="AO160" s="299"/>
      <c r="AP160" s="299"/>
      <c r="AQ160" s="299"/>
      <c r="AR160" s="299"/>
      <c r="AS160" s="299"/>
      <c r="AT160" s="299"/>
      <c r="AU160" s="299"/>
      <c r="AV160" s="344"/>
      <c r="AW160" s="344"/>
      <c r="AX160" s="345"/>
      <c r="AY160" s="345"/>
      <c r="AZ160" s="345"/>
      <c r="BA160" s="345"/>
      <c r="BB160" s="4334" t="s">
        <v>931</v>
      </c>
      <c r="BC160" s="4335"/>
      <c r="BD160" s="4336" t="s">
        <v>3990</v>
      </c>
      <c r="BE160" s="4337"/>
      <c r="BF160" s="4337"/>
      <c r="BG160" s="4337"/>
      <c r="BH160" s="4337"/>
      <c r="BI160" s="4338"/>
      <c r="BJ160" s="4336" t="s">
        <v>3991</v>
      </c>
      <c r="BK160" s="4337"/>
      <c r="BL160" s="4337"/>
      <c r="BM160" s="4337"/>
      <c r="BN160" s="4337"/>
      <c r="BO160" s="4338"/>
      <c r="BP160" s="289"/>
      <c r="BQ160" s="289"/>
      <c r="BR160" s="252"/>
      <c r="BS160" s="252"/>
      <c r="BT160" s="252"/>
      <c r="BU160" s="252"/>
      <c r="BV160" s="252"/>
      <c r="BW160" s="252"/>
      <c r="BX160" s="252"/>
    </row>
    <row r="161" spans="1:76" ht="5.0999999999999996" customHeight="1" x14ac:dyDescent="0.2">
      <c r="A161" s="252"/>
      <c r="B161" s="346"/>
      <c r="C161" s="346"/>
      <c r="D161" s="347"/>
      <c r="E161" s="347"/>
      <c r="F161" s="348"/>
      <c r="G161" s="349"/>
      <c r="H161" s="349"/>
      <c r="I161" s="349"/>
      <c r="J161" s="349"/>
      <c r="K161" s="349"/>
      <c r="L161" s="349"/>
      <c r="M161" s="349"/>
      <c r="N161" s="349"/>
      <c r="O161" s="349"/>
      <c r="P161" s="349"/>
      <c r="Q161" s="349"/>
      <c r="R161" s="349"/>
      <c r="S161" s="349"/>
      <c r="T161" s="349"/>
      <c r="U161" s="349"/>
      <c r="V161" s="349"/>
      <c r="W161" s="349"/>
      <c r="X161" s="349"/>
      <c r="Y161" s="349"/>
      <c r="Z161" s="349"/>
      <c r="AA161" s="349"/>
      <c r="AB161" s="349"/>
      <c r="AC161" s="349"/>
      <c r="AD161" s="289"/>
      <c r="AE161" s="289"/>
      <c r="AF161" s="252"/>
      <c r="AG161" s="252"/>
      <c r="AH161" s="252"/>
      <c r="AI161" s="252"/>
      <c r="AJ161" s="252"/>
      <c r="AK161" s="252"/>
      <c r="AL161" s="252"/>
      <c r="AM161" s="252"/>
      <c r="AN161" s="346"/>
      <c r="AO161" s="346"/>
      <c r="AP161" s="347"/>
      <c r="AQ161" s="347"/>
      <c r="AR161" s="348"/>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289"/>
      <c r="BQ161" s="289"/>
      <c r="BR161" s="252"/>
      <c r="BS161" s="252"/>
      <c r="BT161" s="252"/>
      <c r="BU161" s="252"/>
      <c r="BV161" s="252"/>
      <c r="BW161" s="252"/>
      <c r="BX161" s="252"/>
    </row>
    <row r="162" spans="1:76" ht="15.95" customHeight="1" x14ac:dyDescent="0.2">
      <c r="A162" s="252"/>
      <c r="B162" s="350" t="s">
        <v>3809</v>
      </c>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289"/>
      <c r="AE162" s="289"/>
      <c r="AF162" s="252"/>
      <c r="AG162" s="252"/>
      <c r="AH162" s="252"/>
      <c r="AI162" s="252"/>
      <c r="AJ162" s="252"/>
      <c r="AK162" s="252"/>
      <c r="AL162" s="252"/>
      <c r="AM162" s="252"/>
      <c r="AN162" s="350" t="s">
        <v>3809</v>
      </c>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289"/>
      <c r="BQ162" s="289"/>
      <c r="BR162" s="252"/>
      <c r="BS162" s="252"/>
      <c r="BT162" s="252"/>
      <c r="BU162" s="252"/>
      <c r="BV162" s="252"/>
      <c r="BW162" s="252"/>
      <c r="BX162" s="252"/>
    </row>
    <row r="163" spans="1:76" ht="15.95" customHeight="1" x14ac:dyDescent="0.2">
      <c r="A163" s="252"/>
      <c r="B163" s="252"/>
      <c r="C163" s="4328" t="s">
        <v>3772</v>
      </c>
      <c r="D163" s="4328"/>
      <c r="E163" s="4328"/>
      <c r="F163" s="4328"/>
      <c r="G163" s="4328"/>
      <c r="H163" s="4328"/>
      <c r="I163" s="4328"/>
      <c r="J163" s="4328"/>
      <c r="K163" s="4328"/>
      <c r="L163" s="4328"/>
      <c r="M163" s="4328"/>
      <c r="N163" s="4328"/>
      <c r="O163" s="252"/>
      <c r="P163" s="4274">
        <f>SUM(P73:Q99)</f>
        <v>1.5</v>
      </c>
      <c r="Q163" s="4276"/>
      <c r="R163" s="351"/>
      <c r="S163" s="252"/>
      <c r="T163" s="252"/>
      <c r="U163" s="252"/>
      <c r="V163" s="4274">
        <f>SUM(R73:R99)</f>
        <v>0</v>
      </c>
      <c r="W163" s="4276"/>
      <c r="X163" s="343"/>
      <c r="Y163" s="252"/>
      <c r="Z163" s="252"/>
      <c r="AA163" s="252"/>
      <c r="AB163" s="4274">
        <f>SUM(AB73:AC99)</f>
        <v>0</v>
      </c>
      <c r="AC163" s="4276"/>
      <c r="AD163" s="252"/>
      <c r="AE163" s="252"/>
      <c r="AF163" s="252"/>
      <c r="AG163" s="252"/>
      <c r="AH163" s="252"/>
      <c r="AI163" s="252"/>
      <c r="AJ163" s="252"/>
      <c r="AK163" s="252"/>
      <c r="AL163" s="252"/>
      <c r="AM163" s="252"/>
      <c r="AN163" s="252"/>
      <c r="AO163" s="4328" t="s">
        <v>3772</v>
      </c>
      <c r="AP163" s="4328"/>
      <c r="AQ163" s="4328"/>
      <c r="AR163" s="4328"/>
      <c r="AS163" s="4328"/>
      <c r="AT163" s="4328"/>
      <c r="AU163" s="4328"/>
      <c r="AV163" s="4328"/>
      <c r="AW163" s="4328"/>
      <c r="AX163" s="4328"/>
      <c r="AY163" s="4328"/>
      <c r="AZ163" s="4328"/>
      <c r="BA163" s="252"/>
      <c r="BB163" s="4274">
        <f>SUM(BB73:BC99)</f>
        <v>1.5</v>
      </c>
      <c r="BC163" s="4276"/>
      <c r="BD163" s="351"/>
      <c r="BE163" s="252"/>
      <c r="BF163" s="252"/>
      <c r="BG163" s="252"/>
      <c r="BH163" s="4274">
        <f>SUM(BD73:BD99)</f>
        <v>0</v>
      </c>
      <c r="BI163" s="4276"/>
      <c r="BJ163" s="343"/>
      <c r="BK163" s="252"/>
      <c r="BL163" s="252"/>
      <c r="BM163" s="252"/>
      <c r="BN163" s="4274">
        <f>SUM(BN73:BO99)</f>
        <v>0</v>
      </c>
      <c r="BO163" s="4276"/>
      <c r="BP163" s="252"/>
      <c r="BQ163" s="252"/>
      <c r="BR163" s="252"/>
      <c r="BS163" s="252"/>
      <c r="BT163" s="252"/>
      <c r="BU163" s="252"/>
      <c r="BV163" s="252"/>
      <c r="BW163" s="252"/>
      <c r="BX163" s="252"/>
    </row>
    <row r="164" spans="1:76" ht="15.95" customHeight="1" x14ac:dyDescent="0.2">
      <c r="A164" s="252"/>
      <c r="B164" s="252"/>
      <c r="C164" s="4328" t="s">
        <v>3773</v>
      </c>
      <c r="D164" s="4328"/>
      <c r="E164" s="4328"/>
      <c r="F164" s="4328"/>
      <c r="G164" s="4328"/>
      <c r="H164" s="4328"/>
      <c r="I164" s="4328"/>
      <c r="J164" s="4328"/>
      <c r="K164" s="4328"/>
      <c r="L164" s="4328"/>
      <c r="M164" s="4328"/>
      <c r="N164" s="4328"/>
      <c r="O164" s="252"/>
      <c r="P164" s="4274">
        <f ca="1">SUMIF(G73:I99,"=Native-Infill",P73:Q99)</f>
        <v>0</v>
      </c>
      <c r="Q164" s="4276"/>
      <c r="R164" s="351"/>
      <c r="S164" s="252"/>
      <c r="T164" s="252"/>
      <c r="U164" s="252"/>
      <c r="V164" s="4274">
        <f ca="1">SUMIF(G73:I99,"=Native-Infill",R73:S99)</f>
        <v>0</v>
      </c>
      <c r="W164" s="4276"/>
      <c r="X164" s="343"/>
      <c r="Y164" s="252"/>
      <c r="Z164" s="252"/>
      <c r="AA164" s="252"/>
      <c r="AB164" s="4274">
        <f ca="1">SUMIF(G73:I99,"=Native-Infill",AB73:AC99)</f>
        <v>0</v>
      </c>
      <c r="AC164" s="4276"/>
      <c r="AD164" s="252"/>
      <c r="AE164" s="252"/>
      <c r="AF164" s="252"/>
      <c r="AG164" s="252"/>
      <c r="AH164" s="252"/>
      <c r="AI164" s="252"/>
      <c r="AJ164" s="252"/>
      <c r="AK164" s="252"/>
      <c r="AL164" s="252"/>
      <c r="AM164" s="252"/>
      <c r="AN164" s="252"/>
      <c r="AO164" s="4328" t="s">
        <v>3773</v>
      </c>
      <c r="AP164" s="4328"/>
      <c r="AQ164" s="4328"/>
      <c r="AR164" s="4328"/>
      <c r="AS164" s="4328"/>
      <c r="AT164" s="4328"/>
      <c r="AU164" s="4328"/>
      <c r="AV164" s="4328"/>
      <c r="AW164" s="4328"/>
      <c r="AX164" s="4328"/>
      <c r="AY164" s="4328"/>
      <c r="AZ164" s="4328"/>
      <c r="BA164" s="252"/>
      <c r="BB164" s="4274">
        <f ca="1">SUMIF(AS73:AU99,"=Native-Infill",BB73:BC99)</f>
        <v>0</v>
      </c>
      <c r="BC164" s="4276"/>
      <c r="BD164" s="351"/>
      <c r="BE164" s="252"/>
      <c r="BF164" s="252"/>
      <c r="BG164" s="252"/>
      <c r="BH164" s="4274">
        <f ca="1">SUMIF(AS73:AU99,"=Native-Infill",BD73:BE99)</f>
        <v>0</v>
      </c>
      <c r="BI164" s="4276"/>
      <c r="BJ164" s="343"/>
      <c r="BK164" s="252"/>
      <c r="BL164" s="252"/>
      <c r="BM164" s="252"/>
      <c r="BN164" s="4274">
        <f ca="1">SUMIF(AS73:AU99,"=Native-Infill",BN73:BO99)</f>
        <v>0</v>
      </c>
      <c r="BO164" s="4276"/>
      <c r="BP164" s="252"/>
      <c r="BQ164" s="252"/>
      <c r="BR164" s="252"/>
      <c r="BS164" s="252"/>
      <c r="BT164" s="252"/>
      <c r="BU164" s="252"/>
      <c r="BV164" s="252"/>
      <c r="BW164" s="252"/>
      <c r="BX164" s="252"/>
    </row>
    <row r="165" spans="1:76" ht="15.95" customHeight="1" x14ac:dyDescent="0.2">
      <c r="A165" s="252"/>
      <c r="B165" s="252"/>
      <c r="C165" s="4329" t="s">
        <v>3774</v>
      </c>
      <c r="D165" s="4329"/>
      <c r="E165" s="4329"/>
      <c r="F165" s="4329"/>
      <c r="G165" s="4329"/>
      <c r="H165" s="4329"/>
      <c r="I165" s="4329"/>
      <c r="J165" s="4329"/>
      <c r="K165" s="4329"/>
      <c r="L165" s="4329"/>
      <c r="M165" s="4329"/>
      <c r="N165" s="4329"/>
      <c r="O165" s="352"/>
      <c r="P165" s="4330">
        <f ca="1">SUMIF(G73:I99,"=Native-Infill",P73:Q99)</f>
        <v>0</v>
      </c>
      <c r="Q165" s="4288"/>
      <c r="R165" s="353"/>
      <c r="S165" s="352"/>
      <c r="T165" s="352"/>
      <c r="U165" s="352"/>
      <c r="V165" s="4330">
        <f ca="1">SUMIF(G73:I99,"=Native-Infill",R73:S99)</f>
        <v>0</v>
      </c>
      <c r="W165" s="4288"/>
      <c r="X165" s="354"/>
      <c r="Y165" s="352"/>
      <c r="Z165" s="352"/>
      <c r="AA165" s="352"/>
      <c r="AB165" s="4330">
        <f ca="1">SUMIF(G73:I99,"=Native-Infill",AD73:AE99)</f>
        <v>0</v>
      </c>
      <c r="AC165" s="4288"/>
      <c r="AD165" s="252"/>
      <c r="AE165" s="252"/>
      <c r="AF165" s="252"/>
      <c r="AG165" s="252"/>
      <c r="AH165" s="252"/>
      <c r="AI165" s="252"/>
      <c r="AJ165" s="252"/>
      <c r="AK165" s="252"/>
      <c r="AL165" s="252"/>
      <c r="AM165" s="252"/>
      <c r="AN165" s="252"/>
      <c r="AO165" s="4329" t="s">
        <v>3774</v>
      </c>
      <c r="AP165" s="4329"/>
      <c r="AQ165" s="4329"/>
      <c r="AR165" s="4329"/>
      <c r="AS165" s="4329"/>
      <c r="AT165" s="4329"/>
      <c r="AU165" s="4329"/>
      <c r="AV165" s="4329"/>
      <c r="AW165" s="4329"/>
      <c r="AX165" s="4329"/>
      <c r="AY165" s="4329"/>
      <c r="AZ165" s="4329"/>
      <c r="BA165" s="352"/>
      <c r="BB165" s="4330">
        <f ca="1">SUMIF(AS73:AU99,"=Native-Infill",BB73:BC99)</f>
        <v>0</v>
      </c>
      <c r="BC165" s="4288"/>
      <c r="BD165" s="353"/>
      <c r="BE165" s="352"/>
      <c r="BF165" s="352"/>
      <c r="BG165" s="352"/>
      <c r="BH165" s="4330">
        <f ca="1">SUMIF(AS73:AU99,"=Native-Infill",BD73:BE99)</f>
        <v>0</v>
      </c>
      <c r="BI165" s="4288"/>
      <c r="BJ165" s="354"/>
      <c r="BK165" s="352"/>
      <c r="BL165" s="352"/>
      <c r="BM165" s="352"/>
      <c r="BN165" s="4330">
        <f ca="1">SUMIF(AS73:AU99,"=Native-Infill",BP73:BQ99)</f>
        <v>0</v>
      </c>
      <c r="BO165" s="4288"/>
      <c r="BP165" s="252"/>
      <c r="BQ165" s="252"/>
      <c r="BR165" s="252"/>
      <c r="BS165" s="252"/>
      <c r="BT165" s="252"/>
      <c r="BU165" s="252"/>
      <c r="BV165" s="252"/>
      <c r="BW165" s="252"/>
      <c r="BX165" s="252"/>
    </row>
    <row r="166" spans="1:76" ht="5.0999999999999996" customHeight="1" x14ac:dyDescent="0.2">
      <c r="A166" s="252"/>
      <c r="B166" s="252"/>
      <c r="C166" s="293"/>
      <c r="D166" s="293"/>
      <c r="E166" s="293"/>
      <c r="F166" s="293"/>
      <c r="G166" s="293"/>
      <c r="H166" s="293"/>
      <c r="I166" s="293"/>
      <c r="J166" s="293"/>
      <c r="K166" s="293"/>
      <c r="L166" s="293"/>
      <c r="M166" s="293"/>
      <c r="N166" s="293"/>
      <c r="O166" s="252"/>
      <c r="P166" s="342"/>
      <c r="Q166" s="342"/>
      <c r="R166" s="342"/>
      <c r="S166" s="342"/>
      <c r="T166" s="342"/>
      <c r="U166" s="342"/>
      <c r="V166" s="342"/>
      <c r="W166" s="342"/>
      <c r="X166" s="342"/>
      <c r="Y166" s="342"/>
      <c r="Z166" s="342"/>
      <c r="AA166" s="342"/>
      <c r="AB166" s="342"/>
      <c r="AC166" s="342"/>
      <c r="AD166" s="342"/>
      <c r="AE166" s="342"/>
      <c r="AF166" s="252"/>
      <c r="AG166" s="252"/>
      <c r="AH166" s="252"/>
      <c r="AI166" s="252"/>
      <c r="AJ166" s="252"/>
      <c r="AK166" s="252"/>
      <c r="AL166" s="252"/>
      <c r="AM166" s="252"/>
      <c r="AN166" s="252"/>
      <c r="AO166" s="293"/>
      <c r="AP166" s="293"/>
      <c r="AQ166" s="293"/>
      <c r="AR166" s="293"/>
      <c r="AS166" s="293"/>
      <c r="AT166" s="293"/>
      <c r="AU166" s="293"/>
      <c r="AV166" s="293"/>
      <c r="AW166" s="293"/>
      <c r="AX166" s="293"/>
      <c r="AY166" s="293"/>
      <c r="AZ166" s="293"/>
      <c r="BA166" s="252"/>
      <c r="BB166" s="342"/>
      <c r="BC166" s="342"/>
      <c r="BD166" s="342"/>
      <c r="BE166" s="342"/>
      <c r="BF166" s="342"/>
      <c r="BG166" s="342"/>
      <c r="BH166" s="342"/>
      <c r="BI166" s="342"/>
      <c r="BJ166" s="342"/>
      <c r="BK166" s="342"/>
      <c r="BL166" s="342"/>
      <c r="BM166" s="342"/>
      <c r="BN166" s="342"/>
      <c r="BO166" s="342"/>
      <c r="BP166" s="342"/>
      <c r="BQ166" s="342"/>
      <c r="BR166" s="252"/>
      <c r="BS166" s="252"/>
      <c r="BT166" s="252"/>
      <c r="BU166" s="252"/>
      <c r="BV166" s="252"/>
      <c r="BW166" s="252"/>
      <c r="BX166" s="252"/>
    </row>
    <row r="167" spans="1:76" ht="15.95" customHeight="1" x14ac:dyDescent="0.2">
      <c r="A167" s="252"/>
      <c r="B167" s="252"/>
      <c r="C167" s="4331" t="s">
        <v>3775</v>
      </c>
      <c r="D167" s="4331"/>
      <c r="E167" s="4331"/>
      <c r="F167" s="4331"/>
      <c r="G167" s="4331"/>
      <c r="H167" s="4331"/>
      <c r="I167" s="4331"/>
      <c r="J167" s="4331"/>
      <c r="K167" s="4325"/>
      <c r="L167" s="4325"/>
      <c r="M167" s="4325"/>
      <c r="N167" s="4325"/>
      <c r="O167" s="355"/>
      <c r="P167" s="4326">
        <f ca="1">SUMIF(G73:I99,"=Accept-Sub",P73:Q99)</f>
        <v>0</v>
      </c>
      <c r="Q167" s="4327"/>
      <c r="R167" s="356"/>
      <c r="S167" s="355"/>
      <c r="T167" s="355"/>
      <c r="U167" s="355"/>
      <c r="V167" s="4326">
        <f ca="1">SUMIF(G73:I99,"=Accept-Sub",R73:S99)</f>
        <v>0</v>
      </c>
      <c r="W167" s="4327"/>
      <c r="X167" s="357"/>
      <c r="Y167" s="355"/>
      <c r="Z167" s="355"/>
      <c r="AA167" s="355"/>
      <c r="AB167" s="4326">
        <f ca="1">SUMIF(G73:I99,"=Accept-Sub",AB73:AC99)</f>
        <v>0</v>
      </c>
      <c r="AC167" s="4327"/>
      <c r="AD167" s="252"/>
      <c r="AE167" s="252"/>
      <c r="AF167" s="252"/>
      <c r="AG167" s="252"/>
      <c r="AH167" s="252"/>
      <c r="AI167" s="252"/>
      <c r="AJ167" s="252"/>
      <c r="AK167" s="252"/>
      <c r="AL167" s="252"/>
      <c r="AM167" s="252"/>
      <c r="AN167" s="252"/>
      <c r="AO167" s="4331" t="s">
        <v>3775</v>
      </c>
      <c r="AP167" s="4331"/>
      <c r="AQ167" s="4331"/>
      <c r="AR167" s="4331"/>
      <c r="AS167" s="4331"/>
      <c r="AT167" s="4331"/>
      <c r="AU167" s="4331"/>
      <c r="AV167" s="4331"/>
      <c r="AW167" s="4325"/>
      <c r="AX167" s="4325"/>
      <c r="AY167" s="4325"/>
      <c r="AZ167" s="4325"/>
      <c r="BA167" s="355"/>
      <c r="BB167" s="4326">
        <f ca="1">SUMIF(AS73:AU99,"=Accept-Sub",BB73:BC99)</f>
        <v>0</v>
      </c>
      <c r="BC167" s="4327"/>
      <c r="BD167" s="356"/>
      <c r="BE167" s="355"/>
      <c r="BF167" s="355"/>
      <c r="BG167" s="355"/>
      <c r="BH167" s="4326">
        <f ca="1">SUMIF(AS73:AU99,"=Accept-Sub",BD73:BE99)</f>
        <v>0</v>
      </c>
      <c r="BI167" s="4327"/>
      <c r="BJ167" s="357"/>
      <c r="BK167" s="355"/>
      <c r="BL167" s="355"/>
      <c r="BM167" s="355"/>
      <c r="BN167" s="4326">
        <f ca="1">SUMIF(AS73:AU99,"=Accept-Sub",BN73:BO99)</f>
        <v>0</v>
      </c>
      <c r="BO167" s="4327"/>
      <c r="BP167" s="252"/>
      <c r="BQ167" s="252"/>
      <c r="BR167" s="252"/>
      <c r="BS167" s="252"/>
      <c r="BT167" s="252"/>
      <c r="BU167" s="252"/>
      <c r="BV167" s="252"/>
      <c r="BW167" s="252"/>
      <c r="BX167" s="252"/>
    </row>
    <row r="168" spans="1:76" ht="15.95" customHeight="1" x14ac:dyDescent="0.2">
      <c r="A168" s="252"/>
      <c r="B168" s="252"/>
      <c r="C168" s="4332" t="s">
        <v>3776</v>
      </c>
      <c r="D168" s="4332"/>
      <c r="E168" s="4332"/>
      <c r="F168" s="4332"/>
      <c r="G168" s="4332"/>
      <c r="H168" s="4332"/>
      <c r="I168" s="4332"/>
      <c r="J168" s="4332"/>
      <c r="K168" s="4329"/>
      <c r="L168" s="4329"/>
      <c r="M168" s="4329"/>
      <c r="N168" s="4329"/>
      <c r="O168" s="352"/>
      <c r="P168" s="4330">
        <f ca="1">P167</f>
        <v>0</v>
      </c>
      <c r="Q168" s="4288"/>
      <c r="R168" s="353"/>
      <c r="S168" s="352"/>
      <c r="T168" s="352"/>
      <c r="U168" s="352"/>
      <c r="V168" s="4330">
        <f ca="1">V167</f>
        <v>0</v>
      </c>
      <c r="W168" s="4288"/>
      <c r="X168" s="354"/>
      <c r="Y168" s="352"/>
      <c r="Z168" s="352"/>
      <c r="AA168" s="352"/>
      <c r="AB168" s="4330">
        <f>AD155</f>
        <v>0</v>
      </c>
      <c r="AC168" s="4288"/>
      <c r="AD168" s="252"/>
      <c r="AE168" s="252"/>
      <c r="AF168" s="252"/>
      <c r="AG168" s="252"/>
      <c r="AH168" s="252"/>
      <c r="AI168" s="252"/>
      <c r="AJ168" s="252"/>
      <c r="AK168" s="252"/>
      <c r="AL168" s="252"/>
      <c r="AM168" s="252"/>
      <c r="AN168" s="252"/>
      <c r="AO168" s="4332" t="s">
        <v>3776</v>
      </c>
      <c r="AP168" s="4332"/>
      <c r="AQ168" s="4332"/>
      <c r="AR168" s="4332"/>
      <c r="AS168" s="4332"/>
      <c r="AT168" s="4332"/>
      <c r="AU168" s="4332"/>
      <c r="AV168" s="4332"/>
      <c r="AW168" s="4329"/>
      <c r="AX168" s="4329"/>
      <c r="AY168" s="4329"/>
      <c r="AZ168" s="4329"/>
      <c r="BA168" s="352"/>
      <c r="BB168" s="4330">
        <f ca="1">BB167</f>
        <v>0</v>
      </c>
      <c r="BC168" s="4288"/>
      <c r="BD168" s="353"/>
      <c r="BE168" s="352"/>
      <c r="BF168" s="352"/>
      <c r="BG168" s="352"/>
      <c r="BH168" s="4330">
        <f ca="1">BH167</f>
        <v>0</v>
      </c>
      <c r="BI168" s="4288"/>
      <c r="BJ168" s="354"/>
      <c r="BK168" s="352"/>
      <c r="BL168" s="352"/>
      <c r="BM168" s="352"/>
      <c r="BN168" s="4330">
        <f>BP155</f>
        <v>0</v>
      </c>
      <c r="BO168" s="4288"/>
      <c r="BP168" s="252"/>
      <c r="BQ168" s="252"/>
      <c r="BR168" s="252"/>
      <c r="BS168" s="252"/>
      <c r="BT168" s="252"/>
      <c r="BU168" s="252"/>
      <c r="BV168" s="252"/>
      <c r="BW168" s="252"/>
      <c r="BX168" s="252"/>
    </row>
    <row r="169" spans="1:76" ht="5.0999999999999996" customHeight="1" x14ac:dyDescent="0.2">
      <c r="A169" s="252"/>
      <c r="B169" s="252"/>
      <c r="C169" s="293"/>
      <c r="D169" s="293"/>
      <c r="E169" s="293"/>
      <c r="F169" s="293"/>
      <c r="G169" s="293"/>
      <c r="H169" s="293"/>
      <c r="I169" s="293"/>
      <c r="J169" s="293"/>
      <c r="K169" s="293"/>
      <c r="L169" s="293"/>
      <c r="M169" s="293"/>
      <c r="N169" s="293"/>
      <c r="O169" s="252"/>
      <c r="P169" s="342"/>
      <c r="Q169" s="342"/>
      <c r="R169" s="342"/>
      <c r="S169" s="342"/>
      <c r="T169" s="342"/>
      <c r="U169" s="342"/>
      <c r="V169" s="342"/>
      <c r="W169" s="342"/>
      <c r="X169" s="342"/>
      <c r="Y169" s="342"/>
      <c r="Z169" s="342"/>
      <c r="AA169" s="342"/>
      <c r="AB169" s="342"/>
      <c r="AC169" s="342"/>
      <c r="AD169" s="342"/>
      <c r="AE169" s="342"/>
      <c r="AF169" s="252"/>
      <c r="AG169" s="252"/>
      <c r="AH169" s="252"/>
      <c r="AI169" s="252"/>
      <c r="AJ169" s="252"/>
      <c r="AK169" s="252"/>
      <c r="AL169" s="252"/>
      <c r="AM169" s="252"/>
      <c r="AN169" s="252"/>
      <c r="AO169" s="293"/>
      <c r="AP169" s="293"/>
      <c r="AQ169" s="293"/>
      <c r="AR169" s="293"/>
      <c r="AS169" s="293"/>
      <c r="AT169" s="293"/>
      <c r="AU169" s="293"/>
      <c r="AV169" s="293"/>
      <c r="AW169" s="293"/>
      <c r="AX169" s="293"/>
      <c r="AY169" s="293"/>
      <c r="AZ169" s="293"/>
      <c r="BA169" s="252"/>
      <c r="BB169" s="342"/>
      <c r="BC169" s="342"/>
      <c r="BD169" s="342"/>
      <c r="BE169" s="342"/>
      <c r="BF169" s="342"/>
      <c r="BG169" s="342"/>
      <c r="BH169" s="342"/>
      <c r="BI169" s="342"/>
      <c r="BJ169" s="342"/>
      <c r="BK169" s="342"/>
      <c r="BL169" s="342"/>
      <c r="BM169" s="342"/>
      <c r="BN169" s="342"/>
      <c r="BO169" s="342"/>
      <c r="BP169" s="342"/>
      <c r="BQ169" s="342"/>
      <c r="BR169" s="252"/>
      <c r="BS169" s="252"/>
      <c r="BT169" s="252"/>
      <c r="BU169" s="252"/>
      <c r="BV169" s="252"/>
      <c r="BW169" s="252"/>
      <c r="BX169" s="252"/>
    </row>
    <row r="170" spans="1:76" s="140" customFormat="1" ht="15.95" customHeight="1" x14ac:dyDescent="0.2">
      <c r="A170" s="252"/>
      <c r="B170" s="252"/>
      <c r="C170" s="4324" t="s">
        <v>3777</v>
      </c>
      <c r="D170" s="4324"/>
      <c r="E170" s="4324"/>
      <c r="F170" s="4324"/>
      <c r="G170" s="4324"/>
      <c r="H170" s="4324"/>
      <c r="I170" s="4324"/>
      <c r="J170" s="4324"/>
      <c r="K170" s="4324"/>
      <c r="L170" s="4324"/>
      <c r="M170" s="4324"/>
      <c r="N170" s="4324"/>
      <c r="O170" s="358"/>
      <c r="P170" s="4260">
        <f ca="1">SUMIF(G73:I99,"=Compatible",P73:Q99)</f>
        <v>0</v>
      </c>
      <c r="Q170" s="4293"/>
      <c r="R170" s="359"/>
      <c r="S170" s="358"/>
      <c r="T170" s="358"/>
      <c r="U170" s="358"/>
      <c r="V170" s="4260">
        <f ca="1">SUMIF(G73:I99,"=Compatible",R73:S99)</f>
        <v>0</v>
      </c>
      <c r="W170" s="4293"/>
      <c r="X170" s="360"/>
      <c r="Y170" s="358"/>
      <c r="Z170" s="358"/>
      <c r="AA170" s="358"/>
      <c r="AB170" s="4260">
        <f ca="1">SUMIF(G73:I99,"=Compatible",AB73:AC99)</f>
        <v>0</v>
      </c>
      <c r="AC170" s="4293"/>
      <c r="AD170" s="252"/>
      <c r="AE170" s="252"/>
      <c r="AF170" s="252"/>
      <c r="AG170" s="252"/>
      <c r="AH170" s="252"/>
      <c r="AI170" s="252"/>
      <c r="AJ170" s="252"/>
      <c r="AK170" s="252"/>
      <c r="AL170" s="252"/>
      <c r="AM170" s="252"/>
      <c r="AN170" s="252"/>
      <c r="AO170" s="4324" t="s">
        <v>3777</v>
      </c>
      <c r="AP170" s="4324"/>
      <c r="AQ170" s="4324"/>
      <c r="AR170" s="4324"/>
      <c r="AS170" s="4324"/>
      <c r="AT170" s="4324"/>
      <c r="AU170" s="4324"/>
      <c r="AV170" s="4324"/>
      <c r="AW170" s="4324"/>
      <c r="AX170" s="4324"/>
      <c r="AY170" s="4324"/>
      <c r="AZ170" s="4324"/>
      <c r="BA170" s="358"/>
      <c r="BB170" s="4260">
        <f ca="1">SUMIF(AS73:AU99,"=Compatible",BB73:BC99)</f>
        <v>0</v>
      </c>
      <c r="BC170" s="4293"/>
      <c r="BD170" s="359"/>
      <c r="BE170" s="358"/>
      <c r="BF170" s="358"/>
      <c r="BG170" s="358"/>
      <c r="BH170" s="4260">
        <f ca="1">SUMIF(AS73:AU99,"=Compatible",BD73:BE99)</f>
        <v>0</v>
      </c>
      <c r="BI170" s="4293"/>
      <c r="BJ170" s="360"/>
      <c r="BK170" s="358"/>
      <c r="BL170" s="358"/>
      <c r="BM170" s="358"/>
      <c r="BN170" s="4260">
        <f ca="1">SUMIF(AS73:AU99,"=Compatible",BN73:BO99)</f>
        <v>0</v>
      </c>
      <c r="BO170" s="4293"/>
      <c r="BP170" s="252"/>
      <c r="BQ170" s="252"/>
      <c r="BR170" s="252"/>
      <c r="BS170" s="252"/>
      <c r="BT170" s="252"/>
      <c r="BU170" s="252"/>
      <c r="BV170" s="252"/>
      <c r="BW170" s="252"/>
      <c r="BX170" s="252"/>
    </row>
    <row r="171" spans="1:76" s="140" customFormat="1" ht="5.0999999999999996" customHeight="1" x14ac:dyDescent="0.2">
      <c r="A171" s="252"/>
      <c r="B171" s="252"/>
      <c r="C171" s="293"/>
      <c r="D171" s="293"/>
      <c r="E171" s="293"/>
      <c r="F171" s="293"/>
      <c r="G171" s="293"/>
      <c r="H171" s="293"/>
      <c r="I171" s="293"/>
      <c r="J171" s="293"/>
      <c r="K171" s="293"/>
      <c r="L171" s="293"/>
      <c r="M171" s="293"/>
      <c r="N171" s="293"/>
      <c r="O171" s="252"/>
      <c r="P171" s="342"/>
      <c r="Q171" s="342"/>
      <c r="R171" s="342"/>
      <c r="S171" s="342"/>
      <c r="T171" s="342"/>
      <c r="U171" s="342"/>
      <c r="V171" s="342"/>
      <c r="W171" s="342"/>
      <c r="X171" s="342"/>
      <c r="Y171" s="342"/>
      <c r="Z171" s="342"/>
      <c r="AA171" s="342"/>
      <c r="AB171" s="342"/>
      <c r="AC171" s="342"/>
      <c r="AD171" s="342"/>
      <c r="AE171" s="342"/>
      <c r="AF171" s="252"/>
      <c r="AG171" s="252"/>
      <c r="AH171" s="252"/>
      <c r="AI171" s="252"/>
      <c r="AJ171" s="252"/>
      <c r="AK171" s="252"/>
      <c r="AL171" s="252"/>
      <c r="AM171" s="252"/>
      <c r="AN171" s="252"/>
      <c r="AO171" s="293"/>
      <c r="AP171" s="293"/>
      <c r="AQ171" s="293"/>
      <c r="AR171" s="293"/>
      <c r="AS171" s="293"/>
      <c r="AT171" s="293"/>
      <c r="AU171" s="293"/>
      <c r="AV171" s="293"/>
      <c r="AW171" s="293"/>
      <c r="AX171" s="293"/>
      <c r="AY171" s="293"/>
      <c r="AZ171" s="293"/>
      <c r="BA171" s="252"/>
      <c r="BB171" s="342"/>
      <c r="BC171" s="342"/>
      <c r="BD171" s="342"/>
      <c r="BE171" s="342"/>
      <c r="BF171" s="342"/>
      <c r="BG171" s="342"/>
      <c r="BH171" s="342"/>
      <c r="BI171" s="342"/>
      <c r="BJ171" s="342"/>
      <c r="BK171" s="342"/>
      <c r="BL171" s="342"/>
      <c r="BM171" s="342"/>
      <c r="BN171" s="342"/>
      <c r="BO171" s="342"/>
      <c r="BP171" s="342"/>
      <c r="BQ171" s="342"/>
      <c r="BR171" s="252"/>
      <c r="BS171" s="252"/>
      <c r="BT171" s="252"/>
      <c r="BU171" s="252"/>
      <c r="BV171" s="252"/>
      <c r="BW171" s="252"/>
      <c r="BX171" s="252"/>
    </row>
    <row r="172" spans="1:76" ht="15.95" customHeight="1" x14ac:dyDescent="0.2">
      <c r="A172" s="252"/>
      <c r="B172" s="252"/>
      <c r="C172" s="4324" t="s">
        <v>3778</v>
      </c>
      <c r="D172" s="4324"/>
      <c r="E172" s="4324"/>
      <c r="F172" s="4324"/>
      <c r="G172" s="4324"/>
      <c r="H172" s="4324"/>
      <c r="I172" s="4324"/>
      <c r="J172" s="4324"/>
      <c r="K172" s="4324"/>
      <c r="L172" s="4324"/>
      <c r="M172" s="4324"/>
      <c r="N172" s="4324"/>
      <c r="O172" s="358"/>
      <c r="P172" s="4260">
        <f ca="1">SUMIF(G73:I99,"=Problem-Intro",P73:Q99)</f>
        <v>0</v>
      </c>
      <c r="Q172" s="4293"/>
      <c r="R172" s="359"/>
      <c r="S172" s="358"/>
      <c r="T172" s="358"/>
      <c r="U172" s="358"/>
      <c r="V172" s="4260">
        <f ca="1">SUMIF(G73:I99,"=Problem-Intro",R73:S99)</f>
        <v>0</v>
      </c>
      <c r="W172" s="4293"/>
      <c r="X172" s="360"/>
      <c r="Y172" s="358"/>
      <c r="Z172" s="358"/>
      <c r="AA172" s="358"/>
      <c r="AB172" s="4260">
        <f ca="1">SUMIF(G73:I99,"=Problem-Intro",AB73:AC99)</f>
        <v>0</v>
      </c>
      <c r="AC172" s="4293"/>
      <c r="AD172" s="252"/>
      <c r="AE172" s="252"/>
      <c r="AF172" s="252"/>
      <c r="AG172" s="252"/>
      <c r="AH172" s="252"/>
      <c r="AI172" s="252"/>
      <c r="AJ172" s="252"/>
      <c r="AK172" s="252"/>
      <c r="AL172" s="252"/>
      <c r="AM172" s="252"/>
      <c r="AN172" s="252"/>
      <c r="AO172" s="4324" t="s">
        <v>3778</v>
      </c>
      <c r="AP172" s="4324"/>
      <c r="AQ172" s="4324"/>
      <c r="AR172" s="4324"/>
      <c r="AS172" s="4324"/>
      <c r="AT172" s="4324"/>
      <c r="AU172" s="4324"/>
      <c r="AV172" s="4324"/>
      <c r="AW172" s="4324"/>
      <c r="AX172" s="4324"/>
      <c r="AY172" s="4324"/>
      <c r="AZ172" s="4324"/>
      <c r="BA172" s="358"/>
      <c r="BB172" s="4260">
        <f ca="1">SUMIF(AS73:AU99,"=Problem-Intro",BB73:BC99)</f>
        <v>0</v>
      </c>
      <c r="BC172" s="4293"/>
      <c r="BD172" s="359"/>
      <c r="BE172" s="358"/>
      <c r="BF172" s="358"/>
      <c r="BG172" s="358"/>
      <c r="BH172" s="4260">
        <f ca="1">SUMIF(AS73:AU99,"=Problem-Intro",BD73:BE99)</f>
        <v>0</v>
      </c>
      <c r="BI172" s="4293"/>
      <c r="BJ172" s="360"/>
      <c r="BK172" s="358"/>
      <c r="BL172" s="358"/>
      <c r="BM172" s="358"/>
      <c r="BN172" s="4260">
        <f ca="1">SUMIF(AS73:AU99,"=Problem-Intro",BN73:BO99)</f>
        <v>0</v>
      </c>
      <c r="BO172" s="4293"/>
      <c r="BP172" s="252"/>
      <c r="BQ172" s="252"/>
      <c r="BR172" s="252"/>
      <c r="BS172" s="252"/>
      <c r="BT172" s="252"/>
      <c r="BU172" s="252"/>
      <c r="BV172" s="252"/>
      <c r="BW172" s="252"/>
      <c r="BX172" s="252"/>
    </row>
    <row r="173" spans="1:76" s="140" customFormat="1" ht="5.0999999999999996" customHeight="1" x14ac:dyDescent="0.2">
      <c r="A173" s="252"/>
      <c r="B173" s="252"/>
      <c r="C173" s="293"/>
      <c r="D173" s="293"/>
      <c r="E173" s="293"/>
      <c r="F173" s="293"/>
      <c r="G173" s="293"/>
      <c r="H173" s="293"/>
      <c r="I173" s="293"/>
      <c r="J173" s="293"/>
      <c r="K173" s="293"/>
      <c r="L173" s="293"/>
      <c r="M173" s="293"/>
      <c r="N173" s="293"/>
      <c r="O173" s="252"/>
      <c r="P173" s="342"/>
      <c r="Q173" s="342"/>
      <c r="R173" s="342"/>
      <c r="S173" s="342"/>
      <c r="T173" s="342"/>
      <c r="U173" s="342"/>
      <c r="V173" s="342"/>
      <c r="W173" s="342"/>
      <c r="X173" s="342"/>
      <c r="Y173" s="342"/>
      <c r="Z173" s="342"/>
      <c r="AA173" s="342"/>
      <c r="AB173" s="342"/>
      <c r="AC173" s="342"/>
      <c r="AD173" s="342"/>
      <c r="AE173" s="342"/>
      <c r="AF173" s="252"/>
      <c r="AG173" s="252"/>
      <c r="AH173" s="252"/>
      <c r="AI173" s="252"/>
      <c r="AJ173" s="252"/>
      <c r="AK173" s="252"/>
      <c r="AL173" s="252"/>
      <c r="AM173" s="252"/>
      <c r="AN173" s="252"/>
      <c r="AO173" s="293"/>
      <c r="AP173" s="293"/>
      <c r="AQ173" s="293"/>
      <c r="AR173" s="293"/>
      <c r="AS173" s="293"/>
      <c r="AT173" s="293"/>
      <c r="AU173" s="293"/>
      <c r="AV173" s="293"/>
      <c r="AW173" s="293"/>
      <c r="AX173" s="293"/>
      <c r="AY173" s="293"/>
      <c r="AZ173" s="293"/>
      <c r="BA173" s="252"/>
      <c r="BB173" s="342"/>
      <c r="BC173" s="342"/>
      <c r="BD173" s="342"/>
      <c r="BE173" s="342"/>
      <c r="BF173" s="342"/>
      <c r="BG173" s="342"/>
      <c r="BH173" s="342"/>
      <c r="BI173" s="342"/>
      <c r="BJ173" s="342"/>
      <c r="BK173" s="342"/>
      <c r="BL173" s="342"/>
      <c r="BM173" s="342"/>
      <c r="BN173" s="342"/>
      <c r="BO173" s="342"/>
      <c r="BP173" s="342"/>
      <c r="BQ173" s="342"/>
      <c r="BR173" s="252"/>
      <c r="BS173" s="252"/>
      <c r="BT173" s="252"/>
      <c r="BU173" s="252"/>
      <c r="BV173" s="252"/>
      <c r="BW173" s="252"/>
      <c r="BX173" s="252"/>
    </row>
    <row r="174" spans="1:76" s="140" customFormat="1" ht="15.95" customHeight="1" x14ac:dyDescent="0.2">
      <c r="A174" s="252"/>
      <c r="B174" s="252"/>
      <c r="C174" s="4324" t="s">
        <v>3779</v>
      </c>
      <c r="D174" s="4324"/>
      <c r="E174" s="4324"/>
      <c r="F174" s="4324"/>
      <c r="G174" s="4324"/>
      <c r="H174" s="4324"/>
      <c r="I174" s="4324"/>
      <c r="J174" s="4324"/>
      <c r="K174" s="4324"/>
      <c r="L174" s="4324"/>
      <c r="M174" s="4324"/>
      <c r="N174" s="4324"/>
      <c r="O174" s="358"/>
      <c r="P174" s="4260">
        <f ca="1">SUMIF(G73:I99,"=Weeds - ProNox",P73:Q99)</f>
        <v>0</v>
      </c>
      <c r="Q174" s="4293"/>
      <c r="R174" s="359"/>
      <c r="S174" s="358"/>
      <c r="T174" s="358"/>
      <c r="U174" s="358"/>
      <c r="V174" s="4260">
        <f ca="1">SUMIF(G73:I99,"=Weeds - ProNox",R73:S99)</f>
        <v>0</v>
      </c>
      <c r="W174" s="4293"/>
      <c r="X174" s="360"/>
      <c r="Y174" s="358"/>
      <c r="Z174" s="358"/>
      <c r="AA174" s="358"/>
      <c r="AB174" s="4260">
        <f ca="1">SUMIF(G73:I99,"=Weeds - ProNox",AB73:AC99)</f>
        <v>0</v>
      </c>
      <c r="AC174" s="4293"/>
      <c r="AD174" s="252"/>
      <c r="AE174" s="252"/>
      <c r="AF174" s="252"/>
      <c r="AG174" s="252"/>
      <c r="AH174" s="252"/>
      <c r="AI174" s="252"/>
      <c r="AJ174" s="252"/>
      <c r="AK174" s="252"/>
      <c r="AL174" s="252"/>
      <c r="AM174" s="252"/>
      <c r="AN174" s="252"/>
      <c r="AO174" s="4324" t="s">
        <v>3779</v>
      </c>
      <c r="AP174" s="4324"/>
      <c r="AQ174" s="4324"/>
      <c r="AR174" s="4324"/>
      <c r="AS174" s="4324"/>
      <c r="AT174" s="4324"/>
      <c r="AU174" s="4324"/>
      <c r="AV174" s="4324"/>
      <c r="AW174" s="4324"/>
      <c r="AX174" s="4324"/>
      <c r="AY174" s="4324"/>
      <c r="AZ174" s="4324"/>
      <c r="BA174" s="358"/>
      <c r="BB174" s="4260">
        <f ca="1">SUMIF(AS73:AU99,"=Weeds - ProNox",BB73:BC99)</f>
        <v>0</v>
      </c>
      <c r="BC174" s="4293"/>
      <c r="BD174" s="359"/>
      <c r="BE174" s="358"/>
      <c r="BF174" s="358"/>
      <c r="BG174" s="358"/>
      <c r="BH174" s="4260">
        <f ca="1">SUMIF(AS73:AU99,"=Weeds - ProNox",BD73:BE99)</f>
        <v>0</v>
      </c>
      <c r="BI174" s="4293"/>
      <c r="BJ174" s="360"/>
      <c r="BK174" s="358"/>
      <c r="BL174" s="358"/>
      <c r="BM174" s="358"/>
      <c r="BN174" s="4260">
        <f ca="1">SUMIF(AS73:AU99,"=Weeds - ProNox",BN73:BO99)</f>
        <v>0</v>
      </c>
      <c r="BO174" s="4293"/>
      <c r="BP174" s="252"/>
      <c r="BQ174" s="252"/>
      <c r="BR174" s="252"/>
      <c r="BS174" s="252"/>
      <c r="BT174" s="252"/>
      <c r="BU174" s="252"/>
      <c r="BV174" s="252"/>
      <c r="BW174" s="252"/>
      <c r="BX174" s="252"/>
    </row>
    <row r="175" spans="1:76" s="140" customFormat="1" ht="5.0999999999999996" customHeight="1" x14ac:dyDescent="0.2">
      <c r="A175" s="252"/>
      <c r="B175" s="252"/>
      <c r="C175" s="293"/>
      <c r="D175" s="293"/>
      <c r="E175" s="293"/>
      <c r="F175" s="293"/>
      <c r="G175" s="293"/>
      <c r="H175" s="293"/>
      <c r="I175" s="293"/>
      <c r="J175" s="293"/>
      <c r="K175" s="293"/>
      <c r="L175" s="293"/>
      <c r="M175" s="293"/>
      <c r="N175" s="293"/>
      <c r="O175" s="252"/>
      <c r="P175" s="342"/>
      <c r="Q175" s="342"/>
      <c r="R175" s="342"/>
      <c r="S175" s="342"/>
      <c r="T175" s="342"/>
      <c r="U175" s="342"/>
      <c r="V175" s="342"/>
      <c r="W175" s="342"/>
      <c r="X175" s="342"/>
      <c r="Y175" s="342"/>
      <c r="Z175" s="342"/>
      <c r="AA175" s="342"/>
      <c r="AB175" s="342"/>
      <c r="AC175" s="342"/>
      <c r="AD175" s="342"/>
      <c r="AE175" s="342"/>
      <c r="AF175" s="252"/>
      <c r="AG175" s="252"/>
      <c r="AH175" s="252"/>
      <c r="AI175" s="252"/>
      <c r="AJ175" s="252"/>
      <c r="AK175" s="252"/>
      <c r="AL175" s="252"/>
      <c r="AM175" s="252"/>
      <c r="AN175" s="252"/>
      <c r="AO175" s="293"/>
      <c r="AP175" s="293"/>
      <c r="AQ175" s="293"/>
      <c r="AR175" s="293"/>
      <c r="AS175" s="293"/>
      <c r="AT175" s="293"/>
      <c r="AU175" s="293"/>
      <c r="AV175" s="293"/>
      <c r="AW175" s="293"/>
      <c r="AX175" s="293"/>
      <c r="AY175" s="293"/>
      <c r="AZ175" s="293"/>
      <c r="BA175" s="252"/>
      <c r="BB175" s="342"/>
      <c r="BC175" s="342"/>
      <c r="BD175" s="342"/>
      <c r="BE175" s="342"/>
      <c r="BF175" s="342"/>
      <c r="BG175" s="342"/>
      <c r="BH175" s="342"/>
      <c r="BI175" s="342"/>
      <c r="BJ175" s="342"/>
      <c r="BK175" s="342"/>
      <c r="BL175" s="342"/>
      <c r="BM175" s="342"/>
      <c r="BN175" s="342"/>
      <c r="BO175" s="342"/>
      <c r="BP175" s="342"/>
      <c r="BQ175" s="342"/>
      <c r="BR175" s="252"/>
      <c r="BS175" s="252"/>
      <c r="BT175" s="252"/>
      <c r="BU175" s="252"/>
      <c r="BV175" s="252"/>
      <c r="BW175" s="252"/>
      <c r="BX175" s="252"/>
    </row>
    <row r="176" spans="1:76" s="338" customFormat="1" ht="15.95" customHeight="1" x14ac:dyDescent="0.2">
      <c r="A176" s="252"/>
      <c r="B176" s="252"/>
      <c r="C176" s="4325" t="s">
        <v>3810</v>
      </c>
      <c r="D176" s="4325"/>
      <c r="E176" s="4325"/>
      <c r="F176" s="4325"/>
      <c r="G176" s="4325"/>
      <c r="H176" s="4325"/>
      <c r="I176" s="4325"/>
      <c r="J176" s="4325"/>
      <c r="K176" s="4325"/>
      <c r="L176" s="4325"/>
      <c r="M176" s="4325"/>
      <c r="N176" s="4325"/>
      <c r="O176" s="355"/>
      <c r="P176" s="4326">
        <f ca="1">SUMIF(G73:I99,"=Weeds - Nox",P73:Q99)</f>
        <v>0</v>
      </c>
      <c r="Q176" s="4327"/>
      <c r="R176" s="356"/>
      <c r="S176" s="355"/>
      <c r="T176" s="355"/>
      <c r="U176" s="355"/>
      <c r="V176" s="4326">
        <f ca="1">SUMIF(G73:I99,"=Weeds - Nox",R73:S99)</f>
        <v>0</v>
      </c>
      <c r="W176" s="4327"/>
      <c r="X176" s="357"/>
      <c r="Y176" s="355"/>
      <c r="Z176" s="355"/>
      <c r="AA176" s="355"/>
      <c r="AB176" s="4326">
        <f ca="1">SUMIF(G73:I99,"=Weeds - Nox",AB73:AC99)</f>
        <v>0</v>
      </c>
      <c r="AC176" s="4327"/>
      <c r="AD176" s="252"/>
      <c r="AE176" s="252"/>
      <c r="AF176" s="252"/>
      <c r="AG176" s="252"/>
      <c r="AH176" s="252"/>
      <c r="AI176" s="252"/>
      <c r="AJ176" s="252"/>
      <c r="AK176" s="252"/>
      <c r="AL176" s="252"/>
      <c r="AM176" s="252"/>
      <c r="AN176" s="252"/>
      <c r="AO176" s="4325" t="s">
        <v>3810</v>
      </c>
      <c r="AP176" s="4325"/>
      <c r="AQ176" s="4325"/>
      <c r="AR176" s="4325"/>
      <c r="AS176" s="4325"/>
      <c r="AT176" s="4325"/>
      <c r="AU176" s="4325"/>
      <c r="AV176" s="4325"/>
      <c r="AW176" s="4325"/>
      <c r="AX176" s="4325"/>
      <c r="AY176" s="4325"/>
      <c r="AZ176" s="4325"/>
      <c r="BA176" s="355"/>
      <c r="BB176" s="4326">
        <f ca="1">SUMIF(AS73:AU99,"=Weeds - Nox",BB73:BC99)</f>
        <v>0</v>
      </c>
      <c r="BC176" s="4327"/>
      <c r="BD176" s="356"/>
      <c r="BE176" s="355"/>
      <c r="BF176" s="355"/>
      <c r="BG176" s="355"/>
      <c r="BH176" s="4326">
        <f ca="1">SUMIF(AS73:AU99,"=Weeds - Nox",BD73:BE99)</f>
        <v>0</v>
      </c>
      <c r="BI176" s="4327"/>
      <c r="BJ176" s="357"/>
      <c r="BK176" s="355"/>
      <c r="BL176" s="355"/>
      <c r="BM176" s="355"/>
      <c r="BN176" s="4326">
        <f ca="1">SUMIF(AS73:AU99,"=Weeds - Nox",BN73:BO99)</f>
        <v>0</v>
      </c>
      <c r="BO176" s="4327"/>
      <c r="BP176" s="252"/>
      <c r="BQ176" s="252"/>
      <c r="BR176" s="252"/>
      <c r="BS176" s="252"/>
      <c r="BT176" s="252"/>
      <c r="BU176" s="252"/>
      <c r="BV176" s="252"/>
      <c r="BW176" s="252"/>
      <c r="BX176" s="252"/>
    </row>
    <row r="177" spans="1:76" s="338" customFormat="1" ht="15.95" customHeight="1" x14ac:dyDescent="0.2">
      <c r="A177" s="252"/>
      <c r="B177" s="252"/>
      <c r="C177" s="4328" t="s">
        <v>3811</v>
      </c>
      <c r="D177" s="4328"/>
      <c r="E177" s="4328"/>
      <c r="F177" s="4328"/>
      <c r="G177" s="4328"/>
      <c r="H177" s="4328"/>
      <c r="I177" s="4328"/>
      <c r="J177" s="4328"/>
      <c r="K177" s="4328"/>
      <c r="L177" s="4328"/>
      <c r="M177" s="4328"/>
      <c r="N177" s="4328"/>
      <c r="O177" s="252"/>
      <c r="P177" s="4274">
        <f ca="1">SUMIF(G73:I99,"=Weeds - Prob",P73:Q99)</f>
        <v>0</v>
      </c>
      <c r="Q177" s="4276"/>
      <c r="R177" s="351"/>
      <c r="S177" s="252"/>
      <c r="T177" s="252"/>
      <c r="U177" s="252"/>
      <c r="V177" s="4274">
        <f ca="1">SUMIF(G73:I99,"=Weeds - Prob",R73:S99)</f>
        <v>0</v>
      </c>
      <c r="W177" s="4276"/>
      <c r="X177" s="343"/>
      <c r="Y177" s="252"/>
      <c r="Z177" s="252"/>
      <c r="AA177" s="252"/>
      <c r="AB177" s="4274">
        <f ca="1">SUMIF(G73:I99,"=Weeds - Prob",AB73:AC99)</f>
        <v>0</v>
      </c>
      <c r="AC177" s="4276"/>
      <c r="AD177" s="252"/>
      <c r="AE177" s="252"/>
      <c r="AF177" s="252"/>
      <c r="AG177" s="252"/>
      <c r="AH177" s="252"/>
      <c r="AI177" s="252"/>
      <c r="AJ177" s="252"/>
      <c r="AK177" s="252"/>
      <c r="AL177" s="252"/>
      <c r="AM177" s="252"/>
      <c r="AN177" s="252"/>
      <c r="AO177" s="4328" t="s">
        <v>3811</v>
      </c>
      <c r="AP177" s="4328"/>
      <c r="AQ177" s="4328"/>
      <c r="AR177" s="4328"/>
      <c r="AS177" s="4328"/>
      <c r="AT177" s="4328"/>
      <c r="AU177" s="4328"/>
      <c r="AV177" s="4328"/>
      <c r="AW177" s="4328"/>
      <c r="AX177" s="4328"/>
      <c r="AY177" s="4328"/>
      <c r="AZ177" s="4328"/>
      <c r="BA177" s="252"/>
      <c r="BB177" s="4274">
        <f ca="1">SUMIF(AS73:AU99,"=Weeds - Prob",BB73:BC99)</f>
        <v>0</v>
      </c>
      <c r="BC177" s="4276"/>
      <c r="BD177" s="351"/>
      <c r="BE177" s="252"/>
      <c r="BF177" s="252"/>
      <c r="BG177" s="252"/>
      <c r="BH177" s="4274">
        <f ca="1">SUMIF(AS73:AU99,"=Weeds - Prob",BD73:BE99)</f>
        <v>0</v>
      </c>
      <c r="BI177" s="4276"/>
      <c r="BJ177" s="343"/>
      <c r="BK177" s="252"/>
      <c r="BL177" s="252"/>
      <c r="BM177" s="252"/>
      <c r="BN177" s="4274">
        <f ca="1">SUMIF(AS73:AU99,"=Weeds - Prob",BN73:BO99)</f>
        <v>0</v>
      </c>
      <c r="BO177" s="4276"/>
      <c r="BP177" s="252"/>
      <c r="BQ177" s="252"/>
      <c r="BR177" s="252"/>
      <c r="BS177" s="252"/>
      <c r="BT177" s="252"/>
      <c r="BU177" s="252"/>
      <c r="BV177" s="252"/>
      <c r="BW177" s="252"/>
      <c r="BX177" s="252"/>
    </row>
    <row r="178" spans="1:76" s="338" customFormat="1" ht="15.95" customHeight="1" x14ac:dyDescent="0.2">
      <c r="A178" s="252"/>
      <c r="B178" s="352"/>
      <c r="C178" s="4329" t="s">
        <v>3812</v>
      </c>
      <c r="D178" s="4329"/>
      <c r="E178" s="4329"/>
      <c r="F178" s="4329"/>
      <c r="G178" s="4329"/>
      <c r="H178" s="4329"/>
      <c r="I178" s="4329"/>
      <c r="J178" s="4329"/>
      <c r="K178" s="4329"/>
      <c r="L178" s="4329"/>
      <c r="M178" s="4329"/>
      <c r="N178" s="4329"/>
      <c r="O178" s="352"/>
      <c r="P178" s="4330">
        <f ca="1">SUMIF(G73:I99,"=Moss - Lichen",P73:Q99)</f>
        <v>0</v>
      </c>
      <c r="Q178" s="4288"/>
      <c r="R178" s="353"/>
      <c r="S178" s="352"/>
      <c r="T178" s="352"/>
      <c r="U178" s="352"/>
      <c r="V178" s="4330">
        <f ca="1">SUMIF(G73:I99,"=Moss - Lichen",R73:S99)</f>
        <v>0</v>
      </c>
      <c r="W178" s="4288"/>
      <c r="X178" s="354"/>
      <c r="Y178" s="352"/>
      <c r="Z178" s="352"/>
      <c r="AA178" s="352"/>
      <c r="AB178" s="4330">
        <f ca="1">SUMIF(G73:I99,"=Moss - Lichen",AB73:AC99)</f>
        <v>0</v>
      </c>
      <c r="AC178" s="4288"/>
      <c r="AD178" s="252"/>
      <c r="AE178" s="252"/>
      <c r="AF178" s="252"/>
      <c r="AG178" s="252"/>
      <c r="AH178" s="252"/>
      <c r="AI178" s="252"/>
      <c r="AJ178" s="252"/>
      <c r="AK178" s="252"/>
      <c r="AL178" s="252"/>
      <c r="AM178" s="252"/>
      <c r="AN178" s="352"/>
      <c r="AO178" s="4329" t="s">
        <v>3812</v>
      </c>
      <c r="AP178" s="4329"/>
      <c r="AQ178" s="4329"/>
      <c r="AR178" s="4329"/>
      <c r="AS178" s="4329"/>
      <c r="AT178" s="4329"/>
      <c r="AU178" s="4329"/>
      <c r="AV178" s="4329"/>
      <c r="AW178" s="4329"/>
      <c r="AX178" s="4329"/>
      <c r="AY178" s="4329"/>
      <c r="AZ178" s="4329"/>
      <c r="BA178" s="352"/>
      <c r="BB178" s="4330">
        <f ca="1">SUMIF(AS73:AU99,"=Moss - Lichen",BB73:BC99)</f>
        <v>0</v>
      </c>
      <c r="BC178" s="4288"/>
      <c r="BD178" s="353"/>
      <c r="BE178" s="352"/>
      <c r="BF178" s="352"/>
      <c r="BG178" s="352"/>
      <c r="BH178" s="4330">
        <f ca="1">SUMIF(AS73:AU99,"=Moss - Lichen",BD73:BE99)</f>
        <v>0</v>
      </c>
      <c r="BI178" s="4288"/>
      <c r="BJ178" s="354"/>
      <c r="BK178" s="352"/>
      <c r="BL178" s="352"/>
      <c r="BM178" s="352"/>
      <c r="BN178" s="4330">
        <f ca="1">SUMIF(AS73:AU99,"=Moss - Lichen",BN73:BO99)</f>
        <v>0</v>
      </c>
      <c r="BO178" s="4288"/>
      <c r="BP178" s="252"/>
      <c r="BQ178" s="252"/>
      <c r="BR178" s="252"/>
      <c r="BS178" s="252"/>
      <c r="BT178" s="252"/>
      <c r="BU178" s="252"/>
      <c r="BV178" s="252"/>
      <c r="BW178" s="252"/>
      <c r="BX178" s="252"/>
    </row>
    <row r="179" spans="1:76" s="338" customFormat="1" ht="5.0999999999999996" customHeight="1" x14ac:dyDescent="0.2">
      <c r="A179" s="252"/>
      <c r="B179" s="342"/>
      <c r="C179" s="342"/>
      <c r="D179" s="342"/>
      <c r="E179" s="342"/>
      <c r="F179" s="342"/>
      <c r="G179" s="342"/>
      <c r="H179" s="342"/>
      <c r="I179" s="342"/>
      <c r="J179" s="342"/>
      <c r="K179" s="342"/>
      <c r="L179" s="343"/>
      <c r="M179" s="343"/>
      <c r="N179" s="343"/>
      <c r="O179" s="343"/>
      <c r="P179" s="343"/>
      <c r="Q179" s="343"/>
      <c r="R179" s="343"/>
      <c r="S179" s="343"/>
      <c r="T179" s="343"/>
      <c r="U179" s="343"/>
      <c r="V179" s="343"/>
      <c r="W179" s="343"/>
      <c r="X179" s="343"/>
      <c r="Y179" s="254"/>
      <c r="Z179" s="252"/>
      <c r="AA179" s="252"/>
      <c r="AB179" s="252"/>
      <c r="AC179" s="252"/>
      <c r="AD179" s="252"/>
      <c r="AE179" s="252"/>
      <c r="AF179" s="252"/>
      <c r="AG179" s="252"/>
      <c r="AH179" s="252"/>
      <c r="AI179" s="252"/>
      <c r="AJ179" s="252"/>
      <c r="AK179" s="252"/>
      <c r="AL179" s="252"/>
      <c r="AM179" s="252"/>
      <c r="AN179" s="342"/>
      <c r="AO179" s="342"/>
      <c r="AP179" s="342"/>
      <c r="AQ179" s="342"/>
      <c r="AR179" s="342"/>
      <c r="AS179" s="342"/>
      <c r="AT179" s="342"/>
      <c r="AU179" s="342"/>
      <c r="AV179" s="342"/>
      <c r="AW179" s="342"/>
      <c r="AX179" s="343"/>
      <c r="AY179" s="343"/>
      <c r="AZ179" s="343"/>
      <c r="BA179" s="343"/>
      <c r="BB179" s="343"/>
      <c r="BC179" s="343"/>
      <c r="BD179" s="343"/>
      <c r="BE179" s="343"/>
      <c r="BF179" s="343"/>
      <c r="BG179" s="343"/>
      <c r="BH179" s="343"/>
      <c r="BI179" s="343"/>
      <c r="BJ179" s="343"/>
      <c r="BK179" s="254"/>
      <c r="BL179" s="252"/>
      <c r="BM179" s="252"/>
      <c r="BN179" s="252"/>
      <c r="BO179" s="252"/>
      <c r="BP179" s="252"/>
      <c r="BQ179" s="252"/>
      <c r="BR179" s="252"/>
      <c r="BS179" s="252"/>
      <c r="BT179" s="252"/>
      <c r="BU179" s="252"/>
      <c r="BV179" s="252"/>
      <c r="BW179" s="252"/>
      <c r="BX179" s="252"/>
    </row>
    <row r="180" spans="1:76" ht="15.95" customHeight="1" x14ac:dyDescent="0.2">
      <c r="A180" s="252"/>
      <c r="B180" s="342"/>
      <c r="C180" s="342"/>
      <c r="D180" s="342"/>
      <c r="E180" s="342"/>
      <c r="F180" s="342"/>
      <c r="G180" s="342"/>
      <c r="H180" s="342"/>
      <c r="I180" s="342"/>
      <c r="J180" s="342"/>
      <c r="K180" s="342"/>
      <c r="L180" s="343"/>
      <c r="M180" s="343"/>
      <c r="N180" s="343"/>
      <c r="O180" s="343"/>
      <c r="P180" s="343"/>
      <c r="Q180" s="343"/>
      <c r="R180" s="343"/>
      <c r="S180" s="343"/>
      <c r="T180" s="343"/>
      <c r="U180" s="343"/>
      <c r="V180" s="343"/>
      <c r="W180" s="343"/>
      <c r="X180" s="343"/>
      <c r="Y180" s="254"/>
      <c r="Z180" s="252"/>
      <c r="AA180" s="252"/>
      <c r="AB180" s="252"/>
      <c r="AC180" s="252"/>
      <c r="AD180" s="252"/>
      <c r="AE180" s="252"/>
      <c r="AF180" s="252"/>
      <c r="AG180" s="252"/>
      <c r="AH180" s="252"/>
      <c r="AI180" s="252"/>
      <c r="AJ180" s="252"/>
      <c r="AK180" s="252"/>
      <c r="AL180" s="252"/>
      <c r="AM180" s="252"/>
      <c r="AN180" s="342"/>
      <c r="AO180" s="342"/>
      <c r="AP180" s="342"/>
      <c r="AQ180" s="342"/>
      <c r="AR180" s="342"/>
      <c r="AS180" s="342"/>
      <c r="AT180" s="342"/>
      <c r="AU180" s="342"/>
      <c r="AV180" s="342"/>
      <c r="AW180" s="342"/>
      <c r="AX180" s="343"/>
      <c r="AY180" s="343"/>
      <c r="AZ180" s="343"/>
      <c r="BA180" s="343"/>
      <c r="BB180" s="343"/>
      <c r="BC180" s="343"/>
      <c r="BD180" s="343"/>
      <c r="BE180" s="343"/>
      <c r="BF180" s="343"/>
      <c r="BG180" s="343"/>
      <c r="BH180" s="343"/>
      <c r="BI180" s="343"/>
      <c r="BJ180" s="343"/>
      <c r="BK180" s="254"/>
      <c r="BL180" s="252"/>
      <c r="BM180" s="252"/>
      <c r="BN180" s="252"/>
      <c r="BO180" s="252"/>
      <c r="BP180" s="252"/>
      <c r="BQ180" s="252"/>
      <c r="BR180" s="252"/>
      <c r="BS180" s="252"/>
      <c r="BT180" s="252"/>
      <c r="BU180" s="252"/>
      <c r="BV180" s="252"/>
      <c r="BW180" s="252"/>
      <c r="BX180" s="252"/>
    </row>
    <row r="181" spans="1:76" ht="15.95" customHeight="1" x14ac:dyDescent="0.2">
      <c r="A181" s="252"/>
      <c r="B181" s="2954" t="s">
        <v>4078</v>
      </c>
      <c r="C181" s="3009"/>
      <c r="D181" s="3009"/>
      <c r="E181" s="3009"/>
      <c r="F181" s="3009"/>
      <c r="G181" s="3009"/>
      <c r="H181" s="3009"/>
      <c r="I181" s="3009"/>
      <c r="J181" s="3009"/>
      <c r="K181" s="3009"/>
      <c r="L181" s="3009"/>
      <c r="M181" s="4303"/>
      <c r="N181" s="4303"/>
      <c r="O181" s="4303"/>
      <c r="P181" s="4303"/>
      <c r="Q181" s="4303"/>
      <c r="R181" s="4303"/>
      <c r="S181" s="4303"/>
      <c r="T181" s="4303"/>
      <c r="U181" s="4303"/>
      <c r="V181" s="4303"/>
      <c r="W181" s="4303"/>
      <c r="X181" s="4303"/>
      <c r="Y181" s="4303"/>
      <c r="Z181" s="4303"/>
      <c r="AA181" s="4304"/>
      <c r="AB181" s="252"/>
      <c r="AC181" s="4305" t="s">
        <v>3780</v>
      </c>
      <c r="AD181" s="4306"/>
      <c r="AE181" s="4306"/>
      <c r="AF181" s="252"/>
      <c r="AG181" s="4167" t="s">
        <v>3965</v>
      </c>
      <c r="AH181" s="4307"/>
      <c r="AI181" s="4307"/>
      <c r="AJ181" s="4169">
        <f>AJ$1</f>
        <v>1</v>
      </c>
      <c r="AK181" s="4308"/>
      <c r="AL181" s="252"/>
      <c r="AM181" s="252"/>
      <c r="AN181" s="2954" t="s">
        <v>4078</v>
      </c>
      <c r="AO181" s="3009"/>
      <c r="AP181" s="3009"/>
      <c r="AQ181" s="3009"/>
      <c r="AR181" s="3009"/>
      <c r="AS181" s="3009"/>
      <c r="AT181" s="3009"/>
      <c r="AU181" s="3009"/>
      <c r="AV181" s="3009"/>
      <c r="AW181" s="3009"/>
      <c r="AX181" s="3009"/>
      <c r="AY181" s="4303"/>
      <c r="AZ181" s="4303"/>
      <c r="BA181" s="4303"/>
      <c r="BB181" s="4303"/>
      <c r="BC181" s="4303"/>
      <c r="BD181" s="4303"/>
      <c r="BE181" s="4303"/>
      <c r="BF181" s="4303"/>
      <c r="BG181" s="4303"/>
      <c r="BH181" s="4303"/>
      <c r="BI181" s="4303"/>
      <c r="BJ181" s="4303"/>
      <c r="BK181" s="4303"/>
      <c r="BL181" s="4303"/>
      <c r="BM181" s="4304"/>
      <c r="BN181" s="252"/>
      <c r="BO181" s="4305" t="s">
        <v>3780</v>
      </c>
      <c r="BP181" s="4306"/>
      <c r="BQ181" s="4306"/>
      <c r="BR181" s="252"/>
      <c r="BS181" s="4167" t="s">
        <v>3965</v>
      </c>
      <c r="BT181" s="4307"/>
      <c r="BU181" s="4307"/>
      <c r="BV181" s="4169">
        <f>BV$1</f>
        <v>2</v>
      </c>
      <c r="BW181" s="4308"/>
      <c r="BX181" s="252"/>
    </row>
    <row r="182" spans="1:76" ht="15.95" customHeight="1" x14ac:dyDescent="0.2">
      <c r="A182" s="252"/>
      <c r="B182" s="3011"/>
      <c r="C182" s="2591"/>
      <c r="D182" s="2591"/>
      <c r="E182" s="2591"/>
      <c r="F182" s="2591"/>
      <c r="G182" s="2591"/>
      <c r="H182" s="2591"/>
      <c r="I182" s="2591"/>
      <c r="J182" s="2591"/>
      <c r="K182" s="2591"/>
      <c r="L182" s="2591"/>
      <c r="M182" s="4066"/>
      <c r="N182" s="4066"/>
      <c r="O182" s="4066"/>
      <c r="P182" s="4066"/>
      <c r="Q182" s="4066"/>
      <c r="R182" s="4066"/>
      <c r="S182" s="4066"/>
      <c r="T182" s="4066"/>
      <c r="U182" s="4066"/>
      <c r="V182" s="4066"/>
      <c r="W182" s="4066"/>
      <c r="X182" s="4066"/>
      <c r="Y182" s="4066"/>
      <c r="Z182" s="4066"/>
      <c r="AA182" s="4278"/>
      <c r="AB182" s="252"/>
      <c r="AC182" s="4306"/>
      <c r="AD182" s="4306"/>
      <c r="AE182" s="4306"/>
      <c r="AF182" s="252"/>
      <c r="AG182" s="252"/>
      <c r="AH182" s="252"/>
      <c r="AI182" s="252"/>
      <c r="AJ182" s="252"/>
      <c r="AK182" s="252"/>
      <c r="AL182" s="252"/>
      <c r="AM182" s="252"/>
      <c r="AN182" s="3011"/>
      <c r="AO182" s="2591"/>
      <c r="AP182" s="2591"/>
      <c r="AQ182" s="2591"/>
      <c r="AR182" s="2591"/>
      <c r="AS182" s="2591"/>
      <c r="AT182" s="2591"/>
      <c r="AU182" s="2591"/>
      <c r="AV182" s="2591"/>
      <c r="AW182" s="2591"/>
      <c r="AX182" s="2591"/>
      <c r="AY182" s="4066"/>
      <c r="AZ182" s="4066"/>
      <c r="BA182" s="4066"/>
      <c r="BB182" s="4066"/>
      <c r="BC182" s="4066"/>
      <c r="BD182" s="4066"/>
      <c r="BE182" s="4066"/>
      <c r="BF182" s="4066"/>
      <c r="BG182" s="4066"/>
      <c r="BH182" s="4066"/>
      <c r="BI182" s="4066"/>
      <c r="BJ182" s="4066"/>
      <c r="BK182" s="4066"/>
      <c r="BL182" s="4066"/>
      <c r="BM182" s="4278"/>
      <c r="BN182" s="252"/>
      <c r="BO182" s="4306"/>
      <c r="BP182" s="4306"/>
      <c r="BQ182" s="4306"/>
      <c r="BR182" s="252"/>
      <c r="BS182" s="252"/>
      <c r="BT182" s="252"/>
      <c r="BU182" s="252"/>
      <c r="BV182" s="252"/>
      <c r="BW182" s="252"/>
      <c r="BX182" s="252"/>
    </row>
    <row r="183" spans="1:76" ht="15.95" customHeight="1" x14ac:dyDescent="0.2">
      <c r="A183" s="252"/>
      <c r="B183" s="2768"/>
      <c r="C183" s="2626"/>
      <c r="D183" s="2626"/>
      <c r="E183" s="2626"/>
      <c r="F183" s="2626"/>
      <c r="G183" s="2626"/>
      <c r="H183" s="2626"/>
      <c r="I183" s="2626"/>
      <c r="J183" s="2626"/>
      <c r="K183" s="2626"/>
      <c r="L183" s="2626"/>
      <c r="M183" s="4063"/>
      <c r="N183" s="4063"/>
      <c r="O183" s="4063"/>
      <c r="P183" s="4063"/>
      <c r="Q183" s="4063"/>
      <c r="R183" s="4063"/>
      <c r="S183" s="4063"/>
      <c r="T183" s="4063"/>
      <c r="U183" s="4063"/>
      <c r="V183" s="4063"/>
      <c r="W183" s="4063"/>
      <c r="X183" s="4063"/>
      <c r="Y183" s="4063"/>
      <c r="Z183" s="4063"/>
      <c r="AA183" s="4226"/>
      <c r="AB183" s="252"/>
      <c r="AC183" s="4309" t="str">
        <f>IF($AE$10="Grassland: Before Jan 1/93","YES",(IF($AE$10="Grassland: Jan 1/93 to Jan 1/01","NO",(IF($AE$10="Grassland: On/after Jan 1/01","NO",(IF($AE$10="Grassland: On/after Jan 1/10","NO","NO")))))))</f>
        <v>NO</v>
      </c>
      <c r="AD183" s="4309"/>
      <c r="AE183" s="4309"/>
      <c r="AF183" s="252"/>
      <c r="AG183" s="252"/>
      <c r="AH183" s="252"/>
      <c r="AI183" s="252"/>
      <c r="AJ183" s="252"/>
      <c r="AK183" s="252"/>
      <c r="AL183" s="252"/>
      <c r="AM183" s="252"/>
      <c r="AN183" s="2768"/>
      <c r="AO183" s="2626"/>
      <c r="AP183" s="2626"/>
      <c r="AQ183" s="2626"/>
      <c r="AR183" s="2626"/>
      <c r="AS183" s="2626"/>
      <c r="AT183" s="2626"/>
      <c r="AU183" s="2626"/>
      <c r="AV183" s="2626"/>
      <c r="AW183" s="2626"/>
      <c r="AX183" s="2626"/>
      <c r="AY183" s="4063"/>
      <c r="AZ183" s="4063"/>
      <c r="BA183" s="4063"/>
      <c r="BB183" s="4063"/>
      <c r="BC183" s="4063"/>
      <c r="BD183" s="4063"/>
      <c r="BE183" s="4063"/>
      <c r="BF183" s="4063"/>
      <c r="BG183" s="4063"/>
      <c r="BH183" s="4063"/>
      <c r="BI183" s="4063"/>
      <c r="BJ183" s="4063"/>
      <c r="BK183" s="4063"/>
      <c r="BL183" s="4063"/>
      <c r="BM183" s="4226"/>
      <c r="BN183" s="252"/>
      <c r="BO183" s="4309" t="str">
        <f>IF($AE$10="Grassland: Before Jan 1/93","YES",(IF($AE$10="Grassland: Jan 1/93 to Jan 1/01","NO",(IF($AE$10="Grassland: On/after Jan 1/01","NO",(IF($AE$10="Grassland: On/after Jan 1/10","NO","NO")))))))</f>
        <v>NO</v>
      </c>
      <c r="BP183" s="4309"/>
      <c r="BQ183" s="4309"/>
      <c r="BR183" s="252"/>
      <c r="BS183" s="252"/>
      <c r="BT183" s="252"/>
      <c r="BU183" s="252"/>
      <c r="BV183" s="252"/>
      <c r="BW183" s="252"/>
      <c r="BX183" s="252"/>
    </row>
    <row r="184" spans="1:76" ht="5.0999999999999996" customHeight="1" x14ac:dyDescent="0.2">
      <c r="A184" s="252"/>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52"/>
      <c r="AG184" s="252"/>
      <c r="AH184" s="252"/>
      <c r="AI184" s="252"/>
      <c r="AJ184" s="252"/>
      <c r="AK184" s="252"/>
      <c r="AL184" s="252"/>
      <c r="AM184" s="252"/>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52"/>
      <c r="BS184" s="252"/>
      <c r="BT184" s="252"/>
      <c r="BU184" s="252"/>
      <c r="BV184" s="252"/>
      <c r="BW184" s="252"/>
      <c r="BX184" s="252"/>
    </row>
    <row r="185" spans="1:76" ht="15.95" customHeight="1" x14ac:dyDescent="0.2">
      <c r="A185" s="252"/>
      <c r="B185" s="361"/>
      <c r="C185" s="361"/>
      <c r="D185" s="361"/>
      <c r="E185" s="361"/>
      <c r="F185" s="361"/>
      <c r="G185" s="361"/>
      <c r="H185" s="361"/>
      <c r="I185" s="361"/>
      <c r="J185" s="361"/>
      <c r="K185" s="362"/>
      <c r="L185" s="4310" t="s">
        <v>3753</v>
      </c>
      <c r="M185" s="4311"/>
      <c r="N185" s="363"/>
      <c r="O185" s="363"/>
      <c r="P185" s="364"/>
      <c r="Q185" s="365"/>
      <c r="R185" s="364"/>
      <c r="S185" s="363"/>
      <c r="T185" s="363"/>
      <c r="U185" s="363"/>
      <c r="V185" s="363"/>
      <c r="W185" s="366"/>
      <c r="X185" s="356"/>
      <c r="Y185" s="355"/>
      <c r="Z185" s="355"/>
      <c r="AA185" s="355"/>
      <c r="AB185" s="355"/>
      <c r="AC185" s="366"/>
      <c r="AD185" s="252"/>
      <c r="AE185" s="252"/>
      <c r="AF185" s="252"/>
      <c r="AG185" s="252"/>
      <c r="AH185" s="252"/>
      <c r="AI185" s="252"/>
      <c r="AJ185" s="252"/>
      <c r="AK185" s="252"/>
      <c r="AL185" s="252"/>
      <c r="AM185" s="252"/>
      <c r="AN185" s="361"/>
      <c r="AO185" s="361"/>
      <c r="AP185" s="361"/>
      <c r="AQ185" s="361"/>
      <c r="AR185" s="361"/>
      <c r="AS185" s="361"/>
      <c r="AT185" s="361"/>
      <c r="AU185" s="361"/>
      <c r="AV185" s="361"/>
      <c r="AW185" s="362"/>
      <c r="AX185" s="4310" t="s">
        <v>3753</v>
      </c>
      <c r="AY185" s="4311"/>
      <c r="AZ185" s="363"/>
      <c r="BA185" s="363"/>
      <c r="BB185" s="364"/>
      <c r="BC185" s="365"/>
      <c r="BD185" s="364"/>
      <c r="BE185" s="363"/>
      <c r="BF185" s="363"/>
      <c r="BG185" s="363"/>
      <c r="BH185" s="363"/>
      <c r="BI185" s="366"/>
      <c r="BJ185" s="356"/>
      <c r="BK185" s="355"/>
      <c r="BL185" s="355"/>
      <c r="BM185" s="355"/>
      <c r="BN185" s="355"/>
      <c r="BO185" s="366"/>
      <c r="BP185" s="252"/>
      <c r="BQ185" s="252"/>
      <c r="BR185" s="252"/>
      <c r="BS185" s="252"/>
      <c r="BT185" s="252"/>
      <c r="BU185" s="252"/>
      <c r="BV185" s="252"/>
      <c r="BW185" s="252"/>
      <c r="BX185" s="252"/>
    </row>
    <row r="186" spans="1:76" ht="15.95" customHeight="1" x14ac:dyDescent="0.2">
      <c r="A186" s="252"/>
      <c r="B186" s="367"/>
      <c r="C186" s="367"/>
      <c r="D186" s="367"/>
      <c r="E186" s="367"/>
      <c r="F186" s="367"/>
      <c r="G186" s="367"/>
      <c r="H186" s="367"/>
      <c r="I186" s="367"/>
      <c r="J186" s="367"/>
      <c r="K186" s="368"/>
      <c r="L186" s="2670"/>
      <c r="M186" s="2672"/>
      <c r="N186" s="369"/>
      <c r="O186" s="369"/>
      <c r="P186" s="4312" t="s">
        <v>931</v>
      </c>
      <c r="Q186" s="4313"/>
      <c r="R186" s="4314" t="s">
        <v>3990</v>
      </c>
      <c r="S186" s="4315"/>
      <c r="T186" s="4315"/>
      <c r="U186" s="4315"/>
      <c r="V186" s="4315"/>
      <c r="W186" s="4316"/>
      <c r="X186" s="4314" t="s">
        <v>3991</v>
      </c>
      <c r="Y186" s="4315"/>
      <c r="Z186" s="4315"/>
      <c r="AA186" s="4315"/>
      <c r="AB186" s="4315"/>
      <c r="AC186" s="4316"/>
      <c r="AD186" s="289"/>
      <c r="AE186" s="289"/>
      <c r="AF186" s="252"/>
      <c r="AG186" s="252"/>
      <c r="AH186" s="252"/>
      <c r="AI186" s="252"/>
      <c r="AJ186" s="252"/>
      <c r="AK186" s="252"/>
      <c r="AL186" s="252"/>
      <c r="AM186" s="252"/>
      <c r="AN186" s="367"/>
      <c r="AO186" s="367"/>
      <c r="AP186" s="367"/>
      <c r="AQ186" s="367"/>
      <c r="AR186" s="367"/>
      <c r="AS186" s="367"/>
      <c r="AT186" s="367"/>
      <c r="AU186" s="367"/>
      <c r="AV186" s="367"/>
      <c r="AW186" s="368"/>
      <c r="AX186" s="2670"/>
      <c r="AY186" s="2672"/>
      <c r="AZ186" s="369"/>
      <c r="BA186" s="369"/>
      <c r="BB186" s="4312" t="s">
        <v>931</v>
      </c>
      <c r="BC186" s="4313"/>
      <c r="BD186" s="4314" t="s">
        <v>3990</v>
      </c>
      <c r="BE186" s="4315"/>
      <c r="BF186" s="4315"/>
      <c r="BG186" s="4315"/>
      <c r="BH186" s="4315"/>
      <c r="BI186" s="4316"/>
      <c r="BJ186" s="4314" t="s">
        <v>3991</v>
      </c>
      <c r="BK186" s="4315"/>
      <c r="BL186" s="4315"/>
      <c r="BM186" s="4315"/>
      <c r="BN186" s="4315"/>
      <c r="BO186" s="4316"/>
      <c r="BP186" s="289"/>
      <c r="BQ186" s="289"/>
      <c r="BR186" s="252"/>
      <c r="BS186" s="252"/>
      <c r="BT186" s="252"/>
      <c r="BU186" s="252"/>
      <c r="BV186" s="252"/>
      <c r="BW186" s="252"/>
      <c r="BX186" s="252"/>
    </row>
    <row r="187" spans="1:76" ht="5.0999999999999996" customHeight="1" x14ac:dyDescent="0.2">
      <c r="A187" s="252"/>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289"/>
      <c r="AF187" s="252"/>
      <c r="AG187" s="252"/>
      <c r="AH187" s="252"/>
      <c r="AI187" s="252"/>
      <c r="AJ187" s="252"/>
      <c r="AK187" s="252"/>
      <c r="AL187" s="252"/>
      <c r="AM187" s="252"/>
      <c r="AN187" s="303"/>
      <c r="AO187" s="303"/>
      <c r="AP187" s="303"/>
      <c r="AQ187" s="303"/>
      <c r="AR187" s="303"/>
      <c r="AS187" s="303"/>
      <c r="AT187" s="303"/>
      <c r="AU187" s="303"/>
      <c r="AV187" s="303"/>
      <c r="AW187" s="303"/>
      <c r="AX187" s="303"/>
      <c r="AY187" s="303"/>
      <c r="AZ187" s="303"/>
      <c r="BA187" s="303"/>
      <c r="BB187" s="303"/>
      <c r="BC187" s="303"/>
      <c r="BD187" s="303"/>
      <c r="BE187" s="303"/>
      <c r="BF187" s="303"/>
      <c r="BG187" s="303"/>
      <c r="BH187" s="303"/>
      <c r="BI187" s="303"/>
      <c r="BJ187" s="303"/>
      <c r="BK187" s="303"/>
      <c r="BL187" s="303"/>
      <c r="BM187" s="303"/>
      <c r="BN187" s="303"/>
      <c r="BO187" s="303"/>
      <c r="BP187" s="289"/>
      <c r="BQ187" s="289"/>
      <c r="BR187" s="252"/>
      <c r="BS187" s="252"/>
      <c r="BT187" s="252"/>
      <c r="BU187" s="252"/>
      <c r="BV187" s="252"/>
      <c r="BW187" s="252"/>
      <c r="BX187" s="252"/>
    </row>
    <row r="188" spans="1:76" ht="15.95" customHeight="1" x14ac:dyDescent="0.2">
      <c r="A188" s="252"/>
      <c r="B188" s="289" t="s">
        <v>3781</v>
      </c>
      <c r="C188" s="289"/>
      <c r="D188" s="289"/>
      <c r="E188" s="289"/>
      <c r="F188" s="370"/>
      <c r="G188" s="370"/>
      <c r="H188" s="370"/>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293"/>
      <c r="AE188" s="293"/>
      <c r="AF188" s="271"/>
      <c r="AG188" s="271"/>
      <c r="AH188" s="252"/>
      <c r="AI188" s="252"/>
      <c r="AJ188" s="252"/>
      <c r="AK188" s="252"/>
      <c r="AL188" s="252"/>
      <c r="AM188" s="252"/>
      <c r="AN188" s="289" t="s">
        <v>3781</v>
      </c>
      <c r="AO188" s="289"/>
      <c r="AP188" s="289"/>
      <c r="AQ188" s="289"/>
      <c r="AR188" s="370"/>
      <c r="AS188" s="370"/>
      <c r="AT188" s="370"/>
      <c r="AU188" s="371"/>
      <c r="AV188" s="371"/>
      <c r="AW188" s="371"/>
      <c r="AX188" s="371"/>
      <c r="AY188" s="371"/>
      <c r="AZ188" s="371"/>
      <c r="BA188" s="371"/>
      <c r="BB188" s="371"/>
      <c r="BC188" s="371"/>
      <c r="BD188" s="371"/>
      <c r="BE188" s="371"/>
      <c r="BF188" s="371"/>
      <c r="BG188" s="371"/>
      <c r="BH188" s="371"/>
      <c r="BI188" s="371"/>
      <c r="BJ188" s="371"/>
      <c r="BK188" s="371"/>
      <c r="BL188" s="371"/>
      <c r="BM188" s="371"/>
      <c r="BN188" s="371"/>
      <c r="BO188" s="371"/>
      <c r="BP188" s="293"/>
      <c r="BQ188" s="293"/>
      <c r="BR188" s="271"/>
      <c r="BS188" s="271"/>
      <c r="BT188" s="252"/>
      <c r="BU188" s="252"/>
      <c r="BV188" s="252"/>
      <c r="BW188" s="252"/>
      <c r="BX188" s="252"/>
    </row>
    <row r="189" spans="1:76" ht="15.95" customHeight="1" x14ac:dyDescent="0.2">
      <c r="A189" s="252"/>
      <c r="B189" s="4321" t="s">
        <v>3782</v>
      </c>
      <c r="C189" s="4322"/>
      <c r="D189" s="4322"/>
      <c r="E189" s="4322"/>
      <c r="F189" s="4317" t="s">
        <v>3783</v>
      </c>
      <c r="G189" s="4318"/>
      <c r="H189" s="4318"/>
      <c r="I189" s="4259"/>
      <c r="J189" s="4259"/>
      <c r="K189" s="4259"/>
      <c r="L189" s="4319"/>
      <c r="M189" s="4320"/>
      <c r="N189" s="372"/>
      <c r="O189" s="372"/>
      <c r="P189" s="4260">
        <f ca="1">(SUM(P164,P167,P170,P172))</f>
        <v>0</v>
      </c>
      <c r="Q189" s="4293"/>
      <c r="R189" s="372"/>
      <c r="S189" s="372"/>
      <c r="T189" s="372"/>
      <c r="U189" s="372"/>
      <c r="V189" s="4260">
        <f ca="1">(SUM(V164,V167,V170,V172))</f>
        <v>0</v>
      </c>
      <c r="W189" s="4293"/>
      <c r="X189" s="372"/>
      <c r="Y189" s="372"/>
      <c r="Z189" s="372"/>
      <c r="AA189" s="372"/>
      <c r="AB189" s="4260">
        <f ca="1">(SUM(AB164,AB167,AB170,AB172))</f>
        <v>0</v>
      </c>
      <c r="AC189" s="4293"/>
      <c r="AD189" s="271"/>
      <c r="AE189" s="271"/>
      <c r="AF189" s="271"/>
      <c r="AG189" s="271"/>
      <c r="AH189" s="252"/>
      <c r="AI189" s="252"/>
      <c r="AJ189" s="252"/>
      <c r="AK189" s="252"/>
      <c r="AL189" s="252"/>
      <c r="AM189" s="252"/>
      <c r="AN189" s="4321" t="s">
        <v>3782</v>
      </c>
      <c r="AO189" s="4322"/>
      <c r="AP189" s="4322"/>
      <c r="AQ189" s="4322"/>
      <c r="AR189" s="4317" t="s">
        <v>3783</v>
      </c>
      <c r="AS189" s="4318"/>
      <c r="AT189" s="4318"/>
      <c r="AU189" s="4259"/>
      <c r="AV189" s="4259"/>
      <c r="AW189" s="4259"/>
      <c r="AX189" s="4319"/>
      <c r="AY189" s="4320"/>
      <c r="AZ189" s="372"/>
      <c r="BA189" s="372"/>
      <c r="BB189" s="4260">
        <f ca="1">(SUM(BB164,BB167,BB170,BB172))</f>
        <v>0</v>
      </c>
      <c r="BC189" s="4293"/>
      <c r="BD189" s="372"/>
      <c r="BE189" s="372"/>
      <c r="BF189" s="372"/>
      <c r="BG189" s="372"/>
      <c r="BH189" s="4260">
        <f ca="1">(SUM(BH164,BH167,BH170,BH172))</f>
        <v>0</v>
      </c>
      <c r="BI189" s="4293"/>
      <c r="BJ189" s="372"/>
      <c r="BK189" s="372"/>
      <c r="BL189" s="372"/>
      <c r="BM189" s="372"/>
      <c r="BN189" s="4260">
        <f ca="1">(SUM(BN164,BN167,BN170,BN172))</f>
        <v>0</v>
      </c>
      <c r="BO189" s="4293"/>
      <c r="BP189" s="271"/>
      <c r="BQ189" s="271"/>
      <c r="BR189" s="271"/>
      <c r="BS189" s="271"/>
      <c r="BT189" s="252"/>
      <c r="BU189" s="252"/>
      <c r="BV189" s="252"/>
      <c r="BW189" s="252"/>
      <c r="BX189" s="252"/>
    </row>
    <row r="190" spans="1:76" ht="15.95" customHeight="1" x14ac:dyDescent="0.2">
      <c r="A190" s="252"/>
      <c r="B190" s="4266" t="str">
        <f>IF($AE$10="Grassland: Before Jan 1/93","YES",(IF($AE$10="Grassland: Jan 1/93 to Jan 1/01","NO",(IF($AE$10="Grassland: On/after Jan 1/01","NO",(IF($AE$10="Grassland: On/after Jan 1/10","NO","NO")))))))</f>
        <v>NO</v>
      </c>
      <c r="C190" s="4267"/>
      <c r="D190" s="4267"/>
      <c r="E190" s="4268"/>
      <c r="F190" s="4295" t="s">
        <v>3784</v>
      </c>
      <c r="G190" s="4295"/>
      <c r="H190" s="4295"/>
      <c r="I190" s="4295"/>
      <c r="J190" s="4066"/>
      <c r="K190" s="4066"/>
      <c r="L190" s="4279">
        <v>0.7</v>
      </c>
      <c r="M190" s="4280"/>
      <c r="N190" s="271"/>
      <c r="O190" s="271"/>
      <c r="P190" s="4323"/>
      <c r="Q190" s="4278"/>
      <c r="R190" s="271"/>
      <c r="S190" s="271"/>
      <c r="T190" s="271"/>
      <c r="U190" s="271"/>
      <c r="V190" s="4281" t="e">
        <f ca="1">V189/P189</f>
        <v>#DIV/0!</v>
      </c>
      <c r="W190" s="4276"/>
      <c r="X190" s="271"/>
      <c r="Y190" s="271"/>
      <c r="Z190" s="271"/>
      <c r="AA190" s="271"/>
      <c r="AB190" s="4281" t="e">
        <f ca="1">AB189/P189</f>
        <v>#DIV/0!</v>
      </c>
      <c r="AC190" s="4276"/>
      <c r="AD190" s="271"/>
      <c r="AE190" s="271"/>
      <c r="AF190" s="271"/>
      <c r="AG190" s="271"/>
      <c r="AH190" s="252"/>
      <c r="AI190" s="252"/>
      <c r="AJ190" s="252"/>
      <c r="AK190" s="252"/>
      <c r="AL190" s="252"/>
      <c r="AM190" s="252"/>
      <c r="AN190" s="4266" t="str">
        <f>IF($AE$10="Grassland: Before Jan 1/93","YES",(IF($AE$10="Grassland: Jan 1/93 to Jan 1/01","NO",(IF($AE$10="Grassland: On/after Jan 1/01","NO",(IF($AE$10="Grassland: On/after Jan 1/10","NO","NO")))))))</f>
        <v>NO</v>
      </c>
      <c r="AO190" s="4267"/>
      <c r="AP190" s="4267"/>
      <c r="AQ190" s="4268"/>
      <c r="AR190" s="4295" t="s">
        <v>3784</v>
      </c>
      <c r="AS190" s="4295"/>
      <c r="AT190" s="4295"/>
      <c r="AU190" s="4295"/>
      <c r="AV190" s="4066"/>
      <c r="AW190" s="4066"/>
      <c r="AX190" s="4279">
        <v>0.7</v>
      </c>
      <c r="AY190" s="4280"/>
      <c r="AZ190" s="271"/>
      <c r="BA190" s="271"/>
      <c r="BB190" s="4323"/>
      <c r="BC190" s="4278"/>
      <c r="BD190" s="271"/>
      <c r="BE190" s="271"/>
      <c r="BF190" s="271"/>
      <c r="BG190" s="271"/>
      <c r="BH190" s="4281" t="e">
        <f ca="1">BH189/BB189</f>
        <v>#DIV/0!</v>
      </c>
      <c r="BI190" s="4276"/>
      <c r="BJ190" s="271"/>
      <c r="BK190" s="271"/>
      <c r="BL190" s="271"/>
      <c r="BM190" s="271"/>
      <c r="BN190" s="4281" t="e">
        <f ca="1">BN189/BB189</f>
        <v>#DIV/0!</v>
      </c>
      <c r="BO190" s="4276"/>
      <c r="BP190" s="271"/>
      <c r="BQ190" s="271"/>
      <c r="BR190" s="271"/>
      <c r="BS190" s="271"/>
      <c r="BT190" s="252"/>
      <c r="BU190" s="252"/>
      <c r="BV190" s="252"/>
      <c r="BW190" s="252"/>
      <c r="BX190" s="252"/>
    </row>
    <row r="191" spans="1:76" ht="15.95" customHeight="1" x14ac:dyDescent="0.2">
      <c r="A191" s="252"/>
      <c r="B191" s="4271"/>
      <c r="C191" s="4271"/>
      <c r="D191" s="4271"/>
      <c r="E191" s="4272"/>
      <c r="F191" s="4284" t="s">
        <v>2626</v>
      </c>
      <c r="G191" s="4284"/>
      <c r="H191" s="4284"/>
      <c r="I191" s="4205"/>
      <c r="J191" s="4063"/>
      <c r="K191" s="4063"/>
      <c r="L191" s="4285"/>
      <c r="M191" s="4226"/>
      <c r="N191" s="373"/>
      <c r="O191" s="373"/>
      <c r="P191" s="4285"/>
      <c r="Q191" s="4226"/>
      <c r="R191" s="373"/>
      <c r="S191" s="373"/>
      <c r="T191" s="373"/>
      <c r="U191" s="373"/>
      <c r="V191" s="4286" t="e">
        <f ca="1">IF(V190&gt;=L190,"Pass","Fail")</f>
        <v>#DIV/0!</v>
      </c>
      <c r="W191" s="4288"/>
      <c r="X191" s="373"/>
      <c r="Y191" s="373"/>
      <c r="Z191" s="373"/>
      <c r="AA191" s="373"/>
      <c r="AB191" s="4286" t="e">
        <f ca="1">IF(AB190&gt;=L190,"Pass","Fail")</f>
        <v>#DIV/0!</v>
      </c>
      <c r="AC191" s="4288"/>
      <c r="AD191" s="271"/>
      <c r="AE191" s="271"/>
      <c r="AF191" s="271"/>
      <c r="AG191" s="271"/>
      <c r="AH191" s="252"/>
      <c r="AI191" s="252"/>
      <c r="AJ191" s="252"/>
      <c r="AK191" s="252"/>
      <c r="AL191" s="252"/>
      <c r="AM191" s="252"/>
      <c r="AN191" s="4271"/>
      <c r="AO191" s="4271"/>
      <c r="AP191" s="4271"/>
      <c r="AQ191" s="4272"/>
      <c r="AR191" s="4284" t="s">
        <v>2626</v>
      </c>
      <c r="AS191" s="4284"/>
      <c r="AT191" s="4284"/>
      <c r="AU191" s="4205"/>
      <c r="AV191" s="4063"/>
      <c r="AW191" s="4063"/>
      <c r="AX191" s="4285"/>
      <c r="AY191" s="4226"/>
      <c r="AZ191" s="373"/>
      <c r="BA191" s="373"/>
      <c r="BB191" s="4285"/>
      <c r="BC191" s="4226"/>
      <c r="BD191" s="373"/>
      <c r="BE191" s="373"/>
      <c r="BF191" s="373"/>
      <c r="BG191" s="373"/>
      <c r="BH191" s="4286" t="e">
        <f ca="1">IF(BH190&gt;=AX190,"Pass","Fail")</f>
        <v>#DIV/0!</v>
      </c>
      <c r="BI191" s="4288"/>
      <c r="BJ191" s="373"/>
      <c r="BK191" s="373"/>
      <c r="BL191" s="373"/>
      <c r="BM191" s="373"/>
      <c r="BN191" s="4286" t="e">
        <f ca="1">IF(BN190&gt;=AX190,"Pass","Fail")</f>
        <v>#DIV/0!</v>
      </c>
      <c r="BO191" s="4288"/>
      <c r="BP191" s="271"/>
      <c r="BQ191" s="271"/>
      <c r="BR191" s="271"/>
      <c r="BS191" s="271"/>
      <c r="BT191" s="252"/>
      <c r="BU191" s="252"/>
      <c r="BV191" s="252"/>
      <c r="BW191" s="252"/>
      <c r="BX191" s="252"/>
    </row>
    <row r="192" spans="1:76" ht="5.0999999999999996" customHeight="1" x14ac:dyDescent="0.2">
      <c r="A192" s="252"/>
      <c r="B192" s="297"/>
      <c r="C192" s="297"/>
      <c r="D192" s="297"/>
      <c r="E192" s="297"/>
      <c r="F192" s="297"/>
      <c r="G192" s="297"/>
      <c r="H192" s="297"/>
      <c r="I192" s="297"/>
      <c r="J192" s="297"/>
      <c r="K192" s="297"/>
      <c r="L192" s="297"/>
      <c r="M192" s="297"/>
      <c r="N192" s="271"/>
      <c r="O192" s="271"/>
      <c r="P192" s="298"/>
      <c r="Q192" s="298"/>
      <c r="R192" s="271"/>
      <c r="S192" s="271"/>
      <c r="T192" s="271"/>
      <c r="U192" s="271"/>
      <c r="V192" s="298"/>
      <c r="W192" s="298"/>
      <c r="X192" s="271"/>
      <c r="Y192" s="271"/>
      <c r="Z192" s="271"/>
      <c r="AA192" s="271"/>
      <c r="AB192" s="55"/>
      <c r="AC192" s="55"/>
      <c r="AD192" s="271"/>
      <c r="AE192" s="271"/>
      <c r="AF192" s="271"/>
      <c r="AG192" s="271"/>
      <c r="AH192" s="252"/>
      <c r="AI192" s="252"/>
      <c r="AJ192" s="252"/>
      <c r="AK192" s="252"/>
      <c r="AL192" s="252"/>
      <c r="AM192" s="252"/>
      <c r="AN192" s="297"/>
      <c r="AO192" s="297"/>
      <c r="AP192" s="297"/>
      <c r="AQ192" s="297"/>
      <c r="AR192" s="297"/>
      <c r="AS192" s="297"/>
      <c r="AT192" s="297"/>
      <c r="AU192" s="297"/>
      <c r="AV192" s="297"/>
      <c r="AW192" s="297"/>
      <c r="AX192" s="297"/>
      <c r="AY192" s="297"/>
      <c r="AZ192" s="271"/>
      <c r="BA192" s="271"/>
      <c r="BB192" s="298"/>
      <c r="BC192" s="298"/>
      <c r="BD192" s="271"/>
      <c r="BE192" s="271"/>
      <c r="BF192" s="271"/>
      <c r="BG192" s="271"/>
      <c r="BH192" s="298"/>
      <c r="BI192" s="298"/>
      <c r="BJ192" s="271"/>
      <c r="BK192" s="271"/>
      <c r="BL192" s="271"/>
      <c r="BM192" s="271"/>
      <c r="BN192" s="55"/>
      <c r="BO192" s="55"/>
      <c r="BP192" s="271"/>
      <c r="BQ192" s="271"/>
      <c r="BR192" s="271"/>
      <c r="BS192" s="271"/>
      <c r="BT192" s="252"/>
      <c r="BU192" s="252"/>
      <c r="BV192" s="252"/>
      <c r="BW192" s="252"/>
      <c r="BX192" s="252"/>
    </row>
    <row r="193" spans="1:76" ht="15.95" customHeight="1" x14ac:dyDescent="0.2">
      <c r="A193" s="252"/>
      <c r="B193" s="374" t="s">
        <v>3785</v>
      </c>
      <c r="C193" s="374"/>
      <c r="D193" s="374"/>
      <c r="E193" s="374"/>
      <c r="F193" s="370"/>
      <c r="G193" s="370"/>
      <c r="H193" s="370"/>
      <c r="I193" s="371"/>
      <c r="J193" s="371"/>
      <c r="K193" s="375"/>
      <c r="L193" s="290"/>
      <c r="M193" s="290"/>
      <c r="N193" s="290"/>
      <c r="O193" s="290"/>
      <c r="P193" s="290"/>
      <c r="Q193" s="290"/>
      <c r="R193" s="290"/>
      <c r="S193" s="290"/>
      <c r="T193" s="290"/>
      <c r="U193" s="290"/>
      <c r="V193" s="290"/>
      <c r="W193" s="290"/>
      <c r="X193" s="290"/>
      <c r="Y193" s="290"/>
      <c r="Z193" s="290"/>
      <c r="AA193" s="290"/>
      <c r="AB193" s="290"/>
      <c r="AC193" s="290"/>
      <c r="AD193" s="297"/>
      <c r="AE193" s="297"/>
      <c r="AF193" s="271"/>
      <c r="AG193" s="271"/>
      <c r="AH193" s="252"/>
      <c r="AI193" s="252"/>
      <c r="AJ193" s="252"/>
      <c r="AK193" s="252"/>
      <c r="AL193" s="252"/>
      <c r="AM193" s="252"/>
      <c r="AN193" s="374" t="s">
        <v>3785</v>
      </c>
      <c r="AO193" s="374"/>
      <c r="AP193" s="374"/>
      <c r="AQ193" s="374"/>
      <c r="AR193" s="370"/>
      <c r="AS193" s="370"/>
      <c r="AT193" s="370"/>
      <c r="AU193" s="371"/>
      <c r="AV193" s="371"/>
      <c r="AW193" s="375"/>
      <c r="AX193" s="290"/>
      <c r="AY193" s="290"/>
      <c r="AZ193" s="290"/>
      <c r="BA193" s="290"/>
      <c r="BB193" s="290"/>
      <c r="BC193" s="290"/>
      <c r="BD193" s="290"/>
      <c r="BE193" s="290"/>
      <c r="BF193" s="290"/>
      <c r="BG193" s="290"/>
      <c r="BH193" s="290"/>
      <c r="BI193" s="290"/>
      <c r="BJ193" s="290"/>
      <c r="BK193" s="290"/>
      <c r="BL193" s="290"/>
      <c r="BM193" s="290"/>
      <c r="BN193" s="290"/>
      <c r="BO193" s="290"/>
      <c r="BP193" s="297"/>
      <c r="BQ193" s="297"/>
      <c r="BR193" s="271"/>
      <c r="BS193" s="271"/>
      <c r="BT193" s="252"/>
      <c r="BU193" s="252"/>
      <c r="BV193" s="252"/>
      <c r="BW193" s="252"/>
      <c r="BX193" s="252"/>
    </row>
    <row r="194" spans="1:76" ht="15.95" customHeight="1" x14ac:dyDescent="0.2">
      <c r="A194" s="252"/>
      <c r="B194" s="4256" t="s">
        <v>3782</v>
      </c>
      <c r="C194" s="4257"/>
      <c r="D194" s="4257"/>
      <c r="E194" s="4257"/>
      <c r="F194" s="4317" t="s">
        <v>3783</v>
      </c>
      <c r="G194" s="4318"/>
      <c r="H194" s="4318"/>
      <c r="I194" s="4259"/>
      <c r="J194" s="4259"/>
      <c r="K194" s="4259"/>
      <c r="L194" s="4319"/>
      <c r="M194" s="4320"/>
      <c r="N194" s="372"/>
      <c r="O194" s="372"/>
      <c r="P194" s="4260">
        <f ca="1">(SUM(P164,P167,P170,P172))</f>
        <v>0</v>
      </c>
      <c r="Q194" s="4293"/>
      <c r="R194" s="372"/>
      <c r="S194" s="372"/>
      <c r="T194" s="372"/>
      <c r="U194" s="372"/>
      <c r="V194" s="4260">
        <f ca="1">(SUM(V164,V167,V170,V172))</f>
        <v>0</v>
      </c>
      <c r="W194" s="4293"/>
      <c r="X194" s="372"/>
      <c r="Y194" s="372"/>
      <c r="Z194" s="372"/>
      <c r="AA194" s="372"/>
      <c r="AB194" s="4260">
        <f ca="1">(SUM(AB164,AB167,AB170,AB172))</f>
        <v>0</v>
      </c>
      <c r="AC194" s="4293"/>
      <c r="AD194" s="271"/>
      <c r="AE194" s="271"/>
      <c r="AF194" s="271"/>
      <c r="AG194" s="271"/>
      <c r="AH194" s="252"/>
      <c r="AI194" s="252"/>
      <c r="AJ194" s="252"/>
      <c r="AK194" s="252"/>
      <c r="AL194" s="252"/>
      <c r="AM194" s="252"/>
      <c r="AN194" s="4256" t="s">
        <v>3782</v>
      </c>
      <c r="AO194" s="4257"/>
      <c r="AP194" s="4257"/>
      <c r="AQ194" s="4257"/>
      <c r="AR194" s="4317" t="s">
        <v>3783</v>
      </c>
      <c r="AS194" s="4318"/>
      <c r="AT194" s="4318"/>
      <c r="AU194" s="4259"/>
      <c r="AV194" s="4259"/>
      <c r="AW194" s="4259"/>
      <c r="AX194" s="4319"/>
      <c r="AY194" s="4320"/>
      <c r="AZ194" s="372"/>
      <c r="BA194" s="372"/>
      <c r="BB194" s="4260">
        <f ca="1">(SUM(BB164,BB167,BB170,BB172))</f>
        <v>0</v>
      </c>
      <c r="BC194" s="4293"/>
      <c r="BD194" s="372"/>
      <c r="BE194" s="372"/>
      <c r="BF194" s="372"/>
      <c r="BG194" s="372"/>
      <c r="BH194" s="4260">
        <f ca="1">(SUM(BH164,BH167,BH170,BH172))</f>
        <v>0</v>
      </c>
      <c r="BI194" s="4293"/>
      <c r="BJ194" s="372"/>
      <c r="BK194" s="372"/>
      <c r="BL194" s="372"/>
      <c r="BM194" s="372"/>
      <c r="BN194" s="4260">
        <f ca="1">(SUM(BN164,BN167,BN170,BN172))</f>
        <v>0</v>
      </c>
      <c r="BO194" s="4293"/>
      <c r="BP194" s="271"/>
      <c r="BQ194" s="271"/>
      <c r="BR194" s="271"/>
      <c r="BS194" s="271"/>
      <c r="BT194" s="252"/>
      <c r="BU194" s="252"/>
      <c r="BV194" s="252"/>
      <c r="BW194" s="252"/>
      <c r="BX194" s="252"/>
    </row>
    <row r="195" spans="1:76" ht="15.95" customHeight="1" x14ac:dyDescent="0.2">
      <c r="A195" s="252"/>
      <c r="B195" s="4266" t="str">
        <f>IF($AE$10="Grassland: Before Jan 1/93","NO",(IF($AE$10="Grassland: Jan 1/93 to Jan 1/01","YES",(IF($AE$10="Grassland: On/after Jan 1/01","NO",(IF($AE$10="Grassland: On/after Jan 1/10","NO","NO")))))))</f>
        <v>NO</v>
      </c>
      <c r="C195" s="4267"/>
      <c r="D195" s="4267"/>
      <c r="E195" s="4268"/>
      <c r="F195" s="4294" t="s">
        <v>3784</v>
      </c>
      <c r="G195" s="4295"/>
      <c r="H195" s="4295"/>
      <c r="I195" s="4295"/>
      <c r="J195" s="4066"/>
      <c r="K195" s="4066"/>
      <c r="L195" s="4279">
        <v>0.7</v>
      </c>
      <c r="M195" s="4280"/>
      <c r="N195" s="271"/>
      <c r="O195" s="271"/>
      <c r="P195" s="351"/>
      <c r="Q195" s="332"/>
      <c r="R195" s="271"/>
      <c r="S195" s="271"/>
      <c r="T195" s="271"/>
      <c r="U195" s="271"/>
      <c r="V195" s="4281" t="e">
        <f ca="1">V194/P194</f>
        <v>#DIV/0!</v>
      </c>
      <c r="W195" s="4276"/>
      <c r="X195" s="271"/>
      <c r="Y195" s="271"/>
      <c r="Z195" s="271"/>
      <c r="AA195" s="271"/>
      <c r="AB195" s="4281" t="e">
        <f ca="1">AB194/P194</f>
        <v>#DIV/0!</v>
      </c>
      <c r="AC195" s="4276"/>
      <c r="AD195" s="271"/>
      <c r="AE195" s="271"/>
      <c r="AF195" s="271"/>
      <c r="AG195" s="271"/>
      <c r="AH195" s="252"/>
      <c r="AI195" s="252"/>
      <c r="AJ195" s="252"/>
      <c r="AK195" s="252"/>
      <c r="AL195" s="252"/>
      <c r="AM195" s="252"/>
      <c r="AN195" s="4266" t="str">
        <f>IF($AE$10="Grassland: Before Jan 1/93","NO",(IF($AE$10="Grassland: Jan 1/93 to Jan 1/01","YES",(IF($AE$10="Grassland: On/after Jan 1/01","NO",(IF($AE$10="Grassland: On/after Jan 1/10","NO","NO")))))))</f>
        <v>NO</v>
      </c>
      <c r="AO195" s="4267"/>
      <c r="AP195" s="4267"/>
      <c r="AQ195" s="4268"/>
      <c r="AR195" s="4294" t="s">
        <v>3784</v>
      </c>
      <c r="AS195" s="4295"/>
      <c r="AT195" s="4295"/>
      <c r="AU195" s="4295"/>
      <c r="AV195" s="4066"/>
      <c r="AW195" s="4066"/>
      <c r="AX195" s="4279">
        <v>0.7</v>
      </c>
      <c r="AY195" s="4280"/>
      <c r="AZ195" s="271"/>
      <c r="BA195" s="271"/>
      <c r="BB195" s="351"/>
      <c r="BC195" s="332"/>
      <c r="BD195" s="271"/>
      <c r="BE195" s="271"/>
      <c r="BF195" s="271"/>
      <c r="BG195" s="271"/>
      <c r="BH195" s="4281" t="e">
        <f ca="1">BH194/BB194</f>
        <v>#DIV/0!</v>
      </c>
      <c r="BI195" s="4276"/>
      <c r="BJ195" s="271"/>
      <c r="BK195" s="271"/>
      <c r="BL195" s="271"/>
      <c r="BM195" s="271"/>
      <c r="BN195" s="4281" t="e">
        <f ca="1">BN194/BB194</f>
        <v>#DIV/0!</v>
      </c>
      <c r="BO195" s="4276"/>
      <c r="BP195" s="271"/>
      <c r="BQ195" s="271"/>
      <c r="BR195" s="271"/>
      <c r="BS195" s="271"/>
      <c r="BT195" s="252"/>
      <c r="BU195" s="252"/>
      <c r="BV195" s="252"/>
      <c r="BW195" s="252"/>
      <c r="BX195" s="252"/>
    </row>
    <row r="196" spans="1:76" ht="15.95" customHeight="1" x14ac:dyDescent="0.2">
      <c r="A196" s="252"/>
      <c r="B196" s="4271"/>
      <c r="C196" s="4271"/>
      <c r="D196" s="4271"/>
      <c r="E196" s="4272"/>
      <c r="F196" s="4283" t="s">
        <v>2626</v>
      </c>
      <c r="G196" s="4284"/>
      <c r="H196" s="4284"/>
      <c r="I196" s="4205"/>
      <c r="J196" s="4063"/>
      <c r="K196" s="4063"/>
      <c r="L196" s="4285"/>
      <c r="M196" s="4226"/>
      <c r="N196" s="373"/>
      <c r="O196" s="373"/>
      <c r="P196" s="353"/>
      <c r="Q196" s="336"/>
      <c r="R196" s="373"/>
      <c r="S196" s="373"/>
      <c r="T196" s="373"/>
      <c r="U196" s="373"/>
      <c r="V196" s="4286" t="e">
        <f ca="1">IF(V195&gt;=L195,"Pass","Fail")</f>
        <v>#DIV/0!</v>
      </c>
      <c r="W196" s="4288"/>
      <c r="X196" s="373"/>
      <c r="Y196" s="373"/>
      <c r="Z196" s="373"/>
      <c r="AA196" s="373"/>
      <c r="AB196" s="4286" t="e">
        <f ca="1">IF(AB195&gt;=L195,"Pass","Fail")</f>
        <v>#DIV/0!</v>
      </c>
      <c r="AC196" s="4288"/>
      <c r="AD196" s="271"/>
      <c r="AE196" s="271"/>
      <c r="AF196" s="271"/>
      <c r="AG196" s="271"/>
      <c r="AH196" s="252"/>
      <c r="AI196" s="252"/>
      <c r="AJ196" s="252"/>
      <c r="AK196" s="252"/>
      <c r="AL196" s="252"/>
      <c r="AM196" s="252"/>
      <c r="AN196" s="4271"/>
      <c r="AO196" s="4271"/>
      <c r="AP196" s="4271"/>
      <c r="AQ196" s="4272"/>
      <c r="AR196" s="4283" t="s">
        <v>2626</v>
      </c>
      <c r="AS196" s="4284"/>
      <c r="AT196" s="4284"/>
      <c r="AU196" s="4205"/>
      <c r="AV196" s="4063"/>
      <c r="AW196" s="4063"/>
      <c r="AX196" s="4285"/>
      <c r="AY196" s="4226"/>
      <c r="AZ196" s="373"/>
      <c r="BA196" s="373"/>
      <c r="BB196" s="353"/>
      <c r="BC196" s="336"/>
      <c r="BD196" s="373"/>
      <c r="BE196" s="373"/>
      <c r="BF196" s="373"/>
      <c r="BG196" s="373"/>
      <c r="BH196" s="4286" t="e">
        <f ca="1">IF(BH195&gt;=AX195,"Pass","Fail")</f>
        <v>#DIV/0!</v>
      </c>
      <c r="BI196" s="4288"/>
      <c r="BJ196" s="373"/>
      <c r="BK196" s="373"/>
      <c r="BL196" s="373"/>
      <c r="BM196" s="373"/>
      <c r="BN196" s="4286" t="e">
        <f ca="1">IF(BN195&gt;=AX195,"Pass","Fail")</f>
        <v>#DIV/0!</v>
      </c>
      <c r="BO196" s="4288"/>
      <c r="BP196" s="271"/>
      <c r="BQ196" s="271"/>
      <c r="BR196" s="271"/>
      <c r="BS196" s="271"/>
      <c r="BT196" s="252"/>
      <c r="BU196" s="252"/>
      <c r="BV196" s="252"/>
      <c r="BW196" s="252"/>
      <c r="BX196" s="252"/>
    </row>
    <row r="197" spans="1:76" ht="5.0999999999999996" customHeight="1" x14ac:dyDescent="0.2">
      <c r="A197" s="252"/>
      <c r="B197" s="297"/>
      <c r="C197" s="297"/>
      <c r="D197" s="297"/>
      <c r="E197" s="297"/>
      <c r="F197" s="297"/>
      <c r="G197" s="297"/>
      <c r="H197" s="297"/>
      <c r="I197" s="297"/>
      <c r="J197" s="297"/>
      <c r="K197" s="297"/>
      <c r="L197" s="297"/>
      <c r="M197" s="297"/>
      <c r="N197" s="271"/>
      <c r="O197" s="271"/>
      <c r="P197" s="298"/>
      <c r="Q197" s="298"/>
      <c r="R197" s="271"/>
      <c r="S197" s="271"/>
      <c r="T197" s="271"/>
      <c r="U197" s="271"/>
      <c r="V197" s="298"/>
      <c r="W197" s="298"/>
      <c r="X197" s="271"/>
      <c r="Y197" s="271"/>
      <c r="Z197" s="271"/>
      <c r="AA197" s="271"/>
      <c r="AB197" s="55"/>
      <c r="AC197" s="55"/>
      <c r="AD197" s="271"/>
      <c r="AE197" s="271"/>
      <c r="AF197" s="271"/>
      <c r="AG197" s="271"/>
      <c r="AH197" s="252"/>
      <c r="AI197" s="252"/>
      <c r="AJ197" s="252"/>
      <c r="AK197" s="252"/>
      <c r="AL197" s="252"/>
      <c r="AM197" s="252"/>
      <c r="AN197" s="297"/>
      <c r="AO197" s="297"/>
      <c r="AP197" s="297"/>
      <c r="AQ197" s="297"/>
      <c r="AR197" s="297"/>
      <c r="AS197" s="297"/>
      <c r="AT197" s="297"/>
      <c r="AU197" s="297"/>
      <c r="AV197" s="297"/>
      <c r="AW197" s="297"/>
      <c r="AX197" s="297"/>
      <c r="AY197" s="297"/>
      <c r="AZ197" s="271"/>
      <c r="BA197" s="271"/>
      <c r="BB197" s="298"/>
      <c r="BC197" s="298"/>
      <c r="BD197" s="271"/>
      <c r="BE197" s="271"/>
      <c r="BF197" s="271"/>
      <c r="BG197" s="271"/>
      <c r="BH197" s="298"/>
      <c r="BI197" s="298"/>
      <c r="BJ197" s="271"/>
      <c r="BK197" s="271"/>
      <c r="BL197" s="271"/>
      <c r="BM197" s="271"/>
      <c r="BN197" s="55"/>
      <c r="BO197" s="55"/>
      <c r="BP197" s="271"/>
      <c r="BQ197" s="271"/>
      <c r="BR197" s="271"/>
      <c r="BS197" s="271"/>
      <c r="BT197" s="252"/>
      <c r="BU197" s="252"/>
      <c r="BV197" s="252"/>
      <c r="BW197" s="252"/>
      <c r="BX197" s="252"/>
    </row>
    <row r="198" spans="1:76" ht="15.95" customHeight="1" x14ac:dyDescent="0.2">
      <c r="A198" s="252"/>
      <c r="B198" s="374" t="s">
        <v>3786</v>
      </c>
      <c r="C198" s="374"/>
      <c r="D198" s="374"/>
      <c r="E198" s="374"/>
      <c r="F198" s="370"/>
      <c r="G198" s="370"/>
      <c r="H198" s="370"/>
      <c r="I198" s="371"/>
      <c r="J198" s="371"/>
      <c r="K198" s="375"/>
      <c r="L198" s="290"/>
      <c r="M198" s="290"/>
      <c r="N198" s="290"/>
      <c r="O198" s="290"/>
      <c r="P198" s="290"/>
      <c r="Q198" s="290"/>
      <c r="R198" s="290"/>
      <c r="S198" s="290"/>
      <c r="T198" s="290"/>
      <c r="U198" s="290"/>
      <c r="V198" s="290"/>
      <c r="W198" s="290"/>
      <c r="X198" s="290"/>
      <c r="Y198" s="290"/>
      <c r="Z198" s="290"/>
      <c r="AA198" s="290"/>
      <c r="AB198" s="290"/>
      <c r="AC198" s="290"/>
      <c r="AD198" s="297"/>
      <c r="AE198" s="297"/>
      <c r="AF198" s="271"/>
      <c r="AG198" s="271"/>
      <c r="AH198" s="252"/>
      <c r="AI198" s="252"/>
      <c r="AJ198" s="252"/>
      <c r="AK198" s="252"/>
      <c r="AL198" s="252"/>
      <c r="AM198" s="252"/>
      <c r="AN198" s="374" t="s">
        <v>3786</v>
      </c>
      <c r="AO198" s="374"/>
      <c r="AP198" s="374"/>
      <c r="AQ198" s="374"/>
      <c r="AR198" s="370"/>
      <c r="AS198" s="370"/>
      <c r="AT198" s="370"/>
      <c r="AU198" s="371"/>
      <c r="AV198" s="371"/>
      <c r="AW198" s="375"/>
      <c r="AX198" s="290"/>
      <c r="AY198" s="290"/>
      <c r="AZ198" s="290"/>
      <c r="BA198" s="290"/>
      <c r="BB198" s="290"/>
      <c r="BC198" s="290"/>
      <c r="BD198" s="290"/>
      <c r="BE198" s="290"/>
      <c r="BF198" s="290"/>
      <c r="BG198" s="290"/>
      <c r="BH198" s="290"/>
      <c r="BI198" s="290"/>
      <c r="BJ198" s="290"/>
      <c r="BK198" s="290"/>
      <c r="BL198" s="290"/>
      <c r="BM198" s="290"/>
      <c r="BN198" s="290"/>
      <c r="BO198" s="290"/>
      <c r="BP198" s="297"/>
      <c r="BQ198" s="297"/>
      <c r="BR198" s="271"/>
      <c r="BS198" s="271"/>
      <c r="BT198" s="252"/>
      <c r="BU198" s="252"/>
      <c r="BV198" s="252"/>
      <c r="BW198" s="252"/>
      <c r="BX198" s="252"/>
    </row>
    <row r="199" spans="1:76" ht="15.95" customHeight="1" x14ac:dyDescent="0.2">
      <c r="A199" s="252"/>
      <c r="B199" s="4256" t="s">
        <v>3782</v>
      </c>
      <c r="C199" s="4257"/>
      <c r="D199" s="4257"/>
      <c r="E199" s="4257"/>
      <c r="F199" s="4317" t="s">
        <v>3783</v>
      </c>
      <c r="G199" s="4318"/>
      <c r="H199" s="4318"/>
      <c r="I199" s="4259"/>
      <c r="J199" s="4259"/>
      <c r="K199" s="4259"/>
      <c r="L199" s="4319"/>
      <c r="M199" s="4320"/>
      <c r="N199" s="372"/>
      <c r="O199" s="372"/>
      <c r="P199" s="4260">
        <f ca="1">(SUM(P164,P167,P170,P172))</f>
        <v>0</v>
      </c>
      <c r="Q199" s="4293"/>
      <c r="R199" s="372"/>
      <c r="S199" s="372"/>
      <c r="T199" s="372"/>
      <c r="U199" s="372"/>
      <c r="V199" s="4260">
        <f ca="1">(SUM(V164,V167,V170,V172))</f>
        <v>0</v>
      </c>
      <c r="W199" s="4293"/>
      <c r="X199" s="372"/>
      <c r="Y199" s="372"/>
      <c r="Z199" s="372"/>
      <c r="AA199" s="372"/>
      <c r="AB199" s="4260">
        <f ca="1">(SUM(AB164,AB167,AB170,AB172))</f>
        <v>0</v>
      </c>
      <c r="AC199" s="4293"/>
      <c r="AD199" s="271"/>
      <c r="AE199" s="271"/>
      <c r="AF199" s="271"/>
      <c r="AG199" s="271"/>
      <c r="AH199" s="252"/>
      <c r="AI199" s="252"/>
      <c r="AJ199" s="252"/>
      <c r="AK199" s="252"/>
      <c r="AL199" s="252"/>
      <c r="AM199" s="252"/>
      <c r="AN199" s="4256" t="s">
        <v>3782</v>
      </c>
      <c r="AO199" s="4257"/>
      <c r="AP199" s="4257"/>
      <c r="AQ199" s="4257"/>
      <c r="AR199" s="4317" t="s">
        <v>3783</v>
      </c>
      <c r="AS199" s="4318"/>
      <c r="AT199" s="4318"/>
      <c r="AU199" s="4259"/>
      <c r="AV199" s="4259"/>
      <c r="AW199" s="4259"/>
      <c r="AX199" s="4319"/>
      <c r="AY199" s="4320"/>
      <c r="AZ199" s="372"/>
      <c r="BA199" s="372"/>
      <c r="BB199" s="4260">
        <f ca="1">(SUM(BB164,BB167,BB170,BB172))</f>
        <v>0</v>
      </c>
      <c r="BC199" s="4293"/>
      <c r="BD199" s="372"/>
      <c r="BE199" s="372"/>
      <c r="BF199" s="372"/>
      <c r="BG199" s="372"/>
      <c r="BH199" s="4260">
        <f ca="1">(SUM(BH164,BH167,BH170,BH172))</f>
        <v>0</v>
      </c>
      <c r="BI199" s="4293"/>
      <c r="BJ199" s="372"/>
      <c r="BK199" s="372"/>
      <c r="BL199" s="372"/>
      <c r="BM199" s="372"/>
      <c r="BN199" s="4260">
        <f ca="1">(SUM(BN164,BN167,BN170,BN172))</f>
        <v>0</v>
      </c>
      <c r="BO199" s="4293"/>
      <c r="BP199" s="271"/>
      <c r="BQ199" s="271"/>
      <c r="BR199" s="271"/>
      <c r="BS199" s="271"/>
      <c r="BT199" s="252"/>
      <c r="BU199" s="252"/>
      <c r="BV199" s="252"/>
      <c r="BW199" s="252"/>
      <c r="BX199" s="252"/>
    </row>
    <row r="200" spans="1:76" ht="15.95" customHeight="1" x14ac:dyDescent="0.2">
      <c r="A200" s="252"/>
      <c r="B200" s="4266" t="str">
        <f>IF($AE$10="Grassland: Before Jan 1/93","NO",(IF($AE$10="Grassland: Jan 1/93 to Jan 1/01","NO",(IF($AE$10="Grassland: On/after Jan 1/01","YES",(IF($AE$10="Grassland: On/after Jan 1/10","NO","NO")))))))</f>
        <v>NO</v>
      </c>
      <c r="C200" s="4267"/>
      <c r="D200" s="4267"/>
      <c r="E200" s="4268"/>
      <c r="F200" s="4294" t="s">
        <v>3784</v>
      </c>
      <c r="G200" s="4295"/>
      <c r="H200" s="4295"/>
      <c r="I200" s="4295"/>
      <c r="J200" s="4066"/>
      <c r="K200" s="4066"/>
      <c r="L200" s="4279">
        <v>0.7</v>
      </c>
      <c r="M200" s="4280"/>
      <c r="N200" s="271"/>
      <c r="O200" s="271"/>
      <c r="P200" s="376"/>
      <c r="Q200" s="332"/>
      <c r="R200" s="271"/>
      <c r="S200" s="271"/>
      <c r="T200" s="271"/>
      <c r="U200" s="271"/>
      <c r="V200" s="4281" t="e">
        <f ca="1">V199/P199</f>
        <v>#DIV/0!</v>
      </c>
      <c r="W200" s="4276"/>
      <c r="X200" s="271"/>
      <c r="Y200" s="271"/>
      <c r="Z200" s="271"/>
      <c r="AA200" s="271"/>
      <c r="AB200" s="4281" t="e">
        <f ca="1">AB199/P199</f>
        <v>#DIV/0!</v>
      </c>
      <c r="AC200" s="4276"/>
      <c r="AD200" s="271"/>
      <c r="AE200" s="271"/>
      <c r="AF200" s="271"/>
      <c r="AG200" s="271"/>
      <c r="AH200" s="252"/>
      <c r="AI200" s="252"/>
      <c r="AJ200" s="252"/>
      <c r="AK200" s="252"/>
      <c r="AL200" s="252"/>
      <c r="AM200" s="252"/>
      <c r="AN200" s="4266" t="str">
        <f>IF($AE$10="Grassland: Before Jan 1/93","NO",(IF($AE$10="Grassland: Jan 1/93 to Jan 1/01","NO",(IF($AE$10="Grassland: On/after Jan 1/01","YES",(IF($AE$10="Grassland: On/after Jan 1/10","NO","NO")))))))</f>
        <v>NO</v>
      </c>
      <c r="AO200" s="4267"/>
      <c r="AP200" s="4267"/>
      <c r="AQ200" s="4268"/>
      <c r="AR200" s="4294" t="s">
        <v>3784</v>
      </c>
      <c r="AS200" s="4295"/>
      <c r="AT200" s="4295"/>
      <c r="AU200" s="4295"/>
      <c r="AV200" s="4066"/>
      <c r="AW200" s="4066"/>
      <c r="AX200" s="4279">
        <v>0.7</v>
      </c>
      <c r="AY200" s="4280"/>
      <c r="AZ200" s="271"/>
      <c r="BA200" s="271"/>
      <c r="BB200" s="376"/>
      <c r="BC200" s="332"/>
      <c r="BD200" s="271"/>
      <c r="BE200" s="271"/>
      <c r="BF200" s="271"/>
      <c r="BG200" s="271"/>
      <c r="BH200" s="4281" t="e">
        <f ca="1">BH199/BB199</f>
        <v>#DIV/0!</v>
      </c>
      <c r="BI200" s="4276"/>
      <c r="BJ200" s="271"/>
      <c r="BK200" s="271"/>
      <c r="BL200" s="271"/>
      <c r="BM200" s="271"/>
      <c r="BN200" s="4281" t="e">
        <f ca="1">BN199/BB199</f>
        <v>#DIV/0!</v>
      </c>
      <c r="BO200" s="4276"/>
      <c r="BP200" s="271"/>
      <c r="BQ200" s="271"/>
      <c r="BR200" s="271"/>
      <c r="BS200" s="271"/>
      <c r="BT200" s="252"/>
      <c r="BU200" s="252"/>
      <c r="BV200" s="252"/>
      <c r="BW200" s="252"/>
      <c r="BX200" s="252"/>
    </row>
    <row r="201" spans="1:76" ht="15.95" customHeight="1" x14ac:dyDescent="0.2">
      <c r="A201" s="252"/>
      <c r="B201" s="4271"/>
      <c r="C201" s="4271"/>
      <c r="D201" s="4271"/>
      <c r="E201" s="4272"/>
      <c r="F201" s="4283" t="s">
        <v>2626</v>
      </c>
      <c r="G201" s="4284"/>
      <c r="H201" s="4284"/>
      <c r="I201" s="4205"/>
      <c r="J201" s="4063"/>
      <c r="K201" s="4063"/>
      <c r="L201" s="4285"/>
      <c r="M201" s="4226"/>
      <c r="N201" s="373"/>
      <c r="O201" s="373"/>
      <c r="P201" s="337"/>
      <c r="Q201" s="336"/>
      <c r="R201" s="373"/>
      <c r="S201" s="373"/>
      <c r="T201" s="373"/>
      <c r="U201" s="373"/>
      <c r="V201" s="4286" t="e">
        <f ca="1">IF(V200&gt;=L200,"Pass","Fail")</f>
        <v>#DIV/0!</v>
      </c>
      <c r="W201" s="4288"/>
      <c r="X201" s="373"/>
      <c r="Y201" s="373"/>
      <c r="Z201" s="373"/>
      <c r="AA201" s="373"/>
      <c r="AB201" s="4286" t="e">
        <f ca="1">IF(AB200&gt;=L200,"Pass","Fail")</f>
        <v>#DIV/0!</v>
      </c>
      <c r="AC201" s="4288"/>
      <c r="AD201" s="271"/>
      <c r="AE201" s="271"/>
      <c r="AF201" s="271"/>
      <c r="AG201" s="271"/>
      <c r="AH201" s="252"/>
      <c r="AI201" s="252"/>
      <c r="AJ201" s="252"/>
      <c r="AK201" s="252"/>
      <c r="AL201" s="252"/>
      <c r="AM201" s="252"/>
      <c r="AN201" s="4271"/>
      <c r="AO201" s="4271"/>
      <c r="AP201" s="4271"/>
      <c r="AQ201" s="4272"/>
      <c r="AR201" s="4283" t="s">
        <v>2626</v>
      </c>
      <c r="AS201" s="4284"/>
      <c r="AT201" s="4284"/>
      <c r="AU201" s="4205"/>
      <c r="AV201" s="4063"/>
      <c r="AW201" s="4063"/>
      <c r="AX201" s="4285"/>
      <c r="AY201" s="4226"/>
      <c r="AZ201" s="373"/>
      <c r="BA201" s="373"/>
      <c r="BB201" s="337"/>
      <c r="BC201" s="336"/>
      <c r="BD201" s="373"/>
      <c r="BE201" s="373"/>
      <c r="BF201" s="373"/>
      <c r="BG201" s="373"/>
      <c r="BH201" s="4286" t="e">
        <f ca="1">IF(BH200&gt;=AX200,"Pass","Fail")</f>
        <v>#DIV/0!</v>
      </c>
      <c r="BI201" s="4288"/>
      <c r="BJ201" s="373"/>
      <c r="BK201" s="373"/>
      <c r="BL201" s="373"/>
      <c r="BM201" s="373"/>
      <c r="BN201" s="4286" t="e">
        <f ca="1">IF(BN200&gt;=AX200,"Pass","Fail")</f>
        <v>#DIV/0!</v>
      </c>
      <c r="BO201" s="4288"/>
      <c r="BP201" s="271"/>
      <c r="BQ201" s="271"/>
      <c r="BR201" s="271"/>
      <c r="BS201" s="271"/>
      <c r="BT201" s="252"/>
      <c r="BU201" s="252"/>
      <c r="BV201" s="252"/>
      <c r="BW201" s="252"/>
      <c r="BX201" s="252"/>
    </row>
    <row r="202" spans="1:76" ht="15.95" customHeight="1" x14ac:dyDescent="0.2">
      <c r="A202" s="252"/>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52"/>
      <c r="AI202" s="252"/>
      <c r="AJ202" s="252"/>
      <c r="AK202" s="252"/>
      <c r="AL202" s="252"/>
      <c r="AM202" s="252"/>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52"/>
      <c r="BU202" s="252"/>
      <c r="BV202" s="252"/>
      <c r="BW202" s="252"/>
      <c r="BX202" s="252"/>
    </row>
    <row r="203" spans="1:76" ht="15.95" customHeight="1" x14ac:dyDescent="0.2">
      <c r="A203" s="252"/>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52"/>
      <c r="AI203" s="252"/>
      <c r="AJ203" s="252"/>
      <c r="AK203" s="252"/>
      <c r="AL203" s="252"/>
      <c r="AM203" s="252"/>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52"/>
      <c r="BU203" s="252"/>
      <c r="BV203" s="252"/>
      <c r="BW203" s="252"/>
      <c r="BX203" s="252"/>
    </row>
    <row r="204" spans="1:76" ht="15.95" customHeight="1" x14ac:dyDescent="0.2">
      <c r="A204" s="252"/>
      <c r="B204" s="2954" t="s">
        <v>4079</v>
      </c>
      <c r="C204" s="3009"/>
      <c r="D204" s="3009"/>
      <c r="E204" s="3009"/>
      <c r="F204" s="3009"/>
      <c r="G204" s="3009"/>
      <c r="H204" s="3009"/>
      <c r="I204" s="3009"/>
      <c r="J204" s="3009"/>
      <c r="K204" s="3009"/>
      <c r="L204" s="4302"/>
      <c r="M204" s="4303"/>
      <c r="N204" s="4303"/>
      <c r="O204" s="4303"/>
      <c r="P204" s="4303"/>
      <c r="Q204" s="4303"/>
      <c r="R204" s="4303"/>
      <c r="S204" s="4303"/>
      <c r="T204" s="4303"/>
      <c r="U204" s="4303"/>
      <c r="V204" s="4303"/>
      <c r="W204" s="4303"/>
      <c r="X204" s="4303"/>
      <c r="Y204" s="4303"/>
      <c r="Z204" s="4303"/>
      <c r="AA204" s="4304"/>
      <c r="AB204" s="271"/>
      <c r="AC204" s="4305" t="s">
        <v>3780</v>
      </c>
      <c r="AD204" s="4306"/>
      <c r="AE204" s="4306"/>
      <c r="AF204" s="271"/>
      <c r="AG204" s="4167" t="s">
        <v>3965</v>
      </c>
      <c r="AH204" s="4307"/>
      <c r="AI204" s="4307"/>
      <c r="AJ204" s="4169">
        <f>AJ$1</f>
        <v>1</v>
      </c>
      <c r="AK204" s="4308"/>
      <c r="AL204" s="252"/>
      <c r="AM204" s="252"/>
      <c r="AN204" s="2954" t="s">
        <v>4079</v>
      </c>
      <c r="AO204" s="3009"/>
      <c r="AP204" s="3009"/>
      <c r="AQ204" s="3009"/>
      <c r="AR204" s="3009"/>
      <c r="AS204" s="3009"/>
      <c r="AT204" s="3009"/>
      <c r="AU204" s="3009"/>
      <c r="AV204" s="3009"/>
      <c r="AW204" s="3009"/>
      <c r="AX204" s="4302"/>
      <c r="AY204" s="4303"/>
      <c r="AZ204" s="4303"/>
      <c r="BA204" s="4303"/>
      <c r="BB204" s="4303"/>
      <c r="BC204" s="4303"/>
      <c r="BD204" s="4303"/>
      <c r="BE204" s="4303"/>
      <c r="BF204" s="4303"/>
      <c r="BG204" s="4303"/>
      <c r="BH204" s="4303"/>
      <c r="BI204" s="4303"/>
      <c r="BJ204" s="4303"/>
      <c r="BK204" s="4303"/>
      <c r="BL204" s="4303"/>
      <c r="BM204" s="4304"/>
      <c r="BN204" s="271"/>
      <c r="BO204" s="4305" t="s">
        <v>3780</v>
      </c>
      <c r="BP204" s="4306"/>
      <c r="BQ204" s="4306"/>
      <c r="BR204" s="271"/>
      <c r="BS204" s="4167" t="s">
        <v>3965</v>
      </c>
      <c r="BT204" s="4307"/>
      <c r="BU204" s="4307"/>
      <c r="BV204" s="4169">
        <f>BV$1</f>
        <v>2</v>
      </c>
      <c r="BW204" s="4308"/>
      <c r="BX204" s="252"/>
    </row>
    <row r="205" spans="1:76" ht="15.95" customHeight="1" x14ac:dyDescent="0.2">
      <c r="A205" s="252"/>
      <c r="B205" s="3011"/>
      <c r="C205" s="2591"/>
      <c r="D205" s="2591"/>
      <c r="E205" s="2591"/>
      <c r="F205" s="2591"/>
      <c r="G205" s="2591"/>
      <c r="H205" s="2591"/>
      <c r="I205" s="2591"/>
      <c r="J205" s="2591"/>
      <c r="K205" s="2591"/>
      <c r="L205" s="4076"/>
      <c r="M205" s="4066"/>
      <c r="N205" s="4066"/>
      <c r="O205" s="4066"/>
      <c r="P205" s="4066"/>
      <c r="Q205" s="4066"/>
      <c r="R205" s="4066"/>
      <c r="S205" s="4066"/>
      <c r="T205" s="4066"/>
      <c r="U205" s="4066"/>
      <c r="V205" s="4066"/>
      <c r="W205" s="4066"/>
      <c r="X205" s="4066"/>
      <c r="Y205" s="4066"/>
      <c r="Z205" s="4066"/>
      <c r="AA205" s="4278"/>
      <c r="AB205" s="271"/>
      <c r="AC205" s="4306"/>
      <c r="AD205" s="4306"/>
      <c r="AE205" s="4306"/>
      <c r="AF205" s="271"/>
      <c r="AG205" s="271"/>
      <c r="AH205" s="289"/>
      <c r="AI205" s="289"/>
      <c r="AJ205" s="289"/>
      <c r="AK205" s="252"/>
      <c r="AL205" s="252"/>
      <c r="AM205" s="252"/>
      <c r="AN205" s="3011"/>
      <c r="AO205" s="2591"/>
      <c r="AP205" s="2591"/>
      <c r="AQ205" s="2591"/>
      <c r="AR205" s="2591"/>
      <c r="AS205" s="2591"/>
      <c r="AT205" s="2591"/>
      <c r="AU205" s="2591"/>
      <c r="AV205" s="2591"/>
      <c r="AW205" s="2591"/>
      <c r="AX205" s="4076"/>
      <c r="AY205" s="4066"/>
      <c r="AZ205" s="4066"/>
      <c r="BA205" s="4066"/>
      <c r="BB205" s="4066"/>
      <c r="BC205" s="4066"/>
      <c r="BD205" s="4066"/>
      <c r="BE205" s="4066"/>
      <c r="BF205" s="4066"/>
      <c r="BG205" s="4066"/>
      <c r="BH205" s="4066"/>
      <c r="BI205" s="4066"/>
      <c r="BJ205" s="4066"/>
      <c r="BK205" s="4066"/>
      <c r="BL205" s="4066"/>
      <c r="BM205" s="4278"/>
      <c r="BN205" s="271"/>
      <c r="BO205" s="4306"/>
      <c r="BP205" s="4306"/>
      <c r="BQ205" s="4306"/>
      <c r="BR205" s="271"/>
      <c r="BS205" s="271"/>
      <c r="BT205" s="289"/>
      <c r="BU205" s="289"/>
      <c r="BV205" s="289"/>
      <c r="BW205" s="252"/>
      <c r="BX205" s="252"/>
    </row>
    <row r="206" spans="1:76" ht="15.95" customHeight="1" x14ac:dyDescent="0.2">
      <c r="A206" s="252"/>
      <c r="B206" s="2768"/>
      <c r="C206" s="2626"/>
      <c r="D206" s="2626"/>
      <c r="E206" s="2626"/>
      <c r="F206" s="2626"/>
      <c r="G206" s="2626"/>
      <c r="H206" s="2626"/>
      <c r="I206" s="2626"/>
      <c r="J206" s="2626"/>
      <c r="K206" s="2626"/>
      <c r="L206" s="4205"/>
      <c r="M206" s="4063"/>
      <c r="N206" s="4063"/>
      <c r="O206" s="4063"/>
      <c r="P206" s="4063"/>
      <c r="Q206" s="4063"/>
      <c r="R206" s="4063"/>
      <c r="S206" s="4063"/>
      <c r="T206" s="4063"/>
      <c r="U206" s="4063"/>
      <c r="V206" s="4063"/>
      <c r="W206" s="4063"/>
      <c r="X206" s="4063"/>
      <c r="Y206" s="4063"/>
      <c r="Z206" s="4063"/>
      <c r="AA206" s="4226"/>
      <c r="AB206" s="271"/>
      <c r="AC206" s="4309" t="str">
        <f>IF($AE$10="Grassland: Before Jan 1/93","NO",(IF($AE$10="Grassland: Jan 1/93 to Jan 1/01","YES",(IF($AE$10="Grassland: On/after Jan 1/01","YES",(IF($AE$10="Grassland: On/after Jan 1/10","YES","YES")))))))</f>
        <v>YES</v>
      </c>
      <c r="AD206" s="4309"/>
      <c r="AE206" s="4309"/>
      <c r="AF206" s="271"/>
      <c r="AG206" s="271"/>
      <c r="AH206" s="289"/>
      <c r="AI206" s="289"/>
      <c r="AJ206" s="289"/>
      <c r="AK206" s="252"/>
      <c r="AL206" s="252"/>
      <c r="AM206" s="252"/>
      <c r="AN206" s="2768"/>
      <c r="AO206" s="2626"/>
      <c r="AP206" s="2626"/>
      <c r="AQ206" s="2626"/>
      <c r="AR206" s="2626"/>
      <c r="AS206" s="2626"/>
      <c r="AT206" s="2626"/>
      <c r="AU206" s="2626"/>
      <c r="AV206" s="2626"/>
      <c r="AW206" s="2626"/>
      <c r="AX206" s="4205"/>
      <c r="AY206" s="4063"/>
      <c r="AZ206" s="4063"/>
      <c r="BA206" s="4063"/>
      <c r="BB206" s="4063"/>
      <c r="BC206" s="4063"/>
      <c r="BD206" s="4063"/>
      <c r="BE206" s="4063"/>
      <c r="BF206" s="4063"/>
      <c r="BG206" s="4063"/>
      <c r="BH206" s="4063"/>
      <c r="BI206" s="4063"/>
      <c r="BJ206" s="4063"/>
      <c r="BK206" s="4063"/>
      <c r="BL206" s="4063"/>
      <c r="BM206" s="4226"/>
      <c r="BN206" s="271"/>
      <c r="BO206" s="4309" t="str">
        <f>IF($AE$10="Grassland: Before Jan 1/93","NO",(IF($AE$10="Grassland: Jan 1/93 to Jan 1/01","YES",(IF($AE$10="Grassland: On/after Jan 1/01","YES",(IF($AE$10="Grassland: On/after Jan 1/10","YES","YES")))))))</f>
        <v>YES</v>
      </c>
      <c r="BP206" s="4309"/>
      <c r="BQ206" s="4309"/>
      <c r="BR206" s="271"/>
      <c r="BS206" s="271"/>
      <c r="BT206" s="289"/>
      <c r="BU206" s="289"/>
      <c r="BV206" s="289"/>
      <c r="BW206" s="252"/>
      <c r="BX206" s="252"/>
    </row>
    <row r="207" spans="1:76" ht="5.0999999999999996" customHeight="1" x14ac:dyDescent="0.2">
      <c r="A207" s="252"/>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89"/>
      <c r="AI207" s="289"/>
      <c r="AJ207" s="289"/>
      <c r="AK207" s="252"/>
      <c r="AL207" s="252"/>
      <c r="AM207" s="252"/>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89"/>
      <c r="BU207" s="289"/>
      <c r="BV207" s="289"/>
      <c r="BW207" s="252"/>
      <c r="BX207" s="252"/>
    </row>
    <row r="208" spans="1:76" ht="15.95" customHeight="1" x14ac:dyDescent="0.2">
      <c r="A208" s="252"/>
      <c r="B208" s="361"/>
      <c r="C208" s="361"/>
      <c r="D208" s="361"/>
      <c r="E208" s="361"/>
      <c r="F208" s="361"/>
      <c r="G208" s="361"/>
      <c r="H208" s="361"/>
      <c r="I208" s="361"/>
      <c r="J208" s="361"/>
      <c r="K208" s="362"/>
      <c r="L208" s="4310" t="s">
        <v>3753</v>
      </c>
      <c r="M208" s="4311"/>
      <c r="N208" s="363"/>
      <c r="O208" s="363"/>
      <c r="P208" s="364"/>
      <c r="Q208" s="365"/>
      <c r="R208" s="364"/>
      <c r="S208" s="363"/>
      <c r="T208" s="363"/>
      <c r="U208" s="363"/>
      <c r="V208" s="363"/>
      <c r="W208" s="366"/>
      <c r="X208" s="356"/>
      <c r="Y208" s="355"/>
      <c r="Z208" s="355"/>
      <c r="AA208" s="355"/>
      <c r="AB208" s="355"/>
      <c r="AC208" s="366"/>
      <c r="AD208" s="252"/>
      <c r="AE208" s="252"/>
      <c r="AF208" s="252"/>
      <c r="AG208" s="252"/>
      <c r="AH208" s="252"/>
      <c r="AI208" s="252"/>
      <c r="AJ208" s="252"/>
      <c r="AK208" s="252"/>
      <c r="AL208" s="252"/>
      <c r="AM208" s="252"/>
      <c r="AN208" s="361"/>
      <c r="AO208" s="361"/>
      <c r="AP208" s="361"/>
      <c r="AQ208" s="361"/>
      <c r="AR208" s="361"/>
      <c r="AS208" s="361"/>
      <c r="AT208" s="361"/>
      <c r="AU208" s="361"/>
      <c r="AV208" s="361"/>
      <c r="AW208" s="362"/>
      <c r="AX208" s="4310" t="s">
        <v>3753</v>
      </c>
      <c r="AY208" s="4311"/>
      <c r="AZ208" s="363"/>
      <c r="BA208" s="363"/>
      <c r="BB208" s="364"/>
      <c r="BC208" s="365"/>
      <c r="BD208" s="364"/>
      <c r="BE208" s="363"/>
      <c r="BF208" s="363"/>
      <c r="BG208" s="363"/>
      <c r="BH208" s="363"/>
      <c r="BI208" s="366"/>
      <c r="BJ208" s="356"/>
      <c r="BK208" s="355"/>
      <c r="BL208" s="355"/>
      <c r="BM208" s="355"/>
      <c r="BN208" s="355"/>
      <c r="BO208" s="366"/>
      <c r="BP208" s="252"/>
      <c r="BQ208" s="252"/>
      <c r="BR208" s="252"/>
      <c r="BS208" s="252"/>
      <c r="BT208" s="252"/>
      <c r="BU208" s="252"/>
      <c r="BV208" s="252"/>
      <c r="BW208" s="252"/>
      <c r="BX208" s="252"/>
    </row>
    <row r="209" spans="1:76" ht="15.95" customHeight="1" x14ac:dyDescent="0.2">
      <c r="A209" s="252"/>
      <c r="B209" s="367"/>
      <c r="C209" s="367"/>
      <c r="D209" s="367"/>
      <c r="E209" s="367"/>
      <c r="F209" s="367"/>
      <c r="G209" s="367"/>
      <c r="H209" s="367"/>
      <c r="I209" s="367"/>
      <c r="J209" s="367"/>
      <c r="K209" s="368"/>
      <c r="L209" s="2670"/>
      <c r="M209" s="2672"/>
      <c r="N209" s="369"/>
      <c r="O209" s="369"/>
      <c r="P209" s="4312" t="s">
        <v>931</v>
      </c>
      <c r="Q209" s="4313"/>
      <c r="R209" s="4314" t="s">
        <v>3990</v>
      </c>
      <c r="S209" s="4315"/>
      <c r="T209" s="4315"/>
      <c r="U209" s="4315"/>
      <c r="V209" s="4315"/>
      <c r="W209" s="4316"/>
      <c r="X209" s="4314" t="s">
        <v>3991</v>
      </c>
      <c r="Y209" s="4315"/>
      <c r="Z209" s="4315"/>
      <c r="AA209" s="4315"/>
      <c r="AB209" s="4315"/>
      <c r="AC209" s="4316"/>
      <c r="AD209" s="289"/>
      <c r="AE209" s="289"/>
      <c r="AF209" s="252"/>
      <c r="AG209" s="252"/>
      <c r="AH209" s="252"/>
      <c r="AI209" s="252"/>
      <c r="AJ209" s="252"/>
      <c r="AK209" s="252"/>
      <c r="AL209" s="252"/>
      <c r="AM209" s="252"/>
      <c r="AN209" s="367"/>
      <c r="AO209" s="367"/>
      <c r="AP209" s="367"/>
      <c r="AQ209" s="367"/>
      <c r="AR209" s="367"/>
      <c r="AS209" s="367"/>
      <c r="AT209" s="367"/>
      <c r="AU209" s="367"/>
      <c r="AV209" s="367"/>
      <c r="AW209" s="368"/>
      <c r="AX209" s="2670"/>
      <c r="AY209" s="2672"/>
      <c r="AZ209" s="369"/>
      <c r="BA209" s="369"/>
      <c r="BB209" s="4312" t="s">
        <v>931</v>
      </c>
      <c r="BC209" s="4313"/>
      <c r="BD209" s="4314" t="s">
        <v>3990</v>
      </c>
      <c r="BE209" s="4315"/>
      <c r="BF209" s="4315"/>
      <c r="BG209" s="4315"/>
      <c r="BH209" s="4315"/>
      <c r="BI209" s="4316"/>
      <c r="BJ209" s="4314" t="s">
        <v>3991</v>
      </c>
      <c r="BK209" s="4315"/>
      <c r="BL209" s="4315"/>
      <c r="BM209" s="4315"/>
      <c r="BN209" s="4315"/>
      <c r="BO209" s="4316"/>
      <c r="BP209" s="289"/>
      <c r="BQ209" s="289"/>
      <c r="BR209" s="252"/>
      <c r="BS209" s="252"/>
      <c r="BT209" s="252"/>
      <c r="BU209" s="252"/>
      <c r="BV209" s="252"/>
      <c r="BW209" s="252"/>
      <c r="BX209" s="252"/>
    </row>
    <row r="210" spans="1:76" ht="5.0999999999999996" customHeight="1" x14ac:dyDescent="0.2">
      <c r="A210" s="252"/>
      <c r="B210" s="303"/>
      <c r="C210" s="303"/>
      <c r="D210" s="303"/>
      <c r="E210" s="303"/>
      <c r="F210" s="303"/>
      <c r="G210" s="303"/>
      <c r="H210" s="303"/>
      <c r="I210" s="303"/>
      <c r="J210" s="303"/>
      <c r="K210" s="303"/>
      <c r="L210" s="304"/>
      <c r="M210" s="304"/>
      <c r="N210" s="295"/>
      <c r="O210" s="295"/>
      <c r="P210" s="363"/>
      <c r="Q210" s="363"/>
      <c r="R210" s="363"/>
      <c r="S210" s="377"/>
      <c r="T210" s="377"/>
      <c r="U210" s="377"/>
      <c r="V210" s="377"/>
      <c r="W210" s="377"/>
      <c r="X210" s="363"/>
      <c r="Y210" s="377"/>
      <c r="Z210" s="377"/>
      <c r="AA210" s="377"/>
      <c r="AB210" s="377"/>
      <c r="AC210" s="377"/>
      <c r="AD210" s="289"/>
      <c r="AE210" s="289"/>
      <c r="AF210" s="252"/>
      <c r="AG210" s="252"/>
      <c r="AH210" s="252"/>
      <c r="AI210" s="252"/>
      <c r="AJ210" s="252"/>
      <c r="AK210" s="252"/>
      <c r="AL210" s="252"/>
      <c r="AM210" s="252"/>
      <c r="AN210" s="303"/>
      <c r="AO210" s="303"/>
      <c r="AP210" s="303"/>
      <c r="AQ210" s="303"/>
      <c r="AR210" s="303"/>
      <c r="AS210" s="303"/>
      <c r="AT210" s="303"/>
      <c r="AU210" s="303"/>
      <c r="AV210" s="303"/>
      <c r="AW210" s="303"/>
      <c r="AX210" s="304"/>
      <c r="AY210" s="304"/>
      <c r="AZ210" s="295"/>
      <c r="BA210" s="295"/>
      <c r="BB210" s="363"/>
      <c r="BC210" s="363"/>
      <c r="BD210" s="363"/>
      <c r="BE210" s="377"/>
      <c r="BF210" s="377"/>
      <c r="BG210" s="377"/>
      <c r="BH210" s="377"/>
      <c r="BI210" s="377"/>
      <c r="BJ210" s="363"/>
      <c r="BK210" s="377"/>
      <c r="BL210" s="377"/>
      <c r="BM210" s="377"/>
      <c r="BN210" s="377"/>
      <c r="BO210" s="377"/>
      <c r="BP210" s="289"/>
      <c r="BQ210" s="289"/>
      <c r="BR210" s="252"/>
      <c r="BS210" s="252"/>
      <c r="BT210" s="252"/>
      <c r="BU210" s="252"/>
      <c r="BV210" s="252"/>
      <c r="BW210" s="252"/>
      <c r="BX210" s="252"/>
    </row>
    <row r="211" spans="1:76" ht="15.95" customHeight="1" x14ac:dyDescent="0.2">
      <c r="A211" s="252"/>
      <c r="B211" s="370" t="s">
        <v>3787</v>
      </c>
      <c r="C211" s="370"/>
      <c r="D211" s="370"/>
      <c r="E211" s="37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7"/>
      <c r="AE211" s="297"/>
      <c r="AF211" s="271"/>
      <c r="AG211" s="271"/>
      <c r="AH211" s="289"/>
      <c r="AI211" s="289"/>
      <c r="AJ211" s="289"/>
      <c r="AK211" s="252"/>
      <c r="AL211" s="252"/>
      <c r="AM211" s="252"/>
      <c r="AN211" s="370" t="s">
        <v>3787</v>
      </c>
      <c r="AO211" s="370"/>
      <c r="AP211" s="370"/>
      <c r="AQ211" s="370"/>
      <c r="AR211" s="290"/>
      <c r="AS211" s="290"/>
      <c r="AT211" s="290"/>
      <c r="AU211" s="290"/>
      <c r="AV211" s="290"/>
      <c r="AW211" s="290"/>
      <c r="AX211" s="290"/>
      <c r="AY211" s="290"/>
      <c r="AZ211" s="290"/>
      <c r="BA211" s="290"/>
      <c r="BB211" s="290"/>
      <c r="BC211" s="290"/>
      <c r="BD211" s="290"/>
      <c r="BE211" s="290"/>
      <c r="BF211" s="290"/>
      <c r="BG211" s="290"/>
      <c r="BH211" s="290"/>
      <c r="BI211" s="290"/>
      <c r="BJ211" s="290"/>
      <c r="BK211" s="290"/>
      <c r="BL211" s="290"/>
      <c r="BM211" s="290"/>
      <c r="BN211" s="290"/>
      <c r="BO211" s="290"/>
      <c r="BP211" s="297"/>
      <c r="BQ211" s="297"/>
      <c r="BR211" s="271"/>
      <c r="BS211" s="271"/>
      <c r="BT211" s="289"/>
      <c r="BU211" s="289"/>
      <c r="BV211" s="289"/>
      <c r="BW211" s="252"/>
      <c r="BX211" s="252"/>
    </row>
    <row r="212" spans="1:76" ht="15.95" customHeight="1" x14ac:dyDescent="0.2">
      <c r="A212" s="252"/>
      <c r="B212" s="4256" t="s">
        <v>3782</v>
      </c>
      <c r="C212" s="4257"/>
      <c r="D212" s="4257"/>
      <c r="E212" s="4257"/>
      <c r="F212" s="4289" t="s">
        <v>3783</v>
      </c>
      <c r="G212" s="4290"/>
      <c r="H212" s="4290"/>
      <c r="I212" s="4291"/>
      <c r="J212" s="4291"/>
      <c r="K212" s="4291"/>
      <c r="L212" s="378"/>
      <c r="M212" s="378"/>
      <c r="N212" s="372"/>
      <c r="O212" s="372"/>
      <c r="P212" s="4260">
        <f ca="1">(SUM(P165,P167,P170))</f>
        <v>0</v>
      </c>
      <c r="Q212" s="4293"/>
      <c r="R212" s="372"/>
      <c r="S212" s="372"/>
      <c r="T212" s="372"/>
      <c r="U212" s="372"/>
      <c r="V212" s="4260">
        <f ca="1">(SUM(V165,V167,V170))</f>
        <v>0</v>
      </c>
      <c r="W212" s="4293"/>
      <c r="X212" s="372"/>
      <c r="Y212" s="372"/>
      <c r="Z212" s="372"/>
      <c r="AA212" s="372"/>
      <c r="AB212" s="4260">
        <f ca="1">(SUM(AB165,AB167,AB170))</f>
        <v>0</v>
      </c>
      <c r="AC212" s="4293"/>
      <c r="AD212" s="271"/>
      <c r="AE212" s="271"/>
      <c r="AF212" s="271"/>
      <c r="AG212" s="271"/>
      <c r="AH212" s="289"/>
      <c r="AI212" s="289"/>
      <c r="AJ212" s="289"/>
      <c r="AK212" s="252"/>
      <c r="AL212" s="252"/>
      <c r="AM212" s="252"/>
      <c r="AN212" s="4256" t="s">
        <v>3782</v>
      </c>
      <c r="AO212" s="4257"/>
      <c r="AP212" s="4257"/>
      <c r="AQ212" s="4257"/>
      <c r="AR212" s="4289" t="s">
        <v>3783</v>
      </c>
      <c r="AS212" s="4290"/>
      <c r="AT212" s="4290"/>
      <c r="AU212" s="4291"/>
      <c r="AV212" s="4291"/>
      <c r="AW212" s="4291"/>
      <c r="AX212" s="379"/>
      <c r="AY212" s="379"/>
      <c r="AZ212" s="372"/>
      <c r="BA212" s="372"/>
      <c r="BB212" s="4260">
        <f ca="1">(SUM(BB165,BB167,BB170))</f>
        <v>0</v>
      </c>
      <c r="BC212" s="4293"/>
      <c r="BD212" s="372"/>
      <c r="BE212" s="372"/>
      <c r="BF212" s="372"/>
      <c r="BG212" s="372"/>
      <c r="BH212" s="4260">
        <f ca="1">(SUM(BH165,BH167,BH170))</f>
        <v>0</v>
      </c>
      <c r="BI212" s="4293"/>
      <c r="BJ212" s="372"/>
      <c r="BK212" s="372"/>
      <c r="BL212" s="372"/>
      <c r="BM212" s="372"/>
      <c r="BN212" s="4260">
        <f ca="1">(SUM(BN165,BN167,BN170))</f>
        <v>0</v>
      </c>
      <c r="BO212" s="4293"/>
      <c r="BP212" s="271"/>
      <c r="BQ212" s="271"/>
      <c r="BR212" s="271"/>
      <c r="BS212" s="271"/>
      <c r="BT212" s="289"/>
      <c r="BU212" s="289"/>
      <c r="BV212" s="289"/>
      <c r="BW212" s="252"/>
      <c r="BX212" s="252"/>
    </row>
    <row r="213" spans="1:76" ht="15.95" customHeight="1" x14ac:dyDescent="0.2">
      <c r="A213" s="252"/>
      <c r="B213" s="4266" t="str">
        <f>IF($AE$10="Grassland: Before Jan 1/93","NO",(IF($AE$10="Grassland: Jan 1/93 to Jan 1/01","NO",(IF($AE$10="Grassland: On/after Jan 1/01","NO",(IF($AE$10="Grassland: On/after Jan 1/10","NO","YES")))))))</f>
        <v>YES</v>
      </c>
      <c r="C213" s="4267"/>
      <c r="D213" s="4267"/>
      <c r="E213" s="4268"/>
      <c r="F213" s="4294" t="s">
        <v>3784</v>
      </c>
      <c r="G213" s="4295"/>
      <c r="H213" s="4295"/>
      <c r="I213" s="4295"/>
      <c r="J213" s="4066"/>
      <c r="K213" s="4066"/>
      <c r="L213" s="4279">
        <v>0.7</v>
      </c>
      <c r="M213" s="4280"/>
      <c r="N213" s="297"/>
      <c r="O213" s="297"/>
      <c r="P213" s="380"/>
      <c r="Q213" s="381"/>
      <c r="R213" s="297"/>
      <c r="S213" s="297"/>
      <c r="T213" s="297"/>
      <c r="U213" s="297"/>
      <c r="V213" s="4281" t="e">
        <f ca="1">V212/P212</f>
        <v>#DIV/0!</v>
      </c>
      <c r="W213" s="4282"/>
      <c r="X213" s="297"/>
      <c r="Y213" s="297"/>
      <c r="Z213" s="297"/>
      <c r="AA213" s="297"/>
      <c r="AB213" s="4296"/>
      <c r="AC213" s="4278"/>
      <c r="AD213" s="271"/>
      <c r="AE213" s="271"/>
      <c r="AF213" s="271"/>
      <c r="AG213" s="271"/>
      <c r="AH213" s="289"/>
      <c r="AI213" s="289"/>
      <c r="AJ213" s="289"/>
      <c r="AK213" s="252"/>
      <c r="AL213" s="252"/>
      <c r="AM213" s="252"/>
      <c r="AN213" s="4266" t="str">
        <f>IF($AE$10="Grassland: Before Jan 1/93","NO",(IF($AE$10="Grassland: Jan 1/93 to Jan 1/01","NO",(IF($AE$10="Grassland: On/after Jan 1/01","NO",(IF($AE$10="Grassland: On/after Jan 1/10","NO","YES")))))))</f>
        <v>YES</v>
      </c>
      <c r="AO213" s="4267"/>
      <c r="AP213" s="4267"/>
      <c r="AQ213" s="4268"/>
      <c r="AR213" s="4294" t="s">
        <v>3784</v>
      </c>
      <c r="AS213" s="4295"/>
      <c r="AT213" s="4295"/>
      <c r="AU213" s="4295"/>
      <c r="AV213" s="4066"/>
      <c r="AW213" s="4066"/>
      <c r="AX213" s="4279">
        <v>0.7</v>
      </c>
      <c r="AY213" s="4280"/>
      <c r="AZ213" s="297"/>
      <c r="BA213" s="297"/>
      <c r="BB213" s="380"/>
      <c r="BC213" s="381"/>
      <c r="BD213" s="297"/>
      <c r="BE213" s="297"/>
      <c r="BF213" s="297"/>
      <c r="BG213" s="297"/>
      <c r="BH213" s="4281" t="e">
        <f ca="1">BH212/BB212</f>
        <v>#DIV/0!</v>
      </c>
      <c r="BI213" s="4282"/>
      <c r="BJ213" s="297"/>
      <c r="BK213" s="297"/>
      <c r="BL213" s="297"/>
      <c r="BM213" s="297"/>
      <c r="BN213" s="4296"/>
      <c r="BO213" s="4278"/>
      <c r="BP213" s="271"/>
      <c r="BQ213" s="271"/>
      <c r="BR213" s="271"/>
      <c r="BS213" s="271"/>
      <c r="BT213" s="289"/>
      <c r="BU213" s="289"/>
      <c r="BV213" s="289"/>
      <c r="BW213" s="252"/>
      <c r="BX213" s="252"/>
    </row>
    <row r="214" spans="1:76" ht="15.95" customHeight="1" x14ac:dyDescent="0.2">
      <c r="A214" s="252"/>
      <c r="B214" s="4269"/>
      <c r="C214" s="4269"/>
      <c r="D214" s="4269"/>
      <c r="E214" s="4270"/>
      <c r="F214" s="4294" t="s">
        <v>3784</v>
      </c>
      <c r="G214" s="4295"/>
      <c r="H214" s="4295"/>
      <c r="I214" s="4295"/>
      <c r="J214" s="4066"/>
      <c r="K214" s="4066"/>
      <c r="L214" s="4279">
        <v>0.5</v>
      </c>
      <c r="M214" s="4280"/>
      <c r="N214" s="294"/>
      <c r="O214" s="294"/>
      <c r="P214" s="382"/>
      <c r="Q214" s="381"/>
      <c r="R214" s="294"/>
      <c r="S214" s="294"/>
      <c r="T214" s="294"/>
      <c r="U214" s="294"/>
      <c r="V214" s="4296"/>
      <c r="W214" s="4301"/>
      <c r="X214" s="294"/>
      <c r="Y214" s="294"/>
      <c r="Z214" s="294"/>
      <c r="AA214" s="294"/>
      <c r="AB214" s="4281" t="e">
        <f ca="1">AB212/P212</f>
        <v>#DIV/0!</v>
      </c>
      <c r="AC214" s="4276"/>
      <c r="AD214" s="271"/>
      <c r="AE214" s="271"/>
      <c r="AF214" s="271"/>
      <c r="AG214" s="271"/>
      <c r="AH214" s="289"/>
      <c r="AI214" s="289"/>
      <c r="AJ214" s="289"/>
      <c r="AK214" s="252"/>
      <c r="AL214" s="252"/>
      <c r="AM214" s="252"/>
      <c r="AN214" s="4269"/>
      <c r="AO214" s="4269"/>
      <c r="AP214" s="4269"/>
      <c r="AQ214" s="4270"/>
      <c r="AR214" s="4294" t="s">
        <v>3784</v>
      </c>
      <c r="AS214" s="4295"/>
      <c r="AT214" s="4295"/>
      <c r="AU214" s="4295"/>
      <c r="AV214" s="4066"/>
      <c r="AW214" s="4066"/>
      <c r="AX214" s="4279">
        <v>0.5</v>
      </c>
      <c r="AY214" s="4280"/>
      <c r="AZ214" s="294"/>
      <c r="BA214" s="294"/>
      <c r="BB214" s="382"/>
      <c r="BC214" s="381"/>
      <c r="BD214" s="294"/>
      <c r="BE214" s="294"/>
      <c r="BF214" s="294"/>
      <c r="BG214" s="294"/>
      <c r="BH214" s="4296"/>
      <c r="BI214" s="4301"/>
      <c r="BJ214" s="294"/>
      <c r="BK214" s="294"/>
      <c r="BL214" s="294"/>
      <c r="BM214" s="294"/>
      <c r="BN214" s="4281" t="e">
        <f ca="1">BN212/BB212</f>
        <v>#DIV/0!</v>
      </c>
      <c r="BO214" s="4276"/>
      <c r="BP214" s="271"/>
      <c r="BQ214" s="271"/>
      <c r="BR214" s="271"/>
      <c r="BS214" s="271"/>
      <c r="BT214" s="289"/>
      <c r="BU214" s="289"/>
      <c r="BV214" s="289"/>
      <c r="BW214" s="252"/>
      <c r="BX214" s="252"/>
    </row>
    <row r="215" spans="1:76" ht="15.95" customHeight="1" x14ac:dyDescent="0.2">
      <c r="A215" s="252"/>
      <c r="B215" s="4271"/>
      <c r="C215" s="4271"/>
      <c r="D215" s="4271"/>
      <c r="E215" s="4272"/>
      <c r="F215" s="4283" t="s">
        <v>2626</v>
      </c>
      <c r="G215" s="4284"/>
      <c r="H215" s="4284"/>
      <c r="I215" s="4205"/>
      <c r="J215" s="4063"/>
      <c r="K215" s="4063"/>
      <c r="L215" s="4298"/>
      <c r="M215" s="4226"/>
      <c r="N215" s="375"/>
      <c r="O215" s="375"/>
      <c r="P215" s="383"/>
      <c r="Q215" s="384"/>
      <c r="R215" s="375"/>
      <c r="S215" s="375"/>
      <c r="T215" s="375"/>
      <c r="U215" s="375"/>
      <c r="V215" s="4286" t="e">
        <f ca="1">IF(V213&gt;=L213,"Pass","Fail")</f>
        <v>#DIV/0!</v>
      </c>
      <c r="W215" s="4287"/>
      <c r="X215" s="375"/>
      <c r="Y215" s="375"/>
      <c r="Z215" s="375"/>
      <c r="AA215" s="375"/>
      <c r="AB215" s="4286" t="e">
        <f ca="1">IF(AB214&gt;=L214,"Pass","Fail")</f>
        <v>#DIV/0!</v>
      </c>
      <c r="AC215" s="4288"/>
      <c r="AD215" s="271"/>
      <c r="AE215" s="271"/>
      <c r="AF215" s="271"/>
      <c r="AG215" s="271"/>
      <c r="AH215" s="289"/>
      <c r="AI215" s="289"/>
      <c r="AJ215" s="289"/>
      <c r="AK215" s="252"/>
      <c r="AL215" s="252"/>
      <c r="AM215" s="252"/>
      <c r="AN215" s="4271"/>
      <c r="AO215" s="4271"/>
      <c r="AP215" s="4271"/>
      <c r="AQ215" s="4272"/>
      <c r="AR215" s="4283" t="s">
        <v>2626</v>
      </c>
      <c r="AS215" s="4284"/>
      <c r="AT215" s="4284"/>
      <c r="AU215" s="4205"/>
      <c r="AV215" s="4063"/>
      <c r="AW215" s="4063"/>
      <c r="AX215" s="4298"/>
      <c r="AY215" s="4226"/>
      <c r="AZ215" s="375"/>
      <c r="BA215" s="375"/>
      <c r="BB215" s="383"/>
      <c r="BC215" s="384"/>
      <c r="BD215" s="375"/>
      <c r="BE215" s="375"/>
      <c r="BF215" s="375"/>
      <c r="BG215" s="375"/>
      <c r="BH215" s="4286" t="e">
        <f ca="1">IF(BH213&gt;=AX213,"Pass","Fail")</f>
        <v>#DIV/0!</v>
      </c>
      <c r="BI215" s="4287"/>
      <c r="BJ215" s="375"/>
      <c r="BK215" s="375"/>
      <c r="BL215" s="375"/>
      <c r="BM215" s="375"/>
      <c r="BN215" s="4286" t="e">
        <f ca="1">IF(BN214&gt;=AX214,"Pass","Fail")</f>
        <v>#DIV/0!</v>
      </c>
      <c r="BO215" s="4288"/>
      <c r="BP215" s="271"/>
      <c r="BQ215" s="271"/>
      <c r="BR215" s="271"/>
      <c r="BS215" s="271"/>
      <c r="BT215" s="289"/>
      <c r="BU215" s="289"/>
      <c r="BV215" s="289"/>
      <c r="BW215" s="252"/>
      <c r="BX215" s="252"/>
    </row>
    <row r="216" spans="1:76" ht="5.0999999999999996" customHeight="1" x14ac:dyDescent="0.2">
      <c r="A216" s="252"/>
      <c r="B216" s="297"/>
      <c r="C216" s="297"/>
      <c r="D216" s="297"/>
      <c r="E216" s="297"/>
      <c r="F216" s="297"/>
      <c r="G216" s="297"/>
      <c r="H216" s="297"/>
      <c r="I216" s="297"/>
      <c r="J216" s="297"/>
      <c r="K216" s="297"/>
      <c r="L216" s="297"/>
      <c r="M216" s="297"/>
      <c r="N216" s="294"/>
      <c r="O216" s="294"/>
      <c r="P216" s="385"/>
      <c r="Q216" s="385"/>
      <c r="R216" s="294"/>
      <c r="S216" s="294"/>
      <c r="T216" s="294"/>
      <c r="U216" s="294"/>
      <c r="V216" s="385"/>
      <c r="W216" s="298"/>
      <c r="X216" s="294"/>
      <c r="Y216" s="294"/>
      <c r="Z216" s="294"/>
      <c r="AA216" s="294"/>
      <c r="AB216" s="55"/>
      <c r="AC216" s="55"/>
      <c r="AD216" s="271"/>
      <c r="AE216" s="271"/>
      <c r="AF216" s="271"/>
      <c r="AG216" s="271"/>
      <c r="AH216" s="289"/>
      <c r="AI216" s="289"/>
      <c r="AJ216" s="289"/>
      <c r="AK216" s="252"/>
      <c r="AL216" s="252"/>
      <c r="AM216" s="252"/>
      <c r="AN216" s="297"/>
      <c r="AO216" s="297"/>
      <c r="AP216" s="297"/>
      <c r="AQ216" s="297"/>
      <c r="AR216" s="297"/>
      <c r="AS216" s="297"/>
      <c r="AT216" s="297"/>
      <c r="AU216" s="297"/>
      <c r="AV216" s="297"/>
      <c r="AW216" s="297"/>
      <c r="AX216" s="297"/>
      <c r="AY216" s="297"/>
      <c r="AZ216" s="294"/>
      <c r="BA216" s="294"/>
      <c r="BB216" s="385"/>
      <c r="BC216" s="385"/>
      <c r="BD216" s="294"/>
      <c r="BE216" s="294"/>
      <c r="BF216" s="294"/>
      <c r="BG216" s="294"/>
      <c r="BH216" s="385"/>
      <c r="BI216" s="298"/>
      <c r="BJ216" s="294"/>
      <c r="BK216" s="294"/>
      <c r="BL216" s="294"/>
      <c r="BM216" s="294"/>
      <c r="BN216" s="55"/>
      <c r="BO216" s="55"/>
      <c r="BP216" s="271"/>
      <c r="BQ216" s="271"/>
      <c r="BR216" s="271"/>
      <c r="BS216" s="271"/>
      <c r="BT216" s="289"/>
      <c r="BU216" s="289"/>
      <c r="BV216" s="289"/>
      <c r="BW216" s="252"/>
      <c r="BX216" s="252"/>
    </row>
    <row r="217" spans="1:76" ht="15.95" customHeight="1" x14ac:dyDescent="0.2">
      <c r="A217" s="252"/>
      <c r="B217" s="374" t="s">
        <v>3788</v>
      </c>
      <c r="C217" s="374"/>
      <c r="D217" s="374"/>
      <c r="E217" s="374"/>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7"/>
      <c r="AE217" s="297"/>
      <c r="AF217" s="271"/>
      <c r="AG217" s="271"/>
      <c r="AH217" s="289"/>
      <c r="AI217" s="289"/>
      <c r="AJ217" s="289"/>
      <c r="AK217" s="252"/>
      <c r="AL217" s="252"/>
      <c r="AM217" s="252"/>
      <c r="AN217" s="374" t="s">
        <v>3788</v>
      </c>
      <c r="AO217" s="374"/>
      <c r="AP217" s="374"/>
      <c r="AQ217" s="374"/>
      <c r="AR217" s="290"/>
      <c r="AS217" s="290"/>
      <c r="AT217" s="290"/>
      <c r="AU217" s="290"/>
      <c r="AV217" s="290"/>
      <c r="AW217" s="290"/>
      <c r="AX217" s="290"/>
      <c r="AY217" s="290"/>
      <c r="AZ217" s="290"/>
      <c r="BA217" s="290"/>
      <c r="BB217" s="290"/>
      <c r="BC217" s="290"/>
      <c r="BD217" s="290"/>
      <c r="BE217" s="290"/>
      <c r="BF217" s="290"/>
      <c r="BG217" s="290"/>
      <c r="BH217" s="290"/>
      <c r="BI217" s="290"/>
      <c r="BJ217" s="290"/>
      <c r="BK217" s="290"/>
      <c r="BL217" s="290"/>
      <c r="BM217" s="290"/>
      <c r="BN217" s="290"/>
      <c r="BO217" s="290"/>
      <c r="BP217" s="297"/>
      <c r="BQ217" s="297"/>
      <c r="BR217" s="271"/>
      <c r="BS217" s="271"/>
      <c r="BT217" s="289"/>
      <c r="BU217" s="289"/>
      <c r="BV217" s="289"/>
      <c r="BW217" s="252"/>
      <c r="BX217" s="252"/>
    </row>
    <row r="218" spans="1:76" ht="15.95" customHeight="1" x14ac:dyDescent="0.2">
      <c r="A218" s="252"/>
      <c r="B218" s="4256" t="s">
        <v>3782</v>
      </c>
      <c r="C218" s="4257"/>
      <c r="D218" s="4257"/>
      <c r="E218" s="4257"/>
      <c r="F218" s="4289" t="s">
        <v>3783</v>
      </c>
      <c r="G218" s="4290"/>
      <c r="H218" s="4290"/>
      <c r="I218" s="4291"/>
      <c r="J218" s="4291"/>
      <c r="K218" s="4291"/>
      <c r="L218" s="386"/>
      <c r="M218" s="387"/>
      <c r="N218" s="316"/>
      <c r="O218" s="316"/>
      <c r="P218" s="4260">
        <f ca="1">(SUM(P165,P168))</f>
        <v>0</v>
      </c>
      <c r="Q218" s="4292"/>
      <c r="R218" s="316"/>
      <c r="S218" s="316"/>
      <c r="T218" s="316"/>
      <c r="U218" s="316"/>
      <c r="V218" s="4260">
        <f ca="1">(SUM(V165,V168))</f>
        <v>0</v>
      </c>
      <c r="W218" s="4292"/>
      <c r="X218" s="316"/>
      <c r="Y218" s="316"/>
      <c r="Z218" s="316"/>
      <c r="AA218" s="316"/>
      <c r="AB218" s="4260">
        <f ca="1">(SUM(AB165,AB168))</f>
        <v>0</v>
      </c>
      <c r="AC218" s="4293"/>
      <c r="AD218" s="271"/>
      <c r="AE218" s="271"/>
      <c r="AF218" s="271"/>
      <c r="AG218" s="271"/>
      <c r="AH218" s="289"/>
      <c r="AI218" s="289"/>
      <c r="AJ218" s="289"/>
      <c r="AK218" s="252"/>
      <c r="AL218" s="252"/>
      <c r="AM218" s="252"/>
      <c r="AN218" s="4256" t="s">
        <v>3782</v>
      </c>
      <c r="AO218" s="4257"/>
      <c r="AP218" s="4257"/>
      <c r="AQ218" s="4257"/>
      <c r="AR218" s="4289" t="s">
        <v>3783</v>
      </c>
      <c r="AS218" s="4290"/>
      <c r="AT218" s="4290"/>
      <c r="AU218" s="4291"/>
      <c r="AV218" s="4291"/>
      <c r="AW218" s="4291"/>
      <c r="AX218" s="386"/>
      <c r="AY218" s="387"/>
      <c r="AZ218" s="316"/>
      <c r="BA218" s="316"/>
      <c r="BB218" s="4260">
        <f ca="1">(SUM(BB165,BB168))</f>
        <v>0</v>
      </c>
      <c r="BC218" s="4292"/>
      <c r="BD218" s="316"/>
      <c r="BE218" s="316"/>
      <c r="BF218" s="316"/>
      <c r="BG218" s="316"/>
      <c r="BH218" s="4260">
        <f ca="1">(SUM(BH165,BH168))</f>
        <v>0</v>
      </c>
      <c r="BI218" s="4292"/>
      <c r="BJ218" s="316"/>
      <c r="BK218" s="316"/>
      <c r="BL218" s="316"/>
      <c r="BM218" s="316"/>
      <c r="BN218" s="4260">
        <f ca="1">(SUM(BN165,BN168))</f>
        <v>0</v>
      </c>
      <c r="BO218" s="4293"/>
      <c r="BP218" s="271"/>
      <c r="BQ218" s="271"/>
      <c r="BR218" s="271"/>
      <c r="BS218" s="271"/>
      <c r="BT218" s="289"/>
      <c r="BU218" s="289"/>
      <c r="BV218" s="289"/>
      <c r="BW218" s="252"/>
      <c r="BX218" s="252"/>
    </row>
    <row r="219" spans="1:76" ht="15.95" customHeight="1" x14ac:dyDescent="0.2">
      <c r="A219" s="252"/>
      <c r="B219" s="4266" t="str">
        <f>IF($AE$10="Grassland: Before Jan 1/93","NO",(IF($AE$10="Grassland: Jan 1/93 to Jan 1/01","NO",(IF($AE$10="Grassland: On/after Jan 1/01","NO",(IF($AE$10="Grassland: On/after Jan 1/10","YES","NO")))))))</f>
        <v>NO</v>
      </c>
      <c r="C219" s="4267"/>
      <c r="D219" s="4267"/>
      <c r="E219" s="4268"/>
      <c r="F219" s="4294" t="s">
        <v>3784</v>
      </c>
      <c r="G219" s="4295"/>
      <c r="H219" s="4295"/>
      <c r="I219" s="4295"/>
      <c r="J219" s="4066"/>
      <c r="K219" s="4278"/>
      <c r="L219" s="4279">
        <v>0.7</v>
      </c>
      <c r="M219" s="4280"/>
      <c r="N219" s="297"/>
      <c r="O219" s="297"/>
      <c r="P219" s="380"/>
      <c r="Q219" s="381"/>
      <c r="R219" s="297"/>
      <c r="S219" s="297"/>
      <c r="T219" s="297"/>
      <c r="U219" s="297"/>
      <c r="V219" s="4286" t="e">
        <f ca="1">V218/P218</f>
        <v>#DIV/0!</v>
      </c>
      <c r="W219" s="4287"/>
      <c r="X219" s="297"/>
      <c r="Y219" s="297"/>
      <c r="Z219" s="297"/>
      <c r="AA219" s="297"/>
      <c r="AB219" s="4296"/>
      <c r="AC219" s="4278"/>
      <c r="AD219" s="271"/>
      <c r="AE219" s="271"/>
      <c r="AF219" s="271"/>
      <c r="AG219" s="271"/>
      <c r="AH219" s="289"/>
      <c r="AI219" s="289"/>
      <c r="AJ219" s="289"/>
      <c r="AK219" s="252"/>
      <c r="AL219" s="252"/>
      <c r="AM219" s="252"/>
      <c r="AN219" s="4266" t="str">
        <f>IF($AE$10="Grassland: Before Jan 1/93","NO",(IF($AE$10="Grassland: Jan 1/93 to Jan 1/01","NO",(IF($AE$10="Grassland: On/after Jan 1/01","NO",(IF($AE$10="Grassland: On/after Jan 1/10","YES","NO")))))))</f>
        <v>NO</v>
      </c>
      <c r="AO219" s="4267"/>
      <c r="AP219" s="4267"/>
      <c r="AQ219" s="4268"/>
      <c r="AR219" s="4294" t="s">
        <v>3784</v>
      </c>
      <c r="AS219" s="4295"/>
      <c r="AT219" s="4295"/>
      <c r="AU219" s="4295"/>
      <c r="AV219" s="4066"/>
      <c r="AW219" s="4278"/>
      <c r="AX219" s="4279">
        <v>0.7</v>
      </c>
      <c r="AY219" s="4280"/>
      <c r="AZ219" s="297"/>
      <c r="BA219" s="297"/>
      <c r="BB219" s="380"/>
      <c r="BC219" s="381"/>
      <c r="BD219" s="297"/>
      <c r="BE219" s="297"/>
      <c r="BF219" s="297"/>
      <c r="BG219" s="297"/>
      <c r="BH219" s="4286" t="e">
        <f ca="1">BH218/BB218</f>
        <v>#DIV/0!</v>
      </c>
      <c r="BI219" s="4287"/>
      <c r="BJ219" s="297"/>
      <c r="BK219" s="297"/>
      <c r="BL219" s="297"/>
      <c r="BM219" s="297"/>
      <c r="BN219" s="4296"/>
      <c r="BO219" s="4278"/>
      <c r="BP219" s="271"/>
      <c r="BQ219" s="271"/>
      <c r="BR219" s="271"/>
      <c r="BS219" s="271"/>
      <c r="BT219" s="289"/>
      <c r="BU219" s="289"/>
      <c r="BV219" s="289"/>
      <c r="BW219" s="252"/>
      <c r="BX219" s="252"/>
    </row>
    <row r="220" spans="1:76" ht="15.95" customHeight="1" x14ac:dyDescent="0.2">
      <c r="A220" s="252"/>
      <c r="B220" s="4269"/>
      <c r="C220" s="4269"/>
      <c r="D220" s="4269"/>
      <c r="E220" s="4270"/>
      <c r="F220" s="4294" t="s">
        <v>3784</v>
      </c>
      <c r="G220" s="4295"/>
      <c r="H220" s="4295"/>
      <c r="I220" s="4295"/>
      <c r="J220" s="4066"/>
      <c r="K220" s="4278"/>
      <c r="L220" s="4279">
        <v>0.5</v>
      </c>
      <c r="M220" s="4280"/>
      <c r="N220" s="297"/>
      <c r="O220" s="297"/>
      <c r="P220" s="382"/>
      <c r="Q220" s="381"/>
      <c r="R220" s="297"/>
      <c r="S220" s="297"/>
      <c r="T220" s="297"/>
      <c r="U220" s="297"/>
      <c r="V220" s="4285"/>
      <c r="W220" s="4297"/>
      <c r="X220" s="297"/>
      <c r="Y220" s="297"/>
      <c r="Z220" s="297"/>
      <c r="AA220" s="297"/>
      <c r="AB220" s="4281" t="e">
        <f ca="1">AB218/P218</f>
        <v>#DIV/0!</v>
      </c>
      <c r="AC220" s="4276"/>
      <c r="AD220" s="271"/>
      <c r="AE220" s="271"/>
      <c r="AF220" s="271"/>
      <c r="AG220" s="271"/>
      <c r="AH220" s="289"/>
      <c r="AI220" s="289"/>
      <c r="AJ220" s="289"/>
      <c r="AK220" s="252"/>
      <c r="AL220" s="252"/>
      <c r="AM220" s="252"/>
      <c r="AN220" s="4269"/>
      <c r="AO220" s="4269"/>
      <c r="AP220" s="4269"/>
      <c r="AQ220" s="4270"/>
      <c r="AR220" s="4294" t="s">
        <v>3784</v>
      </c>
      <c r="AS220" s="4295"/>
      <c r="AT220" s="4295"/>
      <c r="AU220" s="4295"/>
      <c r="AV220" s="4066"/>
      <c r="AW220" s="4278"/>
      <c r="AX220" s="4279">
        <v>0.5</v>
      </c>
      <c r="AY220" s="4280"/>
      <c r="AZ220" s="297"/>
      <c r="BA220" s="297"/>
      <c r="BB220" s="382"/>
      <c r="BC220" s="381"/>
      <c r="BD220" s="297"/>
      <c r="BE220" s="297"/>
      <c r="BF220" s="297"/>
      <c r="BG220" s="297"/>
      <c r="BH220" s="4285"/>
      <c r="BI220" s="4297"/>
      <c r="BJ220" s="297"/>
      <c r="BK220" s="297"/>
      <c r="BL220" s="297"/>
      <c r="BM220" s="297"/>
      <c r="BN220" s="4281" t="e">
        <f ca="1">BN218/BB218</f>
        <v>#DIV/0!</v>
      </c>
      <c r="BO220" s="4276"/>
      <c r="BP220" s="271"/>
      <c r="BQ220" s="271"/>
      <c r="BR220" s="271"/>
      <c r="BS220" s="271"/>
      <c r="BT220" s="289"/>
      <c r="BU220" s="289"/>
      <c r="BV220" s="289"/>
      <c r="BW220" s="252"/>
      <c r="BX220" s="252"/>
    </row>
    <row r="221" spans="1:76" ht="15.95" customHeight="1" x14ac:dyDescent="0.2">
      <c r="A221" s="252"/>
      <c r="B221" s="4271"/>
      <c r="C221" s="4271"/>
      <c r="D221" s="4271"/>
      <c r="E221" s="4272"/>
      <c r="F221" s="4283" t="s">
        <v>2626</v>
      </c>
      <c r="G221" s="4284"/>
      <c r="H221" s="4284"/>
      <c r="I221" s="4205"/>
      <c r="J221" s="4063"/>
      <c r="K221" s="4226"/>
      <c r="L221" s="4298"/>
      <c r="M221" s="4226"/>
      <c r="N221" s="290"/>
      <c r="O221" s="290"/>
      <c r="P221" s="383"/>
      <c r="Q221" s="384"/>
      <c r="R221" s="290"/>
      <c r="S221" s="290"/>
      <c r="T221" s="290"/>
      <c r="U221" s="290"/>
      <c r="V221" s="4299" t="e">
        <f ca="1">IF(V219&gt;=L219,"Pass","Fail")</f>
        <v>#DIV/0!</v>
      </c>
      <c r="W221" s="4300"/>
      <c r="X221" s="290"/>
      <c r="Y221" s="290"/>
      <c r="Z221" s="290"/>
      <c r="AA221" s="290"/>
      <c r="AB221" s="4286" t="e">
        <f ca="1">IF(AB220&gt;=L220,"Pass","Fail")</f>
        <v>#DIV/0!</v>
      </c>
      <c r="AC221" s="4288"/>
      <c r="AD221" s="271"/>
      <c r="AE221" s="271"/>
      <c r="AF221" s="271"/>
      <c r="AG221" s="271"/>
      <c r="AH221" s="289"/>
      <c r="AI221" s="289"/>
      <c r="AJ221" s="289"/>
      <c r="AK221" s="252"/>
      <c r="AL221" s="252"/>
      <c r="AM221" s="252"/>
      <c r="AN221" s="4271"/>
      <c r="AO221" s="4271"/>
      <c r="AP221" s="4271"/>
      <c r="AQ221" s="4272"/>
      <c r="AR221" s="4283" t="s">
        <v>2626</v>
      </c>
      <c r="AS221" s="4284"/>
      <c r="AT221" s="4284"/>
      <c r="AU221" s="4205"/>
      <c r="AV221" s="4063"/>
      <c r="AW221" s="4226"/>
      <c r="AX221" s="4298"/>
      <c r="AY221" s="4226"/>
      <c r="AZ221" s="290"/>
      <c r="BA221" s="290"/>
      <c r="BB221" s="383"/>
      <c r="BC221" s="384"/>
      <c r="BD221" s="290"/>
      <c r="BE221" s="290"/>
      <c r="BF221" s="290"/>
      <c r="BG221" s="290"/>
      <c r="BH221" s="4299" t="e">
        <f ca="1">IF(BH219&gt;=AX219,"Pass","Fail")</f>
        <v>#DIV/0!</v>
      </c>
      <c r="BI221" s="4300"/>
      <c r="BJ221" s="290"/>
      <c r="BK221" s="290"/>
      <c r="BL221" s="290"/>
      <c r="BM221" s="290"/>
      <c r="BN221" s="4286" t="e">
        <f ca="1">IF(BN220&gt;=AX220,"Pass","Fail")</f>
        <v>#DIV/0!</v>
      </c>
      <c r="BO221" s="4288"/>
      <c r="BP221" s="271"/>
      <c r="BQ221" s="271"/>
      <c r="BR221" s="271"/>
      <c r="BS221" s="271"/>
      <c r="BT221" s="289"/>
      <c r="BU221" s="289"/>
      <c r="BV221" s="289"/>
      <c r="BW221" s="252"/>
      <c r="BX221" s="252"/>
    </row>
    <row r="222" spans="1:76" ht="5.0999999999999996" customHeight="1" x14ac:dyDescent="0.2">
      <c r="A222" s="252"/>
      <c r="B222" s="297"/>
      <c r="C222" s="297"/>
      <c r="D222" s="297"/>
      <c r="E222" s="297"/>
      <c r="F222" s="297"/>
      <c r="G222" s="297"/>
      <c r="H222" s="297"/>
      <c r="I222" s="297"/>
      <c r="J222" s="297"/>
      <c r="K222" s="297"/>
      <c r="L222" s="297"/>
      <c r="M222" s="297"/>
      <c r="N222" s="297"/>
      <c r="O222" s="297"/>
      <c r="P222" s="385"/>
      <c r="Q222" s="385"/>
      <c r="R222" s="297"/>
      <c r="S222" s="297"/>
      <c r="T222" s="297"/>
      <c r="U222" s="297"/>
      <c r="V222" s="385"/>
      <c r="W222" s="298"/>
      <c r="X222" s="297"/>
      <c r="Y222" s="297"/>
      <c r="Z222" s="297"/>
      <c r="AA222" s="297"/>
      <c r="AB222" s="55"/>
      <c r="AC222" s="55"/>
      <c r="AD222" s="271"/>
      <c r="AE222" s="271"/>
      <c r="AF222" s="271"/>
      <c r="AG222" s="271"/>
      <c r="AH222" s="289"/>
      <c r="AI222" s="289"/>
      <c r="AJ222" s="289"/>
      <c r="AK222" s="252"/>
      <c r="AL222" s="252"/>
      <c r="AM222" s="252"/>
      <c r="AN222" s="297"/>
      <c r="AO222" s="297"/>
      <c r="AP222" s="297"/>
      <c r="AQ222" s="297"/>
      <c r="AR222" s="297"/>
      <c r="AS222" s="297"/>
      <c r="AT222" s="297"/>
      <c r="AU222" s="297"/>
      <c r="AV222" s="297"/>
      <c r="AW222" s="297"/>
      <c r="AX222" s="297"/>
      <c r="AY222" s="297"/>
      <c r="AZ222" s="297"/>
      <c r="BA222" s="297"/>
      <c r="BB222" s="385"/>
      <c r="BC222" s="385"/>
      <c r="BD222" s="297"/>
      <c r="BE222" s="297"/>
      <c r="BF222" s="297"/>
      <c r="BG222" s="297"/>
      <c r="BH222" s="385"/>
      <c r="BI222" s="298"/>
      <c r="BJ222" s="297"/>
      <c r="BK222" s="297"/>
      <c r="BL222" s="297"/>
      <c r="BM222" s="297"/>
      <c r="BN222" s="55"/>
      <c r="BO222" s="55"/>
      <c r="BP222" s="271"/>
      <c r="BQ222" s="271"/>
      <c r="BR222" s="271"/>
      <c r="BS222" s="271"/>
      <c r="BT222" s="289"/>
      <c r="BU222" s="289"/>
      <c r="BV222" s="289"/>
      <c r="BW222" s="252"/>
      <c r="BX222" s="252"/>
    </row>
    <row r="223" spans="1:76" ht="15.95" customHeight="1" x14ac:dyDescent="0.2">
      <c r="A223" s="252"/>
      <c r="B223" s="370" t="s">
        <v>4050</v>
      </c>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7"/>
      <c r="AE223" s="297"/>
      <c r="AF223" s="271"/>
      <c r="AG223" s="271"/>
      <c r="AH223" s="289"/>
      <c r="AI223" s="289"/>
      <c r="AJ223" s="289"/>
      <c r="AK223" s="252"/>
      <c r="AL223" s="252"/>
      <c r="AM223" s="252"/>
      <c r="AN223" s="370" t="s">
        <v>4050</v>
      </c>
      <c r="AO223" s="290"/>
      <c r="AP223" s="290"/>
      <c r="AQ223" s="290"/>
      <c r="AR223" s="290"/>
      <c r="AS223" s="290"/>
      <c r="AT223" s="290"/>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7"/>
      <c r="BQ223" s="297"/>
      <c r="BR223" s="271"/>
      <c r="BS223" s="271"/>
      <c r="BT223" s="289"/>
      <c r="BU223" s="289"/>
      <c r="BV223" s="289"/>
      <c r="BW223" s="252"/>
      <c r="BX223" s="252"/>
    </row>
    <row r="224" spans="1:76" ht="15.95" customHeight="1" x14ac:dyDescent="0.2">
      <c r="A224" s="252"/>
      <c r="B224" s="4256" t="s">
        <v>4051</v>
      </c>
      <c r="C224" s="4257"/>
      <c r="D224" s="4257"/>
      <c r="E224" s="4257"/>
      <c r="F224" s="4258"/>
      <c r="G224" s="4259"/>
      <c r="H224" s="4259"/>
      <c r="I224" s="4259"/>
      <c r="J224" s="388"/>
      <c r="K224" s="389"/>
      <c r="L224" s="386"/>
      <c r="M224" s="387"/>
      <c r="N224" s="316"/>
      <c r="O224" s="316"/>
      <c r="P224" s="4260">
        <f>P163</f>
        <v>1.5</v>
      </c>
      <c r="Q224" s="4261"/>
      <c r="R224" s="316"/>
      <c r="S224" s="316"/>
      <c r="T224" s="316"/>
      <c r="U224" s="316"/>
      <c r="V224" s="4262"/>
      <c r="W224" s="4263"/>
      <c r="X224" s="316"/>
      <c r="Y224" s="316"/>
      <c r="Z224" s="316"/>
      <c r="AA224" s="316"/>
      <c r="AB224" s="4264"/>
      <c r="AC224" s="4265"/>
      <c r="AD224" s="271"/>
      <c r="AE224" s="271"/>
      <c r="AF224" s="271"/>
      <c r="AG224" s="271"/>
      <c r="AH224" s="289"/>
      <c r="AI224" s="289"/>
      <c r="AJ224" s="289"/>
      <c r="AK224" s="252"/>
      <c r="AL224" s="252"/>
      <c r="AM224" s="252"/>
      <c r="AN224" s="4256" t="s">
        <v>4051</v>
      </c>
      <c r="AO224" s="4257"/>
      <c r="AP224" s="4257"/>
      <c r="AQ224" s="4257"/>
      <c r="AR224" s="4258"/>
      <c r="AS224" s="4259"/>
      <c r="AT224" s="4259"/>
      <c r="AU224" s="4259"/>
      <c r="AV224" s="388"/>
      <c r="AW224" s="389"/>
      <c r="AX224" s="386"/>
      <c r="AY224" s="387"/>
      <c r="AZ224" s="316"/>
      <c r="BA224" s="316"/>
      <c r="BB224" s="4260">
        <f>BB163</f>
        <v>1.5</v>
      </c>
      <c r="BC224" s="4261"/>
      <c r="BD224" s="316"/>
      <c r="BE224" s="316"/>
      <c r="BF224" s="316"/>
      <c r="BG224" s="316"/>
      <c r="BH224" s="4262"/>
      <c r="BI224" s="4263"/>
      <c r="BJ224" s="316"/>
      <c r="BK224" s="316"/>
      <c r="BL224" s="316"/>
      <c r="BM224" s="316"/>
      <c r="BN224" s="4264"/>
      <c r="BO224" s="4265"/>
      <c r="BP224" s="271"/>
      <c r="BQ224" s="271"/>
      <c r="BR224" s="271"/>
      <c r="BS224" s="271"/>
      <c r="BT224" s="289"/>
      <c r="BU224" s="289"/>
      <c r="BV224" s="289"/>
      <c r="BW224" s="252"/>
      <c r="BX224" s="252"/>
    </row>
    <row r="225" spans="1:76" ht="15.95" customHeight="1" x14ac:dyDescent="0.2">
      <c r="A225" s="252"/>
      <c r="B225" s="4266" t="str">
        <f>IF($AE$10="Grassland: Before Jan 1/93","NO",(IF($AE$10="Grassland: Jan 1/93 to Jan 1/01","NO",(IF($AE$10="Grassland: On/after Jan 1/01","NO",(IF($AE$10="Grassland: On/after Jan 1/10","YES","NO")))))))</f>
        <v>NO</v>
      </c>
      <c r="C225" s="4267"/>
      <c r="D225" s="4267"/>
      <c r="E225" s="4268"/>
      <c r="F225" s="4273"/>
      <c r="G225" s="4076"/>
      <c r="H225" s="4076"/>
      <c r="I225" s="4076"/>
      <c r="J225" s="327"/>
      <c r="K225" s="390"/>
      <c r="L225" s="391"/>
      <c r="M225" s="392"/>
      <c r="N225" s="297"/>
      <c r="O225" s="297"/>
      <c r="P225" s="393"/>
      <c r="Q225" s="394"/>
      <c r="R225" s="297"/>
      <c r="S225" s="297"/>
      <c r="T225" s="297"/>
      <c r="U225" s="297"/>
      <c r="V225" s="4274">
        <f ca="1">V165</f>
        <v>0</v>
      </c>
      <c r="W225" s="4275"/>
      <c r="X225" s="297"/>
      <c r="Y225" s="297"/>
      <c r="Z225" s="297"/>
      <c r="AA225" s="297"/>
      <c r="AB225" s="4274">
        <f ca="1">AB165</f>
        <v>0</v>
      </c>
      <c r="AC225" s="4276"/>
      <c r="AD225" s="271"/>
      <c r="AE225" s="271"/>
      <c r="AF225" s="271"/>
      <c r="AG225" s="271"/>
      <c r="AH225" s="289"/>
      <c r="AI225" s="289"/>
      <c r="AJ225" s="289"/>
      <c r="AK225" s="252"/>
      <c r="AL225" s="252"/>
      <c r="AM225" s="252"/>
      <c r="AN225" s="4266" t="str">
        <f>IF($AE$10="Grassland: Before Jan 1/93","NO",(IF($AE$10="Grassland: Jan 1/93 to Jan 1/01","NO",(IF($AE$10="Grassland: On/after Jan 1/01","NO",(IF($AE$10="Grassland: On/after Jan 1/10","YES","NO")))))))</f>
        <v>NO</v>
      </c>
      <c r="AO225" s="4267"/>
      <c r="AP225" s="4267"/>
      <c r="AQ225" s="4268"/>
      <c r="AR225" s="4273"/>
      <c r="AS225" s="4076"/>
      <c r="AT225" s="4076"/>
      <c r="AU225" s="4076"/>
      <c r="AV225" s="327"/>
      <c r="AW225" s="390"/>
      <c r="AX225" s="391"/>
      <c r="AY225" s="392"/>
      <c r="AZ225" s="297"/>
      <c r="BA225" s="297"/>
      <c r="BB225" s="393"/>
      <c r="BC225" s="394"/>
      <c r="BD225" s="297"/>
      <c r="BE225" s="297"/>
      <c r="BF225" s="297"/>
      <c r="BG225" s="297"/>
      <c r="BH225" s="4274">
        <f ca="1">BH165</f>
        <v>0</v>
      </c>
      <c r="BI225" s="4275"/>
      <c r="BJ225" s="297"/>
      <c r="BK225" s="297"/>
      <c r="BL225" s="297"/>
      <c r="BM225" s="297"/>
      <c r="BN225" s="4274">
        <f ca="1">BN165</f>
        <v>0</v>
      </c>
      <c r="BO225" s="4276"/>
      <c r="BP225" s="271"/>
      <c r="BQ225" s="271"/>
      <c r="BR225" s="271"/>
      <c r="BS225" s="271"/>
      <c r="BT225" s="289"/>
      <c r="BU225" s="289"/>
      <c r="BV225" s="289"/>
      <c r="BW225" s="252"/>
      <c r="BX225" s="252"/>
    </row>
    <row r="226" spans="1:76" ht="15.95" customHeight="1" x14ac:dyDescent="0.2">
      <c r="A226" s="252"/>
      <c r="B226" s="4269"/>
      <c r="C226" s="4269"/>
      <c r="D226" s="4269"/>
      <c r="E226" s="4270"/>
      <c r="F226" s="4273" t="s">
        <v>3784</v>
      </c>
      <c r="G226" s="4076"/>
      <c r="H226" s="4076"/>
      <c r="I226" s="4277"/>
      <c r="J226" s="4066"/>
      <c r="K226" s="4278"/>
      <c r="L226" s="4279">
        <v>0.15</v>
      </c>
      <c r="M226" s="4280"/>
      <c r="N226" s="252"/>
      <c r="O226" s="252"/>
      <c r="P226" s="393"/>
      <c r="Q226" s="394"/>
      <c r="R226" s="252"/>
      <c r="S226" s="252"/>
      <c r="T226" s="252"/>
      <c r="U226" s="252"/>
      <c r="V226" s="4281">
        <f ca="1">V225/P224</f>
        <v>0</v>
      </c>
      <c r="W226" s="4282"/>
      <c r="X226" s="252"/>
      <c r="Y226" s="252"/>
      <c r="Z226" s="252"/>
      <c r="AA226" s="252"/>
      <c r="AB226" s="4281">
        <f ca="1">AB225/P224</f>
        <v>0</v>
      </c>
      <c r="AC226" s="4276"/>
      <c r="AD226" s="252"/>
      <c r="AE226" s="252"/>
      <c r="AF226" s="252"/>
      <c r="AG226" s="252"/>
      <c r="AH226" s="252"/>
      <c r="AI226" s="252"/>
      <c r="AJ226" s="252"/>
      <c r="AK226" s="252"/>
      <c r="AL226" s="252"/>
      <c r="AM226" s="252"/>
      <c r="AN226" s="4269"/>
      <c r="AO226" s="4269"/>
      <c r="AP226" s="4269"/>
      <c r="AQ226" s="4270"/>
      <c r="AR226" s="4273" t="s">
        <v>3784</v>
      </c>
      <c r="AS226" s="4076"/>
      <c r="AT226" s="4076"/>
      <c r="AU226" s="4277"/>
      <c r="AV226" s="4066"/>
      <c r="AW226" s="4278"/>
      <c r="AX226" s="4279">
        <v>0.15</v>
      </c>
      <c r="AY226" s="4280"/>
      <c r="AZ226" s="252"/>
      <c r="BA226" s="252"/>
      <c r="BB226" s="393"/>
      <c r="BC226" s="394"/>
      <c r="BD226" s="252"/>
      <c r="BE226" s="252"/>
      <c r="BF226" s="252"/>
      <c r="BG226" s="252"/>
      <c r="BH226" s="4281">
        <f ca="1">BH225/BB224</f>
        <v>0</v>
      </c>
      <c r="BI226" s="4282"/>
      <c r="BJ226" s="252"/>
      <c r="BK226" s="252"/>
      <c r="BL226" s="252"/>
      <c r="BM226" s="252"/>
      <c r="BN226" s="4281">
        <f ca="1">BN225/BB224</f>
        <v>0</v>
      </c>
      <c r="BO226" s="4276"/>
      <c r="BP226" s="252"/>
      <c r="BQ226" s="252"/>
      <c r="BR226" s="252"/>
      <c r="BS226" s="252"/>
      <c r="BT226" s="252"/>
      <c r="BU226" s="252"/>
      <c r="BV226" s="252"/>
      <c r="BW226" s="252"/>
      <c r="BX226" s="252"/>
    </row>
    <row r="227" spans="1:76" ht="15.95" customHeight="1" x14ac:dyDescent="0.2">
      <c r="A227" s="252"/>
      <c r="B227" s="4271"/>
      <c r="C227" s="4271"/>
      <c r="D227" s="4271"/>
      <c r="E227" s="4272"/>
      <c r="F227" s="4283" t="s">
        <v>2626</v>
      </c>
      <c r="G227" s="4284"/>
      <c r="H227" s="4284"/>
      <c r="I227" s="4284"/>
      <c r="J227" s="4063"/>
      <c r="K227" s="4226"/>
      <c r="L227" s="4285"/>
      <c r="M227" s="4226"/>
      <c r="N227" s="375"/>
      <c r="O227" s="375"/>
      <c r="P227" s="395"/>
      <c r="Q227" s="396"/>
      <c r="R227" s="375"/>
      <c r="S227" s="375"/>
      <c r="T227" s="375"/>
      <c r="U227" s="375"/>
      <c r="V227" s="4286" t="str">
        <f ca="1">IF(V226&gt;=L226,"Pass","Fail")</f>
        <v>Fail</v>
      </c>
      <c r="W227" s="4287"/>
      <c r="X227" s="375"/>
      <c r="Y227" s="375"/>
      <c r="Z227" s="375"/>
      <c r="AA227" s="375"/>
      <c r="AB227" s="4286" t="str">
        <f ca="1">IF(AB226&gt;=L226,"Pass","Fail")</f>
        <v>Fail</v>
      </c>
      <c r="AC227" s="4288"/>
      <c r="AD227" s="252"/>
      <c r="AE227" s="252"/>
      <c r="AF227" s="252"/>
      <c r="AG227" s="252"/>
      <c r="AH227" s="252"/>
      <c r="AI227" s="252"/>
      <c r="AJ227" s="252"/>
      <c r="AK227" s="252"/>
      <c r="AL227" s="252"/>
      <c r="AM227" s="252"/>
      <c r="AN227" s="4271"/>
      <c r="AO227" s="4271"/>
      <c r="AP227" s="4271"/>
      <c r="AQ227" s="4272"/>
      <c r="AR227" s="4283" t="s">
        <v>2626</v>
      </c>
      <c r="AS227" s="4284"/>
      <c r="AT227" s="4284"/>
      <c r="AU227" s="4284"/>
      <c r="AV227" s="4063"/>
      <c r="AW227" s="4226"/>
      <c r="AX227" s="4285"/>
      <c r="AY227" s="4226"/>
      <c r="AZ227" s="375"/>
      <c r="BA227" s="375"/>
      <c r="BB227" s="395"/>
      <c r="BC227" s="396"/>
      <c r="BD227" s="375"/>
      <c r="BE227" s="375"/>
      <c r="BF227" s="375"/>
      <c r="BG227" s="375"/>
      <c r="BH227" s="4286" t="str">
        <f ca="1">IF(BH226&gt;=AX226,"Pass","Fail")</f>
        <v>Fail</v>
      </c>
      <c r="BI227" s="4287"/>
      <c r="BJ227" s="375"/>
      <c r="BK227" s="375"/>
      <c r="BL227" s="375"/>
      <c r="BM227" s="375"/>
      <c r="BN227" s="4286" t="str">
        <f ca="1">IF(BN226&gt;=AX226,"Pass","Fail")</f>
        <v>Fail</v>
      </c>
      <c r="BO227" s="4288"/>
      <c r="BP227" s="252"/>
      <c r="BQ227" s="252"/>
      <c r="BR227" s="252"/>
      <c r="BS227" s="252"/>
      <c r="BT227" s="252"/>
      <c r="BU227" s="252"/>
      <c r="BV227" s="252"/>
      <c r="BW227" s="252"/>
      <c r="BX227" s="252"/>
    </row>
    <row r="228" spans="1:76" ht="15.95" customHeight="1" x14ac:dyDescent="0.2">
      <c r="A228" s="252"/>
      <c r="B228" s="293"/>
      <c r="C228" s="293"/>
      <c r="D228" s="293"/>
      <c r="E228" s="293"/>
      <c r="F228" s="294"/>
      <c r="G228" s="294"/>
      <c r="H228" s="294"/>
      <c r="I228" s="294"/>
      <c r="J228" s="294"/>
      <c r="K228" s="294"/>
      <c r="L228" s="294"/>
      <c r="M228" s="294"/>
      <c r="N228" s="294"/>
      <c r="O228" s="294"/>
      <c r="P228" s="294"/>
      <c r="Q228" s="294"/>
      <c r="R228" s="294"/>
      <c r="S228" s="294"/>
      <c r="T228" s="295"/>
      <c r="U228" s="295"/>
      <c r="V228" s="295"/>
      <c r="W228" s="295"/>
      <c r="X228" s="295"/>
      <c r="Y228" s="295"/>
      <c r="Z228" s="252"/>
      <c r="AA228" s="252"/>
      <c r="AB228" s="252"/>
      <c r="AC228" s="252"/>
      <c r="AD228" s="252"/>
      <c r="AE228" s="252"/>
      <c r="AF228" s="252"/>
      <c r="AG228" s="252"/>
      <c r="AH228" s="252"/>
      <c r="AI228" s="252"/>
      <c r="AJ228" s="252"/>
      <c r="AK228" s="252"/>
      <c r="AL228" s="252"/>
      <c r="AM228" s="252"/>
      <c r="AN228" s="293"/>
      <c r="AO228" s="293"/>
      <c r="AP228" s="293"/>
      <c r="AQ228" s="293"/>
      <c r="AR228" s="294"/>
      <c r="AS228" s="294"/>
      <c r="AT228" s="294"/>
      <c r="AU228" s="294"/>
      <c r="AV228" s="294"/>
      <c r="AW228" s="294"/>
      <c r="AX228" s="294"/>
      <c r="AY228" s="294"/>
      <c r="AZ228" s="294"/>
      <c r="BA228" s="294"/>
      <c r="BB228" s="294"/>
      <c r="BC228" s="294"/>
      <c r="BD228" s="294"/>
      <c r="BE228" s="294"/>
      <c r="BF228" s="295"/>
      <c r="BG228" s="295"/>
      <c r="BH228" s="295"/>
      <c r="BI228" s="295"/>
      <c r="BJ228" s="295"/>
      <c r="BK228" s="295"/>
      <c r="BL228" s="252"/>
      <c r="BM228" s="252"/>
      <c r="BN228" s="252"/>
      <c r="BO228" s="252"/>
      <c r="BP228" s="252"/>
      <c r="BQ228" s="252"/>
      <c r="BR228" s="252"/>
      <c r="BS228" s="252"/>
      <c r="BT228" s="252"/>
      <c r="BU228" s="252"/>
      <c r="BV228" s="252"/>
      <c r="BW228" s="252"/>
      <c r="BX228" s="252"/>
    </row>
  </sheetData>
  <mergeCells count="2768">
    <mergeCell ref="Y56:Z57"/>
    <mergeCell ref="C55:G57"/>
    <mergeCell ref="H55:J55"/>
    <mergeCell ref="K55:L55"/>
    <mergeCell ref="M55:N55"/>
    <mergeCell ref="O55:P55"/>
    <mergeCell ref="Q55:R55"/>
    <mergeCell ref="H56:J57"/>
    <mergeCell ref="K56:L57"/>
    <mergeCell ref="B224:E224"/>
    <mergeCell ref="F224:I224"/>
    <mergeCell ref="AG158:AI158"/>
    <mergeCell ref="W62:X63"/>
    <mergeCell ref="AG204:AI204"/>
    <mergeCell ref="AJ204:AK204"/>
    <mergeCell ref="L189:M189"/>
    <mergeCell ref="P189:Q189"/>
    <mergeCell ref="P186:Q186"/>
    <mergeCell ref="B181:AA183"/>
    <mergeCell ref="AC181:AE182"/>
    <mergeCell ref="V190:W190"/>
    <mergeCell ref="AB190:AC190"/>
    <mergeCell ref="V191:W191"/>
    <mergeCell ref="AB191:AC191"/>
    <mergeCell ref="L191:M191"/>
    <mergeCell ref="P177:Q177"/>
    <mergeCell ref="O62:P63"/>
    <mergeCell ref="Q62:R63"/>
    <mergeCell ref="S62:T63"/>
    <mergeCell ref="C174:L174"/>
    <mergeCell ref="M174:N174"/>
    <mergeCell ref="P174:Q174"/>
    <mergeCell ref="V174:W174"/>
    <mergeCell ref="B55:B66"/>
    <mergeCell ref="L215:M215"/>
    <mergeCell ref="V215:W215"/>
    <mergeCell ref="AB215:AC215"/>
    <mergeCell ref="L185:M186"/>
    <mergeCell ref="R186:W186"/>
    <mergeCell ref="X186:AC186"/>
    <mergeCell ref="B189:E189"/>
    <mergeCell ref="B19:B54"/>
    <mergeCell ref="U62:V63"/>
    <mergeCell ref="R209:W209"/>
    <mergeCell ref="X209:AC209"/>
    <mergeCell ref="AB189:AC189"/>
    <mergeCell ref="C170:L170"/>
    <mergeCell ref="M170:N170"/>
    <mergeCell ref="C172:L172"/>
    <mergeCell ref="M172:N172"/>
    <mergeCell ref="P170:Q170"/>
    <mergeCell ref="V170:W170"/>
    <mergeCell ref="B195:E196"/>
    <mergeCell ref="F195:K195"/>
    <mergeCell ref="M164:N164"/>
    <mergeCell ref="C165:L165"/>
    <mergeCell ref="M165:N165"/>
    <mergeCell ref="C167:L167"/>
    <mergeCell ref="M167:N167"/>
    <mergeCell ref="P167:Q167"/>
    <mergeCell ref="V167:W167"/>
    <mergeCell ref="AB167:AC167"/>
    <mergeCell ref="C168:L168"/>
    <mergeCell ref="M168:N168"/>
    <mergeCell ref="AJ158:AK158"/>
    <mergeCell ref="P160:Q160"/>
    <mergeCell ref="S56:T57"/>
    <mergeCell ref="U56:V57"/>
    <mergeCell ref="L195:M195"/>
    <mergeCell ref="V195:W195"/>
    <mergeCell ref="AB195:AC195"/>
    <mergeCell ref="V177:W177"/>
    <mergeCell ref="AB172:AC172"/>
    <mergeCell ref="P172:Q172"/>
    <mergeCell ref="V172:W172"/>
    <mergeCell ref="B204:AA206"/>
    <mergeCell ref="AC204:AE205"/>
    <mergeCell ref="AG181:AI181"/>
    <mergeCell ref="AJ181:AK181"/>
    <mergeCell ref="AC183:AE183"/>
    <mergeCell ref="H62:J63"/>
    <mergeCell ref="K62:L63"/>
    <mergeCell ref="M62:N63"/>
    <mergeCell ref="Q56:R57"/>
    <mergeCell ref="W56:X57"/>
    <mergeCell ref="F189:K189"/>
    <mergeCell ref="B190:E191"/>
    <mergeCell ref="F190:K190"/>
    <mergeCell ref="F191:K191"/>
    <mergeCell ref="B194:E194"/>
    <mergeCell ref="F194:K194"/>
    <mergeCell ref="L194:M194"/>
    <mergeCell ref="P194:Q194"/>
    <mergeCell ref="V194:W194"/>
    <mergeCell ref="AB194:AC194"/>
    <mergeCell ref="V189:W189"/>
    <mergeCell ref="B225:E227"/>
    <mergeCell ref="F225:I225"/>
    <mergeCell ref="F226:K226"/>
    <mergeCell ref="L226:M226"/>
    <mergeCell ref="V226:W226"/>
    <mergeCell ref="AB226:AC226"/>
    <mergeCell ref="F227:K227"/>
    <mergeCell ref="L227:M227"/>
    <mergeCell ref="V227:W227"/>
    <mergeCell ref="AB227:AC227"/>
    <mergeCell ref="X104:AC104"/>
    <mergeCell ref="D122:I122"/>
    <mergeCell ref="D124:I124"/>
    <mergeCell ref="D128:I128"/>
    <mergeCell ref="D130:I130"/>
    <mergeCell ref="D134:I134"/>
    <mergeCell ref="D136:I136"/>
    <mergeCell ref="G144:I144"/>
    <mergeCell ref="B158:AC158"/>
    <mergeCell ref="AB177:AC177"/>
    <mergeCell ref="C178:L178"/>
    <mergeCell ref="M178:N178"/>
    <mergeCell ref="P178:Q178"/>
    <mergeCell ref="V178:W178"/>
    <mergeCell ref="AB178:AC178"/>
    <mergeCell ref="AB170:AC170"/>
    <mergeCell ref="AC206:AE206"/>
    <mergeCell ref="L208:M209"/>
    <mergeCell ref="P209:Q209"/>
    <mergeCell ref="V163:W163"/>
    <mergeCell ref="AB163:AC163"/>
    <mergeCell ref="P163:Q163"/>
    <mergeCell ref="AB168:AC168"/>
    <mergeCell ref="P168:Q168"/>
    <mergeCell ref="V168:W168"/>
    <mergeCell ref="P165:Q165"/>
    <mergeCell ref="AB164:AC164"/>
    <mergeCell ref="V165:W165"/>
    <mergeCell ref="AB165:AC165"/>
    <mergeCell ref="P164:Q164"/>
    <mergeCell ref="V164:W164"/>
    <mergeCell ref="AD151:AE151"/>
    <mergeCell ref="B152:F152"/>
    <mergeCell ref="G152:I152"/>
    <mergeCell ref="B153:F153"/>
    <mergeCell ref="G153:I153"/>
    <mergeCell ref="B154:F154"/>
    <mergeCell ref="G154:I154"/>
    <mergeCell ref="J154:K154"/>
    <mergeCell ref="L154:M154"/>
    <mergeCell ref="N154:O154"/>
    <mergeCell ref="P154:Q154"/>
    <mergeCell ref="R154:S154"/>
    <mergeCell ref="T154:U154"/>
    <mergeCell ref="V154:W154"/>
    <mergeCell ref="X154:Y154"/>
    <mergeCell ref="Z154:AA154"/>
    <mergeCell ref="AB154:AC154"/>
    <mergeCell ref="AD154:AE154"/>
    <mergeCell ref="J153:K153"/>
    <mergeCell ref="L153:M153"/>
    <mergeCell ref="N153:O153"/>
    <mergeCell ref="P153:Q153"/>
    <mergeCell ref="R153:S153"/>
    <mergeCell ref="X152:Y152"/>
    <mergeCell ref="Z152:AA152"/>
    <mergeCell ref="AB152:AC152"/>
    <mergeCell ref="AD152:AE152"/>
    <mergeCell ref="T153:U153"/>
    <mergeCell ref="V153:W153"/>
    <mergeCell ref="X153:Y153"/>
    <mergeCell ref="Z153:AA153"/>
    <mergeCell ref="AB153:AC153"/>
    <mergeCell ref="B147:F147"/>
    <mergeCell ref="G147:I147"/>
    <mergeCell ref="Z147:AA147"/>
    <mergeCell ref="AD147:AE147"/>
    <mergeCell ref="B148:F148"/>
    <mergeCell ref="G148:I148"/>
    <mergeCell ref="Z148:AA148"/>
    <mergeCell ref="AD148:AE148"/>
    <mergeCell ref="B149:F149"/>
    <mergeCell ref="G149:I149"/>
    <mergeCell ref="Z149:AA149"/>
    <mergeCell ref="AD149:AE149"/>
    <mergeCell ref="B150:F150"/>
    <mergeCell ref="G150:I150"/>
    <mergeCell ref="J150:K150"/>
    <mergeCell ref="L150:M150"/>
    <mergeCell ref="N150:O150"/>
    <mergeCell ref="P150:Q150"/>
    <mergeCell ref="R150:S150"/>
    <mergeCell ref="T150:U150"/>
    <mergeCell ref="V150:W150"/>
    <mergeCell ref="X150:Y150"/>
    <mergeCell ref="Z150:AA150"/>
    <mergeCell ref="AB150:AC150"/>
    <mergeCell ref="AD150:AE150"/>
    <mergeCell ref="T149:U149"/>
    <mergeCell ref="V149:W149"/>
    <mergeCell ref="X149:Y149"/>
    <mergeCell ref="AB149:AC149"/>
    <mergeCell ref="J149:K149"/>
    <mergeCell ref="L149:M149"/>
    <mergeCell ref="B140:AE140"/>
    <mergeCell ref="AG140:AI140"/>
    <mergeCell ref="AJ140:AK140"/>
    <mergeCell ref="L142:Q142"/>
    <mergeCell ref="X142:AE142"/>
    <mergeCell ref="L143:M144"/>
    <mergeCell ref="N143:O144"/>
    <mergeCell ref="P143:Q144"/>
    <mergeCell ref="X143:Y144"/>
    <mergeCell ref="Z143:AA144"/>
    <mergeCell ref="AB143:AC144"/>
    <mergeCell ref="AD143:AE144"/>
    <mergeCell ref="B144:F144"/>
    <mergeCell ref="B145:F145"/>
    <mergeCell ref="G145:I145"/>
    <mergeCell ref="B146:F146"/>
    <mergeCell ref="G146:I146"/>
    <mergeCell ref="V146:W146"/>
    <mergeCell ref="X145:Y145"/>
    <mergeCell ref="Z145:AA145"/>
    <mergeCell ref="AB145:AC145"/>
    <mergeCell ref="AD145:AE145"/>
    <mergeCell ref="L145:M145"/>
    <mergeCell ref="N145:O145"/>
    <mergeCell ref="J136:K136"/>
    <mergeCell ref="L136:M136"/>
    <mergeCell ref="N136:O136"/>
    <mergeCell ref="P136:Q136"/>
    <mergeCell ref="R136:S136"/>
    <mergeCell ref="T136:U136"/>
    <mergeCell ref="V136:W136"/>
    <mergeCell ref="X136:Y136"/>
    <mergeCell ref="AB136:AC136"/>
    <mergeCell ref="F137:I137"/>
    <mergeCell ref="J137:K137"/>
    <mergeCell ref="L137:M137"/>
    <mergeCell ref="N137:O137"/>
    <mergeCell ref="P137:Q137"/>
    <mergeCell ref="R137:S137"/>
    <mergeCell ref="T137:U137"/>
    <mergeCell ref="V137:W137"/>
    <mergeCell ref="X137:Y137"/>
    <mergeCell ref="AB137:AC137"/>
    <mergeCell ref="J134:K134"/>
    <mergeCell ref="L134:M134"/>
    <mergeCell ref="N134:O134"/>
    <mergeCell ref="P134:Q134"/>
    <mergeCell ref="R134:S134"/>
    <mergeCell ref="T134:U134"/>
    <mergeCell ref="V134:W134"/>
    <mergeCell ref="X134:Y134"/>
    <mergeCell ref="AB134:AC134"/>
    <mergeCell ref="F135:I135"/>
    <mergeCell ref="J135:K135"/>
    <mergeCell ref="L135:M135"/>
    <mergeCell ref="N135:O135"/>
    <mergeCell ref="P135:Q135"/>
    <mergeCell ref="R135:S135"/>
    <mergeCell ref="T135:U135"/>
    <mergeCell ref="V135:W135"/>
    <mergeCell ref="X135:Y135"/>
    <mergeCell ref="AB135:AC135"/>
    <mergeCell ref="F131:I131"/>
    <mergeCell ref="J131:K131"/>
    <mergeCell ref="L131:M131"/>
    <mergeCell ref="N131:O131"/>
    <mergeCell ref="P131:Q131"/>
    <mergeCell ref="R131:S131"/>
    <mergeCell ref="T131:U131"/>
    <mergeCell ref="V131:W131"/>
    <mergeCell ref="X131:Y131"/>
    <mergeCell ref="AB131:AC131"/>
    <mergeCell ref="L133:M133"/>
    <mergeCell ref="N133:O133"/>
    <mergeCell ref="P133:Q133"/>
    <mergeCell ref="R133:S133"/>
    <mergeCell ref="T133:U133"/>
    <mergeCell ref="V133:W133"/>
    <mergeCell ref="X133:Y133"/>
    <mergeCell ref="Z133:AA133"/>
    <mergeCell ref="AB133:AC133"/>
    <mergeCell ref="F129:I129"/>
    <mergeCell ref="J129:K129"/>
    <mergeCell ref="L129:M129"/>
    <mergeCell ref="N129:O129"/>
    <mergeCell ref="P129:Q129"/>
    <mergeCell ref="R129:S129"/>
    <mergeCell ref="T129:U129"/>
    <mergeCell ref="V129:W129"/>
    <mergeCell ref="X129:Y129"/>
    <mergeCell ref="AB129:AC129"/>
    <mergeCell ref="J130:K130"/>
    <mergeCell ref="L130:M130"/>
    <mergeCell ref="N130:O130"/>
    <mergeCell ref="P130:Q130"/>
    <mergeCell ref="R130:S130"/>
    <mergeCell ref="T130:U130"/>
    <mergeCell ref="V130:W130"/>
    <mergeCell ref="X130:Y130"/>
    <mergeCell ref="AB130:AC130"/>
    <mergeCell ref="L127:M127"/>
    <mergeCell ref="N127:O127"/>
    <mergeCell ref="P127:Q127"/>
    <mergeCell ref="R127:S127"/>
    <mergeCell ref="T127:U127"/>
    <mergeCell ref="V127:W127"/>
    <mergeCell ref="X127:Y127"/>
    <mergeCell ref="Z127:AA127"/>
    <mergeCell ref="AB127:AC127"/>
    <mergeCell ref="J128:K128"/>
    <mergeCell ref="L128:M128"/>
    <mergeCell ref="N128:O128"/>
    <mergeCell ref="P128:Q128"/>
    <mergeCell ref="R128:S128"/>
    <mergeCell ref="T128:U128"/>
    <mergeCell ref="V128:W128"/>
    <mergeCell ref="X128:Y128"/>
    <mergeCell ref="AB128:AC128"/>
    <mergeCell ref="J124:K124"/>
    <mergeCell ref="L124:M124"/>
    <mergeCell ref="N124:O124"/>
    <mergeCell ref="P124:Q124"/>
    <mergeCell ref="R124:S124"/>
    <mergeCell ref="T124:U124"/>
    <mergeCell ref="V124:W124"/>
    <mergeCell ref="X124:Y124"/>
    <mergeCell ref="AB124:AC124"/>
    <mergeCell ref="F125:I125"/>
    <mergeCell ref="J125:K125"/>
    <mergeCell ref="L125:M125"/>
    <mergeCell ref="N125:O125"/>
    <mergeCell ref="P125:Q125"/>
    <mergeCell ref="R125:S125"/>
    <mergeCell ref="T125:U125"/>
    <mergeCell ref="V125:W125"/>
    <mergeCell ref="X125:Y125"/>
    <mergeCell ref="AB125:AC125"/>
    <mergeCell ref="L122:M122"/>
    <mergeCell ref="N122:O122"/>
    <mergeCell ref="P122:Q122"/>
    <mergeCell ref="R122:S122"/>
    <mergeCell ref="T122:U122"/>
    <mergeCell ref="V122:W122"/>
    <mergeCell ref="X122:Y122"/>
    <mergeCell ref="AB122:AC122"/>
    <mergeCell ref="F123:I123"/>
    <mergeCell ref="J123:K123"/>
    <mergeCell ref="L123:M123"/>
    <mergeCell ref="N123:O123"/>
    <mergeCell ref="P123:Q123"/>
    <mergeCell ref="R123:S123"/>
    <mergeCell ref="T123:U123"/>
    <mergeCell ref="V123:W123"/>
    <mergeCell ref="X123:Y123"/>
    <mergeCell ref="AB123:AC123"/>
    <mergeCell ref="F119:I119"/>
    <mergeCell ref="J119:K119"/>
    <mergeCell ref="L119:M119"/>
    <mergeCell ref="N119:O119"/>
    <mergeCell ref="P119:Q119"/>
    <mergeCell ref="R119:S119"/>
    <mergeCell ref="T119:U119"/>
    <mergeCell ref="V119:W119"/>
    <mergeCell ref="X119:Y119"/>
    <mergeCell ref="Z119:AA119"/>
    <mergeCell ref="AB119:AC119"/>
    <mergeCell ref="AD119:AE119"/>
    <mergeCell ref="L121:M121"/>
    <mergeCell ref="N121:O121"/>
    <mergeCell ref="P121:Q121"/>
    <mergeCell ref="R121:S121"/>
    <mergeCell ref="T121:U121"/>
    <mergeCell ref="V121:W121"/>
    <mergeCell ref="X121:Y121"/>
    <mergeCell ref="Z121:AA121"/>
    <mergeCell ref="AB121:AC121"/>
    <mergeCell ref="F118:I118"/>
    <mergeCell ref="J118:K118"/>
    <mergeCell ref="L118:M118"/>
    <mergeCell ref="N118:O118"/>
    <mergeCell ref="P118:Q118"/>
    <mergeCell ref="R118:S118"/>
    <mergeCell ref="T118:U118"/>
    <mergeCell ref="V118:W118"/>
    <mergeCell ref="X118:Y118"/>
    <mergeCell ref="Z118:AA118"/>
    <mergeCell ref="AB118:AC118"/>
    <mergeCell ref="AD118:AE118"/>
    <mergeCell ref="D115:I115"/>
    <mergeCell ref="J115:K115"/>
    <mergeCell ref="L115:M115"/>
    <mergeCell ref="N115:O115"/>
    <mergeCell ref="P115:Q115"/>
    <mergeCell ref="T85:U85"/>
    <mergeCell ref="V85:W85"/>
    <mergeCell ref="X85:Y85"/>
    <mergeCell ref="Z85:AA85"/>
    <mergeCell ref="AB85:AC85"/>
    <mergeCell ref="AD85:AE85"/>
    <mergeCell ref="J86:K86"/>
    <mergeCell ref="B102:AE102"/>
    <mergeCell ref="AG102:AI102"/>
    <mergeCell ref="AJ102:AK102"/>
    <mergeCell ref="J104:K105"/>
    <mergeCell ref="L104:Q104"/>
    <mergeCell ref="R104:W104"/>
    <mergeCell ref="D112:I112"/>
    <mergeCell ref="D113:I113"/>
    <mergeCell ref="D114:I114"/>
    <mergeCell ref="J114:K114"/>
    <mergeCell ref="L114:M114"/>
    <mergeCell ref="N114:O114"/>
    <mergeCell ref="P114:Q114"/>
    <mergeCell ref="R114:S114"/>
    <mergeCell ref="T114:U114"/>
    <mergeCell ref="V114:W114"/>
    <mergeCell ref="X114:Y114"/>
    <mergeCell ref="AB114:AC114"/>
    <mergeCell ref="AD109:AE109"/>
    <mergeCell ref="V111:W111"/>
    <mergeCell ref="X111:Y111"/>
    <mergeCell ref="Z111:AA111"/>
    <mergeCell ref="AB111:AC111"/>
    <mergeCell ref="L111:M111"/>
    <mergeCell ref="N111:O111"/>
    <mergeCell ref="B83:F83"/>
    <mergeCell ref="G83:I83"/>
    <mergeCell ref="J83:K83"/>
    <mergeCell ref="L83:M83"/>
    <mergeCell ref="N83:O83"/>
    <mergeCell ref="P83:Q83"/>
    <mergeCell ref="R83:S83"/>
    <mergeCell ref="T83:U83"/>
    <mergeCell ref="V83:W83"/>
    <mergeCell ref="X83:Y83"/>
    <mergeCell ref="Z83:AA83"/>
    <mergeCell ref="AB83:AC83"/>
    <mergeCell ref="AD83:AE83"/>
    <mergeCell ref="B84:F84"/>
    <mergeCell ref="G84:I84"/>
    <mergeCell ref="J84:K84"/>
    <mergeCell ref="L84:M84"/>
    <mergeCell ref="N84:O84"/>
    <mergeCell ref="P84:Q84"/>
    <mergeCell ref="R84:S84"/>
    <mergeCell ref="T84:U84"/>
    <mergeCell ref="V84:W84"/>
    <mergeCell ref="X84:Y84"/>
    <mergeCell ref="Z84:AA84"/>
    <mergeCell ref="AB84:AC84"/>
    <mergeCell ref="AD84:AE84"/>
    <mergeCell ref="G81:I81"/>
    <mergeCell ref="J81:K81"/>
    <mergeCell ref="L81:M81"/>
    <mergeCell ref="N81:O81"/>
    <mergeCell ref="P81:Q81"/>
    <mergeCell ref="R81:S81"/>
    <mergeCell ref="T81:U81"/>
    <mergeCell ref="V81:W81"/>
    <mergeCell ref="X81:Y81"/>
    <mergeCell ref="Z81:AA81"/>
    <mergeCell ref="AB81:AC81"/>
    <mergeCell ref="AD81:AE81"/>
    <mergeCell ref="B82:F82"/>
    <mergeCell ref="G82:I82"/>
    <mergeCell ref="J82:K82"/>
    <mergeCell ref="L82:M82"/>
    <mergeCell ref="N82:O82"/>
    <mergeCell ref="P82:Q82"/>
    <mergeCell ref="R82:S82"/>
    <mergeCell ref="T82:U82"/>
    <mergeCell ref="V82:W82"/>
    <mergeCell ref="X82:Y82"/>
    <mergeCell ref="Z82:AA82"/>
    <mergeCell ref="AB82:AC82"/>
    <mergeCell ref="AD82:AE82"/>
    <mergeCell ref="AB78:AC78"/>
    <mergeCell ref="AD78:AE78"/>
    <mergeCell ref="B79:F79"/>
    <mergeCell ref="G79:I79"/>
    <mergeCell ref="J79:K79"/>
    <mergeCell ref="L79:M79"/>
    <mergeCell ref="N79:O79"/>
    <mergeCell ref="P79:Q79"/>
    <mergeCell ref="R79:S79"/>
    <mergeCell ref="T79:U79"/>
    <mergeCell ref="V79:W79"/>
    <mergeCell ref="X79:Y79"/>
    <mergeCell ref="Z79:AA79"/>
    <mergeCell ref="AB79:AC79"/>
    <mergeCell ref="AD79:AE79"/>
    <mergeCell ref="B80:F80"/>
    <mergeCell ref="G80:I80"/>
    <mergeCell ref="J80:K80"/>
    <mergeCell ref="L80:M80"/>
    <mergeCell ref="N80:O80"/>
    <mergeCell ref="P80:Q80"/>
    <mergeCell ref="R80:S80"/>
    <mergeCell ref="T80:U80"/>
    <mergeCell ref="V80:W80"/>
    <mergeCell ref="X80:Y80"/>
    <mergeCell ref="Z80:AA80"/>
    <mergeCell ref="AB80:AC80"/>
    <mergeCell ref="AD80:AE80"/>
    <mergeCell ref="AB75:AC75"/>
    <mergeCell ref="AD75:AE75"/>
    <mergeCell ref="B76:F76"/>
    <mergeCell ref="G76:I76"/>
    <mergeCell ref="J76:K76"/>
    <mergeCell ref="L76:M76"/>
    <mergeCell ref="N76:O76"/>
    <mergeCell ref="P76:Q76"/>
    <mergeCell ref="R76:S76"/>
    <mergeCell ref="T76:U76"/>
    <mergeCell ref="V76:W76"/>
    <mergeCell ref="X76:Y76"/>
    <mergeCell ref="Z76:AA76"/>
    <mergeCell ref="AB76:AC76"/>
    <mergeCell ref="AD76:AE76"/>
    <mergeCell ref="B77:F77"/>
    <mergeCell ref="G77:I77"/>
    <mergeCell ref="J77:K77"/>
    <mergeCell ref="L77:M77"/>
    <mergeCell ref="N77:O77"/>
    <mergeCell ref="P77:Q77"/>
    <mergeCell ref="R77:S77"/>
    <mergeCell ref="T77:U77"/>
    <mergeCell ref="V77:W77"/>
    <mergeCell ref="X77:Y77"/>
    <mergeCell ref="Z77:AA77"/>
    <mergeCell ref="AB77:AC77"/>
    <mergeCell ref="AD77:AE77"/>
    <mergeCell ref="B69:AE69"/>
    <mergeCell ref="AG69:AI69"/>
    <mergeCell ref="AJ69:AK69"/>
    <mergeCell ref="J71:K72"/>
    <mergeCell ref="L71:Q71"/>
    <mergeCell ref="R71:W71"/>
    <mergeCell ref="X71:AE71"/>
    <mergeCell ref="B72:F72"/>
    <mergeCell ref="G72:I72"/>
    <mergeCell ref="L72:M72"/>
    <mergeCell ref="N72:O72"/>
    <mergeCell ref="P72:Q72"/>
    <mergeCell ref="R72:S72"/>
    <mergeCell ref="T72:U72"/>
    <mergeCell ref="V72:W72"/>
    <mergeCell ref="X72:Y72"/>
    <mergeCell ref="Z72:AA72"/>
    <mergeCell ref="AB72:AC72"/>
    <mergeCell ref="AD72:AE72"/>
    <mergeCell ref="AB74:AC74"/>
    <mergeCell ref="AD74:AE74"/>
    <mergeCell ref="B75:F75"/>
    <mergeCell ref="G75:I75"/>
    <mergeCell ref="J75:K75"/>
    <mergeCell ref="L75:M75"/>
    <mergeCell ref="N75:O75"/>
    <mergeCell ref="P75:Q75"/>
    <mergeCell ref="R75:S75"/>
    <mergeCell ref="T75:U75"/>
    <mergeCell ref="V75:W75"/>
    <mergeCell ref="L213:M213"/>
    <mergeCell ref="V213:W213"/>
    <mergeCell ref="AB213:AC213"/>
    <mergeCell ref="P224:Q224"/>
    <mergeCell ref="V224:W224"/>
    <mergeCell ref="AB224:AC224"/>
    <mergeCell ref="L201:M201"/>
    <mergeCell ref="V201:W201"/>
    <mergeCell ref="AB201:AC201"/>
    <mergeCell ref="P199:Q199"/>
    <mergeCell ref="V199:W199"/>
    <mergeCell ref="AB199:AC199"/>
    <mergeCell ref="B199:E199"/>
    <mergeCell ref="F199:K199"/>
    <mergeCell ref="B200:E201"/>
    <mergeCell ref="F200:K200"/>
    <mergeCell ref="L200:M200"/>
    <mergeCell ref="V200:W200"/>
    <mergeCell ref="AB200:AC200"/>
    <mergeCell ref="F201:K201"/>
    <mergeCell ref="P191:Q191"/>
    <mergeCell ref="V225:W225"/>
    <mergeCell ref="AB225:AC225"/>
    <mergeCell ref="B218:E218"/>
    <mergeCell ref="F218:K218"/>
    <mergeCell ref="P218:Q218"/>
    <mergeCell ref="V218:W218"/>
    <mergeCell ref="AB218:AC218"/>
    <mergeCell ref="B219:E221"/>
    <mergeCell ref="F219:K219"/>
    <mergeCell ref="P212:Q212"/>
    <mergeCell ref="V212:W212"/>
    <mergeCell ref="AB212:AC212"/>
    <mergeCell ref="L219:M219"/>
    <mergeCell ref="V219:W219"/>
    <mergeCell ref="AB219:AC219"/>
    <mergeCell ref="F220:K220"/>
    <mergeCell ref="L220:M220"/>
    <mergeCell ref="V220:W220"/>
    <mergeCell ref="AB220:AC220"/>
    <mergeCell ref="F221:K221"/>
    <mergeCell ref="L221:M221"/>
    <mergeCell ref="V221:W221"/>
    <mergeCell ref="AB221:AC221"/>
    <mergeCell ref="B212:E212"/>
    <mergeCell ref="F212:K212"/>
    <mergeCell ref="B213:E215"/>
    <mergeCell ref="F213:K213"/>
    <mergeCell ref="F214:K214"/>
    <mergeCell ref="L214:M214"/>
    <mergeCell ref="V214:W214"/>
    <mergeCell ref="AB214:AC214"/>
    <mergeCell ref="F215:K215"/>
    <mergeCell ref="F196:K196"/>
    <mergeCell ref="L196:M196"/>
    <mergeCell ref="V196:W196"/>
    <mergeCell ref="AB196:AC196"/>
    <mergeCell ref="L190:M190"/>
    <mergeCell ref="P190:Q190"/>
    <mergeCell ref="L199:M199"/>
    <mergeCell ref="AD153:AE153"/>
    <mergeCell ref="AB155:AC155"/>
    <mergeCell ref="L155:M155"/>
    <mergeCell ref="N155:O155"/>
    <mergeCell ref="P155:Q155"/>
    <mergeCell ref="R155:S155"/>
    <mergeCell ref="T155:U155"/>
    <mergeCell ref="V155:W155"/>
    <mergeCell ref="B155:F155"/>
    <mergeCell ref="G155:I155"/>
    <mergeCell ref="J155:K155"/>
    <mergeCell ref="AD155:AE155"/>
    <mergeCell ref="AB174:AC174"/>
    <mergeCell ref="C176:L176"/>
    <mergeCell ref="M176:N176"/>
    <mergeCell ref="P176:Q176"/>
    <mergeCell ref="V176:W176"/>
    <mergeCell ref="AB176:AC176"/>
    <mergeCell ref="C177:L177"/>
    <mergeCell ref="M177:N177"/>
    <mergeCell ref="R160:W160"/>
    <mergeCell ref="X160:AC160"/>
    <mergeCell ref="C163:L163"/>
    <mergeCell ref="M163:N163"/>
    <mergeCell ref="C164:L164"/>
    <mergeCell ref="J152:K152"/>
    <mergeCell ref="L152:M152"/>
    <mergeCell ref="N152:O152"/>
    <mergeCell ref="P152:Q152"/>
    <mergeCell ref="R152:S152"/>
    <mergeCell ref="T152:U152"/>
    <mergeCell ref="V152:W152"/>
    <mergeCell ref="N149:O149"/>
    <mergeCell ref="P149:Q149"/>
    <mergeCell ref="R149:S149"/>
    <mergeCell ref="B151:F151"/>
    <mergeCell ref="G151:I151"/>
    <mergeCell ref="J151:K151"/>
    <mergeCell ref="L151:M151"/>
    <mergeCell ref="N151:O151"/>
    <mergeCell ref="P151:Q151"/>
    <mergeCell ref="R151:S151"/>
    <mergeCell ref="T151:U151"/>
    <mergeCell ref="V151:W151"/>
    <mergeCell ref="X151:Y151"/>
    <mergeCell ref="Z151:AA151"/>
    <mergeCell ref="AB151:AC151"/>
    <mergeCell ref="V145:W145"/>
    <mergeCell ref="J147:K147"/>
    <mergeCell ref="L147:M147"/>
    <mergeCell ref="N147:O147"/>
    <mergeCell ref="P147:Q147"/>
    <mergeCell ref="R147:S147"/>
    <mergeCell ref="X146:Y146"/>
    <mergeCell ref="AB146:AC146"/>
    <mergeCell ref="X148:Y148"/>
    <mergeCell ref="AB148:AC148"/>
    <mergeCell ref="J148:K148"/>
    <mergeCell ref="L148:M148"/>
    <mergeCell ref="N148:O148"/>
    <mergeCell ref="P148:Q148"/>
    <mergeCell ref="R148:S148"/>
    <mergeCell ref="T148:U148"/>
    <mergeCell ref="V148:W148"/>
    <mergeCell ref="T147:U147"/>
    <mergeCell ref="V147:W147"/>
    <mergeCell ref="X147:Y147"/>
    <mergeCell ref="AB147:AC147"/>
    <mergeCell ref="J145:K145"/>
    <mergeCell ref="Z146:AA146"/>
    <mergeCell ref="J146:K146"/>
    <mergeCell ref="L146:M146"/>
    <mergeCell ref="N146:O146"/>
    <mergeCell ref="P146:Q146"/>
    <mergeCell ref="R146:S146"/>
    <mergeCell ref="T146:U146"/>
    <mergeCell ref="P145:Q145"/>
    <mergeCell ref="R145:S145"/>
    <mergeCell ref="T145:U145"/>
    <mergeCell ref="AD146:AE146"/>
    <mergeCell ref="V112:W112"/>
    <mergeCell ref="X112:Y112"/>
    <mergeCell ref="AB112:AC112"/>
    <mergeCell ref="AD111:AE111"/>
    <mergeCell ref="R113:S113"/>
    <mergeCell ref="T113:U113"/>
    <mergeCell ref="V113:W113"/>
    <mergeCell ref="X113:Y113"/>
    <mergeCell ref="AB113:AC113"/>
    <mergeCell ref="J113:K113"/>
    <mergeCell ref="L113:M113"/>
    <mergeCell ref="N113:O113"/>
    <mergeCell ref="P113:Q113"/>
    <mergeCell ref="J112:K112"/>
    <mergeCell ref="L112:M112"/>
    <mergeCell ref="N112:O112"/>
    <mergeCell ref="P112:Q112"/>
    <mergeCell ref="R112:S112"/>
    <mergeCell ref="T112:U112"/>
    <mergeCell ref="R111:S111"/>
    <mergeCell ref="T111:U111"/>
    <mergeCell ref="P111:Q111"/>
    <mergeCell ref="R115:S115"/>
    <mergeCell ref="T115:U115"/>
    <mergeCell ref="V115:W115"/>
    <mergeCell ref="X115:Y115"/>
    <mergeCell ref="AB115:AC115"/>
    <mergeCell ref="J122:K122"/>
    <mergeCell ref="AD107:AE107"/>
    <mergeCell ref="R109:S109"/>
    <mergeCell ref="T109:U109"/>
    <mergeCell ref="V109:W109"/>
    <mergeCell ref="X109:Y109"/>
    <mergeCell ref="Z109:AA109"/>
    <mergeCell ref="AB109:AC109"/>
    <mergeCell ref="B109:F109"/>
    <mergeCell ref="L109:M109"/>
    <mergeCell ref="N109:O109"/>
    <mergeCell ref="P109:Q109"/>
    <mergeCell ref="AD105:AE105"/>
    <mergeCell ref="R107:S107"/>
    <mergeCell ref="T107:U107"/>
    <mergeCell ref="V107:W107"/>
    <mergeCell ref="X107:Y107"/>
    <mergeCell ref="Z107:AA107"/>
    <mergeCell ref="AB107:AC107"/>
    <mergeCell ref="B107:F107"/>
    <mergeCell ref="L107:M107"/>
    <mergeCell ref="N107:O107"/>
    <mergeCell ref="P107:Q107"/>
    <mergeCell ref="R105:S105"/>
    <mergeCell ref="T105:U105"/>
    <mergeCell ref="V105:W105"/>
    <mergeCell ref="X105:Y105"/>
    <mergeCell ref="Z105:AA105"/>
    <mergeCell ref="AB105:AC105"/>
    <mergeCell ref="B105:F105"/>
    <mergeCell ref="G105:I105"/>
    <mergeCell ref="L105:M105"/>
    <mergeCell ref="N105:O105"/>
    <mergeCell ref="P105:Q105"/>
    <mergeCell ref="AD99:AE99"/>
    <mergeCell ref="V98:W98"/>
    <mergeCell ref="X98:Y98"/>
    <mergeCell ref="Z98:AA98"/>
    <mergeCell ref="AB98:AC98"/>
    <mergeCell ref="AD98:AE98"/>
    <mergeCell ref="B98:F98"/>
    <mergeCell ref="G98:I98"/>
    <mergeCell ref="J98:K98"/>
    <mergeCell ref="L98:M98"/>
    <mergeCell ref="N98:O98"/>
    <mergeCell ref="P98:Q98"/>
    <mergeCell ref="R98:S98"/>
    <mergeCell ref="T98:U98"/>
    <mergeCell ref="AD97:AE97"/>
    <mergeCell ref="R99:S99"/>
    <mergeCell ref="T99:U99"/>
    <mergeCell ref="V99:W99"/>
    <mergeCell ref="X99:Y99"/>
    <mergeCell ref="Z99:AA99"/>
    <mergeCell ref="AB99:AC99"/>
    <mergeCell ref="B99:F99"/>
    <mergeCell ref="G99:I99"/>
    <mergeCell ref="J99:K99"/>
    <mergeCell ref="L99:M99"/>
    <mergeCell ref="N99:O99"/>
    <mergeCell ref="P99:Q99"/>
    <mergeCell ref="V96:W96"/>
    <mergeCell ref="X96:Y96"/>
    <mergeCell ref="Z96:AA96"/>
    <mergeCell ref="AB96:AC96"/>
    <mergeCell ref="AD96:AE96"/>
    <mergeCell ref="AD95:AE95"/>
    <mergeCell ref="R97:S97"/>
    <mergeCell ref="T97:U97"/>
    <mergeCell ref="V97:W97"/>
    <mergeCell ref="X97:Y97"/>
    <mergeCell ref="Z97:AA97"/>
    <mergeCell ref="AB97:AC97"/>
    <mergeCell ref="B97:F97"/>
    <mergeCell ref="G97:I97"/>
    <mergeCell ref="J97:K97"/>
    <mergeCell ref="L97:M97"/>
    <mergeCell ref="N97:O97"/>
    <mergeCell ref="P97:Q97"/>
    <mergeCell ref="B96:F96"/>
    <mergeCell ref="G96:I96"/>
    <mergeCell ref="J96:K96"/>
    <mergeCell ref="L96:M96"/>
    <mergeCell ref="N96:O96"/>
    <mergeCell ref="P96:Q96"/>
    <mergeCell ref="R96:S96"/>
    <mergeCell ref="T96:U96"/>
    <mergeCell ref="V94:W94"/>
    <mergeCell ref="X94:Y94"/>
    <mergeCell ref="Z94:AA94"/>
    <mergeCell ref="AB94:AC94"/>
    <mergeCell ref="AD94:AE94"/>
    <mergeCell ref="B94:F94"/>
    <mergeCell ref="G94:I94"/>
    <mergeCell ref="J94:K94"/>
    <mergeCell ref="L94:M94"/>
    <mergeCell ref="N94:O94"/>
    <mergeCell ref="P94:Q94"/>
    <mergeCell ref="R94:S94"/>
    <mergeCell ref="T94:U94"/>
    <mergeCell ref="AD93:AE93"/>
    <mergeCell ref="R95:S95"/>
    <mergeCell ref="T95:U95"/>
    <mergeCell ref="V95:W95"/>
    <mergeCell ref="X95:Y95"/>
    <mergeCell ref="Z95:AA95"/>
    <mergeCell ref="AB95:AC95"/>
    <mergeCell ref="B95:F95"/>
    <mergeCell ref="G95:I95"/>
    <mergeCell ref="J95:K95"/>
    <mergeCell ref="L95:M95"/>
    <mergeCell ref="N95:O95"/>
    <mergeCell ref="P95:Q95"/>
    <mergeCell ref="V92:W92"/>
    <mergeCell ref="X92:Y92"/>
    <mergeCell ref="Z92:AA92"/>
    <mergeCell ref="AB92:AC92"/>
    <mergeCell ref="AD92:AE92"/>
    <mergeCell ref="AD91:AE91"/>
    <mergeCell ref="R93:S93"/>
    <mergeCell ref="T93:U93"/>
    <mergeCell ref="V93:W93"/>
    <mergeCell ref="X93:Y93"/>
    <mergeCell ref="Z93:AA93"/>
    <mergeCell ref="AB93:AC93"/>
    <mergeCell ref="B93:F93"/>
    <mergeCell ref="G93:I93"/>
    <mergeCell ref="J93:K93"/>
    <mergeCell ref="L93:M93"/>
    <mergeCell ref="N93:O93"/>
    <mergeCell ref="P93:Q93"/>
    <mergeCell ref="B92:F92"/>
    <mergeCell ref="G92:I92"/>
    <mergeCell ref="J92:K92"/>
    <mergeCell ref="L92:M92"/>
    <mergeCell ref="N92:O92"/>
    <mergeCell ref="P92:Q92"/>
    <mergeCell ref="R92:S92"/>
    <mergeCell ref="T92:U92"/>
    <mergeCell ref="V90:W90"/>
    <mergeCell ref="X90:Y90"/>
    <mergeCell ref="Z90:AA90"/>
    <mergeCell ref="AB90:AC90"/>
    <mergeCell ref="AD90:AE90"/>
    <mergeCell ref="B90:F90"/>
    <mergeCell ref="G90:I90"/>
    <mergeCell ref="J90:K90"/>
    <mergeCell ref="L90:M90"/>
    <mergeCell ref="N90:O90"/>
    <mergeCell ref="P90:Q90"/>
    <mergeCell ref="R90:S90"/>
    <mergeCell ref="T90:U90"/>
    <mergeCell ref="AD89:AE89"/>
    <mergeCell ref="R91:S91"/>
    <mergeCell ref="T91:U91"/>
    <mergeCell ref="V91:W91"/>
    <mergeCell ref="X91:Y91"/>
    <mergeCell ref="Z91:AA91"/>
    <mergeCell ref="AB91:AC91"/>
    <mergeCell ref="B91:F91"/>
    <mergeCell ref="G91:I91"/>
    <mergeCell ref="J91:K91"/>
    <mergeCell ref="L91:M91"/>
    <mergeCell ref="N91:O91"/>
    <mergeCell ref="P91:Q91"/>
    <mergeCell ref="V88:W88"/>
    <mergeCell ref="X88:Y88"/>
    <mergeCell ref="Z88:AA88"/>
    <mergeCell ref="AB88:AC88"/>
    <mergeCell ref="AD88:AE88"/>
    <mergeCell ref="AD87:AE87"/>
    <mergeCell ref="R89:S89"/>
    <mergeCell ref="T89:U89"/>
    <mergeCell ref="V89:W89"/>
    <mergeCell ref="X89:Y89"/>
    <mergeCell ref="Z89:AA89"/>
    <mergeCell ref="AB89:AC89"/>
    <mergeCell ref="B89:F89"/>
    <mergeCell ref="G89:I89"/>
    <mergeCell ref="J89:K89"/>
    <mergeCell ref="L89:M89"/>
    <mergeCell ref="N89:O89"/>
    <mergeCell ref="P89:Q89"/>
    <mergeCell ref="B88:F88"/>
    <mergeCell ref="G88:I88"/>
    <mergeCell ref="J88:K88"/>
    <mergeCell ref="L88:M88"/>
    <mergeCell ref="N88:O88"/>
    <mergeCell ref="P88:Q88"/>
    <mergeCell ref="R88:S88"/>
    <mergeCell ref="T88:U88"/>
    <mergeCell ref="T86:U86"/>
    <mergeCell ref="V86:W86"/>
    <mergeCell ref="X86:Y86"/>
    <mergeCell ref="Z86:AA86"/>
    <mergeCell ref="AB86:AC86"/>
    <mergeCell ref="AD86:AE86"/>
    <mergeCell ref="B86:F86"/>
    <mergeCell ref="G86:I86"/>
    <mergeCell ref="L86:M86"/>
    <mergeCell ref="N86:O86"/>
    <mergeCell ref="P86:Q86"/>
    <mergeCell ref="R86:S86"/>
    <mergeCell ref="R87:S87"/>
    <mergeCell ref="T87:U87"/>
    <mergeCell ref="V87:W87"/>
    <mergeCell ref="X87:Y87"/>
    <mergeCell ref="Z87:AA87"/>
    <mergeCell ref="AB87:AC87"/>
    <mergeCell ref="B87:F87"/>
    <mergeCell ref="G87:I87"/>
    <mergeCell ref="J87:K87"/>
    <mergeCell ref="L87:M87"/>
    <mergeCell ref="N87:O87"/>
    <mergeCell ref="P87:Q87"/>
    <mergeCell ref="B85:F85"/>
    <mergeCell ref="G85:I85"/>
    <mergeCell ref="J85:K85"/>
    <mergeCell ref="L85:M85"/>
    <mergeCell ref="N85:O85"/>
    <mergeCell ref="P85:Q85"/>
    <mergeCell ref="R85:S85"/>
    <mergeCell ref="G73:I73"/>
    <mergeCell ref="J73:K73"/>
    <mergeCell ref="L73:M73"/>
    <mergeCell ref="N73:O73"/>
    <mergeCell ref="P73:Q73"/>
    <mergeCell ref="R73:S73"/>
    <mergeCell ref="T73:U73"/>
    <mergeCell ref="V73:W73"/>
    <mergeCell ref="X73:Y73"/>
    <mergeCell ref="Z73:AA73"/>
    <mergeCell ref="B73:F73"/>
    <mergeCell ref="X75:Y75"/>
    <mergeCell ref="Z75:AA75"/>
    <mergeCell ref="B78:F78"/>
    <mergeCell ref="G78:I78"/>
    <mergeCell ref="J78:K78"/>
    <mergeCell ref="L78:M78"/>
    <mergeCell ref="N78:O78"/>
    <mergeCell ref="P78:Q78"/>
    <mergeCell ref="R78:S78"/>
    <mergeCell ref="T78:U78"/>
    <mergeCell ref="V78:W78"/>
    <mergeCell ref="X78:Y78"/>
    <mergeCell ref="Z78:AA78"/>
    <mergeCell ref="B81:F81"/>
    <mergeCell ref="AB73:AC73"/>
    <mergeCell ref="AD73:AE73"/>
    <mergeCell ref="B74:F74"/>
    <mergeCell ref="G74:I74"/>
    <mergeCell ref="J74:K74"/>
    <mergeCell ref="L74:M74"/>
    <mergeCell ref="N74:O74"/>
    <mergeCell ref="P74:Q74"/>
    <mergeCell ref="R74:S74"/>
    <mergeCell ref="T74:U74"/>
    <mergeCell ref="V74:W74"/>
    <mergeCell ref="X74:Y74"/>
    <mergeCell ref="Z74:AA74"/>
    <mergeCell ref="AF64:AH64"/>
    <mergeCell ref="AI64:AK64"/>
    <mergeCell ref="U65:V66"/>
    <mergeCell ref="W65:X66"/>
    <mergeCell ref="Y65:Z66"/>
    <mergeCell ref="H65:J66"/>
    <mergeCell ref="K65:L66"/>
    <mergeCell ref="M65:N66"/>
    <mergeCell ref="O65:P66"/>
    <mergeCell ref="Q65:R66"/>
    <mergeCell ref="S65:T66"/>
    <mergeCell ref="C64:G66"/>
    <mergeCell ref="H64:J64"/>
    <mergeCell ref="K64:L64"/>
    <mergeCell ref="M64:N64"/>
    <mergeCell ref="O64:P64"/>
    <mergeCell ref="Q64:R64"/>
    <mergeCell ref="S64:T64"/>
    <mergeCell ref="U64:V64"/>
    <mergeCell ref="W64:X64"/>
    <mergeCell ref="Y64:Z64"/>
    <mergeCell ref="AF58:AH58"/>
    <mergeCell ref="AI58:AK58"/>
    <mergeCell ref="C61:G63"/>
    <mergeCell ref="H61:J61"/>
    <mergeCell ref="K61:L61"/>
    <mergeCell ref="M61:N61"/>
    <mergeCell ref="O61:P61"/>
    <mergeCell ref="Q61:R61"/>
    <mergeCell ref="U59:V60"/>
    <mergeCell ref="W59:X60"/>
    <mergeCell ref="Y59:Z60"/>
    <mergeCell ref="H59:J60"/>
    <mergeCell ref="K59:L60"/>
    <mergeCell ref="M59:N60"/>
    <mergeCell ref="O59:P60"/>
    <mergeCell ref="Q59:R60"/>
    <mergeCell ref="S59:T60"/>
    <mergeCell ref="S61:T61"/>
    <mergeCell ref="U61:V61"/>
    <mergeCell ref="W61:X61"/>
    <mergeCell ref="Y61:Z61"/>
    <mergeCell ref="AF61:AH61"/>
    <mergeCell ref="AI61:AK61"/>
    <mergeCell ref="C58:G60"/>
    <mergeCell ref="H58:J58"/>
    <mergeCell ref="K58:L58"/>
    <mergeCell ref="M58:N58"/>
    <mergeCell ref="O58:P58"/>
    <mergeCell ref="Q58:R58"/>
    <mergeCell ref="Y62:Z63"/>
    <mergeCell ref="M56:N57"/>
    <mergeCell ref="O56:P57"/>
    <mergeCell ref="S58:T58"/>
    <mergeCell ref="U58:V58"/>
    <mergeCell ref="W58:X58"/>
    <mergeCell ref="Y58:Z58"/>
    <mergeCell ref="S55:T55"/>
    <mergeCell ref="U55:V55"/>
    <mergeCell ref="W55:X55"/>
    <mergeCell ref="Y55:Z55"/>
    <mergeCell ref="AF55:AH55"/>
    <mergeCell ref="AI55:AK55"/>
    <mergeCell ref="H49:J49"/>
    <mergeCell ref="K49:L49"/>
    <mergeCell ref="M49:N49"/>
    <mergeCell ref="O49:P49"/>
    <mergeCell ref="Q49:R49"/>
    <mergeCell ref="S52:T52"/>
    <mergeCell ref="U52:V52"/>
    <mergeCell ref="W52:X52"/>
    <mergeCell ref="Y52:Z52"/>
    <mergeCell ref="AF52:AH52"/>
    <mergeCell ref="AI52:AK52"/>
    <mergeCell ref="U53:V54"/>
    <mergeCell ref="W53:X54"/>
    <mergeCell ref="Y53:Z54"/>
    <mergeCell ref="H53:J54"/>
    <mergeCell ref="K53:L54"/>
    <mergeCell ref="M53:N54"/>
    <mergeCell ref="O53:P54"/>
    <mergeCell ref="Q53:R54"/>
    <mergeCell ref="S53:T54"/>
    <mergeCell ref="AI46:AK46"/>
    <mergeCell ref="U47:V48"/>
    <mergeCell ref="W47:X48"/>
    <mergeCell ref="Y47:Z48"/>
    <mergeCell ref="H47:J48"/>
    <mergeCell ref="K47:L48"/>
    <mergeCell ref="M47:N48"/>
    <mergeCell ref="O47:P48"/>
    <mergeCell ref="Q47:R48"/>
    <mergeCell ref="S47:T48"/>
    <mergeCell ref="S49:T49"/>
    <mergeCell ref="U49:V49"/>
    <mergeCell ref="W49:X49"/>
    <mergeCell ref="Y49:Z49"/>
    <mergeCell ref="AF49:AH49"/>
    <mergeCell ref="AI49:AK49"/>
    <mergeCell ref="C52:G54"/>
    <mergeCell ref="H52:J52"/>
    <mergeCell ref="K52:L52"/>
    <mergeCell ref="M52:N52"/>
    <mergeCell ref="O52:P52"/>
    <mergeCell ref="Q52:R52"/>
    <mergeCell ref="U50:V51"/>
    <mergeCell ref="W50:X51"/>
    <mergeCell ref="Y50:Z51"/>
    <mergeCell ref="H50:J51"/>
    <mergeCell ref="K50:L51"/>
    <mergeCell ref="M50:N51"/>
    <mergeCell ref="O50:P51"/>
    <mergeCell ref="Q50:R51"/>
    <mergeCell ref="S50:T51"/>
    <mergeCell ref="C49:G51"/>
    <mergeCell ref="S43:T43"/>
    <mergeCell ref="U43:V43"/>
    <mergeCell ref="W43:X43"/>
    <mergeCell ref="Y43:Z43"/>
    <mergeCell ref="AF43:AH43"/>
    <mergeCell ref="AI43:AK43"/>
    <mergeCell ref="C46:G48"/>
    <mergeCell ref="H46:J46"/>
    <mergeCell ref="K46:L46"/>
    <mergeCell ref="M46:N46"/>
    <mergeCell ref="O46:P46"/>
    <mergeCell ref="Q46:R46"/>
    <mergeCell ref="U44:V45"/>
    <mergeCell ref="W44:X45"/>
    <mergeCell ref="Y44:Z45"/>
    <mergeCell ref="H44:J45"/>
    <mergeCell ref="K44:L45"/>
    <mergeCell ref="M44:N45"/>
    <mergeCell ref="O44:P45"/>
    <mergeCell ref="Q44:R45"/>
    <mergeCell ref="S44:T45"/>
    <mergeCell ref="C43:G45"/>
    <mergeCell ref="H43:J43"/>
    <mergeCell ref="K43:L43"/>
    <mergeCell ref="M43:N43"/>
    <mergeCell ref="O43:P43"/>
    <mergeCell ref="Q43:R43"/>
    <mergeCell ref="S46:T46"/>
    <mergeCell ref="U46:V46"/>
    <mergeCell ref="W46:X46"/>
    <mergeCell ref="Y46:Z46"/>
    <mergeCell ref="AF46:AH46"/>
    <mergeCell ref="S38:T39"/>
    <mergeCell ref="U38:V39"/>
    <mergeCell ref="W38:X39"/>
    <mergeCell ref="S37:T37"/>
    <mergeCell ref="U37:V37"/>
    <mergeCell ref="W37:X37"/>
    <mergeCell ref="Y37:Z37"/>
    <mergeCell ref="AF37:AH37"/>
    <mergeCell ref="AI37:AK37"/>
    <mergeCell ref="C40:G42"/>
    <mergeCell ref="H40:J40"/>
    <mergeCell ref="K40:L40"/>
    <mergeCell ref="M40:N40"/>
    <mergeCell ref="O40:P40"/>
    <mergeCell ref="Q40:R40"/>
    <mergeCell ref="Y38:Z39"/>
    <mergeCell ref="C34:D39"/>
    <mergeCell ref="U41:V42"/>
    <mergeCell ref="W41:X42"/>
    <mergeCell ref="Y41:Z42"/>
    <mergeCell ref="H41:J42"/>
    <mergeCell ref="K41:L42"/>
    <mergeCell ref="M41:N42"/>
    <mergeCell ref="O41:P42"/>
    <mergeCell ref="Q41:R42"/>
    <mergeCell ref="S41:T42"/>
    <mergeCell ref="S40:T40"/>
    <mergeCell ref="U40:V40"/>
    <mergeCell ref="W40:X40"/>
    <mergeCell ref="Y40:Z40"/>
    <mergeCell ref="AF40:AH40"/>
    <mergeCell ref="AI40:AK40"/>
    <mergeCell ref="H35:J36"/>
    <mergeCell ref="K35:L36"/>
    <mergeCell ref="M35:N36"/>
    <mergeCell ref="O35:P36"/>
    <mergeCell ref="Q35:R36"/>
    <mergeCell ref="S35:T36"/>
    <mergeCell ref="U35:V36"/>
    <mergeCell ref="W35:X36"/>
    <mergeCell ref="AI34:AK34"/>
    <mergeCell ref="Q34:R34"/>
    <mergeCell ref="S34:T34"/>
    <mergeCell ref="U34:V34"/>
    <mergeCell ref="W34:X34"/>
    <mergeCell ref="Y34:Z34"/>
    <mergeCell ref="AF34:AH34"/>
    <mergeCell ref="E37:G39"/>
    <mergeCell ref="H37:J37"/>
    <mergeCell ref="K37:L37"/>
    <mergeCell ref="M37:N37"/>
    <mergeCell ref="O37:P37"/>
    <mergeCell ref="Q37:R37"/>
    <mergeCell ref="Y35:Z36"/>
    <mergeCell ref="E34:G35"/>
    <mergeCell ref="H34:J34"/>
    <mergeCell ref="K34:L34"/>
    <mergeCell ref="M34:N34"/>
    <mergeCell ref="O34:P34"/>
    <mergeCell ref="H38:J39"/>
    <mergeCell ref="K38:L39"/>
    <mergeCell ref="M38:N39"/>
    <mergeCell ref="O38:P39"/>
    <mergeCell ref="Q38:R39"/>
    <mergeCell ref="Y28:Z28"/>
    <mergeCell ref="AF28:AH28"/>
    <mergeCell ref="AF31:AH31"/>
    <mergeCell ref="AI31:AK31"/>
    <mergeCell ref="E31:G33"/>
    <mergeCell ref="H31:J31"/>
    <mergeCell ref="K31:L31"/>
    <mergeCell ref="M31:N31"/>
    <mergeCell ref="O31:P31"/>
    <mergeCell ref="Q31:R31"/>
    <mergeCell ref="Y29:Z30"/>
    <mergeCell ref="H32:J33"/>
    <mergeCell ref="K32:L33"/>
    <mergeCell ref="M32:N33"/>
    <mergeCell ref="O32:P33"/>
    <mergeCell ref="Q32:R33"/>
    <mergeCell ref="S32:T33"/>
    <mergeCell ref="U32:V33"/>
    <mergeCell ref="W32:X33"/>
    <mergeCell ref="S31:T31"/>
    <mergeCell ref="U31:V31"/>
    <mergeCell ref="W31:X31"/>
    <mergeCell ref="Y31:Z31"/>
    <mergeCell ref="Y32:Z33"/>
    <mergeCell ref="H26:J27"/>
    <mergeCell ref="K26:L27"/>
    <mergeCell ref="M26:N27"/>
    <mergeCell ref="O26:P27"/>
    <mergeCell ref="Q26:R27"/>
    <mergeCell ref="S26:T27"/>
    <mergeCell ref="U26:V27"/>
    <mergeCell ref="W26:X27"/>
    <mergeCell ref="Y25:Z25"/>
    <mergeCell ref="AF25:AH25"/>
    <mergeCell ref="AI25:AK25"/>
    <mergeCell ref="C28:D33"/>
    <mergeCell ref="E28:G30"/>
    <mergeCell ref="H28:J28"/>
    <mergeCell ref="K28:L28"/>
    <mergeCell ref="M28:N28"/>
    <mergeCell ref="O28:P28"/>
    <mergeCell ref="Y26:Z27"/>
    <mergeCell ref="C19:F27"/>
    <mergeCell ref="H29:J30"/>
    <mergeCell ref="K29:L30"/>
    <mergeCell ref="M29:N30"/>
    <mergeCell ref="O29:P30"/>
    <mergeCell ref="Q29:R30"/>
    <mergeCell ref="S29:T30"/>
    <mergeCell ref="U29:V30"/>
    <mergeCell ref="W29:X30"/>
    <mergeCell ref="AI28:AK28"/>
    <mergeCell ref="Q28:R28"/>
    <mergeCell ref="S28:T28"/>
    <mergeCell ref="U28:V28"/>
    <mergeCell ref="W28:X28"/>
    <mergeCell ref="Y23:Z23"/>
    <mergeCell ref="G23:J23"/>
    <mergeCell ref="K23:L23"/>
    <mergeCell ref="M23:N23"/>
    <mergeCell ref="O23:P23"/>
    <mergeCell ref="Q23:R23"/>
    <mergeCell ref="S23:T23"/>
    <mergeCell ref="Y22:Z22"/>
    <mergeCell ref="H25:J25"/>
    <mergeCell ref="K25:L25"/>
    <mergeCell ref="M25:N25"/>
    <mergeCell ref="O25:P25"/>
    <mergeCell ref="Q25:R25"/>
    <mergeCell ref="S25:T25"/>
    <mergeCell ref="U25:V25"/>
    <mergeCell ref="W25:X25"/>
    <mergeCell ref="Q24:R24"/>
    <mergeCell ref="S24:T24"/>
    <mergeCell ref="U24:V24"/>
    <mergeCell ref="W24:X24"/>
    <mergeCell ref="Y24:Z24"/>
    <mergeCell ref="K24:L24"/>
    <mergeCell ref="M24:N24"/>
    <mergeCell ref="O24:P24"/>
    <mergeCell ref="G24:J24"/>
    <mergeCell ref="G22:J22"/>
    <mergeCell ref="K22:L22"/>
    <mergeCell ref="M22:N22"/>
    <mergeCell ref="O22:P22"/>
    <mergeCell ref="Q22:R22"/>
    <mergeCell ref="S22:T22"/>
    <mergeCell ref="U22:V22"/>
    <mergeCell ref="W22:X22"/>
    <mergeCell ref="G21:J21"/>
    <mergeCell ref="K21:L21"/>
    <mergeCell ref="M21:N21"/>
    <mergeCell ref="O21:P21"/>
    <mergeCell ref="Q21:R21"/>
    <mergeCell ref="S21:T21"/>
    <mergeCell ref="U21:V21"/>
    <mergeCell ref="W21:X21"/>
    <mergeCell ref="U23:V23"/>
    <mergeCell ref="W23:X23"/>
    <mergeCell ref="G20:J20"/>
    <mergeCell ref="K20:L20"/>
    <mergeCell ref="M20:N20"/>
    <mergeCell ref="O20:P20"/>
    <mergeCell ref="Q20:R20"/>
    <mergeCell ref="S20:T20"/>
    <mergeCell ref="U20:V20"/>
    <mergeCell ref="W20:X20"/>
    <mergeCell ref="S19:T19"/>
    <mergeCell ref="U19:V19"/>
    <mergeCell ref="W19:X19"/>
    <mergeCell ref="Y19:Z19"/>
    <mergeCell ref="Y20:Z20"/>
    <mergeCell ref="Y21:Z21"/>
    <mergeCell ref="G19:J19"/>
    <mergeCell ref="K19:L19"/>
    <mergeCell ref="M19:N19"/>
    <mergeCell ref="O19:P19"/>
    <mergeCell ref="Q19:R19"/>
    <mergeCell ref="AF18:AH18"/>
    <mergeCell ref="AI18:AK18"/>
    <mergeCell ref="AA17:AB17"/>
    <mergeCell ref="AC17:AE17"/>
    <mergeCell ref="AF17:AK17"/>
    <mergeCell ref="AB10:AD11"/>
    <mergeCell ref="AE10:AK11"/>
    <mergeCell ref="F8:J10"/>
    <mergeCell ref="AB8:AD9"/>
    <mergeCell ref="AE8:AK9"/>
    <mergeCell ref="K9:L10"/>
    <mergeCell ref="M9:N10"/>
    <mergeCell ref="O9:P10"/>
    <mergeCell ref="Q9:R10"/>
    <mergeCell ref="S9:T10"/>
    <mergeCell ref="U9:V10"/>
    <mergeCell ref="W9:X10"/>
    <mergeCell ref="Y9:Z10"/>
    <mergeCell ref="F7:J7"/>
    <mergeCell ref="AE7:AK7"/>
    <mergeCell ref="K7:R7"/>
    <mergeCell ref="S7:Z7"/>
    <mergeCell ref="B1:E2"/>
    <mergeCell ref="F1:J2"/>
    <mergeCell ref="P1:W1"/>
    <mergeCell ref="X1:AE1"/>
    <mergeCell ref="AG1:AI1"/>
    <mergeCell ref="AJ1:AK1"/>
    <mergeCell ref="P2:W2"/>
    <mergeCell ref="X2:AE2"/>
    <mergeCell ref="B5:H5"/>
    <mergeCell ref="I5:O5"/>
    <mergeCell ref="P5:U5"/>
    <mergeCell ref="B4:H4"/>
    <mergeCell ref="I4:O4"/>
    <mergeCell ref="P4:U4"/>
    <mergeCell ref="W4:Z5"/>
    <mergeCell ref="AA4:AB4"/>
    <mergeCell ref="AC4:AF4"/>
    <mergeCell ref="AG4:AJ4"/>
    <mergeCell ref="AA5:AB5"/>
    <mergeCell ref="AC5:AF5"/>
    <mergeCell ref="AG5:AJ5"/>
    <mergeCell ref="AB7:AD7"/>
    <mergeCell ref="BN10:BP11"/>
    <mergeCell ref="BQ10:BW11"/>
    <mergeCell ref="AR8:AV10"/>
    <mergeCell ref="BN8:BP9"/>
    <mergeCell ref="BQ8:BW9"/>
    <mergeCell ref="BK11:BL12"/>
    <mergeCell ref="AN1:AQ2"/>
    <mergeCell ref="AR1:AV2"/>
    <mergeCell ref="BB1:BI1"/>
    <mergeCell ref="BJ1:BQ1"/>
    <mergeCell ref="BS1:BU1"/>
    <mergeCell ref="BV1:BW1"/>
    <mergeCell ref="BB2:BI2"/>
    <mergeCell ref="BJ2:BQ2"/>
    <mergeCell ref="AN4:AT4"/>
    <mergeCell ref="AU4:BA4"/>
    <mergeCell ref="BB4:BG4"/>
    <mergeCell ref="BI4:BL5"/>
    <mergeCell ref="AN5:AT5"/>
    <mergeCell ref="AU5:BA5"/>
    <mergeCell ref="BB5:BG5"/>
    <mergeCell ref="AR7:AV7"/>
    <mergeCell ref="AW7:BD7"/>
    <mergeCell ref="BE7:BL7"/>
    <mergeCell ref="BN7:BP7"/>
    <mergeCell ref="BQ7:BW7"/>
    <mergeCell ref="BM4:BN4"/>
    <mergeCell ref="BO4:BR4"/>
    <mergeCell ref="BS4:BV4"/>
    <mergeCell ref="BM5:BN5"/>
    <mergeCell ref="BO5:BR5"/>
    <mergeCell ref="BS5:BV5"/>
    <mergeCell ref="BM17:BN17"/>
    <mergeCell ref="BO17:BQ17"/>
    <mergeCell ref="BR17:BW17"/>
    <mergeCell ref="BR18:BT18"/>
    <mergeCell ref="BU18:BW18"/>
    <mergeCell ref="AN19:AN54"/>
    <mergeCell ref="AO19:AR27"/>
    <mergeCell ref="AS19:AV19"/>
    <mergeCell ref="AW19:AX19"/>
    <mergeCell ref="AY19:AZ19"/>
    <mergeCell ref="BA19:BB19"/>
    <mergeCell ref="BC19:BD19"/>
    <mergeCell ref="BE19:BF19"/>
    <mergeCell ref="BG19:BH19"/>
    <mergeCell ref="BI19:BJ19"/>
    <mergeCell ref="BK19:BL19"/>
    <mergeCell ref="AS20:AV20"/>
    <mergeCell ref="AW20:AX20"/>
    <mergeCell ref="AY20:AZ20"/>
    <mergeCell ref="BA20:BB20"/>
    <mergeCell ref="BC20:BD20"/>
    <mergeCell ref="BE20:BF20"/>
    <mergeCell ref="BG20:BH20"/>
    <mergeCell ref="BI20:BJ20"/>
    <mergeCell ref="BK20:BL20"/>
    <mergeCell ref="AS21:AV21"/>
    <mergeCell ref="AW21:AX21"/>
    <mergeCell ref="AY21:AZ21"/>
    <mergeCell ref="BA21:BB21"/>
    <mergeCell ref="BC21:BD21"/>
    <mergeCell ref="BE21:BF21"/>
    <mergeCell ref="BG21:BH21"/>
    <mergeCell ref="BI21:BJ21"/>
    <mergeCell ref="BK21:BL21"/>
    <mergeCell ref="AS22:AV22"/>
    <mergeCell ref="AW22:AX22"/>
    <mergeCell ref="AY22:AZ22"/>
    <mergeCell ref="BA22:BB22"/>
    <mergeCell ref="BC22:BD22"/>
    <mergeCell ref="BE22:BF22"/>
    <mergeCell ref="BG22:BH22"/>
    <mergeCell ref="BI22:BJ22"/>
    <mergeCell ref="BK22:BL22"/>
    <mergeCell ref="AS23:AV23"/>
    <mergeCell ref="AW23:AX23"/>
    <mergeCell ref="AY23:AZ23"/>
    <mergeCell ref="BA23:BB23"/>
    <mergeCell ref="BC23:BD23"/>
    <mergeCell ref="BE23:BF23"/>
    <mergeCell ref="BG23:BH23"/>
    <mergeCell ref="BI23:BJ23"/>
    <mergeCell ref="BK23:BL23"/>
    <mergeCell ref="AS24:AV24"/>
    <mergeCell ref="AW24:AX24"/>
    <mergeCell ref="AY24:AZ24"/>
    <mergeCell ref="BA24:BB24"/>
    <mergeCell ref="BC24:BD24"/>
    <mergeCell ref="BE24:BF24"/>
    <mergeCell ref="BG24:BH24"/>
    <mergeCell ref="BI24:BJ24"/>
    <mergeCell ref="BK24:BL24"/>
    <mergeCell ref="AT25:AV25"/>
    <mergeCell ref="AW25:AX25"/>
    <mergeCell ref="AY25:AZ25"/>
    <mergeCell ref="BA25:BB25"/>
    <mergeCell ref="BC25:BD25"/>
    <mergeCell ref="BE25:BF25"/>
    <mergeCell ref="BG25:BH25"/>
    <mergeCell ref="BI25:BJ25"/>
    <mergeCell ref="BK25:BL25"/>
    <mergeCell ref="BR25:BT25"/>
    <mergeCell ref="BU25:BW25"/>
    <mergeCell ref="AT26:AV27"/>
    <mergeCell ref="AW26:AX27"/>
    <mergeCell ref="AY26:AZ27"/>
    <mergeCell ref="BA26:BB27"/>
    <mergeCell ref="BC26:BD27"/>
    <mergeCell ref="BE26:BF27"/>
    <mergeCell ref="BG26:BH27"/>
    <mergeCell ref="BI26:BJ27"/>
    <mergeCell ref="BK26:BL27"/>
    <mergeCell ref="AO28:AP33"/>
    <mergeCell ref="AQ28:AS30"/>
    <mergeCell ref="AT28:AV28"/>
    <mergeCell ref="AW28:AX28"/>
    <mergeCell ref="AY28:AZ28"/>
    <mergeCell ref="BA28:BB28"/>
    <mergeCell ref="BC28:BD28"/>
    <mergeCell ref="BE28:BF28"/>
    <mergeCell ref="BG28:BH28"/>
    <mergeCell ref="BI28:BJ28"/>
    <mergeCell ref="BK28:BL28"/>
    <mergeCell ref="BR28:BT28"/>
    <mergeCell ref="BU28:BW28"/>
    <mergeCell ref="AT29:AV30"/>
    <mergeCell ref="AW29:AX30"/>
    <mergeCell ref="AY29:AZ30"/>
    <mergeCell ref="BA29:BB30"/>
    <mergeCell ref="BC29:BD30"/>
    <mergeCell ref="BE29:BF30"/>
    <mergeCell ref="BG29:BH30"/>
    <mergeCell ref="BI29:BJ30"/>
    <mergeCell ref="BK29:BL30"/>
    <mergeCell ref="AQ31:AS33"/>
    <mergeCell ref="AT31:AV31"/>
    <mergeCell ref="AW31:AX31"/>
    <mergeCell ref="AY31:AZ31"/>
    <mergeCell ref="BA31:BB31"/>
    <mergeCell ref="BC31:BD31"/>
    <mergeCell ref="BE31:BF31"/>
    <mergeCell ref="BG31:BH31"/>
    <mergeCell ref="BI31:BJ31"/>
    <mergeCell ref="BK31:BL31"/>
    <mergeCell ref="BR31:BT31"/>
    <mergeCell ref="BU31:BW31"/>
    <mergeCell ref="AT32:AV33"/>
    <mergeCell ref="AW32:AX33"/>
    <mergeCell ref="AY32:AZ33"/>
    <mergeCell ref="BA32:BB33"/>
    <mergeCell ref="BC32:BD33"/>
    <mergeCell ref="BE32:BF33"/>
    <mergeCell ref="BG32:BH33"/>
    <mergeCell ref="BI32:BJ33"/>
    <mergeCell ref="BK32:BL33"/>
    <mergeCell ref="AO34:AP39"/>
    <mergeCell ref="AQ34:AS35"/>
    <mergeCell ref="AT34:AV34"/>
    <mergeCell ref="AW34:AX34"/>
    <mergeCell ref="AY34:AZ34"/>
    <mergeCell ref="BA34:BB34"/>
    <mergeCell ref="BC34:BD34"/>
    <mergeCell ref="BE34:BF34"/>
    <mergeCell ref="BG34:BH34"/>
    <mergeCell ref="BI34:BJ34"/>
    <mergeCell ref="BK34:BL34"/>
    <mergeCell ref="BR34:BT34"/>
    <mergeCell ref="BU34:BW34"/>
    <mergeCell ref="AT35:AV36"/>
    <mergeCell ref="AW35:AX36"/>
    <mergeCell ref="AY35:AZ36"/>
    <mergeCell ref="BA35:BB36"/>
    <mergeCell ref="BC35:BD36"/>
    <mergeCell ref="BE35:BF36"/>
    <mergeCell ref="BG35:BH36"/>
    <mergeCell ref="BI35:BJ36"/>
    <mergeCell ref="BK35:BL36"/>
    <mergeCell ref="AQ37:AS39"/>
    <mergeCell ref="AT37:AV37"/>
    <mergeCell ref="AW37:AX37"/>
    <mergeCell ref="AY37:AZ37"/>
    <mergeCell ref="BA37:BB37"/>
    <mergeCell ref="BC37:BD37"/>
    <mergeCell ref="BE37:BF37"/>
    <mergeCell ref="BG37:BH37"/>
    <mergeCell ref="BI37:BJ37"/>
    <mergeCell ref="BK37:BL37"/>
    <mergeCell ref="BR37:BT37"/>
    <mergeCell ref="BU37:BW37"/>
    <mergeCell ref="AT38:AV39"/>
    <mergeCell ref="AW38:AX39"/>
    <mergeCell ref="AY38:AZ39"/>
    <mergeCell ref="BA38:BB39"/>
    <mergeCell ref="BC38:BD39"/>
    <mergeCell ref="BE38:BF39"/>
    <mergeCell ref="BG38:BH39"/>
    <mergeCell ref="BI38:BJ39"/>
    <mergeCell ref="BK38:BL39"/>
    <mergeCell ref="AO40:AS42"/>
    <mergeCell ref="AT40:AV40"/>
    <mergeCell ref="AW40:AX40"/>
    <mergeCell ref="AY40:AZ40"/>
    <mergeCell ref="BA40:BB40"/>
    <mergeCell ref="BC40:BD40"/>
    <mergeCell ref="BE40:BF40"/>
    <mergeCell ref="BG40:BH40"/>
    <mergeCell ref="BI40:BJ40"/>
    <mergeCell ref="BK40:BL40"/>
    <mergeCell ref="BR40:BT40"/>
    <mergeCell ref="BU40:BW40"/>
    <mergeCell ref="AT41:AV42"/>
    <mergeCell ref="AW41:AX42"/>
    <mergeCell ref="AY41:AZ42"/>
    <mergeCell ref="BA41:BB42"/>
    <mergeCell ref="BC41:BD42"/>
    <mergeCell ref="BE41:BF42"/>
    <mergeCell ref="BG41:BH42"/>
    <mergeCell ref="BI41:BJ42"/>
    <mergeCell ref="BK41:BL42"/>
    <mergeCell ref="AO43:AS45"/>
    <mergeCell ref="AT43:AV43"/>
    <mergeCell ref="AW43:AX43"/>
    <mergeCell ref="AY43:AZ43"/>
    <mergeCell ref="BA43:BB43"/>
    <mergeCell ref="BC43:BD43"/>
    <mergeCell ref="BE43:BF43"/>
    <mergeCell ref="BG43:BH43"/>
    <mergeCell ref="BI43:BJ43"/>
    <mergeCell ref="BK43:BL43"/>
    <mergeCell ref="BR43:BT43"/>
    <mergeCell ref="BU43:BW43"/>
    <mergeCell ref="AT44:AV45"/>
    <mergeCell ref="AW44:AX45"/>
    <mergeCell ref="AY44:AZ45"/>
    <mergeCell ref="BA44:BB45"/>
    <mergeCell ref="BC44:BD45"/>
    <mergeCell ref="BE44:BF45"/>
    <mergeCell ref="BG44:BH45"/>
    <mergeCell ref="BI44:BJ45"/>
    <mergeCell ref="BK44:BL45"/>
    <mergeCell ref="AO46:AS48"/>
    <mergeCell ref="AT46:AV46"/>
    <mergeCell ref="AW46:AX46"/>
    <mergeCell ref="AY46:AZ46"/>
    <mergeCell ref="BA46:BB46"/>
    <mergeCell ref="BC46:BD46"/>
    <mergeCell ref="BE46:BF46"/>
    <mergeCell ref="BG46:BH46"/>
    <mergeCell ref="BI46:BJ46"/>
    <mergeCell ref="BK46:BL46"/>
    <mergeCell ref="BR46:BT46"/>
    <mergeCell ref="BU46:BW46"/>
    <mergeCell ref="AT47:AV48"/>
    <mergeCell ref="AW47:AX48"/>
    <mergeCell ref="AY47:AZ48"/>
    <mergeCell ref="BA47:BB48"/>
    <mergeCell ref="BC47:BD48"/>
    <mergeCell ref="BE47:BF48"/>
    <mergeCell ref="BG47:BH48"/>
    <mergeCell ref="BI47:BJ48"/>
    <mergeCell ref="BK47:BL48"/>
    <mergeCell ref="AO49:AS51"/>
    <mergeCell ref="AT49:AV49"/>
    <mergeCell ref="AW49:AX49"/>
    <mergeCell ref="AY49:AZ49"/>
    <mergeCell ref="BA49:BB49"/>
    <mergeCell ref="BC49:BD49"/>
    <mergeCell ref="BE49:BF49"/>
    <mergeCell ref="BG49:BH49"/>
    <mergeCell ref="BI49:BJ49"/>
    <mergeCell ref="BK49:BL49"/>
    <mergeCell ref="BR49:BT49"/>
    <mergeCell ref="BU49:BW49"/>
    <mergeCell ref="AT50:AV51"/>
    <mergeCell ref="AW50:AX51"/>
    <mergeCell ref="AY50:AZ51"/>
    <mergeCell ref="BA50:BB51"/>
    <mergeCell ref="BC50:BD51"/>
    <mergeCell ref="BE50:BF51"/>
    <mergeCell ref="BG50:BH51"/>
    <mergeCell ref="BI50:BJ51"/>
    <mergeCell ref="BK50:BL51"/>
    <mergeCell ref="AO52:AS54"/>
    <mergeCell ref="AT52:AV52"/>
    <mergeCell ref="AW52:AX52"/>
    <mergeCell ref="AY52:AZ52"/>
    <mergeCell ref="BA52:BB52"/>
    <mergeCell ref="BC52:BD52"/>
    <mergeCell ref="BE52:BF52"/>
    <mergeCell ref="BG52:BH52"/>
    <mergeCell ref="BI52:BJ52"/>
    <mergeCell ref="BK52:BL52"/>
    <mergeCell ref="BR52:BT52"/>
    <mergeCell ref="BU52:BW52"/>
    <mergeCell ref="AT53:AV54"/>
    <mergeCell ref="AW53:AX54"/>
    <mergeCell ref="AY53:AZ54"/>
    <mergeCell ref="BA53:BB54"/>
    <mergeCell ref="BC53:BD54"/>
    <mergeCell ref="BE53:BF54"/>
    <mergeCell ref="BG53:BH54"/>
    <mergeCell ref="BI53:BJ54"/>
    <mergeCell ref="BK53:BL54"/>
    <mergeCell ref="AN55:AN66"/>
    <mergeCell ref="AO55:AS57"/>
    <mergeCell ref="AT55:AV55"/>
    <mergeCell ref="AW55:AX55"/>
    <mergeCell ref="AY55:AZ55"/>
    <mergeCell ref="BA55:BB55"/>
    <mergeCell ref="BC55:BD55"/>
    <mergeCell ref="BE55:BF55"/>
    <mergeCell ref="BG55:BH55"/>
    <mergeCell ref="BI55:BJ55"/>
    <mergeCell ref="BK55:BL55"/>
    <mergeCell ref="BR55:BT55"/>
    <mergeCell ref="BU55:BW55"/>
    <mergeCell ref="AT56:AV57"/>
    <mergeCell ref="AW56:AX57"/>
    <mergeCell ref="AY56:AZ57"/>
    <mergeCell ref="BA56:BB57"/>
    <mergeCell ref="BC56:BD57"/>
    <mergeCell ref="BE56:BF57"/>
    <mergeCell ref="BG56:BH57"/>
    <mergeCell ref="BI56:BJ57"/>
    <mergeCell ref="BK56:BL57"/>
    <mergeCell ref="AO58:AS60"/>
    <mergeCell ref="AT58:AV58"/>
    <mergeCell ref="AW58:AX58"/>
    <mergeCell ref="AY58:AZ58"/>
    <mergeCell ref="BA58:BB58"/>
    <mergeCell ref="BC58:BD58"/>
    <mergeCell ref="BE58:BF58"/>
    <mergeCell ref="BG58:BH58"/>
    <mergeCell ref="BI58:BJ58"/>
    <mergeCell ref="BK58:BL58"/>
    <mergeCell ref="BR58:BT58"/>
    <mergeCell ref="BU58:BW58"/>
    <mergeCell ref="AT59:AV60"/>
    <mergeCell ref="AW59:AX60"/>
    <mergeCell ref="AY59:AZ60"/>
    <mergeCell ref="BA59:BB60"/>
    <mergeCell ref="BC59:BD60"/>
    <mergeCell ref="BE59:BF60"/>
    <mergeCell ref="BG59:BH60"/>
    <mergeCell ref="BI59:BJ60"/>
    <mergeCell ref="BK59:BL60"/>
    <mergeCell ref="AO61:AS63"/>
    <mergeCell ref="AT61:AV61"/>
    <mergeCell ref="AW61:AX61"/>
    <mergeCell ref="AY61:AZ61"/>
    <mergeCell ref="BA61:BB61"/>
    <mergeCell ref="BC61:BD61"/>
    <mergeCell ref="BE61:BF61"/>
    <mergeCell ref="BG61:BH61"/>
    <mergeCell ref="BI61:BJ61"/>
    <mergeCell ref="BK61:BL61"/>
    <mergeCell ref="BR61:BT61"/>
    <mergeCell ref="BU61:BW61"/>
    <mergeCell ref="AT62:AV63"/>
    <mergeCell ref="AW62:AX63"/>
    <mergeCell ref="AY62:AZ63"/>
    <mergeCell ref="BA62:BB63"/>
    <mergeCell ref="BC62:BD63"/>
    <mergeCell ref="BE62:BF63"/>
    <mergeCell ref="BG62:BH63"/>
    <mergeCell ref="BI62:BJ63"/>
    <mergeCell ref="BK62:BL63"/>
    <mergeCell ref="AO64:AS66"/>
    <mergeCell ref="AT64:AV64"/>
    <mergeCell ref="AW64:AX64"/>
    <mergeCell ref="AY64:AZ64"/>
    <mergeCell ref="BA64:BB64"/>
    <mergeCell ref="BC64:BD64"/>
    <mergeCell ref="BE64:BF64"/>
    <mergeCell ref="BG64:BH64"/>
    <mergeCell ref="BI64:BJ64"/>
    <mergeCell ref="BK64:BL64"/>
    <mergeCell ref="BR64:BT64"/>
    <mergeCell ref="BU64:BW64"/>
    <mergeCell ref="AT65:AV66"/>
    <mergeCell ref="AW65:AX66"/>
    <mergeCell ref="AY65:AZ66"/>
    <mergeCell ref="BA65:BB66"/>
    <mergeCell ref="BC65:BD66"/>
    <mergeCell ref="BE65:BF66"/>
    <mergeCell ref="BG65:BH66"/>
    <mergeCell ref="BI65:BJ66"/>
    <mergeCell ref="BK65:BL66"/>
    <mergeCell ref="AN69:BQ69"/>
    <mergeCell ref="BS69:BU69"/>
    <mergeCell ref="BV69:BW69"/>
    <mergeCell ref="AV71:AW72"/>
    <mergeCell ref="AX71:BC71"/>
    <mergeCell ref="BD71:BI71"/>
    <mergeCell ref="BJ71:BQ71"/>
    <mergeCell ref="AN72:AR72"/>
    <mergeCell ref="AS72:AU72"/>
    <mergeCell ref="AX72:AY72"/>
    <mergeCell ref="AZ72:BA72"/>
    <mergeCell ref="BB72:BC72"/>
    <mergeCell ref="BD72:BE72"/>
    <mergeCell ref="BF72:BG72"/>
    <mergeCell ref="BH72:BI72"/>
    <mergeCell ref="BJ72:BK72"/>
    <mergeCell ref="BL72:BM72"/>
    <mergeCell ref="BN72:BO72"/>
    <mergeCell ref="BP72:BQ72"/>
    <mergeCell ref="AN73:AR73"/>
    <mergeCell ref="AS73:AU73"/>
    <mergeCell ref="AV73:AW73"/>
    <mergeCell ref="AX73:AY73"/>
    <mergeCell ref="AZ73:BA73"/>
    <mergeCell ref="BB73:BC73"/>
    <mergeCell ref="BD73:BE73"/>
    <mergeCell ref="BF73:BG73"/>
    <mergeCell ref="BH73:BI73"/>
    <mergeCell ref="BJ73:BK73"/>
    <mergeCell ref="BL73:BM73"/>
    <mergeCell ref="BN73:BO73"/>
    <mergeCell ref="BP73:BQ73"/>
    <mergeCell ref="AN74:AR74"/>
    <mergeCell ref="AS74:AU74"/>
    <mergeCell ref="AV74:AW74"/>
    <mergeCell ref="AX74:AY74"/>
    <mergeCell ref="AZ74:BA74"/>
    <mergeCell ref="BB74:BC74"/>
    <mergeCell ref="BD74:BE74"/>
    <mergeCell ref="BF74:BG74"/>
    <mergeCell ref="BH74:BI74"/>
    <mergeCell ref="BJ74:BK74"/>
    <mergeCell ref="BL74:BM74"/>
    <mergeCell ref="BN74:BO74"/>
    <mergeCell ref="BP74:BQ74"/>
    <mergeCell ref="AN75:AR75"/>
    <mergeCell ref="AS75:AU75"/>
    <mergeCell ref="AV75:AW75"/>
    <mergeCell ref="AX75:AY75"/>
    <mergeCell ref="AZ75:BA75"/>
    <mergeCell ref="BB75:BC75"/>
    <mergeCell ref="BD75:BE75"/>
    <mergeCell ref="BF75:BG75"/>
    <mergeCell ref="BH75:BI75"/>
    <mergeCell ref="BJ75:BK75"/>
    <mergeCell ref="BL75:BM75"/>
    <mergeCell ref="BN75:BO75"/>
    <mergeCell ref="BP75:BQ75"/>
    <mergeCell ref="AN76:AR76"/>
    <mergeCell ref="AS76:AU76"/>
    <mergeCell ref="AV76:AW76"/>
    <mergeCell ref="AX76:AY76"/>
    <mergeCell ref="AZ76:BA76"/>
    <mergeCell ref="BB76:BC76"/>
    <mergeCell ref="BD76:BE76"/>
    <mergeCell ref="BF76:BG76"/>
    <mergeCell ref="BH76:BI76"/>
    <mergeCell ref="BJ76:BK76"/>
    <mergeCell ref="BL76:BM76"/>
    <mergeCell ref="BN76:BO76"/>
    <mergeCell ref="BP76:BQ76"/>
    <mergeCell ref="AN77:AR77"/>
    <mergeCell ref="AS77:AU77"/>
    <mergeCell ref="AV77:AW77"/>
    <mergeCell ref="AX77:AY77"/>
    <mergeCell ref="AZ77:BA77"/>
    <mergeCell ref="BB77:BC77"/>
    <mergeCell ref="BD77:BE77"/>
    <mergeCell ref="BF77:BG77"/>
    <mergeCell ref="BH77:BI77"/>
    <mergeCell ref="BJ77:BK77"/>
    <mergeCell ref="BL77:BM77"/>
    <mergeCell ref="BN77:BO77"/>
    <mergeCell ref="BP77:BQ77"/>
    <mergeCell ref="AN78:AR78"/>
    <mergeCell ref="AS78:AU78"/>
    <mergeCell ref="AV78:AW78"/>
    <mergeCell ref="AX78:AY78"/>
    <mergeCell ref="AZ78:BA78"/>
    <mergeCell ref="BB78:BC78"/>
    <mergeCell ref="BD78:BE78"/>
    <mergeCell ref="BF78:BG78"/>
    <mergeCell ref="BH78:BI78"/>
    <mergeCell ref="BJ78:BK78"/>
    <mergeCell ref="BL78:BM78"/>
    <mergeCell ref="BN78:BO78"/>
    <mergeCell ref="BP78:BQ78"/>
    <mergeCell ref="AN79:AR79"/>
    <mergeCell ref="AS79:AU79"/>
    <mergeCell ref="AV79:AW79"/>
    <mergeCell ref="AX79:AY79"/>
    <mergeCell ref="AZ79:BA79"/>
    <mergeCell ref="BB79:BC79"/>
    <mergeCell ref="BD79:BE79"/>
    <mergeCell ref="BF79:BG79"/>
    <mergeCell ref="BH79:BI79"/>
    <mergeCell ref="BJ79:BK79"/>
    <mergeCell ref="BL79:BM79"/>
    <mergeCell ref="BN79:BO79"/>
    <mergeCell ref="BP79:BQ79"/>
    <mergeCell ref="AN80:AR80"/>
    <mergeCell ref="AS80:AU80"/>
    <mergeCell ref="AV80:AW80"/>
    <mergeCell ref="AX80:AY80"/>
    <mergeCell ref="AZ80:BA80"/>
    <mergeCell ref="BB80:BC80"/>
    <mergeCell ref="BD80:BE80"/>
    <mergeCell ref="BF80:BG80"/>
    <mergeCell ref="BH80:BI80"/>
    <mergeCell ref="BJ80:BK80"/>
    <mergeCell ref="BL80:BM80"/>
    <mergeCell ref="BN80:BO80"/>
    <mergeCell ref="BP80:BQ80"/>
    <mergeCell ref="AN81:AR81"/>
    <mergeCell ref="AS81:AU81"/>
    <mergeCell ref="AV81:AW81"/>
    <mergeCell ref="AX81:AY81"/>
    <mergeCell ref="AZ81:BA81"/>
    <mergeCell ref="BB81:BC81"/>
    <mergeCell ref="BD81:BE81"/>
    <mergeCell ref="BF81:BG81"/>
    <mergeCell ref="BH81:BI81"/>
    <mergeCell ref="BJ81:BK81"/>
    <mergeCell ref="BL81:BM81"/>
    <mergeCell ref="BN81:BO81"/>
    <mergeCell ref="BP81:BQ81"/>
    <mergeCell ref="AN82:AR82"/>
    <mergeCell ref="AS82:AU82"/>
    <mergeCell ref="AV82:AW82"/>
    <mergeCell ref="AX82:AY82"/>
    <mergeCell ref="AZ82:BA82"/>
    <mergeCell ref="BB82:BC82"/>
    <mergeCell ref="BD82:BE82"/>
    <mergeCell ref="BF82:BG82"/>
    <mergeCell ref="BH82:BI82"/>
    <mergeCell ref="BJ82:BK82"/>
    <mergeCell ref="BL82:BM82"/>
    <mergeCell ref="BN82:BO82"/>
    <mergeCell ref="BP82:BQ82"/>
    <mergeCell ref="AN83:AR83"/>
    <mergeCell ref="AS83:AU83"/>
    <mergeCell ref="AV83:AW83"/>
    <mergeCell ref="AX83:AY83"/>
    <mergeCell ref="AZ83:BA83"/>
    <mergeCell ref="BB83:BC83"/>
    <mergeCell ref="BD83:BE83"/>
    <mergeCell ref="BF83:BG83"/>
    <mergeCell ref="BH83:BI83"/>
    <mergeCell ref="BJ83:BK83"/>
    <mergeCell ref="BL83:BM83"/>
    <mergeCell ref="BN83:BO83"/>
    <mergeCell ref="BP83:BQ83"/>
    <mergeCell ref="AN84:AR84"/>
    <mergeCell ref="AS84:AU84"/>
    <mergeCell ref="AV84:AW84"/>
    <mergeCell ref="AX84:AY84"/>
    <mergeCell ref="AZ84:BA84"/>
    <mergeCell ref="BB84:BC84"/>
    <mergeCell ref="BD84:BE84"/>
    <mergeCell ref="BF84:BG84"/>
    <mergeCell ref="BH84:BI84"/>
    <mergeCell ref="BJ84:BK84"/>
    <mergeCell ref="BL84:BM84"/>
    <mergeCell ref="BN84:BO84"/>
    <mergeCell ref="BP84:BQ84"/>
    <mergeCell ref="AN85:AR85"/>
    <mergeCell ref="AS85:AU85"/>
    <mergeCell ref="AV85:AW85"/>
    <mergeCell ref="AX85:AY85"/>
    <mergeCell ref="AZ85:BA85"/>
    <mergeCell ref="BB85:BC85"/>
    <mergeCell ref="BD85:BE85"/>
    <mergeCell ref="BF85:BG85"/>
    <mergeCell ref="BH85:BI85"/>
    <mergeCell ref="BJ85:BK85"/>
    <mergeCell ref="BL85:BM85"/>
    <mergeCell ref="BN85:BO85"/>
    <mergeCell ref="BP85:BQ85"/>
    <mergeCell ref="AN86:AR86"/>
    <mergeCell ref="AS86:AU86"/>
    <mergeCell ref="AV86:AW86"/>
    <mergeCell ref="AX86:AY86"/>
    <mergeCell ref="AZ86:BA86"/>
    <mergeCell ref="BB86:BC86"/>
    <mergeCell ref="BD86:BE86"/>
    <mergeCell ref="BF86:BG86"/>
    <mergeCell ref="BH86:BI86"/>
    <mergeCell ref="BJ86:BK86"/>
    <mergeCell ref="BL86:BM86"/>
    <mergeCell ref="BN86:BO86"/>
    <mergeCell ref="BP86:BQ86"/>
    <mergeCell ref="AN87:AR87"/>
    <mergeCell ref="AS87:AU87"/>
    <mergeCell ref="AV87:AW87"/>
    <mergeCell ref="AX87:AY87"/>
    <mergeCell ref="AZ87:BA87"/>
    <mergeCell ref="BB87:BC87"/>
    <mergeCell ref="BD87:BE87"/>
    <mergeCell ref="BF87:BG87"/>
    <mergeCell ref="BH87:BI87"/>
    <mergeCell ref="BJ87:BK87"/>
    <mergeCell ref="BL87:BM87"/>
    <mergeCell ref="BN87:BO87"/>
    <mergeCell ref="BP87:BQ87"/>
    <mergeCell ref="AN88:AR88"/>
    <mergeCell ref="AS88:AU88"/>
    <mergeCell ref="AV88:AW88"/>
    <mergeCell ref="AX88:AY88"/>
    <mergeCell ref="AZ88:BA88"/>
    <mergeCell ref="BB88:BC88"/>
    <mergeCell ref="BD88:BE88"/>
    <mergeCell ref="BF88:BG88"/>
    <mergeCell ref="BH88:BI88"/>
    <mergeCell ref="BJ88:BK88"/>
    <mergeCell ref="BL88:BM88"/>
    <mergeCell ref="BN88:BO88"/>
    <mergeCell ref="BP88:BQ88"/>
    <mergeCell ref="AN89:AR89"/>
    <mergeCell ref="AS89:AU89"/>
    <mergeCell ref="AV89:AW89"/>
    <mergeCell ref="AX89:AY89"/>
    <mergeCell ref="AZ89:BA89"/>
    <mergeCell ref="BB89:BC89"/>
    <mergeCell ref="BD89:BE89"/>
    <mergeCell ref="BF89:BG89"/>
    <mergeCell ref="BH89:BI89"/>
    <mergeCell ref="BJ89:BK89"/>
    <mergeCell ref="BL89:BM89"/>
    <mergeCell ref="BN89:BO89"/>
    <mergeCell ref="BP89:BQ89"/>
    <mergeCell ref="AN90:AR90"/>
    <mergeCell ref="AS90:AU90"/>
    <mergeCell ref="AV90:AW90"/>
    <mergeCell ref="AX90:AY90"/>
    <mergeCell ref="AZ90:BA90"/>
    <mergeCell ref="BB90:BC90"/>
    <mergeCell ref="BD90:BE90"/>
    <mergeCell ref="BF90:BG90"/>
    <mergeCell ref="BH90:BI90"/>
    <mergeCell ref="BJ90:BK90"/>
    <mergeCell ref="BL90:BM90"/>
    <mergeCell ref="BN90:BO90"/>
    <mergeCell ref="BP90:BQ90"/>
    <mergeCell ref="AN91:AR91"/>
    <mergeCell ref="AS91:AU91"/>
    <mergeCell ref="AV91:AW91"/>
    <mergeCell ref="AX91:AY91"/>
    <mergeCell ref="AZ91:BA91"/>
    <mergeCell ref="BB91:BC91"/>
    <mergeCell ref="BD91:BE91"/>
    <mergeCell ref="BF91:BG91"/>
    <mergeCell ref="BH91:BI91"/>
    <mergeCell ref="BJ91:BK91"/>
    <mergeCell ref="BL91:BM91"/>
    <mergeCell ref="BN91:BO91"/>
    <mergeCell ref="BP91:BQ91"/>
    <mergeCell ref="AN92:AR92"/>
    <mergeCell ref="AS92:AU92"/>
    <mergeCell ref="AV92:AW92"/>
    <mergeCell ref="AX92:AY92"/>
    <mergeCell ref="AZ92:BA92"/>
    <mergeCell ref="BB92:BC92"/>
    <mergeCell ref="BD92:BE92"/>
    <mergeCell ref="BF92:BG92"/>
    <mergeCell ref="BH92:BI92"/>
    <mergeCell ref="BJ92:BK92"/>
    <mergeCell ref="BL92:BM92"/>
    <mergeCell ref="BN92:BO92"/>
    <mergeCell ref="BP92:BQ92"/>
    <mergeCell ref="AN93:AR93"/>
    <mergeCell ref="AS93:AU93"/>
    <mergeCell ref="AV93:AW93"/>
    <mergeCell ref="AX93:AY93"/>
    <mergeCell ref="AZ93:BA93"/>
    <mergeCell ref="BB93:BC93"/>
    <mergeCell ref="BD93:BE93"/>
    <mergeCell ref="BF93:BG93"/>
    <mergeCell ref="BH93:BI93"/>
    <mergeCell ref="BJ93:BK93"/>
    <mergeCell ref="BL93:BM93"/>
    <mergeCell ref="BN93:BO93"/>
    <mergeCell ref="BP93:BQ93"/>
    <mergeCell ref="AN94:AR94"/>
    <mergeCell ref="AS94:AU94"/>
    <mergeCell ref="AV94:AW94"/>
    <mergeCell ref="AX94:AY94"/>
    <mergeCell ref="AZ94:BA94"/>
    <mergeCell ref="BB94:BC94"/>
    <mergeCell ref="BD94:BE94"/>
    <mergeCell ref="BF94:BG94"/>
    <mergeCell ref="BH94:BI94"/>
    <mergeCell ref="BJ94:BK94"/>
    <mergeCell ref="BL94:BM94"/>
    <mergeCell ref="BN94:BO94"/>
    <mergeCell ref="BP94:BQ94"/>
    <mergeCell ref="AN95:AR95"/>
    <mergeCell ref="AS95:AU95"/>
    <mergeCell ref="AV95:AW95"/>
    <mergeCell ref="AX95:AY95"/>
    <mergeCell ref="AZ95:BA95"/>
    <mergeCell ref="BB95:BC95"/>
    <mergeCell ref="BD95:BE95"/>
    <mergeCell ref="BF95:BG95"/>
    <mergeCell ref="BH95:BI95"/>
    <mergeCell ref="BJ95:BK95"/>
    <mergeCell ref="BL95:BM95"/>
    <mergeCell ref="BN95:BO95"/>
    <mergeCell ref="BP95:BQ95"/>
    <mergeCell ref="AN96:AR96"/>
    <mergeCell ref="AS96:AU96"/>
    <mergeCell ref="AV96:AW96"/>
    <mergeCell ref="AX96:AY96"/>
    <mergeCell ref="AZ96:BA96"/>
    <mergeCell ref="BB96:BC96"/>
    <mergeCell ref="BD96:BE96"/>
    <mergeCell ref="BF96:BG96"/>
    <mergeCell ref="BH96:BI96"/>
    <mergeCell ref="BJ96:BK96"/>
    <mergeCell ref="BL96:BM96"/>
    <mergeCell ref="BN96:BO96"/>
    <mergeCell ref="BP96:BQ96"/>
    <mergeCell ref="AN97:AR97"/>
    <mergeCell ref="AS97:AU97"/>
    <mergeCell ref="AV97:AW97"/>
    <mergeCell ref="AX97:AY97"/>
    <mergeCell ref="AZ97:BA97"/>
    <mergeCell ref="BB97:BC97"/>
    <mergeCell ref="BD97:BE97"/>
    <mergeCell ref="BF97:BG97"/>
    <mergeCell ref="BH97:BI97"/>
    <mergeCell ref="BJ97:BK97"/>
    <mergeCell ref="BL97:BM97"/>
    <mergeCell ref="BN97:BO97"/>
    <mergeCell ref="BP97:BQ97"/>
    <mergeCell ref="AN98:AR98"/>
    <mergeCell ref="AS98:AU98"/>
    <mergeCell ref="AV98:AW98"/>
    <mergeCell ref="AX98:AY98"/>
    <mergeCell ref="AZ98:BA98"/>
    <mergeCell ref="BB98:BC98"/>
    <mergeCell ref="BD98:BE98"/>
    <mergeCell ref="BF98:BG98"/>
    <mergeCell ref="BH98:BI98"/>
    <mergeCell ref="BJ98:BK98"/>
    <mergeCell ref="BL98:BM98"/>
    <mergeCell ref="BN98:BO98"/>
    <mergeCell ref="BP98:BQ98"/>
    <mergeCell ref="AN99:AR99"/>
    <mergeCell ref="AS99:AU99"/>
    <mergeCell ref="AV99:AW99"/>
    <mergeCell ref="AX99:AY99"/>
    <mergeCell ref="AZ99:BA99"/>
    <mergeCell ref="BB99:BC99"/>
    <mergeCell ref="BD99:BE99"/>
    <mergeCell ref="BF99:BG99"/>
    <mergeCell ref="BH99:BI99"/>
    <mergeCell ref="BJ99:BK99"/>
    <mergeCell ref="BL99:BM99"/>
    <mergeCell ref="BN99:BO99"/>
    <mergeCell ref="BP99:BQ99"/>
    <mergeCell ref="AN102:BQ102"/>
    <mergeCell ref="BS102:BU102"/>
    <mergeCell ref="BV102:BW102"/>
    <mergeCell ref="AV104:AW105"/>
    <mergeCell ref="AX104:BC104"/>
    <mergeCell ref="BD104:BI104"/>
    <mergeCell ref="BJ104:BO104"/>
    <mergeCell ref="AN105:AR105"/>
    <mergeCell ref="AS105:AU105"/>
    <mergeCell ref="AX105:AY105"/>
    <mergeCell ref="AZ105:BA105"/>
    <mergeCell ref="BB105:BC105"/>
    <mergeCell ref="BD105:BE105"/>
    <mergeCell ref="BF105:BG105"/>
    <mergeCell ref="BH105:BI105"/>
    <mergeCell ref="BJ105:BK105"/>
    <mergeCell ref="BL105:BM105"/>
    <mergeCell ref="BN105:BO105"/>
    <mergeCell ref="BP105:BQ105"/>
    <mergeCell ref="AN107:AR107"/>
    <mergeCell ref="AX107:AY107"/>
    <mergeCell ref="AZ107:BA107"/>
    <mergeCell ref="BB107:BC107"/>
    <mergeCell ref="BD107:BE107"/>
    <mergeCell ref="BF107:BG107"/>
    <mergeCell ref="BH107:BI107"/>
    <mergeCell ref="BJ107:BK107"/>
    <mergeCell ref="BL107:BM107"/>
    <mergeCell ref="BN107:BO107"/>
    <mergeCell ref="BP107:BQ107"/>
    <mergeCell ref="AN109:AR109"/>
    <mergeCell ref="AX109:AY109"/>
    <mergeCell ref="AZ109:BA109"/>
    <mergeCell ref="BB109:BC109"/>
    <mergeCell ref="BD109:BE109"/>
    <mergeCell ref="BF109:BG109"/>
    <mergeCell ref="BH109:BI109"/>
    <mergeCell ref="BJ109:BK109"/>
    <mergeCell ref="BL109:BM109"/>
    <mergeCell ref="BN109:BO109"/>
    <mergeCell ref="BP109:BQ109"/>
    <mergeCell ref="AX111:AY111"/>
    <mergeCell ref="AZ111:BA111"/>
    <mergeCell ref="BB111:BC111"/>
    <mergeCell ref="BD111:BE111"/>
    <mergeCell ref="BF111:BG111"/>
    <mergeCell ref="BH111:BI111"/>
    <mergeCell ref="BJ111:BK111"/>
    <mergeCell ref="BL111:BM111"/>
    <mergeCell ref="BN111:BO111"/>
    <mergeCell ref="BP111:BQ111"/>
    <mergeCell ref="AP112:AU112"/>
    <mergeCell ref="AV112:AW112"/>
    <mergeCell ref="AX112:AY112"/>
    <mergeCell ref="AZ112:BA112"/>
    <mergeCell ref="BB112:BC112"/>
    <mergeCell ref="BD112:BE112"/>
    <mergeCell ref="BF112:BG112"/>
    <mergeCell ref="BH112:BI112"/>
    <mergeCell ref="BJ112:BK112"/>
    <mergeCell ref="BN112:BO112"/>
    <mergeCell ref="AP113:AU113"/>
    <mergeCell ref="AV113:AW113"/>
    <mergeCell ref="AX113:AY113"/>
    <mergeCell ref="AZ113:BA113"/>
    <mergeCell ref="BB113:BC113"/>
    <mergeCell ref="BD113:BE113"/>
    <mergeCell ref="BF113:BG113"/>
    <mergeCell ref="BH113:BI113"/>
    <mergeCell ref="BJ113:BK113"/>
    <mergeCell ref="BN113:BO113"/>
    <mergeCell ref="AP114:AU114"/>
    <mergeCell ref="AV114:AW114"/>
    <mergeCell ref="AX114:AY114"/>
    <mergeCell ref="AZ114:BA114"/>
    <mergeCell ref="BB114:BC114"/>
    <mergeCell ref="BD114:BE114"/>
    <mergeCell ref="BF114:BG114"/>
    <mergeCell ref="BH114:BI114"/>
    <mergeCell ref="BJ114:BK114"/>
    <mergeCell ref="BN114:BO114"/>
    <mergeCell ref="AP115:AU115"/>
    <mergeCell ref="AV115:AW115"/>
    <mergeCell ref="AX115:AY115"/>
    <mergeCell ref="AZ115:BA115"/>
    <mergeCell ref="BB115:BC115"/>
    <mergeCell ref="BD115:BE115"/>
    <mergeCell ref="BF115:BG115"/>
    <mergeCell ref="BH115:BI115"/>
    <mergeCell ref="BJ115:BK115"/>
    <mergeCell ref="BN115:BO115"/>
    <mergeCell ref="AR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AR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AX121:AY121"/>
    <mergeCell ref="AZ121:BA121"/>
    <mergeCell ref="BB121:BC121"/>
    <mergeCell ref="BD121:BE121"/>
    <mergeCell ref="BF121:BG121"/>
    <mergeCell ref="BH121:BI121"/>
    <mergeCell ref="BJ121:BK121"/>
    <mergeCell ref="BL121:BM121"/>
    <mergeCell ref="BN121:BO121"/>
    <mergeCell ref="AP122:AU122"/>
    <mergeCell ref="AV122:AW122"/>
    <mergeCell ref="AX122:AY122"/>
    <mergeCell ref="AZ122:BA122"/>
    <mergeCell ref="BB122:BC122"/>
    <mergeCell ref="BD122:BE122"/>
    <mergeCell ref="BF122:BG122"/>
    <mergeCell ref="BH122:BI122"/>
    <mergeCell ref="BJ122:BK122"/>
    <mergeCell ref="BN122:BO122"/>
    <mergeCell ref="AR123:AU123"/>
    <mergeCell ref="AV123:AW123"/>
    <mergeCell ref="AX123:AY123"/>
    <mergeCell ref="AZ123:BA123"/>
    <mergeCell ref="BB123:BC123"/>
    <mergeCell ref="BD123:BE123"/>
    <mergeCell ref="BF123:BG123"/>
    <mergeCell ref="BH123:BI123"/>
    <mergeCell ref="BJ123:BK123"/>
    <mergeCell ref="BN123:BO123"/>
    <mergeCell ref="AP124:AU124"/>
    <mergeCell ref="AV124:AW124"/>
    <mergeCell ref="AX124:AY124"/>
    <mergeCell ref="AZ124:BA124"/>
    <mergeCell ref="BB124:BC124"/>
    <mergeCell ref="BD124:BE124"/>
    <mergeCell ref="BF124:BG124"/>
    <mergeCell ref="BH124:BI124"/>
    <mergeCell ref="BJ124:BK124"/>
    <mergeCell ref="BN124:BO124"/>
    <mergeCell ref="AR125:AU125"/>
    <mergeCell ref="AV125:AW125"/>
    <mergeCell ref="AX125:AY125"/>
    <mergeCell ref="AZ125:BA125"/>
    <mergeCell ref="BB125:BC125"/>
    <mergeCell ref="BD125:BE125"/>
    <mergeCell ref="BF125:BG125"/>
    <mergeCell ref="BH125:BI125"/>
    <mergeCell ref="BJ125:BK125"/>
    <mergeCell ref="BN125:BO125"/>
    <mergeCell ref="AX127:AY127"/>
    <mergeCell ref="AZ127:BA127"/>
    <mergeCell ref="BB127:BC127"/>
    <mergeCell ref="BD127:BE127"/>
    <mergeCell ref="BF127:BG127"/>
    <mergeCell ref="BH127:BI127"/>
    <mergeCell ref="BJ127:BK127"/>
    <mergeCell ref="BL127:BM127"/>
    <mergeCell ref="BN127:BO127"/>
    <mergeCell ref="AP128:AU128"/>
    <mergeCell ref="AV128:AW128"/>
    <mergeCell ref="AX128:AY128"/>
    <mergeCell ref="AZ128:BA128"/>
    <mergeCell ref="BB128:BC128"/>
    <mergeCell ref="BD128:BE128"/>
    <mergeCell ref="BF128:BG128"/>
    <mergeCell ref="BH128:BI128"/>
    <mergeCell ref="BJ128:BK128"/>
    <mergeCell ref="BN128:BO128"/>
    <mergeCell ref="AR129:AU129"/>
    <mergeCell ref="AV129:AW129"/>
    <mergeCell ref="AX129:AY129"/>
    <mergeCell ref="AZ129:BA129"/>
    <mergeCell ref="BB129:BC129"/>
    <mergeCell ref="BD129:BE129"/>
    <mergeCell ref="BF129:BG129"/>
    <mergeCell ref="BH129:BI129"/>
    <mergeCell ref="BJ129:BK129"/>
    <mergeCell ref="BN129:BO129"/>
    <mergeCell ref="AP130:AU130"/>
    <mergeCell ref="AV130:AW130"/>
    <mergeCell ref="AX130:AY130"/>
    <mergeCell ref="AZ130:BA130"/>
    <mergeCell ref="BB130:BC130"/>
    <mergeCell ref="BD130:BE130"/>
    <mergeCell ref="BF130:BG130"/>
    <mergeCell ref="BH130:BI130"/>
    <mergeCell ref="BJ130:BK130"/>
    <mergeCell ref="BN130:BO130"/>
    <mergeCell ref="AR131:AU131"/>
    <mergeCell ref="AV131:AW131"/>
    <mergeCell ref="AX131:AY131"/>
    <mergeCell ref="AZ131:BA131"/>
    <mergeCell ref="BB131:BC131"/>
    <mergeCell ref="BD131:BE131"/>
    <mergeCell ref="BF131:BG131"/>
    <mergeCell ref="BH131:BI131"/>
    <mergeCell ref="BJ131:BK131"/>
    <mergeCell ref="BN131:BO131"/>
    <mergeCell ref="AX133:AY133"/>
    <mergeCell ref="AZ133:BA133"/>
    <mergeCell ref="BB133:BC133"/>
    <mergeCell ref="BD133:BE133"/>
    <mergeCell ref="BF133:BG133"/>
    <mergeCell ref="BH133:BI133"/>
    <mergeCell ref="BJ133:BK133"/>
    <mergeCell ref="BL133:BM133"/>
    <mergeCell ref="BN133:BO133"/>
    <mergeCell ref="AP134:AU134"/>
    <mergeCell ref="AV134:AW134"/>
    <mergeCell ref="AX134:AY134"/>
    <mergeCell ref="AZ134:BA134"/>
    <mergeCell ref="BB134:BC134"/>
    <mergeCell ref="BD134:BE134"/>
    <mergeCell ref="BF134:BG134"/>
    <mergeCell ref="BH134:BI134"/>
    <mergeCell ref="BJ134:BK134"/>
    <mergeCell ref="BN134:BO134"/>
    <mergeCell ref="AR135:AU135"/>
    <mergeCell ref="AV135:AW135"/>
    <mergeCell ref="AX135:AY135"/>
    <mergeCell ref="AZ135:BA135"/>
    <mergeCell ref="BB135:BC135"/>
    <mergeCell ref="BD135:BE135"/>
    <mergeCell ref="BF135:BG135"/>
    <mergeCell ref="BH135:BI135"/>
    <mergeCell ref="BJ135:BK135"/>
    <mergeCell ref="BN135:BO135"/>
    <mergeCell ref="AP136:AU136"/>
    <mergeCell ref="AV136:AW136"/>
    <mergeCell ref="AX136:AY136"/>
    <mergeCell ref="AZ136:BA136"/>
    <mergeCell ref="BB136:BC136"/>
    <mergeCell ref="BD136:BE136"/>
    <mergeCell ref="BF136:BG136"/>
    <mergeCell ref="BH136:BI136"/>
    <mergeCell ref="BJ136:BK136"/>
    <mergeCell ref="BN136:BO136"/>
    <mergeCell ref="AR137:AU137"/>
    <mergeCell ref="AV137:AW137"/>
    <mergeCell ref="AX137:AY137"/>
    <mergeCell ref="AZ137:BA137"/>
    <mergeCell ref="BB137:BC137"/>
    <mergeCell ref="BD137:BE137"/>
    <mergeCell ref="BF137:BG137"/>
    <mergeCell ref="BH137:BI137"/>
    <mergeCell ref="BJ137:BK137"/>
    <mergeCell ref="BN137:BO137"/>
    <mergeCell ref="AN140:BQ140"/>
    <mergeCell ref="BS140:BU140"/>
    <mergeCell ref="BV140:BW140"/>
    <mergeCell ref="AX142:BC142"/>
    <mergeCell ref="BJ142:BQ142"/>
    <mergeCell ref="AX143:AY144"/>
    <mergeCell ref="AZ143:BA144"/>
    <mergeCell ref="BB143:BC144"/>
    <mergeCell ref="BJ143:BK144"/>
    <mergeCell ref="BL143:BM144"/>
    <mergeCell ref="BN143:BO144"/>
    <mergeCell ref="BP143:BQ144"/>
    <mergeCell ref="AN144:AR144"/>
    <mergeCell ref="AS144:AU144"/>
    <mergeCell ref="AN145:AR145"/>
    <mergeCell ref="AS145:AU145"/>
    <mergeCell ref="AV145:AW145"/>
    <mergeCell ref="AX145:AY145"/>
    <mergeCell ref="AZ145:BA145"/>
    <mergeCell ref="BB145:BC145"/>
    <mergeCell ref="BD145:BE145"/>
    <mergeCell ref="BF145:BG145"/>
    <mergeCell ref="BH145:BI145"/>
    <mergeCell ref="BJ145:BK145"/>
    <mergeCell ref="BL145:BM145"/>
    <mergeCell ref="BN145:BO145"/>
    <mergeCell ref="BP145:BQ145"/>
    <mergeCell ref="AN146:AR146"/>
    <mergeCell ref="AS146:AU146"/>
    <mergeCell ref="AV146:AW146"/>
    <mergeCell ref="AX146:AY146"/>
    <mergeCell ref="AZ146:BA146"/>
    <mergeCell ref="BB146:BC146"/>
    <mergeCell ref="BD146:BE146"/>
    <mergeCell ref="BF146:BG146"/>
    <mergeCell ref="BH146:BI146"/>
    <mergeCell ref="BJ146:BK146"/>
    <mergeCell ref="BL146:BM146"/>
    <mergeCell ref="BN146:BO146"/>
    <mergeCell ref="BP146:BQ146"/>
    <mergeCell ref="AN147:AR147"/>
    <mergeCell ref="AS147:AU147"/>
    <mergeCell ref="AV147:AW147"/>
    <mergeCell ref="AX147:AY147"/>
    <mergeCell ref="AZ147:BA147"/>
    <mergeCell ref="BB147:BC147"/>
    <mergeCell ref="BD147:BE147"/>
    <mergeCell ref="BF147:BG147"/>
    <mergeCell ref="BH147:BI147"/>
    <mergeCell ref="BJ147:BK147"/>
    <mergeCell ref="BL147:BM147"/>
    <mergeCell ref="BN147:BO147"/>
    <mergeCell ref="BP147:BQ147"/>
    <mergeCell ref="AN148:AR148"/>
    <mergeCell ref="AS148:AU148"/>
    <mergeCell ref="AV148:AW148"/>
    <mergeCell ref="AX148:AY148"/>
    <mergeCell ref="AZ148:BA148"/>
    <mergeCell ref="BB148:BC148"/>
    <mergeCell ref="BD148:BE148"/>
    <mergeCell ref="BF148:BG148"/>
    <mergeCell ref="BH148:BI148"/>
    <mergeCell ref="BJ148:BK148"/>
    <mergeCell ref="BL148:BM148"/>
    <mergeCell ref="BN148:BO148"/>
    <mergeCell ref="BP148:BQ148"/>
    <mergeCell ref="AN149:AR149"/>
    <mergeCell ref="AS149:AU149"/>
    <mergeCell ref="AV149:AW149"/>
    <mergeCell ref="AX149:AY149"/>
    <mergeCell ref="AZ149:BA149"/>
    <mergeCell ref="BB149:BC149"/>
    <mergeCell ref="BD149:BE149"/>
    <mergeCell ref="BF149:BG149"/>
    <mergeCell ref="BH149:BI149"/>
    <mergeCell ref="BJ149:BK149"/>
    <mergeCell ref="BL149:BM149"/>
    <mergeCell ref="BN149:BO149"/>
    <mergeCell ref="BP149:BQ149"/>
    <mergeCell ref="AN150:AR150"/>
    <mergeCell ref="AS150:AU150"/>
    <mergeCell ref="AV150:AW150"/>
    <mergeCell ref="AX150:AY150"/>
    <mergeCell ref="AZ150:BA150"/>
    <mergeCell ref="BB150:BC150"/>
    <mergeCell ref="BD150:BE150"/>
    <mergeCell ref="BF150:BG150"/>
    <mergeCell ref="BH150:BI150"/>
    <mergeCell ref="BJ150:BK150"/>
    <mergeCell ref="BL150:BM150"/>
    <mergeCell ref="BN150:BO150"/>
    <mergeCell ref="BP150:BQ150"/>
    <mergeCell ref="AN151:AR151"/>
    <mergeCell ref="AS151:AU151"/>
    <mergeCell ref="AV151:AW151"/>
    <mergeCell ref="AX151:AY151"/>
    <mergeCell ref="AZ151:BA151"/>
    <mergeCell ref="BB151:BC151"/>
    <mergeCell ref="BD151:BE151"/>
    <mergeCell ref="BF151:BG151"/>
    <mergeCell ref="BH151:BI151"/>
    <mergeCell ref="BJ151:BK151"/>
    <mergeCell ref="BL151:BM151"/>
    <mergeCell ref="BN151:BO151"/>
    <mergeCell ref="BP151:BQ151"/>
    <mergeCell ref="AN152:AR152"/>
    <mergeCell ref="AS152:AU152"/>
    <mergeCell ref="AV152:AW152"/>
    <mergeCell ref="AX152:AY152"/>
    <mergeCell ref="AZ152:BA152"/>
    <mergeCell ref="BB152:BC152"/>
    <mergeCell ref="BD152:BE152"/>
    <mergeCell ref="BF152:BG152"/>
    <mergeCell ref="BH152:BI152"/>
    <mergeCell ref="BJ152:BK152"/>
    <mergeCell ref="BL152:BM152"/>
    <mergeCell ref="BN152:BO152"/>
    <mergeCell ref="BP152:BQ152"/>
    <mergeCell ref="AN153:AR153"/>
    <mergeCell ref="AS153:AU153"/>
    <mergeCell ref="AV153:AW153"/>
    <mergeCell ref="AX153:AY153"/>
    <mergeCell ref="AZ153:BA153"/>
    <mergeCell ref="BB153:BC153"/>
    <mergeCell ref="BD153:BE153"/>
    <mergeCell ref="BF153:BG153"/>
    <mergeCell ref="BH153:BI153"/>
    <mergeCell ref="BJ153:BK153"/>
    <mergeCell ref="BL153:BM153"/>
    <mergeCell ref="BN153:BO153"/>
    <mergeCell ref="BP153:BQ153"/>
    <mergeCell ref="AN154:AR154"/>
    <mergeCell ref="AS154:AU154"/>
    <mergeCell ref="AV154:AW154"/>
    <mergeCell ref="AX154:AY154"/>
    <mergeCell ref="AZ154:BA154"/>
    <mergeCell ref="BB154:BC154"/>
    <mergeCell ref="BD154:BE154"/>
    <mergeCell ref="BF154:BG154"/>
    <mergeCell ref="BH154:BI154"/>
    <mergeCell ref="BJ154:BK154"/>
    <mergeCell ref="BL154:BM154"/>
    <mergeCell ref="BN154:BO154"/>
    <mergeCell ref="BP154:BQ154"/>
    <mergeCell ref="AN155:AR155"/>
    <mergeCell ref="AS155:AU155"/>
    <mergeCell ref="AV155:AW155"/>
    <mergeCell ref="AX155:AY155"/>
    <mergeCell ref="AZ155:BA155"/>
    <mergeCell ref="BB155:BC155"/>
    <mergeCell ref="BD155:BE155"/>
    <mergeCell ref="BF155:BG155"/>
    <mergeCell ref="BH155:BI155"/>
    <mergeCell ref="BN155:BO155"/>
    <mergeCell ref="BP155:BQ155"/>
    <mergeCell ref="AN158:BO158"/>
    <mergeCell ref="BS158:BU158"/>
    <mergeCell ref="BV158:BW158"/>
    <mergeCell ref="BB160:BC160"/>
    <mergeCell ref="BD160:BI160"/>
    <mergeCell ref="BJ160:BO160"/>
    <mergeCell ref="AO163:AX163"/>
    <mergeCell ref="AY163:AZ163"/>
    <mergeCell ref="BB163:BC163"/>
    <mergeCell ref="BH163:BI163"/>
    <mergeCell ref="BN163:BO163"/>
    <mergeCell ref="AO164:AX164"/>
    <mergeCell ref="AY164:AZ164"/>
    <mergeCell ref="BB164:BC164"/>
    <mergeCell ref="BH164:BI164"/>
    <mergeCell ref="BN164:BO164"/>
    <mergeCell ref="AO165:AX165"/>
    <mergeCell ref="AY165:AZ165"/>
    <mergeCell ref="BB165:BC165"/>
    <mergeCell ref="BH165:BI165"/>
    <mergeCell ref="BN165:BO165"/>
    <mergeCell ref="AO167:AX167"/>
    <mergeCell ref="AY167:AZ167"/>
    <mergeCell ref="BB167:BC167"/>
    <mergeCell ref="BH167:BI167"/>
    <mergeCell ref="BN167:BO167"/>
    <mergeCell ref="AO168:AX168"/>
    <mergeCell ref="AY168:AZ168"/>
    <mergeCell ref="BB168:BC168"/>
    <mergeCell ref="BH168:BI168"/>
    <mergeCell ref="BN168:BO168"/>
    <mergeCell ref="AO170:AX170"/>
    <mergeCell ref="AY170:AZ170"/>
    <mergeCell ref="BB170:BC170"/>
    <mergeCell ref="BH170:BI170"/>
    <mergeCell ref="BN170:BO170"/>
    <mergeCell ref="AO172:AX172"/>
    <mergeCell ref="AY172:AZ172"/>
    <mergeCell ref="BB172:BC172"/>
    <mergeCell ref="BH172:BI172"/>
    <mergeCell ref="BN172:BO172"/>
    <mergeCell ref="AO174:AX174"/>
    <mergeCell ref="AY174:AZ174"/>
    <mergeCell ref="BB174:BC174"/>
    <mergeCell ref="BH174:BI174"/>
    <mergeCell ref="BN174:BO174"/>
    <mergeCell ref="AO176:AX176"/>
    <mergeCell ref="AY176:AZ176"/>
    <mergeCell ref="BB176:BC176"/>
    <mergeCell ref="BH176:BI176"/>
    <mergeCell ref="BN176:BO176"/>
    <mergeCell ref="AO177:AX177"/>
    <mergeCell ref="AY177:AZ177"/>
    <mergeCell ref="BB177:BC177"/>
    <mergeCell ref="BH177:BI177"/>
    <mergeCell ref="BN177:BO177"/>
    <mergeCell ref="AO178:AX178"/>
    <mergeCell ref="AY178:AZ178"/>
    <mergeCell ref="BB178:BC178"/>
    <mergeCell ref="BH178:BI178"/>
    <mergeCell ref="BN178:BO178"/>
    <mergeCell ref="AN181:BM183"/>
    <mergeCell ref="BO181:BQ182"/>
    <mergeCell ref="BS181:BU181"/>
    <mergeCell ref="BV181:BW181"/>
    <mergeCell ref="BO183:BQ183"/>
    <mergeCell ref="AX185:AY186"/>
    <mergeCell ref="BB186:BC186"/>
    <mergeCell ref="BD186:BI186"/>
    <mergeCell ref="BJ186:BO186"/>
    <mergeCell ref="AN189:AQ189"/>
    <mergeCell ref="AR189:AW189"/>
    <mergeCell ref="AX189:AY189"/>
    <mergeCell ref="BB189:BC189"/>
    <mergeCell ref="BH189:BI189"/>
    <mergeCell ref="BN189:BO189"/>
    <mergeCell ref="AN190:AQ191"/>
    <mergeCell ref="AR190:AW190"/>
    <mergeCell ref="AX190:AY190"/>
    <mergeCell ref="BB190:BC190"/>
    <mergeCell ref="BH190:BI190"/>
    <mergeCell ref="BN190:BO190"/>
    <mergeCell ref="AR191:AW191"/>
    <mergeCell ref="AX191:AY191"/>
    <mergeCell ref="BB191:BC191"/>
    <mergeCell ref="BH191:BI191"/>
    <mergeCell ref="BN191:BO191"/>
    <mergeCell ref="AN194:AQ194"/>
    <mergeCell ref="AR194:AW194"/>
    <mergeCell ref="AX194:AY194"/>
    <mergeCell ref="BB194:BC194"/>
    <mergeCell ref="BH194:BI194"/>
    <mergeCell ref="BN194:BO194"/>
    <mergeCell ref="AN195:AQ196"/>
    <mergeCell ref="AR195:AW195"/>
    <mergeCell ref="AX195:AY195"/>
    <mergeCell ref="BH195:BI195"/>
    <mergeCell ref="BN195:BO195"/>
    <mergeCell ref="AR196:AW196"/>
    <mergeCell ref="AX196:AY196"/>
    <mergeCell ref="BH196:BI196"/>
    <mergeCell ref="BN196:BO196"/>
    <mergeCell ref="AN199:AQ199"/>
    <mergeCell ref="AR199:AW199"/>
    <mergeCell ref="BB199:BC199"/>
    <mergeCell ref="BH199:BI199"/>
    <mergeCell ref="BN199:BO199"/>
    <mergeCell ref="AX199:AY199"/>
    <mergeCell ref="AN200:AQ201"/>
    <mergeCell ref="AR200:AW200"/>
    <mergeCell ref="AX200:AY200"/>
    <mergeCell ref="BH200:BI200"/>
    <mergeCell ref="BN200:BO200"/>
    <mergeCell ref="AR201:AW201"/>
    <mergeCell ref="AX201:AY201"/>
    <mergeCell ref="BH201:BI201"/>
    <mergeCell ref="BN201:BO201"/>
    <mergeCell ref="AN204:BM206"/>
    <mergeCell ref="BO204:BQ205"/>
    <mergeCell ref="BS204:BU204"/>
    <mergeCell ref="BV204:BW204"/>
    <mergeCell ref="BO206:BQ206"/>
    <mergeCell ref="AX208:AY209"/>
    <mergeCell ref="BB209:BC209"/>
    <mergeCell ref="BD209:BI209"/>
    <mergeCell ref="BJ209:BO209"/>
    <mergeCell ref="AN212:AQ212"/>
    <mergeCell ref="AR212:AW212"/>
    <mergeCell ref="BB212:BC212"/>
    <mergeCell ref="BH212:BI212"/>
    <mergeCell ref="BN212:BO212"/>
    <mergeCell ref="AN213:AQ215"/>
    <mergeCell ref="AR213:AW213"/>
    <mergeCell ref="AX213:AY213"/>
    <mergeCell ref="BH213:BI213"/>
    <mergeCell ref="BN213:BO213"/>
    <mergeCell ref="AR214:AW214"/>
    <mergeCell ref="AX214:AY214"/>
    <mergeCell ref="BH214:BI214"/>
    <mergeCell ref="BN214:BO214"/>
    <mergeCell ref="AR215:AW215"/>
    <mergeCell ref="AX215:AY215"/>
    <mergeCell ref="BH215:BI215"/>
    <mergeCell ref="BN215:BO215"/>
    <mergeCell ref="AN218:AQ218"/>
    <mergeCell ref="AR218:AW218"/>
    <mergeCell ref="BB218:BC218"/>
    <mergeCell ref="BH218:BI218"/>
    <mergeCell ref="BN218:BO218"/>
    <mergeCell ref="AN219:AQ221"/>
    <mergeCell ref="AR219:AW219"/>
    <mergeCell ref="AX219:AY219"/>
    <mergeCell ref="BH219:BI219"/>
    <mergeCell ref="BN219:BO219"/>
    <mergeCell ref="AR220:AW220"/>
    <mergeCell ref="AX220:AY220"/>
    <mergeCell ref="BH220:BI220"/>
    <mergeCell ref="BN220:BO220"/>
    <mergeCell ref="AR221:AW221"/>
    <mergeCell ref="AX221:AY221"/>
    <mergeCell ref="BH221:BI221"/>
    <mergeCell ref="BN221:BO221"/>
    <mergeCell ref="AN224:AQ224"/>
    <mergeCell ref="AR224:AU224"/>
    <mergeCell ref="BB224:BC224"/>
    <mergeCell ref="BH224:BI224"/>
    <mergeCell ref="BN224:BO224"/>
    <mergeCell ref="AN225:AQ227"/>
    <mergeCell ref="AR225:AU225"/>
    <mergeCell ref="BH225:BI225"/>
    <mergeCell ref="BN225:BO225"/>
    <mergeCell ref="AR226:AW226"/>
    <mergeCell ref="AX226:AY226"/>
    <mergeCell ref="BH226:BI226"/>
    <mergeCell ref="BN226:BO226"/>
    <mergeCell ref="AR227:AW227"/>
    <mergeCell ref="AX227:AY227"/>
    <mergeCell ref="BH227:BI227"/>
    <mergeCell ref="BN227:BO227"/>
    <mergeCell ref="AW9:AX10"/>
    <mergeCell ref="AY9:AZ10"/>
    <mergeCell ref="BA9:BB10"/>
    <mergeCell ref="BC9:BD10"/>
    <mergeCell ref="BE9:BF10"/>
    <mergeCell ref="BG9:BH10"/>
    <mergeCell ref="BI9:BJ10"/>
    <mergeCell ref="BK9:BL10"/>
    <mergeCell ref="F11:J12"/>
    <mergeCell ref="K11:L12"/>
    <mergeCell ref="M11:N12"/>
    <mergeCell ref="O11:P12"/>
    <mergeCell ref="Q11:R12"/>
    <mergeCell ref="S11:T12"/>
    <mergeCell ref="U11:V12"/>
    <mergeCell ref="W11:X12"/>
    <mergeCell ref="Y11:Z12"/>
    <mergeCell ref="AR11:AV12"/>
    <mergeCell ref="AW11:AX12"/>
    <mergeCell ref="AY11:AZ12"/>
    <mergeCell ref="BA11:BB12"/>
    <mergeCell ref="BC11:BD12"/>
    <mergeCell ref="BE11:BF12"/>
    <mergeCell ref="BG11:BH12"/>
    <mergeCell ref="BI11:BJ12"/>
    <mergeCell ref="AB12:AD13"/>
    <mergeCell ref="AE12:AK13"/>
    <mergeCell ref="BN12:BP13"/>
    <mergeCell ref="BQ12:BW13"/>
    <mergeCell ref="F13:J14"/>
    <mergeCell ref="K13:L14"/>
    <mergeCell ref="M13:N14"/>
    <mergeCell ref="O13:P14"/>
    <mergeCell ref="Q13:R14"/>
    <mergeCell ref="S13:T14"/>
    <mergeCell ref="U13:V14"/>
    <mergeCell ref="W13:X14"/>
    <mergeCell ref="Y13:Z14"/>
    <mergeCell ref="AR13:AV14"/>
    <mergeCell ref="AW13:AX14"/>
    <mergeCell ref="AY13:AZ14"/>
    <mergeCell ref="BA13:BB14"/>
    <mergeCell ref="BC13:BD14"/>
    <mergeCell ref="BE13:BF14"/>
    <mergeCell ref="BG13:BH14"/>
    <mergeCell ref="BI13:BJ14"/>
    <mergeCell ref="BK13:BL14"/>
    <mergeCell ref="AB14:AD15"/>
    <mergeCell ref="AE14:AK15"/>
    <mergeCell ref="BN14:BP15"/>
    <mergeCell ref="BQ14:BW15"/>
  </mergeCells>
  <dataValidations count="7">
    <dataValidation type="list" allowBlank="1" showInputMessage="1" showErrorMessage="1" sqref="DS65520:DW65520 NO65520:NS65520 XK65520:XO65520 AHG65520:AHK65520 ARC65520:ARG65520 BAY65520:BBC65520 BKU65520:BKY65520 BUQ65520:BUU65520 CEM65520:CEQ65520 COI65520:COM65520 CYE65520:CYI65520 DIA65520:DIE65520 DRW65520:DSA65520 EBS65520:EBW65520 ELO65520:ELS65520 EVK65520:EVO65520 FFG65520:FFK65520 FPC65520:FPG65520 FYY65520:FZC65520 GIU65520:GIY65520 GSQ65520:GSU65520 HCM65520:HCQ65520 HMI65520:HMM65520 HWE65520:HWI65520 IGA65520:IGE65520 IPW65520:IQA65520 IZS65520:IZW65520 JJO65520:JJS65520 JTK65520:JTO65520 KDG65520:KDK65520 KNC65520:KNG65520 KWY65520:KXC65520 LGU65520:LGY65520 LQQ65520:LQU65520 MAM65520:MAQ65520 MKI65520:MKM65520 MUE65520:MUI65520 NEA65520:NEE65520 NNW65520:NOA65520 NXS65520:NXW65520 OHO65520:OHS65520 ORK65520:ORO65520 PBG65520:PBK65520 PLC65520:PLG65520 PUY65520:PVC65520 QEU65520:QEY65520 QOQ65520:QOU65520 QYM65520:QYQ65520 RII65520:RIM65520 RSE65520:RSI65520 SCA65520:SCE65520 SLW65520:SMA65520 SVS65520:SVW65520 TFO65520:TFS65520 TPK65520:TPO65520 TZG65520:TZK65520 UJC65520:UJG65520 USY65520:UTC65520 VCU65520:VCY65520 VMQ65520:VMU65520 VWM65520:VWQ65520 WGI65520:WGM65520 WQE65520:WQI65520 DS131056:DW131056 NO131056:NS131056 XK131056:XO131056 AHG131056:AHK131056 ARC131056:ARG131056 BAY131056:BBC131056 BKU131056:BKY131056 BUQ131056:BUU131056 CEM131056:CEQ131056 COI131056:COM131056 CYE131056:CYI131056 DIA131056:DIE131056 DRW131056:DSA131056 EBS131056:EBW131056 ELO131056:ELS131056 EVK131056:EVO131056 FFG131056:FFK131056 FPC131056:FPG131056 FYY131056:FZC131056 GIU131056:GIY131056 GSQ131056:GSU131056 HCM131056:HCQ131056 HMI131056:HMM131056 HWE131056:HWI131056 IGA131056:IGE131056 IPW131056:IQA131056 IZS131056:IZW131056 JJO131056:JJS131056 JTK131056:JTO131056 KDG131056:KDK131056 KNC131056:KNG131056 KWY131056:KXC131056 LGU131056:LGY131056 LQQ131056:LQU131056 MAM131056:MAQ131056 MKI131056:MKM131056 MUE131056:MUI131056 NEA131056:NEE131056 NNW131056:NOA131056 NXS131056:NXW131056 OHO131056:OHS131056 ORK131056:ORO131056 PBG131056:PBK131056 PLC131056:PLG131056 PUY131056:PVC131056 QEU131056:QEY131056 QOQ131056:QOU131056 QYM131056:QYQ131056 RII131056:RIM131056 RSE131056:RSI131056 SCA131056:SCE131056 SLW131056:SMA131056 SVS131056:SVW131056 TFO131056:TFS131056 TPK131056:TPO131056 TZG131056:TZK131056 UJC131056:UJG131056 USY131056:UTC131056 VCU131056:VCY131056 VMQ131056:VMU131056 VWM131056:VWQ131056 WGI131056:WGM131056 WQE131056:WQI131056 DS196592:DW196592 NO196592:NS196592 XK196592:XO196592 AHG196592:AHK196592 ARC196592:ARG196592 BAY196592:BBC196592 BKU196592:BKY196592 BUQ196592:BUU196592 CEM196592:CEQ196592 COI196592:COM196592 CYE196592:CYI196592 DIA196592:DIE196592 DRW196592:DSA196592 EBS196592:EBW196592 ELO196592:ELS196592 EVK196592:EVO196592 FFG196592:FFK196592 FPC196592:FPG196592 FYY196592:FZC196592 GIU196592:GIY196592 GSQ196592:GSU196592 HCM196592:HCQ196592 HMI196592:HMM196592 HWE196592:HWI196592 IGA196592:IGE196592 IPW196592:IQA196592 IZS196592:IZW196592 JJO196592:JJS196592 JTK196592:JTO196592 KDG196592:KDK196592 KNC196592:KNG196592 KWY196592:KXC196592 LGU196592:LGY196592 LQQ196592:LQU196592 MAM196592:MAQ196592 MKI196592:MKM196592 MUE196592:MUI196592 NEA196592:NEE196592 NNW196592:NOA196592 NXS196592:NXW196592 OHO196592:OHS196592 ORK196592:ORO196592 PBG196592:PBK196592 PLC196592:PLG196592 PUY196592:PVC196592 QEU196592:QEY196592 QOQ196592:QOU196592 QYM196592:QYQ196592 RII196592:RIM196592 RSE196592:RSI196592 SCA196592:SCE196592 SLW196592:SMA196592 SVS196592:SVW196592 TFO196592:TFS196592 TPK196592:TPO196592 TZG196592:TZK196592 UJC196592:UJG196592 USY196592:UTC196592 VCU196592:VCY196592 VMQ196592:VMU196592 VWM196592:VWQ196592 WGI196592:WGM196592 WQE196592:WQI196592 DS262128:DW262128 NO262128:NS262128 XK262128:XO262128 AHG262128:AHK262128 ARC262128:ARG262128 BAY262128:BBC262128 BKU262128:BKY262128 BUQ262128:BUU262128 CEM262128:CEQ262128 COI262128:COM262128 CYE262128:CYI262128 DIA262128:DIE262128 DRW262128:DSA262128 EBS262128:EBW262128 ELO262128:ELS262128 EVK262128:EVO262128 FFG262128:FFK262128 FPC262128:FPG262128 FYY262128:FZC262128 GIU262128:GIY262128 GSQ262128:GSU262128 HCM262128:HCQ262128 HMI262128:HMM262128 HWE262128:HWI262128 IGA262128:IGE262128 IPW262128:IQA262128 IZS262128:IZW262128 JJO262128:JJS262128 JTK262128:JTO262128 KDG262128:KDK262128 KNC262128:KNG262128 KWY262128:KXC262128 LGU262128:LGY262128 LQQ262128:LQU262128 MAM262128:MAQ262128 MKI262128:MKM262128 MUE262128:MUI262128 NEA262128:NEE262128 NNW262128:NOA262128 NXS262128:NXW262128 OHO262128:OHS262128 ORK262128:ORO262128 PBG262128:PBK262128 PLC262128:PLG262128 PUY262128:PVC262128 QEU262128:QEY262128 QOQ262128:QOU262128 QYM262128:QYQ262128 RII262128:RIM262128 RSE262128:RSI262128 SCA262128:SCE262128 SLW262128:SMA262128 SVS262128:SVW262128 TFO262128:TFS262128 TPK262128:TPO262128 TZG262128:TZK262128 UJC262128:UJG262128 USY262128:UTC262128 VCU262128:VCY262128 VMQ262128:VMU262128 VWM262128:VWQ262128 WGI262128:WGM262128 WQE262128:WQI262128 DS327664:DW327664 NO327664:NS327664 XK327664:XO327664 AHG327664:AHK327664 ARC327664:ARG327664 BAY327664:BBC327664 BKU327664:BKY327664 BUQ327664:BUU327664 CEM327664:CEQ327664 COI327664:COM327664 CYE327664:CYI327664 DIA327664:DIE327664 DRW327664:DSA327664 EBS327664:EBW327664 ELO327664:ELS327664 EVK327664:EVO327664 FFG327664:FFK327664 FPC327664:FPG327664 FYY327664:FZC327664 GIU327664:GIY327664 GSQ327664:GSU327664 HCM327664:HCQ327664 HMI327664:HMM327664 HWE327664:HWI327664 IGA327664:IGE327664 IPW327664:IQA327664 IZS327664:IZW327664 JJO327664:JJS327664 JTK327664:JTO327664 KDG327664:KDK327664 KNC327664:KNG327664 KWY327664:KXC327664 LGU327664:LGY327664 LQQ327664:LQU327664 MAM327664:MAQ327664 MKI327664:MKM327664 MUE327664:MUI327664 NEA327664:NEE327664 NNW327664:NOA327664 NXS327664:NXW327664 OHO327664:OHS327664 ORK327664:ORO327664 PBG327664:PBK327664 PLC327664:PLG327664 PUY327664:PVC327664 QEU327664:QEY327664 QOQ327664:QOU327664 QYM327664:QYQ327664 RII327664:RIM327664 RSE327664:RSI327664 SCA327664:SCE327664 SLW327664:SMA327664 SVS327664:SVW327664 TFO327664:TFS327664 TPK327664:TPO327664 TZG327664:TZK327664 UJC327664:UJG327664 USY327664:UTC327664 VCU327664:VCY327664 VMQ327664:VMU327664 VWM327664:VWQ327664 WGI327664:WGM327664 WQE327664:WQI327664 DS393200:DW393200 NO393200:NS393200 XK393200:XO393200 AHG393200:AHK393200 ARC393200:ARG393200 BAY393200:BBC393200 BKU393200:BKY393200 BUQ393200:BUU393200 CEM393200:CEQ393200 COI393200:COM393200 CYE393200:CYI393200 DIA393200:DIE393200 DRW393200:DSA393200 EBS393200:EBW393200 ELO393200:ELS393200 EVK393200:EVO393200 FFG393200:FFK393200 FPC393200:FPG393200 FYY393200:FZC393200 GIU393200:GIY393200 GSQ393200:GSU393200 HCM393200:HCQ393200 HMI393200:HMM393200 HWE393200:HWI393200 IGA393200:IGE393200 IPW393200:IQA393200 IZS393200:IZW393200 JJO393200:JJS393200 JTK393200:JTO393200 KDG393200:KDK393200 KNC393200:KNG393200 KWY393200:KXC393200 LGU393200:LGY393200 LQQ393200:LQU393200 MAM393200:MAQ393200 MKI393200:MKM393200 MUE393200:MUI393200 NEA393200:NEE393200 NNW393200:NOA393200 NXS393200:NXW393200 OHO393200:OHS393200 ORK393200:ORO393200 PBG393200:PBK393200 PLC393200:PLG393200 PUY393200:PVC393200 QEU393200:QEY393200 QOQ393200:QOU393200 QYM393200:QYQ393200 RII393200:RIM393200 RSE393200:RSI393200 SCA393200:SCE393200 SLW393200:SMA393200 SVS393200:SVW393200 TFO393200:TFS393200 TPK393200:TPO393200 TZG393200:TZK393200 UJC393200:UJG393200 USY393200:UTC393200 VCU393200:VCY393200 VMQ393200:VMU393200 VWM393200:VWQ393200 WGI393200:WGM393200 WQE393200:WQI393200 DS458736:DW458736 NO458736:NS458736 XK458736:XO458736 AHG458736:AHK458736 ARC458736:ARG458736 BAY458736:BBC458736 BKU458736:BKY458736 BUQ458736:BUU458736 CEM458736:CEQ458736 COI458736:COM458736 CYE458736:CYI458736 DIA458736:DIE458736 DRW458736:DSA458736 EBS458736:EBW458736 ELO458736:ELS458736 EVK458736:EVO458736 FFG458736:FFK458736 FPC458736:FPG458736 FYY458736:FZC458736 GIU458736:GIY458736 GSQ458736:GSU458736 HCM458736:HCQ458736 HMI458736:HMM458736 HWE458736:HWI458736 IGA458736:IGE458736 IPW458736:IQA458736 IZS458736:IZW458736 JJO458736:JJS458736 JTK458736:JTO458736 KDG458736:KDK458736 KNC458736:KNG458736 KWY458736:KXC458736 LGU458736:LGY458736 LQQ458736:LQU458736 MAM458736:MAQ458736 MKI458736:MKM458736 MUE458736:MUI458736 NEA458736:NEE458736 NNW458736:NOA458736 NXS458736:NXW458736 OHO458736:OHS458736 ORK458736:ORO458736 PBG458736:PBK458736 PLC458736:PLG458736 PUY458736:PVC458736 QEU458736:QEY458736 QOQ458736:QOU458736 QYM458736:QYQ458736 RII458736:RIM458736 RSE458736:RSI458736 SCA458736:SCE458736 SLW458736:SMA458736 SVS458736:SVW458736 TFO458736:TFS458736 TPK458736:TPO458736 TZG458736:TZK458736 UJC458736:UJG458736 USY458736:UTC458736 VCU458736:VCY458736 VMQ458736:VMU458736 VWM458736:VWQ458736 WGI458736:WGM458736 WQE458736:WQI458736 DS524272:DW524272 NO524272:NS524272 XK524272:XO524272 AHG524272:AHK524272 ARC524272:ARG524272 BAY524272:BBC524272 BKU524272:BKY524272 BUQ524272:BUU524272 CEM524272:CEQ524272 COI524272:COM524272 CYE524272:CYI524272 DIA524272:DIE524272 DRW524272:DSA524272 EBS524272:EBW524272 ELO524272:ELS524272 EVK524272:EVO524272 FFG524272:FFK524272 FPC524272:FPG524272 FYY524272:FZC524272 GIU524272:GIY524272 GSQ524272:GSU524272 HCM524272:HCQ524272 HMI524272:HMM524272 HWE524272:HWI524272 IGA524272:IGE524272 IPW524272:IQA524272 IZS524272:IZW524272 JJO524272:JJS524272 JTK524272:JTO524272 KDG524272:KDK524272 KNC524272:KNG524272 KWY524272:KXC524272 LGU524272:LGY524272 LQQ524272:LQU524272 MAM524272:MAQ524272 MKI524272:MKM524272 MUE524272:MUI524272 NEA524272:NEE524272 NNW524272:NOA524272 NXS524272:NXW524272 OHO524272:OHS524272 ORK524272:ORO524272 PBG524272:PBK524272 PLC524272:PLG524272 PUY524272:PVC524272 QEU524272:QEY524272 QOQ524272:QOU524272 QYM524272:QYQ524272 RII524272:RIM524272 RSE524272:RSI524272 SCA524272:SCE524272 SLW524272:SMA524272 SVS524272:SVW524272 TFO524272:TFS524272 TPK524272:TPO524272 TZG524272:TZK524272 UJC524272:UJG524272 USY524272:UTC524272 VCU524272:VCY524272 VMQ524272:VMU524272 VWM524272:VWQ524272 WGI524272:WGM524272 WQE524272:WQI524272 DS589808:DW589808 NO589808:NS589808 XK589808:XO589808 AHG589808:AHK589808 ARC589808:ARG589808 BAY589808:BBC589808 BKU589808:BKY589808 BUQ589808:BUU589808 CEM589808:CEQ589808 COI589808:COM589808 CYE589808:CYI589808 DIA589808:DIE589808 DRW589808:DSA589808 EBS589808:EBW589808 ELO589808:ELS589808 EVK589808:EVO589808 FFG589808:FFK589808 FPC589808:FPG589808 FYY589808:FZC589808 GIU589808:GIY589808 GSQ589808:GSU589808 HCM589808:HCQ589808 HMI589808:HMM589808 HWE589808:HWI589808 IGA589808:IGE589808 IPW589808:IQA589808 IZS589808:IZW589808 JJO589808:JJS589808 JTK589808:JTO589808 KDG589808:KDK589808 KNC589808:KNG589808 KWY589808:KXC589808 LGU589808:LGY589808 LQQ589808:LQU589808 MAM589808:MAQ589808 MKI589808:MKM589808 MUE589808:MUI589808 NEA589808:NEE589808 NNW589808:NOA589808 NXS589808:NXW589808 OHO589808:OHS589808 ORK589808:ORO589808 PBG589808:PBK589808 PLC589808:PLG589808 PUY589808:PVC589808 QEU589808:QEY589808 QOQ589808:QOU589808 QYM589808:QYQ589808 RII589808:RIM589808 RSE589808:RSI589808 SCA589808:SCE589808 SLW589808:SMA589808 SVS589808:SVW589808 TFO589808:TFS589808 TPK589808:TPO589808 TZG589808:TZK589808 UJC589808:UJG589808 USY589808:UTC589808 VCU589808:VCY589808 VMQ589808:VMU589808 VWM589808:VWQ589808 WGI589808:WGM589808 WQE589808:WQI589808 DS655344:DW655344 NO655344:NS655344 XK655344:XO655344 AHG655344:AHK655344 ARC655344:ARG655344 BAY655344:BBC655344 BKU655344:BKY655344 BUQ655344:BUU655344 CEM655344:CEQ655344 COI655344:COM655344 CYE655344:CYI655344 DIA655344:DIE655344 DRW655344:DSA655344 EBS655344:EBW655344 ELO655344:ELS655344 EVK655344:EVO655344 FFG655344:FFK655344 FPC655344:FPG655344 FYY655344:FZC655344 GIU655344:GIY655344 GSQ655344:GSU655344 HCM655344:HCQ655344 HMI655344:HMM655344 HWE655344:HWI655344 IGA655344:IGE655344 IPW655344:IQA655344 IZS655344:IZW655344 JJO655344:JJS655344 JTK655344:JTO655344 KDG655344:KDK655344 KNC655344:KNG655344 KWY655344:KXC655344 LGU655344:LGY655344 LQQ655344:LQU655344 MAM655344:MAQ655344 MKI655344:MKM655344 MUE655344:MUI655344 NEA655344:NEE655344 NNW655344:NOA655344 NXS655344:NXW655344 OHO655344:OHS655344 ORK655344:ORO655344 PBG655344:PBK655344 PLC655344:PLG655344 PUY655344:PVC655344 QEU655344:QEY655344 QOQ655344:QOU655344 QYM655344:QYQ655344 RII655344:RIM655344 RSE655344:RSI655344 SCA655344:SCE655344 SLW655344:SMA655344 SVS655344:SVW655344 TFO655344:TFS655344 TPK655344:TPO655344 TZG655344:TZK655344 UJC655344:UJG655344 USY655344:UTC655344 VCU655344:VCY655344 VMQ655344:VMU655344 VWM655344:VWQ655344 WGI655344:WGM655344 WQE655344:WQI655344 DS720880:DW720880 NO720880:NS720880 XK720880:XO720880 AHG720880:AHK720880 ARC720880:ARG720880 BAY720880:BBC720880 BKU720880:BKY720880 BUQ720880:BUU720880 CEM720880:CEQ720880 COI720880:COM720880 CYE720880:CYI720880 DIA720880:DIE720880 DRW720880:DSA720880 EBS720880:EBW720880 ELO720880:ELS720880 EVK720880:EVO720880 FFG720880:FFK720880 FPC720880:FPG720880 FYY720880:FZC720880 GIU720880:GIY720880 GSQ720880:GSU720880 HCM720880:HCQ720880 HMI720880:HMM720880 HWE720880:HWI720880 IGA720880:IGE720880 IPW720880:IQA720880 IZS720880:IZW720880 JJO720880:JJS720880 JTK720880:JTO720880 KDG720880:KDK720880 KNC720880:KNG720880 KWY720880:KXC720880 LGU720880:LGY720880 LQQ720880:LQU720880 MAM720880:MAQ720880 MKI720880:MKM720880 MUE720880:MUI720880 NEA720880:NEE720880 NNW720880:NOA720880 NXS720880:NXW720880 OHO720880:OHS720880 ORK720880:ORO720880 PBG720880:PBK720880 PLC720880:PLG720880 PUY720880:PVC720880 QEU720880:QEY720880 QOQ720880:QOU720880 QYM720880:QYQ720880 RII720880:RIM720880 RSE720880:RSI720880 SCA720880:SCE720880 SLW720880:SMA720880 SVS720880:SVW720880 TFO720880:TFS720880 TPK720880:TPO720880 TZG720880:TZK720880 UJC720880:UJG720880 USY720880:UTC720880 VCU720880:VCY720880 VMQ720880:VMU720880 VWM720880:VWQ720880 WGI720880:WGM720880 WQE720880:WQI720880 DS786416:DW786416 NO786416:NS786416 XK786416:XO786416 AHG786416:AHK786416 ARC786416:ARG786416 BAY786416:BBC786416 BKU786416:BKY786416 BUQ786416:BUU786416 CEM786416:CEQ786416 COI786416:COM786416 CYE786416:CYI786416 DIA786416:DIE786416 DRW786416:DSA786416 EBS786416:EBW786416 ELO786416:ELS786416 EVK786416:EVO786416 FFG786416:FFK786416 FPC786416:FPG786416 FYY786416:FZC786416 GIU786416:GIY786416 GSQ786416:GSU786416 HCM786416:HCQ786416 HMI786416:HMM786416 HWE786416:HWI786416 IGA786416:IGE786416 IPW786416:IQA786416 IZS786416:IZW786416 JJO786416:JJS786416 JTK786416:JTO786416 KDG786416:KDK786416 KNC786416:KNG786416 KWY786416:KXC786416 LGU786416:LGY786416 LQQ786416:LQU786416 MAM786416:MAQ786416 MKI786416:MKM786416 MUE786416:MUI786416 NEA786416:NEE786416 NNW786416:NOA786416 NXS786416:NXW786416 OHO786416:OHS786416 ORK786416:ORO786416 PBG786416:PBK786416 PLC786416:PLG786416 PUY786416:PVC786416 QEU786416:QEY786416 QOQ786416:QOU786416 QYM786416:QYQ786416 RII786416:RIM786416 RSE786416:RSI786416 SCA786416:SCE786416 SLW786416:SMA786416 SVS786416:SVW786416 TFO786416:TFS786416 TPK786416:TPO786416 TZG786416:TZK786416 UJC786416:UJG786416 USY786416:UTC786416 VCU786416:VCY786416 VMQ786416:VMU786416 VWM786416:VWQ786416 WGI786416:WGM786416 WQE786416:WQI786416 DS851952:DW851952 NO851952:NS851952 XK851952:XO851952 AHG851952:AHK851952 ARC851952:ARG851952 BAY851952:BBC851952 BKU851952:BKY851952 BUQ851952:BUU851952 CEM851952:CEQ851952 COI851952:COM851952 CYE851952:CYI851952 DIA851952:DIE851952 DRW851952:DSA851952 EBS851952:EBW851952 ELO851952:ELS851952 EVK851952:EVO851952 FFG851952:FFK851952 FPC851952:FPG851952 FYY851952:FZC851952 GIU851952:GIY851952 GSQ851952:GSU851952 HCM851952:HCQ851952 HMI851952:HMM851952 HWE851952:HWI851952 IGA851952:IGE851952 IPW851952:IQA851952 IZS851952:IZW851952 JJO851952:JJS851952 JTK851952:JTO851952 KDG851952:KDK851952 KNC851952:KNG851952 KWY851952:KXC851952 LGU851952:LGY851952 LQQ851952:LQU851952 MAM851952:MAQ851952 MKI851952:MKM851952 MUE851952:MUI851952 NEA851952:NEE851952 NNW851952:NOA851952 NXS851952:NXW851952 OHO851952:OHS851952 ORK851952:ORO851952 PBG851952:PBK851952 PLC851952:PLG851952 PUY851952:PVC851952 QEU851952:QEY851952 QOQ851952:QOU851952 QYM851952:QYQ851952 RII851952:RIM851952 RSE851952:RSI851952 SCA851952:SCE851952 SLW851952:SMA851952 SVS851952:SVW851952 TFO851952:TFS851952 TPK851952:TPO851952 TZG851952:TZK851952 UJC851952:UJG851952 USY851952:UTC851952 VCU851952:VCY851952 VMQ851952:VMU851952 VWM851952:VWQ851952 WGI851952:WGM851952 WQE851952:WQI851952 DS917488:DW917488 NO917488:NS917488 XK917488:XO917488 AHG917488:AHK917488 ARC917488:ARG917488 BAY917488:BBC917488 BKU917488:BKY917488 BUQ917488:BUU917488 CEM917488:CEQ917488 COI917488:COM917488 CYE917488:CYI917488 DIA917488:DIE917488 DRW917488:DSA917488 EBS917488:EBW917488 ELO917488:ELS917488 EVK917488:EVO917488 FFG917488:FFK917488 FPC917488:FPG917488 FYY917488:FZC917488 GIU917488:GIY917488 GSQ917488:GSU917488 HCM917488:HCQ917488 HMI917488:HMM917488 HWE917488:HWI917488 IGA917488:IGE917488 IPW917488:IQA917488 IZS917488:IZW917488 JJO917488:JJS917488 JTK917488:JTO917488 KDG917488:KDK917488 KNC917488:KNG917488 KWY917488:KXC917488 LGU917488:LGY917488 LQQ917488:LQU917488 MAM917488:MAQ917488 MKI917488:MKM917488 MUE917488:MUI917488 NEA917488:NEE917488 NNW917488:NOA917488 NXS917488:NXW917488 OHO917488:OHS917488 ORK917488:ORO917488 PBG917488:PBK917488 PLC917488:PLG917488 PUY917488:PVC917488 QEU917488:QEY917488 QOQ917488:QOU917488 QYM917488:QYQ917488 RII917488:RIM917488 RSE917488:RSI917488 SCA917488:SCE917488 SLW917488:SMA917488 SVS917488:SVW917488 TFO917488:TFS917488 TPK917488:TPO917488 TZG917488:TZK917488 UJC917488:UJG917488 USY917488:UTC917488 VCU917488:VCY917488 VMQ917488:VMU917488 VWM917488:VWQ917488 WGI917488:WGM917488 WQE917488:WQI917488 DS983024:DW983024 NO983024:NS983024 XK983024:XO983024 AHG983024:AHK983024 ARC983024:ARG983024 BAY983024:BBC983024 BKU983024:BKY983024 BUQ983024:BUU983024 CEM983024:CEQ983024 COI983024:COM983024 CYE983024:CYI983024 DIA983024:DIE983024 DRW983024:DSA983024 EBS983024:EBW983024 ELO983024:ELS983024 EVK983024:EVO983024 FFG983024:FFK983024 FPC983024:FPG983024 FYY983024:FZC983024 GIU983024:GIY983024 GSQ983024:GSU983024 HCM983024:HCQ983024 HMI983024:HMM983024 HWE983024:HWI983024 IGA983024:IGE983024 IPW983024:IQA983024 IZS983024:IZW983024 JJO983024:JJS983024 JTK983024:JTO983024 KDG983024:KDK983024 KNC983024:KNG983024 KWY983024:KXC983024 LGU983024:LGY983024 LQQ983024:LQU983024 MAM983024:MAQ983024 MKI983024:MKM983024 MUE983024:MUI983024 NEA983024:NEE983024 NNW983024:NOA983024 NXS983024:NXW983024 OHO983024:OHS983024 ORK983024:ORO983024 PBG983024:PBK983024 PLC983024:PLG983024 PUY983024:PVC983024 QEU983024:QEY983024 QOQ983024:QOU983024 QYM983024:QYQ983024 RII983024:RIM983024 RSE983024:RSI983024 SCA983024:SCE983024 SLW983024:SMA983024 SVS983024:SVW983024 TFO983024:TFS983024 TPK983024:TPO983024 TZG983024:TZK983024 UJC983024:UJG983024 USY983024:UTC983024 VCU983024:VCY983024 VMQ983024:VMU983024 VWM983024:VWQ983024 WGI983024:WGM983024 WQE983024:WQI983024 FE65520:FI65520 PA65520:PE65520 YW65520:ZA65520 AIS65520:AIW65520 ASO65520:ASS65520 BCK65520:BCO65520 BMG65520:BMK65520 BWC65520:BWG65520 CFY65520:CGC65520 CPU65520:CPY65520 CZQ65520:CZU65520 DJM65520:DJQ65520 DTI65520:DTM65520 EDE65520:EDI65520 ENA65520:ENE65520 EWW65520:EXA65520 FGS65520:FGW65520 FQO65520:FQS65520 GAK65520:GAO65520 GKG65520:GKK65520 GUC65520:GUG65520 HDY65520:HEC65520 HNU65520:HNY65520 HXQ65520:HXU65520 IHM65520:IHQ65520 IRI65520:IRM65520 JBE65520:JBI65520 JLA65520:JLE65520 JUW65520:JVA65520 KES65520:KEW65520 KOO65520:KOS65520 KYK65520:KYO65520 LIG65520:LIK65520 LSC65520:LSG65520 MBY65520:MCC65520 MLU65520:MLY65520 MVQ65520:MVU65520 NFM65520:NFQ65520 NPI65520:NPM65520 NZE65520:NZI65520 OJA65520:OJE65520 OSW65520:OTA65520 PCS65520:PCW65520 PMO65520:PMS65520 PWK65520:PWO65520 QGG65520:QGK65520 QQC65520:QQG65520 QZY65520:RAC65520 RJU65520:RJY65520 RTQ65520:RTU65520 SDM65520:SDQ65520 SNI65520:SNM65520 SXE65520:SXI65520 THA65520:THE65520 TQW65520:TRA65520 UAS65520:UAW65520 UKO65520:UKS65520 UUK65520:UUO65520 VEG65520:VEK65520 VOC65520:VOG65520 VXY65520:VYC65520 WHU65520:WHY65520 WRQ65520:WRU65520 FE131056:FI131056 PA131056:PE131056 YW131056:ZA131056 AIS131056:AIW131056 ASO131056:ASS131056 BCK131056:BCO131056 BMG131056:BMK131056 BWC131056:BWG131056 CFY131056:CGC131056 CPU131056:CPY131056 CZQ131056:CZU131056 DJM131056:DJQ131056 DTI131056:DTM131056 EDE131056:EDI131056 ENA131056:ENE131056 EWW131056:EXA131056 FGS131056:FGW131056 FQO131056:FQS131056 GAK131056:GAO131056 GKG131056:GKK131056 GUC131056:GUG131056 HDY131056:HEC131056 HNU131056:HNY131056 HXQ131056:HXU131056 IHM131056:IHQ131056 IRI131056:IRM131056 JBE131056:JBI131056 JLA131056:JLE131056 JUW131056:JVA131056 KES131056:KEW131056 KOO131056:KOS131056 KYK131056:KYO131056 LIG131056:LIK131056 LSC131056:LSG131056 MBY131056:MCC131056 MLU131056:MLY131056 MVQ131056:MVU131056 NFM131056:NFQ131056 NPI131056:NPM131056 NZE131056:NZI131056 OJA131056:OJE131056 OSW131056:OTA131056 PCS131056:PCW131056 PMO131056:PMS131056 PWK131056:PWO131056 QGG131056:QGK131056 QQC131056:QQG131056 QZY131056:RAC131056 RJU131056:RJY131056 RTQ131056:RTU131056 SDM131056:SDQ131056 SNI131056:SNM131056 SXE131056:SXI131056 THA131056:THE131056 TQW131056:TRA131056 UAS131056:UAW131056 UKO131056:UKS131056 UUK131056:UUO131056 VEG131056:VEK131056 VOC131056:VOG131056 VXY131056:VYC131056 WHU131056:WHY131056 WRQ131056:WRU131056 FE196592:FI196592 PA196592:PE196592 YW196592:ZA196592 AIS196592:AIW196592 ASO196592:ASS196592 BCK196592:BCO196592 BMG196592:BMK196592 BWC196592:BWG196592 CFY196592:CGC196592 CPU196592:CPY196592 CZQ196592:CZU196592 DJM196592:DJQ196592 DTI196592:DTM196592 EDE196592:EDI196592 ENA196592:ENE196592 EWW196592:EXA196592 FGS196592:FGW196592 FQO196592:FQS196592 GAK196592:GAO196592 GKG196592:GKK196592 GUC196592:GUG196592 HDY196592:HEC196592 HNU196592:HNY196592 HXQ196592:HXU196592 IHM196592:IHQ196592 IRI196592:IRM196592 JBE196592:JBI196592 JLA196592:JLE196592 JUW196592:JVA196592 KES196592:KEW196592 KOO196592:KOS196592 KYK196592:KYO196592 LIG196592:LIK196592 LSC196592:LSG196592 MBY196592:MCC196592 MLU196592:MLY196592 MVQ196592:MVU196592 NFM196592:NFQ196592 NPI196592:NPM196592 NZE196592:NZI196592 OJA196592:OJE196592 OSW196592:OTA196592 PCS196592:PCW196592 PMO196592:PMS196592 PWK196592:PWO196592 QGG196592:QGK196592 QQC196592:QQG196592 QZY196592:RAC196592 RJU196592:RJY196592 RTQ196592:RTU196592 SDM196592:SDQ196592 SNI196592:SNM196592 SXE196592:SXI196592 THA196592:THE196592 TQW196592:TRA196592 UAS196592:UAW196592 UKO196592:UKS196592 UUK196592:UUO196592 VEG196592:VEK196592 VOC196592:VOG196592 VXY196592:VYC196592 WHU196592:WHY196592 WRQ196592:WRU196592 FE262128:FI262128 PA262128:PE262128 YW262128:ZA262128 AIS262128:AIW262128 ASO262128:ASS262128 BCK262128:BCO262128 BMG262128:BMK262128 BWC262128:BWG262128 CFY262128:CGC262128 CPU262128:CPY262128 CZQ262128:CZU262128 DJM262128:DJQ262128 DTI262128:DTM262128 EDE262128:EDI262128 ENA262128:ENE262128 EWW262128:EXA262128 FGS262128:FGW262128 FQO262128:FQS262128 GAK262128:GAO262128 GKG262128:GKK262128 GUC262128:GUG262128 HDY262128:HEC262128 HNU262128:HNY262128 HXQ262128:HXU262128 IHM262128:IHQ262128 IRI262128:IRM262128 JBE262128:JBI262128 JLA262128:JLE262128 JUW262128:JVA262128 KES262128:KEW262128 KOO262128:KOS262128 KYK262128:KYO262128 LIG262128:LIK262128 LSC262128:LSG262128 MBY262128:MCC262128 MLU262128:MLY262128 MVQ262128:MVU262128 NFM262128:NFQ262128 NPI262128:NPM262128 NZE262128:NZI262128 OJA262128:OJE262128 OSW262128:OTA262128 PCS262128:PCW262128 PMO262128:PMS262128 PWK262128:PWO262128 QGG262128:QGK262128 QQC262128:QQG262128 QZY262128:RAC262128 RJU262128:RJY262128 RTQ262128:RTU262128 SDM262128:SDQ262128 SNI262128:SNM262128 SXE262128:SXI262128 THA262128:THE262128 TQW262128:TRA262128 UAS262128:UAW262128 UKO262128:UKS262128 UUK262128:UUO262128 VEG262128:VEK262128 VOC262128:VOG262128 VXY262128:VYC262128 WHU262128:WHY262128 WRQ262128:WRU262128 FE327664:FI327664 PA327664:PE327664 YW327664:ZA327664 AIS327664:AIW327664 ASO327664:ASS327664 BCK327664:BCO327664 BMG327664:BMK327664 BWC327664:BWG327664 CFY327664:CGC327664 CPU327664:CPY327664 CZQ327664:CZU327664 DJM327664:DJQ327664 DTI327664:DTM327664 EDE327664:EDI327664 ENA327664:ENE327664 EWW327664:EXA327664 FGS327664:FGW327664 FQO327664:FQS327664 GAK327664:GAO327664 GKG327664:GKK327664 GUC327664:GUG327664 HDY327664:HEC327664 HNU327664:HNY327664 HXQ327664:HXU327664 IHM327664:IHQ327664 IRI327664:IRM327664 JBE327664:JBI327664 JLA327664:JLE327664 JUW327664:JVA327664 KES327664:KEW327664 KOO327664:KOS327664 KYK327664:KYO327664 LIG327664:LIK327664 LSC327664:LSG327664 MBY327664:MCC327664 MLU327664:MLY327664 MVQ327664:MVU327664 NFM327664:NFQ327664 NPI327664:NPM327664 NZE327664:NZI327664 OJA327664:OJE327664 OSW327664:OTA327664 PCS327664:PCW327664 PMO327664:PMS327664 PWK327664:PWO327664 QGG327664:QGK327664 QQC327664:QQG327664 QZY327664:RAC327664 RJU327664:RJY327664 RTQ327664:RTU327664 SDM327664:SDQ327664 SNI327664:SNM327664 SXE327664:SXI327664 THA327664:THE327664 TQW327664:TRA327664 UAS327664:UAW327664 UKO327664:UKS327664 UUK327664:UUO327664 VEG327664:VEK327664 VOC327664:VOG327664 VXY327664:VYC327664 WHU327664:WHY327664 WRQ327664:WRU327664 FE393200:FI393200 PA393200:PE393200 YW393200:ZA393200 AIS393200:AIW393200 ASO393200:ASS393200 BCK393200:BCO393200 BMG393200:BMK393200 BWC393200:BWG393200 CFY393200:CGC393200 CPU393200:CPY393200 CZQ393200:CZU393200 DJM393200:DJQ393200 DTI393200:DTM393200 EDE393200:EDI393200 ENA393200:ENE393200 EWW393200:EXA393200 FGS393200:FGW393200 FQO393200:FQS393200 GAK393200:GAO393200 GKG393200:GKK393200 GUC393200:GUG393200 HDY393200:HEC393200 HNU393200:HNY393200 HXQ393200:HXU393200 IHM393200:IHQ393200 IRI393200:IRM393200 JBE393200:JBI393200 JLA393200:JLE393200 JUW393200:JVA393200 KES393200:KEW393200 KOO393200:KOS393200 KYK393200:KYO393200 LIG393200:LIK393200 LSC393200:LSG393200 MBY393200:MCC393200 MLU393200:MLY393200 MVQ393200:MVU393200 NFM393200:NFQ393200 NPI393200:NPM393200 NZE393200:NZI393200 OJA393200:OJE393200 OSW393200:OTA393200 PCS393200:PCW393200 PMO393200:PMS393200 PWK393200:PWO393200 QGG393200:QGK393200 QQC393200:QQG393200 QZY393200:RAC393200 RJU393200:RJY393200 RTQ393200:RTU393200 SDM393200:SDQ393200 SNI393200:SNM393200 SXE393200:SXI393200 THA393200:THE393200 TQW393200:TRA393200 UAS393200:UAW393200 UKO393200:UKS393200 UUK393200:UUO393200 VEG393200:VEK393200 VOC393200:VOG393200 VXY393200:VYC393200 WHU393200:WHY393200 WRQ393200:WRU393200 FE458736:FI458736 PA458736:PE458736 YW458736:ZA458736 AIS458736:AIW458736 ASO458736:ASS458736 BCK458736:BCO458736 BMG458736:BMK458736 BWC458736:BWG458736 CFY458736:CGC458736 CPU458736:CPY458736 CZQ458736:CZU458736 DJM458736:DJQ458736 DTI458736:DTM458736 EDE458736:EDI458736 ENA458736:ENE458736 EWW458736:EXA458736 FGS458736:FGW458736 FQO458736:FQS458736 GAK458736:GAO458736 GKG458736:GKK458736 GUC458736:GUG458736 HDY458736:HEC458736 HNU458736:HNY458736 HXQ458736:HXU458736 IHM458736:IHQ458736 IRI458736:IRM458736 JBE458736:JBI458736 JLA458736:JLE458736 JUW458736:JVA458736 KES458736:KEW458736 KOO458736:KOS458736 KYK458736:KYO458736 LIG458736:LIK458736 LSC458736:LSG458736 MBY458736:MCC458736 MLU458736:MLY458736 MVQ458736:MVU458736 NFM458736:NFQ458736 NPI458736:NPM458736 NZE458736:NZI458736 OJA458736:OJE458736 OSW458736:OTA458736 PCS458736:PCW458736 PMO458736:PMS458736 PWK458736:PWO458736 QGG458736:QGK458736 QQC458736:QQG458736 QZY458736:RAC458736 RJU458736:RJY458736 RTQ458736:RTU458736 SDM458736:SDQ458736 SNI458736:SNM458736 SXE458736:SXI458736 THA458736:THE458736 TQW458736:TRA458736 UAS458736:UAW458736 UKO458736:UKS458736 UUK458736:UUO458736 VEG458736:VEK458736 VOC458736:VOG458736 VXY458736:VYC458736 WHU458736:WHY458736 WRQ458736:WRU458736 FE524272:FI524272 PA524272:PE524272 YW524272:ZA524272 AIS524272:AIW524272 ASO524272:ASS524272 BCK524272:BCO524272 BMG524272:BMK524272 BWC524272:BWG524272 CFY524272:CGC524272 CPU524272:CPY524272 CZQ524272:CZU524272 DJM524272:DJQ524272 DTI524272:DTM524272 EDE524272:EDI524272 ENA524272:ENE524272 EWW524272:EXA524272 FGS524272:FGW524272 FQO524272:FQS524272 GAK524272:GAO524272 GKG524272:GKK524272 GUC524272:GUG524272 HDY524272:HEC524272 HNU524272:HNY524272 HXQ524272:HXU524272 IHM524272:IHQ524272 IRI524272:IRM524272 JBE524272:JBI524272 JLA524272:JLE524272 JUW524272:JVA524272 KES524272:KEW524272 KOO524272:KOS524272 KYK524272:KYO524272 LIG524272:LIK524272 LSC524272:LSG524272 MBY524272:MCC524272 MLU524272:MLY524272 MVQ524272:MVU524272 NFM524272:NFQ524272 NPI524272:NPM524272 NZE524272:NZI524272 OJA524272:OJE524272 OSW524272:OTA524272 PCS524272:PCW524272 PMO524272:PMS524272 PWK524272:PWO524272 QGG524272:QGK524272 QQC524272:QQG524272 QZY524272:RAC524272 RJU524272:RJY524272 RTQ524272:RTU524272 SDM524272:SDQ524272 SNI524272:SNM524272 SXE524272:SXI524272 THA524272:THE524272 TQW524272:TRA524272 UAS524272:UAW524272 UKO524272:UKS524272 UUK524272:UUO524272 VEG524272:VEK524272 VOC524272:VOG524272 VXY524272:VYC524272 WHU524272:WHY524272 WRQ524272:WRU524272 FE589808:FI589808 PA589808:PE589808 YW589808:ZA589808 AIS589808:AIW589808 ASO589808:ASS589808 BCK589808:BCO589808 BMG589808:BMK589808 BWC589808:BWG589808 CFY589808:CGC589808 CPU589808:CPY589808 CZQ589808:CZU589808 DJM589808:DJQ589808 DTI589808:DTM589808 EDE589808:EDI589808 ENA589808:ENE589808 EWW589808:EXA589808 FGS589808:FGW589808 FQO589808:FQS589808 GAK589808:GAO589808 GKG589808:GKK589808 GUC589808:GUG589808 HDY589808:HEC589808 HNU589808:HNY589808 HXQ589808:HXU589808 IHM589808:IHQ589808 IRI589808:IRM589808 JBE589808:JBI589808 JLA589808:JLE589808 JUW589808:JVA589808 KES589808:KEW589808 KOO589808:KOS589808 KYK589808:KYO589808 LIG589808:LIK589808 LSC589808:LSG589808 MBY589808:MCC589808 MLU589808:MLY589808 MVQ589808:MVU589808 NFM589808:NFQ589808 NPI589808:NPM589808 NZE589808:NZI589808 OJA589808:OJE589808 OSW589808:OTA589808 PCS589808:PCW589808 PMO589808:PMS589808 PWK589808:PWO589808 QGG589808:QGK589808 QQC589808:QQG589808 QZY589808:RAC589808 RJU589808:RJY589808 RTQ589808:RTU589808 SDM589808:SDQ589808 SNI589808:SNM589808 SXE589808:SXI589808 THA589808:THE589808 TQW589808:TRA589808 UAS589808:UAW589808 UKO589808:UKS589808 UUK589808:UUO589808 VEG589808:VEK589808 VOC589808:VOG589808 VXY589808:VYC589808 WHU589808:WHY589808 WRQ589808:WRU589808 FE655344:FI655344 PA655344:PE655344 YW655344:ZA655344 AIS655344:AIW655344 ASO655344:ASS655344 BCK655344:BCO655344 BMG655344:BMK655344 BWC655344:BWG655344 CFY655344:CGC655344 CPU655344:CPY655344 CZQ655344:CZU655344 DJM655344:DJQ655344 DTI655344:DTM655344 EDE655344:EDI655344 ENA655344:ENE655344 EWW655344:EXA655344 FGS655344:FGW655344 FQO655344:FQS655344 GAK655344:GAO655344 GKG655344:GKK655344 GUC655344:GUG655344 HDY655344:HEC655344 HNU655344:HNY655344 HXQ655344:HXU655344 IHM655344:IHQ655344 IRI655344:IRM655344 JBE655344:JBI655344 JLA655344:JLE655344 JUW655344:JVA655344 KES655344:KEW655344 KOO655344:KOS655344 KYK655344:KYO655344 LIG655344:LIK655344 LSC655344:LSG655344 MBY655344:MCC655344 MLU655344:MLY655344 MVQ655344:MVU655344 NFM655344:NFQ655344 NPI655344:NPM655344 NZE655344:NZI655344 OJA655344:OJE655344 OSW655344:OTA655344 PCS655344:PCW655344 PMO655344:PMS655344 PWK655344:PWO655344 QGG655344:QGK655344 QQC655344:QQG655344 QZY655344:RAC655344 RJU655344:RJY655344 RTQ655344:RTU655344 SDM655344:SDQ655344 SNI655344:SNM655344 SXE655344:SXI655344 THA655344:THE655344 TQW655344:TRA655344 UAS655344:UAW655344 UKO655344:UKS655344 UUK655344:UUO655344 VEG655344:VEK655344 VOC655344:VOG655344 VXY655344:VYC655344 WHU655344:WHY655344 WRQ655344:WRU655344 FE720880:FI720880 PA720880:PE720880 YW720880:ZA720880 AIS720880:AIW720880 ASO720880:ASS720880 BCK720880:BCO720880 BMG720880:BMK720880 BWC720880:BWG720880 CFY720880:CGC720880 CPU720880:CPY720880 CZQ720880:CZU720880 DJM720880:DJQ720880 DTI720880:DTM720880 EDE720880:EDI720880 ENA720880:ENE720880 EWW720880:EXA720880 FGS720880:FGW720880 FQO720880:FQS720880 GAK720880:GAO720880 GKG720880:GKK720880 GUC720880:GUG720880 HDY720880:HEC720880 HNU720880:HNY720880 HXQ720880:HXU720880 IHM720880:IHQ720880 IRI720880:IRM720880 JBE720880:JBI720880 JLA720880:JLE720880 JUW720880:JVA720880 KES720880:KEW720880 KOO720880:KOS720880 KYK720880:KYO720880 LIG720880:LIK720880 LSC720880:LSG720880 MBY720880:MCC720880 MLU720880:MLY720880 MVQ720880:MVU720880 NFM720880:NFQ720880 NPI720880:NPM720880 NZE720880:NZI720880 OJA720880:OJE720880 OSW720880:OTA720880 PCS720880:PCW720880 PMO720880:PMS720880 PWK720880:PWO720880 QGG720880:QGK720880 QQC720880:QQG720880 QZY720880:RAC720880 RJU720880:RJY720880 RTQ720880:RTU720880 SDM720880:SDQ720880 SNI720880:SNM720880 SXE720880:SXI720880 THA720880:THE720880 TQW720880:TRA720880 UAS720880:UAW720880 UKO720880:UKS720880 UUK720880:UUO720880 VEG720880:VEK720880 VOC720880:VOG720880 VXY720880:VYC720880 WHU720880:WHY720880 WRQ720880:WRU720880 FE786416:FI786416 PA786416:PE786416 YW786416:ZA786416 AIS786416:AIW786416 ASO786416:ASS786416 BCK786416:BCO786416 BMG786416:BMK786416 BWC786416:BWG786416 CFY786416:CGC786416 CPU786416:CPY786416 CZQ786416:CZU786416 DJM786416:DJQ786416 DTI786416:DTM786416 EDE786416:EDI786416 ENA786416:ENE786416 EWW786416:EXA786416 FGS786416:FGW786416 FQO786416:FQS786416 GAK786416:GAO786416 GKG786416:GKK786416 GUC786416:GUG786416 HDY786416:HEC786416 HNU786416:HNY786416 HXQ786416:HXU786416 IHM786416:IHQ786416 IRI786416:IRM786416 JBE786416:JBI786416 JLA786416:JLE786416 JUW786416:JVA786416 KES786416:KEW786416 KOO786416:KOS786416 KYK786416:KYO786416 LIG786416:LIK786416 LSC786416:LSG786416 MBY786416:MCC786416 MLU786416:MLY786416 MVQ786416:MVU786416 NFM786416:NFQ786416 NPI786416:NPM786416 NZE786416:NZI786416 OJA786416:OJE786416 OSW786416:OTA786416 PCS786416:PCW786416 PMO786416:PMS786416 PWK786416:PWO786416 QGG786416:QGK786416 QQC786416:QQG786416 QZY786416:RAC786416 RJU786416:RJY786416 RTQ786416:RTU786416 SDM786416:SDQ786416 SNI786416:SNM786416 SXE786416:SXI786416 THA786416:THE786416 TQW786416:TRA786416 UAS786416:UAW786416 UKO786416:UKS786416 UUK786416:UUO786416 VEG786416:VEK786416 VOC786416:VOG786416 VXY786416:VYC786416 WHU786416:WHY786416 WRQ786416:WRU786416 FE851952:FI851952 PA851952:PE851952 YW851952:ZA851952 AIS851952:AIW851952 ASO851952:ASS851952 BCK851952:BCO851952 BMG851952:BMK851952 BWC851952:BWG851952 CFY851952:CGC851952 CPU851952:CPY851952 CZQ851952:CZU851952 DJM851952:DJQ851952 DTI851952:DTM851952 EDE851952:EDI851952 ENA851952:ENE851952 EWW851952:EXA851952 FGS851952:FGW851952 FQO851952:FQS851952 GAK851952:GAO851952 GKG851952:GKK851952 GUC851952:GUG851952 HDY851952:HEC851952 HNU851952:HNY851952 HXQ851952:HXU851952 IHM851952:IHQ851952 IRI851952:IRM851952 JBE851952:JBI851952 JLA851952:JLE851952 JUW851952:JVA851952 KES851952:KEW851952 KOO851952:KOS851952 KYK851952:KYO851952 LIG851952:LIK851952 LSC851952:LSG851952 MBY851952:MCC851952 MLU851952:MLY851952 MVQ851952:MVU851952 NFM851952:NFQ851952 NPI851952:NPM851952 NZE851952:NZI851952 OJA851952:OJE851952 OSW851952:OTA851952 PCS851952:PCW851952 PMO851952:PMS851952 PWK851952:PWO851952 QGG851952:QGK851952 QQC851952:QQG851952 QZY851952:RAC851952 RJU851952:RJY851952 RTQ851952:RTU851952 SDM851952:SDQ851952 SNI851952:SNM851952 SXE851952:SXI851952 THA851952:THE851952 TQW851952:TRA851952 UAS851952:UAW851952 UKO851952:UKS851952 UUK851952:UUO851952 VEG851952:VEK851952 VOC851952:VOG851952 VXY851952:VYC851952 WHU851952:WHY851952 WRQ851952:WRU851952 FE917488:FI917488 PA917488:PE917488 YW917488:ZA917488 AIS917488:AIW917488 ASO917488:ASS917488 BCK917488:BCO917488 BMG917488:BMK917488 BWC917488:BWG917488 CFY917488:CGC917488 CPU917488:CPY917488 CZQ917488:CZU917488 DJM917488:DJQ917488 DTI917488:DTM917488 EDE917488:EDI917488 ENA917488:ENE917488 EWW917488:EXA917488 FGS917488:FGW917488 FQO917488:FQS917488 GAK917488:GAO917488 GKG917488:GKK917488 GUC917488:GUG917488 HDY917488:HEC917488 HNU917488:HNY917488 HXQ917488:HXU917488 IHM917488:IHQ917488 IRI917488:IRM917488 JBE917488:JBI917488 JLA917488:JLE917488 JUW917488:JVA917488 KES917488:KEW917488 KOO917488:KOS917488 KYK917488:KYO917488 LIG917488:LIK917488 LSC917488:LSG917488 MBY917488:MCC917488 MLU917488:MLY917488 MVQ917488:MVU917488 NFM917488:NFQ917488 NPI917488:NPM917488 NZE917488:NZI917488 OJA917488:OJE917488 OSW917488:OTA917488 PCS917488:PCW917488 PMO917488:PMS917488 PWK917488:PWO917488 QGG917488:QGK917488 QQC917488:QQG917488 QZY917488:RAC917488 RJU917488:RJY917488 RTQ917488:RTU917488 SDM917488:SDQ917488 SNI917488:SNM917488 SXE917488:SXI917488 THA917488:THE917488 TQW917488:TRA917488 UAS917488:UAW917488 UKO917488:UKS917488 UUK917488:UUO917488 VEG917488:VEK917488 VOC917488:VOG917488 VXY917488:VYC917488 WHU917488:WHY917488 WRQ917488:WRU917488 FE983024:FI983024 PA983024:PE983024 YW983024:ZA983024 AIS983024:AIW983024 ASO983024:ASS983024 BCK983024:BCO983024 BMG983024:BMK983024 BWC983024:BWG983024 CFY983024:CGC983024 CPU983024:CPY983024 CZQ983024:CZU983024 DJM983024:DJQ983024 DTI983024:DTM983024 EDE983024:EDI983024 ENA983024:ENE983024 EWW983024:EXA983024 FGS983024:FGW983024 FQO983024:FQS983024 GAK983024:GAO983024 GKG983024:GKK983024 GUC983024:GUG983024 HDY983024:HEC983024 HNU983024:HNY983024 HXQ983024:HXU983024 IHM983024:IHQ983024 IRI983024:IRM983024 JBE983024:JBI983024 JLA983024:JLE983024 JUW983024:JVA983024 KES983024:KEW983024 KOO983024:KOS983024 KYK983024:KYO983024 LIG983024:LIK983024 LSC983024:LSG983024 MBY983024:MCC983024 MLU983024:MLY983024 MVQ983024:MVU983024 NFM983024:NFQ983024 NPI983024:NPM983024 NZE983024:NZI983024 OJA983024:OJE983024 OSW983024:OTA983024 PCS983024:PCW983024 PMO983024:PMS983024 PWK983024:PWO983024 QGG983024:QGK983024 QQC983024:QQG983024 QZY983024:RAC983024 RJU983024:RJY983024 RTQ983024:RTU983024 SDM983024:SDQ983024 SNI983024:SNM983024 SXE983024:SXI983024 THA983024:THE983024 TQW983024:TRA983024 UAS983024:UAW983024 UKO983024:UKS983024 UUK983024:UUO983024 VEG983024:VEK983024 VOC983024:VOG983024 VXY983024:VYC983024 WHU983024:WHY983024 WRQ983024:WRU983024 AG65487:AK65487 AG131023:AK131023 AG196559:AK196559 AG262095:AK262095 AG327631:AK327631 AG393167:AK393167 AG458703:AK458703 AG524239:AK524239 AG589775:AK589775 AG655311:AK655311 AG720847:AK720847 AG786383:AK786383 AG851919:AK851919 AG917455:AK917455 AG982991:AK982991 WHU9:WHY9 VXY9:VYC9 VOC9:VOG9 VEG9:VEK9 UUK9:UUO9 UKO9:UKS9 UAS9:UAW9 TQW9:TRA9 THA9:THE9 SXE9:SXI9 SNI9:SNM9 SDM9:SDQ9 RTQ9:RTU9 RJU9:RJY9 QZY9:RAC9 QQC9:QQG9 QGG9:QGK9 PWK9:PWO9 PMO9:PMS9 PCS9:PCW9 OSW9:OTA9 OJA9:OJE9 NZE9:NZI9 NPI9:NPM9 NFM9:NFQ9 MVQ9:MVU9 MLU9:MLY9 MBY9:MCC9 LSC9:LSG9 LIG9:LIK9 KYK9:KYO9 KOO9:KOS9 KES9:KEW9 JUW9:JVA9 JLA9:JLE9 JBE9:JBI9 IRI9:IRM9 IHM9:IHQ9 HXQ9:HXU9 HNU9:HNY9 HDY9:HEC9 GUC9:GUG9 GKG9:GKK9 GAK9:GAO9 FQO9:FQS9 FGS9:FGW9 EWW9:EXA9 ENA9:ENE9 EDE9:EDI9 DTI9:DTM9 DJM9:DJQ9 CZQ9:CZU9 CPU9:CPY9 CFY9:CGC9 BWC9:BWG9 BMG9:BMK9 BCK9:BCO9 ASO9:ASS9 AIS9:AIW9 YW9:ZA9 PA9:PE9 FE9:FI9 WQE9:WQI9 WGI9:WGM9 VWM9:VWQ9 VMQ9:VMU9 VCU9:VCY9 USY9:UTC9 UJC9:UJG9 TZG9:TZK9 TPK9:TPO9 TFO9:TFS9 SVS9:SVW9 SLW9:SMA9 SCA9:SCE9 RSE9:RSI9 RII9:RIM9 QYM9:QYQ9 QOQ9:QOU9 QEU9:QEY9 PUY9:PVC9 PLC9:PLG9 PBG9:PBK9 ORK9:ORO9 OHO9:OHS9 NXS9:NXW9 NNW9:NOA9 NEA9:NEE9 MUE9:MUI9 MKI9:MKM9 MAM9:MAQ9 LQQ9:LQU9 LGU9:LGY9 KWY9:KXC9 KNC9:KNG9 KDG9:KDK9 JTK9:JTO9 JJO9:JJS9 IZS9:IZW9 IPW9:IQA9 IGA9:IGE9 HWE9:HWI9 HMI9:HMM9 HCM9:HCQ9 GSQ9:GSU9 GIU9:GIY9 FYY9:FZC9 FPC9:FPG9 FFG9:FFK9 EVK9:EVO9 ELO9:ELS9 EBS9:EBW9 DRW9:DSA9 DIA9:DIE9 CYE9:CYI9 COI9:COM9 CEM9:CEQ9 BUQ9:BUU9 BKU9:BKY9 BAY9:BBC9 ARC9:ARG9 AHG9:AHK9 XK9:XO9 NO9:NS9 DS9:DW9 WRQ9:WRU9 BS65487:BW65487 BS131023:BW131023 BS196559:BW196559 BS262095:BW262095 BS327631:BW327631 BS393167:BW393167 BS458703:BW458703 BS524239:BW524239 BS589775:BW589775 BS655311:BW655311 BS720847:BW720847 BS786383:BW786383 BS851919:BW851919 BS917455:BW917455 BS982991:BW982991">
      <formula1>Date_Construction</formula1>
    </dataValidation>
    <dataValidation type="list" allowBlank="1" showInputMessage="1" showErrorMessage="1" sqref="DS65521:DW65523 NO65521:NS65523 XK65521:XO65523 AHG65521:AHK65523 ARC65521:ARG65523 BAY65521:BBC65523 BKU65521:BKY65523 BUQ65521:BUU65523 CEM65521:CEQ65523 COI65521:COM65523 CYE65521:CYI65523 DIA65521:DIE65523 DRW65521:DSA65523 EBS65521:EBW65523 ELO65521:ELS65523 EVK65521:EVO65523 FFG65521:FFK65523 FPC65521:FPG65523 FYY65521:FZC65523 GIU65521:GIY65523 GSQ65521:GSU65523 HCM65521:HCQ65523 HMI65521:HMM65523 HWE65521:HWI65523 IGA65521:IGE65523 IPW65521:IQA65523 IZS65521:IZW65523 JJO65521:JJS65523 JTK65521:JTO65523 KDG65521:KDK65523 KNC65521:KNG65523 KWY65521:KXC65523 LGU65521:LGY65523 LQQ65521:LQU65523 MAM65521:MAQ65523 MKI65521:MKM65523 MUE65521:MUI65523 NEA65521:NEE65523 NNW65521:NOA65523 NXS65521:NXW65523 OHO65521:OHS65523 ORK65521:ORO65523 PBG65521:PBK65523 PLC65521:PLG65523 PUY65521:PVC65523 QEU65521:QEY65523 QOQ65521:QOU65523 QYM65521:QYQ65523 RII65521:RIM65523 RSE65521:RSI65523 SCA65521:SCE65523 SLW65521:SMA65523 SVS65521:SVW65523 TFO65521:TFS65523 TPK65521:TPO65523 TZG65521:TZK65523 UJC65521:UJG65523 USY65521:UTC65523 VCU65521:VCY65523 VMQ65521:VMU65523 VWM65521:VWQ65523 WGI65521:WGM65523 WQE65521:WQI65523 DS131057:DW131059 NO131057:NS131059 XK131057:XO131059 AHG131057:AHK131059 ARC131057:ARG131059 BAY131057:BBC131059 BKU131057:BKY131059 BUQ131057:BUU131059 CEM131057:CEQ131059 COI131057:COM131059 CYE131057:CYI131059 DIA131057:DIE131059 DRW131057:DSA131059 EBS131057:EBW131059 ELO131057:ELS131059 EVK131057:EVO131059 FFG131057:FFK131059 FPC131057:FPG131059 FYY131057:FZC131059 GIU131057:GIY131059 GSQ131057:GSU131059 HCM131057:HCQ131059 HMI131057:HMM131059 HWE131057:HWI131059 IGA131057:IGE131059 IPW131057:IQA131059 IZS131057:IZW131059 JJO131057:JJS131059 JTK131057:JTO131059 KDG131057:KDK131059 KNC131057:KNG131059 KWY131057:KXC131059 LGU131057:LGY131059 LQQ131057:LQU131059 MAM131057:MAQ131059 MKI131057:MKM131059 MUE131057:MUI131059 NEA131057:NEE131059 NNW131057:NOA131059 NXS131057:NXW131059 OHO131057:OHS131059 ORK131057:ORO131059 PBG131057:PBK131059 PLC131057:PLG131059 PUY131057:PVC131059 QEU131057:QEY131059 QOQ131057:QOU131059 QYM131057:QYQ131059 RII131057:RIM131059 RSE131057:RSI131059 SCA131057:SCE131059 SLW131057:SMA131059 SVS131057:SVW131059 TFO131057:TFS131059 TPK131057:TPO131059 TZG131057:TZK131059 UJC131057:UJG131059 USY131057:UTC131059 VCU131057:VCY131059 VMQ131057:VMU131059 VWM131057:VWQ131059 WGI131057:WGM131059 WQE131057:WQI131059 DS196593:DW196595 NO196593:NS196595 XK196593:XO196595 AHG196593:AHK196595 ARC196593:ARG196595 BAY196593:BBC196595 BKU196593:BKY196595 BUQ196593:BUU196595 CEM196593:CEQ196595 COI196593:COM196595 CYE196593:CYI196595 DIA196593:DIE196595 DRW196593:DSA196595 EBS196593:EBW196595 ELO196593:ELS196595 EVK196593:EVO196595 FFG196593:FFK196595 FPC196593:FPG196595 FYY196593:FZC196595 GIU196593:GIY196595 GSQ196593:GSU196595 HCM196593:HCQ196595 HMI196593:HMM196595 HWE196593:HWI196595 IGA196593:IGE196595 IPW196593:IQA196595 IZS196593:IZW196595 JJO196593:JJS196595 JTK196593:JTO196595 KDG196593:KDK196595 KNC196593:KNG196595 KWY196593:KXC196595 LGU196593:LGY196595 LQQ196593:LQU196595 MAM196593:MAQ196595 MKI196593:MKM196595 MUE196593:MUI196595 NEA196593:NEE196595 NNW196593:NOA196595 NXS196593:NXW196595 OHO196593:OHS196595 ORK196593:ORO196595 PBG196593:PBK196595 PLC196593:PLG196595 PUY196593:PVC196595 QEU196593:QEY196595 QOQ196593:QOU196595 QYM196593:QYQ196595 RII196593:RIM196595 RSE196593:RSI196595 SCA196593:SCE196595 SLW196593:SMA196595 SVS196593:SVW196595 TFO196593:TFS196595 TPK196593:TPO196595 TZG196593:TZK196595 UJC196593:UJG196595 USY196593:UTC196595 VCU196593:VCY196595 VMQ196593:VMU196595 VWM196593:VWQ196595 WGI196593:WGM196595 WQE196593:WQI196595 DS262129:DW262131 NO262129:NS262131 XK262129:XO262131 AHG262129:AHK262131 ARC262129:ARG262131 BAY262129:BBC262131 BKU262129:BKY262131 BUQ262129:BUU262131 CEM262129:CEQ262131 COI262129:COM262131 CYE262129:CYI262131 DIA262129:DIE262131 DRW262129:DSA262131 EBS262129:EBW262131 ELO262129:ELS262131 EVK262129:EVO262131 FFG262129:FFK262131 FPC262129:FPG262131 FYY262129:FZC262131 GIU262129:GIY262131 GSQ262129:GSU262131 HCM262129:HCQ262131 HMI262129:HMM262131 HWE262129:HWI262131 IGA262129:IGE262131 IPW262129:IQA262131 IZS262129:IZW262131 JJO262129:JJS262131 JTK262129:JTO262131 KDG262129:KDK262131 KNC262129:KNG262131 KWY262129:KXC262131 LGU262129:LGY262131 LQQ262129:LQU262131 MAM262129:MAQ262131 MKI262129:MKM262131 MUE262129:MUI262131 NEA262129:NEE262131 NNW262129:NOA262131 NXS262129:NXW262131 OHO262129:OHS262131 ORK262129:ORO262131 PBG262129:PBK262131 PLC262129:PLG262131 PUY262129:PVC262131 QEU262129:QEY262131 QOQ262129:QOU262131 QYM262129:QYQ262131 RII262129:RIM262131 RSE262129:RSI262131 SCA262129:SCE262131 SLW262129:SMA262131 SVS262129:SVW262131 TFO262129:TFS262131 TPK262129:TPO262131 TZG262129:TZK262131 UJC262129:UJG262131 USY262129:UTC262131 VCU262129:VCY262131 VMQ262129:VMU262131 VWM262129:VWQ262131 WGI262129:WGM262131 WQE262129:WQI262131 DS327665:DW327667 NO327665:NS327667 XK327665:XO327667 AHG327665:AHK327667 ARC327665:ARG327667 BAY327665:BBC327667 BKU327665:BKY327667 BUQ327665:BUU327667 CEM327665:CEQ327667 COI327665:COM327667 CYE327665:CYI327667 DIA327665:DIE327667 DRW327665:DSA327667 EBS327665:EBW327667 ELO327665:ELS327667 EVK327665:EVO327667 FFG327665:FFK327667 FPC327665:FPG327667 FYY327665:FZC327667 GIU327665:GIY327667 GSQ327665:GSU327667 HCM327665:HCQ327667 HMI327665:HMM327667 HWE327665:HWI327667 IGA327665:IGE327667 IPW327665:IQA327667 IZS327665:IZW327667 JJO327665:JJS327667 JTK327665:JTO327667 KDG327665:KDK327667 KNC327665:KNG327667 KWY327665:KXC327667 LGU327665:LGY327667 LQQ327665:LQU327667 MAM327665:MAQ327667 MKI327665:MKM327667 MUE327665:MUI327667 NEA327665:NEE327667 NNW327665:NOA327667 NXS327665:NXW327667 OHO327665:OHS327667 ORK327665:ORO327667 PBG327665:PBK327667 PLC327665:PLG327667 PUY327665:PVC327667 QEU327665:QEY327667 QOQ327665:QOU327667 QYM327665:QYQ327667 RII327665:RIM327667 RSE327665:RSI327667 SCA327665:SCE327667 SLW327665:SMA327667 SVS327665:SVW327667 TFO327665:TFS327667 TPK327665:TPO327667 TZG327665:TZK327667 UJC327665:UJG327667 USY327665:UTC327667 VCU327665:VCY327667 VMQ327665:VMU327667 VWM327665:VWQ327667 WGI327665:WGM327667 WQE327665:WQI327667 DS393201:DW393203 NO393201:NS393203 XK393201:XO393203 AHG393201:AHK393203 ARC393201:ARG393203 BAY393201:BBC393203 BKU393201:BKY393203 BUQ393201:BUU393203 CEM393201:CEQ393203 COI393201:COM393203 CYE393201:CYI393203 DIA393201:DIE393203 DRW393201:DSA393203 EBS393201:EBW393203 ELO393201:ELS393203 EVK393201:EVO393203 FFG393201:FFK393203 FPC393201:FPG393203 FYY393201:FZC393203 GIU393201:GIY393203 GSQ393201:GSU393203 HCM393201:HCQ393203 HMI393201:HMM393203 HWE393201:HWI393203 IGA393201:IGE393203 IPW393201:IQA393203 IZS393201:IZW393203 JJO393201:JJS393203 JTK393201:JTO393203 KDG393201:KDK393203 KNC393201:KNG393203 KWY393201:KXC393203 LGU393201:LGY393203 LQQ393201:LQU393203 MAM393201:MAQ393203 MKI393201:MKM393203 MUE393201:MUI393203 NEA393201:NEE393203 NNW393201:NOA393203 NXS393201:NXW393203 OHO393201:OHS393203 ORK393201:ORO393203 PBG393201:PBK393203 PLC393201:PLG393203 PUY393201:PVC393203 QEU393201:QEY393203 QOQ393201:QOU393203 QYM393201:QYQ393203 RII393201:RIM393203 RSE393201:RSI393203 SCA393201:SCE393203 SLW393201:SMA393203 SVS393201:SVW393203 TFO393201:TFS393203 TPK393201:TPO393203 TZG393201:TZK393203 UJC393201:UJG393203 USY393201:UTC393203 VCU393201:VCY393203 VMQ393201:VMU393203 VWM393201:VWQ393203 WGI393201:WGM393203 WQE393201:WQI393203 DS458737:DW458739 NO458737:NS458739 XK458737:XO458739 AHG458737:AHK458739 ARC458737:ARG458739 BAY458737:BBC458739 BKU458737:BKY458739 BUQ458737:BUU458739 CEM458737:CEQ458739 COI458737:COM458739 CYE458737:CYI458739 DIA458737:DIE458739 DRW458737:DSA458739 EBS458737:EBW458739 ELO458737:ELS458739 EVK458737:EVO458739 FFG458737:FFK458739 FPC458737:FPG458739 FYY458737:FZC458739 GIU458737:GIY458739 GSQ458737:GSU458739 HCM458737:HCQ458739 HMI458737:HMM458739 HWE458737:HWI458739 IGA458737:IGE458739 IPW458737:IQA458739 IZS458737:IZW458739 JJO458737:JJS458739 JTK458737:JTO458739 KDG458737:KDK458739 KNC458737:KNG458739 KWY458737:KXC458739 LGU458737:LGY458739 LQQ458737:LQU458739 MAM458737:MAQ458739 MKI458737:MKM458739 MUE458737:MUI458739 NEA458737:NEE458739 NNW458737:NOA458739 NXS458737:NXW458739 OHO458737:OHS458739 ORK458737:ORO458739 PBG458737:PBK458739 PLC458737:PLG458739 PUY458737:PVC458739 QEU458737:QEY458739 QOQ458737:QOU458739 QYM458737:QYQ458739 RII458737:RIM458739 RSE458737:RSI458739 SCA458737:SCE458739 SLW458737:SMA458739 SVS458737:SVW458739 TFO458737:TFS458739 TPK458737:TPO458739 TZG458737:TZK458739 UJC458737:UJG458739 USY458737:UTC458739 VCU458737:VCY458739 VMQ458737:VMU458739 VWM458737:VWQ458739 WGI458737:WGM458739 WQE458737:WQI458739 DS524273:DW524275 NO524273:NS524275 XK524273:XO524275 AHG524273:AHK524275 ARC524273:ARG524275 BAY524273:BBC524275 BKU524273:BKY524275 BUQ524273:BUU524275 CEM524273:CEQ524275 COI524273:COM524275 CYE524273:CYI524275 DIA524273:DIE524275 DRW524273:DSA524275 EBS524273:EBW524275 ELO524273:ELS524275 EVK524273:EVO524275 FFG524273:FFK524275 FPC524273:FPG524275 FYY524273:FZC524275 GIU524273:GIY524275 GSQ524273:GSU524275 HCM524273:HCQ524275 HMI524273:HMM524275 HWE524273:HWI524275 IGA524273:IGE524275 IPW524273:IQA524275 IZS524273:IZW524275 JJO524273:JJS524275 JTK524273:JTO524275 KDG524273:KDK524275 KNC524273:KNG524275 KWY524273:KXC524275 LGU524273:LGY524275 LQQ524273:LQU524275 MAM524273:MAQ524275 MKI524273:MKM524275 MUE524273:MUI524275 NEA524273:NEE524275 NNW524273:NOA524275 NXS524273:NXW524275 OHO524273:OHS524275 ORK524273:ORO524275 PBG524273:PBK524275 PLC524273:PLG524275 PUY524273:PVC524275 QEU524273:QEY524275 QOQ524273:QOU524275 QYM524273:QYQ524275 RII524273:RIM524275 RSE524273:RSI524275 SCA524273:SCE524275 SLW524273:SMA524275 SVS524273:SVW524275 TFO524273:TFS524275 TPK524273:TPO524275 TZG524273:TZK524275 UJC524273:UJG524275 USY524273:UTC524275 VCU524273:VCY524275 VMQ524273:VMU524275 VWM524273:VWQ524275 WGI524273:WGM524275 WQE524273:WQI524275 DS589809:DW589811 NO589809:NS589811 XK589809:XO589811 AHG589809:AHK589811 ARC589809:ARG589811 BAY589809:BBC589811 BKU589809:BKY589811 BUQ589809:BUU589811 CEM589809:CEQ589811 COI589809:COM589811 CYE589809:CYI589811 DIA589809:DIE589811 DRW589809:DSA589811 EBS589809:EBW589811 ELO589809:ELS589811 EVK589809:EVO589811 FFG589809:FFK589811 FPC589809:FPG589811 FYY589809:FZC589811 GIU589809:GIY589811 GSQ589809:GSU589811 HCM589809:HCQ589811 HMI589809:HMM589811 HWE589809:HWI589811 IGA589809:IGE589811 IPW589809:IQA589811 IZS589809:IZW589811 JJO589809:JJS589811 JTK589809:JTO589811 KDG589809:KDK589811 KNC589809:KNG589811 KWY589809:KXC589811 LGU589809:LGY589811 LQQ589809:LQU589811 MAM589809:MAQ589811 MKI589809:MKM589811 MUE589809:MUI589811 NEA589809:NEE589811 NNW589809:NOA589811 NXS589809:NXW589811 OHO589809:OHS589811 ORK589809:ORO589811 PBG589809:PBK589811 PLC589809:PLG589811 PUY589809:PVC589811 QEU589809:QEY589811 QOQ589809:QOU589811 QYM589809:QYQ589811 RII589809:RIM589811 RSE589809:RSI589811 SCA589809:SCE589811 SLW589809:SMA589811 SVS589809:SVW589811 TFO589809:TFS589811 TPK589809:TPO589811 TZG589809:TZK589811 UJC589809:UJG589811 USY589809:UTC589811 VCU589809:VCY589811 VMQ589809:VMU589811 VWM589809:VWQ589811 WGI589809:WGM589811 WQE589809:WQI589811 DS655345:DW655347 NO655345:NS655347 XK655345:XO655347 AHG655345:AHK655347 ARC655345:ARG655347 BAY655345:BBC655347 BKU655345:BKY655347 BUQ655345:BUU655347 CEM655345:CEQ655347 COI655345:COM655347 CYE655345:CYI655347 DIA655345:DIE655347 DRW655345:DSA655347 EBS655345:EBW655347 ELO655345:ELS655347 EVK655345:EVO655347 FFG655345:FFK655347 FPC655345:FPG655347 FYY655345:FZC655347 GIU655345:GIY655347 GSQ655345:GSU655347 HCM655345:HCQ655347 HMI655345:HMM655347 HWE655345:HWI655347 IGA655345:IGE655347 IPW655345:IQA655347 IZS655345:IZW655347 JJO655345:JJS655347 JTK655345:JTO655347 KDG655345:KDK655347 KNC655345:KNG655347 KWY655345:KXC655347 LGU655345:LGY655347 LQQ655345:LQU655347 MAM655345:MAQ655347 MKI655345:MKM655347 MUE655345:MUI655347 NEA655345:NEE655347 NNW655345:NOA655347 NXS655345:NXW655347 OHO655345:OHS655347 ORK655345:ORO655347 PBG655345:PBK655347 PLC655345:PLG655347 PUY655345:PVC655347 QEU655345:QEY655347 QOQ655345:QOU655347 QYM655345:QYQ655347 RII655345:RIM655347 RSE655345:RSI655347 SCA655345:SCE655347 SLW655345:SMA655347 SVS655345:SVW655347 TFO655345:TFS655347 TPK655345:TPO655347 TZG655345:TZK655347 UJC655345:UJG655347 USY655345:UTC655347 VCU655345:VCY655347 VMQ655345:VMU655347 VWM655345:VWQ655347 WGI655345:WGM655347 WQE655345:WQI655347 DS720881:DW720883 NO720881:NS720883 XK720881:XO720883 AHG720881:AHK720883 ARC720881:ARG720883 BAY720881:BBC720883 BKU720881:BKY720883 BUQ720881:BUU720883 CEM720881:CEQ720883 COI720881:COM720883 CYE720881:CYI720883 DIA720881:DIE720883 DRW720881:DSA720883 EBS720881:EBW720883 ELO720881:ELS720883 EVK720881:EVO720883 FFG720881:FFK720883 FPC720881:FPG720883 FYY720881:FZC720883 GIU720881:GIY720883 GSQ720881:GSU720883 HCM720881:HCQ720883 HMI720881:HMM720883 HWE720881:HWI720883 IGA720881:IGE720883 IPW720881:IQA720883 IZS720881:IZW720883 JJO720881:JJS720883 JTK720881:JTO720883 KDG720881:KDK720883 KNC720881:KNG720883 KWY720881:KXC720883 LGU720881:LGY720883 LQQ720881:LQU720883 MAM720881:MAQ720883 MKI720881:MKM720883 MUE720881:MUI720883 NEA720881:NEE720883 NNW720881:NOA720883 NXS720881:NXW720883 OHO720881:OHS720883 ORK720881:ORO720883 PBG720881:PBK720883 PLC720881:PLG720883 PUY720881:PVC720883 QEU720881:QEY720883 QOQ720881:QOU720883 QYM720881:QYQ720883 RII720881:RIM720883 RSE720881:RSI720883 SCA720881:SCE720883 SLW720881:SMA720883 SVS720881:SVW720883 TFO720881:TFS720883 TPK720881:TPO720883 TZG720881:TZK720883 UJC720881:UJG720883 USY720881:UTC720883 VCU720881:VCY720883 VMQ720881:VMU720883 VWM720881:VWQ720883 WGI720881:WGM720883 WQE720881:WQI720883 DS786417:DW786419 NO786417:NS786419 XK786417:XO786419 AHG786417:AHK786419 ARC786417:ARG786419 BAY786417:BBC786419 BKU786417:BKY786419 BUQ786417:BUU786419 CEM786417:CEQ786419 COI786417:COM786419 CYE786417:CYI786419 DIA786417:DIE786419 DRW786417:DSA786419 EBS786417:EBW786419 ELO786417:ELS786419 EVK786417:EVO786419 FFG786417:FFK786419 FPC786417:FPG786419 FYY786417:FZC786419 GIU786417:GIY786419 GSQ786417:GSU786419 HCM786417:HCQ786419 HMI786417:HMM786419 HWE786417:HWI786419 IGA786417:IGE786419 IPW786417:IQA786419 IZS786417:IZW786419 JJO786417:JJS786419 JTK786417:JTO786419 KDG786417:KDK786419 KNC786417:KNG786419 KWY786417:KXC786419 LGU786417:LGY786419 LQQ786417:LQU786419 MAM786417:MAQ786419 MKI786417:MKM786419 MUE786417:MUI786419 NEA786417:NEE786419 NNW786417:NOA786419 NXS786417:NXW786419 OHO786417:OHS786419 ORK786417:ORO786419 PBG786417:PBK786419 PLC786417:PLG786419 PUY786417:PVC786419 QEU786417:QEY786419 QOQ786417:QOU786419 QYM786417:QYQ786419 RII786417:RIM786419 RSE786417:RSI786419 SCA786417:SCE786419 SLW786417:SMA786419 SVS786417:SVW786419 TFO786417:TFS786419 TPK786417:TPO786419 TZG786417:TZK786419 UJC786417:UJG786419 USY786417:UTC786419 VCU786417:VCY786419 VMQ786417:VMU786419 VWM786417:VWQ786419 WGI786417:WGM786419 WQE786417:WQI786419 DS851953:DW851955 NO851953:NS851955 XK851953:XO851955 AHG851953:AHK851955 ARC851953:ARG851955 BAY851953:BBC851955 BKU851953:BKY851955 BUQ851953:BUU851955 CEM851953:CEQ851955 COI851953:COM851955 CYE851953:CYI851955 DIA851953:DIE851955 DRW851953:DSA851955 EBS851953:EBW851955 ELO851953:ELS851955 EVK851953:EVO851955 FFG851953:FFK851955 FPC851953:FPG851955 FYY851953:FZC851955 GIU851953:GIY851955 GSQ851953:GSU851955 HCM851953:HCQ851955 HMI851953:HMM851955 HWE851953:HWI851955 IGA851953:IGE851955 IPW851953:IQA851955 IZS851953:IZW851955 JJO851953:JJS851955 JTK851953:JTO851955 KDG851953:KDK851955 KNC851953:KNG851955 KWY851953:KXC851955 LGU851953:LGY851955 LQQ851953:LQU851955 MAM851953:MAQ851955 MKI851953:MKM851955 MUE851953:MUI851955 NEA851953:NEE851955 NNW851953:NOA851955 NXS851953:NXW851955 OHO851953:OHS851955 ORK851953:ORO851955 PBG851953:PBK851955 PLC851953:PLG851955 PUY851953:PVC851955 QEU851953:QEY851955 QOQ851953:QOU851955 QYM851953:QYQ851955 RII851953:RIM851955 RSE851953:RSI851955 SCA851953:SCE851955 SLW851953:SMA851955 SVS851953:SVW851955 TFO851953:TFS851955 TPK851953:TPO851955 TZG851953:TZK851955 UJC851953:UJG851955 USY851953:UTC851955 VCU851953:VCY851955 VMQ851953:VMU851955 VWM851953:VWQ851955 WGI851953:WGM851955 WQE851953:WQI851955 DS917489:DW917491 NO917489:NS917491 XK917489:XO917491 AHG917489:AHK917491 ARC917489:ARG917491 BAY917489:BBC917491 BKU917489:BKY917491 BUQ917489:BUU917491 CEM917489:CEQ917491 COI917489:COM917491 CYE917489:CYI917491 DIA917489:DIE917491 DRW917489:DSA917491 EBS917489:EBW917491 ELO917489:ELS917491 EVK917489:EVO917491 FFG917489:FFK917491 FPC917489:FPG917491 FYY917489:FZC917491 GIU917489:GIY917491 GSQ917489:GSU917491 HCM917489:HCQ917491 HMI917489:HMM917491 HWE917489:HWI917491 IGA917489:IGE917491 IPW917489:IQA917491 IZS917489:IZW917491 JJO917489:JJS917491 JTK917489:JTO917491 KDG917489:KDK917491 KNC917489:KNG917491 KWY917489:KXC917491 LGU917489:LGY917491 LQQ917489:LQU917491 MAM917489:MAQ917491 MKI917489:MKM917491 MUE917489:MUI917491 NEA917489:NEE917491 NNW917489:NOA917491 NXS917489:NXW917491 OHO917489:OHS917491 ORK917489:ORO917491 PBG917489:PBK917491 PLC917489:PLG917491 PUY917489:PVC917491 QEU917489:QEY917491 QOQ917489:QOU917491 QYM917489:QYQ917491 RII917489:RIM917491 RSE917489:RSI917491 SCA917489:SCE917491 SLW917489:SMA917491 SVS917489:SVW917491 TFO917489:TFS917491 TPK917489:TPO917491 TZG917489:TZK917491 UJC917489:UJG917491 USY917489:UTC917491 VCU917489:VCY917491 VMQ917489:VMU917491 VWM917489:VWQ917491 WGI917489:WGM917491 WQE917489:WQI917491 DS983025:DW983027 NO983025:NS983027 XK983025:XO983027 AHG983025:AHK983027 ARC983025:ARG983027 BAY983025:BBC983027 BKU983025:BKY983027 BUQ983025:BUU983027 CEM983025:CEQ983027 COI983025:COM983027 CYE983025:CYI983027 DIA983025:DIE983027 DRW983025:DSA983027 EBS983025:EBW983027 ELO983025:ELS983027 EVK983025:EVO983027 FFG983025:FFK983027 FPC983025:FPG983027 FYY983025:FZC983027 GIU983025:GIY983027 GSQ983025:GSU983027 HCM983025:HCQ983027 HMI983025:HMM983027 HWE983025:HWI983027 IGA983025:IGE983027 IPW983025:IQA983027 IZS983025:IZW983027 JJO983025:JJS983027 JTK983025:JTO983027 KDG983025:KDK983027 KNC983025:KNG983027 KWY983025:KXC983027 LGU983025:LGY983027 LQQ983025:LQU983027 MAM983025:MAQ983027 MKI983025:MKM983027 MUE983025:MUI983027 NEA983025:NEE983027 NNW983025:NOA983027 NXS983025:NXW983027 OHO983025:OHS983027 ORK983025:ORO983027 PBG983025:PBK983027 PLC983025:PLG983027 PUY983025:PVC983027 QEU983025:QEY983027 QOQ983025:QOU983027 QYM983025:QYQ983027 RII983025:RIM983027 RSE983025:RSI983027 SCA983025:SCE983027 SLW983025:SMA983027 SVS983025:SVW983027 TFO983025:TFS983027 TPK983025:TPO983027 TZG983025:TZK983027 UJC983025:UJG983027 USY983025:UTC983027 VCU983025:VCY983027 VMQ983025:VMU983027 VWM983025:VWQ983027 WGI983025:WGM983027 WQE983025:WQI983027 FE65521:FI65523 PA65521:PE65523 YW65521:ZA65523 AIS65521:AIW65523 ASO65521:ASS65523 BCK65521:BCO65523 BMG65521:BMK65523 BWC65521:BWG65523 CFY65521:CGC65523 CPU65521:CPY65523 CZQ65521:CZU65523 DJM65521:DJQ65523 DTI65521:DTM65523 EDE65521:EDI65523 ENA65521:ENE65523 EWW65521:EXA65523 FGS65521:FGW65523 FQO65521:FQS65523 GAK65521:GAO65523 GKG65521:GKK65523 GUC65521:GUG65523 HDY65521:HEC65523 HNU65521:HNY65523 HXQ65521:HXU65523 IHM65521:IHQ65523 IRI65521:IRM65523 JBE65521:JBI65523 JLA65521:JLE65523 JUW65521:JVA65523 KES65521:KEW65523 KOO65521:KOS65523 KYK65521:KYO65523 LIG65521:LIK65523 LSC65521:LSG65523 MBY65521:MCC65523 MLU65521:MLY65523 MVQ65521:MVU65523 NFM65521:NFQ65523 NPI65521:NPM65523 NZE65521:NZI65523 OJA65521:OJE65523 OSW65521:OTA65523 PCS65521:PCW65523 PMO65521:PMS65523 PWK65521:PWO65523 QGG65521:QGK65523 QQC65521:QQG65523 QZY65521:RAC65523 RJU65521:RJY65523 RTQ65521:RTU65523 SDM65521:SDQ65523 SNI65521:SNM65523 SXE65521:SXI65523 THA65521:THE65523 TQW65521:TRA65523 UAS65521:UAW65523 UKO65521:UKS65523 UUK65521:UUO65523 VEG65521:VEK65523 VOC65521:VOG65523 VXY65521:VYC65523 WHU65521:WHY65523 WRQ65521:WRU65523 FE131057:FI131059 PA131057:PE131059 YW131057:ZA131059 AIS131057:AIW131059 ASO131057:ASS131059 BCK131057:BCO131059 BMG131057:BMK131059 BWC131057:BWG131059 CFY131057:CGC131059 CPU131057:CPY131059 CZQ131057:CZU131059 DJM131057:DJQ131059 DTI131057:DTM131059 EDE131057:EDI131059 ENA131057:ENE131059 EWW131057:EXA131059 FGS131057:FGW131059 FQO131057:FQS131059 GAK131057:GAO131059 GKG131057:GKK131059 GUC131057:GUG131059 HDY131057:HEC131059 HNU131057:HNY131059 HXQ131057:HXU131059 IHM131057:IHQ131059 IRI131057:IRM131059 JBE131057:JBI131059 JLA131057:JLE131059 JUW131057:JVA131059 KES131057:KEW131059 KOO131057:KOS131059 KYK131057:KYO131059 LIG131057:LIK131059 LSC131057:LSG131059 MBY131057:MCC131059 MLU131057:MLY131059 MVQ131057:MVU131059 NFM131057:NFQ131059 NPI131057:NPM131059 NZE131057:NZI131059 OJA131057:OJE131059 OSW131057:OTA131059 PCS131057:PCW131059 PMO131057:PMS131059 PWK131057:PWO131059 QGG131057:QGK131059 QQC131057:QQG131059 QZY131057:RAC131059 RJU131057:RJY131059 RTQ131057:RTU131059 SDM131057:SDQ131059 SNI131057:SNM131059 SXE131057:SXI131059 THA131057:THE131059 TQW131057:TRA131059 UAS131057:UAW131059 UKO131057:UKS131059 UUK131057:UUO131059 VEG131057:VEK131059 VOC131057:VOG131059 VXY131057:VYC131059 WHU131057:WHY131059 WRQ131057:WRU131059 FE196593:FI196595 PA196593:PE196595 YW196593:ZA196595 AIS196593:AIW196595 ASO196593:ASS196595 BCK196593:BCO196595 BMG196593:BMK196595 BWC196593:BWG196595 CFY196593:CGC196595 CPU196593:CPY196595 CZQ196593:CZU196595 DJM196593:DJQ196595 DTI196593:DTM196595 EDE196593:EDI196595 ENA196593:ENE196595 EWW196593:EXA196595 FGS196593:FGW196595 FQO196593:FQS196595 GAK196593:GAO196595 GKG196593:GKK196595 GUC196593:GUG196595 HDY196593:HEC196595 HNU196593:HNY196595 HXQ196593:HXU196595 IHM196593:IHQ196595 IRI196593:IRM196595 JBE196593:JBI196595 JLA196593:JLE196595 JUW196593:JVA196595 KES196593:KEW196595 KOO196593:KOS196595 KYK196593:KYO196595 LIG196593:LIK196595 LSC196593:LSG196595 MBY196593:MCC196595 MLU196593:MLY196595 MVQ196593:MVU196595 NFM196593:NFQ196595 NPI196593:NPM196595 NZE196593:NZI196595 OJA196593:OJE196595 OSW196593:OTA196595 PCS196593:PCW196595 PMO196593:PMS196595 PWK196593:PWO196595 QGG196593:QGK196595 QQC196593:QQG196595 QZY196593:RAC196595 RJU196593:RJY196595 RTQ196593:RTU196595 SDM196593:SDQ196595 SNI196593:SNM196595 SXE196593:SXI196595 THA196593:THE196595 TQW196593:TRA196595 UAS196593:UAW196595 UKO196593:UKS196595 UUK196593:UUO196595 VEG196593:VEK196595 VOC196593:VOG196595 VXY196593:VYC196595 WHU196593:WHY196595 WRQ196593:WRU196595 FE262129:FI262131 PA262129:PE262131 YW262129:ZA262131 AIS262129:AIW262131 ASO262129:ASS262131 BCK262129:BCO262131 BMG262129:BMK262131 BWC262129:BWG262131 CFY262129:CGC262131 CPU262129:CPY262131 CZQ262129:CZU262131 DJM262129:DJQ262131 DTI262129:DTM262131 EDE262129:EDI262131 ENA262129:ENE262131 EWW262129:EXA262131 FGS262129:FGW262131 FQO262129:FQS262131 GAK262129:GAO262131 GKG262129:GKK262131 GUC262129:GUG262131 HDY262129:HEC262131 HNU262129:HNY262131 HXQ262129:HXU262131 IHM262129:IHQ262131 IRI262129:IRM262131 JBE262129:JBI262131 JLA262129:JLE262131 JUW262129:JVA262131 KES262129:KEW262131 KOO262129:KOS262131 KYK262129:KYO262131 LIG262129:LIK262131 LSC262129:LSG262131 MBY262129:MCC262131 MLU262129:MLY262131 MVQ262129:MVU262131 NFM262129:NFQ262131 NPI262129:NPM262131 NZE262129:NZI262131 OJA262129:OJE262131 OSW262129:OTA262131 PCS262129:PCW262131 PMO262129:PMS262131 PWK262129:PWO262131 QGG262129:QGK262131 QQC262129:QQG262131 QZY262129:RAC262131 RJU262129:RJY262131 RTQ262129:RTU262131 SDM262129:SDQ262131 SNI262129:SNM262131 SXE262129:SXI262131 THA262129:THE262131 TQW262129:TRA262131 UAS262129:UAW262131 UKO262129:UKS262131 UUK262129:UUO262131 VEG262129:VEK262131 VOC262129:VOG262131 VXY262129:VYC262131 WHU262129:WHY262131 WRQ262129:WRU262131 FE327665:FI327667 PA327665:PE327667 YW327665:ZA327667 AIS327665:AIW327667 ASO327665:ASS327667 BCK327665:BCO327667 BMG327665:BMK327667 BWC327665:BWG327667 CFY327665:CGC327667 CPU327665:CPY327667 CZQ327665:CZU327667 DJM327665:DJQ327667 DTI327665:DTM327667 EDE327665:EDI327667 ENA327665:ENE327667 EWW327665:EXA327667 FGS327665:FGW327667 FQO327665:FQS327667 GAK327665:GAO327667 GKG327665:GKK327667 GUC327665:GUG327667 HDY327665:HEC327667 HNU327665:HNY327667 HXQ327665:HXU327667 IHM327665:IHQ327667 IRI327665:IRM327667 JBE327665:JBI327667 JLA327665:JLE327667 JUW327665:JVA327667 KES327665:KEW327667 KOO327665:KOS327667 KYK327665:KYO327667 LIG327665:LIK327667 LSC327665:LSG327667 MBY327665:MCC327667 MLU327665:MLY327667 MVQ327665:MVU327667 NFM327665:NFQ327667 NPI327665:NPM327667 NZE327665:NZI327667 OJA327665:OJE327667 OSW327665:OTA327667 PCS327665:PCW327667 PMO327665:PMS327667 PWK327665:PWO327667 QGG327665:QGK327667 QQC327665:QQG327667 QZY327665:RAC327667 RJU327665:RJY327667 RTQ327665:RTU327667 SDM327665:SDQ327667 SNI327665:SNM327667 SXE327665:SXI327667 THA327665:THE327667 TQW327665:TRA327667 UAS327665:UAW327667 UKO327665:UKS327667 UUK327665:UUO327667 VEG327665:VEK327667 VOC327665:VOG327667 VXY327665:VYC327667 WHU327665:WHY327667 WRQ327665:WRU327667 FE393201:FI393203 PA393201:PE393203 YW393201:ZA393203 AIS393201:AIW393203 ASO393201:ASS393203 BCK393201:BCO393203 BMG393201:BMK393203 BWC393201:BWG393203 CFY393201:CGC393203 CPU393201:CPY393203 CZQ393201:CZU393203 DJM393201:DJQ393203 DTI393201:DTM393203 EDE393201:EDI393203 ENA393201:ENE393203 EWW393201:EXA393203 FGS393201:FGW393203 FQO393201:FQS393203 GAK393201:GAO393203 GKG393201:GKK393203 GUC393201:GUG393203 HDY393201:HEC393203 HNU393201:HNY393203 HXQ393201:HXU393203 IHM393201:IHQ393203 IRI393201:IRM393203 JBE393201:JBI393203 JLA393201:JLE393203 JUW393201:JVA393203 KES393201:KEW393203 KOO393201:KOS393203 KYK393201:KYO393203 LIG393201:LIK393203 LSC393201:LSG393203 MBY393201:MCC393203 MLU393201:MLY393203 MVQ393201:MVU393203 NFM393201:NFQ393203 NPI393201:NPM393203 NZE393201:NZI393203 OJA393201:OJE393203 OSW393201:OTA393203 PCS393201:PCW393203 PMO393201:PMS393203 PWK393201:PWO393203 QGG393201:QGK393203 QQC393201:QQG393203 QZY393201:RAC393203 RJU393201:RJY393203 RTQ393201:RTU393203 SDM393201:SDQ393203 SNI393201:SNM393203 SXE393201:SXI393203 THA393201:THE393203 TQW393201:TRA393203 UAS393201:UAW393203 UKO393201:UKS393203 UUK393201:UUO393203 VEG393201:VEK393203 VOC393201:VOG393203 VXY393201:VYC393203 WHU393201:WHY393203 WRQ393201:WRU393203 FE458737:FI458739 PA458737:PE458739 YW458737:ZA458739 AIS458737:AIW458739 ASO458737:ASS458739 BCK458737:BCO458739 BMG458737:BMK458739 BWC458737:BWG458739 CFY458737:CGC458739 CPU458737:CPY458739 CZQ458737:CZU458739 DJM458737:DJQ458739 DTI458737:DTM458739 EDE458737:EDI458739 ENA458737:ENE458739 EWW458737:EXA458739 FGS458737:FGW458739 FQO458737:FQS458739 GAK458737:GAO458739 GKG458737:GKK458739 GUC458737:GUG458739 HDY458737:HEC458739 HNU458737:HNY458739 HXQ458737:HXU458739 IHM458737:IHQ458739 IRI458737:IRM458739 JBE458737:JBI458739 JLA458737:JLE458739 JUW458737:JVA458739 KES458737:KEW458739 KOO458737:KOS458739 KYK458737:KYO458739 LIG458737:LIK458739 LSC458737:LSG458739 MBY458737:MCC458739 MLU458737:MLY458739 MVQ458737:MVU458739 NFM458737:NFQ458739 NPI458737:NPM458739 NZE458737:NZI458739 OJA458737:OJE458739 OSW458737:OTA458739 PCS458737:PCW458739 PMO458737:PMS458739 PWK458737:PWO458739 QGG458737:QGK458739 QQC458737:QQG458739 QZY458737:RAC458739 RJU458737:RJY458739 RTQ458737:RTU458739 SDM458737:SDQ458739 SNI458737:SNM458739 SXE458737:SXI458739 THA458737:THE458739 TQW458737:TRA458739 UAS458737:UAW458739 UKO458737:UKS458739 UUK458737:UUO458739 VEG458737:VEK458739 VOC458737:VOG458739 VXY458737:VYC458739 WHU458737:WHY458739 WRQ458737:WRU458739 FE524273:FI524275 PA524273:PE524275 YW524273:ZA524275 AIS524273:AIW524275 ASO524273:ASS524275 BCK524273:BCO524275 BMG524273:BMK524275 BWC524273:BWG524275 CFY524273:CGC524275 CPU524273:CPY524275 CZQ524273:CZU524275 DJM524273:DJQ524275 DTI524273:DTM524275 EDE524273:EDI524275 ENA524273:ENE524275 EWW524273:EXA524275 FGS524273:FGW524275 FQO524273:FQS524275 GAK524273:GAO524275 GKG524273:GKK524275 GUC524273:GUG524275 HDY524273:HEC524275 HNU524273:HNY524275 HXQ524273:HXU524275 IHM524273:IHQ524275 IRI524273:IRM524275 JBE524273:JBI524275 JLA524273:JLE524275 JUW524273:JVA524275 KES524273:KEW524275 KOO524273:KOS524275 KYK524273:KYO524275 LIG524273:LIK524275 LSC524273:LSG524275 MBY524273:MCC524275 MLU524273:MLY524275 MVQ524273:MVU524275 NFM524273:NFQ524275 NPI524273:NPM524275 NZE524273:NZI524275 OJA524273:OJE524275 OSW524273:OTA524275 PCS524273:PCW524275 PMO524273:PMS524275 PWK524273:PWO524275 QGG524273:QGK524275 QQC524273:QQG524275 QZY524273:RAC524275 RJU524273:RJY524275 RTQ524273:RTU524275 SDM524273:SDQ524275 SNI524273:SNM524275 SXE524273:SXI524275 THA524273:THE524275 TQW524273:TRA524275 UAS524273:UAW524275 UKO524273:UKS524275 UUK524273:UUO524275 VEG524273:VEK524275 VOC524273:VOG524275 VXY524273:VYC524275 WHU524273:WHY524275 WRQ524273:WRU524275 FE589809:FI589811 PA589809:PE589811 YW589809:ZA589811 AIS589809:AIW589811 ASO589809:ASS589811 BCK589809:BCO589811 BMG589809:BMK589811 BWC589809:BWG589811 CFY589809:CGC589811 CPU589809:CPY589811 CZQ589809:CZU589811 DJM589809:DJQ589811 DTI589809:DTM589811 EDE589809:EDI589811 ENA589809:ENE589811 EWW589809:EXA589811 FGS589809:FGW589811 FQO589809:FQS589811 GAK589809:GAO589811 GKG589809:GKK589811 GUC589809:GUG589811 HDY589809:HEC589811 HNU589809:HNY589811 HXQ589809:HXU589811 IHM589809:IHQ589811 IRI589809:IRM589811 JBE589809:JBI589811 JLA589809:JLE589811 JUW589809:JVA589811 KES589809:KEW589811 KOO589809:KOS589811 KYK589809:KYO589811 LIG589809:LIK589811 LSC589809:LSG589811 MBY589809:MCC589811 MLU589809:MLY589811 MVQ589809:MVU589811 NFM589809:NFQ589811 NPI589809:NPM589811 NZE589809:NZI589811 OJA589809:OJE589811 OSW589809:OTA589811 PCS589809:PCW589811 PMO589809:PMS589811 PWK589809:PWO589811 QGG589809:QGK589811 QQC589809:QQG589811 QZY589809:RAC589811 RJU589809:RJY589811 RTQ589809:RTU589811 SDM589809:SDQ589811 SNI589809:SNM589811 SXE589809:SXI589811 THA589809:THE589811 TQW589809:TRA589811 UAS589809:UAW589811 UKO589809:UKS589811 UUK589809:UUO589811 VEG589809:VEK589811 VOC589809:VOG589811 VXY589809:VYC589811 WHU589809:WHY589811 WRQ589809:WRU589811 FE655345:FI655347 PA655345:PE655347 YW655345:ZA655347 AIS655345:AIW655347 ASO655345:ASS655347 BCK655345:BCO655347 BMG655345:BMK655347 BWC655345:BWG655347 CFY655345:CGC655347 CPU655345:CPY655347 CZQ655345:CZU655347 DJM655345:DJQ655347 DTI655345:DTM655347 EDE655345:EDI655347 ENA655345:ENE655347 EWW655345:EXA655347 FGS655345:FGW655347 FQO655345:FQS655347 GAK655345:GAO655347 GKG655345:GKK655347 GUC655345:GUG655347 HDY655345:HEC655347 HNU655345:HNY655347 HXQ655345:HXU655347 IHM655345:IHQ655347 IRI655345:IRM655347 JBE655345:JBI655347 JLA655345:JLE655347 JUW655345:JVA655347 KES655345:KEW655347 KOO655345:KOS655347 KYK655345:KYO655347 LIG655345:LIK655347 LSC655345:LSG655347 MBY655345:MCC655347 MLU655345:MLY655347 MVQ655345:MVU655347 NFM655345:NFQ655347 NPI655345:NPM655347 NZE655345:NZI655347 OJA655345:OJE655347 OSW655345:OTA655347 PCS655345:PCW655347 PMO655345:PMS655347 PWK655345:PWO655347 QGG655345:QGK655347 QQC655345:QQG655347 QZY655345:RAC655347 RJU655345:RJY655347 RTQ655345:RTU655347 SDM655345:SDQ655347 SNI655345:SNM655347 SXE655345:SXI655347 THA655345:THE655347 TQW655345:TRA655347 UAS655345:UAW655347 UKO655345:UKS655347 UUK655345:UUO655347 VEG655345:VEK655347 VOC655345:VOG655347 VXY655345:VYC655347 WHU655345:WHY655347 WRQ655345:WRU655347 FE720881:FI720883 PA720881:PE720883 YW720881:ZA720883 AIS720881:AIW720883 ASO720881:ASS720883 BCK720881:BCO720883 BMG720881:BMK720883 BWC720881:BWG720883 CFY720881:CGC720883 CPU720881:CPY720883 CZQ720881:CZU720883 DJM720881:DJQ720883 DTI720881:DTM720883 EDE720881:EDI720883 ENA720881:ENE720883 EWW720881:EXA720883 FGS720881:FGW720883 FQO720881:FQS720883 GAK720881:GAO720883 GKG720881:GKK720883 GUC720881:GUG720883 HDY720881:HEC720883 HNU720881:HNY720883 HXQ720881:HXU720883 IHM720881:IHQ720883 IRI720881:IRM720883 JBE720881:JBI720883 JLA720881:JLE720883 JUW720881:JVA720883 KES720881:KEW720883 KOO720881:KOS720883 KYK720881:KYO720883 LIG720881:LIK720883 LSC720881:LSG720883 MBY720881:MCC720883 MLU720881:MLY720883 MVQ720881:MVU720883 NFM720881:NFQ720883 NPI720881:NPM720883 NZE720881:NZI720883 OJA720881:OJE720883 OSW720881:OTA720883 PCS720881:PCW720883 PMO720881:PMS720883 PWK720881:PWO720883 QGG720881:QGK720883 QQC720881:QQG720883 QZY720881:RAC720883 RJU720881:RJY720883 RTQ720881:RTU720883 SDM720881:SDQ720883 SNI720881:SNM720883 SXE720881:SXI720883 THA720881:THE720883 TQW720881:TRA720883 UAS720881:UAW720883 UKO720881:UKS720883 UUK720881:UUO720883 VEG720881:VEK720883 VOC720881:VOG720883 VXY720881:VYC720883 WHU720881:WHY720883 WRQ720881:WRU720883 FE786417:FI786419 PA786417:PE786419 YW786417:ZA786419 AIS786417:AIW786419 ASO786417:ASS786419 BCK786417:BCO786419 BMG786417:BMK786419 BWC786417:BWG786419 CFY786417:CGC786419 CPU786417:CPY786419 CZQ786417:CZU786419 DJM786417:DJQ786419 DTI786417:DTM786419 EDE786417:EDI786419 ENA786417:ENE786419 EWW786417:EXA786419 FGS786417:FGW786419 FQO786417:FQS786419 GAK786417:GAO786419 GKG786417:GKK786419 GUC786417:GUG786419 HDY786417:HEC786419 HNU786417:HNY786419 HXQ786417:HXU786419 IHM786417:IHQ786419 IRI786417:IRM786419 JBE786417:JBI786419 JLA786417:JLE786419 JUW786417:JVA786419 KES786417:KEW786419 KOO786417:KOS786419 KYK786417:KYO786419 LIG786417:LIK786419 LSC786417:LSG786419 MBY786417:MCC786419 MLU786417:MLY786419 MVQ786417:MVU786419 NFM786417:NFQ786419 NPI786417:NPM786419 NZE786417:NZI786419 OJA786417:OJE786419 OSW786417:OTA786419 PCS786417:PCW786419 PMO786417:PMS786419 PWK786417:PWO786419 QGG786417:QGK786419 QQC786417:QQG786419 QZY786417:RAC786419 RJU786417:RJY786419 RTQ786417:RTU786419 SDM786417:SDQ786419 SNI786417:SNM786419 SXE786417:SXI786419 THA786417:THE786419 TQW786417:TRA786419 UAS786417:UAW786419 UKO786417:UKS786419 UUK786417:UUO786419 VEG786417:VEK786419 VOC786417:VOG786419 VXY786417:VYC786419 WHU786417:WHY786419 WRQ786417:WRU786419 FE851953:FI851955 PA851953:PE851955 YW851953:ZA851955 AIS851953:AIW851955 ASO851953:ASS851955 BCK851953:BCO851955 BMG851953:BMK851955 BWC851953:BWG851955 CFY851953:CGC851955 CPU851953:CPY851955 CZQ851953:CZU851955 DJM851953:DJQ851955 DTI851953:DTM851955 EDE851953:EDI851955 ENA851953:ENE851955 EWW851953:EXA851955 FGS851953:FGW851955 FQO851953:FQS851955 GAK851953:GAO851955 GKG851953:GKK851955 GUC851953:GUG851955 HDY851953:HEC851955 HNU851953:HNY851955 HXQ851953:HXU851955 IHM851953:IHQ851955 IRI851953:IRM851955 JBE851953:JBI851955 JLA851953:JLE851955 JUW851953:JVA851955 KES851953:KEW851955 KOO851953:KOS851955 KYK851953:KYO851955 LIG851953:LIK851955 LSC851953:LSG851955 MBY851953:MCC851955 MLU851953:MLY851955 MVQ851953:MVU851955 NFM851953:NFQ851955 NPI851953:NPM851955 NZE851953:NZI851955 OJA851953:OJE851955 OSW851953:OTA851955 PCS851953:PCW851955 PMO851953:PMS851955 PWK851953:PWO851955 QGG851953:QGK851955 QQC851953:QQG851955 QZY851953:RAC851955 RJU851953:RJY851955 RTQ851953:RTU851955 SDM851953:SDQ851955 SNI851953:SNM851955 SXE851953:SXI851955 THA851953:THE851955 TQW851953:TRA851955 UAS851953:UAW851955 UKO851953:UKS851955 UUK851953:UUO851955 VEG851953:VEK851955 VOC851953:VOG851955 VXY851953:VYC851955 WHU851953:WHY851955 WRQ851953:WRU851955 FE917489:FI917491 PA917489:PE917491 YW917489:ZA917491 AIS917489:AIW917491 ASO917489:ASS917491 BCK917489:BCO917491 BMG917489:BMK917491 BWC917489:BWG917491 CFY917489:CGC917491 CPU917489:CPY917491 CZQ917489:CZU917491 DJM917489:DJQ917491 DTI917489:DTM917491 EDE917489:EDI917491 ENA917489:ENE917491 EWW917489:EXA917491 FGS917489:FGW917491 FQO917489:FQS917491 GAK917489:GAO917491 GKG917489:GKK917491 GUC917489:GUG917491 HDY917489:HEC917491 HNU917489:HNY917491 HXQ917489:HXU917491 IHM917489:IHQ917491 IRI917489:IRM917491 JBE917489:JBI917491 JLA917489:JLE917491 JUW917489:JVA917491 KES917489:KEW917491 KOO917489:KOS917491 KYK917489:KYO917491 LIG917489:LIK917491 LSC917489:LSG917491 MBY917489:MCC917491 MLU917489:MLY917491 MVQ917489:MVU917491 NFM917489:NFQ917491 NPI917489:NPM917491 NZE917489:NZI917491 OJA917489:OJE917491 OSW917489:OTA917491 PCS917489:PCW917491 PMO917489:PMS917491 PWK917489:PWO917491 QGG917489:QGK917491 QQC917489:QQG917491 QZY917489:RAC917491 RJU917489:RJY917491 RTQ917489:RTU917491 SDM917489:SDQ917491 SNI917489:SNM917491 SXE917489:SXI917491 THA917489:THE917491 TQW917489:TRA917491 UAS917489:UAW917491 UKO917489:UKS917491 UUK917489:UUO917491 VEG917489:VEK917491 VOC917489:VOG917491 VXY917489:VYC917491 WHU917489:WHY917491 WRQ917489:WRU917491 FE983025:FI983027 PA983025:PE983027 YW983025:ZA983027 AIS983025:AIW983027 ASO983025:ASS983027 BCK983025:BCO983027 BMG983025:BMK983027 BWC983025:BWG983027 CFY983025:CGC983027 CPU983025:CPY983027 CZQ983025:CZU983027 DJM983025:DJQ983027 DTI983025:DTM983027 EDE983025:EDI983027 ENA983025:ENE983027 EWW983025:EXA983027 FGS983025:FGW983027 FQO983025:FQS983027 GAK983025:GAO983027 GKG983025:GKK983027 GUC983025:GUG983027 HDY983025:HEC983027 HNU983025:HNY983027 HXQ983025:HXU983027 IHM983025:IHQ983027 IRI983025:IRM983027 JBE983025:JBI983027 JLA983025:JLE983027 JUW983025:JVA983027 KES983025:KEW983027 KOO983025:KOS983027 KYK983025:KYO983027 LIG983025:LIK983027 LSC983025:LSG983027 MBY983025:MCC983027 MLU983025:MLY983027 MVQ983025:MVU983027 NFM983025:NFQ983027 NPI983025:NPM983027 NZE983025:NZI983027 OJA983025:OJE983027 OSW983025:OTA983027 PCS983025:PCW983027 PMO983025:PMS983027 PWK983025:PWO983027 QGG983025:QGK983027 QQC983025:QQG983027 QZY983025:RAC983027 RJU983025:RJY983027 RTQ983025:RTU983027 SDM983025:SDQ983027 SNI983025:SNM983027 SXE983025:SXI983027 THA983025:THE983027 TQW983025:TRA983027 UAS983025:UAW983027 UKO983025:UKS983027 UUK983025:UUO983027 VEG983025:VEK983027 VOC983025:VOG983027 VXY983025:VYC983027 WHU983025:WHY983027 WRQ983025:WRU983027 AG65488:AK65490 AG131024:AK131026 AG196560:AK196562 AG262096:AK262098 AG327632:AK327634 AG393168:AK393170 AG458704:AK458706 AG524240:AK524242 AG589776:AK589778 AG655312:AK655314 AG720848:AK720850 AG786384:AK786386 AG851920:AK851922 AG917456:AK917458 AG982992:AK982994 WHU10:WHY11 VXY10:VYC11 VOC10:VOG11 VEG10:VEK11 UUK10:UUO11 UKO10:UKS11 UAS10:UAW11 TQW10:TRA11 THA10:THE11 SXE10:SXI11 SNI10:SNM11 SDM10:SDQ11 RTQ10:RTU11 RJU10:RJY11 QZY10:RAC11 QQC10:QQG11 QGG10:QGK11 PWK10:PWO11 PMO10:PMS11 PCS10:PCW11 OSW10:OTA11 OJA10:OJE11 NZE10:NZI11 NPI10:NPM11 NFM10:NFQ11 MVQ10:MVU11 MLU10:MLY11 MBY10:MCC11 LSC10:LSG11 LIG10:LIK11 KYK10:KYO11 KOO10:KOS11 KES10:KEW11 JUW10:JVA11 JLA10:JLE11 JBE10:JBI11 IRI10:IRM11 IHM10:IHQ11 HXQ10:HXU11 HNU10:HNY11 HDY10:HEC11 GUC10:GUG11 GKG10:GKK11 GAK10:GAO11 FQO10:FQS11 FGS10:FGW11 EWW10:EXA11 ENA10:ENE11 EDE10:EDI11 DTI10:DTM11 DJM10:DJQ11 CZQ10:CZU11 CPU10:CPY11 CFY10:CGC11 BWC10:BWG11 BMG10:BMK11 BCK10:BCO11 ASO10:ASS11 AIS10:AIW11 YW10:ZA11 PA10:PE11 FE10:FI11 WQE10:WQI11 WGI10:WGM11 VWM10:VWQ11 VMQ10:VMU11 VCU10:VCY11 USY10:UTC11 UJC10:UJG11 TZG10:TZK11 TPK10:TPO11 TFO10:TFS11 SVS10:SVW11 SLW10:SMA11 SCA10:SCE11 RSE10:RSI11 RII10:RIM11 QYM10:QYQ11 QOQ10:QOU11 QEU10:QEY11 PUY10:PVC11 PLC10:PLG11 PBG10:PBK11 ORK10:ORO11 OHO10:OHS11 NXS10:NXW11 NNW10:NOA11 NEA10:NEE11 MUE10:MUI11 MKI10:MKM11 MAM10:MAQ11 LQQ10:LQU11 LGU10:LGY11 KWY10:KXC11 KNC10:KNG11 KDG10:KDK11 JTK10:JTO11 JJO10:JJS11 IZS10:IZW11 IPW10:IQA11 IGA10:IGE11 HWE10:HWI11 HMI10:HMM11 HCM10:HCQ11 GSQ10:GSU11 GIU10:GIY11 FYY10:FZC11 FPC10:FPG11 FFG10:FFK11 EVK10:EVO11 ELO10:ELS11 EBS10:EBW11 DRW10:DSA11 DIA10:DIE11 CYE10:CYI11 COI10:COM11 CEM10:CEQ11 BUQ10:BUU11 BKU10:BKY11 BAY10:BBC11 ARC10:ARG11 AHG10:AHK11 XK10:XO11 NO10:NS11 DS10:DW11 WRQ10:WRU11 BS65488:BW65490 BS131024:BW131026 BS196560:BW196562 BS262096:BW262098 BS327632:BW327634 BS393168:BW393170 BS458704:BW458706 BS524240:BW524242 BS589776:BW589778 BS655312:BW655314 BS720848:BW720850 BS786384:BW786386 BS851920:BW851922 BS917456:BW917458 BS982992:BW982994">
      <formula1>Date_Aband_Reclaim</formula1>
    </dataValidation>
    <dataValidation type="list" allowBlank="1" showInputMessage="1" showErrorMessage="1" sqref="P5:U5 BB5:BG5 Y13 K11 K13 M11 O11 Q11 S11 U11 W11 Y11 M13 O13 Q13 S13 U13 W13 BK13 AW11 AW13 AY11 BA11 BC11 BE11 BG11 BI11 BK11 AY13 BA13 BC13 BE13 BG13 BI13">
      <formula1>List_Summary</formula1>
    </dataValidation>
    <dataValidation type="list" allowBlank="1" showInputMessage="1" showErrorMessage="1" sqref="K9 S9 U9 W9 M9 O9 Q9 Y9 AW9 BE9 BG9 BI9 AY9 BA9 BC9 BK9">
      <formula1>Soil_Sample_Transect</formula1>
    </dataValidation>
    <dataValidation type="list" allowBlank="1" showInputMessage="1" showErrorMessage="1" sqref="AE8">
      <formula1>Date_Const_Recl_Soil</formula1>
    </dataValidation>
    <dataValidation type="list" allowBlank="1" showInputMessage="1" showErrorMessage="1" sqref="AE10 AE12 AE14">
      <formula1>Date_Const_Recl_Veg</formula1>
    </dataValidation>
    <dataValidation type="list" allowBlank="1" showInputMessage="1" showErrorMessage="1" sqref="AA5:AB5 BM5:BN5">
      <formula1>UTM_Zone</formula1>
    </dataValidation>
  </dataValidations>
  <pageMargins left="0.23622047244094491" right="0.19685039370078741" top="0.74803149606299213" bottom="0.74803149606299213" header="0.31496062992125984" footer="0.31496062992125984"/>
  <pageSetup scale="70" orientation="portrait" r:id="rId1"/>
  <headerFooter alignWithMargins="0"/>
  <rowBreaks count="4" manualBreakCount="4">
    <brk id="67" max="16383" man="1"/>
    <brk id="100" max="16383" man="1"/>
    <brk id="138" max="16383" man="1"/>
    <brk id="179" max="16383" man="1"/>
  </rowBreaks>
  <colBreaks count="1" manualBreakCount="1">
    <brk id="38" max="1048575" man="1"/>
  </colBreaks>
  <legacyDrawing r:id="rId2"/>
  <extLst>
    <ext xmlns:x14="http://schemas.microsoft.com/office/spreadsheetml/2009/9/main" uri="{CCE6A557-97BC-4b89-ADB6-D9C93CAAB3DF}">
      <x14:dataValidations xmlns:xm="http://schemas.microsoft.com/office/excel/2006/main" count="22">
        <x14:dataValidation type="list" allowBlank="1" showInputMessage="1" showErrorMessage="1">
          <x14:formula1>
            <xm:f>Facility_Assessment_type</xm:f>
          </x14:formula1>
          <xm:sqref>CY65520:CY65522 MU65520:MU65522 WQ65520:WQ65522 AGM65520:AGM65522 AQI65520:AQI65522 BAE65520:BAE65522 BKA65520:BKA65522 BTW65520:BTW65522 CDS65520:CDS65522 CNO65520:CNO65522 CXK65520:CXK65522 DHG65520:DHG65522 DRC65520:DRC65522 EAY65520:EAY65522 EKU65520:EKU65522 EUQ65520:EUQ65522 FEM65520:FEM65522 FOI65520:FOI65522 FYE65520:FYE65522 GIA65520:GIA65522 GRW65520:GRW65522 HBS65520:HBS65522 HLO65520:HLO65522 HVK65520:HVK65522 IFG65520:IFG65522 IPC65520:IPC65522 IYY65520:IYY65522 JIU65520:JIU65522 JSQ65520:JSQ65522 KCM65520:KCM65522 KMI65520:KMI65522 KWE65520:KWE65522 LGA65520:LGA65522 LPW65520:LPW65522 LZS65520:LZS65522 MJO65520:MJO65522 MTK65520:MTK65522 NDG65520:NDG65522 NNC65520:NNC65522 NWY65520:NWY65522 OGU65520:OGU65522 OQQ65520:OQQ65522 PAM65520:PAM65522 PKI65520:PKI65522 PUE65520:PUE65522 QEA65520:QEA65522 QNW65520:QNW65522 QXS65520:QXS65522 RHO65520:RHO65522 RRK65520:RRK65522 SBG65520:SBG65522 SLC65520:SLC65522 SUY65520:SUY65522 TEU65520:TEU65522 TOQ65520:TOQ65522 TYM65520:TYM65522 UII65520:UII65522 USE65520:USE65522 VCA65520:VCA65522 VLW65520:VLW65522 VVS65520:VVS65522 WFO65520:WFO65522 WPK65520:WPK65522 CY131056:CY131058 MU131056:MU131058 WQ131056:WQ131058 AGM131056:AGM131058 AQI131056:AQI131058 BAE131056:BAE131058 BKA131056:BKA131058 BTW131056:BTW131058 CDS131056:CDS131058 CNO131056:CNO131058 CXK131056:CXK131058 DHG131056:DHG131058 DRC131056:DRC131058 EAY131056:EAY131058 EKU131056:EKU131058 EUQ131056:EUQ131058 FEM131056:FEM131058 FOI131056:FOI131058 FYE131056:FYE131058 GIA131056:GIA131058 GRW131056:GRW131058 HBS131056:HBS131058 HLO131056:HLO131058 HVK131056:HVK131058 IFG131056:IFG131058 IPC131056:IPC131058 IYY131056:IYY131058 JIU131056:JIU131058 JSQ131056:JSQ131058 KCM131056:KCM131058 KMI131056:KMI131058 KWE131056:KWE131058 LGA131056:LGA131058 LPW131056:LPW131058 LZS131056:LZS131058 MJO131056:MJO131058 MTK131056:MTK131058 NDG131056:NDG131058 NNC131056:NNC131058 NWY131056:NWY131058 OGU131056:OGU131058 OQQ131056:OQQ131058 PAM131056:PAM131058 PKI131056:PKI131058 PUE131056:PUE131058 QEA131056:QEA131058 QNW131056:QNW131058 QXS131056:QXS131058 RHO131056:RHO131058 RRK131056:RRK131058 SBG131056:SBG131058 SLC131056:SLC131058 SUY131056:SUY131058 TEU131056:TEU131058 TOQ131056:TOQ131058 TYM131056:TYM131058 UII131056:UII131058 USE131056:USE131058 VCA131056:VCA131058 VLW131056:VLW131058 VVS131056:VVS131058 WFO131056:WFO131058 WPK131056:WPK131058 CY196592:CY196594 MU196592:MU196594 WQ196592:WQ196594 AGM196592:AGM196594 AQI196592:AQI196594 BAE196592:BAE196594 BKA196592:BKA196594 BTW196592:BTW196594 CDS196592:CDS196594 CNO196592:CNO196594 CXK196592:CXK196594 DHG196592:DHG196594 DRC196592:DRC196594 EAY196592:EAY196594 EKU196592:EKU196594 EUQ196592:EUQ196594 FEM196592:FEM196594 FOI196592:FOI196594 FYE196592:FYE196594 GIA196592:GIA196594 GRW196592:GRW196594 HBS196592:HBS196594 HLO196592:HLO196594 HVK196592:HVK196594 IFG196592:IFG196594 IPC196592:IPC196594 IYY196592:IYY196594 JIU196592:JIU196594 JSQ196592:JSQ196594 KCM196592:KCM196594 KMI196592:KMI196594 KWE196592:KWE196594 LGA196592:LGA196594 LPW196592:LPW196594 LZS196592:LZS196594 MJO196592:MJO196594 MTK196592:MTK196594 NDG196592:NDG196594 NNC196592:NNC196594 NWY196592:NWY196594 OGU196592:OGU196594 OQQ196592:OQQ196594 PAM196592:PAM196594 PKI196592:PKI196594 PUE196592:PUE196594 QEA196592:QEA196594 QNW196592:QNW196594 QXS196592:QXS196594 RHO196592:RHO196594 RRK196592:RRK196594 SBG196592:SBG196594 SLC196592:SLC196594 SUY196592:SUY196594 TEU196592:TEU196594 TOQ196592:TOQ196594 TYM196592:TYM196594 UII196592:UII196594 USE196592:USE196594 VCA196592:VCA196594 VLW196592:VLW196594 VVS196592:VVS196594 WFO196592:WFO196594 WPK196592:WPK196594 CY262128:CY262130 MU262128:MU262130 WQ262128:WQ262130 AGM262128:AGM262130 AQI262128:AQI262130 BAE262128:BAE262130 BKA262128:BKA262130 BTW262128:BTW262130 CDS262128:CDS262130 CNO262128:CNO262130 CXK262128:CXK262130 DHG262128:DHG262130 DRC262128:DRC262130 EAY262128:EAY262130 EKU262128:EKU262130 EUQ262128:EUQ262130 FEM262128:FEM262130 FOI262128:FOI262130 FYE262128:FYE262130 GIA262128:GIA262130 GRW262128:GRW262130 HBS262128:HBS262130 HLO262128:HLO262130 HVK262128:HVK262130 IFG262128:IFG262130 IPC262128:IPC262130 IYY262128:IYY262130 JIU262128:JIU262130 JSQ262128:JSQ262130 KCM262128:KCM262130 KMI262128:KMI262130 KWE262128:KWE262130 LGA262128:LGA262130 LPW262128:LPW262130 LZS262128:LZS262130 MJO262128:MJO262130 MTK262128:MTK262130 NDG262128:NDG262130 NNC262128:NNC262130 NWY262128:NWY262130 OGU262128:OGU262130 OQQ262128:OQQ262130 PAM262128:PAM262130 PKI262128:PKI262130 PUE262128:PUE262130 QEA262128:QEA262130 QNW262128:QNW262130 QXS262128:QXS262130 RHO262128:RHO262130 RRK262128:RRK262130 SBG262128:SBG262130 SLC262128:SLC262130 SUY262128:SUY262130 TEU262128:TEU262130 TOQ262128:TOQ262130 TYM262128:TYM262130 UII262128:UII262130 USE262128:USE262130 VCA262128:VCA262130 VLW262128:VLW262130 VVS262128:VVS262130 WFO262128:WFO262130 WPK262128:WPK262130 CY327664:CY327666 MU327664:MU327666 WQ327664:WQ327666 AGM327664:AGM327666 AQI327664:AQI327666 BAE327664:BAE327666 BKA327664:BKA327666 BTW327664:BTW327666 CDS327664:CDS327666 CNO327664:CNO327666 CXK327664:CXK327666 DHG327664:DHG327666 DRC327664:DRC327666 EAY327664:EAY327666 EKU327664:EKU327666 EUQ327664:EUQ327666 FEM327664:FEM327666 FOI327664:FOI327666 FYE327664:FYE327666 GIA327664:GIA327666 GRW327664:GRW327666 HBS327664:HBS327666 HLO327664:HLO327666 HVK327664:HVK327666 IFG327664:IFG327666 IPC327664:IPC327666 IYY327664:IYY327666 JIU327664:JIU327666 JSQ327664:JSQ327666 KCM327664:KCM327666 KMI327664:KMI327666 KWE327664:KWE327666 LGA327664:LGA327666 LPW327664:LPW327666 LZS327664:LZS327666 MJO327664:MJO327666 MTK327664:MTK327666 NDG327664:NDG327666 NNC327664:NNC327666 NWY327664:NWY327666 OGU327664:OGU327666 OQQ327664:OQQ327666 PAM327664:PAM327666 PKI327664:PKI327666 PUE327664:PUE327666 QEA327664:QEA327666 QNW327664:QNW327666 QXS327664:QXS327666 RHO327664:RHO327666 RRK327664:RRK327666 SBG327664:SBG327666 SLC327664:SLC327666 SUY327664:SUY327666 TEU327664:TEU327666 TOQ327664:TOQ327666 TYM327664:TYM327666 UII327664:UII327666 USE327664:USE327666 VCA327664:VCA327666 VLW327664:VLW327666 VVS327664:VVS327666 WFO327664:WFO327666 WPK327664:WPK327666 CY393200:CY393202 MU393200:MU393202 WQ393200:WQ393202 AGM393200:AGM393202 AQI393200:AQI393202 BAE393200:BAE393202 BKA393200:BKA393202 BTW393200:BTW393202 CDS393200:CDS393202 CNO393200:CNO393202 CXK393200:CXK393202 DHG393200:DHG393202 DRC393200:DRC393202 EAY393200:EAY393202 EKU393200:EKU393202 EUQ393200:EUQ393202 FEM393200:FEM393202 FOI393200:FOI393202 FYE393200:FYE393202 GIA393200:GIA393202 GRW393200:GRW393202 HBS393200:HBS393202 HLO393200:HLO393202 HVK393200:HVK393202 IFG393200:IFG393202 IPC393200:IPC393202 IYY393200:IYY393202 JIU393200:JIU393202 JSQ393200:JSQ393202 KCM393200:KCM393202 KMI393200:KMI393202 KWE393200:KWE393202 LGA393200:LGA393202 LPW393200:LPW393202 LZS393200:LZS393202 MJO393200:MJO393202 MTK393200:MTK393202 NDG393200:NDG393202 NNC393200:NNC393202 NWY393200:NWY393202 OGU393200:OGU393202 OQQ393200:OQQ393202 PAM393200:PAM393202 PKI393200:PKI393202 PUE393200:PUE393202 QEA393200:QEA393202 QNW393200:QNW393202 QXS393200:QXS393202 RHO393200:RHO393202 RRK393200:RRK393202 SBG393200:SBG393202 SLC393200:SLC393202 SUY393200:SUY393202 TEU393200:TEU393202 TOQ393200:TOQ393202 TYM393200:TYM393202 UII393200:UII393202 USE393200:USE393202 VCA393200:VCA393202 VLW393200:VLW393202 VVS393200:VVS393202 WFO393200:WFO393202 WPK393200:WPK393202 CY458736:CY458738 MU458736:MU458738 WQ458736:WQ458738 AGM458736:AGM458738 AQI458736:AQI458738 BAE458736:BAE458738 BKA458736:BKA458738 BTW458736:BTW458738 CDS458736:CDS458738 CNO458736:CNO458738 CXK458736:CXK458738 DHG458736:DHG458738 DRC458736:DRC458738 EAY458736:EAY458738 EKU458736:EKU458738 EUQ458736:EUQ458738 FEM458736:FEM458738 FOI458736:FOI458738 FYE458736:FYE458738 GIA458736:GIA458738 GRW458736:GRW458738 HBS458736:HBS458738 HLO458736:HLO458738 HVK458736:HVK458738 IFG458736:IFG458738 IPC458736:IPC458738 IYY458736:IYY458738 JIU458736:JIU458738 JSQ458736:JSQ458738 KCM458736:KCM458738 KMI458736:KMI458738 KWE458736:KWE458738 LGA458736:LGA458738 LPW458736:LPW458738 LZS458736:LZS458738 MJO458736:MJO458738 MTK458736:MTK458738 NDG458736:NDG458738 NNC458736:NNC458738 NWY458736:NWY458738 OGU458736:OGU458738 OQQ458736:OQQ458738 PAM458736:PAM458738 PKI458736:PKI458738 PUE458736:PUE458738 QEA458736:QEA458738 QNW458736:QNW458738 QXS458736:QXS458738 RHO458736:RHO458738 RRK458736:RRK458738 SBG458736:SBG458738 SLC458736:SLC458738 SUY458736:SUY458738 TEU458736:TEU458738 TOQ458736:TOQ458738 TYM458736:TYM458738 UII458736:UII458738 USE458736:USE458738 VCA458736:VCA458738 VLW458736:VLW458738 VVS458736:VVS458738 WFO458736:WFO458738 WPK458736:WPK458738 CY524272:CY524274 MU524272:MU524274 WQ524272:WQ524274 AGM524272:AGM524274 AQI524272:AQI524274 BAE524272:BAE524274 BKA524272:BKA524274 BTW524272:BTW524274 CDS524272:CDS524274 CNO524272:CNO524274 CXK524272:CXK524274 DHG524272:DHG524274 DRC524272:DRC524274 EAY524272:EAY524274 EKU524272:EKU524274 EUQ524272:EUQ524274 FEM524272:FEM524274 FOI524272:FOI524274 FYE524272:FYE524274 GIA524272:GIA524274 GRW524272:GRW524274 HBS524272:HBS524274 HLO524272:HLO524274 HVK524272:HVK524274 IFG524272:IFG524274 IPC524272:IPC524274 IYY524272:IYY524274 JIU524272:JIU524274 JSQ524272:JSQ524274 KCM524272:KCM524274 KMI524272:KMI524274 KWE524272:KWE524274 LGA524272:LGA524274 LPW524272:LPW524274 LZS524272:LZS524274 MJO524272:MJO524274 MTK524272:MTK524274 NDG524272:NDG524274 NNC524272:NNC524274 NWY524272:NWY524274 OGU524272:OGU524274 OQQ524272:OQQ524274 PAM524272:PAM524274 PKI524272:PKI524274 PUE524272:PUE524274 QEA524272:QEA524274 QNW524272:QNW524274 QXS524272:QXS524274 RHO524272:RHO524274 RRK524272:RRK524274 SBG524272:SBG524274 SLC524272:SLC524274 SUY524272:SUY524274 TEU524272:TEU524274 TOQ524272:TOQ524274 TYM524272:TYM524274 UII524272:UII524274 USE524272:USE524274 VCA524272:VCA524274 VLW524272:VLW524274 VVS524272:VVS524274 WFO524272:WFO524274 WPK524272:WPK524274 CY589808:CY589810 MU589808:MU589810 WQ589808:WQ589810 AGM589808:AGM589810 AQI589808:AQI589810 BAE589808:BAE589810 BKA589808:BKA589810 BTW589808:BTW589810 CDS589808:CDS589810 CNO589808:CNO589810 CXK589808:CXK589810 DHG589808:DHG589810 DRC589808:DRC589810 EAY589808:EAY589810 EKU589808:EKU589810 EUQ589808:EUQ589810 FEM589808:FEM589810 FOI589808:FOI589810 FYE589808:FYE589810 GIA589808:GIA589810 GRW589808:GRW589810 HBS589808:HBS589810 HLO589808:HLO589810 HVK589808:HVK589810 IFG589808:IFG589810 IPC589808:IPC589810 IYY589808:IYY589810 JIU589808:JIU589810 JSQ589808:JSQ589810 KCM589808:KCM589810 KMI589808:KMI589810 KWE589808:KWE589810 LGA589808:LGA589810 LPW589808:LPW589810 LZS589808:LZS589810 MJO589808:MJO589810 MTK589808:MTK589810 NDG589808:NDG589810 NNC589808:NNC589810 NWY589808:NWY589810 OGU589808:OGU589810 OQQ589808:OQQ589810 PAM589808:PAM589810 PKI589808:PKI589810 PUE589808:PUE589810 QEA589808:QEA589810 QNW589808:QNW589810 QXS589808:QXS589810 RHO589808:RHO589810 RRK589808:RRK589810 SBG589808:SBG589810 SLC589808:SLC589810 SUY589808:SUY589810 TEU589808:TEU589810 TOQ589808:TOQ589810 TYM589808:TYM589810 UII589808:UII589810 USE589808:USE589810 VCA589808:VCA589810 VLW589808:VLW589810 VVS589808:VVS589810 WFO589808:WFO589810 WPK589808:WPK589810 CY655344:CY655346 MU655344:MU655346 WQ655344:WQ655346 AGM655344:AGM655346 AQI655344:AQI655346 BAE655344:BAE655346 BKA655344:BKA655346 BTW655344:BTW655346 CDS655344:CDS655346 CNO655344:CNO655346 CXK655344:CXK655346 DHG655344:DHG655346 DRC655344:DRC655346 EAY655344:EAY655346 EKU655344:EKU655346 EUQ655344:EUQ655346 FEM655344:FEM655346 FOI655344:FOI655346 FYE655344:FYE655346 GIA655344:GIA655346 GRW655344:GRW655346 HBS655344:HBS655346 HLO655344:HLO655346 HVK655344:HVK655346 IFG655344:IFG655346 IPC655344:IPC655346 IYY655344:IYY655346 JIU655344:JIU655346 JSQ655344:JSQ655346 KCM655344:KCM655346 KMI655344:KMI655346 KWE655344:KWE655346 LGA655344:LGA655346 LPW655344:LPW655346 LZS655344:LZS655346 MJO655344:MJO655346 MTK655344:MTK655346 NDG655344:NDG655346 NNC655344:NNC655346 NWY655344:NWY655346 OGU655344:OGU655346 OQQ655344:OQQ655346 PAM655344:PAM655346 PKI655344:PKI655346 PUE655344:PUE655346 QEA655344:QEA655346 QNW655344:QNW655346 QXS655344:QXS655346 RHO655344:RHO655346 RRK655344:RRK655346 SBG655344:SBG655346 SLC655344:SLC655346 SUY655344:SUY655346 TEU655344:TEU655346 TOQ655344:TOQ655346 TYM655344:TYM655346 UII655344:UII655346 USE655344:USE655346 VCA655344:VCA655346 VLW655344:VLW655346 VVS655344:VVS655346 WFO655344:WFO655346 WPK655344:WPK655346 CY720880:CY720882 MU720880:MU720882 WQ720880:WQ720882 AGM720880:AGM720882 AQI720880:AQI720882 BAE720880:BAE720882 BKA720880:BKA720882 BTW720880:BTW720882 CDS720880:CDS720882 CNO720880:CNO720882 CXK720880:CXK720882 DHG720880:DHG720882 DRC720880:DRC720882 EAY720880:EAY720882 EKU720880:EKU720882 EUQ720880:EUQ720882 FEM720880:FEM720882 FOI720880:FOI720882 FYE720880:FYE720882 GIA720880:GIA720882 GRW720880:GRW720882 HBS720880:HBS720882 HLO720880:HLO720882 HVK720880:HVK720882 IFG720880:IFG720882 IPC720880:IPC720882 IYY720880:IYY720882 JIU720880:JIU720882 JSQ720880:JSQ720882 KCM720880:KCM720882 KMI720880:KMI720882 KWE720880:KWE720882 LGA720880:LGA720882 LPW720880:LPW720882 LZS720880:LZS720882 MJO720880:MJO720882 MTK720880:MTK720882 NDG720880:NDG720882 NNC720880:NNC720882 NWY720880:NWY720882 OGU720880:OGU720882 OQQ720880:OQQ720882 PAM720880:PAM720882 PKI720880:PKI720882 PUE720880:PUE720882 QEA720880:QEA720882 QNW720880:QNW720882 QXS720880:QXS720882 RHO720880:RHO720882 RRK720880:RRK720882 SBG720880:SBG720882 SLC720880:SLC720882 SUY720880:SUY720882 TEU720880:TEU720882 TOQ720880:TOQ720882 TYM720880:TYM720882 UII720880:UII720882 USE720880:USE720882 VCA720880:VCA720882 VLW720880:VLW720882 VVS720880:VVS720882 WFO720880:WFO720882 WPK720880:WPK720882 CY786416:CY786418 MU786416:MU786418 WQ786416:WQ786418 AGM786416:AGM786418 AQI786416:AQI786418 BAE786416:BAE786418 BKA786416:BKA786418 BTW786416:BTW786418 CDS786416:CDS786418 CNO786416:CNO786418 CXK786416:CXK786418 DHG786416:DHG786418 DRC786416:DRC786418 EAY786416:EAY786418 EKU786416:EKU786418 EUQ786416:EUQ786418 FEM786416:FEM786418 FOI786416:FOI786418 FYE786416:FYE786418 GIA786416:GIA786418 GRW786416:GRW786418 HBS786416:HBS786418 HLO786416:HLO786418 HVK786416:HVK786418 IFG786416:IFG786418 IPC786416:IPC786418 IYY786416:IYY786418 JIU786416:JIU786418 JSQ786416:JSQ786418 KCM786416:KCM786418 KMI786416:KMI786418 KWE786416:KWE786418 LGA786416:LGA786418 LPW786416:LPW786418 LZS786416:LZS786418 MJO786416:MJO786418 MTK786416:MTK786418 NDG786416:NDG786418 NNC786416:NNC786418 NWY786416:NWY786418 OGU786416:OGU786418 OQQ786416:OQQ786418 PAM786416:PAM786418 PKI786416:PKI786418 PUE786416:PUE786418 QEA786416:QEA786418 QNW786416:QNW786418 QXS786416:QXS786418 RHO786416:RHO786418 RRK786416:RRK786418 SBG786416:SBG786418 SLC786416:SLC786418 SUY786416:SUY786418 TEU786416:TEU786418 TOQ786416:TOQ786418 TYM786416:TYM786418 UII786416:UII786418 USE786416:USE786418 VCA786416:VCA786418 VLW786416:VLW786418 VVS786416:VVS786418 WFO786416:WFO786418 WPK786416:WPK786418 CY851952:CY851954 MU851952:MU851954 WQ851952:WQ851954 AGM851952:AGM851954 AQI851952:AQI851954 BAE851952:BAE851954 BKA851952:BKA851954 BTW851952:BTW851954 CDS851952:CDS851954 CNO851952:CNO851954 CXK851952:CXK851954 DHG851952:DHG851954 DRC851952:DRC851954 EAY851952:EAY851954 EKU851952:EKU851954 EUQ851952:EUQ851954 FEM851952:FEM851954 FOI851952:FOI851954 FYE851952:FYE851954 GIA851952:GIA851954 GRW851952:GRW851954 HBS851952:HBS851954 HLO851952:HLO851954 HVK851952:HVK851954 IFG851952:IFG851954 IPC851952:IPC851954 IYY851952:IYY851954 JIU851952:JIU851954 JSQ851952:JSQ851954 KCM851952:KCM851954 KMI851952:KMI851954 KWE851952:KWE851954 LGA851952:LGA851954 LPW851952:LPW851954 LZS851952:LZS851954 MJO851952:MJO851954 MTK851952:MTK851954 NDG851952:NDG851954 NNC851952:NNC851954 NWY851952:NWY851954 OGU851952:OGU851954 OQQ851952:OQQ851954 PAM851952:PAM851954 PKI851952:PKI851954 PUE851952:PUE851954 QEA851952:QEA851954 QNW851952:QNW851954 QXS851952:QXS851954 RHO851952:RHO851954 RRK851952:RRK851954 SBG851952:SBG851954 SLC851952:SLC851954 SUY851952:SUY851954 TEU851952:TEU851954 TOQ851952:TOQ851954 TYM851952:TYM851954 UII851952:UII851954 USE851952:USE851954 VCA851952:VCA851954 VLW851952:VLW851954 VVS851952:VVS851954 WFO851952:WFO851954 WPK851952:WPK851954 CY917488:CY917490 MU917488:MU917490 WQ917488:WQ917490 AGM917488:AGM917490 AQI917488:AQI917490 BAE917488:BAE917490 BKA917488:BKA917490 BTW917488:BTW917490 CDS917488:CDS917490 CNO917488:CNO917490 CXK917488:CXK917490 DHG917488:DHG917490 DRC917488:DRC917490 EAY917488:EAY917490 EKU917488:EKU917490 EUQ917488:EUQ917490 FEM917488:FEM917490 FOI917488:FOI917490 FYE917488:FYE917490 GIA917488:GIA917490 GRW917488:GRW917490 HBS917488:HBS917490 HLO917488:HLO917490 HVK917488:HVK917490 IFG917488:IFG917490 IPC917488:IPC917490 IYY917488:IYY917490 JIU917488:JIU917490 JSQ917488:JSQ917490 KCM917488:KCM917490 KMI917488:KMI917490 KWE917488:KWE917490 LGA917488:LGA917490 LPW917488:LPW917490 LZS917488:LZS917490 MJO917488:MJO917490 MTK917488:MTK917490 NDG917488:NDG917490 NNC917488:NNC917490 NWY917488:NWY917490 OGU917488:OGU917490 OQQ917488:OQQ917490 PAM917488:PAM917490 PKI917488:PKI917490 PUE917488:PUE917490 QEA917488:QEA917490 QNW917488:QNW917490 QXS917488:QXS917490 RHO917488:RHO917490 RRK917488:RRK917490 SBG917488:SBG917490 SLC917488:SLC917490 SUY917488:SUY917490 TEU917488:TEU917490 TOQ917488:TOQ917490 TYM917488:TYM917490 UII917488:UII917490 USE917488:USE917490 VCA917488:VCA917490 VLW917488:VLW917490 VVS917488:VVS917490 WFO917488:WFO917490 WPK917488:WPK917490 CY983024:CY983026 MU983024:MU983026 WQ983024:WQ983026 AGM983024:AGM983026 AQI983024:AQI983026 BAE983024:BAE983026 BKA983024:BKA983026 BTW983024:BTW983026 CDS983024:CDS983026 CNO983024:CNO983026 CXK983024:CXK983026 DHG983024:DHG983026 DRC983024:DRC983026 EAY983024:EAY983026 EKU983024:EKU983026 EUQ983024:EUQ983026 FEM983024:FEM983026 FOI983024:FOI983026 FYE983024:FYE983026 GIA983024:GIA983026 GRW983024:GRW983026 HBS983024:HBS983026 HLO983024:HLO983026 HVK983024:HVK983026 IFG983024:IFG983026 IPC983024:IPC983026 IYY983024:IYY983026 JIU983024:JIU983026 JSQ983024:JSQ983026 KCM983024:KCM983026 KMI983024:KMI983026 KWE983024:KWE983026 LGA983024:LGA983026 LPW983024:LPW983026 LZS983024:LZS983026 MJO983024:MJO983026 MTK983024:MTK983026 NDG983024:NDG983026 NNC983024:NNC983026 NWY983024:NWY983026 OGU983024:OGU983026 OQQ983024:OQQ983026 PAM983024:PAM983026 PKI983024:PKI983026 PUE983024:PUE983026 QEA983024:QEA983026 QNW983024:QNW983026 QXS983024:QXS983026 RHO983024:RHO983026 RRK983024:RRK983026 SBG983024:SBG983026 SLC983024:SLC983026 SUY983024:SUY983026 TEU983024:TEU983026 TOQ983024:TOQ983026 TYM983024:TYM983026 UII983024:UII983026 USE983024:USE983026 VCA983024:VCA983026 VLW983024:VLW983026 VVS983024:VVS983026 WFO983024:WFO983026 WPK983024:WPK983026 DA65520:DA65522 MW65520:MW65522 WS65520:WS65522 AGO65520:AGO65522 AQK65520:AQK65522 BAG65520:BAG65522 BKC65520:BKC65522 BTY65520:BTY65522 CDU65520:CDU65522 CNQ65520:CNQ65522 CXM65520:CXM65522 DHI65520:DHI65522 DRE65520:DRE65522 EBA65520:EBA65522 EKW65520:EKW65522 EUS65520:EUS65522 FEO65520:FEO65522 FOK65520:FOK65522 FYG65520:FYG65522 GIC65520:GIC65522 GRY65520:GRY65522 HBU65520:HBU65522 HLQ65520:HLQ65522 HVM65520:HVM65522 IFI65520:IFI65522 IPE65520:IPE65522 IZA65520:IZA65522 JIW65520:JIW65522 JSS65520:JSS65522 KCO65520:KCO65522 KMK65520:KMK65522 KWG65520:KWG65522 LGC65520:LGC65522 LPY65520:LPY65522 LZU65520:LZU65522 MJQ65520:MJQ65522 MTM65520:MTM65522 NDI65520:NDI65522 NNE65520:NNE65522 NXA65520:NXA65522 OGW65520:OGW65522 OQS65520:OQS65522 PAO65520:PAO65522 PKK65520:PKK65522 PUG65520:PUG65522 QEC65520:QEC65522 QNY65520:QNY65522 QXU65520:QXU65522 RHQ65520:RHQ65522 RRM65520:RRM65522 SBI65520:SBI65522 SLE65520:SLE65522 SVA65520:SVA65522 TEW65520:TEW65522 TOS65520:TOS65522 TYO65520:TYO65522 UIK65520:UIK65522 USG65520:USG65522 VCC65520:VCC65522 VLY65520:VLY65522 VVU65520:VVU65522 WFQ65520:WFQ65522 WPM65520:WPM65522 DA131056:DA131058 MW131056:MW131058 WS131056:WS131058 AGO131056:AGO131058 AQK131056:AQK131058 BAG131056:BAG131058 BKC131056:BKC131058 BTY131056:BTY131058 CDU131056:CDU131058 CNQ131056:CNQ131058 CXM131056:CXM131058 DHI131056:DHI131058 DRE131056:DRE131058 EBA131056:EBA131058 EKW131056:EKW131058 EUS131056:EUS131058 FEO131056:FEO131058 FOK131056:FOK131058 FYG131056:FYG131058 GIC131056:GIC131058 GRY131056:GRY131058 HBU131056:HBU131058 HLQ131056:HLQ131058 HVM131056:HVM131058 IFI131056:IFI131058 IPE131056:IPE131058 IZA131056:IZA131058 JIW131056:JIW131058 JSS131056:JSS131058 KCO131056:KCO131058 KMK131056:KMK131058 KWG131056:KWG131058 LGC131056:LGC131058 LPY131056:LPY131058 LZU131056:LZU131058 MJQ131056:MJQ131058 MTM131056:MTM131058 NDI131056:NDI131058 NNE131056:NNE131058 NXA131056:NXA131058 OGW131056:OGW131058 OQS131056:OQS131058 PAO131056:PAO131058 PKK131056:PKK131058 PUG131056:PUG131058 QEC131056:QEC131058 QNY131056:QNY131058 QXU131056:QXU131058 RHQ131056:RHQ131058 RRM131056:RRM131058 SBI131056:SBI131058 SLE131056:SLE131058 SVA131056:SVA131058 TEW131056:TEW131058 TOS131056:TOS131058 TYO131056:TYO131058 UIK131056:UIK131058 USG131056:USG131058 VCC131056:VCC131058 VLY131056:VLY131058 VVU131056:VVU131058 WFQ131056:WFQ131058 WPM131056:WPM131058 DA196592:DA196594 MW196592:MW196594 WS196592:WS196594 AGO196592:AGO196594 AQK196592:AQK196594 BAG196592:BAG196594 BKC196592:BKC196594 BTY196592:BTY196594 CDU196592:CDU196594 CNQ196592:CNQ196594 CXM196592:CXM196594 DHI196592:DHI196594 DRE196592:DRE196594 EBA196592:EBA196594 EKW196592:EKW196594 EUS196592:EUS196594 FEO196592:FEO196594 FOK196592:FOK196594 FYG196592:FYG196594 GIC196592:GIC196594 GRY196592:GRY196594 HBU196592:HBU196594 HLQ196592:HLQ196594 HVM196592:HVM196594 IFI196592:IFI196594 IPE196592:IPE196594 IZA196592:IZA196594 JIW196592:JIW196594 JSS196592:JSS196594 KCO196592:KCO196594 KMK196592:KMK196594 KWG196592:KWG196594 LGC196592:LGC196594 LPY196592:LPY196594 LZU196592:LZU196594 MJQ196592:MJQ196594 MTM196592:MTM196594 NDI196592:NDI196594 NNE196592:NNE196594 NXA196592:NXA196594 OGW196592:OGW196594 OQS196592:OQS196594 PAO196592:PAO196594 PKK196592:PKK196594 PUG196592:PUG196594 QEC196592:QEC196594 QNY196592:QNY196594 QXU196592:QXU196594 RHQ196592:RHQ196594 RRM196592:RRM196594 SBI196592:SBI196594 SLE196592:SLE196594 SVA196592:SVA196594 TEW196592:TEW196594 TOS196592:TOS196594 TYO196592:TYO196594 UIK196592:UIK196594 USG196592:USG196594 VCC196592:VCC196594 VLY196592:VLY196594 VVU196592:VVU196594 WFQ196592:WFQ196594 WPM196592:WPM196594 DA262128:DA262130 MW262128:MW262130 WS262128:WS262130 AGO262128:AGO262130 AQK262128:AQK262130 BAG262128:BAG262130 BKC262128:BKC262130 BTY262128:BTY262130 CDU262128:CDU262130 CNQ262128:CNQ262130 CXM262128:CXM262130 DHI262128:DHI262130 DRE262128:DRE262130 EBA262128:EBA262130 EKW262128:EKW262130 EUS262128:EUS262130 FEO262128:FEO262130 FOK262128:FOK262130 FYG262128:FYG262130 GIC262128:GIC262130 GRY262128:GRY262130 HBU262128:HBU262130 HLQ262128:HLQ262130 HVM262128:HVM262130 IFI262128:IFI262130 IPE262128:IPE262130 IZA262128:IZA262130 JIW262128:JIW262130 JSS262128:JSS262130 KCO262128:KCO262130 KMK262128:KMK262130 KWG262128:KWG262130 LGC262128:LGC262130 LPY262128:LPY262130 LZU262128:LZU262130 MJQ262128:MJQ262130 MTM262128:MTM262130 NDI262128:NDI262130 NNE262128:NNE262130 NXA262128:NXA262130 OGW262128:OGW262130 OQS262128:OQS262130 PAO262128:PAO262130 PKK262128:PKK262130 PUG262128:PUG262130 QEC262128:QEC262130 QNY262128:QNY262130 QXU262128:QXU262130 RHQ262128:RHQ262130 RRM262128:RRM262130 SBI262128:SBI262130 SLE262128:SLE262130 SVA262128:SVA262130 TEW262128:TEW262130 TOS262128:TOS262130 TYO262128:TYO262130 UIK262128:UIK262130 USG262128:USG262130 VCC262128:VCC262130 VLY262128:VLY262130 VVU262128:VVU262130 WFQ262128:WFQ262130 WPM262128:WPM262130 DA327664:DA327666 MW327664:MW327666 WS327664:WS327666 AGO327664:AGO327666 AQK327664:AQK327666 BAG327664:BAG327666 BKC327664:BKC327666 BTY327664:BTY327666 CDU327664:CDU327666 CNQ327664:CNQ327666 CXM327664:CXM327666 DHI327664:DHI327666 DRE327664:DRE327666 EBA327664:EBA327666 EKW327664:EKW327666 EUS327664:EUS327666 FEO327664:FEO327666 FOK327664:FOK327666 FYG327664:FYG327666 GIC327664:GIC327666 GRY327664:GRY327666 HBU327664:HBU327666 HLQ327664:HLQ327666 HVM327664:HVM327666 IFI327664:IFI327666 IPE327664:IPE327666 IZA327664:IZA327666 JIW327664:JIW327666 JSS327664:JSS327666 KCO327664:KCO327666 KMK327664:KMK327666 KWG327664:KWG327666 LGC327664:LGC327666 LPY327664:LPY327666 LZU327664:LZU327666 MJQ327664:MJQ327666 MTM327664:MTM327666 NDI327664:NDI327666 NNE327664:NNE327666 NXA327664:NXA327666 OGW327664:OGW327666 OQS327664:OQS327666 PAO327664:PAO327666 PKK327664:PKK327666 PUG327664:PUG327666 QEC327664:QEC327666 QNY327664:QNY327666 QXU327664:QXU327666 RHQ327664:RHQ327666 RRM327664:RRM327666 SBI327664:SBI327666 SLE327664:SLE327666 SVA327664:SVA327666 TEW327664:TEW327666 TOS327664:TOS327666 TYO327664:TYO327666 UIK327664:UIK327666 USG327664:USG327666 VCC327664:VCC327666 VLY327664:VLY327666 VVU327664:VVU327666 WFQ327664:WFQ327666 WPM327664:WPM327666 DA393200:DA393202 MW393200:MW393202 WS393200:WS393202 AGO393200:AGO393202 AQK393200:AQK393202 BAG393200:BAG393202 BKC393200:BKC393202 BTY393200:BTY393202 CDU393200:CDU393202 CNQ393200:CNQ393202 CXM393200:CXM393202 DHI393200:DHI393202 DRE393200:DRE393202 EBA393200:EBA393202 EKW393200:EKW393202 EUS393200:EUS393202 FEO393200:FEO393202 FOK393200:FOK393202 FYG393200:FYG393202 GIC393200:GIC393202 GRY393200:GRY393202 HBU393200:HBU393202 HLQ393200:HLQ393202 HVM393200:HVM393202 IFI393200:IFI393202 IPE393200:IPE393202 IZA393200:IZA393202 JIW393200:JIW393202 JSS393200:JSS393202 KCO393200:KCO393202 KMK393200:KMK393202 KWG393200:KWG393202 LGC393200:LGC393202 LPY393200:LPY393202 LZU393200:LZU393202 MJQ393200:MJQ393202 MTM393200:MTM393202 NDI393200:NDI393202 NNE393200:NNE393202 NXA393200:NXA393202 OGW393200:OGW393202 OQS393200:OQS393202 PAO393200:PAO393202 PKK393200:PKK393202 PUG393200:PUG393202 QEC393200:QEC393202 QNY393200:QNY393202 QXU393200:QXU393202 RHQ393200:RHQ393202 RRM393200:RRM393202 SBI393200:SBI393202 SLE393200:SLE393202 SVA393200:SVA393202 TEW393200:TEW393202 TOS393200:TOS393202 TYO393200:TYO393202 UIK393200:UIK393202 USG393200:USG393202 VCC393200:VCC393202 VLY393200:VLY393202 VVU393200:VVU393202 WFQ393200:WFQ393202 WPM393200:WPM393202 DA458736:DA458738 MW458736:MW458738 WS458736:WS458738 AGO458736:AGO458738 AQK458736:AQK458738 BAG458736:BAG458738 BKC458736:BKC458738 BTY458736:BTY458738 CDU458736:CDU458738 CNQ458736:CNQ458738 CXM458736:CXM458738 DHI458736:DHI458738 DRE458736:DRE458738 EBA458736:EBA458738 EKW458736:EKW458738 EUS458736:EUS458738 FEO458736:FEO458738 FOK458736:FOK458738 FYG458736:FYG458738 GIC458736:GIC458738 GRY458736:GRY458738 HBU458736:HBU458738 HLQ458736:HLQ458738 HVM458736:HVM458738 IFI458736:IFI458738 IPE458736:IPE458738 IZA458736:IZA458738 JIW458736:JIW458738 JSS458736:JSS458738 KCO458736:KCO458738 KMK458736:KMK458738 KWG458736:KWG458738 LGC458736:LGC458738 LPY458736:LPY458738 LZU458736:LZU458738 MJQ458736:MJQ458738 MTM458736:MTM458738 NDI458736:NDI458738 NNE458736:NNE458738 NXA458736:NXA458738 OGW458736:OGW458738 OQS458736:OQS458738 PAO458736:PAO458738 PKK458736:PKK458738 PUG458736:PUG458738 QEC458736:QEC458738 QNY458736:QNY458738 QXU458736:QXU458738 RHQ458736:RHQ458738 RRM458736:RRM458738 SBI458736:SBI458738 SLE458736:SLE458738 SVA458736:SVA458738 TEW458736:TEW458738 TOS458736:TOS458738 TYO458736:TYO458738 UIK458736:UIK458738 USG458736:USG458738 VCC458736:VCC458738 VLY458736:VLY458738 VVU458736:VVU458738 WFQ458736:WFQ458738 WPM458736:WPM458738 DA524272:DA524274 MW524272:MW524274 WS524272:WS524274 AGO524272:AGO524274 AQK524272:AQK524274 BAG524272:BAG524274 BKC524272:BKC524274 BTY524272:BTY524274 CDU524272:CDU524274 CNQ524272:CNQ524274 CXM524272:CXM524274 DHI524272:DHI524274 DRE524272:DRE524274 EBA524272:EBA524274 EKW524272:EKW524274 EUS524272:EUS524274 FEO524272:FEO524274 FOK524272:FOK524274 FYG524272:FYG524274 GIC524272:GIC524274 GRY524272:GRY524274 HBU524272:HBU524274 HLQ524272:HLQ524274 HVM524272:HVM524274 IFI524272:IFI524274 IPE524272:IPE524274 IZA524272:IZA524274 JIW524272:JIW524274 JSS524272:JSS524274 KCO524272:KCO524274 KMK524272:KMK524274 KWG524272:KWG524274 LGC524272:LGC524274 LPY524272:LPY524274 LZU524272:LZU524274 MJQ524272:MJQ524274 MTM524272:MTM524274 NDI524272:NDI524274 NNE524272:NNE524274 NXA524272:NXA524274 OGW524272:OGW524274 OQS524272:OQS524274 PAO524272:PAO524274 PKK524272:PKK524274 PUG524272:PUG524274 QEC524272:QEC524274 QNY524272:QNY524274 QXU524272:QXU524274 RHQ524272:RHQ524274 RRM524272:RRM524274 SBI524272:SBI524274 SLE524272:SLE524274 SVA524272:SVA524274 TEW524272:TEW524274 TOS524272:TOS524274 TYO524272:TYO524274 UIK524272:UIK524274 USG524272:USG524274 VCC524272:VCC524274 VLY524272:VLY524274 VVU524272:VVU524274 WFQ524272:WFQ524274 WPM524272:WPM524274 DA589808:DA589810 MW589808:MW589810 WS589808:WS589810 AGO589808:AGO589810 AQK589808:AQK589810 BAG589808:BAG589810 BKC589808:BKC589810 BTY589808:BTY589810 CDU589808:CDU589810 CNQ589808:CNQ589810 CXM589808:CXM589810 DHI589808:DHI589810 DRE589808:DRE589810 EBA589808:EBA589810 EKW589808:EKW589810 EUS589808:EUS589810 FEO589808:FEO589810 FOK589808:FOK589810 FYG589808:FYG589810 GIC589808:GIC589810 GRY589808:GRY589810 HBU589808:HBU589810 HLQ589808:HLQ589810 HVM589808:HVM589810 IFI589808:IFI589810 IPE589808:IPE589810 IZA589808:IZA589810 JIW589808:JIW589810 JSS589808:JSS589810 KCO589808:KCO589810 KMK589808:KMK589810 KWG589808:KWG589810 LGC589808:LGC589810 LPY589808:LPY589810 LZU589808:LZU589810 MJQ589808:MJQ589810 MTM589808:MTM589810 NDI589808:NDI589810 NNE589808:NNE589810 NXA589808:NXA589810 OGW589808:OGW589810 OQS589808:OQS589810 PAO589808:PAO589810 PKK589808:PKK589810 PUG589808:PUG589810 QEC589808:QEC589810 QNY589808:QNY589810 QXU589808:QXU589810 RHQ589808:RHQ589810 RRM589808:RRM589810 SBI589808:SBI589810 SLE589808:SLE589810 SVA589808:SVA589810 TEW589808:TEW589810 TOS589808:TOS589810 TYO589808:TYO589810 UIK589808:UIK589810 USG589808:USG589810 VCC589808:VCC589810 VLY589808:VLY589810 VVU589808:VVU589810 WFQ589808:WFQ589810 WPM589808:WPM589810 DA655344:DA655346 MW655344:MW655346 WS655344:WS655346 AGO655344:AGO655346 AQK655344:AQK655346 BAG655344:BAG655346 BKC655344:BKC655346 BTY655344:BTY655346 CDU655344:CDU655346 CNQ655344:CNQ655346 CXM655344:CXM655346 DHI655344:DHI655346 DRE655344:DRE655346 EBA655344:EBA655346 EKW655344:EKW655346 EUS655344:EUS655346 FEO655344:FEO655346 FOK655344:FOK655346 FYG655344:FYG655346 GIC655344:GIC655346 GRY655344:GRY655346 HBU655344:HBU655346 HLQ655344:HLQ655346 HVM655344:HVM655346 IFI655344:IFI655346 IPE655344:IPE655346 IZA655344:IZA655346 JIW655344:JIW655346 JSS655344:JSS655346 KCO655344:KCO655346 KMK655344:KMK655346 KWG655344:KWG655346 LGC655344:LGC655346 LPY655344:LPY655346 LZU655344:LZU655346 MJQ655344:MJQ655346 MTM655344:MTM655346 NDI655344:NDI655346 NNE655344:NNE655346 NXA655344:NXA655346 OGW655344:OGW655346 OQS655344:OQS655346 PAO655344:PAO655346 PKK655344:PKK655346 PUG655344:PUG655346 QEC655344:QEC655346 QNY655344:QNY655346 QXU655344:QXU655346 RHQ655344:RHQ655346 RRM655344:RRM655346 SBI655344:SBI655346 SLE655344:SLE655346 SVA655344:SVA655346 TEW655344:TEW655346 TOS655344:TOS655346 TYO655344:TYO655346 UIK655344:UIK655346 USG655344:USG655346 VCC655344:VCC655346 VLY655344:VLY655346 VVU655344:VVU655346 WFQ655344:WFQ655346 WPM655344:WPM655346 DA720880:DA720882 MW720880:MW720882 WS720880:WS720882 AGO720880:AGO720882 AQK720880:AQK720882 BAG720880:BAG720882 BKC720880:BKC720882 BTY720880:BTY720882 CDU720880:CDU720882 CNQ720880:CNQ720882 CXM720880:CXM720882 DHI720880:DHI720882 DRE720880:DRE720882 EBA720880:EBA720882 EKW720880:EKW720882 EUS720880:EUS720882 FEO720880:FEO720882 FOK720880:FOK720882 FYG720880:FYG720882 GIC720880:GIC720882 GRY720880:GRY720882 HBU720880:HBU720882 HLQ720880:HLQ720882 HVM720880:HVM720882 IFI720880:IFI720882 IPE720880:IPE720882 IZA720880:IZA720882 JIW720880:JIW720882 JSS720880:JSS720882 KCO720880:KCO720882 KMK720880:KMK720882 KWG720880:KWG720882 LGC720880:LGC720882 LPY720880:LPY720882 LZU720880:LZU720882 MJQ720880:MJQ720882 MTM720880:MTM720882 NDI720880:NDI720882 NNE720880:NNE720882 NXA720880:NXA720882 OGW720880:OGW720882 OQS720880:OQS720882 PAO720880:PAO720882 PKK720880:PKK720882 PUG720880:PUG720882 QEC720880:QEC720882 QNY720880:QNY720882 QXU720880:QXU720882 RHQ720880:RHQ720882 RRM720880:RRM720882 SBI720880:SBI720882 SLE720880:SLE720882 SVA720880:SVA720882 TEW720880:TEW720882 TOS720880:TOS720882 TYO720880:TYO720882 UIK720880:UIK720882 USG720880:USG720882 VCC720880:VCC720882 VLY720880:VLY720882 VVU720880:VVU720882 WFQ720880:WFQ720882 WPM720880:WPM720882 DA786416:DA786418 MW786416:MW786418 WS786416:WS786418 AGO786416:AGO786418 AQK786416:AQK786418 BAG786416:BAG786418 BKC786416:BKC786418 BTY786416:BTY786418 CDU786416:CDU786418 CNQ786416:CNQ786418 CXM786416:CXM786418 DHI786416:DHI786418 DRE786416:DRE786418 EBA786416:EBA786418 EKW786416:EKW786418 EUS786416:EUS786418 FEO786416:FEO786418 FOK786416:FOK786418 FYG786416:FYG786418 GIC786416:GIC786418 GRY786416:GRY786418 HBU786416:HBU786418 HLQ786416:HLQ786418 HVM786416:HVM786418 IFI786416:IFI786418 IPE786416:IPE786418 IZA786416:IZA786418 JIW786416:JIW786418 JSS786416:JSS786418 KCO786416:KCO786418 KMK786416:KMK786418 KWG786416:KWG786418 LGC786416:LGC786418 LPY786416:LPY786418 LZU786416:LZU786418 MJQ786416:MJQ786418 MTM786416:MTM786418 NDI786416:NDI786418 NNE786416:NNE786418 NXA786416:NXA786418 OGW786416:OGW786418 OQS786416:OQS786418 PAO786416:PAO786418 PKK786416:PKK786418 PUG786416:PUG786418 QEC786416:QEC786418 QNY786416:QNY786418 QXU786416:QXU786418 RHQ786416:RHQ786418 RRM786416:RRM786418 SBI786416:SBI786418 SLE786416:SLE786418 SVA786416:SVA786418 TEW786416:TEW786418 TOS786416:TOS786418 TYO786416:TYO786418 UIK786416:UIK786418 USG786416:USG786418 VCC786416:VCC786418 VLY786416:VLY786418 VVU786416:VVU786418 WFQ786416:WFQ786418 WPM786416:WPM786418 DA851952:DA851954 MW851952:MW851954 WS851952:WS851954 AGO851952:AGO851954 AQK851952:AQK851954 BAG851952:BAG851954 BKC851952:BKC851954 BTY851952:BTY851954 CDU851952:CDU851954 CNQ851952:CNQ851954 CXM851952:CXM851954 DHI851952:DHI851954 DRE851952:DRE851954 EBA851952:EBA851954 EKW851952:EKW851954 EUS851952:EUS851954 FEO851952:FEO851954 FOK851952:FOK851954 FYG851952:FYG851954 GIC851952:GIC851954 GRY851952:GRY851954 HBU851952:HBU851954 HLQ851952:HLQ851954 HVM851952:HVM851954 IFI851952:IFI851954 IPE851952:IPE851954 IZA851952:IZA851954 JIW851952:JIW851954 JSS851952:JSS851954 KCO851952:KCO851954 KMK851952:KMK851954 KWG851952:KWG851954 LGC851952:LGC851954 LPY851952:LPY851954 LZU851952:LZU851954 MJQ851952:MJQ851954 MTM851952:MTM851954 NDI851952:NDI851954 NNE851952:NNE851954 NXA851952:NXA851954 OGW851952:OGW851954 OQS851952:OQS851954 PAO851952:PAO851954 PKK851952:PKK851954 PUG851952:PUG851954 QEC851952:QEC851954 QNY851952:QNY851954 QXU851952:QXU851954 RHQ851952:RHQ851954 RRM851952:RRM851954 SBI851952:SBI851954 SLE851952:SLE851954 SVA851952:SVA851954 TEW851952:TEW851954 TOS851952:TOS851954 TYO851952:TYO851954 UIK851952:UIK851954 USG851952:USG851954 VCC851952:VCC851954 VLY851952:VLY851954 VVU851952:VVU851954 WFQ851952:WFQ851954 WPM851952:WPM851954 DA917488:DA917490 MW917488:MW917490 WS917488:WS917490 AGO917488:AGO917490 AQK917488:AQK917490 BAG917488:BAG917490 BKC917488:BKC917490 BTY917488:BTY917490 CDU917488:CDU917490 CNQ917488:CNQ917490 CXM917488:CXM917490 DHI917488:DHI917490 DRE917488:DRE917490 EBA917488:EBA917490 EKW917488:EKW917490 EUS917488:EUS917490 FEO917488:FEO917490 FOK917488:FOK917490 FYG917488:FYG917490 GIC917488:GIC917490 GRY917488:GRY917490 HBU917488:HBU917490 HLQ917488:HLQ917490 HVM917488:HVM917490 IFI917488:IFI917490 IPE917488:IPE917490 IZA917488:IZA917490 JIW917488:JIW917490 JSS917488:JSS917490 KCO917488:KCO917490 KMK917488:KMK917490 KWG917488:KWG917490 LGC917488:LGC917490 LPY917488:LPY917490 LZU917488:LZU917490 MJQ917488:MJQ917490 MTM917488:MTM917490 NDI917488:NDI917490 NNE917488:NNE917490 NXA917488:NXA917490 OGW917488:OGW917490 OQS917488:OQS917490 PAO917488:PAO917490 PKK917488:PKK917490 PUG917488:PUG917490 QEC917488:QEC917490 QNY917488:QNY917490 QXU917488:QXU917490 RHQ917488:RHQ917490 RRM917488:RRM917490 SBI917488:SBI917490 SLE917488:SLE917490 SVA917488:SVA917490 TEW917488:TEW917490 TOS917488:TOS917490 TYO917488:TYO917490 UIK917488:UIK917490 USG917488:USG917490 VCC917488:VCC917490 VLY917488:VLY917490 VVU917488:VVU917490 WFQ917488:WFQ917490 WPM917488:WPM917490 DA983024:DA983026 MW983024:MW983026 WS983024:WS983026 AGO983024:AGO983026 AQK983024:AQK983026 BAG983024:BAG983026 BKC983024:BKC983026 BTY983024:BTY983026 CDU983024:CDU983026 CNQ983024:CNQ983026 CXM983024:CXM983026 DHI983024:DHI983026 DRE983024:DRE983026 EBA983024:EBA983026 EKW983024:EKW983026 EUS983024:EUS983026 FEO983024:FEO983026 FOK983024:FOK983026 FYG983024:FYG983026 GIC983024:GIC983026 GRY983024:GRY983026 HBU983024:HBU983026 HLQ983024:HLQ983026 HVM983024:HVM983026 IFI983024:IFI983026 IPE983024:IPE983026 IZA983024:IZA983026 JIW983024:JIW983026 JSS983024:JSS983026 KCO983024:KCO983026 KMK983024:KMK983026 KWG983024:KWG983026 LGC983024:LGC983026 LPY983024:LPY983026 LZU983024:LZU983026 MJQ983024:MJQ983026 MTM983024:MTM983026 NDI983024:NDI983026 NNE983024:NNE983026 NXA983024:NXA983026 OGW983024:OGW983026 OQS983024:OQS983026 PAO983024:PAO983026 PKK983024:PKK983026 PUG983024:PUG983026 QEC983024:QEC983026 QNY983024:QNY983026 QXU983024:QXU983026 RHQ983024:RHQ983026 RRM983024:RRM983026 SBI983024:SBI983026 SLE983024:SLE983026 SVA983024:SVA983026 TEW983024:TEW983026 TOS983024:TOS983026 TYO983024:TYO983026 UIK983024:UIK983026 USG983024:USG983026 VCC983024:VCC983026 VLY983024:VLY983026 VVU983024:VVU983026 WFQ983024:WFQ983026 WPM983024:WPM983026 DC65520:DC65522 MY65520:MY65522 WU65520:WU65522 AGQ65520:AGQ65522 AQM65520:AQM65522 BAI65520:BAI65522 BKE65520:BKE65522 BUA65520:BUA65522 CDW65520:CDW65522 CNS65520:CNS65522 CXO65520:CXO65522 DHK65520:DHK65522 DRG65520:DRG65522 EBC65520:EBC65522 EKY65520:EKY65522 EUU65520:EUU65522 FEQ65520:FEQ65522 FOM65520:FOM65522 FYI65520:FYI65522 GIE65520:GIE65522 GSA65520:GSA65522 HBW65520:HBW65522 HLS65520:HLS65522 HVO65520:HVO65522 IFK65520:IFK65522 IPG65520:IPG65522 IZC65520:IZC65522 JIY65520:JIY65522 JSU65520:JSU65522 KCQ65520:KCQ65522 KMM65520:KMM65522 KWI65520:KWI65522 LGE65520:LGE65522 LQA65520:LQA65522 LZW65520:LZW65522 MJS65520:MJS65522 MTO65520:MTO65522 NDK65520:NDK65522 NNG65520:NNG65522 NXC65520:NXC65522 OGY65520:OGY65522 OQU65520:OQU65522 PAQ65520:PAQ65522 PKM65520:PKM65522 PUI65520:PUI65522 QEE65520:QEE65522 QOA65520:QOA65522 QXW65520:QXW65522 RHS65520:RHS65522 RRO65520:RRO65522 SBK65520:SBK65522 SLG65520:SLG65522 SVC65520:SVC65522 TEY65520:TEY65522 TOU65520:TOU65522 TYQ65520:TYQ65522 UIM65520:UIM65522 USI65520:USI65522 VCE65520:VCE65522 VMA65520:VMA65522 VVW65520:VVW65522 WFS65520:WFS65522 WPO65520:WPO65522 DC131056:DC131058 MY131056:MY131058 WU131056:WU131058 AGQ131056:AGQ131058 AQM131056:AQM131058 BAI131056:BAI131058 BKE131056:BKE131058 BUA131056:BUA131058 CDW131056:CDW131058 CNS131056:CNS131058 CXO131056:CXO131058 DHK131056:DHK131058 DRG131056:DRG131058 EBC131056:EBC131058 EKY131056:EKY131058 EUU131056:EUU131058 FEQ131056:FEQ131058 FOM131056:FOM131058 FYI131056:FYI131058 GIE131056:GIE131058 GSA131056:GSA131058 HBW131056:HBW131058 HLS131056:HLS131058 HVO131056:HVO131058 IFK131056:IFK131058 IPG131056:IPG131058 IZC131056:IZC131058 JIY131056:JIY131058 JSU131056:JSU131058 KCQ131056:KCQ131058 KMM131056:KMM131058 KWI131056:KWI131058 LGE131056:LGE131058 LQA131056:LQA131058 LZW131056:LZW131058 MJS131056:MJS131058 MTO131056:MTO131058 NDK131056:NDK131058 NNG131056:NNG131058 NXC131056:NXC131058 OGY131056:OGY131058 OQU131056:OQU131058 PAQ131056:PAQ131058 PKM131056:PKM131058 PUI131056:PUI131058 QEE131056:QEE131058 QOA131056:QOA131058 QXW131056:QXW131058 RHS131056:RHS131058 RRO131056:RRO131058 SBK131056:SBK131058 SLG131056:SLG131058 SVC131056:SVC131058 TEY131056:TEY131058 TOU131056:TOU131058 TYQ131056:TYQ131058 UIM131056:UIM131058 USI131056:USI131058 VCE131056:VCE131058 VMA131056:VMA131058 VVW131056:VVW131058 WFS131056:WFS131058 WPO131056:WPO131058 DC196592:DC196594 MY196592:MY196594 WU196592:WU196594 AGQ196592:AGQ196594 AQM196592:AQM196594 BAI196592:BAI196594 BKE196592:BKE196594 BUA196592:BUA196594 CDW196592:CDW196594 CNS196592:CNS196594 CXO196592:CXO196594 DHK196592:DHK196594 DRG196592:DRG196594 EBC196592:EBC196594 EKY196592:EKY196594 EUU196592:EUU196594 FEQ196592:FEQ196594 FOM196592:FOM196594 FYI196592:FYI196594 GIE196592:GIE196594 GSA196592:GSA196594 HBW196592:HBW196594 HLS196592:HLS196594 HVO196592:HVO196594 IFK196592:IFK196594 IPG196592:IPG196594 IZC196592:IZC196594 JIY196592:JIY196594 JSU196592:JSU196594 KCQ196592:KCQ196594 KMM196592:KMM196594 KWI196592:KWI196594 LGE196592:LGE196594 LQA196592:LQA196594 LZW196592:LZW196594 MJS196592:MJS196594 MTO196592:MTO196594 NDK196592:NDK196594 NNG196592:NNG196594 NXC196592:NXC196594 OGY196592:OGY196594 OQU196592:OQU196594 PAQ196592:PAQ196594 PKM196592:PKM196594 PUI196592:PUI196594 QEE196592:QEE196594 QOA196592:QOA196594 QXW196592:QXW196594 RHS196592:RHS196594 RRO196592:RRO196594 SBK196592:SBK196594 SLG196592:SLG196594 SVC196592:SVC196594 TEY196592:TEY196594 TOU196592:TOU196594 TYQ196592:TYQ196594 UIM196592:UIM196594 USI196592:USI196594 VCE196592:VCE196594 VMA196592:VMA196594 VVW196592:VVW196594 WFS196592:WFS196594 WPO196592:WPO196594 DC262128:DC262130 MY262128:MY262130 WU262128:WU262130 AGQ262128:AGQ262130 AQM262128:AQM262130 BAI262128:BAI262130 BKE262128:BKE262130 BUA262128:BUA262130 CDW262128:CDW262130 CNS262128:CNS262130 CXO262128:CXO262130 DHK262128:DHK262130 DRG262128:DRG262130 EBC262128:EBC262130 EKY262128:EKY262130 EUU262128:EUU262130 FEQ262128:FEQ262130 FOM262128:FOM262130 FYI262128:FYI262130 GIE262128:GIE262130 GSA262128:GSA262130 HBW262128:HBW262130 HLS262128:HLS262130 HVO262128:HVO262130 IFK262128:IFK262130 IPG262128:IPG262130 IZC262128:IZC262130 JIY262128:JIY262130 JSU262128:JSU262130 KCQ262128:KCQ262130 KMM262128:KMM262130 KWI262128:KWI262130 LGE262128:LGE262130 LQA262128:LQA262130 LZW262128:LZW262130 MJS262128:MJS262130 MTO262128:MTO262130 NDK262128:NDK262130 NNG262128:NNG262130 NXC262128:NXC262130 OGY262128:OGY262130 OQU262128:OQU262130 PAQ262128:PAQ262130 PKM262128:PKM262130 PUI262128:PUI262130 QEE262128:QEE262130 QOA262128:QOA262130 QXW262128:QXW262130 RHS262128:RHS262130 RRO262128:RRO262130 SBK262128:SBK262130 SLG262128:SLG262130 SVC262128:SVC262130 TEY262128:TEY262130 TOU262128:TOU262130 TYQ262128:TYQ262130 UIM262128:UIM262130 USI262128:USI262130 VCE262128:VCE262130 VMA262128:VMA262130 VVW262128:VVW262130 WFS262128:WFS262130 WPO262128:WPO262130 DC327664:DC327666 MY327664:MY327666 WU327664:WU327666 AGQ327664:AGQ327666 AQM327664:AQM327666 BAI327664:BAI327666 BKE327664:BKE327666 BUA327664:BUA327666 CDW327664:CDW327666 CNS327664:CNS327666 CXO327664:CXO327666 DHK327664:DHK327666 DRG327664:DRG327666 EBC327664:EBC327666 EKY327664:EKY327666 EUU327664:EUU327666 FEQ327664:FEQ327666 FOM327664:FOM327666 FYI327664:FYI327666 GIE327664:GIE327666 GSA327664:GSA327666 HBW327664:HBW327666 HLS327664:HLS327666 HVO327664:HVO327666 IFK327664:IFK327666 IPG327664:IPG327666 IZC327664:IZC327666 JIY327664:JIY327666 JSU327664:JSU327666 KCQ327664:KCQ327666 KMM327664:KMM327666 KWI327664:KWI327666 LGE327664:LGE327666 LQA327664:LQA327666 LZW327664:LZW327666 MJS327664:MJS327666 MTO327664:MTO327666 NDK327664:NDK327666 NNG327664:NNG327666 NXC327664:NXC327666 OGY327664:OGY327666 OQU327664:OQU327666 PAQ327664:PAQ327666 PKM327664:PKM327666 PUI327664:PUI327666 QEE327664:QEE327666 QOA327664:QOA327666 QXW327664:QXW327666 RHS327664:RHS327666 RRO327664:RRO327666 SBK327664:SBK327666 SLG327664:SLG327666 SVC327664:SVC327666 TEY327664:TEY327666 TOU327664:TOU327666 TYQ327664:TYQ327666 UIM327664:UIM327666 USI327664:USI327666 VCE327664:VCE327666 VMA327664:VMA327666 VVW327664:VVW327666 WFS327664:WFS327666 WPO327664:WPO327666 DC393200:DC393202 MY393200:MY393202 WU393200:WU393202 AGQ393200:AGQ393202 AQM393200:AQM393202 BAI393200:BAI393202 BKE393200:BKE393202 BUA393200:BUA393202 CDW393200:CDW393202 CNS393200:CNS393202 CXO393200:CXO393202 DHK393200:DHK393202 DRG393200:DRG393202 EBC393200:EBC393202 EKY393200:EKY393202 EUU393200:EUU393202 FEQ393200:FEQ393202 FOM393200:FOM393202 FYI393200:FYI393202 GIE393200:GIE393202 GSA393200:GSA393202 HBW393200:HBW393202 HLS393200:HLS393202 HVO393200:HVO393202 IFK393200:IFK393202 IPG393200:IPG393202 IZC393200:IZC393202 JIY393200:JIY393202 JSU393200:JSU393202 KCQ393200:KCQ393202 KMM393200:KMM393202 KWI393200:KWI393202 LGE393200:LGE393202 LQA393200:LQA393202 LZW393200:LZW393202 MJS393200:MJS393202 MTO393200:MTO393202 NDK393200:NDK393202 NNG393200:NNG393202 NXC393200:NXC393202 OGY393200:OGY393202 OQU393200:OQU393202 PAQ393200:PAQ393202 PKM393200:PKM393202 PUI393200:PUI393202 QEE393200:QEE393202 QOA393200:QOA393202 QXW393200:QXW393202 RHS393200:RHS393202 RRO393200:RRO393202 SBK393200:SBK393202 SLG393200:SLG393202 SVC393200:SVC393202 TEY393200:TEY393202 TOU393200:TOU393202 TYQ393200:TYQ393202 UIM393200:UIM393202 USI393200:USI393202 VCE393200:VCE393202 VMA393200:VMA393202 VVW393200:VVW393202 WFS393200:WFS393202 WPO393200:WPO393202 DC458736:DC458738 MY458736:MY458738 WU458736:WU458738 AGQ458736:AGQ458738 AQM458736:AQM458738 BAI458736:BAI458738 BKE458736:BKE458738 BUA458736:BUA458738 CDW458736:CDW458738 CNS458736:CNS458738 CXO458736:CXO458738 DHK458736:DHK458738 DRG458736:DRG458738 EBC458736:EBC458738 EKY458736:EKY458738 EUU458736:EUU458738 FEQ458736:FEQ458738 FOM458736:FOM458738 FYI458736:FYI458738 GIE458736:GIE458738 GSA458736:GSA458738 HBW458736:HBW458738 HLS458736:HLS458738 HVO458736:HVO458738 IFK458736:IFK458738 IPG458736:IPG458738 IZC458736:IZC458738 JIY458736:JIY458738 JSU458736:JSU458738 KCQ458736:KCQ458738 KMM458736:KMM458738 KWI458736:KWI458738 LGE458736:LGE458738 LQA458736:LQA458738 LZW458736:LZW458738 MJS458736:MJS458738 MTO458736:MTO458738 NDK458736:NDK458738 NNG458736:NNG458738 NXC458736:NXC458738 OGY458736:OGY458738 OQU458736:OQU458738 PAQ458736:PAQ458738 PKM458736:PKM458738 PUI458736:PUI458738 QEE458736:QEE458738 QOA458736:QOA458738 QXW458736:QXW458738 RHS458736:RHS458738 RRO458736:RRO458738 SBK458736:SBK458738 SLG458736:SLG458738 SVC458736:SVC458738 TEY458736:TEY458738 TOU458736:TOU458738 TYQ458736:TYQ458738 UIM458736:UIM458738 USI458736:USI458738 VCE458736:VCE458738 VMA458736:VMA458738 VVW458736:VVW458738 WFS458736:WFS458738 WPO458736:WPO458738 DC524272:DC524274 MY524272:MY524274 WU524272:WU524274 AGQ524272:AGQ524274 AQM524272:AQM524274 BAI524272:BAI524274 BKE524272:BKE524274 BUA524272:BUA524274 CDW524272:CDW524274 CNS524272:CNS524274 CXO524272:CXO524274 DHK524272:DHK524274 DRG524272:DRG524274 EBC524272:EBC524274 EKY524272:EKY524274 EUU524272:EUU524274 FEQ524272:FEQ524274 FOM524272:FOM524274 FYI524272:FYI524274 GIE524272:GIE524274 GSA524272:GSA524274 HBW524272:HBW524274 HLS524272:HLS524274 HVO524272:HVO524274 IFK524272:IFK524274 IPG524272:IPG524274 IZC524272:IZC524274 JIY524272:JIY524274 JSU524272:JSU524274 KCQ524272:KCQ524274 KMM524272:KMM524274 KWI524272:KWI524274 LGE524272:LGE524274 LQA524272:LQA524274 LZW524272:LZW524274 MJS524272:MJS524274 MTO524272:MTO524274 NDK524272:NDK524274 NNG524272:NNG524274 NXC524272:NXC524274 OGY524272:OGY524274 OQU524272:OQU524274 PAQ524272:PAQ524274 PKM524272:PKM524274 PUI524272:PUI524274 QEE524272:QEE524274 QOA524272:QOA524274 QXW524272:QXW524274 RHS524272:RHS524274 RRO524272:RRO524274 SBK524272:SBK524274 SLG524272:SLG524274 SVC524272:SVC524274 TEY524272:TEY524274 TOU524272:TOU524274 TYQ524272:TYQ524274 UIM524272:UIM524274 USI524272:USI524274 VCE524272:VCE524274 VMA524272:VMA524274 VVW524272:VVW524274 WFS524272:WFS524274 WPO524272:WPO524274 DC589808:DC589810 MY589808:MY589810 WU589808:WU589810 AGQ589808:AGQ589810 AQM589808:AQM589810 BAI589808:BAI589810 BKE589808:BKE589810 BUA589808:BUA589810 CDW589808:CDW589810 CNS589808:CNS589810 CXO589808:CXO589810 DHK589808:DHK589810 DRG589808:DRG589810 EBC589808:EBC589810 EKY589808:EKY589810 EUU589808:EUU589810 FEQ589808:FEQ589810 FOM589808:FOM589810 FYI589808:FYI589810 GIE589808:GIE589810 GSA589808:GSA589810 HBW589808:HBW589810 HLS589808:HLS589810 HVO589808:HVO589810 IFK589808:IFK589810 IPG589808:IPG589810 IZC589808:IZC589810 JIY589808:JIY589810 JSU589808:JSU589810 KCQ589808:KCQ589810 KMM589808:KMM589810 KWI589808:KWI589810 LGE589808:LGE589810 LQA589808:LQA589810 LZW589808:LZW589810 MJS589808:MJS589810 MTO589808:MTO589810 NDK589808:NDK589810 NNG589808:NNG589810 NXC589808:NXC589810 OGY589808:OGY589810 OQU589808:OQU589810 PAQ589808:PAQ589810 PKM589808:PKM589810 PUI589808:PUI589810 QEE589808:QEE589810 QOA589808:QOA589810 QXW589808:QXW589810 RHS589808:RHS589810 RRO589808:RRO589810 SBK589808:SBK589810 SLG589808:SLG589810 SVC589808:SVC589810 TEY589808:TEY589810 TOU589808:TOU589810 TYQ589808:TYQ589810 UIM589808:UIM589810 USI589808:USI589810 VCE589808:VCE589810 VMA589808:VMA589810 VVW589808:VVW589810 WFS589808:WFS589810 WPO589808:WPO589810 DC655344:DC655346 MY655344:MY655346 WU655344:WU655346 AGQ655344:AGQ655346 AQM655344:AQM655346 BAI655344:BAI655346 BKE655344:BKE655346 BUA655344:BUA655346 CDW655344:CDW655346 CNS655344:CNS655346 CXO655344:CXO655346 DHK655344:DHK655346 DRG655344:DRG655346 EBC655344:EBC655346 EKY655344:EKY655346 EUU655344:EUU655346 FEQ655344:FEQ655346 FOM655344:FOM655346 FYI655344:FYI655346 GIE655344:GIE655346 GSA655344:GSA655346 HBW655344:HBW655346 HLS655344:HLS655346 HVO655344:HVO655346 IFK655344:IFK655346 IPG655344:IPG655346 IZC655344:IZC655346 JIY655344:JIY655346 JSU655344:JSU655346 KCQ655344:KCQ655346 KMM655344:KMM655346 KWI655344:KWI655346 LGE655344:LGE655346 LQA655344:LQA655346 LZW655344:LZW655346 MJS655344:MJS655346 MTO655344:MTO655346 NDK655344:NDK655346 NNG655344:NNG655346 NXC655344:NXC655346 OGY655344:OGY655346 OQU655344:OQU655346 PAQ655344:PAQ655346 PKM655344:PKM655346 PUI655344:PUI655346 QEE655344:QEE655346 QOA655344:QOA655346 QXW655344:QXW655346 RHS655344:RHS655346 RRO655344:RRO655346 SBK655344:SBK655346 SLG655344:SLG655346 SVC655344:SVC655346 TEY655344:TEY655346 TOU655344:TOU655346 TYQ655344:TYQ655346 UIM655344:UIM655346 USI655344:USI655346 VCE655344:VCE655346 VMA655344:VMA655346 VVW655344:VVW655346 WFS655344:WFS655346 WPO655344:WPO655346 DC720880:DC720882 MY720880:MY720882 WU720880:WU720882 AGQ720880:AGQ720882 AQM720880:AQM720882 BAI720880:BAI720882 BKE720880:BKE720882 BUA720880:BUA720882 CDW720880:CDW720882 CNS720880:CNS720882 CXO720880:CXO720882 DHK720880:DHK720882 DRG720880:DRG720882 EBC720880:EBC720882 EKY720880:EKY720882 EUU720880:EUU720882 FEQ720880:FEQ720882 FOM720880:FOM720882 FYI720880:FYI720882 GIE720880:GIE720882 GSA720880:GSA720882 HBW720880:HBW720882 HLS720880:HLS720882 HVO720880:HVO720882 IFK720880:IFK720882 IPG720880:IPG720882 IZC720880:IZC720882 JIY720880:JIY720882 JSU720880:JSU720882 KCQ720880:KCQ720882 KMM720880:KMM720882 KWI720880:KWI720882 LGE720880:LGE720882 LQA720880:LQA720882 LZW720880:LZW720882 MJS720880:MJS720882 MTO720880:MTO720882 NDK720880:NDK720882 NNG720880:NNG720882 NXC720880:NXC720882 OGY720880:OGY720882 OQU720880:OQU720882 PAQ720880:PAQ720882 PKM720880:PKM720882 PUI720880:PUI720882 QEE720880:QEE720882 QOA720880:QOA720882 QXW720880:QXW720882 RHS720880:RHS720882 RRO720880:RRO720882 SBK720880:SBK720882 SLG720880:SLG720882 SVC720880:SVC720882 TEY720880:TEY720882 TOU720880:TOU720882 TYQ720880:TYQ720882 UIM720880:UIM720882 USI720880:USI720882 VCE720880:VCE720882 VMA720880:VMA720882 VVW720880:VVW720882 WFS720880:WFS720882 WPO720880:WPO720882 DC786416:DC786418 MY786416:MY786418 WU786416:WU786418 AGQ786416:AGQ786418 AQM786416:AQM786418 BAI786416:BAI786418 BKE786416:BKE786418 BUA786416:BUA786418 CDW786416:CDW786418 CNS786416:CNS786418 CXO786416:CXO786418 DHK786416:DHK786418 DRG786416:DRG786418 EBC786416:EBC786418 EKY786416:EKY786418 EUU786416:EUU786418 FEQ786416:FEQ786418 FOM786416:FOM786418 FYI786416:FYI786418 GIE786416:GIE786418 GSA786416:GSA786418 HBW786416:HBW786418 HLS786416:HLS786418 HVO786416:HVO786418 IFK786416:IFK786418 IPG786416:IPG786418 IZC786416:IZC786418 JIY786416:JIY786418 JSU786416:JSU786418 KCQ786416:KCQ786418 KMM786416:KMM786418 KWI786416:KWI786418 LGE786416:LGE786418 LQA786416:LQA786418 LZW786416:LZW786418 MJS786416:MJS786418 MTO786416:MTO786418 NDK786416:NDK786418 NNG786416:NNG786418 NXC786416:NXC786418 OGY786416:OGY786418 OQU786416:OQU786418 PAQ786416:PAQ786418 PKM786416:PKM786418 PUI786416:PUI786418 QEE786416:QEE786418 QOA786416:QOA786418 QXW786416:QXW786418 RHS786416:RHS786418 RRO786416:RRO786418 SBK786416:SBK786418 SLG786416:SLG786418 SVC786416:SVC786418 TEY786416:TEY786418 TOU786416:TOU786418 TYQ786416:TYQ786418 UIM786416:UIM786418 USI786416:USI786418 VCE786416:VCE786418 VMA786416:VMA786418 VVW786416:VVW786418 WFS786416:WFS786418 WPO786416:WPO786418 DC851952:DC851954 MY851952:MY851954 WU851952:WU851954 AGQ851952:AGQ851954 AQM851952:AQM851954 BAI851952:BAI851954 BKE851952:BKE851954 BUA851952:BUA851954 CDW851952:CDW851954 CNS851952:CNS851954 CXO851952:CXO851954 DHK851952:DHK851954 DRG851952:DRG851954 EBC851952:EBC851954 EKY851952:EKY851954 EUU851952:EUU851954 FEQ851952:FEQ851954 FOM851952:FOM851954 FYI851952:FYI851954 GIE851952:GIE851954 GSA851952:GSA851954 HBW851952:HBW851954 HLS851952:HLS851954 HVO851952:HVO851954 IFK851952:IFK851954 IPG851952:IPG851954 IZC851952:IZC851954 JIY851952:JIY851954 JSU851952:JSU851954 KCQ851952:KCQ851954 KMM851952:KMM851954 KWI851952:KWI851954 LGE851952:LGE851954 LQA851952:LQA851954 LZW851952:LZW851954 MJS851952:MJS851954 MTO851952:MTO851954 NDK851952:NDK851954 NNG851952:NNG851954 NXC851952:NXC851954 OGY851952:OGY851954 OQU851952:OQU851954 PAQ851952:PAQ851954 PKM851952:PKM851954 PUI851952:PUI851954 QEE851952:QEE851954 QOA851952:QOA851954 QXW851952:QXW851954 RHS851952:RHS851954 RRO851952:RRO851954 SBK851952:SBK851954 SLG851952:SLG851954 SVC851952:SVC851954 TEY851952:TEY851954 TOU851952:TOU851954 TYQ851952:TYQ851954 UIM851952:UIM851954 USI851952:USI851954 VCE851952:VCE851954 VMA851952:VMA851954 VVW851952:VVW851954 WFS851952:WFS851954 WPO851952:WPO851954 DC917488:DC917490 MY917488:MY917490 WU917488:WU917490 AGQ917488:AGQ917490 AQM917488:AQM917490 BAI917488:BAI917490 BKE917488:BKE917490 BUA917488:BUA917490 CDW917488:CDW917490 CNS917488:CNS917490 CXO917488:CXO917490 DHK917488:DHK917490 DRG917488:DRG917490 EBC917488:EBC917490 EKY917488:EKY917490 EUU917488:EUU917490 FEQ917488:FEQ917490 FOM917488:FOM917490 FYI917488:FYI917490 GIE917488:GIE917490 GSA917488:GSA917490 HBW917488:HBW917490 HLS917488:HLS917490 HVO917488:HVO917490 IFK917488:IFK917490 IPG917488:IPG917490 IZC917488:IZC917490 JIY917488:JIY917490 JSU917488:JSU917490 KCQ917488:KCQ917490 KMM917488:KMM917490 KWI917488:KWI917490 LGE917488:LGE917490 LQA917488:LQA917490 LZW917488:LZW917490 MJS917488:MJS917490 MTO917488:MTO917490 NDK917488:NDK917490 NNG917488:NNG917490 NXC917488:NXC917490 OGY917488:OGY917490 OQU917488:OQU917490 PAQ917488:PAQ917490 PKM917488:PKM917490 PUI917488:PUI917490 QEE917488:QEE917490 QOA917488:QOA917490 QXW917488:QXW917490 RHS917488:RHS917490 RRO917488:RRO917490 SBK917488:SBK917490 SLG917488:SLG917490 SVC917488:SVC917490 TEY917488:TEY917490 TOU917488:TOU917490 TYQ917488:TYQ917490 UIM917488:UIM917490 USI917488:USI917490 VCE917488:VCE917490 VMA917488:VMA917490 VVW917488:VVW917490 WFS917488:WFS917490 WPO917488:WPO917490 DC983024:DC983026 MY983024:MY983026 WU983024:WU983026 AGQ983024:AGQ983026 AQM983024:AQM983026 BAI983024:BAI983026 BKE983024:BKE983026 BUA983024:BUA983026 CDW983024:CDW983026 CNS983024:CNS983026 CXO983024:CXO983026 DHK983024:DHK983026 DRG983024:DRG983026 EBC983024:EBC983026 EKY983024:EKY983026 EUU983024:EUU983026 FEQ983024:FEQ983026 FOM983024:FOM983026 FYI983024:FYI983026 GIE983024:GIE983026 GSA983024:GSA983026 HBW983024:HBW983026 HLS983024:HLS983026 HVO983024:HVO983026 IFK983024:IFK983026 IPG983024:IPG983026 IZC983024:IZC983026 JIY983024:JIY983026 JSU983024:JSU983026 KCQ983024:KCQ983026 KMM983024:KMM983026 KWI983024:KWI983026 LGE983024:LGE983026 LQA983024:LQA983026 LZW983024:LZW983026 MJS983024:MJS983026 MTO983024:MTO983026 NDK983024:NDK983026 NNG983024:NNG983026 NXC983024:NXC983026 OGY983024:OGY983026 OQU983024:OQU983026 PAQ983024:PAQ983026 PKM983024:PKM983026 PUI983024:PUI983026 QEE983024:QEE983026 QOA983024:QOA983026 QXW983024:QXW983026 RHS983024:RHS983026 RRO983024:RRO983026 SBK983024:SBK983026 SLG983024:SLG983026 SVC983024:SVC983026 TEY983024:TEY983026 TOU983024:TOU983026 TYQ983024:TYQ983026 UIM983024:UIM983026 USI983024:USI983026 VCE983024:VCE983026 VMA983024:VMA983026 VVW983024:VVW983026 WFS983024:WFS983026 WPO983024:WPO983026 DE65520:DE65522 NA65520:NA65522 WW65520:WW65522 AGS65520:AGS65522 AQO65520:AQO65522 BAK65520:BAK65522 BKG65520:BKG65522 BUC65520:BUC65522 CDY65520:CDY65522 CNU65520:CNU65522 CXQ65520:CXQ65522 DHM65520:DHM65522 DRI65520:DRI65522 EBE65520:EBE65522 ELA65520:ELA65522 EUW65520:EUW65522 FES65520:FES65522 FOO65520:FOO65522 FYK65520:FYK65522 GIG65520:GIG65522 GSC65520:GSC65522 HBY65520:HBY65522 HLU65520:HLU65522 HVQ65520:HVQ65522 IFM65520:IFM65522 IPI65520:IPI65522 IZE65520:IZE65522 JJA65520:JJA65522 JSW65520:JSW65522 KCS65520:KCS65522 KMO65520:KMO65522 KWK65520:KWK65522 LGG65520:LGG65522 LQC65520:LQC65522 LZY65520:LZY65522 MJU65520:MJU65522 MTQ65520:MTQ65522 NDM65520:NDM65522 NNI65520:NNI65522 NXE65520:NXE65522 OHA65520:OHA65522 OQW65520:OQW65522 PAS65520:PAS65522 PKO65520:PKO65522 PUK65520:PUK65522 QEG65520:QEG65522 QOC65520:QOC65522 QXY65520:QXY65522 RHU65520:RHU65522 RRQ65520:RRQ65522 SBM65520:SBM65522 SLI65520:SLI65522 SVE65520:SVE65522 TFA65520:TFA65522 TOW65520:TOW65522 TYS65520:TYS65522 UIO65520:UIO65522 USK65520:USK65522 VCG65520:VCG65522 VMC65520:VMC65522 VVY65520:VVY65522 WFU65520:WFU65522 WPQ65520:WPQ65522 DE131056:DE131058 NA131056:NA131058 WW131056:WW131058 AGS131056:AGS131058 AQO131056:AQO131058 BAK131056:BAK131058 BKG131056:BKG131058 BUC131056:BUC131058 CDY131056:CDY131058 CNU131056:CNU131058 CXQ131056:CXQ131058 DHM131056:DHM131058 DRI131056:DRI131058 EBE131056:EBE131058 ELA131056:ELA131058 EUW131056:EUW131058 FES131056:FES131058 FOO131056:FOO131058 FYK131056:FYK131058 GIG131056:GIG131058 GSC131056:GSC131058 HBY131056:HBY131058 HLU131056:HLU131058 HVQ131056:HVQ131058 IFM131056:IFM131058 IPI131056:IPI131058 IZE131056:IZE131058 JJA131056:JJA131058 JSW131056:JSW131058 KCS131056:KCS131058 KMO131056:KMO131058 KWK131056:KWK131058 LGG131056:LGG131058 LQC131056:LQC131058 LZY131056:LZY131058 MJU131056:MJU131058 MTQ131056:MTQ131058 NDM131056:NDM131058 NNI131056:NNI131058 NXE131056:NXE131058 OHA131056:OHA131058 OQW131056:OQW131058 PAS131056:PAS131058 PKO131056:PKO131058 PUK131056:PUK131058 QEG131056:QEG131058 QOC131056:QOC131058 QXY131056:QXY131058 RHU131056:RHU131058 RRQ131056:RRQ131058 SBM131056:SBM131058 SLI131056:SLI131058 SVE131056:SVE131058 TFA131056:TFA131058 TOW131056:TOW131058 TYS131056:TYS131058 UIO131056:UIO131058 USK131056:USK131058 VCG131056:VCG131058 VMC131056:VMC131058 VVY131056:VVY131058 WFU131056:WFU131058 WPQ131056:WPQ131058 DE196592:DE196594 NA196592:NA196594 WW196592:WW196594 AGS196592:AGS196594 AQO196592:AQO196594 BAK196592:BAK196594 BKG196592:BKG196594 BUC196592:BUC196594 CDY196592:CDY196594 CNU196592:CNU196594 CXQ196592:CXQ196594 DHM196592:DHM196594 DRI196592:DRI196594 EBE196592:EBE196594 ELA196592:ELA196594 EUW196592:EUW196594 FES196592:FES196594 FOO196592:FOO196594 FYK196592:FYK196594 GIG196592:GIG196594 GSC196592:GSC196594 HBY196592:HBY196594 HLU196592:HLU196594 HVQ196592:HVQ196594 IFM196592:IFM196594 IPI196592:IPI196594 IZE196592:IZE196594 JJA196592:JJA196594 JSW196592:JSW196594 KCS196592:KCS196594 KMO196592:KMO196594 KWK196592:KWK196594 LGG196592:LGG196594 LQC196592:LQC196594 LZY196592:LZY196594 MJU196592:MJU196594 MTQ196592:MTQ196594 NDM196592:NDM196594 NNI196592:NNI196594 NXE196592:NXE196594 OHA196592:OHA196594 OQW196592:OQW196594 PAS196592:PAS196594 PKO196592:PKO196594 PUK196592:PUK196594 QEG196592:QEG196594 QOC196592:QOC196594 QXY196592:QXY196594 RHU196592:RHU196594 RRQ196592:RRQ196594 SBM196592:SBM196594 SLI196592:SLI196594 SVE196592:SVE196594 TFA196592:TFA196594 TOW196592:TOW196594 TYS196592:TYS196594 UIO196592:UIO196594 USK196592:USK196594 VCG196592:VCG196594 VMC196592:VMC196594 VVY196592:VVY196594 WFU196592:WFU196594 WPQ196592:WPQ196594 DE262128:DE262130 NA262128:NA262130 WW262128:WW262130 AGS262128:AGS262130 AQO262128:AQO262130 BAK262128:BAK262130 BKG262128:BKG262130 BUC262128:BUC262130 CDY262128:CDY262130 CNU262128:CNU262130 CXQ262128:CXQ262130 DHM262128:DHM262130 DRI262128:DRI262130 EBE262128:EBE262130 ELA262128:ELA262130 EUW262128:EUW262130 FES262128:FES262130 FOO262128:FOO262130 FYK262128:FYK262130 GIG262128:GIG262130 GSC262128:GSC262130 HBY262128:HBY262130 HLU262128:HLU262130 HVQ262128:HVQ262130 IFM262128:IFM262130 IPI262128:IPI262130 IZE262128:IZE262130 JJA262128:JJA262130 JSW262128:JSW262130 KCS262128:KCS262130 KMO262128:KMO262130 KWK262128:KWK262130 LGG262128:LGG262130 LQC262128:LQC262130 LZY262128:LZY262130 MJU262128:MJU262130 MTQ262128:MTQ262130 NDM262128:NDM262130 NNI262128:NNI262130 NXE262128:NXE262130 OHA262128:OHA262130 OQW262128:OQW262130 PAS262128:PAS262130 PKO262128:PKO262130 PUK262128:PUK262130 QEG262128:QEG262130 QOC262128:QOC262130 QXY262128:QXY262130 RHU262128:RHU262130 RRQ262128:RRQ262130 SBM262128:SBM262130 SLI262128:SLI262130 SVE262128:SVE262130 TFA262128:TFA262130 TOW262128:TOW262130 TYS262128:TYS262130 UIO262128:UIO262130 USK262128:USK262130 VCG262128:VCG262130 VMC262128:VMC262130 VVY262128:VVY262130 WFU262128:WFU262130 WPQ262128:WPQ262130 DE327664:DE327666 NA327664:NA327666 WW327664:WW327666 AGS327664:AGS327666 AQO327664:AQO327666 BAK327664:BAK327666 BKG327664:BKG327666 BUC327664:BUC327666 CDY327664:CDY327666 CNU327664:CNU327666 CXQ327664:CXQ327666 DHM327664:DHM327666 DRI327664:DRI327666 EBE327664:EBE327666 ELA327664:ELA327666 EUW327664:EUW327666 FES327664:FES327666 FOO327664:FOO327666 FYK327664:FYK327666 GIG327664:GIG327666 GSC327664:GSC327666 HBY327664:HBY327666 HLU327664:HLU327666 HVQ327664:HVQ327666 IFM327664:IFM327666 IPI327664:IPI327666 IZE327664:IZE327666 JJA327664:JJA327666 JSW327664:JSW327666 KCS327664:KCS327666 KMO327664:KMO327666 KWK327664:KWK327666 LGG327664:LGG327666 LQC327664:LQC327666 LZY327664:LZY327666 MJU327664:MJU327666 MTQ327664:MTQ327666 NDM327664:NDM327666 NNI327664:NNI327666 NXE327664:NXE327666 OHA327664:OHA327666 OQW327664:OQW327666 PAS327664:PAS327666 PKO327664:PKO327666 PUK327664:PUK327666 QEG327664:QEG327666 QOC327664:QOC327666 QXY327664:QXY327666 RHU327664:RHU327666 RRQ327664:RRQ327666 SBM327664:SBM327666 SLI327664:SLI327666 SVE327664:SVE327666 TFA327664:TFA327666 TOW327664:TOW327666 TYS327664:TYS327666 UIO327664:UIO327666 USK327664:USK327666 VCG327664:VCG327666 VMC327664:VMC327666 VVY327664:VVY327666 WFU327664:WFU327666 WPQ327664:WPQ327666 DE393200:DE393202 NA393200:NA393202 WW393200:WW393202 AGS393200:AGS393202 AQO393200:AQO393202 BAK393200:BAK393202 BKG393200:BKG393202 BUC393200:BUC393202 CDY393200:CDY393202 CNU393200:CNU393202 CXQ393200:CXQ393202 DHM393200:DHM393202 DRI393200:DRI393202 EBE393200:EBE393202 ELA393200:ELA393202 EUW393200:EUW393202 FES393200:FES393202 FOO393200:FOO393202 FYK393200:FYK393202 GIG393200:GIG393202 GSC393200:GSC393202 HBY393200:HBY393202 HLU393200:HLU393202 HVQ393200:HVQ393202 IFM393200:IFM393202 IPI393200:IPI393202 IZE393200:IZE393202 JJA393200:JJA393202 JSW393200:JSW393202 KCS393200:KCS393202 KMO393200:KMO393202 KWK393200:KWK393202 LGG393200:LGG393202 LQC393200:LQC393202 LZY393200:LZY393202 MJU393200:MJU393202 MTQ393200:MTQ393202 NDM393200:NDM393202 NNI393200:NNI393202 NXE393200:NXE393202 OHA393200:OHA393202 OQW393200:OQW393202 PAS393200:PAS393202 PKO393200:PKO393202 PUK393200:PUK393202 QEG393200:QEG393202 QOC393200:QOC393202 QXY393200:QXY393202 RHU393200:RHU393202 RRQ393200:RRQ393202 SBM393200:SBM393202 SLI393200:SLI393202 SVE393200:SVE393202 TFA393200:TFA393202 TOW393200:TOW393202 TYS393200:TYS393202 UIO393200:UIO393202 USK393200:USK393202 VCG393200:VCG393202 VMC393200:VMC393202 VVY393200:VVY393202 WFU393200:WFU393202 WPQ393200:WPQ393202 DE458736:DE458738 NA458736:NA458738 WW458736:WW458738 AGS458736:AGS458738 AQO458736:AQO458738 BAK458736:BAK458738 BKG458736:BKG458738 BUC458736:BUC458738 CDY458736:CDY458738 CNU458736:CNU458738 CXQ458736:CXQ458738 DHM458736:DHM458738 DRI458736:DRI458738 EBE458736:EBE458738 ELA458736:ELA458738 EUW458736:EUW458738 FES458736:FES458738 FOO458736:FOO458738 FYK458736:FYK458738 GIG458736:GIG458738 GSC458736:GSC458738 HBY458736:HBY458738 HLU458736:HLU458738 HVQ458736:HVQ458738 IFM458736:IFM458738 IPI458736:IPI458738 IZE458736:IZE458738 JJA458736:JJA458738 JSW458736:JSW458738 KCS458736:KCS458738 KMO458736:KMO458738 KWK458736:KWK458738 LGG458736:LGG458738 LQC458736:LQC458738 LZY458736:LZY458738 MJU458736:MJU458738 MTQ458736:MTQ458738 NDM458736:NDM458738 NNI458736:NNI458738 NXE458736:NXE458738 OHA458736:OHA458738 OQW458736:OQW458738 PAS458736:PAS458738 PKO458736:PKO458738 PUK458736:PUK458738 QEG458736:QEG458738 QOC458736:QOC458738 QXY458736:QXY458738 RHU458736:RHU458738 RRQ458736:RRQ458738 SBM458736:SBM458738 SLI458736:SLI458738 SVE458736:SVE458738 TFA458736:TFA458738 TOW458736:TOW458738 TYS458736:TYS458738 UIO458736:UIO458738 USK458736:USK458738 VCG458736:VCG458738 VMC458736:VMC458738 VVY458736:VVY458738 WFU458736:WFU458738 WPQ458736:WPQ458738 DE524272:DE524274 NA524272:NA524274 WW524272:WW524274 AGS524272:AGS524274 AQO524272:AQO524274 BAK524272:BAK524274 BKG524272:BKG524274 BUC524272:BUC524274 CDY524272:CDY524274 CNU524272:CNU524274 CXQ524272:CXQ524274 DHM524272:DHM524274 DRI524272:DRI524274 EBE524272:EBE524274 ELA524272:ELA524274 EUW524272:EUW524274 FES524272:FES524274 FOO524272:FOO524274 FYK524272:FYK524274 GIG524272:GIG524274 GSC524272:GSC524274 HBY524272:HBY524274 HLU524272:HLU524274 HVQ524272:HVQ524274 IFM524272:IFM524274 IPI524272:IPI524274 IZE524272:IZE524274 JJA524272:JJA524274 JSW524272:JSW524274 KCS524272:KCS524274 KMO524272:KMO524274 KWK524272:KWK524274 LGG524272:LGG524274 LQC524272:LQC524274 LZY524272:LZY524274 MJU524272:MJU524274 MTQ524272:MTQ524274 NDM524272:NDM524274 NNI524272:NNI524274 NXE524272:NXE524274 OHA524272:OHA524274 OQW524272:OQW524274 PAS524272:PAS524274 PKO524272:PKO524274 PUK524272:PUK524274 QEG524272:QEG524274 QOC524272:QOC524274 QXY524272:QXY524274 RHU524272:RHU524274 RRQ524272:RRQ524274 SBM524272:SBM524274 SLI524272:SLI524274 SVE524272:SVE524274 TFA524272:TFA524274 TOW524272:TOW524274 TYS524272:TYS524274 UIO524272:UIO524274 USK524272:USK524274 VCG524272:VCG524274 VMC524272:VMC524274 VVY524272:VVY524274 WFU524272:WFU524274 WPQ524272:WPQ524274 DE589808:DE589810 NA589808:NA589810 WW589808:WW589810 AGS589808:AGS589810 AQO589808:AQO589810 BAK589808:BAK589810 BKG589808:BKG589810 BUC589808:BUC589810 CDY589808:CDY589810 CNU589808:CNU589810 CXQ589808:CXQ589810 DHM589808:DHM589810 DRI589808:DRI589810 EBE589808:EBE589810 ELA589808:ELA589810 EUW589808:EUW589810 FES589808:FES589810 FOO589808:FOO589810 FYK589808:FYK589810 GIG589808:GIG589810 GSC589808:GSC589810 HBY589808:HBY589810 HLU589808:HLU589810 HVQ589808:HVQ589810 IFM589808:IFM589810 IPI589808:IPI589810 IZE589808:IZE589810 JJA589808:JJA589810 JSW589808:JSW589810 KCS589808:KCS589810 KMO589808:KMO589810 KWK589808:KWK589810 LGG589808:LGG589810 LQC589808:LQC589810 LZY589808:LZY589810 MJU589808:MJU589810 MTQ589808:MTQ589810 NDM589808:NDM589810 NNI589808:NNI589810 NXE589808:NXE589810 OHA589808:OHA589810 OQW589808:OQW589810 PAS589808:PAS589810 PKO589808:PKO589810 PUK589808:PUK589810 QEG589808:QEG589810 QOC589808:QOC589810 QXY589808:QXY589810 RHU589808:RHU589810 RRQ589808:RRQ589810 SBM589808:SBM589810 SLI589808:SLI589810 SVE589808:SVE589810 TFA589808:TFA589810 TOW589808:TOW589810 TYS589808:TYS589810 UIO589808:UIO589810 USK589808:USK589810 VCG589808:VCG589810 VMC589808:VMC589810 VVY589808:VVY589810 WFU589808:WFU589810 WPQ589808:WPQ589810 DE655344:DE655346 NA655344:NA655346 WW655344:WW655346 AGS655344:AGS655346 AQO655344:AQO655346 BAK655344:BAK655346 BKG655344:BKG655346 BUC655344:BUC655346 CDY655344:CDY655346 CNU655344:CNU655346 CXQ655344:CXQ655346 DHM655344:DHM655346 DRI655344:DRI655346 EBE655344:EBE655346 ELA655344:ELA655346 EUW655344:EUW655346 FES655344:FES655346 FOO655344:FOO655346 FYK655344:FYK655346 GIG655344:GIG655346 GSC655344:GSC655346 HBY655344:HBY655346 HLU655344:HLU655346 HVQ655344:HVQ655346 IFM655344:IFM655346 IPI655344:IPI655346 IZE655344:IZE655346 JJA655344:JJA655346 JSW655344:JSW655346 KCS655344:KCS655346 KMO655344:KMO655346 KWK655344:KWK655346 LGG655344:LGG655346 LQC655344:LQC655346 LZY655344:LZY655346 MJU655344:MJU655346 MTQ655344:MTQ655346 NDM655344:NDM655346 NNI655344:NNI655346 NXE655344:NXE655346 OHA655344:OHA655346 OQW655344:OQW655346 PAS655344:PAS655346 PKO655344:PKO655346 PUK655344:PUK655346 QEG655344:QEG655346 QOC655344:QOC655346 QXY655344:QXY655346 RHU655344:RHU655346 RRQ655344:RRQ655346 SBM655344:SBM655346 SLI655344:SLI655346 SVE655344:SVE655346 TFA655344:TFA655346 TOW655344:TOW655346 TYS655344:TYS655346 UIO655344:UIO655346 USK655344:USK655346 VCG655344:VCG655346 VMC655344:VMC655346 VVY655344:VVY655346 WFU655344:WFU655346 WPQ655344:WPQ655346 DE720880:DE720882 NA720880:NA720882 WW720880:WW720882 AGS720880:AGS720882 AQO720880:AQO720882 BAK720880:BAK720882 BKG720880:BKG720882 BUC720880:BUC720882 CDY720880:CDY720882 CNU720880:CNU720882 CXQ720880:CXQ720882 DHM720880:DHM720882 DRI720880:DRI720882 EBE720880:EBE720882 ELA720880:ELA720882 EUW720880:EUW720882 FES720880:FES720882 FOO720880:FOO720882 FYK720880:FYK720882 GIG720880:GIG720882 GSC720880:GSC720882 HBY720880:HBY720882 HLU720880:HLU720882 HVQ720880:HVQ720882 IFM720880:IFM720882 IPI720880:IPI720882 IZE720880:IZE720882 JJA720880:JJA720882 JSW720880:JSW720882 KCS720880:KCS720882 KMO720880:KMO720882 KWK720880:KWK720882 LGG720880:LGG720882 LQC720880:LQC720882 LZY720880:LZY720882 MJU720880:MJU720882 MTQ720880:MTQ720882 NDM720880:NDM720882 NNI720880:NNI720882 NXE720880:NXE720882 OHA720880:OHA720882 OQW720880:OQW720882 PAS720880:PAS720882 PKO720880:PKO720882 PUK720880:PUK720882 QEG720880:QEG720882 QOC720880:QOC720882 QXY720880:QXY720882 RHU720880:RHU720882 RRQ720880:RRQ720882 SBM720880:SBM720882 SLI720880:SLI720882 SVE720880:SVE720882 TFA720880:TFA720882 TOW720880:TOW720882 TYS720880:TYS720882 UIO720880:UIO720882 USK720880:USK720882 VCG720880:VCG720882 VMC720880:VMC720882 VVY720880:VVY720882 WFU720880:WFU720882 WPQ720880:WPQ720882 DE786416:DE786418 NA786416:NA786418 WW786416:WW786418 AGS786416:AGS786418 AQO786416:AQO786418 BAK786416:BAK786418 BKG786416:BKG786418 BUC786416:BUC786418 CDY786416:CDY786418 CNU786416:CNU786418 CXQ786416:CXQ786418 DHM786416:DHM786418 DRI786416:DRI786418 EBE786416:EBE786418 ELA786416:ELA786418 EUW786416:EUW786418 FES786416:FES786418 FOO786416:FOO786418 FYK786416:FYK786418 GIG786416:GIG786418 GSC786416:GSC786418 HBY786416:HBY786418 HLU786416:HLU786418 HVQ786416:HVQ786418 IFM786416:IFM786418 IPI786416:IPI786418 IZE786416:IZE786418 JJA786416:JJA786418 JSW786416:JSW786418 KCS786416:KCS786418 KMO786416:KMO786418 KWK786416:KWK786418 LGG786416:LGG786418 LQC786416:LQC786418 LZY786416:LZY786418 MJU786416:MJU786418 MTQ786416:MTQ786418 NDM786416:NDM786418 NNI786416:NNI786418 NXE786416:NXE786418 OHA786416:OHA786418 OQW786416:OQW786418 PAS786416:PAS786418 PKO786416:PKO786418 PUK786416:PUK786418 QEG786416:QEG786418 QOC786416:QOC786418 QXY786416:QXY786418 RHU786416:RHU786418 RRQ786416:RRQ786418 SBM786416:SBM786418 SLI786416:SLI786418 SVE786416:SVE786418 TFA786416:TFA786418 TOW786416:TOW786418 TYS786416:TYS786418 UIO786416:UIO786418 USK786416:USK786418 VCG786416:VCG786418 VMC786416:VMC786418 VVY786416:VVY786418 WFU786416:WFU786418 WPQ786416:WPQ786418 DE851952:DE851954 NA851952:NA851954 WW851952:WW851954 AGS851952:AGS851954 AQO851952:AQO851954 BAK851952:BAK851954 BKG851952:BKG851954 BUC851952:BUC851954 CDY851952:CDY851954 CNU851952:CNU851954 CXQ851952:CXQ851954 DHM851952:DHM851954 DRI851952:DRI851954 EBE851952:EBE851954 ELA851952:ELA851954 EUW851952:EUW851954 FES851952:FES851954 FOO851952:FOO851954 FYK851952:FYK851954 GIG851952:GIG851954 GSC851952:GSC851954 HBY851952:HBY851954 HLU851952:HLU851954 HVQ851952:HVQ851954 IFM851952:IFM851954 IPI851952:IPI851954 IZE851952:IZE851954 JJA851952:JJA851954 JSW851952:JSW851954 KCS851952:KCS851954 KMO851952:KMO851954 KWK851952:KWK851954 LGG851952:LGG851954 LQC851952:LQC851954 LZY851952:LZY851954 MJU851952:MJU851954 MTQ851952:MTQ851954 NDM851952:NDM851954 NNI851952:NNI851954 NXE851952:NXE851954 OHA851952:OHA851954 OQW851952:OQW851954 PAS851952:PAS851954 PKO851952:PKO851954 PUK851952:PUK851954 QEG851952:QEG851954 QOC851952:QOC851954 QXY851952:QXY851954 RHU851952:RHU851954 RRQ851952:RRQ851954 SBM851952:SBM851954 SLI851952:SLI851954 SVE851952:SVE851954 TFA851952:TFA851954 TOW851952:TOW851954 TYS851952:TYS851954 UIO851952:UIO851954 USK851952:USK851954 VCG851952:VCG851954 VMC851952:VMC851954 VVY851952:VVY851954 WFU851952:WFU851954 WPQ851952:WPQ851954 DE917488:DE917490 NA917488:NA917490 WW917488:WW917490 AGS917488:AGS917490 AQO917488:AQO917490 BAK917488:BAK917490 BKG917488:BKG917490 BUC917488:BUC917490 CDY917488:CDY917490 CNU917488:CNU917490 CXQ917488:CXQ917490 DHM917488:DHM917490 DRI917488:DRI917490 EBE917488:EBE917490 ELA917488:ELA917490 EUW917488:EUW917490 FES917488:FES917490 FOO917488:FOO917490 FYK917488:FYK917490 GIG917488:GIG917490 GSC917488:GSC917490 HBY917488:HBY917490 HLU917488:HLU917490 HVQ917488:HVQ917490 IFM917488:IFM917490 IPI917488:IPI917490 IZE917488:IZE917490 JJA917488:JJA917490 JSW917488:JSW917490 KCS917488:KCS917490 KMO917488:KMO917490 KWK917488:KWK917490 LGG917488:LGG917490 LQC917488:LQC917490 LZY917488:LZY917490 MJU917488:MJU917490 MTQ917488:MTQ917490 NDM917488:NDM917490 NNI917488:NNI917490 NXE917488:NXE917490 OHA917488:OHA917490 OQW917488:OQW917490 PAS917488:PAS917490 PKO917488:PKO917490 PUK917488:PUK917490 QEG917488:QEG917490 QOC917488:QOC917490 QXY917488:QXY917490 RHU917488:RHU917490 RRQ917488:RRQ917490 SBM917488:SBM917490 SLI917488:SLI917490 SVE917488:SVE917490 TFA917488:TFA917490 TOW917488:TOW917490 TYS917488:TYS917490 UIO917488:UIO917490 USK917488:USK917490 VCG917488:VCG917490 VMC917488:VMC917490 VVY917488:VVY917490 WFU917488:WFU917490 WPQ917488:WPQ917490 DE983024:DE983026 NA983024:NA983026 WW983024:WW983026 AGS983024:AGS983026 AQO983024:AQO983026 BAK983024:BAK983026 BKG983024:BKG983026 BUC983024:BUC983026 CDY983024:CDY983026 CNU983024:CNU983026 CXQ983024:CXQ983026 DHM983024:DHM983026 DRI983024:DRI983026 EBE983024:EBE983026 ELA983024:ELA983026 EUW983024:EUW983026 FES983024:FES983026 FOO983024:FOO983026 FYK983024:FYK983026 GIG983024:GIG983026 GSC983024:GSC983026 HBY983024:HBY983026 HLU983024:HLU983026 HVQ983024:HVQ983026 IFM983024:IFM983026 IPI983024:IPI983026 IZE983024:IZE983026 JJA983024:JJA983026 JSW983024:JSW983026 KCS983024:KCS983026 KMO983024:KMO983026 KWK983024:KWK983026 LGG983024:LGG983026 LQC983024:LQC983026 LZY983024:LZY983026 MJU983024:MJU983026 MTQ983024:MTQ983026 NDM983024:NDM983026 NNI983024:NNI983026 NXE983024:NXE983026 OHA983024:OHA983026 OQW983024:OQW983026 PAS983024:PAS983026 PKO983024:PKO983026 PUK983024:PUK983026 QEG983024:QEG983026 QOC983024:QOC983026 QXY983024:QXY983026 RHU983024:RHU983026 RRQ983024:RRQ983026 SBM983024:SBM983026 SLI983024:SLI983026 SVE983024:SVE983026 TFA983024:TFA983026 TOW983024:TOW983026 TYS983024:TYS983026 UIO983024:UIO983026 USK983024:USK983026 VCG983024:VCG983026 VMC983024:VMC983026 VVY983024:VVY983026 WFU983024:WFU983026 WPQ983024:WPQ983026 DG65520:DG65522 NC65520:NC65522 WY65520:WY65522 AGU65520:AGU65522 AQQ65520:AQQ65522 BAM65520:BAM65522 BKI65520:BKI65522 BUE65520:BUE65522 CEA65520:CEA65522 CNW65520:CNW65522 CXS65520:CXS65522 DHO65520:DHO65522 DRK65520:DRK65522 EBG65520:EBG65522 ELC65520:ELC65522 EUY65520:EUY65522 FEU65520:FEU65522 FOQ65520:FOQ65522 FYM65520:FYM65522 GII65520:GII65522 GSE65520:GSE65522 HCA65520:HCA65522 HLW65520:HLW65522 HVS65520:HVS65522 IFO65520:IFO65522 IPK65520:IPK65522 IZG65520:IZG65522 JJC65520:JJC65522 JSY65520:JSY65522 KCU65520:KCU65522 KMQ65520:KMQ65522 KWM65520:KWM65522 LGI65520:LGI65522 LQE65520:LQE65522 MAA65520:MAA65522 MJW65520:MJW65522 MTS65520:MTS65522 NDO65520:NDO65522 NNK65520:NNK65522 NXG65520:NXG65522 OHC65520:OHC65522 OQY65520:OQY65522 PAU65520:PAU65522 PKQ65520:PKQ65522 PUM65520:PUM65522 QEI65520:QEI65522 QOE65520:QOE65522 QYA65520:QYA65522 RHW65520:RHW65522 RRS65520:RRS65522 SBO65520:SBO65522 SLK65520:SLK65522 SVG65520:SVG65522 TFC65520:TFC65522 TOY65520:TOY65522 TYU65520:TYU65522 UIQ65520:UIQ65522 USM65520:USM65522 VCI65520:VCI65522 VME65520:VME65522 VWA65520:VWA65522 WFW65520:WFW65522 WPS65520:WPS65522 DG131056:DG131058 NC131056:NC131058 WY131056:WY131058 AGU131056:AGU131058 AQQ131056:AQQ131058 BAM131056:BAM131058 BKI131056:BKI131058 BUE131056:BUE131058 CEA131056:CEA131058 CNW131056:CNW131058 CXS131056:CXS131058 DHO131056:DHO131058 DRK131056:DRK131058 EBG131056:EBG131058 ELC131056:ELC131058 EUY131056:EUY131058 FEU131056:FEU131058 FOQ131056:FOQ131058 FYM131056:FYM131058 GII131056:GII131058 GSE131056:GSE131058 HCA131056:HCA131058 HLW131056:HLW131058 HVS131056:HVS131058 IFO131056:IFO131058 IPK131056:IPK131058 IZG131056:IZG131058 JJC131056:JJC131058 JSY131056:JSY131058 KCU131056:KCU131058 KMQ131056:KMQ131058 KWM131056:KWM131058 LGI131056:LGI131058 LQE131056:LQE131058 MAA131056:MAA131058 MJW131056:MJW131058 MTS131056:MTS131058 NDO131056:NDO131058 NNK131056:NNK131058 NXG131056:NXG131058 OHC131056:OHC131058 OQY131056:OQY131058 PAU131056:PAU131058 PKQ131056:PKQ131058 PUM131056:PUM131058 QEI131056:QEI131058 QOE131056:QOE131058 QYA131056:QYA131058 RHW131056:RHW131058 RRS131056:RRS131058 SBO131056:SBO131058 SLK131056:SLK131058 SVG131056:SVG131058 TFC131056:TFC131058 TOY131056:TOY131058 TYU131056:TYU131058 UIQ131056:UIQ131058 USM131056:USM131058 VCI131056:VCI131058 VME131056:VME131058 VWA131056:VWA131058 WFW131056:WFW131058 WPS131056:WPS131058 DG196592:DG196594 NC196592:NC196594 WY196592:WY196594 AGU196592:AGU196594 AQQ196592:AQQ196594 BAM196592:BAM196594 BKI196592:BKI196594 BUE196592:BUE196594 CEA196592:CEA196594 CNW196592:CNW196594 CXS196592:CXS196594 DHO196592:DHO196594 DRK196592:DRK196594 EBG196592:EBG196594 ELC196592:ELC196594 EUY196592:EUY196594 FEU196592:FEU196594 FOQ196592:FOQ196594 FYM196592:FYM196594 GII196592:GII196594 GSE196592:GSE196594 HCA196592:HCA196594 HLW196592:HLW196594 HVS196592:HVS196594 IFO196592:IFO196594 IPK196592:IPK196594 IZG196592:IZG196594 JJC196592:JJC196594 JSY196592:JSY196594 KCU196592:KCU196594 KMQ196592:KMQ196594 KWM196592:KWM196594 LGI196592:LGI196594 LQE196592:LQE196594 MAA196592:MAA196594 MJW196592:MJW196594 MTS196592:MTS196594 NDO196592:NDO196594 NNK196592:NNK196594 NXG196592:NXG196594 OHC196592:OHC196594 OQY196592:OQY196594 PAU196592:PAU196594 PKQ196592:PKQ196594 PUM196592:PUM196594 QEI196592:QEI196594 QOE196592:QOE196594 QYA196592:QYA196594 RHW196592:RHW196594 RRS196592:RRS196594 SBO196592:SBO196594 SLK196592:SLK196594 SVG196592:SVG196594 TFC196592:TFC196594 TOY196592:TOY196594 TYU196592:TYU196594 UIQ196592:UIQ196594 USM196592:USM196594 VCI196592:VCI196594 VME196592:VME196594 VWA196592:VWA196594 WFW196592:WFW196594 WPS196592:WPS196594 DG262128:DG262130 NC262128:NC262130 WY262128:WY262130 AGU262128:AGU262130 AQQ262128:AQQ262130 BAM262128:BAM262130 BKI262128:BKI262130 BUE262128:BUE262130 CEA262128:CEA262130 CNW262128:CNW262130 CXS262128:CXS262130 DHO262128:DHO262130 DRK262128:DRK262130 EBG262128:EBG262130 ELC262128:ELC262130 EUY262128:EUY262130 FEU262128:FEU262130 FOQ262128:FOQ262130 FYM262128:FYM262130 GII262128:GII262130 GSE262128:GSE262130 HCA262128:HCA262130 HLW262128:HLW262130 HVS262128:HVS262130 IFO262128:IFO262130 IPK262128:IPK262130 IZG262128:IZG262130 JJC262128:JJC262130 JSY262128:JSY262130 KCU262128:KCU262130 KMQ262128:KMQ262130 KWM262128:KWM262130 LGI262128:LGI262130 LQE262128:LQE262130 MAA262128:MAA262130 MJW262128:MJW262130 MTS262128:MTS262130 NDO262128:NDO262130 NNK262128:NNK262130 NXG262128:NXG262130 OHC262128:OHC262130 OQY262128:OQY262130 PAU262128:PAU262130 PKQ262128:PKQ262130 PUM262128:PUM262130 QEI262128:QEI262130 QOE262128:QOE262130 QYA262128:QYA262130 RHW262128:RHW262130 RRS262128:RRS262130 SBO262128:SBO262130 SLK262128:SLK262130 SVG262128:SVG262130 TFC262128:TFC262130 TOY262128:TOY262130 TYU262128:TYU262130 UIQ262128:UIQ262130 USM262128:USM262130 VCI262128:VCI262130 VME262128:VME262130 VWA262128:VWA262130 WFW262128:WFW262130 WPS262128:WPS262130 DG327664:DG327666 NC327664:NC327666 WY327664:WY327666 AGU327664:AGU327666 AQQ327664:AQQ327666 BAM327664:BAM327666 BKI327664:BKI327666 BUE327664:BUE327666 CEA327664:CEA327666 CNW327664:CNW327666 CXS327664:CXS327666 DHO327664:DHO327666 DRK327664:DRK327666 EBG327664:EBG327666 ELC327664:ELC327666 EUY327664:EUY327666 FEU327664:FEU327666 FOQ327664:FOQ327666 FYM327664:FYM327666 GII327664:GII327666 GSE327664:GSE327666 HCA327664:HCA327666 HLW327664:HLW327666 HVS327664:HVS327666 IFO327664:IFO327666 IPK327664:IPK327666 IZG327664:IZG327666 JJC327664:JJC327666 JSY327664:JSY327666 KCU327664:KCU327666 KMQ327664:KMQ327666 KWM327664:KWM327666 LGI327664:LGI327666 LQE327664:LQE327666 MAA327664:MAA327666 MJW327664:MJW327666 MTS327664:MTS327666 NDO327664:NDO327666 NNK327664:NNK327666 NXG327664:NXG327666 OHC327664:OHC327666 OQY327664:OQY327666 PAU327664:PAU327666 PKQ327664:PKQ327666 PUM327664:PUM327666 QEI327664:QEI327666 QOE327664:QOE327666 QYA327664:QYA327666 RHW327664:RHW327666 RRS327664:RRS327666 SBO327664:SBO327666 SLK327664:SLK327666 SVG327664:SVG327666 TFC327664:TFC327666 TOY327664:TOY327666 TYU327664:TYU327666 UIQ327664:UIQ327666 USM327664:USM327666 VCI327664:VCI327666 VME327664:VME327666 VWA327664:VWA327666 WFW327664:WFW327666 WPS327664:WPS327666 DG393200:DG393202 NC393200:NC393202 WY393200:WY393202 AGU393200:AGU393202 AQQ393200:AQQ393202 BAM393200:BAM393202 BKI393200:BKI393202 BUE393200:BUE393202 CEA393200:CEA393202 CNW393200:CNW393202 CXS393200:CXS393202 DHO393200:DHO393202 DRK393200:DRK393202 EBG393200:EBG393202 ELC393200:ELC393202 EUY393200:EUY393202 FEU393200:FEU393202 FOQ393200:FOQ393202 FYM393200:FYM393202 GII393200:GII393202 GSE393200:GSE393202 HCA393200:HCA393202 HLW393200:HLW393202 HVS393200:HVS393202 IFO393200:IFO393202 IPK393200:IPK393202 IZG393200:IZG393202 JJC393200:JJC393202 JSY393200:JSY393202 KCU393200:KCU393202 KMQ393200:KMQ393202 KWM393200:KWM393202 LGI393200:LGI393202 LQE393200:LQE393202 MAA393200:MAA393202 MJW393200:MJW393202 MTS393200:MTS393202 NDO393200:NDO393202 NNK393200:NNK393202 NXG393200:NXG393202 OHC393200:OHC393202 OQY393200:OQY393202 PAU393200:PAU393202 PKQ393200:PKQ393202 PUM393200:PUM393202 QEI393200:QEI393202 QOE393200:QOE393202 QYA393200:QYA393202 RHW393200:RHW393202 RRS393200:RRS393202 SBO393200:SBO393202 SLK393200:SLK393202 SVG393200:SVG393202 TFC393200:TFC393202 TOY393200:TOY393202 TYU393200:TYU393202 UIQ393200:UIQ393202 USM393200:USM393202 VCI393200:VCI393202 VME393200:VME393202 VWA393200:VWA393202 WFW393200:WFW393202 WPS393200:WPS393202 DG458736:DG458738 NC458736:NC458738 WY458736:WY458738 AGU458736:AGU458738 AQQ458736:AQQ458738 BAM458736:BAM458738 BKI458736:BKI458738 BUE458736:BUE458738 CEA458736:CEA458738 CNW458736:CNW458738 CXS458736:CXS458738 DHO458736:DHO458738 DRK458736:DRK458738 EBG458736:EBG458738 ELC458736:ELC458738 EUY458736:EUY458738 FEU458736:FEU458738 FOQ458736:FOQ458738 FYM458736:FYM458738 GII458736:GII458738 GSE458736:GSE458738 HCA458736:HCA458738 HLW458736:HLW458738 HVS458736:HVS458738 IFO458736:IFO458738 IPK458736:IPK458738 IZG458736:IZG458738 JJC458736:JJC458738 JSY458736:JSY458738 KCU458736:KCU458738 KMQ458736:KMQ458738 KWM458736:KWM458738 LGI458736:LGI458738 LQE458736:LQE458738 MAA458736:MAA458738 MJW458736:MJW458738 MTS458736:MTS458738 NDO458736:NDO458738 NNK458736:NNK458738 NXG458736:NXG458738 OHC458736:OHC458738 OQY458736:OQY458738 PAU458736:PAU458738 PKQ458736:PKQ458738 PUM458736:PUM458738 QEI458736:QEI458738 QOE458736:QOE458738 QYA458736:QYA458738 RHW458736:RHW458738 RRS458736:RRS458738 SBO458736:SBO458738 SLK458736:SLK458738 SVG458736:SVG458738 TFC458736:TFC458738 TOY458736:TOY458738 TYU458736:TYU458738 UIQ458736:UIQ458738 USM458736:USM458738 VCI458736:VCI458738 VME458736:VME458738 VWA458736:VWA458738 WFW458736:WFW458738 WPS458736:WPS458738 DG524272:DG524274 NC524272:NC524274 WY524272:WY524274 AGU524272:AGU524274 AQQ524272:AQQ524274 BAM524272:BAM524274 BKI524272:BKI524274 BUE524272:BUE524274 CEA524272:CEA524274 CNW524272:CNW524274 CXS524272:CXS524274 DHO524272:DHO524274 DRK524272:DRK524274 EBG524272:EBG524274 ELC524272:ELC524274 EUY524272:EUY524274 FEU524272:FEU524274 FOQ524272:FOQ524274 FYM524272:FYM524274 GII524272:GII524274 GSE524272:GSE524274 HCA524272:HCA524274 HLW524272:HLW524274 HVS524272:HVS524274 IFO524272:IFO524274 IPK524272:IPK524274 IZG524272:IZG524274 JJC524272:JJC524274 JSY524272:JSY524274 KCU524272:KCU524274 KMQ524272:KMQ524274 KWM524272:KWM524274 LGI524272:LGI524274 LQE524272:LQE524274 MAA524272:MAA524274 MJW524272:MJW524274 MTS524272:MTS524274 NDO524272:NDO524274 NNK524272:NNK524274 NXG524272:NXG524274 OHC524272:OHC524274 OQY524272:OQY524274 PAU524272:PAU524274 PKQ524272:PKQ524274 PUM524272:PUM524274 QEI524272:QEI524274 QOE524272:QOE524274 QYA524272:QYA524274 RHW524272:RHW524274 RRS524272:RRS524274 SBO524272:SBO524274 SLK524272:SLK524274 SVG524272:SVG524274 TFC524272:TFC524274 TOY524272:TOY524274 TYU524272:TYU524274 UIQ524272:UIQ524274 USM524272:USM524274 VCI524272:VCI524274 VME524272:VME524274 VWA524272:VWA524274 WFW524272:WFW524274 WPS524272:WPS524274 DG589808:DG589810 NC589808:NC589810 WY589808:WY589810 AGU589808:AGU589810 AQQ589808:AQQ589810 BAM589808:BAM589810 BKI589808:BKI589810 BUE589808:BUE589810 CEA589808:CEA589810 CNW589808:CNW589810 CXS589808:CXS589810 DHO589808:DHO589810 DRK589808:DRK589810 EBG589808:EBG589810 ELC589808:ELC589810 EUY589808:EUY589810 FEU589808:FEU589810 FOQ589808:FOQ589810 FYM589808:FYM589810 GII589808:GII589810 GSE589808:GSE589810 HCA589808:HCA589810 HLW589808:HLW589810 HVS589808:HVS589810 IFO589808:IFO589810 IPK589808:IPK589810 IZG589808:IZG589810 JJC589808:JJC589810 JSY589808:JSY589810 KCU589808:KCU589810 KMQ589808:KMQ589810 KWM589808:KWM589810 LGI589808:LGI589810 LQE589808:LQE589810 MAA589808:MAA589810 MJW589808:MJW589810 MTS589808:MTS589810 NDO589808:NDO589810 NNK589808:NNK589810 NXG589808:NXG589810 OHC589808:OHC589810 OQY589808:OQY589810 PAU589808:PAU589810 PKQ589808:PKQ589810 PUM589808:PUM589810 QEI589808:QEI589810 QOE589808:QOE589810 QYA589808:QYA589810 RHW589808:RHW589810 RRS589808:RRS589810 SBO589808:SBO589810 SLK589808:SLK589810 SVG589808:SVG589810 TFC589808:TFC589810 TOY589808:TOY589810 TYU589808:TYU589810 UIQ589808:UIQ589810 USM589808:USM589810 VCI589808:VCI589810 VME589808:VME589810 VWA589808:VWA589810 WFW589808:WFW589810 WPS589808:WPS589810 DG655344:DG655346 NC655344:NC655346 WY655344:WY655346 AGU655344:AGU655346 AQQ655344:AQQ655346 BAM655344:BAM655346 BKI655344:BKI655346 BUE655344:BUE655346 CEA655344:CEA655346 CNW655344:CNW655346 CXS655344:CXS655346 DHO655344:DHO655346 DRK655344:DRK655346 EBG655344:EBG655346 ELC655344:ELC655346 EUY655344:EUY655346 FEU655344:FEU655346 FOQ655344:FOQ655346 FYM655344:FYM655346 GII655344:GII655346 GSE655344:GSE655346 HCA655344:HCA655346 HLW655344:HLW655346 HVS655344:HVS655346 IFO655344:IFO655346 IPK655344:IPK655346 IZG655344:IZG655346 JJC655344:JJC655346 JSY655344:JSY655346 KCU655344:KCU655346 KMQ655344:KMQ655346 KWM655344:KWM655346 LGI655344:LGI655346 LQE655344:LQE655346 MAA655344:MAA655346 MJW655344:MJW655346 MTS655344:MTS655346 NDO655344:NDO655346 NNK655344:NNK655346 NXG655344:NXG655346 OHC655344:OHC655346 OQY655344:OQY655346 PAU655344:PAU655346 PKQ655344:PKQ655346 PUM655344:PUM655346 QEI655344:QEI655346 QOE655344:QOE655346 QYA655344:QYA655346 RHW655344:RHW655346 RRS655344:RRS655346 SBO655344:SBO655346 SLK655344:SLK655346 SVG655344:SVG655346 TFC655344:TFC655346 TOY655344:TOY655346 TYU655344:TYU655346 UIQ655344:UIQ655346 USM655344:USM655346 VCI655344:VCI655346 VME655344:VME655346 VWA655344:VWA655346 WFW655344:WFW655346 WPS655344:WPS655346 DG720880:DG720882 NC720880:NC720882 WY720880:WY720882 AGU720880:AGU720882 AQQ720880:AQQ720882 BAM720880:BAM720882 BKI720880:BKI720882 BUE720880:BUE720882 CEA720880:CEA720882 CNW720880:CNW720882 CXS720880:CXS720882 DHO720880:DHO720882 DRK720880:DRK720882 EBG720880:EBG720882 ELC720880:ELC720882 EUY720880:EUY720882 FEU720880:FEU720882 FOQ720880:FOQ720882 FYM720880:FYM720882 GII720880:GII720882 GSE720880:GSE720882 HCA720880:HCA720882 HLW720880:HLW720882 HVS720880:HVS720882 IFO720880:IFO720882 IPK720880:IPK720882 IZG720880:IZG720882 JJC720880:JJC720882 JSY720880:JSY720882 KCU720880:KCU720882 KMQ720880:KMQ720882 KWM720880:KWM720882 LGI720880:LGI720882 LQE720880:LQE720882 MAA720880:MAA720882 MJW720880:MJW720882 MTS720880:MTS720882 NDO720880:NDO720882 NNK720880:NNK720882 NXG720880:NXG720882 OHC720880:OHC720882 OQY720880:OQY720882 PAU720880:PAU720882 PKQ720880:PKQ720882 PUM720880:PUM720882 QEI720880:QEI720882 QOE720880:QOE720882 QYA720880:QYA720882 RHW720880:RHW720882 RRS720880:RRS720882 SBO720880:SBO720882 SLK720880:SLK720882 SVG720880:SVG720882 TFC720880:TFC720882 TOY720880:TOY720882 TYU720880:TYU720882 UIQ720880:UIQ720882 USM720880:USM720882 VCI720880:VCI720882 VME720880:VME720882 VWA720880:VWA720882 WFW720880:WFW720882 WPS720880:WPS720882 DG786416:DG786418 NC786416:NC786418 WY786416:WY786418 AGU786416:AGU786418 AQQ786416:AQQ786418 BAM786416:BAM786418 BKI786416:BKI786418 BUE786416:BUE786418 CEA786416:CEA786418 CNW786416:CNW786418 CXS786416:CXS786418 DHO786416:DHO786418 DRK786416:DRK786418 EBG786416:EBG786418 ELC786416:ELC786418 EUY786416:EUY786418 FEU786416:FEU786418 FOQ786416:FOQ786418 FYM786416:FYM786418 GII786416:GII786418 GSE786416:GSE786418 HCA786416:HCA786418 HLW786416:HLW786418 HVS786416:HVS786418 IFO786416:IFO786418 IPK786416:IPK786418 IZG786416:IZG786418 JJC786416:JJC786418 JSY786416:JSY786418 KCU786416:KCU786418 KMQ786416:KMQ786418 KWM786416:KWM786418 LGI786416:LGI786418 LQE786416:LQE786418 MAA786416:MAA786418 MJW786416:MJW786418 MTS786416:MTS786418 NDO786416:NDO786418 NNK786416:NNK786418 NXG786416:NXG786418 OHC786416:OHC786418 OQY786416:OQY786418 PAU786416:PAU786418 PKQ786416:PKQ786418 PUM786416:PUM786418 QEI786416:QEI786418 QOE786416:QOE786418 QYA786416:QYA786418 RHW786416:RHW786418 RRS786416:RRS786418 SBO786416:SBO786418 SLK786416:SLK786418 SVG786416:SVG786418 TFC786416:TFC786418 TOY786416:TOY786418 TYU786416:TYU786418 UIQ786416:UIQ786418 USM786416:USM786418 VCI786416:VCI786418 VME786416:VME786418 VWA786416:VWA786418 WFW786416:WFW786418 WPS786416:WPS786418 DG851952:DG851954 NC851952:NC851954 WY851952:WY851954 AGU851952:AGU851954 AQQ851952:AQQ851954 BAM851952:BAM851954 BKI851952:BKI851954 BUE851952:BUE851954 CEA851952:CEA851954 CNW851952:CNW851954 CXS851952:CXS851954 DHO851952:DHO851954 DRK851952:DRK851954 EBG851952:EBG851954 ELC851952:ELC851954 EUY851952:EUY851954 FEU851952:FEU851954 FOQ851952:FOQ851954 FYM851952:FYM851954 GII851952:GII851954 GSE851952:GSE851954 HCA851952:HCA851954 HLW851952:HLW851954 HVS851952:HVS851954 IFO851952:IFO851954 IPK851952:IPK851954 IZG851952:IZG851954 JJC851952:JJC851954 JSY851952:JSY851954 KCU851952:KCU851954 KMQ851952:KMQ851954 KWM851952:KWM851954 LGI851952:LGI851954 LQE851952:LQE851954 MAA851952:MAA851954 MJW851952:MJW851954 MTS851952:MTS851954 NDO851952:NDO851954 NNK851952:NNK851954 NXG851952:NXG851954 OHC851952:OHC851954 OQY851952:OQY851954 PAU851952:PAU851954 PKQ851952:PKQ851954 PUM851952:PUM851954 QEI851952:QEI851954 QOE851952:QOE851954 QYA851952:QYA851954 RHW851952:RHW851954 RRS851952:RRS851954 SBO851952:SBO851954 SLK851952:SLK851954 SVG851952:SVG851954 TFC851952:TFC851954 TOY851952:TOY851954 TYU851952:TYU851954 UIQ851952:UIQ851954 USM851952:USM851954 VCI851952:VCI851954 VME851952:VME851954 VWA851952:VWA851954 WFW851952:WFW851954 WPS851952:WPS851954 DG917488:DG917490 NC917488:NC917490 WY917488:WY917490 AGU917488:AGU917490 AQQ917488:AQQ917490 BAM917488:BAM917490 BKI917488:BKI917490 BUE917488:BUE917490 CEA917488:CEA917490 CNW917488:CNW917490 CXS917488:CXS917490 DHO917488:DHO917490 DRK917488:DRK917490 EBG917488:EBG917490 ELC917488:ELC917490 EUY917488:EUY917490 FEU917488:FEU917490 FOQ917488:FOQ917490 FYM917488:FYM917490 GII917488:GII917490 GSE917488:GSE917490 HCA917488:HCA917490 HLW917488:HLW917490 HVS917488:HVS917490 IFO917488:IFO917490 IPK917488:IPK917490 IZG917488:IZG917490 JJC917488:JJC917490 JSY917488:JSY917490 KCU917488:KCU917490 KMQ917488:KMQ917490 KWM917488:KWM917490 LGI917488:LGI917490 LQE917488:LQE917490 MAA917488:MAA917490 MJW917488:MJW917490 MTS917488:MTS917490 NDO917488:NDO917490 NNK917488:NNK917490 NXG917488:NXG917490 OHC917488:OHC917490 OQY917488:OQY917490 PAU917488:PAU917490 PKQ917488:PKQ917490 PUM917488:PUM917490 QEI917488:QEI917490 QOE917488:QOE917490 QYA917488:QYA917490 RHW917488:RHW917490 RRS917488:RRS917490 SBO917488:SBO917490 SLK917488:SLK917490 SVG917488:SVG917490 TFC917488:TFC917490 TOY917488:TOY917490 TYU917488:TYU917490 UIQ917488:UIQ917490 USM917488:USM917490 VCI917488:VCI917490 VME917488:VME917490 VWA917488:VWA917490 WFW917488:WFW917490 WPS917488:WPS917490 DG983024:DG983026 NC983024:NC983026 WY983024:WY983026 AGU983024:AGU983026 AQQ983024:AQQ983026 BAM983024:BAM983026 BKI983024:BKI983026 BUE983024:BUE983026 CEA983024:CEA983026 CNW983024:CNW983026 CXS983024:CXS983026 DHO983024:DHO983026 DRK983024:DRK983026 EBG983024:EBG983026 ELC983024:ELC983026 EUY983024:EUY983026 FEU983024:FEU983026 FOQ983024:FOQ983026 FYM983024:FYM983026 GII983024:GII983026 GSE983024:GSE983026 HCA983024:HCA983026 HLW983024:HLW983026 HVS983024:HVS983026 IFO983024:IFO983026 IPK983024:IPK983026 IZG983024:IZG983026 JJC983024:JJC983026 JSY983024:JSY983026 KCU983024:KCU983026 KMQ983024:KMQ983026 KWM983024:KWM983026 LGI983024:LGI983026 LQE983024:LQE983026 MAA983024:MAA983026 MJW983024:MJW983026 MTS983024:MTS983026 NDO983024:NDO983026 NNK983024:NNK983026 NXG983024:NXG983026 OHC983024:OHC983026 OQY983024:OQY983026 PAU983024:PAU983026 PKQ983024:PKQ983026 PUM983024:PUM983026 QEI983024:QEI983026 QOE983024:QOE983026 QYA983024:QYA983026 RHW983024:RHW983026 RRS983024:RRS983026 SBO983024:SBO983026 SLK983024:SLK983026 SVG983024:SVG983026 TFC983024:TFC983026 TOY983024:TOY983026 TYU983024:TYU983026 UIQ983024:UIQ983026 USM983024:USM983026 VCI983024:VCI983026 VME983024:VME983026 VWA983024:VWA983026 WFW983024:WFW983026 WPS983024:WPS983026 DI65520:DI65522 NE65520:NE65522 XA65520:XA65522 AGW65520:AGW65522 AQS65520:AQS65522 BAO65520:BAO65522 BKK65520:BKK65522 BUG65520:BUG65522 CEC65520:CEC65522 CNY65520:CNY65522 CXU65520:CXU65522 DHQ65520:DHQ65522 DRM65520:DRM65522 EBI65520:EBI65522 ELE65520:ELE65522 EVA65520:EVA65522 FEW65520:FEW65522 FOS65520:FOS65522 FYO65520:FYO65522 GIK65520:GIK65522 GSG65520:GSG65522 HCC65520:HCC65522 HLY65520:HLY65522 HVU65520:HVU65522 IFQ65520:IFQ65522 IPM65520:IPM65522 IZI65520:IZI65522 JJE65520:JJE65522 JTA65520:JTA65522 KCW65520:KCW65522 KMS65520:KMS65522 KWO65520:KWO65522 LGK65520:LGK65522 LQG65520:LQG65522 MAC65520:MAC65522 MJY65520:MJY65522 MTU65520:MTU65522 NDQ65520:NDQ65522 NNM65520:NNM65522 NXI65520:NXI65522 OHE65520:OHE65522 ORA65520:ORA65522 PAW65520:PAW65522 PKS65520:PKS65522 PUO65520:PUO65522 QEK65520:QEK65522 QOG65520:QOG65522 QYC65520:QYC65522 RHY65520:RHY65522 RRU65520:RRU65522 SBQ65520:SBQ65522 SLM65520:SLM65522 SVI65520:SVI65522 TFE65520:TFE65522 TPA65520:TPA65522 TYW65520:TYW65522 UIS65520:UIS65522 USO65520:USO65522 VCK65520:VCK65522 VMG65520:VMG65522 VWC65520:VWC65522 WFY65520:WFY65522 WPU65520:WPU65522 DI131056:DI131058 NE131056:NE131058 XA131056:XA131058 AGW131056:AGW131058 AQS131056:AQS131058 BAO131056:BAO131058 BKK131056:BKK131058 BUG131056:BUG131058 CEC131056:CEC131058 CNY131056:CNY131058 CXU131056:CXU131058 DHQ131056:DHQ131058 DRM131056:DRM131058 EBI131056:EBI131058 ELE131056:ELE131058 EVA131056:EVA131058 FEW131056:FEW131058 FOS131056:FOS131058 FYO131056:FYO131058 GIK131056:GIK131058 GSG131056:GSG131058 HCC131056:HCC131058 HLY131056:HLY131058 HVU131056:HVU131058 IFQ131056:IFQ131058 IPM131056:IPM131058 IZI131056:IZI131058 JJE131056:JJE131058 JTA131056:JTA131058 KCW131056:KCW131058 KMS131056:KMS131058 KWO131056:KWO131058 LGK131056:LGK131058 LQG131056:LQG131058 MAC131056:MAC131058 MJY131056:MJY131058 MTU131056:MTU131058 NDQ131056:NDQ131058 NNM131056:NNM131058 NXI131056:NXI131058 OHE131056:OHE131058 ORA131056:ORA131058 PAW131056:PAW131058 PKS131056:PKS131058 PUO131056:PUO131058 QEK131056:QEK131058 QOG131056:QOG131058 QYC131056:QYC131058 RHY131056:RHY131058 RRU131056:RRU131058 SBQ131056:SBQ131058 SLM131056:SLM131058 SVI131056:SVI131058 TFE131056:TFE131058 TPA131056:TPA131058 TYW131056:TYW131058 UIS131056:UIS131058 USO131056:USO131058 VCK131056:VCK131058 VMG131056:VMG131058 VWC131056:VWC131058 WFY131056:WFY131058 WPU131056:WPU131058 DI196592:DI196594 NE196592:NE196594 XA196592:XA196594 AGW196592:AGW196594 AQS196592:AQS196594 BAO196592:BAO196594 BKK196592:BKK196594 BUG196592:BUG196594 CEC196592:CEC196594 CNY196592:CNY196594 CXU196592:CXU196594 DHQ196592:DHQ196594 DRM196592:DRM196594 EBI196592:EBI196594 ELE196592:ELE196594 EVA196592:EVA196594 FEW196592:FEW196594 FOS196592:FOS196594 FYO196592:FYO196594 GIK196592:GIK196594 GSG196592:GSG196594 HCC196592:HCC196594 HLY196592:HLY196594 HVU196592:HVU196594 IFQ196592:IFQ196594 IPM196592:IPM196594 IZI196592:IZI196594 JJE196592:JJE196594 JTA196592:JTA196594 KCW196592:KCW196594 KMS196592:KMS196594 KWO196592:KWO196594 LGK196592:LGK196594 LQG196592:LQG196594 MAC196592:MAC196594 MJY196592:MJY196594 MTU196592:MTU196594 NDQ196592:NDQ196594 NNM196592:NNM196594 NXI196592:NXI196594 OHE196592:OHE196594 ORA196592:ORA196594 PAW196592:PAW196594 PKS196592:PKS196594 PUO196592:PUO196594 QEK196592:QEK196594 QOG196592:QOG196594 QYC196592:QYC196594 RHY196592:RHY196594 RRU196592:RRU196594 SBQ196592:SBQ196594 SLM196592:SLM196594 SVI196592:SVI196594 TFE196592:TFE196594 TPA196592:TPA196594 TYW196592:TYW196594 UIS196592:UIS196594 USO196592:USO196594 VCK196592:VCK196594 VMG196592:VMG196594 VWC196592:VWC196594 WFY196592:WFY196594 WPU196592:WPU196594 DI262128:DI262130 NE262128:NE262130 XA262128:XA262130 AGW262128:AGW262130 AQS262128:AQS262130 BAO262128:BAO262130 BKK262128:BKK262130 BUG262128:BUG262130 CEC262128:CEC262130 CNY262128:CNY262130 CXU262128:CXU262130 DHQ262128:DHQ262130 DRM262128:DRM262130 EBI262128:EBI262130 ELE262128:ELE262130 EVA262128:EVA262130 FEW262128:FEW262130 FOS262128:FOS262130 FYO262128:FYO262130 GIK262128:GIK262130 GSG262128:GSG262130 HCC262128:HCC262130 HLY262128:HLY262130 HVU262128:HVU262130 IFQ262128:IFQ262130 IPM262128:IPM262130 IZI262128:IZI262130 JJE262128:JJE262130 JTA262128:JTA262130 KCW262128:KCW262130 KMS262128:KMS262130 KWO262128:KWO262130 LGK262128:LGK262130 LQG262128:LQG262130 MAC262128:MAC262130 MJY262128:MJY262130 MTU262128:MTU262130 NDQ262128:NDQ262130 NNM262128:NNM262130 NXI262128:NXI262130 OHE262128:OHE262130 ORA262128:ORA262130 PAW262128:PAW262130 PKS262128:PKS262130 PUO262128:PUO262130 QEK262128:QEK262130 QOG262128:QOG262130 QYC262128:QYC262130 RHY262128:RHY262130 RRU262128:RRU262130 SBQ262128:SBQ262130 SLM262128:SLM262130 SVI262128:SVI262130 TFE262128:TFE262130 TPA262128:TPA262130 TYW262128:TYW262130 UIS262128:UIS262130 USO262128:USO262130 VCK262128:VCK262130 VMG262128:VMG262130 VWC262128:VWC262130 WFY262128:WFY262130 WPU262128:WPU262130 DI327664:DI327666 NE327664:NE327666 XA327664:XA327666 AGW327664:AGW327666 AQS327664:AQS327666 BAO327664:BAO327666 BKK327664:BKK327666 BUG327664:BUG327666 CEC327664:CEC327666 CNY327664:CNY327666 CXU327664:CXU327666 DHQ327664:DHQ327666 DRM327664:DRM327666 EBI327664:EBI327666 ELE327664:ELE327666 EVA327664:EVA327666 FEW327664:FEW327666 FOS327664:FOS327666 FYO327664:FYO327666 GIK327664:GIK327666 GSG327664:GSG327666 HCC327664:HCC327666 HLY327664:HLY327666 HVU327664:HVU327666 IFQ327664:IFQ327666 IPM327664:IPM327666 IZI327664:IZI327666 JJE327664:JJE327666 JTA327664:JTA327666 KCW327664:KCW327666 KMS327664:KMS327666 KWO327664:KWO327666 LGK327664:LGK327666 LQG327664:LQG327666 MAC327664:MAC327666 MJY327664:MJY327666 MTU327664:MTU327666 NDQ327664:NDQ327666 NNM327664:NNM327666 NXI327664:NXI327666 OHE327664:OHE327666 ORA327664:ORA327666 PAW327664:PAW327666 PKS327664:PKS327666 PUO327664:PUO327666 QEK327664:QEK327666 QOG327664:QOG327666 QYC327664:QYC327666 RHY327664:RHY327666 RRU327664:RRU327666 SBQ327664:SBQ327666 SLM327664:SLM327666 SVI327664:SVI327666 TFE327664:TFE327666 TPA327664:TPA327666 TYW327664:TYW327666 UIS327664:UIS327666 USO327664:USO327666 VCK327664:VCK327666 VMG327664:VMG327666 VWC327664:VWC327666 WFY327664:WFY327666 WPU327664:WPU327666 DI393200:DI393202 NE393200:NE393202 XA393200:XA393202 AGW393200:AGW393202 AQS393200:AQS393202 BAO393200:BAO393202 BKK393200:BKK393202 BUG393200:BUG393202 CEC393200:CEC393202 CNY393200:CNY393202 CXU393200:CXU393202 DHQ393200:DHQ393202 DRM393200:DRM393202 EBI393200:EBI393202 ELE393200:ELE393202 EVA393200:EVA393202 FEW393200:FEW393202 FOS393200:FOS393202 FYO393200:FYO393202 GIK393200:GIK393202 GSG393200:GSG393202 HCC393200:HCC393202 HLY393200:HLY393202 HVU393200:HVU393202 IFQ393200:IFQ393202 IPM393200:IPM393202 IZI393200:IZI393202 JJE393200:JJE393202 JTA393200:JTA393202 KCW393200:KCW393202 KMS393200:KMS393202 KWO393200:KWO393202 LGK393200:LGK393202 LQG393200:LQG393202 MAC393200:MAC393202 MJY393200:MJY393202 MTU393200:MTU393202 NDQ393200:NDQ393202 NNM393200:NNM393202 NXI393200:NXI393202 OHE393200:OHE393202 ORA393200:ORA393202 PAW393200:PAW393202 PKS393200:PKS393202 PUO393200:PUO393202 QEK393200:QEK393202 QOG393200:QOG393202 QYC393200:QYC393202 RHY393200:RHY393202 RRU393200:RRU393202 SBQ393200:SBQ393202 SLM393200:SLM393202 SVI393200:SVI393202 TFE393200:TFE393202 TPA393200:TPA393202 TYW393200:TYW393202 UIS393200:UIS393202 USO393200:USO393202 VCK393200:VCK393202 VMG393200:VMG393202 VWC393200:VWC393202 WFY393200:WFY393202 WPU393200:WPU393202 DI458736:DI458738 NE458736:NE458738 XA458736:XA458738 AGW458736:AGW458738 AQS458736:AQS458738 BAO458736:BAO458738 BKK458736:BKK458738 BUG458736:BUG458738 CEC458736:CEC458738 CNY458736:CNY458738 CXU458736:CXU458738 DHQ458736:DHQ458738 DRM458736:DRM458738 EBI458736:EBI458738 ELE458736:ELE458738 EVA458736:EVA458738 FEW458736:FEW458738 FOS458736:FOS458738 FYO458736:FYO458738 GIK458736:GIK458738 GSG458736:GSG458738 HCC458736:HCC458738 HLY458736:HLY458738 HVU458736:HVU458738 IFQ458736:IFQ458738 IPM458736:IPM458738 IZI458736:IZI458738 JJE458736:JJE458738 JTA458736:JTA458738 KCW458736:KCW458738 KMS458736:KMS458738 KWO458736:KWO458738 LGK458736:LGK458738 LQG458736:LQG458738 MAC458736:MAC458738 MJY458736:MJY458738 MTU458736:MTU458738 NDQ458736:NDQ458738 NNM458736:NNM458738 NXI458736:NXI458738 OHE458736:OHE458738 ORA458736:ORA458738 PAW458736:PAW458738 PKS458736:PKS458738 PUO458736:PUO458738 QEK458736:QEK458738 QOG458736:QOG458738 QYC458736:QYC458738 RHY458736:RHY458738 RRU458736:RRU458738 SBQ458736:SBQ458738 SLM458736:SLM458738 SVI458736:SVI458738 TFE458736:TFE458738 TPA458736:TPA458738 TYW458736:TYW458738 UIS458736:UIS458738 USO458736:USO458738 VCK458736:VCK458738 VMG458736:VMG458738 VWC458736:VWC458738 WFY458736:WFY458738 WPU458736:WPU458738 DI524272:DI524274 NE524272:NE524274 XA524272:XA524274 AGW524272:AGW524274 AQS524272:AQS524274 BAO524272:BAO524274 BKK524272:BKK524274 BUG524272:BUG524274 CEC524272:CEC524274 CNY524272:CNY524274 CXU524272:CXU524274 DHQ524272:DHQ524274 DRM524272:DRM524274 EBI524272:EBI524274 ELE524272:ELE524274 EVA524272:EVA524274 FEW524272:FEW524274 FOS524272:FOS524274 FYO524272:FYO524274 GIK524272:GIK524274 GSG524272:GSG524274 HCC524272:HCC524274 HLY524272:HLY524274 HVU524272:HVU524274 IFQ524272:IFQ524274 IPM524272:IPM524274 IZI524272:IZI524274 JJE524272:JJE524274 JTA524272:JTA524274 KCW524272:KCW524274 KMS524272:KMS524274 KWO524272:KWO524274 LGK524272:LGK524274 LQG524272:LQG524274 MAC524272:MAC524274 MJY524272:MJY524274 MTU524272:MTU524274 NDQ524272:NDQ524274 NNM524272:NNM524274 NXI524272:NXI524274 OHE524272:OHE524274 ORA524272:ORA524274 PAW524272:PAW524274 PKS524272:PKS524274 PUO524272:PUO524274 QEK524272:QEK524274 QOG524272:QOG524274 QYC524272:QYC524274 RHY524272:RHY524274 RRU524272:RRU524274 SBQ524272:SBQ524274 SLM524272:SLM524274 SVI524272:SVI524274 TFE524272:TFE524274 TPA524272:TPA524274 TYW524272:TYW524274 UIS524272:UIS524274 USO524272:USO524274 VCK524272:VCK524274 VMG524272:VMG524274 VWC524272:VWC524274 WFY524272:WFY524274 WPU524272:WPU524274 DI589808:DI589810 NE589808:NE589810 XA589808:XA589810 AGW589808:AGW589810 AQS589808:AQS589810 BAO589808:BAO589810 BKK589808:BKK589810 BUG589808:BUG589810 CEC589808:CEC589810 CNY589808:CNY589810 CXU589808:CXU589810 DHQ589808:DHQ589810 DRM589808:DRM589810 EBI589808:EBI589810 ELE589808:ELE589810 EVA589808:EVA589810 FEW589808:FEW589810 FOS589808:FOS589810 FYO589808:FYO589810 GIK589808:GIK589810 GSG589808:GSG589810 HCC589808:HCC589810 HLY589808:HLY589810 HVU589808:HVU589810 IFQ589808:IFQ589810 IPM589808:IPM589810 IZI589808:IZI589810 JJE589808:JJE589810 JTA589808:JTA589810 KCW589808:KCW589810 KMS589808:KMS589810 KWO589808:KWO589810 LGK589808:LGK589810 LQG589808:LQG589810 MAC589808:MAC589810 MJY589808:MJY589810 MTU589808:MTU589810 NDQ589808:NDQ589810 NNM589808:NNM589810 NXI589808:NXI589810 OHE589808:OHE589810 ORA589808:ORA589810 PAW589808:PAW589810 PKS589808:PKS589810 PUO589808:PUO589810 QEK589808:QEK589810 QOG589808:QOG589810 QYC589808:QYC589810 RHY589808:RHY589810 RRU589808:RRU589810 SBQ589808:SBQ589810 SLM589808:SLM589810 SVI589808:SVI589810 TFE589808:TFE589810 TPA589808:TPA589810 TYW589808:TYW589810 UIS589808:UIS589810 USO589808:USO589810 VCK589808:VCK589810 VMG589808:VMG589810 VWC589808:VWC589810 WFY589808:WFY589810 WPU589808:WPU589810 DI655344:DI655346 NE655344:NE655346 XA655344:XA655346 AGW655344:AGW655346 AQS655344:AQS655346 BAO655344:BAO655346 BKK655344:BKK655346 BUG655344:BUG655346 CEC655344:CEC655346 CNY655344:CNY655346 CXU655344:CXU655346 DHQ655344:DHQ655346 DRM655344:DRM655346 EBI655344:EBI655346 ELE655344:ELE655346 EVA655344:EVA655346 FEW655344:FEW655346 FOS655344:FOS655346 FYO655344:FYO655346 GIK655344:GIK655346 GSG655344:GSG655346 HCC655344:HCC655346 HLY655344:HLY655346 HVU655344:HVU655346 IFQ655344:IFQ655346 IPM655344:IPM655346 IZI655344:IZI655346 JJE655344:JJE655346 JTA655344:JTA655346 KCW655344:KCW655346 KMS655344:KMS655346 KWO655344:KWO655346 LGK655344:LGK655346 LQG655344:LQG655346 MAC655344:MAC655346 MJY655344:MJY655346 MTU655344:MTU655346 NDQ655344:NDQ655346 NNM655344:NNM655346 NXI655344:NXI655346 OHE655344:OHE655346 ORA655344:ORA655346 PAW655344:PAW655346 PKS655344:PKS655346 PUO655344:PUO655346 QEK655344:QEK655346 QOG655344:QOG655346 QYC655344:QYC655346 RHY655344:RHY655346 RRU655344:RRU655346 SBQ655344:SBQ655346 SLM655344:SLM655346 SVI655344:SVI655346 TFE655344:TFE655346 TPA655344:TPA655346 TYW655344:TYW655346 UIS655344:UIS655346 USO655344:USO655346 VCK655344:VCK655346 VMG655344:VMG655346 VWC655344:VWC655346 WFY655344:WFY655346 WPU655344:WPU655346 DI720880:DI720882 NE720880:NE720882 XA720880:XA720882 AGW720880:AGW720882 AQS720880:AQS720882 BAO720880:BAO720882 BKK720880:BKK720882 BUG720880:BUG720882 CEC720880:CEC720882 CNY720880:CNY720882 CXU720880:CXU720882 DHQ720880:DHQ720882 DRM720880:DRM720882 EBI720880:EBI720882 ELE720880:ELE720882 EVA720880:EVA720882 FEW720880:FEW720882 FOS720880:FOS720882 FYO720880:FYO720882 GIK720880:GIK720882 GSG720880:GSG720882 HCC720880:HCC720882 HLY720880:HLY720882 HVU720880:HVU720882 IFQ720880:IFQ720882 IPM720880:IPM720882 IZI720880:IZI720882 JJE720880:JJE720882 JTA720880:JTA720882 KCW720880:KCW720882 KMS720880:KMS720882 KWO720880:KWO720882 LGK720880:LGK720882 LQG720880:LQG720882 MAC720880:MAC720882 MJY720880:MJY720882 MTU720880:MTU720882 NDQ720880:NDQ720882 NNM720880:NNM720882 NXI720880:NXI720882 OHE720880:OHE720882 ORA720880:ORA720882 PAW720880:PAW720882 PKS720880:PKS720882 PUO720880:PUO720882 QEK720880:QEK720882 QOG720880:QOG720882 QYC720880:QYC720882 RHY720880:RHY720882 RRU720880:RRU720882 SBQ720880:SBQ720882 SLM720880:SLM720882 SVI720880:SVI720882 TFE720880:TFE720882 TPA720880:TPA720882 TYW720880:TYW720882 UIS720880:UIS720882 USO720880:USO720882 VCK720880:VCK720882 VMG720880:VMG720882 VWC720880:VWC720882 WFY720880:WFY720882 WPU720880:WPU720882 DI786416:DI786418 NE786416:NE786418 XA786416:XA786418 AGW786416:AGW786418 AQS786416:AQS786418 BAO786416:BAO786418 BKK786416:BKK786418 BUG786416:BUG786418 CEC786416:CEC786418 CNY786416:CNY786418 CXU786416:CXU786418 DHQ786416:DHQ786418 DRM786416:DRM786418 EBI786416:EBI786418 ELE786416:ELE786418 EVA786416:EVA786418 FEW786416:FEW786418 FOS786416:FOS786418 FYO786416:FYO786418 GIK786416:GIK786418 GSG786416:GSG786418 HCC786416:HCC786418 HLY786416:HLY786418 HVU786416:HVU786418 IFQ786416:IFQ786418 IPM786416:IPM786418 IZI786416:IZI786418 JJE786416:JJE786418 JTA786416:JTA786418 KCW786416:KCW786418 KMS786416:KMS786418 KWO786416:KWO786418 LGK786416:LGK786418 LQG786416:LQG786418 MAC786416:MAC786418 MJY786416:MJY786418 MTU786416:MTU786418 NDQ786416:NDQ786418 NNM786416:NNM786418 NXI786416:NXI786418 OHE786416:OHE786418 ORA786416:ORA786418 PAW786416:PAW786418 PKS786416:PKS786418 PUO786416:PUO786418 QEK786416:QEK786418 QOG786416:QOG786418 QYC786416:QYC786418 RHY786416:RHY786418 RRU786416:RRU786418 SBQ786416:SBQ786418 SLM786416:SLM786418 SVI786416:SVI786418 TFE786416:TFE786418 TPA786416:TPA786418 TYW786416:TYW786418 UIS786416:UIS786418 USO786416:USO786418 VCK786416:VCK786418 VMG786416:VMG786418 VWC786416:VWC786418 WFY786416:WFY786418 WPU786416:WPU786418 DI851952:DI851954 NE851952:NE851954 XA851952:XA851954 AGW851952:AGW851954 AQS851952:AQS851954 BAO851952:BAO851954 BKK851952:BKK851954 BUG851952:BUG851954 CEC851952:CEC851954 CNY851952:CNY851954 CXU851952:CXU851954 DHQ851952:DHQ851954 DRM851952:DRM851954 EBI851952:EBI851954 ELE851952:ELE851954 EVA851952:EVA851954 FEW851952:FEW851954 FOS851952:FOS851954 FYO851952:FYO851954 GIK851952:GIK851954 GSG851952:GSG851954 HCC851952:HCC851954 HLY851952:HLY851954 HVU851952:HVU851954 IFQ851952:IFQ851954 IPM851952:IPM851954 IZI851952:IZI851954 JJE851952:JJE851954 JTA851952:JTA851954 KCW851952:KCW851954 KMS851952:KMS851954 KWO851952:KWO851954 LGK851952:LGK851954 LQG851952:LQG851954 MAC851952:MAC851954 MJY851952:MJY851954 MTU851952:MTU851954 NDQ851952:NDQ851954 NNM851952:NNM851954 NXI851952:NXI851954 OHE851952:OHE851954 ORA851952:ORA851954 PAW851952:PAW851954 PKS851952:PKS851954 PUO851952:PUO851954 QEK851952:QEK851954 QOG851952:QOG851954 QYC851952:QYC851954 RHY851952:RHY851954 RRU851952:RRU851954 SBQ851952:SBQ851954 SLM851952:SLM851954 SVI851952:SVI851954 TFE851952:TFE851954 TPA851952:TPA851954 TYW851952:TYW851954 UIS851952:UIS851954 USO851952:USO851954 VCK851952:VCK851954 VMG851952:VMG851954 VWC851952:VWC851954 WFY851952:WFY851954 WPU851952:WPU851954 DI917488:DI917490 NE917488:NE917490 XA917488:XA917490 AGW917488:AGW917490 AQS917488:AQS917490 BAO917488:BAO917490 BKK917488:BKK917490 BUG917488:BUG917490 CEC917488:CEC917490 CNY917488:CNY917490 CXU917488:CXU917490 DHQ917488:DHQ917490 DRM917488:DRM917490 EBI917488:EBI917490 ELE917488:ELE917490 EVA917488:EVA917490 FEW917488:FEW917490 FOS917488:FOS917490 FYO917488:FYO917490 GIK917488:GIK917490 GSG917488:GSG917490 HCC917488:HCC917490 HLY917488:HLY917490 HVU917488:HVU917490 IFQ917488:IFQ917490 IPM917488:IPM917490 IZI917488:IZI917490 JJE917488:JJE917490 JTA917488:JTA917490 KCW917488:KCW917490 KMS917488:KMS917490 KWO917488:KWO917490 LGK917488:LGK917490 LQG917488:LQG917490 MAC917488:MAC917490 MJY917488:MJY917490 MTU917488:MTU917490 NDQ917488:NDQ917490 NNM917488:NNM917490 NXI917488:NXI917490 OHE917488:OHE917490 ORA917488:ORA917490 PAW917488:PAW917490 PKS917488:PKS917490 PUO917488:PUO917490 QEK917488:QEK917490 QOG917488:QOG917490 QYC917488:QYC917490 RHY917488:RHY917490 RRU917488:RRU917490 SBQ917488:SBQ917490 SLM917488:SLM917490 SVI917488:SVI917490 TFE917488:TFE917490 TPA917488:TPA917490 TYW917488:TYW917490 UIS917488:UIS917490 USO917488:USO917490 VCK917488:VCK917490 VMG917488:VMG917490 VWC917488:VWC917490 WFY917488:WFY917490 WPU917488:WPU917490 DI983024:DI983026 NE983024:NE983026 XA983024:XA983026 AGW983024:AGW983026 AQS983024:AQS983026 BAO983024:BAO983026 BKK983024:BKK983026 BUG983024:BUG983026 CEC983024:CEC983026 CNY983024:CNY983026 CXU983024:CXU983026 DHQ983024:DHQ983026 DRM983024:DRM983026 EBI983024:EBI983026 ELE983024:ELE983026 EVA983024:EVA983026 FEW983024:FEW983026 FOS983024:FOS983026 FYO983024:FYO983026 GIK983024:GIK983026 GSG983024:GSG983026 HCC983024:HCC983026 HLY983024:HLY983026 HVU983024:HVU983026 IFQ983024:IFQ983026 IPM983024:IPM983026 IZI983024:IZI983026 JJE983024:JJE983026 JTA983024:JTA983026 KCW983024:KCW983026 KMS983024:KMS983026 KWO983024:KWO983026 LGK983024:LGK983026 LQG983024:LQG983026 MAC983024:MAC983026 MJY983024:MJY983026 MTU983024:MTU983026 NDQ983024:NDQ983026 NNM983024:NNM983026 NXI983024:NXI983026 OHE983024:OHE983026 ORA983024:ORA983026 PAW983024:PAW983026 PKS983024:PKS983026 PUO983024:PUO983026 QEK983024:QEK983026 QOG983024:QOG983026 QYC983024:QYC983026 RHY983024:RHY983026 RRU983024:RRU983026 SBQ983024:SBQ983026 SLM983024:SLM983026 SVI983024:SVI983026 TFE983024:TFE983026 TPA983024:TPA983026 TYW983024:TYW983026 UIS983024:UIS983026 USO983024:USO983026 VCK983024:VCK983026 VMG983024:VMG983026 VWC983024:VWC983026 WFY983024:WFY983026 WPU983024:WPU983026 DK65520:DK65522 NG65520:NG65522 XC65520:XC65522 AGY65520:AGY65522 AQU65520:AQU65522 BAQ65520:BAQ65522 BKM65520:BKM65522 BUI65520:BUI65522 CEE65520:CEE65522 COA65520:COA65522 CXW65520:CXW65522 DHS65520:DHS65522 DRO65520:DRO65522 EBK65520:EBK65522 ELG65520:ELG65522 EVC65520:EVC65522 FEY65520:FEY65522 FOU65520:FOU65522 FYQ65520:FYQ65522 GIM65520:GIM65522 GSI65520:GSI65522 HCE65520:HCE65522 HMA65520:HMA65522 HVW65520:HVW65522 IFS65520:IFS65522 IPO65520:IPO65522 IZK65520:IZK65522 JJG65520:JJG65522 JTC65520:JTC65522 KCY65520:KCY65522 KMU65520:KMU65522 KWQ65520:KWQ65522 LGM65520:LGM65522 LQI65520:LQI65522 MAE65520:MAE65522 MKA65520:MKA65522 MTW65520:MTW65522 NDS65520:NDS65522 NNO65520:NNO65522 NXK65520:NXK65522 OHG65520:OHG65522 ORC65520:ORC65522 PAY65520:PAY65522 PKU65520:PKU65522 PUQ65520:PUQ65522 QEM65520:QEM65522 QOI65520:QOI65522 QYE65520:QYE65522 RIA65520:RIA65522 RRW65520:RRW65522 SBS65520:SBS65522 SLO65520:SLO65522 SVK65520:SVK65522 TFG65520:TFG65522 TPC65520:TPC65522 TYY65520:TYY65522 UIU65520:UIU65522 USQ65520:USQ65522 VCM65520:VCM65522 VMI65520:VMI65522 VWE65520:VWE65522 WGA65520:WGA65522 WPW65520:WPW65522 DK131056:DK131058 NG131056:NG131058 XC131056:XC131058 AGY131056:AGY131058 AQU131056:AQU131058 BAQ131056:BAQ131058 BKM131056:BKM131058 BUI131056:BUI131058 CEE131056:CEE131058 COA131056:COA131058 CXW131056:CXW131058 DHS131056:DHS131058 DRO131056:DRO131058 EBK131056:EBK131058 ELG131056:ELG131058 EVC131056:EVC131058 FEY131056:FEY131058 FOU131056:FOU131058 FYQ131056:FYQ131058 GIM131056:GIM131058 GSI131056:GSI131058 HCE131056:HCE131058 HMA131056:HMA131058 HVW131056:HVW131058 IFS131056:IFS131058 IPO131056:IPO131058 IZK131056:IZK131058 JJG131056:JJG131058 JTC131056:JTC131058 KCY131056:KCY131058 KMU131056:KMU131058 KWQ131056:KWQ131058 LGM131056:LGM131058 LQI131056:LQI131058 MAE131056:MAE131058 MKA131056:MKA131058 MTW131056:MTW131058 NDS131056:NDS131058 NNO131056:NNO131058 NXK131056:NXK131058 OHG131056:OHG131058 ORC131056:ORC131058 PAY131056:PAY131058 PKU131056:PKU131058 PUQ131056:PUQ131058 QEM131056:QEM131058 QOI131056:QOI131058 QYE131056:QYE131058 RIA131056:RIA131058 RRW131056:RRW131058 SBS131056:SBS131058 SLO131056:SLO131058 SVK131056:SVK131058 TFG131056:TFG131058 TPC131056:TPC131058 TYY131056:TYY131058 UIU131056:UIU131058 USQ131056:USQ131058 VCM131056:VCM131058 VMI131056:VMI131058 VWE131056:VWE131058 WGA131056:WGA131058 WPW131056:WPW131058 DK196592:DK196594 NG196592:NG196594 XC196592:XC196594 AGY196592:AGY196594 AQU196592:AQU196594 BAQ196592:BAQ196594 BKM196592:BKM196594 BUI196592:BUI196594 CEE196592:CEE196594 COA196592:COA196594 CXW196592:CXW196594 DHS196592:DHS196594 DRO196592:DRO196594 EBK196592:EBK196594 ELG196592:ELG196594 EVC196592:EVC196594 FEY196592:FEY196594 FOU196592:FOU196594 FYQ196592:FYQ196594 GIM196592:GIM196594 GSI196592:GSI196594 HCE196592:HCE196594 HMA196592:HMA196594 HVW196592:HVW196594 IFS196592:IFS196594 IPO196592:IPO196594 IZK196592:IZK196594 JJG196592:JJG196594 JTC196592:JTC196594 KCY196592:KCY196594 KMU196592:KMU196594 KWQ196592:KWQ196594 LGM196592:LGM196594 LQI196592:LQI196594 MAE196592:MAE196594 MKA196592:MKA196594 MTW196592:MTW196594 NDS196592:NDS196594 NNO196592:NNO196594 NXK196592:NXK196594 OHG196592:OHG196594 ORC196592:ORC196594 PAY196592:PAY196594 PKU196592:PKU196594 PUQ196592:PUQ196594 QEM196592:QEM196594 QOI196592:QOI196594 QYE196592:QYE196594 RIA196592:RIA196594 RRW196592:RRW196594 SBS196592:SBS196594 SLO196592:SLO196594 SVK196592:SVK196594 TFG196592:TFG196594 TPC196592:TPC196594 TYY196592:TYY196594 UIU196592:UIU196594 USQ196592:USQ196594 VCM196592:VCM196594 VMI196592:VMI196594 VWE196592:VWE196594 WGA196592:WGA196594 WPW196592:WPW196594 DK262128:DK262130 NG262128:NG262130 XC262128:XC262130 AGY262128:AGY262130 AQU262128:AQU262130 BAQ262128:BAQ262130 BKM262128:BKM262130 BUI262128:BUI262130 CEE262128:CEE262130 COA262128:COA262130 CXW262128:CXW262130 DHS262128:DHS262130 DRO262128:DRO262130 EBK262128:EBK262130 ELG262128:ELG262130 EVC262128:EVC262130 FEY262128:FEY262130 FOU262128:FOU262130 FYQ262128:FYQ262130 GIM262128:GIM262130 GSI262128:GSI262130 HCE262128:HCE262130 HMA262128:HMA262130 HVW262128:HVW262130 IFS262128:IFS262130 IPO262128:IPO262130 IZK262128:IZK262130 JJG262128:JJG262130 JTC262128:JTC262130 KCY262128:KCY262130 KMU262128:KMU262130 KWQ262128:KWQ262130 LGM262128:LGM262130 LQI262128:LQI262130 MAE262128:MAE262130 MKA262128:MKA262130 MTW262128:MTW262130 NDS262128:NDS262130 NNO262128:NNO262130 NXK262128:NXK262130 OHG262128:OHG262130 ORC262128:ORC262130 PAY262128:PAY262130 PKU262128:PKU262130 PUQ262128:PUQ262130 QEM262128:QEM262130 QOI262128:QOI262130 QYE262128:QYE262130 RIA262128:RIA262130 RRW262128:RRW262130 SBS262128:SBS262130 SLO262128:SLO262130 SVK262128:SVK262130 TFG262128:TFG262130 TPC262128:TPC262130 TYY262128:TYY262130 UIU262128:UIU262130 USQ262128:USQ262130 VCM262128:VCM262130 VMI262128:VMI262130 VWE262128:VWE262130 WGA262128:WGA262130 WPW262128:WPW262130 DK327664:DK327666 NG327664:NG327666 XC327664:XC327666 AGY327664:AGY327666 AQU327664:AQU327666 BAQ327664:BAQ327666 BKM327664:BKM327666 BUI327664:BUI327666 CEE327664:CEE327666 COA327664:COA327666 CXW327664:CXW327666 DHS327664:DHS327666 DRO327664:DRO327666 EBK327664:EBK327666 ELG327664:ELG327666 EVC327664:EVC327666 FEY327664:FEY327666 FOU327664:FOU327666 FYQ327664:FYQ327666 GIM327664:GIM327666 GSI327664:GSI327666 HCE327664:HCE327666 HMA327664:HMA327666 HVW327664:HVW327666 IFS327664:IFS327666 IPO327664:IPO327666 IZK327664:IZK327666 JJG327664:JJG327666 JTC327664:JTC327666 KCY327664:KCY327666 KMU327664:KMU327666 KWQ327664:KWQ327666 LGM327664:LGM327666 LQI327664:LQI327666 MAE327664:MAE327666 MKA327664:MKA327666 MTW327664:MTW327666 NDS327664:NDS327666 NNO327664:NNO327666 NXK327664:NXK327666 OHG327664:OHG327666 ORC327664:ORC327666 PAY327664:PAY327666 PKU327664:PKU327666 PUQ327664:PUQ327666 QEM327664:QEM327666 QOI327664:QOI327666 QYE327664:QYE327666 RIA327664:RIA327666 RRW327664:RRW327666 SBS327664:SBS327666 SLO327664:SLO327666 SVK327664:SVK327666 TFG327664:TFG327666 TPC327664:TPC327666 TYY327664:TYY327666 UIU327664:UIU327666 USQ327664:USQ327666 VCM327664:VCM327666 VMI327664:VMI327666 VWE327664:VWE327666 WGA327664:WGA327666 WPW327664:WPW327666 DK393200:DK393202 NG393200:NG393202 XC393200:XC393202 AGY393200:AGY393202 AQU393200:AQU393202 BAQ393200:BAQ393202 BKM393200:BKM393202 BUI393200:BUI393202 CEE393200:CEE393202 COA393200:COA393202 CXW393200:CXW393202 DHS393200:DHS393202 DRO393200:DRO393202 EBK393200:EBK393202 ELG393200:ELG393202 EVC393200:EVC393202 FEY393200:FEY393202 FOU393200:FOU393202 FYQ393200:FYQ393202 GIM393200:GIM393202 GSI393200:GSI393202 HCE393200:HCE393202 HMA393200:HMA393202 HVW393200:HVW393202 IFS393200:IFS393202 IPO393200:IPO393202 IZK393200:IZK393202 JJG393200:JJG393202 JTC393200:JTC393202 KCY393200:KCY393202 KMU393200:KMU393202 KWQ393200:KWQ393202 LGM393200:LGM393202 LQI393200:LQI393202 MAE393200:MAE393202 MKA393200:MKA393202 MTW393200:MTW393202 NDS393200:NDS393202 NNO393200:NNO393202 NXK393200:NXK393202 OHG393200:OHG393202 ORC393200:ORC393202 PAY393200:PAY393202 PKU393200:PKU393202 PUQ393200:PUQ393202 QEM393200:QEM393202 QOI393200:QOI393202 QYE393200:QYE393202 RIA393200:RIA393202 RRW393200:RRW393202 SBS393200:SBS393202 SLO393200:SLO393202 SVK393200:SVK393202 TFG393200:TFG393202 TPC393200:TPC393202 TYY393200:TYY393202 UIU393200:UIU393202 USQ393200:USQ393202 VCM393200:VCM393202 VMI393200:VMI393202 VWE393200:VWE393202 WGA393200:WGA393202 WPW393200:WPW393202 DK458736:DK458738 NG458736:NG458738 XC458736:XC458738 AGY458736:AGY458738 AQU458736:AQU458738 BAQ458736:BAQ458738 BKM458736:BKM458738 BUI458736:BUI458738 CEE458736:CEE458738 COA458736:COA458738 CXW458736:CXW458738 DHS458736:DHS458738 DRO458736:DRO458738 EBK458736:EBK458738 ELG458736:ELG458738 EVC458736:EVC458738 FEY458736:FEY458738 FOU458736:FOU458738 FYQ458736:FYQ458738 GIM458736:GIM458738 GSI458736:GSI458738 HCE458736:HCE458738 HMA458736:HMA458738 HVW458736:HVW458738 IFS458736:IFS458738 IPO458736:IPO458738 IZK458736:IZK458738 JJG458736:JJG458738 JTC458736:JTC458738 KCY458736:KCY458738 KMU458736:KMU458738 KWQ458736:KWQ458738 LGM458736:LGM458738 LQI458736:LQI458738 MAE458736:MAE458738 MKA458736:MKA458738 MTW458736:MTW458738 NDS458736:NDS458738 NNO458736:NNO458738 NXK458736:NXK458738 OHG458736:OHG458738 ORC458736:ORC458738 PAY458736:PAY458738 PKU458736:PKU458738 PUQ458736:PUQ458738 QEM458736:QEM458738 QOI458736:QOI458738 QYE458736:QYE458738 RIA458736:RIA458738 RRW458736:RRW458738 SBS458736:SBS458738 SLO458736:SLO458738 SVK458736:SVK458738 TFG458736:TFG458738 TPC458736:TPC458738 TYY458736:TYY458738 UIU458736:UIU458738 USQ458736:USQ458738 VCM458736:VCM458738 VMI458736:VMI458738 VWE458736:VWE458738 WGA458736:WGA458738 WPW458736:WPW458738 DK524272:DK524274 NG524272:NG524274 XC524272:XC524274 AGY524272:AGY524274 AQU524272:AQU524274 BAQ524272:BAQ524274 BKM524272:BKM524274 BUI524272:BUI524274 CEE524272:CEE524274 COA524272:COA524274 CXW524272:CXW524274 DHS524272:DHS524274 DRO524272:DRO524274 EBK524272:EBK524274 ELG524272:ELG524274 EVC524272:EVC524274 FEY524272:FEY524274 FOU524272:FOU524274 FYQ524272:FYQ524274 GIM524272:GIM524274 GSI524272:GSI524274 HCE524272:HCE524274 HMA524272:HMA524274 HVW524272:HVW524274 IFS524272:IFS524274 IPO524272:IPO524274 IZK524272:IZK524274 JJG524272:JJG524274 JTC524272:JTC524274 KCY524272:KCY524274 KMU524272:KMU524274 KWQ524272:KWQ524274 LGM524272:LGM524274 LQI524272:LQI524274 MAE524272:MAE524274 MKA524272:MKA524274 MTW524272:MTW524274 NDS524272:NDS524274 NNO524272:NNO524274 NXK524272:NXK524274 OHG524272:OHG524274 ORC524272:ORC524274 PAY524272:PAY524274 PKU524272:PKU524274 PUQ524272:PUQ524274 QEM524272:QEM524274 QOI524272:QOI524274 QYE524272:QYE524274 RIA524272:RIA524274 RRW524272:RRW524274 SBS524272:SBS524274 SLO524272:SLO524274 SVK524272:SVK524274 TFG524272:TFG524274 TPC524272:TPC524274 TYY524272:TYY524274 UIU524272:UIU524274 USQ524272:USQ524274 VCM524272:VCM524274 VMI524272:VMI524274 VWE524272:VWE524274 WGA524272:WGA524274 WPW524272:WPW524274 DK589808:DK589810 NG589808:NG589810 XC589808:XC589810 AGY589808:AGY589810 AQU589808:AQU589810 BAQ589808:BAQ589810 BKM589808:BKM589810 BUI589808:BUI589810 CEE589808:CEE589810 COA589808:COA589810 CXW589808:CXW589810 DHS589808:DHS589810 DRO589808:DRO589810 EBK589808:EBK589810 ELG589808:ELG589810 EVC589808:EVC589810 FEY589808:FEY589810 FOU589808:FOU589810 FYQ589808:FYQ589810 GIM589808:GIM589810 GSI589808:GSI589810 HCE589808:HCE589810 HMA589808:HMA589810 HVW589808:HVW589810 IFS589808:IFS589810 IPO589808:IPO589810 IZK589808:IZK589810 JJG589808:JJG589810 JTC589808:JTC589810 KCY589808:KCY589810 KMU589808:KMU589810 KWQ589808:KWQ589810 LGM589808:LGM589810 LQI589808:LQI589810 MAE589808:MAE589810 MKA589808:MKA589810 MTW589808:MTW589810 NDS589808:NDS589810 NNO589808:NNO589810 NXK589808:NXK589810 OHG589808:OHG589810 ORC589808:ORC589810 PAY589808:PAY589810 PKU589808:PKU589810 PUQ589808:PUQ589810 QEM589808:QEM589810 QOI589808:QOI589810 QYE589808:QYE589810 RIA589808:RIA589810 RRW589808:RRW589810 SBS589808:SBS589810 SLO589808:SLO589810 SVK589808:SVK589810 TFG589808:TFG589810 TPC589808:TPC589810 TYY589808:TYY589810 UIU589808:UIU589810 USQ589808:USQ589810 VCM589808:VCM589810 VMI589808:VMI589810 VWE589808:VWE589810 WGA589808:WGA589810 WPW589808:WPW589810 DK655344:DK655346 NG655344:NG655346 XC655344:XC655346 AGY655344:AGY655346 AQU655344:AQU655346 BAQ655344:BAQ655346 BKM655344:BKM655346 BUI655344:BUI655346 CEE655344:CEE655346 COA655344:COA655346 CXW655344:CXW655346 DHS655344:DHS655346 DRO655344:DRO655346 EBK655344:EBK655346 ELG655344:ELG655346 EVC655344:EVC655346 FEY655344:FEY655346 FOU655344:FOU655346 FYQ655344:FYQ655346 GIM655344:GIM655346 GSI655344:GSI655346 HCE655344:HCE655346 HMA655344:HMA655346 HVW655344:HVW655346 IFS655344:IFS655346 IPO655344:IPO655346 IZK655344:IZK655346 JJG655344:JJG655346 JTC655344:JTC655346 KCY655344:KCY655346 KMU655344:KMU655346 KWQ655344:KWQ655346 LGM655344:LGM655346 LQI655344:LQI655346 MAE655344:MAE655346 MKA655344:MKA655346 MTW655344:MTW655346 NDS655344:NDS655346 NNO655344:NNO655346 NXK655344:NXK655346 OHG655344:OHG655346 ORC655344:ORC655346 PAY655344:PAY655346 PKU655344:PKU655346 PUQ655344:PUQ655346 QEM655344:QEM655346 QOI655344:QOI655346 QYE655344:QYE655346 RIA655344:RIA655346 RRW655344:RRW655346 SBS655344:SBS655346 SLO655344:SLO655346 SVK655344:SVK655346 TFG655344:TFG655346 TPC655344:TPC655346 TYY655344:TYY655346 UIU655344:UIU655346 USQ655344:USQ655346 VCM655344:VCM655346 VMI655344:VMI655346 VWE655344:VWE655346 WGA655344:WGA655346 WPW655344:WPW655346 DK720880:DK720882 NG720880:NG720882 XC720880:XC720882 AGY720880:AGY720882 AQU720880:AQU720882 BAQ720880:BAQ720882 BKM720880:BKM720882 BUI720880:BUI720882 CEE720880:CEE720882 COA720880:COA720882 CXW720880:CXW720882 DHS720880:DHS720882 DRO720880:DRO720882 EBK720880:EBK720882 ELG720880:ELG720882 EVC720880:EVC720882 FEY720880:FEY720882 FOU720880:FOU720882 FYQ720880:FYQ720882 GIM720880:GIM720882 GSI720880:GSI720882 HCE720880:HCE720882 HMA720880:HMA720882 HVW720880:HVW720882 IFS720880:IFS720882 IPO720880:IPO720882 IZK720880:IZK720882 JJG720880:JJG720882 JTC720880:JTC720882 KCY720880:KCY720882 KMU720880:KMU720882 KWQ720880:KWQ720882 LGM720880:LGM720882 LQI720880:LQI720882 MAE720880:MAE720882 MKA720880:MKA720882 MTW720880:MTW720882 NDS720880:NDS720882 NNO720880:NNO720882 NXK720880:NXK720882 OHG720880:OHG720882 ORC720880:ORC720882 PAY720880:PAY720882 PKU720880:PKU720882 PUQ720880:PUQ720882 QEM720880:QEM720882 QOI720880:QOI720882 QYE720880:QYE720882 RIA720880:RIA720882 RRW720880:RRW720882 SBS720880:SBS720882 SLO720880:SLO720882 SVK720880:SVK720882 TFG720880:TFG720882 TPC720880:TPC720882 TYY720880:TYY720882 UIU720880:UIU720882 USQ720880:USQ720882 VCM720880:VCM720882 VMI720880:VMI720882 VWE720880:VWE720882 WGA720880:WGA720882 WPW720880:WPW720882 DK786416:DK786418 NG786416:NG786418 XC786416:XC786418 AGY786416:AGY786418 AQU786416:AQU786418 BAQ786416:BAQ786418 BKM786416:BKM786418 BUI786416:BUI786418 CEE786416:CEE786418 COA786416:COA786418 CXW786416:CXW786418 DHS786416:DHS786418 DRO786416:DRO786418 EBK786416:EBK786418 ELG786416:ELG786418 EVC786416:EVC786418 FEY786416:FEY786418 FOU786416:FOU786418 FYQ786416:FYQ786418 GIM786416:GIM786418 GSI786416:GSI786418 HCE786416:HCE786418 HMA786416:HMA786418 HVW786416:HVW786418 IFS786416:IFS786418 IPO786416:IPO786418 IZK786416:IZK786418 JJG786416:JJG786418 JTC786416:JTC786418 KCY786416:KCY786418 KMU786416:KMU786418 KWQ786416:KWQ786418 LGM786416:LGM786418 LQI786416:LQI786418 MAE786416:MAE786418 MKA786416:MKA786418 MTW786416:MTW786418 NDS786416:NDS786418 NNO786416:NNO786418 NXK786416:NXK786418 OHG786416:OHG786418 ORC786416:ORC786418 PAY786416:PAY786418 PKU786416:PKU786418 PUQ786416:PUQ786418 QEM786416:QEM786418 QOI786416:QOI786418 QYE786416:QYE786418 RIA786416:RIA786418 RRW786416:RRW786418 SBS786416:SBS786418 SLO786416:SLO786418 SVK786416:SVK786418 TFG786416:TFG786418 TPC786416:TPC786418 TYY786416:TYY786418 UIU786416:UIU786418 USQ786416:USQ786418 VCM786416:VCM786418 VMI786416:VMI786418 VWE786416:VWE786418 WGA786416:WGA786418 WPW786416:WPW786418 DK851952:DK851954 NG851952:NG851954 XC851952:XC851954 AGY851952:AGY851954 AQU851952:AQU851954 BAQ851952:BAQ851954 BKM851952:BKM851954 BUI851952:BUI851954 CEE851952:CEE851954 COA851952:COA851954 CXW851952:CXW851954 DHS851952:DHS851954 DRO851952:DRO851954 EBK851952:EBK851954 ELG851952:ELG851954 EVC851952:EVC851954 FEY851952:FEY851954 FOU851952:FOU851954 FYQ851952:FYQ851954 GIM851952:GIM851954 GSI851952:GSI851954 HCE851952:HCE851954 HMA851952:HMA851954 HVW851952:HVW851954 IFS851952:IFS851954 IPO851952:IPO851954 IZK851952:IZK851954 JJG851952:JJG851954 JTC851952:JTC851954 KCY851952:KCY851954 KMU851952:KMU851954 KWQ851952:KWQ851954 LGM851952:LGM851954 LQI851952:LQI851954 MAE851952:MAE851954 MKA851952:MKA851954 MTW851952:MTW851954 NDS851952:NDS851954 NNO851952:NNO851954 NXK851952:NXK851954 OHG851952:OHG851954 ORC851952:ORC851954 PAY851952:PAY851954 PKU851952:PKU851954 PUQ851952:PUQ851954 QEM851952:QEM851954 QOI851952:QOI851954 QYE851952:QYE851954 RIA851952:RIA851954 RRW851952:RRW851954 SBS851952:SBS851954 SLO851952:SLO851954 SVK851952:SVK851954 TFG851952:TFG851954 TPC851952:TPC851954 TYY851952:TYY851954 UIU851952:UIU851954 USQ851952:USQ851954 VCM851952:VCM851954 VMI851952:VMI851954 VWE851952:VWE851954 WGA851952:WGA851954 WPW851952:WPW851954 DK917488:DK917490 NG917488:NG917490 XC917488:XC917490 AGY917488:AGY917490 AQU917488:AQU917490 BAQ917488:BAQ917490 BKM917488:BKM917490 BUI917488:BUI917490 CEE917488:CEE917490 COA917488:COA917490 CXW917488:CXW917490 DHS917488:DHS917490 DRO917488:DRO917490 EBK917488:EBK917490 ELG917488:ELG917490 EVC917488:EVC917490 FEY917488:FEY917490 FOU917488:FOU917490 FYQ917488:FYQ917490 GIM917488:GIM917490 GSI917488:GSI917490 HCE917488:HCE917490 HMA917488:HMA917490 HVW917488:HVW917490 IFS917488:IFS917490 IPO917488:IPO917490 IZK917488:IZK917490 JJG917488:JJG917490 JTC917488:JTC917490 KCY917488:KCY917490 KMU917488:KMU917490 KWQ917488:KWQ917490 LGM917488:LGM917490 LQI917488:LQI917490 MAE917488:MAE917490 MKA917488:MKA917490 MTW917488:MTW917490 NDS917488:NDS917490 NNO917488:NNO917490 NXK917488:NXK917490 OHG917488:OHG917490 ORC917488:ORC917490 PAY917488:PAY917490 PKU917488:PKU917490 PUQ917488:PUQ917490 QEM917488:QEM917490 QOI917488:QOI917490 QYE917488:QYE917490 RIA917488:RIA917490 RRW917488:RRW917490 SBS917488:SBS917490 SLO917488:SLO917490 SVK917488:SVK917490 TFG917488:TFG917490 TPC917488:TPC917490 TYY917488:TYY917490 UIU917488:UIU917490 USQ917488:USQ917490 VCM917488:VCM917490 VMI917488:VMI917490 VWE917488:VWE917490 WGA917488:WGA917490 WPW917488:WPW917490 DK983024:DK983026 NG983024:NG983026 XC983024:XC983026 AGY983024:AGY983026 AQU983024:AQU983026 BAQ983024:BAQ983026 BKM983024:BKM983026 BUI983024:BUI983026 CEE983024:CEE983026 COA983024:COA983026 CXW983024:CXW983026 DHS983024:DHS983026 DRO983024:DRO983026 EBK983024:EBK983026 ELG983024:ELG983026 EVC983024:EVC983026 FEY983024:FEY983026 FOU983024:FOU983026 FYQ983024:FYQ983026 GIM983024:GIM983026 GSI983024:GSI983026 HCE983024:HCE983026 HMA983024:HMA983026 HVW983024:HVW983026 IFS983024:IFS983026 IPO983024:IPO983026 IZK983024:IZK983026 JJG983024:JJG983026 JTC983024:JTC983026 KCY983024:KCY983026 KMU983024:KMU983026 KWQ983024:KWQ983026 LGM983024:LGM983026 LQI983024:LQI983026 MAE983024:MAE983026 MKA983024:MKA983026 MTW983024:MTW983026 NDS983024:NDS983026 NNO983024:NNO983026 NXK983024:NXK983026 OHG983024:OHG983026 ORC983024:ORC983026 PAY983024:PAY983026 PKU983024:PKU983026 PUQ983024:PUQ983026 QEM983024:QEM983026 QOI983024:QOI983026 QYE983024:QYE983026 RIA983024:RIA983026 RRW983024:RRW983026 SBS983024:SBS983026 SLO983024:SLO983026 SVK983024:SVK983026 TFG983024:TFG983026 TPC983024:TPC983026 TYY983024:TYY983026 UIU983024:UIU983026 USQ983024:USQ983026 VCM983024:VCM983026 VMI983024:VMI983026 VWE983024:VWE983026 WGA983024:WGA983026 WPW983024:WPW983026 CW65520:CW65522 MS65520:MS65522 WO65520:WO65522 AGK65520:AGK65522 AQG65520:AQG65522 BAC65520:BAC65522 BJY65520:BJY65522 BTU65520:BTU65522 CDQ65520:CDQ65522 CNM65520:CNM65522 CXI65520:CXI65522 DHE65520:DHE65522 DRA65520:DRA65522 EAW65520:EAW65522 EKS65520:EKS65522 EUO65520:EUO65522 FEK65520:FEK65522 FOG65520:FOG65522 FYC65520:FYC65522 GHY65520:GHY65522 GRU65520:GRU65522 HBQ65520:HBQ65522 HLM65520:HLM65522 HVI65520:HVI65522 IFE65520:IFE65522 IPA65520:IPA65522 IYW65520:IYW65522 JIS65520:JIS65522 JSO65520:JSO65522 KCK65520:KCK65522 KMG65520:KMG65522 KWC65520:KWC65522 LFY65520:LFY65522 LPU65520:LPU65522 LZQ65520:LZQ65522 MJM65520:MJM65522 MTI65520:MTI65522 NDE65520:NDE65522 NNA65520:NNA65522 NWW65520:NWW65522 OGS65520:OGS65522 OQO65520:OQO65522 PAK65520:PAK65522 PKG65520:PKG65522 PUC65520:PUC65522 QDY65520:QDY65522 QNU65520:QNU65522 QXQ65520:QXQ65522 RHM65520:RHM65522 RRI65520:RRI65522 SBE65520:SBE65522 SLA65520:SLA65522 SUW65520:SUW65522 TES65520:TES65522 TOO65520:TOO65522 TYK65520:TYK65522 UIG65520:UIG65522 USC65520:USC65522 VBY65520:VBY65522 VLU65520:VLU65522 VVQ65520:VVQ65522 WFM65520:WFM65522 WPI65520:WPI65522 CW131056:CW131058 MS131056:MS131058 WO131056:WO131058 AGK131056:AGK131058 AQG131056:AQG131058 BAC131056:BAC131058 BJY131056:BJY131058 BTU131056:BTU131058 CDQ131056:CDQ131058 CNM131056:CNM131058 CXI131056:CXI131058 DHE131056:DHE131058 DRA131056:DRA131058 EAW131056:EAW131058 EKS131056:EKS131058 EUO131056:EUO131058 FEK131056:FEK131058 FOG131056:FOG131058 FYC131056:FYC131058 GHY131056:GHY131058 GRU131056:GRU131058 HBQ131056:HBQ131058 HLM131056:HLM131058 HVI131056:HVI131058 IFE131056:IFE131058 IPA131056:IPA131058 IYW131056:IYW131058 JIS131056:JIS131058 JSO131056:JSO131058 KCK131056:KCK131058 KMG131056:KMG131058 KWC131056:KWC131058 LFY131056:LFY131058 LPU131056:LPU131058 LZQ131056:LZQ131058 MJM131056:MJM131058 MTI131056:MTI131058 NDE131056:NDE131058 NNA131056:NNA131058 NWW131056:NWW131058 OGS131056:OGS131058 OQO131056:OQO131058 PAK131056:PAK131058 PKG131056:PKG131058 PUC131056:PUC131058 QDY131056:QDY131058 QNU131056:QNU131058 QXQ131056:QXQ131058 RHM131056:RHM131058 RRI131056:RRI131058 SBE131056:SBE131058 SLA131056:SLA131058 SUW131056:SUW131058 TES131056:TES131058 TOO131056:TOO131058 TYK131056:TYK131058 UIG131056:UIG131058 USC131056:USC131058 VBY131056:VBY131058 VLU131056:VLU131058 VVQ131056:VVQ131058 WFM131056:WFM131058 WPI131056:WPI131058 CW196592:CW196594 MS196592:MS196594 WO196592:WO196594 AGK196592:AGK196594 AQG196592:AQG196594 BAC196592:BAC196594 BJY196592:BJY196594 BTU196592:BTU196594 CDQ196592:CDQ196594 CNM196592:CNM196594 CXI196592:CXI196594 DHE196592:DHE196594 DRA196592:DRA196594 EAW196592:EAW196594 EKS196592:EKS196594 EUO196592:EUO196594 FEK196592:FEK196594 FOG196592:FOG196594 FYC196592:FYC196594 GHY196592:GHY196594 GRU196592:GRU196594 HBQ196592:HBQ196594 HLM196592:HLM196594 HVI196592:HVI196594 IFE196592:IFE196594 IPA196592:IPA196594 IYW196592:IYW196594 JIS196592:JIS196594 JSO196592:JSO196594 KCK196592:KCK196594 KMG196592:KMG196594 KWC196592:KWC196594 LFY196592:LFY196594 LPU196592:LPU196594 LZQ196592:LZQ196594 MJM196592:MJM196594 MTI196592:MTI196594 NDE196592:NDE196594 NNA196592:NNA196594 NWW196592:NWW196594 OGS196592:OGS196594 OQO196592:OQO196594 PAK196592:PAK196594 PKG196592:PKG196594 PUC196592:PUC196594 QDY196592:QDY196594 QNU196592:QNU196594 QXQ196592:QXQ196594 RHM196592:RHM196594 RRI196592:RRI196594 SBE196592:SBE196594 SLA196592:SLA196594 SUW196592:SUW196594 TES196592:TES196594 TOO196592:TOO196594 TYK196592:TYK196594 UIG196592:UIG196594 USC196592:USC196594 VBY196592:VBY196594 VLU196592:VLU196594 VVQ196592:VVQ196594 WFM196592:WFM196594 WPI196592:WPI196594 CW262128:CW262130 MS262128:MS262130 WO262128:WO262130 AGK262128:AGK262130 AQG262128:AQG262130 BAC262128:BAC262130 BJY262128:BJY262130 BTU262128:BTU262130 CDQ262128:CDQ262130 CNM262128:CNM262130 CXI262128:CXI262130 DHE262128:DHE262130 DRA262128:DRA262130 EAW262128:EAW262130 EKS262128:EKS262130 EUO262128:EUO262130 FEK262128:FEK262130 FOG262128:FOG262130 FYC262128:FYC262130 GHY262128:GHY262130 GRU262128:GRU262130 HBQ262128:HBQ262130 HLM262128:HLM262130 HVI262128:HVI262130 IFE262128:IFE262130 IPA262128:IPA262130 IYW262128:IYW262130 JIS262128:JIS262130 JSO262128:JSO262130 KCK262128:KCK262130 KMG262128:KMG262130 KWC262128:KWC262130 LFY262128:LFY262130 LPU262128:LPU262130 LZQ262128:LZQ262130 MJM262128:MJM262130 MTI262128:MTI262130 NDE262128:NDE262130 NNA262128:NNA262130 NWW262128:NWW262130 OGS262128:OGS262130 OQO262128:OQO262130 PAK262128:PAK262130 PKG262128:PKG262130 PUC262128:PUC262130 QDY262128:QDY262130 QNU262128:QNU262130 QXQ262128:QXQ262130 RHM262128:RHM262130 RRI262128:RRI262130 SBE262128:SBE262130 SLA262128:SLA262130 SUW262128:SUW262130 TES262128:TES262130 TOO262128:TOO262130 TYK262128:TYK262130 UIG262128:UIG262130 USC262128:USC262130 VBY262128:VBY262130 VLU262128:VLU262130 VVQ262128:VVQ262130 WFM262128:WFM262130 WPI262128:WPI262130 CW327664:CW327666 MS327664:MS327666 WO327664:WO327666 AGK327664:AGK327666 AQG327664:AQG327666 BAC327664:BAC327666 BJY327664:BJY327666 BTU327664:BTU327666 CDQ327664:CDQ327666 CNM327664:CNM327666 CXI327664:CXI327666 DHE327664:DHE327666 DRA327664:DRA327666 EAW327664:EAW327666 EKS327664:EKS327666 EUO327664:EUO327666 FEK327664:FEK327666 FOG327664:FOG327666 FYC327664:FYC327666 GHY327664:GHY327666 GRU327664:GRU327666 HBQ327664:HBQ327666 HLM327664:HLM327666 HVI327664:HVI327666 IFE327664:IFE327666 IPA327664:IPA327666 IYW327664:IYW327666 JIS327664:JIS327666 JSO327664:JSO327666 KCK327664:KCK327666 KMG327664:KMG327666 KWC327664:KWC327666 LFY327664:LFY327666 LPU327664:LPU327666 LZQ327664:LZQ327666 MJM327664:MJM327666 MTI327664:MTI327666 NDE327664:NDE327666 NNA327664:NNA327666 NWW327664:NWW327666 OGS327664:OGS327666 OQO327664:OQO327666 PAK327664:PAK327666 PKG327664:PKG327666 PUC327664:PUC327666 QDY327664:QDY327666 QNU327664:QNU327666 QXQ327664:QXQ327666 RHM327664:RHM327666 RRI327664:RRI327666 SBE327664:SBE327666 SLA327664:SLA327666 SUW327664:SUW327666 TES327664:TES327666 TOO327664:TOO327666 TYK327664:TYK327666 UIG327664:UIG327666 USC327664:USC327666 VBY327664:VBY327666 VLU327664:VLU327666 VVQ327664:VVQ327666 WFM327664:WFM327666 WPI327664:WPI327666 CW393200:CW393202 MS393200:MS393202 WO393200:WO393202 AGK393200:AGK393202 AQG393200:AQG393202 BAC393200:BAC393202 BJY393200:BJY393202 BTU393200:BTU393202 CDQ393200:CDQ393202 CNM393200:CNM393202 CXI393200:CXI393202 DHE393200:DHE393202 DRA393200:DRA393202 EAW393200:EAW393202 EKS393200:EKS393202 EUO393200:EUO393202 FEK393200:FEK393202 FOG393200:FOG393202 FYC393200:FYC393202 GHY393200:GHY393202 GRU393200:GRU393202 HBQ393200:HBQ393202 HLM393200:HLM393202 HVI393200:HVI393202 IFE393200:IFE393202 IPA393200:IPA393202 IYW393200:IYW393202 JIS393200:JIS393202 JSO393200:JSO393202 KCK393200:KCK393202 KMG393200:KMG393202 KWC393200:KWC393202 LFY393200:LFY393202 LPU393200:LPU393202 LZQ393200:LZQ393202 MJM393200:MJM393202 MTI393200:MTI393202 NDE393200:NDE393202 NNA393200:NNA393202 NWW393200:NWW393202 OGS393200:OGS393202 OQO393200:OQO393202 PAK393200:PAK393202 PKG393200:PKG393202 PUC393200:PUC393202 QDY393200:QDY393202 QNU393200:QNU393202 QXQ393200:QXQ393202 RHM393200:RHM393202 RRI393200:RRI393202 SBE393200:SBE393202 SLA393200:SLA393202 SUW393200:SUW393202 TES393200:TES393202 TOO393200:TOO393202 TYK393200:TYK393202 UIG393200:UIG393202 USC393200:USC393202 VBY393200:VBY393202 VLU393200:VLU393202 VVQ393200:VVQ393202 WFM393200:WFM393202 WPI393200:WPI393202 CW458736:CW458738 MS458736:MS458738 WO458736:WO458738 AGK458736:AGK458738 AQG458736:AQG458738 BAC458736:BAC458738 BJY458736:BJY458738 BTU458736:BTU458738 CDQ458736:CDQ458738 CNM458736:CNM458738 CXI458736:CXI458738 DHE458736:DHE458738 DRA458736:DRA458738 EAW458736:EAW458738 EKS458736:EKS458738 EUO458736:EUO458738 FEK458736:FEK458738 FOG458736:FOG458738 FYC458736:FYC458738 GHY458736:GHY458738 GRU458736:GRU458738 HBQ458736:HBQ458738 HLM458736:HLM458738 HVI458736:HVI458738 IFE458736:IFE458738 IPA458736:IPA458738 IYW458736:IYW458738 JIS458736:JIS458738 JSO458736:JSO458738 KCK458736:KCK458738 KMG458736:KMG458738 KWC458736:KWC458738 LFY458736:LFY458738 LPU458736:LPU458738 LZQ458736:LZQ458738 MJM458736:MJM458738 MTI458736:MTI458738 NDE458736:NDE458738 NNA458736:NNA458738 NWW458736:NWW458738 OGS458736:OGS458738 OQO458736:OQO458738 PAK458736:PAK458738 PKG458736:PKG458738 PUC458736:PUC458738 QDY458736:QDY458738 QNU458736:QNU458738 QXQ458736:QXQ458738 RHM458736:RHM458738 RRI458736:RRI458738 SBE458736:SBE458738 SLA458736:SLA458738 SUW458736:SUW458738 TES458736:TES458738 TOO458736:TOO458738 TYK458736:TYK458738 UIG458736:UIG458738 USC458736:USC458738 VBY458736:VBY458738 VLU458736:VLU458738 VVQ458736:VVQ458738 WFM458736:WFM458738 WPI458736:WPI458738 CW524272:CW524274 MS524272:MS524274 WO524272:WO524274 AGK524272:AGK524274 AQG524272:AQG524274 BAC524272:BAC524274 BJY524272:BJY524274 BTU524272:BTU524274 CDQ524272:CDQ524274 CNM524272:CNM524274 CXI524272:CXI524274 DHE524272:DHE524274 DRA524272:DRA524274 EAW524272:EAW524274 EKS524272:EKS524274 EUO524272:EUO524274 FEK524272:FEK524274 FOG524272:FOG524274 FYC524272:FYC524274 GHY524272:GHY524274 GRU524272:GRU524274 HBQ524272:HBQ524274 HLM524272:HLM524274 HVI524272:HVI524274 IFE524272:IFE524274 IPA524272:IPA524274 IYW524272:IYW524274 JIS524272:JIS524274 JSO524272:JSO524274 KCK524272:KCK524274 KMG524272:KMG524274 KWC524272:KWC524274 LFY524272:LFY524274 LPU524272:LPU524274 LZQ524272:LZQ524274 MJM524272:MJM524274 MTI524272:MTI524274 NDE524272:NDE524274 NNA524272:NNA524274 NWW524272:NWW524274 OGS524272:OGS524274 OQO524272:OQO524274 PAK524272:PAK524274 PKG524272:PKG524274 PUC524272:PUC524274 QDY524272:QDY524274 QNU524272:QNU524274 QXQ524272:QXQ524274 RHM524272:RHM524274 RRI524272:RRI524274 SBE524272:SBE524274 SLA524272:SLA524274 SUW524272:SUW524274 TES524272:TES524274 TOO524272:TOO524274 TYK524272:TYK524274 UIG524272:UIG524274 USC524272:USC524274 VBY524272:VBY524274 VLU524272:VLU524274 VVQ524272:VVQ524274 WFM524272:WFM524274 WPI524272:WPI524274 CW589808:CW589810 MS589808:MS589810 WO589808:WO589810 AGK589808:AGK589810 AQG589808:AQG589810 BAC589808:BAC589810 BJY589808:BJY589810 BTU589808:BTU589810 CDQ589808:CDQ589810 CNM589808:CNM589810 CXI589808:CXI589810 DHE589808:DHE589810 DRA589808:DRA589810 EAW589808:EAW589810 EKS589808:EKS589810 EUO589808:EUO589810 FEK589808:FEK589810 FOG589808:FOG589810 FYC589808:FYC589810 GHY589808:GHY589810 GRU589808:GRU589810 HBQ589808:HBQ589810 HLM589808:HLM589810 HVI589808:HVI589810 IFE589808:IFE589810 IPA589808:IPA589810 IYW589808:IYW589810 JIS589808:JIS589810 JSO589808:JSO589810 KCK589808:KCK589810 KMG589808:KMG589810 KWC589808:KWC589810 LFY589808:LFY589810 LPU589808:LPU589810 LZQ589808:LZQ589810 MJM589808:MJM589810 MTI589808:MTI589810 NDE589808:NDE589810 NNA589808:NNA589810 NWW589808:NWW589810 OGS589808:OGS589810 OQO589808:OQO589810 PAK589808:PAK589810 PKG589808:PKG589810 PUC589808:PUC589810 QDY589808:QDY589810 QNU589808:QNU589810 QXQ589808:QXQ589810 RHM589808:RHM589810 RRI589808:RRI589810 SBE589808:SBE589810 SLA589808:SLA589810 SUW589808:SUW589810 TES589808:TES589810 TOO589808:TOO589810 TYK589808:TYK589810 UIG589808:UIG589810 USC589808:USC589810 VBY589808:VBY589810 VLU589808:VLU589810 VVQ589808:VVQ589810 WFM589808:WFM589810 WPI589808:WPI589810 CW655344:CW655346 MS655344:MS655346 WO655344:WO655346 AGK655344:AGK655346 AQG655344:AQG655346 BAC655344:BAC655346 BJY655344:BJY655346 BTU655344:BTU655346 CDQ655344:CDQ655346 CNM655344:CNM655346 CXI655344:CXI655346 DHE655344:DHE655346 DRA655344:DRA655346 EAW655344:EAW655346 EKS655344:EKS655346 EUO655344:EUO655346 FEK655344:FEK655346 FOG655344:FOG655346 FYC655344:FYC655346 GHY655344:GHY655346 GRU655344:GRU655346 HBQ655344:HBQ655346 HLM655344:HLM655346 HVI655344:HVI655346 IFE655344:IFE655346 IPA655344:IPA655346 IYW655344:IYW655346 JIS655344:JIS655346 JSO655344:JSO655346 KCK655344:KCK655346 KMG655344:KMG655346 KWC655344:KWC655346 LFY655344:LFY655346 LPU655344:LPU655346 LZQ655344:LZQ655346 MJM655344:MJM655346 MTI655344:MTI655346 NDE655344:NDE655346 NNA655344:NNA655346 NWW655344:NWW655346 OGS655344:OGS655346 OQO655344:OQO655346 PAK655344:PAK655346 PKG655344:PKG655346 PUC655344:PUC655346 QDY655344:QDY655346 QNU655344:QNU655346 QXQ655344:QXQ655346 RHM655344:RHM655346 RRI655344:RRI655346 SBE655344:SBE655346 SLA655344:SLA655346 SUW655344:SUW655346 TES655344:TES655346 TOO655344:TOO655346 TYK655344:TYK655346 UIG655344:UIG655346 USC655344:USC655346 VBY655344:VBY655346 VLU655344:VLU655346 VVQ655344:VVQ655346 WFM655344:WFM655346 WPI655344:WPI655346 CW720880:CW720882 MS720880:MS720882 WO720880:WO720882 AGK720880:AGK720882 AQG720880:AQG720882 BAC720880:BAC720882 BJY720880:BJY720882 BTU720880:BTU720882 CDQ720880:CDQ720882 CNM720880:CNM720882 CXI720880:CXI720882 DHE720880:DHE720882 DRA720880:DRA720882 EAW720880:EAW720882 EKS720880:EKS720882 EUO720880:EUO720882 FEK720880:FEK720882 FOG720880:FOG720882 FYC720880:FYC720882 GHY720880:GHY720882 GRU720880:GRU720882 HBQ720880:HBQ720882 HLM720880:HLM720882 HVI720880:HVI720882 IFE720880:IFE720882 IPA720880:IPA720882 IYW720880:IYW720882 JIS720880:JIS720882 JSO720880:JSO720882 KCK720880:KCK720882 KMG720880:KMG720882 KWC720880:KWC720882 LFY720880:LFY720882 LPU720880:LPU720882 LZQ720880:LZQ720882 MJM720880:MJM720882 MTI720880:MTI720882 NDE720880:NDE720882 NNA720880:NNA720882 NWW720880:NWW720882 OGS720880:OGS720882 OQO720880:OQO720882 PAK720880:PAK720882 PKG720880:PKG720882 PUC720880:PUC720882 QDY720880:QDY720882 QNU720880:QNU720882 QXQ720880:QXQ720882 RHM720880:RHM720882 RRI720880:RRI720882 SBE720880:SBE720882 SLA720880:SLA720882 SUW720880:SUW720882 TES720880:TES720882 TOO720880:TOO720882 TYK720880:TYK720882 UIG720880:UIG720882 USC720880:USC720882 VBY720880:VBY720882 VLU720880:VLU720882 VVQ720880:VVQ720882 WFM720880:WFM720882 WPI720880:WPI720882 CW786416:CW786418 MS786416:MS786418 WO786416:WO786418 AGK786416:AGK786418 AQG786416:AQG786418 BAC786416:BAC786418 BJY786416:BJY786418 BTU786416:BTU786418 CDQ786416:CDQ786418 CNM786416:CNM786418 CXI786416:CXI786418 DHE786416:DHE786418 DRA786416:DRA786418 EAW786416:EAW786418 EKS786416:EKS786418 EUO786416:EUO786418 FEK786416:FEK786418 FOG786416:FOG786418 FYC786416:FYC786418 GHY786416:GHY786418 GRU786416:GRU786418 HBQ786416:HBQ786418 HLM786416:HLM786418 HVI786416:HVI786418 IFE786416:IFE786418 IPA786416:IPA786418 IYW786416:IYW786418 JIS786416:JIS786418 JSO786416:JSO786418 KCK786416:KCK786418 KMG786416:KMG786418 KWC786416:KWC786418 LFY786416:LFY786418 LPU786416:LPU786418 LZQ786416:LZQ786418 MJM786416:MJM786418 MTI786416:MTI786418 NDE786416:NDE786418 NNA786416:NNA786418 NWW786416:NWW786418 OGS786416:OGS786418 OQO786416:OQO786418 PAK786416:PAK786418 PKG786416:PKG786418 PUC786416:PUC786418 QDY786416:QDY786418 QNU786416:QNU786418 QXQ786416:QXQ786418 RHM786416:RHM786418 RRI786416:RRI786418 SBE786416:SBE786418 SLA786416:SLA786418 SUW786416:SUW786418 TES786416:TES786418 TOO786416:TOO786418 TYK786416:TYK786418 UIG786416:UIG786418 USC786416:USC786418 VBY786416:VBY786418 VLU786416:VLU786418 VVQ786416:VVQ786418 WFM786416:WFM786418 WPI786416:WPI786418 CW851952:CW851954 MS851952:MS851954 WO851952:WO851954 AGK851952:AGK851954 AQG851952:AQG851954 BAC851952:BAC851954 BJY851952:BJY851954 BTU851952:BTU851954 CDQ851952:CDQ851954 CNM851952:CNM851954 CXI851952:CXI851954 DHE851952:DHE851954 DRA851952:DRA851954 EAW851952:EAW851954 EKS851952:EKS851954 EUO851952:EUO851954 FEK851952:FEK851954 FOG851952:FOG851954 FYC851952:FYC851954 GHY851952:GHY851954 GRU851952:GRU851954 HBQ851952:HBQ851954 HLM851952:HLM851954 HVI851952:HVI851954 IFE851952:IFE851954 IPA851952:IPA851954 IYW851952:IYW851954 JIS851952:JIS851954 JSO851952:JSO851954 KCK851952:KCK851954 KMG851952:KMG851954 KWC851952:KWC851954 LFY851952:LFY851954 LPU851952:LPU851954 LZQ851952:LZQ851954 MJM851952:MJM851954 MTI851952:MTI851954 NDE851952:NDE851954 NNA851952:NNA851954 NWW851952:NWW851954 OGS851952:OGS851954 OQO851952:OQO851954 PAK851952:PAK851954 PKG851952:PKG851954 PUC851952:PUC851954 QDY851952:QDY851954 QNU851952:QNU851954 QXQ851952:QXQ851954 RHM851952:RHM851954 RRI851952:RRI851954 SBE851952:SBE851954 SLA851952:SLA851954 SUW851952:SUW851954 TES851952:TES851954 TOO851952:TOO851954 TYK851952:TYK851954 UIG851952:UIG851954 USC851952:USC851954 VBY851952:VBY851954 VLU851952:VLU851954 VVQ851952:VVQ851954 WFM851952:WFM851954 WPI851952:WPI851954 CW917488:CW917490 MS917488:MS917490 WO917488:WO917490 AGK917488:AGK917490 AQG917488:AQG917490 BAC917488:BAC917490 BJY917488:BJY917490 BTU917488:BTU917490 CDQ917488:CDQ917490 CNM917488:CNM917490 CXI917488:CXI917490 DHE917488:DHE917490 DRA917488:DRA917490 EAW917488:EAW917490 EKS917488:EKS917490 EUO917488:EUO917490 FEK917488:FEK917490 FOG917488:FOG917490 FYC917488:FYC917490 GHY917488:GHY917490 GRU917488:GRU917490 HBQ917488:HBQ917490 HLM917488:HLM917490 HVI917488:HVI917490 IFE917488:IFE917490 IPA917488:IPA917490 IYW917488:IYW917490 JIS917488:JIS917490 JSO917488:JSO917490 KCK917488:KCK917490 KMG917488:KMG917490 KWC917488:KWC917490 LFY917488:LFY917490 LPU917488:LPU917490 LZQ917488:LZQ917490 MJM917488:MJM917490 MTI917488:MTI917490 NDE917488:NDE917490 NNA917488:NNA917490 NWW917488:NWW917490 OGS917488:OGS917490 OQO917488:OQO917490 PAK917488:PAK917490 PKG917488:PKG917490 PUC917488:PUC917490 QDY917488:QDY917490 QNU917488:QNU917490 QXQ917488:QXQ917490 RHM917488:RHM917490 RRI917488:RRI917490 SBE917488:SBE917490 SLA917488:SLA917490 SUW917488:SUW917490 TES917488:TES917490 TOO917488:TOO917490 TYK917488:TYK917490 UIG917488:UIG917490 USC917488:USC917490 VBY917488:VBY917490 VLU917488:VLU917490 VVQ917488:VVQ917490 WFM917488:WFM917490 WPI917488:WPI917490 CW983024:CW983026 MS983024:MS983026 WO983024:WO983026 AGK983024:AGK983026 AQG983024:AQG983026 BAC983024:BAC983026 BJY983024:BJY983026 BTU983024:BTU983026 CDQ983024:CDQ983026 CNM983024:CNM983026 CXI983024:CXI983026 DHE983024:DHE983026 DRA983024:DRA983026 EAW983024:EAW983026 EKS983024:EKS983026 EUO983024:EUO983026 FEK983024:FEK983026 FOG983024:FOG983026 FYC983024:FYC983026 GHY983024:GHY983026 GRU983024:GRU983026 HBQ983024:HBQ983026 HLM983024:HLM983026 HVI983024:HVI983026 IFE983024:IFE983026 IPA983024:IPA983026 IYW983024:IYW983026 JIS983024:JIS983026 JSO983024:JSO983026 KCK983024:KCK983026 KMG983024:KMG983026 KWC983024:KWC983026 LFY983024:LFY983026 LPU983024:LPU983026 LZQ983024:LZQ983026 MJM983024:MJM983026 MTI983024:MTI983026 NDE983024:NDE983026 NNA983024:NNA983026 NWW983024:NWW983026 OGS983024:OGS983026 OQO983024:OQO983026 PAK983024:PAK983026 PKG983024:PKG983026 PUC983024:PUC983026 QDY983024:QDY983026 QNU983024:QNU983026 QXQ983024:QXQ983026 RHM983024:RHM983026 RRI983024:RRI983026 SBE983024:SBE983026 SLA983024:SLA983026 SUW983024:SUW983026 TES983024:TES983026 TOO983024:TOO983026 TYK983024:TYK983026 UIG983024:UIG983026 USC983024:USC983026 VBY983024:VBY983026 VLU983024:VLU983026 VVQ983024:VVQ983026 WFM983024:WFM983026 WPI983024:WPI983026 EK65520:EK65522 OG65520:OG65522 YC65520:YC65522 AHY65520:AHY65522 ARU65520:ARU65522 BBQ65520:BBQ65522 BLM65520:BLM65522 BVI65520:BVI65522 CFE65520:CFE65522 CPA65520:CPA65522 CYW65520:CYW65522 DIS65520:DIS65522 DSO65520:DSO65522 ECK65520:ECK65522 EMG65520:EMG65522 EWC65520:EWC65522 FFY65520:FFY65522 FPU65520:FPU65522 FZQ65520:FZQ65522 GJM65520:GJM65522 GTI65520:GTI65522 HDE65520:HDE65522 HNA65520:HNA65522 HWW65520:HWW65522 IGS65520:IGS65522 IQO65520:IQO65522 JAK65520:JAK65522 JKG65520:JKG65522 JUC65520:JUC65522 KDY65520:KDY65522 KNU65520:KNU65522 KXQ65520:KXQ65522 LHM65520:LHM65522 LRI65520:LRI65522 MBE65520:MBE65522 MLA65520:MLA65522 MUW65520:MUW65522 NES65520:NES65522 NOO65520:NOO65522 NYK65520:NYK65522 OIG65520:OIG65522 OSC65520:OSC65522 PBY65520:PBY65522 PLU65520:PLU65522 PVQ65520:PVQ65522 QFM65520:QFM65522 QPI65520:QPI65522 QZE65520:QZE65522 RJA65520:RJA65522 RSW65520:RSW65522 SCS65520:SCS65522 SMO65520:SMO65522 SWK65520:SWK65522 TGG65520:TGG65522 TQC65520:TQC65522 TZY65520:TZY65522 UJU65520:UJU65522 UTQ65520:UTQ65522 VDM65520:VDM65522 VNI65520:VNI65522 VXE65520:VXE65522 WHA65520:WHA65522 WQW65520:WQW65522 EK131056:EK131058 OG131056:OG131058 YC131056:YC131058 AHY131056:AHY131058 ARU131056:ARU131058 BBQ131056:BBQ131058 BLM131056:BLM131058 BVI131056:BVI131058 CFE131056:CFE131058 CPA131056:CPA131058 CYW131056:CYW131058 DIS131056:DIS131058 DSO131056:DSO131058 ECK131056:ECK131058 EMG131056:EMG131058 EWC131056:EWC131058 FFY131056:FFY131058 FPU131056:FPU131058 FZQ131056:FZQ131058 GJM131056:GJM131058 GTI131056:GTI131058 HDE131056:HDE131058 HNA131056:HNA131058 HWW131056:HWW131058 IGS131056:IGS131058 IQO131056:IQO131058 JAK131056:JAK131058 JKG131056:JKG131058 JUC131056:JUC131058 KDY131056:KDY131058 KNU131056:KNU131058 KXQ131056:KXQ131058 LHM131056:LHM131058 LRI131056:LRI131058 MBE131056:MBE131058 MLA131056:MLA131058 MUW131056:MUW131058 NES131056:NES131058 NOO131056:NOO131058 NYK131056:NYK131058 OIG131056:OIG131058 OSC131056:OSC131058 PBY131056:PBY131058 PLU131056:PLU131058 PVQ131056:PVQ131058 QFM131056:QFM131058 QPI131056:QPI131058 QZE131056:QZE131058 RJA131056:RJA131058 RSW131056:RSW131058 SCS131056:SCS131058 SMO131056:SMO131058 SWK131056:SWK131058 TGG131056:TGG131058 TQC131056:TQC131058 TZY131056:TZY131058 UJU131056:UJU131058 UTQ131056:UTQ131058 VDM131056:VDM131058 VNI131056:VNI131058 VXE131056:VXE131058 WHA131056:WHA131058 WQW131056:WQW131058 EK196592:EK196594 OG196592:OG196594 YC196592:YC196594 AHY196592:AHY196594 ARU196592:ARU196594 BBQ196592:BBQ196594 BLM196592:BLM196594 BVI196592:BVI196594 CFE196592:CFE196594 CPA196592:CPA196594 CYW196592:CYW196594 DIS196592:DIS196594 DSO196592:DSO196594 ECK196592:ECK196594 EMG196592:EMG196594 EWC196592:EWC196594 FFY196592:FFY196594 FPU196592:FPU196594 FZQ196592:FZQ196594 GJM196592:GJM196594 GTI196592:GTI196594 HDE196592:HDE196594 HNA196592:HNA196594 HWW196592:HWW196594 IGS196592:IGS196594 IQO196592:IQO196594 JAK196592:JAK196594 JKG196592:JKG196594 JUC196592:JUC196594 KDY196592:KDY196594 KNU196592:KNU196594 KXQ196592:KXQ196594 LHM196592:LHM196594 LRI196592:LRI196594 MBE196592:MBE196594 MLA196592:MLA196594 MUW196592:MUW196594 NES196592:NES196594 NOO196592:NOO196594 NYK196592:NYK196594 OIG196592:OIG196594 OSC196592:OSC196594 PBY196592:PBY196594 PLU196592:PLU196594 PVQ196592:PVQ196594 QFM196592:QFM196594 QPI196592:QPI196594 QZE196592:QZE196594 RJA196592:RJA196594 RSW196592:RSW196594 SCS196592:SCS196594 SMO196592:SMO196594 SWK196592:SWK196594 TGG196592:TGG196594 TQC196592:TQC196594 TZY196592:TZY196594 UJU196592:UJU196594 UTQ196592:UTQ196594 VDM196592:VDM196594 VNI196592:VNI196594 VXE196592:VXE196594 WHA196592:WHA196594 WQW196592:WQW196594 EK262128:EK262130 OG262128:OG262130 YC262128:YC262130 AHY262128:AHY262130 ARU262128:ARU262130 BBQ262128:BBQ262130 BLM262128:BLM262130 BVI262128:BVI262130 CFE262128:CFE262130 CPA262128:CPA262130 CYW262128:CYW262130 DIS262128:DIS262130 DSO262128:DSO262130 ECK262128:ECK262130 EMG262128:EMG262130 EWC262128:EWC262130 FFY262128:FFY262130 FPU262128:FPU262130 FZQ262128:FZQ262130 GJM262128:GJM262130 GTI262128:GTI262130 HDE262128:HDE262130 HNA262128:HNA262130 HWW262128:HWW262130 IGS262128:IGS262130 IQO262128:IQO262130 JAK262128:JAK262130 JKG262128:JKG262130 JUC262128:JUC262130 KDY262128:KDY262130 KNU262128:KNU262130 KXQ262128:KXQ262130 LHM262128:LHM262130 LRI262128:LRI262130 MBE262128:MBE262130 MLA262128:MLA262130 MUW262128:MUW262130 NES262128:NES262130 NOO262128:NOO262130 NYK262128:NYK262130 OIG262128:OIG262130 OSC262128:OSC262130 PBY262128:PBY262130 PLU262128:PLU262130 PVQ262128:PVQ262130 QFM262128:QFM262130 QPI262128:QPI262130 QZE262128:QZE262130 RJA262128:RJA262130 RSW262128:RSW262130 SCS262128:SCS262130 SMO262128:SMO262130 SWK262128:SWK262130 TGG262128:TGG262130 TQC262128:TQC262130 TZY262128:TZY262130 UJU262128:UJU262130 UTQ262128:UTQ262130 VDM262128:VDM262130 VNI262128:VNI262130 VXE262128:VXE262130 WHA262128:WHA262130 WQW262128:WQW262130 EK327664:EK327666 OG327664:OG327666 YC327664:YC327666 AHY327664:AHY327666 ARU327664:ARU327666 BBQ327664:BBQ327666 BLM327664:BLM327666 BVI327664:BVI327666 CFE327664:CFE327666 CPA327664:CPA327666 CYW327664:CYW327666 DIS327664:DIS327666 DSO327664:DSO327666 ECK327664:ECK327666 EMG327664:EMG327666 EWC327664:EWC327666 FFY327664:FFY327666 FPU327664:FPU327666 FZQ327664:FZQ327666 GJM327664:GJM327666 GTI327664:GTI327666 HDE327664:HDE327666 HNA327664:HNA327666 HWW327664:HWW327666 IGS327664:IGS327666 IQO327664:IQO327666 JAK327664:JAK327666 JKG327664:JKG327666 JUC327664:JUC327666 KDY327664:KDY327666 KNU327664:KNU327666 KXQ327664:KXQ327666 LHM327664:LHM327666 LRI327664:LRI327666 MBE327664:MBE327666 MLA327664:MLA327666 MUW327664:MUW327666 NES327664:NES327666 NOO327664:NOO327666 NYK327664:NYK327666 OIG327664:OIG327666 OSC327664:OSC327666 PBY327664:PBY327666 PLU327664:PLU327666 PVQ327664:PVQ327666 QFM327664:QFM327666 QPI327664:QPI327666 QZE327664:QZE327666 RJA327664:RJA327666 RSW327664:RSW327666 SCS327664:SCS327666 SMO327664:SMO327666 SWK327664:SWK327666 TGG327664:TGG327666 TQC327664:TQC327666 TZY327664:TZY327666 UJU327664:UJU327666 UTQ327664:UTQ327666 VDM327664:VDM327666 VNI327664:VNI327666 VXE327664:VXE327666 WHA327664:WHA327666 WQW327664:WQW327666 EK393200:EK393202 OG393200:OG393202 YC393200:YC393202 AHY393200:AHY393202 ARU393200:ARU393202 BBQ393200:BBQ393202 BLM393200:BLM393202 BVI393200:BVI393202 CFE393200:CFE393202 CPA393200:CPA393202 CYW393200:CYW393202 DIS393200:DIS393202 DSO393200:DSO393202 ECK393200:ECK393202 EMG393200:EMG393202 EWC393200:EWC393202 FFY393200:FFY393202 FPU393200:FPU393202 FZQ393200:FZQ393202 GJM393200:GJM393202 GTI393200:GTI393202 HDE393200:HDE393202 HNA393200:HNA393202 HWW393200:HWW393202 IGS393200:IGS393202 IQO393200:IQO393202 JAK393200:JAK393202 JKG393200:JKG393202 JUC393200:JUC393202 KDY393200:KDY393202 KNU393200:KNU393202 KXQ393200:KXQ393202 LHM393200:LHM393202 LRI393200:LRI393202 MBE393200:MBE393202 MLA393200:MLA393202 MUW393200:MUW393202 NES393200:NES393202 NOO393200:NOO393202 NYK393200:NYK393202 OIG393200:OIG393202 OSC393200:OSC393202 PBY393200:PBY393202 PLU393200:PLU393202 PVQ393200:PVQ393202 QFM393200:QFM393202 QPI393200:QPI393202 QZE393200:QZE393202 RJA393200:RJA393202 RSW393200:RSW393202 SCS393200:SCS393202 SMO393200:SMO393202 SWK393200:SWK393202 TGG393200:TGG393202 TQC393200:TQC393202 TZY393200:TZY393202 UJU393200:UJU393202 UTQ393200:UTQ393202 VDM393200:VDM393202 VNI393200:VNI393202 VXE393200:VXE393202 WHA393200:WHA393202 WQW393200:WQW393202 EK458736:EK458738 OG458736:OG458738 YC458736:YC458738 AHY458736:AHY458738 ARU458736:ARU458738 BBQ458736:BBQ458738 BLM458736:BLM458738 BVI458736:BVI458738 CFE458736:CFE458738 CPA458736:CPA458738 CYW458736:CYW458738 DIS458736:DIS458738 DSO458736:DSO458738 ECK458736:ECK458738 EMG458736:EMG458738 EWC458736:EWC458738 FFY458736:FFY458738 FPU458736:FPU458738 FZQ458736:FZQ458738 GJM458736:GJM458738 GTI458736:GTI458738 HDE458736:HDE458738 HNA458736:HNA458738 HWW458736:HWW458738 IGS458736:IGS458738 IQO458736:IQO458738 JAK458736:JAK458738 JKG458736:JKG458738 JUC458736:JUC458738 KDY458736:KDY458738 KNU458736:KNU458738 KXQ458736:KXQ458738 LHM458736:LHM458738 LRI458736:LRI458738 MBE458736:MBE458738 MLA458736:MLA458738 MUW458736:MUW458738 NES458736:NES458738 NOO458736:NOO458738 NYK458736:NYK458738 OIG458736:OIG458738 OSC458736:OSC458738 PBY458736:PBY458738 PLU458736:PLU458738 PVQ458736:PVQ458738 QFM458736:QFM458738 QPI458736:QPI458738 QZE458736:QZE458738 RJA458736:RJA458738 RSW458736:RSW458738 SCS458736:SCS458738 SMO458736:SMO458738 SWK458736:SWK458738 TGG458736:TGG458738 TQC458736:TQC458738 TZY458736:TZY458738 UJU458736:UJU458738 UTQ458736:UTQ458738 VDM458736:VDM458738 VNI458736:VNI458738 VXE458736:VXE458738 WHA458736:WHA458738 WQW458736:WQW458738 EK524272:EK524274 OG524272:OG524274 YC524272:YC524274 AHY524272:AHY524274 ARU524272:ARU524274 BBQ524272:BBQ524274 BLM524272:BLM524274 BVI524272:BVI524274 CFE524272:CFE524274 CPA524272:CPA524274 CYW524272:CYW524274 DIS524272:DIS524274 DSO524272:DSO524274 ECK524272:ECK524274 EMG524272:EMG524274 EWC524272:EWC524274 FFY524272:FFY524274 FPU524272:FPU524274 FZQ524272:FZQ524274 GJM524272:GJM524274 GTI524272:GTI524274 HDE524272:HDE524274 HNA524272:HNA524274 HWW524272:HWW524274 IGS524272:IGS524274 IQO524272:IQO524274 JAK524272:JAK524274 JKG524272:JKG524274 JUC524272:JUC524274 KDY524272:KDY524274 KNU524272:KNU524274 KXQ524272:KXQ524274 LHM524272:LHM524274 LRI524272:LRI524274 MBE524272:MBE524274 MLA524272:MLA524274 MUW524272:MUW524274 NES524272:NES524274 NOO524272:NOO524274 NYK524272:NYK524274 OIG524272:OIG524274 OSC524272:OSC524274 PBY524272:PBY524274 PLU524272:PLU524274 PVQ524272:PVQ524274 QFM524272:QFM524274 QPI524272:QPI524274 QZE524272:QZE524274 RJA524272:RJA524274 RSW524272:RSW524274 SCS524272:SCS524274 SMO524272:SMO524274 SWK524272:SWK524274 TGG524272:TGG524274 TQC524272:TQC524274 TZY524272:TZY524274 UJU524272:UJU524274 UTQ524272:UTQ524274 VDM524272:VDM524274 VNI524272:VNI524274 VXE524272:VXE524274 WHA524272:WHA524274 WQW524272:WQW524274 EK589808:EK589810 OG589808:OG589810 YC589808:YC589810 AHY589808:AHY589810 ARU589808:ARU589810 BBQ589808:BBQ589810 BLM589808:BLM589810 BVI589808:BVI589810 CFE589808:CFE589810 CPA589808:CPA589810 CYW589808:CYW589810 DIS589808:DIS589810 DSO589808:DSO589810 ECK589808:ECK589810 EMG589808:EMG589810 EWC589808:EWC589810 FFY589808:FFY589810 FPU589808:FPU589810 FZQ589808:FZQ589810 GJM589808:GJM589810 GTI589808:GTI589810 HDE589808:HDE589810 HNA589808:HNA589810 HWW589808:HWW589810 IGS589808:IGS589810 IQO589808:IQO589810 JAK589808:JAK589810 JKG589808:JKG589810 JUC589808:JUC589810 KDY589808:KDY589810 KNU589808:KNU589810 KXQ589808:KXQ589810 LHM589808:LHM589810 LRI589808:LRI589810 MBE589808:MBE589810 MLA589808:MLA589810 MUW589808:MUW589810 NES589808:NES589810 NOO589808:NOO589810 NYK589808:NYK589810 OIG589808:OIG589810 OSC589808:OSC589810 PBY589808:PBY589810 PLU589808:PLU589810 PVQ589808:PVQ589810 QFM589808:QFM589810 QPI589808:QPI589810 QZE589808:QZE589810 RJA589808:RJA589810 RSW589808:RSW589810 SCS589808:SCS589810 SMO589808:SMO589810 SWK589808:SWK589810 TGG589808:TGG589810 TQC589808:TQC589810 TZY589808:TZY589810 UJU589808:UJU589810 UTQ589808:UTQ589810 VDM589808:VDM589810 VNI589808:VNI589810 VXE589808:VXE589810 WHA589808:WHA589810 WQW589808:WQW589810 EK655344:EK655346 OG655344:OG655346 YC655344:YC655346 AHY655344:AHY655346 ARU655344:ARU655346 BBQ655344:BBQ655346 BLM655344:BLM655346 BVI655344:BVI655346 CFE655344:CFE655346 CPA655344:CPA655346 CYW655344:CYW655346 DIS655344:DIS655346 DSO655344:DSO655346 ECK655344:ECK655346 EMG655344:EMG655346 EWC655344:EWC655346 FFY655344:FFY655346 FPU655344:FPU655346 FZQ655344:FZQ655346 GJM655344:GJM655346 GTI655344:GTI655346 HDE655344:HDE655346 HNA655344:HNA655346 HWW655344:HWW655346 IGS655344:IGS655346 IQO655344:IQO655346 JAK655344:JAK655346 JKG655344:JKG655346 JUC655344:JUC655346 KDY655344:KDY655346 KNU655344:KNU655346 KXQ655344:KXQ655346 LHM655344:LHM655346 LRI655344:LRI655346 MBE655344:MBE655346 MLA655344:MLA655346 MUW655344:MUW655346 NES655344:NES655346 NOO655344:NOO655346 NYK655344:NYK655346 OIG655344:OIG655346 OSC655344:OSC655346 PBY655344:PBY655346 PLU655344:PLU655346 PVQ655344:PVQ655346 QFM655344:QFM655346 QPI655344:QPI655346 QZE655344:QZE655346 RJA655344:RJA655346 RSW655344:RSW655346 SCS655344:SCS655346 SMO655344:SMO655346 SWK655344:SWK655346 TGG655344:TGG655346 TQC655344:TQC655346 TZY655344:TZY655346 UJU655344:UJU655346 UTQ655344:UTQ655346 VDM655344:VDM655346 VNI655344:VNI655346 VXE655344:VXE655346 WHA655344:WHA655346 WQW655344:WQW655346 EK720880:EK720882 OG720880:OG720882 YC720880:YC720882 AHY720880:AHY720882 ARU720880:ARU720882 BBQ720880:BBQ720882 BLM720880:BLM720882 BVI720880:BVI720882 CFE720880:CFE720882 CPA720880:CPA720882 CYW720880:CYW720882 DIS720880:DIS720882 DSO720880:DSO720882 ECK720880:ECK720882 EMG720880:EMG720882 EWC720880:EWC720882 FFY720880:FFY720882 FPU720880:FPU720882 FZQ720880:FZQ720882 GJM720880:GJM720882 GTI720880:GTI720882 HDE720880:HDE720882 HNA720880:HNA720882 HWW720880:HWW720882 IGS720880:IGS720882 IQO720880:IQO720882 JAK720880:JAK720882 JKG720880:JKG720882 JUC720880:JUC720882 KDY720880:KDY720882 KNU720880:KNU720882 KXQ720880:KXQ720882 LHM720880:LHM720882 LRI720880:LRI720882 MBE720880:MBE720882 MLA720880:MLA720882 MUW720880:MUW720882 NES720880:NES720882 NOO720880:NOO720882 NYK720880:NYK720882 OIG720880:OIG720882 OSC720880:OSC720882 PBY720880:PBY720882 PLU720880:PLU720882 PVQ720880:PVQ720882 QFM720880:QFM720882 QPI720880:QPI720882 QZE720880:QZE720882 RJA720880:RJA720882 RSW720880:RSW720882 SCS720880:SCS720882 SMO720880:SMO720882 SWK720880:SWK720882 TGG720880:TGG720882 TQC720880:TQC720882 TZY720880:TZY720882 UJU720880:UJU720882 UTQ720880:UTQ720882 VDM720880:VDM720882 VNI720880:VNI720882 VXE720880:VXE720882 WHA720880:WHA720882 WQW720880:WQW720882 EK786416:EK786418 OG786416:OG786418 YC786416:YC786418 AHY786416:AHY786418 ARU786416:ARU786418 BBQ786416:BBQ786418 BLM786416:BLM786418 BVI786416:BVI786418 CFE786416:CFE786418 CPA786416:CPA786418 CYW786416:CYW786418 DIS786416:DIS786418 DSO786416:DSO786418 ECK786416:ECK786418 EMG786416:EMG786418 EWC786416:EWC786418 FFY786416:FFY786418 FPU786416:FPU786418 FZQ786416:FZQ786418 GJM786416:GJM786418 GTI786416:GTI786418 HDE786416:HDE786418 HNA786416:HNA786418 HWW786416:HWW786418 IGS786416:IGS786418 IQO786416:IQO786418 JAK786416:JAK786418 JKG786416:JKG786418 JUC786416:JUC786418 KDY786416:KDY786418 KNU786416:KNU786418 KXQ786416:KXQ786418 LHM786416:LHM786418 LRI786416:LRI786418 MBE786416:MBE786418 MLA786416:MLA786418 MUW786416:MUW786418 NES786416:NES786418 NOO786416:NOO786418 NYK786416:NYK786418 OIG786416:OIG786418 OSC786416:OSC786418 PBY786416:PBY786418 PLU786416:PLU786418 PVQ786416:PVQ786418 QFM786416:QFM786418 QPI786416:QPI786418 QZE786416:QZE786418 RJA786416:RJA786418 RSW786416:RSW786418 SCS786416:SCS786418 SMO786416:SMO786418 SWK786416:SWK786418 TGG786416:TGG786418 TQC786416:TQC786418 TZY786416:TZY786418 UJU786416:UJU786418 UTQ786416:UTQ786418 VDM786416:VDM786418 VNI786416:VNI786418 VXE786416:VXE786418 WHA786416:WHA786418 WQW786416:WQW786418 EK851952:EK851954 OG851952:OG851954 YC851952:YC851954 AHY851952:AHY851954 ARU851952:ARU851954 BBQ851952:BBQ851954 BLM851952:BLM851954 BVI851952:BVI851954 CFE851952:CFE851954 CPA851952:CPA851954 CYW851952:CYW851954 DIS851952:DIS851954 DSO851952:DSO851954 ECK851952:ECK851954 EMG851952:EMG851954 EWC851952:EWC851954 FFY851952:FFY851954 FPU851952:FPU851954 FZQ851952:FZQ851954 GJM851952:GJM851954 GTI851952:GTI851954 HDE851952:HDE851954 HNA851952:HNA851954 HWW851952:HWW851954 IGS851952:IGS851954 IQO851952:IQO851954 JAK851952:JAK851954 JKG851952:JKG851954 JUC851952:JUC851954 KDY851952:KDY851954 KNU851952:KNU851954 KXQ851952:KXQ851954 LHM851952:LHM851954 LRI851952:LRI851954 MBE851952:MBE851954 MLA851952:MLA851954 MUW851952:MUW851954 NES851952:NES851954 NOO851952:NOO851954 NYK851952:NYK851954 OIG851952:OIG851954 OSC851952:OSC851954 PBY851952:PBY851954 PLU851952:PLU851954 PVQ851952:PVQ851954 QFM851952:QFM851954 QPI851952:QPI851954 QZE851952:QZE851954 RJA851952:RJA851954 RSW851952:RSW851954 SCS851952:SCS851954 SMO851952:SMO851954 SWK851952:SWK851954 TGG851952:TGG851954 TQC851952:TQC851954 TZY851952:TZY851954 UJU851952:UJU851954 UTQ851952:UTQ851954 VDM851952:VDM851954 VNI851952:VNI851954 VXE851952:VXE851954 WHA851952:WHA851954 WQW851952:WQW851954 EK917488:EK917490 OG917488:OG917490 YC917488:YC917490 AHY917488:AHY917490 ARU917488:ARU917490 BBQ917488:BBQ917490 BLM917488:BLM917490 BVI917488:BVI917490 CFE917488:CFE917490 CPA917488:CPA917490 CYW917488:CYW917490 DIS917488:DIS917490 DSO917488:DSO917490 ECK917488:ECK917490 EMG917488:EMG917490 EWC917488:EWC917490 FFY917488:FFY917490 FPU917488:FPU917490 FZQ917488:FZQ917490 GJM917488:GJM917490 GTI917488:GTI917490 HDE917488:HDE917490 HNA917488:HNA917490 HWW917488:HWW917490 IGS917488:IGS917490 IQO917488:IQO917490 JAK917488:JAK917490 JKG917488:JKG917490 JUC917488:JUC917490 KDY917488:KDY917490 KNU917488:KNU917490 KXQ917488:KXQ917490 LHM917488:LHM917490 LRI917488:LRI917490 MBE917488:MBE917490 MLA917488:MLA917490 MUW917488:MUW917490 NES917488:NES917490 NOO917488:NOO917490 NYK917488:NYK917490 OIG917488:OIG917490 OSC917488:OSC917490 PBY917488:PBY917490 PLU917488:PLU917490 PVQ917488:PVQ917490 QFM917488:QFM917490 QPI917488:QPI917490 QZE917488:QZE917490 RJA917488:RJA917490 RSW917488:RSW917490 SCS917488:SCS917490 SMO917488:SMO917490 SWK917488:SWK917490 TGG917488:TGG917490 TQC917488:TQC917490 TZY917488:TZY917490 UJU917488:UJU917490 UTQ917488:UTQ917490 VDM917488:VDM917490 VNI917488:VNI917490 VXE917488:VXE917490 WHA917488:WHA917490 WQW917488:WQW917490 EK983024:EK983026 OG983024:OG983026 YC983024:YC983026 AHY983024:AHY983026 ARU983024:ARU983026 BBQ983024:BBQ983026 BLM983024:BLM983026 BVI983024:BVI983026 CFE983024:CFE983026 CPA983024:CPA983026 CYW983024:CYW983026 DIS983024:DIS983026 DSO983024:DSO983026 ECK983024:ECK983026 EMG983024:EMG983026 EWC983024:EWC983026 FFY983024:FFY983026 FPU983024:FPU983026 FZQ983024:FZQ983026 GJM983024:GJM983026 GTI983024:GTI983026 HDE983024:HDE983026 HNA983024:HNA983026 HWW983024:HWW983026 IGS983024:IGS983026 IQO983024:IQO983026 JAK983024:JAK983026 JKG983024:JKG983026 JUC983024:JUC983026 KDY983024:KDY983026 KNU983024:KNU983026 KXQ983024:KXQ983026 LHM983024:LHM983026 LRI983024:LRI983026 MBE983024:MBE983026 MLA983024:MLA983026 MUW983024:MUW983026 NES983024:NES983026 NOO983024:NOO983026 NYK983024:NYK983026 OIG983024:OIG983026 OSC983024:OSC983026 PBY983024:PBY983026 PLU983024:PLU983026 PVQ983024:PVQ983026 QFM983024:QFM983026 QPI983024:QPI983026 QZE983024:QZE983026 RJA983024:RJA983026 RSW983024:RSW983026 SCS983024:SCS983026 SMO983024:SMO983026 SWK983024:SWK983026 TGG983024:TGG983026 TQC983024:TQC983026 TZY983024:TZY983026 UJU983024:UJU983026 UTQ983024:UTQ983026 VDM983024:VDM983026 VNI983024:VNI983026 VXE983024:VXE983026 WHA983024:WHA983026 WQW983024:WQW983026 EM65520:EM65522 OI65520:OI65522 YE65520:YE65522 AIA65520:AIA65522 ARW65520:ARW65522 BBS65520:BBS65522 BLO65520:BLO65522 BVK65520:BVK65522 CFG65520:CFG65522 CPC65520:CPC65522 CYY65520:CYY65522 DIU65520:DIU65522 DSQ65520:DSQ65522 ECM65520:ECM65522 EMI65520:EMI65522 EWE65520:EWE65522 FGA65520:FGA65522 FPW65520:FPW65522 FZS65520:FZS65522 GJO65520:GJO65522 GTK65520:GTK65522 HDG65520:HDG65522 HNC65520:HNC65522 HWY65520:HWY65522 IGU65520:IGU65522 IQQ65520:IQQ65522 JAM65520:JAM65522 JKI65520:JKI65522 JUE65520:JUE65522 KEA65520:KEA65522 KNW65520:KNW65522 KXS65520:KXS65522 LHO65520:LHO65522 LRK65520:LRK65522 MBG65520:MBG65522 MLC65520:MLC65522 MUY65520:MUY65522 NEU65520:NEU65522 NOQ65520:NOQ65522 NYM65520:NYM65522 OII65520:OII65522 OSE65520:OSE65522 PCA65520:PCA65522 PLW65520:PLW65522 PVS65520:PVS65522 QFO65520:QFO65522 QPK65520:QPK65522 QZG65520:QZG65522 RJC65520:RJC65522 RSY65520:RSY65522 SCU65520:SCU65522 SMQ65520:SMQ65522 SWM65520:SWM65522 TGI65520:TGI65522 TQE65520:TQE65522 UAA65520:UAA65522 UJW65520:UJW65522 UTS65520:UTS65522 VDO65520:VDO65522 VNK65520:VNK65522 VXG65520:VXG65522 WHC65520:WHC65522 WQY65520:WQY65522 EM131056:EM131058 OI131056:OI131058 YE131056:YE131058 AIA131056:AIA131058 ARW131056:ARW131058 BBS131056:BBS131058 BLO131056:BLO131058 BVK131056:BVK131058 CFG131056:CFG131058 CPC131056:CPC131058 CYY131056:CYY131058 DIU131056:DIU131058 DSQ131056:DSQ131058 ECM131056:ECM131058 EMI131056:EMI131058 EWE131056:EWE131058 FGA131056:FGA131058 FPW131056:FPW131058 FZS131056:FZS131058 GJO131056:GJO131058 GTK131056:GTK131058 HDG131056:HDG131058 HNC131056:HNC131058 HWY131056:HWY131058 IGU131056:IGU131058 IQQ131056:IQQ131058 JAM131056:JAM131058 JKI131056:JKI131058 JUE131056:JUE131058 KEA131056:KEA131058 KNW131056:KNW131058 KXS131056:KXS131058 LHO131056:LHO131058 LRK131056:LRK131058 MBG131056:MBG131058 MLC131056:MLC131058 MUY131056:MUY131058 NEU131056:NEU131058 NOQ131056:NOQ131058 NYM131056:NYM131058 OII131056:OII131058 OSE131056:OSE131058 PCA131056:PCA131058 PLW131056:PLW131058 PVS131056:PVS131058 QFO131056:QFO131058 QPK131056:QPK131058 QZG131056:QZG131058 RJC131056:RJC131058 RSY131056:RSY131058 SCU131056:SCU131058 SMQ131056:SMQ131058 SWM131056:SWM131058 TGI131056:TGI131058 TQE131056:TQE131058 UAA131056:UAA131058 UJW131056:UJW131058 UTS131056:UTS131058 VDO131056:VDO131058 VNK131056:VNK131058 VXG131056:VXG131058 WHC131056:WHC131058 WQY131056:WQY131058 EM196592:EM196594 OI196592:OI196594 YE196592:YE196594 AIA196592:AIA196594 ARW196592:ARW196594 BBS196592:BBS196594 BLO196592:BLO196594 BVK196592:BVK196594 CFG196592:CFG196594 CPC196592:CPC196594 CYY196592:CYY196594 DIU196592:DIU196594 DSQ196592:DSQ196594 ECM196592:ECM196594 EMI196592:EMI196594 EWE196592:EWE196594 FGA196592:FGA196594 FPW196592:FPW196594 FZS196592:FZS196594 GJO196592:GJO196594 GTK196592:GTK196594 HDG196592:HDG196594 HNC196592:HNC196594 HWY196592:HWY196594 IGU196592:IGU196594 IQQ196592:IQQ196594 JAM196592:JAM196594 JKI196592:JKI196594 JUE196592:JUE196594 KEA196592:KEA196594 KNW196592:KNW196594 KXS196592:KXS196594 LHO196592:LHO196594 LRK196592:LRK196594 MBG196592:MBG196594 MLC196592:MLC196594 MUY196592:MUY196594 NEU196592:NEU196594 NOQ196592:NOQ196594 NYM196592:NYM196594 OII196592:OII196594 OSE196592:OSE196594 PCA196592:PCA196594 PLW196592:PLW196594 PVS196592:PVS196594 QFO196592:QFO196594 QPK196592:QPK196594 QZG196592:QZG196594 RJC196592:RJC196594 RSY196592:RSY196594 SCU196592:SCU196594 SMQ196592:SMQ196594 SWM196592:SWM196594 TGI196592:TGI196594 TQE196592:TQE196594 UAA196592:UAA196594 UJW196592:UJW196594 UTS196592:UTS196594 VDO196592:VDO196594 VNK196592:VNK196594 VXG196592:VXG196594 WHC196592:WHC196594 WQY196592:WQY196594 EM262128:EM262130 OI262128:OI262130 YE262128:YE262130 AIA262128:AIA262130 ARW262128:ARW262130 BBS262128:BBS262130 BLO262128:BLO262130 BVK262128:BVK262130 CFG262128:CFG262130 CPC262128:CPC262130 CYY262128:CYY262130 DIU262128:DIU262130 DSQ262128:DSQ262130 ECM262128:ECM262130 EMI262128:EMI262130 EWE262128:EWE262130 FGA262128:FGA262130 FPW262128:FPW262130 FZS262128:FZS262130 GJO262128:GJO262130 GTK262128:GTK262130 HDG262128:HDG262130 HNC262128:HNC262130 HWY262128:HWY262130 IGU262128:IGU262130 IQQ262128:IQQ262130 JAM262128:JAM262130 JKI262128:JKI262130 JUE262128:JUE262130 KEA262128:KEA262130 KNW262128:KNW262130 KXS262128:KXS262130 LHO262128:LHO262130 LRK262128:LRK262130 MBG262128:MBG262130 MLC262128:MLC262130 MUY262128:MUY262130 NEU262128:NEU262130 NOQ262128:NOQ262130 NYM262128:NYM262130 OII262128:OII262130 OSE262128:OSE262130 PCA262128:PCA262130 PLW262128:PLW262130 PVS262128:PVS262130 QFO262128:QFO262130 QPK262128:QPK262130 QZG262128:QZG262130 RJC262128:RJC262130 RSY262128:RSY262130 SCU262128:SCU262130 SMQ262128:SMQ262130 SWM262128:SWM262130 TGI262128:TGI262130 TQE262128:TQE262130 UAA262128:UAA262130 UJW262128:UJW262130 UTS262128:UTS262130 VDO262128:VDO262130 VNK262128:VNK262130 VXG262128:VXG262130 WHC262128:WHC262130 WQY262128:WQY262130 EM327664:EM327666 OI327664:OI327666 YE327664:YE327666 AIA327664:AIA327666 ARW327664:ARW327666 BBS327664:BBS327666 BLO327664:BLO327666 BVK327664:BVK327666 CFG327664:CFG327666 CPC327664:CPC327666 CYY327664:CYY327666 DIU327664:DIU327666 DSQ327664:DSQ327666 ECM327664:ECM327666 EMI327664:EMI327666 EWE327664:EWE327666 FGA327664:FGA327666 FPW327664:FPW327666 FZS327664:FZS327666 GJO327664:GJO327666 GTK327664:GTK327666 HDG327664:HDG327666 HNC327664:HNC327666 HWY327664:HWY327666 IGU327664:IGU327666 IQQ327664:IQQ327666 JAM327664:JAM327666 JKI327664:JKI327666 JUE327664:JUE327666 KEA327664:KEA327666 KNW327664:KNW327666 KXS327664:KXS327666 LHO327664:LHO327666 LRK327664:LRK327666 MBG327664:MBG327666 MLC327664:MLC327666 MUY327664:MUY327666 NEU327664:NEU327666 NOQ327664:NOQ327666 NYM327664:NYM327666 OII327664:OII327666 OSE327664:OSE327666 PCA327664:PCA327666 PLW327664:PLW327666 PVS327664:PVS327666 QFO327664:QFO327666 QPK327664:QPK327666 QZG327664:QZG327666 RJC327664:RJC327666 RSY327664:RSY327666 SCU327664:SCU327666 SMQ327664:SMQ327666 SWM327664:SWM327666 TGI327664:TGI327666 TQE327664:TQE327666 UAA327664:UAA327666 UJW327664:UJW327666 UTS327664:UTS327666 VDO327664:VDO327666 VNK327664:VNK327666 VXG327664:VXG327666 WHC327664:WHC327666 WQY327664:WQY327666 EM393200:EM393202 OI393200:OI393202 YE393200:YE393202 AIA393200:AIA393202 ARW393200:ARW393202 BBS393200:BBS393202 BLO393200:BLO393202 BVK393200:BVK393202 CFG393200:CFG393202 CPC393200:CPC393202 CYY393200:CYY393202 DIU393200:DIU393202 DSQ393200:DSQ393202 ECM393200:ECM393202 EMI393200:EMI393202 EWE393200:EWE393202 FGA393200:FGA393202 FPW393200:FPW393202 FZS393200:FZS393202 GJO393200:GJO393202 GTK393200:GTK393202 HDG393200:HDG393202 HNC393200:HNC393202 HWY393200:HWY393202 IGU393200:IGU393202 IQQ393200:IQQ393202 JAM393200:JAM393202 JKI393200:JKI393202 JUE393200:JUE393202 KEA393200:KEA393202 KNW393200:KNW393202 KXS393200:KXS393202 LHO393200:LHO393202 LRK393200:LRK393202 MBG393200:MBG393202 MLC393200:MLC393202 MUY393200:MUY393202 NEU393200:NEU393202 NOQ393200:NOQ393202 NYM393200:NYM393202 OII393200:OII393202 OSE393200:OSE393202 PCA393200:PCA393202 PLW393200:PLW393202 PVS393200:PVS393202 QFO393200:QFO393202 QPK393200:QPK393202 QZG393200:QZG393202 RJC393200:RJC393202 RSY393200:RSY393202 SCU393200:SCU393202 SMQ393200:SMQ393202 SWM393200:SWM393202 TGI393200:TGI393202 TQE393200:TQE393202 UAA393200:UAA393202 UJW393200:UJW393202 UTS393200:UTS393202 VDO393200:VDO393202 VNK393200:VNK393202 VXG393200:VXG393202 WHC393200:WHC393202 WQY393200:WQY393202 EM458736:EM458738 OI458736:OI458738 YE458736:YE458738 AIA458736:AIA458738 ARW458736:ARW458738 BBS458736:BBS458738 BLO458736:BLO458738 BVK458736:BVK458738 CFG458736:CFG458738 CPC458736:CPC458738 CYY458736:CYY458738 DIU458736:DIU458738 DSQ458736:DSQ458738 ECM458736:ECM458738 EMI458736:EMI458738 EWE458736:EWE458738 FGA458736:FGA458738 FPW458736:FPW458738 FZS458736:FZS458738 GJO458736:GJO458738 GTK458736:GTK458738 HDG458736:HDG458738 HNC458736:HNC458738 HWY458736:HWY458738 IGU458736:IGU458738 IQQ458736:IQQ458738 JAM458736:JAM458738 JKI458736:JKI458738 JUE458736:JUE458738 KEA458736:KEA458738 KNW458736:KNW458738 KXS458736:KXS458738 LHO458736:LHO458738 LRK458736:LRK458738 MBG458736:MBG458738 MLC458736:MLC458738 MUY458736:MUY458738 NEU458736:NEU458738 NOQ458736:NOQ458738 NYM458736:NYM458738 OII458736:OII458738 OSE458736:OSE458738 PCA458736:PCA458738 PLW458736:PLW458738 PVS458736:PVS458738 QFO458736:QFO458738 QPK458736:QPK458738 QZG458736:QZG458738 RJC458736:RJC458738 RSY458736:RSY458738 SCU458736:SCU458738 SMQ458736:SMQ458738 SWM458736:SWM458738 TGI458736:TGI458738 TQE458736:TQE458738 UAA458736:UAA458738 UJW458736:UJW458738 UTS458736:UTS458738 VDO458736:VDO458738 VNK458736:VNK458738 VXG458736:VXG458738 WHC458736:WHC458738 WQY458736:WQY458738 EM524272:EM524274 OI524272:OI524274 YE524272:YE524274 AIA524272:AIA524274 ARW524272:ARW524274 BBS524272:BBS524274 BLO524272:BLO524274 BVK524272:BVK524274 CFG524272:CFG524274 CPC524272:CPC524274 CYY524272:CYY524274 DIU524272:DIU524274 DSQ524272:DSQ524274 ECM524272:ECM524274 EMI524272:EMI524274 EWE524272:EWE524274 FGA524272:FGA524274 FPW524272:FPW524274 FZS524272:FZS524274 GJO524272:GJO524274 GTK524272:GTK524274 HDG524272:HDG524274 HNC524272:HNC524274 HWY524272:HWY524274 IGU524272:IGU524274 IQQ524272:IQQ524274 JAM524272:JAM524274 JKI524272:JKI524274 JUE524272:JUE524274 KEA524272:KEA524274 KNW524272:KNW524274 KXS524272:KXS524274 LHO524272:LHO524274 LRK524272:LRK524274 MBG524272:MBG524274 MLC524272:MLC524274 MUY524272:MUY524274 NEU524272:NEU524274 NOQ524272:NOQ524274 NYM524272:NYM524274 OII524272:OII524274 OSE524272:OSE524274 PCA524272:PCA524274 PLW524272:PLW524274 PVS524272:PVS524274 QFO524272:QFO524274 QPK524272:QPK524274 QZG524272:QZG524274 RJC524272:RJC524274 RSY524272:RSY524274 SCU524272:SCU524274 SMQ524272:SMQ524274 SWM524272:SWM524274 TGI524272:TGI524274 TQE524272:TQE524274 UAA524272:UAA524274 UJW524272:UJW524274 UTS524272:UTS524274 VDO524272:VDO524274 VNK524272:VNK524274 VXG524272:VXG524274 WHC524272:WHC524274 WQY524272:WQY524274 EM589808:EM589810 OI589808:OI589810 YE589808:YE589810 AIA589808:AIA589810 ARW589808:ARW589810 BBS589808:BBS589810 BLO589808:BLO589810 BVK589808:BVK589810 CFG589808:CFG589810 CPC589808:CPC589810 CYY589808:CYY589810 DIU589808:DIU589810 DSQ589808:DSQ589810 ECM589808:ECM589810 EMI589808:EMI589810 EWE589808:EWE589810 FGA589808:FGA589810 FPW589808:FPW589810 FZS589808:FZS589810 GJO589808:GJO589810 GTK589808:GTK589810 HDG589808:HDG589810 HNC589808:HNC589810 HWY589808:HWY589810 IGU589808:IGU589810 IQQ589808:IQQ589810 JAM589808:JAM589810 JKI589808:JKI589810 JUE589808:JUE589810 KEA589808:KEA589810 KNW589808:KNW589810 KXS589808:KXS589810 LHO589808:LHO589810 LRK589808:LRK589810 MBG589808:MBG589810 MLC589808:MLC589810 MUY589808:MUY589810 NEU589808:NEU589810 NOQ589808:NOQ589810 NYM589808:NYM589810 OII589808:OII589810 OSE589808:OSE589810 PCA589808:PCA589810 PLW589808:PLW589810 PVS589808:PVS589810 QFO589808:QFO589810 QPK589808:QPK589810 QZG589808:QZG589810 RJC589808:RJC589810 RSY589808:RSY589810 SCU589808:SCU589810 SMQ589808:SMQ589810 SWM589808:SWM589810 TGI589808:TGI589810 TQE589808:TQE589810 UAA589808:UAA589810 UJW589808:UJW589810 UTS589808:UTS589810 VDO589808:VDO589810 VNK589808:VNK589810 VXG589808:VXG589810 WHC589808:WHC589810 WQY589808:WQY589810 EM655344:EM655346 OI655344:OI655346 YE655344:YE655346 AIA655344:AIA655346 ARW655344:ARW655346 BBS655344:BBS655346 BLO655344:BLO655346 BVK655344:BVK655346 CFG655344:CFG655346 CPC655344:CPC655346 CYY655344:CYY655346 DIU655344:DIU655346 DSQ655344:DSQ655346 ECM655344:ECM655346 EMI655344:EMI655346 EWE655344:EWE655346 FGA655344:FGA655346 FPW655344:FPW655346 FZS655344:FZS655346 GJO655344:GJO655346 GTK655344:GTK655346 HDG655344:HDG655346 HNC655344:HNC655346 HWY655344:HWY655346 IGU655344:IGU655346 IQQ655344:IQQ655346 JAM655344:JAM655346 JKI655344:JKI655346 JUE655344:JUE655346 KEA655344:KEA655346 KNW655344:KNW655346 KXS655344:KXS655346 LHO655344:LHO655346 LRK655344:LRK655346 MBG655344:MBG655346 MLC655344:MLC655346 MUY655344:MUY655346 NEU655344:NEU655346 NOQ655344:NOQ655346 NYM655344:NYM655346 OII655344:OII655346 OSE655344:OSE655346 PCA655344:PCA655346 PLW655344:PLW655346 PVS655344:PVS655346 QFO655344:QFO655346 QPK655344:QPK655346 QZG655344:QZG655346 RJC655344:RJC655346 RSY655344:RSY655346 SCU655344:SCU655346 SMQ655344:SMQ655346 SWM655344:SWM655346 TGI655344:TGI655346 TQE655344:TQE655346 UAA655344:UAA655346 UJW655344:UJW655346 UTS655344:UTS655346 VDO655344:VDO655346 VNK655344:VNK655346 VXG655344:VXG655346 WHC655344:WHC655346 WQY655344:WQY655346 EM720880:EM720882 OI720880:OI720882 YE720880:YE720882 AIA720880:AIA720882 ARW720880:ARW720882 BBS720880:BBS720882 BLO720880:BLO720882 BVK720880:BVK720882 CFG720880:CFG720882 CPC720880:CPC720882 CYY720880:CYY720882 DIU720880:DIU720882 DSQ720880:DSQ720882 ECM720880:ECM720882 EMI720880:EMI720882 EWE720880:EWE720882 FGA720880:FGA720882 FPW720880:FPW720882 FZS720880:FZS720882 GJO720880:GJO720882 GTK720880:GTK720882 HDG720880:HDG720882 HNC720880:HNC720882 HWY720880:HWY720882 IGU720880:IGU720882 IQQ720880:IQQ720882 JAM720880:JAM720882 JKI720880:JKI720882 JUE720880:JUE720882 KEA720880:KEA720882 KNW720880:KNW720882 KXS720880:KXS720882 LHO720880:LHO720882 LRK720880:LRK720882 MBG720880:MBG720882 MLC720880:MLC720882 MUY720880:MUY720882 NEU720880:NEU720882 NOQ720880:NOQ720882 NYM720880:NYM720882 OII720880:OII720882 OSE720880:OSE720882 PCA720880:PCA720882 PLW720880:PLW720882 PVS720880:PVS720882 QFO720880:QFO720882 QPK720880:QPK720882 QZG720880:QZG720882 RJC720880:RJC720882 RSY720880:RSY720882 SCU720880:SCU720882 SMQ720880:SMQ720882 SWM720880:SWM720882 TGI720880:TGI720882 TQE720880:TQE720882 UAA720880:UAA720882 UJW720880:UJW720882 UTS720880:UTS720882 VDO720880:VDO720882 VNK720880:VNK720882 VXG720880:VXG720882 WHC720880:WHC720882 WQY720880:WQY720882 EM786416:EM786418 OI786416:OI786418 YE786416:YE786418 AIA786416:AIA786418 ARW786416:ARW786418 BBS786416:BBS786418 BLO786416:BLO786418 BVK786416:BVK786418 CFG786416:CFG786418 CPC786416:CPC786418 CYY786416:CYY786418 DIU786416:DIU786418 DSQ786416:DSQ786418 ECM786416:ECM786418 EMI786416:EMI786418 EWE786416:EWE786418 FGA786416:FGA786418 FPW786416:FPW786418 FZS786416:FZS786418 GJO786416:GJO786418 GTK786416:GTK786418 HDG786416:HDG786418 HNC786416:HNC786418 HWY786416:HWY786418 IGU786416:IGU786418 IQQ786416:IQQ786418 JAM786416:JAM786418 JKI786416:JKI786418 JUE786416:JUE786418 KEA786416:KEA786418 KNW786416:KNW786418 KXS786416:KXS786418 LHO786416:LHO786418 LRK786416:LRK786418 MBG786416:MBG786418 MLC786416:MLC786418 MUY786416:MUY786418 NEU786416:NEU786418 NOQ786416:NOQ786418 NYM786416:NYM786418 OII786416:OII786418 OSE786416:OSE786418 PCA786416:PCA786418 PLW786416:PLW786418 PVS786416:PVS786418 QFO786416:QFO786418 QPK786416:QPK786418 QZG786416:QZG786418 RJC786416:RJC786418 RSY786416:RSY786418 SCU786416:SCU786418 SMQ786416:SMQ786418 SWM786416:SWM786418 TGI786416:TGI786418 TQE786416:TQE786418 UAA786416:UAA786418 UJW786416:UJW786418 UTS786416:UTS786418 VDO786416:VDO786418 VNK786416:VNK786418 VXG786416:VXG786418 WHC786416:WHC786418 WQY786416:WQY786418 EM851952:EM851954 OI851952:OI851954 YE851952:YE851954 AIA851952:AIA851954 ARW851952:ARW851954 BBS851952:BBS851954 BLO851952:BLO851954 BVK851952:BVK851954 CFG851952:CFG851954 CPC851952:CPC851954 CYY851952:CYY851954 DIU851952:DIU851954 DSQ851952:DSQ851954 ECM851952:ECM851954 EMI851952:EMI851954 EWE851952:EWE851954 FGA851952:FGA851954 FPW851952:FPW851954 FZS851952:FZS851954 GJO851952:GJO851954 GTK851952:GTK851954 HDG851952:HDG851954 HNC851952:HNC851954 HWY851952:HWY851954 IGU851952:IGU851954 IQQ851952:IQQ851954 JAM851952:JAM851954 JKI851952:JKI851954 JUE851952:JUE851954 KEA851952:KEA851954 KNW851952:KNW851954 KXS851952:KXS851954 LHO851952:LHO851954 LRK851952:LRK851954 MBG851952:MBG851954 MLC851952:MLC851954 MUY851952:MUY851954 NEU851952:NEU851954 NOQ851952:NOQ851954 NYM851952:NYM851954 OII851952:OII851954 OSE851952:OSE851954 PCA851952:PCA851954 PLW851952:PLW851954 PVS851952:PVS851954 QFO851952:QFO851954 QPK851952:QPK851954 QZG851952:QZG851954 RJC851952:RJC851954 RSY851952:RSY851954 SCU851952:SCU851954 SMQ851952:SMQ851954 SWM851952:SWM851954 TGI851952:TGI851954 TQE851952:TQE851954 UAA851952:UAA851954 UJW851952:UJW851954 UTS851952:UTS851954 VDO851952:VDO851954 VNK851952:VNK851954 VXG851952:VXG851954 WHC851952:WHC851954 WQY851952:WQY851954 EM917488:EM917490 OI917488:OI917490 YE917488:YE917490 AIA917488:AIA917490 ARW917488:ARW917490 BBS917488:BBS917490 BLO917488:BLO917490 BVK917488:BVK917490 CFG917488:CFG917490 CPC917488:CPC917490 CYY917488:CYY917490 DIU917488:DIU917490 DSQ917488:DSQ917490 ECM917488:ECM917490 EMI917488:EMI917490 EWE917488:EWE917490 FGA917488:FGA917490 FPW917488:FPW917490 FZS917488:FZS917490 GJO917488:GJO917490 GTK917488:GTK917490 HDG917488:HDG917490 HNC917488:HNC917490 HWY917488:HWY917490 IGU917488:IGU917490 IQQ917488:IQQ917490 JAM917488:JAM917490 JKI917488:JKI917490 JUE917488:JUE917490 KEA917488:KEA917490 KNW917488:KNW917490 KXS917488:KXS917490 LHO917488:LHO917490 LRK917488:LRK917490 MBG917488:MBG917490 MLC917488:MLC917490 MUY917488:MUY917490 NEU917488:NEU917490 NOQ917488:NOQ917490 NYM917488:NYM917490 OII917488:OII917490 OSE917488:OSE917490 PCA917488:PCA917490 PLW917488:PLW917490 PVS917488:PVS917490 QFO917488:QFO917490 QPK917488:QPK917490 QZG917488:QZG917490 RJC917488:RJC917490 RSY917488:RSY917490 SCU917488:SCU917490 SMQ917488:SMQ917490 SWM917488:SWM917490 TGI917488:TGI917490 TQE917488:TQE917490 UAA917488:UAA917490 UJW917488:UJW917490 UTS917488:UTS917490 VDO917488:VDO917490 VNK917488:VNK917490 VXG917488:VXG917490 WHC917488:WHC917490 WQY917488:WQY917490 EM983024:EM983026 OI983024:OI983026 YE983024:YE983026 AIA983024:AIA983026 ARW983024:ARW983026 BBS983024:BBS983026 BLO983024:BLO983026 BVK983024:BVK983026 CFG983024:CFG983026 CPC983024:CPC983026 CYY983024:CYY983026 DIU983024:DIU983026 DSQ983024:DSQ983026 ECM983024:ECM983026 EMI983024:EMI983026 EWE983024:EWE983026 FGA983024:FGA983026 FPW983024:FPW983026 FZS983024:FZS983026 GJO983024:GJO983026 GTK983024:GTK983026 HDG983024:HDG983026 HNC983024:HNC983026 HWY983024:HWY983026 IGU983024:IGU983026 IQQ983024:IQQ983026 JAM983024:JAM983026 JKI983024:JKI983026 JUE983024:JUE983026 KEA983024:KEA983026 KNW983024:KNW983026 KXS983024:KXS983026 LHO983024:LHO983026 LRK983024:LRK983026 MBG983024:MBG983026 MLC983024:MLC983026 MUY983024:MUY983026 NEU983024:NEU983026 NOQ983024:NOQ983026 NYM983024:NYM983026 OII983024:OII983026 OSE983024:OSE983026 PCA983024:PCA983026 PLW983024:PLW983026 PVS983024:PVS983026 QFO983024:QFO983026 QPK983024:QPK983026 QZG983024:QZG983026 RJC983024:RJC983026 RSY983024:RSY983026 SCU983024:SCU983026 SMQ983024:SMQ983026 SWM983024:SWM983026 TGI983024:TGI983026 TQE983024:TQE983026 UAA983024:UAA983026 UJW983024:UJW983026 UTS983024:UTS983026 VDO983024:VDO983026 VNK983024:VNK983026 VXG983024:VXG983026 WHC983024:WHC983026 WQY983024:WQY983026 EO65520:EO65522 OK65520:OK65522 YG65520:YG65522 AIC65520:AIC65522 ARY65520:ARY65522 BBU65520:BBU65522 BLQ65520:BLQ65522 BVM65520:BVM65522 CFI65520:CFI65522 CPE65520:CPE65522 CZA65520:CZA65522 DIW65520:DIW65522 DSS65520:DSS65522 ECO65520:ECO65522 EMK65520:EMK65522 EWG65520:EWG65522 FGC65520:FGC65522 FPY65520:FPY65522 FZU65520:FZU65522 GJQ65520:GJQ65522 GTM65520:GTM65522 HDI65520:HDI65522 HNE65520:HNE65522 HXA65520:HXA65522 IGW65520:IGW65522 IQS65520:IQS65522 JAO65520:JAO65522 JKK65520:JKK65522 JUG65520:JUG65522 KEC65520:KEC65522 KNY65520:KNY65522 KXU65520:KXU65522 LHQ65520:LHQ65522 LRM65520:LRM65522 MBI65520:MBI65522 MLE65520:MLE65522 MVA65520:MVA65522 NEW65520:NEW65522 NOS65520:NOS65522 NYO65520:NYO65522 OIK65520:OIK65522 OSG65520:OSG65522 PCC65520:PCC65522 PLY65520:PLY65522 PVU65520:PVU65522 QFQ65520:QFQ65522 QPM65520:QPM65522 QZI65520:QZI65522 RJE65520:RJE65522 RTA65520:RTA65522 SCW65520:SCW65522 SMS65520:SMS65522 SWO65520:SWO65522 TGK65520:TGK65522 TQG65520:TQG65522 UAC65520:UAC65522 UJY65520:UJY65522 UTU65520:UTU65522 VDQ65520:VDQ65522 VNM65520:VNM65522 VXI65520:VXI65522 WHE65520:WHE65522 WRA65520:WRA65522 EO131056:EO131058 OK131056:OK131058 YG131056:YG131058 AIC131056:AIC131058 ARY131056:ARY131058 BBU131056:BBU131058 BLQ131056:BLQ131058 BVM131056:BVM131058 CFI131056:CFI131058 CPE131056:CPE131058 CZA131056:CZA131058 DIW131056:DIW131058 DSS131056:DSS131058 ECO131056:ECO131058 EMK131056:EMK131058 EWG131056:EWG131058 FGC131056:FGC131058 FPY131056:FPY131058 FZU131056:FZU131058 GJQ131056:GJQ131058 GTM131056:GTM131058 HDI131056:HDI131058 HNE131056:HNE131058 HXA131056:HXA131058 IGW131056:IGW131058 IQS131056:IQS131058 JAO131056:JAO131058 JKK131056:JKK131058 JUG131056:JUG131058 KEC131056:KEC131058 KNY131056:KNY131058 KXU131056:KXU131058 LHQ131056:LHQ131058 LRM131056:LRM131058 MBI131056:MBI131058 MLE131056:MLE131058 MVA131056:MVA131058 NEW131056:NEW131058 NOS131056:NOS131058 NYO131056:NYO131058 OIK131056:OIK131058 OSG131056:OSG131058 PCC131056:PCC131058 PLY131056:PLY131058 PVU131056:PVU131058 QFQ131056:QFQ131058 QPM131056:QPM131058 QZI131056:QZI131058 RJE131056:RJE131058 RTA131056:RTA131058 SCW131056:SCW131058 SMS131056:SMS131058 SWO131056:SWO131058 TGK131056:TGK131058 TQG131056:TQG131058 UAC131056:UAC131058 UJY131056:UJY131058 UTU131056:UTU131058 VDQ131056:VDQ131058 VNM131056:VNM131058 VXI131056:VXI131058 WHE131056:WHE131058 WRA131056:WRA131058 EO196592:EO196594 OK196592:OK196594 YG196592:YG196594 AIC196592:AIC196594 ARY196592:ARY196594 BBU196592:BBU196594 BLQ196592:BLQ196594 BVM196592:BVM196594 CFI196592:CFI196594 CPE196592:CPE196594 CZA196592:CZA196594 DIW196592:DIW196594 DSS196592:DSS196594 ECO196592:ECO196594 EMK196592:EMK196594 EWG196592:EWG196594 FGC196592:FGC196594 FPY196592:FPY196594 FZU196592:FZU196594 GJQ196592:GJQ196594 GTM196592:GTM196594 HDI196592:HDI196594 HNE196592:HNE196594 HXA196592:HXA196594 IGW196592:IGW196594 IQS196592:IQS196594 JAO196592:JAO196594 JKK196592:JKK196594 JUG196592:JUG196594 KEC196592:KEC196594 KNY196592:KNY196594 KXU196592:KXU196594 LHQ196592:LHQ196594 LRM196592:LRM196594 MBI196592:MBI196594 MLE196592:MLE196594 MVA196592:MVA196594 NEW196592:NEW196594 NOS196592:NOS196594 NYO196592:NYO196594 OIK196592:OIK196594 OSG196592:OSG196594 PCC196592:PCC196594 PLY196592:PLY196594 PVU196592:PVU196594 QFQ196592:QFQ196594 QPM196592:QPM196594 QZI196592:QZI196594 RJE196592:RJE196594 RTA196592:RTA196594 SCW196592:SCW196594 SMS196592:SMS196594 SWO196592:SWO196594 TGK196592:TGK196594 TQG196592:TQG196594 UAC196592:UAC196594 UJY196592:UJY196594 UTU196592:UTU196594 VDQ196592:VDQ196594 VNM196592:VNM196594 VXI196592:VXI196594 WHE196592:WHE196594 WRA196592:WRA196594 EO262128:EO262130 OK262128:OK262130 YG262128:YG262130 AIC262128:AIC262130 ARY262128:ARY262130 BBU262128:BBU262130 BLQ262128:BLQ262130 BVM262128:BVM262130 CFI262128:CFI262130 CPE262128:CPE262130 CZA262128:CZA262130 DIW262128:DIW262130 DSS262128:DSS262130 ECO262128:ECO262130 EMK262128:EMK262130 EWG262128:EWG262130 FGC262128:FGC262130 FPY262128:FPY262130 FZU262128:FZU262130 GJQ262128:GJQ262130 GTM262128:GTM262130 HDI262128:HDI262130 HNE262128:HNE262130 HXA262128:HXA262130 IGW262128:IGW262130 IQS262128:IQS262130 JAO262128:JAO262130 JKK262128:JKK262130 JUG262128:JUG262130 KEC262128:KEC262130 KNY262128:KNY262130 KXU262128:KXU262130 LHQ262128:LHQ262130 LRM262128:LRM262130 MBI262128:MBI262130 MLE262128:MLE262130 MVA262128:MVA262130 NEW262128:NEW262130 NOS262128:NOS262130 NYO262128:NYO262130 OIK262128:OIK262130 OSG262128:OSG262130 PCC262128:PCC262130 PLY262128:PLY262130 PVU262128:PVU262130 QFQ262128:QFQ262130 QPM262128:QPM262130 QZI262128:QZI262130 RJE262128:RJE262130 RTA262128:RTA262130 SCW262128:SCW262130 SMS262128:SMS262130 SWO262128:SWO262130 TGK262128:TGK262130 TQG262128:TQG262130 UAC262128:UAC262130 UJY262128:UJY262130 UTU262128:UTU262130 VDQ262128:VDQ262130 VNM262128:VNM262130 VXI262128:VXI262130 WHE262128:WHE262130 WRA262128:WRA262130 EO327664:EO327666 OK327664:OK327666 YG327664:YG327666 AIC327664:AIC327666 ARY327664:ARY327666 BBU327664:BBU327666 BLQ327664:BLQ327666 BVM327664:BVM327666 CFI327664:CFI327666 CPE327664:CPE327666 CZA327664:CZA327666 DIW327664:DIW327666 DSS327664:DSS327666 ECO327664:ECO327666 EMK327664:EMK327666 EWG327664:EWG327666 FGC327664:FGC327666 FPY327664:FPY327666 FZU327664:FZU327666 GJQ327664:GJQ327666 GTM327664:GTM327666 HDI327664:HDI327666 HNE327664:HNE327666 HXA327664:HXA327666 IGW327664:IGW327666 IQS327664:IQS327666 JAO327664:JAO327666 JKK327664:JKK327666 JUG327664:JUG327666 KEC327664:KEC327666 KNY327664:KNY327666 KXU327664:KXU327666 LHQ327664:LHQ327666 LRM327664:LRM327666 MBI327664:MBI327666 MLE327664:MLE327666 MVA327664:MVA327666 NEW327664:NEW327666 NOS327664:NOS327666 NYO327664:NYO327666 OIK327664:OIK327666 OSG327664:OSG327666 PCC327664:PCC327666 PLY327664:PLY327666 PVU327664:PVU327666 QFQ327664:QFQ327666 QPM327664:QPM327666 QZI327664:QZI327666 RJE327664:RJE327666 RTA327664:RTA327666 SCW327664:SCW327666 SMS327664:SMS327666 SWO327664:SWO327666 TGK327664:TGK327666 TQG327664:TQG327666 UAC327664:UAC327666 UJY327664:UJY327666 UTU327664:UTU327666 VDQ327664:VDQ327666 VNM327664:VNM327666 VXI327664:VXI327666 WHE327664:WHE327666 WRA327664:WRA327666 EO393200:EO393202 OK393200:OK393202 YG393200:YG393202 AIC393200:AIC393202 ARY393200:ARY393202 BBU393200:BBU393202 BLQ393200:BLQ393202 BVM393200:BVM393202 CFI393200:CFI393202 CPE393200:CPE393202 CZA393200:CZA393202 DIW393200:DIW393202 DSS393200:DSS393202 ECO393200:ECO393202 EMK393200:EMK393202 EWG393200:EWG393202 FGC393200:FGC393202 FPY393200:FPY393202 FZU393200:FZU393202 GJQ393200:GJQ393202 GTM393200:GTM393202 HDI393200:HDI393202 HNE393200:HNE393202 HXA393200:HXA393202 IGW393200:IGW393202 IQS393200:IQS393202 JAO393200:JAO393202 JKK393200:JKK393202 JUG393200:JUG393202 KEC393200:KEC393202 KNY393200:KNY393202 KXU393200:KXU393202 LHQ393200:LHQ393202 LRM393200:LRM393202 MBI393200:MBI393202 MLE393200:MLE393202 MVA393200:MVA393202 NEW393200:NEW393202 NOS393200:NOS393202 NYO393200:NYO393202 OIK393200:OIK393202 OSG393200:OSG393202 PCC393200:PCC393202 PLY393200:PLY393202 PVU393200:PVU393202 QFQ393200:QFQ393202 QPM393200:QPM393202 QZI393200:QZI393202 RJE393200:RJE393202 RTA393200:RTA393202 SCW393200:SCW393202 SMS393200:SMS393202 SWO393200:SWO393202 TGK393200:TGK393202 TQG393200:TQG393202 UAC393200:UAC393202 UJY393200:UJY393202 UTU393200:UTU393202 VDQ393200:VDQ393202 VNM393200:VNM393202 VXI393200:VXI393202 WHE393200:WHE393202 WRA393200:WRA393202 EO458736:EO458738 OK458736:OK458738 YG458736:YG458738 AIC458736:AIC458738 ARY458736:ARY458738 BBU458736:BBU458738 BLQ458736:BLQ458738 BVM458736:BVM458738 CFI458736:CFI458738 CPE458736:CPE458738 CZA458736:CZA458738 DIW458736:DIW458738 DSS458736:DSS458738 ECO458736:ECO458738 EMK458736:EMK458738 EWG458736:EWG458738 FGC458736:FGC458738 FPY458736:FPY458738 FZU458736:FZU458738 GJQ458736:GJQ458738 GTM458736:GTM458738 HDI458736:HDI458738 HNE458736:HNE458738 HXA458736:HXA458738 IGW458736:IGW458738 IQS458736:IQS458738 JAO458736:JAO458738 JKK458736:JKK458738 JUG458736:JUG458738 KEC458736:KEC458738 KNY458736:KNY458738 KXU458736:KXU458738 LHQ458736:LHQ458738 LRM458736:LRM458738 MBI458736:MBI458738 MLE458736:MLE458738 MVA458736:MVA458738 NEW458736:NEW458738 NOS458736:NOS458738 NYO458736:NYO458738 OIK458736:OIK458738 OSG458736:OSG458738 PCC458736:PCC458738 PLY458736:PLY458738 PVU458736:PVU458738 QFQ458736:QFQ458738 QPM458736:QPM458738 QZI458736:QZI458738 RJE458736:RJE458738 RTA458736:RTA458738 SCW458736:SCW458738 SMS458736:SMS458738 SWO458736:SWO458738 TGK458736:TGK458738 TQG458736:TQG458738 UAC458736:UAC458738 UJY458736:UJY458738 UTU458736:UTU458738 VDQ458736:VDQ458738 VNM458736:VNM458738 VXI458736:VXI458738 WHE458736:WHE458738 WRA458736:WRA458738 EO524272:EO524274 OK524272:OK524274 YG524272:YG524274 AIC524272:AIC524274 ARY524272:ARY524274 BBU524272:BBU524274 BLQ524272:BLQ524274 BVM524272:BVM524274 CFI524272:CFI524274 CPE524272:CPE524274 CZA524272:CZA524274 DIW524272:DIW524274 DSS524272:DSS524274 ECO524272:ECO524274 EMK524272:EMK524274 EWG524272:EWG524274 FGC524272:FGC524274 FPY524272:FPY524274 FZU524272:FZU524274 GJQ524272:GJQ524274 GTM524272:GTM524274 HDI524272:HDI524274 HNE524272:HNE524274 HXA524272:HXA524274 IGW524272:IGW524274 IQS524272:IQS524274 JAO524272:JAO524274 JKK524272:JKK524274 JUG524272:JUG524274 KEC524272:KEC524274 KNY524272:KNY524274 KXU524272:KXU524274 LHQ524272:LHQ524274 LRM524272:LRM524274 MBI524272:MBI524274 MLE524272:MLE524274 MVA524272:MVA524274 NEW524272:NEW524274 NOS524272:NOS524274 NYO524272:NYO524274 OIK524272:OIK524274 OSG524272:OSG524274 PCC524272:PCC524274 PLY524272:PLY524274 PVU524272:PVU524274 QFQ524272:QFQ524274 QPM524272:QPM524274 QZI524272:QZI524274 RJE524272:RJE524274 RTA524272:RTA524274 SCW524272:SCW524274 SMS524272:SMS524274 SWO524272:SWO524274 TGK524272:TGK524274 TQG524272:TQG524274 UAC524272:UAC524274 UJY524272:UJY524274 UTU524272:UTU524274 VDQ524272:VDQ524274 VNM524272:VNM524274 VXI524272:VXI524274 WHE524272:WHE524274 WRA524272:WRA524274 EO589808:EO589810 OK589808:OK589810 YG589808:YG589810 AIC589808:AIC589810 ARY589808:ARY589810 BBU589808:BBU589810 BLQ589808:BLQ589810 BVM589808:BVM589810 CFI589808:CFI589810 CPE589808:CPE589810 CZA589808:CZA589810 DIW589808:DIW589810 DSS589808:DSS589810 ECO589808:ECO589810 EMK589808:EMK589810 EWG589808:EWG589810 FGC589808:FGC589810 FPY589808:FPY589810 FZU589808:FZU589810 GJQ589808:GJQ589810 GTM589808:GTM589810 HDI589808:HDI589810 HNE589808:HNE589810 HXA589808:HXA589810 IGW589808:IGW589810 IQS589808:IQS589810 JAO589808:JAO589810 JKK589808:JKK589810 JUG589808:JUG589810 KEC589808:KEC589810 KNY589808:KNY589810 KXU589808:KXU589810 LHQ589808:LHQ589810 LRM589808:LRM589810 MBI589808:MBI589810 MLE589808:MLE589810 MVA589808:MVA589810 NEW589808:NEW589810 NOS589808:NOS589810 NYO589808:NYO589810 OIK589808:OIK589810 OSG589808:OSG589810 PCC589808:PCC589810 PLY589808:PLY589810 PVU589808:PVU589810 QFQ589808:QFQ589810 QPM589808:QPM589810 QZI589808:QZI589810 RJE589808:RJE589810 RTA589808:RTA589810 SCW589808:SCW589810 SMS589808:SMS589810 SWO589808:SWO589810 TGK589808:TGK589810 TQG589808:TQG589810 UAC589808:UAC589810 UJY589808:UJY589810 UTU589808:UTU589810 VDQ589808:VDQ589810 VNM589808:VNM589810 VXI589808:VXI589810 WHE589808:WHE589810 WRA589808:WRA589810 EO655344:EO655346 OK655344:OK655346 YG655344:YG655346 AIC655344:AIC655346 ARY655344:ARY655346 BBU655344:BBU655346 BLQ655344:BLQ655346 BVM655344:BVM655346 CFI655344:CFI655346 CPE655344:CPE655346 CZA655344:CZA655346 DIW655344:DIW655346 DSS655344:DSS655346 ECO655344:ECO655346 EMK655344:EMK655346 EWG655344:EWG655346 FGC655344:FGC655346 FPY655344:FPY655346 FZU655344:FZU655346 GJQ655344:GJQ655346 GTM655344:GTM655346 HDI655344:HDI655346 HNE655344:HNE655346 HXA655344:HXA655346 IGW655344:IGW655346 IQS655344:IQS655346 JAO655344:JAO655346 JKK655344:JKK655346 JUG655344:JUG655346 KEC655344:KEC655346 KNY655344:KNY655346 KXU655344:KXU655346 LHQ655344:LHQ655346 LRM655344:LRM655346 MBI655344:MBI655346 MLE655344:MLE655346 MVA655344:MVA655346 NEW655344:NEW655346 NOS655344:NOS655346 NYO655344:NYO655346 OIK655344:OIK655346 OSG655344:OSG655346 PCC655344:PCC655346 PLY655344:PLY655346 PVU655344:PVU655346 QFQ655344:QFQ655346 QPM655344:QPM655346 QZI655344:QZI655346 RJE655344:RJE655346 RTA655344:RTA655346 SCW655344:SCW655346 SMS655344:SMS655346 SWO655344:SWO655346 TGK655344:TGK655346 TQG655344:TQG655346 UAC655344:UAC655346 UJY655344:UJY655346 UTU655344:UTU655346 VDQ655344:VDQ655346 VNM655344:VNM655346 VXI655344:VXI655346 WHE655344:WHE655346 WRA655344:WRA655346 EO720880:EO720882 OK720880:OK720882 YG720880:YG720882 AIC720880:AIC720882 ARY720880:ARY720882 BBU720880:BBU720882 BLQ720880:BLQ720882 BVM720880:BVM720882 CFI720880:CFI720882 CPE720880:CPE720882 CZA720880:CZA720882 DIW720880:DIW720882 DSS720880:DSS720882 ECO720880:ECO720882 EMK720880:EMK720882 EWG720880:EWG720882 FGC720880:FGC720882 FPY720880:FPY720882 FZU720880:FZU720882 GJQ720880:GJQ720882 GTM720880:GTM720882 HDI720880:HDI720882 HNE720880:HNE720882 HXA720880:HXA720882 IGW720880:IGW720882 IQS720880:IQS720882 JAO720880:JAO720882 JKK720880:JKK720882 JUG720880:JUG720882 KEC720880:KEC720882 KNY720880:KNY720882 KXU720880:KXU720882 LHQ720880:LHQ720882 LRM720880:LRM720882 MBI720880:MBI720882 MLE720880:MLE720882 MVA720880:MVA720882 NEW720880:NEW720882 NOS720880:NOS720882 NYO720880:NYO720882 OIK720880:OIK720882 OSG720880:OSG720882 PCC720880:PCC720882 PLY720880:PLY720882 PVU720880:PVU720882 QFQ720880:QFQ720882 QPM720880:QPM720882 QZI720880:QZI720882 RJE720880:RJE720882 RTA720880:RTA720882 SCW720880:SCW720882 SMS720880:SMS720882 SWO720880:SWO720882 TGK720880:TGK720882 TQG720880:TQG720882 UAC720880:UAC720882 UJY720880:UJY720882 UTU720880:UTU720882 VDQ720880:VDQ720882 VNM720880:VNM720882 VXI720880:VXI720882 WHE720880:WHE720882 WRA720880:WRA720882 EO786416:EO786418 OK786416:OK786418 YG786416:YG786418 AIC786416:AIC786418 ARY786416:ARY786418 BBU786416:BBU786418 BLQ786416:BLQ786418 BVM786416:BVM786418 CFI786416:CFI786418 CPE786416:CPE786418 CZA786416:CZA786418 DIW786416:DIW786418 DSS786416:DSS786418 ECO786416:ECO786418 EMK786416:EMK786418 EWG786416:EWG786418 FGC786416:FGC786418 FPY786416:FPY786418 FZU786416:FZU786418 GJQ786416:GJQ786418 GTM786416:GTM786418 HDI786416:HDI786418 HNE786416:HNE786418 HXA786416:HXA786418 IGW786416:IGW786418 IQS786416:IQS786418 JAO786416:JAO786418 JKK786416:JKK786418 JUG786416:JUG786418 KEC786416:KEC786418 KNY786416:KNY786418 KXU786416:KXU786418 LHQ786416:LHQ786418 LRM786416:LRM786418 MBI786416:MBI786418 MLE786416:MLE786418 MVA786416:MVA786418 NEW786416:NEW786418 NOS786416:NOS786418 NYO786416:NYO786418 OIK786416:OIK786418 OSG786416:OSG786418 PCC786416:PCC786418 PLY786416:PLY786418 PVU786416:PVU786418 QFQ786416:QFQ786418 QPM786416:QPM786418 QZI786416:QZI786418 RJE786416:RJE786418 RTA786416:RTA786418 SCW786416:SCW786418 SMS786416:SMS786418 SWO786416:SWO786418 TGK786416:TGK786418 TQG786416:TQG786418 UAC786416:UAC786418 UJY786416:UJY786418 UTU786416:UTU786418 VDQ786416:VDQ786418 VNM786416:VNM786418 VXI786416:VXI786418 WHE786416:WHE786418 WRA786416:WRA786418 EO851952:EO851954 OK851952:OK851954 YG851952:YG851954 AIC851952:AIC851954 ARY851952:ARY851954 BBU851952:BBU851954 BLQ851952:BLQ851954 BVM851952:BVM851954 CFI851952:CFI851954 CPE851952:CPE851954 CZA851952:CZA851954 DIW851952:DIW851954 DSS851952:DSS851954 ECO851952:ECO851954 EMK851952:EMK851954 EWG851952:EWG851954 FGC851952:FGC851954 FPY851952:FPY851954 FZU851952:FZU851954 GJQ851952:GJQ851954 GTM851952:GTM851954 HDI851952:HDI851954 HNE851952:HNE851954 HXA851952:HXA851954 IGW851952:IGW851954 IQS851952:IQS851954 JAO851952:JAO851954 JKK851952:JKK851954 JUG851952:JUG851954 KEC851952:KEC851954 KNY851952:KNY851954 KXU851952:KXU851954 LHQ851952:LHQ851954 LRM851952:LRM851954 MBI851952:MBI851954 MLE851952:MLE851954 MVA851952:MVA851954 NEW851952:NEW851954 NOS851952:NOS851954 NYO851952:NYO851954 OIK851952:OIK851954 OSG851952:OSG851954 PCC851952:PCC851954 PLY851952:PLY851954 PVU851952:PVU851954 QFQ851952:QFQ851954 QPM851952:QPM851954 QZI851952:QZI851954 RJE851952:RJE851954 RTA851952:RTA851954 SCW851952:SCW851954 SMS851952:SMS851954 SWO851952:SWO851954 TGK851952:TGK851954 TQG851952:TQG851954 UAC851952:UAC851954 UJY851952:UJY851954 UTU851952:UTU851954 VDQ851952:VDQ851954 VNM851952:VNM851954 VXI851952:VXI851954 WHE851952:WHE851954 WRA851952:WRA851954 EO917488:EO917490 OK917488:OK917490 YG917488:YG917490 AIC917488:AIC917490 ARY917488:ARY917490 BBU917488:BBU917490 BLQ917488:BLQ917490 BVM917488:BVM917490 CFI917488:CFI917490 CPE917488:CPE917490 CZA917488:CZA917490 DIW917488:DIW917490 DSS917488:DSS917490 ECO917488:ECO917490 EMK917488:EMK917490 EWG917488:EWG917490 FGC917488:FGC917490 FPY917488:FPY917490 FZU917488:FZU917490 GJQ917488:GJQ917490 GTM917488:GTM917490 HDI917488:HDI917490 HNE917488:HNE917490 HXA917488:HXA917490 IGW917488:IGW917490 IQS917488:IQS917490 JAO917488:JAO917490 JKK917488:JKK917490 JUG917488:JUG917490 KEC917488:KEC917490 KNY917488:KNY917490 KXU917488:KXU917490 LHQ917488:LHQ917490 LRM917488:LRM917490 MBI917488:MBI917490 MLE917488:MLE917490 MVA917488:MVA917490 NEW917488:NEW917490 NOS917488:NOS917490 NYO917488:NYO917490 OIK917488:OIK917490 OSG917488:OSG917490 PCC917488:PCC917490 PLY917488:PLY917490 PVU917488:PVU917490 QFQ917488:QFQ917490 QPM917488:QPM917490 QZI917488:QZI917490 RJE917488:RJE917490 RTA917488:RTA917490 SCW917488:SCW917490 SMS917488:SMS917490 SWO917488:SWO917490 TGK917488:TGK917490 TQG917488:TQG917490 UAC917488:UAC917490 UJY917488:UJY917490 UTU917488:UTU917490 VDQ917488:VDQ917490 VNM917488:VNM917490 VXI917488:VXI917490 WHE917488:WHE917490 WRA917488:WRA917490 EO983024:EO983026 OK983024:OK983026 YG983024:YG983026 AIC983024:AIC983026 ARY983024:ARY983026 BBU983024:BBU983026 BLQ983024:BLQ983026 BVM983024:BVM983026 CFI983024:CFI983026 CPE983024:CPE983026 CZA983024:CZA983026 DIW983024:DIW983026 DSS983024:DSS983026 ECO983024:ECO983026 EMK983024:EMK983026 EWG983024:EWG983026 FGC983024:FGC983026 FPY983024:FPY983026 FZU983024:FZU983026 GJQ983024:GJQ983026 GTM983024:GTM983026 HDI983024:HDI983026 HNE983024:HNE983026 HXA983024:HXA983026 IGW983024:IGW983026 IQS983024:IQS983026 JAO983024:JAO983026 JKK983024:JKK983026 JUG983024:JUG983026 KEC983024:KEC983026 KNY983024:KNY983026 KXU983024:KXU983026 LHQ983024:LHQ983026 LRM983024:LRM983026 MBI983024:MBI983026 MLE983024:MLE983026 MVA983024:MVA983026 NEW983024:NEW983026 NOS983024:NOS983026 NYO983024:NYO983026 OIK983024:OIK983026 OSG983024:OSG983026 PCC983024:PCC983026 PLY983024:PLY983026 PVU983024:PVU983026 QFQ983024:QFQ983026 QPM983024:QPM983026 QZI983024:QZI983026 RJE983024:RJE983026 RTA983024:RTA983026 SCW983024:SCW983026 SMS983024:SMS983026 SWO983024:SWO983026 TGK983024:TGK983026 TQG983024:TQG983026 UAC983024:UAC983026 UJY983024:UJY983026 UTU983024:UTU983026 VDQ983024:VDQ983026 VNM983024:VNM983026 VXI983024:VXI983026 WHE983024:WHE983026 WRA983024:WRA983026 EQ65520:EQ65522 OM65520:OM65522 YI65520:YI65522 AIE65520:AIE65522 ASA65520:ASA65522 BBW65520:BBW65522 BLS65520:BLS65522 BVO65520:BVO65522 CFK65520:CFK65522 CPG65520:CPG65522 CZC65520:CZC65522 DIY65520:DIY65522 DSU65520:DSU65522 ECQ65520:ECQ65522 EMM65520:EMM65522 EWI65520:EWI65522 FGE65520:FGE65522 FQA65520:FQA65522 FZW65520:FZW65522 GJS65520:GJS65522 GTO65520:GTO65522 HDK65520:HDK65522 HNG65520:HNG65522 HXC65520:HXC65522 IGY65520:IGY65522 IQU65520:IQU65522 JAQ65520:JAQ65522 JKM65520:JKM65522 JUI65520:JUI65522 KEE65520:KEE65522 KOA65520:KOA65522 KXW65520:KXW65522 LHS65520:LHS65522 LRO65520:LRO65522 MBK65520:MBK65522 MLG65520:MLG65522 MVC65520:MVC65522 NEY65520:NEY65522 NOU65520:NOU65522 NYQ65520:NYQ65522 OIM65520:OIM65522 OSI65520:OSI65522 PCE65520:PCE65522 PMA65520:PMA65522 PVW65520:PVW65522 QFS65520:QFS65522 QPO65520:QPO65522 QZK65520:QZK65522 RJG65520:RJG65522 RTC65520:RTC65522 SCY65520:SCY65522 SMU65520:SMU65522 SWQ65520:SWQ65522 TGM65520:TGM65522 TQI65520:TQI65522 UAE65520:UAE65522 UKA65520:UKA65522 UTW65520:UTW65522 VDS65520:VDS65522 VNO65520:VNO65522 VXK65520:VXK65522 WHG65520:WHG65522 WRC65520:WRC65522 EQ131056:EQ131058 OM131056:OM131058 YI131056:YI131058 AIE131056:AIE131058 ASA131056:ASA131058 BBW131056:BBW131058 BLS131056:BLS131058 BVO131056:BVO131058 CFK131056:CFK131058 CPG131056:CPG131058 CZC131056:CZC131058 DIY131056:DIY131058 DSU131056:DSU131058 ECQ131056:ECQ131058 EMM131056:EMM131058 EWI131056:EWI131058 FGE131056:FGE131058 FQA131056:FQA131058 FZW131056:FZW131058 GJS131056:GJS131058 GTO131056:GTO131058 HDK131056:HDK131058 HNG131056:HNG131058 HXC131056:HXC131058 IGY131056:IGY131058 IQU131056:IQU131058 JAQ131056:JAQ131058 JKM131056:JKM131058 JUI131056:JUI131058 KEE131056:KEE131058 KOA131056:KOA131058 KXW131056:KXW131058 LHS131056:LHS131058 LRO131056:LRO131058 MBK131056:MBK131058 MLG131056:MLG131058 MVC131056:MVC131058 NEY131056:NEY131058 NOU131056:NOU131058 NYQ131056:NYQ131058 OIM131056:OIM131058 OSI131056:OSI131058 PCE131056:PCE131058 PMA131056:PMA131058 PVW131056:PVW131058 QFS131056:QFS131058 QPO131056:QPO131058 QZK131056:QZK131058 RJG131056:RJG131058 RTC131056:RTC131058 SCY131056:SCY131058 SMU131056:SMU131058 SWQ131056:SWQ131058 TGM131056:TGM131058 TQI131056:TQI131058 UAE131056:UAE131058 UKA131056:UKA131058 UTW131056:UTW131058 VDS131056:VDS131058 VNO131056:VNO131058 VXK131056:VXK131058 WHG131056:WHG131058 WRC131056:WRC131058 EQ196592:EQ196594 OM196592:OM196594 YI196592:YI196594 AIE196592:AIE196594 ASA196592:ASA196594 BBW196592:BBW196594 BLS196592:BLS196594 BVO196592:BVO196594 CFK196592:CFK196594 CPG196592:CPG196594 CZC196592:CZC196594 DIY196592:DIY196594 DSU196592:DSU196594 ECQ196592:ECQ196594 EMM196592:EMM196594 EWI196592:EWI196594 FGE196592:FGE196594 FQA196592:FQA196594 FZW196592:FZW196594 GJS196592:GJS196594 GTO196592:GTO196594 HDK196592:HDK196594 HNG196592:HNG196594 HXC196592:HXC196594 IGY196592:IGY196594 IQU196592:IQU196594 JAQ196592:JAQ196594 JKM196592:JKM196594 JUI196592:JUI196594 KEE196592:KEE196594 KOA196592:KOA196594 KXW196592:KXW196594 LHS196592:LHS196594 LRO196592:LRO196594 MBK196592:MBK196594 MLG196592:MLG196594 MVC196592:MVC196594 NEY196592:NEY196594 NOU196592:NOU196594 NYQ196592:NYQ196594 OIM196592:OIM196594 OSI196592:OSI196594 PCE196592:PCE196594 PMA196592:PMA196594 PVW196592:PVW196594 QFS196592:QFS196594 QPO196592:QPO196594 QZK196592:QZK196594 RJG196592:RJG196594 RTC196592:RTC196594 SCY196592:SCY196594 SMU196592:SMU196594 SWQ196592:SWQ196594 TGM196592:TGM196594 TQI196592:TQI196594 UAE196592:UAE196594 UKA196592:UKA196594 UTW196592:UTW196594 VDS196592:VDS196594 VNO196592:VNO196594 VXK196592:VXK196594 WHG196592:WHG196594 WRC196592:WRC196594 EQ262128:EQ262130 OM262128:OM262130 YI262128:YI262130 AIE262128:AIE262130 ASA262128:ASA262130 BBW262128:BBW262130 BLS262128:BLS262130 BVO262128:BVO262130 CFK262128:CFK262130 CPG262128:CPG262130 CZC262128:CZC262130 DIY262128:DIY262130 DSU262128:DSU262130 ECQ262128:ECQ262130 EMM262128:EMM262130 EWI262128:EWI262130 FGE262128:FGE262130 FQA262128:FQA262130 FZW262128:FZW262130 GJS262128:GJS262130 GTO262128:GTO262130 HDK262128:HDK262130 HNG262128:HNG262130 HXC262128:HXC262130 IGY262128:IGY262130 IQU262128:IQU262130 JAQ262128:JAQ262130 JKM262128:JKM262130 JUI262128:JUI262130 KEE262128:KEE262130 KOA262128:KOA262130 KXW262128:KXW262130 LHS262128:LHS262130 LRO262128:LRO262130 MBK262128:MBK262130 MLG262128:MLG262130 MVC262128:MVC262130 NEY262128:NEY262130 NOU262128:NOU262130 NYQ262128:NYQ262130 OIM262128:OIM262130 OSI262128:OSI262130 PCE262128:PCE262130 PMA262128:PMA262130 PVW262128:PVW262130 QFS262128:QFS262130 QPO262128:QPO262130 QZK262128:QZK262130 RJG262128:RJG262130 RTC262128:RTC262130 SCY262128:SCY262130 SMU262128:SMU262130 SWQ262128:SWQ262130 TGM262128:TGM262130 TQI262128:TQI262130 UAE262128:UAE262130 UKA262128:UKA262130 UTW262128:UTW262130 VDS262128:VDS262130 VNO262128:VNO262130 VXK262128:VXK262130 WHG262128:WHG262130 WRC262128:WRC262130 EQ327664:EQ327666 OM327664:OM327666 YI327664:YI327666 AIE327664:AIE327666 ASA327664:ASA327666 BBW327664:BBW327666 BLS327664:BLS327666 BVO327664:BVO327666 CFK327664:CFK327666 CPG327664:CPG327666 CZC327664:CZC327666 DIY327664:DIY327666 DSU327664:DSU327666 ECQ327664:ECQ327666 EMM327664:EMM327666 EWI327664:EWI327666 FGE327664:FGE327666 FQA327664:FQA327666 FZW327664:FZW327666 GJS327664:GJS327666 GTO327664:GTO327666 HDK327664:HDK327666 HNG327664:HNG327666 HXC327664:HXC327666 IGY327664:IGY327666 IQU327664:IQU327666 JAQ327664:JAQ327666 JKM327664:JKM327666 JUI327664:JUI327666 KEE327664:KEE327666 KOA327664:KOA327666 KXW327664:KXW327666 LHS327664:LHS327666 LRO327664:LRO327666 MBK327664:MBK327666 MLG327664:MLG327666 MVC327664:MVC327666 NEY327664:NEY327666 NOU327664:NOU327666 NYQ327664:NYQ327666 OIM327664:OIM327666 OSI327664:OSI327666 PCE327664:PCE327666 PMA327664:PMA327666 PVW327664:PVW327666 QFS327664:QFS327666 QPO327664:QPO327666 QZK327664:QZK327666 RJG327664:RJG327666 RTC327664:RTC327666 SCY327664:SCY327666 SMU327664:SMU327666 SWQ327664:SWQ327666 TGM327664:TGM327666 TQI327664:TQI327666 UAE327664:UAE327666 UKA327664:UKA327666 UTW327664:UTW327666 VDS327664:VDS327666 VNO327664:VNO327666 VXK327664:VXK327666 WHG327664:WHG327666 WRC327664:WRC327666 EQ393200:EQ393202 OM393200:OM393202 YI393200:YI393202 AIE393200:AIE393202 ASA393200:ASA393202 BBW393200:BBW393202 BLS393200:BLS393202 BVO393200:BVO393202 CFK393200:CFK393202 CPG393200:CPG393202 CZC393200:CZC393202 DIY393200:DIY393202 DSU393200:DSU393202 ECQ393200:ECQ393202 EMM393200:EMM393202 EWI393200:EWI393202 FGE393200:FGE393202 FQA393200:FQA393202 FZW393200:FZW393202 GJS393200:GJS393202 GTO393200:GTO393202 HDK393200:HDK393202 HNG393200:HNG393202 HXC393200:HXC393202 IGY393200:IGY393202 IQU393200:IQU393202 JAQ393200:JAQ393202 JKM393200:JKM393202 JUI393200:JUI393202 KEE393200:KEE393202 KOA393200:KOA393202 KXW393200:KXW393202 LHS393200:LHS393202 LRO393200:LRO393202 MBK393200:MBK393202 MLG393200:MLG393202 MVC393200:MVC393202 NEY393200:NEY393202 NOU393200:NOU393202 NYQ393200:NYQ393202 OIM393200:OIM393202 OSI393200:OSI393202 PCE393200:PCE393202 PMA393200:PMA393202 PVW393200:PVW393202 QFS393200:QFS393202 QPO393200:QPO393202 QZK393200:QZK393202 RJG393200:RJG393202 RTC393200:RTC393202 SCY393200:SCY393202 SMU393200:SMU393202 SWQ393200:SWQ393202 TGM393200:TGM393202 TQI393200:TQI393202 UAE393200:UAE393202 UKA393200:UKA393202 UTW393200:UTW393202 VDS393200:VDS393202 VNO393200:VNO393202 VXK393200:VXK393202 WHG393200:WHG393202 WRC393200:WRC393202 EQ458736:EQ458738 OM458736:OM458738 YI458736:YI458738 AIE458736:AIE458738 ASA458736:ASA458738 BBW458736:BBW458738 BLS458736:BLS458738 BVO458736:BVO458738 CFK458736:CFK458738 CPG458736:CPG458738 CZC458736:CZC458738 DIY458736:DIY458738 DSU458736:DSU458738 ECQ458736:ECQ458738 EMM458736:EMM458738 EWI458736:EWI458738 FGE458736:FGE458738 FQA458736:FQA458738 FZW458736:FZW458738 GJS458736:GJS458738 GTO458736:GTO458738 HDK458736:HDK458738 HNG458736:HNG458738 HXC458736:HXC458738 IGY458736:IGY458738 IQU458736:IQU458738 JAQ458736:JAQ458738 JKM458736:JKM458738 JUI458736:JUI458738 KEE458736:KEE458738 KOA458736:KOA458738 KXW458736:KXW458738 LHS458736:LHS458738 LRO458736:LRO458738 MBK458736:MBK458738 MLG458736:MLG458738 MVC458736:MVC458738 NEY458736:NEY458738 NOU458736:NOU458738 NYQ458736:NYQ458738 OIM458736:OIM458738 OSI458736:OSI458738 PCE458736:PCE458738 PMA458736:PMA458738 PVW458736:PVW458738 QFS458736:QFS458738 QPO458736:QPO458738 QZK458736:QZK458738 RJG458736:RJG458738 RTC458736:RTC458738 SCY458736:SCY458738 SMU458736:SMU458738 SWQ458736:SWQ458738 TGM458736:TGM458738 TQI458736:TQI458738 UAE458736:UAE458738 UKA458736:UKA458738 UTW458736:UTW458738 VDS458736:VDS458738 VNO458736:VNO458738 VXK458736:VXK458738 WHG458736:WHG458738 WRC458736:WRC458738 EQ524272:EQ524274 OM524272:OM524274 YI524272:YI524274 AIE524272:AIE524274 ASA524272:ASA524274 BBW524272:BBW524274 BLS524272:BLS524274 BVO524272:BVO524274 CFK524272:CFK524274 CPG524272:CPG524274 CZC524272:CZC524274 DIY524272:DIY524274 DSU524272:DSU524274 ECQ524272:ECQ524274 EMM524272:EMM524274 EWI524272:EWI524274 FGE524272:FGE524274 FQA524272:FQA524274 FZW524272:FZW524274 GJS524272:GJS524274 GTO524272:GTO524274 HDK524272:HDK524274 HNG524272:HNG524274 HXC524272:HXC524274 IGY524272:IGY524274 IQU524272:IQU524274 JAQ524272:JAQ524274 JKM524272:JKM524274 JUI524272:JUI524274 KEE524272:KEE524274 KOA524272:KOA524274 KXW524272:KXW524274 LHS524272:LHS524274 LRO524272:LRO524274 MBK524272:MBK524274 MLG524272:MLG524274 MVC524272:MVC524274 NEY524272:NEY524274 NOU524272:NOU524274 NYQ524272:NYQ524274 OIM524272:OIM524274 OSI524272:OSI524274 PCE524272:PCE524274 PMA524272:PMA524274 PVW524272:PVW524274 QFS524272:QFS524274 QPO524272:QPO524274 QZK524272:QZK524274 RJG524272:RJG524274 RTC524272:RTC524274 SCY524272:SCY524274 SMU524272:SMU524274 SWQ524272:SWQ524274 TGM524272:TGM524274 TQI524272:TQI524274 UAE524272:UAE524274 UKA524272:UKA524274 UTW524272:UTW524274 VDS524272:VDS524274 VNO524272:VNO524274 VXK524272:VXK524274 WHG524272:WHG524274 WRC524272:WRC524274 EQ589808:EQ589810 OM589808:OM589810 YI589808:YI589810 AIE589808:AIE589810 ASA589808:ASA589810 BBW589808:BBW589810 BLS589808:BLS589810 BVO589808:BVO589810 CFK589808:CFK589810 CPG589808:CPG589810 CZC589808:CZC589810 DIY589808:DIY589810 DSU589808:DSU589810 ECQ589808:ECQ589810 EMM589808:EMM589810 EWI589808:EWI589810 FGE589808:FGE589810 FQA589808:FQA589810 FZW589808:FZW589810 GJS589808:GJS589810 GTO589808:GTO589810 HDK589808:HDK589810 HNG589808:HNG589810 HXC589808:HXC589810 IGY589808:IGY589810 IQU589808:IQU589810 JAQ589808:JAQ589810 JKM589808:JKM589810 JUI589808:JUI589810 KEE589808:KEE589810 KOA589808:KOA589810 KXW589808:KXW589810 LHS589808:LHS589810 LRO589808:LRO589810 MBK589808:MBK589810 MLG589808:MLG589810 MVC589808:MVC589810 NEY589808:NEY589810 NOU589808:NOU589810 NYQ589808:NYQ589810 OIM589808:OIM589810 OSI589808:OSI589810 PCE589808:PCE589810 PMA589808:PMA589810 PVW589808:PVW589810 QFS589808:QFS589810 QPO589808:QPO589810 QZK589808:QZK589810 RJG589808:RJG589810 RTC589808:RTC589810 SCY589808:SCY589810 SMU589808:SMU589810 SWQ589808:SWQ589810 TGM589808:TGM589810 TQI589808:TQI589810 UAE589808:UAE589810 UKA589808:UKA589810 UTW589808:UTW589810 VDS589808:VDS589810 VNO589808:VNO589810 VXK589808:VXK589810 WHG589808:WHG589810 WRC589808:WRC589810 EQ655344:EQ655346 OM655344:OM655346 YI655344:YI655346 AIE655344:AIE655346 ASA655344:ASA655346 BBW655344:BBW655346 BLS655344:BLS655346 BVO655344:BVO655346 CFK655344:CFK655346 CPG655344:CPG655346 CZC655344:CZC655346 DIY655344:DIY655346 DSU655344:DSU655346 ECQ655344:ECQ655346 EMM655344:EMM655346 EWI655344:EWI655346 FGE655344:FGE655346 FQA655344:FQA655346 FZW655344:FZW655346 GJS655344:GJS655346 GTO655344:GTO655346 HDK655344:HDK655346 HNG655344:HNG655346 HXC655344:HXC655346 IGY655344:IGY655346 IQU655344:IQU655346 JAQ655344:JAQ655346 JKM655344:JKM655346 JUI655344:JUI655346 KEE655344:KEE655346 KOA655344:KOA655346 KXW655344:KXW655346 LHS655344:LHS655346 LRO655344:LRO655346 MBK655344:MBK655346 MLG655344:MLG655346 MVC655344:MVC655346 NEY655344:NEY655346 NOU655344:NOU655346 NYQ655344:NYQ655346 OIM655344:OIM655346 OSI655344:OSI655346 PCE655344:PCE655346 PMA655344:PMA655346 PVW655344:PVW655346 QFS655344:QFS655346 QPO655344:QPO655346 QZK655344:QZK655346 RJG655344:RJG655346 RTC655344:RTC655346 SCY655344:SCY655346 SMU655344:SMU655346 SWQ655344:SWQ655346 TGM655344:TGM655346 TQI655344:TQI655346 UAE655344:UAE655346 UKA655344:UKA655346 UTW655344:UTW655346 VDS655344:VDS655346 VNO655344:VNO655346 VXK655344:VXK655346 WHG655344:WHG655346 WRC655344:WRC655346 EQ720880:EQ720882 OM720880:OM720882 YI720880:YI720882 AIE720880:AIE720882 ASA720880:ASA720882 BBW720880:BBW720882 BLS720880:BLS720882 BVO720880:BVO720882 CFK720880:CFK720882 CPG720880:CPG720882 CZC720880:CZC720882 DIY720880:DIY720882 DSU720880:DSU720882 ECQ720880:ECQ720882 EMM720880:EMM720882 EWI720880:EWI720882 FGE720880:FGE720882 FQA720880:FQA720882 FZW720880:FZW720882 GJS720880:GJS720882 GTO720880:GTO720882 HDK720880:HDK720882 HNG720880:HNG720882 HXC720880:HXC720882 IGY720880:IGY720882 IQU720880:IQU720882 JAQ720880:JAQ720882 JKM720880:JKM720882 JUI720880:JUI720882 KEE720880:KEE720882 KOA720880:KOA720882 KXW720880:KXW720882 LHS720880:LHS720882 LRO720880:LRO720882 MBK720880:MBK720882 MLG720880:MLG720882 MVC720880:MVC720882 NEY720880:NEY720882 NOU720880:NOU720882 NYQ720880:NYQ720882 OIM720880:OIM720882 OSI720880:OSI720882 PCE720880:PCE720882 PMA720880:PMA720882 PVW720880:PVW720882 QFS720880:QFS720882 QPO720880:QPO720882 QZK720880:QZK720882 RJG720880:RJG720882 RTC720880:RTC720882 SCY720880:SCY720882 SMU720880:SMU720882 SWQ720880:SWQ720882 TGM720880:TGM720882 TQI720880:TQI720882 UAE720880:UAE720882 UKA720880:UKA720882 UTW720880:UTW720882 VDS720880:VDS720882 VNO720880:VNO720882 VXK720880:VXK720882 WHG720880:WHG720882 WRC720880:WRC720882 EQ786416:EQ786418 OM786416:OM786418 YI786416:YI786418 AIE786416:AIE786418 ASA786416:ASA786418 BBW786416:BBW786418 BLS786416:BLS786418 BVO786416:BVO786418 CFK786416:CFK786418 CPG786416:CPG786418 CZC786416:CZC786418 DIY786416:DIY786418 DSU786416:DSU786418 ECQ786416:ECQ786418 EMM786416:EMM786418 EWI786416:EWI786418 FGE786416:FGE786418 FQA786416:FQA786418 FZW786416:FZW786418 GJS786416:GJS786418 GTO786416:GTO786418 HDK786416:HDK786418 HNG786416:HNG786418 HXC786416:HXC786418 IGY786416:IGY786418 IQU786416:IQU786418 JAQ786416:JAQ786418 JKM786416:JKM786418 JUI786416:JUI786418 KEE786416:KEE786418 KOA786416:KOA786418 KXW786416:KXW786418 LHS786416:LHS786418 LRO786416:LRO786418 MBK786416:MBK786418 MLG786416:MLG786418 MVC786416:MVC786418 NEY786416:NEY786418 NOU786416:NOU786418 NYQ786416:NYQ786418 OIM786416:OIM786418 OSI786416:OSI786418 PCE786416:PCE786418 PMA786416:PMA786418 PVW786416:PVW786418 QFS786416:QFS786418 QPO786416:QPO786418 QZK786416:QZK786418 RJG786416:RJG786418 RTC786416:RTC786418 SCY786416:SCY786418 SMU786416:SMU786418 SWQ786416:SWQ786418 TGM786416:TGM786418 TQI786416:TQI786418 UAE786416:UAE786418 UKA786416:UKA786418 UTW786416:UTW786418 VDS786416:VDS786418 VNO786416:VNO786418 VXK786416:VXK786418 WHG786416:WHG786418 WRC786416:WRC786418 EQ851952:EQ851954 OM851952:OM851954 YI851952:YI851954 AIE851952:AIE851954 ASA851952:ASA851954 BBW851952:BBW851954 BLS851952:BLS851954 BVO851952:BVO851954 CFK851952:CFK851954 CPG851952:CPG851954 CZC851952:CZC851954 DIY851952:DIY851954 DSU851952:DSU851954 ECQ851952:ECQ851954 EMM851952:EMM851954 EWI851952:EWI851954 FGE851952:FGE851954 FQA851952:FQA851954 FZW851952:FZW851954 GJS851952:GJS851954 GTO851952:GTO851954 HDK851952:HDK851954 HNG851952:HNG851954 HXC851952:HXC851954 IGY851952:IGY851954 IQU851952:IQU851954 JAQ851952:JAQ851954 JKM851952:JKM851954 JUI851952:JUI851954 KEE851952:KEE851954 KOA851952:KOA851954 KXW851952:KXW851954 LHS851952:LHS851954 LRO851952:LRO851954 MBK851952:MBK851954 MLG851952:MLG851954 MVC851952:MVC851954 NEY851952:NEY851954 NOU851952:NOU851954 NYQ851952:NYQ851954 OIM851952:OIM851954 OSI851952:OSI851954 PCE851952:PCE851954 PMA851952:PMA851954 PVW851952:PVW851954 QFS851952:QFS851954 QPO851952:QPO851954 QZK851952:QZK851954 RJG851952:RJG851954 RTC851952:RTC851954 SCY851952:SCY851954 SMU851952:SMU851954 SWQ851952:SWQ851954 TGM851952:TGM851954 TQI851952:TQI851954 UAE851952:UAE851954 UKA851952:UKA851954 UTW851952:UTW851954 VDS851952:VDS851954 VNO851952:VNO851954 VXK851952:VXK851954 WHG851952:WHG851954 WRC851952:WRC851954 EQ917488:EQ917490 OM917488:OM917490 YI917488:YI917490 AIE917488:AIE917490 ASA917488:ASA917490 BBW917488:BBW917490 BLS917488:BLS917490 BVO917488:BVO917490 CFK917488:CFK917490 CPG917488:CPG917490 CZC917488:CZC917490 DIY917488:DIY917490 DSU917488:DSU917490 ECQ917488:ECQ917490 EMM917488:EMM917490 EWI917488:EWI917490 FGE917488:FGE917490 FQA917488:FQA917490 FZW917488:FZW917490 GJS917488:GJS917490 GTO917488:GTO917490 HDK917488:HDK917490 HNG917488:HNG917490 HXC917488:HXC917490 IGY917488:IGY917490 IQU917488:IQU917490 JAQ917488:JAQ917490 JKM917488:JKM917490 JUI917488:JUI917490 KEE917488:KEE917490 KOA917488:KOA917490 KXW917488:KXW917490 LHS917488:LHS917490 LRO917488:LRO917490 MBK917488:MBK917490 MLG917488:MLG917490 MVC917488:MVC917490 NEY917488:NEY917490 NOU917488:NOU917490 NYQ917488:NYQ917490 OIM917488:OIM917490 OSI917488:OSI917490 PCE917488:PCE917490 PMA917488:PMA917490 PVW917488:PVW917490 QFS917488:QFS917490 QPO917488:QPO917490 QZK917488:QZK917490 RJG917488:RJG917490 RTC917488:RTC917490 SCY917488:SCY917490 SMU917488:SMU917490 SWQ917488:SWQ917490 TGM917488:TGM917490 TQI917488:TQI917490 UAE917488:UAE917490 UKA917488:UKA917490 UTW917488:UTW917490 VDS917488:VDS917490 VNO917488:VNO917490 VXK917488:VXK917490 WHG917488:WHG917490 WRC917488:WRC917490 EQ983024:EQ983026 OM983024:OM983026 YI983024:YI983026 AIE983024:AIE983026 ASA983024:ASA983026 BBW983024:BBW983026 BLS983024:BLS983026 BVO983024:BVO983026 CFK983024:CFK983026 CPG983024:CPG983026 CZC983024:CZC983026 DIY983024:DIY983026 DSU983024:DSU983026 ECQ983024:ECQ983026 EMM983024:EMM983026 EWI983024:EWI983026 FGE983024:FGE983026 FQA983024:FQA983026 FZW983024:FZW983026 GJS983024:GJS983026 GTO983024:GTO983026 HDK983024:HDK983026 HNG983024:HNG983026 HXC983024:HXC983026 IGY983024:IGY983026 IQU983024:IQU983026 JAQ983024:JAQ983026 JKM983024:JKM983026 JUI983024:JUI983026 KEE983024:KEE983026 KOA983024:KOA983026 KXW983024:KXW983026 LHS983024:LHS983026 LRO983024:LRO983026 MBK983024:MBK983026 MLG983024:MLG983026 MVC983024:MVC983026 NEY983024:NEY983026 NOU983024:NOU983026 NYQ983024:NYQ983026 OIM983024:OIM983026 OSI983024:OSI983026 PCE983024:PCE983026 PMA983024:PMA983026 PVW983024:PVW983026 QFS983024:QFS983026 QPO983024:QPO983026 QZK983024:QZK983026 RJG983024:RJG983026 RTC983024:RTC983026 SCY983024:SCY983026 SMU983024:SMU983026 SWQ983024:SWQ983026 TGM983024:TGM983026 TQI983024:TQI983026 UAE983024:UAE983026 UKA983024:UKA983026 UTW983024:UTW983026 VDS983024:VDS983026 VNO983024:VNO983026 VXK983024:VXK983026 WHG983024:WHG983026 WRC983024:WRC983026 ES65520:ES65522 OO65520:OO65522 YK65520:YK65522 AIG65520:AIG65522 ASC65520:ASC65522 BBY65520:BBY65522 BLU65520:BLU65522 BVQ65520:BVQ65522 CFM65520:CFM65522 CPI65520:CPI65522 CZE65520:CZE65522 DJA65520:DJA65522 DSW65520:DSW65522 ECS65520:ECS65522 EMO65520:EMO65522 EWK65520:EWK65522 FGG65520:FGG65522 FQC65520:FQC65522 FZY65520:FZY65522 GJU65520:GJU65522 GTQ65520:GTQ65522 HDM65520:HDM65522 HNI65520:HNI65522 HXE65520:HXE65522 IHA65520:IHA65522 IQW65520:IQW65522 JAS65520:JAS65522 JKO65520:JKO65522 JUK65520:JUK65522 KEG65520:KEG65522 KOC65520:KOC65522 KXY65520:KXY65522 LHU65520:LHU65522 LRQ65520:LRQ65522 MBM65520:MBM65522 MLI65520:MLI65522 MVE65520:MVE65522 NFA65520:NFA65522 NOW65520:NOW65522 NYS65520:NYS65522 OIO65520:OIO65522 OSK65520:OSK65522 PCG65520:PCG65522 PMC65520:PMC65522 PVY65520:PVY65522 QFU65520:QFU65522 QPQ65520:QPQ65522 QZM65520:QZM65522 RJI65520:RJI65522 RTE65520:RTE65522 SDA65520:SDA65522 SMW65520:SMW65522 SWS65520:SWS65522 TGO65520:TGO65522 TQK65520:TQK65522 UAG65520:UAG65522 UKC65520:UKC65522 UTY65520:UTY65522 VDU65520:VDU65522 VNQ65520:VNQ65522 VXM65520:VXM65522 WHI65520:WHI65522 WRE65520:WRE65522 ES131056:ES131058 OO131056:OO131058 YK131056:YK131058 AIG131056:AIG131058 ASC131056:ASC131058 BBY131056:BBY131058 BLU131056:BLU131058 BVQ131056:BVQ131058 CFM131056:CFM131058 CPI131056:CPI131058 CZE131056:CZE131058 DJA131056:DJA131058 DSW131056:DSW131058 ECS131056:ECS131058 EMO131056:EMO131058 EWK131056:EWK131058 FGG131056:FGG131058 FQC131056:FQC131058 FZY131056:FZY131058 GJU131056:GJU131058 GTQ131056:GTQ131058 HDM131056:HDM131058 HNI131056:HNI131058 HXE131056:HXE131058 IHA131056:IHA131058 IQW131056:IQW131058 JAS131056:JAS131058 JKO131056:JKO131058 JUK131056:JUK131058 KEG131056:KEG131058 KOC131056:KOC131058 KXY131056:KXY131058 LHU131056:LHU131058 LRQ131056:LRQ131058 MBM131056:MBM131058 MLI131056:MLI131058 MVE131056:MVE131058 NFA131056:NFA131058 NOW131056:NOW131058 NYS131056:NYS131058 OIO131056:OIO131058 OSK131056:OSK131058 PCG131056:PCG131058 PMC131056:PMC131058 PVY131056:PVY131058 QFU131056:QFU131058 QPQ131056:QPQ131058 QZM131056:QZM131058 RJI131056:RJI131058 RTE131056:RTE131058 SDA131056:SDA131058 SMW131056:SMW131058 SWS131056:SWS131058 TGO131056:TGO131058 TQK131056:TQK131058 UAG131056:UAG131058 UKC131056:UKC131058 UTY131056:UTY131058 VDU131056:VDU131058 VNQ131056:VNQ131058 VXM131056:VXM131058 WHI131056:WHI131058 WRE131056:WRE131058 ES196592:ES196594 OO196592:OO196594 YK196592:YK196594 AIG196592:AIG196594 ASC196592:ASC196594 BBY196592:BBY196594 BLU196592:BLU196594 BVQ196592:BVQ196594 CFM196592:CFM196594 CPI196592:CPI196594 CZE196592:CZE196594 DJA196592:DJA196594 DSW196592:DSW196594 ECS196592:ECS196594 EMO196592:EMO196594 EWK196592:EWK196594 FGG196592:FGG196594 FQC196592:FQC196594 FZY196592:FZY196594 GJU196592:GJU196594 GTQ196592:GTQ196594 HDM196592:HDM196594 HNI196592:HNI196594 HXE196592:HXE196594 IHA196592:IHA196594 IQW196592:IQW196594 JAS196592:JAS196594 JKO196592:JKO196594 JUK196592:JUK196594 KEG196592:KEG196594 KOC196592:KOC196594 KXY196592:KXY196594 LHU196592:LHU196594 LRQ196592:LRQ196594 MBM196592:MBM196594 MLI196592:MLI196594 MVE196592:MVE196594 NFA196592:NFA196594 NOW196592:NOW196594 NYS196592:NYS196594 OIO196592:OIO196594 OSK196592:OSK196594 PCG196592:PCG196594 PMC196592:PMC196594 PVY196592:PVY196594 QFU196592:QFU196594 QPQ196592:QPQ196594 QZM196592:QZM196594 RJI196592:RJI196594 RTE196592:RTE196594 SDA196592:SDA196594 SMW196592:SMW196594 SWS196592:SWS196594 TGO196592:TGO196594 TQK196592:TQK196594 UAG196592:UAG196594 UKC196592:UKC196594 UTY196592:UTY196594 VDU196592:VDU196594 VNQ196592:VNQ196594 VXM196592:VXM196594 WHI196592:WHI196594 WRE196592:WRE196594 ES262128:ES262130 OO262128:OO262130 YK262128:YK262130 AIG262128:AIG262130 ASC262128:ASC262130 BBY262128:BBY262130 BLU262128:BLU262130 BVQ262128:BVQ262130 CFM262128:CFM262130 CPI262128:CPI262130 CZE262128:CZE262130 DJA262128:DJA262130 DSW262128:DSW262130 ECS262128:ECS262130 EMO262128:EMO262130 EWK262128:EWK262130 FGG262128:FGG262130 FQC262128:FQC262130 FZY262128:FZY262130 GJU262128:GJU262130 GTQ262128:GTQ262130 HDM262128:HDM262130 HNI262128:HNI262130 HXE262128:HXE262130 IHA262128:IHA262130 IQW262128:IQW262130 JAS262128:JAS262130 JKO262128:JKO262130 JUK262128:JUK262130 KEG262128:KEG262130 KOC262128:KOC262130 KXY262128:KXY262130 LHU262128:LHU262130 LRQ262128:LRQ262130 MBM262128:MBM262130 MLI262128:MLI262130 MVE262128:MVE262130 NFA262128:NFA262130 NOW262128:NOW262130 NYS262128:NYS262130 OIO262128:OIO262130 OSK262128:OSK262130 PCG262128:PCG262130 PMC262128:PMC262130 PVY262128:PVY262130 QFU262128:QFU262130 QPQ262128:QPQ262130 QZM262128:QZM262130 RJI262128:RJI262130 RTE262128:RTE262130 SDA262128:SDA262130 SMW262128:SMW262130 SWS262128:SWS262130 TGO262128:TGO262130 TQK262128:TQK262130 UAG262128:UAG262130 UKC262128:UKC262130 UTY262128:UTY262130 VDU262128:VDU262130 VNQ262128:VNQ262130 VXM262128:VXM262130 WHI262128:WHI262130 WRE262128:WRE262130 ES327664:ES327666 OO327664:OO327666 YK327664:YK327666 AIG327664:AIG327666 ASC327664:ASC327666 BBY327664:BBY327666 BLU327664:BLU327666 BVQ327664:BVQ327666 CFM327664:CFM327666 CPI327664:CPI327666 CZE327664:CZE327666 DJA327664:DJA327666 DSW327664:DSW327666 ECS327664:ECS327666 EMO327664:EMO327666 EWK327664:EWK327666 FGG327664:FGG327666 FQC327664:FQC327666 FZY327664:FZY327666 GJU327664:GJU327666 GTQ327664:GTQ327666 HDM327664:HDM327666 HNI327664:HNI327666 HXE327664:HXE327666 IHA327664:IHA327666 IQW327664:IQW327666 JAS327664:JAS327666 JKO327664:JKO327666 JUK327664:JUK327666 KEG327664:KEG327666 KOC327664:KOC327666 KXY327664:KXY327666 LHU327664:LHU327666 LRQ327664:LRQ327666 MBM327664:MBM327666 MLI327664:MLI327666 MVE327664:MVE327666 NFA327664:NFA327666 NOW327664:NOW327666 NYS327664:NYS327666 OIO327664:OIO327666 OSK327664:OSK327666 PCG327664:PCG327666 PMC327664:PMC327666 PVY327664:PVY327666 QFU327664:QFU327666 QPQ327664:QPQ327666 QZM327664:QZM327666 RJI327664:RJI327666 RTE327664:RTE327666 SDA327664:SDA327666 SMW327664:SMW327666 SWS327664:SWS327666 TGO327664:TGO327666 TQK327664:TQK327666 UAG327664:UAG327666 UKC327664:UKC327666 UTY327664:UTY327666 VDU327664:VDU327666 VNQ327664:VNQ327666 VXM327664:VXM327666 WHI327664:WHI327666 WRE327664:WRE327666 ES393200:ES393202 OO393200:OO393202 YK393200:YK393202 AIG393200:AIG393202 ASC393200:ASC393202 BBY393200:BBY393202 BLU393200:BLU393202 BVQ393200:BVQ393202 CFM393200:CFM393202 CPI393200:CPI393202 CZE393200:CZE393202 DJA393200:DJA393202 DSW393200:DSW393202 ECS393200:ECS393202 EMO393200:EMO393202 EWK393200:EWK393202 FGG393200:FGG393202 FQC393200:FQC393202 FZY393200:FZY393202 GJU393200:GJU393202 GTQ393200:GTQ393202 HDM393200:HDM393202 HNI393200:HNI393202 HXE393200:HXE393202 IHA393200:IHA393202 IQW393200:IQW393202 JAS393200:JAS393202 JKO393200:JKO393202 JUK393200:JUK393202 KEG393200:KEG393202 KOC393200:KOC393202 KXY393200:KXY393202 LHU393200:LHU393202 LRQ393200:LRQ393202 MBM393200:MBM393202 MLI393200:MLI393202 MVE393200:MVE393202 NFA393200:NFA393202 NOW393200:NOW393202 NYS393200:NYS393202 OIO393200:OIO393202 OSK393200:OSK393202 PCG393200:PCG393202 PMC393200:PMC393202 PVY393200:PVY393202 QFU393200:QFU393202 QPQ393200:QPQ393202 QZM393200:QZM393202 RJI393200:RJI393202 RTE393200:RTE393202 SDA393200:SDA393202 SMW393200:SMW393202 SWS393200:SWS393202 TGO393200:TGO393202 TQK393200:TQK393202 UAG393200:UAG393202 UKC393200:UKC393202 UTY393200:UTY393202 VDU393200:VDU393202 VNQ393200:VNQ393202 VXM393200:VXM393202 WHI393200:WHI393202 WRE393200:WRE393202 ES458736:ES458738 OO458736:OO458738 YK458736:YK458738 AIG458736:AIG458738 ASC458736:ASC458738 BBY458736:BBY458738 BLU458736:BLU458738 BVQ458736:BVQ458738 CFM458736:CFM458738 CPI458736:CPI458738 CZE458736:CZE458738 DJA458736:DJA458738 DSW458736:DSW458738 ECS458736:ECS458738 EMO458736:EMO458738 EWK458736:EWK458738 FGG458736:FGG458738 FQC458736:FQC458738 FZY458736:FZY458738 GJU458736:GJU458738 GTQ458736:GTQ458738 HDM458736:HDM458738 HNI458736:HNI458738 HXE458736:HXE458738 IHA458736:IHA458738 IQW458736:IQW458738 JAS458736:JAS458738 JKO458736:JKO458738 JUK458736:JUK458738 KEG458736:KEG458738 KOC458736:KOC458738 KXY458736:KXY458738 LHU458736:LHU458738 LRQ458736:LRQ458738 MBM458736:MBM458738 MLI458736:MLI458738 MVE458736:MVE458738 NFA458736:NFA458738 NOW458736:NOW458738 NYS458736:NYS458738 OIO458736:OIO458738 OSK458736:OSK458738 PCG458736:PCG458738 PMC458736:PMC458738 PVY458736:PVY458738 QFU458736:QFU458738 QPQ458736:QPQ458738 QZM458736:QZM458738 RJI458736:RJI458738 RTE458736:RTE458738 SDA458736:SDA458738 SMW458736:SMW458738 SWS458736:SWS458738 TGO458736:TGO458738 TQK458736:TQK458738 UAG458736:UAG458738 UKC458736:UKC458738 UTY458736:UTY458738 VDU458736:VDU458738 VNQ458736:VNQ458738 VXM458736:VXM458738 WHI458736:WHI458738 WRE458736:WRE458738 ES524272:ES524274 OO524272:OO524274 YK524272:YK524274 AIG524272:AIG524274 ASC524272:ASC524274 BBY524272:BBY524274 BLU524272:BLU524274 BVQ524272:BVQ524274 CFM524272:CFM524274 CPI524272:CPI524274 CZE524272:CZE524274 DJA524272:DJA524274 DSW524272:DSW524274 ECS524272:ECS524274 EMO524272:EMO524274 EWK524272:EWK524274 FGG524272:FGG524274 FQC524272:FQC524274 FZY524272:FZY524274 GJU524272:GJU524274 GTQ524272:GTQ524274 HDM524272:HDM524274 HNI524272:HNI524274 HXE524272:HXE524274 IHA524272:IHA524274 IQW524272:IQW524274 JAS524272:JAS524274 JKO524272:JKO524274 JUK524272:JUK524274 KEG524272:KEG524274 KOC524272:KOC524274 KXY524272:KXY524274 LHU524272:LHU524274 LRQ524272:LRQ524274 MBM524272:MBM524274 MLI524272:MLI524274 MVE524272:MVE524274 NFA524272:NFA524274 NOW524272:NOW524274 NYS524272:NYS524274 OIO524272:OIO524274 OSK524272:OSK524274 PCG524272:PCG524274 PMC524272:PMC524274 PVY524272:PVY524274 QFU524272:QFU524274 QPQ524272:QPQ524274 QZM524272:QZM524274 RJI524272:RJI524274 RTE524272:RTE524274 SDA524272:SDA524274 SMW524272:SMW524274 SWS524272:SWS524274 TGO524272:TGO524274 TQK524272:TQK524274 UAG524272:UAG524274 UKC524272:UKC524274 UTY524272:UTY524274 VDU524272:VDU524274 VNQ524272:VNQ524274 VXM524272:VXM524274 WHI524272:WHI524274 WRE524272:WRE524274 ES589808:ES589810 OO589808:OO589810 YK589808:YK589810 AIG589808:AIG589810 ASC589808:ASC589810 BBY589808:BBY589810 BLU589808:BLU589810 BVQ589808:BVQ589810 CFM589808:CFM589810 CPI589808:CPI589810 CZE589808:CZE589810 DJA589808:DJA589810 DSW589808:DSW589810 ECS589808:ECS589810 EMO589808:EMO589810 EWK589808:EWK589810 FGG589808:FGG589810 FQC589808:FQC589810 FZY589808:FZY589810 GJU589808:GJU589810 GTQ589808:GTQ589810 HDM589808:HDM589810 HNI589808:HNI589810 HXE589808:HXE589810 IHA589808:IHA589810 IQW589808:IQW589810 JAS589808:JAS589810 JKO589808:JKO589810 JUK589808:JUK589810 KEG589808:KEG589810 KOC589808:KOC589810 KXY589808:KXY589810 LHU589808:LHU589810 LRQ589808:LRQ589810 MBM589808:MBM589810 MLI589808:MLI589810 MVE589808:MVE589810 NFA589808:NFA589810 NOW589808:NOW589810 NYS589808:NYS589810 OIO589808:OIO589810 OSK589808:OSK589810 PCG589808:PCG589810 PMC589808:PMC589810 PVY589808:PVY589810 QFU589808:QFU589810 QPQ589808:QPQ589810 QZM589808:QZM589810 RJI589808:RJI589810 RTE589808:RTE589810 SDA589808:SDA589810 SMW589808:SMW589810 SWS589808:SWS589810 TGO589808:TGO589810 TQK589808:TQK589810 UAG589808:UAG589810 UKC589808:UKC589810 UTY589808:UTY589810 VDU589808:VDU589810 VNQ589808:VNQ589810 VXM589808:VXM589810 WHI589808:WHI589810 WRE589808:WRE589810 ES655344:ES655346 OO655344:OO655346 YK655344:YK655346 AIG655344:AIG655346 ASC655344:ASC655346 BBY655344:BBY655346 BLU655344:BLU655346 BVQ655344:BVQ655346 CFM655344:CFM655346 CPI655344:CPI655346 CZE655344:CZE655346 DJA655344:DJA655346 DSW655344:DSW655346 ECS655344:ECS655346 EMO655344:EMO655346 EWK655344:EWK655346 FGG655344:FGG655346 FQC655344:FQC655346 FZY655344:FZY655346 GJU655344:GJU655346 GTQ655344:GTQ655346 HDM655344:HDM655346 HNI655344:HNI655346 HXE655344:HXE655346 IHA655344:IHA655346 IQW655344:IQW655346 JAS655344:JAS655346 JKO655344:JKO655346 JUK655344:JUK655346 KEG655344:KEG655346 KOC655344:KOC655346 KXY655344:KXY655346 LHU655344:LHU655346 LRQ655344:LRQ655346 MBM655344:MBM655346 MLI655344:MLI655346 MVE655344:MVE655346 NFA655344:NFA655346 NOW655344:NOW655346 NYS655344:NYS655346 OIO655344:OIO655346 OSK655344:OSK655346 PCG655344:PCG655346 PMC655344:PMC655346 PVY655344:PVY655346 QFU655344:QFU655346 QPQ655344:QPQ655346 QZM655344:QZM655346 RJI655344:RJI655346 RTE655344:RTE655346 SDA655344:SDA655346 SMW655344:SMW655346 SWS655344:SWS655346 TGO655344:TGO655346 TQK655344:TQK655346 UAG655344:UAG655346 UKC655344:UKC655346 UTY655344:UTY655346 VDU655344:VDU655346 VNQ655344:VNQ655346 VXM655344:VXM655346 WHI655344:WHI655346 WRE655344:WRE655346 ES720880:ES720882 OO720880:OO720882 YK720880:YK720882 AIG720880:AIG720882 ASC720880:ASC720882 BBY720880:BBY720882 BLU720880:BLU720882 BVQ720880:BVQ720882 CFM720880:CFM720882 CPI720880:CPI720882 CZE720880:CZE720882 DJA720880:DJA720882 DSW720880:DSW720882 ECS720880:ECS720882 EMO720880:EMO720882 EWK720880:EWK720882 FGG720880:FGG720882 FQC720880:FQC720882 FZY720880:FZY720882 GJU720880:GJU720882 GTQ720880:GTQ720882 HDM720880:HDM720882 HNI720880:HNI720882 HXE720880:HXE720882 IHA720880:IHA720882 IQW720880:IQW720882 JAS720880:JAS720882 JKO720880:JKO720882 JUK720880:JUK720882 KEG720880:KEG720882 KOC720880:KOC720882 KXY720880:KXY720882 LHU720880:LHU720882 LRQ720880:LRQ720882 MBM720880:MBM720882 MLI720880:MLI720882 MVE720880:MVE720882 NFA720880:NFA720882 NOW720880:NOW720882 NYS720880:NYS720882 OIO720880:OIO720882 OSK720880:OSK720882 PCG720880:PCG720882 PMC720880:PMC720882 PVY720880:PVY720882 QFU720880:QFU720882 QPQ720880:QPQ720882 QZM720880:QZM720882 RJI720880:RJI720882 RTE720880:RTE720882 SDA720880:SDA720882 SMW720880:SMW720882 SWS720880:SWS720882 TGO720880:TGO720882 TQK720880:TQK720882 UAG720880:UAG720882 UKC720880:UKC720882 UTY720880:UTY720882 VDU720880:VDU720882 VNQ720880:VNQ720882 VXM720880:VXM720882 WHI720880:WHI720882 WRE720880:WRE720882 ES786416:ES786418 OO786416:OO786418 YK786416:YK786418 AIG786416:AIG786418 ASC786416:ASC786418 BBY786416:BBY786418 BLU786416:BLU786418 BVQ786416:BVQ786418 CFM786416:CFM786418 CPI786416:CPI786418 CZE786416:CZE786418 DJA786416:DJA786418 DSW786416:DSW786418 ECS786416:ECS786418 EMO786416:EMO786418 EWK786416:EWK786418 FGG786416:FGG786418 FQC786416:FQC786418 FZY786416:FZY786418 GJU786416:GJU786418 GTQ786416:GTQ786418 HDM786416:HDM786418 HNI786416:HNI786418 HXE786416:HXE786418 IHA786416:IHA786418 IQW786416:IQW786418 JAS786416:JAS786418 JKO786416:JKO786418 JUK786416:JUK786418 KEG786416:KEG786418 KOC786416:KOC786418 KXY786416:KXY786418 LHU786416:LHU786418 LRQ786416:LRQ786418 MBM786416:MBM786418 MLI786416:MLI786418 MVE786416:MVE786418 NFA786416:NFA786418 NOW786416:NOW786418 NYS786416:NYS786418 OIO786416:OIO786418 OSK786416:OSK786418 PCG786416:PCG786418 PMC786416:PMC786418 PVY786416:PVY786418 QFU786416:QFU786418 QPQ786416:QPQ786418 QZM786416:QZM786418 RJI786416:RJI786418 RTE786416:RTE786418 SDA786416:SDA786418 SMW786416:SMW786418 SWS786416:SWS786418 TGO786416:TGO786418 TQK786416:TQK786418 UAG786416:UAG786418 UKC786416:UKC786418 UTY786416:UTY786418 VDU786416:VDU786418 VNQ786416:VNQ786418 VXM786416:VXM786418 WHI786416:WHI786418 WRE786416:WRE786418 ES851952:ES851954 OO851952:OO851954 YK851952:YK851954 AIG851952:AIG851954 ASC851952:ASC851954 BBY851952:BBY851954 BLU851952:BLU851954 BVQ851952:BVQ851954 CFM851952:CFM851954 CPI851952:CPI851954 CZE851952:CZE851954 DJA851952:DJA851954 DSW851952:DSW851954 ECS851952:ECS851954 EMO851952:EMO851954 EWK851952:EWK851954 FGG851952:FGG851954 FQC851952:FQC851954 FZY851952:FZY851954 GJU851952:GJU851954 GTQ851952:GTQ851954 HDM851952:HDM851954 HNI851952:HNI851954 HXE851952:HXE851954 IHA851952:IHA851954 IQW851952:IQW851954 JAS851952:JAS851954 JKO851952:JKO851954 JUK851952:JUK851954 KEG851952:KEG851954 KOC851952:KOC851954 KXY851952:KXY851954 LHU851952:LHU851954 LRQ851952:LRQ851954 MBM851952:MBM851954 MLI851952:MLI851954 MVE851952:MVE851954 NFA851952:NFA851954 NOW851952:NOW851954 NYS851952:NYS851954 OIO851952:OIO851954 OSK851952:OSK851954 PCG851952:PCG851954 PMC851952:PMC851954 PVY851952:PVY851954 QFU851952:QFU851954 QPQ851952:QPQ851954 QZM851952:QZM851954 RJI851952:RJI851954 RTE851952:RTE851954 SDA851952:SDA851954 SMW851952:SMW851954 SWS851952:SWS851954 TGO851952:TGO851954 TQK851952:TQK851954 UAG851952:UAG851954 UKC851952:UKC851954 UTY851952:UTY851954 VDU851952:VDU851954 VNQ851952:VNQ851954 VXM851952:VXM851954 WHI851952:WHI851954 WRE851952:WRE851954 ES917488:ES917490 OO917488:OO917490 YK917488:YK917490 AIG917488:AIG917490 ASC917488:ASC917490 BBY917488:BBY917490 BLU917488:BLU917490 BVQ917488:BVQ917490 CFM917488:CFM917490 CPI917488:CPI917490 CZE917488:CZE917490 DJA917488:DJA917490 DSW917488:DSW917490 ECS917488:ECS917490 EMO917488:EMO917490 EWK917488:EWK917490 FGG917488:FGG917490 FQC917488:FQC917490 FZY917488:FZY917490 GJU917488:GJU917490 GTQ917488:GTQ917490 HDM917488:HDM917490 HNI917488:HNI917490 HXE917488:HXE917490 IHA917488:IHA917490 IQW917488:IQW917490 JAS917488:JAS917490 JKO917488:JKO917490 JUK917488:JUK917490 KEG917488:KEG917490 KOC917488:KOC917490 KXY917488:KXY917490 LHU917488:LHU917490 LRQ917488:LRQ917490 MBM917488:MBM917490 MLI917488:MLI917490 MVE917488:MVE917490 NFA917488:NFA917490 NOW917488:NOW917490 NYS917488:NYS917490 OIO917488:OIO917490 OSK917488:OSK917490 PCG917488:PCG917490 PMC917488:PMC917490 PVY917488:PVY917490 QFU917488:QFU917490 QPQ917488:QPQ917490 QZM917488:QZM917490 RJI917488:RJI917490 RTE917488:RTE917490 SDA917488:SDA917490 SMW917488:SMW917490 SWS917488:SWS917490 TGO917488:TGO917490 TQK917488:TQK917490 UAG917488:UAG917490 UKC917488:UKC917490 UTY917488:UTY917490 VDU917488:VDU917490 VNQ917488:VNQ917490 VXM917488:VXM917490 WHI917488:WHI917490 WRE917488:WRE917490 ES983024:ES983026 OO983024:OO983026 YK983024:YK983026 AIG983024:AIG983026 ASC983024:ASC983026 BBY983024:BBY983026 BLU983024:BLU983026 BVQ983024:BVQ983026 CFM983024:CFM983026 CPI983024:CPI983026 CZE983024:CZE983026 DJA983024:DJA983026 DSW983024:DSW983026 ECS983024:ECS983026 EMO983024:EMO983026 EWK983024:EWK983026 FGG983024:FGG983026 FQC983024:FQC983026 FZY983024:FZY983026 GJU983024:GJU983026 GTQ983024:GTQ983026 HDM983024:HDM983026 HNI983024:HNI983026 HXE983024:HXE983026 IHA983024:IHA983026 IQW983024:IQW983026 JAS983024:JAS983026 JKO983024:JKO983026 JUK983024:JUK983026 KEG983024:KEG983026 KOC983024:KOC983026 KXY983024:KXY983026 LHU983024:LHU983026 LRQ983024:LRQ983026 MBM983024:MBM983026 MLI983024:MLI983026 MVE983024:MVE983026 NFA983024:NFA983026 NOW983024:NOW983026 NYS983024:NYS983026 OIO983024:OIO983026 OSK983024:OSK983026 PCG983024:PCG983026 PMC983024:PMC983026 PVY983024:PVY983026 QFU983024:QFU983026 QPQ983024:QPQ983026 QZM983024:QZM983026 RJI983024:RJI983026 RTE983024:RTE983026 SDA983024:SDA983026 SMW983024:SMW983026 SWS983024:SWS983026 TGO983024:TGO983026 TQK983024:TQK983026 UAG983024:UAG983026 UKC983024:UKC983026 UTY983024:UTY983026 VDU983024:VDU983026 VNQ983024:VNQ983026 VXM983024:VXM983026 WHI983024:WHI983026 WRE983024:WRE983026 EU65520:EU65522 OQ65520:OQ65522 YM65520:YM65522 AII65520:AII65522 ASE65520:ASE65522 BCA65520:BCA65522 BLW65520:BLW65522 BVS65520:BVS65522 CFO65520:CFO65522 CPK65520:CPK65522 CZG65520:CZG65522 DJC65520:DJC65522 DSY65520:DSY65522 ECU65520:ECU65522 EMQ65520:EMQ65522 EWM65520:EWM65522 FGI65520:FGI65522 FQE65520:FQE65522 GAA65520:GAA65522 GJW65520:GJW65522 GTS65520:GTS65522 HDO65520:HDO65522 HNK65520:HNK65522 HXG65520:HXG65522 IHC65520:IHC65522 IQY65520:IQY65522 JAU65520:JAU65522 JKQ65520:JKQ65522 JUM65520:JUM65522 KEI65520:KEI65522 KOE65520:KOE65522 KYA65520:KYA65522 LHW65520:LHW65522 LRS65520:LRS65522 MBO65520:MBO65522 MLK65520:MLK65522 MVG65520:MVG65522 NFC65520:NFC65522 NOY65520:NOY65522 NYU65520:NYU65522 OIQ65520:OIQ65522 OSM65520:OSM65522 PCI65520:PCI65522 PME65520:PME65522 PWA65520:PWA65522 QFW65520:QFW65522 QPS65520:QPS65522 QZO65520:QZO65522 RJK65520:RJK65522 RTG65520:RTG65522 SDC65520:SDC65522 SMY65520:SMY65522 SWU65520:SWU65522 TGQ65520:TGQ65522 TQM65520:TQM65522 UAI65520:UAI65522 UKE65520:UKE65522 UUA65520:UUA65522 VDW65520:VDW65522 VNS65520:VNS65522 VXO65520:VXO65522 WHK65520:WHK65522 WRG65520:WRG65522 EU131056:EU131058 OQ131056:OQ131058 YM131056:YM131058 AII131056:AII131058 ASE131056:ASE131058 BCA131056:BCA131058 BLW131056:BLW131058 BVS131056:BVS131058 CFO131056:CFO131058 CPK131056:CPK131058 CZG131056:CZG131058 DJC131056:DJC131058 DSY131056:DSY131058 ECU131056:ECU131058 EMQ131056:EMQ131058 EWM131056:EWM131058 FGI131056:FGI131058 FQE131056:FQE131058 GAA131056:GAA131058 GJW131056:GJW131058 GTS131056:GTS131058 HDO131056:HDO131058 HNK131056:HNK131058 HXG131056:HXG131058 IHC131056:IHC131058 IQY131056:IQY131058 JAU131056:JAU131058 JKQ131056:JKQ131058 JUM131056:JUM131058 KEI131056:KEI131058 KOE131056:KOE131058 KYA131056:KYA131058 LHW131056:LHW131058 LRS131056:LRS131058 MBO131056:MBO131058 MLK131056:MLK131058 MVG131056:MVG131058 NFC131056:NFC131058 NOY131056:NOY131058 NYU131056:NYU131058 OIQ131056:OIQ131058 OSM131056:OSM131058 PCI131056:PCI131058 PME131056:PME131058 PWA131056:PWA131058 QFW131056:QFW131058 QPS131056:QPS131058 QZO131056:QZO131058 RJK131056:RJK131058 RTG131056:RTG131058 SDC131056:SDC131058 SMY131056:SMY131058 SWU131056:SWU131058 TGQ131056:TGQ131058 TQM131056:TQM131058 UAI131056:UAI131058 UKE131056:UKE131058 UUA131056:UUA131058 VDW131056:VDW131058 VNS131056:VNS131058 VXO131056:VXO131058 WHK131056:WHK131058 WRG131056:WRG131058 EU196592:EU196594 OQ196592:OQ196594 YM196592:YM196594 AII196592:AII196594 ASE196592:ASE196594 BCA196592:BCA196594 BLW196592:BLW196594 BVS196592:BVS196594 CFO196592:CFO196594 CPK196592:CPK196594 CZG196592:CZG196594 DJC196592:DJC196594 DSY196592:DSY196594 ECU196592:ECU196594 EMQ196592:EMQ196594 EWM196592:EWM196594 FGI196592:FGI196594 FQE196592:FQE196594 GAA196592:GAA196594 GJW196592:GJW196594 GTS196592:GTS196594 HDO196592:HDO196594 HNK196592:HNK196594 HXG196592:HXG196594 IHC196592:IHC196594 IQY196592:IQY196594 JAU196592:JAU196594 JKQ196592:JKQ196594 JUM196592:JUM196594 KEI196592:KEI196594 KOE196592:KOE196594 KYA196592:KYA196594 LHW196592:LHW196594 LRS196592:LRS196594 MBO196592:MBO196594 MLK196592:MLK196594 MVG196592:MVG196594 NFC196592:NFC196594 NOY196592:NOY196594 NYU196592:NYU196594 OIQ196592:OIQ196594 OSM196592:OSM196594 PCI196592:PCI196594 PME196592:PME196594 PWA196592:PWA196594 QFW196592:QFW196594 QPS196592:QPS196594 QZO196592:QZO196594 RJK196592:RJK196594 RTG196592:RTG196594 SDC196592:SDC196594 SMY196592:SMY196594 SWU196592:SWU196594 TGQ196592:TGQ196594 TQM196592:TQM196594 UAI196592:UAI196594 UKE196592:UKE196594 UUA196592:UUA196594 VDW196592:VDW196594 VNS196592:VNS196594 VXO196592:VXO196594 WHK196592:WHK196594 WRG196592:WRG196594 EU262128:EU262130 OQ262128:OQ262130 YM262128:YM262130 AII262128:AII262130 ASE262128:ASE262130 BCA262128:BCA262130 BLW262128:BLW262130 BVS262128:BVS262130 CFO262128:CFO262130 CPK262128:CPK262130 CZG262128:CZG262130 DJC262128:DJC262130 DSY262128:DSY262130 ECU262128:ECU262130 EMQ262128:EMQ262130 EWM262128:EWM262130 FGI262128:FGI262130 FQE262128:FQE262130 GAA262128:GAA262130 GJW262128:GJW262130 GTS262128:GTS262130 HDO262128:HDO262130 HNK262128:HNK262130 HXG262128:HXG262130 IHC262128:IHC262130 IQY262128:IQY262130 JAU262128:JAU262130 JKQ262128:JKQ262130 JUM262128:JUM262130 KEI262128:KEI262130 KOE262128:KOE262130 KYA262128:KYA262130 LHW262128:LHW262130 LRS262128:LRS262130 MBO262128:MBO262130 MLK262128:MLK262130 MVG262128:MVG262130 NFC262128:NFC262130 NOY262128:NOY262130 NYU262128:NYU262130 OIQ262128:OIQ262130 OSM262128:OSM262130 PCI262128:PCI262130 PME262128:PME262130 PWA262128:PWA262130 QFW262128:QFW262130 QPS262128:QPS262130 QZO262128:QZO262130 RJK262128:RJK262130 RTG262128:RTG262130 SDC262128:SDC262130 SMY262128:SMY262130 SWU262128:SWU262130 TGQ262128:TGQ262130 TQM262128:TQM262130 UAI262128:UAI262130 UKE262128:UKE262130 UUA262128:UUA262130 VDW262128:VDW262130 VNS262128:VNS262130 VXO262128:VXO262130 WHK262128:WHK262130 WRG262128:WRG262130 EU327664:EU327666 OQ327664:OQ327666 YM327664:YM327666 AII327664:AII327666 ASE327664:ASE327666 BCA327664:BCA327666 BLW327664:BLW327666 BVS327664:BVS327666 CFO327664:CFO327666 CPK327664:CPK327666 CZG327664:CZG327666 DJC327664:DJC327666 DSY327664:DSY327666 ECU327664:ECU327666 EMQ327664:EMQ327666 EWM327664:EWM327666 FGI327664:FGI327666 FQE327664:FQE327666 GAA327664:GAA327666 GJW327664:GJW327666 GTS327664:GTS327666 HDO327664:HDO327666 HNK327664:HNK327666 HXG327664:HXG327666 IHC327664:IHC327666 IQY327664:IQY327666 JAU327664:JAU327666 JKQ327664:JKQ327666 JUM327664:JUM327666 KEI327664:KEI327666 KOE327664:KOE327666 KYA327664:KYA327666 LHW327664:LHW327666 LRS327664:LRS327666 MBO327664:MBO327666 MLK327664:MLK327666 MVG327664:MVG327666 NFC327664:NFC327666 NOY327664:NOY327666 NYU327664:NYU327666 OIQ327664:OIQ327666 OSM327664:OSM327666 PCI327664:PCI327666 PME327664:PME327666 PWA327664:PWA327666 QFW327664:QFW327666 QPS327664:QPS327666 QZO327664:QZO327666 RJK327664:RJK327666 RTG327664:RTG327666 SDC327664:SDC327666 SMY327664:SMY327666 SWU327664:SWU327666 TGQ327664:TGQ327666 TQM327664:TQM327666 UAI327664:UAI327666 UKE327664:UKE327666 UUA327664:UUA327666 VDW327664:VDW327666 VNS327664:VNS327666 VXO327664:VXO327666 WHK327664:WHK327666 WRG327664:WRG327666 EU393200:EU393202 OQ393200:OQ393202 YM393200:YM393202 AII393200:AII393202 ASE393200:ASE393202 BCA393200:BCA393202 BLW393200:BLW393202 BVS393200:BVS393202 CFO393200:CFO393202 CPK393200:CPK393202 CZG393200:CZG393202 DJC393200:DJC393202 DSY393200:DSY393202 ECU393200:ECU393202 EMQ393200:EMQ393202 EWM393200:EWM393202 FGI393200:FGI393202 FQE393200:FQE393202 GAA393200:GAA393202 GJW393200:GJW393202 GTS393200:GTS393202 HDO393200:HDO393202 HNK393200:HNK393202 HXG393200:HXG393202 IHC393200:IHC393202 IQY393200:IQY393202 JAU393200:JAU393202 JKQ393200:JKQ393202 JUM393200:JUM393202 KEI393200:KEI393202 KOE393200:KOE393202 KYA393200:KYA393202 LHW393200:LHW393202 LRS393200:LRS393202 MBO393200:MBO393202 MLK393200:MLK393202 MVG393200:MVG393202 NFC393200:NFC393202 NOY393200:NOY393202 NYU393200:NYU393202 OIQ393200:OIQ393202 OSM393200:OSM393202 PCI393200:PCI393202 PME393200:PME393202 PWA393200:PWA393202 QFW393200:QFW393202 QPS393200:QPS393202 QZO393200:QZO393202 RJK393200:RJK393202 RTG393200:RTG393202 SDC393200:SDC393202 SMY393200:SMY393202 SWU393200:SWU393202 TGQ393200:TGQ393202 TQM393200:TQM393202 UAI393200:UAI393202 UKE393200:UKE393202 UUA393200:UUA393202 VDW393200:VDW393202 VNS393200:VNS393202 VXO393200:VXO393202 WHK393200:WHK393202 WRG393200:WRG393202 EU458736:EU458738 OQ458736:OQ458738 YM458736:YM458738 AII458736:AII458738 ASE458736:ASE458738 BCA458736:BCA458738 BLW458736:BLW458738 BVS458736:BVS458738 CFO458736:CFO458738 CPK458736:CPK458738 CZG458736:CZG458738 DJC458736:DJC458738 DSY458736:DSY458738 ECU458736:ECU458738 EMQ458736:EMQ458738 EWM458736:EWM458738 FGI458736:FGI458738 FQE458736:FQE458738 GAA458736:GAA458738 GJW458736:GJW458738 GTS458736:GTS458738 HDO458736:HDO458738 HNK458736:HNK458738 HXG458736:HXG458738 IHC458736:IHC458738 IQY458736:IQY458738 JAU458736:JAU458738 JKQ458736:JKQ458738 JUM458736:JUM458738 KEI458736:KEI458738 KOE458736:KOE458738 KYA458736:KYA458738 LHW458736:LHW458738 LRS458736:LRS458738 MBO458736:MBO458738 MLK458736:MLK458738 MVG458736:MVG458738 NFC458736:NFC458738 NOY458736:NOY458738 NYU458736:NYU458738 OIQ458736:OIQ458738 OSM458736:OSM458738 PCI458736:PCI458738 PME458736:PME458738 PWA458736:PWA458738 QFW458736:QFW458738 QPS458736:QPS458738 QZO458736:QZO458738 RJK458736:RJK458738 RTG458736:RTG458738 SDC458736:SDC458738 SMY458736:SMY458738 SWU458736:SWU458738 TGQ458736:TGQ458738 TQM458736:TQM458738 UAI458736:UAI458738 UKE458736:UKE458738 UUA458736:UUA458738 VDW458736:VDW458738 VNS458736:VNS458738 VXO458736:VXO458738 WHK458736:WHK458738 WRG458736:WRG458738 EU524272:EU524274 OQ524272:OQ524274 YM524272:YM524274 AII524272:AII524274 ASE524272:ASE524274 BCA524272:BCA524274 BLW524272:BLW524274 BVS524272:BVS524274 CFO524272:CFO524274 CPK524272:CPK524274 CZG524272:CZG524274 DJC524272:DJC524274 DSY524272:DSY524274 ECU524272:ECU524274 EMQ524272:EMQ524274 EWM524272:EWM524274 FGI524272:FGI524274 FQE524272:FQE524274 GAA524272:GAA524274 GJW524272:GJW524274 GTS524272:GTS524274 HDO524272:HDO524274 HNK524272:HNK524274 HXG524272:HXG524274 IHC524272:IHC524274 IQY524272:IQY524274 JAU524272:JAU524274 JKQ524272:JKQ524274 JUM524272:JUM524274 KEI524272:KEI524274 KOE524272:KOE524274 KYA524272:KYA524274 LHW524272:LHW524274 LRS524272:LRS524274 MBO524272:MBO524274 MLK524272:MLK524274 MVG524272:MVG524274 NFC524272:NFC524274 NOY524272:NOY524274 NYU524272:NYU524274 OIQ524272:OIQ524274 OSM524272:OSM524274 PCI524272:PCI524274 PME524272:PME524274 PWA524272:PWA524274 QFW524272:QFW524274 QPS524272:QPS524274 QZO524272:QZO524274 RJK524272:RJK524274 RTG524272:RTG524274 SDC524272:SDC524274 SMY524272:SMY524274 SWU524272:SWU524274 TGQ524272:TGQ524274 TQM524272:TQM524274 UAI524272:UAI524274 UKE524272:UKE524274 UUA524272:UUA524274 VDW524272:VDW524274 VNS524272:VNS524274 VXO524272:VXO524274 WHK524272:WHK524274 WRG524272:WRG524274 EU589808:EU589810 OQ589808:OQ589810 YM589808:YM589810 AII589808:AII589810 ASE589808:ASE589810 BCA589808:BCA589810 BLW589808:BLW589810 BVS589808:BVS589810 CFO589808:CFO589810 CPK589808:CPK589810 CZG589808:CZG589810 DJC589808:DJC589810 DSY589808:DSY589810 ECU589808:ECU589810 EMQ589808:EMQ589810 EWM589808:EWM589810 FGI589808:FGI589810 FQE589808:FQE589810 GAA589808:GAA589810 GJW589808:GJW589810 GTS589808:GTS589810 HDO589808:HDO589810 HNK589808:HNK589810 HXG589808:HXG589810 IHC589808:IHC589810 IQY589808:IQY589810 JAU589808:JAU589810 JKQ589808:JKQ589810 JUM589808:JUM589810 KEI589808:KEI589810 KOE589808:KOE589810 KYA589808:KYA589810 LHW589808:LHW589810 LRS589808:LRS589810 MBO589808:MBO589810 MLK589808:MLK589810 MVG589808:MVG589810 NFC589808:NFC589810 NOY589808:NOY589810 NYU589808:NYU589810 OIQ589808:OIQ589810 OSM589808:OSM589810 PCI589808:PCI589810 PME589808:PME589810 PWA589808:PWA589810 QFW589808:QFW589810 QPS589808:QPS589810 QZO589808:QZO589810 RJK589808:RJK589810 RTG589808:RTG589810 SDC589808:SDC589810 SMY589808:SMY589810 SWU589808:SWU589810 TGQ589808:TGQ589810 TQM589808:TQM589810 UAI589808:UAI589810 UKE589808:UKE589810 UUA589808:UUA589810 VDW589808:VDW589810 VNS589808:VNS589810 VXO589808:VXO589810 WHK589808:WHK589810 WRG589808:WRG589810 EU655344:EU655346 OQ655344:OQ655346 YM655344:YM655346 AII655344:AII655346 ASE655344:ASE655346 BCA655344:BCA655346 BLW655344:BLW655346 BVS655344:BVS655346 CFO655344:CFO655346 CPK655344:CPK655346 CZG655344:CZG655346 DJC655344:DJC655346 DSY655344:DSY655346 ECU655344:ECU655346 EMQ655344:EMQ655346 EWM655344:EWM655346 FGI655344:FGI655346 FQE655344:FQE655346 GAA655344:GAA655346 GJW655344:GJW655346 GTS655344:GTS655346 HDO655344:HDO655346 HNK655344:HNK655346 HXG655344:HXG655346 IHC655344:IHC655346 IQY655344:IQY655346 JAU655344:JAU655346 JKQ655344:JKQ655346 JUM655344:JUM655346 KEI655344:KEI655346 KOE655344:KOE655346 KYA655344:KYA655346 LHW655344:LHW655346 LRS655344:LRS655346 MBO655344:MBO655346 MLK655344:MLK655346 MVG655344:MVG655346 NFC655344:NFC655346 NOY655344:NOY655346 NYU655344:NYU655346 OIQ655344:OIQ655346 OSM655344:OSM655346 PCI655344:PCI655346 PME655344:PME655346 PWA655344:PWA655346 QFW655344:QFW655346 QPS655344:QPS655346 QZO655344:QZO655346 RJK655344:RJK655346 RTG655344:RTG655346 SDC655344:SDC655346 SMY655344:SMY655346 SWU655344:SWU655346 TGQ655344:TGQ655346 TQM655344:TQM655346 UAI655344:UAI655346 UKE655344:UKE655346 UUA655344:UUA655346 VDW655344:VDW655346 VNS655344:VNS655346 VXO655344:VXO655346 WHK655344:WHK655346 WRG655344:WRG655346 EU720880:EU720882 OQ720880:OQ720882 YM720880:YM720882 AII720880:AII720882 ASE720880:ASE720882 BCA720880:BCA720882 BLW720880:BLW720882 BVS720880:BVS720882 CFO720880:CFO720882 CPK720880:CPK720882 CZG720880:CZG720882 DJC720880:DJC720882 DSY720880:DSY720882 ECU720880:ECU720882 EMQ720880:EMQ720882 EWM720880:EWM720882 FGI720880:FGI720882 FQE720880:FQE720882 GAA720880:GAA720882 GJW720880:GJW720882 GTS720880:GTS720882 HDO720880:HDO720882 HNK720880:HNK720882 HXG720880:HXG720882 IHC720880:IHC720882 IQY720880:IQY720882 JAU720880:JAU720882 JKQ720880:JKQ720882 JUM720880:JUM720882 KEI720880:KEI720882 KOE720880:KOE720882 KYA720880:KYA720882 LHW720880:LHW720882 LRS720880:LRS720882 MBO720880:MBO720882 MLK720880:MLK720882 MVG720880:MVG720882 NFC720880:NFC720882 NOY720880:NOY720882 NYU720880:NYU720882 OIQ720880:OIQ720882 OSM720880:OSM720882 PCI720880:PCI720882 PME720880:PME720882 PWA720880:PWA720882 QFW720880:QFW720882 QPS720880:QPS720882 QZO720880:QZO720882 RJK720880:RJK720882 RTG720880:RTG720882 SDC720880:SDC720882 SMY720880:SMY720882 SWU720880:SWU720882 TGQ720880:TGQ720882 TQM720880:TQM720882 UAI720880:UAI720882 UKE720880:UKE720882 UUA720880:UUA720882 VDW720880:VDW720882 VNS720880:VNS720882 VXO720880:VXO720882 WHK720880:WHK720882 WRG720880:WRG720882 EU786416:EU786418 OQ786416:OQ786418 YM786416:YM786418 AII786416:AII786418 ASE786416:ASE786418 BCA786416:BCA786418 BLW786416:BLW786418 BVS786416:BVS786418 CFO786416:CFO786418 CPK786416:CPK786418 CZG786416:CZG786418 DJC786416:DJC786418 DSY786416:DSY786418 ECU786416:ECU786418 EMQ786416:EMQ786418 EWM786416:EWM786418 FGI786416:FGI786418 FQE786416:FQE786418 GAA786416:GAA786418 GJW786416:GJW786418 GTS786416:GTS786418 HDO786416:HDO786418 HNK786416:HNK786418 HXG786416:HXG786418 IHC786416:IHC786418 IQY786416:IQY786418 JAU786416:JAU786418 JKQ786416:JKQ786418 JUM786416:JUM786418 KEI786416:KEI786418 KOE786416:KOE786418 KYA786416:KYA786418 LHW786416:LHW786418 LRS786416:LRS786418 MBO786416:MBO786418 MLK786416:MLK786418 MVG786416:MVG786418 NFC786416:NFC786418 NOY786416:NOY786418 NYU786416:NYU786418 OIQ786416:OIQ786418 OSM786416:OSM786418 PCI786416:PCI786418 PME786416:PME786418 PWA786416:PWA786418 QFW786416:QFW786418 QPS786416:QPS786418 QZO786416:QZO786418 RJK786416:RJK786418 RTG786416:RTG786418 SDC786416:SDC786418 SMY786416:SMY786418 SWU786416:SWU786418 TGQ786416:TGQ786418 TQM786416:TQM786418 UAI786416:UAI786418 UKE786416:UKE786418 UUA786416:UUA786418 VDW786416:VDW786418 VNS786416:VNS786418 VXO786416:VXO786418 WHK786416:WHK786418 WRG786416:WRG786418 EU851952:EU851954 OQ851952:OQ851954 YM851952:YM851954 AII851952:AII851954 ASE851952:ASE851954 BCA851952:BCA851954 BLW851952:BLW851954 BVS851952:BVS851954 CFO851952:CFO851954 CPK851952:CPK851954 CZG851952:CZG851954 DJC851952:DJC851954 DSY851952:DSY851954 ECU851952:ECU851954 EMQ851952:EMQ851954 EWM851952:EWM851954 FGI851952:FGI851954 FQE851952:FQE851954 GAA851952:GAA851954 GJW851952:GJW851954 GTS851952:GTS851954 HDO851952:HDO851954 HNK851952:HNK851954 HXG851952:HXG851954 IHC851952:IHC851954 IQY851952:IQY851954 JAU851952:JAU851954 JKQ851952:JKQ851954 JUM851952:JUM851954 KEI851952:KEI851954 KOE851952:KOE851954 KYA851952:KYA851954 LHW851952:LHW851954 LRS851952:LRS851954 MBO851952:MBO851954 MLK851952:MLK851954 MVG851952:MVG851954 NFC851952:NFC851954 NOY851952:NOY851954 NYU851952:NYU851954 OIQ851952:OIQ851954 OSM851952:OSM851954 PCI851952:PCI851954 PME851952:PME851954 PWA851952:PWA851954 QFW851952:QFW851954 QPS851952:QPS851954 QZO851952:QZO851954 RJK851952:RJK851954 RTG851952:RTG851954 SDC851952:SDC851954 SMY851952:SMY851954 SWU851952:SWU851954 TGQ851952:TGQ851954 TQM851952:TQM851954 UAI851952:UAI851954 UKE851952:UKE851954 UUA851952:UUA851954 VDW851952:VDW851954 VNS851952:VNS851954 VXO851952:VXO851954 WHK851952:WHK851954 WRG851952:WRG851954 EU917488:EU917490 OQ917488:OQ917490 YM917488:YM917490 AII917488:AII917490 ASE917488:ASE917490 BCA917488:BCA917490 BLW917488:BLW917490 BVS917488:BVS917490 CFO917488:CFO917490 CPK917488:CPK917490 CZG917488:CZG917490 DJC917488:DJC917490 DSY917488:DSY917490 ECU917488:ECU917490 EMQ917488:EMQ917490 EWM917488:EWM917490 FGI917488:FGI917490 FQE917488:FQE917490 GAA917488:GAA917490 GJW917488:GJW917490 GTS917488:GTS917490 HDO917488:HDO917490 HNK917488:HNK917490 HXG917488:HXG917490 IHC917488:IHC917490 IQY917488:IQY917490 JAU917488:JAU917490 JKQ917488:JKQ917490 JUM917488:JUM917490 KEI917488:KEI917490 KOE917488:KOE917490 KYA917488:KYA917490 LHW917488:LHW917490 LRS917488:LRS917490 MBO917488:MBO917490 MLK917488:MLK917490 MVG917488:MVG917490 NFC917488:NFC917490 NOY917488:NOY917490 NYU917488:NYU917490 OIQ917488:OIQ917490 OSM917488:OSM917490 PCI917488:PCI917490 PME917488:PME917490 PWA917488:PWA917490 QFW917488:QFW917490 QPS917488:QPS917490 QZO917488:QZO917490 RJK917488:RJK917490 RTG917488:RTG917490 SDC917488:SDC917490 SMY917488:SMY917490 SWU917488:SWU917490 TGQ917488:TGQ917490 TQM917488:TQM917490 UAI917488:UAI917490 UKE917488:UKE917490 UUA917488:UUA917490 VDW917488:VDW917490 VNS917488:VNS917490 VXO917488:VXO917490 WHK917488:WHK917490 WRG917488:WRG917490 EU983024:EU983026 OQ983024:OQ983026 YM983024:YM983026 AII983024:AII983026 ASE983024:ASE983026 BCA983024:BCA983026 BLW983024:BLW983026 BVS983024:BVS983026 CFO983024:CFO983026 CPK983024:CPK983026 CZG983024:CZG983026 DJC983024:DJC983026 DSY983024:DSY983026 ECU983024:ECU983026 EMQ983024:EMQ983026 EWM983024:EWM983026 FGI983024:FGI983026 FQE983024:FQE983026 GAA983024:GAA983026 GJW983024:GJW983026 GTS983024:GTS983026 HDO983024:HDO983026 HNK983024:HNK983026 HXG983024:HXG983026 IHC983024:IHC983026 IQY983024:IQY983026 JAU983024:JAU983026 JKQ983024:JKQ983026 JUM983024:JUM983026 KEI983024:KEI983026 KOE983024:KOE983026 KYA983024:KYA983026 LHW983024:LHW983026 LRS983024:LRS983026 MBO983024:MBO983026 MLK983024:MLK983026 MVG983024:MVG983026 NFC983024:NFC983026 NOY983024:NOY983026 NYU983024:NYU983026 OIQ983024:OIQ983026 OSM983024:OSM983026 PCI983024:PCI983026 PME983024:PME983026 PWA983024:PWA983026 QFW983024:QFW983026 QPS983024:QPS983026 QZO983024:QZO983026 RJK983024:RJK983026 RTG983024:RTG983026 SDC983024:SDC983026 SMY983024:SMY983026 SWU983024:SWU983026 TGQ983024:TGQ983026 TQM983024:TQM983026 UAI983024:UAI983026 UKE983024:UKE983026 UUA983024:UUA983026 VDW983024:VDW983026 VNS983024:VNS983026 VXO983024:VXO983026 WHK983024:WHK983026 WRG983024:WRG983026 EW65520:EW65522 OS65520:OS65522 YO65520:YO65522 AIK65520:AIK65522 ASG65520:ASG65522 BCC65520:BCC65522 BLY65520:BLY65522 BVU65520:BVU65522 CFQ65520:CFQ65522 CPM65520:CPM65522 CZI65520:CZI65522 DJE65520:DJE65522 DTA65520:DTA65522 ECW65520:ECW65522 EMS65520:EMS65522 EWO65520:EWO65522 FGK65520:FGK65522 FQG65520:FQG65522 GAC65520:GAC65522 GJY65520:GJY65522 GTU65520:GTU65522 HDQ65520:HDQ65522 HNM65520:HNM65522 HXI65520:HXI65522 IHE65520:IHE65522 IRA65520:IRA65522 JAW65520:JAW65522 JKS65520:JKS65522 JUO65520:JUO65522 KEK65520:KEK65522 KOG65520:KOG65522 KYC65520:KYC65522 LHY65520:LHY65522 LRU65520:LRU65522 MBQ65520:MBQ65522 MLM65520:MLM65522 MVI65520:MVI65522 NFE65520:NFE65522 NPA65520:NPA65522 NYW65520:NYW65522 OIS65520:OIS65522 OSO65520:OSO65522 PCK65520:PCK65522 PMG65520:PMG65522 PWC65520:PWC65522 QFY65520:QFY65522 QPU65520:QPU65522 QZQ65520:QZQ65522 RJM65520:RJM65522 RTI65520:RTI65522 SDE65520:SDE65522 SNA65520:SNA65522 SWW65520:SWW65522 TGS65520:TGS65522 TQO65520:TQO65522 UAK65520:UAK65522 UKG65520:UKG65522 UUC65520:UUC65522 VDY65520:VDY65522 VNU65520:VNU65522 VXQ65520:VXQ65522 WHM65520:WHM65522 WRI65520:WRI65522 EW131056:EW131058 OS131056:OS131058 YO131056:YO131058 AIK131056:AIK131058 ASG131056:ASG131058 BCC131056:BCC131058 BLY131056:BLY131058 BVU131056:BVU131058 CFQ131056:CFQ131058 CPM131056:CPM131058 CZI131056:CZI131058 DJE131056:DJE131058 DTA131056:DTA131058 ECW131056:ECW131058 EMS131056:EMS131058 EWO131056:EWO131058 FGK131056:FGK131058 FQG131056:FQG131058 GAC131056:GAC131058 GJY131056:GJY131058 GTU131056:GTU131058 HDQ131056:HDQ131058 HNM131056:HNM131058 HXI131056:HXI131058 IHE131056:IHE131058 IRA131056:IRA131058 JAW131056:JAW131058 JKS131056:JKS131058 JUO131056:JUO131058 KEK131056:KEK131058 KOG131056:KOG131058 KYC131056:KYC131058 LHY131056:LHY131058 LRU131056:LRU131058 MBQ131056:MBQ131058 MLM131056:MLM131058 MVI131056:MVI131058 NFE131056:NFE131058 NPA131056:NPA131058 NYW131056:NYW131058 OIS131056:OIS131058 OSO131056:OSO131058 PCK131056:PCK131058 PMG131056:PMG131058 PWC131056:PWC131058 QFY131056:QFY131058 QPU131056:QPU131058 QZQ131056:QZQ131058 RJM131056:RJM131058 RTI131056:RTI131058 SDE131056:SDE131058 SNA131056:SNA131058 SWW131056:SWW131058 TGS131056:TGS131058 TQO131056:TQO131058 UAK131056:UAK131058 UKG131056:UKG131058 UUC131056:UUC131058 VDY131056:VDY131058 VNU131056:VNU131058 VXQ131056:VXQ131058 WHM131056:WHM131058 WRI131056:WRI131058 EW196592:EW196594 OS196592:OS196594 YO196592:YO196594 AIK196592:AIK196594 ASG196592:ASG196594 BCC196592:BCC196594 BLY196592:BLY196594 BVU196592:BVU196594 CFQ196592:CFQ196594 CPM196592:CPM196594 CZI196592:CZI196594 DJE196592:DJE196594 DTA196592:DTA196594 ECW196592:ECW196594 EMS196592:EMS196594 EWO196592:EWO196594 FGK196592:FGK196594 FQG196592:FQG196594 GAC196592:GAC196594 GJY196592:GJY196594 GTU196592:GTU196594 HDQ196592:HDQ196594 HNM196592:HNM196594 HXI196592:HXI196594 IHE196592:IHE196594 IRA196592:IRA196594 JAW196592:JAW196594 JKS196592:JKS196594 JUO196592:JUO196594 KEK196592:KEK196594 KOG196592:KOG196594 KYC196592:KYC196594 LHY196592:LHY196594 LRU196592:LRU196594 MBQ196592:MBQ196594 MLM196592:MLM196594 MVI196592:MVI196594 NFE196592:NFE196594 NPA196592:NPA196594 NYW196592:NYW196594 OIS196592:OIS196594 OSO196592:OSO196594 PCK196592:PCK196594 PMG196592:PMG196594 PWC196592:PWC196594 QFY196592:QFY196594 QPU196592:QPU196594 QZQ196592:QZQ196594 RJM196592:RJM196594 RTI196592:RTI196594 SDE196592:SDE196594 SNA196592:SNA196594 SWW196592:SWW196594 TGS196592:TGS196594 TQO196592:TQO196594 UAK196592:UAK196594 UKG196592:UKG196594 UUC196592:UUC196594 VDY196592:VDY196594 VNU196592:VNU196594 VXQ196592:VXQ196594 WHM196592:WHM196594 WRI196592:WRI196594 EW262128:EW262130 OS262128:OS262130 YO262128:YO262130 AIK262128:AIK262130 ASG262128:ASG262130 BCC262128:BCC262130 BLY262128:BLY262130 BVU262128:BVU262130 CFQ262128:CFQ262130 CPM262128:CPM262130 CZI262128:CZI262130 DJE262128:DJE262130 DTA262128:DTA262130 ECW262128:ECW262130 EMS262128:EMS262130 EWO262128:EWO262130 FGK262128:FGK262130 FQG262128:FQG262130 GAC262128:GAC262130 GJY262128:GJY262130 GTU262128:GTU262130 HDQ262128:HDQ262130 HNM262128:HNM262130 HXI262128:HXI262130 IHE262128:IHE262130 IRA262128:IRA262130 JAW262128:JAW262130 JKS262128:JKS262130 JUO262128:JUO262130 KEK262128:KEK262130 KOG262128:KOG262130 KYC262128:KYC262130 LHY262128:LHY262130 LRU262128:LRU262130 MBQ262128:MBQ262130 MLM262128:MLM262130 MVI262128:MVI262130 NFE262128:NFE262130 NPA262128:NPA262130 NYW262128:NYW262130 OIS262128:OIS262130 OSO262128:OSO262130 PCK262128:PCK262130 PMG262128:PMG262130 PWC262128:PWC262130 QFY262128:QFY262130 QPU262128:QPU262130 QZQ262128:QZQ262130 RJM262128:RJM262130 RTI262128:RTI262130 SDE262128:SDE262130 SNA262128:SNA262130 SWW262128:SWW262130 TGS262128:TGS262130 TQO262128:TQO262130 UAK262128:UAK262130 UKG262128:UKG262130 UUC262128:UUC262130 VDY262128:VDY262130 VNU262128:VNU262130 VXQ262128:VXQ262130 WHM262128:WHM262130 WRI262128:WRI262130 EW327664:EW327666 OS327664:OS327666 YO327664:YO327666 AIK327664:AIK327666 ASG327664:ASG327666 BCC327664:BCC327666 BLY327664:BLY327666 BVU327664:BVU327666 CFQ327664:CFQ327666 CPM327664:CPM327666 CZI327664:CZI327666 DJE327664:DJE327666 DTA327664:DTA327666 ECW327664:ECW327666 EMS327664:EMS327666 EWO327664:EWO327666 FGK327664:FGK327666 FQG327664:FQG327666 GAC327664:GAC327666 GJY327664:GJY327666 GTU327664:GTU327666 HDQ327664:HDQ327666 HNM327664:HNM327666 HXI327664:HXI327666 IHE327664:IHE327666 IRA327664:IRA327666 JAW327664:JAW327666 JKS327664:JKS327666 JUO327664:JUO327666 KEK327664:KEK327666 KOG327664:KOG327666 KYC327664:KYC327666 LHY327664:LHY327666 LRU327664:LRU327666 MBQ327664:MBQ327666 MLM327664:MLM327666 MVI327664:MVI327666 NFE327664:NFE327666 NPA327664:NPA327666 NYW327664:NYW327666 OIS327664:OIS327666 OSO327664:OSO327666 PCK327664:PCK327666 PMG327664:PMG327666 PWC327664:PWC327666 QFY327664:QFY327666 QPU327664:QPU327666 QZQ327664:QZQ327666 RJM327664:RJM327666 RTI327664:RTI327666 SDE327664:SDE327666 SNA327664:SNA327666 SWW327664:SWW327666 TGS327664:TGS327666 TQO327664:TQO327666 UAK327664:UAK327666 UKG327664:UKG327666 UUC327664:UUC327666 VDY327664:VDY327666 VNU327664:VNU327666 VXQ327664:VXQ327666 WHM327664:WHM327666 WRI327664:WRI327666 EW393200:EW393202 OS393200:OS393202 YO393200:YO393202 AIK393200:AIK393202 ASG393200:ASG393202 BCC393200:BCC393202 BLY393200:BLY393202 BVU393200:BVU393202 CFQ393200:CFQ393202 CPM393200:CPM393202 CZI393200:CZI393202 DJE393200:DJE393202 DTA393200:DTA393202 ECW393200:ECW393202 EMS393200:EMS393202 EWO393200:EWO393202 FGK393200:FGK393202 FQG393200:FQG393202 GAC393200:GAC393202 GJY393200:GJY393202 GTU393200:GTU393202 HDQ393200:HDQ393202 HNM393200:HNM393202 HXI393200:HXI393202 IHE393200:IHE393202 IRA393200:IRA393202 JAW393200:JAW393202 JKS393200:JKS393202 JUO393200:JUO393202 KEK393200:KEK393202 KOG393200:KOG393202 KYC393200:KYC393202 LHY393200:LHY393202 LRU393200:LRU393202 MBQ393200:MBQ393202 MLM393200:MLM393202 MVI393200:MVI393202 NFE393200:NFE393202 NPA393200:NPA393202 NYW393200:NYW393202 OIS393200:OIS393202 OSO393200:OSO393202 PCK393200:PCK393202 PMG393200:PMG393202 PWC393200:PWC393202 QFY393200:QFY393202 QPU393200:QPU393202 QZQ393200:QZQ393202 RJM393200:RJM393202 RTI393200:RTI393202 SDE393200:SDE393202 SNA393200:SNA393202 SWW393200:SWW393202 TGS393200:TGS393202 TQO393200:TQO393202 UAK393200:UAK393202 UKG393200:UKG393202 UUC393200:UUC393202 VDY393200:VDY393202 VNU393200:VNU393202 VXQ393200:VXQ393202 WHM393200:WHM393202 WRI393200:WRI393202 EW458736:EW458738 OS458736:OS458738 YO458736:YO458738 AIK458736:AIK458738 ASG458736:ASG458738 BCC458736:BCC458738 BLY458736:BLY458738 BVU458736:BVU458738 CFQ458736:CFQ458738 CPM458736:CPM458738 CZI458736:CZI458738 DJE458736:DJE458738 DTA458736:DTA458738 ECW458736:ECW458738 EMS458736:EMS458738 EWO458736:EWO458738 FGK458736:FGK458738 FQG458736:FQG458738 GAC458736:GAC458738 GJY458736:GJY458738 GTU458736:GTU458738 HDQ458736:HDQ458738 HNM458736:HNM458738 HXI458736:HXI458738 IHE458736:IHE458738 IRA458736:IRA458738 JAW458736:JAW458738 JKS458736:JKS458738 JUO458736:JUO458738 KEK458736:KEK458738 KOG458736:KOG458738 KYC458736:KYC458738 LHY458736:LHY458738 LRU458736:LRU458738 MBQ458736:MBQ458738 MLM458736:MLM458738 MVI458736:MVI458738 NFE458736:NFE458738 NPA458736:NPA458738 NYW458736:NYW458738 OIS458736:OIS458738 OSO458736:OSO458738 PCK458736:PCK458738 PMG458736:PMG458738 PWC458736:PWC458738 QFY458736:QFY458738 QPU458736:QPU458738 QZQ458736:QZQ458738 RJM458736:RJM458738 RTI458736:RTI458738 SDE458736:SDE458738 SNA458736:SNA458738 SWW458736:SWW458738 TGS458736:TGS458738 TQO458736:TQO458738 UAK458736:UAK458738 UKG458736:UKG458738 UUC458736:UUC458738 VDY458736:VDY458738 VNU458736:VNU458738 VXQ458736:VXQ458738 WHM458736:WHM458738 WRI458736:WRI458738 EW524272:EW524274 OS524272:OS524274 YO524272:YO524274 AIK524272:AIK524274 ASG524272:ASG524274 BCC524272:BCC524274 BLY524272:BLY524274 BVU524272:BVU524274 CFQ524272:CFQ524274 CPM524272:CPM524274 CZI524272:CZI524274 DJE524272:DJE524274 DTA524272:DTA524274 ECW524272:ECW524274 EMS524272:EMS524274 EWO524272:EWO524274 FGK524272:FGK524274 FQG524272:FQG524274 GAC524272:GAC524274 GJY524272:GJY524274 GTU524272:GTU524274 HDQ524272:HDQ524274 HNM524272:HNM524274 HXI524272:HXI524274 IHE524272:IHE524274 IRA524272:IRA524274 JAW524272:JAW524274 JKS524272:JKS524274 JUO524272:JUO524274 KEK524272:KEK524274 KOG524272:KOG524274 KYC524272:KYC524274 LHY524272:LHY524274 LRU524272:LRU524274 MBQ524272:MBQ524274 MLM524272:MLM524274 MVI524272:MVI524274 NFE524272:NFE524274 NPA524272:NPA524274 NYW524272:NYW524274 OIS524272:OIS524274 OSO524272:OSO524274 PCK524272:PCK524274 PMG524272:PMG524274 PWC524272:PWC524274 QFY524272:QFY524274 QPU524272:QPU524274 QZQ524272:QZQ524274 RJM524272:RJM524274 RTI524272:RTI524274 SDE524272:SDE524274 SNA524272:SNA524274 SWW524272:SWW524274 TGS524272:TGS524274 TQO524272:TQO524274 UAK524272:UAK524274 UKG524272:UKG524274 UUC524272:UUC524274 VDY524272:VDY524274 VNU524272:VNU524274 VXQ524272:VXQ524274 WHM524272:WHM524274 WRI524272:WRI524274 EW589808:EW589810 OS589808:OS589810 YO589808:YO589810 AIK589808:AIK589810 ASG589808:ASG589810 BCC589808:BCC589810 BLY589808:BLY589810 BVU589808:BVU589810 CFQ589808:CFQ589810 CPM589808:CPM589810 CZI589808:CZI589810 DJE589808:DJE589810 DTA589808:DTA589810 ECW589808:ECW589810 EMS589808:EMS589810 EWO589808:EWO589810 FGK589808:FGK589810 FQG589808:FQG589810 GAC589808:GAC589810 GJY589808:GJY589810 GTU589808:GTU589810 HDQ589808:HDQ589810 HNM589808:HNM589810 HXI589808:HXI589810 IHE589808:IHE589810 IRA589808:IRA589810 JAW589808:JAW589810 JKS589808:JKS589810 JUO589808:JUO589810 KEK589808:KEK589810 KOG589808:KOG589810 KYC589808:KYC589810 LHY589808:LHY589810 LRU589808:LRU589810 MBQ589808:MBQ589810 MLM589808:MLM589810 MVI589808:MVI589810 NFE589808:NFE589810 NPA589808:NPA589810 NYW589808:NYW589810 OIS589808:OIS589810 OSO589808:OSO589810 PCK589808:PCK589810 PMG589808:PMG589810 PWC589808:PWC589810 QFY589808:QFY589810 QPU589808:QPU589810 QZQ589808:QZQ589810 RJM589808:RJM589810 RTI589808:RTI589810 SDE589808:SDE589810 SNA589808:SNA589810 SWW589808:SWW589810 TGS589808:TGS589810 TQO589808:TQO589810 UAK589808:UAK589810 UKG589808:UKG589810 UUC589808:UUC589810 VDY589808:VDY589810 VNU589808:VNU589810 VXQ589808:VXQ589810 WHM589808:WHM589810 WRI589808:WRI589810 EW655344:EW655346 OS655344:OS655346 YO655344:YO655346 AIK655344:AIK655346 ASG655344:ASG655346 BCC655344:BCC655346 BLY655344:BLY655346 BVU655344:BVU655346 CFQ655344:CFQ655346 CPM655344:CPM655346 CZI655344:CZI655346 DJE655344:DJE655346 DTA655344:DTA655346 ECW655344:ECW655346 EMS655344:EMS655346 EWO655344:EWO655346 FGK655344:FGK655346 FQG655344:FQG655346 GAC655344:GAC655346 GJY655344:GJY655346 GTU655344:GTU655346 HDQ655344:HDQ655346 HNM655344:HNM655346 HXI655344:HXI655346 IHE655344:IHE655346 IRA655344:IRA655346 JAW655344:JAW655346 JKS655344:JKS655346 JUO655344:JUO655346 KEK655344:KEK655346 KOG655344:KOG655346 KYC655344:KYC655346 LHY655344:LHY655346 LRU655344:LRU655346 MBQ655344:MBQ655346 MLM655344:MLM655346 MVI655344:MVI655346 NFE655344:NFE655346 NPA655344:NPA655346 NYW655344:NYW655346 OIS655344:OIS655346 OSO655344:OSO655346 PCK655344:PCK655346 PMG655344:PMG655346 PWC655344:PWC655346 QFY655344:QFY655346 QPU655344:QPU655346 QZQ655344:QZQ655346 RJM655344:RJM655346 RTI655344:RTI655346 SDE655344:SDE655346 SNA655344:SNA655346 SWW655344:SWW655346 TGS655344:TGS655346 TQO655344:TQO655346 UAK655344:UAK655346 UKG655344:UKG655346 UUC655344:UUC655346 VDY655344:VDY655346 VNU655344:VNU655346 VXQ655344:VXQ655346 WHM655344:WHM655346 WRI655344:WRI655346 EW720880:EW720882 OS720880:OS720882 YO720880:YO720882 AIK720880:AIK720882 ASG720880:ASG720882 BCC720880:BCC720882 BLY720880:BLY720882 BVU720880:BVU720882 CFQ720880:CFQ720882 CPM720880:CPM720882 CZI720880:CZI720882 DJE720880:DJE720882 DTA720880:DTA720882 ECW720880:ECW720882 EMS720880:EMS720882 EWO720880:EWO720882 FGK720880:FGK720882 FQG720880:FQG720882 GAC720880:GAC720882 GJY720880:GJY720882 GTU720880:GTU720882 HDQ720880:HDQ720882 HNM720880:HNM720882 HXI720880:HXI720882 IHE720880:IHE720882 IRA720880:IRA720882 JAW720880:JAW720882 JKS720880:JKS720882 JUO720880:JUO720882 KEK720880:KEK720882 KOG720880:KOG720882 KYC720880:KYC720882 LHY720880:LHY720882 LRU720880:LRU720882 MBQ720880:MBQ720882 MLM720880:MLM720882 MVI720880:MVI720882 NFE720880:NFE720882 NPA720880:NPA720882 NYW720880:NYW720882 OIS720880:OIS720882 OSO720880:OSO720882 PCK720880:PCK720882 PMG720880:PMG720882 PWC720880:PWC720882 QFY720880:QFY720882 QPU720880:QPU720882 QZQ720880:QZQ720882 RJM720880:RJM720882 RTI720880:RTI720882 SDE720880:SDE720882 SNA720880:SNA720882 SWW720880:SWW720882 TGS720880:TGS720882 TQO720880:TQO720882 UAK720880:UAK720882 UKG720880:UKG720882 UUC720880:UUC720882 VDY720880:VDY720882 VNU720880:VNU720882 VXQ720880:VXQ720882 WHM720880:WHM720882 WRI720880:WRI720882 EW786416:EW786418 OS786416:OS786418 YO786416:YO786418 AIK786416:AIK786418 ASG786416:ASG786418 BCC786416:BCC786418 BLY786416:BLY786418 BVU786416:BVU786418 CFQ786416:CFQ786418 CPM786416:CPM786418 CZI786416:CZI786418 DJE786416:DJE786418 DTA786416:DTA786418 ECW786416:ECW786418 EMS786416:EMS786418 EWO786416:EWO786418 FGK786416:FGK786418 FQG786416:FQG786418 GAC786416:GAC786418 GJY786416:GJY786418 GTU786416:GTU786418 HDQ786416:HDQ786418 HNM786416:HNM786418 HXI786416:HXI786418 IHE786416:IHE786418 IRA786416:IRA786418 JAW786416:JAW786418 JKS786416:JKS786418 JUO786416:JUO786418 KEK786416:KEK786418 KOG786416:KOG786418 KYC786416:KYC786418 LHY786416:LHY786418 LRU786416:LRU786418 MBQ786416:MBQ786418 MLM786416:MLM786418 MVI786416:MVI786418 NFE786416:NFE786418 NPA786416:NPA786418 NYW786416:NYW786418 OIS786416:OIS786418 OSO786416:OSO786418 PCK786416:PCK786418 PMG786416:PMG786418 PWC786416:PWC786418 QFY786416:QFY786418 QPU786416:QPU786418 QZQ786416:QZQ786418 RJM786416:RJM786418 RTI786416:RTI786418 SDE786416:SDE786418 SNA786416:SNA786418 SWW786416:SWW786418 TGS786416:TGS786418 TQO786416:TQO786418 UAK786416:UAK786418 UKG786416:UKG786418 UUC786416:UUC786418 VDY786416:VDY786418 VNU786416:VNU786418 VXQ786416:VXQ786418 WHM786416:WHM786418 WRI786416:WRI786418 EW851952:EW851954 OS851952:OS851954 YO851952:YO851954 AIK851952:AIK851954 ASG851952:ASG851954 BCC851952:BCC851954 BLY851952:BLY851954 BVU851952:BVU851954 CFQ851952:CFQ851954 CPM851952:CPM851954 CZI851952:CZI851954 DJE851952:DJE851954 DTA851952:DTA851954 ECW851952:ECW851954 EMS851952:EMS851954 EWO851952:EWO851954 FGK851952:FGK851954 FQG851952:FQG851954 GAC851952:GAC851954 GJY851952:GJY851954 GTU851952:GTU851954 HDQ851952:HDQ851954 HNM851952:HNM851954 HXI851952:HXI851954 IHE851952:IHE851954 IRA851952:IRA851954 JAW851952:JAW851954 JKS851952:JKS851954 JUO851952:JUO851954 KEK851952:KEK851954 KOG851952:KOG851954 KYC851952:KYC851954 LHY851952:LHY851954 LRU851952:LRU851954 MBQ851952:MBQ851954 MLM851952:MLM851954 MVI851952:MVI851954 NFE851952:NFE851954 NPA851952:NPA851954 NYW851952:NYW851954 OIS851952:OIS851954 OSO851952:OSO851954 PCK851952:PCK851954 PMG851952:PMG851954 PWC851952:PWC851954 QFY851952:QFY851954 QPU851952:QPU851954 QZQ851952:QZQ851954 RJM851952:RJM851954 RTI851952:RTI851954 SDE851952:SDE851954 SNA851952:SNA851954 SWW851952:SWW851954 TGS851952:TGS851954 TQO851952:TQO851954 UAK851952:UAK851954 UKG851952:UKG851954 UUC851952:UUC851954 VDY851952:VDY851954 VNU851952:VNU851954 VXQ851952:VXQ851954 WHM851952:WHM851954 WRI851952:WRI851954 EW917488:EW917490 OS917488:OS917490 YO917488:YO917490 AIK917488:AIK917490 ASG917488:ASG917490 BCC917488:BCC917490 BLY917488:BLY917490 BVU917488:BVU917490 CFQ917488:CFQ917490 CPM917488:CPM917490 CZI917488:CZI917490 DJE917488:DJE917490 DTA917488:DTA917490 ECW917488:ECW917490 EMS917488:EMS917490 EWO917488:EWO917490 FGK917488:FGK917490 FQG917488:FQG917490 GAC917488:GAC917490 GJY917488:GJY917490 GTU917488:GTU917490 HDQ917488:HDQ917490 HNM917488:HNM917490 HXI917488:HXI917490 IHE917488:IHE917490 IRA917488:IRA917490 JAW917488:JAW917490 JKS917488:JKS917490 JUO917488:JUO917490 KEK917488:KEK917490 KOG917488:KOG917490 KYC917488:KYC917490 LHY917488:LHY917490 LRU917488:LRU917490 MBQ917488:MBQ917490 MLM917488:MLM917490 MVI917488:MVI917490 NFE917488:NFE917490 NPA917488:NPA917490 NYW917488:NYW917490 OIS917488:OIS917490 OSO917488:OSO917490 PCK917488:PCK917490 PMG917488:PMG917490 PWC917488:PWC917490 QFY917488:QFY917490 QPU917488:QPU917490 QZQ917488:QZQ917490 RJM917488:RJM917490 RTI917488:RTI917490 SDE917488:SDE917490 SNA917488:SNA917490 SWW917488:SWW917490 TGS917488:TGS917490 TQO917488:TQO917490 UAK917488:UAK917490 UKG917488:UKG917490 UUC917488:UUC917490 VDY917488:VDY917490 VNU917488:VNU917490 VXQ917488:VXQ917490 WHM917488:WHM917490 WRI917488:WRI917490 EW983024:EW983026 OS983024:OS983026 YO983024:YO983026 AIK983024:AIK983026 ASG983024:ASG983026 BCC983024:BCC983026 BLY983024:BLY983026 BVU983024:BVU983026 CFQ983024:CFQ983026 CPM983024:CPM983026 CZI983024:CZI983026 DJE983024:DJE983026 DTA983024:DTA983026 ECW983024:ECW983026 EMS983024:EMS983026 EWO983024:EWO983026 FGK983024:FGK983026 FQG983024:FQG983026 GAC983024:GAC983026 GJY983024:GJY983026 GTU983024:GTU983026 HDQ983024:HDQ983026 HNM983024:HNM983026 HXI983024:HXI983026 IHE983024:IHE983026 IRA983024:IRA983026 JAW983024:JAW983026 JKS983024:JKS983026 JUO983024:JUO983026 KEK983024:KEK983026 KOG983024:KOG983026 KYC983024:KYC983026 LHY983024:LHY983026 LRU983024:LRU983026 MBQ983024:MBQ983026 MLM983024:MLM983026 MVI983024:MVI983026 NFE983024:NFE983026 NPA983024:NPA983026 NYW983024:NYW983026 OIS983024:OIS983026 OSO983024:OSO983026 PCK983024:PCK983026 PMG983024:PMG983026 PWC983024:PWC983026 QFY983024:QFY983026 QPU983024:QPU983026 QZQ983024:QZQ983026 RJM983024:RJM983026 RTI983024:RTI983026 SDE983024:SDE983026 SNA983024:SNA983026 SWW983024:SWW983026 TGS983024:TGS983026 TQO983024:TQO983026 UAK983024:UAK983026 UKG983024:UKG983026 UUC983024:UUC983026 VDY983024:VDY983026 VNU983024:VNU983026 VXQ983024:VXQ983026 WHM983024:WHM983026 WRI983024:WRI983026 EI65520:EI65522 OE65520:OE65522 YA65520:YA65522 AHW65520:AHW65522 ARS65520:ARS65522 BBO65520:BBO65522 BLK65520:BLK65522 BVG65520:BVG65522 CFC65520:CFC65522 COY65520:COY65522 CYU65520:CYU65522 DIQ65520:DIQ65522 DSM65520:DSM65522 ECI65520:ECI65522 EME65520:EME65522 EWA65520:EWA65522 FFW65520:FFW65522 FPS65520:FPS65522 FZO65520:FZO65522 GJK65520:GJK65522 GTG65520:GTG65522 HDC65520:HDC65522 HMY65520:HMY65522 HWU65520:HWU65522 IGQ65520:IGQ65522 IQM65520:IQM65522 JAI65520:JAI65522 JKE65520:JKE65522 JUA65520:JUA65522 KDW65520:KDW65522 KNS65520:KNS65522 KXO65520:KXO65522 LHK65520:LHK65522 LRG65520:LRG65522 MBC65520:MBC65522 MKY65520:MKY65522 MUU65520:MUU65522 NEQ65520:NEQ65522 NOM65520:NOM65522 NYI65520:NYI65522 OIE65520:OIE65522 OSA65520:OSA65522 PBW65520:PBW65522 PLS65520:PLS65522 PVO65520:PVO65522 QFK65520:QFK65522 QPG65520:QPG65522 QZC65520:QZC65522 RIY65520:RIY65522 RSU65520:RSU65522 SCQ65520:SCQ65522 SMM65520:SMM65522 SWI65520:SWI65522 TGE65520:TGE65522 TQA65520:TQA65522 TZW65520:TZW65522 UJS65520:UJS65522 UTO65520:UTO65522 VDK65520:VDK65522 VNG65520:VNG65522 VXC65520:VXC65522 WGY65520:WGY65522 WQU65520:WQU65522 EI131056:EI131058 OE131056:OE131058 YA131056:YA131058 AHW131056:AHW131058 ARS131056:ARS131058 BBO131056:BBO131058 BLK131056:BLK131058 BVG131056:BVG131058 CFC131056:CFC131058 COY131056:COY131058 CYU131056:CYU131058 DIQ131056:DIQ131058 DSM131056:DSM131058 ECI131056:ECI131058 EME131056:EME131058 EWA131056:EWA131058 FFW131056:FFW131058 FPS131056:FPS131058 FZO131056:FZO131058 GJK131056:GJK131058 GTG131056:GTG131058 HDC131056:HDC131058 HMY131056:HMY131058 HWU131056:HWU131058 IGQ131056:IGQ131058 IQM131056:IQM131058 JAI131056:JAI131058 JKE131056:JKE131058 JUA131056:JUA131058 KDW131056:KDW131058 KNS131056:KNS131058 KXO131056:KXO131058 LHK131056:LHK131058 LRG131056:LRG131058 MBC131056:MBC131058 MKY131056:MKY131058 MUU131056:MUU131058 NEQ131056:NEQ131058 NOM131056:NOM131058 NYI131056:NYI131058 OIE131056:OIE131058 OSA131056:OSA131058 PBW131056:PBW131058 PLS131056:PLS131058 PVO131056:PVO131058 QFK131056:QFK131058 QPG131056:QPG131058 QZC131056:QZC131058 RIY131056:RIY131058 RSU131056:RSU131058 SCQ131056:SCQ131058 SMM131056:SMM131058 SWI131056:SWI131058 TGE131056:TGE131058 TQA131056:TQA131058 TZW131056:TZW131058 UJS131056:UJS131058 UTO131056:UTO131058 VDK131056:VDK131058 VNG131056:VNG131058 VXC131056:VXC131058 WGY131056:WGY131058 WQU131056:WQU131058 EI196592:EI196594 OE196592:OE196594 YA196592:YA196594 AHW196592:AHW196594 ARS196592:ARS196594 BBO196592:BBO196594 BLK196592:BLK196594 BVG196592:BVG196594 CFC196592:CFC196594 COY196592:COY196594 CYU196592:CYU196594 DIQ196592:DIQ196594 DSM196592:DSM196594 ECI196592:ECI196594 EME196592:EME196594 EWA196592:EWA196594 FFW196592:FFW196594 FPS196592:FPS196594 FZO196592:FZO196594 GJK196592:GJK196594 GTG196592:GTG196594 HDC196592:HDC196594 HMY196592:HMY196594 HWU196592:HWU196594 IGQ196592:IGQ196594 IQM196592:IQM196594 JAI196592:JAI196594 JKE196592:JKE196594 JUA196592:JUA196594 KDW196592:KDW196594 KNS196592:KNS196594 KXO196592:KXO196594 LHK196592:LHK196594 LRG196592:LRG196594 MBC196592:MBC196594 MKY196592:MKY196594 MUU196592:MUU196594 NEQ196592:NEQ196594 NOM196592:NOM196594 NYI196592:NYI196594 OIE196592:OIE196594 OSA196592:OSA196594 PBW196592:PBW196594 PLS196592:PLS196594 PVO196592:PVO196594 QFK196592:QFK196594 QPG196592:QPG196594 QZC196592:QZC196594 RIY196592:RIY196594 RSU196592:RSU196594 SCQ196592:SCQ196594 SMM196592:SMM196594 SWI196592:SWI196594 TGE196592:TGE196594 TQA196592:TQA196594 TZW196592:TZW196594 UJS196592:UJS196594 UTO196592:UTO196594 VDK196592:VDK196594 VNG196592:VNG196594 VXC196592:VXC196594 WGY196592:WGY196594 WQU196592:WQU196594 EI262128:EI262130 OE262128:OE262130 YA262128:YA262130 AHW262128:AHW262130 ARS262128:ARS262130 BBO262128:BBO262130 BLK262128:BLK262130 BVG262128:BVG262130 CFC262128:CFC262130 COY262128:COY262130 CYU262128:CYU262130 DIQ262128:DIQ262130 DSM262128:DSM262130 ECI262128:ECI262130 EME262128:EME262130 EWA262128:EWA262130 FFW262128:FFW262130 FPS262128:FPS262130 FZO262128:FZO262130 GJK262128:GJK262130 GTG262128:GTG262130 HDC262128:HDC262130 HMY262128:HMY262130 HWU262128:HWU262130 IGQ262128:IGQ262130 IQM262128:IQM262130 JAI262128:JAI262130 JKE262128:JKE262130 JUA262128:JUA262130 KDW262128:KDW262130 KNS262128:KNS262130 KXO262128:KXO262130 LHK262128:LHK262130 LRG262128:LRG262130 MBC262128:MBC262130 MKY262128:MKY262130 MUU262128:MUU262130 NEQ262128:NEQ262130 NOM262128:NOM262130 NYI262128:NYI262130 OIE262128:OIE262130 OSA262128:OSA262130 PBW262128:PBW262130 PLS262128:PLS262130 PVO262128:PVO262130 QFK262128:QFK262130 QPG262128:QPG262130 QZC262128:QZC262130 RIY262128:RIY262130 RSU262128:RSU262130 SCQ262128:SCQ262130 SMM262128:SMM262130 SWI262128:SWI262130 TGE262128:TGE262130 TQA262128:TQA262130 TZW262128:TZW262130 UJS262128:UJS262130 UTO262128:UTO262130 VDK262128:VDK262130 VNG262128:VNG262130 VXC262128:VXC262130 WGY262128:WGY262130 WQU262128:WQU262130 EI327664:EI327666 OE327664:OE327666 YA327664:YA327666 AHW327664:AHW327666 ARS327664:ARS327666 BBO327664:BBO327666 BLK327664:BLK327666 BVG327664:BVG327666 CFC327664:CFC327666 COY327664:COY327666 CYU327664:CYU327666 DIQ327664:DIQ327666 DSM327664:DSM327666 ECI327664:ECI327666 EME327664:EME327666 EWA327664:EWA327666 FFW327664:FFW327666 FPS327664:FPS327666 FZO327664:FZO327666 GJK327664:GJK327666 GTG327664:GTG327666 HDC327664:HDC327666 HMY327664:HMY327666 HWU327664:HWU327666 IGQ327664:IGQ327666 IQM327664:IQM327666 JAI327664:JAI327666 JKE327664:JKE327666 JUA327664:JUA327666 KDW327664:KDW327666 KNS327664:KNS327666 KXO327664:KXO327666 LHK327664:LHK327666 LRG327664:LRG327666 MBC327664:MBC327666 MKY327664:MKY327666 MUU327664:MUU327666 NEQ327664:NEQ327666 NOM327664:NOM327666 NYI327664:NYI327666 OIE327664:OIE327666 OSA327664:OSA327666 PBW327664:PBW327666 PLS327664:PLS327666 PVO327664:PVO327666 QFK327664:QFK327666 QPG327664:QPG327666 QZC327664:QZC327666 RIY327664:RIY327666 RSU327664:RSU327666 SCQ327664:SCQ327666 SMM327664:SMM327666 SWI327664:SWI327666 TGE327664:TGE327666 TQA327664:TQA327666 TZW327664:TZW327666 UJS327664:UJS327666 UTO327664:UTO327666 VDK327664:VDK327666 VNG327664:VNG327666 VXC327664:VXC327666 WGY327664:WGY327666 WQU327664:WQU327666 EI393200:EI393202 OE393200:OE393202 YA393200:YA393202 AHW393200:AHW393202 ARS393200:ARS393202 BBO393200:BBO393202 BLK393200:BLK393202 BVG393200:BVG393202 CFC393200:CFC393202 COY393200:COY393202 CYU393200:CYU393202 DIQ393200:DIQ393202 DSM393200:DSM393202 ECI393200:ECI393202 EME393200:EME393202 EWA393200:EWA393202 FFW393200:FFW393202 FPS393200:FPS393202 FZO393200:FZO393202 GJK393200:GJK393202 GTG393200:GTG393202 HDC393200:HDC393202 HMY393200:HMY393202 HWU393200:HWU393202 IGQ393200:IGQ393202 IQM393200:IQM393202 JAI393200:JAI393202 JKE393200:JKE393202 JUA393200:JUA393202 KDW393200:KDW393202 KNS393200:KNS393202 KXO393200:KXO393202 LHK393200:LHK393202 LRG393200:LRG393202 MBC393200:MBC393202 MKY393200:MKY393202 MUU393200:MUU393202 NEQ393200:NEQ393202 NOM393200:NOM393202 NYI393200:NYI393202 OIE393200:OIE393202 OSA393200:OSA393202 PBW393200:PBW393202 PLS393200:PLS393202 PVO393200:PVO393202 QFK393200:QFK393202 QPG393200:QPG393202 QZC393200:QZC393202 RIY393200:RIY393202 RSU393200:RSU393202 SCQ393200:SCQ393202 SMM393200:SMM393202 SWI393200:SWI393202 TGE393200:TGE393202 TQA393200:TQA393202 TZW393200:TZW393202 UJS393200:UJS393202 UTO393200:UTO393202 VDK393200:VDK393202 VNG393200:VNG393202 VXC393200:VXC393202 WGY393200:WGY393202 WQU393200:WQU393202 EI458736:EI458738 OE458736:OE458738 YA458736:YA458738 AHW458736:AHW458738 ARS458736:ARS458738 BBO458736:BBO458738 BLK458736:BLK458738 BVG458736:BVG458738 CFC458736:CFC458738 COY458736:COY458738 CYU458736:CYU458738 DIQ458736:DIQ458738 DSM458736:DSM458738 ECI458736:ECI458738 EME458736:EME458738 EWA458736:EWA458738 FFW458736:FFW458738 FPS458736:FPS458738 FZO458736:FZO458738 GJK458736:GJK458738 GTG458736:GTG458738 HDC458736:HDC458738 HMY458736:HMY458738 HWU458736:HWU458738 IGQ458736:IGQ458738 IQM458736:IQM458738 JAI458736:JAI458738 JKE458736:JKE458738 JUA458736:JUA458738 KDW458736:KDW458738 KNS458736:KNS458738 KXO458736:KXO458738 LHK458736:LHK458738 LRG458736:LRG458738 MBC458736:MBC458738 MKY458736:MKY458738 MUU458736:MUU458738 NEQ458736:NEQ458738 NOM458736:NOM458738 NYI458736:NYI458738 OIE458736:OIE458738 OSA458736:OSA458738 PBW458736:PBW458738 PLS458736:PLS458738 PVO458736:PVO458738 QFK458736:QFK458738 QPG458736:QPG458738 QZC458736:QZC458738 RIY458736:RIY458738 RSU458736:RSU458738 SCQ458736:SCQ458738 SMM458736:SMM458738 SWI458736:SWI458738 TGE458736:TGE458738 TQA458736:TQA458738 TZW458736:TZW458738 UJS458736:UJS458738 UTO458736:UTO458738 VDK458736:VDK458738 VNG458736:VNG458738 VXC458736:VXC458738 WGY458736:WGY458738 WQU458736:WQU458738 EI524272:EI524274 OE524272:OE524274 YA524272:YA524274 AHW524272:AHW524274 ARS524272:ARS524274 BBO524272:BBO524274 BLK524272:BLK524274 BVG524272:BVG524274 CFC524272:CFC524274 COY524272:COY524274 CYU524272:CYU524274 DIQ524272:DIQ524274 DSM524272:DSM524274 ECI524272:ECI524274 EME524272:EME524274 EWA524272:EWA524274 FFW524272:FFW524274 FPS524272:FPS524274 FZO524272:FZO524274 GJK524272:GJK524274 GTG524272:GTG524274 HDC524272:HDC524274 HMY524272:HMY524274 HWU524272:HWU524274 IGQ524272:IGQ524274 IQM524272:IQM524274 JAI524272:JAI524274 JKE524272:JKE524274 JUA524272:JUA524274 KDW524272:KDW524274 KNS524272:KNS524274 KXO524272:KXO524274 LHK524272:LHK524274 LRG524272:LRG524274 MBC524272:MBC524274 MKY524272:MKY524274 MUU524272:MUU524274 NEQ524272:NEQ524274 NOM524272:NOM524274 NYI524272:NYI524274 OIE524272:OIE524274 OSA524272:OSA524274 PBW524272:PBW524274 PLS524272:PLS524274 PVO524272:PVO524274 QFK524272:QFK524274 QPG524272:QPG524274 QZC524272:QZC524274 RIY524272:RIY524274 RSU524272:RSU524274 SCQ524272:SCQ524274 SMM524272:SMM524274 SWI524272:SWI524274 TGE524272:TGE524274 TQA524272:TQA524274 TZW524272:TZW524274 UJS524272:UJS524274 UTO524272:UTO524274 VDK524272:VDK524274 VNG524272:VNG524274 VXC524272:VXC524274 WGY524272:WGY524274 WQU524272:WQU524274 EI589808:EI589810 OE589808:OE589810 YA589808:YA589810 AHW589808:AHW589810 ARS589808:ARS589810 BBO589808:BBO589810 BLK589808:BLK589810 BVG589808:BVG589810 CFC589808:CFC589810 COY589808:COY589810 CYU589808:CYU589810 DIQ589808:DIQ589810 DSM589808:DSM589810 ECI589808:ECI589810 EME589808:EME589810 EWA589808:EWA589810 FFW589808:FFW589810 FPS589808:FPS589810 FZO589808:FZO589810 GJK589808:GJK589810 GTG589808:GTG589810 HDC589808:HDC589810 HMY589808:HMY589810 HWU589808:HWU589810 IGQ589808:IGQ589810 IQM589808:IQM589810 JAI589808:JAI589810 JKE589808:JKE589810 JUA589808:JUA589810 KDW589808:KDW589810 KNS589808:KNS589810 KXO589808:KXO589810 LHK589808:LHK589810 LRG589808:LRG589810 MBC589808:MBC589810 MKY589808:MKY589810 MUU589808:MUU589810 NEQ589808:NEQ589810 NOM589808:NOM589810 NYI589808:NYI589810 OIE589808:OIE589810 OSA589808:OSA589810 PBW589808:PBW589810 PLS589808:PLS589810 PVO589808:PVO589810 QFK589808:QFK589810 QPG589808:QPG589810 QZC589808:QZC589810 RIY589808:RIY589810 RSU589808:RSU589810 SCQ589808:SCQ589810 SMM589808:SMM589810 SWI589808:SWI589810 TGE589808:TGE589810 TQA589808:TQA589810 TZW589808:TZW589810 UJS589808:UJS589810 UTO589808:UTO589810 VDK589808:VDK589810 VNG589808:VNG589810 VXC589808:VXC589810 WGY589808:WGY589810 WQU589808:WQU589810 EI655344:EI655346 OE655344:OE655346 YA655344:YA655346 AHW655344:AHW655346 ARS655344:ARS655346 BBO655344:BBO655346 BLK655344:BLK655346 BVG655344:BVG655346 CFC655344:CFC655346 COY655344:COY655346 CYU655344:CYU655346 DIQ655344:DIQ655346 DSM655344:DSM655346 ECI655344:ECI655346 EME655344:EME655346 EWA655344:EWA655346 FFW655344:FFW655346 FPS655344:FPS655346 FZO655344:FZO655346 GJK655344:GJK655346 GTG655344:GTG655346 HDC655344:HDC655346 HMY655344:HMY655346 HWU655344:HWU655346 IGQ655344:IGQ655346 IQM655344:IQM655346 JAI655344:JAI655346 JKE655344:JKE655346 JUA655344:JUA655346 KDW655344:KDW655346 KNS655344:KNS655346 KXO655344:KXO655346 LHK655344:LHK655346 LRG655344:LRG655346 MBC655344:MBC655346 MKY655344:MKY655346 MUU655344:MUU655346 NEQ655344:NEQ655346 NOM655344:NOM655346 NYI655344:NYI655346 OIE655344:OIE655346 OSA655344:OSA655346 PBW655344:PBW655346 PLS655344:PLS655346 PVO655344:PVO655346 QFK655344:QFK655346 QPG655344:QPG655346 QZC655344:QZC655346 RIY655344:RIY655346 RSU655344:RSU655346 SCQ655344:SCQ655346 SMM655344:SMM655346 SWI655344:SWI655346 TGE655344:TGE655346 TQA655344:TQA655346 TZW655344:TZW655346 UJS655344:UJS655346 UTO655344:UTO655346 VDK655344:VDK655346 VNG655344:VNG655346 VXC655344:VXC655346 WGY655344:WGY655346 WQU655344:WQU655346 EI720880:EI720882 OE720880:OE720882 YA720880:YA720882 AHW720880:AHW720882 ARS720880:ARS720882 BBO720880:BBO720882 BLK720880:BLK720882 BVG720880:BVG720882 CFC720880:CFC720882 COY720880:COY720882 CYU720880:CYU720882 DIQ720880:DIQ720882 DSM720880:DSM720882 ECI720880:ECI720882 EME720880:EME720882 EWA720880:EWA720882 FFW720880:FFW720882 FPS720880:FPS720882 FZO720880:FZO720882 GJK720880:GJK720882 GTG720880:GTG720882 HDC720880:HDC720882 HMY720880:HMY720882 HWU720880:HWU720882 IGQ720880:IGQ720882 IQM720880:IQM720882 JAI720880:JAI720882 JKE720880:JKE720882 JUA720880:JUA720882 KDW720880:KDW720882 KNS720880:KNS720882 KXO720880:KXO720882 LHK720880:LHK720882 LRG720880:LRG720882 MBC720880:MBC720882 MKY720880:MKY720882 MUU720880:MUU720882 NEQ720880:NEQ720882 NOM720880:NOM720882 NYI720880:NYI720882 OIE720880:OIE720882 OSA720880:OSA720882 PBW720880:PBW720882 PLS720880:PLS720882 PVO720880:PVO720882 QFK720880:QFK720882 QPG720880:QPG720882 QZC720880:QZC720882 RIY720880:RIY720882 RSU720880:RSU720882 SCQ720880:SCQ720882 SMM720880:SMM720882 SWI720880:SWI720882 TGE720880:TGE720882 TQA720880:TQA720882 TZW720880:TZW720882 UJS720880:UJS720882 UTO720880:UTO720882 VDK720880:VDK720882 VNG720880:VNG720882 VXC720880:VXC720882 WGY720880:WGY720882 WQU720880:WQU720882 EI786416:EI786418 OE786416:OE786418 YA786416:YA786418 AHW786416:AHW786418 ARS786416:ARS786418 BBO786416:BBO786418 BLK786416:BLK786418 BVG786416:BVG786418 CFC786416:CFC786418 COY786416:COY786418 CYU786416:CYU786418 DIQ786416:DIQ786418 DSM786416:DSM786418 ECI786416:ECI786418 EME786416:EME786418 EWA786416:EWA786418 FFW786416:FFW786418 FPS786416:FPS786418 FZO786416:FZO786418 GJK786416:GJK786418 GTG786416:GTG786418 HDC786416:HDC786418 HMY786416:HMY786418 HWU786416:HWU786418 IGQ786416:IGQ786418 IQM786416:IQM786418 JAI786416:JAI786418 JKE786416:JKE786418 JUA786416:JUA786418 KDW786416:KDW786418 KNS786416:KNS786418 KXO786416:KXO786418 LHK786416:LHK786418 LRG786416:LRG786418 MBC786416:MBC786418 MKY786416:MKY786418 MUU786416:MUU786418 NEQ786416:NEQ786418 NOM786416:NOM786418 NYI786416:NYI786418 OIE786416:OIE786418 OSA786416:OSA786418 PBW786416:PBW786418 PLS786416:PLS786418 PVO786416:PVO786418 QFK786416:QFK786418 QPG786416:QPG786418 QZC786416:QZC786418 RIY786416:RIY786418 RSU786416:RSU786418 SCQ786416:SCQ786418 SMM786416:SMM786418 SWI786416:SWI786418 TGE786416:TGE786418 TQA786416:TQA786418 TZW786416:TZW786418 UJS786416:UJS786418 UTO786416:UTO786418 VDK786416:VDK786418 VNG786416:VNG786418 VXC786416:VXC786418 WGY786416:WGY786418 WQU786416:WQU786418 EI851952:EI851954 OE851952:OE851954 YA851952:YA851954 AHW851952:AHW851954 ARS851952:ARS851954 BBO851952:BBO851954 BLK851952:BLK851954 BVG851952:BVG851954 CFC851952:CFC851954 COY851952:COY851954 CYU851952:CYU851954 DIQ851952:DIQ851954 DSM851952:DSM851954 ECI851952:ECI851954 EME851952:EME851954 EWA851952:EWA851954 FFW851952:FFW851954 FPS851952:FPS851954 FZO851952:FZO851954 GJK851952:GJK851954 GTG851952:GTG851954 HDC851952:HDC851954 HMY851952:HMY851954 HWU851952:HWU851954 IGQ851952:IGQ851954 IQM851952:IQM851954 JAI851952:JAI851954 JKE851952:JKE851954 JUA851952:JUA851954 KDW851952:KDW851954 KNS851952:KNS851954 KXO851952:KXO851954 LHK851952:LHK851954 LRG851952:LRG851954 MBC851952:MBC851954 MKY851952:MKY851954 MUU851952:MUU851954 NEQ851952:NEQ851954 NOM851952:NOM851954 NYI851952:NYI851954 OIE851952:OIE851954 OSA851952:OSA851954 PBW851952:PBW851954 PLS851952:PLS851954 PVO851952:PVO851954 QFK851952:QFK851954 QPG851952:QPG851954 QZC851952:QZC851954 RIY851952:RIY851954 RSU851952:RSU851954 SCQ851952:SCQ851954 SMM851952:SMM851954 SWI851952:SWI851954 TGE851952:TGE851954 TQA851952:TQA851954 TZW851952:TZW851954 UJS851952:UJS851954 UTO851952:UTO851954 VDK851952:VDK851954 VNG851952:VNG851954 VXC851952:VXC851954 WGY851952:WGY851954 WQU851952:WQU851954 EI917488:EI917490 OE917488:OE917490 YA917488:YA917490 AHW917488:AHW917490 ARS917488:ARS917490 BBO917488:BBO917490 BLK917488:BLK917490 BVG917488:BVG917490 CFC917488:CFC917490 COY917488:COY917490 CYU917488:CYU917490 DIQ917488:DIQ917490 DSM917488:DSM917490 ECI917488:ECI917490 EME917488:EME917490 EWA917488:EWA917490 FFW917488:FFW917490 FPS917488:FPS917490 FZO917488:FZO917490 GJK917488:GJK917490 GTG917488:GTG917490 HDC917488:HDC917490 HMY917488:HMY917490 HWU917488:HWU917490 IGQ917488:IGQ917490 IQM917488:IQM917490 JAI917488:JAI917490 JKE917488:JKE917490 JUA917488:JUA917490 KDW917488:KDW917490 KNS917488:KNS917490 KXO917488:KXO917490 LHK917488:LHK917490 LRG917488:LRG917490 MBC917488:MBC917490 MKY917488:MKY917490 MUU917488:MUU917490 NEQ917488:NEQ917490 NOM917488:NOM917490 NYI917488:NYI917490 OIE917488:OIE917490 OSA917488:OSA917490 PBW917488:PBW917490 PLS917488:PLS917490 PVO917488:PVO917490 QFK917488:QFK917490 QPG917488:QPG917490 QZC917488:QZC917490 RIY917488:RIY917490 RSU917488:RSU917490 SCQ917488:SCQ917490 SMM917488:SMM917490 SWI917488:SWI917490 TGE917488:TGE917490 TQA917488:TQA917490 TZW917488:TZW917490 UJS917488:UJS917490 UTO917488:UTO917490 VDK917488:VDK917490 VNG917488:VNG917490 VXC917488:VXC917490 WGY917488:WGY917490 WQU917488:WQU917490 EI983024:EI983026 OE983024:OE983026 YA983024:YA983026 AHW983024:AHW983026 ARS983024:ARS983026 BBO983024:BBO983026 BLK983024:BLK983026 BVG983024:BVG983026 CFC983024:CFC983026 COY983024:COY983026 CYU983024:CYU983026 DIQ983024:DIQ983026 DSM983024:DSM983026 ECI983024:ECI983026 EME983024:EME983026 EWA983024:EWA983026 FFW983024:FFW983026 FPS983024:FPS983026 FZO983024:FZO983026 GJK983024:GJK983026 GTG983024:GTG983026 HDC983024:HDC983026 HMY983024:HMY983026 HWU983024:HWU983026 IGQ983024:IGQ983026 IQM983024:IQM983026 JAI983024:JAI983026 JKE983024:JKE983026 JUA983024:JUA983026 KDW983024:KDW983026 KNS983024:KNS983026 KXO983024:KXO983026 LHK983024:LHK983026 LRG983024:LRG983026 MBC983024:MBC983026 MKY983024:MKY983026 MUU983024:MUU983026 NEQ983024:NEQ983026 NOM983024:NOM983026 NYI983024:NYI983026 OIE983024:OIE983026 OSA983024:OSA983026 PBW983024:PBW983026 PLS983024:PLS983026 PVO983024:PVO983026 QFK983024:QFK983026 QPG983024:QPG983026 QZC983024:QZC983026 RIY983024:RIY983026 RSU983024:RSU983026 SCQ983024:SCQ983026 SMM983024:SMM983026 SWI983024:SWI983026 TGE983024:TGE983026 TQA983024:TQA983026 TZW983024:TZW983026 UJS983024:UJS983026 UTO983024:UTO983026 VDK983024:VDK983026 VNG983024:VNG983026 VXC983024:VXC983026 WGY983024:WGY983026 WQU983024:WQU983026 EG65513:EM65513 OC65513:OI65513 XY65513:YE65513 AHU65513:AIA65513 ARQ65513:ARW65513 BBM65513:BBS65513 BLI65513:BLO65513 BVE65513:BVK65513 CFA65513:CFG65513 COW65513:CPC65513 CYS65513:CYY65513 DIO65513:DIU65513 DSK65513:DSQ65513 ECG65513:ECM65513 EMC65513:EMI65513 EVY65513:EWE65513 FFU65513:FGA65513 FPQ65513:FPW65513 FZM65513:FZS65513 GJI65513:GJO65513 GTE65513:GTK65513 HDA65513:HDG65513 HMW65513:HNC65513 HWS65513:HWY65513 IGO65513:IGU65513 IQK65513:IQQ65513 JAG65513:JAM65513 JKC65513:JKI65513 JTY65513:JUE65513 KDU65513:KEA65513 KNQ65513:KNW65513 KXM65513:KXS65513 LHI65513:LHO65513 LRE65513:LRK65513 MBA65513:MBG65513 MKW65513:MLC65513 MUS65513:MUY65513 NEO65513:NEU65513 NOK65513:NOQ65513 NYG65513:NYM65513 OIC65513:OII65513 ORY65513:OSE65513 PBU65513:PCA65513 PLQ65513:PLW65513 PVM65513:PVS65513 QFI65513:QFO65513 QPE65513:QPK65513 QZA65513:QZG65513 RIW65513:RJC65513 RSS65513:RSY65513 SCO65513:SCU65513 SMK65513:SMQ65513 SWG65513:SWM65513 TGC65513:TGI65513 TPY65513:TQE65513 TZU65513:UAA65513 UJQ65513:UJW65513 UTM65513:UTS65513 VDI65513:VDO65513 VNE65513:VNK65513 VXA65513:VXG65513 WGW65513:WHC65513 WQS65513:WQY65513 EG131049:EM131049 OC131049:OI131049 XY131049:YE131049 AHU131049:AIA131049 ARQ131049:ARW131049 BBM131049:BBS131049 BLI131049:BLO131049 BVE131049:BVK131049 CFA131049:CFG131049 COW131049:CPC131049 CYS131049:CYY131049 DIO131049:DIU131049 DSK131049:DSQ131049 ECG131049:ECM131049 EMC131049:EMI131049 EVY131049:EWE131049 FFU131049:FGA131049 FPQ131049:FPW131049 FZM131049:FZS131049 GJI131049:GJO131049 GTE131049:GTK131049 HDA131049:HDG131049 HMW131049:HNC131049 HWS131049:HWY131049 IGO131049:IGU131049 IQK131049:IQQ131049 JAG131049:JAM131049 JKC131049:JKI131049 JTY131049:JUE131049 KDU131049:KEA131049 KNQ131049:KNW131049 KXM131049:KXS131049 LHI131049:LHO131049 LRE131049:LRK131049 MBA131049:MBG131049 MKW131049:MLC131049 MUS131049:MUY131049 NEO131049:NEU131049 NOK131049:NOQ131049 NYG131049:NYM131049 OIC131049:OII131049 ORY131049:OSE131049 PBU131049:PCA131049 PLQ131049:PLW131049 PVM131049:PVS131049 QFI131049:QFO131049 QPE131049:QPK131049 QZA131049:QZG131049 RIW131049:RJC131049 RSS131049:RSY131049 SCO131049:SCU131049 SMK131049:SMQ131049 SWG131049:SWM131049 TGC131049:TGI131049 TPY131049:TQE131049 TZU131049:UAA131049 UJQ131049:UJW131049 UTM131049:UTS131049 VDI131049:VDO131049 VNE131049:VNK131049 VXA131049:VXG131049 WGW131049:WHC131049 WQS131049:WQY131049 EG196585:EM196585 OC196585:OI196585 XY196585:YE196585 AHU196585:AIA196585 ARQ196585:ARW196585 BBM196585:BBS196585 BLI196585:BLO196585 BVE196585:BVK196585 CFA196585:CFG196585 COW196585:CPC196585 CYS196585:CYY196585 DIO196585:DIU196585 DSK196585:DSQ196585 ECG196585:ECM196585 EMC196585:EMI196585 EVY196585:EWE196585 FFU196585:FGA196585 FPQ196585:FPW196585 FZM196585:FZS196585 GJI196585:GJO196585 GTE196585:GTK196585 HDA196585:HDG196585 HMW196585:HNC196585 HWS196585:HWY196585 IGO196585:IGU196585 IQK196585:IQQ196585 JAG196585:JAM196585 JKC196585:JKI196585 JTY196585:JUE196585 KDU196585:KEA196585 KNQ196585:KNW196585 KXM196585:KXS196585 LHI196585:LHO196585 LRE196585:LRK196585 MBA196585:MBG196585 MKW196585:MLC196585 MUS196585:MUY196585 NEO196585:NEU196585 NOK196585:NOQ196585 NYG196585:NYM196585 OIC196585:OII196585 ORY196585:OSE196585 PBU196585:PCA196585 PLQ196585:PLW196585 PVM196585:PVS196585 QFI196585:QFO196585 QPE196585:QPK196585 QZA196585:QZG196585 RIW196585:RJC196585 RSS196585:RSY196585 SCO196585:SCU196585 SMK196585:SMQ196585 SWG196585:SWM196585 TGC196585:TGI196585 TPY196585:TQE196585 TZU196585:UAA196585 UJQ196585:UJW196585 UTM196585:UTS196585 VDI196585:VDO196585 VNE196585:VNK196585 VXA196585:VXG196585 WGW196585:WHC196585 WQS196585:WQY196585 EG262121:EM262121 OC262121:OI262121 XY262121:YE262121 AHU262121:AIA262121 ARQ262121:ARW262121 BBM262121:BBS262121 BLI262121:BLO262121 BVE262121:BVK262121 CFA262121:CFG262121 COW262121:CPC262121 CYS262121:CYY262121 DIO262121:DIU262121 DSK262121:DSQ262121 ECG262121:ECM262121 EMC262121:EMI262121 EVY262121:EWE262121 FFU262121:FGA262121 FPQ262121:FPW262121 FZM262121:FZS262121 GJI262121:GJO262121 GTE262121:GTK262121 HDA262121:HDG262121 HMW262121:HNC262121 HWS262121:HWY262121 IGO262121:IGU262121 IQK262121:IQQ262121 JAG262121:JAM262121 JKC262121:JKI262121 JTY262121:JUE262121 KDU262121:KEA262121 KNQ262121:KNW262121 KXM262121:KXS262121 LHI262121:LHO262121 LRE262121:LRK262121 MBA262121:MBG262121 MKW262121:MLC262121 MUS262121:MUY262121 NEO262121:NEU262121 NOK262121:NOQ262121 NYG262121:NYM262121 OIC262121:OII262121 ORY262121:OSE262121 PBU262121:PCA262121 PLQ262121:PLW262121 PVM262121:PVS262121 QFI262121:QFO262121 QPE262121:QPK262121 QZA262121:QZG262121 RIW262121:RJC262121 RSS262121:RSY262121 SCO262121:SCU262121 SMK262121:SMQ262121 SWG262121:SWM262121 TGC262121:TGI262121 TPY262121:TQE262121 TZU262121:UAA262121 UJQ262121:UJW262121 UTM262121:UTS262121 VDI262121:VDO262121 VNE262121:VNK262121 VXA262121:VXG262121 WGW262121:WHC262121 WQS262121:WQY262121 EG327657:EM327657 OC327657:OI327657 XY327657:YE327657 AHU327657:AIA327657 ARQ327657:ARW327657 BBM327657:BBS327657 BLI327657:BLO327657 BVE327657:BVK327657 CFA327657:CFG327657 COW327657:CPC327657 CYS327657:CYY327657 DIO327657:DIU327657 DSK327657:DSQ327657 ECG327657:ECM327657 EMC327657:EMI327657 EVY327657:EWE327657 FFU327657:FGA327657 FPQ327657:FPW327657 FZM327657:FZS327657 GJI327657:GJO327657 GTE327657:GTK327657 HDA327657:HDG327657 HMW327657:HNC327657 HWS327657:HWY327657 IGO327657:IGU327657 IQK327657:IQQ327657 JAG327657:JAM327657 JKC327657:JKI327657 JTY327657:JUE327657 KDU327657:KEA327657 KNQ327657:KNW327657 KXM327657:KXS327657 LHI327657:LHO327657 LRE327657:LRK327657 MBA327657:MBG327657 MKW327657:MLC327657 MUS327657:MUY327657 NEO327657:NEU327657 NOK327657:NOQ327657 NYG327657:NYM327657 OIC327657:OII327657 ORY327657:OSE327657 PBU327657:PCA327657 PLQ327657:PLW327657 PVM327657:PVS327657 QFI327657:QFO327657 QPE327657:QPK327657 QZA327657:QZG327657 RIW327657:RJC327657 RSS327657:RSY327657 SCO327657:SCU327657 SMK327657:SMQ327657 SWG327657:SWM327657 TGC327657:TGI327657 TPY327657:TQE327657 TZU327657:UAA327657 UJQ327657:UJW327657 UTM327657:UTS327657 VDI327657:VDO327657 VNE327657:VNK327657 VXA327657:VXG327657 WGW327657:WHC327657 WQS327657:WQY327657 EG393193:EM393193 OC393193:OI393193 XY393193:YE393193 AHU393193:AIA393193 ARQ393193:ARW393193 BBM393193:BBS393193 BLI393193:BLO393193 BVE393193:BVK393193 CFA393193:CFG393193 COW393193:CPC393193 CYS393193:CYY393193 DIO393193:DIU393193 DSK393193:DSQ393193 ECG393193:ECM393193 EMC393193:EMI393193 EVY393193:EWE393193 FFU393193:FGA393193 FPQ393193:FPW393193 FZM393193:FZS393193 GJI393193:GJO393193 GTE393193:GTK393193 HDA393193:HDG393193 HMW393193:HNC393193 HWS393193:HWY393193 IGO393193:IGU393193 IQK393193:IQQ393193 JAG393193:JAM393193 JKC393193:JKI393193 JTY393193:JUE393193 KDU393193:KEA393193 KNQ393193:KNW393193 KXM393193:KXS393193 LHI393193:LHO393193 LRE393193:LRK393193 MBA393193:MBG393193 MKW393193:MLC393193 MUS393193:MUY393193 NEO393193:NEU393193 NOK393193:NOQ393193 NYG393193:NYM393193 OIC393193:OII393193 ORY393193:OSE393193 PBU393193:PCA393193 PLQ393193:PLW393193 PVM393193:PVS393193 QFI393193:QFO393193 QPE393193:QPK393193 QZA393193:QZG393193 RIW393193:RJC393193 RSS393193:RSY393193 SCO393193:SCU393193 SMK393193:SMQ393193 SWG393193:SWM393193 TGC393193:TGI393193 TPY393193:TQE393193 TZU393193:UAA393193 UJQ393193:UJW393193 UTM393193:UTS393193 VDI393193:VDO393193 VNE393193:VNK393193 VXA393193:VXG393193 WGW393193:WHC393193 WQS393193:WQY393193 EG458729:EM458729 OC458729:OI458729 XY458729:YE458729 AHU458729:AIA458729 ARQ458729:ARW458729 BBM458729:BBS458729 BLI458729:BLO458729 BVE458729:BVK458729 CFA458729:CFG458729 COW458729:CPC458729 CYS458729:CYY458729 DIO458729:DIU458729 DSK458729:DSQ458729 ECG458729:ECM458729 EMC458729:EMI458729 EVY458729:EWE458729 FFU458729:FGA458729 FPQ458729:FPW458729 FZM458729:FZS458729 GJI458729:GJO458729 GTE458729:GTK458729 HDA458729:HDG458729 HMW458729:HNC458729 HWS458729:HWY458729 IGO458729:IGU458729 IQK458729:IQQ458729 JAG458729:JAM458729 JKC458729:JKI458729 JTY458729:JUE458729 KDU458729:KEA458729 KNQ458729:KNW458729 KXM458729:KXS458729 LHI458729:LHO458729 LRE458729:LRK458729 MBA458729:MBG458729 MKW458729:MLC458729 MUS458729:MUY458729 NEO458729:NEU458729 NOK458729:NOQ458729 NYG458729:NYM458729 OIC458729:OII458729 ORY458729:OSE458729 PBU458729:PCA458729 PLQ458729:PLW458729 PVM458729:PVS458729 QFI458729:QFO458729 QPE458729:QPK458729 QZA458729:QZG458729 RIW458729:RJC458729 RSS458729:RSY458729 SCO458729:SCU458729 SMK458729:SMQ458729 SWG458729:SWM458729 TGC458729:TGI458729 TPY458729:TQE458729 TZU458729:UAA458729 UJQ458729:UJW458729 UTM458729:UTS458729 VDI458729:VDO458729 VNE458729:VNK458729 VXA458729:VXG458729 WGW458729:WHC458729 WQS458729:WQY458729 EG524265:EM524265 OC524265:OI524265 XY524265:YE524265 AHU524265:AIA524265 ARQ524265:ARW524265 BBM524265:BBS524265 BLI524265:BLO524265 BVE524265:BVK524265 CFA524265:CFG524265 COW524265:CPC524265 CYS524265:CYY524265 DIO524265:DIU524265 DSK524265:DSQ524265 ECG524265:ECM524265 EMC524265:EMI524265 EVY524265:EWE524265 FFU524265:FGA524265 FPQ524265:FPW524265 FZM524265:FZS524265 GJI524265:GJO524265 GTE524265:GTK524265 HDA524265:HDG524265 HMW524265:HNC524265 HWS524265:HWY524265 IGO524265:IGU524265 IQK524265:IQQ524265 JAG524265:JAM524265 JKC524265:JKI524265 JTY524265:JUE524265 KDU524265:KEA524265 KNQ524265:KNW524265 KXM524265:KXS524265 LHI524265:LHO524265 LRE524265:LRK524265 MBA524265:MBG524265 MKW524265:MLC524265 MUS524265:MUY524265 NEO524265:NEU524265 NOK524265:NOQ524265 NYG524265:NYM524265 OIC524265:OII524265 ORY524265:OSE524265 PBU524265:PCA524265 PLQ524265:PLW524265 PVM524265:PVS524265 QFI524265:QFO524265 QPE524265:QPK524265 QZA524265:QZG524265 RIW524265:RJC524265 RSS524265:RSY524265 SCO524265:SCU524265 SMK524265:SMQ524265 SWG524265:SWM524265 TGC524265:TGI524265 TPY524265:TQE524265 TZU524265:UAA524265 UJQ524265:UJW524265 UTM524265:UTS524265 VDI524265:VDO524265 VNE524265:VNK524265 VXA524265:VXG524265 WGW524265:WHC524265 WQS524265:WQY524265 EG589801:EM589801 OC589801:OI589801 XY589801:YE589801 AHU589801:AIA589801 ARQ589801:ARW589801 BBM589801:BBS589801 BLI589801:BLO589801 BVE589801:BVK589801 CFA589801:CFG589801 COW589801:CPC589801 CYS589801:CYY589801 DIO589801:DIU589801 DSK589801:DSQ589801 ECG589801:ECM589801 EMC589801:EMI589801 EVY589801:EWE589801 FFU589801:FGA589801 FPQ589801:FPW589801 FZM589801:FZS589801 GJI589801:GJO589801 GTE589801:GTK589801 HDA589801:HDG589801 HMW589801:HNC589801 HWS589801:HWY589801 IGO589801:IGU589801 IQK589801:IQQ589801 JAG589801:JAM589801 JKC589801:JKI589801 JTY589801:JUE589801 KDU589801:KEA589801 KNQ589801:KNW589801 KXM589801:KXS589801 LHI589801:LHO589801 LRE589801:LRK589801 MBA589801:MBG589801 MKW589801:MLC589801 MUS589801:MUY589801 NEO589801:NEU589801 NOK589801:NOQ589801 NYG589801:NYM589801 OIC589801:OII589801 ORY589801:OSE589801 PBU589801:PCA589801 PLQ589801:PLW589801 PVM589801:PVS589801 QFI589801:QFO589801 QPE589801:QPK589801 QZA589801:QZG589801 RIW589801:RJC589801 RSS589801:RSY589801 SCO589801:SCU589801 SMK589801:SMQ589801 SWG589801:SWM589801 TGC589801:TGI589801 TPY589801:TQE589801 TZU589801:UAA589801 UJQ589801:UJW589801 UTM589801:UTS589801 VDI589801:VDO589801 VNE589801:VNK589801 VXA589801:VXG589801 WGW589801:WHC589801 WQS589801:WQY589801 EG655337:EM655337 OC655337:OI655337 XY655337:YE655337 AHU655337:AIA655337 ARQ655337:ARW655337 BBM655337:BBS655337 BLI655337:BLO655337 BVE655337:BVK655337 CFA655337:CFG655337 COW655337:CPC655337 CYS655337:CYY655337 DIO655337:DIU655337 DSK655337:DSQ655337 ECG655337:ECM655337 EMC655337:EMI655337 EVY655337:EWE655337 FFU655337:FGA655337 FPQ655337:FPW655337 FZM655337:FZS655337 GJI655337:GJO655337 GTE655337:GTK655337 HDA655337:HDG655337 HMW655337:HNC655337 HWS655337:HWY655337 IGO655337:IGU655337 IQK655337:IQQ655337 JAG655337:JAM655337 JKC655337:JKI655337 JTY655337:JUE655337 KDU655337:KEA655337 KNQ655337:KNW655337 KXM655337:KXS655337 LHI655337:LHO655337 LRE655337:LRK655337 MBA655337:MBG655337 MKW655337:MLC655337 MUS655337:MUY655337 NEO655337:NEU655337 NOK655337:NOQ655337 NYG655337:NYM655337 OIC655337:OII655337 ORY655337:OSE655337 PBU655337:PCA655337 PLQ655337:PLW655337 PVM655337:PVS655337 QFI655337:QFO655337 QPE655337:QPK655337 QZA655337:QZG655337 RIW655337:RJC655337 RSS655337:RSY655337 SCO655337:SCU655337 SMK655337:SMQ655337 SWG655337:SWM655337 TGC655337:TGI655337 TPY655337:TQE655337 TZU655337:UAA655337 UJQ655337:UJW655337 UTM655337:UTS655337 VDI655337:VDO655337 VNE655337:VNK655337 VXA655337:VXG655337 WGW655337:WHC655337 WQS655337:WQY655337 EG720873:EM720873 OC720873:OI720873 XY720873:YE720873 AHU720873:AIA720873 ARQ720873:ARW720873 BBM720873:BBS720873 BLI720873:BLO720873 BVE720873:BVK720873 CFA720873:CFG720873 COW720873:CPC720873 CYS720873:CYY720873 DIO720873:DIU720873 DSK720873:DSQ720873 ECG720873:ECM720873 EMC720873:EMI720873 EVY720873:EWE720873 FFU720873:FGA720873 FPQ720873:FPW720873 FZM720873:FZS720873 GJI720873:GJO720873 GTE720873:GTK720873 HDA720873:HDG720873 HMW720873:HNC720873 HWS720873:HWY720873 IGO720873:IGU720873 IQK720873:IQQ720873 JAG720873:JAM720873 JKC720873:JKI720873 JTY720873:JUE720873 KDU720873:KEA720873 KNQ720873:KNW720873 KXM720873:KXS720873 LHI720873:LHO720873 LRE720873:LRK720873 MBA720873:MBG720873 MKW720873:MLC720873 MUS720873:MUY720873 NEO720873:NEU720873 NOK720873:NOQ720873 NYG720873:NYM720873 OIC720873:OII720873 ORY720873:OSE720873 PBU720873:PCA720873 PLQ720873:PLW720873 PVM720873:PVS720873 QFI720873:QFO720873 QPE720873:QPK720873 QZA720873:QZG720873 RIW720873:RJC720873 RSS720873:RSY720873 SCO720873:SCU720873 SMK720873:SMQ720873 SWG720873:SWM720873 TGC720873:TGI720873 TPY720873:TQE720873 TZU720873:UAA720873 UJQ720873:UJW720873 UTM720873:UTS720873 VDI720873:VDO720873 VNE720873:VNK720873 VXA720873:VXG720873 WGW720873:WHC720873 WQS720873:WQY720873 EG786409:EM786409 OC786409:OI786409 XY786409:YE786409 AHU786409:AIA786409 ARQ786409:ARW786409 BBM786409:BBS786409 BLI786409:BLO786409 BVE786409:BVK786409 CFA786409:CFG786409 COW786409:CPC786409 CYS786409:CYY786409 DIO786409:DIU786409 DSK786409:DSQ786409 ECG786409:ECM786409 EMC786409:EMI786409 EVY786409:EWE786409 FFU786409:FGA786409 FPQ786409:FPW786409 FZM786409:FZS786409 GJI786409:GJO786409 GTE786409:GTK786409 HDA786409:HDG786409 HMW786409:HNC786409 HWS786409:HWY786409 IGO786409:IGU786409 IQK786409:IQQ786409 JAG786409:JAM786409 JKC786409:JKI786409 JTY786409:JUE786409 KDU786409:KEA786409 KNQ786409:KNW786409 KXM786409:KXS786409 LHI786409:LHO786409 LRE786409:LRK786409 MBA786409:MBG786409 MKW786409:MLC786409 MUS786409:MUY786409 NEO786409:NEU786409 NOK786409:NOQ786409 NYG786409:NYM786409 OIC786409:OII786409 ORY786409:OSE786409 PBU786409:PCA786409 PLQ786409:PLW786409 PVM786409:PVS786409 QFI786409:QFO786409 QPE786409:QPK786409 QZA786409:QZG786409 RIW786409:RJC786409 RSS786409:RSY786409 SCO786409:SCU786409 SMK786409:SMQ786409 SWG786409:SWM786409 TGC786409:TGI786409 TPY786409:TQE786409 TZU786409:UAA786409 UJQ786409:UJW786409 UTM786409:UTS786409 VDI786409:VDO786409 VNE786409:VNK786409 VXA786409:VXG786409 WGW786409:WHC786409 WQS786409:WQY786409 EG851945:EM851945 OC851945:OI851945 XY851945:YE851945 AHU851945:AIA851945 ARQ851945:ARW851945 BBM851945:BBS851945 BLI851945:BLO851945 BVE851945:BVK851945 CFA851945:CFG851945 COW851945:CPC851945 CYS851945:CYY851945 DIO851945:DIU851945 DSK851945:DSQ851945 ECG851945:ECM851945 EMC851945:EMI851945 EVY851945:EWE851945 FFU851945:FGA851945 FPQ851945:FPW851945 FZM851945:FZS851945 GJI851945:GJO851945 GTE851945:GTK851945 HDA851945:HDG851945 HMW851945:HNC851945 HWS851945:HWY851945 IGO851945:IGU851945 IQK851945:IQQ851945 JAG851945:JAM851945 JKC851945:JKI851945 JTY851945:JUE851945 KDU851945:KEA851945 KNQ851945:KNW851945 KXM851945:KXS851945 LHI851945:LHO851945 LRE851945:LRK851945 MBA851945:MBG851945 MKW851945:MLC851945 MUS851945:MUY851945 NEO851945:NEU851945 NOK851945:NOQ851945 NYG851945:NYM851945 OIC851945:OII851945 ORY851945:OSE851945 PBU851945:PCA851945 PLQ851945:PLW851945 PVM851945:PVS851945 QFI851945:QFO851945 QPE851945:QPK851945 QZA851945:QZG851945 RIW851945:RJC851945 RSS851945:RSY851945 SCO851945:SCU851945 SMK851945:SMQ851945 SWG851945:SWM851945 TGC851945:TGI851945 TPY851945:TQE851945 TZU851945:UAA851945 UJQ851945:UJW851945 UTM851945:UTS851945 VDI851945:VDO851945 VNE851945:VNK851945 VXA851945:VXG851945 WGW851945:WHC851945 WQS851945:WQY851945 EG917481:EM917481 OC917481:OI917481 XY917481:YE917481 AHU917481:AIA917481 ARQ917481:ARW917481 BBM917481:BBS917481 BLI917481:BLO917481 BVE917481:BVK917481 CFA917481:CFG917481 COW917481:CPC917481 CYS917481:CYY917481 DIO917481:DIU917481 DSK917481:DSQ917481 ECG917481:ECM917481 EMC917481:EMI917481 EVY917481:EWE917481 FFU917481:FGA917481 FPQ917481:FPW917481 FZM917481:FZS917481 GJI917481:GJO917481 GTE917481:GTK917481 HDA917481:HDG917481 HMW917481:HNC917481 HWS917481:HWY917481 IGO917481:IGU917481 IQK917481:IQQ917481 JAG917481:JAM917481 JKC917481:JKI917481 JTY917481:JUE917481 KDU917481:KEA917481 KNQ917481:KNW917481 KXM917481:KXS917481 LHI917481:LHO917481 LRE917481:LRK917481 MBA917481:MBG917481 MKW917481:MLC917481 MUS917481:MUY917481 NEO917481:NEU917481 NOK917481:NOQ917481 NYG917481:NYM917481 OIC917481:OII917481 ORY917481:OSE917481 PBU917481:PCA917481 PLQ917481:PLW917481 PVM917481:PVS917481 QFI917481:QFO917481 QPE917481:QPK917481 QZA917481:QZG917481 RIW917481:RJC917481 RSS917481:RSY917481 SCO917481:SCU917481 SMK917481:SMQ917481 SWG917481:SWM917481 TGC917481:TGI917481 TPY917481:TQE917481 TZU917481:UAA917481 UJQ917481:UJW917481 UTM917481:UTS917481 VDI917481:VDO917481 VNE917481:VNK917481 VXA917481:VXG917481 WGW917481:WHC917481 WQS917481:WQY917481 EG983017:EM983017 OC983017:OI983017 XY983017:YE983017 AHU983017:AIA983017 ARQ983017:ARW983017 BBM983017:BBS983017 BLI983017:BLO983017 BVE983017:BVK983017 CFA983017:CFG983017 COW983017:CPC983017 CYS983017:CYY983017 DIO983017:DIU983017 DSK983017:DSQ983017 ECG983017:ECM983017 EMC983017:EMI983017 EVY983017:EWE983017 FFU983017:FGA983017 FPQ983017:FPW983017 FZM983017:FZS983017 GJI983017:GJO983017 GTE983017:GTK983017 HDA983017:HDG983017 HMW983017:HNC983017 HWS983017:HWY983017 IGO983017:IGU983017 IQK983017:IQQ983017 JAG983017:JAM983017 JKC983017:JKI983017 JTY983017:JUE983017 KDU983017:KEA983017 KNQ983017:KNW983017 KXM983017:KXS983017 LHI983017:LHO983017 LRE983017:LRK983017 MBA983017:MBG983017 MKW983017:MLC983017 MUS983017:MUY983017 NEO983017:NEU983017 NOK983017:NOQ983017 NYG983017:NYM983017 OIC983017:OII983017 ORY983017:OSE983017 PBU983017:PCA983017 PLQ983017:PLW983017 PVM983017:PVS983017 QFI983017:QFO983017 QPE983017:QPK983017 QZA983017:QZG983017 RIW983017:RJC983017 RSS983017:RSY983017 SCO983017:SCU983017 SMK983017:SMQ983017 SWG983017:SWM983017 TGC983017:TGI983017 TPY983017:TQE983017 TZU983017:UAA983017 UJQ983017:UJW983017 UTM983017:UTS983017 VDI983017:VDO983017 VNE983017:VNK983017 VXA983017:VXG983017 WGW983017:WHC983017 WQS983017:WQY983017 CU65513:DA65513 MQ65513:MW65513 WM65513:WS65513 AGI65513:AGO65513 AQE65513:AQK65513 BAA65513:BAG65513 BJW65513:BKC65513 BTS65513:BTY65513 CDO65513:CDU65513 CNK65513:CNQ65513 CXG65513:CXM65513 DHC65513:DHI65513 DQY65513:DRE65513 EAU65513:EBA65513 EKQ65513:EKW65513 EUM65513:EUS65513 FEI65513:FEO65513 FOE65513:FOK65513 FYA65513:FYG65513 GHW65513:GIC65513 GRS65513:GRY65513 HBO65513:HBU65513 HLK65513:HLQ65513 HVG65513:HVM65513 IFC65513:IFI65513 IOY65513:IPE65513 IYU65513:IZA65513 JIQ65513:JIW65513 JSM65513:JSS65513 KCI65513:KCO65513 KME65513:KMK65513 KWA65513:KWG65513 LFW65513:LGC65513 LPS65513:LPY65513 LZO65513:LZU65513 MJK65513:MJQ65513 MTG65513:MTM65513 NDC65513:NDI65513 NMY65513:NNE65513 NWU65513:NXA65513 OGQ65513:OGW65513 OQM65513:OQS65513 PAI65513:PAO65513 PKE65513:PKK65513 PUA65513:PUG65513 QDW65513:QEC65513 QNS65513:QNY65513 QXO65513:QXU65513 RHK65513:RHQ65513 RRG65513:RRM65513 SBC65513:SBI65513 SKY65513:SLE65513 SUU65513:SVA65513 TEQ65513:TEW65513 TOM65513:TOS65513 TYI65513:TYO65513 UIE65513:UIK65513 USA65513:USG65513 VBW65513:VCC65513 VLS65513:VLY65513 VVO65513:VVU65513 WFK65513:WFQ65513 WPG65513:WPM65513 CU131049:DA131049 MQ131049:MW131049 WM131049:WS131049 AGI131049:AGO131049 AQE131049:AQK131049 BAA131049:BAG131049 BJW131049:BKC131049 BTS131049:BTY131049 CDO131049:CDU131049 CNK131049:CNQ131049 CXG131049:CXM131049 DHC131049:DHI131049 DQY131049:DRE131049 EAU131049:EBA131049 EKQ131049:EKW131049 EUM131049:EUS131049 FEI131049:FEO131049 FOE131049:FOK131049 FYA131049:FYG131049 GHW131049:GIC131049 GRS131049:GRY131049 HBO131049:HBU131049 HLK131049:HLQ131049 HVG131049:HVM131049 IFC131049:IFI131049 IOY131049:IPE131049 IYU131049:IZA131049 JIQ131049:JIW131049 JSM131049:JSS131049 KCI131049:KCO131049 KME131049:KMK131049 KWA131049:KWG131049 LFW131049:LGC131049 LPS131049:LPY131049 LZO131049:LZU131049 MJK131049:MJQ131049 MTG131049:MTM131049 NDC131049:NDI131049 NMY131049:NNE131049 NWU131049:NXA131049 OGQ131049:OGW131049 OQM131049:OQS131049 PAI131049:PAO131049 PKE131049:PKK131049 PUA131049:PUG131049 QDW131049:QEC131049 QNS131049:QNY131049 QXO131049:QXU131049 RHK131049:RHQ131049 RRG131049:RRM131049 SBC131049:SBI131049 SKY131049:SLE131049 SUU131049:SVA131049 TEQ131049:TEW131049 TOM131049:TOS131049 TYI131049:TYO131049 UIE131049:UIK131049 USA131049:USG131049 VBW131049:VCC131049 VLS131049:VLY131049 VVO131049:VVU131049 WFK131049:WFQ131049 WPG131049:WPM131049 CU196585:DA196585 MQ196585:MW196585 WM196585:WS196585 AGI196585:AGO196585 AQE196585:AQK196585 BAA196585:BAG196585 BJW196585:BKC196585 BTS196585:BTY196585 CDO196585:CDU196585 CNK196585:CNQ196585 CXG196585:CXM196585 DHC196585:DHI196585 DQY196585:DRE196585 EAU196585:EBA196585 EKQ196585:EKW196585 EUM196585:EUS196585 FEI196585:FEO196585 FOE196585:FOK196585 FYA196585:FYG196585 GHW196585:GIC196585 GRS196585:GRY196585 HBO196585:HBU196585 HLK196585:HLQ196585 HVG196585:HVM196585 IFC196585:IFI196585 IOY196585:IPE196585 IYU196585:IZA196585 JIQ196585:JIW196585 JSM196585:JSS196585 KCI196585:KCO196585 KME196585:KMK196585 KWA196585:KWG196585 LFW196585:LGC196585 LPS196585:LPY196585 LZO196585:LZU196585 MJK196585:MJQ196585 MTG196585:MTM196585 NDC196585:NDI196585 NMY196585:NNE196585 NWU196585:NXA196585 OGQ196585:OGW196585 OQM196585:OQS196585 PAI196585:PAO196585 PKE196585:PKK196585 PUA196585:PUG196585 QDW196585:QEC196585 QNS196585:QNY196585 QXO196585:QXU196585 RHK196585:RHQ196585 RRG196585:RRM196585 SBC196585:SBI196585 SKY196585:SLE196585 SUU196585:SVA196585 TEQ196585:TEW196585 TOM196585:TOS196585 TYI196585:TYO196585 UIE196585:UIK196585 USA196585:USG196585 VBW196585:VCC196585 VLS196585:VLY196585 VVO196585:VVU196585 WFK196585:WFQ196585 WPG196585:WPM196585 CU262121:DA262121 MQ262121:MW262121 WM262121:WS262121 AGI262121:AGO262121 AQE262121:AQK262121 BAA262121:BAG262121 BJW262121:BKC262121 BTS262121:BTY262121 CDO262121:CDU262121 CNK262121:CNQ262121 CXG262121:CXM262121 DHC262121:DHI262121 DQY262121:DRE262121 EAU262121:EBA262121 EKQ262121:EKW262121 EUM262121:EUS262121 FEI262121:FEO262121 FOE262121:FOK262121 FYA262121:FYG262121 GHW262121:GIC262121 GRS262121:GRY262121 HBO262121:HBU262121 HLK262121:HLQ262121 HVG262121:HVM262121 IFC262121:IFI262121 IOY262121:IPE262121 IYU262121:IZA262121 JIQ262121:JIW262121 JSM262121:JSS262121 KCI262121:KCO262121 KME262121:KMK262121 KWA262121:KWG262121 LFW262121:LGC262121 LPS262121:LPY262121 LZO262121:LZU262121 MJK262121:MJQ262121 MTG262121:MTM262121 NDC262121:NDI262121 NMY262121:NNE262121 NWU262121:NXA262121 OGQ262121:OGW262121 OQM262121:OQS262121 PAI262121:PAO262121 PKE262121:PKK262121 PUA262121:PUG262121 QDW262121:QEC262121 QNS262121:QNY262121 QXO262121:QXU262121 RHK262121:RHQ262121 RRG262121:RRM262121 SBC262121:SBI262121 SKY262121:SLE262121 SUU262121:SVA262121 TEQ262121:TEW262121 TOM262121:TOS262121 TYI262121:TYO262121 UIE262121:UIK262121 USA262121:USG262121 VBW262121:VCC262121 VLS262121:VLY262121 VVO262121:VVU262121 WFK262121:WFQ262121 WPG262121:WPM262121 CU327657:DA327657 MQ327657:MW327657 WM327657:WS327657 AGI327657:AGO327657 AQE327657:AQK327657 BAA327657:BAG327657 BJW327657:BKC327657 BTS327657:BTY327657 CDO327657:CDU327657 CNK327657:CNQ327657 CXG327657:CXM327657 DHC327657:DHI327657 DQY327657:DRE327657 EAU327657:EBA327657 EKQ327657:EKW327657 EUM327657:EUS327657 FEI327657:FEO327657 FOE327657:FOK327657 FYA327657:FYG327657 GHW327657:GIC327657 GRS327657:GRY327657 HBO327657:HBU327657 HLK327657:HLQ327657 HVG327657:HVM327657 IFC327657:IFI327657 IOY327657:IPE327657 IYU327657:IZA327657 JIQ327657:JIW327657 JSM327657:JSS327657 KCI327657:KCO327657 KME327657:KMK327657 KWA327657:KWG327657 LFW327657:LGC327657 LPS327657:LPY327657 LZO327657:LZU327657 MJK327657:MJQ327657 MTG327657:MTM327657 NDC327657:NDI327657 NMY327657:NNE327657 NWU327657:NXA327657 OGQ327657:OGW327657 OQM327657:OQS327657 PAI327657:PAO327657 PKE327657:PKK327657 PUA327657:PUG327657 QDW327657:QEC327657 QNS327657:QNY327657 QXO327657:QXU327657 RHK327657:RHQ327657 RRG327657:RRM327657 SBC327657:SBI327657 SKY327657:SLE327657 SUU327657:SVA327657 TEQ327657:TEW327657 TOM327657:TOS327657 TYI327657:TYO327657 UIE327657:UIK327657 USA327657:USG327657 VBW327657:VCC327657 VLS327657:VLY327657 VVO327657:VVU327657 WFK327657:WFQ327657 WPG327657:WPM327657 CU393193:DA393193 MQ393193:MW393193 WM393193:WS393193 AGI393193:AGO393193 AQE393193:AQK393193 BAA393193:BAG393193 BJW393193:BKC393193 BTS393193:BTY393193 CDO393193:CDU393193 CNK393193:CNQ393193 CXG393193:CXM393193 DHC393193:DHI393193 DQY393193:DRE393193 EAU393193:EBA393193 EKQ393193:EKW393193 EUM393193:EUS393193 FEI393193:FEO393193 FOE393193:FOK393193 FYA393193:FYG393193 GHW393193:GIC393193 GRS393193:GRY393193 HBO393193:HBU393193 HLK393193:HLQ393193 HVG393193:HVM393193 IFC393193:IFI393193 IOY393193:IPE393193 IYU393193:IZA393193 JIQ393193:JIW393193 JSM393193:JSS393193 KCI393193:KCO393193 KME393193:KMK393193 KWA393193:KWG393193 LFW393193:LGC393193 LPS393193:LPY393193 LZO393193:LZU393193 MJK393193:MJQ393193 MTG393193:MTM393193 NDC393193:NDI393193 NMY393193:NNE393193 NWU393193:NXA393193 OGQ393193:OGW393193 OQM393193:OQS393193 PAI393193:PAO393193 PKE393193:PKK393193 PUA393193:PUG393193 QDW393193:QEC393193 QNS393193:QNY393193 QXO393193:QXU393193 RHK393193:RHQ393193 RRG393193:RRM393193 SBC393193:SBI393193 SKY393193:SLE393193 SUU393193:SVA393193 TEQ393193:TEW393193 TOM393193:TOS393193 TYI393193:TYO393193 UIE393193:UIK393193 USA393193:USG393193 VBW393193:VCC393193 VLS393193:VLY393193 VVO393193:VVU393193 WFK393193:WFQ393193 WPG393193:WPM393193 CU458729:DA458729 MQ458729:MW458729 WM458729:WS458729 AGI458729:AGO458729 AQE458729:AQK458729 BAA458729:BAG458729 BJW458729:BKC458729 BTS458729:BTY458729 CDO458729:CDU458729 CNK458729:CNQ458729 CXG458729:CXM458729 DHC458729:DHI458729 DQY458729:DRE458729 EAU458729:EBA458729 EKQ458729:EKW458729 EUM458729:EUS458729 FEI458729:FEO458729 FOE458729:FOK458729 FYA458729:FYG458729 GHW458729:GIC458729 GRS458729:GRY458729 HBO458729:HBU458729 HLK458729:HLQ458729 HVG458729:HVM458729 IFC458729:IFI458729 IOY458729:IPE458729 IYU458729:IZA458729 JIQ458729:JIW458729 JSM458729:JSS458729 KCI458729:KCO458729 KME458729:KMK458729 KWA458729:KWG458729 LFW458729:LGC458729 LPS458729:LPY458729 LZO458729:LZU458729 MJK458729:MJQ458729 MTG458729:MTM458729 NDC458729:NDI458729 NMY458729:NNE458729 NWU458729:NXA458729 OGQ458729:OGW458729 OQM458729:OQS458729 PAI458729:PAO458729 PKE458729:PKK458729 PUA458729:PUG458729 QDW458729:QEC458729 QNS458729:QNY458729 QXO458729:QXU458729 RHK458729:RHQ458729 RRG458729:RRM458729 SBC458729:SBI458729 SKY458729:SLE458729 SUU458729:SVA458729 TEQ458729:TEW458729 TOM458729:TOS458729 TYI458729:TYO458729 UIE458729:UIK458729 USA458729:USG458729 VBW458729:VCC458729 VLS458729:VLY458729 VVO458729:VVU458729 WFK458729:WFQ458729 WPG458729:WPM458729 CU524265:DA524265 MQ524265:MW524265 WM524265:WS524265 AGI524265:AGO524265 AQE524265:AQK524265 BAA524265:BAG524265 BJW524265:BKC524265 BTS524265:BTY524265 CDO524265:CDU524265 CNK524265:CNQ524265 CXG524265:CXM524265 DHC524265:DHI524265 DQY524265:DRE524265 EAU524265:EBA524265 EKQ524265:EKW524265 EUM524265:EUS524265 FEI524265:FEO524265 FOE524265:FOK524265 FYA524265:FYG524265 GHW524265:GIC524265 GRS524265:GRY524265 HBO524265:HBU524265 HLK524265:HLQ524265 HVG524265:HVM524265 IFC524265:IFI524265 IOY524265:IPE524265 IYU524265:IZA524265 JIQ524265:JIW524265 JSM524265:JSS524265 KCI524265:KCO524265 KME524265:KMK524265 KWA524265:KWG524265 LFW524265:LGC524265 LPS524265:LPY524265 LZO524265:LZU524265 MJK524265:MJQ524265 MTG524265:MTM524265 NDC524265:NDI524265 NMY524265:NNE524265 NWU524265:NXA524265 OGQ524265:OGW524265 OQM524265:OQS524265 PAI524265:PAO524265 PKE524265:PKK524265 PUA524265:PUG524265 QDW524265:QEC524265 QNS524265:QNY524265 QXO524265:QXU524265 RHK524265:RHQ524265 RRG524265:RRM524265 SBC524265:SBI524265 SKY524265:SLE524265 SUU524265:SVA524265 TEQ524265:TEW524265 TOM524265:TOS524265 TYI524265:TYO524265 UIE524265:UIK524265 USA524265:USG524265 VBW524265:VCC524265 VLS524265:VLY524265 VVO524265:VVU524265 WFK524265:WFQ524265 WPG524265:WPM524265 CU589801:DA589801 MQ589801:MW589801 WM589801:WS589801 AGI589801:AGO589801 AQE589801:AQK589801 BAA589801:BAG589801 BJW589801:BKC589801 BTS589801:BTY589801 CDO589801:CDU589801 CNK589801:CNQ589801 CXG589801:CXM589801 DHC589801:DHI589801 DQY589801:DRE589801 EAU589801:EBA589801 EKQ589801:EKW589801 EUM589801:EUS589801 FEI589801:FEO589801 FOE589801:FOK589801 FYA589801:FYG589801 GHW589801:GIC589801 GRS589801:GRY589801 HBO589801:HBU589801 HLK589801:HLQ589801 HVG589801:HVM589801 IFC589801:IFI589801 IOY589801:IPE589801 IYU589801:IZA589801 JIQ589801:JIW589801 JSM589801:JSS589801 KCI589801:KCO589801 KME589801:KMK589801 KWA589801:KWG589801 LFW589801:LGC589801 LPS589801:LPY589801 LZO589801:LZU589801 MJK589801:MJQ589801 MTG589801:MTM589801 NDC589801:NDI589801 NMY589801:NNE589801 NWU589801:NXA589801 OGQ589801:OGW589801 OQM589801:OQS589801 PAI589801:PAO589801 PKE589801:PKK589801 PUA589801:PUG589801 QDW589801:QEC589801 QNS589801:QNY589801 QXO589801:QXU589801 RHK589801:RHQ589801 RRG589801:RRM589801 SBC589801:SBI589801 SKY589801:SLE589801 SUU589801:SVA589801 TEQ589801:TEW589801 TOM589801:TOS589801 TYI589801:TYO589801 UIE589801:UIK589801 USA589801:USG589801 VBW589801:VCC589801 VLS589801:VLY589801 VVO589801:VVU589801 WFK589801:WFQ589801 WPG589801:WPM589801 CU655337:DA655337 MQ655337:MW655337 WM655337:WS655337 AGI655337:AGO655337 AQE655337:AQK655337 BAA655337:BAG655337 BJW655337:BKC655337 BTS655337:BTY655337 CDO655337:CDU655337 CNK655337:CNQ655337 CXG655337:CXM655337 DHC655337:DHI655337 DQY655337:DRE655337 EAU655337:EBA655337 EKQ655337:EKW655337 EUM655337:EUS655337 FEI655337:FEO655337 FOE655337:FOK655337 FYA655337:FYG655337 GHW655337:GIC655337 GRS655337:GRY655337 HBO655337:HBU655337 HLK655337:HLQ655337 HVG655337:HVM655337 IFC655337:IFI655337 IOY655337:IPE655337 IYU655337:IZA655337 JIQ655337:JIW655337 JSM655337:JSS655337 KCI655337:KCO655337 KME655337:KMK655337 KWA655337:KWG655337 LFW655337:LGC655337 LPS655337:LPY655337 LZO655337:LZU655337 MJK655337:MJQ655337 MTG655337:MTM655337 NDC655337:NDI655337 NMY655337:NNE655337 NWU655337:NXA655337 OGQ655337:OGW655337 OQM655337:OQS655337 PAI655337:PAO655337 PKE655337:PKK655337 PUA655337:PUG655337 QDW655337:QEC655337 QNS655337:QNY655337 QXO655337:QXU655337 RHK655337:RHQ655337 RRG655337:RRM655337 SBC655337:SBI655337 SKY655337:SLE655337 SUU655337:SVA655337 TEQ655337:TEW655337 TOM655337:TOS655337 TYI655337:TYO655337 UIE655337:UIK655337 USA655337:USG655337 VBW655337:VCC655337 VLS655337:VLY655337 VVO655337:VVU655337 WFK655337:WFQ655337 WPG655337:WPM655337 CU720873:DA720873 MQ720873:MW720873 WM720873:WS720873 AGI720873:AGO720873 AQE720873:AQK720873 BAA720873:BAG720873 BJW720873:BKC720873 BTS720873:BTY720873 CDO720873:CDU720873 CNK720873:CNQ720873 CXG720873:CXM720873 DHC720873:DHI720873 DQY720873:DRE720873 EAU720873:EBA720873 EKQ720873:EKW720873 EUM720873:EUS720873 FEI720873:FEO720873 FOE720873:FOK720873 FYA720873:FYG720873 GHW720873:GIC720873 GRS720873:GRY720873 HBO720873:HBU720873 HLK720873:HLQ720873 HVG720873:HVM720873 IFC720873:IFI720873 IOY720873:IPE720873 IYU720873:IZA720873 JIQ720873:JIW720873 JSM720873:JSS720873 KCI720873:KCO720873 KME720873:KMK720873 KWA720873:KWG720873 LFW720873:LGC720873 LPS720873:LPY720873 LZO720873:LZU720873 MJK720873:MJQ720873 MTG720873:MTM720873 NDC720873:NDI720873 NMY720873:NNE720873 NWU720873:NXA720873 OGQ720873:OGW720873 OQM720873:OQS720873 PAI720873:PAO720873 PKE720873:PKK720873 PUA720873:PUG720873 QDW720873:QEC720873 QNS720873:QNY720873 QXO720873:QXU720873 RHK720873:RHQ720873 RRG720873:RRM720873 SBC720873:SBI720873 SKY720873:SLE720873 SUU720873:SVA720873 TEQ720873:TEW720873 TOM720873:TOS720873 TYI720873:TYO720873 UIE720873:UIK720873 USA720873:USG720873 VBW720873:VCC720873 VLS720873:VLY720873 VVO720873:VVU720873 WFK720873:WFQ720873 WPG720873:WPM720873 CU786409:DA786409 MQ786409:MW786409 WM786409:WS786409 AGI786409:AGO786409 AQE786409:AQK786409 BAA786409:BAG786409 BJW786409:BKC786409 BTS786409:BTY786409 CDO786409:CDU786409 CNK786409:CNQ786409 CXG786409:CXM786409 DHC786409:DHI786409 DQY786409:DRE786409 EAU786409:EBA786409 EKQ786409:EKW786409 EUM786409:EUS786409 FEI786409:FEO786409 FOE786409:FOK786409 FYA786409:FYG786409 GHW786409:GIC786409 GRS786409:GRY786409 HBO786409:HBU786409 HLK786409:HLQ786409 HVG786409:HVM786409 IFC786409:IFI786409 IOY786409:IPE786409 IYU786409:IZA786409 JIQ786409:JIW786409 JSM786409:JSS786409 KCI786409:KCO786409 KME786409:KMK786409 KWA786409:KWG786409 LFW786409:LGC786409 LPS786409:LPY786409 LZO786409:LZU786409 MJK786409:MJQ786409 MTG786409:MTM786409 NDC786409:NDI786409 NMY786409:NNE786409 NWU786409:NXA786409 OGQ786409:OGW786409 OQM786409:OQS786409 PAI786409:PAO786409 PKE786409:PKK786409 PUA786409:PUG786409 QDW786409:QEC786409 QNS786409:QNY786409 QXO786409:QXU786409 RHK786409:RHQ786409 RRG786409:RRM786409 SBC786409:SBI786409 SKY786409:SLE786409 SUU786409:SVA786409 TEQ786409:TEW786409 TOM786409:TOS786409 TYI786409:TYO786409 UIE786409:UIK786409 USA786409:USG786409 VBW786409:VCC786409 VLS786409:VLY786409 VVO786409:VVU786409 WFK786409:WFQ786409 WPG786409:WPM786409 CU851945:DA851945 MQ851945:MW851945 WM851945:WS851945 AGI851945:AGO851945 AQE851945:AQK851945 BAA851945:BAG851945 BJW851945:BKC851945 BTS851945:BTY851945 CDO851945:CDU851945 CNK851945:CNQ851945 CXG851945:CXM851945 DHC851945:DHI851945 DQY851945:DRE851945 EAU851945:EBA851945 EKQ851945:EKW851945 EUM851945:EUS851945 FEI851945:FEO851945 FOE851945:FOK851945 FYA851945:FYG851945 GHW851945:GIC851945 GRS851945:GRY851945 HBO851945:HBU851945 HLK851945:HLQ851945 HVG851945:HVM851945 IFC851945:IFI851945 IOY851945:IPE851945 IYU851945:IZA851945 JIQ851945:JIW851945 JSM851945:JSS851945 KCI851945:KCO851945 KME851945:KMK851945 KWA851945:KWG851945 LFW851945:LGC851945 LPS851945:LPY851945 LZO851945:LZU851945 MJK851945:MJQ851945 MTG851945:MTM851945 NDC851945:NDI851945 NMY851945:NNE851945 NWU851945:NXA851945 OGQ851945:OGW851945 OQM851945:OQS851945 PAI851945:PAO851945 PKE851945:PKK851945 PUA851945:PUG851945 QDW851945:QEC851945 QNS851945:QNY851945 QXO851945:QXU851945 RHK851945:RHQ851945 RRG851945:RRM851945 SBC851945:SBI851945 SKY851945:SLE851945 SUU851945:SVA851945 TEQ851945:TEW851945 TOM851945:TOS851945 TYI851945:TYO851945 UIE851945:UIK851945 USA851945:USG851945 VBW851945:VCC851945 VLS851945:VLY851945 VVO851945:VVU851945 WFK851945:WFQ851945 WPG851945:WPM851945 CU917481:DA917481 MQ917481:MW917481 WM917481:WS917481 AGI917481:AGO917481 AQE917481:AQK917481 BAA917481:BAG917481 BJW917481:BKC917481 BTS917481:BTY917481 CDO917481:CDU917481 CNK917481:CNQ917481 CXG917481:CXM917481 DHC917481:DHI917481 DQY917481:DRE917481 EAU917481:EBA917481 EKQ917481:EKW917481 EUM917481:EUS917481 FEI917481:FEO917481 FOE917481:FOK917481 FYA917481:FYG917481 GHW917481:GIC917481 GRS917481:GRY917481 HBO917481:HBU917481 HLK917481:HLQ917481 HVG917481:HVM917481 IFC917481:IFI917481 IOY917481:IPE917481 IYU917481:IZA917481 JIQ917481:JIW917481 JSM917481:JSS917481 KCI917481:KCO917481 KME917481:KMK917481 KWA917481:KWG917481 LFW917481:LGC917481 LPS917481:LPY917481 LZO917481:LZU917481 MJK917481:MJQ917481 MTG917481:MTM917481 NDC917481:NDI917481 NMY917481:NNE917481 NWU917481:NXA917481 OGQ917481:OGW917481 OQM917481:OQS917481 PAI917481:PAO917481 PKE917481:PKK917481 PUA917481:PUG917481 QDW917481:QEC917481 QNS917481:QNY917481 QXO917481:QXU917481 RHK917481:RHQ917481 RRG917481:RRM917481 SBC917481:SBI917481 SKY917481:SLE917481 SUU917481:SVA917481 TEQ917481:TEW917481 TOM917481:TOS917481 TYI917481:TYO917481 UIE917481:UIK917481 USA917481:USG917481 VBW917481:VCC917481 VLS917481:VLY917481 VVO917481:VVU917481 WFK917481:WFQ917481 WPG917481:WPM917481 CU983017:DA983017 MQ983017:MW983017 WM983017:WS983017 AGI983017:AGO983017 AQE983017:AQK983017 BAA983017:BAG983017 BJW983017:BKC983017 BTS983017:BTY983017 CDO983017:CDU983017 CNK983017:CNQ983017 CXG983017:CXM983017 DHC983017:DHI983017 DQY983017:DRE983017 EAU983017:EBA983017 EKQ983017:EKW983017 EUM983017:EUS983017 FEI983017:FEO983017 FOE983017:FOK983017 FYA983017:FYG983017 GHW983017:GIC983017 GRS983017:GRY983017 HBO983017:HBU983017 HLK983017:HLQ983017 HVG983017:HVM983017 IFC983017:IFI983017 IOY983017:IPE983017 IYU983017:IZA983017 JIQ983017:JIW983017 JSM983017:JSS983017 KCI983017:KCO983017 KME983017:KMK983017 KWA983017:KWG983017 LFW983017:LGC983017 LPS983017:LPY983017 LZO983017:LZU983017 MJK983017:MJQ983017 MTG983017:MTM983017 NDC983017:NDI983017 NMY983017:NNE983017 NWU983017:NXA983017 OGQ983017:OGW983017 OQM983017:OQS983017 PAI983017:PAO983017 PKE983017:PKK983017 PUA983017:PUG983017 QDW983017:QEC983017 QNS983017:QNY983017 QXO983017:QXU983017 RHK983017:RHQ983017 RRG983017:RRM983017 SBC983017:SBI983017 SKY983017:SLE983017 SUU983017:SVA983017 TEQ983017:TEW983017 TOM983017:TOS983017 TYI983017:TYO983017 UIE983017:UIK983017 USA983017:USG983017 VBW983017:VCC983017 VLS983017:VLY983017 VVO983017:VVU983017 WFK983017:WFQ983017 WPG983017:WPM983017 M65487:M65489 M131023:M131025 M196559:M196561 M262095:M262097 M327631:M327633 M393167:M393169 M458703:M458705 M524239:M524241 M589775:M589777 M655311:M655313 M720847:M720849 M786383:M786385 M851919:M851921 M917455:M917457 M982991:M982993 O65487:O65489 O131023:O131025 O196559:O196561 O262095:O262097 O327631:O327633 O393167:O393169 O458703:O458705 O524239:O524241 O589775:O589777 O655311:O655313 O720847:O720849 O786383:O786385 O851919:O851921 O917455:O917457 O982991:O982993 Q65487:Q65489 Q131023:Q131025 Q196559:Q196561 Q262095:Q262097 Q327631:Q327633 Q393167:Q393169 Q458703:Q458705 Q524239:Q524241 Q589775:Q589777 Q655311:Q655313 Q720847:Q720849 Q786383:Q786385 Q851919:Q851921 Q917455:Q917457 Q982991:Q982993 S65487:S65489 S131023:S131025 S196559:S196561 S262095:S262097 S327631:S327633 S393167:S393169 S458703:S458705 S524239:S524241 S589775:S589777 S655311:S655313 S720847:S720849 S786383:S786385 S851919:S851921 S917455:S917457 S982991:S982993 U65487:U65489 U131023:U131025 U196559:U196561 U262095:U262097 U327631:U327633 U393167:U393169 U458703:U458705 U524239:U524241 U589775:U589777 U655311:U655313 U720847:U720849 U786383:U786385 U851919:U851921 U917455:U917457 U982991:U982993 W65487:W65489 W131023:W131025 W196559:W196561 W262095:W262097 W327631:W327633 W393167:W393169 W458703:W458705 W524239:W524241 W589775:W589777 W655311:W655313 W720847:W720849 W786383:W786385 W851919:W851921 W917455:W917457 W982991:W982993 Y65487:Y65489 Y131023:Y131025 Y196559:Y196561 Y262095:Y262097 Y327631:Y327633 Y393167:Y393169 Y458703:Y458705 Y524239:Y524241 Y589775:Y589777 Y655311:Y655313 Y720847:Y720849 Y786383:Y786385 Y851919:Y851921 Y917455:Y917457 Y982991:Y982993 K65487:K65489 K131023:K131025 K196559:K196561 K262095:K262097 K327631:K327633 K393167:K393169 K458703:K458705 K524239:K524241 K589775:K589777 K655311:K655313 K720847:K720849 K786383:K786385 K851919:K851921 K917455:K917457 K982991:K982993 I65480:O65480 I131016:O131016 I196552:O196552 I262088:O262088 I327624:O327624 I393160:O393160 I458696:O458696 I524232:O524232 I589768:O589768 I655304:O655304 I720840:O720840 I786376:O786376 I851912:O851912 I917448:O917448 I982984:O982984 WQU9:WQU10 WGY9:WGY10 VXC9:VXC10 VNG9:VNG10 VDK9:VDK10 UTO9:UTO10 UJS9:UJS10 TZW9:TZW10 TQA9:TQA10 TGE9:TGE10 SWI9:SWI10 SMM9:SMM10 SCQ9:SCQ10 RSU9:RSU10 RIY9:RIY10 QZC9:QZC10 QPG9:QPG10 QFK9:QFK10 PVO9:PVO10 PLS9:PLS10 PBW9:PBW10 OSA9:OSA10 OIE9:OIE10 NYI9:NYI10 NOM9:NOM10 NEQ9:NEQ10 MUU9:MUU10 MKY9:MKY10 MBC9:MBC10 LRG9:LRG10 LHK9:LHK10 KXO9:KXO10 KNS9:KNS10 KDW9:KDW10 JUA9:JUA10 JKE9:JKE10 JAI9:JAI10 IQM9:IQM10 IGQ9:IGQ10 HWU9:HWU10 HMY9:HMY10 HDC9:HDC10 GTG9:GTG10 GJK9:GJK10 FZO9:FZO10 FPS9:FPS10 FFW9:FFW10 EWA9:EWA10 EME9:EME10 ECI9:ECI10 DSM9:DSM10 DIQ9:DIQ10 CYU9:CYU10 COY9:COY10 CFC9:CFC10 BVG9:BVG10 BLK9:BLK10 BBO9:BBO10 ARS9:ARS10 AHW9:AHW10 YA9:YA10 OE9:OE10 EI9:EI10 WRI9:WRI10 WHM9:WHM10 VXQ9:VXQ10 VNU9:VNU10 VDY9:VDY10 UUC9:UUC10 UKG9:UKG10 UAK9:UAK10 TQO9:TQO10 TGS9:TGS10 SWW9:SWW10 SNA9:SNA10 SDE9:SDE10 RTI9:RTI10 RJM9:RJM10 QZQ9:QZQ10 QPU9:QPU10 QFY9:QFY10 PWC9:PWC10 PMG9:PMG10 PCK9:PCK10 OSO9:OSO10 OIS9:OIS10 NYW9:NYW10 NPA9:NPA10 NFE9:NFE10 MVI9:MVI10 MLM9:MLM10 MBQ9:MBQ10 LRU9:LRU10 LHY9:LHY10 KYC9:KYC10 KOG9:KOG10 KEK9:KEK10 JUO9:JUO10 JKS9:JKS10 JAW9:JAW10 IRA9:IRA10 IHE9:IHE10 HXI9:HXI10 HNM9:HNM10 HDQ9:HDQ10 GTU9:GTU10 GJY9:GJY10 GAC9:GAC10 FQG9:FQG10 FGK9:FGK10 EWO9:EWO10 EMS9:EMS10 ECW9:ECW10 DTA9:DTA10 DJE9:DJE10 CZI9:CZI10 CPM9:CPM10 CFQ9:CFQ10 BVU9:BVU10 BLY9:BLY10 BCC9:BCC10 ASG9:ASG10 AIK9:AIK10 YO9:YO10 OS9:OS10 EW9:EW10 WRG9:WRG10 WHK9:WHK10 VXO9:VXO10 VNS9:VNS10 VDW9:VDW10 UUA9:UUA10 UKE9:UKE10 UAI9:UAI10 TQM9:TQM10 TGQ9:TGQ10 SWU9:SWU10 SMY9:SMY10 SDC9:SDC10 RTG9:RTG10 RJK9:RJK10 QZO9:QZO10 QPS9:QPS10 QFW9:QFW10 PWA9:PWA10 PME9:PME10 PCI9:PCI10 OSM9:OSM10 OIQ9:OIQ10 NYU9:NYU10 NOY9:NOY10 NFC9:NFC10 MVG9:MVG10 MLK9:MLK10 MBO9:MBO10 LRS9:LRS10 LHW9:LHW10 KYA9:KYA10 KOE9:KOE10 KEI9:KEI10 JUM9:JUM10 JKQ9:JKQ10 JAU9:JAU10 IQY9:IQY10 IHC9:IHC10 HXG9:HXG10 HNK9:HNK10 HDO9:HDO10 GTS9:GTS10 GJW9:GJW10 GAA9:GAA10 FQE9:FQE10 FGI9:FGI10 EWM9:EWM10 EMQ9:EMQ10 ECU9:ECU10 DSY9:DSY10 DJC9:DJC10 CZG9:CZG10 CPK9:CPK10 CFO9:CFO10 BVS9:BVS10 BLW9:BLW10 BCA9:BCA10 ASE9:ASE10 AII9:AII10 YM9:YM10 OQ9:OQ10 EU9:EU10 WRE9:WRE10 WHI9:WHI10 VXM9:VXM10 VNQ9:VNQ10 VDU9:VDU10 UTY9:UTY10 UKC9:UKC10 UAG9:UAG10 TQK9:TQK10 TGO9:TGO10 SWS9:SWS10 SMW9:SMW10 SDA9:SDA10 RTE9:RTE10 RJI9:RJI10 QZM9:QZM10 QPQ9:QPQ10 QFU9:QFU10 PVY9:PVY10 PMC9:PMC10 PCG9:PCG10 OSK9:OSK10 OIO9:OIO10 NYS9:NYS10 NOW9:NOW10 NFA9:NFA10 MVE9:MVE10 MLI9:MLI10 MBM9:MBM10 LRQ9:LRQ10 LHU9:LHU10 KXY9:KXY10 KOC9:KOC10 KEG9:KEG10 JUK9:JUK10 JKO9:JKO10 JAS9:JAS10 IQW9:IQW10 IHA9:IHA10 HXE9:HXE10 HNI9:HNI10 HDM9:HDM10 GTQ9:GTQ10 GJU9:GJU10 FZY9:FZY10 FQC9:FQC10 FGG9:FGG10 EWK9:EWK10 EMO9:EMO10 ECS9:ECS10 DSW9:DSW10 DJA9:DJA10 CZE9:CZE10 CPI9:CPI10 CFM9:CFM10 BVQ9:BVQ10 BLU9:BLU10 BBY9:BBY10 ASC9:ASC10 AIG9:AIG10 YK9:YK10 OO9:OO10 ES9:ES10 WRC9:WRC10 WHG9:WHG10 VXK9:VXK10 VNO9:VNO10 VDS9:VDS10 UTW9:UTW10 UKA9:UKA10 UAE9:UAE10 TQI9:TQI10 TGM9:TGM10 SWQ9:SWQ10 SMU9:SMU10 SCY9:SCY10 RTC9:RTC10 RJG9:RJG10 QZK9:QZK10 QPO9:QPO10 QFS9:QFS10 PVW9:PVW10 PMA9:PMA10 PCE9:PCE10 OSI9:OSI10 OIM9:OIM10 NYQ9:NYQ10 NOU9:NOU10 NEY9:NEY10 MVC9:MVC10 MLG9:MLG10 MBK9:MBK10 LRO9:LRO10 LHS9:LHS10 KXW9:KXW10 KOA9:KOA10 KEE9:KEE10 JUI9:JUI10 JKM9:JKM10 JAQ9:JAQ10 IQU9:IQU10 IGY9:IGY10 HXC9:HXC10 HNG9:HNG10 HDK9:HDK10 GTO9:GTO10 GJS9:GJS10 FZW9:FZW10 FQA9:FQA10 FGE9:FGE10 EWI9:EWI10 EMM9:EMM10 ECQ9:ECQ10 DSU9:DSU10 DIY9:DIY10 CZC9:CZC10 CPG9:CPG10 CFK9:CFK10 BVO9:BVO10 BLS9:BLS10 BBW9:BBW10 ASA9:ASA10 AIE9:AIE10 YI9:YI10 OM9:OM10 EQ9:EQ10 WRA9:WRA10 WHE9:WHE10 VXI9:VXI10 VNM9:VNM10 VDQ9:VDQ10 UTU9:UTU10 UJY9:UJY10 UAC9:UAC10 TQG9:TQG10 TGK9:TGK10 SWO9:SWO10 SMS9:SMS10 SCW9:SCW10 RTA9:RTA10 RJE9:RJE10 QZI9:QZI10 QPM9:QPM10 QFQ9:QFQ10 PVU9:PVU10 PLY9:PLY10 PCC9:PCC10 OSG9:OSG10 OIK9:OIK10 NYO9:NYO10 NOS9:NOS10 NEW9:NEW10 MVA9:MVA10 MLE9:MLE10 MBI9:MBI10 LRM9:LRM10 LHQ9:LHQ10 KXU9:KXU10 KNY9:KNY10 KEC9:KEC10 JUG9:JUG10 JKK9:JKK10 JAO9:JAO10 IQS9:IQS10 IGW9:IGW10 HXA9:HXA10 HNE9:HNE10 HDI9:HDI10 GTM9:GTM10 GJQ9:GJQ10 FZU9:FZU10 FPY9:FPY10 FGC9:FGC10 EWG9:EWG10 EMK9:EMK10 ECO9:ECO10 DSS9:DSS10 DIW9:DIW10 CZA9:CZA10 CPE9:CPE10 CFI9:CFI10 BVM9:BVM10 BLQ9:BLQ10 BBU9:BBU10 ARY9:ARY10 AIC9:AIC10 YG9:YG10 OK9:OK10 EO9:EO10 WQY9:WQY10 WHC9:WHC10 VXG9:VXG10 VNK9:VNK10 VDO9:VDO10 UTS9:UTS10 UJW9:UJW10 UAA9:UAA10 TQE9:TQE10 TGI9:TGI10 SWM9:SWM10 SMQ9:SMQ10 SCU9:SCU10 RSY9:RSY10 RJC9:RJC10 QZG9:QZG10 QPK9:QPK10 QFO9:QFO10 PVS9:PVS10 PLW9:PLW10 PCA9:PCA10 OSE9:OSE10 OII9:OII10 NYM9:NYM10 NOQ9:NOQ10 NEU9:NEU10 MUY9:MUY10 MLC9:MLC10 MBG9:MBG10 LRK9:LRK10 LHO9:LHO10 KXS9:KXS10 KNW9:KNW10 KEA9:KEA10 JUE9:JUE10 JKI9:JKI10 JAM9:JAM10 IQQ9:IQQ10 IGU9:IGU10 HWY9:HWY10 HNC9:HNC10 HDG9:HDG10 GTK9:GTK10 GJO9:GJO10 FZS9:FZS10 FPW9:FPW10 FGA9:FGA10 EWE9:EWE10 EMI9:EMI10 ECM9:ECM10 DSQ9:DSQ10 DIU9:DIU10 CYY9:CYY10 CPC9:CPC10 CFG9:CFG10 BVK9:BVK10 BLO9:BLO10 BBS9:BBS10 ARW9:ARW10 AIA9:AIA10 YE9:YE10 OI9:OI10 EM9:EM10 WQW9:WQW10 WHA9:WHA10 VXE9:VXE10 VNI9:VNI10 VDM9:VDM10 UTQ9:UTQ10 UJU9:UJU10 TZY9:TZY10 TQC9:TQC10 TGG9:TGG10 SWK9:SWK10 SMO9:SMO10 SCS9:SCS10 RSW9:RSW10 RJA9:RJA10 QZE9:QZE10 QPI9:QPI10 QFM9:QFM10 PVQ9:PVQ10 PLU9:PLU10 PBY9:PBY10 OSC9:OSC10 OIG9:OIG10 NYK9:NYK10 NOO9:NOO10 NES9:NES10 MUW9:MUW10 MLA9:MLA10 MBE9:MBE10 LRI9:LRI10 LHM9:LHM10 KXQ9:KXQ10 KNU9:KNU10 KDY9:KDY10 JUC9:JUC10 JKG9:JKG10 JAK9:JAK10 IQO9:IQO10 IGS9:IGS10 HWW9:HWW10 HNA9:HNA10 HDE9:HDE10 GTI9:GTI10 GJM9:GJM10 FZQ9:FZQ10 FPU9:FPU10 FFY9:FFY10 EWC9:EWC10 EMG9:EMG10 ECK9:ECK10 DSO9:DSO10 DIS9:DIS10 CYW9:CYW10 CPA9:CPA10 CFE9:CFE10 BVI9:BVI10 BLM9:BLM10 BBQ9:BBQ10 ARU9:ARU10 AHY9:AHY10 YC9:YC10 OG9:OG10 EK9:EK10 WPI9:WPI10 WFM9:WFM10 VVQ9:VVQ10 VLU9:VLU10 VBY9:VBY10 USC9:USC10 UIG9:UIG10 TYK9:TYK10 TOO9:TOO10 TES9:TES10 SUW9:SUW10 SLA9:SLA10 SBE9:SBE10 RRI9:RRI10 RHM9:RHM10 QXQ9:QXQ10 QNU9:QNU10 QDY9:QDY10 PUC9:PUC10 PKG9:PKG10 PAK9:PAK10 OQO9:OQO10 OGS9:OGS10 NWW9:NWW10 NNA9:NNA10 NDE9:NDE10 MTI9:MTI10 MJM9:MJM10 LZQ9:LZQ10 LPU9:LPU10 LFY9:LFY10 KWC9:KWC10 KMG9:KMG10 KCK9:KCK10 JSO9:JSO10 JIS9:JIS10 IYW9:IYW10 IPA9:IPA10 IFE9:IFE10 HVI9:HVI10 HLM9:HLM10 HBQ9:HBQ10 GRU9:GRU10 GHY9:GHY10 FYC9:FYC10 FOG9:FOG10 FEK9:FEK10 EUO9:EUO10 EKS9:EKS10 EAW9:EAW10 DRA9:DRA10 DHE9:DHE10 CXI9:CXI10 CNM9:CNM10 CDQ9:CDQ10 BTU9:BTU10 BJY9:BJY10 BAC9:BAC10 AQG9:AQG10 AGK9:AGK10 WO9:WO10 MS9:MS10 CW9:CW10 WPW9:WPW10 WGA9:WGA10 VWE9:VWE10 VMI9:VMI10 VCM9:VCM10 USQ9:USQ10 UIU9:UIU10 TYY9:TYY10 TPC9:TPC10 TFG9:TFG10 SVK9:SVK10 SLO9:SLO10 SBS9:SBS10 RRW9:RRW10 RIA9:RIA10 QYE9:QYE10 QOI9:QOI10 QEM9:QEM10 PUQ9:PUQ10 PKU9:PKU10 PAY9:PAY10 ORC9:ORC10 OHG9:OHG10 NXK9:NXK10 NNO9:NNO10 NDS9:NDS10 MTW9:MTW10 MKA9:MKA10 MAE9:MAE10 LQI9:LQI10 LGM9:LGM10 KWQ9:KWQ10 KMU9:KMU10 KCY9:KCY10 JTC9:JTC10 JJG9:JJG10 IZK9:IZK10 IPO9:IPO10 IFS9:IFS10 HVW9:HVW10 HMA9:HMA10 HCE9:HCE10 GSI9:GSI10 GIM9:GIM10 FYQ9:FYQ10 FOU9:FOU10 FEY9:FEY10 EVC9:EVC10 ELG9:ELG10 EBK9:EBK10 DRO9:DRO10 DHS9:DHS10 CXW9:CXW10 COA9:COA10 CEE9:CEE10 BUI9:BUI10 BKM9:BKM10 BAQ9:BAQ10 AQU9:AQU10 AGY9:AGY10 XC9:XC10 NG9:NG10 DK9:DK10 WPU9:WPU10 WFY9:WFY10 VWC9:VWC10 VMG9:VMG10 VCK9:VCK10 USO9:USO10 UIS9:UIS10 TYW9:TYW10 TPA9:TPA10 TFE9:TFE10 SVI9:SVI10 SLM9:SLM10 SBQ9:SBQ10 RRU9:RRU10 RHY9:RHY10 QYC9:QYC10 QOG9:QOG10 QEK9:QEK10 PUO9:PUO10 PKS9:PKS10 PAW9:PAW10 ORA9:ORA10 OHE9:OHE10 NXI9:NXI10 NNM9:NNM10 NDQ9:NDQ10 MTU9:MTU10 MJY9:MJY10 MAC9:MAC10 LQG9:LQG10 LGK9:LGK10 KWO9:KWO10 KMS9:KMS10 KCW9:KCW10 JTA9:JTA10 JJE9:JJE10 IZI9:IZI10 IPM9:IPM10 IFQ9:IFQ10 HVU9:HVU10 HLY9:HLY10 HCC9:HCC10 GSG9:GSG10 GIK9:GIK10 FYO9:FYO10 FOS9:FOS10 FEW9:FEW10 EVA9:EVA10 ELE9:ELE10 EBI9:EBI10 DRM9:DRM10 DHQ9:DHQ10 CXU9:CXU10 CNY9:CNY10 CEC9:CEC10 BUG9:BUG10 BKK9:BKK10 BAO9:BAO10 AQS9:AQS10 AGW9:AGW10 XA9:XA10 NE9:NE10 DI9:DI10 WPS9:WPS10 WFW9:WFW10 VWA9:VWA10 VME9:VME10 VCI9:VCI10 USM9:USM10 UIQ9:UIQ10 TYU9:TYU10 TOY9:TOY10 TFC9:TFC10 SVG9:SVG10 SLK9:SLK10 SBO9:SBO10 RRS9:RRS10 RHW9:RHW10 QYA9:QYA10 QOE9:QOE10 QEI9:QEI10 PUM9:PUM10 PKQ9:PKQ10 PAU9:PAU10 OQY9:OQY10 OHC9:OHC10 NXG9:NXG10 NNK9:NNK10 NDO9:NDO10 MTS9:MTS10 MJW9:MJW10 MAA9:MAA10 LQE9:LQE10 LGI9:LGI10 KWM9:KWM10 KMQ9:KMQ10 KCU9:KCU10 JSY9:JSY10 JJC9:JJC10 IZG9:IZG10 IPK9:IPK10 IFO9:IFO10 HVS9:HVS10 HLW9:HLW10 HCA9:HCA10 GSE9:GSE10 GII9:GII10 FYM9:FYM10 FOQ9:FOQ10 FEU9:FEU10 EUY9:EUY10 ELC9:ELC10 EBG9:EBG10 DRK9:DRK10 DHO9:DHO10 CXS9:CXS10 CNW9:CNW10 CEA9:CEA10 BUE9:BUE10 BKI9:BKI10 BAM9:BAM10 AQQ9:AQQ10 AGU9:AGU10 WY9:WY10 NC9:NC10 DG9:DG10 WPQ9:WPQ10 WFU9:WFU10 VVY9:VVY10 VMC9:VMC10 VCG9:VCG10 USK9:USK10 UIO9:UIO10 TYS9:TYS10 TOW9:TOW10 TFA9:TFA10 SVE9:SVE10 SLI9:SLI10 SBM9:SBM10 RRQ9:RRQ10 RHU9:RHU10 QXY9:QXY10 QOC9:QOC10 QEG9:QEG10 PUK9:PUK10 PKO9:PKO10 PAS9:PAS10 OQW9:OQW10 OHA9:OHA10 NXE9:NXE10 NNI9:NNI10 NDM9:NDM10 MTQ9:MTQ10 MJU9:MJU10 LZY9:LZY10 LQC9:LQC10 LGG9:LGG10 KWK9:KWK10 KMO9:KMO10 KCS9:KCS10 JSW9:JSW10 JJA9:JJA10 IZE9:IZE10 IPI9:IPI10 IFM9:IFM10 HVQ9:HVQ10 HLU9:HLU10 HBY9:HBY10 GSC9:GSC10 GIG9:GIG10 FYK9:FYK10 FOO9:FOO10 FES9:FES10 EUW9:EUW10 ELA9:ELA10 EBE9:EBE10 DRI9:DRI10 DHM9:DHM10 CXQ9:CXQ10 CNU9:CNU10 CDY9:CDY10 BUC9:BUC10 BKG9:BKG10 BAK9:BAK10 AQO9:AQO10 AGS9:AGS10 WW9:WW10 NA9:NA10 DE9:DE10 WPO9:WPO10 WFS9:WFS10 VVW9:VVW10 VMA9:VMA10 VCE9:VCE10 USI9:USI10 UIM9:UIM10 TYQ9:TYQ10 TOU9:TOU10 TEY9:TEY10 SVC9:SVC10 SLG9:SLG10 SBK9:SBK10 RRO9:RRO10 RHS9:RHS10 QXW9:QXW10 QOA9:QOA10 QEE9:QEE10 PUI9:PUI10 PKM9:PKM10 PAQ9:PAQ10 OQU9:OQU10 OGY9:OGY10 NXC9:NXC10 NNG9:NNG10 NDK9:NDK10 MTO9:MTO10 MJS9:MJS10 LZW9:LZW10 LQA9:LQA10 LGE9:LGE10 KWI9:KWI10 KMM9:KMM10 KCQ9:KCQ10 JSU9:JSU10 JIY9:JIY10 IZC9:IZC10 IPG9:IPG10 IFK9:IFK10 HVO9:HVO10 HLS9:HLS10 HBW9:HBW10 GSA9:GSA10 GIE9:GIE10 FYI9:FYI10 FOM9:FOM10 FEQ9:FEQ10 EUU9:EUU10 EKY9:EKY10 EBC9:EBC10 DRG9:DRG10 DHK9:DHK10 CXO9:CXO10 CNS9:CNS10 CDW9:CDW10 BUA9:BUA10 BKE9:BKE10 BAI9:BAI10 AQM9:AQM10 AGQ9:AGQ10 WU9:WU10 MY9:MY10 DC9:DC10 WPM9:WPM10 WFQ9:WFQ10 VVU9:VVU10 VLY9:VLY10 VCC9:VCC10 USG9:USG10 UIK9:UIK10 TYO9:TYO10 TOS9:TOS10 TEW9:TEW10 SVA9:SVA10 SLE9:SLE10 SBI9:SBI10 RRM9:RRM10 RHQ9:RHQ10 QXU9:QXU10 QNY9:QNY10 QEC9:QEC10 PUG9:PUG10 PKK9:PKK10 PAO9:PAO10 OQS9:OQS10 OGW9:OGW10 NXA9:NXA10 NNE9:NNE10 NDI9:NDI10 MTM9:MTM10 MJQ9:MJQ10 LZU9:LZU10 LPY9:LPY10 LGC9:LGC10 KWG9:KWG10 KMK9:KMK10 KCO9:KCO10 JSS9:JSS10 JIW9:JIW10 IZA9:IZA10 IPE9:IPE10 IFI9:IFI10 HVM9:HVM10 HLQ9:HLQ10 HBU9:HBU10 GRY9:GRY10 GIC9:GIC10 FYG9:FYG10 FOK9:FOK10 FEO9:FEO10 EUS9:EUS10 EKW9:EKW10 EBA9:EBA10 DRE9:DRE10 DHI9:DHI10 CXM9:CXM10 CNQ9:CNQ10 CDU9:CDU10 BTY9:BTY10 BKC9:BKC10 BAG9:BAG10 AQK9:AQK10 AGO9:AGO10 WS9:WS10 MW9:MW10 DA9:DA10 WPK9:WPK10 WFO9:WFO10 VVS9:VVS10 VLW9:VLW10 VCA9:VCA10 USE9:USE10 UII9:UII10 TYM9:TYM10 TOQ9:TOQ10 TEU9:TEU10 SUY9:SUY10 SLC9:SLC10 SBG9:SBG10 RRK9:RRK10 RHO9:RHO10 QXS9:QXS10 QNW9:QNW10 QEA9:QEA10 PUE9:PUE10 PKI9:PKI10 PAM9:PAM10 OQQ9:OQQ10 OGU9:OGU10 NWY9:NWY10 NNC9:NNC10 NDG9:NDG10 MTK9:MTK10 MJO9:MJO10 LZS9:LZS10 LPW9:LPW10 LGA9:LGA10 KWE9:KWE10 KMI9:KMI10 KCM9:KCM10 JSQ9:JSQ10 JIU9:JIU10 IYY9:IYY10 IPC9:IPC10 IFG9:IFG10 HVK9:HVK10 HLO9:HLO10 HBS9:HBS10 GRW9:GRW10 GIA9:GIA10 FYE9:FYE10 FOI9:FOI10 FEM9:FEM10 EUQ9:EUQ10 EKU9:EKU10 EAY9:EAY10 DRC9:DRC10 DHG9:DHG10 CXK9:CXK10 CNO9:CNO10 CDS9:CDS10 BTW9:BTW10 BKA9:BKA10 BAE9:BAE10 AQI9:AQI10 AGM9:AGM10 WQ9:WQ10 MU9:MU10 CY9:CY10 QXO4:QXU4 RHK4:RHQ4 RRG4:RRM4 SBC4:SBI4 SKY4:SLE4 SUU4:SVA4 TEQ4:TEW4 TOM4:TOS4 TYI4:TYO4 UIE4:UIK4 USA4:USG4 VBW4:VCC4 VLS4:VLY4 VVO4:VVU4 WFK4:WFQ4 WPG4:WPM4 EG4:EM4 OC4:OI4 XY4:YE4 AHU4:AIA4 ARQ4:ARW4 BBM4:BBS4 BLI4:BLO4 BVE4:BVK4 CFA4:CFG4 COW4:CPC4 CYS4:CYY4 DIO4:DIU4 DSK4:DSQ4 ECG4:ECM4 EMC4:EMI4 EVY4:EWE4 FFU4:FGA4 FPQ4:FPW4 FZM4:FZS4 GJI4:GJO4 GTE4:GTK4 HDA4:HDG4 HMW4:HNC4 HWS4:HWY4 IGO4:IGU4 IQK4:IQQ4 JAG4:JAM4 JKC4:JKI4 JTY4:JUE4 KDU4:KEA4 KNQ4:KNW4 KXM4:KXS4 LHI4:LHO4 LRE4:LRK4 MBA4:MBG4 MKW4:MLC4 MUS4:MUY4 NEO4:NEU4 NOK4:NOQ4 NYG4:NYM4 OIC4:OII4 ORY4:OSE4 PBU4:PCA4 PLQ4:PLW4 PVM4:PVS4 QFI4:QFO4 QPE4:QPK4 QZA4:QZG4 RIW4:RJC4 RSS4:RSY4 SCO4:SCU4 SMK4:SMQ4 SWG4:SWM4 TGC4:TGI4 TPY4:TQE4 TZU4:UAA4 UJQ4:UJW4 UTM4:UTS4 VDI4:VDO4 VNE4:VNK4 VXA4:VXG4 WGW4:WHC4 WQS4:WQY4 CU4:DA4 MQ4:MW4 WM4:WS4 AGI4:AGO4 AQE4:AQK4 BAA4:BAG4 BJW4:BKC4 BTS4:BTY4 CDO4:CDU4 CNK4:CNQ4 CXG4:CXM4 DHC4:DHI4 DQY4:DRE4 EAU4:EBA4 EKQ4:EKW4 EUM4:EUS4 FEI4:FEO4 FOE4:FOK4 FYA4:FYG4 GHW4:GIC4 GRS4:GRY4 HBO4:HBU4 HLK4:HLQ4 HVG4:HVM4 IFC4:IFI4 IOY4:IPE4 IYU4:IZA4 JIQ4:JIW4 JSM4:JSS4 KCI4:KCO4 KME4:KMK4 KWA4:KWG4 LFW4:LGC4 LPS4:LPY4 LZO4:LZU4 MJK4:MJQ4 MTG4:MTM4 NDC4:NDI4 NMY4:NNE4 NWU4:NXA4 OGQ4:OGW4 OQM4:OQS4 PAI4:PAO4 PKE4:PKK4 PUA4:PUG4 QDW4:QEC4 QNS4:QNY4 AY65487:AY65489 AY131023:AY131025 AY196559:AY196561 AY262095:AY262097 AY327631:AY327633 AY393167:AY393169 AY458703:AY458705 AY524239:AY524241 AY589775:AY589777 AY655311:AY655313 AY720847:AY720849 AY786383:AY786385 AY851919:AY851921 AY917455:AY917457 AY982991:AY982993 BA65487:BA65489 BA131023:BA131025 BA196559:BA196561 BA262095:BA262097 BA327631:BA327633 BA393167:BA393169 BA458703:BA458705 BA524239:BA524241 BA589775:BA589777 BA655311:BA655313 BA720847:BA720849 BA786383:BA786385 BA851919:BA851921 BA917455:BA917457 BA982991:BA982993 BC65487:BC65489 BC131023:BC131025 BC196559:BC196561 BC262095:BC262097 BC327631:BC327633 BC393167:BC393169 BC458703:BC458705 BC524239:BC524241 BC589775:BC589777 BC655311:BC655313 BC720847:BC720849 BC786383:BC786385 BC851919:BC851921 BC917455:BC917457 BC982991:BC982993 BE65487:BE65489 BE131023:BE131025 BE196559:BE196561 BE262095:BE262097 BE327631:BE327633 BE393167:BE393169 BE458703:BE458705 BE524239:BE524241 BE589775:BE589777 BE655311:BE655313 BE720847:BE720849 BE786383:BE786385 BE851919:BE851921 BE917455:BE917457 BE982991:BE982993 BG65487:BG65489 BG131023:BG131025 BG196559:BG196561 BG262095:BG262097 BG327631:BG327633 BG393167:BG393169 BG458703:BG458705 BG524239:BG524241 BG589775:BG589777 BG655311:BG655313 BG720847:BG720849 BG786383:BG786385 BG851919:BG851921 BG917455:BG917457 BG982991:BG982993 BI65487:BI65489 BI131023:BI131025 BI196559:BI196561 BI262095:BI262097 BI327631:BI327633 BI393167:BI393169 BI458703:BI458705 BI524239:BI524241 BI589775:BI589777 BI655311:BI655313 BI720847:BI720849 BI786383:BI786385 BI851919:BI851921 BI917455:BI917457 BI982991:BI982993 BK65487:BK65489 BK131023:BK131025 BK196559:BK196561 BK262095:BK262097 BK327631:BK327633 BK393167:BK393169 BK458703:BK458705 BK524239:BK524241 BK589775:BK589777 BK655311:BK655313 BK720847:BK720849 BK786383:BK786385 BK851919:BK851921 BK917455:BK917457 BK982991:BK982993 AW65487:AW65489 AW131023:AW131025 AW196559:AW196561 AW262095:AW262097 AW327631:AW327633 AW393167:AW393169 AW458703:AW458705 AW524239:AW524241 AW589775:AW589777 AW655311:AW655313 AW720847:AW720849 AW786383:AW786385 AW851919:AW851921 AW917455:AW917457 AW982991:AW982993 AU65480:BA65480 AU131016:BA131016 AU196552:BA196552 AU262088:BA262088 AU327624:BA327624 AU393160:BA393160 AU458696:BA458696 AU524232:BA524232 AU589768:BA589768 AU655304:BA655304 AU720840:BA720840 AU786376:BA786376 AU851912:BA851912 AU917448:BA917448 AU982984:BA982984 I4:O4 AU4:BA4</xm:sqref>
        </x14:dataValidation>
        <x14:dataValidation type="list" allowBlank="1" showInputMessage="1" showErrorMessage="1">
          <x14:formula1>
            <xm:f>Soil_SS_Root</xm:f>
          </x14:formula1>
          <xm:sqref>DK65586 NG65586 XC65586 AGY65586 AQU65586 BAQ65586 BKM65586 BUI65586 CEE65586 COA65586 CXW65586 DHS65586 DRO65586 EBK65586 ELG65586 EVC65586 FEY65586 FOU65586 FYQ65586 GIM65586 GSI65586 HCE65586 HMA65586 HVW65586 IFS65586 IPO65586 IZK65586 JJG65586 JTC65586 KCY65586 KMU65586 KWQ65586 LGM65586 LQI65586 MAE65586 MKA65586 MTW65586 NDS65586 NNO65586 NXK65586 OHG65586 ORC65586 PAY65586 PKU65586 PUQ65586 QEM65586 QOI65586 QYE65586 RIA65586 RRW65586 SBS65586 SLO65586 SVK65586 TFG65586 TPC65586 TYY65586 UIU65586 USQ65586 VCM65586 VMI65586 VWE65586 WGA65586 WPW65586 DK131122 NG131122 XC131122 AGY131122 AQU131122 BAQ131122 BKM131122 BUI131122 CEE131122 COA131122 CXW131122 DHS131122 DRO131122 EBK131122 ELG131122 EVC131122 FEY131122 FOU131122 FYQ131122 GIM131122 GSI131122 HCE131122 HMA131122 HVW131122 IFS131122 IPO131122 IZK131122 JJG131122 JTC131122 KCY131122 KMU131122 KWQ131122 LGM131122 LQI131122 MAE131122 MKA131122 MTW131122 NDS131122 NNO131122 NXK131122 OHG131122 ORC131122 PAY131122 PKU131122 PUQ131122 QEM131122 QOI131122 QYE131122 RIA131122 RRW131122 SBS131122 SLO131122 SVK131122 TFG131122 TPC131122 TYY131122 UIU131122 USQ131122 VCM131122 VMI131122 VWE131122 WGA131122 WPW131122 DK196658 NG196658 XC196658 AGY196658 AQU196658 BAQ196658 BKM196658 BUI196658 CEE196658 COA196658 CXW196658 DHS196658 DRO196658 EBK196658 ELG196658 EVC196658 FEY196658 FOU196658 FYQ196658 GIM196658 GSI196658 HCE196658 HMA196658 HVW196658 IFS196658 IPO196658 IZK196658 JJG196658 JTC196658 KCY196658 KMU196658 KWQ196658 LGM196658 LQI196658 MAE196658 MKA196658 MTW196658 NDS196658 NNO196658 NXK196658 OHG196658 ORC196658 PAY196658 PKU196658 PUQ196658 QEM196658 QOI196658 QYE196658 RIA196658 RRW196658 SBS196658 SLO196658 SVK196658 TFG196658 TPC196658 TYY196658 UIU196658 USQ196658 VCM196658 VMI196658 VWE196658 WGA196658 WPW196658 DK262194 NG262194 XC262194 AGY262194 AQU262194 BAQ262194 BKM262194 BUI262194 CEE262194 COA262194 CXW262194 DHS262194 DRO262194 EBK262194 ELG262194 EVC262194 FEY262194 FOU262194 FYQ262194 GIM262194 GSI262194 HCE262194 HMA262194 HVW262194 IFS262194 IPO262194 IZK262194 JJG262194 JTC262194 KCY262194 KMU262194 KWQ262194 LGM262194 LQI262194 MAE262194 MKA262194 MTW262194 NDS262194 NNO262194 NXK262194 OHG262194 ORC262194 PAY262194 PKU262194 PUQ262194 QEM262194 QOI262194 QYE262194 RIA262194 RRW262194 SBS262194 SLO262194 SVK262194 TFG262194 TPC262194 TYY262194 UIU262194 USQ262194 VCM262194 VMI262194 VWE262194 WGA262194 WPW262194 DK327730 NG327730 XC327730 AGY327730 AQU327730 BAQ327730 BKM327730 BUI327730 CEE327730 COA327730 CXW327730 DHS327730 DRO327730 EBK327730 ELG327730 EVC327730 FEY327730 FOU327730 FYQ327730 GIM327730 GSI327730 HCE327730 HMA327730 HVW327730 IFS327730 IPO327730 IZK327730 JJG327730 JTC327730 KCY327730 KMU327730 KWQ327730 LGM327730 LQI327730 MAE327730 MKA327730 MTW327730 NDS327730 NNO327730 NXK327730 OHG327730 ORC327730 PAY327730 PKU327730 PUQ327730 QEM327730 QOI327730 QYE327730 RIA327730 RRW327730 SBS327730 SLO327730 SVK327730 TFG327730 TPC327730 TYY327730 UIU327730 USQ327730 VCM327730 VMI327730 VWE327730 WGA327730 WPW327730 DK393266 NG393266 XC393266 AGY393266 AQU393266 BAQ393266 BKM393266 BUI393266 CEE393266 COA393266 CXW393266 DHS393266 DRO393266 EBK393266 ELG393266 EVC393266 FEY393266 FOU393266 FYQ393266 GIM393266 GSI393266 HCE393266 HMA393266 HVW393266 IFS393266 IPO393266 IZK393266 JJG393266 JTC393266 KCY393266 KMU393266 KWQ393266 LGM393266 LQI393266 MAE393266 MKA393266 MTW393266 NDS393266 NNO393266 NXK393266 OHG393266 ORC393266 PAY393266 PKU393266 PUQ393266 QEM393266 QOI393266 QYE393266 RIA393266 RRW393266 SBS393266 SLO393266 SVK393266 TFG393266 TPC393266 TYY393266 UIU393266 USQ393266 VCM393266 VMI393266 VWE393266 WGA393266 WPW393266 DK458802 NG458802 XC458802 AGY458802 AQU458802 BAQ458802 BKM458802 BUI458802 CEE458802 COA458802 CXW458802 DHS458802 DRO458802 EBK458802 ELG458802 EVC458802 FEY458802 FOU458802 FYQ458802 GIM458802 GSI458802 HCE458802 HMA458802 HVW458802 IFS458802 IPO458802 IZK458802 JJG458802 JTC458802 KCY458802 KMU458802 KWQ458802 LGM458802 LQI458802 MAE458802 MKA458802 MTW458802 NDS458802 NNO458802 NXK458802 OHG458802 ORC458802 PAY458802 PKU458802 PUQ458802 QEM458802 QOI458802 QYE458802 RIA458802 RRW458802 SBS458802 SLO458802 SVK458802 TFG458802 TPC458802 TYY458802 UIU458802 USQ458802 VCM458802 VMI458802 VWE458802 WGA458802 WPW458802 DK524338 NG524338 XC524338 AGY524338 AQU524338 BAQ524338 BKM524338 BUI524338 CEE524338 COA524338 CXW524338 DHS524338 DRO524338 EBK524338 ELG524338 EVC524338 FEY524338 FOU524338 FYQ524338 GIM524338 GSI524338 HCE524338 HMA524338 HVW524338 IFS524338 IPO524338 IZK524338 JJG524338 JTC524338 KCY524338 KMU524338 KWQ524338 LGM524338 LQI524338 MAE524338 MKA524338 MTW524338 NDS524338 NNO524338 NXK524338 OHG524338 ORC524338 PAY524338 PKU524338 PUQ524338 QEM524338 QOI524338 QYE524338 RIA524338 RRW524338 SBS524338 SLO524338 SVK524338 TFG524338 TPC524338 TYY524338 UIU524338 USQ524338 VCM524338 VMI524338 VWE524338 WGA524338 WPW524338 DK589874 NG589874 XC589874 AGY589874 AQU589874 BAQ589874 BKM589874 BUI589874 CEE589874 COA589874 CXW589874 DHS589874 DRO589874 EBK589874 ELG589874 EVC589874 FEY589874 FOU589874 FYQ589874 GIM589874 GSI589874 HCE589874 HMA589874 HVW589874 IFS589874 IPO589874 IZK589874 JJG589874 JTC589874 KCY589874 KMU589874 KWQ589874 LGM589874 LQI589874 MAE589874 MKA589874 MTW589874 NDS589874 NNO589874 NXK589874 OHG589874 ORC589874 PAY589874 PKU589874 PUQ589874 QEM589874 QOI589874 QYE589874 RIA589874 RRW589874 SBS589874 SLO589874 SVK589874 TFG589874 TPC589874 TYY589874 UIU589874 USQ589874 VCM589874 VMI589874 VWE589874 WGA589874 WPW589874 DK655410 NG655410 XC655410 AGY655410 AQU655410 BAQ655410 BKM655410 BUI655410 CEE655410 COA655410 CXW655410 DHS655410 DRO655410 EBK655410 ELG655410 EVC655410 FEY655410 FOU655410 FYQ655410 GIM655410 GSI655410 HCE655410 HMA655410 HVW655410 IFS655410 IPO655410 IZK655410 JJG655410 JTC655410 KCY655410 KMU655410 KWQ655410 LGM655410 LQI655410 MAE655410 MKA655410 MTW655410 NDS655410 NNO655410 NXK655410 OHG655410 ORC655410 PAY655410 PKU655410 PUQ655410 QEM655410 QOI655410 QYE655410 RIA655410 RRW655410 SBS655410 SLO655410 SVK655410 TFG655410 TPC655410 TYY655410 UIU655410 USQ655410 VCM655410 VMI655410 VWE655410 WGA655410 WPW655410 DK720946 NG720946 XC720946 AGY720946 AQU720946 BAQ720946 BKM720946 BUI720946 CEE720946 COA720946 CXW720946 DHS720946 DRO720946 EBK720946 ELG720946 EVC720946 FEY720946 FOU720946 FYQ720946 GIM720946 GSI720946 HCE720946 HMA720946 HVW720946 IFS720946 IPO720946 IZK720946 JJG720946 JTC720946 KCY720946 KMU720946 KWQ720946 LGM720946 LQI720946 MAE720946 MKA720946 MTW720946 NDS720946 NNO720946 NXK720946 OHG720946 ORC720946 PAY720946 PKU720946 PUQ720946 QEM720946 QOI720946 QYE720946 RIA720946 RRW720946 SBS720946 SLO720946 SVK720946 TFG720946 TPC720946 TYY720946 UIU720946 USQ720946 VCM720946 VMI720946 VWE720946 WGA720946 WPW720946 DK786482 NG786482 XC786482 AGY786482 AQU786482 BAQ786482 BKM786482 BUI786482 CEE786482 COA786482 CXW786482 DHS786482 DRO786482 EBK786482 ELG786482 EVC786482 FEY786482 FOU786482 FYQ786482 GIM786482 GSI786482 HCE786482 HMA786482 HVW786482 IFS786482 IPO786482 IZK786482 JJG786482 JTC786482 KCY786482 KMU786482 KWQ786482 LGM786482 LQI786482 MAE786482 MKA786482 MTW786482 NDS786482 NNO786482 NXK786482 OHG786482 ORC786482 PAY786482 PKU786482 PUQ786482 QEM786482 QOI786482 QYE786482 RIA786482 RRW786482 SBS786482 SLO786482 SVK786482 TFG786482 TPC786482 TYY786482 UIU786482 USQ786482 VCM786482 VMI786482 VWE786482 WGA786482 WPW786482 DK852018 NG852018 XC852018 AGY852018 AQU852018 BAQ852018 BKM852018 BUI852018 CEE852018 COA852018 CXW852018 DHS852018 DRO852018 EBK852018 ELG852018 EVC852018 FEY852018 FOU852018 FYQ852018 GIM852018 GSI852018 HCE852018 HMA852018 HVW852018 IFS852018 IPO852018 IZK852018 JJG852018 JTC852018 KCY852018 KMU852018 KWQ852018 LGM852018 LQI852018 MAE852018 MKA852018 MTW852018 NDS852018 NNO852018 NXK852018 OHG852018 ORC852018 PAY852018 PKU852018 PUQ852018 QEM852018 QOI852018 QYE852018 RIA852018 RRW852018 SBS852018 SLO852018 SVK852018 TFG852018 TPC852018 TYY852018 UIU852018 USQ852018 VCM852018 VMI852018 VWE852018 WGA852018 WPW852018 DK917554 NG917554 XC917554 AGY917554 AQU917554 BAQ917554 BKM917554 BUI917554 CEE917554 COA917554 CXW917554 DHS917554 DRO917554 EBK917554 ELG917554 EVC917554 FEY917554 FOU917554 FYQ917554 GIM917554 GSI917554 HCE917554 HMA917554 HVW917554 IFS917554 IPO917554 IZK917554 JJG917554 JTC917554 KCY917554 KMU917554 KWQ917554 LGM917554 LQI917554 MAE917554 MKA917554 MTW917554 NDS917554 NNO917554 NXK917554 OHG917554 ORC917554 PAY917554 PKU917554 PUQ917554 QEM917554 QOI917554 QYE917554 RIA917554 RRW917554 SBS917554 SLO917554 SVK917554 TFG917554 TPC917554 TYY917554 UIU917554 USQ917554 VCM917554 VMI917554 VWE917554 WGA917554 WPW917554 DK983090 NG983090 XC983090 AGY983090 AQU983090 BAQ983090 BKM983090 BUI983090 CEE983090 COA983090 CXW983090 DHS983090 DRO983090 EBK983090 ELG983090 EVC983090 FEY983090 FOU983090 FYQ983090 GIM983090 GSI983090 HCE983090 HMA983090 HVW983090 IFS983090 IPO983090 IZK983090 JJG983090 JTC983090 KCY983090 KMU983090 KWQ983090 LGM983090 LQI983090 MAE983090 MKA983090 MTW983090 NDS983090 NNO983090 NXK983090 OHG983090 ORC983090 PAY983090 PKU983090 PUQ983090 QEM983090 QOI983090 QYE983090 RIA983090 RRW983090 SBS983090 SLO983090 SVK983090 TFG983090 TPC983090 TYY983090 UIU983090 USQ983090 VCM983090 VMI983090 VWE983090 WGA983090 WPW983090 DI65586 NE65586 XA65586 AGW65586 AQS65586 BAO65586 BKK65586 BUG65586 CEC65586 CNY65586 CXU65586 DHQ65586 DRM65586 EBI65586 ELE65586 EVA65586 FEW65586 FOS65586 FYO65586 GIK65586 GSG65586 HCC65586 HLY65586 HVU65586 IFQ65586 IPM65586 IZI65586 JJE65586 JTA65586 KCW65586 KMS65586 KWO65586 LGK65586 LQG65586 MAC65586 MJY65586 MTU65586 NDQ65586 NNM65586 NXI65586 OHE65586 ORA65586 PAW65586 PKS65586 PUO65586 QEK65586 QOG65586 QYC65586 RHY65586 RRU65586 SBQ65586 SLM65586 SVI65586 TFE65586 TPA65586 TYW65586 UIS65586 USO65586 VCK65586 VMG65586 VWC65586 WFY65586 WPU65586 DI131122 NE131122 XA131122 AGW131122 AQS131122 BAO131122 BKK131122 BUG131122 CEC131122 CNY131122 CXU131122 DHQ131122 DRM131122 EBI131122 ELE131122 EVA131122 FEW131122 FOS131122 FYO131122 GIK131122 GSG131122 HCC131122 HLY131122 HVU131122 IFQ131122 IPM131122 IZI131122 JJE131122 JTA131122 KCW131122 KMS131122 KWO131122 LGK131122 LQG131122 MAC131122 MJY131122 MTU131122 NDQ131122 NNM131122 NXI131122 OHE131122 ORA131122 PAW131122 PKS131122 PUO131122 QEK131122 QOG131122 QYC131122 RHY131122 RRU131122 SBQ131122 SLM131122 SVI131122 TFE131122 TPA131122 TYW131122 UIS131122 USO131122 VCK131122 VMG131122 VWC131122 WFY131122 WPU131122 DI196658 NE196658 XA196658 AGW196658 AQS196658 BAO196658 BKK196658 BUG196658 CEC196658 CNY196658 CXU196658 DHQ196658 DRM196658 EBI196658 ELE196658 EVA196658 FEW196658 FOS196658 FYO196658 GIK196658 GSG196658 HCC196658 HLY196658 HVU196658 IFQ196658 IPM196658 IZI196658 JJE196658 JTA196658 KCW196658 KMS196658 KWO196658 LGK196658 LQG196658 MAC196658 MJY196658 MTU196658 NDQ196658 NNM196658 NXI196658 OHE196658 ORA196658 PAW196658 PKS196658 PUO196658 QEK196658 QOG196658 QYC196658 RHY196658 RRU196658 SBQ196658 SLM196658 SVI196658 TFE196658 TPA196658 TYW196658 UIS196658 USO196658 VCK196658 VMG196658 VWC196658 WFY196658 WPU196658 DI262194 NE262194 XA262194 AGW262194 AQS262194 BAO262194 BKK262194 BUG262194 CEC262194 CNY262194 CXU262194 DHQ262194 DRM262194 EBI262194 ELE262194 EVA262194 FEW262194 FOS262194 FYO262194 GIK262194 GSG262194 HCC262194 HLY262194 HVU262194 IFQ262194 IPM262194 IZI262194 JJE262194 JTA262194 KCW262194 KMS262194 KWO262194 LGK262194 LQG262194 MAC262194 MJY262194 MTU262194 NDQ262194 NNM262194 NXI262194 OHE262194 ORA262194 PAW262194 PKS262194 PUO262194 QEK262194 QOG262194 QYC262194 RHY262194 RRU262194 SBQ262194 SLM262194 SVI262194 TFE262194 TPA262194 TYW262194 UIS262194 USO262194 VCK262194 VMG262194 VWC262194 WFY262194 WPU262194 DI327730 NE327730 XA327730 AGW327730 AQS327730 BAO327730 BKK327730 BUG327730 CEC327730 CNY327730 CXU327730 DHQ327730 DRM327730 EBI327730 ELE327730 EVA327730 FEW327730 FOS327730 FYO327730 GIK327730 GSG327730 HCC327730 HLY327730 HVU327730 IFQ327730 IPM327730 IZI327730 JJE327730 JTA327730 KCW327730 KMS327730 KWO327730 LGK327730 LQG327730 MAC327730 MJY327730 MTU327730 NDQ327730 NNM327730 NXI327730 OHE327730 ORA327730 PAW327730 PKS327730 PUO327730 QEK327730 QOG327730 QYC327730 RHY327730 RRU327730 SBQ327730 SLM327730 SVI327730 TFE327730 TPA327730 TYW327730 UIS327730 USO327730 VCK327730 VMG327730 VWC327730 WFY327730 WPU327730 DI393266 NE393266 XA393266 AGW393266 AQS393266 BAO393266 BKK393266 BUG393266 CEC393266 CNY393266 CXU393266 DHQ393266 DRM393266 EBI393266 ELE393266 EVA393266 FEW393266 FOS393266 FYO393266 GIK393266 GSG393266 HCC393266 HLY393266 HVU393266 IFQ393266 IPM393266 IZI393266 JJE393266 JTA393266 KCW393266 KMS393266 KWO393266 LGK393266 LQG393266 MAC393266 MJY393266 MTU393266 NDQ393266 NNM393266 NXI393266 OHE393266 ORA393266 PAW393266 PKS393266 PUO393266 QEK393266 QOG393266 QYC393266 RHY393266 RRU393266 SBQ393266 SLM393266 SVI393266 TFE393266 TPA393266 TYW393266 UIS393266 USO393266 VCK393266 VMG393266 VWC393266 WFY393266 WPU393266 DI458802 NE458802 XA458802 AGW458802 AQS458802 BAO458802 BKK458802 BUG458802 CEC458802 CNY458802 CXU458802 DHQ458802 DRM458802 EBI458802 ELE458802 EVA458802 FEW458802 FOS458802 FYO458802 GIK458802 GSG458802 HCC458802 HLY458802 HVU458802 IFQ458802 IPM458802 IZI458802 JJE458802 JTA458802 KCW458802 KMS458802 KWO458802 LGK458802 LQG458802 MAC458802 MJY458802 MTU458802 NDQ458802 NNM458802 NXI458802 OHE458802 ORA458802 PAW458802 PKS458802 PUO458802 QEK458802 QOG458802 QYC458802 RHY458802 RRU458802 SBQ458802 SLM458802 SVI458802 TFE458802 TPA458802 TYW458802 UIS458802 USO458802 VCK458802 VMG458802 VWC458802 WFY458802 WPU458802 DI524338 NE524338 XA524338 AGW524338 AQS524338 BAO524338 BKK524338 BUG524338 CEC524338 CNY524338 CXU524338 DHQ524338 DRM524338 EBI524338 ELE524338 EVA524338 FEW524338 FOS524338 FYO524338 GIK524338 GSG524338 HCC524338 HLY524338 HVU524338 IFQ524338 IPM524338 IZI524338 JJE524338 JTA524338 KCW524338 KMS524338 KWO524338 LGK524338 LQG524338 MAC524338 MJY524338 MTU524338 NDQ524338 NNM524338 NXI524338 OHE524338 ORA524338 PAW524338 PKS524338 PUO524338 QEK524338 QOG524338 QYC524338 RHY524338 RRU524338 SBQ524338 SLM524338 SVI524338 TFE524338 TPA524338 TYW524338 UIS524338 USO524338 VCK524338 VMG524338 VWC524338 WFY524338 WPU524338 DI589874 NE589874 XA589874 AGW589874 AQS589874 BAO589874 BKK589874 BUG589874 CEC589874 CNY589874 CXU589874 DHQ589874 DRM589874 EBI589874 ELE589874 EVA589874 FEW589874 FOS589874 FYO589874 GIK589874 GSG589874 HCC589874 HLY589874 HVU589874 IFQ589874 IPM589874 IZI589874 JJE589874 JTA589874 KCW589874 KMS589874 KWO589874 LGK589874 LQG589874 MAC589874 MJY589874 MTU589874 NDQ589874 NNM589874 NXI589874 OHE589874 ORA589874 PAW589874 PKS589874 PUO589874 QEK589874 QOG589874 QYC589874 RHY589874 RRU589874 SBQ589874 SLM589874 SVI589874 TFE589874 TPA589874 TYW589874 UIS589874 USO589874 VCK589874 VMG589874 VWC589874 WFY589874 WPU589874 DI655410 NE655410 XA655410 AGW655410 AQS655410 BAO655410 BKK655410 BUG655410 CEC655410 CNY655410 CXU655410 DHQ655410 DRM655410 EBI655410 ELE655410 EVA655410 FEW655410 FOS655410 FYO655410 GIK655410 GSG655410 HCC655410 HLY655410 HVU655410 IFQ655410 IPM655410 IZI655410 JJE655410 JTA655410 KCW655410 KMS655410 KWO655410 LGK655410 LQG655410 MAC655410 MJY655410 MTU655410 NDQ655410 NNM655410 NXI655410 OHE655410 ORA655410 PAW655410 PKS655410 PUO655410 QEK655410 QOG655410 QYC655410 RHY655410 RRU655410 SBQ655410 SLM655410 SVI655410 TFE655410 TPA655410 TYW655410 UIS655410 USO655410 VCK655410 VMG655410 VWC655410 WFY655410 WPU655410 DI720946 NE720946 XA720946 AGW720946 AQS720946 BAO720946 BKK720946 BUG720946 CEC720946 CNY720946 CXU720946 DHQ720946 DRM720946 EBI720946 ELE720946 EVA720946 FEW720946 FOS720946 FYO720946 GIK720946 GSG720946 HCC720946 HLY720946 HVU720946 IFQ720946 IPM720946 IZI720946 JJE720946 JTA720946 KCW720946 KMS720946 KWO720946 LGK720946 LQG720946 MAC720946 MJY720946 MTU720946 NDQ720946 NNM720946 NXI720946 OHE720946 ORA720946 PAW720946 PKS720946 PUO720946 QEK720946 QOG720946 QYC720946 RHY720946 RRU720946 SBQ720946 SLM720946 SVI720946 TFE720946 TPA720946 TYW720946 UIS720946 USO720946 VCK720946 VMG720946 VWC720946 WFY720946 WPU720946 DI786482 NE786482 XA786482 AGW786482 AQS786482 BAO786482 BKK786482 BUG786482 CEC786482 CNY786482 CXU786482 DHQ786482 DRM786482 EBI786482 ELE786482 EVA786482 FEW786482 FOS786482 FYO786482 GIK786482 GSG786482 HCC786482 HLY786482 HVU786482 IFQ786482 IPM786482 IZI786482 JJE786482 JTA786482 KCW786482 KMS786482 KWO786482 LGK786482 LQG786482 MAC786482 MJY786482 MTU786482 NDQ786482 NNM786482 NXI786482 OHE786482 ORA786482 PAW786482 PKS786482 PUO786482 QEK786482 QOG786482 QYC786482 RHY786482 RRU786482 SBQ786482 SLM786482 SVI786482 TFE786482 TPA786482 TYW786482 UIS786482 USO786482 VCK786482 VMG786482 VWC786482 WFY786482 WPU786482 DI852018 NE852018 XA852018 AGW852018 AQS852018 BAO852018 BKK852018 BUG852018 CEC852018 CNY852018 CXU852018 DHQ852018 DRM852018 EBI852018 ELE852018 EVA852018 FEW852018 FOS852018 FYO852018 GIK852018 GSG852018 HCC852018 HLY852018 HVU852018 IFQ852018 IPM852018 IZI852018 JJE852018 JTA852018 KCW852018 KMS852018 KWO852018 LGK852018 LQG852018 MAC852018 MJY852018 MTU852018 NDQ852018 NNM852018 NXI852018 OHE852018 ORA852018 PAW852018 PKS852018 PUO852018 QEK852018 QOG852018 QYC852018 RHY852018 RRU852018 SBQ852018 SLM852018 SVI852018 TFE852018 TPA852018 TYW852018 UIS852018 USO852018 VCK852018 VMG852018 VWC852018 WFY852018 WPU852018 DI917554 NE917554 XA917554 AGW917554 AQS917554 BAO917554 BKK917554 BUG917554 CEC917554 CNY917554 CXU917554 DHQ917554 DRM917554 EBI917554 ELE917554 EVA917554 FEW917554 FOS917554 FYO917554 GIK917554 GSG917554 HCC917554 HLY917554 HVU917554 IFQ917554 IPM917554 IZI917554 JJE917554 JTA917554 KCW917554 KMS917554 KWO917554 LGK917554 LQG917554 MAC917554 MJY917554 MTU917554 NDQ917554 NNM917554 NXI917554 OHE917554 ORA917554 PAW917554 PKS917554 PUO917554 QEK917554 QOG917554 QYC917554 RHY917554 RRU917554 SBQ917554 SLM917554 SVI917554 TFE917554 TPA917554 TYW917554 UIS917554 USO917554 VCK917554 VMG917554 VWC917554 WFY917554 WPU917554 DI983090 NE983090 XA983090 AGW983090 AQS983090 BAO983090 BKK983090 BUG983090 CEC983090 CNY983090 CXU983090 DHQ983090 DRM983090 EBI983090 ELE983090 EVA983090 FEW983090 FOS983090 FYO983090 GIK983090 GSG983090 HCC983090 HLY983090 HVU983090 IFQ983090 IPM983090 IZI983090 JJE983090 JTA983090 KCW983090 KMS983090 KWO983090 LGK983090 LQG983090 MAC983090 MJY983090 MTU983090 NDQ983090 NNM983090 NXI983090 OHE983090 ORA983090 PAW983090 PKS983090 PUO983090 QEK983090 QOG983090 QYC983090 RHY983090 RRU983090 SBQ983090 SLM983090 SVI983090 TFE983090 TPA983090 TYW983090 UIS983090 USO983090 VCK983090 VMG983090 VWC983090 WFY983090 WPU983090 DG65586 NC65586 WY65586 AGU65586 AQQ65586 BAM65586 BKI65586 BUE65586 CEA65586 CNW65586 CXS65586 DHO65586 DRK65586 EBG65586 ELC65586 EUY65586 FEU65586 FOQ65586 FYM65586 GII65586 GSE65586 HCA65586 HLW65586 HVS65586 IFO65586 IPK65586 IZG65586 JJC65586 JSY65586 KCU65586 KMQ65586 KWM65586 LGI65586 LQE65586 MAA65586 MJW65586 MTS65586 NDO65586 NNK65586 NXG65586 OHC65586 OQY65586 PAU65586 PKQ65586 PUM65586 QEI65586 QOE65586 QYA65586 RHW65586 RRS65586 SBO65586 SLK65586 SVG65586 TFC65586 TOY65586 TYU65586 UIQ65586 USM65586 VCI65586 VME65586 VWA65586 WFW65586 WPS65586 DG131122 NC131122 WY131122 AGU131122 AQQ131122 BAM131122 BKI131122 BUE131122 CEA131122 CNW131122 CXS131122 DHO131122 DRK131122 EBG131122 ELC131122 EUY131122 FEU131122 FOQ131122 FYM131122 GII131122 GSE131122 HCA131122 HLW131122 HVS131122 IFO131122 IPK131122 IZG131122 JJC131122 JSY131122 KCU131122 KMQ131122 KWM131122 LGI131122 LQE131122 MAA131122 MJW131122 MTS131122 NDO131122 NNK131122 NXG131122 OHC131122 OQY131122 PAU131122 PKQ131122 PUM131122 QEI131122 QOE131122 QYA131122 RHW131122 RRS131122 SBO131122 SLK131122 SVG131122 TFC131122 TOY131122 TYU131122 UIQ131122 USM131122 VCI131122 VME131122 VWA131122 WFW131122 WPS131122 DG196658 NC196658 WY196658 AGU196658 AQQ196658 BAM196658 BKI196658 BUE196658 CEA196658 CNW196658 CXS196658 DHO196658 DRK196658 EBG196658 ELC196658 EUY196658 FEU196658 FOQ196658 FYM196658 GII196658 GSE196658 HCA196658 HLW196658 HVS196658 IFO196658 IPK196658 IZG196658 JJC196658 JSY196658 KCU196658 KMQ196658 KWM196658 LGI196658 LQE196658 MAA196658 MJW196658 MTS196658 NDO196658 NNK196658 NXG196658 OHC196658 OQY196658 PAU196658 PKQ196658 PUM196658 QEI196658 QOE196658 QYA196658 RHW196658 RRS196658 SBO196658 SLK196658 SVG196658 TFC196658 TOY196658 TYU196658 UIQ196658 USM196658 VCI196658 VME196658 VWA196658 WFW196658 WPS196658 DG262194 NC262194 WY262194 AGU262194 AQQ262194 BAM262194 BKI262194 BUE262194 CEA262194 CNW262194 CXS262194 DHO262194 DRK262194 EBG262194 ELC262194 EUY262194 FEU262194 FOQ262194 FYM262194 GII262194 GSE262194 HCA262194 HLW262194 HVS262194 IFO262194 IPK262194 IZG262194 JJC262194 JSY262194 KCU262194 KMQ262194 KWM262194 LGI262194 LQE262194 MAA262194 MJW262194 MTS262194 NDO262194 NNK262194 NXG262194 OHC262194 OQY262194 PAU262194 PKQ262194 PUM262194 QEI262194 QOE262194 QYA262194 RHW262194 RRS262194 SBO262194 SLK262194 SVG262194 TFC262194 TOY262194 TYU262194 UIQ262194 USM262194 VCI262194 VME262194 VWA262194 WFW262194 WPS262194 DG327730 NC327730 WY327730 AGU327730 AQQ327730 BAM327730 BKI327730 BUE327730 CEA327730 CNW327730 CXS327730 DHO327730 DRK327730 EBG327730 ELC327730 EUY327730 FEU327730 FOQ327730 FYM327730 GII327730 GSE327730 HCA327730 HLW327730 HVS327730 IFO327730 IPK327730 IZG327730 JJC327730 JSY327730 KCU327730 KMQ327730 KWM327730 LGI327730 LQE327730 MAA327730 MJW327730 MTS327730 NDO327730 NNK327730 NXG327730 OHC327730 OQY327730 PAU327730 PKQ327730 PUM327730 QEI327730 QOE327730 QYA327730 RHW327730 RRS327730 SBO327730 SLK327730 SVG327730 TFC327730 TOY327730 TYU327730 UIQ327730 USM327730 VCI327730 VME327730 VWA327730 WFW327730 WPS327730 DG393266 NC393266 WY393266 AGU393266 AQQ393266 BAM393266 BKI393266 BUE393266 CEA393266 CNW393266 CXS393266 DHO393266 DRK393266 EBG393266 ELC393266 EUY393266 FEU393266 FOQ393266 FYM393266 GII393266 GSE393266 HCA393266 HLW393266 HVS393266 IFO393266 IPK393266 IZG393266 JJC393266 JSY393266 KCU393266 KMQ393266 KWM393266 LGI393266 LQE393266 MAA393266 MJW393266 MTS393266 NDO393266 NNK393266 NXG393266 OHC393266 OQY393266 PAU393266 PKQ393266 PUM393266 QEI393266 QOE393266 QYA393266 RHW393266 RRS393266 SBO393266 SLK393266 SVG393266 TFC393266 TOY393266 TYU393266 UIQ393266 USM393266 VCI393266 VME393266 VWA393266 WFW393266 WPS393266 DG458802 NC458802 WY458802 AGU458802 AQQ458802 BAM458802 BKI458802 BUE458802 CEA458802 CNW458802 CXS458802 DHO458802 DRK458802 EBG458802 ELC458802 EUY458802 FEU458802 FOQ458802 FYM458802 GII458802 GSE458802 HCA458802 HLW458802 HVS458802 IFO458802 IPK458802 IZG458802 JJC458802 JSY458802 KCU458802 KMQ458802 KWM458802 LGI458802 LQE458802 MAA458802 MJW458802 MTS458802 NDO458802 NNK458802 NXG458802 OHC458802 OQY458802 PAU458802 PKQ458802 PUM458802 QEI458802 QOE458802 QYA458802 RHW458802 RRS458802 SBO458802 SLK458802 SVG458802 TFC458802 TOY458802 TYU458802 UIQ458802 USM458802 VCI458802 VME458802 VWA458802 WFW458802 WPS458802 DG524338 NC524338 WY524338 AGU524338 AQQ524338 BAM524338 BKI524338 BUE524338 CEA524338 CNW524338 CXS524338 DHO524338 DRK524338 EBG524338 ELC524338 EUY524338 FEU524338 FOQ524338 FYM524338 GII524338 GSE524338 HCA524338 HLW524338 HVS524338 IFO524338 IPK524338 IZG524338 JJC524338 JSY524338 KCU524338 KMQ524338 KWM524338 LGI524338 LQE524338 MAA524338 MJW524338 MTS524338 NDO524338 NNK524338 NXG524338 OHC524338 OQY524338 PAU524338 PKQ524338 PUM524338 QEI524338 QOE524338 QYA524338 RHW524338 RRS524338 SBO524338 SLK524338 SVG524338 TFC524338 TOY524338 TYU524338 UIQ524338 USM524338 VCI524338 VME524338 VWA524338 WFW524338 WPS524338 DG589874 NC589874 WY589874 AGU589874 AQQ589874 BAM589874 BKI589874 BUE589874 CEA589874 CNW589874 CXS589874 DHO589874 DRK589874 EBG589874 ELC589874 EUY589874 FEU589874 FOQ589874 FYM589874 GII589874 GSE589874 HCA589874 HLW589874 HVS589874 IFO589874 IPK589874 IZG589874 JJC589874 JSY589874 KCU589874 KMQ589874 KWM589874 LGI589874 LQE589874 MAA589874 MJW589874 MTS589874 NDO589874 NNK589874 NXG589874 OHC589874 OQY589874 PAU589874 PKQ589874 PUM589874 QEI589874 QOE589874 QYA589874 RHW589874 RRS589874 SBO589874 SLK589874 SVG589874 TFC589874 TOY589874 TYU589874 UIQ589874 USM589874 VCI589874 VME589874 VWA589874 WFW589874 WPS589874 DG655410 NC655410 WY655410 AGU655410 AQQ655410 BAM655410 BKI655410 BUE655410 CEA655410 CNW655410 CXS655410 DHO655410 DRK655410 EBG655410 ELC655410 EUY655410 FEU655410 FOQ655410 FYM655410 GII655410 GSE655410 HCA655410 HLW655410 HVS655410 IFO655410 IPK655410 IZG655410 JJC655410 JSY655410 KCU655410 KMQ655410 KWM655410 LGI655410 LQE655410 MAA655410 MJW655410 MTS655410 NDO655410 NNK655410 NXG655410 OHC655410 OQY655410 PAU655410 PKQ655410 PUM655410 QEI655410 QOE655410 QYA655410 RHW655410 RRS655410 SBO655410 SLK655410 SVG655410 TFC655410 TOY655410 TYU655410 UIQ655410 USM655410 VCI655410 VME655410 VWA655410 WFW655410 WPS655410 DG720946 NC720946 WY720946 AGU720946 AQQ720946 BAM720946 BKI720946 BUE720946 CEA720946 CNW720946 CXS720946 DHO720946 DRK720946 EBG720946 ELC720946 EUY720946 FEU720946 FOQ720946 FYM720946 GII720946 GSE720946 HCA720946 HLW720946 HVS720946 IFO720946 IPK720946 IZG720946 JJC720946 JSY720946 KCU720946 KMQ720946 KWM720946 LGI720946 LQE720946 MAA720946 MJW720946 MTS720946 NDO720946 NNK720946 NXG720946 OHC720946 OQY720946 PAU720946 PKQ720946 PUM720946 QEI720946 QOE720946 QYA720946 RHW720946 RRS720946 SBO720946 SLK720946 SVG720946 TFC720946 TOY720946 TYU720946 UIQ720946 USM720946 VCI720946 VME720946 VWA720946 WFW720946 WPS720946 DG786482 NC786482 WY786482 AGU786482 AQQ786482 BAM786482 BKI786482 BUE786482 CEA786482 CNW786482 CXS786482 DHO786482 DRK786482 EBG786482 ELC786482 EUY786482 FEU786482 FOQ786482 FYM786482 GII786482 GSE786482 HCA786482 HLW786482 HVS786482 IFO786482 IPK786482 IZG786482 JJC786482 JSY786482 KCU786482 KMQ786482 KWM786482 LGI786482 LQE786482 MAA786482 MJW786482 MTS786482 NDO786482 NNK786482 NXG786482 OHC786482 OQY786482 PAU786482 PKQ786482 PUM786482 QEI786482 QOE786482 QYA786482 RHW786482 RRS786482 SBO786482 SLK786482 SVG786482 TFC786482 TOY786482 TYU786482 UIQ786482 USM786482 VCI786482 VME786482 VWA786482 WFW786482 WPS786482 DG852018 NC852018 WY852018 AGU852018 AQQ852018 BAM852018 BKI852018 BUE852018 CEA852018 CNW852018 CXS852018 DHO852018 DRK852018 EBG852018 ELC852018 EUY852018 FEU852018 FOQ852018 FYM852018 GII852018 GSE852018 HCA852018 HLW852018 HVS852018 IFO852018 IPK852018 IZG852018 JJC852018 JSY852018 KCU852018 KMQ852018 KWM852018 LGI852018 LQE852018 MAA852018 MJW852018 MTS852018 NDO852018 NNK852018 NXG852018 OHC852018 OQY852018 PAU852018 PKQ852018 PUM852018 QEI852018 QOE852018 QYA852018 RHW852018 RRS852018 SBO852018 SLK852018 SVG852018 TFC852018 TOY852018 TYU852018 UIQ852018 USM852018 VCI852018 VME852018 VWA852018 WFW852018 WPS852018 DG917554 NC917554 WY917554 AGU917554 AQQ917554 BAM917554 BKI917554 BUE917554 CEA917554 CNW917554 CXS917554 DHO917554 DRK917554 EBG917554 ELC917554 EUY917554 FEU917554 FOQ917554 FYM917554 GII917554 GSE917554 HCA917554 HLW917554 HVS917554 IFO917554 IPK917554 IZG917554 JJC917554 JSY917554 KCU917554 KMQ917554 KWM917554 LGI917554 LQE917554 MAA917554 MJW917554 MTS917554 NDO917554 NNK917554 NXG917554 OHC917554 OQY917554 PAU917554 PKQ917554 PUM917554 QEI917554 QOE917554 QYA917554 RHW917554 RRS917554 SBO917554 SLK917554 SVG917554 TFC917554 TOY917554 TYU917554 UIQ917554 USM917554 VCI917554 VME917554 VWA917554 WFW917554 WPS917554 DG983090 NC983090 WY983090 AGU983090 AQQ983090 BAM983090 BKI983090 BUE983090 CEA983090 CNW983090 CXS983090 DHO983090 DRK983090 EBG983090 ELC983090 EUY983090 FEU983090 FOQ983090 FYM983090 GII983090 GSE983090 HCA983090 HLW983090 HVS983090 IFO983090 IPK983090 IZG983090 JJC983090 JSY983090 KCU983090 KMQ983090 KWM983090 LGI983090 LQE983090 MAA983090 MJW983090 MTS983090 NDO983090 NNK983090 NXG983090 OHC983090 OQY983090 PAU983090 PKQ983090 PUM983090 QEI983090 QOE983090 QYA983090 RHW983090 RRS983090 SBO983090 SLK983090 SVG983090 TFC983090 TOY983090 TYU983090 UIQ983090 USM983090 VCI983090 VME983090 VWA983090 WFW983090 WPS983090 DE65586 NA65586 WW65586 AGS65586 AQO65586 BAK65586 BKG65586 BUC65586 CDY65586 CNU65586 CXQ65586 DHM65586 DRI65586 EBE65586 ELA65586 EUW65586 FES65586 FOO65586 FYK65586 GIG65586 GSC65586 HBY65586 HLU65586 HVQ65586 IFM65586 IPI65586 IZE65586 JJA65586 JSW65586 KCS65586 KMO65586 KWK65586 LGG65586 LQC65586 LZY65586 MJU65586 MTQ65586 NDM65586 NNI65586 NXE65586 OHA65586 OQW65586 PAS65586 PKO65586 PUK65586 QEG65586 QOC65586 QXY65586 RHU65586 RRQ65586 SBM65586 SLI65586 SVE65586 TFA65586 TOW65586 TYS65586 UIO65586 USK65586 VCG65586 VMC65586 VVY65586 WFU65586 WPQ65586 DE131122 NA131122 WW131122 AGS131122 AQO131122 BAK131122 BKG131122 BUC131122 CDY131122 CNU131122 CXQ131122 DHM131122 DRI131122 EBE131122 ELA131122 EUW131122 FES131122 FOO131122 FYK131122 GIG131122 GSC131122 HBY131122 HLU131122 HVQ131122 IFM131122 IPI131122 IZE131122 JJA131122 JSW131122 KCS131122 KMO131122 KWK131122 LGG131122 LQC131122 LZY131122 MJU131122 MTQ131122 NDM131122 NNI131122 NXE131122 OHA131122 OQW131122 PAS131122 PKO131122 PUK131122 QEG131122 QOC131122 QXY131122 RHU131122 RRQ131122 SBM131122 SLI131122 SVE131122 TFA131122 TOW131122 TYS131122 UIO131122 USK131122 VCG131122 VMC131122 VVY131122 WFU131122 WPQ131122 DE196658 NA196658 WW196658 AGS196658 AQO196658 BAK196658 BKG196658 BUC196658 CDY196658 CNU196658 CXQ196658 DHM196658 DRI196658 EBE196658 ELA196658 EUW196658 FES196658 FOO196658 FYK196658 GIG196658 GSC196658 HBY196658 HLU196658 HVQ196658 IFM196658 IPI196658 IZE196658 JJA196658 JSW196658 KCS196658 KMO196658 KWK196658 LGG196658 LQC196658 LZY196658 MJU196658 MTQ196658 NDM196658 NNI196658 NXE196658 OHA196658 OQW196658 PAS196658 PKO196658 PUK196658 QEG196658 QOC196658 QXY196658 RHU196658 RRQ196658 SBM196658 SLI196658 SVE196658 TFA196658 TOW196658 TYS196658 UIO196658 USK196658 VCG196658 VMC196658 VVY196658 WFU196658 WPQ196658 DE262194 NA262194 WW262194 AGS262194 AQO262194 BAK262194 BKG262194 BUC262194 CDY262194 CNU262194 CXQ262194 DHM262194 DRI262194 EBE262194 ELA262194 EUW262194 FES262194 FOO262194 FYK262194 GIG262194 GSC262194 HBY262194 HLU262194 HVQ262194 IFM262194 IPI262194 IZE262194 JJA262194 JSW262194 KCS262194 KMO262194 KWK262194 LGG262194 LQC262194 LZY262194 MJU262194 MTQ262194 NDM262194 NNI262194 NXE262194 OHA262194 OQW262194 PAS262194 PKO262194 PUK262194 QEG262194 QOC262194 QXY262194 RHU262194 RRQ262194 SBM262194 SLI262194 SVE262194 TFA262194 TOW262194 TYS262194 UIO262194 USK262194 VCG262194 VMC262194 VVY262194 WFU262194 WPQ262194 DE327730 NA327730 WW327730 AGS327730 AQO327730 BAK327730 BKG327730 BUC327730 CDY327730 CNU327730 CXQ327730 DHM327730 DRI327730 EBE327730 ELA327730 EUW327730 FES327730 FOO327730 FYK327730 GIG327730 GSC327730 HBY327730 HLU327730 HVQ327730 IFM327730 IPI327730 IZE327730 JJA327730 JSW327730 KCS327730 KMO327730 KWK327730 LGG327730 LQC327730 LZY327730 MJU327730 MTQ327730 NDM327730 NNI327730 NXE327730 OHA327730 OQW327730 PAS327730 PKO327730 PUK327730 QEG327730 QOC327730 QXY327730 RHU327730 RRQ327730 SBM327730 SLI327730 SVE327730 TFA327730 TOW327730 TYS327730 UIO327730 USK327730 VCG327730 VMC327730 VVY327730 WFU327730 WPQ327730 DE393266 NA393266 WW393266 AGS393266 AQO393266 BAK393266 BKG393266 BUC393266 CDY393266 CNU393266 CXQ393266 DHM393266 DRI393266 EBE393266 ELA393266 EUW393266 FES393266 FOO393266 FYK393266 GIG393266 GSC393266 HBY393266 HLU393266 HVQ393266 IFM393266 IPI393266 IZE393266 JJA393266 JSW393266 KCS393266 KMO393266 KWK393266 LGG393266 LQC393266 LZY393266 MJU393266 MTQ393266 NDM393266 NNI393266 NXE393266 OHA393266 OQW393266 PAS393266 PKO393266 PUK393266 QEG393266 QOC393266 QXY393266 RHU393266 RRQ393266 SBM393266 SLI393266 SVE393266 TFA393266 TOW393266 TYS393266 UIO393266 USK393266 VCG393266 VMC393266 VVY393266 WFU393266 WPQ393266 DE458802 NA458802 WW458802 AGS458802 AQO458802 BAK458802 BKG458802 BUC458802 CDY458802 CNU458802 CXQ458802 DHM458802 DRI458802 EBE458802 ELA458802 EUW458802 FES458802 FOO458802 FYK458802 GIG458802 GSC458802 HBY458802 HLU458802 HVQ458802 IFM458802 IPI458802 IZE458802 JJA458802 JSW458802 KCS458802 KMO458802 KWK458802 LGG458802 LQC458802 LZY458802 MJU458802 MTQ458802 NDM458802 NNI458802 NXE458802 OHA458802 OQW458802 PAS458802 PKO458802 PUK458802 QEG458802 QOC458802 QXY458802 RHU458802 RRQ458802 SBM458802 SLI458802 SVE458802 TFA458802 TOW458802 TYS458802 UIO458802 USK458802 VCG458802 VMC458802 VVY458802 WFU458802 WPQ458802 DE524338 NA524338 WW524338 AGS524338 AQO524338 BAK524338 BKG524338 BUC524338 CDY524338 CNU524338 CXQ524338 DHM524338 DRI524338 EBE524338 ELA524338 EUW524338 FES524338 FOO524338 FYK524338 GIG524338 GSC524338 HBY524338 HLU524338 HVQ524338 IFM524338 IPI524338 IZE524338 JJA524338 JSW524338 KCS524338 KMO524338 KWK524338 LGG524338 LQC524338 LZY524338 MJU524338 MTQ524338 NDM524338 NNI524338 NXE524338 OHA524338 OQW524338 PAS524338 PKO524338 PUK524338 QEG524338 QOC524338 QXY524338 RHU524338 RRQ524338 SBM524338 SLI524338 SVE524338 TFA524338 TOW524338 TYS524338 UIO524338 USK524338 VCG524338 VMC524338 VVY524338 WFU524338 WPQ524338 DE589874 NA589874 WW589874 AGS589874 AQO589874 BAK589874 BKG589874 BUC589874 CDY589874 CNU589874 CXQ589874 DHM589874 DRI589874 EBE589874 ELA589874 EUW589874 FES589874 FOO589874 FYK589874 GIG589874 GSC589874 HBY589874 HLU589874 HVQ589874 IFM589874 IPI589874 IZE589874 JJA589874 JSW589874 KCS589874 KMO589874 KWK589874 LGG589874 LQC589874 LZY589874 MJU589874 MTQ589874 NDM589874 NNI589874 NXE589874 OHA589874 OQW589874 PAS589874 PKO589874 PUK589874 QEG589874 QOC589874 QXY589874 RHU589874 RRQ589874 SBM589874 SLI589874 SVE589874 TFA589874 TOW589874 TYS589874 UIO589874 USK589874 VCG589874 VMC589874 VVY589874 WFU589874 WPQ589874 DE655410 NA655410 WW655410 AGS655410 AQO655410 BAK655410 BKG655410 BUC655410 CDY655410 CNU655410 CXQ655410 DHM655410 DRI655410 EBE655410 ELA655410 EUW655410 FES655410 FOO655410 FYK655410 GIG655410 GSC655410 HBY655410 HLU655410 HVQ655410 IFM655410 IPI655410 IZE655410 JJA655410 JSW655410 KCS655410 KMO655410 KWK655410 LGG655410 LQC655410 LZY655410 MJU655410 MTQ655410 NDM655410 NNI655410 NXE655410 OHA655410 OQW655410 PAS655410 PKO655410 PUK655410 QEG655410 QOC655410 QXY655410 RHU655410 RRQ655410 SBM655410 SLI655410 SVE655410 TFA655410 TOW655410 TYS655410 UIO655410 USK655410 VCG655410 VMC655410 VVY655410 WFU655410 WPQ655410 DE720946 NA720946 WW720946 AGS720946 AQO720946 BAK720946 BKG720946 BUC720946 CDY720946 CNU720946 CXQ720946 DHM720946 DRI720946 EBE720946 ELA720946 EUW720946 FES720946 FOO720946 FYK720946 GIG720946 GSC720946 HBY720946 HLU720946 HVQ720946 IFM720946 IPI720946 IZE720946 JJA720946 JSW720946 KCS720946 KMO720946 KWK720946 LGG720946 LQC720946 LZY720946 MJU720946 MTQ720946 NDM720946 NNI720946 NXE720946 OHA720946 OQW720946 PAS720946 PKO720946 PUK720946 QEG720946 QOC720946 QXY720946 RHU720946 RRQ720946 SBM720946 SLI720946 SVE720946 TFA720946 TOW720946 TYS720946 UIO720946 USK720946 VCG720946 VMC720946 VVY720946 WFU720946 WPQ720946 DE786482 NA786482 WW786482 AGS786482 AQO786482 BAK786482 BKG786482 BUC786482 CDY786482 CNU786482 CXQ786482 DHM786482 DRI786482 EBE786482 ELA786482 EUW786482 FES786482 FOO786482 FYK786482 GIG786482 GSC786482 HBY786482 HLU786482 HVQ786482 IFM786482 IPI786482 IZE786482 JJA786482 JSW786482 KCS786482 KMO786482 KWK786482 LGG786482 LQC786482 LZY786482 MJU786482 MTQ786482 NDM786482 NNI786482 NXE786482 OHA786482 OQW786482 PAS786482 PKO786482 PUK786482 QEG786482 QOC786482 QXY786482 RHU786482 RRQ786482 SBM786482 SLI786482 SVE786482 TFA786482 TOW786482 TYS786482 UIO786482 USK786482 VCG786482 VMC786482 VVY786482 WFU786482 WPQ786482 DE852018 NA852018 WW852018 AGS852018 AQO852018 BAK852018 BKG852018 BUC852018 CDY852018 CNU852018 CXQ852018 DHM852018 DRI852018 EBE852018 ELA852018 EUW852018 FES852018 FOO852018 FYK852018 GIG852018 GSC852018 HBY852018 HLU852018 HVQ852018 IFM852018 IPI852018 IZE852018 JJA852018 JSW852018 KCS852018 KMO852018 KWK852018 LGG852018 LQC852018 LZY852018 MJU852018 MTQ852018 NDM852018 NNI852018 NXE852018 OHA852018 OQW852018 PAS852018 PKO852018 PUK852018 QEG852018 QOC852018 QXY852018 RHU852018 RRQ852018 SBM852018 SLI852018 SVE852018 TFA852018 TOW852018 TYS852018 UIO852018 USK852018 VCG852018 VMC852018 VVY852018 WFU852018 WPQ852018 DE917554 NA917554 WW917554 AGS917554 AQO917554 BAK917554 BKG917554 BUC917554 CDY917554 CNU917554 CXQ917554 DHM917554 DRI917554 EBE917554 ELA917554 EUW917554 FES917554 FOO917554 FYK917554 GIG917554 GSC917554 HBY917554 HLU917554 HVQ917554 IFM917554 IPI917554 IZE917554 JJA917554 JSW917554 KCS917554 KMO917554 KWK917554 LGG917554 LQC917554 LZY917554 MJU917554 MTQ917554 NDM917554 NNI917554 NXE917554 OHA917554 OQW917554 PAS917554 PKO917554 PUK917554 QEG917554 QOC917554 QXY917554 RHU917554 RRQ917554 SBM917554 SLI917554 SVE917554 TFA917554 TOW917554 TYS917554 UIO917554 USK917554 VCG917554 VMC917554 VVY917554 WFU917554 WPQ917554 DE983090 NA983090 WW983090 AGS983090 AQO983090 BAK983090 BKG983090 BUC983090 CDY983090 CNU983090 CXQ983090 DHM983090 DRI983090 EBE983090 ELA983090 EUW983090 FES983090 FOO983090 FYK983090 GIG983090 GSC983090 HBY983090 HLU983090 HVQ983090 IFM983090 IPI983090 IZE983090 JJA983090 JSW983090 KCS983090 KMO983090 KWK983090 LGG983090 LQC983090 LZY983090 MJU983090 MTQ983090 NDM983090 NNI983090 NXE983090 OHA983090 OQW983090 PAS983090 PKO983090 PUK983090 QEG983090 QOC983090 QXY983090 RHU983090 RRQ983090 SBM983090 SLI983090 SVE983090 TFA983090 TOW983090 TYS983090 UIO983090 USK983090 VCG983090 VMC983090 VVY983090 WFU983090 WPQ983090 DC65586 MY65586 WU65586 AGQ65586 AQM65586 BAI65586 BKE65586 BUA65586 CDW65586 CNS65586 CXO65586 DHK65586 DRG65586 EBC65586 EKY65586 EUU65586 FEQ65586 FOM65586 FYI65586 GIE65586 GSA65586 HBW65586 HLS65586 HVO65586 IFK65586 IPG65586 IZC65586 JIY65586 JSU65586 KCQ65586 KMM65586 KWI65586 LGE65586 LQA65586 LZW65586 MJS65586 MTO65586 NDK65586 NNG65586 NXC65586 OGY65586 OQU65586 PAQ65586 PKM65586 PUI65586 QEE65586 QOA65586 QXW65586 RHS65586 RRO65586 SBK65586 SLG65586 SVC65586 TEY65586 TOU65586 TYQ65586 UIM65586 USI65586 VCE65586 VMA65586 VVW65586 WFS65586 WPO65586 DC131122 MY131122 WU131122 AGQ131122 AQM131122 BAI131122 BKE131122 BUA131122 CDW131122 CNS131122 CXO131122 DHK131122 DRG131122 EBC131122 EKY131122 EUU131122 FEQ131122 FOM131122 FYI131122 GIE131122 GSA131122 HBW131122 HLS131122 HVO131122 IFK131122 IPG131122 IZC131122 JIY131122 JSU131122 KCQ131122 KMM131122 KWI131122 LGE131122 LQA131122 LZW131122 MJS131122 MTO131122 NDK131122 NNG131122 NXC131122 OGY131122 OQU131122 PAQ131122 PKM131122 PUI131122 QEE131122 QOA131122 QXW131122 RHS131122 RRO131122 SBK131122 SLG131122 SVC131122 TEY131122 TOU131122 TYQ131122 UIM131122 USI131122 VCE131122 VMA131122 VVW131122 WFS131122 WPO131122 DC196658 MY196658 WU196658 AGQ196658 AQM196658 BAI196658 BKE196658 BUA196658 CDW196658 CNS196658 CXO196658 DHK196658 DRG196658 EBC196658 EKY196658 EUU196658 FEQ196658 FOM196658 FYI196658 GIE196658 GSA196658 HBW196658 HLS196658 HVO196658 IFK196658 IPG196658 IZC196658 JIY196658 JSU196658 KCQ196658 KMM196658 KWI196658 LGE196658 LQA196658 LZW196658 MJS196658 MTO196658 NDK196658 NNG196658 NXC196658 OGY196658 OQU196658 PAQ196658 PKM196658 PUI196658 QEE196658 QOA196658 QXW196658 RHS196658 RRO196658 SBK196658 SLG196658 SVC196658 TEY196658 TOU196658 TYQ196658 UIM196658 USI196658 VCE196658 VMA196658 VVW196658 WFS196658 WPO196658 DC262194 MY262194 WU262194 AGQ262194 AQM262194 BAI262194 BKE262194 BUA262194 CDW262194 CNS262194 CXO262194 DHK262194 DRG262194 EBC262194 EKY262194 EUU262194 FEQ262194 FOM262194 FYI262194 GIE262194 GSA262194 HBW262194 HLS262194 HVO262194 IFK262194 IPG262194 IZC262194 JIY262194 JSU262194 KCQ262194 KMM262194 KWI262194 LGE262194 LQA262194 LZW262194 MJS262194 MTO262194 NDK262194 NNG262194 NXC262194 OGY262194 OQU262194 PAQ262194 PKM262194 PUI262194 QEE262194 QOA262194 QXW262194 RHS262194 RRO262194 SBK262194 SLG262194 SVC262194 TEY262194 TOU262194 TYQ262194 UIM262194 USI262194 VCE262194 VMA262194 VVW262194 WFS262194 WPO262194 DC327730 MY327730 WU327730 AGQ327730 AQM327730 BAI327730 BKE327730 BUA327730 CDW327730 CNS327730 CXO327730 DHK327730 DRG327730 EBC327730 EKY327730 EUU327730 FEQ327730 FOM327730 FYI327730 GIE327730 GSA327730 HBW327730 HLS327730 HVO327730 IFK327730 IPG327730 IZC327730 JIY327730 JSU327730 KCQ327730 KMM327730 KWI327730 LGE327730 LQA327730 LZW327730 MJS327730 MTO327730 NDK327730 NNG327730 NXC327730 OGY327730 OQU327730 PAQ327730 PKM327730 PUI327730 QEE327730 QOA327730 QXW327730 RHS327730 RRO327730 SBK327730 SLG327730 SVC327730 TEY327730 TOU327730 TYQ327730 UIM327730 USI327730 VCE327730 VMA327730 VVW327730 WFS327730 WPO327730 DC393266 MY393266 WU393266 AGQ393266 AQM393266 BAI393266 BKE393266 BUA393266 CDW393266 CNS393266 CXO393266 DHK393266 DRG393266 EBC393266 EKY393266 EUU393266 FEQ393266 FOM393266 FYI393266 GIE393266 GSA393266 HBW393266 HLS393266 HVO393266 IFK393266 IPG393266 IZC393266 JIY393266 JSU393266 KCQ393266 KMM393266 KWI393266 LGE393266 LQA393266 LZW393266 MJS393266 MTO393266 NDK393266 NNG393266 NXC393266 OGY393266 OQU393266 PAQ393266 PKM393266 PUI393266 QEE393266 QOA393266 QXW393266 RHS393266 RRO393266 SBK393266 SLG393266 SVC393266 TEY393266 TOU393266 TYQ393266 UIM393266 USI393266 VCE393266 VMA393266 VVW393266 WFS393266 WPO393266 DC458802 MY458802 WU458802 AGQ458802 AQM458802 BAI458802 BKE458802 BUA458802 CDW458802 CNS458802 CXO458802 DHK458802 DRG458802 EBC458802 EKY458802 EUU458802 FEQ458802 FOM458802 FYI458802 GIE458802 GSA458802 HBW458802 HLS458802 HVO458802 IFK458802 IPG458802 IZC458802 JIY458802 JSU458802 KCQ458802 KMM458802 KWI458802 LGE458802 LQA458802 LZW458802 MJS458802 MTO458802 NDK458802 NNG458802 NXC458802 OGY458802 OQU458802 PAQ458802 PKM458802 PUI458802 QEE458802 QOA458802 QXW458802 RHS458802 RRO458802 SBK458802 SLG458802 SVC458802 TEY458802 TOU458802 TYQ458802 UIM458802 USI458802 VCE458802 VMA458802 VVW458802 WFS458802 WPO458802 DC524338 MY524338 WU524338 AGQ524338 AQM524338 BAI524338 BKE524338 BUA524338 CDW524338 CNS524338 CXO524338 DHK524338 DRG524338 EBC524338 EKY524338 EUU524338 FEQ524338 FOM524338 FYI524338 GIE524338 GSA524338 HBW524338 HLS524338 HVO524338 IFK524338 IPG524338 IZC524338 JIY524338 JSU524338 KCQ524338 KMM524338 KWI524338 LGE524338 LQA524338 LZW524338 MJS524338 MTO524338 NDK524338 NNG524338 NXC524338 OGY524338 OQU524338 PAQ524338 PKM524338 PUI524338 QEE524338 QOA524338 QXW524338 RHS524338 RRO524338 SBK524338 SLG524338 SVC524338 TEY524338 TOU524338 TYQ524338 UIM524338 USI524338 VCE524338 VMA524338 VVW524338 WFS524338 WPO524338 DC589874 MY589874 WU589874 AGQ589874 AQM589874 BAI589874 BKE589874 BUA589874 CDW589874 CNS589874 CXO589874 DHK589874 DRG589874 EBC589874 EKY589874 EUU589874 FEQ589874 FOM589874 FYI589874 GIE589874 GSA589874 HBW589874 HLS589874 HVO589874 IFK589874 IPG589874 IZC589874 JIY589874 JSU589874 KCQ589874 KMM589874 KWI589874 LGE589874 LQA589874 LZW589874 MJS589874 MTO589874 NDK589874 NNG589874 NXC589874 OGY589874 OQU589874 PAQ589874 PKM589874 PUI589874 QEE589874 QOA589874 QXW589874 RHS589874 RRO589874 SBK589874 SLG589874 SVC589874 TEY589874 TOU589874 TYQ589874 UIM589874 USI589874 VCE589874 VMA589874 VVW589874 WFS589874 WPO589874 DC655410 MY655410 WU655410 AGQ655410 AQM655410 BAI655410 BKE655410 BUA655410 CDW655410 CNS655410 CXO655410 DHK655410 DRG655410 EBC655410 EKY655410 EUU655410 FEQ655410 FOM655410 FYI655410 GIE655410 GSA655410 HBW655410 HLS655410 HVO655410 IFK655410 IPG655410 IZC655410 JIY655410 JSU655410 KCQ655410 KMM655410 KWI655410 LGE655410 LQA655410 LZW655410 MJS655410 MTO655410 NDK655410 NNG655410 NXC655410 OGY655410 OQU655410 PAQ655410 PKM655410 PUI655410 QEE655410 QOA655410 QXW655410 RHS655410 RRO655410 SBK655410 SLG655410 SVC655410 TEY655410 TOU655410 TYQ655410 UIM655410 USI655410 VCE655410 VMA655410 VVW655410 WFS655410 WPO655410 DC720946 MY720946 WU720946 AGQ720946 AQM720946 BAI720946 BKE720946 BUA720946 CDW720946 CNS720946 CXO720946 DHK720946 DRG720946 EBC720946 EKY720946 EUU720946 FEQ720946 FOM720946 FYI720946 GIE720946 GSA720946 HBW720946 HLS720946 HVO720946 IFK720946 IPG720946 IZC720946 JIY720946 JSU720946 KCQ720946 KMM720946 KWI720946 LGE720946 LQA720946 LZW720946 MJS720946 MTO720946 NDK720946 NNG720946 NXC720946 OGY720946 OQU720946 PAQ720946 PKM720946 PUI720946 QEE720946 QOA720946 QXW720946 RHS720946 RRO720946 SBK720946 SLG720946 SVC720946 TEY720946 TOU720946 TYQ720946 UIM720946 USI720946 VCE720946 VMA720946 VVW720946 WFS720946 WPO720946 DC786482 MY786482 WU786482 AGQ786482 AQM786482 BAI786482 BKE786482 BUA786482 CDW786482 CNS786482 CXO786482 DHK786482 DRG786482 EBC786482 EKY786482 EUU786482 FEQ786482 FOM786482 FYI786482 GIE786482 GSA786482 HBW786482 HLS786482 HVO786482 IFK786482 IPG786482 IZC786482 JIY786482 JSU786482 KCQ786482 KMM786482 KWI786482 LGE786482 LQA786482 LZW786482 MJS786482 MTO786482 NDK786482 NNG786482 NXC786482 OGY786482 OQU786482 PAQ786482 PKM786482 PUI786482 QEE786482 QOA786482 QXW786482 RHS786482 RRO786482 SBK786482 SLG786482 SVC786482 TEY786482 TOU786482 TYQ786482 UIM786482 USI786482 VCE786482 VMA786482 VVW786482 WFS786482 WPO786482 DC852018 MY852018 WU852018 AGQ852018 AQM852018 BAI852018 BKE852018 BUA852018 CDW852018 CNS852018 CXO852018 DHK852018 DRG852018 EBC852018 EKY852018 EUU852018 FEQ852018 FOM852018 FYI852018 GIE852018 GSA852018 HBW852018 HLS852018 HVO852018 IFK852018 IPG852018 IZC852018 JIY852018 JSU852018 KCQ852018 KMM852018 KWI852018 LGE852018 LQA852018 LZW852018 MJS852018 MTO852018 NDK852018 NNG852018 NXC852018 OGY852018 OQU852018 PAQ852018 PKM852018 PUI852018 QEE852018 QOA852018 QXW852018 RHS852018 RRO852018 SBK852018 SLG852018 SVC852018 TEY852018 TOU852018 TYQ852018 UIM852018 USI852018 VCE852018 VMA852018 VVW852018 WFS852018 WPO852018 DC917554 MY917554 WU917554 AGQ917554 AQM917554 BAI917554 BKE917554 BUA917554 CDW917554 CNS917554 CXO917554 DHK917554 DRG917554 EBC917554 EKY917554 EUU917554 FEQ917554 FOM917554 FYI917554 GIE917554 GSA917554 HBW917554 HLS917554 HVO917554 IFK917554 IPG917554 IZC917554 JIY917554 JSU917554 KCQ917554 KMM917554 KWI917554 LGE917554 LQA917554 LZW917554 MJS917554 MTO917554 NDK917554 NNG917554 NXC917554 OGY917554 OQU917554 PAQ917554 PKM917554 PUI917554 QEE917554 QOA917554 QXW917554 RHS917554 RRO917554 SBK917554 SLG917554 SVC917554 TEY917554 TOU917554 TYQ917554 UIM917554 USI917554 VCE917554 VMA917554 VVW917554 WFS917554 WPO917554 DC983090 MY983090 WU983090 AGQ983090 AQM983090 BAI983090 BKE983090 BUA983090 CDW983090 CNS983090 CXO983090 DHK983090 DRG983090 EBC983090 EKY983090 EUU983090 FEQ983090 FOM983090 FYI983090 GIE983090 GSA983090 HBW983090 HLS983090 HVO983090 IFK983090 IPG983090 IZC983090 JIY983090 JSU983090 KCQ983090 KMM983090 KWI983090 LGE983090 LQA983090 LZW983090 MJS983090 MTO983090 NDK983090 NNG983090 NXC983090 OGY983090 OQU983090 PAQ983090 PKM983090 PUI983090 QEE983090 QOA983090 QXW983090 RHS983090 RRO983090 SBK983090 SLG983090 SVC983090 TEY983090 TOU983090 TYQ983090 UIM983090 USI983090 VCE983090 VMA983090 VVW983090 WFS983090 WPO983090 DA65586 MW65586 WS65586 AGO65586 AQK65586 BAG65586 BKC65586 BTY65586 CDU65586 CNQ65586 CXM65586 DHI65586 DRE65586 EBA65586 EKW65586 EUS65586 FEO65586 FOK65586 FYG65586 GIC65586 GRY65586 HBU65586 HLQ65586 HVM65586 IFI65586 IPE65586 IZA65586 JIW65586 JSS65586 KCO65586 KMK65586 KWG65586 LGC65586 LPY65586 LZU65586 MJQ65586 MTM65586 NDI65586 NNE65586 NXA65586 OGW65586 OQS65586 PAO65586 PKK65586 PUG65586 QEC65586 QNY65586 QXU65586 RHQ65586 RRM65586 SBI65586 SLE65586 SVA65586 TEW65586 TOS65586 TYO65586 UIK65586 USG65586 VCC65586 VLY65586 VVU65586 WFQ65586 WPM65586 DA131122 MW131122 WS131122 AGO131122 AQK131122 BAG131122 BKC131122 BTY131122 CDU131122 CNQ131122 CXM131122 DHI131122 DRE131122 EBA131122 EKW131122 EUS131122 FEO131122 FOK131122 FYG131122 GIC131122 GRY131122 HBU131122 HLQ131122 HVM131122 IFI131122 IPE131122 IZA131122 JIW131122 JSS131122 KCO131122 KMK131122 KWG131122 LGC131122 LPY131122 LZU131122 MJQ131122 MTM131122 NDI131122 NNE131122 NXA131122 OGW131122 OQS131122 PAO131122 PKK131122 PUG131122 QEC131122 QNY131122 QXU131122 RHQ131122 RRM131122 SBI131122 SLE131122 SVA131122 TEW131122 TOS131122 TYO131122 UIK131122 USG131122 VCC131122 VLY131122 VVU131122 WFQ131122 WPM131122 DA196658 MW196658 WS196658 AGO196658 AQK196658 BAG196658 BKC196658 BTY196658 CDU196658 CNQ196658 CXM196658 DHI196658 DRE196658 EBA196658 EKW196658 EUS196658 FEO196658 FOK196658 FYG196658 GIC196658 GRY196658 HBU196658 HLQ196658 HVM196658 IFI196658 IPE196658 IZA196658 JIW196658 JSS196658 KCO196658 KMK196658 KWG196658 LGC196658 LPY196658 LZU196658 MJQ196658 MTM196658 NDI196658 NNE196658 NXA196658 OGW196658 OQS196658 PAO196658 PKK196658 PUG196658 QEC196658 QNY196658 QXU196658 RHQ196658 RRM196658 SBI196658 SLE196658 SVA196658 TEW196658 TOS196658 TYO196658 UIK196658 USG196658 VCC196658 VLY196658 VVU196658 WFQ196658 WPM196658 DA262194 MW262194 WS262194 AGO262194 AQK262194 BAG262194 BKC262194 BTY262194 CDU262194 CNQ262194 CXM262194 DHI262194 DRE262194 EBA262194 EKW262194 EUS262194 FEO262194 FOK262194 FYG262194 GIC262194 GRY262194 HBU262194 HLQ262194 HVM262194 IFI262194 IPE262194 IZA262194 JIW262194 JSS262194 KCO262194 KMK262194 KWG262194 LGC262194 LPY262194 LZU262194 MJQ262194 MTM262194 NDI262194 NNE262194 NXA262194 OGW262194 OQS262194 PAO262194 PKK262194 PUG262194 QEC262194 QNY262194 QXU262194 RHQ262194 RRM262194 SBI262194 SLE262194 SVA262194 TEW262194 TOS262194 TYO262194 UIK262194 USG262194 VCC262194 VLY262194 VVU262194 WFQ262194 WPM262194 DA327730 MW327730 WS327730 AGO327730 AQK327730 BAG327730 BKC327730 BTY327730 CDU327730 CNQ327730 CXM327730 DHI327730 DRE327730 EBA327730 EKW327730 EUS327730 FEO327730 FOK327730 FYG327730 GIC327730 GRY327730 HBU327730 HLQ327730 HVM327730 IFI327730 IPE327730 IZA327730 JIW327730 JSS327730 KCO327730 KMK327730 KWG327730 LGC327730 LPY327730 LZU327730 MJQ327730 MTM327730 NDI327730 NNE327730 NXA327730 OGW327730 OQS327730 PAO327730 PKK327730 PUG327730 QEC327730 QNY327730 QXU327730 RHQ327730 RRM327730 SBI327730 SLE327730 SVA327730 TEW327730 TOS327730 TYO327730 UIK327730 USG327730 VCC327730 VLY327730 VVU327730 WFQ327730 WPM327730 DA393266 MW393266 WS393266 AGO393266 AQK393266 BAG393266 BKC393266 BTY393266 CDU393266 CNQ393266 CXM393266 DHI393266 DRE393266 EBA393266 EKW393266 EUS393266 FEO393266 FOK393266 FYG393266 GIC393266 GRY393266 HBU393266 HLQ393266 HVM393266 IFI393266 IPE393266 IZA393266 JIW393266 JSS393266 KCO393266 KMK393266 KWG393266 LGC393266 LPY393266 LZU393266 MJQ393266 MTM393266 NDI393266 NNE393266 NXA393266 OGW393266 OQS393266 PAO393266 PKK393266 PUG393266 QEC393266 QNY393266 QXU393266 RHQ393266 RRM393266 SBI393266 SLE393266 SVA393266 TEW393266 TOS393266 TYO393266 UIK393266 USG393266 VCC393266 VLY393266 VVU393266 WFQ393266 WPM393266 DA458802 MW458802 WS458802 AGO458802 AQK458802 BAG458802 BKC458802 BTY458802 CDU458802 CNQ458802 CXM458802 DHI458802 DRE458802 EBA458802 EKW458802 EUS458802 FEO458802 FOK458802 FYG458802 GIC458802 GRY458802 HBU458802 HLQ458802 HVM458802 IFI458802 IPE458802 IZA458802 JIW458802 JSS458802 KCO458802 KMK458802 KWG458802 LGC458802 LPY458802 LZU458802 MJQ458802 MTM458802 NDI458802 NNE458802 NXA458802 OGW458802 OQS458802 PAO458802 PKK458802 PUG458802 QEC458802 QNY458802 QXU458802 RHQ458802 RRM458802 SBI458802 SLE458802 SVA458802 TEW458802 TOS458802 TYO458802 UIK458802 USG458802 VCC458802 VLY458802 VVU458802 WFQ458802 WPM458802 DA524338 MW524338 WS524338 AGO524338 AQK524338 BAG524338 BKC524338 BTY524338 CDU524338 CNQ524338 CXM524338 DHI524338 DRE524338 EBA524338 EKW524338 EUS524338 FEO524338 FOK524338 FYG524338 GIC524338 GRY524338 HBU524338 HLQ524338 HVM524338 IFI524338 IPE524338 IZA524338 JIW524338 JSS524338 KCO524338 KMK524338 KWG524338 LGC524338 LPY524338 LZU524338 MJQ524338 MTM524338 NDI524338 NNE524338 NXA524338 OGW524338 OQS524338 PAO524338 PKK524338 PUG524338 QEC524338 QNY524338 QXU524338 RHQ524338 RRM524338 SBI524338 SLE524338 SVA524338 TEW524338 TOS524338 TYO524338 UIK524338 USG524338 VCC524338 VLY524338 VVU524338 WFQ524338 WPM524338 DA589874 MW589874 WS589874 AGO589874 AQK589874 BAG589874 BKC589874 BTY589874 CDU589874 CNQ589874 CXM589874 DHI589874 DRE589874 EBA589874 EKW589874 EUS589874 FEO589874 FOK589874 FYG589874 GIC589874 GRY589874 HBU589874 HLQ589874 HVM589874 IFI589874 IPE589874 IZA589874 JIW589874 JSS589874 KCO589874 KMK589874 KWG589874 LGC589874 LPY589874 LZU589874 MJQ589874 MTM589874 NDI589874 NNE589874 NXA589874 OGW589874 OQS589874 PAO589874 PKK589874 PUG589874 QEC589874 QNY589874 QXU589874 RHQ589874 RRM589874 SBI589874 SLE589874 SVA589874 TEW589874 TOS589874 TYO589874 UIK589874 USG589874 VCC589874 VLY589874 VVU589874 WFQ589874 WPM589874 DA655410 MW655410 WS655410 AGO655410 AQK655410 BAG655410 BKC655410 BTY655410 CDU655410 CNQ655410 CXM655410 DHI655410 DRE655410 EBA655410 EKW655410 EUS655410 FEO655410 FOK655410 FYG655410 GIC655410 GRY655410 HBU655410 HLQ655410 HVM655410 IFI655410 IPE655410 IZA655410 JIW655410 JSS655410 KCO655410 KMK655410 KWG655410 LGC655410 LPY655410 LZU655410 MJQ655410 MTM655410 NDI655410 NNE655410 NXA655410 OGW655410 OQS655410 PAO655410 PKK655410 PUG655410 QEC655410 QNY655410 QXU655410 RHQ655410 RRM655410 SBI655410 SLE655410 SVA655410 TEW655410 TOS655410 TYO655410 UIK655410 USG655410 VCC655410 VLY655410 VVU655410 WFQ655410 WPM655410 DA720946 MW720946 WS720946 AGO720946 AQK720946 BAG720946 BKC720946 BTY720946 CDU720946 CNQ720946 CXM720946 DHI720946 DRE720946 EBA720946 EKW720946 EUS720946 FEO720946 FOK720946 FYG720946 GIC720946 GRY720946 HBU720946 HLQ720946 HVM720946 IFI720946 IPE720946 IZA720946 JIW720946 JSS720946 KCO720946 KMK720946 KWG720946 LGC720946 LPY720946 LZU720946 MJQ720946 MTM720946 NDI720946 NNE720946 NXA720946 OGW720946 OQS720946 PAO720946 PKK720946 PUG720946 QEC720946 QNY720946 QXU720946 RHQ720946 RRM720946 SBI720946 SLE720946 SVA720946 TEW720946 TOS720946 TYO720946 UIK720946 USG720946 VCC720946 VLY720946 VVU720946 WFQ720946 WPM720946 DA786482 MW786482 WS786482 AGO786482 AQK786482 BAG786482 BKC786482 BTY786482 CDU786482 CNQ786482 CXM786482 DHI786482 DRE786482 EBA786482 EKW786482 EUS786482 FEO786482 FOK786482 FYG786482 GIC786482 GRY786482 HBU786482 HLQ786482 HVM786482 IFI786482 IPE786482 IZA786482 JIW786482 JSS786482 KCO786482 KMK786482 KWG786482 LGC786482 LPY786482 LZU786482 MJQ786482 MTM786482 NDI786482 NNE786482 NXA786482 OGW786482 OQS786482 PAO786482 PKK786482 PUG786482 QEC786482 QNY786482 QXU786482 RHQ786482 RRM786482 SBI786482 SLE786482 SVA786482 TEW786482 TOS786482 TYO786482 UIK786482 USG786482 VCC786482 VLY786482 VVU786482 WFQ786482 WPM786482 DA852018 MW852018 WS852018 AGO852018 AQK852018 BAG852018 BKC852018 BTY852018 CDU852018 CNQ852018 CXM852018 DHI852018 DRE852018 EBA852018 EKW852018 EUS852018 FEO852018 FOK852018 FYG852018 GIC852018 GRY852018 HBU852018 HLQ852018 HVM852018 IFI852018 IPE852018 IZA852018 JIW852018 JSS852018 KCO852018 KMK852018 KWG852018 LGC852018 LPY852018 LZU852018 MJQ852018 MTM852018 NDI852018 NNE852018 NXA852018 OGW852018 OQS852018 PAO852018 PKK852018 PUG852018 QEC852018 QNY852018 QXU852018 RHQ852018 RRM852018 SBI852018 SLE852018 SVA852018 TEW852018 TOS852018 TYO852018 UIK852018 USG852018 VCC852018 VLY852018 VVU852018 WFQ852018 WPM852018 DA917554 MW917554 WS917554 AGO917554 AQK917554 BAG917554 BKC917554 BTY917554 CDU917554 CNQ917554 CXM917554 DHI917554 DRE917554 EBA917554 EKW917554 EUS917554 FEO917554 FOK917554 FYG917554 GIC917554 GRY917554 HBU917554 HLQ917554 HVM917554 IFI917554 IPE917554 IZA917554 JIW917554 JSS917554 KCO917554 KMK917554 KWG917554 LGC917554 LPY917554 LZU917554 MJQ917554 MTM917554 NDI917554 NNE917554 NXA917554 OGW917554 OQS917554 PAO917554 PKK917554 PUG917554 QEC917554 QNY917554 QXU917554 RHQ917554 RRM917554 SBI917554 SLE917554 SVA917554 TEW917554 TOS917554 TYO917554 UIK917554 USG917554 VCC917554 VLY917554 VVU917554 WFQ917554 WPM917554 DA983090 MW983090 WS983090 AGO983090 AQK983090 BAG983090 BKC983090 BTY983090 CDU983090 CNQ983090 CXM983090 DHI983090 DRE983090 EBA983090 EKW983090 EUS983090 FEO983090 FOK983090 FYG983090 GIC983090 GRY983090 HBU983090 HLQ983090 HVM983090 IFI983090 IPE983090 IZA983090 JIW983090 JSS983090 KCO983090 KMK983090 KWG983090 LGC983090 LPY983090 LZU983090 MJQ983090 MTM983090 NDI983090 NNE983090 NXA983090 OGW983090 OQS983090 PAO983090 PKK983090 PUG983090 QEC983090 QNY983090 QXU983090 RHQ983090 RRM983090 SBI983090 SLE983090 SVA983090 TEW983090 TOS983090 TYO983090 UIK983090 USG983090 VCC983090 VLY983090 VVU983090 WFQ983090 WPM983090 CY65586 MU65586 WQ65586 AGM65586 AQI65586 BAE65586 BKA65586 BTW65586 CDS65586 CNO65586 CXK65586 DHG65586 DRC65586 EAY65586 EKU65586 EUQ65586 FEM65586 FOI65586 FYE65586 GIA65586 GRW65586 HBS65586 HLO65586 HVK65586 IFG65586 IPC65586 IYY65586 JIU65586 JSQ65586 KCM65586 KMI65586 KWE65586 LGA65586 LPW65586 LZS65586 MJO65586 MTK65586 NDG65586 NNC65586 NWY65586 OGU65586 OQQ65586 PAM65586 PKI65586 PUE65586 QEA65586 QNW65586 QXS65586 RHO65586 RRK65586 SBG65586 SLC65586 SUY65586 TEU65586 TOQ65586 TYM65586 UII65586 USE65586 VCA65586 VLW65586 VVS65586 WFO65586 WPK65586 CY131122 MU131122 WQ131122 AGM131122 AQI131122 BAE131122 BKA131122 BTW131122 CDS131122 CNO131122 CXK131122 DHG131122 DRC131122 EAY131122 EKU131122 EUQ131122 FEM131122 FOI131122 FYE131122 GIA131122 GRW131122 HBS131122 HLO131122 HVK131122 IFG131122 IPC131122 IYY131122 JIU131122 JSQ131122 KCM131122 KMI131122 KWE131122 LGA131122 LPW131122 LZS131122 MJO131122 MTK131122 NDG131122 NNC131122 NWY131122 OGU131122 OQQ131122 PAM131122 PKI131122 PUE131122 QEA131122 QNW131122 QXS131122 RHO131122 RRK131122 SBG131122 SLC131122 SUY131122 TEU131122 TOQ131122 TYM131122 UII131122 USE131122 VCA131122 VLW131122 VVS131122 WFO131122 WPK131122 CY196658 MU196658 WQ196658 AGM196658 AQI196658 BAE196658 BKA196658 BTW196658 CDS196658 CNO196658 CXK196658 DHG196658 DRC196658 EAY196658 EKU196658 EUQ196658 FEM196658 FOI196658 FYE196658 GIA196658 GRW196658 HBS196658 HLO196658 HVK196658 IFG196658 IPC196658 IYY196658 JIU196658 JSQ196658 KCM196658 KMI196658 KWE196658 LGA196658 LPW196658 LZS196658 MJO196658 MTK196658 NDG196658 NNC196658 NWY196658 OGU196658 OQQ196658 PAM196658 PKI196658 PUE196658 QEA196658 QNW196658 QXS196658 RHO196658 RRK196658 SBG196658 SLC196658 SUY196658 TEU196658 TOQ196658 TYM196658 UII196658 USE196658 VCA196658 VLW196658 VVS196658 WFO196658 WPK196658 CY262194 MU262194 WQ262194 AGM262194 AQI262194 BAE262194 BKA262194 BTW262194 CDS262194 CNO262194 CXK262194 DHG262194 DRC262194 EAY262194 EKU262194 EUQ262194 FEM262194 FOI262194 FYE262194 GIA262194 GRW262194 HBS262194 HLO262194 HVK262194 IFG262194 IPC262194 IYY262194 JIU262194 JSQ262194 KCM262194 KMI262194 KWE262194 LGA262194 LPW262194 LZS262194 MJO262194 MTK262194 NDG262194 NNC262194 NWY262194 OGU262194 OQQ262194 PAM262194 PKI262194 PUE262194 QEA262194 QNW262194 QXS262194 RHO262194 RRK262194 SBG262194 SLC262194 SUY262194 TEU262194 TOQ262194 TYM262194 UII262194 USE262194 VCA262194 VLW262194 VVS262194 WFO262194 WPK262194 CY327730 MU327730 WQ327730 AGM327730 AQI327730 BAE327730 BKA327730 BTW327730 CDS327730 CNO327730 CXK327730 DHG327730 DRC327730 EAY327730 EKU327730 EUQ327730 FEM327730 FOI327730 FYE327730 GIA327730 GRW327730 HBS327730 HLO327730 HVK327730 IFG327730 IPC327730 IYY327730 JIU327730 JSQ327730 KCM327730 KMI327730 KWE327730 LGA327730 LPW327730 LZS327730 MJO327730 MTK327730 NDG327730 NNC327730 NWY327730 OGU327730 OQQ327730 PAM327730 PKI327730 PUE327730 QEA327730 QNW327730 QXS327730 RHO327730 RRK327730 SBG327730 SLC327730 SUY327730 TEU327730 TOQ327730 TYM327730 UII327730 USE327730 VCA327730 VLW327730 VVS327730 WFO327730 WPK327730 CY393266 MU393266 WQ393266 AGM393266 AQI393266 BAE393266 BKA393266 BTW393266 CDS393266 CNO393266 CXK393266 DHG393266 DRC393266 EAY393266 EKU393266 EUQ393266 FEM393266 FOI393266 FYE393266 GIA393266 GRW393266 HBS393266 HLO393266 HVK393266 IFG393266 IPC393266 IYY393266 JIU393266 JSQ393266 KCM393266 KMI393266 KWE393266 LGA393266 LPW393266 LZS393266 MJO393266 MTK393266 NDG393266 NNC393266 NWY393266 OGU393266 OQQ393266 PAM393266 PKI393266 PUE393266 QEA393266 QNW393266 QXS393266 RHO393266 RRK393266 SBG393266 SLC393266 SUY393266 TEU393266 TOQ393266 TYM393266 UII393266 USE393266 VCA393266 VLW393266 VVS393266 WFO393266 WPK393266 CY458802 MU458802 WQ458802 AGM458802 AQI458802 BAE458802 BKA458802 BTW458802 CDS458802 CNO458802 CXK458802 DHG458802 DRC458802 EAY458802 EKU458802 EUQ458802 FEM458802 FOI458802 FYE458802 GIA458802 GRW458802 HBS458802 HLO458802 HVK458802 IFG458802 IPC458802 IYY458802 JIU458802 JSQ458802 KCM458802 KMI458802 KWE458802 LGA458802 LPW458802 LZS458802 MJO458802 MTK458802 NDG458802 NNC458802 NWY458802 OGU458802 OQQ458802 PAM458802 PKI458802 PUE458802 QEA458802 QNW458802 QXS458802 RHO458802 RRK458802 SBG458802 SLC458802 SUY458802 TEU458802 TOQ458802 TYM458802 UII458802 USE458802 VCA458802 VLW458802 VVS458802 WFO458802 WPK458802 CY524338 MU524338 WQ524338 AGM524338 AQI524338 BAE524338 BKA524338 BTW524338 CDS524338 CNO524338 CXK524338 DHG524338 DRC524338 EAY524338 EKU524338 EUQ524338 FEM524338 FOI524338 FYE524338 GIA524338 GRW524338 HBS524338 HLO524338 HVK524338 IFG524338 IPC524338 IYY524338 JIU524338 JSQ524338 KCM524338 KMI524338 KWE524338 LGA524338 LPW524338 LZS524338 MJO524338 MTK524338 NDG524338 NNC524338 NWY524338 OGU524338 OQQ524338 PAM524338 PKI524338 PUE524338 QEA524338 QNW524338 QXS524338 RHO524338 RRK524338 SBG524338 SLC524338 SUY524338 TEU524338 TOQ524338 TYM524338 UII524338 USE524338 VCA524338 VLW524338 VVS524338 WFO524338 WPK524338 CY589874 MU589874 WQ589874 AGM589874 AQI589874 BAE589874 BKA589874 BTW589874 CDS589874 CNO589874 CXK589874 DHG589874 DRC589874 EAY589874 EKU589874 EUQ589874 FEM589874 FOI589874 FYE589874 GIA589874 GRW589874 HBS589874 HLO589874 HVK589874 IFG589874 IPC589874 IYY589874 JIU589874 JSQ589874 KCM589874 KMI589874 KWE589874 LGA589874 LPW589874 LZS589874 MJO589874 MTK589874 NDG589874 NNC589874 NWY589874 OGU589874 OQQ589874 PAM589874 PKI589874 PUE589874 QEA589874 QNW589874 QXS589874 RHO589874 RRK589874 SBG589874 SLC589874 SUY589874 TEU589874 TOQ589874 TYM589874 UII589874 USE589874 VCA589874 VLW589874 VVS589874 WFO589874 WPK589874 CY655410 MU655410 WQ655410 AGM655410 AQI655410 BAE655410 BKA655410 BTW655410 CDS655410 CNO655410 CXK655410 DHG655410 DRC655410 EAY655410 EKU655410 EUQ655410 FEM655410 FOI655410 FYE655410 GIA655410 GRW655410 HBS655410 HLO655410 HVK655410 IFG655410 IPC655410 IYY655410 JIU655410 JSQ655410 KCM655410 KMI655410 KWE655410 LGA655410 LPW655410 LZS655410 MJO655410 MTK655410 NDG655410 NNC655410 NWY655410 OGU655410 OQQ655410 PAM655410 PKI655410 PUE655410 QEA655410 QNW655410 QXS655410 RHO655410 RRK655410 SBG655410 SLC655410 SUY655410 TEU655410 TOQ655410 TYM655410 UII655410 USE655410 VCA655410 VLW655410 VVS655410 WFO655410 WPK655410 CY720946 MU720946 WQ720946 AGM720946 AQI720946 BAE720946 BKA720946 BTW720946 CDS720946 CNO720946 CXK720946 DHG720946 DRC720946 EAY720946 EKU720946 EUQ720946 FEM720946 FOI720946 FYE720946 GIA720946 GRW720946 HBS720946 HLO720946 HVK720946 IFG720946 IPC720946 IYY720946 JIU720946 JSQ720946 KCM720946 KMI720946 KWE720946 LGA720946 LPW720946 LZS720946 MJO720946 MTK720946 NDG720946 NNC720946 NWY720946 OGU720946 OQQ720946 PAM720946 PKI720946 PUE720946 QEA720946 QNW720946 QXS720946 RHO720946 RRK720946 SBG720946 SLC720946 SUY720946 TEU720946 TOQ720946 TYM720946 UII720946 USE720946 VCA720946 VLW720946 VVS720946 WFO720946 WPK720946 CY786482 MU786482 WQ786482 AGM786482 AQI786482 BAE786482 BKA786482 BTW786482 CDS786482 CNO786482 CXK786482 DHG786482 DRC786482 EAY786482 EKU786482 EUQ786482 FEM786482 FOI786482 FYE786482 GIA786482 GRW786482 HBS786482 HLO786482 HVK786482 IFG786482 IPC786482 IYY786482 JIU786482 JSQ786482 KCM786482 KMI786482 KWE786482 LGA786482 LPW786482 LZS786482 MJO786482 MTK786482 NDG786482 NNC786482 NWY786482 OGU786482 OQQ786482 PAM786482 PKI786482 PUE786482 QEA786482 QNW786482 QXS786482 RHO786482 RRK786482 SBG786482 SLC786482 SUY786482 TEU786482 TOQ786482 TYM786482 UII786482 USE786482 VCA786482 VLW786482 VVS786482 WFO786482 WPK786482 CY852018 MU852018 WQ852018 AGM852018 AQI852018 BAE852018 BKA852018 BTW852018 CDS852018 CNO852018 CXK852018 DHG852018 DRC852018 EAY852018 EKU852018 EUQ852018 FEM852018 FOI852018 FYE852018 GIA852018 GRW852018 HBS852018 HLO852018 HVK852018 IFG852018 IPC852018 IYY852018 JIU852018 JSQ852018 KCM852018 KMI852018 KWE852018 LGA852018 LPW852018 LZS852018 MJO852018 MTK852018 NDG852018 NNC852018 NWY852018 OGU852018 OQQ852018 PAM852018 PKI852018 PUE852018 QEA852018 QNW852018 QXS852018 RHO852018 RRK852018 SBG852018 SLC852018 SUY852018 TEU852018 TOQ852018 TYM852018 UII852018 USE852018 VCA852018 VLW852018 VVS852018 WFO852018 WPK852018 CY917554 MU917554 WQ917554 AGM917554 AQI917554 BAE917554 BKA917554 BTW917554 CDS917554 CNO917554 CXK917554 DHG917554 DRC917554 EAY917554 EKU917554 EUQ917554 FEM917554 FOI917554 FYE917554 GIA917554 GRW917554 HBS917554 HLO917554 HVK917554 IFG917554 IPC917554 IYY917554 JIU917554 JSQ917554 KCM917554 KMI917554 KWE917554 LGA917554 LPW917554 LZS917554 MJO917554 MTK917554 NDG917554 NNC917554 NWY917554 OGU917554 OQQ917554 PAM917554 PKI917554 PUE917554 QEA917554 QNW917554 QXS917554 RHO917554 RRK917554 SBG917554 SLC917554 SUY917554 TEU917554 TOQ917554 TYM917554 UII917554 USE917554 VCA917554 VLW917554 VVS917554 WFO917554 WPK917554 CY983090 MU983090 WQ983090 AGM983090 AQI983090 BAE983090 BKA983090 BTW983090 CDS983090 CNO983090 CXK983090 DHG983090 DRC983090 EAY983090 EKU983090 EUQ983090 FEM983090 FOI983090 FYE983090 GIA983090 GRW983090 HBS983090 HLO983090 HVK983090 IFG983090 IPC983090 IYY983090 JIU983090 JSQ983090 KCM983090 KMI983090 KWE983090 LGA983090 LPW983090 LZS983090 MJO983090 MTK983090 NDG983090 NNC983090 NWY983090 OGU983090 OQQ983090 PAM983090 PKI983090 PUE983090 QEA983090 QNW983090 QXS983090 RHO983090 RRK983090 SBG983090 SLC983090 SUY983090 TEU983090 TOQ983090 TYM983090 UII983090 USE983090 VCA983090 VLW983090 VVS983090 WFO983090 WPK983090 CW65586 MS65586 WO65586 AGK65586 AQG65586 BAC65586 BJY65586 BTU65586 CDQ65586 CNM65586 CXI65586 DHE65586 DRA65586 EAW65586 EKS65586 EUO65586 FEK65586 FOG65586 FYC65586 GHY65586 GRU65586 HBQ65586 HLM65586 HVI65586 IFE65586 IPA65586 IYW65586 JIS65586 JSO65586 KCK65586 KMG65586 KWC65586 LFY65586 LPU65586 LZQ65586 MJM65586 MTI65586 NDE65586 NNA65586 NWW65586 OGS65586 OQO65586 PAK65586 PKG65586 PUC65586 QDY65586 QNU65586 QXQ65586 RHM65586 RRI65586 SBE65586 SLA65586 SUW65586 TES65586 TOO65586 TYK65586 UIG65586 USC65586 VBY65586 VLU65586 VVQ65586 WFM65586 WPI65586 CW131122 MS131122 WO131122 AGK131122 AQG131122 BAC131122 BJY131122 BTU131122 CDQ131122 CNM131122 CXI131122 DHE131122 DRA131122 EAW131122 EKS131122 EUO131122 FEK131122 FOG131122 FYC131122 GHY131122 GRU131122 HBQ131122 HLM131122 HVI131122 IFE131122 IPA131122 IYW131122 JIS131122 JSO131122 KCK131122 KMG131122 KWC131122 LFY131122 LPU131122 LZQ131122 MJM131122 MTI131122 NDE131122 NNA131122 NWW131122 OGS131122 OQO131122 PAK131122 PKG131122 PUC131122 QDY131122 QNU131122 QXQ131122 RHM131122 RRI131122 SBE131122 SLA131122 SUW131122 TES131122 TOO131122 TYK131122 UIG131122 USC131122 VBY131122 VLU131122 VVQ131122 WFM131122 WPI131122 CW196658 MS196658 WO196658 AGK196658 AQG196658 BAC196658 BJY196658 BTU196658 CDQ196658 CNM196658 CXI196658 DHE196658 DRA196658 EAW196658 EKS196658 EUO196658 FEK196658 FOG196658 FYC196658 GHY196658 GRU196658 HBQ196658 HLM196658 HVI196658 IFE196658 IPA196658 IYW196658 JIS196658 JSO196658 KCK196658 KMG196658 KWC196658 LFY196658 LPU196658 LZQ196658 MJM196658 MTI196658 NDE196658 NNA196658 NWW196658 OGS196658 OQO196658 PAK196658 PKG196658 PUC196658 QDY196658 QNU196658 QXQ196658 RHM196658 RRI196658 SBE196658 SLA196658 SUW196658 TES196658 TOO196658 TYK196658 UIG196658 USC196658 VBY196658 VLU196658 VVQ196658 WFM196658 WPI196658 CW262194 MS262194 WO262194 AGK262194 AQG262194 BAC262194 BJY262194 BTU262194 CDQ262194 CNM262194 CXI262194 DHE262194 DRA262194 EAW262194 EKS262194 EUO262194 FEK262194 FOG262194 FYC262194 GHY262194 GRU262194 HBQ262194 HLM262194 HVI262194 IFE262194 IPA262194 IYW262194 JIS262194 JSO262194 KCK262194 KMG262194 KWC262194 LFY262194 LPU262194 LZQ262194 MJM262194 MTI262194 NDE262194 NNA262194 NWW262194 OGS262194 OQO262194 PAK262194 PKG262194 PUC262194 QDY262194 QNU262194 QXQ262194 RHM262194 RRI262194 SBE262194 SLA262194 SUW262194 TES262194 TOO262194 TYK262194 UIG262194 USC262194 VBY262194 VLU262194 VVQ262194 WFM262194 WPI262194 CW327730 MS327730 WO327730 AGK327730 AQG327730 BAC327730 BJY327730 BTU327730 CDQ327730 CNM327730 CXI327730 DHE327730 DRA327730 EAW327730 EKS327730 EUO327730 FEK327730 FOG327730 FYC327730 GHY327730 GRU327730 HBQ327730 HLM327730 HVI327730 IFE327730 IPA327730 IYW327730 JIS327730 JSO327730 KCK327730 KMG327730 KWC327730 LFY327730 LPU327730 LZQ327730 MJM327730 MTI327730 NDE327730 NNA327730 NWW327730 OGS327730 OQO327730 PAK327730 PKG327730 PUC327730 QDY327730 QNU327730 QXQ327730 RHM327730 RRI327730 SBE327730 SLA327730 SUW327730 TES327730 TOO327730 TYK327730 UIG327730 USC327730 VBY327730 VLU327730 VVQ327730 WFM327730 WPI327730 CW393266 MS393266 WO393266 AGK393266 AQG393266 BAC393266 BJY393266 BTU393266 CDQ393266 CNM393266 CXI393266 DHE393266 DRA393266 EAW393266 EKS393266 EUO393266 FEK393266 FOG393266 FYC393266 GHY393266 GRU393266 HBQ393266 HLM393266 HVI393266 IFE393266 IPA393266 IYW393266 JIS393266 JSO393266 KCK393266 KMG393266 KWC393266 LFY393266 LPU393266 LZQ393266 MJM393266 MTI393266 NDE393266 NNA393266 NWW393266 OGS393266 OQO393266 PAK393266 PKG393266 PUC393266 QDY393266 QNU393266 QXQ393266 RHM393266 RRI393266 SBE393266 SLA393266 SUW393266 TES393266 TOO393266 TYK393266 UIG393266 USC393266 VBY393266 VLU393266 VVQ393266 WFM393266 WPI393266 CW458802 MS458802 WO458802 AGK458802 AQG458802 BAC458802 BJY458802 BTU458802 CDQ458802 CNM458802 CXI458802 DHE458802 DRA458802 EAW458802 EKS458802 EUO458802 FEK458802 FOG458802 FYC458802 GHY458802 GRU458802 HBQ458802 HLM458802 HVI458802 IFE458802 IPA458802 IYW458802 JIS458802 JSO458802 KCK458802 KMG458802 KWC458802 LFY458802 LPU458802 LZQ458802 MJM458802 MTI458802 NDE458802 NNA458802 NWW458802 OGS458802 OQO458802 PAK458802 PKG458802 PUC458802 QDY458802 QNU458802 QXQ458802 RHM458802 RRI458802 SBE458802 SLA458802 SUW458802 TES458802 TOO458802 TYK458802 UIG458802 USC458802 VBY458802 VLU458802 VVQ458802 WFM458802 WPI458802 CW524338 MS524338 WO524338 AGK524338 AQG524338 BAC524338 BJY524338 BTU524338 CDQ524338 CNM524338 CXI524338 DHE524338 DRA524338 EAW524338 EKS524338 EUO524338 FEK524338 FOG524338 FYC524338 GHY524338 GRU524338 HBQ524338 HLM524338 HVI524338 IFE524338 IPA524338 IYW524338 JIS524338 JSO524338 KCK524338 KMG524338 KWC524338 LFY524338 LPU524338 LZQ524338 MJM524338 MTI524338 NDE524338 NNA524338 NWW524338 OGS524338 OQO524338 PAK524338 PKG524338 PUC524338 QDY524338 QNU524338 QXQ524338 RHM524338 RRI524338 SBE524338 SLA524338 SUW524338 TES524338 TOO524338 TYK524338 UIG524338 USC524338 VBY524338 VLU524338 VVQ524338 WFM524338 WPI524338 CW589874 MS589874 WO589874 AGK589874 AQG589874 BAC589874 BJY589874 BTU589874 CDQ589874 CNM589874 CXI589874 DHE589874 DRA589874 EAW589874 EKS589874 EUO589874 FEK589874 FOG589874 FYC589874 GHY589874 GRU589874 HBQ589874 HLM589874 HVI589874 IFE589874 IPA589874 IYW589874 JIS589874 JSO589874 KCK589874 KMG589874 KWC589874 LFY589874 LPU589874 LZQ589874 MJM589874 MTI589874 NDE589874 NNA589874 NWW589874 OGS589874 OQO589874 PAK589874 PKG589874 PUC589874 QDY589874 QNU589874 QXQ589874 RHM589874 RRI589874 SBE589874 SLA589874 SUW589874 TES589874 TOO589874 TYK589874 UIG589874 USC589874 VBY589874 VLU589874 VVQ589874 WFM589874 WPI589874 CW655410 MS655410 WO655410 AGK655410 AQG655410 BAC655410 BJY655410 BTU655410 CDQ655410 CNM655410 CXI655410 DHE655410 DRA655410 EAW655410 EKS655410 EUO655410 FEK655410 FOG655410 FYC655410 GHY655410 GRU655410 HBQ655410 HLM655410 HVI655410 IFE655410 IPA655410 IYW655410 JIS655410 JSO655410 KCK655410 KMG655410 KWC655410 LFY655410 LPU655410 LZQ655410 MJM655410 MTI655410 NDE655410 NNA655410 NWW655410 OGS655410 OQO655410 PAK655410 PKG655410 PUC655410 QDY655410 QNU655410 QXQ655410 RHM655410 RRI655410 SBE655410 SLA655410 SUW655410 TES655410 TOO655410 TYK655410 UIG655410 USC655410 VBY655410 VLU655410 VVQ655410 WFM655410 WPI655410 CW720946 MS720946 WO720946 AGK720946 AQG720946 BAC720946 BJY720946 BTU720946 CDQ720946 CNM720946 CXI720946 DHE720946 DRA720946 EAW720946 EKS720946 EUO720946 FEK720946 FOG720946 FYC720946 GHY720946 GRU720946 HBQ720946 HLM720946 HVI720946 IFE720946 IPA720946 IYW720946 JIS720946 JSO720946 KCK720946 KMG720946 KWC720946 LFY720946 LPU720946 LZQ720946 MJM720946 MTI720946 NDE720946 NNA720946 NWW720946 OGS720946 OQO720946 PAK720946 PKG720946 PUC720946 QDY720946 QNU720946 QXQ720946 RHM720946 RRI720946 SBE720946 SLA720946 SUW720946 TES720946 TOO720946 TYK720946 UIG720946 USC720946 VBY720946 VLU720946 VVQ720946 WFM720946 WPI720946 CW786482 MS786482 WO786482 AGK786482 AQG786482 BAC786482 BJY786482 BTU786482 CDQ786482 CNM786482 CXI786482 DHE786482 DRA786482 EAW786482 EKS786482 EUO786482 FEK786482 FOG786482 FYC786482 GHY786482 GRU786482 HBQ786482 HLM786482 HVI786482 IFE786482 IPA786482 IYW786482 JIS786482 JSO786482 KCK786482 KMG786482 KWC786482 LFY786482 LPU786482 LZQ786482 MJM786482 MTI786482 NDE786482 NNA786482 NWW786482 OGS786482 OQO786482 PAK786482 PKG786482 PUC786482 QDY786482 QNU786482 QXQ786482 RHM786482 RRI786482 SBE786482 SLA786482 SUW786482 TES786482 TOO786482 TYK786482 UIG786482 USC786482 VBY786482 VLU786482 VVQ786482 WFM786482 WPI786482 CW852018 MS852018 WO852018 AGK852018 AQG852018 BAC852018 BJY852018 BTU852018 CDQ852018 CNM852018 CXI852018 DHE852018 DRA852018 EAW852018 EKS852018 EUO852018 FEK852018 FOG852018 FYC852018 GHY852018 GRU852018 HBQ852018 HLM852018 HVI852018 IFE852018 IPA852018 IYW852018 JIS852018 JSO852018 KCK852018 KMG852018 KWC852018 LFY852018 LPU852018 LZQ852018 MJM852018 MTI852018 NDE852018 NNA852018 NWW852018 OGS852018 OQO852018 PAK852018 PKG852018 PUC852018 QDY852018 QNU852018 QXQ852018 RHM852018 RRI852018 SBE852018 SLA852018 SUW852018 TES852018 TOO852018 TYK852018 UIG852018 USC852018 VBY852018 VLU852018 VVQ852018 WFM852018 WPI852018 CW917554 MS917554 WO917554 AGK917554 AQG917554 BAC917554 BJY917554 BTU917554 CDQ917554 CNM917554 CXI917554 DHE917554 DRA917554 EAW917554 EKS917554 EUO917554 FEK917554 FOG917554 FYC917554 GHY917554 GRU917554 HBQ917554 HLM917554 HVI917554 IFE917554 IPA917554 IYW917554 JIS917554 JSO917554 KCK917554 KMG917554 KWC917554 LFY917554 LPU917554 LZQ917554 MJM917554 MTI917554 NDE917554 NNA917554 NWW917554 OGS917554 OQO917554 PAK917554 PKG917554 PUC917554 QDY917554 QNU917554 QXQ917554 RHM917554 RRI917554 SBE917554 SLA917554 SUW917554 TES917554 TOO917554 TYK917554 UIG917554 USC917554 VBY917554 VLU917554 VVQ917554 WFM917554 WPI917554 CW983090 MS983090 WO983090 AGK983090 AQG983090 BAC983090 BJY983090 BTU983090 CDQ983090 CNM983090 CXI983090 DHE983090 DRA983090 EAW983090 EKS983090 EUO983090 FEK983090 FOG983090 FYC983090 GHY983090 GRU983090 HBQ983090 HLM983090 HVI983090 IFE983090 IPA983090 IYW983090 JIS983090 JSO983090 KCK983090 KMG983090 KWC983090 LFY983090 LPU983090 LZQ983090 MJM983090 MTI983090 NDE983090 NNA983090 NWW983090 OGS983090 OQO983090 PAK983090 PKG983090 PUC983090 QDY983090 QNU983090 QXQ983090 RHM983090 RRI983090 SBE983090 SLA983090 SUW983090 TES983090 TOO983090 TYK983090 UIG983090 USC983090 VBY983090 VLU983090 VVQ983090 WFM983090 WPI983090 EW65586 OS65586 YO65586 AIK65586 ASG65586 BCC65586 BLY65586 BVU65586 CFQ65586 CPM65586 CZI65586 DJE65586 DTA65586 ECW65586 EMS65586 EWO65586 FGK65586 FQG65586 GAC65586 GJY65586 GTU65586 HDQ65586 HNM65586 HXI65586 IHE65586 IRA65586 JAW65586 JKS65586 JUO65586 KEK65586 KOG65586 KYC65586 LHY65586 LRU65586 MBQ65586 MLM65586 MVI65586 NFE65586 NPA65586 NYW65586 OIS65586 OSO65586 PCK65586 PMG65586 PWC65586 QFY65586 QPU65586 QZQ65586 RJM65586 RTI65586 SDE65586 SNA65586 SWW65586 TGS65586 TQO65586 UAK65586 UKG65586 UUC65586 VDY65586 VNU65586 VXQ65586 WHM65586 WRI65586 EW131122 OS131122 YO131122 AIK131122 ASG131122 BCC131122 BLY131122 BVU131122 CFQ131122 CPM131122 CZI131122 DJE131122 DTA131122 ECW131122 EMS131122 EWO131122 FGK131122 FQG131122 GAC131122 GJY131122 GTU131122 HDQ131122 HNM131122 HXI131122 IHE131122 IRA131122 JAW131122 JKS131122 JUO131122 KEK131122 KOG131122 KYC131122 LHY131122 LRU131122 MBQ131122 MLM131122 MVI131122 NFE131122 NPA131122 NYW131122 OIS131122 OSO131122 PCK131122 PMG131122 PWC131122 QFY131122 QPU131122 QZQ131122 RJM131122 RTI131122 SDE131122 SNA131122 SWW131122 TGS131122 TQO131122 UAK131122 UKG131122 UUC131122 VDY131122 VNU131122 VXQ131122 WHM131122 WRI131122 EW196658 OS196658 YO196658 AIK196658 ASG196658 BCC196658 BLY196658 BVU196658 CFQ196658 CPM196658 CZI196658 DJE196658 DTA196658 ECW196658 EMS196658 EWO196658 FGK196658 FQG196658 GAC196658 GJY196658 GTU196658 HDQ196658 HNM196658 HXI196658 IHE196658 IRA196658 JAW196658 JKS196658 JUO196658 KEK196658 KOG196658 KYC196658 LHY196658 LRU196658 MBQ196658 MLM196658 MVI196658 NFE196658 NPA196658 NYW196658 OIS196658 OSO196658 PCK196658 PMG196658 PWC196658 QFY196658 QPU196658 QZQ196658 RJM196658 RTI196658 SDE196658 SNA196658 SWW196658 TGS196658 TQO196658 UAK196658 UKG196658 UUC196658 VDY196658 VNU196658 VXQ196658 WHM196658 WRI196658 EW262194 OS262194 YO262194 AIK262194 ASG262194 BCC262194 BLY262194 BVU262194 CFQ262194 CPM262194 CZI262194 DJE262194 DTA262194 ECW262194 EMS262194 EWO262194 FGK262194 FQG262194 GAC262194 GJY262194 GTU262194 HDQ262194 HNM262194 HXI262194 IHE262194 IRA262194 JAW262194 JKS262194 JUO262194 KEK262194 KOG262194 KYC262194 LHY262194 LRU262194 MBQ262194 MLM262194 MVI262194 NFE262194 NPA262194 NYW262194 OIS262194 OSO262194 PCK262194 PMG262194 PWC262194 QFY262194 QPU262194 QZQ262194 RJM262194 RTI262194 SDE262194 SNA262194 SWW262194 TGS262194 TQO262194 UAK262194 UKG262194 UUC262194 VDY262194 VNU262194 VXQ262194 WHM262194 WRI262194 EW327730 OS327730 YO327730 AIK327730 ASG327730 BCC327730 BLY327730 BVU327730 CFQ327730 CPM327730 CZI327730 DJE327730 DTA327730 ECW327730 EMS327730 EWO327730 FGK327730 FQG327730 GAC327730 GJY327730 GTU327730 HDQ327730 HNM327730 HXI327730 IHE327730 IRA327730 JAW327730 JKS327730 JUO327730 KEK327730 KOG327730 KYC327730 LHY327730 LRU327730 MBQ327730 MLM327730 MVI327730 NFE327730 NPA327730 NYW327730 OIS327730 OSO327730 PCK327730 PMG327730 PWC327730 QFY327730 QPU327730 QZQ327730 RJM327730 RTI327730 SDE327730 SNA327730 SWW327730 TGS327730 TQO327730 UAK327730 UKG327730 UUC327730 VDY327730 VNU327730 VXQ327730 WHM327730 WRI327730 EW393266 OS393266 YO393266 AIK393266 ASG393266 BCC393266 BLY393266 BVU393266 CFQ393266 CPM393266 CZI393266 DJE393266 DTA393266 ECW393266 EMS393266 EWO393266 FGK393266 FQG393266 GAC393266 GJY393266 GTU393266 HDQ393266 HNM393266 HXI393266 IHE393266 IRA393266 JAW393266 JKS393266 JUO393266 KEK393266 KOG393266 KYC393266 LHY393266 LRU393266 MBQ393266 MLM393266 MVI393266 NFE393266 NPA393266 NYW393266 OIS393266 OSO393266 PCK393266 PMG393266 PWC393266 QFY393266 QPU393266 QZQ393266 RJM393266 RTI393266 SDE393266 SNA393266 SWW393266 TGS393266 TQO393266 UAK393266 UKG393266 UUC393266 VDY393266 VNU393266 VXQ393266 WHM393266 WRI393266 EW458802 OS458802 YO458802 AIK458802 ASG458802 BCC458802 BLY458802 BVU458802 CFQ458802 CPM458802 CZI458802 DJE458802 DTA458802 ECW458802 EMS458802 EWO458802 FGK458802 FQG458802 GAC458802 GJY458802 GTU458802 HDQ458802 HNM458802 HXI458802 IHE458802 IRA458802 JAW458802 JKS458802 JUO458802 KEK458802 KOG458802 KYC458802 LHY458802 LRU458802 MBQ458802 MLM458802 MVI458802 NFE458802 NPA458802 NYW458802 OIS458802 OSO458802 PCK458802 PMG458802 PWC458802 QFY458802 QPU458802 QZQ458802 RJM458802 RTI458802 SDE458802 SNA458802 SWW458802 TGS458802 TQO458802 UAK458802 UKG458802 UUC458802 VDY458802 VNU458802 VXQ458802 WHM458802 WRI458802 EW524338 OS524338 YO524338 AIK524338 ASG524338 BCC524338 BLY524338 BVU524338 CFQ524338 CPM524338 CZI524338 DJE524338 DTA524338 ECW524338 EMS524338 EWO524338 FGK524338 FQG524338 GAC524338 GJY524338 GTU524338 HDQ524338 HNM524338 HXI524338 IHE524338 IRA524338 JAW524338 JKS524338 JUO524338 KEK524338 KOG524338 KYC524338 LHY524338 LRU524338 MBQ524338 MLM524338 MVI524338 NFE524338 NPA524338 NYW524338 OIS524338 OSO524338 PCK524338 PMG524338 PWC524338 QFY524338 QPU524338 QZQ524338 RJM524338 RTI524338 SDE524338 SNA524338 SWW524338 TGS524338 TQO524338 UAK524338 UKG524338 UUC524338 VDY524338 VNU524338 VXQ524338 WHM524338 WRI524338 EW589874 OS589874 YO589874 AIK589874 ASG589874 BCC589874 BLY589874 BVU589874 CFQ589874 CPM589874 CZI589874 DJE589874 DTA589874 ECW589874 EMS589874 EWO589874 FGK589874 FQG589874 GAC589874 GJY589874 GTU589874 HDQ589874 HNM589874 HXI589874 IHE589874 IRA589874 JAW589874 JKS589874 JUO589874 KEK589874 KOG589874 KYC589874 LHY589874 LRU589874 MBQ589874 MLM589874 MVI589874 NFE589874 NPA589874 NYW589874 OIS589874 OSO589874 PCK589874 PMG589874 PWC589874 QFY589874 QPU589874 QZQ589874 RJM589874 RTI589874 SDE589874 SNA589874 SWW589874 TGS589874 TQO589874 UAK589874 UKG589874 UUC589874 VDY589874 VNU589874 VXQ589874 WHM589874 WRI589874 EW655410 OS655410 YO655410 AIK655410 ASG655410 BCC655410 BLY655410 BVU655410 CFQ655410 CPM655410 CZI655410 DJE655410 DTA655410 ECW655410 EMS655410 EWO655410 FGK655410 FQG655410 GAC655410 GJY655410 GTU655410 HDQ655410 HNM655410 HXI655410 IHE655410 IRA655410 JAW655410 JKS655410 JUO655410 KEK655410 KOG655410 KYC655410 LHY655410 LRU655410 MBQ655410 MLM655410 MVI655410 NFE655410 NPA655410 NYW655410 OIS655410 OSO655410 PCK655410 PMG655410 PWC655410 QFY655410 QPU655410 QZQ655410 RJM655410 RTI655410 SDE655410 SNA655410 SWW655410 TGS655410 TQO655410 UAK655410 UKG655410 UUC655410 VDY655410 VNU655410 VXQ655410 WHM655410 WRI655410 EW720946 OS720946 YO720946 AIK720946 ASG720946 BCC720946 BLY720946 BVU720946 CFQ720946 CPM720946 CZI720946 DJE720946 DTA720946 ECW720946 EMS720946 EWO720946 FGK720946 FQG720946 GAC720946 GJY720946 GTU720946 HDQ720946 HNM720946 HXI720946 IHE720946 IRA720946 JAW720946 JKS720946 JUO720946 KEK720946 KOG720946 KYC720946 LHY720946 LRU720946 MBQ720946 MLM720946 MVI720946 NFE720946 NPA720946 NYW720946 OIS720946 OSO720946 PCK720946 PMG720946 PWC720946 QFY720946 QPU720946 QZQ720946 RJM720946 RTI720946 SDE720946 SNA720946 SWW720946 TGS720946 TQO720946 UAK720946 UKG720946 UUC720946 VDY720946 VNU720946 VXQ720946 WHM720946 WRI720946 EW786482 OS786482 YO786482 AIK786482 ASG786482 BCC786482 BLY786482 BVU786482 CFQ786482 CPM786482 CZI786482 DJE786482 DTA786482 ECW786482 EMS786482 EWO786482 FGK786482 FQG786482 GAC786482 GJY786482 GTU786482 HDQ786482 HNM786482 HXI786482 IHE786482 IRA786482 JAW786482 JKS786482 JUO786482 KEK786482 KOG786482 KYC786482 LHY786482 LRU786482 MBQ786482 MLM786482 MVI786482 NFE786482 NPA786482 NYW786482 OIS786482 OSO786482 PCK786482 PMG786482 PWC786482 QFY786482 QPU786482 QZQ786482 RJM786482 RTI786482 SDE786482 SNA786482 SWW786482 TGS786482 TQO786482 UAK786482 UKG786482 UUC786482 VDY786482 VNU786482 VXQ786482 WHM786482 WRI786482 EW852018 OS852018 YO852018 AIK852018 ASG852018 BCC852018 BLY852018 BVU852018 CFQ852018 CPM852018 CZI852018 DJE852018 DTA852018 ECW852018 EMS852018 EWO852018 FGK852018 FQG852018 GAC852018 GJY852018 GTU852018 HDQ852018 HNM852018 HXI852018 IHE852018 IRA852018 JAW852018 JKS852018 JUO852018 KEK852018 KOG852018 KYC852018 LHY852018 LRU852018 MBQ852018 MLM852018 MVI852018 NFE852018 NPA852018 NYW852018 OIS852018 OSO852018 PCK852018 PMG852018 PWC852018 QFY852018 QPU852018 QZQ852018 RJM852018 RTI852018 SDE852018 SNA852018 SWW852018 TGS852018 TQO852018 UAK852018 UKG852018 UUC852018 VDY852018 VNU852018 VXQ852018 WHM852018 WRI852018 EW917554 OS917554 YO917554 AIK917554 ASG917554 BCC917554 BLY917554 BVU917554 CFQ917554 CPM917554 CZI917554 DJE917554 DTA917554 ECW917554 EMS917554 EWO917554 FGK917554 FQG917554 GAC917554 GJY917554 GTU917554 HDQ917554 HNM917554 HXI917554 IHE917554 IRA917554 JAW917554 JKS917554 JUO917554 KEK917554 KOG917554 KYC917554 LHY917554 LRU917554 MBQ917554 MLM917554 MVI917554 NFE917554 NPA917554 NYW917554 OIS917554 OSO917554 PCK917554 PMG917554 PWC917554 QFY917554 QPU917554 QZQ917554 RJM917554 RTI917554 SDE917554 SNA917554 SWW917554 TGS917554 TQO917554 UAK917554 UKG917554 UUC917554 VDY917554 VNU917554 VXQ917554 WHM917554 WRI917554 EW983090 OS983090 YO983090 AIK983090 ASG983090 BCC983090 BLY983090 BVU983090 CFQ983090 CPM983090 CZI983090 DJE983090 DTA983090 ECW983090 EMS983090 EWO983090 FGK983090 FQG983090 GAC983090 GJY983090 GTU983090 HDQ983090 HNM983090 HXI983090 IHE983090 IRA983090 JAW983090 JKS983090 JUO983090 KEK983090 KOG983090 KYC983090 LHY983090 LRU983090 MBQ983090 MLM983090 MVI983090 NFE983090 NPA983090 NYW983090 OIS983090 OSO983090 PCK983090 PMG983090 PWC983090 QFY983090 QPU983090 QZQ983090 RJM983090 RTI983090 SDE983090 SNA983090 SWW983090 TGS983090 TQO983090 UAK983090 UKG983090 UUC983090 VDY983090 VNU983090 VXQ983090 WHM983090 WRI983090 EU65586 OQ65586 YM65586 AII65586 ASE65586 BCA65586 BLW65586 BVS65586 CFO65586 CPK65586 CZG65586 DJC65586 DSY65586 ECU65586 EMQ65586 EWM65586 FGI65586 FQE65586 GAA65586 GJW65586 GTS65586 HDO65586 HNK65586 HXG65586 IHC65586 IQY65586 JAU65586 JKQ65586 JUM65586 KEI65586 KOE65586 KYA65586 LHW65586 LRS65586 MBO65586 MLK65586 MVG65586 NFC65586 NOY65586 NYU65586 OIQ65586 OSM65586 PCI65586 PME65586 PWA65586 QFW65586 QPS65586 QZO65586 RJK65586 RTG65586 SDC65586 SMY65586 SWU65586 TGQ65586 TQM65586 UAI65586 UKE65586 UUA65586 VDW65586 VNS65586 VXO65586 WHK65586 WRG65586 EU131122 OQ131122 YM131122 AII131122 ASE131122 BCA131122 BLW131122 BVS131122 CFO131122 CPK131122 CZG131122 DJC131122 DSY131122 ECU131122 EMQ131122 EWM131122 FGI131122 FQE131122 GAA131122 GJW131122 GTS131122 HDO131122 HNK131122 HXG131122 IHC131122 IQY131122 JAU131122 JKQ131122 JUM131122 KEI131122 KOE131122 KYA131122 LHW131122 LRS131122 MBO131122 MLK131122 MVG131122 NFC131122 NOY131122 NYU131122 OIQ131122 OSM131122 PCI131122 PME131122 PWA131122 QFW131122 QPS131122 QZO131122 RJK131122 RTG131122 SDC131122 SMY131122 SWU131122 TGQ131122 TQM131122 UAI131122 UKE131122 UUA131122 VDW131122 VNS131122 VXO131122 WHK131122 WRG131122 EU196658 OQ196658 YM196658 AII196658 ASE196658 BCA196658 BLW196658 BVS196658 CFO196658 CPK196658 CZG196658 DJC196658 DSY196658 ECU196658 EMQ196658 EWM196658 FGI196658 FQE196658 GAA196658 GJW196658 GTS196658 HDO196658 HNK196658 HXG196658 IHC196658 IQY196658 JAU196658 JKQ196658 JUM196658 KEI196658 KOE196658 KYA196658 LHW196658 LRS196658 MBO196658 MLK196658 MVG196658 NFC196658 NOY196658 NYU196658 OIQ196658 OSM196658 PCI196658 PME196658 PWA196658 QFW196658 QPS196658 QZO196658 RJK196658 RTG196658 SDC196658 SMY196658 SWU196658 TGQ196658 TQM196658 UAI196658 UKE196658 UUA196658 VDW196658 VNS196658 VXO196658 WHK196658 WRG196658 EU262194 OQ262194 YM262194 AII262194 ASE262194 BCA262194 BLW262194 BVS262194 CFO262194 CPK262194 CZG262194 DJC262194 DSY262194 ECU262194 EMQ262194 EWM262194 FGI262194 FQE262194 GAA262194 GJW262194 GTS262194 HDO262194 HNK262194 HXG262194 IHC262194 IQY262194 JAU262194 JKQ262194 JUM262194 KEI262194 KOE262194 KYA262194 LHW262194 LRS262194 MBO262194 MLK262194 MVG262194 NFC262194 NOY262194 NYU262194 OIQ262194 OSM262194 PCI262194 PME262194 PWA262194 QFW262194 QPS262194 QZO262194 RJK262194 RTG262194 SDC262194 SMY262194 SWU262194 TGQ262194 TQM262194 UAI262194 UKE262194 UUA262194 VDW262194 VNS262194 VXO262194 WHK262194 WRG262194 EU327730 OQ327730 YM327730 AII327730 ASE327730 BCA327730 BLW327730 BVS327730 CFO327730 CPK327730 CZG327730 DJC327730 DSY327730 ECU327730 EMQ327730 EWM327730 FGI327730 FQE327730 GAA327730 GJW327730 GTS327730 HDO327730 HNK327730 HXG327730 IHC327730 IQY327730 JAU327730 JKQ327730 JUM327730 KEI327730 KOE327730 KYA327730 LHW327730 LRS327730 MBO327730 MLK327730 MVG327730 NFC327730 NOY327730 NYU327730 OIQ327730 OSM327730 PCI327730 PME327730 PWA327730 QFW327730 QPS327730 QZO327730 RJK327730 RTG327730 SDC327730 SMY327730 SWU327730 TGQ327730 TQM327730 UAI327730 UKE327730 UUA327730 VDW327730 VNS327730 VXO327730 WHK327730 WRG327730 EU393266 OQ393266 YM393266 AII393266 ASE393266 BCA393266 BLW393266 BVS393266 CFO393266 CPK393266 CZG393266 DJC393266 DSY393266 ECU393266 EMQ393266 EWM393266 FGI393266 FQE393266 GAA393266 GJW393266 GTS393266 HDO393266 HNK393266 HXG393266 IHC393266 IQY393266 JAU393266 JKQ393266 JUM393266 KEI393266 KOE393266 KYA393266 LHW393266 LRS393266 MBO393266 MLK393266 MVG393266 NFC393266 NOY393266 NYU393266 OIQ393266 OSM393266 PCI393266 PME393266 PWA393266 QFW393266 QPS393266 QZO393266 RJK393266 RTG393266 SDC393266 SMY393266 SWU393266 TGQ393266 TQM393266 UAI393266 UKE393266 UUA393266 VDW393266 VNS393266 VXO393266 WHK393266 WRG393266 EU458802 OQ458802 YM458802 AII458802 ASE458802 BCA458802 BLW458802 BVS458802 CFO458802 CPK458802 CZG458802 DJC458802 DSY458802 ECU458802 EMQ458802 EWM458802 FGI458802 FQE458802 GAA458802 GJW458802 GTS458802 HDO458802 HNK458802 HXG458802 IHC458802 IQY458802 JAU458802 JKQ458802 JUM458802 KEI458802 KOE458802 KYA458802 LHW458802 LRS458802 MBO458802 MLK458802 MVG458802 NFC458802 NOY458802 NYU458802 OIQ458802 OSM458802 PCI458802 PME458802 PWA458802 QFW458802 QPS458802 QZO458802 RJK458802 RTG458802 SDC458802 SMY458802 SWU458802 TGQ458802 TQM458802 UAI458802 UKE458802 UUA458802 VDW458802 VNS458802 VXO458802 WHK458802 WRG458802 EU524338 OQ524338 YM524338 AII524338 ASE524338 BCA524338 BLW524338 BVS524338 CFO524338 CPK524338 CZG524338 DJC524338 DSY524338 ECU524338 EMQ524338 EWM524338 FGI524338 FQE524338 GAA524338 GJW524338 GTS524338 HDO524338 HNK524338 HXG524338 IHC524338 IQY524338 JAU524338 JKQ524338 JUM524338 KEI524338 KOE524338 KYA524338 LHW524338 LRS524338 MBO524338 MLK524338 MVG524338 NFC524338 NOY524338 NYU524338 OIQ524338 OSM524338 PCI524338 PME524338 PWA524338 QFW524338 QPS524338 QZO524338 RJK524338 RTG524338 SDC524338 SMY524338 SWU524338 TGQ524338 TQM524338 UAI524338 UKE524338 UUA524338 VDW524338 VNS524338 VXO524338 WHK524338 WRG524338 EU589874 OQ589874 YM589874 AII589874 ASE589874 BCA589874 BLW589874 BVS589874 CFO589874 CPK589874 CZG589874 DJC589874 DSY589874 ECU589874 EMQ589874 EWM589874 FGI589874 FQE589874 GAA589874 GJW589874 GTS589874 HDO589874 HNK589874 HXG589874 IHC589874 IQY589874 JAU589874 JKQ589874 JUM589874 KEI589874 KOE589874 KYA589874 LHW589874 LRS589874 MBO589874 MLK589874 MVG589874 NFC589874 NOY589874 NYU589874 OIQ589874 OSM589874 PCI589874 PME589874 PWA589874 QFW589874 QPS589874 QZO589874 RJK589874 RTG589874 SDC589874 SMY589874 SWU589874 TGQ589874 TQM589874 UAI589874 UKE589874 UUA589874 VDW589874 VNS589874 VXO589874 WHK589874 WRG589874 EU655410 OQ655410 YM655410 AII655410 ASE655410 BCA655410 BLW655410 BVS655410 CFO655410 CPK655410 CZG655410 DJC655410 DSY655410 ECU655410 EMQ655410 EWM655410 FGI655410 FQE655410 GAA655410 GJW655410 GTS655410 HDO655410 HNK655410 HXG655410 IHC655410 IQY655410 JAU655410 JKQ655410 JUM655410 KEI655410 KOE655410 KYA655410 LHW655410 LRS655410 MBO655410 MLK655410 MVG655410 NFC655410 NOY655410 NYU655410 OIQ655410 OSM655410 PCI655410 PME655410 PWA655410 QFW655410 QPS655410 QZO655410 RJK655410 RTG655410 SDC655410 SMY655410 SWU655410 TGQ655410 TQM655410 UAI655410 UKE655410 UUA655410 VDW655410 VNS655410 VXO655410 WHK655410 WRG655410 EU720946 OQ720946 YM720946 AII720946 ASE720946 BCA720946 BLW720946 BVS720946 CFO720946 CPK720946 CZG720946 DJC720946 DSY720946 ECU720946 EMQ720946 EWM720946 FGI720946 FQE720946 GAA720946 GJW720946 GTS720946 HDO720946 HNK720946 HXG720946 IHC720946 IQY720946 JAU720946 JKQ720946 JUM720946 KEI720946 KOE720946 KYA720946 LHW720946 LRS720946 MBO720946 MLK720946 MVG720946 NFC720946 NOY720946 NYU720946 OIQ720946 OSM720946 PCI720946 PME720946 PWA720946 QFW720946 QPS720946 QZO720946 RJK720946 RTG720946 SDC720946 SMY720946 SWU720946 TGQ720946 TQM720946 UAI720946 UKE720946 UUA720946 VDW720946 VNS720946 VXO720946 WHK720946 WRG720946 EU786482 OQ786482 YM786482 AII786482 ASE786482 BCA786482 BLW786482 BVS786482 CFO786482 CPK786482 CZG786482 DJC786482 DSY786482 ECU786482 EMQ786482 EWM786482 FGI786482 FQE786482 GAA786482 GJW786482 GTS786482 HDO786482 HNK786482 HXG786482 IHC786482 IQY786482 JAU786482 JKQ786482 JUM786482 KEI786482 KOE786482 KYA786482 LHW786482 LRS786482 MBO786482 MLK786482 MVG786482 NFC786482 NOY786482 NYU786482 OIQ786482 OSM786482 PCI786482 PME786482 PWA786482 QFW786482 QPS786482 QZO786482 RJK786482 RTG786482 SDC786482 SMY786482 SWU786482 TGQ786482 TQM786482 UAI786482 UKE786482 UUA786482 VDW786482 VNS786482 VXO786482 WHK786482 WRG786482 EU852018 OQ852018 YM852018 AII852018 ASE852018 BCA852018 BLW852018 BVS852018 CFO852018 CPK852018 CZG852018 DJC852018 DSY852018 ECU852018 EMQ852018 EWM852018 FGI852018 FQE852018 GAA852018 GJW852018 GTS852018 HDO852018 HNK852018 HXG852018 IHC852018 IQY852018 JAU852018 JKQ852018 JUM852018 KEI852018 KOE852018 KYA852018 LHW852018 LRS852018 MBO852018 MLK852018 MVG852018 NFC852018 NOY852018 NYU852018 OIQ852018 OSM852018 PCI852018 PME852018 PWA852018 QFW852018 QPS852018 QZO852018 RJK852018 RTG852018 SDC852018 SMY852018 SWU852018 TGQ852018 TQM852018 UAI852018 UKE852018 UUA852018 VDW852018 VNS852018 VXO852018 WHK852018 WRG852018 EU917554 OQ917554 YM917554 AII917554 ASE917554 BCA917554 BLW917554 BVS917554 CFO917554 CPK917554 CZG917554 DJC917554 DSY917554 ECU917554 EMQ917554 EWM917554 FGI917554 FQE917554 GAA917554 GJW917554 GTS917554 HDO917554 HNK917554 HXG917554 IHC917554 IQY917554 JAU917554 JKQ917554 JUM917554 KEI917554 KOE917554 KYA917554 LHW917554 LRS917554 MBO917554 MLK917554 MVG917554 NFC917554 NOY917554 NYU917554 OIQ917554 OSM917554 PCI917554 PME917554 PWA917554 QFW917554 QPS917554 QZO917554 RJK917554 RTG917554 SDC917554 SMY917554 SWU917554 TGQ917554 TQM917554 UAI917554 UKE917554 UUA917554 VDW917554 VNS917554 VXO917554 WHK917554 WRG917554 EU983090 OQ983090 YM983090 AII983090 ASE983090 BCA983090 BLW983090 BVS983090 CFO983090 CPK983090 CZG983090 DJC983090 DSY983090 ECU983090 EMQ983090 EWM983090 FGI983090 FQE983090 GAA983090 GJW983090 GTS983090 HDO983090 HNK983090 HXG983090 IHC983090 IQY983090 JAU983090 JKQ983090 JUM983090 KEI983090 KOE983090 KYA983090 LHW983090 LRS983090 MBO983090 MLK983090 MVG983090 NFC983090 NOY983090 NYU983090 OIQ983090 OSM983090 PCI983090 PME983090 PWA983090 QFW983090 QPS983090 QZO983090 RJK983090 RTG983090 SDC983090 SMY983090 SWU983090 TGQ983090 TQM983090 UAI983090 UKE983090 UUA983090 VDW983090 VNS983090 VXO983090 WHK983090 WRG983090 ES65586 OO65586 YK65586 AIG65586 ASC65586 BBY65586 BLU65586 BVQ65586 CFM65586 CPI65586 CZE65586 DJA65586 DSW65586 ECS65586 EMO65586 EWK65586 FGG65586 FQC65586 FZY65586 GJU65586 GTQ65586 HDM65586 HNI65586 HXE65586 IHA65586 IQW65586 JAS65586 JKO65586 JUK65586 KEG65586 KOC65586 KXY65586 LHU65586 LRQ65586 MBM65586 MLI65586 MVE65586 NFA65586 NOW65586 NYS65586 OIO65586 OSK65586 PCG65586 PMC65586 PVY65586 QFU65586 QPQ65586 QZM65586 RJI65586 RTE65586 SDA65586 SMW65586 SWS65586 TGO65586 TQK65586 UAG65586 UKC65586 UTY65586 VDU65586 VNQ65586 VXM65586 WHI65586 WRE65586 ES131122 OO131122 YK131122 AIG131122 ASC131122 BBY131122 BLU131122 BVQ131122 CFM131122 CPI131122 CZE131122 DJA131122 DSW131122 ECS131122 EMO131122 EWK131122 FGG131122 FQC131122 FZY131122 GJU131122 GTQ131122 HDM131122 HNI131122 HXE131122 IHA131122 IQW131122 JAS131122 JKO131122 JUK131122 KEG131122 KOC131122 KXY131122 LHU131122 LRQ131122 MBM131122 MLI131122 MVE131122 NFA131122 NOW131122 NYS131122 OIO131122 OSK131122 PCG131122 PMC131122 PVY131122 QFU131122 QPQ131122 QZM131122 RJI131122 RTE131122 SDA131122 SMW131122 SWS131122 TGO131122 TQK131122 UAG131122 UKC131122 UTY131122 VDU131122 VNQ131122 VXM131122 WHI131122 WRE131122 ES196658 OO196658 YK196658 AIG196658 ASC196658 BBY196658 BLU196658 BVQ196658 CFM196658 CPI196658 CZE196658 DJA196658 DSW196658 ECS196658 EMO196658 EWK196658 FGG196658 FQC196658 FZY196658 GJU196658 GTQ196658 HDM196658 HNI196658 HXE196658 IHA196658 IQW196658 JAS196658 JKO196658 JUK196658 KEG196658 KOC196658 KXY196658 LHU196658 LRQ196658 MBM196658 MLI196658 MVE196658 NFA196658 NOW196658 NYS196658 OIO196658 OSK196658 PCG196658 PMC196658 PVY196658 QFU196658 QPQ196658 QZM196658 RJI196658 RTE196658 SDA196658 SMW196658 SWS196658 TGO196658 TQK196658 UAG196658 UKC196658 UTY196658 VDU196658 VNQ196658 VXM196658 WHI196658 WRE196658 ES262194 OO262194 YK262194 AIG262194 ASC262194 BBY262194 BLU262194 BVQ262194 CFM262194 CPI262194 CZE262194 DJA262194 DSW262194 ECS262194 EMO262194 EWK262194 FGG262194 FQC262194 FZY262194 GJU262194 GTQ262194 HDM262194 HNI262194 HXE262194 IHA262194 IQW262194 JAS262194 JKO262194 JUK262194 KEG262194 KOC262194 KXY262194 LHU262194 LRQ262194 MBM262194 MLI262194 MVE262194 NFA262194 NOW262194 NYS262194 OIO262194 OSK262194 PCG262194 PMC262194 PVY262194 QFU262194 QPQ262194 QZM262194 RJI262194 RTE262194 SDA262194 SMW262194 SWS262194 TGO262194 TQK262194 UAG262194 UKC262194 UTY262194 VDU262194 VNQ262194 VXM262194 WHI262194 WRE262194 ES327730 OO327730 YK327730 AIG327730 ASC327730 BBY327730 BLU327730 BVQ327730 CFM327730 CPI327730 CZE327730 DJA327730 DSW327730 ECS327730 EMO327730 EWK327730 FGG327730 FQC327730 FZY327730 GJU327730 GTQ327730 HDM327730 HNI327730 HXE327730 IHA327730 IQW327730 JAS327730 JKO327730 JUK327730 KEG327730 KOC327730 KXY327730 LHU327730 LRQ327730 MBM327730 MLI327730 MVE327730 NFA327730 NOW327730 NYS327730 OIO327730 OSK327730 PCG327730 PMC327730 PVY327730 QFU327730 QPQ327730 QZM327730 RJI327730 RTE327730 SDA327730 SMW327730 SWS327730 TGO327730 TQK327730 UAG327730 UKC327730 UTY327730 VDU327730 VNQ327730 VXM327730 WHI327730 WRE327730 ES393266 OO393266 YK393266 AIG393266 ASC393266 BBY393266 BLU393266 BVQ393266 CFM393266 CPI393266 CZE393266 DJA393266 DSW393266 ECS393266 EMO393266 EWK393266 FGG393266 FQC393266 FZY393266 GJU393266 GTQ393266 HDM393266 HNI393266 HXE393266 IHA393266 IQW393266 JAS393266 JKO393266 JUK393266 KEG393266 KOC393266 KXY393266 LHU393266 LRQ393266 MBM393266 MLI393266 MVE393266 NFA393266 NOW393266 NYS393266 OIO393266 OSK393266 PCG393266 PMC393266 PVY393266 QFU393266 QPQ393266 QZM393266 RJI393266 RTE393266 SDA393266 SMW393266 SWS393266 TGO393266 TQK393266 UAG393266 UKC393266 UTY393266 VDU393266 VNQ393266 VXM393266 WHI393266 WRE393266 ES458802 OO458802 YK458802 AIG458802 ASC458802 BBY458802 BLU458802 BVQ458802 CFM458802 CPI458802 CZE458802 DJA458802 DSW458802 ECS458802 EMO458802 EWK458802 FGG458802 FQC458802 FZY458802 GJU458802 GTQ458802 HDM458802 HNI458802 HXE458802 IHA458802 IQW458802 JAS458802 JKO458802 JUK458802 KEG458802 KOC458802 KXY458802 LHU458802 LRQ458802 MBM458802 MLI458802 MVE458802 NFA458802 NOW458802 NYS458802 OIO458802 OSK458802 PCG458802 PMC458802 PVY458802 QFU458802 QPQ458802 QZM458802 RJI458802 RTE458802 SDA458802 SMW458802 SWS458802 TGO458802 TQK458802 UAG458802 UKC458802 UTY458802 VDU458802 VNQ458802 VXM458802 WHI458802 WRE458802 ES524338 OO524338 YK524338 AIG524338 ASC524338 BBY524338 BLU524338 BVQ524338 CFM524338 CPI524338 CZE524338 DJA524338 DSW524338 ECS524338 EMO524338 EWK524338 FGG524338 FQC524338 FZY524338 GJU524338 GTQ524338 HDM524338 HNI524338 HXE524338 IHA524338 IQW524338 JAS524338 JKO524338 JUK524338 KEG524338 KOC524338 KXY524338 LHU524338 LRQ524338 MBM524338 MLI524338 MVE524338 NFA524338 NOW524338 NYS524338 OIO524338 OSK524338 PCG524338 PMC524338 PVY524338 QFU524338 QPQ524338 QZM524338 RJI524338 RTE524338 SDA524338 SMW524338 SWS524338 TGO524338 TQK524338 UAG524338 UKC524338 UTY524338 VDU524338 VNQ524338 VXM524338 WHI524338 WRE524338 ES589874 OO589874 YK589874 AIG589874 ASC589874 BBY589874 BLU589874 BVQ589874 CFM589874 CPI589874 CZE589874 DJA589874 DSW589874 ECS589874 EMO589874 EWK589874 FGG589874 FQC589874 FZY589874 GJU589874 GTQ589874 HDM589874 HNI589874 HXE589874 IHA589874 IQW589874 JAS589874 JKO589874 JUK589874 KEG589874 KOC589874 KXY589874 LHU589874 LRQ589874 MBM589874 MLI589874 MVE589874 NFA589874 NOW589874 NYS589874 OIO589874 OSK589874 PCG589874 PMC589874 PVY589874 QFU589874 QPQ589874 QZM589874 RJI589874 RTE589874 SDA589874 SMW589874 SWS589874 TGO589874 TQK589874 UAG589874 UKC589874 UTY589874 VDU589874 VNQ589874 VXM589874 WHI589874 WRE589874 ES655410 OO655410 YK655410 AIG655410 ASC655410 BBY655410 BLU655410 BVQ655410 CFM655410 CPI655410 CZE655410 DJA655410 DSW655410 ECS655410 EMO655410 EWK655410 FGG655410 FQC655410 FZY655410 GJU655410 GTQ655410 HDM655410 HNI655410 HXE655410 IHA655410 IQW655410 JAS655410 JKO655410 JUK655410 KEG655410 KOC655410 KXY655410 LHU655410 LRQ655410 MBM655410 MLI655410 MVE655410 NFA655410 NOW655410 NYS655410 OIO655410 OSK655410 PCG655410 PMC655410 PVY655410 QFU655410 QPQ655410 QZM655410 RJI655410 RTE655410 SDA655410 SMW655410 SWS655410 TGO655410 TQK655410 UAG655410 UKC655410 UTY655410 VDU655410 VNQ655410 VXM655410 WHI655410 WRE655410 ES720946 OO720946 YK720946 AIG720946 ASC720946 BBY720946 BLU720946 BVQ720946 CFM720946 CPI720946 CZE720946 DJA720946 DSW720946 ECS720946 EMO720946 EWK720946 FGG720946 FQC720946 FZY720946 GJU720946 GTQ720946 HDM720946 HNI720946 HXE720946 IHA720946 IQW720946 JAS720946 JKO720946 JUK720946 KEG720946 KOC720946 KXY720946 LHU720946 LRQ720946 MBM720946 MLI720946 MVE720946 NFA720946 NOW720946 NYS720946 OIO720946 OSK720946 PCG720946 PMC720946 PVY720946 QFU720946 QPQ720946 QZM720946 RJI720946 RTE720946 SDA720946 SMW720946 SWS720946 TGO720946 TQK720946 UAG720946 UKC720946 UTY720946 VDU720946 VNQ720946 VXM720946 WHI720946 WRE720946 ES786482 OO786482 YK786482 AIG786482 ASC786482 BBY786482 BLU786482 BVQ786482 CFM786482 CPI786482 CZE786482 DJA786482 DSW786482 ECS786482 EMO786482 EWK786482 FGG786482 FQC786482 FZY786482 GJU786482 GTQ786482 HDM786482 HNI786482 HXE786482 IHA786482 IQW786482 JAS786482 JKO786482 JUK786482 KEG786482 KOC786482 KXY786482 LHU786482 LRQ786482 MBM786482 MLI786482 MVE786482 NFA786482 NOW786482 NYS786482 OIO786482 OSK786482 PCG786482 PMC786482 PVY786482 QFU786482 QPQ786482 QZM786482 RJI786482 RTE786482 SDA786482 SMW786482 SWS786482 TGO786482 TQK786482 UAG786482 UKC786482 UTY786482 VDU786482 VNQ786482 VXM786482 WHI786482 WRE786482 ES852018 OO852018 YK852018 AIG852018 ASC852018 BBY852018 BLU852018 BVQ852018 CFM852018 CPI852018 CZE852018 DJA852018 DSW852018 ECS852018 EMO852018 EWK852018 FGG852018 FQC852018 FZY852018 GJU852018 GTQ852018 HDM852018 HNI852018 HXE852018 IHA852018 IQW852018 JAS852018 JKO852018 JUK852018 KEG852018 KOC852018 KXY852018 LHU852018 LRQ852018 MBM852018 MLI852018 MVE852018 NFA852018 NOW852018 NYS852018 OIO852018 OSK852018 PCG852018 PMC852018 PVY852018 QFU852018 QPQ852018 QZM852018 RJI852018 RTE852018 SDA852018 SMW852018 SWS852018 TGO852018 TQK852018 UAG852018 UKC852018 UTY852018 VDU852018 VNQ852018 VXM852018 WHI852018 WRE852018 ES917554 OO917554 YK917554 AIG917554 ASC917554 BBY917554 BLU917554 BVQ917554 CFM917554 CPI917554 CZE917554 DJA917554 DSW917554 ECS917554 EMO917554 EWK917554 FGG917554 FQC917554 FZY917554 GJU917554 GTQ917554 HDM917554 HNI917554 HXE917554 IHA917554 IQW917554 JAS917554 JKO917554 JUK917554 KEG917554 KOC917554 KXY917554 LHU917554 LRQ917554 MBM917554 MLI917554 MVE917554 NFA917554 NOW917554 NYS917554 OIO917554 OSK917554 PCG917554 PMC917554 PVY917554 QFU917554 QPQ917554 QZM917554 RJI917554 RTE917554 SDA917554 SMW917554 SWS917554 TGO917554 TQK917554 UAG917554 UKC917554 UTY917554 VDU917554 VNQ917554 VXM917554 WHI917554 WRE917554 ES983090 OO983090 YK983090 AIG983090 ASC983090 BBY983090 BLU983090 BVQ983090 CFM983090 CPI983090 CZE983090 DJA983090 DSW983090 ECS983090 EMO983090 EWK983090 FGG983090 FQC983090 FZY983090 GJU983090 GTQ983090 HDM983090 HNI983090 HXE983090 IHA983090 IQW983090 JAS983090 JKO983090 JUK983090 KEG983090 KOC983090 KXY983090 LHU983090 LRQ983090 MBM983090 MLI983090 MVE983090 NFA983090 NOW983090 NYS983090 OIO983090 OSK983090 PCG983090 PMC983090 PVY983090 QFU983090 QPQ983090 QZM983090 RJI983090 RTE983090 SDA983090 SMW983090 SWS983090 TGO983090 TQK983090 UAG983090 UKC983090 UTY983090 VDU983090 VNQ983090 VXM983090 WHI983090 WRE983090 EQ65586 OM65586 YI65586 AIE65586 ASA65586 BBW65586 BLS65586 BVO65586 CFK65586 CPG65586 CZC65586 DIY65586 DSU65586 ECQ65586 EMM65586 EWI65586 FGE65586 FQA65586 FZW65586 GJS65586 GTO65586 HDK65586 HNG65586 HXC65586 IGY65586 IQU65586 JAQ65586 JKM65586 JUI65586 KEE65586 KOA65586 KXW65586 LHS65586 LRO65586 MBK65586 MLG65586 MVC65586 NEY65586 NOU65586 NYQ65586 OIM65586 OSI65586 PCE65586 PMA65586 PVW65586 QFS65586 QPO65586 QZK65586 RJG65586 RTC65586 SCY65586 SMU65586 SWQ65586 TGM65586 TQI65586 UAE65586 UKA65586 UTW65586 VDS65586 VNO65586 VXK65586 WHG65586 WRC65586 EQ131122 OM131122 YI131122 AIE131122 ASA131122 BBW131122 BLS131122 BVO131122 CFK131122 CPG131122 CZC131122 DIY131122 DSU131122 ECQ131122 EMM131122 EWI131122 FGE131122 FQA131122 FZW131122 GJS131122 GTO131122 HDK131122 HNG131122 HXC131122 IGY131122 IQU131122 JAQ131122 JKM131122 JUI131122 KEE131122 KOA131122 KXW131122 LHS131122 LRO131122 MBK131122 MLG131122 MVC131122 NEY131122 NOU131122 NYQ131122 OIM131122 OSI131122 PCE131122 PMA131122 PVW131122 QFS131122 QPO131122 QZK131122 RJG131122 RTC131122 SCY131122 SMU131122 SWQ131122 TGM131122 TQI131122 UAE131122 UKA131122 UTW131122 VDS131122 VNO131122 VXK131122 WHG131122 WRC131122 EQ196658 OM196658 YI196658 AIE196658 ASA196658 BBW196658 BLS196658 BVO196658 CFK196658 CPG196658 CZC196658 DIY196658 DSU196658 ECQ196658 EMM196658 EWI196658 FGE196658 FQA196658 FZW196658 GJS196658 GTO196658 HDK196658 HNG196658 HXC196658 IGY196658 IQU196658 JAQ196658 JKM196658 JUI196658 KEE196658 KOA196658 KXW196658 LHS196658 LRO196658 MBK196658 MLG196658 MVC196658 NEY196658 NOU196658 NYQ196658 OIM196658 OSI196658 PCE196658 PMA196658 PVW196658 QFS196658 QPO196658 QZK196658 RJG196658 RTC196658 SCY196658 SMU196658 SWQ196658 TGM196658 TQI196658 UAE196658 UKA196658 UTW196658 VDS196658 VNO196658 VXK196658 WHG196658 WRC196658 EQ262194 OM262194 YI262194 AIE262194 ASA262194 BBW262194 BLS262194 BVO262194 CFK262194 CPG262194 CZC262194 DIY262194 DSU262194 ECQ262194 EMM262194 EWI262194 FGE262194 FQA262194 FZW262194 GJS262194 GTO262194 HDK262194 HNG262194 HXC262194 IGY262194 IQU262194 JAQ262194 JKM262194 JUI262194 KEE262194 KOA262194 KXW262194 LHS262194 LRO262194 MBK262194 MLG262194 MVC262194 NEY262194 NOU262194 NYQ262194 OIM262194 OSI262194 PCE262194 PMA262194 PVW262194 QFS262194 QPO262194 QZK262194 RJG262194 RTC262194 SCY262194 SMU262194 SWQ262194 TGM262194 TQI262194 UAE262194 UKA262194 UTW262194 VDS262194 VNO262194 VXK262194 WHG262194 WRC262194 EQ327730 OM327730 YI327730 AIE327730 ASA327730 BBW327730 BLS327730 BVO327730 CFK327730 CPG327730 CZC327730 DIY327730 DSU327730 ECQ327730 EMM327730 EWI327730 FGE327730 FQA327730 FZW327730 GJS327730 GTO327730 HDK327730 HNG327730 HXC327730 IGY327730 IQU327730 JAQ327730 JKM327730 JUI327730 KEE327730 KOA327730 KXW327730 LHS327730 LRO327730 MBK327730 MLG327730 MVC327730 NEY327730 NOU327730 NYQ327730 OIM327730 OSI327730 PCE327730 PMA327730 PVW327730 QFS327730 QPO327730 QZK327730 RJG327730 RTC327730 SCY327730 SMU327730 SWQ327730 TGM327730 TQI327730 UAE327730 UKA327730 UTW327730 VDS327730 VNO327730 VXK327730 WHG327730 WRC327730 EQ393266 OM393266 YI393266 AIE393266 ASA393266 BBW393266 BLS393266 BVO393266 CFK393266 CPG393266 CZC393266 DIY393266 DSU393266 ECQ393266 EMM393266 EWI393266 FGE393266 FQA393266 FZW393266 GJS393266 GTO393266 HDK393266 HNG393266 HXC393266 IGY393266 IQU393266 JAQ393266 JKM393266 JUI393266 KEE393266 KOA393266 KXW393266 LHS393266 LRO393266 MBK393266 MLG393266 MVC393266 NEY393266 NOU393266 NYQ393266 OIM393266 OSI393266 PCE393266 PMA393266 PVW393266 QFS393266 QPO393266 QZK393266 RJG393266 RTC393266 SCY393266 SMU393266 SWQ393266 TGM393266 TQI393266 UAE393266 UKA393266 UTW393266 VDS393266 VNO393266 VXK393266 WHG393266 WRC393266 EQ458802 OM458802 YI458802 AIE458802 ASA458802 BBW458802 BLS458802 BVO458802 CFK458802 CPG458802 CZC458802 DIY458802 DSU458802 ECQ458802 EMM458802 EWI458802 FGE458802 FQA458802 FZW458802 GJS458802 GTO458802 HDK458802 HNG458802 HXC458802 IGY458802 IQU458802 JAQ458802 JKM458802 JUI458802 KEE458802 KOA458802 KXW458802 LHS458802 LRO458802 MBK458802 MLG458802 MVC458802 NEY458802 NOU458802 NYQ458802 OIM458802 OSI458802 PCE458802 PMA458802 PVW458802 QFS458802 QPO458802 QZK458802 RJG458802 RTC458802 SCY458802 SMU458802 SWQ458802 TGM458802 TQI458802 UAE458802 UKA458802 UTW458802 VDS458802 VNO458802 VXK458802 WHG458802 WRC458802 EQ524338 OM524338 YI524338 AIE524338 ASA524338 BBW524338 BLS524338 BVO524338 CFK524338 CPG524338 CZC524338 DIY524338 DSU524338 ECQ524338 EMM524338 EWI524338 FGE524338 FQA524338 FZW524338 GJS524338 GTO524338 HDK524338 HNG524338 HXC524338 IGY524338 IQU524338 JAQ524338 JKM524338 JUI524338 KEE524338 KOA524338 KXW524338 LHS524338 LRO524338 MBK524338 MLG524338 MVC524338 NEY524338 NOU524338 NYQ524338 OIM524338 OSI524338 PCE524338 PMA524338 PVW524338 QFS524338 QPO524338 QZK524338 RJG524338 RTC524338 SCY524338 SMU524338 SWQ524338 TGM524338 TQI524338 UAE524338 UKA524338 UTW524338 VDS524338 VNO524338 VXK524338 WHG524338 WRC524338 EQ589874 OM589874 YI589874 AIE589874 ASA589874 BBW589874 BLS589874 BVO589874 CFK589874 CPG589874 CZC589874 DIY589874 DSU589874 ECQ589874 EMM589874 EWI589874 FGE589874 FQA589874 FZW589874 GJS589874 GTO589874 HDK589874 HNG589874 HXC589874 IGY589874 IQU589874 JAQ589874 JKM589874 JUI589874 KEE589874 KOA589874 KXW589874 LHS589874 LRO589874 MBK589874 MLG589874 MVC589874 NEY589874 NOU589874 NYQ589874 OIM589874 OSI589874 PCE589874 PMA589874 PVW589874 QFS589874 QPO589874 QZK589874 RJG589874 RTC589874 SCY589874 SMU589874 SWQ589874 TGM589874 TQI589874 UAE589874 UKA589874 UTW589874 VDS589874 VNO589874 VXK589874 WHG589874 WRC589874 EQ655410 OM655410 YI655410 AIE655410 ASA655410 BBW655410 BLS655410 BVO655410 CFK655410 CPG655410 CZC655410 DIY655410 DSU655410 ECQ655410 EMM655410 EWI655410 FGE655410 FQA655410 FZW655410 GJS655410 GTO655410 HDK655410 HNG655410 HXC655410 IGY655410 IQU655410 JAQ655410 JKM655410 JUI655410 KEE655410 KOA655410 KXW655410 LHS655410 LRO655410 MBK655410 MLG655410 MVC655410 NEY655410 NOU655410 NYQ655410 OIM655410 OSI655410 PCE655410 PMA655410 PVW655410 QFS655410 QPO655410 QZK655410 RJG655410 RTC655410 SCY655410 SMU655410 SWQ655410 TGM655410 TQI655410 UAE655410 UKA655410 UTW655410 VDS655410 VNO655410 VXK655410 WHG655410 WRC655410 EQ720946 OM720946 YI720946 AIE720946 ASA720946 BBW720946 BLS720946 BVO720946 CFK720946 CPG720946 CZC720946 DIY720946 DSU720946 ECQ720946 EMM720946 EWI720946 FGE720946 FQA720946 FZW720946 GJS720946 GTO720946 HDK720946 HNG720946 HXC720946 IGY720946 IQU720946 JAQ720946 JKM720946 JUI720946 KEE720946 KOA720946 KXW720946 LHS720946 LRO720946 MBK720946 MLG720946 MVC720946 NEY720946 NOU720946 NYQ720946 OIM720946 OSI720946 PCE720946 PMA720946 PVW720946 QFS720946 QPO720946 QZK720946 RJG720946 RTC720946 SCY720946 SMU720946 SWQ720946 TGM720946 TQI720946 UAE720946 UKA720946 UTW720946 VDS720946 VNO720946 VXK720946 WHG720946 WRC720946 EQ786482 OM786482 YI786482 AIE786482 ASA786482 BBW786482 BLS786482 BVO786482 CFK786482 CPG786482 CZC786482 DIY786482 DSU786482 ECQ786482 EMM786482 EWI786482 FGE786482 FQA786482 FZW786482 GJS786482 GTO786482 HDK786482 HNG786482 HXC786482 IGY786482 IQU786482 JAQ786482 JKM786482 JUI786482 KEE786482 KOA786482 KXW786482 LHS786482 LRO786482 MBK786482 MLG786482 MVC786482 NEY786482 NOU786482 NYQ786482 OIM786482 OSI786482 PCE786482 PMA786482 PVW786482 QFS786482 QPO786482 QZK786482 RJG786482 RTC786482 SCY786482 SMU786482 SWQ786482 TGM786482 TQI786482 UAE786482 UKA786482 UTW786482 VDS786482 VNO786482 VXK786482 WHG786482 WRC786482 EQ852018 OM852018 YI852018 AIE852018 ASA852018 BBW852018 BLS852018 BVO852018 CFK852018 CPG852018 CZC852018 DIY852018 DSU852018 ECQ852018 EMM852018 EWI852018 FGE852018 FQA852018 FZW852018 GJS852018 GTO852018 HDK852018 HNG852018 HXC852018 IGY852018 IQU852018 JAQ852018 JKM852018 JUI852018 KEE852018 KOA852018 KXW852018 LHS852018 LRO852018 MBK852018 MLG852018 MVC852018 NEY852018 NOU852018 NYQ852018 OIM852018 OSI852018 PCE852018 PMA852018 PVW852018 QFS852018 QPO852018 QZK852018 RJG852018 RTC852018 SCY852018 SMU852018 SWQ852018 TGM852018 TQI852018 UAE852018 UKA852018 UTW852018 VDS852018 VNO852018 VXK852018 WHG852018 WRC852018 EQ917554 OM917554 YI917554 AIE917554 ASA917554 BBW917554 BLS917554 BVO917554 CFK917554 CPG917554 CZC917554 DIY917554 DSU917554 ECQ917554 EMM917554 EWI917554 FGE917554 FQA917554 FZW917554 GJS917554 GTO917554 HDK917554 HNG917554 HXC917554 IGY917554 IQU917554 JAQ917554 JKM917554 JUI917554 KEE917554 KOA917554 KXW917554 LHS917554 LRO917554 MBK917554 MLG917554 MVC917554 NEY917554 NOU917554 NYQ917554 OIM917554 OSI917554 PCE917554 PMA917554 PVW917554 QFS917554 QPO917554 QZK917554 RJG917554 RTC917554 SCY917554 SMU917554 SWQ917554 TGM917554 TQI917554 UAE917554 UKA917554 UTW917554 VDS917554 VNO917554 VXK917554 WHG917554 WRC917554 EQ983090 OM983090 YI983090 AIE983090 ASA983090 BBW983090 BLS983090 BVO983090 CFK983090 CPG983090 CZC983090 DIY983090 DSU983090 ECQ983090 EMM983090 EWI983090 FGE983090 FQA983090 FZW983090 GJS983090 GTO983090 HDK983090 HNG983090 HXC983090 IGY983090 IQU983090 JAQ983090 JKM983090 JUI983090 KEE983090 KOA983090 KXW983090 LHS983090 LRO983090 MBK983090 MLG983090 MVC983090 NEY983090 NOU983090 NYQ983090 OIM983090 OSI983090 PCE983090 PMA983090 PVW983090 QFS983090 QPO983090 QZK983090 RJG983090 RTC983090 SCY983090 SMU983090 SWQ983090 TGM983090 TQI983090 UAE983090 UKA983090 UTW983090 VDS983090 VNO983090 VXK983090 WHG983090 WRC983090 EO65586 OK65586 YG65586 AIC65586 ARY65586 BBU65586 BLQ65586 BVM65586 CFI65586 CPE65586 CZA65586 DIW65586 DSS65586 ECO65586 EMK65586 EWG65586 FGC65586 FPY65586 FZU65586 GJQ65586 GTM65586 HDI65586 HNE65586 HXA65586 IGW65586 IQS65586 JAO65586 JKK65586 JUG65586 KEC65586 KNY65586 KXU65586 LHQ65586 LRM65586 MBI65586 MLE65586 MVA65586 NEW65586 NOS65586 NYO65586 OIK65586 OSG65586 PCC65586 PLY65586 PVU65586 QFQ65586 QPM65586 QZI65586 RJE65586 RTA65586 SCW65586 SMS65586 SWO65586 TGK65586 TQG65586 UAC65586 UJY65586 UTU65586 VDQ65586 VNM65586 VXI65586 WHE65586 WRA65586 EO131122 OK131122 YG131122 AIC131122 ARY131122 BBU131122 BLQ131122 BVM131122 CFI131122 CPE131122 CZA131122 DIW131122 DSS131122 ECO131122 EMK131122 EWG131122 FGC131122 FPY131122 FZU131122 GJQ131122 GTM131122 HDI131122 HNE131122 HXA131122 IGW131122 IQS131122 JAO131122 JKK131122 JUG131122 KEC131122 KNY131122 KXU131122 LHQ131122 LRM131122 MBI131122 MLE131122 MVA131122 NEW131122 NOS131122 NYO131122 OIK131122 OSG131122 PCC131122 PLY131122 PVU131122 QFQ131122 QPM131122 QZI131122 RJE131122 RTA131122 SCW131122 SMS131122 SWO131122 TGK131122 TQG131122 UAC131122 UJY131122 UTU131122 VDQ131122 VNM131122 VXI131122 WHE131122 WRA131122 EO196658 OK196658 YG196658 AIC196658 ARY196658 BBU196658 BLQ196658 BVM196658 CFI196658 CPE196658 CZA196658 DIW196658 DSS196658 ECO196658 EMK196658 EWG196658 FGC196658 FPY196658 FZU196658 GJQ196658 GTM196658 HDI196658 HNE196658 HXA196658 IGW196658 IQS196658 JAO196658 JKK196658 JUG196658 KEC196658 KNY196658 KXU196658 LHQ196658 LRM196658 MBI196658 MLE196658 MVA196658 NEW196658 NOS196658 NYO196658 OIK196658 OSG196658 PCC196658 PLY196658 PVU196658 QFQ196658 QPM196658 QZI196658 RJE196658 RTA196658 SCW196658 SMS196658 SWO196658 TGK196658 TQG196658 UAC196658 UJY196658 UTU196658 VDQ196658 VNM196658 VXI196658 WHE196658 WRA196658 EO262194 OK262194 YG262194 AIC262194 ARY262194 BBU262194 BLQ262194 BVM262194 CFI262194 CPE262194 CZA262194 DIW262194 DSS262194 ECO262194 EMK262194 EWG262194 FGC262194 FPY262194 FZU262194 GJQ262194 GTM262194 HDI262194 HNE262194 HXA262194 IGW262194 IQS262194 JAO262194 JKK262194 JUG262194 KEC262194 KNY262194 KXU262194 LHQ262194 LRM262194 MBI262194 MLE262194 MVA262194 NEW262194 NOS262194 NYO262194 OIK262194 OSG262194 PCC262194 PLY262194 PVU262194 QFQ262194 QPM262194 QZI262194 RJE262194 RTA262194 SCW262194 SMS262194 SWO262194 TGK262194 TQG262194 UAC262194 UJY262194 UTU262194 VDQ262194 VNM262194 VXI262194 WHE262194 WRA262194 EO327730 OK327730 YG327730 AIC327730 ARY327730 BBU327730 BLQ327730 BVM327730 CFI327730 CPE327730 CZA327730 DIW327730 DSS327730 ECO327730 EMK327730 EWG327730 FGC327730 FPY327730 FZU327730 GJQ327730 GTM327730 HDI327730 HNE327730 HXA327730 IGW327730 IQS327730 JAO327730 JKK327730 JUG327730 KEC327730 KNY327730 KXU327730 LHQ327730 LRM327730 MBI327730 MLE327730 MVA327730 NEW327730 NOS327730 NYO327730 OIK327730 OSG327730 PCC327730 PLY327730 PVU327730 QFQ327730 QPM327730 QZI327730 RJE327730 RTA327730 SCW327730 SMS327730 SWO327730 TGK327730 TQG327730 UAC327730 UJY327730 UTU327730 VDQ327730 VNM327730 VXI327730 WHE327730 WRA327730 EO393266 OK393266 YG393266 AIC393266 ARY393266 BBU393266 BLQ393266 BVM393266 CFI393266 CPE393266 CZA393266 DIW393266 DSS393266 ECO393266 EMK393266 EWG393266 FGC393266 FPY393266 FZU393266 GJQ393266 GTM393266 HDI393266 HNE393266 HXA393266 IGW393266 IQS393266 JAO393266 JKK393266 JUG393266 KEC393266 KNY393266 KXU393266 LHQ393266 LRM393266 MBI393266 MLE393266 MVA393266 NEW393266 NOS393266 NYO393266 OIK393266 OSG393266 PCC393266 PLY393266 PVU393266 QFQ393266 QPM393266 QZI393266 RJE393266 RTA393266 SCW393266 SMS393266 SWO393266 TGK393266 TQG393266 UAC393266 UJY393266 UTU393266 VDQ393266 VNM393266 VXI393266 WHE393266 WRA393266 EO458802 OK458802 YG458802 AIC458802 ARY458802 BBU458802 BLQ458802 BVM458802 CFI458802 CPE458802 CZA458802 DIW458802 DSS458802 ECO458802 EMK458802 EWG458802 FGC458802 FPY458802 FZU458802 GJQ458802 GTM458802 HDI458802 HNE458802 HXA458802 IGW458802 IQS458802 JAO458802 JKK458802 JUG458802 KEC458802 KNY458802 KXU458802 LHQ458802 LRM458802 MBI458802 MLE458802 MVA458802 NEW458802 NOS458802 NYO458802 OIK458802 OSG458802 PCC458802 PLY458802 PVU458802 QFQ458802 QPM458802 QZI458802 RJE458802 RTA458802 SCW458802 SMS458802 SWO458802 TGK458802 TQG458802 UAC458802 UJY458802 UTU458802 VDQ458802 VNM458802 VXI458802 WHE458802 WRA458802 EO524338 OK524338 YG524338 AIC524338 ARY524338 BBU524338 BLQ524338 BVM524338 CFI524338 CPE524338 CZA524338 DIW524338 DSS524338 ECO524338 EMK524338 EWG524338 FGC524338 FPY524338 FZU524338 GJQ524338 GTM524338 HDI524338 HNE524338 HXA524338 IGW524338 IQS524338 JAO524338 JKK524338 JUG524338 KEC524338 KNY524338 KXU524338 LHQ524338 LRM524338 MBI524338 MLE524338 MVA524338 NEW524338 NOS524338 NYO524338 OIK524338 OSG524338 PCC524338 PLY524338 PVU524338 QFQ524338 QPM524338 QZI524338 RJE524338 RTA524338 SCW524338 SMS524338 SWO524338 TGK524338 TQG524338 UAC524338 UJY524338 UTU524338 VDQ524338 VNM524338 VXI524338 WHE524338 WRA524338 EO589874 OK589874 YG589874 AIC589874 ARY589874 BBU589874 BLQ589874 BVM589874 CFI589874 CPE589874 CZA589874 DIW589874 DSS589874 ECO589874 EMK589874 EWG589874 FGC589874 FPY589874 FZU589874 GJQ589874 GTM589874 HDI589874 HNE589874 HXA589874 IGW589874 IQS589874 JAO589874 JKK589874 JUG589874 KEC589874 KNY589874 KXU589874 LHQ589874 LRM589874 MBI589874 MLE589874 MVA589874 NEW589874 NOS589874 NYO589874 OIK589874 OSG589874 PCC589874 PLY589874 PVU589874 QFQ589874 QPM589874 QZI589874 RJE589874 RTA589874 SCW589874 SMS589874 SWO589874 TGK589874 TQG589874 UAC589874 UJY589874 UTU589874 VDQ589874 VNM589874 VXI589874 WHE589874 WRA589874 EO655410 OK655410 YG655410 AIC655410 ARY655410 BBU655410 BLQ655410 BVM655410 CFI655410 CPE655410 CZA655410 DIW655410 DSS655410 ECO655410 EMK655410 EWG655410 FGC655410 FPY655410 FZU655410 GJQ655410 GTM655410 HDI655410 HNE655410 HXA655410 IGW655410 IQS655410 JAO655410 JKK655410 JUG655410 KEC655410 KNY655410 KXU655410 LHQ655410 LRM655410 MBI655410 MLE655410 MVA655410 NEW655410 NOS655410 NYO655410 OIK655410 OSG655410 PCC655410 PLY655410 PVU655410 QFQ655410 QPM655410 QZI655410 RJE655410 RTA655410 SCW655410 SMS655410 SWO655410 TGK655410 TQG655410 UAC655410 UJY655410 UTU655410 VDQ655410 VNM655410 VXI655410 WHE655410 WRA655410 EO720946 OK720946 YG720946 AIC720946 ARY720946 BBU720946 BLQ720946 BVM720946 CFI720946 CPE720946 CZA720946 DIW720946 DSS720946 ECO720946 EMK720946 EWG720946 FGC720946 FPY720946 FZU720946 GJQ720946 GTM720946 HDI720946 HNE720946 HXA720946 IGW720946 IQS720946 JAO720946 JKK720946 JUG720946 KEC720946 KNY720946 KXU720946 LHQ720946 LRM720946 MBI720946 MLE720946 MVA720946 NEW720946 NOS720946 NYO720946 OIK720946 OSG720946 PCC720946 PLY720946 PVU720946 QFQ720946 QPM720946 QZI720946 RJE720946 RTA720946 SCW720946 SMS720946 SWO720946 TGK720946 TQG720946 UAC720946 UJY720946 UTU720946 VDQ720946 VNM720946 VXI720946 WHE720946 WRA720946 EO786482 OK786482 YG786482 AIC786482 ARY786482 BBU786482 BLQ786482 BVM786482 CFI786482 CPE786482 CZA786482 DIW786482 DSS786482 ECO786482 EMK786482 EWG786482 FGC786482 FPY786482 FZU786482 GJQ786482 GTM786482 HDI786482 HNE786482 HXA786482 IGW786482 IQS786482 JAO786482 JKK786482 JUG786482 KEC786482 KNY786482 KXU786482 LHQ786482 LRM786482 MBI786482 MLE786482 MVA786482 NEW786482 NOS786482 NYO786482 OIK786482 OSG786482 PCC786482 PLY786482 PVU786482 QFQ786482 QPM786482 QZI786482 RJE786482 RTA786482 SCW786482 SMS786482 SWO786482 TGK786482 TQG786482 UAC786482 UJY786482 UTU786482 VDQ786482 VNM786482 VXI786482 WHE786482 WRA786482 EO852018 OK852018 YG852018 AIC852018 ARY852018 BBU852018 BLQ852018 BVM852018 CFI852018 CPE852018 CZA852018 DIW852018 DSS852018 ECO852018 EMK852018 EWG852018 FGC852018 FPY852018 FZU852018 GJQ852018 GTM852018 HDI852018 HNE852018 HXA852018 IGW852018 IQS852018 JAO852018 JKK852018 JUG852018 KEC852018 KNY852018 KXU852018 LHQ852018 LRM852018 MBI852018 MLE852018 MVA852018 NEW852018 NOS852018 NYO852018 OIK852018 OSG852018 PCC852018 PLY852018 PVU852018 QFQ852018 QPM852018 QZI852018 RJE852018 RTA852018 SCW852018 SMS852018 SWO852018 TGK852018 TQG852018 UAC852018 UJY852018 UTU852018 VDQ852018 VNM852018 VXI852018 WHE852018 WRA852018 EO917554 OK917554 YG917554 AIC917554 ARY917554 BBU917554 BLQ917554 BVM917554 CFI917554 CPE917554 CZA917554 DIW917554 DSS917554 ECO917554 EMK917554 EWG917554 FGC917554 FPY917554 FZU917554 GJQ917554 GTM917554 HDI917554 HNE917554 HXA917554 IGW917554 IQS917554 JAO917554 JKK917554 JUG917554 KEC917554 KNY917554 KXU917554 LHQ917554 LRM917554 MBI917554 MLE917554 MVA917554 NEW917554 NOS917554 NYO917554 OIK917554 OSG917554 PCC917554 PLY917554 PVU917554 QFQ917554 QPM917554 QZI917554 RJE917554 RTA917554 SCW917554 SMS917554 SWO917554 TGK917554 TQG917554 UAC917554 UJY917554 UTU917554 VDQ917554 VNM917554 VXI917554 WHE917554 WRA917554 EO983090 OK983090 YG983090 AIC983090 ARY983090 BBU983090 BLQ983090 BVM983090 CFI983090 CPE983090 CZA983090 DIW983090 DSS983090 ECO983090 EMK983090 EWG983090 FGC983090 FPY983090 FZU983090 GJQ983090 GTM983090 HDI983090 HNE983090 HXA983090 IGW983090 IQS983090 JAO983090 JKK983090 JUG983090 KEC983090 KNY983090 KXU983090 LHQ983090 LRM983090 MBI983090 MLE983090 MVA983090 NEW983090 NOS983090 NYO983090 OIK983090 OSG983090 PCC983090 PLY983090 PVU983090 QFQ983090 QPM983090 QZI983090 RJE983090 RTA983090 SCW983090 SMS983090 SWO983090 TGK983090 TQG983090 UAC983090 UJY983090 UTU983090 VDQ983090 VNM983090 VXI983090 WHE983090 WRA983090 EM65586 OI65586 YE65586 AIA65586 ARW65586 BBS65586 BLO65586 BVK65586 CFG65586 CPC65586 CYY65586 DIU65586 DSQ65586 ECM65586 EMI65586 EWE65586 FGA65586 FPW65586 FZS65586 GJO65586 GTK65586 HDG65586 HNC65586 HWY65586 IGU65586 IQQ65586 JAM65586 JKI65586 JUE65586 KEA65586 KNW65586 KXS65586 LHO65586 LRK65586 MBG65586 MLC65586 MUY65586 NEU65586 NOQ65586 NYM65586 OII65586 OSE65586 PCA65586 PLW65586 PVS65586 QFO65586 QPK65586 QZG65586 RJC65586 RSY65586 SCU65586 SMQ65586 SWM65586 TGI65586 TQE65586 UAA65586 UJW65586 UTS65586 VDO65586 VNK65586 VXG65586 WHC65586 WQY65586 EM131122 OI131122 YE131122 AIA131122 ARW131122 BBS131122 BLO131122 BVK131122 CFG131122 CPC131122 CYY131122 DIU131122 DSQ131122 ECM131122 EMI131122 EWE131122 FGA131122 FPW131122 FZS131122 GJO131122 GTK131122 HDG131122 HNC131122 HWY131122 IGU131122 IQQ131122 JAM131122 JKI131122 JUE131122 KEA131122 KNW131122 KXS131122 LHO131122 LRK131122 MBG131122 MLC131122 MUY131122 NEU131122 NOQ131122 NYM131122 OII131122 OSE131122 PCA131122 PLW131122 PVS131122 QFO131122 QPK131122 QZG131122 RJC131122 RSY131122 SCU131122 SMQ131122 SWM131122 TGI131122 TQE131122 UAA131122 UJW131122 UTS131122 VDO131122 VNK131122 VXG131122 WHC131122 WQY131122 EM196658 OI196658 YE196658 AIA196658 ARW196658 BBS196658 BLO196658 BVK196658 CFG196658 CPC196658 CYY196658 DIU196658 DSQ196658 ECM196658 EMI196658 EWE196658 FGA196658 FPW196658 FZS196658 GJO196658 GTK196658 HDG196658 HNC196658 HWY196658 IGU196658 IQQ196658 JAM196658 JKI196658 JUE196658 KEA196658 KNW196658 KXS196658 LHO196658 LRK196658 MBG196658 MLC196658 MUY196658 NEU196658 NOQ196658 NYM196658 OII196658 OSE196658 PCA196658 PLW196658 PVS196658 QFO196658 QPK196658 QZG196658 RJC196658 RSY196658 SCU196658 SMQ196658 SWM196658 TGI196658 TQE196658 UAA196658 UJW196658 UTS196658 VDO196658 VNK196658 VXG196658 WHC196658 WQY196658 EM262194 OI262194 YE262194 AIA262194 ARW262194 BBS262194 BLO262194 BVK262194 CFG262194 CPC262194 CYY262194 DIU262194 DSQ262194 ECM262194 EMI262194 EWE262194 FGA262194 FPW262194 FZS262194 GJO262194 GTK262194 HDG262194 HNC262194 HWY262194 IGU262194 IQQ262194 JAM262194 JKI262194 JUE262194 KEA262194 KNW262194 KXS262194 LHO262194 LRK262194 MBG262194 MLC262194 MUY262194 NEU262194 NOQ262194 NYM262194 OII262194 OSE262194 PCA262194 PLW262194 PVS262194 QFO262194 QPK262194 QZG262194 RJC262194 RSY262194 SCU262194 SMQ262194 SWM262194 TGI262194 TQE262194 UAA262194 UJW262194 UTS262194 VDO262194 VNK262194 VXG262194 WHC262194 WQY262194 EM327730 OI327730 YE327730 AIA327730 ARW327730 BBS327730 BLO327730 BVK327730 CFG327730 CPC327730 CYY327730 DIU327730 DSQ327730 ECM327730 EMI327730 EWE327730 FGA327730 FPW327730 FZS327730 GJO327730 GTK327730 HDG327730 HNC327730 HWY327730 IGU327730 IQQ327730 JAM327730 JKI327730 JUE327730 KEA327730 KNW327730 KXS327730 LHO327730 LRK327730 MBG327730 MLC327730 MUY327730 NEU327730 NOQ327730 NYM327730 OII327730 OSE327730 PCA327730 PLW327730 PVS327730 QFO327730 QPK327730 QZG327730 RJC327730 RSY327730 SCU327730 SMQ327730 SWM327730 TGI327730 TQE327730 UAA327730 UJW327730 UTS327730 VDO327730 VNK327730 VXG327730 WHC327730 WQY327730 EM393266 OI393266 YE393266 AIA393266 ARW393266 BBS393266 BLO393266 BVK393266 CFG393266 CPC393266 CYY393266 DIU393266 DSQ393266 ECM393266 EMI393266 EWE393266 FGA393266 FPW393266 FZS393266 GJO393266 GTK393266 HDG393266 HNC393266 HWY393266 IGU393266 IQQ393266 JAM393266 JKI393266 JUE393266 KEA393266 KNW393266 KXS393266 LHO393266 LRK393266 MBG393266 MLC393266 MUY393266 NEU393266 NOQ393266 NYM393266 OII393266 OSE393266 PCA393266 PLW393266 PVS393266 QFO393266 QPK393266 QZG393266 RJC393266 RSY393266 SCU393266 SMQ393266 SWM393266 TGI393266 TQE393266 UAA393266 UJW393266 UTS393266 VDO393266 VNK393266 VXG393266 WHC393266 WQY393266 EM458802 OI458802 YE458802 AIA458802 ARW458802 BBS458802 BLO458802 BVK458802 CFG458802 CPC458802 CYY458802 DIU458802 DSQ458802 ECM458802 EMI458802 EWE458802 FGA458802 FPW458802 FZS458802 GJO458802 GTK458802 HDG458802 HNC458802 HWY458802 IGU458802 IQQ458802 JAM458802 JKI458802 JUE458802 KEA458802 KNW458802 KXS458802 LHO458802 LRK458802 MBG458802 MLC458802 MUY458802 NEU458802 NOQ458802 NYM458802 OII458802 OSE458802 PCA458802 PLW458802 PVS458802 QFO458802 QPK458802 QZG458802 RJC458802 RSY458802 SCU458802 SMQ458802 SWM458802 TGI458802 TQE458802 UAA458802 UJW458802 UTS458802 VDO458802 VNK458802 VXG458802 WHC458802 WQY458802 EM524338 OI524338 YE524338 AIA524338 ARW524338 BBS524338 BLO524338 BVK524338 CFG524338 CPC524338 CYY524338 DIU524338 DSQ524338 ECM524338 EMI524338 EWE524338 FGA524338 FPW524338 FZS524338 GJO524338 GTK524338 HDG524338 HNC524338 HWY524338 IGU524338 IQQ524338 JAM524338 JKI524338 JUE524338 KEA524338 KNW524338 KXS524338 LHO524338 LRK524338 MBG524338 MLC524338 MUY524338 NEU524338 NOQ524338 NYM524338 OII524338 OSE524338 PCA524338 PLW524338 PVS524338 QFO524338 QPK524338 QZG524338 RJC524338 RSY524338 SCU524338 SMQ524338 SWM524338 TGI524338 TQE524338 UAA524338 UJW524338 UTS524338 VDO524338 VNK524338 VXG524338 WHC524338 WQY524338 EM589874 OI589874 YE589874 AIA589874 ARW589874 BBS589874 BLO589874 BVK589874 CFG589874 CPC589874 CYY589874 DIU589874 DSQ589874 ECM589874 EMI589874 EWE589874 FGA589874 FPW589874 FZS589874 GJO589874 GTK589874 HDG589874 HNC589874 HWY589874 IGU589874 IQQ589874 JAM589874 JKI589874 JUE589874 KEA589874 KNW589874 KXS589874 LHO589874 LRK589874 MBG589874 MLC589874 MUY589874 NEU589874 NOQ589874 NYM589874 OII589874 OSE589874 PCA589874 PLW589874 PVS589874 QFO589874 QPK589874 QZG589874 RJC589874 RSY589874 SCU589874 SMQ589874 SWM589874 TGI589874 TQE589874 UAA589874 UJW589874 UTS589874 VDO589874 VNK589874 VXG589874 WHC589874 WQY589874 EM655410 OI655410 YE655410 AIA655410 ARW655410 BBS655410 BLO655410 BVK655410 CFG655410 CPC655410 CYY655410 DIU655410 DSQ655410 ECM655410 EMI655410 EWE655410 FGA655410 FPW655410 FZS655410 GJO655410 GTK655410 HDG655410 HNC655410 HWY655410 IGU655410 IQQ655410 JAM655410 JKI655410 JUE655410 KEA655410 KNW655410 KXS655410 LHO655410 LRK655410 MBG655410 MLC655410 MUY655410 NEU655410 NOQ655410 NYM655410 OII655410 OSE655410 PCA655410 PLW655410 PVS655410 QFO655410 QPK655410 QZG655410 RJC655410 RSY655410 SCU655410 SMQ655410 SWM655410 TGI655410 TQE655410 UAA655410 UJW655410 UTS655410 VDO655410 VNK655410 VXG655410 WHC655410 WQY655410 EM720946 OI720946 YE720946 AIA720946 ARW720946 BBS720946 BLO720946 BVK720946 CFG720946 CPC720946 CYY720946 DIU720946 DSQ720946 ECM720946 EMI720946 EWE720946 FGA720946 FPW720946 FZS720946 GJO720946 GTK720946 HDG720946 HNC720946 HWY720946 IGU720946 IQQ720946 JAM720946 JKI720946 JUE720946 KEA720946 KNW720946 KXS720946 LHO720946 LRK720946 MBG720946 MLC720946 MUY720946 NEU720946 NOQ720946 NYM720946 OII720946 OSE720946 PCA720946 PLW720946 PVS720946 QFO720946 QPK720946 QZG720946 RJC720946 RSY720946 SCU720946 SMQ720946 SWM720946 TGI720946 TQE720946 UAA720946 UJW720946 UTS720946 VDO720946 VNK720946 VXG720946 WHC720946 WQY720946 EM786482 OI786482 YE786482 AIA786482 ARW786482 BBS786482 BLO786482 BVK786482 CFG786482 CPC786482 CYY786482 DIU786482 DSQ786482 ECM786482 EMI786482 EWE786482 FGA786482 FPW786482 FZS786482 GJO786482 GTK786482 HDG786482 HNC786482 HWY786482 IGU786482 IQQ786482 JAM786482 JKI786482 JUE786482 KEA786482 KNW786482 KXS786482 LHO786482 LRK786482 MBG786482 MLC786482 MUY786482 NEU786482 NOQ786482 NYM786482 OII786482 OSE786482 PCA786482 PLW786482 PVS786482 QFO786482 QPK786482 QZG786482 RJC786482 RSY786482 SCU786482 SMQ786482 SWM786482 TGI786482 TQE786482 UAA786482 UJW786482 UTS786482 VDO786482 VNK786482 VXG786482 WHC786482 WQY786482 EM852018 OI852018 YE852018 AIA852018 ARW852018 BBS852018 BLO852018 BVK852018 CFG852018 CPC852018 CYY852018 DIU852018 DSQ852018 ECM852018 EMI852018 EWE852018 FGA852018 FPW852018 FZS852018 GJO852018 GTK852018 HDG852018 HNC852018 HWY852018 IGU852018 IQQ852018 JAM852018 JKI852018 JUE852018 KEA852018 KNW852018 KXS852018 LHO852018 LRK852018 MBG852018 MLC852018 MUY852018 NEU852018 NOQ852018 NYM852018 OII852018 OSE852018 PCA852018 PLW852018 PVS852018 QFO852018 QPK852018 QZG852018 RJC852018 RSY852018 SCU852018 SMQ852018 SWM852018 TGI852018 TQE852018 UAA852018 UJW852018 UTS852018 VDO852018 VNK852018 VXG852018 WHC852018 WQY852018 EM917554 OI917554 YE917554 AIA917554 ARW917554 BBS917554 BLO917554 BVK917554 CFG917554 CPC917554 CYY917554 DIU917554 DSQ917554 ECM917554 EMI917554 EWE917554 FGA917554 FPW917554 FZS917554 GJO917554 GTK917554 HDG917554 HNC917554 HWY917554 IGU917554 IQQ917554 JAM917554 JKI917554 JUE917554 KEA917554 KNW917554 KXS917554 LHO917554 LRK917554 MBG917554 MLC917554 MUY917554 NEU917554 NOQ917554 NYM917554 OII917554 OSE917554 PCA917554 PLW917554 PVS917554 QFO917554 QPK917554 QZG917554 RJC917554 RSY917554 SCU917554 SMQ917554 SWM917554 TGI917554 TQE917554 UAA917554 UJW917554 UTS917554 VDO917554 VNK917554 VXG917554 WHC917554 WQY917554 EM983090 OI983090 YE983090 AIA983090 ARW983090 BBS983090 BLO983090 BVK983090 CFG983090 CPC983090 CYY983090 DIU983090 DSQ983090 ECM983090 EMI983090 EWE983090 FGA983090 FPW983090 FZS983090 GJO983090 GTK983090 HDG983090 HNC983090 HWY983090 IGU983090 IQQ983090 JAM983090 JKI983090 JUE983090 KEA983090 KNW983090 KXS983090 LHO983090 LRK983090 MBG983090 MLC983090 MUY983090 NEU983090 NOQ983090 NYM983090 OII983090 OSE983090 PCA983090 PLW983090 PVS983090 QFO983090 QPK983090 QZG983090 RJC983090 RSY983090 SCU983090 SMQ983090 SWM983090 TGI983090 TQE983090 UAA983090 UJW983090 UTS983090 VDO983090 VNK983090 VXG983090 WHC983090 WQY983090 EK65586 OG65586 YC65586 AHY65586 ARU65586 BBQ65586 BLM65586 BVI65586 CFE65586 CPA65586 CYW65586 DIS65586 DSO65586 ECK65586 EMG65586 EWC65586 FFY65586 FPU65586 FZQ65586 GJM65586 GTI65586 HDE65586 HNA65586 HWW65586 IGS65586 IQO65586 JAK65586 JKG65586 JUC65586 KDY65586 KNU65586 KXQ65586 LHM65586 LRI65586 MBE65586 MLA65586 MUW65586 NES65586 NOO65586 NYK65586 OIG65586 OSC65586 PBY65586 PLU65586 PVQ65586 QFM65586 QPI65586 QZE65586 RJA65586 RSW65586 SCS65586 SMO65586 SWK65586 TGG65586 TQC65586 TZY65586 UJU65586 UTQ65586 VDM65586 VNI65586 VXE65586 WHA65586 WQW65586 EK131122 OG131122 YC131122 AHY131122 ARU131122 BBQ131122 BLM131122 BVI131122 CFE131122 CPA131122 CYW131122 DIS131122 DSO131122 ECK131122 EMG131122 EWC131122 FFY131122 FPU131122 FZQ131122 GJM131122 GTI131122 HDE131122 HNA131122 HWW131122 IGS131122 IQO131122 JAK131122 JKG131122 JUC131122 KDY131122 KNU131122 KXQ131122 LHM131122 LRI131122 MBE131122 MLA131122 MUW131122 NES131122 NOO131122 NYK131122 OIG131122 OSC131122 PBY131122 PLU131122 PVQ131122 QFM131122 QPI131122 QZE131122 RJA131122 RSW131122 SCS131122 SMO131122 SWK131122 TGG131122 TQC131122 TZY131122 UJU131122 UTQ131122 VDM131122 VNI131122 VXE131122 WHA131122 WQW131122 EK196658 OG196658 YC196658 AHY196658 ARU196658 BBQ196658 BLM196658 BVI196658 CFE196658 CPA196658 CYW196658 DIS196658 DSO196658 ECK196658 EMG196658 EWC196658 FFY196658 FPU196658 FZQ196658 GJM196658 GTI196658 HDE196658 HNA196658 HWW196658 IGS196658 IQO196658 JAK196658 JKG196658 JUC196658 KDY196658 KNU196658 KXQ196658 LHM196658 LRI196658 MBE196658 MLA196658 MUW196658 NES196658 NOO196658 NYK196658 OIG196658 OSC196658 PBY196658 PLU196658 PVQ196658 QFM196658 QPI196658 QZE196658 RJA196658 RSW196658 SCS196658 SMO196658 SWK196658 TGG196658 TQC196658 TZY196658 UJU196658 UTQ196658 VDM196658 VNI196658 VXE196658 WHA196658 WQW196658 EK262194 OG262194 YC262194 AHY262194 ARU262194 BBQ262194 BLM262194 BVI262194 CFE262194 CPA262194 CYW262194 DIS262194 DSO262194 ECK262194 EMG262194 EWC262194 FFY262194 FPU262194 FZQ262194 GJM262194 GTI262194 HDE262194 HNA262194 HWW262194 IGS262194 IQO262194 JAK262194 JKG262194 JUC262194 KDY262194 KNU262194 KXQ262194 LHM262194 LRI262194 MBE262194 MLA262194 MUW262194 NES262194 NOO262194 NYK262194 OIG262194 OSC262194 PBY262194 PLU262194 PVQ262194 QFM262194 QPI262194 QZE262194 RJA262194 RSW262194 SCS262194 SMO262194 SWK262194 TGG262194 TQC262194 TZY262194 UJU262194 UTQ262194 VDM262194 VNI262194 VXE262194 WHA262194 WQW262194 EK327730 OG327730 YC327730 AHY327730 ARU327730 BBQ327730 BLM327730 BVI327730 CFE327730 CPA327730 CYW327730 DIS327730 DSO327730 ECK327730 EMG327730 EWC327730 FFY327730 FPU327730 FZQ327730 GJM327730 GTI327730 HDE327730 HNA327730 HWW327730 IGS327730 IQO327730 JAK327730 JKG327730 JUC327730 KDY327730 KNU327730 KXQ327730 LHM327730 LRI327730 MBE327730 MLA327730 MUW327730 NES327730 NOO327730 NYK327730 OIG327730 OSC327730 PBY327730 PLU327730 PVQ327730 QFM327730 QPI327730 QZE327730 RJA327730 RSW327730 SCS327730 SMO327730 SWK327730 TGG327730 TQC327730 TZY327730 UJU327730 UTQ327730 VDM327730 VNI327730 VXE327730 WHA327730 WQW327730 EK393266 OG393266 YC393266 AHY393266 ARU393266 BBQ393266 BLM393266 BVI393266 CFE393266 CPA393266 CYW393266 DIS393266 DSO393266 ECK393266 EMG393266 EWC393266 FFY393266 FPU393266 FZQ393266 GJM393266 GTI393266 HDE393266 HNA393266 HWW393266 IGS393266 IQO393266 JAK393266 JKG393266 JUC393266 KDY393266 KNU393266 KXQ393266 LHM393266 LRI393266 MBE393266 MLA393266 MUW393266 NES393266 NOO393266 NYK393266 OIG393266 OSC393266 PBY393266 PLU393266 PVQ393266 QFM393266 QPI393266 QZE393266 RJA393266 RSW393266 SCS393266 SMO393266 SWK393266 TGG393266 TQC393266 TZY393266 UJU393266 UTQ393266 VDM393266 VNI393266 VXE393266 WHA393266 WQW393266 EK458802 OG458802 YC458802 AHY458802 ARU458802 BBQ458802 BLM458802 BVI458802 CFE458802 CPA458802 CYW458802 DIS458802 DSO458802 ECK458802 EMG458802 EWC458802 FFY458802 FPU458802 FZQ458802 GJM458802 GTI458802 HDE458802 HNA458802 HWW458802 IGS458802 IQO458802 JAK458802 JKG458802 JUC458802 KDY458802 KNU458802 KXQ458802 LHM458802 LRI458802 MBE458802 MLA458802 MUW458802 NES458802 NOO458802 NYK458802 OIG458802 OSC458802 PBY458802 PLU458802 PVQ458802 QFM458802 QPI458802 QZE458802 RJA458802 RSW458802 SCS458802 SMO458802 SWK458802 TGG458802 TQC458802 TZY458802 UJU458802 UTQ458802 VDM458802 VNI458802 VXE458802 WHA458802 WQW458802 EK524338 OG524338 YC524338 AHY524338 ARU524338 BBQ524338 BLM524338 BVI524338 CFE524338 CPA524338 CYW524338 DIS524338 DSO524338 ECK524338 EMG524338 EWC524338 FFY524338 FPU524338 FZQ524338 GJM524338 GTI524338 HDE524338 HNA524338 HWW524338 IGS524338 IQO524338 JAK524338 JKG524338 JUC524338 KDY524338 KNU524338 KXQ524338 LHM524338 LRI524338 MBE524338 MLA524338 MUW524338 NES524338 NOO524338 NYK524338 OIG524338 OSC524338 PBY524338 PLU524338 PVQ524338 QFM524338 QPI524338 QZE524338 RJA524338 RSW524338 SCS524338 SMO524338 SWK524338 TGG524338 TQC524338 TZY524338 UJU524338 UTQ524338 VDM524338 VNI524338 VXE524338 WHA524338 WQW524338 EK589874 OG589874 YC589874 AHY589874 ARU589874 BBQ589874 BLM589874 BVI589874 CFE589874 CPA589874 CYW589874 DIS589874 DSO589874 ECK589874 EMG589874 EWC589874 FFY589874 FPU589874 FZQ589874 GJM589874 GTI589874 HDE589874 HNA589874 HWW589874 IGS589874 IQO589874 JAK589874 JKG589874 JUC589874 KDY589874 KNU589874 KXQ589874 LHM589874 LRI589874 MBE589874 MLA589874 MUW589874 NES589874 NOO589874 NYK589874 OIG589874 OSC589874 PBY589874 PLU589874 PVQ589874 QFM589874 QPI589874 QZE589874 RJA589874 RSW589874 SCS589874 SMO589874 SWK589874 TGG589874 TQC589874 TZY589874 UJU589874 UTQ589874 VDM589874 VNI589874 VXE589874 WHA589874 WQW589874 EK655410 OG655410 YC655410 AHY655410 ARU655410 BBQ655410 BLM655410 BVI655410 CFE655410 CPA655410 CYW655410 DIS655410 DSO655410 ECK655410 EMG655410 EWC655410 FFY655410 FPU655410 FZQ655410 GJM655410 GTI655410 HDE655410 HNA655410 HWW655410 IGS655410 IQO655410 JAK655410 JKG655410 JUC655410 KDY655410 KNU655410 KXQ655410 LHM655410 LRI655410 MBE655410 MLA655410 MUW655410 NES655410 NOO655410 NYK655410 OIG655410 OSC655410 PBY655410 PLU655410 PVQ655410 QFM655410 QPI655410 QZE655410 RJA655410 RSW655410 SCS655410 SMO655410 SWK655410 TGG655410 TQC655410 TZY655410 UJU655410 UTQ655410 VDM655410 VNI655410 VXE655410 WHA655410 WQW655410 EK720946 OG720946 YC720946 AHY720946 ARU720946 BBQ720946 BLM720946 BVI720946 CFE720946 CPA720946 CYW720946 DIS720946 DSO720946 ECK720946 EMG720946 EWC720946 FFY720946 FPU720946 FZQ720946 GJM720946 GTI720946 HDE720946 HNA720946 HWW720946 IGS720946 IQO720946 JAK720946 JKG720946 JUC720946 KDY720946 KNU720946 KXQ720946 LHM720946 LRI720946 MBE720946 MLA720946 MUW720946 NES720946 NOO720946 NYK720946 OIG720946 OSC720946 PBY720946 PLU720946 PVQ720946 QFM720946 QPI720946 QZE720946 RJA720946 RSW720946 SCS720946 SMO720946 SWK720946 TGG720946 TQC720946 TZY720946 UJU720946 UTQ720946 VDM720946 VNI720946 VXE720946 WHA720946 WQW720946 EK786482 OG786482 YC786482 AHY786482 ARU786482 BBQ786482 BLM786482 BVI786482 CFE786482 CPA786482 CYW786482 DIS786482 DSO786482 ECK786482 EMG786482 EWC786482 FFY786482 FPU786482 FZQ786482 GJM786482 GTI786482 HDE786482 HNA786482 HWW786482 IGS786482 IQO786482 JAK786482 JKG786482 JUC786482 KDY786482 KNU786482 KXQ786482 LHM786482 LRI786482 MBE786482 MLA786482 MUW786482 NES786482 NOO786482 NYK786482 OIG786482 OSC786482 PBY786482 PLU786482 PVQ786482 QFM786482 QPI786482 QZE786482 RJA786482 RSW786482 SCS786482 SMO786482 SWK786482 TGG786482 TQC786482 TZY786482 UJU786482 UTQ786482 VDM786482 VNI786482 VXE786482 WHA786482 WQW786482 EK852018 OG852018 YC852018 AHY852018 ARU852018 BBQ852018 BLM852018 BVI852018 CFE852018 CPA852018 CYW852018 DIS852018 DSO852018 ECK852018 EMG852018 EWC852018 FFY852018 FPU852018 FZQ852018 GJM852018 GTI852018 HDE852018 HNA852018 HWW852018 IGS852018 IQO852018 JAK852018 JKG852018 JUC852018 KDY852018 KNU852018 KXQ852018 LHM852018 LRI852018 MBE852018 MLA852018 MUW852018 NES852018 NOO852018 NYK852018 OIG852018 OSC852018 PBY852018 PLU852018 PVQ852018 QFM852018 QPI852018 QZE852018 RJA852018 RSW852018 SCS852018 SMO852018 SWK852018 TGG852018 TQC852018 TZY852018 UJU852018 UTQ852018 VDM852018 VNI852018 VXE852018 WHA852018 WQW852018 EK917554 OG917554 YC917554 AHY917554 ARU917554 BBQ917554 BLM917554 BVI917554 CFE917554 CPA917554 CYW917554 DIS917554 DSO917554 ECK917554 EMG917554 EWC917554 FFY917554 FPU917554 FZQ917554 GJM917554 GTI917554 HDE917554 HNA917554 HWW917554 IGS917554 IQO917554 JAK917554 JKG917554 JUC917554 KDY917554 KNU917554 KXQ917554 LHM917554 LRI917554 MBE917554 MLA917554 MUW917554 NES917554 NOO917554 NYK917554 OIG917554 OSC917554 PBY917554 PLU917554 PVQ917554 QFM917554 QPI917554 QZE917554 RJA917554 RSW917554 SCS917554 SMO917554 SWK917554 TGG917554 TQC917554 TZY917554 UJU917554 UTQ917554 VDM917554 VNI917554 VXE917554 WHA917554 WQW917554 EK983090 OG983090 YC983090 AHY983090 ARU983090 BBQ983090 BLM983090 BVI983090 CFE983090 CPA983090 CYW983090 DIS983090 DSO983090 ECK983090 EMG983090 EWC983090 FFY983090 FPU983090 FZQ983090 GJM983090 GTI983090 HDE983090 HNA983090 HWW983090 IGS983090 IQO983090 JAK983090 JKG983090 JUC983090 KDY983090 KNU983090 KXQ983090 LHM983090 LRI983090 MBE983090 MLA983090 MUW983090 NES983090 NOO983090 NYK983090 OIG983090 OSC983090 PBY983090 PLU983090 PVQ983090 QFM983090 QPI983090 QZE983090 RJA983090 RSW983090 SCS983090 SMO983090 SWK983090 TGG983090 TQC983090 TZY983090 UJU983090 UTQ983090 VDM983090 VNI983090 VXE983090 WHA983090 WQW983090 EI65586 OE65586 YA65586 AHW65586 ARS65586 BBO65586 BLK65586 BVG65586 CFC65586 COY65586 CYU65586 DIQ65586 DSM65586 ECI65586 EME65586 EWA65586 FFW65586 FPS65586 FZO65586 GJK65586 GTG65586 HDC65586 HMY65586 HWU65586 IGQ65586 IQM65586 JAI65586 JKE65586 JUA65586 KDW65586 KNS65586 KXO65586 LHK65586 LRG65586 MBC65586 MKY65586 MUU65586 NEQ65586 NOM65586 NYI65586 OIE65586 OSA65586 PBW65586 PLS65586 PVO65586 QFK65586 QPG65586 QZC65586 RIY65586 RSU65586 SCQ65586 SMM65586 SWI65586 TGE65586 TQA65586 TZW65586 UJS65586 UTO65586 VDK65586 VNG65586 VXC65586 WGY65586 WQU65586 EI131122 OE131122 YA131122 AHW131122 ARS131122 BBO131122 BLK131122 BVG131122 CFC131122 COY131122 CYU131122 DIQ131122 DSM131122 ECI131122 EME131122 EWA131122 FFW131122 FPS131122 FZO131122 GJK131122 GTG131122 HDC131122 HMY131122 HWU131122 IGQ131122 IQM131122 JAI131122 JKE131122 JUA131122 KDW131122 KNS131122 KXO131122 LHK131122 LRG131122 MBC131122 MKY131122 MUU131122 NEQ131122 NOM131122 NYI131122 OIE131122 OSA131122 PBW131122 PLS131122 PVO131122 QFK131122 QPG131122 QZC131122 RIY131122 RSU131122 SCQ131122 SMM131122 SWI131122 TGE131122 TQA131122 TZW131122 UJS131122 UTO131122 VDK131122 VNG131122 VXC131122 WGY131122 WQU131122 EI196658 OE196658 YA196658 AHW196658 ARS196658 BBO196658 BLK196658 BVG196658 CFC196658 COY196658 CYU196658 DIQ196658 DSM196658 ECI196658 EME196658 EWA196658 FFW196658 FPS196658 FZO196658 GJK196658 GTG196658 HDC196658 HMY196658 HWU196658 IGQ196658 IQM196658 JAI196658 JKE196658 JUA196658 KDW196658 KNS196658 KXO196658 LHK196658 LRG196658 MBC196658 MKY196658 MUU196658 NEQ196658 NOM196658 NYI196658 OIE196658 OSA196658 PBW196658 PLS196658 PVO196658 QFK196658 QPG196658 QZC196658 RIY196658 RSU196658 SCQ196658 SMM196658 SWI196658 TGE196658 TQA196658 TZW196658 UJS196658 UTO196658 VDK196658 VNG196658 VXC196658 WGY196658 WQU196658 EI262194 OE262194 YA262194 AHW262194 ARS262194 BBO262194 BLK262194 BVG262194 CFC262194 COY262194 CYU262194 DIQ262194 DSM262194 ECI262194 EME262194 EWA262194 FFW262194 FPS262194 FZO262194 GJK262194 GTG262194 HDC262194 HMY262194 HWU262194 IGQ262194 IQM262194 JAI262194 JKE262194 JUA262194 KDW262194 KNS262194 KXO262194 LHK262194 LRG262194 MBC262194 MKY262194 MUU262194 NEQ262194 NOM262194 NYI262194 OIE262194 OSA262194 PBW262194 PLS262194 PVO262194 QFK262194 QPG262194 QZC262194 RIY262194 RSU262194 SCQ262194 SMM262194 SWI262194 TGE262194 TQA262194 TZW262194 UJS262194 UTO262194 VDK262194 VNG262194 VXC262194 WGY262194 WQU262194 EI327730 OE327730 YA327730 AHW327730 ARS327730 BBO327730 BLK327730 BVG327730 CFC327730 COY327730 CYU327730 DIQ327730 DSM327730 ECI327730 EME327730 EWA327730 FFW327730 FPS327730 FZO327730 GJK327730 GTG327730 HDC327730 HMY327730 HWU327730 IGQ327730 IQM327730 JAI327730 JKE327730 JUA327730 KDW327730 KNS327730 KXO327730 LHK327730 LRG327730 MBC327730 MKY327730 MUU327730 NEQ327730 NOM327730 NYI327730 OIE327730 OSA327730 PBW327730 PLS327730 PVO327730 QFK327730 QPG327730 QZC327730 RIY327730 RSU327730 SCQ327730 SMM327730 SWI327730 TGE327730 TQA327730 TZW327730 UJS327730 UTO327730 VDK327730 VNG327730 VXC327730 WGY327730 WQU327730 EI393266 OE393266 YA393266 AHW393266 ARS393266 BBO393266 BLK393266 BVG393266 CFC393266 COY393266 CYU393266 DIQ393266 DSM393266 ECI393266 EME393266 EWA393266 FFW393266 FPS393266 FZO393266 GJK393266 GTG393266 HDC393266 HMY393266 HWU393266 IGQ393266 IQM393266 JAI393266 JKE393266 JUA393266 KDW393266 KNS393266 KXO393266 LHK393266 LRG393266 MBC393266 MKY393266 MUU393266 NEQ393266 NOM393266 NYI393266 OIE393266 OSA393266 PBW393266 PLS393266 PVO393266 QFK393266 QPG393266 QZC393266 RIY393266 RSU393266 SCQ393266 SMM393266 SWI393266 TGE393266 TQA393266 TZW393266 UJS393266 UTO393266 VDK393266 VNG393266 VXC393266 WGY393266 WQU393266 EI458802 OE458802 YA458802 AHW458802 ARS458802 BBO458802 BLK458802 BVG458802 CFC458802 COY458802 CYU458802 DIQ458802 DSM458802 ECI458802 EME458802 EWA458802 FFW458802 FPS458802 FZO458802 GJK458802 GTG458802 HDC458802 HMY458802 HWU458802 IGQ458802 IQM458802 JAI458802 JKE458802 JUA458802 KDW458802 KNS458802 KXO458802 LHK458802 LRG458802 MBC458802 MKY458802 MUU458802 NEQ458802 NOM458802 NYI458802 OIE458802 OSA458802 PBW458802 PLS458802 PVO458802 QFK458802 QPG458802 QZC458802 RIY458802 RSU458802 SCQ458802 SMM458802 SWI458802 TGE458802 TQA458802 TZW458802 UJS458802 UTO458802 VDK458802 VNG458802 VXC458802 WGY458802 WQU458802 EI524338 OE524338 YA524338 AHW524338 ARS524338 BBO524338 BLK524338 BVG524338 CFC524338 COY524338 CYU524338 DIQ524338 DSM524338 ECI524338 EME524338 EWA524338 FFW524338 FPS524338 FZO524338 GJK524338 GTG524338 HDC524338 HMY524338 HWU524338 IGQ524338 IQM524338 JAI524338 JKE524338 JUA524338 KDW524338 KNS524338 KXO524338 LHK524338 LRG524338 MBC524338 MKY524338 MUU524338 NEQ524338 NOM524338 NYI524338 OIE524338 OSA524338 PBW524338 PLS524338 PVO524338 QFK524338 QPG524338 QZC524338 RIY524338 RSU524338 SCQ524338 SMM524338 SWI524338 TGE524338 TQA524338 TZW524338 UJS524338 UTO524338 VDK524338 VNG524338 VXC524338 WGY524338 WQU524338 EI589874 OE589874 YA589874 AHW589874 ARS589874 BBO589874 BLK589874 BVG589874 CFC589874 COY589874 CYU589874 DIQ589874 DSM589874 ECI589874 EME589874 EWA589874 FFW589874 FPS589874 FZO589874 GJK589874 GTG589874 HDC589874 HMY589874 HWU589874 IGQ589874 IQM589874 JAI589874 JKE589874 JUA589874 KDW589874 KNS589874 KXO589874 LHK589874 LRG589874 MBC589874 MKY589874 MUU589874 NEQ589874 NOM589874 NYI589874 OIE589874 OSA589874 PBW589874 PLS589874 PVO589874 QFK589874 QPG589874 QZC589874 RIY589874 RSU589874 SCQ589874 SMM589874 SWI589874 TGE589874 TQA589874 TZW589874 UJS589874 UTO589874 VDK589874 VNG589874 VXC589874 WGY589874 WQU589874 EI655410 OE655410 YA655410 AHW655410 ARS655410 BBO655410 BLK655410 BVG655410 CFC655410 COY655410 CYU655410 DIQ655410 DSM655410 ECI655410 EME655410 EWA655410 FFW655410 FPS655410 FZO655410 GJK655410 GTG655410 HDC655410 HMY655410 HWU655410 IGQ655410 IQM655410 JAI655410 JKE655410 JUA655410 KDW655410 KNS655410 KXO655410 LHK655410 LRG655410 MBC655410 MKY655410 MUU655410 NEQ655410 NOM655410 NYI655410 OIE655410 OSA655410 PBW655410 PLS655410 PVO655410 QFK655410 QPG655410 QZC655410 RIY655410 RSU655410 SCQ655410 SMM655410 SWI655410 TGE655410 TQA655410 TZW655410 UJS655410 UTO655410 VDK655410 VNG655410 VXC655410 WGY655410 WQU655410 EI720946 OE720946 YA720946 AHW720946 ARS720946 BBO720946 BLK720946 BVG720946 CFC720946 COY720946 CYU720946 DIQ720946 DSM720946 ECI720946 EME720946 EWA720946 FFW720946 FPS720946 FZO720946 GJK720946 GTG720946 HDC720946 HMY720946 HWU720946 IGQ720946 IQM720946 JAI720946 JKE720946 JUA720946 KDW720946 KNS720946 KXO720946 LHK720946 LRG720946 MBC720946 MKY720946 MUU720946 NEQ720946 NOM720946 NYI720946 OIE720946 OSA720946 PBW720946 PLS720946 PVO720946 QFK720946 QPG720946 QZC720946 RIY720946 RSU720946 SCQ720946 SMM720946 SWI720946 TGE720946 TQA720946 TZW720946 UJS720946 UTO720946 VDK720946 VNG720946 VXC720946 WGY720946 WQU720946 EI786482 OE786482 YA786482 AHW786482 ARS786482 BBO786482 BLK786482 BVG786482 CFC786482 COY786482 CYU786482 DIQ786482 DSM786482 ECI786482 EME786482 EWA786482 FFW786482 FPS786482 FZO786482 GJK786482 GTG786482 HDC786482 HMY786482 HWU786482 IGQ786482 IQM786482 JAI786482 JKE786482 JUA786482 KDW786482 KNS786482 KXO786482 LHK786482 LRG786482 MBC786482 MKY786482 MUU786482 NEQ786482 NOM786482 NYI786482 OIE786482 OSA786482 PBW786482 PLS786482 PVO786482 QFK786482 QPG786482 QZC786482 RIY786482 RSU786482 SCQ786482 SMM786482 SWI786482 TGE786482 TQA786482 TZW786482 UJS786482 UTO786482 VDK786482 VNG786482 VXC786482 WGY786482 WQU786482 EI852018 OE852018 YA852018 AHW852018 ARS852018 BBO852018 BLK852018 BVG852018 CFC852018 COY852018 CYU852018 DIQ852018 DSM852018 ECI852018 EME852018 EWA852018 FFW852018 FPS852018 FZO852018 GJK852018 GTG852018 HDC852018 HMY852018 HWU852018 IGQ852018 IQM852018 JAI852018 JKE852018 JUA852018 KDW852018 KNS852018 KXO852018 LHK852018 LRG852018 MBC852018 MKY852018 MUU852018 NEQ852018 NOM852018 NYI852018 OIE852018 OSA852018 PBW852018 PLS852018 PVO852018 QFK852018 QPG852018 QZC852018 RIY852018 RSU852018 SCQ852018 SMM852018 SWI852018 TGE852018 TQA852018 TZW852018 UJS852018 UTO852018 VDK852018 VNG852018 VXC852018 WGY852018 WQU852018 EI917554 OE917554 YA917554 AHW917554 ARS917554 BBO917554 BLK917554 BVG917554 CFC917554 COY917554 CYU917554 DIQ917554 DSM917554 ECI917554 EME917554 EWA917554 FFW917554 FPS917554 FZO917554 GJK917554 GTG917554 HDC917554 HMY917554 HWU917554 IGQ917554 IQM917554 JAI917554 JKE917554 JUA917554 KDW917554 KNS917554 KXO917554 LHK917554 LRG917554 MBC917554 MKY917554 MUU917554 NEQ917554 NOM917554 NYI917554 OIE917554 OSA917554 PBW917554 PLS917554 PVO917554 QFK917554 QPG917554 QZC917554 RIY917554 RSU917554 SCQ917554 SMM917554 SWI917554 TGE917554 TQA917554 TZW917554 UJS917554 UTO917554 VDK917554 VNG917554 VXC917554 WGY917554 WQU917554 EI983090 OE983090 YA983090 AHW983090 ARS983090 BBO983090 BLK983090 BVG983090 CFC983090 COY983090 CYU983090 DIQ983090 DSM983090 ECI983090 EME983090 EWA983090 FFW983090 FPS983090 FZO983090 GJK983090 GTG983090 HDC983090 HMY983090 HWU983090 IGQ983090 IQM983090 JAI983090 JKE983090 JUA983090 KDW983090 KNS983090 KXO983090 LHK983090 LRG983090 MBC983090 MKY983090 MUU983090 NEQ983090 NOM983090 NYI983090 OIE983090 OSA983090 PBW983090 PLS983090 PVO983090 QFK983090 QPG983090 QZC983090 RIY983090 RSU983090 SCQ983090 SMM983090 SWI983090 TGE983090 TQA983090 TZW983090 UJS983090 UTO983090 VDK983090 VNG983090 VXC983090 WGY983090 WQU983090 WQU65 WGY65 VXC65 VNG65 VDK65 UTO65 UJS65 TZW65 TQA65 TGE65 SWI65 SMM65 SCQ65 RSU65 RIY65 QZC65 QPG65 QFK65 PVO65 PLS65 PBW65 OSA65 OIE65 NYI65 NOM65 NEQ65 MUU65 MKY65 MBC65 LRG65 LHK65 KXO65 KNS65 KDW65 JUA65 JKE65 JAI65 IQM65 IGQ65 HWU65 HMY65 HDC65 GTG65 GJK65 FZO65 FPS65 FFW65 EWA65 EME65 ECI65 DSM65 DIQ65 CYU65 COY65 CFC65 BVG65 BLK65 BBO65 ARS65 AHW65 YA65 OE65 EI65 WQW65 WHA65 VXE65 VNI65 VDM65 UTQ65 UJU65 TZY65 TQC65 TGG65 SWK65 SMO65 SCS65 RSW65 RJA65 QZE65 QPI65 QFM65 PVQ65 PLU65 PBY65 OSC65 OIG65 NYK65 NOO65 NES65 MUW65 MLA65 MBE65 LRI65 LHM65 KXQ65 KNU65 KDY65 JUC65 JKG65 JAK65 IQO65 IGS65 HWW65 HNA65 HDE65 GTI65 GJM65 FZQ65 FPU65 FFY65 EWC65 EMG65 ECK65 DSO65 DIS65 CYW65 CPA65 CFE65 BVI65 BLM65 BBQ65 ARU65 AHY65 YC65 OG65 EK65 WQY65 WHC65 VXG65 VNK65 VDO65 UTS65 UJW65 UAA65 TQE65 TGI65 SWM65 SMQ65 SCU65 RSY65 RJC65 QZG65 QPK65 QFO65 PVS65 PLW65 PCA65 OSE65 OII65 NYM65 NOQ65 NEU65 MUY65 MLC65 MBG65 LRK65 LHO65 KXS65 KNW65 KEA65 JUE65 JKI65 JAM65 IQQ65 IGU65 HWY65 HNC65 HDG65 GTK65 GJO65 FZS65 FPW65 FGA65 EWE65 EMI65 ECM65 DSQ65 DIU65 CYY65 CPC65 CFG65 BVK65 BLO65 BBS65 ARW65 AIA65 YE65 OI65 EM65 WRA65 WHE65 VXI65 VNM65 VDQ65 UTU65 UJY65 UAC65 TQG65 TGK65 SWO65 SMS65 SCW65 RTA65 RJE65 QZI65 QPM65 QFQ65 PVU65 PLY65 PCC65 OSG65 OIK65 NYO65 NOS65 NEW65 MVA65 MLE65 MBI65 LRM65 LHQ65 KXU65 KNY65 KEC65 JUG65 JKK65 JAO65 IQS65 IGW65 HXA65 HNE65 HDI65 GTM65 GJQ65 FZU65 FPY65 FGC65 EWG65 EMK65 ECO65 DSS65 DIW65 CZA65 CPE65 CFI65 BVM65 BLQ65 BBU65 ARY65 AIC65 YG65 OK65 EO65 WRC65 WHG65 VXK65 VNO65 VDS65 UTW65 UKA65 UAE65 TQI65 TGM65 SWQ65 SMU65 SCY65 RTC65 RJG65 QZK65 QPO65 QFS65 PVW65 PMA65 PCE65 OSI65 OIM65 NYQ65 NOU65 NEY65 MVC65 MLG65 MBK65 LRO65 LHS65 KXW65 KOA65 KEE65 JUI65 JKM65 JAQ65 IQU65 IGY65 HXC65 HNG65 HDK65 GTO65 GJS65 FZW65 FQA65 FGE65 EWI65 EMM65 ECQ65 DSU65 DIY65 CZC65 CPG65 CFK65 BVO65 BLS65 BBW65 ASA65 AIE65 YI65 OM65 EQ65 WRE65 WHI65 VXM65 VNQ65 VDU65 UTY65 UKC65 UAG65 TQK65 TGO65 SWS65 SMW65 SDA65 RTE65 RJI65 QZM65 QPQ65 QFU65 PVY65 PMC65 PCG65 OSK65 OIO65 NYS65 NOW65 NFA65 MVE65 MLI65 MBM65 LRQ65 LHU65 KXY65 KOC65 KEG65 JUK65 JKO65 JAS65 IQW65 IHA65 HXE65 HNI65 HDM65 GTQ65 GJU65 FZY65 FQC65 FGG65 EWK65 EMO65 ECS65 DSW65 DJA65 CZE65 CPI65 CFM65 BVQ65 BLU65 BBY65 ASC65 AIG65 YK65 OO65 ES65 WRG65 WHK65 VXO65 VNS65 VDW65 UUA65 UKE65 UAI65 TQM65 TGQ65 SWU65 SMY65 SDC65 RTG65 RJK65 QZO65 QPS65 QFW65 PWA65 PME65 PCI65 OSM65 OIQ65 NYU65 NOY65 NFC65 MVG65 MLK65 MBO65 LRS65 LHW65 KYA65 KOE65 KEI65 JUM65 JKQ65 JAU65 IQY65 IHC65 HXG65 HNK65 HDO65 GTS65 GJW65 GAA65 FQE65 FGI65 EWM65 EMQ65 ECU65 DSY65 DJC65 CZG65 CPK65 CFO65 BVS65 BLW65 BCA65 ASE65 AII65 YM65 OQ65 EU65 WRI65 WHM65 VXQ65 VNU65 VDY65 UUC65 UKG65 UAK65 TQO65 TGS65 SWW65 SNA65 SDE65 RTI65 RJM65 QZQ65 QPU65 QFY65 PWC65 PMG65 PCK65 OSO65 OIS65 NYW65 NPA65 NFE65 MVI65 MLM65 MBQ65 LRU65 LHY65 KYC65 KOG65 KEK65 JUO65 JKS65 JAW65 IRA65 IHE65 HXI65 HNM65 HDQ65 GTU65 GJY65 GAC65 FQG65 FGK65 EWO65 EMS65 ECW65 DTA65 DJE65 CZI65 CPM65 CFQ65 BVU65 BLY65 BCC65 ASG65 AIK65 YO65 OS65 EW65 WPI65 WFM65 VVQ65 VLU65 VBY65 USC65 UIG65 TYK65 TOO65 TES65 SUW65 SLA65 SBE65 RRI65 RHM65 QXQ65 QNU65 QDY65 PUC65 PKG65 PAK65 OQO65 OGS65 NWW65 NNA65 NDE65 MTI65 MJM65 LZQ65 LPU65 LFY65 KWC65 KMG65 KCK65 JSO65 JIS65 IYW65 IPA65 IFE65 HVI65 HLM65 HBQ65 GRU65 GHY65 FYC65 FOG65 FEK65 EUO65 EKS65 EAW65 DRA65 DHE65 CXI65 CNM65 CDQ65 BTU65 BJY65 BAC65 AQG65 AGK65 WO65 MS65 CW65 WPK65 WFO65 VVS65 VLW65 VCA65 USE65 UII65 TYM65 TOQ65 TEU65 SUY65 SLC65 SBG65 RRK65 RHO65 QXS65 QNW65 QEA65 PUE65 PKI65 PAM65 OQQ65 OGU65 NWY65 NNC65 NDG65 MTK65 MJO65 LZS65 LPW65 LGA65 KWE65 KMI65 KCM65 JSQ65 JIU65 IYY65 IPC65 IFG65 HVK65 HLO65 HBS65 GRW65 GIA65 FYE65 FOI65 FEM65 EUQ65 EKU65 EAY65 DRC65 DHG65 CXK65 CNO65 CDS65 BTW65 BKA65 BAE65 AQI65 AGM65 WQ65 MU65 CY65 WPM65 WFQ65 VVU65 VLY65 VCC65 USG65 UIK65 TYO65 TOS65 TEW65 SVA65 SLE65 SBI65 RRM65 RHQ65 QXU65 QNY65 QEC65 PUG65 PKK65 PAO65 OQS65 OGW65 NXA65 NNE65 NDI65 MTM65 MJQ65 LZU65 LPY65 LGC65 KWG65 KMK65 KCO65 JSS65 JIW65 IZA65 IPE65 IFI65 HVM65 HLQ65 HBU65 GRY65 GIC65 FYG65 FOK65 FEO65 EUS65 EKW65 EBA65 DRE65 DHI65 CXM65 CNQ65 CDU65 BTY65 BKC65 BAG65 AQK65 AGO65 WS65 MW65 DA65 WPO65 WFS65 VVW65 VMA65 VCE65 USI65 UIM65 TYQ65 TOU65 TEY65 SVC65 SLG65 SBK65 RRO65 RHS65 QXW65 QOA65 QEE65 PUI65 PKM65 PAQ65 OQU65 OGY65 NXC65 NNG65 NDK65 MTO65 MJS65 LZW65 LQA65 LGE65 KWI65 KMM65 KCQ65 JSU65 JIY65 IZC65 IPG65 IFK65 HVO65 HLS65 HBW65 GSA65 GIE65 FYI65 FOM65 FEQ65 EUU65 EKY65 EBC65 DRG65 DHK65 CXO65 CNS65 CDW65 BUA65 BKE65 BAI65 AQM65 AGQ65 WU65 MY65 DC65 WPQ65 WFU65 VVY65 VMC65 VCG65 USK65 UIO65 TYS65 TOW65 TFA65 SVE65 SLI65 SBM65 RRQ65 RHU65 QXY65 QOC65 QEG65 PUK65 PKO65 PAS65 OQW65 OHA65 NXE65 NNI65 NDM65 MTQ65 MJU65 LZY65 LQC65 LGG65 KWK65 KMO65 KCS65 JSW65 JJA65 IZE65 IPI65 IFM65 HVQ65 HLU65 HBY65 GSC65 GIG65 FYK65 FOO65 FES65 EUW65 ELA65 EBE65 DRI65 DHM65 CXQ65 CNU65 CDY65 BUC65 BKG65 BAK65 AQO65 AGS65 WW65 NA65 DE65 WPS65 WFW65 VWA65 VME65 VCI65 USM65 UIQ65 TYU65 TOY65 TFC65 SVG65 SLK65 SBO65 RRS65 RHW65 QYA65 QOE65 QEI65 PUM65 PKQ65 PAU65 OQY65 OHC65 NXG65 NNK65 NDO65 MTS65 MJW65 MAA65 LQE65 LGI65 KWM65 KMQ65 KCU65 JSY65 JJC65 IZG65 IPK65 IFO65 HVS65 HLW65 HCA65 GSE65 GII65 FYM65 FOQ65 FEU65 EUY65 ELC65 EBG65 DRK65 DHO65 CXS65 CNW65 CEA65 BUE65 BKI65 BAM65 AQQ65 AGU65 WY65 NC65 DG65 WPU65 WFY65 VWC65 VMG65 VCK65 USO65 UIS65 TYW65 TPA65 TFE65 SVI65 SLM65 SBQ65 RRU65 RHY65 QYC65 QOG65 QEK65 PUO65 PKS65 PAW65 ORA65 OHE65 NXI65 NNM65 NDQ65 MTU65 MJY65 MAC65 LQG65 LGK65 KWO65 KMS65 KCW65 JTA65 JJE65 IZI65 IPM65 IFQ65 HVU65 HLY65 HCC65 GSG65 GIK65 FYO65 FOS65 FEW65 EVA65 ELE65 EBI65 DRM65 DHQ65 CXU65 CNY65 CEC65 BUG65 BKK65 BAO65 AQS65 AGW65 XA65 NE65 DI65 WPW65 WGA65 VWE65 VMI65 VCM65 USQ65 UIU65 TYY65 TPC65 TFG65 SVK65 SLO65 SBS65 RRW65 RIA65 QYE65 QOI65 QEM65 PUQ65 PKU65 PAY65 ORC65 OHG65 NXK65 NNO65 NDS65 MTW65 MKA65 MAE65 LQI65 LGM65 KWQ65 KMU65 KCY65 JTC65 JJG65 IZK65 IPO65 IFS65 HVW65 HMA65 HCE65 GSI65 GIM65 FYQ65 FOU65 FEY65 EVC65 ELG65 EBK65 DRO65 DHS65 CXW65 COA65 CEE65 BUI65 BKM65 BAQ65 AQU65 AGY65 XC65 NG65 DK65 Y65553 Y131089 Y196625 Y262161 Y327697 Y393233 Y458769 Y524305 Y589841 Y655377 Y720913 Y786449 Y851985 Y917521 Y983057 W65553 W131089 W196625 W262161 W327697 W393233 W458769 W524305 W589841 W655377 W720913 W786449 W851985 W917521 W983057 U65553 U131089 U196625 U262161 U327697 U393233 U458769 U524305 U589841 U655377 U720913 U786449 U851985 U917521 U983057 S65553 S131089 S196625 S262161 S327697 S393233 S458769 S524305 S589841 S655377 S720913 S786449 S851985 S917521 S983057 Q65553 Q131089 Q196625 Q262161 Q327697 Q393233 Q458769 Q524305 Q589841 Q655377 Q720913 Q786449 Q851985 Q917521 Q983057 O65553 O131089 O196625 O262161 O327697 O393233 O458769 O524305 O589841 O655377 O720913 O786449 O851985 O917521 O983057 M65553 M131089 M196625 M262161 M327697 M393233 M458769 M524305 M589841 M655377 M720913 M786449 M851985 M917521 M983057 K65553 K131089 K196625 K262161 K327697 K393233 K458769 K524305 K589841 K655377 K720913 K786449 K851985 K917521 K983057 Y65 W65 U65 S65 Q65 O65 M65 K65 BK65553 BK131089 BK196625 BK262161 BK327697 BK393233 BK458769 BK524305 BK589841 BK655377 BK720913 BK786449 BK851985 BK917521 BK983057 BI65553 BI131089 BI196625 BI262161 BI327697 BI393233 BI458769 BI524305 BI589841 BI655377 BI720913 BI786449 BI851985 BI917521 BI983057 BG65553 BG131089 BG196625 BG262161 BG327697 BG393233 BG458769 BG524305 BG589841 BG655377 BG720913 BG786449 BG851985 BG917521 BG983057 BE65553 BE131089 BE196625 BE262161 BE327697 BE393233 BE458769 BE524305 BE589841 BE655377 BE720913 BE786449 BE851985 BE917521 BE983057 BC65553 BC131089 BC196625 BC262161 BC327697 BC393233 BC458769 BC524305 BC589841 BC655377 BC720913 BC786449 BC851985 BC917521 BC983057 BA65553 BA131089 BA196625 BA262161 BA327697 BA393233 BA458769 BA524305 BA589841 BA655377 BA720913 BA786449 BA851985 BA917521 BA983057 AY65553 AY131089 AY196625 AY262161 AY327697 AY393233 AY458769 AY524305 AY589841 AY655377 AY720913 AY786449 AY851985 AY917521 AY983057 AW65553 AW131089 AW196625 AW262161 AW327697 AW393233 AW458769 AW524305 AW589841 AW655377 AW720913 AW786449 AW851985 AW917521 AW983057 BK65 BI65 BG65 BE65 BC65 BA65 AY65 AW65</xm:sqref>
        </x14:dataValidation>
        <x14:dataValidation type="list" allowBlank="1" showInputMessage="1" showErrorMessage="1">
          <x14:formula1>
            <xm:f>Soil_SS_Structure</xm:f>
          </x14:formula1>
          <xm:sqref>DK65583 NG65583 XC65583 AGY65583 AQU65583 BAQ65583 BKM65583 BUI65583 CEE65583 COA65583 CXW65583 DHS65583 DRO65583 EBK65583 ELG65583 EVC65583 FEY65583 FOU65583 FYQ65583 GIM65583 GSI65583 HCE65583 HMA65583 HVW65583 IFS65583 IPO65583 IZK65583 JJG65583 JTC65583 KCY65583 KMU65583 KWQ65583 LGM65583 LQI65583 MAE65583 MKA65583 MTW65583 NDS65583 NNO65583 NXK65583 OHG65583 ORC65583 PAY65583 PKU65583 PUQ65583 QEM65583 QOI65583 QYE65583 RIA65583 RRW65583 SBS65583 SLO65583 SVK65583 TFG65583 TPC65583 TYY65583 UIU65583 USQ65583 VCM65583 VMI65583 VWE65583 WGA65583 WPW65583 DK131119 NG131119 XC131119 AGY131119 AQU131119 BAQ131119 BKM131119 BUI131119 CEE131119 COA131119 CXW131119 DHS131119 DRO131119 EBK131119 ELG131119 EVC131119 FEY131119 FOU131119 FYQ131119 GIM131119 GSI131119 HCE131119 HMA131119 HVW131119 IFS131119 IPO131119 IZK131119 JJG131119 JTC131119 KCY131119 KMU131119 KWQ131119 LGM131119 LQI131119 MAE131119 MKA131119 MTW131119 NDS131119 NNO131119 NXK131119 OHG131119 ORC131119 PAY131119 PKU131119 PUQ131119 QEM131119 QOI131119 QYE131119 RIA131119 RRW131119 SBS131119 SLO131119 SVK131119 TFG131119 TPC131119 TYY131119 UIU131119 USQ131119 VCM131119 VMI131119 VWE131119 WGA131119 WPW131119 DK196655 NG196655 XC196655 AGY196655 AQU196655 BAQ196655 BKM196655 BUI196655 CEE196655 COA196655 CXW196655 DHS196655 DRO196655 EBK196655 ELG196655 EVC196655 FEY196655 FOU196655 FYQ196655 GIM196655 GSI196655 HCE196655 HMA196655 HVW196655 IFS196655 IPO196655 IZK196655 JJG196655 JTC196655 KCY196655 KMU196655 KWQ196655 LGM196655 LQI196655 MAE196655 MKA196655 MTW196655 NDS196655 NNO196655 NXK196655 OHG196655 ORC196655 PAY196655 PKU196655 PUQ196655 QEM196655 QOI196655 QYE196655 RIA196655 RRW196655 SBS196655 SLO196655 SVK196655 TFG196655 TPC196655 TYY196655 UIU196655 USQ196655 VCM196655 VMI196655 VWE196655 WGA196655 WPW196655 DK262191 NG262191 XC262191 AGY262191 AQU262191 BAQ262191 BKM262191 BUI262191 CEE262191 COA262191 CXW262191 DHS262191 DRO262191 EBK262191 ELG262191 EVC262191 FEY262191 FOU262191 FYQ262191 GIM262191 GSI262191 HCE262191 HMA262191 HVW262191 IFS262191 IPO262191 IZK262191 JJG262191 JTC262191 KCY262191 KMU262191 KWQ262191 LGM262191 LQI262191 MAE262191 MKA262191 MTW262191 NDS262191 NNO262191 NXK262191 OHG262191 ORC262191 PAY262191 PKU262191 PUQ262191 QEM262191 QOI262191 QYE262191 RIA262191 RRW262191 SBS262191 SLO262191 SVK262191 TFG262191 TPC262191 TYY262191 UIU262191 USQ262191 VCM262191 VMI262191 VWE262191 WGA262191 WPW262191 DK327727 NG327727 XC327727 AGY327727 AQU327727 BAQ327727 BKM327727 BUI327727 CEE327727 COA327727 CXW327727 DHS327727 DRO327727 EBK327727 ELG327727 EVC327727 FEY327727 FOU327727 FYQ327727 GIM327727 GSI327727 HCE327727 HMA327727 HVW327727 IFS327727 IPO327727 IZK327727 JJG327727 JTC327727 KCY327727 KMU327727 KWQ327727 LGM327727 LQI327727 MAE327727 MKA327727 MTW327727 NDS327727 NNO327727 NXK327727 OHG327727 ORC327727 PAY327727 PKU327727 PUQ327727 QEM327727 QOI327727 QYE327727 RIA327727 RRW327727 SBS327727 SLO327727 SVK327727 TFG327727 TPC327727 TYY327727 UIU327727 USQ327727 VCM327727 VMI327727 VWE327727 WGA327727 WPW327727 DK393263 NG393263 XC393263 AGY393263 AQU393263 BAQ393263 BKM393263 BUI393263 CEE393263 COA393263 CXW393263 DHS393263 DRO393263 EBK393263 ELG393263 EVC393263 FEY393263 FOU393263 FYQ393263 GIM393263 GSI393263 HCE393263 HMA393263 HVW393263 IFS393263 IPO393263 IZK393263 JJG393263 JTC393263 KCY393263 KMU393263 KWQ393263 LGM393263 LQI393263 MAE393263 MKA393263 MTW393263 NDS393263 NNO393263 NXK393263 OHG393263 ORC393263 PAY393263 PKU393263 PUQ393263 QEM393263 QOI393263 QYE393263 RIA393263 RRW393263 SBS393263 SLO393263 SVK393263 TFG393263 TPC393263 TYY393263 UIU393263 USQ393263 VCM393263 VMI393263 VWE393263 WGA393263 WPW393263 DK458799 NG458799 XC458799 AGY458799 AQU458799 BAQ458799 BKM458799 BUI458799 CEE458799 COA458799 CXW458799 DHS458799 DRO458799 EBK458799 ELG458799 EVC458799 FEY458799 FOU458799 FYQ458799 GIM458799 GSI458799 HCE458799 HMA458799 HVW458799 IFS458799 IPO458799 IZK458799 JJG458799 JTC458799 KCY458799 KMU458799 KWQ458799 LGM458799 LQI458799 MAE458799 MKA458799 MTW458799 NDS458799 NNO458799 NXK458799 OHG458799 ORC458799 PAY458799 PKU458799 PUQ458799 QEM458799 QOI458799 QYE458799 RIA458799 RRW458799 SBS458799 SLO458799 SVK458799 TFG458799 TPC458799 TYY458799 UIU458799 USQ458799 VCM458799 VMI458799 VWE458799 WGA458799 WPW458799 DK524335 NG524335 XC524335 AGY524335 AQU524335 BAQ524335 BKM524335 BUI524335 CEE524335 COA524335 CXW524335 DHS524335 DRO524335 EBK524335 ELG524335 EVC524335 FEY524335 FOU524335 FYQ524335 GIM524335 GSI524335 HCE524335 HMA524335 HVW524335 IFS524335 IPO524335 IZK524335 JJG524335 JTC524335 KCY524335 KMU524335 KWQ524335 LGM524335 LQI524335 MAE524335 MKA524335 MTW524335 NDS524335 NNO524335 NXK524335 OHG524335 ORC524335 PAY524335 PKU524335 PUQ524335 QEM524335 QOI524335 QYE524335 RIA524335 RRW524335 SBS524335 SLO524335 SVK524335 TFG524335 TPC524335 TYY524335 UIU524335 USQ524335 VCM524335 VMI524335 VWE524335 WGA524335 WPW524335 DK589871 NG589871 XC589871 AGY589871 AQU589871 BAQ589871 BKM589871 BUI589871 CEE589871 COA589871 CXW589871 DHS589871 DRO589871 EBK589871 ELG589871 EVC589871 FEY589871 FOU589871 FYQ589871 GIM589871 GSI589871 HCE589871 HMA589871 HVW589871 IFS589871 IPO589871 IZK589871 JJG589871 JTC589871 KCY589871 KMU589871 KWQ589871 LGM589871 LQI589871 MAE589871 MKA589871 MTW589871 NDS589871 NNO589871 NXK589871 OHG589871 ORC589871 PAY589871 PKU589871 PUQ589871 QEM589871 QOI589871 QYE589871 RIA589871 RRW589871 SBS589871 SLO589871 SVK589871 TFG589871 TPC589871 TYY589871 UIU589871 USQ589871 VCM589871 VMI589871 VWE589871 WGA589871 WPW589871 DK655407 NG655407 XC655407 AGY655407 AQU655407 BAQ655407 BKM655407 BUI655407 CEE655407 COA655407 CXW655407 DHS655407 DRO655407 EBK655407 ELG655407 EVC655407 FEY655407 FOU655407 FYQ655407 GIM655407 GSI655407 HCE655407 HMA655407 HVW655407 IFS655407 IPO655407 IZK655407 JJG655407 JTC655407 KCY655407 KMU655407 KWQ655407 LGM655407 LQI655407 MAE655407 MKA655407 MTW655407 NDS655407 NNO655407 NXK655407 OHG655407 ORC655407 PAY655407 PKU655407 PUQ655407 QEM655407 QOI655407 QYE655407 RIA655407 RRW655407 SBS655407 SLO655407 SVK655407 TFG655407 TPC655407 TYY655407 UIU655407 USQ655407 VCM655407 VMI655407 VWE655407 WGA655407 WPW655407 DK720943 NG720943 XC720943 AGY720943 AQU720943 BAQ720943 BKM720943 BUI720943 CEE720943 COA720943 CXW720943 DHS720943 DRO720943 EBK720943 ELG720943 EVC720943 FEY720943 FOU720943 FYQ720943 GIM720943 GSI720943 HCE720943 HMA720943 HVW720943 IFS720943 IPO720943 IZK720943 JJG720943 JTC720943 KCY720943 KMU720943 KWQ720943 LGM720943 LQI720943 MAE720943 MKA720943 MTW720943 NDS720943 NNO720943 NXK720943 OHG720943 ORC720943 PAY720943 PKU720943 PUQ720943 QEM720943 QOI720943 QYE720943 RIA720943 RRW720943 SBS720943 SLO720943 SVK720943 TFG720943 TPC720943 TYY720943 UIU720943 USQ720943 VCM720943 VMI720943 VWE720943 WGA720943 WPW720943 DK786479 NG786479 XC786479 AGY786479 AQU786479 BAQ786479 BKM786479 BUI786479 CEE786479 COA786479 CXW786479 DHS786479 DRO786479 EBK786479 ELG786479 EVC786479 FEY786479 FOU786479 FYQ786479 GIM786479 GSI786479 HCE786479 HMA786479 HVW786479 IFS786479 IPO786479 IZK786479 JJG786479 JTC786479 KCY786479 KMU786479 KWQ786479 LGM786479 LQI786479 MAE786479 MKA786479 MTW786479 NDS786479 NNO786479 NXK786479 OHG786479 ORC786479 PAY786479 PKU786479 PUQ786479 QEM786479 QOI786479 QYE786479 RIA786479 RRW786479 SBS786479 SLO786479 SVK786479 TFG786479 TPC786479 TYY786479 UIU786479 USQ786479 VCM786479 VMI786479 VWE786479 WGA786479 WPW786479 DK852015 NG852015 XC852015 AGY852015 AQU852015 BAQ852015 BKM852015 BUI852015 CEE852015 COA852015 CXW852015 DHS852015 DRO852015 EBK852015 ELG852015 EVC852015 FEY852015 FOU852015 FYQ852015 GIM852015 GSI852015 HCE852015 HMA852015 HVW852015 IFS852015 IPO852015 IZK852015 JJG852015 JTC852015 KCY852015 KMU852015 KWQ852015 LGM852015 LQI852015 MAE852015 MKA852015 MTW852015 NDS852015 NNO852015 NXK852015 OHG852015 ORC852015 PAY852015 PKU852015 PUQ852015 QEM852015 QOI852015 QYE852015 RIA852015 RRW852015 SBS852015 SLO852015 SVK852015 TFG852015 TPC852015 TYY852015 UIU852015 USQ852015 VCM852015 VMI852015 VWE852015 WGA852015 WPW852015 DK917551 NG917551 XC917551 AGY917551 AQU917551 BAQ917551 BKM917551 BUI917551 CEE917551 COA917551 CXW917551 DHS917551 DRO917551 EBK917551 ELG917551 EVC917551 FEY917551 FOU917551 FYQ917551 GIM917551 GSI917551 HCE917551 HMA917551 HVW917551 IFS917551 IPO917551 IZK917551 JJG917551 JTC917551 KCY917551 KMU917551 KWQ917551 LGM917551 LQI917551 MAE917551 MKA917551 MTW917551 NDS917551 NNO917551 NXK917551 OHG917551 ORC917551 PAY917551 PKU917551 PUQ917551 QEM917551 QOI917551 QYE917551 RIA917551 RRW917551 SBS917551 SLO917551 SVK917551 TFG917551 TPC917551 TYY917551 UIU917551 USQ917551 VCM917551 VMI917551 VWE917551 WGA917551 WPW917551 DK983087 NG983087 XC983087 AGY983087 AQU983087 BAQ983087 BKM983087 BUI983087 CEE983087 COA983087 CXW983087 DHS983087 DRO983087 EBK983087 ELG983087 EVC983087 FEY983087 FOU983087 FYQ983087 GIM983087 GSI983087 HCE983087 HMA983087 HVW983087 IFS983087 IPO983087 IZK983087 JJG983087 JTC983087 KCY983087 KMU983087 KWQ983087 LGM983087 LQI983087 MAE983087 MKA983087 MTW983087 NDS983087 NNO983087 NXK983087 OHG983087 ORC983087 PAY983087 PKU983087 PUQ983087 QEM983087 QOI983087 QYE983087 RIA983087 RRW983087 SBS983087 SLO983087 SVK983087 TFG983087 TPC983087 TYY983087 UIU983087 USQ983087 VCM983087 VMI983087 VWE983087 WGA983087 WPW983087 DI65583 NE65583 XA65583 AGW65583 AQS65583 BAO65583 BKK65583 BUG65583 CEC65583 CNY65583 CXU65583 DHQ65583 DRM65583 EBI65583 ELE65583 EVA65583 FEW65583 FOS65583 FYO65583 GIK65583 GSG65583 HCC65583 HLY65583 HVU65583 IFQ65583 IPM65583 IZI65583 JJE65583 JTA65583 KCW65583 KMS65583 KWO65583 LGK65583 LQG65583 MAC65583 MJY65583 MTU65583 NDQ65583 NNM65583 NXI65583 OHE65583 ORA65583 PAW65583 PKS65583 PUO65583 QEK65583 QOG65583 QYC65583 RHY65583 RRU65583 SBQ65583 SLM65583 SVI65583 TFE65583 TPA65583 TYW65583 UIS65583 USO65583 VCK65583 VMG65583 VWC65583 WFY65583 WPU65583 DI131119 NE131119 XA131119 AGW131119 AQS131119 BAO131119 BKK131119 BUG131119 CEC131119 CNY131119 CXU131119 DHQ131119 DRM131119 EBI131119 ELE131119 EVA131119 FEW131119 FOS131119 FYO131119 GIK131119 GSG131119 HCC131119 HLY131119 HVU131119 IFQ131119 IPM131119 IZI131119 JJE131119 JTA131119 KCW131119 KMS131119 KWO131119 LGK131119 LQG131119 MAC131119 MJY131119 MTU131119 NDQ131119 NNM131119 NXI131119 OHE131119 ORA131119 PAW131119 PKS131119 PUO131119 QEK131119 QOG131119 QYC131119 RHY131119 RRU131119 SBQ131119 SLM131119 SVI131119 TFE131119 TPA131119 TYW131119 UIS131119 USO131119 VCK131119 VMG131119 VWC131119 WFY131119 WPU131119 DI196655 NE196655 XA196655 AGW196655 AQS196655 BAO196655 BKK196655 BUG196655 CEC196655 CNY196655 CXU196655 DHQ196655 DRM196655 EBI196655 ELE196655 EVA196655 FEW196655 FOS196655 FYO196655 GIK196655 GSG196655 HCC196655 HLY196655 HVU196655 IFQ196655 IPM196655 IZI196655 JJE196655 JTA196655 KCW196655 KMS196655 KWO196655 LGK196655 LQG196655 MAC196655 MJY196655 MTU196655 NDQ196655 NNM196655 NXI196655 OHE196655 ORA196655 PAW196655 PKS196655 PUO196655 QEK196655 QOG196655 QYC196655 RHY196655 RRU196655 SBQ196655 SLM196655 SVI196655 TFE196655 TPA196655 TYW196655 UIS196655 USO196655 VCK196655 VMG196655 VWC196655 WFY196655 WPU196655 DI262191 NE262191 XA262191 AGW262191 AQS262191 BAO262191 BKK262191 BUG262191 CEC262191 CNY262191 CXU262191 DHQ262191 DRM262191 EBI262191 ELE262191 EVA262191 FEW262191 FOS262191 FYO262191 GIK262191 GSG262191 HCC262191 HLY262191 HVU262191 IFQ262191 IPM262191 IZI262191 JJE262191 JTA262191 KCW262191 KMS262191 KWO262191 LGK262191 LQG262191 MAC262191 MJY262191 MTU262191 NDQ262191 NNM262191 NXI262191 OHE262191 ORA262191 PAW262191 PKS262191 PUO262191 QEK262191 QOG262191 QYC262191 RHY262191 RRU262191 SBQ262191 SLM262191 SVI262191 TFE262191 TPA262191 TYW262191 UIS262191 USO262191 VCK262191 VMG262191 VWC262191 WFY262191 WPU262191 DI327727 NE327727 XA327727 AGW327727 AQS327727 BAO327727 BKK327727 BUG327727 CEC327727 CNY327727 CXU327727 DHQ327727 DRM327727 EBI327727 ELE327727 EVA327727 FEW327727 FOS327727 FYO327727 GIK327727 GSG327727 HCC327727 HLY327727 HVU327727 IFQ327727 IPM327727 IZI327727 JJE327727 JTA327727 KCW327727 KMS327727 KWO327727 LGK327727 LQG327727 MAC327727 MJY327727 MTU327727 NDQ327727 NNM327727 NXI327727 OHE327727 ORA327727 PAW327727 PKS327727 PUO327727 QEK327727 QOG327727 QYC327727 RHY327727 RRU327727 SBQ327727 SLM327727 SVI327727 TFE327727 TPA327727 TYW327727 UIS327727 USO327727 VCK327727 VMG327727 VWC327727 WFY327727 WPU327727 DI393263 NE393263 XA393263 AGW393263 AQS393263 BAO393263 BKK393263 BUG393263 CEC393263 CNY393263 CXU393263 DHQ393263 DRM393263 EBI393263 ELE393263 EVA393263 FEW393263 FOS393263 FYO393263 GIK393263 GSG393263 HCC393263 HLY393263 HVU393263 IFQ393263 IPM393263 IZI393263 JJE393263 JTA393263 KCW393263 KMS393263 KWO393263 LGK393263 LQG393263 MAC393263 MJY393263 MTU393263 NDQ393263 NNM393263 NXI393263 OHE393263 ORA393263 PAW393263 PKS393263 PUO393263 QEK393263 QOG393263 QYC393263 RHY393263 RRU393263 SBQ393263 SLM393263 SVI393263 TFE393263 TPA393263 TYW393263 UIS393263 USO393263 VCK393263 VMG393263 VWC393263 WFY393263 WPU393263 DI458799 NE458799 XA458799 AGW458799 AQS458799 BAO458799 BKK458799 BUG458799 CEC458799 CNY458799 CXU458799 DHQ458799 DRM458799 EBI458799 ELE458799 EVA458799 FEW458799 FOS458799 FYO458799 GIK458799 GSG458799 HCC458799 HLY458799 HVU458799 IFQ458799 IPM458799 IZI458799 JJE458799 JTA458799 KCW458799 KMS458799 KWO458799 LGK458799 LQG458799 MAC458799 MJY458799 MTU458799 NDQ458799 NNM458799 NXI458799 OHE458799 ORA458799 PAW458799 PKS458799 PUO458799 QEK458799 QOG458799 QYC458799 RHY458799 RRU458799 SBQ458799 SLM458799 SVI458799 TFE458799 TPA458799 TYW458799 UIS458799 USO458799 VCK458799 VMG458799 VWC458799 WFY458799 WPU458799 DI524335 NE524335 XA524335 AGW524335 AQS524335 BAO524335 BKK524335 BUG524335 CEC524335 CNY524335 CXU524335 DHQ524335 DRM524335 EBI524335 ELE524335 EVA524335 FEW524335 FOS524335 FYO524335 GIK524335 GSG524335 HCC524335 HLY524335 HVU524335 IFQ524335 IPM524335 IZI524335 JJE524335 JTA524335 KCW524335 KMS524335 KWO524335 LGK524335 LQG524335 MAC524335 MJY524335 MTU524335 NDQ524335 NNM524335 NXI524335 OHE524335 ORA524335 PAW524335 PKS524335 PUO524335 QEK524335 QOG524335 QYC524335 RHY524335 RRU524335 SBQ524335 SLM524335 SVI524335 TFE524335 TPA524335 TYW524335 UIS524335 USO524335 VCK524335 VMG524335 VWC524335 WFY524335 WPU524335 DI589871 NE589871 XA589871 AGW589871 AQS589871 BAO589871 BKK589871 BUG589871 CEC589871 CNY589871 CXU589871 DHQ589871 DRM589871 EBI589871 ELE589871 EVA589871 FEW589871 FOS589871 FYO589871 GIK589871 GSG589871 HCC589871 HLY589871 HVU589871 IFQ589871 IPM589871 IZI589871 JJE589871 JTA589871 KCW589871 KMS589871 KWO589871 LGK589871 LQG589871 MAC589871 MJY589871 MTU589871 NDQ589871 NNM589871 NXI589871 OHE589871 ORA589871 PAW589871 PKS589871 PUO589871 QEK589871 QOG589871 QYC589871 RHY589871 RRU589871 SBQ589871 SLM589871 SVI589871 TFE589871 TPA589871 TYW589871 UIS589871 USO589871 VCK589871 VMG589871 VWC589871 WFY589871 WPU589871 DI655407 NE655407 XA655407 AGW655407 AQS655407 BAO655407 BKK655407 BUG655407 CEC655407 CNY655407 CXU655407 DHQ655407 DRM655407 EBI655407 ELE655407 EVA655407 FEW655407 FOS655407 FYO655407 GIK655407 GSG655407 HCC655407 HLY655407 HVU655407 IFQ655407 IPM655407 IZI655407 JJE655407 JTA655407 KCW655407 KMS655407 KWO655407 LGK655407 LQG655407 MAC655407 MJY655407 MTU655407 NDQ655407 NNM655407 NXI655407 OHE655407 ORA655407 PAW655407 PKS655407 PUO655407 QEK655407 QOG655407 QYC655407 RHY655407 RRU655407 SBQ655407 SLM655407 SVI655407 TFE655407 TPA655407 TYW655407 UIS655407 USO655407 VCK655407 VMG655407 VWC655407 WFY655407 WPU655407 DI720943 NE720943 XA720943 AGW720943 AQS720943 BAO720943 BKK720943 BUG720943 CEC720943 CNY720943 CXU720943 DHQ720943 DRM720943 EBI720943 ELE720943 EVA720943 FEW720943 FOS720943 FYO720943 GIK720943 GSG720943 HCC720943 HLY720943 HVU720943 IFQ720943 IPM720943 IZI720943 JJE720943 JTA720943 KCW720943 KMS720943 KWO720943 LGK720943 LQG720943 MAC720943 MJY720943 MTU720943 NDQ720943 NNM720943 NXI720943 OHE720943 ORA720943 PAW720943 PKS720943 PUO720943 QEK720943 QOG720943 QYC720943 RHY720943 RRU720943 SBQ720943 SLM720943 SVI720943 TFE720943 TPA720943 TYW720943 UIS720943 USO720943 VCK720943 VMG720943 VWC720943 WFY720943 WPU720943 DI786479 NE786479 XA786479 AGW786479 AQS786479 BAO786479 BKK786479 BUG786479 CEC786479 CNY786479 CXU786479 DHQ786479 DRM786479 EBI786479 ELE786479 EVA786479 FEW786479 FOS786479 FYO786479 GIK786479 GSG786479 HCC786479 HLY786479 HVU786479 IFQ786479 IPM786479 IZI786479 JJE786479 JTA786479 KCW786479 KMS786479 KWO786479 LGK786479 LQG786479 MAC786479 MJY786479 MTU786479 NDQ786479 NNM786479 NXI786479 OHE786479 ORA786479 PAW786479 PKS786479 PUO786479 QEK786479 QOG786479 QYC786479 RHY786479 RRU786479 SBQ786479 SLM786479 SVI786479 TFE786479 TPA786479 TYW786479 UIS786479 USO786479 VCK786479 VMG786479 VWC786479 WFY786479 WPU786479 DI852015 NE852015 XA852015 AGW852015 AQS852015 BAO852015 BKK852015 BUG852015 CEC852015 CNY852015 CXU852015 DHQ852015 DRM852015 EBI852015 ELE852015 EVA852015 FEW852015 FOS852015 FYO852015 GIK852015 GSG852015 HCC852015 HLY852015 HVU852015 IFQ852015 IPM852015 IZI852015 JJE852015 JTA852015 KCW852015 KMS852015 KWO852015 LGK852015 LQG852015 MAC852015 MJY852015 MTU852015 NDQ852015 NNM852015 NXI852015 OHE852015 ORA852015 PAW852015 PKS852015 PUO852015 QEK852015 QOG852015 QYC852015 RHY852015 RRU852015 SBQ852015 SLM852015 SVI852015 TFE852015 TPA852015 TYW852015 UIS852015 USO852015 VCK852015 VMG852015 VWC852015 WFY852015 WPU852015 DI917551 NE917551 XA917551 AGW917551 AQS917551 BAO917551 BKK917551 BUG917551 CEC917551 CNY917551 CXU917551 DHQ917551 DRM917551 EBI917551 ELE917551 EVA917551 FEW917551 FOS917551 FYO917551 GIK917551 GSG917551 HCC917551 HLY917551 HVU917551 IFQ917551 IPM917551 IZI917551 JJE917551 JTA917551 KCW917551 KMS917551 KWO917551 LGK917551 LQG917551 MAC917551 MJY917551 MTU917551 NDQ917551 NNM917551 NXI917551 OHE917551 ORA917551 PAW917551 PKS917551 PUO917551 QEK917551 QOG917551 QYC917551 RHY917551 RRU917551 SBQ917551 SLM917551 SVI917551 TFE917551 TPA917551 TYW917551 UIS917551 USO917551 VCK917551 VMG917551 VWC917551 WFY917551 WPU917551 DI983087 NE983087 XA983087 AGW983087 AQS983087 BAO983087 BKK983087 BUG983087 CEC983087 CNY983087 CXU983087 DHQ983087 DRM983087 EBI983087 ELE983087 EVA983087 FEW983087 FOS983087 FYO983087 GIK983087 GSG983087 HCC983087 HLY983087 HVU983087 IFQ983087 IPM983087 IZI983087 JJE983087 JTA983087 KCW983087 KMS983087 KWO983087 LGK983087 LQG983087 MAC983087 MJY983087 MTU983087 NDQ983087 NNM983087 NXI983087 OHE983087 ORA983087 PAW983087 PKS983087 PUO983087 QEK983087 QOG983087 QYC983087 RHY983087 RRU983087 SBQ983087 SLM983087 SVI983087 TFE983087 TPA983087 TYW983087 UIS983087 USO983087 VCK983087 VMG983087 VWC983087 WFY983087 WPU983087 DG65583 NC65583 WY65583 AGU65583 AQQ65583 BAM65583 BKI65583 BUE65583 CEA65583 CNW65583 CXS65583 DHO65583 DRK65583 EBG65583 ELC65583 EUY65583 FEU65583 FOQ65583 FYM65583 GII65583 GSE65583 HCA65583 HLW65583 HVS65583 IFO65583 IPK65583 IZG65583 JJC65583 JSY65583 KCU65583 KMQ65583 KWM65583 LGI65583 LQE65583 MAA65583 MJW65583 MTS65583 NDO65583 NNK65583 NXG65583 OHC65583 OQY65583 PAU65583 PKQ65583 PUM65583 QEI65583 QOE65583 QYA65583 RHW65583 RRS65583 SBO65583 SLK65583 SVG65583 TFC65583 TOY65583 TYU65583 UIQ65583 USM65583 VCI65583 VME65583 VWA65583 WFW65583 WPS65583 DG131119 NC131119 WY131119 AGU131119 AQQ131119 BAM131119 BKI131119 BUE131119 CEA131119 CNW131119 CXS131119 DHO131119 DRK131119 EBG131119 ELC131119 EUY131119 FEU131119 FOQ131119 FYM131119 GII131119 GSE131119 HCA131119 HLW131119 HVS131119 IFO131119 IPK131119 IZG131119 JJC131119 JSY131119 KCU131119 KMQ131119 KWM131119 LGI131119 LQE131119 MAA131119 MJW131119 MTS131119 NDO131119 NNK131119 NXG131119 OHC131119 OQY131119 PAU131119 PKQ131119 PUM131119 QEI131119 QOE131119 QYA131119 RHW131119 RRS131119 SBO131119 SLK131119 SVG131119 TFC131119 TOY131119 TYU131119 UIQ131119 USM131119 VCI131119 VME131119 VWA131119 WFW131119 WPS131119 DG196655 NC196655 WY196655 AGU196655 AQQ196655 BAM196655 BKI196655 BUE196655 CEA196655 CNW196655 CXS196655 DHO196655 DRK196655 EBG196655 ELC196655 EUY196655 FEU196655 FOQ196655 FYM196655 GII196655 GSE196655 HCA196655 HLW196655 HVS196655 IFO196655 IPK196655 IZG196655 JJC196655 JSY196655 KCU196655 KMQ196655 KWM196655 LGI196655 LQE196655 MAA196655 MJW196655 MTS196655 NDO196655 NNK196655 NXG196655 OHC196655 OQY196655 PAU196655 PKQ196655 PUM196655 QEI196655 QOE196655 QYA196655 RHW196655 RRS196655 SBO196655 SLK196655 SVG196655 TFC196655 TOY196655 TYU196655 UIQ196655 USM196655 VCI196655 VME196655 VWA196655 WFW196655 WPS196655 DG262191 NC262191 WY262191 AGU262191 AQQ262191 BAM262191 BKI262191 BUE262191 CEA262191 CNW262191 CXS262191 DHO262191 DRK262191 EBG262191 ELC262191 EUY262191 FEU262191 FOQ262191 FYM262191 GII262191 GSE262191 HCA262191 HLW262191 HVS262191 IFO262191 IPK262191 IZG262191 JJC262191 JSY262191 KCU262191 KMQ262191 KWM262191 LGI262191 LQE262191 MAA262191 MJW262191 MTS262191 NDO262191 NNK262191 NXG262191 OHC262191 OQY262191 PAU262191 PKQ262191 PUM262191 QEI262191 QOE262191 QYA262191 RHW262191 RRS262191 SBO262191 SLK262191 SVG262191 TFC262191 TOY262191 TYU262191 UIQ262191 USM262191 VCI262191 VME262191 VWA262191 WFW262191 WPS262191 DG327727 NC327727 WY327727 AGU327727 AQQ327727 BAM327727 BKI327727 BUE327727 CEA327727 CNW327727 CXS327727 DHO327727 DRK327727 EBG327727 ELC327727 EUY327727 FEU327727 FOQ327727 FYM327727 GII327727 GSE327727 HCA327727 HLW327727 HVS327727 IFO327727 IPK327727 IZG327727 JJC327727 JSY327727 KCU327727 KMQ327727 KWM327727 LGI327727 LQE327727 MAA327727 MJW327727 MTS327727 NDO327727 NNK327727 NXG327727 OHC327727 OQY327727 PAU327727 PKQ327727 PUM327727 QEI327727 QOE327727 QYA327727 RHW327727 RRS327727 SBO327727 SLK327727 SVG327727 TFC327727 TOY327727 TYU327727 UIQ327727 USM327727 VCI327727 VME327727 VWA327727 WFW327727 WPS327727 DG393263 NC393263 WY393263 AGU393263 AQQ393263 BAM393263 BKI393263 BUE393263 CEA393263 CNW393263 CXS393263 DHO393263 DRK393263 EBG393263 ELC393263 EUY393263 FEU393263 FOQ393263 FYM393263 GII393263 GSE393263 HCA393263 HLW393263 HVS393263 IFO393263 IPK393263 IZG393263 JJC393263 JSY393263 KCU393263 KMQ393263 KWM393263 LGI393263 LQE393263 MAA393263 MJW393263 MTS393263 NDO393263 NNK393263 NXG393263 OHC393263 OQY393263 PAU393263 PKQ393263 PUM393263 QEI393263 QOE393263 QYA393263 RHW393263 RRS393263 SBO393263 SLK393263 SVG393263 TFC393263 TOY393263 TYU393263 UIQ393263 USM393263 VCI393263 VME393263 VWA393263 WFW393263 WPS393263 DG458799 NC458799 WY458799 AGU458799 AQQ458799 BAM458799 BKI458799 BUE458799 CEA458799 CNW458799 CXS458799 DHO458799 DRK458799 EBG458799 ELC458799 EUY458799 FEU458799 FOQ458799 FYM458799 GII458799 GSE458799 HCA458799 HLW458799 HVS458799 IFO458799 IPK458799 IZG458799 JJC458799 JSY458799 KCU458799 KMQ458799 KWM458799 LGI458799 LQE458799 MAA458799 MJW458799 MTS458799 NDO458799 NNK458799 NXG458799 OHC458799 OQY458799 PAU458799 PKQ458799 PUM458799 QEI458799 QOE458799 QYA458799 RHW458799 RRS458799 SBO458799 SLK458799 SVG458799 TFC458799 TOY458799 TYU458799 UIQ458799 USM458799 VCI458799 VME458799 VWA458799 WFW458799 WPS458799 DG524335 NC524335 WY524335 AGU524335 AQQ524335 BAM524335 BKI524335 BUE524335 CEA524335 CNW524335 CXS524335 DHO524335 DRK524335 EBG524335 ELC524335 EUY524335 FEU524335 FOQ524335 FYM524335 GII524335 GSE524335 HCA524335 HLW524335 HVS524335 IFO524335 IPK524335 IZG524335 JJC524335 JSY524335 KCU524335 KMQ524335 KWM524335 LGI524335 LQE524335 MAA524335 MJW524335 MTS524335 NDO524335 NNK524335 NXG524335 OHC524335 OQY524335 PAU524335 PKQ524335 PUM524335 QEI524335 QOE524335 QYA524335 RHW524335 RRS524335 SBO524335 SLK524335 SVG524335 TFC524335 TOY524335 TYU524335 UIQ524335 USM524335 VCI524335 VME524335 VWA524335 WFW524335 WPS524335 DG589871 NC589871 WY589871 AGU589871 AQQ589871 BAM589871 BKI589871 BUE589871 CEA589871 CNW589871 CXS589871 DHO589871 DRK589871 EBG589871 ELC589871 EUY589871 FEU589871 FOQ589871 FYM589871 GII589871 GSE589871 HCA589871 HLW589871 HVS589871 IFO589871 IPK589871 IZG589871 JJC589871 JSY589871 KCU589871 KMQ589871 KWM589871 LGI589871 LQE589871 MAA589871 MJW589871 MTS589871 NDO589871 NNK589871 NXG589871 OHC589871 OQY589871 PAU589871 PKQ589871 PUM589871 QEI589871 QOE589871 QYA589871 RHW589871 RRS589871 SBO589871 SLK589871 SVG589871 TFC589871 TOY589871 TYU589871 UIQ589871 USM589871 VCI589871 VME589871 VWA589871 WFW589871 WPS589871 DG655407 NC655407 WY655407 AGU655407 AQQ655407 BAM655407 BKI655407 BUE655407 CEA655407 CNW655407 CXS655407 DHO655407 DRK655407 EBG655407 ELC655407 EUY655407 FEU655407 FOQ655407 FYM655407 GII655407 GSE655407 HCA655407 HLW655407 HVS655407 IFO655407 IPK655407 IZG655407 JJC655407 JSY655407 KCU655407 KMQ655407 KWM655407 LGI655407 LQE655407 MAA655407 MJW655407 MTS655407 NDO655407 NNK655407 NXG655407 OHC655407 OQY655407 PAU655407 PKQ655407 PUM655407 QEI655407 QOE655407 QYA655407 RHW655407 RRS655407 SBO655407 SLK655407 SVG655407 TFC655407 TOY655407 TYU655407 UIQ655407 USM655407 VCI655407 VME655407 VWA655407 WFW655407 WPS655407 DG720943 NC720943 WY720943 AGU720943 AQQ720943 BAM720943 BKI720943 BUE720943 CEA720943 CNW720943 CXS720943 DHO720943 DRK720943 EBG720943 ELC720943 EUY720943 FEU720943 FOQ720943 FYM720943 GII720943 GSE720943 HCA720943 HLW720943 HVS720943 IFO720943 IPK720943 IZG720943 JJC720943 JSY720943 KCU720943 KMQ720943 KWM720943 LGI720943 LQE720943 MAA720943 MJW720943 MTS720943 NDO720943 NNK720943 NXG720943 OHC720943 OQY720943 PAU720943 PKQ720943 PUM720943 QEI720943 QOE720943 QYA720943 RHW720943 RRS720943 SBO720943 SLK720943 SVG720943 TFC720943 TOY720943 TYU720943 UIQ720943 USM720943 VCI720943 VME720943 VWA720943 WFW720943 WPS720943 DG786479 NC786479 WY786479 AGU786479 AQQ786479 BAM786479 BKI786479 BUE786479 CEA786479 CNW786479 CXS786479 DHO786479 DRK786479 EBG786479 ELC786479 EUY786479 FEU786479 FOQ786479 FYM786479 GII786479 GSE786479 HCA786479 HLW786479 HVS786479 IFO786479 IPK786479 IZG786479 JJC786479 JSY786479 KCU786479 KMQ786479 KWM786479 LGI786479 LQE786479 MAA786479 MJW786479 MTS786479 NDO786479 NNK786479 NXG786479 OHC786479 OQY786479 PAU786479 PKQ786479 PUM786479 QEI786479 QOE786479 QYA786479 RHW786479 RRS786479 SBO786479 SLK786479 SVG786479 TFC786479 TOY786479 TYU786479 UIQ786479 USM786479 VCI786479 VME786479 VWA786479 WFW786479 WPS786479 DG852015 NC852015 WY852015 AGU852015 AQQ852015 BAM852015 BKI852015 BUE852015 CEA852015 CNW852015 CXS852015 DHO852015 DRK852015 EBG852015 ELC852015 EUY852015 FEU852015 FOQ852015 FYM852015 GII852015 GSE852015 HCA852015 HLW852015 HVS852015 IFO852015 IPK852015 IZG852015 JJC852015 JSY852015 KCU852015 KMQ852015 KWM852015 LGI852015 LQE852015 MAA852015 MJW852015 MTS852015 NDO852015 NNK852015 NXG852015 OHC852015 OQY852015 PAU852015 PKQ852015 PUM852015 QEI852015 QOE852015 QYA852015 RHW852015 RRS852015 SBO852015 SLK852015 SVG852015 TFC852015 TOY852015 TYU852015 UIQ852015 USM852015 VCI852015 VME852015 VWA852015 WFW852015 WPS852015 DG917551 NC917551 WY917551 AGU917551 AQQ917551 BAM917551 BKI917551 BUE917551 CEA917551 CNW917551 CXS917551 DHO917551 DRK917551 EBG917551 ELC917551 EUY917551 FEU917551 FOQ917551 FYM917551 GII917551 GSE917551 HCA917551 HLW917551 HVS917551 IFO917551 IPK917551 IZG917551 JJC917551 JSY917551 KCU917551 KMQ917551 KWM917551 LGI917551 LQE917551 MAA917551 MJW917551 MTS917551 NDO917551 NNK917551 NXG917551 OHC917551 OQY917551 PAU917551 PKQ917551 PUM917551 QEI917551 QOE917551 QYA917551 RHW917551 RRS917551 SBO917551 SLK917551 SVG917551 TFC917551 TOY917551 TYU917551 UIQ917551 USM917551 VCI917551 VME917551 VWA917551 WFW917551 WPS917551 DG983087 NC983087 WY983087 AGU983087 AQQ983087 BAM983087 BKI983087 BUE983087 CEA983087 CNW983087 CXS983087 DHO983087 DRK983087 EBG983087 ELC983087 EUY983087 FEU983087 FOQ983087 FYM983087 GII983087 GSE983087 HCA983087 HLW983087 HVS983087 IFO983087 IPK983087 IZG983087 JJC983087 JSY983087 KCU983087 KMQ983087 KWM983087 LGI983087 LQE983087 MAA983087 MJW983087 MTS983087 NDO983087 NNK983087 NXG983087 OHC983087 OQY983087 PAU983087 PKQ983087 PUM983087 QEI983087 QOE983087 QYA983087 RHW983087 RRS983087 SBO983087 SLK983087 SVG983087 TFC983087 TOY983087 TYU983087 UIQ983087 USM983087 VCI983087 VME983087 VWA983087 WFW983087 WPS983087 DE65583 NA65583 WW65583 AGS65583 AQO65583 BAK65583 BKG65583 BUC65583 CDY65583 CNU65583 CXQ65583 DHM65583 DRI65583 EBE65583 ELA65583 EUW65583 FES65583 FOO65583 FYK65583 GIG65583 GSC65583 HBY65583 HLU65583 HVQ65583 IFM65583 IPI65583 IZE65583 JJA65583 JSW65583 KCS65583 KMO65583 KWK65583 LGG65583 LQC65583 LZY65583 MJU65583 MTQ65583 NDM65583 NNI65583 NXE65583 OHA65583 OQW65583 PAS65583 PKO65583 PUK65583 QEG65583 QOC65583 QXY65583 RHU65583 RRQ65583 SBM65583 SLI65583 SVE65583 TFA65583 TOW65583 TYS65583 UIO65583 USK65583 VCG65583 VMC65583 VVY65583 WFU65583 WPQ65583 DE131119 NA131119 WW131119 AGS131119 AQO131119 BAK131119 BKG131119 BUC131119 CDY131119 CNU131119 CXQ131119 DHM131119 DRI131119 EBE131119 ELA131119 EUW131119 FES131119 FOO131119 FYK131119 GIG131119 GSC131119 HBY131119 HLU131119 HVQ131119 IFM131119 IPI131119 IZE131119 JJA131119 JSW131119 KCS131119 KMO131119 KWK131119 LGG131119 LQC131119 LZY131119 MJU131119 MTQ131119 NDM131119 NNI131119 NXE131119 OHA131119 OQW131119 PAS131119 PKO131119 PUK131119 QEG131119 QOC131119 QXY131119 RHU131119 RRQ131119 SBM131119 SLI131119 SVE131119 TFA131119 TOW131119 TYS131119 UIO131119 USK131119 VCG131119 VMC131119 VVY131119 WFU131119 WPQ131119 DE196655 NA196655 WW196655 AGS196655 AQO196655 BAK196655 BKG196655 BUC196655 CDY196655 CNU196655 CXQ196655 DHM196655 DRI196655 EBE196655 ELA196655 EUW196655 FES196655 FOO196655 FYK196655 GIG196655 GSC196655 HBY196655 HLU196655 HVQ196655 IFM196655 IPI196655 IZE196655 JJA196655 JSW196655 KCS196655 KMO196655 KWK196655 LGG196655 LQC196655 LZY196655 MJU196655 MTQ196655 NDM196655 NNI196655 NXE196655 OHA196655 OQW196655 PAS196655 PKO196655 PUK196655 QEG196655 QOC196655 QXY196655 RHU196655 RRQ196655 SBM196655 SLI196655 SVE196655 TFA196655 TOW196655 TYS196655 UIO196655 USK196655 VCG196655 VMC196655 VVY196655 WFU196655 WPQ196655 DE262191 NA262191 WW262191 AGS262191 AQO262191 BAK262191 BKG262191 BUC262191 CDY262191 CNU262191 CXQ262191 DHM262191 DRI262191 EBE262191 ELA262191 EUW262191 FES262191 FOO262191 FYK262191 GIG262191 GSC262191 HBY262191 HLU262191 HVQ262191 IFM262191 IPI262191 IZE262191 JJA262191 JSW262191 KCS262191 KMO262191 KWK262191 LGG262191 LQC262191 LZY262191 MJU262191 MTQ262191 NDM262191 NNI262191 NXE262191 OHA262191 OQW262191 PAS262191 PKO262191 PUK262191 QEG262191 QOC262191 QXY262191 RHU262191 RRQ262191 SBM262191 SLI262191 SVE262191 TFA262191 TOW262191 TYS262191 UIO262191 USK262191 VCG262191 VMC262191 VVY262191 WFU262191 WPQ262191 DE327727 NA327727 WW327727 AGS327727 AQO327727 BAK327727 BKG327727 BUC327727 CDY327727 CNU327727 CXQ327727 DHM327727 DRI327727 EBE327727 ELA327727 EUW327727 FES327727 FOO327727 FYK327727 GIG327727 GSC327727 HBY327727 HLU327727 HVQ327727 IFM327727 IPI327727 IZE327727 JJA327727 JSW327727 KCS327727 KMO327727 KWK327727 LGG327727 LQC327727 LZY327727 MJU327727 MTQ327727 NDM327727 NNI327727 NXE327727 OHA327727 OQW327727 PAS327727 PKO327727 PUK327727 QEG327727 QOC327727 QXY327727 RHU327727 RRQ327727 SBM327727 SLI327727 SVE327727 TFA327727 TOW327727 TYS327727 UIO327727 USK327727 VCG327727 VMC327727 VVY327727 WFU327727 WPQ327727 DE393263 NA393263 WW393263 AGS393263 AQO393263 BAK393263 BKG393263 BUC393263 CDY393263 CNU393263 CXQ393263 DHM393263 DRI393263 EBE393263 ELA393263 EUW393263 FES393263 FOO393263 FYK393263 GIG393263 GSC393263 HBY393263 HLU393263 HVQ393263 IFM393263 IPI393263 IZE393263 JJA393263 JSW393263 KCS393263 KMO393263 KWK393263 LGG393263 LQC393263 LZY393263 MJU393263 MTQ393263 NDM393263 NNI393263 NXE393263 OHA393263 OQW393263 PAS393263 PKO393263 PUK393263 QEG393263 QOC393263 QXY393263 RHU393263 RRQ393263 SBM393263 SLI393263 SVE393263 TFA393263 TOW393263 TYS393263 UIO393263 USK393263 VCG393263 VMC393263 VVY393263 WFU393263 WPQ393263 DE458799 NA458799 WW458799 AGS458799 AQO458799 BAK458799 BKG458799 BUC458799 CDY458799 CNU458799 CXQ458799 DHM458799 DRI458799 EBE458799 ELA458799 EUW458799 FES458799 FOO458799 FYK458799 GIG458799 GSC458799 HBY458799 HLU458799 HVQ458799 IFM458799 IPI458799 IZE458799 JJA458799 JSW458799 KCS458799 KMO458799 KWK458799 LGG458799 LQC458799 LZY458799 MJU458799 MTQ458799 NDM458799 NNI458799 NXE458799 OHA458799 OQW458799 PAS458799 PKO458799 PUK458799 QEG458799 QOC458799 QXY458799 RHU458799 RRQ458799 SBM458799 SLI458799 SVE458799 TFA458799 TOW458799 TYS458799 UIO458799 USK458799 VCG458799 VMC458799 VVY458799 WFU458799 WPQ458799 DE524335 NA524335 WW524335 AGS524335 AQO524335 BAK524335 BKG524335 BUC524335 CDY524335 CNU524335 CXQ524335 DHM524335 DRI524335 EBE524335 ELA524335 EUW524335 FES524335 FOO524335 FYK524335 GIG524335 GSC524335 HBY524335 HLU524335 HVQ524335 IFM524335 IPI524335 IZE524335 JJA524335 JSW524335 KCS524335 KMO524335 KWK524335 LGG524335 LQC524335 LZY524335 MJU524335 MTQ524335 NDM524335 NNI524335 NXE524335 OHA524335 OQW524335 PAS524335 PKO524335 PUK524335 QEG524335 QOC524335 QXY524335 RHU524335 RRQ524335 SBM524335 SLI524335 SVE524335 TFA524335 TOW524335 TYS524335 UIO524335 USK524335 VCG524335 VMC524335 VVY524335 WFU524335 WPQ524335 DE589871 NA589871 WW589871 AGS589871 AQO589871 BAK589871 BKG589871 BUC589871 CDY589871 CNU589871 CXQ589871 DHM589871 DRI589871 EBE589871 ELA589871 EUW589871 FES589871 FOO589871 FYK589871 GIG589871 GSC589871 HBY589871 HLU589871 HVQ589871 IFM589871 IPI589871 IZE589871 JJA589871 JSW589871 KCS589871 KMO589871 KWK589871 LGG589871 LQC589871 LZY589871 MJU589871 MTQ589871 NDM589871 NNI589871 NXE589871 OHA589871 OQW589871 PAS589871 PKO589871 PUK589871 QEG589871 QOC589871 QXY589871 RHU589871 RRQ589871 SBM589871 SLI589871 SVE589871 TFA589871 TOW589871 TYS589871 UIO589871 USK589871 VCG589871 VMC589871 VVY589871 WFU589871 WPQ589871 DE655407 NA655407 WW655407 AGS655407 AQO655407 BAK655407 BKG655407 BUC655407 CDY655407 CNU655407 CXQ655407 DHM655407 DRI655407 EBE655407 ELA655407 EUW655407 FES655407 FOO655407 FYK655407 GIG655407 GSC655407 HBY655407 HLU655407 HVQ655407 IFM655407 IPI655407 IZE655407 JJA655407 JSW655407 KCS655407 KMO655407 KWK655407 LGG655407 LQC655407 LZY655407 MJU655407 MTQ655407 NDM655407 NNI655407 NXE655407 OHA655407 OQW655407 PAS655407 PKO655407 PUK655407 QEG655407 QOC655407 QXY655407 RHU655407 RRQ655407 SBM655407 SLI655407 SVE655407 TFA655407 TOW655407 TYS655407 UIO655407 USK655407 VCG655407 VMC655407 VVY655407 WFU655407 WPQ655407 DE720943 NA720943 WW720943 AGS720943 AQO720943 BAK720943 BKG720943 BUC720943 CDY720943 CNU720943 CXQ720943 DHM720943 DRI720943 EBE720943 ELA720943 EUW720943 FES720943 FOO720943 FYK720943 GIG720943 GSC720943 HBY720943 HLU720943 HVQ720943 IFM720943 IPI720943 IZE720943 JJA720943 JSW720943 KCS720943 KMO720943 KWK720943 LGG720943 LQC720943 LZY720943 MJU720943 MTQ720943 NDM720943 NNI720943 NXE720943 OHA720943 OQW720943 PAS720943 PKO720943 PUK720943 QEG720943 QOC720943 QXY720943 RHU720943 RRQ720943 SBM720943 SLI720943 SVE720943 TFA720943 TOW720943 TYS720943 UIO720943 USK720943 VCG720943 VMC720943 VVY720943 WFU720943 WPQ720943 DE786479 NA786479 WW786479 AGS786479 AQO786479 BAK786479 BKG786479 BUC786479 CDY786479 CNU786479 CXQ786479 DHM786479 DRI786479 EBE786479 ELA786479 EUW786479 FES786479 FOO786479 FYK786479 GIG786479 GSC786479 HBY786479 HLU786479 HVQ786479 IFM786479 IPI786479 IZE786479 JJA786479 JSW786479 KCS786479 KMO786479 KWK786479 LGG786479 LQC786479 LZY786479 MJU786479 MTQ786479 NDM786479 NNI786479 NXE786479 OHA786479 OQW786479 PAS786479 PKO786479 PUK786479 QEG786479 QOC786479 QXY786479 RHU786479 RRQ786479 SBM786479 SLI786479 SVE786479 TFA786479 TOW786479 TYS786479 UIO786479 USK786479 VCG786479 VMC786479 VVY786479 WFU786479 WPQ786479 DE852015 NA852015 WW852015 AGS852015 AQO852015 BAK852015 BKG852015 BUC852015 CDY852015 CNU852015 CXQ852015 DHM852015 DRI852015 EBE852015 ELA852015 EUW852015 FES852015 FOO852015 FYK852015 GIG852015 GSC852015 HBY852015 HLU852015 HVQ852015 IFM852015 IPI852015 IZE852015 JJA852015 JSW852015 KCS852015 KMO852015 KWK852015 LGG852015 LQC852015 LZY852015 MJU852015 MTQ852015 NDM852015 NNI852015 NXE852015 OHA852015 OQW852015 PAS852015 PKO852015 PUK852015 QEG852015 QOC852015 QXY852015 RHU852015 RRQ852015 SBM852015 SLI852015 SVE852015 TFA852015 TOW852015 TYS852015 UIO852015 USK852015 VCG852015 VMC852015 VVY852015 WFU852015 WPQ852015 DE917551 NA917551 WW917551 AGS917551 AQO917551 BAK917551 BKG917551 BUC917551 CDY917551 CNU917551 CXQ917551 DHM917551 DRI917551 EBE917551 ELA917551 EUW917551 FES917551 FOO917551 FYK917551 GIG917551 GSC917551 HBY917551 HLU917551 HVQ917551 IFM917551 IPI917551 IZE917551 JJA917551 JSW917551 KCS917551 KMO917551 KWK917551 LGG917551 LQC917551 LZY917551 MJU917551 MTQ917551 NDM917551 NNI917551 NXE917551 OHA917551 OQW917551 PAS917551 PKO917551 PUK917551 QEG917551 QOC917551 QXY917551 RHU917551 RRQ917551 SBM917551 SLI917551 SVE917551 TFA917551 TOW917551 TYS917551 UIO917551 USK917551 VCG917551 VMC917551 VVY917551 WFU917551 WPQ917551 DE983087 NA983087 WW983087 AGS983087 AQO983087 BAK983087 BKG983087 BUC983087 CDY983087 CNU983087 CXQ983087 DHM983087 DRI983087 EBE983087 ELA983087 EUW983087 FES983087 FOO983087 FYK983087 GIG983087 GSC983087 HBY983087 HLU983087 HVQ983087 IFM983087 IPI983087 IZE983087 JJA983087 JSW983087 KCS983087 KMO983087 KWK983087 LGG983087 LQC983087 LZY983087 MJU983087 MTQ983087 NDM983087 NNI983087 NXE983087 OHA983087 OQW983087 PAS983087 PKO983087 PUK983087 QEG983087 QOC983087 QXY983087 RHU983087 RRQ983087 SBM983087 SLI983087 SVE983087 TFA983087 TOW983087 TYS983087 UIO983087 USK983087 VCG983087 VMC983087 VVY983087 WFU983087 WPQ983087 DC65583 MY65583 WU65583 AGQ65583 AQM65583 BAI65583 BKE65583 BUA65583 CDW65583 CNS65583 CXO65583 DHK65583 DRG65583 EBC65583 EKY65583 EUU65583 FEQ65583 FOM65583 FYI65583 GIE65583 GSA65583 HBW65583 HLS65583 HVO65583 IFK65583 IPG65583 IZC65583 JIY65583 JSU65583 KCQ65583 KMM65583 KWI65583 LGE65583 LQA65583 LZW65583 MJS65583 MTO65583 NDK65583 NNG65583 NXC65583 OGY65583 OQU65583 PAQ65583 PKM65583 PUI65583 QEE65583 QOA65583 QXW65583 RHS65583 RRO65583 SBK65583 SLG65583 SVC65583 TEY65583 TOU65583 TYQ65583 UIM65583 USI65583 VCE65583 VMA65583 VVW65583 WFS65583 WPO65583 DC131119 MY131119 WU131119 AGQ131119 AQM131119 BAI131119 BKE131119 BUA131119 CDW131119 CNS131119 CXO131119 DHK131119 DRG131119 EBC131119 EKY131119 EUU131119 FEQ131119 FOM131119 FYI131119 GIE131119 GSA131119 HBW131119 HLS131119 HVO131119 IFK131119 IPG131119 IZC131119 JIY131119 JSU131119 KCQ131119 KMM131119 KWI131119 LGE131119 LQA131119 LZW131119 MJS131119 MTO131119 NDK131119 NNG131119 NXC131119 OGY131119 OQU131119 PAQ131119 PKM131119 PUI131119 QEE131119 QOA131119 QXW131119 RHS131119 RRO131119 SBK131119 SLG131119 SVC131119 TEY131119 TOU131119 TYQ131119 UIM131119 USI131119 VCE131119 VMA131119 VVW131119 WFS131119 WPO131119 DC196655 MY196655 WU196655 AGQ196655 AQM196655 BAI196655 BKE196655 BUA196655 CDW196655 CNS196655 CXO196655 DHK196655 DRG196655 EBC196655 EKY196655 EUU196655 FEQ196655 FOM196655 FYI196655 GIE196655 GSA196655 HBW196655 HLS196655 HVO196655 IFK196655 IPG196655 IZC196655 JIY196655 JSU196655 KCQ196655 KMM196655 KWI196655 LGE196655 LQA196655 LZW196655 MJS196655 MTO196655 NDK196655 NNG196655 NXC196655 OGY196655 OQU196655 PAQ196655 PKM196655 PUI196655 QEE196655 QOA196655 QXW196655 RHS196655 RRO196655 SBK196655 SLG196655 SVC196655 TEY196655 TOU196655 TYQ196655 UIM196655 USI196655 VCE196655 VMA196655 VVW196655 WFS196655 WPO196655 DC262191 MY262191 WU262191 AGQ262191 AQM262191 BAI262191 BKE262191 BUA262191 CDW262191 CNS262191 CXO262191 DHK262191 DRG262191 EBC262191 EKY262191 EUU262191 FEQ262191 FOM262191 FYI262191 GIE262191 GSA262191 HBW262191 HLS262191 HVO262191 IFK262191 IPG262191 IZC262191 JIY262191 JSU262191 KCQ262191 KMM262191 KWI262191 LGE262191 LQA262191 LZW262191 MJS262191 MTO262191 NDK262191 NNG262191 NXC262191 OGY262191 OQU262191 PAQ262191 PKM262191 PUI262191 QEE262191 QOA262191 QXW262191 RHS262191 RRO262191 SBK262191 SLG262191 SVC262191 TEY262191 TOU262191 TYQ262191 UIM262191 USI262191 VCE262191 VMA262191 VVW262191 WFS262191 WPO262191 DC327727 MY327727 WU327727 AGQ327727 AQM327727 BAI327727 BKE327727 BUA327727 CDW327727 CNS327727 CXO327727 DHK327727 DRG327727 EBC327727 EKY327727 EUU327727 FEQ327727 FOM327727 FYI327727 GIE327727 GSA327727 HBW327727 HLS327727 HVO327727 IFK327727 IPG327727 IZC327727 JIY327727 JSU327727 KCQ327727 KMM327727 KWI327727 LGE327727 LQA327727 LZW327727 MJS327727 MTO327727 NDK327727 NNG327727 NXC327727 OGY327727 OQU327727 PAQ327727 PKM327727 PUI327727 QEE327727 QOA327727 QXW327727 RHS327727 RRO327727 SBK327727 SLG327727 SVC327727 TEY327727 TOU327727 TYQ327727 UIM327727 USI327727 VCE327727 VMA327727 VVW327727 WFS327727 WPO327727 DC393263 MY393263 WU393263 AGQ393263 AQM393263 BAI393263 BKE393263 BUA393263 CDW393263 CNS393263 CXO393263 DHK393263 DRG393263 EBC393263 EKY393263 EUU393263 FEQ393263 FOM393263 FYI393263 GIE393263 GSA393263 HBW393263 HLS393263 HVO393263 IFK393263 IPG393263 IZC393263 JIY393263 JSU393263 KCQ393263 KMM393263 KWI393263 LGE393263 LQA393263 LZW393263 MJS393263 MTO393263 NDK393263 NNG393263 NXC393263 OGY393263 OQU393263 PAQ393263 PKM393263 PUI393263 QEE393263 QOA393263 QXW393263 RHS393263 RRO393263 SBK393263 SLG393263 SVC393263 TEY393263 TOU393263 TYQ393263 UIM393263 USI393263 VCE393263 VMA393263 VVW393263 WFS393263 WPO393263 DC458799 MY458799 WU458799 AGQ458799 AQM458799 BAI458799 BKE458799 BUA458799 CDW458799 CNS458799 CXO458799 DHK458799 DRG458799 EBC458799 EKY458799 EUU458799 FEQ458799 FOM458799 FYI458799 GIE458799 GSA458799 HBW458799 HLS458799 HVO458799 IFK458799 IPG458799 IZC458799 JIY458799 JSU458799 KCQ458799 KMM458799 KWI458799 LGE458799 LQA458799 LZW458799 MJS458799 MTO458799 NDK458799 NNG458799 NXC458799 OGY458799 OQU458799 PAQ458799 PKM458799 PUI458799 QEE458799 QOA458799 QXW458799 RHS458799 RRO458799 SBK458799 SLG458799 SVC458799 TEY458799 TOU458799 TYQ458799 UIM458799 USI458799 VCE458799 VMA458799 VVW458799 WFS458799 WPO458799 DC524335 MY524335 WU524335 AGQ524335 AQM524335 BAI524335 BKE524335 BUA524335 CDW524335 CNS524335 CXO524335 DHK524335 DRG524335 EBC524335 EKY524335 EUU524335 FEQ524335 FOM524335 FYI524335 GIE524335 GSA524335 HBW524335 HLS524335 HVO524335 IFK524335 IPG524335 IZC524335 JIY524335 JSU524335 KCQ524335 KMM524335 KWI524335 LGE524335 LQA524335 LZW524335 MJS524335 MTO524335 NDK524335 NNG524335 NXC524335 OGY524335 OQU524335 PAQ524335 PKM524335 PUI524335 QEE524335 QOA524335 QXW524335 RHS524335 RRO524335 SBK524335 SLG524335 SVC524335 TEY524335 TOU524335 TYQ524335 UIM524335 USI524335 VCE524335 VMA524335 VVW524335 WFS524335 WPO524335 DC589871 MY589871 WU589871 AGQ589871 AQM589871 BAI589871 BKE589871 BUA589871 CDW589871 CNS589871 CXO589871 DHK589871 DRG589871 EBC589871 EKY589871 EUU589871 FEQ589871 FOM589871 FYI589871 GIE589871 GSA589871 HBW589871 HLS589871 HVO589871 IFK589871 IPG589871 IZC589871 JIY589871 JSU589871 KCQ589871 KMM589871 KWI589871 LGE589871 LQA589871 LZW589871 MJS589871 MTO589871 NDK589871 NNG589871 NXC589871 OGY589871 OQU589871 PAQ589871 PKM589871 PUI589871 QEE589871 QOA589871 QXW589871 RHS589871 RRO589871 SBK589871 SLG589871 SVC589871 TEY589871 TOU589871 TYQ589871 UIM589871 USI589871 VCE589871 VMA589871 VVW589871 WFS589871 WPO589871 DC655407 MY655407 WU655407 AGQ655407 AQM655407 BAI655407 BKE655407 BUA655407 CDW655407 CNS655407 CXO655407 DHK655407 DRG655407 EBC655407 EKY655407 EUU655407 FEQ655407 FOM655407 FYI655407 GIE655407 GSA655407 HBW655407 HLS655407 HVO655407 IFK655407 IPG655407 IZC655407 JIY655407 JSU655407 KCQ655407 KMM655407 KWI655407 LGE655407 LQA655407 LZW655407 MJS655407 MTO655407 NDK655407 NNG655407 NXC655407 OGY655407 OQU655407 PAQ655407 PKM655407 PUI655407 QEE655407 QOA655407 QXW655407 RHS655407 RRO655407 SBK655407 SLG655407 SVC655407 TEY655407 TOU655407 TYQ655407 UIM655407 USI655407 VCE655407 VMA655407 VVW655407 WFS655407 WPO655407 DC720943 MY720943 WU720943 AGQ720943 AQM720943 BAI720943 BKE720943 BUA720943 CDW720943 CNS720943 CXO720943 DHK720943 DRG720943 EBC720943 EKY720943 EUU720943 FEQ720943 FOM720943 FYI720943 GIE720943 GSA720943 HBW720943 HLS720943 HVO720943 IFK720943 IPG720943 IZC720943 JIY720943 JSU720943 KCQ720943 KMM720943 KWI720943 LGE720943 LQA720943 LZW720943 MJS720943 MTO720943 NDK720943 NNG720943 NXC720943 OGY720943 OQU720943 PAQ720943 PKM720943 PUI720943 QEE720943 QOA720943 QXW720943 RHS720943 RRO720943 SBK720943 SLG720943 SVC720943 TEY720943 TOU720943 TYQ720943 UIM720943 USI720943 VCE720943 VMA720943 VVW720943 WFS720943 WPO720943 DC786479 MY786479 WU786479 AGQ786479 AQM786479 BAI786479 BKE786479 BUA786479 CDW786479 CNS786479 CXO786479 DHK786479 DRG786479 EBC786479 EKY786479 EUU786479 FEQ786479 FOM786479 FYI786479 GIE786479 GSA786479 HBW786479 HLS786479 HVO786479 IFK786479 IPG786479 IZC786479 JIY786479 JSU786479 KCQ786479 KMM786479 KWI786479 LGE786479 LQA786479 LZW786479 MJS786479 MTO786479 NDK786479 NNG786479 NXC786479 OGY786479 OQU786479 PAQ786479 PKM786479 PUI786479 QEE786479 QOA786479 QXW786479 RHS786479 RRO786479 SBK786479 SLG786479 SVC786479 TEY786479 TOU786479 TYQ786479 UIM786479 USI786479 VCE786479 VMA786479 VVW786479 WFS786479 WPO786479 DC852015 MY852015 WU852015 AGQ852015 AQM852015 BAI852015 BKE852015 BUA852015 CDW852015 CNS852015 CXO852015 DHK852015 DRG852015 EBC852015 EKY852015 EUU852015 FEQ852015 FOM852015 FYI852015 GIE852015 GSA852015 HBW852015 HLS852015 HVO852015 IFK852015 IPG852015 IZC852015 JIY852015 JSU852015 KCQ852015 KMM852015 KWI852015 LGE852015 LQA852015 LZW852015 MJS852015 MTO852015 NDK852015 NNG852015 NXC852015 OGY852015 OQU852015 PAQ852015 PKM852015 PUI852015 QEE852015 QOA852015 QXW852015 RHS852015 RRO852015 SBK852015 SLG852015 SVC852015 TEY852015 TOU852015 TYQ852015 UIM852015 USI852015 VCE852015 VMA852015 VVW852015 WFS852015 WPO852015 DC917551 MY917551 WU917551 AGQ917551 AQM917551 BAI917551 BKE917551 BUA917551 CDW917551 CNS917551 CXO917551 DHK917551 DRG917551 EBC917551 EKY917551 EUU917551 FEQ917551 FOM917551 FYI917551 GIE917551 GSA917551 HBW917551 HLS917551 HVO917551 IFK917551 IPG917551 IZC917551 JIY917551 JSU917551 KCQ917551 KMM917551 KWI917551 LGE917551 LQA917551 LZW917551 MJS917551 MTO917551 NDK917551 NNG917551 NXC917551 OGY917551 OQU917551 PAQ917551 PKM917551 PUI917551 QEE917551 QOA917551 QXW917551 RHS917551 RRO917551 SBK917551 SLG917551 SVC917551 TEY917551 TOU917551 TYQ917551 UIM917551 USI917551 VCE917551 VMA917551 VVW917551 WFS917551 WPO917551 DC983087 MY983087 WU983087 AGQ983087 AQM983087 BAI983087 BKE983087 BUA983087 CDW983087 CNS983087 CXO983087 DHK983087 DRG983087 EBC983087 EKY983087 EUU983087 FEQ983087 FOM983087 FYI983087 GIE983087 GSA983087 HBW983087 HLS983087 HVO983087 IFK983087 IPG983087 IZC983087 JIY983087 JSU983087 KCQ983087 KMM983087 KWI983087 LGE983087 LQA983087 LZW983087 MJS983087 MTO983087 NDK983087 NNG983087 NXC983087 OGY983087 OQU983087 PAQ983087 PKM983087 PUI983087 QEE983087 QOA983087 QXW983087 RHS983087 RRO983087 SBK983087 SLG983087 SVC983087 TEY983087 TOU983087 TYQ983087 UIM983087 USI983087 VCE983087 VMA983087 VVW983087 WFS983087 WPO983087 DA65583 MW65583 WS65583 AGO65583 AQK65583 BAG65583 BKC65583 BTY65583 CDU65583 CNQ65583 CXM65583 DHI65583 DRE65583 EBA65583 EKW65583 EUS65583 FEO65583 FOK65583 FYG65583 GIC65583 GRY65583 HBU65583 HLQ65583 HVM65583 IFI65583 IPE65583 IZA65583 JIW65583 JSS65583 KCO65583 KMK65583 KWG65583 LGC65583 LPY65583 LZU65583 MJQ65583 MTM65583 NDI65583 NNE65583 NXA65583 OGW65583 OQS65583 PAO65583 PKK65583 PUG65583 QEC65583 QNY65583 QXU65583 RHQ65583 RRM65583 SBI65583 SLE65583 SVA65583 TEW65583 TOS65583 TYO65583 UIK65583 USG65583 VCC65583 VLY65583 VVU65583 WFQ65583 WPM65583 DA131119 MW131119 WS131119 AGO131119 AQK131119 BAG131119 BKC131119 BTY131119 CDU131119 CNQ131119 CXM131119 DHI131119 DRE131119 EBA131119 EKW131119 EUS131119 FEO131119 FOK131119 FYG131119 GIC131119 GRY131119 HBU131119 HLQ131119 HVM131119 IFI131119 IPE131119 IZA131119 JIW131119 JSS131119 KCO131119 KMK131119 KWG131119 LGC131119 LPY131119 LZU131119 MJQ131119 MTM131119 NDI131119 NNE131119 NXA131119 OGW131119 OQS131119 PAO131119 PKK131119 PUG131119 QEC131119 QNY131119 QXU131119 RHQ131119 RRM131119 SBI131119 SLE131119 SVA131119 TEW131119 TOS131119 TYO131119 UIK131119 USG131119 VCC131119 VLY131119 VVU131119 WFQ131119 WPM131119 DA196655 MW196655 WS196655 AGO196655 AQK196655 BAG196655 BKC196655 BTY196655 CDU196655 CNQ196655 CXM196655 DHI196655 DRE196655 EBA196655 EKW196655 EUS196655 FEO196655 FOK196655 FYG196655 GIC196655 GRY196655 HBU196655 HLQ196655 HVM196655 IFI196655 IPE196655 IZA196655 JIW196655 JSS196655 KCO196655 KMK196655 KWG196655 LGC196655 LPY196655 LZU196655 MJQ196655 MTM196655 NDI196655 NNE196655 NXA196655 OGW196655 OQS196655 PAO196655 PKK196655 PUG196655 QEC196655 QNY196655 QXU196655 RHQ196655 RRM196655 SBI196655 SLE196655 SVA196655 TEW196655 TOS196655 TYO196655 UIK196655 USG196655 VCC196655 VLY196655 VVU196655 WFQ196655 WPM196655 DA262191 MW262191 WS262191 AGO262191 AQK262191 BAG262191 BKC262191 BTY262191 CDU262191 CNQ262191 CXM262191 DHI262191 DRE262191 EBA262191 EKW262191 EUS262191 FEO262191 FOK262191 FYG262191 GIC262191 GRY262191 HBU262191 HLQ262191 HVM262191 IFI262191 IPE262191 IZA262191 JIW262191 JSS262191 KCO262191 KMK262191 KWG262191 LGC262191 LPY262191 LZU262191 MJQ262191 MTM262191 NDI262191 NNE262191 NXA262191 OGW262191 OQS262191 PAO262191 PKK262191 PUG262191 QEC262191 QNY262191 QXU262191 RHQ262191 RRM262191 SBI262191 SLE262191 SVA262191 TEW262191 TOS262191 TYO262191 UIK262191 USG262191 VCC262191 VLY262191 VVU262191 WFQ262191 WPM262191 DA327727 MW327727 WS327727 AGO327727 AQK327727 BAG327727 BKC327727 BTY327727 CDU327727 CNQ327727 CXM327727 DHI327727 DRE327727 EBA327727 EKW327727 EUS327727 FEO327727 FOK327727 FYG327727 GIC327727 GRY327727 HBU327727 HLQ327727 HVM327727 IFI327727 IPE327727 IZA327727 JIW327727 JSS327727 KCO327727 KMK327727 KWG327727 LGC327727 LPY327727 LZU327727 MJQ327727 MTM327727 NDI327727 NNE327727 NXA327727 OGW327727 OQS327727 PAO327727 PKK327727 PUG327727 QEC327727 QNY327727 QXU327727 RHQ327727 RRM327727 SBI327727 SLE327727 SVA327727 TEW327727 TOS327727 TYO327727 UIK327727 USG327727 VCC327727 VLY327727 VVU327727 WFQ327727 WPM327727 DA393263 MW393263 WS393263 AGO393263 AQK393263 BAG393263 BKC393263 BTY393263 CDU393263 CNQ393263 CXM393263 DHI393263 DRE393263 EBA393263 EKW393263 EUS393263 FEO393263 FOK393263 FYG393263 GIC393263 GRY393263 HBU393263 HLQ393263 HVM393263 IFI393263 IPE393263 IZA393263 JIW393263 JSS393263 KCO393263 KMK393263 KWG393263 LGC393263 LPY393263 LZU393263 MJQ393263 MTM393263 NDI393263 NNE393263 NXA393263 OGW393263 OQS393263 PAO393263 PKK393263 PUG393263 QEC393263 QNY393263 QXU393263 RHQ393263 RRM393263 SBI393263 SLE393263 SVA393263 TEW393263 TOS393263 TYO393263 UIK393263 USG393263 VCC393263 VLY393263 VVU393263 WFQ393263 WPM393263 DA458799 MW458799 WS458799 AGO458799 AQK458799 BAG458799 BKC458799 BTY458799 CDU458799 CNQ458799 CXM458799 DHI458799 DRE458799 EBA458799 EKW458799 EUS458799 FEO458799 FOK458799 FYG458799 GIC458799 GRY458799 HBU458799 HLQ458799 HVM458799 IFI458799 IPE458799 IZA458799 JIW458799 JSS458799 KCO458799 KMK458799 KWG458799 LGC458799 LPY458799 LZU458799 MJQ458799 MTM458799 NDI458799 NNE458799 NXA458799 OGW458799 OQS458799 PAO458799 PKK458799 PUG458799 QEC458799 QNY458799 QXU458799 RHQ458799 RRM458799 SBI458799 SLE458799 SVA458799 TEW458799 TOS458799 TYO458799 UIK458799 USG458799 VCC458799 VLY458799 VVU458799 WFQ458799 WPM458799 DA524335 MW524335 WS524335 AGO524335 AQK524335 BAG524335 BKC524335 BTY524335 CDU524335 CNQ524335 CXM524335 DHI524335 DRE524335 EBA524335 EKW524335 EUS524335 FEO524335 FOK524335 FYG524335 GIC524335 GRY524335 HBU524335 HLQ524335 HVM524335 IFI524335 IPE524335 IZA524335 JIW524335 JSS524335 KCO524335 KMK524335 KWG524335 LGC524335 LPY524335 LZU524335 MJQ524335 MTM524335 NDI524335 NNE524335 NXA524335 OGW524335 OQS524335 PAO524335 PKK524335 PUG524335 QEC524335 QNY524335 QXU524335 RHQ524335 RRM524335 SBI524335 SLE524335 SVA524335 TEW524335 TOS524335 TYO524335 UIK524335 USG524335 VCC524335 VLY524335 VVU524335 WFQ524335 WPM524335 DA589871 MW589871 WS589871 AGO589871 AQK589871 BAG589871 BKC589871 BTY589871 CDU589871 CNQ589871 CXM589871 DHI589871 DRE589871 EBA589871 EKW589871 EUS589871 FEO589871 FOK589871 FYG589871 GIC589871 GRY589871 HBU589871 HLQ589871 HVM589871 IFI589871 IPE589871 IZA589871 JIW589871 JSS589871 KCO589871 KMK589871 KWG589871 LGC589871 LPY589871 LZU589871 MJQ589871 MTM589871 NDI589871 NNE589871 NXA589871 OGW589871 OQS589871 PAO589871 PKK589871 PUG589871 QEC589871 QNY589871 QXU589871 RHQ589871 RRM589871 SBI589871 SLE589871 SVA589871 TEW589871 TOS589871 TYO589871 UIK589871 USG589871 VCC589871 VLY589871 VVU589871 WFQ589871 WPM589871 DA655407 MW655407 WS655407 AGO655407 AQK655407 BAG655407 BKC655407 BTY655407 CDU655407 CNQ655407 CXM655407 DHI655407 DRE655407 EBA655407 EKW655407 EUS655407 FEO655407 FOK655407 FYG655407 GIC655407 GRY655407 HBU655407 HLQ655407 HVM655407 IFI655407 IPE655407 IZA655407 JIW655407 JSS655407 KCO655407 KMK655407 KWG655407 LGC655407 LPY655407 LZU655407 MJQ655407 MTM655407 NDI655407 NNE655407 NXA655407 OGW655407 OQS655407 PAO655407 PKK655407 PUG655407 QEC655407 QNY655407 QXU655407 RHQ655407 RRM655407 SBI655407 SLE655407 SVA655407 TEW655407 TOS655407 TYO655407 UIK655407 USG655407 VCC655407 VLY655407 VVU655407 WFQ655407 WPM655407 DA720943 MW720943 WS720943 AGO720943 AQK720943 BAG720943 BKC720943 BTY720943 CDU720943 CNQ720943 CXM720943 DHI720943 DRE720943 EBA720943 EKW720943 EUS720943 FEO720943 FOK720943 FYG720943 GIC720943 GRY720943 HBU720943 HLQ720943 HVM720943 IFI720943 IPE720943 IZA720943 JIW720943 JSS720943 KCO720943 KMK720943 KWG720943 LGC720943 LPY720943 LZU720943 MJQ720943 MTM720943 NDI720943 NNE720943 NXA720943 OGW720943 OQS720943 PAO720943 PKK720943 PUG720943 QEC720943 QNY720943 QXU720943 RHQ720943 RRM720943 SBI720943 SLE720943 SVA720943 TEW720943 TOS720943 TYO720943 UIK720943 USG720943 VCC720943 VLY720943 VVU720943 WFQ720943 WPM720943 DA786479 MW786479 WS786479 AGO786479 AQK786479 BAG786479 BKC786479 BTY786479 CDU786479 CNQ786479 CXM786479 DHI786479 DRE786479 EBA786479 EKW786479 EUS786479 FEO786479 FOK786479 FYG786479 GIC786479 GRY786479 HBU786479 HLQ786479 HVM786479 IFI786479 IPE786479 IZA786479 JIW786479 JSS786479 KCO786479 KMK786479 KWG786479 LGC786479 LPY786479 LZU786479 MJQ786479 MTM786479 NDI786479 NNE786479 NXA786479 OGW786479 OQS786479 PAO786479 PKK786479 PUG786479 QEC786479 QNY786479 QXU786479 RHQ786479 RRM786479 SBI786479 SLE786479 SVA786479 TEW786479 TOS786479 TYO786479 UIK786479 USG786479 VCC786479 VLY786479 VVU786479 WFQ786479 WPM786479 DA852015 MW852015 WS852015 AGO852015 AQK852015 BAG852015 BKC852015 BTY852015 CDU852015 CNQ852015 CXM852015 DHI852015 DRE852015 EBA852015 EKW852015 EUS852015 FEO852015 FOK852015 FYG852015 GIC852015 GRY852015 HBU852015 HLQ852015 HVM852015 IFI852015 IPE852015 IZA852015 JIW852015 JSS852015 KCO852015 KMK852015 KWG852015 LGC852015 LPY852015 LZU852015 MJQ852015 MTM852015 NDI852015 NNE852015 NXA852015 OGW852015 OQS852015 PAO852015 PKK852015 PUG852015 QEC852015 QNY852015 QXU852015 RHQ852015 RRM852015 SBI852015 SLE852015 SVA852015 TEW852015 TOS852015 TYO852015 UIK852015 USG852015 VCC852015 VLY852015 VVU852015 WFQ852015 WPM852015 DA917551 MW917551 WS917551 AGO917551 AQK917551 BAG917551 BKC917551 BTY917551 CDU917551 CNQ917551 CXM917551 DHI917551 DRE917551 EBA917551 EKW917551 EUS917551 FEO917551 FOK917551 FYG917551 GIC917551 GRY917551 HBU917551 HLQ917551 HVM917551 IFI917551 IPE917551 IZA917551 JIW917551 JSS917551 KCO917551 KMK917551 KWG917551 LGC917551 LPY917551 LZU917551 MJQ917551 MTM917551 NDI917551 NNE917551 NXA917551 OGW917551 OQS917551 PAO917551 PKK917551 PUG917551 QEC917551 QNY917551 QXU917551 RHQ917551 RRM917551 SBI917551 SLE917551 SVA917551 TEW917551 TOS917551 TYO917551 UIK917551 USG917551 VCC917551 VLY917551 VVU917551 WFQ917551 WPM917551 DA983087 MW983087 WS983087 AGO983087 AQK983087 BAG983087 BKC983087 BTY983087 CDU983087 CNQ983087 CXM983087 DHI983087 DRE983087 EBA983087 EKW983087 EUS983087 FEO983087 FOK983087 FYG983087 GIC983087 GRY983087 HBU983087 HLQ983087 HVM983087 IFI983087 IPE983087 IZA983087 JIW983087 JSS983087 KCO983087 KMK983087 KWG983087 LGC983087 LPY983087 LZU983087 MJQ983087 MTM983087 NDI983087 NNE983087 NXA983087 OGW983087 OQS983087 PAO983087 PKK983087 PUG983087 QEC983087 QNY983087 QXU983087 RHQ983087 RRM983087 SBI983087 SLE983087 SVA983087 TEW983087 TOS983087 TYO983087 UIK983087 USG983087 VCC983087 VLY983087 VVU983087 WFQ983087 WPM983087 CY65583 MU65583 WQ65583 AGM65583 AQI65583 BAE65583 BKA65583 BTW65583 CDS65583 CNO65583 CXK65583 DHG65583 DRC65583 EAY65583 EKU65583 EUQ65583 FEM65583 FOI65583 FYE65583 GIA65583 GRW65583 HBS65583 HLO65583 HVK65583 IFG65583 IPC65583 IYY65583 JIU65583 JSQ65583 KCM65583 KMI65583 KWE65583 LGA65583 LPW65583 LZS65583 MJO65583 MTK65583 NDG65583 NNC65583 NWY65583 OGU65583 OQQ65583 PAM65583 PKI65583 PUE65583 QEA65583 QNW65583 QXS65583 RHO65583 RRK65583 SBG65583 SLC65583 SUY65583 TEU65583 TOQ65583 TYM65583 UII65583 USE65583 VCA65583 VLW65583 VVS65583 WFO65583 WPK65583 CY131119 MU131119 WQ131119 AGM131119 AQI131119 BAE131119 BKA131119 BTW131119 CDS131119 CNO131119 CXK131119 DHG131119 DRC131119 EAY131119 EKU131119 EUQ131119 FEM131119 FOI131119 FYE131119 GIA131119 GRW131119 HBS131119 HLO131119 HVK131119 IFG131119 IPC131119 IYY131119 JIU131119 JSQ131119 KCM131119 KMI131119 KWE131119 LGA131119 LPW131119 LZS131119 MJO131119 MTK131119 NDG131119 NNC131119 NWY131119 OGU131119 OQQ131119 PAM131119 PKI131119 PUE131119 QEA131119 QNW131119 QXS131119 RHO131119 RRK131119 SBG131119 SLC131119 SUY131119 TEU131119 TOQ131119 TYM131119 UII131119 USE131119 VCA131119 VLW131119 VVS131119 WFO131119 WPK131119 CY196655 MU196655 WQ196655 AGM196655 AQI196655 BAE196655 BKA196655 BTW196655 CDS196655 CNO196655 CXK196655 DHG196655 DRC196655 EAY196655 EKU196655 EUQ196655 FEM196655 FOI196655 FYE196655 GIA196655 GRW196655 HBS196655 HLO196655 HVK196655 IFG196655 IPC196655 IYY196655 JIU196655 JSQ196655 KCM196655 KMI196655 KWE196655 LGA196655 LPW196655 LZS196655 MJO196655 MTK196655 NDG196655 NNC196655 NWY196655 OGU196655 OQQ196655 PAM196655 PKI196655 PUE196655 QEA196655 QNW196655 QXS196655 RHO196655 RRK196655 SBG196655 SLC196655 SUY196655 TEU196655 TOQ196655 TYM196655 UII196655 USE196655 VCA196655 VLW196655 VVS196655 WFO196655 WPK196655 CY262191 MU262191 WQ262191 AGM262191 AQI262191 BAE262191 BKA262191 BTW262191 CDS262191 CNO262191 CXK262191 DHG262191 DRC262191 EAY262191 EKU262191 EUQ262191 FEM262191 FOI262191 FYE262191 GIA262191 GRW262191 HBS262191 HLO262191 HVK262191 IFG262191 IPC262191 IYY262191 JIU262191 JSQ262191 KCM262191 KMI262191 KWE262191 LGA262191 LPW262191 LZS262191 MJO262191 MTK262191 NDG262191 NNC262191 NWY262191 OGU262191 OQQ262191 PAM262191 PKI262191 PUE262191 QEA262191 QNW262191 QXS262191 RHO262191 RRK262191 SBG262191 SLC262191 SUY262191 TEU262191 TOQ262191 TYM262191 UII262191 USE262191 VCA262191 VLW262191 VVS262191 WFO262191 WPK262191 CY327727 MU327727 WQ327727 AGM327727 AQI327727 BAE327727 BKA327727 BTW327727 CDS327727 CNO327727 CXK327727 DHG327727 DRC327727 EAY327727 EKU327727 EUQ327727 FEM327727 FOI327727 FYE327727 GIA327727 GRW327727 HBS327727 HLO327727 HVK327727 IFG327727 IPC327727 IYY327727 JIU327727 JSQ327727 KCM327727 KMI327727 KWE327727 LGA327727 LPW327727 LZS327727 MJO327727 MTK327727 NDG327727 NNC327727 NWY327727 OGU327727 OQQ327727 PAM327727 PKI327727 PUE327727 QEA327727 QNW327727 QXS327727 RHO327727 RRK327727 SBG327727 SLC327727 SUY327727 TEU327727 TOQ327727 TYM327727 UII327727 USE327727 VCA327727 VLW327727 VVS327727 WFO327727 WPK327727 CY393263 MU393263 WQ393263 AGM393263 AQI393263 BAE393263 BKA393263 BTW393263 CDS393263 CNO393263 CXK393263 DHG393263 DRC393263 EAY393263 EKU393263 EUQ393263 FEM393263 FOI393263 FYE393263 GIA393263 GRW393263 HBS393263 HLO393263 HVK393263 IFG393263 IPC393263 IYY393263 JIU393263 JSQ393263 KCM393263 KMI393263 KWE393263 LGA393263 LPW393263 LZS393263 MJO393263 MTK393263 NDG393263 NNC393263 NWY393263 OGU393263 OQQ393263 PAM393263 PKI393263 PUE393263 QEA393263 QNW393263 QXS393263 RHO393263 RRK393263 SBG393263 SLC393263 SUY393263 TEU393263 TOQ393263 TYM393263 UII393263 USE393263 VCA393263 VLW393263 VVS393263 WFO393263 WPK393263 CY458799 MU458799 WQ458799 AGM458799 AQI458799 BAE458799 BKA458799 BTW458799 CDS458799 CNO458799 CXK458799 DHG458799 DRC458799 EAY458799 EKU458799 EUQ458799 FEM458799 FOI458799 FYE458799 GIA458799 GRW458799 HBS458799 HLO458799 HVK458799 IFG458799 IPC458799 IYY458799 JIU458799 JSQ458799 KCM458799 KMI458799 KWE458799 LGA458799 LPW458799 LZS458799 MJO458799 MTK458799 NDG458799 NNC458799 NWY458799 OGU458799 OQQ458799 PAM458799 PKI458799 PUE458799 QEA458799 QNW458799 QXS458799 RHO458799 RRK458799 SBG458799 SLC458799 SUY458799 TEU458799 TOQ458799 TYM458799 UII458799 USE458799 VCA458799 VLW458799 VVS458799 WFO458799 WPK458799 CY524335 MU524335 WQ524335 AGM524335 AQI524335 BAE524335 BKA524335 BTW524335 CDS524335 CNO524335 CXK524335 DHG524335 DRC524335 EAY524335 EKU524335 EUQ524335 FEM524335 FOI524335 FYE524335 GIA524335 GRW524335 HBS524335 HLO524335 HVK524335 IFG524335 IPC524335 IYY524335 JIU524335 JSQ524335 KCM524335 KMI524335 KWE524335 LGA524335 LPW524335 LZS524335 MJO524335 MTK524335 NDG524335 NNC524335 NWY524335 OGU524335 OQQ524335 PAM524335 PKI524335 PUE524335 QEA524335 QNW524335 QXS524335 RHO524335 RRK524335 SBG524335 SLC524335 SUY524335 TEU524335 TOQ524335 TYM524335 UII524335 USE524335 VCA524335 VLW524335 VVS524335 WFO524335 WPK524335 CY589871 MU589871 WQ589871 AGM589871 AQI589871 BAE589871 BKA589871 BTW589871 CDS589871 CNO589871 CXK589871 DHG589871 DRC589871 EAY589871 EKU589871 EUQ589871 FEM589871 FOI589871 FYE589871 GIA589871 GRW589871 HBS589871 HLO589871 HVK589871 IFG589871 IPC589871 IYY589871 JIU589871 JSQ589871 KCM589871 KMI589871 KWE589871 LGA589871 LPW589871 LZS589871 MJO589871 MTK589871 NDG589871 NNC589871 NWY589871 OGU589871 OQQ589871 PAM589871 PKI589871 PUE589871 QEA589871 QNW589871 QXS589871 RHO589871 RRK589871 SBG589871 SLC589871 SUY589871 TEU589871 TOQ589871 TYM589871 UII589871 USE589871 VCA589871 VLW589871 VVS589871 WFO589871 WPK589871 CY655407 MU655407 WQ655407 AGM655407 AQI655407 BAE655407 BKA655407 BTW655407 CDS655407 CNO655407 CXK655407 DHG655407 DRC655407 EAY655407 EKU655407 EUQ655407 FEM655407 FOI655407 FYE655407 GIA655407 GRW655407 HBS655407 HLO655407 HVK655407 IFG655407 IPC655407 IYY655407 JIU655407 JSQ655407 KCM655407 KMI655407 KWE655407 LGA655407 LPW655407 LZS655407 MJO655407 MTK655407 NDG655407 NNC655407 NWY655407 OGU655407 OQQ655407 PAM655407 PKI655407 PUE655407 QEA655407 QNW655407 QXS655407 RHO655407 RRK655407 SBG655407 SLC655407 SUY655407 TEU655407 TOQ655407 TYM655407 UII655407 USE655407 VCA655407 VLW655407 VVS655407 WFO655407 WPK655407 CY720943 MU720943 WQ720943 AGM720943 AQI720943 BAE720943 BKA720943 BTW720943 CDS720943 CNO720943 CXK720943 DHG720943 DRC720943 EAY720943 EKU720943 EUQ720943 FEM720943 FOI720943 FYE720943 GIA720943 GRW720943 HBS720943 HLO720943 HVK720943 IFG720943 IPC720943 IYY720943 JIU720943 JSQ720943 KCM720943 KMI720943 KWE720943 LGA720943 LPW720943 LZS720943 MJO720943 MTK720943 NDG720943 NNC720943 NWY720943 OGU720943 OQQ720943 PAM720943 PKI720943 PUE720943 QEA720943 QNW720943 QXS720943 RHO720943 RRK720943 SBG720943 SLC720943 SUY720943 TEU720943 TOQ720943 TYM720943 UII720943 USE720943 VCA720943 VLW720943 VVS720943 WFO720943 WPK720943 CY786479 MU786479 WQ786479 AGM786479 AQI786479 BAE786479 BKA786479 BTW786479 CDS786479 CNO786479 CXK786479 DHG786479 DRC786479 EAY786479 EKU786479 EUQ786479 FEM786479 FOI786479 FYE786479 GIA786479 GRW786479 HBS786479 HLO786479 HVK786479 IFG786479 IPC786479 IYY786479 JIU786479 JSQ786479 KCM786479 KMI786479 KWE786479 LGA786479 LPW786479 LZS786479 MJO786479 MTK786479 NDG786479 NNC786479 NWY786479 OGU786479 OQQ786479 PAM786479 PKI786479 PUE786479 QEA786479 QNW786479 QXS786479 RHO786479 RRK786479 SBG786479 SLC786479 SUY786479 TEU786479 TOQ786479 TYM786479 UII786479 USE786479 VCA786479 VLW786479 VVS786479 WFO786479 WPK786479 CY852015 MU852015 WQ852015 AGM852015 AQI852015 BAE852015 BKA852015 BTW852015 CDS852015 CNO852015 CXK852015 DHG852015 DRC852015 EAY852015 EKU852015 EUQ852015 FEM852015 FOI852015 FYE852015 GIA852015 GRW852015 HBS852015 HLO852015 HVK852015 IFG852015 IPC852015 IYY852015 JIU852015 JSQ852015 KCM852015 KMI852015 KWE852015 LGA852015 LPW852015 LZS852015 MJO852015 MTK852015 NDG852015 NNC852015 NWY852015 OGU852015 OQQ852015 PAM852015 PKI852015 PUE852015 QEA852015 QNW852015 QXS852015 RHO852015 RRK852015 SBG852015 SLC852015 SUY852015 TEU852015 TOQ852015 TYM852015 UII852015 USE852015 VCA852015 VLW852015 VVS852015 WFO852015 WPK852015 CY917551 MU917551 WQ917551 AGM917551 AQI917551 BAE917551 BKA917551 BTW917551 CDS917551 CNO917551 CXK917551 DHG917551 DRC917551 EAY917551 EKU917551 EUQ917551 FEM917551 FOI917551 FYE917551 GIA917551 GRW917551 HBS917551 HLO917551 HVK917551 IFG917551 IPC917551 IYY917551 JIU917551 JSQ917551 KCM917551 KMI917551 KWE917551 LGA917551 LPW917551 LZS917551 MJO917551 MTK917551 NDG917551 NNC917551 NWY917551 OGU917551 OQQ917551 PAM917551 PKI917551 PUE917551 QEA917551 QNW917551 QXS917551 RHO917551 RRK917551 SBG917551 SLC917551 SUY917551 TEU917551 TOQ917551 TYM917551 UII917551 USE917551 VCA917551 VLW917551 VVS917551 WFO917551 WPK917551 CY983087 MU983087 WQ983087 AGM983087 AQI983087 BAE983087 BKA983087 BTW983087 CDS983087 CNO983087 CXK983087 DHG983087 DRC983087 EAY983087 EKU983087 EUQ983087 FEM983087 FOI983087 FYE983087 GIA983087 GRW983087 HBS983087 HLO983087 HVK983087 IFG983087 IPC983087 IYY983087 JIU983087 JSQ983087 KCM983087 KMI983087 KWE983087 LGA983087 LPW983087 LZS983087 MJO983087 MTK983087 NDG983087 NNC983087 NWY983087 OGU983087 OQQ983087 PAM983087 PKI983087 PUE983087 QEA983087 QNW983087 QXS983087 RHO983087 RRK983087 SBG983087 SLC983087 SUY983087 TEU983087 TOQ983087 TYM983087 UII983087 USE983087 VCA983087 VLW983087 VVS983087 WFO983087 WPK983087 CW65583 MS65583 WO65583 AGK65583 AQG65583 BAC65583 BJY65583 BTU65583 CDQ65583 CNM65583 CXI65583 DHE65583 DRA65583 EAW65583 EKS65583 EUO65583 FEK65583 FOG65583 FYC65583 GHY65583 GRU65583 HBQ65583 HLM65583 HVI65583 IFE65583 IPA65583 IYW65583 JIS65583 JSO65583 KCK65583 KMG65583 KWC65583 LFY65583 LPU65583 LZQ65583 MJM65583 MTI65583 NDE65583 NNA65583 NWW65583 OGS65583 OQO65583 PAK65583 PKG65583 PUC65583 QDY65583 QNU65583 QXQ65583 RHM65583 RRI65583 SBE65583 SLA65583 SUW65583 TES65583 TOO65583 TYK65583 UIG65583 USC65583 VBY65583 VLU65583 VVQ65583 WFM65583 WPI65583 CW131119 MS131119 WO131119 AGK131119 AQG131119 BAC131119 BJY131119 BTU131119 CDQ131119 CNM131119 CXI131119 DHE131119 DRA131119 EAW131119 EKS131119 EUO131119 FEK131119 FOG131119 FYC131119 GHY131119 GRU131119 HBQ131119 HLM131119 HVI131119 IFE131119 IPA131119 IYW131119 JIS131119 JSO131119 KCK131119 KMG131119 KWC131119 LFY131119 LPU131119 LZQ131119 MJM131119 MTI131119 NDE131119 NNA131119 NWW131119 OGS131119 OQO131119 PAK131119 PKG131119 PUC131119 QDY131119 QNU131119 QXQ131119 RHM131119 RRI131119 SBE131119 SLA131119 SUW131119 TES131119 TOO131119 TYK131119 UIG131119 USC131119 VBY131119 VLU131119 VVQ131119 WFM131119 WPI131119 CW196655 MS196655 WO196655 AGK196655 AQG196655 BAC196655 BJY196655 BTU196655 CDQ196655 CNM196655 CXI196655 DHE196655 DRA196655 EAW196655 EKS196655 EUO196655 FEK196655 FOG196655 FYC196655 GHY196655 GRU196655 HBQ196655 HLM196655 HVI196655 IFE196655 IPA196655 IYW196655 JIS196655 JSO196655 KCK196655 KMG196655 KWC196655 LFY196655 LPU196655 LZQ196655 MJM196655 MTI196655 NDE196655 NNA196655 NWW196655 OGS196655 OQO196655 PAK196655 PKG196655 PUC196655 QDY196655 QNU196655 QXQ196655 RHM196655 RRI196655 SBE196655 SLA196655 SUW196655 TES196655 TOO196655 TYK196655 UIG196655 USC196655 VBY196655 VLU196655 VVQ196655 WFM196655 WPI196655 CW262191 MS262191 WO262191 AGK262191 AQG262191 BAC262191 BJY262191 BTU262191 CDQ262191 CNM262191 CXI262191 DHE262191 DRA262191 EAW262191 EKS262191 EUO262191 FEK262191 FOG262191 FYC262191 GHY262191 GRU262191 HBQ262191 HLM262191 HVI262191 IFE262191 IPA262191 IYW262191 JIS262191 JSO262191 KCK262191 KMG262191 KWC262191 LFY262191 LPU262191 LZQ262191 MJM262191 MTI262191 NDE262191 NNA262191 NWW262191 OGS262191 OQO262191 PAK262191 PKG262191 PUC262191 QDY262191 QNU262191 QXQ262191 RHM262191 RRI262191 SBE262191 SLA262191 SUW262191 TES262191 TOO262191 TYK262191 UIG262191 USC262191 VBY262191 VLU262191 VVQ262191 WFM262191 WPI262191 CW327727 MS327727 WO327727 AGK327727 AQG327727 BAC327727 BJY327727 BTU327727 CDQ327727 CNM327727 CXI327727 DHE327727 DRA327727 EAW327727 EKS327727 EUO327727 FEK327727 FOG327727 FYC327727 GHY327727 GRU327727 HBQ327727 HLM327727 HVI327727 IFE327727 IPA327727 IYW327727 JIS327727 JSO327727 KCK327727 KMG327727 KWC327727 LFY327727 LPU327727 LZQ327727 MJM327727 MTI327727 NDE327727 NNA327727 NWW327727 OGS327727 OQO327727 PAK327727 PKG327727 PUC327727 QDY327727 QNU327727 QXQ327727 RHM327727 RRI327727 SBE327727 SLA327727 SUW327727 TES327727 TOO327727 TYK327727 UIG327727 USC327727 VBY327727 VLU327727 VVQ327727 WFM327727 WPI327727 CW393263 MS393263 WO393263 AGK393263 AQG393263 BAC393263 BJY393263 BTU393263 CDQ393263 CNM393263 CXI393263 DHE393263 DRA393263 EAW393263 EKS393263 EUO393263 FEK393263 FOG393263 FYC393263 GHY393263 GRU393263 HBQ393263 HLM393263 HVI393263 IFE393263 IPA393263 IYW393263 JIS393263 JSO393263 KCK393263 KMG393263 KWC393263 LFY393263 LPU393263 LZQ393263 MJM393263 MTI393263 NDE393263 NNA393263 NWW393263 OGS393263 OQO393263 PAK393263 PKG393263 PUC393263 QDY393263 QNU393263 QXQ393263 RHM393263 RRI393263 SBE393263 SLA393263 SUW393263 TES393263 TOO393263 TYK393263 UIG393263 USC393263 VBY393263 VLU393263 VVQ393263 WFM393263 WPI393263 CW458799 MS458799 WO458799 AGK458799 AQG458799 BAC458799 BJY458799 BTU458799 CDQ458799 CNM458799 CXI458799 DHE458799 DRA458799 EAW458799 EKS458799 EUO458799 FEK458799 FOG458799 FYC458799 GHY458799 GRU458799 HBQ458799 HLM458799 HVI458799 IFE458799 IPA458799 IYW458799 JIS458799 JSO458799 KCK458799 KMG458799 KWC458799 LFY458799 LPU458799 LZQ458799 MJM458799 MTI458799 NDE458799 NNA458799 NWW458799 OGS458799 OQO458799 PAK458799 PKG458799 PUC458799 QDY458799 QNU458799 QXQ458799 RHM458799 RRI458799 SBE458799 SLA458799 SUW458799 TES458799 TOO458799 TYK458799 UIG458799 USC458799 VBY458799 VLU458799 VVQ458799 WFM458799 WPI458799 CW524335 MS524335 WO524335 AGK524335 AQG524335 BAC524335 BJY524335 BTU524335 CDQ524335 CNM524335 CXI524335 DHE524335 DRA524335 EAW524335 EKS524335 EUO524335 FEK524335 FOG524335 FYC524335 GHY524335 GRU524335 HBQ524335 HLM524335 HVI524335 IFE524335 IPA524335 IYW524335 JIS524335 JSO524335 KCK524335 KMG524335 KWC524335 LFY524335 LPU524335 LZQ524335 MJM524335 MTI524335 NDE524335 NNA524335 NWW524335 OGS524335 OQO524335 PAK524335 PKG524335 PUC524335 QDY524335 QNU524335 QXQ524335 RHM524335 RRI524335 SBE524335 SLA524335 SUW524335 TES524335 TOO524335 TYK524335 UIG524335 USC524335 VBY524335 VLU524335 VVQ524335 WFM524335 WPI524335 CW589871 MS589871 WO589871 AGK589871 AQG589871 BAC589871 BJY589871 BTU589871 CDQ589871 CNM589871 CXI589871 DHE589871 DRA589871 EAW589871 EKS589871 EUO589871 FEK589871 FOG589871 FYC589871 GHY589871 GRU589871 HBQ589871 HLM589871 HVI589871 IFE589871 IPA589871 IYW589871 JIS589871 JSO589871 KCK589871 KMG589871 KWC589871 LFY589871 LPU589871 LZQ589871 MJM589871 MTI589871 NDE589871 NNA589871 NWW589871 OGS589871 OQO589871 PAK589871 PKG589871 PUC589871 QDY589871 QNU589871 QXQ589871 RHM589871 RRI589871 SBE589871 SLA589871 SUW589871 TES589871 TOO589871 TYK589871 UIG589871 USC589871 VBY589871 VLU589871 VVQ589871 WFM589871 WPI589871 CW655407 MS655407 WO655407 AGK655407 AQG655407 BAC655407 BJY655407 BTU655407 CDQ655407 CNM655407 CXI655407 DHE655407 DRA655407 EAW655407 EKS655407 EUO655407 FEK655407 FOG655407 FYC655407 GHY655407 GRU655407 HBQ655407 HLM655407 HVI655407 IFE655407 IPA655407 IYW655407 JIS655407 JSO655407 KCK655407 KMG655407 KWC655407 LFY655407 LPU655407 LZQ655407 MJM655407 MTI655407 NDE655407 NNA655407 NWW655407 OGS655407 OQO655407 PAK655407 PKG655407 PUC655407 QDY655407 QNU655407 QXQ655407 RHM655407 RRI655407 SBE655407 SLA655407 SUW655407 TES655407 TOO655407 TYK655407 UIG655407 USC655407 VBY655407 VLU655407 VVQ655407 WFM655407 WPI655407 CW720943 MS720943 WO720943 AGK720943 AQG720943 BAC720943 BJY720943 BTU720943 CDQ720943 CNM720943 CXI720943 DHE720943 DRA720943 EAW720943 EKS720943 EUO720943 FEK720943 FOG720943 FYC720943 GHY720943 GRU720943 HBQ720943 HLM720943 HVI720943 IFE720943 IPA720943 IYW720943 JIS720943 JSO720943 KCK720943 KMG720943 KWC720943 LFY720943 LPU720943 LZQ720943 MJM720943 MTI720943 NDE720943 NNA720943 NWW720943 OGS720943 OQO720943 PAK720943 PKG720943 PUC720943 QDY720943 QNU720943 QXQ720943 RHM720943 RRI720943 SBE720943 SLA720943 SUW720943 TES720943 TOO720943 TYK720943 UIG720943 USC720943 VBY720943 VLU720943 VVQ720943 WFM720943 WPI720943 CW786479 MS786479 WO786479 AGK786479 AQG786479 BAC786479 BJY786479 BTU786479 CDQ786479 CNM786479 CXI786479 DHE786479 DRA786479 EAW786479 EKS786479 EUO786479 FEK786479 FOG786479 FYC786479 GHY786479 GRU786479 HBQ786479 HLM786479 HVI786479 IFE786479 IPA786479 IYW786479 JIS786479 JSO786479 KCK786479 KMG786479 KWC786479 LFY786479 LPU786479 LZQ786479 MJM786479 MTI786479 NDE786479 NNA786479 NWW786479 OGS786479 OQO786479 PAK786479 PKG786479 PUC786479 QDY786479 QNU786479 QXQ786479 RHM786479 RRI786479 SBE786479 SLA786479 SUW786479 TES786479 TOO786479 TYK786479 UIG786479 USC786479 VBY786479 VLU786479 VVQ786479 WFM786479 WPI786479 CW852015 MS852015 WO852015 AGK852015 AQG852015 BAC852015 BJY852015 BTU852015 CDQ852015 CNM852015 CXI852015 DHE852015 DRA852015 EAW852015 EKS852015 EUO852015 FEK852015 FOG852015 FYC852015 GHY852015 GRU852015 HBQ852015 HLM852015 HVI852015 IFE852015 IPA852015 IYW852015 JIS852015 JSO852015 KCK852015 KMG852015 KWC852015 LFY852015 LPU852015 LZQ852015 MJM852015 MTI852015 NDE852015 NNA852015 NWW852015 OGS852015 OQO852015 PAK852015 PKG852015 PUC852015 QDY852015 QNU852015 QXQ852015 RHM852015 RRI852015 SBE852015 SLA852015 SUW852015 TES852015 TOO852015 TYK852015 UIG852015 USC852015 VBY852015 VLU852015 VVQ852015 WFM852015 WPI852015 CW917551 MS917551 WO917551 AGK917551 AQG917551 BAC917551 BJY917551 BTU917551 CDQ917551 CNM917551 CXI917551 DHE917551 DRA917551 EAW917551 EKS917551 EUO917551 FEK917551 FOG917551 FYC917551 GHY917551 GRU917551 HBQ917551 HLM917551 HVI917551 IFE917551 IPA917551 IYW917551 JIS917551 JSO917551 KCK917551 KMG917551 KWC917551 LFY917551 LPU917551 LZQ917551 MJM917551 MTI917551 NDE917551 NNA917551 NWW917551 OGS917551 OQO917551 PAK917551 PKG917551 PUC917551 QDY917551 QNU917551 QXQ917551 RHM917551 RRI917551 SBE917551 SLA917551 SUW917551 TES917551 TOO917551 TYK917551 UIG917551 USC917551 VBY917551 VLU917551 VVQ917551 WFM917551 WPI917551 CW983087 MS983087 WO983087 AGK983087 AQG983087 BAC983087 BJY983087 BTU983087 CDQ983087 CNM983087 CXI983087 DHE983087 DRA983087 EAW983087 EKS983087 EUO983087 FEK983087 FOG983087 FYC983087 GHY983087 GRU983087 HBQ983087 HLM983087 HVI983087 IFE983087 IPA983087 IYW983087 JIS983087 JSO983087 KCK983087 KMG983087 KWC983087 LFY983087 LPU983087 LZQ983087 MJM983087 MTI983087 NDE983087 NNA983087 NWW983087 OGS983087 OQO983087 PAK983087 PKG983087 PUC983087 QDY983087 QNU983087 QXQ983087 RHM983087 RRI983087 SBE983087 SLA983087 SUW983087 TES983087 TOO983087 TYK983087 UIG983087 USC983087 VBY983087 VLU983087 VVQ983087 WFM983087 WPI983087 EW65583 OS65583 YO65583 AIK65583 ASG65583 BCC65583 BLY65583 BVU65583 CFQ65583 CPM65583 CZI65583 DJE65583 DTA65583 ECW65583 EMS65583 EWO65583 FGK65583 FQG65583 GAC65583 GJY65583 GTU65583 HDQ65583 HNM65583 HXI65583 IHE65583 IRA65583 JAW65583 JKS65583 JUO65583 KEK65583 KOG65583 KYC65583 LHY65583 LRU65583 MBQ65583 MLM65583 MVI65583 NFE65583 NPA65583 NYW65583 OIS65583 OSO65583 PCK65583 PMG65583 PWC65583 QFY65583 QPU65583 QZQ65583 RJM65583 RTI65583 SDE65583 SNA65583 SWW65583 TGS65583 TQO65583 UAK65583 UKG65583 UUC65583 VDY65583 VNU65583 VXQ65583 WHM65583 WRI65583 EW131119 OS131119 YO131119 AIK131119 ASG131119 BCC131119 BLY131119 BVU131119 CFQ131119 CPM131119 CZI131119 DJE131119 DTA131119 ECW131119 EMS131119 EWO131119 FGK131119 FQG131119 GAC131119 GJY131119 GTU131119 HDQ131119 HNM131119 HXI131119 IHE131119 IRA131119 JAW131119 JKS131119 JUO131119 KEK131119 KOG131119 KYC131119 LHY131119 LRU131119 MBQ131119 MLM131119 MVI131119 NFE131119 NPA131119 NYW131119 OIS131119 OSO131119 PCK131119 PMG131119 PWC131119 QFY131119 QPU131119 QZQ131119 RJM131119 RTI131119 SDE131119 SNA131119 SWW131119 TGS131119 TQO131119 UAK131119 UKG131119 UUC131119 VDY131119 VNU131119 VXQ131119 WHM131119 WRI131119 EW196655 OS196655 YO196655 AIK196655 ASG196655 BCC196655 BLY196655 BVU196655 CFQ196655 CPM196655 CZI196655 DJE196655 DTA196655 ECW196655 EMS196655 EWO196655 FGK196655 FQG196655 GAC196655 GJY196655 GTU196655 HDQ196655 HNM196655 HXI196655 IHE196655 IRA196655 JAW196655 JKS196655 JUO196655 KEK196655 KOG196655 KYC196655 LHY196655 LRU196655 MBQ196655 MLM196655 MVI196655 NFE196655 NPA196655 NYW196655 OIS196655 OSO196655 PCK196655 PMG196655 PWC196655 QFY196655 QPU196655 QZQ196655 RJM196655 RTI196655 SDE196655 SNA196655 SWW196655 TGS196655 TQO196655 UAK196655 UKG196655 UUC196655 VDY196655 VNU196655 VXQ196655 WHM196655 WRI196655 EW262191 OS262191 YO262191 AIK262191 ASG262191 BCC262191 BLY262191 BVU262191 CFQ262191 CPM262191 CZI262191 DJE262191 DTA262191 ECW262191 EMS262191 EWO262191 FGK262191 FQG262191 GAC262191 GJY262191 GTU262191 HDQ262191 HNM262191 HXI262191 IHE262191 IRA262191 JAW262191 JKS262191 JUO262191 KEK262191 KOG262191 KYC262191 LHY262191 LRU262191 MBQ262191 MLM262191 MVI262191 NFE262191 NPA262191 NYW262191 OIS262191 OSO262191 PCK262191 PMG262191 PWC262191 QFY262191 QPU262191 QZQ262191 RJM262191 RTI262191 SDE262191 SNA262191 SWW262191 TGS262191 TQO262191 UAK262191 UKG262191 UUC262191 VDY262191 VNU262191 VXQ262191 WHM262191 WRI262191 EW327727 OS327727 YO327727 AIK327727 ASG327727 BCC327727 BLY327727 BVU327727 CFQ327727 CPM327727 CZI327727 DJE327727 DTA327727 ECW327727 EMS327727 EWO327727 FGK327727 FQG327727 GAC327727 GJY327727 GTU327727 HDQ327727 HNM327727 HXI327727 IHE327727 IRA327727 JAW327727 JKS327727 JUO327727 KEK327727 KOG327727 KYC327727 LHY327727 LRU327727 MBQ327727 MLM327727 MVI327727 NFE327727 NPA327727 NYW327727 OIS327727 OSO327727 PCK327727 PMG327727 PWC327727 QFY327727 QPU327727 QZQ327727 RJM327727 RTI327727 SDE327727 SNA327727 SWW327727 TGS327727 TQO327727 UAK327727 UKG327727 UUC327727 VDY327727 VNU327727 VXQ327727 WHM327727 WRI327727 EW393263 OS393263 YO393263 AIK393263 ASG393263 BCC393263 BLY393263 BVU393263 CFQ393263 CPM393263 CZI393263 DJE393263 DTA393263 ECW393263 EMS393263 EWO393263 FGK393263 FQG393263 GAC393263 GJY393263 GTU393263 HDQ393263 HNM393263 HXI393263 IHE393263 IRA393263 JAW393263 JKS393263 JUO393263 KEK393263 KOG393263 KYC393263 LHY393263 LRU393263 MBQ393263 MLM393263 MVI393263 NFE393263 NPA393263 NYW393263 OIS393263 OSO393263 PCK393263 PMG393263 PWC393263 QFY393263 QPU393263 QZQ393263 RJM393263 RTI393263 SDE393263 SNA393263 SWW393263 TGS393263 TQO393263 UAK393263 UKG393263 UUC393263 VDY393263 VNU393263 VXQ393263 WHM393263 WRI393263 EW458799 OS458799 YO458799 AIK458799 ASG458799 BCC458799 BLY458799 BVU458799 CFQ458799 CPM458799 CZI458799 DJE458799 DTA458799 ECW458799 EMS458799 EWO458799 FGK458799 FQG458799 GAC458799 GJY458799 GTU458799 HDQ458799 HNM458799 HXI458799 IHE458799 IRA458799 JAW458799 JKS458799 JUO458799 KEK458799 KOG458799 KYC458799 LHY458799 LRU458799 MBQ458799 MLM458799 MVI458799 NFE458799 NPA458799 NYW458799 OIS458799 OSO458799 PCK458799 PMG458799 PWC458799 QFY458799 QPU458799 QZQ458799 RJM458799 RTI458799 SDE458799 SNA458799 SWW458799 TGS458799 TQO458799 UAK458799 UKG458799 UUC458799 VDY458799 VNU458799 VXQ458799 WHM458799 WRI458799 EW524335 OS524335 YO524335 AIK524335 ASG524335 BCC524335 BLY524335 BVU524335 CFQ524335 CPM524335 CZI524335 DJE524335 DTA524335 ECW524335 EMS524335 EWO524335 FGK524335 FQG524335 GAC524335 GJY524335 GTU524335 HDQ524335 HNM524335 HXI524335 IHE524335 IRA524335 JAW524335 JKS524335 JUO524335 KEK524335 KOG524335 KYC524335 LHY524335 LRU524335 MBQ524335 MLM524335 MVI524335 NFE524335 NPA524335 NYW524335 OIS524335 OSO524335 PCK524335 PMG524335 PWC524335 QFY524335 QPU524335 QZQ524335 RJM524335 RTI524335 SDE524335 SNA524335 SWW524335 TGS524335 TQO524335 UAK524335 UKG524335 UUC524335 VDY524335 VNU524335 VXQ524335 WHM524335 WRI524335 EW589871 OS589871 YO589871 AIK589871 ASG589871 BCC589871 BLY589871 BVU589871 CFQ589871 CPM589871 CZI589871 DJE589871 DTA589871 ECW589871 EMS589871 EWO589871 FGK589871 FQG589871 GAC589871 GJY589871 GTU589871 HDQ589871 HNM589871 HXI589871 IHE589871 IRA589871 JAW589871 JKS589871 JUO589871 KEK589871 KOG589871 KYC589871 LHY589871 LRU589871 MBQ589871 MLM589871 MVI589871 NFE589871 NPA589871 NYW589871 OIS589871 OSO589871 PCK589871 PMG589871 PWC589871 QFY589871 QPU589871 QZQ589871 RJM589871 RTI589871 SDE589871 SNA589871 SWW589871 TGS589871 TQO589871 UAK589871 UKG589871 UUC589871 VDY589871 VNU589871 VXQ589871 WHM589871 WRI589871 EW655407 OS655407 YO655407 AIK655407 ASG655407 BCC655407 BLY655407 BVU655407 CFQ655407 CPM655407 CZI655407 DJE655407 DTA655407 ECW655407 EMS655407 EWO655407 FGK655407 FQG655407 GAC655407 GJY655407 GTU655407 HDQ655407 HNM655407 HXI655407 IHE655407 IRA655407 JAW655407 JKS655407 JUO655407 KEK655407 KOG655407 KYC655407 LHY655407 LRU655407 MBQ655407 MLM655407 MVI655407 NFE655407 NPA655407 NYW655407 OIS655407 OSO655407 PCK655407 PMG655407 PWC655407 QFY655407 QPU655407 QZQ655407 RJM655407 RTI655407 SDE655407 SNA655407 SWW655407 TGS655407 TQO655407 UAK655407 UKG655407 UUC655407 VDY655407 VNU655407 VXQ655407 WHM655407 WRI655407 EW720943 OS720943 YO720943 AIK720943 ASG720943 BCC720943 BLY720943 BVU720943 CFQ720943 CPM720943 CZI720943 DJE720943 DTA720943 ECW720943 EMS720943 EWO720943 FGK720943 FQG720943 GAC720943 GJY720943 GTU720943 HDQ720943 HNM720943 HXI720943 IHE720943 IRA720943 JAW720943 JKS720943 JUO720943 KEK720943 KOG720943 KYC720943 LHY720943 LRU720943 MBQ720943 MLM720943 MVI720943 NFE720943 NPA720943 NYW720943 OIS720943 OSO720943 PCK720943 PMG720943 PWC720943 QFY720943 QPU720943 QZQ720943 RJM720943 RTI720943 SDE720943 SNA720943 SWW720943 TGS720943 TQO720943 UAK720943 UKG720943 UUC720943 VDY720943 VNU720943 VXQ720943 WHM720943 WRI720943 EW786479 OS786479 YO786479 AIK786479 ASG786479 BCC786479 BLY786479 BVU786479 CFQ786479 CPM786479 CZI786479 DJE786479 DTA786479 ECW786479 EMS786479 EWO786479 FGK786479 FQG786479 GAC786479 GJY786479 GTU786479 HDQ786479 HNM786479 HXI786479 IHE786479 IRA786479 JAW786479 JKS786479 JUO786479 KEK786479 KOG786479 KYC786479 LHY786479 LRU786479 MBQ786479 MLM786479 MVI786479 NFE786479 NPA786479 NYW786479 OIS786479 OSO786479 PCK786479 PMG786479 PWC786479 QFY786479 QPU786479 QZQ786479 RJM786479 RTI786479 SDE786479 SNA786479 SWW786479 TGS786479 TQO786479 UAK786479 UKG786479 UUC786479 VDY786479 VNU786479 VXQ786479 WHM786479 WRI786479 EW852015 OS852015 YO852015 AIK852015 ASG852015 BCC852015 BLY852015 BVU852015 CFQ852015 CPM852015 CZI852015 DJE852015 DTA852015 ECW852015 EMS852015 EWO852015 FGK852015 FQG852015 GAC852015 GJY852015 GTU852015 HDQ852015 HNM852015 HXI852015 IHE852015 IRA852015 JAW852015 JKS852015 JUO852015 KEK852015 KOG852015 KYC852015 LHY852015 LRU852015 MBQ852015 MLM852015 MVI852015 NFE852015 NPA852015 NYW852015 OIS852015 OSO852015 PCK852015 PMG852015 PWC852015 QFY852015 QPU852015 QZQ852015 RJM852015 RTI852015 SDE852015 SNA852015 SWW852015 TGS852015 TQO852015 UAK852015 UKG852015 UUC852015 VDY852015 VNU852015 VXQ852015 WHM852015 WRI852015 EW917551 OS917551 YO917551 AIK917551 ASG917551 BCC917551 BLY917551 BVU917551 CFQ917551 CPM917551 CZI917551 DJE917551 DTA917551 ECW917551 EMS917551 EWO917551 FGK917551 FQG917551 GAC917551 GJY917551 GTU917551 HDQ917551 HNM917551 HXI917551 IHE917551 IRA917551 JAW917551 JKS917551 JUO917551 KEK917551 KOG917551 KYC917551 LHY917551 LRU917551 MBQ917551 MLM917551 MVI917551 NFE917551 NPA917551 NYW917551 OIS917551 OSO917551 PCK917551 PMG917551 PWC917551 QFY917551 QPU917551 QZQ917551 RJM917551 RTI917551 SDE917551 SNA917551 SWW917551 TGS917551 TQO917551 UAK917551 UKG917551 UUC917551 VDY917551 VNU917551 VXQ917551 WHM917551 WRI917551 EW983087 OS983087 YO983087 AIK983087 ASG983087 BCC983087 BLY983087 BVU983087 CFQ983087 CPM983087 CZI983087 DJE983087 DTA983087 ECW983087 EMS983087 EWO983087 FGK983087 FQG983087 GAC983087 GJY983087 GTU983087 HDQ983087 HNM983087 HXI983087 IHE983087 IRA983087 JAW983087 JKS983087 JUO983087 KEK983087 KOG983087 KYC983087 LHY983087 LRU983087 MBQ983087 MLM983087 MVI983087 NFE983087 NPA983087 NYW983087 OIS983087 OSO983087 PCK983087 PMG983087 PWC983087 QFY983087 QPU983087 QZQ983087 RJM983087 RTI983087 SDE983087 SNA983087 SWW983087 TGS983087 TQO983087 UAK983087 UKG983087 UUC983087 VDY983087 VNU983087 VXQ983087 WHM983087 WRI983087 EU65583 OQ65583 YM65583 AII65583 ASE65583 BCA65583 BLW65583 BVS65583 CFO65583 CPK65583 CZG65583 DJC65583 DSY65583 ECU65583 EMQ65583 EWM65583 FGI65583 FQE65583 GAA65583 GJW65583 GTS65583 HDO65583 HNK65583 HXG65583 IHC65583 IQY65583 JAU65583 JKQ65583 JUM65583 KEI65583 KOE65583 KYA65583 LHW65583 LRS65583 MBO65583 MLK65583 MVG65583 NFC65583 NOY65583 NYU65583 OIQ65583 OSM65583 PCI65583 PME65583 PWA65583 QFW65583 QPS65583 QZO65583 RJK65583 RTG65583 SDC65583 SMY65583 SWU65583 TGQ65583 TQM65583 UAI65583 UKE65583 UUA65583 VDW65583 VNS65583 VXO65583 WHK65583 WRG65583 EU131119 OQ131119 YM131119 AII131119 ASE131119 BCA131119 BLW131119 BVS131119 CFO131119 CPK131119 CZG131119 DJC131119 DSY131119 ECU131119 EMQ131119 EWM131119 FGI131119 FQE131119 GAA131119 GJW131119 GTS131119 HDO131119 HNK131119 HXG131119 IHC131119 IQY131119 JAU131119 JKQ131119 JUM131119 KEI131119 KOE131119 KYA131119 LHW131119 LRS131119 MBO131119 MLK131119 MVG131119 NFC131119 NOY131119 NYU131119 OIQ131119 OSM131119 PCI131119 PME131119 PWA131119 QFW131119 QPS131119 QZO131119 RJK131119 RTG131119 SDC131119 SMY131119 SWU131119 TGQ131119 TQM131119 UAI131119 UKE131119 UUA131119 VDW131119 VNS131119 VXO131119 WHK131119 WRG131119 EU196655 OQ196655 YM196655 AII196655 ASE196655 BCA196655 BLW196655 BVS196655 CFO196655 CPK196655 CZG196655 DJC196655 DSY196655 ECU196655 EMQ196655 EWM196655 FGI196655 FQE196655 GAA196655 GJW196655 GTS196655 HDO196655 HNK196655 HXG196655 IHC196655 IQY196655 JAU196655 JKQ196655 JUM196655 KEI196655 KOE196655 KYA196655 LHW196655 LRS196655 MBO196655 MLK196655 MVG196655 NFC196655 NOY196655 NYU196655 OIQ196655 OSM196655 PCI196655 PME196655 PWA196655 QFW196655 QPS196655 QZO196655 RJK196655 RTG196655 SDC196655 SMY196655 SWU196655 TGQ196655 TQM196655 UAI196655 UKE196655 UUA196655 VDW196655 VNS196655 VXO196655 WHK196655 WRG196655 EU262191 OQ262191 YM262191 AII262191 ASE262191 BCA262191 BLW262191 BVS262191 CFO262191 CPK262191 CZG262191 DJC262191 DSY262191 ECU262191 EMQ262191 EWM262191 FGI262191 FQE262191 GAA262191 GJW262191 GTS262191 HDO262191 HNK262191 HXG262191 IHC262191 IQY262191 JAU262191 JKQ262191 JUM262191 KEI262191 KOE262191 KYA262191 LHW262191 LRS262191 MBO262191 MLK262191 MVG262191 NFC262191 NOY262191 NYU262191 OIQ262191 OSM262191 PCI262191 PME262191 PWA262191 QFW262191 QPS262191 QZO262191 RJK262191 RTG262191 SDC262191 SMY262191 SWU262191 TGQ262191 TQM262191 UAI262191 UKE262191 UUA262191 VDW262191 VNS262191 VXO262191 WHK262191 WRG262191 EU327727 OQ327727 YM327727 AII327727 ASE327727 BCA327727 BLW327727 BVS327727 CFO327727 CPK327727 CZG327727 DJC327727 DSY327727 ECU327727 EMQ327727 EWM327727 FGI327727 FQE327727 GAA327727 GJW327727 GTS327727 HDO327727 HNK327727 HXG327727 IHC327727 IQY327727 JAU327727 JKQ327727 JUM327727 KEI327727 KOE327727 KYA327727 LHW327727 LRS327727 MBO327727 MLK327727 MVG327727 NFC327727 NOY327727 NYU327727 OIQ327727 OSM327727 PCI327727 PME327727 PWA327727 QFW327727 QPS327727 QZO327727 RJK327727 RTG327727 SDC327727 SMY327727 SWU327727 TGQ327727 TQM327727 UAI327727 UKE327727 UUA327727 VDW327727 VNS327727 VXO327727 WHK327727 WRG327727 EU393263 OQ393263 YM393263 AII393263 ASE393263 BCA393263 BLW393263 BVS393263 CFO393263 CPK393263 CZG393263 DJC393263 DSY393263 ECU393263 EMQ393263 EWM393263 FGI393263 FQE393263 GAA393263 GJW393263 GTS393263 HDO393263 HNK393263 HXG393263 IHC393263 IQY393263 JAU393263 JKQ393263 JUM393263 KEI393263 KOE393263 KYA393263 LHW393263 LRS393263 MBO393263 MLK393263 MVG393263 NFC393263 NOY393263 NYU393263 OIQ393263 OSM393263 PCI393263 PME393263 PWA393263 QFW393263 QPS393263 QZO393263 RJK393263 RTG393263 SDC393263 SMY393263 SWU393263 TGQ393263 TQM393263 UAI393263 UKE393263 UUA393263 VDW393263 VNS393263 VXO393263 WHK393263 WRG393263 EU458799 OQ458799 YM458799 AII458799 ASE458799 BCA458799 BLW458799 BVS458799 CFO458799 CPK458799 CZG458799 DJC458799 DSY458799 ECU458799 EMQ458799 EWM458799 FGI458799 FQE458799 GAA458799 GJW458799 GTS458799 HDO458799 HNK458799 HXG458799 IHC458799 IQY458799 JAU458799 JKQ458799 JUM458799 KEI458799 KOE458799 KYA458799 LHW458799 LRS458799 MBO458799 MLK458799 MVG458799 NFC458799 NOY458799 NYU458799 OIQ458799 OSM458799 PCI458799 PME458799 PWA458799 QFW458799 QPS458799 QZO458799 RJK458799 RTG458799 SDC458799 SMY458799 SWU458799 TGQ458799 TQM458799 UAI458799 UKE458799 UUA458799 VDW458799 VNS458799 VXO458799 WHK458799 WRG458799 EU524335 OQ524335 YM524335 AII524335 ASE524335 BCA524335 BLW524335 BVS524335 CFO524335 CPK524335 CZG524335 DJC524335 DSY524335 ECU524335 EMQ524335 EWM524335 FGI524335 FQE524335 GAA524335 GJW524335 GTS524335 HDO524335 HNK524335 HXG524335 IHC524335 IQY524335 JAU524335 JKQ524335 JUM524335 KEI524335 KOE524335 KYA524335 LHW524335 LRS524335 MBO524335 MLK524335 MVG524335 NFC524335 NOY524335 NYU524335 OIQ524335 OSM524335 PCI524335 PME524335 PWA524335 QFW524335 QPS524335 QZO524335 RJK524335 RTG524335 SDC524335 SMY524335 SWU524335 TGQ524335 TQM524335 UAI524335 UKE524335 UUA524335 VDW524335 VNS524335 VXO524335 WHK524335 WRG524335 EU589871 OQ589871 YM589871 AII589871 ASE589871 BCA589871 BLW589871 BVS589871 CFO589871 CPK589871 CZG589871 DJC589871 DSY589871 ECU589871 EMQ589871 EWM589871 FGI589871 FQE589871 GAA589871 GJW589871 GTS589871 HDO589871 HNK589871 HXG589871 IHC589871 IQY589871 JAU589871 JKQ589871 JUM589871 KEI589871 KOE589871 KYA589871 LHW589871 LRS589871 MBO589871 MLK589871 MVG589871 NFC589871 NOY589871 NYU589871 OIQ589871 OSM589871 PCI589871 PME589871 PWA589871 QFW589871 QPS589871 QZO589871 RJK589871 RTG589871 SDC589871 SMY589871 SWU589871 TGQ589871 TQM589871 UAI589871 UKE589871 UUA589871 VDW589871 VNS589871 VXO589871 WHK589871 WRG589871 EU655407 OQ655407 YM655407 AII655407 ASE655407 BCA655407 BLW655407 BVS655407 CFO655407 CPK655407 CZG655407 DJC655407 DSY655407 ECU655407 EMQ655407 EWM655407 FGI655407 FQE655407 GAA655407 GJW655407 GTS655407 HDO655407 HNK655407 HXG655407 IHC655407 IQY655407 JAU655407 JKQ655407 JUM655407 KEI655407 KOE655407 KYA655407 LHW655407 LRS655407 MBO655407 MLK655407 MVG655407 NFC655407 NOY655407 NYU655407 OIQ655407 OSM655407 PCI655407 PME655407 PWA655407 QFW655407 QPS655407 QZO655407 RJK655407 RTG655407 SDC655407 SMY655407 SWU655407 TGQ655407 TQM655407 UAI655407 UKE655407 UUA655407 VDW655407 VNS655407 VXO655407 WHK655407 WRG655407 EU720943 OQ720943 YM720943 AII720943 ASE720943 BCA720943 BLW720943 BVS720943 CFO720943 CPK720943 CZG720943 DJC720943 DSY720943 ECU720943 EMQ720943 EWM720943 FGI720943 FQE720943 GAA720943 GJW720943 GTS720943 HDO720943 HNK720943 HXG720943 IHC720943 IQY720943 JAU720943 JKQ720943 JUM720943 KEI720943 KOE720943 KYA720943 LHW720943 LRS720943 MBO720943 MLK720943 MVG720943 NFC720943 NOY720943 NYU720943 OIQ720943 OSM720943 PCI720943 PME720943 PWA720943 QFW720943 QPS720943 QZO720943 RJK720943 RTG720943 SDC720943 SMY720943 SWU720943 TGQ720943 TQM720943 UAI720943 UKE720943 UUA720943 VDW720943 VNS720943 VXO720943 WHK720943 WRG720943 EU786479 OQ786479 YM786479 AII786479 ASE786479 BCA786479 BLW786479 BVS786479 CFO786479 CPK786479 CZG786479 DJC786479 DSY786479 ECU786479 EMQ786479 EWM786479 FGI786479 FQE786479 GAA786479 GJW786479 GTS786479 HDO786479 HNK786479 HXG786479 IHC786479 IQY786479 JAU786479 JKQ786479 JUM786479 KEI786479 KOE786479 KYA786479 LHW786479 LRS786479 MBO786479 MLK786479 MVG786479 NFC786479 NOY786479 NYU786479 OIQ786479 OSM786479 PCI786479 PME786479 PWA786479 QFW786479 QPS786479 QZO786479 RJK786479 RTG786479 SDC786479 SMY786479 SWU786479 TGQ786479 TQM786479 UAI786479 UKE786479 UUA786479 VDW786479 VNS786479 VXO786479 WHK786479 WRG786479 EU852015 OQ852015 YM852015 AII852015 ASE852015 BCA852015 BLW852015 BVS852015 CFO852015 CPK852015 CZG852015 DJC852015 DSY852015 ECU852015 EMQ852015 EWM852015 FGI852015 FQE852015 GAA852015 GJW852015 GTS852015 HDO852015 HNK852015 HXG852015 IHC852015 IQY852015 JAU852015 JKQ852015 JUM852015 KEI852015 KOE852015 KYA852015 LHW852015 LRS852015 MBO852015 MLK852015 MVG852015 NFC852015 NOY852015 NYU852015 OIQ852015 OSM852015 PCI852015 PME852015 PWA852015 QFW852015 QPS852015 QZO852015 RJK852015 RTG852015 SDC852015 SMY852015 SWU852015 TGQ852015 TQM852015 UAI852015 UKE852015 UUA852015 VDW852015 VNS852015 VXO852015 WHK852015 WRG852015 EU917551 OQ917551 YM917551 AII917551 ASE917551 BCA917551 BLW917551 BVS917551 CFO917551 CPK917551 CZG917551 DJC917551 DSY917551 ECU917551 EMQ917551 EWM917551 FGI917551 FQE917551 GAA917551 GJW917551 GTS917551 HDO917551 HNK917551 HXG917551 IHC917551 IQY917551 JAU917551 JKQ917551 JUM917551 KEI917551 KOE917551 KYA917551 LHW917551 LRS917551 MBO917551 MLK917551 MVG917551 NFC917551 NOY917551 NYU917551 OIQ917551 OSM917551 PCI917551 PME917551 PWA917551 QFW917551 QPS917551 QZO917551 RJK917551 RTG917551 SDC917551 SMY917551 SWU917551 TGQ917551 TQM917551 UAI917551 UKE917551 UUA917551 VDW917551 VNS917551 VXO917551 WHK917551 WRG917551 EU983087 OQ983087 YM983087 AII983087 ASE983087 BCA983087 BLW983087 BVS983087 CFO983087 CPK983087 CZG983087 DJC983087 DSY983087 ECU983087 EMQ983087 EWM983087 FGI983087 FQE983087 GAA983087 GJW983087 GTS983087 HDO983087 HNK983087 HXG983087 IHC983087 IQY983087 JAU983087 JKQ983087 JUM983087 KEI983087 KOE983087 KYA983087 LHW983087 LRS983087 MBO983087 MLK983087 MVG983087 NFC983087 NOY983087 NYU983087 OIQ983087 OSM983087 PCI983087 PME983087 PWA983087 QFW983087 QPS983087 QZO983087 RJK983087 RTG983087 SDC983087 SMY983087 SWU983087 TGQ983087 TQM983087 UAI983087 UKE983087 UUA983087 VDW983087 VNS983087 VXO983087 WHK983087 WRG983087 ES65583 OO65583 YK65583 AIG65583 ASC65583 BBY65583 BLU65583 BVQ65583 CFM65583 CPI65583 CZE65583 DJA65583 DSW65583 ECS65583 EMO65583 EWK65583 FGG65583 FQC65583 FZY65583 GJU65583 GTQ65583 HDM65583 HNI65583 HXE65583 IHA65583 IQW65583 JAS65583 JKO65583 JUK65583 KEG65583 KOC65583 KXY65583 LHU65583 LRQ65583 MBM65583 MLI65583 MVE65583 NFA65583 NOW65583 NYS65583 OIO65583 OSK65583 PCG65583 PMC65583 PVY65583 QFU65583 QPQ65583 QZM65583 RJI65583 RTE65583 SDA65583 SMW65583 SWS65583 TGO65583 TQK65583 UAG65583 UKC65583 UTY65583 VDU65583 VNQ65583 VXM65583 WHI65583 WRE65583 ES131119 OO131119 YK131119 AIG131119 ASC131119 BBY131119 BLU131119 BVQ131119 CFM131119 CPI131119 CZE131119 DJA131119 DSW131119 ECS131119 EMO131119 EWK131119 FGG131119 FQC131119 FZY131119 GJU131119 GTQ131119 HDM131119 HNI131119 HXE131119 IHA131119 IQW131119 JAS131119 JKO131119 JUK131119 KEG131119 KOC131119 KXY131119 LHU131119 LRQ131119 MBM131119 MLI131119 MVE131119 NFA131119 NOW131119 NYS131119 OIO131119 OSK131119 PCG131119 PMC131119 PVY131119 QFU131119 QPQ131119 QZM131119 RJI131119 RTE131119 SDA131119 SMW131119 SWS131119 TGO131119 TQK131119 UAG131119 UKC131119 UTY131119 VDU131119 VNQ131119 VXM131119 WHI131119 WRE131119 ES196655 OO196655 YK196655 AIG196655 ASC196655 BBY196655 BLU196655 BVQ196655 CFM196655 CPI196655 CZE196655 DJA196655 DSW196655 ECS196655 EMO196655 EWK196655 FGG196655 FQC196655 FZY196655 GJU196655 GTQ196655 HDM196655 HNI196655 HXE196655 IHA196655 IQW196655 JAS196655 JKO196655 JUK196655 KEG196655 KOC196655 KXY196655 LHU196655 LRQ196655 MBM196655 MLI196655 MVE196655 NFA196655 NOW196655 NYS196655 OIO196655 OSK196655 PCG196655 PMC196655 PVY196655 QFU196655 QPQ196655 QZM196655 RJI196655 RTE196655 SDA196655 SMW196655 SWS196655 TGO196655 TQK196655 UAG196655 UKC196655 UTY196655 VDU196655 VNQ196655 VXM196655 WHI196655 WRE196655 ES262191 OO262191 YK262191 AIG262191 ASC262191 BBY262191 BLU262191 BVQ262191 CFM262191 CPI262191 CZE262191 DJA262191 DSW262191 ECS262191 EMO262191 EWK262191 FGG262191 FQC262191 FZY262191 GJU262191 GTQ262191 HDM262191 HNI262191 HXE262191 IHA262191 IQW262191 JAS262191 JKO262191 JUK262191 KEG262191 KOC262191 KXY262191 LHU262191 LRQ262191 MBM262191 MLI262191 MVE262191 NFA262191 NOW262191 NYS262191 OIO262191 OSK262191 PCG262191 PMC262191 PVY262191 QFU262191 QPQ262191 QZM262191 RJI262191 RTE262191 SDA262191 SMW262191 SWS262191 TGO262191 TQK262191 UAG262191 UKC262191 UTY262191 VDU262191 VNQ262191 VXM262191 WHI262191 WRE262191 ES327727 OO327727 YK327727 AIG327727 ASC327727 BBY327727 BLU327727 BVQ327727 CFM327727 CPI327727 CZE327727 DJA327727 DSW327727 ECS327727 EMO327727 EWK327727 FGG327727 FQC327727 FZY327727 GJU327727 GTQ327727 HDM327727 HNI327727 HXE327727 IHA327727 IQW327727 JAS327727 JKO327727 JUK327727 KEG327727 KOC327727 KXY327727 LHU327727 LRQ327727 MBM327727 MLI327727 MVE327727 NFA327727 NOW327727 NYS327727 OIO327727 OSK327727 PCG327727 PMC327727 PVY327727 QFU327727 QPQ327727 QZM327727 RJI327727 RTE327727 SDA327727 SMW327727 SWS327727 TGO327727 TQK327727 UAG327727 UKC327727 UTY327727 VDU327727 VNQ327727 VXM327727 WHI327727 WRE327727 ES393263 OO393263 YK393263 AIG393263 ASC393263 BBY393263 BLU393263 BVQ393263 CFM393263 CPI393263 CZE393263 DJA393263 DSW393263 ECS393263 EMO393263 EWK393263 FGG393263 FQC393263 FZY393263 GJU393263 GTQ393263 HDM393263 HNI393263 HXE393263 IHA393263 IQW393263 JAS393263 JKO393263 JUK393263 KEG393263 KOC393263 KXY393263 LHU393263 LRQ393263 MBM393263 MLI393263 MVE393263 NFA393263 NOW393263 NYS393263 OIO393263 OSK393263 PCG393263 PMC393263 PVY393263 QFU393263 QPQ393263 QZM393263 RJI393263 RTE393263 SDA393263 SMW393263 SWS393263 TGO393263 TQK393263 UAG393263 UKC393263 UTY393263 VDU393263 VNQ393263 VXM393263 WHI393263 WRE393263 ES458799 OO458799 YK458799 AIG458799 ASC458799 BBY458799 BLU458799 BVQ458799 CFM458799 CPI458799 CZE458799 DJA458799 DSW458799 ECS458799 EMO458799 EWK458799 FGG458799 FQC458799 FZY458799 GJU458799 GTQ458799 HDM458799 HNI458799 HXE458799 IHA458799 IQW458799 JAS458799 JKO458799 JUK458799 KEG458799 KOC458799 KXY458799 LHU458799 LRQ458799 MBM458799 MLI458799 MVE458799 NFA458799 NOW458799 NYS458799 OIO458799 OSK458799 PCG458799 PMC458799 PVY458799 QFU458799 QPQ458799 QZM458799 RJI458799 RTE458799 SDA458799 SMW458799 SWS458799 TGO458799 TQK458799 UAG458799 UKC458799 UTY458799 VDU458799 VNQ458799 VXM458799 WHI458799 WRE458799 ES524335 OO524335 YK524335 AIG524335 ASC524335 BBY524335 BLU524335 BVQ524335 CFM524335 CPI524335 CZE524335 DJA524335 DSW524335 ECS524335 EMO524335 EWK524335 FGG524335 FQC524335 FZY524335 GJU524335 GTQ524335 HDM524335 HNI524335 HXE524335 IHA524335 IQW524335 JAS524335 JKO524335 JUK524335 KEG524335 KOC524335 KXY524335 LHU524335 LRQ524335 MBM524335 MLI524335 MVE524335 NFA524335 NOW524335 NYS524335 OIO524335 OSK524335 PCG524335 PMC524335 PVY524335 QFU524335 QPQ524335 QZM524335 RJI524335 RTE524335 SDA524335 SMW524335 SWS524335 TGO524335 TQK524335 UAG524335 UKC524335 UTY524335 VDU524335 VNQ524335 VXM524335 WHI524335 WRE524335 ES589871 OO589871 YK589871 AIG589871 ASC589871 BBY589871 BLU589871 BVQ589871 CFM589871 CPI589871 CZE589871 DJA589871 DSW589871 ECS589871 EMO589871 EWK589871 FGG589871 FQC589871 FZY589871 GJU589871 GTQ589871 HDM589871 HNI589871 HXE589871 IHA589871 IQW589871 JAS589871 JKO589871 JUK589871 KEG589871 KOC589871 KXY589871 LHU589871 LRQ589871 MBM589871 MLI589871 MVE589871 NFA589871 NOW589871 NYS589871 OIO589871 OSK589871 PCG589871 PMC589871 PVY589871 QFU589871 QPQ589871 QZM589871 RJI589871 RTE589871 SDA589871 SMW589871 SWS589871 TGO589871 TQK589871 UAG589871 UKC589871 UTY589871 VDU589871 VNQ589871 VXM589871 WHI589871 WRE589871 ES655407 OO655407 YK655407 AIG655407 ASC655407 BBY655407 BLU655407 BVQ655407 CFM655407 CPI655407 CZE655407 DJA655407 DSW655407 ECS655407 EMO655407 EWK655407 FGG655407 FQC655407 FZY655407 GJU655407 GTQ655407 HDM655407 HNI655407 HXE655407 IHA655407 IQW655407 JAS655407 JKO655407 JUK655407 KEG655407 KOC655407 KXY655407 LHU655407 LRQ655407 MBM655407 MLI655407 MVE655407 NFA655407 NOW655407 NYS655407 OIO655407 OSK655407 PCG655407 PMC655407 PVY655407 QFU655407 QPQ655407 QZM655407 RJI655407 RTE655407 SDA655407 SMW655407 SWS655407 TGO655407 TQK655407 UAG655407 UKC655407 UTY655407 VDU655407 VNQ655407 VXM655407 WHI655407 WRE655407 ES720943 OO720943 YK720943 AIG720943 ASC720943 BBY720943 BLU720943 BVQ720943 CFM720943 CPI720943 CZE720943 DJA720943 DSW720943 ECS720943 EMO720943 EWK720943 FGG720943 FQC720943 FZY720943 GJU720943 GTQ720943 HDM720943 HNI720943 HXE720943 IHA720943 IQW720943 JAS720943 JKO720943 JUK720943 KEG720943 KOC720943 KXY720943 LHU720943 LRQ720943 MBM720943 MLI720943 MVE720943 NFA720943 NOW720943 NYS720943 OIO720943 OSK720943 PCG720943 PMC720943 PVY720943 QFU720943 QPQ720943 QZM720943 RJI720943 RTE720943 SDA720943 SMW720943 SWS720943 TGO720943 TQK720943 UAG720943 UKC720943 UTY720943 VDU720943 VNQ720943 VXM720943 WHI720943 WRE720943 ES786479 OO786479 YK786479 AIG786479 ASC786479 BBY786479 BLU786479 BVQ786479 CFM786479 CPI786479 CZE786479 DJA786479 DSW786479 ECS786479 EMO786479 EWK786479 FGG786479 FQC786479 FZY786479 GJU786479 GTQ786479 HDM786479 HNI786479 HXE786479 IHA786479 IQW786479 JAS786479 JKO786479 JUK786479 KEG786479 KOC786479 KXY786479 LHU786479 LRQ786479 MBM786479 MLI786479 MVE786479 NFA786479 NOW786479 NYS786479 OIO786479 OSK786479 PCG786479 PMC786479 PVY786479 QFU786479 QPQ786479 QZM786479 RJI786479 RTE786479 SDA786479 SMW786479 SWS786479 TGO786479 TQK786479 UAG786479 UKC786479 UTY786479 VDU786479 VNQ786479 VXM786479 WHI786479 WRE786479 ES852015 OO852015 YK852015 AIG852015 ASC852015 BBY852015 BLU852015 BVQ852015 CFM852015 CPI852015 CZE852015 DJA852015 DSW852015 ECS852015 EMO852015 EWK852015 FGG852015 FQC852015 FZY852015 GJU852015 GTQ852015 HDM852015 HNI852015 HXE852015 IHA852015 IQW852015 JAS852015 JKO852015 JUK852015 KEG852015 KOC852015 KXY852015 LHU852015 LRQ852015 MBM852015 MLI852015 MVE852015 NFA852015 NOW852015 NYS852015 OIO852015 OSK852015 PCG852015 PMC852015 PVY852015 QFU852015 QPQ852015 QZM852015 RJI852015 RTE852015 SDA852015 SMW852015 SWS852015 TGO852015 TQK852015 UAG852015 UKC852015 UTY852015 VDU852015 VNQ852015 VXM852015 WHI852015 WRE852015 ES917551 OO917551 YK917551 AIG917551 ASC917551 BBY917551 BLU917551 BVQ917551 CFM917551 CPI917551 CZE917551 DJA917551 DSW917551 ECS917551 EMO917551 EWK917551 FGG917551 FQC917551 FZY917551 GJU917551 GTQ917551 HDM917551 HNI917551 HXE917551 IHA917551 IQW917551 JAS917551 JKO917551 JUK917551 KEG917551 KOC917551 KXY917551 LHU917551 LRQ917551 MBM917551 MLI917551 MVE917551 NFA917551 NOW917551 NYS917551 OIO917551 OSK917551 PCG917551 PMC917551 PVY917551 QFU917551 QPQ917551 QZM917551 RJI917551 RTE917551 SDA917551 SMW917551 SWS917551 TGO917551 TQK917551 UAG917551 UKC917551 UTY917551 VDU917551 VNQ917551 VXM917551 WHI917551 WRE917551 ES983087 OO983087 YK983087 AIG983087 ASC983087 BBY983087 BLU983087 BVQ983087 CFM983087 CPI983087 CZE983087 DJA983087 DSW983087 ECS983087 EMO983087 EWK983087 FGG983087 FQC983087 FZY983087 GJU983087 GTQ983087 HDM983087 HNI983087 HXE983087 IHA983087 IQW983087 JAS983087 JKO983087 JUK983087 KEG983087 KOC983087 KXY983087 LHU983087 LRQ983087 MBM983087 MLI983087 MVE983087 NFA983087 NOW983087 NYS983087 OIO983087 OSK983087 PCG983087 PMC983087 PVY983087 QFU983087 QPQ983087 QZM983087 RJI983087 RTE983087 SDA983087 SMW983087 SWS983087 TGO983087 TQK983087 UAG983087 UKC983087 UTY983087 VDU983087 VNQ983087 VXM983087 WHI983087 WRE983087 EQ65583 OM65583 YI65583 AIE65583 ASA65583 BBW65583 BLS65583 BVO65583 CFK65583 CPG65583 CZC65583 DIY65583 DSU65583 ECQ65583 EMM65583 EWI65583 FGE65583 FQA65583 FZW65583 GJS65583 GTO65583 HDK65583 HNG65583 HXC65583 IGY65583 IQU65583 JAQ65583 JKM65583 JUI65583 KEE65583 KOA65583 KXW65583 LHS65583 LRO65583 MBK65583 MLG65583 MVC65583 NEY65583 NOU65583 NYQ65583 OIM65583 OSI65583 PCE65583 PMA65583 PVW65583 QFS65583 QPO65583 QZK65583 RJG65583 RTC65583 SCY65583 SMU65583 SWQ65583 TGM65583 TQI65583 UAE65583 UKA65583 UTW65583 VDS65583 VNO65583 VXK65583 WHG65583 WRC65583 EQ131119 OM131119 YI131119 AIE131119 ASA131119 BBW131119 BLS131119 BVO131119 CFK131119 CPG131119 CZC131119 DIY131119 DSU131119 ECQ131119 EMM131119 EWI131119 FGE131119 FQA131119 FZW131119 GJS131119 GTO131119 HDK131119 HNG131119 HXC131119 IGY131119 IQU131119 JAQ131119 JKM131119 JUI131119 KEE131119 KOA131119 KXW131119 LHS131119 LRO131119 MBK131119 MLG131119 MVC131119 NEY131119 NOU131119 NYQ131119 OIM131119 OSI131119 PCE131119 PMA131119 PVW131119 QFS131119 QPO131119 QZK131119 RJG131119 RTC131119 SCY131119 SMU131119 SWQ131119 TGM131119 TQI131119 UAE131119 UKA131119 UTW131119 VDS131119 VNO131119 VXK131119 WHG131119 WRC131119 EQ196655 OM196655 YI196655 AIE196655 ASA196655 BBW196655 BLS196655 BVO196655 CFK196655 CPG196655 CZC196655 DIY196655 DSU196655 ECQ196655 EMM196655 EWI196655 FGE196655 FQA196655 FZW196655 GJS196655 GTO196655 HDK196655 HNG196655 HXC196655 IGY196655 IQU196655 JAQ196655 JKM196655 JUI196655 KEE196655 KOA196655 KXW196655 LHS196655 LRO196655 MBK196655 MLG196655 MVC196655 NEY196655 NOU196655 NYQ196655 OIM196655 OSI196655 PCE196655 PMA196655 PVW196655 QFS196655 QPO196655 QZK196655 RJG196655 RTC196655 SCY196655 SMU196655 SWQ196655 TGM196655 TQI196655 UAE196655 UKA196655 UTW196655 VDS196655 VNO196655 VXK196655 WHG196655 WRC196655 EQ262191 OM262191 YI262191 AIE262191 ASA262191 BBW262191 BLS262191 BVO262191 CFK262191 CPG262191 CZC262191 DIY262191 DSU262191 ECQ262191 EMM262191 EWI262191 FGE262191 FQA262191 FZW262191 GJS262191 GTO262191 HDK262191 HNG262191 HXC262191 IGY262191 IQU262191 JAQ262191 JKM262191 JUI262191 KEE262191 KOA262191 KXW262191 LHS262191 LRO262191 MBK262191 MLG262191 MVC262191 NEY262191 NOU262191 NYQ262191 OIM262191 OSI262191 PCE262191 PMA262191 PVW262191 QFS262191 QPO262191 QZK262191 RJG262191 RTC262191 SCY262191 SMU262191 SWQ262191 TGM262191 TQI262191 UAE262191 UKA262191 UTW262191 VDS262191 VNO262191 VXK262191 WHG262191 WRC262191 EQ327727 OM327727 YI327727 AIE327727 ASA327727 BBW327727 BLS327727 BVO327727 CFK327727 CPG327727 CZC327727 DIY327727 DSU327727 ECQ327727 EMM327727 EWI327727 FGE327727 FQA327727 FZW327727 GJS327727 GTO327727 HDK327727 HNG327727 HXC327727 IGY327727 IQU327727 JAQ327727 JKM327727 JUI327727 KEE327727 KOA327727 KXW327727 LHS327727 LRO327727 MBK327727 MLG327727 MVC327727 NEY327727 NOU327727 NYQ327727 OIM327727 OSI327727 PCE327727 PMA327727 PVW327727 QFS327727 QPO327727 QZK327727 RJG327727 RTC327727 SCY327727 SMU327727 SWQ327727 TGM327727 TQI327727 UAE327727 UKA327727 UTW327727 VDS327727 VNO327727 VXK327727 WHG327727 WRC327727 EQ393263 OM393263 YI393263 AIE393263 ASA393263 BBW393263 BLS393263 BVO393263 CFK393263 CPG393263 CZC393263 DIY393263 DSU393263 ECQ393263 EMM393263 EWI393263 FGE393263 FQA393263 FZW393263 GJS393263 GTO393263 HDK393263 HNG393263 HXC393263 IGY393263 IQU393263 JAQ393263 JKM393263 JUI393263 KEE393263 KOA393263 KXW393263 LHS393263 LRO393263 MBK393263 MLG393263 MVC393263 NEY393263 NOU393263 NYQ393263 OIM393263 OSI393263 PCE393263 PMA393263 PVW393263 QFS393263 QPO393263 QZK393263 RJG393263 RTC393263 SCY393263 SMU393263 SWQ393263 TGM393263 TQI393263 UAE393263 UKA393263 UTW393263 VDS393263 VNO393263 VXK393263 WHG393263 WRC393263 EQ458799 OM458799 YI458799 AIE458799 ASA458799 BBW458799 BLS458799 BVO458799 CFK458799 CPG458799 CZC458799 DIY458799 DSU458799 ECQ458799 EMM458799 EWI458799 FGE458799 FQA458799 FZW458799 GJS458799 GTO458799 HDK458799 HNG458799 HXC458799 IGY458799 IQU458799 JAQ458799 JKM458799 JUI458799 KEE458799 KOA458799 KXW458799 LHS458799 LRO458799 MBK458799 MLG458799 MVC458799 NEY458799 NOU458799 NYQ458799 OIM458799 OSI458799 PCE458799 PMA458799 PVW458799 QFS458799 QPO458799 QZK458799 RJG458799 RTC458799 SCY458799 SMU458799 SWQ458799 TGM458799 TQI458799 UAE458799 UKA458799 UTW458799 VDS458799 VNO458799 VXK458799 WHG458799 WRC458799 EQ524335 OM524335 YI524335 AIE524335 ASA524335 BBW524335 BLS524335 BVO524335 CFK524335 CPG524335 CZC524335 DIY524335 DSU524335 ECQ524335 EMM524335 EWI524335 FGE524335 FQA524335 FZW524335 GJS524335 GTO524335 HDK524335 HNG524335 HXC524335 IGY524335 IQU524335 JAQ524335 JKM524335 JUI524335 KEE524335 KOA524335 KXW524335 LHS524335 LRO524335 MBK524335 MLG524335 MVC524335 NEY524335 NOU524335 NYQ524335 OIM524335 OSI524335 PCE524335 PMA524335 PVW524335 QFS524335 QPO524335 QZK524335 RJG524335 RTC524335 SCY524335 SMU524335 SWQ524335 TGM524335 TQI524335 UAE524335 UKA524335 UTW524335 VDS524335 VNO524335 VXK524335 WHG524335 WRC524335 EQ589871 OM589871 YI589871 AIE589871 ASA589871 BBW589871 BLS589871 BVO589871 CFK589871 CPG589871 CZC589871 DIY589871 DSU589871 ECQ589871 EMM589871 EWI589871 FGE589871 FQA589871 FZW589871 GJS589871 GTO589871 HDK589871 HNG589871 HXC589871 IGY589871 IQU589871 JAQ589871 JKM589871 JUI589871 KEE589871 KOA589871 KXW589871 LHS589871 LRO589871 MBK589871 MLG589871 MVC589871 NEY589871 NOU589871 NYQ589871 OIM589871 OSI589871 PCE589871 PMA589871 PVW589871 QFS589871 QPO589871 QZK589871 RJG589871 RTC589871 SCY589871 SMU589871 SWQ589871 TGM589871 TQI589871 UAE589871 UKA589871 UTW589871 VDS589871 VNO589871 VXK589871 WHG589871 WRC589871 EQ655407 OM655407 YI655407 AIE655407 ASA655407 BBW655407 BLS655407 BVO655407 CFK655407 CPG655407 CZC655407 DIY655407 DSU655407 ECQ655407 EMM655407 EWI655407 FGE655407 FQA655407 FZW655407 GJS655407 GTO655407 HDK655407 HNG655407 HXC655407 IGY655407 IQU655407 JAQ655407 JKM655407 JUI655407 KEE655407 KOA655407 KXW655407 LHS655407 LRO655407 MBK655407 MLG655407 MVC655407 NEY655407 NOU655407 NYQ655407 OIM655407 OSI655407 PCE655407 PMA655407 PVW655407 QFS655407 QPO655407 QZK655407 RJG655407 RTC655407 SCY655407 SMU655407 SWQ655407 TGM655407 TQI655407 UAE655407 UKA655407 UTW655407 VDS655407 VNO655407 VXK655407 WHG655407 WRC655407 EQ720943 OM720943 YI720943 AIE720943 ASA720943 BBW720943 BLS720943 BVO720943 CFK720943 CPG720943 CZC720943 DIY720943 DSU720943 ECQ720943 EMM720943 EWI720943 FGE720943 FQA720943 FZW720943 GJS720943 GTO720943 HDK720943 HNG720943 HXC720943 IGY720943 IQU720943 JAQ720943 JKM720943 JUI720943 KEE720943 KOA720943 KXW720943 LHS720943 LRO720943 MBK720943 MLG720943 MVC720943 NEY720943 NOU720943 NYQ720943 OIM720943 OSI720943 PCE720943 PMA720943 PVW720943 QFS720943 QPO720943 QZK720943 RJG720943 RTC720943 SCY720943 SMU720943 SWQ720943 TGM720943 TQI720943 UAE720943 UKA720943 UTW720943 VDS720943 VNO720943 VXK720943 WHG720943 WRC720943 EQ786479 OM786479 YI786479 AIE786479 ASA786479 BBW786479 BLS786479 BVO786479 CFK786479 CPG786479 CZC786479 DIY786479 DSU786479 ECQ786479 EMM786479 EWI786479 FGE786479 FQA786479 FZW786479 GJS786479 GTO786479 HDK786479 HNG786479 HXC786479 IGY786479 IQU786479 JAQ786479 JKM786479 JUI786479 KEE786479 KOA786479 KXW786479 LHS786479 LRO786479 MBK786479 MLG786479 MVC786479 NEY786479 NOU786479 NYQ786479 OIM786479 OSI786479 PCE786479 PMA786479 PVW786479 QFS786479 QPO786479 QZK786479 RJG786479 RTC786479 SCY786479 SMU786479 SWQ786479 TGM786479 TQI786479 UAE786479 UKA786479 UTW786479 VDS786479 VNO786479 VXK786479 WHG786479 WRC786479 EQ852015 OM852015 YI852015 AIE852015 ASA852015 BBW852015 BLS852015 BVO852015 CFK852015 CPG852015 CZC852015 DIY852015 DSU852015 ECQ852015 EMM852015 EWI852015 FGE852015 FQA852015 FZW852015 GJS852015 GTO852015 HDK852015 HNG852015 HXC852015 IGY852015 IQU852015 JAQ852015 JKM852015 JUI852015 KEE852015 KOA852015 KXW852015 LHS852015 LRO852015 MBK852015 MLG852015 MVC852015 NEY852015 NOU852015 NYQ852015 OIM852015 OSI852015 PCE852015 PMA852015 PVW852015 QFS852015 QPO852015 QZK852015 RJG852015 RTC852015 SCY852015 SMU852015 SWQ852015 TGM852015 TQI852015 UAE852015 UKA852015 UTW852015 VDS852015 VNO852015 VXK852015 WHG852015 WRC852015 EQ917551 OM917551 YI917551 AIE917551 ASA917551 BBW917551 BLS917551 BVO917551 CFK917551 CPG917551 CZC917551 DIY917551 DSU917551 ECQ917551 EMM917551 EWI917551 FGE917551 FQA917551 FZW917551 GJS917551 GTO917551 HDK917551 HNG917551 HXC917551 IGY917551 IQU917551 JAQ917551 JKM917551 JUI917551 KEE917551 KOA917551 KXW917551 LHS917551 LRO917551 MBK917551 MLG917551 MVC917551 NEY917551 NOU917551 NYQ917551 OIM917551 OSI917551 PCE917551 PMA917551 PVW917551 QFS917551 QPO917551 QZK917551 RJG917551 RTC917551 SCY917551 SMU917551 SWQ917551 TGM917551 TQI917551 UAE917551 UKA917551 UTW917551 VDS917551 VNO917551 VXK917551 WHG917551 WRC917551 EQ983087 OM983087 YI983087 AIE983087 ASA983087 BBW983087 BLS983087 BVO983087 CFK983087 CPG983087 CZC983087 DIY983087 DSU983087 ECQ983087 EMM983087 EWI983087 FGE983087 FQA983087 FZW983087 GJS983087 GTO983087 HDK983087 HNG983087 HXC983087 IGY983087 IQU983087 JAQ983087 JKM983087 JUI983087 KEE983087 KOA983087 KXW983087 LHS983087 LRO983087 MBK983087 MLG983087 MVC983087 NEY983087 NOU983087 NYQ983087 OIM983087 OSI983087 PCE983087 PMA983087 PVW983087 QFS983087 QPO983087 QZK983087 RJG983087 RTC983087 SCY983087 SMU983087 SWQ983087 TGM983087 TQI983087 UAE983087 UKA983087 UTW983087 VDS983087 VNO983087 VXK983087 WHG983087 WRC983087 EO65583 OK65583 YG65583 AIC65583 ARY65583 BBU65583 BLQ65583 BVM65583 CFI65583 CPE65583 CZA65583 DIW65583 DSS65583 ECO65583 EMK65583 EWG65583 FGC65583 FPY65583 FZU65583 GJQ65583 GTM65583 HDI65583 HNE65583 HXA65583 IGW65583 IQS65583 JAO65583 JKK65583 JUG65583 KEC65583 KNY65583 KXU65583 LHQ65583 LRM65583 MBI65583 MLE65583 MVA65583 NEW65583 NOS65583 NYO65583 OIK65583 OSG65583 PCC65583 PLY65583 PVU65583 QFQ65583 QPM65583 QZI65583 RJE65583 RTA65583 SCW65583 SMS65583 SWO65583 TGK65583 TQG65583 UAC65583 UJY65583 UTU65583 VDQ65583 VNM65583 VXI65583 WHE65583 WRA65583 EO131119 OK131119 YG131119 AIC131119 ARY131119 BBU131119 BLQ131119 BVM131119 CFI131119 CPE131119 CZA131119 DIW131119 DSS131119 ECO131119 EMK131119 EWG131119 FGC131119 FPY131119 FZU131119 GJQ131119 GTM131119 HDI131119 HNE131119 HXA131119 IGW131119 IQS131119 JAO131119 JKK131119 JUG131119 KEC131119 KNY131119 KXU131119 LHQ131119 LRM131119 MBI131119 MLE131119 MVA131119 NEW131119 NOS131119 NYO131119 OIK131119 OSG131119 PCC131119 PLY131119 PVU131119 QFQ131119 QPM131119 QZI131119 RJE131119 RTA131119 SCW131119 SMS131119 SWO131119 TGK131119 TQG131119 UAC131119 UJY131119 UTU131119 VDQ131119 VNM131119 VXI131119 WHE131119 WRA131119 EO196655 OK196655 YG196655 AIC196655 ARY196655 BBU196655 BLQ196655 BVM196655 CFI196655 CPE196655 CZA196655 DIW196655 DSS196655 ECO196655 EMK196655 EWG196655 FGC196655 FPY196655 FZU196655 GJQ196655 GTM196655 HDI196655 HNE196655 HXA196655 IGW196655 IQS196655 JAO196655 JKK196655 JUG196655 KEC196655 KNY196655 KXU196655 LHQ196655 LRM196655 MBI196655 MLE196655 MVA196655 NEW196655 NOS196655 NYO196655 OIK196655 OSG196655 PCC196655 PLY196655 PVU196655 QFQ196655 QPM196655 QZI196655 RJE196655 RTA196655 SCW196655 SMS196655 SWO196655 TGK196655 TQG196655 UAC196655 UJY196655 UTU196655 VDQ196655 VNM196655 VXI196655 WHE196655 WRA196655 EO262191 OK262191 YG262191 AIC262191 ARY262191 BBU262191 BLQ262191 BVM262191 CFI262191 CPE262191 CZA262191 DIW262191 DSS262191 ECO262191 EMK262191 EWG262191 FGC262191 FPY262191 FZU262191 GJQ262191 GTM262191 HDI262191 HNE262191 HXA262191 IGW262191 IQS262191 JAO262191 JKK262191 JUG262191 KEC262191 KNY262191 KXU262191 LHQ262191 LRM262191 MBI262191 MLE262191 MVA262191 NEW262191 NOS262191 NYO262191 OIK262191 OSG262191 PCC262191 PLY262191 PVU262191 QFQ262191 QPM262191 QZI262191 RJE262191 RTA262191 SCW262191 SMS262191 SWO262191 TGK262191 TQG262191 UAC262191 UJY262191 UTU262191 VDQ262191 VNM262191 VXI262191 WHE262191 WRA262191 EO327727 OK327727 YG327727 AIC327727 ARY327727 BBU327727 BLQ327727 BVM327727 CFI327727 CPE327727 CZA327727 DIW327727 DSS327727 ECO327727 EMK327727 EWG327727 FGC327727 FPY327727 FZU327727 GJQ327727 GTM327727 HDI327727 HNE327727 HXA327727 IGW327727 IQS327727 JAO327727 JKK327727 JUG327727 KEC327727 KNY327727 KXU327727 LHQ327727 LRM327727 MBI327727 MLE327727 MVA327727 NEW327727 NOS327727 NYO327727 OIK327727 OSG327727 PCC327727 PLY327727 PVU327727 QFQ327727 QPM327727 QZI327727 RJE327727 RTA327727 SCW327727 SMS327727 SWO327727 TGK327727 TQG327727 UAC327727 UJY327727 UTU327727 VDQ327727 VNM327727 VXI327727 WHE327727 WRA327727 EO393263 OK393263 YG393263 AIC393263 ARY393263 BBU393263 BLQ393263 BVM393263 CFI393263 CPE393263 CZA393263 DIW393263 DSS393263 ECO393263 EMK393263 EWG393263 FGC393263 FPY393263 FZU393263 GJQ393263 GTM393263 HDI393263 HNE393263 HXA393263 IGW393263 IQS393263 JAO393263 JKK393263 JUG393263 KEC393263 KNY393263 KXU393263 LHQ393263 LRM393263 MBI393263 MLE393263 MVA393263 NEW393263 NOS393263 NYO393263 OIK393263 OSG393263 PCC393263 PLY393263 PVU393263 QFQ393263 QPM393263 QZI393263 RJE393263 RTA393263 SCW393263 SMS393263 SWO393263 TGK393263 TQG393263 UAC393263 UJY393263 UTU393263 VDQ393263 VNM393263 VXI393263 WHE393263 WRA393263 EO458799 OK458799 YG458799 AIC458799 ARY458799 BBU458799 BLQ458799 BVM458799 CFI458799 CPE458799 CZA458799 DIW458799 DSS458799 ECO458799 EMK458799 EWG458799 FGC458799 FPY458799 FZU458799 GJQ458799 GTM458799 HDI458799 HNE458799 HXA458799 IGW458799 IQS458799 JAO458799 JKK458799 JUG458799 KEC458799 KNY458799 KXU458799 LHQ458799 LRM458799 MBI458799 MLE458799 MVA458799 NEW458799 NOS458799 NYO458799 OIK458799 OSG458799 PCC458799 PLY458799 PVU458799 QFQ458799 QPM458799 QZI458799 RJE458799 RTA458799 SCW458799 SMS458799 SWO458799 TGK458799 TQG458799 UAC458799 UJY458799 UTU458799 VDQ458799 VNM458799 VXI458799 WHE458799 WRA458799 EO524335 OK524335 YG524335 AIC524335 ARY524335 BBU524335 BLQ524335 BVM524335 CFI524335 CPE524335 CZA524335 DIW524335 DSS524335 ECO524335 EMK524335 EWG524335 FGC524335 FPY524335 FZU524335 GJQ524335 GTM524335 HDI524335 HNE524335 HXA524335 IGW524335 IQS524335 JAO524335 JKK524335 JUG524335 KEC524335 KNY524335 KXU524335 LHQ524335 LRM524335 MBI524335 MLE524335 MVA524335 NEW524335 NOS524335 NYO524335 OIK524335 OSG524335 PCC524335 PLY524335 PVU524335 QFQ524335 QPM524335 QZI524335 RJE524335 RTA524335 SCW524335 SMS524335 SWO524335 TGK524335 TQG524335 UAC524335 UJY524335 UTU524335 VDQ524335 VNM524335 VXI524335 WHE524335 WRA524335 EO589871 OK589871 YG589871 AIC589871 ARY589871 BBU589871 BLQ589871 BVM589871 CFI589871 CPE589871 CZA589871 DIW589871 DSS589871 ECO589871 EMK589871 EWG589871 FGC589871 FPY589871 FZU589871 GJQ589871 GTM589871 HDI589871 HNE589871 HXA589871 IGW589871 IQS589871 JAO589871 JKK589871 JUG589871 KEC589871 KNY589871 KXU589871 LHQ589871 LRM589871 MBI589871 MLE589871 MVA589871 NEW589871 NOS589871 NYO589871 OIK589871 OSG589871 PCC589871 PLY589871 PVU589871 QFQ589871 QPM589871 QZI589871 RJE589871 RTA589871 SCW589871 SMS589871 SWO589871 TGK589871 TQG589871 UAC589871 UJY589871 UTU589871 VDQ589871 VNM589871 VXI589871 WHE589871 WRA589871 EO655407 OK655407 YG655407 AIC655407 ARY655407 BBU655407 BLQ655407 BVM655407 CFI655407 CPE655407 CZA655407 DIW655407 DSS655407 ECO655407 EMK655407 EWG655407 FGC655407 FPY655407 FZU655407 GJQ655407 GTM655407 HDI655407 HNE655407 HXA655407 IGW655407 IQS655407 JAO655407 JKK655407 JUG655407 KEC655407 KNY655407 KXU655407 LHQ655407 LRM655407 MBI655407 MLE655407 MVA655407 NEW655407 NOS655407 NYO655407 OIK655407 OSG655407 PCC655407 PLY655407 PVU655407 QFQ655407 QPM655407 QZI655407 RJE655407 RTA655407 SCW655407 SMS655407 SWO655407 TGK655407 TQG655407 UAC655407 UJY655407 UTU655407 VDQ655407 VNM655407 VXI655407 WHE655407 WRA655407 EO720943 OK720943 YG720943 AIC720943 ARY720943 BBU720943 BLQ720943 BVM720943 CFI720943 CPE720943 CZA720943 DIW720943 DSS720943 ECO720943 EMK720943 EWG720943 FGC720943 FPY720943 FZU720943 GJQ720943 GTM720943 HDI720943 HNE720943 HXA720943 IGW720943 IQS720943 JAO720943 JKK720943 JUG720943 KEC720943 KNY720943 KXU720943 LHQ720943 LRM720943 MBI720943 MLE720943 MVA720943 NEW720943 NOS720943 NYO720943 OIK720943 OSG720943 PCC720943 PLY720943 PVU720943 QFQ720943 QPM720943 QZI720943 RJE720943 RTA720943 SCW720943 SMS720943 SWO720943 TGK720943 TQG720943 UAC720943 UJY720943 UTU720943 VDQ720943 VNM720943 VXI720943 WHE720943 WRA720943 EO786479 OK786479 YG786479 AIC786479 ARY786479 BBU786479 BLQ786479 BVM786479 CFI786479 CPE786479 CZA786479 DIW786479 DSS786479 ECO786479 EMK786479 EWG786479 FGC786479 FPY786479 FZU786479 GJQ786479 GTM786479 HDI786479 HNE786479 HXA786479 IGW786479 IQS786479 JAO786479 JKK786479 JUG786479 KEC786479 KNY786479 KXU786479 LHQ786479 LRM786479 MBI786479 MLE786479 MVA786479 NEW786479 NOS786479 NYO786479 OIK786479 OSG786479 PCC786479 PLY786479 PVU786479 QFQ786479 QPM786479 QZI786479 RJE786479 RTA786479 SCW786479 SMS786479 SWO786479 TGK786479 TQG786479 UAC786479 UJY786479 UTU786479 VDQ786479 VNM786479 VXI786479 WHE786479 WRA786479 EO852015 OK852015 YG852015 AIC852015 ARY852015 BBU852015 BLQ852015 BVM852015 CFI852015 CPE852015 CZA852015 DIW852015 DSS852015 ECO852015 EMK852015 EWG852015 FGC852015 FPY852015 FZU852015 GJQ852015 GTM852015 HDI852015 HNE852015 HXA852015 IGW852015 IQS852015 JAO852015 JKK852015 JUG852015 KEC852015 KNY852015 KXU852015 LHQ852015 LRM852015 MBI852015 MLE852015 MVA852015 NEW852015 NOS852015 NYO852015 OIK852015 OSG852015 PCC852015 PLY852015 PVU852015 QFQ852015 QPM852015 QZI852015 RJE852015 RTA852015 SCW852015 SMS852015 SWO852015 TGK852015 TQG852015 UAC852015 UJY852015 UTU852015 VDQ852015 VNM852015 VXI852015 WHE852015 WRA852015 EO917551 OK917551 YG917551 AIC917551 ARY917551 BBU917551 BLQ917551 BVM917551 CFI917551 CPE917551 CZA917551 DIW917551 DSS917551 ECO917551 EMK917551 EWG917551 FGC917551 FPY917551 FZU917551 GJQ917551 GTM917551 HDI917551 HNE917551 HXA917551 IGW917551 IQS917551 JAO917551 JKK917551 JUG917551 KEC917551 KNY917551 KXU917551 LHQ917551 LRM917551 MBI917551 MLE917551 MVA917551 NEW917551 NOS917551 NYO917551 OIK917551 OSG917551 PCC917551 PLY917551 PVU917551 QFQ917551 QPM917551 QZI917551 RJE917551 RTA917551 SCW917551 SMS917551 SWO917551 TGK917551 TQG917551 UAC917551 UJY917551 UTU917551 VDQ917551 VNM917551 VXI917551 WHE917551 WRA917551 EO983087 OK983087 YG983087 AIC983087 ARY983087 BBU983087 BLQ983087 BVM983087 CFI983087 CPE983087 CZA983087 DIW983087 DSS983087 ECO983087 EMK983087 EWG983087 FGC983087 FPY983087 FZU983087 GJQ983087 GTM983087 HDI983087 HNE983087 HXA983087 IGW983087 IQS983087 JAO983087 JKK983087 JUG983087 KEC983087 KNY983087 KXU983087 LHQ983087 LRM983087 MBI983087 MLE983087 MVA983087 NEW983087 NOS983087 NYO983087 OIK983087 OSG983087 PCC983087 PLY983087 PVU983087 QFQ983087 QPM983087 QZI983087 RJE983087 RTA983087 SCW983087 SMS983087 SWO983087 TGK983087 TQG983087 UAC983087 UJY983087 UTU983087 VDQ983087 VNM983087 VXI983087 WHE983087 WRA983087 EM65583 OI65583 YE65583 AIA65583 ARW65583 BBS65583 BLO65583 BVK65583 CFG65583 CPC65583 CYY65583 DIU65583 DSQ65583 ECM65583 EMI65583 EWE65583 FGA65583 FPW65583 FZS65583 GJO65583 GTK65583 HDG65583 HNC65583 HWY65583 IGU65583 IQQ65583 JAM65583 JKI65583 JUE65583 KEA65583 KNW65583 KXS65583 LHO65583 LRK65583 MBG65583 MLC65583 MUY65583 NEU65583 NOQ65583 NYM65583 OII65583 OSE65583 PCA65583 PLW65583 PVS65583 QFO65583 QPK65583 QZG65583 RJC65583 RSY65583 SCU65583 SMQ65583 SWM65583 TGI65583 TQE65583 UAA65583 UJW65583 UTS65583 VDO65583 VNK65583 VXG65583 WHC65583 WQY65583 EM131119 OI131119 YE131119 AIA131119 ARW131119 BBS131119 BLO131119 BVK131119 CFG131119 CPC131119 CYY131119 DIU131119 DSQ131119 ECM131119 EMI131119 EWE131119 FGA131119 FPW131119 FZS131119 GJO131119 GTK131119 HDG131119 HNC131119 HWY131119 IGU131119 IQQ131119 JAM131119 JKI131119 JUE131119 KEA131119 KNW131119 KXS131119 LHO131119 LRK131119 MBG131119 MLC131119 MUY131119 NEU131119 NOQ131119 NYM131119 OII131119 OSE131119 PCA131119 PLW131119 PVS131119 QFO131119 QPK131119 QZG131119 RJC131119 RSY131119 SCU131119 SMQ131119 SWM131119 TGI131119 TQE131119 UAA131119 UJW131119 UTS131119 VDO131119 VNK131119 VXG131119 WHC131119 WQY131119 EM196655 OI196655 YE196655 AIA196655 ARW196655 BBS196655 BLO196655 BVK196655 CFG196655 CPC196655 CYY196655 DIU196655 DSQ196655 ECM196655 EMI196655 EWE196655 FGA196655 FPW196655 FZS196655 GJO196655 GTK196655 HDG196655 HNC196655 HWY196655 IGU196655 IQQ196655 JAM196655 JKI196655 JUE196655 KEA196655 KNW196655 KXS196655 LHO196655 LRK196655 MBG196655 MLC196655 MUY196655 NEU196655 NOQ196655 NYM196655 OII196655 OSE196655 PCA196655 PLW196655 PVS196655 QFO196655 QPK196655 QZG196655 RJC196655 RSY196655 SCU196655 SMQ196655 SWM196655 TGI196655 TQE196655 UAA196655 UJW196655 UTS196655 VDO196655 VNK196655 VXG196655 WHC196655 WQY196655 EM262191 OI262191 YE262191 AIA262191 ARW262191 BBS262191 BLO262191 BVK262191 CFG262191 CPC262191 CYY262191 DIU262191 DSQ262191 ECM262191 EMI262191 EWE262191 FGA262191 FPW262191 FZS262191 GJO262191 GTK262191 HDG262191 HNC262191 HWY262191 IGU262191 IQQ262191 JAM262191 JKI262191 JUE262191 KEA262191 KNW262191 KXS262191 LHO262191 LRK262191 MBG262191 MLC262191 MUY262191 NEU262191 NOQ262191 NYM262191 OII262191 OSE262191 PCA262191 PLW262191 PVS262191 QFO262191 QPK262191 QZG262191 RJC262191 RSY262191 SCU262191 SMQ262191 SWM262191 TGI262191 TQE262191 UAA262191 UJW262191 UTS262191 VDO262191 VNK262191 VXG262191 WHC262191 WQY262191 EM327727 OI327727 YE327727 AIA327727 ARW327727 BBS327727 BLO327727 BVK327727 CFG327727 CPC327727 CYY327727 DIU327727 DSQ327727 ECM327727 EMI327727 EWE327727 FGA327727 FPW327727 FZS327727 GJO327727 GTK327727 HDG327727 HNC327727 HWY327727 IGU327727 IQQ327727 JAM327727 JKI327727 JUE327727 KEA327727 KNW327727 KXS327727 LHO327727 LRK327727 MBG327727 MLC327727 MUY327727 NEU327727 NOQ327727 NYM327727 OII327727 OSE327727 PCA327727 PLW327727 PVS327727 QFO327727 QPK327727 QZG327727 RJC327727 RSY327727 SCU327727 SMQ327727 SWM327727 TGI327727 TQE327727 UAA327727 UJW327727 UTS327727 VDO327727 VNK327727 VXG327727 WHC327727 WQY327727 EM393263 OI393263 YE393263 AIA393263 ARW393263 BBS393263 BLO393263 BVK393263 CFG393263 CPC393263 CYY393263 DIU393263 DSQ393263 ECM393263 EMI393263 EWE393263 FGA393263 FPW393263 FZS393263 GJO393263 GTK393263 HDG393263 HNC393263 HWY393263 IGU393263 IQQ393263 JAM393263 JKI393263 JUE393263 KEA393263 KNW393263 KXS393263 LHO393263 LRK393263 MBG393263 MLC393263 MUY393263 NEU393263 NOQ393263 NYM393263 OII393263 OSE393263 PCA393263 PLW393263 PVS393263 QFO393263 QPK393263 QZG393263 RJC393263 RSY393263 SCU393263 SMQ393263 SWM393263 TGI393263 TQE393263 UAA393263 UJW393263 UTS393263 VDO393263 VNK393263 VXG393263 WHC393263 WQY393263 EM458799 OI458799 YE458799 AIA458799 ARW458799 BBS458799 BLO458799 BVK458799 CFG458799 CPC458799 CYY458799 DIU458799 DSQ458799 ECM458799 EMI458799 EWE458799 FGA458799 FPW458799 FZS458799 GJO458799 GTK458799 HDG458799 HNC458799 HWY458799 IGU458799 IQQ458799 JAM458799 JKI458799 JUE458799 KEA458799 KNW458799 KXS458799 LHO458799 LRK458799 MBG458799 MLC458799 MUY458799 NEU458799 NOQ458799 NYM458799 OII458799 OSE458799 PCA458799 PLW458799 PVS458799 QFO458799 QPK458799 QZG458799 RJC458799 RSY458799 SCU458799 SMQ458799 SWM458799 TGI458799 TQE458799 UAA458799 UJW458799 UTS458799 VDO458799 VNK458799 VXG458799 WHC458799 WQY458799 EM524335 OI524335 YE524335 AIA524335 ARW524335 BBS524335 BLO524335 BVK524335 CFG524335 CPC524335 CYY524335 DIU524335 DSQ524335 ECM524335 EMI524335 EWE524335 FGA524335 FPW524335 FZS524335 GJO524335 GTK524335 HDG524335 HNC524335 HWY524335 IGU524335 IQQ524335 JAM524335 JKI524335 JUE524335 KEA524335 KNW524335 KXS524335 LHO524335 LRK524335 MBG524335 MLC524335 MUY524335 NEU524335 NOQ524335 NYM524335 OII524335 OSE524335 PCA524335 PLW524335 PVS524335 QFO524335 QPK524335 QZG524335 RJC524335 RSY524335 SCU524335 SMQ524335 SWM524335 TGI524335 TQE524335 UAA524335 UJW524335 UTS524335 VDO524335 VNK524335 VXG524335 WHC524335 WQY524335 EM589871 OI589871 YE589871 AIA589871 ARW589871 BBS589871 BLO589871 BVK589871 CFG589871 CPC589871 CYY589871 DIU589871 DSQ589871 ECM589871 EMI589871 EWE589871 FGA589871 FPW589871 FZS589871 GJO589871 GTK589871 HDG589871 HNC589871 HWY589871 IGU589871 IQQ589871 JAM589871 JKI589871 JUE589871 KEA589871 KNW589871 KXS589871 LHO589871 LRK589871 MBG589871 MLC589871 MUY589871 NEU589871 NOQ589871 NYM589871 OII589871 OSE589871 PCA589871 PLW589871 PVS589871 QFO589871 QPK589871 QZG589871 RJC589871 RSY589871 SCU589871 SMQ589871 SWM589871 TGI589871 TQE589871 UAA589871 UJW589871 UTS589871 VDO589871 VNK589871 VXG589871 WHC589871 WQY589871 EM655407 OI655407 YE655407 AIA655407 ARW655407 BBS655407 BLO655407 BVK655407 CFG655407 CPC655407 CYY655407 DIU655407 DSQ655407 ECM655407 EMI655407 EWE655407 FGA655407 FPW655407 FZS655407 GJO655407 GTK655407 HDG655407 HNC655407 HWY655407 IGU655407 IQQ655407 JAM655407 JKI655407 JUE655407 KEA655407 KNW655407 KXS655407 LHO655407 LRK655407 MBG655407 MLC655407 MUY655407 NEU655407 NOQ655407 NYM655407 OII655407 OSE655407 PCA655407 PLW655407 PVS655407 QFO655407 QPK655407 QZG655407 RJC655407 RSY655407 SCU655407 SMQ655407 SWM655407 TGI655407 TQE655407 UAA655407 UJW655407 UTS655407 VDO655407 VNK655407 VXG655407 WHC655407 WQY655407 EM720943 OI720943 YE720943 AIA720943 ARW720943 BBS720943 BLO720943 BVK720943 CFG720943 CPC720943 CYY720943 DIU720943 DSQ720943 ECM720943 EMI720943 EWE720943 FGA720943 FPW720943 FZS720943 GJO720943 GTK720943 HDG720943 HNC720943 HWY720943 IGU720943 IQQ720943 JAM720943 JKI720943 JUE720943 KEA720943 KNW720943 KXS720943 LHO720943 LRK720943 MBG720943 MLC720943 MUY720943 NEU720943 NOQ720943 NYM720943 OII720943 OSE720943 PCA720943 PLW720943 PVS720943 QFO720943 QPK720943 QZG720943 RJC720943 RSY720943 SCU720943 SMQ720943 SWM720943 TGI720943 TQE720943 UAA720943 UJW720943 UTS720943 VDO720943 VNK720943 VXG720943 WHC720943 WQY720943 EM786479 OI786479 YE786479 AIA786479 ARW786479 BBS786479 BLO786479 BVK786479 CFG786479 CPC786479 CYY786479 DIU786479 DSQ786479 ECM786479 EMI786479 EWE786479 FGA786479 FPW786479 FZS786479 GJO786479 GTK786479 HDG786479 HNC786479 HWY786479 IGU786479 IQQ786479 JAM786479 JKI786479 JUE786479 KEA786479 KNW786479 KXS786479 LHO786479 LRK786479 MBG786479 MLC786479 MUY786479 NEU786479 NOQ786479 NYM786479 OII786479 OSE786479 PCA786479 PLW786479 PVS786479 QFO786479 QPK786479 QZG786479 RJC786479 RSY786479 SCU786479 SMQ786479 SWM786479 TGI786479 TQE786479 UAA786479 UJW786479 UTS786479 VDO786479 VNK786479 VXG786479 WHC786479 WQY786479 EM852015 OI852015 YE852015 AIA852015 ARW852015 BBS852015 BLO852015 BVK852015 CFG852015 CPC852015 CYY852015 DIU852015 DSQ852015 ECM852015 EMI852015 EWE852015 FGA852015 FPW852015 FZS852015 GJO852015 GTK852015 HDG852015 HNC852015 HWY852015 IGU852015 IQQ852015 JAM852015 JKI852015 JUE852015 KEA852015 KNW852015 KXS852015 LHO852015 LRK852015 MBG852015 MLC852015 MUY852015 NEU852015 NOQ852015 NYM852015 OII852015 OSE852015 PCA852015 PLW852015 PVS852015 QFO852015 QPK852015 QZG852015 RJC852015 RSY852015 SCU852015 SMQ852015 SWM852015 TGI852015 TQE852015 UAA852015 UJW852015 UTS852015 VDO852015 VNK852015 VXG852015 WHC852015 WQY852015 EM917551 OI917551 YE917551 AIA917551 ARW917551 BBS917551 BLO917551 BVK917551 CFG917551 CPC917551 CYY917551 DIU917551 DSQ917551 ECM917551 EMI917551 EWE917551 FGA917551 FPW917551 FZS917551 GJO917551 GTK917551 HDG917551 HNC917551 HWY917551 IGU917551 IQQ917551 JAM917551 JKI917551 JUE917551 KEA917551 KNW917551 KXS917551 LHO917551 LRK917551 MBG917551 MLC917551 MUY917551 NEU917551 NOQ917551 NYM917551 OII917551 OSE917551 PCA917551 PLW917551 PVS917551 QFO917551 QPK917551 QZG917551 RJC917551 RSY917551 SCU917551 SMQ917551 SWM917551 TGI917551 TQE917551 UAA917551 UJW917551 UTS917551 VDO917551 VNK917551 VXG917551 WHC917551 WQY917551 EM983087 OI983087 YE983087 AIA983087 ARW983087 BBS983087 BLO983087 BVK983087 CFG983087 CPC983087 CYY983087 DIU983087 DSQ983087 ECM983087 EMI983087 EWE983087 FGA983087 FPW983087 FZS983087 GJO983087 GTK983087 HDG983087 HNC983087 HWY983087 IGU983087 IQQ983087 JAM983087 JKI983087 JUE983087 KEA983087 KNW983087 KXS983087 LHO983087 LRK983087 MBG983087 MLC983087 MUY983087 NEU983087 NOQ983087 NYM983087 OII983087 OSE983087 PCA983087 PLW983087 PVS983087 QFO983087 QPK983087 QZG983087 RJC983087 RSY983087 SCU983087 SMQ983087 SWM983087 TGI983087 TQE983087 UAA983087 UJW983087 UTS983087 VDO983087 VNK983087 VXG983087 WHC983087 WQY983087 EK65583 OG65583 YC65583 AHY65583 ARU65583 BBQ65583 BLM65583 BVI65583 CFE65583 CPA65583 CYW65583 DIS65583 DSO65583 ECK65583 EMG65583 EWC65583 FFY65583 FPU65583 FZQ65583 GJM65583 GTI65583 HDE65583 HNA65583 HWW65583 IGS65583 IQO65583 JAK65583 JKG65583 JUC65583 KDY65583 KNU65583 KXQ65583 LHM65583 LRI65583 MBE65583 MLA65583 MUW65583 NES65583 NOO65583 NYK65583 OIG65583 OSC65583 PBY65583 PLU65583 PVQ65583 QFM65583 QPI65583 QZE65583 RJA65583 RSW65583 SCS65583 SMO65583 SWK65583 TGG65583 TQC65583 TZY65583 UJU65583 UTQ65583 VDM65583 VNI65583 VXE65583 WHA65583 WQW65583 EK131119 OG131119 YC131119 AHY131119 ARU131119 BBQ131119 BLM131119 BVI131119 CFE131119 CPA131119 CYW131119 DIS131119 DSO131119 ECK131119 EMG131119 EWC131119 FFY131119 FPU131119 FZQ131119 GJM131119 GTI131119 HDE131119 HNA131119 HWW131119 IGS131119 IQO131119 JAK131119 JKG131119 JUC131119 KDY131119 KNU131119 KXQ131119 LHM131119 LRI131119 MBE131119 MLA131119 MUW131119 NES131119 NOO131119 NYK131119 OIG131119 OSC131119 PBY131119 PLU131119 PVQ131119 QFM131119 QPI131119 QZE131119 RJA131119 RSW131119 SCS131119 SMO131119 SWK131119 TGG131119 TQC131119 TZY131119 UJU131119 UTQ131119 VDM131119 VNI131119 VXE131119 WHA131119 WQW131119 EK196655 OG196655 YC196655 AHY196655 ARU196655 BBQ196655 BLM196655 BVI196655 CFE196655 CPA196655 CYW196655 DIS196655 DSO196655 ECK196655 EMG196655 EWC196655 FFY196655 FPU196655 FZQ196655 GJM196655 GTI196655 HDE196655 HNA196655 HWW196655 IGS196655 IQO196655 JAK196655 JKG196655 JUC196655 KDY196655 KNU196655 KXQ196655 LHM196655 LRI196655 MBE196655 MLA196655 MUW196655 NES196655 NOO196655 NYK196655 OIG196655 OSC196655 PBY196655 PLU196655 PVQ196655 QFM196655 QPI196655 QZE196655 RJA196655 RSW196655 SCS196655 SMO196655 SWK196655 TGG196655 TQC196655 TZY196655 UJU196655 UTQ196655 VDM196655 VNI196655 VXE196655 WHA196655 WQW196655 EK262191 OG262191 YC262191 AHY262191 ARU262191 BBQ262191 BLM262191 BVI262191 CFE262191 CPA262191 CYW262191 DIS262191 DSO262191 ECK262191 EMG262191 EWC262191 FFY262191 FPU262191 FZQ262191 GJM262191 GTI262191 HDE262191 HNA262191 HWW262191 IGS262191 IQO262191 JAK262191 JKG262191 JUC262191 KDY262191 KNU262191 KXQ262191 LHM262191 LRI262191 MBE262191 MLA262191 MUW262191 NES262191 NOO262191 NYK262191 OIG262191 OSC262191 PBY262191 PLU262191 PVQ262191 QFM262191 QPI262191 QZE262191 RJA262191 RSW262191 SCS262191 SMO262191 SWK262191 TGG262191 TQC262191 TZY262191 UJU262191 UTQ262191 VDM262191 VNI262191 VXE262191 WHA262191 WQW262191 EK327727 OG327727 YC327727 AHY327727 ARU327727 BBQ327727 BLM327727 BVI327727 CFE327727 CPA327727 CYW327727 DIS327727 DSO327727 ECK327727 EMG327727 EWC327727 FFY327727 FPU327727 FZQ327727 GJM327727 GTI327727 HDE327727 HNA327727 HWW327727 IGS327727 IQO327727 JAK327727 JKG327727 JUC327727 KDY327727 KNU327727 KXQ327727 LHM327727 LRI327727 MBE327727 MLA327727 MUW327727 NES327727 NOO327727 NYK327727 OIG327727 OSC327727 PBY327727 PLU327727 PVQ327727 QFM327727 QPI327727 QZE327727 RJA327727 RSW327727 SCS327727 SMO327727 SWK327727 TGG327727 TQC327727 TZY327727 UJU327727 UTQ327727 VDM327727 VNI327727 VXE327727 WHA327727 WQW327727 EK393263 OG393263 YC393263 AHY393263 ARU393263 BBQ393263 BLM393263 BVI393263 CFE393263 CPA393263 CYW393263 DIS393263 DSO393263 ECK393263 EMG393263 EWC393263 FFY393263 FPU393263 FZQ393263 GJM393263 GTI393263 HDE393263 HNA393263 HWW393263 IGS393263 IQO393263 JAK393263 JKG393263 JUC393263 KDY393263 KNU393263 KXQ393263 LHM393263 LRI393263 MBE393263 MLA393263 MUW393263 NES393263 NOO393263 NYK393263 OIG393263 OSC393263 PBY393263 PLU393263 PVQ393263 QFM393263 QPI393263 QZE393263 RJA393263 RSW393263 SCS393263 SMO393263 SWK393263 TGG393263 TQC393263 TZY393263 UJU393263 UTQ393263 VDM393263 VNI393263 VXE393263 WHA393263 WQW393263 EK458799 OG458799 YC458799 AHY458799 ARU458799 BBQ458799 BLM458799 BVI458799 CFE458799 CPA458799 CYW458799 DIS458799 DSO458799 ECK458799 EMG458799 EWC458799 FFY458799 FPU458799 FZQ458799 GJM458799 GTI458799 HDE458799 HNA458799 HWW458799 IGS458799 IQO458799 JAK458799 JKG458799 JUC458799 KDY458799 KNU458799 KXQ458799 LHM458799 LRI458799 MBE458799 MLA458799 MUW458799 NES458799 NOO458799 NYK458799 OIG458799 OSC458799 PBY458799 PLU458799 PVQ458799 QFM458799 QPI458799 QZE458799 RJA458799 RSW458799 SCS458799 SMO458799 SWK458799 TGG458799 TQC458799 TZY458799 UJU458799 UTQ458799 VDM458799 VNI458799 VXE458799 WHA458799 WQW458799 EK524335 OG524335 YC524335 AHY524335 ARU524335 BBQ524335 BLM524335 BVI524335 CFE524335 CPA524335 CYW524335 DIS524335 DSO524335 ECK524335 EMG524335 EWC524335 FFY524335 FPU524335 FZQ524335 GJM524335 GTI524335 HDE524335 HNA524335 HWW524335 IGS524335 IQO524335 JAK524335 JKG524335 JUC524335 KDY524335 KNU524335 KXQ524335 LHM524335 LRI524335 MBE524335 MLA524335 MUW524335 NES524335 NOO524335 NYK524335 OIG524335 OSC524335 PBY524335 PLU524335 PVQ524335 QFM524335 QPI524335 QZE524335 RJA524335 RSW524335 SCS524335 SMO524335 SWK524335 TGG524335 TQC524335 TZY524335 UJU524335 UTQ524335 VDM524335 VNI524335 VXE524335 WHA524335 WQW524335 EK589871 OG589871 YC589871 AHY589871 ARU589871 BBQ589871 BLM589871 BVI589871 CFE589871 CPA589871 CYW589871 DIS589871 DSO589871 ECK589871 EMG589871 EWC589871 FFY589871 FPU589871 FZQ589871 GJM589871 GTI589871 HDE589871 HNA589871 HWW589871 IGS589871 IQO589871 JAK589871 JKG589871 JUC589871 KDY589871 KNU589871 KXQ589871 LHM589871 LRI589871 MBE589871 MLA589871 MUW589871 NES589871 NOO589871 NYK589871 OIG589871 OSC589871 PBY589871 PLU589871 PVQ589871 QFM589871 QPI589871 QZE589871 RJA589871 RSW589871 SCS589871 SMO589871 SWK589871 TGG589871 TQC589871 TZY589871 UJU589871 UTQ589871 VDM589871 VNI589871 VXE589871 WHA589871 WQW589871 EK655407 OG655407 YC655407 AHY655407 ARU655407 BBQ655407 BLM655407 BVI655407 CFE655407 CPA655407 CYW655407 DIS655407 DSO655407 ECK655407 EMG655407 EWC655407 FFY655407 FPU655407 FZQ655407 GJM655407 GTI655407 HDE655407 HNA655407 HWW655407 IGS655407 IQO655407 JAK655407 JKG655407 JUC655407 KDY655407 KNU655407 KXQ655407 LHM655407 LRI655407 MBE655407 MLA655407 MUW655407 NES655407 NOO655407 NYK655407 OIG655407 OSC655407 PBY655407 PLU655407 PVQ655407 QFM655407 QPI655407 QZE655407 RJA655407 RSW655407 SCS655407 SMO655407 SWK655407 TGG655407 TQC655407 TZY655407 UJU655407 UTQ655407 VDM655407 VNI655407 VXE655407 WHA655407 WQW655407 EK720943 OG720943 YC720943 AHY720943 ARU720943 BBQ720943 BLM720943 BVI720943 CFE720943 CPA720943 CYW720943 DIS720943 DSO720943 ECK720943 EMG720943 EWC720943 FFY720943 FPU720943 FZQ720943 GJM720943 GTI720943 HDE720943 HNA720943 HWW720943 IGS720943 IQO720943 JAK720943 JKG720943 JUC720943 KDY720943 KNU720943 KXQ720943 LHM720943 LRI720943 MBE720943 MLA720943 MUW720943 NES720943 NOO720943 NYK720943 OIG720943 OSC720943 PBY720943 PLU720943 PVQ720943 QFM720943 QPI720943 QZE720943 RJA720943 RSW720943 SCS720943 SMO720943 SWK720943 TGG720943 TQC720943 TZY720943 UJU720943 UTQ720943 VDM720943 VNI720943 VXE720943 WHA720943 WQW720943 EK786479 OG786479 YC786479 AHY786479 ARU786479 BBQ786479 BLM786479 BVI786479 CFE786479 CPA786479 CYW786479 DIS786479 DSO786479 ECK786479 EMG786479 EWC786479 FFY786479 FPU786479 FZQ786479 GJM786479 GTI786479 HDE786479 HNA786479 HWW786479 IGS786479 IQO786479 JAK786479 JKG786479 JUC786479 KDY786479 KNU786479 KXQ786479 LHM786479 LRI786479 MBE786479 MLA786479 MUW786479 NES786479 NOO786479 NYK786479 OIG786479 OSC786479 PBY786479 PLU786479 PVQ786479 QFM786479 QPI786479 QZE786479 RJA786479 RSW786479 SCS786479 SMO786479 SWK786479 TGG786479 TQC786479 TZY786479 UJU786479 UTQ786479 VDM786479 VNI786479 VXE786479 WHA786479 WQW786479 EK852015 OG852015 YC852015 AHY852015 ARU852015 BBQ852015 BLM852015 BVI852015 CFE852015 CPA852015 CYW852015 DIS852015 DSO852015 ECK852015 EMG852015 EWC852015 FFY852015 FPU852015 FZQ852015 GJM852015 GTI852015 HDE852015 HNA852015 HWW852015 IGS852015 IQO852015 JAK852015 JKG852015 JUC852015 KDY852015 KNU852015 KXQ852015 LHM852015 LRI852015 MBE852015 MLA852015 MUW852015 NES852015 NOO852015 NYK852015 OIG852015 OSC852015 PBY852015 PLU852015 PVQ852015 QFM852015 QPI852015 QZE852015 RJA852015 RSW852015 SCS852015 SMO852015 SWK852015 TGG852015 TQC852015 TZY852015 UJU852015 UTQ852015 VDM852015 VNI852015 VXE852015 WHA852015 WQW852015 EK917551 OG917551 YC917551 AHY917551 ARU917551 BBQ917551 BLM917551 BVI917551 CFE917551 CPA917551 CYW917551 DIS917551 DSO917551 ECK917551 EMG917551 EWC917551 FFY917551 FPU917551 FZQ917551 GJM917551 GTI917551 HDE917551 HNA917551 HWW917551 IGS917551 IQO917551 JAK917551 JKG917551 JUC917551 KDY917551 KNU917551 KXQ917551 LHM917551 LRI917551 MBE917551 MLA917551 MUW917551 NES917551 NOO917551 NYK917551 OIG917551 OSC917551 PBY917551 PLU917551 PVQ917551 QFM917551 QPI917551 QZE917551 RJA917551 RSW917551 SCS917551 SMO917551 SWK917551 TGG917551 TQC917551 TZY917551 UJU917551 UTQ917551 VDM917551 VNI917551 VXE917551 WHA917551 WQW917551 EK983087 OG983087 YC983087 AHY983087 ARU983087 BBQ983087 BLM983087 BVI983087 CFE983087 CPA983087 CYW983087 DIS983087 DSO983087 ECK983087 EMG983087 EWC983087 FFY983087 FPU983087 FZQ983087 GJM983087 GTI983087 HDE983087 HNA983087 HWW983087 IGS983087 IQO983087 JAK983087 JKG983087 JUC983087 KDY983087 KNU983087 KXQ983087 LHM983087 LRI983087 MBE983087 MLA983087 MUW983087 NES983087 NOO983087 NYK983087 OIG983087 OSC983087 PBY983087 PLU983087 PVQ983087 QFM983087 QPI983087 QZE983087 RJA983087 RSW983087 SCS983087 SMO983087 SWK983087 TGG983087 TQC983087 TZY983087 UJU983087 UTQ983087 VDM983087 VNI983087 VXE983087 WHA983087 WQW983087 EI65583 OE65583 YA65583 AHW65583 ARS65583 BBO65583 BLK65583 BVG65583 CFC65583 COY65583 CYU65583 DIQ65583 DSM65583 ECI65583 EME65583 EWA65583 FFW65583 FPS65583 FZO65583 GJK65583 GTG65583 HDC65583 HMY65583 HWU65583 IGQ65583 IQM65583 JAI65583 JKE65583 JUA65583 KDW65583 KNS65583 KXO65583 LHK65583 LRG65583 MBC65583 MKY65583 MUU65583 NEQ65583 NOM65583 NYI65583 OIE65583 OSA65583 PBW65583 PLS65583 PVO65583 QFK65583 QPG65583 QZC65583 RIY65583 RSU65583 SCQ65583 SMM65583 SWI65583 TGE65583 TQA65583 TZW65583 UJS65583 UTO65583 VDK65583 VNG65583 VXC65583 WGY65583 WQU65583 EI131119 OE131119 YA131119 AHW131119 ARS131119 BBO131119 BLK131119 BVG131119 CFC131119 COY131119 CYU131119 DIQ131119 DSM131119 ECI131119 EME131119 EWA131119 FFW131119 FPS131119 FZO131119 GJK131119 GTG131119 HDC131119 HMY131119 HWU131119 IGQ131119 IQM131119 JAI131119 JKE131119 JUA131119 KDW131119 KNS131119 KXO131119 LHK131119 LRG131119 MBC131119 MKY131119 MUU131119 NEQ131119 NOM131119 NYI131119 OIE131119 OSA131119 PBW131119 PLS131119 PVO131119 QFK131119 QPG131119 QZC131119 RIY131119 RSU131119 SCQ131119 SMM131119 SWI131119 TGE131119 TQA131119 TZW131119 UJS131119 UTO131119 VDK131119 VNG131119 VXC131119 WGY131119 WQU131119 EI196655 OE196655 YA196655 AHW196655 ARS196655 BBO196655 BLK196655 BVG196655 CFC196655 COY196655 CYU196655 DIQ196655 DSM196655 ECI196655 EME196655 EWA196655 FFW196655 FPS196655 FZO196655 GJK196655 GTG196655 HDC196655 HMY196655 HWU196655 IGQ196655 IQM196655 JAI196655 JKE196655 JUA196655 KDW196655 KNS196655 KXO196655 LHK196655 LRG196655 MBC196655 MKY196655 MUU196655 NEQ196655 NOM196655 NYI196655 OIE196655 OSA196655 PBW196655 PLS196655 PVO196655 QFK196655 QPG196655 QZC196655 RIY196655 RSU196655 SCQ196655 SMM196655 SWI196655 TGE196655 TQA196655 TZW196655 UJS196655 UTO196655 VDK196655 VNG196655 VXC196655 WGY196655 WQU196655 EI262191 OE262191 YA262191 AHW262191 ARS262191 BBO262191 BLK262191 BVG262191 CFC262191 COY262191 CYU262191 DIQ262191 DSM262191 ECI262191 EME262191 EWA262191 FFW262191 FPS262191 FZO262191 GJK262191 GTG262191 HDC262191 HMY262191 HWU262191 IGQ262191 IQM262191 JAI262191 JKE262191 JUA262191 KDW262191 KNS262191 KXO262191 LHK262191 LRG262191 MBC262191 MKY262191 MUU262191 NEQ262191 NOM262191 NYI262191 OIE262191 OSA262191 PBW262191 PLS262191 PVO262191 QFK262191 QPG262191 QZC262191 RIY262191 RSU262191 SCQ262191 SMM262191 SWI262191 TGE262191 TQA262191 TZW262191 UJS262191 UTO262191 VDK262191 VNG262191 VXC262191 WGY262191 WQU262191 EI327727 OE327727 YA327727 AHW327727 ARS327727 BBO327727 BLK327727 BVG327727 CFC327727 COY327727 CYU327727 DIQ327727 DSM327727 ECI327727 EME327727 EWA327727 FFW327727 FPS327727 FZO327727 GJK327727 GTG327727 HDC327727 HMY327727 HWU327727 IGQ327727 IQM327727 JAI327727 JKE327727 JUA327727 KDW327727 KNS327727 KXO327727 LHK327727 LRG327727 MBC327727 MKY327727 MUU327727 NEQ327727 NOM327727 NYI327727 OIE327727 OSA327727 PBW327727 PLS327727 PVO327727 QFK327727 QPG327727 QZC327727 RIY327727 RSU327727 SCQ327727 SMM327727 SWI327727 TGE327727 TQA327727 TZW327727 UJS327727 UTO327727 VDK327727 VNG327727 VXC327727 WGY327727 WQU327727 EI393263 OE393263 YA393263 AHW393263 ARS393263 BBO393263 BLK393263 BVG393263 CFC393263 COY393263 CYU393263 DIQ393263 DSM393263 ECI393263 EME393263 EWA393263 FFW393263 FPS393263 FZO393263 GJK393263 GTG393263 HDC393263 HMY393263 HWU393263 IGQ393263 IQM393263 JAI393263 JKE393263 JUA393263 KDW393263 KNS393263 KXO393263 LHK393263 LRG393263 MBC393263 MKY393263 MUU393263 NEQ393263 NOM393263 NYI393263 OIE393263 OSA393263 PBW393263 PLS393263 PVO393263 QFK393263 QPG393263 QZC393263 RIY393263 RSU393263 SCQ393263 SMM393263 SWI393263 TGE393263 TQA393263 TZW393263 UJS393263 UTO393263 VDK393263 VNG393263 VXC393263 WGY393263 WQU393263 EI458799 OE458799 YA458799 AHW458799 ARS458799 BBO458799 BLK458799 BVG458799 CFC458799 COY458799 CYU458799 DIQ458799 DSM458799 ECI458799 EME458799 EWA458799 FFW458799 FPS458799 FZO458799 GJK458799 GTG458799 HDC458799 HMY458799 HWU458799 IGQ458799 IQM458799 JAI458799 JKE458799 JUA458799 KDW458799 KNS458799 KXO458799 LHK458799 LRG458799 MBC458799 MKY458799 MUU458799 NEQ458799 NOM458799 NYI458799 OIE458799 OSA458799 PBW458799 PLS458799 PVO458799 QFK458799 QPG458799 QZC458799 RIY458799 RSU458799 SCQ458799 SMM458799 SWI458799 TGE458799 TQA458799 TZW458799 UJS458799 UTO458799 VDK458799 VNG458799 VXC458799 WGY458799 WQU458799 EI524335 OE524335 YA524335 AHW524335 ARS524335 BBO524335 BLK524335 BVG524335 CFC524335 COY524335 CYU524335 DIQ524335 DSM524335 ECI524335 EME524335 EWA524335 FFW524335 FPS524335 FZO524335 GJK524335 GTG524335 HDC524335 HMY524335 HWU524335 IGQ524335 IQM524335 JAI524335 JKE524335 JUA524335 KDW524335 KNS524335 KXO524335 LHK524335 LRG524335 MBC524335 MKY524335 MUU524335 NEQ524335 NOM524335 NYI524335 OIE524335 OSA524335 PBW524335 PLS524335 PVO524335 QFK524335 QPG524335 QZC524335 RIY524335 RSU524335 SCQ524335 SMM524335 SWI524335 TGE524335 TQA524335 TZW524335 UJS524335 UTO524335 VDK524335 VNG524335 VXC524335 WGY524335 WQU524335 EI589871 OE589871 YA589871 AHW589871 ARS589871 BBO589871 BLK589871 BVG589871 CFC589871 COY589871 CYU589871 DIQ589871 DSM589871 ECI589871 EME589871 EWA589871 FFW589871 FPS589871 FZO589871 GJK589871 GTG589871 HDC589871 HMY589871 HWU589871 IGQ589871 IQM589871 JAI589871 JKE589871 JUA589871 KDW589871 KNS589871 KXO589871 LHK589871 LRG589871 MBC589871 MKY589871 MUU589871 NEQ589871 NOM589871 NYI589871 OIE589871 OSA589871 PBW589871 PLS589871 PVO589871 QFK589871 QPG589871 QZC589871 RIY589871 RSU589871 SCQ589871 SMM589871 SWI589871 TGE589871 TQA589871 TZW589871 UJS589871 UTO589871 VDK589871 VNG589871 VXC589871 WGY589871 WQU589871 EI655407 OE655407 YA655407 AHW655407 ARS655407 BBO655407 BLK655407 BVG655407 CFC655407 COY655407 CYU655407 DIQ655407 DSM655407 ECI655407 EME655407 EWA655407 FFW655407 FPS655407 FZO655407 GJK655407 GTG655407 HDC655407 HMY655407 HWU655407 IGQ655407 IQM655407 JAI655407 JKE655407 JUA655407 KDW655407 KNS655407 KXO655407 LHK655407 LRG655407 MBC655407 MKY655407 MUU655407 NEQ655407 NOM655407 NYI655407 OIE655407 OSA655407 PBW655407 PLS655407 PVO655407 QFK655407 QPG655407 QZC655407 RIY655407 RSU655407 SCQ655407 SMM655407 SWI655407 TGE655407 TQA655407 TZW655407 UJS655407 UTO655407 VDK655407 VNG655407 VXC655407 WGY655407 WQU655407 EI720943 OE720943 YA720943 AHW720943 ARS720943 BBO720943 BLK720943 BVG720943 CFC720943 COY720943 CYU720943 DIQ720943 DSM720943 ECI720943 EME720943 EWA720943 FFW720943 FPS720943 FZO720943 GJK720943 GTG720943 HDC720943 HMY720943 HWU720943 IGQ720943 IQM720943 JAI720943 JKE720943 JUA720943 KDW720943 KNS720943 KXO720943 LHK720943 LRG720943 MBC720943 MKY720943 MUU720943 NEQ720943 NOM720943 NYI720943 OIE720943 OSA720943 PBW720943 PLS720943 PVO720943 QFK720943 QPG720943 QZC720943 RIY720943 RSU720943 SCQ720943 SMM720943 SWI720943 TGE720943 TQA720943 TZW720943 UJS720943 UTO720943 VDK720943 VNG720943 VXC720943 WGY720943 WQU720943 EI786479 OE786479 YA786479 AHW786479 ARS786479 BBO786479 BLK786479 BVG786479 CFC786479 COY786479 CYU786479 DIQ786479 DSM786479 ECI786479 EME786479 EWA786479 FFW786479 FPS786479 FZO786479 GJK786479 GTG786479 HDC786479 HMY786479 HWU786479 IGQ786479 IQM786479 JAI786479 JKE786479 JUA786479 KDW786479 KNS786479 KXO786479 LHK786479 LRG786479 MBC786479 MKY786479 MUU786479 NEQ786479 NOM786479 NYI786479 OIE786479 OSA786479 PBW786479 PLS786479 PVO786479 QFK786479 QPG786479 QZC786479 RIY786479 RSU786479 SCQ786479 SMM786479 SWI786479 TGE786479 TQA786479 TZW786479 UJS786479 UTO786479 VDK786479 VNG786479 VXC786479 WGY786479 WQU786479 EI852015 OE852015 YA852015 AHW852015 ARS852015 BBO852015 BLK852015 BVG852015 CFC852015 COY852015 CYU852015 DIQ852015 DSM852015 ECI852015 EME852015 EWA852015 FFW852015 FPS852015 FZO852015 GJK852015 GTG852015 HDC852015 HMY852015 HWU852015 IGQ852015 IQM852015 JAI852015 JKE852015 JUA852015 KDW852015 KNS852015 KXO852015 LHK852015 LRG852015 MBC852015 MKY852015 MUU852015 NEQ852015 NOM852015 NYI852015 OIE852015 OSA852015 PBW852015 PLS852015 PVO852015 QFK852015 QPG852015 QZC852015 RIY852015 RSU852015 SCQ852015 SMM852015 SWI852015 TGE852015 TQA852015 TZW852015 UJS852015 UTO852015 VDK852015 VNG852015 VXC852015 WGY852015 WQU852015 EI917551 OE917551 YA917551 AHW917551 ARS917551 BBO917551 BLK917551 BVG917551 CFC917551 COY917551 CYU917551 DIQ917551 DSM917551 ECI917551 EME917551 EWA917551 FFW917551 FPS917551 FZO917551 GJK917551 GTG917551 HDC917551 HMY917551 HWU917551 IGQ917551 IQM917551 JAI917551 JKE917551 JUA917551 KDW917551 KNS917551 KXO917551 LHK917551 LRG917551 MBC917551 MKY917551 MUU917551 NEQ917551 NOM917551 NYI917551 OIE917551 OSA917551 PBW917551 PLS917551 PVO917551 QFK917551 QPG917551 QZC917551 RIY917551 RSU917551 SCQ917551 SMM917551 SWI917551 TGE917551 TQA917551 TZW917551 UJS917551 UTO917551 VDK917551 VNG917551 VXC917551 WGY917551 WQU917551 EI983087 OE983087 YA983087 AHW983087 ARS983087 BBO983087 BLK983087 BVG983087 CFC983087 COY983087 CYU983087 DIQ983087 DSM983087 ECI983087 EME983087 EWA983087 FFW983087 FPS983087 FZO983087 GJK983087 GTG983087 HDC983087 HMY983087 HWU983087 IGQ983087 IQM983087 JAI983087 JKE983087 JUA983087 KDW983087 KNS983087 KXO983087 LHK983087 LRG983087 MBC983087 MKY983087 MUU983087 NEQ983087 NOM983087 NYI983087 OIE983087 OSA983087 PBW983087 PLS983087 PVO983087 QFK983087 QPG983087 QZC983087 RIY983087 RSU983087 SCQ983087 SMM983087 SWI983087 TGE983087 TQA983087 TZW983087 UJS983087 UTO983087 VDK983087 VNG983087 VXC983087 WGY983087 WQU983087 WQU62 WGY62 VXC62 VNG62 VDK62 UTO62 UJS62 TZW62 TQA62 TGE62 SWI62 SMM62 SCQ62 RSU62 RIY62 QZC62 QPG62 QFK62 PVO62 PLS62 PBW62 OSA62 OIE62 NYI62 NOM62 NEQ62 MUU62 MKY62 MBC62 LRG62 LHK62 KXO62 KNS62 KDW62 JUA62 JKE62 JAI62 IQM62 IGQ62 HWU62 HMY62 HDC62 GTG62 GJK62 FZO62 FPS62 FFW62 EWA62 EME62 ECI62 DSM62 DIQ62 CYU62 COY62 CFC62 BVG62 BLK62 BBO62 ARS62 AHW62 YA62 OE62 EI62 WQW62 WHA62 VXE62 VNI62 VDM62 UTQ62 UJU62 TZY62 TQC62 TGG62 SWK62 SMO62 SCS62 RSW62 RJA62 QZE62 QPI62 QFM62 PVQ62 PLU62 PBY62 OSC62 OIG62 NYK62 NOO62 NES62 MUW62 MLA62 MBE62 LRI62 LHM62 KXQ62 KNU62 KDY62 JUC62 JKG62 JAK62 IQO62 IGS62 HWW62 HNA62 HDE62 GTI62 GJM62 FZQ62 FPU62 FFY62 EWC62 EMG62 ECK62 DSO62 DIS62 CYW62 CPA62 CFE62 BVI62 BLM62 BBQ62 ARU62 AHY62 YC62 OG62 EK62 WQY62 WHC62 VXG62 VNK62 VDO62 UTS62 UJW62 UAA62 TQE62 TGI62 SWM62 SMQ62 SCU62 RSY62 RJC62 QZG62 QPK62 QFO62 PVS62 PLW62 PCA62 OSE62 OII62 NYM62 NOQ62 NEU62 MUY62 MLC62 MBG62 LRK62 LHO62 KXS62 KNW62 KEA62 JUE62 JKI62 JAM62 IQQ62 IGU62 HWY62 HNC62 HDG62 GTK62 GJO62 FZS62 FPW62 FGA62 EWE62 EMI62 ECM62 DSQ62 DIU62 CYY62 CPC62 CFG62 BVK62 BLO62 BBS62 ARW62 AIA62 YE62 OI62 EM62 WRA62 WHE62 VXI62 VNM62 VDQ62 UTU62 UJY62 UAC62 TQG62 TGK62 SWO62 SMS62 SCW62 RTA62 RJE62 QZI62 QPM62 QFQ62 PVU62 PLY62 PCC62 OSG62 OIK62 NYO62 NOS62 NEW62 MVA62 MLE62 MBI62 LRM62 LHQ62 KXU62 KNY62 KEC62 JUG62 JKK62 JAO62 IQS62 IGW62 HXA62 HNE62 HDI62 GTM62 GJQ62 FZU62 FPY62 FGC62 EWG62 EMK62 ECO62 DSS62 DIW62 CZA62 CPE62 CFI62 BVM62 BLQ62 BBU62 ARY62 AIC62 YG62 OK62 EO62 WRC62 WHG62 VXK62 VNO62 VDS62 UTW62 UKA62 UAE62 TQI62 TGM62 SWQ62 SMU62 SCY62 RTC62 RJG62 QZK62 QPO62 QFS62 PVW62 PMA62 PCE62 OSI62 OIM62 NYQ62 NOU62 NEY62 MVC62 MLG62 MBK62 LRO62 LHS62 KXW62 KOA62 KEE62 JUI62 JKM62 JAQ62 IQU62 IGY62 HXC62 HNG62 HDK62 GTO62 GJS62 FZW62 FQA62 FGE62 EWI62 EMM62 ECQ62 DSU62 DIY62 CZC62 CPG62 CFK62 BVO62 BLS62 BBW62 ASA62 AIE62 YI62 OM62 EQ62 WRE62 WHI62 VXM62 VNQ62 VDU62 UTY62 UKC62 UAG62 TQK62 TGO62 SWS62 SMW62 SDA62 RTE62 RJI62 QZM62 QPQ62 QFU62 PVY62 PMC62 PCG62 OSK62 OIO62 NYS62 NOW62 NFA62 MVE62 MLI62 MBM62 LRQ62 LHU62 KXY62 KOC62 KEG62 JUK62 JKO62 JAS62 IQW62 IHA62 HXE62 HNI62 HDM62 GTQ62 GJU62 FZY62 FQC62 FGG62 EWK62 EMO62 ECS62 DSW62 DJA62 CZE62 CPI62 CFM62 BVQ62 BLU62 BBY62 ASC62 AIG62 YK62 OO62 ES62 WRG62 WHK62 VXO62 VNS62 VDW62 UUA62 UKE62 UAI62 TQM62 TGQ62 SWU62 SMY62 SDC62 RTG62 RJK62 QZO62 QPS62 QFW62 PWA62 PME62 PCI62 OSM62 OIQ62 NYU62 NOY62 NFC62 MVG62 MLK62 MBO62 LRS62 LHW62 KYA62 KOE62 KEI62 JUM62 JKQ62 JAU62 IQY62 IHC62 HXG62 HNK62 HDO62 GTS62 GJW62 GAA62 FQE62 FGI62 EWM62 EMQ62 ECU62 DSY62 DJC62 CZG62 CPK62 CFO62 BVS62 BLW62 BCA62 ASE62 AII62 YM62 OQ62 EU62 WRI62 WHM62 VXQ62 VNU62 VDY62 UUC62 UKG62 UAK62 TQO62 TGS62 SWW62 SNA62 SDE62 RTI62 RJM62 QZQ62 QPU62 QFY62 PWC62 PMG62 PCK62 OSO62 OIS62 NYW62 NPA62 NFE62 MVI62 MLM62 MBQ62 LRU62 LHY62 KYC62 KOG62 KEK62 JUO62 JKS62 JAW62 IRA62 IHE62 HXI62 HNM62 HDQ62 GTU62 GJY62 GAC62 FQG62 FGK62 EWO62 EMS62 ECW62 DTA62 DJE62 CZI62 CPM62 CFQ62 BVU62 BLY62 BCC62 ASG62 AIK62 YO62 OS62 EW62 WPI62 WFM62 VVQ62 VLU62 VBY62 USC62 UIG62 TYK62 TOO62 TES62 SUW62 SLA62 SBE62 RRI62 RHM62 QXQ62 QNU62 QDY62 PUC62 PKG62 PAK62 OQO62 OGS62 NWW62 NNA62 NDE62 MTI62 MJM62 LZQ62 LPU62 LFY62 KWC62 KMG62 KCK62 JSO62 JIS62 IYW62 IPA62 IFE62 HVI62 HLM62 HBQ62 GRU62 GHY62 FYC62 FOG62 FEK62 EUO62 EKS62 EAW62 DRA62 DHE62 CXI62 CNM62 CDQ62 BTU62 BJY62 BAC62 AQG62 AGK62 WO62 MS62 CW62 WPK62 WFO62 VVS62 VLW62 VCA62 USE62 UII62 TYM62 TOQ62 TEU62 SUY62 SLC62 SBG62 RRK62 RHO62 QXS62 QNW62 QEA62 PUE62 PKI62 PAM62 OQQ62 OGU62 NWY62 NNC62 NDG62 MTK62 MJO62 LZS62 LPW62 LGA62 KWE62 KMI62 KCM62 JSQ62 JIU62 IYY62 IPC62 IFG62 HVK62 HLO62 HBS62 GRW62 GIA62 FYE62 FOI62 FEM62 EUQ62 EKU62 EAY62 DRC62 DHG62 CXK62 CNO62 CDS62 BTW62 BKA62 BAE62 AQI62 AGM62 WQ62 MU62 CY62 WPM62 WFQ62 VVU62 VLY62 VCC62 USG62 UIK62 TYO62 TOS62 TEW62 SVA62 SLE62 SBI62 RRM62 RHQ62 QXU62 QNY62 QEC62 PUG62 PKK62 PAO62 OQS62 OGW62 NXA62 NNE62 NDI62 MTM62 MJQ62 LZU62 LPY62 LGC62 KWG62 KMK62 KCO62 JSS62 JIW62 IZA62 IPE62 IFI62 HVM62 HLQ62 HBU62 GRY62 GIC62 FYG62 FOK62 FEO62 EUS62 EKW62 EBA62 DRE62 DHI62 CXM62 CNQ62 CDU62 BTY62 BKC62 BAG62 AQK62 AGO62 WS62 MW62 DA62 WPO62 WFS62 VVW62 VMA62 VCE62 USI62 UIM62 TYQ62 TOU62 TEY62 SVC62 SLG62 SBK62 RRO62 RHS62 QXW62 QOA62 QEE62 PUI62 PKM62 PAQ62 OQU62 OGY62 NXC62 NNG62 NDK62 MTO62 MJS62 LZW62 LQA62 LGE62 KWI62 KMM62 KCQ62 JSU62 JIY62 IZC62 IPG62 IFK62 HVO62 HLS62 HBW62 GSA62 GIE62 FYI62 FOM62 FEQ62 EUU62 EKY62 EBC62 DRG62 DHK62 CXO62 CNS62 CDW62 BUA62 BKE62 BAI62 AQM62 AGQ62 WU62 MY62 DC62 WPQ62 WFU62 VVY62 VMC62 VCG62 USK62 UIO62 TYS62 TOW62 TFA62 SVE62 SLI62 SBM62 RRQ62 RHU62 QXY62 QOC62 QEG62 PUK62 PKO62 PAS62 OQW62 OHA62 NXE62 NNI62 NDM62 MTQ62 MJU62 LZY62 LQC62 LGG62 KWK62 KMO62 KCS62 JSW62 JJA62 IZE62 IPI62 IFM62 HVQ62 HLU62 HBY62 GSC62 GIG62 FYK62 FOO62 FES62 EUW62 ELA62 EBE62 DRI62 DHM62 CXQ62 CNU62 CDY62 BUC62 BKG62 BAK62 AQO62 AGS62 WW62 NA62 DE62 WPS62 WFW62 VWA62 VME62 VCI62 USM62 UIQ62 TYU62 TOY62 TFC62 SVG62 SLK62 SBO62 RRS62 RHW62 QYA62 QOE62 QEI62 PUM62 PKQ62 PAU62 OQY62 OHC62 NXG62 NNK62 NDO62 MTS62 MJW62 MAA62 LQE62 LGI62 KWM62 KMQ62 KCU62 JSY62 JJC62 IZG62 IPK62 IFO62 HVS62 HLW62 HCA62 GSE62 GII62 FYM62 FOQ62 FEU62 EUY62 ELC62 EBG62 DRK62 DHO62 CXS62 CNW62 CEA62 BUE62 BKI62 BAM62 AQQ62 AGU62 WY62 NC62 DG62 WPU62 WFY62 VWC62 VMG62 VCK62 USO62 UIS62 TYW62 TPA62 TFE62 SVI62 SLM62 SBQ62 RRU62 RHY62 QYC62 QOG62 QEK62 PUO62 PKS62 PAW62 ORA62 OHE62 NXI62 NNM62 NDQ62 MTU62 MJY62 MAC62 LQG62 LGK62 KWO62 KMS62 KCW62 JTA62 JJE62 IZI62 IPM62 IFQ62 HVU62 HLY62 HCC62 GSG62 GIK62 FYO62 FOS62 FEW62 EVA62 ELE62 EBI62 DRM62 DHQ62 CXU62 CNY62 CEC62 BUG62 BKK62 BAO62 AQS62 AGW62 XA62 NE62 DI62 WPW62 WGA62 VWE62 VMI62 VCM62 USQ62 UIU62 TYY62 TPC62 TFG62 SVK62 SLO62 SBS62 RRW62 RIA62 QYE62 QOI62 QEM62 PUQ62 PKU62 PAY62 ORC62 OHG62 NXK62 NNO62 NDS62 MTW62 MKA62 MAE62 LQI62 LGM62 KWQ62 KMU62 KCY62 JTC62 JJG62 IZK62 IPO62 IFS62 HVW62 HMA62 HCE62 GSI62 GIM62 FYQ62 FOU62 FEY62 EVC62 ELG62 EBK62 DRO62 DHS62 CXW62 COA62 CEE62 BUI62 BKM62 BAQ62 AQU62 AGY62 XC62 NG62 DK62 Y65550 Y131086 Y196622 Y262158 Y327694 Y393230 Y458766 Y524302 Y589838 Y655374 Y720910 Y786446 Y851982 Y917518 Y983054 W65550 W131086 W196622 W262158 W327694 W393230 W458766 W524302 W589838 W655374 W720910 W786446 W851982 W917518 W983054 U65550 U131086 U196622 U262158 U327694 U393230 U458766 U524302 U589838 U655374 U720910 U786446 U851982 U917518 U983054 S65550 S131086 S196622 S262158 S327694 S393230 S458766 S524302 S589838 S655374 S720910 S786446 S851982 S917518 S983054 Q65550 Q131086 Q196622 Q262158 Q327694 Q393230 Q458766 Q524302 Q589838 Q655374 Q720910 Q786446 Q851982 Q917518 Q983054 O65550 O131086 O196622 O262158 O327694 O393230 O458766 O524302 O589838 O655374 O720910 O786446 O851982 O917518 O983054 M65550 M131086 M196622 M262158 M327694 M393230 M458766 M524302 M589838 M655374 M720910 M786446 M851982 M917518 M983054 K65550 K131086 K196622 K262158 K327694 K393230 K458766 K524302 K589838 K655374 K720910 K786446 K851982 K917518 K983054 Y62 W62 U62 S62 Q62 O62 M62 K62 BK65550 BK131086 BK196622 BK262158 BK327694 BK393230 BK458766 BK524302 BK589838 BK655374 BK720910 BK786446 BK851982 BK917518 BK983054 BI65550 BI131086 BI196622 BI262158 BI327694 BI393230 BI458766 BI524302 BI589838 BI655374 BI720910 BI786446 BI851982 BI917518 BI983054 BG65550 BG131086 BG196622 BG262158 BG327694 BG393230 BG458766 BG524302 BG589838 BG655374 BG720910 BG786446 BG851982 BG917518 BG983054 BE65550 BE131086 BE196622 BE262158 BE327694 BE393230 BE458766 BE524302 BE589838 BE655374 BE720910 BE786446 BE851982 BE917518 BE983054 BC65550 BC131086 BC196622 BC262158 BC327694 BC393230 BC458766 BC524302 BC589838 BC655374 BC720910 BC786446 BC851982 BC917518 BC983054 BA65550 BA131086 BA196622 BA262158 BA327694 BA393230 BA458766 BA524302 BA589838 BA655374 BA720910 BA786446 BA851982 BA917518 BA983054 AY65550 AY131086 AY196622 AY262158 AY327694 AY393230 AY458766 AY524302 AY589838 AY655374 AY720910 AY786446 AY851982 AY917518 AY983054 AW65550 AW131086 AW196622 AW262158 AW327694 AW393230 AW458766 AW524302 AW589838 AW655374 AW720910 AW786446 AW851982 AW917518 AW983054 BK62 BI62 BG62 BE62 BC62 BA62 AY62 AW62</xm:sqref>
        </x14:dataValidation>
        <x14:dataValidation type="list" allowBlank="1" showInputMessage="1" showErrorMessage="1">
          <x14:formula1>
            <xm:f>Soil_SS_Consistence</xm:f>
          </x14:formula1>
          <xm:sqref>DK65580 NG65580 XC65580 AGY65580 AQU65580 BAQ65580 BKM65580 BUI65580 CEE65580 COA65580 CXW65580 DHS65580 DRO65580 EBK65580 ELG65580 EVC65580 FEY65580 FOU65580 FYQ65580 GIM65580 GSI65580 HCE65580 HMA65580 HVW65580 IFS65580 IPO65580 IZK65580 JJG65580 JTC65580 KCY65580 KMU65580 KWQ65580 LGM65580 LQI65580 MAE65580 MKA65580 MTW65580 NDS65580 NNO65580 NXK65580 OHG65580 ORC65580 PAY65580 PKU65580 PUQ65580 QEM65580 QOI65580 QYE65580 RIA65580 RRW65580 SBS65580 SLO65580 SVK65580 TFG65580 TPC65580 TYY65580 UIU65580 USQ65580 VCM65580 VMI65580 VWE65580 WGA65580 WPW65580 DK131116 NG131116 XC131116 AGY131116 AQU131116 BAQ131116 BKM131116 BUI131116 CEE131116 COA131116 CXW131116 DHS131116 DRO131116 EBK131116 ELG131116 EVC131116 FEY131116 FOU131116 FYQ131116 GIM131116 GSI131116 HCE131116 HMA131116 HVW131116 IFS131116 IPO131116 IZK131116 JJG131116 JTC131116 KCY131116 KMU131116 KWQ131116 LGM131116 LQI131116 MAE131116 MKA131116 MTW131116 NDS131116 NNO131116 NXK131116 OHG131116 ORC131116 PAY131116 PKU131116 PUQ131116 QEM131116 QOI131116 QYE131116 RIA131116 RRW131116 SBS131116 SLO131116 SVK131116 TFG131116 TPC131116 TYY131116 UIU131116 USQ131116 VCM131116 VMI131116 VWE131116 WGA131116 WPW131116 DK196652 NG196652 XC196652 AGY196652 AQU196652 BAQ196652 BKM196652 BUI196652 CEE196652 COA196652 CXW196652 DHS196652 DRO196652 EBK196652 ELG196652 EVC196652 FEY196652 FOU196652 FYQ196652 GIM196652 GSI196652 HCE196652 HMA196652 HVW196652 IFS196652 IPO196652 IZK196652 JJG196652 JTC196652 KCY196652 KMU196652 KWQ196652 LGM196652 LQI196652 MAE196652 MKA196652 MTW196652 NDS196652 NNO196652 NXK196652 OHG196652 ORC196652 PAY196652 PKU196652 PUQ196652 QEM196652 QOI196652 QYE196652 RIA196652 RRW196652 SBS196652 SLO196652 SVK196652 TFG196652 TPC196652 TYY196652 UIU196652 USQ196652 VCM196652 VMI196652 VWE196652 WGA196652 WPW196652 DK262188 NG262188 XC262188 AGY262188 AQU262188 BAQ262188 BKM262188 BUI262188 CEE262188 COA262188 CXW262188 DHS262188 DRO262188 EBK262188 ELG262188 EVC262188 FEY262188 FOU262188 FYQ262188 GIM262188 GSI262188 HCE262188 HMA262188 HVW262188 IFS262188 IPO262188 IZK262188 JJG262188 JTC262188 KCY262188 KMU262188 KWQ262188 LGM262188 LQI262188 MAE262188 MKA262188 MTW262188 NDS262188 NNO262188 NXK262188 OHG262188 ORC262188 PAY262188 PKU262188 PUQ262188 QEM262188 QOI262188 QYE262188 RIA262188 RRW262188 SBS262188 SLO262188 SVK262188 TFG262188 TPC262188 TYY262188 UIU262188 USQ262188 VCM262188 VMI262188 VWE262188 WGA262188 WPW262188 DK327724 NG327724 XC327724 AGY327724 AQU327724 BAQ327724 BKM327724 BUI327724 CEE327724 COA327724 CXW327724 DHS327724 DRO327724 EBK327724 ELG327724 EVC327724 FEY327724 FOU327724 FYQ327724 GIM327724 GSI327724 HCE327724 HMA327724 HVW327724 IFS327724 IPO327724 IZK327724 JJG327724 JTC327724 KCY327724 KMU327724 KWQ327724 LGM327724 LQI327724 MAE327724 MKA327724 MTW327724 NDS327724 NNO327724 NXK327724 OHG327724 ORC327724 PAY327724 PKU327724 PUQ327724 QEM327724 QOI327724 QYE327724 RIA327724 RRW327724 SBS327724 SLO327724 SVK327724 TFG327724 TPC327724 TYY327724 UIU327724 USQ327724 VCM327724 VMI327724 VWE327724 WGA327724 WPW327724 DK393260 NG393260 XC393260 AGY393260 AQU393260 BAQ393260 BKM393260 BUI393260 CEE393260 COA393260 CXW393260 DHS393260 DRO393260 EBK393260 ELG393260 EVC393260 FEY393260 FOU393260 FYQ393260 GIM393260 GSI393260 HCE393260 HMA393260 HVW393260 IFS393260 IPO393260 IZK393260 JJG393260 JTC393260 KCY393260 KMU393260 KWQ393260 LGM393260 LQI393260 MAE393260 MKA393260 MTW393260 NDS393260 NNO393260 NXK393260 OHG393260 ORC393260 PAY393260 PKU393260 PUQ393260 QEM393260 QOI393260 QYE393260 RIA393260 RRW393260 SBS393260 SLO393260 SVK393260 TFG393260 TPC393260 TYY393260 UIU393260 USQ393260 VCM393260 VMI393260 VWE393260 WGA393260 WPW393260 DK458796 NG458796 XC458796 AGY458796 AQU458796 BAQ458796 BKM458796 BUI458796 CEE458796 COA458796 CXW458796 DHS458796 DRO458796 EBK458796 ELG458796 EVC458796 FEY458796 FOU458796 FYQ458796 GIM458796 GSI458796 HCE458796 HMA458796 HVW458796 IFS458796 IPO458796 IZK458796 JJG458796 JTC458796 KCY458796 KMU458796 KWQ458796 LGM458796 LQI458796 MAE458796 MKA458796 MTW458796 NDS458796 NNO458796 NXK458796 OHG458796 ORC458796 PAY458796 PKU458796 PUQ458796 QEM458796 QOI458796 QYE458796 RIA458796 RRW458796 SBS458796 SLO458796 SVK458796 TFG458796 TPC458796 TYY458796 UIU458796 USQ458796 VCM458796 VMI458796 VWE458796 WGA458796 WPW458796 DK524332 NG524332 XC524332 AGY524332 AQU524332 BAQ524332 BKM524332 BUI524332 CEE524332 COA524332 CXW524332 DHS524332 DRO524332 EBK524332 ELG524332 EVC524332 FEY524332 FOU524332 FYQ524332 GIM524332 GSI524332 HCE524332 HMA524332 HVW524332 IFS524332 IPO524332 IZK524332 JJG524332 JTC524332 KCY524332 KMU524332 KWQ524332 LGM524332 LQI524332 MAE524332 MKA524332 MTW524332 NDS524332 NNO524332 NXK524332 OHG524332 ORC524332 PAY524332 PKU524332 PUQ524332 QEM524332 QOI524332 QYE524332 RIA524332 RRW524332 SBS524332 SLO524332 SVK524332 TFG524332 TPC524332 TYY524332 UIU524332 USQ524332 VCM524332 VMI524332 VWE524332 WGA524332 WPW524332 DK589868 NG589868 XC589868 AGY589868 AQU589868 BAQ589868 BKM589868 BUI589868 CEE589868 COA589868 CXW589868 DHS589868 DRO589868 EBK589868 ELG589868 EVC589868 FEY589868 FOU589868 FYQ589868 GIM589868 GSI589868 HCE589868 HMA589868 HVW589868 IFS589868 IPO589868 IZK589868 JJG589868 JTC589868 KCY589868 KMU589868 KWQ589868 LGM589868 LQI589868 MAE589868 MKA589868 MTW589868 NDS589868 NNO589868 NXK589868 OHG589868 ORC589868 PAY589868 PKU589868 PUQ589868 QEM589868 QOI589868 QYE589868 RIA589868 RRW589868 SBS589868 SLO589868 SVK589868 TFG589868 TPC589868 TYY589868 UIU589868 USQ589868 VCM589868 VMI589868 VWE589868 WGA589868 WPW589868 DK655404 NG655404 XC655404 AGY655404 AQU655404 BAQ655404 BKM655404 BUI655404 CEE655404 COA655404 CXW655404 DHS655404 DRO655404 EBK655404 ELG655404 EVC655404 FEY655404 FOU655404 FYQ655404 GIM655404 GSI655404 HCE655404 HMA655404 HVW655404 IFS655404 IPO655404 IZK655404 JJG655404 JTC655404 KCY655404 KMU655404 KWQ655404 LGM655404 LQI655404 MAE655404 MKA655404 MTW655404 NDS655404 NNO655404 NXK655404 OHG655404 ORC655404 PAY655404 PKU655404 PUQ655404 QEM655404 QOI655404 QYE655404 RIA655404 RRW655404 SBS655404 SLO655404 SVK655404 TFG655404 TPC655404 TYY655404 UIU655404 USQ655404 VCM655404 VMI655404 VWE655404 WGA655404 WPW655404 DK720940 NG720940 XC720940 AGY720940 AQU720940 BAQ720940 BKM720940 BUI720940 CEE720940 COA720940 CXW720940 DHS720940 DRO720940 EBK720940 ELG720940 EVC720940 FEY720940 FOU720940 FYQ720940 GIM720940 GSI720940 HCE720940 HMA720940 HVW720940 IFS720940 IPO720940 IZK720940 JJG720940 JTC720940 KCY720940 KMU720940 KWQ720940 LGM720940 LQI720940 MAE720940 MKA720940 MTW720940 NDS720940 NNO720940 NXK720940 OHG720940 ORC720940 PAY720940 PKU720940 PUQ720940 QEM720940 QOI720940 QYE720940 RIA720940 RRW720940 SBS720940 SLO720940 SVK720940 TFG720940 TPC720940 TYY720940 UIU720940 USQ720940 VCM720940 VMI720940 VWE720940 WGA720940 WPW720940 DK786476 NG786476 XC786476 AGY786476 AQU786476 BAQ786476 BKM786476 BUI786476 CEE786476 COA786476 CXW786476 DHS786476 DRO786476 EBK786476 ELG786476 EVC786476 FEY786476 FOU786476 FYQ786476 GIM786476 GSI786476 HCE786476 HMA786476 HVW786476 IFS786476 IPO786476 IZK786476 JJG786476 JTC786476 KCY786476 KMU786476 KWQ786476 LGM786476 LQI786476 MAE786476 MKA786476 MTW786476 NDS786476 NNO786476 NXK786476 OHG786476 ORC786476 PAY786476 PKU786476 PUQ786476 QEM786476 QOI786476 QYE786476 RIA786476 RRW786476 SBS786476 SLO786476 SVK786476 TFG786476 TPC786476 TYY786476 UIU786476 USQ786476 VCM786476 VMI786476 VWE786476 WGA786476 WPW786476 DK852012 NG852012 XC852012 AGY852012 AQU852012 BAQ852012 BKM852012 BUI852012 CEE852012 COA852012 CXW852012 DHS852012 DRO852012 EBK852012 ELG852012 EVC852012 FEY852012 FOU852012 FYQ852012 GIM852012 GSI852012 HCE852012 HMA852012 HVW852012 IFS852012 IPO852012 IZK852012 JJG852012 JTC852012 KCY852012 KMU852012 KWQ852012 LGM852012 LQI852012 MAE852012 MKA852012 MTW852012 NDS852012 NNO852012 NXK852012 OHG852012 ORC852012 PAY852012 PKU852012 PUQ852012 QEM852012 QOI852012 QYE852012 RIA852012 RRW852012 SBS852012 SLO852012 SVK852012 TFG852012 TPC852012 TYY852012 UIU852012 USQ852012 VCM852012 VMI852012 VWE852012 WGA852012 WPW852012 DK917548 NG917548 XC917548 AGY917548 AQU917548 BAQ917548 BKM917548 BUI917548 CEE917548 COA917548 CXW917548 DHS917548 DRO917548 EBK917548 ELG917548 EVC917548 FEY917548 FOU917548 FYQ917548 GIM917548 GSI917548 HCE917548 HMA917548 HVW917548 IFS917548 IPO917548 IZK917548 JJG917548 JTC917548 KCY917548 KMU917548 KWQ917548 LGM917548 LQI917548 MAE917548 MKA917548 MTW917548 NDS917548 NNO917548 NXK917548 OHG917548 ORC917548 PAY917548 PKU917548 PUQ917548 QEM917548 QOI917548 QYE917548 RIA917548 RRW917548 SBS917548 SLO917548 SVK917548 TFG917548 TPC917548 TYY917548 UIU917548 USQ917548 VCM917548 VMI917548 VWE917548 WGA917548 WPW917548 DK983084 NG983084 XC983084 AGY983084 AQU983084 BAQ983084 BKM983084 BUI983084 CEE983084 COA983084 CXW983084 DHS983084 DRO983084 EBK983084 ELG983084 EVC983084 FEY983084 FOU983084 FYQ983084 GIM983084 GSI983084 HCE983084 HMA983084 HVW983084 IFS983084 IPO983084 IZK983084 JJG983084 JTC983084 KCY983084 KMU983084 KWQ983084 LGM983084 LQI983084 MAE983084 MKA983084 MTW983084 NDS983084 NNO983084 NXK983084 OHG983084 ORC983084 PAY983084 PKU983084 PUQ983084 QEM983084 QOI983084 QYE983084 RIA983084 RRW983084 SBS983084 SLO983084 SVK983084 TFG983084 TPC983084 TYY983084 UIU983084 USQ983084 VCM983084 VMI983084 VWE983084 WGA983084 WPW983084 DI65580 NE65580 XA65580 AGW65580 AQS65580 BAO65580 BKK65580 BUG65580 CEC65580 CNY65580 CXU65580 DHQ65580 DRM65580 EBI65580 ELE65580 EVA65580 FEW65580 FOS65580 FYO65580 GIK65580 GSG65580 HCC65580 HLY65580 HVU65580 IFQ65580 IPM65580 IZI65580 JJE65580 JTA65580 KCW65580 KMS65580 KWO65580 LGK65580 LQG65580 MAC65580 MJY65580 MTU65580 NDQ65580 NNM65580 NXI65580 OHE65580 ORA65580 PAW65580 PKS65580 PUO65580 QEK65580 QOG65580 QYC65580 RHY65580 RRU65580 SBQ65580 SLM65580 SVI65580 TFE65580 TPA65580 TYW65580 UIS65580 USO65580 VCK65580 VMG65580 VWC65580 WFY65580 WPU65580 DI131116 NE131116 XA131116 AGW131116 AQS131116 BAO131116 BKK131116 BUG131116 CEC131116 CNY131116 CXU131116 DHQ131116 DRM131116 EBI131116 ELE131116 EVA131116 FEW131116 FOS131116 FYO131116 GIK131116 GSG131116 HCC131116 HLY131116 HVU131116 IFQ131116 IPM131116 IZI131116 JJE131116 JTA131116 KCW131116 KMS131116 KWO131116 LGK131116 LQG131116 MAC131116 MJY131116 MTU131116 NDQ131116 NNM131116 NXI131116 OHE131116 ORA131116 PAW131116 PKS131116 PUO131116 QEK131116 QOG131116 QYC131116 RHY131116 RRU131116 SBQ131116 SLM131116 SVI131116 TFE131116 TPA131116 TYW131116 UIS131116 USO131116 VCK131116 VMG131116 VWC131116 WFY131116 WPU131116 DI196652 NE196652 XA196652 AGW196652 AQS196652 BAO196652 BKK196652 BUG196652 CEC196652 CNY196652 CXU196652 DHQ196652 DRM196652 EBI196652 ELE196652 EVA196652 FEW196652 FOS196652 FYO196652 GIK196652 GSG196652 HCC196652 HLY196652 HVU196652 IFQ196652 IPM196652 IZI196652 JJE196652 JTA196652 KCW196652 KMS196652 KWO196652 LGK196652 LQG196652 MAC196652 MJY196652 MTU196652 NDQ196652 NNM196652 NXI196652 OHE196652 ORA196652 PAW196652 PKS196652 PUO196652 QEK196652 QOG196652 QYC196652 RHY196652 RRU196652 SBQ196652 SLM196652 SVI196652 TFE196652 TPA196652 TYW196652 UIS196652 USO196652 VCK196652 VMG196652 VWC196652 WFY196652 WPU196652 DI262188 NE262188 XA262188 AGW262188 AQS262188 BAO262188 BKK262188 BUG262188 CEC262188 CNY262188 CXU262188 DHQ262188 DRM262188 EBI262188 ELE262188 EVA262188 FEW262188 FOS262188 FYO262188 GIK262188 GSG262188 HCC262188 HLY262188 HVU262188 IFQ262188 IPM262188 IZI262188 JJE262188 JTA262188 KCW262188 KMS262188 KWO262188 LGK262188 LQG262188 MAC262188 MJY262188 MTU262188 NDQ262188 NNM262188 NXI262188 OHE262188 ORA262188 PAW262188 PKS262188 PUO262188 QEK262188 QOG262188 QYC262188 RHY262188 RRU262188 SBQ262188 SLM262188 SVI262188 TFE262188 TPA262188 TYW262188 UIS262188 USO262188 VCK262188 VMG262188 VWC262188 WFY262188 WPU262188 DI327724 NE327724 XA327724 AGW327724 AQS327724 BAO327724 BKK327724 BUG327724 CEC327724 CNY327724 CXU327724 DHQ327724 DRM327724 EBI327724 ELE327724 EVA327724 FEW327724 FOS327724 FYO327724 GIK327724 GSG327724 HCC327724 HLY327724 HVU327724 IFQ327724 IPM327724 IZI327724 JJE327724 JTA327724 KCW327724 KMS327724 KWO327724 LGK327724 LQG327724 MAC327724 MJY327724 MTU327724 NDQ327724 NNM327724 NXI327724 OHE327724 ORA327724 PAW327724 PKS327724 PUO327724 QEK327724 QOG327724 QYC327724 RHY327724 RRU327724 SBQ327724 SLM327724 SVI327724 TFE327724 TPA327724 TYW327724 UIS327724 USO327724 VCK327724 VMG327724 VWC327724 WFY327724 WPU327724 DI393260 NE393260 XA393260 AGW393260 AQS393260 BAO393260 BKK393260 BUG393260 CEC393260 CNY393260 CXU393260 DHQ393260 DRM393260 EBI393260 ELE393260 EVA393260 FEW393260 FOS393260 FYO393260 GIK393260 GSG393260 HCC393260 HLY393260 HVU393260 IFQ393260 IPM393260 IZI393260 JJE393260 JTA393260 KCW393260 KMS393260 KWO393260 LGK393260 LQG393260 MAC393260 MJY393260 MTU393260 NDQ393260 NNM393260 NXI393260 OHE393260 ORA393260 PAW393260 PKS393260 PUO393260 QEK393260 QOG393260 QYC393260 RHY393260 RRU393260 SBQ393260 SLM393260 SVI393260 TFE393260 TPA393260 TYW393260 UIS393260 USO393260 VCK393260 VMG393260 VWC393260 WFY393260 WPU393260 DI458796 NE458796 XA458796 AGW458796 AQS458796 BAO458796 BKK458796 BUG458796 CEC458796 CNY458796 CXU458796 DHQ458796 DRM458796 EBI458796 ELE458796 EVA458796 FEW458796 FOS458796 FYO458796 GIK458796 GSG458796 HCC458796 HLY458796 HVU458796 IFQ458796 IPM458796 IZI458796 JJE458796 JTA458796 KCW458796 KMS458796 KWO458796 LGK458796 LQG458796 MAC458796 MJY458796 MTU458796 NDQ458796 NNM458796 NXI458796 OHE458796 ORA458796 PAW458796 PKS458796 PUO458796 QEK458796 QOG458796 QYC458796 RHY458796 RRU458796 SBQ458796 SLM458796 SVI458796 TFE458796 TPA458796 TYW458796 UIS458796 USO458796 VCK458796 VMG458796 VWC458796 WFY458796 WPU458796 DI524332 NE524332 XA524332 AGW524332 AQS524332 BAO524332 BKK524332 BUG524332 CEC524332 CNY524332 CXU524332 DHQ524332 DRM524332 EBI524332 ELE524332 EVA524332 FEW524332 FOS524332 FYO524332 GIK524332 GSG524332 HCC524332 HLY524332 HVU524332 IFQ524332 IPM524332 IZI524332 JJE524332 JTA524332 KCW524332 KMS524332 KWO524332 LGK524332 LQG524332 MAC524332 MJY524332 MTU524332 NDQ524332 NNM524332 NXI524332 OHE524332 ORA524332 PAW524332 PKS524332 PUO524332 QEK524332 QOG524332 QYC524332 RHY524332 RRU524332 SBQ524332 SLM524332 SVI524332 TFE524332 TPA524332 TYW524332 UIS524332 USO524332 VCK524332 VMG524332 VWC524332 WFY524332 WPU524332 DI589868 NE589868 XA589868 AGW589868 AQS589868 BAO589868 BKK589868 BUG589868 CEC589868 CNY589868 CXU589868 DHQ589868 DRM589868 EBI589868 ELE589868 EVA589868 FEW589868 FOS589868 FYO589868 GIK589868 GSG589868 HCC589868 HLY589868 HVU589868 IFQ589868 IPM589868 IZI589868 JJE589868 JTA589868 KCW589868 KMS589868 KWO589868 LGK589868 LQG589868 MAC589868 MJY589868 MTU589868 NDQ589868 NNM589868 NXI589868 OHE589868 ORA589868 PAW589868 PKS589868 PUO589868 QEK589868 QOG589868 QYC589868 RHY589868 RRU589868 SBQ589868 SLM589868 SVI589868 TFE589868 TPA589868 TYW589868 UIS589868 USO589868 VCK589868 VMG589868 VWC589868 WFY589868 WPU589868 DI655404 NE655404 XA655404 AGW655404 AQS655404 BAO655404 BKK655404 BUG655404 CEC655404 CNY655404 CXU655404 DHQ655404 DRM655404 EBI655404 ELE655404 EVA655404 FEW655404 FOS655404 FYO655404 GIK655404 GSG655404 HCC655404 HLY655404 HVU655404 IFQ655404 IPM655404 IZI655404 JJE655404 JTA655404 KCW655404 KMS655404 KWO655404 LGK655404 LQG655404 MAC655404 MJY655404 MTU655404 NDQ655404 NNM655404 NXI655404 OHE655404 ORA655404 PAW655404 PKS655404 PUO655404 QEK655404 QOG655404 QYC655404 RHY655404 RRU655404 SBQ655404 SLM655404 SVI655404 TFE655404 TPA655404 TYW655404 UIS655404 USO655404 VCK655404 VMG655404 VWC655404 WFY655404 WPU655404 DI720940 NE720940 XA720940 AGW720940 AQS720940 BAO720940 BKK720940 BUG720940 CEC720940 CNY720940 CXU720940 DHQ720940 DRM720940 EBI720940 ELE720940 EVA720940 FEW720940 FOS720940 FYO720940 GIK720940 GSG720940 HCC720940 HLY720940 HVU720940 IFQ720940 IPM720940 IZI720940 JJE720940 JTA720940 KCW720940 KMS720940 KWO720940 LGK720940 LQG720940 MAC720940 MJY720940 MTU720940 NDQ720940 NNM720940 NXI720940 OHE720940 ORA720940 PAW720940 PKS720940 PUO720940 QEK720940 QOG720940 QYC720940 RHY720940 RRU720940 SBQ720940 SLM720940 SVI720940 TFE720940 TPA720940 TYW720940 UIS720940 USO720940 VCK720940 VMG720940 VWC720940 WFY720940 WPU720940 DI786476 NE786476 XA786476 AGW786476 AQS786476 BAO786476 BKK786476 BUG786476 CEC786476 CNY786476 CXU786476 DHQ786476 DRM786476 EBI786476 ELE786476 EVA786476 FEW786476 FOS786476 FYO786476 GIK786476 GSG786476 HCC786476 HLY786476 HVU786476 IFQ786476 IPM786476 IZI786476 JJE786476 JTA786476 KCW786476 KMS786476 KWO786476 LGK786476 LQG786476 MAC786476 MJY786476 MTU786476 NDQ786476 NNM786476 NXI786476 OHE786476 ORA786476 PAW786476 PKS786476 PUO786476 QEK786476 QOG786476 QYC786476 RHY786476 RRU786476 SBQ786476 SLM786476 SVI786476 TFE786476 TPA786476 TYW786476 UIS786476 USO786476 VCK786476 VMG786476 VWC786476 WFY786476 WPU786476 DI852012 NE852012 XA852012 AGW852012 AQS852012 BAO852012 BKK852012 BUG852012 CEC852012 CNY852012 CXU852012 DHQ852012 DRM852012 EBI852012 ELE852012 EVA852012 FEW852012 FOS852012 FYO852012 GIK852012 GSG852012 HCC852012 HLY852012 HVU852012 IFQ852012 IPM852012 IZI852012 JJE852012 JTA852012 KCW852012 KMS852012 KWO852012 LGK852012 LQG852012 MAC852012 MJY852012 MTU852012 NDQ852012 NNM852012 NXI852012 OHE852012 ORA852012 PAW852012 PKS852012 PUO852012 QEK852012 QOG852012 QYC852012 RHY852012 RRU852012 SBQ852012 SLM852012 SVI852012 TFE852012 TPA852012 TYW852012 UIS852012 USO852012 VCK852012 VMG852012 VWC852012 WFY852012 WPU852012 DI917548 NE917548 XA917548 AGW917548 AQS917548 BAO917548 BKK917548 BUG917548 CEC917548 CNY917548 CXU917548 DHQ917548 DRM917548 EBI917548 ELE917548 EVA917548 FEW917548 FOS917548 FYO917548 GIK917548 GSG917548 HCC917548 HLY917548 HVU917548 IFQ917548 IPM917548 IZI917548 JJE917548 JTA917548 KCW917548 KMS917548 KWO917548 LGK917548 LQG917548 MAC917548 MJY917548 MTU917548 NDQ917548 NNM917548 NXI917548 OHE917548 ORA917548 PAW917548 PKS917548 PUO917548 QEK917548 QOG917548 QYC917548 RHY917548 RRU917548 SBQ917548 SLM917548 SVI917548 TFE917548 TPA917548 TYW917548 UIS917548 USO917548 VCK917548 VMG917548 VWC917548 WFY917548 WPU917548 DI983084 NE983084 XA983084 AGW983084 AQS983084 BAO983084 BKK983084 BUG983084 CEC983084 CNY983084 CXU983084 DHQ983084 DRM983084 EBI983084 ELE983084 EVA983084 FEW983084 FOS983084 FYO983084 GIK983084 GSG983084 HCC983084 HLY983084 HVU983084 IFQ983084 IPM983084 IZI983084 JJE983084 JTA983084 KCW983084 KMS983084 KWO983084 LGK983084 LQG983084 MAC983084 MJY983084 MTU983084 NDQ983084 NNM983084 NXI983084 OHE983084 ORA983084 PAW983084 PKS983084 PUO983084 QEK983084 QOG983084 QYC983084 RHY983084 RRU983084 SBQ983084 SLM983084 SVI983084 TFE983084 TPA983084 TYW983084 UIS983084 USO983084 VCK983084 VMG983084 VWC983084 WFY983084 WPU983084 DG65580 NC65580 WY65580 AGU65580 AQQ65580 BAM65580 BKI65580 BUE65580 CEA65580 CNW65580 CXS65580 DHO65580 DRK65580 EBG65580 ELC65580 EUY65580 FEU65580 FOQ65580 FYM65580 GII65580 GSE65580 HCA65580 HLW65580 HVS65580 IFO65580 IPK65580 IZG65580 JJC65580 JSY65580 KCU65580 KMQ65580 KWM65580 LGI65580 LQE65580 MAA65580 MJW65580 MTS65580 NDO65580 NNK65580 NXG65580 OHC65580 OQY65580 PAU65580 PKQ65580 PUM65580 QEI65580 QOE65580 QYA65580 RHW65580 RRS65580 SBO65580 SLK65580 SVG65580 TFC65580 TOY65580 TYU65580 UIQ65580 USM65580 VCI65580 VME65580 VWA65580 WFW65580 WPS65580 DG131116 NC131116 WY131116 AGU131116 AQQ131116 BAM131116 BKI131116 BUE131116 CEA131116 CNW131116 CXS131116 DHO131116 DRK131116 EBG131116 ELC131116 EUY131116 FEU131116 FOQ131116 FYM131116 GII131116 GSE131116 HCA131116 HLW131116 HVS131116 IFO131116 IPK131116 IZG131116 JJC131116 JSY131116 KCU131116 KMQ131116 KWM131116 LGI131116 LQE131116 MAA131116 MJW131116 MTS131116 NDO131116 NNK131116 NXG131116 OHC131116 OQY131116 PAU131116 PKQ131116 PUM131116 QEI131116 QOE131116 QYA131116 RHW131116 RRS131116 SBO131116 SLK131116 SVG131116 TFC131116 TOY131116 TYU131116 UIQ131116 USM131116 VCI131116 VME131116 VWA131116 WFW131116 WPS131116 DG196652 NC196652 WY196652 AGU196652 AQQ196652 BAM196652 BKI196652 BUE196652 CEA196652 CNW196652 CXS196652 DHO196652 DRK196652 EBG196652 ELC196652 EUY196652 FEU196652 FOQ196652 FYM196652 GII196652 GSE196652 HCA196652 HLW196652 HVS196652 IFO196652 IPK196652 IZG196652 JJC196652 JSY196652 KCU196652 KMQ196652 KWM196652 LGI196652 LQE196652 MAA196652 MJW196652 MTS196652 NDO196652 NNK196652 NXG196652 OHC196652 OQY196652 PAU196652 PKQ196652 PUM196652 QEI196652 QOE196652 QYA196652 RHW196652 RRS196652 SBO196652 SLK196652 SVG196652 TFC196652 TOY196652 TYU196652 UIQ196652 USM196652 VCI196652 VME196652 VWA196652 WFW196652 WPS196652 DG262188 NC262188 WY262188 AGU262188 AQQ262188 BAM262188 BKI262188 BUE262188 CEA262188 CNW262188 CXS262188 DHO262188 DRK262188 EBG262188 ELC262188 EUY262188 FEU262188 FOQ262188 FYM262188 GII262188 GSE262188 HCA262188 HLW262188 HVS262188 IFO262188 IPK262188 IZG262188 JJC262188 JSY262188 KCU262188 KMQ262188 KWM262188 LGI262188 LQE262188 MAA262188 MJW262188 MTS262188 NDO262188 NNK262188 NXG262188 OHC262188 OQY262188 PAU262188 PKQ262188 PUM262188 QEI262188 QOE262188 QYA262188 RHW262188 RRS262188 SBO262188 SLK262188 SVG262188 TFC262188 TOY262188 TYU262188 UIQ262188 USM262188 VCI262188 VME262188 VWA262188 WFW262188 WPS262188 DG327724 NC327724 WY327724 AGU327724 AQQ327724 BAM327724 BKI327724 BUE327724 CEA327724 CNW327724 CXS327724 DHO327724 DRK327724 EBG327724 ELC327724 EUY327724 FEU327724 FOQ327724 FYM327724 GII327724 GSE327724 HCA327724 HLW327724 HVS327724 IFO327724 IPK327724 IZG327724 JJC327724 JSY327724 KCU327724 KMQ327724 KWM327724 LGI327724 LQE327724 MAA327724 MJW327724 MTS327724 NDO327724 NNK327724 NXG327724 OHC327724 OQY327724 PAU327724 PKQ327724 PUM327724 QEI327724 QOE327724 QYA327724 RHW327724 RRS327724 SBO327724 SLK327724 SVG327724 TFC327724 TOY327724 TYU327724 UIQ327724 USM327724 VCI327724 VME327724 VWA327724 WFW327724 WPS327724 DG393260 NC393260 WY393260 AGU393260 AQQ393260 BAM393260 BKI393260 BUE393260 CEA393260 CNW393260 CXS393260 DHO393260 DRK393260 EBG393260 ELC393260 EUY393260 FEU393260 FOQ393260 FYM393260 GII393260 GSE393260 HCA393260 HLW393260 HVS393260 IFO393260 IPK393260 IZG393260 JJC393260 JSY393260 KCU393260 KMQ393260 KWM393260 LGI393260 LQE393260 MAA393260 MJW393260 MTS393260 NDO393260 NNK393260 NXG393260 OHC393260 OQY393260 PAU393260 PKQ393260 PUM393260 QEI393260 QOE393260 QYA393260 RHW393260 RRS393260 SBO393260 SLK393260 SVG393260 TFC393260 TOY393260 TYU393260 UIQ393260 USM393260 VCI393260 VME393260 VWA393260 WFW393260 WPS393260 DG458796 NC458796 WY458796 AGU458796 AQQ458796 BAM458796 BKI458796 BUE458796 CEA458796 CNW458796 CXS458796 DHO458796 DRK458796 EBG458796 ELC458796 EUY458796 FEU458796 FOQ458796 FYM458796 GII458796 GSE458796 HCA458796 HLW458796 HVS458796 IFO458796 IPK458796 IZG458796 JJC458796 JSY458796 KCU458796 KMQ458796 KWM458796 LGI458796 LQE458796 MAA458796 MJW458796 MTS458796 NDO458796 NNK458796 NXG458796 OHC458796 OQY458796 PAU458796 PKQ458796 PUM458796 QEI458796 QOE458796 QYA458796 RHW458796 RRS458796 SBO458796 SLK458796 SVG458796 TFC458796 TOY458796 TYU458796 UIQ458796 USM458796 VCI458796 VME458796 VWA458796 WFW458796 WPS458796 DG524332 NC524332 WY524332 AGU524332 AQQ524332 BAM524332 BKI524332 BUE524332 CEA524332 CNW524332 CXS524332 DHO524332 DRK524332 EBG524332 ELC524332 EUY524332 FEU524332 FOQ524332 FYM524332 GII524332 GSE524332 HCA524332 HLW524332 HVS524332 IFO524332 IPK524332 IZG524332 JJC524332 JSY524332 KCU524332 KMQ524332 KWM524332 LGI524332 LQE524332 MAA524332 MJW524332 MTS524332 NDO524332 NNK524332 NXG524332 OHC524332 OQY524332 PAU524332 PKQ524332 PUM524332 QEI524332 QOE524332 QYA524332 RHW524332 RRS524332 SBO524332 SLK524332 SVG524332 TFC524332 TOY524332 TYU524332 UIQ524332 USM524332 VCI524332 VME524332 VWA524332 WFW524332 WPS524332 DG589868 NC589868 WY589868 AGU589868 AQQ589868 BAM589868 BKI589868 BUE589868 CEA589868 CNW589868 CXS589868 DHO589868 DRK589868 EBG589868 ELC589868 EUY589868 FEU589868 FOQ589868 FYM589868 GII589868 GSE589868 HCA589868 HLW589868 HVS589868 IFO589868 IPK589868 IZG589868 JJC589868 JSY589868 KCU589868 KMQ589868 KWM589868 LGI589868 LQE589868 MAA589868 MJW589868 MTS589868 NDO589868 NNK589868 NXG589868 OHC589868 OQY589868 PAU589868 PKQ589868 PUM589868 QEI589868 QOE589868 QYA589868 RHW589868 RRS589868 SBO589868 SLK589868 SVG589868 TFC589868 TOY589868 TYU589868 UIQ589868 USM589868 VCI589868 VME589868 VWA589868 WFW589868 WPS589868 DG655404 NC655404 WY655404 AGU655404 AQQ655404 BAM655404 BKI655404 BUE655404 CEA655404 CNW655404 CXS655404 DHO655404 DRK655404 EBG655404 ELC655404 EUY655404 FEU655404 FOQ655404 FYM655404 GII655404 GSE655404 HCA655404 HLW655404 HVS655404 IFO655404 IPK655404 IZG655404 JJC655404 JSY655404 KCU655404 KMQ655404 KWM655404 LGI655404 LQE655404 MAA655404 MJW655404 MTS655404 NDO655404 NNK655404 NXG655404 OHC655404 OQY655404 PAU655404 PKQ655404 PUM655404 QEI655404 QOE655404 QYA655404 RHW655404 RRS655404 SBO655404 SLK655404 SVG655404 TFC655404 TOY655404 TYU655404 UIQ655404 USM655404 VCI655404 VME655404 VWA655404 WFW655404 WPS655404 DG720940 NC720940 WY720940 AGU720940 AQQ720940 BAM720940 BKI720940 BUE720940 CEA720940 CNW720940 CXS720940 DHO720940 DRK720940 EBG720940 ELC720940 EUY720940 FEU720940 FOQ720940 FYM720940 GII720940 GSE720940 HCA720940 HLW720940 HVS720940 IFO720940 IPK720940 IZG720940 JJC720940 JSY720940 KCU720940 KMQ720940 KWM720940 LGI720940 LQE720940 MAA720940 MJW720940 MTS720940 NDO720940 NNK720940 NXG720940 OHC720940 OQY720940 PAU720940 PKQ720940 PUM720940 QEI720940 QOE720940 QYA720940 RHW720940 RRS720940 SBO720940 SLK720940 SVG720940 TFC720940 TOY720940 TYU720940 UIQ720940 USM720940 VCI720940 VME720940 VWA720940 WFW720940 WPS720940 DG786476 NC786476 WY786476 AGU786476 AQQ786476 BAM786476 BKI786476 BUE786476 CEA786476 CNW786476 CXS786476 DHO786476 DRK786476 EBG786476 ELC786476 EUY786476 FEU786476 FOQ786476 FYM786476 GII786476 GSE786476 HCA786476 HLW786476 HVS786476 IFO786476 IPK786476 IZG786476 JJC786476 JSY786476 KCU786476 KMQ786476 KWM786476 LGI786476 LQE786476 MAA786476 MJW786476 MTS786476 NDO786476 NNK786476 NXG786476 OHC786476 OQY786476 PAU786476 PKQ786476 PUM786476 QEI786476 QOE786476 QYA786476 RHW786476 RRS786476 SBO786476 SLK786476 SVG786476 TFC786476 TOY786476 TYU786476 UIQ786476 USM786476 VCI786476 VME786476 VWA786476 WFW786476 WPS786476 DG852012 NC852012 WY852012 AGU852012 AQQ852012 BAM852012 BKI852012 BUE852012 CEA852012 CNW852012 CXS852012 DHO852012 DRK852012 EBG852012 ELC852012 EUY852012 FEU852012 FOQ852012 FYM852012 GII852012 GSE852012 HCA852012 HLW852012 HVS852012 IFO852012 IPK852012 IZG852012 JJC852012 JSY852012 KCU852012 KMQ852012 KWM852012 LGI852012 LQE852012 MAA852012 MJW852012 MTS852012 NDO852012 NNK852012 NXG852012 OHC852012 OQY852012 PAU852012 PKQ852012 PUM852012 QEI852012 QOE852012 QYA852012 RHW852012 RRS852012 SBO852012 SLK852012 SVG852012 TFC852012 TOY852012 TYU852012 UIQ852012 USM852012 VCI852012 VME852012 VWA852012 WFW852012 WPS852012 DG917548 NC917548 WY917548 AGU917548 AQQ917548 BAM917548 BKI917548 BUE917548 CEA917548 CNW917548 CXS917548 DHO917548 DRK917548 EBG917548 ELC917548 EUY917548 FEU917548 FOQ917548 FYM917548 GII917548 GSE917548 HCA917548 HLW917548 HVS917548 IFO917548 IPK917548 IZG917548 JJC917548 JSY917548 KCU917548 KMQ917548 KWM917548 LGI917548 LQE917548 MAA917548 MJW917548 MTS917548 NDO917548 NNK917548 NXG917548 OHC917548 OQY917548 PAU917548 PKQ917548 PUM917548 QEI917548 QOE917548 QYA917548 RHW917548 RRS917548 SBO917548 SLK917548 SVG917548 TFC917548 TOY917548 TYU917548 UIQ917548 USM917548 VCI917548 VME917548 VWA917548 WFW917548 WPS917548 DG983084 NC983084 WY983084 AGU983084 AQQ983084 BAM983084 BKI983084 BUE983084 CEA983084 CNW983084 CXS983084 DHO983084 DRK983084 EBG983084 ELC983084 EUY983084 FEU983084 FOQ983084 FYM983084 GII983084 GSE983084 HCA983084 HLW983084 HVS983084 IFO983084 IPK983084 IZG983084 JJC983084 JSY983084 KCU983084 KMQ983084 KWM983084 LGI983084 LQE983084 MAA983084 MJW983084 MTS983084 NDO983084 NNK983084 NXG983084 OHC983084 OQY983084 PAU983084 PKQ983084 PUM983084 QEI983084 QOE983084 QYA983084 RHW983084 RRS983084 SBO983084 SLK983084 SVG983084 TFC983084 TOY983084 TYU983084 UIQ983084 USM983084 VCI983084 VME983084 VWA983084 WFW983084 WPS983084 DE65580 NA65580 WW65580 AGS65580 AQO65580 BAK65580 BKG65580 BUC65580 CDY65580 CNU65580 CXQ65580 DHM65580 DRI65580 EBE65580 ELA65580 EUW65580 FES65580 FOO65580 FYK65580 GIG65580 GSC65580 HBY65580 HLU65580 HVQ65580 IFM65580 IPI65580 IZE65580 JJA65580 JSW65580 KCS65580 KMO65580 KWK65580 LGG65580 LQC65580 LZY65580 MJU65580 MTQ65580 NDM65580 NNI65580 NXE65580 OHA65580 OQW65580 PAS65580 PKO65580 PUK65580 QEG65580 QOC65580 QXY65580 RHU65580 RRQ65580 SBM65580 SLI65580 SVE65580 TFA65580 TOW65580 TYS65580 UIO65580 USK65580 VCG65580 VMC65580 VVY65580 WFU65580 WPQ65580 DE131116 NA131116 WW131116 AGS131116 AQO131116 BAK131116 BKG131116 BUC131116 CDY131116 CNU131116 CXQ131116 DHM131116 DRI131116 EBE131116 ELA131116 EUW131116 FES131116 FOO131116 FYK131116 GIG131116 GSC131116 HBY131116 HLU131116 HVQ131116 IFM131116 IPI131116 IZE131116 JJA131116 JSW131116 KCS131116 KMO131116 KWK131116 LGG131116 LQC131116 LZY131116 MJU131116 MTQ131116 NDM131116 NNI131116 NXE131116 OHA131116 OQW131116 PAS131116 PKO131116 PUK131116 QEG131116 QOC131116 QXY131116 RHU131116 RRQ131116 SBM131116 SLI131116 SVE131116 TFA131116 TOW131116 TYS131116 UIO131116 USK131116 VCG131116 VMC131116 VVY131116 WFU131116 WPQ131116 DE196652 NA196652 WW196652 AGS196652 AQO196652 BAK196652 BKG196652 BUC196652 CDY196652 CNU196652 CXQ196652 DHM196652 DRI196652 EBE196652 ELA196652 EUW196652 FES196652 FOO196652 FYK196652 GIG196652 GSC196652 HBY196652 HLU196652 HVQ196652 IFM196652 IPI196652 IZE196652 JJA196652 JSW196652 KCS196652 KMO196652 KWK196652 LGG196652 LQC196652 LZY196652 MJU196652 MTQ196652 NDM196652 NNI196652 NXE196652 OHA196652 OQW196652 PAS196652 PKO196652 PUK196652 QEG196652 QOC196652 QXY196652 RHU196652 RRQ196652 SBM196652 SLI196652 SVE196652 TFA196652 TOW196652 TYS196652 UIO196652 USK196652 VCG196652 VMC196652 VVY196652 WFU196652 WPQ196652 DE262188 NA262188 WW262188 AGS262188 AQO262188 BAK262188 BKG262188 BUC262188 CDY262188 CNU262188 CXQ262188 DHM262188 DRI262188 EBE262188 ELA262188 EUW262188 FES262188 FOO262188 FYK262188 GIG262188 GSC262188 HBY262188 HLU262188 HVQ262188 IFM262188 IPI262188 IZE262188 JJA262188 JSW262188 KCS262188 KMO262188 KWK262188 LGG262188 LQC262188 LZY262188 MJU262188 MTQ262188 NDM262188 NNI262188 NXE262188 OHA262188 OQW262188 PAS262188 PKO262188 PUK262188 QEG262188 QOC262188 QXY262188 RHU262188 RRQ262188 SBM262188 SLI262188 SVE262188 TFA262188 TOW262188 TYS262188 UIO262188 USK262188 VCG262188 VMC262188 VVY262188 WFU262188 WPQ262188 DE327724 NA327724 WW327724 AGS327724 AQO327724 BAK327724 BKG327724 BUC327724 CDY327724 CNU327724 CXQ327724 DHM327724 DRI327724 EBE327724 ELA327724 EUW327724 FES327724 FOO327724 FYK327724 GIG327724 GSC327724 HBY327724 HLU327724 HVQ327724 IFM327724 IPI327724 IZE327724 JJA327724 JSW327724 KCS327724 KMO327724 KWK327724 LGG327724 LQC327724 LZY327724 MJU327724 MTQ327724 NDM327724 NNI327724 NXE327724 OHA327724 OQW327724 PAS327724 PKO327724 PUK327724 QEG327724 QOC327724 QXY327724 RHU327724 RRQ327724 SBM327724 SLI327724 SVE327724 TFA327724 TOW327724 TYS327724 UIO327724 USK327724 VCG327724 VMC327724 VVY327724 WFU327724 WPQ327724 DE393260 NA393260 WW393260 AGS393260 AQO393260 BAK393260 BKG393260 BUC393260 CDY393260 CNU393260 CXQ393260 DHM393260 DRI393260 EBE393260 ELA393260 EUW393260 FES393260 FOO393260 FYK393260 GIG393260 GSC393260 HBY393260 HLU393260 HVQ393260 IFM393260 IPI393260 IZE393260 JJA393260 JSW393260 KCS393260 KMO393260 KWK393260 LGG393260 LQC393260 LZY393260 MJU393260 MTQ393260 NDM393260 NNI393260 NXE393260 OHA393260 OQW393260 PAS393260 PKO393260 PUK393260 QEG393260 QOC393260 QXY393260 RHU393260 RRQ393260 SBM393260 SLI393260 SVE393260 TFA393260 TOW393260 TYS393260 UIO393260 USK393260 VCG393260 VMC393260 VVY393260 WFU393260 WPQ393260 DE458796 NA458796 WW458796 AGS458796 AQO458796 BAK458796 BKG458796 BUC458796 CDY458796 CNU458796 CXQ458796 DHM458796 DRI458796 EBE458796 ELA458796 EUW458796 FES458796 FOO458796 FYK458796 GIG458796 GSC458796 HBY458796 HLU458796 HVQ458796 IFM458796 IPI458796 IZE458796 JJA458796 JSW458796 KCS458796 KMO458796 KWK458796 LGG458796 LQC458796 LZY458796 MJU458796 MTQ458796 NDM458796 NNI458796 NXE458796 OHA458796 OQW458796 PAS458796 PKO458796 PUK458796 QEG458796 QOC458796 QXY458796 RHU458796 RRQ458796 SBM458796 SLI458796 SVE458796 TFA458796 TOW458796 TYS458796 UIO458796 USK458796 VCG458796 VMC458796 VVY458796 WFU458796 WPQ458796 DE524332 NA524332 WW524332 AGS524332 AQO524332 BAK524332 BKG524332 BUC524332 CDY524332 CNU524332 CXQ524332 DHM524332 DRI524332 EBE524332 ELA524332 EUW524332 FES524332 FOO524332 FYK524332 GIG524332 GSC524332 HBY524332 HLU524332 HVQ524332 IFM524332 IPI524332 IZE524332 JJA524332 JSW524332 KCS524332 KMO524332 KWK524332 LGG524332 LQC524332 LZY524332 MJU524332 MTQ524332 NDM524332 NNI524332 NXE524332 OHA524332 OQW524332 PAS524332 PKO524332 PUK524332 QEG524332 QOC524332 QXY524332 RHU524332 RRQ524332 SBM524332 SLI524332 SVE524332 TFA524332 TOW524332 TYS524332 UIO524332 USK524332 VCG524332 VMC524332 VVY524332 WFU524332 WPQ524332 DE589868 NA589868 WW589868 AGS589868 AQO589868 BAK589868 BKG589868 BUC589868 CDY589868 CNU589868 CXQ589868 DHM589868 DRI589868 EBE589868 ELA589868 EUW589868 FES589868 FOO589868 FYK589868 GIG589868 GSC589868 HBY589868 HLU589868 HVQ589868 IFM589868 IPI589868 IZE589868 JJA589868 JSW589868 KCS589868 KMO589868 KWK589868 LGG589868 LQC589868 LZY589868 MJU589868 MTQ589868 NDM589868 NNI589868 NXE589868 OHA589868 OQW589868 PAS589868 PKO589868 PUK589868 QEG589868 QOC589868 QXY589868 RHU589868 RRQ589868 SBM589868 SLI589868 SVE589868 TFA589868 TOW589868 TYS589868 UIO589868 USK589868 VCG589868 VMC589868 VVY589868 WFU589868 WPQ589868 DE655404 NA655404 WW655404 AGS655404 AQO655404 BAK655404 BKG655404 BUC655404 CDY655404 CNU655404 CXQ655404 DHM655404 DRI655404 EBE655404 ELA655404 EUW655404 FES655404 FOO655404 FYK655404 GIG655404 GSC655404 HBY655404 HLU655404 HVQ655404 IFM655404 IPI655404 IZE655404 JJA655404 JSW655404 KCS655404 KMO655404 KWK655404 LGG655404 LQC655404 LZY655404 MJU655404 MTQ655404 NDM655404 NNI655404 NXE655404 OHA655404 OQW655404 PAS655404 PKO655404 PUK655404 QEG655404 QOC655404 QXY655404 RHU655404 RRQ655404 SBM655404 SLI655404 SVE655404 TFA655404 TOW655404 TYS655404 UIO655404 USK655404 VCG655404 VMC655404 VVY655404 WFU655404 WPQ655404 DE720940 NA720940 WW720940 AGS720940 AQO720940 BAK720940 BKG720940 BUC720940 CDY720940 CNU720940 CXQ720940 DHM720940 DRI720940 EBE720940 ELA720940 EUW720940 FES720940 FOO720940 FYK720940 GIG720940 GSC720940 HBY720940 HLU720940 HVQ720940 IFM720940 IPI720940 IZE720940 JJA720940 JSW720940 KCS720940 KMO720940 KWK720940 LGG720940 LQC720940 LZY720940 MJU720940 MTQ720940 NDM720940 NNI720940 NXE720940 OHA720940 OQW720940 PAS720940 PKO720940 PUK720940 QEG720940 QOC720940 QXY720940 RHU720940 RRQ720940 SBM720940 SLI720940 SVE720940 TFA720940 TOW720940 TYS720940 UIO720940 USK720940 VCG720940 VMC720940 VVY720940 WFU720940 WPQ720940 DE786476 NA786476 WW786476 AGS786476 AQO786476 BAK786476 BKG786476 BUC786476 CDY786476 CNU786476 CXQ786476 DHM786476 DRI786476 EBE786476 ELA786476 EUW786476 FES786476 FOO786476 FYK786476 GIG786476 GSC786476 HBY786476 HLU786476 HVQ786476 IFM786476 IPI786476 IZE786476 JJA786476 JSW786476 KCS786476 KMO786476 KWK786476 LGG786476 LQC786476 LZY786476 MJU786476 MTQ786476 NDM786476 NNI786476 NXE786476 OHA786476 OQW786476 PAS786476 PKO786476 PUK786476 QEG786476 QOC786476 QXY786476 RHU786476 RRQ786476 SBM786476 SLI786476 SVE786476 TFA786476 TOW786476 TYS786476 UIO786476 USK786476 VCG786476 VMC786476 VVY786476 WFU786476 WPQ786476 DE852012 NA852012 WW852012 AGS852012 AQO852012 BAK852012 BKG852012 BUC852012 CDY852012 CNU852012 CXQ852012 DHM852012 DRI852012 EBE852012 ELA852012 EUW852012 FES852012 FOO852012 FYK852012 GIG852012 GSC852012 HBY852012 HLU852012 HVQ852012 IFM852012 IPI852012 IZE852012 JJA852012 JSW852012 KCS852012 KMO852012 KWK852012 LGG852012 LQC852012 LZY852012 MJU852012 MTQ852012 NDM852012 NNI852012 NXE852012 OHA852012 OQW852012 PAS852012 PKO852012 PUK852012 QEG852012 QOC852012 QXY852012 RHU852012 RRQ852012 SBM852012 SLI852012 SVE852012 TFA852012 TOW852012 TYS852012 UIO852012 USK852012 VCG852012 VMC852012 VVY852012 WFU852012 WPQ852012 DE917548 NA917548 WW917548 AGS917548 AQO917548 BAK917548 BKG917548 BUC917548 CDY917548 CNU917548 CXQ917548 DHM917548 DRI917548 EBE917548 ELA917548 EUW917548 FES917548 FOO917548 FYK917548 GIG917548 GSC917548 HBY917548 HLU917548 HVQ917548 IFM917548 IPI917548 IZE917548 JJA917548 JSW917548 KCS917548 KMO917548 KWK917548 LGG917548 LQC917548 LZY917548 MJU917548 MTQ917548 NDM917548 NNI917548 NXE917548 OHA917548 OQW917548 PAS917548 PKO917548 PUK917548 QEG917548 QOC917548 QXY917548 RHU917548 RRQ917548 SBM917548 SLI917548 SVE917548 TFA917548 TOW917548 TYS917548 UIO917548 USK917548 VCG917548 VMC917548 VVY917548 WFU917548 WPQ917548 DE983084 NA983084 WW983084 AGS983084 AQO983084 BAK983084 BKG983084 BUC983084 CDY983084 CNU983084 CXQ983084 DHM983084 DRI983084 EBE983084 ELA983084 EUW983084 FES983084 FOO983084 FYK983084 GIG983084 GSC983084 HBY983084 HLU983084 HVQ983084 IFM983084 IPI983084 IZE983084 JJA983084 JSW983084 KCS983084 KMO983084 KWK983084 LGG983084 LQC983084 LZY983084 MJU983084 MTQ983084 NDM983084 NNI983084 NXE983084 OHA983084 OQW983084 PAS983084 PKO983084 PUK983084 QEG983084 QOC983084 QXY983084 RHU983084 RRQ983084 SBM983084 SLI983084 SVE983084 TFA983084 TOW983084 TYS983084 UIO983084 USK983084 VCG983084 VMC983084 VVY983084 WFU983084 WPQ983084 DC65580 MY65580 WU65580 AGQ65580 AQM65580 BAI65580 BKE65580 BUA65580 CDW65580 CNS65580 CXO65580 DHK65580 DRG65580 EBC65580 EKY65580 EUU65580 FEQ65580 FOM65580 FYI65580 GIE65580 GSA65580 HBW65580 HLS65580 HVO65580 IFK65580 IPG65580 IZC65580 JIY65580 JSU65580 KCQ65580 KMM65580 KWI65580 LGE65580 LQA65580 LZW65580 MJS65580 MTO65580 NDK65580 NNG65580 NXC65580 OGY65580 OQU65580 PAQ65580 PKM65580 PUI65580 QEE65580 QOA65580 QXW65580 RHS65580 RRO65580 SBK65580 SLG65580 SVC65580 TEY65580 TOU65580 TYQ65580 UIM65580 USI65580 VCE65580 VMA65580 VVW65580 WFS65580 WPO65580 DC131116 MY131116 WU131116 AGQ131116 AQM131116 BAI131116 BKE131116 BUA131116 CDW131116 CNS131116 CXO131116 DHK131116 DRG131116 EBC131116 EKY131116 EUU131116 FEQ131116 FOM131116 FYI131116 GIE131116 GSA131116 HBW131116 HLS131116 HVO131116 IFK131116 IPG131116 IZC131116 JIY131116 JSU131116 KCQ131116 KMM131116 KWI131116 LGE131116 LQA131116 LZW131116 MJS131116 MTO131116 NDK131116 NNG131116 NXC131116 OGY131116 OQU131116 PAQ131116 PKM131116 PUI131116 QEE131116 QOA131116 QXW131116 RHS131116 RRO131116 SBK131116 SLG131116 SVC131116 TEY131116 TOU131116 TYQ131116 UIM131116 USI131116 VCE131116 VMA131116 VVW131116 WFS131116 WPO131116 DC196652 MY196652 WU196652 AGQ196652 AQM196652 BAI196652 BKE196652 BUA196652 CDW196652 CNS196652 CXO196652 DHK196652 DRG196652 EBC196652 EKY196652 EUU196652 FEQ196652 FOM196652 FYI196652 GIE196652 GSA196652 HBW196652 HLS196652 HVO196652 IFK196652 IPG196652 IZC196652 JIY196652 JSU196652 KCQ196652 KMM196652 KWI196652 LGE196652 LQA196652 LZW196652 MJS196652 MTO196652 NDK196652 NNG196652 NXC196652 OGY196652 OQU196652 PAQ196652 PKM196652 PUI196652 QEE196652 QOA196652 QXW196652 RHS196652 RRO196652 SBK196652 SLG196652 SVC196652 TEY196652 TOU196652 TYQ196652 UIM196652 USI196652 VCE196652 VMA196652 VVW196652 WFS196652 WPO196652 DC262188 MY262188 WU262188 AGQ262188 AQM262188 BAI262188 BKE262188 BUA262188 CDW262188 CNS262188 CXO262188 DHK262188 DRG262188 EBC262188 EKY262188 EUU262188 FEQ262188 FOM262188 FYI262188 GIE262188 GSA262188 HBW262188 HLS262188 HVO262188 IFK262188 IPG262188 IZC262188 JIY262188 JSU262188 KCQ262188 KMM262188 KWI262188 LGE262188 LQA262188 LZW262188 MJS262188 MTO262188 NDK262188 NNG262188 NXC262188 OGY262188 OQU262188 PAQ262188 PKM262188 PUI262188 QEE262188 QOA262188 QXW262188 RHS262188 RRO262188 SBK262188 SLG262188 SVC262188 TEY262188 TOU262188 TYQ262188 UIM262188 USI262188 VCE262188 VMA262188 VVW262188 WFS262188 WPO262188 DC327724 MY327724 WU327724 AGQ327724 AQM327724 BAI327724 BKE327724 BUA327724 CDW327724 CNS327724 CXO327724 DHK327724 DRG327724 EBC327724 EKY327724 EUU327724 FEQ327724 FOM327724 FYI327724 GIE327724 GSA327724 HBW327724 HLS327724 HVO327724 IFK327724 IPG327724 IZC327724 JIY327724 JSU327724 KCQ327724 KMM327724 KWI327724 LGE327724 LQA327724 LZW327724 MJS327724 MTO327724 NDK327724 NNG327724 NXC327724 OGY327724 OQU327724 PAQ327724 PKM327724 PUI327724 QEE327724 QOA327724 QXW327724 RHS327724 RRO327724 SBK327724 SLG327724 SVC327724 TEY327724 TOU327724 TYQ327724 UIM327724 USI327724 VCE327724 VMA327724 VVW327724 WFS327724 WPO327724 DC393260 MY393260 WU393260 AGQ393260 AQM393260 BAI393260 BKE393260 BUA393260 CDW393260 CNS393260 CXO393260 DHK393260 DRG393260 EBC393260 EKY393260 EUU393260 FEQ393260 FOM393260 FYI393260 GIE393260 GSA393260 HBW393260 HLS393260 HVO393260 IFK393260 IPG393260 IZC393260 JIY393260 JSU393260 KCQ393260 KMM393260 KWI393260 LGE393260 LQA393260 LZW393260 MJS393260 MTO393260 NDK393260 NNG393260 NXC393260 OGY393260 OQU393260 PAQ393260 PKM393260 PUI393260 QEE393260 QOA393260 QXW393260 RHS393260 RRO393260 SBK393260 SLG393260 SVC393260 TEY393260 TOU393260 TYQ393260 UIM393260 USI393260 VCE393260 VMA393260 VVW393260 WFS393260 WPO393260 DC458796 MY458796 WU458796 AGQ458796 AQM458796 BAI458796 BKE458796 BUA458796 CDW458796 CNS458796 CXO458796 DHK458796 DRG458796 EBC458796 EKY458796 EUU458796 FEQ458796 FOM458796 FYI458796 GIE458796 GSA458796 HBW458796 HLS458796 HVO458796 IFK458796 IPG458796 IZC458796 JIY458796 JSU458796 KCQ458796 KMM458796 KWI458796 LGE458796 LQA458796 LZW458796 MJS458796 MTO458796 NDK458796 NNG458796 NXC458796 OGY458796 OQU458796 PAQ458796 PKM458796 PUI458796 QEE458796 QOA458796 QXW458796 RHS458796 RRO458796 SBK458796 SLG458796 SVC458796 TEY458796 TOU458796 TYQ458796 UIM458796 USI458796 VCE458796 VMA458796 VVW458796 WFS458796 WPO458796 DC524332 MY524332 WU524332 AGQ524332 AQM524332 BAI524332 BKE524332 BUA524332 CDW524332 CNS524332 CXO524332 DHK524332 DRG524332 EBC524332 EKY524332 EUU524332 FEQ524332 FOM524332 FYI524332 GIE524332 GSA524332 HBW524332 HLS524332 HVO524332 IFK524332 IPG524332 IZC524332 JIY524332 JSU524332 KCQ524332 KMM524332 KWI524332 LGE524332 LQA524332 LZW524332 MJS524332 MTO524332 NDK524332 NNG524332 NXC524332 OGY524332 OQU524332 PAQ524332 PKM524332 PUI524332 QEE524332 QOA524332 QXW524332 RHS524332 RRO524332 SBK524332 SLG524332 SVC524332 TEY524332 TOU524332 TYQ524332 UIM524332 USI524332 VCE524332 VMA524332 VVW524332 WFS524332 WPO524332 DC589868 MY589868 WU589868 AGQ589868 AQM589868 BAI589868 BKE589868 BUA589868 CDW589868 CNS589868 CXO589868 DHK589868 DRG589868 EBC589868 EKY589868 EUU589868 FEQ589868 FOM589868 FYI589868 GIE589868 GSA589868 HBW589868 HLS589868 HVO589868 IFK589868 IPG589868 IZC589868 JIY589868 JSU589868 KCQ589868 KMM589868 KWI589868 LGE589868 LQA589868 LZW589868 MJS589868 MTO589868 NDK589868 NNG589868 NXC589868 OGY589868 OQU589868 PAQ589868 PKM589868 PUI589868 QEE589868 QOA589868 QXW589868 RHS589868 RRO589868 SBK589868 SLG589868 SVC589868 TEY589868 TOU589868 TYQ589868 UIM589868 USI589868 VCE589868 VMA589868 VVW589868 WFS589868 WPO589868 DC655404 MY655404 WU655404 AGQ655404 AQM655404 BAI655404 BKE655404 BUA655404 CDW655404 CNS655404 CXO655404 DHK655404 DRG655404 EBC655404 EKY655404 EUU655404 FEQ655404 FOM655404 FYI655404 GIE655404 GSA655404 HBW655404 HLS655404 HVO655404 IFK655404 IPG655404 IZC655404 JIY655404 JSU655404 KCQ655404 KMM655404 KWI655404 LGE655404 LQA655404 LZW655404 MJS655404 MTO655404 NDK655404 NNG655404 NXC655404 OGY655404 OQU655404 PAQ655404 PKM655404 PUI655404 QEE655404 QOA655404 QXW655404 RHS655404 RRO655404 SBK655404 SLG655404 SVC655404 TEY655404 TOU655404 TYQ655404 UIM655404 USI655404 VCE655404 VMA655404 VVW655404 WFS655404 WPO655404 DC720940 MY720940 WU720940 AGQ720940 AQM720940 BAI720940 BKE720940 BUA720940 CDW720940 CNS720940 CXO720940 DHK720940 DRG720940 EBC720940 EKY720940 EUU720940 FEQ720940 FOM720940 FYI720940 GIE720940 GSA720940 HBW720940 HLS720940 HVO720940 IFK720940 IPG720940 IZC720940 JIY720940 JSU720940 KCQ720940 KMM720940 KWI720940 LGE720940 LQA720940 LZW720940 MJS720940 MTO720940 NDK720940 NNG720940 NXC720940 OGY720940 OQU720940 PAQ720940 PKM720940 PUI720940 QEE720940 QOA720940 QXW720940 RHS720940 RRO720940 SBK720940 SLG720940 SVC720940 TEY720940 TOU720940 TYQ720940 UIM720940 USI720940 VCE720940 VMA720940 VVW720940 WFS720940 WPO720940 DC786476 MY786476 WU786476 AGQ786476 AQM786476 BAI786476 BKE786476 BUA786476 CDW786476 CNS786476 CXO786476 DHK786476 DRG786476 EBC786476 EKY786476 EUU786476 FEQ786476 FOM786476 FYI786476 GIE786476 GSA786476 HBW786476 HLS786476 HVO786476 IFK786476 IPG786476 IZC786476 JIY786476 JSU786476 KCQ786476 KMM786476 KWI786476 LGE786476 LQA786476 LZW786476 MJS786476 MTO786476 NDK786476 NNG786476 NXC786476 OGY786476 OQU786476 PAQ786476 PKM786476 PUI786476 QEE786476 QOA786476 QXW786476 RHS786476 RRO786476 SBK786476 SLG786476 SVC786476 TEY786476 TOU786476 TYQ786476 UIM786476 USI786476 VCE786476 VMA786476 VVW786476 WFS786476 WPO786476 DC852012 MY852012 WU852012 AGQ852012 AQM852012 BAI852012 BKE852012 BUA852012 CDW852012 CNS852012 CXO852012 DHK852012 DRG852012 EBC852012 EKY852012 EUU852012 FEQ852012 FOM852012 FYI852012 GIE852012 GSA852012 HBW852012 HLS852012 HVO852012 IFK852012 IPG852012 IZC852012 JIY852012 JSU852012 KCQ852012 KMM852012 KWI852012 LGE852012 LQA852012 LZW852012 MJS852012 MTO852012 NDK852012 NNG852012 NXC852012 OGY852012 OQU852012 PAQ852012 PKM852012 PUI852012 QEE852012 QOA852012 QXW852012 RHS852012 RRO852012 SBK852012 SLG852012 SVC852012 TEY852012 TOU852012 TYQ852012 UIM852012 USI852012 VCE852012 VMA852012 VVW852012 WFS852012 WPO852012 DC917548 MY917548 WU917548 AGQ917548 AQM917548 BAI917548 BKE917548 BUA917548 CDW917548 CNS917548 CXO917548 DHK917548 DRG917548 EBC917548 EKY917548 EUU917548 FEQ917548 FOM917548 FYI917548 GIE917548 GSA917548 HBW917548 HLS917548 HVO917548 IFK917548 IPG917548 IZC917548 JIY917548 JSU917548 KCQ917548 KMM917548 KWI917548 LGE917548 LQA917548 LZW917548 MJS917548 MTO917548 NDK917548 NNG917548 NXC917548 OGY917548 OQU917548 PAQ917548 PKM917548 PUI917548 QEE917548 QOA917548 QXW917548 RHS917548 RRO917548 SBK917548 SLG917548 SVC917548 TEY917548 TOU917548 TYQ917548 UIM917548 USI917548 VCE917548 VMA917548 VVW917548 WFS917548 WPO917548 DC983084 MY983084 WU983084 AGQ983084 AQM983084 BAI983084 BKE983084 BUA983084 CDW983084 CNS983084 CXO983084 DHK983084 DRG983084 EBC983084 EKY983084 EUU983084 FEQ983084 FOM983084 FYI983084 GIE983084 GSA983084 HBW983084 HLS983084 HVO983084 IFK983084 IPG983084 IZC983084 JIY983084 JSU983084 KCQ983084 KMM983084 KWI983084 LGE983084 LQA983084 LZW983084 MJS983084 MTO983084 NDK983084 NNG983084 NXC983084 OGY983084 OQU983084 PAQ983084 PKM983084 PUI983084 QEE983084 QOA983084 QXW983084 RHS983084 RRO983084 SBK983084 SLG983084 SVC983084 TEY983084 TOU983084 TYQ983084 UIM983084 USI983084 VCE983084 VMA983084 VVW983084 WFS983084 WPO983084 DA65580 MW65580 WS65580 AGO65580 AQK65580 BAG65580 BKC65580 BTY65580 CDU65580 CNQ65580 CXM65580 DHI65580 DRE65580 EBA65580 EKW65580 EUS65580 FEO65580 FOK65580 FYG65580 GIC65580 GRY65580 HBU65580 HLQ65580 HVM65580 IFI65580 IPE65580 IZA65580 JIW65580 JSS65580 KCO65580 KMK65580 KWG65580 LGC65580 LPY65580 LZU65580 MJQ65580 MTM65580 NDI65580 NNE65580 NXA65580 OGW65580 OQS65580 PAO65580 PKK65580 PUG65580 QEC65580 QNY65580 QXU65580 RHQ65580 RRM65580 SBI65580 SLE65580 SVA65580 TEW65580 TOS65580 TYO65580 UIK65580 USG65580 VCC65580 VLY65580 VVU65580 WFQ65580 WPM65580 DA131116 MW131116 WS131116 AGO131116 AQK131116 BAG131116 BKC131116 BTY131116 CDU131116 CNQ131116 CXM131116 DHI131116 DRE131116 EBA131116 EKW131116 EUS131116 FEO131116 FOK131116 FYG131116 GIC131116 GRY131116 HBU131116 HLQ131116 HVM131116 IFI131116 IPE131116 IZA131116 JIW131116 JSS131116 KCO131116 KMK131116 KWG131116 LGC131116 LPY131116 LZU131116 MJQ131116 MTM131116 NDI131116 NNE131116 NXA131116 OGW131116 OQS131116 PAO131116 PKK131116 PUG131116 QEC131116 QNY131116 QXU131116 RHQ131116 RRM131116 SBI131116 SLE131116 SVA131116 TEW131116 TOS131116 TYO131116 UIK131116 USG131116 VCC131116 VLY131116 VVU131116 WFQ131116 WPM131116 DA196652 MW196652 WS196652 AGO196652 AQK196652 BAG196652 BKC196652 BTY196652 CDU196652 CNQ196652 CXM196652 DHI196652 DRE196652 EBA196652 EKW196652 EUS196652 FEO196652 FOK196652 FYG196652 GIC196652 GRY196652 HBU196652 HLQ196652 HVM196652 IFI196652 IPE196652 IZA196652 JIW196652 JSS196652 KCO196652 KMK196652 KWG196652 LGC196652 LPY196652 LZU196652 MJQ196652 MTM196652 NDI196652 NNE196652 NXA196652 OGW196652 OQS196652 PAO196652 PKK196652 PUG196652 QEC196652 QNY196652 QXU196652 RHQ196652 RRM196652 SBI196652 SLE196652 SVA196652 TEW196652 TOS196652 TYO196652 UIK196652 USG196652 VCC196652 VLY196652 VVU196652 WFQ196652 WPM196652 DA262188 MW262188 WS262188 AGO262188 AQK262188 BAG262188 BKC262188 BTY262188 CDU262188 CNQ262188 CXM262188 DHI262188 DRE262188 EBA262188 EKW262188 EUS262188 FEO262188 FOK262188 FYG262188 GIC262188 GRY262188 HBU262188 HLQ262188 HVM262188 IFI262188 IPE262188 IZA262188 JIW262188 JSS262188 KCO262188 KMK262188 KWG262188 LGC262188 LPY262188 LZU262188 MJQ262188 MTM262188 NDI262188 NNE262188 NXA262188 OGW262188 OQS262188 PAO262188 PKK262188 PUG262188 QEC262188 QNY262188 QXU262188 RHQ262188 RRM262188 SBI262188 SLE262188 SVA262188 TEW262188 TOS262188 TYO262188 UIK262188 USG262188 VCC262188 VLY262188 VVU262188 WFQ262188 WPM262188 DA327724 MW327724 WS327724 AGO327724 AQK327724 BAG327724 BKC327724 BTY327724 CDU327724 CNQ327724 CXM327724 DHI327724 DRE327724 EBA327724 EKW327724 EUS327724 FEO327724 FOK327724 FYG327724 GIC327724 GRY327724 HBU327724 HLQ327724 HVM327724 IFI327724 IPE327724 IZA327724 JIW327724 JSS327724 KCO327724 KMK327724 KWG327724 LGC327724 LPY327724 LZU327724 MJQ327724 MTM327724 NDI327724 NNE327724 NXA327724 OGW327724 OQS327724 PAO327724 PKK327724 PUG327724 QEC327724 QNY327724 QXU327724 RHQ327724 RRM327724 SBI327724 SLE327724 SVA327724 TEW327724 TOS327724 TYO327724 UIK327724 USG327724 VCC327724 VLY327724 VVU327724 WFQ327724 WPM327724 DA393260 MW393260 WS393260 AGO393260 AQK393260 BAG393260 BKC393260 BTY393260 CDU393260 CNQ393260 CXM393260 DHI393260 DRE393260 EBA393260 EKW393260 EUS393260 FEO393260 FOK393260 FYG393260 GIC393260 GRY393260 HBU393260 HLQ393260 HVM393260 IFI393260 IPE393260 IZA393260 JIW393260 JSS393260 KCO393260 KMK393260 KWG393260 LGC393260 LPY393260 LZU393260 MJQ393260 MTM393260 NDI393260 NNE393260 NXA393260 OGW393260 OQS393260 PAO393260 PKK393260 PUG393260 QEC393260 QNY393260 QXU393260 RHQ393260 RRM393260 SBI393260 SLE393260 SVA393260 TEW393260 TOS393260 TYO393260 UIK393260 USG393260 VCC393260 VLY393260 VVU393260 WFQ393260 WPM393260 DA458796 MW458796 WS458796 AGO458796 AQK458796 BAG458796 BKC458796 BTY458796 CDU458796 CNQ458796 CXM458796 DHI458796 DRE458796 EBA458796 EKW458796 EUS458796 FEO458796 FOK458796 FYG458796 GIC458796 GRY458796 HBU458796 HLQ458796 HVM458796 IFI458796 IPE458796 IZA458796 JIW458796 JSS458796 KCO458796 KMK458796 KWG458796 LGC458796 LPY458796 LZU458796 MJQ458796 MTM458796 NDI458796 NNE458796 NXA458796 OGW458796 OQS458796 PAO458796 PKK458796 PUG458796 QEC458796 QNY458796 QXU458796 RHQ458796 RRM458796 SBI458796 SLE458796 SVA458796 TEW458796 TOS458796 TYO458796 UIK458796 USG458796 VCC458796 VLY458796 VVU458796 WFQ458796 WPM458796 DA524332 MW524332 WS524332 AGO524332 AQK524332 BAG524332 BKC524332 BTY524332 CDU524332 CNQ524332 CXM524332 DHI524332 DRE524332 EBA524332 EKW524332 EUS524332 FEO524332 FOK524332 FYG524332 GIC524332 GRY524332 HBU524332 HLQ524332 HVM524332 IFI524332 IPE524332 IZA524332 JIW524332 JSS524332 KCO524332 KMK524332 KWG524332 LGC524332 LPY524332 LZU524332 MJQ524332 MTM524332 NDI524332 NNE524332 NXA524332 OGW524332 OQS524332 PAO524332 PKK524332 PUG524332 QEC524332 QNY524332 QXU524332 RHQ524332 RRM524332 SBI524332 SLE524332 SVA524332 TEW524332 TOS524332 TYO524332 UIK524332 USG524332 VCC524332 VLY524332 VVU524332 WFQ524332 WPM524332 DA589868 MW589868 WS589868 AGO589868 AQK589868 BAG589868 BKC589868 BTY589868 CDU589868 CNQ589868 CXM589868 DHI589868 DRE589868 EBA589868 EKW589868 EUS589868 FEO589868 FOK589868 FYG589868 GIC589868 GRY589868 HBU589868 HLQ589868 HVM589868 IFI589868 IPE589868 IZA589868 JIW589868 JSS589868 KCO589868 KMK589868 KWG589868 LGC589868 LPY589868 LZU589868 MJQ589868 MTM589868 NDI589868 NNE589868 NXA589868 OGW589868 OQS589868 PAO589868 PKK589868 PUG589868 QEC589868 QNY589868 QXU589868 RHQ589868 RRM589868 SBI589868 SLE589868 SVA589868 TEW589868 TOS589868 TYO589868 UIK589868 USG589868 VCC589868 VLY589868 VVU589868 WFQ589868 WPM589868 DA655404 MW655404 WS655404 AGO655404 AQK655404 BAG655404 BKC655404 BTY655404 CDU655404 CNQ655404 CXM655404 DHI655404 DRE655404 EBA655404 EKW655404 EUS655404 FEO655404 FOK655404 FYG655404 GIC655404 GRY655404 HBU655404 HLQ655404 HVM655404 IFI655404 IPE655404 IZA655404 JIW655404 JSS655404 KCO655404 KMK655404 KWG655404 LGC655404 LPY655404 LZU655404 MJQ655404 MTM655404 NDI655404 NNE655404 NXA655404 OGW655404 OQS655404 PAO655404 PKK655404 PUG655404 QEC655404 QNY655404 QXU655404 RHQ655404 RRM655404 SBI655404 SLE655404 SVA655404 TEW655404 TOS655404 TYO655404 UIK655404 USG655404 VCC655404 VLY655404 VVU655404 WFQ655404 WPM655404 DA720940 MW720940 WS720940 AGO720940 AQK720940 BAG720940 BKC720940 BTY720940 CDU720940 CNQ720940 CXM720940 DHI720940 DRE720940 EBA720940 EKW720940 EUS720940 FEO720940 FOK720940 FYG720940 GIC720940 GRY720940 HBU720940 HLQ720940 HVM720940 IFI720940 IPE720940 IZA720940 JIW720940 JSS720940 KCO720940 KMK720940 KWG720940 LGC720940 LPY720940 LZU720940 MJQ720940 MTM720940 NDI720940 NNE720940 NXA720940 OGW720940 OQS720940 PAO720940 PKK720940 PUG720940 QEC720940 QNY720940 QXU720940 RHQ720940 RRM720940 SBI720940 SLE720940 SVA720940 TEW720940 TOS720940 TYO720940 UIK720940 USG720940 VCC720940 VLY720940 VVU720940 WFQ720940 WPM720940 DA786476 MW786476 WS786476 AGO786476 AQK786476 BAG786476 BKC786476 BTY786476 CDU786476 CNQ786476 CXM786476 DHI786476 DRE786476 EBA786476 EKW786476 EUS786476 FEO786476 FOK786476 FYG786476 GIC786476 GRY786476 HBU786476 HLQ786476 HVM786476 IFI786476 IPE786476 IZA786476 JIW786476 JSS786476 KCO786476 KMK786476 KWG786476 LGC786476 LPY786476 LZU786476 MJQ786476 MTM786476 NDI786476 NNE786476 NXA786476 OGW786476 OQS786476 PAO786476 PKK786476 PUG786476 QEC786476 QNY786476 QXU786476 RHQ786476 RRM786476 SBI786476 SLE786476 SVA786476 TEW786476 TOS786476 TYO786476 UIK786476 USG786476 VCC786476 VLY786476 VVU786476 WFQ786476 WPM786476 DA852012 MW852012 WS852012 AGO852012 AQK852012 BAG852012 BKC852012 BTY852012 CDU852012 CNQ852012 CXM852012 DHI852012 DRE852012 EBA852012 EKW852012 EUS852012 FEO852012 FOK852012 FYG852012 GIC852012 GRY852012 HBU852012 HLQ852012 HVM852012 IFI852012 IPE852012 IZA852012 JIW852012 JSS852012 KCO852012 KMK852012 KWG852012 LGC852012 LPY852012 LZU852012 MJQ852012 MTM852012 NDI852012 NNE852012 NXA852012 OGW852012 OQS852012 PAO852012 PKK852012 PUG852012 QEC852012 QNY852012 QXU852012 RHQ852012 RRM852012 SBI852012 SLE852012 SVA852012 TEW852012 TOS852012 TYO852012 UIK852012 USG852012 VCC852012 VLY852012 VVU852012 WFQ852012 WPM852012 DA917548 MW917548 WS917548 AGO917548 AQK917548 BAG917548 BKC917548 BTY917548 CDU917548 CNQ917548 CXM917548 DHI917548 DRE917548 EBA917548 EKW917548 EUS917548 FEO917548 FOK917548 FYG917548 GIC917548 GRY917548 HBU917548 HLQ917548 HVM917548 IFI917548 IPE917548 IZA917548 JIW917548 JSS917548 KCO917548 KMK917548 KWG917548 LGC917548 LPY917548 LZU917548 MJQ917548 MTM917548 NDI917548 NNE917548 NXA917548 OGW917548 OQS917548 PAO917548 PKK917548 PUG917548 QEC917548 QNY917548 QXU917548 RHQ917548 RRM917548 SBI917548 SLE917548 SVA917548 TEW917548 TOS917548 TYO917548 UIK917548 USG917548 VCC917548 VLY917548 VVU917548 WFQ917548 WPM917548 DA983084 MW983084 WS983084 AGO983084 AQK983084 BAG983084 BKC983084 BTY983084 CDU983084 CNQ983084 CXM983084 DHI983084 DRE983084 EBA983084 EKW983084 EUS983084 FEO983084 FOK983084 FYG983084 GIC983084 GRY983084 HBU983084 HLQ983084 HVM983084 IFI983084 IPE983084 IZA983084 JIW983084 JSS983084 KCO983084 KMK983084 KWG983084 LGC983084 LPY983084 LZU983084 MJQ983084 MTM983084 NDI983084 NNE983084 NXA983084 OGW983084 OQS983084 PAO983084 PKK983084 PUG983084 QEC983084 QNY983084 QXU983084 RHQ983084 RRM983084 SBI983084 SLE983084 SVA983084 TEW983084 TOS983084 TYO983084 UIK983084 USG983084 VCC983084 VLY983084 VVU983084 WFQ983084 WPM983084 CY65580 MU65580 WQ65580 AGM65580 AQI65580 BAE65580 BKA65580 BTW65580 CDS65580 CNO65580 CXK65580 DHG65580 DRC65580 EAY65580 EKU65580 EUQ65580 FEM65580 FOI65580 FYE65580 GIA65580 GRW65580 HBS65580 HLO65580 HVK65580 IFG65580 IPC65580 IYY65580 JIU65580 JSQ65580 KCM65580 KMI65580 KWE65580 LGA65580 LPW65580 LZS65580 MJO65580 MTK65580 NDG65580 NNC65580 NWY65580 OGU65580 OQQ65580 PAM65580 PKI65580 PUE65580 QEA65580 QNW65580 QXS65580 RHO65580 RRK65580 SBG65580 SLC65580 SUY65580 TEU65580 TOQ65580 TYM65580 UII65580 USE65580 VCA65580 VLW65580 VVS65580 WFO65580 WPK65580 CY131116 MU131116 WQ131116 AGM131116 AQI131116 BAE131116 BKA131116 BTW131116 CDS131116 CNO131116 CXK131116 DHG131116 DRC131116 EAY131116 EKU131116 EUQ131116 FEM131116 FOI131116 FYE131116 GIA131116 GRW131116 HBS131116 HLO131116 HVK131116 IFG131116 IPC131116 IYY131116 JIU131116 JSQ131116 KCM131116 KMI131116 KWE131116 LGA131116 LPW131116 LZS131116 MJO131116 MTK131116 NDG131116 NNC131116 NWY131116 OGU131116 OQQ131116 PAM131116 PKI131116 PUE131116 QEA131116 QNW131116 QXS131116 RHO131116 RRK131116 SBG131116 SLC131116 SUY131116 TEU131116 TOQ131116 TYM131116 UII131116 USE131116 VCA131116 VLW131116 VVS131116 WFO131116 WPK131116 CY196652 MU196652 WQ196652 AGM196652 AQI196652 BAE196652 BKA196652 BTW196652 CDS196652 CNO196652 CXK196652 DHG196652 DRC196652 EAY196652 EKU196652 EUQ196652 FEM196652 FOI196652 FYE196652 GIA196652 GRW196652 HBS196652 HLO196652 HVK196652 IFG196652 IPC196652 IYY196652 JIU196652 JSQ196652 KCM196652 KMI196652 KWE196652 LGA196652 LPW196652 LZS196652 MJO196652 MTK196652 NDG196652 NNC196652 NWY196652 OGU196652 OQQ196652 PAM196652 PKI196652 PUE196652 QEA196652 QNW196652 QXS196652 RHO196652 RRK196652 SBG196652 SLC196652 SUY196652 TEU196652 TOQ196652 TYM196652 UII196652 USE196652 VCA196652 VLW196652 VVS196652 WFO196652 WPK196652 CY262188 MU262188 WQ262188 AGM262188 AQI262188 BAE262188 BKA262188 BTW262188 CDS262188 CNO262188 CXK262188 DHG262188 DRC262188 EAY262188 EKU262188 EUQ262188 FEM262188 FOI262188 FYE262188 GIA262188 GRW262188 HBS262188 HLO262188 HVK262188 IFG262188 IPC262188 IYY262188 JIU262188 JSQ262188 KCM262188 KMI262188 KWE262188 LGA262188 LPW262188 LZS262188 MJO262188 MTK262188 NDG262188 NNC262188 NWY262188 OGU262188 OQQ262188 PAM262188 PKI262188 PUE262188 QEA262188 QNW262188 QXS262188 RHO262188 RRK262188 SBG262188 SLC262188 SUY262188 TEU262188 TOQ262188 TYM262188 UII262188 USE262188 VCA262188 VLW262188 VVS262188 WFO262188 WPK262188 CY327724 MU327724 WQ327724 AGM327724 AQI327724 BAE327724 BKA327724 BTW327724 CDS327724 CNO327724 CXK327724 DHG327724 DRC327724 EAY327724 EKU327724 EUQ327724 FEM327724 FOI327724 FYE327724 GIA327724 GRW327724 HBS327724 HLO327724 HVK327724 IFG327724 IPC327724 IYY327724 JIU327724 JSQ327724 KCM327724 KMI327724 KWE327724 LGA327724 LPW327724 LZS327724 MJO327724 MTK327724 NDG327724 NNC327724 NWY327724 OGU327724 OQQ327724 PAM327724 PKI327724 PUE327724 QEA327724 QNW327724 QXS327724 RHO327724 RRK327724 SBG327724 SLC327724 SUY327724 TEU327724 TOQ327724 TYM327724 UII327724 USE327724 VCA327724 VLW327724 VVS327724 WFO327724 WPK327724 CY393260 MU393260 WQ393260 AGM393260 AQI393260 BAE393260 BKA393260 BTW393260 CDS393260 CNO393260 CXK393260 DHG393260 DRC393260 EAY393260 EKU393260 EUQ393260 FEM393260 FOI393260 FYE393260 GIA393260 GRW393260 HBS393260 HLO393260 HVK393260 IFG393260 IPC393260 IYY393260 JIU393260 JSQ393260 KCM393260 KMI393260 KWE393260 LGA393260 LPW393260 LZS393260 MJO393260 MTK393260 NDG393260 NNC393260 NWY393260 OGU393260 OQQ393260 PAM393260 PKI393260 PUE393260 QEA393260 QNW393260 QXS393260 RHO393260 RRK393260 SBG393260 SLC393260 SUY393260 TEU393260 TOQ393260 TYM393260 UII393260 USE393260 VCA393260 VLW393260 VVS393260 WFO393260 WPK393260 CY458796 MU458796 WQ458796 AGM458796 AQI458796 BAE458796 BKA458796 BTW458796 CDS458796 CNO458796 CXK458796 DHG458796 DRC458796 EAY458796 EKU458796 EUQ458796 FEM458796 FOI458796 FYE458796 GIA458796 GRW458796 HBS458796 HLO458796 HVK458796 IFG458796 IPC458796 IYY458796 JIU458796 JSQ458796 KCM458796 KMI458796 KWE458796 LGA458796 LPW458796 LZS458796 MJO458796 MTK458796 NDG458796 NNC458796 NWY458796 OGU458796 OQQ458796 PAM458796 PKI458796 PUE458796 QEA458796 QNW458796 QXS458796 RHO458796 RRK458796 SBG458796 SLC458796 SUY458796 TEU458796 TOQ458796 TYM458796 UII458796 USE458796 VCA458796 VLW458796 VVS458796 WFO458796 WPK458796 CY524332 MU524332 WQ524332 AGM524332 AQI524332 BAE524332 BKA524332 BTW524332 CDS524332 CNO524332 CXK524332 DHG524332 DRC524332 EAY524332 EKU524332 EUQ524332 FEM524332 FOI524332 FYE524332 GIA524332 GRW524332 HBS524332 HLO524332 HVK524332 IFG524332 IPC524332 IYY524332 JIU524332 JSQ524332 KCM524332 KMI524332 KWE524332 LGA524332 LPW524332 LZS524332 MJO524332 MTK524332 NDG524332 NNC524332 NWY524332 OGU524332 OQQ524332 PAM524332 PKI524332 PUE524332 QEA524332 QNW524332 QXS524332 RHO524332 RRK524332 SBG524332 SLC524332 SUY524332 TEU524332 TOQ524332 TYM524332 UII524332 USE524332 VCA524332 VLW524332 VVS524332 WFO524332 WPK524332 CY589868 MU589868 WQ589868 AGM589868 AQI589868 BAE589868 BKA589868 BTW589868 CDS589868 CNO589868 CXK589868 DHG589868 DRC589868 EAY589868 EKU589868 EUQ589868 FEM589868 FOI589868 FYE589868 GIA589868 GRW589868 HBS589868 HLO589868 HVK589868 IFG589868 IPC589868 IYY589868 JIU589868 JSQ589868 KCM589868 KMI589868 KWE589868 LGA589868 LPW589868 LZS589868 MJO589868 MTK589868 NDG589868 NNC589868 NWY589868 OGU589868 OQQ589868 PAM589868 PKI589868 PUE589868 QEA589868 QNW589868 QXS589868 RHO589868 RRK589868 SBG589868 SLC589868 SUY589868 TEU589868 TOQ589868 TYM589868 UII589868 USE589868 VCA589868 VLW589868 VVS589868 WFO589868 WPK589868 CY655404 MU655404 WQ655404 AGM655404 AQI655404 BAE655404 BKA655404 BTW655404 CDS655404 CNO655404 CXK655404 DHG655404 DRC655404 EAY655404 EKU655404 EUQ655404 FEM655404 FOI655404 FYE655404 GIA655404 GRW655404 HBS655404 HLO655404 HVK655404 IFG655404 IPC655404 IYY655404 JIU655404 JSQ655404 KCM655404 KMI655404 KWE655404 LGA655404 LPW655404 LZS655404 MJO655404 MTK655404 NDG655404 NNC655404 NWY655404 OGU655404 OQQ655404 PAM655404 PKI655404 PUE655404 QEA655404 QNW655404 QXS655404 RHO655404 RRK655404 SBG655404 SLC655404 SUY655404 TEU655404 TOQ655404 TYM655404 UII655404 USE655404 VCA655404 VLW655404 VVS655404 WFO655404 WPK655404 CY720940 MU720940 WQ720940 AGM720940 AQI720940 BAE720940 BKA720940 BTW720940 CDS720940 CNO720940 CXK720940 DHG720940 DRC720940 EAY720940 EKU720940 EUQ720940 FEM720940 FOI720940 FYE720940 GIA720940 GRW720940 HBS720940 HLO720940 HVK720940 IFG720940 IPC720940 IYY720940 JIU720940 JSQ720940 KCM720940 KMI720940 KWE720940 LGA720940 LPW720940 LZS720940 MJO720940 MTK720940 NDG720940 NNC720940 NWY720940 OGU720940 OQQ720940 PAM720940 PKI720940 PUE720940 QEA720940 QNW720940 QXS720940 RHO720940 RRK720940 SBG720940 SLC720940 SUY720940 TEU720940 TOQ720940 TYM720940 UII720940 USE720940 VCA720940 VLW720940 VVS720940 WFO720940 WPK720940 CY786476 MU786476 WQ786476 AGM786476 AQI786476 BAE786476 BKA786476 BTW786476 CDS786476 CNO786476 CXK786476 DHG786476 DRC786476 EAY786476 EKU786476 EUQ786476 FEM786476 FOI786476 FYE786476 GIA786476 GRW786476 HBS786476 HLO786476 HVK786476 IFG786476 IPC786476 IYY786476 JIU786476 JSQ786476 KCM786476 KMI786476 KWE786476 LGA786476 LPW786476 LZS786476 MJO786476 MTK786476 NDG786476 NNC786476 NWY786476 OGU786476 OQQ786476 PAM786476 PKI786476 PUE786476 QEA786476 QNW786476 QXS786476 RHO786476 RRK786476 SBG786476 SLC786476 SUY786476 TEU786476 TOQ786476 TYM786476 UII786476 USE786476 VCA786476 VLW786476 VVS786476 WFO786476 WPK786476 CY852012 MU852012 WQ852012 AGM852012 AQI852012 BAE852012 BKA852012 BTW852012 CDS852012 CNO852012 CXK852012 DHG852012 DRC852012 EAY852012 EKU852012 EUQ852012 FEM852012 FOI852012 FYE852012 GIA852012 GRW852012 HBS852012 HLO852012 HVK852012 IFG852012 IPC852012 IYY852012 JIU852012 JSQ852012 KCM852012 KMI852012 KWE852012 LGA852012 LPW852012 LZS852012 MJO852012 MTK852012 NDG852012 NNC852012 NWY852012 OGU852012 OQQ852012 PAM852012 PKI852012 PUE852012 QEA852012 QNW852012 QXS852012 RHO852012 RRK852012 SBG852012 SLC852012 SUY852012 TEU852012 TOQ852012 TYM852012 UII852012 USE852012 VCA852012 VLW852012 VVS852012 WFO852012 WPK852012 CY917548 MU917548 WQ917548 AGM917548 AQI917548 BAE917548 BKA917548 BTW917548 CDS917548 CNO917548 CXK917548 DHG917548 DRC917548 EAY917548 EKU917548 EUQ917548 FEM917548 FOI917548 FYE917548 GIA917548 GRW917548 HBS917548 HLO917548 HVK917548 IFG917548 IPC917548 IYY917548 JIU917548 JSQ917548 KCM917548 KMI917548 KWE917548 LGA917548 LPW917548 LZS917548 MJO917548 MTK917548 NDG917548 NNC917548 NWY917548 OGU917548 OQQ917548 PAM917548 PKI917548 PUE917548 QEA917548 QNW917548 QXS917548 RHO917548 RRK917548 SBG917548 SLC917548 SUY917548 TEU917548 TOQ917548 TYM917548 UII917548 USE917548 VCA917548 VLW917548 VVS917548 WFO917548 WPK917548 CY983084 MU983084 WQ983084 AGM983084 AQI983084 BAE983084 BKA983084 BTW983084 CDS983084 CNO983084 CXK983084 DHG983084 DRC983084 EAY983084 EKU983084 EUQ983084 FEM983084 FOI983084 FYE983084 GIA983084 GRW983084 HBS983084 HLO983084 HVK983084 IFG983084 IPC983084 IYY983084 JIU983084 JSQ983084 KCM983084 KMI983084 KWE983084 LGA983084 LPW983084 LZS983084 MJO983084 MTK983084 NDG983084 NNC983084 NWY983084 OGU983084 OQQ983084 PAM983084 PKI983084 PUE983084 QEA983084 QNW983084 QXS983084 RHO983084 RRK983084 SBG983084 SLC983084 SUY983084 TEU983084 TOQ983084 TYM983084 UII983084 USE983084 VCA983084 VLW983084 VVS983084 WFO983084 WPK983084 CW65580 MS65580 WO65580 AGK65580 AQG65580 BAC65580 BJY65580 BTU65580 CDQ65580 CNM65580 CXI65580 DHE65580 DRA65580 EAW65580 EKS65580 EUO65580 FEK65580 FOG65580 FYC65580 GHY65580 GRU65580 HBQ65580 HLM65580 HVI65580 IFE65580 IPA65580 IYW65580 JIS65580 JSO65580 KCK65580 KMG65580 KWC65580 LFY65580 LPU65580 LZQ65580 MJM65580 MTI65580 NDE65580 NNA65580 NWW65580 OGS65580 OQO65580 PAK65580 PKG65580 PUC65580 QDY65580 QNU65580 QXQ65580 RHM65580 RRI65580 SBE65580 SLA65580 SUW65580 TES65580 TOO65580 TYK65580 UIG65580 USC65580 VBY65580 VLU65580 VVQ65580 WFM65580 WPI65580 CW131116 MS131116 WO131116 AGK131116 AQG131116 BAC131116 BJY131116 BTU131116 CDQ131116 CNM131116 CXI131116 DHE131116 DRA131116 EAW131116 EKS131116 EUO131116 FEK131116 FOG131116 FYC131116 GHY131116 GRU131116 HBQ131116 HLM131116 HVI131116 IFE131116 IPA131116 IYW131116 JIS131116 JSO131116 KCK131116 KMG131116 KWC131116 LFY131116 LPU131116 LZQ131116 MJM131116 MTI131116 NDE131116 NNA131116 NWW131116 OGS131116 OQO131116 PAK131116 PKG131116 PUC131116 QDY131116 QNU131116 QXQ131116 RHM131116 RRI131116 SBE131116 SLA131116 SUW131116 TES131116 TOO131116 TYK131116 UIG131116 USC131116 VBY131116 VLU131116 VVQ131116 WFM131116 WPI131116 CW196652 MS196652 WO196652 AGK196652 AQG196652 BAC196652 BJY196652 BTU196652 CDQ196652 CNM196652 CXI196652 DHE196652 DRA196652 EAW196652 EKS196652 EUO196652 FEK196652 FOG196652 FYC196652 GHY196652 GRU196652 HBQ196652 HLM196652 HVI196652 IFE196652 IPA196652 IYW196652 JIS196652 JSO196652 KCK196652 KMG196652 KWC196652 LFY196652 LPU196652 LZQ196652 MJM196652 MTI196652 NDE196652 NNA196652 NWW196652 OGS196652 OQO196652 PAK196652 PKG196652 PUC196652 QDY196652 QNU196652 QXQ196652 RHM196652 RRI196652 SBE196652 SLA196652 SUW196652 TES196652 TOO196652 TYK196652 UIG196652 USC196652 VBY196652 VLU196652 VVQ196652 WFM196652 WPI196652 CW262188 MS262188 WO262188 AGK262188 AQG262188 BAC262188 BJY262188 BTU262188 CDQ262188 CNM262188 CXI262188 DHE262188 DRA262188 EAW262188 EKS262188 EUO262188 FEK262188 FOG262188 FYC262188 GHY262188 GRU262188 HBQ262188 HLM262188 HVI262188 IFE262188 IPA262188 IYW262188 JIS262188 JSO262188 KCK262188 KMG262188 KWC262188 LFY262188 LPU262188 LZQ262188 MJM262188 MTI262188 NDE262188 NNA262188 NWW262188 OGS262188 OQO262188 PAK262188 PKG262188 PUC262188 QDY262188 QNU262188 QXQ262188 RHM262188 RRI262188 SBE262188 SLA262188 SUW262188 TES262188 TOO262188 TYK262188 UIG262188 USC262188 VBY262188 VLU262188 VVQ262188 WFM262188 WPI262188 CW327724 MS327724 WO327724 AGK327724 AQG327724 BAC327724 BJY327724 BTU327724 CDQ327724 CNM327724 CXI327724 DHE327724 DRA327724 EAW327724 EKS327724 EUO327724 FEK327724 FOG327724 FYC327724 GHY327724 GRU327724 HBQ327724 HLM327724 HVI327724 IFE327724 IPA327724 IYW327724 JIS327724 JSO327724 KCK327724 KMG327724 KWC327724 LFY327724 LPU327724 LZQ327724 MJM327724 MTI327724 NDE327724 NNA327724 NWW327724 OGS327724 OQO327724 PAK327724 PKG327724 PUC327724 QDY327724 QNU327724 QXQ327724 RHM327724 RRI327724 SBE327724 SLA327724 SUW327724 TES327724 TOO327724 TYK327724 UIG327724 USC327724 VBY327724 VLU327724 VVQ327724 WFM327724 WPI327724 CW393260 MS393260 WO393260 AGK393260 AQG393260 BAC393260 BJY393260 BTU393260 CDQ393260 CNM393260 CXI393260 DHE393260 DRA393260 EAW393260 EKS393260 EUO393260 FEK393260 FOG393260 FYC393260 GHY393260 GRU393260 HBQ393260 HLM393260 HVI393260 IFE393260 IPA393260 IYW393260 JIS393260 JSO393260 KCK393260 KMG393260 KWC393260 LFY393260 LPU393260 LZQ393260 MJM393260 MTI393260 NDE393260 NNA393260 NWW393260 OGS393260 OQO393260 PAK393260 PKG393260 PUC393260 QDY393260 QNU393260 QXQ393260 RHM393260 RRI393260 SBE393260 SLA393260 SUW393260 TES393260 TOO393260 TYK393260 UIG393260 USC393260 VBY393260 VLU393260 VVQ393260 WFM393260 WPI393260 CW458796 MS458796 WO458796 AGK458796 AQG458796 BAC458796 BJY458796 BTU458796 CDQ458796 CNM458796 CXI458796 DHE458796 DRA458796 EAW458796 EKS458796 EUO458796 FEK458796 FOG458796 FYC458796 GHY458796 GRU458796 HBQ458796 HLM458796 HVI458796 IFE458796 IPA458796 IYW458796 JIS458796 JSO458796 KCK458796 KMG458796 KWC458796 LFY458796 LPU458796 LZQ458796 MJM458796 MTI458796 NDE458796 NNA458796 NWW458796 OGS458796 OQO458796 PAK458796 PKG458796 PUC458796 QDY458796 QNU458796 QXQ458796 RHM458796 RRI458796 SBE458796 SLA458796 SUW458796 TES458796 TOO458796 TYK458796 UIG458796 USC458796 VBY458796 VLU458796 VVQ458796 WFM458796 WPI458796 CW524332 MS524332 WO524332 AGK524332 AQG524332 BAC524332 BJY524332 BTU524332 CDQ524332 CNM524332 CXI524332 DHE524332 DRA524332 EAW524332 EKS524332 EUO524332 FEK524332 FOG524332 FYC524332 GHY524332 GRU524332 HBQ524332 HLM524332 HVI524332 IFE524332 IPA524332 IYW524332 JIS524332 JSO524332 KCK524332 KMG524332 KWC524332 LFY524332 LPU524332 LZQ524332 MJM524332 MTI524332 NDE524332 NNA524332 NWW524332 OGS524332 OQO524332 PAK524332 PKG524332 PUC524332 QDY524332 QNU524332 QXQ524332 RHM524332 RRI524332 SBE524332 SLA524332 SUW524332 TES524332 TOO524332 TYK524332 UIG524332 USC524332 VBY524332 VLU524332 VVQ524332 WFM524332 WPI524332 CW589868 MS589868 WO589868 AGK589868 AQG589868 BAC589868 BJY589868 BTU589868 CDQ589868 CNM589868 CXI589868 DHE589868 DRA589868 EAW589868 EKS589868 EUO589868 FEK589868 FOG589868 FYC589868 GHY589868 GRU589868 HBQ589868 HLM589868 HVI589868 IFE589868 IPA589868 IYW589868 JIS589868 JSO589868 KCK589868 KMG589868 KWC589868 LFY589868 LPU589868 LZQ589868 MJM589868 MTI589868 NDE589868 NNA589868 NWW589868 OGS589868 OQO589868 PAK589868 PKG589868 PUC589868 QDY589868 QNU589868 QXQ589868 RHM589868 RRI589868 SBE589868 SLA589868 SUW589868 TES589868 TOO589868 TYK589868 UIG589868 USC589868 VBY589868 VLU589868 VVQ589868 WFM589868 WPI589868 CW655404 MS655404 WO655404 AGK655404 AQG655404 BAC655404 BJY655404 BTU655404 CDQ655404 CNM655404 CXI655404 DHE655404 DRA655404 EAW655404 EKS655404 EUO655404 FEK655404 FOG655404 FYC655404 GHY655404 GRU655404 HBQ655404 HLM655404 HVI655404 IFE655404 IPA655404 IYW655404 JIS655404 JSO655404 KCK655404 KMG655404 KWC655404 LFY655404 LPU655404 LZQ655404 MJM655404 MTI655404 NDE655404 NNA655404 NWW655404 OGS655404 OQO655404 PAK655404 PKG655404 PUC655404 QDY655404 QNU655404 QXQ655404 RHM655404 RRI655404 SBE655404 SLA655404 SUW655404 TES655404 TOO655404 TYK655404 UIG655404 USC655404 VBY655404 VLU655404 VVQ655404 WFM655404 WPI655404 CW720940 MS720940 WO720940 AGK720940 AQG720940 BAC720940 BJY720940 BTU720940 CDQ720940 CNM720940 CXI720940 DHE720940 DRA720940 EAW720940 EKS720940 EUO720940 FEK720940 FOG720940 FYC720940 GHY720940 GRU720940 HBQ720940 HLM720940 HVI720940 IFE720940 IPA720940 IYW720940 JIS720940 JSO720940 KCK720940 KMG720940 KWC720940 LFY720940 LPU720940 LZQ720940 MJM720940 MTI720940 NDE720940 NNA720940 NWW720940 OGS720940 OQO720940 PAK720940 PKG720940 PUC720940 QDY720940 QNU720940 QXQ720940 RHM720940 RRI720940 SBE720940 SLA720940 SUW720940 TES720940 TOO720940 TYK720940 UIG720940 USC720940 VBY720940 VLU720940 VVQ720940 WFM720940 WPI720940 CW786476 MS786476 WO786476 AGK786476 AQG786476 BAC786476 BJY786476 BTU786476 CDQ786476 CNM786476 CXI786476 DHE786476 DRA786476 EAW786476 EKS786476 EUO786476 FEK786476 FOG786476 FYC786476 GHY786476 GRU786476 HBQ786476 HLM786476 HVI786476 IFE786476 IPA786476 IYW786476 JIS786476 JSO786476 KCK786476 KMG786476 KWC786476 LFY786476 LPU786476 LZQ786476 MJM786476 MTI786476 NDE786476 NNA786476 NWW786476 OGS786476 OQO786476 PAK786476 PKG786476 PUC786476 QDY786476 QNU786476 QXQ786476 RHM786476 RRI786476 SBE786476 SLA786476 SUW786476 TES786476 TOO786476 TYK786476 UIG786476 USC786476 VBY786476 VLU786476 VVQ786476 WFM786476 WPI786476 CW852012 MS852012 WO852012 AGK852012 AQG852012 BAC852012 BJY852012 BTU852012 CDQ852012 CNM852012 CXI852012 DHE852012 DRA852012 EAW852012 EKS852012 EUO852012 FEK852012 FOG852012 FYC852012 GHY852012 GRU852012 HBQ852012 HLM852012 HVI852012 IFE852012 IPA852012 IYW852012 JIS852012 JSO852012 KCK852012 KMG852012 KWC852012 LFY852012 LPU852012 LZQ852012 MJM852012 MTI852012 NDE852012 NNA852012 NWW852012 OGS852012 OQO852012 PAK852012 PKG852012 PUC852012 QDY852012 QNU852012 QXQ852012 RHM852012 RRI852012 SBE852012 SLA852012 SUW852012 TES852012 TOO852012 TYK852012 UIG852012 USC852012 VBY852012 VLU852012 VVQ852012 WFM852012 WPI852012 CW917548 MS917548 WO917548 AGK917548 AQG917548 BAC917548 BJY917548 BTU917548 CDQ917548 CNM917548 CXI917548 DHE917548 DRA917548 EAW917548 EKS917548 EUO917548 FEK917548 FOG917548 FYC917548 GHY917548 GRU917548 HBQ917548 HLM917548 HVI917548 IFE917548 IPA917548 IYW917548 JIS917548 JSO917548 KCK917548 KMG917548 KWC917548 LFY917548 LPU917548 LZQ917548 MJM917548 MTI917548 NDE917548 NNA917548 NWW917548 OGS917548 OQO917548 PAK917548 PKG917548 PUC917548 QDY917548 QNU917548 QXQ917548 RHM917548 RRI917548 SBE917548 SLA917548 SUW917548 TES917548 TOO917548 TYK917548 UIG917548 USC917548 VBY917548 VLU917548 VVQ917548 WFM917548 WPI917548 CW983084 MS983084 WO983084 AGK983084 AQG983084 BAC983084 BJY983084 BTU983084 CDQ983084 CNM983084 CXI983084 DHE983084 DRA983084 EAW983084 EKS983084 EUO983084 FEK983084 FOG983084 FYC983084 GHY983084 GRU983084 HBQ983084 HLM983084 HVI983084 IFE983084 IPA983084 IYW983084 JIS983084 JSO983084 KCK983084 KMG983084 KWC983084 LFY983084 LPU983084 LZQ983084 MJM983084 MTI983084 NDE983084 NNA983084 NWW983084 OGS983084 OQO983084 PAK983084 PKG983084 PUC983084 QDY983084 QNU983084 QXQ983084 RHM983084 RRI983084 SBE983084 SLA983084 SUW983084 TES983084 TOO983084 TYK983084 UIG983084 USC983084 VBY983084 VLU983084 VVQ983084 WFM983084 WPI983084 EW65580 OS65580 YO65580 AIK65580 ASG65580 BCC65580 BLY65580 BVU65580 CFQ65580 CPM65580 CZI65580 DJE65580 DTA65580 ECW65580 EMS65580 EWO65580 FGK65580 FQG65580 GAC65580 GJY65580 GTU65580 HDQ65580 HNM65580 HXI65580 IHE65580 IRA65580 JAW65580 JKS65580 JUO65580 KEK65580 KOG65580 KYC65580 LHY65580 LRU65580 MBQ65580 MLM65580 MVI65580 NFE65580 NPA65580 NYW65580 OIS65580 OSO65580 PCK65580 PMG65580 PWC65580 QFY65580 QPU65580 QZQ65580 RJM65580 RTI65580 SDE65580 SNA65580 SWW65580 TGS65580 TQO65580 UAK65580 UKG65580 UUC65580 VDY65580 VNU65580 VXQ65580 WHM65580 WRI65580 EW131116 OS131116 YO131116 AIK131116 ASG131116 BCC131116 BLY131116 BVU131116 CFQ131116 CPM131116 CZI131116 DJE131116 DTA131116 ECW131116 EMS131116 EWO131116 FGK131116 FQG131116 GAC131116 GJY131116 GTU131116 HDQ131116 HNM131116 HXI131116 IHE131116 IRA131116 JAW131116 JKS131116 JUO131116 KEK131116 KOG131116 KYC131116 LHY131116 LRU131116 MBQ131116 MLM131116 MVI131116 NFE131116 NPA131116 NYW131116 OIS131116 OSO131116 PCK131116 PMG131116 PWC131116 QFY131116 QPU131116 QZQ131116 RJM131116 RTI131116 SDE131116 SNA131116 SWW131116 TGS131116 TQO131116 UAK131116 UKG131116 UUC131116 VDY131116 VNU131116 VXQ131116 WHM131116 WRI131116 EW196652 OS196652 YO196652 AIK196652 ASG196652 BCC196652 BLY196652 BVU196652 CFQ196652 CPM196652 CZI196652 DJE196652 DTA196652 ECW196652 EMS196652 EWO196652 FGK196652 FQG196652 GAC196652 GJY196652 GTU196652 HDQ196652 HNM196652 HXI196652 IHE196652 IRA196652 JAW196652 JKS196652 JUO196652 KEK196652 KOG196652 KYC196652 LHY196652 LRU196652 MBQ196652 MLM196652 MVI196652 NFE196652 NPA196652 NYW196652 OIS196652 OSO196652 PCK196652 PMG196652 PWC196652 QFY196652 QPU196652 QZQ196652 RJM196652 RTI196652 SDE196652 SNA196652 SWW196652 TGS196652 TQO196652 UAK196652 UKG196652 UUC196652 VDY196652 VNU196652 VXQ196652 WHM196652 WRI196652 EW262188 OS262188 YO262188 AIK262188 ASG262188 BCC262188 BLY262188 BVU262188 CFQ262188 CPM262188 CZI262188 DJE262188 DTA262188 ECW262188 EMS262188 EWO262188 FGK262188 FQG262188 GAC262188 GJY262188 GTU262188 HDQ262188 HNM262188 HXI262188 IHE262188 IRA262188 JAW262188 JKS262188 JUO262188 KEK262188 KOG262188 KYC262188 LHY262188 LRU262188 MBQ262188 MLM262188 MVI262188 NFE262188 NPA262188 NYW262188 OIS262188 OSO262188 PCK262188 PMG262188 PWC262188 QFY262188 QPU262188 QZQ262188 RJM262188 RTI262188 SDE262188 SNA262188 SWW262188 TGS262188 TQO262188 UAK262188 UKG262188 UUC262188 VDY262188 VNU262188 VXQ262188 WHM262188 WRI262188 EW327724 OS327724 YO327724 AIK327724 ASG327724 BCC327724 BLY327724 BVU327724 CFQ327724 CPM327724 CZI327724 DJE327724 DTA327724 ECW327724 EMS327724 EWO327724 FGK327724 FQG327724 GAC327724 GJY327724 GTU327724 HDQ327724 HNM327724 HXI327724 IHE327724 IRA327724 JAW327724 JKS327724 JUO327724 KEK327724 KOG327724 KYC327724 LHY327724 LRU327724 MBQ327724 MLM327724 MVI327724 NFE327724 NPA327724 NYW327724 OIS327724 OSO327724 PCK327724 PMG327724 PWC327724 QFY327724 QPU327724 QZQ327724 RJM327724 RTI327724 SDE327724 SNA327724 SWW327724 TGS327724 TQO327724 UAK327724 UKG327724 UUC327724 VDY327724 VNU327724 VXQ327724 WHM327724 WRI327724 EW393260 OS393260 YO393260 AIK393260 ASG393260 BCC393260 BLY393260 BVU393260 CFQ393260 CPM393260 CZI393260 DJE393260 DTA393260 ECW393260 EMS393260 EWO393260 FGK393260 FQG393260 GAC393260 GJY393260 GTU393260 HDQ393260 HNM393260 HXI393260 IHE393260 IRA393260 JAW393260 JKS393260 JUO393260 KEK393260 KOG393260 KYC393260 LHY393260 LRU393260 MBQ393260 MLM393260 MVI393260 NFE393260 NPA393260 NYW393260 OIS393260 OSO393260 PCK393260 PMG393260 PWC393260 QFY393260 QPU393260 QZQ393260 RJM393260 RTI393260 SDE393260 SNA393260 SWW393260 TGS393260 TQO393260 UAK393260 UKG393260 UUC393260 VDY393260 VNU393260 VXQ393260 WHM393260 WRI393260 EW458796 OS458796 YO458796 AIK458796 ASG458796 BCC458796 BLY458796 BVU458796 CFQ458796 CPM458796 CZI458796 DJE458796 DTA458796 ECW458796 EMS458796 EWO458796 FGK458796 FQG458796 GAC458796 GJY458796 GTU458796 HDQ458796 HNM458796 HXI458796 IHE458796 IRA458796 JAW458796 JKS458796 JUO458796 KEK458796 KOG458796 KYC458796 LHY458796 LRU458796 MBQ458796 MLM458796 MVI458796 NFE458796 NPA458796 NYW458796 OIS458796 OSO458796 PCK458796 PMG458796 PWC458796 QFY458796 QPU458796 QZQ458796 RJM458796 RTI458796 SDE458796 SNA458796 SWW458796 TGS458796 TQO458796 UAK458796 UKG458796 UUC458796 VDY458796 VNU458796 VXQ458796 WHM458796 WRI458796 EW524332 OS524332 YO524332 AIK524332 ASG524332 BCC524332 BLY524332 BVU524332 CFQ524332 CPM524332 CZI524332 DJE524332 DTA524332 ECW524332 EMS524332 EWO524332 FGK524332 FQG524332 GAC524332 GJY524332 GTU524332 HDQ524332 HNM524332 HXI524332 IHE524332 IRA524332 JAW524332 JKS524332 JUO524332 KEK524332 KOG524332 KYC524332 LHY524332 LRU524332 MBQ524332 MLM524332 MVI524332 NFE524332 NPA524332 NYW524332 OIS524332 OSO524332 PCK524332 PMG524332 PWC524332 QFY524332 QPU524332 QZQ524332 RJM524332 RTI524332 SDE524332 SNA524332 SWW524332 TGS524332 TQO524332 UAK524332 UKG524332 UUC524332 VDY524332 VNU524332 VXQ524332 WHM524332 WRI524332 EW589868 OS589868 YO589868 AIK589868 ASG589868 BCC589868 BLY589868 BVU589868 CFQ589868 CPM589868 CZI589868 DJE589868 DTA589868 ECW589868 EMS589868 EWO589868 FGK589868 FQG589868 GAC589868 GJY589868 GTU589868 HDQ589868 HNM589868 HXI589868 IHE589868 IRA589868 JAW589868 JKS589868 JUO589868 KEK589868 KOG589868 KYC589868 LHY589868 LRU589868 MBQ589868 MLM589868 MVI589868 NFE589868 NPA589868 NYW589868 OIS589868 OSO589868 PCK589868 PMG589868 PWC589868 QFY589868 QPU589868 QZQ589868 RJM589868 RTI589868 SDE589868 SNA589868 SWW589868 TGS589868 TQO589868 UAK589868 UKG589868 UUC589868 VDY589868 VNU589868 VXQ589868 WHM589868 WRI589868 EW655404 OS655404 YO655404 AIK655404 ASG655404 BCC655404 BLY655404 BVU655404 CFQ655404 CPM655404 CZI655404 DJE655404 DTA655404 ECW655404 EMS655404 EWO655404 FGK655404 FQG655404 GAC655404 GJY655404 GTU655404 HDQ655404 HNM655404 HXI655404 IHE655404 IRA655404 JAW655404 JKS655404 JUO655404 KEK655404 KOG655404 KYC655404 LHY655404 LRU655404 MBQ655404 MLM655404 MVI655404 NFE655404 NPA655404 NYW655404 OIS655404 OSO655404 PCK655404 PMG655404 PWC655404 QFY655404 QPU655404 QZQ655404 RJM655404 RTI655404 SDE655404 SNA655404 SWW655404 TGS655404 TQO655404 UAK655404 UKG655404 UUC655404 VDY655404 VNU655404 VXQ655404 WHM655404 WRI655404 EW720940 OS720940 YO720940 AIK720940 ASG720940 BCC720940 BLY720940 BVU720940 CFQ720940 CPM720940 CZI720940 DJE720940 DTA720940 ECW720940 EMS720940 EWO720940 FGK720940 FQG720940 GAC720940 GJY720940 GTU720940 HDQ720940 HNM720940 HXI720940 IHE720940 IRA720940 JAW720940 JKS720940 JUO720940 KEK720940 KOG720940 KYC720940 LHY720940 LRU720940 MBQ720940 MLM720940 MVI720940 NFE720940 NPA720940 NYW720940 OIS720940 OSO720940 PCK720940 PMG720940 PWC720940 QFY720940 QPU720940 QZQ720940 RJM720940 RTI720940 SDE720940 SNA720940 SWW720940 TGS720940 TQO720940 UAK720940 UKG720940 UUC720940 VDY720940 VNU720940 VXQ720940 WHM720940 WRI720940 EW786476 OS786476 YO786476 AIK786476 ASG786476 BCC786476 BLY786476 BVU786476 CFQ786476 CPM786476 CZI786476 DJE786476 DTA786476 ECW786476 EMS786476 EWO786476 FGK786476 FQG786476 GAC786476 GJY786476 GTU786476 HDQ786476 HNM786476 HXI786476 IHE786476 IRA786476 JAW786476 JKS786476 JUO786476 KEK786476 KOG786476 KYC786476 LHY786476 LRU786476 MBQ786476 MLM786476 MVI786476 NFE786476 NPA786476 NYW786476 OIS786476 OSO786476 PCK786476 PMG786476 PWC786476 QFY786476 QPU786476 QZQ786476 RJM786476 RTI786476 SDE786476 SNA786476 SWW786476 TGS786476 TQO786476 UAK786476 UKG786476 UUC786476 VDY786476 VNU786476 VXQ786476 WHM786476 WRI786476 EW852012 OS852012 YO852012 AIK852012 ASG852012 BCC852012 BLY852012 BVU852012 CFQ852012 CPM852012 CZI852012 DJE852012 DTA852012 ECW852012 EMS852012 EWO852012 FGK852012 FQG852012 GAC852012 GJY852012 GTU852012 HDQ852012 HNM852012 HXI852012 IHE852012 IRA852012 JAW852012 JKS852012 JUO852012 KEK852012 KOG852012 KYC852012 LHY852012 LRU852012 MBQ852012 MLM852012 MVI852012 NFE852012 NPA852012 NYW852012 OIS852012 OSO852012 PCK852012 PMG852012 PWC852012 QFY852012 QPU852012 QZQ852012 RJM852012 RTI852012 SDE852012 SNA852012 SWW852012 TGS852012 TQO852012 UAK852012 UKG852012 UUC852012 VDY852012 VNU852012 VXQ852012 WHM852012 WRI852012 EW917548 OS917548 YO917548 AIK917548 ASG917548 BCC917548 BLY917548 BVU917548 CFQ917548 CPM917548 CZI917548 DJE917548 DTA917548 ECW917548 EMS917548 EWO917548 FGK917548 FQG917548 GAC917548 GJY917548 GTU917548 HDQ917548 HNM917548 HXI917548 IHE917548 IRA917548 JAW917548 JKS917548 JUO917548 KEK917548 KOG917548 KYC917548 LHY917548 LRU917548 MBQ917548 MLM917548 MVI917548 NFE917548 NPA917548 NYW917548 OIS917548 OSO917548 PCK917548 PMG917548 PWC917548 QFY917548 QPU917548 QZQ917548 RJM917548 RTI917548 SDE917548 SNA917548 SWW917548 TGS917548 TQO917548 UAK917548 UKG917548 UUC917548 VDY917548 VNU917548 VXQ917548 WHM917548 WRI917548 EW983084 OS983084 YO983084 AIK983084 ASG983084 BCC983084 BLY983084 BVU983084 CFQ983084 CPM983084 CZI983084 DJE983084 DTA983084 ECW983084 EMS983084 EWO983084 FGK983084 FQG983084 GAC983084 GJY983084 GTU983084 HDQ983084 HNM983084 HXI983084 IHE983084 IRA983084 JAW983084 JKS983084 JUO983084 KEK983084 KOG983084 KYC983084 LHY983084 LRU983084 MBQ983084 MLM983084 MVI983084 NFE983084 NPA983084 NYW983084 OIS983084 OSO983084 PCK983084 PMG983084 PWC983084 QFY983084 QPU983084 QZQ983084 RJM983084 RTI983084 SDE983084 SNA983084 SWW983084 TGS983084 TQO983084 UAK983084 UKG983084 UUC983084 VDY983084 VNU983084 VXQ983084 WHM983084 WRI983084 EU65580 OQ65580 YM65580 AII65580 ASE65580 BCA65580 BLW65580 BVS65580 CFO65580 CPK65580 CZG65580 DJC65580 DSY65580 ECU65580 EMQ65580 EWM65580 FGI65580 FQE65580 GAA65580 GJW65580 GTS65580 HDO65580 HNK65580 HXG65580 IHC65580 IQY65580 JAU65580 JKQ65580 JUM65580 KEI65580 KOE65580 KYA65580 LHW65580 LRS65580 MBO65580 MLK65580 MVG65580 NFC65580 NOY65580 NYU65580 OIQ65580 OSM65580 PCI65580 PME65580 PWA65580 QFW65580 QPS65580 QZO65580 RJK65580 RTG65580 SDC65580 SMY65580 SWU65580 TGQ65580 TQM65580 UAI65580 UKE65580 UUA65580 VDW65580 VNS65580 VXO65580 WHK65580 WRG65580 EU131116 OQ131116 YM131116 AII131116 ASE131116 BCA131116 BLW131116 BVS131116 CFO131116 CPK131116 CZG131116 DJC131116 DSY131116 ECU131116 EMQ131116 EWM131116 FGI131116 FQE131116 GAA131116 GJW131116 GTS131116 HDO131116 HNK131116 HXG131116 IHC131116 IQY131116 JAU131116 JKQ131116 JUM131116 KEI131116 KOE131116 KYA131116 LHW131116 LRS131116 MBO131116 MLK131116 MVG131116 NFC131116 NOY131116 NYU131116 OIQ131116 OSM131116 PCI131116 PME131116 PWA131116 QFW131116 QPS131116 QZO131116 RJK131116 RTG131116 SDC131116 SMY131116 SWU131116 TGQ131116 TQM131116 UAI131116 UKE131116 UUA131116 VDW131116 VNS131116 VXO131116 WHK131116 WRG131116 EU196652 OQ196652 YM196652 AII196652 ASE196652 BCA196652 BLW196652 BVS196652 CFO196652 CPK196652 CZG196652 DJC196652 DSY196652 ECU196652 EMQ196652 EWM196652 FGI196652 FQE196652 GAA196652 GJW196652 GTS196652 HDO196652 HNK196652 HXG196652 IHC196652 IQY196652 JAU196652 JKQ196652 JUM196652 KEI196652 KOE196652 KYA196652 LHW196652 LRS196652 MBO196652 MLK196652 MVG196652 NFC196652 NOY196652 NYU196652 OIQ196652 OSM196652 PCI196652 PME196652 PWA196652 QFW196652 QPS196652 QZO196652 RJK196652 RTG196652 SDC196652 SMY196652 SWU196652 TGQ196652 TQM196652 UAI196652 UKE196652 UUA196652 VDW196652 VNS196652 VXO196652 WHK196652 WRG196652 EU262188 OQ262188 YM262188 AII262188 ASE262188 BCA262188 BLW262188 BVS262188 CFO262188 CPK262188 CZG262188 DJC262188 DSY262188 ECU262188 EMQ262188 EWM262188 FGI262188 FQE262188 GAA262188 GJW262188 GTS262188 HDO262188 HNK262188 HXG262188 IHC262188 IQY262188 JAU262188 JKQ262188 JUM262188 KEI262188 KOE262188 KYA262188 LHW262188 LRS262188 MBO262188 MLK262188 MVG262188 NFC262188 NOY262188 NYU262188 OIQ262188 OSM262188 PCI262188 PME262188 PWA262188 QFW262188 QPS262188 QZO262188 RJK262188 RTG262188 SDC262188 SMY262188 SWU262188 TGQ262188 TQM262188 UAI262188 UKE262188 UUA262188 VDW262188 VNS262188 VXO262188 WHK262188 WRG262188 EU327724 OQ327724 YM327724 AII327724 ASE327724 BCA327724 BLW327724 BVS327724 CFO327724 CPK327724 CZG327724 DJC327724 DSY327724 ECU327724 EMQ327724 EWM327724 FGI327724 FQE327724 GAA327724 GJW327724 GTS327724 HDO327724 HNK327724 HXG327724 IHC327724 IQY327724 JAU327724 JKQ327724 JUM327724 KEI327724 KOE327724 KYA327724 LHW327724 LRS327724 MBO327724 MLK327724 MVG327724 NFC327724 NOY327724 NYU327724 OIQ327724 OSM327724 PCI327724 PME327724 PWA327724 QFW327724 QPS327724 QZO327724 RJK327724 RTG327724 SDC327724 SMY327724 SWU327724 TGQ327724 TQM327724 UAI327724 UKE327724 UUA327724 VDW327724 VNS327724 VXO327724 WHK327724 WRG327724 EU393260 OQ393260 YM393260 AII393260 ASE393260 BCA393260 BLW393260 BVS393260 CFO393260 CPK393260 CZG393260 DJC393260 DSY393260 ECU393260 EMQ393260 EWM393260 FGI393260 FQE393260 GAA393260 GJW393260 GTS393260 HDO393260 HNK393260 HXG393260 IHC393260 IQY393260 JAU393260 JKQ393260 JUM393260 KEI393260 KOE393260 KYA393260 LHW393260 LRS393260 MBO393260 MLK393260 MVG393260 NFC393260 NOY393260 NYU393260 OIQ393260 OSM393260 PCI393260 PME393260 PWA393260 QFW393260 QPS393260 QZO393260 RJK393260 RTG393260 SDC393260 SMY393260 SWU393260 TGQ393260 TQM393260 UAI393260 UKE393260 UUA393260 VDW393260 VNS393260 VXO393260 WHK393260 WRG393260 EU458796 OQ458796 YM458796 AII458796 ASE458796 BCA458796 BLW458796 BVS458796 CFO458796 CPK458796 CZG458796 DJC458796 DSY458796 ECU458796 EMQ458796 EWM458796 FGI458796 FQE458796 GAA458796 GJW458796 GTS458796 HDO458796 HNK458796 HXG458796 IHC458796 IQY458796 JAU458796 JKQ458796 JUM458796 KEI458796 KOE458796 KYA458796 LHW458796 LRS458796 MBO458796 MLK458796 MVG458796 NFC458796 NOY458796 NYU458796 OIQ458796 OSM458796 PCI458796 PME458796 PWA458796 QFW458796 QPS458796 QZO458796 RJK458796 RTG458796 SDC458796 SMY458796 SWU458796 TGQ458796 TQM458796 UAI458796 UKE458796 UUA458796 VDW458796 VNS458796 VXO458796 WHK458796 WRG458796 EU524332 OQ524332 YM524332 AII524332 ASE524332 BCA524332 BLW524332 BVS524332 CFO524332 CPK524332 CZG524332 DJC524332 DSY524332 ECU524332 EMQ524332 EWM524332 FGI524332 FQE524332 GAA524332 GJW524332 GTS524332 HDO524332 HNK524332 HXG524332 IHC524332 IQY524332 JAU524332 JKQ524332 JUM524332 KEI524332 KOE524332 KYA524332 LHW524332 LRS524332 MBO524332 MLK524332 MVG524332 NFC524332 NOY524332 NYU524332 OIQ524332 OSM524332 PCI524332 PME524332 PWA524332 QFW524332 QPS524332 QZO524332 RJK524332 RTG524332 SDC524332 SMY524332 SWU524332 TGQ524332 TQM524332 UAI524332 UKE524332 UUA524332 VDW524332 VNS524332 VXO524332 WHK524332 WRG524332 EU589868 OQ589868 YM589868 AII589868 ASE589868 BCA589868 BLW589868 BVS589868 CFO589868 CPK589868 CZG589868 DJC589868 DSY589868 ECU589868 EMQ589868 EWM589868 FGI589868 FQE589868 GAA589868 GJW589868 GTS589868 HDO589868 HNK589868 HXG589868 IHC589868 IQY589868 JAU589868 JKQ589868 JUM589868 KEI589868 KOE589868 KYA589868 LHW589868 LRS589868 MBO589868 MLK589868 MVG589868 NFC589868 NOY589868 NYU589868 OIQ589868 OSM589868 PCI589868 PME589868 PWA589868 QFW589868 QPS589868 QZO589868 RJK589868 RTG589868 SDC589868 SMY589868 SWU589868 TGQ589868 TQM589868 UAI589868 UKE589868 UUA589868 VDW589868 VNS589868 VXO589868 WHK589868 WRG589868 EU655404 OQ655404 YM655404 AII655404 ASE655404 BCA655404 BLW655404 BVS655404 CFO655404 CPK655404 CZG655404 DJC655404 DSY655404 ECU655404 EMQ655404 EWM655404 FGI655404 FQE655404 GAA655404 GJW655404 GTS655404 HDO655404 HNK655404 HXG655404 IHC655404 IQY655404 JAU655404 JKQ655404 JUM655404 KEI655404 KOE655404 KYA655404 LHW655404 LRS655404 MBO655404 MLK655404 MVG655404 NFC655404 NOY655404 NYU655404 OIQ655404 OSM655404 PCI655404 PME655404 PWA655404 QFW655404 QPS655404 QZO655404 RJK655404 RTG655404 SDC655404 SMY655404 SWU655404 TGQ655404 TQM655404 UAI655404 UKE655404 UUA655404 VDW655404 VNS655404 VXO655404 WHK655404 WRG655404 EU720940 OQ720940 YM720940 AII720940 ASE720940 BCA720940 BLW720940 BVS720940 CFO720940 CPK720940 CZG720940 DJC720940 DSY720940 ECU720940 EMQ720940 EWM720940 FGI720940 FQE720940 GAA720940 GJW720940 GTS720940 HDO720940 HNK720940 HXG720940 IHC720940 IQY720940 JAU720940 JKQ720940 JUM720940 KEI720940 KOE720940 KYA720940 LHW720940 LRS720940 MBO720940 MLK720940 MVG720940 NFC720940 NOY720940 NYU720940 OIQ720940 OSM720940 PCI720940 PME720940 PWA720940 QFW720940 QPS720940 QZO720940 RJK720940 RTG720940 SDC720940 SMY720940 SWU720940 TGQ720940 TQM720940 UAI720940 UKE720940 UUA720940 VDW720940 VNS720940 VXO720940 WHK720940 WRG720940 EU786476 OQ786476 YM786476 AII786476 ASE786476 BCA786476 BLW786476 BVS786476 CFO786476 CPK786476 CZG786476 DJC786476 DSY786476 ECU786476 EMQ786476 EWM786476 FGI786476 FQE786476 GAA786476 GJW786476 GTS786476 HDO786476 HNK786476 HXG786476 IHC786476 IQY786476 JAU786476 JKQ786476 JUM786476 KEI786476 KOE786476 KYA786476 LHW786476 LRS786476 MBO786476 MLK786476 MVG786476 NFC786476 NOY786476 NYU786476 OIQ786476 OSM786476 PCI786476 PME786476 PWA786476 QFW786476 QPS786476 QZO786476 RJK786476 RTG786476 SDC786476 SMY786476 SWU786476 TGQ786476 TQM786476 UAI786476 UKE786476 UUA786476 VDW786476 VNS786476 VXO786476 WHK786476 WRG786476 EU852012 OQ852012 YM852012 AII852012 ASE852012 BCA852012 BLW852012 BVS852012 CFO852012 CPK852012 CZG852012 DJC852012 DSY852012 ECU852012 EMQ852012 EWM852012 FGI852012 FQE852012 GAA852012 GJW852012 GTS852012 HDO852012 HNK852012 HXG852012 IHC852012 IQY852012 JAU852012 JKQ852012 JUM852012 KEI852012 KOE852012 KYA852012 LHW852012 LRS852012 MBO852012 MLK852012 MVG852012 NFC852012 NOY852012 NYU852012 OIQ852012 OSM852012 PCI852012 PME852012 PWA852012 QFW852012 QPS852012 QZO852012 RJK852012 RTG852012 SDC852012 SMY852012 SWU852012 TGQ852012 TQM852012 UAI852012 UKE852012 UUA852012 VDW852012 VNS852012 VXO852012 WHK852012 WRG852012 EU917548 OQ917548 YM917548 AII917548 ASE917548 BCA917548 BLW917548 BVS917548 CFO917548 CPK917548 CZG917548 DJC917548 DSY917548 ECU917548 EMQ917548 EWM917548 FGI917548 FQE917548 GAA917548 GJW917548 GTS917548 HDO917548 HNK917548 HXG917548 IHC917548 IQY917548 JAU917548 JKQ917548 JUM917548 KEI917548 KOE917548 KYA917548 LHW917548 LRS917548 MBO917548 MLK917548 MVG917548 NFC917548 NOY917548 NYU917548 OIQ917548 OSM917548 PCI917548 PME917548 PWA917548 QFW917548 QPS917548 QZO917548 RJK917548 RTG917548 SDC917548 SMY917548 SWU917548 TGQ917548 TQM917548 UAI917548 UKE917548 UUA917548 VDW917548 VNS917548 VXO917548 WHK917548 WRG917548 EU983084 OQ983084 YM983084 AII983084 ASE983084 BCA983084 BLW983084 BVS983084 CFO983084 CPK983084 CZG983084 DJC983084 DSY983084 ECU983084 EMQ983084 EWM983084 FGI983084 FQE983084 GAA983084 GJW983084 GTS983084 HDO983084 HNK983084 HXG983084 IHC983084 IQY983084 JAU983084 JKQ983084 JUM983084 KEI983084 KOE983084 KYA983084 LHW983084 LRS983084 MBO983084 MLK983084 MVG983084 NFC983084 NOY983084 NYU983084 OIQ983084 OSM983084 PCI983084 PME983084 PWA983084 QFW983084 QPS983084 QZO983084 RJK983084 RTG983084 SDC983084 SMY983084 SWU983084 TGQ983084 TQM983084 UAI983084 UKE983084 UUA983084 VDW983084 VNS983084 VXO983084 WHK983084 WRG983084 ES65580 OO65580 YK65580 AIG65580 ASC65580 BBY65580 BLU65580 BVQ65580 CFM65580 CPI65580 CZE65580 DJA65580 DSW65580 ECS65580 EMO65580 EWK65580 FGG65580 FQC65580 FZY65580 GJU65580 GTQ65580 HDM65580 HNI65580 HXE65580 IHA65580 IQW65580 JAS65580 JKO65580 JUK65580 KEG65580 KOC65580 KXY65580 LHU65580 LRQ65580 MBM65580 MLI65580 MVE65580 NFA65580 NOW65580 NYS65580 OIO65580 OSK65580 PCG65580 PMC65580 PVY65580 QFU65580 QPQ65580 QZM65580 RJI65580 RTE65580 SDA65580 SMW65580 SWS65580 TGO65580 TQK65580 UAG65580 UKC65580 UTY65580 VDU65580 VNQ65580 VXM65580 WHI65580 WRE65580 ES131116 OO131116 YK131116 AIG131116 ASC131116 BBY131116 BLU131116 BVQ131116 CFM131116 CPI131116 CZE131116 DJA131116 DSW131116 ECS131116 EMO131116 EWK131116 FGG131116 FQC131116 FZY131116 GJU131116 GTQ131116 HDM131116 HNI131116 HXE131116 IHA131116 IQW131116 JAS131116 JKO131116 JUK131116 KEG131116 KOC131116 KXY131116 LHU131116 LRQ131116 MBM131116 MLI131116 MVE131116 NFA131116 NOW131116 NYS131116 OIO131116 OSK131116 PCG131116 PMC131116 PVY131116 QFU131116 QPQ131116 QZM131116 RJI131116 RTE131116 SDA131116 SMW131116 SWS131116 TGO131116 TQK131116 UAG131116 UKC131116 UTY131116 VDU131116 VNQ131116 VXM131116 WHI131116 WRE131116 ES196652 OO196652 YK196652 AIG196652 ASC196652 BBY196652 BLU196652 BVQ196652 CFM196652 CPI196652 CZE196652 DJA196652 DSW196652 ECS196652 EMO196652 EWK196652 FGG196652 FQC196652 FZY196652 GJU196652 GTQ196652 HDM196652 HNI196652 HXE196652 IHA196652 IQW196652 JAS196652 JKO196652 JUK196652 KEG196652 KOC196652 KXY196652 LHU196652 LRQ196652 MBM196652 MLI196652 MVE196652 NFA196652 NOW196652 NYS196652 OIO196652 OSK196652 PCG196652 PMC196652 PVY196652 QFU196652 QPQ196652 QZM196652 RJI196652 RTE196652 SDA196652 SMW196652 SWS196652 TGO196652 TQK196652 UAG196652 UKC196652 UTY196652 VDU196652 VNQ196652 VXM196652 WHI196652 WRE196652 ES262188 OO262188 YK262188 AIG262188 ASC262188 BBY262188 BLU262188 BVQ262188 CFM262188 CPI262188 CZE262188 DJA262188 DSW262188 ECS262188 EMO262188 EWK262188 FGG262188 FQC262188 FZY262188 GJU262188 GTQ262188 HDM262188 HNI262188 HXE262188 IHA262188 IQW262188 JAS262188 JKO262188 JUK262188 KEG262188 KOC262188 KXY262188 LHU262188 LRQ262188 MBM262188 MLI262188 MVE262188 NFA262188 NOW262188 NYS262188 OIO262188 OSK262188 PCG262188 PMC262188 PVY262188 QFU262188 QPQ262188 QZM262188 RJI262188 RTE262188 SDA262188 SMW262188 SWS262188 TGO262188 TQK262188 UAG262188 UKC262188 UTY262188 VDU262188 VNQ262188 VXM262188 WHI262188 WRE262188 ES327724 OO327724 YK327724 AIG327724 ASC327724 BBY327724 BLU327724 BVQ327724 CFM327724 CPI327724 CZE327724 DJA327724 DSW327724 ECS327724 EMO327724 EWK327724 FGG327724 FQC327724 FZY327724 GJU327724 GTQ327724 HDM327724 HNI327724 HXE327724 IHA327724 IQW327724 JAS327724 JKO327724 JUK327724 KEG327724 KOC327724 KXY327724 LHU327724 LRQ327724 MBM327724 MLI327724 MVE327724 NFA327724 NOW327724 NYS327724 OIO327724 OSK327724 PCG327724 PMC327724 PVY327724 QFU327724 QPQ327724 QZM327724 RJI327724 RTE327724 SDA327724 SMW327724 SWS327724 TGO327724 TQK327724 UAG327724 UKC327724 UTY327724 VDU327724 VNQ327724 VXM327724 WHI327724 WRE327724 ES393260 OO393260 YK393260 AIG393260 ASC393260 BBY393260 BLU393260 BVQ393260 CFM393260 CPI393260 CZE393260 DJA393260 DSW393260 ECS393260 EMO393260 EWK393260 FGG393260 FQC393260 FZY393260 GJU393260 GTQ393260 HDM393260 HNI393260 HXE393260 IHA393260 IQW393260 JAS393260 JKO393260 JUK393260 KEG393260 KOC393260 KXY393260 LHU393260 LRQ393260 MBM393260 MLI393260 MVE393260 NFA393260 NOW393260 NYS393260 OIO393260 OSK393260 PCG393260 PMC393260 PVY393260 QFU393260 QPQ393260 QZM393260 RJI393260 RTE393260 SDA393260 SMW393260 SWS393260 TGO393260 TQK393260 UAG393260 UKC393260 UTY393260 VDU393260 VNQ393260 VXM393260 WHI393260 WRE393260 ES458796 OO458796 YK458796 AIG458796 ASC458796 BBY458796 BLU458796 BVQ458796 CFM458796 CPI458796 CZE458796 DJA458796 DSW458796 ECS458796 EMO458796 EWK458796 FGG458796 FQC458796 FZY458796 GJU458796 GTQ458796 HDM458796 HNI458796 HXE458796 IHA458796 IQW458796 JAS458796 JKO458796 JUK458796 KEG458796 KOC458796 KXY458796 LHU458796 LRQ458796 MBM458796 MLI458796 MVE458796 NFA458796 NOW458796 NYS458796 OIO458796 OSK458796 PCG458796 PMC458796 PVY458796 QFU458796 QPQ458796 QZM458796 RJI458796 RTE458796 SDA458796 SMW458796 SWS458796 TGO458796 TQK458796 UAG458796 UKC458796 UTY458796 VDU458796 VNQ458796 VXM458796 WHI458796 WRE458796 ES524332 OO524332 YK524332 AIG524332 ASC524332 BBY524332 BLU524332 BVQ524332 CFM524332 CPI524332 CZE524332 DJA524332 DSW524332 ECS524332 EMO524332 EWK524332 FGG524332 FQC524332 FZY524332 GJU524332 GTQ524332 HDM524332 HNI524332 HXE524332 IHA524332 IQW524332 JAS524332 JKO524332 JUK524332 KEG524332 KOC524332 KXY524332 LHU524332 LRQ524332 MBM524332 MLI524332 MVE524332 NFA524332 NOW524332 NYS524332 OIO524332 OSK524332 PCG524332 PMC524332 PVY524332 QFU524332 QPQ524332 QZM524332 RJI524332 RTE524332 SDA524332 SMW524332 SWS524332 TGO524332 TQK524332 UAG524332 UKC524332 UTY524332 VDU524332 VNQ524332 VXM524332 WHI524332 WRE524332 ES589868 OO589868 YK589868 AIG589868 ASC589868 BBY589868 BLU589868 BVQ589868 CFM589868 CPI589868 CZE589868 DJA589868 DSW589868 ECS589868 EMO589868 EWK589868 FGG589868 FQC589868 FZY589868 GJU589868 GTQ589868 HDM589868 HNI589868 HXE589868 IHA589868 IQW589868 JAS589868 JKO589868 JUK589868 KEG589868 KOC589868 KXY589868 LHU589868 LRQ589868 MBM589868 MLI589868 MVE589868 NFA589868 NOW589868 NYS589868 OIO589868 OSK589868 PCG589868 PMC589868 PVY589868 QFU589868 QPQ589868 QZM589868 RJI589868 RTE589868 SDA589868 SMW589868 SWS589868 TGO589868 TQK589868 UAG589868 UKC589868 UTY589868 VDU589868 VNQ589868 VXM589868 WHI589868 WRE589868 ES655404 OO655404 YK655404 AIG655404 ASC655404 BBY655404 BLU655404 BVQ655404 CFM655404 CPI655404 CZE655404 DJA655404 DSW655404 ECS655404 EMO655404 EWK655404 FGG655404 FQC655404 FZY655404 GJU655404 GTQ655404 HDM655404 HNI655404 HXE655404 IHA655404 IQW655404 JAS655404 JKO655404 JUK655404 KEG655404 KOC655404 KXY655404 LHU655404 LRQ655404 MBM655404 MLI655404 MVE655404 NFA655404 NOW655404 NYS655404 OIO655404 OSK655404 PCG655404 PMC655404 PVY655404 QFU655404 QPQ655404 QZM655404 RJI655404 RTE655404 SDA655404 SMW655404 SWS655404 TGO655404 TQK655404 UAG655404 UKC655404 UTY655404 VDU655404 VNQ655404 VXM655404 WHI655404 WRE655404 ES720940 OO720940 YK720940 AIG720940 ASC720940 BBY720940 BLU720940 BVQ720940 CFM720940 CPI720940 CZE720940 DJA720940 DSW720940 ECS720940 EMO720940 EWK720940 FGG720940 FQC720940 FZY720940 GJU720940 GTQ720940 HDM720940 HNI720940 HXE720940 IHA720940 IQW720940 JAS720940 JKO720940 JUK720940 KEG720940 KOC720940 KXY720940 LHU720940 LRQ720940 MBM720940 MLI720940 MVE720940 NFA720940 NOW720940 NYS720940 OIO720940 OSK720940 PCG720940 PMC720940 PVY720940 QFU720940 QPQ720940 QZM720940 RJI720940 RTE720940 SDA720940 SMW720940 SWS720940 TGO720940 TQK720940 UAG720940 UKC720940 UTY720940 VDU720940 VNQ720940 VXM720940 WHI720940 WRE720940 ES786476 OO786476 YK786476 AIG786476 ASC786476 BBY786476 BLU786476 BVQ786476 CFM786476 CPI786476 CZE786476 DJA786476 DSW786476 ECS786476 EMO786476 EWK786476 FGG786476 FQC786476 FZY786476 GJU786476 GTQ786476 HDM786476 HNI786476 HXE786476 IHA786476 IQW786476 JAS786476 JKO786476 JUK786476 KEG786476 KOC786476 KXY786476 LHU786476 LRQ786476 MBM786476 MLI786476 MVE786476 NFA786476 NOW786476 NYS786476 OIO786476 OSK786476 PCG786476 PMC786476 PVY786476 QFU786476 QPQ786476 QZM786476 RJI786476 RTE786476 SDA786476 SMW786476 SWS786476 TGO786476 TQK786476 UAG786476 UKC786476 UTY786476 VDU786476 VNQ786476 VXM786476 WHI786476 WRE786476 ES852012 OO852012 YK852012 AIG852012 ASC852012 BBY852012 BLU852012 BVQ852012 CFM852012 CPI852012 CZE852012 DJA852012 DSW852012 ECS852012 EMO852012 EWK852012 FGG852012 FQC852012 FZY852012 GJU852012 GTQ852012 HDM852012 HNI852012 HXE852012 IHA852012 IQW852012 JAS852012 JKO852012 JUK852012 KEG852012 KOC852012 KXY852012 LHU852012 LRQ852012 MBM852012 MLI852012 MVE852012 NFA852012 NOW852012 NYS852012 OIO852012 OSK852012 PCG852012 PMC852012 PVY852012 QFU852012 QPQ852012 QZM852012 RJI852012 RTE852012 SDA852012 SMW852012 SWS852012 TGO852012 TQK852012 UAG852012 UKC852012 UTY852012 VDU852012 VNQ852012 VXM852012 WHI852012 WRE852012 ES917548 OO917548 YK917548 AIG917548 ASC917548 BBY917548 BLU917548 BVQ917548 CFM917548 CPI917548 CZE917548 DJA917548 DSW917548 ECS917548 EMO917548 EWK917548 FGG917548 FQC917548 FZY917548 GJU917548 GTQ917548 HDM917548 HNI917548 HXE917548 IHA917548 IQW917548 JAS917548 JKO917548 JUK917548 KEG917548 KOC917548 KXY917548 LHU917548 LRQ917548 MBM917548 MLI917548 MVE917548 NFA917548 NOW917548 NYS917548 OIO917548 OSK917548 PCG917548 PMC917548 PVY917548 QFU917548 QPQ917548 QZM917548 RJI917548 RTE917548 SDA917548 SMW917548 SWS917548 TGO917548 TQK917548 UAG917548 UKC917548 UTY917548 VDU917548 VNQ917548 VXM917548 WHI917548 WRE917548 ES983084 OO983084 YK983084 AIG983084 ASC983084 BBY983084 BLU983084 BVQ983084 CFM983084 CPI983084 CZE983084 DJA983084 DSW983084 ECS983084 EMO983084 EWK983084 FGG983084 FQC983084 FZY983084 GJU983084 GTQ983084 HDM983084 HNI983084 HXE983084 IHA983084 IQW983084 JAS983084 JKO983084 JUK983084 KEG983084 KOC983084 KXY983084 LHU983084 LRQ983084 MBM983084 MLI983084 MVE983084 NFA983084 NOW983084 NYS983084 OIO983084 OSK983084 PCG983084 PMC983084 PVY983084 QFU983084 QPQ983084 QZM983084 RJI983084 RTE983084 SDA983084 SMW983084 SWS983084 TGO983084 TQK983084 UAG983084 UKC983084 UTY983084 VDU983084 VNQ983084 VXM983084 WHI983084 WRE983084 EQ65580 OM65580 YI65580 AIE65580 ASA65580 BBW65580 BLS65580 BVO65580 CFK65580 CPG65580 CZC65580 DIY65580 DSU65580 ECQ65580 EMM65580 EWI65580 FGE65580 FQA65580 FZW65580 GJS65580 GTO65580 HDK65580 HNG65580 HXC65580 IGY65580 IQU65580 JAQ65580 JKM65580 JUI65580 KEE65580 KOA65580 KXW65580 LHS65580 LRO65580 MBK65580 MLG65580 MVC65580 NEY65580 NOU65580 NYQ65580 OIM65580 OSI65580 PCE65580 PMA65580 PVW65580 QFS65580 QPO65580 QZK65580 RJG65580 RTC65580 SCY65580 SMU65580 SWQ65580 TGM65580 TQI65580 UAE65580 UKA65580 UTW65580 VDS65580 VNO65580 VXK65580 WHG65580 WRC65580 EQ131116 OM131116 YI131116 AIE131116 ASA131116 BBW131116 BLS131116 BVO131116 CFK131116 CPG131116 CZC131116 DIY131116 DSU131116 ECQ131116 EMM131116 EWI131116 FGE131116 FQA131116 FZW131116 GJS131116 GTO131116 HDK131116 HNG131116 HXC131116 IGY131116 IQU131116 JAQ131116 JKM131116 JUI131116 KEE131116 KOA131116 KXW131116 LHS131116 LRO131116 MBK131116 MLG131116 MVC131116 NEY131116 NOU131116 NYQ131116 OIM131116 OSI131116 PCE131116 PMA131116 PVW131116 QFS131116 QPO131116 QZK131116 RJG131116 RTC131116 SCY131116 SMU131116 SWQ131116 TGM131116 TQI131116 UAE131116 UKA131116 UTW131116 VDS131116 VNO131116 VXK131116 WHG131116 WRC131116 EQ196652 OM196652 YI196652 AIE196652 ASA196652 BBW196652 BLS196652 BVO196652 CFK196652 CPG196652 CZC196652 DIY196652 DSU196652 ECQ196652 EMM196652 EWI196652 FGE196652 FQA196652 FZW196652 GJS196652 GTO196652 HDK196652 HNG196652 HXC196652 IGY196652 IQU196652 JAQ196652 JKM196652 JUI196652 KEE196652 KOA196652 KXW196652 LHS196652 LRO196652 MBK196652 MLG196652 MVC196652 NEY196652 NOU196652 NYQ196652 OIM196652 OSI196652 PCE196652 PMA196652 PVW196652 QFS196652 QPO196652 QZK196652 RJG196652 RTC196652 SCY196652 SMU196652 SWQ196652 TGM196652 TQI196652 UAE196652 UKA196652 UTW196652 VDS196652 VNO196652 VXK196652 WHG196652 WRC196652 EQ262188 OM262188 YI262188 AIE262188 ASA262188 BBW262188 BLS262188 BVO262188 CFK262188 CPG262188 CZC262188 DIY262188 DSU262188 ECQ262188 EMM262188 EWI262188 FGE262188 FQA262188 FZW262188 GJS262188 GTO262188 HDK262188 HNG262188 HXC262188 IGY262188 IQU262188 JAQ262188 JKM262188 JUI262188 KEE262188 KOA262188 KXW262188 LHS262188 LRO262188 MBK262188 MLG262188 MVC262188 NEY262188 NOU262188 NYQ262188 OIM262188 OSI262188 PCE262188 PMA262188 PVW262188 QFS262188 QPO262188 QZK262188 RJG262188 RTC262188 SCY262188 SMU262188 SWQ262188 TGM262188 TQI262188 UAE262188 UKA262188 UTW262188 VDS262188 VNO262188 VXK262188 WHG262188 WRC262188 EQ327724 OM327724 YI327724 AIE327724 ASA327724 BBW327724 BLS327724 BVO327724 CFK327724 CPG327724 CZC327724 DIY327724 DSU327724 ECQ327724 EMM327724 EWI327724 FGE327724 FQA327724 FZW327724 GJS327724 GTO327724 HDK327724 HNG327724 HXC327724 IGY327724 IQU327724 JAQ327724 JKM327724 JUI327724 KEE327724 KOA327724 KXW327724 LHS327724 LRO327724 MBK327724 MLG327724 MVC327724 NEY327724 NOU327724 NYQ327724 OIM327724 OSI327724 PCE327724 PMA327724 PVW327724 QFS327724 QPO327724 QZK327724 RJG327724 RTC327724 SCY327724 SMU327724 SWQ327724 TGM327724 TQI327724 UAE327724 UKA327724 UTW327724 VDS327724 VNO327724 VXK327724 WHG327724 WRC327724 EQ393260 OM393260 YI393260 AIE393260 ASA393260 BBW393260 BLS393260 BVO393260 CFK393260 CPG393260 CZC393260 DIY393260 DSU393260 ECQ393260 EMM393260 EWI393260 FGE393260 FQA393260 FZW393260 GJS393260 GTO393260 HDK393260 HNG393260 HXC393260 IGY393260 IQU393260 JAQ393260 JKM393260 JUI393260 KEE393260 KOA393260 KXW393260 LHS393260 LRO393260 MBK393260 MLG393260 MVC393260 NEY393260 NOU393260 NYQ393260 OIM393260 OSI393260 PCE393260 PMA393260 PVW393260 QFS393260 QPO393260 QZK393260 RJG393260 RTC393260 SCY393260 SMU393260 SWQ393260 TGM393260 TQI393260 UAE393260 UKA393260 UTW393260 VDS393260 VNO393260 VXK393260 WHG393260 WRC393260 EQ458796 OM458796 YI458796 AIE458796 ASA458796 BBW458796 BLS458796 BVO458796 CFK458796 CPG458796 CZC458796 DIY458796 DSU458796 ECQ458796 EMM458796 EWI458796 FGE458796 FQA458796 FZW458796 GJS458796 GTO458796 HDK458796 HNG458796 HXC458796 IGY458796 IQU458796 JAQ458796 JKM458796 JUI458796 KEE458796 KOA458796 KXW458796 LHS458796 LRO458796 MBK458796 MLG458796 MVC458796 NEY458796 NOU458796 NYQ458796 OIM458796 OSI458796 PCE458796 PMA458796 PVW458796 QFS458796 QPO458796 QZK458796 RJG458796 RTC458796 SCY458796 SMU458796 SWQ458796 TGM458796 TQI458796 UAE458796 UKA458796 UTW458796 VDS458796 VNO458796 VXK458796 WHG458796 WRC458796 EQ524332 OM524332 YI524332 AIE524332 ASA524332 BBW524332 BLS524332 BVO524332 CFK524332 CPG524332 CZC524332 DIY524332 DSU524332 ECQ524332 EMM524332 EWI524332 FGE524332 FQA524332 FZW524332 GJS524332 GTO524332 HDK524332 HNG524332 HXC524332 IGY524332 IQU524332 JAQ524332 JKM524332 JUI524332 KEE524332 KOA524332 KXW524332 LHS524332 LRO524332 MBK524332 MLG524332 MVC524332 NEY524332 NOU524332 NYQ524332 OIM524332 OSI524332 PCE524332 PMA524332 PVW524332 QFS524332 QPO524332 QZK524332 RJG524332 RTC524332 SCY524332 SMU524332 SWQ524332 TGM524332 TQI524332 UAE524332 UKA524332 UTW524332 VDS524332 VNO524332 VXK524332 WHG524332 WRC524332 EQ589868 OM589868 YI589868 AIE589868 ASA589868 BBW589868 BLS589868 BVO589868 CFK589868 CPG589868 CZC589868 DIY589868 DSU589868 ECQ589868 EMM589868 EWI589868 FGE589868 FQA589868 FZW589868 GJS589868 GTO589868 HDK589868 HNG589868 HXC589868 IGY589868 IQU589868 JAQ589868 JKM589868 JUI589868 KEE589868 KOA589868 KXW589868 LHS589868 LRO589868 MBK589868 MLG589868 MVC589868 NEY589868 NOU589868 NYQ589868 OIM589868 OSI589868 PCE589868 PMA589868 PVW589868 QFS589868 QPO589868 QZK589868 RJG589868 RTC589868 SCY589868 SMU589868 SWQ589868 TGM589868 TQI589868 UAE589868 UKA589868 UTW589868 VDS589868 VNO589868 VXK589868 WHG589868 WRC589868 EQ655404 OM655404 YI655404 AIE655404 ASA655404 BBW655404 BLS655404 BVO655404 CFK655404 CPG655404 CZC655404 DIY655404 DSU655404 ECQ655404 EMM655404 EWI655404 FGE655404 FQA655404 FZW655404 GJS655404 GTO655404 HDK655404 HNG655404 HXC655404 IGY655404 IQU655404 JAQ655404 JKM655404 JUI655404 KEE655404 KOA655404 KXW655404 LHS655404 LRO655404 MBK655404 MLG655404 MVC655404 NEY655404 NOU655404 NYQ655404 OIM655404 OSI655404 PCE655404 PMA655404 PVW655404 QFS655404 QPO655404 QZK655404 RJG655404 RTC655404 SCY655404 SMU655404 SWQ655404 TGM655404 TQI655404 UAE655404 UKA655404 UTW655404 VDS655404 VNO655404 VXK655404 WHG655404 WRC655404 EQ720940 OM720940 YI720940 AIE720940 ASA720940 BBW720940 BLS720940 BVO720940 CFK720940 CPG720940 CZC720940 DIY720940 DSU720940 ECQ720940 EMM720940 EWI720940 FGE720940 FQA720940 FZW720940 GJS720940 GTO720940 HDK720940 HNG720940 HXC720940 IGY720940 IQU720940 JAQ720940 JKM720940 JUI720940 KEE720940 KOA720940 KXW720940 LHS720940 LRO720940 MBK720940 MLG720940 MVC720940 NEY720940 NOU720940 NYQ720940 OIM720940 OSI720940 PCE720940 PMA720940 PVW720940 QFS720940 QPO720940 QZK720940 RJG720940 RTC720940 SCY720940 SMU720940 SWQ720940 TGM720940 TQI720940 UAE720940 UKA720940 UTW720940 VDS720940 VNO720940 VXK720940 WHG720940 WRC720940 EQ786476 OM786476 YI786476 AIE786476 ASA786476 BBW786476 BLS786476 BVO786476 CFK786476 CPG786476 CZC786476 DIY786476 DSU786476 ECQ786476 EMM786476 EWI786476 FGE786476 FQA786476 FZW786476 GJS786476 GTO786476 HDK786476 HNG786476 HXC786476 IGY786476 IQU786476 JAQ786476 JKM786476 JUI786476 KEE786476 KOA786476 KXW786476 LHS786476 LRO786476 MBK786476 MLG786476 MVC786476 NEY786476 NOU786476 NYQ786476 OIM786476 OSI786476 PCE786476 PMA786476 PVW786476 QFS786476 QPO786476 QZK786476 RJG786476 RTC786476 SCY786476 SMU786476 SWQ786476 TGM786476 TQI786476 UAE786476 UKA786476 UTW786476 VDS786476 VNO786476 VXK786476 WHG786476 WRC786476 EQ852012 OM852012 YI852012 AIE852012 ASA852012 BBW852012 BLS852012 BVO852012 CFK852012 CPG852012 CZC852012 DIY852012 DSU852012 ECQ852012 EMM852012 EWI852012 FGE852012 FQA852012 FZW852012 GJS852012 GTO852012 HDK852012 HNG852012 HXC852012 IGY852012 IQU852012 JAQ852012 JKM852012 JUI852012 KEE852012 KOA852012 KXW852012 LHS852012 LRO852012 MBK852012 MLG852012 MVC852012 NEY852012 NOU852012 NYQ852012 OIM852012 OSI852012 PCE852012 PMA852012 PVW852012 QFS852012 QPO852012 QZK852012 RJG852012 RTC852012 SCY852012 SMU852012 SWQ852012 TGM852012 TQI852012 UAE852012 UKA852012 UTW852012 VDS852012 VNO852012 VXK852012 WHG852012 WRC852012 EQ917548 OM917548 YI917548 AIE917548 ASA917548 BBW917548 BLS917548 BVO917548 CFK917548 CPG917548 CZC917548 DIY917548 DSU917548 ECQ917548 EMM917548 EWI917548 FGE917548 FQA917548 FZW917548 GJS917548 GTO917548 HDK917548 HNG917548 HXC917548 IGY917548 IQU917548 JAQ917548 JKM917548 JUI917548 KEE917548 KOA917548 KXW917548 LHS917548 LRO917548 MBK917548 MLG917548 MVC917548 NEY917548 NOU917548 NYQ917548 OIM917548 OSI917548 PCE917548 PMA917548 PVW917548 QFS917548 QPO917548 QZK917548 RJG917548 RTC917548 SCY917548 SMU917548 SWQ917548 TGM917548 TQI917548 UAE917548 UKA917548 UTW917548 VDS917548 VNO917548 VXK917548 WHG917548 WRC917548 EQ983084 OM983084 YI983084 AIE983084 ASA983084 BBW983084 BLS983084 BVO983084 CFK983084 CPG983084 CZC983084 DIY983084 DSU983084 ECQ983084 EMM983084 EWI983084 FGE983084 FQA983084 FZW983084 GJS983084 GTO983084 HDK983084 HNG983084 HXC983084 IGY983084 IQU983084 JAQ983084 JKM983084 JUI983084 KEE983084 KOA983084 KXW983084 LHS983084 LRO983084 MBK983084 MLG983084 MVC983084 NEY983084 NOU983084 NYQ983084 OIM983084 OSI983084 PCE983084 PMA983084 PVW983084 QFS983084 QPO983084 QZK983084 RJG983084 RTC983084 SCY983084 SMU983084 SWQ983084 TGM983084 TQI983084 UAE983084 UKA983084 UTW983084 VDS983084 VNO983084 VXK983084 WHG983084 WRC983084 EO65580 OK65580 YG65580 AIC65580 ARY65580 BBU65580 BLQ65580 BVM65580 CFI65580 CPE65580 CZA65580 DIW65580 DSS65580 ECO65580 EMK65580 EWG65580 FGC65580 FPY65580 FZU65580 GJQ65580 GTM65580 HDI65580 HNE65580 HXA65580 IGW65580 IQS65580 JAO65580 JKK65580 JUG65580 KEC65580 KNY65580 KXU65580 LHQ65580 LRM65580 MBI65580 MLE65580 MVA65580 NEW65580 NOS65580 NYO65580 OIK65580 OSG65580 PCC65580 PLY65580 PVU65580 QFQ65580 QPM65580 QZI65580 RJE65580 RTA65580 SCW65580 SMS65580 SWO65580 TGK65580 TQG65580 UAC65580 UJY65580 UTU65580 VDQ65580 VNM65580 VXI65580 WHE65580 WRA65580 EO131116 OK131116 YG131116 AIC131116 ARY131116 BBU131116 BLQ131116 BVM131116 CFI131116 CPE131116 CZA131116 DIW131116 DSS131116 ECO131116 EMK131116 EWG131116 FGC131116 FPY131116 FZU131116 GJQ131116 GTM131116 HDI131116 HNE131116 HXA131116 IGW131116 IQS131116 JAO131116 JKK131116 JUG131116 KEC131116 KNY131116 KXU131116 LHQ131116 LRM131116 MBI131116 MLE131116 MVA131116 NEW131116 NOS131116 NYO131116 OIK131116 OSG131116 PCC131116 PLY131116 PVU131116 QFQ131116 QPM131116 QZI131116 RJE131116 RTA131116 SCW131116 SMS131116 SWO131116 TGK131116 TQG131116 UAC131116 UJY131116 UTU131116 VDQ131116 VNM131116 VXI131116 WHE131116 WRA131116 EO196652 OK196652 YG196652 AIC196652 ARY196652 BBU196652 BLQ196652 BVM196652 CFI196652 CPE196652 CZA196652 DIW196652 DSS196652 ECO196652 EMK196652 EWG196652 FGC196652 FPY196652 FZU196652 GJQ196652 GTM196652 HDI196652 HNE196652 HXA196652 IGW196652 IQS196652 JAO196652 JKK196652 JUG196652 KEC196652 KNY196652 KXU196652 LHQ196652 LRM196652 MBI196652 MLE196652 MVA196652 NEW196652 NOS196652 NYO196652 OIK196652 OSG196652 PCC196652 PLY196652 PVU196652 QFQ196652 QPM196652 QZI196652 RJE196652 RTA196652 SCW196652 SMS196652 SWO196652 TGK196652 TQG196652 UAC196652 UJY196652 UTU196652 VDQ196652 VNM196652 VXI196652 WHE196652 WRA196652 EO262188 OK262188 YG262188 AIC262188 ARY262188 BBU262188 BLQ262188 BVM262188 CFI262188 CPE262188 CZA262188 DIW262188 DSS262188 ECO262188 EMK262188 EWG262188 FGC262188 FPY262188 FZU262188 GJQ262188 GTM262188 HDI262188 HNE262188 HXA262188 IGW262188 IQS262188 JAO262188 JKK262188 JUG262188 KEC262188 KNY262188 KXU262188 LHQ262188 LRM262188 MBI262188 MLE262188 MVA262188 NEW262188 NOS262188 NYO262188 OIK262188 OSG262188 PCC262188 PLY262188 PVU262188 QFQ262188 QPM262188 QZI262188 RJE262188 RTA262188 SCW262188 SMS262188 SWO262188 TGK262188 TQG262188 UAC262188 UJY262188 UTU262188 VDQ262188 VNM262188 VXI262188 WHE262188 WRA262188 EO327724 OK327724 YG327724 AIC327724 ARY327724 BBU327724 BLQ327724 BVM327724 CFI327724 CPE327724 CZA327724 DIW327724 DSS327724 ECO327724 EMK327724 EWG327724 FGC327724 FPY327724 FZU327724 GJQ327724 GTM327724 HDI327724 HNE327724 HXA327724 IGW327724 IQS327724 JAO327724 JKK327724 JUG327724 KEC327724 KNY327724 KXU327724 LHQ327724 LRM327724 MBI327724 MLE327724 MVA327724 NEW327724 NOS327724 NYO327724 OIK327724 OSG327724 PCC327724 PLY327724 PVU327724 QFQ327724 QPM327724 QZI327724 RJE327724 RTA327724 SCW327724 SMS327724 SWO327724 TGK327724 TQG327724 UAC327724 UJY327724 UTU327724 VDQ327724 VNM327724 VXI327724 WHE327724 WRA327724 EO393260 OK393260 YG393260 AIC393260 ARY393260 BBU393260 BLQ393260 BVM393260 CFI393260 CPE393260 CZA393260 DIW393260 DSS393260 ECO393260 EMK393260 EWG393260 FGC393260 FPY393260 FZU393260 GJQ393260 GTM393260 HDI393260 HNE393260 HXA393260 IGW393260 IQS393260 JAO393260 JKK393260 JUG393260 KEC393260 KNY393260 KXU393260 LHQ393260 LRM393260 MBI393260 MLE393260 MVA393260 NEW393260 NOS393260 NYO393260 OIK393260 OSG393260 PCC393260 PLY393260 PVU393260 QFQ393260 QPM393260 QZI393260 RJE393260 RTA393260 SCW393260 SMS393260 SWO393260 TGK393260 TQG393260 UAC393260 UJY393260 UTU393260 VDQ393260 VNM393260 VXI393260 WHE393260 WRA393260 EO458796 OK458796 YG458796 AIC458796 ARY458796 BBU458796 BLQ458796 BVM458796 CFI458796 CPE458796 CZA458796 DIW458796 DSS458796 ECO458796 EMK458796 EWG458796 FGC458796 FPY458796 FZU458796 GJQ458796 GTM458796 HDI458796 HNE458796 HXA458796 IGW458796 IQS458796 JAO458796 JKK458796 JUG458796 KEC458796 KNY458796 KXU458796 LHQ458796 LRM458796 MBI458796 MLE458796 MVA458796 NEW458796 NOS458796 NYO458796 OIK458796 OSG458796 PCC458796 PLY458796 PVU458796 QFQ458796 QPM458796 QZI458796 RJE458796 RTA458796 SCW458796 SMS458796 SWO458796 TGK458796 TQG458796 UAC458796 UJY458796 UTU458796 VDQ458796 VNM458796 VXI458796 WHE458796 WRA458796 EO524332 OK524332 YG524332 AIC524332 ARY524332 BBU524332 BLQ524332 BVM524332 CFI524332 CPE524332 CZA524332 DIW524332 DSS524332 ECO524332 EMK524332 EWG524332 FGC524332 FPY524332 FZU524332 GJQ524332 GTM524332 HDI524332 HNE524332 HXA524332 IGW524332 IQS524332 JAO524332 JKK524332 JUG524332 KEC524332 KNY524332 KXU524332 LHQ524332 LRM524332 MBI524332 MLE524332 MVA524332 NEW524332 NOS524332 NYO524332 OIK524332 OSG524332 PCC524332 PLY524332 PVU524332 QFQ524332 QPM524332 QZI524332 RJE524332 RTA524332 SCW524332 SMS524332 SWO524332 TGK524332 TQG524332 UAC524332 UJY524332 UTU524332 VDQ524332 VNM524332 VXI524332 WHE524332 WRA524332 EO589868 OK589868 YG589868 AIC589868 ARY589868 BBU589868 BLQ589868 BVM589868 CFI589868 CPE589868 CZA589868 DIW589868 DSS589868 ECO589868 EMK589868 EWG589868 FGC589868 FPY589868 FZU589868 GJQ589868 GTM589868 HDI589868 HNE589868 HXA589868 IGW589868 IQS589868 JAO589868 JKK589868 JUG589868 KEC589868 KNY589868 KXU589868 LHQ589868 LRM589868 MBI589868 MLE589868 MVA589868 NEW589868 NOS589868 NYO589868 OIK589868 OSG589868 PCC589868 PLY589868 PVU589868 QFQ589868 QPM589868 QZI589868 RJE589868 RTA589868 SCW589868 SMS589868 SWO589868 TGK589868 TQG589868 UAC589868 UJY589868 UTU589868 VDQ589868 VNM589868 VXI589868 WHE589868 WRA589868 EO655404 OK655404 YG655404 AIC655404 ARY655404 BBU655404 BLQ655404 BVM655404 CFI655404 CPE655404 CZA655404 DIW655404 DSS655404 ECO655404 EMK655404 EWG655404 FGC655404 FPY655404 FZU655404 GJQ655404 GTM655404 HDI655404 HNE655404 HXA655404 IGW655404 IQS655404 JAO655404 JKK655404 JUG655404 KEC655404 KNY655404 KXU655404 LHQ655404 LRM655404 MBI655404 MLE655404 MVA655404 NEW655404 NOS655404 NYO655404 OIK655404 OSG655404 PCC655404 PLY655404 PVU655404 QFQ655404 QPM655404 QZI655404 RJE655404 RTA655404 SCW655404 SMS655404 SWO655404 TGK655404 TQG655404 UAC655404 UJY655404 UTU655404 VDQ655404 VNM655404 VXI655404 WHE655404 WRA655404 EO720940 OK720940 YG720940 AIC720940 ARY720940 BBU720940 BLQ720940 BVM720940 CFI720940 CPE720940 CZA720940 DIW720940 DSS720940 ECO720940 EMK720940 EWG720940 FGC720940 FPY720940 FZU720940 GJQ720940 GTM720940 HDI720940 HNE720940 HXA720940 IGW720940 IQS720940 JAO720940 JKK720940 JUG720940 KEC720940 KNY720940 KXU720940 LHQ720940 LRM720940 MBI720940 MLE720940 MVA720940 NEW720940 NOS720940 NYO720940 OIK720940 OSG720940 PCC720940 PLY720940 PVU720940 QFQ720940 QPM720940 QZI720940 RJE720940 RTA720940 SCW720940 SMS720940 SWO720940 TGK720940 TQG720940 UAC720940 UJY720940 UTU720940 VDQ720940 VNM720940 VXI720940 WHE720940 WRA720940 EO786476 OK786476 YG786476 AIC786476 ARY786476 BBU786476 BLQ786476 BVM786476 CFI786476 CPE786476 CZA786476 DIW786476 DSS786476 ECO786476 EMK786476 EWG786476 FGC786476 FPY786476 FZU786476 GJQ786476 GTM786476 HDI786476 HNE786476 HXA786476 IGW786476 IQS786476 JAO786476 JKK786476 JUG786476 KEC786476 KNY786476 KXU786476 LHQ786476 LRM786476 MBI786476 MLE786476 MVA786476 NEW786476 NOS786476 NYO786476 OIK786476 OSG786476 PCC786476 PLY786476 PVU786476 QFQ786476 QPM786476 QZI786476 RJE786476 RTA786476 SCW786476 SMS786476 SWO786476 TGK786476 TQG786476 UAC786476 UJY786476 UTU786476 VDQ786476 VNM786476 VXI786476 WHE786476 WRA786476 EO852012 OK852012 YG852012 AIC852012 ARY852012 BBU852012 BLQ852012 BVM852012 CFI852012 CPE852012 CZA852012 DIW852012 DSS852012 ECO852012 EMK852012 EWG852012 FGC852012 FPY852012 FZU852012 GJQ852012 GTM852012 HDI852012 HNE852012 HXA852012 IGW852012 IQS852012 JAO852012 JKK852012 JUG852012 KEC852012 KNY852012 KXU852012 LHQ852012 LRM852012 MBI852012 MLE852012 MVA852012 NEW852012 NOS852012 NYO852012 OIK852012 OSG852012 PCC852012 PLY852012 PVU852012 QFQ852012 QPM852012 QZI852012 RJE852012 RTA852012 SCW852012 SMS852012 SWO852012 TGK852012 TQG852012 UAC852012 UJY852012 UTU852012 VDQ852012 VNM852012 VXI852012 WHE852012 WRA852012 EO917548 OK917548 YG917548 AIC917548 ARY917548 BBU917548 BLQ917548 BVM917548 CFI917548 CPE917548 CZA917548 DIW917548 DSS917548 ECO917548 EMK917548 EWG917548 FGC917548 FPY917548 FZU917548 GJQ917548 GTM917548 HDI917548 HNE917548 HXA917548 IGW917548 IQS917548 JAO917548 JKK917548 JUG917548 KEC917548 KNY917548 KXU917548 LHQ917548 LRM917548 MBI917548 MLE917548 MVA917548 NEW917548 NOS917548 NYO917548 OIK917548 OSG917548 PCC917548 PLY917548 PVU917548 QFQ917548 QPM917548 QZI917548 RJE917548 RTA917548 SCW917548 SMS917548 SWO917548 TGK917548 TQG917548 UAC917548 UJY917548 UTU917548 VDQ917548 VNM917548 VXI917548 WHE917548 WRA917548 EO983084 OK983084 YG983084 AIC983084 ARY983084 BBU983084 BLQ983084 BVM983084 CFI983084 CPE983084 CZA983084 DIW983084 DSS983084 ECO983084 EMK983084 EWG983084 FGC983084 FPY983084 FZU983084 GJQ983084 GTM983084 HDI983084 HNE983084 HXA983084 IGW983084 IQS983084 JAO983084 JKK983084 JUG983084 KEC983084 KNY983084 KXU983084 LHQ983084 LRM983084 MBI983084 MLE983084 MVA983084 NEW983084 NOS983084 NYO983084 OIK983084 OSG983084 PCC983084 PLY983084 PVU983084 QFQ983084 QPM983084 QZI983084 RJE983084 RTA983084 SCW983084 SMS983084 SWO983084 TGK983084 TQG983084 UAC983084 UJY983084 UTU983084 VDQ983084 VNM983084 VXI983084 WHE983084 WRA983084 EM65580 OI65580 YE65580 AIA65580 ARW65580 BBS65580 BLO65580 BVK65580 CFG65580 CPC65580 CYY65580 DIU65580 DSQ65580 ECM65580 EMI65580 EWE65580 FGA65580 FPW65580 FZS65580 GJO65580 GTK65580 HDG65580 HNC65580 HWY65580 IGU65580 IQQ65580 JAM65580 JKI65580 JUE65580 KEA65580 KNW65580 KXS65580 LHO65580 LRK65580 MBG65580 MLC65580 MUY65580 NEU65580 NOQ65580 NYM65580 OII65580 OSE65580 PCA65580 PLW65580 PVS65580 QFO65580 QPK65580 QZG65580 RJC65580 RSY65580 SCU65580 SMQ65580 SWM65580 TGI65580 TQE65580 UAA65580 UJW65580 UTS65580 VDO65580 VNK65580 VXG65580 WHC65580 WQY65580 EM131116 OI131116 YE131116 AIA131116 ARW131116 BBS131116 BLO131116 BVK131116 CFG131116 CPC131116 CYY131116 DIU131116 DSQ131116 ECM131116 EMI131116 EWE131116 FGA131116 FPW131116 FZS131116 GJO131116 GTK131116 HDG131116 HNC131116 HWY131116 IGU131116 IQQ131116 JAM131116 JKI131116 JUE131116 KEA131116 KNW131116 KXS131116 LHO131116 LRK131116 MBG131116 MLC131116 MUY131116 NEU131116 NOQ131116 NYM131116 OII131116 OSE131116 PCA131116 PLW131116 PVS131116 QFO131116 QPK131116 QZG131116 RJC131116 RSY131116 SCU131116 SMQ131116 SWM131116 TGI131116 TQE131116 UAA131116 UJW131116 UTS131116 VDO131116 VNK131116 VXG131116 WHC131116 WQY131116 EM196652 OI196652 YE196652 AIA196652 ARW196652 BBS196652 BLO196652 BVK196652 CFG196652 CPC196652 CYY196652 DIU196652 DSQ196652 ECM196652 EMI196652 EWE196652 FGA196652 FPW196652 FZS196652 GJO196652 GTK196652 HDG196652 HNC196652 HWY196652 IGU196652 IQQ196652 JAM196652 JKI196652 JUE196652 KEA196652 KNW196652 KXS196652 LHO196652 LRK196652 MBG196652 MLC196652 MUY196652 NEU196652 NOQ196652 NYM196652 OII196652 OSE196652 PCA196652 PLW196652 PVS196652 QFO196652 QPK196652 QZG196652 RJC196652 RSY196652 SCU196652 SMQ196652 SWM196652 TGI196652 TQE196652 UAA196652 UJW196652 UTS196652 VDO196652 VNK196652 VXG196652 WHC196652 WQY196652 EM262188 OI262188 YE262188 AIA262188 ARW262188 BBS262188 BLO262188 BVK262188 CFG262188 CPC262188 CYY262188 DIU262188 DSQ262188 ECM262188 EMI262188 EWE262188 FGA262188 FPW262188 FZS262188 GJO262188 GTK262188 HDG262188 HNC262188 HWY262188 IGU262188 IQQ262188 JAM262188 JKI262188 JUE262188 KEA262188 KNW262188 KXS262188 LHO262188 LRK262188 MBG262188 MLC262188 MUY262188 NEU262188 NOQ262188 NYM262188 OII262188 OSE262188 PCA262188 PLW262188 PVS262188 QFO262188 QPK262188 QZG262188 RJC262188 RSY262188 SCU262188 SMQ262188 SWM262188 TGI262188 TQE262188 UAA262188 UJW262188 UTS262188 VDO262188 VNK262188 VXG262188 WHC262188 WQY262188 EM327724 OI327724 YE327724 AIA327724 ARW327724 BBS327724 BLO327724 BVK327724 CFG327724 CPC327724 CYY327724 DIU327724 DSQ327724 ECM327724 EMI327724 EWE327724 FGA327724 FPW327724 FZS327724 GJO327724 GTK327724 HDG327724 HNC327724 HWY327724 IGU327724 IQQ327724 JAM327724 JKI327724 JUE327724 KEA327724 KNW327724 KXS327724 LHO327724 LRK327724 MBG327724 MLC327724 MUY327724 NEU327724 NOQ327724 NYM327724 OII327724 OSE327724 PCA327724 PLW327724 PVS327724 QFO327724 QPK327724 QZG327724 RJC327724 RSY327724 SCU327724 SMQ327724 SWM327724 TGI327724 TQE327724 UAA327724 UJW327724 UTS327724 VDO327724 VNK327724 VXG327724 WHC327724 WQY327724 EM393260 OI393260 YE393260 AIA393260 ARW393260 BBS393260 BLO393260 BVK393260 CFG393260 CPC393260 CYY393260 DIU393260 DSQ393260 ECM393260 EMI393260 EWE393260 FGA393260 FPW393260 FZS393260 GJO393260 GTK393260 HDG393260 HNC393260 HWY393260 IGU393260 IQQ393260 JAM393260 JKI393260 JUE393260 KEA393260 KNW393260 KXS393260 LHO393260 LRK393260 MBG393260 MLC393260 MUY393260 NEU393260 NOQ393260 NYM393260 OII393260 OSE393260 PCA393260 PLW393260 PVS393260 QFO393260 QPK393260 QZG393260 RJC393260 RSY393260 SCU393260 SMQ393260 SWM393260 TGI393260 TQE393260 UAA393260 UJW393260 UTS393260 VDO393260 VNK393260 VXG393260 WHC393260 WQY393260 EM458796 OI458796 YE458796 AIA458796 ARW458796 BBS458796 BLO458796 BVK458796 CFG458796 CPC458796 CYY458796 DIU458796 DSQ458796 ECM458796 EMI458796 EWE458796 FGA458796 FPW458796 FZS458796 GJO458796 GTK458796 HDG458796 HNC458796 HWY458796 IGU458796 IQQ458796 JAM458796 JKI458796 JUE458796 KEA458796 KNW458796 KXS458796 LHO458796 LRK458796 MBG458796 MLC458796 MUY458796 NEU458796 NOQ458796 NYM458796 OII458796 OSE458796 PCA458796 PLW458796 PVS458796 QFO458796 QPK458796 QZG458796 RJC458796 RSY458796 SCU458796 SMQ458796 SWM458796 TGI458796 TQE458796 UAA458796 UJW458796 UTS458796 VDO458796 VNK458796 VXG458796 WHC458796 WQY458796 EM524332 OI524332 YE524332 AIA524332 ARW524332 BBS524332 BLO524332 BVK524332 CFG524332 CPC524332 CYY524332 DIU524332 DSQ524332 ECM524332 EMI524332 EWE524332 FGA524332 FPW524332 FZS524332 GJO524332 GTK524332 HDG524332 HNC524332 HWY524332 IGU524332 IQQ524332 JAM524332 JKI524332 JUE524332 KEA524332 KNW524332 KXS524332 LHO524332 LRK524332 MBG524332 MLC524332 MUY524332 NEU524332 NOQ524332 NYM524332 OII524332 OSE524332 PCA524332 PLW524332 PVS524332 QFO524332 QPK524332 QZG524332 RJC524332 RSY524332 SCU524332 SMQ524332 SWM524332 TGI524332 TQE524332 UAA524332 UJW524332 UTS524332 VDO524332 VNK524332 VXG524332 WHC524332 WQY524332 EM589868 OI589868 YE589868 AIA589868 ARW589868 BBS589868 BLO589868 BVK589868 CFG589868 CPC589868 CYY589868 DIU589868 DSQ589868 ECM589868 EMI589868 EWE589868 FGA589868 FPW589868 FZS589868 GJO589868 GTK589868 HDG589868 HNC589868 HWY589868 IGU589868 IQQ589868 JAM589868 JKI589868 JUE589868 KEA589868 KNW589868 KXS589868 LHO589868 LRK589868 MBG589868 MLC589868 MUY589868 NEU589868 NOQ589868 NYM589868 OII589868 OSE589868 PCA589868 PLW589868 PVS589868 QFO589868 QPK589868 QZG589868 RJC589868 RSY589868 SCU589868 SMQ589868 SWM589868 TGI589868 TQE589868 UAA589868 UJW589868 UTS589868 VDO589868 VNK589868 VXG589868 WHC589868 WQY589868 EM655404 OI655404 YE655404 AIA655404 ARW655404 BBS655404 BLO655404 BVK655404 CFG655404 CPC655404 CYY655404 DIU655404 DSQ655404 ECM655404 EMI655404 EWE655404 FGA655404 FPW655404 FZS655404 GJO655404 GTK655404 HDG655404 HNC655404 HWY655404 IGU655404 IQQ655404 JAM655404 JKI655404 JUE655404 KEA655404 KNW655404 KXS655404 LHO655404 LRK655404 MBG655404 MLC655404 MUY655404 NEU655404 NOQ655404 NYM655404 OII655404 OSE655404 PCA655404 PLW655404 PVS655404 QFO655404 QPK655404 QZG655404 RJC655404 RSY655404 SCU655404 SMQ655404 SWM655404 TGI655404 TQE655404 UAA655404 UJW655404 UTS655404 VDO655404 VNK655404 VXG655404 WHC655404 WQY655404 EM720940 OI720940 YE720940 AIA720940 ARW720940 BBS720940 BLO720940 BVK720940 CFG720940 CPC720940 CYY720940 DIU720940 DSQ720940 ECM720940 EMI720940 EWE720940 FGA720940 FPW720940 FZS720940 GJO720940 GTK720940 HDG720940 HNC720940 HWY720940 IGU720940 IQQ720940 JAM720940 JKI720940 JUE720940 KEA720940 KNW720940 KXS720940 LHO720940 LRK720940 MBG720940 MLC720940 MUY720940 NEU720940 NOQ720940 NYM720940 OII720940 OSE720940 PCA720940 PLW720940 PVS720940 QFO720940 QPK720940 QZG720940 RJC720940 RSY720940 SCU720940 SMQ720940 SWM720940 TGI720940 TQE720940 UAA720940 UJW720940 UTS720940 VDO720940 VNK720940 VXG720940 WHC720940 WQY720940 EM786476 OI786476 YE786476 AIA786476 ARW786476 BBS786476 BLO786476 BVK786476 CFG786476 CPC786476 CYY786476 DIU786476 DSQ786476 ECM786476 EMI786476 EWE786476 FGA786476 FPW786476 FZS786476 GJO786476 GTK786476 HDG786476 HNC786476 HWY786476 IGU786476 IQQ786476 JAM786476 JKI786476 JUE786476 KEA786476 KNW786476 KXS786476 LHO786476 LRK786476 MBG786476 MLC786476 MUY786476 NEU786476 NOQ786476 NYM786476 OII786476 OSE786476 PCA786476 PLW786476 PVS786476 QFO786476 QPK786476 QZG786476 RJC786476 RSY786476 SCU786476 SMQ786476 SWM786476 TGI786476 TQE786476 UAA786476 UJW786476 UTS786476 VDO786476 VNK786476 VXG786476 WHC786476 WQY786476 EM852012 OI852012 YE852012 AIA852012 ARW852012 BBS852012 BLO852012 BVK852012 CFG852012 CPC852012 CYY852012 DIU852012 DSQ852012 ECM852012 EMI852012 EWE852012 FGA852012 FPW852012 FZS852012 GJO852012 GTK852012 HDG852012 HNC852012 HWY852012 IGU852012 IQQ852012 JAM852012 JKI852012 JUE852012 KEA852012 KNW852012 KXS852012 LHO852012 LRK852012 MBG852012 MLC852012 MUY852012 NEU852012 NOQ852012 NYM852012 OII852012 OSE852012 PCA852012 PLW852012 PVS852012 QFO852012 QPK852012 QZG852012 RJC852012 RSY852012 SCU852012 SMQ852012 SWM852012 TGI852012 TQE852012 UAA852012 UJW852012 UTS852012 VDO852012 VNK852012 VXG852012 WHC852012 WQY852012 EM917548 OI917548 YE917548 AIA917548 ARW917548 BBS917548 BLO917548 BVK917548 CFG917548 CPC917548 CYY917548 DIU917548 DSQ917548 ECM917548 EMI917548 EWE917548 FGA917548 FPW917548 FZS917548 GJO917548 GTK917548 HDG917548 HNC917548 HWY917548 IGU917548 IQQ917548 JAM917548 JKI917548 JUE917548 KEA917548 KNW917548 KXS917548 LHO917548 LRK917548 MBG917548 MLC917548 MUY917548 NEU917548 NOQ917548 NYM917548 OII917548 OSE917548 PCA917548 PLW917548 PVS917548 QFO917548 QPK917548 QZG917548 RJC917548 RSY917548 SCU917548 SMQ917548 SWM917548 TGI917548 TQE917548 UAA917548 UJW917548 UTS917548 VDO917548 VNK917548 VXG917548 WHC917548 WQY917548 EM983084 OI983084 YE983084 AIA983084 ARW983084 BBS983084 BLO983084 BVK983084 CFG983084 CPC983084 CYY983084 DIU983084 DSQ983084 ECM983084 EMI983084 EWE983084 FGA983084 FPW983084 FZS983084 GJO983084 GTK983084 HDG983084 HNC983084 HWY983084 IGU983084 IQQ983084 JAM983084 JKI983084 JUE983084 KEA983084 KNW983084 KXS983084 LHO983084 LRK983084 MBG983084 MLC983084 MUY983084 NEU983084 NOQ983084 NYM983084 OII983084 OSE983084 PCA983084 PLW983084 PVS983084 QFO983084 QPK983084 QZG983084 RJC983084 RSY983084 SCU983084 SMQ983084 SWM983084 TGI983084 TQE983084 UAA983084 UJW983084 UTS983084 VDO983084 VNK983084 VXG983084 WHC983084 WQY983084 EK65580 OG65580 YC65580 AHY65580 ARU65580 BBQ65580 BLM65580 BVI65580 CFE65580 CPA65580 CYW65580 DIS65580 DSO65580 ECK65580 EMG65580 EWC65580 FFY65580 FPU65580 FZQ65580 GJM65580 GTI65580 HDE65580 HNA65580 HWW65580 IGS65580 IQO65580 JAK65580 JKG65580 JUC65580 KDY65580 KNU65580 KXQ65580 LHM65580 LRI65580 MBE65580 MLA65580 MUW65580 NES65580 NOO65580 NYK65580 OIG65580 OSC65580 PBY65580 PLU65580 PVQ65580 QFM65580 QPI65580 QZE65580 RJA65580 RSW65580 SCS65580 SMO65580 SWK65580 TGG65580 TQC65580 TZY65580 UJU65580 UTQ65580 VDM65580 VNI65580 VXE65580 WHA65580 WQW65580 EK131116 OG131116 YC131116 AHY131116 ARU131116 BBQ131116 BLM131116 BVI131116 CFE131116 CPA131116 CYW131116 DIS131116 DSO131116 ECK131116 EMG131116 EWC131116 FFY131116 FPU131116 FZQ131116 GJM131116 GTI131116 HDE131116 HNA131116 HWW131116 IGS131116 IQO131116 JAK131116 JKG131116 JUC131116 KDY131116 KNU131116 KXQ131116 LHM131116 LRI131116 MBE131116 MLA131116 MUW131116 NES131116 NOO131116 NYK131116 OIG131116 OSC131116 PBY131116 PLU131116 PVQ131116 QFM131116 QPI131116 QZE131116 RJA131116 RSW131116 SCS131116 SMO131116 SWK131116 TGG131116 TQC131116 TZY131116 UJU131116 UTQ131116 VDM131116 VNI131116 VXE131116 WHA131116 WQW131116 EK196652 OG196652 YC196652 AHY196652 ARU196652 BBQ196652 BLM196652 BVI196652 CFE196652 CPA196652 CYW196652 DIS196652 DSO196652 ECK196652 EMG196652 EWC196652 FFY196652 FPU196652 FZQ196652 GJM196652 GTI196652 HDE196652 HNA196652 HWW196652 IGS196652 IQO196652 JAK196652 JKG196652 JUC196652 KDY196652 KNU196652 KXQ196652 LHM196652 LRI196652 MBE196652 MLA196652 MUW196652 NES196652 NOO196652 NYK196652 OIG196652 OSC196652 PBY196652 PLU196652 PVQ196652 QFM196652 QPI196652 QZE196652 RJA196652 RSW196652 SCS196652 SMO196652 SWK196652 TGG196652 TQC196652 TZY196652 UJU196652 UTQ196652 VDM196652 VNI196652 VXE196652 WHA196652 WQW196652 EK262188 OG262188 YC262188 AHY262188 ARU262188 BBQ262188 BLM262188 BVI262188 CFE262188 CPA262188 CYW262188 DIS262188 DSO262188 ECK262188 EMG262188 EWC262188 FFY262188 FPU262188 FZQ262188 GJM262188 GTI262188 HDE262188 HNA262188 HWW262188 IGS262188 IQO262188 JAK262188 JKG262188 JUC262188 KDY262188 KNU262188 KXQ262188 LHM262188 LRI262188 MBE262188 MLA262188 MUW262188 NES262188 NOO262188 NYK262188 OIG262188 OSC262188 PBY262188 PLU262188 PVQ262188 QFM262188 QPI262188 QZE262188 RJA262188 RSW262188 SCS262188 SMO262188 SWK262188 TGG262188 TQC262188 TZY262188 UJU262188 UTQ262188 VDM262188 VNI262188 VXE262188 WHA262188 WQW262188 EK327724 OG327724 YC327724 AHY327724 ARU327724 BBQ327724 BLM327724 BVI327724 CFE327724 CPA327724 CYW327724 DIS327724 DSO327724 ECK327724 EMG327724 EWC327724 FFY327724 FPU327724 FZQ327724 GJM327724 GTI327724 HDE327724 HNA327724 HWW327724 IGS327724 IQO327724 JAK327724 JKG327724 JUC327724 KDY327724 KNU327724 KXQ327724 LHM327724 LRI327724 MBE327724 MLA327724 MUW327724 NES327724 NOO327724 NYK327724 OIG327724 OSC327724 PBY327724 PLU327724 PVQ327724 QFM327724 QPI327724 QZE327724 RJA327724 RSW327724 SCS327724 SMO327724 SWK327724 TGG327724 TQC327724 TZY327724 UJU327724 UTQ327724 VDM327724 VNI327724 VXE327724 WHA327724 WQW327724 EK393260 OG393260 YC393260 AHY393260 ARU393260 BBQ393260 BLM393260 BVI393260 CFE393260 CPA393260 CYW393260 DIS393260 DSO393260 ECK393260 EMG393260 EWC393260 FFY393260 FPU393260 FZQ393260 GJM393260 GTI393260 HDE393260 HNA393260 HWW393260 IGS393260 IQO393260 JAK393260 JKG393260 JUC393260 KDY393260 KNU393260 KXQ393260 LHM393260 LRI393260 MBE393260 MLA393260 MUW393260 NES393260 NOO393260 NYK393260 OIG393260 OSC393260 PBY393260 PLU393260 PVQ393260 QFM393260 QPI393260 QZE393260 RJA393260 RSW393260 SCS393260 SMO393260 SWK393260 TGG393260 TQC393260 TZY393260 UJU393260 UTQ393260 VDM393260 VNI393260 VXE393260 WHA393260 WQW393260 EK458796 OG458796 YC458796 AHY458796 ARU458796 BBQ458796 BLM458796 BVI458796 CFE458796 CPA458796 CYW458796 DIS458796 DSO458796 ECK458796 EMG458796 EWC458796 FFY458796 FPU458796 FZQ458796 GJM458796 GTI458796 HDE458796 HNA458796 HWW458796 IGS458796 IQO458796 JAK458796 JKG458796 JUC458796 KDY458796 KNU458796 KXQ458796 LHM458796 LRI458796 MBE458796 MLA458796 MUW458796 NES458796 NOO458796 NYK458796 OIG458796 OSC458796 PBY458796 PLU458796 PVQ458796 QFM458796 QPI458796 QZE458796 RJA458796 RSW458796 SCS458796 SMO458796 SWK458796 TGG458796 TQC458796 TZY458796 UJU458796 UTQ458796 VDM458796 VNI458796 VXE458796 WHA458796 WQW458796 EK524332 OG524332 YC524332 AHY524332 ARU524332 BBQ524332 BLM524332 BVI524332 CFE524332 CPA524332 CYW524332 DIS524332 DSO524332 ECK524332 EMG524332 EWC524332 FFY524332 FPU524332 FZQ524332 GJM524332 GTI524332 HDE524332 HNA524332 HWW524332 IGS524332 IQO524332 JAK524332 JKG524332 JUC524332 KDY524332 KNU524332 KXQ524332 LHM524332 LRI524332 MBE524332 MLA524332 MUW524332 NES524332 NOO524332 NYK524332 OIG524332 OSC524332 PBY524332 PLU524332 PVQ524332 QFM524332 QPI524332 QZE524332 RJA524332 RSW524332 SCS524332 SMO524332 SWK524332 TGG524332 TQC524332 TZY524332 UJU524332 UTQ524332 VDM524332 VNI524332 VXE524332 WHA524332 WQW524332 EK589868 OG589868 YC589868 AHY589868 ARU589868 BBQ589868 BLM589868 BVI589868 CFE589868 CPA589868 CYW589868 DIS589868 DSO589868 ECK589868 EMG589868 EWC589868 FFY589868 FPU589868 FZQ589868 GJM589868 GTI589868 HDE589868 HNA589868 HWW589868 IGS589868 IQO589868 JAK589868 JKG589868 JUC589868 KDY589868 KNU589868 KXQ589868 LHM589868 LRI589868 MBE589868 MLA589868 MUW589868 NES589868 NOO589868 NYK589868 OIG589868 OSC589868 PBY589868 PLU589868 PVQ589868 QFM589868 QPI589868 QZE589868 RJA589868 RSW589868 SCS589868 SMO589868 SWK589868 TGG589868 TQC589868 TZY589868 UJU589868 UTQ589868 VDM589868 VNI589868 VXE589868 WHA589868 WQW589868 EK655404 OG655404 YC655404 AHY655404 ARU655404 BBQ655404 BLM655404 BVI655404 CFE655404 CPA655404 CYW655404 DIS655404 DSO655404 ECK655404 EMG655404 EWC655404 FFY655404 FPU655404 FZQ655404 GJM655404 GTI655404 HDE655404 HNA655404 HWW655404 IGS655404 IQO655404 JAK655404 JKG655404 JUC655404 KDY655404 KNU655404 KXQ655404 LHM655404 LRI655404 MBE655404 MLA655404 MUW655404 NES655404 NOO655404 NYK655404 OIG655404 OSC655404 PBY655404 PLU655404 PVQ655404 QFM655404 QPI655404 QZE655404 RJA655404 RSW655404 SCS655404 SMO655404 SWK655404 TGG655404 TQC655404 TZY655404 UJU655404 UTQ655404 VDM655404 VNI655404 VXE655404 WHA655404 WQW655404 EK720940 OG720940 YC720940 AHY720940 ARU720940 BBQ720940 BLM720940 BVI720940 CFE720940 CPA720940 CYW720940 DIS720940 DSO720940 ECK720940 EMG720940 EWC720940 FFY720940 FPU720940 FZQ720940 GJM720940 GTI720940 HDE720940 HNA720940 HWW720940 IGS720940 IQO720940 JAK720940 JKG720940 JUC720940 KDY720940 KNU720940 KXQ720940 LHM720940 LRI720940 MBE720940 MLA720940 MUW720940 NES720940 NOO720940 NYK720940 OIG720940 OSC720940 PBY720940 PLU720940 PVQ720940 QFM720940 QPI720940 QZE720940 RJA720940 RSW720940 SCS720940 SMO720940 SWK720940 TGG720940 TQC720940 TZY720940 UJU720940 UTQ720940 VDM720940 VNI720940 VXE720940 WHA720940 WQW720940 EK786476 OG786476 YC786476 AHY786476 ARU786476 BBQ786476 BLM786476 BVI786476 CFE786476 CPA786476 CYW786476 DIS786476 DSO786476 ECK786476 EMG786476 EWC786476 FFY786476 FPU786476 FZQ786476 GJM786476 GTI786476 HDE786476 HNA786476 HWW786476 IGS786476 IQO786476 JAK786476 JKG786476 JUC786476 KDY786476 KNU786476 KXQ786476 LHM786476 LRI786476 MBE786476 MLA786476 MUW786476 NES786476 NOO786476 NYK786476 OIG786476 OSC786476 PBY786476 PLU786476 PVQ786476 QFM786476 QPI786476 QZE786476 RJA786476 RSW786476 SCS786476 SMO786476 SWK786476 TGG786476 TQC786476 TZY786476 UJU786476 UTQ786476 VDM786476 VNI786476 VXE786476 WHA786476 WQW786476 EK852012 OG852012 YC852012 AHY852012 ARU852012 BBQ852012 BLM852012 BVI852012 CFE852012 CPA852012 CYW852012 DIS852012 DSO852012 ECK852012 EMG852012 EWC852012 FFY852012 FPU852012 FZQ852012 GJM852012 GTI852012 HDE852012 HNA852012 HWW852012 IGS852012 IQO852012 JAK852012 JKG852012 JUC852012 KDY852012 KNU852012 KXQ852012 LHM852012 LRI852012 MBE852012 MLA852012 MUW852012 NES852012 NOO852012 NYK852012 OIG852012 OSC852012 PBY852012 PLU852012 PVQ852012 QFM852012 QPI852012 QZE852012 RJA852012 RSW852012 SCS852012 SMO852012 SWK852012 TGG852012 TQC852012 TZY852012 UJU852012 UTQ852012 VDM852012 VNI852012 VXE852012 WHA852012 WQW852012 EK917548 OG917548 YC917548 AHY917548 ARU917548 BBQ917548 BLM917548 BVI917548 CFE917548 CPA917548 CYW917548 DIS917548 DSO917548 ECK917548 EMG917548 EWC917548 FFY917548 FPU917548 FZQ917548 GJM917548 GTI917548 HDE917548 HNA917548 HWW917548 IGS917548 IQO917548 JAK917548 JKG917548 JUC917548 KDY917548 KNU917548 KXQ917548 LHM917548 LRI917548 MBE917548 MLA917548 MUW917548 NES917548 NOO917548 NYK917548 OIG917548 OSC917548 PBY917548 PLU917548 PVQ917548 QFM917548 QPI917548 QZE917548 RJA917548 RSW917548 SCS917548 SMO917548 SWK917548 TGG917548 TQC917548 TZY917548 UJU917548 UTQ917548 VDM917548 VNI917548 VXE917548 WHA917548 WQW917548 EK983084 OG983084 YC983084 AHY983084 ARU983084 BBQ983084 BLM983084 BVI983084 CFE983084 CPA983084 CYW983084 DIS983084 DSO983084 ECK983084 EMG983084 EWC983084 FFY983084 FPU983084 FZQ983084 GJM983084 GTI983084 HDE983084 HNA983084 HWW983084 IGS983084 IQO983084 JAK983084 JKG983084 JUC983084 KDY983084 KNU983084 KXQ983084 LHM983084 LRI983084 MBE983084 MLA983084 MUW983084 NES983084 NOO983084 NYK983084 OIG983084 OSC983084 PBY983084 PLU983084 PVQ983084 QFM983084 QPI983084 QZE983084 RJA983084 RSW983084 SCS983084 SMO983084 SWK983084 TGG983084 TQC983084 TZY983084 UJU983084 UTQ983084 VDM983084 VNI983084 VXE983084 WHA983084 WQW983084 EI65580 OE65580 YA65580 AHW65580 ARS65580 BBO65580 BLK65580 BVG65580 CFC65580 COY65580 CYU65580 DIQ65580 DSM65580 ECI65580 EME65580 EWA65580 FFW65580 FPS65580 FZO65580 GJK65580 GTG65580 HDC65580 HMY65580 HWU65580 IGQ65580 IQM65580 JAI65580 JKE65580 JUA65580 KDW65580 KNS65580 KXO65580 LHK65580 LRG65580 MBC65580 MKY65580 MUU65580 NEQ65580 NOM65580 NYI65580 OIE65580 OSA65580 PBW65580 PLS65580 PVO65580 QFK65580 QPG65580 QZC65580 RIY65580 RSU65580 SCQ65580 SMM65580 SWI65580 TGE65580 TQA65580 TZW65580 UJS65580 UTO65580 VDK65580 VNG65580 VXC65580 WGY65580 WQU65580 EI131116 OE131116 YA131116 AHW131116 ARS131116 BBO131116 BLK131116 BVG131116 CFC131116 COY131116 CYU131116 DIQ131116 DSM131116 ECI131116 EME131116 EWA131116 FFW131116 FPS131116 FZO131116 GJK131116 GTG131116 HDC131116 HMY131116 HWU131116 IGQ131116 IQM131116 JAI131116 JKE131116 JUA131116 KDW131116 KNS131116 KXO131116 LHK131116 LRG131116 MBC131116 MKY131116 MUU131116 NEQ131116 NOM131116 NYI131116 OIE131116 OSA131116 PBW131116 PLS131116 PVO131116 QFK131116 QPG131116 QZC131116 RIY131116 RSU131116 SCQ131116 SMM131116 SWI131116 TGE131116 TQA131116 TZW131116 UJS131116 UTO131116 VDK131116 VNG131116 VXC131116 WGY131116 WQU131116 EI196652 OE196652 YA196652 AHW196652 ARS196652 BBO196652 BLK196652 BVG196652 CFC196652 COY196652 CYU196652 DIQ196652 DSM196652 ECI196652 EME196652 EWA196652 FFW196652 FPS196652 FZO196652 GJK196652 GTG196652 HDC196652 HMY196652 HWU196652 IGQ196652 IQM196652 JAI196652 JKE196652 JUA196652 KDW196652 KNS196652 KXO196652 LHK196652 LRG196652 MBC196652 MKY196652 MUU196652 NEQ196652 NOM196652 NYI196652 OIE196652 OSA196652 PBW196652 PLS196652 PVO196652 QFK196652 QPG196652 QZC196652 RIY196652 RSU196652 SCQ196652 SMM196652 SWI196652 TGE196652 TQA196652 TZW196652 UJS196652 UTO196652 VDK196652 VNG196652 VXC196652 WGY196652 WQU196652 EI262188 OE262188 YA262188 AHW262188 ARS262188 BBO262188 BLK262188 BVG262188 CFC262188 COY262188 CYU262188 DIQ262188 DSM262188 ECI262188 EME262188 EWA262188 FFW262188 FPS262188 FZO262188 GJK262188 GTG262188 HDC262188 HMY262188 HWU262188 IGQ262188 IQM262188 JAI262188 JKE262188 JUA262188 KDW262188 KNS262188 KXO262188 LHK262188 LRG262188 MBC262188 MKY262188 MUU262188 NEQ262188 NOM262188 NYI262188 OIE262188 OSA262188 PBW262188 PLS262188 PVO262188 QFK262188 QPG262188 QZC262188 RIY262188 RSU262188 SCQ262188 SMM262188 SWI262188 TGE262188 TQA262188 TZW262188 UJS262188 UTO262188 VDK262188 VNG262188 VXC262188 WGY262188 WQU262188 EI327724 OE327724 YA327724 AHW327724 ARS327724 BBO327724 BLK327724 BVG327724 CFC327724 COY327724 CYU327724 DIQ327724 DSM327724 ECI327724 EME327724 EWA327724 FFW327724 FPS327724 FZO327724 GJK327724 GTG327724 HDC327724 HMY327724 HWU327724 IGQ327724 IQM327724 JAI327724 JKE327724 JUA327724 KDW327724 KNS327724 KXO327724 LHK327724 LRG327724 MBC327724 MKY327724 MUU327724 NEQ327724 NOM327724 NYI327724 OIE327724 OSA327724 PBW327724 PLS327724 PVO327724 QFK327724 QPG327724 QZC327724 RIY327724 RSU327724 SCQ327724 SMM327724 SWI327724 TGE327724 TQA327724 TZW327724 UJS327724 UTO327724 VDK327724 VNG327724 VXC327724 WGY327724 WQU327724 EI393260 OE393260 YA393260 AHW393260 ARS393260 BBO393260 BLK393260 BVG393260 CFC393260 COY393260 CYU393260 DIQ393260 DSM393260 ECI393260 EME393260 EWA393260 FFW393260 FPS393260 FZO393260 GJK393260 GTG393260 HDC393260 HMY393260 HWU393260 IGQ393260 IQM393260 JAI393260 JKE393260 JUA393260 KDW393260 KNS393260 KXO393260 LHK393260 LRG393260 MBC393260 MKY393260 MUU393260 NEQ393260 NOM393260 NYI393260 OIE393260 OSA393260 PBW393260 PLS393260 PVO393260 QFK393260 QPG393260 QZC393260 RIY393260 RSU393260 SCQ393260 SMM393260 SWI393260 TGE393260 TQA393260 TZW393260 UJS393260 UTO393260 VDK393260 VNG393260 VXC393260 WGY393260 WQU393260 EI458796 OE458796 YA458796 AHW458796 ARS458796 BBO458796 BLK458796 BVG458796 CFC458796 COY458796 CYU458796 DIQ458796 DSM458796 ECI458796 EME458796 EWA458796 FFW458796 FPS458796 FZO458796 GJK458796 GTG458796 HDC458796 HMY458796 HWU458796 IGQ458796 IQM458796 JAI458796 JKE458796 JUA458796 KDW458796 KNS458796 KXO458796 LHK458796 LRG458796 MBC458796 MKY458796 MUU458796 NEQ458796 NOM458796 NYI458796 OIE458796 OSA458796 PBW458796 PLS458796 PVO458796 QFK458796 QPG458796 QZC458796 RIY458796 RSU458796 SCQ458796 SMM458796 SWI458796 TGE458796 TQA458796 TZW458796 UJS458796 UTO458796 VDK458796 VNG458796 VXC458796 WGY458796 WQU458796 EI524332 OE524332 YA524332 AHW524332 ARS524332 BBO524332 BLK524332 BVG524332 CFC524332 COY524332 CYU524332 DIQ524332 DSM524332 ECI524332 EME524332 EWA524332 FFW524332 FPS524332 FZO524332 GJK524332 GTG524332 HDC524332 HMY524332 HWU524332 IGQ524332 IQM524332 JAI524332 JKE524332 JUA524332 KDW524332 KNS524332 KXO524332 LHK524332 LRG524332 MBC524332 MKY524332 MUU524332 NEQ524332 NOM524332 NYI524332 OIE524332 OSA524332 PBW524332 PLS524332 PVO524332 QFK524332 QPG524332 QZC524332 RIY524332 RSU524332 SCQ524332 SMM524332 SWI524332 TGE524332 TQA524332 TZW524332 UJS524332 UTO524332 VDK524332 VNG524332 VXC524332 WGY524332 WQU524332 EI589868 OE589868 YA589868 AHW589868 ARS589868 BBO589868 BLK589868 BVG589868 CFC589868 COY589868 CYU589868 DIQ589868 DSM589868 ECI589868 EME589868 EWA589868 FFW589868 FPS589868 FZO589868 GJK589868 GTG589868 HDC589868 HMY589868 HWU589868 IGQ589868 IQM589868 JAI589868 JKE589868 JUA589868 KDW589868 KNS589868 KXO589868 LHK589868 LRG589868 MBC589868 MKY589868 MUU589868 NEQ589868 NOM589868 NYI589868 OIE589868 OSA589868 PBW589868 PLS589868 PVO589868 QFK589868 QPG589868 QZC589868 RIY589868 RSU589868 SCQ589868 SMM589868 SWI589868 TGE589868 TQA589868 TZW589868 UJS589868 UTO589868 VDK589868 VNG589868 VXC589868 WGY589868 WQU589868 EI655404 OE655404 YA655404 AHW655404 ARS655404 BBO655404 BLK655404 BVG655404 CFC655404 COY655404 CYU655404 DIQ655404 DSM655404 ECI655404 EME655404 EWA655404 FFW655404 FPS655404 FZO655404 GJK655404 GTG655404 HDC655404 HMY655404 HWU655404 IGQ655404 IQM655404 JAI655404 JKE655404 JUA655404 KDW655404 KNS655404 KXO655404 LHK655404 LRG655404 MBC655404 MKY655404 MUU655404 NEQ655404 NOM655404 NYI655404 OIE655404 OSA655404 PBW655404 PLS655404 PVO655404 QFK655404 QPG655404 QZC655404 RIY655404 RSU655404 SCQ655404 SMM655404 SWI655404 TGE655404 TQA655404 TZW655404 UJS655404 UTO655404 VDK655404 VNG655404 VXC655404 WGY655404 WQU655404 EI720940 OE720940 YA720940 AHW720940 ARS720940 BBO720940 BLK720940 BVG720940 CFC720940 COY720940 CYU720940 DIQ720940 DSM720940 ECI720940 EME720940 EWA720940 FFW720940 FPS720940 FZO720940 GJK720940 GTG720940 HDC720940 HMY720940 HWU720940 IGQ720940 IQM720940 JAI720940 JKE720940 JUA720940 KDW720940 KNS720940 KXO720940 LHK720940 LRG720940 MBC720940 MKY720940 MUU720940 NEQ720940 NOM720940 NYI720940 OIE720940 OSA720940 PBW720940 PLS720940 PVO720940 QFK720940 QPG720940 QZC720940 RIY720940 RSU720940 SCQ720940 SMM720940 SWI720940 TGE720940 TQA720940 TZW720940 UJS720940 UTO720940 VDK720940 VNG720940 VXC720940 WGY720940 WQU720940 EI786476 OE786476 YA786476 AHW786476 ARS786476 BBO786476 BLK786476 BVG786476 CFC786476 COY786476 CYU786476 DIQ786476 DSM786476 ECI786476 EME786476 EWA786476 FFW786476 FPS786476 FZO786476 GJK786476 GTG786476 HDC786476 HMY786476 HWU786476 IGQ786476 IQM786476 JAI786476 JKE786476 JUA786476 KDW786476 KNS786476 KXO786476 LHK786476 LRG786476 MBC786476 MKY786476 MUU786476 NEQ786476 NOM786476 NYI786476 OIE786476 OSA786476 PBW786476 PLS786476 PVO786476 QFK786476 QPG786476 QZC786476 RIY786476 RSU786476 SCQ786476 SMM786476 SWI786476 TGE786476 TQA786476 TZW786476 UJS786476 UTO786476 VDK786476 VNG786476 VXC786476 WGY786476 WQU786476 EI852012 OE852012 YA852012 AHW852012 ARS852012 BBO852012 BLK852012 BVG852012 CFC852012 COY852012 CYU852012 DIQ852012 DSM852012 ECI852012 EME852012 EWA852012 FFW852012 FPS852012 FZO852012 GJK852012 GTG852012 HDC852012 HMY852012 HWU852012 IGQ852012 IQM852012 JAI852012 JKE852012 JUA852012 KDW852012 KNS852012 KXO852012 LHK852012 LRG852012 MBC852012 MKY852012 MUU852012 NEQ852012 NOM852012 NYI852012 OIE852012 OSA852012 PBW852012 PLS852012 PVO852012 QFK852012 QPG852012 QZC852012 RIY852012 RSU852012 SCQ852012 SMM852012 SWI852012 TGE852012 TQA852012 TZW852012 UJS852012 UTO852012 VDK852012 VNG852012 VXC852012 WGY852012 WQU852012 EI917548 OE917548 YA917548 AHW917548 ARS917548 BBO917548 BLK917548 BVG917548 CFC917548 COY917548 CYU917548 DIQ917548 DSM917548 ECI917548 EME917548 EWA917548 FFW917548 FPS917548 FZO917548 GJK917548 GTG917548 HDC917548 HMY917548 HWU917548 IGQ917548 IQM917548 JAI917548 JKE917548 JUA917548 KDW917548 KNS917548 KXO917548 LHK917548 LRG917548 MBC917548 MKY917548 MUU917548 NEQ917548 NOM917548 NYI917548 OIE917548 OSA917548 PBW917548 PLS917548 PVO917548 QFK917548 QPG917548 QZC917548 RIY917548 RSU917548 SCQ917548 SMM917548 SWI917548 TGE917548 TQA917548 TZW917548 UJS917548 UTO917548 VDK917548 VNG917548 VXC917548 WGY917548 WQU917548 EI983084 OE983084 YA983084 AHW983084 ARS983084 BBO983084 BLK983084 BVG983084 CFC983084 COY983084 CYU983084 DIQ983084 DSM983084 ECI983084 EME983084 EWA983084 FFW983084 FPS983084 FZO983084 GJK983084 GTG983084 HDC983084 HMY983084 HWU983084 IGQ983084 IQM983084 JAI983084 JKE983084 JUA983084 KDW983084 KNS983084 KXO983084 LHK983084 LRG983084 MBC983084 MKY983084 MUU983084 NEQ983084 NOM983084 NYI983084 OIE983084 OSA983084 PBW983084 PLS983084 PVO983084 QFK983084 QPG983084 QZC983084 RIY983084 RSU983084 SCQ983084 SMM983084 SWI983084 TGE983084 TQA983084 TZW983084 UJS983084 UTO983084 VDK983084 VNG983084 VXC983084 WGY983084 WQU983084 WQU59 WGY59 VXC59 VNG59 VDK59 UTO59 UJS59 TZW59 TQA59 TGE59 SWI59 SMM59 SCQ59 RSU59 RIY59 QZC59 QPG59 QFK59 PVO59 PLS59 PBW59 OSA59 OIE59 NYI59 NOM59 NEQ59 MUU59 MKY59 MBC59 LRG59 LHK59 KXO59 KNS59 KDW59 JUA59 JKE59 JAI59 IQM59 IGQ59 HWU59 HMY59 HDC59 GTG59 GJK59 FZO59 FPS59 FFW59 EWA59 EME59 ECI59 DSM59 DIQ59 CYU59 COY59 CFC59 BVG59 BLK59 BBO59 ARS59 AHW59 YA59 OE59 EI59 WQW59 WHA59 VXE59 VNI59 VDM59 UTQ59 UJU59 TZY59 TQC59 TGG59 SWK59 SMO59 SCS59 RSW59 RJA59 QZE59 QPI59 QFM59 PVQ59 PLU59 PBY59 OSC59 OIG59 NYK59 NOO59 NES59 MUW59 MLA59 MBE59 LRI59 LHM59 KXQ59 KNU59 KDY59 JUC59 JKG59 JAK59 IQO59 IGS59 HWW59 HNA59 HDE59 GTI59 GJM59 FZQ59 FPU59 FFY59 EWC59 EMG59 ECK59 DSO59 DIS59 CYW59 CPA59 CFE59 BVI59 BLM59 BBQ59 ARU59 AHY59 YC59 OG59 EK59 WQY59 WHC59 VXG59 VNK59 VDO59 UTS59 UJW59 UAA59 TQE59 TGI59 SWM59 SMQ59 SCU59 RSY59 RJC59 QZG59 QPK59 QFO59 PVS59 PLW59 PCA59 OSE59 OII59 NYM59 NOQ59 NEU59 MUY59 MLC59 MBG59 LRK59 LHO59 KXS59 KNW59 KEA59 JUE59 JKI59 JAM59 IQQ59 IGU59 HWY59 HNC59 HDG59 GTK59 GJO59 FZS59 FPW59 FGA59 EWE59 EMI59 ECM59 DSQ59 DIU59 CYY59 CPC59 CFG59 BVK59 BLO59 BBS59 ARW59 AIA59 YE59 OI59 EM59 WRA59 WHE59 VXI59 VNM59 VDQ59 UTU59 UJY59 UAC59 TQG59 TGK59 SWO59 SMS59 SCW59 RTA59 RJE59 QZI59 QPM59 QFQ59 PVU59 PLY59 PCC59 OSG59 OIK59 NYO59 NOS59 NEW59 MVA59 MLE59 MBI59 LRM59 LHQ59 KXU59 KNY59 KEC59 JUG59 JKK59 JAO59 IQS59 IGW59 HXA59 HNE59 HDI59 GTM59 GJQ59 FZU59 FPY59 FGC59 EWG59 EMK59 ECO59 DSS59 DIW59 CZA59 CPE59 CFI59 BVM59 BLQ59 BBU59 ARY59 AIC59 YG59 OK59 EO59 WRC59 WHG59 VXK59 VNO59 VDS59 UTW59 UKA59 UAE59 TQI59 TGM59 SWQ59 SMU59 SCY59 RTC59 RJG59 QZK59 QPO59 QFS59 PVW59 PMA59 PCE59 OSI59 OIM59 NYQ59 NOU59 NEY59 MVC59 MLG59 MBK59 LRO59 LHS59 KXW59 KOA59 KEE59 JUI59 JKM59 JAQ59 IQU59 IGY59 HXC59 HNG59 HDK59 GTO59 GJS59 FZW59 FQA59 FGE59 EWI59 EMM59 ECQ59 DSU59 DIY59 CZC59 CPG59 CFK59 BVO59 BLS59 BBW59 ASA59 AIE59 YI59 OM59 EQ59 WRE59 WHI59 VXM59 VNQ59 VDU59 UTY59 UKC59 UAG59 TQK59 TGO59 SWS59 SMW59 SDA59 RTE59 RJI59 QZM59 QPQ59 QFU59 PVY59 PMC59 PCG59 OSK59 OIO59 NYS59 NOW59 NFA59 MVE59 MLI59 MBM59 LRQ59 LHU59 KXY59 KOC59 KEG59 JUK59 JKO59 JAS59 IQW59 IHA59 HXE59 HNI59 HDM59 GTQ59 GJU59 FZY59 FQC59 FGG59 EWK59 EMO59 ECS59 DSW59 DJA59 CZE59 CPI59 CFM59 BVQ59 BLU59 BBY59 ASC59 AIG59 YK59 OO59 ES59 WRG59 WHK59 VXO59 VNS59 VDW59 UUA59 UKE59 UAI59 TQM59 TGQ59 SWU59 SMY59 SDC59 RTG59 RJK59 QZO59 QPS59 QFW59 PWA59 PME59 PCI59 OSM59 OIQ59 NYU59 NOY59 NFC59 MVG59 MLK59 MBO59 LRS59 LHW59 KYA59 KOE59 KEI59 JUM59 JKQ59 JAU59 IQY59 IHC59 HXG59 HNK59 HDO59 GTS59 GJW59 GAA59 FQE59 FGI59 EWM59 EMQ59 ECU59 DSY59 DJC59 CZG59 CPK59 CFO59 BVS59 BLW59 BCA59 ASE59 AII59 YM59 OQ59 EU59 WRI59 WHM59 VXQ59 VNU59 VDY59 UUC59 UKG59 UAK59 TQO59 TGS59 SWW59 SNA59 SDE59 RTI59 RJM59 QZQ59 QPU59 QFY59 PWC59 PMG59 PCK59 OSO59 OIS59 NYW59 NPA59 NFE59 MVI59 MLM59 MBQ59 LRU59 LHY59 KYC59 KOG59 KEK59 JUO59 JKS59 JAW59 IRA59 IHE59 HXI59 HNM59 HDQ59 GTU59 GJY59 GAC59 FQG59 FGK59 EWO59 EMS59 ECW59 DTA59 DJE59 CZI59 CPM59 CFQ59 BVU59 BLY59 BCC59 ASG59 AIK59 YO59 OS59 EW59 WPI59 WFM59 VVQ59 VLU59 VBY59 USC59 UIG59 TYK59 TOO59 TES59 SUW59 SLA59 SBE59 RRI59 RHM59 QXQ59 QNU59 QDY59 PUC59 PKG59 PAK59 OQO59 OGS59 NWW59 NNA59 NDE59 MTI59 MJM59 LZQ59 LPU59 LFY59 KWC59 KMG59 KCK59 JSO59 JIS59 IYW59 IPA59 IFE59 HVI59 HLM59 HBQ59 GRU59 GHY59 FYC59 FOG59 FEK59 EUO59 EKS59 EAW59 DRA59 DHE59 CXI59 CNM59 CDQ59 BTU59 BJY59 BAC59 AQG59 AGK59 WO59 MS59 CW59 WPK59 WFO59 VVS59 VLW59 VCA59 USE59 UII59 TYM59 TOQ59 TEU59 SUY59 SLC59 SBG59 RRK59 RHO59 QXS59 QNW59 QEA59 PUE59 PKI59 PAM59 OQQ59 OGU59 NWY59 NNC59 NDG59 MTK59 MJO59 LZS59 LPW59 LGA59 KWE59 KMI59 KCM59 JSQ59 JIU59 IYY59 IPC59 IFG59 HVK59 HLO59 HBS59 GRW59 GIA59 FYE59 FOI59 FEM59 EUQ59 EKU59 EAY59 DRC59 DHG59 CXK59 CNO59 CDS59 BTW59 BKA59 BAE59 AQI59 AGM59 WQ59 MU59 CY59 WPM59 WFQ59 VVU59 VLY59 VCC59 USG59 UIK59 TYO59 TOS59 TEW59 SVA59 SLE59 SBI59 RRM59 RHQ59 QXU59 QNY59 QEC59 PUG59 PKK59 PAO59 OQS59 OGW59 NXA59 NNE59 NDI59 MTM59 MJQ59 LZU59 LPY59 LGC59 KWG59 KMK59 KCO59 JSS59 JIW59 IZA59 IPE59 IFI59 HVM59 HLQ59 HBU59 GRY59 GIC59 FYG59 FOK59 FEO59 EUS59 EKW59 EBA59 DRE59 DHI59 CXM59 CNQ59 CDU59 BTY59 BKC59 BAG59 AQK59 AGO59 WS59 MW59 DA59 WPO59 WFS59 VVW59 VMA59 VCE59 USI59 UIM59 TYQ59 TOU59 TEY59 SVC59 SLG59 SBK59 RRO59 RHS59 QXW59 QOA59 QEE59 PUI59 PKM59 PAQ59 OQU59 OGY59 NXC59 NNG59 NDK59 MTO59 MJS59 LZW59 LQA59 LGE59 KWI59 KMM59 KCQ59 JSU59 JIY59 IZC59 IPG59 IFK59 HVO59 HLS59 HBW59 GSA59 GIE59 FYI59 FOM59 FEQ59 EUU59 EKY59 EBC59 DRG59 DHK59 CXO59 CNS59 CDW59 BUA59 BKE59 BAI59 AQM59 AGQ59 WU59 MY59 DC59 WPQ59 WFU59 VVY59 VMC59 VCG59 USK59 UIO59 TYS59 TOW59 TFA59 SVE59 SLI59 SBM59 RRQ59 RHU59 QXY59 QOC59 QEG59 PUK59 PKO59 PAS59 OQW59 OHA59 NXE59 NNI59 NDM59 MTQ59 MJU59 LZY59 LQC59 LGG59 KWK59 KMO59 KCS59 JSW59 JJA59 IZE59 IPI59 IFM59 HVQ59 HLU59 HBY59 GSC59 GIG59 FYK59 FOO59 FES59 EUW59 ELA59 EBE59 DRI59 DHM59 CXQ59 CNU59 CDY59 BUC59 BKG59 BAK59 AQO59 AGS59 WW59 NA59 DE59 WPS59 WFW59 VWA59 VME59 VCI59 USM59 UIQ59 TYU59 TOY59 TFC59 SVG59 SLK59 SBO59 RRS59 RHW59 QYA59 QOE59 QEI59 PUM59 PKQ59 PAU59 OQY59 OHC59 NXG59 NNK59 NDO59 MTS59 MJW59 MAA59 LQE59 LGI59 KWM59 KMQ59 KCU59 JSY59 JJC59 IZG59 IPK59 IFO59 HVS59 HLW59 HCA59 GSE59 GII59 FYM59 FOQ59 FEU59 EUY59 ELC59 EBG59 DRK59 DHO59 CXS59 CNW59 CEA59 BUE59 BKI59 BAM59 AQQ59 AGU59 WY59 NC59 DG59 WPU59 WFY59 VWC59 VMG59 VCK59 USO59 UIS59 TYW59 TPA59 TFE59 SVI59 SLM59 SBQ59 RRU59 RHY59 QYC59 QOG59 QEK59 PUO59 PKS59 PAW59 ORA59 OHE59 NXI59 NNM59 NDQ59 MTU59 MJY59 MAC59 LQG59 LGK59 KWO59 KMS59 KCW59 JTA59 JJE59 IZI59 IPM59 IFQ59 HVU59 HLY59 HCC59 GSG59 GIK59 FYO59 FOS59 FEW59 EVA59 ELE59 EBI59 DRM59 DHQ59 CXU59 CNY59 CEC59 BUG59 BKK59 BAO59 AQS59 AGW59 XA59 NE59 DI59 WPW59 WGA59 VWE59 VMI59 VCM59 USQ59 UIU59 TYY59 TPC59 TFG59 SVK59 SLO59 SBS59 RRW59 RIA59 QYE59 QOI59 QEM59 PUQ59 PKU59 PAY59 ORC59 OHG59 NXK59 NNO59 NDS59 MTW59 MKA59 MAE59 LQI59 LGM59 KWQ59 KMU59 KCY59 JTC59 JJG59 IZK59 IPO59 IFS59 HVW59 HMA59 HCE59 GSI59 GIM59 FYQ59 FOU59 FEY59 EVC59 ELG59 EBK59 DRO59 DHS59 CXW59 COA59 CEE59 BUI59 BKM59 BAQ59 AQU59 AGY59 XC59 NG59 DK59 Y65547 Y131083 Y196619 Y262155 Y327691 Y393227 Y458763 Y524299 Y589835 Y655371 Y720907 Y786443 Y851979 Y917515 Y983051 W65547 W131083 W196619 W262155 W327691 W393227 W458763 W524299 W589835 W655371 W720907 W786443 W851979 W917515 W983051 U65547 U131083 U196619 U262155 U327691 U393227 U458763 U524299 U589835 U655371 U720907 U786443 U851979 U917515 U983051 S65547 S131083 S196619 S262155 S327691 S393227 S458763 S524299 S589835 S655371 S720907 S786443 S851979 S917515 S983051 Q65547 Q131083 Q196619 Q262155 Q327691 Q393227 Q458763 Q524299 Q589835 Q655371 Q720907 Q786443 Q851979 Q917515 Q983051 O65547 O131083 O196619 O262155 O327691 O393227 O458763 O524299 O589835 O655371 O720907 O786443 O851979 O917515 O983051 M65547 M131083 M196619 M262155 M327691 M393227 M458763 M524299 M589835 M655371 M720907 M786443 M851979 M917515 M983051 K65547 K131083 K196619 K262155 K327691 K393227 K458763 K524299 K589835 K655371 K720907 K786443 K851979 K917515 K983051 Y59 W59 U59 S59 Q59 O59 M59 K59 BK65547 BK131083 BK196619 BK262155 BK327691 BK393227 BK458763 BK524299 BK589835 BK655371 BK720907 BK786443 BK851979 BK917515 BK983051 BI65547 BI131083 BI196619 BI262155 BI327691 BI393227 BI458763 BI524299 BI589835 BI655371 BI720907 BI786443 BI851979 BI917515 BI983051 BG65547 BG131083 BG196619 BG262155 BG327691 BG393227 BG458763 BG524299 BG589835 BG655371 BG720907 BG786443 BG851979 BG917515 BG983051 BE65547 BE131083 BE196619 BE262155 BE327691 BE393227 BE458763 BE524299 BE589835 BE655371 BE720907 BE786443 BE851979 BE917515 BE983051 BC65547 BC131083 BC196619 BC262155 BC327691 BC393227 BC458763 BC524299 BC589835 BC655371 BC720907 BC786443 BC851979 BC917515 BC983051 BA65547 BA131083 BA196619 BA262155 BA327691 BA393227 BA458763 BA524299 BA589835 BA655371 BA720907 BA786443 BA851979 BA917515 BA983051 AY65547 AY131083 AY196619 AY262155 AY327691 AY393227 AY458763 AY524299 AY589835 AY655371 AY720907 AY786443 AY851979 AY917515 AY983051 AW65547 AW131083 AW196619 AW262155 AW327691 AW393227 AW458763 AW524299 AW589835 AW655371 AW720907 AW786443 AW851979 AW917515 AW983051 BK59 BI59 BG59 BE59 BC59 BA59 AY59 AW59</xm:sqref>
        </x14:dataValidation>
        <x14:dataValidation type="list" allowBlank="1" showInputMessage="1" showErrorMessage="1">
          <x14:formula1>
            <xm:f>Soil_SS_Texture</xm:f>
          </x14:formula1>
          <xm:sqref>DK65577 NG65577 XC65577 AGY65577 AQU65577 BAQ65577 BKM65577 BUI65577 CEE65577 COA65577 CXW65577 DHS65577 DRO65577 EBK65577 ELG65577 EVC65577 FEY65577 FOU65577 FYQ65577 GIM65577 GSI65577 HCE65577 HMA65577 HVW65577 IFS65577 IPO65577 IZK65577 JJG65577 JTC65577 KCY65577 KMU65577 KWQ65577 LGM65577 LQI65577 MAE65577 MKA65577 MTW65577 NDS65577 NNO65577 NXK65577 OHG65577 ORC65577 PAY65577 PKU65577 PUQ65577 QEM65577 QOI65577 QYE65577 RIA65577 RRW65577 SBS65577 SLO65577 SVK65577 TFG65577 TPC65577 TYY65577 UIU65577 USQ65577 VCM65577 VMI65577 VWE65577 WGA65577 WPW65577 DK131113 NG131113 XC131113 AGY131113 AQU131113 BAQ131113 BKM131113 BUI131113 CEE131113 COA131113 CXW131113 DHS131113 DRO131113 EBK131113 ELG131113 EVC131113 FEY131113 FOU131113 FYQ131113 GIM131113 GSI131113 HCE131113 HMA131113 HVW131113 IFS131113 IPO131113 IZK131113 JJG131113 JTC131113 KCY131113 KMU131113 KWQ131113 LGM131113 LQI131113 MAE131113 MKA131113 MTW131113 NDS131113 NNO131113 NXK131113 OHG131113 ORC131113 PAY131113 PKU131113 PUQ131113 QEM131113 QOI131113 QYE131113 RIA131113 RRW131113 SBS131113 SLO131113 SVK131113 TFG131113 TPC131113 TYY131113 UIU131113 USQ131113 VCM131113 VMI131113 VWE131113 WGA131113 WPW131113 DK196649 NG196649 XC196649 AGY196649 AQU196649 BAQ196649 BKM196649 BUI196649 CEE196649 COA196649 CXW196649 DHS196649 DRO196649 EBK196649 ELG196649 EVC196649 FEY196649 FOU196649 FYQ196649 GIM196649 GSI196649 HCE196649 HMA196649 HVW196649 IFS196649 IPO196649 IZK196649 JJG196649 JTC196649 KCY196649 KMU196649 KWQ196649 LGM196649 LQI196649 MAE196649 MKA196649 MTW196649 NDS196649 NNO196649 NXK196649 OHG196649 ORC196649 PAY196649 PKU196649 PUQ196649 QEM196649 QOI196649 QYE196649 RIA196649 RRW196649 SBS196649 SLO196649 SVK196649 TFG196649 TPC196649 TYY196649 UIU196649 USQ196649 VCM196649 VMI196649 VWE196649 WGA196649 WPW196649 DK262185 NG262185 XC262185 AGY262185 AQU262185 BAQ262185 BKM262185 BUI262185 CEE262185 COA262185 CXW262185 DHS262185 DRO262185 EBK262185 ELG262185 EVC262185 FEY262185 FOU262185 FYQ262185 GIM262185 GSI262185 HCE262185 HMA262185 HVW262185 IFS262185 IPO262185 IZK262185 JJG262185 JTC262185 KCY262185 KMU262185 KWQ262185 LGM262185 LQI262185 MAE262185 MKA262185 MTW262185 NDS262185 NNO262185 NXK262185 OHG262185 ORC262185 PAY262185 PKU262185 PUQ262185 QEM262185 QOI262185 QYE262185 RIA262185 RRW262185 SBS262185 SLO262185 SVK262185 TFG262185 TPC262185 TYY262185 UIU262185 USQ262185 VCM262185 VMI262185 VWE262185 WGA262185 WPW262185 DK327721 NG327721 XC327721 AGY327721 AQU327721 BAQ327721 BKM327721 BUI327721 CEE327721 COA327721 CXW327721 DHS327721 DRO327721 EBK327721 ELG327721 EVC327721 FEY327721 FOU327721 FYQ327721 GIM327721 GSI327721 HCE327721 HMA327721 HVW327721 IFS327721 IPO327721 IZK327721 JJG327721 JTC327721 KCY327721 KMU327721 KWQ327721 LGM327721 LQI327721 MAE327721 MKA327721 MTW327721 NDS327721 NNO327721 NXK327721 OHG327721 ORC327721 PAY327721 PKU327721 PUQ327721 QEM327721 QOI327721 QYE327721 RIA327721 RRW327721 SBS327721 SLO327721 SVK327721 TFG327721 TPC327721 TYY327721 UIU327721 USQ327721 VCM327721 VMI327721 VWE327721 WGA327721 WPW327721 DK393257 NG393257 XC393257 AGY393257 AQU393257 BAQ393257 BKM393257 BUI393257 CEE393257 COA393257 CXW393257 DHS393257 DRO393257 EBK393257 ELG393257 EVC393257 FEY393257 FOU393257 FYQ393257 GIM393257 GSI393257 HCE393257 HMA393257 HVW393257 IFS393257 IPO393257 IZK393257 JJG393257 JTC393257 KCY393257 KMU393257 KWQ393257 LGM393257 LQI393257 MAE393257 MKA393257 MTW393257 NDS393257 NNO393257 NXK393257 OHG393257 ORC393257 PAY393257 PKU393257 PUQ393257 QEM393257 QOI393257 QYE393257 RIA393257 RRW393257 SBS393257 SLO393257 SVK393257 TFG393257 TPC393257 TYY393257 UIU393257 USQ393257 VCM393257 VMI393257 VWE393257 WGA393257 WPW393257 DK458793 NG458793 XC458793 AGY458793 AQU458793 BAQ458793 BKM458793 BUI458793 CEE458793 COA458793 CXW458793 DHS458793 DRO458793 EBK458793 ELG458793 EVC458793 FEY458793 FOU458793 FYQ458793 GIM458793 GSI458793 HCE458793 HMA458793 HVW458793 IFS458793 IPO458793 IZK458793 JJG458793 JTC458793 KCY458793 KMU458793 KWQ458793 LGM458793 LQI458793 MAE458793 MKA458793 MTW458793 NDS458793 NNO458793 NXK458793 OHG458793 ORC458793 PAY458793 PKU458793 PUQ458793 QEM458793 QOI458793 QYE458793 RIA458793 RRW458793 SBS458793 SLO458793 SVK458793 TFG458793 TPC458793 TYY458793 UIU458793 USQ458793 VCM458793 VMI458793 VWE458793 WGA458793 WPW458793 DK524329 NG524329 XC524329 AGY524329 AQU524329 BAQ524329 BKM524329 BUI524329 CEE524329 COA524329 CXW524329 DHS524329 DRO524329 EBK524329 ELG524329 EVC524329 FEY524329 FOU524329 FYQ524329 GIM524329 GSI524329 HCE524329 HMA524329 HVW524329 IFS524329 IPO524329 IZK524329 JJG524329 JTC524329 KCY524329 KMU524329 KWQ524329 LGM524329 LQI524329 MAE524329 MKA524329 MTW524329 NDS524329 NNO524329 NXK524329 OHG524329 ORC524329 PAY524329 PKU524329 PUQ524329 QEM524329 QOI524329 QYE524329 RIA524329 RRW524329 SBS524329 SLO524329 SVK524329 TFG524329 TPC524329 TYY524329 UIU524329 USQ524329 VCM524329 VMI524329 VWE524329 WGA524329 WPW524329 DK589865 NG589865 XC589865 AGY589865 AQU589865 BAQ589865 BKM589865 BUI589865 CEE589865 COA589865 CXW589865 DHS589865 DRO589865 EBK589865 ELG589865 EVC589865 FEY589865 FOU589865 FYQ589865 GIM589865 GSI589865 HCE589865 HMA589865 HVW589865 IFS589865 IPO589865 IZK589865 JJG589865 JTC589865 KCY589865 KMU589865 KWQ589865 LGM589865 LQI589865 MAE589865 MKA589865 MTW589865 NDS589865 NNO589865 NXK589865 OHG589865 ORC589865 PAY589865 PKU589865 PUQ589865 QEM589865 QOI589865 QYE589865 RIA589865 RRW589865 SBS589865 SLO589865 SVK589865 TFG589865 TPC589865 TYY589865 UIU589865 USQ589865 VCM589865 VMI589865 VWE589865 WGA589865 WPW589865 DK655401 NG655401 XC655401 AGY655401 AQU655401 BAQ655401 BKM655401 BUI655401 CEE655401 COA655401 CXW655401 DHS655401 DRO655401 EBK655401 ELG655401 EVC655401 FEY655401 FOU655401 FYQ655401 GIM655401 GSI655401 HCE655401 HMA655401 HVW655401 IFS655401 IPO655401 IZK655401 JJG655401 JTC655401 KCY655401 KMU655401 KWQ655401 LGM655401 LQI655401 MAE655401 MKA655401 MTW655401 NDS655401 NNO655401 NXK655401 OHG655401 ORC655401 PAY655401 PKU655401 PUQ655401 QEM655401 QOI655401 QYE655401 RIA655401 RRW655401 SBS655401 SLO655401 SVK655401 TFG655401 TPC655401 TYY655401 UIU655401 USQ655401 VCM655401 VMI655401 VWE655401 WGA655401 WPW655401 DK720937 NG720937 XC720937 AGY720937 AQU720937 BAQ720937 BKM720937 BUI720937 CEE720937 COA720937 CXW720937 DHS720937 DRO720937 EBK720937 ELG720937 EVC720937 FEY720937 FOU720937 FYQ720937 GIM720937 GSI720937 HCE720937 HMA720937 HVW720937 IFS720937 IPO720937 IZK720937 JJG720937 JTC720937 KCY720937 KMU720937 KWQ720937 LGM720937 LQI720937 MAE720937 MKA720937 MTW720937 NDS720937 NNO720937 NXK720937 OHG720937 ORC720937 PAY720937 PKU720937 PUQ720937 QEM720937 QOI720937 QYE720937 RIA720937 RRW720937 SBS720937 SLO720937 SVK720937 TFG720937 TPC720937 TYY720937 UIU720937 USQ720937 VCM720937 VMI720937 VWE720937 WGA720937 WPW720937 DK786473 NG786473 XC786473 AGY786473 AQU786473 BAQ786473 BKM786473 BUI786473 CEE786473 COA786473 CXW786473 DHS786473 DRO786473 EBK786473 ELG786473 EVC786473 FEY786473 FOU786473 FYQ786473 GIM786473 GSI786473 HCE786473 HMA786473 HVW786473 IFS786473 IPO786473 IZK786473 JJG786473 JTC786473 KCY786473 KMU786473 KWQ786473 LGM786473 LQI786473 MAE786473 MKA786473 MTW786473 NDS786473 NNO786473 NXK786473 OHG786473 ORC786473 PAY786473 PKU786473 PUQ786473 QEM786473 QOI786473 QYE786473 RIA786473 RRW786473 SBS786473 SLO786473 SVK786473 TFG786473 TPC786473 TYY786473 UIU786473 USQ786473 VCM786473 VMI786473 VWE786473 WGA786473 WPW786473 DK852009 NG852009 XC852009 AGY852009 AQU852009 BAQ852009 BKM852009 BUI852009 CEE852009 COA852009 CXW852009 DHS852009 DRO852009 EBK852009 ELG852009 EVC852009 FEY852009 FOU852009 FYQ852009 GIM852009 GSI852009 HCE852009 HMA852009 HVW852009 IFS852009 IPO852009 IZK852009 JJG852009 JTC852009 KCY852009 KMU852009 KWQ852009 LGM852009 LQI852009 MAE852009 MKA852009 MTW852009 NDS852009 NNO852009 NXK852009 OHG852009 ORC852009 PAY852009 PKU852009 PUQ852009 QEM852009 QOI852009 QYE852009 RIA852009 RRW852009 SBS852009 SLO852009 SVK852009 TFG852009 TPC852009 TYY852009 UIU852009 USQ852009 VCM852009 VMI852009 VWE852009 WGA852009 WPW852009 DK917545 NG917545 XC917545 AGY917545 AQU917545 BAQ917545 BKM917545 BUI917545 CEE917545 COA917545 CXW917545 DHS917545 DRO917545 EBK917545 ELG917545 EVC917545 FEY917545 FOU917545 FYQ917545 GIM917545 GSI917545 HCE917545 HMA917545 HVW917545 IFS917545 IPO917545 IZK917545 JJG917545 JTC917545 KCY917545 KMU917545 KWQ917545 LGM917545 LQI917545 MAE917545 MKA917545 MTW917545 NDS917545 NNO917545 NXK917545 OHG917545 ORC917545 PAY917545 PKU917545 PUQ917545 QEM917545 QOI917545 QYE917545 RIA917545 RRW917545 SBS917545 SLO917545 SVK917545 TFG917545 TPC917545 TYY917545 UIU917545 USQ917545 VCM917545 VMI917545 VWE917545 WGA917545 WPW917545 DK983081 NG983081 XC983081 AGY983081 AQU983081 BAQ983081 BKM983081 BUI983081 CEE983081 COA983081 CXW983081 DHS983081 DRO983081 EBK983081 ELG983081 EVC983081 FEY983081 FOU983081 FYQ983081 GIM983081 GSI983081 HCE983081 HMA983081 HVW983081 IFS983081 IPO983081 IZK983081 JJG983081 JTC983081 KCY983081 KMU983081 KWQ983081 LGM983081 LQI983081 MAE983081 MKA983081 MTW983081 NDS983081 NNO983081 NXK983081 OHG983081 ORC983081 PAY983081 PKU983081 PUQ983081 QEM983081 QOI983081 QYE983081 RIA983081 RRW983081 SBS983081 SLO983081 SVK983081 TFG983081 TPC983081 TYY983081 UIU983081 USQ983081 VCM983081 VMI983081 VWE983081 WGA983081 WPW983081 DI65577 NE65577 XA65577 AGW65577 AQS65577 BAO65577 BKK65577 BUG65577 CEC65577 CNY65577 CXU65577 DHQ65577 DRM65577 EBI65577 ELE65577 EVA65577 FEW65577 FOS65577 FYO65577 GIK65577 GSG65577 HCC65577 HLY65577 HVU65577 IFQ65577 IPM65577 IZI65577 JJE65577 JTA65577 KCW65577 KMS65577 KWO65577 LGK65577 LQG65577 MAC65577 MJY65577 MTU65577 NDQ65577 NNM65577 NXI65577 OHE65577 ORA65577 PAW65577 PKS65577 PUO65577 QEK65577 QOG65577 QYC65577 RHY65577 RRU65577 SBQ65577 SLM65577 SVI65577 TFE65577 TPA65577 TYW65577 UIS65577 USO65577 VCK65577 VMG65577 VWC65577 WFY65577 WPU65577 DI131113 NE131113 XA131113 AGW131113 AQS131113 BAO131113 BKK131113 BUG131113 CEC131113 CNY131113 CXU131113 DHQ131113 DRM131113 EBI131113 ELE131113 EVA131113 FEW131113 FOS131113 FYO131113 GIK131113 GSG131113 HCC131113 HLY131113 HVU131113 IFQ131113 IPM131113 IZI131113 JJE131113 JTA131113 KCW131113 KMS131113 KWO131113 LGK131113 LQG131113 MAC131113 MJY131113 MTU131113 NDQ131113 NNM131113 NXI131113 OHE131113 ORA131113 PAW131113 PKS131113 PUO131113 QEK131113 QOG131113 QYC131113 RHY131113 RRU131113 SBQ131113 SLM131113 SVI131113 TFE131113 TPA131113 TYW131113 UIS131113 USO131113 VCK131113 VMG131113 VWC131113 WFY131113 WPU131113 DI196649 NE196649 XA196649 AGW196649 AQS196649 BAO196649 BKK196649 BUG196649 CEC196649 CNY196649 CXU196649 DHQ196649 DRM196649 EBI196649 ELE196649 EVA196649 FEW196649 FOS196649 FYO196649 GIK196649 GSG196649 HCC196649 HLY196649 HVU196649 IFQ196649 IPM196649 IZI196649 JJE196649 JTA196649 KCW196649 KMS196649 KWO196649 LGK196649 LQG196649 MAC196649 MJY196649 MTU196649 NDQ196649 NNM196649 NXI196649 OHE196649 ORA196649 PAW196649 PKS196649 PUO196649 QEK196649 QOG196649 QYC196649 RHY196649 RRU196649 SBQ196649 SLM196649 SVI196649 TFE196649 TPA196649 TYW196649 UIS196649 USO196649 VCK196649 VMG196649 VWC196649 WFY196649 WPU196649 DI262185 NE262185 XA262185 AGW262185 AQS262185 BAO262185 BKK262185 BUG262185 CEC262185 CNY262185 CXU262185 DHQ262185 DRM262185 EBI262185 ELE262185 EVA262185 FEW262185 FOS262185 FYO262185 GIK262185 GSG262185 HCC262185 HLY262185 HVU262185 IFQ262185 IPM262185 IZI262185 JJE262185 JTA262185 KCW262185 KMS262185 KWO262185 LGK262185 LQG262185 MAC262185 MJY262185 MTU262185 NDQ262185 NNM262185 NXI262185 OHE262185 ORA262185 PAW262185 PKS262185 PUO262185 QEK262185 QOG262185 QYC262185 RHY262185 RRU262185 SBQ262185 SLM262185 SVI262185 TFE262185 TPA262185 TYW262185 UIS262185 USO262185 VCK262185 VMG262185 VWC262185 WFY262185 WPU262185 DI327721 NE327721 XA327721 AGW327721 AQS327721 BAO327721 BKK327721 BUG327721 CEC327721 CNY327721 CXU327721 DHQ327721 DRM327721 EBI327721 ELE327721 EVA327721 FEW327721 FOS327721 FYO327721 GIK327721 GSG327721 HCC327721 HLY327721 HVU327721 IFQ327721 IPM327721 IZI327721 JJE327721 JTA327721 KCW327721 KMS327721 KWO327721 LGK327721 LQG327721 MAC327721 MJY327721 MTU327721 NDQ327721 NNM327721 NXI327721 OHE327721 ORA327721 PAW327721 PKS327721 PUO327721 QEK327721 QOG327721 QYC327721 RHY327721 RRU327721 SBQ327721 SLM327721 SVI327721 TFE327721 TPA327721 TYW327721 UIS327721 USO327721 VCK327721 VMG327721 VWC327721 WFY327721 WPU327721 DI393257 NE393257 XA393257 AGW393257 AQS393257 BAO393257 BKK393257 BUG393257 CEC393257 CNY393257 CXU393257 DHQ393257 DRM393257 EBI393257 ELE393257 EVA393257 FEW393257 FOS393257 FYO393257 GIK393257 GSG393257 HCC393257 HLY393257 HVU393257 IFQ393257 IPM393257 IZI393257 JJE393257 JTA393257 KCW393257 KMS393257 KWO393257 LGK393257 LQG393257 MAC393257 MJY393257 MTU393257 NDQ393257 NNM393257 NXI393257 OHE393257 ORA393257 PAW393257 PKS393257 PUO393257 QEK393257 QOG393257 QYC393257 RHY393257 RRU393257 SBQ393257 SLM393257 SVI393257 TFE393257 TPA393257 TYW393257 UIS393257 USO393257 VCK393257 VMG393257 VWC393257 WFY393257 WPU393257 DI458793 NE458793 XA458793 AGW458793 AQS458793 BAO458793 BKK458793 BUG458793 CEC458793 CNY458793 CXU458793 DHQ458793 DRM458793 EBI458793 ELE458793 EVA458793 FEW458793 FOS458793 FYO458793 GIK458793 GSG458793 HCC458793 HLY458793 HVU458793 IFQ458793 IPM458793 IZI458793 JJE458793 JTA458793 KCW458793 KMS458793 KWO458793 LGK458793 LQG458793 MAC458793 MJY458793 MTU458793 NDQ458793 NNM458793 NXI458793 OHE458793 ORA458793 PAW458793 PKS458793 PUO458793 QEK458793 QOG458793 QYC458793 RHY458793 RRU458793 SBQ458793 SLM458793 SVI458793 TFE458793 TPA458793 TYW458793 UIS458793 USO458793 VCK458793 VMG458793 VWC458793 WFY458793 WPU458793 DI524329 NE524329 XA524329 AGW524329 AQS524329 BAO524329 BKK524329 BUG524329 CEC524329 CNY524329 CXU524329 DHQ524329 DRM524329 EBI524329 ELE524329 EVA524329 FEW524329 FOS524329 FYO524329 GIK524329 GSG524329 HCC524329 HLY524329 HVU524329 IFQ524329 IPM524329 IZI524329 JJE524329 JTA524329 KCW524329 KMS524329 KWO524329 LGK524329 LQG524329 MAC524329 MJY524329 MTU524329 NDQ524329 NNM524329 NXI524329 OHE524329 ORA524329 PAW524329 PKS524329 PUO524329 QEK524329 QOG524329 QYC524329 RHY524329 RRU524329 SBQ524329 SLM524329 SVI524329 TFE524329 TPA524329 TYW524329 UIS524329 USO524329 VCK524329 VMG524329 VWC524329 WFY524329 WPU524329 DI589865 NE589865 XA589865 AGW589865 AQS589865 BAO589865 BKK589865 BUG589865 CEC589865 CNY589865 CXU589865 DHQ589865 DRM589865 EBI589865 ELE589865 EVA589865 FEW589865 FOS589865 FYO589865 GIK589865 GSG589865 HCC589865 HLY589865 HVU589865 IFQ589865 IPM589865 IZI589865 JJE589865 JTA589865 KCW589865 KMS589865 KWO589865 LGK589865 LQG589865 MAC589865 MJY589865 MTU589865 NDQ589865 NNM589865 NXI589865 OHE589865 ORA589865 PAW589865 PKS589865 PUO589865 QEK589865 QOG589865 QYC589865 RHY589865 RRU589865 SBQ589865 SLM589865 SVI589865 TFE589865 TPA589865 TYW589865 UIS589865 USO589865 VCK589865 VMG589865 VWC589865 WFY589865 WPU589865 DI655401 NE655401 XA655401 AGW655401 AQS655401 BAO655401 BKK655401 BUG655401 CEC655401 CNY655401 CXU655401 DHQ655401 DRM655401 EBI655401 ELE655401 EVA655401 FEW655401 FOS655401 FYO655401 GIK655401 GSG655401 HCC655401 HLY655401 HVU655401 IFQ655401 IPM655401 IZI655401 JJE655401 JTA655401 KCW655401 KMS655401 KWO655401 LGK655401 LQG655401 MAC655401 MJY655401 MTU655401 NDQ655401 NNM655401 NXI655401 OHE655401 ORA655401 PAW655401 PKS655401 PUO655401 QEK655401 QOG655401 QYC655401 RHY655401 RRU655401 SBQ655401 SLM655401 SVI655401 TFE655401 TPA655401 TYW655401 UIS655401 USO655401 VCK655401 VMG655401 VWC655401 WFY655401 WPU655401 DI720937 NE720937 XA720937 AGW720937 AQS720937 BAO720937 BKK720937 BUG720937 CEC720937 CNY720937 CXU720937 DHQ720937 DRM720937 EBI720937 ELE720937 EVA720937 FEW720937 FOS720937 FYO720937 GIK720937 GSG720937 HCC720937 HLY720937 HVU720937 IFQ720937 IPM720937 IZI720937 JJE720937 JTA720937 KCW720937 KMS720937 KWO720937 LGK720937 LQG720937 MAC720937 MJY720937 MTU720937 NDQ720937 NNM720937 NXI720937 OHE720937 ORA720937 PAW720937 PKS720937 PUO720937 QEK720937 QOG720937 QYC720937 RHY720937 RRU720937 SBQ720937 SLM720937 SVI720937 TFE720937 TPA720937 TYW720937 UIS720937 USO720937 VCK720937 VMG720937 VWC720937 WFY720937 WPU720937 DI786473 NE786473 XA786473 AGW786473 AQS786473 BAO786473 BKK786473 BUG786473 CEC786473 CNY786473 CXU786473 DHQ786473 DRM786473 EBI786473 ELE786473 EVA786473 FEW786473 FOS786473 FYO786473 GIK786473 GSG786473 HCC786473 HLY786473 HVU786473 IFQ786473 IPM786473 IZI786473 JJE786473 JTA786473 KCW786473 KMS786473 KWO786473 LGK786473 LQG786473 MAC786473 MJY786473 MTU786473 NDQ786473 NNM786473 NXI786473 OHE786473 ORA786473 PAW786473 PKS786473 PUO786473 QEK786473 QOG786473 QYC786473 RHY786473 RRU786473 SBQ786473 SLM786473 SVI786473 TFE786473 TPA786473 TYW786473 UIS786473 USO786473 VCK786473 VMG786473 VWC786473 WFY786473 WPU786473 DI852009 NE852009 XA852009 AGW852009 AQS852009 BAO852009 BKK852009 BUG852009 CEC852009 CNY852009 CXU852009 DHQ852009 DRM852009 EBI852009 ELE852009 EVA852009 FEW852009 FOS852009 FYO852009 GIK852009 GSG852009 HCC852009 HLY852009 HVU852009 IFQ852009 IPM852009 IZI852009 JJE852009 JTA852009 KCW852009 KMS852009 KWO852009 LGK852009 LQG852009 MAC852009 MJY852009 MTU852009 NDQ852009 NNM852009 NXI852009 OHE852009 ORA852009 PAW852009 PKS852009 PUO852009 QEK852009 QOG852009 QYC852009 RHY852009 RRU852009 SBQ852009 SLM852009 SVI852009 TFE852009 TPA852009 TYW852009 UIS852009 USO852009 VCK852009 VMG852009 VWC852009 WFY852009 WPU852009 DI917545 NE917545 XA917545 AGW917545 AQS917545 BAO917545 BKK917545 BUG917545 CEC917545 CNY917545 CXU917545 DHQ917545 DRM917545 EBI917545 ELE917545 EVA917545 FEW917545 FOS917545 FYO917545 GIK917545 GSG917545 HCC917545 HLY917545 HVU917545 IFQ917545 IPM917545 IZI917545 JJE917545 JTA917545 KCW917545 KMS917545 KWO917545 LGK917545 LQG917545 MAC917545 MJY917545 MTU917545 NDQ917545 NNM917545 NXI917545 OHE917545 ORA917545 PAW917545 PKS917545 PUO917545 QEK917545 QOG917545 QYC917545 RHY917545 RRU917545 SBQ917545 SLM917545 SVI917545 TFE917545 TPA917545 TYW917545 UIS917545 USO917545 VCK917545 VMG917545 VWC917545 WFY917545 WPU917545 DI983081 NE983081 XA983081 AGW983081 AQS983081 BAO983081 BKK983081 BUG983081 CEC983081 CNY983081 CXU983081 DHQ983081 DRM983081 EBI983081 ELE983081 EVA983081 FEW983081 FOS983081 FYO983081 GIK983081 GSG983081 HCC983081 HLY983081 HVU983081 IFQ983081 IPM983081 IZI983081 JJE983081 JTA983081 KCW983081 KMS983081 KWO983081 LGK983081 LQG983081 MAC983081 MJY983081 MTU983081 NDQ983081 NNM983081 NXI983081 OHE983081 ORA983081 PAW983081 PKS983081 PUO983081 QEK983081 QOG983081 QYC983081 RHY983081 RRU983081 SBQ983081 SLM983081 SVI983081 TFE983081 TPA983081 TYW983081 UIS983081 USO983081 VCK983081 VMG983081 VWC983081 WFY983081 WPU983081 DG65577 NC65577 WY65577 AGU65577 AQQ65577 BAM65577 BKI65577 BUE65577 CEA65577 CNW65577 CXS65577 DHO65577 DRK65577 EBG65577 ELC65577 EUY65577 FEU65577 FOQ65577 FYM65577 GII65577 GSE65577 HCA65577 HLW65577 HVS65577 IFO65577 IPK65577 IZG65577 JJC65577 JSY65577 KCU65577 KMQ65577 KWM65577 LGI65577 LQE65577 MAA65577 MJW65577 MTS65577 NDO65577 NNK65577 NXG65577 OHC65577 OQY65577 PAU65577 PKQ65577 PUM65577 QEI65577 QOE65577 QYA65577 RHW65577 RRS65577 SBO65577 SLK65577 SVG65577 TFC65577 TOY65577 TYU65577 UIQ65577 USM65577 VCI65577 VME65577 VWA65577 WFW65577 WPS65577 DG131113 NC131113 WY131113 AGU131113 AQQ131113 BAM131113 BKI131113 BUE131113 CEA131113 CNW131113 CXS131113 DHO131113 DRK131113 EBG131113 ELC131113 EUY131113 FEU131113 FOQ131113 FYM131113 GII131113 GSE131113 HCA131113 HLW131113 HVS131113 IFO131113 IPK131113 IZG131113 JJC131113 JSY131113 KCU131113 KMQ131113 KWM131113 LGI131113 LQE131113 MAA131113 MJW131113 MTS131113 NDO131113 NNK131113 NXG131113 OHC131113 OQY131113 PAU131113 PKQ131113 PUM131113 QEI131113 QOE131113 QYA131113 RHW131113 RRS131113 SBO131113 SLK131113 SVG131113 TFC131113 TOY131113 TYU131113 UIQ131113 USM131113 VCI131113 VME131113 VWA131113 WFW131113 WPS131113 DG196649 NC196649 WY196649 AGU196649 AQQ196649 BAM196649 BKI196649 BUE196649 CEA196649 CNW196649 CXS196649 DHO196649 DRK196649 EBG196649 ELC196649 EUY196649 FEU196649 FOQ196649 FYM196649 GII196649 GSE196649 HCA196649 HLW196649 HVS196649 IFO196649 IPK196649 IZG196649 JJC196649 JSY196649 KCU196649 KMQ196649 KWM196649 LGI196649 LQE196649 MAA196649 MJW196649 MTS196649 NDO196649 NNK196649 NXG196649 OHC196649 OQY196649 PAU196649 PKQ196649 PUM196649 QEI196649 QOE196649 QYA196649 RHW196649 RRS196649 SBO196649 SLK196649 SVG196649 TFC196649 TOY196649 TYU196649 UIQ196649 USM196649 VCI196649 VME196649 VWA196649 WFW196649 WPS196649 DG262185 NC262185 WY262185 AGU262185 AQQ262185 BAM262185 BKI262185 BUE262185 CEA262185 CNW262185 CXS262185 DHO262185 DRK262185 EBG262185 ELC262185 EUY262185 FEU262185 FOQ262185 FYM262185 GII262185 GSE262185 HCA262185 HLW262185 HVS262185 IFO262185 IPK262185 IZG262185 JJC262185 JSY262185 KCU262185 KMQ262185 KWM262185 LGI262185 LQE262185 MAA262185 MJW262185 MTS262185 NDO262185 NNK262185 NXG262185 OHC262185 OQY262185 PAU262185 PKQ262185 PUM262185 QEI262185 QOE262185 QYA262185 RHW262185 RRS262185 SBO262185 SLK262185 SVG262185 TFC262185 TOY262185 TYU262185 UIQ262185 USM262185 VCI262185 VME262185 VWA262185 WFW262185 WPS262185 DG327721 NC327721 WY327721 AGU327721 AQQ327721 BAM327721 BKI327721 BUE327721 CEA327721 CNW327721 CXS327721 DHO327721 DRK327721 EBG327721 ELC327721 EUY327721 FEU327721 FOQ327721 FYM327721 GII327721 GSE327721 HCA327721 HLW327721 HVS327721 IFO327721 IPK327721 IZG327721 JJC327721 JSY327721 KCU327721 KMQ327721 KWM327721 LGI327721 LQE327721 MAA327721 MJW327721 MTS327721 NDO327721 NNK327721 NXG327721 OHC327721 OQY327721 PAU327721 PKQ327721 PUM327721 QEI327721 QOE327721 QYA327721 RHW327721 RRS327721 SBO327721 SLK327721 SVG327721 TFC327721 TOY327721 TYU327721 UIQ327721 USM327721 VCI327721 VME327721 VWA327721 WFW327721 WPS327721 DG393257 NC393257 WY393257 AGU393257 AQQ393257 BAM393257 BKI393257 BUE393257 CEA393257 CNW393257 CXS393257 DHO393257 DRK393257 EBG393257 ELC393257 EUY393257 FEU393257 FOQ393257 FYM393257 GII393257 GSE393257 HCA393257 HLW393257 HVS393257 IFO393257 IPK393257 IZG393257 JJC393257 JSY393257 KCU393257 KMQ393257 KWM393257 LGI393257 LQE393257 MAA393257 MJW393257 MTS393257 NDO393257 NNK393257 NXG393257 OHC393257 OQY393257 PAU393257 PKQ393257 PUM393257 QEI393257 QOE393257 QYA393257 RHW393257 RRS393257 SBO393257 SLK393257 SVG393257 TFC393257 TOY393257 TYU393257 UIQ393257 USM393257 VCI393257 VME393257 VWA393257 WFW393257 WPS393257 DG458793 NC458793 WY458793 AGU458793 AQQ458793 BAM458793 BKI458793 BUE458793 CEA458793 CNW458793 CXS458793 DHO458793 DRK458793 EBG458793 ELC458793 EUY458793 FEU458793 FOQ458793 FYM458793 GII458793 GSE458793 HCA458793 HLW458793 HVS458793 IFO458793 IPK458793 IZG458793 JJC458793 JSY458793 KCU458793 KMQ458793 KWM458793 LGI458793 LQE458793 MAA458793 MJW458793 MTS458793 NDO458793 NNK458793 NXG458793 OHC458793 OQY458793 PAU458793 PKQ458793 PUM458793 QEI458793 QOE458793 QYA458793 RHW458793 RRS458793 SBO458793 SLK458793 SVG458793 TFC458793 TOY458793 TYU458793 UIQ458793 USM458793 VCI458793 VME458793 VWA458793 WFW458793 WPS458793 DG524329 NC524329 WY524329 AGU524329 AQQ524329 BAM524329 BKI524329 BUE524329 CEA524329 CNW524329 CXS524329 DHO524329 DRK524329 EBG524329 ELC524329 EUY524329 FEU524329 FOQ524329 FYM524329 GII524329 GSE524329 HCA524329 HLW524329 HVS524329 IFO524329 IPK524329 IZG524329 JJC524329 JSY524329 KCU524329 KMQ524329 KWM524329 LGI524329 LQE524329 MAA524329 MJW524329 MTS524329 NDO524329 NNK524329 NXG524329 OHC524329 OQY524329 PAU524329 PKQ524329 PUM524329 QEI524329 QOE524329 QYA524329 RHW524329 RRS524329 SBO524329 SLK524329 SVG524329 TFC524329 TOY524329 TYU524329 UIQ524329 USM524329 VCI524329 VME524329 VWA524329 WFW524329 WPS524329 DG589865 NC589865 WY589865 AGU589865 AQQ589865 BAM589865 BKI589865 BUE589865 CEA589865 CNW589865 CXS589865 DHO589865 DRK589865 EBG589865 ELC589865 EUY589865 FEU589865 FOQ589865 FYM589865 GII589865 GSE589865 HCA589865 HLW589865 HVS589865 IFO589865 IPK589865 IZG589865 JJC589865 JSY589865 KCU589865 KMQ589865 KWM589865 LGI589865 LQE589865 MAA589865 MJW589865 MTS589865 NDO589865 NNK589865 NXG589865 OHC589865 OQY589865 PAU589865 PKQ589865 PUM589865 QEI589865 QOE589865 QYA589865 RHW589865 RRS589865 SBO589865 SLK589865 SVG589865 TFC589865 TOY589865 TYU589865 UIQ589865 USM589865 VCI589865 VME589865 VWA589865 WFW589865 WPS589865 DG655401 NC655401 WY655401 AGU655401 AQQ655401 BAM655401 BKI655401 BUE655401 CEA655401 CNW655401 CXS655401 DHO655401 DRK655401 EBG655401 ELC655401 EUY655401 FEU655401 FOQ655401 FYM655401 GII655401 GSE655401 HCA655401 HLW655401 HVS655401 IFO655401 IPK655401 IZG655401 JJC655401 JSY655401 KCU655401 KMQ655401 KWM655401 LGI655401 LQE655401 MAA655401 MJW655401 MTS655401 NDO655401 NNK655401 NXG655401 OHC655401 OQY655401 PAU655401 PKQ655401 PUM655401 QEI655401 QOE655401 QYA655401 RHW655401 RRS655401 SBO655401 SLK655401 SVG655401 TFC655401 TOY655401 TYU655401 UIQ655401 USM655401 VCI655401 VME655401 VWA655401 WFW655401 WPS655401 DG720937 NC720937 WY720937 AGU720937 AQQ720937 BAM720937 BKI720937 BUE720937 CEA720937 CNW720937 CXS720937 DHO720937 DRK720937 EBG720937 ELC720937 EUY720937 FEU720937 FOQ720937 FYM720937 GII720937 GSE720937 HCA720937 HLW720937 HVS720937 IFO720937 IPK720937 IZG720937 JJC720937 JSY720937 KCU720937 KMQ720937 KWM720937 LGI720937 LQE720937 MAA720937 MJW720937 MTS720937 NDO720937 NNK720937 NXG720937 OHC720937 OQY720937 PAU720937 PKQ720937 PUM720937 QEI720937 QOE720937 QYA720937 RHW720937 RRS720937 SBO720937 SLK720937 SVG720937 TFC720937 TOY720937 TYU720937 UIQ720937 USM720937 VCI720937 VME720937 VWA720937 WFW720937 WPS720937 DG786473 NC786473 WY786473 AGU786473 AQQ786473 BAM786473 BKI786473 BUE786473 CEA786473 CNW786473 CXS786473 DHO786473 DRK786473 EBG786473 ELC786473 EUY786473 FEU786473 FOQ786473 FYM786473 GII786473 GSE786473 HCA786473 HLW786473 HVS786473 IFO786473 IPK786473 IZG786473 JJC786473 JSY786473 KCU786473 KMQ786473 KWM786473 LGI786473 LQE786473 MAA786473 MJW786473 MTS786473 NDO786473 NNK786473 NXG786473 OHC786473 OQY786473 PAU786473 PKQ786473 PUM786473 QEI786473 QOE786473 QYA786473 RHW786473 RRS786473 SBO786473 SLK786473 SVG786473 TFC786473 TOY786473 TYU786473 UIQ786473 USM786473 VCI786473 VME786473 VWA786473 WFW786473 WPS786473 DG852009 NC852009 WY852009 AGU852009 AQQ852009 BAM852009 BKI852009 BUE852009 CEA852009 CNW852009 CXS852009 DHO852009 DRK852009 EBG852009 ELC852009 EUY852009 FEU852009 FOQ852009 FYM852009 GII852009 GSE852009 HCA852009 HLW852009 HVS852009 IFO852009 IPK852009 IZG852009 JJC852009 JSY852009 KCU852009 KMQ852009 KWM852009 LGI852009 LQE852009 MAA852009 MJW852009 MTS852009 NDO852009 NNK852009 NXG852009 OHC852009 OQY852009 PAU852009 PKQ852009 PUM852009 QEI852009 QOE852009 QYA852009 RHW852009 RRS852009 SBO852009 SLK852009 SVG852009 TFC852009 TOY852009 TYU852009 UIQ852009 USM852009 VCI852009 VME852009 VWA852009 WFW852009 WPS852009 DG917545 NC917545 WY917545 AGU917545 AQQ917545 BAM917545 BKI917545 BUE917545 CEA917545 CNW917545 CXS917545 DHO917545 DRK917545 EBG917545 ELC917545 EUY917545 FEU917545 FOQ917545 FYM917545 GII917545 GSE917545 HCA917545 HLW917545 HVS917545 IFO917545 IPK917545 IZG917545 JJC917545 JSY917545 KCU917545 KMQ917545 KWM917545 LGI917545 LQE917545 MAA917545 MJW917545 MTS917545 NDO917545 NNK917545 NXG917545 OHC917545 OQY917545 PAU917545 PKQ917545 PUM917545 QEI917545 QOE917545 QYA917545 RHW917545 RRS917545 SBO917545 SLK917545 SVG917545 TFC917545 TOY917545 TYU917545 UIQ917545 USM917545 VCI917545 VME917545 VWA917545 WFW917545 WPS917545 DG983081 NC983081 WY983081 AGU983081 AQQ983081 BAM983081 BKI983081 BUE983081 CEA983081 CNW983081 CXS983081 DHO983081 DRK983081 EBG983081 ELC983081 EUY983081 FEU983081 FOQ983081 FYM983081 GII983081 GSE983081 HCA983081 HLW983081 HVS983081 IFO983081 IPK983081 IZG983081 JJC983081 JSY983081 KCU983081 KMQ983081 KWM983081 LGI983081 LQE983081 MAA983081 MJW983081 MTS983081 NDO983081 NNK983081 NXG983081 OHC983081 OQY983081 PAU983081 PKQ983081 PUM983081 QEI983081 QOE983081 QYA983081 RHW983081 RRS983081 SBO983081 SLK983081 SVG983081 TFC983081 TOY983081 TYU983081 UIQ983081 USM983081 VCI983081 VME983081 VWA983081 WFW983081 WPS983081 DE65577 NA65577 WW65577 AGS65577 AQO65577 BAK65577 BKG65577 BUC65577 CDY65577 CNU65577 CXQ65577 DHM65577 DRI65577 EBE65577 ELA65577 EUW65577 FES65577 FOO65577 FYK65577 GIG65577 GSC65577 HBY65577 HLU65577 HVQ65577 IFM65577 IPI65577 IZE65577 JJA65577 JSW65577 KCS65577 KMO65577 KWK65577 LGG65577 LQC65577 LZY65577 MJU65577 MTQ65577 NDM65577 NNI65577 NXE65577 OHA65577 OQW65577 PAS65577 PKO65577 PUK65577 QEG65577 QOC65577 QXY65577 RHU65577 RRQ65577 SBM65577 SLI65577 SVE65577 TFA65577 TOW65577 TYS65577 UIO65577 USK65577 VCG65577 VMC65577 VVY65577 WFU65577 WPQ65577 DE131113 NA131113 WW131113 AGS131113 AQO131113 BAK131113 BKG131113 BUC131113 CDY131113 CNU131113 CXQ131113 DHM131113 DRI131113 EBE131113 ELA131113 EUW131113 FES131113 FOO131113 FYK131113 GIG131113 GSC131113 HBY131113 HLU131113 HVQ131113 IFM131113 IPI131113 IZE131113 JJA131113 JSW131113 KCS131113 KMO131113 KWK131113 LGG131113 LQC131113 LZY131113 MJU131113 MTQ131113 NDM131113 NNI131113 NXE131113 OHA131113 OQW131113 PAS131113 PKO131113 PUK131113 QEG131113 QOC131113 QXY131113 RHU131113 RRQ131113 SBM131113 SLI131113 SVE131113 TFA131113 TOW131113 TYS131113 UIO131113 USK131113 VCG131113 VMC131113 VVY131113 WFU131113 WPQ131113 DE196649 NA196649 WW196649 AGS196649 AQO196649 BAK196649 BKG196649 BUC196649 CDY196649 CNU196649 CXQ196649 DHM196649 DRI196649 EBE196649 ELA196649 EUW196649 FES196649 FOO196649 FYK196649 GIG196649 GSC196649 HBY196649 HLU196649 HVQ196649 IFM196649 IPI196649 IZE196649 JJA196649 JSW196649 KCS196649 KMO196649 KWK196649 LGG196649 LQC196649 LZY196649 MJU196649 MTQ196649 NDM196649 NNI196649 NXE196649 OHA196649 OQW196649 PAS196649 PKO196649 PUK196649 QEG196649 QOC196649 QXY196649 RHU196649 RRQ196649 SBM196649 SLI196649 SVE196649 TFA196649 TOW196649 TYS196649 UIO196649 USK196649 VCG196649 VMC196649 VVY196649 WFU196649 WPQ196649 DE262185 NA262185 WW262185 AGS262185 AQO262185 BAK262185 BKG262185 BUC262185 CDY262185 CNU262185 CXQ262185 DHM262185 DRI262185 EBE262185 ELA262185 EUW262185 FES262185 FOO262185 FYK262185 GIG262185 GSC262185 HBY262185 HLU262185 HVQ262185 IFM262185 IPI262185 IZE262185 JJA262185 JSW262185 KCS262185 KMO262185 KWK262185 LGG262185 LQC262185 LZY262185 MJU262185 MTQ262185 NDM262185 NNI262185 NXE262185 OHA262185 OQW262185 PAS262185 PKO262185 PUK262185 QEG262185 QOC262185 QXY262185 RHU262185 RRQ262185 SBM262185 SLI262185 SVE262185 TFA262185 TOW262185 TYS262185 UIO262185 USK262185 VCG262185 VMC262185 VVY262185 WFU262185 WPQ262185 DE327721 NA327721 WW327721 AGS327721 AQO327721 BAK327721 BKG327721 BUC327721 CDY327721 CNU327721 CXQ327721 DHM327721 DRI327721 EBE327721 ELA327721 EUW327721 FES327721 FOO327721 FYK327721 GIG327721 GSC327721 HBY327721 HLU327721 HVQ327721 IFM327721 IPI327721 IZE327721 JJA327721 JSW327721 KCS327721 KMO327721 KWK327721 LGG327721 LQC327721 LZY327721 MJU327721 MTQ327721 NDM327721 NNI327721 NXE327721 OHA327721 OQW327721 PAS327721 PKO327721 PUK327721 QEG327721 QOC327721 QXY327721 RHU327721 RRQ327721 SBM327721 SLI327721 SVE327721 TFA327721 TOW327721 TYS327721 UIO327721 USK327721 VCG327721 VMC327721 VVY327721 WFU327721 WPQ327721 DE393257 NA393257 WW393257 AGS393257 AQO393257 BAK393257 BKG393257 BUC393257 CDY393257 CNU393257 CXQ393257 DHM393257 DRI393257 EBE393257 ELA393257 EUW393257 FES393257 FOO393257 FYK393257 GIG393257 GSC393257 HBY393257 HLU393257 HVQ393257 IFM393257 IPI393257 IZE393257 JJA393257 JSW393257 KCS393257 KMO393257 KWK393257 LGG393257 LQC393257 LZY393257 MJU393257 MTQ393257 NDM393257 NNI393257 NXE393257 OHA393257 OQW393257 PAS393257 PKO393257 PUK393257 QEG393257 QOC393257 QXY393257 RHU393257 RRQ393257 SBM393257 SLI393257 SVE393257 TFA393257 TOW393257 TYS393257 UIO393257 USK393257 VCG393257 VMC393257 VVY393257 WFU393257 WPQ393257 DE458793 NA458793 WW458793 AGS458793 AQO458793 BAK458793 BKG458793 BUC458793 CDY458793 CNU458793 CXQ458793 DHM458793 DRI458793 EBE458793 ELA458793 EUW458793 FES458793 FOO458793 FYK458793 GIG458793 GSC458793 HBY458793 HLU458793 HVQ458793 IFM458793 IPI458793 IZE458793 JJA458793 JSW458793 KCS458793 KMO458793 KWK458793 LGG458793 LQC458793 LZY458793 MJU458793 MTQ458793 NDM458793 NNI458793 NXE458793 OHA458793 OQW458793 PAS458793 PKO458793 PUK458793 QEG458793 QOC458793 QXY458793 RHU458793 RRQ458793 SBM458793 SLI458793 SVE458793 TFA458793 TOW458793 TYS458793 UIO458793 USK458793 VCG458793 VMC458793 VVY458793 WFU458793 WPQ458793 DE524329 NA524329 WW524329 AGS524329 AQO524329 BAK524329 BKG524329 BUC524329 CDY524329 CNU524329 CXQ524329 DHM524329 DRI524329 EBE524329 ELA524329 EUW524329 FES524329 FOO524329 FYK524329 GIG524329 GSC524329 HBY524329 HLU524329 HVQ524329 IFM524329 IPI524329 IZE524329 JJA524329 JSW524329 KCS524329 KMO524329 KWK524329 LGG524329 LQC524329 LZY524329 MJU524329 MTQ524329 NDM524329 NNI524329 NXE524329 OHA524329 OQW524329 PAS524329 PKO524329 PUK524329 QEG524329 QOC524329 QXY524329 RHU524329 RRQ524329 SBM524329 SLI524329 SVE524329 TFA524329 TOW524329 TYS524329 UIO524329 USK524329 VCG524329 VMC524329 VVY524329 WFU524329 WPQ524329 DE589865 NA589865 WW589865 AGS589865 AQO589865 BAK589865 BKG589865 BUC589865 CDY589865 CNU589865 CXQ589865 DHM589865 DRI589865 EBE589865 ELA589865 EUW589865 FES589865 FOO589865 FYK589865 GIG589865 GSC589865 HBY589865 HLU589865 HVQ589865 IFM589865 IPI589865 IZE589865 JJA589865 JSW589865 KCS589865 KMO589865 KWK589865 LGG589865 LQC589865 LZY589865 MJU589865 MTQ589865 NDM589865 NNI589865 NXE589865 OHA589865 OQW589865 PAS589865 PKO589865 PUK589865 QEG589865 QOC589865 QXY589865 RHU589865 RRQ589865 SBM589865 SLI589865 SVE589865 TFA589865 TOW589865 TYS589865 UIO589865 USK589865 VCG589865 VMC589865 VVY589865 WFU589865 WPQ589865 DE655401 NA655401 WW655401 AGS655401 AQO655401 BAK655401 BKG655401 BUC655401 CDY655401 CNU655401 CXQ655401 DHM655401 DRI655401 EBE655401 ELA655401 EUW655401 FES655401 FOO655401 FYK655401 GIG655401 GSC655401 HBY655401 HLU655401 HVQ655401 IFM655401 IPI655401 IZE655401 JJA655401 JSW655401 KCS655401 KMO655401 KWK655401 LGG655401 LQC655401 LZY655401 MJU655401 MTQ655401 NDM655401 NNI655401 NXE655401 OHA655401 OQW655401 PAS655401 PKO655401 PUK655401 QEG655401 QOC655401 QXY655401 RHU655401 RRQ655401 SBM655401 SLI655401 SVE655401 TFA655401 TOW655401 TYS655401 UIO655401 USK655401 VCG655401 VMC655401 VVY655401 WFU655401 WPQ655401 DE720937 NA720937 WW720937 AGS720937 AQO720937 BAK720937 BKG720937 BUC720937 CDY720937 CNU720937 CXQ720937 DHM720937 DRI720937 EBE720937 ELA720937 EUW720937 FES720937 FOO720937 FYK720937 GIG720937 GSC720937 HBY720937 HLU720937 HVQ720937 IFM720937 IPI720937 IZE720937 JJA720937 JSW720937 KCS720937 KMO720937 KWK720937 LGG720937 LQC720937 LZY720937 MJU720937 MTQ720937 NDM720937 NNI720937 NXE720937 OHA720937 OQW720937 PAS720937 PKO720937 PUK720937 QEG720937 QOC720937 QXY720937 RHU720937 RRQ720937 SBM720937 SLI720937 SVE720937 TFA720937 TOW720937 TYS720937 UIO720937 USK720937 VCG720937 VMC720937 VVY720937 WFU720937 WPQ720937 DE786473 NA786473 WW786473 AGS786473 AQO786473 BAK786473 BKG786473 BUC786473 CDY786473 CNU786473 CXQ786473 DHM786473 DRI786473 EBE786473 ELA786473 EUW786473 FES786473 FOO786473 FYK786473 GIG786473 GSC786473 HBY786473 HLU786473 HVQ786473 IFM786473 IPI786473 IZE786473 JJA786473 JSW786473 KCS786473 KMO786473 KWK786473 LGG786473 LQC786473 LZY786473 MJU786473 MTQ786473 NDM786473 NNI786473 NXE786473 OHA786473 OQW786473 PAS786473 PKO786473 PUK786473 QEG786473 QOC786473 QXY786473 RHU786473 RRQ786473 SBM786473 SLI786473 SVE786473 TFA786473 TOW786473 TYS786473 UIO786473 USK786473 VCG786473 VMC786473 VVY786473 WFU786473 WPQ786473 DE852009 NA852009 WW852009 AGS852009 AQO852009 BAK852009 BKG852009 BUC852009 CDY852009 CNU852009 CXQ852009 DHM852009 DRI852009 EBE852009 ELA852009 EUW852009 FES852009 FOO852009 FYK852009 GIG852009 GSC852009 HBY852009 HLU852009 HVQ852009 IFM852009 IPI852009 IZE852009 JJA852009 JSW852009 KCS852009 KMO852009 KWK852009 LGG852009 LQC852009 LZY852009 MJU852009 MTQ852009 NDM852009 NNI852009 NXE852009 OHA852009 OQW852009 PAS852009 PKO852009 PUK852009 QEG852009 QOC852009 QXY852009 RHU852009 RRQ852009 SBM852009 SLI852009 SVE852009 TFA852009 TOW852009 TYS852009 UIO852009 USK852009 VCG852009 VMC852009 VVY852009 WFU852009 WPQ852009 DE917545 NA917545 WW917545 AGS917545 AQO917545 BAK917545 BKG917545 BUC917545 CDY917545 CNU917545 CXQ917545 DHM917545 DRI917545 EBE917545 ELA917545 EUW917545 FES917545 FOO917545 FYK917545 GIG917545 GSC917545 HBY917545 HLU917545 HVQ917545 IFM917545 IPI917545 IZE917545 JJA917545 JSW917545 KCS917545 KMO917545 KWK917545 LGG917545 LQC917545 LZY917545 MJU917545 MTQ917545 NDM917545 NNI917545 NXE917545 OHA917545 OQW917545 PAS917545 PKO917545 PUK917545 QEG917545 QOC917545 QXY917545 RHU917545 RRQ917545 SBM917545 SLI917545 SVE917545 TFA917545 TOW917545 TYS917545 UIO917545 USK917545 VCG917545 VMC917545 VVY917545 WFU917545 WPQ917545 DE983081 NA983081 WW983081 AGS983081 AQO983081 BAK983081 BKG983081 BUC983081 CDY983081 CNU983081 CXQ983081 DHM983081 DRI983081 EBE983081 ELA983081 EUW983081 FES983081 FOO983081 FYK983081 GIG983081 GSC983081 HBY983081 HLU983081 HVQ983081 IFM983081 IPI983081 IZE983081 JJA983081 JSW983081 KCS983081 KMO983081 KWK983081 LGG983081 LQC983081 LZY983081 MJU983081 MTQ983081 NDM983081 NNI983081 NXE983081 OHA983081 OQW983081 PAS983081 PKO983081 PUK983081 QEG983081 QOC983081 QXY983081 RHU983081 RRQ983081 SBM983081 SLI983081 SVE983081 TFA983081 TOW983081 TYS983081 UIO983081 USK983081 VCG983081 VMC983081 VVY983081 WFU983081 WPQ983081 DC65577 MY65577 WU65577 AGQ65577 AQM65577 BAI65577 BKE65577 BUA65577 CDW65577 CNS65577 CXO65577 DHK65577 DRG65577 EBC65577 EKY65577 EUU65577 FEQ65577 FOM65577 FYI65577 GIE65577 GSA65577 HBW65577 HLS65577 HVO65577 IFK65577 IPG65577 IZC65577 JIY65577 JSU65577 KCQ65577 KMM65577 KWI65577 LGE65577 LQA65577 LZW65577 MJS65577 MTO65577 NDK65577 NNG65577 NXC65577 OGY65577 OQU65577 PAQ65577 PKM65577 PUI65577 QEE65577 QOA65577 QXW65577 RHS65577 RRO65577 SBK65577 SLG65577 SVC65577 TEY65577 TOU65577 TYQ65577 UIM65577 USI65577 VCE65577 VMA65577 VVW65577 WFS65577 WPO65577 DC131113 MY131113 WU131113 AGQ131113 AQM131113 BAI131113 BKE131113 BUA131113 CDW131113 CNS131113 CXO131113 DHK131113 DRG131113 EBC131113 EKY131113 EUU131113 FEQ131113 FOM131113 FYI131113 GIE131113 GSA131113 HBW131113 HLS131113 HVO131113 IFK131113 IPG131113 IZC131113 JIY131113 JSU131113 KCQ131113 KMM131113 KWI131113 LGE131113 LQA131113 LZW131113 MJS131113 MTO131113 NDK131113 NNG131113 NXC131113 OGY131113 OQU131113 PAQ131113 PKM131113 PUI131113 QEE131113 QOA131113 QXW131113 RHS131113 RRO131113 SBK131113 SLG131113 SVC131113 TEY131113 TOU131113 TYQ131113 UIM131113 USI131113 VCE131113 VMA131113 VVW131113 WFS131113 WPO131113 DC196649 MY196649 WU196649 AGQ196649 AQM196649 BAI196649 BKE196649 BUA196649 CDW196649 CNS196649 CXO196649 DHK196649 DRG196649 EBC196649 EKY196649 EUU196649 FEQ196649 FOM196649 FYI196649 GIE196649 GSA196649 HBW196649 HLS196649 HVO196649 IFK196649 IPG196649 IZC196649 JIY196649 JSU196649 KCQ196649 KMM196649 KWI196649 LGE196649 LQA196649 LZW196649 MJS196649 MTO196649 NDK196649 NNG196649 NXC196649 OGY196649 OQU196649 PAQ196649 PKM196649 PUI196649 QEE196649 QOA196649 QXW196649 RHS196649 RRO196649 SBK196649 SLG196649 SVC196649 TEY196649 TOU196649 TYQ196649 UIM196649 USI196649 VCE196649 VMA196649 VVW196649 WFS196649 WPO196649 DC262185 MY262185 WU262185 AGQ262185 AQM262185 BAI262185 BKE262185 BUA262185 CDW262185 CNS262185 CXO262185 DHK262185 DRG262185 EBC262185 EKY262185 EUU262185 FEQ262185 FOM262185 FYI262185 GIE262185 GSA262185 HBW262185 HLS262185 HVO262185 IFK262185 IPG262185 IZC262185 JIY262185 JSU262185 KCQ262185 KMM262185 KWI262185 LGE262185 LQA262185 LZW262185 MJS262185 MTO262185 NDK262185 NNG262185 NXC262185 OGY262185 OQU262185 PAQ262185 PKM262185 PUI262185 QEE262185 QOA262185 QXW262185 RHS262185 RRO262185 SBK262185 SLG262185 SVC262185 TEY262185 TOU262185 TYQ262185 UIM262185 USI262185 VCE262185 VMA262185 VVW262185 WFS262185 WPO262185 DC327721 MY327721 WU327721 AGQ327721 AQM327721 BAI327721 BKE327721 BUA327721 CDW327721 CNS327721 CXO327721 DHK327721 DRG327721 EBC327721 EKY327721 EUU327721 FEQ327721 FOM327721 FYI327721 GIE327721 GSA327721 HBW327721 HLS327721 HVO327721 IFK327721 IPG327721 IZC327721 JIY327721 JSU327721 KCQ327721 KMM327721 KWI327721 LGE327721 LQA327721 LZW327721 MJS327721 MTO327721 NDK327721 NNG327721 NXC327721 OGY327721 OQU327721 PAQ327721 PKM327721 PUI327721 QEE327721 QOA327721 QXW327721 RHS327721 RRO327721 SBK327721 SLG327721 SVC327721 TEY327721 TOU327721 TYQ327721 UIM327721 USI327721 VCE327721 VMA327721 VVW327721 WFS327721 WPO327721 DC393257 MY393257 WU393257 AGQ393257 AQM393257 BAI393257 BKE393257 BUA393257 CDW393257 CNS393257 CXO393257 DHK393257 DRG393257 EBC393257 EKY393257 EUU393257 FEQ393257 FOM393257 FYI393257 GIE393257 GSA393257 HBW393257 HLS393257 HVO393257 IFK393257 IPG393257 IZC393257 JIY393257 JSU393257 KCQ393257 KMM393257 KWI393257 LGE393257 LQA393257 LZW393257 MJS393257 MTO393257 NDK393257 NNG393257 NXC393257 OGY393257 OQU393257 PAQ393257 PKM393257 PUI393257 QEE393257 QOA393257 QXW393257 RHS393257 RRO393257 SBK393257 SLG393257 SVC393257 TEY393257 TOU393257 TYQ393257 UIM393257 USI393257 VCE393257 VMA393257 VVW393257 WFS393257 WPO393257 DC458793 MY458793 WU458793 AGQ458793 AQM458793 BAI458793 BKE458793 BUA458793 CDW458793 CNS458793 CXO458793 DHK458793 DRG458793 EBC458793 EKY458793 EUU458793 FEQ458793 FOM458793 FYI458793 GIE458793 GSA458793 HBW458793 HLS458793 HVO458793 IFK458793 IPG458793 IZC458793 JIY458793 JSU458793 KCQ458793 KMM458793 KWI458793 LGE458793 LQA458793 LZW458793 MJS458793 MTO458793 NDK458793 NNG458793 NXC458793 OGY458793 OQU458793 PAQ458793 PKM458793 PUI458793 QEE458793 QOA458793 QXW458793 RHS458793 RRO458793 SBK458793 SLG458793 SVC458793 TEY458793 TOU458793 TYQ458793 UIM458793 USI458793 VCE458793 VMA458793 VVW458793 WFS458793 WPO458793 DC524329 MY524329 WU524329 AGQ524329 AQM524329 BAI524329 BKE524329 BUA524329 CDW524329 CNS524329 CXO524329 DHK524329 DRG524329 EBC524329 EKY524329 EUU524329 FEQ524329 FOM524329 FYI524329 GIE524329 GSA524329 HBW524329 HLS524329 HVO524329 IFK524329 IPG524329 IZC524329 JIY524329 JSU524329 KCQ524329 KMM524329 KWI524329 LGE524329 LQA524329 LZW524329 MJS524329 MTO524329 NDK524329 NNG524329 NXC524329 OGY524329 OQU524329 PAQ524329 PKM524329 PUI524329 QEE524329 QOA524329 QXW524329 RHS524329 RRO524329 SBK524329 SLG524329 SVC524329 TEY524329 TOU524329 TYQ524329 UIM524329 USI524329 VCE524329 VMA524329 VVW524329 WFS524329 WPO524329 DC589865 MY589865 WU589865 AGQ589865 AQM589865 BAI589865 BKE589865 BUA589865 CDW589865 CNS589865 CXO589865 DHK589865 DRG589865 EBC589865 EKY589865 EUU589865 FEQ589865 FOM589865 FYI589865 GIE589865 GSA589865 HBW589865 HLS589865 HVO589865 IFK589865 IPG589865 IZC589865 JIY589865 JSU589865 KCQ589865 KMM589865 KWI589865 LGE589865 LQA589865 LZW589865 MJS589865 MTO589865 NDK589865 NNG589865 NXC589865 OGY589865 OQU589865 PAQ589865 PKM589865 PUI589865 QEE589865 QOA589865 QXW589865 RHS589865 RRO589865 SBK589865 SLG589865 SVC589865 TEY589865 TOU589865 TYQ589865 UIM589865 USI589865 VCE589865 VMA589865 VVW589865 WFS589865 WPO589865 DC655401 MY655401 WU655401 AGQ655401 AQM655401 BAI655401 BKE655401 BUA655401 CDW655401 CNS655401 CXO655401 DHK655401 DRG655401 EBC655401 EKY655401 EUU655401 FEQ655401 FOM655401 FYI655401 GIE655401 GSA655401 HBW655401 HLS655401 HVO655401 IFK655401 IPG655401 IZC655401 JIY655401 JSU655401 KCQ655401 KMM655401 KWI655401 LGE655401 LQA655401 LZW655401 MJS655401 MTO655401 NDK655401 NNG655401 NXC655401 OGY655401 OQU655401 PAQ655401 PKM655401 PUI655401 QEE655401 QOA655401 QXW655401 RHS655401 RRO655401 SBK655401 SLG655401 SVC655401 TEY655401 TOU655401 TYQ655401 UIM655401 USI655401 VCE655401 VMA655401 VVW655401 WFS655401 WPO655401 DC720937 MY720937 WU720937 AGQ720937 AQM720937 BAI720937 BKE720937 BUA720937 CDW720937 CNS720937 CXO720937 DHK720937 DRG720937 EBC720937 EKY720937 EUU720937 FEQ720937 FOM720937 FYI720937 GIE720937 GSA720937 HBW720937 HLS720937 HVO720937 IFK720937 IPG720937 IZC720937 JIY720937 JSU720937 KCQ720937 KMM720937 KWI720937 LGE720937 LQA720937 LZW720937 MJS720937 MTO720937 NDK720937 NNG720937 NXC720937 OGY720937 OQU720937 PAQ720937 PKM720937 PUI720937 QEE720937 QOA720937 QXW720937 RHS720937 RRO720937 SBK720937 SLG720937 SVC720937 TEY720937 TOU720937 TYQ720937 UIM720937 USI720937 VCE720937 VMA720937 VVW720937 WFS720937 WPO720937 DC786473 MY786473 WU786473 AGQ786473 AQM786473 BAI786473 BKE786473 BUA786473 CDW786473 CNS786473 CXO786473 DHK786473 DRG786473 EBC786473 EKY786473 EUU786473 FEQ786473 FOM786473 FYI786473 GIE786473 GSA786473 HBW786473 HLS786473 HVO786473 IFK786473 IPG786473 IZC786473 JIY786473 JSU786473 KCQ786473 KMM786473 KWI786473 LGE786473 LQA786473 LZW786473 MJS786473 MTO786473 NDK786473 NNG786473 NXC786473 OGY786473 OQU786473 PAQ786473 PKM786473 PUI786473 QEE786473 QOA786473 QXW786473 RHS786473 RRO786473 SBK786473 SLG786473 SVC786473 TEY786473 TOU786473 TYQ786473 UIM786473 USI786473 VCE786473 VMA786473 VVW786473 WFS786473 WPO786473 DC852009 MY852009 WU852009 AGQ852009 AQM852009 BAI852009 BKE852009 BUA852009 CDW852009 CNS852009 CXO852009 DHK852009 DRG852009 EBC852009 EKY852009 EUU852009 FEQ852009 FOM852009 FYI852009 GIE852009 GSA852009 HBW852009 HLS852009 HVO852009 IFK852009 IPG852009 IZC852009 JIY852009 JSU852009 KCQ852009 KMM852009 KWI852009 LGE852009 LQA852009 LZW852009 MJS852009 MTO852009 NDK852009 NNG852009 NXC852009 OGY852009 OQU852009 PAQ852009 PKM852009 PUI852009 QEE852009 QOA852009 QXW852009 RHS852009 RRO852009 SBK852009 SLG852009 SVC852009 TEY852009 TOU852009 TYQ852009 UIM852009 USI852009 VCE852009 VMA852009 VVW852009 WFS852009 WPO852009 DC917545 MY917545 WU917545 AGQ917545 AQM917545 BAI917545 BKE917545 BUA917545 CDW917545 CNS917545 CXO917545 DHK917545 DRG917545 EBC917545 EKY917545 EUU917545 FEQ917545 FOM917545 FYI917545 GIE917545 GSA917545 HBW917545 HLS917545 HVO917545 IFK917545 IPG917545 IZC917545 JIY917545 JSU917545 KCQ917545 KMM917545 KWI917545 LGE917545 LQA917545 LZW917545 MJS917545 MTO917545 NDK917545 NNG917545 NXC917545 OGY917545 OQU917545 PAQ917545 PKM917545 PUI917545 QEE917545 QOA917545 QXW917545 RHS917545 RRO917545 SBK917545 SLG917545 SVC917545 TEY917545 TOU917545 TYQ917545 UIM917545 USI917545 VCE917545 VMA917545 VVW917545 WFS917545 WPO917545 DC983081 MY983081 WU983081 AGQ983081 AQM983081 BAI983081 BKE983081 BUA983081 CDW983081 CNS983081 CXO983081 DHK983081 DRG983081 EBC983081 EKY983081 EUU983081 FEQ983081 FOM983081 FYI983081 GIE983081 GSA983081 HBW983081 HLS983081 HVO983081 IFK983081 IPG983081 IZC983081 JIY983081 JSU983081 KCQ983081 KMM983081 KWI983081 LGE983081 LQA983081 LZW983081 MJS983081 MTO983081 NDK983081 NNG983081 NXC983081 OGY983081 OQU983081 PAQ983081 PKM983081 PUI983081 QEE983081 QOA983081 QXW983081 RHS983081 RRO983081 SBK983081 SLG983081 SVC983081 TEY983081 TOU983081 TYQ983081 UIM983081 USI983081 VCE983081 VMA983081 VVW983081 WFS983081 WPO983081 DA65577 MW65577 WS65577 AGO65577 AQK65577 BAG65577 BKC65577 BTY65577 CDU65577 CNQ65577 CXM65577 DHI65577 DRE65577 EBA65577 EKW65577 EUS65577 FEO65577 FOK65577 FYG65577 GIC65577 GRY65577 HBU65577 HLQ65577 HVM65577 IFI65577 IPE65577 IZA65577 JIW65577 JSS65577 KCO65577 KMK65577 KWG65577 LGC65577 LPY65577 LZU65577 MJQ65577 MTM65577 NDI65577 NNE65577 NXA65577 OGW65577 OQS65577 PAO65577 PKK65577 PUG65577 QEC65577 QNY65577 QXU65577 RHQ65577 RRM65577 SBI65577 SLE65577 SVA65577 TEW65577 TOS65577 TYO65577 UIK65577 USG65577 VCC65577 VLY65577 VVU65577 WFQ65577 WPM65577 DA131113 MW131113 WS131113 AGO131113 AQK131113 BAG131113 BKC131113 BTY131113 CDU131113 CNQ131113 CXM131113 DHI131113 DRE131113 EBA131113 EKW131113 EUS131113 FEO131113 FOK131113 FYG131113 GIC131113 GRY131113 HBU131113 HLQ131113 HVM131113 IFI131113 IPE131113 IZA131113 JIW131113 JSS131113 KCO131113 KMK131113 KWG131113 LGC131113 LPY131113 LZU131113 MJQ131113 MTM131113 NDI131113 NNE131113 NXA131113 OGW131113 OQS131113 PAO131113 PKK131113 PUG131113 QEC131113 QNY131113 QXU131113 RHQ131113 RRM131113 SBI131113 SLE131113 SVA131113 TEW131113 TOS131113 TYO131113 UIK131113 USG131113 VCC131113 VLY131113 VVU131113 WFQ131113 WPM131113 DA196649 MW196649 WS196649 AGO196649 AQK196649 BAG196649 BKC196649 BTY196649 CDU196649 CNQ196649 CXM196649 DHI196649 DRE196649 EBA196649 EKW196649 EUS196649 FEO196649 FOK196649 FYG196649 GIC196649 GRY196649 HBU196649 HLQ196649 HVM196649 IFI196649 IPE196649 IZA196649 JIW196649 JSS196649 KCO196649 KMK196649 KWG196649 LGC196649 LPY196649 LZU196649 MJQ196649 MTM196649 NDI196649 NNE196649 NXA196649 OGW196649 OQS196649 PAO196649 PKK196649 PUG196649 QEC196649 QNY196649 QXU196649 RHQ196649 RRM196649 SBI196649 SLE196649 SVA196649 TEW196649 TOS196649 TYO196649 UIK196649 USG196649 VCC196649 VLY196649 VVU196649 WFQ196649 WPM196649 DA262185 MW262185 WS262185 AGO262185 AQK262185 BAG262185 BKC262185 BTY262185 CDU262185 CNQ262185 CXM262185 DHI262185 DRE262185 EBA262185 EKW262185 EUS262185 FEO262185 FOK262185 FYG262185 GIC262185 GRY262185 HBU262185 HLQ262185 HVM262185 IFI262185 IPE262185 IZA262185 JIW262185 JSS262185 KCO262185 KMK262185 KWG262185 LGC262185 LPY262185 LZU262185 MJQ262185 MTM262185 NDI262185 NNE262185 NXA262185 OGW262185 OQS262185 PAO262185 PKK262185 PUG262185 QEC262185 QNY262185 QXU262185 RHQ262185 RRM262185 SBI262185 SLE262185 SVA262185 TEW262185 TOS262185 TYO262185 UIK262185 USG262185 VCC262185 VLY262185 VVU262185 WFQ262185 WPM262185 DA327721 MW327721 WS327721 AGO327721 AQK327721 BAG327721 BKC327721 BTY327721 CDU327721 CNQ327721 CXM327721 DHI327721 DRE327721 EBA327721 EKW327721 EUS327721 FEO327721 FOK327721 FYG327721 GIC327721 GRY327721 HBU327721 HLQ327721 HVM327721 IFI327721 IPE327721 IZA327721 JIW327721 JSS327721 KCO327721 KMK327721 KWG327721 LGC327721 LPY327721 LZU327721 MJQ327721 MTM327721 NDI327721 NNE327721 NXA327721 OGW327721 OQS327721 PAO327721 PKK327721 PUG327721 QEC327721 QNY327721 QXU327721 RHQ327721 RRM327721 SBI327721 SLE327721 SVA327721 TEW327721 TOS327721 TYO327721 UIK327721 USG327721 VCC327721 VLY327721 VVU327721 WFQ327721 WPM327721 DA393257 MW393257 WS393257 AGO393257 AQK393257 BAG393257 BKC393257 BTY393257 CDU393257 CNQ393257 CXM393257 DHI393257 DRE393257 EBA393257 EKW393257 EUS393257 FEO393257 FOK393257 FYG393257 GIC393257 GRY393257 HBU393257 HLQ393257 HVM393257 IFI393257 IPE393257 IZA393257 JIW393257 JSS393257 KCO393257 KMK393257 KWG393257 LGC393257 LPY393257 LZU393257 MJQ393257 MTM393257 NDI393257 NNE393257 NXA393257 OGW393257 OQS393257 PAO393257 PKK393257 PUG393257 QEC393257 QNY393257 QXU393257 RHQ393257 RRM393257 SBI393257 SLE393257 SVA393257 TEW393257 TOS393257 TYO393257 UIK393257 USG393257 VCC393257 VLY393257 VVU393257 WFQ393257 WPM393257 DA458793 MW458793 WS458793 AGO458793 AQK458793 BAG458793 BKC458793 BTY458793 CDU458793 CNQ458793 CXM458793 DHI458793 DRE458793 EBA458793 EKW458793 EUS458793 FEO458793 FOK458793 FYG458793 GIC458793 GRY458793 HBU458793 HLQ458793 HVM458793 IFI458793 IPE458793 IZA458793 JIW458793 JSS458793 KCO458793 KMK458793 KWG458793 LGC458793 LPY458793 LZU458793 MJQ458793 MTM458793 NDI458793 NNE458793 NXA458793 OGW458793 OQS458793 PAO458793 PKK458793 PUG458793 QEC458793 QNY458793 QXU458793 RHQ458793 RRM458793 SBI458793 SLE458793 SVA458793 TEW458793 TOS458793 TYO458793 UIK458793 USG458793 VCC458793 VLY458793 VVU458793 WFQ458793 WPM458793 DA524329 MW524329 WS524329 AGO524329 AQK524329 BAG524329 BKC524329 BTY524329 CDU524329 CNQ524329 CXM524329 DHI524329 DRE524329 EBA524329 EKW524329 EUS524329 FEO524329 FOK524329 FYG524329 GIC524329 GRY524329 HBU524329 HLQ524329 HVM524329 IFI524329 IPE524329 IZA524329 JIW524329 JSS524329 KCO524329 KMK524329 KWG524329 LGC524329 LPY524329 LZU524329 MJQ524329 MTM524329 NDI524329 NNE524329 NXA524329 OGW524329 OQS524329 PAO524329 PKK524329 PUG524329 QEC524329 QNY524329 QXU524329 RHQ524329 RRM524329 SBI524329 SLE524329 SVA524329 TEW524329 TOS524329 TYO524329 UIK524329 USG524329 VCC524329 VLY524329 VVU524329 WFQ524329 WPM524329 DA589865 MW589865 WS589865 AGO589865 AQK589865 BAG589865 BKC589865 BTY589865 CDU589865 CNQ589865 CXM589865 DHI589865 DRE589865 EBA589865 EKW589865 EUS589865 FEO589865 FOK589865 FYG589865 GIC589865 GRY589865 HBU589865 HLQ589865 HVM589865 IFI589865 IPE589865 IZA589865 JIW589865 JSS589865 KCO589865 KMK589865 KWG589865 LGC589865 LPY589865 LZU589865 MJQ589865 MTM589865 NDI589865 NNE589865 NXA589865 OGW589865 OQS589865 PAO589865 PKK589865 PUG589865 QEC589865 QNY589865 QXU589865 RHQ589865 RRM589865 SBI589865 SLE589865 SVA589865 TEW589865 TOS589865 TYO589865 UIK589865 USG589865 VCC589865 VLY589865 VVU589865 WFQ589865 WPM589865 DA655401 MW655401 WS655401 AGO655401 AQK655401 BAG655401 BKC655401 BTY655401 CDU655401 CNQ655401 CXM655401 DHI655401 DRE655401 EBA655401 EKW655401 EUS655401 FEO655401 FOK655401 FYG655401 GIC655401 GRY655401 HBU655401 HLQ655401 HVM655401 IFI655401 IPE655401 IZA655401 JIW655401 JSS655401 KCO655401 KMK655401 KWG655401 LGC655401 LPY655401 LZU655401 MJQ655401 MTM655401 NDI655401 NNE655401 NXA655401 OGW655401 OQS655401 PAO655401 PKK655401 PUG655401 QEC655401 QNY655401 QXU655401 RHQ655401 RRM655401 SBI655401 SLE655401 SVA655401 TEW655401 TOS655401 TYO655401 UIK655401 USG655401 VCC655401 VLY655401 VVU655401 WFQ655401 WPM655401 DA720937 MW720937 WS720937 AGO720937 AQK720937 BAG720937 BKC720937 BTY720937 CDU720937 CNQ720937 CXM720937 DHI720937 DRE720937 EBA720937 EKW720937 EUS720937 FEO720937 FOK720937 FYG720937 GIC720937 GRY720937 HBU720937 HLQ720937 HVM720937 IFI720937 IPE720937 IZA720937 JIW720937 JSS720937 KCO720937 KMK720937 KWG720937 LGC720937 LPY720937 LZU720937 MJQ720937 MTM720937 NDI720937 NNE720937 NXA720937 OGW720937 OQS720937 PAO720937 PKK720937 PUG720937 QEC720937 QNY720937 QXU720937 RHQ720937 RRM720937 SBI720937 SLE720937 SVA720937 TEW720937 TOS720937 TYO720937 UIK720937 USG720937 VCC720937 VLY720937 VVU720937 WFQ720937 WPM720937 DA786473 MW786473 WS786473 AGO786473 AQK786473 BAG786473 BKC786473 BTY786473 CDU786473 CNQ786473 CXM786473 DHI786473 DRE786473 EBA786473 EKW786473 EUS786473 FEO786473 FOK786473 FYG786473 GIC786473 GRY786473 HBU786473 HLQ786473 HVM786473 IFI786473 IPE786473 IZA786473 JIW786473 JSS786473 KCO786473 KMK786473 KWG786473 LGC786473 LPY786473 LZU786473 MJQ786473 MTM786473 NDI786473 NNE786473 NXA786473 OGW786473 OQS786473 PAO786473 PKK786473 PUG786473 QEC786473 QNY786473 QXU786473 RHQ786473 RRM786473 SBI786473 SLE786473 SVA786473 TEW786473 TOS786473 TYO786473 UIK786473 USG786473 VCC786473 VLY786473 VVU786473 WFQ786473 WPM786473 DA852009 MW852009 WS852009 AGO852009 AQK852009 BAG852009 BKC852009 BTY852009 CDU852009 CNQ852009 CXM852009 DHI852009 DRE852009 EBA852009 EKW852009 EUS852009 FEO852009 FOK852009 FYG852009 GIC852009 GRY852009 HBU852009 HLQ852009 HVM852009 IFI852009 IPE852009 IZA852009 JIW852009 JSS852009 KCO852009 KMK852009 KWG852009 LGC852009 LPY852009 LZU852009 MJQ852009 MTM852009 NDI852009 NNE852009 NXA852009 OGW852009 OQS852009 PAO852009 PKK852009 PUG852009 QEC852009 QNY852009 QXU852009 RHQ852009 RRM852009 SBI852009 SLE852009 SVA852009 TEW852009 TOS852009 TYO852009 UIK852009 USG852009 VCC852009 VLY852009 VVU852009 WFQ852009 WPM852009 DA917545 MW917545 WS917545 AGO917545 AQK917545 BAG917545 BKC917545 BTY917545 CDU917545 CNQ917545 CXM917545 DHI917545 DRE917545 EBA917545 EKW917545 EUS917545 FEO917545 FOK917545 FYG917545 GIC917545 GRY917545 HBU917545 HLQ917545 HVM917545 IFI917545 IPE917545 IZA917545 JIW917545 JSS917545 KCO917545 KMK917545 KWG917545 LGC917545 LPY917545 LZU917545 MJQ917545 MTM917545 NDI917545 NNE917545 NXA917545 OGW917545 OQS917545 PAO917545 PKK917545 PUG917545 QEC917545 QNY917545 QXU917545 RHQ917545 RRM917545 SBI917545 SLE917545 SVA917545 TEW917545 TOS917545 TYO917545 UIK917545 USG917545 VCC917545 VLY917545 VVU917545 WFQ917545 WPM917545 DA983081 MW983081 WS983081 AGO983081 AQK983081 BAG983081 BKC983081 BTY983081 CDU983081 CNQ983081 CXM983081 DHI983081 DRE983081 EBA983081 EKW983081 EUS983081 FEO983081 FOK983081 FYG983081 GIC983081 GRY983081 HBU983081 HLQ983081 HVM983081 IFI983081 IPE983081 IZA983081 JIW983081 JSS983081 KCO983081 KMK983081 KWG983081 LGC983081 LPY983081 LZU983081 MJQ983081 MTM983081 NDI983081 NNE983081 NXA983081 OGW983081 OQS983081 PAO983081 PKK983081 PUG983081 QEC983081 QNY983081 QXU983081 RHQ983081 RRM983081 SBI983081 SLE983081 SVA983081 TEW983081 TOS983081 TYO983081 UIK983081 USG983081 VCC983081 VLY983081 VVU983081 WFQ983081 WPM983081 CY65577 MU65577 WQ65577 AGM65577 AQI65577 BAE65577 BKA65577 BTW65577 CDS65577 CNO65577 CXK65577 DHG65577 DRC65577 EAY65577 EKU65577 EUQ65577 FEM65577 FOI65577 FYE65577 GIA65577 GRW65577 HBS65577 HLO65577 HVK65577 IFG65577 IPC65577 IYY65577 JIU65577 JSQ65577 KCM65577 KMI65577 KWE65577 LGA65577 LPW65577 LZS65577 MJO65577 MTK65577 NDG65577 NNC65577 NWY65577 OGU65577 OQQ65577 PAM65577 PKI65577 PUE65577 QEA65577 QNW65577 QXS65577 RHO65577 RRK65577 SBG65577 SLC65577 SUY65577 TEU65577 TOQ65577 TYM65577 UII65577 USE65577 VCA65577 VLW65577 VVS65577 WFO65577 WPK65577 CY131113 MU131113 WQ131113 AGM131113 AQI131113 BAE131113 BKA131113 BTW131113 CDS131113 CNO131113 CXK131113 DHG131113 DRC131113 EAY131113 EKU131113 EUQ131113 FEM131113 FOI131113 FYE131113 GIA131113 GRW131113 HBS131113 HLO131113 HVK131113 IFG131113 IPC131113 IYY131113 JIU131113 JSQ131113 KCM131113 KMI131113 KWE131113 LGA131113 LPW131113 LZS131113 MJO131113 MTK131113 NDG131113 NNC131113 NWY131113 OGU131113 OQQ131113 PAM131113 PKI131113 PUE131113 QEA131113 QNW131113 QXS131113 RHO131113 RRK131113 SBG131113 SLC131113 SUY131113 TEU131113 TOQ131113 TYM131113 UII131113 USE131113 VCA131113 VLW131113 VVS131113 WFO131113 WPK131113 CY196649 MU196649 WQ196649 AGM196649 AQI196649 BAE196649 BKA196649 BTW196649 CDS196649 CNO196649 CXK196649 DHG196649 DRC196649 EAY196649 EKU196649 EUQ196649 FEM196649 FOI196649 FYE196649 GIA196649 GRW196649 HBS196649 HLO196649 HVK196649 IFG196649 IPC196649 IYY196649 JIU196649 JSQ196649 KCM196649 KMI196649 KWE196649 LGA196649 LPW196649 LZS196649 MJO196649 MTK196649 NDG196649 NNC196649 NWY196649 OGU196649 OQQ196649 PAM196649 PKI196649 PUE196649 QEA196649 QNW196649 QXS196649 RHO196649 RRK196649 SBG196649 SLC196649 SUY196649 TEU196649 TOQ196649 TYM196649 UII196649 USE196649 VCA196649 VLW196649 VVS196649 WFO196649 WPK196649 CY262185 MU262185 WQ262185 AGM262185 AQI262185 BAE262185 BKA262185 BTW262185 CDS262185 CNO262185 CXK262185 DHG262185 DRC262185 EAY262185 EKU262185 EUQ262185 FEM262185 FOI262185 FYE262185 GIA262185 GRW262185 HBS262185 HLO262185 HVK262185 IFG262185 IPC262185 IYY262185 JIU262185 JSQ262185 KCM262185 KMI262185 KWE262185 LGA262185 LPW262185 LZS262185 MJO262185 MTK262185 NDG262185 NNC262185 NWY262185 OGU262185 OQQ262185 PAM262185 PKI262185 PUE262185 QEA262185 QNW262185 QXS262185 RHO262185 RRK262185 SBG262185 SLC262185 SUY262185 TEU262185 TOQ262185 TYM262185 UII262185 USE262185 VCA262185 VLW262185 VVS262185 WFO262185 WPK262185 CY327721 MU327721 WQ327721 AGM327721 AQI327721 BAE327721 BKA327721 BTW327721 CDS327721 CNO327721 CXK327721 DHG327721 DRC327721 EAY327721 EKU327721 EUQ327721 FEM327721 FOI327721 FYE327721 GIA327721 GRW327721 HBS327721 HLO327721 HVK327721 IFG327721 IPC327721 IYY327721 JIU327721 JSQ327721 KCM327721 KMI327721 KWE327721 LGA327721 LPW327721 LZS327721 MJO327721 MTK327721 NDG327721 NNC327721 NWY327721 OGU327721 OQQ327721 PAM327721 PKI327721 PUE327721 QEA327721 QNW327721 QXS327721 RHO327721 RRK327721 SBG327721 SLC327721 SUY327721 TEU327721 TOQ327721 TYM327721 UII327721 USE327721 VCA327721 VLW327721 VVS327721 WFO327721 WPK327721 CY393257 MU393257 WQ393257 AGM393257 AQI393257 BAE393257 BKA393257 BTW393257 CDS393257 CNO393257 CXK393257 DHG393257 DRC393257 EAY393257 EKU393257 EUQ393257 FEM393257 FOI393257 FYE393257 GIA393257 GRW393257 HBS393257 HLO393257 HVK393257 IFG393257 IPC393257 IYY393257 JIU393257 JSQ393257 KCM393257 KMI393257 KWE393257 LGA393257 LPW393257 LZS393257 MJO393257 MTK393257 NDG393257 NNC393257 NWY393257 OGU393257 OQQ393257 PAM393257 PKI393257 PUE393257 QEA393257 QNW393257 QXS393257 RHO393257 RRK393257 SBG393257 SLC393257 SUY393257 TEU393257 TOQ393257 TYM393257 UII393257 USE393257 VCA393257 VLW393257 VVS393257 WFO393257 WPK393257 CY458793 MU458793 WQ458793 AGM458793 AQI458793 BAE458793 BKA458793 BTW458793 CDS458793 CNO458793 CXK458793 DHG458793 DRC458793 EAY458793 EKU458793 EUQ458793 FEM458793 FOI458793 FYE458793 GIA458793 GRW458793 HBS458793 HLO458793 HVK458793 IFG458793 IPC458793 IYY458793 JIU458793 JSQ458793 KCM458793 KMI458793 KWE458793 LGA458793 LPW458793 LZS458793 MJO458793 MTK458793 NDG458793 NNC458793 NWY458793 OGU458793 OQQ458793 PAM458793 PKI458793 PUE458793 QEA458793 QNW458793 QXS458793 RHO458793 RRK458793 SBG458793 SLC458793 SUY458793 TEU458793 TOQ458793 TYM458793 UII458793 USE458793 VCA458793 VLW458793 VVS458793 WFO458793 WPK458793 CY524329 MU524329 WQ524329 AGM524329 AQI524329 BAE524329 BKA524329 BTW524329 CDS524329 CNO524329 CXK524329 DHG524329 DRC524329 EAY524329 EKU524329 EUQ524329 FEM524329 FOI524329 FYE524329 GIA524329 GRW524329 HBS524329 HLO524329 HVK524329 IFG524329 IPC524329 IYY524329 JIU524329 JSQ524329 KCM524329 KMI524329 KWE524329 LGA524329 LPW524329 LZS524329 MJO524329 MTK524329 NDG524329 NNC524329 NWY524329 OGU524329 OQQ524329 PAM524329 PKI524329 PUE524329 QEA524329 QNW524329 QXS524329 RHO524329 RRK524329 SBG524329 SLC524329 SUY524329 TEU524329 TOQ524329 TYM524329 UII524329 USE524329 VCA524329 VLW524329 VVS524329 WFO524329 WPK524329 CY589865 MU589865 WQ589865 AGM589865 AQI589865 BAE589865 BKA589865 BTW589865 CDS589865 CNO589865 CXK589865 DHG589865 DRC589865 EAY589865 EKU589865 EUQ589865 FEM589865 FOI589865 FYE589865 GIA589865 GRW589865 HBS589865 HLO589865 HVK589865 IFG589865 IPC589865 IYY589865 JIU589865 JSQ589865 KCM589865 KMI589865 KWE589865 LGA589865 LPW589865 LZS589865 MJO589865 MTK589865 NDG589865 NNC589865 NWY589865 OGU589865 OQQ589865 PAM589865 PKI589865 PUE589865 QEA589865 QNW589865 QXS589865 RHO589865 RRK589865 SBG589865 SLC589865 SUY589865 TEU589865 TOQ589865 TYM589865 UII589865 USE589865 VCA589865 VLW589865 VVS589865 WFO589865 WPK589865 CY655401 MU655401 WQ655401 AGM655401 AQI655401 BAE655401 BKA655401 BTW655401 CDS655401 CNO655401 CXK655401 DHG655401 DRC655401 EAY655401 EKU655401 EUQ655401 FEM655401 FOI655401 FYE655401 GIA655401 GRW655401 HBS655401 HLO655401 HVK655401 IFG655401 IPC655401 IYY655401 JIU655401 JSQ655401 KCM655401 KMI655401 KWE655401 LGA655401 LPW655401 LZS655401 MJO655401 MTK655401 NDG655401 NNC655401 NWY655401 OGU655401 OQQ655401 PAM655401 PKI655401 PUE655401 QEA655401 QNW655401 QXS655401 RHO655401 RRK655401 SBG655401 SLC655401 SUY655401 TEU655401 TOQ655401 TYM655401 UII655401 USE655401 VCA655401 VLW655401 VVS655401 WFO655401 WPK655401 CY720937 MU720937 WQ720937 AGM720937 AQI720937 BAE720937 BKA720937 BTW720937 CDS720937 CNO720937 CXK720937 DHG720937 DRC720937 EAY720937 EKU720937 EUQ720937 FEM720937 FOI720937 FYE720937 GIA720937 GRW720937 HBS720937 HLO720937 HVK720937 IFG720937 IPC720937 IYY720937 JIU720937 JSQ720937 KCM720937 KMI720937 KWE720937 LGA720937 LPW720937 LZS720937 MJO720937 MTK720937 NDG720937 NNC720937 NWY720937 OGU720937 OQQ720937 PAM720937 PKI720937 PUE720937 QEA720937 QNW720937 QXS720937 RHO720937 RRK720937 SBG720937 SLC720937 SUY720937 TEU720937 TOQ720937 TYM720937 UII720937 USE720937 VCA720937 VLW720937 VVS720937 WFO720937 WPK720937 CY786473 MU786473 WQ786473 AGM786473 AQI786473 BAE786473 BKA786473 BTW786473 CDS786473 CNO786473 CXK786473 DHG786473 DRC786473 EAY786473 EKU786473 EUQ786473 FEM786473 FOI786473 FYE786473 GIA786473 GRW786473 HBS786473 HLO786473 HVK786473 IFG786473 IPC786473 IYY786473 JIU786473 JSQ786473 KCM786473 KMI786473 KWE786473 LGA786473 LPW786473 LZS786473 MJO786473 MTK786473 NDG786473 NNC786473 NWY786473 OGU786473 OQQ786473 PAM786473 PKI786473 PUE786473 QEA786473 QNW786473 QXS786473 RHO786473 RRK786473 SBG786473 SLC786473 SUY786473 TEU786473 TOQ786473 TYM786473 UII786473 USE786473 VCA786473 VLW786473 VVS786473 WFO786473 WPK786473 CY852009 MU852009 WQ852009 AGM852009 AQI852009 BAE852009 BKA852009 BTW852009 CDS852009 CNO852009 CXK852009 DHG852009 DRC852009 EAY852009 EKU852009 EUQ852009 FEM852009 FOI852009 FYE852009 GIA852009 GRW852009 HBS852009 HLO852009 HVK852009 IFG852009 IPC852009 IYY852009 JIU852009 JSQ852009 KCM852009 KMI852009 KWE852009 LGA852009 LPW852009 LZS852009 MJO852009 MTK852009 NDG852009 NNC852009 NWY852009 OGU852009 OQQ852009 PAM852009 PKI852009 PUE852009 QEA852009 QNW852009 QXS852009 RHO852009 RRK852009 SBG852009 SLC852009 SUY852009 TEU852009 TOQ852009 TYM852009 UII852009 USE852009 VCA852009 VLW852009 VVS852009 WFO852009 WPK852009 CY917545 MU917545 WQ917545 AGM917545 AQI917545 BAE917545 BKA917545 BTW917545 CDS917545 CNO917545 CXK917545 DHG917545 DRC917545 EAY917545 EKU917545 EUQ917545 FEM917545 FOI917545 FYE917545 GIA917545 GRW917545 HBS917545 HLO917545 HVK917545 IFG917545 IPC917545 IYY917545 JIU917545 JSQ917545 KCM917545 KMI917545 KWE917545 LGA917545 LPW917545 LZS917545 MJO917545 MTK917545 NDG917545 NNC917545 NWY917545 OGU917545 OQQ917545 PAM917545 PKI917545 PUE917545 QEA917545 QNW917545 QXS917545 RHO917545 RRK917545 SBG917545 SLC917545 SUY917545 TEU917545 TOQ917545 TYM917545 UII917545 USE917545 VCA917545 VLW917545 VVS917545 WFO917545 WPK917545 CY983081 MU983081 WQ983081 AGM983081 AQI983081 BAE983081 BKA983081 BTW983081 CDS983081 CNO983081 CXK983081 DHG983081 DRC983081 EAY983081 EKU983081 EUQ983081 FEM983081 FOI983081 FYE983081 GIA983081 GRW983081 HBS983081 HLO983081 HVK983081 IFG983081 IPC983081 IYY983081 JIU983081 JSQ983081 KCM983081 KMI983081 KWE983081 LGA983081 LPW983081 LZS983081 MJO983081 MTK983081 NDG983081 NNC983081 NWY983081 OGU983081 OQQ983081 PAM983081 PKI983081 PUE983081 QEA983081 QNW983081 QXS983081 RHO983081 RRK983081 SBG983081 SLC983081 SUY983081 TEU983081 TOQ983081 TYM983081 UII983081 USE983081 VCA983081 VLW983081 VVS983081 WFO983081 WPK983081 CW65577 MS65577 WO65577 AGK65577 AQG65577 BAC65577 BJY65577 BTU65577 CDQ65577 CNM65577 CXI65577 DHE65577 DRA65577 EAW65577 EKS65577 EUO65577 FEK65577 FOG65577 FYC65577 GHY65577 GRU65577 HBQ65577 HLM65577 HVI65577 IFE65577 IPA65577 IYW65577 JIS65577 JSO65577 KCK65577 KMG65577 KWC65577 LFY65577 LPU65577 LZQ65577 MJM65577 MTI65577 NDE65577 NNA65577 NWW65577 OGS65577 OQO65577 PAK65577 PKG65577 PUC65577 QDY65577 QNU65577 QXQ65577 RHM65577 RRI65577 SBE65577 SLA65577 SUW65577 TES65577 TOO65577 TYK65577 UIG65577 USC65577 VBY65577 VLU65577 VVQ65577 WFM65577 WPI65577 CW131113 MS131113 WO131113 AGK131113 AQG131113 BAC131113 BJY131113 BTU131113 CDQ131113 CNM131113 CXI131113 DHE131113 DRA131113 EAW131113 EKS131113 EUO131113 FEK131113 FOG131113 FYC131113 GHY131113 GRU131113 HBQ131113 HLM131113 HVI131113 IFE131113 IPA131113 IYW131113 JIS131113 JSO131113 KCK131113 KMG131113 KWC131113 LFY131113 LPU131113 LZQ131113 MJM131113 MTI131113 NDE131113 NNA131113 NWW131113 OGS131113 OQO131113 PAK131113 PKG131113 PUC131113 QDY131113 QNU131113 QXQ131113 RHM131113 RRI131113 SBE131113 SLA131113 SUW131113 TES131113 TOO131113 TYK131113 UIG131113 USC131113 VBY131113 VLU131113 VVQ131113 WFM131113 WPI131113 CW196649 MS196649 WO196649 AGK196649 AQG196649 BAC196649 BJY196649 BTU196649 CDQ196649 CNM196649 CXI196649 DHE196649 DRA196649 EAW196649 EKS196649 EUO196649 FEK196649 FOG196649 FYC196649 GHY196649 GRU196649 HBQ196649 HLM196649 HVI196649 IFE196649 IPA196649 IYW196649 JIS196649 JSO196649 KCK196649 KMG196649 KWC196649 LFY196649 LPU196649 LZQ196649 MJM196649 MTI196649 NDE196649 NNA196649 NWW196649 OGS196649 OQO196649 PAK196649 PKG196649 PUC196649 QDY196649 QNU196649 QXQ196649 RHM196649 RRI196649 SBE196649 SLA196649 SUW196649 TES196649 TOO196649 TYK196649 UIG196649 USC196649 VBY196649 VLU196649 VVQ196649 WFM196649 WPI196649 CW262185 MS262185 WO262185 AGK262185 AQG262185 BAC262185 BJY262185 BTU262185 CDQ262185 CNM262185 CXI262185 DHE262185 DRA262185 EAW262185 EKS262185 EUO262185 FEK262185 FOG262185 FYC262185 GHY262185 GRU262185 HBQ262185 HLM262185 HVI262185 IFE262185 IPA262185 IYW262185 JIS262185 JSO262185 KCK262185 KMG262185 KWC262185 LFY262185 LPU262185 LZQ262185 MJM262185 MTI262185 NDE262185 NNA262185 NWW262185 OGS262185 OQO262185 PAK262185 PKG262185 PUC262185 QDY262185 QNU262185 QXQ262185 RHM262185 RRI262185 SBE262185 SLA262185 SUW262185 TES262185 TOO262185 TYK262185 UIG262185 USC262185 VBY262185 VLU262185 VVQ262185 WFM262185 WPI262185 CW327721 MS327721 WO327721 AGK327721 AQG327721 BAC327721 BJY327721 BTU327721 CDQ327721 CNM327721 CXI327721 DHE327721 DRA327721 EAW327721 EKS327721 EUO327721 FEK327721 FOG327721 FYC327721 GHY327721 GRU327721 HBQ327721 HLM327721 HVI327721 IFE327721 IPA327721 IYW327721 JIS327721 JSO327721 KCK327721 KMG327721 KWC327721 LFY327721 LPU327721 LZQ327721 MJM327721 MTI327721 NDE327721 NNA327721 NWW327721 OGS327721 OQO327721 PAK327721 PKG327721 PUC327721 QDY327721 QNU327721 QXQ327721 RHM327721 RRI327721 SBE327721 SLA327721 SUW327721 TES327721 TOO327721 TYK327721 UIG327721 USC327721 VBY327721 VLU327721 VVQ327721 WFM327721 WPI327721 CW393257 MS393257 WO393257 AGK393257 AQG393257 BAC393257 BJY393257 BTU393257 CDQ393257 CNM393257 CXI393257 DHE393257 DRA393257 EAW393257 EKS393257 EUO393257 FEK393257 FOG393257 FYC393257 GHY393257 GRU393257 HBQ393257 HLM393257 HVI393257 IFE393257 IPA393257 IYW393257 JIS393257 JSO393257 KCK393257 KMG393257 KWC393257 LFY393257 LPU393257 LZQ393257 MJM393257 MTI393257 NDE393257 NNA393257 NWW393257 OGS393257 OQO393257 PAK393257 PKG393257 PUC393257 QDY393257 QNU393257 QXQ393257 RHM393257 RRI393257 SBE393257 SLA393257 SUW393257 TES393257 TOO393257 TYK393257 UIG393257 USC393257 VBY393257 VLU393257 VVQ393257 WFM393257 WPI393257 CW458793 MS458793 WO458793 AGK458793 AQG458793 BAC458793 BJY458793 BTU458793 CDQ458793 CNM458793 CXI458793 DHE458793 DRA458793 EAW458793 EKS458793 EUO458793 FEK458793 FOG458793 FYC458793 GHY458793 GRU458793 HBQ458793 HLM458793 HVI458793 IFE458793 IPA458793 IYW458793 JIS458793 JSO458793 KCK458793 KMG458793 KWC458793 LFY458793 LPU458793 LZQ458793 MJM458793 MTI458793 NDE458793 NNA458793 NWW458793 OGS458793 OQO458793 PAK458793 PKG458793 PUC458793 QDY458793 QNU458793 QXQ458793 RHM458793 RRI458793 SBE458793 SLA458793 SUW458793 TES458793 TOO458793 TYK458793 UIG458793 USC458793 VBY458793 VLU458793 VVQ458793 WFM458793 WPI458793 CW524329 MS524329 WO524329 AGK524329 AQG524329 BAC524329 BJY524329 BTU524329 CDQ524329 CNM524329 CXI524329 DHE524329 DRA524329 EAW524329 EKS524329 EUO524329 FEK524329 FOG524329 FYC524329 GHY524329 GRU524329 HBQ524329 HLM524329 HVI524329 IFE524329 IPA524329 IYW524329 JIS524329 JSO524329 KCK524329 KMG524329 KWC524329 LFY524329 LPU524329 LZQ524329 MJM524329 MTI524329 NDE524329 NNA524329 NWW524329 OGS524329 OQO524329 PAK524329 PKG524329 PUC524329 QDY524329 QNU524329 QXQ524329 RHM524329 RRI524329 SBE524329 SLA524329 SUW524329 TES524329 TOO524329 TYK524329 UIG524329 USC524329 VBY524329 VLU524329 VVQ524329 WFM524329 WPI524329 CW589865 MS589865 WO589865 AGK589865 AQG589865 BAC589865 BJY589865 BTU589865 CDQ589865 CNM589865 CXI589865 DHE589865 DRA589865 EAW589865 EKS589865 EUO589865 FEK589865 FOG589865 FYC589865 GHY589865 GRU589865 HBQ589865 HLM589865 HVI589865 IFE589865 IPA589865 IYW589865 JIS589865 JSO589865 KCK589865 KMG589865 KWC589865 LFY589865 LPU589865 LZQ589865 MJM589865 MTI589865 NDE589865 NNA589865 NWW589865 OGS589865 OQO589865 PAK589865 PKG589865 PUC589865 QDY589865 QNU589865 QXQ589865 RHM589865 RRI589865 SBE589865 SLA589865 SUW589865 TES589865 TOO589865 TYK589865 UIG589865 USC589865 VBY589865 VLU589865 VVQ589865 WFM589865 WPI589865 CW655401 MS655401 WO655401 AGK655401 AQG655401 BAC655401 BJY655401 BTU655401 CDQ655401 CNM655401 CXI655401 DHE655401 DRA655401 EAW655401 EKS655401 EUO655401 FEK655401 FOG655401 FYC655401 GHY655401 GRU655401 HBQ655401 HLM655401 HVI655401 IFE655401 IPA655401 IYW655401 JIS655401 JSO655401 KCK655401 KMG655401 KWC655401 LFY655401 LPU655401 LZQ655401 MJM655401 MTI655401 NDE655401 NNA655401 NWW655401 OGS655401 OQO655401 PAK655401 PKG655401 PUC655401 QDY655401 QNU655401 QXQ655401 RHM655401 RRI655401 SBE655401 SLA655401 SUW655401 TES655401 TOO655401 TYK655401 UIG655401 USC655401 VBY655401 VLU655401 VVQ655401 WFM655401 WPI655401 CW720937 MS720937 WO720937 AGK720937 AQG720937 BAC720937 BJY720937 BTU720937 CDQ720937 CNM720937 CXI720937 DHE720937 DRA720937 EAW720937 EKS720937 EUO720937 FEK720937 FOG720937 FYC720937 GHY720937 GRU720937 HBQ720937 HLM720937 HVI720937 IFE720937 IPA720937 IYW720937 JIS720937 JSO720937 KCK720937 KMG720937 KWC720937 LFY720937 LPU720937 LZQ720937 MJM720937 MTI720937 NDE720937 NNA720937 NWW720937 OGS720937 OQO720937 PAK720937 PKG720937 PUC720937 QDY720937 QNU720937 QXQ720937 RHM720937 RRI720937 SBE720937 SLA720937 SUW720937 TES720937 TOO720937 TYK720937 UIG720937 USC720937 VBY720937 VLU720937 VVQ720937 WFM720937 WPI720937 CW786473 MS786473 WO786473 AGK786473 AQG786473 BAC786473 BJY786473 BTU786473 CDQ786473 CNM786473 CXI786473 DHE786473 DRA786473 EAW786473 EKS786473 EUO786473 FEK786473 FOG786473 FYC786473 GHY786473 GRU786473 HBQ786473 HLM786473 HVI786473 IFE786473 IPA786473 IYW786473 JIS786473 JSO786473 KCK786473 KMG786473 KWC786473 LFY786473 LPU786473 LZQ786473 MJM786473 MTI786473 NDE786473 NNA786473 NWW786473 OGS786473 OQO786473 PAK786473 PKG786473 PUC786473 QDY786473 QNU786473 QXQ786473 RHM786473 RRI786473 SBE786473 SLA786473 SUW786473 TES786473 TOO786473 TYK786473 UIG786473 USC786473 VBY786473 VLU786473 VVQ786473 WFM786473 WPI786473 CW852009 MS852009 WO852009 AGK852009 AQG852009 BAC852009 BJY852009 BTU852009 CDQ852009 CNM852009 CXI852009 DHE852009 DRA852009 EAW852009 EKS852009 EUO852009 FEK852009 FOG852009 FYC852009 GHY852009 GRU852009 HBQ852009 HLM852009 HVI852009 IFE852009 IPA852009 IYW852009 JIS852009 JSO852009 KCK852009 KMG852009 KWC852009 LFY852009 LPU852009 LZQ852009 MJM852009 MTI852009 NDE852009 NNA852009 NWW852009 OGS852009 OQO852009 PAK852009 PKG852009 PUC852009 QDY852009 QNU852009 QXQ852009 RHM852009 RRI852009 SBE852009 SLA852009 SUW852009 TES852009 TOO852009 TYK852009 UIG852009 USC852009 VBY852009 VLU852009 VVQ852009 WFM852009 WPI852009 CW917545 MS917545 WO917545 AGK917545 AQG917545 BAC917545 BJY917545 BTU917545 CDQ917545 CNM917545 CXI917545 DHE917545 DRA917545 EAW917545 EKS917545 EUO917545 FEK917545 FOG917545 FYC917545 GHY917545 GRU917545 HBQ917545 HLM917545 HVI917545 IFE917545 IPA917545 IYW917545 JIS917545 JSO917545 KCK917545 KMG917545 KWC917545 LFY917545 LPU917545 LZQ917545 MJM917545 MTI917545 NDE917545 NNA917545 NWW917545 OGS917545 OQO917545 PAK917545 PKG917545 PUC917545 QDY917545 QNU917545 QXQ917545 RHM917545 RRI917545 SBE917545 SLA917545 SUW917545 TES917545 TOO917545 TYK917545 UIG917545 USC917545 VBY917545 VLU917545 VVQ917545 WFM917545 WPI917545 CW983081 MS983081 WO983081 AGK983081 AQG983081 BAC983081 BJY983081 BTU983081 CDQ983081 CNM983081 CXI983081 DHE983081 DRA983081 EAW983081 EKS983081 EUO983081 FEK983081 FOG983081 FYC983081 GHY983081 GRU983081 HBQ983081 HLM983081 HVI983081 IFE983081 IPA983081 IYW983081 JIS983081 JSO983081 KCK983081 KMG983081 KWC983081 LFY983081 LPU983081 LZQ983081 MJM983081 MTI983081 NDE983081 NNA983081 NWW983081 OGS983081 OQO983081 PAK983081 PKG983081 PUC983081 QDY983081 QNU983081 QXQ983081 RHM983081 RRI983081 SBE983081 SLA983081 SUW983081 TES983081 TOO983081 TYK983081 UIG983081 USC983081 VBY983081 VLU983081 VVQ983081 WFM983081 WPI983081 EW65577 OS65577 YO65577 AIK65577 ASG65577 BCC65577 BLY65577 BVU65577 CFQ65577 CPM65577 CZI65577 DJE65577 DTA65577 ECW65577 EMS65577 EWO65577 FGK65577 FQG65577 GAC65577 GJY65577 GTU65577 HDQ65577 HNM65577 HXI65577 IHE65577 IRA65577 JAW65577 JKS65577 JUO65577 KEK65577 KOG65577 KYC65577 LHY65577 LRU65577 MBQ65577 MLM65577 MVI65577 NFE65577 NPA65577 NYW65577 OIS65577 OSO65577 PCK65577 PMG65577 PWC65577 QFY65577 QPU65577 QZQ65577 RJM65577 RTI65577 SDE65577 SNA65577 SWW65577 TGS65577 TQO65577 UAK65577 UKG65577 UUC65577 VDY65577 VNU65577 VXQ65577 WHM65577 WRI65577 EW131113 OS131113 YO131113 AIK131113 ASG131113 BCC131113 BLY131113 BVU131113 CFQ131113 CPM131113 CZI131113 DJE131113 DTA131113 ECW131113 EMS131113 EWO131113 FGK131113 FQG131113 GAC131113 GJY131113 GTU131113 HDQ131113 HNM131113 HXI131113 IHE131113 IRA131113 JAW131113 JKS131113 JUO131113 KEK131113 KOG131113 KYC131113 LHY131113 LRU131113 MBQ131113 MLM131113 MVI131113 NFE131113 NPA131113 NYW131113 OIS131113 OSO131113 PCK131113 PMG131113 PWC131113 QFY131113 QPU131113 QZQ131113 RJM131113 RTI131113 SDE131113 SNA131113 SWW131113 TGS131113 TQO131113 UAK131113 UKG131113 UUC131113 VDY131113 VNU131113 VXQ131113 WHM131113 WRI131113 EW196649 OS196649 YO196649 AIK196649 ASG196649 BCC196649 BLY196649 BVU196649 CFQ196649 CPM196649 CZI196649 DJE196649 DTA196649 ECW196649 EMS196649 EWO196649 FGK196649 FQG196649 GAC196649 GJY196649 GTU196649 HDQ196649 HNM196649 HXI196649 IHE196649 IRA196649 JAW196649 JKS196649 JUO196649 KEK196649 KOG196649 KYC196649 LHY196649 LRU196649 MBQ196649 MLM196649 MVI196649 NFE196649 NPA196649 NYW196649 OIS196649 OSO196649 PCK196649 PMG196649 PWC196649 QFY196649 QPU196649 QZQ196649 RJM196649 RTI196649 SDE196649 SNA196649 SWW196649 TGS196649 TQO196649 UAK196649 UKG196649 UUC196649 VDY196649 VNU196649 VXQ196649 WHM196649 WRI196649 EW262185 OS262185 YO262185 AIK262185 ASG262185 BCC262185 BLY262185 BVU262185 CFQ262185 CPM262185 CZI262185 DJE262185 DTA262185 ECW262185 EMS262185 EWO262185 FGK262185 FQG262185 GAC262185 GJY262185 GTU262185 HDQ262185 HNM262185 HXI262185 IHE262185 IRA262185 JAW262185 JKS262185 JUO262185 KEK262185 KOG262185 KYC262185 LHY262185 LRU262185 MBQ262185 MLM262185 MVI262185 NFE262185 NPA262185 NYW262185 OIS262185 OSO262185 PCK262185 PMG262185 PWC262185 QFY262185 QPU262185 QZQ262185 RJM262185 RTI262185 SDE262185 SNA262185 SWW262185 TGS262185 TQO262185 UAK262185 UKG262185 UUC262185 VDY262185 VNU262185 VXQ262185 WHM262185 WRI262185 EW327721 OS327721 YO327721 AIK327721 ASG327721 BCC327721 BLY327721 BVU327721 CFQ327721 CPM327721 CZI327721 DJE327721 DTA327721 ECW327721 EMS327721 EWO327721 FGK327721 FQG327721 GAC327721 GJY327721 GTU327721 HDQ327721 HNM327721 HXI327721 IHE327721 IRA327721 JAW327721 JKS327721 JUO327721 KEK327721 KOG327721 KYC327721 LHY327721 LRU327721 MBQ327721 MLM327721 MVI327721 NFE327721 NPA327721 NYW327721 OIS327721 OSO327721 PCK327721 PMG327721 PWC327721 QFY327721 QPU327721 QZQ327721 RJM327721 RTI327721 SDE327721 SNA327721 SWW327721 TGS327721 TQO327721 UAK327721 UKG327721 UUC327721 VDY327721 VNU327721 VXQ327721 WHM327721 WRI327721 EW393257 OS393257 YO393257 AIK393257 ASG393257 BCC393257 BLY393257 BVU393257 CFQ393257 CPM393257 CZI393257 DJE393257 DTA393257 ECW393257 EMS393257 EWO393257 FGK393257 FQG393257 GAC393257 GJY393257 GTU393257 HDQ393257 HNM393257 HXI393257 IHE393257 IRA393257 JAW393257 JKS393257 JUO393257 KEK393257 KOG393257 KYC393257 LHY393257 LRU393257 MBQ393257 MLM393257 MVI393257 NFE393257 NPA393257 NYW393257 OIS393257 OSO393257 PCK393257 PMG393257 PWC393257 QFY393257 QPU393257 QZQ393257 RJM393257 RTI393257 SDE393257 SNA393257 SWW393257 TGS393257 TQO393257 UAK393257 UKG393257 UUC393257 VDY393257 VNU393257 VXQ393257 WHM393257 WRI393257 EW458793 OS458793 YO458793 AIK458793 ASG458793 BCC458793 BLY458793 BVU458793 CFQ458793 CPM458793 CZI458793 DJE458793 DTA458793 ECW458793 EMS458793 EWO458793 FGK458793 FQG458793 GAC458793 GJY458793 GTU458793 HDQ458793 HNM458793 HXI458793 IHE458793 IRA458793 JAW458793 JKS458793 JUO458793 KEK458793 KOG458793 KYC458793 LHY458793 LRU458793 MBQ458793 MLM458793 MVI458793 NFE458793 NPA458793 NYW458793 OIS458793 OSO458793 PCK458793 PMG458793 PWC458793 QFY458793 QPU458793 QZQ458793 RJM458793 RTI458793 SDE458793 SNA458793 SWW458793 TGS458793 TQO458793 UAK458793 UKG458793 UUC458793 VDY458793 VNU458793 VXQ458793 WHM458793 WRI458793 EW524329 OS524329 YO524329 AIK524329 ASG524329 BCC524329 BLY524329 BVU524329 CFQ524329 CPM524329 CZI524329 DJE524329 DTA524329 ECW524329 EMS524329 EWO524329 FGK524329 FQG524329 GAC524329 GJY524329 GTU524329 HDQ524329 HNM524329 HXI524329 IHE524329 IRA524329 JAW524329 JKS524329 JUO524329 KEK524329 KOG524329 KYC524329 LHY524329 LRU524329 MBQ524329 MLM524329 MVI524329 NFE524329 NPA524329 NYW524329 OIS524329 OSO524329 PCK524329 PMG524329 PWC524329 QFY524329 QPU524329 QZQ524329 RJM524329 RTI524329 SDE524329 SNA524329 SWW524329 TGS524329 TQO524329 UAK524329 UKG524329 UUC524329 VDY524329 VNU524329 VXQ524329 WHM524329 WRI524329 EW589865 OS589865 YO589865 AIK589865 ASG589865 BCC589865 BLY589865 BVU589865 CFQ589865 CPM589865 CZI589865 DJE589865 DTA589865 ECW589865 EMS589865 EWO589865 FGK589865 FQG589865 GAC589865 GJY589865 GTU589865 HDQ589865 HNM589865 HXI589865 IHE589865 IRA589865 JAW589865 JKS589865 JUO589865 KEK589865 KOG589865 KYC589865 LHY589865 LRU589865 MBQ589865 MLM589865 MVI589865 NFE589865 NPA589865 NYW589865 OIS589865 OSO589865 PCK589865 PMG589865 PWC589865 QFY589865 QPU589865 QZQ589865 RJM589865 RTI589865 SDE589865 SNA589865 SWW589865 TGS589865 TQO589865 UAK589865 UKG589865 UUC589865 VDY589865 VNU589865 VXQ589865 WHM589865 WRI589865 EW655401 OS655401 YO655401 AIK655401 ASG655401 BCC655401 BLY655401 BVU655401 CFQ655401 CPM655401 CZI655401 DJE655401 DTA655401 ECW655401 EMS655401 EWO655401 FGK655401 FQG655401 GAC655401 GJY655401 GTU655401 HDQ655401 HNM655401 HXI655401 IHE655401 IRA655401 JAW655401 JKS655401 JUO655401 KEK655401 KOG655401 KYC655401 LHY655401 LRU655401 MBQ655401 MLM655401 MVI655401 NFE655401 NPA655401 NYW655401 OIS655401 OSO655401 PCK655401 PMG655401 PWC655401 QFY655401 QPU655401 QZQ655401 RJM655401 RTI655401 SDE655401 SNA655401 SWW655401 TGS655401 TQO655401 UAK655401 UKG655401 UUC655401 VDY655401 VNU655401 VXQ655401 WHM655401 WRI655401 EW720937 OS720937 YO720937 AIK720937 ASG720937 BCC720937 BLY720937 BVU720937 CFQ720937 CPM720937 CZI720937 DJE720937 DTA720937 ECW720937 EMS720937 EWO720937 FGK720937 FQG720937 GAC720937 GJY720937 GTU720937 HDQ720937 HNM720937 HXI720937 IHE720937 IRA720937 JAW720937 JKS720937 JUO720937 KEK720937 KOG720937 KYC720937 LHY720937 LRU720937 MBQ720937 MLM720937 MVI720937 NFE720937 NPA720937 NYW720937 OIS720937 OSO720937 PCK720937 PMG720937 PWC720937 QFY720937 QPU720937 QZQ720937 RJM720937 RTI720937 SDE720937 SNA720937 SWW720937 TGS720937 TQO720937 UAK720937 UKG720937 UUC720937 VDY720937 VNU720937 VXQ720937 WHM720937 WRI720937 EW786473 OS786473 YO786473 AIK786473 ASG786473 BCC786473 BLY786473 BVU786473 CFQ786473 CPM786473 CZI786473 DJE786473 DTA786473 ECW786473 EMS786473 EWO786473 FGK786473 FQG786473 GAC786473 GJY786473 GTU786473 HDQ786473 HNM786473 HXI786473 IHE786473 IRA786473 JAW786473 JKS786473 JUO786473 KEK786473 KOG786473 KYC786473 LHY786473 LRU786473 MBQ786473 MLM786473 MVI786473 NFE786473 NPA786473 NYW786473 OIS786473 OSO786473 PCK786473 PMG786473 PWC786473 QFY786473 QPU786473 QZQ786473 RJM786473 RTI786473 SDE786473 SNA786473 SWW786473 TGS786473 TQO786473 UAK786473 UKG786473 UUC786473 VDY786473 VNU786473 VXQ786473 WHM786473 WRI786473 EW852009 OS852009 YO852009 AIK852009 ASG852009 BCC852009 BLY852009 BVU852009 CFQ852009 CPM852009 CZI852009 DJE852009 DTA852009 ECW852009 EMS852009 EWO852009 FGK852009 FQG852009 GAC852009 GJY852009 GTU852009 HDQ852009 HNM852009 HXI852009 IHE852009 IRA852009 JAW852009 JKS852009 JUO852009 KEK852009 KOG852009 KYC852009 LHY852009 LRU852009 MBQ852009 MLM852009 MVI852009 NFE852009 NPA852009 NYW852009 OIS852009 OSO852009 PCK852009 PMG852009 PWC852009 QFY852009 QPU852009 QZQ852009 RJM852009 RTI852009 SDE852009 SNA852009 SWW852009 TGS852009 TQO852009 UAK852009 UKG852009 UUC852009 VDY852009 VNU852009 VXQ852009 WHM852009 WRI852009 EW917545 OS917545 YO917545 AIK917545 ASG917545 BCC917545 BLY917545 BVU917545 CFQ917545 CPM917545 CZI917545 DJE917545 DTA917545 ECW917545 EMS917545 EWO917545 FGK917545 FQG917545 GAC917545 GJY917545 GTU917545 HDQ917545 HNM917545 HXI917545 IHE917545 IRA917545 JAW917545 JKS917545 JUO917545 KEK917545 KOG917545 KYC917545 LHY917545 LRU917545 MBQ917545 MLM917545 MVI917545 NFE917545 NPA917545 NYW917545 OIS917545 OSO917545 PCK917545 PMG917545 PWC917545 QFY917545 QPU917545 QZQ917545 RJM917545 RTI917545 SDE917545 SNA917545 SWW917545 TGS917545 TQO917545 UAK917545 UKG917545 UUC917545 VDY917545 VNU917545 VXQ917545 WHM917545 WRI917545 EW983081 OS983081 YO983081 AIK983081 ASG983081 BCC983081 BLY983081 BVU983081 CFQ983081 CPM983081 CZI983081 DJE983081 DTA983081 ECW983081 EMS983081 EWO983081 FGK983081 FQG983081 GAC983081 GJY983081 GTU983081 HDQ983081 HNM983081 HXI983081 IHE983081 IRA983081 JAW983081 JKS983081 JUO983081 KEK983081 KOG983081 KYC983081 LHY983081 LRU983081 MBQ983081 MLM983081 MVI983081 NFE983081 NPA983081 NYW983081 OIS983081 OSO983081 PCK983081 PMG983081 PWC983081 QFY983081 QPU983081 QZQ983081 RJM983081 RTI983081 SDE983081 SNA983081 SWW983081 TGS983081 TQO983081 UAK983081 UKG983081 UUC983081 VDY983081 VNU983081 VXQ983081 WHM983081 WRI983081 EU65577 OQ65577 YM65577 AII65577 ASE65577 BCA65577 BLW65577 BVS65577 CFO65577 CPK65577 CZG65577 DJC65577 DSY65577 ECU65577 EMQ65577 EWM65577 FGI65577 FQE65577 GAA65577 GJW65577 GTS65577 HDO65577 HNK65577 HXG65577 IHC65577 IQY65577 JAU65577 JKQ65577 JUM65577 KEI65577 KOE65577 KYA65577 LHW65577 LRS65577 MBO65577 MLK65577 MVG65577 NFC65577 NOY65577 NYU65577 OIQ65577 OSM65577 PCI65577 PME65577 PWA65577 QFW65577 QPS65577 QZO65577 RJK65577 RTG65577 SDC65577 SMY65577 SWU65577 TGQ65577 TQM65577 UAI65577 UKE65577 UUA65577 VDW65577 VNS65577 VXO65577 WHK65577 WRG65577 EU131113 OQ131113 YM131113 AII131113 ASE131113 BCA131113 BLW131113 BVS131113 CFO131113 CPK131113 CZG131113 DJC131113 DSY131113 ECU131113 EMQ131113 EWM131113 FGI131113 FQE131113 GAA131113 GJW131113 GTS131113 HDO131113 HNK131113 HXG131113 IHC131113 IQY131113 JAU131113 JKQ131113 JUM131113 KEI131113 KOE131113 KYA131113 LHW131113 LRS131113 MBO131113 MLK131113 MVG131113 NFC131113 NOY131113 NYU131113 OIQ131113 OSM131113 PCI131113 PME131113 PWA131113 QFW131113 QPS131113 QZO131113 RJK131113 RTG131113 SDC131113 SMY131113 SWU131113 TGQ131113 TQM131113 UAI131113 UKE131113 UUA131113 VDW131113 VNS131113 VXO131113 WHK131113 WRG131113 EU196649 OQ196649 YM196649 AII196649 ASE196649 BCA196649 BLW196649 BVS196649 CFO196649 CPK196649 CZG196649 DJC196649 DSY196649 ECU196649 EMQ196649 EWM196649 FGI196649 FQE196649 GAA196649 GJW196649 GTS196649 HDO196649 HNK196649 HXG196649 IHC196649 IQY196649 JAU196649 JKQ196649 JUM196649 KEI196649 KOE196649 KYA196649 LHW196649 LRS196649 MBO196649 MLK196649 MVG196649 NFC196649 NOY196649 NYU196649 OIQ196649 OSM196649 PCI196649 PME196649 PWA196649 QFW196649 QPS196649 QZO196649 RJK196649 RTG196649 SDC196649 SMY196649 SWU196649 TGQ196649 TQM196649 UAI196649 UKE196649 UUA196649 VDW196649 VNS196649 VXO196649 WHK196649 WRG196649 EU262185 OQ262185 YM262185 AII262185 ASE262185 BCA262185 BLW262185 BVS262185 CFO262185 CPK262185 CZG262185 DJC262185 DSY262185 ECU262185 EMQ262185 EWM262185 FGI262185 FQE262185 GAA262185 GJW262185 GTS262185 HDO262185 HNK262185 HXG262185 IHC262185 IQY262185 JAU262185 JKQ262185 JUM262185 KEI262185 KOE262185 KYA262185 LHW262185 LRS262185 MBO262185 MLK262185 MVG262185 NFC262185 NOY262185 NYU262185 OIQ262185 OSM262185 PCI262185 PME262185 PWA262185 QFW262185 QPS262185 QZO262185 RJK262185 RTG262185 SDC262185 SMY262185 SWU262185 TGQ262185 TQM262185 UAI262185 UKE262185 UUA262185 VDW262185 VNS262185 VXO262185 WHK262185 WRG262185 EU327721 OQ327721 YM327721 AII327721 ASE327721 BCA327721 BLW327721 BVS327721 CFO327721 CPK327721 CZG327721 DJC327721 DSY327721 ECU327721 EMQ327721 EWM327721 FGI327721 FQE327721 GAA327721 GJW327721 GTS327721 HDO327721 HNK327721 HXG327721 IHC327721 IQY327721 JAU327721 JKQ327721 JUM327721 KEI327721 KOE327721 KYA327721 LHW327721 LRS327721 MBO327721 MLK327721 MVG327721 NFC327721 NOY327721 NYU327721 OIQ327721 OSM327721 PCI327721 PME327721 PWA327721 QFW327721 QPS327721 QZO327721 RJK327721 RTG327721 SDC327721 SMY327721 SWU327721 TGQ327721 TQM327721 UAI327721 UKE327721 UUA327721 VDW327721 VNS327721 VXO327721 WHK327721 WRG327721 EU393257 OQ393257 YM393257 AII393257 ASE393257 BCA393257 BLW393257 BVS393257 CFO393257 CPK393257 CZG393257 DJC393257 DSY393257 ECU393257 EMQ393257 EWM393257 FGI393257 FQE393257 GAA393257 GJW393257 GTS393257 HDO393257 HNK393257 HXG393257 IHC393257 IQY393257 JAU393257 JKQ393257 JUM393257 KEI393257 KOE393257 KYA393257 LHW393257 LRS393257 MBO393257 MLK393257 MVG393257 NFC393257 NOY393257 NYU393257 OIQ393257 OSM393257 PCI393257 PME393257 PWA393257 QFW393257 QPS393257 QZO393257 RJK393257 RTG393257 SDC393257 SMY393257 SWU393257 TGQ393257 TQM393257 UAI393257 UKE393257 UUA393257 VDW393257 VNS393257 VXO393257 WHK393257 WRG393257 EU458793 OQ458793 YM458793 AII458793 ASE458793 BCA458793 BLW458793 BVS458793 CFO458793 CPK458793 CZG458793 DJC458793 DSY458793 ECU458793 EMQ458793 EWM458793 FGI458793 FQE458793 GAA458793 GJW458793 GTS458793 HDO458793 HNK458793 HXG458793 IHC458793 IQY458793 JAU458793 JKQ458793 JUM458793 KEI458793 KOE458793 KYA458793 LHW458793 LRS458793 MBO458793 MLK458793 MVG458793 NFC458793 NOY458793 NYU458793 OIQ458793 OSM458793 PCI458793 PME458793 PWA458793 QFW458793 QPS458793 QZO458793 RJK458793 RTG458793 SDC458793 SMY458793 SWU458793 TGQ458793 TQM458793 UAI458793 UKE458793 UUA458793 VDW458793 VNS458793 VXO458793 WHK458793 WRG458793 EU524329 OQ524329 YM524329 AII524329 ASE524329 BCA524329 BLW524329 BVS524329 CFO524329 CPK524329 CZG524329 DJC524329 DSY524329 ECU524329 EMQ524329 EWM524329 FGI524329 FQE524329 GAA524329 GJW524329 GTS524329 HDO524329 HNK524329 HXG524329 IHC524329 IQY524329 JAU524329 JKQ524329 JUM524329 KEI524329 KOE524329 KYA524329 LHW524329 LRS524329 MBO524329 MLK524329 MVG524329 NFC524329 NOY524329 NYU524329 OIQ524329 OSM524329 PCI524329 PME524329 PWA524329 QFW524329 QPS524329 QZO524329 RJK524329 RTG524329 SDC524329 SMY524329 SWU524329 TGQ524329 TQM524329 UAI524329 UKE524329 UUA524329 VDW524329 VNS524329 VXO524329 WHK524329 WRG524329 EU589865 OQ589865 YM589865 AII589865 ASE589865 BCA589865 BLW589865 BVS589865 CFO589865 CPK589865 CZG589865 DJC589865 DSY589865 ECU589865 EMQ589865 EWM589865 FGI589865 FQE589865 GAA589865 GJW589865 GTS589865 HDO589865 HNK589865 HXG589865 IHC589865 IQY589865 JAU589865 JKQ589865 JUM589865 KEI589865 KOE589865 KYA589865 LHW589865 LRS589865 MBO589865 MLK589865 MVG589865 NFC589865 NOY589865 NYU589865 OIQ589865 OSM589865 PCI589865 PME589865 PWA589865 QFW589865 QPS589865 QZO589865 RJK589865 RTG589865 SDC589865 SMY589865 SWU589865 TGQ589865 TQM589865 UAI589865 UKE589865 UUA589865 VDW589865 VNS589865 VXO589865 WHK589865 WRG589865 EU655401 OQ655401 YM655401 AII655401 ASE655401 BCA655401 BLW655401 BVS655401 CFO655401 CPK655401 CZG655401 DJC655401 DSY655401 ECU655401 EMQ655401 EWM655401 FGI655401 FQE655401 GAA655401 GJW655401 GTS655401 HDO655401 HNK655401 HXG655401 IHC655401 IQY655401 JAU655401 JKQ655401 JUM655401 KEI655401 KOE655401 KYA655401 LHW655401 LRS655401 MBO655401 MLK655401 MVG655401 NFC655401 NOY655401 NYU655401 OIQ655401 OSM655401 PCI655401 PME655401 PWA655401 QFW655401 QPS655401 QZO655401 RJK655401 RTG655401 SDC655401 SMY655401 SWU655401 TGQ655401 TQM655401 UAI655401 UKE655401 UUA655401 VDW655401 VNS655401 VXO655401 WHK655401 WRG655401 EU720937 OQ720937 YM720937 AII720937 ASE720937 BCA720937 BLW720937 BVS720937 CFO720937 CPK720937 CZG720937 DJC720937 DSY720937 ECU720937 EMQ720937 EWM720937 FGI720937 FQE720937 GAA720937 GJW720937 GTS720937 HDO720937 HNK720937 HXG720937 IHC720937 IQY720937 JAU720937 JKQ720937 JUM720937 KEI720937 KOE720937 KYA720937 LHW720937 LRS720937 MBO720937 MLK720937 MVG720937 NFC720937 NOY720937 NYU720937 OIQ720937 OSM720937 PCI720937 PME720937 PWA720937 QFW720937 QPS720937 QZO720937 RJK720937 RTG720937 SDC720937 SMY720937 SWU720937 TGQ720937 TQM720937 UAI720937 UKE720937 UUA720937 VDW720937 VNS720937 VXO720937 WHK720937 WRG720937 EU786473 OQ786473 YM786473 AII786473 ASE786473 BCA786473 BLW786473 BVS786473 CFO786473 CPK786473 CZG786473 DJC786473 DSY786473 ECU786473 EMQ786473 EWM786473 FGI786473 FQE786473 GAA786473 GJW786473 GTS786473 HDO786473 HNK786473 HXG786473 IHC786473 IQY786473 JAU786473 JKQ786473 JUM786473 KEI786473 KOE786473 KYA786473 LHW786473 LRS786473 MBO786473 MLK786473 MVG786473 NFC786473 NOY786473 NYU786473 OIQ786473 OSM786473 PCI786473 PME786473 PWA786473 QFW786473 QPS786473 QZO786473 RJK786473 RTG786473 SDC786473 SMY786473 SWU786473 TGQ786473 TQM786473 UAI786473 UKE786473 UUA786473 VDW786473 VNS786473 VXO786473 WHK786473 WRG786473 EU852009 OQ852009 YM852009 AII852009 ASE852009 BCA852009 BLW852009 BVS852009 CFO852009 CPK852009 CZG852009 DJC852009 DSY852009 ECU852009 EMQ852009 EWM852009 FGI852009 FQE852009 GAA852009 GJW852009 GTS852009 HDO852009 HNK852009 HXG852009 IHC852009 IQY852009 JAU852009 JKQ852009 JUM852009 KEI852009 KOE852009 KYA852009 LHW852009 LRS852009 MBO852009 MLK852009 MVG852009 NFC852009 NOY852009 NYU852009 OIQ852009 OSM852009 PCI852009 PME852009 PWA852009 QFW852009 QPS852009 QZO852009 RJK852009 RTG852009 SDC852009 SMY852009 SWU852009 TGQ852009 TQM852009 UAI852009 UKE852009 UUA852009 VDW852009 VNS852009 VXO852009 WHK852009 WRG852009 EU917545 OQ917545 YM917545 AII917545 ASE917545 BCA917545 BLW917545 BVS917545 CFO917545 CPK917545 CZG917545 DJC917545 DSY917545 ECU917545 EMQ917545 EWM917545 FGI917545 FQE917545 GAA917545 GJW917545 GTS917545 HDO917545 HNK917545 HXG917545 IHC917545 IQY917545 JAU917545 JKQ917545 JUM917545 KEI917545 KOE917545 KYA917545 LHW917545 LRS917545 MBO917545 MLK917545 MVG917545 NFC917545 NOY917545 NYU917545 OIQ917545 OSM917545 PCI917545 PME917545 PWA917545 QFW917545 QPS917545 QZO917545 RJK917545 RTG917545 SDC917545 SMY917545 SWU917545 TGQ917545 TQM917545 UAI917545 UKE917545 UUA917545 VDW917545 VNS917545 VXO917545 WHK917545 WRG917545 EU983081 OQ983081 YM983081 AII983081 ASE983081 BCA983081 BLW983081 BVS983081 CFO983081 CPK983081 CZG983081 DJC983081 DSY983081 ECU983081 EMQ983081 EWM983081 FGI983081 FQE983081 GAA983081 GJW983081 GTS983081 HDO983081 HNK983081 HXG983081 IHC983081 IQY983081 JAU983081 JKQ983081 JUM983081 KEI983081 KOE983081 KYA983081 LHW983081 LRS983081 MBO983081 MLK983081 MVG983081 NFC983081 NOY983081 NYU983081 OIQ983081 OSM983081 PCI983081 PME983081 PWA983081 QFW983081 QPS983081 QZO983081 RJK983081 RTG983081 SDC983081 SMY983081 SWU983081 TGQ983081 TQM983081 UAI983081 UKE983081 UUA983081 VDW983081 VNS983081 VXO983081 WHK983081 WRG983081 ES65577 OO65577 YK65577 AIG65577 ASC65577 BBY65577 BLU65577 BVQ65577 CFM65577 CPI65577 CZE65577 DJA65577 DSW65577 ECS65577 EMO65577 EWK65577 FGG65577 FQC65577 FZY65577 GJU65577 GTQ65577 HDM65577 HNI65577 HXE65577 IHA65577 IQW65577 JAS65577 JKO65577 JUK65577 KEG65577 KOC65577 KXY65577 LHU65577 LRQ65577 MBM65577 MLI65577 MVE65577 NFA65577 NOW65577 NYS65577 OIO65577 OSK65577 PCG65577 PMC65577 PVY65577 QFU65577 QPQ65577 QZM65577 RJI65577 RTE65577 SDA65577 SMW65577 SWS65577 TGO65577 TQK65577 UAG65577 UKC65577 UTY65577 VDU65577 VNQ65577 VXM65577 WHI65577 WRE65577 ES131113 OO131113 YK131113 AIG131113 ASC131113 BBY131113 BLU131113 BVQ131113 CFM131113 CPI131113 CZE131113 DJA131113 DSW131113 ECS131113 EMO131113 EWK131113 FGG131113 FQC131113 FZY131113 GJU131113 GTQ131113 HDM131113 HNI131113 HXE131113 IHA131113 IQW131113 JAS131113 JKO131113 JUK131113 KEG131113 KOC131113 KXY131113 LHU131113 LRQ131113 MBM131113 MLI131113 MVE131113 NFA131113 NOW131113 NYS131113 OIO131113 OSK131113 PCG131113 PMC131113 PVY131113 QFU131113 QPQ131113 QZM131113 RJI131113 RTE131113 SDA131113 SMW131113 SWS131113 TGO131113 TQK131113 UAG131113 UKC131113 UTY131113 VDU131113 VNQ131113 VXM131113 WHI131113 WRE131113 ES196649 OO196649 YK196649 AIG196649 ASC196649 BBY196649 BLU196649 BVQ196649 CFM196649 CPI196649 CZE196649 DJA196649 DSW196649 ECS196649 EMO196649 EWK196649 FGG196649 FQC196649 FZY196649 GJU196649 GTQ196649 HDM196649 HNI196649 HXE196649 IHA196649 IQW196649 JAS196649 JKO196649 JUK196649 KEG196649 KOC196649 KXY196649 LHU196649 LRQ196649 MBM196649 MLI196649 MVE196649 NFA196649 NOW196649 NYS196649 OIO196649 OSK196649 PCG196649 PMC196649 PVY196649 QFU196649 QPQ196649 QZM196649 RJI196649 RTE196649 SDA196649 SMW196649 SWS196649 TGO196649 TQK196649 UAG196649 UKC196649 UTY196649 VDU196649 VNQ196649 VXM196649 WHI196649 WRE196649 ES262185 OO262185 YK262185 AIG262185 ASC262185 BBY262185 BLU262185 BVQ262185 CFM262185 CPI262185 CZE262185 DJA262185 DSW262185 ECS262185 EMO262185 EWK262185 FGG262185 FQC262185 FZY262185 GJU262185 GTQ262185 HDM262185 HNI262185 HXE262185 IHA262185 IQW262185 JAS262185 JKO262185 JUK262185 KEG262185 KOC262185 KXY262185 LHU262185 LRQ262185 MBM262185 MLI262185 MVE262185 NFA262185 NOW262185 NYS262185 OIO262185 OSK262185 PCG262185 PMC262185 PVY262185 QFU262185 QPQ262185 QZM262185 RJI262185 RTE262185 SDA262185 SMW262185 SWS262185 TGO262185 TQK262185 UAG262185 UKC262185 UTY262185 VDU262185 VNQ262185 VXM262185 WHI262185 WRE262185 ES327721 OO327721 YK327721 AIG327721 ASC327721 BBY327721 BLU327721 BVQ327721 CFM327721 CPI327721 CZE327721 DJA327721 DSW327721 ECS327721 EMO327721 EWK327721 FGG327721 FQC327721 FZY327721 GJU327721 GTQ327721 HDM327721 HNI327721 HXE327721 IHA327721 IQW327721 JAS327721 JKO327721 JUK327721 KEG327721 KOC327721 KXY327721 LHU327721 LRQ327721 MBM327721 MLI327721 MVE327721 NFA327721 NOW327721 NYS327721 OIO327721 OSK327721 PCG327721 PMC327721 PVY327721 QFU327721 QPQ327721 QZM327721 RJI327721 RTE327721 SDA327721 SMW327721 SWS327721 TGO327721 TQK327721 UAG327721 UKC327721 UTY327721 VDU327721 VNQ327721 VXM327721 WHI327721 WRE327721 ES393257 OO393257 YK393257 AIG393257 ASC393257 BBY393257 BLU393257 BVQ393257 CFM393257 CPI393257 CZE393257 DJA393257 DSW393257 ECS393257 EMO393257 EWK393257 FGG393257 FQC393257 FZY393257 GJU393257 GTQ393257 HDM393257 HNI393257 HXE393257 IHA393257 IQW393257 JAS393257 JKO393257 JUK393257 KEG393257 KOC393257 KXY393257 LHU393257 LRQ393257 MBM393257 MLI393257 MVE393257 NFA393257 NOW393257 NYS393257 OIO393257 OSK393257 PCG393257 PMC393257 PVY393257 QFU393257 QPQ393257 QZM393257 RJI393257 RTE393257 SDA393257 SMW393257 SWS393257 TGO393257 TQK393257 UAG393257 UKC393257 UTY393257 VDU393257 VNQ393257 VXM393257 WHI393257 WRE393257 ES458793 OO458793 YK458793 AIG458793 ASC458793 BBY458793 BLU458793 BVQ458793 CFM458793 CPI458793 CZE458793 DJA458793 DSW458793 ECS458793 EMO458793 EWK458793 FGG458793 FQC458793 FZY458793 GJU458793 GTQ458793 HDM458793 HNI458793 HXE458793 IHA458793 IQW458793 JAS458793 JKO458793 JUK458793 KEG458793 KOC458793 KXY458793 LHU458793 LRQ458793 MBM458793 MLI458793 MVE458793 NFA458793 NOW458793 NYS458793 OIO458793 OSK458793 PCG458793 PMC458793 PVY458793 QFU458793 QPQ458793 QZM458793 RJI458793 RTE458793 SDA458793 SMW458793 SWS458793 TGO458793 TQK458793 UAG458793 UKC458793 UTY458793 VDU458793 VNQ458793 VXM458793 WHI458793 WRE458793 ES524329 OO524329 YK524329 AIG524329 ASC524329 BBY524329 BLU524329 BVQ524329 CFM524329 CPI524329 CZE524329 DJA524329 DSW524329 ECS524329 EMO524329 EWK524329 FGG524329 FQC524329 FZY524329 GJU524329 GTQ524329 HDM524329 HNI524329 HXE524329 IHA524329 IQW524329 JAS524329 JKO524329 JUK524329 KEG524329 KOC524329 KXY524329 LHU524329 LRQ524329 MBM524329 MLI524329 MVE524329 NFA524329 NOW524329 NYS524329 OIO524329 OSK524329 PCG524329 PMC524329 PVY524329 QFU524329 QPQ524329 QZM524329 RJI524329 RTE524329 SDA524329 SMW524329 SWS524329 TGO524329 TQK524329 UAG524329 UKC524329 UTY524329 VDU524329 VNQ524329 VXM524329 WHI524329 WRE524329 ES589865 OO589865 YK589865 AIG589865 ASC589865 BBY589865 BLU589865 BVQ589865 CFM589865 CPI589865 CZE589865 DJA589865 DSW589865 ECS589865 EMO589865 EWK589865 FGG589865 FQC589865 FZY589865 GJU589865 GTQ589865 HDM589865 HNI589865 HXE589865 IHA589865 IQW589865 JAS589865 JKO589865 JUK589865 KEG589865 KOC589865 KXY589865 LHU589865 LRQ589865 MBM589865 MLI589865 MVE589865 NFA589865 NOW589865 NYS589865 OIO589865 OSK589865 PCG589865 PMC589865 PVY589865 QFU589865 QPQ589865 QZM589865 RJI589865 RTE589865 SDA589865 SMW589865 SWS589865 TGO589865 TQK589865 UAG589865 UKC589865 UTY589865 VDU589865 VNQ589865 VXM589865 WHI589865 WRE589865 ES655401 OO655401 YK655401 AIG655401 ASC655401 BBY655401 BLU655401 BVQ655401 CFM655401 CPI655401 CZE655401 DJA655401 DSW655401 ECS655401 EMO655401 EWK655401 FGG655401 FQC655401 FZY655401 GJU655401 GTQ655401 HDM655401 HNI655401 HXE655401 IHA655401 IQW655401 JAS655401 JKO655401 JUK655401 KEG655401 KOC655401 KXY655401 LHU655401 LRQ655401 MBM655401 MLI655401 MVE655401 NFA655401 NOW655401 NYS655401 OIO655401 OSK655401 PCG655401 PMC655401 PVY655401 QFU655401 QPQ655401 QZM655401 RJI655401 RTE655401 SDA655401 SMW655401 SWS655401 TGO655401 TQK655401 UAG655401 UKC655401 UTY655401 VDU655401 VNQ655401 VXM655401 WHI655401 WRE655401 ES720937 OO720937 YK720937 AIG720937 ASC720937 BBY720937 BLU720937 BVQ720937 CFM720937 CPI720937 CZE720937 DJA720937 DSW720937 ECS720937 EMO720937 EWK720937 FGG720937 FQC720937 FZY720937 GJU720937 GTQ720937 HDM720937 HNI720937 HXE720937 IHA720937 IQW720937 JAS720937 JKO720937 JUK720937 KEG720937 KOC720937 KXY720937 LHU720937 LRQ720937 MBM720937 MLI720937 MVE720937 NFA720937 NOW720937 NYS720937 OIO720937 OSK720937 PCG720937 PMC720937 PVY720937 QFU720937 QPQ720937 QZM720937 RJI720937 RTE720937 SDA720937 SMW720937 SWS720937 TGO720937 TQK720937 UAG720937 UKC720937 UTY720937 VDU720937 VNQ720937 VXM720937 WHI720937 WRE720937 ES786473 OO786473 YK786473 AIG786473 ASC786473 BBY786473 BLU786473 BVQ786473 CFM786473 CPI786473 CZE786473 DJA786473 DSW786473 ECS786473 EMO786473 EWK786473 FGG786473 FQC786473 FZY786473 GJU786473 GTQ786473 HDM786473 HNI786473 HXE786473 IHA786473 IQW786473 JAS786473 JKO786473 JUK786473 KEG786473 KOC786473 KXY786473 LHU786473 LRQ786473 MBM786473 MLI786473 MVE786473 NFA786473 NOW786473 NYS786473 OIO786473 OSK786473 PCG786473 PMC786473 PVY786473 QFU786473 QPQ786473 QZM786473 RJI786473 RTE786473 SDA786473 SMW786473 SWS786473 TGO786473 TQK786473 UAG786473 UKC786473 UTY786473 VDU786473 VNQ786473 VXM786473 WHI786473 WRE786473 ES852009 OO852009 YK852009 AIG852009 ASC852009 BBY852009 BLU852009 BVQ852009 CFM852009 CPI852009 CZE852009 DJA852009 DSW852009 ECS852009 EMO852009 EWK852009 FGG852009 FQC852009 FZY852009 GJU852009 GTQ852009 HDM852009 HNI852009 HXE852009 IHA852009 IQW852009 JAS852009 JKO852009 JUK852009 KEG852009 KOC852009 KXY852009 LHU852009 LRQ852009 MBM852009 MLI852009 MVE852009 NFA852009 NOW852009 NYS852009 OIO852009 OSK852009 PCG852009 PMC852009 PVY852009 QFU852009 QPQ852009 QZM852009 RJI852009 RTE852009 SDA852009 SMW852009 SWS852009 TGO852009 TQK852009 UAG852009 UKC852009 UTY852009 VDU852009 VNQ852009 VXM852009 WHI852009 WRE852009 ES917545 OO917545 YK917545 AIG917545 ASC917545 BBY917545 BLU917545 BVQ917545 CFM917545 CPI917545 CZE917545 DJA917545 DSW917545 ECS917545 EMO917545 EWK917545 FGG917545 FQC917545 FZY917545 GJU917545 GTQ917545 HDM917545 HNI917545 HXE917545 IHA917545 IQW917545 JAS917545 JKO917545 JUK917545 KEG917545 KOC917545 KXY917545 LHU917545 LRQ917545 MBM917545 MLI917545 MVE917545 NFA917545 NOW917545 NYS917545 OIO917545 OSK917545 PCG917545 PMC917545 PVY917545 QFU917545 QPQ917545 QZM917545 RJI917545 RTE917545 SDA917545 SMW917545 SWS917545 TGO917545 TQK917545 UAG917545 UKC917545 UTY917545 VDU917545 VNQ917545 VXM917545 WHI917545 WRE917545 ES983081 OO983081 YK983081 AIG983081 ASC983081 BBY983081 BLU983081 BVQ983081 CFM983081 CPI983081 CZE983081 DJA983081 DSW983081 ECS983081 EMO983081 EWK983081 FGG983081 FQC983081 FZY983081 GJU983081 GTQ983081 HDM983081 HNI983081 HXE983081 IHA983081 IQW983081 JAS983081 JKO983081 JUK983081 KEG983081 KOC983081 KXY983081 LHU983081 LRQ983081 MBM983081 MLI983081 MVE983081 NFA983081 NOW983081 NYS983081 OIO983081 OSK983081 PCG983081 PMC983081 PVY983081 QFU983081 QPQ983081 QZM983081 RJI983081 RTE983081 SDA983081 SMW983081 SWS983081 TGO983081 TQK983081 UAG983081 UKC983081 UTY983081 VDU983081 VNQ983081 VXM983081 WHI983081 WRE983081 EQ65577 OM65577 YI65577 AIE65577 ASA65577 BBW65577 BLS65577 BVO65577 CFK65577 CPG65577 CZC65577 DIY65577 DSU65577 ECQ65577 EMM65577 EWI65577 FGE65577 FQA65577 FZW65577 GJS65577 GTO65577 HDK65577 HNG65577 HXC65577 IGY65577 IQU65577 JAQ65577 JKM65577 JUI65577 KEE65577 KOA65577 KXW65577 LHS65577 LRO65577 MBK65577 MLG65577 MVC65577 NEY65577 NOU65577 NYQ65577 OIM65577 OSI65577 PCE65577 PMA65577 PVW65577 QFS65577 QPO65577 QZK65577 RJG65577 RTC65577 SCY65577 SMU65577 SWQ65577 TGM65577 TQI65577 UAE65577 UKA65577 UTW65577 VDS65577 VNO65577 VXK65577 WHG65577 WRC65577 EQ131113 OM131113 YI131113 AIE131113 ASA131113 BBW131113 BLS131113 BVO131113 CFK131113 CPG131113 CZC131113 DIY131113 DSU131113 ECQ131113 EMM131113 EWI131113 FGE131113 FQA131113 FZW131113 GJS131113 GTO131113 HDK131113 HNG131113 HXC131113 IGY131113 IQU131113 JAQ131113 JKM131113 JUI131113 KEE131113 KOA131113 KXW131113 LHS131113 LRO131113 MBK131113 MLG131113 MVC131113 NEY131113 NOU131113 NYQ131113 OIM131113 OSI131113 PCE131113 PMA131113 PVW131113 QFS131113 QPO131113 QZK131113 RJG131113 RTC131113 SCY131113 SMU131113 SWQ131113 TGM131113 TQI131113 UAE131113 UKA131113 UTW131113 VDS131113 VNO131113 VXK131113 WHG131113 WRC131113 EQ196649 OM196649 YI196649 AIE196649 ASA196649 BBW196649 BLS196649 BVO196649 CFK196649 CPG196649 CZC196649 DIY196649 DSU196649 ECQ196649 EMM196649 EWI196649 FGE196649 FQA196649 FZW196649 GJS196649 GTO196649 HDK196649 HNG196649 HXC196649 IGY196649 IQU196649 JAQ196649 JKM196649 JUI196649 KEE196649 KOA196649 KXW196649 LHS196649 LRO196649 MBK196649 MLG196649 MVC196649 NEY196649 NOU196649 NYQ196649 OIM196649 OSI196649 PCE196649 PMA196649 PVW196649 QFS196649 QPO196649 QZK196649 RJG196649 RTC196649 SCY196649 SMU196649 SWQ196649 TGM196649 TQI196649 UAE196649 UKA196649 UTW196649 VDS196649 VNO196649 VXK196649 WHG196649 WRC196649 EQ262185 OM262185 YI262185 AIE262185 ASA262185 BBW262185 BLS262185 BVO262185 CFK262185 CPG262185 CZC262185 DIY262185 DSU262185 ECQ262185 EMM262185 EWI262185 FGE262185 FQA262185 FZW262185 GJS262185 GTO262185 HDK262185 HNG262185 HXC262185 IGY262185 IQU262185 JAQ262185 JKM262185 JUI262185 KEE262185 KOA262185 KXW262185 LHS262185 LRO262185 MBK262185 MLG262185 MVC262185 NEY262185 NOU262185 NYQ262185 OIM262185 OSI262185 PCE262185 PMA262185 PVW262185 QFS262185 QPO262185 QZK262185 RJG262185 RTC262185 SCY262185 SMU262185 SWQ262185 TGM262185 TQI262185 UAE262185 UKA262185 UTW262185 VDS262185 VNO262185 VXK262185 WHG262185 WRC262185 EQ327721 OM327721 YI327721 AIE327721 ASA327721 BBW327721 BLS327721 BVO327721 CFK327721 CPG327721 CZC327721 DIY327721 DSU327721 ECQ327721 EMM327721 EWI327721 FGE327721 FQA327721 FZW327721 GJS327721 GTO327721 HDK327721 HNG327721 HXC327721 IGY327721 IQU327721 JAQ327721 JKM327721 JUI327721 KEE327721 KOA327721 KXW327721 LHS327721 LRO327721 MBK327721 MLG327721 MVC327721 NEY327721 NOU327721 NYQ327721 OIM327721 OSI327721 PCE327721 PMA327721 PVW327721 QFS327721 QPO327721 QZK327721 RJG327721 RTC327721 SCY327721 SMU327721 SWQ327721 TGM327721 TQI327721 UAE327721 UKA327721 UTW327721 VDS327721 VNO327721 VXK327721 WHG327721 WRC327721 EQ393257 OM393257 YI393257 AIE393257 ASA393257 BBW393257 BLS393257 BVO393257 CFK393257 CPG393257 CZC393257 DIY393257 DSU393257 ECQ393257 EMM393257 EWI393257 FGE393257 FQA393257 FZW393257 GJS393257 GTO393257 HDK393257 HNG393257 HXC393257 IGY393257 IQU393257 JAQ393257 JKM393257 JUI393257 KEE393257 KOA393257 KXW393257 LHS393257 LRO393257 MBK393257 MLG393257 MVC393257 NEY393257 NOU393257 NYQ393257 OIM393257 OSI393257 PCE393257 PMA393257 PVW393257 QFS393257 QPO393257 QZK393257 RJG393257 RTC393257 SCY393257 SMU393257 SWQ393257 TGM393257 TQI393257 UAE393257 UKA393257 UTW393257 VDS393257 VNO393257 VXK393257 WHG393257 WRC393257 EQ458793 OM458793 YI458793 AIE458793 ASA458793 BBW458793 BLS458793 BVO458793 CFK458793 CPG458793 CZC458793 DIY458793 DSU458793 ECQ458793 EMM458793 EWI458793 FGE458793 FQA458793 FZW458793 GJS458793 GTO458793 HDK458793 HNG458793 HXC458793 IGY458793 IQU458793 JAQ458793 JKM458793 JUI458793 KEE458793 KOA458793 KXW458793 LHS458793 LRO458793 MBK458793 MLG458793 MVC458793 NEY458793 NOU458793 NYQ458793 OIM458793 OSI458793 PCE458793 PMA458793 PVW458793 QFS458793 QPO458793 QZK458793 RJG458793 RTC458793 SCY458793 SMU458793 SWQ458793 TGM458793 TQI458793 UAE458793 UKA458793 UTW458793 VDS458793 VNO458793 VXK458793 WHG458793 WRC458793 EQ524329 OM524329 YI524329 AIE524329 ASA524329 BBW524329 BLS524329 BVO524329 CFK524329 CPG524329 CZC524329 DIY524329 DSU524329 ECQ524329 EMM524329 EWI524329 FGE524329 FQA524329 FZW524329 GJS524329 GTO524329 HDK524329 HNG524329 HXC524329 IGY524329 IQU524329 JAQ524329 JKM524329 JUI524329 KEE524329 KOA524329 KXW524329 LHS524329 LRO524329 MBK524329 MLG524329 MVC524329 NEY524329 NOU524329 NYQ524329 OIM524329 OSI524329 PCE524329 PMA524329 PVW524329 QFS524329 QPO524329 QZK524329 RJG524329 RTC524329 SCY524329 SMU524329 SWQ524329 TGM524329 TQI524329 UAE524329 UKA524329 UTW524329 VDS524329 VNO524329 VXK524329 WHG524329 WRC524329 EQ589865 OM589865 YI589865 AIE589865 ASA589865 BBW589865 BLS589865 BVO589865 CFK589865 CPG589865 CZC589865 DIY589865 DSU589865 ECQ589865 EMM589865 EWI589865 FGE589865 FQA589865 FZW589865 GJS589865 GTO589865 HDK589865 HNG589865 HXC589865 IGY589865 IQU589865 JAQ589865 JKM589865 JUI589865 KEE589865 KOA589865 KXW589865 LHS589865 LRO589865 MBK589865 MLG589865 MVC589865 NEY589865 NOU589865 NYQ589865 OIM589865 OSI589865 PCE589865 PMA589865 PVW589865 QFS589865 QPO589865 QZK589865 RJG589865 RTC589865 SCY589865 SMU589865 SWQ589865 TGM589865 TQI589865 UAE589865 UKA589865 UTW589865 VDS589865 VNO589865 VXK589865 WHG589865 WRC589865 EQ655401 OM655401 YI655401 AIE655401 ASA655401 BBW655401 BLS655401 BVO655401 CFK655401 CPG655401 CZC655401 DIY655401 DSU655401 ECQ655401 EMM655401 EWI655401 FGE655401 FQA655401 FZW655401 GJS655401 GTO655401 HDK655401 HNG655401 HXC655401 IGY655401 IQU655401 JAQ655401 JKM655401 JUI655401 KEE655401 KOA655401 KXW655401 LHS655401 LRO655401 MBK655401 MLG655401 MVC655401 NEY655401 NOU655401 NYQ655401 OIM655401 OSI655401 PCE655401 PMA655401 PVW655401 QFS655401 QPO655401 QZK655401 RJG655401 RTC655401 SCY655401 SMU655401 SWQ655401 TGM655401 TQI655401 UAE655401 UKA655401 UTW655401 VDS655401 VNO655401 VXK655401 WHG655401 WRC655401 EQ720937 OM720937 YI720937 AIE720937 ASA720937 BBW720937 BLS720937 BVO720937 CFK720937 CPG720937 CZC720937 DIY720937 DSU720937 ECQ720937 EMM720937 EWI720937 FGE720937 FQA720937 FZW720937 GJS720937 GTO720937 HDK720937 HNG720937 HXC720937 IGY720937 IQU720937 JAQ720937 JKM720937 JUI720937 KEE720937 KOA720937 KXW720937 LHS720937 LRO720937 MBK720937 MLG720937 MVC720937 NEY720937 NOU720937 NYQ720937 OIM720937 OSI720937 PCE720937 PMA720937 PVW720937 QFS720937 QPO720937 QZK720937 RJG720937 RTC720937 SCY720937 SMU720937 SWQ720937 TGM720937 TQI720937 UAE720937 UKA720937 UTW720937 VDS720937 VNO720937 VXK720937 WHG720937 WRC720937 EQ786473 OM786473 YI786473 AIE786473 ASA786473 BBW786473 BLS786473 BVO786473 CFK786473 CPG786473 CZC786473 DIY786473 DSU786473 ECQ786473 EMM786473 EWI786473 FGE786473 FQA786473 FZW786473 GJS786473 GTO786473 HDK786473 HNG786473 HXC786473 IGY786473 IQU786473 JAQ786473 JKM786473 JUI786473 KEE786473 KOA786473 KXW786473 LHS786473 LRO786473 MBK786473 MLG786473 MVC786473 NEY786473 NOU786473 NYQ786473 OIM786473 OSI786473 PCE786473 PMA786473 PVW786473 QFS786473 QPO786473 QZK786473 RJG786473 RTC786473 SCY786473 SMU786473 SWQ786473 TGM786473 TQI786473 UAE786473 UKA786473 UTW786473 VDS786473 VNO786473 VXK786473 WHG786473 WRC786473 EQ852009 OM852009 YI852009 AIE852009 ASA852009 BBW852009 BLS852009 BVO852009 CFK852009 CPG852009 CZC852009 DIY852009 DSU852009 ECQ852009 EMM852009 EWI852009 FGE852009 FQA852009 FZW852009 GJS852009 GTO852009 HDK852009 HNG852009 HXC852009 IGY852009 IQU852009 JAQ852009 JKM852009 JUI852009 KEE852009 KOA852009 KXW852009 LHS852009 LRO852009 MBK852009 MLG852009 MVC852009 NEY852009 NOU852009 NYQ852009 OIM852009 OSI852009 PCE852009 PMA852009 PVW852009 QFS852009 QPO852009 QZK852009 RJG852009 RTC852009 SCY852009 SMU852009 SWQ852009 TGM852009 TQI852009 UAE852009 UKA852009 UTW852009 VDS852009 VNO852009 VXK852009 WHG852009 WRC852009 EQ917545 OM917545 YI917545 AIE917545 ASA917545 BBW917545 BLS917545 BVO917545 CFK917545 CPG917545 CZC917545 DIY917545 DSU917545 ECQ917545 EMM917545 EWI917545 FGE917545 FQA917545 FZW917545 GJS917545 GTO917545 HDK917545 HNG917545 HXC917545 IGY917545 IQU917545 JAQ917545 JKM917545 JUI917545 KEE917545 KOA917545 KXW917545 LHS917545 LRO917545 MBK917545 MLG917545 MVC917545 NEY917545 NOU917545 NYQ917545 OIM917545 OSI917545 PCE917545 PMA917545 PVW917545 QFS917545 QPO917545 QZK917545 RJG917545 RTC917545 SCY917545 SMU917545 SWQ917545 TGM917545 TQI917545 UAE917545 UKA917545 UTW917545 VDS917545 VNO917545 VXK917545 WHG917545 WRC917545 EQ983081 OM983081 YI983081 AIE983081 ASA983081 BBW983081 BLS983081 BVO983081 CFK983081 CPG983081 CZC983081 DIY983081 DSU983081 ECQ983081 EMM983081 EWI983081 FGE983081 FQA983081 FZW983081 GJS983081 GTO983081 HDK983081 HNG983081 HXC983081 IGY983081 IQU983081 JAQ983081 JKM983081 JUI983081 KEE983081 KOA983081 KXW983081 LHS983081 LRO983081 MBK983081 MLG983081 MVC983081 NEY983081 NOU983081 NYQ983081 OIM983081 OSI983081 PCE983081 PMA983081 PVW983081 QFS983081 QPO983081 QZK983081 RJG983081 RTC983081 SCY983081 SMU983081 SWQ983081 TGM983081 TQI983081 UAE983081 UKA983081 UTW983081 VDS983081 VNO983081 VXK983081 WHG983081 WRC983081 EO65577 OK65577 YG65577 AIC65577 ARY65577 BBU65577 BLQ65577 BVM65577 CFI65577 CPE65577 CZA65577 DIW65577 DSS65577 ECO65577 EMK65577 EWG65577 FGC65577 FPY65577 FZU65577 GJQ65577 GTM65577 HDI65577 HNE65577 HXA65577 IGW65577 IQS65577 JAO65577 JKK65577 JUG65577 KEC65577 KNY65577 KXU65577 LHQ65577 LRM65577 MBI65577 MLE65577 MVA65577 NEW65577 NOS65577 NYO65577 OIK65577 OSG65577 PCC65577 PLY65577 PVU65577 QFQ65577 QPM65577 QZI65577 RJE65577 RTA65577 SCW65577 SMS65577 SWO65577 TGK65577 TQG65577 UAC65577 UJY65577 UTU65577 VDQ65577 VNM65577 VXI65577 WHE65577 WRA65577 EO131113 OK131113 YG131113 AIC131113 ARY131113 BBU131113 BLQ131113 BVM131113 CFI131113 CPE131113 CZA131113 DIW131113 DSS131113 ECO131113 EMK131113 EWG131113 FGC131113 FPY131113 FZU131113 GJQ131113 GTM131113 HDI131113 HNE131113 HXA131113 IGW131113 IQS131113 JAO131113 JKK131113 JUG131113 KEC131113 KNY131113 KXU131113 LHQ131113 LRM131113 MBI131113 MLE131113 MVA131113 NEW131113 NOS131113 NYO131113 OIK131113 OSG131113 PCC131113 PLY131113 PVU131113 QFQ131113 QPM131113 QZI131113 RJE131113 RTA131113 SCW131113 SMS131113 SWO131113 TGK131113 TQG131113 UAC131113 UJY131113 UTU131113 VDQ131113 VNM131113 VXI131113 WHE131113 WRA131113 EO196649 OK196649 YG196649 AIC196649 ARY196649 BBU196649 BLQ196649 BVM196649 CFI196649 CPE196649 CZA196649 DIW196649 DSS196649 ECO196649 EMK196649 EWG196649 FGC196649 FPY196649 FZU196649 GJQ196649 GTM196649 HDI196649 HNE196649 HXA196649 IGW196649 IQS196649 JAO196649 JKK196649 JUG196649 KEC196649 KNY196649 KXU196649 LHQ196649 LRM196649 MBI196649 MLE196649 MVA196649 NEW196649 NOS196649 NYO196649 OIK196649 OSG196649 PCC196649 PLY196649 PVU196649 QFQ196649 QPM196649 QZI196649 RJE196649 RTA196649 SCW196649 SMS196649 SWO196649 TGK196649 TQG196649 UAC196649 UJY196649 UTU196649 VDQ196649 VNM196649 VXI196649 WHE196649 WRA196649 EO262185 OK262185 YG262185 AIC262185 ARY262185 BBU262185 BLQ262185 BVM262185 CFI262185 CPE262185 CZA262185 DIW262185 DSS262185 ECO262185 EMK262185 EWG262185 FGC262185 FPY262185 FZU262185 GJQ262185 GTM262185 HDI262185 HNE262185 HXA262185 IGW262185 IQS262185 JAO262185 JKK262185 JUG262185 KEC262185 KNY262185 KXU262185 LHQ262185 LRM262185 MBI262185 MLE262185 MVA262185 NEW262185 NOS262185 NYO262185 OIK262185 OSG262185 PCC262185 PLY262185 PVU262185 QFQ262185 QPM262185 QZI262185 RJE262185 RTA262185 SCW262185 SMS262185 SWO262185 TGK262185 TQG262185 UAC262185 UJY262185 UTU262185 VDQ262185 VNM262185 VXI262185 WHE262185 WRA262185 EO327721 OK327721 YG327721 AIC327721 ARY327721 BBU327721 BLQ327721 BVM327721 CFI327721 CPE327721 CZA327721 DIW327721 DSS327721 ECO327721 EMK327721 EWG327721 FGC327721 FPY327721 FZU327721 GJQ327721 GTM327721 HDI327721 HNE327721 HXA327721 IGW327721 IQS327721 JAO327721 JKK327721 JUG327721 KEC327721 KNY327721 KXU327721 LHQ327721 LRM327721 MBI327721 MLE327721 MVA327721 NEW327721 NOS327721 NYO327721 OIK327721 OSG327721 PCC327721 PLY327721 PVU327721 QFQ327721 QPM327721 QZI327721 RJE327721 RTA327721 SCW327721 SMS327721 SWO327721 TGK327721 TQG327721 UAC327721 UJY327721 UTU327721 VDQ327721 VNM327721 VXI327721 WHE327721 WRA327721 EO393257 OK393257 YG393257 AIC393257 ARY393257 BBU393257 BLQ393257 BVM393257 CFI393257 CPE393257 CZA393257 DIW393257 DSS393257 ECO393257 EMK393257 EWG393257 FGC393257 FPY393257 FZU393257 GJQ393257 GTM393257 HDI393257 HNE393257 HXA393257 IGW393257 IQS393257 JAO393257 JKK393257 JUG393257 KEC393257 KNY393257 KXU393257 LHQ393257 LRM393257 MBI393257 MLE393257 MVA393257 NEW393257 NOS393257 NYO393257 OIK393257 OSG393257 PCC393257 PLY393257 PVU393257 QFQ393257 QPM393257 QZI393257 RJE393257 RTA393257 SCW393257 SMS393257 SWO393257 TGK393257 TQG393257 UAC393257 UJY393257 UTU393257 VDQ393257 VNM393257 VXI393257 WHE393257 WRA393257 EO458793 OK458793 YG458793 AIC458793 ARY458793 BBU458793 BLQ458793 BVM458793 CFI458793 CPE458793 CZA458793 DIW458793 DSS458793 ECO458793 EMK458793 EWG458793 FGC458793 FPY458793 FZU458793 GJQ458793 GTM458793 HDI458793 HNE458793 HXA458793 IGW458793 IQS458793 JAO458793 JKK458793 JUG458793 KEC458793 KNY458793 KXU458793 LHQ458793 LRM458793 MBI458793 MLE458793 MVA458793 NEW458793 NOS458793 NYO458793 OIK458793 OSG458793 PCC458793 PLY458793 PVU458793 QFQ458793 QPM458793 QZI458793 RJE458793 RTA458793 SCW458793 SMS458793 SWO458793 TGK458793 TQG458793 UAC458793 UJY458793 UTU458793 VDQ458793 VNM458793 VXI458793 WHE458793 WRA458793 EO524329 OK524329 YG524329 AIC524329 ARY524329 BBU524329 BLQ524329 BVM524329 CFI524329 CPE524329 CZA524329 DIW524329 DSS524329 ECO524329 EMK524329 EWG524329 FGC524329 FPY524329 FZU524329 GJQ524329 GTM524329 HDI524329 HNE524329 HXA524329 IGW524329 IQS524329 JAO524329 JKK524329 JUG524329 KEC524329 KNY524329 KXU524329 LHQ524329 LRM524329 MBI524329 MLE524329 MVA524329 NEW524329 NOS524329 NYO524329 OIK524329 OSG524329 PCC524329 PLY524329 PVU524329 QFQ524329 QPM524329 QZI524329 RJE524329 RTA524329 SCW524329 SMS524329 SWO524329 TGK524329 TQG524329 UAC524329 UJY524329 UTU524329 VDQ524329 VNM524329 VXI524329 WHE524329 WRA524329 EO589865 OK589865 YG589865 AIC589865 ARY589865 BBU589865 BLQ589865 BVM589865 CFI589865 CPE589865 CZA589865 DIW589865 DSS589865 ECO589865 EMK589865 EWG589865 FGC589865 FPY589865 FZU589865 GJQ589865 GTM589865 HDI589865 HNE589865 HXA589865 IGW589865 IQS589865 JAO589865 JKK589865 JUG589865 KEC589865 KNY589865 KXU589865 LHQ589865 LRM589865 MBI589865 MLE589865 MVA589865 NEW589865 NOS589865 NYO589865 OIK589865 OSG589865 PCC589865 PLY589865 PVU589865 QFQ589865 QPM589865 QZI589865 RJE589865 RTA589865 SCW589865 SMS589865 SWO589865 TGK589865 TQG589865 UAC589865 UJY589865 UTU589865 VDQ589865 VNM589865 VXI589865 WHE589865 WRA589865 EO655401 OK655401 YG655401 AIC655401 ARY655401 BBU655401 BLQ655401 BVM655401 CFI655401 CPE655401 CZA655401 DIW655401 DSS655401 ECO655401 EMK655401 EWG655401 FGC655401 FPY655401 FZU655401 GJQ655401 GTM655401 HDI655401 HNE655401 HXA655401 IGW655401 IQS655401 JAO655401 JKK655401 JUG655401 KEC655401 KNY655401 KXU655401 LHQ655401 LRM655401 MBI655401 MLE655401 MVA655401 NEW655401 NOS655401 NYO655401 OIK655401 OSG655401 PCC655401 PLY655401 PVU655401 QFQ655401 QPM655401 QZI655401 RJE655401 RTA655401 SCW655401 SMS655401 SWO655401 TGK655401 TQG655401 UAC655401 UJY655401 UTU655401 VDQ655401 VNM655401 VXI655401 WHE655401 WRA655401 EO720937 OK720937 YG720937 AIC720937 ARY720937 BBU720937 BLQ720937 BVM720937 CFI720937 CPE720937 CZA720937 DIW720937 DSS720937 ECO720937 EMK720937 EWG720937 FGC720937 FPY720937 FZU720937 GJQ720937 GTM720937 HDI720937 HNE720937 HXA720937 IGW720937 IQS720937 JAO720937 JKK720937 JUG720937 KEC720937 KNY720937 KXU720937 LHQ720937 LRM720937 MBI720937 MLE720937 MVA720937 NEW720937 NOS720937 NYO720937 OIK720937 OSG720937 PCC720937 PLY720937 PVU720937 QFQ720937 QPM720937 QZI720937 RJE720937 RTA720937 SCW720937 SMS720937 SWO720937 TGK720937 TQG720937 UAC720937 UJY720937 UTU720937 VDQ720937 VNM720937 VXI720937 WHE720937 WRA720937 EO786473 OK786473 YG786473 AIC786473 ARY786473 BBU786473 BLQ786473 BVM786473 CFI786473 CPE786473 CZA786473 DIW786473 DSS786473 ECO786473 EMK786473 EWG786473 FGC786473 FPY786473 FZU786473 GJQ786473 GTM786473 HDI786473 HNE786473 HXA786473 IGW786473 IQS786473 JAO786473 JKK786473 JUG786473 KEC786473 KNY786473 KXU786473 LHQ786473 LRM786473 MBI786473 MLE786473 MVA786473 NEW786473 NOS786473 NYO786473 OIK786473 OSG786473 PCC786473 PLY786473 PVU786473 QFQ786473 QPM786473 QZI786473 RJE786473 RTA786473 SCW786473 SMS786473 SWO786473 TGK786473 TQG786473 UAC786473 UJY786473 UTU786473 VDQ786473 VNM786473 VXI786473 WHE786473 WRA786473 EO852009 OK852009 YG852009 AIC852009 ARY852009 BBU852009 BLQ852009 BVM852009 CFI852009 CPE852009 CZA852009 DIW852009 DSS852009 ECO852009 EMK852009 EWG852009 FGC852009 FPY852009 FZU852009 GJQ852009 GTM852009 HDI852009 HNE852009 HXA852009 IGW852009 IQS852009 JAO852009 JKK852009 JUG852009 KEC852009 KNY852009 KXU852009 LHQ852009 LRM852009 MBI852009 MLE852009 MVA852009 NEW852009 NOS852009 NYO852009 OIK852009 OSG852009 PCC852009 PLY852009 PVU852009 QFQ852009 QPM852009 QZI852009 RJE852009 RTA852009 SCW852009 SMS852009 SWO852009 TGK852009 TQG852009 UAC852009 UJY852009 UTU852009 VDQ852009 VNM852009 VXI852009 WHE852009 WRA852009 EO917545 OK917545 YG917545 AIC917545 ARY917545 BBU917545 BLQ917545 BVM917545 CFI917545 CPE917545 CZA917545 DIW917545 DSS917545 ECO917545 EMK917545 EWG917545 FGC917545 FPY917545 FZU917545 GJQ917545 GTM917545 HDI917545 HNE917545 HXA917545 IGW917545 IQS917545 JAO917545 JKK917545 JUG917545 KEC917545 KNY917545 KXU917545 LHQ917545 LRM917545 MBI917545 MLE917545 MVA917545 NEW917545 NOS917545 NYO917545 OIK917545 OSG917545 PCC917545 PLY917545 PVU917545 QFQ917545 QPM917545 QZI917545 RJE917545 RTA917545 SCW917545 SMS917545 SWO917545 TGK917545 TQG917545 UAC917545 UJY917545 UTU917545 VDQ917545 VNM917545 VXI917545 WHE917545 WRA917545 EO983081 OK983081 YG983081 AIC983081 ARY983081 BBU983081 BLQ983081 BVM983081 CFI983081 CPE983081 CZA983081 DIW983081 DSS983081 ECO983081 EMK983081 EWG983081 FGC983081 FPY983081 FZU983081 GJQ983081 GTM983081 HDI983081 HNE983081 HXA983081 IGW983081 IQS983081 JAO983081 JKK983081 JUG983081 KEC983081 KNY983081 KXU983081 LHQ983081 LRM983081 MBI983081 MLE983081 MVA983081 NEW983081 NOS983081 NYO983081 OIK983081 OSG983081 PCC983081 PLY983081 PVU983081 QFQ983081 QPM983081 QZI983081 RJE983081 RTA983081 SCW983081 SMS983081 SWO983081 TGK983081 TQG983081 UAC983081 UJY983081 UTU983081 VDQ983081 VNM983081 VXI983081 WHE983081 WRA983081 EM65577 OI65577 YE65577 AIA65577 ARW65577 BBS65577 BLO65577 BVK65577 CFG65577 CPC65577 CYY65577 DIU65577 DSQ65577 ECM65577 EMI65577 EWE65577 FGA65577 FPW65577 FZS65577 GJO65577 GTK65577 HDG65577 HNC65577 HWY65577 IGU65577 IQQ65577 JAM65577 JKI65577 JUE65577 KEA65577 KNW65577 KXS65577 LHO65577 LRK65577 MBG65577 MLC65577 MUY65577 NEU65577 NOQ65577 NYM65577 OII65577 OSE65577 PCA65577 PLW65577 PVS65577 QFO65577 QPK65577 QZG65577 RJC65577 RSY65577 SCU65577 SMQ65577 SWM65577 TGI65577 TQE65577 UAA65577 UJW65577 UTS65577 VDO65577 VNK65577 VXG65577 WHC65577 WQY65577 EM131113 OI131113 YE131113 AIA131113 ARW131113 BBS131113 BLO131113 BVK131113 CFG131113 CPC131113 CYY131113 DIU131113 DSQ131113 ECM131113 EMI131113 EWE131113 FGA131113 FPW131113 FZS131113 GJO131113 GTK131113 HDG131113 HNC131113 HWY131113 IGU131113 IQQ131113 JAM131113 JKI131113 JUE131113 KEA131113 KNW131113 KXS131113 LHO131113 LRK131113 MBG131113 MLC131113 MUY131113 NEU131113 NOQ131113 NYM131113 OII131113 OSE131113 PCA131113 PLW131113 PVS131113 QFO131113 QPK131113 QZG131113 RJC131113 RSY131113 SCU131113 SMQ131113 SWM131113 TGI131113 TQE131113 UAA131113 UJW131113 UTS131113 VDO131113 VNK131113 VXG131113 WHC131113 WQY131113 EM196649 OI196649 YE196649 AIA196649 ARW196649 BBS196649 BLO196649 BVK196649 CFG196649 CPC196649 CYY196649 DIU196649 DSQ196649 ECM196649 EMI196649 EWE196649 FGA196649 FPW196649 FZS196649 GJO196649 GTK196649 HDG196649 HNC196649 HWY196649 IGU196649 IQQ196649 JAM196649 JKI196649 JUE196649 KEA196649 KNW196649 KXS196649 LHO196649 LRK196649 MBG196649 MLC196649 MUY196649 NEU196649 NOQ196649 NYM196649 OII196649 OSE196649 PCA196649 PLW196649 PVS196649 QFO196649 QPK196649 QZG196649 RJC196649 RSY196649 SCU196649 SMQ196649 SWM196649 TGI196649 TQE196649 UAA196649 UJW196649 UTS196649 VDO196649 VNK196649 VXG196649 WHC196649 WQY196649 EM262185 OI262185 YE262185 AIA262185 ARW262185 BBS262185 BLO262185 BVK262185 CFG262185 CPC262185 CYY262185 DIU262185 DSQ262185 ECM262185 EMI262185 EWE262185 FGA262185 FPW262185 FZS262185 GJO262185 GTK262185 HDG262185 HNC262185 HWY262185 IGU262185 IQQ262185 JAM262185 JKI262185 JUE262185 KEA262185 KNW262185 KXS262185 LHO262185 LRK262185 MBG262185 MLC262185 MUY262185 NEU262185 NOQ262185 NYM262185 OII262185 OSE262185 PCA262185 PLW262185 PVS262185 QFO262185 QPK262185 QZG262185 RJC262185 RSY262185 SCU262185 SMQ262185 SWM262185 TGI262185 TQE262185 UAA262185 UJW262185 UTS262185 VDO262185 VNK262185 VXG262185 WHC262185 WQY262185 EM327721 OI327721 YE327721 AIA327721 ARW327721 BBS327721 BLO327721 BVK327721 CFG327721 CPC327721 CYY327721 DIU327721 DSQ327721 ECM327721 EMI327721 EWE327721 FGA327721 FPW327721 FZS327721 GJO327721 GTK327721 HDG327721 HNC327721 HWY327721 IGU327721 IQQ327721 JAM327721 JKI327721 JUE327721 KEA327721 KNW327721 KXS327721 LHO327721 LRK327721 MBG327721 MLC327721 MUY327721 NEU327721 NOQ327721 NYM327721 OII327721 OSE327721 PCA327721 PLW327721 PVS327721 QFO327721 QPK327721 QZG327721 RJC327721 RSY327721 SCU327721 SMQ327721 SWM327721 TGI327721 TQE327721 UAA327721 UJW327721 UTS327721 VDO327721 VNK327721 VXG327721 WHC327721 WQY327721 EM393257 OI393257 YE393257 AIA393257 ARW393257 BBS393257 BLO393257 BVK393257 CFG393257 CPC393257 CYY393257 DIU393257 DSQ393257 ECM393257 EMI393257 EWE393257 FGA393257 FPW393257 FZS393257 GJO393257 GTK393257 HDG393257 HNC393257 HWY393257 IGU393257 IQQ393257 JAM393257 JKI393257 JUE393257 KEA393257 KNW393257 KXS393257 LHO393257 LRK393257 MBG393257 MLC393257 MUY393257 NEU393257 NOQ393257 NYM393257 OII393257 OSE393257 PCA393257 PLW393257 PVS393257 QFO393257 QPK393257 QZG393257 RJC393257 RSY393257 SCU393257 SMQ393257 SWM393257 TGI393257 TQE393257 UAA393257 UJW393257 UTS393257 VDO393257 VNK393257 VXG393257 WHC393257 WQY393257 EM458793 OI458793 YE458793 AIA458793 ARW458793 BBS458793 BLO458793 BVK458793 CFG458793 CPC458793 CYY458793 DIU458793 DSQ458793 ECM458793 EMI458793 EWE458793 FGA458793 FPW458793 FZS458793 GJO458793 GTK458793 HDG458793 HNC458793 HWY458793 IGU458793 IQQ458793 JAM458793 JKI458793 JUE458793 KEA458793 KNW458793 KXS458793 LHO458793 LRK458793 MBG458793 MLC458793 MUY458793 NEU458793 NOQ458793 NYM458793 OII458793 OSE458793 PCA458793 PLW458793 PVS458793 QFO458793 QPK458793 QZG458793 RJC458793 RSY458793 SCU458793 SMQ458793 SWM458793 TGI458793 TQE458793 UAA458793 UJW458793 UTS458793 VDO458793 VNK458793 VXG458793 WHC458793 WQY458793 EM524329 OI524329 YE524329 AIA524329 ARW524329 BBS524329 BLO524329 BVK524329 CFG524329 CPC524329 CYY524329 DIU524329 DSQ524329 ECM524329 EMI524329 EWE524329 FGA524329 FPW524329 FZS524329 GJO524329 GTK524329 HDG524329 HNC524329 HWY524329 IGU524329 IQQ524329 JAM524329 JKI524329 JUE524329 KEA524329 KNW524329 KXS524329 LHO524329 LRK524329 MBG524329 MLC524329 MUY524329 NEU524329 NOQ524329 NYM524329 OII524329 OSE524329 PCA524329 PLW524329 PVS524329 QFO524329 QPK524329 QZG524329 RJC524329 RSY524329 SCU524329 SMQ524329 SWM524329 TGI524329 TQE524329 UAA524329 UJW524329 UTS524329 VDO524329 VNK524329 VXG524329 WHC524329 WQY524329 EM589865 OI589865 YE589865 AIA589865 ARW589865 BBS589865 BLO589865 BVK589865 CFG589865 CPC589865 CYY589865 DIU589865 DSQ589865 ECM589865 EMI589865 EWE589865 FGA589865 FPW589865 FZS589865 GJO589865 GTK589865 HDG589865 HNC589865 HWY589865 IGU589865 IQQ589865 JAM589865 JKI589865 JUE589865 KEA589865 KNW589865 KXS589865 LHO589865 LRK589865 MBG589865 MLC589865 MUY589865 NEU589865 NOQ589865 NYM589865 OII589865 OSE589865 PCA589865 PLW589865 PVS589865 QFO589865 QPK589865 QZG589865 RJC589865 RSY589865 SCU589865 SMQ589865 SWM589865 TGI589865 TQE589865 UAA589865 UJW589865 UTS589865 VDO589865 VNK589865 VXG589865 WHC589865 WQY589865 EM655401 OI655401 YE655401 AIA655401 ARW655401 BBS655401 BLO655401 BVK655401 CFG655401 CPC655401 CYY655401 DIU655401 DSQ655401 ECM655401 EMI655401 EWE655401 FGA655401 FPW655401 FZS655401 GJO655401 GTK655401 HDG655401 HNC655401 HWY655401 IGU655401 IQQ655401 JAM655401 JKI655401 JUE655401 KEA655401 KNW655401 KXS655401 LHO655401 LRK655401 MBG655401 MLC655401 MUY655401 NEU655401 NOQ655401 NYM655401 OII655401 OSE655401 PCA655401 PLW655401 PVS655401 QFO655401 QPK655401 QZG655401 RJC655401 RSY655401 SCU655401 SMQ655401 SWM655401 TGI655401 TQE655401 UAA655401 UJW655401 UTS655401 VDO655401 VNK655401 VXG655401 WHC655401 WQY655401 EM720937 OI720937 YE720937 AIA720937 ARW720937 BBS720937 BLO720937 BVK720937 CFG720937 CPC720937 CYY720937 DIU720937 DSQ720937 ECM720937 EMI720937 EWE720937 FGA720937 FPW720937 FZS720937 GJO720937 GTK720937 HDG720937 HNC720937 HWY720937 IGU720937 IQQ720937 JAM720937 JKI720937 JUE720937 KEA720937 KNW720937 KXS720937 LHO720937 LRK720937 MBG720937 MLC720937 MUY720937 NEU720937 NOQ720937 NYM720937 OII720937 OSE720937 PCA720937 PLW720937 PVS720937 QFO720937 QPK720937 QZG720937 RJC720937 RSY720937 SCU720937 SMQ720937 SWM720937 TGI720937 TQE720937 UAA720937 UJW720937 UTS720937 VDO720937 VNK720937 VXG720937 WHC720937 WQY720937 EM786473 OI786473 YE786473 AIA786473 ARW786473 BBS786473 BLO786473 BVK786473 CFG786473 CPC786473 CYY786473 DIU786473 DSQ786473 ECM786473 EMI786473 EWE786473 FGA786473 FPW786473 FZS786473 GJO786473 GTK786473 HDG786473 HNC786473 HWY786473 IGU786473 IQQ786473 JAM786473 JKI786473 JUE786473 KEA786473 KNW786473 KXS786473 LHO786473 LRK786473 MBG786473 MLC786473 MUY786473 NEU786473 NOQ786473 NYM786473 OII786473 OSE786473 PCA786473 PLW786473 PVS786473 QFO786473 QPK786473 QZG786473 RJC786473 RSY786473 SCU786473 SMQ786473 SWM786473 TGI786473 TQE786473 UAA786473 UJW786473 UTS786473 VDO786473 VNK786473 VXG786473 WHC786473 WQY786473 EM852009 OI852009 YE852009 AIA852009 ARW852009 BBS852009 BLO852009 BVK852009 CFG852009 CPC852009 CYY852009 DIU852009 DSQ852009 ECM852009 EMI852009 EWE852009 FGA852009 FPW852009 FZS852009 GJO852009 GTK852009 HDG852009 HNC852009 HWY852009 IGU852009 IQQ852009 JAM852009 JKI852009 JUE852009 KEA852009 KNW852009 KXS852009 LHO852009 LRK852009 MBG852009 MLC852009 MUY852009 NEU852009 NOQ852009 NYM852009 OII852009 OSE852009 PCA852009 PLW852009 PVS852009 QFO852009 QPK852009 QZG852009 RJC852009 RSY852009 SCU852009 SMQ852009 SWM852009 TGI852009 TQE852009 UAA852009 UJW852009 UTS852009 VDO852009 VNK852009 VXG852009 WHC852009 WQY852009 EM917545 OI917545 YE917545 AIA917545 ARW917545 BBS917545 BLO917545 BVK917545 CFG917545 CPC917545 CYY917545 DIU917545 DSQ917545 ECM917545 EMI917545 EWE917545 FGA917545 FPW917545 FZS917545 GJO917545 GTK917545 HDG917545 HNC917545 HWY917545 IGU917545 IQQ917545 JAM917545 JKI917545 JUE917545 KEA917545 KNW917545 KXS917545 LHO917545 LRK917545 MBG917545 MLC917545 MUY917545 NEU917545 NOQ917545 NYM917545 OII917545 OSE917545 PCA917545 PLW917545 PVS917545 QFO917545 QPK917545 QZG917545 RJC917545 RSY917545 SCU917545 SMQ917545 SWM917545 TGI917545 TQE917545 UAA917545 UJW917545 UTS917545 VDO917545 VNK917545 VXG917545 WHC917545 WQY917545 EM983081 OI983081 YE983081 AIA983081 ARW983081 BBS983081 BLO983081 BVK983081 CFG983081 CPC983081 CYY983081 DIU983081 DSQ983081 ECM983081 EMI983081 EWE983081 FGA983081 FPW983081 FZS983081 GJO983081 GTK983081 HDG983081 HNC983081 HWY983081 IGU983081 IQQ983081 JAM983081 JKI983081 JUE983081 KEA983081 KNW983081 KXS983081 LHO983081 LRK983081 MBG983081 MLC983081 MUY983081 NEU983081 NOQ983081 NYM983081 OII983081 OSE983081 PCA983081 PLW983081 PVS983081 QFO983081 QPK983081 QZG983081 RJC983081 RSY983081 SCU983081 SMQ983081 SWM983081 TGI983081 TQE983081 UAA983081 UJW983081 UTS983081 VDO983081 VNK983081 VXG983081 WHC983081 WQY983081 EK65577 OG65577 YC65577 AHY65577 ARU65577 BBQ65577 BLM65577 BVI65577 CFE65577 CPA65577 CYW65577 DIS65577 DSO65577 ECK65577 EMG65577 EWC65577 FFY65577 FPU65577 FZQ65577 GJM65577 GTI65577 HDE65577 HNA65577 HWW65577 IGS65577 IQO65577 JAK65577 JKG65577 JUC65577 KDY65577 KNU65577 KXQ65577 LHM65577 LRI65577 MBE65577 MLA65577 MUW65577 NES65577 NOO65577 NYK65577 OIG65577 OSC65577 PBY65577 PLU65577 PVQ65577 QFM65577 QPI65577 QZE65577 RJA65577 RSW65577 SCS65577 SMO65577 SWK65577 TGG65577 TQC65577 TZY65577 UJU65577 UTQ65577 VDM65577 VNI65577 VXE65577 WHA65577 WQW65577 EK131113 OG131113 YC131113 AHY131113 ARU131113 BBQ131113 BLM131113 BVI131113 CFE131113 CPA131113 CYW131113 DIS131113 DSO131113 ECK131113 EMG131113 EWC131113 FFY131113 FPU131113 FZQ131113 GJM131113 GTI131113 HDE131113 HNA131113 HWW131113 IGS131113 IQO131113 JAK131113 JKG131113 JUC131113 KDY131113 KNU131113 KXQ131113 LHM131113 LRI131113 MBE131113 MLA131113 MUW131113 NES131113 NOO131113 NYK131113 OIG131113 OSC131113 PBY131113 PLU131113 PVQ131113 QFM131113 QPI131113 QZE131113 RJA131113 RSW131113 SCS131113 SMO131113 SWK131113 TGG131113 TQC131113 TZY131113 UJU131113 UTQ131113 VDM131113 VNI131113 VXE131113 WHA131113 WQW131113 EK196649 OG196649 YC196649 AHY196649 ARU196649 BBQ196649 BLM196649 BVI196649 CFE196649 CPA196649 CYW196649 DIS196649 DSO196649 ECK196649 EMG196649 EWC196649 FFY196649 FPU196649 FZQ196649 GJM196649 GTI196649 HDE196649 HNA196649 HWW196649 IGS196649 IQO196649 JAK196649 JKG196649 JUC196649 KDY196649 KNU196649 KXQ196649 LHM196649 LRI196649 MBE196649 MLA196649 MUW196649 NES196649 NOO196649 NYK196649 OIG196649 OSC196649 PBY196649 PLU196649 PVQ196649 QFM196649 QPI196649 QZE196649 RJA196649 RSW196649 SCS196649 SMO196649 SWK196649 TGG196649 TQC196649 TZY196649 UJU196649 UTQ196649 VDM196649 VNI196649 VXE196649 WHA196649 WQW196649 EK262185 OG262185 YC262185 AHY262185 ARU262185 BBQ262185 BLM262185 BVI262185 CFE262185 CPA262185 CYW262185 DIS262185 DSO262185 ECK262185 EMG262185 EWC262185 FFY262185 FPU262185 FZQ262185 GJM262185 GTI262185 HDE262185 HNA262185 HWW262185 IGS262185 IQO262185 JAK262185 JKG262185 JUC262185 KDY262185 KNU262185 KXQ262185 LHM262185 LRI262185 MBE262185 MLA262185 MUW262185 NES262185 NOO262185 NYK262185 OIG262185 OSC262185 PBY262185 PLU262185 PVQ262185 QFM262185 QPI262185 QZE262185 RJA262185 RSW262185 SCS262185 SMO262185 SWK262185 TGG262185 TQC262185 TZY262185 UJU262185 UTQ262185 VDM262185 VNI262185 VXE262185 WHA262185 WQW262185 EK327721 OG327721 YC327721 AHY327721 ARU327721 BBQ327721 BLM327721 BVI327721 CFE327721 CPA327721 CYW327721 DIS327721 DSO327721 ECK327721 EMG327721 EWC327721 FFY327721 FPU327721 FZQ327721 GJM327721 GTI327721 HDE327721 HNA327721 HWW327721 IGS327721 IQO327721 JAK327721 JKG327721 JUC327721 KDY327721 KNU327721 KXQ327721 LHM327721 LRI327721 MBE327721 MLA327721 MUW327721 NES327721 NOO327721 NYK327721 OIG327721 OSC327721 PBY327721 PLU327721 PVQ327721 QFM327721 QPI327721 QZE327721 RJA327721 RSW327721 SCS327721 SMO327721 SWK327721 TGG327721 TQC327721 TZY327721 UJU327721 UTQ327721 VDM327721 VNI327721 VXE327721 WHA327721 WQW327721 EK393257 OG393257 YC393257 AHY393257 ARU393257 BBQ393257 BLM393257 BVI393257 CFE393257 CPA393257 CYW393257 DIS393257 DSO393257 ECK393257 EMG393257 EWC393257 FFY393257 FPU393257 FZQ393257 GJM393257 GTI393257 HDE393257 HNA393257 HWW393257 IGS393257 IQO393257 JAK393257 JKG393257 JUC393257 KDY393257 KNU393257 KXQ393257 LHM393257 LRI393257 MBE393257 MLA393257 MUW393257 NES393257 NOO393257 NYK393257 OIG393257 OSC393257 PBY393257 PLU393257 PVQ393257 QFM393257 QPI393257 QZE393257 RJA393257 RSW393257 SCS393257 SMO393257 SWK393257 TGG393257 TQC393257 TZY393257 UJU393257 UTQ393257 VDM393257 VNI393257 VXE393257 WHA393257 WQW393257 EK458793 OG458793 YC458793 AHY458793 ARU458793 BBQ458793 BLM458793 BVI458793 CFE458793 CPA458793 CYW458793 DIS458793 DSO458793 ECK458793 EMG458793 EWC458793 FFY458793 FPU458793 FZQ458793 GJM458793 GTI458793 HDE458793 HNA458793 HWW458793 IGS458793 IQO458793 JAK458793 JKG458793 JUC458793 KDY458793 KNU458793 KXQ458793 LHM458793 LRI458793 MBE458793 MLA458793 MUW458793 NES458793 NOO458793 NYK458793 OIG458793 OSC458793 PBY458793 PLU458793 PVQ458793 QFM458793 QPI458793 QZE458793 RJA458793 RSW458793 SCS458793 SMO458793 SWK458793 TGG458793 TQC458793 TZY458793 UJU458793 UTQ458793 VDM458793 VNI458793 VXE458793 WHA458793 WQW458793 EK524329 OG524329 YC524329 AHY524329 ARU524329 BBQ524329 BLM524329 BVI524329 CFE524329 CPA524329 CYW524329 DIS524329 DSO524329 ECK524329 EMG524329 EWC524329 FFY524329 FPU524329 FZQ524329 GJM524329 GTI524329 HDE524329 HNA524329 HWW524329 IGS524329 IQO524329 JAK524329 JKG524329 JUC524329 KDY524329 KNU524329 KXQ524329 LHM524329 LRI524329 MBE524329 MLA524329 MUW524329 NES524329 NOO524329 NYK524329 OIG524329 OSC524329 PBY524329 PLU524329 PVQ524329 QFM524329 QPI524329 QZE524329 RJA524329 RSW524329 SCS524329 SMO524329 SWK524329 TGG524329 TQC524329 TZY524329 UJU524329 UTQ524329 VDM524329 VNI524329 VXE524329 WHA524329 WQW524329 EK589865 OG589865 YC589865 AHY589865 ARU589865 BBQ589865 BLM589865 BVI589865 CFE589865 CPA589865 CYW589865 DIS589865 DSO589865 ECK589865 EMG589865 EWC589865 FFY589865 FPU589865 FZQ589865 GJM589865 GTI589865 HDE589865 HNA589865 HWW589865 IGS589865 IQO589865 JAK589865 JKG589865 JUC589865 KDY589865 KNU589865 KXQ589865 LHM589865 LRI589865 MBE589865 MLA589865 MUW589865 NES589865 NOO589865 NYK589865 OIG589865 OSC589865 PBY589865 PLU589865 PVQ589865 QFM589865 QPI589865 QZE589865 RJA589865 RSW589865 SCS589865 SMO589865 SWK589865 TGG589865 TQC589865 TZY589865 UJU589865 UTQ589865 VDM589865 VNI589865 VXE589865 WHA589865 WQW589865 EK655401 OG655401 YC655401 AHY655401 ARU655401 BBQ655401 BLM655401 BVI655401 CFE655401 CPA655401 CYW655401 DIS655401 DSO655401 ECK655401 EMG655401 EWC655401 FFY655401 FPU655401 FZQ655401 GJM655401 GTI655401 HDE655401 HNA655401 HWW655401 IGS655401 IQO655401 JAK655401 JKG655401 JUC655401 KDY655401 KNU655401 KXQ655401 LHM655401 LRI655401 MBE655401 MLA655401 MUW655401 NES655401 NOO655401 NYK655401 OIG655401 OSC655401 PBY655401 PLU655401 PVQ655401 QFM655401 QPI655401 QZE655401 RJA655401 RSW655401 SCS655401 SMO655401 SWK655401 TGG655401 TQC655401 TZY655401 UJU655401 UTQ655401 VDM655401 VNI655401 VXE655401 WHA655401 WQW655401 EK720937 OG720937 YC720937 AHY720937 ARU720937 BBQ720937 BLM720937 BVI720937 CFE720937 CPA720937 CYW720937 DIS720937 DSO720937 ECK720937 EMG720937 EWC720937 FFY720937 FPU720937 FZQ720937 GJM720937 GTI720937 HDE720937 HNA720937 HWW720937 IGS720937 IQO720937 JAK720937 JKG720937 JUC720937 KDY720937 KNU720937 KXQ720937 LHM720937 LRI720937 MBE720937 MLA720937 MUW720937 NES720937 NOO720937 NYK720937 OIG720937 OSC720937 PBY720937 PLU720937 PVQ720937 QFM720937 QPI720937 QZE720937 RJA720937 RSW720937 SCS720937 SMO720937 SWK720937 TGG720937 TQC720937 TZY720937 UJU720937 UTQ720937 VDM720937 VNI720937 VXE720937 WHA720937 WQW720937 EK786473 OG786473 YC786473 AHY786473 ARU786473 BBQ786473 BLM786473 BVI786473 CFE786473 CPA786473 CYW786473 DIS786473 DSO786473 ECK786473 EMG786473 EWC786473 FFY786473 FPU786473 FZQ786473 GJM786473 GTI786473 HDE786473 HNA786473 HWW786473 IGS786473 IQO786473 JAK786473 JKG786473 JUC786473 KDY786473 KNU786473 KXQ786473 LHM786473 LRI786473 MBE786473 MLA786473 MUW786473 NES786473 NOO786473 NYK786473 OIG786473 OSC786473 PBY786473 PLU786473 PVQ786473 QFM786473 QPI786473 QZE786473 RJA786473 RSW786473 SCS786473 SMO786473 SWK786473 TGG786473 TQC786473 TZY786473 UJU786473 UTQ786473 VDM786473 VNI786473 VXE786473 WHA786473 WQW786473 EK852009 OG852009 YC852009 AHY852009 ARU852009 BBQ852009 BLM852009 BVI852009 CFE852009 CPA852009 CYW852009 DIS852009 DSO852009 ECK852009 EMG852009 EWC852009 FFY852009 FPU852009 FZQ852009 GJM852009 GTI852009 HDE852009 HNA852009 HWW852009 IGS852009 IQO852009 JAK852009 JKG852009 JUC852009 KDY852009 KNU852009 KXQ852009 LHM852009 LRI852009 MBE852009 MLA852009 MUW852009 NES852009 NOO852009 NYK852009 OIG852009 OSC852009 PBY852009 PLU852009 PVQ852009 QFM852009 QPI852009 QZE852009 RJA852009 RSW852009 SCS852009 SMO852009 SWK852009 TGG852009 TQC852009 TZY852009 UJU852009 UTQ852009 VDM852009 VNI852009 VXE852009 WHA852009 WQW852009 EK917545 OG917545 YC917545 AHY917545 ARU917545 BBQ917545 BLM917545 BVI917545 CFE917545 CPA917545 CYW917545 DIS917545 DSO917545 ECK917545 EMG917545 EWC917545 FFY917545 FPU917545 FZQ917545 GJM917545 GTI917545 HDE917545 HNA917545 HWW917545 IGS917545 IQO917545 JAK917545 JKG917545 JUC917545 KDY917545 KNU917545 KXQ917545 LHM917545 LRI917545 MBE917545 MLA917545 MUW917545 NES917545 NOO917545 NYK917545 OIG917545 OSC917545 PBY917545 PLU917545 PVQ917545 QFM917545 QPI917545 QZE917545 RJA917545 RSW917545 SCS917545 SMO917545 SWK917545 TGG917545 TQC917545 TZY917545 UJU917545 UTQ917545 VDM917545 VNI917545 VXE917545 WHA917545 WQW917545 EK983081 OG983081 YC983081 AHY983081 ARU983081 BBQ983081 BLM983081 BVI983081 CFE983081 CPA983081 CYW983081 DIS983081 DSO983081 ECK983081 EMG983081 EWC983081 FFY983081 FPU983081 FZQ983081 GJM983081 GTI983081 HDE983081 HNA983081 HWW983081 IGS983081 IQO983081 JAK983081 JKG983081 JUC983081 KDY983081 KNU983081 KXQ983081 LHM983081 LRI983081 MBE983081 MLA983081 MUW983081 NES983081 NOO983081 NYK983081 OIG983081 OSC983081 PBY983081 PLU983081 PVQ983081 QFM983081 QPI983081 QZE983081 RJA983081 RSW983081 SCS983081 SMO983081 SWK983081 TGG983081 TQC983081 TZY983081 UJU983081 UTQ983081 VDM983081 VNI983081 VXE983081 WHA983081 WQW983081 EI65577 OE65577 YA65577 AHW65577 ARS65577 BBO65577 BLK65577 BVG65577 CFC65577 COY65577 CYU65577 DIQ65577 DSM65577 ECI65577 EME65577 EWA65577 FFW65577 FPS65577 FZO65577 GJK65577 GTG65577 HDC65577 HMY65577 HWU65577 IGQ65577 IQM65577 JAI65577 JKE65577 JUA65577 KDW65577 KNS65577 KXO65577 LHK65577 LRG65577 MBC65577 MKY65577 MUU65577 NEQ65577 NOM65577 NYI65577 OIE65577 OSA65577 PBW65577 PLS65577 PVO65577 QFK65577 QPG65577 QZC65577 RIY65577 RSU65577 SCQ65577 SMM65577 SWI65577 TGE65577 TQA65577 TZW65577 UJS65577 UTO65577 VDK65577 VNG65577 VXC65577 WGY65577 WQU65577 EI131113 OE131113 YA131113 AHW131113 ARS131113 BBO131113 BLK131113 BVG131113 CFC131113 COY131113 CYU131113 DIQ131113 DSM131113 ECI131113 EME131113 EWA131113 FFW131113 FPS131113 FZO131113 GJK131113 GTG131113 HDC131113 HMY131113 HWU131113 IGQ131113 IQM131113 JAI131113 JKE131113 JUA131113 KDW131113 KNS131113 KXO131113 LHK131113 LRG131113 MBC131113 MKY131113 MUU131113 NEQ131113 NOM131113 NYI131113 OIE131113 OSA131113 PBW131113 PLS131113 PVO131113 QFK131113 QPG131113 QZC131113 RIY131113 RSU131113 SCQ131113 SMM131113 SWI131113 TGE131113 TQA131113 TZW131113 UJS131113 UTO131113 VDK131113 VNG131113 VXC131113 WGY131113 WQU131113 EI196649 OE196649 YA196649 AHW196649 ARS196649 BBO196649 BLK196649 BVG196649 CFC196649 COY196649 CYU196649 DIQ196649 DSM196649 ECI196649 EME196649 EWA196649 FFW196649 FPS196649 FZO196649 GJK196649 GTG196649 HDC196649 HMY196649 HWU196649 IGQ196649 IQM196649 JAI196649 JKE196649 JUA196649 KDW196649 KNS196649 KXO196649 LHK196649 LRG196649 MBC196649 MKY196649 MUU196649 NEQ196649 NOM196649 NYI196649 OIE196649 OSA196649 PBW196649 PLS196649 PVO196649 QFK196649 QPG196649 QZC196649 RIY196649 RSU196649 SCQ196649 SMM196649 SWI196649 TGE196649 TQA196649 TZW196649 UJS196649 UTO196649 VDK196649 VNG196649 VXC196649 WGY196649 WQU196649 EI262185 OE262185 YA262185 AHW262185 ARS262185 BBO262185 BLK262185 BVG262185 CFC262185 COY262185 CYU262185 DIQ262185 DSM262185 ECI262185 EME262185 EWA262185 FFW262185 FPS262185 FZO262185 GJK262185 GTG262185 HDC262185 HMY262185 HWU262185 IGQ262185 IQM262185 JAI262185 JKE262185 JUA262185 KDW262185 KNS262185 KXO262185 LHK262185 LRG262185 MBC262185 MKY262185 MUU262185 NEQ262185 NOM262185 NYI262185 OIE262185 OSA262185 PBW262185 PLS262185 PVO262185 QFK262185 QPG262185 QZC262185 RIY262185 RSU262185 SCQ262185 SMM262185 SWI262185 TGE262185 TQA262185 TZW262185 UJS262185 UTO262185 VDK262185 VNG262185 VXC262185 WGY262185 WQU262185 EI327721 OE327721 YA327721 AHW327721 ARS327721 BBO327721 BLK327721 BVG327721 CFC327721 COY327721 CYU327721 DIQ327721 DSM327721 ECI327721 EME327721 EWA327721 FFW327721 FPS327721 FZO327721 GJK327721 GTG327721 HDC327721 HMY327721 HWU327721 IGQ327721 IQM327721 JAI327721 JKE327721 JUA327721 KDW327721 KNS327721 KXO327721 LHK327721 LRG327721 MBC327721 MKY327721 MUU327721 NEQ327721 NOM327721 NYI327721 OIE327721 OSA327721 PBW327721 PLS327721 PVO327721 QFK327721 QPG327721 QZC327721 RIY327721 RSU327721 SCQ327721 SMM327721 SWI327721 TGE327721 TQA327721 TZW327721 UJS327721 UTO327721 VDK327721 VNG327721 VXC327721 WGY327721 WQU327721 EI393257 OE393257 YA393257 AHW393257 ARS393257 BBO393257 BLK393257 BVG393257 CFC393257 COY393257 CYU393257 DIQ393257 DSM393257 ECI393257 EME393257 EWA393257 FFW393257 FPS393257 FZO393257 GJK393257 GTG393257 HDC393257 HMY393257 HWU393257 IGQ393257 IQM393257 JAI393257 JKE393257 JUA393257 KDW393257 KNS393257 KXO393257 LHK393257 LRG393257 MBC393257 MKY393257 MUU393257 NEQ393257 NOM393257 NYI393257 OIE393257 OSA393257 PBW393257 PLS393257 PVO393257 QFK393257 QPG393257 QZC393257 RIY393257 RSU393257 SCQ393257 SMM393257 SWI393257 TGE393257 TQA393257 TZW393257 UJS393257 UTO393257 VDK393257 VNG393257 VXC393257 WGY393257 WQU393257 EI458793 OE458793 YA458793 AHW458793 ARS458793 BBO458793 BLK458793 BVG458793 CFC458793 COY458793 CYU458793 DIQ458793 DSM458793 ECI458793 EME458793 EWA458793 FFW458793 FPS458793 FZO458793 GJK458793 GTG458793 HDC458793 HMY458793 HWU458793 IGQ458793 IQM458793 JAI458793 JKE458793 JUA458793 KDW458793 KNS458793 KXO458793 LHK458793 LRG458793 MBC458793 MKY458793 MUU458793 NEQ458793 NOM458793 NYI458793 OIE458793 OSA458793 PBW458793 PLS458793 PVO458793 QFK458793 QPG458793 QZC458793 RIY458793 RSU458793 SCQ458793 SMM458793 SWI458793 TGE458793 TQA458793 TZW458793 UJS458793 UTO458793 VDK458793 VNG458793 VXC458793 WGY458793 WQU458793 EI524329 OE524329 YA524329 AHW524329 ARS524329 BBO524329 BLK524329 BVG524329 CFC524329 COY524329 CYU524329 DIQ524329 DSM524329 ECI524329 EME524329 EWA524329 FFW524329 FPS524329 FZO524329 GJK524329 GTG524329 HDC524329 HMY524329 HWU524329 IGQ524329 IQM524329 JAI524329 JKE524329 JUA524329 KDW524329 KNS524329 KXO524329 LHK524329 LRG524329 MBC524329 MKY524329 MUU524329 NEQ524329 NOM524329 NYI524329 OIE524329 OSA524329 PBW524329 PLS524329 PVO524329 QFK524329 QPG524329 QZC524329 RIY524329 RSU524329 SCQ524329 SMM524329 SWI524329 TGE524329 TQA524329 TZW524329 UJS524329 UTO524329 VDK524329 VNG524329 VXC524329 WGY524329 WQU524329 EI589865 OE589865 YA589865 AHW589865 ARS589865 BBO589865 BLK589865 BVG589865 CFC589865 COY589865 CYU589865 DIQ589865 DSM589865 ECI589865 EME589865 EWA589865 FFW589865 FPS589865 FZO589865 GJK589865 GTG589865 HDC589865 HMY589865 HWU589865 IGQ589865 IQM589865 JAI589865 JKE589865 JUA589865 KDW589865 KNS589865 KXO589865 LHK589865 LRG589865 MBC589865 MKY589865 MUU589865 NEQ589865 NOM589865 NYI589865 OIE589865 OSA589865 PBW589865 PLS589865 PVO589865 QFK589865 QPG589865 QZC589865 RIY589865 RSU589865 SCQ589865 SMM589865 SWI589865 TGE589865 TQA589865 TZW589865 UJS589865 UTO589865 VDK589865 VNG589865 VXC589865 WGY589865 WQU589865 EI655401 OE655401 YA655401 AHW655401 ARS655401 BBO655401 BLK655401 BVG655401 CFC655401 COY655401 CYU655401 DIQ655401 DSM655401 ECI655401 EME655401 EWA655401 FFW655401 FPS655401 FZO655401 GJK655401 GTG655401 HDC655401 HMY655401 HWU655401 IGQ655401 IQM655401 JAI655401 JKE655401 JUA655401 KDW655401 KNS655401 KXO655401 LHK655401 LRG655401 MBC655401 MKY655401 MUU655401 NEQ655401 NOM655401 NYI655401 OIE655401 OSA655401 PBW655401 PLS655401 PVO655401 QFK655401 QPG655401 QZC655401 RIY655401 RSU655401 SCQ655401 SMM655401 SWI655401 TGE655401 TQA655401 TZW655401 UJS655401 UTO655401 VDK655401 VNG655401 VXC655401 WGY655401 WQU655401 EI720937 OE720937 YA720937 AHW720937 ARS720937 BBO720937 BLK720937 BVG720937 CFC720937 COY720937 CYU720937 DIQ720937 DSM720937 ECI720937 EME720937 EWA720937 FFW720937 FPS720937 FZO720937 GJK720937 GTG720937 HDC720937 HMY720937 HWU720937 IGQ720937 IQM720937 JAI720937 JKE720937 JUA720937 KDW720937 KNS720937 KXO720937 LHK720937 LRG720937 MBC720937 MKY720937 MUU720937 NEQ720937 NOM720937 NYI720937 OIE720937 OSA720937 PBW720937 PLS720937 PVO720937 QFK720937 QPG720937 QZC720937 RIY720937 RSU720937 SCQ720937 SMM720937 SWI720937 TGE720937 TQA720937 TZW720937 UJS720937 UTO720937 VDK720937 VNG720937 VXC720937 WGY720937 WQU720937 EI786473 OE786473 YA786473 AHW786473 ARS786473 BBO786473 BLK786473 BVG786473 CFC786473 COY786473 CYU786473 DIQ786473 DSM786473 ECI786473 EME786473 EWA786473 FFW786473 FPS786473 FZO786473 GJK786473 GTG786473 HDC786473 HMY786473 HWU786473 IGQ786473 IQM786473 JAI786473 JKE786473 JUA786473 KDW786473 KNS786473 KXO786473 LHK786473 LRG786473 MBC786473 MKY786473 MUU786473 NEQ786473 NOM786473 NYI786473 OIE786473 OSA786473 PBW786473 PLS786473 PVO786473 QFK786473 QPG786473 QZC786473 RIY786473 RSU786473 SCQ786473 SMM786473 SWI786473 TGE786473 TQA786473 TZW786473 UJS786473 UTO786473 VDK786473 VNG786473 VXC786473 WGY786473 WQU786473 EI852009 OE852009 YA852009 AHW852009 ARS852009 BBO852009 BLK852009 BVG852009 CFC852009 COY852009 CYU852009 DIQ852009 DSM852009 ECI852009 EME852009 EWA852009 FFW852009 FPS852009 FZO852009 GJK852009 GTG852009 HDC852009 HMY852009 HWU852009 IGQ852009 IQM852009 JAI852009 JKE852009 JUA852009 KDW852009 KNS852009 KXO852009 LHK852009 LRG852009 MBC852009 MKY852009 MUU852009 NEQ852009 NOM852009 NYI852009 OIE852009 OSA852009 PBW852009 PLS852009 PVO852009 QFK852009 QPG852009 QZC852009 RIY852009 RSU852009 SCQ852009 SMM852009 SWI852009 TGE852009 TQA852009 TZW852009 UJS852009 UTO852009 VDK852009 VNG852009 VXC852009 WGY852009 WQU852009 EI917545 OE917545 YA917545 AHW917545 ARS917545 BBO917545 BLK917545 BVG917545 CFC917545 COY917545 CYU917545 DIQ917545 DSM917545 ECI917545 EME917545 EWA917545 FFW917545 FPS917545 FZO917545 GJK917545 GTG917545 HDC917545 HMY917545 HWU917545 IGQ917545 IQM917545 JAI917545 JKE917545 JUA917545 KDW917545 KNS917545 KXO917545 LHK917545 LRG917545 MBC917545 MKY917545 MUU917545 NEQ917545 NOM917545 NYI917545 OIE917545 OSA917545 PBW917545 PLS917545 PVO917545 QFK917545 QPG917545 QZC917545 RIY917545 RSU917545 SCQ917545 SMM917545 SWI917545 TGE917545 TQA917545 TZW917545 UJS917545 UTO917545 VDK917545 VNG917545 VXC917545 WGY917545 WQU917545 EI983081 OE983081 YA983081 AHW983081 ARS983081 BBO983081 BLK983081 BVG983081 CFC983081 COY983081 CYU983081 DIQ983081 DSM983081 ECI983081 EME983081 EWA983081 FFW983081 FPS983081 FZO983081 GJK983081 GTG983081 HDC983081 HMY983081 HWU983081 IGQ983081 IQM983081 JAI983081 JKE983081 JUA983081 KDW983081 KNS983081 KXO983081 LHK983081 LRG983081 MBC983081 MKY983081 MUU983081 NEQ983081 NOM983081 NYI983081 OIE983081 OSA983081 PBW983081 PLS983081 PVO983081 QFK983081 QPG983081 QZC983081 RIY983081 RSU983081 SCQ983081 SMM983081 SWI983081 TGE983081 TQA983081 TZW983081 UJS983081 UTO983081 VDK983081 VNG983081 VXC983081 WGY983081 WQU983081 WQU56 WGY56 VXC56 VNG56 VDK56 UTO56 UJS56 TZW56 TQA56 TGE56 SWI56 SMM56 SCQ56 RSU56 RIY56 QZC56 QPG56 QFK56 PVO56 PLS56 PBW56 OSA56 OIE56 NYI56 NOM56 NEQ56 MUU56 MKY56 MBC56 LRG56 LHK56 KXO56 KNS56 KDW56 JUA56 JKE56 JAI56 IQM56 IGQ56 HWU56 HMY56 HDC56 GTG56 GJK56 FZO56 FPS56 FFW56 EWA56 EME56 ECI56 DSM56 DIQ56 CYU56 COY56 CFC56 BVG56 BLK56 BBO56 ARS56 AHW56 YA56 OE56 EI56 WQW56 WHA56 VXE56 VNI56 VDM56 UTQ56 UJU56 TZY56 TQC56 TGG56 SWK56 SMO56 SCS56 RSW56 RJA56 QZE56 QPI56 QFM56 PVQ56 PLU56 PBY56 OSC56 OIG56 NYK56 NOO56 NES56 MUW56 MLA56 MBE56 LRI56 LHM56 KXQ56 KNU56 KDY56 JUC56 JKG56 JAK56 IQO56 IGS56 HWW56 HNA56 HDE56 GTI56 GJM56 FZQ56 FPU56 FFY56 EWC56 EMG56 ECK56 DSO56 DIS56 CYW56 CPA56 CFE56 BVI56 BLM56 BBQ56 ARU56 AHY56 YC56 OG56 EK56 WQY56 WHC56 VXG56 VNK56 VDO56 UTS56 UJW56 UAA56 TQE56 TGI56 SWM56 SMQ56 SCU56 RSY56 RJC56 QZG56 QPK56 QFO56 PVS56 PLW56 PCA56 OSE56 OII56 NYM56 NOQ56 NEU56 MUY56 MLC56 MBG56 LRK56 LHO56 KXS56 KNW56 KEA56 JUE56 JKI56 JAM56 IQQ56 IGU56 HWY56 HNC56 HDG56 GTK56 GJO56 FZS56 FPW56 FGA56 EWE56 EMI56 ECM56 DSQ56 DIU56 CYY56 CPC56 CFG56 BVK56 BLO56 BBS56 ARW56 AIA56 YE56 OI56 EM56 WRA56 WHE56 VXI56 VNM56 VDQ56 UTU56 UJY56 UAC56 TQG56 TGK56 SWO56 SMS56 SCW56 RTA56 RJE56 QZI56 QPM56 QFQ56 PVU56 PLY56 PCC56 OSG56 OIK56 NYO56 NOS56 NEW56 MVA56 MLE56 MBI56 LRM56 LHQ56 KXU56 KNY56 KEC56 JUG56 JKK56 JAO56 IQS56 IGW56 HXA56 HNE56 HDI56 GTM56 GJQ56 FZU56 FPY56 FGC56 EWG56 EMK56 ECO56 DSS56 DIW56 CZA56 CPE56 CFI56 BVM56 BLQ56 BBU56 ARY56 AIC56 YG56 OK56 EO56 WRC56 WHG56 VXK56 VNO56 VDS56 UTW56 UKA56 UAE56 TQI56 TGM56 SWQ56 SMU56 SCY56 RTC56 RJG56 QZK56 QPO56 QFS56 PVW56 PMA56 PCE56 OSI56 OIM56 NYQ56 NOU56 NEY56 MVC56 MLG56 MBK56 LRO56 LHS56 KXW56 KOA56 KEE56 JUI56 JKM56 JAQ56 IQU56 IGY56 HXC56 HNG56 HDK56 GTO56 GJS56 FZW56 FQA56 FGE56 EWI56 EMM56 ECQ56 DSU56 DIY56 CZC56 CPG56 CFK56 BVO56 BLS56 BBW56 ASA56 AIE56 YI56 OM56 EQ56 WRE56 WHI56 VXM56 VNQ56 VDU56 UTY56 UKC56 UAG56 TQK56 TGO56 SWS56 SMW56 SDA56 RTE56 RJI56 QZM56 QPQ56 QFU56 PVY56 PMC56 PCG56 OSK56 OIO56 NYS56 NOW56 NFA56 MVE56 MLI56 MBM56 LRQ56 LHU56 KXY56 KOC56 KEG56 JUK56 JKO56 JAS56 IQW56 IHA56 HXE56 HNI56 HDM56 GTQ56 GJU56 FZY56 FQC56 FGG56 EWK56 EMO56 ECS56 DSW56 DJA56 CZE56 CPI56 CFM56 BVQ56 BLU56 BBY56 ASC56 AIG56 YK56 OO56 ES56 WRG56 WHK56 VXO56 VNS56 VDW56 UUA56 UKE56 UAI56 TQM56 TGQ56 SWU56 SMY56 SDC56 RTG56 RJK56 QZO56 QPS56 QFW56 PWA56 PME56 PCI56 OSM56 OIQ56 NYU56 NOY56 NFC56 MVG56 MLK56 MBO56 LRS56 LHW56 KYA56 KOE56 KEI56 JUM56 JKQ56 JAU56 IQY56 IHC56 HXG56 HNK56 HDO56 GTS56 GJW56 GAA56 FQE56 FGI56 EWM56 EMQ56 ECU56 DSY56 DJC56 CZG56 CPK56 CFO56 BVS56 BLW56 BCA56 ASE56 AII56 YM56 OQ56 EU56 WRI56 WHM56 VXQ56 VNU56 VDY56 UUC56 UKG56 UAK56 TQO56 TGS56 SWW56 SNA56 SDE56 RTI56 RJM56 QZQ56 QPU56 QFY56 PWC56 PMG56 PCK56 OSO56 OIS56 NYW56 NPA56 NFE56 MVI56 MLM56 MBQ56 LRU56 LHY56 KYC56 KOG56 KEK56 JUO56 JKS56 JAW56 IRA56 IHE56 HXI56 HNM56 HDQ56 GTU56 GJY56 GAC56 FQG56 FGK56 EWO56 EMS56 ECW56 DTA56 DJE56 CZI56 CPM56 CFQ56 BVU56 BLY56 BCC56 ASG56 AIK56 YO56 OS56 EW56 WPI56 WFM56 VVQ56 VLU56 VBY56 USC56 UIG56 TYK56 TOO56 TES56 SUW56 SLA56 SBE56 RRI56 RHM56 QXQ56 QNU56 QDY56 PUC56 PKG56 PAK56 OQO56 OGS56 NWW56 NNA56 NDE56 MTI56 MJM56 LZQ56 LPU56 LFY56 KWC56 KMG56 KCK56 JSO56 JIS56 IYW56 IPA56 IFE56 HVI56 HLM56 HBQ56 GRU56 GHY56 FYC56 FOG56 FEK56 EUO56 EKS56 EAW56 DRA56 DHE56 CXI56 CNM56 CDQ56 BTU56 BJY56 BAC56 AQG56 AGK56 WO56 MS56 CW56 WPK56 WFO56 VVS56 VLW56 VCA56 USE56 UII56 TYM56 TOQ56 TEU56 SUY56 SLC56 SBG56 RRK56 RHO56 QXS56 QNW56 QEA56 PUE56 PKI56 PAM56 OQQ56 OGU56 NWY56 NNC56 NDG56 MTK56 MJO56 LZS56 LPW56 LGA56 KWE56 KMI56 KCM56 JSQ56 JIU56 IYY56 IPC56 IFG56 HVK56 HLO56 HBS56 GRW56 GIA56 FYE56 FOI56 FEM56 EUQ56 EKU56 EAY56 DRC56 DHG56 CXK56 CNO56 CDS56 BTW56 BKA56 BAE56 AQI56 AGM56 WQ56 MU56 CY56 WPM56 WFQ56 VVU56 VLY56 VCC56 USG56 UIK56 TYO56 TOS56 TEW56 SVA56 SLE56 SBI56 RRM56 RHQ56 QXU56 QNY56 QEC56 PUG56 PKK56 PAO56 OQS56 OGW56 NXA56 NNE56 NDI56 MTM56 MJQ56 LZU56 LPY56 LGC56 KWG56 KMK56 KCO56 JSS56 JIW56 IZA56 IPE56 IFI56 HVM56 HLQ56 HBU56 GRY56 GIC56 FYG56 FOK56 FEO56 EUS56 EKW56 EBA56 DRE56 DHI56 CXM56 CNQ56 CDU56 BTY56 BKC56 BAG56 AQK56 AGO56 WS56 MW56 DA56 WPO56 WFS56 VVW56 VMA56 VCE56 USI56 UIM56 TYQ56 TOU56 TEY56 SVC56 SLG56 SBK56 RRO56 RHS56 QXW56 QOA56 QEE56 PUI56 PKM56 PAQ56 OQU56 OGY56 NXC56 NNG56 NDK56 MTO56 MJS56 LZW56 LQA56 LGE56 KWI56 KMM56 KCQ56 JSU56 JIY56 IZC56 IPG56 IFK56 HVO56 HLS56 HBW56 GSA56 GIE56 FYI56 FOM56 FEQ56 EUU56 EKY56 EBC56 DRG56 DHK56 CXO56 CNS56 CDW56 BUA56 BKE56 BAI56 AQM56 AGQ56 WU56 MY56 DC56 WPQ56 WFU56 VVY56 VMC56 VCG56 USK56 UIO56 TYS56 TOW56 TFA56 SVE56 SLI56 SBM56 RRQ56 RHU56 QXY56 QOC56 QEG56 PUK56 PKO56 PAS56 OQW56 OHA56 NXE56 NNI56 NDM56 MTQ56 MJU56 LZY56 LQC56 LGG56 KWK56 KMO56 KCS56 JSW56 JJA56 IZE56 IPI56 IFM56 HVQ56 HLU56 HBY56 GSC56 GIG56 FYK56 FOO56 FES56 EUW56 ELA56 EBE56 DRI56 DHM56 CXQ56 CNU56 CDY56 BUC56 BKG56 BAK56 AQO56 AGS56 WW56 NA56 DE56 WPS56 WFW56 VWA56 VME56 VCI56 USM56 UIQ56 TYU56 TOY56 TFC56 SVG56 SLK56 SBO56 RRS56 RHW56 QYA56 QOE56 QEI56 PUM56 PKQ56 PAU56 OQY56 OHC56 NXG56 NNK56 NDO56 MTS56 MJW56 MAA56 LQE56 LGI56 KWM56 KMQ56 KCU56 JSY56 JJC56 IZG56 IPK56 IFO56 HVS56 HLW56 HCA56 GSE56 GII56 FYM56 FOQ56 FEU56 EUY56 ELC56 EBG56 DRK56 DHO56 CXS56 CNW56 CEA56 BUE56 BKI56 BAM56 AQQ56 AGU56 WY56 NC56 DG56 WPU56 WFY56 VWC56 VMG56 VCK56 USO56 UIS56 TYW56 TPA56 TFE56 SVI56 SLM56 SBQ56 RRU56 RHY56 QYC56 QOG56 QEK56 PUO56 PKS56 PAW56 ORA56 OHE56 NXI56 NNM56 NDQ56 MTU56 MJY56 MAC56 LQG56 LGK56 KWO56 KMS56 KCW56 JTA56 JJE56 IZI56 IPM56 IFQ56 HVU56 HLY56 HCC56 GSG56 GIK56 FYO56 FOS56 FEW56 EVA56 ELE56 EBI56 DRM56 DHQ56 CXU56 CNY56 CEC56 BUG56 BKK56 BAO56 AQS56 AGW56 XA56 NE56 DI56 WPW56 WGA56 VWE56 VMI56 VCM56 USQ56 UIU56 TYY56 TPC56 TFG56 SVK56 SLO56 SBS56 RRW56 RIA56 QYE56 QOI56 QEM56 PUQ56 PKU56 PAY56 ORC56 OHG56 NXK56 NNO56 NDS56 MTW56 MKA56 MAE56 LQI56 LGM56 KWQ56 KMU56 KCY56 JTC56 JJG56 IZK56 IPO56 IFS56 HVW56 HMA56 HCE56 GSI56 GIM56 FYQ56 FOU56 FEY56 EVC56 ELG56 EBK56 DRO56 DHS56 CXW56 COA56 CEE56 BUI56 BKM56 BAQ56 AQU56 AGY56 XC56 NG56 DK56 Y65544 Y131080 Y196616 Y262152 Y327688 Y393224 Y458760 Y524296 Y589832 Y655368 Y720904 Y786440 Y851976 Y917512 Y983048 W65544 W131080 W196616 W262152 W327688 W393224 W458760 W524296 W589832 W655368 W720904 W786440 W851976 W917512 W983048 U65544 U131080 U196616 U262152 U327688 U393224 U458760 U524296 U589832 U655368 U720904 U786440 U851976 U917512 U983048 S65544 S131080 S196616 S262152 S327688 S393224 S458760 S524296 S589832 S655368 S720904 S786440 S851976 S917512 S983048 Q65544 Q131080 Q196616 Q262152 Q327688 Q393224 Q458760 Q524296 Q589832 Q655368 Q720904 Q786440 Q851976 Q917512 Q983048 O65544 O131080 O196616 O262152 O327688 O393224 O458760 O524296 O589832 O655368 O720904 O786440 O851976 O917512 O983048 M65544 M131080 M196616 M262152 M327688 M393224 M458760 M524296 M589832 M655368 M720904 M786440 M851976 M917512 M983048 K65544 K131080 K196616 K262152 K327688 K393224 K458760 K524296 K589832 K655368 K720904 K786440 K851976 K917512 K983048 Y56 W56 U56 S56 Q56 O56 M56 K56 BK65544 BK131080 BK196616 BK262152 BK327688 BK393224 BK458760 BK524296 BK589832 BK655368 BK720904 BK786440 BK851976 BK917512 BK983048 BI65544 BI131080 BI196616 BI262152 BI327688 BI393224 BI458760 BI524296 BI589832 BI655368 BI720904 BI786440 BI851976 BI917512 BI983048 BG65544 BG131080 BG196616 BG262152 BG327688 BG393224 BG458760 BG524296 BG589832 BG655368 BG720904 BG786440 BG851976 BG917512 BG983048 BE65544 BE131080 BE196616 BE262152 BE327688 BE393224 BE458760 BE524296 BE589832 BE655368 BE720904 BE786440 BE851976 BE917512 BE983048 BC65544 BC131080 BC196616 BC262152 BC327688 BC393224 BC458760 BC524296 BC589832 BC655368 BC720904 BC786440 BC851976 BC917512 BC983048 BA65544 BA131080 BA196616 BA262152 BA327688 BA393224 BA458760 BA524296 BA589832 BA655368 BA720904 BA786440 BA851976 BA917512 BA983048 AY65544 AY131080 AY196616 AY262152 AY327688 AY393224 AY458760 AY524296 AY589832 AY655368 AY720904 AY786440 AY851976 AY917512 AY983048 AW65544 AW131080 AW196616 AW262152 AW327688 AW393224 AW458760 AW524296 AW589832 AW655368 AW720904 AW786440 AW851976 AW917512 AW983048 BK56 BI56 BG56 BE56 BC56 BA56 AY56 AW56</xm:sqref>
        </x14:dataValidation>
        <x14:dataValidation type="list" allowBlank="1" showInputMessage="1" showErrorMessage="1">
          <x14:formula1>
            <xm:f>Soil_TS_Root</xm:f>
          </x14:formula1>
          <xm:sqref>DK65567 NG65567 XC65567 AGY65567 AQU65567 BAQ65567 BKM65567 BUI65567 CEE65567 COA65567 CXW65567 DHS65567 DRO65567 EBK65567 ELG65567 EVC65567 FEY65567 FOU65567 FYQ65567 GIM65567 GSI65567 HCE65567 HMA65567 HVW65567 IFS65567 IPO65567 IZK65567 JJG65567 JTC65567 KCY65567 KMU65567 KWQ65567 LGM65567 LQI65567 MAE65567 MKA65567 MTW65567 NDS65567 NNO65567 NXK65567 OHG65567 ORC65567 PAY65567 PKU65567 PUQ65567 QEM65567 QOI65567 QYE65567 RIA65567 RRW65567 SBS65567 SLO65567 SVK65567 TFG65567 TPC65567 TYY65567 UIU65567 USQ65567 VCM65567 VMI65567 VWE65567 WGA65567 WPW65567 DK131103 NG131103 XC131103 AGY131103 AQU131103 BAQ131103 BKM131103 BUI131103 CEE131103 COA131103 CXW131103 DHS131103 DRO131103 EBK131103 ELG131103 EVC131103 FEY131103 FOU131103 FYQ131103 GIM131103 GSI131103 HCE131103 HMA131103 HVW131103 IFS131103 IPO131103 IZK131103 JJG131103 JTC131103 KCY131103 KMU131103 KWQ131103 LGM131103 LQI131103 MAE131103 MKA131103 MTW131103 NDS131103 NNO131103 NXK131103 OHG131103 ORC131103 PAY131103 PKU131103 PUQ131103 QEM131103 QOI131103 QYE131103 RIA131103 RRW131103 SBS131103 SLO131103 SVK131103 TFG131103 TPC131103 TYY131103 UIU131103 USQ131103 VCM131103 VMI131103 VWE131103 WGA131103 WPW131103 DK196639 NG196639 XC196639 AGY196639 AQU196639 BAQ196639 BKM196639 BUI196639 CEE196639 COA196639 CXW196639 DHS196639 DRO196639 EBK196639 ELG196639 EVC196639 FEY196639 FOU196639 FYQ196639 GIM196639 GSI196639 HCE196639 HMA196639 HVW196639 IFS196639 IPO196639 IZK196639 JJG196639 JTC196639 KCY196639 KMU196639 KWQ196639 LGM196639 LQI196639 MAE196639 MKA196639 MTW196639 NDS196639 NNO196639 NXK196639 OHG196639 ORC196639 PAY196639 PKU196639 PUQ196639 QEM196639 QOI196639 QYE196639 RIA196639 RRW196639 SBS196639 SLO196639 SVK196639 TFG196639 TPC196639 TYY196639 UIU196639 USQ196639 VCM196639 VMI196639 VWE196639 WGA196639 WPW196639 DK262175 NG262175 XC262175 AGY262175 AQU262175 BAQ262175 BKM262175 BUI262175 CEE262175 COA262175 CXW262175 DHS262175 DRO262175 EBK262175 ELG262175 EVC262175 FEY262175 FOU262175 FYQ262175 GIM262175 GSI262175 HCE262175 HMA262175 HVW262175 IFS262175 IPO262175 IZK262175 JJG262175 JTC262175 KCY262175 KMU262175 KWQ262175 LGM262175 LQI262175 MAE262175 MKA262175 MTW262175 NDS262175 NNO262175 NXK262175 OHG262175 ORC262175 PAY262175 PKU262175 PUQ262175 QEM262175 QOI262175 QYE262175 RIA262175 RRW262175 SBS262175 SLO262175 SVK262175 TFG262175 TPC262175 TYY262175 UIU262175 USQ262175 VCM262175 VMI262175 VWE262175 WGA262175 WPW262175 DK327711 NG327711 XC327711 AGY327711 AQU327711 BAQ327711 BKM327711 BUI327711 CEE327711 COA327711 CXW327711 DHS327711 DRO327711 EBK327711 ELG327711 EVC327711 FEY327711 FOU327711 FYQ327711 GIM327711 GSI327711 HCE327711 HMA327711 HVW327711 IFS327711 IPO327711 IZK327711 JJG327711 JTC327711 KCY327711 KMU327711 KWQ327711 LGM327711 LQI327711 MAE327711 MKA327711 MTW327711 NDS327711 NNO327711 NXK327711 OHG327711 ORC327711 PAY327711 PKU327711 PUQ327711 QEM327711 QOI327711 QYE327711 RIA327711 RRW327711 SBS327711 SLO327711 SVK327711 TFG327711 TPC327711 TYY327711 UIU327711 USQ327711 VCM327711 VMI327711 VWE327711 WGA327711 WPW327711 DK393247 NG393247 XC393247 AGY393247 AQU393247 BAQ393247 BKM393247 BUI393247 CEE393247 COA393247 CXW393247 DHS393247 DRO393247 EBK393247 ELG393247 EVC393247 FEY393247 FOU393247 FYQ393247 GIM393247 GSI393247 HCE393247 HMA393247 HVW393247 IFS393247 IPO393247 IZK393247 JJG393247 JTC393247 KCY393247 KMU393247 KWQ393247 LGM393247 LQI393247 MAE393247 MKA393247 MTW393247 NDS393247 NNO393247 NXK393247 OHG393247 ORC393247 PAY393247 PKU393247 PUQ393247 QEM393247 QOI393247 QYE393247 RIA393247 RRW393247 SBS393247 SLO393247 SVK393247 TFG393247 TPC393247 TYY393247 UIU393247 USQ393247 VCM393247 VMI393247 VWE393247 WGA393247 WPW393247 DK458783 NG458783 XC458783 AGY458783 AQU458783 BAQ458783 BKM458783 BUI458783 CEE458783 COA458783 CXW458783 DHS458783 DRO458783 EBK458783 ELG458783 EVC458783 FEY458783 FOU458783 FYQ458783 GIM458783 GSI458783 HCE458783 HMA458783 HVW458783 IFS458783 IPO458783 IZK458783 JJG458783 JTC458783 KCY458783 KMU458783 KWQ458783 LGM458783 LQI458783 MAE458783 MKA458783 MTW458783 NDS458783 NNO458783 NXK458783 OHG458783 ORC458783 PAY458783 PKU458783 PUQ458783 QEM458783 QOI458783 QYE458783 RIA458783 RRW458783 SBS458783 SLO458783 SVK458783 TFG458783 TPC458783 TYY458783 UIU458783 USQ458783 VCM458783 VMI458783 VWE458783 WGA458783 WPW458783 DK524319 NG524319 XC524319 AGY524319 AQU524319 BAQ524319 BKM524319 BUI524319 CEE524319 COA524319 CXW524319 DHS524319 DRO524319 EBK524319 ELG524319 EVC524319 FEY524319 FOU524319 FYQ524319 GIM524319 GSI524319 HCE524319 HMA524319 HVW524319 IFS524319 IPO524319 IZK524319 JJG524319 JTC524319 KCY524319 KMU524319 KWQ524319 LGM524319 LQI524319 MAE524319 MKA524319 MTW524319 NDS524319 NNO524319 NXK524319 OHG524319 ORC524319 PAY524319 PKU524319 PUQ524319 QEM524319 QOI524319 QYE524319 RIA524319 RRW524319 SBS524319 SLO524319 SVK524319 TFG524319 TPC524319 TYY524319 UIU524319 USQ524319 VCM524319 VMI524319 VWE524319 WGA524319 WPW524319 DK589855 NG589855 XC589855 AGY589855 AQU589855 BAQ589855 BKM589855 BUI589855 CEE589855 COA589855 CXW589855 DHS589855 DRO589855 EBK589855 ELG589855 EVC589855 FEY589855 FOU589855 FYQ589855 GIM589855 GSI589855 HCE589855 HMA589855 HVW589855 IFS589855 IPO589855 IZK589855 JJG589855 JTC589855 KCY589855 KMU589855 KWQ589855 LGM589855 LQI589855 MAE589855 MKA589855 MTW589855 NDS589855 NNO589855 NXK589855 OHG589855 ORC589855 PAY589855 PKU589855 PUQ589855 QEM589855 QOI589855 QYE589855 RIA589855 RRW589855 SBS589855 SLO589855 SVK589855 TFG589855 TPC589855 TYY589855 UIU589855 USQ589855 VCM589855 VMI589855 VWE589855 WGA589855 WPW589855 DK655391 NG655391 XC655391 AGY655391 AQU655391 BAQ655391 BKM655391 BUI655391 CEE655391 COA655391 CXW655391 DHS655391 DRO655391 EBK655391 ELG655391 EVC655391 FEY655391 FOU655391 FYQ655391 GIM655391 GSI655391 HCE655391 HMA655391 HVW655391 IFS655391 IPO655391 IZK655391 JJG655391 JTC655391 KCY655391 KMU655391 KWQ655391 LGM655391 LQI655391 MAE655391 MKA655391 MTW655391 NDS655391 NNO655391 NXK655391 OHG655391 ORC655391 PAY655391 PKU655391 PUQ655391 QEM655391 QOI655391 QYE655391 RIA655391 RRW655391 SBS655391 SLO655391 SVK655391 TFG655391 TPC655391 TYY655391 UIU655391 USQ655391 VCM655391 VMI655391 VWE655391 WGA655391 WPW655391 DK720927 NG720927 XC720927 AGY720927 AQU720927 BAQ720927 BKM720927 BUI720927 CEE720927 COA720927 CXW720927 DHS720927 DRO720927 EBK720927 ELG720927 EVC720927 FEY720927 FOU720927 FYQ720927 GIM720927 GSI720927 HCE720927 HMA720927 HVW720927 IFS720927 IPO720927 IZK720927 JJG720927 JTC720927 KCY720927 KMU720927 KWQ720927 LGM720927 LQI720927 MAE720927 MKA720927 MTW720927 NDS720927 NNO720927 NXK720927 OHG720927 ORC720927 PAY720927 PKU720927 PUQ720927 QEM720927 QOI720927 QYE720927 RIA720927 RRW720927 SBS720927 SLO720927 SVK720927 TFG720927 TPC720927 TYY720927 UIU720927 USQ720927 VCM720927 VMI720927 VWE720927 WGA720927 WPW720927 DK786463 NG786463 XC786463 AGY786463 AQU786463 BAQ786463 BKM786463 BUI786463 CEE786463 COA786463 CXW786463 DHS786463 DRO786463 EBK786463 ELG786463 EVC786463 FEY786463 FOU786463 FYQ786463 GIM786463 GSI786463 HCE786463 HMA786463 HVW786463 IFS786463 IPO786463 IZK786463 JJG786463 JTC786463 KCY786463 KMU786463 KWQ786463 LGM786463 LQI786463 MAE786463 MKA786463 MTW786463 NDS786463 NNO786463 NXK786463 OHG786463 ORC786463 PAY786463 PKU786463 PUQ786463 QEM786463 QOI786463 QYE786463 RIA786463 RRW786463 SBS786463 SLO786463 SVK786463 TFG786463 TPC786463 TYY786463 UIU786463 USQ786463 VCM786463 VMI786463 VWE786463 WGA786463 WPW786463 DK851999 NG851999 XC851999 AGY851999 AQU851999 BAQ851999 BKM851999 BUI851999 CEE851999 COA851999 CXW851999 DHS851999 DRO851999 EBK851999 ELG851999 EVC851999 FEY851999 FOU851999 FYQ851999 GIM851999 GSI851999 HCE851999 HMA851999 HVW851999 IFS851999 IPO851999 IZK851999 JJG851999 JTC851999 KCY851999 KMU851999 KWQ851999 LGM851999 LQI851999 MAE851999 MKA851999 MTW851999 NDS851999 NNO851999 NXK851999 OHG851999 ORC851999 PAY851999 PKU851999 PUQ851999 QEM851999 QOI851999 QYE851999 RIA851999 RRW851999 SBS851999 SLO851999 SVK851999 TFG851999 TPC851999 TYY851999 UIU851999 USQ851999 VCM851999 VMI851999 VWE851999 WGA851999 WPW851999 DK917535 NG917535 XC917535 AGY917535 AQU917535 BAQ917535 BKM917535 BUI917535 CEE917535 COA917535 CXW917535 DHS917535 DRO917535 EBK917535 ELG917535 EVC917535 FEY917535 FOU917535 FYQ917535 GIM917535 GSI917535 HCE917535 HMA917535 HVW917535 IFS917535 IPO917535 IZK917535 JJG917535 JTC917535 KCY917535 KMU917535 KWQ917535 LGM917535 LQI917535 MAE917535 MKA917535 MTW917535 NDS917535 NNO917535 NXK917535 OHG917535 ORC917535 PAY917535 PKU917535 PUQ917535 QEM917535 QOI917535 QYE917535 RIA917535 RRW917535 SBS917535 SLO917535 SVK917535 TFG917535 TPC917535 TYY917535 UIU917535 USQ917535 VCM917535 VMI917535 VWE917535 WGA917535 WPW917535 DK983071 NG983071 XC983071 AGY983071 AQU983071 BAQ983071 BKM983071 BUI983071 CEE983071 COA983071 CXW983071 DHS983071 DRO983071 EBK983071 ELG983071 EVC983071 FEY983071 FOU983071 FYQ983071 GIM983071 GSI983071 HCE983071 HMA983071 HVW983071 IFS983071 IPO983071 IZK983071 JJG983071 JTC983071 KCY983071 KMU983071 KWQ983071 LGM983071 LQI983071 MAE983071 MKA983071 MTW983071 NDS983071 NNO983071 NXK983071 OHG983071 ORC983071 PAY983071 PKU983071 PUQ983071 QEM983071 QOI983071 QYE983071 RIA983071 RRW983071 SBS983071 SLO983071 SVK983071 TFG983071 TPC983071 TYY983071 UIU983071 USQ983071 VCM983071 VMI983071 VWE983071 WGA983071 WPW983071 DI65567 NE65567 XA65567 AGW65567 AQS65567 BAO65567 BKK65567 BUG65567 CEC65567 CNY65567 CXU65567 DHQ65567 DRM65567 EBI65567 ELE65567 EVA65567 FEW65567 FOS65567 FYO65567 GIK65567 GSG65567 HCC65567 HLY65567 HVU65567 IFQ65567 IPM65567 IZI65567 JJE65567 JTA65567 KCW65567 KMS65567 KWO65567 LGK65567 LQG65567 MAC65567 MJY65567 MTU65567 NDQ65567 NNM65567 NXI65567 OHE65567 ORA65567 PAW65567 PKS65567 PUO65567 QEK65567 QOG65567 QYC65567 RHY65567 RRU65567 SBQ65567 SLM65567 SVI65567 TFE65567 TPA65567 TYW65567 UIS65567 USO65567 VCK65567 VMG65567 VWC65567 WFY65567 WPU65567 DI131103 NE131103 XA131103 AGW131103 AQS131103 BAO131103 BKK131103 BUG131103 CEC131103 CNY131103 CXU131103 DHQ131103 DRM131103 EBI131103 ELE131103 EVA131103 FEW131103 FOS131103 FYO131103 GIK131103 GSG131103 HCC131103 HLY131103 HVU131103 IFQ131103 IPM131103 IZI131103 JJE131103 JTA131103 KCW131103 KMS131103 KWO131103 LGK131103 LQG131103 MAC131103 MJY131103 MTU131103 NDQ131103 NNM131103 NXI131103 OHE131103 ORA131103 PAW131103 PKS131103 PUO131103 QEK131103 QOG131103 QYC131103 RHY131103 RRU131103 SBQ131103 SLM131103 SVI131103 TFE131103 TPA131103 TYW131103 UIS131103 USO131103 VCK131103 VMG131103 VWC131103 WFY131103 WPU131103 DI196639 NE196639 XA196639 AGW196639 AQS196639 BAO196639 BKK196639 BUG196639 CEC196639 CNY196639 CXU196639 DHQ196639 DRM196639 EBI196639 ELE196639 EVA196639 FEW196639 FOS196639 FYO196639 GIK196639 GSG196639 HCC196639 HLY196639 HVU196639 IFQ196639 IPM196639 IZI196639 JJE196639 JTA196639 KCW196639 KMS196639 KWO196639 LGK196639 LQG196639 MAC196639 MJY196639 MTU196639 NDQ196639 NNM196639 NXI196639 OHE196639 ORA196639 PAW196639 PKS196639 PUO196639 QEK196639 QOG196639 QYC196639 RHY196639 RRU196639 SBQ196639 SLM196639 SVI196639 TFE196639 TPA196639 TYW196639 UIS196639 USO196639 VCK196639 VMG196639 VWC196639 WFY196639 WPU196639 DI262175 NE262175 XA262175 AGW262175 AQS262175 BAO262175 BKK262175 BUG262175 CEC262175 CNY262175 CXU262175 DHQ262175 DRM262175 EBI262175 ELE262175 EVA262175 FEW262175 FOS262175 FYO262175 GIK262175 GSG262175 HCC262175 HLY262175 HVU262175 IFQ262175 IPM262175 IZI262175 JJE262175 JTA262175 KCW262175 KMS262175 KWO262175 LGK262175 LQG262175 MAC262175 MJY262175 MTU262175 NDQ262175 NNM262175 NXI262175 OHE262175 ORA262175 PAW262175 PKS262175 PUO262175 QEK262175 QOG262175 QYC262175 RHY262175 RRU262175 SBQ262175 SLM262175 SVI262175 TFE262175 TPA262175 TYW262175 UIS262175 USO262175 VCK262175 VMG262175 VWC262175 WFY262175 WPU262175 DI327711 NE327711 XA327711 AGW327711 AQS327711 BAO327711 BKK327711 BUG327711 CEC327711 CNY327711 CXU327711 DHQ327711 DRM327711 EBI327711 ELE327711 EVA327711 FEW327711 FOS327711 FYO327711 GIK327711 GSG327711 HCC327711 HLY327711 HVU327711 IFQ327711 IPM327711 IZI327711 JJE327711 JTA327711 KCW327711 KMS327711 KWO327711 LGK327711 LQG327711 MAC327711 MJY327711 MTU327711 NDQ327711 NNM327711 NXI327711 OHE327711 ORA327711 PAW327711 PKS327711 PUO327711 QEK327711 QOG327711 QYC327711 RHY327711 RRU327711 SBQ327711 SLM327711 SVI327711 TFE327711 TPA327711 TYW327711 UIS327711 USO327711 VCK327711 VMG327711 VWC327711 WFY327711 WPU327711 DI393247 NE393247 XA393247 AGW393247 AQS393247 BAO393247 BKK393247 BUG393247 CEC393247 CNY393247 CXU393247 DHQ393247 DRM393247 EBI393247 ELE393247 EVA393247 FEW393247 FOS393247 FYO393247 GIK393247 GSG393247 HCC393247 HLY393247 HVU393247 IFQ393247 IPM393247 IZI393247 JJE393247 JTA393247 KCW393247 KMS393247 KWO393247 LGK393247 LQG393247 MAC393247 MJY393247 MTU393247 NDQ393247 NNM393247 NXI393247 OHE393247 ORA393247 PAW393247 PKS393247 PUO393247 QEK393247 QOG393247 QYC393247 RHY393247 RRU393247 SBQ393247 SLM393247 SVI393247 TFE393247 TPA393247 TYW393247 UIS393247 USO393247 VCK393247 VMG393247 VWC393247 WFY393247 WPU393247 DI458783 NE458783 XA458783 AGW458783 AQS458783 BAO458783 BKK458783 BUG458783 CEC458783 CNY458783 CXU458783 DHQ458783 DRM458783 EBI458783 ELE458783 EVA458783 FEW458783 FOS458783 FYO458783 GIK458783 GSG458783 HCC458783 HLY458783 HVU458783 IFQ458783 IPM458783 IZI458783 JJE458783 JTA458783 KCW458783 KMS458783 KWO458783 LGK458783 LQG458783 MAC458783 MJY458783 MTU458783 NDQ458783 NNM458783 NXI458783 OHE458783 ORA458783 PAW458783 PKS458783 PUO458783 QEK458783 QOG458783 QYC458783 RHY458783 RRU458783 SBQ458783 SLM458783 SVI458783 TFE458783 TPA458783 TYW458783 UIS458783 USO458783 VCK458783 VMG458783 VWC458783 WFY458783 WPU458783 DI524319 NE524319 XA524319 AGW524319 AQS524319 BAO524319 BKK524319 BUG524319 CEC524319 CNY524319 CXU524319 DHQ524319 DRM524319 EBI524319 ELE524319 EVA524319 FEW524319 FOS524319 FYO524319 GIK524319 GSG524319 HCC524319 HLY524319 HVU524319 IFQ524319 IPM524319 IZI524319 JJE524319 JTA524319 KCW524319 KMS524319 KWO524319 LGK524319 LQG524319 MAC524319 MJY524319 MTU524319 NDQ524319 NNM524319 NXI524319 OHE524319 ORA524319 PAW524319 PKS524319 PUO524319 QEK524319 QOG524319 QYC524319 RHY524319 RRU524319 SBQ524319 SLM524319 SVI524319 TFE524319 TPA524319 TYW524319 UIS524319 USO524319 VCK524319 VMG524319 VWC524319 WFY524319 WPU524319 DI589855 NE589855 XA589855 AGW589855 AQS589855 BAO589855 BKK589855 BUG589855 CEC589855 CNY589855 CXU589855 DHQ589855 DRM589855 EBI589855 ELE589855 EVA589855 FEW589855 FOS589855 FYO589855 GIK589855 GSG589855 HCC589855 HLY589855 HVU589855 IFQ589855 IPM589855 IZI589855 JJE589855 JTA589855 KCW589855 KMS589855 KWO589855 LGK589855 LQG589855 MAC589855 MJY589855 MTU589855 NDQ589855 NNM589855 NXI589855 OHE589855 ORA589855 PAW589855 PKS589855 PUO589855 QEK589855 QOG589855 QYC589855 RHY589855 RRU589855 SBQ589855 SLM589855 SVI589855 TFE589855 TPA589855 TYW589855 UIS589855 USO589855 VCK589855 VMG589855 VWC589855 WFY589855 WPU589855 DI655391 NE655391 XA655391 AGW655391 AQS655391 BAO655391 BKK655391 BUG655391 CEC655391 CNY655391 CXU655391 DHQ655391 DRM655391 EBI655391 ELE655391 EVA655391 FEW655391 FOS655391 FYO655391 GIK655391 GSG655391 HCC655391 HLY655391 HVU655391 IFQ655391 IPM655391 IZI655391 JJE655391 JTA655391 KCW655391 KMS655391 KWO655391 LGK655391 LQG655391 MAC655391 MJY655391 MTU655391 NDQ655391 NNM655391 NXI655391 OHE655391 ORA655391 PAW655391 PKS655391 PUO655391 QEK655391 QOG655391 QYC655391 RHY655391 RRU655391 SBQ655391 SLM655391 SVI655391 TFE655391 TPA655391 TYW655391 UIS655391 USO655391 VCK655391 VMG655391 VWC655391 WFY655391 WPU655391 DI720927 NE720927 XA720927 AGW720927 AQS720927 BAO720927 BKK720927 BUG720927 CEC720927 CNY720927 CXU720927 DHQ720927 DRM720927 EBI720927 ELE720927 EVA720927 FEW720927 FOS720927 FYO720927 GIK720927 GSG720927 HCC720927 HLY720927 HVU720927 IFQ720927 IPM720927 IZI720927 JJE720927 JTA720927 KCW720927 KMS720927 KWO720927 LGK720927 LQG720927 MAC720927 MJY720927 MTU720927 NDQ720927 NNM720927 NXI720927 OHE720927 ORA720927 PAW720927 PKS720927 PUO720927 QEK720927 QOG720927 QYC720927 RHY720927 RRU720927 SBQ720927 SLM720927 SVI720927 TFE720927 TPA720927 TYW720927 UIS720927 USO720927 VCK720927 VMG720927 VWC720927 WFY720927 WPU720927 DI786463 NE786463 XA786463 AGW786463 AQS786463 BAO786463 BKK786463 BUG786463 CEC786463 CNY786463 CXU786463 DHQ786463 DRM786463 EBI786463 ELE786463 EVA786463 FEW786463 FOS786463 FYO786463 GIK786463 GSG786463 HCC786463 HLY786463 HVU786463 IFQ786463 IPM786463 IZI786463 JJE786463 JTA786463 KCW786463 KMS786463 KWO786463 LGK786463 LQG786463 MAC786463 MJY786463 MTU786463 NDQ786463 NNM786463 NXI786463 OHE786463 ORA786463 PAW786463 PKS786463 PUO786463 QEK786463 QOG786463 QYC786463 RHY786463 RRU786463 SBQ786463 SLM786463 SVI786463 TFE786463 TPA786463 TYW786463 UIS786463 USO786463 VCK786463 VMG786463 VWC786463 WFY786463 WPU786463 DI851999 NE851999 XA851999 AGW851999 AQS851999 BAO851999 BKK851999 BUG851999 CEC851999 CNY851999 CXU851999 DHQ851999 DRM851999 EBI851999 ELE851999 EVA851999 FEW851999 FOS851999 FYO851999 GIK851999 GSG851999 HCC851999 HLY851999 HVU851999 IFQ851999 IPM851999 IZI851999 JJE851999 JTA851999 KCW851999 KMS851999 KWO851999 LGK851999 LQG851999 MAC851999 MJY851999 MTU851999 NDQ851999 NNM851999 NXI851999 OHE851999 ORA851999 PAW851999 PKS851999 PUO851999 QEK851999 QOG851999 QYC851999 RHY851999 RRU851999 SBQ851999 SLM851999 SVI851999 TFE851999 TPA851999 TYW851999 UIS851999 USO851999 VCK851999 VMG851999 VWC851999 WFY851999 WPU851999 DI917535 NE917535 XA917535 AGW917535 AQS917535 BAO917535 BKK917535 BUG917535 CEC917535 CNY917535 CXU917535 DHQ917535 DRM917535 EBI917535 ELE917535 EVA917535 FEW917535 FOS917535 FYO917535 GIK917535 GSG917535 HCC917535 HLY917535 HVU917535 IFQ917535 IPM917535 IZI917535 JJE917535 JTA917535 KCW917535 KMS917535 KWO917535 LGK917535 LQG917535 MAC917535 MJY917535 MTU917535 NDQ917535 NNM917535 NXI917535 OHE917535 ORA917535 PAW917535 PKS917535 PUO917535 QEK917535 QOG917535 QYC917535 RHY917535 RRU917535 SBQ917535 SLM917535 SVI917535 TFE917535 TPA917535 TYW917535 UIS917535 USO917535 VCK917535 VMG917535 VWC917535 WFY917535 WPU917535 DI983071 NE983071 XA983071 AGW983071 AQS983071 BAO983071 BKK983071 BUG983071 CEC983071 CNY983071 CXU983071 DHQ983071 DRM983071 EBI983071 ELE983071 EVA983071 FEW983071 FOS983071 FYO983071 GIK983071 GSG983071 HCC983071 HLY983071 HVU983071 IFQ983071 IPM983071 IZI983071 JJE983071 JTA983071 KCW983071 KMS983071 KWO983071 LGK983071 LQG983071 MAC983071 MJY983071 MTU983071 NDQ983071 NNM983071 NXI983071 OHE983071 ORA983071 PAW983071 PKS983071 PUO983071 QEK983071 QOG983071 QYC983071 RHY983071 RRU983071 SBQ983071 SLM983071 SVI983071 TFE983071 TPA983071 TYW983071 UIS983071 USO983071 VCK983071 VMG983071 VWC983071 WFY983071 WPU983071 DG65567 NC65567 WY65567 AGU65567 AQQ65567 BAM65567 BKI65567 BUE65567 CEA65567 CNW65567 CXS65567 DHO65567 DRK65567 EBG65567 ELC65567 EUY65567 FEU65567 FOQ65567 FYM65567 GII65567 GSE65567 HCA65567 HLW65567 HVS65567 IFO65567 IPK65567 IZG65567 JJC65567 JSY65567 KCU65567 KMQ65567 KWM65567 LGI65567 LQE65567 MAA65567 MJW65567 MTS65567 NDO65567 NNK65567 NXG65567 OHC65567 OQY65567 PAU65567 PKQ65567 PUM65567 QEI65567 QOE65567 QYA65567 RHW65567 RRS65567 SBO65567 SLK65567 SVG65567 TFC65567 TOY65567 TYU65567 UIQ65567 USM65567 VCI65567 VME65567 VWA65567 WFW65567 WPS65567 DG131103 NC131103 WY131103 AGU131103 AQQ131103 BAM131103 BKI131103 BUE131103 CEA131103 CNW131103 CXS131103 DHO131103 DRK131103 EBG131103 ELC131103 EUY131103 FEU131103 FOQ131103 FYM131103 GII131103 GSE131103 HCA131103 HLW131103 HVS131103 IFO131103 IPK131103 IZG131103 JJC131103 JSY131103 KCU131103 KMQ131103 KWM131103 LGI131103 LQE131103 MAA131103 MJW131103 MTS131103 NDO131103 NNK131103 NXG131103 OHC131103 OQY131103 PAU131103 PKQ131103 PUM131103 QEI131103 QOE131103 QYA131103 RHW131103 RRS131103 SBO131103 SLK131103 SVG131103 TFC131103 TOY131103 TYU131103 UIQ131103 USM131103 VCI131103 VME131103 VWA131103 WFW131103 WPS131103 DG196639 NC196639 WY196639 AGU196639 AQQ196639 BAM196639 BKI196639 BUE196639 CEA196639 CNW196639 CXS196639 DHO196639 DRK196639 EBG196639 ELC196639 EUY196639 FEU196639 FOQ196639 FYM196639 GII196639 GSE196639 HCA196639 HLW196639 HVS196639 IFO196639 IPK196639 IZG196639 JJC196639 JSY196639 KCU196639 KMQ196639 KWM196639 LGI196639 LQE196639 MAA196639 MJW196639 MTS196639 NDO196639 NNK196639 NXG196639 OHC196639 OQY196639 PAU196639 PKQ196639 PUM196639 QEI196639 QOE196639 QYA196639 RHW196639 RRS196639 SBO196639 SLK196639 SVG196639 TFC196639 TOY196639 TYU196639 UIQ196639 USM196639 VCI196639 VME196639 VWA196639 WFW196639 WPS196639 DG262175 NC262175 WY262175 AGU262175 AQQ262175 BAM262175 BKI262175 BUE262175 CEA262175 CNW262175 CXS262175 DHO262175 DRK262175 EBG262175 ELC262175 EUY262175 FEU262175 FOQ262175 FYM262175 GII262175 GSE262175 HCA262175 HLW262175 HVS262175 IFO262175 IPK262175 IZG262175 JJC262175 JSY262175 KCU262175 KMQ262175 KWM262175 LGI262175 LQE262175 MAA262175 MJW262175 MTS262175 NDO262175 NNK262175 NXG262175 OHC262175 OQY262175 PAU262175 PKQ262175 PUM262175 QEI262175 QOE262175 QYA262175 RHW262175 RRS262175 SBO262175 SLK262175 SVG262175 TFC262175 TOY262175 TYU262175 UIQ262175 USM262175 VCI262175 VME262175 VWA262175 WFW262175 WPS262175 DG327711 NC327711 WY327711 AGU327711 AQQ327711 BAM327711 BKI327711 BUE327711 CEA327711 CNW327711 CXS327711 DHO327711 DRK327711 EBG327711 ELC327711 EUY327711 FEU327711 FOQ327711 FYM327711 GII327711 GSE327711 HCA327711 HLW327711 HVS327711 IFO327711 IPK327711 IZG327711 JJC327711 JSY327711 KCU327711 KMQ327711 KWM327711 LGI327711 LQE327711 MAA327711 MJW327711 MTS327711 NDO327711 NNK327711 NXG327711 OHC327711 OQY327711 PAU327711 PKQ327711 PUM327711 QEI327711 QOE327711 QYA327711 RHW327711 RRS327711 SBO327711 SLK327711 SVG327711 TFC327711 TOY327711 TYU327711 UIQ327711 USM327711 VCI327711 VME327711 VWA327711 WFW327711 WPS327711 DG393247 NC393247 WY393247 AGU393247 AQQ393247 BAM393247 BKI393247 BUE393247 CEA393247 CNW393247 CXS393247 DHO393247 DRK393247 EBG393247 ELC393247 EUY393247 FEU393247 FOQ393247 FYM393247 GII393247 GSE393247 HCA393247 HLW393247 HVS393247 IFO393247 IPK393247 IZG393247 JJC393247 JSY393247 KCU393247 KMQ393247 KWM393247 LGI393247 LQE393247 MAA393247 MJW393247 MTS393247 NDO393247 NNK393247 NXG393247 OHC393247 OQY393247 PAU393247 PKQ393247 PUM393247 QEI393247 QOE393247 QYA393247 RHW393247 RRS393247 SBO393247 SLK393247 SVG393247 TFC393247 TOY393247 TYU393247 UIQ393247 USM393247 VCI393247 VME393247 VWA393247 WFW393247 WPS393247 DG458783 NC458783 WY458783 AGU458783 AQQ458783 BAM458783 BKI458783 BUE458783 CEA458783 CNW458783 CXS458783 DHO458783 DRK458783 EBG458783 ELC458783 EUY458783 FEU458783 FOQ458783 FYM458783 GII458783 GSE458783 HCA458783 HLW458783 HVS458783 IFO458783 IPK458783 IZG458783 JJC458783 JSY458783 KCU458783 KMQ458783 KWM458783 LGI458783 LQE458783 MAA458783 MJW458783 MTS458783 NDO458783 NNK458783 NXG458783 OHC458783 OQY458783 PAU458783 PKQ458783 PUM458783 QEI458783 QOE458783 QYA458783 RHW458783 RRS458783 SBO458783 SLK458783 SVG458783 TFC458783 TOY458783 TYU458783 UIQ458783 USM458783 VCI458783 VME458783 VWA458783 WFW458783 WPS458783 DG524319 NC524319 WY524319 AGU524319 AQQ524319 BAM524319 BKI524319 BUE524319 CEA524319 CNW524319 CXS524319 DHO524319 DRK524319 EBG524319 ELC524319 EUY524319 FEU524319 FOQ524319 FYM524319 GII524319 GSE524319 HCA524319 HLW524319 HVS524319 IFO524319 IPK524319 IZG524319 JJC524319 JSY524319 KCU524319 KMQ524319 KWM524319 LGI524319 LQE524319 MAA524319 MJW524319 MTS524319 NDO524319 NNK524319 NXG524319 OHC524319 OQY524319 PAU524319 PKQ524319 PUM524319 QEI524319 QOE524319 QYA524319 RHW524319 RRS524319 SBO524319 SLK524319 SVG524319 TFC524319 TOY524319 TYU524319 UIQ524319 USM524319 VCI524319 VME524319 VWA524319 WFW524319 WPS524319 DG589855 NC589855 WY589855 AGU589855 AQQ589855 BAM589855 BKI589855 BUE589855 CEA589855 CNW589855 CXS589855 DHO589855 DRK589855 EBG589855 ELC589855 EUY589855 FEU589855 FOQ589855 FYM589855 GII589855 GSE589855 HCA589855 HLW589855 HVS589855 IFO589855 IPK589855 IZG589855 JJC589855 JSY589855 KCU589855 KMQ589855 KWM589855 LGI589855 LQE589855 MAA589855 MJW589855 MTS589855 NDO589855 NNK589855 NXG589855 OHC589855 OQY589855 PAU589855 PKQ589855 PUM589855 QEI589855 QOE589855 QYA589855 RHW589855 RRS589855 SBO589855 SLK589855 SVG589855 TFC589855 TOY589855 TYU589855 UIQ589855 USM589855 VCI589855 VME589855 VWA589855 WFW589855 WPS589855 DG655391 NC655391 WY655391 AGU655391 AQQ655391 BAM655391 BKI655391 BUE655391 CEA655391 CNW655391 CXS655391 DHO655391 DRK655391 EBG655391 ELC655391 EUY655391 FEU655391 FOQ655391 FYM655391 GII655391 GSE655391 HCA655391 HLW655391 HVS655391 IFO655391 IPK655391 IZG655391 JJC655391 JSY655391 KCU655391 KMQ655391 KWM655391 LGI655391 LQE655391 MAA655391 MJW655391 MTS655391 NDO655391 NNK655391 NXG655391 OHC655391 OQY655391 PAU655391 PKQ655391 PUM655391 QEI655391 QOE655391 QYA655391 RHW655391 RRS655391 SBO655391 SLK655391 SVG655391 TFC655391 TOY655391 TYU655391 UIQ655391 USM655391 VCI655391 VME655391 VWA655391 WFW655391 WPS655391 DG720927 NC720927 WY720927 AGU720927 AQQ720927 BAM720927 BKI720927 BUE720927 CEA720927 CNW720927 CXS720927 DHO720927 DRK720927 EBG720927 ELC720927 EUY720927 FEU720927 FOQ720927 FYM720927 GII720927 GSE720927 HCA720927 HLW720927 HVS720927 IFO720927 IPK720927 IZG720927 JJC720927 JSY720927 KCU720927 KMQ720927 KWM720927 LGI720927 LQE720927 MAA720927 MJW720927 MTS720927 NDO720927 NNK720927 NXG720927 OHC720927 OQY720927 PAU720927 PKQ720927 PUM720927 QEI720927 QOE720927 QYA720927 RHW720927 RRS720927 SBO720927 SLK720927 SVG720927 TFC720927 TOY720927 TYU720927 UIQ720927 USM720927 VCI720927 VME720927 VWA720927 WFW720927 WPS720927 DG786463 NC786463 WY786463 AGU786463 AQQ786463 BAM786463 BKI786463 BUE786463 CEA786463 CNW786463 CXS786463 DHO786463 DRK786463 EBG786463 ELC786463 EUY786463 FEU786463 FOQ786463 FYM786463 GII786463 GSE786463 HCA786463 HLW786463 HVS786463 IFO786463 IPK786463 IZG786463 JJC786463 JSY786463 KCU786463 KMQ786463 KWM786463 LGI786463 LQE786463 MAA786463 MJW786463 MTS786463 NDO786463 NNK786463 NXG786463 OHC786463 OQY786463 PAU786463 PKQ786463 PUM786463 QEI786463 QOE786463 QYA786463 RHW786463 RRS786463 SBO786463 SLK786463 SVG786463 TFC786463 TOY786463 TYU786463 UIQ786463 USM786463 VCI786463 VME786463 VWA786463 WFW786463 WPS786463 DG851999 NC851999 WY851999 AGU851999 AQQ851999 BAM851999 BKI851999 BUE851999 CEA851999 CNW851999 CXS851999 DHO851999 DRK851999 EBG851999 ELC851999 EUY851999 FEU851999 FOQ851999 FYM851999 GII851999 GSE851999 HCA851999 HLW851999 HVS851999 IFO851999 IPK851999 IZG851999 JJC851999 JSY851999 KCU851999 KMQ851999 KWM851999 LGI851999 LQE851999 MAA851999 MJW851999 MTS851999 NDO851999 NNK851999 NXG851999 OHC851999 OQY851999 PAU851999 PKQ851999 PUM851999 QEI851999 QOE851999 QYA851999 RHW851999 RRS851999 SBO851999 SLK851999 SVG851999 TFC851999 TOY851999 TYU851999 UIQ851999 USM851999 VCI851999 VME851999 VWA851999 WFW851999 WPS851999 DG917535 NC917535 WY917535 AGU917535 AQQ917535 BAM917535 BKI917535 BUE917535 CEA917535 CNW917535 CXS917535 DHO917535 DRK917535 EBG917535 ELC917535 EUY917535 FEU917535 FOQ917535 FYM917535 GII917535 GSE917535 HCA917535 HLW917535 HVS917535 IFO917535 IPK917535 IZG917535 JJC917535 JSY917535 KCU917535 KMQ917535 KWM917535 LGI917535 LQE917535 MAA917535 MJW917535 MTS917535 NDO917535 NNK917535 NXG917535 OHC917535 OQY917535 PAU917535 PKQ917535 PUM917535 QEI917535 QOE917535 QYA917535 RHW917535 RRS917535 SBO917535 SLK917535 SVG917535 TFC917535 TOY917535 TYU917535 UIQ917535 USM917535 VCI917535 VME917535 VWA917535 WFW917535 WPS917535 DG983071 NC983071 WY983071 AGU983071 AQQ983071 BAM983071 BKI983071 BUE983071 CEA983071 CNW983071 CXS983071 DHO983071 DRK983071 EBG983071 ELC983071 EUY983071 FEU983071 FOQ983071 FYM983071 GII983071 GSE983071 HCA983071 HLW983071 HVS983071 IFO983071 IPK983071 IZG983071 JJC983071 JSY983071 KCU983071 KMQ983071 KWM983071 LGI983071 LQE983071 MAA983071 MJW983071 MTS983071 NDO983071 NNK983071 NXG983071 OHC983071 OQY983071 PAU983071 PKQ983071 PUM983071 QEI983071 QOE983071 QYA983071 RHW983071 RRS983071 SBO983071 SLK983071 SVG983071 TFC983071 TOY983071 TYU983071 UIQ983071 USM983071 VCI983071 VME983071 VWA983071 WFW983071 WPS983071 DE65567 NA65567 WW65567 AGS65567 AQO65567 BAK65567 BKG65567 BUC65567 CDY65567 CNU65567 CXQ65567 DHM65567 DRI65567 EBE65567 ELA65567 EUW65567 FES65567 FOO65567 FYK65567 GIG65567 GSC65567 HBY65567 HLU65567 HVQ65567 IFM65567 IPI65567 IZE65567 JJA65567 JSW65567 KCS65567 KMO65567 KWK65567 LGG65567 LQC65567 LZY65567 MJU65567 MTQ65567 NDM65567 NNI65567 NXE65567 OHA65567 OQW65567 PAS65567 PKO65567 PUK65567 QEG65567 QOC65567 QXY65567 RHU65567 RRQ65567 SBM65567 SLI65567 SVE65567 TFA65567 TOW65567 TYS65567 UIO65567 USK65567 VCG65567 VMC65567 VVY65567 WFU65567 WPQ65567 DE131103 NA131103 WW131103 AGS131103 AQO131103 BAK131103 BKG131103 BUC131103 CDY131103 CNU131103 CXQ131103 DHM131103 DRI131103 EBE131103 ELA131103 EUW131103 FES131103 FOO131103 FYK131103 GIG131103 GSC131103 HBY131103 HLU131103 HVQ131103 IFM131103 IPI131103 IZE131103 JJA131103 JSW131103 KCS131103 KMO131103 KWK131103 LGG131103 LQC131103 LZY131103 MJU131103 MTQ131103 NDM131103 NNI131103 NXE131103 OHA131103 OQW131103 PAS131103 PKO131103 PUK131103 QEG131103 QOC131103 QXY131103 RHU131103 RRQ131103 SBM131103 SLI131103 SVE131103 TFA131103 TOW131103 TYS131103 UIO131103 USK131103 VCG131103 VMC131103 VVY131103 WFU131103 WPQ131103 DE196639 NA196639 WW196639 AGS196639 AQO196639 BAK196639 BKG196639 BUC196639 CDY196639 CNU196639 CXQ196639 DHM196639 DRI196639 EBE196639 ELA196639 EUW196639 FES196639 FOO196639 FYK196639 GIG196639 GSC196639 HBY196639 HLU196639 HVQ196639 IFM196639 IPI196639 IZE196639 JJA196639 JSW196639 KCS196639 KMO196639 KWK196639 LGG196639 LQC196639 LZY196639 MJU196639 MTQ196639 NDM196639 NNI196639 NXE196639 OHA196639 OQW196639 PAS196639 PKO196639 PUK196639 QEG196639 QOC196639 QXY196639 RHU196639 RRQ196639 SBM196639 SLI196639 SVE196639 TFA196639 TOW196639 TYS196639 UIO196639 USK196639 VCG196639 VMC196639 VVY196639 WFU196639 WPQ196639 DE262175 NA262175 WW262175 AGS262175 AQO262175 BAK262175 BKG262175 BUC262175 CDY262175 CNU262175 CXQ262175 DHM262175 DRI262175 EBE262175 ELA262175 EUW262175 FES262175 FOO262175 FYK262175 GIG262175 GSC262175 HBY262175 HLU262175 HVQ262175 IFM262175 IPI262175 IZE262175 JJA262175 JSW262175 KCS262175 KMO262175 KWK262175 LGG262175 LQC262175 LZY262175 MJU262175 MTQ262175 NDM262175 NNI262175 NXE262175 OHA262175 OQW262175 PAS262175 PKO262175 PUK262175 QEG262175 QOC262175 QXY262175 RHU262175 RRQ262175 SBM262175 SLI262175 SVE262175 TFA262175 TOW262175 TYS262175 UIO262175 USK262175 VCG262175 VMC262175 VVY262175 WFU262175 WPQ262175 DE327711 NA327711 WW327711 AGS327711 AQO327711 BAK327711 BKG327711 BUC327711 CDY327711 CNU327711 CXQ327711 DHM327711 DRI327711 EBE327711 ELA327711 EUW327711 FES327711 FOO327711 FYK327711 GIG327711 GSC327711 HBY327711 HLU327711 HVQ327711 IFM327711 IPI327711 IZE327711 JJA327711 JSW327711 KCS327711 KMO327711 KWK327711 LGG327711 LQC327711 LZY327711 MJU327711 MTQ327711 NDM327711 NNI327711 NXE327711 OHA327711 OQW327711 PAS327711 PKO327711 PUK327711 QEG327711 QOC327711 QXY327711 RHU327711 RRQ327711 SBM327711 SLI327711 SVE327711 TFA327711 TOW327711 TYS327711 UIO327711 USK327711 VCG327711 VMC327711 VVY327711 WFU327711 WPQ327711 DE393247 NA393247 WW393247 AGS393247 AQO393247 BAK393247 BKG393247 BUC393247 CDY393247 CNU393247 CXQ393247 DHM393247 DRI393247 EBE393247 ELA393247 EUW393247 FES393247 FOO393247 FYK393247 GIG393247 GSC393247 HBY393247 HLU393247 HVQ393247 IFM393247 IPI393247 IZE393247 JJA393247 JSW393247 KCS393247 KMO393247 KWK393247 LGG393247 LQC393247 LZY393247 MJU393247 MTQ393247 NDM393247 NNI393247 NXE393247 OHA393247 OQW393247 PAS393247 PKO393247 PUK393247 QEG393247 QOC393247 QXY393247 RHU393247 RRQ393247 SBM393247 SLI393247 SVE393247 TFA393247 TOW393247 TYS393247 UIO393247 USK393247 VCG393247 VMC393247 VVY393247 WFU393247 WPQ393247 DE458783 NA458783 WW458783 AGS458783 AQO458783 BAK458783 BKG458783 BUC458783 CDY458783 CNU458783 CXQ458783 DHM458783 DRI458783 EBE458783 ELA458783 EUW458783 FES458783 FOO458783 FYK458783 GIG458783 GSC458783 HBY458783 HLU458783 HVQ458783 IFM458783 IPI458783 IZE458783 JJA458783 JSW458783 KCS458783 KMO458783 KWK458783 LGG458783 LQC458783 LZY458783 MJU458783 MTQ458783 NDM458783 NNI458783 NXE458783 OHA458783 OQW458783 PAS458783 PKO458783 PUK458783 QEG458783 QOC458783 QXY458783 RHU458783 RRQ458783 SBM458783 SLI458783 SVE458783 TFA458783 TOW458783 TYS458783 UIO458783 USK458783 VCG458783 VMC458783 VVY458783 WFU458783 WPQ458783 DE524319 NA524319 WW524319 AGS524319 AQO524319 BAK524319 BKG524319 BUC524319 CDY524319 CNU524319 CXQ524319 DHM524319 DRI524319 EBE524319 ELA524319 EUW524319 FES524319 FOO524319 FYK524319 GIG524319 GSC524319 HBY524319 HLU524319 HVQ524319 IFM524319 IPI524319 IZE524319 JJA524319 JSW524319 KCS524319 KMO524319 KWK524319 LGG524319 LQC524319 LZY524319 MJU524319 MTQ524319 NDM524319 NNI524319 NXE524319 OHA524319 OQW524319 PAS524319 PKO524319 PUK524319 QEG524319 QOC524319 QXY524319 RHU524319 RRQ524319 SBM524319 SLI524319 SVE524319 TFA524319 TOW524319 TYS524319 UIO524319 USK524319 VCG524319 VMC524319 VVY524319 WFU524319 WPQ524319 DE589855 NA589855 WW589855 AGS589855 AQO589855 BAK589855 BKG589855 BUC589855 CDY589855 CNU589855 CXQ589855 DHM589855 DRI589855 EBE589855 ELA589855 EUW589855 FES589855 FOO589855 FYK589855 GIG589855 GSC589855 HBY589855 HLU589855 HVQ589855 IFM589855 IPI589855 IZE589855 JJA589855 JSW589855 KCS589855 KMO589855 KWK589855 LGG589855 LQC589855 LZY589855 MJU589855 MTQ589855 NDM589855 NNI589855 NXE589855 OHA589855 OQW589855 PAS589855 PKO589855 PUK589855 QEG589855 QOC589855 QXY589855 RHU589855 RRQ589855 SBM589855 SLI589855 SVE589855 TFA589855 TOW589855 TYS589855 UIO589855 USK589855 VCG589855 VMC589855 VVY589855 WFU589855 WPQ589855 DE655391 NA655391 WW655391 AGS655391 AQO655391 BAK655391 BKG655391 BUC655391 CDY655391 CNU655391 CXQ655391 DHM655391 DRI655391 EBE655391 ELA655391 EUW655391 FES655391 FOO655391 FYK655391 GIG655391 GSC655391 HBY655391 HLU655391 HVQ655391 IFM655391 IPI655391 IZE655391 JJA655391 JSW655391 KCS655391 KMO655391 KWK655391 LGG655391 LQC655391 LZY655391 MJU655391 MTQ655391 NDM655391 NNI655391 NXE655391 OHA655391 OQW655391 PAS655391 PKO655391 PUK655391 QEG655391 QOC655391 QXY655391 RHU655391 RRQ655391 SBM655391 SLI655391 SVE655391 TFA655391 TOW655391 TYS655391 UIO655391 USK655391 VCG655391 VMC655391 VVY655391 WFU655391 WPQ655391 DE720927 NA720927 WW720927 AGS720927 AQO720927 BAK720927 BKG720927 BUC720927 CDY720927 CNU720927 CXQ720927 DHM720927 DRI720927 EBE720927 ELA720927 EUW720927 FES720927 FOO720927 FYK720927 GIG720927 GSC720927 HBY720927 HLU720927 HVQ720927 IFM720927 IPI720927 IZE720927 JJA720927 JSW720927 KCS720927 KMO720927 KWK720927 LGG720927 LQC720927 LZY720927 MJU720927 MTQ720927 NDM720927 NNI720927 NXE720927 OHA720927 OQW720927 PAS720927 PKO720927 PUK720927 QEG720927 QOC720927 QXY720927 RHU720927 RRQ720927 SBM720927 SLI720927 SVE720927 TFA720927 TOW720927 TYS720927 UIO720927 USK720927 VCG720927 VMC720927 VVY720927 WFU720927 WPQ720927 DE786463 NA786463 WW786463 AGS786463 AQO786463 BAK786463 BKG786463 BUC786463 CDY786463 CNU786463 CXQ786463 DHM786463 DRI786463 EBE786463 ELA786463 EUW786463 FES786463 FOO786463 FYK786463 GIG786463 GSC786463 HBY786463 HLU786463 HVQ786463 IFM786463 IPI786463 IZE786463 JJA786463 JSW786463 KCS786463 KMO786463 KWK786463 LGG786463 LQC786463 LZY786463 MJU786463 MTQ786463 NDM786463 NNI786463 NXE786463 OHA786463 OQW786463 PAS786463 PKO786463 PUK786463 QEG786463 QOC786463 QXY786463 RHU786463 RRQ786463 SBM786463 SLI786463 SVE786463 TFA786463 TOW786463 TYS786463 UIO786463 USK786463 VCG786463 VMC786463 VVY786463 WFU786463 WPQ786463 DE851999 NA851999 WW851999 AGS851999 AQO851999 BAK851999 BKG851999 BUC851999 CDY851999 CNU851999 CXQ851999 DHM851999 DRI851999 EBE851999 ELA851999 EUW851999 FES851999 FOO851999 FYK851999 GIG851999 GSC851999 HBY851999 HLU851999 HVQ851999 IFM851999 IPI851999 IZE851999 JJA851999 JSW851999 KCS851999 KMO851999 KWK851999 LGG851999 LQC851999 LZY851999 MJU851999 MTQ851999 NDM851999 NNI851999 NXE851999 OHA851999 OQW851999 PAS851999 PKO851999 PUK851999 QEG851999 QOC851999 QXY851999 RHU851999 RRQ851999 SBM851999 SLI851999 SVE851999 TFA851999 TOW851999 TYS851999 UIO851999 USK851999 VCG851999 VMC851999 VVY851999 WFU851999 WPQ851999 DE917535 NA917535 WW917535 AGS917535 AQO917535 BAK917535 BKG917535 BUC917535 CDY917535 CNU917535 CXQ917535 DHM917535 DRI917535 EBE917535 ELA917535 EUW917535 FES917535 FOO917535 FYK917535 GIG917535 GSC917535 HBY917535 HLU917535 HVQ917535 IFM917535 IPI917535 IZE917535 JJA917535 JSW917535 KCS917535 KMO917535 KWK917535 LGG917535 LQC917535 LZY917535 MJU917535 MTQ917535 NDM917535 NNI917535 NXE917535 OHA917535 OQW917535 PAS917535 PKO917535 PUK917535 QEG917535 QOC917535 QXY917535 RHU917535 RRQ917535 SBM917535 SLI917535 SVE917535 TFA917535 TOW917535 TYS917535 UIO917535 USK917535 VCG917535 VMC917535 VVY917535 WFU917535 WPQ917535 DE983071 NA983071 WW983071 AGS983071 AQO983071 BAK983071 BKG983071 BUC983071 CDY983071 CNU983071 CXQ983071 DHM983071 DRI983071 EBE983071 ELA983071 EUW983071 FES983071 FOO983071 FYK983071 GIG983071 GSC983071 HBY983071 HLU983071 HVQ983071 IFM983071 IPI983071 IZE983071 JJA983071 JSW983071 KCS983071 KMO983071 KWK983071 LGG983071 LQC983071 LZY983071 MJU983071 MTQ983071 NDM983071 NNI983071 NXE983071 OHA983071 OQW983071 PAS983071 PKO983071 PUK983071 QEG983071 QOC983071 QXY983071 RHU983071 RRQ983071 SBM983071 SLI983071 SVE983071 TFA983071 TOW983071 TYS983071 UIO983071 USK983071 VCG983071 VMC983071 VVY983071 WFU983071 WPQ983071 DC65567 MY65567 WU65567 AGQ65567 AQM65567 BAI65567 BKE65567 BUA65567 CDW65567 CNS65567 CXO65567 DHK65567 DRG65567 EBC65567 EKY65567 EUU65567 FEQ65567 FOM65567 FYI65567 GIE65567 GSA65567 HBW65567 HLS65567 HVO65567 IFK65567 IPG65567 IZC65567 JIY65567 JSU65567 KCQ65567 KMM65567 KWI65567 LGE65567 LQA65567 LZW65567 MJS65567 MTO65567 NDK65567 NNG65567 NXC65567 OGY65567 OQU65567 PAQ65567 PKM65567 PUI65567 QEE65567 QOA65567 QXW65567 RHS65567 RRO65567 SBK65567 SLG65567 SVC65567 TEY65567 TOU65567 TYQ65567 UIM65567 USI65567 VCE65567 VMA65567 VVW65567 WFS65567 WPO65567 DC131103 MY131103 WU131103 AGQ131103 AQM131103 BAI131103 BKE131103 BUA131103 CDW131103 CNS131103 CXO131103 DHK131103 DRG131103 EBC131103 EKY131103 EUU131103 FEQ131103 FOM131103 FYI131103 GIE131103 GSA131103 HBW131103 HLS131103 HVO131103 IFK131103 IPG131103 IZC131103 JIY131103 JSU131103 KCQ131103 KMM131103 KWI131103 LGE131103 LQA131103 LZW131103 MJS131103 MTO131103 NDK131103 NNG131103 NXC131103 OGY131103 OQU131103 PAQ131103 PKM131103 PUI131103 QEE131103 QOA131103 QXW131103 RHS131103 RRO131103 SBK131103 SLG131103 SVC131103 TEY131103 TOU131103 TYQ131103 UIM131103 USI131103 VCE131103 VMA131103 VVW131103 WFS131103 WPO131103 DC196639 MY196639 WU196639 AGQ196639 AQM196639 BAI196639 BKE196639 BUA196639 CDW196639 CNS196639 CXO196639 DHK196639 DRG196639 EBC196639 EKY196639 EUU196639 FEQ196639 FOM196639 FYI196639 GIE196639 GSA196639 HBW196639 HLS196639 HVO196639 IFK196639 IPG196639 IZC196639 JIY196639 JSU196639 KCQ196639 KMM196639 KWI196639 LGE196639 LQA196639 LZW196639 MJS196639 MTO196639 NDK196639 NNG196639 NXC196639 OGY196639 OQU196639 PAQ196639 PKM196639 PUI196639 QEE196639 QOA196639 QXW196639 RHS196639 RRO196639 SBK196639 SLG196639 SVC196639 TEY196639 TOU196639 TYQ196639 UIM196639 USI196639 VCE196639 VMA196639 VVW196639 WFS196639 WPO196639 DC262175 MY262175 WU262175 AGQ262175 AQM262175 BAI262175 BKE262175 BUA262175 CDW262175 CNS262175 CXO262175 DHK262175 DRG262175 EBC262175 EKY262175 EUU262175 FEQ262175 FOM262175 FYI262175 GIE262175 GSA262175 HBW262175 HLS262175 HVO262175 IFK262175 IPG262175 IZC262175 JIY262175 JSU262175 KCQ262175 KMM262175 KWI262175 LGE262175 LQA262175 LZW262175 MJS262175 MTO262175 NDK262175 NNG262175 NXC262175 OGY262175 OQU262175 PAQ262175 PKM262175 PUI262175 QEE262175 QOA262175 QXW262175 RHS262175 RRO262175 SBK262175 SLG262175 SVC262175 TEY262175 TOU262175 TYQ262175 UIM262175 USI262175 VCE262175 VMA262175 VVW262175 WFS262175 WPO262175 DC327711 MY327711 WU327711 AGQ327711 AQM327711 BAI327711 BKE327711 BUA327711 CDW327711 CNS327711 CXO327711 DHK327711 DRG327711 EBC327711 EKY327711 EUU327711 FEQ327711 FOM327711 FYI327711 GIE327711 GSA327711 HBW327711 HLS327711 HVO327711 IFK327711 IPG327711 IZC327711 JIY327711 JSU327711 KCQ327711 KMM327711 KWI327711 LGE327711 LQA327711 LZW327711 MJS327711 MTO327711 NDK327711 NNG327711 NXC327711 OGY327711 OQU327711 PAQ327711 PKM327711 PUI327711 QEE327711 QOA327711 QXW327711 RHS327711 RRO327711 SBK327711 SLG327711 SVC327711 TEY327711 TOU327711 TYQ327711 UIM327711 USI327711 VCE327711 VMA327711 VVW327711 WFS327711 WPO327711 DC393247 MY393247 WU393247 AGQ393247 AQM393247 BAI393247 BKE393247 BUA393247 CDW393247 CNS393247 CXO393247 DHK393247 DRG393247 EBC393247 EKY393247 EUU393247 FEQ393247 FOM393247 FYI393247 GIE393247 GSA393247 HBW393247 HLS393247 HVO393247 IFK393247 IPG393247 IZC393247 JIY393247 JSU393247 KCQ393247 KMM393247 KWI393247 LGE393247 LQA393247 LZW393247 MJS393247 MTO393247 NDK393247 NNG393247 NXC393247 OGY393247 OQU393247 PAQ393247 PKM393247 PUI393247 QEE393247 QOA393247 QXW393247 RHS393247 RRO393247 SBK393247 SLG393247 SVC393247 TEY393247 TOU393247 TYQ393247 UIM393247 USI393247 VCE393247 VMA393247 VVW393247 WFS393247 WPO393247 DC458783 MY458783 WU458783 AGQ458783 AQM458783 BAI458783 BKE458783 BUA458783 CDW458783 CNS458783 CXO458783 DHK458783 DRG458783 EBC458783 EKY458783 EUU458783 FEQ458783 FOM458783 FYI458783 GIE458783 GSA458783 HBW458783 HLS458783 HVO458783 IFK458783 IPG458783 IZC458783 JIY458783 JSU458783 KCQ458783 KMM458783 KWI458783 LGE458783 LQA458783 LZW458783 MJS458783 MTO458783 NDK458783 NNG458783 NXC458783 OGY458783 OQU458783 PAQ458783 PKM458783 PUI458783 QEE458783 QOA458783 QXW458783 RHS458783 RRO458783 SBK458783 SLG458783 SVC458783 TEY458783 TOU458783 TYQ458783 UIM458783 USI458783 VCE458783 VMA458783 VVW458783 WFS458783 WPO458783 DC524319 MY524319 WU524319 AGQ524319 AQM524319 BAI524319 BKE524319 BUA524319 CDW524319 CNS524319 CXO524319 DHK524319 DRG524319 EBC524319 EKY524319 EUU524319 FEQ524319 FOM524319 FYI524319 GIE524319 GSA524319 HBW524319 HLS524319 HVO524319 IFK524319 IPG524319 IZC524319 JIY524319 JSU524319 KCQ524319 KMM524319 KWI524319 LGE524319 LQA524319 LZW524319 MJS524319 MTO524319 NDK524319 NNG524319 NXC524319 OGY524319 OQU524319 PAQ524319 PKM524319 PUI524319 QEE524319 QOA524319 QXW524319 RHS524319 RRO524319 SBK524319 SLG524319 SVC524319 TEY524319 TOU524319 TYQ524319 UIM524319 USI524319 VCE524319 VMA524319 VVW524319 WFS524319 WPO524319 DC589855 MY589855 WU589855 AGQ589855 AQM589855 BAI589855 BKE589855 BUA589855 CDW589855 CNS589855 CXO589855 DHK589855 DRG589855 EBC589855 EKY589855 EUU589855 FEQ589855 FOM589855 FYI589855 GIE589855 GSA589855 HBW589855 HLS589855 HVO589855 IFK589855 IPG589855 IZC589855 JIY589855 JSU589855 KCQ589855 KMM589855 KWI589855 LGE589855 LQA589855 LZW589855 MJS589855 MTO589855 NDK589855 NNG589855 NXC589855 OGY589855 OQU589855 PAQ589855 PKM589855 PUI589855 QEE589855 QOA589855 QXW589855 RHS589855 RRO589855 SBK589855 SLG589855 SVC589855 TEY589855 TOU589855 TYQ589855 UIM589855 USI589855 VCE589855 VMA589855 VVW589855 WFS589855 WPO589855 DC655391 MY655391 WU655391 AGQ655391 AQM655391 BAI655391 BKE655391 BUA655391 CDW655391 CNS655391 CXO655391 DHK655391 DRG655391 EBC655391 EKY655391 EUU655391 FEQ655391 FOM655391 FYI655391 GIE655391 GSA655391 HBW655391 HLS655391 HVO655391 IFK655391 IPG655391 IZC655391 JIY655391 JSU655391 KCQ655391 KMM655391 KWI655391 LGE655391 LQA655391 LZW655391 MJS655391 MTO655391 NDK655391 NNG655391 NXC655391 OGY655391 OQU655391 PAQ655391 PKM655391 PUI655391 QEE655391 QOA655391 QXW655391 RHS655391 RRO655391 SBK655391 SLG655391 SVC655391 TEY655391 TOU655391 TYQ655391 UIM655391 USI655391 VCE655391 VMA655391 VVW655391 WFS655391 WPO655391 DC720927 MY720927 WU720927 AGQ720927 AQM720927 BAI720927 BKE720927 BUA720927 CDW720927 CNS720927 CXO720927 DHK720927 DRG720927 EBC720927 EKY720927 EUU720927 FEQ720927 FOM720927 FYI720927 GIE720927 GSA720927 HBW720927 HLS720927 HVO720927 IFK720927 IPG720927 IZC720927 JIY720927 JSU720927 KCQ720927 KMM720927 KWI720927 LGE720927 LQA720927 LZW720927 MJS720927 MTO720927 NDK720927 NNG720927 NXC720927 OGY720927 OQU720927 PAQ720927 PKM720927 PUI720927 QEE720927 QOA720927 QXW720927 RHS720927 RRO720927 SBK720927 SLG720927 SVC720927 TEY720927 TOU720927 TYQ720927 UIM720927 USI720927 VCE720927 VMA720927 VVW720927 WFS720927 WPO720927 DC786463 MY786463 WU786463 AGQ786463 AQM786463 BAI786463 BKE786463 BUA786463 CDW786463 CNS786463 CXO786463 DHK786463 DRG786463 EBC786463 EKY786463 EUU786463 FEQ786463 FOM786463 FYI786463 GIE786463 GSA786463 HBW786463 HLS786463 HVO786463 IFK786463 IPG786463 IZC786463 JIY786463 JSU786463 KCQ786463 KMM786463 KWI786463 LGE786463 LQA786463 LZW786463 MJS786463 MTO786463 NDK786463 NNG786463 NXC786463 OGY786463 OQU786463 PAQ786463 PKM786463 PUI786463 QEE786463 QOA786463 QXW786463 RHS786463 RRO786463 SBK786463 SLG786463 SVC786463 TEY786463 TOU786463 TYQ786463 UIM786463 USI786463 VCE786463 VMA786463 VVW786463 WFS786463 WPO786463 DC851999 MY851999 WU851999 AGQ851999 AQM851999 BAI851999 BKE851999 BUA851999 CDW851999 CNS851999 CXO851999 DHK851999 DRG851999 EBC851999 EKY851999 EUU851999 FEQ851999 FOM851999 FYI851999 GIE851999 GSA851999 HBW851999 HLS851999 HVO851999 IFK851999 IPG851999 IZC851999 JIY851999 JSU851999 KCQ851999 KMM851999 KWI851999 LGE851999 LQA851999 LZW851999 MJS851999 MTO851999 NDK851999 NNG851999 NXC851999 OGY851999 OQU851999 PAQ851999 PKM851999 PUI851999 QEE851999 QOA851999 QXW851999 RHS851999 RRO851999 SBK851999 SLG851999 SVC851999 TEY851999 TOU851999 TYQ851999 UIM851999 USI851999 VCE851999 VMA851999 VVW851999 WFS851999 WPO851999 DC917535 MY917535 WU917535 AGQ917535 AQM917535 BAI917535 BKE917535 BUA917535 CDW917535 CNS917535 CXO917535 DHK917535 DRG917535 EBC917535 EKY917535 EUU917535 FEQ917535 FOM917535 FYI917535 GIE917535 GSA917535 HBW917535 HLS917535 HVO917535 IFK917535 IPG917535 IZC917535 JIY917535 JSU917535 KCQ917535 KMM917535 KWI917535 LGE917535 LQA917535 LZW917535 MJS917535 MTO917535 NDK917535 NNG917535 NXC917535 OGY917535 OQU917535 PAQ917535 PKM917535 PUI917535 QEE917535 QOA917535 QXW917535 RHS917535 RRO917535 SBK917535 SLG917535 SVC917535 TEY917535 TOU917535 TYQ917535 UIM917535 USI917535 VCE917535 VMA917535 VVW917535 WFS917535 WPO917535 DC983071 MY983071 WU983071 AGQ983071 AQM983071 BAI983071 BKE983071 BUA983071 CDW983071 CNS983071 CXO983071 DHK983071 DRG983071 EBC983071 EKY983071 EUU983071 FEQ983071 FOM983071 FYI983071 GIE983071 GSA983071 HBW983071 HLS983071 HVO983071 IFK983071 IPG983071 IZC983071 JIY983071 JSU983071 KCQ983071 KMM983071 KWI983071 LGE983071 LQA983071 LZW983071 MJS983071 MTO983071 NDK983071 NNG983071 NXC983071 OGY983071 OQU983071 PAQ983071 PKM983071 PUI983071 QEE983071 QOA983071 QXW983071 RHS983071 RRO983071 SBK983071 SLG983071 SVC983071 TEY983071 TOU983071 TYQ983071 UIM983071 USI983071 VCE983071 VMA983071 VVW983071 WFS983071 WPO983071 DA65567 MW65567 WS65567 AGO65567 AQK65567 BAG65567 BKC65567 BTY65567 CDU65567 CNQ65567 CXM65567 DHI65567 DRE65567 EBA65567 EKW65567 EUS65567 FEO65567 FOK65567 FYG65567 GIC65567 GRY65567 HBU65567 HLQ65567 HVM65567 IFI65567 IPE65567 IZA65567 JIW65567 JSS65567 KCO65567 KMK65567 KWG65567 LGC65567 LPY65567 LZU65567 MJQ65567 MTM65567 NDI65567 NNE65567 NXA65567 OGW65567 OQS65567 PAO65567 PKK65567 PUG65567 QEC65567 QNY65567 QXU65567 RHQ65567 RRM65567 SBI65567 SLE65567 SVA65567 TEW65567 TOS65567 TYO65567 UIK65567 USG65567 VCC65567 VLY65567 VVU65567 WFQ65567 WPM65567 DA131103 MW131103 WS131103 AGO131103 AQK131103 BAG131103 BKC131103 BTY131103 CDU131103 CNQ131103 CXM131103 DHI131103 DRE131103 EBA131103 EKW131103 EUS131103 FEO131103 FOK131103 FYG131103 GIC131103 GRY131103 HBU131103 HLQ131103 HVM131103 IFI131103 IPE131103 IZA131103 JIW131103 JSS131103 KCO131103 KMK131103 KWG131103 LGC131103 LPY131103 LZU131103 MJQ131103 MTM131103 NDI131103 NNE131103 NXA131103 OGW131103 OQS131103 PAO131103 PKK131103 PUG131103 QEC131103 QNY131103 QXU131103 RHQ131103 RRM131103 SBI131103 SLE131103 SVA131103 TEW131103 TOS131103 TYO131103 UIK131103 USG131103 VCC131103 VLY131103 VVU131103 WFQ131103 WPM131103 DA196639 MW196639 WS196639 AGO196639 AQK196639 BAG196639 BKC196639 BTY196639 CDU196639 CNQ196639 CXM196639 DHI196639 DRE196639 EBA196639 EKW196639 EUS196639 FEO196639 FOK196639 FYG196639 GIC196639 GRY196639 HBU196639 HLQ196639 HVM196639 IFI196639 IPE196639 IZA196639 JIW196639 JSS196639 KCO196639 KMK196639 KWG196639 LGC196639 LPY196639 LZU196639 MJQ196639 MTM196639 NDI196639 NNE196639 NXA196639 OGW196639 OQS196639 PAO196639 PKK196639 PUG196639 QEC196639 QNY196639 QXU196639 RHQ196639 RRM196639 SBI196639 SLE196639 SVA196639 TEW196639 TOS196639 TYO196639 UIK196639 USG196639 VCC196639 VLY196639 VVU196639 WFQ196639 WPM196639 DA262175 MW262175 WS262175 AGO262175 AQK262175 BAG262175 BKC262175 BTY262175 CDU262175 CNQ262175 CXM262175 DHI262175 DRE262175 EBA262175 EKW262175 EUS262175 FEO262175 FOK262175 FYG262175 GIC262175 GRY262175 HBU262175 HLQ262175 HVM262175 IFI262175 IPE262175 IZA262175 JIW262175 JSS262175 KCO262175 KMK262175 KWG262175 LGC262175 LPY262175 LZU262175 MJQ262175 MTM262175 NDI262175 NNE262175 NXA262175 OGW262175 OQS262175 PAO262175 PKK262175 PUG262175 QEC262175 QNY262175 QXU262175 RHQ262175 RRM262175 SBI262175 SLE262175 SVA262175 TEW262175 TOS262175 TYO262175 UIK262175 USG262175 VCC262175 VLY262175 VVU262175 WFQ262175 WPM262175 DA327711 MW327711 WS327711 AGO327711 AQK327711 BAG327711 BKC327711 BTY327711 CDU327711 CNQ327711 CXM327711 DHI327711 DRE327711 EBA327711 EKW327711 EUS327711 FEO327711 FOK327711 FYG327711 GIC327711 GRY327711 HBU327711 HLQ327711 HVM327711 IFI327711 IPE327711 IZA327711 JIW327711 JSS327711 KCO327711 KMK327711 KWG327711 LGC327711 LPY327711 LZU327711 MJQ327711 MTM327711 NDI327711 NNE327711 NXA327711 OGW327711 OQS327711 PAO327711 PKK327711 PUG327711 QEC327711 QNY327711 QXU327711 RHQ327711 RRM327711 SBI327711 SLE327711 SVA327711 TEW327711 TOS327711 TYO327711 UIK327711 USG327711 VCC327711 VLY327711 VVU327711 WFQ327711 WPM327711 DA393247 MW393247 WS393247 AGO393247 AQK393247 BAG393247 BKC393247 BTY393247 CDU393247 CNQ393247 CXM393247 DHI393247 DRE393247 EBA393247 EKW393247 EUS393247 FEO393247 FOK393247 FYG393247 GIC393247 GRY393247 HBU393247 HLQ393247 HVM393247 IFI393247 IPE393247 IZA393247 JIW393247 JSS393247 KCO393247 KMK393247 KWG393247 LGC393247 LPY393247 LZU393247 MJQ393247 MTM393247 NDI393247 NNE393247 NXA393247 OGW393247 OQS393247 PAO393247 PKK393247 PUG393247 QEC393247 QNY393247 QXU393247 RHQ393247 RRM393247 SBI393247 SLE393247 SVA393247 TEW393247 TOS393247 TYO393247 UIK393247 USG393247 VCC393247 VLY393247 VVU393247 WFQ393247 WPM393247 DA458783 MW458783 WS458783 AGO458783 AQK458783 BAG458783 BKC458783 BTY458783 CDU458783 CNQ458783 CXM458783 DHI458783 DRE458783 EBA458783 EKW458783 EUS458783 FEO458783 FOK458783 FYG458783 GIC458783 GRY458783 HBU458783 HLQ458783 HVM458783 IFI458783 IPE458783 IZA458783 JIW458783 JSS458783 KCO458783 KMK458783 KWG458783 LGC458783 LPY458783 LZU458783 MJQ458783 MTM458783 NDI458783 NNE458783 NXA458783 OGW458783 OQS458783 PAO458783 PKK458783 PUG458783 QEC458783 QNY458783 QXU458783 RHQ458783 RRM458783 SBI458783 SLE458783 SVA458783 TEW458783 TOS458783 TYO458783 UIK458783 USG458783 VCC458783 VLY458783 VVU458783 WFQ458783 WPM458783 DA524319 MW524319 WS524319 AGO524319 AQK524319 BAG524319 BKC524319 BTY524319 CDU524319 CNQ524319 CXM524319 DHI524319 DRE524319 EBA524319 EKW524319 EUS524319 FEO524319 FOK524319 FYG524319 GIC524319 GRY524319 HBU524319 HLQ524319 HVM524319 IFI524319 IPE524319 IZA524319 JIW524319 JSS524319 KCO524319 KMK524319 KWG524319 LGC524319 LPY524319 LZU524319 MJQ524319 MTM524319 NDI524319 NNE524319 NXA524319 OGW524319 OQS524319 PAO524319 PKK524319 PUG524319 QEC524319 QNY524319 QXU524319 RHQ524319 RRM524319 SBI524319 SLE524319 SVA524319 TEW524319 TOS524319 TYO524319 UIK524319 USG524319 VCC524319 VLY524319 VVU524319 WFQ524319 WPM524319 DA589855 MW589855 WS589855 AGO589855 AQK589855 BAG589855 BKC589855 BTY589855 CDU589855 CNQ589855 CXM589855 DHI589855 DRE589855 EBA589855 EKW589855 EUS589855 FEO589855 FOK589855 FYG589855 GIC589855 GRY589855 HBU589855 HLQ589855 HVM589855 IFI589855 IPE589855 IZA589855 JIW589855 JSS589855 KCO589855 KMK589855 KWG589855 LGC589855 LPY589855 LZU589855 MJQ589855 MTM589855 NDI589855 NNE589855 NXA589855 OGW589855 OQS589855 PAO589855 PKK589855 PUG589855 QEC589855 QNY589855 QXU589855 RHQ589855 RRM589855 SBI589855 SLE589855 SVA589855 TEW589855 TOS589855 TYO589855 UIK589855 USG589855 VCC589855 VLY589855 VVU589855 WFQ589855 WPM589855 DA655391 MW655391 WS655391 AGO655391 AQK655391 BAG655391 BKC655391 BTY655391 CDU655391 CNQ655391 CXM655391 DHI655391 DRE655391 EBA655391 EKW655391 EUS655391 FEO655391 FOK655391 FYG655391 GIC655391 GRY655391 HBU655391 HLQ655391 HVM655391 IFI655391 IPE655391 IZA655391 JIW655391 JSS655391 KCO655391 KMK655391 KWG655391 LGC655391 LPY655391 LZU655391 MJQ655391 MTM655391 NDI655391 NNE655391 NXA655391 OGW655391 OQS655391 PAO655391 PKK655391 PUG655391 QEC655391 QNY655391 QXU655391 RHQ655391 RRM655391 SBI655391 SLE655391 SVA655391 TEW655391 TOS655391 TYO655391 UIK655391 USG655391 VCC655391 VLY655391 VVU655391 WFQ655391 WPM655391 DA720927 MW720927 WS720927 AGO720927 AQK720927 BAG720927 BKC720927 BTY720927 CDU720927 CNQ720927 CXM720927 DHI720927 DRE720927 EBA720927 EKW720927 EUS720927 FEO720927 FOK720927 FYG720927 GIC720927 GRY720927 HBU720927 HLQ720927 HVM720927 IFI720927 IPE720927 IZA720927 JIW720927 JSS720927 KCO720927 KMK720927 KWG720927 LGC720927 LPY720927 LZU720927 MJQ720927 MTM720927 NDI720927 NNE720927 NXA720927 OGW720927 OQS720927 PAO720927 PKK720927 PUG720927 QEC720927 QNY720927 QXU720927 RHQ720927 RRM720927 SBI720927 SLE720927 SVA720927 TEW720927 TOS720927 TYO720927 UIK720927 USG720927 VCC720927 VLY720927 VVU720927 WFQ720927 WPM720927 DA786463 MW786463 WS786463 AGO786463 AQK786463 BAG786463 BKC786463 BTY786463 CDU786463 CNQ786463 CXM786463 DHI786463 DRE786463 EBA786463 EKW786463 EUS786463 FEO786463 FOK786463 FYG786463 GIC786463 GRY786463 HBU786463 HLQ786463 HVM786463 IFI786463 IPE786463 IZA786463 JIW786463 JSS786463 KCO786463 KMK786463 KWG786463 LGC786463 LPY786463 LZU786463 MJQ786463 MTM786463 NDI786463 NNE786463 NXA786463 OGW786463 OQS786463 PAO786463 PKK786463 PUG786463 QEC786463 QNY786463 QXU786463 RHQ786463 RRM786463 SBI786463 SLE786463 SVA786463 TEW786463 TOS786463 TYO786463 UIK786463 USG786463 VCC786463 VLY786463 VVU786463 WFQ786463 WPM786463 DA851999 MW851999 WS851999 AGO851999 AQK851999 BAG851999 BKC851999 BTY851999 CDU851999 CNQ851999 CXM851999 DHI851999 DRE851999 EBA851999 EKW851999 EUS851999 FEO851999 FOK851999 FYG851999 GIC851999 GRY851999 HBU851999 HLQ851999 HVM851999 IFI851999 IPE851999 IZA851999 JIW851999 JSS851999 KCO851999 KMK851999 KWG851999 LGC851999 LPY851999 LZU851999 MJQ851999 MTM851999 NDI851999 NNE851999 NXA851999 OGW851999 OQS851999 PAO851999 PKK851999 PUG851999 QEC851999 QNY851999 QXU851999 RHQ851999 RRM851999 SBI851999 SLE851999 SVA851999 TEW851999 TOS851999 TYO851999 UIK851999 USG851999 VCC851999 VLY851999 VVU851999 WFQ851999 WPM851999 DA917535 MW917535 WS917535 AGO917535 AQK917535 BAG917535 BKC917535 BTY917535 CDU917535 CNQ917535 CXM917535 DHI917535 DRE917535 EBA917535 EKW917535 EUS917535 FEO917535 FOK917535 FYG917535 GIC917535 GRY917535 HBU917535 HLQ917535 HVM917535 IFI917535 IPE917535 IZA917535 JIW917535 JSS917535 KCO917535 KMK917535 KWG917535 LGC917535 LPY917535 LZU917535 MJQ917535 MTM917535 NDI917535 NNE917535 NXA917535 OGW917535 OQS917535 PAO917535 PKK917535 PUG917535 QEC917535 QNY917535 QXU917535 RHQ917535 RRM917535 SBI917535 SLE917535 SVA917535 TEW917535 TOS917535 TYO917535 UIK917535 USG917535 VCC917535 VLY917535 VVU917535 WFQ917535 WPM917535 DA983071 MW983071 WS983071 AGO983071 AQK983071 BAG983071 BKC983071 BTY983071 CDU983071 CNQ983071 CXM983071 DHI983071 DRE983071 EBA983071 EKW983071 EUS983071 FEO983071 FOK983071 FYG983071 GIC983071 GRY983071 HBU983071 HLQ983071 HVM983071 IFI983071 IPE983071 IZA983071 JIW983071 JSS983071 KCO983071 KMK983071 KWG983071 LGC983071 LPY983071 LZU983071 MJQ983071 MTM983071 NDI983071 NNE983071 NXA983071 OGW983071 OQS983071 PAO983071 PKK983071 PUG983071 QEC983071 QNY983071 QXU983071 RHQ983071 RRM983071 SBI983071 SLE983071 SVA983071 TEW983071 TOS983071 TYO983071 UIK983071 USG983071 VCC983071 VLY983071 VVU983071 WFQ983071 WPM983071 CY65567 MU65567 WQ65567 AGM65567 AQI65567 BAE65567 BKA65567 BTW65567 CDS65567 CNO65567 CXK65567 DHG65567 DRC65567 EAY65567 EKU65567 EUQ65567 FEM65567 FOI65567 FYE65567 GIA65567 GRW65567 HBS65567 HLO65567 HVK65567 IFG65567 IPC65567 IYY65567 JIU65567 JSQ65567 KCM65567 KMI65567 KWE65567 LGA65567 LPW65567 LZS65567 MJO65567 MTK65567 NDG65567 NNC65567 NWY65567 OGU65567 OQQ65567 PAM65567 PKI65567 PUE65567 QEA65567 QNW65567 QXS65567 RHO65567 RRK65567 SBG65567 SLC65567 SUY65567 TEU65567 TOQ65567 TYM65567 UII65567 USE65567 VCA65567 VLW65567 VVS65567 WFO65567 WPK65567 CY131103 MU131103 WQ131103 AGM131103 AQI131103 BAE131103 BKA131103 BTW131103 CDS131103 CNO131103 CXK131103 DHG131103 DRC131103 EAY131103 EKU131103 EUQ131103 FEM131103 FOI131103 FYE131103 GIA131103 GRW131103 HBS131103 HLO131103 HVK131103 IFG131103 IPC131103 IYY131103 JIU131103 JSQ131103 KCM131103 KMI131103 KWE131103 LGA131103 LPW131103 LZS131103 MJO131103 MTK131103 NDG131103 NNC131103 NWY131103 OGU131103 OQQ131103 PAM131103 PKI131103 PUE131103 QEA131103 QNW131103 QXS131103 RHO131103 RRK131103 SBG131103 SLC131103 SUY131103 TEU131103 TOQ131103 TYM131103 UII131103 USE131103 VCA131103 VLW131103 VVS131103 WFO131103 WPK131103 CY196639 MU196639 WQ196639 AGM196639 AQI196639 BAE196639 BKA196639 BTW196639 CDS196639 CNO196639 CXK196639 DHG196639 DRC196639 EAY196639 EKU196639 EUQ196639 FEM196639 FOI196639 FYE196639 GIA196639 GRW196639 HBS196639 HLO196639 HVK196639 IFG196639 IPC196639 IYY196639 JIU196639 JSQ196639 KCM196639 KMI196639 KWE196639 LGA196639 LPW196639 LZS196639 MJO196639 MTK196639 NDG196639 NNC196639 NWY196639 OGU196639 OQQ196639 PAM196639 PKI196639 PUE196639 QEA196639 QNW196639 QXS196639 RHO196639 RRK196639 SBG196639 SLC196639 SUY196639 TEU196639 TOQ196639 TYM196639 UII196639 USE196639 VCA196639 VLW196639 VVS196639 WFO196639 WPK196639 CY262175 MU262175 WQ262175 AGM262175 AQI262175 BAE262175 BKA262175 BTW262175 CDS262175 CNO262175 CXK262175 DHG262175 DRC262175 EAY262175 EKU262175 EUQ262175 FEM262175 FOI262175 FYE262175 GIA262175 GRW262175 HBS262175 HLO262175 HVK262175 IFG262175 IPC262175 IYY262175 JIU262175 JSQ262175 KCM262175 KMI262175 KWE262175 LGA262175 LPW262175 LZS262175 MJO262175 MTK262175 NDG262175 NNC262175 NWY262175 OGU262175 OQQ262175 PAM262175 PKI262175 PUE262175 QEA262175 QNW262175 QXS262175 RHO262175 RRK262175 SBG262175 SLC262175 SUY262175 TEU262175 TOQ262175 TYM262175 UII262175 USE262175 VCA262175 VLW262175 VVS262175 WFO262175 WPK262175 CY327711 MU327711 WQ327711 AGM327711 AQI327711 BAE327711 BKA327711 BTW327711 CDS327711 CNO327711 CXK327711 DHG327711 DRC327711 EAY327711 EKU327711 EUQ327711 FEM327711 FOI327711 FYE327711 GIA327711 GRW327711 HBS327711 HLO327711 HVK327711 IFG327711 IPC327711 IYY327711 JIU327711 JSQ327711 KCM327711 KMI327711 KWE327711 LGA327711 LPW327711 LZS327711 MJO327711 MTK327711 NDG327711 NNC327711 NWY327711 OGU327711 OQQ327711 PAM327711 PKI327711 PUE327711 QEA327711 QNW327711 QXS327711 RHO327711 RRK327711 SBG327711 SLC327711 SUY327711 TEU327711 TOQ327711 TYM327711 UII327711 USE327711 VCA327711 VLW327711 VVS327711 WFO327711 WPK327711 CY393247 MU393247 WQ393247 AGM393247 AQI393247 BAE393247 BKA393247 BTW393247 CDS393247 CNO393247 CXK393247 DHG393247 DRC393247 EAY393247 EKU393247 EUQ393247 FEM393247 FOI393247 FYE393247 GIA393247 GRW393247 HBS393247 HLO393247 HVK393247 IFG393247 IPC393247 IYY393247 JIU393247 JSQ393247 KCM393247 KMI393247 KWE393247 LGA393247 LPW393247 LZS393247 MJO393247 MTK393247 NDG393247 NNC393247 NWY393247 OGU393247 OQQ393247 PAM393247 PKI393247 PUE393247 QEA393247 QNW393247 QXS393247 RHO393247 RRK393247 SBG393247 SLC393247 SUY393247 TEU393247 TOQ393247 TYM393247 UII393247 USE393247 VCA393247 VLW393247 VVS393247 WFO393247 WPK393247 CY458783 MU458783 WQ458783 AGM458783 AQI458783 BAE458783 BKA458783 BTW458783 CDS458783 CNO458783 CXK458783 DHG458783 DRC458783 EAY458783 EKU458783 EUQ458783 FEM458783 FOI458783 FYE458783 GIA458783 GRW458783 HBS458783 HLO458783 HVK458783 IFG458783 IPC458783 IYY458783 JIU458783 JSQ458783 KCM458783 KMI458783 KWE458783 LGA458783 LPW458783 LZS458783 MJO458783 MTK458783 NDG458783 NNC458783 NWY458783 OGU458783 OQQ458783 PAM458783 PKI458783 PUE458783 QEA458783 QNW458783 QXS458783 RHO458783 RRK458783 SBG458783 SLC458783 SUY458783 TEU458783 TOQ458783 TYM458783 UII458783 USE458783 VCA458783 VLW458783 VVS458783 WFO458783 WPK458783 CY524319 MU524319 WQ524319 AGM524319 AQI524319 BAE524319 BKA524319 BTW524319 CDS524319 CNO524319 CXK524319 DHG524319 DRC524319 EAY524319 EKU524319 EUQ524319 FEM524319 FOI524319 FYE524319 GIA524319 GRW524319 HBS524319 HLO524319 HVK524319 IFG524319 IPC524319 IYY524319 JIU524319 JSQ524319 KCM524319 KMI524319 KWE524319 LGA524319 LPW524319 LZS524319 MJO524319 MTK524319 NDG524319 NNC524319 NWY524319 OGU524319 OQQ524319 PAM524319 PKI524319 PUE524319 QEA524319 QNW524319 QXS524319 RHO524319 RRK524319 SBG524319 SLC524319 SUY524319 TEU524319 TOQ524319 TYM524319 UII524319 USE524319 VCA524319 VLW524319 VVS524319 WFO524319 WPK524319 CY589855 MU589855 WQ589855 AGM589855 AQI589855 BAE589855 BKA589855 BTW589855 CDS589855 CNO589855 CXK589855 DHG589855 DRC589855 EAY589855 EKU589855 EUQ589855 FEM589855 FOI589855 FYE589855 GIA589855 GRW589855 HBS589855 HLO589855 HVK589855 IFG589855 IPC589855 IYY589855 JIU589855 JSQ589855 KCM589855 KMI589855 KWE589855 LGA589855 LPW589855 LZS589855 MJO589855 MTK589855 NDG589855 NNC589855 NWY589855 OGU589855 OQQ589855 PAM589855 PKI589855 PUE589855 QEA589855 QNW589855 QXS589855 RHO589855 RRK589855 SBG589855 SLC589855 SUY589855 TEU589855 TOQ589855 TYM589855 UII589855 USE589855 VCA589855 VLW589855 VVS589855 WFO589855 WPK589855 CY655391 MU655391 WQ655391 AGM655391 AQI655391 BAE655391 BKA655391 BTW655391 CDS655391 CNO655391 CXK655391 DHG655391 DRC655391 EAY655391 EKU655391 EUQ655391 FEM655391 FOI655391 FYE655391 GIA655391 GRW655391 HBS655391 HLO655391 HVK655391 IFG655391 IPC655391 IYY655391 JIU655391 JSQ655391 KCM655391 KMI655391 KWE655391 LGA655391 LPW655391 LZS655391 MJO655391 MTK655391 NDG655391 NNC655391 NWY655391 OGU655391 OQQ655391 PAM655391 PKI655391 PUE655391 QEA655391 QNW655391 QXS655391 RHO655391 RRK655391 SBG655391 SLC655391 SUY655391 TEU655391 TOQ655391 TYM655391 UII655391 USE655391 VCA655391 VLW655391 VVS655391 WFO655391 WPK655391 CY720927 MU720927 WQ720927 AGM720927 AQI720927 BAE720927 BKA720927 BTW720927 CDS720927 CNO720927 CXK720927 DHG720927 DRC720927 EAY720927 EKU720927 EUQ720927 FEM720927 FOI720927 FYE720927 GIA720927 GRW720927 HBS720927 HLO720927 HVK720927 IFG720927 IPC720927 IYY720927 JIU720927 JSQ720927 KCM720927 KMI720927 KWE720927 LGA720927 LPW720927 LZS720927 MJO720927 MTK720927 NDG720927 NNC720927 NWY720927 OGU720927 OQQ720927 PAM720927 PKI720927 PUE720927 QEA720927 QNW720927 QXS720927 RHO720927 RRK720927 SBG720927 SLC720927 SUY720927 TEU720927 TOQ720927 TYM720927 UII720927 USE720927 VCA720927 VLW720927 VVS720927 WFO720927 WPK720927 CY786463 MU786463 WQ786463 AGM786463 AQI786463 BAE786463 BKA786463 BTW786463 CDS786463 CNO786463 CXK786463 DHG786463 DRC786463 EAY786463 EKU786463 EUQ786463 FEM786463 FOI786463 FYE786463 GIA786463 GRW786463 HBS786463 HLO786463 HVK786463 IFG786463 IPC786463 IYY786463 JIU786463 JSQ786463 KCM786463 KMI786463 KWE786463 LGA786463 LPW786463 LZS786463 MJO786463 MTK786463 NDG786463 NNC786463 NWY786463 OGU786463 OQQ786463 PAM786463 PKI786463 PUE786463 QEA786463 QNW786463 QXS786463 RHO786463 RRK786463 SBG786463 SLC786463 SUY786463 TEU786463 TOQ786463 TYM786463 UII786463 USE786463 VCA786463 VLW786463 VVS786463 WFO786463 WPK786463 CY851999 MU851999 WQ851999 AGM851999 AQI851999 BAE851999 BKA851999 BTW851999 CDS851999 CNO851999 CXK851999 DHG851999 DRC851999 EAY851999 EKU851999 EUQ851999 FEM851999 FOI851999 FYE851999 GIA851999 GRW851999 HBS851999 HLO851999 HVK851999 IFG851999 IPC851999 IYY851999 JIU851999 JSQ851999 KCM851999 KMI851999 KWE851999 LGA851999 LPW851999 LZS851999 MJO851999 MTK851999 NDG851999 NNC851999 NWY851999 OGU851999 OQQ851999 PAM851999 PKI851999 PUE851999 QEA851999 QNW851999 QXS851999 RHO851999 RRK851999 SBG851999 SLC851999 SUY851999 TEU851999 TOQ851999 TYM851999 UII851999 USE851999 VCA851999 VLW851999 VVS851999 WFO851999 WPK851999 CY917535 MU917535 WQ917535 AGM917535 AQI917535 BAE917535 BKA917535 BTW917535 CDS917535 CNO917535 CXK917535 DHG917535 DRC917535 EAY917535 EKU917535 EUQ917535 FEM917535 FOI917535 FYE917535 GIA917535 GRW917535 HBS917535 HLO917535 HVK917535 IFG917535 IPC917535 IYY917535 JIU917535 JSQ917535 KCM917535 KMI917535 KWE917535 LGA917535 LPW917535 LZS917535 MJO917535 MTK917535 NDG917535 NNC917535 NWY917535 OGU917535 OQQ917535 PAM917535 PKI917535 PUE917535 QEA917535 QNW917535 QXS917535 RHO917535 RRK917535 SBG917535 SLC917535 SUY917535 TEU917535 TOQ917535 TYM917535 UII917535 USE917535 VCA917535 VLW917535 VVS917535 WFO917535 WPK917535 CY983071 MU983071 WQ983071 AGM983071 AQI983071 BAE983071 BKA983071 BTW983071 CDS983071 CNO983071 CXK983071 DHG983071 DRC983071 EAY983071 EKU983071 EUQ983071 FEM983071 FOI983071 FYE983071 GIA983071 GRW983071 HBS983071 HLO983071 HVK983071 IFG983071 IPC983071 IYY983071 JIU983071 JSQ983071 KCM983071 KMI983071 KWE983071 LGA983071 LPW983071 LZS983071 MJO983071 MTK983071 NDG983071 NNC983071 NWY983071 OGU983071 OQQ983071 PAM983071 PKI983071 PUE983071 QEA983071 QNW983071 QXS983071 RHO983071 RRK983071 SBG983071 SLC983071 SUY983071 TEU983071 TOQ983071 TYM983071 UII983071 USE983071 VCA983071 VLW983071 VVS983071 WFO983071 WPK983071 CW65567 MS65567 WO65567 AGK65567 AQG65567 BAC65567 BJY65567 BTU65567 CDQ65567 CNM65567 CXI65567 DHE65567 DRA65567 EAW65567 EKS65567 EUO65567 FEK65567 FOG65567 FYC65567 GHY65567 GRU65567 HBQ65567 HLM65567 HVI65567 IFE65567 IPA65567 IYW65567 JIS65567 JSO65567 KCK65567 KMG65567 KWC65567 LFY65567 LPU65567 LZQ65567 MJM65567 MTI65567 NDE65567 NNA65567 NWW65567 OGS65567 OQO65567 PAK65567 PKG65567 PUC65567 QDY65567 QNU65567 QXQ65567 RHM65567 RRI65567 SBE65567 SLA65567 SUW65567 TES65567 TOO65567 TYK65567 UIG65567 USC65567 VBY65567 VLU65567 VVQ65567 WFM65567 WPI65567 CW131103 MS131103 WO131103 AGK131103 AQG131103 BAC131103 BJY131103 BTU131103 CDQ131103 CNM131103 CXI131103 DHE131103 DRA131103 EAW131103 EKS131103 EUO131103 FEK131103 FOG131103 FYC131103 GHY131103 GRU131103 HBQ131103 HLM131103 HVI131103 IFE131103 IPA131103 IYW131103 JIS131103 JSO131103 KCK131103 KMG131103 KWC131103 LFY131103 LPU131103 LZQ131103 MJM131103 MTI131103 NDE131103 NNA131103 NWW131103 OGS131103 OQO131103 PAK131103 PKG131103 PUC131103 QDY131103 QNU131103 QXQ131103 RHM131103 RRI131103 SBE131103 SLA131103 SUW131103 TES131103 TOO131103 TYK131103 UIG131103 USC131103 VBY131103 VLU131103 VVQ131103 WFM131103 WPI131103 CW196639 MS196639 WO196639 AGK196639 AQG196639 BAC196639 BJY196639 BTU196639 CDQ196639 CNM196639 CXI196639 DHE196639 DRA196639 EAW196639 EKS196639 EUO196639 FEK196639 FOG196639 FYC196639 GHY196639 GRU196639 HBQ196639 HLM196639 HVI196639 IFE196639 IPA196639 IYW196639 JIS196639 JSO196639 KCK196639 KMG196639 KWC196639 LFY196639 LPU196639 LZQ196639 MJM196639 MTI196639 NDE196639 NNA196639 NWW196639 OGS196639 OQO196639 PAK196639 PKG196639 PUC196639 QDY196639 QNU196639 QXQ196639 RHM196639 RRI196639 SBE196639 SLA196639 SUW196639 TES196639 TOO196639 TYK196639 UIG196639 USC196639 VBY196639 VLU196639 VVQ196639 WFM196639 WPI196639 CW262175 MS262175 WO262175 AGK262175 AQG262175 BAC262175 BJY262175 BTU262175 CDQ262175 CNM262175 CXI262175 DHE262175 DRA262175 EAW262175 EKS262175 EUO262175 FEK262175 FOG262175 FYC262175 GHY262175 GRU262175 HBQ262175 HLM262175 HVI262175 IFE262175 IPA262175 IYW262175 JIS262175 JSO262175 KCK262175 KMG262175 KWC262175 LFY262175 LPU262175 LZQ262175 MJM262175 MTI262175 NDE262175 NNA262175 NWW262175 OGS262175 OQO262175 PAK262175 PKG262175 PUC262175 QDY262175 QNU262175 QXQ262175 RHM262175 RRI262175 SBE262175 SLA262175 SUW262175 TES262175 TOO262175 TYK262175 UIG262175 USC262175 VBY262175 VLU262175 VVQ262175 WFM262175 WPI262175 CW327711 MS327711 WO327711 AGK327711 AQG327711 BAC327711 BJY327711 BTU327711 CDQ327711 CNM327711 CXI327711 DHE327711 DRA327711 EAW327711 EKS327711 EUO327711 FEK327711 FOG327711 FYC327711 GHY327711 GRU327711 HBQ327711 HLM327711 HVI327711 IFE327711 IPA327711 IYW327711 JIS327711 JSO327711 KCK327711 KMG327711 KWC327711 LFY327711 LPU327711 LZQ327711 MJM327711 MTI327711 NDE327711 NNA327711 NWW327711 OGS327711 OQO327711 PAK327711 PKG327711 PUC327711 QDY327711 QNU327711 QXQ327711 RHM327711 RRI327711 SBE327711 SLA327711 SUW327711 TES327711 TOO327711 TYK327711 UIG327711 USC327711 VBY327711 VLU327711 VVQ327711 WFM327711 WPI327711 CW393247 MS393247 WO393247 AGK393247 AQG393247 BAC393247 BJY393247 BTU393247 CDQ393247 CNM393247 CXI393247 DHE393247 DRA393247 EAW393247 EKS393247 EUO393247 FEK393247 FOG393247 FYC393247 GHY393247 GRU393247 HBQ393247 HLM393247 HVI393247 IFE393247 IPA393247 IYW393247 JIS393247 JSO393247 KCK393247 KMG393247 KWC393247 LFY393247 LPU393247 LZQ393247 MJM393247 MTI393247 NDE393247 NNA393247 NWW393247 OGS393247 OQO393247 PAK393247 PKG393247 PUC393247 QDY393247 QNU393247 QXQ393247 RHM393247 RRI393247 SBE393247 SLA393247 SUW393247 TES393247 TOO393247 TYK393247 UIG393247 USC393247 VBY393247 VLU393247 VVQ393247 WFM393247 WPI393247 CW458783 MS458783 WO458783 AGK458783 AQG458783 BAC458783 BJY458783 BTU458783 CDQ458783 CNM458783 CXI458783 DHE458783 DRA458783 EAW458783 EKS458783 EUO458783 FEK458783 FOG458783 FYC458783 GHY458783 GRU458783 HBQ458783 HLM458783 HVI458783 IFE458783 IPA458783 IYW458783 JIS458783 JSO458783 KCK458783 KMG458783 KWC458783 LFY458783 LPU458783 LZQ458783 MJM458783 MTI458783 NDE458783 NNA458783 NWW458783 OGS458783 OQO458783 PAK458783 PKG458783 PUC458783 QDY458783 QNU458783 QXQ458783 RHM458783 RRI458783 SBE458783 SLA458783 SUW458783 TES458783 TOO458783 TYK458783 UIG458783 USC458783 VBY458783 VLU458783 VVQ458783 WFM458783 WPI458783 CW524319 MS524319 WO524319 AGK524319 AQG524319 BAC524319 BJY524319 BTU524319 CDQ524319 CNM524319 CXI524319 DHE524319 DRA524319 EAW524319 EKS524319 EUO524319 FEK524319 FOG524319 FYC524319 GHY524319 GRU524319 HBQ524319 HLM524319 HVI524319 IFE524319 IPA524319 IYW524319 JIS524319 JSO524319 KCK524319 KMG524319 KWC524319 LFY524319 LPU524319 LZQ524319 MJM524319 MTI524319 NDE524319 NNA524319 NWW524319 OGS524319 OQO524319 PAK524319 PKG524319 PUC524319 QDY524319 QNU524319 QXQ524319 RHM524319 RRI524319 SBE524319 SLA524319 SUW524319 TES524319 TOO524319 TYK524319 UIG524319 USC524319 VBY524319 VLU524319 VVQ524319 WFM524319 WPI524319 CW589855 MS589855 WO589855 AGK589855 AQG589855 BAC589855 BJY589855 BTU589855 CDQ589855 CNM589855 CXI589855 DHE589855 DRA589855 EAW589855 EKS589855 EUO589855 FEK589855 FOG589855 FYC589855 GHY589855 GRU589855 HBQ589855 HLM589855 HVI589855 IFE589855 IPA589855 IYW589855 JIS589855 JSO589855 KCK589855 KMG589855 KWC589855 LFY589855 LPU589855 LZQ589855 MJM589855 MTI589855 NDE589855 NNA589855 NWW589855 OGS589855 OQO589855 PAK589855 PKG589855 PUC589855 QDY589855 QNU589855 QXQ589855 RHM589855 RRI589855 SBE589855 SLA589855 SUW589855 TES589855 TOO589855 TYK589855 UIG589855 USC589855 VBY589855 VLU589855 VVQ589855 WFM589855 WPI589855 CW655391 MS655391 WO655391 AGK655391 AQG655391 BAC655391 BJY655391 BTU655391 CDQ655391 CNM655391 CXI655391 DHE655391 DRA655391 EAW655391 EKS655391 EUO655391 FEK655391 FOG655391 FYC655391 GHY655391 GRU655391 HBQ655391 HLM655391 HVI655391 IFE655391 IPA655391 IYW655391 JIS655391 JSO655391 KCK655391 KMG655391 KWC655391 LFY655391 LPU655391 LZQ655391 MJM655391 MTI655391 NDE655391 NNA655391 NWW655391 OGS655391 OQO655391 PAK655391 PKG655391 PUC655391 QDY655391 QNU655391 QXQ655391 RHM655391 RRI655391 SBE655391 SLA655391 SUW655391 TES655391 TOO655391 TYK655391 UIG655391 USC655391 VBY655391 VLU655391 VVQ655391 WFM655391 WPI655391 CW720927 MS720927 WO720927 AGK720927 AQG720927 BAC720927 BJY720927 BTU720927 CDQ720927 CNM720927 CXI720927 DHE720927 DRA720927 EAW720927 EKS720927 EUO720927 FEK720927 FOG720927 FYC720927 GHY720927 GRU720927 HBQ720927 HLM720927 HVI720927 IFE720927 IPA720927 IYW720927 JIS720927 JSO720927 KCK720927 KMG720927 KWC720927 LFY720927 LPU720927 LZQ720927 MJM720927 MTI720927 NDE720927 NNA720927 NWW720927 OGS720927 OQO720927 PAK720927 PKG720927 PUC720927 QDY720927 QNU720927 QXQ720927 RHM720927 RRI720927 SBE720927 SLA720927 SUW720927 TES720927 TOO720927 TYK720927 UIG720927 USC720927 VBY720927 VLU720927 VVQ720927 WFM720927 WPI720927 CW786463 MS786463 WO786463 AGK786463 AQG786463 BAC786463 BJY786463 BTU786463 CDQ786463 CNM786463 CXI786463 DHE786463 DRA786463 EAW786463 EKS786463 EUO786463 FEK786463 FOG786463 FYC786463 GHY786463 GRU786463 HBQ786463 HLM786463 HVI786463 IFE786463 IPA786463 IYW786463 JIS786463 JSO786463 KCK786463 KMG786463 KWC786463 LFY786463 LPU786463 LZQ786463 MJM786463 MTI786463 NDE786463 NNA786463 NWW786463 OGS786463 OQO786463 PAK786463 PKG786463 PUC786463 QDY786463 QNU786463 QXQ786463 RHM786463 RRI786463 SBE786463 SLA786463 SUW786463 TES786463 TOO786463 TYK786463 UIG786463 USC786463 VBY786463 VLU786463 VVQ786463 WFM786463 WPI786463 CW851999 MS851999 WO851999 AGK851999 AQG851999 BAC851999 BJY851999 BTU851999 CDQ851999 CNM851999 CXI851999 DHE851999 DRA851999 EAW851999 EKS851999 EUO851999 FEK851999 FOG851999 FYC851999 GHY851999 GRU851999 HBQ851999 HLM851999 HVI851999 IFE851999 IPA851999 IYW851999 JIS851999 JSO851999 KCK851999 KMG851999 KWC851999 LFY851999 LPU851999 LZQ851999 MJM851999 MTI851999 NDE851999 NNA851999 NWW851999 OGS851999 OQO851999 PAK851999 PKG851999 PUC851999 QDY851999 QNU851999 QXQ851999 RHM851999 RRI851999 SBE851999 SLA851999 SUW851999 TES851999 TOO851999 TYK851999 UIG851999 USC851999 VBY851999 VLU851999 VVQ851999 WFM851999 WPI851999 CW917535 MS917535 WO917535 AGK917535 AQG917535 BAC917535 BJY917535 BTU917535 CDQ917535 CNM917535 CXI917535 DHE917535 DRA917535 EAW917535 EKS917535 EUO917535 FEK917535 FOG917535 FYC917535 GHY917535 GRU917535 HBQ917535 HLM917535 HVI917535 IFE917535 IPA917535 IYW917535 JIS917535 JSO917535 KCK917535 KMG917535 KWC917535 LFY917535 LPU917535 LZQ917535 MJM917535 MTI917535 NDE917535 NNA917535 NWW917535 OGS917535 OQO917535 PAK917535 PKG917535 PUC917535 QDY917535 QNU917535 QXQ917535 RHM917535 RRI917535 SBE917535 SLA917535 SUW917535 TES917535 TOO917535 TYK917535 UIG917535 USC917535 VBY917535 VLU917535 VVQ917535 WFM917535 WPI917535 CW983071 MS983071 WO983071 AGK983071 AQG983071 BAC983071 BJY983071 BTU983071 CDQ983071 CNM983071 CXI983071 DHE983071 DRA983071 EAW983071 EKS983071 EUO983071 FEK983071 FOG983071 FYC983071 GHY983071 GRU983071 HBQ983071 HLM983071 HVI983071 IFE983071 IPA983071 IYW983071 JIS983071 JSO983071 KCK983071 KMG983071 KWC983071 LFY983071 LPU983071 LZQ983071 MJM983071 MTI983071 NDE983071 NNA983071 NWW983071 OGS983071 OQO983071 PAK983071 PKG983071 PUC983071 QDY983071 QNU983071 QXQ983071 RHM983071 RRI983071 SBE983071 SLA983071 SUW983071 TES983071 TOO983071 TYK983071 UIG983071 USC983071 VBY983071 VLU983071 VVQ983071 WFM983071 WPI983071 EW65567 OS65567 YO65567 AIK65567 ASG65567 BCC65567 BLY65567 BVU65567 CFQ65567 CPM65567 CZI65567 DJE65567 DTA65567 ECW65567 EMS65567 EWO65567 FGK65567 FQG65567 GAC65567 GJY65567 GTU65567 HDQ65567 HNM65567 HXI65567 IHE65567 IRA65567 JAW65567 JKS65567 JUO65567 KEK65567 KOG65567 KYC65567 LHY65567 LRU65567 MBQ65567 MLM65567 MVI65567 NFE65567 NPA65567 NYW65567 OIS65567 OSO65567 PCK65567 PMG65567 PWC65567 QFY65567 QPU65567 QZQ65567 RJM65567 RTI65567 SDE65567 SNA65567 SWW65567 TGS65567 TQO65567 UAK65567 UKG65567 UUC65567 VDY65567 VNU65567 VXQ65567 WHM65567 WRI65567 EW131103 OS131103 YO131103 AIK131103 ASG131103 BCC131103 BLY131103 BVU131103 CFQ131103 CPM131103 CZI131103 DJE131103 DTA131103 ECW131103 EMS131103 EWO131103 FGK131103 FQG131103 GAC131103 GJY131103 GTU131103 HDQ131103 HNM131103 HXI131103 IHE131103 IRA131103 JAW131103 JKS131103 JUO131103 KEK131103 KOG131103 KYC131103 LHY131103 LRU131103 MBQ131103 MLM131103 MVI131103 NFE131103 NPA131103 NYW131103 OIS131103 OSO131103 PCK131103 PMG131103 PWC131103 QFY131103 QPU131103 QZQ131103 RJM131103 RTI131103 SDE131103 SNA131103 SWW131103 TGS131103 TQO131103 UAK131103 UKG131103 UUC131103 VDY131103 VNU131103 VXQ131103 WHM131103 WRI131103 EW196639 OS196639 YO196639 AIK196639 ASG196639 BCC196639 BLY196639 BVU196639 CFQ196639 CPM196639 CZI196639 DJE196639 DTA196639 ECW196639 EMS196639 EWO196639 FGK196639 FQG196639 GAC196639 GJY196639 GTU196639 HDQ196639 HNM196639 HXI196639 IHE196639 IRA196639 JAW196639 JKS196639 JUO196639 KEK196639 KOG196639 KYC196639 LHY196639 LRU196639 MBQ196639 MLM196639 MVI196639 NFE196639 NPA196639 NYW196639 OIS196639 OSO196639 PCK196639 PMG196639 PWC196639 QFY196639 QPU196639 QZQ196639 RJM196639 RTI196639 SDE196639 SNA196639 SWW196639 TGS196639 TQO196639 UAK196639 UKG196639 UUC196639 VDY196639 VNU196639 VXQ196639 WHM196639 WRI196639 EW262175 OS262175 YO262175 AIK262175 ASG262175 BCC262175 BLY262175 BVU262175 CFQ262175 CPM262175 CZI262175 DJE262175 DTA262175 ECW262175 EMS262175 EWO262175 FGK262175 FQG262175 GAC262175 GJY262175 GTU262175 HDQ262175 HNM262175 HXI262175 IHE262175 IRA262175 JAW262175 JKS262175 JUO262175 KEK262175 KOG262175 KYC262175 LHY262175 LRU262175 MBQ262175 MLM262175 MVI262175 NFE262175 NPA262175 NYW262175 OIS262175 OSO262175 PCK262175 PMG262175 PWC262175 QFY262175 QPU262175 QZQ262175 RJM262175 RTI262175 SDE262175 SNA262175 SWW262175 TGS262175 TQO262175 UAK262175 UKG262175 UUC262175 VDY262175 VNU262175 VXQ262175 WHM262175 WRI262175 EW327711 OS327711 YO327711 AIK327711 ASG327711 BCC327711 BLY327711 BVU327711 CFQ327711 CPM327711 CZI327711 DJE327711 DTA327711 ECW327711 EMS327711 EWO327711 FGK327711 FQG327711 GAC327711 GJY327711 GTU327711 HDQ327711 HNM327711 HXI327711 IHE327711 IRA327711 JAW327711 JKS327711 JUO327711 KEK327711 KOG327711 KYC327711 LHY327711 LRU327711 MBQ327711 MLM327711 MVI327711 NFE327711 NPA327711 NYW327711 OIS327711 OSO327711 PCK327711 PMG327711 PWC327711 QFY327711 QPU327711 QZQ327711 RJM327711 RTI327711 SDE327711 SNA327711 SWW327711 TGS327711 TQO327711 UAK327711 UKG327711 UUC327711 VDY327711 VNU327711 VXQ327711 WHM327711 WRI327711 EW393247 OS393247 YO393247 AIK393247 ASG393247 BCC393247 BLY393247 BVU393247 CFQ393247 CPM393247 CZI393247 DJE393247 DTA393247 ECW393247 EMS393247 EWO393247 FGK393247 FQG393247 GAC393247 GJY393247 GTU393247 HDQ393247 HNM393247 HXI393247 IHE393247 IRA393247 JAW393247 JKS393247 JUO393247 KEK393247 KOG393247 KYC393247 LHY393247 LRU393247 MBQ393247 MLM393247 MVI393247 NFE393247 NPA393247 NYW393247 OIS393247 OSO393247 PCK393247 PMG393247 PWC393247 QFY393247 QPU393247 QZQ393247 RJM393247 RTI393247 SDE393247 SNA393247 SWW393247 TGS393247 TQO393247 UAK393247 UKG393247 UUC393247 VDY393247 VNU393247 VXQ393247 WHM393247 WRI393247 EW458783 OS458783 YO458783 AIK458783 ASG458783 BCC458783 BLY458783 BVU458783 CFQ458783 CPM458783 CZI458783 DJE458783 DTA458783 ECW458783 EMS458783 EWO458783 FGK458783 FQG458783 GAC458783 GJY458783 GTU458783 HDQ458783 HNM458783 HXI458783 IHE458783 IRA458783 JAW458783 JKS458783 JUO458783 KEK458783 KOG458783 KYC458783 LHY458783 LRU458783 MBQ458783 MLM458783 MVI458783 NFE458783 NPA458783 NYW458783 OIS458783 OSO458783 PCK458783 PMG458783 PWC458783 QFY458783 QPU458783 QZQ458783 RJM458783 RTI458783 SDE458783 SNA458783 SWW458783 TGS458783 TQO458783 UAK458783 UKG458783 UUC458783 VDY458783 VNU458783 VXQ458783 WHM458783 WRI458783 EW524319 OS524319 YO524319 AIK524319 ASG524319 BCC524319 BLY524319 BVU524319 CFQ524319 CPM524319 CZI524319 DJE524319 DTA524319 ECW524319 EMS524319 EWO524319 FGK524319 FQG524319 GAC524319 GJY524319 GTU524319 HDQ524319 HNM524319 HXI524319 IHE524319 IRA524319 JAW524319 JKS524319 JUO524319 KEK524319 KOG524319 KYC524319 LHY524319 LRU524319 MBQ524319 MLM524319 MVI524319 NFE524319 NPA524319 NYW524319 OIS524319 OSO524319 PCK524319 PMG524319 PWC524319 QFY524319 QPU524319 QZQ524319 RJM524319 RTI524319 SDE524319 SNA524319 SWW524319 TGS524319 TQO524319 UAK524319 UKG524319 UUC524319 VDY524319 VNU524319 VXQ524319 WHM524319 WRI524319 EW589855 OS589855 YO589855 AIK589855 ASG589855 BCC589855 BLY589855 BVU589855 CFQ589855 CPM589855 CZI589855 DJE589855 DTA589855 ECW589855 EMS589855 EWO589855 FGK589855 FQG589855 GAC589855 GJY589855 GTU589855 HDQ589855 HNM589855 HXI589855 IHE589855 IRA589855 JAW589855 JKS589855 JUO589855 KEK589855 KOG589855 KYC589855 LHY589855 LRU589855 MBQ589855 MLM589855 MVI589855 NFE589855 NPA589855 NYW589855 OIS589855 OSO589855 PCK589855 PMG589855 PWC589855 QFY589855 QPU589855 QZQ589855 RJM589855 RTI589855 SDE589855 SNA589855 SWW589855 TGS589855 TQO589855 UAK589855 UKG589855 UUC589855 VDY589855 VNU589855 VXQ589855 WHM589855 WRI589855 EW655391 OS655391 YO655391 AIK655391 ASG655391 BCC655391 BLY655391 BVU655391 CFQ655391 CPM655391 CZI655391 DJE655391 DTA655391 ECW655391 EMS655391 EWO655391 FGK655391 FQG655391 GAC655391 GJY655391 GTU655391 HDQ655391 HNM655391 HXI655391 IHE655391 IRA655391 JAW655391 JKS655391 JUO655391 KEK655391 KOG655391 KYC655391 LHY655391 LRU655391 MBQ655391 MLM655391 MVI655391 NFE655391 NPA655391 NYW655391 OIS655391 OSO655391 PCK655391 PMG655391 PWC655391 QFY655391 QPU655391 QZQ655391 RJM655391 RTI655391 SDE655391 SNA655391 SWW655391 TGS655391 TQO655391 UAK655391 UKG655391 UUC655391 VDY655391 VNU655391 VXQ655391 WHM655391 WRI655391 EW720927 OS720927 YO720927 AIK720927 ASG720927 BCC720927 BLY720927 BVU720927 CFQ720927 CPM720927 CZI720927 DJE720927 DTA720927 ECW720927 EMS720927 EWO720927 FGK720927 FQG720927 GAC720927 GJY720927 GTU720927 HDQ720927 HNM720927 HXI720927 IHE720927 IRA720927 JAW720927 JKS720927 JUO720927 KEK720927 KOG720927 KYC720927 LHY720927 LRU720927 MBQ720927 MLM720927 MVI720927 NFE720927 NPA720927 NYW720927 OIS720927 OSO720927 PCK720927 PMG720927 PWC720927 QFY720927 QPU720927 QZQ720927 RJM720927 RTI720927 SDE720927 SNA720927 SWW720927 TGS720927 TQO720927 UAK720927 UKG720927 UUC720927 VDY720927 VNU720927 VXQ720927 WHM720927 WRI720927 EW786463 OS786463 YO786463 AIK786463 ASG786463 BCC786463 BLY786463 BVU786463 CFQ786463 CPM786463 CZI786463 DJE786463 DTA786463 ECW786463 EMS786463 EWO786463 FGK786463 FQG786463 GAC786463 GJY786463 GTU786463 HDQ786463 HNM786463 HXI786463 IHE786463 IRA786463 JAW786463 JKS786463 JUO786463 KEK786463 KOG786463 KYC786463 LHY786463 LRU786463 MBQ786463 MLM786463 MVI786463 NFE786463 NPA786463 NYW786463 OIS786463 OSO786463 PCK786463 PMG786463 PWC786463 QFY786463 QPU786463 QZQ786463 RJM786463 RTI786463 SDE786463 SNA786463 SWW786463 TGS786463 TQO786463 UAK786463 UKG786463 UUC786463 VDY786463 VNU786463 VXQ786463 WHM786463 WRI786463 EW851999 OS851999 YO851999 AIK851999 ASG851999 BCC851999 BLY851999 BVU851999 CFQ851999 CPM851999 CZI851999 DJE851999 DTA851999 ECW851999 EMS851999 EWO851999 FGK851999 FQG851999 GAC851999 GJY851999 GTU851999 HDQ851999 HNM851999 HXI851999 IHE851999 IRA851999 JAW851999 JKS851999 JUO851999 KEK851999 KOG851999 KYC851999 LHY851999 LRU851999 MBQ851999 MLM851999 MVI851999 NFE851999 NPA851999 NYW851999 OIS851999 OSO851999 PCK851999 PMG851999 PWC851999 QFY851999 QPU851999 QZQ851999 RJM851999 RTI851999 SDE851999 SNA851999 SWW851999 TGS851999 TQO851999 UAK851999 UKG851999 UUC851999 VDY851999 VNU851999 VXQ851999 WHM851999 WRI851999 EW917535 OS917535 YO917535 AIK917535 ASG917535 BCC917535 BLY917535 BVU917535 CFQ917535 CPM917535 CZI917535 DJE917535 DTA917535 ECW917535 EMS917535 EWO917535 FGK917535 FQG917535 GAC917535 GJY917535 GTU917535 HDQ917535 HNM917535 HXI917535 IHE917535 IRA917535 JAW917535 JKS917535 JUO917535 KEK917535 KOG917535 KYC917535 LHY917535 LRU917535 MBQ917535 MLM917535 MVI917535 NFE917535 NPA917535 NYW917535 OIS917535 OSO917535 PCK917535 PMG917535 PWC917535 QFY917535 QPU917535 QZQ917535 RJM917535 RTI917535 SDE917535 SNA917535 SWW917535 TGS917535 TQO917535 UAK917535 UKG917535 UUC917535 VDY917535 VNU917535 VXQ917535 WHM917535 WRI917535 EW983071 OS983071 YO983071 AIK983071 ASG983071 BCC983071 BLY983071 BVU983071 CFQ983071 CPM983071 CZI983071 DJE983071 DTA983071 ECW983071 EMS983071 EWO983071 FGK983071 FQG983071 GAC983071 GJY983071 GTU983071 HDQ983071 HNM983071 HXI983071 IHE983071 IRA983071 JAW983071 JKS983071 JUO983071 KEK983071 KOG983071 KYC983071 LHY983071 LRU983071 MBQ983071 MLM983071 MVI983071 NFE983071 NPA983071 NYW983071 OIS983071 OSO983071 PCK983071 PMG983071 PWC983071 QFY983071 QPU983071 QZQ983071 RJM983071 RTI983071 SDE983071 SNA983071 SWW983071 TGS983071 TQO983071 UAK983071 UKG983071 UUC983071 VDY983071 VNU983071 VXQ983071 WHM983071 WRI983071 EU65567 OQ65567 YM65567 AII65567 ASE65567 BCA65567 BLW65567 BVS65567 CFO65567 CPK65567 CZG65567 DJC65567 DSY65567 ECU65567 EMQ65567 EWM65567 FGI65567 FQE65567 GAA65567 GJW65567 GTS65567 HDO65567 HNK65567 HXG65567 IHC65567 IQY65567 JAU65567 JKQ65567 JUM65567 KEI65567 KOE65567 KYA65567 LHW65567 LRS65567 MBO65567 MLK65567 MVG65567 NFC65567 NOY65567 NYU65567 OIQ65567 OSM65567 PCI65567 PME65567 PWA65567 QFW65567 QPS65567 QZO65567 RJK65567 RTG65567 SDC65567 SMY65567 SWU65567 TGQ65567 TQM65567 UAI65567 UKE65567 UUA65567 VDW65567 VNS65567 VXO65567 WHK65567 WRG65567 EU131103 OQ131103 YM131103 AII131103 ASE131103 BCA131103 BLW131103 BVS131103 CFO131103 CPK131103 CZG131103 DJC131103 DSY131103 ECU131103 EMQ131103 EWM131103 FGI131103 FQE131103 GAA131103 GJW131103 GTS131103 HDO131103 HNK131103 HXG131103 IHC131103 IQY131103 JAU131103 JKQ131103 JUM131103 KEI131103 KOE131103 KYA131103 LHW131103 LRS131103 MBO131103 MLK131103 MVG131103 NFC131103 NOY131103 NYU131103 OIQ131103 OSM131103 PCI131103 PME131103 PWA131103 QFW131103 QPS131103 QZO131103 RJK131103 RTG131103 SDC131103 SMY131103 SWU131103 TGQ131103 TQM131103 UAI131103 UKE131103 UUA131103 VDW131103 VNS131103 VXO131103 WHK131103 WRG131103 EU196639 OQ196639 YM196639 AII196639 ASE196639 BCA196639 BLW196639 BVS196639 CFO196639 CPK196639 CZG196639 DJC196639 DSY196639 ECU196639 EMQ196639 EWM196639 FGI196639 FQE196639 GAA196639 GJW196639 GTS196639 HDO196639 HNK196639 HXG196639 IHC196639 IQY196639 JAU196639 JKQ196639 JUM196639 KEI196639 KOE196639 KYA196639 LHW196639 LRS196639 MBO196639 MLK196639 MVG196639 NFC196639 NOY196639 NYU196639 OIQ196639 OSM196639 PCI196639 PME196639 PWA196639 QFW196639 QPS196639 QZO196639 RJK196639 RTG196639 SDC196639 SMY196639 SWU196639 TGQ196639 TQM196639 UAI196639 UKE196639 UUA196639 VDW196639 VNS196639 VXO196639 WHK196639 WRG196639 EU262175 OQ262175 YM262175 AII262175 ASE262175 BCA262175 BLW262175 BVS262175 CFO262175 CPK262175 CZG262175 DJC262175 DSY262175 ECU262175 EMQ262175 EWM262175 FGI262175 FQE262175 GAA262175 GJW262175 GTS262175 HDO262175 HNK262175 HXG262175 IHC262175 IQY262175 JAU262175 JKQ262175 JUM262175 KEI262175 KOE262175 KYA262175 LHW262175 LRS262175 MBO262175 MLK262175 MVG262175 NFC262175 NOY262175 NYU262175 OIQ262175 OSM262175 PCI262175 PME262175 PWA262175 QFW262175 QPS262175 QZO262175 RJK262175 RTG262175 SDC262175 SMY262175 SWU262175 TGQ262175 TQM262175 UAI262175 UKE262175 UUA262175 VDW262175 VNS262175 VXO262175 WHK262175 WRG262175 EU327711 OQ327711 YM327711 AII327711 ASE327711 BCA327711 BLW327711 BVS327711 CFO327711 CPK327711 CZG327711 DJC327711 DSY327711 ECU327711 EMQ327711 EWM327711 FGI327711 FQE327711 GAA327711 GJW327711 GTS327711 HDO327711 HNK327711 HXG327711 IHC327711 IQY327711 JAU327711 JKQ327711 JUM327711 KEI327711 KOE327711 KYA327711 LHW327711 LRS327711 MBO327711 MLK327711 MVG327711 NFC327711 NOY327711 NYU327711 OIQ327711 OSM327711 PCI327711 PME327711 PWA327711 QFW327711 QPS327711 QZO327711 RJK327711 RTG327711 SDC327711 SMY327711 SWU327711 TGQ327711 TQM327711 UAI327711 UKE327711 UUA327711 VDW327711 VNS327711 VXO327711 WHK327711 WRG327711 EU393247 OQ393247 YM393247 AII393247 ASE393247 BCA393247 BLW393247 BVS393247 CFO393247 CPK393247 CZG393247 DJC393247 DSY393247 ECU393247 EMQ393247 EWM393247 FGI393247 FQE393247 GAA393247 GJW393247 GTS393247 HDO393247 HNK393247 HXG393247 IHC393247 IQY393247 JAU393247 JKQ393247 JUM393247 KEI393247 KOE393247 KYA393247 LHW393247 LRS393247 MBO393247 MLK393247 MVG393247 NFC393247 NOY393247 NYU393247 OIQ393247 OSM393247 PCI393247 PME393247 PWA393247 QFW393247 QPS393247 QZO393247 RJK393247 RTG393247 SDC393247 SMY393247 SWU393247 TGQ393247 TQM393247 UAI393247 UKE393247 UUA393247 VDW393247 VNS393247 VXO393247 WHK393247 WRG393247 EU458783 OQ458783 YM458783 AII458783 ASE458783 BCA458783 BLW458783 BVS458783 CFO458783 CPK458783 CZG458783 DJC458783 DSY458783 ECU458783 EMQ458783 EWM458783 FGI458783 FQE458783 GAA458783 GJW458783 GTS458783 HDO458783 HNK458783 HXG458783 IHC458783 IQY458783 JAU458783 JKQ458783 JUM458783 KEI458783 KOE458783 KYA458783 LHW458783 LRS458783 MBO458783 MLK458783 MVG458783 NFC458783 NOY458783 NYU458783 OIQ458783 OSM458783 PCI458783 PME458783 PWA458783 QFW458783 QPS458783 QZO458783 RJK458783 RTG458783 SDC458783 SMY458783 SWU458783 TGQ458783 TQM458783 UAI458783 UKE458783 UUA458783 VDW458783 VNS458783 VXO458783 WHK458783 WRG458783 EU524319 OQ524319 YM524319 AII524319 ASE524319 BCA524319 BLW524319 BVS524319 CFO524319 CPK524319 CZG524319 DJC524319 DSY524319 ECU524319 EMQ524319 EWM524319 FGI524319 FQE524319 GAA524319 GJW524319 GTS524319 HDO524319 HNK524319 HXG524319 IHC524319 IQY524319 JAU524319 JKQ524319 JUM524319 KEI524319 KOE524319 KYA524319 LHW524319 LRS524319 MBO524319 MLK524319 MVG524319 NFC524319 NOY524319 NYU524319 OIQ524319 OSM524319 PCI524319 PME524319 PWA524319 QFW524319 QPS524319 QZO524319 RJK524319 RTG524319 SDC524319 SMY524319 SWU524319 TGQ524319 TQM524319 UAI524319 UKE524319 UUA524319 VDW524319 VNS524319 VXO524319 WHK524319 WRG524319 EU589855 OQ589855 YM589855 AII589855 ASE589855 BCA589855 BLW589855 BVS589855 CFO589855 CPK589855 CZG589855 DJC589855 DSY589855 ECU589855 EMQ589855 EWM589855 FGI589855 FQE589855 GAA589855 GJW589855 GTS589855 HDO589855 HNK589855 HXG589855 IHC589855 IQY589855 JAU589855 JKQ589855 JUM589855 KEI589855 KOE589855 KYA589855 LHW589855 LRS589855 MBO589855 MLK589855 MVG589855 NFC589855 NOY589855 NYU589855 OIQ589855 OSM589855 PCI589855 PME589855 PWA589855 QFW589855 QPS589855 QZO589855 RJK589855 RTG589855 SDC589855 SMY589855 SWU589855 TGQ589855 TQM589855 UAI589855 UKE589855 UUA589855 VDW589855 VNS589855 VXO589855 WHK589855 WRG589855 EU655391 OQ655391 YM655391 AII655391 ASE655391 BCA655391 BLW655391 BVS655391 CFO655391 CPK655391 CZG655391 DJC655391 DSY655391 ECU655391 EMQ655391 EWM655391 FGI655391 FQE655391 GAA655391 GJW655391 GTS655391 HDO655391 HNK655391 HXG655391 IHC655391 IQY655391 JAU655391 JKQ655391 JUM655391 KEI655391 KOE655391 KYA655391 LHW655391 LRS655391 MBO655391 MLK655391 MVG655391 NFC655391 NOY655391 NYU655391 OIQ655391 OSM655391 PCI655391 PME655391 PWA655391 QFW655391 QPS655391 QZO655391 RJK655391 RTG655391 SDC655391 SMY655391 SWU655391 TGQ655391 TQM655391 UAI655391 UKE655391 UUA655391 VDW655391 VNS655391 VXO655391 WHK655391 WRG655391 EU720927 OQ720927 YM720927 AII720927 ASE720927 BCA720927 BLW720927 BVS720927 CFO720927 CPK720927 CZG720927 DJC720927 DSY720927 ECU720927 EMQ720927 EWM720927 FGI720927 FQE720927 GAA720927 GJW720927 GTS720927 HDO720927 HNK720927 HXG720927 IHC720927 IQY720927 JAU720927 JKQ720927 JUM720927 KEI720927 KOE720927 KYA720927 LHW720927 LRS720927 MBO720927 MLK720927 MVG720927 NFC720927 NOY720927 NYU720927 OIQ720927 OSM720927 PCI720927 PME720927 PWA720927 QFW720927 QPS720927 QZO720927 RJK720927 RTG720927 SDC720927 SMY720927 SWU720927 TGQ720927 TQM720927 UAI720927 UKE720927 UUA720927 VDW720927 VNS720927 VXO720927 WHK720927 WRG720927 EU786463 OQ786463 YM786463 AII786463 ASE786463 BCA786463 BLW786463 BVS786463 CFO786463 CPK786463 CZG786463 DJC786463 DSY786463 ECU786463 EMQ786463 EWM786463 FGI786463 FQE786463 GAA786463 GJW786463 GTS786463 HDO786463 HNK786463 HXG786463 IHC786463 IQY786463 JAU786463 JKQ786463 JUM786463 KEI786463 KOE786463 KYA786463 LHW786463 LRS786463 MBO786463 MLK786463 MVG786463 NFC786463 NOY786463 NYU786463 OIQ786463 OSM786463 PCI786463 PME786463 PWA786463 QFW786463 QPS786463 QZO786463 RJK786463 RTG786463 SDC786463 SMY786463 SWU786463 TGQ786463 TQM786463 UAI786463 UKE786463 UUA786463 VDW786463 VNS786463 VXO786463 WHK786463 WRG786463 EU851999 OQ851999 YM851999 AII851999 ASE851999 BCA851999 BLW851999 BVS851999 CFO851999 CPK851999 CZG851999 DJC851999 DSY851999 ECU851999 EMQ851999 EWM851999 FGI851999 FQE851999 GAA851999 GJW851999 GTS851999 HDO851999 HNK851999 HXG851999 IHC851999 IQY851999 JAU851999 JKQ851999 JUM851999 KEI851999 KOE851999 KYA851999 LHW851999 LRS851999 MBO851999 MLK851999 MVG851999 NFC851999 NOY851999 NYU851999 OIQ851999 OSM851999 PCI851999 PME851999 PWA851999 QFW851999 QPS851999 QZO851999 RJK851999 RTG851999 SDC851999 SMY851999 SWU851999 TGQ851999 TQM851999 UAI851999 UKE851999 UUA851999 VDW851999 VNS851999 VXO851999 WHK851999 WRG851999 EU917535 OQ917535 YM917535 AII917535 ASE917535 BCA917535 BLW917535 BVS917535 CFO917535 CPK917535 CZG917535 DJC917535 DSY917535 ECU917535 EMQ917535 EWM917535 FGI917535 FQE917535 GAA917535 GJW917535 GTS917535 HDO917535 HNK917535 HXG917535 IHC917535 IQY917535 JAU917535 JKQ917535 JUM917535 KEI917535 KOE917535 KYA917535 LHW917535 LRS917535 MBO917535 MLK917535 MVG917535 NFC917535 NOY917535 NYU917535 OIQ917535 OSM917535 PCI917535 PME917535 PWA917535 QFW917535 QPS917535 QZO917535 RJK917535 RTG917535 SDC917535 SMY917535 SWU917535 TGQ917535 TQM917535 UAI917535 UKE917535 UUA917535 VDW917535 VNS917535 VXO917535 WHK917535 WRG917535 EU983071 OQ983071 YM983071 AII983071 ASE983071 BCA983071 BLW983071 BVS983071 CFO983071 CPK983071 CZG983071 DJC983071 DSY983071 ECU983071 EMQ983071 EWM983071 FGI983071 FQE983071 GAA983071 GJW983071 GTS983071 HDO983071 HNK983071 HXG983071 IHC983071 IQY983071 JAU983071 JKQ983071 JUM983071 KEI983071 KOE983071 KYA983071 LHW983071 LRS983071 MBO983071 MLK983071 MVG983071 NFC983071 NOY983071 NYU983071 OIQ983071 OSM983071 PCI983071 PME983071 PWA983071 QFW983071 QPS983071 QZO983071 RJK983071 RTG983071 SDC983071 SMY983071 SWU983071 TGQ983071 TQM983071 UAI983071 UKE983071 UUA983071 VDW983071 VNS983071 VXO983071 WHK983071 WRG983071 ES65567 OO65567 YK65567 AIG65567 ASC65567 BBY65567 BLU65567 BVQ65567 CFM65567 CPI65567 CZE65567 DJA65567 DSW65567 ECS65567 EMO65567 EWK65567 FGG65567 FQC65567 FZY65567 GJU65567 GTQ65567 HDM65567 HNI65567 HXE65567 IHA65567 IQW65567 JAS65567 JKO65567 JUK65567 KEG65567 KOC65567 KXY65567 LHU65567 LRQ65567 MBM65567 MLI65567 MVE65567 NFA65567 NOW65567 NYS65567 OIO65567 OSK65567 PCG65567 PMC65567 PVY65567 QFU65567 QPQ65567 QZM65567 RJI65567 RTE65567 SDA65567 SMW65567 SWS65567 TGO65567 TQK65567 UAG65567 UKC65567 UTY65567 VDU65567 VNQ65567 VXM65567 WHI65567 WRE65567 ES131103 OO131103 YK131103 AIG131103 ASC131103 BBY131103 BLU131103 BVQ131103 CFM131103 CPI131103 CZE131103 DJA131103 DSW131103 ECS131103 EMO131103 EWK131103 FGG131103 FQC131103 FZY131103 GJU131103 GTQ131103 HDM131103 HNI131103 HXE131103 IHA131103 IQW131103 JAS131103 JKO131103 JUK131103 KEG131103 KOC131103 KXY131103 LHU131103 LRQ131103 MBM131103 MLI131103 MVE131103 NFA131103 NOW131103 NYS131103 OIO131103 OSK131103 PCG131103 PMC131103 PVY131103 QFU131103 QPQ131103 QZM131103 RJI131103 RTE131103 SDA131103 SMW131103 SWS131103 TGO131103 TQK131103 UAG131103 UKC131103 UTY131103 VDU131103 VNQ131103 VXM131103 WHI131103 WRE131103 ES196639 OO196639 YK196639 AIG196639 ASC196639 BBY196639 BLU196639 BVQ196639 CFM196639 CPI196639 CZE196639 DJA196639 DSW196639 ECS196639 EMO196639 EWK196639 FGG196639 FQC196639 FZY196639 GJU196639 GTQ196639 HDM196639 HNI196639 HXE196639 IHA196639 IQW196639 JAS196639 JKO196639 JUK196639 KEG196639 KOC196639 KXY196639 LHU196639 LRQ196639 MBM196639 MLI196639 MVE196639 NFA196639 NOW196639 NYS196639 OIO196639 OSK196639 PCG196639 PMC196639 PVY196639 QFU196639 QPQ196639 QZM196639 RJI196639 RTE196639 SDA196639 SMW196639 SWS196639 TGO196639 TQK196639 UAG196639 UKC196639 UTY196639 VDU196639 VNQ196639 VXM196639 WHI196639 WRE196639 ES262175 OO262175 YK262175 AIG262175 ASC262175 BBY262175 BLU262175 BVQ262175 CFM262175 CPI262175 CZE262175 DJA262175 DSW262175 ECS262175 EMO262175 EWK262175 FGG262175 FQC262175 FZY262175 GJU262175 GTQ262175 HDM262175 HNI262175 HXE262175 IHA262175 IQW262175 JAS262175 JKO262175 JUK262175 KEG262175 KOC262175 KXY262175 LHU262175 LRQ262175 MBM262175 MLI262175 MVE262175 NFA262175 NOW262175 NYS262175 OIO262175 OSK262175 PCG262175 PMC262175 PVY262175 QFU262175 QPQ262175 QZM262175 RJI262175 RTE262175 SDA262175 SMW262175 SWS262175 TGO262175 TQK262175 UAG262175 UKC262175 UTY262175 VDU262175 VNQ262175 VXM262175 WHI262175 WRE262175 ES327711 OO327711 YK327711 AIG327711 ASC327711 BBY327711 BLU327711 BVQ327711 CFM327711 CPI327711 CZE327711 DJA327711 DSW327711 ECS327711 EMO327711 EWK327711 FGG327711 FQC327711 FZY327711 GJU327711 GTQ327711 HDM327711 HNI327711 HXE327711 IHA327711 IQW327711 JAS327711 JKO327711 JUK327711 KEG327711 KOC327711 KXY327711 LHU327711 LRQ327711 MBM327711 MLI327711 MVE327711 NFA327711 NOW327711 NYS327711 OIO327711 OSK327711 PCG327711 PMC327711 PVY327711 QFU327711 QPQ327711 QZM327711 RJI327711 RTE327711 SDA327711 SMW327711 SWS327711 TGO327711 TQK327711 UAG327711 UKC327711 UTY327711 VDU327711 VNQ327711 VXM327711 WHI327711 WRE327711 ES393247 OO393247 YK393247 AIG393247 ASC393247 BBY393247 BLU393247 BVQ393247 CFM393247 CPI393247 CZE393247 DJA393247 DSW393247 ECS393247 EMO393247 EWK393247 FGG393247 FQC393247 FZY393247 GJU393247 GTQ393247 HDM393247 HNI393247 HXE393247 IHA393247 IQW393247 JAS393247 JKO393247 JUK393247 KEG393247 KOC393247 KXY393247 LHU393247 LRQ393247 MBM393247 MLI393247 MVE393247 NFA393247 NOW393247 NYS393247 OIO393247 OSK393247 PCG393247 PMC393247 PVY393247 QFU393247 QPQ393247 QZM393247 RJI393247 RTE393247 SDA393247 SMW393247 SWS393247 TGO393247 TQK393247 UAG393247 UKC393247 UTY393247 VDU393247 VNQ393247 VXM393247 WHI393247 WRE393247 ES458783 OO458783 YK458783 AIG458783 ASC458783 BBY458783 BLU458783 BVQ458783 CFM458783 CPI458783 CZE458783 DJA458783 DSW458783 ECS458783 EMO458783 EWK458783 FGG458783 FQC458783 FZY458783 GJU458783 GTQ458783 HDM458783 HNI458783 HXE458783 IHA458783 IQW458783 JAS458783 JKO458783 JUK458783 KEG458783 KOC458783 KXY458783 LHU458783 LRQ458783 MBM458783 MLI458783 MVE458783 NFA458783 NOW458783 NYS458783 OIO458783 OSK458783 PCG458783 PMC458783 PVY458783 QFU458783 QPQ458783 QZM458783 RJI458783 RTE458783 SDA458783 SMW458783 SWS458783 TGO458783 TQK458783 UAG458783 UKC458783 UTY458783 VDU458783 VNQ458783 VXM458783 WHI458783 WRE458783 ES524319 OO524319 YK524319 AIG524319 ASC524319 BBY524319 BLU524319 BVQ524319 CFM524319 CPI524319 CZE524319 DJA524319 DSW524319 ECS524319 EMO524319 EWK524319 FGG524319 FQC524319 FZY524319 GJU524319 GTQ524319 HDM524319 HNI524319 HXE524319 IHA524319 IQW524319 JAS524319 JKO524319 JUK524319 KEG524319 KOC524319 KXY524319 LHU524319 LRQ524319 MBM524319 MLI524319 MVE524319 NFA524319 NOW524319 NYS524319 OIO524319 OSK524319 PCG524319 PMC524319 PVY524319 QFU524319 QPQ524319 QZM524319 RJI524319 RTE524319 SDA524319 SMW524319 SWS524319 TGO524319 TQK524319 UAG524319 UKC524319 UTY524319 VDU524319 VNQ524319 VXM524319 WHI524319 WRE524319 ES589855 OO589855 YK589855 AIG589855 ASC589855 BBY589855 BLU589855 BVQ589855 CFM589855 CPI589855 CZE589855 DJA589855 DSW589855 ECS589855 EMO589855 EWK589855 FGG589855 FQC589855 FZY589855 GJU589855 GTQ589855 HDM589855 HNI589855 HXE589855 IHA589855 IQW589855 JAS589855 JKO589855 JUK589855 KEG589855 KOC589855 KXY589855 LHU589855 LRQ589855 MBM589855 MLI589855 MVE589855 NFA589855 NOW589855 NYS589855 OIO589855 OSK589855 PCG589855 PMC589855 PVY589855 QFU589855 QPQ589855 QZM589855 RJI589855 RTE589855 SDA589855 SMW589855 SWS589855 TGO589855 TQK589855 UAG589855 UKC589855 UTY589855 VDU589855 VNQ589855 VXM589855 WHI589855 WRE589855 ES655391 OO655391 YK655391 AIG655391 ASC655391 BBY655391 BLU655391 BVQ655391 CFM655391 CPI655391 CZE655391 DJA655391 DSW655391 ECS655391 EMO655391 EWK655391 FGG655391 FQC655391 FZY655391 GJU655391 GTQ655391 HDM655391 HNI655391 HXE655391 IHA655391 IQW655391 JAS655391 JKO655391 JUK655391 KEG655391 KOC655391 KXY655391 LHU655391 LRQ655391 MBM655391 MLI655391 MVE655391 NFA655391 NOW655391 NYS655391 OIO655391 OSK655391 PCG655391 PMC655391 PVY655391 QFU655391 QPQ655391 QZM655391 RJI655391 RTE655391 SDA655391 SMW655391 SWS655391 TGO655391 TQK655391 UAG655391 UKC655391 UTY655391 VDU655391 VNQ655391 VXM655391 WHI655391 WRE655391 ES720927 OO720927 YK720927 AIG720927 ASC720927 BBY720927 BLU720927 BVQ720927 CFM720927 CPI720927 CZE720927 DJA720927 DSW720927 ECS720927 EMO720927 EWK720927 FGG720927 FQC720927 FZY720927 GJU720927 GTQ720927 HDM720927 HNI720927 HXE720927 IHA720927 IQW720927 JAS720927 JKO720927 JUK720927 KEG720927 KOC720927 KXY720927 LHU720927 LRQ720927 MBM720927 MLI720927 MVE720927 NFA720927 NOW720927 NYS720927 OIO720927 OSK720927 PCG720927 PMC720927 PVY720927 QFU720927 QPQ720927 QZM720927 RJI720927 RTE720927 SDA720927 SMW720927 SWS720927 TGO720927 TQK720927 UAG720927 UKC720927 UTY720927 VDU720927 VNQ720927 VXM720927 WHI720927 WRE720927 ES786463 OO786463 YK786463 AIG786463 ASC786463 BBY786463 BLU786463 BVQ786463 CFM786463 CPI786463 CZE786463 DJA786463 DSW786463 ECS786463 EMO786463 EWK786463 FGG786463 FQC786463 FZY786463 GJU786463 GTQ786463 HDM786463 HNI786463 HXE786463 IHA786463 IQW786463 JAS786463 JKO786463 JUK786463 KEG786463 KOC786463 KXY786463 LHU786463 LRQ786463 MBM786463 MLI786463 MVE786463 NFA786463 NOW786463 NYS786463 OIO786463 OSK786463 PCG786463 PMC786463 PVY786463 QFU786463 QPQ786463 QZM786463 RJI786463 RTE786463 SDA786463 SMW786463 SWS786463 TGO786463 TQK786463 UAG786463 UKC786463 UTY786463 VDU786463 VNQ786463 VXM786463 WHI786463 WRE786463 ES851999 OO851999 YK851999 AIG851999 ASC851999 BBY851999 BLU851999 BVQ851999 CFM851999 CPI851999 CZE851999 DJA851999 DSW851999 ECS851999 EMO851999 EWK851999 FGG851999 FQC851999 FZY851999 GJU851999 GTQ851999 HDM851999 HNI851999 HXE851999 IHA851999 IQW851999 JAS851999 JKO851999 JUK851999 KEG851999 KOC851999 KXY851999 LHU851999 LRQ851999 MBM851999 MLI851999 MVE851999 NFA851999 NOW851999 NYS851999 OIO851999 OSK851999 PCG851999 PMC851999 PVY851999 QFU851999 QPQ851999 QZM851999 RJI851999 RTE851999 SDA851999 SMW851999 SWS851999 TGO851999 TQK851999 UAG851999 UKC851999 UTY851999 VDU851999 VNQ851999 VXM851999 WHI851999 WRE851999 ES917535 OO917535 YK917535 AIG917535 ASC917535 BBY917535 BLU917535 BVQ917535 CFM917535 CPI917535 CZE917535 DJA917535 DSW917535 ECS917535 EMO917535 EWK917535 FGG917535 FQC917535 FZY917535 GJU917535 GTQ917535 HDM917535 HNI917535 HXE917535 IHA917535 IQW917535 JAS917535 JKO917535 JUK917535 KEG917535 KOC917535 KXY917535 LHU917535 LRQ917535 MBM917535 MLI917535 MVE917535 NFA917535 NOW917535 NYS917535 OIO917535 OSK917535 PCG917535 PMC917535 PVY917535 QFU917535 QPQ917535 QZM917535 RJI917535 RTE917535 SDA917535 SMW917535 SWS917535 TGO917535 TQK917535 UAG917535 UKC917535 UTY917535 VDU917535 VNQ917535 VXM917535 WHI917535 WRE917535 ES983071 OO983071 YK983071 AIG983071 ASC983071 BBY983071 BLU983071 BVQ983071 CFM983071 CPI983071 CZE983071 DJA983071 DSW983071 ECS983071 EMO983071 EWK983071 FGG983071 FQC983071 FZY983071 GJU983071 GTQ983071 HDM983071 HNI983071 HXE983071 IHA983071 IQW983071 JAS983071 JKO983071 JUK983071 KEG983071 KOC983071 KXY983071 LHU983071 LRQ983071 MBM983071 MLI983071 MVE983071 NFA983071 NOW983071 NYS983071 OIO983071 OSK983071 PCG983071 PMC983071 PVY983071 QFU983071 QPQ983071 QZM983071 RJI983071 RTE983071 SDA983071 SMW983071 SWS983071 TGO983071 TQK983071 UAG983071 UKC983071 UTY983071 VDU983071 VNQ983071 VXM983071 WHI983071 WRE983071 EQ65567 OM65567 YI65567 AIE65567 ASA65567 BBW65567 BLS65567 BVO65567 CFK65567 CPG65567 CZC65567 DIY65567 DSU65567 ECQ65567 EMM65567 EWI65567 FGE65567 FQA65567 FZW65567 GJS65567 GTO65567 HDK65567 HNG65567 HXC65567 IGY65567 IQU65567 JAQ65567 JKM65567 JUI65567 KEE65567 KOA65567 KXW65567 LHS65567 LRO65567 MBK65567 MLG65567 MVC65567 NEY65567 NOU65567 NYQ65567 OIM65567 OSI65567 PCE65567 PMA65567 PVW65567 QFS65567 QPO65567 QZK65567 RJG65567 RTC65567 SCY65567 SMU65567 SWQ65567 TGM65567 TQI65567 UAE65567 UKA65567 UTW65567 VDS65567 VNO65567 VXK65567 WHG65567 WRC65567 EQ131103 OM131103 YI131103 AIE131103 ASA131103 BBW131103 BLS131103 BVO131103 CFK131103 CPG131103 CZC131103 DIY131103 DSU131103 ECQ131103 EMM131103 EWI131103 FGE131103 FQA131103 FZW131103 GJS131103 GTO131103 HDK131103 HNG131103 HXC131103 IGY131103 IQU131103 JAQ131103 JKM131103 JUI131103 KEE131103 KOA131103 KXW131103 LHS131103 LRO131103 MBK131103 MLG131103 MVC131103 NEY131103 NOU131103 NYQ131103 OIM131103 OSI131103 PCE131103 PMA131103 PVW131103 QFS131103 QPO131103 QZK131103 RJG131103 RTC131103 SCY131103 SMU131103 SWQ131103 TGM131103 TQI131103 UAE131103 UKA131103 UTW131103 VDS131103 VNO131103 VXK131103 WHG131103 WRC131103 EQ196639 OM196639 YI196639 AIE196639 ASA196639 BBW196639 BLS196639 BVO196639 CFK196639 CPG196639 CZC196639 DIY196639 DSU196639 ECQ196639 EMM196639 EWI196639 FGE196639 FQA196639 FZW196639 GJS196639 GTO196639 HDK196639 HNG196639 HXC196639 IGY196639 IQU196639 JAQ196639 JKM196639 JUI196639 KEE196639 KOA196639 KXW196639 LHS196639 LRO196639 MBK196639 MLG196639 MVC196639 NEY196639 NOU196639 NYQ196639 OIM196639 OSI196639 PCE196639 PMA196639 PVW196639 QFS196639 QPO196639 QZK196639 RJG196639 RTC196639 SCY196639 SMU196639 SWQ196639 TGM196639 TQI196639 UAE196639 UKA196639 UTW196639 VDS196639 VNO196639 VXK196639 WHG196639 WRC196639 EQ262175 OM262175 YI262175 AIE262175 ASA262175 BBW262175 BLS262175 BVO262175 CFK262175 CPG262175 CZC262175 DIY262175 DSU262175 ECQ262175 EMM262175 EWI262175 FGE262175 FQA262175 FZW262175 GJS262175 GTO262175 HDK262175 HNG262175 HXC262175 IGY262175 IQU262175 JAQ262175 JKM262175 JUI262175 KEE262175 KOA262175 KXW262175 LHS262175 LRO262175 MBK262175 MLG262175 MVC262175 NEY262175 NOU262175 NYQ262175 OIM262175 OSI262175 PCE262175 PMA262175 PVW262175 QFS262175 QPO262175 QZK262175 RJG262175 RTC262175 SCY262175 SMU262175 SWQ262175 TGM262175 TQI262175 UAE262175 UKA262175 UTW262175 VDS262175 VNO262175 VXK262175 WHG262175 WRC262175 EQ327711 OM327711 YI327711 AIE327711 ASA327711 BBW327711 BLS327711 BVO327711 CFK327711 CPG327711 CZC327711 DIY327711 DSU327711 ECQ327711 EMM327711 EWI327711 FGE327711 FQA327711 FZW327711 GJS327711 GTO327711 HDK327711 HNG327711 HXC327711 IGY327711 IQU327711 JAQ327711 JKM327711 JUI327711 KEE327711 KOA327711 KXW327711 LHS327711 LRO327711 MBK327711 MLG327711 MVC327711 NEY327711 NOU327711 NYQ327711 OIM327711 OSI327711 PCE327711 PMA327711 PVW327711 QFS327711 QPO327711 QZK327711 RJG327711 RTC327711 SCY327711 SMU327711 SWQ327711 TGM327711 TQI327711 UAE327711 UKA327711 UTW327711 VDS327711 VNO327711 VXK327711 WHG327711 WRC327711 EQ393247 OM393247 YI393247 AIE393247 ASA393247 BBW393247 BLS393247 BVO393247 CFK393247 CPG393247 CZC393247 DIY393247 DSU393247 ECQ393247 EMM393247 EWI393247 FGE393247 FQA393247 FZW393247 GJS393247 GTO393247 HDK393247 HNG393247 HXC393247 IGY393247 IQU393247 JAQ393247 JKM393247 JUI393247 KEE393247 KOA393247 KXW393247 LHS393247 LRO393247 MBK393247 MLG393247 MVC393247 NEY393247 NOU393247 NYQ393247 OIM393247 OSI393247 PCE393247 PMA393247 PVW393247 QFS393247 QPO393247 QZK393247 RJG393247 RTC393247 SCY393247 SMU393247 SWQ393247 TGM393247 TQI393247 UAE393247 UKA393247 UTW393247 VDS393247 VNO393247 VXK393247 WHG393247 WRC393247 EQ458783 OM458783 YI458783 AIE458783 ASA458783 BBW458783 BLS458783 BVO458783 CFK458783 CPG458783 CZC458783 DIY458783 DSU458783 ECQ458783 EMM458783 EWI458783 FGE458783 FQA458783 FZW458783 GJS458783 GTO458783 HDK458783 HNG458783 HXC458783 IGY458783 IQU458783 JAQ458783 JKM458783 JUI458783 KEE458783 KOA458783 KXW458783 LHS458783 LRO458783 MBK458783 MLG458783 MVC458783 NEY458783 NOU458783 NYQ458783 OIM458783 OSI458783 PCE458783 PMA458783 PVW458783 QFS458783 QPO458783 QZK458783 RJG458783 RTC458783 SCY458783 SMU458783 SWQ458783 TGM458783 TQI458783 UAE458783 UKA458783 UTW458783 VDS458783 VNO458783 VXK458783 WHG458783 WRC458783 EQ524319 OM524319 YI524319 AIE524319 ASA524319 BBW524319 BLS524319 BVO524319 CFK524319 CPG524319 CZC524319 DIY524319 DSU524319 ECQ524319 EMM524319 EWI524319 FGE524319 FQA524319 FZW524319 GJS524319 GTO524319 HDK524319 HNG524319 HXC524319 IGY524319 IQU524319 JAQ524319 JKM524319 JUI524319 KEE524319 KOA524319 KXW524319 LHS524319 LRO524319 MBK524319 MLG524319 MVC524319 NEY524319 NOU524319 NYQ524319 OIM524319 OSI524319 PCE524319 PMA524319 PVW524319 QFS524319 QPO524319 QZK524319 RJG524319 RTC524319 SCY524319 SMU524319 SWQ524319 TGM524319 TQI524319 UAE524319 UKA524319 UTW524319 VDS524319 VNO524319 VXK524319 WHG524319 WRC524319 EQ589855 OM589855 YI589855 AIE589855 ASA589855 BBW589855 BLS589855 BVO589855 CFK589855 CPG589855 CZC589855 DIY589855 DSU589855 ECQ589855 EMM589855 EWI589855 FGE589855 FQA589855 FZW589855 GJS589855 GTO589855 HDK589855 HNG589855 HXC589855 IGY589855 IQU589855 JAQ589855 JKM589855 JUI589855 KEE589855 KOA589855 KXW589855 LHS589855 LRO589855 MBK589855 MLG589855 MVC589855 NEY589855 NOU589855 NYQ589855 OIM589855 OSI589855 PCE589855 PMA589855 PVW589855 QFS589855 QPO589855 QZK589855 RJG589855 RTC589855 SCY589855 SMU589855 SWQ589855 TGM589855 TQI589855 UAE589855 UKA589855 UTW589855 VDS589855 VNO589855 VXK589855 WHG589855 WRC589855 EQ655391 OM655391 YI655391 AIE655391 ASA655391 BBW655391 BLS655391 BVO655391 CFK655391 CPG655391 CZC655391 DIY655391 DSU655391 ECQ655391 EMM655391 EWI655391 FGE655391 FQA655391 FZW655391 GJS655391 GTO655391 HDK655391 HNG655391 HXC655391 IGY655391 IQU655391 JAQ655391 JKM655391 JUI655391 KEE655391 KOA655391 KXW655391 LHS655391 LRO655391 MBK655391 MLG655391 MVC655391 NEY655391 NOU655391 NYQ655391 OIM655391 OSI655391 PCE655391 PMA655391 PVW655391 QFS655391 QPO655391 QZK655391 RJG655391 RTC655391 SCY655391 SMU655391 SWQ655391 TGM655391 TQI655391 UAE655391 UKA655391 UTW655391 VDS655391 VNO655391 VXK655391 WHG655391 WRC655391 EQ720927 OM720927 YI720927 AIE720927 ASA720927 BBW720927 BLS720927 BVO720927 CFK720927 CPG720927 CZC720927 DIY720927 DSU720927 ECQ720927 EMM720927 EWI720927 FGE720927 FQA720927 FZW720927 GJS720927 GTO720927 HDK720927 HNG720927 HXC720927 IGY720927 IQU720927 JAQ720927 JKM720927 JUI720927 KEE720927 KOA720927 KXW720927 LHS720927 LRO720927 MBK720927 MLG720927 MVC720927 NEY720927 NOU720927 NYQ720927 OIM720927 OSI720927 PCE720927 PMA720927 PVW720927 QFS720927 QPO720927 QZK720927 RJG720927 RTC720927 SCY720927 SMU720927 SWQ720927 TGM720927 TQI720927 UAE720927 UKA720927 UTW720927 VDS720927 VNO720927 VXK720927 WHG720927 WRC720927 EQ786463 OM786463 YI786463 AIE786463 ASA786463 BBW786463 BLS786463 BVO786463 CFK786463 CPG786463 CZC786463 DIY786463 DSU786463 ECQ786463 EMM786463 EWI786463 FGE786463 FQA786463 FZW786463 GJS786463 GTO786463 HDK786463 HNG786463 HXC786463 IGY786463 IQU786463 JAQ786463 JKM786463 JUI786463 KEE786463 KOA786463 KXW786463 LHS786463 LRO786463 MBK786463 MLG786463 MVC786463 NEY786463 NOU786463 NYQ786463 OIM786463 OSI786463 PCE786463 PMA786463 PVW786463 QFS786463 QPO786463 QZK786463 RJG786463 RTC786463 SCY786463 SMU786463 SWQ786463 TGM786463 TQI786463 UAE786463 UKA786463 UTW786463 VDS786463 VNO786463 VXK786463 WHG786463 WRC786463 EQ851999 OM851999 YI851999 AIE851999 ASA851999 BBW851999 BLS851999 BVO851999 CFK851999 CPG851999 CZC851999 DIY851999 DSU851999 ECQ851999 EMM851999 EWI851999 FGE851999 FQA851999 FZW851999 GJS851999 GTO851999 HDK851999 HNG851999 HXC851999 IGY851999 IQU851999 JAQ851999 JKM851999 JUI851999 KEE851999 KOA851999 KXW851999 LHS851999 LRO851999 MBK851999 MLG851999 MVC851999 NEY851999 NOU851999 NYQ851999 OIM851999 OSI851999 PCE851999 PMA851999 PVW851999 QFS851999 QPO851999 QZK851999 RJG851999 RTC851999 SCY851999 SMU851999 SWQ851999 TGM851999 TQI851999 UAE851999 UKA851999 UTW851999 VDS851999 VNO851999 VXK851999 WHG851999 WRC851999 EQ917535 OM917535 YI917535 AIE917535 ASA917535 BBW917535 BLS917535 BVO917535 CFK917535 CPG917535 CZC917535 DIY917535 DSU917535 ECQ917535 EMM917535 EWI917535 FGE917535 FQA917535 FZW917535 GJS917535 GTO917535 HDK917535 HNG917535 HXC917535 IGY917535 IQU917535 JAQ917535 JKM917535 JUI917535 KEE917535 KOA917535 KXW917535 LHS917535 LRO917535 MBK917535 MLG917535 MVC917535 NEY917535 NOU917535 NYQ917535 OIM917535 OSI917535 PCE917535 PMA917535 PVW917535 QFS917535 QPO917535 QZK917535 RJG917535 RTC917535 SCY917535 SMU917535 SWQ917535 TGM917535 TQI917535 UAE917535 UKA917535 UTW917535 VDS917535 VNO917535 VXK917535 WHG917535 WRC917535 EQ983071 OM983071 YI983071 AIE983071 ASA983071 BBW983071 BLS983071 BVO983071 CFK983071 CPG983071 CZC983071 DIY983071 DSU983071 ECQ983071 EMM983071 EWI983071 FGE983071 FQA983071 FZW983071 GJS983071 GTO983071 HDK983071 HNG983071 HXC983071 IGY983071 IQU983071 JAQ983071 JKM983071 JUI983071 KEE983071 KOA983071 KXW983071 LHS983071 LRO983071 MBK983071 MLG983071 MVC983071 NEY983071 NOU983071 NYQ983071 OIM983071 OSI983071 PCE983071 PMA983071 PVW983071 QFS983071 QPO983071 QZK983071 RJG983071 RTC983071 SCY983071 SMU983071 SWQ983071 TGM983071 TQI983071 UAE983071 UKA983071 UTW983071 VDS983071 VNO983071 VXK983071 WHG983071 WRC983071 EO65567 OK65567 YG65567 AIC65567 ARY65567 BBU65567 BLQ65567 BVM65567 CFI65567 CPE65567 CZA65567 DIW65567 DSS65567 ECO65567 EMK65567 EWG65567 FGC65567 FPY65567 FZU65567 GJQ65567 GTM65567 HDI65567 HNE65567 HXA65567 IGW65567 IQS65567 JAO65567 JKK65567 JUG65567 KEC65567 KNY65567 KXU65567 LHQ65567 LRM65567 MBI65567 MLE65567 MVA65567 NEW65567 NOS65567 NYO65567 OIK65567 OSG65567 PCC65567 PLY65567 PVU65567 QFQ65567 QPM65567 QZI65567 RJE65567 RTA65567 SCW65567 SMS65567 SWO65567 TGK65567 TQG65567 UAC65567 UJY65567 UTU65567 VDQ65567 VNM65567 VXI65567 WHE65567 WRA65567 EO131103 OK131103 YG131103 AIC131103 ARY131103 BBU131103 BLQ131103 BVM131103 CFI131103 CPE131103 CZA131103 DIW131103 DSS131103 ECO131103 EMK131103 EWG131103 FGC131103 FPY131103 FZU131103 GJQ131103 GTM131103 HDI131103 HNE131103 HXA131103 IGW131103 IQS131103 JAO131103 JKK131103 JUG131103 KEC131103 KNY131103 KXU131103 LHQ131103 LRM131103 MBI131103 MLE131103 MVA131103 NEW131103 NOS131103 NYO131103 OIK131103 OSG131103 PCC131103 PLY131103 PVU131103 QFQ131103 QPM131103 QZI131103 RJE131103 RTA131103 SCW131103 SMS131103 SWO131103 TGK131103 TQG131103 UAC131103 UJY131103 UTU131103 VDQ131103 VNM131103 VXI131103 WHE131103 WRA131103 EO196639 OK196639 YG196639 AIC196639 ARY196639 BBU196639 BLQ196639 BVM196639 CFI196639 CPE196639 CZA196639 DIW196639 DSS196639 ECO196639 EMK196639 EWG196639 FGC196639 FPY196639 FZU196639 GJQ196639 GTM196639 HDI196639 HNE196639 HXA196639 IGW196639 IQS196639 JAO196639 JKK196639 JUG196639 KEC196639 KNY196639 KXU196639 LHQ196639 LRM196639 MBI196639 MLE196639 MVA196639 NEW196639 NOS196639 NYO196639 OIK196639 OSG196639 PCC196639 PLY196639 PVU196639 QFQ196639 QPM196639 QZI196639 RJE196639 RTA196639 SCW196639 SMS196639 SWO196639 TGK196639 TQG196639 UAC196639 UJY196639 UTU196639 VDQ196639 VNM196639 VXI196639 WHE196639 WRA196639 EO262175 OK262175 YG262175 AIC262175 ARY262175 BBU262175 BLQ262175 BVM262175 CFI262175 CPE262175 CZA262175 DIW262175 DSS262175 ECO262175 EMK262175 EWG262175 FGC262175 FPY262175 FZU262175 GJQ262175 GTM262175 HDI262175 HNE262175 HXA262175 IGW262175 IQS262175 JAO262175 JKK262175 JUG262175 KEC262175 KNY262175 KXU262175 LHQ262175 LRM262175 MBI262175 MLE262175 MVA262175 NEW262175 NOS262175 NYO262175 OIK262175 OSG262175 PCC262175 PLY262175 PVU262175 QFQ262175 QPM262175 QZI262175 RJE262175 RTA262175 SCW262175 SMS262175 SWO262175 TGK262175 TQG262175 UAC262175 UJY262175 UTU262175 VDQ262175 VNM262175 VXI262175 WHE262175 WRA262175 EO327711 OK327711 YG327711 AIC327711 ARY327711 BBU327711 BLQ327711 BVM327711 CFI327711 CPE327711 CZA327711 DIW327711 DSS327711 ECO327711 EMK327711 EWG327711 FGC327711 FPY327711 FZU327711 GJQ327711 GTM327711 HDI327711 HNE327711 HXA327711 IGW327711 IQS327711 JAO327711 JKK327711 JUG327711 KEC327711 KNY327711 KXU327711 LHQ327711 LRM327711 MBI327711 MLE327711 MVA327711 NEW327711 NOS327711 NYO327711 OIK327711 OSG327711 PCC327711 PLY327711 PVU327711 QFQ327711 QPM327711 QZI327711 RJE327711 RTA327711 SCW327711 SMS327711 SWO327711 TGK327711 TQG327711 UAC327711 UJY327711 UTU327711 VDQ327711 VNM327711 VXI327711 WHE327711 WRA327711 EO393247 OK393247 YG393247 AIC393247 ARY393247 BBU393247 BLQ393247 BVM393247 CFI393247 CPE393247 CZA393247 DIW393247 DSS393247 ECO393247 EMK393247 EWG393247 FGC393247 FPY393247 FZU393247 GJQ393247 GTM393247 HDI393247 HNE393247 HXA393247 IGW393247 IQS393247 JAO393247 JKK393247 JUG393247 KEC393247 KNY393247 KXU393247 LHQ393247 LRM393247 MBI393247 MLE393247 MVA393247 NEW393247 NOS393247 NYO393247 OIK393247 OSG393247 PCC393247 PLY393247 PVU393247 QFQ393247 QPM393247 QZI393247 RJE393247 RTA393247 SCW393247 SMS393247 SWO393247 TGK393247 TQG393247 UAC393247 UJY393247 UTU393247 VDQ393247 VNM393247 VXI393247 WHE393247 WRA393247 EO458783 OK458783 YG458783 AIC458783 ARY458783 BBU458783 BLQ458783 BVM458783 CFI458783 CPE458783 CZA458783 DIW458783 DSS458783 ECO458783 EMK458783 EWG458783 FGC458783 FPY458783 FZU458783 GJQ458783 GTM458783 HDI458783 HNE458783 HXA458783 IGW458783 IQS458783 JAO458783 JKK458783 JUG458783 KEC458783 KNY458783 KXU458783 LHQ458783 LRM458783 MBI458783 MLE458783 MVA458783 NEW458783 NOS458783 NYO458783 OIK458783 OSG458783 PCC458783 PLY458783 PVU458783 QFQ458783 QPM458783 QZI458783 RJE458783 RTA458783 SCW458783 SMS458783 SWO458783 TGK458783 TQG458783 UAC458783 UJY458783 UTU458783 VDQ458783 VNM458783 VXI458783 WHE458783 WRA458783 EO524319 OK524319 YG524319 AIC524319 ARY524319 BBU524319 BLQ524319 BVM524319 CFI524319 CPE524319 CZA524319 DIW524319 DSS524319 ECO524319 EMK524319 EWG524319 FGC524319 FPY524319 FZU524319 GJQ524319 GTM524319 HDI524319 HNE524319 HXA524319 IGW524319 IQS524319 JAO524319 JKK524319 JUG524319 KEC524319 KNY524319 KXU524319 LHQ524319 LRM524319 MBI524319 MLE524319 MVA524319 NEW524319 NOS524319 NYO524319 OIK524319 OSG524319 PCC524319 PLY524319 PVU524319 QFQ524319 QPM524319 QZI524319 RJE524319 RTA524319 SCW524319 SMS524319 SWO524319 TGK524319 TQG524319 UAC524319 UJY524319 UTU524319 VDQ524319 VNM524319 VXI524319 WHE524319 WRA524319 EO589855 OK589855 YG589855 AIC589855 ARY589855 BBU589855 BLQ589855 BVM589855 CFI589855 CPE589855 CZA589855 DIW589855 DSS589855 ECO589855 EMK589855 EWG589855 FGC589855 FPY589855 FZU589855 GJQ589855 GTM589855 HDI589855 HNE589855 HXA589855 IGW589855 IQS589855 JAO589855 JKK589855 JUG589855 KEC589855 KNY589855 KXU589855 LHQ589855 LRM589855 MBI589855 MLE589855 MVA589855 NEW589855 NOS589855 NYO589855 OIK589855 OSG589855 PCC589855 PLY589855 PVU589855 QFQ589855 QPM589855 QZI589855 RJE589855 RTA589855 SCW589855 SMS589855 SWO589855 TGK589855 TQG589855 UAC589855 UJY589855 UTU589855 VDQ589855 VNM589855 VXI589855 WHE589855 WRA589855 EO655391 OK655391 YG655391 AIC655391 ARY655391 BBU655391 BLQ655391 BVM655391 CFI655391 CPE655391 CZA655391 DIW655391 DSS655391 ECO655391 EMK655391 EWG655391 FGC655391 FPY655391 FZU655391 GJQ655391 GTM655391 HDI655391 HNE655391 HXA655391 IGW655391 IQS655391 JAO655391 JKK655391 JUG655391 KEC655391 KNY655391 KXU655391 LHQ655391 LRM655391 MBI655391 MLE655391 MVA655391 NEW655391 NOS655391 NYO655391 OIK655391 OSG655391 PCC655391 PLY655391 PVU655391 QFQ655391 QPM655391 QZI655391 RJE655391 RTA655391 SCW655391 SMS655391 SWO655391 TGK655391 TQG655391 UAC655391 UJY655391 UTU655391 VDQ655391 VNM655391 VXI655391 WHE655391 WRA655391 EO720927 OK720927 YG720927 AIC720927 ARY720927 BBU720927 BLQ720927 BVM720927 CFI720927 CPE720927 CZA720927 DIW720927 DSS720927 ECO720927 EMK720927 EWG720927 FGC720927 FPY720927 FZU720927 GJQ720927 GTM720927 HDI720927 HNE720927 HXA720927 IGW720927 IQS720927 JAO720927 JKK720927 JUG720927 KEC720927 KNY720927 KXU720927 LHQ720927 LRM720927 MBI720927 MLE720927 MVA720927 NEW720927 NOS720927 NYO720927 OIK720927 OSG720927 PCC720927 PLY720927 PVU720927 QFQ720927 QPM720927 QZI720927 RJE720927 RTA720927 SCW720927 SMS720927 SWO720927 TGK720927 TQG720927 UAC720927 UJY720927 UTU720927 VDQ720927 VNM720927 VXI720927 WHE720927 WRA720927 EO786463 OK786463 YG786463 AIC786463 ARY786463 BBU786463 BLQ786463 BVM786463 CFI786463 CPE786463 CZA786463 DIW786463 DSS786463 ECO786463 EMK786463 EWG786463 FGC786463 FPY786463 FZU786463 GJQ786463 GTM786463 HDI786463 HNE786463 HXA786463 IGW786463 IQS786463 JAO786463 JKK786463 JUG786463 KEC786463 KNY786463 KXU786463 LHQ786463 LRM786463 MBI786463 MLE786463 MVA786463 NEW786463 NOS786463 NYO786463 OIK786463 OSG786463 PCC786463 PLY786463 PVU786463 QFQ786463 QPM786463 QZI786463 RJE786463 RTA786463 SCW786463 SMS786463 SWO786463 TGK786463 TQG786463 UAC786463 UJY786463 UTU786463 VDQ786463 VNM786463 VXI786463 WHE786463 WRA786463 EO851999 OK851999 YG851999 AIC851999 ARY851999 BBU851999 BLQ851999 BVM851999 CFI851999 CPE851999 CZA851999 DIW851999 DSS851999 ECO851999 EMK851999 EWG851999 FGC851999 FPY851999 FZU851999 GJQ851999 GTM851999 HDI851999 HNE851999 HXA851999 IGW851999 IQS851999 JAO851999 JKK851999 JUG851999 KEC851999 KNY851999 KXU851999 LHQ851999 LRM851999 MBI851999 MLE851999 MVA851999 NEW851999 NOS851999 NYO851999 OIK851999 OSG851999 PCC851999 PLY851999 PVU851999 QFQ851999 QPM851999 QZI851999 RJE851999 RTA851999 SCW851999 SMS851999 SWO851999 TGK851999 TQG851999 UAC851999 UJY851999 UTU851999 VDQ851999 VNM851999 VXI851999 WHE851999 WRA851999 EO917535 OK917535 YG917535 AIC917535 ARY917535 BBU917535 BLQ917535 BVM917535 CFI917535 CPE917535 CZA917535 DIW917535 DSS917535 ECO917535 EMK917535 EWG917535 FGC917535 FPY917535 FZU917535 GJQ917535 GTM917535 HDI917535 HNE917535 HXA917535 IGW917535 IQS917535 JAO917535 JKK917535 JUG917535 KEC917535 KNY917535 KXU917535 LHQ917535 LRM917535 MBI917535 MLE917535 MVA917535 NEW917535 NOS917535 NYO917535 OIK917535 OSG917535 PCC917535 PLY917535 PVU917535 QFQ917535 QPM917535 QZI917535 RJE917535 RTA917535 SCW917535 SMS917535 SWO917535 TGK917535 TQG917535 UAC917535 UJY917535 UTU917535 VDQ917535 VNM917535 VXI917535 WHE917535 WRA917535 EO983071 OK983071 YG983071 AIC983071 ARY983071 BBU983071 BLQ983071 BVM983071 CFI983071 CPE983071 CZA983071 DIW983071 DSS983071 ECO983071 EMK983071 EWG983071 FGC983071 FPY983071 FZU983071 GJQ983071 GTM983071 HDI983071 HNE983071 HXA983071 IGW983071 IQS983071 JAO983071 JKK983071 JUG983071 KEC983071 KNY983071 KXU983071 LHQ983071 LRM983071 MBI983071 MLE983071 MVA983071 NEW983071 NOS983071 NYO983071 OIK983071 OSG983071 PCC983071 PLY983071 PVU983071 QFQ983071 QPM983071 QZI983071 RJE983071 RTA983071 SCW983071 SMS983071 SWO983071 TGK983071 TQG983071 UAC983071 UJY983071 UTU983071 VDQ983071 VNM983071 VXI983071 WHE983071 WRA983071 EM65567 OI65567 YE65567 AIA65567 ARW65567 BBS65567 BLO65567 BVK65567 CFG65567 CPC65567 CYY65567 DIU65567 DSQ65567 ECM65567 EMI65567 EWE65567 FGA65567 FPW65567 FZS65567 GJO65567 GTK65567 HDG65567 HNC65567 HWY65567 IGU65567 IQQ65567 JAM65567 JKI65567 JUE65567 KEA65567 KNW65567 KXS65567 LHO65567 LRK65567 MBG65567 MLC65567 MUY65567 NEU65567 NOQ65567 NYM65567 OII65567 OSE65567 PCA65567 PLW65567 PVS65567 QFO65567 QPK65567 QZG65567 RJC65567 RSY65567 SCU65567 SMQ65567 SWM65567 TGI65567 TQE65567 UAA65567 UJW65567 UTS65567 VDO65567 VNK65567 VXG65567 WHC65567 WQY65567 EM131103 OI131103 YE131103 AIA131103 ARW131103 BBS131103 BLO131103 BVK131103 CFG131103 CPC131103 CYY131103 DIU131103 DSQ131103 ECM131103 EMI131103 EWE131103 FGA131103 FPW131103 FZS131103 GJO131103 GTK131103 HDG131103 HNC131103 HWY131103 IGU131103 IQQ131103 JAM131103 JKI131103 JUE131103 KEA131103 KNW131103 KXS131103 LHO131103 LRK131103 MBG131103 MLC131103 MUY131103 NEU131103 NOQ131103 NYM131103 OII131103 OSE131103 PCA131103 PLW131103 PVS131103 QFO131103 QPK131103 QZG131103 RJC131103 RSY131103 SCU131103 SMQ131103 SWM131103 TGI131103 TQE131103 UAA131103 UJW131103 UTS131103 VDO131103 VNK131103 VXG131103 WHC131103 WQY131103 EM196639 OI196639 YE196639 AIA196639 ARW196639 BBS196639 BLO196639 BVK196639 CFG196639 CPC196639 CYY196639 DIU196639 DSQ196639 ECM196639 EMI196639 EWE196639 FGA196639 FPW196639 FZS196639 GJO196639 GTK196639 HDG196639 HNC196639 HWY196639 IGU196639 IQQ196639 JAM196639 JKI196639 JUE196639 KEA196639 KNW196639 KXS196639 LHO196639 LRK196639 MBG196639 MLC196639 MUY196639 NEU196639 NOQ196639 NYM196639 OII196639 OSE196639 PCA196639 PLW196639 PVS196639 QFO196639 QPK196639 QZG196639 RJC196639 RSY196639 SCU196639 SMQ196639 SWM196639 TGI196639 TQE196639 UAA196639 UJW196639 UTS196639 VDO196639 VNK196639 VXG196639 WHC196639 WQY196639 EM262175 OI262175 YE262175 AIA262175 ARW262175 BBS262175 BLO262175 BVK262175 CFG262175 CPC262175 CYY262175 DIU262175 DSQ262175 ECM262175 EMI262175 EWE262175 FGA262175 FPW262175 FZS262175 GJO262175 GTK262175 HDG262175 HNC262175 HWY262175 IGU262175 IQQ262175 JAM262175 JKI262175 JUE262175 KEA262175 KNW262175 KXS262175 LHO262175 LRK262175 MBG262175 MLC262175 MUY262175 NEU262175 NOQ262175 NYM262175 OII262175 OSE262175 PCA262175 PLW262175 PVS262175 QFO262175 QPK262175 QZG262175 RJC262175 RSY262175 SCU262175 SMQ262175 SWM262175 TGI262175 TQE262175 UAA262175 UJW262175 UTS262175 VDO262175 VNK262175 VXG262175 WHC262175 WQY262175 EM327711 OI327711 YE327711 AIA327711 ARW327711 BBS327711 BLO327711 BVK327711 CFG327711 CPC327711 CYY327711 DIU327711 DSQ327711 ECM327711 EMI327711 EWE327711 FGA327711 FPW327711 FZS327711 GJO327711 GTK327711 HDG327711 HNC327711 HWY327711 IGU327711 IQQ327711 JAM327711 JKI327711 JUE327711 KEA327711 KNW327711 KXS327711 LHO327711 LRK327711 MBG327711 MLC327711 MUY327711 NEU327711 NOQ327711 NYM327711 OII327711 OSE327711 PCA327711 PLW327711 PVS327711 QFO327711 QPK327711 QZG327711 RJC327711 RSY327711 SCU327711 SMQ327711 SWM327711 TGI327711 TQE327711 UAA327711 UJW327711 UTS327711 VDO327711 VNK327711 VXG327711 WHC327711 WQY327711 EM393247 OI393247 YE393247 AIA393247 ARW393247 BBS393247 BLO393247 BVK393247 CFG393247 CPC393247 CYY393247 DIU393247 DSQ393247 ECM393247 EMI393247 EWE393247 FGA393247 FPW393247 FZS393247 GJO393247 GTK393247 HDG393247 HNC393247 HWY393247 IGU393247 IQQ393247 JAM393247 JKI393247 JUE393247 KEA393247 KNW393247 KXS393247 LHO393247 LRK393247 MBG393247 MLC393247 MUY393247 NEU393247 NOQ393247 NYM393247 OII393247 OSE393247 PCA393247 PLW393247 PVS393247 QFO393247 QPK393247 QZG393247 RJC393247 RSY393247 SCU393247 SMQ393247 SWM393247 TGI393247 TQE393247 UAA393247 UJW393247 UTS393247 VDO393247 VNK393247 VXG393247 WHC393247 WQY393247 EM458783 OI458783 YE458783 AIA458783 ARW458783 BBS458783 BLO458783 BVK458783 CFG458783 CPC458783 CYY458783 DIU458783 DSQ458783 ECM458783 EMI458783 EWE458783 FGA458783 FPW458783 FZS458783 GJO458783 GTK458783 HDG458783 HNC458783 HWY458783 IGU458783 IQQ458783 JAM458783 JKI458783 JUE458783 KEA458783 KNW458783 KXS458783 LHO458783 LRK458783 MBG458783 MLC458783 MUY458783 NEU458783 NOQ458783 NYM458783 OII458783 OSE458783 PCA458783 PLW458783 PVS458783 QFO458783 QPK458783 QZG458783 RJC458783 RSY458783 SCU458783 SMQ458783 SWM458783 TGI458783 TQE458783 UAA458783 UJW458783 UTS458783 VDO458783 VNK458783 VXG458783 WHC458783 WQY458783 EM524319 OI524319 YE524319 AIA524319 ARW524319 BBS524319 BLO524319 BVK524319 CFG524319 CPC524319 CYY524319 DIU524319 DSQ524319 ECM524319 EMI524319 EWE524319 FGA524319 FPW524319 FZS524319 GJO524319 GTK524319 HDG524319 HNC524319 HWY524319 IGU524319 IQQ524319 JAM524319 JKI524319 JUE524319 KEA524319 KNW524319 KXS524319 LHO524319 LRK524319 MBG524319 MLC524319 MUY524319 NEU524319 NOQ524319 NYM524319 OII524319 OSE524319 PCA524319 PLW524319 PVS524319 QFO524319 QPK524319 QZG524319 RJC524319 RSY524319 SCU524319 SMQ524319 SWM524319 TGI524319 TQE524319 UAA524319 UJW524319 UTS524319 VDO524319 VNK524319 VXG524319 WHC524319 WQY524319 EM589855 OI589855 YE589855 AIA589855 ARW589855 BBS589855 BLO589855 BVK589855 CFG589855 CPC589855 CYY589855 DIU589855 DSQ589855 ECM589855 EMI589855 EWE589855 FGA589855 FPW589855 FZS589855 GJO589855 GTK589855 HDG589855 HNC589855 HWY589855 IGU589855 IQQ589855 JAM589855 JKI589855 JUE589855 KEA589855 KNW589855 KXS589855 LHO589855 LRK589855 MBG589855 MLC589855 MUY589855 NEU589855 NOQ589855 NYM589855 OII589855 OSE589855 PCA589855 PLW589855 PVS589855 QFO589855 QPK589855 QZG589855 RJC589855 RSY589855 SCU589855 SMQ589855 SWM589855 TGI589855 TQE589855 UAA589855 UJW589855 UTS589855 VDO589855 VNK589855 VXG589855 WHC589855 WQY589855 EM655391 OI655391 YE655391 AIA655391 ARW655391 BBS655391 BLO655391 BVK655391 CFG655391 CPC655391 CYY655391 DIU655391 DSQ655391 ECM655391 EMI655391 EWE655391 FGA655391 FPW655391 FZS655391 GJO655391 GTK655391 HDG655391 HNC655391 HWY655391 IGU655391 IQQ655391 JAM655391 JKI655391 JUE655391 KEA655391 KNW655391 KXS655391 LHO655391 LRK655391 MBG655391 MLC655391 MUY655391 NEU655391 NOQ655391 NYM655391 OII655391 OSE655391 PCA655391 PLW655391 PVS655391 QFO655391 QPK655391 QZG655391 RJC655391 RSY655391 SCU655391 SMQ655391 SWM655391 TGI655391 TQE655391 UAA655391 UJW655391 UTS655391 VDO655391 VNK655391 VXG655391 WHC655391 WQY655391 EM720927 OI720927 YE720927 AIA720927 ARW720927 BBS720927 BLO720927 BVK720927 CFG720927 CPC720927 CYY720927 DIU720927 DSQ720927 ECM720927 EMI720927 EWE720927 FGA720927 FPW720927 FZS720927 GJO720927 GTK720927 HDG720927 HNC720927 HWY720927 IGU720927 IQQ720927 JAM720927 JKI720927 JUE720927 KEA720927 KNW720927 KXS720927 LHO720927 LRK720927 MBG720927 MLC720927 MUY720927 NEU720927 NOQ720927 NYM720927 OII720927 OSE720927 PCA720927 PLW720927 PVS720927 QFO720927 QPK720927 QZG720927 RJC720927 RSY720927 SCU720927 SMQ720927 SWM720927 TGI720927 TQE720927 UAA720927 UJW720927 UTS720927 VDO720927 VNK720927 VXG720927 WHC720927 WQY720927 EM786463 OI786463 YE786463 AIA786463 ARW786463 BBS786463 BLO786463 BVK786463 CFG786463 CPC786463 CYY786463 DIU786463 DSQ786463 ECM786463 EMI786463 EWE786463 FGA786463 FPW786463 FZS786463 GJO786463 GTK786463 HDG786463 HNC786463 HWY786463 IGU786463 IQQ786463 JAM786463 JKI786463 JUE786463 KEA786463 KNW786463 KXS786463 LHO786463 LRK786463 MBG786463 MLC786463 MUY786463 NEU786463 NOQ786463 NYM786463 OII786463 OSE786463 PCA786463 PLW786463 PVS786463 QFO786463 QPK786463 QZG786463 RJC786463 RSY786463 SCU786463 SMQ786463 SWM786463 TGI786463 TQE786463 UAA786463 UJW786463 UTS786463 VDO786463 VNK786463 VXG786463 WHC786463 WQY786463 EM851999 OI851999 YE851999 AIA851999 ARW851999 BBS851999 BLO851999 BVK851999 CFG851999 CPC851999 CYY851999 DIU851999 DSQ851999 ECM851999 EMI851999 EWE851999 FGA851999 FPW851999 FZS851999 GJO851999 GTK851999 HDG851999 HNC851999 HWY851999 IGU851999 IQQ851999 JAM851999 JKI851999 JUE851999 KEA851999 KNW851999 KXS851999 LHO851999 LRK851999 MBG851999 MLC851999 MUY851999 NEU851999 NOQ851999 NYM851999 OII851999 OSE851999 PCA851999 PLW851999 PVS851999 QFO851999 QPK851999 QZG851999 RJC851999 RSY851999 SCU851999 SMQ851999 SWM851999 TGI851999 TQE851999 UAA851999 UJW851999 UTS851999 VDO851999 VNK851999 VXG851999 WHC851999 WQY851999 EM917535 OI917535 YE917535 AIA917535 ARW917535 BBS917535 BLO917535 BVK917535 CFG917535 CPC917535 CYY917535 DIU917535 DSQ917535 ECM917535 EMI917535 EWE917535 FGA917535 FPW917535 FZS917535 GJO917535 GTK917535 HDG917535 HNC917535 HWY917535 IGU917535 IQQ917535 JAM917535 JKI917535 JUE917535 KEA917535 KNW917535 KXS917535 LHO917535 LRK917535 MBG917535 MLC917535 MUY917535 NEU917535 NOQ917535 NYM917535 OII917535 OSE917535 PCA917535 PLW917535 PVS917535 QFO917535 QPK917535 QZG917535 RJC917535 RSY917535 SCU917535 SMQ917535 SWM917535 TGI917535 TQE917535 UAA917535 UJW917535 UTS917535 VDO917535 VNK917535 VXG917535 WHC917535 WQY917535 EM983071 OI983071 YE983071 AIA983071 ARW983071 BBS983071 BLO983071 BVK983071 CFG983071 CPC983071 CYY983071 DIU983071 DSQ983071 ECM983071 EMI983071 EWE983071 FGA983071 FPW983071 FZS983071 GJO983071 GTK983071 HDG983071 HNC983071 HWY983071 IGU983071 IQQ983071 JAM983071 JKI983071 JUE983071 KEA983071 KNW983071 KXS983071 LHO983071 LRK983071 MBG983071 MLC983071 MUY983071 NEU983071 NOQ983071 NYM983071 OII983071 OSE983071 PCA983071 PLW983071 PVS983071 QFO983071 QPK983071 QZG983071 RJC983071 RSY983071 SCU983071 SMQ983071 SWM983071 TGI983071 TQE983071 UAA983071 UJW983071 UTS983071 VDO983071 VNK983071 VXG983071 WHC983071 WQY983071 EK65567 OG65567 YC65567 AHY65567 ARU65567 BBQ65567 BLM65567 BVI65567 CFE65567 CPA65567 CYW65567 DIS65567 DSO65567 ECK65567 EMG65567 EWC65567 FFY65567 FPU65567 FZQ65567 GJM65567 GTI65567 HDE65567 HNA65567 HWW65567 IGS65567 IQO65567 JAK65567 JKG65567 JUC65567 KDY65567 KNU65567 KXQ65567 LHM65567 LRI65567 MBE65567 MLA65567 MUW65567 NES65567 NOO65567 NYK65567 OIG65567 OSC65567 PBY65567 PLU65567 PVQ65567 QFM65567 QPI65567 QZE65567 RJA65567 RSW65567 SCS65567 SMO65567 SWK65567 TGG65567 TQC65567 TZY65567 UJU65567 UTQ65567 VDM65567 VNI65567 VXE65567 WHA65567 WQW65567 EK131103 OG131103 YC131103 AHY131103 ARU131103 BBQ131103 BLM131103 BVI131103 CFE131103 CPA131103 CYW131103 DIS131103 DSO131103 ECK131103 EMG131103 EWC131103 FFY131103 FPU131103 FZQ131103 GJM131103 GTI131103 HDE131103 HNA131103 HWW131103 IGS131103 IQO131103 JAK131103 JKG131103 JUC131103 KDY131103 KNU131103 KXQ131103 LHM131103 LRI131103 MBE131103 MLA131103 MUW131103 NES131103 NOO131103 NYK131103 OIG131103 OSC131103 PBY131103 PLU131103 PVQ131103 QFM131103 QPI131103 QZE131103 RJA131103 RSW131103 SCS131103 SMO131103 SWK131103 TGG131103 TQC131103 TZY131103 UJU131103 UTQ131103 VDM131103 VNI131103 VXE131103 WHA131103 WQW131103 EK196639 OG196639 YC196639 AHY196639 ARU196639 BBQ196639 BLM196639 BVI196639 CFE196639 CPA196639 CYW196639 DIS196639 DSO196639 ECK196639 EMG196639 EWC196639 FFY196639 FPU196639 FZQ196639 GJM196639 GTI196639 HDE196639 HNA196639 HWW196639 IGS196639 IQO196639 JAK196639 JKG196639 JUC196639 KDY196639 KNU196639 KXQ196639 LHM196639 LRI196639 MBE196639 MLA196639 MUW196639 NES196639 NOO196639 NYK196639 OIG196639 OSC196639 PBY196639 PLU196639 PVQ196639 QFM196639 QPI196639 QZE196639 RJA196639 RSW196639 SCS196639 SMO196639 SWK196639 TGG196639 TQC196639 TZY196639 UJU196639 UTQ196639 VDM196639 VNI196639 VXE196639 WHA196639 WQW196639 EK262175 OG262175 YC262175 AHY262175 ARU262175 BBQ262175 BLM262175 BVI262175 CFE262175 CPA262175 CYW262175 DIS262175 DSO262175 ECK262175 EMG262175 EWC262175 FFY262175 FPU262175 FZQ262175 GJM262175 GTI262175 HDE262175 HNA262175 HWW262175 IGS262175 IQO262175 JAK262175 JKG262175 JUC262175 KDY262175 KNU262175 KXQ262175 LHM262175 LRI262175 MBE262175 MLA262175 MUW262175 NES262175 NOO262175 NYK262175 OIG262175 OSC262175 PBY262175 PLU262175 PVQ262175 QFM262175 QPI262175 QZE262175 RJA262175 RSW262175 SCS262175 SMO262175 SWK262175 TGG262175 TQC262175 TZY262175 UJU262175 UTQ262175 VDM262175 VNI262175 VXE262175 WHA262175 WQW262175 EK327711 OG327711 YC327711 AHY327711 ARU327711 BBQ327711 BLM327711 BVI327711 CFE327711 CPA327711 CYW327711 DIS327711 DSO327711 ECK327711 EMG327711 EWC327711 FFY327711 FPU327711 FZQ327711 GJM327711 GTI327711 HDE327711 HNA327711 HWW327711 IGS327711 IQO327711 JAK327711 JKG327711 JUC327711 KDY327711 KNU327711 KXQ327711 LHM327711 LRI327711 MBE327711 MLA327711 MUW327711 NES327711 NOO327711 NYK327711 OIG327711 OSC327711 PBY327711 PLU327711 PVQ327711 QFM327711 QPI327711 QZE327711 RJA327711 RSW327711 SCS327711 SMO327711 SWK327711 TGG327711 TQC327711 TZY327711 UJU327711 UTQ327711 VDM327711 VNI327711 VXE327711 WHA327711 WQW327711 EK393247 OG393247 YC393247 AHY393247 ARU393247 BBQ393247 BLM393247 BVI393247 CFE393247 CPA393247 CYW393247 DIS393247 DSO393247 ECK393247 EMG393247 EWC393247 FFY393247 FPU393247 FZQ393247 GJM393247 GTI393247 HDE393247 HNA393247 HWW393247 IGS393247 IQO393247 JAK393247 JKG393247 JUC393247 KDY393247 KNU393247 KXQ393247 LHM393247 LRI393247 MBE393247 MLA393247 MUW393247 NES393247 NOO393247 NYK393247 OIG393247 OSC393247 PBY393247 PLU393247 PVQ393247 QFM393247 QPI393247 QZE393247 RJA393247 RSW393247 SCS393247 SMO393247 SWK393247 TGG393247 TQC393247 TZY393247 UJU393247 UTQ393247 VDM393247 VNI393247 VXE393247 WHA393247 WQW393247 EK458783 OG458783 YC458783 AHY458783 ARU458783 BBQ458783 BLM458783 BVI458783 CFE458783 CPA458783 CYW458783 DIS458783 DSO458783 ECK458783 EMG458783 EWC458783 FFY458783 FPU458783 FZQ458783 GJM458783 GTI458783 HDE458783 HNA458783 HWW458783 IGS458783 IQO458783 JAK458783 JKG458783 JUC458783 KDY458783 KNU458783 KXQ458783 LHM458783 LRI458783 MBE458783 MLA458783 MUW458783 NES458783 NOO458783 NYK458783 OIG458783 OSC458783 PBY458783 PLU458783 PVQ458783 QFM458783 QPI458783 QZE458783 RJA458783 RSW458783 SCS458783 SMO458783 SWK458783 TGG458783 TQC458783 TZY458783 UJU458783 UTQ458783 VDM458783 VNI458783 VXE458783 WHA458783 WQW458783 EK524319 OG524319 YC524319 AHY524319 ARU524319 BBQ524319 BLM524319 BVI524319 CFE524319 CPA524319 CYW524319 DIS524319 DSO524319 ECK524319 EMG524319 EWC524319 FFY524319 FPU524319 FZQ524319 GJM524319 GTI524319 HDE524319 HNA524319 HWW524319 IGS524319 IQO524319 JAK524319 JKG524319 JUC524319 KDY524319 KNU524319 KXQ524319 LHM524319 LRI524319 MBE524319 MLA524319 MUW524319 NES524319 NOO524319 NYK524319 OIG524319 OSC524319 PBY524319 PLU524319 PVQ524319 QFM524319 QPI524319 QZE524319 RJA524319 RSW524319 SCS524319 SMO524319 SWK524319 TGG524319 TQC524319 TZY524319 UJU524319 UTQ524319 VDM524319 VNI524319 VXE524319 WHA524319 WQW524319 EK589855 OG589855 YC589855 AHY589855 ARU589855 BBQ589855 BLM589855 BVI589855 CFE589855 CPA589855 CYW589855 DIS589855 DSO589855 ECK589855 EMG589855 EWC589855 FFY589855 FPU589855 FZQ589855 GJM589855 GTI589855 HDE589855 HNA589855 HWW589855 IGS589855 IQO589855 JAK589855 JKG589855 JUC589855 KDY589855 KNU589855 KXQ589855 LHM589855 LRI589855 MBE589855 MLA589855 MUW589855 NES589855 NOO589855 NYK589855 OIG589855 OSC589855 PBY589855 PLU589855 PVQ589855 QFM589855 QPI589855 QZE589855 RJA589855 RSW589855 SCS589855 SMO589855 SWK589855 TGG589855 TQC589855 TZY589855 UJU589855 UTQ589855 VDM589855 VNI589855 VXE589855 WHA589855 WQW589855 EK655391 OG655391 YC655391 AHY655391 ARU655391 BBQ655391 BLM655391 BVI655391 CFE655391 CPA655391 CYW655391 DIS655391 DSO655391 ECK655391 EMG655391 EWC655391 FFY655391 FPU655391 FZQ655391 GJM655391 GTI655391 HDE655391 HNA655391 HWW655391 IGS655391 IQO655391 JAK655391 JKG655391 JUC655391 KDY655391 KNU655391 KXQ655391 LHM655391 LRI655391 MBE655391 MLA655391 MUW655391 NES655391 NOO655391 NYK655391 OIG655391 OSC655391 PBY655391 PLU655391 PVQ655391 QFM655391 QPI655391 QZE655391 RJA655391 RSW655391 SCS655391 SMO655391 SWK655391 TGG655391 TQC655391 TZY655391 UJU655391 UTQ655391 VDM655391 VNI655391 VXE655391 WHA655391 WQW655391 EK720927 OG720927 YC720927 AHY720927 ARU720927 BBQ720927 BLM720927 BVI720927 CFE720927 CPA720927 CYW720927 DIS720927 DSO720927 ECK720927 EMG720927 EWC720927 FFY720927 FPU720927 FZQ720927 GJM720927 GTI720927 HDE720927 HNA720927 HWW720927 IGS720927 IQO720927 JAK720927 JKG720927 JUC720927 KDY720927 KNU720927 KXQ720927 LHM720927 LRI720927 MBE720927 MLA720927 MUW720927 NES720927 NOO720927 NYK720927 OIG720927 OSC720927 PBY720927 PLU720927 PVQ720927 QFM720927 QPI720927 QZE720927 RJA720927 RSW720927 SCS720927 SMO720927 SWK720927 TGG720927 TQC720927 TZY720927 UJU720927 UTQ720927 VDM720927 VNI720927 VXE720927 WHA720927 WQW720927 EK786463 OG786463 YC786463 AHY786463 ARU786463 BBQ786463 BLM786463 BVI786463 CFE786463 CPA786463 CYW786463 DIS786463 DSO786463 ECK786463 EMG786463 EWC786463 FFY786463 FPU786463 FZQ786463 GJM786463 GTI786463 HDE786463 HNA786463 HWW786463 IGS786463 IQO786463 JAK786463 JKG786463 JUC786463 KDY786463 KNU786463 KXQ786463 LHM786463 LRI786463 MBE786463 MLA786463 MUW786463 NES786463 NOO786463 NYK786463 OIG786463 OSC786463 PBY786463 PLU786463 PVQ786463 QFM786463 QPI786463 QZE786463 RJA786463 RSW786463 SCS786463 SMO786463 SWK786463 TGG786463 TQC786463 TZY786463 UJU786463 UTQ786463 VDM786463 VNI786463 VXE786463 WHA786463 WQW786463 EK851999 OG851999 YC851999 AHY851999 ARU851999 BBQ851999 BLM851999 BVI851999 CFE851999 CPA851999 CYW851999 DIS851999 DSO851999 ECK851999 EMG851999 EWC851999 FFY851999 FPU851999 FZQ851999 GJM851999 GTI851999 HDE851999 HNA851999 HWW851999 IGS851999 IQO851999 JAK851999 JKG851999 JUC851999 KDY851999 KNU851999 KXQ851999 LHM851999 LRI851999 MBE851999 MLA851999 MUW851999 NES851999 NOO851999 NYK851999 OIG851999 OSC851999 PBY851999 PLU851999 PVQ851999 QFM851999 QPI851999 QZE851999 RJA851999 RSW851999 SCS851999 SMO851999 SWK851999 TGG851999 TQC851999 TZY851999 UJU851999 UTQ851999 VDM851999 VNI851999 VXE851999 WHA851999 WQW851999 EK917535 OG917535 YC917535 AHY917535 ARU917535 BBQ917535 BLM917535 BVI917535 CFE917535 CPA917535 CYW917535 DIS917535 DSO917535 ECK917535 EMG917535 EWC917535 FFY917535 FPU917535 FZQ917535 GJM917535 GTI917535 HDE917535 HNA917535 HWW917535 IGS917535 IQO917535 JAK917535 JKG917535 JUC917535 KDY917535 KNU917535 KXQ917535 LHM917535 LRI917535 MBE917535 MLA917535 MUW917535 NES917535 NOO917535 NYK917535 OIG917535 OSC917535 PBY917535 PLU917535 PVQ917535 QFM917535 QPI917535 QZE917535 RJA917535 RSW917535 SCS917535 SMO917535 SWK917535 TGG917535 TQC917535 TZY917535 UJU917535 UTQ917535 VDM917535 VNI917535 VXE917535 WHA917535 WQW917535 EK983071 OG983071 YC983071 AHY983071 ARU983071 BBQ983071 BLM983071 BVI983071 CFE983071 CPA983071 CYW983071 DIS983071 DSO983071 ECK983071 EMG983071 EWC983071 FFY983071 FPU983071 FZQ983071 GJM983071 GTI983071 HDE983071 HNA983071 HWW983071 IGS983071 IQO983071 JAK983071 JKG983071 JUC983071 KDY983071 KNU983071 KXQ983071 LHM983071 LRI983071 MBE983071 MLA983071 MUW983071 NES983071 NOO983071 NYK983071 OIG983071 OSC983071 PBY983071 PLU983071 PVQ983071 QFM983071 QPI983071 QZE983071 RJA983071 RSW983071 SCS983071 SMO983071 SWK983071 TGG983071 TQC983071 TZY983071 UJU983071 UTQ983071 VDM983071 VNI983071 VXE983071 WHA983071 WQW983071 EI65567 OE65567 YA65567 AHW65567 ARS65567 BBO65567 BLK65567 BVG65567 CFC65567 COY65567 CYU65567 DIQ65567 DSM65567 ECI65567 EME65567 EWA65567 FFW65567 FPS65567 FZO65567 GJK65567 GTG65567 HDC65567 HMY65567 HWU65567 IGQ65567 IQM65567 JAI65567 JKE65567 JUA65567 KDW65567 KNS65567 KXO65567 LHK65567 LRG65567 MBC65567 MKY65567 MUU65567 NEQ65567 NOM65567 NYI65567 OIE65567 OSA65567 PBW65567 PLS65567 PVO65567 QFK65567 QPG65567 QZC65567 RIY65567 RSU65567 SCQ65567 SMM65567 SWI65567 TGE65567 TQA65567 TZW65567 UJS65567 UTO65567 VDK65567 VNG65567 VXC65567 WGY65567 WQU65567 EI131103 OE131103 YA131103 AHW131103 ARS131103 BBO131103 BLK131103 BVG131103 CFC131103 COY131103 CYU131103 DIQ131103 DSM131103 ECI131103 EME131103 EWA131103 FFW131103 FPS131103 FZO131103 GJK131103 GTG131103 HDC131103 HMY131103 HWU131103 IGQ131103 IQM131103 JAI131103 JKE131103 JUA131103 KDW131103 KNS131103 KXO131103 LHK131103 LRG131103 MBC131103 MKY131103 MUU131103 NEQ131103 NOM131103 NYI131103 OIE131103 OSA131103 PBW131103 PLS131103 PVO131103 QFK131103 QPG131103 QZC131103 RIY131103 RSU131103 SCQ131103 SMM131103 SWI131103 TGE131103 TQA131103 TZW131103 UJS131103 UTO131103 VDK131103 VNG131103 VXC131103 WGY131103 WQU131103 EI196639 OE196639 YA196639 AHW196639 ARS196639 BBO196639 BLK196639 BVG196639 CFC196639 COY196639 CYU196639 DIQ196639 DSM196639 ECI196639 EME196639 EWA196639 FFW196639 FPS196639 FZO196639 GJK196639 GTG196639 HDC196639 HMY196639 HWU196639 IGQ196639 IQM196639 JAI196639 JKE196639 JUA196639 KDW196639 KNS196639 KXO196639 LHK196639 LRG196639 MBC196639 MKY196639 MUU196639 NEQ196639 NOM196639 NYI196639 OIE196639 OSA196639 PBW196639 PLS196639 PVO196639 QFK196639 QPG196639 QZC196639 RIY196639 RSU196639 SCQ196639 SMM196639 SWI196639 TGE196639 TQA196639 TZW196639 UJS196639 UTO196639 VDK196639 VNG196639 VXC196639 WGY196639 WQU196639 EI262175 OE262175 YA262175 AHW262175 ARS262175 BBO262175 BLK262175 BVG262175 CFC262175 COY262175 CYU262175 DIQ262175 DSM262175 ECI262175 EME262175 EWA262175 FFW262175 FPS262175 FZO262175 GJK262175 GTG262175 HDC262175 HMY262175 HWU262175 IGQ262175 IQM262175 JAI262175 JKE262175 JUA262175 KDW262175 KNS262175 KXO262175 LHK262175 LRG262175 MBC262175 MKY262175 MUU262175 NEQ262175 NOM262175 NYI262175 OIE262175 OSA262175 PBW262175 PLS262175 PVO262175 QFK262175 QPG262175 QZC262175 RIY262175 RSU262175 SCQ262175 SMM262175 SWI262175 TGE262175 TQA262175 TZW262175 UJS262175 UTO262175 VDK262175 VNG262175 VXC262175 WGY262175 WQU262175 EI327711 OE327711 YA327711 AHW327711 ARS327711 BBO327711 BLK327711 BVG327711 CFC327711 COY327711 CYU327711 DIQ327711 DSM327711 ECI327711 EME327711 EWA327711 FFW327711 FPS327711 FZO327711 GJK327711 GTG327711 HDC327711 HMY327711 HWU327711 IGQ327711 IQM327711 JAI327711 JKE327711 JUA327711 KDW327711 KNS327711 KXO327711 LHK327711 LRG327711 MBC327711 MKY327711 MUU327711 NEQ327711 NOM327711 NYI327711 OIE327711 OSA327711 PBW327711 PLS327711 PVO327711 QFK327711 QPG327711 QZC327711 RIY327711 RSU327711 SCQ327711 SMM327711 SWI327711 TGE327711 TQA327711 TZW327711 UJS327711 UTO327711 VDK327711 VNG327711 VXC327711 WGY327711 WQU327711 EI393247 OE393247 YA393247 AHW393247 ARS393247 BBO393247 BLK393247 BVG393247 CFC393247 COY393247 CYU393247 DIQ393247 DSM393247 ECI393247 EME393247 EWA393247 FFW393247 FPS393247 FZO393247 GJK393247 GTG393247 HDC393247 HMY393247 HWU393247 IGQ393247 IQM393247 JAI393247 JKE393247 JUA393247 KDW393247 KNS393247 KXO393247 LHK393247 LRG393247 MBC393247 MKY393247 MUU393247 NEQ393247 NOM393247 NYI393247 OIE393247 OSA393247 PBW393247 PLS393247 PVO393247 QFK393247 QPG393247 QZC393247 RIY393247 RSU393247 SCQ393247 SMM393247 SWI393247 TGE393247 TQA393247 TZW393247 UJS393247 UTO393247 VDK393247 VNG393247 VXC393247 WGY393247 WQU393247 EI458783 OE458783 YA458783 AHW458783 ARS458783 BBO458783 BLK458783 BVG458783 CFC458783 COY458783 CYU458783 DIQ458783 DSM458783 ECI458783 EME458783 EWA458783 FFW458783 FPS458783 FZO458783 GJK458783 GTG458783 HDC458783 HMY458783 HWU458783 IGQ458783 IQM458783 JAI458783 JKE458783 JUA458783 KDW458783 KNS458783 KXO458783 LHK458783 LRG458783 MBC458783 MKY458783 MUU458783 NEQ458783 NOM458783 NYI458783 OIE458783 OSA458783 PBW458783 PLS458783 PVO458783 QFK458783 QPG458783 QZC458783 RIY458783 RSU458783 SCQ458783 SMM458783 SWI458783 TGE458783 TQA458783 TZW458783 UJS458783 UTO458783 VDK458783 VNG458783 VXC458783 WGY458783 WQU458783 EI524319 OE524319 YA524319 AHW524319 ARS524319 BBO524319 BLK524319 BVG524319 CFC524319 COY524319 CYU524319 DIQ524319 DSM524319 ECI524319 EME524319 EWA524319 FFW524319 FPS524319 FZO524319 GJK524319 GTG524319 HDC524319 HMY524319 HWU524319 IGQ524319 IQM524319 JAI524319 JKE524319 JUA524319 KDW524319 KNS524319 KXO524319 LHK524319 LRG524319 MBC524319 MKY524319 MUU524319 NEQ524319 NOM524319 NYI524319 OIE524319 OSA524319 PBW524319 PLS524319 PVO524319 QFK524319 QPG524319 QZC524319 RIY524319 RSU524319 SCQ524319 SMM524319 SWI524319 TGE524319 TQA524319 TZW524319 UJS524319 UTO524319 VDK524319 VNG524319 VXC524319 WGY524319 WQU524319 EI589855 OE589855 YA589855 AHW589855 ARS589855 BBO589855 BLK589855 BVG589855 CFC589855 COY589855 CYU589855 DIQ589855 DSM589855 ECI589855 EME589855 EWA589855 FFW589855 FPS589855 FZO589855 GJK589855 GTG589855 HDC589855 HMY589855 HWU589855 IGQ589855 IQM589855 JAI589855 JKE589855 JUA589855 KDW589855 KNS589855 KXO589855 LHK589855 LRG589855 MBC589855 MKY589855 MUU589855 NEQ589855 NOM589855 NYI589855 OIE589855 OSA589855 PBW589855 PLS589855 PVO589855 QFK589855 QPG589855 QZC589855 RIY589855 RSU589855 SCQ589855 SMM589855 SWI589855 TGE589855 TQA589855 TZW589855 UJS589855 UTO589855 VDK589855 VNG589855 VXC589855 WGY589855 WQU589855 EI655391 OE655391 YA655391 AHW655391 ARS655391 BBO655391 BLK655391 BVG655391 CFC655391 COY655391 CYU655391 DIQ655391 DSM655391 ECI655391 EME655391 EWA655391 FFW655391 FPS655391 FZO655391 GJK655391 GTG655391 HDC655391 HMY655391 HWU655391 IGQ655391 IQM655391 JAI655391 JKE655391 JUA655391 KDW655391 KNS655391 KXO655391 LHK655391 LRG655391 MBC655391 MKY655391 MUU655391 NEQ655391 NOM655391 NYI655391 OIE655391 OSA655391 PBW655391 PLS655391 PVO655391 QFK655391 QPG655391 QZC655391 RIY655391 RSU655391 SCQ655391 SMM655391 SWI655391 TGE655391 TQA655391 TZW655391 UJS655391 UTO655391 VDK655391 VNG655391 VXC655391 WGY655391 WQU655391 EI720927 OE720927 YA720927 AHW720927 ARS720927 BBO720927 BLK720927 BVG720927 CFC720927 COY720927 CYU720927 DIQ720927 DSM720927 ECI720927 EME720927 EWA720927 FFW720927 FPS720927 FZO720927 GJK720927 GTG720927 HDC720927 HMY720927 HWU720927 IGQ720927 IQM720927 JAI720927 JKE720927 JUA720927 KDW720927 KNS720927 KXO720927 LHK720927 LRG720927 MBC720927 MKY720927 MUU720927 NEQ720927 NOM720927 NYI720927 OIE720927 OSA720927 PBW720927 PLS720927 PVO720927 QFK720927 QPG720927 QZC720927 RIY720927 RSU720927 SCQ720927 SMM720927 SWI720927 TGE720927 TQA720927 TZW720927 UJS720927 UTO720927 VDK720927 VNG720927 VXC720927 WGY720927 WQU720927 EI786463 OE786463 YA786463 AHW786463 ARS786463 BBO786463 BLK786463 BVG786463 CFC786463 COY786463 CYU786463 DIQ786463 DSM786463 ECI786463 EME786463 EWA786463 FFW786463 FPS786463 FZO786463 GJK786463 GTG786463 HDC786463 HMY786463 HWU786463 IGQ786463 IQM786463 JAI786463 JKE786463 JUA786463 KDW786463 KNS786463 KXO786463 LHK786463 LRG786463 MBC786463 MKY786463 MUU786463 NEQ786463 NOM786463 NYI786463 OIE786463 OSA786463 PBW786463 PLS786463 PVO786463 QFK786463 QPG786463 QZC786463 RIY786463 RSU786463 SCQ786463 SMM786463 SWI786463 TGE786463 TQA786463 TZW786463 UJS786463 UTO786463 VDK786463 VNG786463 VXC786463 WGY786463 WQU786463 EI851999 OE851999 YA851999 AHW851999 ARS851999 BBO851999 BLK851999 BVG851999 CFC851999 COY851999 CYU851999 DIQ851999 DSM851999 ECI851999 EME851999 EWA851999 FFW851999 FPS851999 FZO851999 GJK851999 GTG851999 HDC851999 HMY851999 HWU851999 IGQ851999 IQM851999 JAI851999 JKE851999 JUA851999 KDW851999 KNS851999 KXO851999 LHK851999 LRG851999 MBC851999 MKY851999 MUU851999 NEQ851999 NOM851999 NYI851999 OIE851999 OSA851999 PBW851999 PLS851999 PVO851999 QFK851999 QPG851999 QZC851999 RIY851999 RSU851999 SCQ851999 SMM851999 SWI851999 TGE851999 TQA851999 TZW851999 UJS851999 UTO851999 VDK851999 VNG851999 VXC851999 WGY851999 WQU851999 EI917535 OE917535 YA917535 AHW917535 ARS917535 BBO917535 BLK917535 BVG917535 CFC917535 COY917535 CYU917535 DIQ917535 DSM917535 ECI917535 EME917535 EWA917535 FFW917535 FPS917535 FZO917535 GJK917535 GTG917535 HDC917535 HMY917535 HWU917535 IGQ917535 IQM917535 JAI917535 JKE917535 JUA917535 KDW917535 KNS917535 KXO917535 LHK917535 LRG917535 MBC917535 MKY917535 MUU917535 NEQ917535 NOM917535 NYI917535 OIE917535 OSA917535 PBW917535 PLS917535 PVO917535 QFK917535 QPG917535 QZC917535 RIY917535 RSU917535 SCQ917535 SMM917535 SWI917535 TGE917535 TQA917535 TZW917535 UJS917535 UTO917535 VDK917535 VNG917535 VXC917535 WGY917535 WQU917535 EI983071 OE983071 YA983071 AHW983071 ARS983071 BBO983071 BLK983071 BVG983071 CFC983071 COY983071 CYU983071 DIQ983071 DSM983071 ECI983071 EME983071 EWA983071 FFW983071 FPS983071 FZO983071 GJK983071 GTG983071 HDC983071 HMY983071 HWU983071 IGQ983071 IQM983071 JAI983071 JKE983071 JUA983071 KDW983071 KNS983071 KXO983071 LHK983071 LRG983071 MBC983071 MKY983071 MUU983071 NEQ983071 NOM983071 NYI983071 OIE983071 OSA983071 PBW983071 PLS983071 PVO983071 QFK983071 QPG983071 QZC983071 RIY983071 RSU983071 SCQ983071 SMM983071 SWI983071 TGE983071 TQA983071 TZW983071 UJS983071 UTO983071 VDK983071 VNG983071 VXC983071 WGY983071 WQU983071 Y65534 Y131070 Y196606 Y262142 Y327678 Y393214 Y458750 Y524286 Y589822 Y655358 Y720894 Y786430 Y851966 Y917502 Y983038 W65534 W131070 W196606 W262142 W327678 W393214 W458750 W524286 W589822 W655358 W720894 W786430 W851966 W917502 W983038 U65534 U131070 U196606 U262142 U327678 U393214 U458750 U524286 U589822 U655358 U720894 U786430 U851966 U917502 U983038 S65534 S131070 S196606 S262142 S327678 S393214 S458750 S524286 S589822 S655358 S720894 S786430 S851966 S917502 S983038 Q65534 Q131070 Q196606 Q262142 Q327678 Q393214 Q458750 Q524286 Q589822 Q655358 Q720894 Q786430 Q851966 Q917502 Q983038 O65534 O131070 O196606 O262142 O327678 O393214 O458750 O524286 O589822 O655358 O720894 O786430 O851966 O917502 O983038 M65534 M131070 M196606 M262142 M327678 M393214 M458750 M524286 M589822 M655358 M720894 M786430 M851966 M917502 M983038 K65534 K131070 K196606 K262142 K327678 K393214 K458750 K524286 K589822 K655358 K720894 K786430 K851966 K917502 K983038 Y53 W53 U53 S53 Q53 O53 M53 K53 WQU53 WGY53 VXC53 VNG53 VDK53 UTO53 UJS53 TZW53 TQA53 TGE53 SWI53 SMM53 SCQ53 RSU53 RIY53 QZC53 QPG53 QFK53 PVO53 PLS53 PBW53 OSA53 OIE53 NYI53 NOM53 NEQ53 MUU53 MKY53 MBC53 LRG53 LHK53 KXO53 KNS53 KDW53 JUA53 JKE53 JAI53 IQM53 IGQ53 HWU53 HMY53 HDC53 GTG53 GJK53 FZO53 FPS53 FFW53 EWA53 EME53 ECI53 DSM53 DIQ53 CYU53 COY53 CFC53 BVG53 BLK53 BBO53 ARS53 AHW53 YA53 OE53 EI53 WQW53 WHA53 VXE53 VNI53 VDM53 UTQ53 UJU53 TZY53 TQC53 TGG53 SWK53 SMO53 SCS53 RSW53 RJA53 QZE53 QPI53 QFM53 PVQ53 PLU53 PBY53 OSC53 OIG53 NYK53 NOO53 NES53 MUW53 MLA53 MBE53 LRI53 LHM53 KXQ53 KNU53 KDY53 JUC53 JKG53 JAK53 IQO53 IGS53 HWW53 HNA53 HDE53 GTI53 GJM53 FZQ53 FPU53 FFY53 EWC53 EMG53 ECK53 DSO53 DIS53 CYW53 CPA53 CFE53 BVI53 BLM53 BBQ53 ARU53 AHY53 YC53 OG53 EK53 WQY53 WHC53 VXG53 VNK53 VDO53 UTS53 UJW53 UAA53 TQE53 TGI53 SWM53 SMQ53 SCU53 RSY53 RJC53 QZG53 QPK53 QFO53 PVS53 PLW53 PCA53 OSE53 OII53 NYM53 NOQ53 NEU53 MUY53 MLC53 MBG53 LRK53 LHO53 KXS53 KNW53 KEA53 JUE53 JKI53 JAM53 IQQ53 IGU53 HWY53 HNC53 HDG53 GTK53 GJO53 FZS53 FPW53 FGA53 EWE53 EMI53 ECM53 DSQ53 DIU53 CYY53 CPC53 CFG53 BVK53 BLO53 BBS53 ARW53 AIA53 YE53 OI53 EM53 WRA53 WHE53 VXI53 VNM53 VDQ53 UTU53 UJY53 UAC53 TQG53 TGK53 SWO53 SMS53 SCW53 RTA53 RJE53 QZI53 QPM53 QFQ53 PVU53 PLY53 PCC53 OSG53 OIK53 NYO53 NOS53 NEW53 MVA53 MLE53 MBI53 LRM53 LHQ53 KXU53 KNY53 KEC53 JUG53 JKK53 JAO53 IQS53 IGW53 HXA53 HNE53 HDI53 GTM53 GJQ53 FZU53 FPY53 FGC53 EWG53 EMK53 ECO53 DSS53 DIW53 CZA53 CPE53 CFI53 BVM53 BLQ53 BBU53 ARY53 AIC53 YG53 OK53 EO53 WRC53 WHG53 VXK53 VNO53 VDS53 UTW53 UKA53 UAE53 TQI53 TGM53 SWQ53 SMU53 SCY53 RTC53 RJG53 QZK53 QPO53 QFS53 PVW53 PMA53 PCE53 OSI53 OIM53 NYQ53 NOU53 NEY53 MVC53 MLG53 MBK53 LRO53 LHS53 KXW53 KOA53 KEE53 JUI53 JKM53 JAQ53 IQU53 IGY53 HXC53 HNG53 HDK53 GTO53 GJS53 FZW53 FQA53 FGE53 EWI53 EMM53 ECQ53 DSU53 DIY53 CZC53 CPG53 CFK53 BVO53 BLS53 BBW53 ASA53 AIE53 YI53 OM53 EQ53 WRE53 WHI53 VXM53 VNQ53 VDU53 UTY53 UKC53 UAG53 TQK53 TGO53 SWS53 SMW53 SDA53 RTE53 RJI53 QZM53 QPQ53 QFU53 PVY53 PMC53 PCG53 OSK53 OIO53 NYS53 NOW53 NFA53 MVE53 MLI53 MBM53 LRQ53 LHU53 KXY53 KOC53 KEG53 JUK53 JKO53 JAS53 IQW53 IHA53 HXE53 HNI53 HDM53 GTQ53 GJU53 FZY53 FQC53 FGG53 EWK53 EMO53 ECS53 DSW53 DJA53 CZE53 CPI53 CFM53 BVQ53 BLU53 BBY53 ASC53 AIG53 YK53 OO53 ES53 WRG53 WHK53 VXO53 VNS53 VDW53 UUA53 UKE53 UAI53 TQM53 TGQ53 SWU53 SMY53 SDC53 RTG53 RJK53 QZO53 QPS53 QFW53 PWA53 PME53 PCI53 OSM53 OIQ53 NYU53 NOY53 NFC53 MVG53 MLK53 MBO53 LRS53 LHW53 KYA53 KOE53 KEI53 JUM53 JKQ53 JAU53 IQY53 IHC53 HXG53 HNK53 HDO53 GTS53 GJW53 GAA53 FQE53 FGI53 EWM53 EMQ53 ECU53 DSY53 DJC53 CZG53 CPK53 CFO53 BVS53 BLW53 BCA53 ASE53 AII53 YM53 OQ53 EU53 WRI53 WHM53 VXQ53 VNU53 VDY53 UUC53 UKG53 UAK53 TQO53 TGS53 SWW53 SNA53 SDE53 RTI53 RJM53 QZQ53 QPU53 QFY53 PWC53 PMG53 PCK53 OSO53 OIS53 NYW53 NPA53 NFE53 MVI53 MLM53 MBQ53 LRU53 LHY53 KYC53 KOG53 KEK53 JUO53 JKS53 JAW53 IRA53 IHE53 HXI53 HNM53 HDQ53 GTU53 GJY53 GAC53 FQG53 FGK53 EWO53 EMS53 ECW53 DTA53 DJE53 CZI53 CPM53 CFQ53 BVU53 BLY53 BCC53 ASG53 AIK53 YO53 OS53 EW53 WPI53 WFM53 VVQ53 VLU53 VBY53 USC53 UIG53 TYK53 TOO53 TES53 SUW53 SLA53 SBE53 RRI53 RHM53 QXQ53 QNU53 QDY53 PUC53 PKG53 PAK53 OQO53 OGS53 NWW53 NNA53 NDE53 MTI53 MJM53 LZQ53 LPU53 LFY53 KWC53 KMG53 KCK53 JSO53 JIS53 IYW53 IPA53 IFE53 HVI53 HLM53 HBQ53 GRU53 GHY53 FYC53 FOG53 FEK53 EUO53 EKS53 EAW53 DRA53 DHE53 CXI53 CNM53 CDQ53 BTU53 BJY53 BAC53 AQG53 AGK53 WO53 MS53 CW53 WPK53 WFO53 VVS53 VLW53 VCA53 USE53 UII53 TYM53 TOQ53 TEU53 SUY53 SLC53 SBG53 RRK53 RHO53 QXS53 QNW53 QEA53 PUE53 PKI53 PAM53 OQQ53 OGU53 NWY53 NNC53 NDG53 MTK53 MJO53 LZS53 LPW53 LGA53 KWE53 KMI53 KCM53 JSQ53 JIU53 IYY53 IPC53 IFG53 HVK53 HLO53 HBS53 GRW53 GIA53 FYE53 FOI53 FEM53 EUQ53 EKU53 EAY53 DRC53 DHG53 CXK53 CNO53 CDS53 BTW53 BKA53 BAE53 AQI53 AGM53 WQ53 MU53 CY53 WPM53 WFQ53 VVU53 VLY53 VCC53 USG53 UIK53 TYO53 TOS53 TEW53 SVA53 SLE53 SBI53 RRM53 RHQ53 QXU53 QNY53 QEC53 PUG53 PKK53 PAO53 OQS53 OGW53 NXA53 NNE53 NDI53 MTM53 MJQ53 LZU53 LPY53 LGC53 KWG53 KMK53 KCO53 JSS53 JIW53 IZA53 IPE53 IFI53 HVM53 HLQ53 HBU53 GRY53 GIC53 FYG53 FOK53 FEO53 EUS53 EKW53 EBA53 DRE53 DHI53 CXM53 CNQ53 CDU53 BTY53 BKC53 BAG53 AQK53 AGO53 WS53 MW53 DA53 WPO53 WFS53 VVW53 VMA53 VCE53 USI53 UIM53 TYQ53 TOU53 TEY53 SVC53 SLG53 SBK53 RRO53 RHS53 QXW53 QOA53 QEE53 PUI53 PKM53 PAQ53 OQU53 OGY53 NXC53 NNG53 NDK53 MTO53 MJS53 LZW53 LQA53 LGE53 KWI53 KMM53 KCQ53 JSU53 JIY53 IZC53 IPG53 IFK53 HVO53 HLS53 HBW53 GSA53 GIE53 FYI53 FOM53 FEQ53 EUU53 EKY53 EBC53 DRG53 DHK53 CXO53 CNS53 CDW53 BUA53 BKE53 BAI53 AQM53 AGQ53 WU53 MY53 DC53 WPQ53 WFU53 VVY53 VMC53 VCG53 USK53 UIO53 TYS53 TOW53 TFA53 SVE53 SLI53 SBM53 RRQ53 RHU53 QXY53 QOC53 QEG53 PUK53 PKO53 PAS53 OQW53 OHA53 NXE53 NNI53 NDM53 MTQ53 MJU53 LZY53 LQC53 LGG53 KWK53 KMO53 KCS53 JSW53 JJA53 IZE53 IPI53 IFM53 HVQ53 HLU53 HBY53 GSC53 GIG53 FYK53 FOO53 FES53 EUW53 ELA53 EBE53 DRI53 DHM53 CXQ53 CNU53 CDY53 BUC53 BKG53 BAK53 AQO53 AGS53 WW53 NA53 DE53 WPS53 WFW53 VWA53 VME53 VCI53 USM53 UIQ53 TYU53 TOY53 TFC53 SVG53 SLK53 SBO53 RRS53 RHW53 QYA53 QOE53 QEI53 PUM53 PKQ53 PAU53 OQY53 OHC53 NXG53 NNK53 NDO53 MTS53 MJW53 MAA53 LQE53 LGI53 KWM53 KMQ53 KCU53 JSY53 JJC53 IZG53 IPK53 IFO53 HVS53 HLW53 HCA53 GSE53 GII53 FYM53 FOQ53 FEU53 EUY53 ELC53 EBG53 DRK53 DHO53 CXS53 CNW53 CEA53 BUE53 BKI53 BAM53 AQQ53 AGU53 WY53 NC53 DG53 WPU53 WFY53 VWC53 VMG53 VCK53 USO53 UIS53 TYW53 TPA53 TFE53 SVI53 SLM53 SBQ53 RRU53 RHY53 QYC53 QOG53 QEK53 PUO53 PKS53 PAW53 ORA53 OHE53 NXI53 NNM53 NDQ53 MTU53 MJY53 MAC53 LQG53 LGK53 KWO53 KMS53 KCW53 JTA53 JJE53 IZI53 IPM53 IFQ53 HVU53 HLY53 HCC53 GSG53 GIK53 FYO53 FOS53 FEW53 EVA53 ELE53 EBI53 DRM53 DHQ53 CXU53 CNY53 CEC53 BUG53 BKK53 BAO53 AQS53 AGW53 XA53 NE53 DI53 WPW53 WGA53 VWE53 VMI53 VCM53 USQ53 UIU53 TYY53 TPC53 TFG53 SVK53 SLO53 SBS53 RRW53 RIA53 QYE53 QOI53 QEM53 PUQ53 PKU53 PAY53 ORC53 OHG53 NXK53 NNO53 NDS53 MTW53 MKA53 MAE53 LQI53 LGM53 KWQ53 KMU53 KCY53 JTC53 JJG53 IZK53 IPO53 IFS53 HVW53 HMA53 HCE53 GSI53 GIM53 FYQ53 FOU53 FEY53 EVC53 ELG53 EBK53 DRO53 DHS53 CXW53 COA53 CEE53 BUI53 BKM53 BAQ53 AQU53 AGY53 XC53 NG53 DK53 BK65534 BK131070 BK196606 BK262142 BK327678 BK393214 BK458750 BK524286 BK589822 BK655358 BK720894 BK786430 BK851966 BK917502 BK983038 BI65534 BI131070 BI196606 BI262142 BI327678 BI393214 BI458750 BI524286 BI589822 BI655358 BI720894 BI786430 BI851966 BI917502 BI983038 BG65534 BG131070 BG196606 BG262142 BG327678 BG393214 BG458750 BG524286 BG589822 BG655358 BG720894 BG786430 BG851966 BG917502 BG983038 BE65534 BE131070 BE196606 BE262142 BE327678 BE393214 BE458750 BE524286 BE589822 BE655358 BE720894 BE786430 BE851966 BE917502 BE983038 BC65534 BC131070 BC196606 BC262142 BC327678 BC393214 BC458750 BC524286 BC589822 BC655358 BC720894 BC786430 BC851966 BC917502 BC983038 BA65534 BA131070 BA196606 BA262142 BA327678 BA393214 BA458750 BA524286 BA589822 BA655358 BA720894 BA786430 BA851966 BA917502 BA983038 AY65534 AY131070 AY196606 AY262142 AY327678 AY393214 AY458750 AY524286 AY589822 AY655358 AY720894 AY786430 AY851966 AY917502 AY983038 AW65534 AW131070 AW196606 AW262142 AW327678 AW393214 AW458750 AW524286 AW589822 AW655358 AW720894 AW786430 AW851966 AW917502 AW983038 BK53 BI53 BG53 BE53 BC53 BA53 AY53 AW53</xm:sqref>
        </x14:dataValidation>
        <x14:dataValidation type="list" allowBlank="1" showInputMessage="1" showErrorMessage="1">
          <x14:formula1>
            <xm:f>Soil_TS_Structure</xm:f>
          </x14:formula1>
          <xm:sqref>DK65564 NG65564 XC65564 AGY65564 AQU65564 BAQ65564 BKM65564 BUI65564 CEE65564 COA65564 CXW65564 DHS65564 DRO65564 EBK65564 ELG65564 EVC65564 FEY65564 FOU65564 FYQ65564 GIM65564 GSI65564 HCE65564 HMA65564 HVW65564 IFS65564 IPO65564 IZK65564 JJG65564 JTC65564 KCY65564 KMU65564 KWQ65564 LGM65564 LQI65564 MAE65564 MKA65564 MTW65564 NDS65564 NNO65564 NXK65564 OHG65564 ORC65564 PAY65564 PKU65564 PUQ65564 QEM65564 QOI65564 QYE65564 RIA65564 RRW65564 SBS65564 SLO65564 SVK65564 TFG65564 TPC65564 TYY65564 UIU65564 USQ65564 VCM65564 VMI65564 VWE65564 WGA65564 WPW65564 DK131100 NG131100 XC131100 AGY131100 AQU131100 BAQ131100 BKM131100 BUI131100 CEE131100 COA131100 CXW131100 DHS131100 DRO131100 EBK131100 ELG131100 EVC131100 FEY131100 FOU131100 FYQ131100 GIM131100 GSI131100 HCE131100 HMA131100 HVW131100 IFS131100 IPO131100 IZK131100 JJG131100 JTC131100 KCY131100 KMU131100 KWQ131100 LGM131100 LQI131100 MAE131100 MKA131100 MTW131100 NDS131100 NNO131100 NXK131100 OHG131100 ORC131100 PAY131100 PKU131100 PUQ131100 QEM131100 QOI131100 QYE131100 RIA131100 RRW131100 SBS131100 SLO131100 SVK131100 TFG131100 TPC131100 TYY131100 UIU131100 USQ131100 VCM131100 VMI131100 VWE131100 WGA131100 WPW131100 DK196636 NG196636 XC196636 AGY196636 AQU196636 BAQ196636 BKM196636 BUI196636 CEE196636 COA196636 CXW196636 DHS196636 DRO196636 EBK196636 ELG196636 EVC196636 FEY196636 FOU196636 FYQ196636 GIM196636 GSI196636 HCE196636 HMA196636 HVW196636 IFS196636 IPO196636 IZK196636 JJG196636 JTC196636 KCY196636 KMU196636 KWQ196636 LGM196636 LQI196636 MAE196636 MKA196636 MTW196636 NDS196636 NNO196636 NXK196636 OHG196636 ORC196636 PAY196636 PKU196636 PUQ196636 QEM196636 QOI196636 QYE196636 RIA196636 RRW196636 SBS196636 SLO196636 SVK196636 TFG196636 TPC196636 TYY196636 UIU196636 USQ196636 VCM196636 VMI196636 VWE196636 WGA196636 WPW196636 DK262172 NG262172 XC262172 AGY262172 AQU262172 BAQ262172 BKM262172 BUI262172 CEE262172 COA262172 CXW262172 DHS262172 DRO262172 EBK262172 ELG262172 EVC262172 FEY262172 FOU262172 FYQ262172 GIM262172 GSI262172 HCE262172 HMA262172 HVW262172 IFS262172 IPO262172 IZK262172 JJG262172 JTC262172 KCY262172 KMU262172 KWQ262172 LGM262172 LQI262172 MAE262172 MKA262172 MTW262172 NDS262172 NNO262172 NXK262172 OHG262172 ORC262172 PAY262172 PKU262172 PUQ262172 QEM262172 QOI262172 QYE262172 RIA262172 RRW262172 SBS262172 SLO262172 SVK262172 TFG262172 TPC262172 TYY262172 UIU262172 USQ262172 VCM262172 VMI262172 VWE262172 WGA262172 WPW262172 DK327708 NG327708 XC327708 AGY327708 AQU327708 BAQ327708 BKM327708 BUI327708 CEE327708 COA327708 CXW327708 DHS327708 DRO327708 EBK327708 ELG327708 EVC327708 FEY327708 FOU327708 FYQ327708 GIM327708 GSI327708 HCE327708 HMA327708 HVW327708 IFS327708 IPO327708 IZK327708 JJG327708 JTC327708 KCY327708 KMU327708 KWQ327708 LGM327708 LQI327708 MAE327708 MKA327708 MTW327708 NDS327708 NNO327708 NXK327708 OHG327708 ORC327708 PAY327708 PKU327708 PUQ327708 QEM327708 QOI327708 QYE327708 RIA327708 RRW327708 SBS327708 SLO327708 SVK327708 TFG327708 TPC327708 TYY327708 UIU327708 USQ327708 VCM327708 VMI327708 VWE327708 WGA327708 WPW327708 DK393244 NG393244 XC393244 AGY393244 AQU393244 BAQ393244 BKM393244 BUI393244 CEE393244 COA393244 CXW393244 DHS393244 DRO393244 EBK393244 ELG393244 EVC393244 FEY393244 FOU393244 FYQ393244 GIM393244 GSI393244 HCE393244 HMA393244 HVW393244 IFS393244 IPO393244 IZK393244 JJG393244 JTC393244 KCY393244 KMU393244 KWQ393244 LGM393244 LQI393244 MAE393244 MKA393244 MTW393244 NDS393244 NNO393244 NXK393244 OHG393244 ORC393244 PAY393244 PKU393244 PUQ393244 QEM393244 QOI393244 QYE393244 RIA393244 RRW393244 SBS393244 SLO393244 SVK393244 TFG393244 TPC393244 TYY393244 UIU393244 USQ393244 VCM393244 VMI393244 VWE393244 WGA393244 WPW393244 DK458780 NG458780 XC458780 AGY458780 AQU458780 BAQ458780 BKM458780 BUI458780 CEE458780 COA458780 CXW458780 DHS458780 DRO458780 EBK458780 ELG458780 EVC458780 FEY458780 FOU458780 FYQ458780 GIM458780 GSI458780 HCE458780 HMA458780 HVW458780 IFS458780 IPO458780 IZK458780 JJG458780 JTC458780 KCY458780 KMU458780 KWQ458780 LGM458780 LQI458780 MAE458780 MKA458780 MTW458780 NDS458780 NNO458780 NXK458780 OHG458780 ORC458780 PAY458780 PKU458780 PUQ458780 QEM458780 QOI458780 QYE458780 RIA458780 RRW458780 SBS458780 SLO458780 SVK458780 TFG458780 TPC458780 TYY458780 UIU458780 USQ458780 VCM458780 VMI458780 VWE458780 WGA458780 WPW458780 DK524316 NG524316 XC524316 AGY524316 AQU524316 BAQ524316 BKM524316 BUI524316 CEE524316 COA524316 CXW524316 DHS524316 DRO524316 EBK524316 ELG524316 EVC524316 FEY524316 FOU524316 FYQ524316 GIM524316 GSI524316 HCE524316 HMA524316 HVW524316 IFS524316 IPO524316 IZK524316 JJG524316 JTC524316 KCY524316 KMU524316 KWQ524316 LGM524316 LQI524316 MAE524316 MKA524316 MTW524316 NDS524316 NNO524316 NXK524316 OHG524316 ORC524316 PAY524316 PKU524316 PUQ524316 QEM524316 QOI524316 QYE524316 RIA524316 RRW524316 SBS524316 SLO524316 SVK524316 TFG524316 TPC524316 TYY524316 UIU524316 USQ524316 VCM524316 VMI524316 VWE524316 WGA524316 WPW524316 DK589852 NG589852 XC589852 AGY589852 AQU589852 BAQ589852 BKM589852 BUI589852 CEE589852 COA589852 CXW589852 DHS589852 DRO589852 EBK589852 ELG589852 EVC589852 FEY589852 FOU589852 FYQ589852 GIM589852 GSI589852 HCE589852 HMA589852 HVW589852 IFS589852 IPO589852 IZK589852 JJG589852 JTC589852 KCY589852 KMU589852 KWQ589852 LGM589852 LQI589852 MAE589852 MKA589852 MTW589852 NDS589852 NNO589852 NXK589852 OHG589852 ORC589852 PAY589852 PKU589852 PUQ589852 QEM589852 QOI589852 QYE589852 RIA589852 RRW589852 SBS589852 SLO589852 SVK589852 TFG589852 TPC589852 TYY589852 UIU589852 USQ589852 VCM589852 VMI589852 VWE589852 WGA589852 WPW589852 DK655388 NG655388 XC655388 AGY655388 AQU655388 BAQ655388 BKM655388 BUI655388 CEE655388 COA655388 CXW655388 DHS655388 DRO655388 EBK655388 ELG655388 EVC655388 FEY655388 FOU655388 FYQ655388 GIM655388 GSI655388 HCE655388 HMA655388 HVW655388 IFS655388 IPO655388 IZK655388 JJG655388 JTC655388 KCY655388 KMU655388 KWQ655388 LGM655388 LQI655388 MAE655388 MKA655388 MTW655388 NDS655388 NNO655388 NXK655388 OHG655388 ORC655388 PAY655388 PKU655388 PUQ655388 QEM655388 QOI655388 QYE655388 RIA655388 RRW655388 SBS655388 SLO655388 SVK655388 TFG655388 TPC655388 TYY655388 UIU655388 USQ655388 VCM655388 VMI655388 VWE655388 WGA655388 WPW655388 DK720924 NG720924 XC720924 AGY720924 AQU720924 BAQ720924 BKM720924 BUI720924 CEE720924 COA720924 CXW720924 DHS720924 DRO720924 EBK720924 ELG720924 EVC720924 FEY720924 FOU720924 FYQ720924 GIM720924 GSI720924 HCE720924 HMA720924 HVW720924 IFS720924 IPO720924 IZK720924 JJG720924 JTC720924 KCY720924 KMU720924 KWQ720924 LGM720924 LQI720924 MAE720924 MKA720924 MTW720924 NDS720924 NNO720924 NXK720924 OHG720924 ORC720924 PAY720924 PKU720924 PUQ720924 QEM720924 QOI720924 QYE720924 RIA720924 RRW720924 SBS720924 SLO720924 SVK720924 TFG720924 TPC720924 TYY720924 UIU720924 USQ720924 VCM720924 VMI720924 VWE720924 WGA720924 WPW720924 DK786460 NG786460 XC786460 AGY786460 AQU786460 BAQ786460 BKM786460 BUI786460 CEE786460 COA786460 CXW786460 DHS786460 DRO786460 EBK786460 ELG786460 EVC786460 FEY786460 FOU786460 FYQ786460 GIM786460 GSI786460 HCE786460 HMA786460 HVW786460 IFS786460 IPO786460 IZK786460 JJG786460 JTC786460 KCY786460 KMU786460 KWQ786460 LGM786460 LQI786460 MAE786460 MKA786460 MTW786460 NDS786460 NNO786460 NXK786460 OHG786460 ORC786460 PAY786460 PKU786460 PUQ786460 QEM786460 QOI786460 QYE786460 RIA786460 RRW786460 SBS786460 SLO786460 SVK786460 TFG786460 TPC786460 TYY786460 UIU786460 USQ786460 VCM786460 VMI786460 VWE786460 WGA786460 WPW786460 DK851996 NG851996 XC851996 AGY851996 AQU851996 BAQ851996 BKM851996 BUI851996 CEE851996 COA851996 CXW851996 DHS851996 DRO851996 EBK851996 ELG851996 EVC851996 FEY851996 FOU851996 FYQ851996 GIM851996 GSI851996 HCE851996 HMA851996 HVW851996 IFS851996 IPO851996 IZK851996 JJG851996 JTC851996 KCY851996 KMU851996 KWQ851996 LGM851996 LQI851996 MAE851996 MKA851996 MTW851996 NDS851996 NNO851996 NXK851996 OHG851996 ORC851996 PAY851996 PKU851996 PUQ851996 QEM851996 QOI851996 QYE851996 RIA851996 RRW851996 SBS851996 SLO851996 SVK851996 TFG851996 TPC851996 TYY851996 UIU851996 USQ851996 VCM851996 VMI851996 VWE851996 WGA851996 WPW851996 DK917532 NG917532 XC917532 AGY917532 AQU917532 BAQ917532 BKM917532 BUI917532 CEE917532 COA917532 CXW917532 DHS917532 DRO917532 EBK917532 ELG917532 EVC917532 FEY917532 FOU917532 FYQ917532 GIM917532 GSI917532 HCE917532 HMA917532 HVW917532 IFS917532 IPO917532 IZK917532 JJG917532 JTC917532 KCY917532 KMU917532 KWQ917532 LGM917532 LQI917532 MAE917532 MKA917532 MTW917532 NDS917532 NNO917532 NXK917532 OHG917532 ORC917532 PAY917532 PKU917532 PUQ917532 QEM917532 QOI917532 QYE917532 RIA917532 RRW917532 SBS917532 SLO917532 SVK917532 TFG917532 TPC917532 TYY917532 UIU917532 USQ917532 VCM917532 VMI917532 VWE917532 WGA917532 WPW917532 DK983068 NG983068 XC983068 AGY983068 AQU983068 BAQ983068 BKM983068 BUI983068 CEE983068 COA983068 CXW983068 DHS983068 DRO983068 EBK983068 ELG983068 EVC983068 FEY983068 FOU983068 FYQ983068 GIM983068 GSI983068 HCE983068 HMA983068 HVW983068 IFS983068 IPO983068 IZK983068 JJG983068 JTC983068 KCY983068 KMU983068 KWQ983068 LGM983068 LQI983068 MAE983068 MKA983068 MTW983068 NDS983068 NNO983068 NXK983068 OHG983068 ORC983068 PAY983068 PKU983068 PUQ983068 QEM983068 QOI983068 QYE983068 RIA983068 RRW983068 SBS983068 SLO983068 SVK983068 TFG983068 TPC983068 TYY983068 UIU983068 USQ983068 VCM983068 VMI983068 VWE983068 WGA983068 WPW983068 DI65564 NE65564 XA65564 AGW65564 AQS65564 BAO65564 BKK65564 BUG65564 CEC65564 CNY65564 CXU65564 DHQ65564 DRM65564 EBI65564 ELE65564 EVA65564 FEW65564 FOS65564 FYO65564 GIK65564 GSG65564 HCC65564 HLY65564 HVU65564 IFQ65564 IPM65564 IZI65564 JJE65564 JTA65564 KCW65564 KMS65564 KWO65564 LGK65564 LQG65564 MAC65564 MJY65564 MTU65564 NDQ65564 NNM65564 NXI65564 OHE65564 ORA65564 PAW65564 PKS65564 PUO65564 QEK65564 QOG65564 QYC65564 RHY65564 RRU65564 SBQ65564 SLM65564 SVI65564 TFE65564 TPA65564 TYW65564 UIS65564 USO65564 VCK65564 VMG65564 VWC65564 WFY65564 WPU65564 DI131100 NE131100 XA131100 AGW131100 AQS131100 BAO131100 BKK131100 BUG131100 CEC131100 CNY131100 CXU131100 DHQ131100 DRM131100 EBI131100 ELE131100 EVA131100 FEW131100 FOS131100 FYO131100 GIK131100 GSG131100 HCC131100 HLY131100 HVU131100 IFQ131100 IPM131100 IZI131100 JJE131100 JTA131100 KCW131100 KMS131100 KWO131100 LGK131100 LQG131100 MAC131100 MJY131100 MTU131100 NDQ131100 NNM131100 NXI131100 OHE131100 ORA131100 PAW131100 PKS131100 PUO131100 QEK131100 QOG131100 QYC131100 RHY131100 RRU131100 SBQ131100 SLM131100 SVI131100 TFE131100 TPA131100 TYW131100 UIS131100 USO131100 VCK131100 VMG131100 VWC131100 WFY131100 WPU131100 DI196636 NE196636 XA196636 AGW196636 AQS196636 BAO196636 BKK196636 BUG196636 CEC196636 CNY196636 CXU196636 DHQ196636 DRM196636 EBI196636 ELE196636 EVA196636 FEW196636 FOS196636 FYO196636 GIK196636 GSG196636 HCC196636 HLY196636 HVU196636 IFQ196636 IPM196636 IZI196636 JJE196636 JTA196636 KCW196636 KMS196636 KWO196636 LGK196636 LQG196636 MAC196636 MJY196636 MTU196636 NDQ196636 NNM196636 NXI196636 OHE196636 ORA196636 PAW196636 PKS196636 PUO196636 QEK196636 QOG196636 QYC196636 RHY196636 RRU196636 SBQ196636 SLM196636 SVI196636 TFE196636 TPA196636 TYW196636 UIS196636 USO196636 VCK196636 VMG196636 VWC196636 WFY196636 WPU196636 DI262172 NE262172 XA262172 AGW262172 AQS262172 BAO262172 BKK262172 BUG262172 CEC262172 CNY262172 CXU262172 DHQ262172 DRM262172 EBI262172 ELE262172 EVA262172 FEW262172 FOS262172 FYO262172 GIK262172 GSG262172 HCC262172 HLY262172 HVU262172 IFQ262172 IPM262172 IZI262172 JJE262172 JTA262172 KCW262172 KMS262172 KWO262172 LGK262172 LQG262172 MAC262172 MJY262172 MTU262172 NDQ262172 NNM262172 NXI262172 OHE262172 ORA262172 PAW262172 PKS262172 PUO262172 QEK262172 QOG262172 QYC262172 RHY262172 RRU262172 SBQ262172 SLM262172 SVI262172 TFE262172 TPA262172 TYW262172 UIS262172 USO262172 VCK262172 VMG262172 VWC262172 WFY262172 WPU262172 DI327708 NE327708 XA327708 AGW327708 AQS327708 BAO327708 BKK327708 BUG327708 CEC327708 CNY327708 CXU327708 DHQ327708 DRM327708 EBI327708 ELE327708 EVA327708 FEW327708 FOS327708 FYO327708 GIK327708 GSG327708 HCC327708 HLY327708 HVU327708 IFQ327708 IPM327708 IZI327708 JJE327708 JTA327708 KCW327708 KMS327708 KWO327708 LGK327708 LQG327708 MAC327708 MJY327708 MTU327708 NDQ327708 NNM327708 NXI327708 OHE327708 ORA327708 PAW327708 PKS327708 PUO327708 QEK327708 QOG327708 QYC327708 RHY327708 RRU327708 SBQ327708 SLM327708 SVI327708 TFE327708 TPA327708 TYW327708 UIS327708 USO327708 VCK327708 VMG327708 VWC327708 WFY327708 WPU327708 DI393244 NE393244 XA393244 AGW393244 AQS393244 BAO393244 BKK393244 BUG393244 CEC393244 CNY393244 CXU393244 DHQ393244 DRM393244 EBI393244 ELE393244 EVA393244 FEW393244 FOS393244 FYO393244 GIK393244 GSG393244 HCC393244 HLY393244 HVU393244 IFQ393244 IPM393244 IZI393244 JJE393244 JTA393244 KCW393244 KMS393244 KWO393244 LGK393244 LQG393244 MAC393244 MJY393244 MTU393244 NDQ393244 NNM393244 NXI393244 OHE393244 ORA393244 PAW393244 PKS393244 PUO393244 QEK393244 QOG393244 QYC393244 RHY393244 RRU393244 SBQ393244 SLM393244 SVI393244 TFE393244 TPA393244 TYW393244 UIS393244 USO393244 VCK393244 VMG393244 VWC393244 WFY393244 WPU393244 DI458780 NE458780 XA458780 AGW458780 AQS458780 BAO458780 BKK458780 BUG458780 CEC458780 CNY458780 CXU458780 DHQ458780 DRM458780 EBI458780 ELE458780 EVA458780 FEW458780 FOS458780 FYO458780 GIK458780 GSG458780 HCC458780 HLY458780 HVU458780 IFQ458780 IPM458780 IZI458780 JJE458780 JTA458780 KCW458780 KMS458780 KWO458780 LGK458780 LQG458780 MAC458780 MJY458780 MTU458780 NDQ458780 NNM458780 NXI458780 OHE458780 ORA458780 PAW458780 PKS458780 PUO458780 QEK458780 QOG458780 QYC458780 RHY458780 RRU458780 SBQ458780 SLM458780 SVI458780 TFE458780 TPA458780 TYW458780 UIS458780 USO458780 VCK458780 VMG458780 VWC458780 WFY458780 WPU458780 DI524316 NE524316 XA524316 AGW524316 AQS524316 BAO524316 BKK524316 BUG524316 CEC524316 CNY524316 CXU524316 DHQ524316 DRM524316 EBI524316 ELE524316 EVA524316 FEW524316 FOS524316 FYO524316 GIK524316 GSG524316 HCC524316 HLY524316 HVU524316 IFQ524316 IPM524316 IZI524316 JJE524316 JTA524316 KCW524316 KMS524316 KWO524316 LGK524316 LQG524316 MAC524316 MJY524316 MTU524316 NDQ524316 NNM524316 NXI524316 OHE524316 ORA524316 PAW524316 PKS524316 PUO524316 QEK524316 QOG524316 QYC524316 RHY524316 RRU524316 SBQ524316 SLM524316 SVI524316 TFE524316 TPA524316 TYW524316 UIS524316 USO524316 VCK524316 VMG524316 VWC524316 WFY524316 WPU524316 DI589852 NE589852 XA589852 AGW589852 AQS589852 BAO589852 BKK589852 BUG589852 CEC589852 CNY589852 CXU589852 DHQ589852 DRM589852 EBI589852 ELE589852 EVA589852 FEW589852 FOS589852 FYO589852 GIK589852 GSG589852 HCC589852 HLY589852 HVU589852 IFQ589852 IPM589852 IZI589852 JJE589852 JTA589852 KCW589852 KMS589852 KWO589852 LGK589852 LQG589852 MAC589852 MJY589852 MTU589852 NDQ589852 NNM589852 NXI589852 OHE589852 ORA589852 PAW589852 PKS589852 PUO589852 QEK589852 QOG589852 QYC589852 RHY589852 RRU589852 SBQ589852 SLM589852 SVI589852 TFE589852 TPA589852 TYW589852 UIS589852 USO589852 VCK589852 VMG589852 VWC589852 WFY589852 WPU589852 DI655388 NE655388 XA655388 AGW655388 AQS655388 BAO655388 BKK655388 BUG655388 CEC655388 CNY655388 CXU655388 DHQ655388 DRM655388 EBI655388 ELE655388 EVA655388 FEW655388 FOS655388 FYO655388 GIK655388 GSG655388 HCC655388 HLY655388 HVU655388 IFQ655388 IPM655388 IZI655388 JJE655388 JTA655388 KCW655388 KMS655388 KWO655388 LGK655388 LQG655388 MAC655388 MJY655388 MTU655388 NDQ655388 NNM655388 NXI655388 OHE655388 ORA655388 PAW655388 PKS655388 PUO655388 QEK655388 QOG655388 QYC655388 RHY655388 RRU655388 SBQ655388 SLM655388 SVI655388 TFE655388 TPA655388 TYW655388 UIS655388 USO655388 VCK655388 VMG655388 VWC655388 WFY655388 WPU655388 DI720924 NE720924 XA720924 AGW720924 AQS720924 BAO720924 BKK720924 BUG720924 CEC720924 CNY720924 CXU720924 DHQ720924 DRM720924 EBI720924 ELE720924 EVA720924 FEW720924 FOS720924 FYO720924 GIK720924 GSG720924 HCC720924 HLY720924 HVU720924 IFQ720924 IPM720924 IZI720924 JJE720924 JTA720924 KCW720924 KMS720924 KWO720924 LGK720924 LQG720924 MAC720924 MJY720924 MTU720924 NDQ720924 NNM720924 NXI720924 OHE720924 ORA720924 PAW720924 PKS720924 PUO720924 QEK720924 QOG720924 QYC720924 RHY720924 RRU720924 SBQ720924 SLM720924 SVI720924 TFE720924 TPA720924 TYW720924 UIS720924 USO720924 VCK720924 VMG720924 VWC720924 WFY720924 WPU720924 DI786460 NE786460 XA786460 AGW786460 AQS786460 BAO786460 BKK786460 BUG786460 CEC786460 CNY786460 CXU786460 DHQ786460 DRM786460 EBI786460 ELE786460 EVA786460 FEW786460 FOS786460 FYO786460 GIK786460 GSG786460 HCC786460 HLY786460 HVU786460 IFQ786460 IPM786460 IZI786460 JJE786460 JTA786460 KCW786460 KMS786460 KWO786460 LGK786460 LQG786460 MAC786460 MJY786460 MTU786460 NDQ786460 NNM786460 NXI786460 OHE786460 ORA786460 PAW786460 PKS786460 PUO786460 QEK786460 QOG786460 QYC786460 RHY786460 RRU786460 SBQ786460 SLM786460 SVI786460 TFE786460 TPA786460 TYW786460 UIS786460 USO786460 VCK786460 VMG786460 VWC786460 WFY786460 WPU786460 DI851996 NE851996 XA851996 AGW851996 AQS851996 BAO851996 BKK851996 BUG851996 CEC851996 CNY851996 CXU851996 DHQ851996 DRM851996 EBI851996 ELE851996 EVA851996 FEW851996 FOS851996 FYO851996 GIK851996 GSG851996 HCC851996 HLY851996 HVU851996 IFQ851996 IPM851996 IZI851996 JJE851996 JTA851996 KCW851996 KMS851996 KWO851996 LGK851996 LQG851996 MAC851996 MJY851996 MTU851996 NDQ851996 NNM851996 NXI851996 OHE851996 ORA851996 PAW851996 PKS851996 PUO851996 QEK851996 QOG851996 QYC851996 RHY851996 RRU851996 SBQ851996 SLM851996 SVI851996 TFE851996 TPA851996 TYW851996 UIS851996 USO851996 VCK851996 VMG851996 VWC851996 WFY851996 WPU851996 DI917532 NE917532 XA917532 AGW917532 AQS917532 BAO917532 BKK917532 BUG917532 CEC917532 CNY917532 CXU917532 DHQ917532 DRM917532 EBI917532 ELE917532 EVA917532 FEW917532 FOS917532 FYO917532 GIK917532 GSG917532 HCC917532 HLY917532 HVU917532 IFQ917532 IPM917532 IZI917532 JJE917532 JTA917532 KCW917532 KMS917532 KWO917532 LGK917532 LQG917532 MAC917532 MJY917532 MTU917532 NDQ917532 NNM917532 NXI917532 OHE917532 ORA917532 PAW917532 PKS917532 PUO917532 QEK917532 QOG917532 QYC917532 RHY917532 RRU917532 SBQ917532 SLM917532 SVI917532 TFE917532 TPA917532 TYW917532 UIS917532 USO917532 VCK917532 VMG917532 VWC917532 WFY917532 WPU917532 DI983068 NE983068 XA983068 AGW983068 AQS983068 BAO983068 BKK983068 BUG983068 CEC983068 CNY983068 CXU983068 DHQ983068 DRM983068 EBI983068 ELE983068 EVA983068 FEW983068 FOS983068 FYO983068 GIK983068 GSG983068 HCC983068 HLY983068 HVU983068 IFQ983068 IPM983068 IZI983068 JJE983068 JTA983068 KCW983068 KMS983068 KWO983068 LGK983068 LQG983068 MAC983068 MJY983068 MTU983068 NDQ983068 NNM983068 NXI983068 OHE983068 ORA983068 PAW983068 PKS983068 PUO983068 QEK983068 QOG983068 QYC983068 RHY983068 RRU983068 SBQ983068 SLM983068 SVI983068 TFE983068 TPA983068 TYW983068 UIS983068 USO983068 VCK983068 VMG983068 VWC983068 WFY983068 WPU983068 DG65564 NC65564 WY65564 AGU65564 AQQ65564 BAM65564 BKI65564 BUE65564 CEA65564 CNW65564 CXS65564 DHO65564 DRK65564 EBG65564 ELC65564 EUY65564 FEU65564 FOQ65564 FYM65564 GII65564 GSE65564 HCA65564 HLW65564 HVS65564 IFO65564 IPK65564 IZG65564 JJC65564 JSY65564 KCU65564 KMQ65564 KWM65564 LGI65564 LQE65564 MAA65564 MJW65564 MTS65564 NDO65564 NNK65564 NXG65564 OHC65564 OQY65564 PAU65564 PKQ65564 PUM65564 QEI65564 QOE65564 QYA65564 RHW65564 RRS65564 SBO65564 SLK65564 SVG65564 TFC65564 TOY65564 TYU65564 UIQ65564 USM65564 VCI65564 VME65564 VWA65564 WFW65564 WPS65564 DG131100 NC131100 WY131100 AGU131100 AQQ131100 BAM131100 BKI131100 BUE131100 CEA131100 CNW131100 CXS131100 DHO131100 DRK131100 EBG131100 ELC131100 EUY131100 FEU131100 FOQ131100 FYM131100 GII131100 GSE131100 HCA131100 HLW131100 HVS131100 IFO131100 IPK131100 IZG131100 JJC131100 JSY131100 KCU131100 KMQ131100 KWM131100 LGI131100 LQE131100 MAA131100 MJW131100 MTS131100 NDO131100 NNK131100 NXG131100 OHC131100 OQY131100 PAU131100 PKQ131100 PUM131100 QEI131100 QOE131100 QYA131100 RHW131100 RRS131100 SBO131100 SLK131100 SVG131100 TFC131100 TOY131100 TYU131100 UIQ131100 USM131100 VCI131100 VME131100 VWA131100 WFW131100 WPS131100 DG196636 NC196636 WY196636 AGU196636 AQQ196636 BAM196636 BKI196636 BUE196636 CEA196636 CNW196636 CXS196636 DHO196636 DRK196636 EBG196636 ELC196636 EUY196636 FEU196636 FOQ196636 FYM196636 GII196636 GSE196636 HCA196636 HLW196636 HVS196636 IFO196636 IPK196636 IZG196636 JJC196636 JSY196636 KCU196636 KMQ196636 KWM196636 LGI196636 LQE196636 MAA196636 MJW196636 MTS196636 NDO196636 NNK196636 NXG196636 OHC196636 OQY196636 PAU196636 PKQ196636 PUM196636 QEI196636 QOE196636 QYA196636 RHW196636 RRS196636 SBO196636 SLK196636 SVG196636 TFC196636 TOY196636 TYU196636 UIQ196636 USM196636 VCI196636 VME196636 VWA196636 WFW196636 WPS196636 DG262172 NC262172 WY262172 AGU262172 AQQ262172 BAM262172 BKI262172 BUE262172 CEA262172 CNW262172 CXS262172 DHO262172 DRK262172 EBG262172 ELC262172 EUY262172 FEU262172 FOQ262172 FYM262172 GII262172 GSE262172 HCA262172 HLW262172 HVS262172 IFO262172 IPK262172 IZG262172 JJC262172 JSY262172 KCU262172 KMQ262172 KWM262172 LGI262172 LQE262172 MAA262172 MJW262172 MTS262172 NDO262172 NNK262172 NXG262172 OHC262172 OQY262172 PAU262172 PKQ262172 PUM262172 QEI262172 QOE262172 QYA262172 RHW262172 RRS262172 SBO262172 SLK262172 SVG262172 TFC262172 TOY262172 TYU262172 UIQ262172 USM262172 VCI262172 VME262172 VWA262172 WFW262172 WPS262172 DG327708 NC327708 WY327708 AGU327708 AQQ327708 BAM327708 BKI327708 BUE327708 CEA327708 CNW327708 CXS327708 DHO327708 DRK327708 EBG327708 ELC327708 EUY327708 FEU327708 FOQ327708 FYM327708 GII327708 GSE327708 HCA327708 HLW327708 HVS327708 IFO327708 IPK327708 IZG327708 JJC327708 JSY327708 KCU327708 KMQ327708 KWM327708 LGI327708 LQE327708 MAA327708 MJW327708 MTS327708 NDO327708 NNK327708 NXG327708 OHC327708 OQY327708 PAU327708 PKQ327708 PUM327708 QEI327708 QOE327708 QYA327708 RHW327708 RRS327708 SBO327708 SLK327708 SVG327708 TFC327708 TOY327708 TYU327708 UIQ327708 USM327708 VCI327708 VME327708 VWA327708 WFW327708 WPS327708 DG393244 NC393244 WY393244 AGU393244 AQQ393244 BAM393244 BKI393244 BUE393244 CEA393244 CNW393244 CXS393244 DHO393244 DRK393244 EBG393244 ELC393244 EUY393244 FEU393244 FOQ393244 FYM393244 GII393244 GSE393244 HCA393244 HLW393244 HVS393244 IFO393244 IPK393244 IZG393244 JJC393244 JSY393244 KCU393244 KMQ393244 KWM393244 LGI393244 LQE393244 MAA393244 MJW393244 MTS393244 NDO393244 NNK393244 NXG393244 OHC393244 OQY393244 PAU393244 PKQ393244 PUM393244 QEI393244 QOE393244 QYA393244 RHW393244 RRS393244 SBO393244 SLK393244 SVG393244 TFC393244 TOY393244 TYU393244 UIQ393244 USM393244 VCI393244 VME393244 VWA393244 WFW393244 WPS393244 DG458780 NC458780 WY458780 AGU458780 AQQ458780 BAM458780 BKI458780 BUE458780 CEA458780 CNW458780 CXS458780 DHO458780 DRK458780 EBG458780 ELC458780 EUY458780 FEU458780 FOQ458780 FYM458780 GII458780 GSE458780 HCA458780 HLW458780 HVS458780 IFO458780 IPK458780 IZG458780 JJC458780 JSY458780 KCU458780 KMQ458780 KWM458780 LGI458780 LQE458780 MAA458780 MJW458780 MTS458780 NDO458780 NNK458780 NXG458780 OHC458780 OQY458780 PAU458780 PKQ458780 PUM458780 QEI458780 QOE458780 QYA458780 RHW458780 RRS458780 SBO458780 SLK458780 SVG458780 TFC458780 TOY458780 TYU458780 UIQ458780 USM458780 VCI458780 VME458780 VWA458780 WFW458780 WPS458780 DG524316 NC524316 WY524316 AGU524316 AQQ524316 BAM524316 BKI524316 BUE524316 CEA524316 CNW524316 CXS524316 DHO524316 DRK524316 EBG524316 ELC524316 EUY524316 FEU524316 FOQ524316 FYM524316 GII524316 GSE524316 HCA524316 HLW524316 HVS524316 IFO524316 IPK524316 IZG524316 JJC524316 JSY524316 KCU524316 KMQ524316 KWM524316 LGI524316 LQE524316 MAA524316 MJW524316 MTS524316 NDO524316 NNK524316 NXG524316 OHC524316 OQY524316 PAU524316 PKQ524316 PUM524316 QEI524316 QOE524316 QYA524316 RHW524316 RRS524316 SBO524316 SLK524316 SVG524316 TFC524316 TOY524316 TYU524316 UIQ524316 USM524316 VCI524316 VME524316 VWA524316 WFW524316 WPS524316 DG589852 NC589852 WY589852 AGU589852 AQQ589852 BAM589852 BKI589852 BUE589852 CEA589852 CNW589852 CXS589852 DHO589852 DRK589852 EBG589852 ELC589852 EUY589852 FEU589852 FOQ589852 FYM589852 GII589852 GSE589852 HCA589852 HLW589852 HVS589852 IFO589852 IPK589852 IZG589852 JJC589852 JSY589852 KCU589852 KMQ589852 KWM589852 LGI589852 LQE589852 MAA589852 MJW589852 MTS589852 NDO589852 NNK589852 NXG589852 OHC589852 OQY589852 PAU589852 PKQ589852 PUM589852 QEI589852 QOE589852 QYA589852 RHW589852 RRS589852 SBO589852 SLK589852 SVG589852 TFC589852 TOY589852 TYU589852 UIQ589852 USM589852 VCI589852 VME589852 VWA589852 WFW589852 WPS589852 DG655388 NC655388 WY655388 AGU655388 AQQ655388 BAM655388 BKI655388 BUE655388 CEA655388 CNW655388 CXS655388 DHO655388 DRK655388 EBG655388 ELC655388 EUY655388 FEU655388 FOQ655388 FYM655388 GII655388 GSE655388 HCA655388 HLW655388 HVS655388 IFO655388 IPK655388 IZG655388 JJC655388 JSY655388 KCU655388 KMQ655388 KWM655388 LGI655388 LQE655388 MAA655388 MJW655388 MTS655388 NDO655388 NNK655388 NXG655388 OHC655388 OQY655388 PAU655388 PKQ655388 PUM655388 QEI655388 QOE655388 QYA655388 RHW655388 RRS655388 SBO655388 SLK655388 SVG655388 TFC655388 TOY655388 TYU655388 UIQ655388 USM655388 VCI655388 VME655388 VWA655388 WFW655388 WPS655388 DG720924 NC720924 WY720924 AGU720924 AQQ720924 BAM720924 BKI720924 BUE720924 CEA720924 CNW720924 CXS720924 DHO720924 DRK720924 EBG720924 ELC720924 EUY720924 FEU720924 FOQ720924 FYM720924 GII720924 GSE720924 HCA720924 HLW720924 HVS720924 IFO720924 IPK720924 IZG720924 JJC720924 JSY720924 KCU720924 KMQ720924 KWM720924 LGI720924 LQE720924 MAA720924 MJW720924 MTS720924 NDO720924 NNK720924 NXG720924 OHC720924 OQY720924 PAU720924 PKQ720924 PUM720924 QEI720924 QOE720924 QYA720924 RHW720924 RRS720924 SBO720924 SLK720924 SVG720924 TFC720924 TOY720924 TYU720924 UIQ720924 USM720924 VCI720924 VME720924 VWA720924 WFW720924 WPS720924 DG786460 NC786460 WY786460 AGU786460 AQQ786460 BAM786460 BKI786460 BUE786460 CEA786460 CNW786460 CXS786460 DHO786460 DRK786460 EBG786460 ELC786460 EUY786460 FEU786460 FOQ786460 FYM786460 GII786460 GSE786460 HCA786460 HLW786460 HVS786460 IFO786460 IPK786460 IZG786460 JJC786460 JSY786460 KCU786460 KMQ786460 KWM786460 LGI786460 LQE786460 MAA786460 MJW786460 MTS786460 NDO786460 NNK786460 NXG786460 OHC786460 OQY786460 PAU786460 PKQ786460 PUM786460 QEI786460 QOE786460 QYA786460 RHW786460 RRS786460 SBO786460 SLK786460 SVG786460 TFC786460 TOY786460 TYU786460 UIQ786460 USM786460 VCI786460 VME786460 VWA786460 WFW786460 WPS786460 DG851996 NC851996 WY851996 AGU851996 AQQ851996 BAM851996 BKI851996 BUE851996 CEA851996 CNW851996 CXS851996 DHO851996 DRK851996 EBG851996 ELC851996 EUY851996 FEU851996 FOQ851996 FYM851996 GII851996 GSE851996 HCA851996 HLW851996 HVS851996 IFO851996 IPK851996 IZG851996 JJC851996 JSY851996 KCU851996 KMQ851996 KWM851996 LGI851996 LQE851996 MAA851996 MJW851996 MTS851996 NDO851996 NNK851996 NXG851996 OHC851996 OQY851996 PAU851996 PKQ851996 PUM851996 QEI851996 QOE851996 QYA851996 RHW851996 RRS851996 SBO851996 SLK851996 SVG851996 TFC851996 TOY851996 TYU851996 UIQ851996 USM851996 VCI851996 VME851996 VWA851996 WFW851996 WPS851996 DG917532 NC917532 WY917532 AGU917532 AQQ917532 BAM917532 BKI917532 BUE917532 CEA917532 CNW917532 CXS917532 DHO917532 DRK917532 EBG917532 ELC917532 EUY917532 FEU917532 FOQ917532 FYM917532 GII917532 GSE917532 HCA917532 HLW917532 HVS917532 IFO917532 IPK917532 IZG917532 JJC917532 JSY917532 KCU917532 KMQ917532 KWM917532 LGI917532 LQE917532 MAA917532 MJW917532 MTS917532 NDO917532 NNK917532 NXG917532 OHC917532 OQY917532 PAU917532 PKQ917532 PUM917532 QEI917532 QOE917532 QYA917532 RHW917532 RRS917532 SBO917532 SLK917532 SVG917532 TFC917532 TOY917532 TYU917532 UIQ917532 USM917532 VCI917532 VME917532 VWA917532 WFW917532 WPS917532 DG983068 NC983068 WY983068 AGU983068 AQQ983068 BAM983068 BKI983068 BUE983068 CEA983068 CNW983068 CXS983068 DHO983068 DRK983068 EBG983068 ELC983068 EUY983068 FEU983068 FOQ983068 FYM983068 GII983068 GSE983068 HCA983068 HLW983068 HVS983068 IFO983068 IPK983068 IZG983068 JJC983068 JSY983068 KCU983068 KMQ983068 KWM983068 LGI983068 LQE983068 MAA983068 MJW983068 MTS983068 NDO983068 NNK983068 NXG983068 OHC983068 OQY983068 PAU983068 PKQ983068 PUM983068 QEI983068 QOE983068 QYA983068 RHW983068 RRS983068 SBO983068 SLK983068 SVG983068 TFC983068 TOY983068 TYU983068 UIQ983068 USM983068 VCI983068 VME983068 VWA983068 WFW983068 WPS983068 DE65564 NA65564 WW65564 AGS65564 AQO65564 BAK65564 BKG65564 BUC65564 CDY65564 CNU65564 CXQ65564 DHM65564 DRI65564 EBE65564 ELA65564 EUW65564 FES65564 FOO65564 FYK65564 GIG65564 GSC65564 HBY65564 HLU65564 HVQ65564 IFM65564 IPI65564 IZE65564 JJA65564 JSW65564 KCS65564 KMO65564 KWK65564 LGG65564 LQC65564 LZY65564 MJU65564 MTQ65564 NDM65564 NNI65564 NXE65564 OHA65564 OQW65564 PAS65564 PKO65564 PUK65564 QEG65564 QOC65564 QXY65564 RHU65564 RRQ65564 SBM65564 SLI65564 SVE65564 TFA65564 TOW65564 TYS65564 UIO65564 USK65564 VCG65564 VMC65564 VVY65564 WFU65564 WPQ65564 DE131100 NA131100 WW131100 AGS131100 AQO131100 BAK131100 BKG131100 BUC131100 CDY131100 CNU131100 CXQ131100 DHM131100 DRI131100 EBE131100 ELA131100 EUW131100 FES131100 FOO131100 FYK131100 GIG131100 GSC131100 HBY131100 HLU131100 HVQ131100 IFM131100 IPI131100 IZE131100 JJA131100 JSW131100 KCS131100 KMO131100 KWK131100 LGG131100 LQC131100 LZY131100 MJU131100 MTQ131100 NDM131100 NNI131100 NXE131100 OHA131100 OQW131100 PAS131100 PKO131100 PUK131100 QEG131100 QOC131100 QXY131100 RHU131100 RRQ131100 SBM131100 SLI131100 SVE131100 TFA131100 TOW131100 TYS131100 UIO131100 USK131100 VCG131100 VMC131100 VVY131100 WFU131100 WPQ131100 DE196636 NA196636 WW196636 AGS196636 AQO196636 BAK196636 BKG196636 BUC196636 CDY196636 CNU196636 CXQ196636 DHM196636 DRI196636 EBE196636 ELA196636 EUW196636 FES196636 FOO196636 FYK196636 GIG196636 GSC196636 HBY196636 HLU196636 HVQ196636 IFM196636 IPI196636 IZE196636 JJA196636 JSW196636 KCS196636 KMO196636 KWK196636 LGG196636 LQC196636 LZY196636 MJU196636 MTQ196636 NDM196636 NNI196636 NXE196636 OHA196636 OQW196636 PAS196636 PKO196636 PUK196636 QEG196636 QOC196636 QXY196636 RHU196636 RRQ196636 SBM196636 SLI196636 SVE196636 TFA196636 TOW196636 TYS196636 UIO196636 USK196636 VCG196636 VMC196636 VVY196636 WFU196636 WPQ196636 DE262172 NA262172 WW262172 AGS262172 AQO262172 BAK262172 BKG262172 BUC262172 CDY262172 CNU262172 CXQ262172 DHM262172 DRI262172 EBE262172 ELA262172 EUW262172 FES262172 FOO262172 FYK262172 GIG262172 GSC262172 HBY262172 HLU262172 HVQ262172 IFM262172 IPI262172 IZE262172 JJA262172 JSW262172 KCS262172 KMO262172 KWK262172 LGG262172 LQC262172 LZY262172 MJU262172 MTQ262172 NDM262172 NNI262172 NXE262172 OHA262172 OQW262172 PAS262172 PKO262172 PUK262172 QEG262172 QOC262172 QXY262172 RHU262172 RRQ262172 SBM262172 SLI262172 SVE262172 TFA262172 TOW262172 TYS262172 UIO262172 USK262172 VCG262172 VMC262172 VVY262172 WFU262172 WPQ262172 DE327708 NA327708 WW327708 AGS327708 AQO327708 BAK327708 BKG327708 BUC327708 CDY327708 CNU327708 CXQ327708 DHM327708 DRI327708 EBE327708 ELA327708 EUW327708 FES327708 FOO327708 FYK327708 GIG327708 GSC327708 HBY327708 HLU327708 HVQ327708 IFM327708 IPI327708 IZE327708 JJA327708 JSW327708 KCS327708 KMO327708 KWK327708 LGG327708 LQC327708 LZY327708 MJU327708 MTQ327708 NDM327708 NNI327708 NXE327708 OHA327708 OQW327708 PAS327708 PKO327708 PUK327708 QEG327708 QOC327708 QXY327708 RHU327708 RRQ327708 SBM327708 SLI327708 SVE327708 TFA327708 TOW327708 TYS327708 UIO327708 USK327708 VCG327708 VMC327708 VVY327708 WFU327708 WPQ327708 DE393244 NA393244 WW393244 AGS393244 AQO393244 BAK393244 BKG393244 BUC393244 CDY393244 CNU393244 CXQ393244 DHM393244 DRI393244 EBE393244 ELA393244 EUW393244 FES393244 FOO393244 FYK393244 GIG393244 GSC393244 HBY393244 HLU393244 HVQ393244 IFM393244 IPI393244 IZE393244 JJA393244 JSW393244 KCS393244 KMO393244 KWK393244 LGG393244 LQC393244 LZY393244 MJU393244 MTQ393244 NDM393244 NNI393244 NXE393244 OHA393244 OQW393244 PAS393244 PKO393244 PUK393244 QEG393244 QOC393244 QXY393244 RHU393244 RRQ393244 SBM393244 SLI393244 SVE393244 TFA393244 TOW393244 TYS393244 UIO393244 USK393244 VCG393244 VMC393244 VVY393244 WFU393244 WPQ393244 DE458780 NA458780 WW458780 AGS458780 AQO458780 BAK458780 BKG458780 BUC458780 CDY458780 CNU458780 CXQ458780 DHM458780 DRI458780 EBE458780 ELA458780 EUW458780 FES458780 FOO458780 FYK458780 GIG458780 GSC458780 HBY458780 HLU458780 HVQ458780 IFM458780 IPI458780 IZE458780 JJA458780 JSW458780 KCS458780 KMO458780 KWK458780 LGG458780 LQC458780 LZY458780 MJU458780 MTQ458780 NDM458780 NNI458780 NXE458780 OHA458780 OQW458780 PAS458780 PKO458780 PUK458780 QEG458780 QOC458780 QXY458780 RHU458780 RRQ458780 SBM458780 SLI458780 SVE458780 TFA458780 TOW458780 TYS458780 UIO458780 USK458780 VCG458780 VMC458780 VVY458780 WFU458780 WPQ458780 DE524316 NA524316 WW524316 AGS524316 AQO524316 BAK524316 BKG524316 BUC524316 CDY524316 CNU524316 CXQ524316 DHM524316 DRI524316 EBE524316 ELA524316 EUW524316 FES524316 FOO524316 FYK524316 GIG524316 GSC524316 HBY524316 HLU524316 HVQ524316 IFM524316 IPI524316 IZE524316 JJA524316 JSW524316 KCS524316 KMO524316 KWK524316 LGG524316 LQC524316 LZY524316 MJU524316 MTQ524316 NDM524316 NNI524316 NXE524316 OHA524316 OQW524316 PAS524316 PKO524316 PUK524316 QEG524316 QOC524316 QXY524316 RHU524316 RRQ524316 SBM524316 SLI524316 SVE524316 TFA524316 TOW524316 TYS524316 UIO524316 USK524316 VCG524316 VMC524316 VVY524316 WFU524316 WPQ524316 DE589852 NA589852 WW589852 AGS589852 AQO589852 BAK589852 BKG589852 BUC589852 CDY589852 CNU589852 CXQ589852 DHM589852 DRI589852 EBE589852 ELA589852 EUW589852 FES589852 FOO589852 FYK589852 GIG589852 GSC589852 HBY589852 HLU589852 HVQ589852 IFM589852 IPI589852 IZE589852 JJA589852 JSW589852 KCS589852 KMO589852 KWK589852 LGG589852 LQC589852 LZY589852 MJU589852 MTQ589852 NDM589852 NNI589852 NXE589852 OHA589852 OQW589852 PAS589852 PKO589852 PUK589852 QEG589852 QOC589852 QXY589852 RHU589852 RRQ589852 SBM589852 SLI589852 SVE589852 TFA589852 TOW589852 TYS589852 UIO589852 USK589852 VCG589852 VMC589852 VVY589852 WFU589852 WPQ589852 DE655388 NA655388 WW655388 AGS655388 AQO655388 BAK655388 BKG655388 BUC655388 CDY655388 CNU655388 CXQ655388 DHM655388 DRI655388 EBE655388 ELA655388 EUW655388 FES655388 FOO655388 FYK655388 GIG655388 GSC655388 HBY655388 HLU655388 HVQ655388 IFM655388 IPI655388 IZE655388 JJA655388 JSW655388 KCS655388 KMO655388 KWK655388 LGG655388 LQC655388 LZY655388 MJU655388 MTQ655388 NDM655388 NNI655388 NXE655388 OHA655388 OQW655388 PAS655388 PKO655388 PUK655388 QEG655388 QOC655388 QXY655388 RHU655388 RRQ655388 SBM655388 SLI655388 SVE655388 TFA655388 TOW655388 TYS655388 UIO655388 USK655388 VCG655388 VMC655388 VVY655388 WFU655388 WPQ655388 DE720924 NA720924 WW720924 AGS720924 AQO720924 BAK720924 BKG720924 BUC720924 CDY720924 CNU720924 CXQ720924 DHM720924 DRI720924 EBE720924 ELA720924 EUW720924 FES720924 FOO720924 FYK720924 GIG720924 GSC720924 HBY720924 HLU720924 HVQ720924 IFM720924 IPI720924 IZE720924 JJA720924 JSW720924 KCS720924 KMO720924 KWK720924 LGG720924 LQC720924 LZY720924 MJU720924 MTQ720924 NDM720924 NNI720924 NXE720924 OHA720924 OQW720924 PAS720924 PKO720924 PUK720924 QEG720924 QOC720924 QXY720924 RHU720924 RRQ720924 SBM720924 SLI720924 SVE720924 TFA720924 TOW720924 TYS720924 UIO720924 USK720924 VCG720924 VMC720924 VVY720924 WFU720924 WPQ720924 DE786460 NA786460 WW786460 AGS786460 AQO786460 BAK786460 BKG786460 BUC786460 CDY786460 CNU786460 CXQ786460 DHM786460 DRI786460 EBE786460 ELA786460 EUW786460 FES786460 FOO786460 FYK786460 GIG786460 GSC786460 HBY786460 HLU786460 HVQ786460 IFM786460 IPI786460 IZE786460 JJA786460 JSW786460 KCS786460 KMO786460 KWK786460 LGG786460 LQC786460 LZY786460 MJU786460 MTQ786460 NDM786460 NNI786460 NXE786460 OHA786460 OQW786460 PAS786460 PKO786460 PUK786460 QEG786460 QOC786460 QXY786460 RHU786460 RRQ786460 SBM786460 SLI786460 SVE786460 TFA786460 TOW786460 TYS786460 UIO786460 USK786460 VCG786460 VMC786460 VVY786460 WFU786460 WPQ786460 DE851996 NA851996 WW851996 AGS851996 AQO851996 BAK851996 BKG851996 BUC851996 CDY851996 CNU851996 CXQ851996 DHM851996 DRI851996 EBE851996 ELA851996 EUW851996 FES851996 FOO851996 FYK851996 GIG851996 GSC851996 HBY851996 HLU851996 HVQ851996 IFM851996 IPI851996 IZE851996 JJA851996 JSW851996 KCS851996 KMO851996 KWK851996 LGG851996 LQC851996 LZY851996 MJU851996 MTQ851996 NDM851996 NNI851996 NXE851996 OHA851996 OQW851996 PAS851996 PKO851996 PUK851996 QEG851996 QOC851996 QXY851996 RHU851996 RRQ851996 SBM851996 SLI851996 SVE851996 TFA851996 TOW851996 TYS851996 UIO851996 USK851996 VCG851996 VMC851996 VVY851996 WFU851996 WPQ851996 DE917532 NA917532 WW917532 AGS917532 AQO917532 BAK917532 BKG917532 BUC917532 CDY917532 CNU917532 CXQ917532 DHM917532 DRI917532 EBE917532 ELA917532 EUW917532 FES917532 FOO917532 FYK917532 GIG917532 GSC917532 HBY917532 HLU917532 HVQ917532 IFM917532 IPI917532 IZE917532 JJA917532 JSW917532 KCS917532 KMO917532 KWK917532 LGG917532 LQC917532 LZY917532 MJU917532 MTQ917532 NDM917532 NNI917532 NXE917532 OHA917532 OQW917532 PAS917532 PKO917532 PUK917532 QEG917532 QOC917532 QXY917532 RHU917532 RRQ917532 SBM917532 SLI917532 SVE917532 TFA917532 TOW917532 TYS917532 UIO917532 USK917532 VCG917532 VMC917532 VVY917532 WFU917532 WPQ917532 DE983068 NA983068 WW983068 AGS983068 AQO983068 BAK983068 BKG983068 BUC983068 CDY983068 CNU983068 CXQ983068 DHM983068 DRI983068 EBE983068 ELA983068 EUW983068 FES983068 FOO983068 FYK983068 GIG983068 GSC983068 HBY983068 HLU983068 HVQ983068 IFM983068 IPI983068 IZE983068 JJA983068 JSW983068 KCS983068 KMO983068 KWK983068 LGG983068 LQC983068 LZY983068 MJU983068 MTQ983068 NDM983068 NNI983068 NXE983068 OHA983068 OQW983068 PAS983068 PKO983068 PUK983068 QEG983068 QOC983068 QXY983068 RHU983068 RRQ983068 SBM983068 SLI983068 SVE983068 TFA983068 TOW983068 TYS983068 UIO983068 USK983068 VCG983068 VMC983068 VVY983068 WFU983068 WPQ983068 DC65564 MY65564 WU65564 AGQ65564 AQM65564 BAI65564 BKE65564 BUA65564 CDW65564 CNS65564 CXO65564 DHK65564 DRG65564 EBC65564 EKY65564 EUU65564 FEQ65564 FOM65564 FYI65564 GIE65564 GSA65564 HBW65564 HLS65564 HVO65564 IFK65564 IPG65564 IZC65564 JIY65564 JSU65564 KCQ65564 KMM65564 KWI65564 LGE65564 LQA65564 LZW65564 MJS65564 MTO65564 NDK65564 NNG65564 NXC65564 OGY65564 OQU65564 PAQ65564 PKM65564 PUI65564 QEE65564 QOA65564 QXW65564 RHS65564 RRO65564 SBK65564 SLG65564 SVC65564 TEY65564 TOU65564 TYQ65564 UIM65564 USI65564 VCE65564 VMA65564 VVW65564 WFS65564 WPO65564 DC131100 MY131100 WU131100 AGQ131100 AQM131100 BAI131100 BKE131100 BUA131100 CDW131100 CNS131100 CXO131100 DHK131100 DRG131100 EBC131100 EKY131100 EUU131100 FEQ131100 FOM131100 FYI131100 GIE131100 GSA131100 HBW131100 HLS131100 HVO131100 IFK131100 IPG131100 IZC131100 JIY131100 JSU131100 KCQ131100 KMM131100 KWI131100 LGE131100 LQA131100 LZW131100 MJS131100 MTO131100 NDK131100 NNG131100 NXC131100 OGY131100 OQU131100 PAQ131100 PKM131100 PUI131100 QEE131100 QOA131100 QXW131100 RHS131100 RRO131100 SBK131100 SLG131100 SVC131100 TEY131100 TOU131100 TYQ131100 UIM131100 USI131100 VCE131100 VMA131100 VVW131100 WFS131100 WPO131100 DC196636 MY196636 WU196636 AGQ196636 AQM196636 BAI196636 BKE196636 BUA196636 CDW196636 CNS196636 CXO196636 DHK196636 DRG196636 EBC196636 EKY196636 EUU196636 FEQ196636 FOM196636 FYI196636 GIE196636 GSA196636 HBW196636 HLS196636 HVO196636 IFK196636 IPG196636 IZC196636 JIY196636 JSU196636 KCQ196636 KMM196636 KWI196636 LGE196636 LQA196636 LZW196636 MJS196636 MTO196636 NDK196636 NNG196636 NXC196636 OGY196636 OQU196636 PAQ196636 PKM196636 PUI196636 QEE196636 QOA196636 QXW196636 RHS196636 RRO196636 SBK196636 SLG196636 SVC196636 TEY196636 TOU196636 TYQ196636 UIM196636 USI196636 VCE196636 VMA196636 VVW196636 WFS196636 WPO196636 DC262172 MY262172 WU262172 AGQ262172 AQM262172 BAI262172 BKE262172 BUA262172 CDW262172 CNS262172 CXO262172 DHK262172 DRG262172 EBC262172 EKY262172 EUU262172 FEQ262172 FOM262172 FYI262172 GIE262172 GSA262172 HBW262172 HLS262172 HVO262172 IFK262172 IPG262172 IZC262172 JIY262172 JSU262172 KCQ262172 KMM262172 KWI262172 LGE262172 LQA262172 LZW262172 MJS262172 MTO262172 NDK262172 NNG262172 NXC262172 OGY262172 OQU262172 PAQ262172 PKM262172 PUI262172 QEE262172 QOA262172 QXW262172 RHS262172 RRO262172 SBK262172 SLG262172 SVC262172 TEY262172 TOU262172 TYQ262172 UIM262172 USI262172 VCE262172 VMA262172 VVW262172 WFS262172 WPO262172 DC327708 MY327708 WU327708 AGQ327708 AQM327708 BAI327708 BKE327708 BUA327708 CDW327708 CNS327708 CXO327708 DHK327708 DRG327708 EBC327708 EKY327708 EUU327708 FEQ327708 FOM327708 FYI327708 GIE327708 GSA327708 HBW327708 HLS327708 HVO327708 IFK327708 IPG327708 IZC327708 JIY327708 JSU327708 KCQ327708 KMM327708 KWI327708 LGE327708 LQA327708 LZW327708 MJS327708 MTO327708 NDK327708 NNG327708 NXC327708 OGY327708 OQU327708 PAQ327708 PKM327708 PUI327708 QEE327708 QOA327708 QXW327708 RHS327708 RRO327708 SBK327708 SLG327708 SVC327708 TEY327708 TOU327708 TYQ327708 UIM327708 USI327708 VCE327708 VMA327708 VVW327708 WFS327708 WPO327708 DC393244 MY393244 WU393244 AGQ393244 AQM393244 BAI393244 BKE393244 BUA393244 CDW393244 CNS393244 CXO393244 DHK393244 DRG393244 EBC393244 EKY393244 EUU393244 FEQ393244 FOM393244 FYI393244 GIE393244 GSA393244 HBW393244 HLS393244 HVO393244 IFK393244 IPG393244 IZC393244 JIY393244 JSU393244 KCQ393244 KMM393244 KWI393244 LGE393244 LQA393244 LZW393244 MJS393244 MTO393244 NDK393244 NNG393244 NXC393244 OGY393244 OQU393244 PAQ393244 PKM393244 PUI393244 QEE393244 QOA393244 QXW393244 RHS393244 RRO393244 SBK393244 SLG393244 SVC393244 TEY393244 TOU393244 TYQ393244 UIM393244 USI393244 VCE393244 VMA393244 VVW393244 WFS393244 WPO393244 DC458780 MY458780 WU458780 AGQ458780 AQM458780 BAI458780 BKE458780 BUA458780 CDW458780 CNS458780 CXO458780 DHK458780 DRG458780 EBC458780 EKY458780 EUU458780 FEQ458780 FOM458780 FYI458780 GIE458780 GSA458780 HBW458780 HLS458780 HVO458780 IFK458780 IPG458780 IZC458780 JIY458780 JSU458780 KCQ458780 KMM458780 KWI458780 LGE458780 LQA458780 LZW458780 MJS458780 MTO458780 NDK458780 NNG458780 NXC458780 OGY458780 OQU458780 PAQ458780 PKM458780 PUI458780 QEE458780 QOA458780 QXW458780 RHS458780 RRO458780 SBK458780 SLG458780 SVC458780 TEY458780 TOU458780 TYQ458780 UIM458780 USI458780 VCE458780 VMA458780 VVW458780 WFS458780 WPO458780 DC524316 MY524316 WU524316 AGQ524316 AQM524316 BAI524316 BKE524316 BUA524316 CDW524316 CNS524316 CXO524316 DHK524316 DRG524316 EBC524316 EKY524316 EUU524316 FEQ524316 FOM524316 FYI524316 GIE524316 GSA524316 HBW524316 HLS524316 HVO524316 IFK524316 IPG524316 IZC524316 JIY524316 JSU524316 KCQ524316 KMM524316 KWI524316 LGE524316 LQA524316 LZW524316 MJS524316 MTO524316 NDK524316 NNG524316 NXC524316 OGY524316 OQU524316 PAQ524316 PKM524316 PUI524316 QEE524316 QOA524316 QXW524316 RHS524316 RRO524316 SBK524316 SLG524316 SVC524316 TEY524316 TOU524316 TYQ524316 UIM524316 USI524316 VCE524316 VMA524316 VVW524316 WFS524316 WPO524316 DC589852 MY589852 WU589852 AGQ589852 AQM589852 BAI589852 BKE589852 BUA589852 CDW589852 CNS589852 CXO589852 DHK589852 DRG589852 EBC589852 EKY589852 EUU589852 FEQ589852 FOM589852 FYI589852 GIE589852 GSA589852 HBW589852 HLS589852 HVO589852 IFK589852 IPG589852 IZC589852 JIY589852 JSU589852 KCQ589852 KMM589852 KWI589852 LGE589852 LQA589852 LZW589852 MJS589852 MTO589852 NDK589852 NNG589852 NXC589852 OGY589852 OQU589852 PAQ589852 PKM589852 PUI589852 QEE589852 QOA589852 QXW589852 RHS589852 RRO589852 SBK589852 SLG589852 SVC589852 TEY589852 TOU589852 TYQ589852 UIM589852 USI589852 VCE589852 VMA589852 VVW589852 WFS589852 WPO589852 DC655388 MY655388 WU655388 AGQ655388 AQM655388 BAI655388 BKE655388 BUA655388 CDW655388 CNS655388 CXO655388 DHK655388 DRG655388 EBC655388 EKY655388 EUU655388 FEQ655388 FOM655388 FYI655388 GIE655388 GSA655388 HBW655388 HLS655388 HVO655388 IFK655388 IPG655388 IZC655388 JIY655388 JSU655388 KCQ655388 KMM655388 KWI655388 LGE655388 LQA655388 LZW655388 MJS655388 MTO655388 NDK655388 NNG655388 NXC655388 OGY655388 OQU655388 PAQ655388 PKM655388 PUI655388 QEE655388 QOA655388 QXW655388 RHS655388 RRO655388 SBK655388 SLG655388 SVC655388 TEY655388 TOU655388 TYQ655388 UIM655388 USI655388 VCE655388 VMA655388 VVW655388 WFS655388 WPO655388 DC720924 MY720924 WU720924 AGQ720924 AQM720924 BAI720924 BKE720924 BUA720924 CDW720924 CNS720924 CXO720924 DHK720924 DRG720924 EBC720924 EKY720924 EUU720924 FEQ720924 FOM720924 FYI720924 GIE720924 GSA720924 HBW720924 HLS720924 HVO720924 IFK720924 IPG720924 IZC720924 JIY720924 JSU720924 KCQ720924 KMM720924 KWI720924 LGE720924 LQA720924 LZW720924 MJS720924 MTO720924 NDK720924 NNG720924 NXC720924 OGY720924 OQU720924 PAQ720924 PKM720924 PUI720924 QEE720924 QOA720924 QXW720924 RHS720924 RRO720924 SBK720924 SLG720924 SVC720924 TEY720924 TOU720924 TYQ720924 UIM720924 USI720924 VCE720924 VMA720924 VVW720924 WFS720924 WPO720924 DC786460 MY786460 WU786460 AGQ786460 AQM786460 BAI786460 BKE786460 BUA786460 CDW786460 CNS786460 CXO786460 DHK786460 DRG786460 EBC786460 EKY786460 EUU786460 FEQ786460 FOM786460 FYI786460 GIE786460 GSA786460 HBW786460 HLS786460 HVO786460 IFK786460 IPG786460 IZC786460 JIY786460 JSU786460 KCQ786460 KMM786460 KWI786460 LGE786460 LQA786460 LZW786460 MJS786460 MTO786460 NDK786460 NNG786460 NXC786460 OGY786460 OQU786460 PAQ786460 PKM786460 PUI786460 QEE786460 QOA786460 QXW786460 RHS786460 RRO786460 SBK786460 SLG786460 SVC786460 TEY786460 TOU786460 TYQ786460 UIM786460 USI786460 VCE786460 VMA786460 VVW786460 WFS786460 WPO786460 DC851996 MY851996 WU851996 AGQ851996 AQM851996 BAI851996 BKE851996 BUA851996 CDW851996 CNS851996 CXO851996 DHK851996 DRG851996 EBC851996 EKY851996 EUU851996 FEQ851996 FOM851996 FYI851996 GIE851996 GSA851996 HBW851996 HLS851996 HVO851996 IFK851996 IPG851996 IZC851996 JIY851996 JSU851996 KCQ851996 KMM851996 KWI851996 LGE851996 LQA851996 LZW851996 MJS851996 MTO851996 NDK851996 NNG851996 NXC851996 OGY851996 OQU851996 PAQ851996 PKM851996 PUI851996 QEE851996 QOA851996 QXW851996 RHS851996 RRO851996 SBK851996 SLG851996 SVC851996 TEY851996 TOU851996 TYQ851996 UIM851996 USI851996 VCE851996 VMA851996 VVW851996 WFS851996 WPO851996 DC917532 MY917532 WU917532 AGQ917532 AQM917532 BAI917532 BKE917532 BUA917532 CDW917532 CNS917532 CXO917532 DHK917532 DRG917532 EBC917532 EKY917532 EUU917532 FEQ917532 FOM917532 FYI917532 GIE917532 GSA917532 HBW917532 HLS917532 HVO917532 IFK917532 IPG917532 IZC917532 JIY917532 JSU917532 KCQ917532 KMM917532 KWI917532 LGE917532 LQA917532 LZW917532 MJS917532 MTO917532 NDK917532 NNG917532 NXC917532 OGY917532 OQU917532 PAQ917532 PKM917532 PUI917532 QEE917532 QOA917532 QXW917532 RHS917532 RRO917532 SBK917532 SLG917532 SVC917532 TEY917532 TOU917532 TYQ917532 UIM917532 USI917532 VCE917532 VMA917532 VVW917532 WFS917532 WPO917532 DC983068 MY983068 WU983068 AGQ983068 AQM983068 BAI983068 BKE983068 BUA983068 CDW983068 CNS983068 CXO983068 DHK983068 DRG983068 EBC983068 EKY983068 EUU983068 FEQ983068 FOM983068 FYI983068 GIE983068 GSA983068 HBW983068 HLS983068 HVO983068 IFK983068 IPG983068 IZC983068 JIY983068 JSU983068 KCQ983068 KMM983068 KWI983068 LGE983068 LQA983068 LZW983068 MJS983068 MTO983068 NDK983068 NNG983068 NXC983068 OGY983068 OQU983068 PAQ983068 PKM983068 PUI983068 QEE983068 QOA983068 QXW983068 RHS983068 RRO983068 SBK983068 SLG983068 SVC983068 TEY983068 TOU983068 TYQ983068 UIM983068 USI983068 VCE983068 VMA983068 VVW983068 WFS983068 WPO983068 DA65564 MW65564 WS65564 AGO65564 AQK65564 BAG65564 BKC65564 BTY65564 CDU65564 CNQ65564 CXM65564 DHI65564 DRE65564 EBA65564 EKW65564 EUS65564 FEO65564 FOK65564 FYG65564 GIC65564 GRY65564 HBU65564 HLQ65564 HVM65564 IFI65564 IPE65564 IZA65564 JIW65564 JSS65564 KCO65564 KMK65564 KWG65564 LGC65564 LPY65564 LZU65564 MJQ65564 MTM65564 NDI65564 NNE65564 NXA65564 OGW65564 OQS65564 PAO65564 PKK65564 PUG65564 QEC65564 QNY65564 QXU65564 RHQ65564 RRM65564 SBI65564 SLE65564 SVA65564 TEW65564 TOS65564 TYO65564 UIK65564 USG65564 VCC65564 VLY65564 VVU65564 WFQ65564 WPM65564 DA131100 MW131100 WS131100 AGO131100 AQK131100 BAG131100 BKC131100 BTY131100 CDU131100 CNQ131100 CXM131100 DHI131100 DRE131100 EBA131100 EKW131100 EUS131100 FEO131100 FOK131100 FYG131100 GIC131100 GRY131100 HBU131100 HLQ131100 HVM131100 IFI131100 IPE131100 IZA131100 JIW131100 JSS131100 KCO131100 KMK131100 KWG131100 LGC131100 LPY131100 LZU131100 MJQ131100 MTM131100 NDI131100 NNE131100 NXA131100 OGW131100 OQS131100 PAO131100 PKK131100 PUG131100 QEC131100 QNY131100 QXU131100 RHQ131100 RRM131100 SBI131100 SLE131100 SVA131100 TEW131100 TOS131100 TYO131100 UIK131100 USG131100 VCC131100 VLY131100 VVU131100 WFQ131100 WPM131100 DA196636 MW196636 WS196636 AGO196636 AQK196636 BAG196636 BKC196636 BTY196636 CDU196636 CNQ196636 CXM196636 DHI196636 DRE196636 EBA196636 EKW196636 EUS196636 FEO196636 FOK196636 FYG196636 GIC196636 GRY196636 HBU196636 HLQ196636 HVM196636 IFI196636 IPE196636 IZA196636 JIW196636 JSS196636 KCO196636 KMK196636 KWG196636 LGC196636 LPY196636 LZU196636 MJQ196636 MTM196636 NDI196636 NNE196636 NXA196636 OGW196636 OQS196636 PAO196636 PKK196636 PUG196636 QEC196636 QNY196636 QXU196636 RHQ196636 RRM196636 SBI196636 SLE196636 SVA196636 TEW196636 TOS196636 TYO196636 UIK196636 USG196636 VCC196636 VLY196636 VVU196636 WFQ196636 WPM196636 DA262172 MW262172 WS262172 AGO262172 AQK262172 BAG262172 BKC262172 BTY262172 CDU262172 CNQ262172 CXM262172 DHI262172 DRE262172 EBA262172 EKW262172 EUS262172 FEO262172 FOK262172 FYG262172 GIC262172 GRY262172 HBU262172 HLQ262172 HVM262172 IFI262172 IPE262172 IZA262172 JIW262172 JSS262172 KCO262172 KMK262172 KWG262172 LGC262172 LPY262172 LZU262172 MJQ262172 MTM262172 NDI262172 NNE262172 NXA262172 OGW262172 OQS262172 PAO262172 PKK262172 PUG262172 QEC262172 QNY262172 QXU262172 RHQ262172 RRM262172 SBI262172 SLE262172 SVA262172 TEW262172 TOS262172 TYO262172 UIK262172 USG262172 VCC262172 VLY262172 VVU262172 WFQ262172 WPM262172 DA327708 MW327708 WS327708 AGO327708 AQK327708 BAG327708 BKC327708 BTY327708 CDU327708 CNQ327708 CXM327708 DHI327708 DRE327708 EBA327708 EKW327708 EUS327708 FEO327708 FOK327708 FYG327708 GIC327708 GRY327708 HBU327708 HLQ327708 HVM327708 IFI327708 IPE327708 IZA327708 JIW327708 JSS327708 KCO327708 KMK327708 KWG327708 LGC327708 LPY327708 LZU327708 MJQ327708 MTM327708 NDI327708 NNE327708 NXA327708 OGW327708 OQS327708 PAO327708 PKK327708 PUG327708 QEC327708 QNY327708 QXU327708 RHQ327708 RRM327708 SBI327708 SLE327708 SVA327708 TEW327708 TOS327708 TYO327708 UIK327708 USG327708 VCC327708 VLY327708 VVU327708 WFQ327708 WPM327708 DA393244 MW393244 WS393244 AGO393244 AQK393244 BAG393244 BKC393244 BTY393244 CDU393244 CNQ393244 CXM393244 DHI393244 DRE393244 EBA393244 EKW393244 EUS393244 FEO393244 FOK393244 FYG393244 GIC393244 GRY393244 HBU393244 HLQ393244 HVM393244 IFI393244 IPE393244 IZA393244 JIW393244 JSS393244 KCO393244 KMK393244 KWG393244 LGC393244 LPY393244 LZU393244 MJQ393244 MTM393244 NDI393244 NNE393244 NXA393244 OGW393244 OQS393244 PAO393244 PKK393244 PUG393244 QEC393244 QNY393244 QXU393244 RHQ393244 RRM393244 SBI393244 SLE393244 SVA393244 TEW393244 TOS393244 TYO393244 UIK393244 USG393244 VCC393244 VLY393244 VVU393244 WFQ393244 WPM393244 DA458780 MW458780 WS458780 AGO458780 AQK458780 BAG458780 BKC458780 BTY458780 CDU458780 CNQ458780 CXM458780 DHI458780 DRE458780 EBA458780 EKW458780 EUS458780 FEO458780 FOK458780 FYG458780 GIC458780 GRY458780 HBU458780 HLQ458780 HVM458780 IFI458780 IPE458780 IZA458780 JIW458780 JSS458780 KCO458780 KMK458780 KWG458780 LGC458780 LPY458780 LZU458780 MJQ458780 MTM458780 NDI458780 NNE458780 NXA458780 OGW458780 OQS458780 PAO458780 PKK458780 PUG458780 QEC458780 QNY458780 QXU458780 RHQ458780 RRM458780 SBI458780 SLE458780 SVA458780 TEW458780 TOS458780 TYO458780 UIK458780 USG458780 VCC458780 VLY458780 VVU458780 WFQ458780 WPM458780 DA524316 MW524316 WS524316 AGO524316 AQK524316 BAG524316 BKC524316 BTY524316 CDU524316 CNQ524316 CXM524316 DHI524316 DRE524316 EBA524316 EKW524316 EUS524316 FEO524316 FOK524316 FYG524316 GIC524316 GRY524316 HBU524316 HLQ524316 HVM524316 IFI524316 IPE524316 IZA524316 JIW524316 JSS524316 KCO524316 KMK524316 KWG524316 LGC524316 LPY524316 LZU524316 MJQ524316 MTM524316 NDI524316 NNE524316 NXA524316 OGW524316 OQS524316 PAO524316 PKK524316 PUG524316 QEC524316 QNY524316 QXU524316 RHQ524316 RRM524316 SBI524316 SLE524316 SVA524316 TEW524316 TOS524316 TYO524316 UIK524316 USG524316 VCC524316 VLY524316 VVU524316 WFQ524316 WPM524316 DA589852 MW589852 WS589852 AGO589852 AQK589852 BAG589852 BKC589852 BTY589852 CDU589852 CNQ589852 CXM589852 DHI589852 DRE589852 EBA589852 EKW589852 EUS589852 FEO589852 FOK589852 FYG589852 GIC589852 GRY589852 HBU589852 HLQ589852 HVM589852 IFI589852 IPE589852 IZA589852 JIW589852 JSS589852 KCO589852 KMK589852 KWG589852 LGC589852 LPY589852 LZU589852 MJQ589852 MTM589852 NDI589852 NNE589852 NXA589852 OGW589852 OQS589852 PAO589852 PKK589852 PUG589852 QEC589852 QNY589852 QXU589852 RHQ589852 RRM589852 SBI589852 SLE589852 SVA589852 TEW589852 TOS589852 TYO589852 UIK589852 USG589852 VCC589852 VLY589852 VVU589852 WFQ589852 WPM589852 DA655388 MW655388 WS655388 AGO655388 AQK655388 BAG655388 BKC655388 BTY655388 CDU655388 CNQ655388 CXM655388 DHI655388 DRE655388 EBA655388 EKW655388 EUS655388 FEO655388 FOK655388 FYG655388 GIC655388 GRY655388 HBU655388 HLQ655388 HVM655388 IFI655388 IPE655388 IZA655388 JIW655388 JSS655388 KCO655388 KMK655388 KWG655388 LGC655388 LPY655388 LZU655388 MJQ655388 MTM655388 NDI655388 NNE655388 NXA655388 OGW655388 OQS655388 PAO655388 PKK655388 PUG655388 QEC655388 QNY655388 QXU655388 RHQ655388 RRM655388 SBI655388 SLE655388 SVA655388 TEW655388 TOS655388 TYO655388 UIK655388 USG655388 VCC655388 VLY655388 VVU655388 WFQ655388 WPM655388 DA720924 MW720924 WS720924 AGO720924 AQK720924 BAG720924 BKC720924 BTY720924 CDU720924 CNQ720924 CXM720924 DHI720924 DRE720924 EBA720924 EKW720924 EUS720924 FEO720924 FOK720924 FYG720924 GIC720924 GRY720924 HBU720924 HLQ720924 HVM720924 IFI720924 IPE720924 IZA720924 JIW720924 JSS720924 KCO720924 KMK720924 KWG720924 LGC720924 LPY720924 LZU720924 MJQ720924 MTM720924 NDI720924 NNE720924 NXA720924 OGW720924 OQS720924 PAO720924 PKK720924 PUG720924 QEC720924 QNY720924 QXU720924 RHQ720924 RRM720924 SBI720924 SLE720924 SVA720924 TEW720924 TOS720924 TYO720924 UIK720924 USG720924 VCC720924 VLY720924 VVU720924 WFQ720924 WPM720924 DA786460 MW786460 WS786460 AGO786460 AQK786460 BAG786460 BKC786460 BTY786460 CDU786460 CNQ786460 CXM786460 DHI786460 DRE786460 EBA786460 EKW786460 EUS786460 FEO786460 FOK786460 FYG786460 GIC786460 GRY786460 HBU786460 HLQ786460 HVM786460 IFI786460 IPE786460 IZA786460 JIW786460 JSS786460 KCO786460 KMK786460 KWG786460 LGC786460 LPY786460 LZU786460 MJQ786460 MTM786460 NDI786460 NNE786460 NXA786460 OGW786460 OQS786460 PAO786460 PKK786460 PUG786460 QEC786460 QNY786460 QXU786460 RHQ786460 RRM786460 SBI786460 SLE786460 SVA786460 TEW786460 TOS786460 TYO786460 UIK786460 USG786460 VCC786460 VLY786460 VVU786460 WFQ786460 WPM786460 DA851996 MW851996 WS851996 AGO851996 AQK851996 BAG851996 BKC851996 BTY851996 CDU851996 CNQ851996 CXM851996 DHI851996 DRE851996 EBA851996 EKW851996 EUS851996 FEO851996 FOK851996 FYG851996 GIC851996 GRY851996 HBU851996 HLQ851996 HVM851996 IFI851996 IPE851996 IZA851996 JIW851996 JSS851996 KCO851996 KMK851996 KWG851996 LGC851996 LPY851996 LZU851996 MJQ851996 MTM851996 NDI851996 NNE851996 NXA851996 OGW851996 OQS851996 PAO851996 PKK851996 PUG851996 QEC851996 QNY851996 QXU851996 RHQ851996 RRM851996 SBI851996 SLE851996 SVA851996 TEW851996 TOS851996 TYO851996 UIK851996 USG851996 VCC851996 VLY851996 VVU851996 WFQ851996 WPM851996 DA917532 MW917532 WS917532 AGO917532 AQK917532 BAG917532 BKC917532 BTY917532 CDU917532 CNQ917532 CXM917532 DHI917532 DRE917532 EBA917532 EKW917532 EUS917532 FEO917532 FOK917532 FYG917532 GIC917532 GRY917532 HBU917532 HLQ917532 HVM917532 IFI917532 IPE917532 IZA917532 JIW917532 JSS917532 KCO917532 KMK917532 KWG917532 LGC917532 LPY917532 LZU917532 MJQ917532 MTM917532 NDI917532 NNE917532 NXA917532 OGW917532 OQS917532 PAO917532 PKK917532 PUG917532 QEC917532 QNY917532 QXU917532 RHQ917532 RRM917532 SBI917532 SLE917532 SVA917532 TEW917532 TOS917532 TYO917532 UIK917532 USG917532 VCC917532 VLY917532 VVU917532 WFQ917532 WPM917532 DA983068 MW983068 WS983068 AGO983068 AQK983068 BAG983068 BKC983068 BTY983068 CDU983068 CNQ983068 CXM983068 DHI983068 DRE983068 EBA983068 EKW983068 EUS983068 FEO983068 FOK983068 FYG983068 GIC983068 GRY983068 HBU983068 HLQ983068 HVM983068 IFI983068 IPE983068 IZA983068 JIW983068 JSS983068 KCO983068 KMK983068 KWG983068 LGC983068 LPY983068 LZU983068 MJQ983068 MTM983068 NDI983068 NNE983068 NXA983068 OGW983068 OQS983068 PAO983068 PKK983068 PUG983068 QEC983068 QNY983068 QXU983068 RHQ983068 RRM983068 SBI983068 SLE983068 SVA983068 TEW983068 TOS983068 TYO983068 UIK983068 USG983068 VCC983068 VLY983068 VVU983068 WFQ983068 WPM983068 CY65564 MU65564 WQ65564 AGM65564 AQI65564 BAE65564 BKA65564 BTW65564 CDS65564 CNO65564 CXK65564 DHG65564 DRC65564 EAY65564 EKU65564 EUQ65564 FEM65564 FOI65564 FYE65564 GIA65564 GRW65564 HBS65564 HLO65564 HVK65564 IFG65564 IPC65564 IYY65564 JIU65564 JSQ65564 KCM65564 KMI65564 KWE65564 LGA65564 LPW65564 LZS65564 MJO65564 MTK65564 NDG65564 NNC65564 NWY65564 OGU65564 OQQ65564 PAM65564 PKI65564 PUE65564 QEA65564 QNW65564 QXS65564 RHO65564 RRK65564 SBG65564 SLC65564 SUY65564 TEU65564 TOQ65564 TYM65564 UII65564 USE65564 VCA65564 VLW65564 VVS65564 WFO65564 WPK65564 CY131100 MU131100 WQ131100 AGM131100 AQI131100 BAE131100 BKA131100 BTW131100 CDS131100 CNO131100 CXK131100 DHG131100 DRC131100 EAY131100 EKU131100 EUQ131100 FEM131100 FOI131100 FYE131100 GIA131100 GRW131100 HBS131100 HLO131100 HVK131100 IFG131100 IPC131100 IYY131100 JIU131100 JSQ131100 KCM131100 KMI131100 KWE131100 LGA131100 LPW131100 LZS131100 MJO131100 MTK131100 NDG131100 NNC131100 NWY131100 OGU131100 OQQ131100 PAM131100 PKI131100 PUE131100 QEA131100 QNW131100 QXS131100 RHO131100 RRK131100 SBG131100 SLC131100 SUY131100 TEU131100 TOQ131100 TYM131100 UII131100 USE131100 VCA131100 VLW131100 VVS131100 WFO131100 WPK131100 CY196636 MU196636 WQ196636 AGM196636 AQI196636 BAE196636 BKA196636 BTW196636 CDS196636 CNO196636 CXK196636 DHG196636 DRC196636 EAY196636 EKU196636 EUQ196636 FEM196636 FOI196636 FYE196636 GIA196636 GRW196636 HBS196636 HLO196636 HVK196636 IFG196636 IPC196636 IYY196636 JIU196636 JSQ196636 KCM196636 KMI196636 KWE196636 LGA196636 LPW196636 LZS196636 MJO196636 MTK196636 NDG196636 NNC196636 NWY196636 OGU196636 OQQ196636 PAM196636 PKI196636 PUE196636 QEA196636 QNW196636 QXS196636 RHO196636 RRK196636 SBG196636 SLC196636 SUY196636 TEU196636 TOQ196636 TYM196636 UII196636 USE196636 VCA196636 VLW196636 VVS196636 WFO196636 WPK196636 CY262172 MU262172 WQ262172 AGM262172 AQI262172 BAE262172 BKA262172 BTW262172 CDS262172 CNO262172 CXK262172 DHG262172 DRC262172 EAY262172 EKU262172 EUQ262172 FEM262172 FOI262172 FYE262172 GIA262172 GRW262172 HBS262172 HLO262172 HVK262172 IFG262172 IPC262172 IYY262172 JIU262172 JSQ262172 KCM262172 KMI262172 KWE262172 LGA262172 LPW262172 LZS262172 MJO262172 MTK262172 NDG262172 NNC262172 NWY262172 OGU262172 OQQ262172 PAM262172 PKI262172 PUE262172 QEA262172 QNW262172 QXS262172 RHO262172 RRK262172 SBG262172 SLC262172 SUY262172 TEU262172 TOQ262172 TYM262172 UII262172 USE262172 VCA262172 VLW262172 VVS262172 WFO262172 WPK262172 CY327708 MU327708 WQ327708 AGM327708 AQI327708 BAE327708 BKA327708 BTW327708 CDS327708 CNO327708 CXK327708 DHG327708 DRC327708 EAY327708 EKU327708 EUQ327708 FEM327708 FOI327708 FYE327708 GIA327708 GRW327708 HBS327708 HLO327708 HVK327708 IFG327708 IPC327708 IYY327708 JIU327708 JSQ327708 KCM327708 KMI327708 KWE327708 LGA327708 LPW327708 LZS327708 MJO327708 MTK327708 NDG327708 NNC327708 NWY327708 OGU327708 OQQ327708 PAM327708 PKI327708 PUE327708 QEA327708 QNW327708 QXS327708 RHO327708 RRK327708 SBG327708 SLC327708 SUY327708 TEU327708 TOQ327708 TYM327708 UII327708 USE327708 VCA327708 VLW327708 VVS327708 WFO327708 WPK327708 CY393244 MU393244 WQ393244 AGM393244 AQI393244 BAE393244 BKA393244 BTW393244 CDS393244 CNO393244 CXK393244 DHG393244 DRC393244 EAY393244 EKU393244 EUQ393244 FEM393244 FOI393244 FYE393244 GIA393244 GRW393244 HBS393244 HLO393244 HVK393244 IFG393244 IPC393244 IYY393244 JIU393244 JSQ393244 KCM393244 KMI393244 KWE393244 LGA393244 LPW393244 LZS393244 MJO393244 MTK393244 NDG393244 NNC393244 NWY393244 OGU393244 OQQ393244 PAM393244 PKI393244 PUE393244 QEA393244 QNW393244 QXS393244 RHO393244 RRK393244 SBG393244 SLC393244 SUY393244 TEU393244 TOQ393244 TYM393244 UII393244 USE393244 VCA393244 VLW393244 VVS393244 WFO393244 WPK393244 CY458780 MU458780 WQ458780 AGM458780 AQI458780 BAE458780 BKA458780 BTW458780 CDS458780 CNO458780 CXK458780 DHG458780 DRC458780 EAY458780 EKU458780 EUQ458780 FEM458780 FOI458780 FYE458780 GIA458780 GRW458780 HBS458780 HLO458780 HVK458780 IFG458780 IPC458780 IYY458780 JIU458780 JSQ458780 KCM458780 KMI458780 KWE458780 LGA458780 LPW458780 LZS458780 MJO458780 MTK458780 NDG458780 NNC458780 NWY458780 OGU458780 OQQ458780 PAM458780 PKI458780 PUE458780 QEA458780 QNW458780 QXS458780 RHO458780 RRK458780 SBG458780 SLC458780 SUY458780 TEU458780 TOQ458780 TYM458780 UII458780 USE458780 VCA458780 VLW458780 VVS458780 WFO458780 WPK458780 CY524316 MU524316 WQ524316 AGM524316 AQI524316 BAE524316 BKA524316 BTW524316 CDS524316 CNO524316 CXK524316 DHG524316 DRC524316 EAY524316 EKU524316 EUQ524316 FEM524316 FOI524316 FYE524316 GIA524316 GRW524316 HBS524316 HLO524316 HVK524316 IFG524316 IPC524316 IYY524316 JIU524316 JSQ524316 KCM524316 KMI524316 KWE524316 LGA524316 LPW524316 LZS524316 MJO524316 MTK524316 NDG524316 NNC524316 NWY524316 OGU524316 OQQ524316 PAM524316 PKI524316 PUE524316 QEA524316 QNW524316 QXS524316 RHO524316 RRK524316 SBG524316 SLC524316 SUY524316 TEU524316 TOQ524316 TYM524316 UII524316 USE524316 VCA524316 VLW524316 VVS524316 WFO524316 WPK524316 CY589852 MU589852 WQ589852 AGM589852 AQI589852 BAE589852 BKA589852 BTW589852 CDS589852 CNO589852 CXK589852 DHG589852 DRC589852 EAY589852 EKU589852 EUQ589852 FEM589852 FOI589852 FYE589852 GIA589852 GRW589852 HBS589852 HLO589852 HVK589852 IFG589852 IPC589852 IYY589852 JIU589852 JSQ589852 KCM589852 KMI589852 KWE589852 LGA589852 LPW589852 LZS589852 MJO589852 MTK589852 NDG589852 NNC589852 NWY589852 OGU589852 OQQ589852 PAM589852 PKI589852 PUE589852 QEA589852 QNW589852 QXS589852 RHO589852 RRK589852 SBG589852 SLC589852 SUY589852 TEU589852 TOQ589852 TYM589852 UII589852 USE589852 VCA589852 VLW589852 VVS589852 WFO589852 WPK589852 CY655388 MU655388 WQ655388 AGM655388 AQI655388 BAE655388 BKA655388 BTW655388 CDS655388 CNO655388 CXK655388 DHG655388 DRC655388 EAY655388 EKU655388 EUQ655388 FEM655388 FOI655388 FYE655388 GIA655388 GRW655388 HBS655388 HLO655388 HVK655388 IFG655388 IPC655388 IYY655388 JIU655388 JSQ655388 KCM655388 KMI655388 KWE655388 LGA655388 LPW655388 LZS655388 MJO655388 MTK655388 NDG655388 NNC655388 NWY655388 OGU655388 OQQ655388 PAM655388 PKI655388 PUE655388 QEA655388 QNW655388 QXS655388 RHO655388 RRK655388 SBG655388 SLC655388 SUY655388 TEU655388 TOQ655388 TYM655388 UII655388 USE655388 VCA655388 VLW655388 VVS655388 WFO655388 WPK655388 CY720924 MU720924 WQ720924 AGM720924 AQI720924 BAE720924 BKA720924 BTW720924 CDS720924 CNO720924 CXK720924 DHG720924 DRC720924 EAY720924 EKU720924 EUQ720924 FEM720924 FOI720924 FYE720924 GIA720924 GRW720924 HBS720924 HLO720924 HVK720924 IFG720924 IPC720924 IYY720924 JIU720924 JSQ720924 KCM720924 KMI720924 KWE720924 LGA720924 LPW720924 LZS720924 MJO720924 MTK720924 NDG720924 NNC720924 NWY720924 OGU720924 OQQ720924 PAM720924 PKI720924 PUE720924 QEA720924 QNW720924 QXS720924 RHO720924 RRK720924 SBG720924 SLC720924 SUY720924 TEU720924 TOQ720924 TYM720924 UII720924 USE720924 VCA720924 VLW720924 VVS720924 WFO720924 WPK720924 CY786460 MU786460 WQ786460 AGM786460 AQI786460 BAE786460 BKA786460 BTW786460 CDS786460 CNO786460 CXK786460 DHG786460 DRC786460 EAY786460 EKU786460 EUQ786460 FEM786460 FOI786460 FYE786460 GIA786460 GRW786460 HBS786460 HLO786460 HVK786460 IFG786460 IPC786460 IYY786460 JIU786460 JSQ786460 KCM786460 KMI786460 KWE786460 LGA786460 LPW786460 LZS786460 MJO786460 MTK786460 NDG786460 NNC786460 NWY786460 OGU786460 OQQ786460 PAM786460 PKI786460 PUE786460 QEA786460 QNW786460 QXS786460 RHO786460 RRK786460 SBG786460 SLC786460 SUY786460 TEU786460 TOQ786460 TYM786460 UII786460 USE786460 VCA786460 VLW786460 VVS786460 WFO786460 WPK786460 CY851996 MU851996 WQ851996 AGM851996 AQI851996 BAE851996 BKA851996 BTW851996 CDS851996 CNO851996 CXK851996 DHG851996 DRC851996 EAY851996 EKU851996 EUQ851996 FEM851996 FOI851996 FYE851996 GIA851996 GRW851996 HBS851996 HLO851996 HVK851996 IFG851996 IPC851996 IYY851996 JIU851996 JSQ851996 KCM851996 KMI851996 KWE851996 LGA851996 LPW851996 LZS851996 MJO851996 MTK851996 NDG851996 NNC851996 NWY851996 OGU851996 OQQ851996 PAM851996 PKI851996 PUE851996 QEA851996 QNW851996 QXS851996 RHO851996 RRK851996 SBG851996 SLC851996 SUY851996 TEU851996 TOQ851996 TYM851996 UII851996 USE851996 VCA851996 VLW851996 VVS851996 WFO851996 WPK851996 CY917532 MU917532 WQ917532 AGM917532 AQI917532 BAE917532 BKA917532 BTW917532 CDS917532 CNO917532 CXK917532 DHG917532 DRC917532 EAY917532 EKU917532 EUQ917532 FEM917532 FOI917532 FYE917532 GIA917532 GRW917532 HBS917532 HLO917532 HVK917532 IFG917532 IPC917532 IYY917532 JIU917532 JSQ917532 KCM917532 KMI917532 KWE917532 LGA917532 LPW917532 LZS917532 MJO917532 MTK917532 NDG917532 NNC917532 NWY917532 OGU917532 OQQ917532 PAM917532 PKI917532 PUE917532 QEA917532 QNW917532 QXS917532 RHO917532 RRK917532 SBG917532 SLC917532 SUY917532 TEU917532 TOQ917532 TYM917532 UII917532 USE917532 VCA917532 VLW917532 VVS917532 WFO917532 WPK917532 CY983068 MU983068 WQ983068 AGM983068 AQI983068 BAE983068 BKA983068 BTW983068 CDS983068 CNO983068 CXK983068 DHG983068 DRC983068 EAY983068 EKU983068 EUQ983068 FEM983068 FOI983068 FYE983068 GIA983068 GRW983068 HBS983068 HLO983068 HVK983068 IFG983068 IPC983068 IYY983068 JIU983068 JSQ983068 KCM983068 KMI983068 KWE983068 LGA983068 LPW983068 LZS983068 MJO983068 MTK983068 NDG983068 NNC983068 NWY983068 OGU983068 OQQ983068 PAM983068 PKI983068 PUE983068 QEA983068 QNW983068 QXS983068 RHO983068 RRK983068 SBG983068 SLC983068 SUY983068 TEU983068 TOQ983068 TYM983068 UII983068 USE983068 VCA983068 VLW983068 VVS983068 WFO983068 WPK983068 CW65564 MS65564 WO65564 AGK65564 AQG65564 BAC65564 BJY65564 BTU65564 CDQ65564 CNM65564 CXI65564 DHE65564 DRA65564 EAW65564 EKS65564 EUO65564 FEK65564 FOG65564 FYC65564 GHY65564 GRU65564 HBQ65564 HLM65564 HVI65564 IFE65564 IPA65564 IYW65564 JIS65564 JSO65564 KCK65564 KMG65564 KWC65564 LFY65564 LPU65564 LZQ65564 MJM65564 MTI65564 NDE65564 NNA65564 NWW65564 OGS65564 OQO65564 PAK65564 PKG65564 PUC65564 QDY65564 QNU65564 QXQ65564 RHM65564 RRI65564 SBE65564 SLA65564 SUW65564 TES65564 TOO65564 TYK65564 UIG65564 USC65564 VBY65564 VLU65564 VVQ65564 WFM65564 WPI65564 CW131100 MS131100 WO131100 AGK131100 AQG131100 BAC131100 BJY131100 BTU131100 CDQ131100 CNM131100 CXI131100 DHE131100 DRA131100 EAW131100 EKS131100 EUO131100 FEK131100 FOG131100 FYC131100 GHY131100 GRU131100 HBQ131100 HLM131100 HVI131100 IFE131100 IPA131100 IYW131100 JIS131100 JSO131100 KCK131100 KMG131100 KWC131100 LFY131100 LPU131100 LZQ131100 MJM131100 MTI131100 NDE131100 NNA131100 NWW131100 OGS131100 OQO131100 PAK131100 PKG131100 PUC131100 QDY131100 QNU131100 QXQ131100 RHM131100 RRI131100 SBE131100 SLA131100 SUW131100 TES131100 TOO131100 TYK131100 UIG131100 USC131100 VBY131100 VLU131100 VVQ131100 WFM131100 WPI131100 CW196636 MS196636 WO196636 AGK196636 AQG196636 BAC196636 BJY196636 BTU196636 CDQ196636 CNM196636 CXI196636 DHE196636 DRA196636 EAW196636 EKS196636 EUO196636 FEK196636 FOG196636 FYC196636 GHY196636 GRU196636 HBQ196636 HLM196636 HVI196636 IFE196636 IPA196636 IYW196636 JIS196636 JSO196636 KCK196636 KMG196636 KWC196636 LFY196636 LPU196636 LZQ196636 MJM196636 MTI196636 NDE196636 NNA196636 NWW196636 OGS196636 OQO196636 PAK196636 PKG196636 PUC196636 QDY196636 QNU196636 QXQ196636 RHM196636 RRI196636 SBE196636 SLA196636 SUW196636 TES196636 TOO196636 TYK196636 UIG196636 USC196636 VBY196636 VLU196636 VVQ196636 WFM196636 WPI196636 CW262172 MS262172 WO262172 AGK262172 AQG262172 BAC262172 BJY262172 BTU262172 CDQ262172 CNM262172 CXI262172 DHE262172 DRA262172 EAW262172 EKS262172 EUO262172 FEK262172 FOG262172 FYC262172 GHY262172 GRU262172 HBQ262172 HLM262172 HVI262172 IFE262172 IPA262172 IYW262172 JIS262172 JSO262172 KCK262172 KMG262172 KWC262172 LFY262172 LPU262172 LZQ262172 MJM262172 MTI262172 NDE262172 NNA262172 NWW262172 OGS262172 OQO262172 PAK262172 PKG262172 PUC262172 QDY262172 QNU262172 QXQ262172 RHM262172 RRI262172 SBE262172 SLA262172 SUW262172 TES262172 TOO262172 TYK262172 UIG262172 USC262172 VBY262172 VLU262172 VVQ262172 WFM262172 WPI262172 CW327708 MS327708 WO327708 AGK327708 AQG327708 BAC327708 BJY327708 BTU327708 CDQ327708 CNM327708 CXI327708 DHE327708 DRA327708 EAW327708 EKS327708 EUO327708 FEK327708 FOG327708 FYC327708 GHY327708 GRU327708 HBQ327708 HLM327708 HVI327708 IFE327708 IPA327708 IYW327708 JIS327708 JSO327708 KCK327708 KMG327708 KWC327708 LFY327708 LPU327708 LZQ327708 MJM327708 MTI327708 NDE327708 NNA327708 NWW327708 OGS327708 OQO327708 PAK327708 PKG327708 PUC327708 QDY327708 QNU327708 QXQ327708 RHM327708 RRI327708 SBE327708 SLA327708 SUW327708 TES327708 TOO327708 TYK327708 UIG327708 USC327708 VBY327708 VLU327708 VVQ327708 WFM327708 WPI327708 CW393244 MS393244 WO393244 AGK393244 AQG393244 BAC393244 BJY393244 BTU393244 CDQ393244 CNM393244 CXI393244 DHE393244 DRA393244 EAW393244 EKS393244 EUO393244 FEK393244 FOG393244 FYC393244 GHY393244 GRU393244 HBQ393244 HLM393244 HVI393244 IFE393244 IPA393244 IYW393244 JIS393244 JSO393244 KCK393244 KMG393244 KWC393244 LFY393244 LPU393244 LZQ393244 MJM393244 MTI393244 NDE393244 NNA393244 NWW393244 OGS393244 OQO393244 PAK393244 PKG393244 PUC393244 QDY393244 QNU393244 QXQ393244 RHM393244 RRI393244 SBE393244 SLA393244 SUW393244 TES393244 TOO393244 TYK393244 UIG393244 USC393244 VBY393244 VLU393244 VVQ393244 WFM393244 WPI393244 CW458780 MS458780 WO458780 AGK458780 AQG458780 BAC458780 BJY458780 BTU458780 CDQ458780 CNM458780 CXI458780 DHE458780 DRA458780 EAW458780 EKS458780 EUO458780 FEK458780 FOG458780 FYC458780 GHY458780 GRU458780 HBQ458780 HLM458780 HVI458780 IFE458780 IPA458780 IYW458780 JIS458780 JSO458780 KCK458780 KMG458780 KWC458780 LFY458780 LPU458780 LZQ458780 MJM458780 MTI458780 NDE458780 NNA458780 NWW458780 OGS458780 OQO458780 PAK458780 PKG458780 PUC458780 QDY458780 QNU458780 QXQ458780 RHM458780 RRI458780 SBE458780 SLA458780 SUW458780 TES458780 TOO458780 TYK458780 UIG458780 USC458780 VBY458780 VLU458780 VVQ458780 WFM458780 WPI458780 CW524316 MS524316 WO524316 AGK524316 AQG524316 BAC524316 BJY524316 BTU524316 CDQ524316 CNM524316 CXI524316 DHE524316 DRA524316 EAW524316 EKS524316 EUO524316 FEK524316 FOG524316 FYC524316 GHY524316 GRU524316 HBQ524316 HLM524316 HVI524316 IFE524316 IPA524316 IYW524316 JIS524316 JSO524316 KCK524316 KMG524316 KWC524316 LFY524316 LPU524316 LZQ524316 MJM524316 MTI524316 NDE524316 NNA524316 NWW524316 OGS524316 OQO524316 PAK524316 PKG524316 PUC524316 QDY524316 QNU524316 QXQ524316 RHM524316 RRI524316 SBE524316 SLA524316 SUW524316 TES524316 TOO524316 TYK524316 UIG524316 USC524316 VBY524316 VLU524316 VVQ524316 WFM524316 WPI524316 CW589852 MS589852 WO589852 AGK589852 AQG589852 BAC589852 BJY589852 BTU589852 CDQ589852 CNM589852 CXI589852 DHE589852 DRA589852 EAW589852 EKS589852 EUO589852 FEK589852 FOG589852 FYC589852 GHY589852 GRU589852 HBQ589852 HLM589852 HVI589852 IFE589852 IPA589852 IYW589852 JIS589852 JSO589852 KCK589852 KMG589852 KWC589852 LFY589852 LPU589852 LZQ589852 MJM589852 MTI589852 NDE589852 NNA589852 NWW589852 OGS589852 OQO589852 PAK589852 PKG589852 PUC589852 QDY589852 QNU589852 QXQ589852 RHM589852 RRI589852 SBE589852 SLA589852 SUW589852 TES589852 TOO589852 TYK589852 UIG589852 USC589852 VBY589852 VLU589852 VVQ589852 WFM589852 WPI589852 CW655388 MS655388 WO655388 AGK655388 AQG655388 BAC655388 BJY655388 BTU655388 CDQ655388 CNM655388 CXI655388 DHE655388 DRA655388 EAW655388 EKS655388 EUO655388 FEK655388 FOG655388 FYC655388 GHY655388 GRU655388 HBQ655388 HLM655388 HVI655388 IFE655388 IPA655388 IYW655388 JIS655388 JSO655388 KCK655388 KMG655388 KWC655388 LFY655388 LPU655388 LZQ655388 MJM655388 MTI655388 NDE655388 NNA655388 NWW655388 OGS655388 OQO655388 PAK655388 PKG655388 PUC655388 QDY655388 QNU655388 QXQ655388 RHM655388 RRI655388 SBE655388 SLA655388 SUW655388 TES655388 TOO655388 TYK655388 UIG655388 USC655388 VBY655388 VLU655388 VVQ655388 WFM655388 WPI655388 CW720924 MS720924 WO720924 AGK720924 AQG720924 BAC720924 BJY720924 BTU720924 CDQ720924 CNM720924 CXI720924 DHE720924 DRA720924 EAW720924 EKS720924 EUO720924 FEK720924 FOG720924 FYC720924 GHY720924 GRU720924 HBQ720924 HLM720924 HVI720924 IFE720924 IPA720924 IYW720924 JIS720924 JSO720924 KCK720924 KMG720924 KWC720924 LFY720924 LPU720924 LZQ720924 MJM720924 MTI720924 NDE720924 NNA720924 NWW720924 OGS720924 OQO720924 PAK720924 PKG720924 PUC720924 QDY720924 QNU720924 QXQ720924 RHM720924 RRI720924 SBE720924 SLA720924 SUW720924 TES720924 TOO720924 TYK720924 UIG720924 USC720924 VBY720924 VLU720924 VVQ720924 WFM720924 WPI720924 CW786460 MS786460 WO786460 AGK786460 AQG786460 BAC786460 BJY786460 BTU786460 CDQ786460 CNM786460 CXI786460 DHE786460 DRA786460 EAW786460 EKS786460 EUO786460 FEK786460 FOG786460 FYC786460 GHY786460 GRU786460 HBQ786460 HLM786460 HVI786460 IFE786460 IPA786460 IYW786460 JIS786460 JSO786460 KCK786460 KMG786460 KWC786460 LFY786460 LPU786460 LZQ786460 MJM786460 MTI786460 NDE786460 NNA786460 NWW786460 OGS786460 OQO786460 PAK786460 PKG786460 PUC786460 QDY786460 QNU786460 QXQ786460 RHM786460 RRI786460 SBE786460 SLA786460 SUW786460 TES786460 TOO786460 TYK786460 UIG786460 USC786460 VBY786460 VLU786460 VVQ786460 WFM786460 WPI786460 CW851996 MS851996 WO851996 AGK851996 AQG851996 BAC851996 BJY851996 BTU851996 CDQ851996 CNM851996 CXI851996 DHE851996 DRA851996 EAW851996 EKS851996 EUO851996 FEK851996 FOG851996 FYC851996 GHY851996 GRU851996 HBQ851996 HLM851996 HVI851996 IFE851996 IPA851996 IYW851996 JIS851996 JSO851996 KCK851996 KMG851996 KWC851996 LFY851996 LPU851996 LZQ851996 MJM851996 MTI851996 NDE851996 NNA851996 NWW851996 OGS851996 OQO851996 PAK851996 PKG851996 PUC851996 QDY851996 QNU851996 QXQ851996 RHM851996 RRI851996 SBE851996 SLA851996 SUW851996 TES851996 TOO851996 TYK851996 UIG851996 USC851996 VBY851996 VLU851996 VVQ851996 WFM851996 WPI851996 CW917532 MS917532 WO917532 AGK917532 AQG917532 BAC917532 BJY917532 BTU917532 CDQ917532 CNM917532 CXI917532 DHE917532 DRA917532 EAW917532 EKS917532 EUO917532 FEK917532 FOG917532 FYC917532 GHY917532 GRU917532 HBQ917532 HLM917532 HVI917532 IFE917532 IPA917532 IYW917532 JIS917532 JSO917532 KCK917532 KMG917532 KWC917532 LFY917532 LPU917532 LZQ917532 MJM917532 MTI917532 NDE917532 NNA917532 NWW917532 OGS917532 OQO917532 PAK917532 PKG917532 PUC917532 QDY917532 QNU917532 QXQ917532 RHM917532 RRI917532 SBE917532 SLA917532 SUW917532 TES917532 TOO917532 TYK917532 UIG917532 USC917532 VBY917532 VLU917532 VVQ917532 WFM917532 WPI917532 CW983068 MS983068 WO983068 AGK983068 AQG983068 BAC983068 BJY983068 BTU983068 CDQ983068 CNM983068 CXI983068 DHE983068 DRA983068 EAW983068 EKS983068 EUO983068 FEK983068 FOG983068 FYC983068 GHY983068 GRU983068 HBQ983068 HLM983068 HVI983068 IFE983068 IPA983068 IYW983068 JIS983068 JSO983068 KCK983068 KMG983068 KWC983068 LFY983068 LPU983068 LZQ983068 MJM983068 MTI983068 NDE983068 NNA983068 NWW983068 OGS983068 OQO983068 PAK983068 PKG983068 PUC983068 QDY983068 QNU983068 QXQ983068 RHM983068 RRI983068 SBE983068 SLA983068 SUW983068 TES983068 TOO983068 TYK983068 UIG983068 USC983068 VBY983068 VLU983068 VVQ983068 WFM983068 WPI983068 EW65564 OS65564 YO65564 AIK65564 ASG65564 BCC65564 BLY65564 BVU65564 CFQ65564 CPM65564 CZI65564 DJE65564 DTA65564 ECW65564 EMS65564 EWO65564 FGK65564 FQG65564 GAC65564 GJY65564 GTU65564 HDQ65564 HNM65564 HXI65564 IHE65564 IRA65564 JAW65564 JKS65564 JUO65564 KEK65564 KOG65564 KYC65564 LHY65564 LRU65564 MBQ65564 MLM65564 MVI65564 NFE65564 NPA65564 NYW65564 OIS65564 OSO65564 PCK65564 PMG65564 PWC65564 QFY65564 QPU65564 QZQ65564 RJM65564 RTI65564 SDE65564 SNA65564 SWW65564 TGS65564 TQO65564 UAK65564 UKG65564 UUC65564 VDY65564 VNU65564 VXQ65564 WHM65564 WRI65564 EW131100 OS131100 YO131100 AIK131100 ASG131100 BCC131100 BLY131100 BVU131100 CFQ131100 CPM131100 CZI131100 DJE131100 DTA131100 ECW131100 EMS131100 EWO131100 FGK131100 FQG131100 GAC131100 GJY131100 GTU131100 HDQ131100 HNM131100 HXI131100 IHE131100 IRA131100 JAW131100 JKS131100 JUO131100 KEK131100 KOG131100 KYC131100 LHY131100 LRU131100 MBQ131100 MLM131100 MVI131100 NFE131100 NPA131100 NYW131100 OIS131100 OSO131100 PCK131100 PMG131100 PWC131100 QFY131100 QPU131100 QZQ131100 RJM131100 RTI131100 SDE131100 SNA131100 SWW131100 TGS131100 TQO131100 UAK131100 UKG131100 UUC131100 VDY131100 VNU131100 VXQ131100 WHM131100 WRI131100 EW196636 OS196636 YO196636 AIK196636 ASG196636 BCC196636 BLY196636 BVU196636 CFQ196636 CPM196636 CZI196636 DJE196636 DTA196636 ECW196636 EMS196636 EWO196636 FGK196636 FQG196636 GAC196636 GJY196636 GTU196636 HDQ196636 HNM196636 HXI196636 IHE196636 IRA196636 JAW196636 JKS196636 JUO196636 KEK196636 KOG196636 KYC196636 LHY196636 LRU196636 MBQ196636 MLM196636 MVI196636 NFE196636 NPA196636 NYW196636 OIS196636 OSO196636 PCK196636 PMG196636 PWC196636 QFY196636 QPU196636 QZQ196636 RJM196636 RTI196636 SDE196636 SNA196636 SWW196636 TGS196636 TQO196636 UAK196636 UKG196636 UUC196636 VDY196636 VNU196636 VXQ196636 WHM196636 WRI196636 EW262172 OS262172 YO262172 AIK262172 ASG262172 BCC262172 BLY262172 BVU262172 CFQ262172 CPM262172 CZI262172 DJE262172 DTA262172 ECW262172 EMS262172 EWO262172 FGK262172 FQG262172 GAC262172 GJY262172 GTU262172 HDQ262172 HNM262172 HXI262172 IHE262172 IRA262172 JAW262172 JKS262172 JUO262172 KEK262172 KOG262172 KYC262172 LHY262172 LRU262172 MBQ262172 MLM262172 MVI262172 NFE262172 NPA262172 NYW262172 OIS262172 OSO262172 PCK262172 PMG262172 PWC262172 QFY262172 QPU262172 QZQ262172 RJM262172 RTI262172 SDE262172 SNA262172 SWW262172 TGS262172 TQO262172 UAK262172 UKG262172 UUC262172 VDY262172 VNU262172 VXQ262172 WHM262172 WRI262172 EW327708 OS327708 YO327708 AIK327708 ASG327708 BCC327708 BLY327708 BVU327708 CFQ327708 CPM327708 CZI327708 DJE327708 DTA327708 ECW327708 EMS327708 EWO327708 FGK327708 FQG327708 GAC327708 GJY327708 GTU327708 HDQ327708 HNM327708 HXI327708 IHE327708 IRA327708 JAW327708 JKS327708 JUO327708 KEK327708 KOG327708 KYC327708 LHY327708 LRU327708 MBQ327708 MLM327708 MVI327708 NFE327708 NPA327708 NYW327708 OIS327708 OSO327708 PCK327708 PMG327708 PWC327708 QFY327708 QPU327708 QZQ327708 RJM327708 RTI327708 SDE327708 SNA327708 SWW327708 TGS327708 TQO327708 UAK327708 UKG327708 UUC327708 VDY327708 VNU327708 VXQ327708 WHM327708 WRI327708 EW393244 OS393244 YO393244 AIK393244 ASG393244 BCC393244 BLY393244 BVU393244 CFQ393244 CPM393244 CZI393244 DJE393244 DTA393244 ECW393244 EMS393244 EWO393244 FGK393244 FQG393244 GAC393244 GJY393244 GTU393244 HDQ393244 HNM393244 HXI393244 IHE393244 IRA393244 JAW393244 JKS393244 JUO393244 KEK393244 KOG393244 KYC393244 LHY393244 LRU393244 MBQ393244 MLM393244 MVI393244 NFE393244 NPA393244 NYW393244 OIS393244 OSO393244 PCK393244 PMG393244 PWC393244 QFY393244 QPU393244 QZQ393244 RJM393244 RTI393244 SDE393244 SNA393244 SWW393244 TGS393244 TQO393244 UAK393244 UKG393244 UUC393244 VDY393244 VNU393244 VXQ393244 WHM393244 WRI393244 EW458780 OS458780 YO458780 AIK458780 ASG458780 BCC458780 BLY458780 BVU458780 CFQ458780 CPM458780 CZI458780 DJE458780 DTA458780 ECW458780 EMS458780 EWO458780 FGK458780 FQG458780 GAC458780 GJY458780 GTU458780 HDQ458780 HNM458780 HXI458780 IHE458780 IRA458780 JAW458780 JKS458780 JUO458780 KEK458780 KOG458780 KYC458780 LHY458780 LRU458780 MBQ458780 MLM458780 MVI458780 NFE458780 NPA458780 NYW458780 OIS458780 OSO458780 PCK458780 PMG458780 PWC458780 QFY458780 QPU458780 QZQ458780 RJM458780 RTI458780 SDE458780 SNA458780 SWW458780 TGS458780 TQO458780 UAK458780 UKG458780 UUC458780 VDY458780 VNU458780 VXQ458780 WHM458780 WRI458780 EW524316 OS524316 YO524316 AIK524316 ASG524316 BCC524316 BLY524316 BVU524316 CFQ524316 CPM524316 CZI524316 DJE524316 DTA524316 ECW524316 EMS524316 EWO524316 FGK524316 FQG524316 GAC524316 GJY524316 GTU524316 HDQ524316 HNM524316 HXI524316 IHE524316 IRA524316 JAW524316 JKS524316 JUO524316 KEK524316 KOG524316 KYC524316 LHY524316 LRU524316 MBQ524316 MLM524316 MVI524316 NFE524316 NPA524316 NYW524316 OIS524316 OSO524316 PCK524316 PMG524316 PWC524316 QFY524316 QPU524316 QZQ524316 RJM524316 RTI524316 SDE524316 SNA524316 SWW524316 TGS524316 TQO524316 UAK524316 UKG524316 UUC524316 VDY524316 VNU524316 VXQ524316 WHM524316 WRI524316 EW589852 OS589852 YO589852 AIK589852 ASG589852 BCC589852 BLY589852 BVU589852 CFQ589852 CPM589852 CZI589852 DJE589852 DTA589852 ECW589852 EMS589852 EWO589852 FGK589852 FQG589852 GAC589852 GJY589852 GTU589852 HDQ589852 HNM589852 HXI589852 IHE589852 IRA589852 JAW589852 JKS589852 JUO589852 KEK589852 KOG589852 KYC589852 LHY589852 LRU589852 MBQ589852 MLM589852 MVI589852 NFE589852 NPA589852 NYW589852 OIS589852 OSO589852 PCK589852 PMG589852 PWC589852 QFY589852 QPU589852 QZQ589852 RJM589852 RTI589852 SDE589852 SNA589852 SWW589852 TGS589852 TQO589852 UAK589852 UKG589852 UUC589852 VDY589852 VNU589852 VXQ589852 WHM589852 WRI589852 EW655388 OS655388 YO655388 AIK655388 ASG655388 BCC655388 BLY655388 BVU655388 CFQ655388 CPM655388 CZI655388 DJE655388 DTA655388 ECW655388 EMS655388 EWO655388 FGK655388 FQG655388 GAC655388 GJY655388 GTU655388 HDQ655388 HNM655388 HXI655388 IHE655388 IRA655388 JAW655388 JKS655388 JUO655388 KEK655388 KOG655388 KYC655388 LHY655388 LRU655388 MBQ655388 MLM655388 MVI655388 NFE655388 NPA655388 NYW655388 OIS655388 OSO655388 PCK655388 PMG655388 PWC655388 QFY655388 QPU655388 QZQ655388 RJM655388 RTI655388 SDE655388 SNA655388 SWW655388 TGS655388 TQO655388 UAK655388 UKG655388 UUC655388 VDY655388 VNU655388 VXQ655388 WHM655388 WRI655388 EW720924 OS720924 YO720924 AIK720924 ASG720924 BCC720924 BLY720924 BVU720924 CFQ720924 CPM720924 CZI720924 DJE720924 DTA720924 ECW720924 EMS720924 EWO720924 FGK720924 FQG720924 GAC720924 GJY720924 GTU720924 HDQ720924 HNM720924 HXI720924 IHE720924 IRA720924 JAW720924 JKS720924 JUO720924 KEK720924 KOG720924 KYC720924 LHY720924 LRU720924 MBQ720924 MLM720924 MVI720924 NFE720924 NPA720924 NYW720924 OIS720924 OSO720924 PCK720924 PMG720924 PWC720924 QFY720924 QPU720924 QZQ720924 RJM720924 RTI720924 SDE720924 SNA720924 SWW720924 TGS720924 TQO720924 UAK720924 UKG720924 UUC720924 VDY720924 VNU720924 VXQ720924 WHM720924 WRI720924 EW786460 OS786460 YO786460 AIK786460 ASG786460 BCC786460 BLY786460 BVU786460 CFQ786460 CPM786460 CZI786460 DJE786460 DTA786460 ECW786460 EMS786460 EWO786460 FGK786460 FQG786460 GAC786460 GJY786460 GTU786460 HDQ786460 HNM786460 HXI786460 IHE786460 IRA786460 JAW786460 JKS786460 JUO786460 KEK786460 KOG786460 KYC786460 LHY786460 LRU786460 MBQ786460 MLM786460 MVI786460 NFE786460 NPA786460 NYW786460 OIS786460 OSO786460 PCK786460 PMG786460 PWC786460 QFY786460 QPU786460 QZQ786460 RJM786460 RTI786460 SDE786460 SNA786460 SWW786460 TGS786460 TQO786460 UAK786460 UKG786460 UUC786460 VDY786460 VNU786460 VXQ786460 WHM786460 WRI786460 EW851996 OS851996 YO851996 AIK851996 ASG851996 BCC851996 BLY851996 BVU851996 CFQ851996 CPM851996 CZI851996 DJE851996 DTA851996 ECW851996 EMS851996 EWO851996 FGK851996 FQG851996 GAC851996 GJY851996 GTU851996 HDQ851996 HNM851996 HXI851996 IHE851996 IRA851996 JAW851996 JKS851996 JUO851996 KEK851996 KOG851996 KYC851996 LHY851996 LRU851996 MBQ851996 MLM851996 MVI851996 NFE851996 NPA851996 NYW851996 OIS851996 OSO851996 PCK851996 PMG851996 PWC851996 QFY851996 QPU851996 QZQ851996 RJM851996 RTI851996 SDE851996 SNA851996 SWW851996 TGS851996 TQO851996 UAK851996 UKG851996 UUC851996 VDY851996 VNU851996 VXQ851996 WHM851996 WRI851996 EW917532 OS917532 YO917532 AIK917532 ASG917532 BCC917532 BLY917532 BVU917532 CFQ917532 CPM917532 CZI917532 DJE917532 DTA917532 ECW917532 EMS917532 EWO917532 FGK917532 FQG917532 GAC917532 GJY917532 GTU917532 HDQ917532 HNM917532 HXI917532 IHE917532 IRA917532 JAW917532 JKS917532 JUO917532 KEK917532 KOG917532 KYC917532 LHY917532 LRU917532 MBQ917532 MLM917532 MVI917532 NFE917532 NPA917532 NYW917532 OIS917532 OSO917532 PCK917532 PMG917532 PWC917532 QFY917532 QPU917532 QZQ917532 RJM917532 RTI917532 SDE917532 SNA917532 SWW917532 TGS917532 TQO917532 UAK917532 UKG917532 UUC917532 VDY917532 VNU917532 VXQ917532 WHM917532 WRI917532 EW983068 OS983068 YO983068 AIK983068 ASG983068 BCC983068 BLY983068 BVU983068 CFQ983068 CPM983068 CZI983068 DJE983068 DTA983068 ECW983068 EMS983068 EWO983068 FGK983068 FQG983068 GAC983068 GJY983068 GTU983068 HDQ983068 HNM983068 HXI983068 IHE983068 IRA983068 JAW983068 JKS983068 JUO983068 KEK983068 KOG983068 KYC983068 LHY983068 LRU983068 MBQ983068 MLM983068 MVI983068 NFE983068 NPA983068 NYW983068 OIS983068 OSO983068 PCK983068 PMG983068 PWC983068 QFY983068 QPU983068 QZQ983068 RJM983068 RTI983068 SDE983068 SNA983068 SWW983068 TGS983068 TQO983068 UAK983068 UKG983068 UUC983068 VDY983068 VNU983068 VXQ983068 WHM983068 WRI983068 EU65564 OQ65564 YM65564 AII65564 ASE65564 BCA65564 BLW65564 BVS65564 CFO65564 CPK65564 CZG65564 DJC65564 DSY65564 ECU65564 EMQ65564 EWM65564 FGI65564 FQE65564 GAA65564 GJW65564 GTS65564 HDO65564 HNK65564 HXG65564 IHC65564 IQY65564 JAU65564 JKQ65564 JUM65564 KEI65564 KOE65564 KYA65564 LHW65564 LRS65564 MBO65564 MLK65564 MVG65564 NFC65564 NOY65564 NYU65564 OIQ65564 OSM65564 PCI65564 PME65564 PWA65564 QFW65564 QPS65564 QZO65564 RJK65564 RTG65564 SDC65564 SMY65564 SWU65564 TGQ65564 TQM65564 UAI65564 UKE65564 UUA65564 VDW65564 VNS65564 VXO65564 WHK65564 WRG65564 EU131100 OQ131100 YM131100 AII131100 ASE131100 BCA131100 BLW131100 BVS131100 CFO131100 CPK131100 CZG131100 DJC131100 DSY131100 ECU131100 EMQ131100 EWM131100 FGI131100 FQE131100 GAA131100 GJW131100 GTS131100 HDO131100 HNK131100 HXG131100 IHC131100 IQY131100 JAU131100 JKQ131100 JUM131100 KEI131100 KOE131100 KYA131100 LHW131100 LRS131100 MBO131100 MLK131100 MVG131100 NFC131100 NOY131100 NYU131100 OIQ131100 OSM131100 PCI131100 PME131100 PWA131100 QFW131100 QPS131100 QZO131100 RJK131100 RTG131100 SDC131100 SMY131100 SWU131100 TGQ131100 TQM131100 UAI131100 UKE131100 UUA131100 VDW131100 VNS131100 VXO131100 WHK131100 WRG131100 EU196636 OQ196636 YM196636 AII196636 ASE196636 BCA196636 BLW196636 BVS196636 CFO196636 CPK196636 CZG196636 DJC196636 DSY196636 ECU196636 EMQ196636 EWM196636 FGI196636 FQE196636 GAA196636 GJW196636 GTS196636 HDO196636 HNK196636 HXG196636 IHC196636 IQY196636 JAU196636 JKQ196636 JUM196636 KEI196636 KOE196636 KYA196636 LHW196636 LRS196636 MBO196636 MLK196636 MVG196636 NFC196636 NOY196636 NYU196636 OIQ196636 OSM196636 PCI196636 PME196636 PWA196636 QFW196636 QPS196636 QZO196636 RJK196636 RTG196636 SDC196636 SMY196636 SWU196636 TGQ196636 TQM196636 UAI196636 UKE196636 UUA196636 VDW196636 VNS196636 VXO196636 WHK196636 WRG196636 EU262172 OQ262172 YM262172 AII262172 ASE262172 BCA262172 BLW262172 BVS262172 CFO262172 CPK262172 CZG262172 DJC262172 DSY262172 ECU262172 EMQ262172 EWM262172 FGI262172 FQE262172 GAA262172 GJW262172 GTS262172 HDO262172 HNK262172 HXG262172 IHC262172 IQY262172 JAU262172 JKQ262172 JUM262172 KEI262172 KOE262172 KYA262172 LHW262172 LRS262172 MBO262172 MLK262172 MVG262172 NFC262172 NOY262172 NYU262172 OIQ262172 OSM262172 PCI262172 PME262172 PWA262172 QFW262172 QPS262172 QZO262172 RJK262172 RTG262172 SDC262172 SMY262172 SWU262172 TGQ262172 TQM262172 UAI262172 UKE262172 UUA262172 VDW262172 VNS262172 VXO262172 WHK262172 WRG262172 EU327708 OQ327708 YM327708 AII327708 ASE327708 BCA327708 BLW327708 BVS327708 CFO327708 CPK327708 CZG327708 DJC327708 DSY327708 ECU327708 EMQ327708 EWM327708 FGI327708 FQE327708 GAA327708 GJW327708 GTS327708 HDO327708 HNK327708 HXG327708 IHC327708 IQY327708 JAU327708 JKQ327708 JUM327708 KEI327708 KOE327708 KYA327708 LHW327708 LRS327708 MBO327708 MLK327708 MVG327708 NFC327708 NOY327708 NYU327708 OIQ327708 OSM327708 PCI327708 PME327708 PWA327708 QFW327708 QPS327708 QZO327708 RJK327708 RTG327708 SDC327708 SMY327708 SWU327708 TGQ327708 TQM327708 UAI327708 UKE327708 UUA327708 VDW327708 VNS327708 VXO327708 WHK327708 WRG327708 EU393244 OQ393244 YM393244 AII393244 ASE393244 BCA393244 BLW393244 BVS393244 CFO393244 CPK393244 CZG393244 DJC393244 DSY393244 ECU393244 EMQ393244 EWM393244 FGI393244 FQE393244 GAA393244 GJW393244 GTS393244 HDO393244 HNK393244 HXG393244 IHC393244 IQY393244 JAU393244 JKQ393244 JUM393244 KEI393244 KOE393244 KYA393244 LHW393244 LRS393244 MBO393244 MLK393244 MVG393244 NFC393244 NOY393244 NYU393244 OIQ393244 OSM393244 PCI393244 PME393244 PWA393244 QFW393244 QPS393244 QZO393244 RJK393244 RTG393244 SDC393244 SMY393244 SWU393244 TGQ393244 TQM393244 UAI393244 UKE393244 UUA393244 VDW393244 VNS393244 VXO393244 WHK393244 WRG393244 EU458780 OQ458780 YM458780 AII458780 ASE458780 BCA458780 BLW458780 BVS458780 CFO458780 CPK458780 CZG458780 DJC458780 DSY458780 ECU458780 EMQ458780 EWM458780 FGI458780 FQE458780 GAA458780 GJW458780 GTS458780 HDO458780 HNK458780 HXG458780 IHC458780 IQY458780 JAU458780 JKQ458780 JUM458780 KEI458780 KOE458780 KYA458780 LHW458780 LRS458780 MBO458780 MLK458780 MVG458780 NFC458780 NOY458780 NYU458780 OIQ458780 OSM458780 PCI458780 PME458780 PWA458780 QFW458780 QPS458780 QZO458780 RJK458780 RTG458780 SDC458780 SMY458780 SWU458780 TGQ458780 TQM458780 UAI458780 UKE458780 UUA458780 VDW458780 VNS458780 VXO458780 WHK458780 WRG458780 EU524316 OQ524316 YM524316 AII524316 ASE524316 BCA524316 BLW524316 BVS524316 CFO524316 CPK524316 CZG524316 DJC524316 DSY524316 ECU524316 EMQ524316 EWM524316 FGI524316 FQE524316 GAA524316 GJW524316 GTS524316 HDO524316 HNK524316 HXG524316 IHC524316 IQY524316 JAU524316 JKQ524316 JUM524316 KEI524316 KOE524316 KYA524316 LHW524316 LRS524316 MBO524316 MLK524316 MVG524316 NFC524316 NOY524316 NYU524316 OIQ524316 OSM524316 PCI524316 PME524316 PWA524316 QFW524316 QPS524316 QZO524316 RJK524316 RTG524316 SDC524316 SMY524316 SWU524316 TGQ524316 TQM524316 UAI524316 UKE524316 UUA524316 VDW524316 VNS524316 VXO524316 WHK524316 WRG524316 EU589852 OQ589852 YM589852 AII589852 ASE589852 BCA589852 BLW589852 BVS589852 CFO589852 CPK589852 CZG589852 DJC589852 DSY589852 ECU589852 EMQ589852 EWM589852 FGI589852 FQE589852 GAA589852 GJW589852 GTS589852 HDO589852 HNK589852 HXG589852 IHC589852 IQY589852 JAU589852 JKQ589852 JUM589852 KEI589852 KOE589852 KYA589852 LHW589852 LRS589852 MBO589852 MLK589852 MVG589852 NFC589852 NOY589852 NYU589852 OIQ589852 OSM589852 PCI589852 PME589852 PWA589852 QFW589852 QPS589852 QZO589852 RJK589852 RTG589852 SDC589852 SMY589852 SWU589852 TGQ589852 TQM589852 UAI589852 UKE589852 UUA589852 VDW589852 VNS589852 VXO589852 WHK589852 WRG589852 EU655388 OQ655388 YM655388 AII655388 ASE655388 BCA655388 BLW655388 BVS655388 CFO655388 CPK655388 CZG655388 DJC655388 DSY655388 ECU655388 EMQ655388 EWM655388 FGI655388 FQE655388 GAA655388 GJW655388 GTS655388 HDO655388 HNK655388 HXG655388 IHC655388 IQY655388 JAU655388 JKQ655388 JUM655388 KEI655388 KOE655388 KYA655388 LHW655388 LRS655388 MBO655388 MLK655388 MVG655388 NFC655388 NOY655388 NYU655388 OIQ655388 OSM655388 PCI655388 PME655388 PWA655388 QFW655388 QPS655388 QZO655388 RJK655388 RTG655388 SDC655388 SMY655388 SWU655388 TGQ655388 TQM655388 UAI655388 UKE655388 UUA655388 VDW655388 VNS655388 VXO655388 WHK655388 WRG655388 EU720924 OQ720924 YM720924 AII720924 ASE720924 BCA720924 BLW720924 BVS720924 CFO720924 CPK720924 CZG720924 DJC720924 DSY720924 ECU720924 EMQ720924 EWM720924 FGI720924 FQE720924 GAA720924 GJW720924 GTS720924 HDO720924 HNK720924 HXG720924 IHC720924 IQY720924 JAU720924 JKQ720924 JUM720924 KEI720924 KOE720924 KYA720924 LHW720924 LRS720924 MBO720924 MLK720924 MVG720924 NFC720924 NOY720924 NYU720924 OIQ720924 OSM720924 PCI720924 PME720924 PWA720924 QFW720924 QPS720924 QZO720924 RJK720924 RTG720924 SDC720924 SMY720924 SWU720924 TGQ720924 TQM720924 UAI720924 UKE720924 UUA720924 VDW720924 VNS720924 VXO720924 WHK720924 WRG720924 EU786460 OQ786460 YM786460 AII786460 ASE786460 BCA786460 BLW786460 BVS786460 CFO786460 CPK786460 CZG786460 DJC786460 DSY786460 ECU786460 EMQ786460 EWM786460 FGI786460 FQE786460 GAA786460 GJW786460 GTS786460 HDO786460 HNK786460 HXG786460 IHC786460 IQY786460 JAU786460 JKQ786460 JUM786460 KEI786460 KOE786460 KYA786460 LHW786460 LRS786460 MBO786460 MLK786460 MVG786460 NFC786460 NOY786460 NYU786460 OIQ786460 OSM786460 PCI786460 PME786460 PWA786460 QFW786460 QPS786460 QZO786460 RJK786460 RTG786460 SDC786460 SMY786460 SWU786460 TGQ786460 TQM786460 UAI786460 UKE786460 UUA786460 VDW786460 VNS786460 VXO786460 WHK786460 WRG786460 EU851996 OQ851996 YM851996 AII851996 ASE851996 BCA851996 BLW851996 BVS851996 CFO851996 CPK851996 CZG851996 DJC851996 DSY851996 ECU851996 EMQ851996 EWM851996 FGI851996 FQE851996 GAA851996 GJW851996 GTS851996 HDO851996 HNK851996 HXG851996 IHC851996 IQY851996 JAU851996 JKQ851996 JUM851996 KEI851996 KOE851996 KYA851996 LHW851996 LRS851996 MBO851996 MLK851996 MVG851996 NFC851996 NOY851996 NYU851996 OIQ851996 OSM851996 PCI851996 PME851996 PWA851996 QFW851996 QPS851996 QZO851996 RJK851996 RTG851996 SDC851996 SMY851996 SWU851996 TGQ851996 TQM851996 UAI851996 UKE851996 UUA851996 VDW851996 VNS851996 VXO851996 WHK851996 WRG851996 EU917532 OQ917532 YM917532 AII917532 ASE917532 BCA917532 BLW917532 BVS917532 CFO917532 CPK917532 CZG917532 DJC917532 DSY917532 ECU917532 EMQ917532 EWM917532 FGI917532 FQE917532 GAA917532 GJW917532 GTS917532 HDO917532 HNK917532 HXG917532 IHC917532 IQY917532 JAU917532 JKQ917532 JUM917532 KEI917532 KOE917532 KYA917532 LHW917532 LRS917532 MBO917532 MLK917532 MVG917532 NFC917532 NOY917532 NYU917532 OIQ917532 OSM917532 PCI917532 PME917532 PWA917532 QFW917532 QPS917532 QZO917532 RJK917532 RTG917532 SDC917532 SMY917532 SWU917532 TGQ917532 TQM917532 UAI917532 UKE917532 UUA917532 VDW917532 VNS917532 VXO917532 WHK917532 WRG917532 EU983068 OQ983068 YM983068 AII983068 ASE983068 BCA983068 BLW983068 BVS983068 CFO983068 CPK983068 CZG983068 DJC983068 DSY983068 ECU983068 EMQ983068 EWM983068 FGI983068 FQE983068 GAA983068 GJW983068 GTS983068 HDO983068 HNK983068 HXG983068 IHC983068 IQY983068 JAU983068 JKQ983068 JUM983068 KEI983068 KOE983068 KYA983068 LHW983068 LRS983068 MBO983068 MLK983068 MVG983068 NFC983068 NOY983068 NYU983068 OIQ983068 OSM983068 PCI983068 PME983068 PWA983068 QFW983068 QPS983068 QZO983068 RJK983068 RTG983068 SDC983068 SMY983068 SWU983068 TGQ983068 TQM983068 UAI983068 UKE983068 UUA983068 VDW983068 VNS983068 VXO983068 WHK983068 WRG983068 ES65564 OO65564 YK65564 AIG65564 ASC65564 BBY65564 BLU65564 BVQ65564 CFM65564 CPI65564 CZE65564 DJA65564 DSW65564 ECS65564 EMO65564 EWK65564 FGG65564 FQC65564 FZY65564 GJU65564 GTQ65564 HDM65564 HNI65564 HXE65564 IHA65564 IQW65564 JAS65564 JKO65564 JUK65564 KEG65564 KOC65564 KXY65564 LHU65564 LRQ65564 MBM65564 MLI65564 MVE65564 NFA65564 NOW65564 NYS65564 OIO65564 OSK65564 PCG65564 PMC65564 PVY65564 QFU65564 QPQ65564 QZM65564 RJI65564 RTE65564 SDA65564 SMW65564 SWS65564 TGO65564 TQK65564 UAG65564 UKC65564 UTY65564 VDU65564 VNQ65564 VXM65564 WHI65564 WRE65564 ES131100 OO131100 YK131100 AIG131100 ASC131100 BBY131100 BLU131100 BVQ131100 CFM131100 CPI131100 CZE131100 DJA131100 DSW131100 ECS131100 EMO131100 EWK131100 FGG131100 FQC131100 FZY131100 GJU131100 GTQ131100 HDM131100 HNI131100 HXE131100 IHA131100 IQW131100 JAS131100 JKO131100 JUK131100 KEG131100 KOC131100 KXY131100 LHU131100 LRQ131100 MBM131100 MLI131100 MVE131100 NFA131100 NOW131100 NYS131100 OIO131100 OSK131100 PCG131100 PMC131100 PVY131100 QFU131100 QPQ131100 QZM131100 RJI131100 RTE131100 SDA131100 SMW131100 SWS131100 TGO131100 TQK131100 UAG131100 UKC131100 UTY131100 VDU131100 VNQ131100 VXM131100 WHI131100 WRE131100 ES196636 OO196636 YK196636 AIG196636 ASC196636 BBY196636 BLU196636 BVQ196636 CFM196636 CPI196636 CZE196636 DJA196636 DSW196636 ECS196636 EMO196636 EWK196636 FGG196636 FQC196636 FZY196636 GJU196636 GTQ196636 HDM196636 HNI196636 HXE196636 IHA196636 IQW196636 JAS196636 JKO196636 JUK196636 KEG196636 KOC196636 KXY196636 LHU196636 LRQ196636 MBM196636 MLI196636 MVE196636 NFA196636 NOW196636 NYS196636 OIO196636 OSK196636 PCG196636 PMC196636 PVY196636 QFU196636 QPQ196636 QZM196636 RJI196636 RTE196636 SDA196636 SMW196636 SWS196636 TGO196636 TQK196636 UAG196636 UKC196636 UTY196636 VDU196636 VNQ196636 VXM196636 WHI196636 WRE196636 ES262172 OO262172 YK262172 AIG262172 ASC262172 BBY262172 BLU262172 BVQ262172 CFM262172 CPI262172 CZE262172 DJA262172 DSW262172 ECS262172 EMO262172 EWK262172 FGG262172 FQC262172 FZY262172 GJU262172 GTQ262172 HDM262172 HNI262172 HXE262172 IHA262172 IQW262172 JAS262172 JKO262172 JUK262172 KEG262172 KOC262172 KXY262172 LHU262172 LRQ262172 MBM262172 MLI262172 MVE262172 NFA262172 NOW262172 NYS262172 OIO262172 OSK262172 PCG262172 PMC262172 PVY262172 QFU262172 QPQ262172 QZM262172 RJI262172 RTE262172 SDA262172 SMW262172 SWS262172 TGO262172 TQK262172 UAG262172 UKC262172 UTY262172 VDU262172 VNQ262172 VXM262172 WHI262172 WRE262172 ES327708 OO327708 YK327708 AIG327708 ASC327708 BBY327708 BLU327708 BVQ327708 CFM327708 CPI327708 CZE327708 DJA327708 DSW327708 ECS327708 EMO327708 EWK327708 FGG327708 FQC327708 FZY327708 GJU327708 GTQ327708 HDM327708 HNI327708 HXE327708 IHA327708 IQW327708 JAS327708 JKO327708 JUK327708 KEG327708 KOC327708 KXY327708 LHU327708 LRQ327708 MBM327708 MLI327708 MVE327708 NFA327708 NOW327708 NYS327708 OIO327708 OSK327708 PCG327708 PMC327708 PVY327708 QFU327708 QPQ327708 QZM327708 RJI327708 RTE327708 SDA327708 SMW327708 SWS327708 TGO327708 TQK327708 UAG327708 UKC327708 UTY327708 VDU327708 VNQ327708 VXM327708 WHI327708 WRE327708 ES393244 OO393244 YK393244 AIG393244 ASC393244 BBY393244 BLU393244 BVQ393244 CFM393244 CPI393244 CZE393244 DJA393244 DSW393244 ECS393244 EMO393244 EWK393244 FGG393244 FQC393244 FZY393244 GJU393244 GTQ393244 HDM393244 HNI393244 HXE393244 IHA393244 IQW393244 JAS393244 JKO393244 JUK393244 KEG393244 KOC393244 KXY393244 LHU393244 LRQ393244 MBM393244 MLI393244 MVE393244 NFA393244 NOW393244 NYS393244 OIO393244 OSK393244 PCG393244 PMC393244 PVY393244 QFU393244 QPQ393244 QZM393244 RJI393244 RTE393244 SDA393244 SMW393244 SWS393244 TGO393244 TQK393244 UAG393244 UKC393244 UTY393244 VDU393244 VNQ393244 VXM393244 WHI393244 WRE393244 ES458780 OO458780 YK458780 AIG458780 ASC458780 BBY458780 BLU458780 BVQ458780 CFM458780 CPI458780 CZE458780 DJA458780 DSW458780 ECS458780 EMO458780 EWK458780 FGG458780 FQC458780 FZY458780 GJU458780 GTQ458780 HDM458780 HNI458780 HXE458780 IHA458780 IQW458780 JAS458780 JKO458780 JUK458780 KEG458780 KOC458780 KXY458780 LHU458780 LRQ458780 MBM458780 MLI458780 MVE458780 NFA458780 NOW458780 NYS458780 OIO458780 OSK458780 PCG458780 PMC458780 PVY458780 QFU458780 QPQ458780 QZM458780 RJI458780 RTE458780 SDA458780 SMW458780 SWS458780 TGO458780 TQK458780 UAG458780 UKC458780 UTY458780 VDU458780 VNQ458780 VXM458780 WHI458780 WRE458780 ES524316 OO524316 YK524316 AIG524316 ASC524316 BBY524316 BLU524316 BVQ524316 CFM524316 CPI524316 CZE524316 DJA524316 DSW524316 ECS524316 EMO524316 EWK524316 FGG524316 FQC524316 FZY524316 GJU524316 GTQ524316 HDM524316 HNI524316 HXE524316 IHA524316 IQW524316 JAS524316 JKO524316 JUK524316 KEG524316 KOC524316 KXY524316 LHU524316 LRQ524316 MBM524316 MLI524316 MVE524316 NFA524316 NOW524316 NYS524316 OIO524316 OSK524316 PCG524316 PMC524316 PVY524316 QFU524316 QPQ524316 QZM524316 RJI524316 RTE524316 SDA524316 SMW524316 SWS524316 TGO524316 TQK524316 UAG524316 UKC524316 UTY524316 VDU524316 VNQ524316 VXM524316 WHI524316 WRE524316 ES589852 OO589852 YK589852 AIG589852 ASC589852 BBY589852 BLU589852 BVQ589852 CFM589852 CPI589852 CZE589852 DJA589852 DSW589852 ECS589852 EMO589852 EWK589852 FGG589852 FQC589852 FZY589852 GJU589852 GTQ589852 HDM589852 HNI589852 HXE589852 IHA589852 IQW589852 JAS589852 JKO589852 JUK589852 KEG589852 KOC589852 KXY589852 LHU589852 LRQ589852 MBM589852 MLI589852 MVE589852 NFA589852 NOW589852 NYS589852 OIO589852 OSK589852 PCG589852 PMC589852 PVY589852 QFU589852 QPQ589852 QZM589852 RJI589852 RTE589852 SDA589852 SMW589852 SWS589852 TGO589852 TQK589852 UAG589852 UKC589852 UTY589852 VDU589852 VNQ589852 VXM589852 WHI589852 WRE589852 ES655388 OO655388 YK655388 AIG655388 ASC655388 BBY655388 BLU655388 BVQ655388 CFM655388 CPI655388 CZE655388 DJA655388 DSW655388 ECS655388 EMO655388 EWK655388 FGG655388 FQC655388 FZY655388 GJU655388 GTQ655388 HDM655388 HNI655388 HXE655388 IHA655388 IQW655388 JAS655388 JKO655388 JUK655388 KEG655388 KOC655388 KXY655388 LHU655388 LRQ655388 MBM655388 MLI655388 MVE655388 NFA655388 NOW655388 NYS655388 OIO655388 OSK655388 PCG655388 PMC655388 PVY655388 QFU655388 QPQ655388 QZM655388 RJI655388 RTE655388 SDA655388 SMW655388 SWS655388 TGO655388 TQK655388 UAG655388 UKC655388 UTY655388 VDU655388 VNQ655388 VXM655388 WHI655388 WRE655388 ES720924 OO720924 YK720924 AIG720924 ASC720924 BBY720924 BLU720924 BVQ720924 CFM720924 CPI720924 CZE720924 DJA720924 DSW720924 ECS720924 EMO720924 EWK720924 FGG720924 FQC720924 FZY720924 GJU720924 GTQ720924 HDM720924 HNI720924 HXE720924 IHA720924 IQW720924 JAS720924 JKO720924 JUK720924 KEG720924 KOC720924 KXY720924 LHU720924 LRQ720924 MBM720924 MLI720924 MVE720924 NFA720924 NOW720924 NYS720924 OIO720924 OSK720924 PCG720924 PMC720924 PVY720924 QFU720924 QPQ720924 QZM720924 RJI720924 RTE720924 SDA720924 SMW720924 SWS720924 TGO720924 TQK720924 UAG720924 UKC720924 UTY720924 VDU720924 VNQ720924 VXM720924 WHI720924 WRE720924 ES786460 OO786460 YK786460 AIG786460 ASC786460 BBY786460 BLU786460 BVQ786460 CFM786460 CPI786460 CZE786460 DJA786460 DSW786460 ECS786460 EMO786460 EWK786460 FGG786460 FQC786460 FZY786460 GJU786460 GTQ786460 HDM786460 HNI786460 HXE786460 IHA786460 IQW786460 JAS786460 JKO786460 JUK786460 KEG786460 KOC786460 KXY786460 LHU786460 LRQ786460 MBM786460 MLI786460 MVE786460 NFA786460 NOW786460 NYS786460 OIO786460 OSK786460 PCG786460 PMC786460 PVY786460 QFU786460 QPQ786460 QZM786460 RJI786460 RTE786460 SDA786460 SMW786460 SWS786460 TGO786460 TQK786460 UAG786460 UKC786460 UTY786460 VDU786460 VNQ786460 VXM786460 WHI786460 WRE786460 ES851996 OO851996 YK851996 AIG851996 ASC851996 BBY851996 BLU851996 BVQ851996 CFM851996 CPI851996 CZE851996 DJA851996 DSW851996 ECS851996 EMO851996 EWK851996 FGG851996 FQC851996 FZY851996 GJU851996 GTQ851996 HDM851996 HNI851996 HXE851996 IHA851996 IQW851996 JAS851996 JKO851996 JUK851996 KEG851996 KOC851996 KXY851996 LHU851996 LRQ851996 MBM851996 MLI851996 MVE851996 NFA851996 NOW851996 NYS851996 OIO851996 OSK851996 PCG851996 PMC851996 PVY851996 QFU851996 QPQ851996 QZM851996 RJI851996 RTE851996 SDA851996 SMW851996 SWS851996 TGO851996 TQK851996 UAG851996 UKC851996 UTY851996 VDU851996 VNQ851996 VXM851996 WHI851996 WRE851996 ES917532 OO917532 YK917532 AIG917532 ASC917532 BBY917532 BLU917532 BVQ917532 CFM917532 CPI917532 CZE917532 DJA917532 DSW917532 ECS917532 EMO917532 EWK917532 FGG917532 FQC917532 FZY917532 GJU917532 GTQ917532 HDM917532 HNI917532 HXE917532 IHA917532 IQW917532 JAS917532 JKO917532 JUK917532 KEG917532 KOC917532 KXY917532 LHU917532 LRQ917532 MBM917532 MLI917532 MVE917532 NFA917532 NOW917532 NYS917532 OIO917532 OSK917532 PCG917532 PMC917532 PVY917532 QFU917532 QPQ917532 QZM917532 RJI917532 RTE917532 SDA917532 SMW917532 SWS917532 TGO917532 TQK917532 UAG917532 UKC917532 UTY917532 VDU917532 VNQ917532 VXM917532 WHI917532 WRE917532 ES983068 OO983068 YK983068 AIG983068 ASC983068 BBY983068 BLU983068 BVQ983068 CFM983068 CPI983068 CZE983068 DJA983068 DSW983068 ECS983068 EMO983068 EWK983068 FGG983068 FQC983068 FZY983068 GJU983068 GTQ983068 HDM983068 HNI983068 HXE983068 IHA983068 IQW983068 JAS983068 JKO983068 JUK983068 KEG983068 KOC983068 KXY983068 LHU983068 LRQ983068 MBM983068 MLI983068 MVE983068 NFA983068 NOW983068 NYS983068 OIO983068 OSK983068 PCG983068 PMC983068 PVY983068 QFU983068 QPQ983068 QZM983068 RJI983068 RTE983068 SDA983068 SMW983068 SWS983068 TGO983068 TQK983068 UAG983068 UKC983068 UTY983068 VDU983068 VNQ983068 VXM983068 WHI983068 WRE983068 EQ65564 OM65564 YI65564 AIE65564 ASA65564 BBW65564 BLS65564 BVO65564 CFK65564 CPG65564 CZC65564 DIY65564 DSU65564 ECQ65564 EMM65564 EWI65564 FGE65564 FQA65564 FZW65564 GJS65564 GTO65564 HDK65564 HNG65564 HXC65564 IGY65564 IQU65564 JAQ65564 JKM65564 JUI65564 KEE65564 KOA65564 KXW65564 LHS65564 LRO65564 MBK65564 MLG65564 MVC65564 NEY65564 NOU65564 NYQ65564 OIM65564 OSI65564 PCE65564 PMA65564 PVW65564 QFS65564 QPO65564 QZK65564 RJG65564 RTC65564 SCY65564 SMU65564 SWQ65564 TGM65564 TQI65564 UAE65564 UKA65564 UTW65564 VDS65564 VNO65564 VXK65564 WHG65564 WRC65564 EQ131100 OM131100 YI131100 AIE131100 ASA131100 BBW131100 BLS131100 BVO131100 CFK131100 CPG131100 CZC131100 DIY131100 DSU131100 ECQ131100 EMM131100 EWI131100 FGE131100 FQA131100 FZW131100 GJS131100 GTO131100 HDK131100 HNG131100 HXC131100 IGY131100 IQU131100 JAQ131100 JKM131100 JUI131100 KEE131100 KOA131100 KXW131100 LHS131100 LRO131100 MBK131100 MLG131100 MVC131100 NEY131100 NOU131100 NYQ131100 OIM131100 OSI131100 PCE131100 PMA131100 PVW131100 QFS131100 QPO131100 QZK131100 RJG131100 RTC131100 SCY131100 SMU131100 SWQ131100 TGM131100 TQI131100 UAE131100 UKA131100 UTW131100 VDS131100 VNO131100 VXK131100 WHG131100 WRC131100 EQ196636 OM196636 YI196636 AIE196636 ASA196636 BBW196636 BLS196636 BVO196636 CFK196636 CPG196636 CZC196636 DIY196636 DSU196636 ECQ196636 EMM196636 EWI196636 FGE196636 FQA196636 FZW196636 GJS196636 GTO196636 HDK196636 HNG196636 HXC196636 IGY196636 IQU196636 JAQ196636 JKM196636 JUI196636 KEE196636 KOA196636 KXW196636 LHS196636 LRO196636 MBK196636 MLG196636 MVC196636 NEY196636 NOU196636 NYQ196636 OIM196636 OSI196636 PCE196636 PMA196636 PVW196636 QFS196636 QPO196636 QZK196636 RJG196636 RTC196636 SCY196636 SMU196636 SWQ196636 TGM196636 TQI196636 UAE196636 UKA196636 UTW196636 VDS196636 VNO196636 VXK196636 WHG196636 WRC196636 EQ262172 OM262172 YI262172 AIE262172 ASA262172 BBW262172 BLS262172 BVO262172 CFK262172 CPG262172 CZC262172 DIY262172 DSU262172 ECQ262172 EMM262172 EWI262172 FGE262172 FQA262172 FZW262172 GJS262172 GTO262172 HDK262172 HNG262172 HXC262172 IGY262172 IQU262172 JAQ262172 JKM262172 JUI262172 KEE262172 KOA262172 KXW262172 LHS262172 LRO262172 MBK262172 MLG262172 MVC262172 NEY262172 NOU262172 NYQ262172 OIM262172 OSI262172 PCE262172 PMA262172 PVW262172 QFS262172 QPO262172 QZK262172 RJG262172 RTC262172 SCY262172 SMU262172 SWQ262172 TGM262172 TQI262172 UAE262172 UKA262172 UTW262172 VDS262172 VNO262172 VXK262172 WHG262172 WRC262172 EQ327708 OM327708 YI327708 AIE327708 ASA327708 BBW327708 BLS327708 BVO327708 CFK327708 CPG327708 CZC327708 DIY327708 DSU327708 ECQ327708 EMM327708 EWI327708 FGE327708 FQA327708 FZW327708 GJS327708 GTO327708 HDK327708 HNG327708 HXC327708 IGY327708 IQU327708 JAQ327708 JKM327708 JUI327708 KEE327708 KOA327708 KXW327708 LHS327708 LRO327708 MBK327708 MLG327708 MVC327708 NEY327708 NOU327708 NYQ327708 OIM327708 OSI327708 PCE327708 PMA327708 PVW327708 QFS327708 QPO327708 QZK327708 RJG327708 RTC327708 SCY327708 SMU327708 SWQ327708 TGM327708 TQI327708 UAE327708 UKA327708 UTW327708 VDS327708 VNO327708 VXK327708 WHG327708 WRC327708 EQ393244 OM393244 YI393244 AIE393244 ASA393244 BBW393244 BLS393244 BVO393244 CFK393244 CPG393244 CZC393244 DIY393244 DSU393244 ECQ393244 EMM393244 EWI393244 FGE393244 FQA393244 FZW393244 GJS393244 GTO393244 HDK393244 HNG393244 HXC393244 IGY393244 IQU393244 JAQ393244 JKM393244 JUI393244 KEE393244 KOA393244 KXW393244 LHS393244 LRO393244 MBK393244 MLG393244 MVC393244 NEY393244 NOU393244 NYQ393244 OIM393244 OSI393244 PCE393244 PMA393244 PVW393244 QFS393244 QPO393244 QZK393244 RJG393244 RTC393244 SCY393244 SMU393244 SWQ393244 TGM393244 TQI393244 UAE393244 UKA393244 UTW393244 VDS393244 VNO393244 VXK393244 WHG393244 WRC393244 EQ458780 OM458780 YI458780 AIE458780 ASA458780 BBW458780 BLS458780 BVO458780 CFK458780 CPG458780 CZC458780 DIY458780 DSU458780 ECQ458780 EMM458780 EWI458780 FGE458780 FQA458780 FZW458780 GJS458780 GTO458780 HDK458780 HNG458780 HXC458780 IGY458780 IQU458780 JAQ458780 JKM458780 JUI458780 KEE458780 KOA458780 KXW458780 LHS458780 LRO458780 MBK458780 MLG458780 MVC458780 NEY458780 NOU458780 NYQ458780 OIM458780 OSI458780 PCE458780 PMA458780 PVW458780 QFS458780 QPO458780 QZK458780 RJG458780 RTC458780 SCY458780 SMU458780 SWQ458780 TGM458780 TQI458780 UAE458780 UKA458780 UTW458780 VDS458780 VNO458780 VXK458780 WHG458780 WRC458780 EQ524316 OM524316 YI524316 AIE524316 ASA524316 BBW524316 BLS524316 BVO524316 CFK524316 CPG524316 CZC524316 DIY524316 DSU524316 ECQ524316 EMM524316 EWI524316 FGE524316 FQA524316 FZW524316 GJS524316 GTO524316 HDK524316 HNG524316 HXC524316 IGY524316 IQU524316 JAQ524316 JKM524316 JUI524316 KEE524316 KOA524316 KXW524316 LHS524316 LRO524316 MBK524316 MLG524316 MVC524316 NEY524316 NOU524316 NYQ524316 OIM524316 OSI524316 PCE524316 PMA524316 PVW524316 QFS524316 QPO524316 QZK524316 RJG524316 RTC524316 SCY524316 SMU524316 SWQ524316 TGM524316 TQI524316 UAE524316 UKA524316 UTW524316 VDS524316 VNO524316 VXK524316 WHG524316 WRC524316 EQ589852 OM589852 YI589852 AIE589852 ASA589852 BBW589852 BLS589852 BVO589852 CFK589852 CPG589852 CZC589852 DIY589852 DSU589852 ECQ589852 EMM589852 EWI589852 FGE589852 FQA589852 FZW589852 GJS589852 GTO589852 HDK589852 HNG589852 HXC589852 IGY589852 IQU589852 JAQ589852 JKM589852 JUI589852 KEE589852 KOA589852 KXW589852 LHS589852 LRO589852 MBK589852 MLG589852 MVC589852 NEY589852 NOU589852 NYQ589852 OIM589852 OSI589852 PCE589852 PMA589852 PVW589852 QFS589852 QPO589852 QZK589852 RJG589852 RTC589852 SCY589852 SMU589852 SWQ589852 TGM589852 TQI589852 UAE589852 UKA589852 UTW589852 VDS589852 VNO589852 VXK589852 WHG589852 WRC589852 EQ655388 OM655388 YI655388 AIE655388 ASA655388 BBW655388 BLS655388 BVO655388 CFK655388 CPG655388 CZC655388 DIY655388 DSU655388 ECQ655388 EMM655388 EWI655388 FGE655388 FQA655388 FZW655388 GJS655388 GTO655388 HDK655388 HNG655388 HXC655388 IGY655388 IQU655388 JAQ655388 JKM655388 JUI655388 KEE655388 KOA655388 KXW655388 LHS655388 LRO655388 MBK655388 MLG655388 MVC655388 NEY655388 NOU655388 NYQ655388 OIM655388 OSI655388 PCE655388 PMA655388 PVW655388 QFS655388 QPO655388 QZK655388 RJG655388 RTC655388 SCY655388 SMU655388 SWQ655388 TGM655388 TQI655388 UAE655388 UKA655388 UTW655388 VDS655388 VNO655388 VXK655388 WHG655388 WRC655388 EQ720924 OM720924 YI720924 AIE720924 ASA720924 BBW720924 BLS720924 BVO720924 CFK720924 CPG720924 CZC720924 DIY720924 DSU720924 ECQ720924 EMM720924 EWI720924 FGE720924 FQA720924 FZW720924 GJS720924 GTO720924 HDK720924 HNG720924 HXC720924 IGY720924 IQU720924 JAQ720924 JKM720924 JUI720924 KEE720924 KOA720924 KXW720924 LHS720924 LRO720924 MBK720924 MLG720924 MVC720924 NEY720924 NOU720924 NYQ720924 OIM720924 OSI720924 PCE720924 PMA720924 PVW720924 QFS720924 QPO720924 QZK720924 RJG720924 RTC720924 SCY720924 SMU720924 SWQ720924 TGM720924 TQI720924 UAE720924 UKA720924 UTW720924 VDS720924 VNO720924 VXK720924 WHG720924 WRC720924 EQ786460 OM786460 YI786460 AIE786460 ASA786460 BBW786460 BLS786460 BVO786460 CFK786460 CPG786460 CZC786460 DIY786460 DSU786460 ECQ786460 EMM786460 EWI786460 FGE786460 FQA786460 FZW786460 GJS786460 GTO786460 HDK786460 HNG786460 HXC786460 IGY786460 IQU786460 JAQ786460 JKM786460 JUI786460 KEE786460 KOA786460 KXW786460 LHS786460 LRO786460 MBK786460 MLG786460 MVC786460 NEY786460 NOU786460 NYQ786460 OIM786460 OSI786460 PCE786460 PMA786460 PVW786460 QFS786460 QPO786460 QZK786460 RJG786460 RTC786460 SCY786460 SMU786460 SWQ786460 TGM786460 TQI786460 UAE786460 UKA786460 UTW786460 VDS786460 VNO786460 VXK786460 WHG786460 WRC786460 EQ851996 OM851996 YI851996 AIE851996 ASA851996 BBW851996 BLS851996 BVO851996 CFK851996 CPG851996 CZC851996 DIY851996 DSU851996 ECQ851996 EMM851996 EWI851996 FGE851996 FQA851996 FZW851996 GJS851996 GTO851996 HDK851996 HNG851996 HXC851996 IGY851996 IQU851996 JAQ851996 JKM851996 JUI851996 KEE851996 KOA851996 KXW851996 LHS851996 LRO851996 MBK851996 MLG851996 MVC851996 NEY851996 NOU851996 NYQ851996 OIM851996 OSI851996 PCE851996 PMA851996 PVW851996 QFS851996 QPO851996 QZK851996 RJG851996 RTC851996 SCY851996 SMU851996 SWQ851996 TGM851996 TQI851996 UAE851996 UKA851996 UTW851996 VDS851996 VNO851996 VXK851996 WHG851996 WRC851996 EQ917532 OM917532 YI917532 AIE917532 ASA917532 BBW917532 BLS917532 BVO917532 CFK917532 CPG917532 CZC917532 DIY917532 DSU917532 ECQ917532 EMM917532 EWI917532 FGE917532 FQA917532 FZW917532 GJS917532 GTO917532 HDK917532 HNG917532 HXC917532 IGY917532 IQU917532 JAQ917532 JKM917532 JUI917532 KEE917532 KOA917532 KXW917532 LHS917532 LRO917532 MBK917532 MLG917532 MVC917532 NEY917532 NOU917532 NYQ917532 OIM917532 OSI917532 PCE917532 PMA917532 PVW917532 QFS917532 QPO917532 QZK917532 RJG917532 RTC917532 SCY917532 SMU917532 SWQ917532 TGM917532 TQI917532 UAE917532 UKA917532 UTW917532 VDS917532 VNO917532 VXK917532 WHG917532 WRC917532 EQ983068 OM983068 YI983068 AIE983068 ASA983068 BBW983068 BLS983068 BVO983068 CFK983068 CPG983068 CZC983068 DIY983068 DSU983068 ECQ983068 EMM983068 EWI983068 FGE983068 FQA983068 FZW983068 GJS983068 GTO983068 HDK983068 HNG983068 HXC983068 IGY983068 IQU983068 JAQ983068 JKM983068 JUI983068 KEE983068 KOA983068 KXW983068 LHS983068 LRO983068 MBK983068 MLG983068 MVC983068 NEY983068 NOU983068 NYQ983068 OIM983068 OSI983068 PCE983068 PMA983068 PVW983068 QFS983068 QPO983068 QZK983068 RJG983068 RTC983068 SCY983068 SMU983068 SWQ983068 TGM983068 TQI983068 UAE983068 UKA983068 UTW983068 VDS983068 VNO983068 VXK983068 WHG983068 WRC983068 EO65564 OK65564 YG65564 AIC65564 ARY65564 BBU65564 BLQ65564 BVM65564 CFI65564 CPE65564 CZA65564 DIW65564 DSS65564 ECO65564 EMK65564 EWG65564 FGC65564 FPY65564 FZU65564 GJQ65564 GTM65564 HDI65564 HNE65564 HXA65564 IGW65564 IQS65564 JAO65564 JKK65564 JUG65564 KEC65564 KNY65564 KXU65564 LHQ65564 LRM65564 MBI65564 MLE65564 MVA65564 NEW65564 NOS65564 NYO65564 OIK65564 OSG65564 PCC65564 PLY65564 PVU65564 QFQ65564 QPM65564 QZI65564 RJE65564 RTA65564 SCW65564 SMS65564 SWO65564 TGK65564 TQG65564 UAC65564 UJY65564 UTU65564 VDQ65564 VNM65564 VXI65564 WHE65564 WRA65564 EO131100 OK131100 YG131100 AIC131100 ARY131100 BBU131100 BLQ131100 BVM131100 CFI131100 CPE131100 CZA131100 DIW131100 DSS131100 ECO131100 EMK131100 EWG131100 FGC131100 FPY131100 FZU131100 GJQ131100 GTM131100 HDI131100 HNE131100 HXA131100 IGW131100 IQS131100 JAO131100 JKK131100 JUG131100 KEC131100 KNY131100 KXU131100 LHQ131100 LRM131100 MBI131100 MLE131100 MVA131100 NEW131100 NOS131100 NYO131100 OIK131100 OSG131100 PCC131100 PLY131100 PVU131100 QFQ131100 QPM131100 QZI131100 RJE131100 RTA131100 SCW131100 SMS131100 SWO131100 TGK131100 TQG131100 UAC131100 UJY131100 UTU131100 VDQ131100 VNM131100 VXI131100 WHE131100 WRA131100 EO196636 OK196636 YG196636 AIC196636 ARY196636 BBU196636 BLQ196636 BVM196636 CFI196636 CPE196636 CZA196636 DIW196636 DSS196636 ECO196636 EMK196636 EWG196636 FGC196636 FPY196636 FZU196636 GJQ196636 GTM196636 HDI196636 HNE196636 HXA196636 IGW196636 IQS196636 JAO196636 JKK196636 JUG196636 KEC196636 KNY196636 KXU196636 LHQ196636 LRM196636 MBI196636 MLE196636 MVA196636 NEW196636 NOS196636 NYO196636 OIK196636 OSG196636 PCC196636 PLY196636 PVU196636 QFQ196636 QPM196636 QZI196636 RJE196636 RTA196636 SCW196636 SMS196636 SWO196636 TGK196636 TQG196636 UAC196636 UJY196636 UTU196636 VDQ196636 VNM196636 VXI196636 WHE196636 WRA196636 EO262172 OK262172 YG262172 AIC262172 ARY262172 BBU262172 BLQ262172 BVM262172 CFI262172 CPE262172 CZA262172 DIW262172 DSS262172 ECO262172 EMK262172 EWG262172 FGC262172 FPY262172 FZU262172 GJQ262172 GTM262172 HDI262172 HNE262172 HXA262172 IGW262172 IQS262172 JAO262172 JKK262172 JUG262172 KEC262172 KNY262172 KXU262172 LHQ262172 LRM262172 MBI262172 MLE262172 MVA262172 NEW262172 NOS262172 NYO262172 OIK262172 OSG262172 PCC262172 PLY262172 PVU262172 QFQ262172 QPM262172 QZI262172 RJE262172 RTA262172 SCW262172 SMS262172 SWO262172 TGK262172 TQG262172 UAC262172 UJY262172 UTU262172 VDQ262172 VNM262172 VXI262172 WHE262172 WRA262172 EO327708 OK327708 YG327708 AIC327708 ARY327708 BBU327708 BLQ327708 BVM327708 CFI327708 CPE327708 CZA327708 DIW327708 DSS327708 ECO327708 EMK327708 EWG327708 FGC327708 FPY327708 FZU327708 GJQ327708 GTM327708 HDI327708 HNE327708 HXA327708 IGW327708 IQS327708 JAO327708 JKK327708 JUG327708 KEC327708 KNY327708 KXU327708 LHQ327708 LRM327708 MBI327708 MLE327708 MVA327708 NEW327708 NOS327708 NYO327708 OIK327708 OSG327708 PCC327708 PLY327708 PVU327708 QFQ327708 QPM327708 QZI327708 RJE327708 RTA327708 SCW327708 SMS327708 SWO327708 TGK327708 TQG327708 UAC327708 UJY327708 UTU327708 VDQ327708 VNM327708 VXI327708 WHE327708 WRA327708 EO393244 OK393244 YG393244 AIC393244 ARY393244 BBU393244 BLQ393244 BVM393244 CFI393244 CPE393244 CZA393244 DIW393244 DSS393244 ECO393244 EMK393244 EWG393244 FGC393244 FPY393244 FZU393244 GJQ393244 GTM393244 HDI393244 HNE393244 HXA393244 IGW393244 IQS393244 JAO393244 JKK393244 JUG393244 KEC393244 KNY393244 KXU393244 LHQ393244 LRM393244 MBI393244 MLE393244 MVA393244 NEW393244 NOS393244 NYO393244 OIK393244 OSG393244 PCC393244 PLY393244 PVU393244 QFQ393244 QPM393244 QZI393244 RJE393244 RTA393244 SCW393244 SMS393244 SWO393244 TGK393244 TQG393244 UAC393244 UJY393244 UTU393244 VDQ393244 VNM393244 VXI393244 WHE393244 WRA393244 EO458780 OK458780 YG458780 AIC458780 ARY458780 BBU458780 BLQ458780 BVM458780 CFI458780 CPE458780 CZA458780 DIW458780 DSS458780 ECO458780 EMK458780 EWG458780 FGC458780 FPY458780 FZU458780 GJQ458780 GTM458780 HDI458780 HNE458780 HXA458780 IGW458780 IQS458780 JAO458780 JKK458780 JUG458780 KEC458780 KNY458780 KXU458780 LHQ458780 LRM458780 MBI458780 MLE458780 MVA458780 NEW458780 NOS458780 NYO458780 OIK458780 OSG458780 PCC458780 PLY458780 PVU458780 QFQ458780 QPM458780 QZI458780 RJE458780 RTA458780 SCW458780 SMS458780 SWO458780 TGK458780 TQG458780 UAC458780 UJY458780 UTU458780 VDQ458780 VNM458780 VXI458780 WHE458780 WRA458780 EO524316 OK524316 YG524316 AIC524316 ARY524316 BBU524316 BLQ524316 BVM524316 CFI524316 CPE524316 CZA524316 DIW524316 DSS524316 ECO524316 EMK524316 EWG524316 FGC524316 FPY524316 FZU524316 GJQ524316 GTM524316 HDI524316 HNE524316 HXA524316 IGW524316 IQS524316 JAO524316 JKK524316 JUG524316 KEC524316 KNY524316 KXU524316 LHQ524316 LRM524316 MBI524316 MLE524316 MVA524316 NEW524316 NOS524316 NYO524316 OIK524316 OSG524316 PCC524316 PLY524316 PVU524316 QFQ524316 QPM524316 QZI524316 RJE524316 RTA524316 SCW524316 SMS524316 SWO524316 TGK524316 TQG524316 UAC524316 UJY524316 UTU524316 VDQ524316 VNM524316 VXI524316 WHE524316 WRA524316 EO589852 OK589852 YG589852 AIC589852 ARY589852 BBU589852 BLQ589852 BVM589852 CFI589852 CPE589852 CZA589852 DIW589852 DSS589852 ECO589852 EMK589852 EWG589852 FGC589852 FPY589852 FZU589852 GJQ589852 GTM589852 HDI589852 HNE589852 HXA589852 IGW589852 IQS589852 JAO589852 JKK589852 JUG589852 KEC589852 KNY589852 KXU589852 LHQ589852 LRM589852 MBI589852 MLE589852 MVA589852 NEW589852 NOS589852 NYO589852 OIK589852 OSG589852 PCC589852 PLY589852 PVU589852 QFQ589852 QPM589852 QZI589852 RJE589852 RTA589852 SCW589852 SMS589852 SWO589852 TGK589852 TQG589852 UAC589852 UJY589852 UTU589852 VDQ589852 VNM589852 VXI589852 WHE589852 WRA589852 EO655388 OK655388 YG655388 AIC655388 ARY655388 BBU655388 BLQ655388 BVM655388 CFI655388 CPE655388 CZA655388 DIW655388 DSS655388 ECO655388 EMK655388 EWG655388 FGC655388 FPY655388 FZU655388 GJQ655388 GTM655388 HDI655388 HNE655388 HXA655388 IGW655388 IQS655388 JAO655388 JKK655388 JUG655388 KEC655388 KNY655388 KXU655388 LHQ655388 LRM655388 MBI655388 MLE655388 MVA655388 NEW655388 NOS655388 NYO655388 OIK655388 OSG655388 PCC655388 PLY655388 PVU655388 QFQ655388 QPM655388 QZI655388 RJE655388 RTA655388 SCW655388 SMS655388 SWO655388 TGK655388 TQG655388 UAC655388 UJY655388 UTU655388 VDQ655388 VNM655388 VXI655388 WHE655388 WRA655388 EO720924 OK720924 YG720924 AIC720924 ARY720924 BBU720924 BLQ720924 BVM720924 CFI720924 CPE720924 CZA720924 DIW720924 DSS720924 ECO720924 EMK720924 EWG720924 FGC720924 FPY720924 FZU720924 GJQ720924 GTM720924 HDI720924 HNE720924 HXA720924 IGW720924 IQS720924 JAO720924 JKK720924 JUG720924 KEC720924 KNY720924 KXU720924 LHQ720924 LRM720924 MBI720924 MLE720924 MVA720924 NEW720924 NOS720924 NYO720924 OIK720924 OSG720924 PCC720924 PLY720924 PVU720924 QFQ720924 QPM720924 QZI720924 RJE720924 RTA720924 SCW720924 SMS720924 SWO720924 TGK720924 TQG720924 UAC720924 UJY720924 UTU720924 VDQ720924 VNM720924 VXI720924 WHE720924 WRA720924 EO786460 OK786460 YG786460 AIC786460 ARY786460 BBU786460 BLQ786460 BVM786460 CFI786460 CPE786460 CZA786460 DIW786460 DSS786460 ECO786460 EMK786460 EWG786460 FGC786460 FPY786460 FZU786460 GJQ786460 GTM786460 HDI786460 HNE786460 HXA786460 IGW786460 IQS786460 JAO786460 JKK786460 JUG786460 KEC786460 KNY786460 KXU786460 LHQ786460 LRM786460 MBI786460 MLE786460 MVA786460 NEW786460 NOS786460 NYO786460 OIK786460 OSG786460 PCC786460 PLY786460 PVU786460 QFQ786460 QPM786460 QZI786460 RJE786460 RTA786460 SCW786460 SMS786460 SWO786460 TGK786460 TQG786460 UAC786460 UJY786460 UTU786460 VDQ786460 VNM786460 VXI786460 WHE786460 WRA786460 EO851996 OK851996 YG851996 AIC851996 ARY851996 BBU851996 BLQ851996 BVM851996 CFI851996 CPE851996 CZA851996 DIW851996 DSS851996 ECO851996 EMK851996 EWG851996 FGC851996 FPY851996 FZU851996 GJQ851996 GTM851996 HDI851996 HNE851996 HXA851996 IGW851996 IQS851996 JAO851996 JKK851996 JUG851996 KEC851996 KNY851996 KXU851996 LHQ851996 LRM851996 MBI851996 MLE851996 MVA851996 NEW851996 NOS851996 NYO851996 OIK851996 OSG851996 PCC851996 PLY851996 PVU851996 QFQ851996 QPM851996 QZI851996 RJE851996 RTA851996 SCW851996 SMS851996 SWO851996 TGK851996 TQG851996 UAC851996 UJY851996 UTU851996 VDQ851996 VNM851996 VXI851996 WHE851996 WRA851996 EO917532 OK917532 YG917532 AIC917532 ARY917532 BBU917532 BLQ917532 BVM917532 CFI917532 CPE917532 CZA917532 DIW917532 DSS917532 ECO917532 EMK917532 EWG917532 FGC917532 FPY917532 FZU917532 GJQ917532 GTM917532 HDI917532 HNE917532 HXA917532 IGW917532 IQS917532 JAO917532 JKK917532 JUG917532 KEC917532 KNY917532 KXU917532 LHQ917532 LRM917532 MBI917532 MLE917532 MVA917532 NEW917532 NOS917532 NYO917532 OIK917532 OSG917532 PCC917532 PLY917532 PVU917532 QFQ917532 QPM917532 QZI917532 RJE917532 RTA917532 SCW917532 SMS917532 SWO917532 TGK917532 TQG917532 UAC917532 UJY917532 UTU917532 VDQ917532 VNM917532 VXI917532 WHE917532 WRA917532 EO983068 OK983068 YG983068 AIC983068 ARY983068 BBU983068 BLQ983068 BVM983068 CFI983068 CPE983068 CZA983068 DIW983068 DSS983068 ECO983068 EMK983068 EWG983068 FGC983068 FPY983068 FZU983068 GJQ983068 GTM983068 HDI983068 HNE983068 HXA983068 IGW983068 IQS983068 JAO983068 JKK983068 JUG983068 KEC983068 KNY983068 KXU983068 LHQ983068 LRM983068 MBI983068 MLE983068 MVA983068 NEW983068 NOS983068 NYO983068 OIK983068 OSG983068 PCC983068 PLY983068 PVU983068 QFQ983068 QPM983068 QZI983068 RJE983068 RTA983068 SCW983068 SMS983068 SWO983068 TGK983068 TQG983068 UAC983068 UJY983068 UTU983068 VDQ983068 VNM983068 VXI983068 WHE983068 WRA983068 EM65564 OI65564 YE65564 AIA65564 ARW65564 BBS65564 BLO65564 BVK65564 CFG65564 CPC65564 CYY65564 DIU65564 DSQ65564 ECM65564 EMI65564 EWE65564 FGA65564 FPW65564 FZS65564 GJO65564 GTK65564 HDG65564 HNC65564 HWY65564 IGU65564 IQQ65564 JAM65564 JKI65564 JUE65564 KEA65564 KNW65564 KXS65564 LHO65564 LRK65564 MBG65564 MLC65564 MUY65564 NEU65564 NOQ65564 NYM65564 OII65564 OSE65564 PCA65564 PLW65564 PVS65564 QFO65564 QPK65564 QZG65564 RJC65564 RSY65564 SCU65564 SMQ65564 SWM65564 TGI65564 TQE65564 UAA65564 UJW65564 UTS65564 VDO65564 VNK65564 VXG65564 WHC65564 WQY65564 EM131100 OI131100 YE131100 AIA131100 ARW131100 BBS131100 BLO131100 BVK131100 CFG131100 CPC131100 CYY131100 DIU131100 DSQ131100 ECM131100 EMI131100 EWE131100 FGA131100 FPW131100 FZS131100 GJO131100 GTK131100 HDG131100 HNC131100 HWY131100 IGU131100 IQQ131100 JAM131100 JKI131100 JUE131100 KEA131100 KNW131100 KXS131100 LHO131100 LRK131100 MBG131100 MLC131100 MUY131100 NEU131100 NOQ131100 NYM131100 OII131100 OSE131100 PCA131100 PLW131100 PVS131100 QFO131100 QPK131100 QZG131100 RJC131100 RSY131100 SCU131100 SMQ131100 SWM131100 TGI131100 TQE131100 UAA131100 UJW131100 UTS131100 VDO131100 VNK131100 VXG131100 WHC131100 WQY131100 EM196636 OI196636 YE196636 AIA196636 ARW196636 BBS196636 BLO196636 BVK196636 CFG196636 CPC196636 CYY196636 DIU196636 DSQ196636 ECM196636 EMI196636 EWE196636 FGA196636 FPW196636 FZS196636 GJO196636 GTK196636 HDG196636 HNC196636 HWY196636 IGU196636 IQQ196636 JAM196636 JKI196636 JUE196636 KEA196636 KNW196636 KXS196636 LHO196636 LRK196636 MBG196636 MLC196636 MUY196636 NEU196636 NOQ196636 NYM196636 OII196636 OSE196636 PCA196636 PLW196636 PVS196636 QFO196636 QPK196636 QZG196636 RJC196636 RSY196636 SCU196636 SMQ196636 SWM196636 TGI196636 TQE196636 UAA196636 UJW196636 UTS196636 VDO196636 VNK196636 VXG196636 WHC196636 WQY196636 EM262172 OI262172 YE262172 AIA262172 ARW262172 BBS262172 BLO262172 BVK262172 CFG262172 CPC262172 CYY262172 DIU262172 DSQ262172 ECM262172 EMI262172 EWE262172 FGA262172 FPW262172 FZS262172 GJO262172 GTK262172 HDG262172 HNC262172 HWY262172 IGU262172 IQQ262172 JAM262172 JKI262172 JUE262172 KEA262172 KNW262172 KXS262172 LHO262172 LRK262172 MBG262172 MLC262172 MUY262172 NEU262172 NOQ262172 NYM262172 OII262172 OSE262172 PCA262172 PLW262172 PVS262172 QFO262172 QPK262172 QZG262172 RJC262172 RSY262172 SCU262172 SMQ262172 SWM262172 TGI262172 TQE262172 UAA262172 UJW262172 UTS262172 VDO262172 VNK262172 VXG262172 WHC262172 WQY262172 EM327708 OI327708 YE327708 AIA327708 ARW327708 BBS327708 BLO327708 BVK327708 CFG327708 CPC327708 CYY327708 DIU327708 DSQ327708 ECM327708 EMI327708 EWE327708 FGA327708 FPW327708 FZS327708 GJO327708 GTK327708 HDG327708 HNC327708 HWY327708 IGU327708 IQQ327708 JAM327708 JKI327708 JUE327708 KEA327708 KNW327708 KXS327708 LHO327708 LRK327708 MBG327708 MLC327708 MUY327708 NEU327708 NOQ327708 NYM327708 OII327708 OSE327708 PCA327708 PLW327708 PVS327708 QFO327708 QPK327708 QZG327708 RJC327708 RSY327708 SCU327708 SMQ327708 SWM327708 TGI327708 TQE327708 UAA327708 UJW327708 UTS327708 VDO327708 VNK327708 VXG327708 WHC327708 WQY327708 EM393244 OI393244 YE393244 AIA393244 ARW393244 BBS393244 BLO393244 BVK393244 CFG393244 CPC393244 CYY393244 DIU393244 DSQ393244 ECM393244 EMI393244 EWE393244 FGA393244 FPW393244 FZS393244 GJO393244 GTK393244 HDG393244 HNC393244 HWY393244 IGU393244 IQQ393244 JAM393244 JKI393244 JUE393244 KEA393244 KNW393244 KXS393244 LHO393244 LRK393244 MBG393244 MLC393244 MUY393244 NEU393244 NOQ393244 NYM393244 OII393244 OSE393244 PCA393244 PLW393244 PVS393244 QFO393244 QPK393244 QZG393244 RJC393244 RSY393244 SCU393244 SMQ393244 SWM393244 TGI393244 TQE393244 UAA393244 UJW393244 UTS393244 VDO393244 VNK393244 VXG393244 WHC393244 WQY393244 EM458780 OI458780 YE458780 AIA458780 ARW458780 BBS458780 BLO458780 BVK458780 CFG458780 CPC458780 CYY458780 DIU458780 DSQ458780 ECM458780 EMI458780 EWE458780 FGA458780 FPW458780 FZS458780 GJO458780 GTK458780 HDG458780 HNC458780 HWY458780 IGU458780 IQQ458780 JAM458780 JKI458780 JUE458780 KEA458780 KNW458780 KXS458780 LHO458780 LRK458780 MBG458780 MLC458780 MUY458780 NEU458780 NOQ458780 NYM458780 OII458780 OSE458780 PCA458780 PLW458780 PVS458780 QFO458780 QPK458780 QZG458780 RJC458780 RSY458780 SCU458780 SMQ458780 SWM458780 TGI458780 TQE458780 UAA458780 UJW458780 UTS458780 VDO458780 VNK458780 VXG458780 WHC458780 WQY458780 EM524316 OI524316 YE524316 AIA524316 ARW524316 BBS524316 BLO524316 BVK524316 CFG524316 CPC524316 CYY524316 DIU524316 DSQ524316 ECM524316 EMI524316 EWE524316 FGA524316 FPW524316 FZS524316 GJO524316 GTK524316 HDG524316 HNC524316 HWY524316 IGU524316 IQQ524316 JAM524316 JKI524316 JUE524316 KEA524316 KNW524316 KXS524316 LHO524316 LRK524316 MBG524316 MLC524316 MUY524316 NEU524316 NOQ524316 NYM524316 OII524316 OSE524316 PCA524316 PLW524316 PVS524316 QFO524316 QPK524316 QZG524316 RJC524316 RSY524316 SCU524316 SMQ524316 SWM524316 TGI524316 TQE524316 UAA524316 UJW524316 UTS524316 VDO524316 VNK524316 VXG524316 WHC524316 WQY524316 EM589852 OI589852 YE589852 AIA589852 ARW589852 BBS589852 BLO589852 BVK589852 CFG589852 CPC589852 CYY589852 DIU589852 DSQ589852 ECM589852 EMI589852 EWE589852 FGA589852 FPW589852 FZS589852 GJO589852 GTK589852 HDG589852 HNC589852 HWY589852 IGU589852 IQQ589852 JAM589852 JKI589852 JUE589852 KEA589852 KNW589852 KXS589852 LHO589852 LRK589852 MBG589852 MLC589852 MUY589852 NEU589852 NOQ589852 NYM589852 OII589852 OSE589852 PCA589852 PLW589852 PVS589852 QFO589852 QPK589852 QZG589852 RJC589852 RSY589852 SCU589852 SMQ589852 SWM589852 TGI589852 TQE589852 UAA589852 UJW589852 UTS589852 VDO589852 VNK589852 VXG589852 WHC589852 WQY589852 EM655388 OI655388 YE655388 AIA655388 ARW655388 BBS655388 BLO655388 BVK655388 CFG655388 CPC655388 CYY655388 DIU655388 DSQ655388 ECM655388 EMI655388 EWE655388 FGA655388 FPW655388 FZS655388 GJO655388 GTK655388 HDG655388 HNC655388 HWY655388 IGU655388 IQQ655388 JAM655388 JKI655388 JUE655388 KEA655388 KNW655388 KXS655388 LHO655388 LRK655388 MBG655388 MLC655388 MUY655388 NEU655388 NOQ655388 NYM655388 OII655388 OSE655388 PCA655388 PLW655388 PVS655388 QFO655388 QPK655388 QZG655388 RJC655388 RSY655388 SCU655388 SMQ655388 SWM655388 TGI655388 TQE655388 UAA655388 UJW655388 UTS655388 VDO655388 VNK655388 VXG655388 WHC655388 WQY655388 EM720924 OI720924 YE720924 AIA720924 ARW720924 BBS720924 BLO720924 BVK720924 CFG720924 CPC720924 CYY720924 DIU720924 DSQ720924 ECM720924 EMI720924 EWE720924 FGA720924 FPW720924 FZS720924 GJO720924 GTK720924 HDG720924 HNC720924 HWY720924 IGU720924 IQQ720924 JAM720924 JKI720924 JUE720924 KEA720924 KNW720924 KXS720924 LHO720924 LRK720924 MBG720924 MLC720924 MUY720924 NEU720924 NOQ720924 NYM720924 OII720924 OSE720924 PCA720924 PLW720924 PVS720924 QFO720924 QPK720924 QZG720924 RJC720924 RSY720924 SCU720924 SMQ720924 SWM720924 TGI720924 TQE720924 UAA720924 UJW720924 UTS720924 VDO720924 VNK720924 VXG720924 WHC720924 WQY720924 EM786460 OI786460 YE786460 AIA786460 ARW786460 BBS786460 BLO786460 BVK786460 CFG786460 CPC786460 CYY786460 DIU786460 DSQ786460 ECM786460 EMI786460 EWE786460 FGA786460 FPW786460 FZS786460 GJO786460 GTK786460 HDG786460 HNC786460 HWY786460 IGU786460 IQQ786460 JAM786460 JKI786460 JUE786460 KEA786460 KNW786460 KXS786460 LHO786460 LRK786460 MBG786460 MLC786460 MUY786460 NEU786460 NOQ786460 NYM786460 OII786460 OSE786460 PCA786460 PLW786460 PVS786460 QFO786460 QPK786460 QZG786460 RJC786460 RSY786460 SCU786460 SMQ786460 SWM786460 TGI786460 TQE786460 UAA786460 UJW786460 UTS786460 VDO786460 VNK786460 VXG786460 WHC786460 WQY786460 EM851996 OI851996 YE851996 AIA851996 ARW851996 BBS851996 BLO851996 BVK851996 CFG851996 CPC851996 CYY851996 DIU851996 DSQ851996 ECM851996 EMI851996 EWE851996 FGA851996 FPW851996 FZS851996 GJO851996 GTK851996 HDG851996 HNC851996 HWY851996 IGU851996 IQQ851996 JAM851996 JKI851996 JUE851996 KEA851996 KNW851996 KXS851996 LHO851996 LRK851996 MBG851996 MLC851996 MUY851996 NEU851996 NOQ851996 NYM851996 OII851996 OSE851996 PCA851996 PLW851996 PVS851996 QFO851996 QPK851996 QZG851996 RJC851996 RSY851996 SCU851996 SMQ851996 SWM851996 TGI851996 TQE851996 UAA851996 UJW851996 UTS851996 VDO851996 VNK851996 VXG851996 WHC851996 WQY851996 EM917532 OI917532 YE917532 AIA917532 ARW917532 BBS917532 BLO917532 BVK917532 CFG917532 CPC917532 CYY917532 DIU917532 DSQ917532 ECM917532 EMI917532 EWE917532 FGA917532 FPW917532 FZS917532 GJO917532 GTK917532 HDG917532 HNC917532 HWY917532 IGU917532 IQQ917532 JAM917532 JKI917532 JUE917532 KEA917532 KNW917532 KXS917532 LHO917532 LRK917532 MBG917532 MLC917532 MUY917532 NEU917532 NOQ917532 NYM917532 OII917532 OSE917532 PCA917532 PLW917532 PVS917532 QFO917532 QPK917532 QZG917532 RJC917532 RSY917532 SCU917532 SMQ917532 SWM917532 TGI917532 TQE917532 UAA917532 UJW917532 UTS917532 VDO917532 VNK917532 VXG917532 WHC917532 WQY917532 EM983068 OI983068 YE983068 AIA983068 ARW983068 BBS983068 BLO983068 BVK983068 CFG983068 CPC983068 CYY983068 DIU983068 DSQ983068 ECM983068 EMI983068 EWE983068 FGA983068 FPW983068 FZS983068 GJO983068 GTK983068 HDG983068 HNC983068 HWY983068 IGU983068 IQQ983068 JAM983068 JKI983068 JUE983068 KEA983068 KNW983068 KXS983068 LHO983068 LRK983068 MBG983068 MLC983068 MUY983068 NEU983068 NOQ983068 NYM983068 OII983068 OSE983068 PCA983068 PLW983068 PVS983068 QFO983068 QPK983068 QZG983068 RJC983068 RSY983068 SCU983068 SMQ983068 SWM983068 TGI983068 TQE983068 UAA983068 UJW983068 UTS983068 VDO983068 VNK983068 VXG983068 WHC983068 WQY983068 EK65564 OG65564 YC65564 AHY65564 ARU65564 BBQ65564 BLM65564 BVI65564 CFE65564 CPA65564 CYW65564 DIS65564 DSO65564 ECK65564 EMG65564 EWC65564 FFY65564 FPU65564 FZQ65564 GJM65564 GTI65564 HDE65564 HNA65564 HWW65564 IGS65564 IQO65564 JAK65564 JKG65564 JUC65564 KDY65564 KNU65564 KXQ65564 LHM65564 LRI65564 MBE65564 MLA65564 MUW65564 NES65564 NOO65564 NYK65564 OIG65564 OSC65564 PBY65564 PLU65564 PVQ65564 QFM65564 QPI65564 QZE65564 RJA65564 RSW65564 SCS65564 SMO65564 SWK65564 TGG65564 TQC65564 TZY65564 UJU65564 UTQ65564 VDM65564 VNI65564 VXE65564 WHA65564 WQW65564 EK131100 OG131100 YC131100 AHY131100 ARU131100 BBQ131100 BLM131100 BVI131100 CFE131100 CPA131100 CYW131100 DIS131100 DSO131100 ECK131100 EMG131100 EWC131100 FFY131100 FPU131100 FZQ131100 GJM131100 GTI131100 HDE131100 HNA131100 HWW131100 IGS131100 IQO131100 JAK131100 JKG131100 JUC131100 KDY131100 KNU131100 KXQ131100 LHM131100 LRI131100 MBE131100 MLA131100 MUW131100 NES131100 NOO131100 NYK131100 OIG131100 OSC131100 PBY131100 PLU131100 PVQ131100 QFM131100 QPI131100 QZE131100 RJA131100 RSW131100 SCS131100 SMO131100 SWK131100 TGG131100 TQC131100 TZY131100 UJU131100 UTQ131100 VDM131100 VNI131100 VXE131100 WHA131100 WQW131100 EK196636 OG196636 YC196636 AHY196636 ARU196636 BBQ196636 BLM196636 BVI196636 CFE196636 CPA196636 CYW196636 DIS196636 DSO196636 ECK196636 EMG196636 EWC196636 FFY196636 FPU196636 FZQ196636 GJM196636 GTI196636 HDE196636 HNA196636 HWW196636 IGS196636 IQO196636 JAK196636 JKG196636 JUC196636 KDY196636 KNU196636 KXQ196636 LHM196636 LRI196636 MBE196636 MLA196636 MUW196636 NES196636 NOO196636 NYK196636 OIG196636 OSC196636 PBY196636 PLU196636 PVQ196636 QFM196636 QPI196636 QZE196636 RJA196636 RSW196636 SCS196636 SMO196636 SWK196636 TGG196636 TQC196636 TZY196636 UJU196636 UTQ196636 VDM196636 VNI196636 VXE196636 WHA196636 WQW196636 EK262172 OG262172 YC262172 AHY262172 ARU262172 BBQ262172 BLM262172 BVI262172 CFE262172 CPA262172 CYW262172 DIS262172 DSO262172 ECK262172 EMG262172 EWC262172 FFY262172 FPU262172 FZQ262172 GJM262172 GTI262172 HDE262172 HNA262172 HWW262172 IGS262172 IQO262172 JAK262172 JKG262172 JUC262172 KDY262172 KNU262172 KXQ262172 LHM262172 LRI262172 MBE262172 MLA262172 MUW262172 NES262172 NOO262172 NYK262172 OIG262172 OSC262172 PBY262172 PLU262172 PVQ262172 QFM262172 QPI262172 QZE262172 RJA262172 RSW262172 SCS262172 SMO262172 SWK262172 TGG262172 TQC262172 TZY262172 UJU262172 UTQ262172 VDM262172 VNI262172 VXE262172 WHA262172 WQW262172 EK327708 OG327708 YC327708 AHY327708 ARU327708 BBQ327708 BLM327708 BVI327708 CFE327708 CPA327708 CYW327708 DIS327708 DSO327708 ECK327708 EMG327708 EWC327708 FFY327708 FPU327708 FZQ327708 GJM327708 GTI327708 HDE327708 HNA327708 HWW327708 IGS327708 IQO327708 JAK327708 JKG327708 JUC327708 KDY327708 KNU327708 KXQ327708 LHM327708 LRI327708 MBE327708 MLA327708 MUW327708 NES327708 NOO327708 NYK327708 OIG327708 OSC327708 PBY327708 PLU327708 PVQ327708 QFM327708 QPI327708 QZE327708 RJA327708 RSW327708 SCS327708 SMO327708 SWK327708 TGG327708 TQC327708 TZY327708 UJU327708 UTQ327708 VDM327708 VNI327708 VXE327708 WHA327708 WQW327708 EK393244 OG393244 YC393244 AHY393244 ARU393244 BBQ393244 BLM393244 BVI393244 CFE393244 CPA393244 CYW393244 DIS393244 DSO393244 ECK393244 EMG393244 EWC393244 FFY393244 FPU393244 FZQ393244 GJM393244 GTI393244 HDE393244 HNA393244 HWW393244 IGS393244 IQO393244 JAK393244 JKG393244 JUC393244 KDY393244 KNU393244 KXQ393244 LHM393244 LRI393244 MBE393244 MLA393244 MUW393244 NES393244 NOO393244 NYK393244 OIG393244 OSC393244 PBY393244 PLU393244 PVQ393244 QFM393244 QPI393244 QZE393244 RJA393244 RSW393244 SCS393244 SMO393244 SWK393244 TGG393244 TQC393244 TZY393244 UJU393244 UTQ393244 VDM393244 VNI393244 VXE393244 WHA393244 WQW393244 EK458780 OG458780 YC458780 AHY458780 ARU458780 BBQ458780 BLM458780 BVI458780 CFE458780 CPA458780 CYW458780 DIS458780 DSO458780 ECK458780 EMG458780 EWC458780 FFY458780 FPU458780 FZQ458780 GJM458780 GTI458780 HDE458780 HNA458780 HWW458780 IGS458780 IQO458780 JAK458780 JKG458780 JUC458780 KDY458780 KNU458780 KXQ458780 LHM458780 LRI458780 MBE458780 MLA458780 MUW458780 NES458780 NOO458780 NYK458780 OIG458780 OSC458780 PBY458780 PLU458780 PVQ458780 QFM458780 QPI458780 QZE458780 RJA458780 RSW458780 SCS458780 SMO458780 SWK458780 TGG458780 TQC458780 TZY458780 UJU458780 UTQ458780 VDM458780 VNI458780 VXE458780 WHA458780 WQW458780 EK524316 OG524316 YC524316 AHY524316 ARU524316 BBQ524316 BLM524316 BVI524316 CFE524316 CPA524316 CYW524316 DIS524316 DSO524316 ECK524316 EMG524316 EWC524316 FFY524316 FPU524316 FZQ524316 GJM524316 GTI524316 HDE524316 HNA524316 HWW524316 IGS524316 IQO524316 JAK524316 JKG524316 JUC524316 KDY524316 KNU524316 KXQ524316 LHM524316 LRI524316 MBE524316 MLA524316 MUW524316 NES524316 NOO524316 NYK524316 OIG524316 OSC524316 PBY524316 PLU524316 PVQ524316 QFM524316 QPI524316 QZE524316 RJA524316 RSW524316 SCS524316 SMO524316 SWK524316 TGG524316 TQC524316 TZY524316 UJU524316 UTQ524316 VDM524316 VNI524316 VXE524316 WHA524316 WQW524316 EK589852 OG589852 YC589852 AHY589852 ARU589852 BBQ589852 BLM589852 BVI589852 CFE589852 CPA589852 CYW589852 DIS589852 DSO589852 ECK589852 EMG589852 EWC589852 FFY589852 FPU589852 FZQ589852 GJM589852 GTI589852 HDE589852 HNA589852 HWW589852 IGS589852 IQO589852 JAK589852 JKG589852 JUC589852 KDY589852 KNU589852 KXQ589852 LHM589852 LRI589852 MBE589852 MLA589852 MUW589852 NES589852 NOO589852 NYK589852 OIG589852 OSC589852 PBY589852 PLU589852 PVQ589852 QFM589852 QPI589852 QZE589852 RJA589852 RSW589852 SCS589852 SMO589852 SWK589852 TGG589852 TQC589852 TZY589852 UJU589852 UTQ589852 VDM589852 VNI589852 VXE589852 WHA589852 WQW589852 EK655388 OG655388 YC655388 AHY655388 ARU655388 BBQ655388 BLM655388 BVI655388 CFE655388 CPA655388 CYW655388 DIS655388 DSO655388 ECK655388 EMG655388 EWC655388 FFY655388 FPU655388 FZQ655388 GJM655388 GTI655388 HDE655388 HNA655388 HWW655388 IGS655388 IQO655388 JAK655388 JKG655388 JUC655388 KDY655388 KNU655388 KXQ655388 LHM655388 LRI655388 MBE655388 MLA655388 MUW655388 NES655388 NOO655388 NYK655388 OIG655388 OSC655388 PBY655388 PLU655388 PVQ655388 QFM655388 QPI655388 QZE655388 RJA655388 RSW655388 SCS655388 SMO655388 SWK655388 TGG655388 TQC655388 TZY655388 UJU655388 UTQ655388 VDM655388 VNI655388 VXE655388 WHA655388 WQW655388 EK720924 OG720924 YC720924 AHY720924 ARU720924 BBQ720924 BLM720924 BVI720924 CFE720924 CPA720924 CYW720924 DIS720924 DSO720924 ECK720924 EMG720924 EWC720924 FFY720924 FPU720924 FZQ720924 GJM720924 GTI720924 HDE720924 HNA720924 HWW720924 IGS720924 IQO720924 JAK720924 JKG720924 JUC720924 KDY720924 KNU720924 KXQ720924 LHM720924 LRI720924 MBE720924 MLA720924 MUW720924 NES720924 NOO720924 NYK720924 OIG720924 OSC720924 PBY720924 PLU720924 PVQ720924 QFM720924 QPI720924 QZE720924 RJA720924 RSW720924 SCS720924 SMO720924 SWK720924 TGG720924 TQC720924 TZY720924 UJU720924 UTQ720924 VDM720924 VNI720924 VXE720924 WHA720924 WQW720924 EK786460 OG786460 YC786460 AHY786460 ARU786460 BBQ786460 BLM786460 BVI786460 CFE786460 CPA786460 CYW786460 DIS786460 DSO786460 ECK786460 EMG786460 EWC786460 FFY786460 FPU786460 FZQ786460 GJM786460 GTI786460 HDE786460 HNA786460 HWW786460 IGS786460 IQO786460 JAK786460 JKG786460 JUC786460 KDY786460 KNU786460 KXQ786460 LHM786460 LRI786460 MBE786460 MLA786460 MUW786460 NES786460 NOO786460 NYK786460 OIG786460 OSC786460 PBY786460 PLU786460 PVQ786460 QFM786460 QPI786460 QZE786460 RJA786460 RSW786460 SCS786460 SMO786460 SWK786460 TGG786460 TQC786460 TZY786460 UJU786460 UTQ786460 VDM786460 VNI786460 VXE786460 WHA786460 WQW786460 EK851996 OG851996 YC851996 AHY851996 ARU851996 BBQ851996 BLM851996 BVI851996 CFE851996 CPA851996 CYW851996 DIS851996 DSO851996 ECK851996 EMG851996 EWC851996 FFY851996 FPU851996 FZQ851996 GJM851996 GTI851996 HDE851996 HNA851996 HWW851996 IGS851996 IQO851996 JAK851996 JKG851996 JUC851996 KDY851996 KNU851996 KXQ851996 LHM851996 LRI851996 MBE851996 MLA851996 MUW851996 NES851996 NOO851996 NYK851996 OIG851996 OSC851996 PBY851996 PLU851996 PVQ851996 QFM851996 QPI851996 QZE851996 RJA851996 RSW851996 SCS851996 SMO851996 SWK851996 TGG851996 TQC851996 TZY851996 UJU851996 UTQ851996 VDM851996 VNI851996 VXE851996 WHA851996 WQW851996 EK917532 OG917532 YC917532 AHY917532 ARU917532 BBQ917532 BLM917532 BVI917532 CFE917532 CPA917532 CYW917532 DIS917532 DSO917532 ECK917532 EMG917532 EWC917532 FFY917532 FPU917532 FZQ917532 GJM917532 GTI917532 HDE917532 HNA917532 HWW917532 IGS917532 IQO917532 JAK917532 JKG917532 JUC917532 KDY917532 KNU917532 KXQ917532 LHM917532 LRI917532 MBE917532 MLA917532 MUW917532 NES917532 NOO917532 NYK917532 OIG917532 OSC917532 PBY917532 PLU917532 PVQ917532 QFM917532 QPI917532 QZE917532 RJA917532 RSW917532 SCS917532 SMO917532 SWK917532 TGG917532 TQC917532 TZY917532 UJU917532 UTQ917532 VDM917532 VNI917532 VXE917532 WHA917532 WQW917532 EK983068 OG983068 YC983068 AHY983068 ARU983068 BBQ983068 BLM983068 BVI983068 CFE983068 CPA983068 CYW983068 DIS983068 DSO983068 ECK983068 EMG983068 EWC983068 FFY983068 FPU983068 FZQ983068 GJM983068 GTI983068 HDE983068 HNA983068 HWW983068 IGS983068 IQO983068 JAK983068 JKG983068 JUC983068 KDY983068 KNU983068 KXQ983068 LHM983068 LRI983068 MBE983068 MLA983068 MUW983068 NES983068 NOO983068 NYK983068 OIG983068 OSC983068 PBY983068 PLU983068 PVQ983068 QFM983068 QPI983068 QZE983068 RJA983068 RSW983068 SCS983068 SMO983068 SWK983068 TGG983068 TQC983068 TZY983068 UJU983068 UTQ983068 VDM983068 VNI983068 VXE983068 WHA983068 WQW983068 EI65564 OE65564 YA65564 AHW65564 ARS65564 BBO65564 BLK65564 BVG65564 CFC65564 COY65564 CYU65564 DIQ65564 DSM65564 ECI65564 EME65564 EWA65564 FFW65564 FPS65564 FZO65564 GJK65564 GTG65564 HDC65564 HMY65564 HWU65564 IGQ65564 IQM65564 JAI65564 JKE65564 JUA65564 KDW65564 KNS65564 KXO65564 LHK65564 LRG65564 MBC65564 MKY65564 MUU65564 NEQ65564 NOM65564 NYI65564 OIE65564 OSA65564 PBW65564 PLS65564 PVO65564 QFK65564 QPG65564 QZC65564 RIY65564 RSU65564 SCQ65564 SMM65564 SWI65564 TGE65564 TQA65564 TZW65564 UJS65564 UTO65564 VDK65564 VNG65564 VXC65564 WGY65564 WQU65564 EI131100 OE131100 YA131100 AHW131100 ARS131100 BBO131100 BLK131100 BVG131100 CFC131100 COY131100 CYU131100 DIQ131100 DSM131100 ECI131100 EME131100 EWA131100 FFW131100 FPS131100 FZO131100 GJK131100 GTG131100 HDC131100 HMY131100 HWU131100 IGQ131100 IQM131100 JAI131100 JKE131100 JUA131100 KDW131100 KNS131100 KXO131100 LHK131100 LRG131100 MBC131100 MKY131100 MUU131100 NEQ131100 NOM131100 NYI131100 OIE131100 OSA131100 PBW131100 PLS131100 PVO131100 QFK131100 QPG131100 QZC131100 RIY131100 RSU131100 SCQ131100 SMM131100 SWI131100 TGE131100 TQA131100 TZW131100 UJS131100 UTO131100 VDK131100 VNG131100 VXC131100 WGY131100 WQU131100 EI196636 OE196636 YA196636 AHW196636 ARS196636 BBO196636 BLK196636 BVG196636 CFC196636 COY196636 CYU196636 DIQ196636 DSM196636 ECI196636 EME196636 EWA196636 FFW196636 FPS196636 FZO196636 GJK196636 GTG196636 HDC196636 HMY196636 HWU196636 IGQ196636 IQM196636 JAI196636 JKE196636 JUA196636 KDW196636 KNS196636 KXO196636 LHK196636 LRG196636 MBC196636 MKY196636 MUU196636 NEQ196636 NOM196636 NYI196636 OIE196636 OSA196636 PBW196636 PLS196636 PVO196636 QFK196636 QPG196636 QZC196636 RIY196636 RSU196636 SCQ196636 SMM196636 SWI196636 TGE196636 TQA196636 TZW196636 UJS196636 UTO196636 VDK196636 VNG196636 VXC196636 WGY196636 WQU196636 EI262172 OE262172 YA262172 AHW262172 ARS262172 BBO262172 BLK262172 BVG262172 CFC262172 COY262172 CYU262172 DIQ262172 DSM262172 ECI262172 EME262172 EWA262172 FFW262172 FPS262172 FZO262172 GJK262172 GTG262172 HDC262172 HMY262172 HWU262172 IGQ262172 IQM262172 JAI262172 JKE262172 JUA262172 KDW262172 KNS262172 KXO262172 LHK262172 LRG262172 MBC262172 MKY262172 MUU262172 NEQ262172 NOM262172 NYI262172 OIE262172 OSA262172 PBW262172 PLS262172 PVO262172 QFK262172 QPG262172 QZC262172 RIY262172 RSU262172 SCQ262172 SMM262172 SWI262172 TGE262172 TQA262172 TZW262172 UJS262172 UTO262172 VDK262172 VNG262172 VXC262172 WGY262172 WQU262172 EI327708 OE327708 YA327708 AHW327708 ARS327708 BBO327708 BLK327708 BVG327708 CFC327708 COY327708 CYU327708 DIQ327708 DSM327708 ECI327708 EME327708 EWA327708 FFW327708 FPS327708 FZO327708 GJK327708 GTG327708 HDC327708 HMY327708 HWU327708 IGQ327708 IQM327708 JAI327708 JKE327708 JUA327708 KDW327708 KNS327708 KXO327708 LHK327708 LRG327708 MBC327708 MKY327708 MUU327708 NEQ327708 NOM327708 NYI327708 OIE327708 OSA327708 PBW327708 PLS327708 PVO327708 QFK327708 QPG327708 QZC327708 RIY327708 RSU327708 SCQ327708 SMM327708 SWI327708 TGE327708 TQA327708 TZW327708 UJS327708 UTO327708 VDK327708 VNG327708 VXC327708 WGY327708 WQU327708 EI393244 OE393244 YA393244 AHW393244 ARS393244 BBO393244 BLK393244 BVG393244 CFC393244 COY393244 CYU393244 DIQ393244 DSM393244 ECI393244 EME393244 EWA393244 FFW393244 FPS393244 FZO393244 GJK393244 GTG393244 HDC393244 HMY393244 HWU393244 IGQ393244 IQM393244 JAI393244 JKE393244 JUA393244 KDW393244 KNS393244 KXO393244 LHK393244 LRG393244 MBC393244 MKY393244 MUU393244 NEQ393244 NOM393244 NYI393244 OIE393244 OSA393244 PBW393244 PLS393244 PVO393244 QFK393244 QPG393244 QZC393244 RIY393244 RSU393244 SCQ393244 SMM393244 SWI393244 TGE393244 TQA393244 TZW393244 UJS393244 UTO393244 VDK393244 VNG393244 VXC393244 WGY393244 WQU393244 EI458780 OE458780 YA458780 AHW458780 ARS458780 BBO458780 BLK458780 BVG458780 CFC458780 COY458780 CYU458780 DIQ458780 DSM458780 ECI458780 EME458780 EWA458780 FFW458780 FPS458780 FZO458780 GJK458780 GTG458780 HDC458780 HMY458780 HWU458780 IGQ458780 IQM458780 JAI458780 JKE458780 JUA458780 KDW458780 KNS458780 KXO458780 LHK458780 LRG458780 MBC458780 MKY458780 MUU458780 NEQ458780 NOM458780 NYI458780 OIE458780 OSA458780 PBW458780 PLS458780 PVO458780 QFK458780 QPG458780 QZC458780 RIY458780 RSU458780 SCQ458780 SMM458780 SWI458780 TGE458780 TQA458780 TZW458780 UJS458780 UTO458780 VDK458780 VNG458780 VXC458780 WGY458780 WQU458780 EI524316 OE524316 YA524316 AHW524316 ARS524316 BBO524316 BLK524316 BVG524316 CFC524316 COY524316 CYU524316 DIQ524316 DSM524316 ECI524316 EME524316 EWA524316 FFW524316 FPS524316 FZO524316 GJK524316 GTG524316 HDC524316 HMY524316 HWU524316 IGQ524316 IQM524316 JAI524316 JKE524316 JUA524316 KDW524316 KNS524316 KXO524316 LHK524316 LRG524316 MBC524316 MKY524316 MUU524316 NEQ524316 NOM524316 NYI524316 OIE524316 OSA524316 PBW524316 PLS524316 PVO524316 QFK524316 QPG524316 QZC524316 RIY524316 RSU524316 SCQ524316 SMM524316 SWI524316 TGE524316 TQA524316 TZW524316 UJS524316 UTO524316 VDK524316 VNG524316 VXC524316 WGY524316 WQU524316 EI589852 OE589852 YA589852 AHW589852 ARS589852 BBO589852 BLK589852 BVG589852 CFC589852 COY589852 CYU589852 DIQ589852 DSM589852 ECI589852 EME589852 EWA589852 FFW589852 FPS589852 FZO589852 GJK589852 GTG589852 HDC589852 HMY589852 HWU589852 IGQ589852 IQM589852 JAI589852 JKE589852 JUA589852 KDW589852 KNS589852 KXO589852 LHK589852 LRG589852 MBC589852 MKY589852 MUU589852 NEQ589852 NOM589852 NYI589852 OIE589852 OSA589852 PBW589852 PLS589852 PVO589852 QFK589852 QPG589852 QZC589852 RIY589852 RSU589852 SCQ589852 SMM589852 SWI589852 TGE589852 TQA589852 TZW589852 UJS589852 UTO589852 VDK589852 VNG589852 VXC589852 WGY589852 WQU589852 EI655388 OE655388 YA655388 AHW655388 ARS655388 BBO655388 BLK655388 BVG655388 CFC655388 COY655388 CYU655388 DIQ655388 DSM655388 ECI655388 EME655388 EWA655388 FFW655388 FPS655388 FZO655388 GJK655388 GTG655388 HDC655388 HMY655388 HWU655388 IGQ655388 IQM655388 JAI655388 JKE655388 JUA655388 KDW655388 KNS655388 KXO655388 LHK655388 LRG655388 MBC655388 MKY655388 MUU655388 NEQ655388 NOM655388 NYI655388 OIE655388 OSA655388 PBW655388 PLS655388 PVO655388 QFK655388 QPG655388 QZC655388 RIY655388 RSU655388 SCQ655388 SMM655388 SWI655388 TGE655388 TQA655388 TZW655388 UJS655388 UTO655388 VDK655388 VNG655388 VXC655388 WGY655388 WQU655388 EI720924 OE720924 YA720924 AHW720924 ARS720924 BBO720924 BLK720924 BVG720924 CFC720924 COY720924 CYU720924 DIQ720924 DSM720924 ECI720924 EME720924 EWA720924 FFW720924 FPS720924 FZO720924 GJK720924 GTG720924 HDC720924 HMY720924 HWU720924 IGQ720924 IQM720924 JAI720924 JKE720924 JUA720924 KDW720924 KNS720924 KXO720924 LHK720924 LRG720924 MBC720924 MKY720924 MUU720924 NEQ720924 NOM720924 NYI720924 OIE720924 OSA720924 PBW720924 PLS720924 PVO720924 QFK720924 QPG720924 QZC720924 RIY720924 RSU720924 SCQ720924 SMM720924 SWI720924 TGE720924 TQA720924 TZW720924 UJS720924 UTO720924 VDK720924 VNG720924 VXC720924 WGY720924 WQU720924 EI786460 OE786460 YA786460 AHW786460 ARS786460 BBO786460 BLK786460 BVG786460 CFC786460 COY786460 CYU786460 DIQ786460 DSM786460 ECI786460 EME786460 EWA786460 FFW786460 FPS786460 FZO786460 GJK786460 GTG786460 HDC786460 HMY786460 HWU786460 IGQ786460 IQM786460 JAI786460 JKE786460 JUA786460 KDW786460 KNS786460 KXO786460 LHK786460 LRG786460 MBC786460 MKY786460 MUU786460 NEQ786460 NOM786460 NYI786460 OIE786460 OSA786460 PBW786460 PLS786460 PVO786460 QFK786460 QPG786460 QZC786460 RIY786460 RSU786460 SCQ786460 SMM786460 SWI786460 TGE786460 TQA786460 TZW786460 UJS786460 UTO786460 VDK786460 VNG786460 VXC786460 WGY786460 WQU786460 EI851996 OE851996 YA851996 AHW851996 ARS851996 BBO851996 BLK851996 BVG851996 CFC851996 COY851996 CYU851996 DIQ851996 DSM851996 ECI851996 EME851996 EWA851996 FFW851996 FPS851996 FZO851996 GJK851996 GTG851996 HDC851996 HMY851996 HWU851996 IGQ851996 IQM851996 JAI851996 JKE851996 JUA851996 KDW851996 KNS851996 KXO851996 LHK851996 LRG851996 MBC851996 MKY851996 MUU851996 NEQ851996 NOM851996 NYI851996 OIE851996 OSA851996 PBW851996 PLS851996 PVO851996 QFK851996 QPG851996 QZC851996 RIY851996 RSU851996 SCQ851996 SMM851996 SWI851996 TGE851996 TQA851996 TZW851996 UJS851996 UTO851996 VDK851996 VNG851996 VXC851996 WGY851996 WQU851996 EI917532 OE917532 YA917532 AHW917532 ARS917532 BBO917532 BLK917532 BVG917532 CFC917532 COY917532 CYU917532 DIQ917532 DSM917532 ECI917532 EME917532 EWA917532 FFW917532 FPS917532 FZO917532 GJK917532 GTG917532 HDC917532 HMY917532 HWU917532 IGQ917532 IQM917532 JAI917532 JKE917532 JUA917532 KDW917532 KNS917532 KXO917532 LHK917532 LRG917532 MBC917532 MKY917532 MUU917532 NEQ917532 NOM917532 NYI917532 OIE917532 OSA917532 PBW917532 PLS917532 PVO917532 QFK917532 QPG917532 QZC917532 RIY917532 RSU917532 SCQ917532 SMM917532 SWI917532 TGE917532 TQA917532 TZW917532 UJS917532 UTO917532 VDK917532 VNG917532 VXC917532 WGY917532 WQU917532 EI983068 OE983068 YA983068 AHW983068 ARS983068 BBO983068 BLK983068 BVG983068 CFC983068 COY983068 CYU983068 DIQ983068 DSM983068 ECI983068 EME983068 EWA983068 FFW983068 FPS983068 FZO983068 GJK983068 GTG983068 HDC983068 HMY983068 HWU983068 IGQ983068 IQM983068 JAI983068 JKE983068 JUA983068 KDW983068 KNS983068 KXO983068 LHK983068 LRG983068 MBC983068 MKY983068 MUU983068 NEQ983068 NOM983068 NYI983068 OIE983068 OSA983068 PBW983068 PLS983068 PVO983068 QFK983068 QPG983068 QZC983068 RIY983068 RSU983068 SCQ983068 SMM983068 SWI983068 TGE983068 TQA983068 TZW983068 UJS983068 UTO983068 VDK983068 VNG983068 VXC983068 WGY983068 WQU983068 Y65531 Y131067 Y196603 Y262139 Y327675 Y393211 Y458747 Y524283 Y589819 Y655355 Y720891 Y786427 Y851963 Y917499 Y983035 W65531 W131067 W196603 W262139 W327675 W393211 W458747 W524283 W589819 W655355 W720891 W786427 W851963 W917499 W983035 U65531 U131067 U196603 U262139 U327675 U393211 U458747 U524283 U589819 U655355 U720891 U786427 U851963 U917499 U983035 S65531 S131067 S196603 S262139 S327675 S393211 S458747 S524283 S589819 S655355 S720891 S786427 S851963 S917499 S983035 Q65531 Q131067 Q196603 Q262139 Q327675 Q393211 Q458747 Q524283 Q589819 Q655355 Q720891 Q786427 Q851963 Q917499 Q983035 O65531 O131067 O196603 O262139 O327675 O393211 O458747 O524283 O589819 O655355 O720891 O786427 O851963 O917499 O983035 M65531 M131067 M196603 M262139 M327675 M393211 M458747 M524283 M589819 M655355 M720891 M786427 M851963 M917499 M983035 K65531 K131067 K196603 K262139 K327675 K393211 K458747 K524283 K589819 K655355 K720891 K786427 K851963 K917499 K983035 Y50 W50 U50 S50 Q50 O50 M50 K50 WQU50 WGY50 VXC50 VNG50 VDK50 UTO50 UJS50 TZW50 TQA50 TGE50 SWI50 SMM50 SCQ50 RSU50 RIY50 QZC50 QPG50 QFK50 PVO50 PLS50 PBW50 OSA50 OIE50 NYI50 NOM50 NEQ50 MUU50 MKY50 MBC50 LRG50 LHK50 KXO50 KNS50 KDW50 JUA50 JKE50 JAI50 IQM50 IGQ50 HWU50 HMY50 HDC50 GTG50 GJK50 FZO50 FPS50 FFW50 EWA50 EME50 ECI50 DSM50 DIQ50 CYU50 COY50 CFC50 BVG50 BLK50 BBO50 ARS50 AHW50 YA50 OE50 EI50 WQW50 WHA50 VXE50 VNI50 VDM50 UTQ50 UJU50 TZY50 TQC50 TGG50 SWK50 SMO50 SCS50 RSW50 RJA50 QZE50 QPI50 QFM50 PVQ50 PLU50 PBY50 OSC50 OIG50 NYK50 NOO50 NES50 MUW50 MLA50 MBE50 LRI50 LHM50 KXQ50 KNU50 KDY50 JUC50 JKG50 JAK50 IQO50 IGS50 HWW50 HNA50 HDE50 GTI50 GJM50 FZQ50 FPU50 FFY50 EWC50 EMG50 ECK50 DSO50 DIS50 CYW50 CPA50 CFE50 BVI50 BLM50 BBQ50 ARU50 AHY50 YC50 OG50 EK50 WQY50 WHC50 VXG50 VNK50 VDO50 UTS50 UJW50 UAA50 TQE50 TGI50 SWM50 SMQ50 SCU50 RSY50 RJC50 QZG50 QPK50 QFO50 PVS50 PLW50 PCA50 OSE50 OII50 NYM50 NOQ50 NEU50 MUY50 MLC50 MBG50 LRK50 LHO50 KXS50 KNW50 KEA50 JUE50 JKI50 JAM50 IQQ50 IGU50 HWY50 HNC50 HDG50 GTK50 GJO50 FZS50 FPW50 FGA50 EWE50 EMI50 ECM50 DSQ50 DIU50 CYY50 CPC50 CFG50 BVK50 BLO50 BBS50 ARW50 AIA50 YE50 OI50 EM50 WRA50 WHE50 VXI50 VNM50 VDQ50 UTU50 UJY50 UAC50 TQG50 TGK50 SWO50 SMS50 SCW50 RTA50 RJE50 QZI50 QPM50 QFQ50 PVU50 PLY50 PCC50 OSG50 OIK50 NYO50 NOS50 NEW50 MVA50 MLE50 MBI50 LRM50 LHQ50 KXU50 KNY50 KEC50 JUG50 JKK50 JAO50 IQS50 IGW50 HXA50 HNE50 HDI50 GTM50 GJQ50 FZU50 FPY50 FGC50 EWG50 EMK50 ECO50 DSS50 DIW50 CZA50 CPE50 CFI50 BVM50 BLQ50 BBU50 ARY50 AIC50 YG50 OK50 EO50 WRC50 WHG50 VXK50 VNO50 VDS50 UTW50 UKA50 UAE50 TQI50 TGM50 SWQ50 SMU50 SCY50 RTC50 RJG50 QZK50 QPO50 QFS50 PVW50 PMA50 PCE50 OSI50 OIM50 NYQ50 NOU50 NEY50 MVC50 MLG50 MBK50 LRO50 LHS50 KXW50 KOA50 KEE50 JUI50 JKM50 JAQ50 IQU50 IGY50 HXC50 HNG50 HDK50 GTO50 GJS50 FZW50 FQA50 FGE50 EWI50 EMM50 ECQ50 DSU50 DIY50 CZC50 CPG50 CFK50 BVO50 BLS50 BBW50 ASA50 AIE50 YI50 OM50 EQ50 WRE50 WHI50 VXM50 VNQ50 VDU50 UTY50 UKC50 UAG50 TQK50 TGO50 SWS50 SMW50 SDA50 RTE50 RJI50 QZM50 QPQ50 QFU50 PVY50 PMC50 PCG50 OSK50 OIO50 NYS50 NOW50 NFA50 MVE50 MLI50 MBM50 LRQ50 LHU50 KXY50 KOC50 KEG50 JUK50 JKO50 JAS50 IQW50 IHA50 HXE50 HNI50 HDM50 GTQ50 GJU50 FZY50 FQC50 FGG50 EWK50 EMO50 ECS50 DSW50 DJA50 CZE50 CPI50 CFM50 BVQ50 BLU50 BBY50 ASC50 AIG50 YK50 OO50 ES50 WRG50 WHK50 VXO50 VNS50 VDW50 UUA50 UKE50 UAI50 TQM50 TGQ50 SWU50 SMY50 SDC50 RTG50 RJK50 QZO50 QPS50 QFW50 PWA50 PME50 PCI50 OSM50 OIQ50 NYU50 NOY50 NFC50 MVG50 MLK50 MBO50 LRS50 LHW50 KYA50 KOE50 KEI50 JUM50 JKQ50 JAU50 IQY50 IHC50 HXG50 HNK50 HDO50 GTS50 GJW50 GAA50 FQE50 FGI50 EWM50 EMQ50 ECU50 DSY50 DJC50 CZG50 CPK50 CFO50 BVS50 BLW50 BCA50 ASE50 AII50 YM50 OQ50 EU50 WRI50 WHM50 VXQ50 VNU50 VDY50 UUC50 UKG50 UAK50 TQO50 TGS50 SWW50 SNA50 SDE50 RTI50 RJM50 QZQ50 QPU50 QFY50 PWC50 PMG50 PCK50 OSO50 OIS50 NYW50 NPA50 NFE50 MVI50 MLM50 MBQ50 LRU50 LHY50 KYC50 KOG50 KEK50 JUO50 JKS50 JAW50 IRA50 IHE50 HXI50 HNM50 HDQ50 GTU50 GJY50 GAC50 FQG50 FGK50 EWO50 EMS50 ECW50 DTA50 DJE50 CZI50 CPM50 CFQ50 BVU50 BLY50 BCC50 ASG50 AIK50 YO50 OS50 EW50 WPI50 WFM50 VVQ50 VLU50 VBY50 USC50 UIG50 TYK50 TOO50 TES50 SUW50 SLA50 SBE50 RRI50 RHM50 QXQ50 QNU50 QDY50 PUC50 PKG50 PAK50 OQO50 OGS50 NWW50 NNA50 NDE50 MTI50 MJM50 LZQ50 LPU50 LFY50 KWC50 KMG50 KCK50 JSO50 JIS50 IYW50 IPA50 IFE50 HVI50 HLM50 HBQ50 GRU50 GHY50 FYC50 FOG50 FEK50 EUO50 EKS50 EAW50 DRA50 DHE50 CXI50 CNM50 CDQ50 BTU50 BJY50 BAC50 AQG50 AGK50 WO50 MS50 CW50 WPK50 WFO50 VVS50 VLW50 VCA50 USE50 UII50 TYM50 TOQ50 TEU50 SUY50 SLC50 SBG50 RRK50 RHO50 QXS50 QNW50 QEA50 PUE50 PKI50 PAM50 OQQ50 OGU50 NWY50 NNC50 NDG50 MTK50 MJO50 LZS50 LPW50 LGA50 KWE50 KMI50 KCM50 JSQ50 JIU50 IYY50 IPC50 IFG50 HVK50 HLO50 HBS50 GRW50 GIA50 FYE50 FOI50 FEM50 EUQ50 EKU50 EAY50 DRC50 DHG50 CXK50 CNO50 CDS50 BTW50 BKA50 BAE50 AQI50 AGM50 WQ50 MU50 CY50 WPM50 WFQ50 VVU50 VLY50 VCC50 USG50 UIK50 TYO50 TOS50 TEW50 SVA50 SLE50 SBI50 RRM50 RHQ50 QXU50 QNY50 QEC50 PUG50 PKK50 PAO50 OQS50 OGW50 NXA50 NNE50 NDI50 MTM50 MJQ50 LZU50 LPY50 LGC50 KWG50 KMK50 KCO50 JSS50 JIW50 IZA50 IPE50 IFI50 HVM50 HLQ50 HBU50 GRY50 GIC50 FYG50 FOK50 FEO50 EUS50 EKW50 EBA50 DRE50 DHI50 CXM50 CNQ50 CDU50 BTY50 BKC50 BAG50 AQK50 AGO50 WS50 MW50 DA50 WPO50 WFS50 VVW50 VMA50 VCE50 USI50 UIM50 TYQ50 TOU50 TEY50 SVC50 SLG50 SBK50 RRO50 RHS50 QXW50 QOA50 QEE50 PUI50 PKM50 PAQ50 OQU50 OGY50 NXC50 NNG50 NDK50 MTO50 MJS50 LZW50 LQA50 LGE50 KWI50 KMM50 KCQ50 JSU50 JIY50 IZC50 IPG50 IFK50 HVO50 HLS50 HBW50 GSA50 GIE50 FYI50 FOM50 FEQ50 EUU50 EKY50 EBC50 DRG50 DHK50 CXO50 CNS50 CDW50 BUA50 BKE50 BAI50 AQM50 AGQ50 WU50 MY50 DC50 WPQ50 WFU50 VVY50 VMC50 VCG50 USK50 UIO50 TYS50 TOW50 TFA50 SVE50 SLI50 SBM50 RRQ50 RHU50 QXY50 QOC50 QEG50 PUK50 PKO50 PAS50 OQW50 OHA50 NXE50 NNI50 NDM50 MTQ50 MJU50 LZY50 LQC50 LGG50 KWK50 KMO50 KCS50 JSW50 JJA50 IZE50 IPI50 IFM50 HVQ50 HLU50 HBY50 GSC50 GIG50 FYK50 FOO50 FES50 EUW50 ELA50 EBE50 DRI50 DHM50 CXQ50 CNU50 CDY50 BUC50 BKG50 BAK50 AQO50 AGS50 WW50 NA50 DE50 WPS50 WFW50 VWA50 VME50 VCI50 USM50 UIQ50 TYU50 TOY50 TFC50 SVG50 SLK50 SBO50 RRS50 RHW50 QYA50 QOE50 QEI50 PUM50 PKQ50 PAU50 OQY50 OHC50 NXG50 NNK50 NDO50 MTS50 MJW50 MAA50 LQE50 LGI50 KWM50 KMQ50 KCU50 JSY50 JJC50 IZG50 IPK50 IFO50 HVS50 HLW50 HCA50 GSE50 GII50 FYM50 FOQ50 FEU50 EUY50 ELC50 EBG50 DRK50 DHO50 CXS50 CNW50 CEA50 BUE50 BKI50 BAM50 AQQ50 AGU50 WY50 NC50 DG50 WPU50 WFY50 VWC50 VMG50 VCK50 USO50 UIS50 TYW50 TPA50 TFE50 SVI50 SLM50 SBQ50 RRU50 RHY50 QYC50 QOG50 QEK50 PUO50 PKS50 PAW50 ORA50 OHE50 NXI50 NNM50 NDQ50 MTU50 MJY50 MAC50 LQG50 LGK50 KWO50 KMS50 KCW50 JTA50 JJE50 IZI50 IPM50 IFQ50 HVU50 HLY50 HCC50 GSG50 GIK50 FYO50 FOS50 FEW50 EVA50 ELE50 EBI50 DRM50 DHQ50 CXU50 CNY50 CEC50 BUG50 BKK50 BAO50 AQS50 AGW50 XA50 NE50 DI50 WPW50 WGA50 VWE50 VMI50 VCM50 USQ50 UIU50 TYY50 TPC50 TFG50 SVK50 SLO50 SBS50 RRW50 RIA50 QYE50 QOI50 QEM50 PUQ50 PKU50 PAY50 ORC50 OHG50 NXK50 NNO50 NDS50 MTW50 MKA50 MAE50 LQI50 LGM50 KWQ50 KMU50 KCY50 JTC50 JJG50 IZK50 IPO50 IFS50 HVW50 HMA50 HCE50 GSI50 GIM50 FYQ50 FOU50 FEY50 EVC50 ELG50 EBK50 DRO50 DHS50 CXW50 COA50 CEE50 BUI50 BKM50 BAQ50 AQU50 AGY50 XC50 NG50 DK50 BK65531 BK131067 BK196603 BK262139 BK327675 BK393211 BK458747 BK524283 BK589819 BK655355 BK720891 BK786427 BK851963 BK917499 BK983035 BI65531 BI131067 BI196603 BI262139 BI327675 BI393211 BI458747 BI524283 BI589819 BI655355 BI720891 BI786427 BI851963 BI917499 BI983035 BG65531 BG131067 BG196603 BG262139 BG327675 BG393211 BG458747 BG524283 BG589819 BG655355 BG720891 BG786427 BG851963 BG917499 BG983035 BE65531 BE131067 BE196603 BE262139 BE327675 BE393211 BE458747 BE524283 BE589819 BE655355 BE720891 BE786427 BE851963 BE917499 BE983035 BC65531 BC131067 BC196603 BC262139 BC327675 BC393211 BC458747 BC524283 BC589819 BC655355 BC720891 BC786427 BC851963 BC917499 BC983035 BA65531 BA131067 BA196603 BA262139 BA327675 BA393211 BA458747 BA524283 BA589819 BA655355 BA720891 BA786427 BA851963 BA917499 BA983035 AY65531 AY131067 AY196603 AY262139 AY327675 AY393211 AY458747 AY524283 AY589819 AY655355 AY720891 AY786427 AY851963 AY917499 AY983035 AW65531 AW131067 AW196603 AW262139 AW327675 AW393211 AW458747 AW524283 AW589819 AW655355 AW720891 AW786427 AW851963 AW917499 AW983035 BK50 BI50 BG50 BE50 BC50 BA50 AY50 AW50</xm:sqref>
        </x14:dataValidation>
        <x14:dataValidation type="list" allowBlank="1" showInputMessage="1" showErrorMessage="1">
          <x14:formula1>
            <xm:f>Soil_TS_Consistence</xm:f>
          </x14:formula1>
          <xm:sqref>DK65561 NG65561 XC65561 AGY65561 AQU65561 BAQ65561 BKM65561 BUI65561 CEE65561 COA65561 CXW65561 DHS65561 DRO65561 EBK65561 ELG65561 EVC65561 FEY65561 FOU65561 FYQ65561 GIM65561 GSI65561 HCE65561 HMA65561 HVW65561 IFS65561 IPO65561 IZK65561 JJG65561 JTC65561 KCY65561 KMU65561 KWQ65561 LGM65561 LQI65561 MAE65561 MKA65561 MTW65561 NDS65561 NNO65561 NXK65561 OHG65561 ORC65561 PAY65561 PKU65561 PUQ65561 QEM65561 QOI65561 QYE65561 RIA65561 RRW65561 SBS65561 SLO65561 SVK65561 TFG65561 TPC65561 TYY65561 UIU65561 USQ65561 VCM65561 VMI65561 VWE65561 WGA65561 WPW65561 DK131097 NG131097 XC131097 AGY131097 AQU131097 BAQ131097 BKM131097 BUI131097 CEE131097 COA131097 CXW131097 DHS131097 DRO131097 EBK131097 ELG131097 EVC131097 FEY131097 FOU131097 FYQ131097 GIM131097 GSI131097 HCE131097 HMA131097 HVW131097 IFS131097 IPO131097 IZK131097 JJG131097 JTC131097 KCY131097 KMU131097 KWQ131097 LGM131097 LQI131097 MAE131097 MKA131097 MTW131097 NDS131097 NNO131097 NXK131097 OHG131097 ORC131097 PAY131097 PKU131097 PUQ131097 QEM131097 QOI131097 QYE131097 RIA131097 RRW131097 SBS131097 SLO131097 SVK131097 TFG131097 TPC131097 TYY131097 UIU131097 USQ131097 VCM131097 VMI131097 VWE131097 WGA131097 WPW131097 DK196633 NG196633 XC196633 AGY196633 AQU196633 BAQ196633 BKM196633 BUI196633 CEE196633 COA196633 CXW196633 DHS196633 DRO196633 EBK196633 ELG196633 EVC196633 FEY196633 FOU196633 FYQ196633 GIM196633 GSI196633 HCE196633 HMA196633 HVW196633 IFS196633 IPO196633 IZK196633 JJG196633 JTC196633 KCY196633 KMU196633 KWQ196633 LGM196633 LQI196633 MAE196633 MKA196633 MTW196633 NDS196633 NNO196633 NXK196633 OHG196633 ORC196633 PAY196633 PKU196633 PUQ196633 QEM196633 QOI196633 QYE196633 RIA196633 RRW196633 SBS196633 SLO196633 SVK196633 TFG196633 TPC196633 TYY196633 UIU196633 USQ196633 VCM196633 VMI196633 VWE196633 WGA196633 WPW196633 DK262169 NG262169 XC262169 AGY262169 AQU262169 BAQ262169 BKM262169 BUI262169 CEE262169 COA262169 CXW262169 DHS262169 DRO262169 EBK262169 ELG262169 EVC262169 FEY262169 FOU262169 FYQ262169 GIM262169 GSI262169 HCE262169 HMA262169 HVW262169 IFS262169 IPO262169 IZK262169 JJG262169 JTC262169 KCY262169 KMU262169 KWQ262169 LGM262169 LQI262169 MAE262169 MKA262169 MTW262169 NDS262169 NNO262169 NXK262169 OHG262169 ORC262169 PAY262169 PKU262169 PUQ262169 QEM262169 QOI262169 QYE262169 RIA262169 RRW262169 SBS262169 SLO262169 SVK262169 TFG262169 TPC262169 TYY262169 UIU262169 USQ262169 VCM262169 VMI262169 VWE262169 WGA262169 WPW262169 DK327705 NG327705 XC327705 AGY327705 AQU327705 BAQ327705 BKM327705 BUI327705 CEE327705 COA327705 CXW327705 DHS327705 DRO327705 EBK327705 ELG327705 EVC327705 FEY327705 FOU327705 FYQ327705 GIM327705 GSI327705 HCE327705 HMA327705 HVW327705 IFS327705 IPO327705 IZK327705 JJG327705 JTC327705 KCY327705 KMU327705 KWQ327705 LGM327705 LQI327705 MAE327705 MKA327705 MTW327705 NDS327705 NNO327705 NXK327705 OHG327705 ORC327705 PAY327705 PKU327705 PUQ327705 QEM327705 QOI327705 QYE327705 RIA327705 RRW327705 SBS327705 SLO327705 SVK327705 TFG327705 TPC327705 TYY327705 UIU327705 USQ327705 VCM327705 VMI327705 VWE327705 WGA327705 WPW327705 DK393241 NG393241 XC393241 AGY393241 AQU393241 BAQ393241 BKM393241 BUI393241 CEE393241 COA393241 CXW393241 DHS393241 DRO393241 EBK393241 ELG393241 EVC393241 FEY393241 FOU393241 FYQ393241 GIM393241 GSI393241 HCE393241 HMA393241 HVW393241 IFS393241 IPO393241 IZK393241 JJG393241 JTC393241 KCY393241 KMU393241 KWQ393241 LGM393241 LQI393241 MAE393241 MKA393241 MTW393241 NDS393241 NNO393241 NXK393241 OHG393241 ORC393241 PAY393241 PKU393241 PUQ393241 QEM393241 QOI393241 QYE393241 RIA393241 RRW393241 SBS393241 SLO393241 SVK393241 TFG393241 TPC393241 TYY393241 UIU393241 USQ393241 VCM393241 VMI393241 VWE393241 WGA393241 WPW393241 DK458777 NG458777 XC458777 AGY458777 AQU458777 BAQ458777 BKM458777 BUI458777 CEE458777 COA458777 CXW458777 DHS458777 DRO458777 EBK458777 ELG458777 EVC458777 FEY458777 FOU458777 FYQ458777 GIM458777 GSI458777 HCE458777 HMA458777 HVW458777 IFS458777 IPO458777 IZK458777 JJG458777 JTC458777 KCY458777 KMU458777 KWQ458777 LGM458777 LQI458777 MAE458777 MKA458777 MTW458777 NDS458777 NNO458777 NXK458777 OHG458777 ORC458777 PAY458777 PKU458777 PUQ458777 QEM458777 QOI458777 QYE458777 RIA458777 RRW458777 SBS458777 SLO458777 SVK458777 TFG458777 TPC458777 TYY458777 UIU458777 USQ458777 VCM458777 VMI458777 VWE458777 WGA458777 WPW458777 DK524313 NG524313 XC524313 AGY524313 AQU524313 BAQ524313 BKM524313 BUI524313 CEE524313 COA524313 CXW524313 DHS524313 DRO524313 EBK524313 ELG524313 EVC524313 FEY524313 FOU524313 FYQ524313 GIM524313 GSI524313 HCE524313 HMA524313 HVW524313 IFS524313 IPO524313 IZK524313 JJG524313 JTC524313 KCY524313 KMU524313 KWQ524313 LGM524313 LQI524313 MAE524313 MKA524313 MTW524313 NDS524313 NNO524313 NXK524313 OHG524313 ORC524313 PAY524313 PKU524313 PUQ524313 QEM524313 QOI524313 QYE524313 RIA524313 RRW524313 SBS524313 SLO524313 SVK524313 TFG524313 TPC524313 TYY524313 UIU524313 USQ524313 VCM524313 VMI524313 VWE524313 WGA524313 WPW524313 DK589849 NG589849 XC589849 AGY589849 AQU589849 BAQ589849 BKM589849 BUI589849 CEE589849 COA589849 CXW589849 DHS589849 DRO589849 EBK589849 ELG589849 EVC589849 FEY589849 FOU589849 FYQ589849 GIM589849 GSI589849 HCE589849 HMA589849 HVW589849 IFS589849 IPO589849 IZK589849 JJG589849 JTC589849 KCY589849 KMU589849 KWQ589849 LGM589849 LQI589849 MAE589849 MKA589849 MTW589849 NDS589849 NNO589849 NXK589849 OHG589849 ORC589849 PAY589849 PKU589849 PUQ589849 QEM589849 QOI589849 QYE589849 RIA589849 RRW589849 SBS589849 SLO589849 SVK589849 TFG589849 TPC589849 TYY589849 UIU589849 USQ589849 VCM589849 VMI589849 VWE589849 WGA589849 WPW589849 DK655385 NG655385 XC655385 AGY655385 AQU655385 BAQ655385 BKM655385 BUI655385 CEE655385 COA655385 CXW655385 DHS655385 DRO655385 EBK655385 ELG655385 EVC655385 FEY655385 FOU655385 FYQ655385 GIM655385 GSI655385 HCE655385 HMA655385 HVW655385 IFS655385 IPO655385 IZK655385 JJG655385 JTC655385 KCY655385 KMU655385 KWQ655385 LGM655385 LQI655385 MAE655385 MKA655385 MTW655385 NDS655385 NNO655385 NXK655385 OHG655385 ORC655385 PAY655385 PKU655385 PUQ655385 QEM655385 QOI655385 QYE655385 RIA655385 RRW655385 SBS655385 SLO655385 SVK655385 TFG655385 TPC655385 TYY655385 UIU655385 USQ655385 VCM655385 VMI655385 VWE655385 WGA655385 WPW655385 DK720921 NG720921 XC720921 AGY720921 AQU720921 BAQ720921 BKM720921 BUI720921 CEE720921 COA720921 CXW720921 DHS720921 DRO720921 EBK720921 ELG720921 EVC720921 FEY720921 FOU720921 FYQ720921 GIM720921 GSI720921 HCE720921 HMA720921 HVW720921 IFS720921 IPO720921 IZK720921 JJG720921 JTC720921 KCY720921 KMU720921 KWQ720921 LGM720921 LQI720921 MAE720921 MKA720921 MTW720921 NDS720921 NNO720921 NXK720921 OHG720921 ORC720921 PAY720921 PKU720921 PUQ720921 QEM720921 QOI720921 QYE720921 RIA720921 RRW720921 SBS720921 SLO720921 SVK720921 TFG720921 TPC720921 TYY720921 UIU720921 USQ720921 VCM720921 VMI720921 VWE720921 WGA720921 WPW720921 DK786457 NG786457 XC786457 AGY786457 AQU786457 BAQ786457 BKM786457 BUI786457 CEE786457 COA786457 CXW786457 DHS786457 DRO786457 EBK786457 ELG786457 EVC786457 FEY786457 FOU786457 FYQ786457 GIM786457 GSI786457 HCE786457 HMA786457 HVW786457 IFS786457 IPO786457 IZK786457 JJG786457 JTC786457 KCY786457 KMU786457 KWQ786457 LGM786457 LQI786457 MAE786457 MKA786457 MTW786457 NDS786457 NNO786457 NXK786457 OHG786457 ORC786457 PAY786457 PKU786457 PUQ786457 QEM786457 QOI786457 QYE786457 RIA786457 RRW786457 SBS786457 SLO786457 SVK786457 TFG786457 TPC786457 TYY786457 UIU786457 USQ786457 VCM786457 VMI786457 VWE786457 WGA786457 WPW786457 DK851993 NG851993 XC851993 AGY851993 AQU851993 BAQ851993 BKM851993 BUI851993 CEE851993 COA851993 CXW851993 DHS851993 DRO851993 EBK851993 ELG851993 EVC851993 FEY851993 FOU851993 FYQ851993 GIM851993 GSI851993 HCE851993 HMA851993 HVW851993 IFS851993 IPO851993 IZK851993 JJG851993 JTC851993 KCY851993 KMU851993 KWQ851993 LGM851993 LQI851993 MAE851993 MKA851993 MTW851993 NDS851993 NNO851993 NXK851993 OHG851993 ORC851993 PAY851993 PKU851993 PUQ851993 QEM851993 QOI851993 QYE851993 RIA851993 RRW851993 SBS851993 SLO851993 SVK851993 TFG851993 TPC851993 TYY851993 UIU851993 USQ851993 VCM851993 VMI851993 VWE851993 WGA851993 WPW851993 DK917529 NG917529 XC917529 AGY917529 AQU917529 BAQ917529 BKM917529 BUI917529 CEE917529 COA917529 CXW917529 DHS917529 DRO917529 EBK917529 ELG917529 EVC917529 FEY917529 FOU917529 FYQ917529 GIM917529 GSI917529 HCE917529 HMA917529 HVW917529 IFS917529 IPO917529 IZK917529 JJG917529 JTC917529 KCY917529 KMU917529 KWQ917529 LGM917529 LQI917529 MAE917529 MKA917529 MTW917529 NDS917529 NNO917529 NXK917529 OHG917529 ORC917529 PAY917529 PKU917529 PUQ917529 QEM917529 QOI917529 QYE917529 RIA917529 RRW917529 SBS917529 SLO917529 SVK917529 TFG917529 TPC917529 TYY917529 UIU917529 USQ917529 VCM917529 VMI917529 VWE917529 WGA917529 WPW917529 DK983065 NG983065 XC983065 AGY983065 AQU983065 BAQ983065 BKM983065 BUI983065 CEE983065 COA983065 CXW983065 DHS983065 DRO983065 EBK983065 ELG983065 EVC983065 FEY983065 FOU983065 FYQ983065 GIM983065 GSI983065 HCE983065 HMA983065 HVW983065 IFS983065 IPO983065 IZK983065 JJG983065 JTC983065 KCY983065 KMU983065 KWQ983065 LGM983065 LQI983065 MAE983065 MKA983065 MTW983065 NDS983065 NNO983065 NXK983065 OHG983065 ORC983065 PAY983065 PKU983065 PUQ983065 QEM983065 QOI983065 QYE983065 RIA983065 RRW983065 SBS983065 SLO983065 SVK983065 TFG983065 TPC983065 TYY983065 UIU983065 USQ983065 VCM983065 VMI983065 VWE983065 WGA983065 WPW983065 DI65561 NE65561 XA65561 AGW65561 AQS65561 BAO65561 BKK65561 BUG65561 CEC65561 CNY65561 CXU65561 DHQ65561 DRM65561 EBI65561 ELE65561 EVA65561 FEW65561 FOS65561 FYO65561 GIK65561 GSG65561 HCC65561 HLY65561 HVU65561 IFQ65561 IPM65561 IZI65561 JJE65561 JTA65561 KCW65561 KMS65561 KWO65561 LGK65561 LQG65561 MAC65561 MJY65561 MTU65561 NDQ65561 NNM65561 NXI65561 OHE65561 ORA65561 PAW65561 PKS65561 PUO65561 QEK65561 QOG65561 QYC65561 RHY65561 RRU65561 SBQ65561 SLM65561 SVI65561 TFE65561 TPA65561 TYW65561 UIS65561 USO65561 VCK65561 VMG65561 VWC65561 WFY65561 WPU65561 DI131097 NE131097 XA131097 AGW131097 AQS131097 BAO131097 BKK131097 BUG131097 CEC131097 CNY131097 CXU131097 DHQ131097 DRM131097 EBI131097 ELE131097 EVA131097 FEW131097 FOS131097 FYO131097 GIK131097 GSG131097 HCC131097 HLY131097 HVU131097 IFQ131097 IPM131097 IZI131097 JJE131097 JTA131097 KCW131097 KMS131097 KWO131097 LGK131097 LQG131097 MAC131097 MJY131097 MTU131097 NDQ131097 NNM131097 NXI131097 OHE131097 ORA131097 PAW131097 PKS131097 PUO131097 QEK131097 QOG131097 QYC131097 RHY131097 RRU131097 SBQ131097 SLM131097 SVI131097 TFE131097 TPA131097 TYW131097 UIS131097 USO131097 VCK131097 VMG131097 VWC131097 WFY131097 WPU131097 DI196633 NE196633 XA196633 AGW196633 AQS196633 BAO196633 BKK196633 BUG196633 CEC196633 CNY196633 CXU196633 DHQ196633 DRM196633 EBI196633 ELE196633 EVA196633 FEW196633 FOS196633 FYO196633 GIK196633 GSG196633 HCC196633 HLY196633 HVU196633 IFQ196633 IPM196633 IZI196633 JJE196633 JTA196633 KCW196633 KMS196633 KWO196633 LGK196633 LQG196633 MAC196633 MJY196633 MTU196633 NDQ196633 NNM196633 NXI196633 OHE196633 ORA196633 PAW196633 PKS196633 PUO196633 QEK196633 QOG196633 QYC196633 RHY196633 RRU196633 SBQ196633 SLM196633 SVI196633 TFE196633 TPA196633 TYW196633 UIS196633 USO196633 VCK196633 VMG196633 VWC196633 WFY196633 WPU196633 DI262169 NE262169 XA262169 AGW262169 AQS262169 BAO262169 BKK262169 BUG262169 CEC262169 CNY262169 CXU262169 DHQ262169 DRM262169 EBI262169 ELE262169 EVA262169 FEW262169 FOS262169 FYO262169 GIK262169 GSG262169 HCC262169 HLY262169 HVU262169 IFQ262169 IPM262169 IZI262169 JJE262169 JTA262169 KCW262169 KMS262169 KWO262169 LGK262169 LQG262169 MAC262169 MJY262169 MTU262169 NDQ262169 NNM262169 NXI262169 OHE262169 ORA262169 PAW262169 PKS262169 PUO262169 QEK262169 QOG262169 QYC262169 RHY262169 RRU262169 SBQ262169 SLM262169 SVI262169 TFE262169 TPA262169 TYW262169 UIS262169 USO262169 VCK262169 VMG262169 VWC262169 WFY262169 WPU262169 DI327705 NE327705 XA327705 AGW327705 AQS327705 BAO327705 BKK327705 BUG327705 CEC327705 CNY327705 CXU327705 DHQ327705 DRM327705 EBI327705 ELE327705 EVA327705 FEW327705 FOS327705 FYO327705 GIK327705 GSG327705 HCC327705 HLY327705 HVU327705 IFQ327705 IPM327705 IZI327705 JJE327705 JTA327705 KCW327705 KMS327705 KWO327705 LGK327705 LQG327705 MAC327705 MJY327705 MTU327705 NDQ327705 NNM327705 NXI327705 OHE327705 ORA327705 PAW327705 PKS327705 PUO327705 QEK327705 QOG327705 QYC327705 RHY327705 RRU327705 SBQ327705 SLM327705 SVI327705 TFE327705 TPA327705 TYW327705 UIS327705 USO327705 VCK327705 VMG327705 VWC327705 WFY327705 WPU327705 DI393241 NE393241 XA393241 AGW393241 AQS393241 BAO393241 BKK393241 BUG393241 CEC393241 CNY393241 CXU393241 DHQ393241 DRM393241 EBI393241 ELE393241 EVA393241 FEW393241 FOS393241 FYO393241 GIK393241 GSG393241 HCC393241 HLY393241 HVU393241 IFQ393241 IPM393241 IZI393241 JJE393241 JTA393241 KCW393241 KMS393241 KWO393241 LGK393241 LQG393241 MAC393241 MJY393241 MTU393241 NDQ393241 NNM393241 NXI393241 OHE393241 ORA393241 PAW393241 PKS393241 PUO393241 QEK393241 QOG393241 QYC393241 RHY393241 RRU393241 SBQ393241 SLM393241 SVI393241 TFE393241 TPA393241 TYW393241 UIS393241 USO393241 VCK393241 VMG393241 VWC393241 WFY393241 WPU393241 DI458777 NE458777 XA458777 AGW458777 AQS458777 BAO458777 BKK458777 BUG458777 CEC458777 CNY458777 CXU458777 DHQ458777 DRM458777 EBI458777 ELE458777 EVA458777 FEW458777 FOS458777 FYO458777 GIK458777 GSG458777 HCC458777 HLY458777 HVU458777 IFQ458777 IPM458777 IZI458777 JJE458777 JTA458777 KCW458777 KMS458777 KWO458777 LGK458777 LQG458777 MAC458777 MJY458777 MTU458777 NDQ458777 NNM458777 NXI458777 OHE458777 ORA458777 PAW458777 PKS458777 PUO458777 QEK458777 QOG458777 QYC458777 RHY458777 RRU458777 SBQ458777 SLM458777 SVI458777 TFE458777 TPA458777 TYW458777 UIS458777 USO458777 VCK458777 VMG458777 VWC458777 WFY458777 WPU458777 DI524313 NE524313 XA524313 AGW524313 AQS524313 BAO524313 BKK524313 BUG524313 CEC524313 CNY524313 CXU524313 DHQ524313 DRM524313 EBI524313 ELE524313 EVA524313 FEW524313 FOS524313 FYO524313 GIK524313 GSG524313 HCC524313 HLY524313 HVU524313 IFQ524313 IPM524313 IZI524313 JJE524313 JTA524313 KCW524313 KMS524313 KWO524313 LGK524313 LQG524313 MAC524313 MJY524313 MTU524313 NDQ524313 NNM524313 NXI524313 OHE524313 ORA524313 PAW524313 PKS524313 PUO524313 QEK524313 QOG524313 QYC524313 RHY524313 RRU524313 SBQ524313 SLM524313 SVI524313 TFE524313 TPA524313 TYW524313 UIS524313 USO524313 VCK524313 VMG524313 VWC524313 WFY524313 WPU524313 DI589849 NE589849 XA589849 AGW589849 AQS589849 BAO589849 BKK589849 BUG589849 CEC589849 CNY589849 CXU589849 DHQ589849 DRM589849 EBI589849 ELE589849 EVA589849 FEW589849 FOS589849 FYO589849 GIK589849 GSG589849 HCC589849 HLY589849 HVU589849 IFQ589849 IPM589849 IZI589849 JJE589849 JTA589849 KCW589849 KMS589849 KWO589849 LGK589849 LQG589849 MAC589849 MJY589849 MTU589849 NDQ589849 NNM589849 NXI589849 OHE589849 ORA589849 PAW589849 PKS589849 PUO589849 QEK589849 QOG589849 QYC589849 RHY589849 RRU589849 SBQ589849 SLM589849 SVI589849 TFE589849 TPA589849 TYW589849 UIS589849 USO589849 VCK589849 VMG589849 VWC589849 WFY589849 WPU589849 DI655385 NE655385 XA655385 AGW655385 AQS655385 BAO655385 BKK655385 BUG655385 CEC655385 CNY655385 CXU655385 DHQ655385 DRM655385 EBI655385 ELE655385 EVA655385 FEW655385 FOS655385 FYO655385 GIK655385 GSG655385 HCC655385 HLY655385 HVU655385 IFQ655385 IPM655385 IZI655385 JJE655385 JTA655385 KCW655385 KMS655385 KWO655385 LGK655385 LQG655385 MAC655385 MJY655385 MTU655385 NDQ655385 NNM655385 NXI655385 OHE655385 ORA655385 PAW655385 PKS655385 PUO655385 QEK655385 QOG655385 QYC655385 RHY655385 RRU655385 SBQ655385 SLM655385 SVI655385 TFE655385 TPA655385 TYW655385 UIS655385 USO655385 VCK655385 VMG655385 VWC655385 WFY655385 WPU655385 DI720921 NE720921 XA720921 AGW720921 AQS720921 BAO720921 BKK720921 BUG720921 CEC720921 CNY720921 CXU720921 DHQ720921 DRM720921 EBI720921 ELE720921 EVA720921 FEW720921 FOS720921 FYO720921 GIK720921 GSG720921 HCC720921 HLY720921 HVU720921 IFQ720921 IPM720921 IZI720921 JJE720921 JTA720921 KCW720921 KMS720921 KWO720921 LGK720921 LQG720921 MAC720921 MJY720921 MTU720921 NDQ720921 NNM720921 NXI720921 OHE720921 ORA720921 PAW720921 PKS720921 PUO720921 QEK720921 QOG720921 QYC720921 RHY720921 RRU720921 SBQ720921 SLM720921 SVI720921 TFE720921 TPA720921 TYW720921 UIS720921 USO720921 VCK720921 VMG720921 VWC720921 WFY720921 WPU720921 DI786457 NE786457 XA786457 AGW786457 AQS786457 BAO786457 BKK786457 BUG786457 CEC786457 CNY786457 CXU786457 DHQ786457 DRM786457 EBI786457 ELE786457 EVA786457 FEW786457 FOS786457 FYO786457 GIK786457 GSG786457 HCC786457 HLY786457 HVU786457 IFQ786457 IPM786457 IZI786457 JJE786457 JTA786457 KCW786457 KMS786457 KWO786457 LGK786457 LQG786457 MAC786457 MJY786457 MTU786457 NDQ786457 NNM786457 NXI786457 OHE786457 ORA786457 PAW786457 PKS786457 PUO786457 QEK786457 QOG786457 QYC786457 RHY786457 RRU786457 SBQ786457 SLM786457 SVI786457 TFE786457 TPA786457 TYW786457 UIS786457 USO786457 VCK786457 VMG786457 VWC786457 WFY786457 WPU786457 DI851993 NE851993 XA851993 AGW851993 AQS851993 BAO851993 BKK851993 BUG851993 CEC851993 CNY851993 CXU851993 DHQ851993 DRM851993 EBI851993 ELE851993 EVA851993 FEW851993 FOS851993 FYO851993 GIK851993 GSG851993 HCC851993 HLY851993 HVU851993 IFQ851993 IPM851993 IZI851993 JJE851993 JTA851993 KCW851993 KMS851993 KWO851993 LGK851993 LQG851993 MAC851993 MJY851993 MTU851993 NDQ851993 NNM851993 NXI851993 OHE851993 ORA851993 PAW851993 PKS851993 PUO851993 QEK851993 QOG851993 QYC851993 RHY851993 RRU851993 SBQ851993 SLM851993 SVI851993 TFE851993 TPA851993 TYW851993 UIS851993 USO851993 VCK851993 VMG851993 VWC851993 WFY851993 WPU851993 DI917529 NE917529 XA917529 AGW917529 AQS917529 BAO917529 BKK917529 BUG917529 CEC917529 CNY917529 CXU917529 DHQ917529 DRM917529 EBI917529 ELE917529 EVA917529 FEW917529 FOS917529 FYO917529 GIK917529 GSG917529 HCC917529 HLY917529 HVU917529 IFQ917529 IPM917529 IZI917529 JJE917529 JTA917529 KCW917529 KMS917529 KWO917529 LGK917529 LQG917529 MAC917529 MJY917529 MTU917529 NDQ917529 NNM917529 NXI917529 OHE917529 ORA917529 PAW917529 PKS917529 PUO917529 QEK917529 QOG917529 QYC917529 RHY917529 RRU917529 SBQ917529 SLM917529 SVI917529 TFE917529 TPA917529 TYW917529 UIS917529 USO917529 VCK917529 VMG917529 VWC917529 WFY917529 WPU917529 DI983065 NE983065 XA983065 AGW983065 AQS983065 BAO983065 BKK983065 BUG983065 CEC983065 CNY983065 CXU983065 DHQ983065 DRM983065 EBI983065 ELE983065 EVA983065 FEW983065 FOS983065 FYO983065 GIK983065 GSG983065 HCC983065 HLY983065 HVU983065 IFQ983065 IPM983065 IZI983065 JJE983065 JTA983065 KCW983065 KMS983065 KWO983065 LGK983065 LQG983065 MAC983065 MJY983065 MTU983065 NDQ983065 NNM983065 NXI983065 OHE983065 ORA983065 PAW983065 PKS983065 PUO983065 QEK983065 QOG983065 QYC983065 RHY983065 RRU983065 SBQ983065 SLM983065 SVI983065 TFE983065 TPA983065 TYW983065 UIS983065 USO983065 VCK983065 VMG983065 VWC983065 WFY983065 WPU983065 DG65561 NC65561 WY65561 AGU65561 AQQ65561 BAM65561 BKI65561 BUE65561 CEA65561 CNW65561 CXS65561 DHO65561 DRK65561 EBG65561 ELC65561 EUY65561 FEU65561 FOQ65561 FYM65561 GII65561 GSE65561 HCA65561 HLW65561 HVS65561 IFO65561 IPK65561 IZG65561 JJC65561 JSY65561 KCU65561 KMQ65561 KWM65561 LGI65561 LQE65561 MAA65561 MJW65561 MTS65561 NDO65561 NNK65561 NXG65561 OHC65561 OQY65561 PAU65561 PKQ65561 PUM65561 QEI65561 QOE65561 QYA65561 RHW65561 RRS65561 SBO65561 SLK65561 SVG65561 TFC65561 TOY65561 TYU65561 UIQ65561 USM65561 VCI65561 VME65561 VWA65561 WFW65561 WPS65561 DG131097 NC131097 WY131097 AGU131097 AQQ131097 BAM131097 BKI131097 BUE131097 CEA131097 CNW131097 CXS131097 DHO131097 DRK131097 EBG131097 ELC131097 EUY131097 FEU131097 FOQ131097 FYM131097 GII131097 GSE131097 HCA131097 HLW131097 HVS131097 IFO131097 IPK131097 IZG131097 JJC131097 JSY131097 KCU131097 KMQ131097 KWM131097 LGI131097 LQE131097 MAA131097 MJW131097 MTS131097 NDO131097 NNK131097 NXG131097 OHC131097 OQY131097 PAU131097 PKQ131097 PUM131097 QEI131097 QOE131097 QYA131097 RHW131097 RRS131097 SBO131097 SLK131097 SVG131097 TFC131097 TOY131097 TYU131097 UIQ131097 USM131097 VCI131097 VME131097 VWA131097 WFW131097 WPS131097 DG196633 NC196633 WY196633 AGU196633 AQQ196633 BAM196633 BKI196633 BUE196633 CEA196633 CNW196633 CXS196633 DHO196633 DRK196633 EBG196633 ELC196633 EUY196633 FEU196633 FOQ196633 FYM196633 GII196633 GSE196633 HCA196633 HLW196633 HVS196633 IFO196633 IPK196633 IZG196633 JJC196633 JSY196633 KCU196633 KMQ196633 KWM196633 LGI196633 LQE196633 MAA196633 MJW196633 MTS196633 NDO196633 NNK196633 NXG196633 OHC196633 OQY196633 PAU196633 PKQ196633 PUM196633 QEI196633 QOE196633 QYA196633 RHW196633 RRS196633 SBO196633 SLK196633 SVG196633 TFC196633 TOY196633 TYU196633 UIQ196633 USM196633 VCI196633 VME196633 VWA196633 WFW196633 WPS196633 DG262169 NC262169 WY262169 AGU262169 AQQ262169 BAM262169 BKI262169 BUE262169 CEA262169 CNW262169 CXS262169 DHO262169 DRK262169 EBG262169 ELC262169 EUY262169 FEU262169 FOQ262169 FYM262169 GII262169 GSE262169 HCA262169 HLW262169 HVS262169 IFO262169 IPK262169 IZG262169 JJC262169 JSY262169 KCU262169 KMQ262169 KWM262169 LGI262169 LQE262169 MAA262169 MJW262169 MTS262169 NDO262169 NNK262169 NXG262169 OHC262169 OQY262169 PAU262169 PKQ262169 PUM262169 QEI262169 QOE262169 QYA262169 RHW262169 RRS262169 SBO262169 SLK262169 SVG262169 TFC262169 TOY262169 TYU262169 UIQ262169 USM262169 VCI262169 VME262169 VWA262169 WFW262169 WPS262169 DG327705 NC327705 WY327705 AGU327705 AQQ327705 BAM327705 BKI327705 BUE327705 CEA327705 CNW327705 CXS327705 DHO327705 DRK327705 EBG327705 ELC327705 EUY327705 FEU327705 FOQ327705 FYM327705 GII327705 GSE327705 HCA327705 HLW327705 HVS327705 IFO327705 IPK327705 IZG327705 JJC327705 JSY327705 KCU327705 KMQ327705 KWM327705 LGI327705 LQE327705 MAA327705 MJW327705 MTS327705 NDO327705 NNK327705 NXG327705 OHC327705 OQY327705 PAU327705 PKQ327705 PUM327705 QEI327705 QOE327705 QYA327705 RHW327705 RRS327705 SBO327705 SLK327705 SVG327705 TFC327705 TOY327705 TYU327705 UIQ327705 USM327705 VCI327705 VME327705 VWA327705 WFW327705 WPS327705 DG393241 NC393241 WY393241 AGU393241 AQQ393241 BAM393241 BKI393241 BUE393241 CEA393241 CNW393241 CXS393241 DHO393241 DRK393241 EBG393241 ELC393241 EUY393241 FEU393241 FOQ393241 FYM393241 GII393241 GSE393241 HCA393241 HLW393241 HVS393241 IFO393241 IPK393241 IZG393241 JJC393241 JSY393241 KCU393241 KMQ393241 KWM393241 LGI393241 LQE393241 MAA393241 MJW393241 MTS393241 NDO393241 NNK393241 NXG393241 OHC393241 OQY393241 PAU393241 PKQ393241 PUM393241 QEI393241 QOE393241 QYA393241 RHW393241 RRS393241 SBO393241 SLK393241 SVG393241 TFC393241 TOY393241 TYU393241 UIQ393241 USM393241 VCI393241 VME393241 VWA393241 WFW393241 WPS393241 DG458777 NC458777 WY458777 AGU458777 AQQ458777 BAM458777 BKI458777 BUE458777 CEA458777 CNW458777 CXS458777 DHO458777 DRK458777 EBG458777 ELC458777 EUY458777 FEU458777 FOQ458777 FYM458777 GII458777 GSE458777 HCA458777 HLW458777 HVS458777 IFO458777 IPK458777 IZG458777 JJC458777 JSY458777 KCU458777 KMQ458777 KWM458777 LGI458777 LQE458777 MAA458777 MJW458777 MTS458777 NDO458777 NNK458777 NXG458777 OHC458777 OQY458777 PAU458777 PKQ458777 PUM458777 QEI458777 QOE458777 QYA458777 RHW458777 RRS458777 SBO458777 SLK458777 SVG458777 TFC458777 TOY458777 TYU458777 UIQ458777 USM458777 VCI458777 VME458777 VWA458777 WFW458777 WPS458777 DG524313 NC524313 WY524313 AGU524313 AQQ524313 BAM524313 BKI524313 BUE524313 CEA524313 CNW524313 CXS524313 DHO524313 DRK524313 EBG524313 ELC524313 EUY524313 FEU524313 FOQ524313 FYM524313 GII524313 GSE524313 HCA524313 HLW524313 HVS524313 IFO524313 IPK524313 IZG524313 JJC524313 JSY524313 KCU524313 KMQ524313 KWM524313 LGI524313 LQE524313 MAA524313 MJW524313 MTS524313 NDO524313 NNK524313 NXG524313 OHC524313 OQY524313 PAU524313 PKQ524313 PUM524313 QEI524313 QOE524313 QYA524313 RHW524313 RRS524313 SBO524313 SLK524313 SVG524313 TFC524313 TOY524313 TYU524313 UIQ524313 USM524313 VCI524313 VME524313 VWA524313 WFW524313 WPS524313 DG589849 NC589849 WY589849 AGU589849 AQQ589849 BAM589849 BKI589849 BUE589849 CEA589849 CNW589849 CXS589849 DHO589849 DRK589849 EBG589849 ELC589849 EUY589849 FEU589849 FOQ589849 FYM589849 GII589849 GSE589849 HCA589849 HLW589849 HVS589849 IFO589849 IPK589849 IZG589849 JJC589849 JSY589849 KCU589849 KMQ589849 KWM589849 LGI589849 LQE589849 MAA589849 MJW589849 MTS589849 NDO589849 NNK589849 NXG589849 OHC589849 OQY589849 PAU589849 PKQ589849 PUM589849 QEI589849 QOE589849 QYA589849 RHW589849 RRS589849 SBO589849 SLK589849 SVG589849 TFC589849 TOY589849 TYU589849 UIQ589849 USM589849 VCI589849 VME589849 VWA589849 WFW589849 WPS589849 DG655385 NC655385 WY655385 AGU655385 AQQ655385 BAM655385 BKI655385 BUE655385 CEA655385 CNW655385 CXS655385 DHO655385 DRK655385 EBG655385 ELC655385 EUY655385 FEU655385 FOQ655385 FYM655385 GII655385 GSE655385 HCA655385 HLW655385 HVS655385 IFO655385 IPK655385 IZG655385 JJC655385 JSY655385 KCU655385 KMQ655385 KWM655385 LGI655385 LQE655385 MAA655385 MJW655385 MTS655385 NDO655385 NNK655385 NXG655385 OHC655385 OQY655385 PAU655385 PKQ655385 PUM655385 QEI655385 QOE655385 QYA655385 RHW655385 RRS655385 SBO655385 SLK655385 SVG655385 TFC655385 TOY655385 TYU655385 UIQ655385 USM655385 VCI655385 VME655385 VWA655385 WFW655385 WPS655385 DG720921 NC720921 WY720921 AGU720921 AQQ720921 BAM720921 BKI720921 BUE720921 CEA720921 CNW720921 CXS720921 DHO720921 DRK720921 EBG720921 ELC720921 EUY720921 FEU720921 FOQ720921 FYM720921 GII720921 GSE720921 HCA720921 HLW720921 HVS720921 IFO720921 IPK720921 IZG720921 JJC720921 JSY720921 KCU720921 KMQ720921 KWM720921 LGI720921 LQE720921 MAA720921 MJW720921 MTS720921 NDO720921 NNK720921 NXG720921 OHC720921 OQY720921 PAU720921 PKQ720921 PUM720921 QEI720921 QOE720921 QYA720921 RHW720921 RRS720921 SBO720921 SLK720921 SVG720921 TFC720921 TOY720921 TYU720921 UIQ720921 USM720921 VCI720921 VME720921 VWA720921 WFW720921 WPS720921 DG786457 NC786457 WY786457 AGU786457 AQQ786457 BAM786457 BKI786457 BUE786457 CEA786457 CNW786457 CXS786457 DHO786457 DRK786457 EBG786457 ELC786457 EUY786457 FEU786457 FOQ786457 FYM786457 GII786457 GSE786457 HCA786457 HLW786457 HVS786457 IFO786457 IPK786457 IZG786457 JJC786457 JSY786457 KCU786457 KMQ786457 KWM786457 LGI786457 LQE786457 MAA786457 MJW786457 MTS786457 NDO786457 NNK786457 NXG786457 OHC786457 OQY786457 PAU786457 PKQ786457 PUM786457 QEI786457 QOE786457 QYA786457 RHW786457 RRS786457 SBO786457 SLK786457 SVG786457 TFC786457 TOY786457 TYU786457 UIQ786457 USM786457 VCI786457 VME786457 VWA786457 WFW786457 WPS786457 DG851993 NC851993 WY851993 AGU851993 AQQ851993 BAM851993 BKI851993 BUE851993 CEA851993 CNW851993 CXS851993 DHO851993 DRK851993 EBG851993 ELC851993 EUY851993 FEU851993 FOQ851993 FYM851993 GII851993 GSE851993 HCA851993 HLW851993 HVS851993 IFO851993 IPK851993 IZG851993 JJC851993 JSY851993 KCU851993 KMQ851993 KWM851993 LGI851993 LQE851993 MAA851993 MJW851993 MTS851993 NDO851993 NNK851993 NXG851993 OHC851993 OQY851993 PAU851993 PKQ851993 PUM851993 QEI851993 QOE851993 QYA851993 RHW851993 RRS851993 SBO851993 SLK851993 SVG851993 TFC851993 TOY851993 TYU851993 UIQ851993 USM851993 VCI851993 VME851993 VWA851993 WFW851993 WPS851993 DG917529 NC917529 WY917529 AGU917529 AQQ917529 BAM917529 BKI917529 BUE917529 CEA917529 CNW917529 CXS917529 DHO917529 DRK917529 EBG917529 ELC917529 EUY917529 FEU917529 FOQ917529 FYM917529 GII917529 GSE917529 HCA917529 HLW917529 HVS917529 IFO917529 IPK917529 IZG917529 JJC917529 JSY917529 KCU917529 KMQ917529 KWM917529 LGI917529 LQE917529 MAA917529 MJW917529 MTS917529 NDO917529 NNK917529 NXG917529 OHC917529 OQY917529 PAU917529 PKQ917529 PUM917529 QEI917529 QOE917529 QYA917529 RHW917529 RRS917529 SBO917529 SLK917529 SVG917529 TFC917529 TOY917529 TYU917529 UIQ917529 USM917529 VCI917529 VME917529 VWA917529 WFW917529 WPS917529 DG983065 NC983065 WY983065 AGU983065 AQQ983065 BAM983065 BKI983065 BUE983065 CEA983065 CNW983065 CXS983065 DHO983065 DRK983065 EBG983065 ELC983065 EUY983065 FEU983065 FOQ983065 FYM983065 GII983065 GSE983065 HCA983065 HLW983065 HVS983065 IFO983065 IPK983065 IZG983065 JJC983065 JSY983065 KCU983065 KMQ983065 KWM983065 LGI983065 LQE983065 MAA983065 MJW983065 MTS983065 NDO983065 NNK983065 NXG983065 OHC983065 OQY983065 PAU983065 PKQ983065 PUM983065 QEI983065 QOE983065 QYA983065 RHW983065 RRS983065 SBO983065 SLK983065 SVG983065 TFC983065 TOY983065 TYU983065 UIQ983065 USM983065 VCI983065 VME983065 VWA983065 WFW983065 WPS983065 DE65561 NA65561 WW65561 AGS65561 AQO65561 BAK65561 BKG65561 BUC65561 CDY65561 CNU65561 CXQ65561 DHM65561 DRI65561 EBE65561 ELA65561 EUW65561 FES65561 FOO65561 FYK65561 GIG65561 GSC65561 HBY65561 HLU65561 HVQ65561 IFM65561 IPI65561 IZE65561 JJA65561 JSW65561 KCS65561 KMO65561 KWK65561 LGG65561 LQC65561 LZY65561 MJU65561 MTQ65561 NDM65561 NNI65561 NXE65561 OHA65561 OQW65561 PAS65561 PKO65561 PUK65561 QEG65561 QOC65561 QXY65561 RHU65561 RRQ65561 SBM65561 SLI65561 SVE65561 TFA65561 TOW65561 TYS65561 UIO65561 USK65561 VCG65561 VMC65561 VVY65561 WFU65561 WPQ65561 DE131097 NA131097 WW131097 AGS131097 AQO131097 BAK131097 BKG131097 BUC131097 CDY131097 CNU131097 CXQ131097 DHM131097 DRI131097 EBE131097 ELA131097 EUW131097 FES131097 FOO131097 FYK131097 GIG131097 GSC131097 HBY131097 HLU131097 HVQ131097 IFM131097 IPI131097 IZE131097 JJA131097 JSW131097 KCS131097 KMO131097 KWK131097 LGG131097 LQC131097 LZY131097 MJU131097 MTQ131097 NDM131097 NNI131097 NXE131097 OHA131097 OQW131097 PAS131097 PKO131097 PUK131097 QEG131097 QOC131097 QXY131097 RHU131097 RRQ131097 SBM131097 SLI131097 SVE131097 TFA131097 TOW131097 TYS131097 UIO131097 USK131097 VCG131097 VMC131097 VVY131097 WFU131097 WPQ131097 DE196633 NA196633 WW196633 AGS196633 AQO196633 BAK196633 BKG196633 BUC196633 CDY196633 CNU196633 CXQ196633 DHM196633 DRI196633 EBE196633 ELA196633 EUW196633 FES196633 FOO196633 FYK196633 GIG196633 GSC196633 HBY196633 HLU196633 HVQ196633 IFM196633 IPI196633 IZE196633 JJA196633 JSW196633 KCS196633 KMO196633 KWK196633 LGG196633 LQC196633 LZY196633 MJU196633 MTQ196633 NDM196633 NNI196633 NXE196633 OHA196633 OQW196633 PAS196633 PKO196633 PUK196633 QEG196633 QOC196633 QXY196633 RHU196633 RRQ196633 SBM196633 SLI196633 SVE196633 TFA196633 TOW196633 TYS196633 UIO196633 USK196633 VCG196633 VMC196633 VVY196633 WFU196633 WPQ196633 DE262169 NA262169 WW262169 AGS262169 AQO262169 BAK262169 BKG262169 BUC262169 CDY262169 CNU262169 CXQ262169 DHM262169 DRI262169 EBE262169 ELA262169 EUW262169 FES262169 FOO262169 FYK262169 GIG262169 GSC262169 HBY262169 HLU262169 HVQ262169 IFM262169 IPI262169 IZE262169 JJA262169 JSW262169 KCS262169 KMO262169 KWK262169 LGG262169 LQC262169 LZY262169 MJU262169 MTQ262169 NDM262169 NNI262169 NXE262169 OHA262169 OQW262169 PAS262169 PKO262169 PUK262169 QEG262169 QOC262169 QXY262169 RHU262169 RRQ262169 SBM262169 SLI262169 SVE262169 TFA262169 TOW262169 TYS262169 UIO262169 USK262169 VCG262169 VMC262169 VVY262169 WFU262169 WPQ262169 DE327705 NA327705 WW327705 AGS327705 AQO327705 BAK327705 BKG327705 BUC327705 CDY327705 CNU327705 CXQ327705 DHM327705 DRI327705 EBE327705 ELA327705 EUW327705 FES327705 FOO327705 FYK327705 GIG327705 GSC327705 HBY327705 HLU327705 HVQ327705 IFM327705 IPI327705 IZE327705 JJA327705 JSW327705 KCS327705 KMO327705 KWK327705 LGG327705 LQC327705 LZY327705 MJU327705 MTQ327705 NDM327705 NNI327705 NXE327705 OHA327705 OQW327705 PAS327705 PKO327705 PUK327705 QEG327705 QOC327705 QXY327705 RHU327705 RRQ327705 SBM327705 SLI327705 SVE327705 TFA327705 TOW327705 TYS327705 UIO327705 USK327705 VCG327705 VMC327705 VVY327705 WFU327705 WPQ327705 DE393241 NA393241 WW393241 AGS393241 AQO393241 BAK393241 BKG393241 BUC393241 CDY393241 CNU393241 CXQ393241 DHM393241 DRI393241 EBE393241 ELA393241 EUW393241 FES393241 FOO393241 FYK393241 GIG393241 GSC393241 HBY393241 HLU393241 HVQ393241 IFM393241 IPI393241 IZE393241 JJA393241 JSW393241 KCS393241 KMO393241 KWK393241 LGG393241 LQC393241 LZY393241 MJU393241 MTQ393241 NDM393241 NNI393241 NXE393241 OHA393241 OQW393241 PAS393241 PKO393241 PUK393241 QEG393241 QOC393241 QXY393241 RHU393241 RRQ393241 SBM393241 SLI393241 SVE393241 TFA393241 TOW393241 TYS393241 UIO393241 USK393241 VCG393241 VMC393241 VVY393241 WFU393241 WPQ393241 DE458777 NA458777 WW458777 AGS458777 AQO458777 BAK458777 BKG458777 BUC458777 CDY458777 CNU458777 CXQ458777 DHM458777 DRI458777 EBE458777 ELA458777 EUW458777 FES458777 FOO458777 FYK458777 GIG458777 GSC458777 HBY458777 HLU458777 HVQ458777 IFM458777 IPI458777 IZE458777 JJA458777 JSW458777 KCS458777 KMO458777 KWK458777 LGG458777 LQC458777 LZY458777 MJU458777 MTQ458777 NDM458777 NNI458777 NXE458777 OHA458777 OQW458777 PAS458777 PKO458777 PUK458777 QEG458777 QOC458777 QXY458777 RHU458777 RRQ458777 SBM458777 SLI458777 SVE458777 TFA458777 TOW458777 TYS458777 UIO458777 USK458777 VCG458777 VMC458777 VVY458777 WFU458777 WPQ458777 DE524313 NA524313 WW524313 AGS524313 AQO524313 BAK524313 BKG524313 BUC524313 CDY524313 CNU524313 CXQ524313 DHM524313 DRI524313 EBE524313 ELA524313 EUW524313 FES524313 FOO524313 FYK524313 GIG524313 GSC524313 HBY524313 HLU524313 HVQ524313 IFM524313 IPI524313 IZE524313 JJA524313 JSW524313 KCS524313 KMO524313 KWK524313 LGG524313 LQC524313 LZY524313 MJU524313 MTQ524313 NDM524313 NNI524313 NXE524313 OHA524313 OQW524313 PAS524313 PKO524313 PUK524313 QEG524313 QOC524313 QXY524313 RHU524313 RRQ524313 SBM524313 SLI524313 SVE524313 TFA524313 TOW524313 TYS524313 UIO524313 USK524313 VCG524313 VMC524313 VVY524313 WFU524313 WPQ524313 DE589849 NA589849 WW589849 AGS589849 AQO589849 BAK589849 BKG589849 BUC589849 CDY589849 CNU589849 CXQ589849 DHM589849 DRI589849 EBE589849 ELA589849 EUW589849 FES589849 FOO589849 FYK589849 GIG589849 GSC589849 HBY589849 HLU589849 HVQ589849 IFM589849 IPI589849 IZE589849 JJA589849 JSW589849 KCS589849 KMO589849 KWK589849 LGG589849 LQC589849 LZY589849 MJU589849 MTQ589849 NDM589849 NNI589849 NXE589849 OHA589849 OQW589849 PAS589849 PKO589849 PUK589849 QEG589849 QOC589849 QXY589849 RHU589849 RRQ589849 SBM589849 SLI589849 SVE589849 TFA589849 TOW589849 TYS589849 UIO589849 USK589849 VCG589849 VMC589849 VVY589849 WFU589849 WPQ589849 DE655385 NA655385 WW655385 AGS655385 AQO655385 BAK655385 BKG655385 BUC655385 CDY655385 CNU655385 CXQ655385 DHM655385 DRI655385 EBE655385 ELA655385 EUW655385 FES655385 FOO655385 FYK655385 GIG655385 GSC655385 HBY655385 HLU655385 HVQ655385 IFM655385 IPI655385 IZE655385 JJA655385 JSW655385 KCS655385 KMO655385 KWK655385 LGG655385 LQC655385 LZY655385 MJU655385 MTQ655385 NDM655385 NNI655385 NXE655385 OHA655385 OQW655385 PAS655385 PKO655385 PUK655385 QEG655385 QOC655385 QXY655385 RHU655385 RRQ655385 SBM655385 SLI655385 SVE655385 TFA655385 TOW655385 TYS655385 UIO655385 USK655385 VCG655385 VMC655385 VVY655385 WFU655385 WPQ655385 DE720921 NA720921 WW720921 AGS720921 AQO720921 BAK720921 BKG720921 BUC720921 CDY720921 CNU720921 CXQ720921 DHM720921 DRI720921 EBE720921 ELA720921 EUW720921 FES720921 FOO720921 FYK720921 GIG720921 GSC720921 HBY720921 HLU720921 HVQ720921 IFM720921 IPI720921 IZE720921 JJA720921 JSW720921 KCS720921 KMO720921 KWK720921 LGG720921 LQC720921 LZY720921 MJU720921 MTQ720921 NDM720921 NNI720921 NXE720921 OHA720921 OQW720921 PAS720921 PKO720921 PUK720921 QEG720921 QOC720921 QXY720921 RHU720921 RRQ720921 SBM720921 SLI720921 SVE720921 TFA720921 TOW720921 TYS720921 UIO720921 USK720921 VCG720921 VMC720921 VVY720921 WFU720921 WPQ720921 DE786457 NA786457 WW786457 AGS786457 AQO786457 BAK786457 BKG786457 BUC786457 CDY786457 CNU786457 CXQ786457 DHM786457 DRI786457 EBE786457 ELA786457 EUW786457 FES786457 FOO786457 FYK786457 GIG786457 GSC786457 HBY786457 HLU786457 HVQ786457 IFM786457 IPI786457 IZE786457 JJA786457 JSW786457 KCS786457 KMO786457 KWK786457 LGG786457 LQC786457 LZY786457 MJU786457 MTQ786457 NDM786457 NNI786457 NXE786457 OHA786457 OQW786457 PAS786457 PKO786457 PUK786457 QEG786457 QOC786457 QXY786457 RHU786457 RRQ786457 SBM786457 SLI786457 SVE786457 TFA786457 TOW786457 TYS786457 UIO786457 USK786457 VCG786457 VMC786457 VVY786457 WFU786457 WPQ786457 DE851993 NA851993 WW851993 AGS851993 AQO851993 BAK851993 BKG851993 BUC851993 CDY851993 CNU851993 CXQ851993 DHM851993 DRI851993 EBE851993 ELA851993 EUW851993 FES851993 FOO851993 FYK851993 GIG851993 GSC851993 HBY851993 HLU851993 HVQ851993 IFM851993 IPI851993 IZE851993 JJA851993 JSW851993 KCS851993 KMO851993 KWK851993 LGG851993 LQC851993 LZY851993 MJU851993 MTQ851993 NDM851993 NNI851993 NXE851993 OHA851993 OQW851993 PAS851993 PKO851993 PUK851993 QEG851993 QOC851993 QXY851993 RHU851993 RRQ851993 SBM851993 SLI851993 SVE851993 TFA851993 TOW851993 TYS851993 UIO851993 USK851993 VCG851993 VMC851993 VVY851993 WFU851993 WPQ851993 DE917529 NA917529 WW917529 AGS917529 AQO917529 BAK917529 BKG917529 BUC917529 CDY917529 CNU917529 CXQ917529 DHM917529 DRI917529 EBE917529 ELA917529 EUW917529 FES917529 FOO917529 FYK917529 GIG917529 GSC917529 HBY917529 HLU917529 HVQ917529 IFM917529 IPI917529 IZE917529 JJA917529 JSW917529 KCS917529 KMO917529 KWK917529 LGG917529 LQC917529 LZY917529 MJU917529 MTQ917529 NDM917529 NNI917529 NXE917529 OHA917529 OQW917529 PAS917529 PKO917529 PUK917529 QEG917529 QOC917529 QXY917529 RHU917529 RRQ917529 SBM917529 SLI917529 SVE917529 TFA917529 TOW917529 TYS917529 UIO917529 USK917529 VCG917529 VMC917529 VVY917529 WFU917529 WPQ917529 DE983065 NA983065 WW983065 AGS983065 AQO983065 BAK983065 BKG983065 BUC983065 CDY983065 CNU983065 CXQ983065 DHM983065 DRI983065 EBE983065 ELA983065 EUW983065 FES983065 FOO983065 FYK983065 GIG983065 GSC983065 HBY983065 HLU983065 HVQ983065 IFM983065 IPI983065 IZE983065 JJA983065 JSW983065 KCS983065 KMO983065 KWK983065 LGG983065 LQC983065 LZY983065 MJU983065 MTQ983065 NDM983065 NNI983065 NXE983065 OHA983065 OQW983065 PAS983065 PKO983065 PUK983065 QEG983065 QOC983065 QXY983065 RHU983065 RRQ983065 SBM983065 SLI983065 SVE983065 TFA983065 TOW983065 TYS983065 UIO983065 USK983065 VCG983065 VMC983065 VVY983065 WFU983065 WPQ983065 DC65561 MY65561 WU65561 AGQ65561 AQM65561 BAI65561 BKE65561 BUA65561 CDW65561 CNS65561 CXO65561 DHK65561 DRG65561 EBC65561 EKY65561 EUU65561 FEQ65561 FOM65561 FYI65561 GIE65561 GSA65561 HBW65561 HLS65561 HVO65561 IFK65561 IPG65561 IZC65561 JIY65561 JSU65561 KCQ65561 KMM65561 KWI65561 LGE65561 LQA65561 LZW65561 MJS65561 MTO65561 NDK65561 NNG65561 NXC65561 OGY65561 OQU65561 PAQ65561 PKM65561 PUI65561 QEE65561 QOA65561 QXW65561 RHS65561 RRO65561 SBK65561 SLG65561 SVC65561 TEY65561 TOU65561 TYQ65561 UIM65561 USI65561 VCE65561 VMA65561 VVW65561 WFS65561 WPO65561 DC131097 MY131097 WU131097 AGQ131097 AQM131097 BAI131097 BKE131097 BUA131097 CDW131097 CNS131097 CXO131097 DHK131097 DRG131097 EBC131097 EKY131097 EUU131097 FEQ131097 FOM131097 FYI131097 GIE131097 GSA131097 HBW131097 HLS131097 HVO131097 IFK131097 IPG131097 IZC131097 JIY131097 JSU131097 KCQ131097 KMM131097 KWI131097 LGE131097 LQA131097 LZW131097 MJS131097 MTO131097 NDK131097 NNG131097 NXC131097 OGY131097 OQU131097 PAQ131097 PKM131097 PUI131097 QEE131097 QOA131097 QXW131097 RHS131097 RRO131097 SBK131097 SLG131097 SVC131097 TEY131097 TOU131097 TYQ131097 UIM131097 USI131097 VCE131097 VMA131097 VVW131097 WFS131097 WPO131097 DC196633 MY196633 WU196633 AGQ196633 AQM196633 BAI196633 BKE196633 BUA196633 CDW196633 CNS196633 CXO196633 DHK196633 DRG196633 EBC196633 EKY196633 EUU196633 FEQ196633 FOM196633 FYI196633 GIE196633 GSA196633 HBW196633 HLS196633 HVO196633 IFK196633 IPG196633 IZC196633 JIY196633 JSU196633 KCQ196633 KMM196633 KWI196633 LGE196633 LQA196633 LZW196633 MJS196633 MTO196633 NDK196633 NNG196633 NXC196633 OGY196633 OQU196633 PAQ196633 PKM196633 PUI196633 QEE196633 QOA196633 QXW196633 RHS196633 RRO196633 SBK196633 SLG196633 SVC196633 TEY196633 TOU196633 TYQ196633 UIM196633 USI196633 VCE196633 VMA196633 VVW196633 WFS196633 WPO196633 DC262169 MY262169 WU262169 AGQ262169 AQM262169 BAI262169 BKE262169 BUA262169 CDW262169 CNS262169 CXO262169 DHK262169 DRG262169 EBC262169 EKY262169 EUU262169 FEQ262169 FOM262169 FYI262169 GIE262169 GSA262169 HBW262169 HLS262169 HVO262169 IFK262169 IPG262169 IZC262169 JIY262169 JSU262169 KCQ262169 KMM262169 KWI262169 LGE262169 LQA262169 LZW262169 MJS262169 MTO262169 NDK262169 NNG262169 NXC262169 OGY262169 OQU262169 PAQ262169 PKM262169 PUI262169 QEE262169 QOA262169 QXW262169 RHS262169 RRO262169 SBK262169 SLG262169 SVC262169 TEY262169 TOU262169 TYQ262169 UIM262169 USI262169 VCE262169 VMA262169 VVW262169 WFS262169 WPO262169 DC327705 MY327705 WU327705 AGQ327705 AQM327705 BAI327705 BKE327705 BUA327705 CDW327705 CNS327705 CXO327705 DHK327705 DRG327705 EBC327705 EKY327705 EUU327705 FEQ327705 FOM327705 FYI327705 GIE327705 GSA327705 HBW327705 HLS327705 HVO327705 IFK327705 IPG327705 IZC327705 JIY327705 JSU327705 KCQ327705 KMM327705 KWI327705 LGE327705 LQA327705 LZW327705 MJS327705 MTO327705 NDK327705 NNG327705 NXC327705 OGY327705 OQU327705 PAQ327705 PKM327705 PUI327705 QEE327705 QOA327705 QXW327705 RHS327705 RRO327705 SBK327705 SLG327705 SVC327705 TEY327705 TOU327705 TYQ327705 UIM327705 USI327705 VCE327705 VMA327705 VVW327705 WFS327705 WPO327705 DC393241 MY393241 WU393241 AGQ393241 AQM393241 BAI393241 BKE393241 BUA393241 CDW393241 CNS393241 CXO393241 DHK393241 DRG393241 EBC393241 EKY393241 EUU393241 FEQ393241 FOM393241 FYI393241 GIE393241 GSA393241 HBW393241 HLS393241 HVO393241 IFK393241 IPG393241 IZC393241 JIY393241 JSU393241 KCQ393241 KMM393241 KWI393241 LGE393241 LQA393241 LZW393241 MJS393241 MTO393241 NDK393241 NNG393241 NXC393241 OGY393241 OQU393241 PAQ393241 PKM393241 PUI393241 QEE393241 QOA393241 QXW393241 RHS393241 RRO393241 SBK393241 SLG393241 SVC393241 TEY393241 TOU393241 TYQ393241 UIM393241 USI393241 VCE393241 VMA393241 VVW393241 WFS393241 WPO393241 DC458777 MY458777 WU458777 AGQ458777 AQM458777 BAI458777 BKE458777 BUA458777 CDW458777 CNS458777 CXO458777 DHK458777 DRG458777 EBC458777 EKY458777 EUU458777 FEQ458777 FOM458777 FYI458777 GIE458777 GSA458777 HBW458777 HLS458777 HVO458777 IFK458777 IPG458777 IZC458777 JIY458777 JSU458777 KCQ458777 KMM458777 KWI458777 LGE458777 LQA458777 LZW458777 MJS458777 MTO458777 NDK458777 NNG458777 NXC458777 OGY458777 OQU458777 PAQ458777 PKM458777 PUI458777 QEE458777 QOA458777 QXW458777 RHS458777 RRO458777 SBK458777 SLG458777 SVC458777 TEY458777 TOU458777 TYQ458777 UIM458777 USI458777 VCE458777 VMA458777 VVW458777 WFS458777 WPO458777 DC524313 MY524313 WU524313 AGQ524313 AQM524313 BAI524313 BKE524313 BUA524313 CDW524313 CNS524313 CXO524313 DHK524313 DRG524313 EBC524313 EKY524313 EUU524313 FEQ524313 FOM524313 FYI524313 GIE524313 GSA524313 HBW524313 HLS524313 HVO524313 IFK524313 IPG524313 IZC524313 JIY524313 JSU524313 KCQ524313 KMM524313 KWI524313 LGE524313 LQA524313 LZW524313 MJS524313 MTO524313 NDK524313 NNG524313 NXC524313 OGY524313 OQU524313 PAQ524313 PKM524313 PUI524313 QEE524313 QOA524313 QXW524313 RHS524313 RRO524313 SBK524313 SLG524313 SVC524313 TEY524313 TOU524313 TYQ524313 UIM524313 USI524313 VCE524313 VMA524313 VVW524313 WFS524313 WPO524313 DC589849 MY589849 WU589849 AGQ589849 AQM589849 BAI589849 BKE589849 BUA589849 CDW589849 CNS589849 CXO589849 DHK589849 DRG589849 EBC589849 EKY589849 EUU589849 FEQ589849 FOM589849 FYI589849 GIE589849 GSA589849 HBW589849 HLS589849 HVO589849 IFK589849 IPG589849 IZC589849 JIY589849 JSU589849 KCQ589849 KMM589849 KWI589849 LGE589849 LQA589849 LZW589849 MJS589849 MTO589849 NDK589849 NNG589849 NXC589849 OGY589849 OQU589849 PAQ589849 PKM589849 PUI589849 QEE589849 QOA589849 QXW589849 RHS589849 RRO589849 SBK589849 SLG589849 SVC589849 TEY589849 TOU589849 TYQ589849 UIM589849 USI589849 VCE589849 VMA589849 VVW589849 WFS589849 WPO589849 DC655385 MY655385 WU655385 AGQ655385 AQM655385 BAI655385 BKE655385 BUA655385 CDW655385 CNS655385 CXO655385 DHK655385 DRG655385 EBC655385 EKY655385 EUU655385 FEQ655385 FOM655385 FYI655385 GIE655385 GSA655385 HBW655385 HLS655385 HVO655385 IFK655385 IPG655385 IZC655385 JIY655385 JSU655385 KCQ655385 KMM655385 KWI655385 LGE655385 LQA655385 LZW655385 MJS655385 MTO655385 NDK655385 NNG655385 NXC655385 OGY655385 OQU655385 PAQ655385 PKM655385 PUI655385 QEE655385 QOA655385 QXW655385 RHS655385 RRO655385 SBK655385 SLG655385 SVC655385 TEY655385 TOU655385 TYQ655385 UIM655385 USI655385 VCE655385 VMA655385 VVW655385 WFS655385 WPO655385 DC720921 MY720921 WU720921 AGQ720921 AQM720921 BAI720921 BKE720921 BUA720921 CDW720921 CNS720921 CXO720921 DHK720921 DRG720921 EBC720921 EKY720921 EUU720921 FEQ720921 FOM720921 FYI720921 GIE720921 GSA720921 HBW720921 HLS720921 HVO720921 IFK720921 IPG720921 IZC720921 JIY720921 JSU720921 KCQ720921 KMM720921 KWI720921 LGE720921 LQA720921 LZW720921 MJS720921 MTO720921 NDK720921 NNG720921 NXC720921 OGY720921 OQU720921 PAQ720921 PKM720921 PUI720921 QEE720921 QOA720921 QXW720921 RHS720921 RRO720921 SBK720921 SLG720921 SVC720921 TEY720921 TOU720921 TYQ720921 UIM720921 USI720921 VCE720921 VMA720921 VVW720921 WFS720921 WPO720921 DC786457 MY786457 WU786457 AGQ786457 AQM786457 BAI786457 BKE786457 BUA786457 CDW786457 CNS786457 CXO786457 DHK786457 DRG786457 EBC786457 EKY786457 EUU786457 FEQ786457 FOM786457 FYI786457 GIE786457 GSA786457 HBW786457 HLS786457 HVO786457 IFK786457 IPG786457 IZC786457 JIY786457 JSU786457 KCQ786457 KMM786457 KWI786457 LGE786457 LQA786457 LZW786457 MJS786457 MTO786457 NDK786457 NNG786457 NXC786457 OGY786457 OQU786457 PAQ786457 PKM786457 PUI786457 QEE786457 QOA786457 QXW786457 RHS786457 RRO786457 SBK786457 SLG786457 SVC786457 TEY786457 TOU786457 TYQ786457 UIM786457 USI786457 VCE786457 VMA786457 VVW786457 WFS786457 WPO786457 DC851993 MY851993 WU851993 AGQ851993 AQM851993 BAI851993 BKE851993 BUA851993 CDW851993 CNS851993 CXO851993 DHK851993 DRG851993 EBC851993 EKY851993 EUU851993 FEQ851993 FOM851993 FYI851993 GIE851993 GSA851993 HBW851993 HLS851993 HVO851993 IFK851993 IPG851993 IZC851993 JIY851993 JSU851993 KCQ851993 KMM851993 KWI851993 LGE851993 LQA851993 LZW851993 MJS851993 MTO851993 NDK851993 NNG851993 NXC851993 OGY851993 OQU851993 PAQ851993 PKM851993 PUI851993 QEE851993 QOA851993 QXW851993 RHS851993 RRO851993 SBK851993 SLG851993 SVC851993 TEY851993 TOU851993 TYQ851993 UIM851993 USI851993 VCE851993 VMA851993 VVW851993 WFS851993 WPO851993 DC917529 MY917529 WU917529 AGQ917529 AQM917529 BAI917529 BKE917529 BUA917529 CDW917529 CNS917529 CXO917529 DHK917529 DRG917529 EBC917529 EKY917529 EUU917529 FEQ917529 FOM917529 FYI917529 GIE917529 GSA917529 HBW917529 HLS917529 HVO917529 IFK917529 IPG917529 IZC917529 JIY917529 JSU917529 KCQ917529 KMM917529 KWI917529 LGE917529 LQA917529 LZW917529 MJS917529 MTO917529 NDK917529 NNG917529 NXC917529 OGY917529 OQU917529 PAQ917529 PKM917529 PUI917529 QEE917529 QOA917529 QXW917529 RHS917529 RRO917529 SBK917529 SLG917529 SVC917529 TEY917529 TOU917529 TYQ917529 UIM917529 USI917529 VCE917529 VMA917529 VVW917529 WFS917529 WPO917529 DC983065 MY983065 WU983065 AGQ983065 AQM983065 BAI983065 BKE983065 BUA983065 CDW983065 CNS983065 CXO983065 DHK983065 DRG983065 EBC983065 EKY983065 EUU983065 FEQ983065 FOM983065 FYI983065 GIE983065 GSA983065 HBW983065 HLS983065 HVO983065 IFK983065 IPG983065 IZC983065 JIY983065 JSU983065 KCQ983065 KMM983065 KWI983065 LGE983065 LQA983065 LZW983065 MJS983065 MTO983065 NDK983065 NNG983065 NXC983065 OGY983065 OQU983065 PAQ983065 PKM983065 PUI983065 QEE983065 QOA983065 QXW983065 RHS983065 RRO983065 SBK983065 SLG983065 SVC983065 TEY983065 TOU983065 TYQ983065 UIM983065 USI983065 VCE983065 VMA983065 VVW983065 WFS983065 WPO983065 DA65561 MW65561 WS65561 AGO65561 AQK65561 BAG65561 BKC65561 BTY65561 CDU65561 CNQ65561 CXM65561 DHI65561 DRE65561 EBA65561 EKW65561 EUS65561 FEO65561 FOK65561 FYG65561 GIC65561 GRY65561 HBU65561 HLQ65561 HVM65561 IFI65561 IPE65561 IZA65561 JIW65561 JSS65561 KCO65561 KMK65561 KWG65561 LGC65561 LPY65561 LZU65561 MJQ65561 MTM65561 NDI65561 NNE65561 NXA65561 OGW65561 OQS65561 PAO65561 PKK65561 PUG65561 QEC65561 QNY65561 QXU65561 RHQ65561 RRM65561 SBI65561 SLE65561 SVA65561 TEW65561 TOS65561 TYO65561 UIK65561 USG65561 VCC65561 VLY65561 VVU65561 WFQ65561 WPM65561 DA131097 MW131097 WS131097 AGO131097 AQK131097 BAG131097 BKC131097 BTY131097 CDU131097 CNQ131097 CXM131097 DHI131097 DRE131097 EBA131097 EKW131097 EUS131097 FEO131097 FOK131097 FYG131097 GIC131097 GRY131097 HBU131097 HLQ131097 HVM131097 IFI131097 IPE131097 IZA131097 JIW131097 JSS131097 KCO131097 KMK131097 KWG131097 LGC131097 LPY131097 LZU131097 MJQ131097 MTM131097 NDI131097 NNE131097 NXA131097 OGW131097 OQS131097 PAO131097 PKK131097 PUG131097 QEC131097 QNY131097 QXU131097 RHQ131097 RRM131097 SBI131097 SLE131097 SVA131097 TEW131097 TOS131097 TYO131097 UIK131097 USG131097 VCC131097 VLY131097 VVU131097 WFQ131097 WPM131097 DA196633 MW196633 WS196633 AGO196633 AQK196633 BAG196633 BKC196633 BTY196633 CDU196633 CNQ196633 CXM196633 DHI196633 DRE196633 EBA196633 EKW196633 EUS196633 FEO196633 FOK196633 FYG196633 GIC196633 GRY196633 HBU196633 HLQ196633 HVM196633 IFI196633 IPE196633 IZA196633 JIW196633 JSS196633 KCO196633 KMK196633 KWG196633 LGC196633 LPY196633 LZU196633 MJQ196633 MTM196633 NDI196633 NNE196633 NXA196633 OGW196633 OQS196633 PAO196633 PKK196633 PUG196633 QEC196633 QNY196633 QXU196633 RHQ196633 RRM196633 SBI196633 SLE196633 SVA196633 TEW196633 TOS196633 TYO196633 UIK196633 USG196633 VCC196633 VLY196633 VVU196633 WFQ196633 WPM196633 DA262169 MW262169 WS262169 AGO262169 AQK262169 BAG262169 BKC262169 BTY262169 CDU262169 CNQ262169 CXM262169 DHI262169 DRE262169 EBA262169 EKW262169 EUS262169 FEO262169 FOK262169 FYG262169 GIC262169 GRY262169 HBU262169 HLQ262169 HVM262169 IFI262169 IPE262169 IZA262169 JIW262169 JSS262169 KCO262169 KMK262169 KWG262169 LGC262169 LPY262169 LZU262169 MJQ262169 MTM262169 NDI262169 NNE262169 NXA262169 OGW262169 OQS262169 PAO262169 PKK262169 PUG262169 QEC262169 QNY262169 QXU262169 RHQ262169 RRM262169 SBI262169 SLE262169 SVA262169 TEW262169 TOS262169 TYO262169 UIK262169 USG262169 VCC262169 VLY262169 VVU262169 WFQ262169 WPM262169 DA327705 MW327705 WS327705 AGO327705 AQK327705 BAG327705 BKC327705 BTY327705 CDU327705 CNQ327705 CXM327705 DHI327705 DRE327705 EBA327705 EKW327705 EUS327705 FEO327705 FOK327705 FYG327705 GIC327705 GRY327705 HBU327705 HLQ327705 HVM327705 IFI327705 IPE327705 IZA327705 JIW327705 JSS327705 KCO327705 KMK327705 KWG327705 LGC327705 LPY327705 LZU327705 MJQ327705 MTM327705 NDI327705 NNE327705 NXA327705 OGW327705 OQS327705 PAO327705 PKK327705 PUG327705 QEC327705 QNY327705 QXU327705 RHQ327705 RRM327705 SBI327705 SLE327705 SVA327705 TEW327705 TOS327705 TYO327705 UIK327705 USG327705 VCC327705 VLY327705 VVU327705 WFQ327705 WPM327705 DA393241 MW393241 WS393241 AGO393241 AQK393241 BAG393241 BKC393241 BTY393241 CDU393241 CNQ393241 CXM393241 DHI393241 DRE393241 EBA393241 EKW393241 EUS393241 FEO393241 FOK393241 FYG393241 GIC393241 GRY393241 HBU393241 HLQ393241 HVM393241 IFI393241 IPE393241 IZA393241 JIW393241 JSS393241 KCO393241 KMK393241 KWG393241 LGC393241 LPY393241 LZU393241 MJQ393241 MTM393241 NDI393241 NNE393241 NXA393241 OGW393241 OQS393241 PAO393241 PKK393241 PUG393241 QEC393241 QNY393241 QXU393241 RHQ393241 RRM393241 SBI393241 SLE393241 SVA393241 TEW393241 TOS393241 TYO393241 UIK393241 USG393241 VCC393241 VLY393241 VVU393241 WFQ393241 WPM393241 DA458777 MW458777 WS458777 AGO458777 AQK458777 BAG458777 BKC458777 BTY458777 CDU458777 CNQ458777 CXM458777 DHI458777 DRE458777 EBA458777 EKW458777 EUS458777 FEO458777 FOK458777 FYG458777 GIC458777 GRY458777 HBU458777 HLQ458777 HVM458777 IFI458777 IPE458777 IZA458777 JIW458777 JSS458777 KCO458777 KMK458777 KWG458777 LGC458777 LPY458777 LZU458777 MJQ458777 MTM458777 NDI458777 NNE458777 NXA458777 OGW458777 OQS458777 PAO458777 PKK458777 PUG458777 QEC458777 QNY458777 QXU458777 RHQ458777 RRM458777 SBI458777 SLE458777 SVA458777 TEW458777 TOS458777 TYO458777 UIK458777 USG458777 VCC458777 VLY458777 VVU458777 WFQ458777 WPM458777 DA524313 MW524313 WS524313 AGO524313 AQK524313 BAG524313 BKC524313 BTY524313 CDU524313 CNQ524313 CXM524313 DHI524313 DRE524313 EBA524313 EKW524313 EUS524313 FEO524313 FOK524313 FYG524313 GIC524313 GRY524313 HBU524313 HLQ524313 HVM524313 IFI524313 IPE524313 IZA524313 JIW524313 JSS524313 KCO524313 KMK524313 KWG524313 LGC524313 LPY524313 LZU524313 MJQ524313 MTM524313 NDI524313 NNE524313 NXA524313 OGW524313 OQS524313 PAO524313 PKK524313 PUG524313 QEC524313 QNY524313 QXU524313 RHQ524313 RRM524313 SBI524313 SLE524313 SVA524313 TEW524313 TOS524313 TYO524313 UIK524313 USG524313 VCC524313 VLY524313 VVU524313 WFQ524313 WPM524313 DA589849 MW589849 WS589849 AGO589849 AQK589849 BAG589849 BKC589849 BTY589849 CDU589849 CNQ589849 CXM589849 DHI589849 DRE589849 EBA589849 EKW589849 EUS589849 FEO589849 FOK589849 FYG589849 GIC589849 GRY589849 HBU589849 HLQ589849 HVM589849 IFI589849 IPE589849 IZA589849 JIW589849 JSS589849 KCO589849 KMK589849 KWG589849 LGC589849 LPY589849 LZU589849 MJQ589849 MTM589849 NDI589849 NNE589849 NXA589849 OGW589849 OQS589849 PAO589849 PKK589849 PUG589849 QEC589849 QNY589849 QXU589849 RHQ589849 RRM589849 SBI589849 SLE589849 SVA589849 TEW589849 TOS589849 TYO589849 UIK589849 USG589849 VCC589849 VLY589849 VVU589849 WFQ589849 WPM589849 DA655385 MW655385 WS655385 AGO655385 AQK655385 BAG655385 BKC655385 BTY655385 CDU655385 CNQ655385 CXM655385 DHI655385 DRE655385 EBA655385 EKW655385 EUS655385 FEO655385 FOK655385 FYG655385 GIC655385 GRY655385 HBU655385 HLQ655385 HVM655385 IFI655385 IPE655385 IZA655385 JIW655385 JSS655385 KCO655385 KMK655385 KWG655385 LGC655385 LPY655385 LZU655385 MJQ655385 MTM655385 NDI655385 NNE655385 NXA655385 OGW655385 OQS655385 PAO655385 PKK655385 PUG655385 QEC655385 QNY655385 QXU655385 RHQ655385 RRM655385 SBI655385 SLE655385 SVA655385 TEW655385 TOS655385 TYO655385 UIK655385 USG655385 VCC655385 VLY655385 VVU655385 WFQ655385 WPM655385 DA720921 MW720921 WS720921 AGO720921 AQK720921 BAG720921 BKC720921 BTY720921 CDU720921 CNQ720921 CXM720921 DHI720921 DRE720921 EBA720921 EKW720921 EUS720921 FEO720921 FOK720921 FYG720921 GIC720921 GRY720921 HBU720921 HLQ720921 HVM720921 IFI720921 IPE720921 IZA720921 JIW720921 JSS720921 KCO720921 KMK720921 KWG720921 LGC720921 LPY720921 LZU720921 MJQ720921 MTM720921 NDI720921 NNE720921 NXA720921 OGW720921 OQS720921 PAO720921 PKK720921 PUG720921 QEC720921 QNY720921 QXU720921 RHQ720921 RRM720921 SBI720921 SLE720921 SVA720921 TEW720921 TOS720921 TYO720921 UIK720921 USG720921 VCC720921 VLY720921 VVU720921 WFQ720921 WPM720921 DA786457 MW786457 WS786457 AGO786457 AQK786457 BAG786457 BKC786457 BTY786457 CDU786457 CNQ786457 CXM786457 DHI786457 DRE786457 EBA786457 EKW786457 EUS786457 FEO786457 FOK786457 FYG786457 GIC786457 GRY786457 HBU786457 HLQ786457 HVM786457 IFI786457 IPE786457 IZA786457 JIW786457 JSS786457 KCO786457 KMK786457 KWG786457 LGC786457 LPY786457 LZU786457 MJQ786457 MTM786457 NDI786457 NNE786457 NXA786457 OGW786457 OQS786457 PAO786457 PKK786457 PUG786457 QEC786457 QNY786457 QXU786457 RHQ786457 RRM786457 SBI786457 SLE786457 SVA786457 TEW786457 TOS786457 TYO786457 UIK786457 USG786457 VCC786457 VLY786457 VVU786457 WFQ786457 WPM786457 DA851993 MW851993 WS851993 AGO851993 AQK851993 BAG851993 BKC851993 BTY851993 CDU851993 CNQ851993 CXM851993 DHI851993 DRE851993 EBA851993 EKW851993 EUS851993 FEO851993 FOK851993 FYG851993 GIC851993 GRY851993 HBU851993 HLQ851993 HVM851993 IFI851993 IPE851993 IZA851993 JIW851993 JSS851993 KCO851993 KMK851993 KWG851993 LGC851993 LPY851993 LZU851993 MJQ851993 MTM851993 NDI851993 NNE851993 NXA851993 OGW851993 OQS851993 PAO851993 PKK851993 PUG851993 QEC851993 QNY851993 QXU851993 RHQ851993 RRM851993 SBI851993 SLE851993 SVA851993 TEW851993 TOS851993 TYO851993 UIK851993 USG851993 VCC851993 VLY851993 VVU851993 WFQ851993 WPM851993 DA917529 MW917529 WS917529 AGO917529 AQK917529 BAG917529 BKC917529 BTY917529 CDU917529 CNQ917529 CXM917529 DHI917529 DRE917529 EBA917529 EKW917529 EUS917529 FEO917529 FOK917529 FYG917529 GIC917529 GRY917529 HBU917529 HLQ917529 HVM917529 IFI917529 IPE917529 IZA917529 JIW917529 JSS917529 KCO917529 KMK917529 KWG917529 LGC917529 LPY917529 LZU917529 MJQ917529 MTM917529 NDI917529 NNE917529 NXA917529 OGW917529 OQS917529 PAO917529 PKK917529 PUG917529 QEC917529 QNY917529 QXU917529 RHQ917529 RRM917529 SBI917529 SLE917529 SVA917529 TEW917529 TOS917529 TYO917529 UIK917529 USG917529 VCC917529 VLY917529 VVU917529 WFQ917529 WPM917529 DA983065 MW983065 WS983065 AGO983065 AQK983065 BAG983065 BKC983065 BTY983065 CDU983065 CNQ983065 CXM983065 DHI983065 DRE983065 EBA983065 EKW983065 EUS983065 FEO983065 FOK983065 FYG983065 GIC983065 GRY983065 HBU983065 HLQ983065 HVM983065 IFI983065 IPE983065 IZA983065 JIW983065 JSS983065 KCO983065 KMK983065 KWG983065 LGC983065 LPY983065 LZU983065 MJQ983065 MTM983065 NDI983065 NNE983065 NXA983065 OGW983065 OQS983065 PAO983065 PKK983065 PUG983065 QEC983065 QNY983065 QXU983065 RHQ983065 RRM983065 SBI983065 SLE983065 SVA983065 TEW983065 TOS983065 TYO983065 UIK983065 USG983065 VCC983065 VLY983065 VVU983065 WFQ983065 WPM983065 CY65561 MU65561 WQ65561 AGM65561 AQI65561 BAE65561 BKA65561 BTW65561 CDS65561 CNO65561 CXK65561 DHG65561 DRC65561 EAY65561 EKU65561 EUQ65561 FEM65561 FOI65561 FYE65561 GIA65561 GRW65561 HBS65561 HLO65561 HVK65561 IFG65561 IPC65561 IYY65561 JIU65561 JSQ65561 KCM65561 KMI65561 KWE65561 LGA65561 LPW65561 LZS65561 MJO65561 MTK65561 NDG65561 NNC65561 NWY65561 OGU65561 OQQ65561 PAM65561 PKI65561 PUE65561 QEA65561 QNW65561 QXS65561 RHO65561 RRK65561 SBG65561 SLC65561 SUY65561 TEU65561 TOQ65561 TYM65561 UII65561 USE65561 VCA65561 VLW65561 VVS65561 WFO65561 WPK65561 CY131097 MU131097 WQ131097 AGM131097 AQI131097 BAE131097 BKA131097 BTW131097 CDS131097 CNO131097 CXK131097 DHG131097 DRC131097 EAY131097 EKU131097 EUQ131097 FEM131097 FOI131097 FYE131097 GIA131097 GRW131097 HBS131097 HLO131097 HVK131097 IFG131097 IPC131097 IYY131097 JIU131097 JSQ131097 KCM131097 KMI131097 KWE131097 LGA131097 LPW131097 LZS131097 MJO131097 MTK131097 NDG131097 NNC131097 NWY131097 OGU131097 OQQ131097 PAM131097 PKI131097 PUE131097 QEA131097 QNW131097 QXS131097 RHO131097 RRK131097 SBG131097 SLC131097 SUY131097 TEU131097 TOQ131097 TYM131097 UII131097 USE131097 VCA131097 VLW131097 VVS131097 WFO131097 WPK131097 CY196633 MU196633 WQ196633 AGM196633 AQI196633 BAE196633 BKA196633 BTW196633 CDS196633 CNO196633 CXK196633 DHG196633 DRC196633 EAY196633 EKU196633 EUQ196633 FEM196633 FOI196633 FYE196633 GIA196633 GRW196633 HBS196633 HLO196633 HVK196633 IFG196633 IPC196633 IYY196633 JIU196633 JSQ196633 KCM196633 KMI196633 KWE196633 LGA196633 LPW196633 LZS196633 MJO196633 MTK196633 NDG196633 NNC196633 NWY196633 OGU196633 OQQ196633 PAM196633 PKI196633 PUE196633 QEA196633 QNW196633 QXS196633 RHO196633 RRK196633 SBG196633 SLC196633 SUY196633 TEU196633 TOQ196633 TYM196633 UII196633 USE196633 VCA196633 VLW196633 VVS196633 WFO196633 WPK196633 CY262169 MU262169 WQ262169 AGM262169 AQI262169 BAE262169 BKA262169 BTW262169 CDS262169 CNO262169 CXK262169 DHG262169 DRC262169 EAY262169 EKU262169 EUQ262169 FEM262169 FOI262169 FYE262169 GIA262169 GRW262169 HBS262169 HLO262169 HVK262169 IFG262169 IPC262169 IYY262169 JIU262169 JSQ262169 KCM262169 KMI262169 KWE262169 LGA262169 LPW262169 LZS262169 MJO262169 MTK262169 NDG262169 NNC262169 NWY262169 OGU262169 OQQ262169 PAM262169 PKI262169 PUE262169 QEA262169 QNW262169 QXS262169 RHO262169 RRK262169 SBG262169 SLC262169 SUY262169 TEU262169 TOQ262169 TYM262169 UII262169 USE262169 VCA262169 VLW262169 VVS262169 WFO262169 WPK262169 CY327705 MU327705 WQ327705 AGM327705 AQI327705 BAE327705 BKA327705 BTW327705 CDS327705 CNO327705 CXK327705 DHG327705 DRC327705 EAY327705 EKU327705 EUQ327705 FEM327705 FOI327705 FYE327705 GIA327705 GRW327705 HBS327705 HLO327705 HVK327705 IFG327705 IPC327705 IYY327705 JIU327705 JSQ327705 KCM327705 KMI327705 KWE327705 LGA327705 LPW327705 LZS327705 MJO327705 MTK327705 NDG327705 NNC327705 NWY327705 OGU327705 OQQ327705 PAM327705 PKI327705 PUE327705 QEA327705 QNW327705 QXS327705 RHO327705 RRK327705 SBG327705 SLC327705 SUY327705 TEU327705 TOQ327705 TYM327705 UII327705 USE327705 VCA327705 VLW327705 VVS327705 WFO327705 WPK327705 CY393241 MU393241 WQ393241 AGM393241 AQI393241 BAE393241 BKA393241 BTW393241 CDS393241 CNO393241 CXK393241 DHG393241 DRC393241 EAY393241 EKU393241 EUQ393241 FEM393241 FOI393241 FYE393241 GIA393241 GRW393241 HBS393241 HLO393241 HVK393241 IFG393241 IPC393241 IYY393241 JIU393241 JSQ393241 KCM393241 KMI393241 KWE393241 LGA393241 LPW393241 LZS393241 MJO393241 MTK393241 NDG393241 NNC393241 NWY393241 OGU393241 OQQ393241 PAM393241 PKI393241 PUE393241 QEA393241 QNW393241 QXS393241 RHO393241 RRK393241 SBG393241 SLC393241 SUY393241 TEU393241 TOQ393241 TYM393241 UII393241 USE393241 VCA393241 VLW393241 VVS393241 WFO393241 WPK393241 CY458777 MU458777 WQ458777 AGM458777 AQI458777 BAE458777 BKA458777 BTW458777 CDS458777 CNO458777 CXK458777 DHG458777 DRC458777 EAY458777 EKU458777 EUQ458777 FEM458777 FOI458777 FYE458777 GIA458777 GRW458777 HBS458777 HLO458777 HVK458777 IFG458777 IPC458777 IYY458777 JIU458777 JSQ458777 KCM458777 KMI458777 KWE458777 LGA458777 LPW458777 LZS458777 MJO458777 MTK458777 NDG458777 NNC458777 NWY458777 OGU458777 OQQ458777 PAM458777 PKI458777 PUE458777 QEA458777 QNW458777 QXS458777 RHO458777 RRK458777 SBG458777 SLC458777 SUY458777 TEU458777 TOQ458777 TYM458777 UII458777 USE458777 VCA458777 VLW458777 VVS458777 WFO458777 WPK458777 CY524313 MU524313 WQ524313 AGM524313 AQI524313 BAE524313 BKA524313 BTW524313 CDS524313 CNO524313 CXK524313 DHG524313 DRC524313 EAY524313 EKU524313 EUQ524313 FEM524313 FOI524313 FYE524313 GIA524313 GRW524313 HBS524313 HLO524313 HVK524313 IFG524313 IPC524313 IYY524313 JIU524313 JSQ524313 KCM524313 KMI524313 KWE524313 LGA524313 LPW524313 LZS524313 MJO524313 MTK524313 NDG524313 NNC524313 NWY524313 OGU524313 OQQ524313 PAM524313 PKI524313 PUE524313 QEA524313 QNW524313 QXS524313 RHO524313 RRK524313 SBG524313 SLC524313 SUY524313 TEU524313 TOQ524313 TYM524313 UII524313 USE524313 VCA524313 VLW524313 VVS524313 WFO524313 WPK524313 CY589849 MU589849 WQ589849 AGM589849 AQI589849 BAE589849 BKA589849 BTW589849 CDS589849 CNO589849 CXK589849 DHG589849 DRC589849 EAY589849 EKU589849 EUQ589849 FEM589849 FOI589849 FYE589849 GIA589849 GRW589849 HBS589849 HLO589849 HVK589849 IFG589849 IPC589849 IYY589849 JIU589849 JSQ589849 KCM589849 KMI589849 KWE589849 LGA589849 LPW589849 LZS589849 MJO589849 MTK589849 NDG589849 NNC589849 NWY589849 OGU589849 OQQ589849 PAM589849 PKI589849 PUE589849 QEA589849 QNW589849 QXS589849 RHO589849 RRK589849 SBG589849 SLC589849 SUY589849 TEU589849 TOQ589849 TYM589849 UII589849 USE589849 VCA589849 VLW589849 VVS589849 WFO589849 WPK589849 CY655385 MU655385 WQ655385 AGM655385 AQI655385 BAE655385 BKA655385 BTW655385 CDS655385 CNO655385 CXK655385 DHG655385 DRC655385 EAY655385 EKU655385 EUQ655385 FEM655385 FOI655385 FYE655385 GIA655385 GRW655385 HBS655385 HLO655385 HVK655385 IFG655385 IPC655385 IYY655385 JIU655385 JSQ655385 KCM655385 KMI655385 KWE655385 LGA655385 LPW655385 LZS655385 MJO655385 MTK655385 NDG655385 NNC655385 NWY655385 OGU655385 OQQ655385 PAM655385 PKI655385 PUE655385 QEA655385 QNW655385 QXS655385 RHO655385 RRK655385 SBG655385 SLC655385 SUY655385 TEU655385 TOQ655385 TYM655385 UII655385 USE655385 VCA655385 VLW655385 VVS655385 WFO655385 WPK655385 CY720921 MU720921 WQ720921 AGM720921 AQI720921 BAE720921 BKA720921 BTW720921 CDS720921 CNO720921 CXK720921 DHG720921 DRC720921 EAY720921 EKU720921 EUQ720921 FEM720921 FOI720921 FYE720921 GIA720921 GRW720921 HBS720921 HLO720921 HVK720921 IFG720921 IPC720921 IYY720921 JIU720921 JSQ720921 KCM720921 KMI720921 KWE720921 LGA720921 LPW720921 LZS720921 MJO720921 MTK720921 NDG720921 NNC720921 NWY720921 OGU720921 OQQ720921 PAM720921 PKI720921 PUE720921 QEA720921 QNW720921 QXS720921 RHO720921 RRK720921 SBG720921 SLC720921 SUY720921 TEU720921 TOQ720921 TYM720921 UII720921 USE720921 VCA720921 VLW720921 VVS720921 WFO720921 WPK720921 CY786457 MU786457 WQ786457 AGM786457 AQI786457 BAE786457 BKA786457 BTW786457 CDS786457 CNO786457 CXK786457 DHG786457 DRC786457 EAY786457 EKU786457 EUQ786457 FEM786457 FOI786457 FYE786457 GIA786457 GRW786457 HBS786457 HLO786457 HVK786457 IFG786457 IPC786457 IYY786457 JIU786457 JSQ786457 KCM786457 KMI786457 KWE786457 LGA786457 LPW786457 LZS786457 MJO786457 MTK786457 NDG786457 NNC786457 NWY786457 OGU786457 OQQ786457 PAM786457 PKI786457 PUE786457 QEA786457 QNW786457 QXS786457 RHO786457 RRK786457 SBG786457 SLC786457 SUY786457 TEU786457 TOQ786457 TYM786457 UII786457 USE786457 VCA786457 VLW786457 VVS786457 WFO786457 WPK786457 CY851993 MU851993 WQ851993 AGM851993 AQI851993 BAE851993 BKA851993 BTW851993 CDS851993 CNO851993 CXK851993 DHG851993 DRC851993 EAY851993 EKU851993 EUQ851993 FEM851993 FOI851993 FYE851993 GIA851993 GRW851993 HBS851993 HLO851993 HVK851993 IFG851993 IPC851993 IYY851993 JIU851993 JSQ851993 KCM851993 KMI851993 KWE851993 LGA851993 LPW851993 LZS851993 MJO851993 MTK851993 NDG851993 NNC851993 NWY851993 OGU851993 OQQ851993 PAM851993 PKI851993 PUE851993 QEA851993 QNW851993 QXS851993 RHO851993 RRK851993 SBG851993 SLC851993 SUY851993 TEU851993 TOQ851993 TYM851993 UII851993 USE851993 VCA851993 VLW851993 VVS851993 WFO851993 WPK851993 CY917529 MU917529 WQ917529 AGM917529 AQI917529 BAE917529 BKA917529 BTW917529 CDS917529 CNO917529 CXK917529 DHG917529 DRC917529 EAY917529 EKU917529 EUQ917529 FEM917529 FOI917529 FYE917529 GIA917529 GRW917529 HBS917529 HLO917529 HVK917529 IFG917529 IPC917529 IYY917529 JIU917529 JSQ917529 KCM917529 KMI917529 KWE917529 LGA917529 LPW917529 LZS917529 MJO917529 MTK917529 NDG917529 NNC917529 NWY917529 OGU917529 OQQ917529 PAM917529 PKI917529 PUE917529 QEA917529 QNW917529 QXS917529 RHO917529 RRK917529 SBG917529 SLC917529 SUY917529 TEU917529 TOQ917529 TYM917529 UII917529 USE917529 VCA917529 VLW917529 VVS917529 WFO917529 WPK917529 CY983065 MU983065 WQ983065 AGM983065 AQI983065 BAE983065 BKA983065 BTW983065 CDS983065 CNO983065 CXK983065 DHG983065 DRC983065 EAY983065 EKU983065 EUQ983065 FEM983065 FOI983065 FYE983065 GIA983065 GRW983065 HBS983065 HLO983065 HVK983065 IFG983065 IPC983065 IYY983065 JIU983065 JSQ983065 KCM983065 KMI983065 KWE983065 LGA983065 LPW983065 LZS983065 MJO983065 MTK983065 NDG983065 NNC983065 NWY983065 OGU983065 OQQ983065 PAM983065 PKI983065 PUE983065 QEA983065 QNW983065 QXS983065 RHO983065 RRK983065 SBG983065 SLC983065 SUY983065 TEU983065 TOQ983065 TYM983065 UII983065 USE983065 VCA983065 VLW983065 VVS983065 WFO983065 WPK983065 CW65561 MS65561 WO65561 AGK65561 AQG65561 BAC65561 BJY65561 BTU65561 CDQ65561 CNM65561 CXI65561 DHE65561 DRA65561 EAW65561 EKS65561 EUO65561 FEK65561 FOG65561 FYC65561 GHY65561 GRU65561 HBQ65561 HLM65561 HVI65561 IFE65561 IPA65561 IYW65561 JIS65561 JSO65561 KCK65561 KMG65561 KWC65561 LFY65561 LPU65561 LZQ65561 MJM65561 MTI65561 NDE65561 NNA65561 NWW65561 OGS65561 OQO65561 PAK65561 PKG65561 PUC65561 QDY65561 QNU65561 QXQ65561 RHM65561 RRI65561 SBE65561 SLA65561 SUW65561 TES65561 TOO65561 TYK65561 UIG65561 USC65561 VBY65561 VLU65561 VVQ65561 WFM65561 WPI65561 CW131097 MS131097 WO131097 AGK131097 AQG131097 BAC131097 BJY131097 BTU131097 CDQ131097 CNM131097 CXI131097 DHE131097 DRA131097 EAW131097 EKS131097 EUO131097 FEK131097 FOG131097 FYC131097 GHY131097 GRU131097 HBQ131097 HLM131097 HVI131097 IFE131097 IPA131097 IYW131097 JIS131097 JSO131097 KCK131097 KMG131097 KWC131097 LFY131097 LPU131097 LZQ131097 MJM131097 MTI131097 NDE131097 NNA131097 NWW131097 OGS131097 OQO131097 PAK131097 PKG131097 PUC131097 QDY131097 QNU131097 QXQ131097 RHM131097 RRI131097 SBE131097 SLA131097 SUW131097 TES131097 TOO131097 TYK131097 UIG131097 USC131097 VBY131097 VLU131097 VVQ131097 WFM131097 WPI131097 CW196633 MS196633 WO196633 AGK196633 AQG196633 BAC196633 BJY196633 BTU196633 CDQ196633 CNM196633 CXI196633 DHE196633 DRA196633 EAW196633 EKS196633 EUO196633 FEK196633 FOG196633 FYC196633 GHY196633 GRU196633 HBQ196633 HLM196633 HVI196633 IFE196633 IPA196633 IYW196633 JIS196633 JSO196633 KCK196633 KMG196633 KWC196633 LFY196633 LPU196633 LZQ196633 MJM196633 MTI196633 NDE196633 NNA196633 NWW196633 OGS196633 OQO196633 PAK196633 PKG196633 PUC196633 QDY196633 QNU196633 QXQ196633 RHM196633 RRI196633 SBE196633 SLA196633 SUW196633 TES196633 TOO196633 TYK196633 UIG196633 USC196633 VBY196633 VLU196633 VVQ196633 WFM196633 WPI196633 CW262169 MS262169 WO262169 AGK262169 AQG262169 BAC262169 BJY262169 BTU262169 CDQ262169 CNM262169 CXI262169 DHE262169 DRA262169 EAW262169 EKS262169 EUO262169 FEK262169 FOG262169 FYC262169 GHY262169 GRU262169 HBQ262169 HLM262169 HVI262169 IFE262169 IPA262169 IYW262169 JIS262169 JSO262169 KCK262169 KMG262169 KWC262169 LFY262169 LPU262169 LZQ262169 MJM262169 MTI262169 NDE262169 NNA262169 NWW262169 OGS262169 OQO262169 PAK262169 PKG262169 PUC262169 QDY262169 QNU262169 QXQ262169 RHM262169 RRI262169 SBE262169 SLA262169 SUW262169 TES262169 TOO262169 TYK262169 UIG262169 USC262169 VBY262169 VLU262169 VVQ262169 WFM262169 WPI262169 CW327705 MS327705 WO327705 AGK327705 AQG327705 BAC327705 BJY327705 BTU327705 CDQ327705 CNM327705 CXI327705 DHE327705 DRA327705 EAW327705 EKS327705 EUO327705 FEK327705 FOG327705 FYC327705 GHY327705 GRU327705 HBQ327705 HLM327705 HVI327705 IFE327705 IPA327705 IYW327705 JIS327705 JSO327705 KCK327705 KMG327705 KWC327705 LFY327705 LPU327705 LZQ327705 MJM327705 MTI327705 NDE327705 NNA327705 NWW327705 OGS327705 OQO327705 PAK327705 PKG327705 PUC327705 QDY327705 QNU327705 QXQ327705 RHM327705 RRI327705 SBE327705 SLA327705 SUW327705 TES327705 TOO327705 TYK327705 UIG327705 USC327705 VBY327705 VLU327705 VVQ327705 WFM327705 WPI327705 CW393241 MS393241 WO393241 AGK393241 AQG393241 BAC393241 BJY393241 BTU393241 CDQ393241 CNM393241 CXI393241 DHE393241 DRA393241 EAW393241 EKS393241 EUO393241 FEK393241 FOG393241 FYC393241 GHY393241 GRU393241 HBQ393241 HLM393241 HVI393241 IFE393241 IPA393241 IYW393241 JIS393241 JSO393241 KCK393241 KMG393241 KWC393241 LFY393241 LPU393241 LZQ393241 MJM393241 MTI393241 NDE393241 NNA393241 NWW393241 OGS393241 OQO393241 PAK393241 PKG393241 PUC393241 QDY393241 QNU393241 QXQ393241 RHM393241 RRI393241 SBE393241 SLA393241 SUW393241 TES393241 TOO393241 TYK393241 UIG393241 USC393241 VBY393241 VLU393241 VVQ393241 WFM393241 WPI393241 CW458777 MS458777 WO458777 AGK458777 AQG458777 BAC458777 BJY458777 BTU458777 CDQ458777 CNM458777 CXI458777 DHE458777 DRA458777 EAW458777 EKS458777 EUO458777 FEK458777 FOG458777 FYC458777 GHY458777 GRU458777 HBQ458777 HLM458777 HVI458777 IFE458777 IPA458777 IYW458777 JIS458777 JSO458777 KCK458777 KMG458777 KWC458777 LFY458777 LPU458777 LZQ458777 MJM458777 MTI458777 NDE458777 NNA458777 NWW458777 OGS458777 OQO458777 PAK458777 PKG458777 PUC458777 QDY458777 QNU458777 QXQ458777 RHM458777 RRI458777 SBE458777 SLA458777 SUW458777 TES458777 TOO458777 TYK458777 UIG458777 USC458777 VBY458777 VLU458777 VVQ458777 WFM458777 WPI458777 CW524313 MS524313 WO524313 AGK524313 AQG524313 BAC524313 BJY524313 BTU524313 CDQ524313 CNM524313 CXI524313 DHE524313 DRA524313 EAW524313 EKS524313 EUO524313 FEK524313 FOG524313 FYC524313 GHY524313 GRU524313 HBQ524313 HLM524313 HVI524313 IFE524313 IPA524313 IYW524313 JIS524313 JSO524313 KCK524313 KMG524313 KWC524313 LFY524313 LPU524313 LZQ524313 MJM524313 MTI524313 NDE524313 NNA524313 NWW524313 OGS524313 OQO524313 PAK524313 PKG524313 PUC524313 QDY524313 QNU524313 QXQ524313 RHM524313 RRI524313 SBE524313 SLA524313 SUW524313 TES524313 TOO524313 TYK524313 UIG524313 USC524313 VBY524313 VLU524313 VVQ524313 WFM524313 WPI524313 CW589849 MS589849 WO589849 AGK589849 AQG589849 BAC589849 BJY589849 BTU589849 CDQ589849 CNM589849 CXI589849 DHE589849 DRA589849 EAW589849 EKS589849 EUO589849 FEK589849 FOG589849 FYC589849 GHY589849 GRU589849 HBQ589849 HLM589849 HVI589849 IFE589849 IPA589849 IYW589849 JIS589849 JSO589849 KCK589849 KMG589849 KWC589849 LFY589849 LPU589849 LZQ589849 MJM589849 MTI589849 NDE589849 NNA589849 NWW589849 OGS589849 OQO589849 PAK589849 PKG589849 PUC589849 QDY589849 QNU589849 QXQ589849 RHM589849 RRI589849 SBE589849 SLA589849 SUW589849 TES589849 TOO589849 TYK589849 UIG589849 USC589849 VBY589849 VLU589849 VVQ589849 WFM589849 WPI589849 CW655385 MS655385 WO655385 AGK655385 AQG655385 BAC655385 BJY655385 BTU655385 CDQ655385 CNM655385 CXI655385 DHE655385 DRA655385 EAW655385 EKS655385 EUO655385 FEK655385 FOG655385 FYC655385 GHY655385 GRU655385 HBQ655385 HLM655385 HVI655385 IFE655385 IPA655385 IYW655385 JIS655385 JSO655385 KCK655385 KMG655385 KWC655385 LFY655385 LPU655385 LZQ655385 MJM655385 MTI655385 NDE655385 NNA655385 NWW655385 OGS655385 OQO655385 PAK655385 PKG655385 PUC655385 QDY655385 QNU655385 QXQ655385 RHM655385 RRI655385 SBE655385 SLA655385 SUW655385 TES655385 TOO655385 TYK655385 UIG655385 USC655385 VBY655385 VLU655385 VVQ655385 WFM655385 WPI655385 CW720921 MS720921 WO720921 AGK720921 AQG720921 BAC720921 BJY720921 BTU720921 CDQ720921 CNM720921 CXI720921 DHE720921 DRA720921 EAW720921 EKS720921 EUO720921 FEK720921 FOG720921 FYC720921 GHY720921 GRU720921 HBQ720921 HLM720921 HVI720921 IFE720921 IPA720921 IYW720921 JIS720921 JSO720921 KCK720921 KMG720921 KWC720921 LFY720921 LPU720921 LZQ720921 MJM720921 MTI720921 NDE720921 NNA720921 NWW720921 OGS720921 OQO720921 PAK720921 PKG720921 PUC720921 QDY720921 QNU720921 QXQ720921 RHM720921 RRI720921 SBE720921 SLA720921 SUW720921 TES720921 TOO720921 TYK720921 UIG720921 USC720921 VBY720921 VLU720921 VVQ720921 WFM720921 WPI720921 CW786457 MS786457 WO786457 AGK786457 AQG786457 BAC786457 BJY786457 BTU786457 CDQ786457 CNM786457 CXI786457 DHE786457 DRA786457 EAW786457 EKS786457 EUO786457 FEK786457 FOG786457 FYC786457 GHY786457 GRU786457 HBQ786457 HLM786457 HVI786457 IFE786457 IPA786457 IYW786457 JIS786457 JSO786457 KCK786457 KMG786457 KWC786457 LFY786457 LPU786457 LZQ786457 MJM786457 MTI786457 NDE786457 NNA786457 NWW786457 OGS786457 OQO786457 PAK786457 PKG786457 PUC786457 QDY786457 QNU786457 QXQ786457 RHM786457 RRI786457 SBE786457 SLA786457 SUW786457 TES786457 TOO786457 TYK786457 UIG786457 USC786457 VBY786457 VLU786457 VVQ786457 WFM786457 WPI786457 CW851993 MS851993 WO851993 AGK851993 AQG851993 BAC851993 BJY851993 BTU851993 CDQ851993 CNM851993 CXI851993 DHE851993 DRA851993 EAW851993 EKS851993 EUO851993 FEK851993 FOG851993 FYC851993 GHY851993 GRU851993 HBQ851993 HLM851993 HVI851993 IFE851993 IPA851993 IYW851993 JIS851993 JSO851993 KCK851993 KMG851993 KWC851993 LFY851993 LPU851993 LZQ851993 MJM851993 MTI851993 NDE851993 NNA851993 NWW851993 OGS851993 OQO851993 PAK851993 PKG851993 PUC851993 QDY851993 QNU851993 QXQ851993 RHM851993 RRI851993 SBE851993 SLA851993 SUW851993 TES851993 TOO851993 TYK851993 UIG851993 USC851993 VBY851993 VLU851993 VVQ851993 WFM851993 WPI851993 CW917529 MS917529 WO917529 AGK917529 AQG917529 BAC917529 BJY917529 BTU917529 CDQ917529 CNM917529 CXI917529 DHE917529 DRA917529 EAW917529 EKS917529 EUO917529 FEK917529 FOG917529 FYC917529 GHY917529 GRU917529 HBQ917529 HLM917529 HVI917529 IFE917529 IPA917529 IYW917529 JIS917529 JSO917529 KCK917529 KMG917529 KWC917529 LFY917529 LPU917529 LZQ917529 MJM917529 MTI917529 NDE917529 NNA917529 NWW917529 OGS917529 OQO917529 PAK917529 PKG917529 PUC917529 QDY917529 QNU917529 QXQ917529 RHM917529 RRI917529 SBE917529 SLA917529 SUW917529 TES917529 TOO917529 TYK917529 UIG917529 USC917529 VBY917529 VLU917529 VVQ917529 WFM917529 WPI917529 CW983065 MS983065 WO983065 AGK983065 AQG983065 BAC983065 BJY983065 BTU983065 CDQ983065 CNM983065 CXI983065 DHE983065 DRA983065 EAW983065 EKS983065 EUO983065 FEK983065 FOG983065 FYC983065 GHY983065 GRU983065 HBQ983065 HLM983065 HVI983065 IFE983065 IPA983065 IYW983065 JIS983065 JSO983065 KCK983065 KMG983065 KWC983065 LFY983065 LPU983065 LZQ983065 MJM983065 MTI983065 NDE983065 NNA983065 NWW983065 OGS983065 OQO983065 PAK983065 PKG983065 PUC983065 QDY983065 QNU983065 QXQ983065 RHM983065 RRI983065 SBE983065 SLA983065 SUW983065 TES983065 TOO983065 TYK983065 UIG983065 USC983065 VBY983065 VLU983065 VVQ983065 WFM983065 WPI983065 EW65561 OS65561 YO65561 AIK65561 ASG65561 BCC65561 BLY65561 BVU65561 CFQ65561 CPM65561 CZI65561 DJE65561 DTA65561 ECW65561 EMS65561 EWO65561 FGK65561 FQG65561 GAC65561 GJY65561 GTU65561 HDQ65561 HNM65561 HXI65561 IHE65561 IRA65561 JAW65561 JKS65561 JUO65561 KEK65561 KOG65561 KYC65561 LHY65561 LRU65561 MBQ65561 MLM65561 MVI65561 NFE65561 NPA65561 NYW65561 OIS65561 OSO65561 PCK65561 PMG65561 PWC65561 QFY65561 QPU65561 QZQ65561 RJM65561 RTI65561 SDE65561 SNA65561 SWW65561 TGS65561 TQO65561 UAK65561 UKG65561 UUC65561 VDY65561 VNU65561 VXQ65561 WHM65561 WRI65561 EW131097 OS131097 YO131097 AIK131097 ASG131097 BCC131097 BLY131097 BVU131097 CFQ131097 CPM131097 CZI131097 DJE131097 DTA131097 ECW131097 EMS131097 EWO131097 FGK131097 FQG131097 GAC131097 GJY131097 GTU131097 HDQ131097 HNM131097 HXI131097 IHE131097 IRA131097 JAW131097 JKS131097 JUO131097 KEK131097 KOG131097 KYC131097 LHY131097 LRU131097 MBQ131097 MLM131097 MVI131097 NFE131097 NPA131097 NYW131097 OIS131097 OSO131097 PCK131097 PMG131097 PWC131097 QFY131097 QPU131097 QZQ131097 RJM131097 RTI131097 SDE131097 SNA131097 SWW131097 TGS131097 TQO131097 UAK131097 UKG131097 UUC131097 VDY131097 VNU131097 VXQ131097 WHM131097 WRI131097 EW196633 OS196633 YO196633 AIK196633 ASG196633 BCC196633 BLY196633 BVU196633 CFQ196633 CPM196633 CZI196633 DJE196633 DTA196633 ECW196633 EMS196633 EWO196633 FGK196633 FQG196633 GAC196633 GJY196633 GTU196633 HDQ196633 HNM196633 HXI196633 IHE196633 IRA196633 JAW196633 JKS196633 JUO196633 KEK196633 KOG196633 KYC196633 LHY196633 LRU196633 MBQ196633 MLM196633 MVI196633 NFE196633 NPA196633 NYW196633 OIS196633 OSO196633 PCK196633 PMG196633 PWC196633 QFY196633 QPU196633 QZQ196633 RJM196633 RTI196633 SDE196633 SNA196633 SWW196633 TGS196633 TQO196633 UAK196633 UKG196633 UUC196633 VDY196633 VNU196633 VXQ196633 WHM196633 WRI196633 EW262169 OS262169 YO262169 AIK262169 ASG262169 BCC262169 BLY262169 BVU262169 CFQ262169 CPM262169 CZI262169 DJE262169 DTA262169 ECW262169 EMS262169 EWO262169 FGK262169 FQG262169 GAC262169 GJY262169 GTU262169 HDQ262169 HNM262169 HXI262169 IHE262169 IRA262169 JAW262169 JKS262169 JUO262169 KEK262169 KOG262169 KYC262169 LHY262169 LRU262169 MBQ262169 MLM262169 MVI262169 NFE262169 NPA262169 NYW262169 OIS262169 OSO262169 PCK262169 PMG262169 PWC262169 QFY262169 QPU262169 QZQ262169 RJM262169 RTI262169 SDE262169 SNA262169 SWW262169 TGS262169 TQO262169 UAK262169 UKG262169 UUC262169 VDY262169 VNU262169 VXQ262169 WHM262169 WRI262169 EW327705 OS327705 YO327705 AIK327705 ASG327705 BCC327705 BLY327705 BVU327705 CFQ327705 CPM327705 CZI327705 DJE327705 DTA327705 ECW327705 EMS327705 EWO327705 FGK327705 FQG327705 GAC327705 GJY327705 GTU327705 HDQ327705 HNM327705 HXI327705 IHE327705 IRA327705 JAW327705 JKS327705 JUO327705 KEK327705 KOG327705 KYC327705 LHY327705 LRU327705 MBQ327705 MLM327705 MVI327705 NFE327705 NPA327705 NYW327705 OIS327705 OSO327705 PCK327705 PMG327705 PWC327705 QFY327705 QPU327705 QZQ327705 RJM327705 RTI327705 SDE327705 SNA327705 SWW327705 TGS327705 TQO327705 UAK327705 UKG327705 UUC327705 VDY327705 VNU327705 VXQ327705 WHM327705 WRI327705 EW393241 OS393241 YO393241 AIK393241 ASG393241 BCC393241 BLY393241 BVU393241 CFQ393241 CPM393241 CZI393241 DJE393241 DTA393241 ECW393241 EMS393241 EWO393241 FGK393241 FQG393241 GAC393241 GJY393241 GTU393241 HDQ393241 HNM393241 HXI393241 IHE393241 IRA393241 JAW393241 JKS393241 JUO393241 KEK393241 KOG393241 KYC393241 LHY393241 LRU393241 MBQ393241 MLM393241 MVI393241 NFE393241 NPA393241 NYW393241 OIS393241 OSO393241 PCK393241 PMG393241 PWC393241 QFY393241 QPU393241 QZQ393241 RJM393241 RTI393241 SDE393241 SNA393241 SWW393241 TGS393241 TQO393241 UAK393241 UKG393241 UUC393241 VDY393241 VNU393241 VXQ393241 WHM393241 WRI393241 EW458777 OS458777 YO458777 AIK458777 ASG458777 BCC458777 BLY458777 BVU458777 CFQ458777 CPM458777 CZI458777 DJE458777 DTA458777 ECW458777 EMS458777 EWO458777 FGK458777 FQG458777 GAC458777 GJY458777 GTU458777 HDQ458777 HNM458777 HXI458777 IHE458777 IRA458777 JAW458777 JKS458777 JUO458777 KEK458777 KOG458777 KYC458777 LHY458777 LRU458777 MBQ458777 MLM458777 MVI458777 NFE458777 NPA458777 NYW458777 OIS458777 OSO458777 PCK458777 PMG458777 PWC458777 QFY458777 QPU458777 QZQ458777 RJM458777 RTI458777 SDE458777 SNA458777 SWW458777 TGS458777 TQO458777 UAK458777 UKG458777 UUC458777 VDY458777 VNU458777 VXQ458777 WHM458777 WRI458777 EW524313 OS524313 YO524313 AIK524313 ASG524313 BCC524313 BLY524313 BVU524313 CFQ524313 CPM524313 CZI524313 DJE524313 DTA524313 ECW524313 EMS524313 EWO524313 FGK524313 FQG524313 GAC524313 GJY524313 GTU524313 HDQ524313 HNM524313 HXI524313 IHE524313 IRA524313 JAW524313 JKS524313 JUO524313 KEK524313 KOG524313 KYC524313 LHY524313 LRU524313 MBQ524313 MLM524313 MVI524313 NFE524313 NPA524313 NYW524313 OIS524313 OSO524313 PCK524313 PMG524313 PWC524313 QFY524313 QPU524313 QZQ524313 RJM524313 RTI524313 SDE524313 SNA524313 SWW524313 TGS524313 TQO524313 UAK524313 UKG524313 UUC524313 VDY524313 VNU524313 VXQ524313 WHM524313 WRI524313 EW589849 OS589849 YO589849 AIK589849 ASG589849 BCC589849 BLY589849 BVU589849 CFQ589849 CPM589849 CZI589849 DJE589849 DTA589849 ECW589849 EMS589849 EWO589849 FGK589849 FQG589849 GAC589849 GJY589849 GTU589849 HDQ589849 HNM589849 HXI589849 IHE589849 IRA589849 JAW589849 JKS589849 JUO589849 KEK589849 KOG589849 KYC589849 LHY589849 LRU589849 MBQ589849 MLM589849 MVI589849 NFE589849 NPA589849 NYW589849 OIS589849 OSO589849 PCK589849 PMG589849 PWC589849 QFY589849 QPU589849 QZQ589849 RJM589849 RTI589849 SDE589849 SNA589849 SWW589849 TGS589849 TQO589849 UAK589849 UKG589849 UUC589849 VDY589849 VNU589849 VXQ589849 WHM589849 WRI589849 EW655385 OS655385 YO655385 AIK655385 ASG655385 BCC655385 BLY655385 BVU655385 CFQ655385 CPM655385 CZI655385 DJE655385 DTA655385 ECW655385 EMS655385 EWO655385 FGK655385 FQG655385 GAC655385 GJY655385 GTU655385 HDQ655385 HNM655385 HXI655385 IHE655385 IRA655385 JAW655385 JKS655385 JUO655385 KEK655385 KOG655385 KYC655385 LHY655385 LRU655385 MBQ655385 MLM655385 MVI655385 NFE655385 NPA655385 NYW655385 OIS655385 OSO655385 PCK655385 PMG655385 PWC655385 QFY655385 QPU655385 QZQ655385 RJM655385 RTI655385 SDE655385 SNA655385 SWW655385 TGS655385 TQO655385 UAK655385 UKG655385 UUC655385 VDY655385 VNU655385 VXQ655385 WHM655385 WRI655385 EW720921 OS720921 YO720921 AIK720921 ASG720921 BCC720921 BLY720921 BVU720921 CFQ720921 CPM720921 CZI720921 DJE720921 DTA720921 ECW720921 EMS720921 EWO720921 FGK720921 FQG720921 GAC720921 GJY720921 GTU720921 HDQ720921 HNM720921 HXI720921 IHE720921 IRA720921 JAW720921 JKS720921 JUO720921 KEK720921 KOG720921 KYC720921 LHY720921 LRU720921 MBQ720921 MLM720921 MVI720921 NFE720921 NPA720921 NYW720921 OIS720921 OSO720921 PCK720921 PMG720921 PWC720921 QFY720921 QPU720921 QZQ720921 RJM720921 RTI720921 SDE720921 SNA720921 SWW720921 TGS720921 TQO720921 UAK720921 UKG720921 UUC720921 VDY720921 VNU720921 VXQ720921 WHM720921 WRI720921 EW786457 OS786457 YO786457 AIK786457 ASG786457 BCC786457 BLY786457 BVU786457 CFQ786457 CPM786457 CZI786457 DJE786457 DTA786457 ECW786457 EMS786457 EWO786457 FGK786457 FQG786457 GAC786457 GJY786457 GTU786457 HDQ786457 HNM786457 HXI786457 IHE786457 IRA786457 JAW786457 JKS786457 JUO786457 KEK786457 KOG786457 KYC786457 LHY786457 LRU786457 MBQ786457 MLM786457 MVI786457 NFE786457 NPA786457 NYW786457 OIS786457 OSO786457 PCK786457 PMG786457 PWC786457 QFY786457 QPU786457 QZQ786457 RJM786457 RTI786457 SDE786457 SNA786457 SWW786457 TGS786457 TQO786457 UAK786457 UKG786457 UUC786457 VDY786457 VNU786457 VXQ786457 WHM786457 WRI786457 EW851993 OS851993 YO851993 AIK851993 ASG851993 BCC851993 BLY851993 BVU851993 CFQ851993 CPM851993 CZI851993 DJE851993 DTA851993 ECW851993 EMS851993 EWO851993 FGK851993 FQG851993 GAC851993 GJY851993 GTU851993 HDQ851993 HNM851993 HXI851993 IHE851993 IRA851993 JAW851993 JKS851993 JUO851993 KEK851993 KOG851993 KYC851993 LHY851993 LRU851993 MBQ851993 MLM851993 MVI851993 NFE851993 NPA851993 NYW851993 OIS851993 OSO851993 PCK851993 PMG851993 PWC851993 QFY851993 QPU851993 QZQ851993 RJM851993 RTI851993 SDE851993 SNA851993 SWW851993 TGS851993 TQO851993 UAK851993 UKG851993 UUC851993 VDY851993 VNU851993 VXQ851993 WHM851993 WRI851993 EW917529 OS917529 YO917529 AIK917529 ASG917529 BCC917529 BLY917529 BVU917529 CFQ917529 CPM917529 CZI917529 DJE917529 DTA917529 ECW917529 EMS917529 EWO917529 FGK917529 FQG917529 GAC917529 GJY917529 GTU917529 HDQ917529 HNM917529 HXI917529 IHE917529 IRA917529 JAW917529 JKS917529 JUO917529 KEK917529 KOG917529 KYC917529 LHY917529 LRU917529 MBQ917529 MLM917529 MVI917529 NFE917529 NPA917529 NYW917529 OIS917529 OSO917529 PCK917529 PMG917529 PWC917529 QFY917529 QPU917529 QZQ917529 RJM917529 RTI917529 SDE917529 SNA917529 SWW917529 TGS917529 TQO917529 UAK917529 UKG917529 UUC917529 VDY917529 VNU917529 VXQ917529 WHM917529 WRI917529 EW983065 OS983065 YO983065 AIK983065 ASG983065 BCC983065 BLY983065 BVU983065 CFQ983065 CPM983065 CZI983065 DJE983065 DTA983065 ECW983065 EMS983065 EWO983065 FGK983065 FQG983065 GAC983065 GJY983065 GTU983065 HDQ983065 HNM983065 HXI983065 IHE983065 IRA983065 JAW983065 JKS983065 JUO983065 KEK983065 KOG983065 KYC983065 LHY983065 LRU983065 MBQ983065 MLM983065 MVI983065 NFE983065 NPA983065 NYW983065 OIS983065 OSO983065 PCK983065 PMG983065 PWC983065 QFY983065 QPU983065 QZQ983065 RJM983065 RTI983065 SDE983065 SNA983065 SWW983065 TGS983065 TQO983065 UAK983065 UKG983065 UUC983065 VDY983065 VNU983065 VXQ983065 WHM983065 WRI983065 EU65561 OQ65561 YM65561 AII65561 ASE65561 BCA65561 BLW65561 BVS65561 CFO65561 CPK65561 CZG65561 DJC65561 DSY65561 ECU65561 EMQ65561 EWM65561 FGI65561 FQE65561 GAA65561 GJW65561 GTS65561 HDO65561 HNK65561 HXG65561 IHC65561 IQY65561 JAU65561 JKQ65561 JUM65561 KEI65561 KOE65561 KYA65561 LHW65561 LRS65561 MBO65561 MLK65561 MVG65561 NFC65561 NOY65561 NYU65561 OIQ65561 OSM65561 PCI65561 PME65561 PWA65561 QFW65561 QPS65561 QZO65561 RJK65561 RTG65561 SDC65561 SMY65561 SWU65561 TGQ65561 TQM65561 UAI65561 UKE65561 UUA65561 VDW65561 VNS65561 VXO65561 WHK65561 WRG65561 EU131097 OQ131097 YM131097 AII131097 ASE131097 BCA131097 BLW131097 BVS131097 CFO131097 CPK131097 CZG131097 DJC131097 DSY131097 ECU131097 EMQ131097 EWM131097 FGI131097 FQE131097 GAA131097 GJW131097 GTS131097 HDO131097 HNK131097 HXG131097 IHC131097 IQY131097 JAU131097 JKQ131097 JUM131097 KEI131097 KOE131097 KYA131097 LHW131097 LRS131097 MBO131097 MLK131097 MVG131097 NFC131097 NOY131097 NYU131097 OIQ131097 OSM131097 PCI131097 PME131097 PWA131097 QFW131097 QPS131097 QZO131097 RJK131097 RTG131097 SDC131097 SMY131097 SWU131097 TGQ131097 TQM131097 UAI131097 UKE131097 UUA131097 VDW131097 VNS131097 VXO131097 WHK131097 WRG131097 EU196633 OQ196633 YM196633 AII196633 ASE196633 BCA196633 BLW196633 BVS196633 CFO196633 CPK196633 CZG196633 DJC196633 DSY196633 ECU196633 EMQ196633 EWM196633 FGI196633 FQE196633 GAA196633 GJW196633 GTS196633 HDO196633 HNK196633 HXG196633 IHC196633 IQY196633 JAU196633 JKQ196633 JUM196633 KEI196633 KOE196633 KYA196633 LHW196633 LRS196633 MBO196633 MLK196633 MVG196633 NFC196633 NOY196633 NYU196633 OIQ196633 OSM196633 PCI196633 PME196633 PWA196633 QFW196633 QPS196633 QZO196633 RJK196633 RTG196633 SDC196633 SMY196633 SWU196633 TGQ196633 TQM196633 UAI196633 UKE196633 UUA196633 VDW196633 VNS196633 VXO196633 WHK196633 WRG196633 EU262169 OQ262169 YM262169 AII262169 ASE262169 BCA262169 BLW262169 BVS262169 CFO262169 CPK262169 CZG262169 DJC262169 DSY262169 ECU262169 EMQ262169 EWM262169 FGI262169 FQE262169 GAA262169 GJW262169 GTS262169 HDO262169 HNK262169 HXG262169 IHC262169 IQY262169 JAU262169 JKQ262169 JUM262169 KEI262169 KOE262169 KYA262169 LHW262169 LRS262169 MBO262169 MLK262169 MVG262169 NFC262169 NOY262169 NYU262169 OIQ262169 OSM262169 PCI262169 PME262169 PWA262169 QFW262169 QPS262169 QZO262169 RJK262169 RTG262169 SDC262169 SMY262169 SWU262169 TGQ262169 TQM262169 UAI262169 UKE262169 UUA262169 VDW262169 VNS262169 VXO262169 WHK262169 WRG262169 EU327705 OQ327705 YM327705 AII327705 ASE327705 BCA327705 BLW327705 BVS327705 CFO327705 CPK327705 CZG327705 DJC327705 DSY327705 ECU327705 EMQ327705 EWM327705 FGI327705 FQE327705 GAA327705 GJW327705 GTS327705 HDO327705 HNK327705 HXG327705 IHC327705 IQY327705 JAU327705 JKQ327705 JUM327705 KEI327705 KOE327705 KYA327705 LHW327705 LRS327705 MBO327705 MLK327705 MVG327705 NFC327705 NOY327705 NYU327705 OIQ327705 OSM327705 PCI327705 PME327705 PWA327705 QFW327705 QPS327705 QZO327705 RJK327705 RTG327705 SDC327705 SMY327705 SWU327705 TGQ327705 TQM327705 UAI327705 UKE327705 UUA327705 VDW327705 VNS327705 VXO327705 WHK327705 WRG327705 EU393241 OQ393241 YM393241 AII393241 ASE393241 BCA393241 BLW393241 BVS393241 CFO393241 CPK393241 CZG393241 DJC393241 DSY393241 ECU393241 EMQ393241 EWM393241 FGI393241 FQE393241 GAA393241 GJW393241 GTS393241 HDO393241 HNK393241 HXG393241 IHC393241 IQY393241 JAU393241 JKQ393241 JUM393241 KEI393241 KOE393241 KYA393241 LHW393241 LRS393241 MBO393241 MLK393241 MVG393241 NFC393241 NOY393241 NYU393241 OIQ393241 OSM393241 PCI393241 PME393241 PWA393241 QFW393241 QPS393241 QZO393241 RJK393241 RTG393241 SDC393241 SMY393241 SWU393241 TGQ393241 TQM393241 UAI393241 UKE393241 UUA393241 VDW393241 VNS393241 VXO393241 WHK393241 WRG393241 EU458777 OQ458777 YM458777 AII458777 ASE458777 BCA458777 BLW458777 BVS458777 CFO458777 CPK458777 CZG458777 DJC458777 DSY458777 ECU458777 EMQ458777 EWM458777 FGI458777 FQE458777 GAA458777 GJW458777 GTS458777 HDO458777 HNK458777 HXG458777 IHC458777 IQY458777 JAU458777 JKQ458777 JUM458777 KEI458777 KOE458777 KYA458777 LHW458777 LRS458777 MBO458777 MLK458777 MVG458777 NFC458777 NOY458777 NYU458777 OIQ458777 OSM458777 PCI458777 PME458777 PWA458777 QFW458777 QPS458777 QZO458777 RJK458777 RTG458777 SDC458777 SMY458777 SWU458777 TGQ458777 TQM458777 UAI458777 UKE458777 UUA458777 VDW458777 VNS458777 VXO458777 WHK458777 WRG458777 EU524313 OQ524313 YM524313 AII524313 ASE524313 BCA524313 BLW524313 BVS524313 CFO524313 CPK524313 CZG524313 DJC524313 DSY524313 ECU524313 EMQ524313 EWM524313 FGI524313 FQE524313 GAA524313 GJW524313 GTS524313 HDO524313 HNK524313 HXG524313 IHC524313 IQY524313 JAU524313 JKQ524313 JUM524313 KEI524313 KOE524313 KYA524313 LHW524313 LRS524313 MBO524313 MLK524313 MVG524313 NFC524313 NOY524313 NYU524313 OIQ524313 OSM524313 PCI524313 PME524313 PWA524313 QFW524313 QPS524313 QZO524313 RJK524313 RTG524313 SDC524313 SMY524313 SWU524313 TGQ524313 TQM524313 UAI524313 UKE524313 UUA524313 VDW524313 VNS524313 VXO524313 WHK524313 WRG524313 EU589849 OQ589849 YM589849 AII589849 ASE589849 BCA589849 BLW589849 BVS589849 CFO589849 CPK589849 CZG589849 DJC589849 DSY589849 ECU589849 EMQ589849 EWM589849 FGI589849 FQE589849 GAA589849 GJW589849 GTS589849 HDO589849 HNK589849 HXG589849 IHC589849 IQY589849 JAU589849 JKQ589849 JUM589849 KEI589849 KOE589849 KYA589849 LHW589849 LRS589849 MBO589849 MLK589849 MVG589849 NFC589849 NOY589849 NYU589849 OIQ589849 OSM589849 PCI589849 PME589849 PWA589849 QFW589849 QPS589849 QZO589849 RJK589849 RTG589849 SDC589849 SMY589849 SWU589849 TGQ589849 TQM589849 UAI589849 UKE589849 UUA589849 VDW589849 VNS589849 VXO589849 WHK589849 WRG589849 EU655385 OQ655385 YM655385 AII655385 ASE655385 BCA655385 BLW655385 BVS655385 CFO655385 CPK655385 CZG655385 DJC655385 DSY655385 ECU655385 EMQ655385 EWM655385 FGI655385 FQE655385 GAA655385 GJW655385 GTS655385 HDO655385 HNK655385 HXG655385 IHC655385 IQY655385 JAU655385 JKQ655385 JUM655385 KEI655385 KOE655385 KYA655385 LHW655385 LRS655385 MBO655385 MLK655385 MVG655385 NFC655385 NOY655385 NYU655385 OIQ655385 OSM655385 PCI655385 PME655385 PWA655385 QFW655385 QPS655385 QZO655385 RJK655385 RTG655385 SDC655385 SMY655385 SWU655385 TGQ655385 TQM655385 UAI655385 UKE655385 UUA655385 VDW655385 VNS655385 VXO655385 WHK655385 WRG655385 EU720921 OQ720921 YM720921 AII720921 ASE720921 BCA720921 BLW720921 BVS720921 CFO720921 CPK720921 CZG720921 DJC720921 DSY720921 ECU720921 EMQ720921 EWM720921 FGI720921 FQE720921 GAA720921 GJW720921 GTS720921 HDO720921 HNK720921 HXG720921 IHC720921 IQY720921 JAU720921 JKQ720921 JUM720921 KEI720921 KOE720921 KYA720921 LHW720921 LRS720921 MBO720921 MLK720921 MVG720921 NFC720921 NOY720921 NYU720921 OIQ720921 OSM720921 PCI720921 PME720921 PWA720921 QFW720921 QPS720921 QZO720921 RJK720921 RTG720921 SDC720921 SMY720921 SWU720921 TGQ720921 TQM720921 UAI720921 UKE720921 UUA720921 VDW720921 VNS720921 VXO720921 WHK720921 WRG720921 EU786457 OQ786457 YM786457 AII786457 ASE786457 BCA786457 BLW786457 BVS786457 CFO786457 CPK786457 CZG786457 DJC786457 DSY786457 ECU786457 EMQ786457 EWM786457 FGI786457 FQE786457 GAA786457 GJW786457 GTS786457 HDO786457 HNK786457 HXG786457 IHC786457 IQY786457 JAU786457 JKQ786457 JUM786457 KEI786457 KOE786457 KYA786457 LHW786457 LRS786457 MBO786457 MLK786457 MVG786457 NFC786457 NOY786457 NYU786457 OIQ786457 OSM786457 PCI786457 PME786457 PWA786457 QFW786457 QPS786457 QZO786457 RJK786457 RTG786457 SDC786457 SMY786457 SWU786457 TGQ786457 TQM786457 UAI786457 UKE786457 UUA786457 VDW786457 VNS786457 VXO786457 WHK786457 WRG786457 EU851993 OQ851993 YM851993 AII851993 ASE851993 BCA851993 BLW851993 BVS851993 CFO851993 CPK851993 CZG851993 DJC851993 DSY851993 ECU851993 EMQ851993 EWM851993 FGI851993 FQE851993 GAA851993 GJW851993 GTS851993 HDO851993 HNK851993 HXG851993 IHC851993 IQY851993 JAU851993 JKQ851993 JUM851993 KEI851993 KOE851993 KYA851993 LHW851993 LRS851993 MBO851993 MLK851993 MVG851993 NFC851993 NOY851993 NYU851993 OIQ851993 OSM851993 PCI851993 PME851993 PWA851993 QFW851993 QPS851993 QZO851993 RJK851993 RTG851993 SDC851993 SMY851993 SWU851993 TGQ851993 TQM851993 UAI851993 UKE851993 UUA851993 VDW851993 VNS851993 VXO851993 WHK851993 WRG851993 EU917529 OQ917529 YM917529 AII917529 ASE917529 BCA917529 BLW917529 BVS917529 CFO917529 CPK917529 CZG917529 DJC917529 DSY917529 ECU917529 EMQ917529 EWM917529 FGI917529 FQE917529 GAA917529 GJW917529 GTS917529 HDO917529 HNK917529 HXG917529 IHC917529 IQY917529 JAU917529 JKQ917529 JUM917529 KEI917529 KOE917529 KYA917529 LHW917529 LRS917529 MBO917529 MLK917529 MVG917529 NFC917529 NOY917529 NYU917529 OIQ917529 OSM917529 PCI917529 PME917529 PWA917529 QFW917529 QPS917529 QZO917529 RJK917529 RTG917529 SDC917529 SMY917529 SWU917529 TGQ917529 TQM917529 UAI917529 UKE917529 UUA917529 VDW917529 VNS917529 VXO917529 WHK917529 WRG917529 EU983065 OQ983065 YM983065 AII983065 ASE983065 BCA983065 BLW983065 BVS983065 CFO983065 CPK983065 CZG983065 DJC983065 DSY983065 ECU983065 EMQ983065 EWM983065 FGI983065 FQE983065 GAA983065 GJW983065 GTS983065 HDO983065 HNK983065 HXG983065 IHC983065 IQY983065 JAU983065 JKQ983065 JUM983065 KEI983065 KOE983065 KYA983065 LHW983065 LRS983065 MBO983065 MLK983065 MVG983065 NFC983065 NOY983065 NYU983065 OIQ983065 OSM983065 PCI983065 PME983065 PWA983065 QFW983065 QPS983065 QZO983065 RJK983065 RTG983065 SDC983065 SMY983065 SWU983065 TGQ983065 TQM983065 UAI983065 UKE983065 UUA983065 VDW983065 VNS983065 VXO983065 WHK983065 WRG983065 ES65561 OO65561 YK65561 AIG65561 ASC65561 BBY65561 BLU65561 BVQ65561 CFM65561 CPI65561 CZE65561 DJA65561 DSW65561 ECS65561 EMO65561 EWK65561 FGG65561 FQC65561 FZY65561 GJU65561 GTQ65561 HDM65561 HNI65561 HXE65561 IHA65561 IQW65561 JAS65561 JKO65561 JUK65561 KEG65561 KOC65561 KXY65561 LHU65561 LRQ65561 MBM65561 MLI65561 MVE65561 NFA65561 NOW65561 NYS65561 OIO65561 OSK65561 PCG65561 PMC65561 PVY65561 QFU65561 QPQ65561 QZM65561 RJI65561 RTE65561 SDA65561 SMW65561 SWS65561 TGO65561 TQK65561 UAG65561 UKC65561 UTY65561 VDU65561 VNQ65561 VXM65561 WHI65561 WRE65561 ES131097 OO131097 YK131097 AIG131097 ASC131097 BBY131097 BLU131097 BVQ131097 CFM131097 CPI131097 CZE131097 DJA131097 DSW131097 ECS131097 EMO131097 EWK131097 FGG131097 FQC131097 FZY131097 GJU131097 GTQ131097 HDM131097 HNI131097 HXE131097 IHA131097 IQW131097 JAS131097 JKO131097 JUK131097 KEG131097 KOC131097 KXY131097 LHU131097 LRQ131097 MBM131097 MLI131097 MVE131097 NFA131097 NOW131097 NYS131097 OIO131097 OSK131097 PCG131097 PMC131097 PVY131097 QFU131097 QPQ131097 QZM131097 RJI131097 RTE131097 SDA131097 SMW131097 SWS131097 TGO131097 TQK131097 UAG131097 UKC131097 UTY131097 VDU131097 VNQ131097 VXM131097 WHI131097 WRE131097 ES196633 OO196633 YK196633 AIG196633 ASC196633 BBY196633 BLU196633 BVQ196633 CFM196633 CPI196633 CZE196633 DJA196633 DSW196633 ECS196633 EMO196633 EWK196633 FGG196633 FQC196633 FZY196633 GJU196633 GTQ196633 HDM196633 HNI196633 HXE196633 IHA196633 IQW196633 JAS196633 JKO196633 JUK196633 KEG196633 KOC196633 KXY196633 LHU196633 LRQ196633 MBM196633 MLI196633 MVE196633 NFA196633 NOW196633 NYS196633 OIO196633 OSK196633 PCG196633 PMC196633 PVY196633 QFU196633 QPQ196633 QZM196633 RJI196633 RTE196633 SDA196633 SMW196633 SWS196633 TGO196633 TQK196633 UAG196633 UKC196633 UTY196633 VDU196633 VNQ196633 VXM196633 WHI196633 WRE196633 ES262169 OO262169 YK262169 AIG262169 ASC262169 BBY262169 BLU262169 BVQ262169 CFM262169 CPI262169 CZE262169 DJA262169 DSW262169 ECS262169 EMO262169 EWK262169 FGG262169 FQC262169 FZY262169 GJU262169 GTQ262169 HDM262169 HNI262169 HXE262169 IHA262169 IQW262169 JAS262169 JKO262169 JUK262169 KEG262169 KOC262169 KXY262169 LHU262169 LRQ262169 MBM262169 MLI262169 MVE262169 NFA262169 NOW262169 NYS262169 OIO262169 OSK262169 PCG262169 PMC262169 PVY262169 QFU262169 QPQ262169 QZM262169 RJI262169 RTE262169 SDA262169 SMW262169 SWS262169 TGO262169 TQK262169 UAG262169 UKC262169 UTY262169 VDU262169 VNQ262169 VXM262169 WHI262169 WRE262169 ES327705 OO327705 YK327705 AIG327705 ASC327705 BBY327705 BLU327705 BVQ327705 CFM327705 CPI327705 CZE327705 DJA327705 DSW327705 ECS327705 EMO327705 EWK327705 FGG327705 FQC327705 FZY327705 GJU327705 GTQ327705 HDM327705 HNI327705 HXE327705 IHA327705 IQW327705 JAS327705 JKO327705 JUK327705 KEG327705 KOC327705 KXY327705 LHU327705 LRQ327705 MBM327705 MLI327705 MVE327705 NFA327705 NOW327705 NYS327705 OIO327705 OSK327705 PCG327705 PMC327705 PVY327705 QFU327705 QPQ327705 QZM327705 RJI327705 RTE327705 SDA327705 SMW327705 SWS327705 TGO327705 TQK327705 UAG327705 UKC327705 UTY327705 VDU327705 VNQ327705 VXM327705 WHI327705 WRE327705 ES393241 OO393241 YK393241 AIG393241 ASC393241 BBY393241 BLU393241 BVQ393241 CFM393241 CPI393241 CZE393241 DJA393241 DSW393241 ECS393241 EMO393241 EWK393241 FGG393241 FQC393241 FZY393241 GJU393241 GTQ393241 HDM393241 HNI393241 HXE393241 IHA393241 IQW393241 JAS393241 JKO393241 JUK393241 KEG393241 KOC393241 KXY393241 LHU393241 LRQ393241 MBM393241 MLI393241 MVE393241 NFA393241 NOW393241 NYS393241 OIO393241 OSK393241 PCG393241 PMC393241 PVY393241 QFU393241 QPQ393241 QZM393241 RJI393241 RTE393241 SDA393241 SMW393241 SWS393241 TGO393241 TQK393241 UAG393241 UKC393241 UTY393241 VDU393241 VNQ393241 VXM393241 WHI393241 WRE393241 ES458777 OO458777 YK458777 AIG458777 ASC458777 BBY458777 BLU458777 BVQ458777 CFM458777 CPI458777 CZE458777 DJA458777 DSW458777 ECS458777 EMO458777 EWK458777 FGG458777 FQC458777 FZY458777 GJU458777 GTQ458777 HDM458777 HNI458777 HXE458777 IHA458777 IQW458777 JAS458777 JKO458777 JUK458777 KEG458777 KOC458777 KXY458777 LHU458777 LRQ458777 MBM458777 MLI458777 MVE458777 NFA458777 NOW458777 NYS458777 OIO458777 OSK458777 PCG458777 PMC458777 PVY458777 QFU458777 QPQ458777 QZM458777 RJI458777 RTE458777 SDA458777 SMW458777 SWS458777 TGO458777 TQK458777 UAG458777 UKC458777 UTY458777 VDU458777 VNQ458777 VXM458777 WHI458777 WRE458777 ES524313 OO524313 YK524313 AIG524313 ASC524313 BBY524313 BLU524313 BVQ524313 CFM524313 CPI524313 CZE524313 DJA524313 DSW524313 ECS524313 EMO524313 EWK524313 FGG524313 FQC524313 FZY524313 GJU524313 GTQ524313 HDM524313 HNI524313 HXE524313 IHA524313 IQW524313 JAS524313 JKO524313 JUK524313 KEG524313 KOC524313 KXY524313 LHU524313 LRQ524313 MBM524313 MLI524313 MVE524313 NFA524313 NOW524313 NYS524313 OIO524313 OSK524313 PCG524313 PMC524313 PVY524313 QFU524313 QPQ524313 QZM524313 RJI524313 RTE524313 SDA524313 SMW524313 SWS524313 TGO524313 TQK524313 UAG524313 UKC524313 UTY524313 VDU524313 VNQ524313 VXM524313 WHI524313 WRE524313 ES589849 OO589849 YK589849 AIG589849 ASC589849 BBY589849 BLU589849 BVQ589849 CFM589849 CPI589849 CZE589849 DJA589849 DSW589849 ECS589849 EMO589849 EWK589849 FGG589849 FQC589849 FZY589849 GJU589849 GTQ589849 HDM589849 HNI589849 HXE589849 IHA589849 IQW589849 JAS589849 JKO589849 JUK589849 KEG589849 KOC589849 KXY589849 LHU589849 LRQ589849 MBM589849 MLI589849 MVE589849 NFA589849 NOW589849 NYS589849 OIO589849 OSK589849 PCG589849 PMC589849 PVY589849 QFU589849 QPQ589849 QZM589849 RJI589849 RTE589849 SDA589849 SMW589849 SWS589849 TGO589849 TQK589849 UAG589849 UKC589849 UTY589849 VDU589849 VNQ589849 VXM589849 WHI589849 WRE589849 ES655385 OO655385 YK655385 AIG655385 ASC655385 BBY655385 BLU655385 BVQ655385 CFM655385 CPI655385 CZE655385 DJA655385 DSW655385 ECS655385 EMO655385 EWK655385 FGG655385 FQC655385 FZY655385 GJU655385 GTQ655385 HDM655385 HNI655385 HXE655385 IHA655385 IQW655385 JAS655385 JKO655385 JUK655385 KEG655385 KOC655385 KXY655385 LHU655385 LRQ655385 MBM655385 MLI655385 MVE655385 NFA655385 NOW655385 NYS655385 OIO655385 OSK655385 PCG655385 PMC655385 PVY655385 QFU655385 QPQ655385 QZM655385 RJI655385 RTE655385 SDA655385 SMW655385 SWS655385 TGO655385 TQK655385 UAG655385 UKC655385 UTY655385 VDU655385 VNQ655385 VXM655385 WHI655385 WRE655385 ES720921 OO720921 YK720921 AIG720921 ASC720921 BBY720921 BLU720921 BVQ720921 CFM720921 CPI720921 CZE720921 DJA720921 DSW720921 ECS720921 EMO720921 EWK720921 FGG720921 FQC720921 FZY720921 GJU720921 GTQ720921 HDM720921 HNI720921 HXE720921 IHA720921 IQW720921 JAS720921 JKO720921 JUK720921 KEG720921 KOC720921 KXY720921 LHU720921 LRQ720921 MBM720921 MLI720921 MVE720921 NFA720921 NOW720921 NYS720921 OIO720921 OSK720921 PCG720921 PMC720921 PVY720921 QFU720921 QPQ720921 QZM720921 RJI720921 RTE720921 SDA720921 SMW720921 SWS720921 TGO720921 TQK720921 UAG720921 UKC720921 UTY720921 VDU720921 VNQ720921 VXM720921 WHI720921 WRE720921 ES786457 OO786457 YK786457 AIG786457 ASC786457 BBY786457 BLU786457 BVQ786457 CFM786457 CPI786457 CZE786457 DJA786457 DSW786457 ECS786457 EMO786457 EWK786457 FGG786457 FQC786457 FZY786457 GJU786457 GTQ786457 HDM786457 HNI786457 HXE786457 IHA786457 IQW786457 JAS786457 JKO786457 JUK786457 KEG786457 KOC786457 KXY786457 LHU786457 LRQ786457 MBM786457 MLI786457 MVE786457 NFA786457 NOW786457 NYS786457 OIO786457 OSK786457 PCG786457 PMC786457 PVY786457 QFU786457 QPQ786457 QZM786457 RJI786457 RTE786457 SDA786457 SMW786457 SWS786457 TGO786457 TQK786457 UAG786457 UKC786457 UTY786457 VDU786457 VNQ786457 VXM786457 WHI786457 WRE786457 ES851993 OO851993 YK851993 AIG851993 ASC851993 BBY851993 BLU851993 BVQ851993 CFM851993 CPI851993 CZE851993 DJA851993 DSW851993 ECS851993 EMO851993 EWK851993 FGG851993 FQC851993 FZY851993 GJU851993 GTQ851993 HDM851993 HNI851993 HXE851993 IHA851993 IQW851993 JAS851993 JKO851993 JUK851993 KEG851993 KOC851993 KXY851993 LHU851993 LRQ851993 MBM851993 MLI851993 MVE851993 NFA851993 NOW851993 NYS851993 OIO851993 OSK851993 PCG851993 PMC851993 PVY851993 QFU851993 QPQ851993 QZM851993 RJI851993 RTE851993 SDA851993 SMW851993 SWS851993 TGO851993 TQK851993 UAG851993 UKC851993 UTY851993 VDU851993 VNQ851993 VXM851993 WHI851993 WRE851993 ES917529 OO917529 YK917529 AIG917529 ASC917529 BBY917529 BLU917529 BVQ917529 CFM917529 CPI917529 CZE917529 DJA917529 DSW917529 ECS917529 EMO917529 EWK917529 FGG917529 FQC917529 FZY917529 GJU917529 GTQ917529 HDM917529 HNI917529 HXE917529 IHA917529 IQW917529 JAS917529 JKO917529 JUK917529 KEG917529 KOC917529 KXY917529 LHU917529 LRQ917529 MBM917529 MLI917529 MVE917529 NFA917529 NOW917529 NYS917529 OIO917529 OSK917529 PCG917529 PMC917529 PVY917529 QFU917529 QPQ917529 QZM917529 RJI917529 RTE917529 SDA917529 SMW917529 SWS917529 TGO917529 TQK917529 UAG917529 UKC917529 UTY917529 VDU917529 VNQ917529 VXM917529 WHI917529 WRE917529 ES983065 OO983065 YK983065 AIG983065 ASC983065 BBY983065 BLU983065 BVQ983065 CFM983065 CPI983065 CZE983065 DJA983065 DSW983065 ECS983065 EMO983065 EWK983065 FGG983065 FQC983065 FZY983065 GJU983065 GTQ983065 HDM983065 HNI983065 HXE983065 IHA983065 IQW983065 JAS983065 JKO983065 JUK983065 KEG983065 KOC983065 KXY983065 LHU983065 LRQ983065 MBM983065 MLI983065 MVE983065 NFA983065 NOW983065 NYS983065 OIO983065 OSK983065 PCG983065 PMC983065 PVY983065 QFU983065 QPQ983065 QZM983065 RJI983065 RTE983065 SDA983065 SMW983065 SWS983065 TGO983065 TQK983065 UAG983065 UKC983065 UTY983065 VDU983065 VNQ983065 VXM983065 WHI983065 WRE983065 EQ65561 OM65561 YI65561 AIE65561 ASA65561 BBW65561 BLS65561 BVO65561 CFK65561 CPG65561 CZC65561 DIY65561 DSU65561 ECQ65561 EMM65561 EWI65561 FGE65561 FQA65561 FZW65561 GJS65561 GTO65561 HDK65561 HNG65561 HXC65561 IGY65561 IQU65561 JAQ65561 JKM65561 JUI65561 KEE65561 KOA65561 KXW65561 LHS65561 LRO65561 MBK65561 MLG65561 MVC65561 NEY65561 NOU65561 NYQ65561 OIM65561 OSI65561 PCE65561 PMA65561 PVW65561 QFS65561 QPO65561 QZK65561 RJG65561 RTC65561 SCY65561 SMU65561 SWQ65561 TGM65561 TQI65561 UAE65561 UKA65561 UTW65561 VDS65561 VNO65561 VXK65561 WHG65561 WRC65561 EQ131097 OM131097 YI131097 AIE131097 ASA131097 BBW131097 BLS131097 BVO131097 CFK131097 CPG131097 CZC131097 DIY131097 DSU131097 ECQ131097 EMM131097 EWI131097 FGE131097 FQA131097 FZW131097 GJS131097 GTO131097 HDK131097 HNG131097 HXC131097 IGY131097 IQU131097 JAQ131097 JKM131097 JUI131097 KEE131097 KOA131097 KXW131097 LHS131097 LRO131097 MBK131097 MLG131097 MVC131097 NEY131097 NOU131097 NYQ131097 OIM131097 OSI131097 PCE131097 PMA131097 PVW131097 QFS131097 QPO131097 QZK131097 RJG131097 RTC131097 SCY131097 SMU131097 SWQ131097 TGM131097 TQI131097 UAE131097 UKA131097 UTW131097 VDS131097 VNO131097 VXK131097 WHG131097 WRC131097 EQ196633 OM196633 YI196633 AIE196633 ASA196633 BBW196633 BLS196633 BVO196633 CFK196633 CPG196633 CZC196633 DIY196633 DSU196633 ECQ196633 EMM196633 EWI196633 FGE196633 FQA196633 FZW196633 GJS196633 GTO196633 HDK196633 HNG196633 HXC196633 IGY196633 IQU196633 JAQ196633 JKM196633 JUI196633 KEE196633 KOA196633 KXW196633 LHS196633 LRO196633 MBK196633 MLG196633 MVC196633 NEY196633 NOU196633 NYQ196633 OIM196633 OSI196633 PCE196633 PMA196633 PVW196633 QFS196633 QPO196633 QZK196633 RJG196633 RTC196633 SCY196633 SMU196633 SWQ196633 TGM196633 TQI196633 UAE196633 UKA196633 UTW196633 VDS196633 VNO196633 VXK196633 WHG196633 WRC196633 EQ262169 OM262169 YI262169 AIE262169 ASA262169 BBW262169 BLS262169 BVO262169 CFK262169 CPG262169 CZC262169 DIY262169 DSU262169 ECQ262169 EMM262169 EWI262169 FGE262169 FQA262169 FZW262169 GJS262169 GTO262169 HDK262169 HNG262169 HXC262169 IGY262169 IQU262169 JAQ262169 JKM262169 JUI262169 KEE262169 KOA262169 KXW262169 LHS262169 LRO262169 MBK262169 MLG262169 MVC262169 NEY262169 NOU262169 NYQ262169 OIM262169 OSI262169 PCE262169 PMA262169 PVW262169 QFS262169 QPO262169 QZK262169 RJG262169 RTC262169 SCY262169 SMU262169 SWQ262169 TGM262169 TQI262169 UAE262169 UKA262169 UTW262169 VDS262169 VNO262169 VXK262169 WHG262169 WRC262169 EQ327705 OM327705 YI327705 AIE327705 ASA327705 BBW327705 BLS327705 BVO327705 CFK327705 CPG327705 CZC327705 DIY327705 DSU327705 ECQ327705 EMM327705 EWI327705 FGE327705 FQA327705 FZW327705 GJS327705 GTO327705 HDK327705 HNG327705 HXC327705 IGY327705 IQU327705 JAQ327705 JKM327705 JUI327705 KEE327705 KOA327705 KXW327705 LHS327705 LRO327705 MBK327705 MLG327705 MVC327705 NEY327705 NOU327705 NYQ327705 OIM327705 OSI327705 PCE327705 PMA327705 PVW327705 QFS327705 QPO327705 QZK327705 RJG327705 RTC327705 SCY327705 SMU327705 SWQ327705 TGM327705 TQI327705 UAE327705 UKA327705 UTW327705 VDS327705 VNO327705 VXK327705 WHG327705 WRC327705 EQ393241 OM393241 YI393241 AIE393241 ASA393241 BBW393241 BLS393241 BVO393241 CFK393241 CPG393241 CZC393241 DIY393241 DSU393241 ECQ393241 EMM393241 EWI393241 FGE393241 FQA393241 FZW393241 GJS393241 GTO393241 HDK393241 HNG393241 HXC393241 IGY393241 IQU393241 JAQ393241 JKM393241 JUI393241 KEE393241 KOA393241 KXW393241 LHS393241 LRO393241 MBK393241 MLG393241 MVC393241 NEY393241 NOU393241 NYQ393241 OIM393241 OSI393241 PCE393241 PMA393241 PVW393241 QFS393241 QPO393241 QZK393241 RJG393241 RTC393241 SCY393241 SMU393241 SWQ393241 TGM393241 TQI393241 UAE393241 UKA393241 UTW393241 VDS393241 VNO393241 VXK393241 WHG393241 WRC393241 EQ458777 OM458777 YI458777 AIE458777 ASA458777 BBW458777 BLS458777 BVO458777 CFK458777 CPG458777 CZC458777 DIY458777 DSU458777 ECQ458777 EMM458777 EWI458777 FGE458777 FQA458777 FZW458777 GJS458777 GTO458777 HDK458777 HNG458777 HXC458777 IGY458777 IQU458777 JAQ458777 JKM458777 JUI458777 KEE458777 KOA458777 KXW458777 LHS458777 LRO458777 MBK458777 MLG458777 MVC458777 NEY458777 NOU458777 NYQ458777 OIM458777 OSI458777 PCE458777 PMA458777 PVW458777 QFS458777 QPO458777 QZK458777 RJG458777 RTC458777 SCY458777 SMU458777 SWQ458777 TGM458777 TQI458777 UAE458777 UKA458777 UTW458777 VDS458777 VNO458777 VXK458777 WHG458777 WRC458777 EQ524313 OM524313 YI524313 AIE524313 ASA524313 BBW524313 BLS524313 BVO524313 CFK524313 CPG524313 CZC524313 DIY524313 DSU524313 ECQ524313 EMM524313 EWI524313 FGE524313 FQA524313 FZW524313 GJS524313 GTO524313 HDK524313 HNG524313 HXC524313 IGY524313 IQU524313 JAQ524313 JKM524313 JUI524313 KEE524313 KOA524313 KXW524313 LHS524313 LRO524313 MBK524313 MLG524313 MVC524313 NEY524313 NOU524313 NYQ524313 OIM524313 OSI524313 PCE524313 PMA524313 PVW524313 QFS524313 QPO524313 QZK524313 RJG524313 RTC524313 SCY524313 SMU524313 SWQ524313 TGM524313 TQI524313 UAE524313 UKA524313 UTW524313 VDS524313 VNO524313 VXK524313 WHG524313 WRC524313 EQ589849 OM589849 YI589849 AIE589849 ASA589849 BBW589849 BLS589849 BVO589849 CFK589849 CPG589849 CZC589849 DIY589849 DSU589849 ECQ589849 EMM589849 EWI589849 FGE589849 FQA589849 FZW589849 GJS589849 GTO589849 HDK589849 HNG589849 HXC589849 IGY589849 IQU589849 JAQ589849 JKM589849 JUI589849 KEE589849 KOA589849 KXW589849 LHS589849 LRO589849 MBK589849 MLG589849 MVC589849 NEY589849 NOU589849 NYQ589849 OIM589849 OSI589849 PCE589849 PMA589849 PVW589849 QFS589849 QPO589849 QZK589849 RJG589849 RTC589849 SCY589849 SMU589849 SWQ589849 TGM589849 TQI589849 UAE589849 UKA589849 UTW589849 VDS589849 VNO589849 VXK589849 WHG589849 WRC589849 EQ655385 OM655385 YI655385 AIE655385 ASA655385 BBW655385 BLS655385 BVO655385 CFK655385 CPG655385 CZC655385 DIY655385 DSU655385 ECQ655385 EMM655385 EWI655385 FGE655385 FQA655385 FZW655385 GJS655385 GTO655385 HDK655385 HNG655385 HXC655385 IGY655385 IQU655385 JAQ655385 JKM655385 JUI655385 KEE655385 KOA655385 KXW655385 LHS655385 LRO655385 MBK655385 MLG655385 MVC655385 NEY655385 NOU655385 NYQ655385 OIM655385 OSI655385 PCE655385 PMA655385 PVW655385 QFS655385 QPO655385 QZK655385 RJG655385 RTC655385 SCY655385 SMU655385 SWQ655385 TGM655385 TQI655385 UAE655385 UKA655385 UTW655385 VDS655385 VNO655385 VXK655385 WHG655385 WRC655385 EQ720921 OM720921 YI720921 AIE720921 ASA720921 BBW720921 BLS720921 BVO720921 CFK720921 CPG720921 CZC720921 DIY720921 DSU720921 ECQ720921 EMM720921 EWI720921 FGE720921 FQA720921 FZW720921 GJS720921 GTO720921 HDK720921 HNG720921 HXC720921 IGY720921 IQU720921 JAQ720921 JKM720921 JUI720921 KEE720921 KOA720921 KXW720921 LHS720921 LRO720921 MBK720921 MLG720921 MVC720921 NEY720921 NOU720921 NYQ720921 OIM720921 OSI720921 PCE720921 PMA720921 PVW720921 QFS720921 QPO720921 QZK720921 RJG720921 RTC720921 SCY720921 SMU720921 SWQ720921 TGM720921 TQI720921 UAE720921 UKA720921 UTW720921 VDS720921 VNO720921 VXK720921 WHG720921 WRC720921 EQ786457 OM786457 YI786457 AIE786457 ASA786457 BBW786457 BLS786457 BVO786457 CFK786457 CPG786457 CZC786457 DIY786457 DSU786457 ECQ786457 EMM786457 EWI786457 FGE786457 FQA786457 FZW786457 GJS786457 GTO786457 HDK786457 HNG786457 HXC786457 IGY786457 IQU786457 JAQ786457 JKM786457 JUI786457 KEE786457 KOA786457 KXW786457 LHS786457 LRO786457 MBK786457 MLG786457 MVC786457 NEY786457 NOU786457 NYQ786457 OIM786457 OSI786457 PCE786457 PMA786457 PVW786457 QFS786457 QPO786457 QZK786457 RJG786457 RTC786457 SCY786457 SMU786457 SWQ786457 TGM786457 TQI786457 UAE786457 UKA786457 UTW786457 VDS786457 VNO786457 VXK786457 WHG786457 WRC786457 EQ851993 OM851993 YI851993 AIE851993 ASA851993 BBW851993 BLS851993 BVO851993 CFK851993 CPG851993 CZC851993 DIY851993 DSU851993 ECQ851993 EMM851993 EWI851993 FGE851993 FQA851993 FZW851993 GJS851993 GTO851993 HDK851993 HNG851993 HXC851993 IGY851993 IQU851993 JAQ851993 JKM851993 JUI851993 KEE851993 KOA851993 KXW851993 LHS851993 LRO851993 MBK851993 MLG851993 MVC851993 NEY851993 NOU851993 NYQ851993 OIM851993 OSI851993 PCE851993 PMA851993 PVW851993 QFS851993 QPO851993 QZK851993 RJG851993 RTC851993 SCY851993 SMU851993 SWQ851993 TGM851993 TQI851993 UAE851993 UKA851993 UTW851993 VDS851993 VNO851993 VXK851993 WHG851993 WRC851993 EQ917529 OM917529 YI917529 AIE917529 ASA917529 BBW917529 BLS917529 BVO917529 CFK917529 CPG917529 CZC917529 DIY917529 DSU917529 ECQ917529 EMM917529 EWI917529 FGE917529 FQA917529 FZW917529 GJS917529 GTO917529 HDK917529 HNG917529 HXC917529 IGY917529 IQU917529 JAQ917529 JKM917529 JUI917529 KEE917529 KOA917529 KXW917529 LHS917529 LRO917529 MBK917529 MLG917529 MVC917529 NEY917529 NOU917529 NYQ917529 OIM917529 OSI917529 PCE917529 PMA917529 PVW917529 QFS917529 QPO917529 QZK917529 RJG917529 RTC917529 SCY917529 SMU917529 SWQ917529 TGM917529 TQI917529 UAE917529 UKA917529 UTW917529 VDS917529 VNO917529 VXK917529 WHG917529 WRC917529 EQ983065 OM983065 YI983065 AIE983065 ASA983065 BBW983065 BLS983065 BVO983065 CFK983065 CPG983065 CZC983065 DIY983065 DSU983065 ECQ983065 EMM983065 EWI983065 FGE983065 FQA983065 FZW983065 GJS983065 GTO983065 HDK983065 HNG983065 HXC983065 IGY983065 IQU983065 JAQ983065 JKM983065 JUI983065 KEE983065 KOA983065 KXW983065 LHS983065 LRO983065 MBK983065 MLG983065 MVC983065 NEY983065 NOU983065 NYQ983065 OIM983065 OSI983065 PCE983065 PMA983065 PVW983065 QFS983065 QPO983065 QZK983065 RJG983065 RTC983065 SCY983065 SMU983065 SWQ983065 TGM983065 TQI983065 UAE983065 UKA983065 UTW983065 VDS983065 VNO983065 VXK983065 WHG983065 WRC983065 EO65561 OK65561 YG65561 AIC65561 ARY65561 BBU65561 BLQ65561 BVM65561 CFI65561 CPE65561 CZA65561 DIW65561 DSS65561 ECO65561 EMK65561 EWG65561 FGC65561 FPY65561 FZU65561 GJQ65561 GTM65561 HDI65561 HNE65561 HXA65561 IGW65561 IQS65561 JAO65561 JKK65561 JUG65561 KEC65561 KNY65561 KXU65561 LHQ65561 LRM65561 MBI65561 MLE65561 MVA65561 NEW65561 NOS65561 NYO65561 OIK65561 OSG65561 PCC65561 PLY65561 PVU65561 QFQ65561 QPM65561 QZI65561 RJE65561 RTA65561 SCW65561 SMS65561 SWO65561 TGK65561 TQG65561 UAC65561 UJY65561 UTU65561 VDQ65561 VNM65561 VXI65561 WHE65561 WRA65561 EO131097 OK131097 YG131097 AIC131097 ARY131097 BBU131097 BLQ131097 BVM131097 CFI131097 CPE131097 CZA131097 DIW131097 DSS131097 ECO131097 EMK131097 EWG131097 FGC131097 FPY131097 FZU131097 GJQ131097 GTM131097 HDI131097 HNE131097 HXA131097 IGW131097 IQS131097 JAO131097 JKK131097 JUG131097 KEC131097 KNY131097 KXU131097 LHQ131097 LRM131097 MBI131097 MLE131097 MVA131097 NEW131097 NOS131097 NYO131097 OIK131097 OSG131097 PCC131097 PLY131097 PVU131097 QFQ131097 QPM131097 QZI131097 RJE131097 RTA131097 SCW131097 SMS131097 SWO131097 TGK131097 TQG131097 UAC131097 UJY131097 UTU131097 VDQ131097 VNM131097 VXI131097 WHE131097 WRA131097 EO196633 OK196633 YG196633 AIC196633 ARY196633 BBU196633 BLQ196633 BVM196633 CFI196633 CPE196633 CZA196633 DIW196633 DSS196633 ECO196633 EMK196633 EWG196633 FGC196633 FPY196633 FZU196633 GJQ196633 GTM196633 HDI196633 HNE196633 HXA196633 IGW196633 IQS196633 JAO196633 JKK196633 JUG196633 KEC196633 KNY196633 KXU196633 LHQ196633 LRM196633 MBI196633 MLE196633 MVA196633 NEW196633 NOS196633 NYO196633 OIK196633 OSG196633 PCC196633 PLY196633 PVU196633 QFQ196633 QPM196633 QZI196633 RJE196633 RTA196633 SCW196633 SMS196633 SWO196633 TGK196633 TQG196633 UAC196633 UJY196633 UTU196633 VDQ196633 VNM196633 VXI196633 WHE196633 WRA196633 EO262169 OK262169 YG262169 AIC262169 ARY262169 BBU262169 BLQ262169 BVM262169 CFI262169 CPE262169 CZA262169 DIW262169 DSS262169 ECO262169 EMK262169 EWG262169 FGC262169 FPY262169 FZU262169 GJQ262169 GTM262169 HDI262169 HNE262169 HXA262169 IGW262169 IQS262169 JAO262169 JKK262169 JUG262169 KEC262169 KNY262169 KXU262169 LHQ262169 LRM262169 MBI262169 MLE262169 MVA262169 NEW262169 NOS262169 NYO262169 OIK262169 OSG262169 PCC262169 PLY262169 PVU262169 QFQ262169 QPM262169 QZI262169 RJE262169 RTA262169 SCW262169 SMS262169 SWO262169 TGK262169 TQG262169 UAC262169 UJY262169 UTU262169 VDQ262169 VNM262169 VXI262169 WHE262169 WRA262169 EO327705 OK327705 YG327705 AIC327705 ARY327705 BBU327705 BLQ327705 BVM327705 CFI327705 CPE327705 CZA327705 DIW327705 DSS327705 ECO327705 EMK327705 EWG327705 FGC327705 FPY327705 FZU327705 GJQ327705 GTM327705 HDI327705 HNE327705 HXA327705 IGW327705 IQS327705 JAO327705 JKK327705 JUG327705 KEC327705 KNY327705 KXU327705 LHQ327705 LRM327705 MBI327705 MLE327705 MVA327705 NEW327705 NOS327705 NYO327705 OIK327705 OSG327705 PCC327705 PLY327705 PVU327705 QFQ327705 QPM327705 QZI327705 RJE327705 RTA327705 SCW327705 SMS327705 SWO327705 TGK327705 TQG327705 UAC327705 UJY327705 UTU327705 VDQ327705 VNM327705 VXI327705 WHE327705 WRA327705 EO393241 OK393241 YG393241 AIC393241 ARY393241 BBU393241 BLQ393241 BVM393241 CFI393241 CPE393241 CZA393241 DIW393241 DSS393241 ECO393241 EMK393241 EWG393241 FGC393241 FPY393241 FZU393241 GJQ393241 GTM393241 HDI393241 HNE393241 HXA393241 IGW393241 IQS393241 JAO393241 JKK393241 JUG393241 KEC393241 KNY393241 KXU393241 LHQ393241 LRM393241 MBI393241 MLE393241 MVA393241 NEW393241 NOS393241 NYO393241 OIK393241 OSG393241 PCC393241 PLY393241 PVU393241 QFQ393241 QPM393241 QZI393241 RJE393241 RTA393241 SCW393241 SMS393241 SWO393241 TGK393241 TQG393241 UAC393241 UJY393241 UTU393241 VDQ393241 VNM393241 VXI393241 WHE393241 WRA393241 EO458777 OK458777 YG458777 AIC458777 ARY458777 BBU458777 BLQ458777 BVM458777 CFI458777 CPE458777 CZA458777 DIW458777 DSS458777 ECO458777 EMK458777 EWG458777 FGC458777 FPY458777 FZU458777 GJQ458777 GTM458777 HDI458777 HNE458777 HXA458777 IGW458777 IQS458777 JAO458777 JKK458777 JUG458777 KEC458777 KNY458777 KXU458777 LHQ458777 LRM458777 MBI458777 MLE458777 MVA458777 NEW458777 NOS458777 NYO458777 OIK458777 OSG458777 PCC458777 PLY458777 PVU458777 QFQ458777 QPM458777 QZI458777 RJE458777 RTA458777 SCW458777 SMS458777 SWO458777 TGK458777 TQG458777 UAC458777 UJY458777 UTU458777 VDQ458777 VNM458777 VXI458777 WHE458777 WRA458777 EO524313 OK524313 YG524313 AIC524313 ARY524313 BBU524313 BLQ524313 BVM524313 CFI524313 CPE524313 CZA524313 DIW524313 DSS524313 ECO524313 EMK524313 EWG524313 FGC524313 FPY524313 FZU524313 GJQ524313 GTM524313 HDI524313 HNE524313 HXA524313 IGW524313 IQS524313 JAO524313 JKK524313 JUG524313 KEC524313 KNY524313 KXU524313 LHQ524313 LRM524313 MBI524313 MLE524313 MVA524313 NEW524313 NOS524313 NYO524313 OIK524313 OSG524313 PCC524313 PLY524313 PVU524313 QFQ524313 QPM524313 QZI524313 RJE524313 RTA524313 SCW524313 SMS524313 SWO524313 TGK524313 TQG524313 UAC524313 UJY524313 UTU524313 VDQ524313 VNM524313 VXI524313 WHE524313 WRA524313 EO589849 OK589849 YG589849 AIC589849 ARY589849 BBU589849 BLQ589849 BVM589849 CFI589849 CPE589849 CZA589849 DIW589849 DSS589849 ECO589849 EMK589849 EWG589849 FGC589849 FPY589849 FZU589849 GJQ589849 GTM589849 HDI589849 HNE589849 HXA589849 IGW589849 IQS589849 JAO589849 JKK589849 JUG589849 KEC589849 KNY589849 KXU589849 LHQ589849 LRM589849 MBI589849 MLE589849 MVA589849 NEW589849 NOS589849 NYO589849 OIK589849 OSG589849 PCC589849 PLY589849 PVU589849 QFQ589849 QPM589849 QZI589849 RJE589849 RTA589849 SCW589849 SMS589849 SWO589849 TGK589849 TQG589849 UAC589849 UJY589849 UTU589849 VDQ589849 VNM589849 VXI589849 WHE589849 WRA589849 EO655385 OK655385 YG655385 AIC655385 ARY655385 BBU655385 BLQ655385 BVM655385 CFI655385 CPE655385 CZA655385 DIW655385 DSS655385 ECO655385 EMK655385 EWG655385 FGC655385 FPY655385 FZU655385 GJQ655385 GTM655385 HDI655385 HNE655385 HXA655385 IGW655385 IQS655385 JAO655385 JKK655385 JUG655385 KEC655385 KNY655385 KXU655385 LHQ655385 LRM655385 MBI655385 MLE655385 MVA655385 NEW655385 NOS655385 NYO655385 OIK655385 OSG655385 PCC655385 PLY655385 PVU655385 QFQ655385 QPM655385 QZI655385 RJE655385 RTA655385 SCW655385 SMS655385 SWO655385 TGK655385 TQG655385 UAC655385 UJY655385 UTU655385 VDQ655385 VNM655385 VXI655385 WHE655385 WRA655385 EO720921 OK720921 YG720921 AIC720921 ARY720921 BBU720921 BLQ720921 BVM720921 CFI720921 CPE720921 CZA720921 DIW720921 DSS720921 ECO720921 EMK720921 EWG720921 FGC720921 FPY720921 FZU720921 GJQ720921 GTM720921 HDI720921 HNE720921 HXA720921 IGW720921 IQS720921 JAO720921 JKK720921 JUG720921 KEC720921 KNY720921 KXU720921 LHQ720921 LRM720921 MBI720921 MLE720921 MVA720921 NEW720921 NOS720921 NYO720921 OIK720921 OSG720921 PCC720921 PLY720921 PVU720921 QFQ720921 QPM720921 QZI720921 RJE720921 RTA720921 SCW720921 SMS720921 SWO720921 TGK720921 TQG720921 UAC720921 UJY720921 UTU720921 VDQ720921 VNM720921 VXI720921 WHE720921 WRA720921 EO786457 OK786457 YG786457 AIC786457 ARY786457 BBU786457 BLQ786457 BVM786457 CFI786457 CPE786457 CZA786457 DIW786457 DSS786457 ECO786457 EMK786457 EWG786457 FGC786457 FPY786457 FZU786457 GJQ786457 GTM786457 HDI786457 HNE786457 HXA786457 IGW786457 IQS786457 JAO786457 JKK786457 JUG786457 KEC786457 KNY786457 KXU786457 LHQ786457 LRM786457 MBI786457 MLE786457 MVA786457 NEW786457 NOS786457 NYO786457 OIK786457 OSG786457 PCC786457 PLY786457 PVU786457 QFQ786457 QPM786457 QZI786457 RJE786457 RTA786457 SCW786457 SMS786457 SWO786457 TGK786457 TQG786457 UAC786457 UJY786457 UTU786457 VDQ786457 VNM786457 VXI786457 WHE786457 WRA786457 EO851993 OK851993 YG851993 AIC851993 ARY851993 BBU851993 BLQ851993 BVM851993 CFI851993 CPE851993 CZA851993 DIW851993 DSS851993 ECO851993 EMK851993 EWG851993 FGC851993 FPY851993 FZU851993 GJQ851993 GTM851993 HDI851993 HNE851993 HXA851993 IGW851993 IQS851993 JAO851993 JKK851993 JUG851993 KEC851993 KNY851993 KXU851993 LHQ851993 LRM851993 MBI851993 MLE851993 MVA851993 NEW851993 NOS851993 NYO851993 OIK851993 OSG851993 PCC851993 PLY851993 PVU851993 QFQ851993 QPM851993 QZI851993 RJE851993 RTA851993 SCW851993 SMS851993 SWO851993 TGK851993 TQG851993 UAC851993 UJY851993 UTU851993 VDQ851993 VNM851993 VXI851993 WHE851993 WRA851993 EO917529 OK917529 YG917529 AIC917529 ARY917529 BBU917529 BLQ917529 BVM917529 CFI917529 CPE917529 CZA917529 DIW917529 DSS917529 ECO917529 EMK917529 EWG917529 FGC917529 FPY917529 FZU917529 GJQ917529 GTM917529 HDI917529 HNE917529 HXA917529 IGW917529 IQS917529 JAO917529 JKK917529 JUG917529 KEC917529 KNY917529 KXU917529 LHQ917529 LRM917529 MBI917529 MLE917529 MVA917529 NEW917529 NOS917529 NYO917529 OIK917529 OSG917529 PCC917529 PLY917529 PVU917529 QFQ917529 QPM917529 QZI917529 RJE917529 RTA917529 SCW917529 SMS917529 SWO917529 TGK917529 TQG917529 UAC917529 UJY917529 UTU917529 VDQ917529 VNM917529 VXI917529 WHE917529 WRA917529 EO983065 OK983065 YG983065 AIC983065 ARY983065 BBU983065 BLQ983065 BVM983065 CFI983065 CPE983065 CZA983065 DIW983065 DSS983065 ECO983065 EMK983065 EWG983065 FGC983065 FPY983065 FZU983065 GJQ983065 GTM983065 HDI983065 HNE983065 HXA983065 IGW983065 IQS983065 JAO983065 JKK983065 JUG983065 KEC983065 KNY983065 KXU983065 LHQ983065 LRM983065 MBI983065 MLE983065 MVA983065 NEW983065 NOS983065 NYO983065 OIK983065 OSG983065 PCC983065 PLY983065 PVU983065 QFQ983065 QPM983065 QZI983065 RJE983065 RTA983065 SCW983065 SMS983065 SWO983065 TGK983065 TQG983065 UAC983065 UJY983065 UTU983065 VDQ983065 VNM983065 VXI983065 WHE983065 WRA983065 EM65561 OI65561 YE65561 AIA65561 ARW65561 BBS65561 BLO65561 BVK65561 CFG65561 CPC65561 CYY65561 DIU65561 DSQ65561 ECM65561 EMI65561 EWE65561 FGA65561 FPW65561 FZS65561 GJO65561 GTK65561 HDG65561 HNC65561 HWY65561 IGU65561 IQQ65561 JAM65561 JKI65561 JUE65561 KEA65561 KNW65561 KXS65561 LHO65561 LRK65561 MBG65561 MLC65561 MUY65561 NEU65561 NOQ65561 NYM65561 OII65561 OSE65561 PCA65561 PLW65561 PVS65561 QFO65561 QPK65561 QZG65561 RJC65561 RSY65561 SCU65561 SMQ65561 SWM65561 TGI65561 TQE65561 UAA65561 UJW65561 UTS65561 VDO65561 VNK65561 VXG65561 WHC65561 WQY65561 EM131097 OI131097 YE131097 AIA131097 ARW131097 BBS131097 BLO131097 BVK131097 CFG131097 CPC131097 CYY131097 DIU131097 DSQ131097 ECM131097 EMI131097 EWE131097 FGA131097 FPW131097 FZS131097 GJO131097 GTK131097 HDG131097 HNC131097 HWY131097 IGU131097 IQQ131097 JAM131097 JKI131097 JUE131097 KEA131097 KNW131097 KXS131097 LHO131097 LRK131097 MBG131097 MLC131097 MUY131097 NEU131097 NOQ131097 NYM131097 OII131097 OSE131097 PCA131097 PLW131097 PVS131097 QFO131097 QPK131097 QZG131097 RJC131097 RSY131097 SCU131097 SMQ131097 SWM131097 TGI131097 TQE131097 UAA131097 UJW131097 UTS131097 VDO131097 VNK131097 VXG131097 WHC131097 WQY131097 EM196633 OI196633 YE196633 AIA196633 ARW196633 BBS196633 BLO196633 BVK196633 CFG196633 CPC196633 CYY196633 DIU196633 DSQ196633 ECM196633 EMI196633 EWE196633 FGA196633 FPW196633 FZS196633 GJO196633 GTK196633 HDG196633 HNC196633 HWY196633 IGU196633 IQQ196633 JAM196633 JKI196633 JUE196633 KEA196633 KNW196633 KXS196633 LHO196633 LRK196633 MBG196633 MLC196633 MUY196633 NEU196633 NOQ196633 NYM196633 OII196633 OSE196633 PCA196633 PLW196633 PVS196633 QFO196633 QPK196633 QZG196633 RJC196633 RSY196633 SCU196633 SMQ196633 SWM196633 TGI196633 TQE196633 UAA196633 UJW196633 UTS196633 VDO196633 VNK196633 VXG196633 WHC196633 WQY196633 EM262169 OI262169 YE262169 AIA262169 ARW262169 BBS262169 BLO262169 BVK262169 CFG262169 CPC262169 CYY262169 DIU262169 DSQ262169 ECM262169 EMI262169 EWE262169 FGA262169 FPW262169 FZS262169 GJO262169 GTK262169 HDG262169 HNC262169 HWY262169 IGU262169 IQQ262169 JAM262169 JKI262169 JUE262169 KEA262169 KNW262169 KXS262169 LHO262169 LRK262169 MBG262169 MLC262169 MUY262169 NEU262169 NOQ262169 NYM262169 OII262169 OSE262169 PCA262169 PLW262169 PVS262169 QFO262169 QPK262169 QZG262169 RJC262169 RSY262169 SCU262169 SMQ262169 SWM262169 TGI262169 TQE262169 UAA262169 UJW262169 UTS262169 VDO262169 VNK262169 VXG262169 WHC262169 WQY262169 EM327705 OI327705 YE327705 AIA327705 ARW327705 BBS327705 BLO327705 BVK327705 CFG327705 CPC327705 CYY327705 DIU327705 DSQ327705 ECM327705 EMI327705 EWE327705 FGA327705 FPW327705 FZS327705 GJO327705 GTK327705 HDG327705 HNC327705 HWY327705 IGU327705 IQQ327705 JAM327705 JKI327705 JUE327705 KEA327705 KNW327705 KXS327705 LHO327705 LRK327705 MBG327705 MLC327705 MUY327705 NEU327705 NOQ327705 NYM327705 OII327705 OSE327705 PCA327705 PLW327705 PVS327705 QFO327705 QPK327705 QZG327705 RJC327705 RSY327705 SCU327705 SMQ327705 SWM327705 TGI327705 TQE327705 UAA327705 UJW327705 UTS327705 VDO327705 VNK327705 VXG327705 WHC327705 WQY327705 EM393241 OI393241 YE393241 AIA393241 ARW393241 BBS393241 BLO393241 BVK393241 CFG393241 CPC393241 CYY393241 DIU393241 DSQ393241 ECM393241 EMI393241 EWE393241 FGA393241 FPW393241 FZS393241 GJO393241 GTK393241 HDG393241 HNC393241 HWY393241 IGU393241 IQQ393241 JAM393241 JKI393241 JUE393241 KEA393241 KNW393241 KXS393241 LHO393241 LRK393241 MBG393241 MLC393241 MUY393241 NEU393241 NOQ393241 NYM393241 OII393241 OSE393241 PCA393241 PLW393241 PVS393241 QFO393241 QPK393241 QZG393241 RJC393241 RSY393241 SCU393241 SMQ393241 SWM393241 TGI393241 TQE393241 UAA393241 UJW393241 UTS393241 VDO393241 VNK393241 VXG393241 WHC393241 WQY393241 EM458777 OI458777 YE458777 AIA458777 ARW458777 BBS458777 BLO458777 BVK458777 CFG458777 CPC458777 CYY458777 DIU458777 DSQ458777 ECM458777 EMI458777 EWE458777 FGA458777 FPW458777 FZS458777 GJO458777 GTK458777 HDG458777 HNC458777 HWY458777 IGU458777 IQQ458777 JAM458777 JKI458777 JUE458777 KEA458777 KNW458777 KXS458777 LHO458777 LRK458777 MBG458777 MLC458777 MUY458777 NEU458777 NOQ458777 NYM458777 OII458777 OSE458777 PCA458777 PLW458777 PVS458777 QFO458777 QPK458777 QZG458777 RJC458777 RSY458777 SCU458777 SMQ458777 SWM458777 TGI458777 TQE458777 UAA458777 UJW458777 UTS458777 VDO458777 VNK458777 VXG458777 WHC458777 WQY458777 EM524313 OI524313 YE524313 AIA524313 ARW524313 BBS524313 BLO524313 BVK524313 CFG524313 CPC524313 CYY524313 DIU524313 DSQ524313 ECM524313 EMI524313 EWE524313 FGA524313 FPW524313 FZS524313 GJO524313 GTK524313 HDG524313 HNC524313 HWY524313 IGU524313 IQQ524313 JAM524313 JKI524313 JUE524313 KEA524313 KNW524313 KXS524313 LHO524313 LRK524313 MBG524313 MLC524313 MUY524313 NEU524313 NOQ524313 NYM524313 OII524313 OSE524313 PCA524313 PLW524313 PVS524313 QFO524313 QPK524313 QZG524313 RJC524313 RSY524313 SCU524313 SMQ524313 SWM524313 TGI524313 TQE524313 UAA524313 UJW524313 UTS524313 VDO524313 VNK524313 VXG524313 WHC524313 WQY524313 EM589849 OI589849 YE589849 AIA589849 ARW589849 BBS589849 BLO589849 BVK589849 CFG589849 CPC589849 CYY589849 DIU589849 DSQ589849 ECM589849 EMI589849 EWE589849 FGA589849 FPW589849 FZS589849 GJO589849 GTK589849 HDG589849 HNC589849 HWY589849 IGU589849 IQQ589849 JAM589849 JKI589849 JUE589849 KEA589849 KNW589849 KXS589849 LHO589849 LRK589849 MBG589849 MLC589849 MUY589849 NEU589849 NOQ589849 NYM589849 OII589849 OSE589849 PCA589849 PLW589849 PVS589849 QFO589849 QPK589849 QZG589849 RJC589849 RSY589849 SCU589849 SMQ589849 SWM589849 TGI589849 TQE589849 UAA589849 UJW589849 UTS589849 VDO589849 VNK589849 VXG589849 WHC589849 WQY589849 EM655385 OI655385 YE655385 AIA655385 ARW655385 BBS655385 BLO655385 BVK655385 CFG655385 CPC655385 CYY655385 DIU655385 DSQ655385 ECM655385 EMI655385 EWE655385 FGA655385 FPW655385 FZS655385 GJO655385 GTK655385 HDG655385 HNC655385 HWY655385 IGU655385 IQQ655385 JAM655385 JKI655385 JUE655385 KEA655385 KNW655385 KXS655385 LHO655385 LRK655385 MBG655385 MLC655385 MUY655385 NEU655385 NOQ655385 NYM655385 OII655385 OSE655385 PCA655385 PLW655385 PVS655385 QFO655385 QPK655385 QZG655385 RJC655385 RSY655385 SCU655385 SMQ655385 SWM655385 TGI655385 TQE655385 UAA655385 UJW655385 UTS655385 VDO655385 VNK655385 VXG655385 WHC655385 WQY655385 EM720921 OI720921 YE720921 AIA720921 ARW720921 BBS720921 BLO720921 BVK720921 CFG720921 CPC720921 CYY720921 DIU720921 DSQ720921 ECM720921 EMI720921 EWE720921 FGA720921 FPW720921 FZS720921 GJO720921 GTK720921 HDG720921 HNC720921 HWY720921 IGU720921 IQQ720921 JAM720921 JKI720921 JUE720921 KEA720921 KNW720921 KXS720921 LHO720921 LRK720921 MBG720921 MLC720921 MUY720921 NEU720921 NOQ720921 NYM720921 OII720921 OSE720921 PCA720921 PLW720921 PVS720921 QFO720921 QPK720921 QZG720921 RJC720921 RSY720921 SCU720921 SMQ720921 SWM720921 TGI720921 TQE720921 UAA720921 UJW720921 UTS720921 VDO720921 VNK720921 VXG720921 WHC720921 WQY720921 EM786457 OI786457 YE786457 AIA786457 ARW786457 BBS786457 BLO786457 BVK786457 CFG786457 CPC786457 CYY786457 DIU786457 DSQ786457 ECM786457 EMI786457 EWE786457 FGA786457 FPW786457 FZS786457 GJO786457 GTK786457 HDG786457 HNC786457 HWY786457 IGU786457 IQQ786457 JAM786457 JKI786457 JUE786457 KEA786457 KNW786457 KXS786457 LHO786457 LRK786457 MBG786457 MLC786457 MUY786457 NEU786457 NOQ786457 NYM786457 OII786457 OSE786457 PCA786457 PLW786457 PVS786457 QFO786457 QPK786457 QZG786457 RJC786457 RSY786457 SCU786457 SMQ786457 SWM786457 TGI786457 TQE786457 UAA786457 UJW786457 UTS786457 VDO786457 VNK786457 VXG786457 WHC786457 WQY786457 EM851993 OI851993 YE851993 AIA851993 ARW851993 BBS851993 BLO851993 BVK851993 CFG851993 CPC851993 CYY851993 DIU851993 DSQ851993 ECM851993 EMI851993 EWE851993 FGA851993 FPW851993 FZS851993 GJO851993 GTK851993 HDG851993 HNC851993 HWY851993 IGU851993 IQQ851993 JAM851993 JKI851993 JUE851993 KEA851993 KNW851993 KXS851993 LHO851993 LRK851993 MBG851993 MLC851993 MUY851993 NEU851993 NOQ851993 NYM851993 OII851993 OSE851993 PCA851993 PLW851993 PVS851993 QFO851993 QPK851993 QZG851993 RJC851993 RSY851993 SCU851993 SMQ851993 SWM851993 TGI851993 TQE851993 UAA851993 UJW851993 UTS851993 VDO851993 VNK851993 VXG851993 WHC851993 WQY851993 EM917529 OI917529 YE917529 AIA917529 ARW917529 BBS917529 BLO917529 BVK917529 CFG917529 CPC917529 CYY917529 DIU917529 DSQ917529 ECM917529 EMI917529 EWE917529 FGA917529 FPW917529 FZS917529 GJO917529 GTK917529 HDG917529 HNC917529 HWY917529 IGU917529 IQQ917529 JAM917529 JKI917529 JUE917529 KEA917529 KNW917529 KXS917529 LHO917529 LRK917529 MBG917529 MLC917529 MUY917529 NEU917529 NOQ917529 NYM917529 OII917529 OSE917529 PCA917529 PLW917529 PVS917529 QFO917529 QPK917529 QZG917529 RJC917529 RSY917529 SCU917529 SMQ917529 SWM917529 TGI917529 TQE917529 UAA917529 UJW917529 UTS917529 VDO917529 VNK917529 VXG917529 WHC917529 WQY917529 EM983065 OI983065 YE983065 AIA983065 ARW983065 BBS983065 BLO983065 BVK983065 CFG983065 CPC983065 CYY983065 DIU983065 DSQ983065 ECM983065 EMI983065 EWE983065 FGA983065 FPW983065 FZS983065 GJO983065 GTK983065 HDG983065 HNC983065 HWY983065 IGU983065 IQQ983065 JAM983065 JKI983065 JUE983065 KEA983065 KNW983065 KXS983065 LHO983065 LRK983065 MBG983065 MLC983065 MUY983065 NEU983065 NOQ983065 NYM983065 OII983065 OSE983065 PCA983065 PLW983065 PVS983065 QFO983065 QPK983065 QZG983065 RJC983065 RSY983065 SCU983065 SMQ983065 SWM983065 TGI983065 TQE983065 UAA983065 UJW983065 UTS983065 VDO983065 VNK983065 VXG983065 WHC983065 WQY983065 EK65561 OG65561 YC65561 AHY65561 ARU65561 BBQ65561 BLM65561 BVI65561 CFE65561 CPA65561 CYW65561 DIS65561 DSO65561 ECK65561 EMG65561 EWC65561 FFY65561 FPU65561 FZQ65561 GJM65561 GTI65561 HDE65561 HNA65561 HWW65561 IGS65561 IQO65561 JAK65561 JKG65561 JUC65561 KDY65561 KNU65561 KXQ65561 LHM65561 LRI65561 MBE65561 MLA65561 MUW65561 NES65561 NOO65561 NYK65561 OIG65561 OSC65561 PBY65561 PLU65561 PVQ65561 QFM65561 QPI65561 QZE65561 RJA65561 RSW65561 SCS65561 SMO65561 SWK65561 TGG65561 TQC65561 TZY65561 UJU65561 UTQ65561 VDM65561 VNI65561 VXE65561 WHA65561 WQW65561 EK131097 OG131097 YC131097 AHY131097 ARU131097 BBQ131097 BLM131097 BVI131097 CFE131097 CPA131097 CYW131097 DIS131097 DSO131097 ECK131097 EMG131097 EWC131097 FFY131097 FPU131097 FZQ131097 GJM131097 GTI131097 HDE131097 HNA131097 HWW131097 IGS131097 IQO131097 JAK131097 JKG131097 JUC131097 KDY131097 KNU131097 KXQ131097 LHM131097 LRI131097 MBE131097 MLA131097 MUW131097 NES131097 NOO131097 NYK131097 OIG131097 OSC131097 PBY131097 PLU131097 PVQ131097 QFM131097 QPI131097 QZE131097 RJA131097 RSW131097 SCS131097 SMO131097 SWK131097 TGG131097 TQC131097 TZY131097 UJU131097 UTQ131097 VDM131097 VNI131097 VXE131097 WHA131097 WQW131097 EK196633 OG196633 YC196633 AHY196633 ARU196633 BBQ196633 BLM196633 BVI196633 CFE196633 CPA196633 CYW196633 DIS196633 DSO196633 ECK196633 EMG196633 EWC196633 FFY196633 FPU196633 FZQ196633 GJM196633 GTI196633 HDE196633 HNA196633 HWW196633 IGS196633 IQO196633 JAK196633 JKG196633 JUC196633 KDY196633 KNU196633 KXQ196633 LHM196633 LRI196633 MBE196633 MLA196633 MUW196633 NES196633 NOO196633 NYK196633 OIG196633 OSC196633 PBY196633 PLU196633 PVQ196633 QFM196633 QPI196633 QZE196633 RJA196633 RSW196633 SCS196633 SMO196633 SWK196633 TGG196633 TQC196633 TZY196633 UJU196633 UTQ196633 VDM196633 VNI196633 VXE196633 WHA196633 WQW196633 EK262169 OG262169 YC262169 AHY262169 ARU262169 BBQ262169 BLM262169 BVI262169 CFE262169 CPA262169 CYW262169 DIS262169 DSO262169 ECK262169 EMG262169 EWC262169 FFY262169 FPU262169 FZQ262169 GJM262169 GTI262169 HDE262169 HNA262169 HWW262169 IGS262169 IQO262169 JAK262169 JKG262169 JUC262169 KDY262169 KNU262169 KXQ262169 LHM262169 LRI262169 MBE262169 MLA262169 MUW262169 NES262169 NOO262169 NYK262169 OIG262169 OSC262169 PBY262169 PLU262169 PVQ262169 QFM262169 QPI262169 QZE262169 RJA262169 RSW262169 SCS262169 SMO262169 SWK262169 TGG262169 TQC262169 TZY262169 UJU262169 UTQ262169 VDM262169 VNI262169 VXE262169 WHA262169 WQW262169 EK327705 OG327705 YC327705 AHY327705 ARU327705 BBQ327705 BLM327705 BVI327705 CFE327705 CPA327705 CYW327705 DIS327705 DSO327705 ECK327705 EMG327705 EWC327705 FFY327705 FPU327705 FZQ327705 GJM327705 GTI327705 HDE327705 HNA327705 HWW327705 IGS327705 IQO327705 JAK327705 JKG327705 JUC327705 KDY327705 KNU327705 KXQ327705 LHM327705 LRI327705 MBE327705 MLA327705 MUW327705 NES327705 NOO327705 NYK327705 OIG327705 OSC327705 PBY327705 PLU327705 PVQ327705 QFM327705 QPI327705 QZE327705 RJA327705 RSW327705 SCS327705 SMO327705 SWK327705 TGG327705 TQC327705 TZY327705 UJU327705 UTQ327705 VDM327705 VNI327705 VXE327705 WHA327705 WQW327705 EK393241 OG393241 YC393241 AHY393241 ARU393241 BBQ393241 BLM393241 BVI393241 CFE393241 CPA393241 CYW393241 DIS393241 DSO393241 ECK393241 EMG393241 EWC393241 FFY393241 FPU393241 FZQ393241 GJM393241 GTI393241 HDE393241 HNA393241 HWW393241 IGS393241 IQO393241 JAK393241 JKG393241 JUC393241 KDY393241 KNU393241 KXQ393241 LHM393241 LRI393241 MBE393241 MLA393241 MUW393241 NES393241 NOO393241 NYK393241 OIG393241 OSC393241 PBY393241 PLU393241 PVQ393241 QFM393241 QPI393241 QZE393241 RJA393241 RSW393241 SCS393241 SMO393241 SWK393241 TGG393241 TQC393241 TZY393241 UJU393241 UTQ393241 VDM393241 VNI393241 VXE393241 WHA393241 WQW393241 EK458777 OG458777 YC458777 AHY458777 ARU458777 BBQ458777 BLM458777 BVI458777 CFE458777 CPA458777 CYW458777 DIS458777 DSO458777 ECK458777 EMG458777 EWC458777 FFY458777 FPU458777 FZQ458777 GJM458777 GTI458777 HDE458777 HNA458777 HWW458777 IGS458777 IQO458777 JAK458777 JKG458777 JUC458777 KDY458777 KNU458777 KXQ458777 LHM458777 LRI458777 MBE458777 MLA458777 MUW458777 NES458777 NOO458777 NYK458777 OIG458777 OSC458777 PBY458777 PLU458777 PVQ458777 QFM458777 QPI458777 QZE458777 RJA458777 RSW458777 SCS458777 SMO458777 SWK458777 TGG458777 TQC458777 TZY458777 UJU458777 UTQ458777 VDM458777 VNI458777 VXE458777 WHA458777 WQW458777 EK524313 OG524313 YC524313 AHY524313 ARU524313 BBQ524313 BLM524313 BVI524313 CFE524313 CPA524313 CYW524313 DIS524313 DSO524313 ECK524313 EMG524313 EWC524313 FFY524313 FPU524313 FZQ524313 GJM524313 GTI524313 HDE524313 HNA524313 HWW524313 IGS524313 IQO524313 JAK524313 JKG524313 JUC524313 KDY524313 KNU524313 KXQ524313 LHM524313 LRI524313 MBE524313 MLA524313 MUW524313 NES524313 NOO524313 NYK524313 OIG524313 OSC524313 PBY524313 PLU524313 PVQ524313 QFM524313 QPI524313 QZE524313 RJA524313 RSW524313 SCS524313 SMO524313 SWK524313 TGG524313 TQC524313 TZY524313 UJU524313 UTQ524313 VDM524313 VNI524313 VXE524313 WHA524313 WQW524313 EK589849 OG589849 YC589849 AHY589849 ARU589849 BBQ589849 BLM589849 BVI589849 CFE589849 CPA589849 CYW589849 DIS589849 DSO589849 ECK589849 EMG589849 EWC589849 FFY589849 FPU589849 FZQ589849 GJM589849 GTI589849 HDE589849 HNA589849 HWW589849 IGS589849 IQO589849 JAK589849 JKG589849 JUC589849 KDY589849 KNU589849 KXQ589849 LHM589849 LRI589849 MBE589849 MLA589849 MUW589849 NES589849 NOO589849 NYK589849 OIG589849 OSC589849 PBY589849 PLU589849 PVQ589849 QFM589849 QPI589849 QZE589849 RJA589849 RSW589849 SCS589849 SMO589849 SWK589849 TGG589849 TQC589849 TZY589849 UJU589849 UTQ589849 VDM589849 VNI589849 VXE589849 WHA589849 WQW589849 EK655385 OG655385 YC655385 AHY655385 ARU655385 BBQ655385 BLM655385 BVI655385 CFE655385 CPA655385 CYW655385 DIS655385 DSO655385 ECK655385 EMG655385 EWC655385 FFY655385 FPU655385 FZQ655385 GJM655385 GTI655385 HDE655385 HNA655385 HWW655385 IGS655385 IQO655385 JAK655385 JKG655385 JUC655385 KDY655385 KNU655385 KXQ655385 LHM655385 LRI655385 MBE655385 MLA655385 MUW655385 NES655385 NOO655385 NYK655385 OIG655385 OSC655385 PBY655385 PLU655385 PVQ655385 QFM655385 QPI655385 QZE655385 RJA655385 RSW655385 SCS655385 SMO655385 SWK655385 TGG655385 TQC655385 TZY655385 UJU655385 UTQ655385 VDM655385 VNI655385 VXE655385 WHA655385 WQW655385 EK720921 OG720921 YC720921 AHY720921 ARU720921 BBQ720921 BLM720921 BVI720921 CFE720921 CPA720921 CYW720921 DIS720921 DSO720921 ECK720921 EMG720921 EWC720921 FFY720921 FPU720921 FZQ720921 GJM720921 GTI720921 HDE720921 HNA720921 HWW720921 IGS720921 IQO720921 JAK720921 JKG720921 JUC720921 KDY720921 KNU720921 KXQ720921 LHM720921 LRI720921 MBE720921 MLA720921 MUW720921 NES720921 NOO720921 NYK720921 OIG720921 OSC720921 PBY720921 PLU720921 PVQ720921 QFM720921 QPI720921 QZE720921 RJA720921 RSW720921 SCS720921 SMO720921 SWK720921 TGG720921 TQC720921 TZY720921 UJU720921 UTQ720921 VDM720921 VNI720921 VXE720921 WHA720921 WQW720921 EK786457 OG786457 YC786457 AHY786457 ARU786457 BBQ786457 BLM786457 BVI786457 CFE786457 CPA786457 CYW786457 DIS786457 DSO786457 ECK786457 EMG786457 EWC786457 FFY786457 FPU786457 FZQ786457 GJM786457 GTI786457 HDE786457 HNA786457 HWW786457 IGS786457 IQO786457 JAK786457 JKG786457 JUC786457 KDY786457 KNU786457 KXQ786457 LHM786457 LRI786457 MBE786457 MLA786457 MUW786457 NES786457 NOO786457 NYK786457 OIG786457 OSC786457 PBY786457 PLU786457 PVQ786457 QFM786457 QPI786457 QZE786457 RJA786457 RSW786457 SCS786457 SMO786457 SWK786457 TGG786457 TQC786457 TZY786457 UJU786457 UTQ786457 VDM786457 VNI786457 VXE786457 WHA786457 WQW786457 EK851993 OG851993 YC851993 AHY851993 ARU851993 BBQ851993 BLM851993 BVI851993 CFE851993 CPA851993 CYW851993 DIS851993 DSO851993 ECK851993 EMG851993 EWC851993 FFY851993 FPU851993 FZQ851993 GJM851993 GTI851993 HDE851993 HNA851993 HWW851993 IGS851993 IQO851993 JAK851993 JKG851993 JUC851993 KDY851993 KNU851993 KXQ851993 LHM851993 LRI851993 MBE851993 MLA851993 MUW851993 NES851993 NOO851993 NYK851993 OIG851993 OSC851993 PBY851993 PLU851993 PVQ851993 QFM851993 QPI851993 QZE851993 RJA851993 RSW851993 SCS851993 SMO851993 SWK851993 TGG851993 TQC851993 TZY851993 UJU851993 UTQ851993 VDM851993 VNI851993 VXE851993 WHA851993 WQW851993 EK917529 OG917529 YC917529 AHY917529 ARU917529 BBQ917529 BLM917529 BVI917529 CFE917529 CPA917529 CYW917529 DIS917529 DSO917529 ECK917529 EMG917529 EWC917529 FFY917529 FPU917529 FZQ917529 GJM917529 GTI917529 HDE917529 HNA917529 HWW917529 IGS917529 IQO917529 JAK917529 JKG917529 JUC917529 KDY917529 KNU917529 KXQ917529 LHM917529 LRI917529 MBE917529 MLA917529 MUW917529 NES917529 NOO917529 NYK917529 OIG917529 OSC917529 PBY917529 PLU917529 PVQ917529 QFM917529 QPI917529 QZE917529 RJA917529 RSW917529 SCS917529 SMO917529 SWK917529 TGG917529 TQC917529 TZY917529 UJU917529 UTQ917529 VDM917529 VNI917529 VXE917529 WHA917529 WQW917529 EK983065 OG983065 YC983065 AHY983065 ARU983065 BBQ983065 BLM983065 BVI983065 CFE983065 CPA983065 CYW983065 DIS983065 DSO983065 ECK983065 EMG983065 EWC983065 FFY983065 FPU983065 FZQ983065 GJM983065 GTI983065 HDE983065 HNA983065 HWW983065 IGS983065 IQO983065 JAK983065 JKG983065 JUC983065 KDY983065 KNU983065 KXQ983065 LHM983065 LRI983065 MBE983065 MLA983065 MUW983065 NES983065 NOO983065 NYK983065 OIG983065 OSC983065 PBY983065 PLU983065 PVQ983065 QFM983065 QPI983065 QZE983065 RJA983065 RSW983065 SCS983065 SMO983065 SWK983065 TGG983065 TQC983065 TZY983065 UJU983065 UTQ983065 VDM983065 VNI983065 VXE983065 WHA983065 WQW983065 EI65561 OE65561 YA65561 AHW65561 ARS65561 BBO65561 BLK65561 BVG65561 CFC65561 COY65561 CYU65561 DIQ65561 DSM65561 ECI65561 EME65561 EWA65561 FFW65561 FPS65561 FZO65561 GJK65561 GTG65561 HDC65561 HMY65561 HWU65561 IGQ65561 IQM65561 JAI65561 JKE65561 JUA65561 KDW65561 KNS65561 KXO65561 LHK65561 LRG65561 MBC65561 MKY65561 MUU65561 NEQ65561 NOM65561 NYI65561 OIE65561 OSA65561 PBW65561 PLS65561 PVO65561 QFK65561 QPG65561 QZC65561 RIY65561 RSU65561 SCQ65561 SMM65561 SWI65561 TGE65561 TQA65561 TZW65561 UJS65561 UTO65561 VDK65561 VNG65561 VXC65561 WGY65561 WQU65561 EI131097 OE131097 YA131097 AHW131097 ARS131097 BBO131097 BLK131097 BVG131097 CFC131097 COY131097 CYU131097 DIQ131097 DSM131097 ECI131097 EME131097 EWA131097 FFW131097 FPS131097 FZO131097 GJK131097 GTG131097 HDC131097 HMY131097 HWU131097 IGQ131097 IQM131097 JAI131097 JKE131097 JUA131097 KDW131097 KNS131097 KXO131097 LHK131097 LRG131097 MBC131097 MKY131097 MUU131097 NEQ131097 NOM131097 NYI131097 OIE131097 OSA131097 PBW131097 PLS131097 PVO131097 QFK131097 QPG131097 QZC131097 RIY131097 RSU131097 SCQ131097 SMM131097 SWI131097 TGE131097 TQA131097 TZW131097 UJS131097 UTO131097 VDK131097 VNG131097 VXC131097 WGY131097 WQU131097 EI196633 OE196633 YA196633 AHW196633 ARS196633 BBO196633 BLK196633 BVG196633 CFC196633 COY196633 CYU196633 DIQ196633 DSM196633 ECI196633 EME196633 EWA196633 FFW196633 FPS196633 FZO196633 GJK196633 GTG196633 HDC196633 HMY196633 HWU196633 IGQ196633 IQM196633 JAI196633 JKE196633 JUA196633 KDW196633 KNS196633 KXO196633 LHK196633 LRG196633 MBC196633 MKY196633 MUU196633 NEQ196633 NOM196633 NYI196633 OIE196633 OSA196633 PBW196633 PLS196633 PVO196633 QFK196633 QPG196633 QZC196633 RIY196633 RSU196633 SCQ196633 SMM196633 SWI196633 TGE196633 TQA196633 TZW196633 UJS196633 UTO196633 VDK196633 VNG196633 VXC196633 WGY196633 WQU196633 EI262169 OE262169 YA262169 AHW262169 ARS262169 BBO262169 BLK262169 BVG262169 CFC262169 COY262169 CYU262169 DIQ262169 DSM262169 ECI262169 EME262169 EWA262169 FFW262169 FPS262169 FZO262169 GJK262169 GTG262169 HDC262169 HMY262169 HWU262169 IGQ262169 IQM262169 JAI262169 JKE262169 JUA262169 KDW262169 KNS262169 KXO262169 LHK262169 LRG262169 MBC262169 MKY262169 MUU262169 NEQ262169 NOM262169 NYI262169 OIE262169 OSA262169 PBW262169 PLS262169 PVO262169 QFK262169 QPG262169 QZC262169 RIY262169 RSU262169 SCQ262169 SMM262169 SWI262169 TGE262169 TQA262169 TZW262169 UJS262169 UTO262169 VDK262169 VNG262169 VXC262169 WGY262169 WQU262169 EI327705 OE327705 YA327705 AHW327705 ARS327705 BBO327705 BLK327705 BVG327705 CFC327705 COY327705 CYU327705 DIQ327705 DSM327705 ECI327705 EME327705 EWA327705 FFW327705 FPS327705 FZO327705 GJK327705 GTG327705 HDC327705 HMY327705 HWU327705 IGQ327705 IQM327705 JAI327705 JKE327705 JUA327705 KDW327705 KNS327705 KXO327705 LHK327705 LRG327705 MBC327705 MKY327705 MUU327705 NEQ327705 NOM327705 NYI327705 OIE327705 OSA327705 PBW327705 PLS327705 PVO327705 QFK327705 QPG327705 QZC327705 RIY327705 RSU327705 SCQ327705 SMM327705 SWI327705 TGE327705 TQA327705 TZW327705 UJS327705 UTO327705 VDK327705 VNG327705 VXC327705 WGY327705 WQU327705 EI393241 OE393241 YA393241 AHW393241 ARS393241 BBO393241 BLK393241 BVG393241 CFC393241 COY393241 CYU393241 DIQ393241 DSM393241 ECI393241 EME393241 EWA393241 FFW393241 FPS393241 FZO393241 GJK393241 GTG393241 HDC393241 HMY393241 HWU393241 IGQ393241 IQM393241 JAI393241 JKE393241 JUA393241 KDW393241 KNS393241 KXO393241 LHK393241 LRG393241 MBC393241 MKY393241 MUU393241 NEQ393241 NOM393241 NYI393241 OIE393241 OSA393241 PBW393241 PLS393241 PVO393241 QFK393241 QPG393241 QZC393241 RIY393241 RSU393241 SCQ393241 SMM393241 SWI393241 TGE393241 TQA393241 TZW393241 UJS393241 UTO393241 VDK393241 VNG393241 VXC393241 WGY393241 WQU393241 EI458777 OE458777 YA458777 AHW458777 ARS458777 BBO458777 BLK458777 BVG458777 CFC458777 COY458777 CYU458777 DIQ458777 DSM458777 ECI458777 EME458777 EWA458777 FFW458777 FPS458777 FZO458777 GJK458777 GTG458777 HDC458777 HMY458777 HWU458777 IGQ458777 IQM458777 JAI458777 JKE458777 JUA458777 KDW458777 KNS458777 KXO458777 LHK458777 LRG458777 MBC458777 MKY458777 MUU458777 NEQ458777 NOM458777 NYI458777 OIE458777 OSA458777 PBW458777 PLS458777 PVO458777 QFK458777 QPG458777 QZC458777 RIY458777 RSU458777 SCQ458777 SMM458777 SWI458777 TGE458777 TQA458777 TZW458777 UJS458777 UTO458777 VDK458777 VNG458777 VXC458777 WGY458777 WQU458777 EI524313 OE524313 YA524313 AHW524313 ARS524313 BBO524313 BLK524313 BVG524313 CFC524313 COY524313 CYU524313 DIQ524313 DSM524313 ECI524313 EME524313 EWA524313 FFW524313 FPS524313 FZO524313 GJK524313 GTG524313 HDC524313 HMY524313 HWU524313 IGQ524313 IQM524313 JAI524313 JKE524313 JUA524313 KDW524313 KNS524313 KXO524313 LHK524313 LRG524313 MBC524313 MKY524313 MUU524313 NEQ524313 NOM524313 NYI524313 OIE524313 OSA524313 PBW524313 PLS524313 PVO524313 QFK524313 QPG524313 QZC524313 RIY524313 RSU524313 SCQ524313 SMM524313 SWI524313 TGE524313 TQA524313 TZW524313 UJS524313 UTO524313 VDK524313 VNG524313 VXC524313 WGY524313 WQU524313 EI589849 OE589849 YA589849 AHW589849 ARS589849 BBO589849 BLK589849 BVG589849 CFC589849 COY589849 CYU589849 DIQ589849 DSM589849 ECI589849 EME589849 EWA589849 FFW589849 FPS589849 FZO589849 GJK589849 GTG589849 HDC589849 HMY589849 HWU589849 IGQ589849 IQM589849 JAI589849 JKE589849 JUA589849 KDW589849 KNS589849 KXO589849 LHK589849 LRG589849 MBC589849 MKY589849 MUU589849 NEQ589849 NOM589849 NYI589849 OIE589849 OSA589849 PBW589849 PLS589849 PVO589849 QFK589849 QPG589849 QZC589849 RIY589849 RSU589849 SCQ589849 SMM589849 SWI589849 TGE589849 TQA589849 TZW589849 UJS589849 UTO589849 VDK589849 VNG589849 VXC589849 WGY589849 WQU589849 EI655385 OE655385 YA655385 AHW655385 ARS655385 BBO655385 BLK655385 BVG655385 CFC655385 COY655385 CYU655385 DIQ655385 DSM655385 ECI655385 EME655385 EWA655385 FFW655385 FPS655385 FZO655385 GJK655385 GTG655385 HDC655385 HMY655385 HWU655385 IGQ655385 IQM655385 JAI655385 JKE655385 JUA655385 KDW655385 KNS655385 KXO655385 LHK655385 LRG655385 MBC655385 MKY655385 MUU655385 NEQ655385 NOM655385 NYI655385 OIE655385 OSA655385 PBW655385 PLS655385 PVO655385 QFK655385 QPG655385 QZC655385 RIY655385 RSU655385 SCQ655385 SMM655385 SWI655385 TGE655385 TQA655385 TZW655385 UJS655385 UTO655385 VDK655385 VNG655385 VXC655385 WGY655385 WQU655385 EI720921 OE720921 YA720921 AHW720921 ARS720921 BBO720921 BLK720921 BVG720921 CFC720921 COY720921 CYU720921 DIQ720921 DSM720921 ECI720921 EME720921 EWA720921 FFW720921 FPS720921 FZO720921 GJK720921 GTG720921 HDC720921 HMY720921 HWU720921 IGQ720921 IQM720921 JAI720921 JKE720921 JUA720921 KDW720921 KNS720921 KXO720921 LHK720921 LRG720921 MBC720921 MKY720921 MUU720921 NEQ720921 NOM720921 NYI720921 OIE720921 OSA720921 PBW720921 PLS720921 PVO720921 QFK720921 QPG720921 QZC720921 RIY720921 RSU720921 SCQ720921 SMM720921 SWI720921 TGE720921 TQA720921 TZW720921 UJS720921 UTO720921 VDK720921 VNG720921 VXC720921 WGY720921 WQU720921 EI786457 OE786457 YA786457 AHW786457 ARS786457 BBO786457 BLK786457 BVG786457 CFC786457 COY786457 CYU786457 DIQ786457 DSM786457 ECI786457 EME786457 EWA786457 FFW786457 FPS786457 FZO786457 GJK786457 GTG786457 HDC786457 HMY786457 HWU786457 IGQ786457 IQM786457 JAI786457 JKE786457 JUA786457 KDW786457 KNS786457 KXO786457 LHK786457 LRG786457 MBC786457 MKY786457 MUU786457 NEQ786457 NOM786457 NYI786457 OIE786457 OSA786457 PBW786457 PLS786457 PVO786457 QFK786457 QPG786457 QZC786457 RIY786457 RSU786457 SCQ786457 SMM786457 SWI786457 TGE786457 TQA786457 TZW786457 UJS786457 UTO786457 VDK786457 VNG786457 VXC786457 WGY786457 WQU786457 EI851993 OE851993 YA851993 AHW851993 ARS851993 BBO851993 BLK851993 BVG851993 CFC851993 COY851993 CYU851993 DIQ851993 DSM851993 ECI851993 EME851993 EWA851993 FFW851993 FPS851993 FZO851993 GJK851993 GTG851993 HDC851993 HMY851993 HWU851993 IGQ851993 IQM851993 JAI851993 JKE851993 JUA851993 KDW851993 KNS851993 KXO851993 LHK851993 LRG851993 MBC851993 MKY851993 MUU851993 NEQ851993 NOM851993 NYI851993 OIE851993 OSA851993 PBW851993 PLS851993 PVO851993 QFK851993 QPG851993 QZC851993 RIY851993 RSU851993 SCQ851993 SMM851993 SWI851993 TGE851993 TQA851993 TZW851993 UJS851993 UTO851993 VDK851993 VNG851993 VXC851993 WGY851993 WQU851993 EI917529 OE917529 YA917529 AHW917529 ARS917529 BBO917529 BLK917529 BVG917529 CFC917529 COY917529 CYU917529 DIQ917529 DSM917529 ECI917529 EME917529 EWA917529 FFW917529 FPS917529 FZO917529 GJK917529 GTG917529 HDC917529 HMY917529 HWU917529 IGQ917529 IQM917529 JAI917529 JKE917529 JUA917529 KDW917529 KNS917529 KXO917529 LHK917529 LRG917529 MBC917529 MKY917529 MUU917529 NEQ917529 NOM917529 NYI917529 OIE917529 OSA917529 PBW917529 PLS917529 PVO917529 QFK917529 QPG917529 QZC917529 RIY917529 RSU917529 SCQ917529 SMM917529 SWI917529 TGE917529 TQA917529 TZW917529 UJS917529 UTO917529 VDK917529 VNG917529 VXC917529 WGY917529 WQU917529 EI983065 OE983065 YA983065 AHW983065 ARS983065 BBO983065 BLK983065 BVG983065 CFC983065 COY983065 CYU983065 DIQ983065 DSM983065 ECI983065 EME983065 EWA983065 FFW983065 FPS983065 FZO983065 GJK983065 GTG983065 HDC983065 HMY983065 HWU983065 IGQ983065 IQM983065 JAI983065 JKE983065 JUA983065 KDW983065 KNS983065 KXO983065 LHK983065 LRG983065 MBC983065 MKY983065 MUU983065 NEQ983065 NOM983065 NYI983065 OIE983065 OSA983065 PBW983065 PLS983065 PVO983065 QFK983065 QPG983065 QZC983065 RIY983065 RSU983065 SCQ983065 SMM983065 SWI983065 TGE983065 TQA983065 TZW983065 UJS983065 UTO983065 VDK983065 VNG983065 VXC983065 WGY983065 WQU983065 Y65528 Y131064 Y196600 Y262136 Y327672 Y393208 Y458744 Y524280 Y589816 Y655352 Y720888 Y786424 Y851960 Y917496 Y983032 W65528 W131064 W196600 W262136 W327672 W393208 W458744 W524280 W589816 W655352 W720888 W786424 W851960 W917496 W983032 U65528 U131064 U196600 U262136 U327672 U393208 U458744 U524280 U589816 U655352 U720888 U786424 U851960 U917496 U983032 S65528 S131064 S196600 S262136 S327672 S393208 S458744 S524280 S589816 S655352 S720888 S786424 S851960 S917496 S983032 Q65528 Q131064 Q196600 Q262136 Q327672 Q393208 Q458744 Q524280 Q589816 Q655352 Q720888 Q786424 Q851960 Q917496 Q983032 O65528 O131064 O196600 O262136 O327672 O393208 O458744 O524280 O589816 O655352 O720888 O786424 O851960 O917496 O983032 M65528 M131064 M196600 M262136 M327672 M393208 M458744 M524280 M589816 M655352 M720888 M786424 M851960 M917496 M983032 K65528 K131064 K196600 K262136 K327672 K393208 K458744 K524280 K589816 K655352 K720888 K786424 K851960 K917496 K983032 Y47 W47 U47 S47 Q47 O47 M47 K47 WQU47 WGY47 VXC47 VNG47 VDK47 UTO47 UJS47 TZW47 TQA47 TGE47 SWI47 SMM47 SCQ47 RSU47 RIY47 QZC47 QPG47 QFK47 PVO47 PLS47 PBW47 OSA47 OIE47 NYI47 NOM47 NEQ47 MUU47 MKY47 MBC47 LRG47 LHK47 KXO47 KNS47 KDW47 JUA47 JKE47 JAI47 IQM47 IGQ47 HWU47 HMY47 HDC47 GTG47 GJK47 FZO47 FPS47 FFW47 EWA47 EME47 ECI47 DSM47 DIQ47 CYU47 COY47 CFC47 BVG47 BLK47 BBO47 ARS47 AHW47 YA47 OE47 EI47 WQW47 WHA47 VXE47 VNI47 VDM47 UTQ47 UJU47 TZY47 TQC47 TGG47 SWK47 SMO47 SCS47 RSW47 RJA47 QZE47 QPI47 QFM47 PVQ47 PLU47 PBY47 OSC47 OIG47 NYK47 NOO47 NES47 MUW47 MLA47 MBE47 LRI47 LHM47 KXQ47 KNU47 KDY47 JUC47 JKG47 JAK47 IQO47 IGS47 HWW47 HNA47 HDE47 GTI47 GJM47 FZQ47 FPU47 FFY47 EWC47 EMG47 ECK47 DSO47 DIS47 CYW47 CPA47 CFE47 BVI47 BLM47 BBQ47 ARU47 AHY47 YC47 OG47 EK47 WQY47 WHC47 VXG47 VNK47 VDO47 UTS47 UJW47 UAA47 TQE47 TGI47 SWM47 SMQ47 SCU47 RSY47 RJC47 QZG47 QPK47 QFO47 PVS47 PLW47 PCA47 OSE47 OII47 NYM47 NOQ47 NEU47 MUY47 MLC47 MBG47 LRK47 LHO47 KXS47 KNW47 KEA47 JUE47 JKI47 JAM47 IQQ47 IGU47 HWY47 HNC47 HDG47 GTK47 GJO47 FZS47 FPW47 FGA47 EWE47 EMI47 ECM47 DSQ47 DIU47 CYY47 CPC47 CFG47 BVK47 BLO47 BBS47 ARW47 AIA47 YE47 OI47 EM47 WRA47 WHE47 VXI47 VNM47 VDQ47 UTU47 UJY47 UAC47 TQG47 TGK47 SWO47 SMS47 SCW47 RTA47 RJE47 QZI47 QPM47 QFQ47 PVU47 PLY47 PCC47 OSG47 OIK47 NYO47 NOS47 NEW47 MVA47 MLE47 MBI47 LRM47 LHQ47 KXU47 KNY47 KEC47 JUG47 JKK47 JAO47 IQS47 IGW47 HXA47 HNE47 HDI47 GTM47 GJQ47 FZU47 FPY47 FGC47 EWG47 EMK47 ECO47 DSS47 DIW47 CZA47 CPE47 CFI47 BVM47 BLQ47 BBU47 ARY47 AIC47 YG47 OK47 EO47 WRC47 WHG47 VXK47 VNO47 VDS47 UTW47 UKA47 UAE47 TQI47 TGM47 SWQ47 SMU47 SCY47 RTC47 RJG47 QZK47 QPO47 QFS47 PVW47 PMA47 PCE47 OSI47 OIM47 NYQ47 NOU47 NEY47 MVC47 MLG47 MBK47 LRO47 LHS47 KXW47 KOA47 KEE47 JUI47 JKM47 JAQ47 IQU47 IGY47 HXC47 HNG47 HDK47 GTO47 GJS47 FZW47 FQA47 FGE47 EWI47 EMM47 ECQ47 DSU47 DIY47 CZC47 CPG47 CFK47 BVO47 BLS47 BBW47 ASA47 AIE47 YI47 OM47 EQ47 WRE47 WHI47 VXM47 VNQ47 VDU47 UTY47 UKC47 UAG47 TQK47 TGO47 SWS47 SMW47 SDA47 RTE47 RJI47 QZM47 QPQ47 QFU47 PVY47 PMC47 PCG47 OSK47 OIO47 NYS47 NOW47 NFA47 MVE47 MLI47 MBM47 LRQ47 LHU47 KXY47 KOC47 KEG47 JUK47 JKO47 JAS47 IQW47 IHA47 HXE47 HNI47 HDM47 GTQ47 GJU47 FZY47 FQC47 FGG47 EWK47 EMO47 ECS47 DSW47 DJA47 CZE47 CPI47 CFM47 BVQ47 BLU47 BBY47 ASC47 AIG47 YK47 OO47 ES47 WRG47 WHK47 VXO47 VNS47 VDW47 UUA47 UKE47 UAI47 TQM47 TGQ47 SWU47 SMY47 SDC47 RTG47 RJK47 QZO47 QPS47 QFW47 PWA47 PME47 PCI47 OSM47 OIQ47 NYU47 NOY47 NFC47 MVG47 MLK47 MBO47 LRS47 LHW47 KYA47 KOE47 KEI47 JUM47 JKQ47 JAU47 IQY47 IHC47 HXG47 HNK47 HDO47 GTS47 GJW47 GAA47 FQE47 FGI47 EWM47 EMQ47 ECU47 DSY47 DJC47 CZG47 CPK47 CFO47 BVS47 BLW47 BCA47 ASE47 AII47 YM47 OQ47 EU47 WRI47 WHM47 VXQ47 VNU47 VDY47 UUC47 UKG47 UAK47 TQO47 TGS47 SWW47 SNA47 SDE47 RTI47 RJM47 QZQ47 QPU47 QFY47 PWC47 PMG47 PCK47 OSO47 OIS47 NYW47 NPA47 NFE47 MVI47 MLM47 MBQ47 LRU47 LHY47 KYC47 KOG47 KEK47 JUO47 JKS47 JAW47 IRA47 IHE47 HXI47 HNM47 HDQ47 GTU47 GJY47 GAC47 FQG47 FGK47 EWO47 EMS47 ECW47 DTA47 DJE47 CZI47 CPM47 CFQ47 BVU47 BLY47 BCC47 ASG47 AIK47 YO47 OS47 EW47 WPI47 WFM47 VVQ47 VLU47 VBY47 USC47 UIG47 TYK47 TOO47 TES47 SUW47 SLA47 SBE47 RRI47 RHM47 QXQ47 QNU47 QDY47 PUC47 PKG47 PAK47 OQO47 OGS47 NWW47 NNA47 NDE47 MTI47 MJM47 LZQ47 LPU47 LFY47 KWC47 KMG47 KCK47 JSO47 JIS47 IYW47 IPA47 IFE47 HVI47 HLM47 HBQ47 GRU47 GHY47 FYC47 FOG47 FEK47 EUO47 EKS47 EAW47 DRA47 DHE47 CXI47 CNM47 CDQ47 BTU47 BJY47 BAC47 AQG47 AGK47 WO47 MS47 CW47 WPK47 WFO47 VVS47 VLW47 VCA47 USE47 UII47 TYM47 TOQ47 TEU47 SUY47 SLC47 SBG47 RRK47 RHO47 QXS47 QNW47 QEA47 PUE47 PKI47 PAM47 OQQ47 OGU47 NWY47 NNC47 NDG47 MTK47 MJO47 LZS47 LPW47 LGA47 KWE47 KMI47 KCM47 JSQ47 JIU47 IYY47 IPC47 IFG47 HVK47 HLO47 HBS47 GRW47 GIA47 FYE47 FOI47 FEM47 EUQ47 EKU47 EAY47 DRC47 DHG47 CXK47 CNO47 CDS47 BTW47 BKA47 BAE47 AQI47 AGM47 WQ47 MU47 CY47 WPM47 WFQ47 VVU47 VLY47 VCC47 USG47 UIK47 TYO47 TOS47 TEW47 SVA47 SLE47 SBI47 RRM47 RHQ47 QXU47 QNY47 QEC47 PUG47 PKK47 PAO47 OQS47 OGW47 NXA47 NNE47 NDI47 MTM47 MJQ47 LZU47 LPY47 LGC47 KWG47 KMK47 KCO47 JSS47 JIW47 IZA47 IPE47 IFI47 HVM47 HLQ47 HBU47 GRY47 GIC47 FYG47 FOK47 FEO47 EUS47 EKW47 EBA47 DRE47 DHI47 CXM47 CNQ47 CDU47 BTY47 BKC47 BAG47 AQK47 AGO47 WS47 MW47 DA47 WPO47 WFS47 VVW47 VMA47 VCE47 USI47 UIM47 TYQ47 TOU47 TEY47 SVC47 SLG47 SBK47 RRO47 RHS47 QXW47 QOA47 QEE47 PUI47 PKM47 PAQ47 OQU47 OGY47 NXC47 NNG47 NDK47 MTO47 MJS47 LZW47 LQA47 LGE47 KWI47 KMM47 KCQ47 JSU47 JIY47 IZC47 IPG47 IFK47 HVO47 HLS47 HBW47 GSA47 GIE47 FYI47 FOM47 FEQ47 EUU47 EKY47 EBC47 DRG47 DHK47 CXO47 CNS47 CDW47 BUA47 BKE47 BAI47 AQM47 AGQ47 WU47 MY47 DC47 WPQ47 WFU47 VVY47 VMC47 VCG47 USK47 UIO47 TYS47 TOW47 TFA47 SVE47 SLI47 SBM47 RRQ47 RHU47 QXY47 QOC47 QEG47 PUK47 PKO47 PAS47 OQW47 OHA47 NXE47 NNI47 NDM47 MTQ47 MJU47 LZY47 LQC47 LGG47 KWK47 KMO47 KCS47 JSW47 JJA47 IZE47 IPI47 IFM47 HVQ47 HLU47 HBY47 GSC47 GIG47 FYK47 FOO47 FES47 EUW47 ELA47 EBE47 DRI47 DHM47 CXQ47 CNU47 CDY47 BUC47 BKG47 BAK47 AQO47 AGS47 WW47 NA47 DE47 WPS47 WFW47 VWA47 VME47 VCI47 USM47 UIQ47 TYU47 TOY47 TFC47 SVG47 SLK47 SBO47 RRS47 RHW47 QYA47 QOE47 QEI47 PUM47 PKQ47 PAU47 OQY47 OHC47 NXG47 NNK47 NDO47 MTS47 MJW47 MAA47 LQE47 LGI47 KWM47 KMQ47 KCU47 JSY47 JJC47 IZG47 IPK47 IFO47 HVS47 HLW47 HCA47 GSE47 GII47 FYM47 FOQ47 FEU47 EUY47 ELC47 EBG47 DRK47 DHO47 CXS47 CNW47 CEA47 BUE47 BKI47 BAM47 AQQ47 AGU47 WY47 NC47 DG47 WPU47 WFY47 VWC47 VMG47 VCK47 USO47 UIS47 TYW47 TPA47 TFE47 SVI47 SLM47 SBQ47 RRU47 RHY47 QYC47 QOG47 QEK47 PUO47 PKS47 PAW47 ORA47 OHE47 NXI47 NNM47 NDQ47 MTU47 MJY47 MAC47 LQG47 LGK47 KWO47 KMS47 KCW47 JTA47 JJE47 IZI47 IPM47 IFQ47 HVU47 HLY47 HCC47 GSG47 GIK47 FYO47 FOS47 FEW47 EVA47 ELE47 EBI47 DRM47 DHQ47 CXU47 CNY47 CEC47 BUG47 BKK47 BAO47 AQS47 AGW47 XA47 NE47 DI47 WPW47 WGA47 VWE47 VMI47 VCM47 USQ47 UIU47 TYY47 TPC47 TFG47 SVK47 SLO47 SBS47 RRW47 RIA47 QYE47 QOI47 QEM47 PUQ47 PKU47 PAY47 ORC47 OHG47 NXK47 NNO47 NDS47 MTW47 MKA47 MAE47 LQI47 LGM47 KWQ47 KMU47 KCY47 JTC47 JJG47 IZK47 IPO47 IFS47 HVW47 HMA47 HCE47 GSI47 GIM47 FYQ47 FOU47 FEY47 EVC47 ELG47 EBK47 DRO47 DHS47 CXW47 COA47 CEE47 BUI47 BKM47 BAQ47 AQU47 AGY47 XC47 NG47 DK47 BK65528 BK131064 BK196600 BK262136 BK327672 BK393208 BK458744 BK524280 BK589816 BK655352 BK720888 BK786424 BK851960 BK917496 BK983032 BI65528 BI131064 BI196600 BI262136 BI327672 BI393208 BI458744 BI524280 BI589816 BI655352 BI720888 BI786424 BI851960 BI917496 BI983032 BG65528 BG131064 BG196600 BG262136 BG327672 BG393208 BG458744 BG524280 BG589816 BG655352 BG720888 BG786424 BG851960 BG917496 BG983032 BE65528 BE131064 BE196600 BE262136 BE327672 BE393208 BE458744 BE524280 BE589816 BE655352 BE720888 BE786424 BE851960 BE917496 BE983032 BC65528 BC131064 BC196600 BC262136 BC327672 BC393208 BC458744 BC524280 BC589816 BC655352 BC720888 BC786424 BC851960 BC917496 BC983032 BA65528 BA131064 BA196600 BA262136 BA327672 BA393208 BA458744 BA524280 BA589816 BA655352 BA720888 BA786424 BA851960 BA917496 BA983032 AY65528 AY131064 AY196600 AY262136 AY327672 AY393208 AY458744 AY524280 AY589816 AY655352 AY720888 AY786424 AY851960 AY917496 AY983032 AW65528 AW131064 AW196600 AW262136 AW327672 AW393208 AW458744 AW524280 AW589816 AW655352 AW720888 AW786424 AW851960 AW917496 AW983032 BK47 BI47 BG47 BE47 BC47 BA47 AY47 AW47</xm:sqref>
        </x14:dataValidation>
        <x14:dataValidation type="list" allowBlank="1" showInputMessage="1" showErrorMessage="1">
          <x14:formula1>
            <xm:f>Soil_TS_Texture</xm:f>
          </x14:formula1>
          <xm:sqref>DK65558 NG65558 XC65558 AGY65558 AQU65558 BAQ65558 BKM65558 BUI65558 CEE65558 COA65558 CXW65558 DHS65558 DRO65558 EBK65558 ELG65558 EVC65558 FEY65558 FOU65558 FYQ65558 GIM65558 GSI65558 HCE65558 HMA65558 HVW65558 IFS65558 IPO65558 IZK65558 JJG65558 JTC65558 KCY65558 KMU65558 KWQ65558 LGM65558 LQI65558 MAE65558 MKA65558 MTW65558 NDS65558 NNO65558 NXK65558 OHG65558 ORC65558 PAY65558 PKU65558 PUQ65558 QEM65558 QOI65558 QYE65558 RIA65558 RRW65558 SBS65558 SLO65558 SVK65558 TFG65558 TPC65558 TYY65558 UIU65558 USQ65558 VCM65558 VMI65558 VWE65558 WGA65558 WPW65558 DK131094 NG131094 XC131094 AGY131094 AQU131094 BAQ131094 BKM131094 BUI131094 CEE131094 COA131094 CXW131094 DHS131094 DRO131094 EBK131094 ELG131094 EVC131094 FEY131094 FOU131094 FYQ131094 GIM131094 GSI131094 HCE131094 HMA131094 HVW131094 IFS131094 IPO131094 IZK131094 JJG131094 JTC131094 KCY131094 KMU131094 KWQ131094 LGM131094 LQI131094 MAE131094 MKA131094 MTW131094 NDS131094 NNO131094 NXK131094 OHG131094 ORC131094 PAY131094 PKU131094 PUQ131094 QEM131094 QOI131094 QYE131094 RIA131094 RRW131094 SBS131094 SLO131094 SVK131094 TFG131094 TPC131094 TYY131094 UIU131094 USQ131094 VCM131094 VMI131094 VWE131094 WGA131094 WPW131094 DK196630 NG196630 XC196630 AGY196630 AQU196630 BAQ196630 BKM196630 BUI196630 CEE196630 COA196630 CXW196630 DHS196630 DRO196630 EBK196630 ELG196630 EVC196630 FEY196630 FOU196630 FYQ196630 GIM196630 GSI196630 HCE196630 HMA196630 HVW196630 IFS196630 IPO196630 IZK196630 JJG196630 JTC196630 KCY196630 KMU196630 KWQ196630 LGM196630 LQI196630 MAE196630 MKA196630 MTW196630 NDS196630 NNO196630 NXK196630 OHG196630 ORC196630 PAY196630 PKU196630 PUQ196630 QEM196630 QOI196630 QYE196630 RIA196630 RRW196630 SBS196630 SLO196630 SVK196630 TFG196630 TPC196630 TYY196630 UIU196630 USQ196630 VCM196630 VMI196630 VWE196630 WGA196630 WPW196630 DK262166 NG262166 XC262166 AGY262166 AQU262166 BAQ262166 BKM262166 BUI262166 CEE262166 COA262166 CXW262166 DHS262166 DRO262166 EBK262166 ELG262166 EVC262166 FEY262166 FOU262166 FYQ262166 GIM262166 GSI262166 HCE262166 HMA262166 HVW262166 IFS262166 IPO262166 IZK262166 JJG262166 JTC262166 KCY262166 KMU262166 KWQ262166 LGM262166 LQI262166 MAE262166 MKA262166 MTW262166 NDS262166 NNO262166 NXK262166 OHG262166 ORC262166 PAY262166 PKU262166 PUQ262166 QEM262166 QOI262166 QYE262166 RIA262166 RRW262166 SBS262166 SLO262166 SVK262166 TFG262166 TPC262166 TYY262166 UIU262166 USQ262166 VCM262166 VMI262166 VWE262166 WGA262166 WPW262166 DK327702 NG327702 XC327702 AGY327702 AQU327702 BAQ327702 BKM327702 BUI327702 CEE327702 COA327702 CXW327702 DHS327702 DRO327702 EBK327702 ELG327702 EVC327702 FEY327702 FOU327702 FYQ327702 GIM327702 GSI327702 HCE327702 HMA327702 HVW327702 IFS327702 IPO327702 IZK327702 JJG327702 JTC327702 KCY327702 KMU327702 KWQ327702 LGM327702 LQI327702 MAE327702 MKA327702 MTW327702 NDS327702 NNO327702 NXK327702 OHG327702 ORC327702 PAY327702 PKU327702 PUQ327702 QEM327702 QOI327702 QYE327702 RIA327702 RRW327702 SBS327702 SLO327702 SVK327702 TFG327702 TPC327702 TYY327702 UIU327702 USQ327702 VCM327702 VMI327702 VWE327702 WGA327702 WPW327702 DK393238 NG393238 XC393238 AGY393238 AQU393238 BAQ393238 BKM393238 BUI393238 CEE393238 COA393238 CXW393238 DHS393238 DRO393238 EBK393238 ELG393238 EVC393238 FEY393238 FOU393238 FYQ393238 GIM393238 GSI393238 HCE393238 HMA393238 HVW393238 IFS393238 IPO393238 IZK393238 JJG393238 JTC393238 KCY393238 KMU393238 KWQ393238 LGM393238 LQI393238 MAE393238 MKA393238 MTW393238 NDS393238 NNO393238 NXK393238 OHG393238 ORC393238 PAY393238 PKU393238 PUQ393238 QEM393238 QOI393238 QYE393238 RIA393238 RRW393238 SBS393238 SLO393238 SVK393238 TFG393238 TPC393238 TYY393238 UIU393238 USQ393238 VCM393238 VMI393238 VWE393238 WGA393238 WPW393238 DK458774 NG458774 XC458774 AGY458774 AQU458774 BAQ458774 BKM458774 BUI458774 CEE458774 COA458774 CXW458774 DHS458774 DRO458774 EBK458774 ELG458774 EVC458774 FEY458774 FOU458774 FYQ458774 GIM458774 GSI458774 HCE458774 HMA458774 HVW458774 IFS458774 IPO458774 IZK458774 JJG458774 JTC458774 KCY458774 KMU458774 KWQ458774 LGM458774 LQI458774 MAE458774 MKA458774 MTW458774 NDS458774 NNO458774 NXK458774 OHG458774 ORC458774 PAY458774 PKU458774 PUQ458774 QEM458774 QOI458774 QYE458774 RIA458774 RRW458774 SBS458774 SLO458774 SVK458774 TFG458774 TPC458774 TYY458774 UIU458774 USQ458774 VCM458774 VMI458774 VWE458774 WGA458774 WPW458774 DK524310 NG524310 XC524310 AGY524310 AQU524310 BAQ524310 BKM524310 BUI524310 CEE524310 COA524310 CXW524310 DHS524310 DRO524310 EBK524310 ELG524310 EVC524310 FEY524310 FOU524310 FYQ524310 GIM524310 GSI524310 HCE524310 HMA524310 HVW524310 IFS524310 IPO524310 IZK524310 JJG524310 JTC524310 KCY524310 KMU524310 KWQ524310 LGM524310 LQI524310 MAE524310 MKA524310 MTW524310 NDS524310 NNO524310 NXK524310 OHG524310 ORC524310 PAY524310 PKU524310 PUQ524310 QEM524310 QOI524310 QYE524310 RIA524310 RRW524310 SBS524310 SLO524310 SVK524310 TFG524310 TPC524310 TYY524310 UIU524310 USQ524310 VCM524310 VMI524310 VWE524310 WGA524310 WPW524310 DK589846 NG589846 XC589846 AGY589846 AQU589846 BAQ589846 BKM589846 BUI589846 CEE589846 COA589846 CXW589846 DHS589846 DRO589846 EBK589846 ELG589846 EVC589846 FEY589846 FOU589846 FYQ589846 GIM589846 GSI589846 HCE589846 HMA589846 HVW589846 IFS589846 IPO589846 IZK589846 JJG589846 JTC589846 KCY589846 KMU589846 KWQ589846 LGM589846 LQI589846 MAE589846 MKA589846 MTW589846 NDS589846 NNO589846 NXK589846 OHG589846 ORC589846 PAY589846 PKU589846 PUQ589846 QEM589846 QOI589846 QYE589846 RIA589846 RRW589846 SBS589846 SLO589846 SVK589846 TFG589846 TPC589846 TYY589846 UIU589846 USQ589846 VCM589846 VMI589846 VWE589846 WGA589846 WPW589846 DK655382 NG655382 XC655382 AGY655382 AQU655382 BAQ655382 BKM655382 BUI655382 CEE655382 COA655382 CXW655382 DHS655382 DRO655382 EBK655382 ELG655382 EVC655382 FEY655382 FOU655382 FYQ655382 GIM655382 GSI655382 HCE655382 HMA655382 HVW655382 IFS655382 IPO655382 IZK655382 JJG655382 JTC655382 KCY655382 KMU655382 KWQ655382 LGM655382 LQI655382 MAE655382 MKA655382 MTW655382 NDS655382 NNO655382 NXK655382 OHG655382 ORC655382 PAY655382 PKU655382 PUQ655382 QEM655382 QOI655382 QYE655382 RIA655382 RRW655382 SBS655382 SLO655382 SVK655382 TFG655382 TPC655382 TYY655382 UIU655382 USQ655382 VCM655382 VMI655382 VWE655382 WGA655382 WPW655382 DK720918 NG720918 XC720918 AGY720918 AQU720918 BAQ720918 BKM720918 BUI720918 CEE720918 COA720918 CXW720918 DHS720918 DRO720918 EBK720918 ELG720918 EVC720918 FEY720918 FOU720918 FYQ720918 GIM720918 GSI720918 HCE720918 HMA720918 HVW720918 IFS720918 IPO720918 IZK720918 JJG720918 JTC720918 KCY720918 KMU720918 KWQ720918 LGM720918 LQI720918 MAE720918 MKA720918 MTW720918 NDS720918 NNO720918 NXK720918 OHG720918 ORC720918 PAY720918 PKU720918 PUQ720918 QEM720918 QOI720918 QYE720918 RIA720918 RRW720918 SBS720918 SLO720918 SVK720918 TFG720918 TPC720918 TYY720918 UIU720918 USQ720918 VCM720918 VMI720918 VWE720918 WGA720918 WPW720918 DK786454 NG786454 XC786454 AGY786454 AQU786454 BAQ786454 BKM786454 BUI786454 CEE786454 COA786454 CXW786454 DHS786454 DRO786454 EBK786454 ELG786454 EVC786454 FEY786454 FOU786454 FYQ786454 GIM786454 GSI786454 HCE786454 HMA786454 HVW786454 IFS786454 IPO786454 IZK786454 JJG786454 JTC786454 KCY786454 KMU786454 KWQ786454 LGM786454 LQI786454 MAE786454 MKA786454 MTW786454 NDS786454 NNO786454 NXK786454 OHG786454 ORC786454 PAY786454 PKU786454 PUQ786454 QEM786454 QOI786454 QYE786454 RIA786454 RRW786454 SBS786454 SLO786454 SVK786454 TFG786454 TPC786454 TYY786454 UIU786454 USQ786454 VCM786454 VMI786454 VWE786454 WGA786454 WPW786454 DK851990 NG851990 XC851990 AGY851990 AQU851990 BAQ851990 BKM851990 BUI851990 CEE851990 COA851990 CXW851990 DHS851990 DRO851990 EBK851990 ELG851990 EVC851990 FEY851990 FOU851990 FYQ851990 GIM851990 GSI851990 HCE851990 HMA851990 HVW851990 IFS851990 IPO851990 IZK851990 JJG851990 JTC851990 KCY851990 KMU851990 KWQ851990 LGM851990 LQI851990 MAE851990 MKA851990 MTW851990 NDS851990 NNO851990 NXK851990 OHG851990 ORC851990 PAY851990 PKU851990 PUQ851990 QEM851990 QOI851990 QYE851990 RIA851990 RRW851990 SBS851990 SLO851990 SVK851990 TFG851990 TPC851990 TYY851990 UIU851990 USQ851990 VCM851990 VMI851990 VWE851990 WGA851990 WPW851990 DK917526 NG917526 XC917526 AGY917526 AQU917526 BAQ917526 BKM917526 BUI917526 CEE917526 COA917526 CXW917526 DHS917526 DRO917526 EBK917526 ELG917526 EVC917526 FEY917526 FOU917526 FYQ917526 GIM917526 GSI917526 HCE917526 HMA917526 HVW917526 IFS917526 IPO917526 IZK917526 JJG917526 JTC917526 KCY917526 KMU917526 KWQ917526 LGM917526 LQI917526 MAE917526 MKA917526 MTW917526 NDS917526 NNO917526 NXK917526 OHG917526 ORC917526 PAY917526 PKU917526 PUQ917526 QEM917526 QOI917526 QYE917526 RIA917526 RRW917526 SBS917526 SLO917526 SVK917526 TFG917526 TPC917526 TYY917526 UIU917526 USQ917526 VCM917526 VMI917526 VWE917526 WGA917526 WPW917526 DK983062 NG983062 XC983062 AGY983062 AQU983062 BAQ983062 BKM983062 BUI983062 CEE983062 COA983062 CXW983062 DHS983062 DRO983062 EBK983062 ELG983062 EVC983062 FEY983062 FOU983062 FYQ983062 GIM983062 GSI983062 HCE983062 HMA983062 HVW983062 IFS983062 IPO983062 IZK983062 JJG983062 JTC983062 KCY983062 KMU983062 KWQ983062 LGM983062 LQI983062 MAE983062 MKA983062 MTW983062 NDS983062 NNO983062 NXK983062 OHG983062 ORC983062 PAY983062 PKU983062 PUQ983062 QEM983062 QOI983062 QYE983062 RIA983062 RRW983062 SBS983062 SLO983062 SVK983062 TFG983062 TPC983062 TYY983062 UIU983062 USQ983062 VCM983062 VMI983062 VWE983062 WGA983062 WPW983062 DI65558 NE65558 XA65558 AGW65558 AQS65558 BAO65558 BKK65558 BUG65558 CEC65558 CNY65558 CXU65558 DHQ65558 DRM65558 EBI65558 ELE65558 EVA65558 FEW65558 FOS65558 FYO65558 GIK65558 GSG65558 HCC65558 HLY65558 HVU65558 IFQ65558 IPM65558 IZI65558 JJE65558 JTA65558 KCW65558 KMS65558 KWO65558 LGK65558 LQG65558 MAC65558 MJY65558 MTU65558 NDQ65558 NNM65558 NXI65558 OHE65558 ORA65558 PAW65558 PKS65558 PUO65558 QEK65558 QOG65558 QYC65558 RHY65558 RRU65558 SBQ65558 SLM65558 SVI65558 TFE65558 TPA65558 TYW65558 UIS65558 USO65558 VCK65558 VMG65558 VWC65558 WFY65558 WPU65558 DI131094 NE131094 XA131094 AGW131094 AQS131094 BAO131094 BKK131094 BUG131094 CEC131094 CNY131094 CXU131094 DHQ131094 DRM131094 EBI131094 ELE131094 EVA131094 FEW131094 FOS131094 FYO131094 GIK131094 GSG131094 HCC131094 HLY131094 HVU131094 IFQ131094 IPM131094 IZI131094 JJE131094 JTA131094 KCW131094 KMS131094 KWO131094 LGK131094 LQG131094 MAC131094 MJY131094 MTU131094 NDQ131094 NNM131094 NXI131094 OHE131094 ORA131094 PAW131094 PKS131094 PUO131094 QEK131094 QOG131094 QYC131094 RHY131094 RRU131094 SBQ131094 SLM131094 SVI131094 TFE131094 TPA131094 TYW131094 UIS131094 USO131094 VCK131094 VMG131094 VWC131094 WFY131094 WPU131094 DI196630 NE196630 XA196630 AGW196630 AQS196630 BAO196630 BKK196630 BUG196630 CEC196630 CNY196630 CXU196630 DHQ196630 DRM196630 EBI196630 ELE196630 EVA196630 FEW196630 FOS196630 FYO196630 GIK196630 GSG196630 HCC196630 HLY196630 HVU196630 IFQ196630 IPM196630 IZI196630 JJE196630 JTA196630 KCW196630 KMS196630 KWO196630 LGK196630 LQG196630 MAC196630 MJY196630 MTU196630 NDQ196630 NNM196630 NXI196630 OHE196630 ORA196630 PAW196630 PKS196630 PUO196630 QEK196630 QOG196630 QYC196630 RHY196630 RRU196630 SBQ196630 SLM196630 SVI196630 TFE196630 TPA196630 TYW196630 UIS196630 USO196630 VCK196630 VMG196630 VWC196630 WFY196630 WPU196630 DI262166 NE262166 XA262166 AGW262166 AQS262166 BAO262166 BKK262166 BUG262166 CEC262166 CNY262166 CXU262166 DHQ262166 DRM262166 EBI262166 ELE262166 EVA262166 FEW262166 FOS262166 FYO262166 GIK262166 GSG262166 HCC262166 HLY262166 HVU262166 IFQ262166 IPM262166 IZI262166 JJE262166 JTA262166 KCW262166 KMS262166 KWO262166 LGK262166 LQG262166 MAC262166 MJY262166 MTU262166 NDQ262166 NNM262166 NXI262166 OHE262166 ORA262166 PAW262166 PKS262166 PUO262166 QEK262166 QOG262166 QYC262166 RHY262166 RRU262166 SBQ262166 SLM262166 SVI262166 TFE262166 TPA262166 TYW262166 UIS262166 USO262166 VCK262166 VMG262166 VWC262166 WFY262166 WPU262166 DI327702 NE327702 XA327702 AGW327702 AQS327702 BAO327702 BKK327702 BUG327702 CEC327702 CNY327702 CXU327702 DHQ327702 DRM327702 EBI327702 ELE327702 EVA327702 FEW327702 FOS327702 FYO327702 GIK327702 GSG327702 HCC327702 HLY327702 HVU327702 IFQ327702 IPM327702 IZI327702 JJE327702 JTA327702 KCW327702 KMS327702 KWO327702 LGK327702 LQG327702 MAC327702 MJY327702 MTU327702 NDQ327702 NNM327702 NXI327702 OHE327702 ORA327702 PAW327702 PKS327702 PUO327702 QEK327702 QOG327702 QYC327702 RHY327702 RRU327702 SBQ327702 SLM327702 SVI327702 TFE327702 TPA327702 TYW327702 UIS327702 USO327702 VCK327702 VMG327702 VWC327702 WFY327702 WPU327702 DI393238 NE393238 XA393238 AGW393238 AQS393238 BAO393238 BKK393238 BUG393238 CEC393238 CNY393238 CXU393238 DHQ393238 DRM393238 EBI393238 ELE393238 EVA393238 FEW393238 FOS393238 FYO393238 GIK393238 GSG393238 HCC393238 HLY393238 HVU393238 IFQ393238 IPM393238 IZI393238 JJE393238 JTA393238 KCW393238 KMS393238 KWO393238 LGK393238 LQG393238 MAC393238 MJY393238 MTU393238 NDQ393238 NNM393238 NXI393238 OHE393238 ORA393238 PAW393238 PKS393238 PUO393238 QEK393238 QOG393238 QYC393238 RHY393238 RRU393238 SBQ393238 SLM393238 SVI393238 TFE393238 TPA393238 TYW393238 UIS393238 USO393238 VCK393238 VMG393238 VWC393238 WFY393238 WPU393238 DI458774 NE458774 XA458774 AGW458774 AQS458774 BAO458774 BKK458774 BUG458774 CEC458774 CNY458774 CXU458774 DHQ458774 DRM458774 EBI458774 ELE458774 EVA458774 FEW458774 FOS458774 FYO458774 GIK458774 GSG458774 HCC458774 HLY458774 HVU458774 IFQ458774 IPM458774 IZI458774 JJE458774 JTA458774 KCW458774 KMS458774 KWO458774 LGK458774 LQG458774 MAC458774 MJY458774 MTU458774 NDQ458774 NNM458774 NXI458774 OHE458774 ORA458774 PAW458774 PKS458774 PUO458774 QEK458774 QOG458774 QYC458774 RHY458774 RRU458774 SBQ458774 SLM458774 SVI458774 TFE458774 TPA458774 TYW458774 UIS458774 USO458774 VCK458774 VMG458774 VWC458774 WFY458774 WPU458774 DI524310 NE524310 XA524310 AGW524310 AQS524310 BAO524310 BKK524310 BUG524310 CEC524310 CNY524310 CXU524310 DHQ524310 DRM524310 EBI524310 ELE524310 EVA524310 FEW524310 FOS524310 FYO524310 GIK524310 GSG524310 HCC524310 HLY524310 HVU524310 IFQ524310 IPM524310 IZI524310 JJE524310 JTA524310 KCW524310 KMS524310 KWO524310 LGK524310 LQG524310 MAC524310 MJY524310 MTU524310 NDQ524310 NNM524310 NXI524310 OHE524310 ORA524310 PAW524310 PKS524310 PUO524310 QEK524310 QOG524310 QYC524310 RHY524310 RRU524310 SBQ524310 SLM524310 SVI524310 TFE524310 TPA524310 TYW524310 UIS524310 USO524310 VCK524310 VMG524310 VWC524310 WFY524310 WPU524310 DI589846 NE589846 XA589846 AGW589846 AQS589846 BAO589846 BKK589846 BUG589846 CEC589846 CNY589846 CXU589846 DHQ589846 DRM589846 EBI589846 ELE589846 EVA589846 FEW589846 FOS589846 FYO589846 GIK589846 GSG589846 HCC589846 HLY589846 HVU589846 IFQ589846 IPM589846 IZI589846 JJE589846 JTA589846 KCW589846 KMS589846 KWO589846 LGK589846 LQG589846 MAC589846 MJY589846 MTU589846 NDQ589846 NNM589846 NXI589846 OHE589846 ORA589846 PAW589846 PKS589846 PUO589846 QEK589846 QOG589846 QYC589846 RHY589846 RRU589846 SBQ589846 SLM589846 SVI589846 TFE589846 TPA589846 TYW589846 UIS589846 USO589846 VCK589846 VMG589846 VWC589846 WFY589846 WPU589846 DI655382 NE655382 XA655382 AGW655382 AQS655382 BAO655382 BKK655382 BUG655382 CEC655382 CNY655382 CXU655382 DHQ655382 DRM655382 EBI655382 ELE655382 EVA655382 FEW655382 FOS655382 FYO655382 GIK655382 GSG655382 HCC655382 HLY655382 HVU655382 IFQ655382 IPM655382 IZI655382 JJE655382 JTA655382 KCW655382 KMS655382 KWO655382 LGK655382 LQG655382 MAC655382 MJY655382 MTU655382 NDQ655382 NNM655382 NXI655382 OHE655382 ORA655382 PAW655382 PKS655382 PUO655382 QEK655382 QOG655382 QYC655382 RHY655382 RRU655382 SBQ655382 SLM655382 SVI655382 TFE655382 TPA655382 TYW655382 UIS655382 USO655382 VCK655382 VMG655382 VWC655382 WFY655382 WPU655382 DI720918 NE720918 XA720918 AGW720918 AQS720918 BAO720918 BKK720918 BUG720918 CEC720918 CNY720918 CXU720918 DHQ720918 DRM720918 EBI720918 ELE720918 EVA720918 FEW720918 FOS720918 FYO720918 GIK720918 GSG720918 HCC720918 HLY720918 HVU720918 IFQ720918 IPM720918 IZI720918 JJE720918 JTA720918 KCW720918 KMS720918 KWO720918 LGK720918 LQG720918 MAC720918 MJY720918 MTU720918 NDQ720918 NNM720918 NXI720918 OHE720918 ORA720918 PAW720918 PKS720918 PUO720918 QEK720918 QOG720918 QYC720918 RHY720918 RRU720918 SBQ720918 SLM720918 SVI720918 TFE720918 TPA720918 TYW720918 UIS720918 USO720918 VCK720918 VMG720918 VWC720918 WFY720918 WPU720918 DI786454 NE786454 XA786454 AGW786454 AQS786454 BAO786454 BKK786454 BUG786454 CEC786454 CNY786454 CXU786454 DHQ786454 DRM786454 EBI786454 ELE786454 EVA786454 FEW786454 FOS786454 FYO786454 GIK786454 GSG786454 HCC786454 HLY786454 HVU786454 IFQ786454 IPM786454 IZI786454 JJE786454 JTA786454 KCW786454 KMS786454 KWO786454 LGK786454 LQG786454 MAC786454 MJY786454 MTU786454 NDQ786454 NNM786454 NXI786454 OHE786454 ORA786454 PAW786454 PKS786454 PUO786454 QEK786454 QOG786454 QYC786454 RHY786454 RRU786454 SBQ786454 SLM786454 SVI786454 TFE786454 TPA786454 TYW786454 UIS786454 USO786454 VCK786454 VMG786454 VWC786454 WFY786454 WPU786454 DI851990 NE851990 XA851990 AGW851990 AQS851990 BAO851990 BKK851990 BUG851990 CEC851990 CNY851990 CXU851990 DHQ851990 DRM851990 EBI851990 ELE851990 EVA851990 FEW851990 FOS851990 FYO851990 GIK851990 GSG851990 HCC851990 HLY851990 HVU851990 IFQ851990 IPM851990 IZI851990 JJE851990 JTA851990 KCW851990 KMS851990 KWO851990 LGK851990 LQG851990 MAC851990 MJY851990 MTU851990 NDQ851990 NNM851990 NXI851990 OHE851990 ORA851990 PAW851990 PKS851990 PUO851990 QEK851990 QOG851990 QYC851990 RHY851990 RRU851990 SBQ851990 SLM851990 SVI851990 TFE851990 TPA851990 TYW851990 UIS851990 USO851990 VCK851990 VMG851990 VWC851990 WFY851990 WPU851990 DI917526 NE917526 XA917526 AGW917526 AQS917526 BAO917526 BKK917526 BUG917526 CEC917526 CNY917526 CXU917526 DHQ917526 DRM917526 EBI917526 ELE917526 EVA917526 FEW917526 FOS917526 FYO917526 GIK917526 GSG917526 HCC917526 HLY917526 HVU917526 IFQ917526 IPM917526 IZI917526 JJE917526 JTA917526 KCW917526 KMS917526 KWO917526 LGK917526 LQG917526 MAC917526 MJY917526 MTU917526 NDQ917526 NNM917526 NXI917526 OHE917526 ORA917526 PAW917526 PKS917526 PUO917526 QEK917526 QOG917526 QYC917526 RHY917526 RRU917526 SBQ917526 SLM917526 SVI917526 TFE917526 TPA917526 TYW917526 UIS917526 USO917526 VCK917526 VMG917526 VWC917526 WFY917526 WPU917526 DI983062 NE983062 XA983062 AGW983062 AQS983062 BAO983062 BKK983062 BUG983062 CEC983062 CNY983062 CXU983062 DHQ983062 DRM983062 EBI983062 ELE983062 EVA983062 FEW983062 FOS983062 FYO983062 GIK983062 GSG983062 HCC983062 HLY983062 HVU983062 IFQ983062 IPM983062 IZI983062 JJE983062 JTA983062 KCW983062 KMS983062 KWO983062 LGK983062 LQG983062 MAC983062 MJY983062 MTU983062 NDQ983062 NNM983062 NXI983062 OHE983062 ORA983062 PAW983062 PKS983062 PUO983062 QEK983062 QOG983062 QYC983062 RHY983062 RRU983062 SBQ983062 SLM983062 SVI983062 TFE983062 TPA983062 TYW983062 UIS983062 USO983062 VCK983062 VMG983062 VWC983062 WFY983062 WPU983062 DG65558 NC65558 WY65558 AGU65558 AQQ65558 BAM65558 BKI65558 BUE65558 CEA65558 CNW65558 CXS65558 DHO65558 DRK65558 EBG65558 ELC65558 EUY65558 FEU65558 FOQ65558 FYM65558 GII65558 GSE65558 HCA65558 HLW65558 HVS65558 IFO65558 IPK65558 IZG65558 JJC65558 JSY65558 KCU65558 KMQ65558 KWM65558 LGI65558 LQE65558 MAA65558 MJW65558 MTS65558 NDO65558 NNK65558 NXG65558 OHC65558 OQY65558 PAU65558 PKQ65558 PUM65558 QEI65558 QOE65558 QYA65558 RHW65558 RRS65558 SBO65558 SLK65558 SVG65558 TFC65558 TOY65558 TYU65558 UIQ65558 USM65558 VCI65558 VME65558 VWA65558 WFW65558 WPS65558 DG131094 NC131094 WY131094 AGU131094 AQQ131094 BAM131094 BKI131094 BUE131094 CEA131094 CNW131094 CXS131094 DHO131094 DRK131094 EBG131094 ELC131094 EUY131094 FEU131094 FOQ131094 FYM131094 GII131094 GSE131094 HCA131094 HLW131094 HVS131094 IFO131094 IPK131094 IZG131094 JJC131094 JSY131094 KCU131094 KMQ131094 KWM131094 LGI131094 LQE131094 MAA131094 MJW131094 MTS131094 NDO131094 NNK131094 NXG131094 OHC131094 OQY131094 PAU131094 PKQ131094 PUM131094 QEI131094 QOE131094 QYA131094 RHW131094 RRS131094 SBO131094 SLK131094 SVG131094 TFC131094 TOY131094 TYU131094 UIQ131094 USM131094 VCI131094 VME131094 VWA131094 WFW131094 WPS131094 DG196630 NC196630 WY196630 AGU196630 AQQ196630 BAM196630 BKI196630 BUE196630 CEA196630 CNW196630 CXS196630 DHO196630 DRK196630 EBG196630 ELC196630 EUY196630 FEU196630 FOQ196630 FYM196630 GII196630 GSE196630 HCA196630 HLW196630 HVS196630 IFO196630 IPK196630 IZG196630 JJC196630 JSY196630 KCU196630 KMQ196630 KWM196630 LGI196630 LQE196630 MAA196630 MJW196630 MTS196630 NDO196630 NNK196630 NXG196630 OHC196630 OQY196630 PAU196630 PKQ196630 PUM196630 QEI196630 QOE196630 QYA196630 RHW196630 RRS196630 SBO196630 SLK196630 SVG196630 TFC196630 TOY196630 TYU196630 UIQ196630 USM196630 VCI196630 VME196630 VWA196630 WFW196630 WPS196630 DG262166 NC262166 WY262166 AGU262166 AQQ262166 BAM262166 BKI262166 BUE262166 CEA262166 CNW262166 CXS262166 DHO262166 DRK262166 EBG262166 ELC262166 EUY262166 FEU262166 FOQ262166 FYM262166 GII262166 GSE262166 HCA262166 HLW262166 HVS262166 IFO262166 IPK262166 IZG262166 JJC262166 JSY262166 KCU262166 KMQ262166 KWM262166 LGI262166 LQE262166 MAA262166 MJW262166 MTS262166 NDO262166 NNK262166 NXG262166 OHC262166 OQY262166 PAU262166 PKQ262166 PUM262166 QEI262166 QOE262166 QYA262166 RHW262166 RRS262166 SBO262166 SLK262166 SVG262166 TFC262166 TOY262166 TYU262166 UIQ262166 USM262166 VCI262166 VME262166 VWA262166 WFW262166 WPS262166 DG327702 NC327702 WY327702 AGU327702 AQQ327702 BAM327702 BKI327702 BUE327702 CEA327702 CNW327702 CXS327702 DHO327702 DRK327702 EBG327702 ELC327702 EUY327702 FEU327702 FOQ327702 FYM327702 GII327702 GSE327702 HCA327702 HLW327702 HVS327702 IFO327702 IPK327702 IZG327702 JJC327702 JSY327702 KCU327702 KMQ327702 KWM327702 LGI327702 LQE327702 MAA327702 MJW327702 MTS327702 NDO327702 NNK327702 NXG327702 OHC327702 OQY327702 PAU327702 PKQ327702 PUM327702 QEI327702 QOE327702 QYA327702 RHW327702 RRS327702 SBO327702 SLK327702 SVG327702 TFC327702 TOY327702 TYU327702 UIQ327702 USM327702 VCI327702 VME327702 VWA327702 WFW327702 WPS327702 DG393238 NC393238 WY393238 AGU393238 AQQ393238 BAM393238 BKI393238 BUE393238 CEA393238 CNW393238 CXS393238 DHO393238 DRK393238 EBG393238 ELC393238 EUY393238 FEU393238 FOQ393238 FYM393238 GII393238 GSE393238 HCA393238 HLW393238 HVS393238 IFO393238 IPK393238 IZG393238 JJC393238 JSY393238 KCU393238 KMQ393238 KWM393238 LGI393238 LQE393238 MAA393238 MJW393238 MTS393238 NDO393238 NNK393238 NXG393238 OHC393238 OQY393238 PAU393238 PKQ393238 PUM393238 QEI393238 QOE393238 QYA393238 RHW393238 RRS393238 SBO393238 SLK393238 SVG393238 TFC393238 TOY393238 TYU393238 UIQ393238 USM393238 VCI393238 VME393238 VWA393238 WFW393238 WPS393238 DG458774 NC458774 WY458774 AGU458774 AQQ458774 BAM458774 BKI458774 BUE458774 CEA458774 CNW458774 CXS458774 DHO458774 DRK458774 EBG458774 ELC458774 EUY458774 FEU458774 FOQ458774 FYM458774 GII458774 GSE458774 HCA458774 HLW458774 HVS458774 IFO458774 IPK458774 IZG458774 JJC458774 JSY458774 KCU458774 KMQ458774 KWM458774 LGI458774 LQE458774 MAA458774 MJW458774 MTS458774 NDO458774 NNK458774 NXG458774 OHC458774 OQY458774 PAU458774 PKQ458774 PUM458774 QEI458774 QOE458774 QYA458774 RHW458774 RRS458774 SBO458774 SLK458774 SVG458774 TFC458774 TOY458774 TYU458774 UIQ458774 USM458774 VCI458774 VME458774 VWA458774 WFW458774 WPS458774 DG524310 NC524310 WY524310 AGU524310 AQQ524310 BAM524310 BKI524310 BUE524310 CEA524310 CNW524310 CXS524310 DHO524310 DRK524310 EBG524310 ELC524310 EUY524310 FEU524310 FOQ524310 FYM524310 GII524310 GSE524310 HCA524310 HLW524310 HVS524310 IFO524310 IPK524310 IZG524310 JJC524310 JSY524310 KCU524310 KMQ524310 KWM524310 LGI524310 LQE524310 MAA524310 MJW524310 MTS524310 NDO524310 NNK524310 NXG524310 OHC524310 OQY524310 PAU524310 PKQ524310 PUM524310 QEI524310 QOE524310 QYA524310 RHW524310 RRS524310 SBO524310 SLK524310 SVG524310 TFC524310 TOY524310 TYU524310 UIQ524310 USM524310 VCI524310 VME524310 VWA524310 WFW524310 WPS524310 DG589846 NC589846 WY589846 AGU589846 AQQ589846 BAM589846 BKI589846 BUE589846 CEA589846 CNW589846 CXS589846 DHO589846 DRK589846 EBG589846 ELC589846 EUY589846 FEU589846 FOQ589846 FYM589846 GII589846 GSE589846 HCA589846 HLW589846 HVS589846 IFO589846 IPK589846 IZG589846 JJC589846 JSY589846 KCU589846 KMQ589846 KWM589846 LGI589846 LQE589846 MAA589846 MJW589846 MTS589846 NDO589846 NNK589846 NXG589846 OHC589846 OQY589846 PAU589846 PKQ589846 PUM589846 QEI589846 QOE589846 QYA589846 RHW589846 RRS589846 SBO589846 SLK589846 SVG589846 TFC589846 TOY589846 TYU589846 UIQ589846 USM589846 VCI589846 VME589846 VWA589846 WFW589846 WPS589846 DG655382 NC655382 WY655382 AGU655382 AQQ655382 BAM655382 BKI655382 BUE655382 CEA655382 CNW655382 CXS655382 DHO655382 DRK655382 EBG655382 ELC655382 EUY655382 FEU655382 FOQ655382 FYM655382 GII655382 GSE655382 HCA655382 HLW655382 HVS655382 IFO655382 IPK655382 IZG655382 JJC655382 JSY655382 KCU655382 KMQ655382 KWM655382 LGI655382 LQE655382 MAA655382 MJW655382 MTS655382 NDO655382 NNK655382 NXG655382 OHC655382 OQY655382 PAU655382 PKQ655382 PUM655382 QEI655382 QOE655382 QYA655382 RHW655382 RRS655382 SBO655382 SLK655382 SVG655382 TFC655382 TOY655382 TYU655382 UIQ655382 USM655382 VCI655382 VME655382 VWA655382 WFW655382 WPS655382 DG720918 NC720918 WY720918 AGU720918 AQQ720918 BAM720918 BKI720918 BUE720918 CEA720918 CNW720918 CXS720918 DHO720918 DRK720918 EBG720918 ELC720918 EUY720918 FEU720918 FOQ720918 FYM720918 GII720918 GSE720918 HCA720918 HLW720918 HVS720918 IFO720918 IPK720918 IZG720918 JJC720918 JSY720918 KCU720918 KMQ720918 KWM720918 LGI720918 LQE720918 MAA720918 MJW720918 MTS720918 NDO720918 NNK720918 NXG720918 OHC720918 OQY720918 PAU720918 PKQ720918 PUM720918 QEI720918 QOE720918 QYA720918 RHW720918 RRS720918 SBO720918 SLK720918 SVG720918 TFC720918 TOY720918 TYU720918 UIQ720918 USM720918 VCI720918 VME720918 VWA720918 WFW720918 WPS720918 DG786454 NC786454 WY786454 AGU786454 AQQ786454 BAM786454 BKI786454 BUE786454 CEA786454 CNW786454 CXS786454 DHO786454 DRK786454 EBG786454 ELC786454 EUY786454 FEU786454 FOQ786454 FYM786454 GII786454 GSE786454 HCA786454 HLW786454 HVS786454 IFO786454 IPK786454 IZG786454 JJC786454 JSY786454 KCU786454 KMQ786454 KWM786454 LGI786454 LQE786454 MAA786454 MJW786454 MTS786454 NDO786454 NNK786454 NXG786454 OHC786454 OQY786454 PAU786454 PKQ786454 PUM786454 QEI786454 QOE786454 QYA786454 RHW786454 RRS786454 SBO786454 SLK786454 SVG786454 TFC786454 TOY786454 TYU786454 UIQ786454 USM786454 VCI786454 VME786454 VWA786454 WFW786454 WPS786454 DG851990 NC851990 WY851990 AGU851990 AQQ851990 BAM851990 BKI851990 BUE851990 CEA851990 CNW851990 CXS851990 DHO851990 DRK851990 EBG851990 ELC851990 EUY851990 FEU851990 FOQ851990 FYM851990 GII851990 GSE851990 HCA851990 HLW851990 HVS851990 IFO851990 IPK851990 IZG851990 JJC851990 JSY851990 KCU851990 KMQ851990 KWM851990 LGI851990 LQE851990 MAA851990 MJW851990 MTS851990 NDO851990 NNK851990 NXG851990 OHC851990 OQY851990 PAU851990 PKQ851990 PUM851990 QEI851990 QOE851990 QYA851990 RHW851990 RRS851990 SBO851990 SLK851990 SVG851990 TFC851990 TOY851990 TYU851990 UIQ851990 USM851990 VCI851990 VME851990 VWA851990 WFW851990 WPS851990 DG917526 NC917526 WY917526 AGU917526 AQQ917526 BAM917526 BKI917526 BUE917526 CEA917526 CNW917526 CXS917526 DHO917526 DRK917526 EBG917526 ELC917526 EUY917526 FEU917526 FOQ917526 FYM917526 GII917526 GSE917526 HCA917526 HLW917526 HVS917526 IFO917526 IPK917526 IZG917526 JJC917526 JSY917526 KCU917526 KMQ917526 KWM917526 LGI917526 LQE917526 MAA917526 MJW917526 MTS917526 NDO917526 NNK917526 NXG917526 OHC917526 OQY917526 PAU917526 PKQ917526 PUM917526 QEI917526 QOE917526 QYA917526 RHW917526 RRS917526 SBO917526 SLK917526 SVG917526 TFC917526 TOY917526 TYU917526 UIQ917526 USM917526 VCI917526 VME917526 VWA917526 WFW917526 WPS917526 DG983062 NC983062 WY983062 AGU983062 AQQ983062 BAM983062 BKI983062 BUE983062 CEA983062 CNW983062 CXS983062 DHO983062 DRK983062 EBG983062 ELC983062 EUY983062 FEU983062 FOQ983062 FYM983062 GII983062 GSE983062 HCA983062 HLW983062 HVS983062 IFO983062 IPK983062 IZG983062 JJC983062 JSY983062 KCU983062 KMQ983062 KWM983062 LGI983062 LQE983062 MAA983062 MJW983062 MTS983062 NDO983062 NNK983062 NXG983062 OHC983062 OQY983062 PAU983062 PKQ983062 PUM983062 QEI983062 QOE983062 QYA983062 RHW983062 RRS983062 SBO983062 SLK983062 SVG983062 TFC983062 TOY983062 TYU983062 UIQ983062 USM983062 VCI983062 VME983062 VWA983062 WFW983062 WPS983062 DE65558 NA65558 WW65558 AGS65558 AQO65558 BAK65558 BKG65558 BUC65558 CDY65558 CNU65558 CXQ65558 DHM65558 DRI65558 EBE65558 ELA65558 EUW65558 FES65558 FOO65558 FYK65558 GIG65558 GSC65558 HBY65558 HLU65558 HVQ65558 IFM65558 IPI65558 IZE65558 JJA65558 JSW65558 KCS65558 KMO65558 KWK65558 LGG65558 LQC65558 LZY65558 MJU65558 MTQ65558 NDM65558 NNI65558 NXE65558 OHA65558 OQW65558 PAS65558 PKO65558 PUK65558 QEG65558 QOC65558 QXY65558 RHU65558 RRQ65558 SBM65558 SLI65558 SVE65558 TFA65558 TOW65558 TYS65558 UIO65558 USK65558 VCG65558 VMC65558 VVY65558 WFU65558 WPQ65558 DE131094 NA131094 WW131094 AGS131094 AQO131094 BAK131094 BKG131094 BUC131094 CDY131094 CNU131094 CXQ131094 DHM131094 DRI131094 EBE131094 ELA131094 EUW131094 FES131094 FOO131094 FYK131094 GIG131094 GSC131094 HBY131094 HLU131094 HVQ131094 IFM131094 IPI131094 IZE131094 JJA131094 JSW131094 KCS131094 KMO131094 KWK131094 LGG131094 LQC131094 LZY131094 MJU131094 MTQ131094 NDM131094 NNI131094 NXE131094 OHA131094 OQW131094 PAS131094 PKO131094 PUK131094 QEG131094 QOC131094 QXY131094 RHU131094 RRQ131094 SBM131094 SLI131094 SVE131094 TFA131094 TOW131094 TYS131094 UIO131094 USK131094 VCG131094 VMC131094 VVY131094 WFU131094 WPQ131094 DE196630 NA196630 WW196630 AGS196630 AQO196630 BAK196630 BKG196630 BUC196630 CDY196630 CNU196630 CXQ196630 DHM196630 DRI196630 EBE196630 ELA196630 EUW196630 FES196630 FOO196630 FYK196630 GIG196630 GSC196630 HBY196630 HLU196630 HVQ196630 IFM196630 IPI196630 IZE196630 JJA196630 JSW196630 KCS196630 KMO196630 KWK196630 LGG196630 LQC196630 LZY196630 MJU196630 MTQ196630 NDM196630 NNI196630 NXE196630 OHA196630 OQW196630 PAS196630 PKO196630 PUK196630 QEG196630 QOC196630 QXY196630 RHU196630 RRQ196630 SBM196630 SLI196630 SVE196630 TFA196630 TOW196630 TYS196630 UIO196630 USK196630 VCG196630 VMC196630 VVY196630 WFU196630 WPQ196630 DE262166 NA262166 WW262166 AGS262166 AQO262166 BAK262166 BKG262166 BUC262166 CDY262166 CNU262166 CXQ262166 DHM262166 DRI262166 EBE262166 ELA262166 EUW262166 FES262166 FOO262166 FYK262166 GIG262166 GSC262166 HBY262166 HLU262166 HVQ262166 IFM262166 IPI262166 IZE262166 JJA262166 JSW262166 KCS262166 KMO262166 KWK262166 LGG262166 LQC262166 LZY262166 MJU262166 MTQ262166 NDM262166 NNI262166 NXE262166 OHA262166 OQW262166 PAS262166 PKO262166 PUK262166 QEG262166 QOC262166 QXY262166 RHU262166 RRQ262166 SBM262166 SLI262166 SVE262166 TFA262166 TOW262166 TYS262166 UIO262166 USK262166 VCG262166 VMC262166 VVY262166 WFU262166 WPQ262166 DE327702 NA327702 WW327702 AGS327702 AQO327702 BAK327702 BKG327702 BUC327702 CDY327702 CNU327702 CXQ327702 DHM327702 DRI327702 EBE327702 ELA327702 EUW327702 FES327702 FOO327702 FYK327702 GIG327702 GSC327702 HBY327702 HLU327702 HVQ327702 IFM327702 IPI327702 IZE327702 JJA327702 JSW327702 KCS327702 KMO327702 KWK327702 LGG327702 LQC327702 LZY327702 MJU327702 MTQ327702 NDM327702 NNI327702 NXE327702 OHA327702 OQW327702 PAS327702 PKO327702 PUK327702 QEG327702 QOC327702 QXY327702 RHU327702 RRQ327702 SBM327702 SLI327702 SVE327702 TFA327702 TOW327702 TYS327702 UIO327702 USK327702 VCG327702 VMC327702 VVY327702 WFU327702 WPQ327702 DE393238 NA393238 WW393238 AGS393238 AQO393238 BAK393238 BKG393238 BUC393238 CDY393238 CNU393238 CXQ393238 DHM393238 DRI393238 EBE393238 ELA393238 EUW393238 FES393238 FOO393238 FYK393238 GIG393238 GSC393238 HBY393238 HLU393238 HVQ393238 IFM393238 IPI393238 IZE393238 JJA393238 JSW393238 KCS393238 KMO393238 KWK393238 LGG393238 LQC393238 LZY393238 MJU393238 MTQ393238 NDM393238 NNI393238 NXE393238 OHA393238 OQW393238 PAS393238 PKO393238 PUK393238 QEG393238 QOC393238 QXY393238 RHU393238 RRQ393238 SBM393238 SLI393238 SVE393238 TFA393238 TOW393238 TYS393238 UIO393238 USK393238 VCG393238 VMC393238 VVY393238 WFU393238 WPQ393238 DE458774 NA458774 WW458774 AGS458774 AQO458774 BAK458774 BKG458774 BUC458774 CDY458774 CNU458774 CXQ458774 DHM458774 DRI458774 EBE458774 ELA458774 EUW458774 FES458774 FOO458774 FYK458774 GIG458774 GSC458774 HBY458774 HLU458774 HVQ458774 IFM458774 IPI458774 IZE458774 JJA458774 JSW458774 KCS458774 KMO458774 KWK458774 LGG458774 LQC458774 LZY458774 MJU458774 MTQ458774 NDM458774 NNI458774 NXE458774 OHA458774 OQW458774 PAS458774 PKO458774 PUK458774 QEG458774 QOC458774 QXY458774 RHU458774 RRQ458774 SBM458774 SLI458774 SVE458774 TFA458774 TOW458774 TYS458774 UIO458774 USK458774 VCG458774 VMC458774 VVY458774 WFU458774 WPQ458774 DE524310 NA524310 WW524310 AGS524310 AQO524310 BAK524310 BKG524310 BUC524310 CDY524310 CNU524310 CXQ524310 DHM524310 DRI524310 EBE524310 ELA524310 EUW524310 FES524310 FOO524310 FYK524310 GIG524310 GSC524310 HBY524310 HLU524310 HVQ524310 IFM524310 IPI524310 IZE524310 JJA524310 JSW524310 KCS524310 KMO524310 KWK524310 LGG524310 LQC524310 LZY524310 MJU524310 MTQ524310 NDM524310 NNI524310 NXE524310 OHA524310 OQW524310 PAS524310 PKO524310 PUK524310 QEG524310 QOC524310 QXY524310 RHU524310 RRQ524310 SBM524310 SLI524310 SVE524310 TFA524310 TOW524310 TYS524310 UIO524310 USK524310 VCG524310 VMC524310 VVY524310 WFU524310 WPQ524310 DE589846 NA589846 WW589846 AGS589846 AQO589846 BAK589846 BKG589846 BUC589846 CDY589846 CNU589846 CXQ589846 DHM589846 DRI589846 EBE589846 ELA589846 EUW589846 FES589846 FOO589846 FYK589846 GIG589846 GSC589846 HBY589846 HLU589846 HVQ589846 IFM589846 IPI589846 IZE589846 JJA589846 JSW589846 KCS589846 KMO589846 KWK589846 LGG589846 LQC589846 LZY589846 MJU589846 MTQ589846 NDM589846 NNI589846 NXE589846 OHA589846 OQW589846 PAS589846 PKO589846 PUK589846 QEG589846 QOC589846 QXY589846 RHU589846 RRQ589846 SBM589846 SLI589846 SVE589846 TFA589846 TOW589846 TYS589846 UIO589846 USK589846 VCG589846 VMC589846 VVY589846 WFU589846 WPQ589846 DE655382 NA655382 WW655382 AGS655382 AQO655382 BAK655382 BKG655382 BUC655382 CDY655382 CNU655382 CXQ655382 DHM655382 DRI655382 EBE655382 ELA655382 EUW655382 FES655382 FOO655382 FYK655382 GIG655382 GSC655382 HBY655382 HLU655382 HVQ655382 IFM655382 IPI655382 IZE655382 JJA655382 JSW655382 KCS655382 KMO655382 KWK655382 LGG655382 LQC655382 LZY655382 MJU655382 MTQ655382 NDM655382 NNI655382 NXE655382 OHA655382 OQW655382 PAS655382 PKO655382 PUK655382 QEG655382 QOC655382 QXY655382 RHU655382 RRQ655382 SBM655382 SLI655382 SVE655382 TFA655382 TOW655382 TYS655382 UIO655382 USK655382 VCG655382 VMC655382 VVY655382 WFU655382 WPQ655382 DE720918 NA720918 WW720918 AGS720918 AQO720918 BAK720918 BKG720918 BUC720918 CDY720918 CNU720918 CXQ720918 DHM720918 DRI720918 EBE720918 ELA720918 EUW720918 FES720918 FOO720918 FYK720918 GIG720918 GSC720918 HBY720918 HLU720918 HVQ720918 IFM720918 IPI720918 IZE720918 JJA720918 JSW720918 KCS720918 KMO720918 KWK720918 LGG720918 LQC720918 LZY720918 MJU720918 MTQ720918 NDM720918 NNI720918 NXE720918 OHA720918 OQW720918 PAS720918 PKO720918 PUK720918 QEG720918 QOC720918 QXY720918 RHU720918 RRQ720918 SBM720918 SLI720918 SVE720918 TFA720918 TOW720918 TYS720918 UIO720918 USK720918 VCG720918 VMC720918 VVY720918 WFU720918 WPQ720918 DE786454 NA786454 WW786454 AGS786454 AQO786454 BAK786454 BKG786454 BUC786454 CDY786454 CNU786454 CXQ786454 DHM786454 DRI786454 EBE786454 ELA786454 EUW786454 FES786454 FOO786454 FYK786454 GIG786454 GSC786454 HBY786454 HLU786454 HVQ786454 IFM786454 IPI786454 IZE786454 JJA786454 JSW786454 KCS786454 KMO786454 KWK786454 LGG786454 LQC786454 LZY786454 MJU786454 MTQ786454 NDM786454 NNI786454 NXE786454 OHA786454 OQW786454 PAS786454 PKO786454 PUK786454 QEG786454 QOC786454 QXY786454 RHU786454 RRQ786454 SBM786454 SLI786454 SVE786454 TFA786454 TOW786454 TYS786454 UIO786454 USK786454 VCG786454 VMC786454 VVY786454 WFU786454 WPQ786454 DE851990 NA851990 WW851990 AGS851990 AQO851990 BAK851990 BKG851990 BUC851990 CDY851990 CNU851990 CXQ851990 DHM851990 DRI851990 EBE851990 ELA851990 EUW851990 FES851990 FOO851990 FYK851990 GIG851990 GSC851990 HBY851990 HLU851990 HVQ851990 IFM851990 IPI851990 IZE851990 JJA851990 JSW851990 KCS851990 KMO851990 KWK851990 LGG851990 LQC851990 LZY851990 MJU851990 MTQ851990 NDM851990 NNI851990 NXE851990 OHA851990 OQW851990 PAS851990 PKO851990 PUK851990 QEG851990 QOC851990 QXY851990 RHU851990 RRQ851990 SBM851990 SLI851990 SVE851990 TFA851990 TOW851990 TYS851990 UIO851990 USK851990 VCG851990 VMC851990 VVY851990 WFU851990 WPQ851990 DE917526 NA917526 WW917526 AGS917526 AQO917526 BAK917526 BKG917526 BUC917526 CDY917526 CNU917526 CXQ917526 DHM917526 DRI917526 EBE917526 ELA917526 EUW917526 FES917526 FOO917526 FYK917526 GIG917526 GSC917526 HBY917526 HLU917526 HVQ917526 IFM917526 IPI917526 IZE917526 JJA917526 JSW917526 KCS917526 KMO917526 KWK917526 LGG917526 LQC917526 LZY917526 MJU917526 MTQ917526 NDM917526 NNI917526 NXE917526 OHA917526 OQW917526 PAS917526 PKO917526 PUK917526 QEG917526 QOC917526 QXY917526 RHU917526 RRQ917526 SBM917526 SLI917526 SVE917526 TFA917526 TOW917526 TYS917526 UIO917526 USK917526 VCG917526 VMC917526 VVY917526 WFU917526 WPQ917526 DE983062 NA983062 WW983062 AGS983062 AQO983062 BAK983062 BKG983062 BUC983062 CDY983062 CNU983062 CXQ983062 DHM983062 DRI983062 EBE983062 ELA983062 EUW983062 FES983062 FOO983062 FYK983062 GIG983062 GSC983062 HBY983062 HLU983062 HVQ983062 IFM983062 IPI983062 IZE983062 JJA983062 JSW983062 KCS983062 KMO983062 KWK983062 LGG983062 LQC983062 LZY983062 MJU983062 MTQ983062 NDM983062 NNI983062 NXE983062 OHA983062 OQW983062 PAS983062 PKO983062 PUK983062 QEG983062 QOC983062 QXY983062 RHU983062 RRQ983062 SBM983062 SLI983062 SVE983062 TFA983062 TOW983062 TYS983062 UIO983062 USK983062 VCG983062 VMC983062 VVY983062 WFU983062 WPQ983062 DC65558 MY65558 WU65558 AGQ65558 AQM65558 BAI65558 BKE65558 BUA65558 CDW65558 CNS65558 CXO65558 DHK65558 DRG65558 EBC65558 EKY65558 EUU65558 FEQ65558 FOM65558 FYI65558 GIE65558 GSA65558 HBW65558 HLS65558 HVO65558 IFK65558 IPG65558 IZC65558 JIY65558 JSU65558 KCQ65558 KMM65558 KWI65558 LGE65558 LQA65558 LZW65558 MJS65558 MTO65558 NDK65558 NNG65558 NXC65558 OGY65558 OQU65558 PAQ65558 PKM65558 PUI65558 QEE65558 QOA65558 QXW65558 RHS65558 RRO65558 SBK65558 SLG65558 SVC65558 TEY65558 TOU65558 TYQ65558 UIM65558 USI65558 VCE65558 VMA65558 VVW65558 WFS65558 WPO65558 DC131094 MY131094 WU131094 AGQ131094 AQM131094 BAI131094 BKE131094 BUA131094 CDW131094 CNS131094 CXO131094 DHK131094 DRG131094 EBC131094 EKY131094 EUU131094 FEQ131094 FOM131094 FYI131094 GIE131094 GSA131094 HBW131094 HLS131094 HVO131094 IFK131094 IPG131094 IZC131094 JIY131094 JSU131094 KCQ131094 KMM131094 KWI131094 LGE131094 LQA131094 LZW131094 MJS131094 MTO131094 NDK131094 NNG131094 NXC131094 OGY131094 OQU131094 PAQ131094 PKM131094 PUI131094 QEE131094 QOA131094 QXW131094 RHS131094 RRO131094 SBK131094 SLG131094 SVC131094 TEY131094 TOU131094 TYQ131094 UIM131094 USI131094 VCE131094 VMA131094 VVW131094 WFS131094 WPO131094 DC196630 MY196630 WU196630 AGQ196630 AQM196630 BAI196630 BKE196630 BUA196630 CDW196630 CNS196630 CXO196630 DHK196630 DRG196630 EBC196630 EKY196630 EUU196630 FEQ196630 FOM196630 FYI196630 GIE196630 GSA196630 HBW196630 HLS196630 HVO196630 IFK196630 IPG196630 IZC196630 JIY196630 JSU196630 KCQ196630 KMM196630 KWI196630 LGE196630 LQA196630 LZW196630 MJS196630 MTO196630 NDK196630 NNG196630 NXC196630 OGY196630 OQU196630 PAQ196630 PKM196630 PUI196630 QEE196630 QOA196630 QXW196630 RHS196630 RRO196630 SBK196630 SLG196630 SVC196630 TEY196630 TOU196630 TYQ196630 UIM196630 USI196630 VCE196630 VMA196630 VVW196630 WFS196630 WPO196630 DC262166 MY262166 WU262166 AGQ262166 AQM262166 BAI262166 BKE262166 BUA262166 CDW262166 CNS262166 CXO262166 DHK262166 DRG262166 EBC262166 EKY262166 EUU262166 FEQ262166 FOM262166 FYI262166 GIE262166 GSA262166 HBW262166 HLS262166 HVO262166 IFK262166 IPG262166 IZC262166 JIY262166 JSU262166 KCQ262166 KMM262166 KWI262166 LGE262166 LQA262166 LZW262166 MJS262166 MTO262166 NDK262166 NNG262166 NXC262166 OGY262166 OQU262166 PAQ262166 PKM262166 PUI262166 QEE262166 QOA262166 QXW262166 RHS262166 RRO262166 SBK262166 SLG262166 SVC262166 TEY262166 TOU262166 TYQ262166 UIM262166 USI262166 VCE262166 VMA262166 VVW262166 WFS262166 WPO262166 DC327702 MY327702 WU327702 AGQ327702 AQM327702 BAI327702 BKE327702 BUA327702 CDW327702 CNS327702 CXO327702 DHK327702 DRG327702 EBC327702 EKY327702 EUU327702 FEQ327702 FOM327702 FYI327702 GIE327702 GSA327702 HBW327702 HLS327702 HVO327702 IFK327702 IPG327702 IZC327702 JIY327702 JSU327702 KCQ327702 KMM327702 KWI327702 LGE327702 LQA327702 LZW327702 MJS327702 MTO327702 NDK327702 NNG327702 NXC327702 OGY327702 OQU327702 PAQ327702 PKM327702 PUI327702 QEE327702 QOA327702 QXW327702 RHS327702 RRO327702 SBK327702 SLG327702 SVC327702 TEY327702 TOU327702 TYQ327702 UIM327702 USI327702 VCE327702 VMA327702 VVW327702 WFS327702 WPO327702 DC393238 MY393238 WU393238 AGQ393238 AQM393238 BAI393238 BKE393238 BUA393238 CDW393238 CNS393238 CXO393238 DHK393238 DRG393238 EBC393238 EKY393238 EUU393238 FEQ393238 FOM393238 FYI393238 GIE393238 GSA393238 HBW393238 HLS393238 HVO393238 IFK393238 IPG393238 IZC393238 JIY393238 JSU393238 KCQ393238 KMM393238 KWI393238 LGE393238 LQA393238 LZW393238 MJS393238 MTO393238 NDK393238 NNG393238 NXC393238 OGY393238 OQU393238 PAQ393238 PKM393238 PUI393238 QEE393238 QOA393238 QXW393238 RHS393238 RRO393238 SBK393238 SLG393238 SVC393238 TEY393238 TOU393238 TYQ393238 UIM393238 USI393238 VCE393238 VMA393238 VVW393238 WFS393238 WPO393238 DC458774 MY458774 WU458774 AGQ458774 AQM458774 BAI458774 BKE458774 BUA458774 CDW458774 CNS458774 CXO458774 DHK458774 DRG458774 EBC458774 EKY458774 EUU458774 FEQ458774 FOM458774 FYI458774 GIE458774 GSA458774 HBW458774 HLS458774 HVO458774 IFK458774 IPG458774 IZC458774 JIY458774 JSU458774 KCQ458774 KMM458774 KWI458774 LGE458774 LQA458774 LZW458774 MJS458774 MTO458774 NDK458774 NNG458774 NXC458774 OGY458774 OQU458774 PAQ458774 PKM458774 PUI458774 QEE458774 QOA458774 QXW458774 RHS458774 RRO458774 SBK458774 SLG458774 SVC458774 TEY458774 TOU458774 TYQ458774 UIM458774 USI458774 VCE458774 VMA458774 VVW458774 WFS458774 WPO458774 DC524310 MY524310 WU524310 AGQ524310 AQM524310 BAI524310 BKE524310 BUA524310 CDW524310 CNS524310 CXO524310 DHK524310 DRG524310 EBC524310 EKY524310 EUU524310 FEQ524310 FOM524310 FYI524310 GIE524310 GSA524310 HBW524310 HLS524310 HVO524310 IFK524310 IPG524310 IZC524310 JIY524310 JSU524310 KCQ524310 KMM524310 KWI524310 LGE524310 LQA524310 LZW524310 MJS524310 MTO524310 NDK524310 NNG524310 NXC524310 OGY524310 OQU524310 PAQ524310 PKM524310 PUI524310 QEE524310 QOA524310 QXW524310 RHS524310 RRO524310 SBK524310 SLG524310 SVC524310 TEY524310 TOU524310 TYQ524310 UIM524310 USI524310 VCE524310 VMA524310 VVW524310 WFS524310 WPO524310 DC589846 MY589846 WU589846 AGQ589846 AQM589846 BAI589846 BKE589846 BUA589846 CDW589846 CNS589846 CXO589846 DHK589846 DRG589846 EBC589846 EKY589846 EUU589846 FEQ589846 FOM589846 FYI589846 GIE589846 GSA589846 HBW589846 HLS589846 HVO589846 IFK589846 IPG589846 IZC589846 JIY589846 JSU589846 KCQ589846 KMM589846 KWI589846 LGE589846 LQA589846 LZW589846 MJS589846 MTO589846 NDK589846 NNG589846 NXC589846 OGY589846 OQU589846 PAQ589846 PKM589846 PUI589846 QEE589846 QOA589846 QXW589846 RHS589846 RRO589846 SBK589846 SLG589846 SVC589846 TEY589846 TOU589846 TYQ589846 UIM589846 USI589846 VCE589846 VMA589846 VVW589846 WFS589846 WPO589846 DC655382 MY655382 WU655382 AGQ655382 AQM655382 BAI655382 BKE655382 BUA655382 CDW655382 CNS655382 CXO655382 DHK655382 DRG655382 EBC655382 EKY655382 EUU655382 FEQ655382 FOM655382 FYI655382 GIE655382 GSA655382 HBW655382 HLS655382 HVO655382 IFK655382 IPG655382 IZC655382 JIY655382 JSU655382 KCQ655382 KMM655382 KWI655382 LGE655382 LQA655382 LZW655382 MJS655382 MTO655382 NDK655382 NNG655382 NXC655382 OGY655382 OQU655382 PAQ655382 PKM655382 PUI655382 QEE655382 QOA655382 QXW655382 RHS655382 RRO655382 SBK655382 SLG655382 SVC655382 TEY655382 TOU655382 TYQ655382 UIM655382 USI655382 VCE655382 VMA655382 VVW655382 WFS655382 WPO655382 DC720918 MY720918 WU720918 AGQ720918 AQM720918 BAI720918 BKE720918 BUA720918 CDW720918 CNS720918 CXO720918 DHK720918 DRG720918 EBC720918 EKY720918 EUU720918 FEQ720918 FOM720918 FYI720918 GIE720918 GSA720918 HBW720918 HLS720918 HVO720918 IFK720918 IPG720918 IZC720918 JIY720918 JSU720918 KCQ720918 KMM720918 KWI720918 LGE720918 LQA720918 LZW720918 MJS720918 MTO720918 NDK720918 NNG720918 NXC720918 OGY720918 OQU720918 PAQ720918 PKM720918 PUI720918 QEE720918 QOA720918 QXW720918 RHS720918 RRO720918 SBK720918 SLG720918 SVC720918 TEY720918 TOU720918 TYQ720918 UIM720918 USI720918 VCE720918 VMA720918 VVW720918 WFS720918 WPO720918 DC786454 MY786454 WU786454 AGQ786454 AQM786454 BAI786454 BKE786454 BUA786454 CDW786454 CNS786454 CXO786454 DHK786454 DRG786454 EBC786454 EKY786454 EUU786454 FEQ786454 FOM786454 FYI786454 GIE786454 GSA786454 HBW786454 HLS786454 HVO786454 IFK786454 IPG786454 IZC786454 JIY786454 JSU786454 KCQ786454 KMM786454 KWI786454 LGE786454 LQA786454 LZW786454 MJS786454 MTO786454 NDK786454 NNG786454 NXC786454 OGY786454 OQU786454 PAQ786454 PKM786454 PUI786454 QEE786454 QOA786454 QXW786454 RHS786454 RRO786454 SBK786454 SLG786454 SVC786454 TEY786454 TOU786454 TYQ786454 UIM786454 USI786454 VCE786454 VMA786454 VVW786454 WFS786454 WPO786454 DC851990 MY851990 WU851990 AGQ851990 AQM851990 BAI851990 BKE851990 BUA851990 CDW851990 CNS851990 CXO851990 DHK851990 DRG851990 EBC851990 EKY851990 EUU851990 FEQ851990 FOM851990 FYI851990 GIE851990 GSA851990 HBW851990 HLS851990 HVO851990 IFK851990 IPG851990 IZC851990 JIY851990 JSU851990 KCQ851990 KMM851990 KWI851990 LGE851990 LQA851990 LZW851990 MJS851990 MTO851990 NDK851990 NNG851990 NXC851990 OGY851990 OQU851990 PAQ851990 PKM851990 PUI851990 QEE851990 QOA851990 QXW851990 RHS851990 RRO851990 SBK851990 SLG851990 SVC851990 TEY851990 TOU851990 TYQ851990 UIM851990 USI851990 VCE851990 VMA851990 VVW851990 WFS851990 WPO851990 DC917526 MY917526 WU917526 AGQ917526 AQM917526 BAI917526 BKE917526 BUA917526 CDW917526 CNS917526 CXO917526 DHK917526 DRG917526 EBC917526 EKY917526 EUU917526 FEQ917526 FOM917526 FYI917526 GIE917526 GSA917526 HBW917526 HLS917526 HVO917526 IFK917526 IPG917526 IZC917526 JIY917526 JSU917526 KCQ917526 KMM917526 KWI917526 LGE917526 LQA917526 LZW917526 MJS917526 MTO917526 NDK917526 NNG917526 NXC917526 OGY917526 OQU917526 PAQ917526 PKM917526 PUI917526 QEE917526 QOA917526 QXW917526 RHS917526 RRO917526 SBK917526 SLG917526 SVC917526 TEY917526 TOU917526 TYQ917526 UIM917526 USI917526 VCE917526 VMA917526 VVW917526 WFS917526 WPO917526 DC983062 MY983062 WU983062 AGQ983062 AQM983062 BAI983062 BKE983062 BUA983062 CDW983062 CNS983062 CXO983062 DHK983062 DRG983062 EBC983062 EKY983062 EUU983062 FEQ983062 FOM983062 FYI983062 GIE983062 GSA983062 HBW983062 HLS983062 HVO983062 IFK983062 IPG983062 IZC983062 JIY983062 JSU983062 KCQ983062 KMM983062 KWI983062 LGE983062 LQA983062 LZW983062 MJS983062 MTO983062 NDK983062 NNG983062 NXC983062 OGY983062 OQU983062 PAQ983062 PKM983062 PUI983062 QEE983062 QOA983062 QXW983062 RHS983062 RRO983062 SBK983062 SLG983062 SVC983062 TEY983062 TOU983062 TYQ983062 UIM983062 USI983062 VCE983062 VMA983062 VVW983062 WFS983062 WPO983062 DA65558 MW65558 WS65558 AGO65558 AQK65558 BAG65558 BKC65558 BTY65558 CDU65558 CNQ65558 CXM65558 DHI65558 DRE65558 EBA65558 EKW65558 EUS65558 FEO65558 FOK65558 FYG65558 GIC65558 GRY65558 HBU65558 HLQ65558 HVM65558 IFI65558 IPE65558 IZA65558 JIW65558 JSS65558 KCO65558 KMK65558 KWG65558 LGC65558 LPY65558 LZU65558 MJQ65558 MTM65558 NDI65558 NNE65558 NXA65558 OGW65558 OQS65558 PAO65558 PKK65558 PUG65558 QEC65558 QNY65558 QXU65558 RHQ65558 RRM65558 SBI65558 SLE65558 SVA65558 TEW65558 TOS65558 TYO65558 UIK65558 USG65558 VCC65558 VLY65558 VVU65558 WFQ65558 WPM65558 DA131094 MW131094 WS131094 AGO131094 AQK131094 BAG131094 BKC131094 BTY131094 CDU131094 CNQ131094 CXM131094 DHI131094 DRE131094 EBA131094 EKW131094 EUS131094 FEO131094 FOK131094 FYG131094 GIC131094 GRY131094 HBU131094 HLQ131094 HVM131094 IFI131094 IPE131094 IZA131094 JIW131094 JSS131094 KCO131094 KMK131094 KWG131094 LGC131094 LPY131094 LZU131094 MJQ131094 MTM131094 NDI131094 NNE131094 NXA131094 OGW131094 OQS131094 PAO131094 PKK131094 PUG131094 QEC131094 QNY131094 QXU131094 RHQ131094 RRM131094 SBI131094 SLE131094 SVA131094 TEW131094 TOS131094 TYO131094 UIK131094 USG131094 VCC131094 VLY131094 VVU131094 WFQ131094 WPM131094 DA196630 MW196630 WS196630 AGO196630 AQK196630 BAG196630 BKC196630 BTY196630 CDU196630 CNQ196630 CXM196630 DHI196630 DRE196630 EBA196630 EKW196630 EUS196630 FEO196630 FOK196630 FYG196630 GIC196630 GRY196630 HBU196630 HLQ196630 HVM196630 IFI196630 IPE196630 IZA196630 JIW196630 JSS196630 KCO196630 KMK196630 KWG196630 LGC196630 LPY196630 LZU196630 MJQ196630 MTM196630 NDI196630 NNE196630 NXA196630 OGW196630 OQS196630 PAO196630 PKK196630 PUG196630 QEC196630 QNY196630 QXU196630 RHQ196630 RRM196630 SBI196630 SLE196630 SVA196630 TEW196630 TOS196630 TYO196630 UIK196630 USG196630 VCC196630 VLY196630 VVU196630 WFQ196630 WPM196630 DA262166 MW262166 WS262166 AGO262166 AQK262166 BAG262166 BKC262166 BTY262166 CDU262166 CNQ262166 CXM262166 DHI262166 DRE262166 EBA262166 EKW262166 EUS262166 FEO262166 FOK262166 FYG262166 GIC262166 GRY262166 HBU262166 HLQ262166 HVM262166 IFI262166 IPE262166 IZA262166 JIW262166 JSS262166 KCO262166 KMK262166 KWG262166 LGC262166 LPY262166 LZU262166 MJQ262166 MTM262166 NDI262166 NNE262166 NXA262166 OGW262166 OQS262166 PAO262166 PKK262166 PUG262166 QEC262166 QNY262166 QXU262166 RHQ262166 RRM262166 SBI262166 SLE262166 SVA262166 TEW262166 TOS262166 TYO262166 UIK262166 USG262166 VCC262166 VLY262166 VVU262166 WFQ262166 WPM262166 DA327702 MW327702 WS327702 AGO327702 AQK327702 BAG327702 BKC327702 BTY327702 CDU327702 CNQ327702 CXM327702 DHI327702 DRE327702 EBA327702 EKW327702 EUS327702 FEO327702 FOK327702 FYG327702 GIC327702 GRY327702 HBU327702 HLQ327702 HVM327702 IFI327702 IPE327702 IZA327702 JIW327702 JSS327702 KCO327702 KMK327702 KWG327702 LGC327702 LPY327702 LZU327702 MJQ327702 MTM327702 NDI327702 NNE327702 NXA327702 OGW327702 OQS327702 PAO327702 PKK327702 PUG327702 QEC327702 QNY327702 QXU327702 RHQ327702 RRM327702 SBI327702 SLE327702 SVA327702 TEW327702 TOS327702 TYO327702 UIK327702 USG327702 VCC327702 VLY327702 VVU327702 WFQ327702 WPM327702 DA393238 MW393238 WS393238 AGO393238 AQK393238 BAG393238 BKC393238 BTY393238 CDU393238 CNQ393238 CXM393238 DHI393238 DRE393238 EBA393238 EKW393238 EUS393238 FEO393238 FOK393238 FYG393238 GIC393238 GRY393238 HBU393238 HLQ393238 HVM393238 IFI393238 IPE393238 IZA393238 JIW393238 JSS393238 KCO393238 KMK393238 KWG393238 LGC393238 LPY393238 LZU393238 MJQ393238 MTM393238 NDI393238 NNE393238 NXA393238 OGW393238 OQS393238 PAO393238 PKK393238 PUG393238 QEC393238 QNY393238 QXU393238 RHQ393238 RRM393238 SBI393238 SLE393238 SVA393238 TEW393238 TOS393238 TYO393238 UIK393238 USG393238 VCC393238 VLY393238 VVU393238 WFQ393238 WPM393238 DA458774 MW458774 WS458774 AGO458774 AQK458774 BAG458774 BKC458774 BTY458774 CDU458774 CNQ458774 CXM458774 DHI458774 DRE458774 EBA458774 EKW458774 EUS458774 FEO458774 FOK458774 FYG458774 GIC458774 GRY458774 HBU458774 HLQ458774 HVM458774 IFI458774 IPE458774 IZA458774 JIW458774 JSS458774 KCO458774 KMK458774 KWG458774 LGC458774 LPY458774 LZU458774 MJQ458774 MTM458774 NDI458774 NNE458774 NXA458774 OGW458774 OQS458774 PAO458774 PKK458774 PUG458774 QEC458774 QNY458774 QXU458774 RHQ458774 RRM458774 SBI458774 SLE458774 SVA458774 TEW458774 TOS458774 TYO458774 UIK458774 USG458774 VCC458774 VLY458774 VVU458774 WFQ458774 WPM458774 DA524310 MW524310 WS524310 AGO524310 AQK524310 BAG524310 BKC524310 BTY524310 CDU524310 CNQ524310 CXM524310 DHI524310 DRE524310 EBA524310 EKW524310 EUS524310 FEO524310 FOK524310 FYG524310 GIC524310 GRY524310 HBU524310 HLQ524310 HVM524310 IFI524310 IPE524310 IZA524310 JIW524310 JSS524310 KCO524310 KMK524310 KWG524310 LGC524310 LPY524310 LZU524310 MJQ524310 MTM524310 NDI524310 NNE524310 NXA524310 OGW524310 OQS524310 PAO524310 PKK524310 PUG524310 QEC524310 QNY524310 QXU524310 RHQ524310 RRM524310 SBI524310 SLE524310 SVA524310 TEW524310 TOS524310 TYO524310 UIK524310 USG524310 VCC524310 VLY524310 VVU524310 WFQ524310 WPM524310 DA589846 MW589846 WS589846 AGO589846 AQK589846 BAG589846 BKC589846 BTY589846 CDU589846 CNQ589846 CXM589846 DHI589846 DRE589846 EBA589846 EKW589846 EUS589846 FEO589846 FOK589846 FYG589846 GIC589846 GRY589846 HBU589846 HLQ589846 HVM589846 IFI589846 IPE589846 IZA589846 JIW589846 JSS589846 KCO589846 KMK589846 KWG589846 LGC589846 LPY589846 LZU589846 MJQ589846 MTM589846 NDI589846 NNE589846 NXA589846 OGW589846 OQS589846 PAO589846 PKK589846 PUG589846 QEC589846 QNY589846 QXU589846 RHQ589846 RRM589846 SBI589846 SLE589846 SVA589846 TEW589846 TOS589846 TYO589846 UIK589846 USG589846 VCC589846 VLY589846 VVU589846 WFQ589846 WPM589846 DA655382 MW655382 WS655382 AGO655382 AQK655382 BAG655382 BKC655382 BTY655382 CDU655382 CNQ655382 CXM655382 DHI655382 DRE655382 EBA655382 EKW655382 EUS655382 FEO655382 FOK655382 FYG655382 GIC655382 GRY655382 HBU655382 HLQ655382 HVM655382 IFI655382 IPE655382 IZA655382 JIW655382 JSS655382 KCO655382 KMK655382 KWG655382 LGC655382 LPY655382 LZU655382 MJQ655382 MTM655382 NDI655382 NNE655382 NXA655382 OGW655382 OQS655382 PAO655382 PKK655382 PUG655382 QEC655382 QNY655382 QXU655382 RHQ655382 RRM655382 SBI655382 SLE655382 SVA655382 TEW655382 TOS655382 TYO655382 UIK655382 USG655382 VCC655382 VLY655382 VVU655382 WFQ655382 WPM655382 DA720918 MW720918 WS720918 AGO720918 AQK720918 BAG720918 BKC720918 BTY720918 CDU720918 CNQ720918 CXM720918 DHI720918 DRE720918 EBA720918 EKW720918 EUS720918 FEO720918 FOK720918 FYG720918 GIC720918 GRY720918 HBU720918 HLQ720918 HVM720918 IFI720918 IPE720918 IZA720918 JIW720918 JSS720918 KCO720918 KMK720918 KWG720918 LGC720918 LPY720918 LZU720918 MJQ720918 MTM720918 NDI720918 NNE720918 NXA720918 OGW720918 OQS720918 PAO720918 PKK720918 PUG720918 QEC720918 QNY720918 QXU720918 RHQ720918 RRM720918 SBI720918 SLE720918 SVA720918 TEW720918 TOS720918 TYO720918 UIK720918 USG720918 VCC720918 VLY720918 VVU720918 WFQ720918 WPM720918 DA786454 MW786454 WS786454 AGO786454 AQK786454 BAG786454 BKC786454 BTY786454 CDU786454 CNQ786454 CXM786454 DHI786454 DRE786454 EBA786454 EKW786454 EUS786454 FEO786454 FOK786454 FYG786454 GIC786454 GRY786454 HBU786454 HLQ786454 HVM786454 IFI786454 IPE786454 IZA786454 JIW786454 JSS786454 KCO786454 KMK786454 KWG786454 LGC786454 LPY786454 LZU786454 MJQ786454 MTM786454 NDI786454 NNE786454 NXA786454 OGW786454 OQS786454 PAO786454 PKK786454 PUG786454 QEC786454 QNY786454 QXU786454 RHQ786454 RRM786454 SBI786454 SLE786454 SVA786454 TEW786454 TOS786454 TYO786454 UIK786454 USG786454 VCC786454 VLY786454 VVU786454 WFQ786454 WPM786454 DA851990 MW851990 WS851990 AGO851990 AQK851990 BAG851990 BKC851990 BTY851990 CDU851990 CNQ851990 CXM851990 DHI851990 DRE851990 EBA851990 EKW851990 EUS851990 FEO851990 FOK851990 FYG851990 GIC851990 GRY851990 HBU851990 HLQ851990 HVM851990 IFI851990 IPE851990 IZA851990 JIW851990 JSS851990 KCO851990 KMK851990 KWG851990 LGC851990 LPY851990 LZU851990 MJQ851990 MTM851990 NDI851990 NNE851990 NXA851990 OGW851990 OQS851990 PAO851990 PKK851990 PUG851990 QEC851990 QNY851990 QXU851990 RHQ851990 RRM851990 SBI851990 SLE851990 SVA851990 TEW851990 TOS851990 TYO851990 UIK851990 USG851990 VCC851990 VLY851990 VVU851990 WFQ851990 WPM851990 DA917526 MW917526 WS917526 AGO917526 AQK917526 BAG917526 BKC917526 BTY917526 CDU917526 CNQ917526 CXM917526 DHI917526 DRE917526 EBA917526 EKW917526 EUS917526 FEO917526 FOK917526 FYG917526 GIC917526 GRY917526 HBU917526 HLQ917526 HVM917526 IFI917526 IPE917526 IZA917526 JIW917526 JSS917526 KCO917526 KMK917526 KWG917526 LGC917526 LPY917526 LZU917526 MJQ917526 MTM917526 NDI917526 NNE917526 NXA917526 OGW917526 OQS917526 PAO917526 PKK917526 PUG917526 QEC917526 QNY917526 QXU917526 RHQ917526 RRM917526 SBI917526 SLE917526 SVA917526 TEW917526 TOS917526 TYO917526 UIK917526 USG917526 VCC917526 VLY917526 VVU917526 WFQ917526 WPM917526 DA983062 MW983062 WS983062 AGO983062 AQK983062 BAG983062 BKC983062 BTY983062 CDU983062 CNQ983062 CXM983062 DHI983062 DRE983062 EBA983062 EKW983062 EUS983062 FEO983062 FOK983062 FYG983062 GIC983062 GRY983062 HBU983062 HLQ983062 HVM983062 IFI983062 IPE983062 IZA983062 JIW983062 JSS983062 KCO983062 KMK983062 KWG983062 LGC983062 LPY983062 LZU983062 MJQ983062 MTM983062 NDI983062 NNE983062 NXA983062 OGW983062 OQS983062 PAO983062 PKK983062 PUG983062 QEC983062 QNY983062 QXU983062 RHQ983062 RRM983062 SBI983062 SLE983062 SVA983062 TEW983062 TOS983062 TYO983062 UIK983062 USG983062 VCC983062 VLY983062 VVU983062 WFQ983062 WPM983062 CY65558 MU65558 WQ65558 AGM65558 AQI65558 BAE65558 BKA65558 BTW65558 CDS65558 CNO65558 CXK65558 DHG65558 DRC65558 EAY65558 EKU65558 EUQ65558 FEM65558 FOI65558 FYE65558 GIA65558 GRW65558 HBS65558 HLO65558 HVK65558 IFG65558 IPC65558 IYY65558 JIU65558 JSQ65558 KCM65558 KMI65558 KWE65558 LGA65558 LPW65558 LZS65558 MJO65558 MTK65558 NDG65558 NNC65558 NWY65558 OGU65558 OQQ65558 PAM65558 PKI65558 PUE65558 QEA65558 QNW65558 QXS65558 RHO65558 RRK65558 SBG65558 SLC65558 SUY65558 TEU65558 TOQ65558 TYM65558 UII65558 USE65558 VCA65558 VLW65558 VVS65558 WFO65558 WPK65558 CY131094 MU131094 WQ131094 AGM131094 AQI131094 BAE131094 BKA131094 BTW131094 CDS131094 CNO131094 CXK131094 DHG131094 DRC131094 EAY131094 EKU131094 EUQ131094 FEM131094 FOI131094 FYE131094 GIA131094 GRW131094 HBS131094 HLO131094 HVK131094 IFG131094 IPC131094 IYY131094 JIU131094 JSQ131094 KCM131094 KMI131094 KWE131094 LGA131094 LPW131094 LZS131094 MJO131094 MTK131094 NDG131094 NNC131094 NWY131094 OGU131094 OQQ131094 PAM131094 PKI131094 PUE131094 QEA131094 QNW131094 QXS131094 RHO131094 RRK131094 SBG131094 SLC131094 SUY131094 TEU131094 TOQ131094 TYM131094 UII131094 USE131094 VCA131094 VLW131094 VVS131094 WFO131094 WPK131094 CY196630 MU196630 WQ196630 AGM196630 AQI196630 BAE196630 BKA196630 BTW196630 CDS196630 CNO196630 CXK196630 DHG196630 DRC196630 EAY196630 EKU196630 EUQ196630 FEM196630 FOI196630 FYE196630 GIA196630 GRW196630 HBS196630 HLO196630 HVK196630 IFG196630 IPC196630 IYY196630 JIU196630 JSQ196630 KCM196630 KMI196630 KWE196630 LGA196630 LPW196630 LZS196630 MJO196630 MTK196630 NDG196630 NNC196630 NWY196630 OGU196630 OQQ196630 PAM196630 PKI196630 PUE196630 QEA196630 QNW196630 QXS196630 RHO196630 RRK196630 SBG196630 SLC196630 SUY196630 TEU196630 TOQ196630 TYM196630 UII196630 USE196630 VCA196630 VLW196630 VVS196630 WFO196630 WPK196630 CY262166 MU262166 WQ262166 AGM262166 AQI262166 BAE262166 BKA262166 BTW262166 CDS262166 CNO262166 CXK262166 DHG262166 DRC262166 EAY262166 EKU262166 EUQ262166 FEM262166 FOI262166 FYE262166 GIA262166 GRW262166 HBS262166 HLO262166 HVK262166 IFG262166 IPC262166 IYY262166 JIU262166 JSQ262166 KCM262166 KMI262166 KWE262166 LGA262166 LPW262166 LZS262166 MJO262166 MTK262166 NDG262166 NNC262166 NWY262166 OGU262166 OQQ262166 PAM262166 PKI262166 PUE262166 QEA262166 QNW262166 QXS262166 RHO262166 RRK262166 SBG262166 SLC262166 SUY262166 TEU262166 TOQ262166 TYM262166 UII262166 USE262166 VCA262166 VLW262166 VVS262166 WFO262166 WPK262166 CY327702 MU327702 WQ327702 AGM327702 AQI327702 BAE327702 BKA327702 BTW327702 CDS327702 CNO327702 CXK327702 DHG327702 DRC327702 EAY327702 EKU327702 EUQ327702 FEM327702 FOI327702 FYE327702 GIA327702 GRW327702 HBS327702 HLO327702 HVK327702 IFG327702 IPC327702 IYY327702 JIU327702 JSQ327702 KCM327702 KMI327702 KWE327702 LGA327702 LPW327702 LZS327702 MJO327702 MTK327702 NDG327702 NNC327702 NWY327702 OGU327702 OQQ327702 PAM327702 PKI327702 PUE327702 QEA327702 QNW327702 QXS327702 RHO327702 RRK327702 SBG327702 SLC327702 SUY327702 TEU327702 TOQ327702 TYM327702 UII327702 USE327702 VCA327702 VLW327702 VVS327702 WFO327702 WPK327702 CY393238 MU393238 WQ393238 AGM393238 AQI393238 BAE393238 BKA393238 BTW393238 CDS393238 CNO393238 CXK393238 DHG393238 DRC393238 EAY393238 EKU393238 EUQ393238 FEM393238 FOI393238 FYE393238 GIA393238 GRW393238 HBS393238 HLO393238 HVK393238 IFG393238 IPC393238 IYY393238 JIU393238 JSQ393238 KCM393238 KMI393238 KWE393238 LGA393238 LPW393238 LZS393238 MJO393238 MTK393238 NDG393238 NNC393238 NWY393238 OGU393238 OQQ393238 PAM393238 PKI393238 PUE393238 QEA393238 QNW393238 QXS393238 RHO393238 RRK393238 SBG393238 SLC393238 SUY393238 TEU393238 TOQ393238 TYM393238 UII393238 USE393238 VCA393238 VLW393238 VVS393238 WFO393238 WPK393238 CY458774 MU458774 WQ458774 AGM458774 AQI458774 BAE458774 BKA458774 BTW458774 CDS458774 CNO458774 CXK458774 DHG458774 DRC458774 EAY458774 EKU458774 EUQ458774 FEM458774 FOI458774 FYE458774 GIA458774 GRW458774 HBS458774 HLO458774 HVK458774 IFG458774 IPC458774 IYY458774 JIU458774 JSQ458774 KCM458774 KMI458774 KWE458774 LGA458774 LPW458774 LZS458774 MJO458774 MTK458774 NDG458774 NNC458774 NWY458774 OGU458774 OQQ458774 PAM458774 PKI458774 PUE458774 QEA458774 QNW458774 QXS458774 RHO458774 RRK458774 SBG458774 SLC458774 SUY458774 TEU458774 TOQ458774 TYM458774 UII458774 USE458774 VCA458774 VLW458774 VVS458774 WFO458774 WPK458774 CY524310 MU524310 WQ524310 AGM524310 AQI524310 BAE524310 BKA524310 BTW524310 CDS524310 CNO524310 CXK524310 DHG524310 DRC524310 EAY524310 EKU524310 EUQ524310 FEM524310 FOI524310 FYE524310 GIA524310 GRW524310 HBS524310 HLO524310 HVK524310 IFG524310 IPC524310 IYY524310 JIU524310 JSQ524310 KCM524310 KMI524310 KWE524310 LGA524310 LPW524310 LZS524310 MJO524310 MTK524310 NDG524310 NNC524310 NWY524310 OGU524310 OQQ524310 PAM524310 PKI524310 PUE524310 QEA524310 QNW524310 QXS524310 RHO524310 RRK524310 SBG524310 SLC524310 SUY524310 TEU524310 TOQ524310 TYM524310 UII524310 USE524310 VCA524310 VLW524310 VVS524310 WFO524310 WPK524310 CY589846 MU589846 WQ589846 AGM589846 AQI589846 BAE589846 BKA589846 BTW589846 CDS589846 CNO589846 CXK589846 DHG589846 DRC589846 EAY589846 EKU589846 EUQ589846 FEM589846 FOI589846 FYE589846 GIA589846 GRW589846 HBS589846 HLO589846 HVK589846 IFG589846 IPC589846 IYY589846 JIU589846 JSQ589846 KCM589846 KMI589846 KWE589846 LGA589846 LPW589846 LZS589846 MJO589846 MTK589846 NDG589846 NNC589846 NWY589846 OGU589846 OQQ589846 PAM589846 PKI589846 PUE589846 QEA589846 QNW589846 QXS589846 RHO589846 RRK589846 SBG589846 SLC589846 SUY589846 TEU589846 TOQ589846 TYM589846 UII589846 USE589846 VCA589846 VLW589846 VVS589846 WFO589846 WPK589846 CY655382 MU655382 WQ655382 AGM655382 AQI655382 BAE655382 BKA655382 BTW655382 CDS655382 CNO655382 CXK655382 DHG655382 DRC655382 EAY655382 EKU655382 EUQ655382 FEM655382 FOI655382 FYE655382 GIA655382 GRW655382 HBS655382 HLO655382 HVK655382 IFG655382 IPC655382 IYY655382 JIU655382 JSQ655382 KCM655382 KMI655382 KWE655382 LGA655382 LPW655382 LZS655382 MJO655382 MTK655382 NDG655382 NNC655382 NWY655382 OGU655382 OQQ655382 PAM655382 PKI655382 PUE655382 QEA655382 QNW655382 QXS655382 RHO655382 RRK655382 SBG655382 SLC655382 SUY655382 TEU655382 TOQ655382 TYM655382 UII655382 USE655382 VCA655382 VLW655382 VVS655382 WFO655382 WPK655382 CY720918 MU720918 WQ720918 AGM720918 AQI720918 BAE720918 BKA720918 BTW720918 CDS720918 CNO720918 CXK720918 DHG720918 DRC720918 EAY720918 EKU720918 EUQ720918 FEM720918 FOI720918 FYE720918 GIA720918 GRW720918 HBS720918 HLO720918 HVK720918 IFG720918 IPC720918 IYY720918 JIU720918 JSQ720918 KCM720918 KMI720918 KWE720918 LGA720918 LPW720918 LZS720918 MJO720918 MTK720918 NDG720918 NNC720918 NWY720918 OGU720918 OQQ720918 PAM720918 PKI720918 PUE720918 QEA720918 QNW720918 QXS720918 RHO720918 RRK720918 SBG720918 SLC720918 SUY720918 TEU720918 TOQ720918 TYM720918 UII720918 USE720918 VCA720918 VLW720918 VVS720918 WFO720918 WPK720918 CY786454 MU786454 WQ786454 AGM786454 AQI786454 BAE786454 BKA786454 BTW786454 CDS786454 CNO786454 CXK786454 DHG786454 DRC786454 EAY786454 EKU786454 EUQ786454 FEM786454 FOI786454 FYE786454 GIA786454 GRW786454 HBS786454 HLO786454 HVK786454 IFG786454 IPC786454 IYY786454 JIU786454 JSQ786454 KCM786454 KMI786454 KWE786454 LGA786454 LPW786454 LZS786454 MJO786454 MTK786454 NDG786454 NNC786454 NWY786454 OGU786454 OQQ786454 PAM786454 PKI786454 PUE786454 QEA786454 QNW786454 QXS786454 RHO786454 RRK786454 SBG786454 SLC786454 SUY786454 TEU786454 TOQ786454 TYM786454 UII786454 USE786454 VCA786454 VLW786454 VVS786454 WFO786454 WPK786454 CY851990 MU851990 WQ851990 AGM851990 AQI851990 BAE851990 BKA851990 BTW851990 CDS851990 CNO851990 CXK851990 DHG851990 DRC851990 EAY851990 EKU851990 EUQ851990 FEM851990 FOI851990 FYE851990 GIA851990 GRW851990 HBS851990 HLO851990 HVK851990 IFG851990 IPC851990 IYY851990 JIU851990 JSQ851990 KCM851990 KMI851990 KWE851990 LGA851990 LPW851990 LZS851990 MJO851990 MTK851990 NDG851990 NNC851990 NWY851990 OGU851990 OQQ851990 PAM851990 PKI851990 PUE851990 QEA851990 QNW851990 QXS851990 RHO851990 RRK851990 SBG851990 SLC851990 SUY851990 TEU851990 TOQ851990 TYM851990 UII851990 USE851990 VCA851990 VLW851990 VVS851990 WFO851990 WPK851990 CY917526 MU917526 WQ917526 AGM917526 AQI917526 BAE917526 BKA917526 BTW917526 CDS917526 CNO917526 CXK917526 DHG917526 DRC917526 EAY917526 EKU917526 EUQ917526 FEM917526 FOI917526 FYE917526 GIA917526 GRW917526 HBS917526 HLO917526 HVK917526 IFG917526 IPC917526 IYY917526 JIU917526 JSQ917526 KCM917526 KMI917526 KWE917526 LGA917526 LPW917526 LZS917526 MJO917526 MTK917526 NDG917526 NNC917526 NWY917526 OGU917526 OQQ917526 PAM917526 PKI917526 PUE917526 QEA917526 QNW917526 QXS917526 RHO917526 RRK917526 SBG917526 SLC917526 SUY917526 TEU917526 TOQ917526 TYM917526 UII917526 USE917526 VCA917526 VLW917526 VVS917526 WFO917526 WPK917526 CY983062 MU983062 WQ983062 AGM983062 AQI983062 BAE983062 BKA983062 BTW983062 CDS983062 CNO983062 CXK983062 DHG983062 DRC983062 EAY983062 EKU983062 EUQ983062 FEM983062 FOI983062 FYE983062 GIA983062 GRW983062 HBS983062 HLO983062 HVK983062 IFG983062 IPC983062 IYY983062 JIU983062 JSQ983062 KCM983062 KMI983062 KWE983062 LGA983062 LPW983062 LZS983062 MJO983062 MTK983062 NDG983062 NNC983062 NWY983062 OGU983062 OQQ983062 PAM983062 PKI983062 PUE983062 QEA983062 QNW983062 QXS983062 RHO983062 RRK983062 SBG983062 SLC983062 SUY983062 TEU983062 TOQ983062 TYM983062 UII983062 USE983062 VCA983062 VLW983062 VVS983062 WFO983062 WPK983062 CW65558 MS65558 WO65558 AGK65558 AQG65558 BAC65558 BJY65558 BTU65558 CDQ65558 CNM65558 CXI65558 DHE65558 DRA65558 EAW65558 EKS65558 EUO65558 FEK65558 FOG65558 FYC65558 GHY65558 GRU65558 HBQ65558 HLM65558 HVI65558 IFE65558 IPA65558 IYW65558 JIS65558 JSO65558 KCK65558 KMG65558 KWC65558 LFY65558 LPU65558 LZQ65558 MJM65558 MTI65558 NDE65558 NNA65558 NWW65558 OGS65558 OQO65558 PAK65558 PKG65558 PUC65558 QDY65558 QNU65558 QXQ65558 RHM65558 RRI65558 SBE65558 SLA65558 SUW65558 TES65558 TOO65558 TYK65558 UIG65558 USC65558 VBY65558 VLU65558 VVQ65558 WFM65558 WPI65558 CW131094 MS131094 WO131094 AGK131094 AQG131094 BAC131094 BJY131094 BTU131094 CDQ131094 CNM131094 CXI131094 DHE131094 DRA131094 EAW131094 EKS131094 EUO131094 FEK131094 FOG131094 FYC131094 GHY131094 GRU131094 HBQ131094 HLM131094 HVI131094 IFE131094 IPA131094 IYW131094 JIS131094 JSO131094 KCK131094 KMG131094 KWC131094 LFY131094 LPU131094 LZQ131094 MJM131094 MTI131094 NDE131094 NNA131094 NWW131094 OGS131094 OQO131094 PAK131094 PKG131094 PUC131094 QDY131094 QNU131094 QXQ131094 RHM131094 RRI131094 SBE131094 SLA131094 SUW131094 TES131094 TOO131094 TYK131094 UIG131094 USC131094 VBY131094 VLU131094 VVQ131094 WFM131094 WPI131094 CW196630 MS196630 WO196630 AGK196630 AQG196630 BAC196630 BJY196630 BTU196630 CDQ196630 CNM196630 CXI196630 DHE196630 DRA196630 EAW196630 EKS196630 EUO196630 FEK196630 FOG196630 FYC196630 GHY196630 GRU196630 HBQ196630 HLM196630 HVI196630 IFE196630 IPA196630 IYW196630 JIS196630 JSO196630 KCK196630 KMG196630 KWC196630 LFY196630 LPU196630 LZQ196630 MJM196630 MTI196630 NDE196630 NNA196630 NWW196630 OGS196630 OQO196630 PAK196630 PKG196630 PUC196630 QDY196630 QNU196630 QXQ196630 RHM196630 RRI196630 SBE196630 SLA196630 SUW196630 TES196630 TOO196630 TYK196630 UIG196630 USC196630 VBY196630 VLU196630 VVQ196630 WFM196630 WPI196630 CW262166 MS262166 WO262166 AGK262166 AQG262166 BAC262166 BJY262166 BTU262166 CDQ262166 CNM262166 CXI262166 DHE262166 DRA262166 EAW262166 EKS262166 EUO262166 FEK262166 FOG262166 FYC262166 GHY262166 GRU262166 HBQ262166 HLM262166 HVI262166 IFE262166 IPA262166 IYW262166 JIS262166 JSO262166 KCK262166 KMG262166 KWC262166 LFY262166 LPU262166 LZQ262166 MJM262166 MTI262166 NDE262166 NNA262166 NWW262166 OGS262166 OQO262166 PAK262166 PKG262166 PUC262166 QDY262166 QNU262166 QXQ262166 RHM262166 RRI262166 SBE262166 SLA262166 SUW262166 TES262166 TOO262166 TYK262166 UIG262166 USC262166 VBY262166 VLU262166 VVQ262166 WFM262166 WPI262166 CW327702 MS327702 WO327702 AGK327702 AQG327702 BAC327702 BJY327702 BTU327702 CDQ327702 CNM327702 CXI327702 DHE327702 DRA327702 EAW327702 EKS327702 EUO327702 FEK327702 FOG327702 FYC327702 GHY327702 GRU327702 HBQ327702 HLM327702 HVI327702 IFE327702 IPA327702 IYW327702 JIS327702 JSO327702 KCK327702 KMG327702 KWC327702 LFY327702 LPU327702 LZQ327702 MJM327702 MTI327702 NDE327702 NNA327702 NWW327702 OGS327702 OQO327702 PAK327702 PKG327702 PUC327702 QDY327702 QNU327702 QXQ327702 RHM327702 RRI327702 SBE327702 SLA327702 SUW327702 TES327702 TOO327702 TYK327702 UIG327702 USC327702 VBY327702 VLU327702 VVQ327702 WFM327702 WPI327702 CW393238 MS393238 WO393238 AGK393238 AQG393238 BAC393238 BJY393238 BTU393238 CDQ393238 CNM393238 CXI393238 DHE393238 DRA393238 EAW393238 EKS393238 EUO393238 FEK393238 FOG393238 FYC393238 GHY393238 GRU393238 HBQ393238 HLM393238 HVI393238 IFE393238 IPA393238 IYW393238 JIS393238 JSO393238 KCK393238 KMG393238 KWC393238 LFY393238 LPU393238 LZQ393238 MJM393238 MTI393238 NDE393238 NNA393238 NWW393238 OGS393238 OQO393238 PAK393238 PKG393238 PUC393238 QDY393238 QNU393238 QXQ393238 RHM393238 RRI393238 SBE393238 SLA393238 SUW393238 TES393238 TOO393238 TYK393238 UIG393238 USC393238 VBY393238 VLU393238 VVQ393238 WFM393238 WPI393238 CW458774 MS458774 WO458774 AGK458774 AQG458774 BAC458774 BJY458774 BTU458774 CDQ458774 CNM458774 CXI458774 DHE458774 DRA458774 EAW458774 EKS458774 EUO458774 FEK458774 FOG458774 FYC458774 GHY458774 GRU458774 HBQ458774 HLM458774 HVI458774 IFE458774 IPA458774 IYW458774 JIS458774 JSO458774 KCK458774 KMG458774 KWC458774 LFY458774 LPU458774 LZQ458774 MJM458774 MTI458774 NDE458774 NNA458774 NWW458774 OGS458774 OQO458774 PAK458774 PKG458774 PUC458774 QDY458774 QNU458774 QXQ458774 RHM458774 RRI458774 SBE458774 SLA458774 SUW458774 TES458774 TOO458774 TYK458774 UIG458774 USC458774 VBY458774 VLU458774 VVQ458774 WFM458774 WPI458774 CW524310 MS524310 WO524310 AGK524310 AQG524310 BAC524310 BJY524310 BTU524310 CDQ524310 CNM524310 CXI524310 DHE524310 DRA524310 EAW524310 EKS524310 EUO524310 FEK524310 FOG524310 FYC524310 GHY524310 GRU524310 HBQ524310 HLM524310 HVI524310 IFE524310 IPA524310 IYW524310 JIS524310 JSO524310 KCK524310 KMG524310 KWC524310 LFY524310 LPU524310 LZQ524310 MJM524310 MTI524310 NDE524310 NNA524310 NWW524310 OGS524310 OQO524310 PAK524310 PKG524310 PUC524310 QDY524310 QNU524310 QXQ524310 RHM524310 RRI524310 SBE524310 SLA524310 SUW524310 TES524310 TOO524310 TYK524310 UIG524310 USC524310 VBY524310 VLU524310 VVQ524310 WFM524310 WPI524310 CW589846 MS589846 WO589846 AGK589846 AQG589846 BAC589846 BJY589846 BTU589846 CDQ589846 CNM589846 CXI589846 DHE589846 DRA589846 EAW589846 EKS589846 EUO589846 FEK589846 FOG589846 FYC589846 GHY589846 GRU589846 HBQ589846 HLM589846 HVI589846 IFE589846 IPA589846 IYW589846 JIS589846 JSO589846 KCK589846 KMG589846 KWC589846 LFY589846 LPU589846 LZQ589846 MJM589846 MTI589846 NDE589846 NNA589846 NWW589846 OGS589846 OQO589846 PAK589846 PKG589846 PUC589846 QDY589846 QNU589846 QXQ589846 RHM589846 RRI589846 SBE589846 SLA589846 SUW589846 TES589846 TOO589846 TYK589846 UIG589846 USC589846 VBY589846 VLU589846 VVQ589846 WFM589846 WPI589846 CW655382 MS655382 WO655382 AGK655382 AQG655382 BAC655382 BJY655382 BTU655382 CDQ655382 CNM655382 CXI655382 DHE655382 DRA655382 EAW655382 EKS655382 EUO655382 FEK655382 FOG655382 FYC655382 GHY655382 GRU655382 HBQ655382 HLM655382 HVI655382 IFE655382 IPA655382 IYW655382 JIS655382 JSO655382 KCK655382 KMG655382 KWC655382 LFY655382 LPU655382 LZQ655382 MJM655382 MTI655382 NDE655382 NNA655382 NWW655382 OGS655382 OQO655382 PAK655382 PKG655382 PUC655382 QDY655382 QNU655382 QXQ655382 RHM655382 RRI655382 SBE655382 SLA655382 SUW655382 TES655382 TOO655382 TYK655382 UIG655382 USC655382 VBY655382 VLU655382 VVQ655382 WFM655382 WPI655382 CW720918 MS720918 WO720918 AGK720918 AQG720918 BAC720918 BJY720918 BTU720918 CDQ720918 CNM720918 CXI720918 DHE720918 DRA720918 EAW720918 EKS720918 EUO720918 FEK720918 FOG720918 FYC720918 GHY720918 GRU720918 HBQ720918 HLM720918 HVI720918 IFE720918 IPA720918 IYW720918 JIS720918 JSO720918 KCK720918 KMG720918 KWC720918 LFY720918 LPU720918 LZQ720918 MJM720918 MTI720918 NDE720918 NNA720918 NWW720918 OGS720918 OQO720918 PAK720918 PKG720918 PUC720918 QDY720918 QNU720918 QXQ720918 RHM720918 RRI720918 SBE720918 SLA720918 SUW720918 TES720918 TOO720918 TYK720918 UIG720918 USC720918 VBY720918 VLU720918 VVQ720918 WFM720918 WPI720918 CW786454 MS786454 WO786454 AGK786454 AQG786454 BAC786454 BJY786454 BTU786454 CDQ786454 CNM786454 CXI786454 DHE786454 DRA786454 EAW786454 EKS786454 EUO786454 FEK786454 FOG786454 FYC786454 GHY786454 GRU786454 HBQ786454 HLM786454 HVI786454 IFE786454 IPA786454 IYW786454 JIS786454 JSO786454 KCK786454 KMG786454 KWC786454 LFY786454 LPU786454 LZQ786454 MJM786454 MTI786454 NDE786454 NNA786454 NWW786454 OGS786454 OQO786454 PAK786454 PKG786454 PUC786454 QDY786454 QNU786454 QXQ786454 RHM786454 RRI786454 SBE786454 SLA786454 SUW786454 TES786454 TOO786454 TYK786454 UIG786454 USC786454 VBY786454 VLU786454 VVQ786454 WFM786454 WPI786454 CW851990 MS851990 WO851990 AGK851990 AQG851990 BAC851990 BJY851990 BTU851990 CDQ851990 CNM851990 CXI851990 DHE851990 DRA851990 EAW851990 EKS851990 EUO851990 FEK851990 FOG851990 FYC851990 GHY851990 GRU851990 HBQ851990 HLM851990 HVI851990 IFE851990 IPA851990 IYW851990 JIS851990 JSO851990 KCK851990 KMG851990 KWC851990 LFY851990 LPU851990 LZQ851990 MJM851990 MTI851990 NDE851990 NNA851990 NWW851990 OGS851990 OQO851990 PAK851990 PKG851990 PUC851990 QDY851990 QNU851990 QXQ851990 RHM851990 RRI851990 SBE851990 SLA851990 SUW851990 TES851990 TOO851990 TYK851990 UIG851990 USC851990 VBY851990 VLU851990 VVQ851990 WFM851990 WPI851990 CW917526 MS917526 WO917526 AGK917526 AQG917526 BAC917526 BJY917526 BTU917526 CDQ917526 CNM917526 CXI917526 DHE917526 DRA917526 EAW917526 EKS917526 EUO917526 FEK917526 FOG917526 FYC917526 GHY917526 GRU917526 HBQ917526 HLM917526 HVI917526 IFE917526 IPA917526 IYW917526 JIS917526 JSO917526 KCK917526 KMG917526 KWC917526 LFY917526 LPU917526 LZQ917526 MJM917526 MTI917526 NDE917526 NNA917526 NWW917526 OGS917526 OQO917526 PAK917526 PKG917526 PUC917526 QDY917526 QNU917526 QXQ917526 RHM917526 RRI917526 SBE917526 SLA917526 SUW917526 TES917526 TOO917526 TYK917526 UIG917526 USC917526 VBY917526 VLU917526 VVQ917526 WFM917526 WPI917526 CW983062 MS983062 WO983062 AGK983062 AQG983062 BAC983062 BJY983062 BTU983062 CDQ983062 CNM983062 CXI983062 DHE983062 DRA983062 EAW983062 EKS983062 EUO983062 FEK983062 FOG983062 FYC983062 GHY983062 GRU983062 HBQ983062 HLM983062 HVI983062 IFE983062 IPA983062 IYW983062 JIS983062 JSO983062 KCK983062 KMG983062 KWC983062 LFY983062 LPU983062 LZQ983062 MJM983062 MTI983062 NDE983062 NNA983062 NWW983062 OGS983062 OQO983062 PAK983062 PKG983062 PUC983062 QDY983062 QNU983062 QXQ983062 RHM983062 RRI983062 SBE983062 SLA983062 SUW983062 TES983062 TOO983062 TYK983062 UIG983062 USC983062 VBY983062 VLU983062 VVQ983062 WFM983062 WPI983062 EW65558 OS65558 YO65558 AIK65558 ASG65558 BCC65558 BLY65558 BVU65558 CFQ65558 CPM65558 CZI65558 DJE65558 DTA65558 ECW65558 EMS65558 EWO65558 FGK65558 FQG65558 GAC65558 GJY65558 GTU65558 HDQ65558 HNM65558 HXI65558 IHE65558 IRA65558 JAW65558 JKS65558 JUO65558 KEK65558 KOG65558 KYC65558 LHY65558 LRU65558 MBQ65558 MLM65558 MVI65558 NFE65558 NPA65558 NYW65558 OIS65558 OSO65558 PCK65558 PMG65558 PWC65558 QFY65558 QPU65558 QZQ65558 RJM65558 RTI65558 SDE65558 SNA65558 SWW65558 TGS65558 TQO65558 UAK65558 UKG65558 UUC65558 VDY65558 VNU65558 VXQ65558 WHM65558 WRI65558 EW131094 OS131094 YO131094 AIK131094 ASG131094 BCC131094 BLY131094 BVU131094 CFQ131094 CPM131094 CZI131094 DJE131094 DTA131094 ECW131094 EMS131094 EWO131094 FGK131094 FQG131094 GAC131094 GJY131094 GTU131094 HDQ131094 HNM131094 HXI131094 IHE131094 IRA131094 JAW131094 JKS131094 JUO131094 KEK131094 KOG131094 KYC131094 LHY131094 LRU131094 MBQ131094 MLM131094 MVI131094 NFE131094 NPA131094 NYW131094 OIS131094 OSO131094 PCK131094 PMG131094 PWC131094 QFY131094 QPU131094 QZQ131094 RJM131094 RTI131094 SDE131094 SNA131094 SWW131094 TGS131094 TQO131094 UAK131094 UKG131094 UUC131094 VDY131094 VNU131094 VXQ131094 WHM131094 WRI131094 EW196630 OS196630 YO196630 AIK196630 ASG196630 BCC196630 BLY196630 BVU196630 CFQ196630 CPM196630 CZI196630 DJE196630 DTA196630 ECW196630 EMS196630 EWO196630 FGK196630 FQG196630 GAC196630 GJY196630 GTU196630 HDQ196630 HNM196630 HXI196630 IHE196630 IRA196630 JAW196630 JKS196630 JUO196630 KEK196630 KOG196630 KYC196630 LHY196630 LRU196630 MBQ196630 MLM196630 MVI196630 NFE196630 NPA196630 NYW196630 OIS196630 OSO196630 PCK196630 PMG196630 PWC196630 QFY196630 QPU196630 QZQ196630 RJM196630 RTI196630 SDE196630 SNA196630 SWW196630 TGS196630 TQO196630 UAK196630 UKG196630 UUC196630 VDY196630 VNU196630 VXQ196630 WHM196630 WRI196630 EW262166 OS262166 YO262166 AIK262166 ASG262166 BCC262166 BLY262166 BVU262166 CFQ262166 CPM262166 CZI262166 DJE262166 DTA262166 ECW262166 EMS262166 EWO262166 FGK262166 FQG262166 GAC262166 GJY262166 GTU262166 HDQ262166 HNM262166 HXI262166 IHE262166 IRA262166 JAW262166 JKS262166 JUO262166 KEK262166 KOG262166 KYC262166 LHY262166 LRU262166 MBQ262166 MLM262166 MVI262166 NFE262166 NPA262166 NYW262166 OIS262166 OSO262166 PCK262166 PMG262166 PWC262166 QFY262166 QPU262166 QZQ262166 RJM262166 RTI262166 SDE262166 SNA262166 SWW262166 TGS262166 TQO262166 UAK262166 UKG262166 UUC262166 VDY262166 VNU262166 VXQ262166 WHM262166 WRI262166 EW327702 OS327702 YO327702 AIK327702 ASG327702 BCC327702 BLY327702 BVU327702 CFQ327702 CPM327702 CZI327702 DJE327702 DTA327702 ECW327702 EMS327702 EWO327702 FGK327702 FQG327702 GAC327702 GJY327702 GTU327702 HDQ327702 HNM327702 HXI327702 IHE327702 IRA327702 JAW327702 JKS327702 JUO327702 KEK327702 KOG327702 KYC327702 LHY327702 LRU327702 MBQ327702 MLM327702 MVI327702 NFE327702 NPA327702 NYW327702 OIS327702 OSO327702 PCK327702 PMG327702 PWC327702 QFY327702 QPU327702 QZQ327702 RJM327702 RTI327702 SDE327702 SNA327702 SWW327702 TGS327702 TQO327702 UAK327702 UKG327702 UUC327702 VDY327702 VNU327702 VXQ327702 WHM327702 WRI327702 EW393238 OS393238 YO393238 AIK393238 ASG393238 BCC393238 BLY393238 BVU393238 CFQ393238 CPM393238 CZI393238 DJE393238 DTA393238 ECW393238 EMS393238 EWO393238 FGK393238 FQG393238 GAC393238 GJY393238 GTU393238 HDQ393238 HNM393238 HXI393238 IHE393238 IRA393238 JAW393238 JKS393238 JUO393238 KEK393238 KOG393238 KYC393238 LHY393238 LRU393238 MBQ393238 MLM393238 MVI393238 NFE393238 NPA393238 NYW393238 OIS393238 OSO393238 PCK393238 PMG393238 PWC393238 QFY393238 QPU393238 QZQ393238 RJM393238 RTI393238 SDE393238 SNA393238 SWW393238 TGS393238 TQO393238 UAK393238 UKG393238 UUC393238 VDY393238 VNU393238 VXQ393238 WHM393238 WRI393238 EW458774 OS458774 YO458774 AIK458774 ASG458774 BCC458774 BLY458774 BVU458774 CFQ458774 CPM458774 CZI458774 DJE458774 DTA458774 ECW458774 EMS458774 EWO458774 FGK458774 FQG458774 GAC458774 GJY458774 GTU458774 HDQ458774 HNM458774 HXI458774 IHE458774 IRA458774 JAW458774 JKS458774 JUO458774 KEK458774 KOG458774 KYC458774 LHY458774 LRU458774 MBQ458774 MLM458774 MVI458774 NFE458774 NPA458774 NYW458774 OIS458774 OSO458774 PCK458774 PMG458774 PWC458774 QFY458774 QPU458774 QZQ458774 RJM458774 RTI458774 SDE458774 SNA458774 SWW458774 TGS458774 TQO458774 UAK458774 UKG458774 UUC458774 VDY458774 VNU458774 VXQ458774 WHM458774 WRI458774 EW524310 OS524310 YO524310 AIK524310 ASG524310 BCC524310 BLY524310 BVU524310 CFQ524310 CPM524310 CZI524310 DJE524310 DTA524310 ECW524310 EMS524310 EWO524310 FGK524310 FQG524310 GAC524310 GJY524310 GTU524310 HDQ524310 HNM524310 HXI524310 IHE524310 IRA524310 JAW524310 JKS524310 JUO524310 KEK524310 KOG524310 KYC524310 LHY524310 LRU524310 MBQ524310 MLM524310 MVI524310 NFE524310 NPA524310 NYW524310 OIS524310 OSO524310 PCK524310 PMG524310 PWC524310 QFY524310 QPU524310 QZQ524310 RJM524310 RTI524310 SDE524310 SNA524310 SWW524310 TGS524310 TQO524310 UAK524310 UKG524310 UUC524310 VDY524310 VNU524310 VXQ524310 WHM524310 WRI524310 EW589846 OS589846 YO589846 AIK589846 ASG589846 BCC589846 BLY589846 BVU589846 CFQ589846 CPM589846 CZI589846 DJE589846 DTA589846 ECW589846 EMS589846 EWO589846 FGK589846 FQG589846 GAC589846 GJY589846 GTU589846 HDQ589846 HNM589846 HXI589846 IHE589846 IRA589846 JAW589846 JKS589846 JUO589846 KEK589846 KOG589846 KYC589846 LHY589846 LRU589846 MBQ589846 MLM589846 MVI589846 NFE589846 NPA589846 NYW589846 OIS589846 OSO589846 PCK589846 PMG589846 PWC589846 QFY589846 QPU589846 QZQ589846 RJM589846 RTI589846 SDE589846 SNA589846 SWW589846 TGS589846 TQO589846 UAK589846 UKG589846 UUC589846 VDY589846 VNU589846 VXQ589846 WHM589846 WRI589846 EW655382 OS655382 YO655382 AIK655382 ASG655382 BCC655382 BLY655382 BVU655382 CFQ655382 CPM655382 CZI655382 DJE655382 DTA655382 ECW655382 EMS655382 EWO655382 FGK655382 FQG655382 GAC655382 GJY655382 GTU655382 HDQ655382 HNM655382 HXI655382 IHE655382 IRA655382 JAW655382 JKS655382 JUO655382 KEK655382 KOG655382 KYC655382 LHY655382 LRU655382 MBQ655382 MLM655382 MVI655382 NFE655382 NPA655382 NYW655382 OIS655382 OSO655382 PCK655382 PMG655382 PWC655382 QFY655382 QPU655382 QZQ655382 RJM655382 RTI655382 SDE655382 SNA655382 SWW655382 TGS655382 TQO655382 UAK655382 UKG655382 UUC655382 VDY655382 VNU655382 VXQ655382 WHM655382 WRI655382 EW720918 OS720918 YO720918 AIK720918 ASG720918 BCC720918 BLY720918 BVU720918 CFQ720918 CPM720918 CZI720918 DJE720918 DTA720918 ECW720918 EMS720918 EWO720918 FGK720918 FQG720918 GAC720918 GJY720918 GTU720918 HDQ720918 HNM720918 HXI720918 IHE720918 IRA720918 JAW720918 JKS720918 JUO720918 KEK720918 KOG720918 KYC720918 LHY720918 LRU720918 MBQ720918 MLM720918 MVI720918 NFE720918 NPA720918 NYW720918 OIS720918 OSO720918 PCK720918 PMG720918 PWC720918 QFY720918 QPU720918 QZQ720918 RJM720918 RTI720918 SDE720918 SNA720918 SWW720918 TGS720918 TQO720918 UAK720918 UKG720918 UUC720918 VDY720918 VNU720918 VXQ720918 WHM720918 WRI720918 EW786454 OS786454 YO786454 AIK786454 ASG786454 BCC786454 BLY786454 BVU786454 CFQ786454 CPM786454 CZI786454 DJE786454 DTA786454 ECW786454 EMS786454 EWO786454 FGK786454 FQG786454 GAC786454 GJY786454 GTU786454 HDQ786454 HNM786454 HXI786454 IHE786454 IRA786454 JAW786454 JKS786454 JUO786454 KEK786454 KOG786454 KYC786454 LHY786454 LRU786454 MBQ786454 MLM786454 MVI786454 NFE786454 NPA786454 NYW786454 OIS786454 OSO786454 PCK786454 PMG786454 PWC786454 QFY786454 QPU786454 QZQ786454 RJM786454 RTI786454 SDE786454 SNA786454 SWW786454 TGS786454 TQO786454 UAK786454 UKG786454 UUC786454 VDY786454 VNU786454 VXQ786454 WHM786454 WRI786454 EW851990 OS851990 YO851990 AIK851990 ASG851990 BCC851990 BLY851990 BVU851990 CFQ851990 CPM851990 CZI851990 DJE851990 DTA851990 ECW851990 EMS851990 EWO851990 FGK851990 FQG851990 GAC851990 GJY851990 GTU851990 HDQ851990 HNM851990 HXI851990 IHE851990 IRA851990 JAW851990 JKS851990 JUO851990 KEK851990 KOG851990 KYC851990 LHY851990 LRU851990 MBQ851990 MLM851990 MVI851990 NFE851990 NPA851990 NYW851990 OIS851990 OSO851990 PCK851990 PMG851990 PWC851990 QFY851990 QPU851990 QZQ851990 RJM851990 RTI851990 SDE851990 SNA851990 SWW851990 TGS851990 TQO851990 UAK851990 UKG851990 UUC851990 VDY851990 VNU851990 VXQ851990 WHM851990 WRI851990 EW917526 OS917526 YO917526 AIK917526 ASG917526 BCC917526 BLY917526 BVU917526 CFQ917526 CPM917526 CZI917526 DJE917526 DTA917526 ECW917526 EMS917526 EWO917526 FGK917526 FQG917526 GAC917526 GJY917526 GTU917526 HDQ917526 HNM917526 HXI917526 IHE917526 IRA917526 JAW917526 JKS917526 JUO917526 KEK917526 KOG917526 KYC917526 LHY917526 LRU917526 MBQ917526 MLM917526 MVI917526 NFE917526 NPA917526 NYW917526 OIS917526 OSO917526 PCK917526 PMG917526 PWC917526 QFY917526 QPU917526 QZQ917526 RJM917526 RTI917526 SDE917526 SNA917526 SWW917526 TGS917526 TQO917526 UAK917526 UKG917526 UUC917526 VDY917526 VNU917526 VXQ917526 WHM917526 WRI917526 EW983062 OS983062 YO983062 AIK983062 ASG983062 BCC983062 BLY983062 BVU983062 CFQ983062 CPM983062 CZI983062 DJE983062 DTA983062 ECW983062 EMS983062 EWO983062 FGK983062 FQG983062 GAC983062 GJY983062 GTU983062 HDQ983062 HNM983062 HXI983062 IHE983062 IRA983062 JAW983062 JKS983062 JUO983062 KEK983062 KOG983062 KYC983062 LHY983062 LRU983062 MBQ983062 MLM983062 MVI983062 NFE983062 NPA983062 NYW983062 OIS983062 OSO983062 PCK983062 PMG983062 PWC983062 QFY983062 QPU983062 QZQ983062 RJM983062 RTI983062 SDE983062 SNA983062 SWW983062 TGS983062 TQO983062 UAK983062 UKG983062 UUC983062 VDY983062 VNU983062 VXQ983062 WHM983062 WRI983062 EU65558 OQ65558 YM65558 AII65558 ASE65558 BCA65558 BLW65558 BVS65558 CFO65558 CPK65558 CZG65558 DJC65558 DSY65558 ECU65558 EMQ65558 EWM65558 FGI65558 FQE65558 GAA65558 GJW65558 GTS65558 HDO65558 HNK65558 HXG65558 IHC65558 IQY65558 JAU65558 JKQ65558 JUM65558 KEI65558 KOE65558 KYA65558 LHW65558 LRS65558 MBO65558 MLK65558 MVG65558 NFC65558 NOY65558 NYU65558 OIQ65558 OSM65558 PCI65558 PME65558 PWA65558 QFW65558 QPS65558 QZO65558 RJK65558 RTG65558 SDC65558 SMY65558 SWU65558 TGQ65558 TQM65558 UAI65558 UKE65558 UUA65558 VDW65558 VNS65558 VXO65558 WHK65558 WRG65558 EU131094 OQ131094 YM131094 AII131094 ASE131094 BCA131094 BLW131094 BVS131094 CFO131094 CPK131094 CZG131094 DJC131094 DSY131094 ECU131094 EMQ131094 EWM131094 FGI131094 FQE131094 GAA131094 GJW131094 GTS131094 HDO131094 HNK131094 HXG131094 IHC131094 IQY131094 JAU131094 JKQ131094 JUM131094 KEI131094 KOE131094 KYA131094 LHW131094 LRS131094 MBO131094 MLK131094 MVG131094 NFC131094 NOY131094 NYU131094 OIQ131094 OSM131094 PCI131094 PME131094 PWA131094 QFW131094 QPS131094 QZO131094 RJK131094 RTG131094 SDC131094 SMY131094 SWU131094 TGQ131094 TQM131094 UAI131094 UKE131094 UUA131094 VDW131094 VNS131094 VXO131094 WHK131094 WRG131094 EU196630 OQ196630 YM196630 AII196630 ASE196630 BCA196630 BLW196630 BVS196630 CFO196630 CPK196630 CZG196630 DJC196630 DSY196630 ECU196630 EMQ196630 EWM196630 FGI196630 FQE196630 GAA196630 GJW196630 GTS196630 HDO196630 HNK196630 HXG196630 IHC196630 IQY196630 JAU196630 JKQ196630 JUM196630 KEI196630 KOE196630 KYA196630 LHW196630 LRS196630 MBO196630 MLK196630 MVG196630 NFC196630 NOY196630 NYU196630 OIQ196630 OSM196630 PCI196630 PME196630 PWA196630 QFW196630 QPS196630 QZO196630 RJK196630 RTG196630 SDC196630 SMY196630 SWU196630 TGQ196630 TQM196630 UAI196630 UKE196630 UUA196630 VDW196630 VNS196630 VXO196630 WHK196630 WRG196630 EU262166 OQ262166 YM262166 AII262166 ASE262166 BCA262166 BLW262166 BVS262166 CFO262166 CPK262166 CZG262166 DJC262166 DSY262166 ECU262166 EMQ262166 EWM262166 FGI262166 FQE262166 GAA262166 GJW262166 GTS262166 HDO262166 HNK262166 HXG262166 IHC262166 IQY262166 JAU262166 JKQ262166 JUM262166 KEI262166 KOE262166 KYA262166 LHW262166 LRS262166 MBO262166 MLK262166 MVG262166 NFC262166 NOY262166 NYU262166 OIQ262166 OSM262166 PCI262166 PME262166 PWA262166 QFW262166 QPS262166 QZO262166 RJK262166 RTG262166 SDC262166 SMY262166 SWU262166 TGQ262166 TQM262166 UAI262166 UKE262166 UUA262166 VDW262166 VNS262166 VXO262166 WHK262166 WRG262166 EU327702 OQ327702 YM327702 AII327702 ASE327702 BCA327702 BLW327702 BVS327702 CFO327702 CPK327702 CZG327702 DJC327702 DSY327702 ECU327702 EMQ327702 EWM327702 FGI327702 FQE327702 GAA327702 GJW327702 GTS327702 HDO327702 HNK327702 HXG327702 IHC327702 IQY327702 JAU327702 JKQ327702 JUM327702 KEI327702 KOE327702 KYA327702 LHW327702 LRS327702 MBO327702 MLK327702 MVG327702 NFC327702 NOY327702 NYU327702 OIQ327702 OSM327702 PCI327702 PME327702 PWA327702 QFW327702 QPS327702 QZO327702 RJK327702 RTG327702 SDC327702 SMY327702 SWU327702 TGQ327702 TQM327702 UAI327702 UKE327702 UUA327702 VDW327702 VNS327702 VXO327702 WHK327702 WRG327702 EU393238 OQ393238 YM393238 AII393238 ASE393238 BCA393238 BLW393238 BVS393238 CFO393238 CPK393238 CZG393238 DJC393238 DSY393238 ECU393238 EMQ393238 EWM393238 FGI393238 FQE393238 GAA393238 GJW393238 GTS393238 HDO393238 HNK393238 HXG393238 IHC393238 IQY393238 JAU393238 JKQ393238 JUM393238 KEI393238 KOE393238 KYA393238 LHW393238 LRS393238 MBO393238 MLK393238 MVG393238 NFC393238 NOY393238 NYU393238 OIQ393238 OSM393238 PCI393238 PME393238 PWA393238 QFW393238 QPS393238 QZO393238 RJK393238 RTG393238 SDC393238 SMY393238 SWU393238 TGQ393238 TQM393238 UAI393238 UKE393238 UUA393238 VDW393238 VNS393238 VXO393238 WHK393238 WRG393238 EU458774 OQ458774 YM458774 AII458774 ASE458774 BCA458774 BLW458774 BVS458774 CFO458774 CPK458774 CZG458774 DJC458774 DSY458774 ECU458774 EMQ458774 EWM458774 FGI458774 FQE458774 GAA458774 GJW458774 GTS458774 HDO458774 HNK458774 HXG458774 IHC458774 IQY458774 JAU458774 JKQ458774 JUM458774 KEI458774 KOE458774 KYA458774 LHW458774 LRS458774 MBO458774 MLK458774 MVG458774 NFC458774 NOY458774 NYU458774 OIQ458774 OSM458774 PCI458774 PME458774 PWA458774 QFW458774 QPS458774 QZO458774 RJK458774 RTG458774 SDC458774 SMY458774 SWU458774 TGQ458774 TQM458774 UAI458774 UKE458774 UUA458774 VDW458774 VNS458774 VXO458774 WHK458774 WRG458774 EU524310 OQ524310 YM524310 AII524310 ASE524310 BCA524310 BLW524310 BVS524310 CFO524310 CPK524310 CZG524310 DJC524310 DSY524310 ECU524310 EMQ524310 EWM524310 FGI524310 FQE524310 GAA524310 GJW524310 GTS524310 HDO524310 HNK524310 HXG524310 IHC524310 IQY524310 JAU524310 JKQ524310 JUM524310 KEI524310 KOE524310 KYA524310 LHW524310 LRS524310 MBO524310 MLK524310 MVG524310 NFC524310 NOY524310 NYU524310 OIQ524310 OSM524310 PCI524310 PME524310 PWA524310 QFW524310 QPS524310 QZO524310 RJK524310 RTG524310 SDC524310 SMY524310 SWU524310 TGQ524310 TQM524310 UAI524310 UKE524310 UUA524310 VDW524310 VNS524310 VXO524310 WHK524310 WRG524310 EU589846 OQ589846 YM589846 AII589846 ASE589846 BCA589846 BLW589846 BVS589846 CFO589846 CPK589846 CZG589846 DJC589846 DSY589846 ECU589846 EMQ589846 EWM589846 FGI589846 FQE589846 GAA589846 GJW589846 GTS589846 HDO589846 HNK589846 HXG589846 IHC589846 IQY589846 JAU589846 JKQ589846 JUM589846 KEI589846 KOE589846 KYA589846 LHW589846 LRS589846 MBO589846 MLK589846 MVG589846 NFC589846 NOY589846 NYU589846 OIQ589846 OSM589846 PCI589846 PME589846 PWA589846 QFW589846 QPS589846 QZO589846 RJK589846 RTG589846 SDC589846 SMY589846 SWU589846 TGQ589846 TQM589846 UAI589846 UKE589846 UUA589846 VDW589846 VNS589846 VXO589846 WHK589846 WRG589846 EU655382 OQ655382 YM655382 AII655382 ASE655382 BCA655382 BLW655382 BVS655382 CFO655382 CPK655382 CZG655382 DJC655382 DSY655382 ECU655382 EMQ655382 EWM655382 FGI655382 FQE655382 GAA655382 GJW655382 GTS655382 HDO655382 HNK655382 HXG655382 IHC655382 IQY655382 JAU655382 JKQ655382 JUM655382 KEI655382 KOE655382 KYA655382 LHW655382 LRS655382 MBO655382 MLK655382 MVG655382 NFC655382 NOY655382 NYU655382 OIQ655382 OSM655382 PCI655382 PME655382 PWA655382 QFW655382 QPS655382 QZO655382 RJK655382 RTG655382 SDC655382 SMY655382 SWU655382 TGQ655382 TQM655382 UAI655382 UKE655382 UUA655382 VDW655382 VNS655382 VXO655382 WHK655382 WRG655382 EU720918 OQ720918 YM720918 AII720918 ASE720918 BCA720918 BLW720918 BVS720918 CFO720918 CPK720918 CZG720918 DJC720918 DSY720918 ECU720918 EMQ720918 EWM720918 FGI720918 FQE720918 GAA720918 GJW720918 GTS720918 HDO720918 HNK720918 HXG720918 IHC720918 IQY720918 JAU720918 JKQ720918 JUM720918 KEI720918 KOE720918 KYA720918 LHW720918 LRS720918 MBO720918 MLK720918 MVG720918 NFC720918 NOY720918 NYU720918 OIQ720918 OSM720918 PCI720918 PME720918 PWA720918 QFW720918 QPS720918 QZO720918 RJK720918 RTG720918 SDC720918 SMY720918 SWU720918 TGQ720918 TQM720918 UAI720918 UKE720918 UUA720918 VDW720918 VNS720918 VXO720918 WHK720918 WRG720918 EU786454 OQ786454 YM786454 AII786454 ASE786454 BCA786454 BLW786454 BVS786454 CFO786454 CPK786454 CZG786454 DJC786454 DSY786454 ECU786454 EMQ786454 EWM786454 FGI786454 FQE786454 GAA786454 GJW786454 GTS786454 HDO786454 HNK786454 HXG786454 IHC786454 IQY786454 JAU786454 JKQ786454 JUM786454 KEI786454 KOE786454 KYA786454 LHW786454 LRS786454 MBO786454 MLK786454 MVG786454 NFC786454 NOY786454 NYU786454 OIQ786454 OSM786454 PCI786454 PME786454 PWA786454 QFW786454 QPS786454 QZO786454 RJK786454 RTG786454 SDC786454 SMY786454 SWU786454 TGQ786454 TQM786454 UAI786454 UKE786454 UUA786454 VDW786454 VNS786454 VXO786454 WHK786454 WRG786454 EU851990 OQ851990 YM851990 AII851990 ASE851990 BCA851990 BLW851990 BVS851990 CFO851990 CPK851990 CZG851990 DJC851990 DSY851990 ECU851990 EMQ851990 EWM851990 FGI851990 FQE851990 GAA851990 GJW851990 GTS851990 HDO851990 HNK851990 HXG851990 IHC851990 IQY851990 JAU851990 JKQ851990 JUM851990 KEI851990 KOE851990 KYA851990 LHW851990 LRS851990 MBO851990 MLK851990 MVG851990 NFC851990 NOY851990 NYU851990 OIQ851990 OSM851990 PCI851990 PME851990 PWA851990 QFW851990 QPS851990 QZO851990 RJK851990 RTG851990 SDC851990 SMY851990 SWU851990 TGQ851990 TQM851990 UAI851990 UKE851990 UUA851990 VDW851990 VNS851990 VXO851990 WHK851990 WRG851990 EU917526 OQ917526 YM917526 AII917526 ASE917526 BCA917526 BLW917526 BVS917526 CFO917526 CPK917526 CZG917526 DJC917526 DSY917526 ECU917526 EMQ917526 EWM917526 FGI917526 FQE917526 GAA917526 GJW917526 GTS917526 HDO917526 HNK917526 HXG917526 IHC917526 IQY917526 JAU917526 JKQ917526 JUM917526 KEI917526 KOE917526 KYA917526 LHW917526 LRS917526 MBO917526 MLK917526 MVG917526 NFC917526 NOY917526 NYU917526 OIQ917526 OSM917526 PCI917526 PME917526 PWA917526 QFW917526 QPS917526 QZO917526 RJK917526 RTG917526 SDC917526 SMY917526 SWU917526 TGQ917526 TQM917526 UAI917526 UKE917526 UUA917526 VDW917526 VNS917526 VXO917526 WHK917526 WRG917526 EU983062 OQ983062 YM983062 AII983062 ASE983062 BCA983062 BLW983062 BVS983062 CFO983062 CPK983062 CZG983062 DJC983062 DSY983062 ECU983062 EMQ983062 EWM983062 FGI983062 FQE983062 GAA983062 GJW983062 GTS983062 HDO983062 HNK983062 HXG983062 IHC983062 IQY983062 JAU983062 JKQ983062 JUM983062 KEI983062 KOE983062 KYA983062 LHW983062 LRS983062 MBO983062 MLK983062 MVG983062 NFC983062 NOY983062 NYU983062 OIQ983062 OSM983062 PCI983062 PME983062 PWA983062 QFW983062 QPS983062 QZO983062 RJK983062 RTG983062 SDC983062 SMY983062 SWU983062 TGQ983062 TQM983062 UAI983062 UKE983062 UUA983062 VDW983062 VNS983062 VXO983062 WHK983062 WRG983062 ES65558 OO65558 YK65558 AIG65558 ASC65558 BBY65558 BLU65558 BVQ65558 CFM65558 CPI65558 CZE65558 DJA65558 DSW65558 ECS65558 EMO65558 EWK65558 FGG65558 FQC65558 FZY65558 GJU65558 GTQ65558 HDM65558 HNI65558 HXE65558 IHA65558 IQW65558 JAS65558 JKO65558 JUK65558 KEG65558 KOC65558 KXY65558 LHU65558 LRQ65558 MBM65558 MLI65558 MVE65558 NFA65558 NOW65558 NYS65558 OIO65558 OSK65558 PCG65558 PMC65558 PVY65558 QFU65558 QPQ65558 QZM65558 RJI65558 RTE65558 SDA65558 SMW65558 SWS65558 TGO65558 TQK65558 UAG65558 UKC65558 UTY65558 VDU65558 VNQ65558 VXM65558 WHI65558 WRE65558 ES131094 OO131094 YK131094 AIG131094 ASC131094 BBY131094 BLU131094 BVQ131094 CFM131094 CPI131094 CZE131094 DJA131094 DSW131094 ECS131094 EMO131094 EWK131094 FGG131094 FQC131094 FZY131094 GJU131094 GTQ131094 HDM131094 HNI131094 HXE131094 IHA131094 IQW131094 JAS131094 JKO131094 JUK131094 KEG131094 KOC131094 KXY131094 LHU131094 LRQ131094 MBM131094 MLI131094 MVE131094 NFA131094 NOW131094 NYS131094 OIO131094 OSK131094 PCG131094 PMC131094 PVY131094 QFU131094 QPQ131094 QZM131094 RJI131094 RTE131094 SDA131094 SMW131094 SWS131094 TGO131094 TQK131094 UAG131094 UKC131094 UTY131094 VDU131094 VNQ131094 VXM131094 WHI131094 WRE131094 ES196630 OO196630 YK196630 AIG196630 ASC196630 BBY196630 BLU196630 BVQ196630 CFM196630 CPI196630 CZE196630 DJA196630 DSW196630 ECS196630 EMO196630 EWK196630 FGG196630 FQC196630 FZY196630 GJU196630 GTQ196630 HDM196630 HNI196630 HXE196630 IHA196630 IQW196630 JAS196630 JKO196630 JUK196630 KEG196630 KOC196630 KXY196630 LHU196630 LRQ196630 MBM196630 MLI196630 MVE196630 NFA196630 NOW196630 NYS196630 OIO196630 OSK196630 PCG196630 PMC196630 PVY196630 QFU196630 QPQ196630 QZM196630 RJI196630 RTE196630 SDA196630 SMW196630 SWS196630 TGO196630 TQK196630 UAG196630 UKC196630 UTY196630 VDU196630 VNQ196630 VXM196630 WHI196630 WRE196630 ES262166 OO262166 YK262166 AIG262166 ASC262166 BBY262166 BLU262166 BVQ262166 CFM262166 CPI262166 CZE262166 DJA262166 DSW262166 ECS262166 EMO262166 EWK262166 FGG262166 FQC262166 FZY262166 GJU262166 GTQ262166 HDM262166 HNI262166 HXE262166 IHA262166 IQW262166 JAS262166 JKO262166 JUK262166 KEG262166 KOC262166 KXY262166 LHU262166 LRQ262166 MBM262166 MLI262166 MVE262166 NFA262166 NOW262166 NYS262166 OIO262166 OSK262166 PCG262166 PMC262166 PVY262166 QFU262166 QPQ262166 QZM262166 RJI262166 RTE262166 SDA262166 SMW262166 SWS262166 TGO262166 TQK262166 UAG262166 UKC262166 UTY262166 VDU262166 VNQ262166 VXM262166 WHI262166 WRE262166 ES327702 OO327702 YK327702 AIG327702 ASC327702 BBY327702 BLU327702 BVQ327702 CFM327702 CPI327702 CZE327702 DJA327702 DSW327702 ECS327702 EMO327702 EWK327702 FGG327702 FQC327702 FZY327702 GJU327702 GTQ327702 HDM327702 HNI327702 HXE327702 IHA327702 IQW327702 JAS327702 JKO327702 JUK327702 KEG327702 KOC327702 KXY327702 LHU327702 LRQ327702 MBM327702 MLI327702 MVE327702 NFA327702 NOW327702 NYS327702 OIO327702 OSK327702 PCG327702 PMC327702 PVY327702 QFU327702 QPQ327702 QZM327702 RJI327702 RTE327702 SDA327702 SMW327702 SWS327702 TGO327702 TQK327702 UAG327702 UKC327702 UTY327702 VDU327702 VNQ327702 VXM327702 WHI327702 WRE327702 ES393238 OO393238 YK393238 AIG393238 ASC393238 BBY393238 BLU393238 BVQ393238 CFM393238 CPI393238 CZE393238 DJA393238 DSW393238 ECS393238 EMO393238 EWK393238 FGG393238 FQC393238 FZY393238 GJU393238 GTQ393238 HDM393238 HNI393238 HXE393238 IHA393238 IQW393238 JAS393238 JKO393238 JUK393238 KEG393238 KOC393238 KXY393238 LHU393238 LRQ393238 MBM393238 MLI393238 MVE393238 NFA393238 NOW393238 NYS393238 OIO393238 OSK393238 PCG393238 PMC393238 PVY393238 QFU393238 QPQ393238 QZM393238 RJI393238 RTE393238 SDA393238 SMW393238 SWS393238 TGO393238 TQK393238 UAG393238 UKC393238 UTY393238 VDU393238 VNQ393238 VXM393238 WHI393238 WRE393238 ES458774 OO458774 YK458774 AIG458774 ASC458774 BBY458774 BLU458774 BVQ458774 CFM458774 CPI458774 CZE458774 DJA458774 DSW458774 ECS458774 EMO458774 EWK458774 FGG458774 FQC458774 FZY458774 GJU458774 GTQ458774 HDM458774 HNI458774 HXE458774 IHA458774 IQW458774 JAS458774 JKO458774 JUK458774 KEG458774 KOC458774 KXY458774 LHU458774 LRQ458774 MBM458774 MLI458774 MVE458774 NFA458774 NOW458774 NYS458774 OIO458774 OSK458774 PCG458774 PMC458774 PVY458774 QFU458774 QPQ458774 QZM458774 RJI458774 RTE458774 SDA458774 SMW458774 SWS458774 TGO458774 TQK458774 UAG458774 UKC458774 UTY458774 VDU458774 VNQ458774 VXM458774 WHI458774 WRE458774 ES524310 OO524310 YK524310 AIG524310 ASC524310 BBY524310 BLU524310 BVQ524310 CFM524310 CPI524310 CZE524310 DJA524310 DSW524310 ECS524310 EMO524310 EWK524310 FGG524310 FQC524310 FZY524310 GJU524310 GTQ524310 HDM524310 HNI524310 HXE524310 IHA524310 IQW524310 JAS524310 JKO524310 JUK524310 KEG524310 KOC524310 KXY524310 LHU524310 LRQ524310 MBM524310 MLI524310 MVE524310 NFA524310 NOW524310 NYS524310 OIO524310 OSK524310 PCG524310 PMC524310 PVY524310 QFU524310 QPQ524310 QZM524310 RJI524310 RTE524310 SDA524310 SMW524310 SWS524310 TGO524310 TQK524310 UAG524310 UKC524310 UTY524310 VDU524310 VNQ524310 VXM524310 WHI524310 WRE524310 ES589846 OO589846 YK589846 AIG589846 ASC589846 BBY589846 BLU589846 BVQ589846 CFM589846 CPI589846 CZE589846 DJA589846 DSW589846 ECS589846 EMO589846 EWK589846 FGG589846 FQC589846 FZY589846 GJU589846 GTQ589846 HDM589846 HNI589846 HXE589846 IHA589846 IQW589846 JAS589846 JKO589846 JUK589846 KEG589846 KOC589846 KXY589846 LHU589846 LRQ589846 MBM589846 MLI589846 MVE589846 NFA589846 NOW589846 NYS589846 OIO589846 OSK589846 PCG589846 PMC589846 PVY589846 QFU589846 QPQ589846 QZM589846 RJI589846 RTE589846 SDA589846 SMW589846 SWS589846 TGO589846 TQK589846 UAG589846 UKC589846 UTY589846 VDU589846 VNQ589846 VXM589846 WHI589846 WRE589846 ES655382 OO655382 YK655382 AIG655382 ASC655382 BBY655382 BLU655382 BVQ655382 CFM655382 CPI655382 CZE655382 DJA655382 DSW655382 ECS655382 EMO655382 EWK655382 FGG655382 FQC655382 FZY655382 GJU655382 GTQ655382 HDM655382 HNI655382 HXE655382 IHA655382 IQW655382 JAS655382 JKO655382 JUK655382 KEG655382 KOC655382 KXY655382 LHU655382 LRQ655382 MBM655382 MLI655382 MVE655382 NFA655382 NOW655382 NYS655382 OIO655382 OSK655382 PCG655382 PMC655382 PVY655382 QFU655382 QPQ655382 QZM655382 RJI655382 RTE655382 SDA655382 SMW655382 SWS655382 TGO655382 TQK655382 UAG655382 UKC655382 UTY655382 VDU655382 VNQ655382 VXM655382 WHI655382 WRE655382 ES720918 OO720918 YK720918 AIG720918 ASC720918 BBY720918 BLU720918 BVQ720918 CFM720918 CPI720918 CZE720918 DJA720918 DSW720918 ECS720918 EMO720918 EWK720918 FGG720918 FQC720918 FZY720918 GJU720918 GTQ720918 HDM720918 HNI720918 HXE720918 IHA720918 IQW720918 JAS720918 JKO720918 JUK720918 KEG720918 KOC720918 KXY720918 LHU720918 LRQ720918 MBM720918 MLI720918 MVE720918 NFA720918 NOW720918 NYS720918 OIO720918 OSK720918 PCG720918 PMC720918 PVY720918 QFU720918 QPQ720918 QZM720918 RJI720918 RTE720918 SDA720918 SMW720918 SWS720918 TGO720918 TQK720918 UAG720918 UKC720918 UTY720918 VDU720918 VNQ720918 VXM720918 WHI720918 WRE720918 ES786454 OO786454 YK786454 AIG786454 ASC786454 BBY786454 BLU786454 BVQ786454 CFM786454 CPI786454 CZE786454 DJA786454 DSW786454 ECS786454 EMO786454 EWK786454 FGG786454 FQC786454 FZY786454 GJU786454 GTQ786454 HDM786454 HNI786454 HXE786454 IHA786454 IQW786454 JAS786454 JKO786454 JUK786454 KEG786454 KOC786454 KXY786454 LHU786454 LRQ786454 MBM786454 MLI786454 MVE786454 NFA786454 NOW786454 NYS786454 OIO786454 OSK786454 PCG786454 PMC786454 PVY786454 QFU786454 QPQ786454 QZM786454 RJI786454 RTE786454 SDA786454 SMW786454 SWS786454 TGO786454 TQK786454 UAG786454 UKC786454 UTY786454 VDU786454 VNQ786454 VXM786454 WHI786454 WRE786454 ES851990 OO851990 YK851990 AIG851990 ASC851990 BBY851990 BLU851990 BVQ851990 CFM851990 CPI851990 CZE851990 DJA851990 DSW851990 ECS851990 EMO851990 EWK851990 FGG851990 FQC851990 FZY851990 GJU851990 GTQ851990 HDM851990 HNI851990 HXE851990 IHA851990 IQW851990 JAS851990 JKO851990 JUK851990 KEG851990 KOC851990 KXY851990 LHU851990 LRQ851990 MBM851990 MLI851990 MVE851990 NFA851990 NOW851990 NYS851990 OIO851990 OSK851990 PCG851990 PMC851990 PVY851990 QFU851990 QPQ851990 QZM851990 RJI851990 RTE851990 SDA851990 SMW851990 SWS851990 TGO851990 TQK851990 UAG851990 UKC851990 UTY851990 VDU851990 VNQ851990 VXM851990 WHI851990 WRE851990 ES917526 OO917526 YK917526 AIG917526 ASC917526 BBY917526 BLU917526 BVQ917526 CFM917526 CPI917526 CZE917526 DJA917526 DSW917526 ECS917526 EMO917526 EWK917526 FGG917526 FQC917526 FZY917526 GJU917526 GTQ917526 HDM917526 HNI917526 HXE917526 IHA917526 IQW917526 JAS917526 JKO917526 JUK917526 KEG917526 KOC917526 KXY917526 LHU917526 LRQ917526 MBM917526 MLI917526 MVE917526 NFA917526 NOW917526 NYS917526 OIO917526 OSK917526 PCG917526 PMC917526 PVY917526 QFU917526 QPQ917526 QZM917526 RJI917526 RTE917526 SDA917526 SMW917526 SWS917526 TGO917526 TQK917526 UAG917526 UKC917526 UTY917526 VDU917526 VNQ917526 VXM917526 WHI917526 WRE917526 ES983062 OO983062 YK983062 AIG983062 ASC983062 BBY983062 BLU983062 BVQ983062 CFM983062 CPI983062 CZE983062 DJA983062 DSW983062 ECS983062 EMO983062 EWK983062 FGG983062 FQC983062 FZY983062 GJU983062 GTQ983062 HDM983062 HNI983062 HXE983062 IHA983062 IQW983062 JAS983062 JKO983062 JUK983062 KEG983062 KOC983062 KXY983062 LHU983062 LRQ983062 MBM983062 MLI983062 MVE983062 NFA983062 NOW983062 NYS983062 OIO983062 OSK983062 PCG983062 PMC983062 PVY983062 QFU983062 QPQ983062 QZM983062 RJI983062 RTE983062 SDA983062 SMW983062 SWS983062 TGO983062 TQK983062 UAG983062 UKC983062 UTY983062 VDU983062 VNQ983062 VXM983062 WHI983062 WRE983062 EQ65558 OM65558 YI65558 AIE65558 ASA65558 BBW65558 BLS65558 BVO65558 CFK65558 CPG65558 CZC65558 DIY65558 DSU65558 ECQ65558 EMM65558 EWI65558 FGE65558 FQA65558 FZW65558 GJS65558 GTO65558 HDK65558 HNG65558 HXC65558 IGY65558 IQU65558 JAQ65558 JKM65558 JUI65558 KEE65558 KOA65558 KXW65558 LHS65558 LRO65558 MBK65558 MLG65558 MVC65558 NEY65558 NOU65558 NYQ65558 OIM65558 OSI65558 PCE65558 PMA65558 PVW65558 QFS65558 QPO65558 QZK65558 RJG65558 RTC65558 SCY65558 SMU65558 SWQ65558 TGM65558 TQI65558 UAE65558 UKA65558 UTW65558 VDS65558 VNO65558 VXK65558 WHG65558 WRC65558 EQ131094 OM131094 YI131094 AIE131094 ASA131094 BBW131094 BLS131094 BVO131094 CFK131094 CPG131094 CZC131094 DIY131094 DSU131094 ECQ131094 EMM131094 EWI131094 FGE131094 FQA131094 FZW131094 GJS131094 GTO131094 HDK131094 HNG131094 HXC131094 IGY131094 IQU131094 JAQ131094 JKM131094 JUI131094 KEE131094 KOA131094 KXW131094 LHS131094 LRO131094 MBK131094 MLG131094 MVC131094 NEY131094 NOU131094 NYQ131094 OIM131094 OSI131094 PCE131094 PMA131094 PVW131094 QFS131094 QPO131094 QZK131094 RJG131094 RTC131094 SCY131094 SMU131094 SWQ131094 TGM131094 TQI131094 UAE131094 UKA131094 UTW131094 VDS131094 VNO131094 VXK131094 WHG131094 WRC131094 EQ196630 OM196630 YI196630 AIE196630 ASA196630 BBW196630 BLS196630 BVO196630 CFK196630 CPG196630 CZC196630 DIY196630 DSU196630 ECQ196630 EMM196630 EWI196630 FGE196630 FQA196630 FZW196630 GJS196630 GTO196630 HDK196630 HNG196630 HXC196630 IGY196630 IQU196630 JAQ196630 JKM196630 JUI196630 KEE196630 KOA196630 KXW196630 LHS196630 LRO196630 MBK196630 MLG196630 MVC196630 NEY196630 NOU196630 NYQ196630 OIM196630 OSI196630 PCE196630 PMA196630 PVW196630 QFS196630 QPO196630 QZK196630 RJG196630 RTC196630 SCY196630 SMU196630 SWQ196630 TGM196630 TQI196630 UAE196630 UKA196630 UTW196630 VDS196630 VNO196630 VXK196630 WHG196630 WRC196630 EQ262166 OM262166 YI262166 AIE262166 ASA262166 BBW262166 BLS262166 BVO262166 CFK262166 CPG262166 CZC262166 DIY262166 DSU262166 ECQ262166 EMM262166 EWI262166 FGE262166 FQA262166 FZW262166 GJS262166 GTO262166 HDK262166 HNG262166 HXC262166 IGY262166 IQU262166 JAQ262166 JKM262166 JUI262166 KEE262166 KOA262166 KXW262166 LHS262166 LRO262166 MBK262166 MLG262166 MVC262166 NEY262166 NOU262166 NYQ262166 OIM262166 OSI262166 PCE262166 PMA262166 PVW262166 QFS262166 QPO262166 QZK262166 RJG262166 RTC262166 SCY262166 SMU262166 SWQ262166 TGM262166 TQI262166 UAE262166 UKA262166 UTW262166 VDS262166 VNO262166 VXK262166 WHG262166 WRC262166 EQ327702 OM327702 YI327702 AIE327702 ASA327702 BBW327702 BLS327702 BVO327702 CFK327702 CPG327702 CZC327702 DIY327702 DSU327702 ECQ327702 EMM327702 EWI327702 FGE327702 FQA327702 FZW327702 GJS327702 GTO327702 HDK327702 HNG327702 HXC327702 IGY327702 IQU327702 JAQ327702 JKM327702 JUI327702 KEE327702 KOA327702 KXW327702 LHS327702 LRO327702 MBK327702 MLG327702 MVC327702 NEY327702 NOU327702 NYQ327702 OIM327702 OSI327702 PCE327702 PMA327702 PVW327702 QFS327702 QPO327702 QZK327702 RJG327702 RTC327702 SCY327702 SMU327702 SWQ327702 TGM327702 TQI327702 UAE327702 UKA327702 UTW327702 VDS327702 VNO327702 VXK327702 WHG327702 WRC327702 EQ393238 OM393238 YI393238 AIE393238 ASA393238 BBW393238 BLS393238 BVO393238 CFK393238 CPG393238 CZC393238 DIY393238 DSU393238 ECQ393238 EMM393238 EWI393238 FGE393238 FQA393238 FZW393238 GJS393238 GTO393238 HDK393238 HNG393238 HXC393238 IGY393238 IQU393238 JAQ393238 JKM393238 JUI393238 KEE393238 KOA393238 KXW393238 LHS393238 LRO393238 MBK393238 MLG393238 MVC393238 NEY393238 NOU393238 NYQ393238 OIM393238 OSI393238 PCE393238 PMA393238 PVW393238 QFS393238 QPO393238 QZK393238 RJG393238 RTC393238 SCY393238 SMU393238 SWQ393238 TGM393238 TQI393238 UAE393238 UKA393238 UTW393238 VDS393238 VNO393238 VXK393238 WHG393238 WRC393238 EQ458774 OM458774 YI458774 AIE458774 ASA458774 BBW458774 BLS458774 BVO458774 CFK458774 CPG458774 CZC458774 DIY458774 DSU458774 ECQ458774 EMM458774 EWI458774 FGE458774 FQA458774 FZW458774 GJS458774 GTO458774 HDK458774 HNG458774 HXC458774 IGY458774 IQU458774 JAQ458774 JKM458774 JUI458774 KEE458774 KOA458774 KXW458774 LHS458774 LRO458774 MBK458774 MLG458774 MVC458774 NEY458774 NOU458774 NYQ458774 OIM458774 OSI458774 PCE458774 PMA458774 PVW458774 QFS458774 QPO458774 QZK458774 RJG458774 RTC458774 SCY458774 SMU458774 SWQ458774 TGM458774 TQI458774 UAE458774 UKA458774 UTW458774 VDS458774 VNO458774 VXK458774 WHG458774 WRC458774 EQ524310 OM524310 YI524310 AIE524310 ASA524310 BBW524310 BLS524310 BVO524310 CFK524310 CPG524310 CZC524310 DIY524310 DSU524310 ECQ524310 EMM524310 EWI524310 FGE524310 FQA524310 FZW524310 GJS524310 GTO524310 HDK524310 HNG524310 HXC524310 IGY524310 IQU524310 JAQ524310 JKM524310 JUI524310 KEE524310 KOA524310 KXW524310 LHS524310 LRO524310 MBK524310 MLG524310 MVC524310 NEY524310 NOU524310 NYQ524310 OIM524310 OSI524310 PCE524310 PMA524310 PVW524310 QFS524310 QPO524310 QZK524310 RJG524310 RTC524310 SCY524310 SMU524310 SWQ524310 TGM524310 TQI524310 UAE524310 UKA524310 UTW524310 VDS524310 VNO524310 VXK524310 WHG524310 WRC524310 EQ589846 OM589846 YI589846 AIE589846 ASA589846 BBW589846 BLS589846 BVO589846 CFK589846 CPG589846 CZC589846 DIY589846 DSU589846 ECQ589846 EMM589846 EWI589846 FGE589846 FQA589846 FZW589846 GJS589846 GTO589846 HDK589846 HNG589846 HXC589846 IGY589846 IQU589846 JAQ589846 JKM589846 JUI589846 KEE589846 KOA589846 KXW589846 LHS589846 LRO589846 MBK589846 MLG589846 MVC589846 NEY589846 NOU589846 NYQ589846 OIM589846 OSI589846 PCE589846 PMA589846 PVW589846 QFS589846 QPO589846 QZK589846 RJG589846 RTC589846 SCY589846 SMU589846 SWQ589846 TGM589846 TQI589846 UAE589846 UKA589846 UTW589846 VDS589846 VNO589846 VXK589846 WHG589846 WRC589846 EQ655382 OM655382 YI655382 AIE655382 ASA655382 BBW655382 BLS655382 BVO655382 CFK655382 CPG655382 CZC655382 DIY655382 DSU655382 ECQ655382 EMM655382 EWI655382 FGE655382 FQA655382 FZW655382 GJS655382 GTO655382 HDK655382 HNG655382 HXC655382 IGY655382 IQU655382 JAQ655382 JKM655382 JUI655382 KEE655382 KOA655382 KXW655382 LHS655382 LRO655382 MBK655382 MLG655382 MVC655382 NEY655382 NOU655382 NYQ655382 OIM655382 OSI655382 PCE655382 PMA655382 PVW655382 QFS655382 QPO655382 QZK655382 RJG655382 RTC655382 SCY655382 SMU655382 SWQ655382 TGM655382 TQI655382 UAE655382 UKA655382 UTW655382 VDS655382 VNO655382 VXK655382 WHG655382 WRC655382 EQ720918 OM720918 YI720918 AIE720918 ASA720918 BBW720918 BLS720918 BVO720918 CFK720918 CPG720918 CZC720918 DIY720918 DSU720918 ECQ720918 EMM720918 EWI720918 FGE720918 FQA720918 FZW720918 GJS720918 GTO720918 HDK720918 HNG720918 HXC720918 IGY720918 IQU720918 JAQ720918 JKM720918 JUI720918 KEE720918 KOA720918 KXW720918 LHS720918 LRO720918 MBK720918 MLG720918 MVC720918 NEY720918 NOU720918 NYQ720918 OIM720918 OSI720918 PCE720918 PMA720918 PVW720918 QFS720918 QPO720918 QZK720918 RJG720918 RTC720918 SCY720918 SMU720918 SWQ720918 TGM720918 TQI720918 UAE720918 UKA720918 UTW720918 VDS720918 VNO720918 VXK720918 WHG720918 WRC720918 EQ786454 OM786454 YI786454 AIE786454 ASA786454 BBW786454 BLS786454 BVO786454 CFK786454 CPG786454 CZC786454 DIY786454 DSU786454 ECQ786454 EMM786454 EWI786454 FGE786454 FQA786454 FZW786454 GJS786454 GTO786454 HDK786454 HNG786454 HXC786454 IGY786454 IQU786454 JAQ786454 JKM786454 JUI786454 KEE786454 KOA786454 KXW786454 LHS786454 LRO786454 MBK786454 MLG786454 MVC786454 NEY786454 NOU786454 NYQ786454 OIM786454 OSI786454 PCE786454 PMA786454 PVW786454 QFS786454 QPO786454 QZK786454 RJG786454 RTC786454 SCY786454 SMU786454 SWQ786454 TGM786454 TQI786454 UAE786454 UKA786454 UTW786454 VDS786454 VNO786454 VXK786454 WHG786454 WRC786454 EQ851990 OM851990 YI851990 AIE851990 ASA851990 BBW851990 BLS851990 BVO851990 CFK851990 CPG851990 CZC851990 DIY851990 DSU851990 ECQ851990 EMM851990 EWI851990 FGE851990 FQA851990 FZW851990 GJS851990 GTO851990 HDK851990 HNG851990 HXC851990 IGY851990 IQU851990 JAQ851990 JKM851990 JUI851990 KEE851990 KOA851990 KXW851990 LHS851990 LRO851990 MBK851990 MLG851990 MVC851990 NEY851990 NOU851990 NYQ851990 OIM851990 OSI851990 PCE851990 PMA851990 PVW851990 QFS851990 QPO851990 QZK851990 RJG851990 RTC851990 SCY851990 SMU851990 SWQ851990 TGM851990 TQI851990 UAE851990 UKA851990 UTW851990 VDS851990 VNO851990 VXK851990 WHG851990 WRC851990 EQ917526 OM917526 YI917526 AIE917526 ASA917526 BBW917526 BLS917526 BVO917526 CFK917526 CPG917526 CZC917526 DIY917526 DSU917526 ECQ917526 EMM917526 EWI917526 FGE917526 FQA917526 FZW917526 GJS917526 GTO917526 HDK917526 HNG917526 HXC917526 IGY917526 IQU917526 JAQ917526 JKM917526 JUI917526 KEE917526 KOA917526 KXW917526 LHS917526 LRO917526 MBK917526 MLG917526 MVC917526 NEY917526 NOU917526 NYQ917526 OIM917526 OSI917526 PCE917526 PMA917526 PVW917526 QFS917526 QPO917526 QZK917526 RJG917526 RTC917526 SCY917526 SMU917526 SWQ917526 TGM917526 TQI917526 UAE917526 UKA917526 UTW917526 VDS917526 VNO917526 VXK917526 WHG917526 WRC917526 EQ983062 OM983062 YI983062 AIE983062 ASA983062 BBW983062 BLS983062 BVO983062 CFK983062 CPG983062 CZC983062 DIY983062 DSU983062 ECQ983062 EMM983062 EWI983062 FGE983062 FQA983062 FZW983062 GJS983062 GTO983062 HDK983062 HNG983062 HXC983062 IGY983062 IQU983062 JAQ983062 JKM983062 JUI983062 KEE983062 KOA983062 KXW983062 LHS983062 LRO983062 MBK983062 MLG983062 MVC983062 NEY983062 NOU983062 NYQ983062 OIM983062 OSI983062 PCE983062 PMA983062 PVW983062 QFS983062 QPO983062 QZK983062 RJG983062 RTC983062 SCY983062 SMU983062 SWQ983062 TGM983062 TQI983062 UAE983062 UKA983062 UTW983062 VDS983062 VNO983062 VXK983062 WHG983062 WRC983062 EO65558 OK65558 YG65558 AIC65558 ARY65558 BBU65558 BLQ65558 BVM65558 CFI65558 CPE65558 CZA65558 DIW65558 DSS65558 ECO65558 EMK65558 EWG65558 FGC65558 FPY65558 FZU65558 GJQ65558 GTM65558 HDI65558 HNE65558 HXA65558 IGW65558 IQS65558 JAO65558 JKK65558 JUG65558 KEC65558 KNY65558 KXU65558 LHQ65558 LRM65558 MBI65558 MLE65558 MVA65558 NEW65558 NOS65558 NYO65558 OIK65558 OSG65558 PCC65558 PLY65558 PVU65558 QFQ65558 QPM65558 QZI65558 RJE65558 RTA65558 SCW65558 SMS65558 SWO65558 TGK65558 TQG65558 UAC65558 UJY65558 UTU65558 VDQ65558 VNM65558 VXI65558 WHE65558 WRA65558 EO131094 OK131094 YG131094 AIC131094 ARY131094 BBU131094 BLQ131094 BVM131094 CFI131094 CPE131094 CZA131094 DIW131094 DSS131094 ECO131094 EMK131094 EWG131094 FGC131094 FPY131094 FZU131094 GJQ131094 GTM131094 HDI131094 HNE131094 HXA131094 IGW131094 IQS131094 JAO131094 JKK131094 JUG131094 KEC131094 KNY131094 KXU131094 LHQ131094 LRM131094 MBI131094 MLE131094 MVA131094 NEW131094 NOS131094 NYO131094 OIK131094 OSG131094 PCC131094 PLY131094 PVU131094 QFQ131094 QPM131094 QZI131094 RJE131094 RTA131094 SCW131094 SMS131094 SWO131094 TGK131094 TQG131094 UAC131094 UJY131094 UTU131094 VDQ131094 VNM131094 VXI131094 WHE131094 WRA131094 EO196630 OK196630 YG196630 AIC196630 ARY196630 BBU196630 BLQ196630 BVM196630 CFI196630 CPE196630 CZA196630 DIW196630 DSS196630 ECO196630 EMK196630 EWG196630 FGC196630 FPY196630 FZU196630 GJQ196630 GTM196630 HDI196630 HNE196630 HXA196630 IGW196630 IQS196630 JAO196630 JKK196630 JUG196630 KEC196630 KNY196630 KXU196630 LHQ196630 LRM196630 MBI196630 MLE196630 MVA196630 NEW196630 NOS196630 NYO196630 OIK196630 OSG196630 PCC196630 PLY196630 PVU196630 QFQ196630 QPM196630 QZI196630 RJE196630 RTA196630 SCW196630 SMS196630 SWO196630 TGK196630 TQG196630 UAC196630 UJY196630 UTU196630 VDQ196630 VNM196630 VXI196630 WHE196630 WRA196630 EO262166 OK262166 YG262166 AIC262166 ARY262166 BBU262166 BLQ262166 BVM262166 CFI262166 CPE262166 CZA262166 DIW262166 DSS262166 ECO262166 EMK262166 EWG262166 FGC262166 FPY262166 FZU262166 GJQ262166 GTM262166 HDI262166 HNE262166 HXA262166 IGW262166 IQS262166 JAO262166 JKK262166 JUG262166 KEC262166 KNY262166 KXU262166 LHQ262166 LRM262166 MBI262166 MLE262166 MVA262166 NEW262166 NOS262166 NYO262166 OIK262166 OSG262166 PCC262166 PLY262166 PVU262166 QFQ262166 QPM262166 QZI262166 RJE262166 RTA262166 SCW262166 SMS262166 SWO262166 TGK262166 TQG262166 UAC262166 UJY262166 UTU262166 VDQ262166 VNM262166 VXI262166 WHE262166 WRA262166 EO327702 OK327702 YG327702 AIC327702 ARY327702 BBU327702 BLQ327702 BVM327702 CFI327702 CPE327702 CZA327702 DIW327702 DSS327702 ECO327702 EMK327702 EWG327702 FGC327702 FPY327702 FZU327702 GJQ327702 GTM327702 HDI327702 HNE327702 HXA327702 IGW327702 IQS327702 JAO327702 JKK327702 JUG327702 KEC327702 KNY327702 KXU327702 LHQ327702 LRM327702 MBI327702 MLE327702 MVA327702 NEW327702 NOS327702 NYO327702 OIK327702 OSG327702 PCC327702 PLY327702 PVU327702 QFQ327702 QPM327702 QZI327702 RJE327702 RTA327702 SCW327702 SMS327702 SWO327702 TGK327702 TQG327702 UAC327702 UJY327702 UTU327702 VDQ327702 VNM327702 VXI327702 WHE327702 WRA327702 EO393238 OK393238 YG393238 AIC393238 ARY393238 BBU393238 BLQ393238 BVM393238 CFI393238 CPE393238 CZA393238 DIW393238 DSS393238 ECO393238 EMK393238 EWG393238 FGC393238 FPY393238 FZU393238 GJQ393238 GTM393238 HDI393238 HNE393238 HXA393238 IGW393238 IQS393238 JAO393238 JKK393238 JUG393238 KEC393238 KNY393238 KXU393238 LHQ393238 LRM393238 MBI393238 MLE393238 MVA393238 NEW393238 NOS393238 NYO393238 OIK393238 OSG393238 PCC393238 PLY393238 PVU393238 QFQ393238 QPM393238 QZI393238 RJE393238 RTA393238 SCW393238 SMS393238 SWO393238 TGK393238 TQG393238 UAC393238 UJY393238 UTU393238 VDQ393238 VNM393238 VXI393238 WHE393238 WRA393238 EO458774 OK458774 YG458774 AIC458774 ARY458774 BBU458774 BLQ458774 BVM458774 CFI458774 CPE458774 CZA458774 DIW458774 DSS458774 ECO458774 EMK458774 EWG458774 FGC458774 FPY458774 FZU458774 GJQ458774 GTM458774 HDI458774 HNE458774 HXA458774 IGW458774 IQS458774 JAO458774 JKK458774 JUG458774 KEC458774 KNY458774 KXU458774 LHQ458774 LRM458774 MBI458774 MLE458774 MVA458774 NEW458774 NOS458774 NYO458774 OIK458774 OSG458774 PCC458774 PLY458774 PVU458774 QFQ458774 QPM458774 QZI458774 RJE458774 RTA458774 SCW458774 SMS458774 SWO458774 TGK458774 TQG458774 UAC458774 UJY458774 UTU458774 VDQ458774 VNM458774 VXI458774 WHE458774 WRA458774 EO524310 OK524310 YG524310 AIC524310 ARY524310 BBU524310 BLQ524310 BVM524310 CFI524310 CPE524310 CZA524310 DIW524310 DSS524310 ECO524310 EMK524310 EWG524310 FGC524310 FPY524310 FZU524310 GJQ524310 GTM524310 HDI524310 HNE524310 HXA524310 IGW524310 IQS524310 JAO524310 JKK524310 JUG524310 KEC524310 KNY524310 KXU524310 LHQ524310 LRM524310 MBI524310 MLE524310 MVA524310 NEW524310 NOS524310 NYO524310 OIK524310 OSG524310 PCC524310 PLY524310 PVU524310 QFQ524310 QPM524310 QZI524310 RJE524310 RTA524310 SCW524310 SMS524310 SWO524310 TGK524310 TQG524310 UAC524310 UJY524310 UTU524310 VDQ524310 VNM524310 VXI524310 WHE524310 WRA524310 EO589846 OK589846 YG589846 AIC589846 ARY589846 BBU589846 BLQ589846 BVM589846 CFI589846 CPE589846 CZA589846 DIW589846 DSS589846 ECO589846 EMK589846 EWG589846 FGC589846 FPY589846 FZU589846 GJQ589846 GTM589846 HDI589846 HNE589846 HXA589846 IGW589846 IQS589846 JAO589846 JKK589846 JUG589846 KEC589846 KNY589846 KXU589846 LHQ589846 LRM589846 MBI589846 MLE589846 MVA589846 NEW589846 NOS589846 NYO589846 OIK589846 OSG589846 PCC589846 PLY589846 PVU589846 QFQ589846 QPM589846 QZI589846 RJE589846 RTA589846 SCW589846 SMS589846 SWO589846 TGK589846 TQG589846 UAC589846 UJY589846 UTU589846 VDQ589846 VNM589846 VXI589846 WHE589846 WRA589846 EO655382 OK655382 YG655382 AIC655382 ARY655382 BBU655382 BLQ655382 BVM655382 CFI655382 CPE655382 CZA655382 DIW655382 DSS655382 ECO655382 EMK655382 EWG655382 FGC655382 FPY655382 FZU655382 GJQ655382 GTM655382 HDI655382 HNE655382 HXA655382 IGW655382 IQS655382 JAO655382 JKK655382 JUG655382 KEC655382 KNY655382 KXU655382 LHQ655382 LRM655382 MBI655382 MLE655382 MVA655382 NEW655382 NOS655382 NYO655382 OIK655382 OSG655382 PCC655382 PLY655382 PVU655382 QFQ655382 QPM655382 QZI655382 RJE655382 RTA655382 SCW655382 SMS655382 SWO655382 TGK655382 TQG655382 UAC655382 UJY655382 UTU655382 VDQ655382 VNM655382 VXI655382 WHE655382 WRA655382 EO720918 OK720918 YG720918 AIC720918 ARY720918 BBU720918 BLQ720918 BVM720918 CFI720918 CPE720918 CZA720918 DIW720918 DSS720918 ECO720918 EMK720918 EWG720918 FGC720918 FPY720918 FZU720918 GJQ720918 GTM720918 HDI720918 HNE720918 HXA720918 IGW720918 IQS720918 JAO720918 JKK720918 JUG720918 KEC720918 KNY720918 KXU720918 LHQ720918 LRM720918 MBI720918 MLE720918 MVA720918 NEW720918 NOS720918 NYO720918 OIK720918 OSG720918 PCC720918 PLY720918 PVU720918 QFQ720918 QPM720918 QZI720918 RJE720918 RTA720918 SCW720918 SMS720918 SWO720918 TGK720918 TQG720918 UAC720918 UJY720918 UTU720918 VDQ720918 VNM720918 VXI720918 WHE720918 WRA720918 EO786454 OK786454 YG786454 AIC786454 ARY786454 BBU786454 BLQ786454 BVM786454 CFI786454 CPE786454 CZA786454 DIW786454 DSS786454 ECO786454 EMK786454 EWG786454 FGC786454 FPY786454 FZU786454 GJQ786454 GTM786454 HDI786454 HNE786454 HXA786454 IGW786454 IQS786454 JAO786454 JKK786454 JUG786454 KEC786454 KNY786454 KXU786454 LHQ786454 LRM786454 MBI786454 MLE786454 MVA786454 NEW786454 NOS786454 NYO786454 OIK786454 OSG786454 PCC786454 PLY786454 PVU786454 QFQ786454 QPM786454 QZI786454 RJE786454 RTA786454 SCW786454 SMS786454 SWO786454 TGK786454 TQG786454 UAC786454 UJY786454 UTU786454 VDQ786454 VNM786454 VXI786454 WHE786454 WRA786454 EO851990 OK851990 YG851990 AIC851990 ARY851990 BBU851990 BLQ851990 BVM851990 CFI851990 CPE851990 CZA851990 DIW851990 DSS851990 ECO851990 EMK851990 EWG851990 FGC851990 FPY851990 FZU851990 GJQ851990 GTM851990 HDI851990 HNE851990 HXA851990 IGW851990 IQS851990 JAO851990 JKK851990 JUG851990 KEC851990 KNY851990 KXU851990 LHQ851990 LRM851990 MBI851990 MLE851990 MVA851990 NEW851990 NOS851990 NYO851990 OIK851990 OSG851990 PCC851990 PLY851990 PVU851990 QFQ851990 QPM851990 QZI851990 RJE851990 RTA851990 SCW851990 SMS851990 SWO851990 TGK851990 TQG851990 UAC851990 UJY851990 UTU851990 VDQ851990 VNM851990 VXI851990 WHE851990 WRA851990 EO917526 OK917526 YG917526 AIC917526 ARY917526 BBU917526 BLQ917526 BVM917526 CFI917526 CPE917526 CZA917526 DIW917526 DSS917526 ECO917526 EMK917526 EWG917526 FGC917526 FPY917526 FZU917526 GJQ917526 GTM917526 HDI917526 HNE917526 HXA917526 IGW917526 IQS917526 JAO917526 JKK917526 JUG917526 KEC917526 KNY917526 KXU917526 LHQ917526 LRM917526 MBI917526 MLE917526 MVA917526 NEW917526 NOS917526 NYO917526 OIK917526 OSG917526 PCC917526 PLY917526 PVU917526 QFQ917526 QPM917526 QZI917526 RJE917526 RTA917526 SCW917526 SMS917526 SWO917526 TGK917526 TQG917526 UAC917526 UJY917526 UTU917526 VDQ917526 VNM917526 VXI917526 WHE917526 WRA917526 EO983062 OK983062 YG983062 AIC983062 ARY983062 BBU983062 BLQ983062 BVM983062 CFI983062 CPE983062 CZA983062 DIW983062 DSS983062 ECO983062 EMK983062 EWG983062 FGC983062 FPY983062 FZU983062 GJQ983062 GTM983062 HDI983062 HNE983062 HXA983062 IGW983062 IQS983062 JAO983062 JKK983062 JUG983062 KEC983062 KNY983062 KXU983062 LHQ983062 LRM983062 MBI983062 MLE983062 MVA983062 NEW983062 NOS983062 NYO983062 OIK983062 OSG983062 PCC983062 PLY983062 PVU983062 QFQ983062 QPM983062 QZI983062 RJE983062 RTA983062 SCW983062 SMS983062 SWO983062 TGK983062 TQG983062 UAC983062 UJY983062 UTU983062 VDQ983062 VNM983062 VXI983062 WHE983062 WRA983062 EM65558 OI65558 YE65558 AIA65558 ARW65558 BBS65558 BLO65558 BVK65558 CFG65558 CPC65558 CYY65558 DIU65558 DSQ65558 ECM65558 EMI65558 EWE65558 FGA65558 FPW65558 FZS65558 GJO65558 GTK65558 HDG65558 HNC65558 HWY65558 IGU65558 IQQ65558 JAM65558 JKI65558 JUE65558 KEA65558 KNW65558 KXS65558 LHO65558 LRK65558 MBG65558 MLC65558 MUY65558 NEU65558 NOQ65558 NYM65558 OII65558 OSE65558 PCA65558 PLW65558 PVS65558 QFO65558 QPK65558 QZG65558 RJC65558 RSY65558 SCU65558 SMQ65558 SWM65558 TGI65558 TQE65558 UAA65558 UJW65558 UTS65558 VDO65558 VNK65558 VXG65558 WHC65558 WQY65558 EM131094 OI131094 YE131094 AIA131094 ARW131094 BBS131094 BLO131094 BVK131094 CFG131094 CPC131094 CYY131094 DIU131094 DSQ131094 ECM131094 EMI131094 EWE131094 FGA131094 FPW131094 FZS131094 GJO131094 GTK131094 HDG131094 HNC131094 HWY131094 IGU131094 IQQ131094 JAM131094 JKI131094 JUE131094 KEA131094 KNW131094 KXS131094 LHO131094 LRK131094 MBG131094 MLC131094 MUY131094 NEU131094 NOQ131094 NYM131094 OII131094 OSE131094 PCA131094 PLW131094 PVS131094 QFO131094 QPK131094 QZG131094 RJC131094 RSY131094 SCU131094 SMQ131094 SWM131094 TGI131094 TQE131094 UAA131094 UJW131094 UTS131094 VDO131094 VNK131094 VXG131094 WHC131094 WQY131094 EM196630 OI196630 YE196630 AIA196630 ARW196630 BBS196630 BLO196630 BVK196630 CFG196630 CPC196630 CYY196630 DIU196630 DSQ196630 ECM196630 EMI196630 EWE196630 FGA196630 FPW196630 FZS196630 GJO196630 GTK196630 HDG196630 HNC196630 HWY196630 IGU196630 IQQ196630 JAM196630 JKI196630 JUE196630 KEA196630 KNW196630 KXS196630 LHO196630 LRK196630 MBG196630 MLC196630 MUY196630 NEU196630 NOQ196630 NYM196630 OII196630 OSE196630 PCA196630 PLW196630 PVS196630 QFO196630 QPK196630 QZG196630 RJC196630 RSY196630 SCU196630 SMQ196630 SWM196630 TGI196630 TQE196630 UAA196630 UJW196630 UTS196630 VDO196630 VNK196630 VXG196630 WHC196630 WQY196630 EM262166 OI262166 YE262166 AIA262166 ARW262166 BBS262166 BLO262166 BVK262166 CFG262166 CPC262166 CYY262166 DIU262166 DSQ262166 ECM262166 EMI262166 EWE262166 FGA262166 FPW262166 FZS262166 GJO262166 GTK262166 HDG262166 HNC262166 HWY262166 IGU262166 IQQ262166 JAM262166 JKI262166 JUE262166 KEA262166 KNW262166 KXS262166 LHO262166 LRK262166 MBG262166 MLC262166 MUY262166 NEU262166 NOQ262166 NYM262166 OII262166 OSE262166 PCA262166 PLW262166 PVS262166 QFO262166 QPK262166 QZG262166 RJC262166 RSY262166 SCU262166 SMQ262166 SWM262166 TGI262166 TQE262166 UAA262166 UJW262166 UTS262166 VDO262166 VNK262166 VXG262166 WHC262166 WQY262166 EM327702 OI327702 YE327702 AIA327702 ARW327702 BBS327702 BLO327702 BVK327702 CFG327702 CPC327702 CYY327702 DIU327702 DSQ327702 ECM327702 EMI327702 EWE327702 FGA327702 FPW327702 FZS327702 GJO327702 GTK327702 HDG327702 HNC327702 HWY327702 IGU327702 IQQ327702 JAM327702 JKI327702 JUE327702 KEA327702 KNW327702 KXS327702 LHO327702 LRK327702 MBG327702 MLC327702 MUY327702 NEU327702 NOQ327702 NYM327702 OII327702 OSE327702 PCA327702 PLW327702 PVS327702 QFO327702 QPK327702 QZG327702 RJC327702 RSY327702 SCU327702 SMQ327702 SWM327702 TGI327702 TQE327702 UAA327702 UJW327702 UTS327702 VDO327702 VNK327702 VXG327702 WHC327702 WQY327702 EM393238 OI393238 YE393238 AIA393238 ARW393238 BBS393238 BLO393238 BVK393238 CFG393238 CPC393238 CYY393238 DIU393238 DSQ393238 ECM393238 EMI393238 EWE393238 FGA393238 FPW393238 FZS393238 GJO393238 GTK393238 HDG393238 HNC393238 HWY393238 IGU393238 IQQ393238 JAM393238 JKI393238 JUE393238 KEA393238 KNW393238 KXS393238 LHO393238 LRK393238 MBG393238 MLC393238 MUY393238 NEU393238 NOQ393238 NYM393238 OII393238 OSE393238 PCA393238 PLW393238 PVS393238 QFO393238 QPK393238 QZG393238 RJC393238 RSY393238 SCU393238 SMQ393238 SWM393238 TGI393238 TQE393238 UAA393238 UJW393238 UTS393238 VDO393238 VNK393238 VXG393238 WHC393238 WQY393238 EM458774 OI458774 YE458774 AIA458774 ARW458774 BBS458774 BLO458774 BVK458774 CFG458774 CPC458774 CYY458774 DIU458774 DSQ458774 ECM458774 EMI458774 EWE458774 FGA458774 FPW458774 FZS458774 GJO458774 GTK458774 HDG458774 HNC458774 HWY458774 IGU458774 IQQ458774 JAM458774 JKI458774 JUE458774 KEA458774 KNW458774 KXS458774 LHO458774 LRK458774 MBG458774 MLC458774 MUY458774 NEU458774 NOQ458774 NYM458774 OII458774 OSE458774 PCA458774 PLW458774 PVS458774 QFO458774 QPK458774 QZG458774 RJC458774 RSY458774 SCU458774 SMQ458774 SWM458774 TGI458774 TQE458774 UAA458774 UJW458774 UTS458774 VDO458774 VNK458774 VXG458774 WHC458774 WQY458774 EM524310 OI524310 YE524310 AIA524310 ARW524310 BBS524310 BLO524310 BVK524310 CFG524310 CPC524310 CYY524310 DIU524310 DSQ524310 ECM524310 EMI524310 EWE524310 FGA524310 FPW524310 FZS524310 GJO524310 GTK524310 HDG524310 HNC524310 HWY524310 IGU524310 IQQ524310 JAM524310 JKI524310 JUE524310 KEA524310 KNW524310 KXS524310 LHO524310 LRK524310 MBG524310 MLC524310 MUY524310 NEU524310 NOQ524310 NYM524310 OII524310 OSE524310 PCA524310 PLW524310 PVS524310 QFO524310 QPK524310 QZG524310 RJC524310 RSY524310 SCU524310 SMQ524310 SWM524310 TGI524310 TQE524310 UAA524310 UJW524310 UTS524310 VDO524310 VNK524310 VXG524310 WHC524310 WQY524310 EM589846 OI589846 YE589846 AIA589846 ARW589846 BBS589846 BLO589846 BVK589846 CFG589846 CPC589846 CYY589846 DIU589846 DSQ589846 ECM589846 EMI589846 EWE589846 FGA589846 FPW589846 FZS589846 GJO589846 GTK589846 HDG589846 HNC589846 HWY589846 IGU589846 IQQ589846 JAM589846 JKI589846 JUE589846 KEA589846 KNW589846 KXS589846 LHO589846 LRK589846 MBG589846 MLC589846 MUY589846 NEU589846 NOQ589846 NYM589846 OII589846 OSE589846 PCA589846 PLW589846 PVS589846 QFO589846 QPK589846 QZG589846 RJC589846 RSY589846 SCU589846 SMQ589846 SWM589846 TGI589846 TQE589846 UAA589846 UJW589846 UTS589846 VDO589846 VNK589846 VXG589846 WHC589846 WQY589846 EM655382 OI655382 YE655382 AIA655382 ARW655382 BBS655382 BLO655382 BVK655382 CFG655382 CPC655382 CYY655382 DIU655382 DSQ655382 ECM655382 EMI655382 EWE655382 FGA655382 FPW655382 FZS655382 GJO655382 GTK655382 HDG655382 HNC655382 HWY655382 IGU655382 IQQ655382 JAM655382 JKI655382 JUE655382 KEA655382 KNW655382 KXS655382 LHO655382 LRK655382 MBG655382 MLC655382 MUY655382 NEU655382 NOQ655382 NYM655382 OII655382 OSE655382 PCA655382 PLW655382 PVS655382 QFO655382 QPK655382 QZG655382 RJC655382 RSY655382 SCU655382 SMQ655382 SWM655382 TGI655382 TQE655382 UAA655382 UJW655382 UTS655382 VDO655382 VNK655382 VXG655382 WHC655382 WQY655382 EM720918 OI720918 YE720918 AIA720918 ARW720918 BBS720918 BLO720918 BVK720918 CFG720918 CPC720918 CYY720918 DIU720918 DSQ720918 ECM720918 EMI720918 EWE720918 FGA720918 FPW720918 FZS720918 GJO720918 GTK720918 HDG720918 HNC720918 HWY720918 IGU720918 IQQ720918 JAM720918 JKI720918 JUE720918 KEA720918 KNW720918 KXS720918 LHO720918 LRK720918 MBG720918 MLC720918 MUY720918 NEU720918 NOQ720918 NYM720918 OII720918 OSE720918 PCA720918 PLW720918 PVS720918 QFO720918 QPK720918 QZG720918 RJC720918 RSY720918 SCU720918 SMQ720918 SWM720918 TGI720918 TQE720918 UAA720918 UJW720918 UTS720918 VDO720918 VNK720918 VXG720918 WHC720918 WQY720918 EM786454 OI786454 YE786454 AIA786454 ARW786454 BBS786454 BLO786454 BVK786454 CFG786454 CPC786454 CYY786454 DIU786454 DSQ786454 ECM786454 EMI786454 EWE786454 FGA786454 FPW786454 FZS786454 GJO786454 GTK786454 HDG786454 HNC786454 HWY786454 IGU786454 IQQ786454 JAM786454 JKI786454 JUE786454 KEA786454 KNW786454 KXS786454 LHO786454 LRK786454 MBG786454 MLC786454 MUY786454 NEU786454 NOQ786454 NYM786454 OII786454 OSE786454 PCA786454 PLW786454 PVS786454 QFO786454 QPK786454 QZG786454 RJC786454 RSY786454 SCU786454 SMQ786454 SWM786454 TGI786454 TQE786454 UAA786454 UJW786454 UTS786454 VDO786454 VNK786454 VXG786454 WHC786454 WQY786454 EM851990 OI851990 YE851990 AIA851990 ARW851990 BBS851990 BLO851990 BVK851990 CFG851990 CPC851990 CYY851990 DIU851990 DSQ851990 ECM851990 EMI851990 EWE851990 FGA851990 FPW851990 FZS851990 GJO851990 GTK851990 HDG851990 HNC851990 HWY851990 IGU851990 IQQ851990 JAM851990 JKI851990 JUE851990 KEA851990 KNW851990 KXS851990 LHO851990 LRK851990 MBG851990 MLC851990 MUY851990 NEU851990 NOQ851990 NYM851990 OII851990 OSE851990 PCA851990 PLW851990 PVS851990 QFO851990 QPK851990 QZG851990 RJC851990 RSY851990 SCU851990 SMQ851990 SWM851990 TGI851990 TQE851990 UAA851990 UJW851990 UTS851990 VDO851990 VNK851990 VXG851990 WHC851990 WQY851990 EM917526 OI917526 YE917526 AIA917526 ARW917526 BBS917526 BLO917526 BVK917526 CFG917526 CPC917526 CYY917526 DIU917526 DSQ917526 ECM917526 EMI917526 EWE917526 FGA917526 FPW917526 FZS917526 GJO917526 GTK917526 HDG917526 HNC917526 HWY917526 IGU917526 IQQ917526 JAM917526 JKI917526 JUE917526 KEA917526 KNW917526 KXS917526 LHO917526 LRK917526 MBG917526 MLC917526 MUY917526 NEU917526 NOQ917526 NYM917526 OII917526 OSE917526 PCA917526 PLW917526 PVS917526 QFO917526 QPK917526 QZG917526 RJC917526 RSY917526 SCU917526 SMQ917526 SWM917526 TGI917526 TQE917526 UAA917526 UJW917526 UTS917526 VDO917526 VNK917526 VXG917526 WHC917526 WQY917526 EM983062 OI983062 YE983062 AIA983062 ARW983062 BBS983062 BLO983062 BVK983062 CFG983062 CPC983062 CYY983062 DIU983062 DSQ983062 ECM983062 EMI983062 EWE983062 FGA983062 FPW983062 FZS983062 GJO983062 GTK983062 HDG983062 HNC983062 HWY983062 IGU983062 IQQ983062 JAM983062 JKI983062 JUE983062 KEA983062 KNW983062 KXS983062 LHO983062 LRK983062 MBG983062 MLC983062 MUY983062 NEU983062 NOQ983062 NYM983062 OII983062 OSE983062 PCA983062 PLW983062 PVS983062 QFO983062 QPK983062 QZG983062 RJC983062 RSY983062 SCU983062 SMQ983062 SWM983062 TGI983062 TQE983062 UAA983062 UJW983062 UTS983062 VDO983062 VNK983062 VXG983062 WHC983062 WQY983062 EK65558 OG65558 YC65558 AHY65558 ARU65558 BBQ65558 BLM65558 BVI65558 CFE65558 CPA65558 CYW65558 DIS65558 DSO65558 ECK65558 EMG65558 EWC65558 FFY65558 FPU65558 FZQ65558 GJM65558 GTI65558 HDE65558 HNA65558 HWW65558 IGS65558 IQO65558 JAK65558 JKG65558 JUC65558 KDY65558 KNU65558 KXQ65558 LHM65558 LRI65558 MBE65558 MLA65558 MUW65558 NES65558 NOO65558 NYK65558 OIG65558 OSC65558 PBY65558 PLU65558 PVQ65558 QFM65558 QPI65558 QZE65558 RJA65558 RSW65558 SCS65558 SMO65558 SWK65558 TGG65558 TQC65558 TZY65558 UJU65558 UTQ65558 VDM65558 VNI65558 VXE65558 WHA65558 WQW65558 EK131094 OG131094 YC131094 AHY131094 ARU131094 BBQ131094 BLM131094 BVI131094 CFE131094 CPA131094 CYW131094 DIS131094 DSO131094 ECK131094 EMG131094 EWC131094 FFY131094 FPU131094 FZQ131094 GJM131094 GTI131094 HDE131094 HNA131094 HWW131094 IGS131094 IQO131094 JAK131094 JKG131094 JUC131094 KDY131094 KNU131094 KXQ131094 LHM131094 LRI131094 MBE131094 MLA131094 MUW131094 NES131094 NOO131094 NYK131094 OIG131094 OSC131094 PBY131094 PLU131094 PVQ131094 QFM131094 QPI131094 QZE131094 RJA131094 RSW131094 SCS131094 SMO131094 SWK131094 TGG131094 TQC131094 TZY131094 UJU131094 UTQ131094 VDM131094 VNI131094 VXE131094 WHA131094 WQW131094 EK196630 OG196630 YC196630 AHY196630 ARU196630 BBQ196630 BLM196630 BVI196630 CFE196630 CPA196630 CYW196630 DIS196630 DSO196630 ECK196630 EMG196630 EWC196630 FFY196630 FPU196630 FZQ196630 GJM196630 GTI196630 HDE196630 HNA196630 HWW196630 IGS196630 IQO196630 JAK196630 JKG196630 JUC196630 KDY196630 KNU196630 KXQ196630 LHM196630 LRI196630 MBE196630 MLA196630 MUW196630 NES196630 NOO196630 NYK196630 OIG196630 OSC196630 PBY196630 PLU196630 PVQ196630 QFM196630 QPI196630 QZE196630 RJA196630 RSW196630 SCS196630 SMO196630 SWK196630 TGG196630 TQC196630 TZY196630 UJU196630 UTQ196630 VDM196630 VNI196630 VXE196630 WHA196630 WQW196630 EK262166 OG262166 YC262166 AHY262166 ARU262166 BBQ262166 BLM262166 BVI262166 CFE262166 CPA262166 CYW262166 DIS262166 DSO262166 ECK262166 EMG262166 EWC262166 FFY262166 FPU262166 FZQ262166 GJM262166 GTI262166 HDE262166 HNA262166 HWW262166 IGS262166 IQO262166 JAK262166 JKG262166 JUC262166 KDY262166 KNU262166 KXQ262166 LHM262166 LRI262166 MBE262166 MLA262166 MUW262166 NES262166 NOO262166 NYK262166 OIG262166 OSC262166 PBY262166 PLU262166 PVQ262166 QFM262166 QPI262166 QZE262166 RJA262166 RSW262166 SCS262166 SMO262166 SWK262166 TGG262166 TQC262166 TZY262166 UJU262166 UTQ262166 VDM262166 VNI262166 VXE262166 WHA262166 WQW262166 EK327702 OG327702 YC327702 AHY327702 ARU327702 BBQ327702 BLM327702 BVI327702 CFE327702 CPA327702 CYW327702 DIS327702 DSO327702 ECK327702 EMG327702 EWC327702 FFY327702 FPU327702 FZQ327702 GJM327702 GTI327702 HDE327702 HNA327702 HWW327702 IGS327702 IQO327702 JAK327702 JKG327702 JUC327702 KDY327702 KNU327702 KXQ327702 LHM327702 LRI327702 MBE327702 MLA327702 MUW327702 NES327702 NOO327702 NYK327702 OIG327702 OSC327702 PBY327702 PLU327702 PVQ327702 QFM327702 QPI327702 QZE327702 RJA327702 RSW327702 SCS327702 SMO327702 SWK327702 TGG327702 TQC327702 TZY327702 UJU327702 UTQ327702 VDM327702 VNI327702 VXE327702 WHA327702 WQW327702 EK393238 OG393238 YC393238 AHY393238 ARU393238 BBQ393238 BLM393238 BVI393238 CFE393238 CPA393238 CYW393238 DIS393238 DSO393238 ECK393238 EMG393238 EWC393238 FFY393238 FPU393238 FZQ393238 GJM393238 GTI393238 HDE393238 HNA393238 HWW393238 IGS393238 IQO393238 JAK393238 JKG393238 JUC393238 KDY393238 KNU393238 KXQ393238 LHM393238 LRI393238 MBE393238 MLA393238 MUW393238 NES393238 NOO393238 NYK393238 OIG393238 OSC393238 PBY393238 PLU393238 PVQ393238 QFM393238 QPI393238 QZE393238 RJA393238 RSW393238 SCS393238 SMO393238 SWK393238 TGG393238 TQC393238 TZY393238 UJU393238 UTQ393238 VDM393238 VNI393238 VXE393238 WHA393238 WQW393238 EK458774 OG458774 YC458774 AHY458774 ARU458774 BBQ458774 BLM458774 BVI458774 CFE458774 CPA458774 CYW458774 DIS458774 DSO458774 ECK458774 EMG458774 EWC458774 FFY458774 FPU458774 FZQ458774 GJM458774 GTI458774 HDE458774 HNA458774 HWW458774 IGS458774 IQO458774 JAK458774 JKG458774 JUC458774 KDY458774 KNU458774 KXQ458774 LHM458774 LRI458774 MBE458774 MLA458774 MUW458774 NES458774 NOO458774 NYK458774 OIG458774 OSC458774 PBY458774 PLU458774 PVQ458774 QFM458774 QPI458774 QZE458774 RJA458774 RSW458774 SCS458774 SMO458774 SWK458774 TGG458774 TQC458774 TZY458774 UJU458774 UTQ458774 VDM458774 VNI458774 VXE458774 WHA458774 WQW458774 EK524310 OG524310 YC524310 AHY524310 ARU524310 BBQ524310 BLM524310 BVI524310 CFE524310 CPA524310 CYW524310 DIS524310 DSO524310 ECK524310 EMG524310 EWC524310 FFY524310 FPU524310 FZQ524310 GJM524310 GTI524310 HDE524310 HNA524310 HWW524310 IGS524310 IQO524310 JAK524310 JKG524310 JUC524310 KDY524310 KNU524310 KXQ524310 LHM524310 LRI524310 MBE524310 MLA524310 MUW524310 NES524310 NOO524310 NYK524310 OIG524310 OSC524310 PBY524310 PLU524310 PVQ524310 QFM524310 QPI524310 QZE524310 RJA524310 RSW524310 SCS524310 SMO524310 SWK524310 TGG524310 TQC524310 TZY524310 UJU524310 UTQ524310 VDM524310 VNI524310 VXE524310 WHA524310 WQW524310 EK589846 OG589846 YC589846 AHY589846 ARU589846 BBQ589846 BLM589846 BVI589846 CFE589846 CPA589846 CYW589846 DIS589846 DSO589846 ECK589846 EMG589846 EWC589846 FFY589846 FPU589846 FZQ589846 GJM589846 GTI589846 HDE589846 HNA589846 HWW589846 IGS589846 IQO589846 JAK589846 JKG589846 JUC589846 KDY589846 KNU589846 KXQ589846 LHM589846 LRI589846 MBE589846 MLA589846 MUW589846 NES589846 NOO589846 NYK589846 OIG589846 OSC589846 PBY589846 PLU589846 PVQ589846 QFM589846 QPI589846 QZE589846 RJA589846 RSW589846 SCS589846 SMO589846 SWK589846 TGG589846 TQC589846 TZY589846 UJU589846 UTQ589846 VDM589846 VNI589846 VXE589846 WHA589846 WQW589846 EK655382 OG655382 YC655382 AHY655382 ARU655382 BBQ655382 BLM655382 BVI655382 CFE655382 CPA655382 CYW655382 DIS655382 DSO655382 ECK655382 EMG655382 EWC655382 FFY655382 FPU655382 FZQ655382 GJM655382 GTI655382 HDE655382 HNA655382 HWW655382 IGS655382 IQO655382 JAK655382 JKG655382 JUC655382 KDY655382 KNU655382 KXQ655382 LHM655382 LRI655382 MBE655382 MLA655382 MUW655382 NES655382 NOO655382 NYK655382 OIG655382 OSC655382 PBY655382 PLU655382 PVQ655382 QFM655382 QPI655382 QZE655382 RJA655382 RSW655382 SCS655382 SMO655382 SWK655382 TGG655382 TQC655382 TZY655382 UJU655382 UTQ655382 VDM655382 VNI655382 VXE655382 WHA655382 WQW655382 EK720918 OG720918 YC720918 AHY720918 ARU720918 BBQ720918 BLM720918 BVI720918 CFE720918 CPA720918 CYW720918 DIS720918 DSO720918 ECK720918 EMG720918 EWC720918 FFY720918 FPU720918 FZQ720918 GJM720918 GTI720918 HDE720918 HNA720918 HWW720918 IGS720918 IQO720918 JAK720918 JKG720918 JUC720918 KDY720918 KNU720918 KXQ720918 LHM720918 LRI720918 MBE720918 MLA720918 MUW720918 NES720918 NOO720918 NYK720918 OIG720918 OSC720918 PBY720918 PLU720918 PVQ720918 QFM720918 QPI720918 QZE720918 RJA720918 RSW720918 SCS720918 SMO720918 SWK720918 TGG720918 TQC720918 TZY720918 UJU720918 UTQ720918 VDM720918 VNI720918 VXE720918 WHA720918 WQW720918 EK786454 OG786454 YC786454 AHY786454 ARU786454 BBQ786454 BLM786454 BVI786454 CFE786454 CPA786454 CYW786454 DIS786454 DSO786454 ECK786454 EMG786454 EWC786454 FFY786454 FPU786454 FZQ786454 GJM786454 GTI786454 HDE786454 HNA786454 HWW786454 IGS786454 IQO786454 JAK786454 JKG786454 JUC786454 KDY786454 KNU786454 KXQ786454 LHM786454 LRI786454 MBE786454 MLA786454 MUW786454 NES786454 NOO786454 NYK786454 OIG786454 OSC786454 PBY786454 PLU786454 PVQ786454 QFM786454 QPI786454 QZE786454 RJA786454 RSW786454 SCS786454 SMO786454 SWK786454 TGG786454 TQC786454 TZY786454 UJU786454 UTQ786454 VDM786454 VNI786454 VXE786454 WHA786454 WQW786454 EK851990 OG851990 YC851990 AHY851990 ARU851990 BBQ851990 BLM851990 BVI851990 CFE851990 CPA851990 CYW851990 DIS851990 DSO851990 ECK851990 EMG851990 EWC851990 FFY851990 FPU851990 FZQ851990 GJM851990 GTI851990 HDE851990 HNA851990 HWW851990 IGS851990 IQO851990 JAK851990 JKG851990 JUC851990 KDY851990 KNU851990 KXQ851990 LHM851990 LRI851990 MBE851990 MLA851990 MUW851990 NES851990 NOO851990 NYK851990 OIG851990 OSC851990 PBY851990 PLU851990 PVQ851990 QFM851990 QPI851990 QZE851990 RJA851990 RSW851990 SCS851990 SMO851990 SWK851990 TGG851990 TQC851990 TZY851990 UJU851990 UTQ851990 VDM851990 VNI851990 VXE851990 WHA851990 WQW851990 EK917526 OG917526 YC917526 AHY917526 ARU917526 BBQ917526 BLM917526 BVI917526 CFE917526 CPA917526 CYW917526 DIS917526 DSO917526 ECK917526 EMG917526 EWC917526 FFY917526 FPU917526 FZQ917526 GJM917526 GTI917526 HDE917526 HNA917526 HWW917526 IGS917526 IQO917526 JAK917526 JKG917526 JUC917526 KDY917526 KNU917526 KXQ917526 LHM917526 LRI917526 MBE917526 MLA917526 MUW917526 NES917526 NOO917526 NYK917526 OIG917526 OSC917526 PBY917526 PLU917526 PVQ917526 QFM917526 QPI917526 QZE917526 RJA917526 RSW917526 SCS917526 SMO917526 SWK917526 TGG917526 TQC917526 TZY917526 UJU917526 UTQ917526 VDM917526 VNI917526 VXE917526 WHA917526 WQW917526 EK983062 OG983062 YC983062 AHY983062 ARU983062 BBQ983062 BLM983062 BVI983062 CFE983062 CPA983062 CYW983062 DIS983062 DSO983062 ECK983062 EMG983062 EWC983062 FFY983062 FPU983062 FZQ983062 GJM983062 GTI983062 HDE983062 HNA983062 HWW983062 IGS983062 IQO983062 JAK983062 JKG983062 JUC983062 KDY983062 KNU983062 KXQ983062 LHM983062 LRI983062 MBE983062 MLA983062 MUW983062 NES983062 NOO983062 NYK983062 OIG983062 OSC983062 PBY983062 PLU983062 PVQ983062 QFM983062 QPI983062 QZE983062 RJA983062 RSW983062 SCS983062 SMO983062 SWK983062 TGG983062 TQC983062 TZY983062 UJU983062 UTQ983062 VDM983062 VNI983062 VXE983062 WHA983062 WQW983062 EI65558 OE65558 YA65558 AHW65558 ARS65558 BBO65558 BLK65558 BVG65558 CFC65558 COY65558 CYU65558 DIQ65558 DSM65558 ECI65558 EME65558 EWA65558 FFW65558 FPS65558 FZO65558 GJK65558 GTG65558 HDC65558 HMY65558 HWU65558 IGQ65558 IQM65558 JAI65558 JKE65558 JUA65558 KDW65558 KNS65558 KXO65558 LHK65558 LRG65558 MBC65558 MKY65558 MUU65558 NEQ65558 NOM65558 NYI65558 OIE65558 OSA65558 PBW65558 PLS65558 PVO65558 QFK65558 QPG65558 QZC65558 RIY65558 RSU65558 SCQ65558 SMM65558 SWI65558 TGE65558 TQA65558 TZW65558 UJS65558 UTO65558 VDK65558 VNG65558 VXC65558 WGY65558 WQU65558 EI131094 OE131094 YA131094 AHW131094 ARS131094 BBO131094 BLK131094 BVG131094 CFC131094 COY131094 CYU131094 DIQ131094 DSM131094 ECI131094 EME131094 EWA131094 FFW131094 FPS131094 FZO131094 GJK131094 GTG131094 HDC131094 HMY131094 HWU131094 IGQ131094 IQM131094 JAI131094 JKE131094 JUA131094 KDW131094 KNS131094 KXO131094 LHK131094 LRG131094 MBC131094 MKY131094 MUU131094 NEQ131094 NOM131094 NYI131094 OIE131094 OSA131094 PBW131094 PLS131094 PVO131094 QFK131094 QPG131094 QZC131094 RIY131094 RSU131094 SCQ131094 SMM131094 SWI131094 TGE131094 TQA131094 TZW131094 UJS131094 UTO131094 VDK131094 VNG131094 VXC131094 WGY131094 WQU131094 EI196630 OE196630 YA196630 AHW196630 ARS196630 BBO196630 BLK196630 BVG196630 CFC196630 COY196630 CYU196630 DIQ196630 DSM196630 ECI196630 EME196630 EWA196630 FFW196630 FPS196630 FZO196630 GJK196630 GTG196630 HDC196630 HMY196630 HWU196630 IGQ196630 IQM196630 JAI196630 JKE196630 JUA196630 KDW196630 KNS196630 KXO196630 LHK196630 LRG196630 MBC196630 MKY196630 MUU196630 NEQ196630 NOM196630 NYI196630 OIE196630 OSA196630 PBW196630 PLS196630 PVO196630 QFK196630 QPG196630 QZC196630 RIY196630 RSU196630 SCQ196630 SMM196630 SWI196630 TGE196630 TQA196630 TZW196630 UJS196630 UTO196630 VDK196630 VNG196630 VXC196630 WGY196630 WQU196630 EI262166 OE262166 YA262166 AHW262166 ARS262166 BBO262166 BLK262166 BVG262166 CFC262166 COY262166 CYU262166 DIQ262166 DSM262166 ECI262166 EME262166 EWA262166 FFW262166 FPS262166 FZO262166 GJK262166 GTG262166 HDC262166 HMY262166 HWU262166 IGQ262166 IQM262166 JAI262166 JKE262166 JUA262166 KDW262166 KNS262166 KXO262166 LHK262166 LRG262166 MBC262166 MKY262166 MUU262166 NEQ262166 NOM262166 NYI262166 OIE262166 OSA262166 PBW262166 PLS262166 PVO262166 QFK262166 QPG262166 QZC262166 RIY262166 RSU262166 SCQ262166 SMM262166 SWI262166 TGE262166 TQA262166 TZW262166 UJS262166 UTO262166 VDK262166 VNG262166 VXC262166 WGY262166 WQU262166 EI327702 OE327702 YA327702 AHW327702 ARS327702 BBO327702 BLK327702 BVG327702 CFC327702 COY327702 CYU327702 DIQ327702 DSM327702 ECI327702 EME327702 EWA327702 FFW327702 FPS327702 FZO327702 GJK327702 GTG327702 HDC327702 HMY327702 HWU327702 IGQ327702 IQM327702 JAI327702 JKE327702 JUA327702 KDW327702 KNS327702 KXO327702 LHK327702 LRG327702 MBC327702 MKY327702 MUU327702 NEQ327702 NOM327702 NYI327702 OIE327702 OSA327702 PBW327702 PLS327702 PVO327702 QFK327702 QPG327702 QZC327702 RIY327702 RSU327702 SCQ327702 SMM327702 SWI327702 TGE327702 TQA327702 TZW327702 UJS327702 UTO327702 VDK327702 VNG327702 VXC327702 WGY327702 WQU327702 EI393238 OE393238 YA393238 AHW393238 ARS393238 BBO393238 BLK393238 BVG393238 CFC393238 COY393238 CYU393238 DIQ393238 DSM393238 ECI393238 EME393238 EWA393238 FFW393238 FPS393238 FZO393238 GJK393238 GTG393238 HDC393238 HMY393238 HWU393238 IGQ393238 IQM393238 JAI393238 JKE393238 JUA393238 KDW393238 KNS393238 KXO393238 LHK393238 LRG393238 MBC393238 MKY393238 MUU393238 NEQ393238 NOM393238 NYI393238 OIE393238 OSA393238 PBW393238 PLS393238 PVO393238 QFK393238 QPG393238 QZC393238 RIY393238 RSU393238 SCQ393238 SMM393238 SWI393238 TGE393238 TQA393238 TZW393238 UJS393238 UTO393238 VDK393238 VNG393238 VXC393238 WGY393238 WQU393238 EI458774 OE458774 YA458774 AHW458774 ARS458774 BBO458774 BLK458774 BVG458774 CFC458774 COY458774 CYU458774 DIQ458774 DSM458774 ECI458774 EME458774 EWA458774 FFW458774 FPS458774 FZO458774 GJK458774 GTG458774 HDC458774 HMY458774 HWU458774 IGQ458774 IQM458774 JAI458774 JKE458774 JUA458774 KDW458774 KNS458774 KXO458774 LHK458774 LRG458774 MBC458774 MKY458774 MUU458774 NEQ458774 NOM458774 NYI458774 OIE458774 OSA458774 PBW458774 PLS458774 PVO458774 QFK458774 QPG458774 QZC458774 RIY458774 RSU458774 SCQ458774 SMM458774 SWI458774 TGE458774 TQA458774 TZW458774 UJS458774 UTO458774 VDK458774 VNG458774 VXC458774 WGY458774 WQU458774 EI524310 OE524310 YA524310 AHW524310 ARS524310 BBO524310 BLK524310 BVG524310 CFC524310 COY524310 CYU524310 DIQ524310 DSM524310 ECI524310 EME524310 EWA524310 FFW524310 FPS524310 FZO524310 GJK524310 GTG524310 HDC524310 HMY524310 HWU524310 IGQ524310 IQM524310 JAI524310 JKE524310 JUA524310 KDW524310 KNS524310 KXO524310 LHK524310 LRG524310 MBC524310 MKY524310 MUU524310 NEQ524310 NOM524310 NYI524310 OIE524310 OSA524310 PBW524310 PLS524310 PVO524310 QFK524310 QPG524310 QZC524310 RIY524310 RSU524310 SCQ524310 SMM524310 SWI524310 TGE524310 TQA524310 TZW524310 UJS524310 UTO524310 VDK524310 VNG524310 VXC524310 WGY524310 WQU524310 EI589846 OE589846 YA589846 AHW589846 ARS589846 BBO589846 BLK589846 BVG589846 CFC589846 COY589846 CYU589846 DIQ589846 DSM589846 ECI589846 EME589846 EWA589846 FFW589846 FPS589846 FZO589846 GJK589846 GTG589846 HDC589846 HMY589846 HWU589846 IGQ589846 IQM589846 JAI589846 JKE589846 JUA589846 KDW589846 KNS589846 KXO589846 LHK589846 LRG589846 MBC589846 MKY589846 MUU589846 NEQ589846 NOM589846 NYI589846 OIE589846 OSA589846 PBW589846 PLS589846 PVO589846 QFK589846 QPG589846 QZC589846 RIY589846 RSU589846 SCQ589846 SMM589846 SWI589846 TGE589846 TQA589846 TZW589846 UJS589846 UTO589846 VDK589846 VNG589846 VXC589846 WGY589846 WQU589846 EI655382 OE655382 YA655382 AHW655382 ARS655382 BBO655382 BLK655382 BVG655382 CFC655382 COY655382 CYU655382 DIQ655382 DSM655382 ECI655382 EME655382 EWA655382 FFW655382 FPS655382 FZO655382 GJK655382 GTG655382 HDC655382 HMY655382 HWU655382 IGQ655382 IQM655382 JAI655382 JKE655382 JUA655382 KDW655382 KNS655382 KXO655382 LHK655382 LRG655382 MBC655382 MKY655382 MUU655382 NEQ655382 NOM655382 NYI655382 OIE655382 OSA655382 PBW655382 PLS655382 PVO655382 QFK655382 QPG655382 QZC655382 RIY655382 RSU655382 SCQ655382 SMM655382 SWI655382 TGE655382 TQA655382 TZW655382 UJS655382 UTO655382 VDK655382 VNG655382 VXC655382 WGY655382 WQU655382 EI720918 OE720918 YA720918 AHW720918 ARS720918 BBO720918 BLK720918 BVG720918 CFC720918 COY720918 CYU720918 DIQ720918 DSM720918 ECI720918 EME720918 EWA720918 FFW720918 FPS720918 FZO720918 GJK720918 GTG720918 HDC720918 HMY720918 HWU720918 IGQ720918 IQM720918 JAI720918 JKE720918 JUA720918 KDW720918 KNS720918 KXO720918 LHK720918 LRG720918 MBC720918 MKY720918 MUU720918 NEQ720918 NOM720918 NYI720918 OIE720918 OSA720918 PBW720918 PLS720918 PVO720918 QFK720918 QPG720918 QZC720918 RIY720918 RSU720918 SCQ720918 SMM720918 SWI720918 TGE720918 TQA720918 TZW720918 UJS720918 UTO720918 VDK720918 VNG720918 VXC720918 WGY720918 WQU720918 EI786454 OE786454 YA786454 AHW786454 ARS786454 BBO786454 BLK786454 BVG786454 CFC786454 COY786454 CYU786454 DIQ786454 DSM786454 ECI786454 EME786454 EWA786454 FFW786454 FPS786454 FZO786454 GJK786454 GTG786454 HDC786454 HMY786454 HWU786454 IGQ786454 IQM786454 JAI786454 JKE786454 JUA786454 KDW786454 KNS786454 KXO786454 LHK786454 LRG786454 MBC786454 MKY786454 MUU786454 NEQ786454 NOM786454 NYI786454 OIE786454 OSA786454 PBW786454 PLS786454 PVO786454 QFK786454 QPG786454 QZC786454 RIY786454 RSU786454 SCQ786454 SMM786454 SWI786454 TGE786454 TQA786454 TZW786454 UJS786454 UTO786454 VDK786454 VNG786454 VXC786454 WGY786454 WQU786454 EI851990 OE851990 YA851990 AHW851990 ARS851990 BBO851990 BLK851990 BVG851990 CFC851990 COY851990 CYU851990 DIQ851990 DSM851990 ECI851990 EME851990 EWA851990 FFW851990 FPS851990 FZO851990 GJK851990 GTG851990 HDC851990 HMY851990 HWU851990 IGQ851990 IQM851990 JAI851990 JKE851990 JUA851990 KDW851990 KNS851990 KXO851990 LHK851990 LRG851990 MBC851990 MKY851990 MUU851990 NEQ851990 NOM851990 NYI851990 OIE851990 OSA851990 PBW851990 PLS851990 PVO851990 QFK851990 QPG851990 QZC851990 RIY851990 RSU851990 SCQ851990 SMM851990 SWI851990 TGE851990 TQA851990 TZW851990 UJS851990 UTO851990 VDK851990 VNG851990 VXC851990 WGY851990 WQU851990 EI917526 OE917526 YA917526 AHW917526 ARS917526 BBO917526 BLK917526 BVG917526 CFC917526 COY917526 CYU917526 DIQ917526 DSM917526 ECI917526 EME917526 EWA917526 FFW917526 FPS917526 FZO917526 GJK917526 GTG917526 HDC917526 HMY917526 HWU917526 IGQ917526 IQM917526 JAI917526 JKE917526 JUA917526 KDW917526 KNS917526 KXO917526 LHK917526 LRG917526 MBC917526 MKY917526 MUU917526 NEQ917526 NOM917526 NYI917526 OIE917526 OSA917526 PBW917526 PLS917526 PVO917526 QFK917526 QPG917526 QZC917526 RIY917526 RSU917526 SCQ917526 SMM917526 SWI917526 TGE917526 TQA917526 TZW917526 UJS917526 UTO917526 VDK917526 VNG917526 VXC917526 WGY917526 WQU917526 EI983062 OE983062 YA983062 AHW983062 ARS983062 BBO983062 BLK983062 BVG983062 CFC983062 COY983062 CYU983062 DIQ983062 DSM983062 ECI983062 EME983062 EWA983062 FFW983062 FPS983062 FZO983062 GJK983062 GTG983062 HDC983062 HMY983062 HWU983062 IGQ983062 IQM983062 JAI983062 JKE983062 JUA983062 KDW983062 KNS983062 KXO983062 LHK983062 LRG983062 MBC983062 MKY983062 MUU983062 NEQ983062 NOM983062 NYI983062 OIE983062 OSA983062 PBW983062 PLS983062 PVO983062 QFK983062 QPG983062 QZC983062 RIY983062 RSU983062 SCQ983062 SMM983062 SWI983062 TGE983062 TQA983062 TZW983062 UJS983062 UTO983062 VDK983062 VNG983062 VXC983062 WGY983062 WQU983062 Y65525 Y131061 Y196597 Y262133 Y327669 Y393205 Y458741 Y524277 Y589813 Y655349 Y720885 Y786421 Y851957 Y917493 Y983029 W65525 W131061 W196597 W262133 W327669 W393205 W458741 W524277 W589813 W655349 W720885 W786421 W851957 W917493 W983029 U65525 U131061 U196597 U262133 U327669 U393205 U458741 U524277 U589813 U655349 U720885 U786421 U851957 U917493 U983029 S65525 S131061 S196597 S262133 S327669 S393205 S458741 S524277 S589813 S655349 S720885 S786421 S851957 S917493 S983029 Q65525 Q131061 Q196597 Q262133 Q327669 Q393205 Q458741 Q524277 Q589813 Q655349 Q720885 Q786421 Q851957 Q917493 Q983029 O65525 O131061 O196597 O262133 O327669 O393205 O458741 O524277 O589813 O655349 O720885 O786421 O851957 O917493 O983029 M65525 M131061 M196597 M262133 M327669 M393205 M458741 M524277 M589813 M655349 M720885 M786421 M851957 M917493 M983029 K65525 K131061 K196597 K262133 K327669 K393205 K458741 K524277 K589813 K655349 K720885 K786421 K851957 K917493 K983029 Y44 W44 U44 S44 Q44 O44 M44 K44 WQU44 WGY44 VXC44 VNG44 VDK44 UTO44 UJS44 TZW44 TQA44 TGE44 SWI44 SMM44 SCQ44 RSU44 RIY44 QZC44 QPG44 QFK44 PVO44 PLS44 PBW44 OSA44 OIE44 NYI44 NOM44 NEQ44 MUU44 MKY44 MBC44 LRG44 LHK44 KXO44 KNS44 KDW44 JUA44 JKE44 JAI44 IQM44 IGQ44 HWU44 HMY44 HDC44 GTG44 GJK44 FZO44 FPS44 FFW44 EWA44 EME44 ECI44 DSM44 DIQ44 CYU44 COY44 CFC44 BVG44 BLK44 BBO44 ARS44 AHW44 YA44 OE44 EI44 WQW44 WHA44 VXE44 VNI44 VDM44 UTQ44 UJU44 TZY44 TQC44 TGG44 SWK44 SMO44 SCS44 RSW44 RJA44 QZE44 QPI44 QFM44 PVQ44 PLU44 PBY44 OSC44 OIG44 NYK44 NOO44 NES44 MUW44 MLA44 MBE44 LRI44 LHM44 KXQ44 KNU44 KDY44 JUC44 JKG44 JAK44 IQO44 IGS44 HWW44 HNA44 HDE44 GTI44 GJM44 FZQ44 FPU44 FFY44 EWC44 EMG44 ECK44 DSO44 DIS44 CYW44 CPA44 CFE44 BVI44 BLM44 BBQ44 ARU44 AHY44 YC44 OG44 EK44 WQY44 WHC44 VXG44 VNK44 VDO44 UTS44 UJW44 UAA44 TQE44 TGI44 SWM44 SMQ44 SCU44 RSY44 RJC44 QZG44 QPK44 QFO44 PVS44 PLW44 PCA44 OSE44 OII44 NYM44 NOQ44 NEU44 MUY44 MLC44 MBG44 LRK44 LHO44 KXS44 KNW44 KEA44 JUE44 JKI44 JAM44 IQQ44 IGU44 HWY44 HNC44 HDG44 GTK44 GJO44 FZS44 FPW44 FGA44 EWE44 EMI44 ECM44 DSQ44 DIU44 CYY44 CPC44 CFG44 BVK44 BLO44 BBS44 ARW44 AIA44 YE44 OI44 EM44 WRA44 WHE44 VXI44 VNM44 VDQ44 UTU44 UJY44 UAC44 TQG44 TGK44 SWO44 SMS44 SCW44 RTA44 RJE44 QZI44 QPM44 QFQ44 PVU44 PLY44 PCC44 OSG44 OIK44 NYO44 NOS44 NEW44 MVA44 MLE44 MBI44 LRM44 LHQ44 KXU44 KNY44 KEC44 JUG44 JKK44 JAO44 IQS44 IGW44 HXA44 HNE44 HDI44 GTM44 GJQ44 FZU44 FPY44 FGC44 EWG44 EMK44 ECO44 DSS44 DIW44 CZA44 CPE44 CFI44 BVM44 BLQ44 BBU44 ARY44 AIC44 YG44 OK44 EO44 WRC44 WHG44 VXK44 VNO44 VDS44 UTW44 UKA44 UAE44 TQI44 TGM44 SWQ44 SMU44 SCY44 RTC44 RJG44 QZK44 QPO44 QFS44 PVW44 PMA44 PCE44 OSI44 OIM44 NYQ44 NOU44 NEY44 MVC44 MLG44 MBK44 LRO44 LHS44 KXW44 KOA44 KEE44 JUI44 JKM44 JAQ44 IQU44 IGY44 HXC44 HNG44 HDK44 GTO44 GJS44 FZW44 FQA44 FGE44 EWI44 EMM44 ECQ44 DSU44 DIY44 CZC44 CPG44 CFK44 BVO44 BLS44 BBW44 ASA44 AIE44 YI44 OM44 EQ44 WRE44 WHI44 VXM44 VNQ44 VDU44 UTY44 UKC44 UAG44 TQK44 TGO44 SWS44 SMW44 SDA44 RTE44 RJI44 QZM44 QPQ44 QFU44 PVY44 PMC44 PCG44 OSK44 OIO44 NYS44 NOW44 NFA44 MVE44 MLI44 MBM44 LRQ44 LHU44 KXY44 KOC44 KEG44 JUK44 JKO44 JAS44 IQW44 IHA44 HXE44 HNI44 HDM44 GTQ44 GJU44 FZY44 FQC44 FGG44 EWK44 EMO44 ECS44 DSW44 DJA44 CZE44 CPI44 CFM44 BVQ44 BLU44 BBY44 ASC44 AIG44 YK44 OO44 ES44 WRG44 WHK44 VXO44 VNS44 VDW44 UUA44 UKE44 UAI44 TQM44 TGQ44 SWU44 SMY44 SDC44 RTG44 RJK44 QZO44 QPS44 QFW44 PWA44 PME44 PCI44 OSM44 OIQ44 NYU44 NOY44 NFC44 MVG44 MLK44 MBO44 LRS44 LHW44 KYA44 KOE44 KEI44 JUM44 JKQ44 JAU44 IQY44 IHC44 HXG44 HNK44 HDO44 GTS44 GJW44 GAA44 FQE44 FGI44 EWM44 EMQ44 ECU44 DSY44 DJC44 CZG44 CPK44 CFO44 BVS44 BLW44 BCA44 ASE44 AII44 YM44 OQ44 EU44 WRI44 WHM44 VXQ44 VNU44 VDY44 UUC44 UKG44 UAK44 TQO44 TGS44 SWW44 SNA44 SDE44 RTI44 RJM44 QZQ44 QPU44 QFY44 PWC44 PMG44 PCK44 OSO44 OIS44 NYW44 NPA44 NFE44 MVI44 MLM44 MBQ44 LRU44 LHY44 KYC44 KOG44 KEK44 JUO44 JKS44 JAW44 IRA44 IHE44 HXI44 HNM44 HDQ44 GTU44 GJY44 GAC44 FQG44 FGK44 EWO44 EMS44 ECW44 DTA44 DJE44 CZI44 CPM44 CFQ44 BVU44 BLY44 BCC44 ASG44 AIK44 YO44 OS44 EW44 WPI44 WFM44 VVQ44 VLU44 VBY44 USC44 UIG44 TYK44 TOO44 TES44 SUW44 SLA44 SBE44 RRI44 RHM44 QXQ44 QNU44 QDY44 PUC44 PKG44 PAK44 OQO44 OGS44 NWW44 NNA44 NDE44 MTI44 MJM44 LZQ44 LPU44 LFY44 KWC44 KMG44 KCK44 JSO44 JIS44 IYW44 IPA44 IFE44 HVI44 HLM44 HBQ44 GRU44 GHY44 FYC44 FOG44 FEK44 EUO44 EKS44 EAW44 DRA44 DHE44 CXI44 CNM44 CDQ44 BTU44 BJY44 BAC44 AQG44 AGK44 WO44 MS44 CW44 WPK44 WFO44 VVS44 VLW44 VCA44 USE44 UII44 TYM44 TOQ44 TEU44 SUY44 SLC44 SBG44 RRK44 RHO44 QXS44 QNW44 QEA44 PUE44 PKI44 PAM44 OQQ44 OGU44 NWY44 NNC44 NDG44 MTK44 MJO44 LZS44 LPW44 LGA44 KWE44 KMI44 KCM44 JSQ44 JIU44 IYY44 IPC44 IFG44 HVK44 HLO44 HBS44 GRW44 GIA44 FYE44 FOI44 FEM44 EUQ44 EKU44 EAY44 DRC44 DHG44 CXK44 CNO44 CDS44 BTW44 BKA44 BAE44 AQI44 AGM44 WQ44 MU44 CY44 WPM44 WFQ44 VVU44 VLY44 VCC44 USG44 UIK44 TYO44 TOS44 TEW44 SVA44 SLE44 SBI44 RRM44 RHQ44 QXU44 QNY44 QEC44 PUG44 PKK44 PAO44 OQS44 OGW44 NXA44 NNE44 NDI44 MTM44 MJQ44 LZU44 LPY44 LGC44 KWG44 KMK44 KCO44 JSS44 JIW44 IZA44 IPE44 IFI44 HVM44 HLQ44 HBU44 GRY44 GIC44 FYG44 FOK44 FEO44 EUS44 EKW44 EBA44 DRE44 DHI44 CXM44 CNQ44 CDU44 BTY44 BKC44 BAG44 AQK44 AGO44 WS44 MW44 DA44 WPO44 WFS44 VVW44 VMA44 VCE44 USI44 UIM44 TYQ44 TOU44 TEY44 SVC44 SLG44 SBK44 RRO44 RHS44 QXW44 QOA44 QEE44 PUI44 PKM44 PAQ44 OQU44 OGY44 NXC44 NNG44 NDK44 MTO44 MJS44 LZW44 LQA44 LGE44 KWI44 KMM44 KCQ44 JSU44 JIY44 IZC44 IPG44 IFK44 HVO44 HLS44 HBW44 GSA44 GIE44 FYI44 FOM44 FEQ44 EUU44 EKY44 EBC44 DRG44 DHK44 CXO44 CNS44 CDW44 BUA44 BKE44 BAI44 AQM44 AGQ44 WU44 MY44 DC44 WPQ44 WFU44 VVY44 VMC44 VCG44 USK44 UIO44 TYS44 TOW44 TFA44 SVE44 SLI44 SBM44 RRQ44 RHU44 QXY44 QOC44 QEG44 PUK44 PKO44 PAS44 OQW44 OHA44 NXE44 NNI44 NDM44 MTQ44 MJU44 LZY44 LQC44 LGG44 KWK44 KMO44 KCS44 JSW44 JJA44 IZE44 IPI44 IFM44 HVQ44 HLU44 HBY44 GSC44 GIG44 FYK44 FOO44 FES44 EUW44 ELA44 EBE44 DRI44 DHM44 CXQ44 CNU44 CDY44 BUC44 BKG44 BAK44 AQO44 AGS44 WW44 NA44 DE44 WPS44 WFW44 VWA44 VME44 VCI44 USM44 UIQ44 TYU44 TOY44 TFC44 SVG44 SLK44 SBO44 RRS44 RHW44 QYA44 QOE44 QEI44 PUM44 PKQ44 PAU44 OQY44 OHC44 NXG44 NNK44 NDO44 MTS44 MJW44 MAA44 LQE44 LGI44 KWM44 KMQ44 KCU44 JSY44 JJC44 IZG44 IPK44 IFO44 HVS44 HLW44 HCA44 GSE44 GII44 FYM44 FOQ44 FEU44 EUY44 ELC44 EBG44 DRK44 DHO44 CXS44 CNW44 CEA44 BUE44 BKI44 BAM44 AQQ44 AGU44 WY44 NC44 DG44 WPU44 WFY44 VWC44 VMG44 VCK44 USO44 UIS44 TYW44 TPA44 TFE44 SVI44 SLM44 SBQ44 RRU44 RHY44 QYC44 QOG44 QEK44 PUO44 PKS44 PAW44 ORA44 OHE44 NXI44 NNM44 NDQ44 MTU44 MJY44 MAC44 LQG44 LGK44 KWO44 KMS44 KCW44 JTA44 JJE44 IZI44 IPM44 IFQ44 HVU44 HLY44 HCC44 GSG44 GIK44 FYO44 FOS44 FEW44 EVA44 ELE44 EBI44 DRM44 DHQ44 CXU44 CNY44 CEC44 BUG44 BKK44 BAO44 AQS44 AGW44 XA44 NE44 DI44 WPW44 WGA44 VWE44 VMI44 VCM44 USQ44 UIU44 TYY44 TPC44 TFG44 SVK44 SLO44 SBS44 RRW44 RIA44 QYE44 QOI44 QEM44 PUQ44 PKU44 PAY44 ORC44 OHG44 NXK44 NNO44 NDS44 MTW44 MKA44 MAE44 LQI44 LGM44 KWQ44 KMU44 KCY44 JTC44 JJG44 IZK44 IPO44 IFS44 HVW44 HMA44 HCE44 GSI44 GIM44 FYQ44 FOU44 FEY44 EVC44 ELG44 EBK44 DRO44 DHS44 CXW44 COA44 CEE44 BUI44 BKM44 BAQ44 AQU44 AGY44 XC44 NG44 DK44 BK65525 BK131061 BK196597 BK262133 BK327669 BK393205 BK458741 BK524277 BK589813 BK655349 BK720885 BK786421 BK851957 BK917493 BK983029 BI65525 BI131061 BI196597 BI262133 BI327669 BI393205 BI458741 BI524277 BI589813 BI655349 BI720885 BI786421 BI851957 BI917493 BI983029 BG65525 BG131061 BG196597 BG262133 BG327669 BG393205 BG458741 BG524277 BG589813 BG655349 BG720885 BG786421 BG851957 BG917493 BG983029 BE65525 BE131061 BE196597 BE262133 BE327669 BE393205 BE458741 BE524277 BE589813 BE655349 BE720885 BE786421 BE851957 BE917493 BE983029 BC65525 BC131061 BC196597 BC262133 BC327669 BC393205 BC458741 BC524277 BC589813 BC655349 BC720885 BC786421 BC851957 BC917493 BC983029 BA65525 BA131061 BA196597 BA262133 BA327669 BA393205 BA458741 BA524277 BA589813 BA655349 BA720885 BA786421 BA851957 BA917493 BA983029 AY65525 AY131061 AY196597 AY262133 AY327669 AY393205 AY458741 AY524277 AY589813 AY655349 AY720885 AY786421 AY851957 AY917493 AY983029 AW65525 AW131061 AW196597 AW262133 AW327669 AW393205 AW458741 AW524277 AW589813 AW655349 AW720885 AW786421 AW851957 AW917493 AW983029 BK44 BI44 BG44 BE44 BC44 BA44 AY44 AW44</xm:sqref>
        </x14:dataValidation>
        <x14:dataValidation type="list" allowBlank="1" showInputMessage="1" showErrorMessage="1">
          <x14:formula1>
            <xm:f>Soil_Colour</xm:f>
          </x14:formula1>
          <xm:sqref>DK65555 NG65555 XC65555 AGY65555 AQU65555 BAQ65555 BKM65555 BUI65555 CEE65555 COA65555 CXW65555 DHS65555 DRO65555 EBK65555 ELG65555 EVC65555 FEY65555 FOU65555 FYQ65555 GIM65555 GSI65555 HCE65555 HMA65555 HVW65555 IFS65555 IPO65555 IZK65555 JJG65555 JTC65555 KCY65555 KMU65555 KWQ65555 LGM65555 LQI65555 MAE65555 MKA65555 MTW65555 NDS65555 NNO65555 NXK65555 OHG65555 ORC65555 PAY65555 PKU65555 PUQ65555 QEM65555 QOI65555 QYE65555 RIA65555 RRW65555 SBS65555 SLO65555 SVK65555 TFG65555 TPC65555 TYY65555 UIU65555 USQ65555 VCM65555 VMI65555 VWE65555 WGA65555 WPW65555 DK131091 NG131091 XC131091 AGY131091 AQU131091 BAQ131091 BKM131091 BUI131091 CEE131091 COA131091 CXW131091 DHS131091 DRO131091 EBK131091 ELG131091 EVC131091 FEY131091 FOU131091 FYQ131091 GIM131091 GSI131091 HCE131091 HMA131091 HVW131091 IFS131091 IPO131091 IZK131091 JJG131091 JTC131091 KCY131091 KMU131091 KWQ131091 LGM131091 LQI131091 MAE131091 MKA131091 MTW131091 NDS131091 NNO131091 NXK131091 OHG131091 ORC131091 PAY131091 PKU131091 PUQ131091 QEM131091 QOI131091 QYE131091 RIA131091 RRW131091 SBS131091 SLO131091 SVK131091 TFG131091 TPC131091 TYY131091 UIU131091 USQ131091 VCM131091 VMI131091 VWE131091 WGA131091 WPW131091 DK196627 NG196627 XC196627 AGY196627 AQU196627 BAQ196627 BKM196627 BUI196627 CEE196627 COA196627 CXW196627 DHS196627 DRO196627 EBK196627 ELG196627 EVC196627 FEY196627 FOU196627 FYQ196627 GIM196627 GSI196627 HCE196627 HMA196627 HVW196627 IFS196627 IPO196627 IZK196627 JJG196627 JTC196627 KCY196627 KMU196627 KWQ196627 LGM196627 LQI196627 MAE196627 MKA196627 MTW196627 NDS196627 NNO196627 NXK196627 OHG196627 ORC196627 PAY196627 PKU196627 PUQ196627 QEM196627 QOI196627 QYE196627 RIA196627 RRW196627 SBS196627 SLO196627 SVK196627 TFG196627 TPC196627 TYY196627 UIU196627 USQ196627 VCM196627 VMI196627 VWE196627 WGA196627 WPW196627 DK262163 NG262163 XC262163 AGY262163 AQU262163 BAQ262163 BKM262163 BUI262163 CEE262163 COA262163 CXW262163 DHS262163 DRO262163 EBK262163 ELG262163 EVC262163 FEY262163 FOU262163 FYQ262163 GIM262163 GSI262163 HCE262163 HMA262163 HVW262163 IFS262163 IPO262163 IZK262163 JJG262163 JTC262163 KCY262163 KMU262163 KWQ262163 LGM262163 LQI262163 MAE262163 MKA262163 MTW262163 NDS262163 NNO262163 NXK262163 OHG262163 ORC262163 PAY262163 PKU262163 PUQ262163 QEM262163 QOI262163 QYE262163 RIA262163 RRW262163 SBS262163 SLO262163 SVK262163 TFG262163 TPC262163 TYY262163 UIU262163 USQ262163 VCM262163 VMI262163 VWE262163 WGA262163 WPW262163 DK327699 NG327699 XC327699 AGY327699 AQU327699 BAQ327699 BKM327699 BUI327699 CEE327699 COA327699 CXW327699 DHS327699 DRO327699 EBK327699 ELG327699 EVC327699 FEY327699 FOU327699 FYQ327699 GIM327699 GSI327699 HCE327699 HMA327699 HVW327699 IFS327699 IPO327699 IZK327699 JJG327699 JTC327699 KCY327699 KMU327699 KWQ327699 LGM327699 LQI327699 MAE327699 MKA327699 MTW327699 NDS327699 NNO327699 NXK327699 OHG327699 ORC327699 PAY327699 PKU327699 PUQ327699 QEM327699 QOI327699 QYE327699 RIA327699 RRW327699 SBS327699 SLO327699 SVK327699 TFG327699 TPC327699 TYY327699 UIU327699 USQ327699 VCM327699 VMI327699 VWE327699 WGA327699 WPW327699 DK393235 NG393235 XC393235 AGY393235 AQU393235 BAQ393235 BKM393235 BUI393235 CEE393235 COA393235 CXW393235 DHS393235 DRO393235 EBK393235 ELG393235 EVC393235 FEY393235 FOU393235 FYQ393235 GIM393235 GSI393235 HCE393235 HMA393235 HVW393235 IFS393235 IPO393235 IZK393235 JJG393235 JTC393235 KCY393235 KMU393235 KWQ393235 LGM393235 LQI393235 MAE393235 MKA393235 MTW393235 NDS393235 NNO393235 NXK393235 OHG393235 ORC393235 PAY393235 PKU393235 PUQ393235 QEM393235 QOI393235 QYE393235 RIA393235 RRW393235 SBS393235 SLO393235 SVK393235 TFG393235 TPC393235 TYY393235 UIU393235 USQ393235 VCM393235 VMI393235 VWE393235 WGA393235 WPW393235 DK458771 NG458771 XC458771 AGY458771 AQU458771 BAQ458771 BKM458771 BUI458771 CEE458771 COA458771 CXW458771 DHS458771 DRO458771 EBK458771 ELG458771 EVC458771 FEY458771 FOU458771 FYQ458771 GIM458771 GSI458771 HCE458771 HMA458771 HVW458771 IFS458771 IPO458771 IZK458771 JJG458771 JTC458771 KCY458771 KMU458771 KWQ458771 LGM458771 LQI458771 MAE458771 MKA458771 MTW458771 NDS458771 NNO458771 NXK458771 OHG458771 ORC458771 PAY458771 PKU458771 PUQ458771 QEM458771 QOI458771 QYE458771 RIA458771 RRW458771 SBS458771 SLO458771 SVK458771 TFG458771 TPC458771 TYY458771 UIU458771 USQ458771 VCM458771 VMI458771 VWE458771 WGA458771 WPW458771 DK524307 NG524307 XC524307 AGY524307 AQU524307 BAQ524307 BKM524307 BUI524307 CEE524307 COA524307 CXW524307 DHS524307 DRO524307 EBK524307 ELG524307 EVC524307 FEY524307 FOU524307 FYQ524307 GIM524307 GSI524307 HCE524307 HMA524307 HVW524307 IFS524307 IPO524307 IZK524307 JJG524307 JTC524307 KCY524307 KMU524307 KWQ524307 LGM524307 LQI524307 MAE524307 MKA524307 MTW524307 NDS524307 NNO524307 NXK524307 OHG524307 ORC524307 PAY524307 PKU524307 PUQ524307 QEM524307 QOI524307 QYE524307 RIA524307 RRW524307 SBS524307 SLO524307 SVK524307 TFG524307 TPC524307 TYY524307 UIU524307 USQ524307 VCM524307 VMI524307 VWE524307 WGA524307 WPW524307 DK589843 NG589843 XC589843 AGY589843 AQU589843 BAQ589843 BKM589843 BUI589843 CEE589843 COA589843 CXW589843 DHS589843 DRO589843 EBK589843 ELG589843 EVC589843 FEY589843 FOU589843 FYQ589843 GIM589843 GSI589843 HCE589843 HMA589843 HVW589843 IFS589843 IPO589843 IZK589843 JJG589843 JTC589843 KCY589843 KMU589843 KWQ589843 LGM589843 LQI589843 MAE589843 MKA589843 MTW589843 NDS589843 NNO589843 NXK589843 OHG589843 ORC589843 PAY589843 PKU589843 PUQ589843 QEM589843 QOI589843 QYE589843 RIA589843 RRW589843 SBS589843 SLO589843 SVK589843 TFG589843 TPC589843 TYY589843 UIU589843 USQ589843 VCM589843 VMI589843 VWE589843 WGA589843 WPW589843 DK655379 NG655379 XC655379 AGY655379 AQU655379 BAQ655379 BKM655379 BUI655379 CEE655379 COA655379 CXW655379 DHS655379 DRO655379 EBK655379 ELG655379 EVC655379 FEY655379 FOU655379 FYQ655379 GIM655379 GSI655379 HCE655379 HMA655379 HVW655379 IFS655379 IPO655379 IZK655379 JJG655379 JTC655379 KCY655379 KMU655379 KWQ655379 LGM655379 LQI655379 MAE655379 MKA655379 MTW655379 NDS655379 NNO655379 NXK655379 OHG655379 ORC655379 PAY655379 PKU655379 PUQ655379 QEM655379 QOI655379 QYE655379 RIA655379 RRW655379 SBS655379 SLO655379 SVK655379 TFG655379 TPC655379 TYY655379 UIU655379 USQ655379 VCM655379 VMI655379 VWE655379 WGA655379 WPW655379 DK720915 NG720915 XC720915 AGY720915 AQU720915 BAQ720915 BKM720915 BUI720915 CEE720915 COA720915 CXW720915 DHS720915 DRO720915 EBK720915 ELG720915 EVC720915 FEY720915 FOU720915 FYQ720915 GIM720915 GSI720915 HCE720915 HMA720915 HVW720915 IFS720915 IPO720915 IZK720915 JJG720915 JTC720915 KCY720915 KMU720915 KWQ720915 LGM720915 LQI720915 MAE720915 MKA720915 MTW720915 NDS720915 NNO720915 NXK720915 OHG720915 ORC720915 PAY720915 PKU720915 PUQ720915 QEM720915 QOI720915 QYE720915 RIA720915 RRW720915 SBS720915 SLO720915 SVK720915 TFG720915 TPC720915 TYY720915 UIU720915 USQ720915 VCM720915 VMI720915 VWE720915 WGA720915 WPW720915 DK786451 NG786451 XC786451 AGY786451 AQU786451 BAQ786451 BKM786451 BUI786451 CEE786451 COA786451 CXW786451 DHS786451 DRO786451 EBK786451 ELG786451 EVC786451 FEY786451 FOU786451 FYQ786451 GIM786451 GSI786451 HCE786451 HMA786451 HVW786451 IFS786451 IPO786451 IZK786451 JJG786451 JTC786451 KCY786451 KMU786451 KWQ786451 LGM786451 LQI786451 MAE786451 MKA786451 MTW786451 NDS786451 NNO786451 NXK786451 OHG786451 ORC786451 PAY786451 PKU786451 PUQ786451 QEM786451 QOI786451 QYE786451 RIA786451 RRW786451 SBS786451 SLO786451 SVK786451 TFG786451 TPC786451 TYY786451 UIU786451 USQ786451 VCM786451 VMI786451 VWE786451 WGA786451 WPW786451 DK851987 NG851987 XC851987 AGY851987 AQU851987 BAQ851987 BKM851987 BUI851987 CEE851987 COA851987 CXW851987 DHS851987 DRO851987 EBK851987 ELG851987 EVC851987 FEY851987 FOU851987 FYQ851987 GIM851987 GSI851987 HCE851987 HMA851987 HVW851987 IFS851987 IPO851987 IZK851987 JJG851987 JTC851987 KCY851987 KMU851987 KWQ851987 LGM851987 LQI851987 MAE851987 MKA851987 MTW851987 NDS851987 NNO851987 NXK851987 OHG851987 ORC851987 PAY851987 PKU851987 PUQ851987 QEM851987 QOI851987 QYE851987 RIA851987 RRW851987 SBS851987 SLO851987 SVK851987 TFG851987 TPC851987 TYY851987 UIU851987 USQ851987 VCM851987 VMI851987 VWE851987 WGA851987 WPW851987 DK917523 NG917523 XC917523 AGY917523 AQU917523 BAQ917523 BKM917523 BUI917523 CEE917523 COA917523 CXW917523 DHS917523 DRO917523 EBK917523 ELG917523 EVC917523 FEY917523 FOU917523 FYQ917523 GIM917523 GSI917523 HCE917523 HMA917523 HVW917523 IFS917523 IPO917523 IZK917523 JJG917523 JTC917523 KCY917523 KMU917523 KWQ917523 LGM917523 LQI917523 MAE917523 MKA917523 MTW917523 NDS917523 NNO917523 NXK917523 OHG917523 ORC917523 PAY917523 PKU917523 PUQ917523 QEM917523 QOI917523 QYE917523 RIA917523 RRW917523 SBS917523 SLO917523 SVK917523 TFG917523 TPC917523 TYY917523 UIU917523 USQ917523 VCM917523 VMI917523 VWE917523 WGA917523 WPW917523 DK983059 NG983059 XC983059 AGY983059 AQU983059 BAQ983059 BKM983059 BUI983059 CEE983059 COA983059 CXW983059 DHS983059 DRO983059 EBK983059 ELG983059 EVC983059 FEY983059 FOU983059 FYQ983059 GIM983059 GSI983059 HCE983059 HMA983059 HVW983059 IFS983059 IPO983059 IZK983059 JJG983059 JTC983059 KCY983059 KMU983059 KWQ983059 LGM983059 LQI983059 MAE983059 MKA983059 MTW983059 NDS983059 NNO983059 NXK983059 OHG983059 ORC983059 PAY983059 PKU983059 PUQ983059 QEM983059 QOI983059 QYE983059 RIA983059 RRW983059 SBS983059 SLO983059 SVK983059 TFG983059 TPC983059 TYY983059 UIU983059 USQ983059 VCM983059 VMI983059 VWE983059 WGA983059 WPW983059 DI65555 NE65555 XA65555 AGW65555 AQS65555 BAO65555 BKK65555 BUG65555 CEC65555 CNY65555 CXU65555 DHQ65555 DRM65555 EBI65555 ELE65555 EVA65555 FEW65555 FOS65555 FYO65555 GIK65555 GSG65555 HCC65555 HLY65555 HVU65555 IFQ65555 IPM65555 IZI65555 JJE65555 JTA65555 KCW65555 KMS65555 KWO65555 LGK65555 LQG65555 MAC65555 MJY65555 MTU65555 NDQ65555 NNM65555 NXI65555 OHE65555 ORA65555 PAW65555 PKS65555 PUO65555 QEK65555 QOG65555 QYC65555 RHY65555 RRU65555 SBQ65555 SLM65555 SVI65555 TFE65555 TPA65555 TYW65555 UIS65555 USO65555 VCK65555 VMG65555 VWC65555 WFY65555 WPU65555 DI131091 NE131091 XA131091 AGW131091 AQS131091 BAO131091 BKK131091 BUG131091 CEC131091 CNY131091 CXU131091 DHQ131091 DRM131091 EBI131091 ELE131091 EVA131091 FEW131091 FOS131091 FYO131091 GIK131091 GSG131091 HCC131091 HLY131091 HVU131091 IFQ131091 IPM131091 IZI131091 JJE131091 JTA131091 KCW131091 KMS131091 KWO131091 LGK131091 LQG131091 MAC131091 MJY131091 MTU131091 NDQ131091 NNM131091 NXI131091 OHE131091 ORA131091 PAW131091 PKS131091 PUO131091 QEK131091 QOG131091 QYC131091 RHY131091 RRU131091 SBQ131091 SLM131091 SVI131091 TFE131091 TPA131091 TYW131091 UIS131091 USO131091 VCK131091 VMG131091 VWC131091 WFY131091 WPU131091 DI196627 NE196627 XA196627 AGW196627 AQS196627 BAO196627 BKK196627 BUG196627 CEC196627 CNY196627 CXU196627 DHQ196627 DRM196627 EBI196627 ELE196627 EVA196627 FEW196627 FOS196627 FYO196627 GIK196627 GSG196627 HCC196627 HLY196627 HVU196627 IFQ196627 IPM196627 IZI196627 JJE196627 JTA196627 KCW196627 KMS196627 KWO196627 LGK196627 LQG196627 MAC196627 MJY196627 MTU196627 NDQ196627 NNM196627 NXI196627 OHE196627 ORA196627 PAW196627 PKS196627 PUO196627 QEK196627 QOG196627 QYC196627 RHY196627 RRU196627 SBQ196627 SLM196627 SVI196627 TFE196627 TPA196627 TYW196627 UIS196627 USO196627 VCK196627 VMG196627 VWC196627 WFY196627 WPU196627 DI262163 NE262163 XA262163 AGW262163 AQS262163 BAO262163 BKK262163 BUG262163 CEC262163 CNY262163 CXU262163 DHQ262163 DRM262163 EBI262163 ELE262163 EVA262163 FEW262163 FOS262163 FYO262163 GIK262163 GSG262163 HCC262163 HLY262163 HVU262163 IFQ262163 IPM262163 IZI262163 JJE262163 JTA262163 KCW262163 KMS262163 KWO262163 LGK262163 LQG262163 MAC262163 MJY262163 MTU262163 NDQ262163 NNM262163 NXI262163 OHE262163 ORA262163 PAW262163 PKS262163 PUO262163 QEK262163 QOG262163 QYC262163 RHY262163 RRU262163 SBQ262163 SLM262163 SVI262163 TFE262163 TPA262163 TYW262163 UIS262163 USO262163 VCK262163 VMG262163 VWC262163 WFY262163 WPU262163 DI327699 NE327699 XA327699 AGW327699 AQS327699 BAO327699 BKK327699 BUG327699 CEC327699 CNY327699 CXU327699 DHQ327699 DRM327699 EBI327699 ELE327699 EVA327699 FEW327699 FOS327699 FYO327699 GIK327699 GSG327699 HCC327699 HLY327699 HVU327699 IFQ327699 IPM327699 IZI327699 JJE327699 JTA327699 KCW327699 KMS327699 KWO327699 LGK327699 LQG327699 MAC327699 MJY327699 MTU327699 NDQ327699 NNM327699 NXI327699 OHE327699 ORA327699 PAW327699 PKS327699 PUO327699 QEK327699 QOG327699 QYC327699 RHY327699 RRU327699 SBQ327699 SLM327699 SVI327699 TFE327699 TPA327699 TYW327699 UIS327699 USO327699 VCK327699 VMG327699 VWC327699 WFY327699 WPU327699 DI393235 NE393235 XA393235 AGW393235 AQS393235 BAO393235 BKK393235 BUG393235 CEC393235 CNY393235 CXU393235 DHQ393235 DRM393235 EBI393235 ELE393235 EVA393235 FEW393235 FOS393235 FYO393235 GIK393235 GSG393235 HCC393235 HLY393235 HVU393235 IFQ393235 IPM393235 IZI393235 JJE393235 JTA393235 KCW393235 KMS393235 KWO393235 LGK393235 LQG393235 MAC393235 MJY393235 MTU393235 NDQ393235 NNM393235 NXI393235 OHE393235 ORA393235 PAW393235 PKS393235 PUO393235 QEK393235 QOG393235 QYC393235 RHY393235 RRU393235 SBQ393235 SLM393235 SVI393235 TFE393235 TPA393235 TYW393235 UIS393235 USO393235 VCK393235 VMG393235 VWC393235 WFY393235 WPU393235 DI458771 NE458771 XA458771 AGW458771 AQS458771 BAO458771 BKK458771 BUG458771 CEC458771 CNY458771 CXU458771 DHQ458771 DRM458771 EBI458771 ELE458771 EVA458771 FEW458771 FOS458771 FYO458771 GIK458771 GSG458771 HCC458771 HLY458771 HVU458771 IFQ458771 IPM458771 IZI458771 JJE458771 JTA458771 KCW458771 KMS458771 KWO458771 LGK458771 LQG458771 MAC458771 MJY458771 MTU458771 NDQ458771 NNM458771 NXI458771 OHE458771 ORA458771 PAW458771 PKS458771 PUO458771 QEK458771 QOG458771 QYC458771 RHY458771 RRU458771 SBQ458771 SLM458771 SVI458771 TFE458771 TPA458771 TYW458771 UIS458771 USO458771 VCK458771 VMG458771 VWC458771 WFY458771 WPU458771 DI524307 NE524307 XA524307 AGW524307 AQS524307 BAO524307 BKK524307 BUG524307 CEC524307 CNY524307 CXU524307 DHQ524307 DRM524307 EBI524307 ELE524307 EVA524307 FEW524307 FOS524307 FYO524307 GIK524307 GSG524307 HCC524307 HLY524307 HVU524307 IFQ524307 IPM524307 IZI524307 JJE524307 JTA524307 KCW524307 KMS524307 KWO524307 LGK524307 LQG524307 MAC524307 MJY524307 MTU524307 NDQ524307 NNM524307 NXI524307 OHE524307 ORA524307 PAW524307 PKS524307 PUO524307 QEK524307 QOG524307 QYC524307 RHY524307 RRU524307 SBQ524307 SLM524307 SVI524307 TFE524307 TPA524307 TYW524307 UIS524307 USO524307 VCK524307 VMG524307 VWC524307 WFY524307 WPU524307 DI589843 NE589843 XA589843 AGW589843 AQS589843 BAO589843 BKK589843 BUG589843 CEC589843 CNY589843 CXU589843 DHQ589843 DRM589843 EBI589843 ELE589843 EVA589843 FEW589843 FOS589843 FYO589843 GIK589843 GSG589843 HCC589843 HLY589843 HVU589843 IFQ589843 IPM589843 IZI589843 JJE589843 JTA589843 KCW589843 KMS589843 KWO589843 LGK589843 LQG589843 MAC589843 MJY589843 MTU589843 NDQ589843 NNM589843 NXI589843 OHE589843 ORA589843 PAW589843 PKS589843 PUO589843 QEK589843 QOG589843 QYC589843 RHY589843 RRU589843 SBQ589843 SLM589843 SVI589843 TFE589843 TPA589843 TYW589843 UIS589843 USO589843 VCK589843 VMG589843 VWC589843 WFY589843 WPU589843 DI655379 NE655379 XA655379 AGW655379 AQS655379 BAO655379 BKK655379 BUG655379 CEC655379 CNY655379 CXU655379 DHQ655379 DRM655379 EBI655379 ELE655379 EVA655379 FEW655379 FOS655379 FYO655379 GIK655379 GSG655379 HCC655379 HLY655379 HVU655379 IFQ655379 IPM655379 IZI655379 JJE655379 JTA655379 KCW655379 KMS655379 KWO655379 LGK655379 LQG655379 MAC655379 MJY655379 MTU655379 NDQ655379 NNM655379 NXI655379 OHE655379 ORA655379 PAW655379 PKS655379 PUO655379 QEK655379 QOG655379 QYC655379 RHY655379 RRU655379 SBQ655379 SLM655379 SVI655379 TFE655379 TPA655379 TYW655379 UIS655379 USO655379 VCK655379 VMG655379 VWC655379 WFY655379 WPU655379 DI720915 NE720915 XA720915 AGW720915 AQS720915 BAO720915 BKK720915 BUG720915 CEC720915 CNY720915 CXU720915 DHQ720915 DRM720915 EBI720915 ELE720915 EVA720915 FEW720915 FOS720915 FYO720915 GIK720915 GSG720915 HCC720915 HLY720915 HVU720915 IFQ720915 IPM720915 IZI720915 JJE720915 JTA720915 KCW720915 KMS720915 KWO720915 LGK720915 LQG720915 MAC720915 MJY720915 MTU720915 NDQ720915 NNM720915 NXI720915 OHE720915 ORA720915 PAW720915 PKS720915 PUO720915 QEK720915 QOG720915 QYC720915 RHY720915 RRU720915 SBQ720915 SLM720915 SVI720915 TFE720915 TPA720915 TYW720915 UIS720915 USO720915 VCK720915 VMG720915 VWC720915 WFY720915 WPU720915 DI786451 NE786451 XA786451 AGW786451 AQS786451 BAO786451 BKK786451 BUG786451 CEC786451 CNY786451 CXU786451 DHQ786451 DRM786451 EBI786451 ELE786451 EVA786451 FEW786451 FOS786451 FYO786451 GIK786451 GSG786451 HCC786451 HLY786451 HVU786451 IFQ786451 IPM786451 IZI786451 JJE786451 JTA786451 KCW786451 KMS786451 KWO786451 LGK786451 LQG786451 MAC786451 MJY786451 MTU786451 NDQ786451 NNM786451 NXI786451 OHE786451 ORA786451 PAW786451 PKS786451 PUO786451 QEK786451 QOG786451 QYC786451 RHY786451 RRU786451 SBQ786451 SLM786451 SVI786451 TFE786451 TPA786451 TYW786451 UIS786451 USO786451 VCK786451 VMG786451 VWC786451 WFY786451 WPU786451 DI851987 NE851987 XA851987 AGW851987 AQS851987 BAO851987 BKK851987 BUG851987 CEC851987 CNY851987 CXU851987 DHQ851987 DRM851987 EBI851987 ELE851987 EVA851987 FEW851987 FOS851987 FYO851987 GIK851987 GSG851987 HCC851987 HLY851987 HVU851987 IFQ851987 IPM851987 IZI851987 JJE851987 JTA851987 KCW851987 KMS851987 KWO851987 LGK851987 LQG851987 MAC851987 MJY851987 MTU851987 NDQ851987 NNM851987 NXI851987 OHE851987 ORA851987 PAW851987 PKS851987 PUO851987 QEK851987 QOG851987 QYC851987 RHY851987 RRU851987 SBQ851987 SLM851987 SVI851987 TFE851987 TPA851987 TYW851987 UIS851987 USO851987 VCK851987 VMG851987 VWC851987 WFY851987 WPU851987 DI917523 NE917523 XA917523 AGW917523 AQS917523 BAO917523 BKK917523 BUG917523 CEC917523 CNY917523 CXU917523 DHQ917523 DRM917523 EBI917523 ELE917523 EVA917523 FEW917523 FOS917523 FYO917523 GIK917523 GSG917523 HCC917523 HLY917523 HVU917523 IFQ917523 IPM917523 IZI917523 JJE917523 JTA917523 KCW917523 KMS917523 KWO917523 LGK917523 LQG917523 MAC917523 MJY917523 MTU917523 NDQ917523 NNM917523 NXI917523 OHE917523 ORA917523 PAW917523 PKS917523 PUO917523 QEK917523 QOG917523 QYC917523 RHY917523 RRU917523 SBQ917523 SLM917523 SVI917523 TFE917523 TPA917523 TYW917523 UIS917523 USO917523 VCK917523 VMG917523 VWC917523 WFY917523 WPU917523 DI983059 NE983059 XA983059 AGW983059 AQS983059 BAO983059 BKK983059 BUG983059 CEC983059 CNY983059 CXU983059 DHQ983059 DRM983059 EBI983059 ELE983059 EVA983059 FEW983059 FOS983059 FYO983059 GIK983059 GSG983059 HCC983059 HLY983059 HVU983059 IFQ983059 IPM983059 IZI983059 JJE983059 JTA983059 KCW983059 KMS983059 KWO983059 LGK983059 LQG983059 MAC983059 MJY983059 MTU983059 NDQ983059 NNM983059 NXI983059 OHE983059 ORA983059 PAW983059 PKS983059 PUO983059 QEK983059 QOG983059 QYC983059 RHY983059 RRU983059 SBQ983059 SLM983059 SVI983059 TFE983059 TPA983059 TYW983059 UIS983059 USO983059 VCK983059 VMG983059 VWC983059 WFY983059 WPU983059 DG65555 NC65555 WY65555 AGU65555 AQQ65555 BAM65555 BKI65555 BUE65555 CEA65555 CNW65555 CXS65555 DHO65555 DRK65555 EBG65555 ELC65555 EUY65555 FEU65555 FOQ65555 FYM65555 GII65555 GSE65555 HCA65555 HLW65555 HVS65555 IFO65555 IPK65555 IZG65555 JJC65555 JSY65555 KCU65555 KMQ65555 KWM65555 LGI65555 LQE65555 MAA65555 MJW65555 MTS65555 NDO65555 NNK65555 NXG65555 OHC65555 OQY65555 PAU65555 PKQ65555 PUM65555 QEI65555 QOE65555 QYA65555 RHW65555 RRS65555 SBO65555 SLK65555 SVG65555 TFC65555 TOY65555 TYU65555 UIQ65555 USM65555 VCI65555 VME65555 VWA65555 WFW65555 WPS65555 DG131091 NC131091 WY131091 AGU131091 AQQ131091 BAM131091 BKI131091 BUE131091 CEA131091 CNW131091 CXS131091 DHO131091 DRK131091 EBG131091 ELC131091 EUY131091 FEU131091 FOQ131091 FYM131091 GII131091 GSE131091 HCA131091 HLW131091 HVS131091 IFO131091 IPK131091 IZG131091 JJC131091 JSY131091 KCU131091 KMQ131091 KWM131091 LGI131091 LQE131091 MAA131091 MJW131091 MTS131091 NDO131091 NNK131091 NXG131091 OHC131091 OQY131091 PAU131091 PKQ131091 PUM131091 QEI131091 QOE131091 QYA131091 RHW131091 RRS131091 SBO131091 SLK131091 SVG131091 TFC131091 TOY131091 TYU131091 UIQ131091 USM131091 VCI131091 VME131091 VWA131091 WFW131091 WPS131091 DG196627 NC196627 WY196627 AGU196627 AQQ196627 BAM196627 BKI196627 BUE196627 CEA196627 CNW196627 CXS196627 DHO196627 DRK196627 EBG196627 ELC196627 EUY196627 FEU196627 FOQ196627 FYM196627 GII196627 GSE196627 HCA196627 HLW196627 HVS196627 IFO196627 IPK196627 IZG196627 JJC196627 JSY196627 KCU196627 KMQ196627 KWM196627 LGI196627 LQE196627 MAA196627 MJW196627 MTS196627 NDO196627 NNK196627 NXG196627 OHC196627 OQY196627 PAU196627 PKQ196627 PUM196627 QEI196627 QOE196627 QYA196627 RHW196627 RRS196627 SBO196627 SLK196627 SVG196627 TFC196627 TOY196627 TYU196627 UIQ196627 USM196627 VCI196627 VME196627 VWA196627 WFW196627 WPS196627 DG262163 NC262163 WY262163 AGU262163 AQQ262163 BAM262163 BKI262163 BUE262163 CEA262163 CNW262163 CXS262163 DHO262163 DRK262163 EBG262163 ELC262163 EUY262163 FEU262163 FOQ262163 FYM262163 GII262163 GSE262163 HCA262163 HLW262163 HVS262163 IFO262163 IPK262163 IZG262163 JJC262163 JSY262163 KCU262163 KMQ262163 KWM262163 LGI262163 LQE262163 MAA262163 MJW262163 MTS262163 NDO262163 NNK262163 NXG262163 OHC262163 OQY262163 PAU262163 PKQ262163 PUM262163 QEI262163 QOE262163 QYA262163 RHW262163 RRS262163 SBO262163 SLK262163 SVG262163 TFC262163 TOY262163 TYU262163 UIQ262163 USM262163 VCI262163 VME262163 VWA262163 WFW262163 WPS262163 DG327699 NC327699 WY327699 AGU327699 AQQ327699 BAM327699 BKI327699 BUE327699 CEA327699 CNW327699 CXS327699 DHO327699 DRK327699 EBG327699 ELC327699 EUY327699 FEU327699 FOQ327699 FYM327699 GII327699 GSE327699 HCA327699 HLW327699 HVS327699 IFO327699 IPK327699 IZG327699 JJC327699 JSY327699 KCU327699 KMQ327699 KWM327699 LGI327699 LQE327699 MAA327699 MJW327699 MTS327699 NDO327699 NNK327699 NXG327699 OHC327699 OQY327699 PAU327699 PKQ327699 PUM327699 QEI327699 QOE327699 QYA327699 RHW327699 RRS327699 SBO327699 SLK327699 SVG327699 TFC327699 TOY327699 TYU327699 UIQ327699 USM327699 VCI327699 VME327699 VWA327699 WFW327699 WPS327699 DG393235 NC393235 WY393235 AGU393235 AQQ393235 BAM393235 BKI393235 BUE393235 CEA393235 CNW393235 CXS393235 DHO393235 DRK393235 EBG393235 ELC393235 EUY393235 FEU393235 FOQ393235 FYM393235 GII393235 GSE393235 HCA393235 HLW393235 HVS393235 IFO393235 IPK393235 IZG393235 JJC393235 JSY393235 KCU393235 KMQ393235 KWM393235 LGI393235 LQE393235 MAA393235 MJW393235 MTS393235 NDO393235 NNK393235 NXG393235 OHC393235 OQY393235 PAU393235 PKQ393235 PUM393235 QEI393235 QOE393235 QYA393235 RHW393235 RRS393235 SBO393235 SLK393235 SVG393235 TFC393235 TOY393235 TYU393235 UIQ393235 USM393235 VCI393235 VME393235 VWA393235 WFW393235 WPS393235 DG458771 NC458771 WY458771 AGU458771 AQQ458771 BAM458771 BKI458771 BUE458771 CEA458771 CNW458771 CXS458771 DHO458771 DRK458771 EBG458771 ELC458771 EUY458771 FEU458771 FOQ458771 FYM458771 GII458771 GSE458771 HCA458771 HLW458771 HVS458771 IFO458771 IPK458771 IZG458771 JJC458771 JSY458771 KCU458771 KMQ458771 KWM458771 LGI458771 LQE458771 MAA458771 MJW458771 MTS458771 NDO458771 NNK458771 NXG458771 OHC458771 OQY458771 PAU458771 PKQ458771 PUM458771 QEI458771 QOE458771 QYA458771 RHW458771 RRS458771 SBO458771 SLK458771 SVG458771 TFC458771 TOY458771 TYU458771 UIQ458771 USM458771 VCI458771 VME458771 VWA458771 WFW458771 WPS458771 DG524307 NC524307 WY524307 AGU524307 AQQ524307 BAM524307 BKI524307 BUE524307 CEA524307 CNW524307 CXS524307 DHO524307 DRK524307 EBG524307 ELC524307 EUY524307 FEU524307 FOQ524307 FYM524307 GII524307 GSE524307 HCA524307 HLW524307 HVS524307 IFO524307 IPK524307 IZG524307 JJC524307 JSY524307 KCU524307 KMQ524307 KWM524307 LGI524307 LQE524307 MAA524307 MJW524307 MTS524307 NDO524307 NNK524307 NXG524307 OHC524307 OQY524307 PAU524307 PKQ524307 PUM524307 QEI524307 QOE524307 QYA524307 RHW524307 RRS524307 SBO524307 SLK524307 SVG524307 TFC524307 TOY524307 TYU524307 UIQ524307 USM524307 VCI524307 VME524307 VWA524307 WFW524307 WPS524307 DG589843 NC589843 WY589843 AGU589843 AQQ589843 BAM589843 BKI589843 BUE589843 CEA589843 CNW589843 CXS589843 DHO589843 DRK589843 EBG589843 ELC589843 EUY589843 FEU589843 FOQ589843 FYM589843 GII589843 GSE589843 HCA589843 HLW589843 HVS589843 IFO589843 IPK589843 IZG589843 JJC589843 JSY589843 KCU589843 KMQ589843 KWM589843 LGI589843 LQE589843 MAA589843 MJW589843 MTS589843 NDO589843 NNK589843 NXG589843 OHC589843 OQY589843 PAU589843 PKQ589843 PUM589843 QEI589843 QOE589843 QYA589843 RHW589843 RRS589843 SBO589843 SLK589843 SVG589843 TFC589843 TOY589843 TYU589843 UIQ589843 USM589843 VCI589843 VME589843 VWA589843 WFW589843 WPS589843 DG655379 NC655379 WY655379 AGU655379 AQQ655379 BAM655379 BKI655379 BUE655379 CEA655379 CNW655379 CXS655379 DHO655379 DRK655379 EBG655379 ELC655379 EUY655379 FEU655379 FOQ655379 FYM655379 GII655379 GSE655379 HCA655379 HLW655379 HVS655379 IFO655379 IPK655379 IZG655379 JJC655379 JSY655379 KCU655379 KMQ655379 KWM655379 LGI655379 LQE655379 MAA655379 MJW655379 MTS655379 NDO655379 NNK655379 NXG655379 OHC655379 OQY655379 PAU655379 PKQ655379 PUM655379 QEI655379 QOE655379 QYA655379 RHW655379 RRS655379 SBO655379 SLK655379 SVG655379 TFC655379 TOY655379 TYU655379 UIQ655379 USM655379 VCI655379 VME655379 VWA655379 WFW655379 WPS655379 DG720915 NC720915 WY720915 AGU720915 AQQ720915 BAM720915 BKI720915 BUE720915 CEA720915 CNW720915 CXS720915 DHO720915 DRK720915 EBG720915 ELC720915 EUY720915 FEU720915 FOQ720915 FYM720915 GII720915 GSE720915 HCA720915 HLW720915 HVS720915 IFO720915 IPK720915 IZG720915 JJC720915 JSY720915 KCU720915 KMQ720915 KWM720915 LGI720915 LQE720915 MAA720915 MJW720915 MTS720915 NDO720915 NNK720915 NXG720915 OHC720915 OQY720915 PAU720915 PKQ720915 PUM720915 QEI720915 QOE720915 QYA720915 RHW720915 RRS720915 SBO720915 SLK720915 SVG720915 TFC720915 TOY720915 TYU720915 UIQ720915 USM720915 VCI720915 VME720915 VWA720915 WFW720915 WPS720915 DG786451 NC786451 WY786451 AGU786451 AQQ786451 BAM786451 BKI786451 BUE786451 CEA786451 CNW786451 CXS786451 DHO786451 DRK786451 EBG786451 ELC786451 EUY786451 FEU786451 FOQ786451 FYM786451 GII786451 GSE786451 HCA786451 HLW786451 HVS786451 IFO786451 IPK786451 IZG786451 JJC786451 JSY786451 KCU786451 KMQ786451 KWM786451 LGI786451 LQE786451 MAA786451 MJW786451 MTS786451 NDO786451 NNK786451 NXG786451 OHC786451 OQY786451 PAU786451 PKQ786451 PUM786451 QEI786451 QOE786451 QYA786451 RHW786451 RRS786451 SBO786451 SLK786451 SVG786451 TFC786451 TOY786451 TYU786451 UIQ786451 USM786451 VCI786451 VME786451 VWA786451 WFW786451 WPS786451 DG851987 NC851987 WY851987 AGU851987 AQQ851987 BAM851987 BKI851987 BUE851987 CEA851987 CNW851987 CXS851987 DHO851987 DRK851987 EBG851987 ELC851987 EUY851987 FEU851987 FOQ851987 FYM851987 GII851987 GSE851987 HCA851987 HLW851987 HVS851987 IFO851987 IPK851987 IZG851987 JJC851987 JSY851987 KCU851987 KMQ851987 KWM851987 LGI851987 LQE851987 MAA851987 MJW851987 MTS851987 NDO851987 NNK851987 NXG851987 OHC851987 OQY851987 PAU851987 PKQ851987 PUM851987 QEI851987 QOE851987 QYA851987 RHW851987 RRS851987 SBO851987 SLK851987 SVG851987 TFC851987 TOY851987 TYU851987 UIQ851987 USM851987 VCI851987 VME851987 VWA851987 WFW851987 WPS851987 DG917523 NC917523 WY917523 AGU917523 AQQ917523 BAM917523 BKI917523 BUE917523 CEA917523 CNW917523 CXS917523 DHO917523 DRK917523 EBG917523 ELC917523 EUY917523 FEU917523 FOQ917523 FYM917523 GII917523 GSE917523 HCA917523 HLW917523 HVS917523 IFO917523 IPK917523 IZG917523 JJC917523 JSY917523 KCU917523 KMQ917523 KWM917523 LGI917523 LQE917523 MAA917523 MJW917523 MTS917523 NDO917523 NNK917523 NXG917523 OHC917523 OQY917523 PAU917523 PKQ917523 PUM917523 QEI917523 QOE917523 QYA917523 RHW917523 RRS917523 SBO917523 SLK917523 SVG917523 TFC917523 TOY917523 TYU917523 UIQ917523 USM917523 VCI917523 VME917523 VWA917523 WFW917523 WPS917523 DG983059 NC983059 WY983059 AGU983059 AQQ983059 BAM983059 BKI983059 BUE983059 CEA983059 CNW983059 CXS983059 DHO983059 DRK983059 EBG983059 ELC983059 EUY983059 FEU983059 FOQ983059 FYM983059 GII983059 GSE983059 HCA983059 HLW983059 HVS983059 IFO983059 IPK983059 IZG983059 JJC983059 JSY983059 KCU983059 KMQ983059 KWM983059 LGI983059 LQE983059 MAA983059 MJW983059 MTS983059 NDO983059 NNK983059 NXG983059 OHC983059 OQY983059 PAU983059 PKQ983059 PUM983059 QEI983059 QOE983059 QYA983059 RHW983059 RRS983059 SBO983059 SLK983059 SVG983059 TFC983059 TOY983059 TYU983059 UIQ983059 USM983059 VCI983059 VME983059 VWA983059 WFW983059 WPS983059 DE65555 NA65555 WW65555 AGS65555 AQO65555 BAK65555 BKG65555 BUC65555 CDY65555 CNU65555 CXQ65555 DHM65555 DRI65555 EBE65555 ELA65555 EUW65555 FES65555 FOO65555 FYK65555 GIG65555 GSC65555 HBY65555 HLU65555 HVQ65555 IFM65555 IPI65555 IZE65555 JJA65555 JSW65555 KCS65555 KMO65555 KWK65555 LGG65555 LQC65555 LZY65555 MJU65555 MTQ65555 NDM65555 NNI65555 NXE65555 OHA65555 OQW65555 PAS65555 PKO65555 PUK65555 QEG65555 QOC65555 QXY65555 RHU65555 RRQ65555 SBM65555 SLI65555 SVE65555 TFA65555 TOW65555 TYS65555 UIO65555 USK65555 VCG65555 VMC65555 VVY65555 WFU65555 WPQ65555 DE131091 NA131091 WW131091 AGS131091 AQO131091 BAK131091 BKG131091 BUC131091 CDY131091 CNU131091 CXQ131091 DHM131091 DRI131091 EBE131091 ELA131091 EUW131091 FES131091 FOO131091 FYK131091 GIG131091 GSC131091 HBY131091 HLU131091 HVQ131091 IFM131091 IPI131091 IZE131091 JJA131091 JSW131091 KCS131091 KMO131091 KWK131091 LGG131091 LQC131091 LZY131091 MJU131091 MTQ131091 NDM131091 NNI131091 NXE131091 OHA131091 OQW131091 PAS131091 PKO131091 PUK131091 QEG131091 QOC131091 QXY131091 RHU131091 RRQ131091 SBM131091 SLI131091 SVE131091 TFA131091 TOW131091 TYS131091 UIO131091 USK131091 VCG131091 VMC131091 VVY131091 WFU131091 WPQ131091 DE196627 NA196627 WW196627 AGS196627 AQO196627 BAK196627 BKG196627 BUC196627 CDY196627 CNU196627 CXQ196627 DHM196627 DRI196627 EBE196627 ELA196627 EUW196627 FES196627 FOO196627 FYK196627 GIG196627 GSC196627 HBY196627 HLU196627 HVQ196627 IFM196627 IPI196627 IZE196627 JJA196627 JSW196627 KCS196627 KMO196627 KWK196627 LGG196627 LQC196627 LZY196627 MJU196627 MTQ196627 NDM196627 NNI196627 NXE196627 OHA196627 OQW196627 PAS196627 PKO196627 PUK196627 QEG196627 QOC196627 QXY196627 RHU196627 RRQ196627 SBM196627 SLI196627 SVE196627 TFA196627 TOW196627 TYS196627 UIO196627 USK196627 VCG196627 VMC196627 VVY196627 WFU196627 WPQ196627 DE262163 NA262163 WW262163 AGS262163 AQO262163 BAK262163 BKG262163 BUC262163 CDY262163 CNU262163 CXQ262163 DHM262163 DRI262163 EBE262163 ELA262163 EUW262163 FES262163 FOO262163 FYK262163 GIG262163 GSC262163 HBY262163 HLU262163 HVQ262163 IFM262163 IPI262163 IZE262163 JJA262163 JSW262163 KCS262163 KMO262163 KWK262163 LGG262163 LQC262163 LZY262163 MJU262163 MTQ262163 NDM262163 NNI262163 NXE262163 OHA262163 OQW262163 PAS262163 PKO262163 PUK262163 QEG262163 QOC262163 QXY262163 RHU262163 RRQ262163 SBM262163 SLI262163 SVE262163 TFA262163 TOW262163 TYS262163 UIO262163 USK262163 VCG262163 VMC262163 VVY262163 WFU262163 WPQ262163 DE327699 NA327699 WW327699 AGS327699 AQO327699 BAK327699 BKG327699 BUC327699 CDY327699 CNU327699 CXQ327699 DHM327699 DRI327699 EBE327699 ELA327699 EUW327699 FES327699 FOO327699 FYK327699 GIG327699 GSC327699 HBY327699 HLU327699 HVQ327699 IFM327699 IPI327699 IZE327699 JJA327699 JSW327699 KCS327699 KMO327699 KWK327699 LGG327699 LQC327699 LZY327699 MJU327699 MTQ327699 NDM327699 NNI327699 NXE327699 OHA327699 OQW327699 PAS327699 PKO327699 PUK327699 QEG327699 QOC327699 QXY327699 RHU327699 RRQ327699 SBM327699 SLI327699 SVE327699 TFA327699 TOW327699 TYS327699 UIO327699 USK327699 VCG327699 VMC327699 VVY327699 WFU327699 WPQ327699 DE393235 NA393235 WW393235 AGS393235 AQO393235 BAK393235 BKG393235 BUC393235 CDY393235 CNU393235 CXQ393235 DHM393235 DRI393235 EBE393235 ELA393235 EUW393235 FES393235 FOO393235 FYK393235 GIG393235 GSC393235 HBY393235 HLU393235 HVQ393235 IFM393235 IPI393235 IZE393235 JJA393235 JSW393235 KCS393235 KMO393235 KWK393235 LGG393235 LQC393235 LZY393235 MJU393235 MTQ393235 NDM393235 NNI393235 NXE393235 OHA393235 OQW393235 PAS393235 PKO393235 PUK393235 QEG393235 QOC393235 QXY393235 RHU393235 RRQ393235 SBM393235 SLI393235 SVE393235 TFA393235 TOW393235 TYS393235 UIO393235 USK393235 VCG393235 VMC393235 VVY393235 WFU393235 WPQ393235 DE458771 NA458771 WW458771 AGS458771 AQO458771 BAK458771 BKG458771 BUC458771 CDY458771 CNU458771 CXQ458771 DHM458771 DRI458771 EBE458771 ELA458771 EUW458771 FES458771 FOO458771 FYK458771 GIG458771 GSC458771 HBY458771 HLU458771 HVQ458771 IFM458771 IPI458771 IZE458771 JJA458771 JSW458771 KCS458771 KMO458771 KWK458771 LGG458771 LQC458771 LZY458771 MJU458771 MTQ458771 NDM458771 NNI458771 NXE458771 OHA458771 OQW458771 PAS458771 PKO458771 PUK458771 QEG458771 QOC458771 QXY458771 RHU458771 RRQ458771 SBM458771 SLI458771 SVE458771 TFA458771 TOW458771 TYS458771 UIO458771 USK458771 VCG458771 VMC458771 VVY458771 WFU458771 WPQ458771 DE524307 NA524307 WW524307 AGS524307 AQO524307 BAK524307 BKG524307 BUC524307 CDY524307 CNU524307 CXQ524307 DHM524307 DRI524307 EBE524307 ELA524307 EUW524307 FES524307 FOO524307 FYK524307 GIG524307 GSC524307 HBY524307 HLU524307 HVQ524307 IFM524307 IPI524307 IZE524307 JJA524307 JSW524307 KCS524307 KMO524307 KWK524307 LGG524307 LQC524307 LZY524307 MJU524307 MTQ524307 NDM524307 NNI524307 NXE524307 OHA524307 OQW524307 PAS524307 PKO524307 PUK524307 QEG524307 QOC524307 QXY524307 RHU524307 RRQ524307 SBM524307 SLI524307 SVE524307 TFA524307 TOW524307 TYS524307 UIO524307 USK524307 VCG524307 VMC524307 VVY524307 WFU524307 WPQ524307 DE589843 NA589843 WW589843 AGS589843 AQO589843 BAK589843 BKG589843 BUC589843 CDY589843 CNU589843 CXQ589843 DHM589843 DRI589843 EBE589843 ELA589843 EUW589843 FES589843 FOO589843 FYK589843 GIG589843 GSC589843 HBY589843 HLU589843 HVQ589843 IFM589843 IPI589843 IZE589843 JJA589843 JSW589843 KCS589843 KMO589843 KWK589843 LGG589843 LQC589843 LZY589843 MJU589843 MTQ589843 NDM589843 NNI589843 NXE589843 OHA589843 OQW589843 PAS589843 PKO589843 PUK589843 QEG589843 QOC589843 QXY589843 RHU589843 RRQ589843 SBM589843 SLI589843 SVE589843 TFA589843 TOW589843 TYS589843 UIO589843 USK589843 VCG589843 VMC589843 VVY589843 WFU589843 WPQ589843 DE655379 NA655379 WW655379 AGS655379 AQO655379 BAK655379 BKG655379 BUC655379 CDY655379 CNU655379 CXQ655379 DHM655379 DRI655379 EBE655379 ELA655379 EUW655379 FES655379 FOO655379 FYK655379 GIG655379 GSC655379 HBY655379 HLU655379 HVQ655379 IFM655379 IPI655379 IZE655379 JJA655379 JSW655379 KCS655379 KMO655379 KWK655379 LGG655379 LQC655379 LZY655379 MJU655379 MTQ655379 NDM655379 NNI655379 NXE655379 OHA655379 OQW655379 PAS655379 PKO655379 PUK655379 QEG655379 QOC655379 QXY655379 RHU655379 RRQ655379 SBM655379 SLI655379 SVE655379 TFA655379 TOW655379 TYS655379 UIO655379 USK655379 VCG655379 VMC655379 VVY655379 WFU655379 WPQ655379 DE720915 NA720915 WW720915 AGS720915 AQO720915 BAK720915 BKG720915 BUC720915 CDY720915 CNU720915 CXQ720915 DHM720915 DRI720915 EBE720915 ELA720915 EUW720915 FES720915 FOO720915 FYK720915 GIG720915 GSC720915 HBY720915 HLU720915 HVQ720915 IFM720915 IPI720915 IZE720915 JJA720915 JSW720915 KCS720915 KMO720915 KWK720915 LGG720915 LQC720915 LZY720915 MJU720915 MTQ720915 NDM720915 NNI720915 NXE720915 OHA720915 OQW720915 PAS720915 PKO720915 PUK720915 QEG720915 QOC720915 QXY720915 RHU720915 RRQ720915 SBM720915 SLI720915 SVE720915 TFA720915 TOW720915 TYS720915 UIO720915 USK720915 VCG720915 VMC720915 VVY720915 WFU720915 WPQ720915 DE786451 NA786451 WW786451 AGS786451 AQO786451 BAK786451 BKG786451 BUC786451 CDY786451 CNU786451 CXQ786451 DHM786451 DRI786451 EBE786451 ELA786451 EUW786451 FES786451 FOO786451 FYK786451 GIG786451 GSC786451 HBY786451 HLU786451 HVQ786451 IFM786451 IPI786451 IZE786451 JJA786451 JSW786451 KCS786451 KMO786451 KWK786451 LGG786451 LQC786451 LZY786451 MJU786451 MTQ786451 NDM786451 NNI786451 NXE786451 OHA786451 OQW786451 PAS786451 PKO786451 PUK786451 QEG786451 QOC786451 QXY786451 RHU786451 RRQ786451 SBM786451 SLI786451 SVE786451 TFA786451 TOW786451 TYS786451 UIO786451 USK786451 VCG786451 VMC786451 VVY786451 WFU786451 WPQ786451 DE851987 NA851987 WW851987 AGS851987 AQO851987 BAK851987 BKG851987 BUC851987 CDY851987 CNU851987 CXQ851987 DHM851987 DRI851987 EBE851987 ELA851987 EUW851987 FES851987 FOO851987 FYK851987 GIG851987 GSC851987 HBY851987 HLU851987 HVQ851987 IFM851987 IPI851987 IZE851987 JJA851987 JSW851987 KCS851987 KMO851987 KWK851987 LGG851987 LQC851987 LZY851987 MJU851987 MTQ851987 NDM851987 NNI851987 NXE851987 OHA851987 OQW851987 PAS851987 PKO851987 PUK851987 QEG851987 QOC851987 QXY851987 RHU851987 RRQ851987 SBM851987 SLI851987 SVE851987 TFA851987 TOW851987 TYS851987 UIO851987 USK851987 VCG851987 VMC851987 VVY851987 WFU851987 WPQ851987 DE917523 NA917523 WW917523 AGS917523 AQO917523 BAK917523 BKG917523 BUC917523 CDY917523 CNU917523 CXQ917523 DHM917523 DRI917523 EBE917523 ELA917523 EUW917523 FES917523 FOO917523 FYK917523 GIG917523 GSC917523 HBY917523 HLU917523 HVQ917523 IFM917523 IPI917523 IZE917523 JJA917523 JSW917523 KCS917523 KMO917523 KWK917523 LGG917523 LQC917523 LZY917523 MJU917523 MTQ917523 NDM917523 NNI917523 NXE917523 OHA917523 OQW917523 PAS917523 PKO917523 PUK917523 QEG917523 QOC917523 QXY917523 RHU917523 RRQ917523 SBM917523 SLI917523 SVE917523 TFA917523 TOW917523 TYS917523 UIO917523 USK917523 VCG917523 VMC917523 VVY917523 WFU917523 WPQ917523 DE983059 NA983059 WW983059 AGS983059 AQO983059 BAK983059 BKG983059 BUC983059 CDY983059 CNU983059 CXQ983059 DHM983059 DRI983059 EBE983059 ELA983059 EUW983059 FES983059 FOO983059 FYK983059 GIG983059 GSC983059 HBY983059 HLU983059 HVQ983059 IFM983059 IPI983059 IZE983059 JJA983059 JSW983059 KCS983059 KMO983059 KWK983059 LGG983059 LQC983059 LZY983059 MJU983059 MTQ983059 NDM983059 NNI983059 NXE983059 OHA983059 OQW983059 PAS983059 PKO983059 PUK983059 QEG983059 QOC983059 QXY983059 RHU983059 RRQ983059 SBM983059 SLI983059 SVE983059 TFA983059 TOW983059 TYS983059 UIO983059 USK983059 VCG983059 VMC983059 VVY983059 WFU983059 WPQ983059 DC65555 MY65555 WU65555 AGQ65555 AQM65555 BAI65555 BKE65555 BUA65555 CDW65555 CNS65555 CXO65555 DHK65555 DRG65555 EBC65555 EKY65555 EUU65555 FEQ65555 FOM65555 FYI65555 GIE65555 GSA65555 HBW65555 HLS65555 HVO65555 IFK65555 IPG65555 IZC65555 JIY65555 JSU65555 KCQ65555 KMM65555 KWI65555 LGE65555 LQA65555 LZW65555 MJS65555 MTO65555 NDK65555 NNG65555 NXC65555 OGY65555 OQU65555 PAQ65555 PKM65555 PUI65555 QEE65555 QOA65555 QXW65555 RHS65555 RRO65555 SBK65555 SLG65555 SVC65555 TEY65555 TOU65555 TYQ65555 UIM65555 USI65555 VCE65555 VMA65555 VVW65555 WFS65555 WPO65555 DC131091 MY131091 WU131091 AGQ131091 AQM131091 BAI131091 BKE131091 BUA131091 CDW131091 CNS131091 CXO131091 DHK131091 DRG131091 EBC131091 EKY131091 EUU131091 FEQ131091 FOM131091 FYI131091 GIE131091 GSA131091 HBW131091 HLS131091 HVO131091 IFK131091 IPG131091 IZC131091 JIY131091 JSU131091 KCQ131091 KMM131091 KWI131091 LGE131091 LQA131091 LZW131091 MJS131091 MTO131091 NDK131091 NNG131091 NXC131091 OGY131091 OQU131091 PAQ131091 PKM131091 PUI131091 QEE131091 QOA131091 QXW131091 RHS131091 RRO131091 SBK131091 SLG131091 SVC131091 TEY131091 TOU131091 TYQ131091 UIM131091 USI131091 VCE131091 VMA131091 VVW131091 WFS131091 WPO131091 DC196627 MY196627 WU196627 AGQ196627 AQM196627 BAI196627 BKE196627 BUA196627 CDW196627 CNS196627 CXO196627 DHK196627 DRG196627 EBC196627 EKY196627 EUU196627 FEQ196627 FOM196627 FYI196627 GIE196627 GSA196627 HBW196627 HLS196627 HVO196627 IFK196627 IPG196627 IZC196627 JIY196627 JSU196627 KCQ196627 KMM196627 KWI196627 LGE196627 LQA196627 LZW196627 MJS196627 MTO196627 NDK196627 NNG196627 NXC196627 OGY196627 OQU196627 PAQ196627 PKM196627 PUI196627 QEE196627 QOA196627 QXW196627 RHS196627 RRO196627 SBK196627 SLG196627 SVC196627 TEY196627 TOU196627 TYQ196627 UIM196627 USI196627 VCE196627 VMA196627 VVW196627 WFS196627 WPO196627 DC262163 MY262163 WU262163 AGQ262163 AQM262163 BAI262163 BKE262163 BUA262163 CDW262163 CNS262163 CXO262163 DHK262163 DRG262163 EBC262163 EKY262163 EUU262163 FEQ262163 FOM262163 FYI262163 GIE262163 GSA262163 HBW262163 HLS262163 HVO262163 IFK262163 IPG262163 IZC262163 JIY262163 JSU262163 KCQ262163 KMM262163 KWI262163 LGE262163 LQA262163 LZW262163 MJS262163 MTO262163 NDK262163 NNG262163 NXC262163 OGY262163 OQU262163 PAQ262163 PKM262163 PUI262163 QEE262163 QOA262163 QXW262163 RHS262163 RRO262163 SBK262163 SLG262163 SVC262163 TEY262163 TOU262163 TYQ262163 UIM262163 USI262163 VCE262163 VMA262163 VVW262163 WFS262163 WPO262163 DC327699 MY327699 WU327699 AGQ327699 AQM327699 BAI327699 BKE327699 BUA327699 CDW327699 CNS327699 CXO327699 DHK327699 DRG327699 EBC327699 EKY327699 EUU327699 FEQ327699 FOM327699 FYI327699 GIE327699 GSA327699 HBW327699 HLS327699 HVO327699 IFK327699 IPG327699 IZC327699 JIY327699 JSU327699 KCQ327699 KMM327699 KWI327699 LGE327699 LQA327699 LZW327699 MJS327699 MTO327699 NDK327699 NNG327699 NXC327699 OGY327699 OQU327699 PAQ327699 PKM327699 PUI327699 QEE327699 QOA327699 QXW327699 RHS327699 RRO327699 SBK327699 SLG327699 SVC327699 TEY327699 TOU327699 TYQ327699 UIM327699 USI327699 VCE327699 VMA327699 VVW327699 WFS327699 WPO327699 DC393235 MY393235 WU393235 AGQ393235 AQM393235 BAI393235 BKE393235 BUA393235 CDW393235 CNS393235 CXO393235 DHK393235 DRG393235 EBC393235 EKY393235 EUU393235 FEQ393235 FOM393235 FYI393235 GIE393235 GSA393235 HBW393235 HLS393235 HVO393235 IFK393235 IPG393235 IZC393235 JIY393235 JSU393235 KCQ393235 KMM393235 KWI393235 LGE393235 LQA393235 LZW393235 MJS393235 MTO393235 NDK393235 NNG393235 NXC393235 OGY393235 OQU393235 PAQ393235 PKM393235 PUI393235 QEE393235 QOA393235 QXW393235 RHS393235 RRO393235 SBK393235 SLG393235 SVC393235 TEY393235 TOU393235 TYQ393235 UIM393235 USI393235 VCE393235 VMA393235 VVW393235 WFS393235 WPO393235 DC458771 MY458771 WU458771 AGQ458771 AQM458771 BAI458771 BKE458771 BUA458771 CDW458771 CNS458771 CXO458771 DHK458771 DRG458771 EBC458771 EKY458771 EUU458771 FEQ458771 FOM458771 FYI458771 GIE458771 GSA458771 HBW458771 HLS458771 HVO458771 IFK458771 IPG458771 IZC458771 JIY458771 JSU458771 KCQ458771 KMM458771 KWI458771 LGE458771 LQA458771 LZW458771 MJS458771 MTO458771 NDK458771 NNG458771 NXC458771 OGY458771 OQU458771 PAQ458771 PKM458771 PUI458771 QEE458771 QOA458771 QXW458771 RHS458771 RRO458771 SBK458771 SLG458771 SVC458771 TEY458771 TOU458771 TYQ458771 UIM458771 USI458771 VCE458771 VMA458771 VVW458771 WFS458771 WPO458771 DC524307 MY524307 WU524307 AGQ524307 AQM524307 BAI524307 BKE524307 BUA524307 CDW524307 CNS524307 CXO524307 DHK524307 DRG524307 EBC524307 EKY524307 EUU524307 FEQ524307 FOM524307 FYI524307 GIE524307 GSA524307 HBW524307 HLS524307 HVO524307 IFK524307 IPG524307 IZC524307 JIY524307 JSU524307 KCQ524307 KMM524307 KWI524307 LGE524307 LQA524307 LZW524307 MJS524307 MTO524307 NDK524307 NNG524307 NXC524307 OGY524307 OQU524307 PAQ524307 PKM524307 PUI524307 QEE524307 QOA524307 QXW524307 RHS524307 RRO524307 SBK524307 SLG524307 SVC524307 TEY524307 TOU524307 TYQ524307 UIM524307 USI524307 VCE524307 VMA524307 VVW524307 WFS524307 WPO524307 DC589843 MY589843 WU589843 AGQ589843 AQM589843 BAI589843 BKE589843 BUA589843 CDW589843 CNS589843 CXO589843 DHK589843 DRG589843 EBC589843 EKY589843 EUU589843 FEQ589843 FOM589843 FYI589843 GIE589843 GSA589843 HBW589843 HLS589843 HVO589843 IFK589843 IPG589843 IZC589843 JIY589843 JSU589843 KCQ589843 KMM589843 KWI589843 LGE589843 LQA589843 LZW589843 MJS589843 MTO589843 NDK589843 NNG589843 NXC589843 OGY589843 OQU589843 PAQ589843 PKM589843 PUI589843 QEE589843 QOA589843 QXW589843 RHS589843 RRO589843 SBK589843 SLG589843 SVC589843 TEY589843 TOU589843 TYQ589843 UIM589843 USI589843 VCE589843 VMA589843 VVW589843 WFS589843 WPO589843 DC655379 MY655379 WU655379 AGQ655379 AQM655379 BAI655379 BKE655379 BUA655379 CDW655379 CNS655379 CXO655379 DHK655379 DRG655379 EBC655379 EKY655379 EUU655379 FEQ655379 FOM655379 FYI655379 GIE655379 GSA655379 HBW655379 HLS655379 HVO655379 IFK655379 IPG655379 IZC655379 JIY655379 JSU655379 KCQ655379 KMM655379 KWI655379 LGE655379 LQA655379 LZW655379 MJS655379 MTO655379 NDK655379 NNG655379 NXC655379 OGY655379 OQU655379 PAQ655379 PKM655379 PUI655379 QEE655379 QOA655379 QXW655379 RHS655379 RRO655379 SBK655379 SLG655379 SVC655379 TEY655379 TOU655379 TYQ655379 UIM655379 USI655379 VCE655379 VMA655379 VVW655379 WFS655379 WPO655379 DC720915 MY720915 WU720915 AGQ720915 AQM720915 BAI720915 BKE720915 BUA720915 CDW720915 CNS720915 CXO720915 DHK720915 DRG720915 EBC720915 EKY720915 EUU720915 FEQ720915 FOM720915 FYI720915 GIE720915 GSA720915 HBW720915 HLS720915 HVO720915 IFK720915 IPG720915 IZC720915 JIY720915 JSU720915 KCQ720915 KMM720915 KWI720915 LGE720915 LQA720915 LZW720915 MJS720915 MTO720915 NDK720915 NNG720915 NXC720915 OGY720915 OQU720915 PAQ720915 PKM720915 PUI720915 QEE720915 QOA720915 QXW720915 RHS720915 RRO720915 SBK720915 SLG720915 SVC720915 TEY720915 TOU720915 TYQ720915 UIM720915 USI720915 VCE720915 VMA720915 VVW720915 WFS720915 WPO720915 DC786451 MY786451 WU786451 AGQ786451 AQM786451 BAI786451 BKE786451 BUA786451 CDW786451 CNS786451 CXO786451 DHK786451 DRG786451 EBC786451 EKY786451 EUU786451 FEQ786451 FOM786451 FYI786451 GIE786451 GSA786451 HBW786451 HLS786451 HVO786451 IFK786451 IPG786451 IZC786451 JIY786451 JSU786451 KCQ786451 KMM786451 KWI786451 LGE786451 LQA786451 LZW786451 MJS786451 MTO786451 NDK786451 NNG786451 NXC786451 OGY786451 OQU786451 PAQ786451 PKM786451 PUI786451 QEE786451 QOA786451 QXW786451 RHS786451 RRO786451 SBK786451 SLG786451 SVC786451 TEY786451 TOU786451 TYQ786451 UIM786451 USI786451 VCE786451 VMA786451 VVW786451 WFS786451 WPO786451 DC851987 MY851987 WU851987 AGQ851987 AQM851987 BAI851987 BKE851987 BUA851987 CDW851987 CNS851987 CXO851987 DHK851987 DRG851987 EBC851987 EKY851987 EUU851987 FEQ851987 FOM851987 FYI851987 GIE851987 GSA851987 HBW851987 HLS851987 HVO851987 IFK851987 IPG851987 IZC851987 JIY851987 JSU851987 KCQ851987 KMM851987 KWI851987 LGE851987 LQA851987 LZW851987 MJS851987 MTO851987 NDK851987 NNG851987 NXC851987 OGY851987 OQU851987 PAQ851987 PKM851987 PUI851987 QEE851987 QOA851987 QXW851987 RHS851987 RRO851987 SBK851987 SLG851987 SVC851987 TEY851987 TOU851987 TYQ851987 UIM851987 USI851987 VCE851987 VMA851987 VVW851987 WFS851987 WPO851987 DC917523 MY917523 WU917523 AGQ917523 AQM917523 BAI917523 BKE917523 BUA917523 CDW917523 CNS917523 CXO917523 DHK917523 DRG917523 EBC917523 EKY917523 EUU917523 FEQ917523 FOM917523 FYI917523 GIE917523 GSA917523 HBW917523 HLS917523 HVO917523 IFK917523 IPG917523 IZC917523 JIY917523 JSU917523 KCQ917523 KMM917523 KWI917523 LGE917523 LQA917523 LZW917523 MJS917523 MTO917523 NDK917523 NNG917523 NXC917523 OGY917523 OQU917523 PAQ917523 PKM917523 PUI917523 QEE917523 QOA917523 QXW917523 RHS917523 RRO917523 SBK917523 SLG917523 SVC917523 TEY917523 TOU917523 TYQ917523 UIM917523 USI917523 VCE917523 VMA917523 VVW917523 WFS917523 WPO917523 DC983059 MY983059 WU983059 AGQ983059 AQM983059 BAI983059 BKE983059 BUA983059 CDW983059 CNS983059 CXO983059 DHK983059 DRG983059 EBC983059 EKY983059 EUU983059 FEQ983059 FOM983059 FYI983059 GIE983059 GSA983059 HBW983059 HLS983059 HVO983059 IFK983059 IPG983059 IZC983059 JIY983059 JSU983059 KCQ983059 KMM983059 KWI983059 LGE983059 LQA983059 LZW983059 MJS983059 MTO983059 NDK983059 NNG983059 NXC983059 OGY983059 OQU983059 PAQ983059 PKM983059 PUI983059 QEE983059 QOA983059 QXW983059 RHS983059 RRO983059 SBK983059 SLG983059 SVC983059 TEY983059 TOU983059 TYQ983059 UIM983059 USI983059 VCE983059 VMA983059 VVW983059 WFS983059 WPO983059 DA65555 MW65555 WS65555 AGO65555 AQK65555 BAG65555 BKC65555 BTY65555 CDU65555 CNQ65555 CXM65555 DHI65555 DRE65555 EBA65555 EKW65555 EUS65555 FEO65555 FOK65555 FYG65555 GIC65555 GRY65555 HBU65555 HLQ65555 HVM65555 IFI65555 IPE65555 IZA65555 JIW65555 JSS65555 KCO65555 KMK65555 KWG65555 LGC65555 LPY65555 LZU65555 MJQ65555 MTM65555 NDI65555 NNE65555 NXA65555 OGW65555 OQS65555 PAO65555 PKK65555 PUG65555 QEC65555 QNY65555 QXU65555 RHQ65555 RRM65555 SBI65555 SLE65555 SVA65555 TEW65555 TOS65555 TYO65555 UIK65555 USG65555 VCC65555 VLY65555 VVU65555 WFQ65555 WPM65555 DA131091 MW131091 WS131091 AGO131091 AQK131091 BAG131091 BKC131091 BTY131091 CDU131091 CNQ131091 CXM131091 DHI131091 DRE131091 EBA131091 EKW131091 EUS131091 FEO131091 FOK131091 FYG131091 GIC131091 GRY131091 HBU131091 HLQ131091 HVM131091 IFI131091 IPE131091 IZA131091 JIW131091 JSS131091 KCO131091 KMK131091 KWG131091 LGC131091 LPY131091 LZU131091 MJQ131091 MTM131091 NDI131091 NNE131091 NXA131091 OGW131091 OQS131091 PAO131091 PKK131091 PUG131091 QEC131091 QNY131091 QXU131091 RHQ131091 RRM131091 SBI131091 SLE131091 SVA131091 TEW131091 TOS131091 TYO131091 UIK131091 USG131091 VCC131091 VLY131091 VVU131091 WFQ131091 WPM131091 DA196627 MW196627 WS196627 AGO196627 AQK196627 BAG196627 BKC196627 BTY196627 CDU196627 CNQ196627 CXM196627 DHI196627 DRE196627 EBA196627 EKW196627 EUS196627 FEO196627 FOK196627 FYG196627 GIC196627 GRY196627 HBU196627 HLQ196627 HVM196627 IFI196627 IPE196627 IZA196627 JIW196627 JSS196627 KCO196627 KMK196627 KWG196627 LGC196627 LPY196627 LZU196627 MJQ196627 MTM196627 NDI196627 NNE196627 NXA196627 OGW196627 OQS196627 PAO196627 PKK196627 PUG196627 QEC196627 QNY196627 QXU196627 RHQ196627 RRM196627 SBI196627 SLE196627 SVA196627 TEW196627 TOS196627 TYO196627 UIK196627 USG196627 VCC196627 VLY196627 VVU196627 WFQ196627 WPM196627 DA262163 MW262163 WS262163 AGO262163 AQK262163 BAG262163 BKC262163 BTY262163 CDU262163 CNQ262163 CXM262163 DHI262163 DRE262163 EBA262163 EKW262163 EUS262163 FEO262163 FOK262163 FYG262163 GIC262163 GRY262163 HBU262163 HLQ262163 HVM262163 IFI262163 IPE262163 IZA262163 JIW262163 JSS262163 KCO262163 KMK262163 KWG262163 LGC262163 LPY262163 LZU262163 MJQ262163 MTM262163 NDI262163 NNE262163 NXA262163 OGW262163 OQS262163 PAO262163 PKK262163 PUG262163 QEC262163 QNY262163 QXU262163 RHQ262163 RRM262163 SBI262163 SLE262163 SVA262163 TEW262163 TOS262163 TYO262163 UIK262163 USG262163 VCC262163 VLY262163 VVU262163 WFQ262163 WPM262163 DA327699 MW327699 WS327699 AGO327699 AQK327699 BAG327699 BKC327699 BTY327699 CDU327699 CNQ327699 CXM327699 DHI327699 DRE327699 EBA327699 EKW327699 EUS327699 FEO327699 FOK327699 FYG327699 GIC327699 GRY327699 HBU327699 HLQ327699 HVM327699 IFI327699 IPE327699 IZA327699 JIW327699 JSS327699 KCO327699 KMK327699 KWG327699 LGC327699 LPY327699 LZU327699 MJQ327699 MTM327699 NDI327699 NNE327699 NXA327699 OGW327699 OQS327699 PAO327699 PKK327699 PUG327699 QEC327699 QNY327699 QXU327699 RHQ327699 RRM327699 SBI327699 SLE327699 SVA327699 TEW327699 TOS327699 TYO327699 UIK327699 USG327699 VCC327699 VLY327699 VVU327699 WFQ327699 WPM327699 DA393235 MW393235 WS393235 AGO393235 AQK393235 BAG393235 BKC393235 BTY393235 CDU393235 CNQ393235 CXM393235 DHI393235 DRE393235 EBA393235 EKW393235 EUS393235 FEO393235 FOK393235 FYG393235 GIC393235 GRY393235 HBU393235 HLQ393235 HVM393235 IFI393235 IPE393235 IZA393235 JIW393235 JSS393235 KCO393235 KMK393235 KWG393235 LGC393235 LPY393235 LZU393235 MJQ393235 MTM393235 NDI393235 NNE393235 NXA393235 OGW393235 OQS393235 PAO393235 PKK393235 PUG393235 QEC393235 QNY393235 QXU393235 RHQ393235 RRM393235 SBI393235 SLE393235 SVA393235 TEW393235 TOS393235 TYO393235 UIK393235 USG393235 VCC393235 VLY393235 VVU393235 WFQ393235 WPM393235 DA458771 MW458771 WS458771 AGO458771 AQK458771 BAG458771 BKC458771 BTY458771 CDU458771 CNQ458771 CXM458771 DHI458771 DRE458771 EBA458771 EKW458771 EUS458771 FEO458771 FOK458771 FYG458771 GIC458771 GRY458771 HBU458771 HLQ458771 HVM458771 IFI458771 IPE458771 IZA458771 JIW458771 JSS458771 KCO458771 KMK458771 KWG458771 LGC458771 LPY458771 LZU458771 MJQ458771 MTM458771 NDI458771 NNE458771 NXA458771 OGW458771 OQS458771 PAO458771 PKK458771 PUG458771 QEC458771 QNY458771 QXU458771 RHQ458771 RRM458771 SBI458771 SLE458771 SVA458771 TEW458771 TOS458771 TYO458771 UIK458771 USG458771 VCC458771 VLY458771 VVU458771 WFQ458771 WPM458771 DA524307 MW524307 WS524307 AGO524307 AQK524307 BAG524307 BKC524307 BTY524307 CDU524307 CNQ524307 CXM524307 DHI524307 DRE524307 EBA524307 EKW524307 EUS524307 FEO524307 FOK524307 FYG524307 GIC524307 GRY524307 HBU524307 HLQ524307 HVM524307 IFI524307 IPE524307 IZA524307 JIW524307 JSS524307 KCO524307 KMK524307 KWG524307 LGC524307 LPY524307 LZU524307 MJQ524307 MTM524307 NDI524307 NNE524307 NXA524307 OGW524307 OQS524307 PAO524307 PKK524307 PUG524307 QEC524307 QNY524307 QXU524307 RHQ524307 RRM524307 SBI524307 SLE524307 SVA524307 TEW524307 TOS524307 TYO524307 UIK524307 USG524307 VCC524307 VLY524307 VVU524307 WFQ524307 WPM524307 DA589843 MW589843 WS589843 AGO589843 AQK589843 BAG589843 BKC589843 BTY589843 CDU589843 CNQ589843 CXM589843 DHI589843 DRE589843 EBA589843 EKW589843 EUS589843 FEO589843 FOK589843 FYG589843 GIC589843 GRY589843 HBU589843 HLQ589843 HVM589843 IFI589843 IPE589843 IZA589843 JIW589843 JSS589843 KCO589843 KMK589843 KWG589843 LGC589843 LPY589843 LZU589843 MJQ589843 MTM589843 NDI589843 NNE589843 NXA589843 OGW589843 OQS589843 PAO589843 PKK589843 PUG589843 QEC589843 QNY589843 QXU589843 RHQ589843 RRM589843 SBI589843 SLE589843 SVA589843 TEW589843 TOS589843 TYO589843 UIK589843 USG589843 VCC589843 VLY589843 VVU589843 WFQ589843 WPM589843 DA655379 MW655379 WS655379 AGO655379 AQK655379 BAG655379 BKC655379 BTY655379 CDU655379 CNQ655379 CXM655379 DHI655379 DRE655379 EBA655379 EKW655379 EUS655379 FEO655379 FOK655379 FYG655379 GIC655379 GRY655379 HBU655379 HLQ655379 HVM655379 IFI655379 IPE655379 IZA655379 JIW655379 JSS655379 KCO655379 KMK655379 KWG655379 LGC655379 LPY655379 LZU655379 MJQ655379 MTM655379 NDI655379 NNE655379 NXA655379 OGW655379 OQS655379 PAO655379 PKK655379 PUG655379 QEC655379 QNY655379 QXU655379 RHQ655379 RRM655379 SBI655379 SLE655379 SVA655379 TEW655379 TOS655379 TYO655379 UIK655379 USG655379 VCC655379 VLY655379 VVU655379 WFQ655379 WPM655379 DA720915 MW720915 WS720915 AGO720915 AQK720915 BAG720915 BKC720915 BTY720915 CDU720915 CNQ720915 CXM720915 DHI720915 DRE720915 EBA720915 EKW720915 EUS720915 FEO720915 FOK720915 FYG720915 GIC720915 GRY720915 HBU720915 HLQ720915 HVM720915 IFI720915 IPE720915 IZA720915 JIW720915 JSS720915 KCO720915 KMK720915 KWG720915 LGC720915 LPY720915 LZU720915 MJQ720915 MTM720915 NDI720915 NNE720915 NXA720915 OGW720915 OQS720915 PAO720915 PKK720915 PUG720915 QEC720915 QNY720915 QXU720915 RHQ720915 RRM720915 SBI720915 SLE720915 SVA720915 TEW720915 TOS720915 TYO720915 UIK720915 USG720915 VCC720915 VLY720915 VVU720915 WFQ720915 WPM720915 DA786451 MW786451 WS786451 AGO786451 AQK786451 BAG786451 BKC786451 BTY786451 CDU786451 CNQ786451 CXM786451 DHI786451 DRE786451 EBA786451 EKW786451 EUS786451 FEO786451 FOK786451 FYG786451 GIC786451 GRY786451 HBU786451 HLQ786451 HVM786451 IFI786451 IPE786451 IZA786451 JIW786451 JSS786451 KCO786451 KMK786451 KWG786451 LGC786451 LPY786451 LZU786451 MJQ786451 MTM786451 NDI786451 NNE786451 NXA786451 OGW786451 OQS786451 PAO786451 PKK786451 PUG786451 QEC786451 QNY786451 QXU786451 RHQ786451 RRM786451 SBI786451 SLE786451 SVA786451 TEW786451 TOS786451 TYO786451 UIK786451 USG786451 VCC786451 VLY786451 VVU786451 WFQ786451 WPM786451 DA851987 MW851987 WS851987 AGO851987 AQK851987 BAG851987 BKC851987 BTY851987 CDU851987 CNQ851987 CXM851987 DHI851987 DRE851987 EBA851987 EKW851987 EUS851987 FEO851987 FOK851987 FYG851987 GIC851987 GRY851987 HBU851987 HLQ851987 HVM851987 IFI851987 IPE851987 IZA851987 JIW851987 JSS851987 KCO851987 KMK851987 KWG851987 LGC851987 LPY851987 LZU851987 MJQ851987 MTM851987 NDI851987 NNE851987 NXA851987 OGW851987 OQS851987 PAO851987 PKK851987 PUG851987 QEC851987 QNY851987 QXU851987 RHQ851987 RRM851987 SBI851987 SLE851987 SVA851987 TEW851987 TOS851987 TYO851987 UIK851987 USG851987 VCC851987 VLY851987 VVU851987 WFQ851987 WPM851987 DA917523 MW917523 WS917523 AGO917523 AQK917523 BAG917523 BKC917523 BTY917523 CDU917523 CNQ917523 CXM917523 DHI917523 DRE917523 EBA917523 EKW917523 EUS917523 FEO917523 FOK917523 FYG917523 GIC917523 GRY917523 HBU917523 HLQ917523 HVM917523 IFI917523 IPE917523 IZA917523 JIW917523 JSS917523 KCO917523 KMK917523 KWG917523 LGC917523 LPY917523 LZU917523 MJQ917523 MTM917523 NDI917523 NNE917523 NXA917523 OGW917523 OQS917523 PAO917523 PKK917523 PUG917523 QEC917523 QNY917523 QXU917523 RHQ917523 RRM917523 SBI917523 SLE917523 SVA917523 TEW917523 TOS917523 TYO917523 UIK917523 USG917523 VCC917523 VLY917523 VVU917523 WFQ917523 WPM917523 DA983059 MW983059 WS983059 AGO983059 AQK983059 BAG983059 BKC983059 BTY983059 CDU983059 CNQ983059 CXM983059 DHI983059 DRE983059 EBA983059 EKW983059 EUS983059 FEO983059 FOK983059 FYG983059 GIC983059 GRY983059 HBU983059 HLQ983059 HVM983059 IFI983059 IPE983059 IZA983059 JIW983059 JSS983059 KCO983059 KMK983059 KWG983059 LGC983059 LPY983059 LZU983059 MJQ983059 MTM983059 NDI983059 NNE983059 NXA983059 OGW983059 OQS983059 PAO983059 PKK983059 PUG983059 QEC983059 QNY983059 QXU983059 RHQ983059 RRM983059 SBI983059 SLE983059 SVA983059 TEW983059 TOS983059 TYO983059 UIK983059 USG983059 VCC983059 VLY983059 VVU983059 WFQ983059 WPM983059 CY65555 MU65555 WQ65555 AGM65555 AQI65555 BAE65555 BKA65555 BTW65555 CDS65555 CNO65555 CXK65555 DHG65555 DRC65555 EAY65555 EKU65555 EUQ65555 FEM65555 FOI65555 FYE65555 GIA65555 GRW65555 HBS65555 HLO65555 HVK65555 IFG65555 IPC65555 IYY65555 JIU65555 JSQ65555 KCM65555 KMI65555 KWE65555 LGA65555 LPW65555 LZS65555 MJO65555 MTK65555 NDG65555 NNC65555 NWY65555 OGU65555 OQQ65555 PAM65555 PKI65555 PUE65555 QEA65555 QNW65555 QXS65555 RHO65555 RRK65555 SBG65555 SLC65555 SUY65555 TEU65555 TOQ65555 TYM65555 UII65555 USE65555 VCA65555 VLW65555 VVS65555 WFO65555 WPK65555 CY131091 MU131091 WQ131091 AGM131091 AQI131091 BAE131091 BKA131091 BTW131091 CDS131091 CNO131091 CXK131091 DHG131091 DRC131091 EAY131091 EKU131091 EUQ131091 FEM131091 FOI131091 FYE131091 GIA131091 GRW131091 HBS131091 HLO131091 HVK131091 IFG131091 IPC131091 IYY131091 JIU131091 JSQ131091 KCM131091 KMI131091 KWE131091 LGA131091 LPW131091 LZS131091 MJO131091 MTK131091 NDG131091 NNC131091 NWY131091 OGU131091 OQQ131091 PAM131091 PKI131091 PUE131091 QEA131091 QNW131091 QXS131091 RHO131091 RRK131091 SBG131091 SLC131091 SUY131091 TEU131091 TOQ131091 TYM131091 UII131091 USE131091 VCA131091 VLW131091 VVS131091 WFO131091 WPK131091 CY196627 MU196627 WQ196627 AGM196627 AQI196627 BAE196627 BKA196627 BTW196627 CDS196627 CNO196627 CXK196627 DHG196627 DRC196627 EAY196627 EKU196627 EUQ196627 FEM196627 FOI196627 FYE196627 GIA196627 GRW196627 HBS196627 HLO196627 HVK196627 IFG196627 IPC196627 IYY196627 JIU196627 JSQ196627 KCM196627 KMI196627 KWE196627 LGA196627 LPW196627 LZS196627 MJO196627 MTK196627 NDG196627 NNC196627 NWY196627 OGU196627 OQQ196627 PAM196627 PKI196627 PUE196627 QEA196627 QNW196627 QXS196627 RHO196627 RRK196627 SBG196627 SLC196627 SUY196627 TEU196627 TOQ196627 TYM196627 UII196627 USE196627 VCA196627 VLW196627 VVS196627 WFO196627 WPK196627 CY262163 MU262163 WQ262163 AGM262163 AQI262163 BAE262163 BKA262163 BTW262163 CDS262163 CNO262163 CXK262163 DHG262163 DRC262163 EAY262163 EKU262163 EUQ262163 FEM262163 FOI262163 FYE262163 GIA262163 GRW262163 HBS262163 HLO262163 HVK262163 IFG262163 IPC262163 IYY262163 JIU262163 JSQ262163 KCM262163 KMI262163 KWE262163 LGA262163 LPW262163 LZS262163 MJO262163 MTK262163 NDG262163 NNC262163 NWY262163 OGU262163 OQQ262163 PAM262163 PKI262163 PUE262163 QEA262163 QNW262163 QXS262163 RHO262163 RRK262163 SBG262163 SLC262163 SUY262163 TEU262163 TOQ262163 TYM262163 UII262163 USE262163 VCA262163 VLW262163 VVS262163 WFO262163 WPK262163 CY327699 MU327699 WQ327699 AGM327699 AQI327699 BAE327699 BKA327699 BTW327699 CDS327699 CNO327699 CXK327699 DHG327699 DRC327699 EAY327699 EKU327699 EUQ327699 FEM327699 FOI327699 FYE327699 GIA327699 GRW327699 HBS327699 HLO327699 HVK327699 IFG327699 IPC327699 IYY327699 JIU327699 JSQ327699 KCM327699 KMI327699 KWE327699 LGA327699 LPW327699 LZS327699 MJO327699 MTK327699 NDG327699 NNC327699 NWY327699 OGU327699 OQQ327699 PAM327699 PKI327699 PUE327699 QEA327699 QNW327699 QXS327699 RHO327699 RRK327699 SBG327699 SLC327699 SUY327699 TEU327699 TOQ327699 TYM327699 UII327699 USE327699 VCA327699 VLW327699 VVS327699 WFO327699 WPK327699 CY393235 MU393235 WQ393235 AGM393235 AQI393235 BAE393235 BKA393235 BTW393235 CDS393235 CNO393235 CXK393235 DHG393235 DRC393235 EAY393235 EKU393235 EUQ393235 FEM393235 FOI393235 FYE393235 GIA393235 GRW393235 HBS393235 HLO393235 HVK393235 IFG393235 IPC393235 IYY393235 JIU393235 JSQ393235 KCM393235 KMI393235 KWE393235 LGA393235 LPW393235 LZS393235 MJO393235 MTK393235 NDG393235 NNC393235 NWY393235 OGU393235 OQQ393235 PAM393235 PKI393235 PUE393235 QEA393235 QNW393235 QXS393235 RHO393235 RRK393235 SBG393235 SLC393235 SUY393235 TEU393235 TOQ393235 TYM393235 UII393235 USE393235 VCA393235 VLW393235 VVS393235 WFO393235 WPK393235 CY458771 MU458771 WQ458771 AGM458771 AQI458771 BAE458771 BKA458771 BTW458771 CDS458771 CNO458771 CXK458771 DHG458771 DRC458771 EAY458771 EKU458771 EUQ458771 FEM458771 FOI458771 FYE458771 GIA458771 GRW458771 HBS458771 HLO458771 HVK458771 IFG458771 IPC458771 IYY458771 JIU458771 JSQ458771 KCM458771 KMI458771 KWE458771 LGA458771 LPW458771 LZS458771 MJO458771 MTK458771 NDG458771 NNC458771 NWY458771 OGU458771 OQQ458771 PAM458771 PKI458771 PUE458771 QEA458771 QNW458771 QXS458771 RHO458771 RRK458771 SBG458771 SLC458771 SUY458771 TEU458771 TOQ458771 TYM458771 UII458771 USE458771 VCA458771 VLW458771 VVS458771 WFO458771 WPK458771 CY524307 MU524307 WQ524307 AGM524307 AQI524307 BAE524307 BKA524307 BTW524307 CDS524307 CNO524307 CXK524307 DHG524307 DRC524307 EAY524307 EKU524307 EUQ524307 FEM524307 FOI524307 FYE524307 GIA524307 GRW524307 HBS524307 HLO524307 HVK524307 IFG524307 IPC524307 IYY524307 JIU524307 JSQ524307 KCM524307 KMI524307 KWE524307 LGA524307 LPW524307 LZS524307 MJO524307 MTK524307 NDG524307 NNC524307 NWY524307 OGU524307 OQQ524307 PAM524307 PKI524307 PUE524307 QEA524307 QNW524307 QXS524307 RHO524307 RRK524307 SBG524307 SLC524307 SUY524307 TEU524307 TOQ524307 TYM524307 UII524307 USE524307 VCA524307 VLW524307 VVS524307 WFO524307 WPK524307 CY589843 MU589843 WQ589843 AGM589843 AQI589843 BAE589843 BKA589843 BTW589843 CDS589843 CNO589843 CXK589843 DHG589843 DRC589843 EAY589843 EKU589843 EUQ589843 FEM589843 FOI589843 FYE589843 GIA589843 GRW589843 HBS589843 HLO589843 HVK589843 IFG589843 IPC589843 IYY589843 JIU589843 JSQ589843 KCM589843 KMI589843 KWE589843 LGA589843 LPW589843 LZS589843 MJO589843 MTK589843 NDG589843 NNC589843 NWY589843 OGU589843 OQQ589843 PAM589843 PKI589843 PUE589843 QEA589843 QNW589843 QXS589843 RHO589843 RRK589843 SBG589843 SLC589843 SUY589843 TEU589843 TOQ589843 TYM589843 UII589843 USE589843 VCA589843 VLW589843 VVS589843 WFO589843 WPK589843 CY655379 MU655379 WQ655379 AGM655379 AQI655379 BAE655379 BKA655379 BTW655379 CDS655379 CNO655379 CXK655379 DHG655379 DRC655379 EAY655379 EKU655379 EUQ655379 FEM655379 FOI655379 FYE655379 GIA655379 GRW655379 HBS655379 HLO655379 HVK655379 IFG655379 IPC655379 IYY655379 JIU655379 JSQ655379 KCM655379 KMI655379 KWE655379 LGA655379 LPW655379 LZS655379 MJO655379 MTK655379 NDG655379 NNC655379 NWY655379 OGU655379 OQQ655379 PAM655379 PKI655379 PUE655379 QEA655379 QNW655379 QXS655379 RHO655379 RRK655379 SBG655379 SLC655379 SUY655379 TEU655379 TOQ655379 TYM655379 UII655379 USE655379 VCA655379 VLW655379 VVS655379 WFO655379 WPK655379 CY720915 MU720915 WQ720915 AGM720915 AQI720915 BAE720915 BKA720915 BTW720915 CDS720915 CNO720915 CXK720915 DHG720915 DRC720915 EAY720915 EKU720915 EUQ720915 FEM720915 FOI720915 FYE720915 GIA720915 GRW720915 HBS720915 HLO720915 HVK720915 IFG720915 IPC720915 IYY720915 JIU720915 JSQ720915 KCM720915 KMI720915 KWE720915 LGA720915 LPW720915 LZS720915 MJO720915 MTK720915 NDG720915 NNC720915 NWY720915 OGU720915 OQQ720915 PAM720915 PKI720915 PUE720915 QEA720915 QNW720915 QXS720915 RHO720915 RRK720915 SBG720915 SLC720915 SUY720915 TEU720915 TOQ720915 TYM720915 UII720915 USE720915 VCA720915 VLW720915 VVS720915 WFO720915 WPK720915 CY786451 MU786451 WQ786451 AGM786451 AQI786451 BAE786451 BKA786451 BTW786451 CDS786451 CNO786451 CXK786451 DHG786451 DRC786451 EAY786451 EKU786451 EUQ786451 FEM786451 FOI786451 FYE786451 GIA786451 GRW786451 HBS786451 HLO786451 HVK786451 IFG786451 IPC786451 IYY786451 JIU786451 JSQ786451 KCM786451 KMI786451 KWE786451 LGA786451 LPW786451 LZS786451 MJO786451 MTK786451 NDG786451 NNC786451 NWY786451 OGU786451 OQQ786451 PAM786451 PKI786451 PUE786451 QEA786451 QNW786451 QXS786451 RHO786451 RRK786451 SBG786451 SLC786451 SUY786451 TEU786451 TOQ786451 TYM786451 UII786451 USE786451 VCA786451 VLW786451 VVS786451 WFO786451 WPK786451 CY851987 MU851987 WQ851987 AGM851987 AQI851987 BAE851987 BKA851987 BTW851987 CDS851987 CNO851987 CXK851987 DHG851987 DRC851987 EAY851987 EKU851987 EUQ851987 FEM851987 FOI851987 FYE851987 GIA851987 GRW851987 HBS851987 HLO851987 HVK851987 IFG851987 IPC851987 IYY851987 JIU851987 JSQ851987 KCM851987 KMI851987 KWE851987 LGA851987 LPW851987 LZS851987 MJO851987 MTK851987 NDG851987 NNC851987 NWY851987 OGU851987 OQQ851987 PAM851987 PKI851987 PUE851987 QEA851987 QNW851987 QXS851987 RHO851987 RRK851987 SBG851987 SLC851987 SUY851987 TEU851987 TOQ851987 TYM851987 UII851987 USE851987 VCA851987 VLW851987 VVS851987 WFO851987 WPK851987 CY917523 MU917523 WQ917523 AGM917523 AQI917523 BAE917523 BKA917523 BTW917523 CDS917523 CNO917523 CXK917523 DHG917523 DRC917523 EAY917523 EKU917523 EUQ917523 FEM917523 FOI917523 FYE917523 GIA917523 GRW917523 HBS917523 HLO917523 HVK917523 IFG917523 IPC917523 IYY917523 JIU917523 JSQ917523 KCM917523 KMI917523 KWE917523 LGA917523 LPW917523 LZS917523 MJO917523 MTK917523 NDG917523 NNC917523 NWY917523 OGU917523 OQQ917523 PAM917523 PKI917523 PUE917523 QEA917523 QNW917523 QXS917523 RHO917523 RRK917523 SBG917523 SLC917523 SUY917523 TEU917523 TOQ917523 TYM917523 UII917523 USE917523 VCA917523 VLW917523 VVS917523 WFO917523 WPK917523 CY983059 MU983059 WQ983059 AGM983059 AQI983059 BAE983059 BKA983059 BTW983059 CDS983059 CNO983059 CXK983059 DHG983059 DRC983059 EAY983059 EKU983059 EUQ983059 FEM983059 FOI983059 FYE983059 GIA983059 GRW983059 HBS983059 HLO983059 HVK983059 IFG983059 IPC983059 IYY983059 JIU983059 JSQ983059 KCM983059 KMI983059 KWE983059 LGA983059 LPW983059 LZS983059 MJO983059 MTK983059 NDG983059 NNC983059 NWY983059 OGU983059 OQQ983059 PAM983059 PKI983059 PUE983059 QEA983059 QNW983059 QXS983059 RHO983059 RRK983059 SBG983059 SLC983059 SUY983059 TEU983059 TOQ983059 TYM983059 UII983059 USE983059 VCA983059 VLW983059 VVS983059 WFO983059 WPK983059 CW65555 MS65555 WO65555 AGK65555 AQG65555 BAC65555 BJY65555 BTU65555 CDQ65555 CNM65555 CXI65555 DHE65555 DRA65555 EAW65555 EKS65555 EUO65555 FEK65555 FOG65555 FYC65555 GHY65555 GRU65555 HBQ65555 HLM65555 HVI65555 IFE65555 IPA65555 IYW65555 JIS65555 JSO65555 KCK65555 KMG65555 KWC65555 LFY65555 LPU65555 LZQ65555 MJM65555 MTI65555 NDE65555 NNA65555 NWW65555 OGS65555 OQO65555 PAK65555 PKG65555 PUC65555 QDY65555 QNU65555 QXQ65555 RHM65555 RRI65555 SBE65555 SLA65555 SUW65555 TES65555 TOO65555 TYK65555 UIG65555 USC65555 VBY65555 VLU65555 VVQ65555 WFM65555 WPI65555 CW131091 MS131091 WO131091 AGK131091 AQG131091 BAC131091 BJY131091 BTU131091 CDQ131091 CNM131091 CXI131091 DHE131091 DRA131091 EAW131091 EKS131091 EUO131091 FEK131091 FOG131091 FYC131091 GHY131091 GRU131091 HBQ131091 HLM131091 HVI131091 IFE131091 IPA131091 IYW131091 JIS131091 JSO131091 KCK131091 KMG131091 KWC131091 LFY131091 LPU131091 LZQ131091 MJM131091 MTI131091 NDE131091 NNA131091 NWW131091 OGS131091 OQO131091 PAK131091 PKG131091 PUC131091 QDY131091 QNU131091 QXQ131091 RHM131091 RRI131091 SBE131091 SLA131091 SUW131091 TES131091 TOO131091 TYK131091 UIG131091 USC131091 VBY131091 VLU131091 VVQ131091 WFM131091 WPI131091 CW196627 MS196627 WO196627 AGK196627 AQG196627 BAC196627 BJY196627 BTU196627 CDQ196627 CNM196627 CXI196627 DHE196627 DRA196627 EAW196627 EKS196627 EUO196627 FEK196627 FOG196627 FYC196627 GHY196627 GRU196627 HBQ196627 HLM196627 HVI196627 IFE196627 IPA196627 IYW196627 JIS196627 JSO196627 KCK196627 KMG196627 KWC196627 LFY196627 LPU196627 LZQ196627 MJM196627 MTI196627 NDE196627 NNA196627 NWW196627 OGS196627 OQO196627 PAK196627 PKG196627 PUC196627 QDY196627 QNU196627 QXQ196627 RHM196627 RRI196627 SBE196627 SLA196627 SUW196627 TES196627 TOO196627 TYK196627 UIG196627 USC196627 VBY196627 VLU196627 VVQ196627 WFM196627 WPI196627 CW262163 MS262163 WO262163 AGK262163 AQG262163 BAC262163 BJY262163 BTU262163 CDQ262163 CNM262163 CXI262163 DHE262163 DRA262163 EAW262163 EKS262163 EUO262163 FEK262163 FOG262163 FYC262163 GHY262163 GRU262163 HBQ262163 HLM262163 HVI262163 IFE262163 IPA262163 IYW262163 JIS262163 JSO262163 KCK262163 KMG262163 KWC262163 LFY262163 LPU262163 LZQ262163 MJM262163 MTI262163 NDE262163 NNA262163 NWW262163 OGS262163 OQO262163 PAK262163 PKG262163 PUC262163 QDY262163 QNU262163 QXQ262163 RHM262163 RRI262163 SBE262163 SLA262163 SUW262163 TES262163 TOO262163 TYK262163 UIG262163 USC262163 VBY262163 VLU262163 VVQ262163 WFM262163 WPI262163 CW327699 MS327699 WO327699 AGK327699 AQG327699 BAC327699 BJY327699 BTU327699 CDQ327699 CNM327699 CXI327699 DHE327699 DRA327699 EAW327699 EKS327699 EUO327699 FEK327699 FOG327699 FYC327699 GHY327699 GRU327699 HBQ327699 HLM327699 HVI327699 IFE327699 IPA327699 IYW327699 JIS327699 JSO327699 KCK327699 KMG327699 KWC327699 LFY327699 LPU327699 LZQ327699 MJM327699 MTI327699 NDE327699 NNA327699 NWW327699 OGS327699 OQO327699 PAK327699 PKG327699 PUC327699 QDY327699 QNU327699 QXQ327699 RHM327699 RRI327699 SBE327699 SLA327699 SUW327699 TES327699 TOO327699 TYK327699 UIG327699 USC327699 VBY327699 VLU327699 VVQ327699 WFM327699 WPI327699 CW393235 MS393235 WO393235 AGK393235 AQG393235 BAC393235 BJY393235 BTU393235 CDQ393235 CNM393235 CXI393235 DHE393235 DRA393235 EAW393235 EKS393235 EUO393235 FEK393235 FOG393235 FYC393235 GHY393235 GRU393235 HBQ393235 HLM393235 HVI393235 IFE393235 IPA393235 IYW393235 JIS393235 JSO393235 KCK393235 KMG393235 KWC393235 LFY393235 LPU393235 LZQ393235 MJM393235 MTI393235 NDE393235 NNA393235 NWW393235 OGS393235 OQO393235 PAK393235 PKG393235 PUC393235 QDY393235 QNU393235 QXQ393235 RHM393235 RRI393235 SBE393235 SLA393235 SUW393235 TES393235 TOO393235 TYK393235 UIG393235 USC393235 VBY393235 VLU393235 VVQ393235 WFM393235 WPI393235 CW458771 MS458771 WO458771 AGK458771 AQG458771 BAC458771 BJY458771 BTU458771 CDQ458771 CNM458771 CXI458771 DHE458771 DRA458771 EAW458771 EKS458771 EUO458771 FEK458771 FOG458771 FYC458771 GHY458771 GRU458771 HBQ458771 HLM458771 HVI458771 IFE458771 IPA458771 IYW458771 JIS458771 JSO458771 KCK458771 KMG458771 KWC458771 LFY458771 LPU458771 LZQ458771 MJM458771 MTI458771 NDE458771 NNA458771 NWW458771 OGS458771 OQO458771 PAK458771 PKG458771 PUC458771 QDY458771 QNU458771 QXQ458771 RHM458771 RRI458771 SBE458771 SLA458771 SUW458771 TES458771 TOO458771 TYK458771 UIG458771 USC458771 VBY458771 VLU458771 VVQ458771 WFM458771 WPI458771 CW524307 MS524307 WO524307 AGK524307 AQG524307 BAC524307 BJY524307 BTU524307 CDQ524307 CNM524307 CXI524307 DHE524307 DRA524307 EAW524307 EKS524307 EUO524307 FEK524307 FOG524307 FYC524307 GHY524307 GRU524307 HBQ524307 HLM524307 HVI524307 IFE524307 IPA524307 IYW524307 JIS524307 JSO524307 KCK524307 KMG524307 KWC524307 LFY524307 LPU524307 LZQ524307 MJM524307 MTI524307 NDE524307 NNA524307 NWW524307 OGS524307 OQO524307 PAK524307 PKG524307 PUC524307 QDY524307 QNU524307 QXQ524307 RHM524307 RRI524307 SBE524307 SLA524307 SUW524307 TES524307 TOO524307 TYK524307 UIG524307 USC524307 VBY524307 VLU524307 VVQ524307 WFM524307 WPI524307 CW589843 MS589843 WO589843 AGK589843 AQG589843 BAC589843 BJY589843 BTU589843 CDQ589843 CNM589843 CXI589843 DHE589843 DRA589843 EAW589843 EKS589843 EUO589843 FEK589843 FOG589843 FYC589843 GHY589843 GRU589843 HBQ589843 HLM589843 HVI589843 IFE589843 IPA589843 IYW589843 JIS589843 JSO589843 KCK589843 KMG589843 KWC589843 LFY589843 LPU589843 LZQ589843 MJM589843 MTI589843 NDE589843 NNA589843 NWW589843 OGS589843 OQO589843 PAK589843 PKG589843 PUC589843 QDY589843 QNU589843 QXQ589843 RHM589843 RRI589843 SBE589843 SLA589843 SUW589843 TES589843 TOO589843 TYK589843 UIG589843 USC589843 VBY589843 VLU589843 VVQ589843 WFM589843 WPI589843 CW655379 MS655379 WO655379 AGK655379 AQG655379 BAC655379 BJY655379 BTU655379 CDQ655379 CNM655379 CXI655379 DHE655379 DRA655379 EAW655379 EKS655379 EUO655379 FEK655379 FOG655379 FYC655379 GHY655379 GRU655379 HBQ655379 HLM655379 HVI655379 IFE655379 IPA655379 IYW655379 JIS655379 JSO655379 KCK655379 KMG655379 KWC655379 LFY655379 LPU655379 LZQ655379 MJM655379 MTI655379 NDE655379 NNA655379 NWW655379 OGS655379 OQO655379 PAK655379 PKG655379 PUC655379 QDY655379 QNU655379 QXQ655379 RHM655379 RRI655379 SBE655379 SLA655379 SUW655379 TES655379 TOO655379 TYK655379 UIG655379 USC655379 VBY655379 VLU655379 VVQ655379 WFM655379 WPI655379 CW720915 MS720915 WO720915 AGK720915 AQG720915 BAC720915 BJY720915 BTU720915 CDQ720915 CNM720915 CXI720915 DHE720915 DRA720915 EAW720915 EKS720915 EUO720915 FEK720915 FOG720915 FYC720915 GHY720915 GRU720915 HBQ720915 HLM720915 HVI720915 IFE720915 IPA720915 IYW720915 JIS720915 JSO720915 KCK720915 KMG720915 KWC720915 LFY720915 LPU720915 LZQ720915 MJM720915 MTI720915 NDE720915 NNA720915 NWW720915 OGS720915 OQO720915 PAK720915 PKG720915 PUC720915 QDY720915 QNU720915 QXQ720915 RHM720915 RRI720915 SBE720915 SLA720915 SUW720915 TES720915 TOO720915 TYK720915 UIG720915 USC720915 VBY720915 VLU720915 VVQ720915 WFM720915 WPI720915 CW786451 MS786451 WO786451 AGK786451 AQG786451 BAC786451 BJY786451 BTU786451 CDQ786451 CNM786451 CXI786451 DHE786451 DRA786451 EAW786451 EKS786451 EUO786451 FEK786451 FOG786451 FYC786451 GHY786451 GRU786451 HBQ786451 HLM786451 HVI786451 IFE786451 IPA786451 IYW786451 JIS786451 JSO786451 KCK786451 KMG786451 KWC786451 LFY786451 LPU786451 LZQ786451 MJM786451 MTI786451 NDE786451 NNA786451 NWW786451 OGS786451 OQO786451 PAK786451 PKG786451 PUC786451 QDY786451 QNU786451 QXQ786451 RHM786451 RRI786451 SBE786451 SLA786451 SUW786451 TES786451 TOO786451 TYK786451 UIG786451 USC786451 VBY786451 VLU786451 VVQ786451 WFM786451 WPI786451 CW851987 MS851987 WO851987 AGK851987 AQG851987 BAC851987 BJY851987 BTU851987 CDQ851987 CNM851987 CXI851987 DHE851987 DRA851987 EAW851987 EKS851987 EUO851987 FEK851987 FOG851987 FYC851987 GHY851987 GRU851987 HBQ851987 HLM851987 HVI851987 IFE851987 IPA851987 IYW851987 JIS851987 JSO851987 KCK851987 KMG851987 KWC851987 LFY851987 LPU851987 LZQ851987 MJM851987 MTI851987 NDE851987 NNA851987 NWW851987 OGS851987 OQO851987 PAK851987 PKG851987 PUC851987 QDY851987 QNU851987 QXQ851987 RHM851987 RRI851987 SBE851987 SLA851987 SUW851987 TES851987 TOO851987 TYK851987 UIG851987 USC851987 VBY851987 VLU851987 VVQ851987 WFM851987 WPI851987 CW917523 MS917523 WO917523 AGK917523 AQG917523 BAC917523 BJY917523 BTU917523 CDQ917523 CNM917523 CXI917523 DHE917523 DRA917523 EAW917523 EKS917523 EUO917523 FEK917523 FOG917523 FYC917523 GHY917523 GRU917523 HBQ917523 HLM917523 HVI917523 IFE917523 IPA917523 IYW917523 JIS917523 JSO917523 KCK917523 KMG917523 KWC917523 LFY917523 LPU917523 LZQ917523 MJM917523 MTI917523 NDE917523 NNA917523 NWW917523 OGS917523 OQO917523 PAK917523 PKG917523 PUC917523 QDY917523 QNU917523 QXQ917523 RHM917523 RRI917523 SBE917523 SLA917523 SUW917523 TES917523 TOO917523 TYK917523 UIG917523 USC917523 VBY917523 VLU917523 VVQ917523 WFM917523 WPI917523 CW983059 MS983059 WO983059 AGK983059 AQG983059 BAC983059 BJY983059 BTU983059 CDQ983059 CNM983059 CXI983059 DHE983059 DRA983059 EAW983059 EKS983059 EUO983059 FEK983059 FOG983059 FYC983059 GHY983059 GRU983059 HBQ983059 HLM983059 HVI983059 IFE983059 IPA983059 IYW983059 JIS983059 JSO983059 KCK983059 KMG983059 KWC983059 LFY983059 LPU983059 LZQ983059 MJM983059 MTI983059 NDE983059 NNA983059 NWW983059 OGS983059 OQO983059 PAK983059 PKG983059 PUC983059 QDY983059 QNU983059 QXQ983059 RHM983059 RRI983059 SBE983059 SLA983059 SUW983059 TES983059 TOO983059 TYK983059 UIG983059 USC983059 VBY983059 VLU983059 VVQ983059 WFM983059 WPI983059 EW65555 OS65555 YO65555 AIK65555 ASG65555 BCC65555 BLY65555 BVU65555 CFQ65555 CPM65555 CZI65555 DJE65555 DTA65555 ECW65555 EMS65555 EWO65555 FGK65555 FQG65555 GAC65555 GJY65555 GTU65555 HDQ65555 HNM65555 HXI65555 IHE65555 IRA65555 JAW65555 JKS65555 JUO65555 KEK65555 KOG65555 KYC65555 LHY65555 LRU65555 MBQ65555 MLM65555 MVI65555 NFE65555 NPA65555 NYW65555 OIS65555 OSO65555 PCK65555 PMG65555 PWC65555 QFY65555 QPU65555 QZQ65555 RJM65555 RTI65555 SDE65555 SNA65555 SWW65555 TGS65555 TQO65555 UAK65555 UKG65555 UUC65555 VDY65555 VNU65555 VXQ65555 WHM65555 WRI65555 EW131091 OS131091 YO131091 AIK131091 ASG131091 BCC131091 BLY131091 BVU131091 CFQ131091 CPM131091 CZI131091 DJE131091 DTA131091 ECW131091 EMS131091 EWO131091 FGK131091 FQG131091 GAC131091 GJY131091 GTU131091 HDQ131091 HNM131091 HXI131091 IHE131091 IRA131091 JAW131091 JKS131091 JUO131091 KEK131091 KOG131091 KYC131091 LHY131091 LRU131091 MBQ131091 MLM131091 MVI131091 NFE131091 NPA131091 NYW131091 OIS131091 OSO131091 PCK131091 PMG131091 PWC131091 QFY131091 QPU131091 QZQ131091 RJM131091 RTI131091 SDE131091 SNA131091 SWW131091 TGS131091 TQO131091 UAK131091 UKG131091 UUC131091 VDY131091 VNU131091 VXQ131091 WHM131091 WRI131091 EW196627 OS196627 YO196627 AIK196627 ASG196627 BCC196627 BLY196627 BVU196627 CFQ196627 CPM196627 CZI196627 DJE196627 DTA196627 ECW196627 EMS196627 EWO196627 FGK196627 FQG196627 GAC196627 GJY196627 GTU196627 HDQ196627 HNM196627 HXI196627 IHE196627 IRA196627 JAW196627 JKS196627 JUO196627 KEK196627 KOG196627 KYC196627 LHY196627 LRU196627 MBQ196627 MLM196627 MVI196627 NFE196627 NPA196627 NYW196627 OIS196627 OSO196627 PCK196627 PMG196627 PWC196627 QFY196627 QPU196627 QZQ196627 RJM196627 RTI196627 SDE196627 SNA196627 SWW196627 TGS196627 TQO196627 UAK196627 UKG196627 UUC196627 VDY196627 VNU196627 VXQ196627 WHM196627 WRI196627 EW262163 OS262163 YO262163 AIK262163 ASG262163 BCC262163 BLY262163 BVU262163 CFQ262163 CPM262163 CZI262163 DJE262163 DTA262163 ECW262163 EMS262163 EWO262163 FGK262163 FQG262163 GAC262163 GJY262163 GTU262163 HDQ262163 HNM262163 HXI262163 IHE262163 IRA262163 JAW262163 JKS262163 JUO262163 KEK262163 KOG262163 KYC262163 LHY262163 LRU262163 MBQ262163 MLM262163 MVI262163 NFE262163 NPA262163 NYW262163 OIS262163 OSO262163 PCK262163 PMG262163 PWC262163 QFY262163 QPU262163 QZQ262163 RJM262163 RTI262163 SDE262163 SNA262163 SWW262163 TGS262163 TQO262163 UAK262163 UKG262163 UUC262163 VDY262163 VNU262163 VXQ262163 WHM262163 WRI262163 EW327699 OS327699 YO327699 AIK327699 ASG327699 BCC327699 BLY327699 BVU327699 CFQ327699 CPM327699 CZI327699 DJE327699 DTA327699 ECW327699 EMS327699 EWO327699 FGK327699 FQG327699 GAC327699 GJY327699 GTU327699 HDQ327699 HNM327699 HXI327699 IHE327699 IRA327699 JAW327699 JKS327699 JUO327699 KEK327699 KOG327699 KYC327699 LHY327699 LRU327699 MBQ327699 MLM327699 MVI327699 NFE327699 NPA327699 NYW327699 OIS327699 OSO327699 PCK327699 PMG327699 PWC327699 QFY327699 QPU327699 QZQ327699 RJM327699 RTI327699 SDE327699 SNA327699 SWW327699 TGS327699 TQO327699 UAK327699 UKG327699 UUC327699 VDY327699 VNU327699 VXQ327699 WHM327699 WRI327699 EW393235 OS393235 YO393235 AIK393235 ASG393235 BCC393235 BLY393235 BVU393235 CFQ393235 CPM393235 CZI393235 DJE393235 DTA393235 ECW393235 EMS393235 EWO393235 FGK393235 FQG393235 GAC393235 GJY393235 GTU393235 HDQ393235 HNM393235 HXI393235 IHE393235 IRA393235 JAW393235 JKS393235 JUO393235 KEK393235 KOG393235 KYC393235 LHY393235 LRU393235 MBQ393235 MLM393235 MVI393235 NFE393235 NPA393235 NYW393235 OIS393235 OSO393235 PCK393235 PMG393235 PWC393235 QFY393235 QPU393235 QZQ393235 RJM393235 RTI393235 SDE393235 SNA393235 SWW393235 TGS393235 TQO393235 UAK393235 UKG393235 UUC393235 VDY393235 VNU393235 VXQ393235 WHM393235 WRI393235 EW458771 OS458771 YO458771 AIK458771 ASG458771 BCC458771 BLY458771 BVU458771 CFQ458771 CPM458771 CZI458771 DJE458771 DTA458771 ECW458771 EMS458771 EWO458771 FGK458771 FQG458771 GAC458771 GJY458771 GTU458771 HDQ458771 HNM458771 HXI458771 IHE458771 IRA458771 JAW458771 JKS458771 JUO458771 KEK458771 KOG458771 KYC458771 LHY458771 LRU458771 MBQ458771 MLM458771 MVI458771 NFE458771 NPA458771 NYW458771 OIS458771 OSO458771 PCK458771 PMG458771 PWC458771 QFY458771 QPU458771 QZQ458771 RJM458771 RTI458771 SDE458771 SNA458771 SWW458771 TGS458771 TQO458771 UAK458771 UKG458771 UUC458771 VDY458771 VNU458771 VXQ458771 WHM458771 WRI458771 EW524307 OS524307 YO524307 AIK524307 ASG524307 BCC524307 BLY524307 BVU524307 CFQ524307 CPM524307 CZI524307 DJE524307 DTA524307 ECW524307 EMS524307 EWO524307 FGK524307 FQG524307 GAC524307 GJY524307 GTU524307 HDQ524307 HNM524307 HXI524307 IHE524307 IRA524307 JAW524307 JKS524307 JUO524307 KEK524307 KOG524307 KYC524307 LHY524307 LRU524307 MBQ524307 MLM524307 MVI524307 NFE524307 NPA524307 NYW524307 OIS524307 OSO524307 PCK524307 PMG524307 PWC524307 QFY524307 QPU524307 QZQ524307 RJM524307 RTI524307 SDE524307 SNA524307 SWW524307 TGS524307 TQO524307 UAK524307 UKG524307 UUC524307 VDY524307 VNU524307 VXQ524307 WHM524307 WRI524307 EW589843 OS589843 YO589843 AIK589843 ASG589843 BCC589843 BLY589843 BVU589843 CFQ589843 CPM589843 CZI589843 DJE589843 DTA589843 ECW589843 EMS589843 EWO589843 FGK589843 FQG589843 GAC589843 GJY589843 GTU589843 HDQ589843 HNM589843 HXI589843 IHE589843 IRA589843 JAW589843 JKS589843 JUO589843 KEK589843 KOG589843 KYC589843 LHY589843 LRU589843 MBQ589843 MLM589843 MVI589843 NFE589843 NPA589843 NYW589843 OIS589843 OSO589843 PCK589843 PMG589843 PWC589843 QFY589843 QPU589843 QZQ589843 RJM589843 RTI589843 SDE589843 SNA589843 SWW589843 TGS589843 TQO589843 UAK589843 UKG589843 UUC589843 VDY589843 VNU589843 VXQ589843 WHM589843 WRI589843 EW655379 OS655379 YO655379 AIK655379 ASG655379 BCC655379 BLY655379 BVU655379 CFQ655379 CPM655379 CZI655379 DJE655379 DTA655379 ECW655379 EMS655379 EWO655379 FGK655379 FQG655379 GAC655379 GJY655379 GTU655379 HDQ655379 HNM655379 HXI655379 IHE655379 IRA655379 JAW655379 JKS655379 JUO655379 KEK655379 KOG655379 KYC655379 LHY655379 LRU655379 MBQ655379 MLM655379 MVI655379 NFE655379 NPA655379 NYW655379 OIS655379 OSO655379 PCK655379 PMG655379 PWC655379 QFY655379 QPU655379 QZQ655379 RJM655379 RTI655379 SDE655379 SNA655379 SWW655379 TGS655379 TQO655379 UAK655379 UKG655379 UUC655379 VDY655379 VNU655379 VXQ655379 WHM655379 WRI655379 EW720915 OS720915 YO720915 AIK720915 ASG720915 BCC720915 BLY720915 BVU720915 CFQ720915 CPM720915 CZI720915 DJE720915 DTA720915 ECW720915 EMS720915 EWO720915 FGK720915 FQG720915 GAC720915 GJY720915 GTU720915 HDQ720915 HNM720915 HXI720915 IHE720915 IRA720915 JAW720915 JKS720915 JUO720915 KEK720915 KOG720915 KYC720915 LHY720915 LRU720915 MBQ720915 MLM720915 MVI720915 NFE720915 NPA720915 NYW720915 OIS720915 OSO720915 PCK720915 PMG720915 PWC720915 QFY720915 QPU720915 QZQ720915 RJM720915 RTI720915 SDE720915 SNA720915 SWW720915 TGS720915 TQO720915 UAK720915 UKG720915 UUC720915 VDY720915 VNU720915 VXQ720915 WHM720915 WRI720915 EW786451 OS786451 YO786451 AIK786451 ASG786451 BCC786451 BLY786451 BVU786451 CFQ786451 CPM786451 CZI786451 DJE786451 DTA786451 ECW786451 EMS786451 EWO786451 FGK786451 FQG786451 GAC786451 GJY786451 GTU786451 HDQ786451 HNM786451 HXI786451 IHE786451 IRA786451 JAW786451 JKS786451 JUO786451 KEK786451 KOG786451 KYC786451 LHY786451 LRU786451 MBQ786451 MLM786451 MVI786451 NFE786451 NPA786451 NYW786451 OIS786451 OSO786451 PCK786451 PMG786451 PWC786451 QFY786451 QPU786451 QZQ786451 RJM786451 RTI786451 SDE786451 SNA786451 SWW786451 TGS786451 TQO786451 UAK786451 UKG786451 UUC786451 VDY786451 VNU786451 VXQ786451 WHM786451 WRI786451 EW851987 OS851987 YO851987 AIK851987 ASG851987 BCC851987 BLY851987 BVU851987 CFQ851987 CPM851987 CZI851987 DJE851987 DTA851987 ECW851987 EMS851987 EWO851987 FGK851987 FQG851987 GAC851987 GJY851987 GTU851987 HDQ851987 HNM851987 HXI851987 IHE851987 IRA851987 JAW851987 JKS851987 JUO851987 KEK851987 KOG851987 KYC851987 LHY851987 LRU851987 MBQ851987 MLM851987 MVI851987 NFE851987 NPA851987 NYW851987 OIS851987 OSO851987 PCK851987 PMG851987 PWC851987 QFY851987 QPU851987 QZQ851987 RJM851987 RTI851987 SDE851987 SNA851987 SWW851987 TGS851987 TQO851987 UAK851987 UKG851987 UUC851987 VDY851987 VNU851987 VXQ851987 WHM851987 WRI851987 EW917523 OS917523 YO917523 AIK917523 ASG917523 BCC917523 BLY917523 BVU917523 CFQ917523 CPM917523 CZI917523 DJE917523 DTA917523 ECW917523 EMS917523 EWO917523 FGK917523 FQG917523 GAC917523 GJY917523 GTU917523 HDQ917523 HNM917523 HXI917523 IHE917523 IRA917523 JAW917523 JKS917523 JUO917523 KEK917523 KOG917523 KYC917523 LHY917523 LRU917523 MBQ917523 MLM917523 MVI917523 NFE917523 NPA917523 NYW917523 OIS917523 OSO917523 PCK917523 PMG917523 PWC917523 QFY917523 QPU917523 QZQ917523 RJM917523 RTI917523 SDE917523 SNA917523 SWW917523 TGS917523 TQO917523 UAK917523 UKG917523 UUC917523 VDY917523 VNU917523 VXQ917523 WHM917523 WRI917523 EW983059 OS983059 YO983059 AIK983059 ASG983059 BCC983059 BLY983059 BVU983059 CFQ983059 CPM983059 CZI983059 DJE983059 DTA983059 ECW983059 EMS983059 EWO983059 FGK983059 FQG983059 GAC983059 GJY983059 GTU983059 HDQ983059 HNM983059 HXI983059 IHE983059 IRA983059 JAW983059 JKS983059 JUO983059 KEK983059 KOG983059 KYC983059 LHY983059 LRU983059 MBQ983059 MLM983059 MVI983059 NFE983059 NPA983059 NYW983059 OIS983059 OSO983059 PCK983059 PMG983059 PWC983059 QFY983059 QPU983059 QZQ983059 RJM983059 RTI983059 SDE983059 SNA983059 SWW983059 TGS983059 TQO983059 UAK983059 UKG983059 UUC983059 VDY983059 VNU983059 VXQ983059 WHM983059 WRI983059 EU65555 OQ65555 YM65555 AII65555 ASE65555 BCA65555 BLW65555 BVS65555 CFO65555 CPK65555 CZG65555 DJC65555 DSY65555 ECU65555 EMQ65555 EWM65555 FGI65555 FQE65555 GAA65555 GJW65555 GTS65555 HDO65555 HNK65555 HXG65555 IHC65555 IQY65555 JAU65555 JKQ65555 JUM65555 KEI65555 KOE65555 KYA65555 LHW65555 LRS65555 MBO65555 MLK65555 MVG65555 NFC65555 NOY65555 NYU65555 OIQ65555 OSM65555 PCI65555 PME65555 PWA65555 QFW65555 QPS65555 QZO65555 RJK65555 RTG65555 SDC65555 SMY65555 SWU65555 TGQ65555 TQM65555 UAI65555 UKE65555 UUA65555 VDW65555 VNS65555 VXO65555 WHK65555 WRG65555 EU131091 OQ131091 YM131091 AII131091 ASE131091 BCA131091 BLW131091 BVS131091 CFO131091 CPK131091 CZG131091 DJC131091 DSY131091 ECU131091 EMQ131091 EWM131091 FGI131091 FQE131091 GAA131091 GJW131091 GTS131091 HDO131091 HNK131091 HXG131091 IHC131091 IQY131091 JAU131091 JKQ131091 JUM131091 KEI131091 KOE131091 KYA131091 LHW131091 LRS131091 MBO131091 MLK131091 MVG131091 NFC131091 NOY131091 NYU131091 OIQ131091 OSM131091 PCI131091 PME131091 PWA131091 QFW131091 QPS131091 QZO131091 RJK131091 RTG131091 SDC131091 SMY131091 SWU131091 TGQ131091 TQM131091 UAI131091 UKE131091 UUA131091 VDW131091 VNS131091 VXO131091 WHK131091 WRG131091 EU196627 OQ196627 YM196627 AII196627 ASE196627 BCA196627 BLW196627 BVS196627 CFO196627 CPK196627 CZG196627 DJC196627 DSY196627 ECU196627 EMQ196627 EWM196627 FGI196627 FQE196627 GAA196627 GJW196627 GTS196627 HDO196627 HNK196627 HXG196627 IHC196627 IQY196627 JAU196627 JKQ196627 JUM196627 KEI196627 KOE196627 KYA196627 LHW196627 LRS196627 MBO196627 MLK196627 MVG196627 NFC196627 NOY196627 NYU196627 OIQ196627 OSM196627 PCI196627 PME196627 PWA196627 QFW196627 QPS196627 QZO196627 RJK196627 RTG196627 SDC196627 SMY196627 SWU196627 TGQ196627 TQM196627 UAI196627 UKE196627 UUA196627 VDW196627 VNS196627 VXO196627 WHK196627 WRG196627 EU262163 OQ262163 YM262163 AII262163 ASE262163 BCA262163 BLW262163 BVS262163 CFO262163 CPK262163 CZG262163 DJC262163 DSY262163 ECU262163 EMQ262163 EWM262163 FGI262163 FQE262163 GAA262163 GJW262163 GTS262163 HDO262163 HNK262163 HXG262163 IHC262163 IQY262163 JAU262163 JKQ262163 JUM262163 KEI262163 KOE262163 KYA262163 LHW262163 LRS262163 MBO262163 MLK262163 MVG262163 NFC262163 NOY262163 NYU262163 OIQ262163 OSM262163 PCI262163 PME262163 PWA262163 QFW262163 QPS262163 QZO262163 RJK262163 RTG262163 SDC262163 SMY262163 SWU262163 TGQ262163 TQM262163 UAI262163 UKE262163 UUA262163 VDW262163 VNS262163 VXO262163 WHK262163 WRG262163 EU327699 OQ327699 YM327699 AII327699 ASE327699 BCA327699 BLW327699 BVS327699 CFO327699 CPK327699 CZG327699 DJC327699 DSY327699 ECU327699 EMQ327699 EWM327699 FGI327699 FQE327699 GAA327699 GJW327699 GTS327699 HDO327699 HNK327699 HXG327699 IHC327699 IQY327699 JAU327699 JKQ327699 JUM327699 KEI327699 KOE327699 KYA327699 LHW327699 LRS327699 MBO327699 MLK327699 MVG327699 NFC327699 NOY327699 NYU327699 OIQ327699 OSM327699 PCI327699 PME327699 PWA327699 QFW327699 QPS327699 QZO327699 RJK327699 RTG327699 SDC327699 SMY327699 SWU327699 TGQ327699 TQM327699 UAI327699 UKE327699 UUA327699 VDW327699 VNS327699 VXO327699 WHK327699 WRG327699 EU393235 OQ393235 YM393235 AII393235 ASE393235 BCA393235 BLW393235 BVS393235 CFO393235 CPK393235 CZG393235 DJC393235 DSY393235 ECU393235 EMQ393235 EWM393235 FGI393235 FQE393235 GAA393235 GJW393235 GTS393235 HDO393235 HNK393235 HXG393235 IHC393235 IQY393235 JAU393235 JKQ393235 JUM393235 KEI393235 KOE393235 KYA393235 LHW393235 LRS393235 MBO393235 MLK393235 MVG393235 NFC393235 NOY393235 NYU393235 OIQ393235 OSM393235 PCI393235 PME393235 PWA393235 QFW393235 QPS393235 QZO393235 RJK393235 RTG393235 SDC393235 SMY393235 SWU393235 TGQ393235 TQM393235 UAI393235 UKE393235 UUA393235 VDW393235 VNS393235 VXO393235 WHK393235 WRG393235 EU458771 OQ458771 YM458771 AII458771 ASE458771 BCA458771 BLW458771 BVS458771 CFO458771 CPK458771 CZG458771 DJC458771 DSY458771 ECU458771 EMQ458771 EWM458771 FGI458771 FQE458771 GAA458771 GJW458771 GTS458771 HDO458771 HNK458771 HXG458771 IHC458771 IQY458771 JAU458771 JKQ458771 JUM458771 KEI458771 KOE458771 KYA458771 LHW458771 LRS458771 MBO458771 MLK458771 MVG458771 NFC458771 NOY458771 NYU458771 OIQ458771 OSM458771 PCI458771 PME458771 PWA458771 QFW458771 QPS458771 QZO458771 RJK458771 RTG458771 SDC458771 SMY458771 SWU458771 TGQ458771 TQM458771 UAI458771 UKE458771 UUA458771 VDW458771 VNS458771 VXO458771 WHK458771 WRG458771 EU524307 OQ524307 YM524307 AII524307 ASE524307 BCA524307 BLW524307 BVS524307 CFO524307 CPK524307 CZG524307 DJC524307 DSY524307 ECU524307 EMQ524307 EWM524307 FGI524307 FQE524307 GAA524307 GJW524307 GTS524307 HDO524307 HNK524307 HXG524307 IHC524307 IQY524307 JAU524307 JKQ524307 JUM524307 KEI524307 KOE524307 KYA524307 LHW524307 LRS524307 MBO524307 MLK524307 MVG524307 NFC524307 NOY524307 NYU524307 OIQ524307 OSM524307 PCI524307 PME524307 PWA524307 QFW524307 QPS524307 QZO524307 RJK524307 RTG524307 SDC524307 SMY524307 SWU524307 TGQ524307 TQM524307 UAI524307 UKE524307 UUA524307 VDW524307 VNS524307 VXO524307 WHK524307 WRG524307 EU589843 OQ589843 YM589843 AII589843 ASE589843 BCA589843 BLW589843 BVS589843 CFO589843 CPK589843 CZG589843 DJC589843 DSY589843 ECU589843 EMQ589843 EWM589843 FGI589843 FQE589843 GAA589843 GJW589843 GTS589843 HDO589843 HNK589843 HXG589843 IHC589843 IQY589843 JAU589843 JKQ589843 JUM589843 KEI589843 KOE589843 KYA589843 LHW589843 LRS589843 MBO589843 MLK589843 MVG589843 NFC589843 NOY589843 NYU589843 OIQ589843 OSM589843 PCI589843 PME589843 PWA589843 QFW589843 QPS589843 QZO589843 RJK589843 RTG589843 SDC589843 SMY589843 SWU589843 TGQ589843 TQM589843 UAI589843 UKE589843 UUA589843 VDW589843 VNS589843 VXO589843 WHK589843 WRG589843 EU655379 OQ655379 YM655379 AII655379 ASE655379 BCA655379 BLW655379 BVS655379 CFO655379 CPK655379 CZG655379 DJC655379 DSY655379 ECU655379 EMQ655379 EWM655379 FGI655379 FQE655379 GAA655379 GJW655379 GTS655379 HDO655379 HNK655379 HXG655379 IHC655379 IQY655379 JAU655379 JKQ655379 JUM655379 KEI655379 KOE655379 KYA655379 LHW655379 LRS655379 MBO655379 MLK655379 MVG655379 NFC655379 NOY655379 NYU655379 OIQ655379 OSM655379 PCI655379 PME655379 PWA655379 QFW655379 QPS655379 QZO655379 RJK655379 RTG655379 SDC655379 SMY655379 SWU655379 TGQ655379 TQM655379 UAI655379 UKE655379 UUA655379 VDW655379 VNS655379 VXO655379 WHK655379 WRG655379 EU720915 OQ720915 YM720915 AII720915 ASE720915 BCA720915 BLW720915 BVS720915 CFO720915 CPK720915 CZG720915 DJC720915 DSY720915 ECU720915 EMQ720915 EWM720915 FGI720915 FQE720915 GAA720915 GJW720915 GTS720915 HDO720915 HNK720915 HXG720915 IHC720915 IQY720915 JAU720915 JKQ720915 JUM720915 KEI720915 KOE720915 KYA720915 LHW720915 LRS720915 MBO720915 MLK720915 MVG720915 NFC720915 NOY720915 NYU720915 OIQ720915 OSM720915 PCI720915 PME720915 PWA720915 QFW720915 QPS720915 QZO720915 RJK720915 RTG720915 SDC720915 SMY720915 SWU720915 TGQ720915 TQM720915 UAI720915 UKE720915 UUA720915 VDW720915 VNS720915 VXO720915 WHK720915 WRG720915 EU786451 OQ786451 YM786451 AII786451 ASE786451 BCA786451 BLW786451 BVS786451 CFO786451 CPK786451 CZG786451 DJC786451 DSY786451 ECU786451 EMQ786451 EWM786451 FGI786451 FQE786451 GAA786451 GJW786451 GTS786451 HDO786451 HNK786451 HXG786451 IHC786451 IQY786451 JAU786451 JKQ786451 JUM786451 KEI786451 KOE786451 KYA786451 LHW786451 LRS786451 MBO786451 MLK786451 MVG786451 NFC786451 NOY786451 NYU786451 OIQ786451 OSM786451 PCI786451 PME786451 PWA786451 QFW786451 QPS786451 QZO786451 RJK786451 RTG786451 SDC786451 SMY786451 SWU786451 TGQ786451 TQM786451 UAI786451 UKE786451 UUA786451 VDW786451 VNS786451 VXO786451 WHK786451 WRG786451 EU851987 OQ851987 YM851987 AII851987 ASE851987 BCA851987 BLW851987 BVS851987 CFO851987 CPK851987 CZG851987 DJC851987 DSY851987 ECU851987 EMQ851987 EWM851987 FGI851987 FQE851987 GAA851987 GJW851987 GTS851987 HDO851987 HNK851987 HXG851987 IHC851987 IQY851987 JAU851987 JKQ851987 JUM851987 KEI851987 KOE851987 KYA851987 LHW851987 LRS851987 MBO851987 MLK851987 MVG851987 NFC851987 NOY851987 NYU851987 OIQ851987 OSM851987 PCI851987 PME851987 PWA851987 QFW851987 QPS851987 QZO851987 RJK851987 RTG851987 SDC851987 SMY851987 SWU851987 TGQ851987 TQM851987 UAI851987 UKE851987 UUA851987 VDW851987 VNS851987 VXO851987 WHK851987 WRG851987 EU917523 OQ917523 YM917523 AII917523 ASE917523 BCA917523 BLW917523 BVS917523 CFO917523 CPK917523 CZG917523 DJC917523 DSY917523 ECU917523 EMQ917523 EWM917523 FGI917523 FQE917523 GAA917523 GJW917523 GTS917523 HDO917523 HNK917523 HXG917523 IHC917523 IQY917523 JAU917523 JKQ917523 JUM917523 KEI917523 KOE917523 KYA917523 LHW917523 LRS917523 MBO917523 MLK917523 MVG917523 NFC917523 NOY917523 NYU917523 OIQ917523 OSM917523 PCI917523 PME917523 PWA917523 QFW917523 QPS917523 QZO917523 RJK917523 RTG917523 SDC917523 SMY917523 SWU917523 TGQ917523 TQM917523 UAI917523 UKE917523 UUA917523 VDW917523 VNS917523 VXO917523 WHK917523 WRG917523 EU983059 OQ983059 YM983059 AII983059 ASE983059 BCA983059 BLW983059 BVS983059 CFO983059 CPK983059 CZG983059 DJC983059 DSY983059 ECU983059 EMQ983059 EWM983059 FGI983059 FQE983059 GAA983059 GJW983059 GTS983059 HDO983059 HNK983059 HXG983059 IHC983059 IQY983059 JAU983059 JKQ983059 JUM983059 KEI983059 KOE983059 KYA983059 LHW983059 LRS983059 MBO983059 MLK983059 MVG983059 NFC983059 NOY983059 NYU983059 OIQ983059 OSM983059 PCI983059 PME983059 PWA983059 QFW983059 QPS983059 QZO983059 RJK983059 RTG983059 SDC983059 SMY983059 SWU983059 TGQ983059 TQM983059 UAI983059 UKE983059 UUA983059 VDW983059 VNS983059 VXO983059 WHK983059 WRG983059 ES65555 OO65555 YK65555 AIG65555 ASC65555 BBY65555 BLU65555 BVQ65555 CFM65555 CPI65555 CZE65555 DJA65555 DSW65555 ECS65555 EMO65555 EWK65555 FGG65555 FQC65555 FZY65555 GJU65555 GTQ65555 HDM65555 HNI65555 HXE65555 IHA65555 IQW65555 JAS65555 JKO65555 JUK65555 KEG65555 KOC65555 KXY65555 LHU65555 LRQ65555 MBM65555 MLI65555 MVE65555 NFA65555 NOW65555 NYS65555 OIO65555 OSK65555 PCG65555 PMC65555 PVY65555 QFU65555 QPQ65555 QZM65555 RJI65555 RTE65555 SDA65555 SMW65555 SWS65555 TGO65555 TQK65555 UAG65555 UKC65555 UTY65555 VDU65555 VNQ65555 VXM65555 WHI65555 WRE65555 ES131091 OO131091 YK131091 AIG131091 ASC131091 BBY131091 BLU131091 BVQ131091 CFM131091 CPI131091 CZE131091 DJA131091 DSW131091 ECS131091 EMO131091 EWK131091 FGG131091 FQC131091 FZY131091 GJU131091 GTQ131091 HDM131091 HNI131091 HXE131091 IHA131091 IQW131091 JAS131091 JKO131091 JUK131091 KEG131091 KOC131091 KXY131091 LHU131091 LRQ131091 MBM131091 MLI131091 MVE131091 NFA131091 NOW131091 NYS131091 OIO131091 OSK131091 PCG131091 PMC131091 PVY131091 QFU131091 QPQ131091 QZM131091 RJI131091 RTE131091 SDA131091 SMW131091 SWS131091 TGO131091 TQK131091 UAG131091 UKC131091 UTY131091 VDU131091 VNQ131091 VXM131091 WHI131091 WRE131091 ES196627 OO196627 YK196627 AIG196627 ASC196627 BBY196627 BLU196627 BVQ196627 CFM196627 CPI196627 CZE196627 DJA196627 DSW196627 ECS196627 EMO196627 EWK196627 FGG196627 FQC196627 FZY196627 GJU196627 GTQ196627 HDM196627 HNI196627 HXE196627 IHA196627 IQW196627 JAS196627 JKO196627 JUK196627 KEG196627 KOC196627 KXY196627 LHU196627 LRQ196627 MBM196627 MLI196627 MVE196627 NFA196627 NOW196627 NYS196627 OIO196627 OSK196627 PCG196627 PMC196627 PVY196627 QFU196627 QPQ196627 QZM196627 RJI196627 RTE196627 SDA196627 SMW196627 SWS196627 TGO196627 TQK196627 UAG196627 UKC196627 UTY196627 VDU196627 VNQ196627 VXM196627 WHI196627 WRE196627 ES262163 OO262163 YK262163 AIG262163 ASC262163 BBY262163 BLU262163 BVQ262163 CFM262163 CPI262163 CZE262163 DJA262163 DSW262163 ECS262163 EMO262163 EWK262163 FGG262163 FQC262163 FZY262163 GJU262163 GTQ262163 HDM262163 HNI262163 HXE262163 IHA262163 IQW262163 JAS262163 JKO262163 JUK262163 KEG262163 KOC262163 KXY262163 LHU262163 LRQ262163 MBM262163 MLI262163 MVE262163 NFA262163 NOW262163 NYS262163 OIO262163 OSK262163 PCG262163 PMC262163 PVY262163 QFU262163 QPQ262163 QZM262163 RJI262163 RTE262163 SDA262163 SMW262163 SWS262163 TGO262163 TQK262163 UAG262163 UKC262163 UTY262163 VDU262163 VNQ262163 VXM262163 WHI262163 WRE262163 ES327699 OO327699 YK327699 AIG327699 ASC327699 BBY327699 BLU327699 BVQ327699 CFM327699 CPI327699 CZE327699 DJA327699 DSW327699 ECS327699 EMO327699 EWK327699 FGG327699 FQC327699 FZY327699 GJU327699 GTQ327699 HDM327699 HNI327699 HXE327699 IHA327699 IQW327699 JAS327699 JKO327699 JUK327699 KEG327699 KOC327699 KXY327699 LHU327699 LRQ327699 MBM327699 MLI327699 MVE327699 NFA327699 NOW327699 NYS327699 OIO327699 OSK327699 PCG327699 PMC327699 PVY327699 QFU327699 QPQ327699 QZM327699 RJI327699 RTE327699 SDA327699 SMW327699 SWS327699 TGO327699 TQK327699 UAG327699 UKC327699 UTY327699 VDU327699 VNQ327699 VXM327699 WHI327699 WRE327699 ES393235 OO393235 YK393235 AIG393235 ASC393235 BBY393235 BLU393235 BVQ393235 CFM393235 CPI393235 CZE393235 DJA393235 DSW393235 ECS393235 EMO393235 EWK393235 FGG393235 FQC393235 FZY393235 GJU393235 GTQ393235 HDM393235 HNI393235 HXE393235 IHA393235 IQW393235 JAS393235 JKO393235 JUK393235 KEG393235 KOC393235 KXY393235 LHU393235 LRQ393235 MBM393235 MLI393235 MVE393235 NFA393235 NOW393235 NYS393235 OIO393235 OSK393235 PCG393235 PMC393235 PVY393235 QFU393235 QPQ393235 QZM393235 RJI393235 RTE393235 SDA393235 SMW393235 SWS393235 TGO393235 TQK393235 UAG393235 UKC393235 UTY393235 VDU393235 VNQ393235 VXM393235 WHI393235 WRE393235 ES458771 OO458771 YK458771 AIG458771 ASC458771 BBY458771 BLU458771 BVQ458771 CFM458771 CPI458771 CZE458771 DJA458771 DSW458771 ECS458771 EMO458771 EWK458771 FGG458771 FQC458771 FZY458771 GJU458771 GTQ458771 HDM458771 HNI458771 HXE458771 IHA458771 IQW458771 JAS458771 JKO458771 JUK458771 KEG458771 KOC458771 KXY458771 LHU458771 LRQ458771 MBM458771 MLI458771 MVE458771 NFA458771 NOW458771 NYS458771 OIO458771 OSK458771 PCG458771 PMC458771 PVY458771 QFU458771 QPQ458771 QZM458771 RJI458771 RTE458771 SDA458771 SMW458771 SWS458771 TGO458771 TQK458771 UAG458771 UKC458771 UTY458771 VDU458771 VNQ458771 VXM458771 WHI458771 WRE458771 ES524307 OO524307 YK524307 AIG524307 ASC524307 BBY524307 BLU524307 BVQ524307 CFM524307 CPI524307 CZE524307 DJA524307 DSW524307 ECS524307 EMO524307 EWK524307 FGG524307 FQC524307 FZY524307 GJU524307 GTQ524307 HDM524307 HNI524307 HXE524307 IHA524307 IQW524307 JAS524307 JKO524307 JUK524307 KEG524307 KOC524307 KXY524307 LHU524307 LRQ524307 MBM524307 MLI524307 MVE524307 NFA524307 NOW524307 NYS524307 OIO524307 OSK524307 PCG524307 PMC524307 PVY524307 QFU524307 QPQ524307 QZM524307 RJI524307 RTE524307 SDA524307 SMW524307 SWS524307 TGO524307 TQK524307 UAG524307 UKC524307 UTY524307 VDU524307 VNQ524307 VXM524307 WHI524307 WRE524307 ES589843 OO589843 YK589843 AIG589843 ASC589843 BBY589843 BLU589843 BVQ589843 CFM589843 CPI589843 CZE589843 DJA589843 DSW589843 ECS589843 EMO589843 EWK589843 FGG589843 FQC589843 FZY589843 GJU589843 GTQ589843 HDM589843 HNI589843 HXE589843 IHA589843 IQW589843 JAS589843 JKO589843 JUK589843 KEG589843 KOC589843 KXY589843 LHU589843 LRQ589843 MBM589843 MLI589843 MVE589843 NFA589843 NOW589843 NYS589843 OIO589843 OSK589843 PCG589843 PMC589843 PVY589843 QFU589843 QPQ589843 QZM589843 RJI589843 RTE589843 SDA589843 SMW589843 SWS589843 TGO589843 TQK589843 UAG589843 UKC589843 UTY589843 VDU589843 VNQ589843 VXM589843 WHI589843 WRE589843 ES655379 OO655379 YK655379 AIG655379 ASC655379 BBY655379 BLU655379 BVQ655379 CFM655379 CPI655379 CZE655379 DJA655379 DSW655379 ECS655379 EMO655379 EWK655379 FGG655379 FQC655379 FZY655379 GJU655379 GTQ655379 HDM655379 HNI655379 HXE655379 IHA655379 IQW655379 JAS655379 JKO655379 JUK655379 KEG655379 KOC655379 KXY655379 LHU655379 LRQ655379 MBM655379 MLI655379 MVE655379 NFA655379 NOW655379 NYS655379 OIO655379 OSK655379 PCG655379 PMC655379 PVY655379 QFU655379 QPQ655379 QZM655379 RJI655379 RTE655379 SDA655379 SMW655379 SWS655379 TGO655379 TQK655379 UAG655379 UKC655379 UTY655379 VDU655379 VNQ655379 VXM655379 WHI655379 WRE655379 ES720915 OO720915 YK720915 AIG720915 ASC720915 BBY720915 BLU720915 BVQ720915 CFM720915 CPI720915 CZE720915 DJA720915 DSW720915 ECS720915 EMO720915 EWK720915 FGG720915 FQC720915 FZY720915 GJU720915 GTQ720915 HDM720915 HNI720915 HXE720915 IHA720915 IQW720915 JAS720915 JKO720915 JUK720915 KEG720915 KOC720915 KXY720915 LHU720915 LRQ720915 MBM720915 MLI720915 MVE720915 NFA720915 NOW720915 NYS720915 OIO720915 OSK720915 PCG720915 PMC720915 PVY720915 QFU720915 QPQ720915 QZM720915 RJI720915 RTE720915 SDA720915 SMW720915 SWS720915 TGO720915 TQK720915 UAG720915 UKC720915 UTY720915 VDU720915 VNQ720915 VXM720915 WHI720915 WRE720915 ES786451 OO786451 YK786451 AIG786451 ASC786451 BBY786451 BLU786451 BVQ786451 CFM786451 CPI786451 CZE786451 DJA786451 DSW786451 ECS786451 EMO786451 EWK786451 FGG786451 FQC786451 FZY786451 GJU786451 GTQ786451 HDM786451 HNI786451 HXE786451 IHA786451 IQW786451 JAS786451 JKO786451 JUK786451 KEG786451 KOC786451 KXY786451 LHU786451 LRQ786451 MBM786451 MLI786451 MVE786451 NFA786451 NOW786451 NYS786451 OIO786451 OSK786451 PCG786451 PMC786451 PVY786451 QFU786451 QPQ786451 QZM786451 RJI786451 RTE786451 SDA786451 SMW786451 SWS786451 TGO786451 TQK786451 UAG786451 UKC786451 UTY786451 VDU786451 VNQ786451 VXM786451 WHI786451 WRE786451 ES851987 OO851987 YK851987 AIG851987 ASC851987 BBY851987 BLU851987 BVQ851987 CFM851987 CPI851987 CZE851987 DJA851987 DSW851987 ECS851987 EMO851987 EWK851987 FGG851987 FQC851987 FZY851987 GJU851987 GTQ851987 HDM851987 HNI851987 HXE851987 IHA851987 IQW851987 JAS851987 JKO851987 JUK851987 KEG851987 KOC851987 KXY851987 LHU851987 LRQ851987 MBM851987 MLI851987 MVE851987 NFA851987 NOW851987 NYS851987 OIO851987 OSK851987 PCG851987 PMC851987 PVY851987 QFU851987 QPQ851987 QZM851987 RJI851987 RTE851987 SDA851987 SMW851987 SWS851987 TGO851987 TQK851987 UAG851987 UKC851987 UTY851987 VDU851987 VNQ851987 VXM851987 WHI851987 WRE851987 ES917523 OO917523 YK917523 AIG917523 ASC917523 BBY917523 BLU917523 BVQ917523 CFM917523 CPI917523 CZE917523 DJA917523 DSW917523 ECS917523 EMO917523 EWK917523 FGG917523 FQC917523 FZY917523 GJU917523 GTQ917523 HDM917523 HNI917523 HXE917523 IHA917523 IQW917523 JAS917523 JKO917523 JUK917523 KEG917523 KOC917523 KXY917523 LHU917523 LRQ917523 MBM917523 MLI917523 MVE917523 NFA917523 NOW917523 NYS917523 OIO917523 OSK917523 PCG917523 PMC917523 PVY917523 QFU917523 QPQ917523 QZM917523 RJI917523 RTE917523 SDA917523 SMW917523 SWS917523 TGO917523 TQK917523 UAG917523 UKC917523 UTY917523 VDU917523 VNQ917523 VXM917523 WHI917523 WRE917523 ES983059 OO983059 YK983059 AIG983059 ASC983059 BBY983059 BLU983059 BVQ983059 CFM983059 CPI983059 CZE983059 DJA983059 DSW983059 ECS983059 EMO983059 EWK983059 FGG983059 FQC983059 FZY983059 GJU983059 GTQ983059 HDM983059 HNI983059 HXE983059 IHA983059 IQW983059 JAS983059 JKO983059 JUK983059 KEG983059 KOC983059 KXY983059 LHU983059 LRQ983059 MBM983059 MLI983059 MVE983059 NFA983059 NOW983059 NYS983059 OIO983059 OSK983059 PCG983059 PMC983059 PVY983059 QFU983059 QPQ983059 QZM983059 RJI983059 RTE983059 SDA983059 SMW983059 SWS983059 TGO983059 TQK983059 UAG983059 UKC983059 UTY983059 VDU983059 VNQ983059 VXM983059 WHI983059 WRE983059 EQ65555 OM65555 YI65555 AIE65555 ASA65555 BBW65555 BLS65555 BVO65555 CFK65555 CPG65555 CZC65555 DIY65555 DSU65555 ECQ65555 EMM65555 EWI65555 FGE65555 FQA65555 FZW65555 GJS65555 GTO65555 HDK65555 HNG65555 HXC65555 IGY65555 IQU65555 JAQ65555 JKM65555 JUI65555 KEE65555 KOA65555 KXW65555 LHS65555 LRO65555 MBK65555 MLG65555 MVC65555 NEY65555 NOU65555 NYQ65555 OIM65555 OSI65555 PCE65555 PMA65555 PVW65555 QFS65555 QPO65555 QZK65555 RJG65555 RTC65555 SCY65555 SMU65555 SWQ65555 TGM65555 TQI65555 UAE65555 UKA65555 UTW65555 VDS65555 VNO65555 VXK65555 WHG65555 WRC65555 EQ131091 OM131091 YI131091 AIE131091 ASA131091 BBW131091 BLS131091 BVO131091 CFK131091 CPG131091 CZC131091 DIY131091 DSU131091 ECQ131091 EMM131091 EWI131091 FGE131091 FQA131091 FZW131091 GJS131091 GTO131091 HDK131091 HNG131091 HXC131091 IGY131091 IQU131091 JAQ131091 JKM131091 JUI131091 KEE131091 KOA131091 KXW131091 LHS131091 LRO131091 MBK131091 MLG131091 MVC131091 NEY131091 NOU131091 NYQ131091 OIM131091 OSI131091 PCE131091 PMA131091 PVW131091 QFS131091 QPO131091 QZK131091 RJG131091 RTC131091 SCY131091 SMU131091 SWQ131091 TGM131091 TQI131091 UAE131091 UKA131091 UTW131091 VDS131091 VNO131091 VXK131091 WHG131091 WRC131091 EQ196627 OM196627 YI196627 AIE196627 ASA196627 BBW196627 BLS196627 BVO196627 CFK196627 CPG196627 CZC196627 DIY196627 DSU196627 ECQ196627 EMM196627 EWI196627 FGE196627 FQA196627 FZW196627 GJS196627 GTO196627 HDK196627 HNG196627 HXC196627 IGY196627 IQU196627 JAQ196627 JKM196627 JUI196627 KEE196627 KOA196627 KXW196627 LHS196627 LRO196627 MBK196627 MLG196627 MVC196627 NEY196627 NOU196627 NYQ196627 OIM196627 OSI196627 PCE196627 PMA196627 PVW196627 QFS196627 QPO196627 QZK196627 RJG196627 RTC196627 SCY196627 SMU196627 SWQ196627 TGM196627 TQI196627 UAE196627 UKA196627 UTW196627 VDS196627 VNO196627 VXK196627 WHG196627 WRC196627 EQ262163 OM262163 YI262163 AIE262163 ASA262163 BBW262163 BLS262163 BVO262163 CFK262163 CPG262163 CZC262163 DIY262163 DSU262163 ECQ262163 EMM262163 EWI262163 FGE262163 FQA262163 FZW262163 GJS262163 GTO262163 HDK262163 HNG262163 HXC262163 IGY262163 IQU262163 JAQ262163 JKM262163 JUI262163 KEE262163 KOA262163 KXW262163 LHS262163 LRO262163 MBK262163 MLG262163 MVC262163 NEY262163 NOU262163 NYQ262163 OIM262163 OSI262163 PCE262163 PMA262163 PVW262163 QFS262163 QPO262163 QZK262163 RJG262163 RTC262163 SCY262163 SMU262163 SWQ262163 TGM262163 TQI262163 UAE262163 UKA262163 UTW262163 VDS262163 VNO262163 VXK262163 WHG262163 WRC262163 EQ327699 OM327699 YI327699 AIE327699 ASA327699 BBW327699 BLS327699 BVO327699 CFK327699 CPG327699 CZC327699 DIY327699 DSU327699 ECQ327699 EMM327699 EWI327699 FGE327699 FQA327699 FZW327699 GJS327699 GTO327699 HDK327699 HNG327699 HXC327699 IGY327699 IQU327699 JAQ327699 JKM327699 JUI327699 KEE327699 KOA327699 KXW327699 LHS327699 LRO327699 MBK327699 MLG327699 MVC327699 NEY327699 NOU327699 NYQ327699 OIM327699 OSI327699 PCE327699 PMA327699 PVW327699 QFS327699 QPO327699 QZK327699 RJG327699 RTC327699 SCY327699 SMU327699 SWQ327699 TGM327699 TQI327699 UAE327699 UKA327699 UTW327699 VDS327699 VNO327699 VXK327699 WHG327699 WRC327699 EQ393235 OM393235 YI393235 AIE393235 ASA393235 BBW393235 BLS393235 BVO393235 CFK393235 CPG393235 CZC393235 DIY393235 DSU393235 ECQ393235 EMM393235 EWI393235 FGE393235 FQA393235 FZW393235 GJS393235 GTO393235 HDK393235 HNG393235 HXC393235 IGY393235 IQU393235 JAQ393235 JKM393235 JUI393235 KEE393235 KOA393235 KXW393235 LHS393235 LRO393235 MBK393235 MLG393235 MVC393235 NEY393235 NOU393235 NYQ393235 OIM393235 OSI393235 PCE393235 PMA393235 PVW393235 QFS393235 QPO393235 QZK393235 RJG393235 RTC393235 SCY393235 SMU393235 SWQ393235 TGM393235 TQI393235 UAE393235 UKA393235 UTW393235 VDS393235 VNO393235 VXK393235 WHG393235 WRC393235 EQ458771 OM458771 YI458771 AIE458771 ASA458771 BBW458771 BLS458771 BVO458771 CFK458771 CPG458771 CZC458771 DIY458771 DSU458771 ECQ458771 EMM458771 EWI458771 FGE458771 FQA458771 FZW458771 GJS458771 GTO458771 HDK458771 HNG458771 HXC458771 IGY458771 IQU458771 JAQ458771 JKM458771 JUI458771 KEE458771 KOA458771 KXW458771 LHS458771 LRO458771 MBK458771 MLG458771 MVC458771 NEY458771 NOU458771 NYQ458771 OIM458771 OSI458771 PCE458771 PMA458771 PVW458771 QFS458771 QPO458771 QZK458771 RJG458771 RTC458771 SCY458771 SMU458771 SWQ458771 TGM458771 TQI458771 UAE458771 UKA458771 UTW458771 VDS458771 VNO458771 VXK458771 WHG458771 WRC458771 EQ524307 OM524307 YI524307 AIE524307 ASA524307 BBW524307 BLS524307 BVO524307 CFK524307 CPG524307 CZC524307 DIY524307 DSU524307 ECQ524307 EMM524307 EWI524307 FGE524307 FQA524307 FZW524307 GJS524307 GTO524307 HDK524307 HNG524307 HXC524307 IGY524307 IQU524307 JAQ524307 JKM524307 JUI524307 KEE524307 KOA524307 KXW524307 LHS524307 LRO524307 MBK524307 MLG524307 MVC524307 NEY524307 NOU524307 NYQ524307 OIM524307 OSI524307 PCE524307 PMA524307 PVW524307 QFS524307 QPO524307 QZK524307 RJG524307 RTC524307 SCY524307 SMU524307 SWQ524307 TGM524307 TQI524307 UAE524307 UKA524307 UTW524307 VDS524307 VNO524307 VXK524307 WHG524307 WRC524307 EQ589843 OM589843 YI589843 AIE589843 ASA589843 BBW589843 BLS589843 BVO589843 CFK589843 CPG589843 CZC589843 DIY589843 DSU589843 ECQ589843 EMM589843 EWI589843 FGE589843 FQA589843 FZW589843 GJS589843 GTO589843 HDK589843 HNG589843 HXC589843 IGY589843 IQU589843 JAQ589843 JKM589843 JUI589843 KEE589843 KOA589843 KXW589843 LHS589843 LRO589843 MBK589843 MLG589843 MVC589843 NEY589843 NOU589843 NYQ589843 OIM589843 OSI589843 PCE589843 PMA589843 PVW589843 QFS589843 QPO589843 QZK589843 RJG589843 RTC589843 SCY589843 SMU589843 SWQ589843 TGM589843 TQI589843 UAE589843 UKA589843 UTW589843 VDS589843 VNO589843 VXK589843 WHG589843 WRC589843 EQ655379 OM655379 YI655379 AIE655379 ASA655379 BBW655379 BLS655379 BVO655379 CFK655379 CPG655379 CZC655379 DIY655379 DSU655379 ECQ655379 EMM655379 EWI655379 FGE655379 FQA655379 FZW655379 GJS655379 GTO655379 HDK655379 HNG655379 HXC655379 IGY655379 IQU655379 JAQ655379 JKM655379 JUI655379 KEE655379 KOA655379 KXW655379 LHS655379 LRO655379 MBK655379 MLG655379 MVC655379 NEY655379 NOU655379 NYQ655379 OIM655379 OSI655379 PCE655379 PMA655379 PVW655379 QFS655379 QPO655379 QZK655379 RJG655379 RTC655379 SCY655379 SMU655379 SWQ655379 TGM655379 TQI655379 UAE655379 UKA655379 UTW655379 VDS655379 VNO655379 VXK655379 WHG655379 WRC655379 EQ720915 OM720915 YI720915 AIE720915 ASA720915 BBW720915 BLS720915 BVO720915 CFK720915 CPG720915 CZC720915 DIY720915 DSU720915 ECQ720915 EMM720915 EWI720915 FGE720915 FQA720915 FZW720915 GJS720915 GTO720915 HDK720915 HNG720915 HXC720915 IGY720915 IQU720915 JAQ720915 JKM720915 JUI720915 KEE720915 KOA720915 KXW720915 LHS720915 LRO720915 MBK720915 MLG720915 MVC720915 NEY720915 NOU720915 NYQ720915 OIM720915 OSI720915 PCE720915 PMA720915 PVW720915 QFS720915 QPO720915 QZK720915 RJG720915 RTC720915 SCY720915 SMU720915 SWQ720915 TGM720915 TQI720915 UAE720915 UKA720915 UTW720915 VDS720915 VNO720915 VXK720915 WHG720915 WRC720915 EQ786451 OM786451 YI786451 AIE786451 ASA786451 BBW786451 BLS786451 BVO786451 CFK786451 CPG786451 CZC786451 DIY786451 DSU786451 ECQ786451 EMM786451 EWI786451 FGE786451 FQA786451 FZW786451 GJS786451 GTO786451 HDK786451 HNG786451 HXC786451 IGY786451 IQU786451 JAQ786451 JKM786451 JUI786451 KEE786451 KOA786451 KXW786451 LHS786451 LRO786451 MBK786451 MLG786451 MVC786451 NEY786451 NOU786451 NYQ786451 OIM786451 OSI786451 PCE786451 PMA786451 PVW786451 QFS786451 QPO786451 QZK786451 RJG786451 RTC786451 SCY786451 SMU786451 SWQ786451 TGM786451 TQI786451 UAE786451 UKA786451 UTW786451 VDS786451 VNO786451 VXK786451 WHG786451 WRC786451 EQ851987 OM851987 YI851987 AIE851987 ASA851987 BBW851987 BLS851987 BVO851987 CFK851987 CPG851987 CZC851987 DIY851987 DSU851987 ECQ851987 EMM851987 EWI851987 FGE851987 FQA851987 FZW851987 GJS851987 GTO851987 HDK851987 HNG851987 HXC851987 IGY851987 IQU851987 JAQ851987 JKM851987 JUI851987 KEE851987 KOA851987 KXW851987 LHS851987 LRO851987 MBK851987 MLG851987 MVC851987 NEY851987 NOU851987 NYQ851987 OIM851987 OSI851987 PCE851987 PMA851987 PVW851987 QFS851987 QPO851987 QZK851987 RJG851987 RTC851987 SCY851987 SMU851987 SWQ851987 TGM851987 TQI851987 UAE851987 UKA851987 UTW851987 VDS851987 VNO851987 VXK851987 WHG851987 WRC851987 EQ917523 OM917523 YI917523 AIE917523 ASA917523 BBW917523 BLS917523 BVO917523 CFK917523 CPG917523 CZC917523 DIY917523 DSU917523 ECQ917523 EMM917523 EWI917523 FGE917523 FQA917523 FZW917523 GJS917523 GTO917523 HDK917523 HNG917523 HXC917523 IGY917523 IQU917523 JAQ917523 JKM917523 JUI917523 KEE917523 KOA917523 KXW917523 LHS917523 LRO917523 MBK917523 MLG917523 MVC917523 NEY917523 NOU917523 NYQ917523 OIM917523 OSI917523 PCE917523 PMA917523 PVW917523 QFS917523 QPO917523 QZK917523 RJG917523 RTC917523 SCY917523 SMU917523 SWQ917523 TGM917523 TQI917523 UAE917523 UKA917523 UTW917523 VDS917523 VNO917523 VXK917523 WHG917523 WRC917523 EQ983059 OM983059 YI983059 AIE983059 ASA983059 BBW983059 BLS983059 BVO983059 CFK983059 CPG983059 CZC983059 DIY983059 DSU983059 ECQ983059 EMM983059 EWI983059 FGE983059 FQA983059 FZW983059 GJS983059 GTO983059 HDK983059 HNG983059 HXC983059 IGY983059 IQU983059 JAQ983059 JKM983059 JUI983059 KEE983059 KOA983059 KXW983059 LHS983059 LRO983059 MBK983059 MLG983059 MVC983059 NEY983059 NOU983059 NYQ983059 OIM983059 OSI983059 PCE983059 PMA983059 PVW983059 QFS983059 QPO983059 QZK983059 RJG983059 RTC983059 SCY983059 SMU983059 SWQ983059 TGM983059 TQI983059 UAE983059 UKA983059 UTW983059 VDS983059 VNO983059 VXK983059 WHG983059 WRC983059 EO65555 OK65555 YG65555 AIC65555 ARY65555 BBU65555 BLQ65555 BVM65555 CFI65555 CPE65555 CZA65555 DIW65555 DSS65555 ECO65555 EMK65555 EWG65555 FGC65555 FPY65555 FZU65555 GJQ65555 GTM65555 HDI65555 HNE65555 HXA65555 IGW65555 IQS65555 JAO65555 JKK65555 JUG65555 KEC65555 KNY65555 KXU65555 LHQ65555 LRM65555 MBI65555 MLE65555 MVA65555 NEW65555 NOS65555 NYO65555 OIK65555 OSG65555 PCC65555 PLY65555 PVU65555 QFQ65555 QPM65555 QZI65555 RJE65555 RTA65555 SCW65555 SMS65555 SWO65555 TGK65555 TQG65555 UAC65555 UJY65555 UTU65555 VDQ65555 VNM65555 VXI65555 WHE65555 WRA65555 EO131091 OK131091 YG131091 AIC131091 ARY131091 BBU131091 BLQ131091 BVM131091 CFI131091 CPE131091 CZA131091 DIW131091 DSS131091 ECO131091 EMK131091 EWG131091 FGC131091 FPY131091 FZU131091 GJQ131091 GTM131091 HDI131091 HNE131091 HXA131091 IGW131091 IQS131091 JAO131091 JKK131091 JUG131091 KEC131091 KNY131091 KXU131091 LHQ131091 LRM131091 MBI131091 MLE131091 MVA131091 NEW131091 NOS131091 NYO131091 OIK131091 OSG131091 PCC131091 PLY131091 PVU131091 QFQ131091 QPM131091 QZI131091 RJE131091 RTA131091 SCW131091 SMS131091 SWO131091 TGK131091 TQG131091 UAC131091 UJY131091 UTU131091 VDQ131091 VNM131091 VXI131091 WHE131091 WRA131091 EO196627 OK196627 YG196627 AIC196627 ARY196627 BBU196627 BLQ196627 BVM196627 CFI196627 CPE196627 CZA196627 DIW196627 DSS196627 ECO196627 EMK196627 EWG196627 FGC196627 FPY196627 FZU196627 GJQ196627 GTM196627 HDI196627 HNE196627 HXA196627 IGW196627 IQS196627 JAO196627 JKK196627 JUG196627 KEC196627 KNY196627 KXU196627 LHQ196627 LRM196627 MBI196627 MLE196627 MVA196627 NEW196627 NOS196627 NYO196627 OIK196627 OSG196627 PCC196627 PLY196627 PVU196627 QFQ196627 QPM196627 QZI196627 RJE196627 RTA196627 SCW196627 SMS196627 SWO196627 TGK196627 TQG196627 UAC196627 UJY196627 UTU196627 VDQ196627 VNM196627 VXI196627 WHE196627 WRA196627 EO262163 OK262163 YG262163 AIC262163 ARY262163 BBU262163 BLQ262163 BVM262163 CFI262163 CPE262163 CZA262163 DIW262163 DSS262163 ECO262163 EMK262163 EWG262163 FGC262163 FPY262163 FZU262163 GJQ262163 GTM262163 HDI262163 HNE262163 HXA262163 IGW262163 IQS262163 JAO262163 JKK262163 JUG262163 KEC262163 KNY262163 KXU262163 LHQ262163 LRM262163 MBI262163 MLE262163 MVA262163 NEW262163 NOS262163 NYO262163 OIK262163 OSG262163 PCC262163 PLY262163 PVU262163 QFQ262163 QPM262163 QZI262163 RJE262163 RTA262163 SCW262163 SMS262163 SWO262163 TGK262163 TQG262163 UAC262163 UJY262163 UTU262163 VDQ262163 VNM262163 VXI262163 WHE262163 WRA262163 EO327699 OK327699 YG327699 AIC327699 ARY327699 BBU327699 BLQ327699 BVM327699 CFI327699 CPE327699 CZA327699 DIW327699 DSS327699 ECO327699 EMK327699 EWG327699 FGC327699 FPY327699 FZU327699 GJQ327699 GTM327699 HDI327699 HNE327699 HXA327699 IGW327699 IQS327699 JAO327699 JKK327699 JUG327699 KEC327699 KNY327699 KXU327699 LHQ327699 LRM327699 MBI327699 MLE327699 MVA327699 NEW327699 NOS327699 NYO327699 OIK327699 OSG327699 PCC327699 PLY327699 PVU327699 QFQ327699 QPM327699 QZI327699 RJE327699 RTA327699 SCW327699 SMS327699 SWO327699 TGK327699 TQG327699 UAC327699 UJY327699 UTU327699 VDQ327699 VNM327699 VXI327699 WHE327699 WRA327699 EO393235 OK393235 YG393235 AIC393235 ARY393235 BBU393235 BLQ393235 BVM393235 CFI393235 CPE393235 CZA393235 DIW393235 DSS393235 ECO393235 EMK393235 EWG393235 FGC393235 FPY393235 FZU393235 GJQ393235 GTM393235 HDI393235 HNE393235 HXA393235 IGW393235 IQS393235 JAO393235 JKK393235 JUG393235 KEC393235 KNY393235 KXU393235 LHQ393235 LRM393235 MBI393235 MLE393235 MVA393235 NEW393235 NOS393235 NYO393235 OIK393235 OSG393235 PCC393235 PLY393235 PVU393235 QFQ393235 QPM393235 QZI393235 RJE393235 RTA393235 SCW393235 SMS393235 SWO393235 TGK393235 TQG393235 UAC393235 UJY393235 UTU393235 VDQ393235 VNM393235 VXI393235 WHE393235 WRA393235 EO458771 OK458771 YG458771 AIC458771 ARY458771 BBU458771 BLQ458771 BVM458771 CFI458771 CPE458771 CZA458771 DIW458771 DSS458771 ECO458771 EMK458771 EWG458771 FGC458771 FPY458771 FZU458771 GJQ458771 GTM458771 HDI458771 HNE458771 HXA458771 IGW458771 IQS458771 JAO458771 JKK458771 JUG458771 KEC458771 KNY458771 KXU458771 LHQ458771 LRM458771 MBI458771 MLE458771 MVA458771 NEW458771 NOS458771 NYO458771 OIK458771 OSG458771 PCC458771 PLY458771 PVU458771 QFQ458771 QPM458771 QZI458771 RJE458771 RTA458771 SCW458771 SMS458771 SWO458771 TGK458771 TQG458771 UAC458771 UJY458771 UTU458771 VDQ458771 VNM458771 VXI458771 WHE458771 WRA458771 EO524307 OK524307 YG524307 AIC524307 ARY524307 BBU524307 BLQ524307 BVM524307 CFI524307 CPE524307 CZA524307 DIW524307 DSS524307 ECO524307 EMK524307 EWG524307 FGC524307 FPY524307 FZU524307 GJQ524307 GTM524307 HDI524307 HNE524307 HXA524307 IGW524307 IQS524307 JAO524307 JKK524307 JUG524307 KEC524307 KNY524307 KXU524307 LHQ524307 LRM524307 MBI524307 MLE524307 MVA524307 NEW524307 NOS524307 NYO524307 OIK524307 OSG524307 PCC524307 PLY524307 PVU524307 QFQ524307 QPM524307 QZI524307 RJE524307 RTA524307 SCW524307 SMS524307 SWO524307 TGK524307 TQG524307 UAC524307 UJY524307 UTU524307 VDQ524307 VNM524307 VXI524307 WHE524307 WRA524307 EO589843 OK589843 YG589843 AIC589843 ARY589843 BBU589843 BLQ589843 BVM589843 CFI589843 CPE589843 CZA589843 DIW589843 DSS589843 ECO589843 EMK589843 EWG589843 FGC589843 FPY589843 FZU589843 GJQ589843 GTM589843 HDI589843 HNE589843 HXA589843 IGW589843 IQS589843 JAO589843 JKK589843 JUG589843 KEC589843 KNY589843 KXU589843 LHQ589843 LRM589843 MBI589843 MLE589843 MVA589843 NEW589843 NOS589843 NYO589843 OIK589843 OSG589843 PCC589843 PLY589843 PVU589843 QFQ589843 QPM589843 QZI589843 RJE589843 RTA589843 SCW589843 SMS589843 SWO589843 TGK589843 TQG589843 UAC589843 UJY589843 UTU589843 VDQ589843 VNM589843 VXI589843 WHE589843 WRA589843 EO655379 OK655379 YG655379 AIC655379 ARY655379 BBU655379 BLQ655379 BVM655379 CFI655379 CPE655379 CZA655379 DIW655379 DSS655379 ECO655379 EMK655379 EWG655379 FGC655379 FPY655379 FZU655379 GJQ655379 GTM655379 HDI655379 HNE655379 HXA655379 IGW655379 IQS655379 JAO655379 JKK655379 JUG655379 KEC655379 KNY655379 KXU655379 LHQ655379 LRM655379 MBI655379 MLE655379 MVA655379 NEW655379 NOS655379 NYO655379 OIK655379 OSG655379 PCC655379 PLY655379 PVU655379 QFQ655379 QPM655379 QZI655379 RJE655379 RTA655379 SCW655379 SMS655379 SWO655379 TGK655379 TQG655379 UAC655379 UJY655379 UTU655379 VDQ655379 VNM655379 VXI655379 WHE655379 WRA655379 EO720915 OK720915 YG720915 AIC720915 ARY720915 BBU720915 BLQ720915 BVM720915 CFI720915 CPE720915 CZA720915 DIW720915 DSS720915 ECO720915 EMK720915 EWG720915 FGC720915 FPY720915 FZU720915 GJQ720915 GTM720915 HDI720915 HNE720915 HXA720915 IGW720915 IQS720915 JAO720915 JKK720915 JUG720915 KEC720915 KNY720915 KXU720915 LHQ720915 LRM720915 MBI720915 MLE720915 MVA720915 NEW720915 NOS720915 NYO720915 OIK720915 OSG720915 PCC720915 PLY720915 PVU720915 QFQ720915 QPM720915 QZI720915 RJE720915 RTA720915 SCW720915 SMS720915 SWO720915 TGK720915 TQG720915 UAC720915 UJY720915 UTU720915 VDQ720915 VNM720915 VXI720915 WHE720915 WRA720915 EO786451 OK786451 YG786451 AIC786451 ARY786451 BBU786451 BLQ786451 BVM786451 CFI786451 CPE786451 CZA786451 DIW786451 DSS786451 ECO786451 EMK786451 EWG786451 FGC786451 FPY786451 FZU786451 GJQ786451 GTM786451 HDI786451 HNE786451 HXA786451 IGW786451 IQS786451 JAO786451 JKK786451 JUG786451 KEC786451 KNY786451 KXU786451 LHQ786451 LRM786451 MBI786451 MLE786451 MVA786451 NEW786451 NOS786451 NYO786451 OIK786451 OSG786451 PCC786451 PLY786451 PVU786451 QFQ786451 QPM786451 QZI786451 RJE786451 RTA786451 SCW786451 SMS786451 SWO786451 TGK786451 TQG786451 UAC786451 UJY786451 UTU786451 VDQ786451 VNM786451 VXI786451 WHE786451 WRA786451 EO851987 OK851987 YG851987 AIC851987 ARY851987 BBU851987 BLQ851987 BVM851987 CFI851987 CPE851987 CZA851987 DIW851987 DSS851987 ECO851987 EMK851987 EWG851987 FGC851987 FPY851987 FZU851987 GJQ851987 GTM851987 HDI851987 HNE851987 HXA851987 IGW851987 IQS851987 JAO851987 JKK851987 JUG851987 KEC851987 KNY851987 KXU851987 LHQ851987 LRM851987 MBI851987 MLE851987 MVA851987 NEW851987 NOS851987 NYO851987 OIK851987 OSG851987 PCC851987 PLY851987 PVU851987 QFQ851987 QPM851987 QZI851987 RJE851987 RTA851987 SCW851987 SMS851987 SWO851987 TGK851987 TQG851987 UAC851987 UJY851987 UTU851987 VDQ851987 VNM851987 VXI851987 WHE851987 WRA851987 EO917523 OK917523 YG917523 AIC917523 ARY917523 BBU917523 BLQ917523 BVM917523 CFI917523 CPE917523 CZA917523 DIW917523 DSS917523 ECO917523 EMK917523 EWG917523 FGC917523 FPY917523 FZU917523 GJQ917523 GTM917523 HDI917523 HNE917523 HXA917523 IGW917523 IQS917523 JAO917523 JKK917523 JUG917523 KEC917523 KNY917523 KXU917523 LHQ917523 LRM917523 MBI917523 MLE917523 MVA917523 NEW917523 NOS917523 NYO917523 OIK917523 OSG917523 PCC917523 PLY917523 PVU917523 QFQ917523 QPM917523 QZI917523 RJE917523 RTA917523 SCW917523 SMS917523 SWO917523 TGK917523 TQG917523 UAC917523 UJY917523 UTU917523 VDQ917523 VNM917523 VXI917523 WHE917523 WRA917523 EO983059 OK983059 YG983059 AIC983059 ARY983059 BBU983059 BLQ983059 BVM983059 CFI983059 CPE983059 CZA983059 DIW983059 DSS983059 ECO983059 EMK983059 EWG983059 FGC983059 FPY983059 FZU983059 GJQ983059 GTM983059 HDI983059 HNE983059 HXA983059 IGW983059 IQS983059 JAO983059 JKK983059 JUG983059 KEC983059 KNY983059 KXU983059 LHQ983059 LRM983059 MBI983059 MLE983059 MVA983059 NEW983059 NOS983059 NYO983059 OIK983059 OSG983059 PCC983059 PLY983059 PVU983059 QFQ983059 QPM983059 QZI983059 RJE983059 RTA983059 SCW983059 SMS983059 SWO983059 TGK983059 TQG983059 UAC983059 UJY983059 UTU983059 VDQ983059 VNM983059 VXI983059 WHE983059 WRA983059 EM65555 OI65555 YE65555 AIA65555 ARW65555 BBS65555 BLO65555 BVK65555 CFG65555 CPC65555 CYY65555 DIU65555 DSQ65555 ECM65555 EMI65555 EWE65555 FGA65555 FPW65555 FZS65555 GJO65555 GTK65555 HDG65555 HNC65555 HWY65555 IGU65555 IQQ65555 JAM65555 JKI65555 JUE65555 KEA65555 KNW65555 KXS65555 LHO65555 LRK65555 MBG65555 MLC65555 MUY65555 NEU65555 NOQ65555 NYM65555 OII65555 OSE65555 PCA65555 PLW65555 PVS65555 QFO65555 QPK65555 QZG65555 RJC65555 RSY65555 SCU65555 SMQ65555 SWM65555 TGI65555 TQE65555 UAA65555 UJW65555 UTS65555 VDO65555 VNK65555 VXG65555 WHC65555 WQY65555 EM131091 OI131091 YE131091 AIA131091 ARW131091 BBS131091 BLO131091 BVK131091 CFG131091 CPC131091 CYY131091 DIU131091 DSQ131091 ECM131091 EMI131091 EWE131091 FGA131091 FPW131091 FZS131091 GJO131091 GTK131091 HDG131091 HNC131091 HWY131091 IGU131091 IQQ131091 JAM131091 JKI131091 JUE131091 KEA131091 KNW131091 KXS131091 LHO131091 LRK131091 MBG131091 MLC131091 MUY131091 NEU131091 NOQ131091 NYM131091 OII131091 OSE131091 PCA131091 PLW131091 PVS131091 QFO131091 QPK131091 QZG131091 RJC131091 RSY131091 SCU131091 SMQ131091 SWM131091 TGI131091 TQE131091 UAA131091 UJW131091 UTS131091 VDO131091 VNK131091 VXG131091 WHC131091 WQY131091 EM196627 OI196627 YE196627 AIA196627 ARW196627 BBS196627 BLO196627 BVK196627 CFG196627 CPC196627 CYY196627 DIU196627 DSQ196627 ECM196627 EMI196627 EWE196627 FGA196627 FPW196627 FZS196627 GJO196627 GTK196627 HDG196627 HNC196627 HWY196627 IGU196627 IQQ196627 JAM196627 JKI196627 JUE196627 KEA196627 KNW196627 KXS196627 LHO196627 LRK196627 MBG196627 MLC196627 MUY196627 NEU196627 NOQ196627 NYM196627 OII196627 OSE196627 PCA196627 PLW196627 PVS196627 QFO196627 QPK196627 QZG196627 RJC196627 RSY196627 SCU196627 SMQ196627 SWM196627 TGI196627 TQE196627 UAA196627 UJW196627 UTS196627 VDO196627 VNK196627 VXG196627 WHC196627 WQY196627 EM262163 OI262163 YE262163 AIA262163 ARW262163 BBS262163 BLO262163 BVK262163 CFG262163 CPC262163 CYY262163 DIU262163 DSQ262163 ECM262163 EMI262163 EWE262163 FGA262163 FPW262163 FZS262163 GJO262163 GTK262163 HDG262163 HNC262163 HWY262163 IGU262163 IQQ262163 JAM262163 JKI262163 JUE262163 KEA262163 KNW262163 KXS262163 LHO262163 LRK262163 MBG262163 MLC262163 MUY262163 NEU262163 NOQ262163 NYM262163 OII262163 OSE262163 PCA262163 PLW262163 PVS262163 QFO262163 QPK262163 QZG262163 RJC262163 RSY262163 SCU262163 SMQ262163 SWM262163 TGI262163 TQE262163 UAA262163 UJW262163 UTS262163 VDO262163 VNK262163 VXG262163 WHC262163 WQY262163 EM327699 OI327699 YE327699 AIA327699 ARW327699 BBS327699 BLO327699 BVK327699 CFG327699 CPC327699 CYY327699 DIU327699 DSQ327699 ECM327699 EMI327699 EWE327699 FGA327699 FPW327699 FZS327699 GJO327699 GTK327699 HDG327699 HNC327699 HWY327699 IGU327699 IQQ327699 JAM327699 JKI327699 JUE327699 KEA327699 KNW327699 KXS327699 LHO327699 LRK327699 MBG327699 MLC327699 MUY327699 NEU327699 NOQ327699 NYM327699 OII327699 OSE327699 PCA327699 PLW327699 PVS327699 QFO327699 QPK327699 QZG327699 RJC327699 RSY327699 SCU327699 SMQ327699 SWM327699 TGI327699 TQE327699 UAA327699 UJW327699 UTS327699 VDO327699 VNK327699 VXG327699 WHC327699 WQY327699 EM393235 OI393235 YE393235 AIA393235 ARW393235 BBS393235 BLO393235 BVK393235 CFG393235 CPC393235 CYY393235 DIU393235 DSQ393235 ECM393235 EMI393235 EWE393235 FGA393235 FPW393235 FZS393235 GJO393235 GTK393235 HDG393235 HNC393235 HWY393235 IGU393235 IQQ393235 JAM393235 JKI393235 JUE393235 KEA393235 KNW393235 KXS393235 LHO393235 LRK393235 MBG393235 MLC393235 MUY393235 NEU393235 NOQ393235 NYM393235 OII393235 OSE393235 PCA393235 PLW393235 PVS393235 QFO393235 QPK393235 QZG393235 RJC393235 RSY393235 SCU393235 SMQ393235 SWM393235 TGI393235 TQE393235 UAA393235 UJW393235 UTS393235 VDO393235 VNK393235 VXG393235 WHC393235 WQY393235 EM458771 OI458771 YE458771 AIA458771 ARW458771 BBS458771 BLO458771 BVK458771 CFG458771 CPC458771 CYY458771 DIU458771 DSQ458771 ECM458771 EMI458771 EWE458771 FGA458771 FPW458771 FZS458771 GJO458771 GTK458771 HDG458771 HNC458771 HWY458771 IGU458771 IQQ458771 JAM458771 JKI458771 JUE458771 KEA458771 KNW458771 KXS458771 LHO458771 LRK458771 MBG458771 MLC458771 MUY458771 NEU458771 NOQ458771 NYM458771 OII458771 OSE458771 PCA458771 PLW458771 PVS458771 QFO458771 QPK458771 QZG458771 RJC458771 RSY458771 SCU458771 SMQ458771 SWM458771 TGI458771 TQE458771 UAA458771 UJW458771 UTS458771 VDO458771 VNK458771 VXG458771 WHC458771 WQY458771 EM524307 OI524307 YE524307 AIA524307 ARW524307 BBS524307 BLO524307 BVK524307 CFG524307 CPC524307 CYY524307 DIU524307 DSQ524307 ECM524307 EMI524307 EWE524307 FGA524307 FPW524307 FZS524307 GJO524307 GTK524307 HDG524307 HNC524307 HWY524307 IGU524307 IQQ524307 JAM524307 JKI524307 JUE524307 KEA524307 KNW524307 KXS524307 LHO524307 LRK524307 MBG524307 MLC524307 MUY524307 NEU524307 NOQ524307 NYM524307 OII524307 OSE524307 PCA524307 PLW524307 PVS524307 QFO524307 QPK524307 QZG524307 RJC524307 RSY524307 SCU524307 SMQ524307 SWM524307 TGI524307 TQE524307 UAA524307 UJW524307 UTS524307 VDO524307 VNK524307 VXG524307 WHC524307 WQY524307 EM589843 OI589843 YE589843 AIA589843 ARW589843 BBS589843 BLO589843 BVK589843 CFG589843 CPC589843 CYY589843 DIU589843 DSQ589843 ECM589843 EMI589843 EWE589843 FGA589843 FPW589843 FZS589843 GJO589843 GTK589843 HDG589843 HNC589843 HWY589843 IGU589843 IQQ589843 JAM589843 JKI589843 JUE589843 KEA589843 KNW589843 KXS589843 LHO589843 LRK589843 MBG589843 MLC589843 MUY589843 NEU589843 NOQ589843 NYM589843 OII589843 OSE589843 PCA589843 PLW589843 PVS589843 QFO589843 QPK589843 QZG589843 RJC589843 RSY589843 SCU589843 SMQ589843 SWM589843 TGI589843 TQE589843 UAA589843 UJW589843 UTS589843 VDO589843 VNK589843 VXG589843 WHC589843 WQY589843 EM655379 OI655379 YE655379 AIA655379 ARW655379 BBS655379 BLO655379 BVK655379 CFG655379 CPC655379 CYY655379 DIU655379 DSQ655379 ECM655379 EMI655379 EWE655379 FGA655379 FPW655379 FZS655379 GJO655379 GTK655379 HDG655379 HNC655379 HWY655379 IGU655379 IQQ655379 JAM655379 JKI655379 JUE655379 KEA655379 KNW655379 KXS655379 LHO655379 LRK655379 MBG655379 MLC655379 MUY655379 NEU655379 NOQ655379 NYM655379 OII655379 OSE655379 PCA655379 PLW655379 PVS655379 QFO655379 QPK655379 QZG655379 RJC655379 RSY655379 SCU655379 SMQ655379 SWM655379 TGI655379 TQE655379 UAA655379 UJW655379 UTS655379 VDO655379 VNK655379 VXG655379 WHC655379 WQY655379 EM720915 OI720915 YE720915 AIA720915 ARW720915 BBS720915 BLO720915 BVK720915 CFG720915 CPC720915 CYY720915 DIU720915 DSQ720915 ECM720915 EMI720915 EWE720915 FGA720915 FPW720915 FZS720915 GJO720915 GTK720915 HDG720915 HNC720915 HWY720915 IGU720915 IQQ720915 JAM720915 JKI720915 JUE720915 KEA720915 KNW720915 KXS720915 LHO720915 LRK720915 MBG720915 MLC720915 MUY720915 NEU720915 NOQ720915 NYM720915 OII720915 OSE720915 PCA720915 PLW720915 PVS720915 QFO720915 QPK720915 QZG720915 RJC720915 RSY720915 SCU720915 SMQ720915 SWM720915 TGI720915 TQE720915 UAA720915 UJW720915 UTS720915 VDO720915 VNK720915 VXG720915 WHC720915 WQY720915 EM786451 OI786451 YE786451 AIA786451 ARW786451 BBS786451 BLO786451 BVK786451 CFG786451 CPC786451 CYY786451 DIU786451 DSQ786451 ECM786451 EMI786451 EWE786451 FGA786451 FPW786451 FZS786451 GJO786451 GTK786451 HDG786451 HNC786451 HWY786451 IGU786451 IQQ786451 JAM786451 JKI786451 JUE786451 KEA786451 KNW786451 KXS786451 LHO786451 LRK786451 MBG786451 MLC786451 MUY786451 NEU786451 NOQ786451 NYM786451 OII786451 OSE786451 PCA786451 PLW786451 PVS786451 QFO786451 QPK786451 QZG786451 RJC786451 RSY786451 SCU786451 SMQ786451 SWM786451 TGI786451 TQE786451 UAA786451 UJW786451 UTS786451 VDO786451 VNK786451 VXG786451 WHC786451 WQY786451 EM851987 OI851987 YE851987 AIA851987 ARW851987 BBS851987 BLO851987 BVK851987 CFG851987 CPC851987 CYY851987 DIU851987 DSQ851987 ECM851987 EMI851987 EWE851987 FGA851987 FPW851987 FZS851987 GJO851987 GTK851987 HDG851987 HNC851987 HWY851987 IGU851987 IQQ851987 JAM851987 JKI851987 JUE851987 KEA851987 KNW851987 KXS851987 LHO851987 LRK851987 MBG851987 MLC851987 MUY851987 NEU851987 NOQ851987 NYM851987 OII851987 OSE851987 PCA851987 PLW851987 PVS851987 QFO851987 QPK851987 QZG851987 RJC851987 RSY851987 SCU851987 SMQ851987 SWM851987 TGI851987 TQE851987 UAA851987 UJW851987 UTS851987 VDO851987 VNK851987 VXG851987 WHC851987 WQY851987 EM917523 OI917523 YE917523 AIA917523 ARW917523 BBS917523 BLO917523 BVK917523 CFG917523 CPC917523 CYY917523 DIU917523 DSQ917523 ECM917523 EMI917523 EWE917523 FGA917523 FPW917523 FZS917523 GJO917523 GTK917523 HDG917523 HNC917523 HWY917523 IGU917523 IQQ917523 JAM917523 JKI917523 JUE917523 KEA917523 KNW917523 KXS917523 LHO917523 LRK917523 MBG917523 MLC917523 MUY917523 NEU917523 NOQ917523 NYM917523 OII917523 OSE917523 PCA917523 PLW917523 PVS917523 QFO917523 QPK917523 QZG917523 RJC917523 RSY917523 SCU917523 SMQ917523 SWM917523 TGI917523 TQE917523 UAA917523 UJW917523 UTS917523 VDO917523 VNK917523 VXG917523 WHC917523 WQY917523 EM983059 OI983059 YE983059 AIA983059 ARW983059 BBS983059 BLO983059 BVK983059 CFG983059 CPC983059 CYY983059 DIU983059 DSQ983059 ECM983059 EMI983059 EWE983059 FGA983059 FPW983059 FZS983059 GJO983059 GTK983059 HDG983059 HNC983059 HWY983059 IGU983059 IQQ983059 JAM983059 JKI983059 JUE983059 KEA983059 KNW983059 KXS983059 LHO983059 LRK983059 MBG983059 MLC983059 MUY983059 NEU983059 NOQ983059 NYM983059 OII983059 OSE983059 PCA983059 PLW983059 PVS983059 QFO983059 QPK983059 QZG983059 RJC983059 RSY983059 SCU983059 SMQ983059 SWM983059 TGI983059 TQE983059 UAA983059 UJW983059 UTS983059 VDO983059 VNK983059 VXG983059 WHC983059 WQY983059 EK65555 OG65555 YC65555 AHY65555 ARU65555 BBQ65555 BLM65555 BVI65555 CFE65555 CPA65555 CYW65555 DIS65555 DSO65555 ECK65555 EMG65555 EWC65555 FFY65555 FPU65555 FZQ65555 GJM65555 GTI65555 HDE65555 HNA65555 HWW65555 IGS65555 IQO65555 JAK65555 JKG65555 JUC65555 KDY65555 KNU65555 KXQ65555 LHM65555 LRI65555 MBE65555 MLA65555 MUW65555 NES65555 NOO65555 NYK65555 OIG65555 OSC65555 PBY65555 PLU65555 PVQ65555 QFM65555 QPI65555 QZE65555 RJA65555 RSW65555 SCS65555 SMO65555 SWK65555 TGG65555 TQC65555 TZY65555 UJU65555 UTQ65555 VDM65555 VNI65555 VXE65555 WHA65555 WQW65555 EK131091 OG131091 YC131091 AHY131091 ARU131091 BBQ131091 BLM131091 BVI131091 CFE131091 CPA131091 CYW131091 DIS131091 DSO131091 ECK131091 EMG131091 EWC131091 FFY131091 FPU131091 FZQ131091 GJM131091 GTI131091 HDE131091 HNA131091 HWW131091 IGS131091 IQO131091 JAK131091 JKG131091 JUC131091 KDY131091 KNU131091 KXQ131091 LHM131091 LRI131091 MBE131091 MLA131091 MUW131091 NES131091 NOO131091 NYK131091 OIG131091 OSC131091 PBY131091 PLU131091 PVQ131091 QFM131091 QPI131091 QZE131091 RJA131091 RSW131091 SCS131091 SMO131091 SWK131091 TGG131091 TQC131091 TZY131091 UJU131091 UTQ131091 VDM131091 VNI131091 VXE131091 WHA131091 WQW131091 EK196627 OG196627 YC196627 AHY196627 ARU196627 BBQ196627 BLM196627 BVI196627 CFE196627 CPA196627 CYW196627 DIS196627 DSO196627 ECK196627 EMG196627 EWC196627 FFY196627 FPU196627 FZQ196627 GJM196627 GTI196627 HDE196627 HNA196627 HWW196627 IGS196627 IQO196627 JAK196627 JKG196627 JUC196627 KDY196627 KNU196627 KXQ196627 LHM196627 LRI196627 MBE196627 MLA196627 MUW196627 NES196627 NOO196627 NYK196627 OIG196627 OSC196627 PBY196627 PLU196627 PVQ196627 QFM196627 QPI196627 QZE196627 RJA196627 RSW196627 SCS196627 SMO196627 SWK196627 TGG196627 TQC196627 TZY196627 UJU196627 UTQ196627 VDM196627 VNI196627 VXE196627 WHA196627 WQW196627 EK262163 OG262163 YC262163 AHY262163 ARU262163 BBQ262163 BLM262163 BVI262163 CFE262163 CPA262163 CYW262163 DIS262163 DSO262163 ECK262163 EMG262163 EWC262163 FFY262163 FPU262163 FZQ262163 GJM262163 GTI262163 HDE262163 HNA262163 HWW262163 IGS262163 IQO262163 JAK262163 JKG262163 JUC262163 KDY262163 KNU262163 KXQ262163 LHM262163 LRI262163 MBE262163 MLA262163 MUW262163 NES262163 NOO262163 NYK262163 OIG262163 OSC262163 PBY262163 PLU262163 PVQ262163 QFM262163 QPI262163 QZE262163 RJA262163 RSW262163 SCS262163 SMO262163 SWK262163 TGG262163 TQC262163 TZY262163 UJU262163 UTQ262163 VDM262163 VNI262163 VXE262163 WHA262163 WQW262163 EK327699 OG327699 YC327699 AHY327699 ARU327699 BBQ327699 BLM327699 BVI327699 CFE327699 CPA327699 CYW327699 DIS327699 DSO327699 ECK327699 EMG327699 EWC327699 FFY327699 FPU327699 FZQ327699 GJM327699 GTI327699 HDE327699 HNA327699 HWW327699 IGS327699 IQO327699 JAK327699 JKG327699 JUC327699 KDY327699 KNU327699 KXQ327699 LHM327699 LRI327699 MBE327699 MLA327699 MUW327699 NES327699 NOO327699 NYK327699 OIG327699 OSC327699 PBY327699 PLU327699 PVQ327699 QFM327699 QPI327699 QZE327699 RJA327699 RSW327699 SCS327699 SMO327699 SWK327699 TGG327699 TQC327699 TZY327699 UJU327699 UTQ327699 VDM327699 VNI327699 VXE327699 WHA327699 WQW327699 EK393235 OG393235 YC393235 AHY393235 ARU393235 BBQ393235 BLM393235 BVI393235 CFE393235 CPA393235 CYW393235 DIS393235 DSO393235 ECK393235 EMG393235 EWC393235 FFY393235 FPU393235 FZQ393235 GJM393235 GTI393235 HDE393235 HNA393235 HWW393235 IGS393235 IQO393235 JAK393235 JKG393235 JUC393235 KDY393235 KNU393235 KXQ393235 LHM393235 LRI393235 MBE393235 MLA393235 MUW393235 NES393235 NOO393235 NYK393235 OIG393235 OSC393235 PBY393235 PLU393235 PVQ393235 QFM393235 QPI393235 QZE393235 RJA393235 RSW393235 SCS393235 SMO393235 SWK393235 TGG393235 TQC393235 TZY393235 UJU393235 UTQ393235 VDM393235 VNI393235 VXE393235 WHA393235 WQW393235 EK458771 OG458771 YC458771 AHY458771 ARU458771 BBQ458771 BLM458771 BVI458771 CFE458771 CPA458771 CYW458771 DIS458771 DSO458771 ECK458771 EMG458771 EWC458771 FFY458771 FPU458771 FZQ458771 GJM458771 GTI458771 HDE458771 HNA458771 HWW458771 IGS458771 IQO458771 JAK458771 JKG458771 JUC458771 KDY458771 KNU458771 KXQ458771 LHM458771 LRI458771 MBE458771 MLA458771 MUW458771 NES458771 NOO458771 NYK458771 OIG458771 OSC458771 PBY458771 PLU458771 PVQ458771 QFM458771 QPI458771 QZE458771 RJA458771 RSW458771 SCS458771 SMO458771 SWK458771 TGG458771 TQC458771 TZY458771 UJU458771 UTQ458771 VDM458771 VNI458771 VXE458771 WHA458771 WQW458771 EK524307 OG524307 YC524307 AHY524307 ARU524307 BBQ524307 BLM524307 BVI524307 CFE524307 CPA524307 CYW524307 DIS524307 DSO524307 ECK524307 EMG524307 EWC524307 FFY524307 FPU524307 FZQ524307 GJM524307 GTI524307 HDE524307 HNA524307 HWW524307 IGS524307 IQO524307 JAK524307 JKG524307 JUC524307 KDY524307 KNU524307 KXQ524307 LHM524307 LRI524307 MBE524307 MLA524307 MUW524307 NES524307 NOO524307 NYK524307 OIG524307 OSC524307 PBY524307 PLU524307 PVQ524307 QFM524307 QPI524307 QZE524307 RJA524307 RSW524307 SCS524307 SMO524307 SWK524307 TGG524307 TQC524307 TZY524307 UJU524307 UTQ524307 VDM524307 VNI524307 VXE524307 WHA524307 WQW524307 EK589843 OG589843 YC589843 AHY589843 ARU589843 BBQ589843 BLM589843 BVI589843 CFE589843 CPA589843 CYW589843 DIS589843 DSO589843 ECK589843 EMG589843 EWC589843 FFY589843 FPU589843 FZQ589843 GJM589843 GTI589843 HDE589843 HNA589843 HWW589843 IGS589843 IQO589843 JAK589843 JKG589843 JUC589843 KDY589843 KNU589843 KXQ589843 LHM589843 LRI589843 MBE589843 MLA589843 MUW589843 NES589843 NOO589843 NYK589843 OIG589843 OSC589843 PBY589843 PLU589843 PVQ589843 QFM589843 QPI589843 QZE589843 RJA589843 RSW589843 SCS589843 SMO589843 SWK589843 TGG589843 TQC589843 TZY589843 UJU589843 UTQ589843 VDM589843 VNI589843 VXE589843 WHA589843 WQW589843 EK655379 OG655379 YC655379 AHY655379 ARU655379 BBQ655379 BLM655379 BVI655379 CFE655379 CPA655379 CYW655379 DIS655379 DSO655379 ECK655379 EMG655379 EWC655379 FFY655379 FPU655379 FZQ655379 GJM655379 GTI655379 HDE655379 HNA655379 HWW655379 IGS655379 IQO655379 JAK655379 JKG655379 JUC655379 KDY655379 KNU655379 KXQ655379 LHM655379 LRI655379 MBE655379 MLA655379 MUW655379 NES655379 NOO655379 NYK655379 OIG655379 OSC655379 PBY655379 PLU655379 PVQ655379 QFM655379 QPI655379 QZE655379 RJA655379 RSW655379 SCS655379 SMO655379 SWK655379 TGG655379 TQC655379 TZY655379 UJU655379 UTQ655379 VDM655379 VNI655379 VXE655379 WHA655379 WQW655379 EK720915 OG720915 YC720915 AHY720915 ARU720915 BBQ720915 BLM720915 BVI720915 CFE720915 CPA720915 CYW720915 DIS720915 DSO720915 ECK720915 EMG720915 EWC720915 FFY720915 FPU720915 FZQ720915 GJM720915 GTI720915 HDE720915 HNA720915 HWW720915 IGS720915 IQO720915 JAK720915 JKG720915 JUC720915 KDY720915 KNU720915 KXQ720915 LHM720915 LRI720915 MBE720915 MLA720915 MUW720915 NES720915 NOO720915 NYK720915 OIG720915 OSC720915 PBY720915 PLU720915 PVQ720915 QFM720915 QPI720915 QZE720915 RJA720915 RSW720915 SCS720915 SMO720915 SWK720915 TGG720915 TQC720915 TZY720915 UJU720915 UTQ720915 VDM720915 VNI720915 VXE720915 WHA720915 WQW720915 EK786451 OG786451 YC786451 AHY786451 ARU786451 BBQ786451 BLM786451 BVI786451 CFE786451 CPA786451 CYW786451 DIS786451 DSO786451 ECK786451 EMG786451 EWC786451 FFY786451 FPU786451 FZQ786451 GJM786451 GTI786451 HDE786451 HNA786451 HWW786451 IGS786451 IQO786451 JAK786451 JKG786451 JUC786451 KDY786451 KNU786451 KXQ786451 LHM786451 LRI786451 MBE786451 MLA786451 MUW786451 NES786451 NOO786451 NYK786451 OIG786451 OSC786451 PBY786451 PLU786451 PVQ786451 QFM786451 QPI786451 QZE786451 RJA786451 RSW786451 SCS786451 SMO786451 SWK786451 TGG786451 TQC786451 TZY786451 UJU786451 UTQ786451 VDM786451 VNI786451 VXE786451 WHA786451 WQW786451 EK851987 OG851987 YC851987 AHY851987 ARU851987 BBQ851987 BLM851987 BVI851987 CFE851987 CPA851987 CYW851987 DIS851987 DSO851987 ECK851987 EMG851987 EWC851987 FFY851987 FPU851987 FZQ851987 GJM851987 GTI851987 HDE851987 HNA851987 HWW851987 IGS851987 IQO851987 JAK851987 JKG851987 JUC851987 KDY851987 KNU851987 KXQ851987 LHM851987 LRI851987 MBE851987 MLA851987 MUW851987 NES851987 NOO851987 NYK851987 OIG851987 OSC851987 PBY851987 PLU851987 PVQ851987 QFM851987 QPI851987 QZE851987 RJA851987 RSW851987 SCS851987 SMO851987 SWK851987 TGG851987 TQC851987 TZY851987 UJU851987 UTQ851987 VDM851987 VNI851987 VXE851987 WHA851987 WQW851987 EK917523 OG917523 YC917523 AHY917523 ARU917523 BBQ917523 BLM917523 BVI917523 CFE917523 CPA917523 CYW917523 DIS917523 DSO917523 ECK917523 EMG917523 EWC917523 FFY917523 FPU917523 FZQ917523 GJM917523 GTI917523 HDE917523 HNA917523 HWW917523 IGS917523 IQO917523 JAK917523 JKG917523 JUC917523 KDY917523 KNU917523 KXQ917523 LHM917523 LRI917523 MBE917523 MLA917523 MUW917523 NES917523 NOO917523 NYK917523 OIG917523 OSC917523 PBY917523 PLU917523 PVQ917523 QFM917523 QPI917523 QZE917523 RJA917523 RSW917523 SCS917523 SMO917523 SWK917523 TGG917523 TQC917523 TZY917523 UJU917523 UTQ917523 VDM917523 VNI917523 VXE917523 WHA917523 WQW917523 EK983059 OG983059 YC983059 AHY983059 ARU983059 BBQ983059 BLM983059 BVI983059 CFE983059 CPA983059 CYW983059 DIS983059 DSO983059 ECK983059 EMG983059 EWC983059 FFY983059 FPU983059 FZQ983059 GJM983059 GTI983059 HDE983059 HNA983059 HWW983059 IGS983059 IQO983059 JAK983059 JKG983059 JUC983059 KDY983059 KNU983059 KXQ983059 LHM983059 LRI983059 MBE983059 MLA983059 MUW983059 NES983059 NOO983059 NYK983059 OIG983059 OSC983059 PBY983059 PLU983059 PVQ983059 QFM983059 QPI983059 QZE983059 RJA983059 RSW983059 SCS983059 SMO983059 SWK983059 TGG983059 TQC983059 TZY983059 UJU983059 UTQ983059 VDM983059 VNI983059 VXE983059 WHA983059 WQW983059 EI65555 OE65555 YA65555 AHW65555 ARS65555 BBO65555 BLK65555 BVG65555 CFC65555 COY65555 CYU65555 DIQ65555 DSM65555 ECI65555 EME65555 EWA65555 FFW65555 FPS65555 FZO65555 GJK65555 GTG65555 HDC65555 HMY65555 HWU65555 IGQ65555 IQM65555 JAI65555 JKE65555 JUA65555 KDW65555 KNS65555 KXO65555 LHK65555 LRG65555 MBC65555 MKY65555 MUU65555 NEQ65555 NOM65555 NYI65555 OIE65555 OSA65555 PBW65555 PLS65555 PVO65555 QFK65555 QPG65555 QZC65555 RIY65555 RSU65555 SCQ65555 SMM65555 SWI65555 TGE65555 TQA65555 TZW65555 UJS65555 UTO65555 VDK65555 VNG65555 VXC65555 WGY65555 WQU65555 EI131091 OE131091 YA131091 AHW131091 ARS131091 BBO131091 BLK131091 BVG131091 CFC131091 COY131091 CYU131091 DIQ131091 DSM131091 ECI131091 EME131091 EWA131091 FFW131091 FPS131091 FZO131091 GJK131091 GTG131091 HDC131091 HMY131091 HWU131091 IGQ131091 IQM131091 JAI131091 JKE131091 JUA131091 KDW131091 KNS131091 KXO131091 LHK131091 LRG131091 MBC131091 MKY131091 MUU131091 NEQ131091 NOM131091 NYI131091 OIE131091 OSA131091 PBW131091 PLS131091 PVO131091 QFK131091 QPG131091 QZC131091 RIY131091 RSU131091 SCQ131091 SMM131091 SWI131091 TGE131091 TQA131091 TZW131091 UJS131091 UTO131091 VDK131091 VNG131091 VXC131091 WGY131091 WQU131091 EI196627 OE196627 YA196627 AHW196627 ARS196627 BBO196627 BLK196627 BVG196627 CFC196627 COY196627 CYU196627 DIQ196627 DSM196627 ECI196627 EME196627 EWA196627 FFW196627 FPS196627 FZO196627 GJK196627 GTG196627 HDC196627 HMY196627 HWU196627 IGQ196627 IQM196627 JAI196627 JKE196627 JUA196627 KDW196627 KNS196627 KXO196627 LHK196627 LRG196627 MBC196627 MKY196627 MUU196627 NEQ196627 NOM196627 NYI196627 OIE196627 OSA196627 PBW196627 PLS196627 PVO196627 QFK196627 QPG196627 QZC196627 RIY196627 RSU196627 SCQ196627 SMM196627 SWI196627 TGE196627 TQA196627 TZW196627 UJS196627 UTO196627 VDK196627 VNG196627 VXC196627 WGY196627 WQU196627 EI262163 OE262163 YA262163 AHW262163 ARS262163 BBO262163 BLK262163 BVG262163 CFC262163 COY262163 CYU262163 DIQ262163 DSM262163 ECI262163 EME262163 EWA262163 FFW262163 FPS262163 FZO262163 GJK262163 GTG262163 HDC262163 HMY262163 HWU262163 IGQ262163 IQM262163 JAI262163 JKE262163 JUA262163 KDW262163 KNS262163 KXO262163 LHK262163 LRG262163 MBC262163 MKY262163 MUU262163 NEQ262163 NOM262163 NYI262163 OIE262163 OSA262163 PBW262163 PLS262163 PVO262163 QFK262163 QPG262163 QZC262163 RIY262163 RSU262163 SCQ262163 SMM262163 SWI262163 TGE262163 TQA262163 TZW262163 UJS262163 UTO262163 VDK262163 VNG262163 VXC262163 WGY262163 WQU262163 EI327699 OE327699 YA327699 AHW327699 ARS327699 BBO327699 BLK327699 BVG327699 CFC327699 COY327699 CYU327699 DIQ327699 DSM327699 ECI327699 EME327699 EWA327699 FFW327699 FPS327699 FZO327699 GJK327699 GTG327699 HDC327699 HMY327699 HWU327699 IGQ327699 IQM327699 JAI327699 JKE327699 JUA327699 KDW327699 KNS327699 KXO327699 LHK327699 LRG327699 MBC327699 MKY327699 MUU327699 NEQ327699 NOM327699 NYI327699 OIE327699 OSA327699 PBW327699 PLS327699 PVO327699 QFK327699 QPG327699 QZC327699 RIY327699 RSU327699 SCQ327699 SMM327699 SWI327699 TGE327699 TQA327699 TZW327699 UJS327699 UTO327699 VDK327699 VNG327699 VXC327699 WGY327699 WQU327699 EI393235 OE393235 YA393235 AHW393235 ARS393235 BBO393235 BLK393235 BVG393235 CFC393235 COY393235 CYU393235 DIQ393235 DSM393235 ECI393235 EME393235 EWA393235 FFW393235 FPS393235 FZO393235 GJK393235 GTG393235 HDC393235 HMY393235 HWU393235 IGQ393235 IQM393235 JAI393235 JKE393235 JUA393235 KDW393235 KNS393235 KXO393235 LHK393235 LRG393235 MBC393235 MKY393235 MUU393235 NEQ393235 NOM393235 NYI393235 OIE393235 OSA393235 PBW393235 PLS393235 PVO393235 QFK393235 QPG393235 QZC393235 RIY393235 RSU393235 SCQ393235 SMM393235 SWI393235 TGE393235 TQA393235 TZW393235 UJS393235 UTO393235 VDK393235 VNG393235 VXC393235 WGY393235 WQU393235 EI458771 OE458771 YA458771 AHW458771 ARS458771 BBO458771 BLK458771 BVG458771 CFC458771 COY458771 CYU458771 DIQ458771 DSM458771 ECI458771 EME458771 EWA458771 FFW458771 FPS458771 FZO458771 GJK458771 GTG458771 HDC458771 HMY458771 HWU458771 IGQ458771 IQM458771 JAI458771 JKE458771 JUA458771 KDW458771 KNS458771 KXO458771 LHK458771 LRG458771 MBC458771 MKY458771 MUU458771 NEQ458771 NOM458771 NYI458771 OIE458771 OSA458771 PBW458771 PLS458771 PVO458771 QFK458771 QPG458771 QZC458771 RIY458771 RSU458771 SCQ458771 SMM458771 SWI458771 TGE458771 TQA458771 TZW458771 UJS458771 UTO458771 VDK458771 VNG458771 VXC458771 WGY458771 WQU458771 EI524307 OE524307 YA524307 AHW524307 ARS524307 BBO524307 BLK524307 BVG524307 CFC524307 COY524307 CYU524307 DIQ524307 DSM524307 ECI524307 EME524307 EWA524307 FFW524307 FPS524307 FZO524307 GJK524307 GTG524307 HDC524307 HMY524307 HWU524307 IGQ524307 IQM524307 JAI524307 JKE524307 JUA524307 KDW524307 KNS524307 KXO524307 LHK524307 LRG524307 MBC524307 MKY524307 MUU524307 NEQ524307 NOM524307 NYI524307 OIE524307 OSA524307 PBW524307 PLS524307 PVO524307 QFK524307 QPG524307 QZC524307 RIY524307 RSU524307 SCQ524307 SMM524307 SWI524307 TGE524307 TQA524307 TZW524307 UJS524307 UTO524307 VDK524307 VNG524307 VXC524307 WGY524307 WQU524307 EI589843 OE589843 YA589843 AHW589843 ARS589843 BBO589843 BLK589843 BVG589843 CFC589843 COY589843 CYU589843 DIQ589843 DSM589843 ECI589843 EME589843 EWA589843 FFW589843 FPS589843 FZO589843 GJK589843 GTG589843 HDC589843 HMY589843 HWU589843 IGQ589843 IQM589843 JAI589843 JKE589843 JUA589843 KDW589843 KNS589843 KXO589843 LHK589843 LRG589843 MBC589843 MKY589843 MUU589843 NEQ589843 NOM589843 NYI589843 OIE589843 OSA589843 PBW589843 PLS589843 PVO589843 QFK589843 QPG589843 QZC589843 RIY589843 RSU589843 SCQ589843 SMM589843 SWI589843 TGE589843 TQA589843 TZW589843 UJS589843 UTO589843 VDK589843 VNG589843 VXC589843 WGY589843 WQU589843 EI655379 OE655379 YA655379 AHW655379 ARS655379 BBO655379 BLK655379 BVG655379 CFC655379 COY655379 CYU655379 DIQ655379 DSM655379 ECI655379 EME655379 EWA655379 FFW655379 FPS655379 FZO655379 GJK655379 GTG655379 HDC655379 HMY655379 HWU655379 IGQ655379 IQM655379 JAI655379 JKE655379 JUA655379 KDW655379 KNS655379 KXO655379 LHK655379 LRG655379 MBC655379 MKY655379 MUU655379 NEQ655379 NOM655379 NYI655379 OIE655379 OSA655379 PBW655379 PLS655379 PVO655379 QFK655379 QPG655379 QZC655379 RIY655379 RSU655379 SCQ655379 SMM655379 SWI655379 TGE655379 TQA655379 TZW655379 UJS655379 UTO655379 VDK655379 VNG655379 VXC655379 WGY655379 WQU655379 EI720915 OE720915 YA720915 AHW720915 ARS720915 BBO720915 BLK720915 BVG720915 CFC720915 COY720915 CYU720915 DIQ720915 DSM720915 ECI720915 EME720915 EWA720915 FFW720915 FPS720915 FZO720915 GJK720915 GTG720915 HDC720915 HMY720915 HWU720915 IGQ720915 IQM720915 JAI720915 JKE720915 JUA720915 KDW720915 KNS720915 KXO720915 LHK720915 LRG720915 MBC720915 MKY720915 MUU720915 NEQ720915 NOM720915 NYI720915 OIE720915 OSA720915 PBW720915 PLS720915 PVO720915 QFK720915 QPG720915 QZC720915 RIY720915 RSU720915 SCQ720915 SMM720915 SWI720915 TGE720915 TQA720915 TZW720915 UJS720915 UTO720915 VDK720915 VNG720915 VXC720915 WGY720915 WQU720915 EI786451 OE786451 YA786451 AHW786451 ARS786451 BBO786451 BLK786451 BVG786451 CFC786451 COY786451 CYU786451 DIQ786451 DSM786451 ECI786451 EME786451 EWA786451 FFW786451 FPS786451 FZO786451 GJK786451 GTG786451 HDC786451 HMY786451 HWU786451 IGQ786451 IQM786451 JAI786451 JKE786451 JUA786451 KDW786451 KNS786451 KXO786451 LHK786451 LRG786451 MBC786451 MKY786451 MUU786451 NEQ786451 NOM786451 NYI786451 OIE786451 OSA786451 PBW786451 PLS786451 PVO786451 QFK786451 QPG786451 QZC786451 RIY786451 RSU786451 SCQ786451 SMM786451 SWI786451 TGE786451 TQA786451 TZW786451 UJS786451 UTO786451 VDK786451 VNG786451 VXC786451 WGY786451 WQU786451 EI851987 OE851987 YA851987 AHW851987 ARS851987 BBO851987 BLK851987 BVG851987 CFC851987 COY851987 CYU851987 DIQ851987 DSM851987 ECI851987 EME851987 EWA851987 FFW851987 FPS851987 FZO851987 GJK851987 GTG851987 HDC851987 HMY851987 HWU851987 IGQ851987 IQM851987 JAI851987 JKE851987 JUA851987 KDW851987 KNS851987 KXO851987 LHK851987 LRG851987 MBC851987 MKY851987 MUU851987 NEQ851987 NOM851987 NYI851987 OIE851987 OSA851987 PBW851987 PLS851987 PVO851987 QFK851987 QPG851987 QZC851987 RIY851987 RSU851987 SCQ851987 SMM851987 SWI851987 TGE851987 TQA851987 TZW851987 UJS851987 UTO851987 VDK851987 VNG851987 VXC851987 WGY851987 WQU851987 EI917523 OE917523 YA917523 AHW917523 ARS917523 BBO917523 BLK917523 BVG917523 CFC917523 COY917523 CYU917523 DIQ917523 DSM917523 ECI917523 EME917523 EWA917523 FFW917523 FPS917523 FZO917523 GJK917523 GTG917523 HDC917523 HMY917523 HWU917523 IGQ917523 IQM917523 JAI917523 JKE917523 JUA917523 KDW917523 KNS917523 KXO917523 LHK917523 LRG917523 MBC917523 MKY917523 MUU917523 NEQ917523 NOM917523 NYI917523 OIE917523 OSA917523 PBW917523 PLS917523 PVO917523 QFK917523 QPG917523 QZC917523 RIY917523 RSU917523 SCQ917523 SMM917523 SWI917523 TGE917523 TQA917523 TZW917523 UJS917523 UTO917523 VDK917523 VNG917523 VXC917523 WGY917523 WQU917523 EI983059 OE983059 YA983059 AHW983059 ARS983059 BBO983059 BLK983059 BVG983059 CFC983059 COY983059 CYU983059 DIQ983059 DSM983059 ECI983059 EME983059 EWA983059 FFW983059 FPS983059 FZO983059 GJK983059 GTG983059 HDC983059 HMY983059 HWU983059 IGQ983059 IQM983059 JAI983059 JKE983059 JUA983059 KDW983059 KNS983059 KXO983059 LHK983059 LRG983059 MBC983059 MKY983059 MUU983059 NEQ983059 NOM983059 NYI983059 OIE983059 OSA983059 PBW983059 PLS983059 PVO983059 QFK983059 QPG983059 QZC983059 RIY983059 RSU983059 SCQ983059 SMM983059 SWI983059 TGE983059 TQA983059 TZW983059 UJS983059 UTO983059 VDK983059 VNG983059 VXC983059 WGY983059 WQU983059 Y65522 Y131058 Y196594 Y262130 Y327666 Y393202 Y458738 Y524274 Y589810 Y655346 Y720882 Y786418 Y851954 Y917490 Y983026 W65522 W131058 W196594 W262130 W327666 W393202 W458738 W524274 W589810 W655346 W720882 W786418 W851954 W917490 W983026 U65522 U131058 U196594 U262130 U327666 U393202 U458738 U524274 U589810 U655346 U720882 U786418 U851954 U917490 U983026 S65522 S131058 S196594 S262130 S327666 S393202 S458738 S524274 S589810 S655346 S720882 S786418 S851954 S917490 S983026 Q65522 Q131058 Q196594 Q262130 Q327666 Q393202 Q458738 Q524274 Q589810 Q655346 Q720882 Q786418 Q851954 Q917490 Q983026 O65522 O131058 O196594 O262130 O327666 O393202 O458738 O524274 O589810 O655346 O720882 O786418 O851954 O917490 O983026 M65522 M131058 M196594 M262130 M327666 M393202 M458738 M524274 M589810 M655346 M720882 M786418 M851954 M917490 M983026 K65522 K131058 K196594 K262130 K327666 K393202 K458738 K524274 K589810 K655346 K720882 K786418 K851954 K917490 K983026 Y41 W41 U41 S41 Q41 O41 M41 K41 WQU41 WGY41 VXC41 VNG41 VDK41 UTO41 UJS41 TZW41 TQA41 TGE41 SWI41 SMM41 SCQ41 RSU41 RIY41 QZC41 QPG41 QFK41 PVO41 PLS41 PBW41 OSA41 OIE41 NYI41 NOM41 NEQ41 MUU41 MKY41 MBC41 LRG41 LHK41 KXO41 KNS41 KDW41 JUA41 JKE41 JAI41 IQM41 IGQ41 HWU41 HMY41 HDC41 GTG41 GJK41 FZO41 FPS41 FFW41 EWA41 EME41 ECI41 DSM41 DIQ41 CYU41 COY41 CFC41 BVG41 BLK41 BBO41 ARS41 AHW41 YA41 OE41 EI41 WQW41 WHA41 VXE41 VNI41 VDM41 UTQ41 UJU41 TZY41 TQC41 TGG41 SWK41 SMO41 SCS41 RSW41 RJA41 QZE41 QPI41 QFM41 PVQ41 PLU41 PBY41 OSC41 OIG41 NYK41 NOO41 NES41 MUW41 MLA41 MBE41 LRI41 LHM41 KXQ41 KNU41 KDY41 JUC41 JKG41 JAK41 IQO41 IGS41 HWW41 HNA41 HDE41 GTI41 GJM41 FZQ41 FPU41 FFY41 EWC41 EMG41 ECK41 DSO41 DIS41 CYW41 CPA41 CFE41 BVI41 BLM41 BBQ41 ARU41 AHY41 YC41 OG41 EK41 WQY41 WHC41 VXG41 VNK41 VDO41 UTS41 UJW41 UAA41 TQE41 TGI41 SWM41 SMQ41 SCU41 RSY41 RJC41 QZG41 QPK41 QFO41 PVS41 PLW41 PCA41 OSE41 OII41 NYM41 NOQ41 NEU41 MUY41 MLC41 MBG41 LRK41 LHO41 KXS41 KNW41 KEA41 JUE41 JKI41 JAM41 IQQ41 IGU41 HWY41 HNC41 HDG41 GTK41 GJO41 FZS41 FPW41 FGA41 EWE41 EMI41 ECM41 DSQ41 DIU41 CYY41 CPC41 CFG41 BVK41 BLO41 BBS41 ARW41 AIA41 YE41 OI41 EM41 WRA41 WHE41 VXI41 VNM41 VDQ41 UTU41 UJY41 UAC41 TQG41 TGK41 SWO41 SMS41 SCW41 RTA41 RJE41 QZI41 QPM41 QFQ41 PVU41 PLY41 PCC41 OSG41 OIK41 NYO41 NOS41 NEW41 MVA41 MLE41 MBI41 LRM41 LHQ41 KXU41 KNY41 KEC41 JUG41 JKK41 JAO41 IQS41 IGW41 HXA41 HNE41 HDI41 GTM41 GJQ41 FZU41 FPY41 FGC41 EWG41 EMK41 ECO41 DSS41 DIW41 CZA41 CPE41 CFI41 BVM41 BLQ41 BBU41 ARY41 AIC41 YG41 OK41 EO41 WRC41 WHG41 VXK41 VNO41 VDS41 UTW41 UKA41 UAE41 TQI41 TGM41 SWQ41 SMU41 SCY41 RTC41 RJG41 QZK41 QPO41 QFS41 PVW41 PMA41 PCE41 OSI41 OIM41 NYQ41 NOU41 NEY41 MVC41 MLG41 MBK41 LRO41 LHS41 KXW41 KOA41 KEE41 JUI41 JKM41 JAQ41 IQU41 IGY41 HXC41 HNG41 HDK41 GTO41 GJS41 FZW41 FQA41 FGE41 EWI41 EMM41 ECQ41 DSU41 DIY41 CZC41 CPG41 CFK41 BVO41 BLS41 BBW41 ASA41 AIE41 YI41 OM41 EQ41 WRE41 WHI41 VXM41 VNQ41 VDU41 UTY41 UKC41 UAG41 TQK41 TGO41 SWS41 SMW41 SDA41 RTE41 RJI41 QZM41 QPQ41 QFU41 PVY41 PMC41 PCG41 OSK41 OIO41 NYS41 NOW41 NFA41 MVE41 MLI41 MBM41 LRQ41 LHU41 KXY41 KOC41 KEG41 JUK41 JKO41 JAS41 IQW41 IHA41 HXE41 HNI41 HDM41 GTQ41 GJU41 FZY41 FQC41 FGG41 EWK41 EMO41 ECS41 DSW41 DJA41 CZE41 CPI41 CFM41 BVQ41 BLU41 BBY41 ASC41 AIG41 YK41 OO41 ES41 WRG41 WHK41 VXO41 VNS41 VDW41 UUA41 UKE41 UAI41 TQM41 TGQ41 SWU41 SMY41 SDC41 RTG41 RJK41 QZO41 QPS41 QFW41 PWA41 PME41 PCI41 OSM41 OIQ41 NYU41 NOY41 NFC41 MVG41 MLK41 MBO41 LRS41 LHW41 KYA41 KOE41 KEI41 JUM41 JKQ41 JAU41 IQY41 IHC41 HXG41 HNK41 HDO41 GTS41 GJW41 GAA41 FQE41 FGI41 EWM41 EMQ41 ECU41 DSY41 DJC41 CZG41 CPK41 CFO41 BVS41 BLW41 BCA41 ASE41 AII41 YM41 OQ41 EU41 WRI41 WHM41 VXQ41 VNU41 VDY41 UUC41 UKG41 UAK41 TQO41 TGS41 SWW41 SNA41 SDE41 RTI41 RJM41 QZQ41 QPU41 QFY41 PWC41 PMG41 PCK41 OSO41 OIS41 NYW41 NPA41 NFE41 MVI41 MLM41 MBQ41 LRU41 LHY41 KYC41 KOG41 KEK41 JUO41 JKS41 JAW41 IRA41 IHE41 HXI41 HNM41 HDQ41 GTU41 GJY41 GAC41 FQG41 FGK41 EWO41 EMS41 ECW41 DTA41 DJE41 CZI41 CPM41 CFQ41 BVU41 BLY41 BCC41 ASG41 AIK41 YO41 OS41 EW41 WPI41 WFM41 VVQ41 VLU41 VBY41 USC41 UIG41 TYK41 TOO41 TES41 SUW41 SLA41 SBE41 RRI41 RHM41 QXQ41 QNU41 QDY41 PUC41 PKG41 PAK41 OQO41 OGS41 NWW41 NNA41 NDE41 MTI41 MJM41 LZQ41 LPU41 LFY41 KWC41 KMG41 KCK41 JSO41 JIS41 IYW41 IPA41 IFE41 HVI41 HLM41 HBQ41 GRU41 GHY41 FYC41 FOG41 FEK41 EUO41 EKS41 EAW41 DRA41 DHE41 CXI41 CNM41 CDQ41 BTU41 BJY41 BAC41 AQG41 AGK41 WO41 MS41 CW41 WPK41 WFO41 VVS41 VLW41 VCA41 USE41 UII41 TYM41 TOQ41 TEU41 SUY41 SLC41 SBG41 RRK41 RHO41 QXS41 QNW41 QEA41 PUE41 PKI41 PAM41 OQQ41 OGU41 NWY41 NNC41 NDG41 MTK41 MJO41 LZS41 LPW41 LGA41 KWE41 KMI41 KCM41 JSQ41 JIU41 IYY41 IPC41 IFG41 HVK41 HLO41 HBS41 GRW41 GIA41 FYE41 FOI41 FEM41 EUQ41 EKU41 EAY41 DRC41 DHG41 CXK41 CNO41 CDS41 BTW41 BKA41 BAE41 AQI41 AGM41 WQ41 MU41 CY41 WPM41 WFQ41 VVU41 VLY41 VCC41 USG41 UIK41 TYO41 TOS41 TEW41 SVA41 SLE41 SBI41 RRM41 RHQ41 QXU41 QNY41 QEC41 PUG41 PKK41 PAO41 OQS41 OGW41 NXA41 NNE41 NDI41 MTM41 MJQ41 LZU41 LPY41 LGC41 KWG41 KMK41 KCO41 JSS41 JIW41 IZA41 IPE41 IFI41 HVM41 HLQ41 HBU41 GRY41 GIC41 FYG41 FOK41 FEO41 EUS41 EKW41 EBA41 DRE41 DHI41 CXM41 CNQ41 CDU41 BTY41 BKC41 BAG41 AQK41 AGO41 WS41 MW41 DA41 WPO41 WFS41 VVW41 VMA41 VCE41 USI41 UIM41 TYQ41 TOU41 TEY41 SVC41 SLG41 SBK41 RRO41 RHS41 QXW41 QOA41 QEE41 PUI41 PKM41 PAQ41 OQU41 OGY41 NXC41 NNG41 NDK41 MTO41 MJS41 LZW41 LQA41 LGE41 KWI41 KMM41 KCQ41 JSU41 JIY41 IZC41 IPG41 IFK41 HVO41 HLS41 HBW41 GSA41 GIE41 FYI41 FOM41 FEQ41 EUU41 EKY41 EBC41 DRG41 DHK41 CXO41 CNS41 CDW41 BUA41 BKE41 BAI41 AQM41 AGQ41 WU41 MY41 DC41 WPQ41 WFU41 VVY41 VMC41 VCG41 USK41 UIO41 TYS41 TOW41 TFA41 SVE41 SLI41 SBM41 RRQ41 RHU41 QXY41 QOC41 QEG41 PUK41 PKO41 PAS41 OQW41 OHA41 NXE41 NNI41 NDM41 MTQ41 MJU41 LZY41 LQC41 LGG41 KWK41 KMO41 KCS41 JSW41 JJA41 IZE41 IPI41 IFM41 HVQ41 HLU41 HBY41 GSC41 GIG41 FYK41 FOO41 FES41 EUW41 ELA41 EBE41 DRI41 DHM41 CXQ41 CNU41 CDY41 BUC41 BKG41 BAK41 AQO41 AGS41 WW41 NA41 DE41 WPS41 WFW41 VWA41 VME41 VCI41 USM41 UIQ41 TYU41 TOY41 TFC41 SVG41 SLK41 SBO41 RRS41 RHW41 QYA41 QOE41 QEI41 PUM41 PKQ41 PAU41 OQY41 OHC41 NXG41 NNK41 NDO41 MTS41 MJW41 MAA41 LQE41 LGI41 KWM41 KMQ41 KCU41 JSY41 JJC41 IZG41 IPK41 IFO41 HVS41 HLW41 HCA41 GSE41 GII41 FYM41 FOQ41 FEU41 EUY41 ELC41 EBG41 DRK41 DHO41 CXS41 CNW41 CEA41 BUE41 BKI41 BAM41 AQQ41 AGU41 WY41 NC41 DG41 WPU41 WFY41 VWC41 VMG41 VCK41 USO41 UIS41 TYW41 TPA41 TFE41 SVI41 SLM41 SBQ41 RRU41 RHY41 QYC41 QOG41 QEK41 PUO41 PKS41 PAW41 ORA41 OHE41 NXI41 NNM41 NDQ41 MTU41 MJY41 MAC41 LQG41 LGK41 KWO41 KMS41 KCW41 JTA41 JJE41 IZI41 IPM41 IFQ41 HVU41 HLY41 HCC41 GSG41 GIK41 FYO41 FOS41 FEW41 EVA41 ELE41 EBI41 DRM41 DHQ41 CXU41 CNY41 CEC41 BUG41 BKK41 BAO41 AQS41 AGW41 XA41 NE41 DI41 WPW41 WGA41 VWE41 VMI41 VCM41 USQ41 UIU41 TYY41 TPC41 TFG41 SVK41 SLO41 SBS41 RRW41 RIA41 QYE41 QOI41 QEM41 PUQ41 PKU41 PAY41 ORC41 OHG41 NXK41 NNO41 NDS41 MTW41 MKA41 MAE41 LQI41 LGM41 KWQ41 KMU41 KCY41 JTC41 JJG41 IZK41 IPO41 IFS41 HVW41 HMA41 HCE41 GSI41 GIM41 FYQ41 FOU41 FEY41 EVC41 ELG41 EBK41 DRO41 DHS41 CXW41 COA41 CEE41 BUI41 BKM41 BAQ41 AQU41 AGY41 XC41 NG41 DK41 BK65522 BK131058 BK196594 BK262130 BK327666 BK393202 BK458738 BK524274 BK589810 BK655346 BK720882 BK786418 BK851954 BK917490 BK983026 BI65522 BI131058 BI196594 BI262130 BI327666 BI393202 BI458738 BI524274 BI589810 BI655346 BI720882 BI786418 BI851954 BI917490 BI983026 BG65522 BG131058 BG196594 BG262130 BG327666 BG393202 BG458738 BG524274 BG589810 BG655346 BG720882 BG786418 BG851954 BG917490 BG983026 BE65522 BE131058 BE196594 BE262130 BE327666 BE393202 BE458738 BE524274 BE589810 BE655346 BE720882 BE786418 BE851954 BE917490 BE983026 BC65522 BC131058 BC196594 BC262130 BC327666 BC393202 BC458738 BC524274 BC589810 BC655346 BC720882 BC786418 BC851954 BC917490 BC983026 BA65522 BA131058 BA196594 BA262130 BA327666 BA393202 BA458738 BA524274 BA589810 BA655346 BA720882 BA786418 BA851954 BA917490 BA983026 AY65522 AY131058 AY196594 AY262130 AY327666 AY393202 AY458738 AY524274 AY589810 AY655346 AY720882 AY786418 AY851954 AY917490 AY983026 AW65522 AW131058 AW196594 AW262130 AW327666 AW393202 AW458738 AW524274 AW589810 AW655346 AW720882 AW786418 AW851954 AW917490 AW983026 BK41 BI41 BG41 BE41 BC41 BA41 AY41 AW41</xm:sqref>
        </x14:dataValidation>
        <x14:dataValidation type="list" allowBlank="1" showInputMessage="1" showErrorMessage="1">
          <x14:formula1>
            <xm:f>Soil_Coarse_Fragment</xm:f>
          </x14:formula1>
          <xm:sqref>DK65552 NG65552 XC65552 AGY65552 AQU65552 BAQ65552 BKM65552 BUI65552 CEE65552 COA65552 CXW65552 DHS65552 DRO65552 EBK65552 ELG65552 EVC65552 FEY65552 FOU65552 FYQ65552 GIM65552 GSI65552 HCE65552 HMA65552 HVW65552 IFS65552 IPO65552 IZK65552 JJG65552 JTC65552 KCY65552 KMU65552 KWQ65552 LGM65552 LQI65552 MAE65552 MKA65552 MTW65552 NDS65552 NNO65552 NXK65552 OHG65552 ORC65552 PAY65552 PKU65552 PUQ65552 QEM65552 QOI65552 QYE65552 RIA65552 RRW65552 SBS65552 SLO65552 SVK65552 TFG65552 TPC65552 TYY65552 UIU65552 USQ65552 VCM65552 VMI65552 VWE65552 WGA65552 WPW65552 DK131088 NG131088 XC131088 AGY131088 AQU131088 BAQ131088 BKM131088 BUI131088 CEE131088 COA131088 CXW131088 DHS131088 DRO131088 EBK131088 ELG131088 EVC131088 FEY131088 FOU131088 FYQ131088 GIM131088 GSI131088 HCE131088 HMA131088 HVW131088 IFS131088 IPO131088 IZK131088 JJG131088 JTC131088 KCY131088 KMU131088 KWQ131088 LGM131088 LQI131088 MAE131088 MKA131088 MTW131088 NDS131088 NNO131088 NXK131088 OHG131088 ORC131088 PAY131088 PKU131088 PUQ131088 QEM131088 QOI131088 QYE131088 RIA131088 RRW131088 SBS131088 SLO131088 SVK131088 TFG131088 TPC131088 TYY131088 UIU131088 USQ131088 VCM131088 VMI131088 VWE131088 WGA131088 WPW131088 DK196624 NG196624 XC196624 AGY196624 AQU196624 BAQ196624 BKM196624 BUI196624 CEE196624 COA196624 CXW196624 DHS196624 DRO196624 EBK196624 ELG196624 EVC196624 FEY196624 FOU196624 FYQ196624 GIM196624 GSI196624 HCE196624 HMA196624 HVW196624 IFS196624 IPO196624 IZK196624 JJG196624 JTC196624 KCY196624 KMU196624 KWQ196624 LGM196624 LQI196624 MAE196624 MKA196624 MTW196624 NDS196624 NNO196624 NXK196624 OHG196624 ORC196624 PAY196624 PKU196624 PUQ196624 QEM196624 QOI196624 QYE196624 RIA196624 RRW196624 SBS196624 SLO196624 SVK196624 TFG196624 TPC196624 TYY196624 UIU196624 USQ196624 VCM196624 VMI196624 VWE196624 WGA196624 WPW196624 DK262160 NG262160 XC262160 AGY262160 AQU262160 BAQ262160 BKM262160 BUI262160 CEE262160 COA262160 CXW262160 DHS262160 DRO262160 EBK262160 ELG262160 EVC262160 FEY262160 FOU262160 FYQ262160 GIM262160 GSI262160 HCE262160 HMA262160 HVW262160 IFS262160 IPO262160 IZK262160 JJG262160 JTC262160 KCY262160 KMU262160 KWQ262160 LGM262160 LQI262160 MAE262160 MKA262160 MTW262160 NDS262160 NNO262160 NXK262160 OHG262160 ORC262160 PAY262160 PKU262160 PUQ262160 QEM262160 QOI262160 QYE262160 RIA262160 RRW262160 SBS262160 SLO262160 SVK262160 TFG262160 TPC262160 TYY262160 UIU262160 USQ262160 VCM262160 VMI262160 VWE262160 WGA262160 WPW262160 DK327696 NG327696 XC327696 AGY327696 AQU327696 BAQ327696 BKM327696 BUI327696 CEE327696 COA327696 CXW327696 DHS327696 DRO327696 EBK327696 ELG327696 EVC327696 FEY327696 FOU327696 FYQ327696 GIM327696 GSI327696 HCE327696 HMA327696 HVW327696 IFS327696 IPO327696 IZK327696 JJG327696 JTC327696 KCY327696 KMU327696 KWQ327696 LGM327696 LQI327696 MAE327696 MKA327696 MTW327696 NDS327696 NNO327696 NXK327696 OHG327696 ORC327696 PAY327696 PKU327696 PUQ327696 QEM327696 QOI327696 QYE327696 RIA327696 RRW327696 SBS327696 SLO327696 SVK327696 TFG327696 TPC327696 TYY327696 UIU327696 USQ327696 VCM327696 VMI327696 VWE327696 WGA327696 WPW327696 DK393232 NG393232 XC393232 AGY393232 AQU393232 BAQ393232 BKM393232 BUI393232 CEE393232 COA393232 CXW393232 DHS393232 DRO393232 EBK393232 ELG393232 EVC393232 FEY393232 FOU393232 FYQ393232 GIM393232 GSI393232 HCE393232 HMA393232 HVW393232 IFS393232 IPO393232 IZK393232 JJG393232 JTC393232 KCY393232 KMU393232 KWQ393232 LGM393232 LQI393232 MAE393232 MKA393232 MTW393232 NDS393232 NNO393232 NXK393232 OHG393232 ORC393232 PAY393232 PKU393232 PUQ393232 QEM393232 QOI393232 QYE393232 RIA393232 RRW393232 SBS393232 SLO393232 SVK393232 TFG393232 TPC393232 TYY393232 UIU393232 USQ393232 VCM393232 VMI393232 VWE393232 WGA393232 WPW393232 DK458768 NG458768 XC458768 AGY458768 AQU458768 BAQ458768 BKM458768 BUI458768 CEE458768 COA458768 CXW458768 DHS458768 DRO458768 EBK458768 ELG458768 EVC458768 FEY458768 FOU458768 FYQ458768 GIM458768 GSI458768 HCE458768 HMA458768 HVW458768 IFS458768 IPO458768 IZK458768 JJG458768 JTC458768 KCY458768 KMU458768 KWQ458768 LGM458768 LQI458768 MAE458768 MKA458768 MTW458768 NDS458768 NNO458768 NXK458768 OHG458768 ORC458768 PAY458768 PKU458768 PUQ458768 QEM458768 QOI458768 QYE458768 RIA458768 RRW458768 SBS458768 SLO458768 SVK458768 TFG458768 TPC458768 TYY458768 UIU458768 USQ458768 VCM458768 VMI458768 VWE458768 WGA458768 WPW458768 DK524304 NG524304 XC524304 AGY524304 AQU524304 BAQ524304 BKM524304 BUI524304 CEE524304 COA524304 CXW524304 DHS524304 DRO524304 EBK524304 ELG524304 EVC524304 FEY524304 FOU524304 FYQ524304 GIM524304 GSI524304 HCE524304 HMA524304 HVW524304 IFS524304 IPO524304 IZK524304 JJG524304 JTC524304 KCY524304 KMU524304 KWQ524304 LGM524304 LQI524304 MAE524304 MKA524304 MTW524304 NDS524304 NNO524304 NXK524304 OHG524304 ORC524304 PAY524304 PKU524304 PUQ524304 QEM524304 QOI524304 QYE524304 RIA524304 RRW524304 SBS524304 SLO524304 SVK524304 TFG524304 TPC524304 TYY524304 UIU524304 USQ524304 VCM524304 VMI524304 VWE524304 WGA524304 WPW524304 DK589840 NG589840 XC589840 AGY589840 AQU589840 BAQ589840 BKM589840 BUI589840 CEE589840 COA589840 CXW589840 DHS589840 DRO589840 EBK589840 ELG589840 EVC589840 FEY589840 FOU589840 FYQ589840 GIM589840 GSI589840 HCE589840 HMA589840 HVW589840 IFS589840 IPO589840 IZK589840 JJG589840 JTC589840 KCY589840 KMU589840 KWQ589840 LGM589840 LQI589840 MAE589840 MKA589840 MTW589840 NDS589840 NNO589840 NXK589840 OHG589840 ORC589840 PAY589840 PKU589840 PUQ589840 QEM589840 QOI589840 QYE589840 RIA589840 RRW589840 SBS589840 SLO589840 SVK589840 TFG589840 TPC589840 TYY589840 UIU589840 USQ589840 VCM589840 VMI589840 VWE589840 WGA589840 WPW589840 DK655376 NG655376 XC655376 AGY655376 AQU655376 BAQ655376 BKM655376 BUI655376 CEE655376 COA655376 CXW655376 DHS655376 DRO655376 EBK655376 ELG655376 EVC655376 FEY655376 FOU655376 FYQ655376 GIM655376 GSI655376 HCE655376 HMA655376 HVW655376 IFS655376 IPO655376 IZK655376 JJG655376 JTC655376 KCY655376 KMU655376 KWQ655376 LGM655376 LQI655376 MAE655376 MKA655376 MTW655376 NDS655376 NNO655376 NXK655376 OHG655376 ORC655376 PAY655376 PKU655376 PUQ655376 QEM655376 QOI655376 QYE655376 RIA655376 RRW655376 SBS655376 SLO655376 SVK655376 TFG655376 TPC655376 TYY655376 UIU655376 USQ655376 VCM655376 VMI655376 VWE655376 WGA655376 WPW655376 DK720912 NG720912 XC720912 AGY720912 AQU720912 BAQ720912 BKM720912 BUI720912 CEE720912 COA720912 CXW720912 DHS720912 DRO720912 EBK720912 ELG720912 EVC720912 FEY720912 FOU720912 FYQ720912 GIM720912 GSI720912 HCE720912 HMA720912 HVW720912 IFS720912 IPO720912 IZK720912 JJG720912 JTC720912 KCY720912 KMU720912 KWQ720912 LGM720912 LQI720912 MAE720912 MKA720912 MTW720912 NDS720912 NNO720912 NXK720912 OHG720912 ORC720912 PAY720912 PKU720912 PUQ720912 QEM720912 QOI720912 QYE720912 RIA720912 RRW720912 SBS720912 SLO720912 SVK720912 TFG720912 TPC720912 TYY720912 UIU720912 USQ720912 VCM720912 VMI720912 VWE720912 WGA720912 WPW720912 DK786448 NG786448 XC786448 AGY786448 AQU786448 BAQ786448 BKM786448 BUI786448 CEE786448 COA786448 CXW786448 DHS786448 DRO786448 EBK786448 ELG786448 EVC786448 FEY786448 FOU786448 FYQ786448 GIM786448 GSI786448 HCE786448 HMA786448 HVW786448 IFS786448 IPO786448 IZK786448 JJG786448 JTC786448 KCY786448 KMU786448 KWQ786448 LGM786448 LQI786448 MAE786448 MKA786448 MTW786448 NDS786448 NNO786448 NXK786448 OHG786448 ORC786448 PAY786448 PKU786448 PUQ786448 QEM786448 QOI786448 QYE786448 RIA786448 RRW786448 SBS786448 SLO786448 SVK786448 TFG786448 TPC786448 TYY786448 UIU786448 USQ786448 VCM786448 VMI786448 VWE786448 WGA786448 WPW786448 DK851984 NG851984 XC851984 AGY851984 AQU851984 BAQ851984 BKM851984 BUI851984 CEE851984 COA851984 CXW851984 DHS851984 DRO851984 EBK851984 ELG851984 EVC851984 FEY851984 FOU851984 FYQ851984 GIM851984 GSI851984 HCE851984 HMA851984 HVW851984 IFS851984 IPO851984 IZK851984 JJG851984 JTC851984 KCY851984 KMU851984 KWQ851984 LGM851984 LQI851984 MAE851984 MKA851984 MTW851984 NDS851984 NNO851984 NXK851984 OHG851984 ORC851984 PAY851984 PKU851984 PUQ851984 QEM851984 QOI851984 QYE851984 RIA851984 RRW851984 SBS851984 SLO851984 SVK851984 TFG851984 TPC851984 TYY851984 UIU851984 USQ851984 VCM851984 VMI851984 VWE851984 WGA851984 WPW851984 DK917520 NG917520 XC917520 AGY917520 AQU917520 BAQ917520 BKM917520 BUI917520 CEE917520 COA917520 CXW917520 DHS917520 DRO917520 EBK917520 ELG917520 EVC917520 FEY917520 FOU917520 FYQ917520 GIM917520 GSI917520 HCE917520 HMA917520 HVW917520 IFS917520 IPO917520 IZK917520 JJG917520 JTC917520 KCY917520 KMU917520 KWQ917520 LGM917520 LQI917520 MAE917520 MKA917520 MTW917520 NDS917520 NNO917520 NXK917520 OHG917520 ORC917520 PAY917520 PKU917520 PUQ917520 QEM917520 QOI917520 QYE917520 RIA917520 RRW917520 SBS917520 SLO917520 SVK917520 TFG917520 TPC917520 TYY917520 UIU917520 USQ917520 VCM917520 VMI917520 VWE917520 WGA917520 WPW917520 DK983056 NG983056 XC983056 AGY983056 AQU983056 BAQ983056 BKM983056 BUI983056 CEE983056 COA983056 CXW983056 DHS983056 DRO983056 EBK983056 ELG983056 EVC983056 FEY983056 FOU983056 FYQ983056 GIM983056 GSI983056 HCE983056 HMA983056 HVW983056 IFS983056 IPO983056 IZK983056 JJG983056 JTC983056 KCY983056 KMU983056 KWQ983056 LGM983056 LQI983056 MAE983056 MKA983056 MTW983056 NDS983056 NNO983056 NXK983056 OHG983056 ORC983056 PAY983056 PKU983056 PUQ983056 QEM983056 QOI983056 QYE983056 RIA983056 RRW983056 SBS983056 SLO983056 SVK983056 TFG983056 TPC983056 TYY983056 UIU983056 USQ983056 VCM983056 VMI983056 VWE983056 WGA983056 WPW983056 DI65552 NE65552 XA65552 AGW65552 AQS65552 BAO65552 BKK65552 BUG65552 CEC65552 CNY65552 CXU65552 DHQ65552 DRM65552 EBI65552 ELE65552 EVA65552 FEW65552 FOS65552 FYO65552 GIK65552 GSG65552 HCC65552 HLY65552 HVU65552 IFQ65552 IPM65552 IZI65552 JJE65552 JTA65552 KCW65552 KMS65552 KWO65552 LGK65552 LQG65552 MAC65552 MJY65552 MTU65552 NDQ65552 NNM65552 NXI65552 OHE65552 ORA65552 PAW65552 PKS65552 PUO65552 QEK65552 QOG65552 QYC65552 RHY65552 RRU65552 SBQ65552 SLM65552 SVI65552 TFE65552 TPA65552 TYW65552 UIS65552 USO65552 VCK65552 VMG65552 VWC65552 WFY65552 WPU65552 DI131088 NE131088 XA131088 AGW131088 AQS131088 BAO131088 BKK131088 BUG131088 CEC131088 CNY131088 CXU131088 DHQ131088 DRM131088 EBI131088 ELE131088 EVA131088 FEW131088 FOS131088 FYO131088 GIK131088 GSG131088 HCC131088 HLY131088 HVU131088 IFQ131088 IPM131088 IZI131088 JJE131088 JTA131088 KCW131088 KMS131088 KWO131088 LGK131088 LQG131088 MAC131088 MJY131088 MTU131088 NDQ131088 NNM131088 NXI131088 OHE131088 ORA131088 PAW131088 PKS131088 PUO131088 QEK131088 QOG131088 QYC131088 RHY131088 RRU131088 SBQ131088 SLM131088 SVI131088 TFE131088 TPA131088 TYW131088 UIS131088 USO131088 VCK131088 VMG131088 VWC131088 WFY131088 WPU131088 DI196624 NE196624 XA196624 AGW196624 AQS196624 BAO196624 BKK196624 BUG196624 CEC196624 CNY196624 CXU196624 DHQ196624 DRM196624 EBI196624 ELE196624 EVA196624 FEW196624 FOS196624 FYO196624 GIK196624 GSG196624 HCC196624 HLY196624 HVU196624 IFQ196624 IPM196624 IZI196624 JJE196624 JTA196624 KCW196624 KMS196624 KWO196624 LGK196624 LQG196624 MAC196624 MJY196624 MTU196624 NDQ196624 NNM196624 NXI196624 OHE196624 ORA196624 PAW196624 PKS196624 PUO196624 QEK196624 QOG196624 QYC196624 RHY196624 RRU196624 SBQ196624 SLM196624 SVI196624 TFE196624 TPA196624 TYW196624 UIS196624 USO196624 VCK196624 VMG196624 VWC196624 WFY196624 WPU196624 DI262160 NE262160 XA262160 AGW262160 AQS262160 BAO262160 BKK262160 BUG262160 CEC262160 CNY262160 CXU262160 DHQ262160 DRM262160 EBI262160 ELE262160 EVA262160 FEW262160 FOS262160 FYO262160 GIK262160 GSG262160 HCC262160 HLY262160 HVU262160 IFQ262160 IPM262160 IZI262160 JJE262160 JTA262160 KCW262160 KMS262160 KWO262160 LGK262160 LQG262160 MAC262160 MJY262160 MTU262160 NDQ262160 NNM262160 NXI262160 OHE262160 ORA262160 PAW262160 PKS262160 PUO262160 QEK262160 QOG262160 QYC262160 RHY262160 RRU262160 SBQ262160 SLM262160 SVI262160 TFE262160 TPA262160 TYW262160 UIS262160 USO262160 VCK262160 VMG262160 VWC262160 WFY262160 WPU262160 DI327696 NE327696 XA327696 AGW327696 AQS327696 BAO327696 BKK327696 BUG327696 CEC327696 CNY327696 CXU327696 DHQ327696 DRM327696 EBI327696 ELE327696 EVA327696 FEW327696 FOS327696 FYO327696 GIK327696 GSG327696 HCC327696 HLY327696 HVU327696 IFQ327696 IPM327696 IZI327696 JJE327696 JTA327696 KCW327696 KMS327696 KWO327696 LGK327696 LQG327696 MAC327696 MJY327696 MTU327696 NDQ327696 NNM327696 NXI327696 OHE327696 ORA327696 PAW327696 PKS327696 PUO327696 QEK327696 QOG327696 QYC327696 RHY327696 RRU327696 SBQ327696 SLM327696 SVI327696 TFE327696 TPA327696 TYW327696 UIS327696 USO327696 VCK327696 VMG327696 VWC327696 WFY327696 WPU327696 DI393232 NE393232 XA393232 AGW393232 AQS393232 BAO393232 BKK393232 BUG393232 CEC393232 CNY393232 CXU393232 DHQ393232 DRM393232 EBI393232 ELE393232 EVA393232 FEW393232 FOS393232 FYO393232 GIK393232 GSG393232 HCC393232 HLY393232 HVU393232 IFQ393232 IPM393232 IZI393232 JJE393232 JTA393232 KCW393232 KMS393232 KWO393232 LGK393232 LQG393232 MAC393232 MJY393232 MTU393232 NDQ393232 NNM393232 NXI393232 OHE393232 ORA393232 PAW393232 PKS393232 PUO393232 QEK393232 QOG393232 QYC393232 RHY393232 RRU393232 SBQ393232 SLM393232 SVI393232 TFE393232 TPA393232 TYW393232 UIS393232 USO393232 VCK393232 VMG393232 VWC393232 WFY393232 WPU393232 DI458768 NE458768 XA458768 AGW458768 AQS458768 BAO458768 BKK458768 BUG458768 CEC458768 CNY458768 CXU458768 DHQ458768 DRM458768 EBI458768 ELE458768 EVA458768 FEW458768 FOS458768 FYO458768 GIK458768 GSG458768 HCC458768 HLY458768 HVU458768 IFQ458768 IPM458768 IZI458768 JJE458768 JTA458768 KCW458768 KMS458768 KWO458768 LGK458768 LQG458768 MAC458768 MJY458768 MTU458768 NDQ458768 NNM458768 NXI458768 OHE458768 ORA458768 PAW458768 PKS458768 PUO458768 QEK458768 QOG458768 QYC458768 RHY458768 RRU458768 SBQ458768 SLM458768 SVI458768 TFE458768 TPA458768 TYW458768 UIS458768 USO458768 VCK458768 VMG458768 VWC458768 WFY458768 WPU458768 DI524304 NE524304 XA524304 AGW524304 AQS524304 BAO524304 BKK524304 BUG524304 CEC524304 CNY524304 CXU524304 DHQ524304 DRM524304 EBI524304 ELE524304 EVA524304 FEW524304 FOS524304 FYO524304 GIK524304 GSG524304 HCC524304 HLY524304 HVU524304 IFQ524304 IPM524304 IZI524304 JJE524304 JTA524304 KCW524304 KMS524304 KWO524304 LGK524304 LQG524304 MAC524304 MJY524304 MTU524304 NDQ524304 NNM524304 NXI524304 OHE524304 ORA524304 PAW524304 PKS524304 PUO524304 QEK524304 QOG524304 QYC524304 RHY524304 RRU524304 SBQ524304 SLM524304 SVI524304 TFE524304 TPA524304 TYW524304 UIS524304 USO524304 VCK524304 VMG524304 VWC524304 WFY524304 WPU524304 DI589840 NE589840 XA589840 AGW589840 AQS589840 BAO589840 BKK589840 BUG589840 CEC589840 CNY589840 CXU589840 DHQ589840 DRM589840 EBI589840 ELE589840 EVA589840 FEW589840 FOS589840 FYO589840 GIK589840 GSG589840 HCC589840 HLY589840 HVU589840 IFQ589840 IPM589840 IZI589840 JJE589840 JTA589840 KCW589840 KMS589840 KWO589840 LGK589840 LQG589840 MAC589840 MJY589840 MTU589840 NDQ589840 NNM589840 NXI589840 OHE589840 ORA589840 PAW589840 PKS589840 PUO589840 QEK589840 QOG589840 QYC589840 RHY589840 RRU589840 SBQ589840 SLM589840 SVI589840 TFE589840 TPA589840 TYW589840 UIS589840 USO589840 VCK589840 VMG589840 VWC589840 WFY589840 WPU589840 DI655376 NE655376 XA655376 AGW655376 AQS655376 BAO655376 BKK655376 BUG655376 CEC655376 CNY655376 CXU655376 DHQ655376 DRM655376 EBI655376 ELE655376 EVA655376 FEW655376 FOS655376 FYO655376 GIK655376 GSG655376 HCC655376 HLY655376 HVU655376 IFQ655376 IPM655376 IZI655376 JJE655376 JTA655376 KCW655376 KMS655376 KWO655376 LGK655376 LQG655376 MAC655376 MJY655376 MTU655376 NDQ655376 NNM655376 NXI655376 OHE655376 ORA655376 PAW655376 PKS655376 PUO655376 QEK655376 QOG655376 QYC655376 RHY655376 RRU655376 SBQ655376 SLM655376 SVI655376 TFE655376 TPA655376 TYW655376 UIS655376 USO655376 VCK655376 VMG655376 VWC655376 WFY655376 WPU655376 DI720912 NE720912 XA720912 AGW720912 AQS720912 BAO720912 BKK720912 BUG720912 CEC720912 CNY720912 CXU720912 DHQ720912 DRM720912 EBI720912 ELE720912 EVA720912 FEW720912 FOS720912 FYO720912 GIK720912 GSG720912 HCC720912 HLY720912 HVU720912 IFQ720912 IPM720912 IZI720912 JJE720912 JTA720912 KCW720912 KMS720912 KWO720912 LGK720912 LQG720912 MAC720912 MJY720912 MTU720912 NDQ720912 NNM720912 NXI720912 OHE720912 ORA720912 PAW720912 PKS720912 PUO720912 QEK720912 QOG720912 QYC720912 RHY720912 RRU720912 SBQ720912 SLM720912 SVI720912 TFE720912 TPA720912 TYW720912 UIS720912 USO720912 VCK720912 VMG720912 VWC720912 WFY720912 WPU720912 DI786448 NE786448 XA786448 AGW786448 AQS786448 BAO786448 BKK786448 BUG786448 CEC786448 CNY786448 CXU786448 DHQ786448 DRM786448 EBI786448 ELE786448 EVA786448 FEW786448 FOS786448 FYO786448 GIK786448 GSG786448 HCC786448 HLY786448 HVU786448 IFQ786448 IPM786448 IZI786448 JJE786448 JTA786448 KCW786448 KMS786448 KWO786448 LGK786448 LQG786448 MAC786448 MJY786448 MTU786448 NDQ786448 NNM786448 NXI786448 OHE786448 ORA786448 PAW786448 PKS786448 PUO786448 QEK786448 QOG786448 QYC786448 RHY786448 RRU786448 SBQ786448 SLM786448 SVI786448 TFE786448 TPA786448 TYW786448 UIS786448 USO786448 VCK786448 VMG786448 VWC786448 WFY786448 WPU786448 DI851984 NE851984 XA851984 AGW851984 AQS851984 BAO851984 BKK851984 BUG851984 CEC851984 CNY851984 CXU851984 DHQ851984 DRM851984 EBI851984 ELE851984 EVA851984 FEW851984 FOS851984 FYO851984 GIK851984 GSG851984 HCC851984 HLY851984 HVU851984 IFQ851984 IPM851984 IZI851984 JJE851984 JTA851984 KCW851984 KMS851984 KWO851984 LGK851984 LQG851984 MAC851984 MJY851984 MTU851984 NDQ851984 NNM851984 NXI851984 OHE851984 ORA851984 PAW851984 PKS851984 PUO851984 QEK851984 QOG851984 QYC851984 RHY851984 RRU851984 SBQ851984 SLM851984 SVI851984 TFE851984 TPA851984 TYW851984 UIS851984 USO851984 VCK851984 VMG851984 VWC851984 WFY851984 WPU851984 DI917520 NE917520 XA917520 AGW917520 AQS917520 BAO917520 BKK917520 BUG917520 CEC917520 CNY917520 CXU917520 DHQ917520 DRM917520 EBI917520 ELE917520 EVA917520 FEW917520 FOS917520 FYO917520 GIK917520 GSG917520 HCC917520 HLY917520 HVU917520 IFQ917520 IPM917520 IZI917520 JJE917520 JTA917520 KCW917520 KMS917520 KWO917520 LGK917520 LQG917520 MAC917520 MJY917520 MTU917520 NDQ917520 NNM917520 NXI917520 OHE917520 ORA917520 PAW917520 PKS917520 PUO917520 QEK917520 QOG917520 QYC917520 RHY917520 RRU917520 SBQ917520 SLM917520 SVI917520 TFE917520 TPA917520 TYW917520 UIS917520 USO917520 VCK917520 VMG917520 VWC917520 WFY917520 WPU917520 DI983056 NE983056 XA983056 AGW983056 AQS983056 BAO983056 BKK983056 BUG983056 CEC983056 CNY983056 CXU983056 DHQ983056 DRM983056 EBI983056 ELE983056 EVA983056 FEW983056 FOS983056 FYO983056 GIK983056 GSG983056 HCC983056 HLY983056 HVU983056 IFQ983056 IPM983056 IZI983056 JJE983056 JTA983056 KCW983056 KMS983056 KWO983056 LGK983056 LQG983056 MAC983056 MJY983056 MTU983056 NDQ983056 NNM983056 NXI983056 OHE983056 ORA983056 PAW983056 PKS983056 PUO983056 QEK983056 QOG983056 QYC983056 RHY983056 RRU983056 SBQ983056 SLM983056 SVI983056 TFE983056 TPA983056 TYW983056 UIS983056 USO983056 VCK983056 VMG983056 VWC983056 WFY983056 WPU983056 DG65552 NC65552 WY65552 AGU65552 AQQ65552 BAM65552 BKI65552 BUE65552 CEA65552 CNW65552 CXS65552 DHO65552 DRK65552 EBG65552 ELC65552 EUY65552 FEU65552 FOQ65552 FYM65552 GII65552 GSE65552 HCA65552 HLW65552 HVS65552 IFO65552 IPK65552 IZG65552 JJC65552 JSY65552 KCU65552 KMQ65552 KWM65552 LGI65552 LQE65552 MAA65552 MJW65552 MTS65552 NDO65552 NNK65552 NXG65552 OHC65552 OQY65552 PAU65552 PKQ65552 PUM65552 QEI65552 QOE65552 QYA65552 RHW65552 RRS65552 SBO65552 SLK65552 SVG65552 TFC65552 TOY65552 TYU65552 UIQ65552 USM65552 VCI65552 VME65552 VWA65552 WFW65552 WPS65552 DG131088 NC131088 WY131088 AGU131088 AQQ131088 BAM131088 BKI131088 BUE131088 CEA131088 CNW131088 CXS131088 DHO131088 DRK131088 EBG131088 ELC131088 EUY131088 FEU131088 FOQ131088 FYM131088 GII131088 GSE131088 HCA131088 HLW131088 HVS131088 IFO131088 IPK131088 IZG131088 JJC131088 JSY131088 KCU131088 KMQ131088 KWM131088 LGI131088 LQE131088 MAA131088 MJW131088 MTS131088 NDO131088 NNK131088 NXG131088 OHC131088 OQY131088 PAU131088 PKQ131088 PUM131088 QEI131088 QOE131088 QYA131088 RHW131088 RRS131088 SBO131088 SLK131088 SVG131088 TFC131088 TOY131088 TYU131088 UIQ131088 USM131088 VCI131088 VME131088 VWA131088 WFW131088 WPS131088 DG196624 NC196624 WY196624 AGU196624 AQQ196624 BAM196624 BKI196624 BUE196624 CEA196624 CNW196624 CXS196624 DHO196624 DRK196624 EBG196624 ELC196624 EUY196624 FEU196624 FOQ196624 FYM196624 GII196624 GSE196624 HCA196624 HLW196624 HVS196624 IFO196624 IPK196624 IZG196624 JJC196624 JSY196624 KCU196624 KMQ196624 KWM196624 LGI196624 LQE196624 MAA196624 MJW196624 MTS196624 NDO196624 NNK196624 NXG196624 OHC196624 OQY196624 PAU196624 PKQ196624 PUM196624 QEI196624 QOE196624 QYA196624 RHW196624 RRS196624 SBO196624 SLK196624 SVG196624 TFC196624 TOY196624 TYU196624 UIQ196624 USM196624 VCI196624 VME196624 VWA196624 WFW196624 WPS196624 DG262160 NC262160 WY262160 AGU262160 AQQ262160 BAM262160 BKI262160 BUE262160 CEA262160 CNW262160 CXS262160 DHO262160 DRK262160 EBG262160 ELC262160 EUY262160 FEU262160 FOQ262160 FYM262160 GII262160 GSE262160 HCA262160 HLW262160 HVS262160 IFO262160 IPK262160 IZG262160 JJC262160 JSY262160 KCU262160 KMQ262160 KWM262160 LGI262160 LQE262160 MAA262160 MJW262160 MTS262160 NDO262160 NNK262160 NXG262160 OHC262160 OQY262160 PAU262160 PKQ262160 PUM262160 QEI262160 QOE262160 QYA262160 RHW262160 RRS262160 SBO262160 SLK262160 SVG262160 TFC262160 TOY262160 TYU262160 UIQ262160 USM262160 VCI262160 VME262160 VWA262160 WFW262160 WPS262160 DG327696 NC327696 WY327696 AGU327696 AQQ327696 BAM327696 BKI327696 BUE327696 CEA327696 CNW327696 CXS327696 DHO327696 DRK327696 EBG327696 ELC327696 EUY327696 FEU327696 FOQ327696 FYM327696 GII327696 GSE327696 HCA327696 HLW327696 HVS327696 IFO327696 IPK327696 IZG327696 JJC327696 JSY327696 KCU327696 KMQ327696 KWM327696 LGI327696 LQE327696 MAA327696 MJW327696 MTS327696 NDO327696 NNK327696 NXG327696 OHC327696 OQY327696 PAU327696 PKQ327696 PUM327696 QEI327696 QOE327696 QYA327696 RHW327696 RRS327696 SBO327696 SLK327696 SVG327696 TFC327696 TOY327696 TYU327696 UIQ327696 USM327696 VCI327696 VME327696 VWA327696 WFW327696 WPS327696 DG393232 NC393232 WY393232 AGU393232 AQQ393232 BAM393232 BKI393232 BUE393232 CEA393232 CNW393232 CXS393232 DHO393232 DRK393232 EBG393232 ELC393232 EUY393232 FEU393232 FOQ393232 FYM393232 GII393232 GSE393232 HCA393232 HLW393232 HVS393232 IFO393232 IPK393232 IZG393232 JJC393232 JSY393232 KCU393232 KMQ393232 KWM393232 LGI393232 LQE393232 MAA393232 MJW393232 MTS393232 NDO393232 NNK393232 NXG393232 OHC393232 OQY393232 PAU393232 PKQ393232 PUM393232 QEI393232 QOE393232 QYA393232 RHW393232 RRS393232 SBO393232 SLK393232 SVG393232 TFC393232 TOY393232 TYU393232 UIQ393232 USM393232 VCI393232 VME393232 VWA393232 WFW393232 WPS393232 DG458768 NC458768 WY458768 AGU458768 AQQ458768 BAM458768 BKI458768 BUE458768 CEA458768 CNW458768 CXS458768 DHO458768 DRK458768 EBG458768 ELC458768 EUY458768 FEU458768 FOQ458768 FYM458768 GII458768 GSE458768 HCA458768 HLW458768 HVS458768 IFO458768 IPK458768 IZG458768 JJC458768 JSY458768 KCU458768 KMQ458768 KWM458768 LGI458768 LQE458768 MAA458768 MJW458768 MTS458768 NDO458768 NNK458768 NXG458768 OHC458768 OQY458768 PAU458768 PKQ458768 PUM458768 QEI458768 QOE458768 QYA458768 RHW458768 RRS458768 SBO458768 SLK458768 SVG458768 TFC458768 TOY458768 TYU458768 UIQ458768 USM458768 VCI458768 VME458768 VWA458768 WFW458768 WPS458768 DG524304 NC524304 WY524304 AGU524304 AQQ524304 BAM524304 BKI524304 BUE524304 CEA524304 CNW524304 CXS524304 DHO524304 DRK524304 EBG524304 ELC524304 EUY524304 FEU524304 FOQ524304 FYM524304 GII524304 GSE524304 HCA524304 HLW524304 HVS524304 IFO524304 IPK524304 IZG524304 JJC524304 JSY524304 KCU524304 KMQ524304 KWM524304 LGI524304 LQE524304 MAA524304 MJW524304 MTS524304 NDO524304 NNK524304 NXG524304 OHC524304 OQY524304 PAU524304 PKQ524304 PUM524304 QEI524304 QOE524304 QYA524304 RHW524304 RRS524304 SBO524304 SLK524304 SVG524304 TFC524304 TOY524304 TYU524304 UIQ524304 USM524304 VCI524304 VME524304 VWA524304 WFW524304 WPS524304 DG589840 NC589840 WY589840 AGU589840 AQQ589840 BAM589840 BKI589840 BUE589840 CEA589840 CNW589840 CXS589840 DHO589840 DRK589840 EBG589840 ELC589840 EUY589840 FEU589840 FOQ589840 FYM589840 GII589840 GSE589840 HCA589840 HLW589840 HVS589840 IFO589840 IPK589840 IZG589840 JJC589840 JSY589840 KCU589840 KMQ589840 KWM589840 LGI589840 LQE589840 MAA589840 MJW589840 MTS589840 NDO589840 NNK589840 NXG589840 OHC589840 OQY589840 PAU589840 PKQ589840 PUM589840 QEI589840 QOE589840 QYA589840 RHW589840 RRS589840 SBO589840 SLK589840 SVG589840 TFC589840 TOY589840 TYU589840 UIQ589840 USM589840 VCI589840 VME589840 VWA589840 WFW589840 WPS589840 DG655376 NC655376 WY655376 AGU655376 AQQ655376 BAM655376 BKI655376 BUE655376 CEA655376 CNW655376 CXS655376 DHO655376 DRK655376 EBG655376 ELC655376 EUY655376 FEU655376 FOQ655376 FYM655376 GII655376 GSE655376 HCA655376 HLW655376 HVS655376 IFO655376 IPK655376 IZG655376 JJC655376 JSY655376 KCU655376 KMQ655376 KWM655376 LGI655376 LQE655376 MAA655376 MJW655376 MTS655376 NDO655376 NNK655376 NXG655376 OHC655376 OQY655376 PAU655376 PKQ655376 PUM655376 QEI655376 QOE655376 QYA655376 RHW655376 RRS655376 SBO655376 SLK655376 SVG655376 TFC655376 TOY655376 TYU655376 UIQ655376 USM655376 VCI655376 VME655376 VWA655376 WFW655376 WPS655376 DG720912 NC720912 WY720912 AGU720912 AQQ720912 BAM720912 BKI720912 BUE720912 CEA720912 CNW720912 CXS720912 DHO720912 DRK720912 EBG720912 ELC720912 EUY720912 FEU720912 FOQ720912 FYM720912 GII720912 GSE720912 HCA720912 HLW720912 HVS720912 IFO720912 IPK720912 IZG720912 JJC720912 JSY720912 KCU720912 KMQ720912 KWM720912 LGI720912 LQE720912 MAA720912 MJW720912 MTS720912 NDO720912 NNK720912 NXG720912 OHC720912 OQY720912 PAU720912 PKQ720912 PUM720912 QEI720912 QOE720912 QYA720912 RHW720912 RRS720912 SBO720912 SLK720912 SVG720912 TFC720912 TOY720912 TYU720912 UIQ720912 USM720912 VCI720912 VME720912 VWA720912 WFW720912 WPS720912 DG786448 NC786448 WY786448 AGU786448 AQQ786448 BAM786448 BKI786448 BUE786448 CEA786448 CNW786448 CXS786448 DHO786448 DRK786448 EBG786448 ELC786448 EUY786448 FEU786448 FOQ786448 FYM786448 GII786448 GSE786448 HCA786448 HLW786448 HVS786448 IFO786448 IPK786448 IZG786448 JJC786448 JSY786448 KCU786448 KMQ786448 KWM786448 LGI786448 LQE786448 MAA786448 MJW786448 MTS786448 NDO786448 NNK786448 NXG786448 OHC786448 OQY786448 PAU786448 PKQ786448 PUM786448 QEI786448 QOE786448 QYA786448 RHW786448 RRS786448 SBO786448 SLK786448 SVG786448 TFC786448 TOY786448 TYU786448 UIQ786448 USM786448 VCI786448 VME786448 VWA786448 WFW786448 WPS786448 DG851984 NC851984 WY851984 AGU851984 AQQ851984 BAM851984 BKI851984 BUE851984 CEA851984 CNW851984 CXS851984 DHO851984 DRK851984 EBG851984 ELC851984 EUY851984 FEU851984 FOQ851984 FYM851984 GII851984 GSE851984 HCA851984 HLW851984 HVS851984 IFO851984 IPK851984 IZG851984 JJC851984 JSY851984 KCU851984 KMQ851984 KWM851984 LGI851984 LQE851984 MAA851984 MJW851984 MTS851984 NDO851984 NNK851984 NXG851984 OHC851984 OQY851984 PAU851984 PKQ851984 PUM851984 QEI851984 QOE851984 QYA851984 RHW851984 RRS851984 SBO851984 SLK851984 SVG851984 TFC851984 TOY851984 TYU851984 UIQ851984 USM851984 VCI851984 VME851984 VWA851984 WFW851984 WPS851984 DG917520 NC917520 WY917520 AGU917520 AQQ917520 BAM917520 BKI917520 BUE917520 CEA917520 CNW917520 CXS917520 DHO917520 DRK917520 EBG917520 ELC917520 EUY917520 FEU917520 FOQ917520 FYM917520 GII917520 GSE917520 HCA917520 HLW917520 HVS917520 IFO917520 IPK917520 IZG917520 JJC917520 JSY917520 KCU917520 KMQ917520 KWM917520 LGI917520 LQE917520 MAA917520 MJW917520 MTS917520 NDO917520 NNK917520 NXG917520 OHC917520 OQY917520 PAU917520 PKQ917520 PUM917520 QEI917520 QOE917520 QYA917520 RHW917520 RRS917520 SBO917520 SLK917520 SVG917520 TFC917520 TOY917520 TYU917520 UIQ917520 USM917520 VCI917520 VME917520 VWA917520 WFW917520 WPS917520 DG983056 NC983056 WY983056 AGU983056 AQQ983056 BAM983056 BKI983056 BUE983056 CEA983056 CNW983056 CXS983056 DHO983056 DRK983056 EBG983056 ELC983056 EUY983056 FEU983056 FOQ983056 FYM983056 GII983056 GSE983056 HCA983056 HLW983056 HVS983056 IFO983056 IPK983056 IZG983056 JJC983056 JSY983056 KCU983056 KMQ983056 KWM983056 LGI983056 LQE983056 MAA983056 MJW983056 MTS983056 NDO983056 NNK983056 NXG983056 OHC983056 OQY983056 PAU983056 PKQ983056 PUM983056 QEI983056 QOE983056 QYA983056 RHW983056 RRS983056 SBO983056 SLK983056 SVG983056 TFC983056 TOY983056 TYU983056 UIQ983056 USM983056 VCI983056 VME983056 VWA983056 WFW983056 WPS983056 DE65552 NA65552 WW65552 AGS65552 AQO65552 BAK65552 BKG65552 BUC65552 CDY65552 CNU65552 CXQ65552 DHM65552 DRI65552 EBE65552 ELA65552 EUW65552 FES65552 FOO65552 FYK65552 GIG65552 GSC65552 HBY65552 HLU65552 HVQ65552 IFM65552 IPI65552 IZE65552 JJA65552 JSW65552 KCS65552 KMO65552 KWK65552 LGG65552 LQC65552 LZY65552 MJU65552 MTQ65552 NDM65552 NNI65552 NXE65552 OHA65552 OQW65552 PAS65552 PKO65552 PUK65552 QEG65552 QOC65552 QXY65552 RHU65552 RRQ65552 SBM65552 SLI65552 SVE65552 TFA65552 TOW65552 TYS65552 UIO65552 USK65552 VCG65552 VMC65552 VVY65552 WFU65552 WPQ65552 DE131088 NA131088 WW131088 AGS131088 AQO131088 BAK131088 BKG131088 BUC131088 CDY131088 CNU131088 CXQ131088 DHM131088 DRI131088 EBE131088 ELA131088 EUW131088 FES131088 FOO131088 FYK131088 GIG131088 GSC131088 HBY131088 HLU131088 HVQ131088 IFM131088 IPI131088 IZE131088 JJA131088 JSW131088 KCS131088 KMO131088 KWK131088 LGG131088 LQC131088 LZY131088 MJU131088 MTQ131088 NDM131088 NNI131088 NXE131088 OHA131088 OQW131088 PAS131088 PKO131088 PUK131088 QEG131088 QOC131088 QXY131088 RHU131088 RRQ131088 SBM131088 SLI131088 SVE131088 TFA131088 TOW131088 TYS131088 UIO131088 USK131088 VCG131088 VMC131088 VVY131088 WFU131088 WPQ131088 DE196624 NA196624 WW196624 AGS196624 AQO196624 BAK196624 BKG196624 BUC196624 CDY196624 CNU196624 CXQ196624 DHM196624 DRI196624 EBE196624 ELA196624 EUW196624 FES196624 FOO196624 FYK196624 GIG196624 GSC196624 HBY196624 HLU196624 HVQ196624 IFM196624 IPI196624 IZE196624 JJA196624 JSW196624 KCS196624 KMO196624 KWK196624 LGG196624 LQC196624 LZY196624 MJU196624 MTQ196624 NDM196624 NNI196624 NXE196624 OHA196624 OQW196624 PAS196624 PKO196624 PUK196624 QEG196624 QOC196624 QXY196624 RHU196624 RRQ196624 SBM196624 SLI196624 SVE196624 TFA196624 TOW196624 TYS196624 UIO196624 USK196624 VCG196624 VMC196624 VVY196624 WFU196624 WPQ196624 DE262160 NA262160 WW262160 AGS262160 AQO262160 BAK262160 BKG262160 BUC262160 CDY262160 CNU262160 CXQ262160 DHM262160 DRI262160 EBE262160 ELA262160 EUW262160 FES262160 FOO262160 FYK262160 GIG262160 GSC262160 HBY262160 HLU262160 HVQ262160 IFM262160 IPI262160 IZE262160 JJA262160 JSW262160 KCS262160 KMO262160 KWK262160 LGG262160 LQC262160 LZY262160 MJU262160 MTQ262160 NDM262160 NNI262160 NXE262160 OHA262160 OQW262160 PAS262160 PKO262160 PUK262160 QEG262160 QOC262160 QXY262160 RHU262160 RRQ262160 SBM262160 SLI262160 SVE262160 TFA262160 TOW262160 TYS262160 UIO262160 USK262160 VCG262160 VMC262160 VVY262160 WFU262160 WPQ262160 DE327696 NA327696 WW327696 AGS327696 AQO327696 BAK327696 BKG327696 BUC327696 CDY327696 CNU327696 CXQ327696 DHM327696 DRI327696 EBE327696 ELA327696 EUW327696 FES327696 FOO327696 FYK327696 GIG327696 GSC327696 HBY327696 HLU327696 HVQ327696 IFM327696 IPI327696 IZE327696 JJA327696 JSW327696 KCS327696 KMO327696 KWK327696 LGG327696 LQC327696 LZY327696 MJU327696 MTQ327696 NDM327696 NNI327696 NXE327696 OHA327696 OQW327696 PAS327696 PKO327696 PUK327696 QEG327696 QOC327696 QXY327696 RHU327696 RRQ327696 SBM327696 SLI327696 SVE327696 TFA327696 TOW327696 TYS327696 UIO327696 USK327696 VCG327696 VMC327696 VVY327696 WFU327696 WPQ327696 DE393232 NA393232 WW393232 AGS393232 AQO393232 BAK393232 BKG393232 BUC393232 CDY393232 CNU393232 CXQ393232 DHM393232 DRI393232 EBE393232 ELA393232 EUW393232 FES393232 FOO393232 FYK393232 GIG393232 GSC393232 HBY393232 HLU393232 HVQ393232 IFM393232 IPI393232 IZE393232 JJA393232 JSW393232 KCS393232 KMO393232 KWK393232 LGG393232 LQC393232 LZY393232 MJU393232 MTQ393232 NDM393232 NNI393232 NXE393232 OHA393232 OQW393232 PAS393232 PKO393232 PUK393232 QEG393232 QOC393232 QXY393232 RHU393232 RRQ393232 SBM393232 SLI393232 SVE393232 TFA393232 TOW393232 TYS393232 UIO393232 USK393232 VCG393232 VMC393232 VVY393232 WFU393232 WPQ393232 DE458768 NA458768 WW458768 AGS458768 AQO458768 BAK458768 BKG458768 BUC458768 CDY458768 CNU458768 CXQ458768 DHM458768 DRI458768 EBE458768 ELA458768 EUW458768 FES458768 FOO458768 FYK458768 GIG458768 GSC458768 HBY458768 HLU458768 HVQ458768 IFM458768 IPI458768 IZE458768 JJA458768 JSW458768 KCS458768 KMO458768 KWK458768 LGG458768 LQC458768 LZY458768 MJU458768 MTQ458768 NDM458768 NNI458768 NXE458768 OHA458768 OQW458768 PAS458768 PKO458768 PUK458768 QEG458768 QOC458768 QXY458768 RHU458768 RRQ458768 SBM458768 SLI458768 SVE458768 TFA458768 TOW458768 TYS458768 UIO458768 USK458768 VCG458768 VMC458768 VVY458768 WFU458768 WPQ458768 DE524304 NA524304 WW524304 AGS524304 AQO524304 BAK524304 BKG524304 BUC524304 CDY524304 CNU524304 CXQ524304 DHM524304 DRI524304 EBE524304 ELA524304 EUW524304 FES524304 FOO524304 FYK524304 GIG524304 GSC524304 HBY524304 HLU524304 HVQ524304 IFM524304 IPI524304 IZE524304 JJA524304 JSW524304 KCS524304 KMO524304 KWK524304 LGG524304 LQC524304 LZY524304 MJU524304 MTQ524304 NDM524304 NNI524304 NXE524304 OHA524304 OQW524304 PAS524304 PKO524304 PUK524304 QEG524304 QOC524304 QXY524304 RHU524304 RRQ524304 SBM524304 SLI524304 SVE524304 TFA524304 TOW524304 TYS524304 UIO524304 USK524304 VCG524304 VMC524304 VVY524304 WFU524304 WPQ524304 DE589840 NA589840 WW589840 AGS589840 AQO589840 BAK589840 BKG589840 BUC589840 CDY589840 CNU589840 CXQ589840 DHM589840 DRI589840 EBE589840 ELA589840 EUW589840 FES589840 FOO589840 FYK589840 GIG589840 GSC589840 HBY589840 HLU589840 HVQ589840 IFM589840 IPI589840 IZE589840 JJA589840 JSW589840 KCS589840 KMO589840 KWK589840 LGG589840 LQC589840 LZY589840 MJU589840 MTQ589840 NDM589840 NNI589840 NXE589840 OHA589840 OQW589840 PAS589840 PKO589840 PUK589840 QEG589840 QOC589840 QXY589840 RHU589840 RRQ589840 SBM589840 SLI589840 SVE589840 TFA589840 TOW589840 TYS589840 UIO589840 USK589840 VCG589840 VMC589840 VVY589840 WFU589840 WPQ589840 DE655376 NA655376 WW655376 AGS655376 AQO655376 BAK655376 BKG655376 BUC655376 CDY655376 CNU655376 CXQ655376 DHM655376 DRI655376 EBE655376 ELA655376 EUW655376 FES655376 FOO655376 FYK655376 GIG655376 GSC655376 HBY655376 HLU655376 HVQ655376 IFM655376 IPI655376 IZE655376 JJA655376 JSW655376 KCS655376 KMO655376 KWK655376 LGG655376 LQC655376 LZY655376 MJU655376 MTQ655376 NDM655376 NNI655376 NXE655376 OHA655376 OQW655376 PAS655376 PKO655376 PUK655376 QEG655376 QOC655376 QXY655376 RHU655376 RRQ655376 SBM655376 SLI655376 SVE655376 TFA655376 TOW655376 TYS655376 UIO655376 USK655376 VCG655376 VMC655376 VVY655376 WFU655376 WPQ655376 DE720912 NA720912 WW720912 AGS720912 AQO720912 BAK720912 BKG720912 BUC720912 CDY720912 CNU720912 CXQ720912 DHM720912 DRI720912 EBE720912 ELA720912 EUW720912 FES720912 FOO720912 FYK720912 GIG720912 GSC720912 HBY720912 HLU720912 HVQ720912 IFM720912 IPI720912 IZE720912 JJA720912 JSW720912 KCS720912 KMO720912 KWK720912 LGG720912 LQC720912 LZY720912 MJU720912 MTQ720912 NDM720912 NNI720912 NXE720912 OHA720912 OQW720912 PAS720912 PKO720912 PUK720912 QEG720912 QOC720912 QXY720912 RHU720912 RRQ720912 SBM720912 SLI720912 SVE720912 TFA720912 TOW720912 TYS720912 UIO720912 USK720912 VCG720912 VMC720912 VVY720912 WFU720912 WPQ720912 DE786448 NA786448 WW786448 AGS786448 AQO786448 BAK786448 BKG786448 BUC786448 CDY786448 CNU786448 CXQ786448 DHM786448 DRI786448 EBE786448 ELA786448 EUW786448 FES786448 FOO786448 FYK786448 GIG786448 GSC786448 HBY786448 HLU786448 HVQ786448 IFM786448 IPI786448 IZE786448 JJA786448 JSW786448 KCS786448 KMO786448 KWK786448 LGG786448 LQC786448 LZY786448 MJU786448 MTQ786448 NDM786448 NNI786448 NXE786448 OHA786448 OQW786448 PAS786448 PKO786448 PUK786448 QEG786448 QOC786448 QXY786448 RHU786448 RRQ786448 SBM786448 SLI786448 SVE786448 TFA786448 TOW786448 TYS786448 UIO786448 USK786448 VCG786448 VMC786448 VVY786448 WFU786448 WPQ786448 DE851984 NA851984 WW851984 AGS851984 AQO851984 BAK851984 BKG851984 BUC851984 CDY851984 CNU851984 CXQ851984 DHM851984 DRI851984 EBE851984 ELA851984 EUW851984 FES851984 FOO851984 FYK851984 GIG851984 GSC851984 HBY851984 HLU851984 HVQ851984 IFM851984 IPI851984 IZE851984 JJA851984 JSW851984 KCS851984 KMO851984 KWK851984 LGG851984 LQC851984 LZY851984 MJU851984 MTQ851984 NDM851984 NNI851984 NXE851984 OHA851984 OQW851984 PAS851984 PKO851984 PUK851984 QEG851984 QOC851984 QXY851984 RHU851984 RRQ851984 SBM851984 SLI851984 SVE851984 TFA851984 TOW851984 TYS851984 UIO851984 USK851984 VCG851984 VMC851984 VVY851984 WFU851984 WPQ851984 DE917520 NA917520 WW917520 AGS917520 AQO917520 BAK917520 BKG917520 BUC917520 CDY917520 CNU917520 CXQ917520 DHM917520 DRI917520 EBE917520 ELA917520 EUW917520 FES917520 FOO917520 FYK917520 GIG917520 GSC917520 HBY917520 HLU917520 HVQ917520 IFM917520 IPI917520 IZE917520 JJA917520 JSW917520 KCS917520 KMO917520 KWK917520 LGG917520 LQC917520 LZY917520 MJU917520 MTQ917520 NDM917520 NNI917520 NXE917520 OHA917520 OQW917520 PAS917520 PKO917520 PUK917520 QEG917520 QOC917520 QXY917520 RHU917520 RRQ917520 SBM917520 SLI917520 SVE917520 TFA917520 TOW917520 TYS917520 UIO917520 USK917520 VCG917520 VMC917520 VVY917520 WFU917520 WPQ917520 DE983056 NA983056 WW983056 AGS983056 AQO983056 BAK983056 BKG983056 BUC983056 CDY983056 CNU983056 CXQ983056 DHM983056 DRI983056 EBE983056 ELA983056 EUW983056 FES983056 FOO983056 FYK983056 GIG983056 GSC983056 HBY983056 HLU983056 HVQ983056 IFM983056 IPI983056 IZE983056 JJA983056 JSW983056 KCS983056 KMO983056 KWK983056 LGG983056 LQC983056 LZY983056 MJU983056 MTQ983056 NDM983056 NNI983056 NXE983056 OHA983056 OQW983056 PAS983056 PKO983056 PUK983056 QEG983056 QOC983056 QXY983056 RHU983056 RRQ983056 SBM983056 SLI983056 SVE983056 TFA983056 TOW983056 TYS983056 UIO983056 USK983056 VCG983056 VMC983056 VVY983056 WFU983056 WPQ983056 DC65552 MY65552 WU65552 AGQ65552 AQM65552 BAI65552 BKE65552 BUA65552 CDW65552 CNS65552 CXO65552 DHK65552 DRG65552 EBC65552 EKY65552 EUU65552 FEQ65552 FOM65552 FYI65552 GIE65552 GSA65552 HBW65552 HLS65552 HVO65552 IFK65552 IPG65552 IZC65552 JIY65552 JSU65552 KCQ65552 KMM65552 KWI65552 LGE65552 LQA65552 LZW65552 MJS65552 MTO65552 NDK65552 NNG65552 NXC65552 OGY65552 OQU65552 PAQ65552 PKM65552 PUI65552 QEE65552 QOA65552 QXW65552 RHS65552 RRO65552 SBK65552 SLG65552 SVC65552 TEY65552 TOU65552 TYQ65552 UIM65552 USI65552 VCE65552 VMA65552 VVW65552 WFS65552 WPO65552 DC131088 MY131088 WU131088 AGQ131088 AQM131088 BAI131088 BKE131088 BUA131088 CDW131088 CNS131088 CXO131088 DHK131088 DRG131088 EBC131088 EKY131088 EUU131088 FEQ131088 FOM131088 FYI131088 GIE131088 GSA131088 HBW131088 HLS131088 HVO131088 IFK131088 IPG131088 IZC131088 JIY131088 JSU131088 KCQ131088 KMM131088 KWI131088 LGE131088 LQA131088 LZW131088 MJS131088 MTO131088 NDK131088 NNG131088 NXC131088 OGY131088 OQU131088 PAQ131088 PKM131088 PUI131088 QEE131088 QOA131088 QXW131088 RHS131088 RRO131088 SBK131088 SLG131088 SVC131088 TEY131088 TOU131088 TYQ131088 UIM131088 USI131088 VCE131088 VMA131088 VVW131088 WFS131088 WPO131088 DC196624 MY196624 WU196624 AGQ196624 AQM196624 BAI196624 BKE196624 BUA196624 CDW196624 CNS196624 CXO196624 DHK196624 DRG196624 EBC196624 EKY196624 EUU196624 FEQ196624 FOM196624 FYI196624 GIE196624 GSA196624 HBW196624 HLS196624 HVO196624 IFK196624 IPG196624 IZC196624 JIY196624 JSU196624 KCQ196624 KMM196624 KWI196624 LGE196624 LQA196624 LZW196624 MJS196624 MTO196624 NDK196624 NNG196624 NXC196624 OGY196624 OQU196624 PAQ196624 PKM196624 PUI196624 QEE196624 QOA196624 QXW196624 RHS196624 RRO196624 SBK196624 SLG196624 SVC196624 TEY196624 TOU196624 TYQ196624 UIM196624 USI196624 VCE196624 VMA196624 VVW196624 WFS196624 WPO196624 DC262160 MY262160 WU262160 AGQ262160 AQM262160 BAI262160 BKE262160 BUA262160 CDW262160 CNS262160 CXO262160 DHK262160 DRG262160 EBC262160 EKY262160 EUU262160 FEQ262160 FOM262160 FYI262160 GIE262160 GSA262160 HBW262160 HLS262160 HVO262160 IFK262160 IPG262160 IZC262160 JIY262160 JSU262160 KCQ262160 KMM262160 KWI262160 LGE262160 LQA262160 LZW262160 MJS262160 MTO262160 NDK262160 NNG262160 NXC262160 OGY262160 OQU262160 PAQ262160 PKM262160 PUI262160 QEE262160 QOA262160 QXW262160 RHS262160 RRO262160 SBK262160 SLG262160 SVC262160 TEY262160 TOU262160 TYQ262160 UIM262160 USI262160 VCE262160 VMA262160 VVW262160 WFS262160 WPO262160 DC327696 MY327696 WU327696 AGQ327696 AQM327696 BAI327696 BKE327696 BUA327696 CDW327696 CNS327696 CXO327696 DHK327696 DRG327696 EBC327696 EKY327696 EUU327696 FEQ327696 FOM327696 FYI327696 GIE327696 GSA327696 HBW327696 HLS327696 HVO327696 IFK327696 IPG327696 IZC327696 JIY327696 JSU327696 KCQ327696 KMM327696 KWI327696 LGE327696 LQA327696 LZW327696 MJS327696 MTO327696 NDK327696 NNG327696 NXC327696 OGY327696 OQU327696 PAQ327696 PKM327696 PUI327696 QEE327696 QOA327696 QXW327696 RHS327696 RRO327696 SBK327696 SLG327696 SVC327696 TEY327696 TOU327696 TYQ327696 UIM327696 USI327696 VCE327696 VMA327696 VVW327696 WFS327696 WPO327696 DC393232 MY393232 WU393232 AGQ393232 AQM393232 BAI393232 BKE393232 BUA393232 CDW393232 CNS393232 CXO393232 DHK393232 DRG393232 EBC393232 EKY393232 EUU393232 FEQ393232 FOM393232 FYI393232 GIE393232 GSA393232 HBW393232 HLS393232 HVO393232 IFK393232 IPG393232 IZC393232 JIY393232 JSU393232 KCQ393232 KMM393232 KWI393232 LGE393232 LQA393232 LZW393232 MJS393232 MTO393232 NDK393232 NNG393232 NXC393232 OGY393232 OQU393232 PAQ393232 PKM393232 PUI393232 QEE393232 QOA393232 QXW393232 RHS393232 RRO393232 SBK393232 SLG393232 SVC393232 TEY393232 TOU393232 TYQ393232 UIM393232 USI393232 VCE393232 VMA393232 VVW393232 WFS393232 WPO393232 DC458768 MY458768 WU458768 AGQ458768 AQM458768 BAI458768 BKE458768 BUA458768 CDW458768 CNS458768 CXO458768 DHK458768 DRG458768 EBC458768 EKY458768 EUU458768 FEQ458768 FOM458768 FYI458768 GIE458768 GSA458768 HBW458768 HLS458768 HVO458768 IFK458768 IPG458768 IZC458768 JIY458768 JSU458768 KCQ458768 KMM458768 KWI458768 LGE458768 LQA458768 LZW458768 MJS458768 MTO458768 NDK458768 NNG458768 NXC458768 OGY458768 OQU458768 PAQ458768 PKM458768 PUI458768 QEE458768 QOA458768 QXW458768 RHS458768 RRO458768 SBK458768 SLG458768 SVC458768 TEY458768 TOU458768 TYQ458768 UIM458768 USI458768 VCE458768 VMA458768 VVW458768 WFS458768 WPO458768 DC524304 MY524304 WU524304 AGQ524304 AQM524304 BAI524304 BKE524304 BUA524304 CDW524304 CNS524304 CXO524304 DHK524304 DRG524304 EBC524304 EKY524304 EUU524304 FEQ524304 FOM524304 FYI524304 GIE524304 GSA524304 HBW524304 HLS524304 HVO524304 IFK524304 IPG524304 IZC524304 JIY524304 JSU524304 KCQ524304 KMM524304 KWI524304 LGE524304 LQA524304 LZW524304 MJS524304 MTO524304 NDK524304 NNG524304 NXC524304 OGY524304 OQU524304 PAQ524304 PKM524304 PUI524304 QEE524304 QOA524304 QXW524304 RHS524304 RRO524304 SBK524304 SLG524304 SVC524304 TEY524304 TOU524304 TYQ524304 UIM524304 USI524304 VCE524304 VMA524304 VVW524304 WFS524304 WPO524304 DC589840 MY589840 WU589840 AGQ589840 AQM589840 BAI589840 BKE589840 BUA589840 CDW589840 CNS589840 CXO589840 DHK589840 DRG589840 EBC589840 EKY589840 EUU589840 FEQ589840 FOM589840 FYI589840 GIE589840 GSA589840 HBW589840 HLS589840 HVO589840 IFK589840 IPG589840 IZC589840 JIY589840 JSU589840 KCQ589840 KMM589840 KWI589840 LGE589840 LQA589840 LZW589840 MJS589840 MTO589840 NDK589840 NNG589840 NXC589840 OGY589840 OQU589840 PAQ589840 PKM589840 PUI589840 QEE589840 QOA589840 QXW589840 RHS589840 RRO589840 SBK589840 SLG589840 SVC589840 TEY589840 TOU589840 TYQ589840 UIM589840 USI589840 VCE589840 VMA589840 VVW589840 WFS589840 WPO589840 DC655376 MY655376 WU655376 AGQ655376 AQM655376 BAI655376 BKE655376 BUA655376 CDW655376 CNS655376 CXO655376 DHK655376 DRG655376 EBC655376 EKY655376 EUU655376 FEQ655376 FOM655376 FYI655376 GIE655376 GSA655376 HBW655376 HLS655376 HVO655376 IFK655376 IPG655376 IZC655376 JIY655376 JSU655376 KCQ655376 KMM655376 KWI655376 LGE655376 LQA655376 LZW655376 MJS655376 MTO655376 NDK655376 NNG655376 NXC655376 OGY655376 OQU655376 PAQ655376 PKM655376 PUI655376 QEE655376 QOA655376 QXW655376 RHS655376 RRO655376 SBK655376 SLG655376 SVC655376 TEY655376 TOU655376 TYQ655376 UIM655376 USI655376 VCE655376 VMA655376 VVW655376 WFS655376 WPO655376 DC720912 MY720912 WU720912 AGQ720912 AQM720912 BAI720912 BKE720912 BUA720912 CDW720912 CNS720912 CXO720912 DHK720912 DRG720912 EBC720912 EKY720912 EUU720912 FEQ720912 FOM720912 FYI720912 GIE720912 GSA720912 HBW720912 HLS720912 HVO720912 IFK720912 IPG720912 IZC720912 JIY720912 JSU720912 KCQ720912 KMM720912 KWI720912 LGE720912 LQA720912 LZW720912 MJS720912 MTO720912 NDK720912 NNG720912 NXC720912 OGY720912 OQU720912 PAQ720912 PKM720912 PUI720912 QEE720912 QOA720912 QXW720912 RHS720912 RRO720912 SBK720912 SLG720912 SVC720912 TEY720912 TOU720912 TYQ720912 UIM720912 USI720912 VCE720912 VMA720912 VVW720912 WFS720912 WPO720912 DC786448 MY786448 WU786448 AGQ786448 AQM786448 BAI786448 BKE786448 BUA786448 CDW786448 CNS786448 CXO786448 DHK786448 DRG786448 EBC786448 EKY786448 EUU786448 FEQ786448 FOM786448 FYI786448 GIE786448 GSA786448 HBW786448 HLS786448 HVO786448 IFK786448 IPG786448 IZC786448 JIY786448 JSU786448 KCQ786448 KMM786448 KWI786448 LGE786448 LQA786448 LZW786448 MJS786448 MTO786448 NDK786448 NNG786448 NXC786448 OGY786448 OQU786448 PAQ786448 PKM786448 PUI786448 QEE786448 QOA786448 QXW786448 RHS786448 RRO786448 SBK786448 SLG786448 SVC786448 TEY786448 TOU786448 TYQ786448 UIM786448 USI786448 VCE786448 VMA786448 VVW786448 WFS786448 WPO786448 DC851984 MY851984 WU851984 AGQ851984 AQM851984 BAI851984 BKE851984 BUA851984 CDW851984 CNS851984 CXO851984 DHK851984 DRG851984 EBC851984 EKY851984 EUU851984 FEQ851984 FOM851984 FYI851984 GIE851984 GSA851984 HBW851984 HLS851984 HVO851984 IFK851984 IPG851984 IZC851984 JIY851984 JSU851984 KCQ851984 KMM851984 KWI851984 LGE851984 LQA851984 LZW851984 MJS851984 MTO851984 NDK851984 NNG851984 NXC851984 OGY851984 OQU851984 PAQ851984 PKM851984 PUI851984 QEE851984 QOA851984 QXW851984 RHS851984 RRO851984 SBK851984 SLG851984 SVC851984 TEY851984 TOU851984 TYQ851984 UIM851984 USI851984 VCE851984 VMA851984 VVW851984 WFS851984 WPO851984 DC917520 MY917520 WU917520 AGQ917520 AQM917520 BAI917520 BKE917520 BUA917520 CDW917520 CNS917520 CXO917520 DHK917520 DRG917520 EBC917520 EKY917520 EUU917520 FEQ917520 FOM917520 FYI917520 GIE917520 GSA917520 HBW917520 HLS917520 HVO917520 IFK917520 IPG917520 IZC917520 JIY917520 JSU917520 KCQ917520 KMM917520 KWI917520 LGE917520 LQA917520 LZW917520 MJS917520 MTO917520 NDK917520 NNG917520 NXC917520 OGY917520 OQU917520 PAQ917520 PKM917520 PUI917520 QEE917520 QOA917520 QXW917520 RHS917520 RRO917520 SBK917520 SLG917520 SVC917520 TEY917520 TOU917520 TYQ917520 UIM917520 USI917520 VCE917520 VMA917520 VVW917520 WFS917520 WPO917520 DC983056 MY983056 WU983056 AGQ983056 AQM983056 BAI983056 BKE983056 BUA983056 CDW983056 CNS983056 CXO983056 DHK983056 DRG983056 EBC983056 EKY983056 EUU983056 FEQ983056 FOM983056 FYI983056 GIE983056 GSA983056 HBW983056 HLS983056 HVO983056 IFK983056 IPG983056 IZC983056 JIY983056 JSU983056 KCQ983056 KMM983056 KWI983056 LGE983056 LQA983056 LZW983056 MJS983056 MTO983056 NDK983056 NNG983056 NXC983056 OGY983056 OQU983056 PAQ983056 PKM983056 PUI983056 QEE983056 QOA983056 QXW983056 RHS983056 RRO983056 SBK983056 SLG983056 SVC983056 TEY983056 TOU983056 TYQ983056 UIM983056 USI983056 VCE983056 VMA983056 VVW983056 WFS983056 WPO983056 DA65552 MW65552 WS65552 AGO65552 AQK65552 BAG65552 BKC65552 BTY65552 CDU65552 CNQ65552 CXM65552 DHI65552 DRE65552 EBA65552 EKW65552 EUS65552 FEO65552 FOK65552 FYG65552 GIC65552 GRY65552 HBU65552 HLQ65552 HVM65552 IFI65552 IPE65552 IZA65552 JIW65552 JSS65552 KCO65552 KMK65552 KWG65552 LGC65552 LPY65552 LZU65552 MJQ65552 MTM65552 NDI65552 NNE65552 NXA65552 OGW65552 OQS65552 PAO65552 PKK65552 PUG65552 QEC65552 QNY65552 QXU65552 RHQ65552 RRM65552 SBI65552 SLE65552 SVA65552 TEW65552 TOS65552 TYO65552 UIK65552 USG65552 VCC65552 VLY65552 VVU65552 WFQ65552 WPM65552 DA131088 MW131088 WS131088 AGO131088 AQK131088 BAG131088 BKC131088 BTY131088 CDU131088 CNQ131088 CXM131088 DHI131088 DRE131088 EBA131088 EKW131088 EUS131088 FEO131088 FOK131088 FYG131088 GIC131088 GRY131088 HBU131088 HLQ131088 HVM131088 IFI131088 IPE131088 IZA131088 JIW131088 JSS131088 KCO131088 KMK131088 KWG131088 LGC131088 LPY131088 LZU131088 MJQ131088 MTM131088 NDI131088 NNE131088 NXA131088 OGW131088 OQS131088 PAO131088 PKK131088 PUG131088 QEC131088 QNY131088 QXU131088 RHQ131088 RRM131088 SBI131088 SLE131088 SVA131088 TEW131088 TOS131088 TYO131088 UIK131088 USG131088 VCC131088 VLY131088 VVU131088 WFQ131088 WPM131088 DA196624 MW196624 WS196624 AGO196624 AQK196624 BAG196624 BKC196624 BTY196624 CDU196624 CNQ196624 CXM196624 DHI196624 DRE196624 EBA196624 EKW196624 EUS196624 FEO196624 FOK196624 FYG196624 GIC196624 GRY196624 HBU196624 HLQ196624 HVM196624 IFI196624 IPE196624 IZA196624 JIW196624 JSS196624 KCO196624 KMK196624 KWG196624 LGC196624 LPY196624 LZU196624 MJQ196624 MTM196624 NDI196624 NNE196624 NXA196624 OGW196624 OQS196624 PAO196624 PKK196624 PUG196624 QEC196624 QNY196624 QXU196624 RHQ196624 RRM196624 SBI196624 SLE196624 SVA196624 TEW196624 TOS196624 TYO196624 UIK196624 USG196624 VCC196624 VLY196624 VVU196624 WFQ196624 WPM196624 DA262160 MW262160 WS262160 AGO262160 AQK262160 BAG262160 BKC262160 BTY262160 CDU262160 CNQ262160 CXM262160 DHI262160 DRE262160 EBA262160 EKW262160 EUS262160 FEO262160 FOK262160 FYG262160 GIC262160 GRY262160 HBU262160 HLQ262160 HVM262160 IFI262160 IPE262160 IZA262160 JIW262160 JSS262160 KCO262160 KMK262160 KWG262160 LGC262160 LPY262160 LZU262160 MJQ262160 MTM262160 NDI262160 NNE262160 NXA262160 OGW262160 OQS262160 PAO262160 PKK262160 PUG262160 QEC262160 QNY262160 QXU262160 RHQ262160 RRM262160 SBI262160 SLE262160 SVA262160 TEW262160 TOS262160 TYO262160 UIK262160 USG262160 VCC262160 VLY262160 VVU262160 WFQ262160 WPM262160 DA327696 MW327696 WS327696 AGO327696 AQK327696 BAG327696 BKC327696 BTY327696 CDU327696 CNQ327696 CXM327696 DHI327696 DRE327696 EBA327696 EKW327696 EUS327696 FEO327696 FOK327696 FYG327696 GIC327696 GRY327696 HBU327696 HLQ327696 HVM327696 IFI327696 IPE327696 IZA327696 JIW327696 JSS327696 KCO327696 KMK327696 KWG327696 LGC327696 LPY327696 LZU327696 MJQ327696 MTM327696 NDI327696 NNE327696 NXA327696 OGW327696 OQS327696 PAO327696 PKK327696 PUG327696 QEC327696 QNY327696 QXU327696 RHQ327696 RRM327696 SBI327696 SLE327696 SVA327696 TEW327696 TOS327696 TYO327696 UIK327696 USG327696 VCC327696 VLY327696 VVU327696 WFQ327696 WPM327696 DA393232 MW393232 WS393232 AGO393232 AQK393232 BAG393232 BKC393232 BTY393232 CDU393232 CNQ393232 CXM393232 DHI393232 DRE393232 EBA393232 EKW393232 EUS393232 FEO393232 FOK393232 FYG393232 GIC393232 GRY393232 HBU393232 HLQ393232 HVM393232 IFI393232 IPE393232 IZA393232 JIW393232 JSS393232 KCO393232 KMK393232 KWG393232 LGC393232 LPY393232 LZU393232 MJQ393232 MTM393232 NDI393232 NNE393232 NXA393232 OGW393232 OQS393232 PAO393232 PKK393232 PUG393232 QEC393232 QNY393232 QXU393232 RHQ393232 RRM393232 SBI393232 SLE393232 SVA393232 TEW393232 TOS393232 TYO393232 UIK393232 USG393232 VCC393232 VLY393232 VVU393232 WFQ393232 WPM393232 DA458768 MW458768 WS458768 AGO458768 AQK458768 BAG458768 BKC458768 BTY458768 CDU458768 CNQ458768 CXM458768 DHI458768 DRE458768 EBA458768 EKW458768 EUS458768 FEO458768 FOK458768 FYG458768 GIC458768 GRY458768 HBU458768 HLQ458768 HVM458768 IFI458768 IPE458768 IZA458768 JIW458768 JSS458768 KCO458768 KMK458768 KWG458768 LGC458768 LPY458768 LZU458768 MJQ458768 MTM458768 NDI458768 NNE458768 NXA458768 OGW458768 OQS458768 PAO458768 PKK458768 PUG458768 QEC458768 QNY458768 QXU458768 RHQ458768 RRM458768 SBI458768 SLE458768 SVA458768 TEW458768 TOS458768 TYO458768 UIK458768 USG458768 VCC458768 VLY458768 VVU458768 WFQ458768 WPM458768 DA524304 MW524304 WS524304 AGO524304 AQK524304 BAG524304 BKC524304 BTY524304 CDU524304 CNQ524304 CXM524304 DHI524304 DRE524304 EBA524304 EKW524304 EUS524304 FEO524304 FOK524304 FYG524304 GIC524304 GRY524304 HBU524304 HLQ524304 HVM524304 IFI524304 IPE524304 IZA524304 JIW524304 JSS524304 KCO524304 KMK524304 KWG524304 LGC524304 LPY524304 LZU524304 MJQ524304 MTM524304 NDI524304 NNE524304 NXA524304 OGW524304 OQS524304 PAO524304 PKK524304 PUG524304 QEC524304 QNY524304 QXU524304 RHQ524304 RRM524304 SBI524304 SLE524304 SVA524304 TEW524304 TOS524304 TYO524304 UIK524304 USG524304 VCC524304 VLY524304 VVU524304 WFQ524304 WPM524304 DA589840 MW589840 WS589840 AGO589840 AQK589840 BAG589840 BKC589840 BTY589840 CDU589840 CNQ589840 CXM589840 DHI589840 DRE589840 EBA589840 EKW589840 EUS589840 FEO589840 FOK589840 FYG589840 GIC589840 GRY589840 HBU589840 HLQ589840 HVM589840 IFI589840 IPE589840 IZA589840 JIW589840 JSS589840 KCO589840 KMK589840 KWG589840 LGC589840 LPY589840 LZU589840 MJQ589840 MTM589840 NDI589840 NNE589840 NXA589840 OGW589840 OQS589840 PAO589840 PKK589840 PUG589840 QEC589840 QNY589840 QXU589840 RHQ589840 RRM589840 SBI589840 SLE589840 SVA589840 TEW589840 TOS589840 TYO589840 UIK589840 USG589840 VCC589840 VLY589840 VVU589840 WFQ589840 WPM589840 DA655376 MW655376 WS655376 AGO655376 AQK655376 BAG655376 BKC655376 BTY655376 CDU655376 CNQ655376 CXM655376 DHI655376 DRE655376 EBA655376 EKW655376 EUS655376 FEO655376 FOK655376 FYG655376 GIC655376 GRY655376 HBU655376 HLQ655376 HVM655376 IFI655376 IPE655376 IZA655376 JIW655376 JSS655376 KCO655376 KMK655376 KWG655376 LGC655376 LPY655376 LZU655376 MJQ655376 MTM655376 NDI655376 NNE655376 NXA655376 OGW655376 OQS655376 PAO655376 PKK655376 PUG655376 QEC655376 QNY655376 QXU655376 RHQ655376 RRM655376 SBI655376 SLE655376 SVA655376 TEW655376 TOS655376 TYO655376 UIK655376 USG655376 VCC655376 VLY655376 VVU655376 WFQ655376 WPM655376 DA720912 MW720912 WS720912 AGO720912 AQK720912 BAG720912 BKC720912 BTY720912 CDU720912 CNQ720912 CXM720912 DHI720912 DRE720912 EBA720912 EKW720912 EUS720912 FEO720912 FOK720912 FYG720912 GIC720912 GRY720912 HBU720912 HLQ720912 HVM720912 IFI720912 IPE720912 IZA720912 JIW720912 JSS720912 KCO720912 KMK720912 KWG720912 LGC720912 LPY720912 LZU720912 MJQ720912 MTM720912 NDI720912 NNE720912 NXA720912 OGW720912 OQS720912 PAO720912 PKK720912 PUG720912 QEC720912 QNY720912 QXU720912 RHQ720912 RRM720912 SBI720912 SLE720912 SVA720912 TEW720912 TOS720912 TYO720912 UIK720912 USG720912 VCC720912 VLY720912 VVU720912 WFQ720912 WPM720912 DA786448 MW786448 WS786448 AGO786448 AQK786448 BAG786448 BKC786448 BTY786448 CDU786448 CNQ786448 CXM786448 DHI786448 DRE786448 EBA786448 EKW786448 EUS786448 FEO786448 FOK786448 FYG786448 GIC786448 GRY786448 HBU786448 HLQ786448 HVM786448 IFI786448 IPE786448 IZA786448 JIW786448 JSS786448 KCO786448 KMK786448 KWG786448 LGC786448 LPY786448 LZU786448 MJQ786448 MTM786448 NDI786448 NNE786448 NXA786448 OGW786448 OQS786448 PAO786448 PKK786448 PUG786448 QEC786448 QNY786448 QXU786448 RHQ786448 RRM786448 SBI786448 SLE786448 SVA786448 TEW786448 TOS786448 TYO786448 UIK786448 USG786448 VCC786448 VLY786448 VVU786448 WFQ786448 WPM786448 DA851984 MW851984 WS851984 AGO851984 AQK851984 BAG851984 BKC851984 BTY851984 CDU851984 CNQ851984 CXM851984 DHI851984 DRE851984 EBA851984 EKW851984 EUS851984 FEO851984 FOK851984 FYG851984 GIC851984 GRY851984 HBU851984 HLQ851984 HVM851984 IFI851984 IPE851984 IZA851984 JIW851984 JSS851984 KCO851984 KMK851984 KWG851984 LGC851984 LPY851984 LZU851984 MJQ851984 MTM851984 NDI851984 NNE851984 NXA851984 OGW851984 OQS851984 PAO851984 PKK851984 PUG851984 QEC851984 QNY851984 QXU851984 RHQ851984 RRM851984 SBI851984 SLE851984 SVA851984 TEW851984 TOS851984 TYO851984 UIK851984 USG851984 VCC851984 VLY851984 VVU851984 WFQ851984 WPM851984 DA917520 MW917520 WS917520 AGO917520 AQK917520 BAG917520 BKC917520 BTY917520 CDU917520 CNQ917520 CXM917520 DHI917520 DRE917520 EBA917520 EKW917520 EUS917520 FEO917520 FOK917520 FYG917520 GIC917520 GRY917520 HBU917520 HLQ917520 HVM917520 IFI917520 IPE917520 IZA917520 JIW917520 JSS917520 KCO917520 KMK917520 KWG917520 LGC917520 LPY917520 LZU917520 MJQ917520 MTM917520 NDI917520 NNE917520 NXA917520 OGW917520 OQS917520 PAO917520 PKK917520 PUG917520 QEC917520 QNY917520 QXU917520 RHQ917520 RRM917520 SBI917520 SLE917520 SVA917520 TEW917520 TOS917520 TYO917520 UIK917520 USG917520 VCC917520 VLY917520 VVU917520 WFQ917520 WPM917520 DA983056 MW983056 WS983056 AGO983056 AQK983056 BAG983056 BKC983056 BTY983056 CDU983056 CNQ983056 CXM983056 DHI983056 DRE983056 EBA983056 EKW983056 EUS983056 FEO983056 FOK983056 FYG983056 GIC983056 GRY983056 HBU983056 HLQ983056 HVM983056 IFI983056 IPE983056 IZA983056 JIW983056 JSS983056 KCO983056 KMK983056 KWG983056 LGC983056 LPY983056 LZU983056 MJQ983056 MTM983056 NDI983056 NNE983056 NXA983056 OGW983056 OQS983056 PAO983056 PKK983056 PUG983056 QEC983056 QNY983056 QXU983056 RHQ983056 RRM983056 SBI983056 SLE983056 SVA983056 TEW983056 TOS983056 TYO983056 UIK983056 USG983056 VCC983056 VLY983056 VVU983056 WFQ983056 WPM983056 CY65552 MU65552 WQ65552 AGM65552 AQI65552 BAE65552 BKA65552 BTW65552 CDS65552 CNO65552 CXK65552 DHG65552 DRC65552 EAY65552 EKU65552 EUQ65552 FEM65552 FOI65552 FYE65552 GIA65552 GRW65552 HBS65552 HLO65552 HVK65552 IFG65552 IPC65552 IYY65552 JIU65552 JSQ65552 KCM65552 KMI65552 KWE65552 LGA65552 LPW65552 LZS65552 MJO65552 MTK65552 NDG65552 NNC65552 NWY65552 OGU65552 OQQ65552 PAM65552 PKI65552 PUE65552 QEA65552 QNW65552 QXS65552 RHO65552 RRK65552 SBG65552 SLC65552 SUY65552 TEU65552 TOQ65552 TYM65552 UII65552 USE65552 VCA65552 VLW65552 VVS65552 WFO65552 WPK65552 CY131088 MU131088 WQ131088 AGM131088 AQI131088 BAE131088 BKA131088 BTW131088 CDS131088 CNO131088 CXK131088 DHG131088 DRC131088 EAY131088 EKU131088 EUQ131088 FEM131088 FOI131088 FYE131088 GIA131088 GRW131088 HBS131088 HLO131088 HVK131088 IFG131088 IPC131088 IYY131088 JIU131088 JSQ131088 KCM131088 KMI131088 KWE131088 LGA131088 LPW131088 LZS131088 MJO131088 MTK131088 NDG131088 NNC131088 NWY131088 OGU131088 OQQ131088 PAM131088 PKI131088 PUE131088 QEA131088 QNW131088 QXS131088 RHO131088 RRK131088 SBG131088 SLC131088 SUY131088 TEU131088 TOQ131088 TYM131088 UII131088 USE131088 VCA131088 VLW131088 VVS131088 WFO131088 WPK131088 CY196624 MU196624 WQ196624 AGM196624 AQI196624 BAE196624 BKA196624 BTW196624 CDS196624 CNO196624 CXK196624 DHG196624 DRC196624 EAY196624 EKU196624 EUQ196624 FEM196624 FOI196624 FYE196624 GIA196624 GRW196624 HBS196624 HLO196624 HVK196624 IFG196624 IPC196624 IYY196624 JIU196624 JSQ196624 KCM196624 KMI196624 KWE196624 LGA196624 LPW196624 LZS196624 MJO196624 MTK196624 NDG196624 NNC196624 NWY196624 OGU196624 OQQ196624 PAM196624 PKI196624 PUE196624 QEA196624 QNW196624 QXS196624 RHO196624 RRK196624 SBG196624 SLC196624 SUY196624 TEU196624 TOQ196624 TYM196624 UII196624 USE196624 VCA196624 VLW196624 VVS196624 WFO196624 WPK196624 CY262160 MU262160 WQ262160 AGM262160 AQI262160 BAE262160 BKA262160 BTW262160 CDS262160 CNO262160 CXK262160 DHG262160 DRC262160 EAY262160 EKU262160 EUQ262160 FEM262160 FOI262160 FYE262160 GIA262160 GRW262160 HBS262160 HLO262160 HVK262160 IFG262160 IPC262160 IYY262160 JIU262160 JSQ262160 KCM262160 KMI262160 KWE262160 LGA262160 LPW262160 LZS262160 MJO262160 MTK262160 NDG262160 NNC262160 NWY262160 OGU262160 OQQ262160 PAM262160 PKI262160 PUE262160 QEA262160 QNW262160 QXS262160 RHO262160 RRK262160 SBG262160 SLC262160 SUY262160 TEU262160 TOQ262160 TYM262160 UII262160 USE262160 VCA262160 VLW262160 VVS262160 WFO262160 WPK262160 CY327696 MU327696 WQ327696 AGM327696 AQI327696 BAE327696 BKA327696 BTW327696 CDS327696 CNO327696 CXK327696 DHG327696 DRC327696 EAY327696 EKU327696 EUQ327696 FEM327696 FOI327696 FYE327696 GIA327696 GRW327696 HBS327696 HLO327696 HVK327696 IFG327696 IPC327696 IYY327696 JIU327696 JSQ327696 KCM327696 KMI327696 KWE327696 LGA327696 LPW327696 LZS327696 MJO327696 MTK327696 NDG327696 NNC327696 NWY327696 OGU327696 OQQ327696 PAM327696 PKI327696 PUE327696 QEA327696 QNW327696 QXS327696 RHO327696 RRK327696 SBG327696 SLC327696 SUY327696 TEU327696 TOQ327696 TYM327696 UII327696 USE327696 VCA327696 VLW327696 VVS327696 WFO327696 WPK327696 CY393232 MU393232 WQ393232 AGM393232 AQI393232 BAE393232 BKA393232 BTW393232 CDS393232 CNO393232 CXK393232 DHG393232 DRC393232 EAY393232 EKU393232 EUQ393232 FEM393232 FOI393232 FYE393232 GIA393232 GRW393232 HBS393232 HLO393232 HVK393232 IFG393232 IPC393232 IYY393232 JIU393232 JSQ393232 KCM393232 KMI393232 KWE393232 LGA393232 LPW393232 LZS393232 MJO393232 MTK393232 NDG393232 NNC393232 NWY393232 OGU393232 OQQ393232 PAM393232 PKI393232 PUE393232 QEA393232 QNW393232 QXS393232 RHO393232 RRK393232 SBG393232 SLC393232 SUY393232 TEU393232 TOQ393232 TYM393232 UII393232 USE393232 VCA393232 VLW393232 VVS393232 WFO393232 WPK393232 CY458768 MU458768 WQ458768 AGM458768 AQI458768 BAE458768 BKA458768 BTW458768 CDS458768 CNO458768 CXK458768 DHG458768 DRC458768 EAY458768 EKU458768 EUQ458768 FEM458768 FOI458768 FYE458768 GIA458768 GRW458768 HBS458768 HLO458768 HVK458768 IFG458768 IPC458768 IYY458768 JIU458768 JSQ458768 KCM458768 KMI458768 KWE458768 LGA458768 LPW458768 LZS458768 MJO458768 MTK458768 NDG458768 NNC458768 NWY458768 OGU458768 OQQ458768 PAM458768 PKI458768 PUE458768 QEA458768 QNW458768 QXS458768 RHO458768 RRK458768 SBG458768 SLC458768 SUY458768 TEU458768 TOQ458768 TYM458768 UII458768 USE458768 VCA458768 VLW458768 VVS458768 WFO458768 WPK458768 CY524304 MU524304 WQ524304 AGM524304 AQI524304 BAE524304 BKA524304 BTW524304 CDS524304 CNO524304 CXK524304 DHG524304 DRC524304 EAY524304 EKU524304 EUQ524304 FEM524304 FOI524304 FYE524304 GIA524304 GRW524304 HBS524304 HLO524304 HVK524304 IFG524304 IPC524304 IYY524304 JIU524304 JSQ524304 KCM524304 KMI524304 KWE524304 LGA524304 LPW524304 LZS524304 MJO524304 MTK524304 NDG524304 NNC524304 NWY524304 OGU524304 OQQ524304 PAM524304 PKI524304 PUE524304 QEA524304 QNW524304 QXS524304 RHO524304 RRK524304 SBG524304 SLC524304 SUY524304 TEU524304 TOQ524304 TYM524304 UII524304 USE524304 VCA524304 VLW524304 VVS524304 WFO524304 WPK524304 CY589840 MU589840 WQ589840 AGM589840 AQI589840 BAE589840 BKA589840 BTW589840 CDS589840 CNO589840 CXK589840 DHG589840 DRC589840 EAY589840 EKU589840 EUQ589840 FEM589840 FOI589840 FYE589840 GIA589840 GRW589840 HBS589840 HLO589840 HVK589840 IFG589840 IPC589840 IYY589840 JIU589840 JSQ589840 KCM589840 KMI589840 KWE589840 LGA589840 LPW589840 LZS589840 MJO589840 MTK589840 NDG589840 NNC589840 NWY589840 OGU589840 OQQ589840 PAM589840 PKI589840 PUE589840 QEA589840 QNW589840 QXS589840 RHO589840 RRK589840 SBG589840 SLC589840 SUY589840 TEU589840 TOQ589840 TYM589840 UII589840 USE589840 VCA589840 VLW589840 VVS589840 WFO589840 WPK589840 CY655376 MU655376 WQ655376 AGM655376 AQI655376 BAE655376 BKA655376 BTW655376 CDS655376 CNO655376 CXK655376 DHG655376 DRC655376 EAY655376 EKU655376 EUQ655376 FEM655376 FOI655376 FYE655376 GIA655376 GRW655376 HBS655376 HLO655376 HVK655376 IFG655376 IPC655376 IYY655376 JIU655376 JSQ655376 KCM655376 KMI655376 KWE655376 LGA655376 LPW655376 LZS655376 MJO655376 MTK655376 NDG655376 NNC655376 NWY655376 OGU655376 OQQ655376 PAM655376 PKI655376 PUE655376 QEA655376 QNW655376 QXS655376 RHO655376 RRK655376 SBG655376 SLC655376 SUY655376 TEU655376 TOQ655376 TYM655376 UII655376 USE655376 VCA655376 VLW655376 VVS655376 WFO655376 WPK655376 CY720912 MU720912 WQ720912 AGM720912 AQI720912 BAE720912 BKA720912 BTW720912 CDS720912 CNO720912 CXK720912 DHG720912 DRC720912 EAY720912 EKU720912 EUQ720912 FEM720912 FOI720912 FYE720912 GIA720912 GRW720912 HBS720912 HLO720912 HVK720912 IFG720912 IPC720912 IYY720912 JIU720912 JSQ720912 KCM720912 KMI720912 KWE720912 LGA720912 LPW720912 LZS720912 MJO720912 MTK720912 NDG720912 NNC720912 NWY720912 OGU720912 OQQ720912 PAM720912 PKI720912 PUE720912 QEA720912 QNW720912 QXS720912 RHO720912 RRK720912 SBG720912 SLC720912 SUY720912 TEU720912 TOQ720912 TYM720912 UII720912 USE720912 VCA720912 VLW720912 VVS720912 WFO720912 WPK720912 CY786448 MU786448 WQ786448 AGM786448 AQI786448 BAE786448 BKA786448 BTW786448 CDS786448 CNO786448 CXK786448 DHG786448 DRC786448 EAY786448 EKU786448 EUQ786448 FEM786448 FOI786448 FYE786448 GIA786448 GRW786448 HBS786448 HLO786448 HVK786448 IFG786448 IPC786448 IYY786448 JIU786448 JSQ786448 KCM786448 KMI786448 KWE786448 LGA786448 LPW786448 LZS786448 MJO786448 MTK786448 NDG786448 NNC786448 NWY786448 OGU786448 OQQ786448 PAM786448 PKI786448 PUE786448 QEA786448 QNW786448 QXS786448 RHO786448 RRK786448 SBG786448 SLC786448 SUY786448 TEU786448 TOQ786448 TYM786448 UII786448 USE786448 VCA786448 VLW786448 VVS786448 WFO786448 WPK786448 CY851984 MU851984 WQ851984 AGM851984 AQI851984 BAE851984 BKA851984 BTW851984 CDS851984 CNO851984 CXK851984 DHG851984 DRC851984 EAY851984 EKU851984 EUQ851984 FEM851984 FOI851984 FYE851984 GIA851984 GRW851984 HBS851984 HLO851984 HVK851984 IFG851984 IPC851984 IYY851984 JIU851984 JSQ851984 KCM851984 KMI851984 KWE851984 LGA851984 LPW851984 LZS851984 MJO851984 MTK851984 NDG851984 NNC851984 NWY851984 OGU851984 OQQ851984 PAM851984 PKI851984 PUE851984 QEA851984 QNW851984 QXS851984 RHO851984 RRK851984 SBG851984 SLC851984 SUY851984 TEU851984 TOQ851984 TYM851984 UII851984 USE851984 VCA851984 VLW851984 VVS851984 WFO851984 WPK851984 CY917520 MU917520 WQ917520 AGM917520 AQI917520 BAE917520 BKA917520 BTW917520 CDS917520 CNO917520 CXK917520 DHG917520 DRC917520 EAY917520 EKU917520 EUQ917520 FEM917520 FOI917520 FYE917520 GIA917520 GRW917520 HBS917520 HLO917520 HVK917520 IFG917520 IPC917520 IYY917520 JIU917520 JSQ917520 KCM917520 KMI917520 KWE917520 LGA917520 LPW917520 LZS917520 MJO917520 MTK917520 NDG917520 NNC917520 NWY917520 OGU917520 OQQ917520 PAM917520 PKI917520 PUE917520 QEA917520 QNW917520 QXS917520 RHO917520 RRK917520 SBG917520 SLC917520 SUY917520 TEU917520 TOQ917520 TYM917520 UII917520 USE917520 VCA917520 VLW917520 VVS917520 WFO917520 WPK917520 CY983056 MU983056 WQ983056 AGM983056 AQI983056 BAE983056 BKA983056 BTW983056 CDS983056 CNO983056 CXK983056 DHG983056 DRC983056 EAY983056 EKU983056 EUQ983056 FEM983056 FOI983056 FYE983056 GIA983056 GRW983056 HBS983056 HLO983056 HVK983056 IFG983056 IPC983056 IYY983056 JIU983056 JSQ983056 KCM983056 KMI983056 KWE983056 LGA983056 LPW983056 LZS983056 MJO983056 MTK983056 NDG983056 NNC983056 NWY983056 OGU983056 OQQ983056 PAM983056 PKI983056 PUE983056 QEA983056 QNW983056 QXS983056 RHO983056 RRK983056 SBG983056 SLC983056 SUY983056 TEU983056 TOQ983056 TYM983056 UII983056 USE983056 VCA983056 VLW983056 VVS983056 WFO983056 WPK983056 CW65552 MS65552 WO65552 AGK65552 AQG65552 BAC65552 BJY65552 BTU65552 CDQ65552 CNM65552 CXI65552 DHE65552 DRA65552 EAW65552 EKS65552 EUO65552 FEK65552 FOG65552 FYC65552 GHY65552 GRU65552 HBQ65552 HLM65552 HVI65552 IFE65552 IPA65552 IYW65552 JIS65552 JSO65552 KCK65552 KMG65552 KWC65552 LFY65552 LPU65552 LZQ65552 MJM65552 MTI65552 NDE65552 NNA65552 NWW65552 OGS65552 OQO65552 PAK65552 PKG65552 PUC65552 QDY65552 QNU65552 QXQ65552 RHM65552 RRI65552 SBE65552 SLA65552 SUW65552 TES65552 TOO65552 TYK65552 UIG65552 USC65552 VBY65552 VLU65552 VVQ65552 WFM65552 WPI65552 CW131088 MS131088 WO131088 AGK131088 AQG131088 BAC131088 BJY131088 BTU131088 CDQ131088 CNM131088 CXI131088 DHE131088 DRA131088 EAW131088 EKS131088 EUO131088 FEK131088 FOG131088 FYC131088 GHY131088 GRU131088 HBQ131088 HLM131088 HVI131088 IFE131088 IPA131088 IYW131088 JIS131088 JSO131088 KCK131088 KMG131088 KWC131088 LFY131088 LPU131088 LZQ131088 MJM131088 MTI131088 NDE131088 NNA131088 NWW131088 OGS131088 OQO131088 PAK131088 PKG131088 PUC131088 QDY131088 QNU131088 QXQ131088 RHM131088 RRI131088 SBE131088 SLA131088 SUW131088 TES131088 TOO131088 TYK131088 UIG131088 USC131088 VBY131088 VLU131088 VVQ131088 WFM131088 WPI131088 CW196624 MS196624 WO196624 AGK196624 AQG196624 BAC196624 BJY196624 BTU196624 CDQ196624 CNM196624 CXI196624 DHE196624 DRA196624 EAW196624 EKS196624 EUO196624 FEK196624 FOG196624 FYC196624 GHY196624 GRU196624 HBQ196624 HLM196624 HVI196624 IFE196624 IPA196624 IYW196624 JIS196624 JSO196624 KCK196624 KMG196624 KWC196624 LFY196624 LPU196624 LZQ196624 MJM196624 MTI196624 NDE196624 NNA196624 NWW196624 OGS196624 OQO196624 PAK196624 PKG196624 PUC196624 QDY196624 QNU196624 QXQ196624 RHM196624 RRI196624 SBE196624 SLA196624 SUW196624 TES196624 TOO196624 TYK196624 UIG196624 USC196624 VBY196624 VLU196624 VVQ196624 WFM196624 WPI196624 CW262160 MS262160 WO262160 AGK262160 AQG262160 BAC262160 BJY262160 BTU262160 CDQ262160 CNM262160 CXI262160 DHE262160 DRA262160 EAW262160 EKS262160 EUO262160 FEK262160 FOG262160 FYC262160 GHY262160 GRU262160 HBQ262160 HLM262160 HVI262160 IFE262160 IPA262160 IYW262160 JIS262160 JSO262160 KCK262160 KMG262160 KWC262160 LFY262160 LPU262160 LZQ262160 MJM262160 MTI262160 NDE262160 NNA262160 NWW262160 OGS262160 OQO262160 PAK262160 PKG262160 PUC262160 QDY262160 QNU262160 QXQ262160 RHM262160 RRI262160 SBE262160 SLA262160 SUW262160 TES262160 TOO262160 TYK262160 UIG262160 USC262160 VBY262160 VLU262160 VVQ262160 WFM262160 WPI262160 CW327696 MS327696 WO327696 AGK327696 AQG327696 BAC327696 BJY327696 BTU327696 CDQ327696 CNM327696 CXI327696 DHE327696 DRA327696 EAW327696 EKS327696 EUO327696 FEK327696 FOG327696 FYC327696 GHY327696 GRU327696 HBQ327696 HLM327696 HVI327696 IFE327696 IPA327696 IYW327696 JIS327696 JSO327696 KCK327696 KMG327696 KWC327696 LFY327696 LPU327696 LZQ327696 MJM327696 MTI327696 NDE327696 NNA327696 NWW327696 OGS327696 OQO327696 PAK327696 PKG327696 PUC327696 QDY327696 QNU327696 QXQ327696 RHM327696 RRI327696 SBE327696 SLA327696 SUW327696 TES327696 TOO327696 TYK327696 UIG327696 USC327696 VBY327696 VLU327696 VVQ327696 WFM327696 WPI327696 CW393232 MS393232 WO393232 AGK393232 AQG393232 BAC393232 BJY393232 BTU393232 CDQ393232 CNM393232 CXI393232 DHE393232 DRA393232 EAW393232 EKS393232 EUO393232 FEK393232 FOG393232 FYC393232 GHY393232 GRU393232 HBQ393232 HLM393232 HVI393232 IFE393232 IPA393232 IYW393232 JIS393232 JSO393232 KCK393232 KMG393232 KWC393232 LFY393232 LPU393232 LZQ393232 MJM393232 MTI393232 NDE393232 NNA393232 NWW393232 OGS393232 OQO393232 PAK393232 PKG393232 PUC393232 QDY393232 QNU393232 QXQ393232 RHM393232 RRI393232 SBE393232 SLA393232 SUW393232 TES393232 TOO393232 TYK393232 UIG393232 USC393232 VBY393232 VLU393232 VVQ393232 WFM393232 WPI393232 CW458768 MS458768 WO458768 AGK458768 AQG458768 BAC458768 BJY458768 BTU458768 CDQ458768 CNM458768 CXI458768 DHE458768 DRA458768 EAW458768 EKS458768 EUO458768 FEK458768 FOG458768 FYC458768 GHY458768 GRU458768 HBQ458768 HLM458768 HVI458768 IFE458768 IPA458768 IYW458768 JIS458768 JSO458768 KCK458768 KMG458768 KWC458768 LFY458768 LPU458768 LZQ458768 MJM458768 MTI458768 NDE458768 NNA458768 NWW458768 OGS458768 OQO458768 PAK458768 PKG458768 PUC458768 QDY458768 QNU458768 QXQ458768 RHM458768 RRI458768 SBE458768 SLA458768 SUW458768 TES458768 TOO458768 TYK458768 UIG458768 USC458768 VBY458768 VLU458768 VVQ458768 WFM458768 WPI458768 CW524304 MS524304 WO524304 AGK524304 AQG524304 BAC524304 BJY524304 BTU524304 CDQ524304 CNM524304 CXI524304 DHE524304 DRA524304 EAW524304 EKS524304 EUO524304 FEK524304 FOG524304 FYC524304 GHY524304 GRU524304 HBQ524304 HLM524304 HVI524304 IFE524304 IPA524304 IYW524304 JIS524304 JSO524304 KCK524304 KMG524304 KWC524304 LFY524304 LPU524304 LZQ524304 MJM524304 MTI524304 NDE524304 NNA524304 NWW524304 OGS524304 OQO524304 PAK524304 PKG524304 PUC524304 QDY524304 QNU524304 QXQ524304 RHM524304 RRI524304 SBE524304 SLA524304 SUW524304 TES524304 TOO524304 TYK524304 UIG524304 USC524304 VBY524304 VLU524304 VVQ524304 WFM524304 WPI524304 CW589840 MS589840 WO589840 AGK589840 AQG589840 BAC589840 BJY589840 BTU589840 CDQ589840 CNM589840 CXI589840 DHE589840 DRA589840 EAW589840 EKS589840 EUO589840 FEK589840 FOG589840 FYC589840 GHY589840 GRU589840 HBQ589840 HLM589840 HVI589840 IFE589840 IPA589840 IYW589840 JIS589840 JSO589840 KCK589840 KMG589840 KWC589840 LFY589840 LPU589840 LZQ589840 MJM589840 MTI589840 NDE589840 NNA589840 NWW589840 OGS589840 OQO589840 PAK589840 PKG589840 PUC589840 QDY589840 QNU589840 QXQ589840 RHM589840 RRI589840 SBE589840 SLA589840 SUW589840 TES589840 TOO589840 TYK589840 UIG589840 USC589840 VBY589840 VLU589840 VVQ589840 WFM589840 WPI589840 CW655376 MS655376 WO655376 AGK655376 AQG655376 BAC655376 BJY655376 BTU655376 CDQ655376 CNM655376 CXI655376 DHE655376 DRA655376 EAW655376 EKS655376 EUO655376 FEK655376 FOG655376 FYC655376 GHY655376 GRU655376 HBQ655376 HLM655376 HVI655376 IFE655376 IPA655376 IYW655376 JIS655376 JSO655376 KCK655376 KMG655376 KWC655376 LFY655376 LPU655376 LZQ655376 MJM655376 MTI655376 NDE655376 NNA655376 NWW655376 OGS655376 OQO655376 PAK655376 PKG655376 PUC655376 QDY655376 QNU655376 QXQ655376 RHM655376 RRI655376 SBE655376 SLA655376 SUW655376 TES655376 TOO655376 TYK655376 UIG655376 USC655376 VBY655376 VLU655376 VVQ655376 WFM655376 WPI655376 CW720912 MS720912 WO720912 AGK720912 AQG720912 BAC720912 BJY720912 BTU720912 CDQ720912 CNM720912 CXI720912 DHE720912 DRA720912 EAW720912 EKS720912 EUO720912 FEK720912 FOG720912 FYC720912 GHY720912 GRU720912 HBQ720912 HLM720912 HVI720912 IFE720912 IPA720912 IYW720912 JIS720912 JSO720912 KCK720912 KMG720912 KWC720912 LFY720912 LPU720912 LZQ720912 MJM720912 MTI720912 NDE720912 NNA720912 NWW720912 OGS720912 OQO720912 PAK720912 PKG720912 PUC720912 QDY720912 QNU720912 QXQ720912 RHM720912 RRI720912 SBE720912 SLA720912 SUW720912 TES720912 TOO720912 TYK720912 UIG720912 USC720912 VBY720912 VLU720912 VVQ720912 WFM720912 WPI720912 CW786448 MS786448 WO786448 AGK786448 AQG786448 BAC786448 BJY786448 BTU786448 CDQ786448 CNM786448 CXI786448 DHE786448 DRA786448 EAW786448 EKS786448 EUO786448 FEK786448 FOG786448 FYC786448 GHY786448 GRU786448 HBQ786448 HLM786448 HVI786448 IFE786448 IPA786448 IYW786448 JIS786448 JSO786448 KCK786448 KMG786448 KWC786448 LFY786448 LPU786448 LZQ786448 MJM786448 MTI786448 NDE786448 NNA786448 NWW786448 OGS786448 OQO786448 PAK786448 PKG786448 PUC786448 QDY786448 QNU786448 QXQ786448 RHM786448 RRI786448 SBE786448 SLA786448 SUW786448 TES786448 TOO786448 TYK786448 UIG786448 USC786448 VBY786448 VLU786448 VVQ786448 WFM786448 WPI786448 CW851984 MS851984 WO851984 AGK851984 AQG851984 BAC851984 BJY851984 BTU851984 CDQ851984 CNM851984 CXI851984 DHE851984 DRA851984 EAW851984 EKS851984 EUO851984 FEK851984 FOG851984 FYC851984 GHY851984 GRU851984 HBQ851984 HLM851984 HVI851984 IFE851984 IPA851984 IYW851984 JIS851984 JSO851984 KCK851984 KMG851984 KWC851984 LFY851984 LPU851984 LZQ851984 MJM851984 MTI851984 NDE851984 NNA851984 NWW851984 OGS851984 OQO851984 PAK851984 PKG851984 PUC851984 QDY851984 QNU851984 QXQ851984 RHM851984 RRI851984 SBE851984 SLA851984 SUW851984 TES851984 TOO851984 TYK851984 UIG851984 USC851984 VBY851984 VLU851984 VVQ851984 WFM851984 WPI851984 CW917520 MS917520 WO917520 AGK917520 AQG917520 BAC917520 BJY917520 BTU917520 CDQ917520 CNM917520 CXI917520 DHE917520 DRA917520 EAW917520 EKS917520 EUO917520 FEK917520 FOG917520 FYC917520 GHY917520 GRU917520 HBQ917520 HLM917520 HVI917520 IFE917520 IPA917520 IYW917520 JIS917520 JSO917520 KCK917520 KMG917520 KWC917520 LFY917520 LPU917520 LZQ917520 MJM917520 MTI917520 NDE917520 NNA917520 NWW917520 OGS917520 OQO917520 PAK917520 PKG917520 PUC917520 QDY917520 QNU917520 QXQ917520 RHM917520 RRI917520 SBE917520 SLA917520 SUW917520 TES917520 TOO917520 TYK917520 UIG917520 USC917520 VBY917520 VLU917520 VVQ917520 WFM917520 WPI917520 CW983056 MS983056 WO983056 AGK983056 AQG983056 BAC983056 BJY983056 BTU983056 CDQ983056 CNM983056 CXI983056 DHE983056 DRA983056 EAW983056 EKS983056 EUO983056 FEK983056 FOG983056 FYC983056 GHY983056 GRU983056 HBQ983056 HLM983056 HVI983056 IFE983056 IPA983056 IYW983056 JIS983056 JSO983056 KCK983056 KMG983056 KWC983056 LFY983056 LPU983056 LZQ983056 MJM983056 MTI983056 NDE983056 NNA983056 NWW983056 OGS983056 OQO983056 PAK983056 PKG983056 PUC983056 QDY983056 QNU983056 QXQ983056 RHM983056 RRI983056 SBE983056 SLA983056 SUW983056 TES983056 TOO983056 TYK983056 UIG983056 USC983056 VBY983056 VLU983056 VVQ983056 WFM983056 WPI983056 EW65552 OS65552 YO65552 AIK65552 ASG65552 BCC65552 BLY65552 BVU65552 CFQ65552 CPM65552 CZI65552 DJE65552 DTA65552 ECW65552 EMS65552 EWO65552 FGK65552 FQG65552 GAC65552 GJY65552 GTU65552 HDQ65552 HNM65552 HXI65552 IHE65552 IRA65552 JAW65552 JKS65552 JUO65552 KEK65552 KOG65552 KYC65552 LHY65552 LRU65552 MBQ65552 MLM65552 MVI65552 NFE65552 NPA65552 NYW65552 OIS65552 OSO65552 PCK65552 PMG65552 PWC65552 QFY65552 QPU65552 QZQ65552 RJM65552 RTI65552 SDE65552 SNA65552 SWW65552 TGS65552 TQO65552 UAK65552 UKG65552 UUC65552 VDY65552 VNU65552 VXQ65552 WHM65552 WRI65552 EW131088 OS131088 YO131088 AIK131088 ASG131088 BCC131088 BLY131088 BVU131088 CFQ131088 CPM131088 CZI131088 DJE131088 DTA131088 ECW131088 EMS131088 EWO131088 FGK131088 FQG131088 GAC131088 GJY131088 GTU131088 HDQ131088 HNM131088 HXI131088 IHE131088 IRA131088 JAW131088 JKS131088 JUO131088 KEK131088 KOG131088 KYC131088 LHY131088 LRU131088 MBQ131088 MLM131088 MVI131088 NFE131088 NPA131088 NYW131088 OIS131088 OSO131088 PCK131088 PMG131088 PWC131088 QFY131088 QPU131088 QZQ131088 RJM131088 RTI131088 SDE131088 SNA131088 SWW131088 TGS131088 TQO131088 UAK131088 UKG131088 UUC131088 VDY131088 VNU131088 VXQ131088 WHM131088 WRI131088 EW196624 OS196624 YO196624 AIK196624 ASG196624 BCC196624 BLY196624 BVU196624 CFQ196624 CPM196624 CZI196624 DJE196624 DTA196624 ECW196624 EMS196624 EWO196624 FGK196624 FQG196624 GAC196624 GJY196624 GTU196624 HDQ196624 HNM196624 HXI196624 IHE196624 IRA196624 JAW196624 JKS196624 JUO196624 KEK196624 KOG196624 KYC196624 LHY196624 LRU196624 MBQ196624 MLM196624 MVI196624 NFE196624 NPA196624 NYW196624 OIS196624 OSO196624 PCK196624 PMG196624 PWC196624 QFY196624 QPU196624 QZQ196624 RJM196624 RTI196624 SDE196624 SNA196624 SWW196624 TGS196624 TQO196624 UAK196624 UKG196624 UUC196624 VDY196624 VNU196624 VXQ196624 WHM196624 WRI196624 EW262160 OS262160 YO262160 AIK262160 ASG262160 BCC262160 BLY262160 BVU262160 CFQ262160 CPM262160 CZI262160 DJE262160 DTA262160 ECW262160 EMS262160 EWO262160 FGK262160 FQG262160 GAC262160 GJY262160 GTU262160 HDQ262160 HNM262160 HXI262160 IHE262160 IRA262160 JAW262160 JKS262160 JUO262160 KEK262160 KOG262160 KYC262160 LHY262160 LRU262160 MBQ262160 MLM262160 MVI262160 NFE262160 NPA262160 NYW262160 OIS262160 OSO262160 PCK262160 PMG262160 PWC262160 QFY262160 QPU262160 QZQ262160 RJM262160 RTI262160 SDE262160 SNA262160 SWW262160 TGS262160 TQO262160 UAK262160 UKG262160 UUC262160 VDY262160 VNU262160 VXQ262160 WHM262160 WRI262160 EW327696 OS327696 YO327696 AIK327696 ASG327696 BCC327696 BLY327696 BVU327696 CFQ327696 CPM327696 CZI327696 DJE327696 DTA327696 ECW327696 EMS327696 EWO327696 FGK327696 FQG327696 GAC327696 GJY327696 GTU327696 HDQ327696 HNM327696 HXI327696 IHE327696 IRA327696 JAW327696 JKS327696 JUO327696 KEK327696 KOG327696 KYC327696 LHY327696 LRU327696 MBQ327696 MLM327696 MVI327696 NFE327696 NPA327696 NYW327696 OIS327696 OSO327696 PCK327696 PMG327696 PWC327696 QFY327696 QPU327696 QZQ327696 RJM327696 RTI327696 SDE327696 SNA327696 SWW327696 TGS327696 TQO327696 UAK327696 UKG327696 UUC327696 VDY327696 VNU327696 VXQ327696 WHM327696 WRI327696 EW393232 OS393232 YO393232 AIK393232 ASG393232 BCC393232 BLY393232 BVU393232 CFQ393232 CPM393232 CZI393232 DJE393232 DTA393232 ECW393232 EMS393232 EWO393232 FGK393232 FQG393232 GAC393232 GJY393232 GTU393232 HDQ393232 HNM393232 HXI393232 IHE393232 IRA393232 JAW393232 JKS393232 JUO393232 KEK393232 KOG393232 KYC393232 LHY393232 LRU393232 MBQ393232 MLM393232 MVI393232 NFE393232 NPA393232 NYW393232 OIS393232 OSO393232 PCK393232 PMG393232 PWC393232 QFY393232 QPU393232 QZQ393232 RJM393232 RTI393232 SDE393232 SNA393232 SWW393232 TGS393232 TQO393232 UAK393232 UKG393232 UUC393232 VDY393232 VNU393232 VXQ393232 WHM393232 WRI393232 EW458768 OS458768 YO458768 AIK458768 ASG458768 BCC458768 BLY458768 BVU458768 CFQ458768 CPM458768 CZI458768 DJE458768 DTA458768 ECW458768 EMS458768 EWO458768 FGK458768 FQG458768 GAC458768 GJY458768 GTU458768 HDQ458768 HNM458768 HXI458768 IHE458768 IRA458768 JAW458768 JKS458768 JUO458768 KEK458768 KOG458768 KYC458768 LHY458768 LRU458768 MBQ458768 MLM458768 MVI458768 NFE458768 NPA458768 NYW458768 OIS458768 OSO458768 PCK458768 PMG458768 PWC458768 QFY458768 QPU458768 QZQ458768 RJM458768 RTI458768 SDE458768 SNA458768 SWW458768 TGS458768 TQO458768 UAK458768 UKG458768 UUC458768 VDY458768 VNU458768 VXQ458768 WHM458768 WRI458768 EW524304 OS524304 YO524304 AIK524304 ASG524304 BCC524304 BLY524304 BVU524304 CFQ524304 CPM524304 CZI524304 DJE524304 DTA524304 ECW524304 EMS524304 EWO524304 FGK524304 FQG524304 GAC524304 GJY524304 GTU524304 HDQ524304 HNM524304 HXI524304 IHE524304 IRA524304 JAW524304 JKS524304 JUO524304 KEK524304 KOG524304 KYC524304 LHY524304 LRU524304 MBQ524304 MLM524304 MVI524304 NFE524304 NPA524304 NYW524304 OIS524304 OSO524304 PCK524304 PMG524304 PWC524304 QFY524304 QPU524304 QZQ524304 RJM524304 RTI524304 SDE524304 SNA524304 SWW524304 TGS524304 TQO524304 UAK524304 UKG524304 UUC524304 VDY524304 VNU524304 VXQ524304 WHM524304 WRI524304 EW589840 OS589840 YO589840 AIK589840 ASG589840 BCC589840 BLY589840 BVU589840 CFQ589840 CPM589840 CZI589840 DJE589840 DTA589840 ECW589840 EMS589840 EWO589840 FGK589840 FQG589840 GAC589840 GJY589840 GTU589840 HDQ589840 HNM589840 HXI589840 IHE589840 IRA589840 JAW589840 JKS589840 JUO589840 KEK589840 KOG589840 KYC589840 LHY589840 LRU589840 MBQ589840 MLM589840 MVI589840 NFE589840 NPA589840 NYW589840 OIS589840 OSO589840 PCK589840 PMG589840 PWC589840 QFY589840 QPU589840 QZQ589840 RJM589840 RTI589840 SDE589840 SNA589840 SWW589840 TGS589840 TQO589840 UAK589840 UKG589840 UUC589840 VDY589840 VNU589840 VXQ589840 WHM589840 WRI589840 EW655376 OS655376 YO655376 AIK655376 ASG655376 BCC655376 BLY655376 BVU655376 CFQ655376 CPM655376 CZI655376 DJE655376 DTA655376 ECW655376 EMS655376 EWO655376 FGK655376 FQG655376 GAC655376 GJY655376 GTU655376 HDQ655376 HNM655376 HXI655376 IHE655376 IRA655376 JAW655376 JKS655376 JUO655376 KEK655376 KOG655376 KYC655376 LHY655376 LRU655376 MBQ655376 MLM655376 MVI655376 NFE655376 NPA655376 NYW655376 OIS655376 OSO655376 PCK655376 PMG655376 PWC655376 QFY655376 QPU655376 QZQ655376 RJM655376 RTI655376 SDE655376 SNA655376 SWW655376 TGS655376 TQO655376 UAK655376 UKG655376 UUC655376 VDY655376 VNU655376 VXQ655376 WHM655376 WRI655376 EW720912 OS720912 YO720912 AIK720912 ASG720912 BCC720912 BLY720912 BVU720912 CFQ720912 CPM720912 CZI720912 DJE720912 DTA720912 ECW720912 EMS720912 EWO720912 FGK720912 FQG720912 GAC720912 GJY720912 GTU720912 HDQ720912 HNM720912 HXI720912 IHE720912 IRA720912 JAW720912 JKS720912 JUO720912 KEK720912 KOG720912 KYC720912 LHY720912 LRU720912 MBQ720912 MLM720912 MVI720912 NFE720912 NPA720912 NYW720912 OIS720912 OSO720912 PCK720912 PMG720912 PWC720912 QFY720912 QPU720912 QZQ720912 RJM720912 RTI720912 SDE720912 SNA720912 SWW720912 TGS720912 TQO720912 UAK720912 UKG720912 UUC720912 VDY720912 VNU720912 VXQ720912 WHM720912 WRI720912 EW786448 OS786448 YO786448 AIK786448 ASG786448 BCC786448 BLY786448 BVU786448 CFQ786448 CPM786448 CZI786448 DJE786448 DTA786448 ECW786448 EMS786448 EWO786448 FGK786448 FQG786448 GAC786448 GJY786448 GTU786448 HDQ786448 HNM786448 HXI786448 IHE786448 IRA786448 JAW786448 JKS786448 JUO786448 KEK786448 KOG786448 KYC786448 LHY786448 LRU786448 MBQ786448 MLM786448 MVI786448 NFE786448 NPA786448 NYW786448 OIS786448 OSO786448 PCK786448 PMG786448 PWC786448 QFY786448 QPU786448 QZQ786448 RJM786448 RTI786448 SDE786448 SNA786448 SWW786448 TGS786448 TQO786448 UAK786448 UKG786448 UUC786448 VDY786448 VNU786448 VXQ786448 WHM786448 WRI786448 EW851984 OS851984 YO851984 AIK851984 ASG851984 BCC851984 BLY851984 BVU851984 CFQ851984 CPM851984 CZI851984 DJE851984 DTA851984 ECW851984 EMS851984 EWO851984 FGK851984 FQG851984 GAC851984 GJY851984 GTU851984 HDQ851984 HNM851984 HXI851984 IHE851984 IRA851984 JAW851984 JKS851984 JUO851984 KEK851984 KOG851984 KYC851984 LHY851984 LRU851984 MBQ851984 MLM851984 MVI851984 NFE851984 NPA851984 NYW851984 OIS851984 OSO851984 PCK851984 PMG851984 PWC851984 QFY851984 QPU851984 QZQ851984 RJM851984 RTI851984 SDE851984 SNA851984 SWW851984 TGS851984 TQO851984 UAK851984 UKG851984 UUC851984 VDY851984 VNU851984 VXQ851984 WHM851984 WRI851984 EW917520 OS917520 YO917520 AIK917520 ASG917520 BCC917520 BLY917520 BVU917520 CFQ917520 CPM917520 CZI917520 DJE917520 DTA917520 ECW917520 EMS917520 EWO917520 FGK917520 FQG917520 GAC917520 GJY917520 GTU917520 HDQ917520 HNM917520 HXI917520 IHE917520 IRA917520 JAW917520 JKS917520 JUO917520 KEK917520 KOG917520 KYC917520 LHY917520 LRU917520 MBQ917520 MLM917520 MVI917520 NFE917520 NPA917520 NYW917520 OIS917520 OSO917520 PCK917520 PMG917520 PWC917520 QFY917520 QPU917520 QZQ917520 RJM917520 RTI917520 SDE917520 SNA917520 SWW917520 TGS917520 TQO917520 UAK917520 UKG917520 UUC917520 VDY917520 VNU917520 VXQ917520 WHM917520 WRI917520 EW983056 OS983056 YO983056 AIK983056 ASG983056 BCC983056 BLY983056 BVU983056 CFQ983056 CPM983056 CZI983056 DJE983056 DTA983056 ECW983056 EMS983056 EWO983056 FGK983056 FQG983056 GAC983056 GJY983056 GTU983056 HDQ983056 HNM983056 HXI983056 IHE983056 IRA983056 JAW983056 JKS983056 JUO983056 KEK983056 KOG983056 KYC983056 LHY983056 LRU983056 MBQ983056 MLM983056 MVI983056 NFE983056 NPA983056 NYW983056 OIS983056 OSO983056 PCK983056 PMG983056 PWC983056 QFY983056 QPU983056 QZQ983056 RJM983056 RTI983056 SDE983056 SNA983056 SWW983056 TGS983056 TQO983056 UAK983056 UKG983056 UUC983056 VDY983056 VNU983056 VXQ983056 WHM983056 WRI983056 EU65552 OQ65552 YM65552 AII65552 ASE65552 BCA65552 BLW65552 BVS65552 CFO65552 CPK65552 CZG65552 DJC65552 DSY65552 ECU65552 EMQ65552 EWM65552 FGI65552 FQE65552 GAA65552 GJW65552 GTS65552 HDO65552 HNK65552 HXG65552 IHC65552 IQY65552 JAU65552 JKQ65552 JUM65552 KEI65552 KOE65552 KYA65552 LHW65552 LRS65552 MBO65552 MLK65552 MVG65552 NFC65552 NOY65552 NYU65552 OIQ65552 OSM65552 PCI65552 PME65552 PWA65552 QFW65552 QPS65552 QZO65552 RJK65552 RTG65552 SDC65552 SMY65552 SWU65552 TGQ65552 TQM65552 UAI65552 UKE65552 UUA65552 VDW65552 VNS65552 VXO65552 WHK65552 WRG65552 EU131088 OQ131088 YM131088 AII131088 ASE131088 BCA131088 BLW131088 BVS131088 CFO131088 CPK131088 CZG131088 DJC131088 DSY131088 ECU131088 EMQ131088 EWM131088 FGI131088 FQE131088 GAA131088 GJW131088 GTS131088 HDO131088 HNK131088 HXG131088 IHC131088 IQY131088 JAU131088 JKQ131088 JUM131088 KEI131088 KOE131088 KYA131088 LHW131088 LRS131088 MBO131088 MLK131088 MVG131088 NFC131088 NOY131088 NYU131088 OIQ131088 OSM131088 PCI131088 PME131088 PWA131088 QFW131088 QPS131088 QZO131088 RJK131088 RTG131088 SDC131088 SMY131088 SWU131088 TGQ131088 TQM131088 UAI131088 UKE131088 UUA131088 VDW131088 VNS131088 VXO131088 WHK131088 WRG131088 EU196624 OQ196624 YM196624 AII196624 ASE196624 BCA196624 BLW196624 BVS196624 CFO196624 CPK196624 CZG196624 DJC196624 DSY196624 ECU196624 EMQ196624 EWM196624 FGI196624 FQE196624 GAA196624 GJW196624 GTS196624 HDO196624 HNK196624 HXG196624 IHC196624 IQY196624 JAU196624 JKQ196624 JUM196624 KEI196624 KOE196624 KYA196624 LHW196624 LRS196624 MBO196624 MLK196624 MVG196624 NFC196624 NOY196624 NYU196624 OIQ196624 OSM196624 PCI196624 PME196624 PWA196624 QFW196624 QPS196624 QZO196624 RJK196624 RTG196624 SDC196624 SMY196624 SWU196624 TGQ196624 TQM196624 UAI196624 UKE196624 UUA196624 VDW196624 VNS196624 VXO196624 WHK196624 WRG196624 EU262160 OQ262160 YM262160 AII262160 ASE262160 BCA262160 BLW262160 BVS262160 CFO262160 CPK262160 CZG262160 DJC262160 DSY262160 ECU262160 EMQ262160 EWM262160 FGI262160 FQE262160 GAA262160 GJW262160 GTS262160 HDO262160 HNK262160 HXG262160 IHC262160 IQY262160 JAU262160 JKQ262160 JUM262160 KEI262160 KOE262160 KYA262160 LHW262160 LRS262160 MBO262160 MLK262160 MVG262160 NFC262160 NOY262160 NYU262160 OIQ262160 OSM262160 PCI262160 PME262160 PWA262160 QFW262160 QPS262160 QZO262160 RJK262160 RTG262160 SDC262160 SMY262160 SWU262160 TGQ262160 TQM262160 UAI262160 UKE262160 UUA262160 VDW262160 VNS262160 VXO262160 WHK262160 WRG262160 EU327696 OQ327696 YM327696 AII327696 ASE327696 BCA327696 BLW327696 BVS327696 CFO327696 CPK327696 CZG327696 DJC327696 DSY327696 ECU327696 EMQ327696 EWM327696 FGI327696 FQE327696 GAA327696 GJW327696 GTS327696 HDO327696 HNK327696 HXG327696 IHC327696 IQY327696 JAU327696 JKQ327696 JUM327696 KEI327696 KOE327696 KYA327696 LHW327696 LRS327696 MBO327696 MLK327696 MVG327696 NFC327696 NOY327696 NYU327696 OIQ327696 OSM327696 PCI327696 PME327696 PWA327696 QFW327696 QPS327696 QZO327696 RJK327696 RTG327696 SDC327696 SMY327696 SWU327696 TGQ327696 TQM327696 UAI327696 UKE327696 UUA327696 VDW327696 VNS327696 VXO327696 WHK327696 WRG327696 EU393232 OQ393232 YM393232 AII393232 ASE393232 BCA393232 BLW393232 BVS393232 CFO393232 CPK393232 CZG393232 DJC393232 DSY393232 ECU393232 EMQ393232 EWM393232 FGI393232 FQE393232 GAA393232 GJW393232 GTS393232 HDO393232 HNK393232 HXG393232 IHC393232 IQY393232 JAU393232 JKQ393232 JUM393232 KEI393232 KOE393232 KYA393232 LHW393232 LRS393232 MBO393232 MLK393232 MVG393232 NFC393232 NOY393232 NYU393232 OIQ393232 OSM393232 PCI393232 PME393232 PWA393232 QFW393232 QPS393232 QZO393232 RJK393232 RTG393232 SDC393232 SMY393232 SWU393232 TGQ393232 TQM393232 UAI393232 UKE393232 UUA393232 VDW393232 VNS393232 VXO393232 WHK393232 WRG393232 EU458768 OQ458768 YM458768 AII458768 ASE458768 BCA458768 BLW458768 BVS458768 CFO458768 CPK458768 CZG458768 DJC458768 DSY458768 ECU458768 EMQ458768 EWM458768 FGI458768 FQE458768 GAA458768 GJW458768 GTS458768 HDO458768 HNK458768 HXG458768 IHC458768 IQY458768 JAU458768 JKQ458768 JUM458768 KEI458768 KOE458768 KYA458768 LHW458768 LRS458768 MBO458768 MLK458768 MVG458768 NFC458768 NOY458768 NYU458768 OIQ458768 OSM458768 PCI458768 PME458768 PWA458768 QFW458768 QPS458768 QZO458768 RJK458768 RTG458768 SDC458768 SMY458768 SWU458768 TGQ458768 TQM458768 UAI458768 UKE458768 UUA458768 VDW458768 VNS458768 VXO458768 WHK458768 WRG458768 EU524304 OQ524304 YM524304 AII524304 ASE524304 BCA524304 BLW524304 BVS524304 CFO524304 CPK524304 CZG524304 DJC524304 DSY524304 ECU524304 EMQ524304 EWM524304 FGI524304 FQE524304 GAA524304 GJW524304 GTS524304 HDO524304 HNK524304 HXG524304 IHC524304 IQY524304 JAU524304 JKQ524304 JUM524304 KEI524304 KOE524304 KYA524304 LHW524304 LRS524304 MBO524304 MLK524304 MVG524304 NFC524304 NOY524304 NYU524304 OIQ524304 OSM524304 PCI524304 PME524304 PWA524304 QFW524304 QPS524304 QZO524304 RJK524304 RTG524304 SDC524304 SMY524304 SWU524304 TGQ524304 TQM524304 UAI524304 UKE524304 UUA524304 VDW524304 VNS524304 VXO524304 WHK524304 WRG524304 EU589840 OQ589840 YM589840 AII589840 ASE589840 BCA589840 BLW589840 BVS589840 CFO589840 CPK589840 CZG589840 DJC589840 DSY589840 ECU589840 EMQ589840 EWM589840 FGI589840 FQE589840 GAA589840 GJW589840 GTS589840 HDO589840 HNK589840 HXG589840 IHC589840 IQY589840 JAU589840 JKQ589840 JUM589840 KEI589840 KOE589840 KYA589840 LHW589840 LRS589840 MBO589840 MLK589840 MVG589840 NFC589840 NOY589840 NYU589840 OIQ589840 OSM589840 PCI589840 PME589840 PWA589840 QFW589840 QPS589840 QZO589840 RJK589840 RTG589840 SDC589840 SMY589840 SWU589840 TGQ589840 TQM589840 UAI589840 UKE589840 UUA589840 VDW589840 VNS589840 VXO589840 WHK589840 WRG589840 EU655376 OQ655376 YM655376 AII655376 ASE655376 BCA655376 BLW655376 BVS655376 CFO655376 CPK655376 CZG655376 DJC655376 DSY655376 ECU655376 EMQ655376 EWM655376 FGI655376 FQE655376 GAA655376 GJW655376 GTS655376 HDO655376 HNK655376 HXG655376 IHC655376 IQY655376 JAU655376 JKQ655376 JUM655376 KEI655376 KOE655376 KYA655376 LHW655376 LRS655376 MBO655376 MLK655376 MVG655376 NFC655376 NOY655376 NYU655376 OIQ655376 OSM655376 PCI655376 PME655376 PWA655376 QFW655376 QPS655376 QZO655376 RJK655376 RTG655376 SDC655376 SMY655376 SWU655376 TGQ655376 TQM655376 UAI655376 UKE655376 UUA655376 VDW655376 VNS655376 VXO655376 WHK655376 WRG655376 EU720912 OQ720912 YM720912 AII720912 ASE720912 BCA720912 BLW720912 BVS720912 CFO720912 CPK720912 CZG720912 DJC720912 DSY720912 ECU720912 EMQ720912 EWM720912 FGI720912 FQE720912 GAA720912 GJW720912 GTS720912 HDO720912 HNK720912 HXG720912 IHC720912 IQY720912 JAU720912 JKQ720912 JUM720912 KEI720912 KOE720912 KYA720912 LHW720912 LRS720912 MBO720912 MLK720912 MVG720912 NFC720912 NOY720912 NYU720912 OIQ720912 OSM720912 PCI720912 PME720912 PWA720912 QFW720912 QPS720912 QZO720912 RJK720912 RTG720912 SDC720912 SMY720912 SWU720912 TGQ720912 TQM720912 UAI720912 UKE720912 UUA720912 VDW720912 VNS720912 VXO720912 WHK720912 WRG720912 EU786448 OQ786448 YM786448 AII786448 ASE786448 BCA786448 BLW786448 BVS786448 CFO786448 CPK786448 CZG786448 DJC786448 DSY786448 ECU786448 EMQ786448 EWM786448 FGI786448 FQE786448 GAA786448 GJW786448 GTS786448 HDO786448 HNK786448 HXG786448 IHC786448 IQY786448 JAU786448 JKQ786448 JUM786448 KEI786448 KOE786448 KYA786448 LHW786448 LRS786448 MBO786448 MLK786448 MVG786448 NFC786448 NOY786448 NYU786448 OIQ786448 OSM786448 PCI786448 PME786448 PWA786448 QFW786448 QPS786448 QZO786448 RJK786448 RTG786448 SDC786448 SMY786448 SWU786448 TGQ786448 TQM786448 UAI786448 UKE786448 UUA786448 VDW786448 VNS786448 VXO786448 WHK786448 WRG786448 EU851984 OQ851984 YM851984 AII851984 ASE851984 BCA851984 BLW851984 BVS851984 CFO851984 CPK851984 CZG851984 DJC851984 DSY851984 ECU851984 EMQ851984 EWM851984 FGI851984 FQE851984 GAA851984 GJW851984 GTS851984 HDO851984 HNK851984 HXG851984 IHC851984 IQY851984 JAU851984 JKQ851984 JUM851984 KEI851984 KOE851984 KYA851984 LHW851984 LRS851984 MBO851984 MLK851984 MVG851984 NFC851984 NOY851984 NYU851984 OIQ851984 OSM851984 PCI851984 PME851984 PWA851984 QFW851984 QPS851984 QZO851984 RJK851984 RTG851984 SDC851984 SMY851984 SWU851984 TGQ851984 TQM851984 UAI851984 UKE851984 UUA851984 VDW851984 VNS851984 VXO851984 WHK851984 WRG851984 EU917520 OQ917520 YM917520 AII917520 ASE917520 BCA917520 BLW917520 BVS917520 CFO917520 CPK917520 CZG917520 DJC917520 DSY917520 ECU917520 EMQ917520 EWM917520 FGI917520 FQE917520 GAA917520 GJW917520 GTS917520 HDO917520 HNK917520 HXG917520 IHC917520 IQY917520 JAU917520 JKQ917520 JUM917520 KEI917520 KOE917520 KYA917520 LHW917520 LRS917520 MBO917520 MLK917520 MVG917520 NFC917520 NOY917520 NYU917520 OIQ917520 OSM917520 PCI917520 PME917520 PWA917520 QFW917520 QPS917520 QZO917520 RJK917520 RTG917520 SDC917520 SMY917520 SWU917520 TGQ917520 TQM917520 UAI917520 UKE917520 UUA917520 VDW917520 VNS917520 VXO917520 WHK917520 WRG917520 EU983056 OQ983056 YM983056 AII983056 ASE983056 BCA983056 BLW983056 BVS983056 CFO983056 CPK983056 CZG983056 DJC983056 DSY983056 ECU983056 EMQ983056 EWM983056 FGI983056 FQE983056 GAA983056 GJW983056 GTS983056 HDO983056 HNK983056 HXG983056 IHC983056 IQY983056 JAU983056 JKQ983056 JUM983056 KEI983056 KOE983056 KYA983056 LHW983056 LRS983056 MBO983056 MLK983056 MVG983056 NFC983056 NOY983056 NYU983056 OIQ983056 OSM983056 PCI983056 PME983056 PWA983056 QFW983056 QPS983056 QZO983056 RJK983056 RTG983056 SDC983056 SMY983056 SWU983056 TGQ983056 TQM983056 UAI983056 UKE983056 UUA983056 VDW983056 VNS983056 VXO983056 WHK983056 WRG983056 ES65552 OO65552 YK65552 AIG65552 ASC65552 BBY65552 BLU65552 BVQ65552 CFM65552 CPI65552 CZE65552 DJA65552 DSW65552 ECS65552 EMO65552 EWK65552 FGG65552 FQC65552 FZY65552 GJU65552 GTQ65552 HDM65552 HNI65552 HXE65552 IHA65552 IQW65552 JAS65552 JKO65552 JUK65552 KEG65552 KOC65552 KXY65552 LHU65552 LRQ65552 MBM65552 MLI65552 MVE65552 NFA65552 NOW65552 NYS65552 OIO65552 OSK65552 PCG65552 PMC65552 PVY65552 QFU65552 QPQ65552 QZM65552 RJI65552 RTE65552 SDA65552 SMW65552 SWS65552 TGO65552 TQK65552 UAG65552 UKC65552 UTY65552 VDU65552 VNQ65552 VXM65552 WHI65552 WRE65552 ES131088 OO131088 YK131088 AIG131088 ASC131088 BBY131088 BLU131088 BVQ131088 CFM131088 CPI131088 CZE131088 DJA131088 DSW131088 ECS131088 EMO131088 EWK131088 FGG131088 FQC131088 FZY131088 GJU131088 GTQ131088 HDM131088 HNI131088 HXE131088 IHA131088 IQW131088 JAS131088 JKO131088 JUK131088 KEG131088 KOC131088 KXY131088 LHU131088 LRQ131088 MBM131088 MLI131088 MVE131088 NFA131088 NOW131088 NYS131088 OIO131088 OSK131088 PCG131088 PMC131088 PVY131088 QFU131088 QPQ131088 QZM131088 RJI131088 RTE131088 SDA131088 SMW131088 SWS131088 TGO131088 TQK131088 UAG131088 UKC131088 UTY131088 VDU131088 VNQ131088 VXM131088 WHI131088 WRE131088 ES196624 OO196624 YK196624 AIG196624 ASC196624 BBY196624 BLU196624 BVQ196624 CFM196624 CPI196624 CZE196624 DJA196624 DSW196624 ECS196624 EMO196624 EWK196624 FGG196624 FQC196624 FZY196624 GJU196624 GTQ196624 HDM196624 HNI196624 HXE196624 IHA196624 IQW196624 JAS196624 JKO196624 JUK196624 KEG196624 KOC196624 KXY196624 LHU196624 LRQ196624 MBM196624 MLI196624 MVE196624 NFA196624 NOW196624 NYS196624 OIO196624 OSK196624 PCG196624 PMC196624 PVY196624 QFU196624 QPQ196624 QZM196624 RJI196624 RTE196624 SDA196624 SMW196624 SWS196624 TGO196624 TQK196624 UAG196624 UKC196624 UTY196624 VDU196624 VNQ196624 VXM196624 WHI196624 WRE196624 ES262160 OO262160 YK262160 AIG262160 ASC262160 BBY262160 BLU262160 BVQ262160 CFM262160 CPI262160 CZE262160 DJA262160 DSW262160 ECS262160 EMO262160 EWK262160 FGG262160 FQC262160 FZY262160 GJU262160 GTQ262160 HDM262160 HNI262160 HXE262160 IHA262160 IQW262160 JAS262160 JKO262160 JUK262160 KEG262160 KOC262160 KXY262160 LHU262160 LRQ262160 MBM262160 MLI262160 MVE262160 NFA262160 NOW262160 NYS262160 OIO262160 OSK262160 PCG262160 PMC262160 PVY262160 QFU262160 QPQ262160 QZM262160 RJI262160 RTE262160 SDA262160 SMW262160 SWS262160 TGO262160 TQK262160 UAG262160 UKC262160 UTY262160 VDU262160 VNQ262160 VXM262160 WHI262160 WRE262160 ES327696 OO327696 YK327696 AIG327696 ASC327696 BBY327696 BLU327696 BVQ327696 CFM327696 CPI327696 CZE327696 DJA327696 DSW327696 ECS327696 EMO327696 EWK327696 FGG327696 FQC327696 FZY327696 GJU327696 GTQ327696 HDM327696 HNI327696 HXE327696 IHA327696 IQW327696 JAS327696 JKO327696 JUK327696 KEG327696 KOC327696 KXY327696 LHU327696 LRQ327696 MBM327696 MLI327696 MVE327696 NFA327696 NOW327696 NYS327696 OIO327696 OSK327696 PCG327696 PMC327696 PVY327696 QFU327696 QPQ327696 QZM327696 RJI327696 RTE327696 SDA327696 SMW327696 SWS327696 TGO327696 TQK327696 UAG327696 UKC327696 UTY327696 VDU327696 VNQ327696 VXM327696 WHI327696 WRE327696 ES393232 OO393232 YK393232 AIG393232 ASC393232 BBY393232 BLU393232 BVQ393232 CFM393232 CPI393232 CZE393232 DJA393232 DSW393232 ECS393232 EMO393232 EWK393232 FGG393232 FQC393232 FZY393232 GJU393232 GTQ393232 HDM393232 HNI393232 HXE393232 IHA393232 IQW393232 JAS393232 JKO393232 JUK393232 KEG393232 KOC393232 KXY393232 LHU393232 LRQ393232 MBM393232 MLI393232 MVE393232 NFA393232 NOW393232 NYS393232 OIO393232 OSK393232 PCG393232 PMC393232 PVY393232 QFU393232 QPQ393232 QZM393232 RJI393232 RTE393232 SDA393232 SMW393232 SWS393232 TGO393232 TQK393232 UAG393232 UKC393232 UTY393232 VDU393232 VNQ393232 VXM393232 WHI393232 WRE393232 ES458768 OO458768 YK458768 AIG458768 ASC458768 BBY458768 BLU458768 BVQ458768 CFM458768 CPI458768 CZE458768 DJA458768 DSW458768 ECS458768 EMO458768 EWK458768 FGG458768 FQC458768 FZY458768 GJU458768 GTQ458768 HDM458768 HNI458768 HXE458768 IHA458768 IQW458768 JAS458768 JKO458768 JUK458768 KEG458768 KOC458768 KXY458768 LHU458768 LRQ458768 MBM458768 MLI458768 MVE458768 NFA458768 NOW458768 NYS458768 OIO458768 OSK458768 PCG458768 PMC458768 PVY458768 QFU458768 QPQ458768 QZM458768 RJI458768 RTE458768 SDA458768 SMW458768 SWS458768 TGO458768 TQK458768 UAG458768 UKC458768 UTY458768 VDU458768 VNQ458768 VXM458768 WHI458768 WRE458768 ES524304 OO524304 YK524304 AIG524304 ASC524304 BBY524304 BLU524304 BVQ524304 CFM524304 CPI524304 CZE524304 DJA524304 DSW524304 ECS524304 EMO524304 EWK524304 FGG524304 FQC524304 FZY524304 GJU524304 GTQ524304 HDM524304 HNI524304 HXE524304 IHA524304 IQW524304 JAS524304 JKO524304 JUK524304 KEG524304 KOC524304 KXY524304 LHU524304 LRQ524304 MBM524304 MLI524304 MVE524304 NFA524304 NOW524304 NYS524304 OIO524304 OSK524304 PCG524304 PMC524304 PVY524304 QFU524304 QPQ524304 QZM524304 RJI524304 RTE524304 SDA524304 SMW524304 SWS524304 TGO524304 TQK524304 UAG524304 UKC524304 UTY524304 VDU524304 VNQ524304 VXM524304 WHI524304 WRE524304 ES589840 OO589840 YK589840 AIG589840 ASC589840 BBY589840 BLU589840 BVQ589840 CFM589840 CPI589840 CZE589840 DJA589840 DSW589840 ECS589840 EMO589840 EWK589840 FGG589840 FQC589840 FZY589840 GJU589840 GTQ589840 HDM589840 HNI589840 HXE589840 IHA589840 IQW589840 JAS589840 JKO589840 JUK589840 KEG589840 KOC589840 KXY589840 LHU589840 LRQ589840 MBM589840 MLI589840 MVE589840 NFA589840 NOW589840 NYS589840 OIO589840 OSK589840 PCG589840 PMC589840 PVY589840 QFU589840 QPQ589840 QZM589840 RJI589840 RTE589840 SDA589840 SMW589840 SWS589840 TGO589840 TQK589840 UAG589840 UKC589840 UTY589840 VDU589840 VNQ589840 VXM589840 WHI589840 WRE589840 ES655376 OO655376 YK655376 AIG655376 ASC655376 BBY655376 BLU655376 BVQ655376 CFM655376 CPI655376 CZE655376 DJA655376 DSW655376 ECS655376 EMO655376 EWK655376 FGG655376 FQC655376 FZY655376 GJU655376 GTQ655376 HDM655376 HNI655376 HXE655376 IHA655376 IQW655376 JAS655376 JKO655376 JUK655376 KEG655376 KOC655376 KXY655376 LHU655376 LRQ655376 MBM655376 MLI655376 MVE655376 NFA655376 NOW655376 NYS655376 OIO655376 OSK655376 PCG655376 PMC655376 PVY655376 QFU655376 QPQ655376 QZM655376 RJI655376 RTE655376 SDA655376 SMW655376 SWS655376 TGO655376 TQK655376 UAG655376 UKC655376 UTY655376 VDU655376 VNQ655376 VXM655376 WHI655376 WRE655376 ES720912 OO720912 YK720912 AIG720912 ASC720912 BBY720912 BLU720912 BVQ720912 CFM720912 CPI720912 CZE720912 DJA720912 DSW720912 ECS720912 EMO720912 EWK720912 FGG720912 FQC720912 FZY720912 GJU720912 GTQ720912 HDM720912 HNI720912 HXE720912 IHA720912 IQW720912 JAS720912 JKO720912 JUK720912 KEG720912 KOC720912 KXY720912 LHU720912 LRQ720912 MBM720912 MLI720912 MVE720912 NFA720912 NOW720912 NYS720912 OIO720912 OSK720912 PCG720912 PMC720912 PVY720912 QFU720912 QPQ720912 QZM720912 RJI720912 RTE720912 SDA720912 SMW720912 SWS720912 TGO720912 TQK720912 UAG720912 UKC720912 UTY720912 VDU720912 VNQ720912 VXM720912 WHI720912 WRE720912 ES786448 OO786448 YK786448 AIG786448 ASC786448 BBY786448 BLU786448 BVQ786448 CFM786448 CPI786448 CZE786448 DJA786448 DSW786448 ECS786448 EMO786448 EWK786448 FGG786448 FQC786448 FZY786448 GJU786448 GTQ786448 HDM786448 HNI786448 HXE786448 IHA786448 IQW786448 JAS786448 JKO786448 JUK786448 KEG786448 KOC786448 KXY786448 LHU786448 LRQ786448 MBM786448 MLI786448 MVE786448 NFA786448 NOW786448 NYS786448 OIO786448 OSK786448 PCG786448 PMC786448 PVY786448 QFU786448 QPQ786448 QZM786448 RJI786448 RTE786448 SDA786448 SMW786448 SWS786448 TGO786448 TQK786448 UAG786448 UKC786448 UTY786448 VDU786448 VNQ786448 VXM786448 WHI786448 WRE786448 ES851984 OO851984 YK851984 AIG851984 ASC851984 BBY851984 BLU851984 BVQ851984 CFM851984 CPI851984 CZE851984 DJA851984 DSW851984 ECS851984 EMO851984 EWK851984 FGG851984 FQC851984 FZY851984 GJU851984 GTQ851984 HDM851984 HNI851984 HXE851984 IHA851984 IQW851984 JAS851984 JKO851984 JUK851984 KEG851984 KOC851984 KXY851984 LHU851984 LRQ851984 MBM851984 MLI851984 MVE851984 NFA851984 NOW851984 NYS851984 OIO851984 OSK851984 PCG851984 PMC851984 PVY851984 QFU851984 QPQ851984 QZM851984 RJI851984 RTE851984 SDA851984 SMW851984 SWS851984 TGO851984 TQK851984 UAG851984 UKC851984 UTY851984 VDU851984 VNQ851984 VXM851984 WHI851984 WRE851984 ES917520 OO917520 YK917520 AIG917520 ASC917520 BBY917520 BLU917520 BVQ917520 CFM917520 CPI917520 CZE917520 DJA917520 DSW917520 ECS917520 EMO917520 EWK917520 FGG917520 FQC917520 FZY917520 GJU917520 GTQ917520 HDM917520 HNI917520 HXE917520 IHA917520 IQW917520 JAS917520 JKO917520 JUK917520 KEG917520 KOC917520 KXY917520 LHU917520 LRQ917520 MBM917520 MLI917520 MVE917520 NFA917520 NOW917520 NYS917520 OIO917520 OSK917520 PCG917520 PMC917520 PVY917520 QFU917520 QPQ917520 QZM917520 RJI917520 RTE917520 SDA917520 SMW917520 SWS917520 TGO917520 TQK917520 UAG917520 UKC917520 UTY917520 VDU917520 VNQ917520 VXM917520 WHI917520 WRE917520 ES983056 OO983056 YK983056 AIG983056 ASC983056 BBY983056 BLU983056 BVQ983056 CFM983056 CPI983056 CZE983056 DJA983056 DSW983056 ECS983056 EMO983056 EWK983056 FGG983056 FQC983056 FZY983056 GJU983056 GTQ983056 HDM983056 HNI983056 HXE983056 IHA983056 IQW983056 JAS983056 JKO983056 JUK983056 KEG983056 KOC983056 KXY983056 LHU983056 LRQ983056 MBM983056 MLI983056 MVE983056 NFA983056 NOW983056 NYS983056 OIO983056 OSK983056 PCG983056 PMC983056 PVY983056 QFU983056 QPQ983056 QZM983056 RJI983056 RTE983056 SDA983056 SMW983056 SWS983056 TGO983056 TQK983056 UAG983056 UKC983056 UTY983056 VDU983056 VNQ983056 VXM983056 WHI983056 WRE983056 EQ65552 OM65552 YI65552 AIE65552 ASA65552 BBW65552 BLS65552 BVO65552 CFK65552 CPG65552 CZC65552 DIY65552 DSU65552 ECQ65552 EMM65552 EWI65552 FGE65552 FQA65552 FZW65552 GJS65552 GTO65552 HDK65552 HNG65552 HXC65552 IGY65552 IQU65552 JAQ65552 JKM65552 JUI65552 KEE65552 KOA65552 KXW65552 LHS65552 LRO65552 MBK65552 MLG65552 MVC65552 NEY65552 NOU65552 NYQ65552 OIM65552 OSI65552 PCE65552 PMA65552 PVW65552 QFS65552 QPO65552 QZK65552 RJG65552 RTC65552 SCY65552 SMU65552 SWQ65552 TGM65552 TQI65552 UAE65552 UKA65552 UTW65552 VDS65552 VNO65552 VXK65552 WHG65552 WRC65552 EQ131088 OM131088 YI131088 AIE131088 ASA131088 BBW131088 BLS131088 BVO131088 CFK131088 CPG131088 CZC131088 DIY131088 DSU131088 ECQ131088 EMM131088 EWI131088 FGE131088 FQA131088 FZW131088 GJS131088 GTO131088 HDK131088 HNG131088 HXC131088 IGY131088 IQU131088 JAQ131088 JKM131088 JUI131088 KEE131088 KOA131088 KXW131088 LHS131088 LRO131088 MBK131088 MLG131088 MVC131088 NEY131088 NOU131088 NYQ131088 OIM131088 OSI131088 PCE131088 PMA131088 PVW131088 QFS131088 QPO131088 QZK131088 RJG131088 RTC131088 SCY131088 SMU131088 SWQ131088 TGM131088 TQI131088 UAE131088 UKA131088 UTW131088 VDS131088 VNO131088 VXK131088 WHG131088 WRC131088 EQ196624 OM196624 YI196624 AIE196624 ASA196624 BBW196624 BLS196624 BVO196624 CFK196624 CPG196624 CZC196624 DIY196624 DSU196624 ECQ196624 EMM196624 EWI196624 FGE196624 FQA196624 FZW196624 GJS196624 GTO196624 HDK196624 HNG196624 HXC196624 IGY196624 IQU196624 JAQ196624 JKM196624 JUI196624 KEE196624 KOA196624 KXW196624 LHS196624 LRO196624 MBK196624 MLG196624 MVC196624 NEY196624 NOU196624 NYQ196624 OIM196624 OSI196624 PCE196624 PMA196624 PVW196624 QFS196624 QPO196624 QZK196624 RJG196624 RTC196624 SCY196624 SMU196624 SWQ196624 TGM196624 TQI196624 UAE196624 UKA196624 UTW196624 VDS196624 VNO196624 VXK196624 WHG196624 WRC196624 EQ262160 OM262160 YI262160 AIE262160 ASA262160 BBW262160 BLS262160 BVO262160 CFK262160 CPG262160 CZC262160 DIY262160 DSU262160 ECQ262160 EMM262160 EWI262160 FGE262160 FQA262160 FZW262160 GJS262160 GTO262160 HDK262160 HNG262160 HXC262160 IGY262160 IQU262160 JAQ262160 JKM262160 JUI262160 KEE262160 KOA262160 KXW262160 LHS262160 LRO262160 MBK262160 MLG262160 MVC262160 NEY262160 NOU262160 NYQ262160 OIM262160 OSI262160 PCE262160 PMA262160 PVW262160 QFS262160 QPO262160 QZK262160 RJG262160 RTC262160 SCY262160 SMU262160 SWQ262160 TGM262160 TQI262160 UAE262160 UKA262160 UTW262160 VDS262160 VNO262160 VXK262160 WHG262160 WRC262160 EQ327696 OM327696 YI327696 AIE327696 ASA327696 BBW327696 BLS327696 BVO327696 CFK327696 CPG327696 CZC327696 DIY327696 DSU327696 ECQ327696 EMM327696 EWI327696 FGE327696 FQA327696 FZW327696 GJS327696 GTO327696 HDK327696 HNG327696 HXC327696 IGY327696 IQU327696 JAQ327696 JKM327696 JUI327696 KEE327696 KOA327696 KXW327696 LHS327696 LRO327696 MBK327696 MLG327696 MVC327696 NEY327696 NOU327696 NYQ327696 OIM327696 OSI327696 PCE327696 PMA327696 PVW327696 QFS327696 QPO327696 QZK327696 RJG327696 RTC327696 SCY327696 SMU327696 SWQ327696 TGM327696 TQI327696 UAE327696 UKA327696 UTW327696 VDS327696 VNO327696 VXK327696 WHG327696 WRC327696 EQ393232 OM393232 YI393232 AIE393232 ASA393232 BBW393232 BLS393232 BVO393232 CFK393232 CPG393232 CZC393232 DIY393232 DSU393232 ECQ393232 EMM393232 EWI393232 FGE393232 FQA393232 FZW393232 GJS393232 GTO393232 HDK393232 HNG393232 HXC393232 IGY393232 IQU393232 JAQ393232 JKM393232 JUI393232 KEE393232 KOA393232 KXW393232 LHS393232 LRO393232 MBK393232 MLG393232 MVC393232 NEY393232 NOU393232 NYQ393232 OIM393232 OSI393232 PCE393232 PMA393232 PVW393232 QFS393232 QPO393232 QZK393232 RJG393232 RTC393232 SCY393232 SMU393232 SWQ393232 TGM393232 TQI393232 UAE393232 UKA393232 UTW393232 VDS393232 VNO393232 VXK393232 WHG393232 WRC393232 EQ458768 OM458768 YI458768 AIE458768 ASA458768 BBW458768 BLS458768 BVO458768 CFK458768 CPG458768 CZC458768 DIY458768 DSU458768 ECQ458768 EMM458768 EWI458768 FGE458768 FQA458768 FZW458768 GJS458768 GTO458768 HDK458768 HNG458768 HXC458768 IGY458768 IQU458768 JAQ458768 JKM458768 JUI458768 KEE458768 KOA458768 KXW458768 LHS458768 LRO458768 MBK458768 MLG458768 MVC458768 NEY458768 NOU458768 NYQ458768 OIM458768 OSI458768 PCE458768 PMA458768 PVW458768 QFS458768 QPO458768 QZK458768 RJG458768 RTC458768 SCY458768 SMU458768 SWQ458768 TGM458768 TQI458768 UAE458768 UKA458768 UTW458768 VDS458768 VNO458768 VXK458768 WHG458768 WRC458768 EQ524304 OM524304 YI524304 AIE524304 ASA524304 BBW524304 BLS524304 BVO524304 CFK524304 CPG524304 CZC524304 DIY524304 DSU524304 ECQ524304 EMM524304 EWI524304 FGE524304 FQA524304 FZW524304 GJS524304 GTO524304 HDK524304 HNG524304 HXC524304 IGY524304 IQU524304 JAQ524304 JKM524304 JUI524304 KEE524304 KOA524304 KXW524304 LHS524304 LRO524304 MBK524304 MLG524304 MVC524304 NEY524304 NOU524304 NYQ524304 OIM524304 OSI524304 PCE524304 PMA524304 PVW524304 QFS524304 QPO524304 QZK524304 RJG524304 RTC524304 SCY524304 SMU524304 SWQ524304 TGM524304 TQI524304 UAE524304 UKA524304 UTW524304 VDS524304 VNO524304 VXK524304 WHG524304 WRC524304 EQ589840 OM589840 YI589840 AIE589840 ASA589840 BBW589840 BLS589840 BVO589840 CFK589840 CPG589840 CZC589840 DIY589840 DSU589840 ECQ589840 EMM589840 EWI589840 FGE589840 FQA589840 FZW589840 GJS589840 GTO589840 HDK589840 HNG589840 HXC589840 IGY589840 IQU589840 JAQ589840 JKM589840 JUI589840 KEE589840 KOA589840 KXW589840 LHS589840 LRO589840 MBK589840 MLG589840 MVC589840 NEY589840 NOU589840 NYQ589840 OIM589840 OSI589840 PCE589840 PMA589840 PVW589840 QFS589840 QPO589840 QZK589840 RJG589840 RTC589840 SCY589840 SMU589840 SWQ589840 TGM589840 TQI589840 UAE589840 UKA589840 UTW589840 VDS589840 VNO589840 VXK589840 WHG589840 WRC589840 EQ655376 OM655376 YI655376 AIE655376 ASA655376 BBW655376 BLS655376 BVO655376 CFK655376 CPG655376 CZC655376 DIY655376 DSU655376 ECQ655376 EMM655376 EWI655376 FGE655376 FQA655376 FZW655376 GJS655376 GTO655376 HDK655376 HNG655376 HXC655376 IGY655376 IQU655376 JAQ655376 JKM655376 JUI655376 KEE655376 KOA655376 KXW655376 LHS655376 LRO655376 MBK655376 MLG655376 MVC655376 NEY655376 NOU655376 NYQ655376 OIM655376 OSI655376 PCE655376 PMA655376 PVW655376 QFS655376 QPO655376 QZK655376 RJG655376 RTC655376 SCY655376 SMU655376 SWQ655376 TGM655376 TQI655376 UAE655376 UKA655376 UTW655376 VDS655376 VNO655376 VXK655376 WHG655376 WRC655376 EQ720912 OM720912 YI720912 AIE720912 ASA720912 BBW720912 BLS720912 BVO720912 CFK720912 CPG720912 CZC720912 DIY720912 DSU720912 ECQ720912 EMM720912 EWI720912 FGE720912 FQA720912 FZW720912 GJS720912 GTO720912 HDK720912 HNG720912 HXC720912 IGY720912 IQU720912 JAQ720912 JKM720912 JUI720912 KEE720912 KOA720912 KXW720912 LHS720912 LRO720912 MBK720912 MLG720912 MVC720912 NEY720912 NOU720912 NYQ720912 OIM720912 OSI720912 PCE720912 PMA720912 PVW720912 QFS720912 QPO720912 QZK720912 RJG720912 RTC720912 SCY720912 SMU720912 SWQ720912 TGM720912 TQI720912 UAE720912 UKA720912 UTW720912 VDS720912 VNO720912 VXK720912 WHG720912 WRC720912 EQ786448 OM786448 YI786448 AIE786448 ASA786448 BBW786448 BLS786448 BVO786448 CFK786448 CPG786448 CZC786448 DIY786448 DSU786448 ECQ786448 EMM786448 EWI786448 FGE786448 FQA786448 FZW786448 GJS786448 GTO786448 HDK786448 HNG786448 HXC786448 IGY786448 IQU786448 JAQ786448 JKM786448 JUI786448 KEE786448 KOA786448 KXW786448 LHS786448 LRO786448 MBK786448 MLG786448 MVC786448 NEY786448 NOU786448 NYQ786448 OIM786448 OSI786448 PCE786448 PMA786448 PVW786448 QFS786448 QPO786448 QZK786448 RJG786448 RTC786448 SCY786448 SMU786448 SWQ786448 TGM786448 TQI786448 UAE786448 UKA786448 UTW786448 VDS786448 VNO786448 VXK786448 WHG786448 WRC786448 EQ851984 OM851984 YI851984 AIE851984 ASA851984 BBW851984 BLS851984 BVO851984 CFK851984 CPG851984 CZC851984 DIY851984 DSU851984 ECQ851984 EMM851984 EWI851984 FGE851984 FQA851984 FZW851984 GJS851984 GTO851984 HDK851984 HNG851984 HXC851984 IGY851984 IQU851984 JAQ851984 JKM851984 JUI851984 KEE851984 KOA851984 KXW851984 LHS851984 LRO851984 MBK851984 MLG851984 MVC851984 NEY851984 NOU851984 NYQ851984 OIM851984 OSI851984 PCE851984 PMA851984 PVW851984 QFS851984 QPO851984 QZK851984 RJG851984 RTC851984 SCY851984 SMU851984 SWQ851984 TGM851984 TQI851984 UAE851984 UKA851984 UTW851984 VDS851984 VNO851984 VXK851984 WHG851984 WRC851984 EQ917520 OM917520 YI917520 AIE917520 ASA917520 BBW917520 BLS917520 BVO917520 CFK917520 CPG917520 CZC917520 DIY917520 DSU917520 ECQ917520 EMM917520 EWI917520 FGE917520 FQA917520 FZW917520 GJS917520 GTO917520 HDK917520 HNG917520 HXC917520 IGY917520 IQU917520 JAQ917520 JKM917520 JUI917520 KEE917520 KOA917520 KXW917520 LHS917520 LRO917520 MBK917520 MLG917520 MVC917520 NEY917520 NOU917520 NYQ917520 OIM917520 OSI917520 PCE917520 PMA917520 PVW917520 QFS917520 QPO917520 QZK917520 RJG917520 RTC917520 SCY917520 SMU917520 SWQ917520 TGM917520 TQI917520 UAE917520 UKA917520 UTW917520 VDS917520 VNO917520 VXK917520 WHG917520 WRC917520 EQ983056 OM983056 YI983056 AIE983056 ASA983056 BBW983056 BLS983056 BVO983056 CFK983056 CPG983056 CZC983056 DIY983056 DSU983056 ECQ983056 EMM983056 EWI983056 FGE983056 FQA983056 FZW983056 GJS983056 GTO983056 HDK983056 HNG983056 HXC983056 IGY983056 IQU983056 JAQ983056 JKM983056 JUI983056 KEE983056 KOA983056 KXW983056 LHS983056 LRO983056 MBK983056 MLG983056 MVC983056 NEY983056 NOU983056 NYQ983056 OIM983056 OSI983056 PCE983056 PMA983056 PVW983056 QFS983056 QPO983056 QZK983056 RJG983056 RTC983056 SCY983056 SMU983056 SWQ983056 TGM983056 TQI983056 UAE983056 UKA983056 UTW983056 VDS983056 VNO983056 VXK983056 WHG983056 WRC983056 EO65552 OK65552 YG65552 AIC65552 ARY65552 BBU65552 BLQ65552 BVM65552 CFI65552 CPE65552 CZA65552 DIW65552 DSS65552 ECO65552 EMK65552 EWG65552 FGC65552 FPY65552 FZU65552 GJQ65552 GTM65552 HDI65552 HNE65552 HXA65552 IGW65552 IQS65552 JAO65552 JKK65552 JUG65552 KEC65552 KNY65552 KXU65552 LHQ65552 LRM65552 MBI65552 MLE65552 MVA65552 NEW65552 NOS65552 NYO65552 OIK65552 OSG65552 PCC65552 PLY65552 PVU65552 QFQ65552 QPM65552 QZI65552 RJE65552 RTA65552 SCW65552 SMS65552 SWO65552 TGK65552 TQG65552 UAC65552 UJY65552 UTU65552 VDQ65552 VNM65552 VXI65552 WHE65552 WRA65552 EO131088 OK131088 YG131088 AIC131088 ARY131088 BBU131088 BLQ131088 BVM131088 CFI131088 CPE131088 CZA131088 DIW131088 DSS131088 ECO131088 EMK131088 EWG131088 FGC131088 FPY131088 FZU131088 GJQ131088 GTM131088 HDI131088 HNE131088 HXA131088 IGW131088 IQS131088 JAO131088 JKK131088 JUG131088 KEC131088 KNY131088 KXU131088 LHQ131088 LRM131088 MBI131088 MLE131088 MVA131088 NEW131088 NOS131088 NYO131088 OIK131088 OSG131088 PCC131088 PLY131088 PVU131088 QFQ131088 QPM131088 QZI131088 RJE131088 RTA131088 SCW131088 SMS131088 SWO131088 TGK131088 TQG131088 UAC131088 UJY131088 UTU131088 VDQ131088 VNM131088 VXI131088 WHE131088 WRA131088 EO196624 OK196624 YG196624 AIC196624 ARY196624 BBU196624 BLQ196624 BVM196624 CFI196624 CPE196624 CZA196624 DIW196624 DSS196624 ECO196624 EMK196624 EWG196624 FGC196624 FPY196624 FZU196624 GJQ196624 GTM196624 HDI196624 HNE196624 HXA196624 IGW196624 IQS196624 JAO196624 JKK196624 JUG196624 KEC196624 KNY196624 KXU196624 LHQ196624 LRM196624 MBI196624 MLE196624 MVA196624 NEW196624 NOS196624 NYO196624 OIK196624 OSG196624 PCC196624 PLY196624 PVU196624 QFQ196624 QPM196624 QZI196624 RJE196624 RTA196624 SCW196624 SMS196624 SWO196624 TGK196624 TQG196624 UAC196624 UJY196624 UTU196624 VDQ196624 VNM196624 VXI196624 WHE196624 WRA196624 EO262160 OK262160 YG262160 AIC262160 ARY262160 BBU262160 BLQ262160 BVM262160 CFI262160 CPE262160 CZA262160 DIW262160 DSS262160 ECO262160 EMK262160 EWG262160 FGC262160 FPY262160 FZU262160 GJQ262160 GTM262160 HDI262160 HNE262160 HXA262160 IGW262160 IQS262160 JAO262160 JKK262160 JUG262160 KEC262160 KNY262160 KXU262160 LHQ262160 LRM262160 MBI262160 MLE262160 MVA262160 NEW262160 NOS262160 NYO262160 OIK262160 OSG262160 PCC262160 PLY262160 PVU262160 QFQ262160 QPM262160 QZI262160 RJE262160 RTA262160 SCW262160 SMS262160 SWO262160 TGK262160 TQG262160 UAC262160 UJY262160 UTU262160 VDQ262160 VNM262160 VXI262160 WHE262160 WRA262160 EO327696 OK327696 YG327696 AIC327696 ARY327696 BBU327696 BLQ327696 BVM327696 CFI327696 CPE327696 CZA327696 DIW327696 DSS327696 ECO327696 EMK327696 EWG327696 FGC327696 FPY327696 FZU327696 GJQ327696 GTM327696 HDI327696 HNE327696 HXA327696 IGW327696 IQS327696 JAO327696 JKK327696 JUG327696 KEC327696 KNY327696 KXU327696 LHQ327696 LRM327696 MBI327696 MLE327696 MVA327696 NEW327696 NOS327696 NYO327696 OIK327696 OSG327696 PCC327696 PLY327696 PVU327696 QFQ327696 QPM327696 QZI327696 RJE327696 RTA327696 SCW327696 SMS327696 SWO327696 TGK327696 TQG327696 UAC327696 UJY327696 UTU327696 VDQ327696 VNM327696 VXI327696 WHE327696 WRA327696 EO393232 OK393232 YG393232 AIC393232 ARY393232 BBU393232 BLQ393232 BVM393232 CFI393232 CPE393232 CZA393232 DIW393232 DSS393232 ECO393232 EMK393232 EWG393232 FGC393232 FPY393232 FZU393232 GJQ393232 GTM393232 HDI393232 HNE393232 HXA393232 IGW393232 IQS393232 JAO393232 JKK393232 JUG393232 KEC393232 KNY393232 KXU393232 LHQ393232 LRM393232 MBI393232 MLE393232 MVA393232 NEW393232 NOS393232 NYO393232 OIK393232 OSG393232 PCC393232 PLY393232 PVU393232 QFQ393232 QPM393232 QZI393232 RJE393232 RTA393232 SCW393232 SMS393232 SWO393232 TGK393232 TQG393232 UAC393232 UJY393232 UTU393232 VDQ393232 VNM393232 VXI393232 WHE393232 WRA393232 EO458768 OK458768 YG458768 AIC458768 ARY458768 BBU458768 BLQ458768 BVM458768 CFI458768 CPE458768 CZA458768 DIW458768 DSS458768 ECO458768 EMK458768 EWG458768 FGC458768 FPY458768 FZU458768 GJQ458768 GTM458768 HDI458768 HNE458768 HXA458768 IGW458768 IQS458768 JAO458768 JKK458768 JUG458768 KEC458768 KNY458768 KXU458768 LHQ458768 LRM458768 MBI458768 MLE458768 MVA458768 NEW458768 NOS458768 NYO458768 OIK458768 OSG458768 PCC458768 PLY458768 PVU458768 QFQ458768 QPM458768 QZI458768 RJE458768 RTA458768 SCW458768 SMS458768 SWO458768 TGK458768 TQG458768 UAC458768 UJY458768 UTU458768 VDQ458768 VNM458768 VXI458768 WHE458768 WRA458768 EO524304 OK524304 YG524304 AIC524304 ARY524304 BBU524304 BLQ524304 BVM524304 CFI524304 CPE524304 CZA524304 DIW524304 DSS524304 ECO524304 EMK524304 EWG524304 FGC524304 FPY524304 FZU524304 GJQ524304 GTM524304 HDI524304 HNE524304 HXA524304 IGW524304 IQS524304 JAO524304 JKK524304 JUG524304 KEC524304 KNY524304 KXU524304 LHQ524304 LRM524304 MBI524304 MLE524304 MVA524304 NEW524304 NOS524304 NYO524304 OIK524304 OSG524304 PCC524304 PLY524304 PVU524304 QFQ524304 QPM524304 QZI524304 RJE524304 RTA524304 SCW524304 SMS524304 SWO524304 TGK524304 TQG524304 UAC524304 UJY524304 UTU524304 VDQ524304 VNM524304 VXI524304 WHE524304 WRA524304 EO589840 OK589840 YG589840 AIC589840 ARY589840 BBU589840 BLQ589840 BVM589840 CFI589840 CPE589840 CZA589840 DIW589840 DSS589840 ECO589840 EMK589840 EWG589840 FGC589840 FPY589840 FZU589840 GJQ589840 GTM589840 HDI589840 HNE589840 HXA589840 IGW589840 IQS589840 JAO589840 JKK589840 JUG589840 KEC589840 KNY589840 KXU589840 LHQ589840 LRM589840 MBI589840 MLE589840 MVA589840 NEW589840 NOS589840 NYO589840 OIK589840 OSG589840 PCC589840 PLY589840 PVU589840 QFQ589840 QPM589840 QZI589840 RJE589840 RTA589840 SCW589840 SMS589840 SWO589840 TGK589840 TQG589840 UAC589840 UJY589840 UTU589840 VDQ589840 VNM589840 VXI589840 WHE589840 WRA589840 EO655376 OK655376 YG655376 AIC655376 ARY655376 BBU655376 BLQ655376 BVM655376 CFI655376 CPE655376 CZA655376 DIW655376 DSS655376 ECO655376 EMK655376 EWG655376 FGC655376 FPY655376 FZU655376 GJQ655376 GTM655376 HDI655376 HNE655376 HXA655376 IGW655376 IQS655376 JAO655376 JKK655376 JUG655376 KEC655376 KNY655376 KXU655376 LHQ655376 LRM655376 MBI655376 MLE655376 MVA655376 NEW655376 NOS655376 NYO655376 OIK655376 OSG655376 PCC655376 PLY655376 PVU655376 QFQ655376 QPM655376 QZI655376 RJE655376 RTA655376 SCW655376 SMS655376 SWO655376 TGK655376 TQG655376 UAC655376 UJY655376 UTU655376 VDQ655376 VNM655376 VXI655376 WHE655376 WRA655376 EO720912 OK720912 YG720912 AIC720912 ARY720912 BBU720912 BLQ720912 BVM720912 CFI720912 CPE720912 CZA720912 DIW720912 DSS720912 ECO720912 EMK720912 EWG720912 FGC720912 FPY720912 FZU720912 GJQ720912 GTM720912 HDI720912 HNE720912 HXA720912 IGW720912 IQS720912 JAO720912 JKK720912 JUG720912 KEC720912 KNY720912 KXU720912 LHQ720912 LRM720912 MBI720912 MLE720912 MVA720912 NEW720912 NOS720912 NYO720912 OIK720912 OSG720912 PCC720912 PLY720912 PVU720912 QFQ720912 QPM720912 QZI720912 RJE720912 RTA720912 SCW720912 SMS720912 SWO720912 TGK720912 TQG720912 UAC720912 UJY720912 UTU720912 VDQ720912 VNM720912 VXI720912 WHE720912 WRA720912 EO786448 OK786448 YG786448 AIC786448 ARY786448 BBU786448 BLQ786448 BVM786448 CFI786448 CPE786448 CZA786448 DIW786448 DSS786448 ECO786448 EMK786448 EWG786448 FGC786448 FPY786448 FZU786448 GJQ786448 GTM786448 HDI786448 HNE786448 HXA786448 IGW786448 IQS786448 JAO786448 JKK786448 JUG786448 KEC786448 KNY786448 KXU786448 LHQ786448 LRM786448 MBI786448 MLE786448 MVA786448 NEW786448 NOS786448 NYO786448 OIK786448 OSG786448 PCC786448 PLY786448 PVU786448 QFQ786448 QPM786448 QZI786448 RJE786448 RTA786448 SCW786448 SMS786448 SWO786448 TGK786448 TQG786448 UAC786448 UJY786448 UTU786448 VDQ786448 VNM786448 VXI786448 WHE786448 WRA786448 EO851984 OK851984 YG851984 AIC851984 ARY851984 BBU851984 BLQ851984 BVM851984 CFI851984 CPE851984 CZA851984 DIW851984 DSS851984 ECO851984 EMK851984 EWG851984 FGC851984 FPY851984 FZU851984 GJQ851984 GTM851984 HDI851984 HNE851984 HXA851984 IGW851984 IQS851984 JAO851984 JKK851984 JUG851984 KEC851984 KNY851984 KXU851984 LHQ851984 LRM851984 MBI851984 MLE851984 MVA851984 NEW851984 NOS851984 NYO851984 OIK851984 OSG851984 PCC851984 PLY851984 PVU851984 QFQ851984 QPM851984 QZI851984 RJE851984 RTA851984 SCW851984 SMS851984 SWO851984 TGK851984 TQG851984 UAC851984 UJY851984 UTU851984 VDQ851984 VNM851984 VXI851984 WHE851984 WRA851984 EO917520 OK917520 YG917520 AIC917520 ARY917520 BBU917520 BLQ917520 BVM917520 CFI917520 CPE917520 CZA917520 DIW917520 DSS917520 ECO917520 EMK917520 EWG917520 FGC917520 FPY917520 FZU917520 GJQ917520 GTM917520 HDI917520 HNE917520 HXA917520 IGW917520 IQS917520 JAO917520 JKK917520 JUG917520 KEC917520 KNY917520 KXU917520 LHQ917520 LRM917520 MBI917520 MLE917520 MVA917520 NEW917520 NOS917520 NYO917520 OIK917520 OSG917520 PCC917520 PLY917520 PVU917520 QFQ917520 QPM917520 QZI917520 RJE917520 RTA917520 SCW917520 SMS917520 SWO917520 TGK917520 TQG917520 UAC917520 UJY917520 UTU917520 VDQ917520 VNM917520 VXI917520 WHE917520 WRA917520 EO983056 OK983056 YG983056 AIC983056 ARY983056 BBU983056 BLQ983056 BVM983056 CFI983056 CPE983056 CZA983056 DIW983056 DSS983056 ECO983056 EMK983056 EWG983056 FGC983056 FPY983056 FZU983056 GJQ983056 GTM983056 HDI983056 HNE983056 HXA983056 IGW983056 IQS983056 JAO983056 JKK983056 JUG983056 KEC983056 KNY983056 KXU983056 LHQ983056 LRM983056 MBI983056 MLE983056 MVA983056 NEW983056 NOS983056 NYO983056 OIK983056 OSG983056 PCC983056 PLY983056 PVU983056 QFQ983056 QPM983056 QZI983056 RJE983056 RTA983056 SCW983056 SMS983056 SWO983056 TGK983056 TQG983056 UAC983056 UJY983056 UTU983056 VDQ983056 VNM983056 VXI983056 WHE983056 WRA983056 EM65552 OI65552 YE65552 AIA65552 ARW65552 BBS65552 BLO65552 BVK65552 CFG65552 CPC65552 CYY65552 DIU65552 DSQ65552 ECM65552 EMI65552 EWE65552 FGA65552 FPW65552 FZS65552 GJO65552 GTK65552 HDG65552 HNC65552 HWY65552 IGU65552 IQQ65552 JAM65552 JKI65552 JUE65552 KEA65552 KNW65552 KXS65552 LHO65552 LRK65552 MBG65552 MLC65552 MUY65552 NEU65552 NOQ65552 NYM65552 OII65552 OSE65552 PCA65552 PLW65552 PVS65552 QFO65552 QPK65552 QZG65552 RJC65552 RSY65552 SCU65552 SMQ65552 SWM65552 TGI65552 TQE65552 UAA65552 UJW65552 UTS65552 VDO65552 VNK65552 VXG65552 WHC65552 WQY65552 EM131088 OI131088 YE131088 AIA131088 ARW131088 BBS131088 BLO131088 BVK131088 CFG131088 CPC131088 CYY131088 DIU131088 DSQ131088 ECM131088 EMI131088 EWE131088 FGA131088 FPW131088 FZS131088 GJO131088 GTK131088 HDG131088 HNC131088 HWY131088 IGU131088 IQQ131088 JAM131088 JKI131088 JUE131088 KEA131088 KNW131088 KXS131088 LHO131088 LRK131088 MBG131088 MLC131088 MUY131088 NEU131088 NOQ131088 NYM131088 OII131088 OSE131088 PCA131088 PLW131088 PVS131088 QFO131088 QPK131088 QZG131088 RJC131088 RSY131088 SCU131088 SMQ131088 SWM131088 TGI131088 TQE131088 UAA131088 UJW131088 UTS131088 VDO131088 VNK131088 VXG131088 WHC131088 WQY131088 EM196624 OI196624 YE196624 AIA196624 ARW196624 BBS196624 BLO196624 BVK196624 CFG196624 CPC196624 CYY196624 DIU196624 DSQ196624 ECM196624 EMI196624 EWE196624 FGA196624 FPW196624 FZS196624 GJO196624 GTK196624 HDG196624 HNC196624 HWY196624 IGU196624 IQQ196624 JAM196624 JKI196624 JUE196624 KEA196624 KNW196624 KXS196624 LHO196624 LRK196624 MBG196624 MLC196624 MUY196624 NEU196624 NOQ196624 NYM196624 OII196624 OSE196624 PCA196624 PLW196624 PVS196624 QFO196624 QPK196624 QZG196624 RJC196624 RSY196624 SCU196624 SMQ196624 SWM196624 TGI196624 TQE196624 UAA196624 UJW196624 UTS196624 VDO196624 VNK196624 VXG196624 WHC196624 WQY196624 EM262160 OI262160 YE262160 AIA262160 ARW262160 BBS262160 BLO262160 BVK262160 CFG262160 CPC262160 CYY262160 DIU262160 DSQ262160 ECM262160 EMI262160 EWE262160 FGA262160 FPW262160 FZS262160 GJO262160 GTK262160 HDG262160 HNC262160 HWY262160 IGU262160 IQQ262160 JAM262160 JKI262160 JUE262160 KEA262160 KNW262160 KXS262160 LHO262160 LRK262160 MBG262160 MLC262160 MUY262160 NEU262160 NOQ262160 NYM262160 OII262160 OSE262160 PCA262160 PLW262160 PVS262160 QFO262160 QPK262160 QZG262160 RJC262160 RSY262160 SCU262160 SMQ262160 SWM262160 TGI262160 TQE262160 UAA262160 UJW262160 UTS262160 VDO262160 VNK262160 VXG262160 WHC262160 WQY262160 EM327696 OI327696 YE327696 AIA327696 ARW327696 BBS327696 BLO327696 BVK327696 CFG327696 CPC327696 CYY327696 DIU327696 DSQ327696 ECM327696 EMI327696 EWE327696 FGA327696 FPW327696 FZS327696 GJO327696 GTK327696 HDG327696 HNC327696 HWY327696 IGU327696 IQQ327696 JAM327696 JKI327696 JUE327696 KEA327696 KNW327696 KXS327696 LHO327696 LRK327696 MBG327696 MLC327696 MUY327696 NEU327696 NOQ327696 NYM327696 OII327696 OSE327696 PCA327696 PLW327696 PVS327696 QFO327696 QPK327696 QZG327696 RJC327696 RSY327696 SCU327696 SMQ327696 SWM327696 TGI327696 TQE327696 UAA327696 UJW327696 UTS327696 VDO327696 VNK327696 VXG327696 WHC327696 WQY327696 EM393232 OI393232 YE393232 AIA393232 ARW393232 BBS393232 BLO393232 BVK393232 CFG393232 CPC393232 CYY393232 DIU393232 DSQ393232 ECM393232 EMI393232 EWE393232 FGA393232 FPW393232 FZS393232 GJO393232 GTK393232 HDG393232 HNC393232 HWY393232 IGU393232 IQQ393232 JAM393232 JKI393232 JUE393232 KEA393232 KNW393232 KXS393232 LHO393232 LRK393232 MBG393232 MLC393232 MUY393232 NEU393232 NOQ393232 NYM393232 OII393232 OSE393232 PCA393232 PLW393232 PVS393232 QFO393232 QPK393232 QZG393232 RJC393232 RSY393232 SCU393232 SMQ393232 SWM393232 TGI393232 TQE393232 UAA393232 UJW393232 UTS393232 VDO393232 VNK393232 VXG393232 WHC393232 WQY393232 EM458768 OI458768 YE458768 AIA458768 ARW458768 BBS458768 BLO458768 BVK458768 CFG458768 CPC458768 CYY458768 DIU458768 DSQ458768 ECM458768 EMI458768 EWE458768 FGA458768 FPW458768 FZS458768 GJO458768 GTK458768 HDG458768 HNC458768 HWY458768 IGU458768 IQQ458768 JAM458768 JKI458768 JUE458768 KEA458768 KNW458768 KXS458768 LHO458768 LRK458768 MBG458768 MLC458768 MUY458768 NEU458768 NOQ458768 NYM458768 OII458768 OSE458768 PCA458768 PLW458768 PVS458768 QFO458768 QPK458768 QZG458768 RJC458768 RSY458768 SCU458768 SMQ458768 SWM458768 TGI458768 TQE458768 UAA458768 UJW458768 UTS458768 VDO458768 VNK458768 VXG458768 WHC458768 WQY458768 EM524304 OI524304 YE524304 AIA524304 ARW524304 BBS524304 BLO524304 BVK524304 CFG524304 CPC524304 CYY524304 DIU524304 DSQ524304 ECM524304 EMI524304 EWE524304 FGA524304 FPW524304 FZS524304 GJO524304 GTK524304 HDG524304 HNC524304 HWY524304 IGU524304 IQQ524304 JAM524304 JKI524304 JUE524304 KEA524304 KNW524304 KXS524304 LHO524304 LRK524304 MBG524304 MLC524304 MUY524304 NEU524304 NOQ524304 NYM524304 OII524304 OSE524304 PCA524304 PLW524304 PVS524304 QFO524304 QPK524304 QZG524304 RJC524304 RSY524304 SCU524304 SMQ524304 SWM524304 TGI524304 TQE524304 UAA524304 UJW524304 UTS524304 VDO524304 VNK524304 VXG524304 WHC524304 WQY524304 EM589840 OI589840 YE589840 AIA589840 ARW589840 BBS589840 BLO589840 BVK589840 CFG589840 CPC589840 CYY589840 DIU589840 DSQ589840 ECM589840 EMI589840 EWE589840 FGA589840 FPW589840 FZS589840 GJO589840 GTK589840 HDG589840 HNC589840 HWY589840 IGU589840 IQQ589840 JAM589840 JKI589840 JUE589840 KEA589840 KNW589840 KXS589840 LHO589840 LRK589840 MBG589840 MLC589840 MUY589840 NEU589840 NOQ589840 NYM589840 OII589840 OSE589840 PCA589840 PLW589840 PVS589840 QFO589840 QPK589840 QZG589840 RJC589840 RSY589840 SCU589840 SMQ589840 SWM589840 TGI589840 TQE589840 UAA589840 UJW589840 UTS589840 VDO589840 VNK589840 VXG589840 WHC589840 WQY589840 EM655376 OI655376 YE655376 AIA655376 ARW655376 BBS655376 BLO655376 BVK655376 CFG655376 CPC655376 CYY655376 DIU655376 DSQ655376 ECM655376 EMI655376 EWE655376 FGA655376 FPW655376 FZS655376 GJO655376 GTK655376 HDG655376 HNC655376 HWY655376 IGU655376 IQQ655376 JAM655376 JKI655376 JUE655376 KEA655376 KNW655376 KXS655376 LHO655376 LRK655376 MBG655376 MLC655376 MUY655376 NEU655376 NOQ655376 NYM655376 OII655376 OSE655376 PCA655376 PLW655376 PVS655376 QFO655376 QPK655376 QZG655376 RJC655376 RSY655376 SCU655376 SMQ655376 SWM655376 TGI655376 TQE655376 UAA655376 UJW655376 UTS655376 VDO655376 VNK655376 VXG655376 WHC655376 WQY655376 EM720912 OI720912 YE720912 AIA720912 ARW720912 BBS720912 BLO720912 BVK720912 CFG720912 CPC720912 CYY720912 DIU720912 DSQ720912 ECM720912 EMI720912 EWE720912 FGA720912 FPW720912 FZS720912 GJO720912 GTK720912 HDG720912 HNC720912 HWY720912 IGU720912 IQQ720912 JAM720912 JKI720912 JUE720912 KEA720912 KNW720912 KXS720912 LHO720912 LRK720912 MBG720912 MLC720912 MUY720912 NEU720912 NOQ720912 NYM720912 OII720912 OSE720912 PCA720912 PLW720912 PVS720912 QFO720912 QPK720912 QZG720912 RJC720912 RSY720912 SCU720912 SMQ720912 SWM720912 TGI720912 TQE720912 UAA720912 UJW720912 UTS720912 VDO720912 VNK720912 VXG720912 WHC720912 WQY720912 EM786448 OI786448 YE786448 AIA786448 ARW786448 BBS786448 BLO786448 BVK786448 CFG786448 CPC786448 CYY786448 DIU786448 DSQ786448 ECM786448 EMI786448 EWE786448 FGA786448 FPW786448 FZS786448 GJO786448 GTK786448 HDG786448 HNC786448 HWY786448 IGU786448 IQQ786448 JAM786448 JKI786448 JUE786448 KEA786448 KNW786448 KXS786448 LHO786448 LRK786448 MBG786448 MLC786448 MUY786448 NEU786448 NOQ786448 NYM786448 OII786448 OSE786448 PCA786448 PLW786448 PVS786448 QFO786448 QPK786448 QZG786448 RJC786448 RSY786448 SCU786448 SMQ786448 SWM786448 TGI786448 TQE786448 UAA786448 UJW786448 UTS786448 VDO786448 VNK786448 VXG786448 WHC786448 WQY786448 EM851984 OI851984 YE851984 AIA851984 ARW851984 BBS851984 BLO851984 BVK851984 CFG851984 CPC851984 CYY851984 DIU851984 DSQ851984 ECM851984 EMI851984 EWE851984 FGA851984 FPW851984 FZS851984 GJO851984 GTK851984 HDG851984 HNC851984 HWY851984 IGU851984 IQQ851984 JAM851984 JKI851984 JUE851984 KEA851984 KNW851984 KXS851984 LHO851984 LRK851984 MBG851984 MLC851984 MUY851984 NEU851984 NOQ851984 NYM851984 OII851984 OSE851984 PCA851984 PLW851984 PVS851984 QFO851984 QPK851984 QZG851984 RJC851984 RSY851984 SCU851984 SMQ851984 SWM851984 TGI851984 TQE851984 UAA851984 UJW851984 UTS851984 VDO851984 VNK851984 VXG851984 WHC851984 WQY851984 EM917520 OI917520 YE917520 AIA917520 ARW917520 BBS917520 BLO917520 BVK917520 CFG917520 CPC917520 CYY917520 DIU917520 DSQ917520 ECM917520 EMI917520 EWE917520 FGA917520 FPW917520 FZS917520 GJO917520 GTK917520 HDG917520 HNC917520 HWY917520 IGU917520 IQQ917520 JAM917520 JKI917520 JUE917520 KEA917520 KNW917520 KXS917520 LHO917520 LRK917520 MBG917520 MLC917520 MUY917520 NEU917520 NOQ917520 NYM917520 OII917520 OSE917520 PCA917520 PLW917520 PVS917520 QFO917520 QPK917520 QZG917520 RJC917520 RSY917520 SCU917520 SMQ917520 SWM917520 TGI917520 TQE917520 UAA917520 UJW917520 UTS917520 VDO917520 VNK917520 VXG917520 WHC917520 WQY917520 EM983056 OI983056 YE983056 AIA983056 ARW983056 BBS983056 BLO983056 BVK983056 CFG983056 CPC983056 CYY983056 DIU983056 DSQ983056 ECM983056 EMI983056 EWE983056 FGA983056 FPW983056 FZS983056 GJO983056 GTK983056 HDG983056 HNC983056 HWY983056 IGU983056 IQQ983056 JAM983056 JKI983056 JUE983056 KEA983056 KNW983056 KXS983056 LHO983056 LRK983056 MBG983056 MLC983056 MUY983056 NEU983056 NOQ983056 NYM983056 OII983056 OSE983056 PCA983056 PLW983056 PVS983056 QFO983056 QPK983056 QZG983056 RJC983056 RSY983056 SCU983056 SMQ983056 SWM983056 TGI983056 TQE983056 UAA983056 UJW983056 UTS983056 VDO983056 VNK983056 VXG983056 WHC983056 WQY983056 EK65552 OG65552 YC65552 AHY65552 ARU65552 BBQ65552 BLM65552 BVI65552 CFE65552 CPA65552 CYW65552 DIS65552 DSO65552 ECK65552 EMG65552 EWC65552 FFY65552 FPU65552 FZQ65552 GJM65552 GTI65552 HDE65552 HNA65552 HWW65552 IGS65552 IQO65552 JAK65552 JKG65552 JUC65552 KDY65552 KNU65552 KXQ65552 LHM65552 LRI65552 MBE65552 MLA65552 MUW65552 NES65552 NOO65552 NYK65552 OIG65552 OSC65552 PBY65552 PLU65552 PVQ65552 QFM65552 QPI65552 QZE65552 RJA65552 RSW65552 SCS65552 SMO65552 SWK65552 TGG65552 TQC65552 TZY65552 UJU65552 UTQ65552 VDM65552 VNI65552 VXE65552 WHA65552 WQW65552 EK131088 OG131088 YC131088 AHY131088 ARU131088 BBQ131088 BLM131088 BVI131088 CFE131088 CPA131088 CYW131088 DIS131088 DSO131088 ECK131088 EMG131088 EWC131088 FFY131088 FPU131088 FZQ131088 GJM131088 GTI131088 HDE131088 HNA131088 HWW131088 IGS131088 IQO131088 JAK131088 JKG131088 JUC131088 KDY131088 KNU131088 KXQ131088 LHM131088 LRI131088 MBE131088 MLA131088 MUW131088 NES131088 NOO131088 NYK131088 OIG131088 OSC131088 PBY131088 PLU131088 PVQ131088 QFM131088 QPI131088 QZE131088 RJA131088 RSW131088 SCS131088 SMO131088 SWK131088 TGG131088 TQC131088 TZY131088 UJU131088 UTQ131088 VDM131088 VNI131088 VXE131088 WHA131088 WQW131088 EK196624 OG196624 YC196624 AHY196624 ARU196624 BBQ196624 BLM196624 BVI196624 CFE196624 CPA196624 CYW196624 DIS196624 DSO196624 ECK196624 EMG196624 EWC196624 FFY196624 FPU196624 FZQ196624 GJM196624 GTI196624 HDE196624 HNA196624 HWW196624 IGS196624 IQO196624 JAK196624 JKG196624 JUC196624 KDY196624 KNU196624 KXQ196624 LHM196624 LRI196624 MBE196624 MLA196624 MUW196624 NES196624 NOO196624 NYK196624 OIG196624 OSC196624 PBY196624 PLU196624 PVQ196624 QFM196624 QPI196624 QZE196624 RJA196624 RSW196624 SCS196624 SMO196624 SWK196624 TGG196624 TQC196624 TZY196624 UJU196624 UTQ196624 VDM196624 VNI196624 VXE196624 WHA196624 WQW196624 EK262160 OG262160 YC262160 AHY262160 ARU262160 BBQ262160 BLM262160 BVI262160 CFE262160 CPA262160 CYW262160 DIS262160 DSO262160 ECK262160 EMG262160 EWC262160 FFY262160 FPU262160 FZQ262160 GJM262160 GTI262160 HDE262160 HNA262160 HWW262160 IGS262160 IQO262160 JAK262160 JKG262160 JUC262160 KDY262160 KNU262160 KXQ262160 LHM262160 LRI262160 MBE262160 MLA262160 MUW262160 NES262160 NOO262160 NYK262160 OIG262160 OSC262160 PBY262160 PLU262160 PVQ262160 QFM262160 QPI262160 QZE262160 RJA262160 RSW262160 SCS262160 SMO262160 SWK262160 TGG262160 TQC262160 TZY262160 UJU262160 UTQ262160 VDM262160 VNI262160 VXE262160 WHA262160 WQW262160 EK327696 OG327696 YC327696 AHY327696 ARU327696 BBQ327696 BLM327696 BVI327696 CFE327696 CPA327696 CYW327696 DIS327696 DSO327696 ECK327696 EMG327696 EWC327696 FFY327696 FPU327696 FZQ327696 GJM327696 GTI327696 HDE327696 HNA327696 HWW327696 IGS327696 IQO327696 JAK327696 JKG327696 JUC327696 KDY327696 KNU327696 KXQ327696 LHM327696 LRI327696 MBE327696 MLA327696 MUW327696 NES327696 NOO327696 NYK327696 OIG327696 OSC327696 PBY327696 PLU327696 PVQ327696 QFM327696 QPI327696 QZE327696 RJA327696 RSW327696 SCS327696 SMO327696 SWK327696 TGG327696 TQC327696 TZY327696 UJU327696 UTQ327696 VDM327696 VNI327696 VXE327696 WHA327696 WQW327696 EK393232 OG393232 YC393232 AHY393232 ARU393232 BBQ393232 BLM393232 BVI393232 CFE393232 CPA393232 CYW393232 DIS393232 DSO393232 ECK393232 EMG393232 EWC393232 FFY393232 FPU393232 FZQ393232 GJM393232 GTI393232 HDE393232 HNA393232 HWW393232 IGS393232 IQO393232 JAK393232 JKG393232 JUC393232 KDY393232 KNU393232 KXQ393232 LHM393232 LRI393232 MBE393232 MLA393232 MUW393232 NES393232 NOO393232 NYK393232 OIG393232 OSC393232 PBY393232 PLU393232 PVQ393232 QFM393232 QPI393232 QZE393232 RJA393232 RSW393232 SCS393232 SMO393232 SWK393232 TGG393232 TQC393232 TZY393232 UJU393232 UTQ393232 VDM393232 VNI393232 VXE393232 WHA393232 WQW393232 EK458768 OG458768 YC458768 AHY458768 ARU458768 BBQ458768 BLM458768 BVI458768 CFE458768 CPA458768 CYW458768 DIS458768 DSO458768 ECK458768 EMG458768 EWC458768 FFY458768 FPU458768 FZQ458768 GJM458768 GTI458768 HDE458768 HNA458768 HWW458768 IGS458768 IQO458768 JAK458768 JKG458768 JUC458768 KDY458768 KNU458768 KXQ458768 LHM458768 LRI458768 MBE458768 MLA458768 MUW458768 NES458768 NOO458768 NYK458768 OIG458768 OSC458768 PBY458768 PLU458768 PVQ458768 QFM458768 QPI458768 QZE458768 RJA458768 RSW458768 SCS458768 SMO458768 SWK458768 TGG458768 TQC458768 TZY458768 UJU458768 UTQ458768 VDM458768 VNI458768 VXE458768 WHA458768 WQW458768 EK524304 OG524304 YC524304 AHY524304 ARU524304 BBQ524304 BLM524304 BVI524304 CFE524304 CPA524304 CYW524304 DIS524304 DSO524304 ECK524304 EMG524304 EWC524304 FFY524304 FPU524304 FZQ524304 GJM524304 GTI524304 HDE524304 HNA524304 HWW524304 IGS524304 IQO524304 JAK524304 JKG524304 JUC524304 KDY524304 KNU524304 KXQ524304 LHM524304 LRI524304 MBE524304 MLA524304 MUW524304 NES524304 NOO524304 NYK524304 OIG524304 OSC524304 PBY524304 PLU524304 PVQ524304 QFM524304 QPI524304 QZE524304 RJA524304 RSW524304 SCS524304 SMO524304 SWK524304 TGG524304 TQC524304 TZY524304 UJU524304 UTQ524304 VDM524304 VNI524304 VXE524304 WHA524304 WQW524304 EK589840 OG589840 YC589840 AHY589840 ARU589840 BBQ589840 BLM589840 BVI589840 CFE589840 CPA589840 CYW589840 DIS589840 DSO589840 ECK589840 EMG589840 EWC589840 FFY589840 FPU589840 FZQ589840 GJM589840 GTI589840 HDE589840 HNA589840 HWW589840 IGS589840 IQO589840 JAK589840 JKG589840 JUC589840 KDY589840 KNU589840 KXQ589840 LHM589840 LRI589840 MBE589840 MLA589840 MUW589840 NES589840 NOO589840 NYK589840 OIG589840 OSC589840 PBY589840 PLU589840 PVQ589840 QFM589840 QPI589840 QZE589840 RJA589840 RSW589840 SCS589840 SMO589840 SWK589840 TGG589840 TQC589840 TZY589840 UJU589840 UTQ589840 VDM589840 VNI589840 VXE589840 WHA589840 WQW589840 EK655376 OG655376 YC655376 AHY655376 ARU655376 BBQ655376 BLM655376 BVI655376 CFE655376 CPA655376 CYW655376 DIS655376 DSO655376 ECK655376 EMG655376 EWC655376 FFY655376 FPU655376 FZQ655376 GJM655376 GTI655376 HDE655376 HNA655376 HWW655376 IGS655376 IQO655376 JAK655376 JKG655376 JUC655376 KDY655376 KNU655376 KXQ655376 LHM655376 LRI655376 MBE655376 MLA655376 MUW655376 NES655376 NOO655376 NYK655376 OIG655376 OSC655376 PBY655376 PLU655376 PVQ655376 QFM655376 QPI655376 QZE655376 RJA655376 RSW655376 SCS655376 SMO655376 SWK655376 TGG655376 TQC655376 TZY655376 UJU655376 UTQ655376 VDM655376 VNI655376 VXE655376 WHA655376 WQW655376 EK720912 OG720912 YC720912 AHY720912 ARU720912 BBQ720912 BLM720912 BVI720912 CFE720912 CPA720912 CYW720912 DIS720912 DSO720912 ECK720912 EMG720912 EWC720912 FFY720912 FPU720912 FZQ720912 GJM720912 GTI720912 HDE720912 HNA720912 HWW720912 IGS720912 IQO720912 JAK720912 JKG720912 JUC720912 KDY720912 KNU720912 KXQ720912 LHM720912 LRI720912 MBE720912 MLA720912 MUW720912 NES720912 NOO720912 NYK720912 OIG720912 OSC720912 PBY720912 PLU720912 PVQ720912 QFM720912 QPI720912 QZE720912 RJA720912 RSW720912 SCS720912 SMO720912 SWK720912 TGG720912 TQC720912 TZY720912 UJU720912 UTQ720912 VDM720912 VNI720912 VXE720912 WHA720912 WQW720912 EK786448 OG786448 YC786448 AHY786448 ARU786448 BBQ786448 BLM786448 BVI786448 CFE786448 CPA786448 CYW786448 DIS786448 DSO786448 ECK786448 EMG786448 EWC786448 FFY786448 FPU786448 FZQ786448 GJM786448 GTI786448 HDE786448 HNA786448 HWW786448 IGS786448 IQO786448 JAK786448 JKG786448 JUC786448 KDY786448 KNU786448 KXQ786448 LHM786448 LRI786448 MBE786448 MLA786448 MUW786448 NES786448 NOO786448 NYK786448 OIG786448 OSC786448 PBY786448 PLU786448 PVQ786448 QFM786448 QPI786448 QZE786448 RJA786448 RSW786448 SCS786448 SMO786448 SWK786448 TGG786448 TQC786448 TZY786448 UJU786448 UTQ786448 VDM786448 VNI786448 VXE786448 WHA786448 WQW786448 EK851984 OG851984 YC851984 AHY851984 ARU851984 BBQ851984 BLM851984 BVI851984 CFE851984 CPA851984 CYW851984 DIS851984 DSO851984 ECK851984 EMG851984 EWC851984 FFY851984 FPU851984 FZQ851984 GJM851984 GTI851984 HDE851984 HNA851984 HWW851984 IGS851984 IQO851984 JAK851984 JKG851984 JUC851984 KDY851984 KNU851984 KXQ851984 LHM851984 LRI851984 MBE851984 MLA851984 MUW851984 NES851984 NOO851984 NYK851984 OIG851984 OSC851984 PBY851984 PLU851984 PVQ851984 QFM851984 QPI851984 QZE851984 RJA851984 RSW851984 SCS851984 SMO851984 SWK851984 TGG851984 TQC851984 TZY851984 UJU851984 UTQ851984 VDM851984 VNI851984 VXE851984 WHA851984 WQW851984 EK917520 OG917520 YC917520 AHY917520 ARU917520 BBQ917520 BLM917520 BVI917520 CFE917520 CPA917520 CYW917520 DIS917520 DSO917520 ECK917520 EMG917520 EWC917520 FFY917520 FPU917520 FZQ917520 GJM917520 GTI917520 HDE917520 HNA917520 HWW917520 IGS917520 IQO917520 JAK917520 JKG917520 JUC917520 KDY917520 KNU917520 KXQ917520 LHM917520 LRI917520 MBE917520 MLA917520 MUW917520 NES917520 NOO917520 NYK917520 OIG917520 OSC917520 PBY917520 PLU917520 PVQ917520 QFM917520 QPI917520 QZE917520 RJA917520 RSW917520 SCS917520 SMO917520 SWK917520 TGG917520 TQC917520 TZY917520 UJU917520 UTQ917520 VDM917520 VNI917520 VXE917520 WHA917520 WQW917520 EK983056 OG983056 YC983056 AHY983056 ARU983056 BBQ983056 BLM983056 BVI983056 CFE983056 CPA983056 CYW983056 DIS983056 DSO983056 ECK983056 EMG983056 EWC983056 FFY983056 FPU983056 FZQ983056 GJM983056 GTI983056 HDE983056 HNA983056 HWW983056 IGS983056 IQO983056 JAK983056 JKG983056 JUC983056 KDY983056 KNU983056 KXQ983056 LHM983056 LRI983056 MBE983056 MLA983056 MUW983056 NES983056 NOO983056 NYK983056 OIG983056 OSC983056 PBY983056 PLU983056 PVQ983056 QFM983056 QPI983056 QZE983056 RJA983056 RSW983056 SCS983056 SMO983056 SWK983056 TGG983056 TQC983056 TZY983056 UJU983056 UTQ983056 VDM983056 VNI983056 VXE983056 WHA983056 WQW983056 EI65552 OE65552 YA65552 AHW65552 ARS65552 BBO65552 BLK65552 BVG65552 CFC65552 COY65552 CYU65552 DIQ65552 DSM65552 ECI65552 EME65552 EWA65552 FFW65552 FPS65552 FZO65552 GJK65552 GTG65552 HDC65552 HMY65552 HWU65552 IGQ65552 IQM65552 JAI65552 JKE65552 JUA65552 KDW65552 KNS65552 KXO65552 LHK65552 LRG65552 MBC65552 MKY65552 MUU65552 NEQ65552 NOM65552 NYI65552 OIE65552 OSA65552 PBW65552 PLS65552 PVO65552 QFK65552 QPG65552 QZC65552 RIY65552 RSU65552 SCQ65552 SMM65552 SWI65552 TGE65552 TQA65552 TZW65552 UJS65552 UTO65552 VDK65552 VNG65552 VXC65552 WGY65552 WQU65552 EI131088 OE131088 YA131088 AHW131088 ARS131088 BBO131088 BLK131088 BVG131088 CFC131088 COY131088 CYU131088 DIQ131088 DSM131088 ECI131088 EME131088 EWA131088 FFW131088 FPS131088 FZO131088 GJK131088 GTG131088 HDC131088 HMY131088 HWU131088 IGQ131088 IQM131088 JAI131088 JKE131088 JUA131088 KDW131088 KNS131088 KXO131088 LHK131088 LRG131088 MBC131088 MKY131088 MUU131088 NEQ131088 NOM131088 NYI131088 OIE131088 OSA131088 PBW131088 PLS131088 PVO131088 QFK131088 QPG131088 QZC131088 RIY131088 RSU131088 SCQ131088 SMM131088 SWI131088 TGE131088 TQA131088 TZW131088 UJS131088 UTO131088 VDK131088 VNG131088 VXC131088 WGY131088 WQU131088 EI196624 OE196624 YA196624 AHW196624 ARS196624 BBO196624 BLK196624 BVG196624 CFC196624 COY196624 CYU196624 DIQ196624 DSM196624 ECI196624 EME196624 EWA196624 FFW196624 FPS196624 FZO196624 GJK196624 GTG196624 HDC196624 HMY196624 HWU196624 IGQ196624 IQM196624 JAI196624 JKE196624 JUA196624 KDW196624 KNS196624 KXO196624 LHK196624 LRG196624 MBC196624 MKY196624 MUU196624 NEQ196624 NOM196624 NYI196624 OIE196624 OSA196624 PBW196624 PLS196624 PVO196624 QFK196624 QPG196624 QZC196624 RIY196624 RSU196624 SCQ196624 SMM196624 SWI196624 TGE196624 TQA196624 TZW196624 UJS196624 UTO196624 VDK196624 VNG196624 VXC196624 WGY196624 WQU196624 EI262160 OE262160 YA262160 AHW262160 ARS262160 BBO262160 BLK262160 BVG262160 CFC262160 COY262160 CYU262160 DIQ262160 DSM262160 ECI262160 EME262160 EWA262160 FFW262160 FPS262160 FZO262160 GJK262160 GTG262160 HDC262160 HMY262160 HWU262160 IGQ262160 IQM262160 JAI262160 JKE262160 JUA262160 KDW262160 KNS262160 KXO262160 LHK262160 LRG262160 MBC262160 MKY262160 MUU262160 NEQ262160 NOM262160 NYI262160 OIE262160 OSA262160 PBW262160 PLS262160 PVO262160 QFK262160 QPG262160 QZC262160 RIY262160 RSU262160 SCQ262160 SMM262160 SWI262160 TGE262160 TQA262160 TZW262160 UJS262160 UTO262160 VDK262160 VNG262160 VXC262160 WGY262160 WQU262160 EI327696 OE327696 YA327696 AHW327696 ARS327696 BBO327696 BLK327696 BVG327696 CFC327696 COY327696 CYU327696 DIQ327696 DSM327696 ECI327696 EME327696 EWA327696 FFW327696 FPS327696 FZO327696 GJK327696 GTG327696 HDC327696 HMY327696 HWU327696 IGQ327696 IQM327696 JAI327696 JKE327696 JUA327696 KDW327696 KNS327696 KXO327696 LHK327696 LRG327696 MBC327696 MKY327696 MUU327696 NEQ327696 NOM327696 NYI327696 OIE327696 OSA327696 PBW327696 PLS327696 PVO327696 QFK327696 QPG327696 QZC327696 RIY327696 RSU327696 SCQ327696 SMM327696 SWI327696 TGE327696 TQA327696 TZW327696 UJS327696 UTO327696 VDK327696 VNG327696 VXC327696 WGY327696 WQU327696 EI393232 OE393232 YA393232 AHW393232 ARS393232 BBO393232 BLK393232 BVG393232 CFC393232 COY393232 CYU393232 DIQ393232 DSM393232 ECI393232 EME393232 EWA393232 FFW393232 FPS393232 FZO393232 GJK393232 GTG393232 HDC393232 HMY393232 HWU393232 IGQ393232 IQM393232 JAI393232 JKE393232 JUA393232 KDW393232 KNS393232 KXO393232 LHK393232 LRG393232 MBC393232 MKY393232 MUU393232 NEQ393232 NOM393232 NYI393232 OIE393232 OSA393232 PBW393232 PLS393232 PVO393232 QFK393232 QPG393232 QZC393232 RIY393232 RSU393232 SCQ393232 SMM393232 SWI393232 TGE393232 TQA393232 TZW393232 UJS393232 UTO393232 VDK393232 VNG393232 VXC393232 WGY393232 WQU393232 EI458768 OE458768 YA458768 AHW458768 ARS458768 BBO458768 BLK458768 BVG458768 CFC458768 COY458768 CYU458768 DIQ458768 DSM458768 ECI458768 EME458768 EWA458768 FFW458768 FPS458768 FZO458768 GJK458768 GTG458768 HDC458768 HMY458768 HWU458768 IGQ458768 IQM458768 JAI458768 JKE458768 JUA458768 KDW458768 KNS458768 KXO458768 LHK458768 LRG458768 MBC458768 MKY458768 MUU458768 NEQ458768 NOM458768 NYI458768 OIE458768 OSA458768 PBW458768 PLS458768 PVO458768 QFK458768 QPG458768 QZC458768 RIY458768 RSU458768 SCQ458768 SMM458768 SWI458768 TGE458768 TQA458768 TZW458768 UJS458768 UTO458768 VDK458768 VNG458768 VXC458768 WGY458768 WQU458768 EI524304 OE524304 YA524304 AHW524304 ARS524304 BBO524304 BLK524304 BVG524304 CFC524304 COY524304 CYU524304 DIQ524304 DSM524304 ECI524304 EME524304 EWA524304 FFW524304 FPS524304 FZO524304 GJK524304 GTG524304 HDC524304 HMY524304 HWU524304 IGQ524304 IQM524304 JAI524304 JKE524304 JUA524304 KDW524304 KNS524304 KXO524304 LHK524304 LRG524304 MBC524304 MKY524304 MUU524304 NEQ524304 NOM524304 NYI524304 OIE524304 OSA524304 PBW524304 PLS524304 PVO524304 QFK524304 QPG524304 QZC524304 RIY524304 RSU524304 SCQ524304 SMM524304 SWI524304 TGE524304 TQA524304 TZW524304 UJS524304 UTO524304 VDK524304 VNG524304 VXC524304 WGY524304 WQU524304 EI589840 OE589840 YA589840 AHW589840 ARS589840 BBO589840 BLK589840 BVG589840 CFC589840 COY589840 CYU589840 DIQ589840 DSM589840 ECI589840 EME589840 EWA589840 FFW589840 FPS589840 FZO589840 GJK589840 GTG589840 HDC589840 HMY589840 HWU589840 IGQ589840 IQM589840 JAI589840 JKE589840 JUA589840 KDW589840 KNS589840 KXO589840 LHK589840 LRG589840 MBC589840 MKY589840 MUU589840 NEQ589840 NOM589840 NYI589840 OIE589840 OSA589840 PBW589840 PLS589840 PVO589840 QFK589840 QPG589840 QZC589840 RIY589840 RSU589840 SCQ589840 SMM589840 SWI589840 TGE589840 TQA589840 TZW589840 UJS589840 UTO589840 VDK589840 VNG589840 VXC589840 WGY589840 WQU589840 EI655376 OE655376 YA655376 AHW655376 ARS655376 BBO655376 BLK655376 BVG655376 CFC655376 COY655376 CYU655376 DIQ655376 DSM655376 ECI655376 EME655376 EWA655376 FFW655376 FPS655376 FZO655376 GJK655376 GTG655376 HDC655376 HMY655376 HWU655376 IGQ655376 IQM655376 JAI655376 JKE655376 JUA655376 KDW655376 KNS655376 KXO655376 LHK655376 LRG655376 MBC655376 MKY655376 MUU655376 NEQ655376 NOM655376 NYI655376 OIE655376 OSA655376 PBW655376 PLS655376 PVO655376 QFK655376 QPG655376 QZC655376 RIY655376 RSU655376 SCQ655376 SMM655376 SWI655376 TGE655376 TQA655376 TZW655376 UJS655376 UTO655376 VDK655376 VNG655376 VXC655376 WGY655376 WQU655376 EI720912 OE720912 YA720912 AHW720912 ARS720912 BBO720912 BLK720912 BVG720912 CFC720912 COY720912 CYU720912 DIQ720912 DSM720912 ECI720912 EME720912 EWA720912 FFW720912 FPS720912 FZO720912 GJK720912 GTG720912 HDC720912 HMY720912 HWU720912 IGQ720912 IQM720912 JAI720912 JKE720912 JUA720912 KDW720912 KNS720912 KXO720912 LHK720912 LRG720912 MBC720912 MKY720912 MUU720912 NEQ720912 NOM720912 NYI720912 OIE720912 OSA720912 PBW720912 PLS720912 PVO720912 QFK720912 QPG720912 QZC720912 RIY720912 RSU720912 SCQ720912 SMM720912 SWI720912 TGE720912 TQA720912 TZW720912 UJS720912 UTO720912 VDK720912 VNG720912 VXC720912 WGY720912 WQU720912 EI786448 OE786448 YA786448 AHW786448 ARS786448 BBO786448 BLK786448 BVG786448 CFC786448 COY786448 CYU786448 DIQ786448 DSM786448 ECI786448 EME786448 EWA786448 FFW786448 FPS786448 FZO786448 GJK786448 GTG786448 HDC786448 HMY786448 HWU786448 IGQ786448 IQM786448 JAI786448 JKE786448 JUA786448 KDW786448 KNS786448 KXO786448 LHK786448 LRG786448 MBC786448 MKY786448 MUU786448 NEQ786448 NOM786448 NYI786448 OIE786448 OSA786448 PBW786448 PLS786448 PVO786448 QFK786448 QPG786448 QZC786448 RIY786448 RSU786448 SCQ786448 SMM786448 SWI786448 TGE786448 TQA786448 TZW786448 UJS786448 UTO786448 VDK786448 VNG786448 VXC786448 WGY786448 WQU786448 EI851984 OE851984 YA851984 AHW851984 ARS851984 BBO851984 BLK851984 BVG851984 CFC851984 COY851984 CYU851984 DIQ851984 DSM851984 ECI851984 EME851984 EWA851984 FFW851984 FPS851984 FZO851984 GJK851984 GTG851984 HDC851984 HMY851984 HWU851984 IGQ851984 IQM851984 JAI851984 JKE851984 JUA851984 KDW851984 KNS851984 KXO851984 LHK851984 LRG851984 MBC851984 MKY851984 MUU851984 NEQ851984 NOM851984 NYI851984 OIE851984 OSA851984 PBW851984 PLS851984 PVO851984 QFK851984 QPG851984 QZC851984 RIY851984 RSU851984 SCQ851984 SMM851984 SWI851984 TGE851984 TQA851984 TZW851984 UJS851984 UTO851984 VDK851984 VNG851984 VXC851984 WGY851984 WQU851984 EI917520 OE917520 YA917520 AHW917520 ARS917520 BBO917520 BLK917520 BVG917520 CFC917520 COY917520 CYU917520 DIQ917520 DSM917520 ECI917520 EME917520 EWA917520 FFW917520 FPS917520 FZO917520 GJK917520 GTG917520 HDC917520 HMY917520 HWU917520 IGQ917520 IQM917520 JAI917520 JKE917520 JUA917520 KDW917520 KNS917520 KXO917520 LHK917520 LRG917520 MBC917520 MKY917520 MUU917520 NEQ917520 NOM917520 NYI917520 OIE917520 OSA917520 PBW917520 PLS917520 PVO917520 QFK917520 QPG917520 QZC917520 RIY917520 RSU917520 SCQ917520 SMM917520 SWI917520 TGE917520 TQA917520 TZW917520 UJS917520 UTO917520 VDK917520 VNG917520 VXC917520 WGY917520 WQU917520 EI983056 OE983056 YA983056 AHW983056 ARS983056 BBO983056 BLK983056 BVG983056 CFC983056 COY983056 CYU983056 DIQ983056 DSM983056 ECI983056 EME983056 EWA983056 FFW983056 FPS983056 FZO983056 GJK983056 GTG983056 HDC983056 HMY983056 HWU983056 IGQ983056 IQM983056 JAI983056 JKE983056 JUA983056 KDW983056 KNS983056 KXO983056 LHK983056 LRG983056 MBC983056 MKY983056 MUU983056 NEQ983056 NOM983056 NYI983056 OIE983056 OSA983056 PBW983056 PLS983056 PVO983056 QFK983056 QPG983056 QZC983056 RIY983056 RSU983056 SCQ983056 SMM983056 SWI983056 TGE983056 TQA983056 TZW983056 UJS983056 UTO983056 VDK983056 VNG983056 VXC983056 WGY983056 WQU983056 Y65519 Y131055 Y196591 Y262127 Y327663 Y393199 Y458735 Y524271 Y589807 Y655343 Y720879 Y786415 Y851951 Y917487 Y983023 W65519 W131055 W196591 W262127 W327663 W393199 W458735 W524271 W589807 W655343 W720879 W786415 W851951 W917487 W983023 U65519 U131055 U196591 U262127 U327663 U393199 U458735 U524271 U589807 U655343 U720879 U786415 U851951 U917487 U983023 S65519 S131055 S196591 S262127 S327663 S393199 S458735 S524271 S589807 S655343 S720879 S786415 S851951 S917487 S983023 Q65519 Q131055 Q196591 Q262127 Q327663 Q393199 Q458735 Q524271 Q589807 Q655343 Q720879 Q786415 Q851951 Q917487 Q983023 O65519 O131055 O196591 O262127 O327663 O393199 O458735 O524271 O589807 O655343 O720879 O786415 O851951 O917487 O983023 M65519 M131055 M196591 M262127 M327663 M393199 M458735 M524271 M589807 M655343 M720879 M786415 M851951 M917487 M983023 K65519 K131055 K196591 K262127 K327663 K393199 K458735 K524271 K589807 K655343 K720879 K786415 K851951 K917487 K983023 Y38 W38 U38 S38 Q38 O38 M38 K38 WQU38 WGY38 VXC38 VNG38 VDK38 UTO38 UJS38 TZW38 TQA38 TGE38 SWI38 SMM38 SCQ38 RSU38 RIY38 QZC38 QPG38 QFK38 PVO38 PLS38 PBW38 OSA38 OIE38 NYI38 NOM38 NEQ38 MUU38 MKY38 MBC38 LRG38 LHK38 KXO38 KNS38 KDW38 JUA38 JKE38 JAI38 IQM38 IGQ38 HWU38 HMY38 HDC38 GTG38 GJK38 FZO38 FPS38 FFW38 EWA38 EME38 ECI38 DSM38 DIQ38 CYU38 COY38 CFC38 BVG38 BLK38 BBO38 ARS38 AHW38 YA38 OE38 EI38 WQW38 WHA38 VXE38 VNI38 VDM38 UTQ38 UJU38 TZY38 TQC38 TGG38 SWK38 SMO38 SCS38 RSW38 RJA38 QZE38 QPI38 QFM38 PVQ38 PLU38 PBY38 OSC38 OIG38 NYK38 NOO38 NES38 MUW38 MLA38 MBE38 LRI38 LHM38 KXQ38 KNU38 KDY38 JUC38 JKG38 JAK38 IQO38 IGS38 HWW38 HNA38 HDE38 GTI38 GJM38 FZQ38 FPU38 FFY38 EWC38 EMG38 ECK38 DSO38 DIS38 CYW38 CPA38 CFE38 BVI38 BLM38 BBQ38 ARU38 AHY38 YC38 OG38 EK38 WQY38 WHC38 VXG38 VNK38 VDO38 UTS38 UJW38 UAA38 TQE38 TGI38 SWM38 SMQ38 SCU38 RSY38 RJC38 QZG38 QPK38 QFO38 PVS38 PLW38 PCA38 OSE38 OII38 NYM38 NOQ38 NEU38 MUY38 MLC38 MBG38 LRK38 LHO38 KXS38 KNW38 KEA38 JUE38 JKI38 JAM38 IQQ38 IGU38 HWY38 HNC38 HDG38 GTK38 GJO38 FZS38 FPW38 FGA38 EWE38 EMI38 ECM38 DSQ38 DIU38 CYY38 CPC38 CFG38 BVK38 BLO38 BBS38 ARW38 AIA38 YE38 OI38 EM38 WRA38 WHE38 VXI38 VNM38 VDQ38 UTU38 UJY38 UAC38 TQG38 TGK38 SWO38 SMS38 SCW38 RTA38 RJE38 QZI38 QPM38 QFQ38 PVU38 PLY38 PCC38 OSG38 OIK38 NYO38 NOS38 NEW38 MVA38 MLE38 MBI38 LRM38 LHQ38 KXU38 KNY38 KEC38 JUG38 JKK38 JAO38 IQS38 IGW38 HXA38 HNE38 HDI38 GTM38 GJQ38 FZU38 FPY38 FGC38 EWG38 EMK38 ECO38 DSS38 DIW38 CZA38 CPE38 CFI38 BVM38 BLQ38 BBU38 ARY38 AIC38 YG38 OK38 EO38 WRC38 WHG38 VXK38 VNO38 VDS38 UTW38 UKA38 UAE38 TQI38 TGM38 SWQ38 SMU38 SCY38 RTC38 RJG38 QZK38 QPO38 QFS38 PVW38 PMA38 PCE38 OSI38 OIM38 NYQ38 NOU38 NEY38 MVC38 MLG38 MBK38 LRO38 LHS38 KXW38 KOA38 KEE38 JUI38 JKM38 JAQ38 IQU38 IGY38 HXC38 HNG38 HDK38 GTO38 GJS38 FZW38 FQA38 FGE38 EWI38 EMM38 ECQ38 DSU38 DIY38 CZC38 CPG38 CFK38 BVO38 BLS38 BBW38 ASA38 AIE38 YI38 OM38 EQ38 WRE38 WHI38 VXM38 VNQ38 VDU38 UTY38 UKC38 UAG38 TQK38 TGO38 SWS38 SMW38 SDA38 RTE38 RJI38 QZM38 QPQ38 QFU38 PVY38 PMC38 PCG38 OSK38 OIO38 NYS38 NOW38 NFA38 MVE38 MLI38 MBM38 LRQ38 LHU38 KXY38 KOC38 KEG38 JUK38 JKO38 JAS38 IQW38 IHA38 HXE38 HNI38 HDM38 GTQ38 GJU38 FZY38 FQC38 FGG38 EWK38 EMO38 ECS38 DSW38 DJA38 CZE38 CPI38 CFM38 BVQ38 BLU38 BBY38 ASC38 AIG38 YK38 OO38 ES38 WRG38 WHK38 VXO38 VNS38 VDW38 UUA38 UKE38 UAI38 TQM38 TGQ38 SWU38 SMY38 SDC38 RTG38 RJK38 QZO38 QPS38 QFW38 PWA38 PME38 PCI38 OSM38 OIQ38 NYU38 NOY38 NFC38 MVG38 MLK38 MBO38 LRS38 LHW38 KYA38 KOE38 KEI38 JUM38 JKQ38 JAU38 IQY38 IHC38 HXG38 HNK38 HDO38 GTS38 GJW38 GAA38 FQE38 FGI38 EWM38 EMQ38 ECU38 DSY38 DJC38 CZG38 CPK38 CFO38 BVS38 BLW38 BCA38 ASE38 AII38 YM38 OQ38 EU38 WRI38 WHM38 VXQ38 VNU38 VDY38 UUC38 UKG38 UAK38 TQO38 TGS38 SWW38 SNA38 SDE38 RTI38 RJM38 QZQ38 QPU38 QFY38 PWC38 PMG38 PCK38 OSO38 OIS38 NYW38 NPA38 NFE38 MVI38 MLM38 MBQ38 LRU38 LHY38 KYC38 KOG38 KEK38 JUO38 JKS38 JAW38 IRA38 IHE38 HXI38 HNM38 HDQ38 GTU38 GJY38 GAC38 FQG38 FGK38 EWO38 EMS38 ECW38 DTA38 DJE38 CZI38 CPM38 CFQ38 BVU38 BLY38 BCC38 ASG38 AIK38 YO38 OS38 EW38 WPI38 WFM38 VVQ38 VLU38 VBY38 USC38 UIG38 TYK38 TOO38 TES38 SUW38 SLA38 SBE38 RRI38 RHM38 QXQ38 QNU38 QDY38 PUC38 PKG38 PAK38 OQO38 OGS38 NWW38 NNA38 NDE38 MTI38 MJM38 LZQ38 LPU38 LFY38 KWC38 KMG38 KCK38 JSO38 JIS38 IYW38 IPA38 IFE38 HVI38 HLM38 HBQ38 GRU38 GHY38 FYC38 FOG38 FEK38 EUO38 EKS38 EAW38 DRA38 DHE38 CXI38 CNM38 CDQ38 BTU38 BJY38 BAC38 AQG38 AGK38 WO38 MS38 CW38 WPK38 WFO38 VVS38 VLW38 VCA38 USE38 UII38 TYM38 TOQ38 TEU38 SUY38 SLC38 SBG38 RRK38 RHO38 QXS38 QNW38 QEA38 PUE38 PKI38 PAM38 OQQ38 OGU38 NWY38 NNC38 NDG38 MTK38 MJO38 LZS38 LPW38 LGA38 KWE38 KMI38 KCM38 JSQ38 JIU38 IYY38 IPC38 IFG38 HVK38 HLO38 HBS38 GRW38 GIA38 FYE38 FOI38 FEM38 EUQ38 EKU38 EAY38 DRC38 DHG38 CXK38 CNO38 CDS38 BTW38 BKA38 BAE38 AQI38 AGM38 WQ38 MU38 CY38 WPM38 WFQ38 VVU38 VLY38 VCC38 USG38 UIK38 TYO38 TOS38 TEW38 SVA38 SLE38 SBI38 RRM38 RHQ38 QXU38 QNY38 QEC38 PUG38 PKK38 PAO38 OQS38 OGW38 NXA38 NNE38 NDI38 MTM38 MJQ38 LZU38 LPY38 LGC38 KWG38 KMK38 KCO38 JSS38 JIW38 IZA38 IPE38 IFI38 HVM38 HLQ38 HBU38 GRY38 GIC38 FYG38 FOK38 FEO38 EUS38 EKW38 EBA38 DRE38 DHI38 CXM38 CNQ38 CDU38 BTY38 BKC38 BAG38 AQK38 AGO38 WS38 MW38 DA38 WPO38 WFS38 VVW38 VMA38 VCE38 USI38 UIM38 TYQ38 TOU38 TEY38 SVC38 SLG38 SBK38 RRO38 RHS38 QXW38 QOA38 QEE38 PUI38 PKM38 PAQ38 OQU38 OGY38 NXC38 NNG38 NDK38 MTO38 MJS38 LZW38 LQA38 LGE38 KWI38 KMM38 KCQ38 JSU38 JIY38 IZC38 IPG38 IFK38 HVO38 HLS38 HBW38 GSA38 GIE38 FYI38 FOM38 FEQ38 EUU38 EKY38 EBC38 DRG38 DHK38 CXO38 CNS38 CDW38 BUA38 BKE38 BAI38 AQM38 AGQ38 WU38 MY38 DC38 WPQ38 WFU38 VVY38 VMC38 VCG38 USK38 UIO38 TYS38 TOW38 TFA38 SVE38 SLI38 SBM38 RRQ38 RHU38 QXY38 QOC38 QEG38 PUK38 PKO38 PAS38 OQW38 OHA38 NXE38 NNI38 NDM38 MTQ38 MJU38 LZY38 LQC38 LGG38 KWK38 KMO38 KCS38 JSW38 JJA38 IZE38 IPI38 IFM38 HVQ38 HLU38 HBY38 GSC38 GIG38 FYK38 FOO38 FES38 EUW38 ELA38 EBE38 DRI38 DHM38 CXQ38 CNU38 CDY38 BUC38 BKG38 BAK38 AQO38 AGS38 WW38 NA38 DE38 WPS38 WFW38 VWA38 VME38 VCI38 USM38 UIQ38 TYU38 TOY38 TFC38 SVG38 SLK38 SBO38 RRS38 RHW38 QYA38 QOE38 QEI38 PUM38 PKQ38 PAU38 OQY38 OHC38 NXG38 NNK38 NDO38 MTS38 MJW38 MAA38 LQE38 LGI38 KWM38 KMQ38 KCU38 JSY38 JJC38 IZG38 IPK38 IFO38 HVS38 HLW38 HCA38 GSE38 GII38 FYM38 FOQ38 FEU38 EUY38 ELC38 EBG38 DRK38 DHO38 CXS38 CNW38 CEA38 BUE38 BKI38 BAM38 AQQ38 AGU38 WY38 NC38 DG38 WPU38 WFY38 VWC38 VMG38 VCK38 USO38 UIS38 TYW38 TPA38 TFE38 SVI38 SLM38 SBQ38 RRU38 RHY38 QYC38 QOG38 QEK38 PUO38 PKS38 PAW38 ORA38 OHE38 NXI38 NNM38 NDQ38 MTU38 MJY38 MAC38 LQG38 LGK38 KWO38 KMS38 KCW38 JTA38 JJE38 IZI38 IPM38 IFQ38 HVU38 HLY38 HCC38 GSG38 GIK38 FYO38 FOS38 FEW38 EVA38 ELE38 EBI38 DRM38 DHQ38 CXU38 CNY38 CEC38 BUG38 BKK38 BAO38 AQS38 AGW38 XA38 NE38 DI38 WPW38 WGA38 VWE38 VMI38 VCM38 USQ38 UIU38 TYY38 TPC38 TFG38 SVK38 SLO38 SBS38 RRW38 RIA38 QYE38 QOI38 QEM38 PUQ38 PKU38 PAY38 ORC38 OHG38 NXK38 NNO38 NDS38 MTW38 MKA38 MAE38 LQI38 LGM38 KWQ38 KMU38 KCY38 JTC38 JJG38 IZK38 IPO38 IFS38 HVW38 HMA38 HCE38 GSI38 GIM38 FYQ38 FOU38 FEY38 EVC38 ELG38 EBK38 DRO38 DHS38 CXW38 COA38 CEE38 BUI38 BKM38 BAQ38 AQU38 AGY38 XC38 NG38 DK38 BK65519 BK131055 BK196591 BK262127 BK327663 BK393199 BK458735 BK524271 BK589807 BK655343 BK720879 BK786415 BK851951 BK917487 BK983023 BI65519 BI131055 BI196591 BI262127 BI327663 BI393199 BI458735 BI524271 BI589807 BI655343 BI720879 BI786415 BI851951 BI917487 BI983023 BG65519 BG131055 BG196591 BG262127 BG327663 BG393199 BG458735 BG524271 BG589807 BG655343 BG720879 BG786415 BG851951 BG917487 BG983023 BE65519 BE131055 BE196591 BE262127 BE327663 BE393199 BE458735 BE524271 BE589807 BE655343 BE720879 BE786415 BE851951 BE917487 BE983023 BC65519 BC131055 BC196591 BC262127 BC327663 BC393199 BC458735 BC524271 BC589807 BC655343 BC720879 BC786415 BC851951 BC917487 BC983023 BA65519 BA131055 BA196591 BA262127 BA327663 BA393199 BA458735 BA524271 BA589807 BA655343 BA720879 BA786415 BA851951 BA917487 BA983023 AY65519 AY131055 AY196591 AY262127 AY327663 AY393199 AY458735 AY524271 AY589807 AY655343 AY720879 AY786415 AY851951 AY917487 AY983023 AW65519 AW131055 AW196591 AW262127 AW327663 AW393199 AW458735 AW524271 AW589807 AW655343 AW720879 AW786415 AW851951 AW917487 AW983023 BK38 BI38 BG38 BE38 BC38 BA38 AY38 AW38</xm:sqref>
        </x14:dataValidation>
        <x14:dataValidation type="list" allowBlank="1" showInputMessage="1" showErrorMessage="1">
          <x14:formula1>
            <xm:f>Soil_Contour_Meso</xm:f>
          </x14:formula1>
          <xm:sqref>DK65543 NG65543 XC65543 AGY65543 AQU65543 BAQ65543 BKM65543 BUI65543 CEE65543 COA65543 CXW65543 DHS65543 DRO65543 EBK65543 ELG65543 EVC65543 FEY65543 FOU65543 FYQ65543 GIM65543 GSI65543 HCE65543 HMA65543 HVW65543 IFS65543 IPO65543 IZK65543 JJG65543 JTC65543 KCY65543 KMU65543 KWQ65543 LGM65543 LQI65543 MAE65543 MKA65543 MTW65543 NDS65543 NNO65543 NXK65543 OHG65543 ORC65543 PAY65543 PKU65543 PUQ65543 QEM65543 QOI65543 QYE65543 RIA65543 RRW65543 SBS65543 SLO65543 SVK65543 TFG65543 TPC65543 TYY65543 UIU65543 USQ65543 VCM65543 VMI65543 VWE65543 WGA65543 WPW65543 DK131079 NG131079 XC131079 AGY131079 AQU131079 BAQ131079 BKM131079 BUI131079 CEE131079 COA131079 CXW131079 DHS131079 DRO131079 EBK131079 ELG131079 EVC131079 FEY131079 FOU131079 FYQ131079 GIM131079 GSI131079 HCE131079 HMA131079 HVW131079 IFS131079 IPO131079 IZK131079 JJG131079 JTC131079 KCY131079 KMU131079 KWQ131079 LGM131079 LQI131079 MAE131079 MKA131079 MTW131079 NDS131079 NNO131079 NXK131079 OHG131079 ORC131079 PAY131079 PKU131079 PUQ131079 QEM131079 QOI131079 QYE131079 RIA131079 RRW131079 SBS131079 SLO131079 SVK131079 TFG131079 TPC131079 TYY131079 UIU131079 USQ131079 VCM131079 VMI131079 VWE131079 WGA131079 WPW131079 DK196615 NG196615 XC196615 AGY196615 AQU196615 BAQ196615 BKM196615 BUI196615 CEE196615 COA196615 CXW196615 DHS196615 DRO196615 EBK196615 ELG196615 EVC196615 FEY196615 FOU196615 FYQ196615 GIM196615 GSI196615 HCE196615 HMA196615 HVW196615 IFS196615 IPO196615 IZK196615 JJG196615 JTC196615 KCY196615 KMU196615 KWQ196615 LGM196615 LQI196615 MAE196615 MKA196615 MTW196615 NDS196615 NNO196615 NXK196615 OHG196615 ORC196615 PAY196615 PKU196615 PUQ196615 QEM196615 QOI196615 QYE196615 RIA196615 RRW196615 SBS196615 SLO196615 SVK196615 TFG196615 TPC196615 TYY196615 UIU196615 USQ196615 VCM196615 VMI196615 VWE196615 WGA196615 WPW196615 DK262151 NG262151 XC262151 AGY262151 AQU262151 BAQ262151 BKM262151 BUI262151 CEE262151 COA262151 CXW262151 DHS262151 DRO262151 EBK262151 ELG262151 EVC262151 FEY262151 FOU262151 FYQ262151 GIM262151 GSI262151 HCE262151 HMA262151 HVW262151 IFS262151 IPO262151 IZK262151 JJG262151 JTC262151 KCY262151 KMU262151 KWQ262151 LGM262151 LQI262151 MAE262151 MKA262151 MTW262151 NDS262151 NNO262151 NXK262151 OHG262151 ORC262151 PAY262151 PKU262151 PUQ262151 QEM262151 QOI262151 QYE262151 RIA262151 RRW262151 SBS262151 SLO262151 SVK262151 TFG262151 TPC262151 TYY262151 UIU262151 USQ262151 VCM262151 VMI262151 VWE262151 WGA262151 WPW262151 DK327687 NG327687 XC327687 AGY327687 AQU327687 BAQ327687 BKM327687 BUI327687 CEE327687 COA327687 CXW327687 DHS327687 DRO327687 EBK327687 ELG327687 EVC327687 FEY327687 FOU327687 FYQ327687 GIM327687 GSI327687 HCE327687 HMA327687 HVW327687 IFS327687 IPO327687 IZK327687 JJG327687 JTC327687 KCY327687 KMU327687 KWQ327687 LGM327687 LQI327687 MAE327687 MKA327687 MTW327687 NDS327687 NNO327687 NXK327687 OHG327687 ORC327687 PAY327687 PKU327687 PUQ327687 QEM327687 QOI327687 QYE327687 RIA327687 RRW327687 SBS327687 SLO327687 SVK327687 TFG327687 TPC327687 TYY327687 UIU327687 USQ327687 VCM327687 VMI327687 VWE327687 WGA327687 WPW327687 DK393223 NG393223 XC393223 AGY393223 AQU393223 BAQ393223 BKM393223 BUI393223 CEE393223 COA393223 CXW393223 DHS393223 DRO393223 EBK393223 ELG393223 EVC393223 FEY393223 FOU393223 FYQ393223 GIM393223 GSI393223 HCE393223 HMA393223 HVW393223 IFS393223 IPO393223 IZK393223 JJG393223 JTC393223 KCY393223 KMU393223 KWQ393223 LGM393223 LQI393223 MAE393223 MKA393223 MTW393223 NDS393223 NNO393223 NXK393223 OHG393223 ORC393223 PAY393223 PKU393223 PUQ393223 QEM393223 QOI393223 QYE393223 RIA393223 RRW393223 SBS393223 SLO393223 SVK393223 TFG393223 TPC393223 TYY393223 UIU393223 USQ393223 VCM393223 VMI393223 VWE393223 WGA393223 WPW393223 DK458759 NG458759 XC458759 AGY458759 AQU458759 BAQ458759 BKM458759 BUI458759 CEE458759 COA458759 CXW458759 DHS458759 DRO458759 EBK458759 ELG458759 EVC458759 FEY458759 FOU458759 FYQ458759 GIM458759 GSI458759 HCE458759 HMA458759 HVW458759 IFS458759 IPO458759 IZK458759 JJG458759 JTC458759 KCY458759 KMU458759 KWQ458759 LGM458759 LQI458759 MAE458759 MKA458759 MTW458759 NDS458759 NNO458759 NXK458759 OHG458759 ORC458759 PAY458759 PKU458759 PUQ458759 QEM458759 QOI458759 QYE458759 RIA458759 RRW458759 SBS458759 SLO458759 SVK458759 TFG458759 TPC458759 TYY458759 UIU458759 USQ458759 VCM458759 VMI458759 VWE458759 WGA458759 WPW458759 DK524295 NG524295 XC524295 AGY524295 AQU524295 BAQ524295 BKM524295 BUI524295 CEE524295 COA524295 CXW524295 DHS524295 DRO524295 EBK524295 ELG524295 EVC524295 FEY524295 FOU524295 FYQ524295 GIM524295 GSI524295 HCE524295 HMA524295 HVW524295 IFS524295 IPO524295 IZK524295 JJG524295 JTC524295 KCY524295 KMU524295 KWQ524295 LGM524295 LQI524295 MAE524295 MKA524295 MTW524295 NDS524295 NNO524295 NXK524295 OHG524295 ORC524295 PAY524295 PKU524295 PUQ524295 QEM524295 QOI524295 QYE524295 RIA524295 RRW524295 SBS524295 SLO524295 SVK524295 TFG524295 TPC524295 TYY524295 UIU524295 USQ524295 VCM524295 VMI524295 VWE524295 WGA524295 WPW524295 DK589831 NG589831 XC589831 AGY589831 AQU589831 BAQ589831 BKM589831 BUI589831 CEE589831 COA589831 CXW589831 DHS589831 DRO589831 EBK589831 ELG589831 EVC589831 FEY589831 FOU589831 FYQ589831 GIM589831 GSI589831 HCE589831 HMA589831 HVW589831 IFS589831 IPO589831 IZK589831 JJG589831 JTC589831 KCY589831 KMU589831 KWQ589831 LGM589831 LQI589831 MAE589831 MKA589831 MTW589831 NDS589831 NNO589831 NXK589831 OHG589831 ORC589831 PAY589831 PKU589831 PUQ589831 QEM589831 QOI589831 QYE589831 RIA589831 RRW589831 SBS589831 SLO589831 SVK589831 TFG589831 TPC589831 TYY589831 UIU589831 USQ589831 VCM589831 VMI589831 VWE589831 WGA589831 WPW589831 DK655367 NG655367 XC655367 AGY655367 AQU655367 BAQ655367 BKM655367 BUI655367 CEE655367 COA655367 CXW655367 DHS655367 DRO655367 EBK655367 ELG655367 EVC655367 FEY655367 FOU655367 FYQ655367 GIM655367 GSI655367 HCE655367 HMA655367 HVW655367 IFS655367 IPO655367 IZK655367 JJG655367 JTC655367 KCY655367 KMU655367 KWQ655367 LGM655367 LQI655367 MAE655367 MKA655367 MTW655367 NDS655367 NNO655367 NXK655367 OHG655367 ORC655367 PAY655367 PKU655367 PUQ655367 QEM655367 QOI655367 QYE655367 RIA655367 RRW655367 SBS655367 SLO655367 SVK655367 TFG655367 TPC655367 TYY655367 UIU655367 USQ655367 VCM655367 VMI655367 VWE655367 WGA655367 WPW655367 DK720903 NG720903 XC720903 AGY720903 AQU720903 BAQ720903 BKM720903 BUI720903 CEE720903 COA720903 CXW720903 DHS720903 DRO720903 EBK720903 ELG720903 EVC720903 FEY720903 FOU720903 FYQ720903 GIM720903 GSI720903 HCE720903 HMA720903 HVW720903 IFS720903 IPO720903 IZK720903 JJG720903 JTC720903 KCY720903 KMU720903 KWQ720903 LGM720903 LQI720903 MAE720903 MKA720903 MTW720903 NDS720903 NNO720903 NXK720903 OHG720903 ORC720903 PAY720903 PKU720903 PUQ720903 QEM720903 QOI720903 QYE720903 RIA720903 RRW720903 SBS720903 SLO720903 SVK720903 TFG720903 TPC720903 TYY720903 UIU720903 USQ720903 VCM720903 VMI720903 VWE720903 WGA720903 WPW720903 DK786439 NG786439 XC786439 AGY786439 AQU786439 BAQ786439 BKM786439 BUI786439 CEE786439 COA786439 CXW786439 DHS786439 DRO786439 EBK786439 ELG786439 EVC786439 FEY786439 FOU786439 FYQ786439 GIM786439 GSI786439 HCE786439 HMA786439 HVW786439 IFS786439 IPO786439 IZK786439 JJG786439 JTC786439 KCY786439 KMU786439 KWQ786439 LGM786439 LQI786439 MAE786439 MKA786439 MTW786439 NDS786439 NNO786439 NXK786439 OHG786439 ORC786439 PAY786439 PKU786439 PUQ786439 QEM786439 QOI786439 QYE786439 RIA786439 RRW786439 SBS786439 SLO786439 SVK786439 TFG786439 TPC786439 TYY786439 UIU786439 USQ786439 VCM786439 VMI786439 VWE786439 WGA786439 WPW786439 DK851975 NG851975 XC851975 AGY851975 AQU851975 BAQ851975 BKM851975 BUI851975 CEE851975 COA851975 CXW851975 DHS851975 DRO851975 EBK851975 ELG851975 EVC851975 FEY851975 FOU851975 FYQ851975 GIM851975 GSI851975 HCE851975 HMA851975 HVW851975 IFS851975 IPO851975 IZK851975 JJG851975 JTC851975 KCY851975 KMU851975 KWQ851975 LGM851975 LQI851975 MAE851975 MKA851975 MTW851975 NDS851975 NNO851975 NXK851975 OHG851975 ORC851975 PAY851975 PKU851975 PUQ851975 QEM851975 QOI851975 QYE851975 RIA851975 RRW851975 SBS851975 SLO851975 SVK851975 TFG851975 TPC851975 TYY851975 UIU851975 USQ851975 VCM851975 VMI851975 VWE851975 WGA851975 WPW851975 DK917511 NG917511 XC917511 AGY917511 AQU917511 BAQ917511 BKM917511 BUI917511 CEE917511 COA917511 CXW917511 DHS917511 DRO917511 EBK917511 ELG917511 EVC917511 FEY917511 FOU917511 FYQ917511 GIM917511 GSI917511 HCE917511 HMA917511 HVW917511 IFS917511 IPO917511 IZK917511 JJG917511 JTC917511 KCY917511 KMU917511 KWQ917511 LGM917511 LQI917511 MAE917511 MKA917511 MTW917511 NDS917511 NNO917511 NXK917511 OHG917511 ORC917511 PAY917511 PKU917511 PUQ917511 QEM917511 QOI917511 QYE917511 RIA917511 RRW917511 SBS917511 SLO917511 SVK917511 TFG917511 TPC917511 TYY917511 UIU917511 USQ917511 VCM917511 VMI917511 VWE917511 WGA917511 WPW917511 DK983047 NG983047 XC983047 AGY983047 AQU983047 BAQ983047 BKM983047 BUI983047 CEE983047 COA983047 CXW983047 DHS983047 DRO983047 EBK983047 ELG983047 EVC983047 FEY983047 FOU983047 FYQ983047 GIM983047 GSI983047 HCE983047 HMA983047 HVW983047 IFS983047 IPO983047 IZK983047 JJG983047 JTC983047 KCY983047 KMU983047 KWQ983047 LGM983047 LQI983047 MAE983047 MKA983047 MTW983047 NDS983047 NNO983047 NXK983047 OHG983047 ORC983047 PAY983047 PKU983047 PUQ983047 QEM983047 QOI983047 QYE983047 RIA983047 RRW983047 SBS983047 SLO983047 SVK983047 TFG983047 TPC983047 TYY983047 UIU983047 USQ983047 VCM983047 VMI983047 VWE983047 WGA983047 WPW983047 DI65543 NE65543 XA65543 AGW65543 AQS65543 BAO65543 BKK65543 BUG65543 CEC65543 CNY65543 CXU65543 DHQ65543 DRM65543 EBI65543 ELE65543 EVA65543 FEW65543 FOS65543 FYO65543 GIK65543 GSG65543 HCC65543 HLY65543 HVU65543 IFQ65543 IPM65543 IZI65543 JJE65543 JTA65543 KCW65543 KMS65543 KWO65543 LGK65543 LQG65543 MAC65543 MJY65543 MTU65543 NDQ65543 NNM65543 NXI65543 OHE65543 ORA65543 PAW65543 PKS65543 PUO65543 QEK65543 QOG65543 QYC65543 RHY65543 RRU65543 SBQ65543 SLM65543 SVI65543 TFE65543 TPA65543 TYW65543 UIS65543 USO65543 VCK65543 VMG65543 VWC65543 WFY65543 WPU65543 DI131079 NE131079 XA131079 AGW131079 AQS131079 BAO131079 BKK131079 BUG131079 CEC131079 CNY131079 CXU131079 DHQ131079 DRM131079 EBI131079 ELE131079 EVA131079 FEW131079 FOS131079 FYO131079 GIK131079 GSG131079 HCC131079 HLY131079 HVU131079 IFQ131079 IPM131079 IZI131079 JJE131079 JTA131079 KCW131079 KMS131079 KWO131079 LGK131079 LQG131079 MAC131079 MJY131079 MTU131079 NDQ131079 NNM131079 NXI131079 OHE131079 ORA131079 PAW131079 PKS131079 PUO131079 QEK131079 QOG131079 QYC131079 RHY131079 RRU131079 SBQ131079 SLM131079 SVI131079 TFE131079 TPA131079 TYW131079 UIS131079 USO131079 VCK131079 VMG131079 VWC131079 WFY131079 WPU131079 DI196615 NE196615 XA196615 AGW196615 AQS196615 BAO196615 BKK196615 BUG196615 CEC196615 CNY196615 CXU196615 DHQ196615 DRM196615 EBI196615 ELE196615 EVA196615 FEW196615 FOS196615 FYO196615 GIK196615 GSG196615 HCC196615 HLY196615 HVU196615 IFQ196615 IPM196615 IZI196615 JJE196615 JTA196615 KCW196615 KMS196615 KWO196615 LGK196615 LQG196615 MAC196615 MJY196615 MTU196615 NDQ196615 NNM196615 NXI196615 OHE196615 ORA196615 PAW196615 PKS196615 PUO196615 QEK196615 QOG196615 QYC196615 RHY196615 RRU196615 SBQ196615 SLM196615 SVI196615 TFE196615 TPA196615 TYW196615 UIS196615 USO196615 VCK196615 VMG196615 VWC196615 WFY196615 WPU196615 DI262151 NE262151 XA262151 AGW262151 AQS262151 BAO262151 BKK262151 BUG262151 CEC262151 CNY262151 CXU262151 DHQ262151 DRM262151 EBI262151 ELE262151 EVA262151 FEW262151 FOS262151 FYO262151 GIK262151 GSG262151 HCC262151 HLY262151 HVU262151 IFQ262151 IPM262151 IZI262151 JJE262151 JTA262151 KCW262151 KMS262151 KWO262151 LGK262151 LQG262151 MAC262151 MJY262151 MTU262151 NDQ262151 NNM262151 NXI262151 OHE262151 ORA262151 PAW262151 PKS262151 PUO262151 QEK262151 QOG262151 QYC262151 RHY262151 RRU262151 SBQ262151 SLM262151 SVI262151 TFE262151 TPA262151 TYW262151 UIS262151 USO262151 VCK262151 VMG262151 VWC262151 WFY262151 WPU262151 DI327687 NE327687 XA327687 AGW327687 AQS327687 BAO327687 BKK327687 BUG327687 CEC327687 CNY327687 CXU327687 DHQ327687 DRM327687 EBI327687 ELE327687 EVA327687 FEW327687 FOS327687 FYO327687 GIK327687 GSG327687 HCC327687 HLY327687 HVU327687 IFQ327687 IPM327687 IZI327687 JJE327687 JTA327687 KCW327687 KMS327687 KWO327687 LGK327687 LQG327687 MAC327687 MJY327687 MTU327687 NDQ327687 NNM327687 NXI327687 OHE327687 ORA327687 PAW327687 PKS327687 PUO327687 QEK327687 QOG327687 QYC327687 RHY327687 RRU327687 SBQ327687 SLM327687 SVI327687 TFE327687 TPA327687 TYW327687 UIS327687 USO327687 VCK327687 VMG327687 VWC327687 WFY327687 WPU327687 DI393223 NE393223 XA393223 AGW393223 AQS393223 BAO393223 BKK393223 BUG393223 CEC393223 CNY393223 CXU393223 DHQ393223 DRM393223 EBI393223 ELE393223 EVA393223 FEW393223 FOS393223 FYO393223 GIK393223 GSG393223 HCC393223 HLY393223 HVU393223 IFQ393223 IPM393223 IZI393223 JJE393223 JTA393223 KCW393223 KMS393223 KWO393223 LGK393223 LQG393223 MAC393223 MJY393223 MTU393223 NDQ393223 NNM393223 NXI393223 OHE393223 ORA393223 PAW393223 PKS393223 PUO393223 QEK393223 QOG393223 QYC393223 RHY393223 RRU393223 SBQ393223 SLM393223 SVI393223 TFE393223 TPA393223 TYW393223 UIS393223 USO393223 VCK393223 VMG393223 VWC393223 WFY393223 WPU393223 DI458759 NE458759 XA458759 AGW458759 AQS458759 BAO458759 BKK458759 BUG458759 CEC458759 CNY458759 CXU458759 DHQ458759 DRM458759 EBI458759 ELE458759 EVA458759 FEW458759 FOS458759 FYO458759 GIK458759 GSG458759 HCC458759 HLY458759 HVU458759 IFQ458759 IPM458759 IZI458759 JJE458759 JTA458759 KCW458759 KMS458759 KWO458759 LGK458759 LQG458759 MAC458759 MJY458759 MTU458759 NDQ458759 NNM458759 NXI458759 OHE458759 ORA458759 PAW458759 PKS458759 PUO458759 QEK458759 QOG458759 QYC458759 RHY458759 RRU458759 SBQ458759 SLM458759 SVI458759 TFE458759 TPA458759 TYW458759 UIS458759 USO458759 VCK458759 VMG458759 VWC458759 WFY458759 WPU458759 DI524295 NE524295 XA524295 AGW524295 AQS524295 BAO524295 BKK524295 BUG524295 CEC524295 CNY524295 CXU524295 DHQ524295 DRM524295 EBI524295 ELE524295 EVA524295 FEW524295 FOS524295 FYO524295 GIK524295 GSG524295 HCC524295 HLY524295 HVU524295 IFQ524295 IPM524295 IZI524295 JJE524295 JTA524295 KCW524295 KMS524295 KWO524295 LGK524295 LQG524295 MAC524295 MJY524295 MTU524295 NDQ524295 NNM524295 NXI524295 OHE524295 ORA524295 PAW524295 PKS524295 PUO524295 QEK524295 QOG524295 QYC524295 RHY524295 RRU524295 SBQ524295 SLM524295 SVI524295 TFE524295 TPA524295 TYW524295 UIS524295 USO524295 VCK524295 VMG524295 VWC524295 WFY524295 WPU524295 DI589831 NE589831 XA589831 AGW589831 AQS589831 BAO589831 BKK589831 BUG589831 CEC589831 CNY589831 CXU589831 DHQ589831 DRM589831 EBI589831 ELE589831 EVA589831 FEW589831 FOS589831 FYO589831 GIK589831 GSG589831 HCC589831 HLY589831 HVU589831 IFQ589831 IPM589831 IZI589831 JJE589831 JTA589831 KCW589831 KMS589831 KWO589831 LGK589831 LQG589831 MAC589831 MJY589831 MTU589831 NDQ589831 NNM589831 NXI589831 OHE589831 ORA589831 PAW589831 PKS589831 PUO589831 QEK589831 QOG589831 QYC589831 RHY589831 RRU589831 SBQ589831 SLM589831 SVI589831 TFE589831 TPA589831 TYW589831 UIS589831 USO589831 VCK589831 VMG589831 VWC589831 WFY589831 WPU589831 DI655367 NE655367 XA655367 AGW655367 AQS655367 BAO655367 BKK655367 BUG655367 CEC655367 CNY655367 CXU655367 DHQ655367 DRM655367 EBI655367 ELE655367 EVA655367 FEW655367 FOS655367 FYO655367 GIK655367 GSG655367 HCC655367 HLY655367 HVU655367 IFQ655367 IPM655367 IZI655367 JJE655367 JTA655367 KCW655367 KMS655367 KWO655367 LGK655367 LQG655367 MAC655367 MJY655367 MTU655367 NDQ655367 NNM655367 NXI655367 OHE655367 ORA655367 PAW655367 PKS655367 PUO655367 QEK655367 QOG655367 QYC655367 RHY655367 RRU655367 SBQ655367 SLM655367 SVI655367 TFE655367 TPA655367 TYW655367 UIS655367 USO655367 VCK655367 VMG655367 VWC655367 WFY655367 WPU655367 DI720903 NE720903 XA720903 AGW720903 AQS720903 BAO720903 BKK720903 BUG720903 CEC720903 CNY720903 CXU720903 DHQ720903 DRM720903 EBI720903 ELE720903 EVA720903 FEW720903 FOS720903 FYO720903 GIK720903 GSG720903 HCC720903 HLY720903 HVU720903 IFQ720903 IPM720903 IZI720903 JJE720903 JTA720903 KCW720903 KMS720903 KWO720903 LGK720903 LQG720903 MAC720903 MJY720903 MTU720903 NDQ720903 NNM720903 NXI720903 OHE720903 ORA720903 PAW720903 PKS720903 PUO720903 QEK720903 QOG720903 QYC720903 RHY720903 RRU720903 SBQ720903 SLM720903 SVI720903 TFE720903 TPA720903 TYW720903 UIS720903 USO720903 VCK720903 VMG720903 VWC720903 WFY720903 WPU720903 DI786439 NE786439 XA786439 AGW786439 AQS786439 BAO786439 BKK786439 BUG786439 CEC786439 CNY786439 CXU786439 DHQ786439 DRM786439 EBI786439 ELE786439 EVA786439 FEW786439 FOS786439 FYO786439 GIK786439 GSG786439 HCC786439 HLY786439 HVU786439 IFQ786439 IPM786439 IZI786439 JJE786439 JTA786439 KCW786439 KMS786439 KWO786439 LGK786439 LQG786439 MAC786439 MJY786439 MTU786439 NDQ786439 NNM786439 NXI786439 OHE786439 ORA786439 PAW786439 PKS786439 PUO786439 QEK786439 QOG786439 QYC786439 RHY786439 RRU786439 SBQ786439 SLM786439 SVI786439 TFE786439 TPA786439 TYW786439 UIS786439 USO786439 VCK786439 VMG786439 VWC786439 WFY786439 WPU786439 DI851975 NE851975 XA851975 AGW851975 AQS851975 BAO851975 BKK851975 BUG851975 CEC851975 CNY851975 CXU851975 DHQ851975 DRM851975 EBI851975 ELE851975 EVA851975 FEW851975 FOS851975 FYO851975 GIK851975 GSG851975 HCC851975 HLY851975 HVU851975 IFQ851975 IPM851975 IZI851975 JJE851975 JTA851975 KCW851975 KMS851975 KWO851975 LGK851975 LQG851975 MAC851975 MJY851975 MTU851975 NDQ851975 NNM851975 NXI851975 OHE851975 ORA851975 PAW851975 PKS851975 PUO851975 QEK851975 QOG851975 QYC851975 RHY851975 RRU851975 SBQ851975 SLM851975 SVI851975 TFE851975 TPA851975 TYW851975 UIS851975 USO851975 VCK851975 VMG851975 VWC851975 WFY851975 WPU851975 DI917511 NE917511 XA917511 AGW917511 AQS917511 BAO917511 BKK917511 BUG917511 CEC917511 CNY917511 CXU917511 DHQ917511 DRM917511 EBI917511 ELE917511 EVA917511 FEW917511 FOS917511 FYO917511 GIK917511 GSG917511 HCC917511 HLY917511 HVU917511 IFQ917511 IPM917511 IZI917511 JJE917511 JTA917511 KCW917511 KMS917511 KWO917511 LGK917511 LQG917511 MAC917511 MJY917511 MTU917511 NDQ917511 NNM917511 NXI917511 OHE917511 ORA917511 PAW917511 PKS917511 PUO917511 QEK917511 QOG917511 QYC917511 RHY917511 RRU917511 SBQ917511 SLM917511 SVI917511 TFE917511 TPA917511 TYW917511 UIS917511 USO917511 VCK917511 VMG917511 VWC917511 WFY917511 WPU917511 DI983047 NE983047 XA983047 AGW983047 AQS983047 BAO983047 BKK983047 BUG983047 CEC983047 CNY983047 CXU983047 DHQ983047 DRM983047 EBI983047 ELE983047 EVA983047 FEW983047 FOS983047 FYO983047 GIK983047 GSG983047 HCC983047 HLY983047 HVU983047 IFQ983047 IPM983047 IZI983047 JJE983047 JTA983047 KCW983047 KMS983047 KWO983047 LGK983047 LQG983047 MAC983047 MJY983047 MTU983047 NDQ983047 NNM983047 NXI983047 OHE983047 ORA983047 PAW983047 PKS983047 PUO983047 QEK983047 QOG983047 QYC983047 RHY983047 RRU983047 SBQ983047 SLM983047 SVI983047 TFE983047 TPA983047 TYW983047 UIS983047 USO983047 VCK983047 VMG983047 VWC983047 WFY983047 WPU983047 DG65543 NC65543 WY65543 AGU65543 AQQ65543 BAM65543 BKI65543 BUE65543 CEA65543 CNW65543 CXS65543 DHO65543 DRK65543 EBG65543 ELC65543 EUY65543 FEU65543 FOQ65543 FYM65543 GII65543 GSE65543 HCA65543 HLW65543 HVS65543 IFO65543 IPK65543 IZG65543 JJC65543 JSY65543 KCU65543 KMQ65543 KWM65543 LGI65543 LQE65543 MAA65543 MJW65543 MTS65543 NDO65543 NNK65543 NXG65543 OHC65543 OQY65543 PAU65543 PKQ65543 PUM65543 QEI65543 QOE65543 QYA65543 RHW65543 RRS65543 SBO65543 SLK65543 SVG65543 TFC65543 TOY65543 TYU65543 UIQ65543 USM65543 VCI65543 VME65543 VWA65543 WFW65543 WPS65543 DG131079 NC131079 WY131079 AGU131079 AQQ131079 BAM131079 BKI131079 BUE131079 CEA131079 CNW131079 CXS131079 DHO131079 DRK131079 EBG131079 ELC131079 EUY131079 FEU131079 FOQ131079 FYM131079 GII131079 GSE131079 HCA131079 HLW131079 HVS131079 IFO131079 IPK131079 IZG131079 JJC131079 JSY131079 KCU131079 KMQ131079 KWM131079 LGI131079 LQE131079 MAA131079 MJW131079 MTS131079 NDO131079 NNK131079 NXG131079 OHC131079 OQY131079 PAU131079 PKQ131079 PUM131079 QEI131079 QOE131079 QYA131079 RHW131079 RRS131079 SBO131079 SLK131079 SVG131079 TFC131079 TOY131079 TYU131079 UIQ131079 USM131079 VCI131079 VME131079 VWA131079 WFW131079 WPS131079 DG196615 NC196615 WY196615 AGU196615 AQQ196615 BAM196615 BKI196615 BUE196615 CEA196615 CNW196615 CXS196615 DHO196615 DRK196615 EBG196615 ELC196615 EUY196615 FEU196615 FOQ196615 FYM196615 GII196615 GSE196615 HCA196615 HLW196615 HVS196615 IFO196615 IPK196615 IZG196615 JJC196615 JSY196615 KCU196615 KMQ196615 KWM196615 LGI196615 LQE196615 MAA196615 MJW196615 MTS196615 NDO196615 NNK196615 NXG196615 OHC196615 OQY196615 PAU196615 PKQ196615 PUM196615 QEI196615 QOE196615 QYA196615 RHW196615 RRS196615 SBO196615 SLK196615 SVG196615 TFC196615 TOY196615 TYU196615 UIQ196615 USM196615 VCI196615 VME196615 VWA196615 WFW196615 WPS196615 DG262151 NC262151 WY262151 AGU262151 AQQ262151 BAM262151 BKI262151 BUE262151 CEA262151 CNW262151 CXS262151 DHO262151 DRK262151 EBG262151 ELC262151 EUY262151 FEU262151 FOQ262151 FYM262151 GII262151 GSE262151 HCA262151 HLW262151 HVS262151 IFO262151 IPK262151 IZG262151 JJC262151 JSY262151 KCU262151 KMQ262151 KWM262151 LGI262151 LQE262151 MAA262151 MJW262151 MTS262151 NDO262151 NNK262151 NXG262151 OHC262151 OQY262151 PAU262151 PKQ262151 PUM262151 QEI262151 QOE262151 QYA262151 RHW262151 RRS262151 SBO262151 SLK262151 SVG262151 TFC262151 TOY262151 TYU262151 UIQ262151 USM262151 VCI262151 VME262151 VWA262151 WFW262151 WPS262151 DG327687 NC327687 WY327687 AGU327687 AQQ327687 BAM327687 BKI327687 BUE327687 CEA327687 CNW327687 CXS327687 DHO327687 DRK327687 EBG327687 ELC327687 EUY327687 FEU327687 FOQ327687 FYM327687 GII327687 GSE327687 HCA327687 HLW327687 HVS327687 IFO327687 IPK327687 IZG327687 JJC327687 JSY327687 KCU327687 KMQ327687 KWM327687 LGI327687 LQE327687 MAA327687 MJW327687 MTS327687 NDO327687 NNK327687 NXG327687 OHC327687 OQY327687 PAU327687 PKQ327687 PUM327687 QEI327687 QOE327687 QYA327687 RHW327687 RRS327687 SBO327687 SLK327687 SVG327687 TFC327687 TOY327687 TYU327687 UIQ327687 USM327687 VCI327687 VME327687 VWA327687 WFW327687 WPS327687 DG393223 NC393223 WY393223 AGU393223 AQQ393223 BAM393223 BKI393223 BUE393223 CEA393223 CNW393223 CXS393223 DHO393223 DRK393223 EBG393223 ELC393223 EUY393223 FEU393223 FOQ393223 FYM393223 GII393223 GSE393223 HCA393223 HLW393223 HVS393223 IFO393223 IPK393223 IZG393223 JJC393223 JSY393223 KCU393223 KMQ393223 KWM393223 LGI393223 LQE393223 MAA393223 MJW393223 MTS393223 NDO393223 NNK393223 NXG393223 OHC393223 OQY393223 PAU393223 PKQ393223 PUM393223 QEI393223 QOE393223 QYA393223 RHW393223 RRS393223 SBO393223 SLK393223 SVG393223 TFC393223 TOY393223 TYU393223 UIQ393223 USM393223 VCI393223 VME393223 VWA393223 WFW393223 WPS393223 DG458759 NC458759 WY458759 AGU458759 AQQ458759 BAM458759 BKI458759 BUE458759 CEA458759 CNW458759 CXS458759 DHO458759 DRK458759 EBG458759 ELC458759 EUY458759 FEU458759 FOQ458759 FYM458759 GII458759 GSE458759 HCA458759 HLW458759 HVS458759 IFO458759 IPK458759 IZG458759 JJC458759 JSY458759 KCU458759 KMQ458759 KWM458759 LGI458759 LQE458759 MAA458759 MJW458759 MTS458759 NDO458759 NNK458759 NXG458759 OHC458759 OQY458759 PAU458759 PKQ458759 PUM458759 QEI458759 QOE458759 QYA458759 RHW458759 RRS458759 SBO458759 SLK458759 SVG458759 TFC458759 TOY458759 TYU458759 UIQ458759 USM458759 VCI458759 VME458759 VWA458759 WFW458759 WPS458759 DG524295 NC524295 WY524295 AGU524295 AQQ524295 BAM524295 BKI524295 BUE524295 CEA524295 CNW524295 CXS524295 DHO524295 DRK524295 EBG524295 ELC524295 EUY524295 FEU524295 FOQ524295 FYM524295 GII524295 GSE524295 HCA524295 HLW524295 HVS524295 IFO524295 IPK524295 IZG524295 JJC524295 JSY524295 KCU524295 KMQ524295 KWM524295 LGI524295 LQE524295 MAA524295 MJW524295 MTS524295 NDO524295 NNK524295 NXG524295 OHC524295 OQY524295 PAU524295 PKQ524295 PUM524295 QEI524295 QOE524295 QYA524295 RHW524295 RRS524295 SBO524295 SLK524295 SVG524295 TFC524295 TOY524295 TYU524295 UIQ524295 USM524295 VCI524295 VME524295 VWA524295 WFW524295 WPS524295 DG589831 NC589831 WY589831 AGU589831 AQQ589831 BAM589831 BKI589831 BUE589831 CEA589831 CNW589831 CXS589831 DHO589831 DRK589831 EBG589831 ELC589831 EUY589831 FEU589831 FOQ589831 FYM589831 GII589831 GSE589831 HCA589831 HLW589831 HVS589831 IFO589831 IPK589831 IZG589831 JJC589831 JSY589831 KCU589831 KMQ589831 KWM589831 LGI589831 LQE589831 MAA589831 MJW589831 MTS589831 NDO589831 NNK589831 NXG589831 OHC589831 OQY589831 PAU589831 PKQ589831 PUM589831 QEI589831 QOE589831 QYA589831 RHW589831 RRS589831 SBO589831 SLK589831 SVG589831 TFC589831 TOY589831 TYU589831 UIQ589831 USM589831 VCI589831 VME589831 VWA589831 WFW589831 WPS589831 DG655367 NC655367 WY655367 AGU655367 AQQ655367 BAM655367 BKI655367 BUE655367 CEA655367 CNW655367 CXS655367 DHO655367 DRK655367 EBG655367 ELC655367 EUY655367 FEU655367 FOQ655367 FYM655367 GII655367 GSE655367 HCA655367 HLW655367 HVS655367 IFO655367 IPK655367 IZG655367 JJC655367 JSY655367 KCU655367 KMQ655367 KWM655367 LGI655367 LQE655367 MAA655367 MJW655367 MTS655367 NDO655367 NNK655367 NXG655367 OHC655367 OQY655367 PAU655367 PKQ655367 PUM655367 QEI655367 QOE655367 QYA655367 RHW655367 RRS655367 SBO655367 SLK655367 SVG655367 TFC655367 TOY655367 TYU655367 UIQ655367 USM655367 VCI655367 VME655367 VWA655367 WFW655367 WPS655367 DG720903 NC720903 WY720903 AGU720903 AQQ720903 BAM720903 BKI720903 BUE720903 CEA720903 CNW720903 CXS720903 DHO720903 DRK720903 EBG720903 ELC720903 EUY720903 FEU720903 FOQ720903 FYM720903 GII720903 GSE720903 HCA720903 HLW720903 HVS720903 IFO720903 IPK720903 IZG720903 JJC720903 JSY720903 KCU720903 KMQ720903 KWM720903 LGI720903 LQE720903 MAA720903 MJW720903 MTS720903 NDO720903 NNK720903 NXG720903 OHC720903 OQY720903 PAU720903 PKQ720903 PUM720903 QEI720903 QOE720903 QYA720903 RHW720903 RRS720903 SBO720903 SLK720903 SVG720903 TFC720903 TOY720903 TYU720903 UIQ720903 USM720903 VCI720903 VME720903 VWA720903 WFW720903 WPS720903 DG786439 NC786439 WY786439 AGU786439 AQQ786439 BAM786439 BKI786439 BUE786439 CEA786439 CNW786439 CXS786439 DHO786439 DRK786439 EBG786439 ELC786439 EUY786439 FEU786439 FOQ786439 FYM786439 GII786439 GSE786439 HCA786439 HLW786439 HVS786439 IFO786439 IPK786439 IZG786439 JJC786439 JSY786439 KCU786439 KMQ786439 KWM786439 LGI786439 LQE786439 MAA786439 MJW786439 MTS786439 NDO786439 NNK786439 NXG786439 OHC786439 OQY786439 PAU786439 PKQ786439 PUM786439 QEI786439 QOE786439 QYA786439 RHW786439 RRS786439 SBO786439 SLK786439 SVG786439 TFC786439 TOY786439 TYU786439 UIQ786439 USM786439 VCI786439 VME786439 VWA786439 WFW786439 WPS786439 DG851975 NC851975 WY851975 AGU851975 AQQ851975 BAM851975 BKI851975 BUE851975 CEA851975 CNW851975 CXS851975 DHO851975 DRK851975 EBG851975 ELC851975 EUY851975 FEU851975 FOQ851975 FYM851975 GII851975 GSE851975 HCA851975 HLW851975 HVS851975 IFO851975 IPK851975 IZG851975 JJC851975 JSY851975 KCU851975 KMQ851975 KWM851975 LGI851975 LQE851975 MAA851975 MJW851975 MTS851975 NDO851975 NNK851975 NXG851975 OHC851975 OQY851975 PAU851975 PKQ851975 PUM851975 QEI851975 QOE851975 QYA851975 RHW851975 RRS851975 SBO851975 SLK851975 SVG851975 TFC851975 TOY851975 TYU851975 UIQ851975 USM851975 VCI851975 VME851975 VWA851975 WFW851975 WPS851975 DG917511 NC917511 WY917511 AGU917511 AQQ917511 BAM917511 BKI917511 BUE917511 CEA917511 CNW917511 CXS917511 DHO917511 DRK917511 EBG917511 ELC917511 EUY917511 FEU917511 FOQ917511 FYM917511 GII917511 GSE917511 HCA917511 HLW917511 HVS917511 IFO917511 IPK917511 IZG917511 JJC917511 JSY917511 KCU917511 KMQ917511 KWM917511 LGI917511 LQE917511 MAA917511 MJW917511 MTS917511 NDO917511 NNK917511 NXG917511 OHC917511 OQY917511 PAU917511 PKQ917511 PUM917511 QEI917511 QOE917511 QYA917511 RHW917511 RRS917511 SBO917511 SLK917511 SVG917511 TFC917511 TOY917511 TYU917511 UIQ917511 USM917511 VCI917511 VME917511 VWA917511 WFW917511 WPS917511 DG983047 NC983047 WY983047 AGU983047 AQQ983047 BAM983047 BKI983047 BUE983047 CEA983047 CNW983047 CXS983047 DHO983047 DRK983047 EBG983047 ELC983047 EUY983047 FEU983047 FOQ983047 FYM983047 GII983047 GSE983047 HCA983047 HLW983047 HVS983047 IFO983047 IPK983047 IZG983047 JJC983047 JSY983047 KCU983047 KMQ983047 KWM983047 LGI983047 LQE983047 MAA983047 MJW983047 MTS983047 NDO983047 NNK983047 NXG983047 OHC983047 OQY983047 PAU983047 PKQ983047 PUM983047 QEI983047 QOE983047 QYA983047 RHW983047 RRS983047 SBO983047 SLK983047 SVG983047 TFC983047 TOY983047 TYU983047 UIQ983047 USM983047 VCI983047 VME983047 VWA983047 WFW983047 WPS983047 DE65543 NA65543 WW65543 AGS65543 AQO65543 BAK65543 BKG65543 BUC65543 CDY65543 CNU65543 CXQ65543 DHM65543 DRI65543 EBE65543 ELA65543 EUW65543 FES65543 FOO65543 FYK65543 GIG65543 GSC65543 HBY65543 HLU65543 HVQ65543 IFM65543 IPI65543 IZE65543 JJA65543 JSW65543 KCS65543 KMO65543 KWK65543 LGG65543 LQC65543 LZY65543 MJU65543 MTQ65543 NDM65543 NNI65543 NXE65543 OHA65543 OQW65543 PAS65543 PKO65543 PUK65543 QEG65543 QOC65543 QXY65543 RHU65543 RRQ65543 SBM65543 SLI65543 SVE65543 TFA65543 TOW65543 TYS65543 UIO65543 USK65543 VCG65543 VMC65543 VVY65543 WFU65543 WPQ65543 DE131079 NA131079 WW131079 AGS131079 AQO131079 BAK131079 BKG131079 BUC131079 CDY131079 CNU131079 CXQ131079 DHM131079 DRI131079 EBE131079 ELA131079 EUW131079 FES131079 FOO131079 FYK131079 GIG131079 GSC131079 HBY131079 HLU131079 HVQ131079 IFM131079 IPI131079 IZE131079 JJA131079 JSW131079 KCS131079 KMO131079 KWK131079 LGG131079 LQC131079 LZY131079 MJU131079 MTQ131079 NDM131079 NNI131079 NXE131079 OHA131079 OQW131079 PAS131079 PKO131079 PUK131079 QEG131079 QOC131079 QXY131079 RHU131079 RRQ131079 SBM131079 SLI131079 SVE131079 TFA131079 TOW131079 TYS131079 UIO131079 USK131079 VCG131079 VMC131079 VVY131079 WFU131079 WPQ131079 DE196615 NA196615 WW196615 AGS196615 AQO196615 BAK196615 BKG196615 BUC196615 CDY196615 CNU196615 CXQ196615 DHM196615 DRI196615 EBE196615 ELA196615 EUW196615 FES196615 FOO196615 FYK196615 GIG196615 GSC196615 HBY196615 HLU196615 HVQ196615 IFM196615 IPI196615 IZE196615 JJA196615 JSW196615 KCS196615 KMO196615 KWK196615 LGG196615 LQC196615 LZY196615 MJU196615 MTQ196615 NDM196615 NNI196615 NXE196615 OHA196615 OQW196615 PAS196615 PKO196615 PUK196615 QEG196615 QOC196615 QXY196615 RHU196615 RRQ196615 SBM196615 SLI196615 SVE196615 TFA196615 TOW196615 TYS196615 UIO196615 USK196615 VCG196615 VMC196615 VVY196615 WFU196615 WPQ196615 DE262151 NA262151 WW262151 AGS262151 AQO262151 BAK262151 BKG262151 BUC262151 CDY262151 CNU262151 CXQ262151 DHM262151 DRI262151 EBE262151 ELA262151 EUW262151 FES262151 FOO262151 FYK262151 GIG262151 GSC262151 HBY262151 HLU262151 HVQ262151 IFM262151 IPI262151 IZE262151 JJA262151 JSW262151 KCS262151 KMO262151 KWK262151 LGG262151 LQC262151 LZY262151 MJU262151 MTQ262151 NDM262151 NNI262151 NXE262151 OHA262151 OQW262151 PAS262151 PKO262151 PUK262151 QEG262151 QOC262151 QXY262151 RHU262151 RRQ262151 SBM262151 SLI262151 SVE262151 TFA262151 TOW262151 TYS262151 UIO262151 USK262151 VCG262151 VMC262151 VVY262151 WFU262151 WPQ262151 DE327687 NA327687 WW327687 AGS327687 AQO327687 BAK327687 BKG327687 BUC327687 CDY327687 CNU327687 CXQ327687 DHM327687 DRI327687 EBE327687 ELA327687 EUW327687 FES327687 FOO327687 FYK327687 GIG327687 GSC327687 HBY327687 HLU327687 HVQ327687 IFM327687 IPI327687 IZE327687 JJA327687 JSW327687 KCS327687 KMO327687 KWK327687 LGG327687 LQC327687 LZY327687 MJU327687 MTQ327687 NDM327687 NNI327687 NXE327687 OHA327687 OQW327687 PAS327687 PKO327687 PUK327687 QEG327687 QOC327687 QXY327687 RHU327687 RRQ327687 SBM327687 SLI327687 SVE327687 TFA327687 TOW327687 TYS327687 UIO327687 USK327687 VCG327687 VMC327687 VVY327687 WFU327687 WPQ327687 DE393223 NA393223 WW393223 AGS393223 AQO393223 BAK393223 BKG393223 BUC393223 CDY393223 CNU393223 CXQ393223 DHM393223 DRI393223 EBE393223 ELA393223 EUW393223 FES393223 FOO393223 FYK393223 GIG393223 GSC393223 HBY393223 HLU393223 HVQ393223 IFM393223 IPI393223 IZE393223 JJA393223 JSW393223 KCS393223 KMO393223 KWK393223 LGG393223 LQC393223 LZY393223 MJU393223 MTQ393223 NDM393223 NNI393223 NXE393223 OHA393223 OQW393223 PAS393223 PKO393223 PUK393223 QEG393223 QOC393223 QXY393223 RHU393223 RRQ393223 SBM393223 SLI393223 SVE393223 TFA393223 TOW393223 TYS393223 UIO393223 USK393223 VCG393223 VMC393223 VVY393223 WFU393223 WPQ393223 DE458759 NA458759 WW458759 AGS458759 AQO458759 BAK458759 BKG458759 BUC458759 CDY458759 CNU458759 CXQ458759 DHM458759 DRI458759 EBE458759 ELA458759 EUW458759 FES458759 FOO458759 FYK458759 GIG458759 GSC458759 HBY458759 HLU458759 HVQ458759 IFM458759 IPI458759 IZE458759 JJA458759 JSW458759 KCS458759 KMO458759 KWK458759 LGG458759 LQC458759 LZY458759 MJU458759 MTQ458759 NDM458759 NNI458759 NXE458759 OHA458759 OQW458759 PAS458759 PKO458759 PUK458759 QEG458759 QOC458759 QXY458759 RHU458759 RRQ458759 SBM458759 SLI458759 SVE458759 TFA458759 TOW458759 TYS458759 UIO458759 USK458759 VCG458759 VMC458759 VVY458759 WFU458759 WPQ458759 DE524295 NA524295 WW524295 AGS524295 AQO524295 BAK524295 BKG524295 BUC524295 CDY524295 CNU524295 CXQ524295 DHM524295 DRI524295 EBE524295 ELA524295 EUW524295 FES524295 FOO524295 FYK524295 GIG524295 GSC524295 HBY524295 HLU524295 HVQ524295 IFM524295 IPI524295 IZE524295 JJA524295 JSW524295 KCS524295 KMO524295 KWK524295 LGG524295 LQC524295 LZY524295 MJU524295 MTQ524295 NDM524295 NNI524295 NXE524295 OHA524295 OQW524295 PAS524295 PKO524295 PUK524295 QEG524295 QOC524295 QXY524295 RHU524295 RRQ524295 SBM524295 SLI524295 SVE524295 TFA524295 TOW524295 TYS524295 UIO524295 USK524295 VCG524295 VMC524295 VVY524295 WFU524295 WPQ524295 DE589831 NA589831 WW589831 AGS589831 AQO589831 BAK589831 BKG589831 BUC589831 CDY589831 CNU589831 CXQ589831 DHM589831 DRI589831 EBE589831 ELA589831 EUW589831 FES589831 FOO589831 FYK589831 GIG589831 GSC589831 HBY589831 HLU589831 HVQ589831 IFM589831 IPI589831 IZE589831 JJA589831 JSW589831 KCS589831 KMO589831 KWK589831 LGG589831 LQC589831 LZY589831 MJU589831 MTQ589831 NDM589831 NNI589831 NXE589831 OHA589831 OQW589831 PAS589831 PKO589831 PUK589831 QEG589831 QOC589831 QXY589831 RHU589831 RRQ589831 SBM589831 SLI589831 SVE589831 TFA589831 TOW589831 TYS589831 UIO589831 USK589831 VCG589831 VMC589831 VVY589831 WFU589831 WPQ589831 DE655367 NA655367 WW655367 AGS655367 AQO655367 BAK655367 BKG655367 BUC655367 CDY655367 CNU655367 CXQ655367 DHM655367 DRI655367 EBE655367 ELA655367 EUW655367 FES655367 FOO655367 FYK655367 GIG655367 GSC655367 HBY655367 HLU655367 HVQ655367 IFM655367 IPI655367 IZE655367 JJA655367 JSW655367 KCS655367 KMO655367 KWK655367 LGG655367 LQC655367 LZY655367 MJU655367 MTQ655367 NDM655367 NNI655367 NXE655367 OHA655367 OQW655367 PAS655367 PKO655367 PUK655367 QEG655367 QOC655367 QXY655367 RHU655367 RRQ655367 SBM655367 SLI655367 SVE655367 TFA655367 TOW655367 TYS655367 UIO655367 USK655367 VCG655367 VMC655367 VVY655367 WFU655367 WPQ655367 DE720903 NA720903 WW720903 AGS720903 AQO720903 BAK720903 BKG720903 BUC720903 CDY720903 CNU720903 CXQ720903 DHM720903 DRI720903 EBE720903 ELA720903 EUW720903 FES720903 FOO720903 FYK720903 GIG720903 GSC720903 HBY720903 HLU720903 HVQ720903 IFM720903 IPI720903 IZE720903 JJA720903 JSW720903 KCS720903 KMO720903 KWK720903 LGG720903 LQC720903 LZY720903 MJU720903 MTQ720903 NDM720903 NNI720903 NXE720903 OHA720903 OQW720903 PAS720903 PKO720903 PUK720903 QEG720903 QOC720903 QXY720903 RHU720903 RRQ720903 SBM720903 SLI720903 SVE720903 TFA720903 TOW720903 TYS720903 UIO720903 USK720903 VCG720903 VMC720903 VVY720903 WFU720903 WPQ720903 DE786439 NA786439 WW786439 AGS786439 AQO786439 BAK786439 BKG786439 BUC786439 CDY786439 CNU786439 CXQ786439 DHM786439 DRI786439 EBE786439 ELA786439 EUW786439 FES786439 FOO786439 FYK786439 GIG786439 GSC786439 HBY786439 HLU786439 HVQ786439 IFM786439 IPI786439 IZE786439 JJA786439 JSW786439 KCS786439 KMO786439 KWK786439 LGG786439 LQC786439 LZY786439 MJU786439 MTQ786439 NDM786439 NNI786439 NXE786439 OHA786439 OQW786439 PAS786439 PKO786439 PUK786439 QEG786439 QOC786439 QXY786439 RHU786439 RRQ786439 SBM786439 SLI786439 SVE786439 TFA786439 TOW786439 TYS786439 UIO786439 USK786439 VCG786439 VMC786439 VVY786439 WFU786439 WPQ786439 DE851975 NA851975 WW851975 AGS851975 AQO851975 BAK851975 BKG851975 BUC851975 CDY851975 CNU851975 CXQ851975 DHM851975 DRI851975 EBE851975 ELA851975 EUW851975 FES851975 FOO851975 FYK851975 GIG851975 GSC851975 HBY851975 HLU851975 HVQ851975 IFM851975 IPI851975 IZE851975 JJA851975 JSW851975 KCS851975 KMO851975 KWK851975 LGG851975 LQC851975 LZY851975 MJU851975 MTQ851975 NDM851975 NNI851975 NXE851975 OHA851975 OQW851975 PAS851975 PKO851975 PUK851975 QEG851975 QOC851975 QXY851975 RHU851975 RRQ851975 SBM851975 SLI851975 SVE851975 TFA851975 TOW851975 TYS851975 UIO851975 USK851975 VCG851975 VMC851975 VVY851975 WFU851975 WPQ851975 DE917511 NA917511 WW917511 AGS917511 AQO917511 BAK917511 BKG917511 BUC917511 CDY917511 CNU917511 CXQ917511 DHM917511 DRI917511 EBE917511 ELA917511 EUW917511 FES917511 FOO917511 FYK917511 GIG917511 GSC917511 HBY917511 HLU917511 HVQ917511 IFM917511 IPI917511 IZE917511 JJA917511 JSW917511 KCS917511 KMO917511 KWK917511 LGG917511 LQC917511 LZY917511 MJU917511 MTQ917511 NDM917511 NNI917511 NXE917511 OHA917511 OQW917511 PAS917511 PKO917511 PUK917511 QEG917511 QOC917511 QXY917511 RHU917511 RRQ917511 SBM917511 SLI917511 SVE917511 TFA917511 TOW917511 TYS917511 UIO917511 USK917511 VCG917511 VMC917511 VVY917511 WFU917511 WPQ917511 DE983047 NA983047 WW983047 AGS983047 AQO983047 BAK983047 BKG983047 BUC983047 CDY983047 CNU983047 CXQ983047 DHM983047 DRI983047 EBE983047 ELA983047 EUW983047 FES983047 FOO983047 FYK983047 GIG983047 GSC983047 HBY983047 HLU983047 HVQ983047 IFM983047 IPI983047 IZE983047 JJA983047 JSW983047 KCS983047 KMO983047 KWK983047 LGG983047 LQC983047 LZY983047 MJU983047 MTQ983047 NDM983047 NNI983047 NXE983047 OHA983047 OQW983047 PAS983047 PKO983047 PUK983047 QEG983047 QOC983047 QXY983047 RHU983047 RRQ983047 SBM983047 SLI983047 SVE983047 TFA983047 TOW983047 TYS983047 UIO983047 USK983047 VCG983047 VMC983047 VVY983047 WFU983047 WPQ983047 DC65543 MY65543 WU65543 AGQ65543 AQM65543 BAI65543 BKE65543 BUA65543 CDW65543 CNS65543 CXO65543 DHK65543 DRG65543 EBC65543 EKY65543 EUU65543 FEQ65543 FOM65543 FYI65543 GIE65543 GSA65543 HBW65543 HLS65543 HVO65543 IFK65543 IPG65543 IZC65543 JIY65543 JSU65543 KCQ65543 KMM65543 KWI65543 LGE65543 LQA65543 LZW65543 MJS65543 MTO65543 NDK65543 NNG65543 NXC65543 OGY65543 OQU65543 PAQ65543 PKM65543 PUI65543 QEE65543 QOA65543 QXW65543 RHS65543 RRO65543 SBK65543 SLG65543 SVC65543 TEY65543 TOU65543 TYQ65543 UIM65543 USI65543 VCE65543 VMA65543 VVW65543 WFS65543 WPO65543 DC131079 MY131079 WU131079 AGQ131079 AQM131079 BAI131079 BKE131079 BUA131079 CDW131079 CNS131079 CXO131079 DHK131079 DRG131079 EBC131079 EKY131079 EUU131079 FEQ131079 FOM131079 FYI131079 GIE131079 GSA131079 HBW131079 HLS131079 HVO131079 IFK131079 IPG131079 IZC131079 JIY131079 JSU131079 KCQ131079 KMM131079 KWI131079 LGE131079 LQA131079 LZW131079 MJS131079 MTO131079 NDK131079 NNG131079 NXC131079 OGY131079 OQU131079 PAQ131079 PKM131079 PUI131079 QEE131079 QOA131079 QXW131079 RHS131079 RRO131079 SBK131079 SLG131079 SVC131079 TEY131079 TOU131079 TYQ131079 UIM131079 USI131079 VCE131079 VMA131079 VVW131079 WFS131079 WPO131079 DC196615 MY196615 WU196615 AGQ196615 AQM196615 BAI196615 BKE196615 BUA196615 CDW196615 CNS196615 CXO196615 DHK196615 DRG196615 EBC196615 EKY196615 EUU196615 FEQ196615 FOM196615 FYI196615 GIE196615 GSA196615 HBW196615 HLS196615 HVO196615 IFK196615 IPG196615 IZC196615 JIY196615 JSU196615 KCQ196615 KMM196615 KWI196615 LGE196615 LQA196615 LZW196615 MJS196615 MTO196615 NDK196615 NNG196615 NXC196615 OGY196615 OQU196615 PAQ196615 PKM196615 PUI196615 QEE196615 QOA196615 QXW196615 RHS196615 RRO196615 SBK196615 SLG196615 SVC196615 TEY196615 TOU196615 TYQ196615 UIM196615 USI196615 VCE196615 VMA196615 VVW196615 WFS196615 WPO196615 DC262151 MY262151 WU262151 AGQ262151 AQM262151 BAI262151 BKE262151 BUA262151 CDW262151 CNS262151 CXO262151 DHK262151 DRG262151 EBC262151 EKY262151 EUU262151 FEQ262151 FOM262151 FYI262151 GIE262151 GSA262151 HBW262151 HLS262151 HVO262151 IFK262151 IPG262151 IZC262151 JIY262151 JSU262151 KCQ262151 KMM262151 KWI262151 LGE262151 LQA262151 LZW262151 MJS262151 MTO262151 NDK262151 NNG262151 NXC262151 OGY262151 OQU262151 PAQ262151 PKM262151 PUI262151 QEE262151 QOA262151 QXW262151 RHS262151 RRO262151 SBK262151 SLG262151 SVC262151 TEY262151 TOU262151 TYQ262151 UIM262151 USI262151 VCE262151 VMA262151 VVW262151 WFS262151 WPO262151 DC327687 MY327687 WU327687 AGQ327687 AQM327687 BAI327687 BKE327687 BUA327687 CDW327687 CNS327687 CXO327687 DHK327687 DRG327687 EBC327687 EKY327687 EUU327687 FEQ327687 FOM327687 FYI327687 GIE327687 GSA327687 HBW327687 HLS327687 HVO327687 IFK327687 IPG327687 IZC327687 JIY327687 JSU327687 KCQ327687 KMM327687 KWI327687 LGE327687 LQA327687 LZW327687 MJS327687 MTO327687 NDK327687 NNG327687 NXC327687 OGY327687 OQU327687 PAQ327687 PKM327687 PUI327687 QEE327687 QOA327687 QXW327687 RHS327687 RRO327687 SBK327687 SLG327687 SVC327687 TEY327687 TOU327687 TYQ327687 UIM327687 USI327687 VCE327687 VMA327687 VVW327687 WFS327687 WPO327687 DC393223 MY393223 WU393223 AGQ393223 AQM393223 BAI393223 BKE393223 BUA393223 CDW393223 CNS393223 CXO393223 DHK393223 DRG393223 EBC393223 EKY393223 EUU393223 FEQ393223 FOM393223 FYI393223 GIE393223 GSA393223 HBW393223 HLS393223 HVO393223 IFK393223 IPG393223 IZC393223 JIY393223 JSU393223 KCQ393223 KMM393223 KWI393223 LGE393223 LQA393223 LZW393223 MJS393223 MTO393223 NDK393223 NNG393223 NXC393223 OGY393223 OQU393223 PAQ393223 PKM393223 PUI393223 QEE393223 QOA393223 QXW393223 RHS393223 RRO393223 SBK393223 SLG393223 SVC393223 TEY393223 TOU393223 TYQ393223 UIM393223 USI393223 VCE393223 VMA393223 VVW393223 WFS393223 WPO393223 DC458759 MY458759 WU458759 AGQ458759 AQM458759 BAI458759 BKE458759 BUA458759 CDW458759 CNS458759 CXO458759 DHK458759 DRG458759 EBC458759 EKY458759 EUU458759 FEQ458759 FOM458759 FYI458759 GIE458759 GSA458759 HBW458759 HLS458759 HVO458759 IFK458759 IPG458759 IZC458759 JIY458759 JSU458759 KCQ458759 KMM458759 KWI458759 LGE458759 LQA458759 LZW458759 MJS458759 MTO458759 NDK458759 NNG458759 NXC458759 OGY458759 OQU458759 PAQ458759 PKM458759 PUI458759 QEE458759 QOA458759 QXW458759 RHS458759 RRO458759 SBK458759 SLG458759 SVC458759 TEY458759 TOU458759 TYQ458759 UIM458759 USI458759 VCE458759 VMA458759 VVW458759 WFS458759 WPO458759 DC524295 MY524295 WU524295 AGQ524295 AQM524295 BAI524295 BKE524295 BUA524295 CDW524295 CNS524295 CXO524295 DHK524295 DRG524295 EBC524295 EKY524295 EUU524295 FEQ524295 FOM524295 FYI524295 GIE524295 GSA524295 HBW524295 HLS524295 HVO524295 IFK524295 IPG524295 IZC524295 JIY524295 JSU524295 KCQ524295 KMM524295 KWI524295 LGE524295 LQA524295 LZW524295 MJS524295 MTO524295 NDK524295 NNG524295 NXC524295 OGY524295 OQU524295 PAQ524295 PKM524295 PUI524295 QEE524295 QOA524295 QXW524295 RHS524295 RRO524295 SBK524295 SLG524295 SVC524295 TEY524295 TOU524295 TYQ524295 UIM524295 USI524295 VCE524295 VMA524295 VVW524295 WFS524295 WPO524295 DC589831 MY589831 WU589831 AGQ589831 AQM589831 BAI589831 BKE589831 BUA589831 CDW589831 CNS589831 CXO589831 DHK589831 DRG589831 EBC589831 EKY589831 EUU589831 FEQ589831 FOM589831 FYI589831 GIE589831 GSA589831 HBW589831 HLS589831 HVO589831 IFK589831 IPG589831 IZC589831 JIY589831 JSU589831 KCQ589831 KMM589831 KWI589831 LGE589831 LQA589831 LZW589831 MJS589831 MTO589831 NDK589831 NNG589831 NXC589831 OGY589831 OQU589831 PAQ589831 PKM589831 PUI589831 QEE589831 QOA589831 QXW589831 RHS589831 RRO589831 SBK589831 SLG589831 SVC589831 TEY589831 TOU589831 TYQ589831 UIM589831 USI589831 VCE589831 VMA589831 VVW589831 WFS589831 WPO589831 DC655367 MY655367 WU655367 AGQ655367 AQM655367 BAI655367 BKE655367 BUA655367 CDW655367 CNS655367 CXO655367 DHK655367 DRG655367 EBC655367 EKY655367 EUU655367 FEQ655367 FOM655367 FYI655367 GIE655367 GSA655367 HBW655367 HLS655367 HVO655367 IFK655367 IPG655367 IZC655367 JIY655367 JSU655367 KCQ655367 KMM655367 KWI655367 LGE655367 LQA655367 LZW655367 MJS655367 MTO655367 NDK655367 NNG655367 NXC655367 OGY655367 OQU655367 PAQ655367 PKM655367 PUI655367 QEE655367 QOA655367 QXW655367 RHS655367 RRO655367 SBK655367 SLG655367 SVC655367 TEY655367 TOU655367 TYQ655367 UIM655367 USI655367 VCE655367 VMA655367 VVW655367 WFS655367 WPO655367 DC720903 MY720903 WU720903 AGQ720903 AQM720903 BAI720903 BKE720903 BUA720903 CDW720903 CNS720903 CXO720903 DHK720903 DRG720903 EBC720903 EKY720903 EUU720903 FEQ720903 FOM720903 FYI720903 GIE720903 GSA720903 HBW720903 HLS720903 HVO720903 IFK720903 IPG720903 IZC720903 JIY720903 JSU720903 KCQ720903 KMM720903 KWI720903 LGE720903 LQA720903 LZW720903 MJS720903 MTO720903 NDK720903 NNG720903 NXC720903 OGY720903 OQU720903 PAQ720903 PKM720903 PUI720903 QEE720903 QOA720903 QXW720903 RHS720903 RRO720903 SBK720903 SLG720903 SVC720903 TEY720903 TOU720903 TYQ720903 UIM720903 USI720903 VCE720903 VMA720903 VVW720903 WFS720903 WPO720903 DC786439 MY786439 WU786439 AGQ786439 AQM786439 BAI786439 BKE786439 BUA786439 CDW786439 CNS786439 CXO786439 DHK786439 DRG786439 EBC786439 EKY786439 EUU786439 FEQ786439 FOM786439 FYI786439 GIE786439 GSA786439 HBW786439 HLS786439 HVO786439 IFK786439 IPG786439 IZC786439 JIY786439 JSU786439 KCQ786439 KMM786439 KWI786439 LGE786439 LQA786439 LZW786439 MJS786439 MTO786439 NDK786439 NNG786439 NXC786439 OGY786439 OQU786439 PAQ786439 PKM786439 PUI786439 QEE786439 QOA786439 QXW786439 RHS786439 RRO786439 SBK786439 SLG786439 SVC786439 TEY786439 TOU786439 TYQ786439 UIM786439 USI786439 VCE786439 VMA786439 VVW786439 WFS786439 WPO786439 DC851975 MY851975 WU851975 AGQ851975 AQM851975 BAI851975 BKE851975 BUA851975 CDW851975 CNS851975 CXO851975 DHK851975 DRG851975 EBC851975 EKY851975 EUU851975 FEQ851975 FOM851975 FYI851975 GIE851975 GSA851975 HBW851975 HLS851975 HVO851975 IFK851975 IPG851975 IZC851975 JIY851975 JSU851975 KCQ851975 KMM851975 KWI851975 LGE851975 LQA851975 LZW851975 MJS851975 MTO851975 NDK851975 NNG851975 NXC851975 OGY851975 OQU851975 PAQ851975 PKM851975 PUI851975 QEE851975 QOA851975 QXW851975 RHS851975 RRO851975 SBK851975 SLG851975 SVC851975 TEY851975 TOU851975 TYQ851975 UIM851975 USI851975 VCE851975 VMA851975 VVW851975 WFS851975 WPO851975 DC917511 MY917511 WU917511 AGQ917511 AQM917511 BAI917511 BKE917511 BUA917511 CDW917511 CNS917511 CXO917511 DHK917511 DRG917511 EBC917511 EKY917511 EUU917511 FEQ917511 FOM917511 FYI917511 GIE917511 GSA917511 HBW917511 HLS917511 HVO917511 IFK917511 IPG917511 IZC917511 JIY917511 JSU917511 KCQ917511 KMM917511 KWI917511 LGE917511 LQA917511 LZW917511 MJS917511 MTO917511 NDK917511 NNG917511 NXC917511 OGY917511 OQU917511 PAQ917511 PKM917511 PUI917511 QEE917511 QOA917511 QXW917511 RHS917511 RRO917511 SBK917511 SLG917511 SVC917511 TEY917511 TOU917511 TYQ917511 UIM917511 USI917511 VCE917511 VMA917511 VVW917511 WFS917511 WPO917511 DC983047 MY983047 WU983047 AGQ983047 AQM983047 BAI983047 BKE983047 BUA983047 CDW983047 CNS983047 CXO983047 DHK983047 DRG983047 EBC983047 EKY983047 EUU983047 FEQ983047 FOM983047 FYI983047 GIE983047 GSA983047 HBW983047 HLS983047 HVO983047 IFK983047 IPG983047 IZC983047 JIY983047 JSU983047 KCQ983047 KMM983047 KWI983047 LGE983047 LQA983047 LZW983047 MJS983047 MTO983047 NDK983047 NNG983047 NXC983047 OGY983047 OQU983047 PAQ983047 PKM983047 PUI983047 QEE983047 QOA983047 QXW983047 RHS983047 RRO983047 SBK983047 SLG983047 SVC983047 TEY983047 TOU983047 TYQ983047 UIM983047 USI983047 VCE983047 VMA983047 VVW983047 WFS983047 WPO983047 DA65543 MW65543 WS65543 AGO65543 AQK65543 BAG65543 BKC65543 BTY65543 CDU65543 CNQ65543 CXM65543 DHI65543 DRE65543 EBA65543 EKW65543 EUS65543 FEO65543 FOK65543 FYG65543 GIC65543 GRY65543 HBU65543 HLQ65543 HVM65543 IFI65543 IPE65543 IZA65543 JIW65543 JSS65543 KCO65543 KMK65543 KWG65543 LGC65543 LPY65543 LZU65543 MJQ65543 MTM65543 NDI65543 NNE65543 NXA65543 OGW65543 OQS65543 PAO65543 PKK65543 PUG65543 QEC65543 QNY65543 QXU65543 RHQ65543 RRM65543 SBI65543 SLE65543 SVA65543 TEW65543 TOS65543 TYO65543 UIK65543 USG65543 VCC65543 VLY65543 VVU65543 WFQ65543 WPM65543 DA131079 MW131079 WS131079 AGO131079 AQK131079 BAG131079 BKC131079 BTY131079 CDU131079 CNQ131079 CXM131079 DHI131079 DRE131079 EBA131079 EKW131079 EUS131079 FEO131079 FOK131079 FYG131079 GIC131079 GRY131079 HBU131079 HLQ131079 HVM131079 IFI131079 IPE131079 IZA131079 JIW131079 JSS131079 KCO131079 KMK131079 KWG131079 LGC131079 LPY131079 LZU131079 MJQ131079 MTM131079 NDI131079 NNE131079 NXA131079 OGW131079 OQS131079 PAO131079 PKK131079 PUG131079 QEC131079 QNY131079 QXU131079 RHQ131079 RRM131079 SBI131079 SLE131079 SVA131079 TEW131079 TOS131079 TYO131079 UIK131079 USG131079 VCC131079 VLY131079 VVU131079 WFQ131079 WPM131079 DA196615 MW196615 WS196615 AGO196615 AQK196615 BAG196615 BKC196615 BTY196615 CDU196615 CNQ196615 CXM196615 DHI196615 DRE196615 EBA196615 EKW196615 EUS196615 FEO196615 FOK196615 FYG196615 GIC196615 GRY196615 HBU196615 HLQ196615 HVM196615 IFI196615 IPE196615 IZA196615 JIW196615 JSS196615 KCO196615 KMK196615 KWG196615 LGC196615 LPY196615 LZU196615 MJQ196615 MTM196615 NDI196615 NNE196615 NXA196615 OGW196615 OQS196615 PAO196615 PKK196615 PUG196615 QEC196615 QNY196615 QXU196615 RHQ196615 RRM196615 SBI196615 SLE196615 SVA196615 TEW196615 TOS196615 TYO196615 UIK196615 USG196615 VCC196615 VLY196615 VVU196615 WFQ196615 WPM196615 DA262151 MW262151 WS262151 AGO262151 AQK262151 BAG262151 BKC262151 BTY262151 CDU262151 CNQ262151 CXM262151 DHI262151 DRE262151 EBA262151 EKW262151 EUS262151 FEO262151 FOK262151 FYG262151 GIC262151 GRY262151 HBU262151 HLQ262151 HVM262151 IFI262151 IPE262151 IZA262151 JIW262151 JSS262151 KCO262151 KMK262151 KWG262151 LGC262151 LPY262151 LZU262151 MJQ262151 MTM262151 NDI262151 NNE262151 NXA262151 OGW262151 OQS262151 PAO262151 PKK262151 PUG262151 QEC262151 QNY262151 QXU262151 RHQ262151 RRM262151 SBI262151 SLE262151 SVA262151 TEW262151 TOS262151 TYO262151 UIK262151 USG262151 VCC262151 VLY262151 VVU262151 WFQ262151 WPM262151 DA327687 MW327687 WS327687 AGO327687 AQK327687 BAG327687 BKC327687 BTY327687 CDU327687 CNQ327687 CXM327687 DHI327687 DRE327687 EBA327687 EKW327687 EUS327687 FEO327687 FOK327687 FYG327687 GIC327687 GRY327687 HBU327687 HLQ327687 HVM327687 IFI327687 IPE327687 IZA327687 JIW327687 JSS327687 KCO327687 KMK327687 KWG327687 LGC327687 LPY327687 LZU327687 MJQ327687 MTM327687 NDI327687 NNE327687 NXA327687 OGW327687 OQS327687 PAO327687 PKK327687 PUG327687 QEC327687 QNY327687 QXU327687 RHQ327687 RRM327687 SBI327687 SLE327687 SVA327687 TEW327687 TOS327687 TYO327687 UIK327687 USG327687 VCC327687 VLY327687 VVU327687 WFQ327687 WPM327687 DA393223 MW393223 WS393223 AGO393223 AQK393223 BAG393223 BKC393223 BTY393223 CDU393223 CNQ393223 CXM393223 DHI393223 DRE393223 EBA393223 EKW393223 EUS393223 FEO393223 FOK393223 FYG393223 GIC393223 GRY393223 HBU393223 HLQ393223 HVM393223 IFI393223 IPE393223 IZA393223 JIW393223 JSS393223 KCO393223 KMK393223 KWG393223 LGC393223 LPY393223 LZU393223 MJQ393223 MTM393223 NDI393223 NNE393223 NXA393223 OGW393223 OQS393223 PAO393223 PKK393223 PUG393223 QEC393223 QNY393223 QXU393223 RHQ393223 RRM393223 SBI393223 SLE393223 SVA393223 TEW393223 TOS393223 TYO393223 UIK393223 USG393223 VCC393223 VLY393223 VVU393223 WFQ393223 WPM393223 DA458759 MW458759 WS458759 AGO458759 AQK458759 BAG458759 BKC458759 BTY458759 CDU458759 CNQ458759 CXM458759 DHI458759 DRE458759 EBA458759 EKW458759 EUS458759 FEO458759 FOK458759 FYG458759 GIC458759 GRY458759 HBU458759 HLQ458759 HVM458759 IFI458759 IPE458759 IZA458759 JIW458759 JSS458759 KCO458759 KMK458759 KWG458759 LGC458759 LPY458759 LZU458759 MJQ458759 MTM458759 NDI458759 NNE458759 NXA458759 OGW458759 OQS458759 PAO458759 PKK458759 PUG458759 QEC458759 QNY458759 QXU458759 RHQ458759 RRM458759 SBI458759 SLE458759 SVA458759 TEW458759 TOS458759 TYO458759 UIK458759 USG458759 VCC458759 VLY458759 VVU458759 WFQ458759 WPM458759 DA524295 MW524295 WS524295 AGO524295 AQK524295 BAG524295 BKC524295 BTY524295 CDU524295 CNQ524295 CXM524295 DHI524295 DRE524295 EBA524295 EKW524295 EUS524295 FEO524295 FOK524295 FYG524295 GIC524295 GRY524295 HBU524295 HLQ524295 HVM524295 IFI524295 IPE524295 IZA524295 JIW524295 JSS524295 KCO524295 KMK524295 KWG524295 LGC524295 LPY524295 LZU524295 MJQ524295 MTM524295 NDI524295 NNE524295 NXA524295 OGW524295 OQS524295 PAO524295 PKK524295 PUG524295 QEC524295 QNY524295 QXU524295 RHQ524295 RRM524295 SBI524295 SLE524295 SVA524295 TEW524295 TOS524295 TYO524295 UIK524295 USG524295 VCC524295 VLY524295 VVU524295 WFQ524295 WPM524295 DA589831 MW589831 WS589831 AGO589831 AQK589831 BAG589831 BKC589831 BTY589831 CDU589831 CNQ589831 CXM589831 DHI589831 DRE589831 EBA589831 EKW589831 EUS589831 FEO589831 FOK589831 FYG589831 GIC589831 GRY589831 HBU589831 HLQ589831 HVM589831 IFI589831 IPE589831 IZA589831 JIW589831 JSS589831 KCO589831 KMK589831 KWG589831 LGC589831 LPY589831 LZU589831 MJQ589831 MTM589831 NDI589831 NNE589831 NXA589831 OGW589831 OQS589831 PAO589831 PKK589831 PUG589831 QEC589831 QNY589831 QXU589831 RHQ589831 RRM589831 SBI589831 SLE589831 SVA589831 TEW589831 TOS589831 TYO589831 UIK589831 USG589831 VCC589831 VLY589831 VVU589831 WFQ589831 WPM589831 DA655367 MW655367 WS655367 AGO655367 AQK655367 BAG655367 BKC655367 BTY655367 CDU655367 CNQ655367 CXM655367 DHI655367 DRE655367 EBA655367 EKW655367 EUS655367 FEO655367 FOK655367 FYG655367 GIC655367 GRY655367 HBU655367 HLQ655367 HVM655367 IFI655367 IPE655367 IZA655367 JIW655367 JSS655367 KCO655367 KMK655367 KWG655367 LGC655367 LPY655367 LZU655367 MJQ655367 MTM655367 NDI655367 NNE655367 NXA655367 OGW655367 OQS655367 PAO655367 PKK655367 PUG655367 QEC655367 QNY655367 QXU655367 RHQ655367 RRM655367 SBI655367 SLE655367 SVA655367 TEW655367 TOS655367 TYO655367 UIK655367 USG655367 VCC655367 VLY655367 VVU655367 WFQ655367 WPM655367 DA720903 MW720903 WS720903 AGO720903 AQK720903 BAG720903 BKC720903 BTY720903 CDU720903 CNQ720903 CXM720903 DHI720903 DRE720903 EBA720903 EKW720903 EUS720903 FEO720903 FOK720903 FYG720903 GIC720903 GRY720903 HBU720903 HLQ720903 HVM720903 IFI720903 IPE720903 IZA720903 JIW720903 JSS720903 KCO720903 KMK720903 KWG720903 LGC720903 LPY720903 LZU720903 MJQ720903 MTM720903 NDI720903 NNE720903 NXA720903 OGW720903 OQS720903 PAO720903 PKK720903 PUG720903 QEC720903 QNY720903 QXU720903 RHQ720903 RRM720903 SBI720903 SLE720903 SVA720903 TEW720903 TOS720903 TYO720903 UIK720903 USG720903 VCC720903 VLY720903 VVU720903 WFQ720903 WPM720903 DA786439 MW786439 WS786439 AGO786439 AQK786439 BAG786439 BKC786439 BTY786439 CDU786439 CNQ786439 CXM786439 DHI786439 DRE786439 EBA786439 EKW786439 EUS786439 FEO786439 FOK786439 FYG786439 GIC786439 GRY786439 HBU786439 HLQ786439 HVM786439 IFI786439 IPE786439 IZA786439 JIW786439 JSS786439 KCO786439 KMK786439 KWG786439 LGC786439 LPY786439 LZU786439 MJQ786439 MTM786439 NDI786439 NNE786439 NXA786439 OGW786439 OQS786439 PAO786439 PKK786439 PUG786439 QEC786439 QNY786439 QXU786439 RHQ786439 RRM786439 SBI786439 SLE786439 SVA786439 TEW786439 TOS786439 TYO786439 UIK786439 USG786439 VCC786439 VLY786439 VVU786439 WFQ786439 WPM786439 DA851975 MW851975 WS851975 AGO851975 AQK851975 BAG851975 BKC851975 BTY851975 CDU851975 CNQ851975 CXM851975 DHI851975 DRE851975 EBA851975 EKW851975 EUS851975 FEO851975 FOK851975 FYG851975 GIC851975 GRY851975 HBU851975 HLQ851975 HVM851975 IFI851975 IPE851975 IZA851975 JIW851975 JSS851975 KCO851975 KMK851975 KWG851975 LGC851975 LPY851975 LZU851975 MJQ851975 MTM851975 NDI851975 NNE851975 NXA851975 OGW851975 OQS851975 PAO851975 PKK851975 PUG851975 QEC851975 QNY851975 QXU851975 RHQ851975 RRM851975 SBI851975 SLE851975 SVA851975 TEW851975 TOS851975 TYO851975 UIK851975 USG851975 VCC851975 VLY851975 VVU851975 WFQ851975 WPM851975 DA917511 MW917511 WS917511 AGO917511 AQK917511 BAG917511 BKC917511 BTY917511 CDU917511 CNQ917511 CXM917511 DHI917511 DRE917511 EBA917511 EKW917511 EUS917511 FEO917511 FOK917511 FYG917511 GIC917511 GRY917511 HBU917511 HLQ917511 HVM917511 IFI917511 IPE917511 IZA917511 JIW917511 JSS917511 KCO917511 KMK917511 KWG917511 LGC917511 LPY917511 LZU917511 MJQ917511 MTM917511 NDI917511 NNE917511 NXA917511 OGW917511 OQS917511 PAO917511 PKK917511 PUG917511 QEC917511 QNY917511 QXU917511 RHQ917511 RRM917511 SBI917511 SLE917511 SVA917511 TEW917511 TOS917511 TYO917511 UIK917511 USG917511 VCC917511 VLY917511 VVU917511 WFQ917511 WPM917511 DA983047 MW983047 WS983047 AGO983047 AQK983047 BAG983047 BKC983047 BTY983047 CDU983047 CNQ983047 CXM983047 DHI983047 DRE983047 EBA983047 EKW983047 EUS983047 FEO983047 FOK983047 FYG983047 GIC983047 GRY983047 HBU983047 HLQ983047 HVM983047 IFI983047 IPE983047 IZA983047 JIW983047 JSS983047 KCO983047 KMK983047 KWG983047 LGC983047 LPY983047 LZU983047 MJQ983047 MTM983047 NDI983047 NNE983047 NXA983047 OGW983047 OQS983047 PAO983047 PKK983047 PUG983047 QEC983047 QNY983047 QXU983047 RHQ983047 RRM983047 SBI983047 SLE983047 SVA983047 TEW983047 TOS983047 TYO983047 UIK983047 USG983047 VCC983047 VLY983047 VVU983047 WFQ983047 WPM983047 CY65543 MU65543 WQ65543 AGM65543 AQI65543 BAE65543 BKA65543 BTW65543 CDS65543 CNO65543 CXK65543 DHG65543 DRC65543 EAY65543 EKU65543 EUQ65543 FEM65543 FOI65543 FYE65543 GIA65543 GRW65543 HBS65543 HLO65543 HVK65543 IFG65543 IPC65543 IYY65543 JIU65543 JSQ65543 KCM65543 KMI65543 KWE65543 LGA65543 LPW65543 LZS65543 MJO65543 MTK65543 NDG65543 NNC65543 NWY65543 OGU65543 OQQ65543 PAM65543 PKI65543 PUE65543 QEA65543 QNW65543 QXS65543 RHO65543 RRK65543 SBG65543 SLC65543 SUY65543 TEU65543 TOQ65543 TYM65543 UII65543 USE65543 VCA65543 VLW65543 VVS65543 WFO65543 WPK65543 CY131079 MU131079 WQ131079 AGM131079 AQI131079 BAE131079 BKA131079 BTW131079 CDS131079 CNO131079 CXK131079 DHG131079 DRC131079 EAY131079 EKU131079 EUQ131079 FEM131079 FOI131079 FYE131079 GIA131079 GRW131079 HBS131079 HLO131079 HVK131079 IFG131079 IPC131079 IYY131079 JIU131079 JSQ131079 KCM131079 KMI131079 KWE131079 LGA131079 LPW131079 LZS131079 MJO131079 MTK131079 NDG131079 NNC131079 NWY131079 OGU131079 OQQ131079 PAM131079 PKI131079 PUE131079 QEA131079 QNW131079 QXS131079 RHO131079 RRK131079 SBG131079 SLC131079 SUY131079 TEU131079 TOQ131079 TYM131079 UII131079 USE131079 VCA131079 VLW131079 VVS131079 WFO131079 WPK131079 CY196615 MU196615 WQ196615 AGM196615 AQI196615 BAE196615 BKA196615 BTW196615 CDS196615 CNO196615 CXK196615 DHG196615 DRC196615 EAY196615 EKU196615 EUQ196615 FEM196615 FOI196615 FYE196615 GIA196615 GRW196615 HBS196615 HLO196615 HVK196615 IFG196615 IPC196615 IYY196615 JIU196615 JSQ196615 KCM196615 KMI196615 KWE196615 LGA196615 LPW196615 LZS196615 MJO196615 MTK196615 NDG196615 NNC196615 NWY196615 OGU196615 OQQ196615 PAM196615 PKI196615 PUE196615 QEA196615 QNW196615 QXS196615 RHO196615 RRK196615 SBG196615 SLC196615 SUY196615 TEU196615 TOQ196615 TYM196615 UII196615 USE196615 VCA196615 VLW196615 VVS196615 WFO196615 WPK196615 CY262151 MU262151 WQ262151 AGM262151 AQI262151 BAE262151 BKA262151 BTW262151 CDS262151 CNO262151 CXK262151 DHG262151 DRC262151 EAY262151 EKU262151 EUQ262151 FEM262151 FOI262151 FYE262151 GIA262151 GRW262151 HBS262151 HLO262151 HVK262151 IFG262151 IPC262151 IYY262151 JIU262151 JSQ262151 KCM262151 KMI262151 KWE262151 LGA262151 LPW262151 LZS262151 MJO262151 MTK262151 NDG262151 NNC262151 NWY262151 OGU262151 OQQ262151 PAM262151 PKI262151 PUE262151 QEA262151 QNW262151 QXS262151 RHO262151 RRK262151 SBG262151 SLC262151 SUY262151 TEU262151 TOQ262151 TYM262151 UII262151 USE262151 VCA262151 VLW262151 VVS262151 WFO262151 WPK262151 CY327687 MU327687 WQ327687 AGM327687 AQI327687 BAE327687 BKA327687 BTW327687 CDS327687 CNO327687 CXK327687 DHG327687 DRC327687 EAY327687 EKU327687 EUQ327687 FEM327687 FOI327687 FYE327687 GIA327687 GRW327687 HBS327687 HLO327687 HVK327687 IFG327687 IPC327687 IYY327687 JIU327687 JSQ327687 KCM327687 KMI327687 KWE327687 LGA327687 LPW327687 LZS327687 MJO327687 MTK327687 NDG327687 NNC327687 NWY327687 OGU327687 OQQ327687 PAM327687 PKI327687 PUE327687 QEA327687 QNW327687 QXS327687 RHO327687 RRK327687 SBG327687 SLC327687 SUY327687 TEU327687 TOQ327687 TYM327687 UII327687 USE327687 VCA327687 VLW327687 VVS327687 WFO327687 WPK327687 CY393223 MU393223 WQ393223 AGM393223 AQI393223 BAE393223 BKA393223 BTW393223 CDS393223 CNO393223 CXK393223 DHG393223 DRC393223 EAY393223 EKU393223 EUQ393223 FEM393223 FOI393223 FYE393223 GIA393223 GRW393223 HBS393223 HLO393223 HVK393223 IFG393223 IPC393223 IYY393223 JIU393223 JSQ393223 KCM393223 KMI393223 KWE393223 LGA393223 LPW393223 LZS393223 MJO393223 MTK393223 NDG393223 NNC393223 NWY393223 OGU393223 OQQ393223 PAM393223 PKI393223 PUE393223 QEA393223 QNW393223 QXS393223 RHO393223 RRK393223 SBG393223 SLC393223 SUY393223 TEU393223 TOQ393223 TYM393223 UII393223 USE393223 VCA393223 VLW393223 VVS393223 WFO393223 WPK393223 CY458759 MU458759 WQ458759 AGM458759 AQI458759 BAE458759 BKA458759 BTW458759 CDS458759 CNO458759 CXK458759 DHG458759 DRC458759 EAY458759 EKU458759 EUQ458759 FEM458759 FOI458759 FYE458759 GIA458759 GRW458759 HBS458759 HLO458759 HVK458759 IFG458759 IPC458759 IYY458759 JIU458759 JSQ458759 KCM458759 KMI458759 KWE458759 LGA458759 LPW458759 LZS458759 MJO458759 MTK458759 NDG458759 NNC458759 NWY458759 OGU458759 OQQ458759 PAM458759 PKI458759 PUE458759 QEA458759 QNW458759 QXS458759 RHO458759 RRK458759 SBG458759 SLC458759 SUY458759 TEU458759 TOQ458759 TYM458759 UII458759 USE458759 VCA458759 VLW458759 VVS458759 WFO458759 WPK458759 CY524295 MU524295 WQ524295 AGM524295 AQI524295 BAE524295 BKA524295 BTW524295 CDS524295 CNO524295 CXK524295 DHG524295 DRC524295 EAY524295 EKU524295 EUQ524295 FEM524295 FOI524295 FYE524295 GIA524295 GRW524295 HBS524295 HLO524295 HVK524295 IFG524295 IPC524295 IYY524295 JIU524295 JSQ524295 KCM524295 KMI524295 KWE524295 LGA524295 LPW524295 LZS524295 MJO524295 MTK524295 NDG524295 NNC524295 NWY524295 OGU524295 OQQ524295 PAM524295 PKI524295 PUE524295 QEA524295 QNW524295 QXS524295 RHO524295 RRK524295 SBG524295 SLC524295 SUY524295 TEU524295 TOQ524295 TYM524295 UII524295 USE524295 VCA524295 VLW524295 VVS524295 WFO524295 WPK524295 CY589831 MU589831 WQ589831 AGM589831 AQI589831 BAE589831 BKA589831 BTW589831 CDS589831 CNO589831 CXK589831 DHG589831 DRC589831 EAY589831 EKU589831 EUQ589831 FEM589831 FOI589831 FYE589831 GIA589831 GRW589831 HBS589831 HLO589831 HVK589831 IFG589831 IPC589831 IYY589831 JIU589831 JSQ589831 KCM589831 KMI589831 KWE589831 LGA589831 LPW589831 LZS589831 MJO589831 MTK589831 NDG589831 NNC589831 NWY589831 OGU589831 OQQ589831 PAM589831 PKI589831 PUE589831 QEA589831 QNW589831 QXS589831 RHO589831 RRK589831 SBG589831 SLC589831 SUY589831 TEU589831 TOQ589831 TYM589831 UII589831 USE589831 VCA589831 VLW589831 VVS589831 WFO589831 WPK589831 CY655367 MU655367 WQ655367 AGM655367 AQI655367 BAE655367 BKA655367 BTW655367 CDS655367 CNO655367 CXK655367 DHG655367 DRC655367 EAY655367 EKU655367 EUQ655367 FEM655367 FOI655367 FYE655367 GIA655367 GRW655367 HBS655367 HLO655367 HVK655367 IFG655367 IPC655367 IYY655367 JIU655367 JSQ655367 KCM655367 KMI655367 KWE655367 LGA655367 LPW655367 LZS655367 MJO655367 MTK655367 NDG655367 NNC655367 NWY655367 OGU655367 OQQ655367 PAM655367 PKI655367 PUE655367 QEA655367 QNW655367 QXS655367 RHO655367 RRK655367 SBG655367 SLC655367 SUY655367 TEU655367 TOQ655367 TYM655367 UII655367 USE655367 VCA655367 VLW655367 VVS655367 WFO655367 WPK655367 CY720903 MU720903 WQ720903 AGM720903 AQI720903 BAE720903 BKA720903 BTW720903 CDS720903 CNO720903 CXK720903 DHG720903 DRC720903 EAY720903 EKU720903 EUQ720903 FEM720903 FOI720903 FYE720903 GIA720903 GRW720903 HBS720903 HLO720903 HVK720903 IFG720903 IPC720903 IYY720903 JIU720903 JSQ720903 KCM720903 KMI720903 KWE720903 LGA720903 LPW720903 LZS720903 MJO720903 MTK720903 NDG720903 NNC720903 NWY720903 OGU720903 OQQ720903 PAM720903 PKI720903 PUE720903 QEA720903 QNW720903 QXS720903 RHO720903 RRK720903 SBG720903 SLC720903 SUY720903 TEU720903 TOQ720903 TYM720903 UII720903 USE720903 VCA720903 VLW720903 VVS720903 WFO720903 WPK720903 CY786439 MU786439 WQ786439 AGM786439 AQI786439 BAE786439 BKA786439 BTW786439 CDS786439 CNO786439 CXK786439 DHG786439 DRC786439 EAY786439 EKU786439 EUQ786439 FEM786439 FOI786439 FYE786439 GIA786439 GRW786439 HBS786439 HLO786439 HVK786439 IFG786439 IPC786439 IYY786439 JIU786439 JSQ786439 KCM786439 KMI786439 KWE786439 LGA786439 LPW786439 LZS786439 MJO786439 MTK786439 NDG786439 NNC786439 NWY786439 OGU786439 OQQ786439 PAM786439 PKI786439 PUE786439 QEA786439 QNW786439 QXS786439 RHO786439 RRK786439 SBG786439 SLC786439 SUY786439 TEU786439 TOQ786439 TYM786439 UII786439 USE786439 VCA786439 VLW786439 VVS786439 WFO786439 WPK786439 CY851975 MU851975 WQ851975 AGM851975 AQI851975 BAE851975 BKA851975 BTW851975 CDS851975 CNO851975 CXK851975 DHG851975 DRC851975 EAY851975 EKU851975 EUQ851975 FEM851975 FOI851975 FYE851975 GIA851975 GRW851975 HBS851975 HLO851975 HVK851975 IFG851975 IPC851975 IYY851975 JIU851975 JSQ851975 KCM851975 KMI851975 KWE851975 LGA851975 LPW851975 LZS851975 MJO851975 MTK851975 NDG851975 NNC851975 NWY851975 OGU851975 OQQ851975 PAM851975 PKI851975 PUE851975 QEA851975 QNW851975 QXS851975 RHO851975 RRK851975 SBG851975 SLC851975 SUY851975 TEU851975 TOQ851975 TYM851975 UII851975 USE851975 VCA851975 VLW851975 VVS851975 WFO851975 WPK851975 CY917511 MU917511 WQ917511 AGM917511 AQI917511 BAE917511 BKA917511 BTW917511 CDS917511 CNO917511 CXK917511 DHG917511 DRC917511 EAY917511 EKU917511 EUQ917511 FEM917511 FOI917511 FYE917511 GIA917511 GRW917511 HBS917511 HLO917511 HVK917511 IFG917511 IPC917511 IYY917511 JIU917511 JSQ917511 KCM917511 KMI917511 KWE917511 LGA917511 LPW917511 LZS917511 MJO917511 MTK917511 NDG917511 NNC917511 NWY917511 OGU917511 OQQ917511 PAM917511 PKI917511 PUE917511 QEA917511 QNW917511 QXS917511 RHO917511 RRK917511 SBG917511 SLC917511 SUY917511 TEU917511 TOQ917511 TYM917511 UII917511 USE917511 VCA917511 VLW917511 VVS917511 WFO917511 WPK917511 CY983047 MU983047 WQ983047 AGM983047 AQI983047 BAE983047 BKA983047 BTW983047 CDS983047 CNO983047 CXK983047 DHG983047 DRC983047 EAY983047 EKU983047 EUQ983047 FEM983047 FOI983047 FYE983047 GIA983047 GRW983047 HBS983047 HLO983047 HVK983047 IFG983047 IPC983047 IYY983047 JIU983047 JSQ983047 KCM983047 KMI983047 KWE983047 LGA983047 LPW983047 LZS983047 MJO983047 MTK983047 NDG983047 NNC983047 NWY983047 OGU983047 OQQ983047 PAM983047 PKI983047 PUE983047 QEA983047 QNW983047 QXS983047 RHO983047 RRK983047 SBG983047 SLC983047 SUY983047 TEU983047 TOQ983047 TYM983047 UII983047 USE983047 VCA983047 VLW983047 VVS983047 WFO983047 WPK983047 CW65543 MS65543 WO65543 AGK65543 AQG65543 BAC65543 BJY65543 BTU65543 CDQ65543 CNM65543 CXI65543 DHE65543 DRA65543 EAW65543 EKS65543 EUO65543 FEK65543 FOG65543 FYC65543 GHY65543 GRU65543 HBQ65543 HLM65543 HVI65543 IFE65543 IPA65543 IYW65543 JIS65543 JSO65543 KCK65543 KMG65543 KWC65543 LFY65543 LPU65543 LZQ65543 MJM65543 MTI65543 NDE65543 NNA65543 NWW65543 OGS65543 OQO65543 PAK65543 PKG65543 PUC65543 QDY65543 QNU65543 QXQ65543 RHM65543 RRI65543 SBE65543 SLA65543 SUW65543 TES65543 TOO65543 TYK65543 UIG65543 USC65543 VBY65543 VLU65543 VVQ65543 WFM65543 WPI65543 CW131079 MS131079 WO131079 AGK131079 AQG131079 BAC131079 BJY131079 BTU131079 CDQ131079 CNM131079 CXI131079 DHE131079 DRA131079 EAW131079 EKS131079 EUO131079 FEK131079 FOG131079 FYC131079 GHY131079 GRU131079 HBQ131079 HLM131079 HVI131079 IFE131079 IPA131079 IYW131079 JIS131079 JSO131079 KCK131079 KMG131079 KWC131079 LFY131079 LPU131079 LZQ131079 MJM131079 MTI131079 NDE131079 NNA131079 NWW131079 OGS131079 OQO131079 PAK131079 PKG131079 PUC131079 QDY131079 QNU131079 QXQ131079 RHM131079 RRI131079 SBE131079 SLA131079 SUW131079 TES131079 TOO131079 TYK131079 UIG131079 USC131079 VBY131079 VLU131079 VVQ131079 WFM131079 WPI131079 CW196615 MS196615 WO196615 AGK196615 AQG196615 BAC196615 BJY196615 BTU196615 CDQ196615 CNM196615 CXI196615 DHE196615 DRA196615 EAW196615 EKS196615 EUO196615 FEK196615 FOG196615 FYC196615 GHY196615 GRU196615 HBQ196615 HLM196615 HVI196615 IFE196615 IPA196615 IYW196615 JIS196615 JSO196615 KCK196615 KMG196615 KWC196615 LFY196615 LPU196615 LZQ196615 MJM196615 MTI196615 NDE196615 NNA196615 NWW196615 OGS196615 OQO196615 PAK196615 PKG196615 PUC196615 QDY196615 QNU196615 QXQ196615 RHM196615 RRI196615 SBE196615 SLA196615 SUW196615 TES196615 TOO196615 TYK196615 UIG196615 USC196615 VBY196615 VLU196615 VVQ196615 WFM196615 WPI196615 CW262151 MS262151 WO262151 AGK262151 AQG262151 BAC262151 BJY262151 BTU262151 CDQ262151 CNM262151 CXI262151 DHE262151 DRA262151 EAW262151 EKS262151 EUO262151 FEK262151 FOG262151 FYC262151 GHY262151 GRU262151 HBQ262151 HLM262151 HVI262151 IFE262151 IPA262151 IYW262151 JIS262151 JSO262151 KCK262151 KMG262151 KWC262151 LFY262151 LPU262151 LZQ262151 MJM262151 MTI262151 NDE262151 NNA262151 NWW262151 OGS262151 OQO262151 PAK262151 PKG262151 PUC262151 QDY262151 QNU262151 QXQ262151 RHM262151 RRI262151 SBE262151 SLA262151 SUW262151 TES262151 TOO262151 TYK262151 UIG262151 USC262151 VBY262151 VLU262151 VVQ262151 WFM262151 WPI262151 CW327687 MS327687 WO327687 AGK327687 AQG327687 BAC327687 BJY327687 BTU327687 CDQ327687 CNM327687 CXI327687 DHE327687 DRA327687 EAW327687 EKS327687 EUO327687 FEK327687 FOG327687 FYC327687 GHY327687 GRU327687 HBQ327687 HLM327687 HVI327687 IFE327687 IPA327687 IYW327687 JIS327687 JSO327687 KCK327687 KMG327687 KWC327687 LFY327687 LPU327687 LZQ327687 MJM327687 MTI327687 NDE327687 NNA327687 NWW327687 OGS327687 OQO327687 PAK327687 PKG327687 PUC327687 QDY327687 QNU327687 QXQ327687 RHM327687 RRI327687 SBE327687 SLA327687 SUW327687 TES327687 TOO327687 TYK327687 UIG327687 USC327687 VBY327687 VLU327687 VVQ327687 WFM327687 WPI327687 CW393223 MS393223 WO393223 AGK393223 AQG393223 BAC393223 BJY393223 BTU393223 CDQ393223 CNM393223 CXI393223 DHE393223 DRA393223 EAW393223 EKS393223 EUO393223 FEK393223 FOG393223 FYC393223 GHY393223 GRU393223 HBQ393223 HLM393223 HVI393223 IFE393223 IPA393223 IYW393223 JIS393223 JSO393223 KCK393223 KMG393223 KWC393223 LFY393223 LPU393223 LZQ393223 MJM393223 MTI393223 NDE393223 NNA393223 NWW393223 OGS393223 OQO393223 PAK393223 PKG393223 PUC393223 QDY393223 QNU393223 QXQ393223 RHM393223 RRI393223 SBE393223 SLA393223 SUW393223 TES393223 TOO393223 TYK393223 UIG393223 USC393223 VBY393223 VLU393223 VVQ393223 WFM393223 WPI393223 CW458759 MS458759 WO458759 AGK458759 AQG458759 BAC458759 BJY458759 BTU458759 CDQ458759 CNM458759 CXI458759 DHE458759 DRA458759 EAW458759 EKS458759 EUO458759 FEK458759 FOG458759 FYC458759 GHY458759 GRU458759 HBQ458759 HLM458759 HVI458759 IFE458759 IPA458759 IYW458759 JIS458759 JSO458759 KCK458759 KMG458759 KWC458759 LFY458759 LPU458759 LZQ458759 MJM458759 MTI458759 NDE458759 NNA458759 NWW458759 OGS458759 OQO458759 PAK458759 PKG458759 PUC458759 QDY458759 QNU458759 QXQ458759 RHM458759 RRI458759 SBE458759 SLA458759 SUW458759 TES458759 TOO458759 TYK458759 UIG458759 USC458759 VBY458759 VLU458759 VVQ458759 WFM458759 WPI458759 CW524295 MS524295 WO524295 AGK524295 AQG524295 BAC524295 BJY524295 BTU524295 CDQ524295 CNM524295 CXI524295 DHE524295 DRA524295 EAW524295 EKS524295 EUO524295 FEK524295 FOG524295 FYC524295 GHY524295 GRU524295 HBQ524295 HLM524295 HVI524295 IFE524295 IPA524295 IYW524295 JIS524295 JSO524295 KCK524295 KMG524295 KWC524295 LFY524295 LPU524295 LZQ524295 MJM524295 MTI524295 NDE524295 NNA524295 NWW524295 OGS524295 OQO524295 PAK524295 PKG524295 PUC524295 QDY524295 QNU524295 QXQ524295 RHM524295 RRI524295 SBE524295 SLA524295 SUW524295 TES524295 TOO524295 TYK524295 UIG524295 USC524295 VBY524295 VLU524295 VVQ524295 WFM524295 WPI524295 CW589831 MS589831 WO589831 AGK589831 AQG589831 BAC589831 BJY589831 BTU589831 CDQ589831 CNM589831 CXI589831 DHE589831 DRA589831 EAW589831 EKS589831 EUO589831 FEK589831 FOG589831 FYC589831 GHY589831 GRU589831 HBQ589831 HLM589831 HVI589831 IFE589831 IPA589831 IYW589831 JIS589831 JSO589831 KCK589831 KMG589831 KWC589831 LFY589831 LPU589831 LZQ589831 MJM589831 MTI589831 NDE589831 NNA589831 NWW589831 OGS589831 OQO589831 PAK589831 PKG589831 PUC589831 QDY589831 QNU589831 QXQ589831 RHM589831 RRI589831 SBE589831 SLA589831 SUW589831 TES589831 TOO589831 TYK589831 UIG589831 USC589831 VBY589831 VLU589831 VVQ589831 WFM589831 WPI589831 CW655367 MS655367 WO655367 AGK655367 AQG655367 BAC655367 BJY655367 BTU655367 CDQ655367 CNM655367 CXI655367 DHE655367 DRA655367 EAW655367 EKS655367 EUO655367 FEK655367 FOG655367 FYC655367 GHY655367 GRU655367 HBQ655367 HLM655367 HVI655367 IFE655367 IPA655367 IYW655367 JIS655367 JSO655367 KCK655367 KMG655367 KWC655367 LFY655367 LPU655367 LZQ655367 MJM655367 MTI655367 NDE655367 NNA655367 NWW655367 OGS655367 OQO655367 PAK655367 PKG655367 PUC655367 QDY655367 QNU655367 QXQ655367 RHM655367 RRI655367 SBE655367 SLA655367 SUW655367 TES655367 TOO655367 TYK655367 UIG655367 USC655367 VBY655367 VLU655367 VVQ655367 WFM655367 WPI655367 CW720903 MS720903 WO720903 AGK720903 AQG720903 BAC720903 BJY720903 BTU720903 CDQ720903 CNM720903 CXI720903 DHE720903 DRA720903 EAW720903 EKS720903 EUO720903 FEK720903 FOG720903 FYC720903 GHY720903 GRU720903 HBQ720903 HLM720903 HVI720903 IFE720903 IPA720903 IYW720903 JIS720903 JSO720903 KCK720903 KMG720903 KWC720903 LFY720903 LPU720903 LZQ720903 MJM720903 MTI720903 NDE720903 NNA720903 NWW720903 OGS720903 OQO720903 PAK720903 PKG720903 PUC720903 QDY720903 QNU720903 QXQ720903 RHM720903 RRI720903 SBE720903 SLA720903 SUW720903 TES720903 TOO720903 TYK720903 UIG720903 USC720903 VBY720903 VLU720903 VVQ720903 WFM720903 WPI720903 CW786439 MS786439 WO786439 AGK786439 AQG786439 BAC786439 BJY786439 BTU786439 CDQ786439 CNM786439 CXI786439 DHE786439 DRA786439 EAW786439 EKS786439 EUO786439 FEK786439 FOG786439 FYC786439 GHY786439 GRU786439 HBQ786439 HLM786439 HVI786439 IFE786439 IPA786439 IYW786439 JIS786439 JSO786439 KCK786439 KMG786439 KWC786439 LFY786439 LPU786439 LZQ786439 MJM786439 MTI786439 NDE786439 NNA786439 NWW786439 OGS786439 OQO786439 PAK786439 PKG786439 PUC786439 QDY786439 QNU786439 QXQ786439 RHM786439 RRI786439 SBE786439 SLA786439 SUW786439 TES786439 TOO786439 TYK786439 UIG786439 USC786439 VBY786439 VLU786439 VVQ786439 WFM786439 WPI786439 CW851975 MS851975 WO851975 AGK851975 AQG851975 BAC851975 BJY851975 BTU851975 CDQ851975 CNM851975 CXI851975 DHE851975 DRA851975 EAW851975 EKS851975 EUO851975 FEK851975 FOG851975 FYC851975 GHY851975 GRU851975 HBQ851975 HLM851975 HVI851975 IFE851975 IPA851975 IYW851975 JIS851975 JSO851975 KCK851975 KMG851975 KWC851975 LFY851975 LPU851975 LZQ851975 MJM851975 MTI851975 NDE851975 NNA851975 NWW851975 OGS851975 OQO851975 PAK851975 PKG851975 PUC851975 QDY851975 QNU851975 QXQ851975 RHM851975 RRI851975 SBE851975 SLA851975 SUW851975 TES851975 TOO851975 TYK851975 UIG851975 USC851975 VBY851975 VLU851975 VVQ851975 WFM851975 WPI851975 CW917511 MS917511 WO917511 AGK917511 AQG917511 BAC917511 BJY917511 BTU917511 CDQ917511 CNM917511 CXI917511 DHE917511 DRA917511 EAW917511 EKS917511 EUO917511 FEK917511 FOG917511 FYC917511 GHY917511 GRU917511 HBQ917511 HLM917511 HVI917511 IFE917511 IPA917511 IYW917511 JIS917511 JSO917511 KCK917511 KMG917511 KWC917511 LFY917511 LPU917511 LZQ917511 MJM917511 MTI917511 NDE917511 NNA917511 NWW917511 OGS917511 OQO917511 PAK917511 PKG917511 PUC917511 QDY917511 QNU917511 QXQ917511 RHM917511 RRI917511 SBE917511 SLA917511 SUW917511 TES917511 TOO917511 TYK917511 UIG917511 USC917511 VBY917511 VLU917511 VVQ917511 WFM917511 WPI917511 CW983047 MS983047 WO983047 AGK983047 AQG983047 BAC983047 BJY983047 BTU983047 CDQ983047 CNM983047 CXI983047 DHE983047 DRA983047 EAW983047 EKS983047 EUO983047 FEK983047 FOG983047 FYC983047 GHY983047 GRU983047 HBQ983047 HLM983047 HVI983047 IFE983047 IPA983047 IYW983047 JIS983047 JSO983047 KCK983047 KMG983047 KWC983047 LFY983047 LPU983047 LZQ983047 MJM983047 MTI983047 NDE983047 NNA983047 NWW983047 OGS983047 OQO983047 PAK983047 PKG983047 PUC983047 QDY983047 QNU983047 QXQ983047 RHM983047 RRI983047 SBE983047 SLA983047 SUW983047 TES983047 TOO983047 TYK983047 UIG983047 USC983047 VBY983047 VLU983047 VVQ983047 WFM983047 WPI983047 EW65543 OS65543 YO65543 AIK65543 ASG65543 BCC65543 BLY65543 BVU65543 CFQ65543 CPM65543 CZI65543 DJE65543 DTA65543 ECW65543 EMS65543 EWO65543 FGK65543 FQG65543 GAC65543 GJY65543 GTU65543 HDQ65543 HNM65543 HXI65543 IHE65543 IRA65543 JAW65543 JKS65543 JUO65543 KEK65543 KOG65543 KYC65543 LHY65543 LRU65543 MBQ65543 MLM65543 MVI65543 NFE65543 NPA65543 NYW65543 OIS65543 OSO65543 PCK65543 PMG65543 PWC65543 QFY65543 QPU65543 QZQ65543 RJM65543 RTI65543 SDE65543 SNA65543 SWW65543 TGS65543 TQO65543 UAK65543 UKG65543 UUC65543 VDY65543 VNU65543 VXQ65543 WHM65543 WRI65543 EW131079 OS131079 YO131079 AIK131079 ASG131079 BCC131079 BLY131079 BVU131079 CFQ131079 CPM131079 CZI131079 DJE131079 DTA131079 ECW131079 EMS131079 EWO131079 FGK131079 FQG131079 GAC131079 GJY131079 GTU131079 HDQ131079 HNM131079 HXI131079 IHE131079 IRA131079 JAW131079 JKS131079 JUO131079 KEK131079 KOG131079 KYC131079 LHY131079 LRU131079 MBQ131079 MLM131079 MVI131079 NFE131079 NPA131079 NYW131079 OIS131079 OSO131079 PCK131079 PMG131079 PWC131079 QFY131079 QPU131079 QZQ131079 RJM131079 RTI131079 SDE131079 SNA131079 SWW131079 TGS131079 TQO131079 UAK131079 UKG131079 UUC131079 VDY131079 VNU131079 VXQ131079 WHM131079 WRI131079 EW196615 OS196615 YO196615 AIK196615 ASG196615 BCC196615 BLY196615 BVU196615 CFQ196615 CPM196615 CZI196615 DJE196615 DTA196615 ECW196615 EMS196615 EWO196615 FGK196615 FQG196615 GAC196615 GJY196615 GTU196615 HDQ196615 HNM196615 HXI196615 IHE196615 IRA196615 JAW196615 JKS196615 JUO196615 KEK196615 KOG196615 KYC196615 LHY196615 LRU196615 MBQ196615 MLM196615 MVI196615 NFE196615 NPA196615 NYW196615 OIS196615 OSO196615 PCK196615 PMG196615 PWC196615 QFY196615 QPU196615 QZQ196615 RJM196615 RTI196615 SDE196615 SNA196615 SWW196615 TGS196615 TQO196615 UAK196615 UKG196615 UUC196615 VDY196615 VNU196615 VXQ196615 WHM196615 WRI196615 EW262151 OS262151 YO262151 AIK262151 ASG262151 BCC262151 BLY262151 BVU262151 CFQ262151 CPM262151 CZI262151 DJE262151 DTA262151 ECW262151 EMS262151 EWO262151 FGK262151 FQG262151 GAC262151 GJY262151 GTU262151 HDQ262151 HNM262151 HXI262151 IHE262151 IRA262151 JAW262151 JKS262151 JUO262151 KEK262151 KOG262151 KYC262151 LHY262151 LRU262151 MBQ262151 MLM262151 MVI262151 NFE262151 NPA262151 NYW262151 OIS262151 OSO262151 PCK262151 PMG262151 PWC262151 QFY262151 QPU262151 QZQ262151 RJM262151 RTI262151 SDE262151 SNA262151 SWW262151 TGS262151 TQO262151 UAK262151 UKG262151 UUC262151 VDY262151 VNU262151 VXQ262151 WHM262151 WRI262151 EW327687 OS327687 YO327687 AIK327687 ASG327687 BCC327687 BLY327687 BVU327687 CFQ327687 CPM327687 CZI327687 DJE327687 DTA327687 ECW327687 EMS327687 EWO327687 FGK327687 FQG327687 GAC327687 GJY327687 GTU327687 HDQ327687 HNM327687 HXI327687 IHE327687 IRA327687 JAW327687 JKS327687 JUO327687 KEK327687 KOG327687 KYC327687 LHY327687 LRU327687 MBQ327687 MLM327687 MVI327687 NFE327687 NPA327687 NYW327687 OIS327687 OSO327687 PCK327687 PMG327687 PWC327687 QFY327687 QPU327687 QZQ327687 RJM327687 RTI327687 SDE327687 SNA327687 SWW327687 TGS327687 TQO327687 UAK327687 UKG327687 UUC327687 VDY327687 VNU327687 VXQ327687 WHM327687 WRI327687 EW393223 OS393223 YO393223 AIK393223 ASG393223 BCC393223 BLY393223 BVU393223 CFQ393223 CPM393223 CZI393223 DJE393223 DTA393223 ECW393223 EMS393223 EWO393223 FGK393223 FQG393223 GAC393223 GJY393223 GTU393223 HDQ393223 HNM393223 HXI393223 IHE393223 IRA393223 JAW393223 JKS393223 JUO393223 KEK393223 KOG393223 KYC393223 LHY393223 LRU393223 MBQ393223 MLM393223 MVI393223 NFE393223 NPA393223 NYW393223 OIS393223 OSO393223 PCK393223 PMG393223 PWC393223 QFY393223 QPU393223 QZQ393223 RJM393223 RTI393223 SDE393223 SNA393223 SWW393223 TGS393223 TQO393223 UAK393223 UKG393223 UUC393223 VDY393223 VNU393223 VXQ393223 WHM393223 WRI393223 EW458759 OS458759 YO458759 AIK458759 ASG458759 BCC458759 BLY458759 BVU458759 CFQ458759 CPM458759 CZI458759 DJE458759 DTA458759 ECW458759 EMS458759 EWO458759 FGK458759 FQG458759 GAC458759 GJY458759 GTU458759 HDQ458759 HNM458759 HXI458759 IHE458759 IRA458759 JAW458759 JKS458759 JUO458759 KEK458759 KOG458759 KYC458759 LHY458759 LRU458759 MBQ458759 MLM458759 MVI458759 NFE458759 NPA458759 NYW458759 OIS458759 OSO458759 PCK458759 PMG458759 PWC458759 QFY458759 QPU458759 QZQ458759 RJM458759 RTI458759 SDE458759 SNA458759 SWW458759 TGS458759 TQO458759 UAK458759 UKG458759 UUC458759 VDY458759 VNU458759 VXQ458759 WHM458759 WRI458759 EW524295 OS524295 YO524295 AIK524295 ASG524295 BCC524295 BLY524295 BVU524295 CFQ524295 CPM524295 CZI524295 DJE524295 DTA524295 ECW524295 EMS524295 EWO524295 FGK524295 FQG524295 GAC524295 GJY524295 GTU524295 HDQ524295 HNM524295 HXI524295 IHE524295 IRA524295 JAW524295 JKS524295 JUO524295 KEK524295 KOG524295 KYC524295 LHY524295 LRU524295 MBQ524295 MLM524295 MVI524295 NFE524295 NPA524295 NYW524295 OIS524295 OSO524295 PCK524295 PMG524295 PWC524295 QFY524295 QPU524295 QZQ524295 RJM524295 RTI524295 SDE524295 SNA524295 SWW524295 TGS524295 TQO524295 UAK524295 UKG524295 UUC524295 VDY524295 VNU524295 VXQ524295 WHM524295 WRI524295 EW589831 OS589831 YO589831 AIK589831 ASG589831 BCC589831 BLY589831 BVU589831 CFQ589831 CPM589831 CZI589831 DJE589831 DTA589831 ECW589831 EMS589831 EWO589831 FGK589831 FQG589831 GAC589831 GJY589831 GTU589831 HDQ589831 HNM589831 HXI589831 IHE589831 IRA589831 JAW589831 JKS589831 JUO589831 KEK589831 KOG589831 KYC589831 LHY589831 LRU589831 MBQ589831 MLM589831 MVI589831 NFE589831 NPA589831 NYW589831 OIS589831 OSO589831 PCK589831 PMG589831 PWC589831 QFY589831 QPU589831 QZQ589831 RJM589831 RTI589831 SDE589831 SNA589831 SWW589831 TGS589831 TQO589831 UAK589831 UKG589831 UUC589831 VDY589831 VNU589831 VXQ589831 WHM589831 WRI589831 EW655367 OS655367 YO655367 AIK655367 ASG655367 BCC655367 BLY655367 BVU655367 CFQ655367 CPM655367 CZI655367 DJE655367 DTA655367 ECW655367 EMS655367 EWO655367 FGK655367 FQG655367 GAC655367 GJY655367 GTU655367 HDQ655367 HNM655367 HXI655367 IHE655367 IRA655367 JAW655367 JKS655367 JUO655367 KEK655367 KOG655367 KYC655367 LHY655367 LRU655367 MBQ655367 MLM655367 MVI655367 NFE655367 NPA655367 NYW655367 OIS655367 OSO655367 PCK655367 PMG655367 PWC655367 QFY655367 QPU655367 QZQ655367 RJM655367 RTI655367 SDE655367 SNA655367 SWW655367 TGS655367 TQO655367 UAK655367 UKG655367 UUC655367 VDY655367 VNU655367 VXQ655367 WHM655367 WRI655367 EW720903 OS720903 YO720903 AIK720903 ASG720903 BCC720903 BLY720903 BVU720903 CFQ720903 CPM720903 CZI720903 DJE720903 DTA720903 ECW720903 EMS720903 EWO720903 FGK720903 FQG720903 GAC720903 GJY720903 GTU720903 HDQ720903 HNM720903 HXI720903 IHE720903 IRA720903 JAW720903 JKS720903 JUO720903 KEK720903 KOG720903 KYC720903 LHY720903 LRU720903 MBQ720903 MLM720903 MVI720903 NFE720903 NPA720903 NYW720903 OIS720903 OSO720903 PCK720903 PMG720903 PWC720903 QFY720903 QPU720903 QZQ720903 RJM720903 RTI720903 SDE720903 SNA720903 SWW720903 TGS720903 TQO720903 UAK720903 UKG720903 UUC720903 VDY720903 VNU720903 VXQ720903 WHM720903 WRI720903 EW786439 OS786439 YO786439 AIK786439 ASG786439 BCC786439 BLY786439 BVU786439 CFQ786439 CPM786439 CZI786439 DJE786439 DTA786439 ECW786439 EMS786439 EWO786439 FGK786439 FQG786439 GAC786439 GJY786439 GTU786439 HDQ786439 HNM786439 HXI786439 IHE786439 IRA786439 JAW786439 JKS786439 JUO786439 KEK786439 KOG786439 KYC786439 LHY786439 LRU786439 MBQ786439 MLM786439 MVI786439 NFE786439 NPA786439 NYW786439 OIS786439 OSO786439 PCK786439 PMG786439 PWC786439 QFY786439 QPU786439 QZQ786439 RJM786439 RTI786439 SDE786439 SNA786439 SWW786439 TGS786439 TQO786439 UAK786439 UKG786439 UUC786439 VDY786439 VNU786439 VXQ786439 WHM786439 WRI786439 EW851975 OS851975 YO851975 AIK851975 ASG851975 BCC851975 BLY851975 BVU851975 CFQ851975 CPM851975 CZI851975 DJE851975 DTA851975 ECW851975 EMS851975 EWO851975 FGK851975 FQG851975 GAC851975 GJY851975 GTU851975 HDQ851975 HNM851975 HXI851975 IHE851975 IRA851975 JAW851975 JKS851975 JUO851975 KEK851975 KOG851975 KYC851975 LHY851975 LRU851975 MBQ851975 MLM851975 MVI851975 NFE851975 NPA851975 NYW851975 OIS851975 OSO851975 PCK851975 PMG851975 PWC851975 QFY851975 QPU851975 QZQ851975 RJM851975 RTI851975 SDE851975 SNA851975 SWW851975 TGS851975 TQO851975 UAK851975 UKG851975 UUC851975 VDY851975 VNU851975 VXQ851975 WHM851975 WRI851975 EW917511 OS917511 YO917511 AIK917511 ASG917511 BCC917511 BLY917511 BVU917511 CFQ917511 CPM917511 CZI917511 DJE917511 DTA917511 ECW917511 EMS917511 EWO917511 FGK917511 FQG917511 GAC917511 GJY917511 GTU917511 HDQ917511 HNM917511 HXI917511 IHE917511 IRA917511 JAW917511 JKS917511 JUO917511 KEK917511 KOG917511 KYC917511 LHY917511 LRU917511 MBQ917511 MLM917511 MVI917511 NFE917511 NPA917511 NYW917511 OIS917511 OSO917511 PCK917511 PMG917511 PWC917511 QFY917511 QPU917511 QZQ917511 RJM917511 RTI917511 SDE917511 SNA917511 SWW917511 TGS917511 TQO917511 UAK917511 UKG917511 UUC917511 VDY917511 VNU917511 VXQ917511 WHM917511 WRI917511 EW983047 OS983047 YO983047 AIK983047 ASG983047 BCC983047 BLY983047 BVU983047 CFQ983047 CPM983047 CZI983047 DJE983047 DTA983047 ECW983047 EMS983047 EWO983047 FGK983047 FQG983047 GAC983047 GJY983047 GTU983047 HDQ983047 HNM983047 HXI983047 IHE983047 IRA983047 JAW983047 JKS983047 JUO983047 KEK983047 KOG983047 KYC983047 LHY983047 LRU983047 MBQ983047 MLM983047 MVI983047 NFE983047 NPA983047 NYW983047 OIS983047 OSO983047 PCK983047 PMG983047 PWC983047 QFY983047 QPU983047 QZQ983047 RJM983047 RTI983047 SDE983047 SNA983047 SWW983047 TGS983047 TQO983047 UAK983047 UKG983047 UUC983047 VDY983047 VNU983047 VXQ983047 WHM983047 WRI983047 EU65543 OQ65543 YM65543 AII65543 ASE65543 BCA65543 BLW65543 BVS65543 CFO65543 CPK65543 CZG65543 DJC65543 DSY65543 ECU65543 EMQ65543 EWM65543 FGI65543 FQE65543 GAA65543 GJW65543 GTS65543 HDO65543 HNK65543 HXG65543 IHC65543 IQY65543 JAU65543 JKQ65543 JUM65543 KEI65543 KOE65543 KYA65543 LHW65543 LRS65543 MBO65543 MLK65543 MVG65543 NFC65543 NOY65543 NYU65543 OIQ65543 OSM65543 PCI65543 PME65543 PWA65543 QFW65543 QPS65543 QZO65543 RJK65543 RTG65543 SDC65543 SMY65543 SWU65543 TGQ65543 TQM65543 UAI65543 UKE65543 UUA65543 VDW65543 VNS65543 VXO65543 WHK65543 WRG65543 EU131079 OQ131079 YM131079 AII131079 ASE131079 BCA131079 BLW131079 BVS131079 CFO131079 CPK131079 CZG131079 DJC131079 DSY131079 ECU131079 EMQ131079 EWM131079 FGI131079 FQE131079 GAA131079 GJW131079 GTS131079 HDO131079 HNK131079 HXG131079 IHC131079 IQY131079 JAU131079 JKQ131079 JUM131079 KEI131079 KOE131079 KYA131079 LHW131079 LRS131079 MBO131079 MLK131079 MVG131079 NFC131079 NOY131079 NYU131079 OIQ131079 OSM131079 PCI131079 PME131079 PWA131079 QFW131079 QPS131079 QZO131079 RJK131079 RTG131079 SDC131079 SMY131079 SWU131079 TGQ131079 TQM131079 UAI131079 UKE131079 UUA131079 VDW131079 VNS131079 VXO131079 WHK131079 WRG131079 EU196615 OQ196615 YM196615 AII196615 ASE196615 BCA196615 BLW196615 BVS196615 CFO196615 CPK196615 CZG196615 DJC196615 DSY196615 ECU196615 EMQ196615 EWM196615 FGI196615 FQE196615 GAA196615 GJW196615 GTS196615 HDO196615 HNK196615 HXG196615 IHC196615 IQY196615 JAU196615 JKQ196615 JUM196615 KEI196615 KOE196615 KYA196615 LHW196615 LRS196615 MBO196615 MLK196615 MVG196615 NFC196615 NOY196615 NYU196615 OIQ196615 OSM196615 PCI196615 PME196615 PWA196615 QFW196615 QPS196615 QZO196615 RJK196615 RTG196615 SDC196615 SMY196615 SWU196615 TGQ196615 TQM196615 UAI196615 UKE196615 UUA196615 VDW196615 VNS196615 VXO196615 WHK196615 WRG196615 EU262151 OQ262151 YM262151 AII262151 ASE262151 BCA262151 BLW262151 BVS262151 CFO262151 CPK262151 CZG262151 DJC262151 DSY262151 ECU262151 EMQ262151 EWM262151 FGI262151 FQE262151 GAA262151 GJW262151 GTS262151 HDO262151 HNK262151 HXG262151 IHC262151 IQY262151 JAU262151 JKQ262151 JUM262151 KEI262151 KOE262151 KYA262151 LHW262151 LRS262151 MBO262151 MLK262151 MVG262151 NFC262151 NOY262151 NYU262151 OIQ262151 OSM262151 PCI262151 PME262151 PWA262151 QFW262151 QPS262151 QZO262151 RJK262151 RTG262151 SDC262151 SMY262151 SWU262151 TGQ262151 TQM262151 UAI262151 UKE262151 UUA262151 VDW262151 VNS262151 VXO262151 WHK262151 WRG262151 EU327687 OQ327687 YM327687 AII327687 ASE327687 BCA327687 BLW327687 BVS327687 CFO327687 CPK327687 CZG327687 DJC327687 DSY327687 ECU327687 EMQ327687 EWM327687 FGI327687 FQE327687 GAA327687 GJW327687 GTS327687 HDO327687 HNK327687 HXG327687 IHC327687 IQY327687 JAU327687 JKQ327687 JUM327687 KEI327687 KOE327687 KYA327687 LHW327687 LRS327687 MBO327687 MLK327687 MVG327687 NFC327687 NOY327687 NYU327687 OIQ327687 OSM327687 PCI327687 PME327687 PWA327687 QFW327687 QPS327687 QZO327687 RJK327687 RTG327687 SDC327687 SMY327687 SWU327687 TGQ327687 TQM327687 UAI327687 UKE327687 UUA327687 VDW327687 VNS327687 VXO327687 WHK327687 WRG327687 EU393223 OQ393223 YM393223 AII393223 ASE393223 BCA393223 BLW393223 BVS393223 CFO393223 CPK393223 CZG393223 DJC393223 DSY393223 ECU393223 EMQ393223 EWM393223 FGI393223 FQE393223 GAA393223 GJW393223 GTS393223 HDO393223 HNK393223 HXG393223 IHC393223 IQY393223 JAU393223 JKQ393223 JUM393223 KEI393223 KOE393223 KYA393223 LHW393223 LRS393223 MBO393223 MLK393223 MVG393223 NFC393223 NOY393223 NYU393223 OIQ393223 OSM393223 PCI393223 PME393223 PWA393223 QFW393223 QPS393223 QZO393223 RJK393223 RTG393223 SDC393223 SMY393223 SWU393223 TGQ393223 TQM393223 UAI393223 UKE393223 UUA393223 VDW393223 VNS393223 VXO393223 WHK393223 WRG393223 EU458759 OQ458759 YM458759 AII458759 ASE458759 BCA458759 BLW458759 BVS458759 CFO458759 CPK458759 CZG458759 DJC458759 DSY458759 ECU458759 EMQ458759 EWM458759 FGI458759 FQE458759 GAA458759 GJW458759 GTS458759 HDO458759 HNK458759 HXG458759 IHC458759 IQY458759 JAU458759 JKQ458759 JUM458759 KEI458759 KOE458759 KYA458759 LHW458759 LRS458759 MBO458759 MLK458759 MVG458759 NFC458759 NOY458759 NYU458759 OIQ458759 OSM458759 PCI458759 PME458759 PWA458759 QFW458759 QPS458759 QZO458759 RJK458759 RTG458759 SDC458759 SMY458759 SWU458759 TGQ458759 TQM458759 UAI458759 UKE458759 UUA458759 VDW458759 VNS458759 VXO458759 WHK458759 WRG458759 EU524295 OQ524295 YM524295 AII524295 ASE524295 BCA524295 BLW524295 BVS524295 CFO524295 CPK524295 CZG524295 DJC524295 DSY524295 ECU524295 EMQ524295 EWM524295 FGI524295 FQE524295 GAA524295 GJW524295 GTS524295 HDO524295 HNK524295 HXG524295 IHC524295 IQY524295 JAU524295 JKQ524295 JUM524295 KEI524295 KOE524295 KYA524295 LHW524295 LRS524295 MBO524295 MLK524295 MVG524295 NFC524295 NOY524295 NYU524295 OIQ524295 OSM524295 PCI524295 PME524295 PWA524295 QFW524295 QPS524295 QZO524295 RJK524295 RTG524295 SDC524295 SMY524295 SWU524295 TGQ524295 TQM524295 UAI524295 UKE524295 UUA524295 VDW524295 VNS524295 VXO524295 WHK524295 WRG524295 EU589831 OQ589831 YM589831 AII589831 ASE589831 BCA589831 BLW589831 BVS589831 CFO589831 CPK589831 CZG589831 DJC589831 DSY589831 ECU589831 EMQ589831 EWM589831 FGI589831 FQE589831 GAA589831 GJW589831 GTS589831 HDO589831 HNK589831 HXG589831 IHC589831 IQY589831 JAU589831 JKQ589831 JUM589831 KEI589831 KOE589831 KYA589831 LHW589831 LRS589831 MBO589831 MLK589831 MVG589831 NFC589831 NOY589831 NYU589831 OIQ589831 OSM589831 PCI589831 PME589831 PWA589831 QFW589831 QPS589831 QZO589831 RJK589831 RTG589831 SDC589831 SMY589831 SWU589831 TGQ589831 TQM589831 UAI589831 UKE589831 UUA589831 VDW589831 VNS589831 VXO589831 WHK589831 WRG589831 EU655367 OQ655367 YM655367 AII655367 ASE655367 BCA655367 BLW655367 BVS655367 CFO655367 CPK655367 CZG655367 DJC655367 DSY655367 ECU655367 EMQ655367 EWM655367 FGI655367 FQE655367 GAA655367 GJW655367 GTS655367 HDO655367 HNK655367 HXG655367 IHC655367 IQY655367 JAU655367 JKQ655367 JUM655367 KEI655367 KOE655367 KYA655367 LHW655367 LRS655367 MBO655367 MLK655367 MVG655367 NFC655367 NOY655367 NYU655367 OIQ655367 OSM655367 PCI655367 PME655367 PWA655367 QFW655367 QPS655367 QZO655367 RJK655367 RTG655367 SDC655367 SMY655367 SWU655367 TGQ655367 TQM655367 UAI655367 UKE655367 UUA655367 VDW655367 VNS655367 VXO655367 WHK655367 WRG655367 EU720903 OQ720903 YM720903 AII720903 ASE720903 BCA720903 BLW720903 BVS720903 CFO720903 CPK720903 CZG720903 DJC720903 DSY720903 ECU720903 EMQ720903 EWM720903 FGI720903 FQE720903 GAA720903 GJW720903 GTS720903 HDO720903 HNK720903 HXG720903 IHC720903 IQY720903 JAU720903 JKQ720903 JUM720903 KEI720903 KOE720903 KYA720903 LHW720903 LRS720903 MBO720903 MLK720903 MVG720903 NFC720903 NOY720903 NYU720903 OIQ720903 OSM720903 PCI720903 PME720903 PWA720903 QFW720903 QPS720903 QZO720903 RJK720903 RTG720903 SDC720903 SMY720903 SWU720903 TGQ720903 TQM720903 UAI720903 UKE720903 UUA720903 VDW720903 VNS720903 VXO720903 WHK720903 WRG720903 EU786439 OQ786439 YM786439 AII786439 ASE786439 BCA786439 BLW786439 BVS786439 CFO786439 CPK786439 CZG786439 DJC786439 DSY786439 ECU786439 EMQ786439 EWM786439 FGI786439 FQE786439 GAA786439 GJW786439 GTS786439 HDO786439 HNK786439 HXG786439 IHC786439 IQY786439 JAU786439 JKQ786439 JUM786439 KEI786439 KOE786439 KYA786439 LHW786439 LRS786439 MBO786439 MLK786439 MVG786439 NFC786439 NOY786439 NYU786439 OIQ786439 OSM786439 PCI786439 PME786439 PWA786439 QFW786439 QPS786439 QZO786439 RJK786439 RTG786439 SDC786439 SMY786439 SWU786439 TGQ786439 TQM786439 UAI786439 UKE786439 UUA786439 VDW786439 VNS786439 VXO786439 WHK786439 WRG786439 EU851975 OQ851975 YM851975 AII851975 ASE851975 BCA851975 BLW851975 BVS851975 CFO851975 CPK851975 CZG851975 DJC851975 DSY851975 ECU851975 EMQ851975 EWM851975 FGI851975 FQE851975 GAA851975 GJW851975 GTS851975 HDO851975 HNK851975 HXG851975 IHC851975 IQY851975 JAU851975 JKQ851975 JUM851975 KEI851975 KOE851975 KYA851975 LHW851975 LRS851975 MBO851975 MLK851975 MVG851975 NFC851975 NOY851975 NYU851975 OIQ851975 OSM851975 PCI851975 PME851975 PWA851975 QFW851975 QPS851975 QZO851975 RJK851975 RTG851975 SDC851975 SMY851975 SWU851975 TGQ851975 TQM851975 UAI851975 UKE851975 UUA851975 VDW851975 VNS851975 VXO851975 WHK851975 WRG851975 EU917511 OQ917511 YM917511 AII917511 ASE917511 BCA917511 BLW917511 BVS917511 CFO917511 CPK917511 CZG917511 DJC917511 DSY917511 ECU917511 EMQ917511 EWM917511 FGI917511 FQE917511 GAA917511 GJW917511 GTS917511 HDO917511 HNK917511 HXG917511 IHC917511 IQY917511 JAU917511 JKQ917511 JUM917511 KEI917511 KOE917511 KYA917511 LHW917511 LRS917511 MBO917511 MLK917511 MVG917511 NFC917511 NOY917511 NYU917511 OIQ917511 OSM917511 PCI917511 PME917511 PWA917511 QFW917511 QPS917511 QZO917511 RJK917511 RTG917511 SDC917511 SMY917511 SWU917511 TGQ917511 TQM917511 UAI917511 UKE917511 UUA917511 VDW917511 VNS917511 VXO917511 WHK917511 WRG917511 EU983047 OQ983047 YM983047 AII983047 ASE983047 BCA983047 BLW983047 BVS983047 CFO983047 CPK983047 CZG983047 DJC983047 DSY983047 ECU983047 EMQ983047 EWM983047 FGI983047 FQE983047 GAA983047 GJW983047 GTS983047 HDO983047 HNK983047 HXG983047 IHC983047 IQY983047 JAU983047 JKQ983047 JUM983047 KEI983047 KOE983047 KYA983047 LHW983047 LRS983047 MBO983047 MLK983047 MVG983047 NFC983047 NOY983047 NYU983047 OIQ983047 OSM983047 PCI983047 PME983047 PWA983047 QFW983047 QPS983047 QZO983047 RJK983047 RTG983047 SDC983047 SMY983047 SWU983047 TGQ983047 TQM983047 UAI983047 UKE983047 UUA983047 VDW983047 VNS983047 VXO983047 WHK983047 WRG983047 ES65543 OO65543 YK65543 AIG65543 ASC65543 BBY65543 BLU65543 BVQ65543 CFM65543 CPI65543 CZE65543 DJA65543 DSW65543 ECS65543 EMO65543 EWK65543 FGG65543 FQC65543 FZY65543 GJU65543 GTQ65543 HDM65543 HNI65543 HXE65543 IHA65543 IQW65543 JAS65543 JKO65543 JUK65543 KEG65543 KOC65543 KXY65543 LHU65543 LRQ65543 MBM65543 MLI65543 MVE65543 NFA65543 NOW65543 NYS65543 OIO65543 OSK65543 PCG65543 PMC65543 PVY65543 QFU65543 QPQ65543 QZM65543 RJI65543 RTE65543 SDA65543 SMW65543 SWS65543 TGO65543 TQK65543 UAG65543 UKC65543 UTY65543 VDU65543 VNQ65543 VXM65543 WHI65543 WRE65543 ES131079 OO131079 YK131079 AIG131079 ASC131079 BBY131079 BLU131079 BVQ131079 CFM131079 CPI131079 CZE131079 DJA131079 DSW131079 ECS131079 EMO131079 EWK131079 FGG131079 FQC131079 FZY131079 GJU131079 GTQ131079 HDM131079 HNI131079 HXE131079 IHA131079 IQW131079 JAS131079 JKO131079 JUK131079 KEG131079 KOC131079 KXY131079 LHU131079 LRQ131079 MBM131079 MLI131079 MVE131079 NFA131079 NOW131079 NYS131079 OIO131079 OSK131079 PCG131079 PMC131079 PVY131079 QFU131079 QPQ131079 QZM131079 RJI131079 RTE131079 SDA131079 SMW131079 SWS131079 TGO131079 TQK131079 UAG131079 UKC131079 UTY131079 VDU131079 VNQ131079 VXM131079 WHI131079 WRE131079 ES196615 OO196615 YK196615 AIG196615 ASC196615 BBY196615 BLU196615 BVQ196615 CFM196615 CPI196615 CZE196615 DJA196615 DSW196615 ECS196615 EMO196615 EWK196615 FGG196615 FQC196615 FZY196615 GJU196615 GTQ196615 HDM196615 HNI196615 HXE196615 IHA196615 IQW196615 JAS196615 JKO196615 JUK196615 KEG196615 KOC196615 KXY196615 LHU196615 LRQ196615 MBM196615 MLI196615 MVE196615 NFA196615 NOW196615 NYS196615 OIO196615 OSK196615 PCG196615 PMC196615 PVY196615 QFU196615 QPQ196615 QZM196615 RJI196615 RTE196615 SDA196615 SMW196615 SWS196615 TGO196615 TQK196615 UAG196615 UKC196615 UTY196615 VDU196615 VNQ196615 VXM196615 WHI196615 WRE196615 ES262151 OO262151 YK262151 AIG262151 ASC262151 BBY262151 BLU262151 BVQ262151 CFM262151 CPI262151 CZE262151 DJA262151 DSW262151 ECS262151 EMO262151 EWK262151 FGG262151 FQC262151 FZY262151 GJU262151 GTQ262151 HDM262151 HNI262151 HXE262151 IHA262151 IQW262151 JAS262151 JKO262151 JUK262151 KEG262151 KOC262151 KXY262151 LHU262151 LRQ262151 MBM262151 MLI262151 MVE262151 NFA262151 NOW262151 NYS262151 OIO262151 OSK262151 PCG262151 PMC262151 PVY262151 QFU262151 QPQ262151 QZM262151 RJI262151 RTE262151 SDA262151 SMW262151 SWS262151 TGO262151 TQK262151 UAG262151 UKC262151 UTY262151 VDU262151 VNQ262151 VXM262151 WHI262151 WRE262151 ES327687 OO327687 YK327687 AIG327687 ASC327687 BBY327687 BLU327687 BVQ327687 CFM327687 CPI327687 CZE327687 DJA327687 DSW327687 ECS327687 EMO327687 EWK327687 FGG327687 FQC327687 FZY327687 GJU327687 GTQ327687 HDM327687 HNI327687 HXE327687 IHA327687 IQW327687 JAS327687 JKO327687 JUK327687 KEG327687 KOC327687 KXY327687 LHU327687 LRQ327687 MBM327687 MLI327687 MVE327687 NFA327687 NOW327687 NYS327687 OIO327687 OSK327687 PCG327687 PMC327687 PVY327687 QFU327687 QPQ327687 QZM327687 RJI327687 RTE327687 SDA327687 SMW327687 SWS327687 TGO327687 TQK327687 UAG327687 UKC327687 UTY327687 VDU327687 VNQ327687 VXM327687 WHI327687 WRE327687 ES393223 OO393223 YK393223 AIG393223 ASC393223 BBY393223 BLU393223 BVQ393223 CFM393223 CPI393223 CZE393223 DJA393223 DSW393223 ECS393223 EMO393223 EWK393223 FGG393223 FQC393223 FZY393223 GJU393223 GTQ393223 HDM393223 HNI393223 HXE393223 IHA393223 IQW393223 JAS393223 JKO393223 JUK393223 KEG393223 KOC393223 KXY393223 LHU393223 LRQ393223 MBM393223 MLI393223 MVE393223 NFA393223 NOW393223 NYS393223 OIO393223 OSK393223 PCG393223 PMC393223 PVY393223 QFU393223 QPQ393223 QZM393223 RJI393223 RTE393223 SDA393223 SMW393223 SWS393223 TGO393223 TQK393223 UAG393223 UKC393223 UTY393223 VDU393223 VNQ393223 VXM393223 WHI393223 WRE393223 ES458759 OO458759 YK458759 AIG458759 ASC458759 BBY458759 BLU458759 BVQ458759 CFM458759 CPI458759 CZE458759 DJA458759 DSW458759 ECS458759 EMO458759 EWK458759 FGG458759 FQC458759 FZY458759 GJU458759 GTQ458759 HDM458759 HNI458759 HXE458759 IHA458759 IQW458759 JAS458759 JKO458759 JUK458759 KEG458759 KOC458759 KXY458759 LHU458759 LRQ458759 MBM458759 MLI458759 MVE458759 NFA458759 NOW458759 NYS458759 OIO458759 OSK458759 PCG458759 PMC458759 PVY458759 QFU458759 QPQ458759 QZM458759 RJI458759 RTE458759 SDA458759 SMW458759 SWS458759 TGO458759 TQK458759 UAG458759 UKC458759 UTY458759 VDU458759 VNQ458759 VXM458759 WHI458759 WRE458759 ES524295 OO524295 YK524295 AIG524295 ASC524295 BBY524295 BLU524295 BVQ524295 CFM524295 CPI524295 CZE524295 DJA524295 DSW524295 ECS524295 EMO524295 EWK524295 FGG524295 FQC524295 FZY524295 GJU524295 GTQ524295 HDM524295 HNI524295 HXE524295 IHA524295 IQW524295 JAS524295 JKO524295 JUK524295 KEG524295 KOC524295 KXY524295 LHU524295 LRQ524295 MBM524295 MLI524295 MVE524295 NFA524295 NOW524295 NYS524295 OIO524295 OSK524295 PCG524295 PMC524295 PVY524295 QFU524295 QPQ524295 QZM524295 RJI524295 RTE524295 SDA524295 SMW524295 SWS524295 TGO524295 TQK524295 UAG524295 UKC524295 UTY524295 VDU524295 VNQ524295 VXM524295 WHI524295 WRE524295 ES589831 OO589831 YK589831 AIG589831 ASC589831 BBY589831 BLU589831 BVQ589831 CFM589831 CPI589831 CZE589831 DJA589831 DSW589831 ECS589831 EMO589831 EWK589831 FGG589831 FQC589831 FZY589831 GJU589831 GTQ589831 HDM589831 HNI589831 HXE589831 IHA589831 IQW589831 JAS589831 JKO589831 JUK589831 KEG589831 KOC589831 KXY589831 LHU589831 LRQ589831 MBM589831 MLI589831 MVE589831 NFA589831 NOW589831 NYS589831 OIO589831 OSK589831 PCG589831 PMC589831 PVY589831 QFU589831 QPQ589831 QZM589831 RJI589831 RTE589831 SDA589831 SMW589831 SWS589831 TGO589831 TQK589831 UAG589831 UKC589831 UTY589831 VDU589831 VNQ589831 VXM589831 WHI589831 WRE589831 ES655367 OO655367 YK655367 AIG655367 ASC655367 BBY655367 BLU655367 BVQ655367 CFM655367 CPI655367 CZE655367 DJA655367 DSW655367 ECS655367 EMO655367 EWK655367 FGG655367 FQC655367 FZY655367 GJU655367 GTQ655367 HDM655367 HNI655367 HXE655367 IHA655367 IQW655367 JAS655367 JKO655367 JUK655367 KEG655367 KOC655367 KXY655367 LHU655367 LRQ655367 MBM655367 MLI655367 MVE655367 NFA655367 NOW655367 NYS655367 OIO655367 OSK655367 PCG655367 PMC655367 PVY655367 QFU655367 QPQ655367 QZM655367 RJI655367 RTE655367 SDA655367 SMW655367 SWS655367 TGO655367 TQK655367 UAG655367 UKC655367 UTY655367 VDU655367 VNQ655367 VXM655367 WHI655367 WRE655367 ES720903 OO720903 YK720903 AIG720903 ASC720903 BBY720903 BLU720903 BVQ720903 CFM720903 CPI720903 CZE720903 DJA720903 DSW720903 ECS720903 EMO720903 EWK720903 FGG720903 FQC720903 FZY720903 GJU720903 GTQ720903 HDM720903 HNI720903 HXE720903 IHA720903 IQW720903 JAS720903 JKO720903 JUK720903 KEG720903 KOC720903 KXY720903 LHU720903 LRQ720903 MBM720903 MLI720903 MVE720903 NFA720903 NOW720903 NYS720903 OIO720903 OSK720903 PCG720903 PMC720903 PVY720903 QFU720903 QPQ720903 QZM720903 RJI720903 RTE720903 SDA720903 SMW720903 SWS720903 TGO720903 TQK720903 UAG720903 UKC720903 UTY720903 VDU720903 VNQ720903 VXM720903 WHI720903 WRE720903 ES786439 OO786439 YK786439 AIG786439 ASC786439 BBY786439 BLU786439 BVQ786439 CFM786439 CPI786439 CZE786439 DJA786439 DSW786439 ECS786439 EMO786439 EWK786439 FGG786439 FQC786439 FZY786439 GJU786439 GTQ786439 HDM786439 HNI786439 HXE786439 IHA786439 IQW786439 JAS786439 JKO786439 JUK786439 KEG786439 KOC786439 KXY786439 LHU786439 LRQ786439 MBM786439 MLI786439 MVE786439 NFA786439 NOW786439 NYS786439 OIO786439 OSK786439 PCG786439 PMC786439 PVY786439 QFU786439 QPQ786439 QZM786439 RJI786439 RTE786439 SDA786439 SMW786439 SWS786439 TGO786439 TQK786439 UAG786439 UKC786439 UTY786439 VDU786439 VNQ786439 VXM786439 WHI786439 WRE786439 ES851975 OO851975 YK851975 AIG851975 ASC851975 BBY851975 BLU851975 BVQ851975 CFM851975 CPI851975 CZE851975 DJA851975 DSW851975 ECS851975 EMO851975 EWK851975 FGG851975 FQC851975 FZY851975 GJU851975 GTQ851975 HDM851975 HNI851975 HXE851975 IHA851975 IQW851975 JAS851975 JKO851975 JUK851975 KEG851975 KOC851975 KXY851975 LHU851975 LRQ851975 MBM851975 MLI851975 MVE851975 NFA851975 NOW851975 NYS851975 OIO851975 OSK851975 PCG851975 PMC851975 PVY851975 QFU851975 QPQ851975 QZM851975 RJI851975 RTE851975 SDA851975 SMW851975 SWS851975 TGO851975 TQK851975 UAG851975 UKC851975 UTY851975 VDU851975 VNQ851975 VXM851975 WHI851975 WRE851975 ES917511 OO917511 YK917511 AIG917511 ASC917511 BBY917511 BLU917511 BVQ917511 CFM917511 CPI917511 CZE917511 DJA917511 DSW917511 ECS917511 EMO917511 EWK917511 FGG917511 FQC917511 FZY917511 GJU917511 GTQ917511 HDM917511 HNI917511 HXE917511 IHA917511 IQW917511 JAS917511 JKO917511 JUK917511 KEG917511 KOC917511 KXY917511 LHU917511 LRQ917511 MBM917511 MLI917511 MVE917511 NFA917511 NOW917511 NYS917511 OIO917511 OSK917511 PCG917511 PMC917511 PVY917511 QFU917511 QPQ917511 QZM917511 RJI917511 RTE917511 SDA917511 SMW917511 SWS917511 TGO917511 TQK917511 UAG917511 UKC917511 UTY917511 VDU917511 VNQ917511 VXM917511 WHI917511 WRE917511 ES983047 OO983047 YK983047 AIG983047 ASC983047 BBY983047 BLU983047 BVQ983047 CFM983047 CPI983047 CZE983047 DJA983047 DSW983047 ECS983047 EMO983047 EWK983047 FGG983047 FQC983047 FZY983047 GJU983047 GTQ983047 HDM983047 HNI983047 HXE983047 IHA983047 IQW983047 JAS983047 JKO983047 JUK983047 KEG983047 KOC983047 KXY983047 LHU983047 LRQ983047 MBM983047 MLI983047 MVE983047 NFA983047 NOW983047 NYS983047 OIO983047 OSK983047 PCG983047 PMC983047 PVY983047 QFU983047 QPQ983047 QZM983047 RJI983047 RTE983047 SDA983047 SMW983047 SWS983047 TGO983047 TQK983047 UAG983047 UKC983047 UTY983047 VDU983047 VNQ983047 VXM983047 WHI983047 WRE983047 EQ65543 OM65543 YI65543 AIE65543 ASA65543 BBW65543 BLS65543 BVO65543 CFK65543 CPG65543 CZC65543 DIY65543 DSU65543 ECQ65543 EMM65543 EWI65543 FGE65543 FQA65543 FZW65543 GJS65543 GTO65543 HDK65543 HNG65543 HXC65543 IGY65543 IQU65543 JAQ65543 JKM65543 JUI65543 KEE65543 KOA65543 KXW65543 LHS65543 LRO65543 MBK65543 MLG65543 MVC65543 NEY65543 NOU65543 NYQ65543 OIM65543 OSI65543 PCE65543 PMA65543 PVW65543 QFS65543 QPO65543 QZK65543 RJG65543 RTC65543 SCY65543 SMU65543 SWQ65543 TGM65543 TQI65543 UAE65543 UKA65543 UTW65543 VDS65543 VNO65543 VXK65543 WHG65543 WRC65543 EQ131079 OM131079 YI131079 AIE131079 ASA131079 BBW131079 BLS131079 BVO131079 CFK131079 CPG131079 CZC131079 DIY131079 DSU131079 ECQ131079 EMM131079 EWI131079 FGE131079 FQA131079 FZW131079 GJS131079 GTO131079 HDK131079 HNG131079 HXC131079 IGY131079 IQU131079 JAQ131079 JKM131079 JUI131079 KEE131079 KOA131079 KXW131079 LHS131079 LRO131079 MBK131079 MLG131079 MVC131079 NEY131079 NOU131079 NYQ131079 OIM131079 OSI131079 PCE131079 PMA131079 PVW131079 QFS131079 QPO131079 QZK131079 RJG131079 RTC131079 SCY131079 SMU131079 SWQ131079 TGM131079 TQI131079 UAE131079 UKA131079 UTW131079 VDS131079 VNO131079 VXK131079 WHG131079 WRC131079 EQ196615 OM196615 YI196615 AIE196615 ASA196615 BBW196615 BLS196615 BVO196615 CFK196615 CPG196615 CZC196615 DIY196615 DSU196615 ECQ196615 EMM196615 EWI196615 FGE196615 FQA196615 FZW196615 GJS196615 GTO196615 HDK196615 HNG196615 HXC196615 IGY196615 IQU196615 JAQ196615 JKM196615 JUI196615 KEE196615 KOA196615 KXW196615 LHS196615 LRO196615 MBK196615 MLG196615 MVC196615 NEY196615 NOU196615 NYQ196615 OIM196615 OSI196615 PCE196615 PMA196615 PVW196615 QFS196615 QPO196615 QZK196615 RJG196615 RTC196615 SCY196615 SMU196615 SWQ196615 TGM196615 TQI196615 UAE196615 UKA196615 UTW196615 VDS196615 VNO196615 VXK196615 WHG196615 WRC196615 EQ262151 OM262151 YI262151 AIE262151 ASA262151 BBW262151 BLS262151 BVO262151 CFK262151 CPG262151 CZC262151 DIY262151 DSU262151 ECQ262151 EMM262151 EWI262151 FGE262151 FQA262151 FZW262151 GJS262151 GTO262151 HDK262151 HNG262151 HXC262151 IGY262151 IQU262151 JAQ262151 JKM262151 JUI262151 KEE262151 KOA262151 KXW262151 LHS262151 LRO262151 MBK262151 MLG262151 MVC262151 NEY262151 NOU262151 NYQ262151 OIM262151 OSI262151 PCE262151 PMA262151 PVW262151 QFS262151 QPO262151 QZK262151 RJG262151 RTC262151 SCY262151 SMU262151 SWQ262151 TGM262151 TQI262151 UAE262151 UKA262151 UTW262151 VDS262151 VNO262151 VXK262151 WHG262151 WRC262151 EQ327687 OM327687 YI327687 AIE327687 ASA327687 BBW327687 BLS327687 BVO327687 CFK327687 CPG327687 CZC327687 DIY327687 DSU327687 ECQ327687 EMM327687 EWI327687 FGE327687 FQA327687 FZW327687 GJS327687 GTO327687 HDK327687 HNG327687 HXC327687 IGY327687 IQU327687 JAQ327687 JKM327687 JUI327687 KEE327687 KOA327687 KXW327687 LHS327687 LRO327687 MBK327687 MLG327687 MVC327687 NEY327687 NOU327687 NYQ327687 OIM327687 OSI327687 PCE327687 PMA327687 PVW327687 QFS327687 QPO327687 QZK327687 RJG327687 RTC327687 SCY327687 SMU327687 SWQ327687 TGM327687 TQI327687 UAE327687 UKA327687 UTW327687 VDS327687 VNO327687 VXK327687 WHG327687 WRC327687 EQ393223 OM393223 YI393223 AIE393223 ASA393223 BBW393223 BLS393223 BVO393223 CFK393223 CPG393223 CZC393223 DIY393223 DSU393223 ECQ393223 EMM393223 EWI393223 FGE393223 FQA393223 FZW393223 GJS393223 GTO393223 HDK393223 HNG393223 HXC393223 IGY393223 IQU393223 JAQ393223 JKM393223 JUI393223 KEE393223 KOA393223 KXW393223 LHS393223 LRO393223 MBK393223 MLG393223 MVC393223 NEY393223 NOU393223 NYQ393223 OIM393223 OSI393223 PCE393223 PMA393223 PVW393223 QFS393223 QPO393223 QZK393223 RJG393223 RTC393223 SCY393223 SMU393223 SWQ393223 TGM393223 TQI393223 UAE393223 UKA393223 UTW393223 VDS393223 VNO393223 VXK393223 WHG393223 WRC393223 EQ458759 OM458759 YI458759 AIE458759 ASA458759 BBW458759 BLS458759 BVO458759 CFK458759 CPG458759 CZC458759 DIY458759 DSU458759 ECQ458759 EMM458759 EWI458759 FGE458759 FQA458759 FZW458759 GJS458759 GTO458759 HDK458759 HNG458759 HXC458759 IGY458759 IQU458759 JAQ458759 JKM458759 JUI458759 KEE458759 KOA458759 KXW458759 LHS458759 LRO458759 MBK458759 MLG458759 MVC458759 NEY458759 NOU458759 NYQ458759 OIM458759 OSI458759 PCE458759 PMA458759 PVW458759 QFS458759 QPO458759 QZK458759 RJG458759 RTC458759 SCY458759 SMU458759 SWQ458759 TGM458759 TQI458759 UAE458759 UKA458759 UTW458759 VDS458759 VNO458759 VXK458759 WHG458759 WRC458759 EQ524295 OM524295 YI524295 AIE524295 ASA524295 BBW524295 BLS524295 BVO524295 CFK524295 CPG524295 CZC524295 DIY524295 DSU524295 ECQ524295 EMM524295 EWI524295 FGE524295 FQA524295 FZW524295 GJS524295 GTO524295 HDK524295 HNG524295 HXC524295 IGY524295 IQU524295 JAQ524295 JKM524295 JUI524295 KEE524295 KOA524295 KXW524295 LHS524295 LRO524295 MBK524295 MLG524295 MVC524295 NEY524295 NOU524295 NYQ524295 OIM524295 OSI524295 PCE524295 PMA524295 PVW524295 QFS524295 QPO524295 QZK524295 RJG524295 RTC524295 SCY524295 SMU524295 SWQ524295 TGM524295 TQI524295 UAE524295 UKA524295 UTW524295 VDS524295 VNO524295 VXK524295 WHG524295 WRC524295 EQ589831 OM589831 YI589831 AIE589831 ASA589831 BBW589831 BLS589831 BVO589831 CFK589831 CPG589831 CZC589831 DIY589831 DSU589831 ECQ589831 EMM589831 EWI589831 FGE589831 FQA589831 FZW589831 GJS589831 GTO589831 HDK589831 HNG589831 HXC589831 IGY589831 IQU589831 JAQ589831 JKM589831 JUI589831 KEE589831 KOA589831 KXW589831 LHS589831 LRO589831 MBK589831 MLG589831 MVC589831 NEY589831 NOU589831 NYQ589831 OIM589831 OSI589831 PCE589831 PMA589831 PVW589831 QFS589831 QPO589831 QZK589831 RJG589831 RTC589831 SCY589831 SMU589831 SWQ589831 TGM589831 TQI589831 UAE589831 UKA589831 UTW589831 VDS589831 VNO589831 VXK589831 WHG589831 WRC589831 EQ655367 OM655367 YI655367 AIE655367 ASA655367 BBW655367 BLS655367 BVO655367 CFK655367 CPG655367 CZC655367 DIY655367 DSU655367 ECQ655367 EMM655367 EWI655367 FGE655367 FQA655367 FZW655367 GJS655367 GTO655367 HDK655367 HNG655367 HXC655367 IGY655367 IQU655367 JAQ655367 JKM655367 JUI655367 KEE655367 KOA655367 KXW655367 LHS655367 LRO655367 MBK655367 MLG655367 MVC655367 NEY655367 NOU655367 NYQ655367 OIM655367 OSI655367 PCE655367 PMA655367 PVW655367 QFS655367 QPO655367 QZK655367 RJG655367 RTC655367 SCY655367 SMU655367 SWQ655367 TGM655367 TQI655367 UAE655367 UKA655367 UTW655367 VDS655367 VNO655367 VXK655367 WHG655367 WRC655367 EQ720903 OM720903 YI720903 AIE720903 ASA720903 BBW720903 BLS720903 BVO720903 CFK720903 CPG720903 CZC720903 DIY720903 DSU720903 ECQ720903 EMM720903 EWI720903 FGE720903 FQA720903 FZW720903 GJS720903 GTO720903 HDK720903 HNG720903 HXC720903 IGY720903 IQU720903 JAQ720903 JKM720903 JUI720903 KEE720903 KOA720903 KXW720903 LHS720903 LRO720903 MBK720903 MLG720903 MVC720903 NEY720903 NOU720903 NYQ720903 OIM720903 OSI720903 PCE720903 PMA720903 PVW720903 QFS720903 QPO720903 QZK720903 RJG720903 RTC720903 SCY720903 SMU720903 SWQ720903 TGM720903 TQI720903 UAE720903 UKA720903 UTW720903 VDS720903 VNO720903 VXK720903 WHG720903 WRC720903 EQ786439 OM786439 YI786439 AIE786439 ASA786439 BBW786439 BLS786439 BVO786439 CFK786439 CPG786439 CZC786439 DIY786439 DSU786439 ECQ786439 EMM786439 EWI786439 FGE786439 FQA786439 FZW786439 GJS786439 GTO786439 HDK786439 HNG786439 HXC786439 IGY786439 IQU786439 JAQ786439 JKM786439 JUI786439 KEE786439 KOA786439 KXW786439 LHS786439 LRO786439 MBK786439 MLG786439 MVC786439 NEY786439 NOU786439 NYQ786439 OIM786439 OSI786439 PCE786439 PMA786439 PVW786439 QFS786439 QPO786439 QZK786439 RJG786439 RTC786439 SCY786439 SMU786439 SWQ786439 TGM786439 TQI786439 UAE786439 UKA786439 UTW786439 VDS786439 VNO786439 VXK786439 WHG786439 WRC786439 EQ851975 OM851975 YI851975 AIE851975 ASA851975 BBW851975 BLS851975 BVO851975 CFK851975 CPG851975 CZC851975 DIY851975 DSU851975 ECQ851975 EMM851975 EWI851975 FGE851975 FQA851975 FZW851975 GJS851975 GTO851975 HDK851975 HNG851975 HXC851975 IGY851975 IQU851975 JAQ851975 JKM851975 JUI851975 KEE851975 KOA851975 KXW851975 LHS851975 LRO851975 MBK851975 MLG851975 MVC851975 NEY851975 NOU851975 NYQ851975 OIM851975 OSI851975 PCE851975 PMA851975 PVW851975 QFS851975 QPO851975 QZK851975 RJG851975 RTC851975 SCY851975 SMU851975 SWQ851975 TGM851975 TQI851975 UAE851975 UKA851975 UTW851975 VDS851975 VNO851975 VXK851975 WHG851975 WRC851975 EQ917511 OM917511 YI917511 AIE917511 ASA917511 BBW917511 BLS917511 BVO917511 CFK917511 CPG917511 CZC917511 DIY917511 DSU917511 ECQ917511 EMM917511 EWI917511 FGE917511 FQA917511 FZW917511 GJS917511 GTO917511 HDK917511 HNG917511 HXC917511 IGY917511 IQU917511 JAQ917511 JKM917511 JUI917511 KEE917511 KOA917511 KXW917511 LHS917511 LRO917511 MBK917511 MLG917511 MVC917511 NEY917511 NOU917511 NYQ917511 OIM917511 OSI917511 PCE917511 PMA917511 PVW917511 QFS917511 QPO917511 QZK917511 RJG917511 RTC917511 SCY917511 SMU917511 SWQ917511 TGM917511 TQI917511 UAE917511 UKA917511 UTW917511 VDS917511 VNO917511 VXK917511 WHG917511 WRC917511 EQ983047 OM983047 YI983047 AIE983047 ASA983047 BBW983047 BLS983047 BVO983047 CFK983047 CPG983047 CZC983047 DIY983047 DSU983047 ECQ983047 EMM983047 EWI983047 FGE983047 FQA983047 FZW983047 GJS983047 GTO983047 HDK983047 HNG983047 HXC983047 IGY983047 IQU983047 JAQ983047 JKM983047 JUI983047 KEE983047 KOA983047 KXW983047 LHS983047 LRO983047 MBK983047 MLG983047 MVC983047 NEY983047 NOU983047 NYQ983047 OIM983047 OSI983047 PCE983047 PMA983047 PVW983047 QFS983047 QPO983047 QZK983047 RJG983047 RTC983047 SCY983047 SMU983047 SWQ983047 TGM983047 TQI983047 UAE983047 UKA983047 UTW983047 VDS983047 VNO983047 VXK983047 WHG983047 WRC983047 EO65543 OK65543 YG65543 AIC65543 ARY65543 BBU65543 BLQ65543 BVM65543 CFI65543 CPE65543 CZA65543 DIW65543 DSS65543 ECO65543 EMK65543 EWG65543 FGC65543 FPY65543 FZU65543 GJQ65543 GTM65543 HDI65543 HNE65543 HXA65543 IGW65543 IQS65543 JAO65543 JKK65543 JUG65543 KEC65543 KNY65543 KXU65543 LHQ65543 LRM65543 MBI65543 MLE65543 MVA65543 NEW65543 NOS65543 NYO65543 OIK65543 OSG65543 PCC65543 PLY65543 PVU65543 QFQ65543 QPM65543 QZI65543 RJE65543 RTA65543 SCW65543 SMS65543 SWO65543 TGK65543 TQG65543 UAC65543 UJY65543 UTU65543 VDQ65543 VNM65543 VXI65543 WHE65543 WRA65543 EO131079 OK131079 YG131079 AIC131079 ARY131079 BBU131079 BLQ131079 BVM131079 CFI131079 CPE131079 CZA131079 DIW131079 DSS131079 ECO131079 EMK131079 EWG131079 FGC131079 FPY131079 FZU131079 GJQ131079 GTM131079 HDI131079 HNE131079 HXA131079 IGW131079 IQS131079 JAO131079 JKK131079 JUG131079 KEC131079 KNY131079 KXU131079 LHQ131079 LRM131079 MBI131079 MLE131079 MVA131079 NEW131079 NOS131079 NYO131079 OIK131079 OSG131079 PCC131079 PLY131079 PVU131079 QFQ131079 QPM131079 QZI131079 RJE131079 RTA131079 SCW131079 SMS131079 SWO131079 TGK131079 TQG131079 UAC131079 UJY131079 UTU131079 VDQ131079 VNM131079 VXI131079 WHE131079 WRA131079 EO196615 OK196615 YG196615 AIC196615 ARY196615 BBU196615 BLQ196615 BVM196615 CFI196615 CPE196615 CZA196615 DIW196615 DSS196615 ECO196615 EMK196615 EWG196615 FGC196615 FPY196615 FZU196615 GJQ196615 GTM196615 HDI196615 HNE196615 HXA196615 IGW196615 IQS196615 JAO196615 JKK196615 JUG196615 KEC196615 KNY196615 KXU196615 LHQ196615 LRM196615 MBI196615 MLE196615 MVA196615 NEW196615 NOS196615 NYO196615 OIK196615 OSG196615 PCC196615 PLY196615 PVU196615 QFQ196615 QPM196615 QZI196615 RJE196615 RTA196615 SCW196615 SMS196615 SWO196615 TGK196615 TQG196615 UAC196615 UJY196615 UTU196615 VDQ196615 VNM196615 VXI196615 WHE196615 WRA196615 EO262151 OK262151 YG262151 AIC262151 ARY262151 BBU262151 BLQ262151 BVM262151 CFI262151 CPE262151 CZA262151 DIW262151 DSS262151 ECO262151 EMK262151 EWG262151 FGC262151 FPY262151 FZU262151 GJQ262151 GTM262151 HDI262151 HNE262151 HXA262151 IGW262151 IQS262151 JAO262151 JKK262151 JUG262151 KEC262151 KNY262151 KXU262151 LHQ262151 LRM262151 MBI262151 MLE262151 MVA262151 NEW262151 NOS262151 NYO262151 OIK262151 OSG262151 PCC262151 PLY262151 PVU262151 QFQ262151 QPM262151 QZI262151 RJE262151 RTA262151 SCW262151 SMS262151 SWO262151 TGK262151 TQG262151 UAC262151 UJY262151 UTU262151 VDQ262151 VNM262151 VXI262151 WHE262151 WRA262151 EO327687 OK327687 YG327687 AIC327687 ARY327687 BBU327687 BLQ327687 BVM327687 CFI327687 CPE327687 CZA327687 DIW327687 DSS327687 ECO327687 EMK327687 EWG327687 FGC327687 FPY327687 FZU327687 GJQ327687 GTM327687 HDI327687 HNE327687 HXA327687 IGW327687 IQS327687 JAO327687 JKK327687 JUG327687 KEC327687 KNY327687 KXU327687 LHQ327687 LRM327687 MBI327687 MLE327687 MVA327687 NEW327687 NOS327687 NYO327687 OIK327687 OSG327687 PCC327687 PLY327687 PVU327687 QFQ327687 QPM327687 QZI327687 RJE327687 RTA327687 SCW327687 SMS327687 SWO327687 TGK327687 TQG327687 UAC327687 UJY327687 UTU327687 VDQ327687 VNM327687 VXI327687 WHE327687 WRA327687 EO393223 OK393223 YG393223 AIC393223 ARY393223 BBU393223 BLQ393223 BVM393223 CFI393223 CPE393223 CZA393223 DIW393223 DSS393223 ECO393223 EMK393223 EWG393223 FGC393223 FPY393223 FZU393223 GJQ393223 GTM393223 HDI393223 HNE393223 HXA393223 IGW393223 IQS393223 JAO393223 JKK393223 JUG393223 KEC393223 KNY393223 KXU393223 LHQ393223 LRM393223 MBI393223 MLE393223 MVA393223 NEW393223 NOS393223 NYO393223 OIK393223 OSG393223 PCC393223 PLY393223 PVU393223 QFQ393223 QPM393223 QZI393223 RJE393223 RTA393223 SCW393223 SMS393223 SWO393223 TGK393223 TQG393223 UAC393223 UJY393223 UTU393223 VDQ393223 VNM393223 VXI393223 WHE393223 WRA393223 EO458759 OK458759 YG458759 AIC458759 ARY458759 BBU458759 BLQ458759 BVM458759 CFI458759 CPE458759 CZA458759 DIW458759 DSS458759 ECO458759 EMK458759 EWG458759 FGC458759 FPY458759 FZU458759 GJQ458759 GTM458759 HDI458759 HNE458759 HXA458759 IGW458759 IQS458759 JAO458759 JKK458759 JUG458759 KEC458759 KNY458759 KXU458759 LHQ458759 LRM458759 MBI458759 MLE458759 MVA458759 NEW458759 NOS458759 NYO458759 OIK458759 OSG458759 PCC458759 PLY458759 PVU458759 QFQ458759 QPM458759 QZI458759 RJE458759 RTA458759 SCW458759 SMS458759 SWO458759 TGK458759 TQG458759 UAC458759 UJY458759 UTU458759 VDQ458759 VNM458759 VXI458759 WHE458759 WRA458759 EO524295 OK524295 YG524295 AIC524295 ARY524295 BBU524295 BLQ524295 BVM524295 CFI524295 CPE524295 CZA524295 DIW524295 DSS524295 ECO524295 EMK524295 EWG524295 FGC524295 FPY524295 FZU524295 GJQ524295 GTM524295 HDI524295 HNE524295 HXA524295 IGW524295 IQS524295 JAO524295 JKK524295 JUG524295 KEC524295 KNY524295 KXU524295 LHQ524295 LRM524295 MBI524295 MLE524295 MVA524295 NEW524295 NOS524295 NYO524295 OIK524295 OSG524295 PCC524295 PLY524295 PVU524295 QFQ524295 QPM524295 QZI524295 RJE524295 RTA524295 SCW524295 SMS524295 SWO524295 TGK524295 TQG524295 UAC524295 UJY524295 UTU524295 VDQ524295 VNM524295 VXI524295 WHE524295 WRA524295 EO589831 OK589831 YG589831 AIC589831 ARY589831 BBU589831 BLQ589831 BVM589831 CFI589831 CPE589831 CZA589831 DIW589831 DSS589831 ECO589831 EMK589831 EWG589831 FGC589831 FPY589831 FZU589831 GJQ589831 GTM589831 HDI589831 HNE589831 HXA589831 IGW589831 IQS589831 JAO589831 JKK589831 JUG589831 KEC589831 KNY589831 KXU589831 LHQ589831 LRM589831 MBI589831 MLE589831 MVA589831 NEW589831 NOS589831 NYO589831 OIK589831 OSG589831 PCC589831 PLY589831 PVU589831 QFQ589831 QPM589831 QZI589831 RJE589831 RTA589831 SCW589831 SMS589831 SWO589831 TGK589831 TQG589831 UAC589831 UJY589831 UTU589831 VDQ589831 VNM589831 VXI589831 WHE589831 WRA589831 EO655367 OK655367 YG655367 AIC655367 ARY655367 BBU655367 BLQ655367 BVM655367 CFI655367 CPE655367 CZA655367 DIW655367 DSS655367 ECO655367 EMK655367 EWG655367 FGC655367 FPY655367 FZU655367 GJQ655367 GTM655367 HDI655367 HNE655367 HXA655367 IGW655367 IQS655367 JAO655367 JKK655367 JUG655367 KEC655367 KNY655367 KXU655367 LHQ655367 LRM655367 MBI655367 MLE655367 MVA655367 NEW655367 NOS655367 NYO655367 OIK655367 OSG655367 PCC655367 PLY655367 PVU655367 QFQ655367 QPM655367 QZI655367 RJE655367 RTA655367 SCW655367 SMS655367 SWO655367 TGK655367 TQG655367 UAC655367 UJY655367 UTU655367 VDQ655367 VNM655367 VXI655367 WHE655367 WRA655367 EO720903 OK720903 YG720903 AIC720903 ARY720903 BBU720903 BLQ720903 BVM720903 CFI720903 CPE720903 CZA720903 DIW720903 DSS720903 ECO720903 EMK720903 EWG720903 FGC720903 FPY720903 FZU720903 GJQ720903 GTM720903 HDI720903 HNE720903 HXA720903 IGW720903 IQS720903 JAO720903 JKK720903 JUG720903 KEC720903 KNY720903 KXU720903 LHQ720903 LRM720903 MBI720903 MLE720903 MVA720903 NEW720903 NOS720903 NYO720903 OIK720903 OSG720903 PCC720903 PLY720903 PVU720903 QFQ720903 QPM720903 QZI720903 RJE720903 RTA720903 SCW720903 SMS720903 SWO720903 TGK720903 TQG720903 UAC720903 UJY720903 UTU720903 VDQ720903 VNM720903 VXI720903 WHE720903 WRA720903 EO786439 OK786439 YG786439 AIC786439 ARY786439 BBU786439 BLQ786439 BVM786439 CFI786439 CPE786439 CZA786439 DIW786439 DSS786439 ECO786439 EMK786439 EWG786439 FGC786439 FPY786439 FZU786439 GJQ786439 GTM786439 HDI786439 HNE786439 HXA786439 IGW786439 IQS786439 JAO786439 JKK786439 JUG786439 KEC786439 KNY786439 KXU786439 LHQ786439 LRM786439 MBI786439 MLE786439 MVA786439 NEW786439 NOS786439 NYO786439 OIK786439 OSG786439 PCC786439 PLY786439 PVU786439 QFQ786439 QPM786439 QZI786439 RJE786439 RTA786439 SCW786439 SMS786439 SWO786439 TGK786439 TQG786439 UAC786439 UJY786439 UTU786439 VDQ786439 VNM786439 VXI786439 WHE786439 WRA786439 EO851975 OK851975 YG851975 AIC851975 ARY851975 BBU851975 BLQ851975 BVM851975 CFI851975 CPE851975 CZA851975 DIW851975 DSS851975 ECO851975 EMK851975 EWG851975 FGC851975 FPY851975 FZU851975 GJQ851975 GTM851975 HDI851975 HNE851975 HXA851975 IGW851975 IQS851975 JAO851975 JKK851975 JUG851975 KEC851975 KNY851975 KXU851975 LHQ851975 LRM851975 MBI851975 MLE851975 MVA851975 NEW851975 NOS851975 NYO851975 OIK851975 OSG851975 PCC851975 PLY851975 PVU851975 QFQ851975 QPM851975 QZI851975 RJE851975 RTA851975 SCW851975 SMS851975 SWO851975 TGK851975 TQG851975 UAC851975 UJY851975 UTU851975 VDQ851975 VNM851975 VXI851975 WHE851975 WRA851975 EO917511 OK917511 YG917511 AIC917511 ARY917511 BBU917511 BLQ917511 BVM917511 CFI917511 CPE917511 CZA917511 DIW917511 DSS917511 ECO917511 EMK917511 EWG917511 FGC917511 FPY917511 FZU917511 GJQ917511 GTM917511 HDI917511 HNE917511 HXA917511 IGW917511 IQS917511 JAO917511 JKK917511 JUG917511 KEC917511 KNY917511 KXU917511 LHQ917511 LRM917511 MBI917511 MLE917511 MVA917511 NEW917511 NOS917511 NYO917511 OIK917511 OSG917511 PCC917511 PLY917511 PVU917511 QFQ917511 QPM917511 QZI917511 RJE917511 RTA917511 SCW917511 SMS917511 SWO917511 TGK917511 TQG917511 UAC917511 UJY917511 UTU917511 VDQ917511 VNM917511 VXI917511 WHE917511 WRA917511 EO983047 OK983047 YG983047 AIC983047 ARY983047 BBU983047 BLQ983047 BVM983047 CFI983047 CPE983047 CZA983047 DIW983047 DSS983047 ECO983047 EMK983047 EWG983047 FGC983047 FPY983047 FZU983047 GJQ983047 GTM983047 HDI983047 HNE983047 HXA983047 IGW983047 IQS983047 JAO983047 JKK983047 JUG983047 KEC983047 KNY983047 KXU983047 LHQ983047 LRM983047 MBI983047 MLE983047 MVA983047 NEW983047 NOS983047 NYO983047 OIK983047 OSG983047 PCC983047 PLY983047 PVU983047 QFQ983047 QPM983047 QZI983047 RJE983047 RTA983047 SCW983047 SMS983047 SWO983047 TGK983047 TQG983047 UAC983047 UJY983047 UTU983047 VDQ983047 VNM983047 VXI983047 WHE983047 WRA983047 EM65543 OI65543 YE65543 AIA65543 ARW65543 BBS65543 BLO65543 BVK65543 CFG65543 CPC65543 CYY65543 DIU65543 DSQ65543 ECM65543 EMI65543 EWE65543 FGA65543 FPW65543 FZS65543 GJO65543 GTK65543 HDG65543 HNC65543 HWY65543 IGU65543 IQQ65543 JAM65543 JKI65543 JUE65543 KEA65543 KNW65543 KXS65543 LHO65543 LRK65543 MBG65543 MLC65543 MUY65543 NEU65543 NOQ65543 NYM65543 OII65543 OSE65543 PCA65543 PLW65543 PVS65543 QFO65543 QPK65543 QZG65543 RJC65543 RSY65543 SCU65543 SMQ65543 SWM65543 TGI65543 TQE65543 UAA65543 UJW65543 UTS65543 VDO65543 VNK65543 VXG65543 WHC65543 WQY65543 EM131079 OI131079 YE131079 AIA131079 ARW131079 BBS131079 BLO131079 BVK131079 CFG131079 CPC131079 CYY131079 DIU131079 DSQ131079 ECM131079 EMI131079 EWE131079 FGA131079 FPW131079 FZS131079 GJO131079 GTK131079 HDG131079 HNC131079 HWY131079 IGU131079 IQQ131079 JAM131079 JKI131079 JUE131079 KEA131079 KNW131079 KXS131079 LHO131079 LRK131079 MBG131079 MLC131079 MUY131079 NEU131079 NOQ131079 NYM131079 OII131079 OSE131079 PCA131079 PLW131079 PVS131079 QFO131079 QPK131079 QZG131079 RJC131079 RSY131079 SCU131079 SMQ131079 SWM131079 TGI131079 TQE131079 UAA131079 UJW131079 UTS131079 VDO131079 VNK131079 VXG131079 WHC131079 WQY131079 EM196615 OI196615 YE196615 AIA196615 ARW196615 BBS196615 BLO196615 BVK196615 CFG196615 CPC196615 CYY196615 DIU196615 DSQ196615 ECM196615 EMI196615 EWE196615 FGA196615 FPW196615 FZS196615 GJO196615 GTK196615 HDG196615 HNC196615 HWY196615 IGU196615 IQQ196615 JAM196615 JKI196615 JUE196615 KEA196615 KNW196615 KXS196615 LHO196615 LRK196615 MBG196615 MLC196615 MUY196615 NEU196615 NOQ196615 NYM196615 OII196615 OSE196615 PCA196615 PLW196615 PVS196615 QFO196615 QPK196615 QZG196615 RJC196615 RSY196615 SCU196615 SMQ196615 SWM196615 TGI196615 TQE196615 UAA196615 UJW196615 UTS196615 VDO196615 VNK196615 VXG196615 WHC196615 WQY196615 EM262151 OI262151 YE262151 AIA262151 ARW262151 BBS262151 BLO262151 BVK262151 CFG262151 CPC262151 CYY262151 DIU262151 DSQ262151 ECM262151 EMI262151 EWE262151 FGA262151 FPW262151 FZS262151 GJO262151 GTK262151 HDG262151 HNC262151 HWY262151 IGU262151 IQQ262151 JAM262151 JKI262151 JUE262151 KEA262151 KNW262151 KXS262151 LHO262151 LRK262151 MBG262151 MLC262151 MUY262151 NEU262151 NOQ262151 NYM262151 OII262151 OSE262151 PCA262151 PLW262151 PVS262151 QFO262151 QPK262151 QZG262151 RJC262151 RSY262151 SCU262151 SMQ262151 SWM262151 TGI262151 TQE262151 UAA262151 UJW262151 UTS262151 VDO262151 VNK262151 VXG262151 WHC262151 WQY262151 EM327687 OI327687 YE327687 AIA327687 ARW327687 BBS327687 BLO327687 BVK327687 CFG327687 CPC327687 CYY327687 DIU327687 DSQ327687 ECM327687 EMI327687 EWE327687 FGA327687 FPW327687 FZS327687 GJO327687 GTK327687 HDG327687 HNC327687 HWY327687 IGU327687 IQQ327687 JAM327687 JKI327687 JUE327687 KEA327687 KNW327687 KXS327687 LHO327687 LRK327687 MBG327687 MLC327687 MUY327687 NEU327687 NOQ327687 NYM327687 OII327687 OSE327687 PCA327687 PLW327687 PVS327687 QFO327687 QPK327687 QZG327687 RJC327687 RSY327687 SCU327687 SMQ327687 SWM327687 TGI327687 TQE327687 UAA327687 UJW327687 UTS327687 VDO327687 VNK327687 VXG327687 WHC327687 WQY327687 EM393223 OI393223 YE393223 AIA393223 ARW393223 BBS393223 BLO393223 BVK393223 CFG393223 CPC393223 CYY393223 DIU393223 DSQ393223 ECM393223 EMI393223 EWE393223 FGA393223 FPW393223 FZS393223 GJO393223 GTK393223 HDG393223 HNC393223 HWY393223 IGU393223 IQQ393223 JAM393223 JKI393223 JUE393223 KEA393223 KNW393223 KXS393223 LHO393223 LRK393223 MBG393223 MLC393223 MUY393223 NEU393223 NOQ393223 NYM393223 OII393223 OSE393223 PCA393223 PLW393223 PVS393223 QFO393223 QPK393223 QZG393223 RJC393223 RSY393223 SCU393223 SMQ393223 SWM393223 TGI393223 TQE393223 UAA393223 UJW393223 UTS393223 VDO393223 VNK393223 VXG393223 WHC393223 WQY393223 EM458759 OI458759 YE458759 AIA458759 ARW458759 BBS458759 BLO458759 BVK458759 CFG458759 CPC458759 CYY458759 DIU458759 DSQ458759 ECM458759 EMI458759 EWE458759 FGA458759 FPW458759 FZS458759 GJO458759 GTK458759 HDG458759 HNC458759 HWY458759 IGU458759 IQQ458759 JAM458759 JKI458759 JUE458759 KEA458759 KNW458759 KXS458759 LHO458759 LRK458759 MBG458759 MLC458759 MUY458759 NEU458759 NOQ458759 NYM458759 OII458759 OSE458759 PCA458759 PLW458759 PVS458759 QFO458759 QPK458759 QZG458759 RJC458759 RSY458759 SCU458759 SMQ458759 SWM458759 TGI458759 TQE458759 UAA458759 UJW458759 UTS458759 VDO458759 VNK458759 VXG458759 WHC458759 WQY458759 EM524295 OI524295 YE524295 AIA524295 ARW524295 BBS524295 BLO524295 BVK524295 CFG524295 CPC524295 CYY524295 DIU524295 DSQ524295 ECM524295 EMI524295 EWE524295 FGA524295 FPW524295 FZS524295 GJO524295 GTK524295 HDG524295 HNC524295 HWY524295 IGU524295 IQQ524295 JAM524295 JKI524295 JUE524295 KEA524295 KNW524295 KXS524295 LHO524295 LRK524295 MBG524295 MLC524295 MUY524295 NEU524295 NOQ524295 NYM524295 OII524295 OSE524295 PCA524295 PLW524295 PVS524295 QFO524295 QPK524295 QZG524295 RJC524295 RSY524295 SCU524295 SMQ524295 SWM524295 TGI524295 TQE524295 UAA524295 UJW524295 UTS524295 VDO524295 VNK524295 VXG524295 WHC524295 WQY524295 EM589831 OI589831 YE589831 AIA589831 ARW589831 BBS589831 BLO589831 BVK589831 CFG589831 CPC589831 CYY589831 DIU589831 DSQ589831 ECM589831 EMI589831 EWE589831 FGA589831 FPW589831 FZS589831 GJO589831 GTK589831 HDG589831 HNC589831 HWY589831 IGU589831 IQQ589831 JAM589831 JKI589831 JUE589831 KEA589831 KNW589831 KXS589831 LHO589831 LRK589831 MBG589831 MLC589831 MUY589831 NEU589831 NOQ589831 NYM589831 OII589831 OSE589831 PCA589831 PLW589831 PVS589831 QFO589831 QPK589831 QZG589831 RJC589831 RSY589831 SCU589831 SMQ589831 SWM589831 TGI589831 TQE589831 UAA589831 UJW589831 UTS589831 VDO589831 VNK589831 VXG589831 WHC589831 WQY589831 EM655367 OI655367 YE655367 AIA655367 ARW655367 BBS655367 BLO655367 BVK655367 CFG655367 CPC655367 CYY655367 DIU655367 DSQ655367 ECM655367 EMI655367 EWE655367 FGA655367 FPW655367 FZS655367 GJO655367 GTK655367 HDG655367 HNC655367 HWY655367 IGU655367 IQQ655367 JAM655367 JKI655367 JUE655367 KEA655367 KNW655367 KXS655367 LHO655367 LRK655367 MBG655367 MLC655367 MUY655367 NEU655367 NOQ655367 NYM655367 OII655367 OSE655367 PCA655367 PLW655367 PVS655367 QFO655367 QPK655367 QZG655367 RJC655367 RSY655367 SCU655367 SMQ655367 SWM655367 TGI655367 TQE655367 UAA655367 UJW655367 UTS655367 VDO655367 VNK655367 VXG655367 WHC655367 WQY655367 EM720903 OI720903 YE720903 AIA720903 ARW720903 BBS720903 BLO720903 BVK720903 CFG720903 CPC720903 CYY720903 DIU720903 DSQ720903 ECM720903 EMI720903 EWE720903 FGA720903 FPW720903 FZS720903 GJO720903 GTK720903 HDG720903 HNC720903 HWY720903 IGU720903 IQQ720903 JAM720903 JKI720903 JUE720903 KEA720903 KNW720903 KXS720903 LHO720903 LRK720903 MBG720903 MLC720903 MUY720903 NEU720903 NOQ720903 NYM720903 OII720903 OSE720903 PCA720903 PLW720903 PVS720903 QFO720903 QPK720903 QZG720903 RJC720903 RSY720903 SCU720903 SMQ720903 SWM720903 TGI720903 TQE720903 UAA720903 UJW720903 UTS720903 VDO720903 VNK720903 VXG720903 WHC720903 WQY720903 EM786439 OI786439 YE786439 AIA786439 ARW786439 BBS786439 BLO786439 BVK786439 CFG786439 CPC786439 CYY786439 DIU786439 DSQ786439 ECM786439 EMI786439 EWE786439 FGA786439 FPW786439 FZS786439 GJO786439 GTK786439 HDG786439 HNC786439 HWY786439 IGU786439 IQQ786439 JAM786439 JKI786439 JUE786439 KEA786439 KNW786439 KXS786439 LHO786439 LRK786439 MBG786439 MLC786439 MUY786439 NEU786439 NOQ786439 NYM786439 OII786439 OSE786439 PCA786439 PLW786439 PVS786439 QFO786439 QPK786439 QZG786439 RJC786439 RSY786439 SCU786439 SMQ786439 SWM786439 TGI786439 TQE786439 UAA786439 UJW786439 UTS786439 VDO786439 VNK786439 VXG786439 WHC786439 WQY786439 EM851975 OI851975 YE851975 AIA851975 ARW851975 BBS851975 BLO851975 BVK851975 CFG851975 CPC851975 CYY851975 DIU851975 DSQ851975 ECM851975 EMI851975 EWE851975 FGA851975 FPW851975 FZS851975 GJO851975 GTK851975 HDG851975 HNC851975 HWY851975 IGU851975 IQQ851975 JAM851975 JKI851975 JUE851975 KEA851975 KNW851975 KXS851975 LHO851975 LRK851975 MBG851975 MLC851975 MUY851975 NEU851975 NOQ851975 NYM851975 OII851975 OSE851975 PCA851975 PLW851975 PVS851975 QFO851975 QPK851975 QZG851975 RJC851975 RSY851975 SCU851975 SMQ851975 SWM851975 TGI851975 TQE851975 UAA851975 UJW851975 UTS851975 VDO851975 VNK851975 VXG851975 WHC851975 WQY851975 EM917511 OI917511 YE917511 AIA917511 ARW917511 BBS917511 BLO917511 BVK917511 CFG917511 CPC917511 CYY917511 DIU917511 DSQ917511 ECM917511 EMI917511 EWE917511 FGA917511 FPW917511 FZS917511 GJO917511 GTK917511 HDG917511 HNC917511 HWY917511 IGU917511 IQQ917511 JAM917511 JKI917511 JUE917511 KEA917511 KNW917511 KXS917511 LHO917511 LRK917511 MBG917511 MLC917511 MUY917511 NEU917511 NOQ917511 NYM917511 OII917511 OSE917511 PCA917511 PLW917511 PVS917511 QFO917511 QPK917511 QZG917511 RJC917511 RSY917511 SCU917511 SMQ917511 SWM917511 TGI917511 TQE917511 UAA917511 UJW917511 UTS917511 VDO917511 VNK917511 VXG917511 WHC917511 WQY917511 EM983047 OI983047 YE983047 AIA983047 ARW983047 BBS983047 BLO983047 BVK983047 CFG983047 CPC983047 CYY983047 DIU983047 DSQ983047 ECM983047 EMI983047 EWE983047 FGA983047 FPW983047 FZS983047 GJO983047 GTK983047 HDG983047 HNC983047 HWY983047 IGU983047 IQQ983047 JAM983047 JKI983047 JUE983047 KEA983047 KNW983047 KXS983047 LHO983047 LRK983047 MBG983047 MLC983047 MUY983047 NEU983047 NOQ983047 NYM983047 OII983047 OSE983047 PCA983047 PLW983047 PVS983047 QFO983047 QPK983047 QZG983047 RJC983047 RSY983047 SCU983047 SMQ983047 SWM983047 TGI983047 TQE983047 UAA983047 UJW983047 UTS983047 VDO983047 VNK983047 VXG983047 WHC983047 WQY983047 EK65543 OG65543 YC65543 AHY65543 ARU65543 BBQ65543 BLM65543 BVI65543 CFE65543 CPA65543 CYW65543 DIS65543 DSO65543 ECK65543 EMG65543 EWC65543 FFY65543 FPU65543 FZQ65543 GJM65543 GTI65543 HDE65543 HNA65543 HWW65543 IGS65543 IQO65543 JAK65543 JKG65543 JUC65543 KDY65543 KNU65543 KXQ65543 LHM65543 LRI65543 MBE65543 MLA65543 MUW65543 NES65543 NOO65543 NYK65543 OIG65543 OSC65543 PBY65543 PLU65543 PVQ65543 QFM65543 QPI65543 QZE65543 RJA65543 RSW65543 SCS65543 SMO65543 SWK65543 TGG65543 TQC65543 TZY65543 UJU65543 UTQ65543 VDM65543 VNI65543 VXE65543 WHA65543 WQW65543 EK131079 OG131079 YC131079 AHY131079 ARU131079 BBQ131079 BLM131079 BVI131079 CFE131079 CPA131079 CYW131079 DIS131079 DSO131079 ECK131079 EMG131079 EWC131079 FFY131079 FPU131079 FZQ131079 GJM131079 GTI131079 HDE131079 HNA131079 HWW131079 IGS131079 IQO131079 JAK131079 JKG131079 JUC131079 KDY131079 KNU131079 KXQ131079 LHM131079 LRI131079 MBE131079 MLA131079 MUW131079 NES131079 NOO131079 NYK131079 OIG131079 OSC131079 PBY131079 PLU131079 PVQ131079 QFM131079 QPI131079 QZE131079 RJA131079 RSW131079 SCS131079 SMO131079 SWK131079 TGG131079 TQC131079 TZY131079 UJU131079 UTQ131079 VDM131079 VNI131079 VXE131079 WHA131079 WQW131079 EK196615 OG196615 YC196615 AHY196615 ARU196615 BBQ196615 BLM196615 BVI196615 CFE196615 CPA196615 CYW196615 DIS196615 DSO196615 ECK196615 EMG196615 EWC196615 FFY196615 FPU196615 FZQ196615 GJM196615 GTI196615 HDE196615 HNA196615 HWW196615 IGS196615 IQO196615 JAK196615 JKG196615 JUC196615 KDY196615 KNU196615 KXQ196615 LHM196615 LRI196615 MBE196615 MLA196615 MUW196615 NES196615 NOO196615 NYK196615 OIG196615 OSC196615 PBY196615 PLU196615 PVQ196615 QFM196615 QPI196615 QZE196615 RJA196615 RSW196615 SCS196615 SMO196615 SWK196615 TGG196615 TQC196615 TZY196615 UJU196615 UTQ196615 VDM196615 VNI196615 VXE196615 WHA196615 WQW196615 EK262151 OG262151 YC262151 AHY262151 ARU262151 BBQ262151 BLM262151 BVI262151 CFE262151 CPA262151 CYW262151 DIS262151 DSO262151 ECK262151 EMG262151 EWC262151 FFY262151 FPU262151 FZQ262151 GJM262151 GTI262151 HDE262151 HNA262151 HWW262151 IGS262151 IQO262151 JAK262151 JKG262151 JUC262151 KDY262151 KNU262151 KXQ262151 LHM262151 LRI262151 MBE262151 MLA262151 MUW262151 NES262151 NOO262151 NYK262151 OIG262151 OSC262151 PBY262151 PLU262151 PVQ262151 QFM262151 QPI262151 QZE262151 RJA262151 RSW262151 SCS262151 SMO262151 SWK262151 TGG262151 TQC262151 TZY262151 UJU262151 UTQ262151 VDM262151 VNI262151 VXE262151 WHA262151 WQW262151 EK327687 OG327687 YC327687 AHY327687 ARU327687 BBQ327687 BLM327687 BVI327687 CFE327687 CPA327687 CYW327687 DIS327687 DSO327687 ECK327687 EMG327687 EWC327687 FFY327687 FPU327687 FZQ327687 GJM327687 GTI327687 HDE327687 HNA327687 HWW327687 IGS327687 IQO327687 JAK327687 JKG327687 JUC327687 KDY327687 KNU327687 KXQ327687 LHM327687 LRI327687 MBE327687 MLA327687 MUW327687 NES327687 NOO327687 NYK327687 OIG327687 OSC327687 PBY327687 PLU327687 PVQ327687 QFM327687 QPI327687 QZE327687 RJA327687 RSW327687 SCS327687 SMO327687 SWK327687 TGG327687 TQC327687 TZY327687 UJU327687 UTQ327687 VDM327687 VNI327687 VXE327687 WHA327687 WQW327687 EK393223 OG393223 YC393223 AHY393223 ARU393223 BBQ393223 BLM393223 BVI393223 CFE393223 CPA393223 CYW393223 DIS393223 DSO393223 ECK393223 EMG393223 EWC393223 FFY393223 FPU393223 FZQ393223 GJM393223 GTI393223 HDE393223 HNA393223 HWW393223 IGS393223 IQO393223 JAK393223 JKG393223 JUC393223 KDY393223 KNU393223 KXQ393223 LHM393223 LRI393223 MBE393223 MLA393223 MUW393223 NES393223 NOO393223 NYK393223 OIG393223 OSC393223 PBY393223 PLU393223 PVQ393223 QFM393223 QPI393223 QZE393223 RJA393223 RSW393223 SCS393223 SMO393223 SWK393223 TGG393223 TQC393223 TZY393223 UJU393223 UTQ393223 VDM393223 VNI393223 VXE393223 WHA393223 WQW393223 EK458759 OG458759 YC458759 AHY458759 ARU458759 BBQ458759 BLM458759 BVI458759 CFE458759 CPA458759 CYW458759 DIS458759 DSO458759 ECK458759 EMG458759 EWC458759 FFY458759 FPU458759 FZQ458759 GJM458759 GTI458759 HDE458759 HNA458759 HWW458759 IGS458759 IQO458759 JAK458759 JKG458759 JUC458759 KDY458759 KNU458759 KXQ458759 LHM458759 LRI458759 MBE458759 MLA458759 MUW458759 NES458759 NOO458759 NYK458759 OIG458759 OSC458759 PBY458759 PLU458759 PVQ458759 QFM458759 QPI458759 QZE458759 RJA458759 RSW458759 SCS458759 SMO458759 SWK458759 TGG458759 TQC458759 TZY458759 UJU458759 UTQ458759 VDM458759 VNI458759 VXE458759 WHA458759 WQW458759 EK524295 OG524295 YC524295 AHY524295 ARU524295 BBQ524295 BLM524295 BVI524295 CFE524295 CPA524295 CYW524295 DIS524295 DSO524295 ECK524295 EMG524295 EWC524295 FFY524295 FPU524295 FZQ524295 GJM524295 GTI524295 HDE524295 HNA524295 HWW524295 IGS524295 IQO524295 JAK524295 JKG524295 JUC524295 KDY524295 KNU524295 KXQ524295 LHM524295 LRI524295 MBE524295 MLA524295 MUW524295 NES524295 NOO524295 NYK524295 OIG524295 OSC524295 PBY524295 PLU524295 PVQ524295 QFM524295 QPI524295 QZE524295 RJA524295 RSW524295 SCS524295 SMO524295 SWK524295 TGG524295 TQC524295 TZY524295 UJU524295 UTQ524295 VDM524295 VNI524295 VXE524295 WHA524295 WQW524295 EK589831 OG589831 YC589831 AHY589831 ARU589831 BBQ589831 BLM589831 BVI589831 CFE589831 CPA589831 CYW589831 DIS589831 DSO589831 ECK589831 EMG589831 EWC589831 FFY589831 FPU589831 FZQ589831 GJM589831 GTI589831 HDE589831 HNA589831 HWW589831 IGS589831 IQO589831 JAK589831 JKG589831 JUC589831 KDY589831 KNU589831 KXQ589831 LHM589831 LRI589831 MBE589831 MLA589831 MUW589831 NES589831 NOO589831 NYK589831 OIG589831 OSC589831 PBY589831 PLU589831 PVQ589831 QFM589831 QPI589831 QZE589831 RJA589831 RSW589831 SCS589831 SMO589831 SWK589831 TGG589831 TQC589831 TZY589831 UJU589831 UTQ589831 VDM589831 VNI589831 VXE589831 WHA589831 WQW589831 EK655367 OG655367 YC655367 AHY655367 ARU655367 BBQ655367 BLM655367 BVI655367 CFE655367 CPA655367 CYW655367 DIS655367 DSO655367 ECK655367 EMG655367 EWC655367 FFY655367 FPU655367 FZQ655367 GJM655367 GTI655367 HDE655367 HNA655367 HWW655367 IGS655367 IQO655367 JAK655367 JKG655367 JUC655367 KDY655367 KNU655367 KXQ655367 LHM655367 LRI655367 MBE655367 MLA655367 MUW655367 NES655367 NOO655367 NYK655367 OIG655367 OSC655367 PBY655367 PLU655367 PVQ655367 QFM655367 QPI655367 QZE655367 RJA655367 RSW655367 SCS655367 SMO655367 SWK655367 TGG655367 TQC655367 TZY655367 UJU655367 UTQ655367 VDM655367 VNI655367 VXE655367 WHA655367 WQW655367 EK720903 OG720903 YC720903 AHY720903 ARU720903 BBQ720903 BLM720903 BVI720903 CFE720903 CPA720903 CYW720903 DIS720903 DSO720903 ECK720903 EMG720903 EWC720903 FFY720903 FPU720903 FZQ720903 GJM720903 GTI720903 HDE720903 HNA720903 HWW720903 IGS720903 IQO720903 JAK720903 JKG720903 JUC720903 KDY720903 KNU720903 KXQ720903 LHM720903 LRI720903 MBE720903 MLA720903 MUW720903 NES720903 NOO720903 NYK720903 OIG720903 OSC720903 PBY720903 PLU720903 PVQ720903 QFM720903 QPI720903 QZE720903 RJA720903 RSW720903 SCS720903 SMO720903 SWK720903 TGG720903 TQC720903 TZY720903 UJU720903 UTQ720903 VDM720903 VNI720903 VXE720903 WHA720903 WQW720903 EK786439 OG786439 YC786439 AHY786439 ARU786439 BBQ786439 BLM786439 BVI786439 CFE786439 CPA786439 CYW786439 DIS786439 DSO786439 ECK786439 EMG786439 EWC786439 FFY786439 FPU786439 FZQ786439 GJM786439 GTI786439 HDE786439 HNA786439 HWW786439 IGS786439 IQO786439 JAK786439 JKG786439 JUC786439 KDY786439 KNU786439 KXQ786439 LHM786439 LRI786439 MBE786439 MLA786439 MUW786439 NES786439 NOO786439 NYK786439 OIG786439 OSC786439 PBY786439 PLU786439 PVQ786439 QFM786439 QPI786439 QZE786439 RJA786439 RSW786439 SCS786439 SMO786439 SWK786439 TGG786439 TQC786439 TZY786439 UJU786439 UTQ786439 VDM786439 VNI786439 VXE786439 WHA786439 WQW786439 EK851975 OG851975 YC851975 AHY851975 ARU851975 BBQ851975 BLM851975 BVI851975 CFE851975 CPA851975 CYW851975 DIS851975 DSO851975 ECK851975 EMG851975 EWC851975 FFY851975 FPU851975 FZQ851975 GJM851975 GTI851975 HDE851975 HNA851975 HWW851975 IGS851975 IQO851975 JAK851975 JKG851975 JUC851975 KDY851975 KNU851975 KXQ851975 LHM851975 LRI851975 MBE851975 MLA851975 MUW851975 NES851975 NOO851975 NYK851975 OIG851975 OSC851975 PBY851975 PLU851975 PVQ851975 QFM851975 QPI851975 QZE851975 RJA851975 RSW851975 SCS851975 SMO851975 SWK851975 TGG851975 TQC851975 TZY851975 UJU851975 UTQ851975 VDM851975 VNI851975 VXE851975 WHA851975 WQW851975 EK917511 OG917511 YC917511 AHY917511 ARU917511 BBQ917511 BLM917511 BVI917511 CFE917511 CPA917511 CYW917511 DIS917511 DSO917511 ECK917511 EMG917511 EWC917511 FFY917511 FPU917511 FZQ917511 GJM917511 GTI917511 HDE917511 HNA917511 HWW917511 IGS917511 IQO917511 JAK917511 JKG917511 JUC917511 KDY917511 KNU917511 KXQ917511 LHM917511 LRI917511 MBE917511 MLA917511 MUW917511 NES917511 NOO917511 NYK917511 OIG917511 OSC917511 PBY917511 PLU917511 PVQ917511 QFM917511 QPI917511 QZE917511 RJA917511 RSW917511 SCS917511 SMO917511 SWK917511 TGG917511 TQC917511 TZY917511 UJU917511 UTQ917511 VDM917511 VNI917511 VXE917511 WHA917511 WQW917511 EK983047 OG983047 YC983047 AHY983047 ARU983047 BBQ983047 BLM983047 BVI983047 CFE983047 CPA983047 CYW983047 DIS983047 DSO983047 ECK983047 EMG983047 EWC983047 FFY983047 FPU983047 FZQ983047 GJM983047 GTI983047 HDE983047 HNA983047 HWW983047 IGS983047 IQO983047 JAK983047 JKG983047 JUC983047 KDY983047 KNU983047 KXQ983047 LHM983047 LRI983047 MBE983047 MLA983047 MUW983047 NES983047 NOO983047 NYK983047 OIG983047 OSC983047 PBY983047 PLU983047 PVQ983047 QFM983047 QPI983047 QZE983047 RJA983047 RSW983047 SCS983047 SMO983047 SWK983047 TGG983047 TQC983047 TZY983047 UJU983047 UTQ983047 VDM983047 VNI983047 VXE983047 WHA983047 WQW983047 EI65543 OE65543 YA65543 AHW65543 ARS65543 BBO65543 BLK65543 BVG65543 CFC65543 COY65543 CYU65543 DIQ65543 DSM65543 ECI65543 EME65543 EWA65543 FFW65543 FPS65543 FZO65543 GJK65543 GTG65543 HDC65543 HMY65543 HWU65543 IGQ65543 IQM65543 JAI65543 JKE65543 JUA65543 KDW65543 KNS65543 KXO65543 LHK65543 LRG65543 MBC65543 MKY65543 MUU65543 NEQ65543 NOM65543 NYI65543 OIE65543 OSA65543 PBW65543 PLS65543 PVO65543 QFK65543 QPG65543 QZC65543 RIY65543 RSU65543 SCQ65543 SMM65543 SWI65543 TGE65543 TQA65543 TZW65543 UJS65543 UTO65543 VDK65543 VNG65543 VXC65543 WGY65543 WQU65543 EI131079 OE131079 YA131079 AHW131079 ARS131079 BBO131079 BLK131079 BVG131079 CFC131079 COY131079 CYU131079 DIQ131079 DSM131079 ECI131079 EME131079 EWA131079 FFW131079 FPS131079 FZO131079 GJK131079 GTG131079 HDC131079 HMY131079 HWU131079 IGQ131079 IQM131079 JAI131079 JKE131079 JUA131079 KDW131079 KNS131079 KXO131079 LHK131079 LRG131079 MBC131079 MKY131079 MUU131079 NEQ131079 NOM131079 NYI131079 OIE131079 OSA131079 PBW131079 PLS131079 PVO131079 QFK131079 QPG131079 QZC131079 RIY131079 RSU131079 SCQ131079 SMM131079 SWI131079 TGE131079 TQA131079 TZW131079 UJS131079 UTO131079 VDK131079 VNG131079 VXC131079 WGY131079 WQU131079 EI196615 OE196615 YA196615 AHW196615 ARS196615 BBO196615 BLK196615 BVG196615 CFC196615 COY196615 CYU196615 DIQ196615 DSM196615 ECI196615 EME196615 EWA196615 FFW196615 FPS196615 FZO196615 GJK196615 GTG196615 HDC196615 HMY196615 HWU196615 IGQ196615 IQM196615 JAI196615 JKE196615 JUA196615 KDW196615 KNS196615 KXO196615 LHK196615 LRG196615 MBC196615 MKY196615 MUU196615 NEQ196615 NOM196615 NYI196615 OIE196615 OSA196615 PBW196615 PLS196615 PVO196615 QFK196615 QPG196615 QZC196615 RIY196615 RSU196615 SCQ196615 SMM196615 SWI196615 TGE196615 TQA196615 TZW196615 UJS196615 UTO196615 VDK196615 VNG196615 VXC196615 WGY196615 WQU196615 EI262151 OE262151 YA262151 AHW262151 ARS262151 BBO262151 BLK262151 BVG262151 CFC262151 COY262151 CYU262151 DIQ262151 DSM262151 ECI262151 EME262151 EWA262151 FFW262151 FPS262151 FZO262151 GJK262151 GTG262151 HDC262151 HMY262151 HWU262151 IGQ262151 IQM262151 JAI262151 JKE262151 JUA262151 KDW262151 KNS262151 KXO262151 LHK262151 LRG262151 MBC262151 MKY262151 MUU262151 NEQ262151 NOM262151 NYI262151 OIE262151 OSA262151 PBW262151 PLS262151 PVO262151 QFK262151 QPG262151 QZC262151 RIY262151 RSU262151 SCQ262151 SMM262151 SWI262151 TGE262151 TQA262151 TZW262151 UJS262151 UTO262151 VDK262151 VNG262151 VXC262151 WGY262151 WQU262151 EI327687 OE327687 YA327687 AHW327687 ARS327687 BBO327687 BLK327687 BVG327687 CFC327687 COY327687 CYU327687 DIQ327687 DSM327687 ECI327687 EME327687 EWA327687 FFW327687 FPS327687 FZO327687 GJK327687 GTG327687 HDC327687 HMY327687 HWU327687 IGQ327687 IQM327687 JAI327687 JKE327687 JUA327687 KDW327687 KNS327687 KXO327687 LHK327687 LRG327687 MBC327687 MKY327687 MUU327687 NEQ327687 NOM327687 NYI327687 OIE327687 OSA327687 PBW327687 PLS327687 PVO327687 QFK327687 QPG327687 QZC327687 RIY327687 RSU327687 SCQ327687 SMM327687 SWI327687 TGE327687 TQA327687 TZW327687 UJS327687 UTO327687 VDK327687 VNG327687 VXC327687 WGY327687 WQU327687 EI393223 OE393223 YA393223 AHW393223 ARS393223 BBO393223 BLK393223 BVG393223 CFC393223 COY393223 CYU393223 DIQ393223 DSM393223 ECI393223 EME393223 EWA393223 FFW393223 FPS393223 FZO393223 GJK393223 GTG393223 HDC393223 HMY393223 HWU393223 IGQ393223 IQM393223 JAI393223 JKE393223 JUA393223 KDW393223 KNS393223 KXO393223 LHK393223 LRG393223 MBC393223 MKY393223 MUU393223 NEQ393223 NOM393223 NYI393223 OIE393223 OSA393223 PBW393223 PLS393223 PVO393223 QFK393223 QPG393223 QZC393223 RIY393223 RSU393223 SCQ393223 SMM393223 SWI393223 TGE393223 TQA393223 TZW393223 UJS393223 UTO393223 VDK393223 VNG393223 VXC393223 WGY393223 WQU393223 EI458759 OE458759 YA458759 AHW458759 ARS458759 BBO458759 BLK458759 BVG458759 CFC458759 COY458759 CYU458759 DIQ458759 DSM458759 ECI458759 EME458759 EWA458759 FFW458759 FPS458759 FZO458759 GJK458759 GTG458759 HDC458759 HMY458759 HWU458759 IGQ458759 IQM458759 JAI458759 JKE458759 JUA458759 KDW458759 KNS458759 KXO458759 LHK458759 LRG458759 MBC458759 MKY458759 MUU458759 NEQ458759 NOM458759 NYI458759 OIE458759 OSA458759 PBW458759 PLS458759 PVO458759 QFK458759 QPG458759 QZC458759 RIY458759 RSU458759 SCQ458759 SMM458759 SWI458759 TGE458759 TQA458759 TZW458759 UJS458759 UTO458759 VDK458759 VNG458759 VXC458759 WGY458759 WQU458759 EI524295 OE524295 YA524295 AHW524295 ARS524295 BBO524295 BLK524295 BVG524295 CFC524295 COY524295 CYU524295 DIQ524295 DSM524295 ECI524295 EME524295 EWA524295 FFW524295 FPS524295 FZO524295 GJK524295 GTG524295 HDC524295 HMY524295 HWU524295 IGQ524295 IQM524295 JAI524295 JKE524295 JUA524295 KDW524295 KNS524295 KXO524295 LHK524295 LRG524295 MBC524295 MKY524295 MUU524295 NEQ524295 NOM524295 NYI524295 OIE524295 OSA524295 PBW524295 PLS524295 PVO524295 QFK524295 QPG524295 QZC524295 RIY524295 RSU524295 SCQ524295 SMM524295 SWI524295 TGE524295 TQA524295 TZW524295 UJS524295 UTO524295 VDK524295 VNG524295 VXC524295 WGY524295 WQU524295 EI589831 OE589831 YA589831 AHW589831 ARS589831 BBO589831 BLK589831 BVG589831 CFC589831 COY589831 CYU589831 DIQ589831 DSM589831 ECI589831 EME589831 EWA589831 FFW589831 FPS589831 FZO589831 GJK589831 GTG589831 HDC589831 HMY589831 HWU589831 IGQ589831 IQM589831 JAI589831 JKE589831 JUA589831 KDW589831 KNS589831 KXO589831 LHK589831 LRG589831 MBC589831 MKY589831 MUU589831 NEQ589831 NOM589831 NYI589831 OIE589831 OSA589831 PBW589831 PLS589831 PVO589831 QFK589831 QPG589831 QZC589831 RIY589831 RSU589831 SCQ589831 SMM589831 SWI589831 TGE589831 TQA589831 TZW589831 UJS589831 UTO589831 VDK589831 VNG589831 VXC589831 WGY589831 WQU589831 EI655367 OE655367 YA655367 AHW655367 ARS655367 BBO655367 BLK655367 BVG655367 CFC655367 COY655367 CYU655367 DIQ655367 DSM655367 ECI655367 EME655367 EWA655367 FFW655367 FPS655367 FZO655367 GJK655367 GTG655367 HDC655367 HMY655367 HWU655367 IGQ655367 IQM655367 JAI655367 JKE655367 JUA655367 KDW655367 KNS655367 KXO655367 LHK655367 LRG655367 MBC655367 MKY655367 MUU655367 NEQ655367 NOM655367 NYI655367 OIE655367 OSA655367 PBW655367 PLS655367 PVO655367 QFK655367 QPG655367 QZC655367 RIY655367 RSU655367 SCQ655367 SMM655367 SWI655367 TGE655367 TQA655367 TZW655367 UJS655367 UTO655367 VDK655367 VNG655367 VXC655367 WGY655367 WQU655367 EI720903 OE720903 YA720903 AHW720903 ARS720903 BBO720903 BLK720903 BVG720903 CFC720903 COY720903 CYU720903 DIQ720903 DSM720903 ECI720903 EME720903 EWA720903 FFW720903 FPS720903 FZO720903 GJK720903 GTG720903 HDC720903 HMY720903 HWU720903 IGQ720903 IQM720903 JAI720903 JKE720903 JUA720903 KDW720903 KNS720903 KXO720903 LHK720903 LRG720903 MBC720903 MKY720903 MUU720903 NEQ720903 NOM720903 NYI720903 OIE720903 OSA720903 PBW720903 PLS720903 PVO720903 QFK720903 QPG720903 QZC720903 RIY720903 RSU720903 SCQ720903 SMM720903 SWI720903 TGE720903 TQA720903 TZW720903 UJS720903 UTO720903 VDK720903 VNG720903 VXC720903 WGY720903 WQU720903 EI786439 OE786439 YA786439 AHW786439 ARS786439 BBO786439 BLK786439 BVG786439 CFC786439 COY786439 CYU786439 DIQ786439 DSM786439 ECI786439 EME786439 EWA786439 FFW786439 FPS786439 FZO786439 GJK786439 GTG786439 HDC786439 HMY786439 HWU786439 IGQ786439 IQM786439 JAI786439 JKE786439 JUA786439 KDW786439 KNS786439 KXO786439 LHK786439 LRG786439 MBC786439 MKY786439 MUU786439 NEQ786439 NOM786439 NYI786439 OIE786439 OSA786439 PBW786439 PLS786439 PVO786439 QFK786439 QPG786439 QZC786439 RIY786439 RSU786439 SCQ786439 SMM786439 SWI786439 TGE786439 TQA786439 TZW786439 UJS786439 UTO786439 VDK786439 VNG786439 VXC786439 WGY786439 WQU786439 EI851975 OE851975 YA851975 AHW851975 ARS851975 BBO851975 BLK851975 BVG851975 CFC851975 COY851975 CYU851975 DIQ851975 DSM851975 ECI851975 EME851975 EWA851975 FFW851975 FPS851975 FZO851975 GJK851975 GTG851975 HDC851975 HMY851975 HWU851975 IGQ851975 IQM851975 JAI851975 JKE851975 JUA851975 KDW851975 KNS851975 KXO851975 LHK851975 LRG851975 MBC851975 MKY851975 MUU851975 NEQ851975 NOM851975 NYI851975 OIE851975 OSA851975 PBW851975 PLS851975 PVO851975 QFK851975 QPG851975 QZC851975 RIY851975 RSU851975 SCQ851975 SMM851975 SWI851975 TGE851975 TQA851975 TZW851975 UJS851975 UTO851975 VDK851975 VNG851975 VXC851975 WGY851975 WQU851975 EI917511 OE917511 YA917511 AHW917511 ARS917511 BBO917511 BLK917511 BVG917511 CFC917511 COY917511 CYU917511 DIQ917511 DSM917511 ECI917511 EME917511 EWA917511 FFW917511 FPS917511 FZO917511 GJK917511 GTG917511 HDC917511 HMY917511 HWU917511 IGQ917511 IQM917511 JAI917511 JKE917511 JUA917511 KDW917511 KNS917511 KXO917511 LHK917511 LRG917511 MBC917511 MKY917511 MUU917511 NEQ917511 NOM917511 NYI917511 OIE917511 OSA917511 PBW917511 PLS917511 PVO917511 QFK917511 QPG917511 QZC917511 RIY917511 RSU917511 SCQ917511 SMM917511 SWI917511 TGE917511 TQA917511 TZW917511 UJS917511 UTO917511 VDK917511 VNG917511 VXC917511 WGY917511 WQU917511 EI983047 OE983047 YA983047 AHW983047 ARS983047 BBO983047 BLK983047 BVG983047 CFC983047 COY983047 CYU983047 DIQ983047 DSM983047 ECI983047 EME983047 EWA983047 FFW983047 FPS983047 FZO983047 GJK983047 GTG983047 HDC983047 HMY983047 HWU983047 IGQ983047 IQM983047 JAI983047 JKE983047 JUA983047 KDW983047 KNS983047 KXO983047 LHK983047 LRG983047 MBC983047 MKY983047 MUU983047 NEQ983047 NOM983047 NYI983047 OIE983047 OSA983047 PBW983047 PLS983047 PVO983047 QFK983047 QPG983047 QZC983047 RIY983047 RSU983047 SCQ983047 SMM983047 SWI983047 TGE983047 TQA983047 TZW983047 UJS983047 UTO983047 VDK983047 VNG983047 VXC983047 WGY983047 WQU983047 Y65510 Y131046 Y196582 Y262118 Y327654 Y393190 Y458726 Y524262 Y589798 Y655334 Y720870 Y786406 Y851942 Y917478 Y983014 W65510 W131046 W196582 W262118 W327654 W393190 W458726 W524262 W589798 W655334 W720870 W786406 W851942 W917478 W983014 U65510 U131046 U196582 U262118 U327654 U393190 U458726 U524262 U589798 U655334 U720870 U786406 U851942 U917478 U983014 S65510 S131046 S196582 S262118 S327654 S393190 S458726 S524262 S589798 S655334 S720870 S786406 S851942 S917478 S983014 Q65510 Q131046 Q196582 Q262118 Q327654 Q393190 Q458726 Q524262 Q589798 Q655334 Q720870 Q786406 Q851942 Q917478 Q983014 O65510 O131046 O196582 O262118 O327654 O393190 O458726 O524262 O589798 O655334 O720870 O786406 O851942 O917478 O983014 M65510 M131046 M196582 M262118 M327654 M393190 M458726 M524262 M589798 M655334 M720870 M786406 M851942 M917478 M983014 K65510 K131046 K196582 K262118 K327654 K393190 K458726 K524262 K589798 K655334 K720870 K786406 K851942 K917478 K983014 Y29 W29 U29 S29 Q29 O29 M29 K29 WQU29 WGY29 VXC29 VNG29 VDK29 UTO29 UJS29 TZW29 TQA29 TGE29 SWI29 SMM29 SCQ29 RSU29 RIY29 QZC29 QPG29 QFK29 PVO29 PLS29 PBW29 OSA29 OIE29 NYI29 NOM29 NEQ29 MUU29 MKY29 MBC29 LRG29 LHK29 KXO29 KNS29 KDW29 JUA29 JKE29 JAI29 IQM29 IGQ29 HWU29 HMY29 HDC29 GTG29 GJK29 FZO29 FPS29 FFW29 EWA29 EME29 ECI29 DSM29 DIQ29 CYU29 COY29 CFC29 BVG29 BLK29 BBO29 ARS29 AHW29 YA29 OE29 EI29 WQW29 WHA29 VXE29 VNI29 VDM29 UTQ29 UJU29 TZY29 TQC29 TGG29 SWK29 SMO29 SCS29 RSW29 RJA29 QZE29 QPI29 QFM29 PVQ29 PLU29 PBY29 OSC29 OIG29 NYK29 NOO29 NES29 MUW29 MLA29 MBE29 LRI29 LHM29 KXQ29 KNU29 KDY29 JUC29 JKG29 JAK29 IQO29 IGS29 HWW29 HNA29 HDE29 GTI29 GJM29 FZQ29 FPU29 FFY29 EWC29 EMG29 ECK29 DSO29 DIS29 CYW29 CPA29 CFE29 BVI29 BLM29 BBQ29 ARU29 AHY29 YC29 OG29 EK29 WQY29 WHC29 VXG29 VNK29 VDO29 UTS29 UJW29 UAA29 TQE29 TGI29 SWM29 SMQ29 SCU29 RSY29 RJC29 QZG29 QPK29 QFO29 PVS29 PLW29 PCA29 OSE29 OII29 NYM29 NOQ29 NEU29 MUY29 MLC29 MBG29 LRK29 LHO29 KXS29 KNW29 KEA29 JUE29 JKI29 JAM29 IQQ29 IGU29 HWY29 HNC29 HDG29 GTK29 GJO29 FZS29 FPW29 FGA29 EWE29 EMI29 ECM29 DSQ29 DIU29 CYY29 CPC29 CFG29 BVK29 BLO29 BBS29 ARW29 AIA29 YE29 OI29 EM29 WRA29 WHE29 VXI29 VNM29 VDQ29 UTU29 UJY29 UAC29 TQG29 TGK29 SWO29 SMS29 SCW29 RTA29 RJE29 QZI29 QPM29 QFQ29 PVU29 PLY29 PCC29 OSG29 OIK29 NYO29 NOS29 NEW29 MVA29 MLE29 MBI29 LRM29 LHQ29 KXU29 KNY29 KEC29 JUG29 JKK29 JAO29 IQS29 IGW29 HXA29 HNE29 HDI29 GTM29 GJQ29 FZU29 FPY29 FGC29 EWG29 EMK29 ECO29 DSS29 DIW29 CZA29 CPE29 CFI29 BVM29 BLQ29 BBU29 ARY29 AIC29 YG29 OK29 EO29 WRC29 WHG29 VXK29 VNO29 VDS29 UTW29 UKA29 UAE29 TQI29 TGM29 SWQ29 SMU29 SCY29 RTC29 RJG29 QZK29 QPO29 QFS29 PVW29 PMA29 PCE29 OSI29 OIM29 NYQ29 NOU29 NEY29 MVC29 MLG29 MBK29 LRO29 LHS29 KXW29 KOA29 KEE29 JUI29 JKM29 JAQ29 IQU29 IGY29 HXC29 HNG29 HDK29 GTO29 GJS29 FZW29 FQA29 FGE29 EWI29 EMM29 ECQ29 DSU29 DIY29 CZC29 CPG29 CFK29 BVO29 BLS29 BBW29 ASA29 AIE29 YI29 OM29 EQ29 WRE29 WHI29 VXM29 VNQ29 VDU29 UTY29 UKC29 UAG29 TQK29 TGO29 SWS29 SMW29 SDA29 RTE29 RJI29 QZM29 QPQ29 QFU29 PVY29 PMC29 PCG29 OSK29 OIO29 NYS29 NOW29 NFA29 MVE29 MLI29 MBM29 LRQ29 LHU29 KXY29 KOC29 KEG29 JUK29 JKO29 JAS29 IQW29 IHA29 HXE29 HNI29 HDM29 GTQ29 GJU29 FZY29 FQC29 FGG29 EWK29 EMO29 ECS29 DSW29 DJA29 CZE29 CPI29 CFM29 BVQ29 BLU29 BBY29 ASC29 AIG29 YK29 OO29 ES29 WRG29 WHK29 VXO29 VNS29 VDW29 UUA29 UKE29 UAI29 TQM29 TGQ29 SWU29 SMY29 SDC29 RTG29 RJK29 QZO29 QPS29 QFW29 PWA29 PME29 PCI29 OSM29 OIQ29 NYU29 NOY29 NFC29 MVG29 MLK29 MBO29 LRS29 LHW29 KYA29 KOE29 KEI29 JUM29 JKQ29 JAU29 IQY29 IHC29 HXG29 HNK29 HDO29 GTS29 GJW29 GAA29 FQE29 FGI29 EWM29 EMQ29 ECU29 DSY29 DJC29 CZG29 CPK29 CFO29 BVS29 BLW29 BCA29 ASE29 AII29 YM29 OQ29 EU29 WRI29 WHM29 VXQ29 VNU29 VDY29 UUC29 UKG29 UAK29 TQO29 TGS29 SWW29 SNA29 SDE29 RTI29 RJM29 QZQ29 QPU29 QFY29 PWC29 PMG29 PCK29 OSO29 OIS29 NYW29 NPA29 NFE29 MVI29 MLM29 MBQ29 LRU29 LHY29 KYC29 KOG29 KEK29 JUO29 JKS29 JAW29 IRA29 IHE29 HXI29 HNM29 HDQ29 GTU29 GJY29 GAC29 FQG29 FGK29 EWO29 EMS29 ECW29 DTA29 DJE29 CZI29 CPM29 CFQ29 BVU29 BLY29 BCC29 ASG29 AIK29 YO29 OS29 EW29 WPI29 WFM29 VVQ29 VLU29 VBY29 USC29 UIG29 TYK29 TOO29 TES29 SUW29 SLA29 SBE29 RRI29 RHM29 QXQ29 QNU29 QDY29 PUC29 PKG29 PAK29 OQO29 OGS29 NWW29 NNA29 NDE29 MTI29 MJM29 LZQ29 LPU29 LFY29 KWC29 KMG29 KCK29 JSO29 JIS29 IYW29 IPA29 IFE29 HVI29 HLM29 HBQ29 GRU29 GHY29 FYC29 FOG29 FEK29 EUO29 EKS29 EAW29 DRA29 DHE29 CXI29 CNM29 CDQ29 BTU29 BJY29 BAC29 AQG29 AGK29 WO29 MS29 CW29 WPK29 WFO29 VVS29 VLW29 VCA29 USE29 UII29 TYM29 TOQ29 TEU29 SUY29 SLC29 SBG29 RRK29 RHO29 QXS29 QNW29 QEA29 PUE29 PKI29 PAM29 OQQ29 OGU29 NWY29 NNC29 NDG29 MTK29 MJO29 LZS29 LPW29 LGA29 KWE29 KMI29 KCM29 JSQ29 JIU29 IYY29 IPC29 IFG29 HVK29 HLO29 HBS29 GRW29 GIA29 FYE29 FOI29 FEM29 EUQ29 EKU29 EAY29 DRC29 DHG29 CXK29 CNO29 CDS29 BTW29 BKA29 BAE29 AQI29 AGM29 WQ29 MU29 CY29 WPM29 WFQ29 VVU29 VLY29 VCC29 USG29 UIK29 TYO29 TOS29 TEW29 SVA29 SLE29 SBI29 RRM29 RHQ29 QXU29 QNY29 QEC29 PUG29 PKK29 PAO29 OQS29 OGW29 NXA29 NNE29 NDI29 MTM29 MJQ29 LZU29 LPY29 LGC29 KWG29 KMK29 KCO29 JSS29 JIW29 IZA29 IPE29 IFI29 HVM29 HLQ29 HBU29 GRY29 GIC29 FYG29 FOK29 FEO29 EUS29 EKW29 EBA29 DRE29 DHI29 CXM29 CNQ29 CDU29 BTY29 BKC29 BAG29 AQK29 AGO29 WS29 MW29 DA29 WPO29 WFS29 VVW29 VMA29 VCE29 USI29 UIM29 TYQ29 TOU29 TEY29 SVC29 SLG29 SBK29 RRO29 RHS29 QXW29 QOA29 QEE29 PUI29 PKM29 PAQ29 OQU29 OGY29 NXC29 NNG29 NDK29 MTO29 MJS29 LZW29 LQA29 LGE29 KWI29 KMM29 KCQ29 JSU29 JIY29 IZC29 IPG29 IFK29 HVO29 HLS29 HBW29 GSA29 GIE29 FYI29 FOM29 FEQ29 EUU29 EKY29 EBC29 DRG29 DHK29 CXO29 CNS29 CDW29 BUA29 BKE29 BAI29 AQM29 AGQ29 WU29 MY29 DC29 WPQ29 WFU29 VVY29 VMC29 VCG29 USK29 UIO29 TYS29 TOW29 TFA29 SVE29 SLI29 SBM29 RRQ29 RHU29 QXY29 QOC29 QEG29 PUK29 PKO29 PAS29 OQW29 OHA29 NXE29 NNI29 NDM29 MTQ29 MJU29 LZY29 LQC29 LGG29 KWK29 KMO29 KCS29 JSW29 JJA29 IZE29 IPI29 IFM29 HVQ29 HLU29 HBY29 GSC29 GIG29 FYK29 FOO29 FES29 EUW29 ELA29 EBE29 DRI29 DHM29 CXQ29 CNU29 CDY29 BUC29 BKG29 BAK29 AQO29 AGS29 WW29 NA29 DE29 WPS29 WFW29 VWA29 VME29 VCI29 USM29 UIQ29 TYU29 TOY29 TFC29 SVG29 SLK29 SBO29 RRS29 RHW29 QYA29 QOE29 QEI29 PUM29 PKQ29 PAU29 OQY29 OHC29 NXG29 NNK29 NDO29 MTS29 MJW29 MAA29 LQE29 LGI29 KWM29 KMQ29 KCU29 JSY29 JJC29 IZG29 IPK29 IFO29 HVS29 HLW29 HCA29 GSE29 GII29 FYM29 FOQ29 FEU29 EUY29 ELC29 EBG29 DRK29 DHO29 CXS29 CNW29 CEA29 BUE29 BKI29 BAM29 AQQ29 AGU29 WY29 NC29 DG29 WPU29 WFY29 VWC29 VMG29 VCK29 USO29 UIS29 TYW29 TPA29 TFE29 SVI29 SLM29 SBQ29 RRU29 RHY29 QYC29 QOG29 QEK29 PUO29 PKS29 PAW29 ORA29 OHE29 NXI29 NNM29 NDQ29 MTU29 MJY29 MAC29 LQG29 LGK29 KWO29 KMS29 KCW29 JTA29 JJE29 IZI29 IPM29 IFQ29 HVU29 HLY29 HCC29 GSG29 GIK29 FYO29 FOS29 FEW29 EVA29 ELE29 EBI29 DRM29 DHQ29 CXU29 CNY29 CEC29 BUG29 BKK29 BAO29 AQS29 AGW29 XA29 NE29 DI29 WPW29 WGA29 VWE29 VMI29 VCM29 USQ29 UIU29 TYY29 TPC29 TFG29 SVK29 SLO29 SBS29 RRW29 RIA29 QYE29 QOI29 QEM29 PUQ29 PKU29 PAY29 ORC29 OHG29 NXK29 NNO29 NDS29 MTW29 MKA29 MAE29 LQI29 LGM29 KWQ29 KMU29 KCY29 JTC29 JJG29 IZK29 IPO29 IFS29 HVW29 HMA29 HCE29 GSI29 GIM29 FYQ29 FOU29 FEY29 EVC29 ELG29 EBK29 DRO29 DHS29 CXW29 COA29 CEE29 BUI29 BKM29 BAQ29 AQU29 AGY29 XC29 NG29 DK29 BK65510 BK131046 BK196582 BK262118 BK327654 BK393190 BK458726 BK524262 BK589798 BK655334 BK720870 BK786406 BK851942 BK917478 BK983014 BI65510 BI131046 BI196582 BI262118 BI327654 BI393190 BI458726 BI524262 BI589798 BI655334 BI720870 BI786406 BI851942 BI917478 BI983014 BG65510 BG131046 BG196582 BG262118 BG327654 BG393190 BG458726 BG524262 BG589798 BG655334 BG720870 BG786406 BG851942 BG917478 BG983014 BE65510 BE131046 BE196582 BE262118 BE327654 BE393190 BE458726 BE524262 BE589798 BE655334 BE720870 BE786406 BE851942 BE917478 BE983014 BC65510 BC131046 BC196582 BC262118 BC327654 BC393190 BC458726 BC524262 BC589798 BC655334 BC720870 BC786406 BC851942 BC917478 BC983014 BA65510 BA131046 BA196582 BA262118 BA327654 BA393190 BA458726 BA524262 BA589798 BA655334 BA720870 BA786406 BA851942 BA917478 BA983014 AY65510 AY131046 AY196582 AY262118 AY327654 AY393190 AY458726 AY524262 AY589798 AY655334 AY720870 AY786406 AY851942 AY917478 AY983014 AW65510 AW131046 AW196582 AW262118 AW327654 AW393190 AW458726 AW524262 AW589798 AW655334 AW720870 AW786406 AW851942 AW917478 AW983014 BK29 BI29 BG29 BE29 BC29 BA29 AY29 AW29</xm:sqref>
        </x14:dataValidation>
        <x14:dataValidation type="list" allowBlank="1" showInputMessage="1" showErrorMessage="1">
          <x14:formula1>
            <xm:f>Soil_Depth_Onsite</xm:f>
          </x14:formula1>
          <xm:sqref>DK65540 NG65540 XC65540 AGY65540 AQU65540 BAQ65540 BKM65540 BUI65540 CEE65540 COA65540 CXW65540 DHS65540 DRO65540 EBK65540 ELG65540 EVC65540 FEY65540 FOU65540 FYQ65540 GIM65540 GSI65540 HCE65540 HMA65540 HVW65540 IFS65540 IPO65540 IZK65540 JJG65540 JTC65540 KCY65540 KMU65540 KWQ65540 LGM65540 LQI65540 MAE65540 MKA65540 MTW65540 NDS65540 NNO65540 NXK65540 OHG65540 ORC65540 PAY65540 PKU65540 PUQ65540 QEM65540 QOI65540 QYE65540 RIA65540 RRW65540 SBS65540 SLO65540 SVK65540 TFG65540 TPC65540 TYY65540 UIU65540 USQ65540 VCM65540 VMI65540 VWE65540 WGA65540 WPW65540 DK131076 NG131076 XC131076 AGY131076 AQU131076 BAQ131076 BKM131076 BUI131076 CEE131076 COA131076 CXW131076 DHS131076 DRO131076 EBK131076 ELG131076 EVC131076 FEY131076 FOU131076 FYQ131076 GIM131076 GSI131076 HCE131076 HMA131076 HVW131076 IFS131076 IPO131076 IZK131076 JJG131076 JTC131076 KCY131076 KMU131076 KWQ131076 LGM131076 LQI131076 MAE131076 MKA131076 MTW131076 NDS131076 NNO131076 NXK131076 OHG131076 ORC131076 PAY131076 PKU131076 PUQ131076 QEM131076 QOI131076 QYE131076 RIA131076 RRW131076 SBS131076 SLO131076 SVK131076 TFG131076 TPC131076 TYY131076 UIU131076 USQ131076 VCM131076 VMI131076 VWE131076 WGA131076 WPW131076 DK196612 NG196612 XC196612 AGY196612 AQU196612 BAQ196612 BKM196612 BUI196612 CEE196612 COA196612 CXW196612 DHS196612 DRO196612 EBK196612 ELG196612 EVC196612 FEY196612 FOU196612 FYQ196612 GIM196612 GSI196612 HCE196612 HMA196612 HVW196612 IFS196612 IPO196612 IZK196612 JJG196612 JTC196612 KCY196612 KMU196612 KWQ196612 LGM196612 LQI196612 MAE196612 MKA196612 MTW196612 NDS196612 NNO196612 NXK196612 OHG196612 ORC196612 PAY196612 PKU196612 PUQ196612 QEM196612 QOI196612 QYE196612 RIA196612 RRW196612 SBS196612 SLO196612 SVK196612 TFG196612 TPC196612 TYY196612 UIU196612 USQ196612 VCM196612 VMI196612 VWE196612 WGA196612 WPW196612 DK262148 NG262148 XC262148 AGY262148 AQU262148 BAQ262148 BKM262148 BUI262148 CEE262148 COA262148 CXW262148 DHS262148 DRO262148 EBK262148 ELG262148 EVC262148 FEY262148 FOU262148 FYQ262148 GIM262148 GSI262148 HCE262148 HMA262148 HVW262148 IFS262148 IPO262148 IZK262148 JJG262148 JTC262148 KCY262148 KMU262148 KWQ262148 LGM262148 LQI262148 MAE262148 MKA262148 MTW262148 NDS262148 NNO262148 NXK262148 OHG262148 ORC262148 PAY262148 PKU262148 PUQ262148 QEM262148 QOI262148 QYE262148 RIA262148 RRW262148 SBS262148 SLO262148 SVK262148 TFG262148 TPC262148 TYY262148 UIU262148 USQ262148 VCM262148 VMI262148 VWE262148 WGA262148 WPW262148 DK327684 NG327684 XC327684 AGY327684 AQU327684 BAQ327684 BKM327684 BUI327684 CEE327684 COA327684 CXW327684 DHS327684 DRO327684 EBK327684 ELG327684 EVC327684 FEY327684 FOU327684 FYQ327684 GIM327684 GSI327684 HCE327684 HMA327684 HVW327684 IFS327684 IPO327684 IZK327684 JJG327684 JTC327684 KCY327684 KMU327684 KWQ327684 LGM327684 LQI327684 MAE327684 MKA327684 MTW327684 NDS327684 NNO327684 NXK327684 OHG327684 ORC327684 PAY327684 PKU327684 PUQ327684 QEM327684 QOI327684 QYE327684 RIA327684 RRW327684 SBS327684 SLO327684 SVK327684 TFG327684 TPC327684 TYY327684 UIU327684 USQ327684 VCM327684 VMI327684 VWE327684 WGA327684 WPW327684 DK393220 NG393220 XC393220 AGY393220 AQU393220 BAQ393220 BKM393220 BUI393220 CEE393220 COA393220 CXW393220 DHS393220 DRO393220 EBK393220 ELG393220 EVC393220 FEY393220 FOU393220 FYQ393220 GIM393220 GSI393220 HCE393220 HMA393220 HVW393220 IFS393220 IPO393220 IZK393220 JJG393220 JTC393220 KCY393220 KMU393220 KWQ393220 LGM393220 LQI393220 MAE393220 MKA393220 MTW393220 NDS393220 NNO393220 NXK393220 OHG393220 ORC393220 PAY393220 PKU393220 PUQ393220 QEM393220 QOI393220 QYE393220 RIA393220 RRW393220 SBS393220 SLO393220 SVK393220 TFG393220 TPC393220 TYY393220 UIU393220 USQ393220 VCM393220 VMI393220 VWE393220 WGA393220 WPW393220 DK458756 NG458756 XC458756 AGY458756 AQU458756 BAQ458756 BKM458756 BUI458756 CEE458756 COA458756 CXW458756 DHS458756 DRO458756 EBK458756 ELG458756 EVC458756 FEY458756 FOU458756 FYQ458756 GIM458756 GSI458756 HCE458756 HMA458756 HVW458756 IFS458756 IPO458756 IZK458756 JJG458756 JTC458756 KCY458756 KMU458756 KWQ458756 LGM458756 LQI458756 MAE458756 MKA458756 MTW458756 NDS458756 NNO458756 NXK458756 OHG458756 ORC458756 PAY458756 PKU458756 PUQ458756 QEM458756 QOI458756 QYE458756 RIA458756 RRW458756 SBS458756 SLO458756 SVK458756 TFG458756 TPC458756 TYY458756 UIU458756 USQ458756 VCM458756 VMI458756 VWE458756 WGA458756 WPW458756 DK524292 NG524292 XC524292 AGY524292 AQU524292 BAQ524292 BKM524292 BUI524292 CEE524292 COA524292 CXW524292 DHS524292 DRO524292 EBK524292 ELG524292 EVC524292 FEY524292 FOU524292 FYQ524292 GIM524292 GSI524292 HCE524292 HMA524292 HVW524292 IFS524292 IPO524292 IZK524292 JJG524292 JTC524292 KCY524292 KMU524292 KWQ524292 LGM524292 LQI524292 MAE524292 MKA524292 MTW524292 NDS524292 NNO524292 NXK524292 OHG524292 ORC524292 PAY524292 PKU524292 PUQ524292 QEM524292 QOI524292 QYE524292 RIA524292 RRW524292 SBS524292 SLO524292 SVK524292 TFG524292 TPC524292 TYY524292 UIU524292 USQ524292 VCM524292 VMI524292 VWE524292 WGA524292 WPW524292 DK589828 NG589828 XC589828 AGY589828 AQU589828 BAQ589828 BKM589828 BUI589828 CEE589828 COA589828 CXW589828 DHS589828 DRO589828 EBK589828 ELG589828 EVC589828 FEY589828 FOU589828 FYQ589828 GIM589828 GSI589828 HCE589828 HMA589828 HVW589828 IFS589828 IPO589828 IZK589828 JJG589828 JTC589828 KCY589828 KMU589828 KWQ589828 LGM589828 LQI589828 MAE589828 MKA589828 MTW589828 NDS589828 NNO589828 NXK589828 OHG589828 ORC589828 PAY589828 PKU589828 PUQ589828 QEM589828 QOI589828 QYE589828 RIA589828 RRW589828 SBS589828 SLO589828 SVK589828 TFG589828 TPC589828 TYY589828 UIU589828 USQ589828 VCM589828 VMI589828 VWE589828 WGA589828 WPW589828 DK655364 NG655364 XC655364 AGY655364 AQU655364 BAQ655364 BKM655364 BUI655364 CEE655364 COA655364 CXW655364 DHS655364 DRO655364 EBK655364 ELG655364 EVC655364 FEY655364 FOU655364 FYQ655364 GIM655364 GSI655364 HCE655364 HMA655364 HVW655364 IFS655364 IPO655364 IZK655364 JJG655364 JTC655364 KCY655364 KMU655364 KWQ655364 LGM655364 LQI655364 MAE655364 MKA655364 MTW655364 NDS655364 NNO655364 NXK655364 OHG655364 ORC655364 PAY655364 PKU655364 PUQ655364 QEM655364 QOI655364 QYE655364 RIA655364 RRW655364 SBS655364 SLO655364 SVK655364 TFG655364 TPC655364 TYY655364 UIU655364 USQ655364 VCM655364 VMI655364 VWE655364 WGA655364 WPW655364 DK720900 NG720900 XC720900 AGY720900 AQU720900 BAQ720900 BKM720900 BUI720900 CEE720900 COA720900 CXW720900 DHS720900 DRO720900 EBK720900 ELG720900 EVC720900 FEY720900 FOU720900 FYQ720900 GIM720900 GSI720900 HCE720900 HMA720900 HVW720900 IFS720900 IPO720900 IZK720900 JJG720900 JTC720900 KCY720900 KMU720900 KWQ720900 LGM720900 LQI720900 MAE720900 MKA720900 MTW720900 NDS720900 NNO720900 NXK720900 OHG720900 ORC720900 PAY720900 PKU720900 PUQ720900 QEM720900 QOI720900 QYE720900 RIA720900 RRW720900 SBS720900 SLO720900 SVK720900 TFG720900 TPC720900 TYY720900 UIU720900 USQ720900 VCM720900 VMI720900 VWE720900 WGA720900 WPW720900 DK786436 NG786436 XC786436 AGY786436 AQU786436 BAQ786436 BKM786436 BUI786436 CEE786436 COA786436 CXW786436 DHS786436 DRO786436 EBK786436 ELG786436 EVC786436 FEY786436 FOU786436 FYQ786436 GIM786436 GSI786436 HCE786436 HMA786436 HVW786436 IFS786436 IPO786436 IZK786436 JJG786436 JTC786436 KCY786436 KMU786436 KWQ786436 LGM786436 LQI786436 MAE786436 MKA786436 MTW786436 NDS786436 NNO786436 NXK786436 OHG786436 ORC786436 PAY786436 PKU786436 PUQ786436 QEM786436 QOI786436 QYE786436 RIA786436 RRW786436 SBS786436 SLO786436 SVK786436 TFG786436 TPC786436 TYY786436 UIU786436 USQ786436 VCM786436 VMI786436 VWE786436 WGA786436 WPW786436 DK851972 NG851972 XC851972 AGY851972 AQU851972 BAQ851972 BKM851972 BUI851972 CEE851972 COA851972 CXW851972 DHS851972 DRO851972 EBK851972 ELG851972 EVC851972 FEY851972 FOU851972 FYQ851972 GIM851972 GSI851972 HCE851972 HMA851972 HVW851972 IFS851972 IPO851972 IZK851972 JJG851972 JTC851972 KCY851972 KMU851972 KWQ851972 LGM851972 LQI851972 MAE851972 MKA851972 MTW851972 NDS851972 NNO851972 NXK851972 OHG851972 ORC851972 PAY851972 PKU851972 PUQ851972 QEM851972 QOI851972 QYE851972 RIA851972 RRW851972 SBS851972 SLO851972 SVK851972 TFG851972 TPC851972 TYY851972 UIU851972 USQ851972 VCM851972 VMI851972 VWE851972 WGA851972 WPW851972 DK917508 NG917508 XC917508 AGY917508 AQU917508 BAQ917508 BKM917508 BUI917508 CEE917508 COA917508 CXW917508 DHS917508 DRO917508 EBK917508 ELG917508 EVC917508 FEY917508 FOU917508 FYQ917508 GIM917508 GSI917508 HCE917508 HMA917508 HVW917508 IFS917508 IPO917508 IZK917508 JJG917508 JTC917508 KCY917508 KMU917508 KWQ917508 LGM917508 LQI917508 MAE917508 MKA917508 MTW917508 NDS917508 NNO917508 NXK917508 OHG917508 ORC917508 PAY917508 PKU917508 PUQ917508 QEM917508 QOI917508 QYE917508 RIA917508 RRW917508 SBS917508 SLO917508 SVK917508 TFG917508 TPC917508 TYY917508 UIU917508 USQ917508 VCM917508 VMI917508 VWE917508 WGA917508 WPW917508 DK983044 NG983044 XC983044 AGY983044 AQU983044 BAQ983044 BKM983044 BUI983044 CEE983044 COA983044 CXW983044 DHS983044 DRO983044 EBK983044 ELG983044 EVC983044 FEY983044 FOU983044 FYQ983044 GIM983044 GSI983044 HCE983044 HMA983044 HVW983044 IFS983044 IPO983044 IZK983044 JJG983044 JTC983044 KCY983044 KMU983044 KWQ983044 LGM983044 LQI983044 MAE983044 MKA983044 MTW983044 NDS983044 NNO983044 NXK983044 OHG983044 ORC983044 PAY983044 PKU983044 PUQ983044 QEM983044 QOI983044 QYE983044 RIA983044 RRW983044 SBS983044 SLO983044 SVK983044 TFG983044 TPC983044 TYY983044 UIU983044 USQ983044 VCM983044 VMI983044 VWE983044 WGA983044 WPW983044 DI65540 NE65540 XA65540 AGW65540 AQS65540 BAO65540 BKK65540 BUG65540 CEC65540 CNY65540 CXU65540 DHQ65540 DRM65540 EBI65540 ELE65540 EVA65540 FEW65540 FOS65540 FYO65540 GIK65540 GSG65540 HCC65540 HLY65540 HVU65540 IFQ65540 IPM65540 IZI65540 JJE65540 JTA65540 KCW65540 KMS65540 KWO65540 LGK65540 LQG65540 MAC65540 MJY65540 MTU65540 NDQ65540 NNM65540 NXI65540 OHE65540 ORA65540 PAW65540 PKS65540 PUO65540 QEK65540 QOG65540 QYC65540 RHY65540 RRU65540 SBQ65540 SLM65540 SVI65540 TFE65540 TPA65540 TYW65540 UIS65540 USO65540 VCK65540 VMG65540 VWC65540 WFY65540 WPU65540 DI131076 NE131076 XA131076 AGW131076 AQS131076 BAO131076 BKK131076 BUG131076 CEC131076 CNY131076 CXU131076 DHQ131076 DRM131076 EBI131076 ELE131076 EVA131076 FEW131076 FOS131076 FYO131076 GIK131076 GSG131076 HCC131076 HLY131076 HVU131076 IFQ131076 IPM131076 IZI131076 JJE131076 JTA131076 KCW131076 KMS131076 KWO131076 LGK131076 LQG131076 MAC131076 MJY131076 MTU131076 NDQ131076 NNM131076 NXI131076 OHE131076 ORA131076 PAW131076 PKS131076 PUO131076 QEK131076 QOG131076 QYC131076 RHY131076 RRU131076 SBQ131076 SLM131076 SVI131076 TFE131076 TPA131076 TYW131076 UIS131076 USO131076 VCK131076 VMG131076 VWC131076 WFY131076 WPU131076 DI196612 NE196612 XA196612 AGW196612 AQS196612 BAO196612 BKK196612 BUG196612 CEC196612 CNY196612 CXU196612 DHQ196612 DRM196612 EBI196612 ELE196612 EVA196612 FEW196612 FOS196612 FYO196612 GIK196612 GSG196612 HCC196612 HLY196612 HVU196612 IFQ196612 IPM196612 IZI196612 JJE196612 JTA196612 KCW196612 KMS196612 KWO196612 LGK196612 LQG196612 MAC196612 MJY196612 MTU196612 NDQ196612 NNM196612 NXI196612 OHE196612 ORA196612 PAW196612 PKS196612 PUO196612 QEK196612 QOG196612 QYC196612 RHY196612 RRU196612 SBQ196612 SLM196612 SVI196612 TFE196612 TPA196612 TYW196612 UIS196612 USO196612 VCK196612 VMG196612 VWC196612 WFY196612 WPU196612 DI262148 NE262148 XA262148 AGW262148 AQS262148 BAO262148 BKK262148 BUG262148 CEC262148 CNY262148 CXU262148 DHQ262148 DRM262148 EBI262148 ELE262148 EVA262148 FEW262148 FOS262148 FYO262148 GIK262148 GSG262148 HCC262148 HLY262148 HVU262148 IFQ262148 IPM262148 IZI262148 JJE262148 JTA262148 KCW262148 KMS262148 KWO262148 LGK262148 LQG262148 MAC262148 MJY262148 MTU262148 NDQ262148 NNM262148 NXI262148 OHE262148 ORA262148 PAW262148 PKS262148 PUO262148 QEK262148 QOG262148 QYC262148 RHY262148 RRU262148 SBQ262148 SLM262148 SVI262148 TFE262148 TPA262148 TYW262148 UIS262148 USO262148 VCK262148 VMG262148 VWC262148 WFY262148 WPU262148 DI327684 NE327684 XA327684 AGW327684 AQS327684 BAO327684 BKK327684 BUG327684 CEC327684 CNY327684 CXU327684 DHQ327684 DRM327684 EBI327684 ELE327684 EVA327684 FEW327684 FOS327684 FYO327684 GIK327684 GSG327684 HCC327684 HLY327684 HVU327684 IFQ327684 IPM327684 IZI327684 JJE327684 JTA327684 KCW327684 KMS327684 KWO327684 LGK327684 LQG327684 MAC327684 MJY327684 MTU327684 NDQ327684 NNM327684 NXI327684 OHE327684 ORA327684 PAW327684 PKS327684 PUO327684 QEK327684 QOG327684 QYC327684 RHY327684 RRU327684 SBQ327684 SLM327684 SVI327684 TFE327684 TPA327684 TYW327684 UIS327684 USO327684 VCK327684 VMG327684 VWC327684 WFY327684 WPU327684 DI393220 NE393220 XA393220 AGW393220 AQS393220 BAO393220 BKK393220 BUG393220 CEC393220 CNY393220 CXU393220 DHQ393220 DRM393220 EBI393220 ELE393220 EVA393220 FEW393220 FOS393220 FYO393220 GIK393220 GSG393220 HCC393220 HLY393220 HVU393220 IFQ393220 IPM393220 IZI393220 JJE393220 JTA393220 KCW393220 KMS393220 KWO393220 LGK393220 LQG393220 MAC393220 MJY393220 MTU393220 NDQ393220 NNM393220 NXI393220 OHE393220 ORA393220 PAW393220 PKS393220 PUO393220 QEK393220 QOG393220 QYC393220 RHY393220 RRU393220 SBQ393220 SLM393220 SVI393220 TFE393220 TPA393220 TYW393220 UIS393220 USO393220 VCK393220 VMG393220 VWC393220 WFY393220 WPU393220 DI458756 NE458756 XA458756 AGW458756 AQS458756 BAO458756 BKK458756 BUG458756 CEC458756 CNY458756 CXU458756 DHQ458756 DRM458756 EBI458756 ELE458756 EVA458756 FEW458756 FOS458756 FYO458756 GIK458756 GSG458756 HCC458756 HLY458756 HVU458756 IFQ458756 IPM458756 IZI458756 JJE458756 JTA458756 KCW458756 KMS458756 KWO458756 LGK458756 LQG458756 MAC458756 MJY458756 MTU458756 NDQ458756 NNM458756 NXI458756 OHE458756 ORA458756 PAW458756 PKS458756 PUO458756 QEK458756 QOG458756 QYC458756 RHY458756 RRU458756 SBQ458756 SLM458756 SVI458756 TFE458756 TPA458756 TYW458756 UIS458756 USO458756 VCK458756 VMG458756 VWC458756 WFY458756 WPU458756 DI524292 NE524292 XA524292 AGW524292 AQS524292 BAO524292 BKK524292 BUG524292 CEC524292 CNY524292 CXU524292 DHQ524292 DRM524292 EBI524292 ELE524292 EVA524292 FEW524292 FOS524292 FYO524292 GIK524292 GSG524292 HCC524292 HLY524292 HVU524292 IFQ524292 IPM524292 IZI524292 JJE524292 JTA524292 KCW524292 KMS524292 KWO524292 LGK524292 LQG524292 MAC524292 MJY524292 MTU524292 NDQ524292 NNM524292 NXI524292 OHE524292 ORA524292 PAW524292 PKS524292 PUO524292 QEK524292 QOG524292 QYC524292 RHY524292 RRU524292 SBQ524292 SLM524292 SVI524292 TFE524292 TPA524292 TYW524292 UIS524292 USO524292 VCK524292 VMG524292 VWC524292 WFY524292 WPU524292 DI589828 NE589828 XA589828 AGW589828 AQS589828 BAO589828 BKK589828 BUG589828 CEC589828 CNY589828 CXU589828 DHQ589828 DRM589828 EBI589828 ELE589828 EVA589828 FEW589828 FOS589828 FYO589828 GIK589828 GSG589828 HCC589828 HLY589828 HVU589828 IFQ589828 IPM589828 IZI589828 JJE589828 JTA589828 KCW589828 KMS589828 KWO589828 LGK589828 LQG589828 MAC589828 MJY589828 MTU589828 NDQ589828 NNM589828 NXI589828 OHE589828 ORA589828 PAW589828 PKS589828 PUO589828 QEK589828 QOG589828 QYC589828 RHY589828 RRU589828 SBQ589828 SLM589828 SVI589828 TFE589828 TPA589828 TYW589828 UIS589828 USO589828 VCK589828 VMG589828 VWC589828 WFY589828 WPU589828 DI655364 NE655364 XA655364 AGW655364 AQS655364 BAO655364 BKK655364 BUG655364 CEC655364 CNY655364 CXU655364 DHQ655364 DRM655364 EBI655364 ELE655364 EVA655364 FEW655364 FOS655364 FYO655364 GIK655364 GSG655364 HCC655364 HLY655364 HVU655364 IFQ655364 IPM655364 IZI655364 JJE655364 JTA655364 KCW655364 KMS655364 KWO655364 LGK655364 LQG655364 MAC655364 MJY655364 MTU655364 NDQ655364 NNM655364 NXI655364 OHE655364 ORA655364 PAW655364 PKS655364 PUO655364 QEK655364 QOG655364 QYC655364 RHY655364 RRU655364 SBQ655364 SLM655364 SVI655364 TFE655364 TPA655364 TYW655364 UIS655364 USO655364 VCK655364 VMG655364 VWC655364 WFY655364 WPU655364 DI720900 NE720900 XA720900 AGW720900 AQS720900 BAO720900 BKK720900 BUG720900 CEC720900 CNY720900 CXU720900 DHQ720900 DRM720900 EBI720900 ELE720900 EVA720900 FEW720900 FOS720900 FYO720900 GIK720900 GSG720900 HCC720900 HLY720900 HVU720900 IFQ720900 IPM720900 IZI720900 JJE720900 JTA720900 KCW720900 KMS720900 KWO720900 LGK720900 LQG720900 MAC720900 MJY720900 MTU720900 NDQ720900 NNM720900 NXI720900 OHE720900 ORA720900 PAW720900 PKS720900 PUO720900 QEK720900 QOG720900 QYC720900 RHY720900 RRU720900 SBQ720900 SLM720900 SVI720900 TFE720900 TPA720900 TYW720900 UIS720900 USO720900 VCK720900 VMG720900 VWC720900 WFY720900 WPU720900 DI786436 NE786436 XA786436 AGW786436 AQS786436 BAO786436 BKK786436 BUG786436 CEC786436 CNY786436 CXU786436 DHQ786436 DRM786436 EBI786436 ELE786436 EVA786436 FEW786436 FOS786436 FYO786436 GIK786436 GSG786436 HCC786436 HLY786436 HVU786436 IFQ786436 IPM786436 IZI786436 JJE786436 JTA786436 KCW786436 KMS786436 KWO786436 LGK786436 LQG786436 MAC786436 MJY786436 MTU786436 NDQ786436 NNM786436 NXI786436 OHE786436 ORA786436 PAW786436 PKS786436 PUO786436 QEK786436 QOG786436 QYC786436 RHY786436 RRU786436 SBQ786436 SLM786436 SVI786436 TFE786436 TPA786436 TYW786436 UIS786436 USO786436 VCK786436 VMG786436 VWC786436 WFY786436 WPU786436 DI851972 NE851972 XA851972 AGW851972 AQS851972 BAO851972 BKK851972 BUG851972 CEC851972 CNY851972 CXU851972 DHQ851972 DRM851972 EBI851972 ELE851972 EVA851972 FEW851972 FOS851972 FYO851972 GIK851972 GSG851972 HCC851972 HLY851972 HVU851972 IFQ851972 IPM851972 IZI851972 JJE851972 JTA851972 KCW851972 KMS851972 KWO851972 LGK851972 LQG851972 MAC851972 MJY851972 MTU851972 NDQ851972 NNM851972 NXI851972 OHE851972 ORA851972 PAW851972 PKS851972 PUO851972 QEK851972 QOG851972 QYC851972 RHY851972 RRU851972 SBQ851972 SLM851972 SVI851972 TFE851972 TPA851972 TYW851972 UIS851972 USO851972 VCK851972 VMG851972 VWC851972 WFY851972 WPU851972 DI917508 NE917508 XA917508 AGW917508 AQS917508 BAO917508 BKK917508 BUG917508 CEC917508 CNY917508 CXU917508 DHQ917508 DRM917508 EBI917508 ELE917508 EVA917508 FEW917508 FOS917508 FYO917508 GIK917508 GSG917508 HCC917508 HLY917508 HVU917508 IFQ917508 IPM917508 IZI917508 JJE917508 JTA917508 KCW917508 KMS917508 KWO917508 LGK917508 LQG917508 MAC917508 MJY917508 MTU917508 NDQ917508 NNM917508 NXI917508 OHE917508 ORA917508 PAW917508 PKS917508 PUO917508 QEK917508 QOG917508 QYC917508 RHY917508 RRU917508 SBQ917508 SLM917508 SVI917508 TFE917508 TPA917508 TYW917508 UIS917508 USO917508 VCK917508 VMG917508 VWC917508 WFY917508 WPU917508 DI983044 NE983044 XA983044 AGW983044 AQS983044 BAO983044 BKK983044 BUG983044 CEC983044 CNY983044 CXU983044 DHQ983044 DRM983044 EBI983044 ELE983044 EVA983044 FEW983044 FOS983044 FYO983044 GIK983044 GSG983044 HCC983044 HLY983044 HVU983044 IFQ983044 IPM983044 IZI983044 JJE983044 JTA983044 KCW983044 KMS983044 KWO983044 LGK983044 LQG983044 MAC983044 MJY983044 MTU983044 NDQ983044 NNM983044 NXI983044 OHE983044 ORA983044 PAW983044 PKS983044 PUO983044 QEK983044 QOG983044 QYC983044 RHY983044 RRU983044 SBQ983044 SLM983044 SVI983044 TFE983044 TPA983044 TYW983044 UIS983044 USO983044 VCK983044 VMG983044 VWC983044 WFY983044 WPU983044 DG65540 NC65540 WY65540 AGU65540 AQQ65540 BAM65540 BKI65540 BUE65540 CEA65540 CNW65540 CXS65540 DHO65540 DRK65540 EBG65540 ELC65540 EUY65540 FEU65540 FOQ65540 FYM65540 GII65540 GSE65540 HCA65540 HLW65540 HVS65540 IFO65540 IPK65540 IZG65540 JJC65540 JSY65540 KCU65540 KMQ65540 KWM65540 LGI65540 LQE65540 MAA65540 MJW65540 MTS65540 NDO65540 NNK65540 NXG65540 OHC65540 OQY65540 PAU65540 PKQ65540 PUM65540 QEI65540 QOE65540 QYA65540 RHW65540 RRS65540 SBO65540 SLK65540 SVG65540 TFC65540 TOY65540 TYU65540 UIQ65540 USM65540 VCI65540 VME65540 VWA65540 WFW65540 WPS65540 DG131076 NC131076 WY131076 AGU131076 AQQ131076 BAM131076 BKI131076 BUE131076 CEA131076 CNW131076 CXS131076 DHO131076 DRK131076 EBG131076 ELC131076 EUY131076 FEU131076 FOQ131076 FYM131076 GII131076 GSE131076 HCA131076 HLW131076 HVS131076 IFO131076 IPK131076 IZG131076 JJC131076 JSY131076 KCU131076 KMQ131076 KWM131076 LGI131076 LQE131076 MAA131076 MJW131076 MTS131076 NDO131076 NNK131076 NXG131076 OHC131076 OQY131076 PAU131076 PKQ131076 PUM131076 QEI131076 QOE131076 QYA131076 RHW131076 RRS131076 SBO131076 SLK131076 SVG131076 TFC131076 TOY131076 TYU131076 UIQ131076 USM131076 VCI131076 VME131076 VWA131076 WFW131076 WPS131076 DG196612 NC196612 WY196612 AGU196612 AQQ196612 BAM196612 BKI196612 BUE196612 CEA196612 CNW196612 CXS196612 DHO196612 DRK196612 EBG196612 ELC196612 EUY196612 FEU196612 FOQ196612 FYM196612 GII196612 GSE196612 HCA196612 HLW196612 HVS196612 IFO196612 IPK196612 IZG196612 JJC196612 JSY196612 KCU196612 KMQ196612 KWM196612 LGI196612 LQE196612 MAA196612 MJW196612 MTS196612 NDO196612 NNK196612 NXG196612 OHC196612 OQY196612 PAU196612 PKQ196612 PUM196612 QEI196612 QOE196612 QYA196612 RHW196612 RRS196612 SBO196612 SLK196612 SVG196612 TFC196612 TOY196612 TYU196612 UIQ196612 USM196612 VCI196612 VME196612 VWA196612 WFW196612 WPS196612 DG262148 NC262148 WY262148 AGU262148 AQQ262148 BAM262148 BKI262148 BUE262148 CEA262148 CNW262148 CXS262148 DHO262148 DRK262148 EBG262148 ELC262148 EUY262148 FEU262148 FOQ262148 FYM262148 GII262148 GSE262148 HCA262148 HLW262148 HVS262148 IFO262148 IPK262148 IZG262148 JJC262148 JSY262148 KCU262148 KMQ262148 KWM262148 LGI262148 LQE262148 MAA262148 MJW262148 MTS262148 NDO262148 NNK262148 NXG262148 OHC262148 OQY262148 PAU262148 PKQ262148 PUM262148 QEI262148 QOE262148 QYA262148 RHW262148 RRS262148 SBO262148 SLK262148 SVG262148 TFC262148 TOY262148 TYU262148 UIQ262148 USM262148 VCI262148 VME262148 VWA262148 WFW262148 WPS262148 DG327684 NC327684 WY327684 AGU327684 AQQ327684 BAM327684 BKI327684 BUE327684 CEA327684 CNW327684 CXS327684 DHO327684 DRK327684 EBG327684 ELC327684 EUY327684 FEU327684 FOQ327684 FYM327684 GII327684 GSE327684 HCA327684 HLW327684 HVS327684 IFO327684 IPK327684 IZG327684 JJC327684 JSY327684 KCU327684 KMQ327684 KWM327684 LGI327684 LQE327684 MAA327684 MJW327684 MTS327684 NDO327684 NNK327684 NXG327684 OHC327684 OQY327684 PAU327684 PKQ327684 PUM327684 QEI327684 QOE327684 QYA327684 RHW327684 RRS327684 SBO327684 SLK327684 SVG327684 TFC327684 TOY327684 TYU327684 UIQ327684 USM327684 VCI327684 VME327684 VWA327684 WFW327684 WPS327684 DG393220 NC393220 WY393220 AGU393220 AQQ393220 BAM393220 BKI393220 BUE393220 CEA393220 CNW393220 CXS393220 DHO393220 DRK393220 EBG393220 ELC393220 EUY393220 FEU393220 FOQ393220 FYM393220 GII393220 GSE393220 HCA393220 HLW393220 HVS393220 IFO393220 IPK393220 IZG393220 JJC393220 JSY393220 KCU393220 KMQ393220 KWM393220 LGI393220 LQE393220 MAA393220 MJW393220 MTS393220 NDO393220 NNK393220 NXG393220 OHC393220 OQY393220 PAU393220 PKQ393220 PUM393220 QEI393220 QOE393220 QYA393220 RHW393220 RRS393220 SBO393220 SLK393220 SVG393220 TFC393220 TOY393220 TYU393220 UIQ393220 USM393220 VCI393220 VME393220 VWA393220 WFW393220 WPS393220 DG458756 NC458756 WY458756 AGU458756 AQQ458756 BAM458756 BKI458756 BUE458756 CEA458756 CNW458756 CXS458756 DHO458756 DRK458756 EBG458756 ELC458756 EUY458756 FEU458756 FOQ458756 FYM458756 GII458756 GSE458756 HCA458756 HLW458756 HVS458756 IFO458756 IPK458756 IZG458756 JJC458756 JSY458756 KCU458756 KMQ458756 KWM458756 LGI458756 LQE458756 MAA458756 MJW458756 MTS458756 NDO458756 NNK458756 NXG458756 OHC458756 OQY458756 PAU458756 PKQ458756 PUM458756 QEI458756 QOE458756 QYA458756 RHW458756 RRS458756 SBO458756 SLK458756 SVG458756 TFC458756 TOY458756 TYU458756 UIQ458756 USM458756 VCI458756 VME458756 VWA458756 WFW458756 WPS458756 DG524292 NC524292 WY524292 AGU524292 AQQ524292 BAM524292 BKI524292 BUE524292 CEA524292 CNW524292 CXS524292 DHO524292 DRK524292 EBG524292 ELC524292 EUY524292 FEU524292 FOQ524292 FYM524292 GII524292 GSE524292 HCA524292 HLW524292 HVS524292 IFO524292 IPK524292 IZG524292 JJC524292 JSY524292 KCU524292 KMQ524292 KWM524292 LGI524292 LQE524292 MAA524292 MJW524292 MTS524292 NDO524292 NNK524292 NXG524292 OHC524292 OQY524292 PAU524292 PKQ524292 PUM524292 QEI524292 QOE524292 QYA524292 RHW524292 RRS524292 SBO524292 SLK524292 SVG524292 TFC524292 TOY524292 TYU524292 UIQ524292 USM524292 VCI524292 VME524292 VWA524292 WFW524292 WPS524292 DG589828 NC589828 WY589828 AGU589828 AQQ589828 BAM589828 BKI589828 BUE589828 CEA589828 CNW589828 CXS589828 DHO589828 DRK589828 EBG589828 ELC589828 EUY589828 FEU589828 FOQ589828 FYM589828 GII589828 GSE589828 HCA589828 HLW589828 HVS589828 IFO589828 IPK589828 IZG589828 JJC589828 JSY589828 KCU589828 KMQ589828 KWM589828 LGI589828 LQE589828 MAA589828 MJW589828 MTS589828 NDO589828 NNK589828 NXG589828 OHC589828 OQY589828 PAU589828 PKQ589828 PUM589828 QEI589828 QOE589828 QYA589828 RHW589828 RRS589828 SBO589828 SLK589828 SVG589828 TFC589828 TOY589828 TYU589828 UIQ589828 USM589828 VCI589828 VME589828 VWA589828 WFW589828 WPS589828 DG655364 NC655364 WY655364 AGU655364 AQQ655364 BAM655364 BKI655364 BUE655364 CEA655364 CNW655364 CXS655364 DHO655364 DRK655364 EBG655364 ELC655364 EUY655364 FEU655364 FOQ655364 FYM655364 GII655364 GSE655364 HCA655364 HLW655364 HVS655364 IFO655364 IPK655364 IZG655364 JJC655364 JSY655364 KCU655364 KMQ655364 KWM655364 LGI655364 LQE655364 MAA655364 MJW655364 MTS655364 NDO655364 NNK655364 NXG655364 OHC655364 OQY655364 PAU655364 PKQ655364 PUM655364 QEI655364 QOE655364 QYA655364 RHW655364 RRS655364 SBO655364 SLK655364 SVG655364 TFC655364 TOY655364 TYU655364 UIQ655364 USM655364 VCI655364 VME655364 VWA655364 WFW655364 WPS655364 DG720900 NC720900 WY720900 AGU720900 AQQ720900 BAM720900 BKI720900 BUE720900 CEA720900 CNW720900 CXS720900 DHO720900 DRK720900 EBG720900 ELC720900 EUY720900 FEU720900 FOQ720900 FYM720900 GII720900 GSE720900 HCA720900 HLW720900 HVS720900 IFO720900 IPK720900 IZG720900 JJC720900 JSY720900 KCU720900 KMQ720900 KWM720900 LGI720900 LQE720900 MAA720900 MJW720900 MTS720900 NDO720900 NNK720900 NXG720900 OHC720900 OQY720900 PAU720900 PKQ720900 PUM720900 QEI720900 QOE720900 QYA720900 RHW720900 RRS720900 SBO720900 SLK720900 SVG720900 TFC720900 TOY720900 TYU720900 UIQ720900 USM720900 VCI720900 VME720900 VWA720900 WFW720900 WPS720900 DG786436 NC786436 WY786436 AGU786436 AQQ786436 BAM786436 BKI786436 BUE786436 CEA786436 CNW786436 CXS786436 DHO786436 DRK786436 EBG786436 ELC786436 EUY786436 FEU786436 FOQ786436 FYM786436 GII786436 GSE786436 HCA786436 HLW786436 HVS786436 IFO786436 IPK786436 IZG786436 JJC786436 JSY786436 KCU786436 KMQ786436 KWM786436 LGI786436 LQE786436 MAA786436 MJW786436 MTS786436 NDO786436 NNK786436 NXG786436 OHC786436 OQY786436 PAU786436 PKQ786436 PUM786436 QEI786436 QOE786436 QYA786436 RHW786436 RRS786436 SBO786436 SLK786436 SVG786436 TFC786436 TOY786436 TYU786436 UIQ786436 USM786436 VCI786436 VME786436 VWA786436 WFW786436 WPS786436 DG851972 NC851972 WY851972 AGU851972 AQQ851972 BAM851972 BKI851972 BUE851972 CEA851972 CNW851972 CXS851972 DHO851972 DRK851972 EBG851972 ELC851972 EUY851972 FEU851972 FOQ851972 FYM851972 GII851972 GSE851972 HCA851972 HLW851972 HVS851972 IFO851972 IPK851972 IZG851972 JJC851972 JSY851972 KCU851972 KMQ851972 KWM851972 LGI851972 LQE851972 MAA851972 MJW851972 MTS851972 NDO851972 NNK851972 NXG851972 OHC851972 OQY851972 PAU851972 PKQ851972 PUM851972 QEI851972 QOE851972 QYA851972 RHW851972 RRS851972 SBO851972 SLK851972 SVG851972 TFC851972 TOY851972 TYU851972 UIQ851972 USM851972 VCI851972 VME851972 VWA851972 WFW851972 WPS851972 DG917508 NC917508 WY917508 AGU917508 AQQ917508 BAM917508 BKI917508 BUE917508 CEA917508 CNW917508 CXS917508 DHO917508 DRK917508 EBG917508 ELC917508 EUY917508 FEU917508 FOQ917508 FYM917508 GII917508 GSE917508 HCA917508 HLW917508 HVS917508 IFO917508 IPK917508 IZG917508 JJC917508 JSY917508 KCU917508 KMQ917508 KWM917508 LGI917508 LQE917508 MAA917508 MJW917508 MTS917508 NDO917508 NNK917508 NXG917508 OHC917508 OQY917508 PAU917508 PKQ917508 PUM917508 QEI917508 QOE917508 QYA917508 RHW917508 RRS917508 SBO917508 SLK917508 SVG917508 TFC917508 TOY917508 TYU917508 UIQ917508 USM917508 VCI917508 VME917508 VWA917508 WFW917508 WPS917508 DG983044 NC983044 WY983044 AGU983044 AQQ983044 BAM983044 BKI983044 BUE983044 CEA983044 CNW983044 CXS983044 DHO983044 DRK983044 EBG983044 ELC983044 EUY983044 FEU983044 FOQ983044 FYM983044 GII983044 GSE983044 HCA983044 HLW983044 HVS983044 IFO983044 IPK983044 IZG983044 JJC983044 JSY983044 KCU983044 KMQ983044 KWM983044 LGI983044 LQE983044 MAA983044 MJW983044 MTS983044 NDO983044 NNK983044 NXG983044 OHC983044 OQY983044 PAU983044 PKQ983044 PUM983044 QEI983044 QOE983044 QYA983044 RHW983044 RRS983044 SBO983044 SLK983044 SVG983044 TFC983044 TOY983044 TYU983044 UIQ983044 USM983044 VCI983044 VME983044 VWA983044 WFW983044 WPS983044 DE65540 NA65540 WW65540 AGS65540 AQO65540 BAK65540 BKG65540 BUC65540 CDY65540 CNU65540 CXQ65540 DHM65540 DRI65540 EBE65540 ELA65540 EUW65540 FES65540 FOO65540 FYK65540 GIG65540 GSC65540 HBY65540 HLU65540 HVQ65540 IFM65540 IPI65540 IZE65540 JJA65540 JSW65540 KCS65540 KMO65540 KWK65540 LGG65540 LQC65540 LZY65540 MJU65540 MTQ65540 NDM65540 NNI65540 NXE65540 OHA65540 OQW65540 PAS65540 PKO65540 PUK65540 QEG65540 QOC65540 QXY65540 RHU65540 RRQ65540 SBM65540 SLI65540 SVE65540 TFA65540 TOW65540 TYS65540 UIO65540 USK65540 VCG65540 VMC65540 VVY65540 WFU65540 WPQ65540 DE131076 NA131076 WW131076 AGS131076 AQO131076 BAK131076 BKG131076 BUC131076 CDY131076 CNU131076 CXQ131076 DHM131076 DRI131076 EBE131076 ELA131076 EUW131076 FES131076 FOO131076 FYK131076 GIG131076 GSC131076 HBY131076 HLU131076 HVQ131076 IFM131076 IPI131076 IZE131076 JJA131076 JSW131076 KCS131076 KMO131076 KWK131076 LGG131076 LQC131076 LZY131076 MJU131076 MTQ131076 NDM131076 NNI131076 NXE131076 OHA131076 OQW131076 PAS131076 PKO131076 PUK131076 QEG131076 QOC131076 QXY131076 RHU131076 RRQ131076 SBM131076 SLI131076 SVE131076 TFA131076 TOW131076 TYS131076 UIO131076 USK131076 VCG131076 VMC131076 VVY131076 WFU131076 WPQ131076 DE196612 NA196612 WW196612 AGS196612 AQO196612 BAK196612 BKG196612 BUC196612 CDY196612 CNU196612 CXQ196612 DHM196612 DRI196612 EBE196612 ELA196612 EUW196612 FES196612 FOO196612 FYK196612 GIG196612 GSC196612 HBY196612 HLU196612 HVQ196612 IFM196612 IPI196612 IZE196612 JJA196612 JSW196612 KCS196612 KMO196612 KWK196612 LGG196612 LQC196612 LZY196612 MJU196612 MTQ196612 NDM196612 NNI196612 NXE196612 OHA196612 OQW196612 PAS196612 PKO196612 PUK196612 QEG196612 QOC196612 QXY196612 RHU196612 RRQ196612 SBM196612 SLI196612 SVE196612 TFA196612 TOW196612 TYS196612 UIO196612 USK196612 VCG196612 VMC196612 VVY196612 WFU196612 WPQ196612 DE262148 NA262148 WW262148 AGS262148 AQO262148 BAK262148 BKG262148 BUC262148 CDY262148 CNU262148 CXQ262148 DHM262148 DRI262148 EBE262148 ELA262148 EUW262148 FES262148 FOO262148 FYK262148 GIG262148 GSC262148 HBY262148 HLU262148 HVQ262148 IFM262148 IPI262148 IZE262148 JJA262148 JSW262148 KCS262148 KMO262148 KWK262148 LGG262148 LQC262148 LZY262148 MJU262148 MTQ262148 NDM262148 NNI262148 NXE262148 OHA262148 OQW262148 PAS262148 PKO262148 PUK262148 QEG262148 QOC262148 QXY262148 RHU262148 RRQ262148 SBM262148 SLI262148 SVE262148 TFA262148 TOW262148 TYS262148 UIO262148 USK262148 VCG262148 VMC262148 VVY262148 WFU262148 WPQ262148 DE327684 NA327684 WW327684 AGS327684 AQO327684 BAK327684 BKG327684 BUC327684 CDY327684 CNU327684 CXQ327684 DHM327684 DRI327684 EBE327684 ELA327684 EUW327684 FES327684 FOO327684 FYK327684 GIG327684 GSC327684 HBY327684 HLU327684 HVQ327684 IFM327684 IPI327684 IZE327684 JJA327684 JSW327684 KCS327684 KMO327684 KWK327684 LGG327684 LQC327684 LZY327684 MJU327684 MTQ327684 NDM327684 NNI327684 NXE327684 OHA327684 OQW327684 PAS327684 PKO327684 PUK327684 QEG327684 QOC327684 QXY327684 RHU327684 RRQ327684 SBM327684 SLI327684 SVE327684 TFA327684 TOW327684 TYS327684 UIO327684 USK327684 VCG327684 VMC327684 VVY327684 WFU327684 WPQ327684 DE393220 NA393220 WW393220 AGS393220 AQO393220 BAK393220 BKG393220 BUC393220 CDY393220 CNU393220 CXQ393220 DHM393220 DRI393220 EBE393220 ELA393220 EUW393220 FES393220 FOO393220 FYK393220 GIG393220 GSC393220 HBY393220 HLU393220 HVQ393220 IFM393220 IPI393220 IZE393220 JJA393220 JSW393220 KCS393220 KMO393220 KWK393220 LGG393220 LQC393220 LZY393220 MJU393220 MTQ393220 NDM393220 NNI393220 NXE393220 OHA393220 OQW393220 PAS393220 PKO393220 PUK393220 QEG393220 QOC393220 QXY393220 RHU393220 RRQ393220 SBM393220 SLI393220 SVE393220 TFA393220 TOW393220 TYS393220 UIO393220 USK393220 VCG393220 VMC393220 VVY393220 WFU393220 WPQ393220 DE458756 NA458756 WW458756 AGS458756 AQO458756 BAK458756 BKG458756 BUC458756 CDY458756 CNU458756 CXQ458756 DHM458756 DRI458756 EBE458756 ELA458756 EUW458756 FES458756 FOO458756 FYK458756 GIG458756 GSC458756 HBY458756 HLU458756 HVQ458756 IFM458756 IPI458756 IZE458756 JJA458756 JSW458756 KCS458756 KMO458756 KWK458756 LGG458756 LQC458756 LZY458756 MJU458756 MTQ458756 NDM458756 NNI458756 NXE458756 OHA458756 OQW458756 PAS458756 PKO458756 PUK458756 QEG458756 QOC458756 QXY458756 RHU458756 RRQ458756 SBM458756 SLI458756 SVE458756 TFA458756 TOW458756 TYS458756 UIO458756 USK458756 VCG458756 VMC458756 VVY458756 WFU458756 WPQ458756 DE524292 NA524292 WW524292 AGS524292 AQO524292 BAK524292 BKG524292 BUC524292 CDY524292 CNU524292 CXQ524292 DHM524292 DRI524292 EBE524292 ELA524292 EUW524292 FES524292 FOO524292 FYK524292 GIG524292 GSC524292 HBY524292 HLU524292 HVQ524292 IFM524292 IPI524292 IZE524292 JJA524292 JSW524292 KCS524292 KMO524292 KWK524292 LGG524292 LQC524292 LZY524292 MJU524292 MTQ524292 NDM524292 NNI524292 NXE524292 OHA524292 OQW524292 PAS524292 PKO524292 PUK524292 QEG524292 QOC524292 QXY524292 RHU524292 RRQ524292 SBM524292 SLI524292 SVE524292 TFA524292 TOW524292 TYS524292 UIO524292 USK524292 VCG524292 VMC524292 VVY524292 WFU524292 WPQ524292 DE589828 NA589828 WW589828 AGS589828 AQO589828 BAK589828 BKG589828 BUC589828 CDY589828 CNU589828 CXQ589828 DHM589828 DRI589828 EBE589828 ELA589828 EUW589828 FES589828 FOO589828 FYK589828 GIG589828 GSC589828 HBY589828 HLU589828 HVQ589828 IFM589828 IPI589828 IZE589828 JJA589828 JSW589828 KCS589828 KMO589828 KWK589828 LGG589828 LQC589828 LZY589828 MJU589828 MTQ589828 NDM589828 NNI589828 NXE589828 OHA589828 OQW589828 PAS589828 PKO589828 PUK589828 QEG589828 QOC589828 QXY589828 RHU589828 RRQ589828 SBM589828 SLI589828 SVE589828 TFA589828 TOW589828 TYS589828 UIO589828 USK589828 VCG589828 VMC589828 VVY589828 WFU589828 WPQ589828 DE655364 NA655364 WW655364 AGS655364 AQO655364 BAK655364 BKG655364 BUC655364 CDY655364 CNU655364 CXQ655364 DHM655364 DRI655364 EBE655364 ELA655364 EUW655364 FES655364 FOO655364 FYK655364 GIG655364 GSC655364 HBY655364 HLU655364 HVQ655364 IFM655364 IPI655364 IZE655364 JJA655364 JSW655364 KCS655364 KMO655364 KWK655364 LGG655364 LQC655364 LZY655364 MJU655364 MTQ655364 NDM655364 NNI655364 NXE655364 OHA655364 OQW655364 PAS655364 PKO655364 PUK655364 QEG655364 QOC655364 QXY655364 RHU655364 RRQ655364 SBM655364 SLI655364 SVE655364 TFA655364 TOW655364 TYS655364 UIO655364 USK655364 VCG655364 VMC655364 VVY655364 WFU655364 WPQ655364 DE720900 NA720900 WW720900 AGS720900 AQO720900 BAK720900 BKG720900 BUC720900 CDY720900 CNU720900 CXQ720900 DHM720900 DRI720900 EBE720900 ELA720900 EUW720900 FES720900 FOO720900 FYK720900 GIG720900 GSC720900 HBY720900 HLU720900 HVQ720900 IFM720900 IPI720900 IZE720900 JJA720900 JSW720900 KCS720900 KMO720900 KWK720900 LGG720900 LQC720900 LZY720900 MJU720900 MTQ720900 NDM720900 NNI720900 NXE720900 OHA720900 OQW720900 PAS720900 PKO720900 PUK720900 QEG720900 QOC720900 QXY720900 RHU720900 RRQ720900 SBM720900 SLI720900 SVE720900 TFA720900 TOW720900 TYS720900 UIO720900 USK720900 VCG720900 VMC720900 VVY720900 WFU720900 WPQ720900 DE786436 NA786436 WW786436 AGS786436 AQO786436 BAK786436 BKG786436 BUC786436 CDY786436 CNU786436 CXQ786436 DHM786436 DRI786436 EBE786436 ELA786436 EUW786436 FES786436 FOO786436 FYK786436 GIG786436 GSC786436 HBY786436 HLU786436 HVQ786436 IFM786436 IPI786436 IZE786436 JJA786436 JSW786436 KCS786436 KMO786436 KWK786436 LGG786436 LQC786436 LZY786436 MJU786436 MTQ786436 NDM786436 NNI786436 NXE786436 OHA786436 OQW786436 PAS786436 PKO786436 PUK786436 QEG786436 QOC786436 QXY786436 RHU786436 RRQ786436 SBM786436 SLI786436 SVE786436 TFA786436 TOW786436 TYS786436 UIO786436 USK786436 VCG786436 VMC786436 VVY786436 WFU786436 WPQ786436 DE851972 NA851972 WW851972 AGS851972 AQO851972 BAK851972 BKG851972 BUC851972 CDY851972 CNU851972 CXQ851972 DHM851972 DRI851972 EBE851972 ELA851972 EUW851972 FES851972 FOO851972 FYK851972 GIG851972 GSC851972 HBY851972 HLU851972 HVQ851972 IFM851972 IPI851972 IZE851972 JJA851972 JSW851972 KCS851972 KMO851972 KWK851972 LGG851972 LQC851972 LZY851972 MJU851972 MTQ851972 NDM851972 NNI851972 NXE851972 OHA851972 OQW851972 PAS851972 PKO851972 PUK851972 QEG851972 QOC851972 QXY851972 RHU851972 RRQ851972 SBM851972 SLI851972 SVE851972 TFA851972 TOW851972 TYS851972 UIO851972 USK851972 VCG851972 VMC851972 VVY851972 WFU851972 WPQ851972 DE917508 NA917508 WW917508 AGS917508 AQO917508 BAK917508 BKG917508 BUC917508 CDY917508 CNU917508 CXQ917508 DHM917508 DRI917508 EBE917508 ELA917508 EUW917508 FES917508 FOO917508 FYK917508 GIG917508 GSC917508 HBY917508 HLU917508 HVQ917508 IFM917508 IPI917508 IZE917508 JJA917508 JSW917508 KCS917508 KMO917508 KWK917508 LGG917508 LQC917508 LZY917508 MJU917508 MTQ917508 NDM917508 NNI917508 NXE917508 OHA917508 OQW917508 PAS917508 PKO917508 PUK917508 QEG917508 QOC917508 QXY917508 RHU917508 RRQ917508 SBM917508 SLI917508 SVE917508 TFA917508 TOW917508 TYS917508 UIO917508 USK917508 VCG917508 VMC917508 VVY917508 WFU917508 WPQ917508 DE983044 NA983044 WW983044 AGS983044 AQO983044 BAK983044 BKG983044 BUC983044 CDY983044 CNU983044 CXQ983044 DHM983044 DRI983044 EBE983044 ELA983044 EUW983044 FES983044 FOO983044 FYK983044 GIG983044 GSC983044 HBY983044 HLU983044 HVQ983044 IFM983044 IPI983044 IZE983044 JJA983044 JSW983044 KCS983044 KMO983044 KWK983044 LGG983044 LQC983044 LZY983044 MJU983044 MTQ983044 NDM983044 NNI983044 NXE983044 OHA983044 OQW983044 PAS983044 PKO983044 PUK983044 QEG983044 QOC983044 QXY983044 RHU983044 RRQ983044 SBM983044 SLI983044 SVE983044 TFA983044 TOW983044 TYS983044 UIO983044 USK983044 VCG983044 VMC983044 VVY983044 WFU983044 WPQ983044 DC65540 MY65540 WU65540 AGQ65540 AQM65540 BAI65540 BKE65540 BUA65540 CDW65540 CNS65540 CXO65540 DHK65540 DRG65540 EBC65540 EKY65540 EUU65540 FEQ65540 FOM65540 FYI65540 GIE65540 GSA65540 HBW65540 HLS65540 HVO65540 IFK65540 IPG65540 IZC65540 JIY65540 JSU65540 KCQ65540 KMM65540 KWI65540 LGE65540 LQA65540 LZW65540 MJS65540 MTO65540 NDK65540 NNG65540 NXC65540 OGY65540 OQU65540 PAQ65540 PKM65540 PUI65540 QEE65540 QOA65540 QXW65540 RHS65540 RRO65540 SBK65540 SLG65540 SVC65540 TEY65540 TOU65540 TYQ65540 UIM65540 USI65540 VCE65540 VMA65540 VVW65540 WFS65540 WPO65540 DC131076 MY131076 WU131076 AGQ131076 AQM131076 BAI131076 BKE131076 BUA131076 CDW131076 CNS131076 CXO131076 DHK131076 DRG131076 EBC131076 EKY131076 EUU131076 FEQ131076 FOM131076 FYI131076 GIE131076 GSA131076 HBW131076 HLS131076 HVO131076 IFK131076 IPG131076 IZC131076 JIY131076 JSU131076 KCQ131076 KMM131076 KWI131076 LGE131076 LQA131076 LZW131076 MJS131076 MTO131076 NDK131076 NNG131076 NXC131076 OGY131076 OQU131076 PAQ131076 PKM131076 PUI131076 QEE131076 QOA131076 QXW131076 RHS131076 RRO131076 SBK131076 SLG131076 SVC131076 TEY131076 TOU131076 TYQ131076 UIM131076 USI131076 VCE131076 VMA131076 VVW131076 WFS131076 WPO131076 DC196612 MY196612 WU196612 AGQ196612 AQM196612 BAI196612 BKE196612 BUA196612 CDW196612 CNS196612 CXO196612 DHK196612 DRG196612 EBC196612 EKY196612 EUU196612 FEQ196612 FOM196612 FYI196612 GIE196612 GSA196612 HBW196612 HLS196612 HVO196612 IFK196612 IPG196612 IZC196612 JIY196612 JSU196612 KCQ196612 KMM196612 KWI196612 LGE196612 LQA196612 LZW196612 MJS196612 MTO196612 NDK196612 NNG196612 NXC196612 OGY196612 OQU196612 PAQ196612 PKM196612 PUI196612 QEE196612 QOA196612 QXW196612 RHS196612 RRO196612 SBK196612 SLG196612 SVC196612 TEY196612 TOU196612 TYQ196612 UIM196612 USI196612 VCE196612 VMA196612 VVW196612 WFS196612 WPO196612 DC262148 MY262148 WU262148 AGQ262148 AQM262148 BAI262148 BKE262148 BUA262148 CDW262148 CNS262148 CXO262148 DHK262148 DRG262148 EBC262148 EKY262148 EUU262148 FEQ262148 FOM262148 FYI262148 GIE262148 GSA262148 HBW262148 HLS262148 HVO262148 IFK262148 IPG262148 IZC262148 JIY262148 JSU262148 KCQ262148 KMM262148 KWI262148 LGE262148 LQA262148 LZW262148 MJS262148 MTO262148 NDK262148 NNG262148 NXC262148 OGY262148 OQU262148 PAQ262148 PKM262148 PUI262148 QEE262148 QOA262148 QXW262148 RHS262148 RRO262148 SBK262148 SLG262148 SVC262148 TEY262148 TOU262148 TYQ262148 UIM262148 USI262148 VCE262148 VMA262148 VVW262148 WFS262148 WPO262148 DC327684 MY327684 WU327684 AGQ327684 AQM327684 BAI327684 BKE327684 BUA327684 CDW327684 CNS327684 CXO327684 DHK327684 DRG327684 EBC327684 EKY327684 EUU327684 FEQ327684 FOM327684 FYI327684 GIE327684 GSA327684 HBW327684 HLS327684 HVO327684 IFK327684 IPG327684 IZC327684 JIY327684 JSU327684 KCQ327684 KMM327684 KWI327684 LGE327684 LQA327684 LZW327684 MJS327684 MTO327684 NDK327684 NNG327684 NXC327684 OGY327684 OQU327684 PAQ327684 PKM327684 PUI327684 QEE327684 QOA327684 QXW327684 RHS327684 RRO327684 SBK327684 SLG327684 SVC327684 TEY327684 TOU327684 TYQ327684 UIM327684 USI327684 VCE327684 VMA327684 VVW327684 WFS327684 WPO327684 DC393220 MY393220 WU393220 AGQ393220 AQM393220 BAI393220 BKE393220 BUA393220 CDW393220 CNS393220 CXO393220 DHK393220 DRG393220 EBC393220 EKY393220 EUU393220 FEQ393220 FOM393220 FYI393220 GIE393220 GSA393220 HBW393220 HLS393220 HVO393220 IFK393220 IPG393220 IZC393220 JIY393220 JSU393220 KCQ393220 KMM393220 KWI393220 LGE393220 LQA393220 LZW393220 MJS393220 MTO393220 NDK393220 NNG393220 NXC393220 OGY393220 OQU393220 PAQ393220 PKM393220 PUI393220 QEE393220 QOA393220 QXW393220 RHS393220 RRO393220 SBK393220 SLG393220 SVC393220 TEY393220 TOU393220 TYQ393220 UIM393220 USI393220 VCE393220 VMA393220 VVW393220 WFS393220 WPO393220 DC458756 MY458756 WU458756 AGQ458756 AQM458756 BAI458756 BKE458756 BUA458756 CDW458756 CNS458756 CXO458756 DHK458756 DRG458756 EBC458756 EKY458756 EUU458756 FEQ458756 FOM458756 FYI458756 GIE458756 GSA458756 HBW458756 HLS458756 HVO458756 IFK458756 IPG458756 IZC458756 JIY458756 JSU458756 KCQ458756 KMM458756 KWI458756 LGE458756 LQA458756 LZW458756 MJS458756 MTO458756 NDK458756 NNG458756 NXC458756 OGY458756 OQU458756 PAQ458756 PKM458756 PUI458756 QEE458756 QOA458756 QXW458756 RHS458756 RRO458756 SBK458756 SLG458756 SVC458756 TEY458756 TOU458756 TYQ458756 UIM458756 USI458756 VCE458756 VMA458756 VVW458756 WFS458756 WPO458756 DC524292 MY524292 WU524292 AGQ524292 AQM524292 BAI524292 BKE524292 BUA524292 CDW524292 CNS524292 CXO524292 DHK524292 DRG524292 EBC524292 EKY524292 EUU524292 FEQ524292 FOM524292 FYI524292 GIE524292 GSA524292 HBW524292 HLS524292 HVO524292 IFK524292 IPG524292 IZC524292 JIY524292 JSU524292 KCQ524292 KMM524292 KWI524292 LGE524292 LQA524292 LZW524292 MJS524292 MTO524292 NDK524292 NNG524292 NXC524292 OGY524292 OQU524292 PAQ524292 PKM524292 PUI524292 QEE524292 QOA524292 QXW524292 RHS524292 RRO524292 SBK524292 SLG524292 SVC524292 TEY524292 TOU524292 TYQ524292 UIM524292 USI524292 VCE524292 VMA524292 VVW524292 WFS524292 WPO524292 DC589828 MY589828 WU589828 AGQ589828 AQM589828 BAI589828 BKE589828 BUA589828 CDW589828 CNS589828 CXO589828 DHK589828 DRG589828 EBC589828 EKY589828 EUU589828 FEQ589828 FOM589828 FYI589828 GIE589828 GSA589828 HBW589828 HLS589828 HVO589828 IFK589828 IPG589828 IZC589828 JIY589828 JSU589828 KCQ589828 KMM589828 KWI589828 LGE589828 LQA589828 LZW589828 MJS589828 MTO589828 NDK589828 NNG589828 NXC589828 OGY589828 OQU589828 PAQ589828 PKM589828 PUI589828 QEE589828 QOA589828 QXW589828 RHS589828 RRO589828 SBK589828 SLG589828 SVC589828 TEY589828 TOU589828 TYQ589828 UIM589828 USI589828 VCE589828 VMA589828 VVW589828 WFS589828 WPO589828 DC655364 MY655364 WU655364 AGQ655364 AQM655364 BAI655364 BKE655364 BUA655364 CDW655364 CNS655364 CXO655364 DHK655364 DRG655364 EBC655364 EKY655364 EUU655364 FEQ655364 FOM655364 FYI655364 GIE655364 GSA655364 HBW655364 HLS655364 HVO655364 IFK655364 IPG655364 IZC655364 JIY655364 JSU655364 KCQ655364 KMM655364 KWI655364 LGE655364 LQA655364 LZW655364 MJS655364 MTO655364 NDK655364 NNG655364 NXC655364 OGY655364 OQU655364 PAQ655364 PKM655364 PUI655364 QEE655364 QOA655364 QXW655364 RHS655364 RRO655364 SBK655364 SLG655364 SVC655364 TEY655364 TOU655364 TYQ655364 UIM655364 USI655364 VCE655364 VMA655364 VVW655364 WFS655364 WPO655364 DC720900 MY720900 WU720900 AGQ720900 AQM720900 BAI720900 BKE720900 BUA720900 CDW720900 CNS720900 CXO720900 DHK720900 DRG720900 EBC720900 EKY720900 EUU720900 FEQ720900 FOM720900 FYI720900 GIE720900 GSA720900 HBW720900 HLS720900 HVO720900 IFK720900 IPG720900 IZC720900 JIY720900 JSU720900 KCQ720900 KMM720900 KWI720900 LGE720900 LQA720900 LZW720900 MJS720900 MTO720900 NDK720900 NNG720900 NXC720900 OGY720900 OQU720900 PAQ720900 PKM720900 PUI720900 QEE720900 QOA720900 QXW720900 RHS720900 RRO720900 SBK720900 SLG720900 SVC720900 TEY720900 TOU720900 TYQ720900 UIM720900 USI720900 VCE720900 VMA720900 VVW720900 WFS720900 WPO720900 DC786436 MY786436 WU786436 AGQ786436 AQM786436 BAI786436 BKE786436 BUA786436 CDW786436 CNS786436 CXO786436 DHK786436 DRG786436 EBC786436 EKY786436 EUU786436 FEQ786436 FOM786436 FYI786436 GIE786436 GSA786436 HBW786436 HLS786436 HVO786436 IFK786436 IPG786436 IZC786436 JIY786436 JSU786436 KCQ786436 KMM786436 KWI786436 LGE786436 LQA786436 LZW786436 MJS786436 MTO786436 NDK786436 NNG786436 NXC786436 OGY786436 OQU786436 PAQ786436 PKM786436 PUI786436 QEE786436 QOA786436 QXW786436 RHS786436 RRO786436 SBK786436 SLG786436 SVC786436 TEY786436 TOU786436 TYQ786436 UIM786436 USI786436 VCE786436 VMA786436 VVW786436 WFS786436 WPO786436 DC851972 MY851972 WU851972 AGQ851972 AQM851972 BAI851972 BKE851972 BUA851972 CDW851972 CNS851972 CXO851972 DHK851972 DRG851972 EBC851972 EKY851972 EUU851972 FEQ851972 FOM851972 FYI851972 GIE851972 GSA851972 HBW851972 HLS851972 HVO851972 IFK851972 IPG851972 IZC851972 JIY851972 JSU851972 KCQ851972 KMM851972 KWI851972 LGE851972 LQA851972 LZW851972 MJS851972 MTO851972 NDK851972 NNG851972 NXC851972 OGY851972 OQU851972 PAQ851972 PKM851972 PUI851972 QEE851972 QOA851972 QXW851972 RHS851972 RRO851972 SBK851972 SLG851972 SVC851972 TEY851972 TOU851972 TYQ851972 UIM851972 USI851972 VCE851972 VMA851972 VVW851972 WFS851972 WPO851972 DC917508 MY917508 WU917508 AGQ917508 AQM917508 BAI917508 BKE917508 BUA917508 CDW917508 CNS917508 CXO917508 DHK917508 DRG917508 EBC917508 EKY917508 EUU917508 FEQ917508 FOM917508 FYI917508 GIE917508 GSA917508 HBW917508 HLS917508 HVO917508 IFK917508 IPG917508 IZC917508 JIY917508 JSU917508 KCQ917508 KMM917508 KWI917508 LGE917508 LQA917508 LZW917508 MJS917508 MTO917508 NDK917508 NNG917508 NXC917508 OGY917508 OQU917508 PAQ917508 PKM917508 PUI917508 QEE917508 QOA917508 QXW917508 RHS917508 RRO917508 SBK917508 SLG917508 SVC917508 TEY917508 TOU917508 TYQ917508 UIM917508 USI917508 VCE917508 VMA917508 VVW917508 WFS917508 WPO917508 DC983044 MY983044 WU983044 AGQ983044 AQM983044 BAI983044 BKE983044 BUA983044 CDW983044 CNS983044 CXO983044 DHK983044 DRG983044 EBC983044 EKY983044 EUU983044 FEQ983044 FOM983044 FYI983044 GIE983044 GSA983044 HBW983044 HLS983044 HVO983044 IFK983044 IPG983044 IZC983044 JIY983044 JSU983044 KCQ983044 KMM983044 KWI983044 LGE983044 LQA983044 LZW983044 MJS983044 MTO983044 NDK983044 NNG983044 NXC983044 OGY983044 OQU983044 PAQ983044 PKM983044 PUI983044 QEE983044 QOA983044 QXW983044 RHS983044 RRO983044 SBK983044 SLG983044 SVC983044 TEY983044 TOU983044 TYQ983044 UIM983044 USI983044 VCE983044 VMA983044 VVW983044 WFS983044 WPO983044 DA65540 MW65540 WS65540 AGO65540 AQK65540 BAG65540 BKC65540 BTY65540 CDU65540 CNQ65540 CXM65540 DHI65540 DRE65540 EBA65540 EKW65540 EUS65540 FEO65540 FOK65540 FYG65540 GIC65540 GRY65540 HBU65540 HLQ65540 HVM65540 IFI65540 IPE65540 IZA65540 JIW65540 JSS65540 KCO65540 KMK65540 KWG65540 LGC65540 LPY65540 LZU65540 MJQ65540 MTM65540 NDI65540 NNE65540 NXA65540 OGW65540 OQS65540 PAO65540 PKK65540 PUG65540 QEC65540 QNY65540 QXU65540 RHQ65540 RRM65540 SBI65540 SLE65540 SVA65540 TEW65540 TOS65540 TYO65540 UIK65540 USG65540 VCC65540 VLY65540 VVU65540 WFQ65540 WPM65540 DA131076 MW131076 WS131076 AGO131076 AQK131076 BAG131076 BKC131076 BTY131076 CDU131076 CNQ131076 CXM131076 DHI131076 DRE131076 EBA131076 EKW131076 EUS131076 FEO131076 FOK131076 FYG131076 GIC131076 GRY131076 HBU131076 HLQ131076 HVM131076 IFI131076 IPE131076 IZA131076 JIW131076 JSS131076 KCO131076 KMK131076 KWG131076 LGC131076 LPY131076 LZU131076 MJQ131076 MTM131076 NDI131076 NNE131076 NXA131076 OGW131076 OQS131076 PAO131076 PKK131076 PUG131076 QEC131076 QNY131076 QXU131076 RHQ131076 RRM131076 SBI131076 SLE131076 SVA131076 TEW131076 TOS131076 TYO131076 UIK131076 USG131076 VCC131076 VLY131076 VVU131076 WFQ131076 WPM131076 DA196612 MW196612 WS196612 AGO196612 AQK196612 BAG196612 BKC196612 BTY196612 CDU196612 CNQ196612 CXM196612 DHI196612 DRE196612 EBA196612 EKW196612 EUS196612 FEO196612 FOK196612 FYG196612 GIC196612 GRY196612 HBU196612 HLQ196612 HVM196612 IFI196612 IPE196612 IZA196612 JIW196612 JSS196612 KCO196612 KMK196612 KWG196612 LGC196612 LPY196612 LZU196612 MJQ196612 MTM196612 NDI196612 NNE196612 NXA196612 OGW196612 OQS196612 PAO196612 PKK196612 PUG196612 QEC196612 QNY196612 QXU196612 RHQ196612 RRM196612 SBI196612 SLE196612 SVA196612 TEW196612 TOS196612 TYO196612 UIK196612 USG196612 VCC196612 VLY196612 VVU196612 WFQ196612 WPM196612 DA262148 MW262148 WS262148 AGO262148 AQK262148 BAG262148 BKC262148 BTY262148 CDU262148 CNQ262148 CXM262148 DHI262148 DRE262148 EBA262148 EKW262148 EUS262148 FEO262148 FOK262148 FYG262148 GIC262148 GRY262148 HBU262148 HLQ262148 HVM262148 IFI262148 IPE262148 IZA262148 JIW262148 JSS262148 KCO262148 KMK262148 KWG262148 LGC262148 LPY262148 LZU262148 MJQ262148 MTM262148 NDI262148 NNE262148 NXA262148 OGW262148 OQS262148 PAO262148 PKK262148 PUG262148 QEC262148 QNY262148 QXU262148 RHQ262148 RRM262148 SBI262148 SLE262148 SVA262148 TEW262148 TOS262148 TYO262148 UIK262148 USG262148 VCC262148 VLY262148 VVU262148 WFQ262148 WPM262148 DA327684 MW327684 WS327684 AGO327684 AQK327684 BAG327684 BKC327684 BTY327684 CDU327684 CNQ327684 CXM327684 DHI327684 DRE327684 EBA327684 EKW327684 EUS327684 FEO327684 FOK327684 FYG327684 GIC327684 GRY327684 HBU327684 HLQ327684 HVM327684 IFI327684 IPE327684 IZA327684 JIW327684 JSS327684 KCO327684 KMK327684 KWG327684 LGC327684 LPY327684 LZU327684 MJQ327684 MTM327684 NDI327684 NNE327684 NXA327684 OGW327684 OQS327684 PAO327684 PKK327684 PUG327684 QEC327684 QNY327684 QXU327684 RHQ327684 RRM327684 SBI327684 SLE327684 SVA327684 TEW327684 TOS327684 TYO327684 UIK327684 USG327684 VCC327684 VLY327684 VVU327684 WFQ327684 WPM327684 DA393220 MW393220 WS393220 AGO393220 AQK393220 BAG393220 BKC393220 BTY393220 CDU393220 CNQ393220 CXM393220 DHI393220 DRE393220 EBA393220 EKW393220 EUS393220 FEO393220 FOK393220 FYG393220 GIC393220 GRY393220 HBU393220 HLQ393220 HVM393220 IFI393220 IPE393220 IZA393220 JIW393220 JSS393220 KCO393220 KMK393220 KWG393220 LGC393220 LPY393220 LZU393220 MJQ393220 MTM393220 NDI393220 NNE393220 NXA393220 OGW393220 OQS393220 PAO393220 PKK393220 PUG393220 QEC393220 QNY393220 QXU393220 RHQ393220 RRM393220 SBI393220 SLE393220 SVA393220 TEW393220 TOS393220 TYO393220 UIK393220 USG393220 VCC393220 VLY393220 VVU393220 WFQ393220 WPM393220 DA458756 MW458756 WS458756 AGO458756 AQK458756 BAG458756 BKC458756 BTY458756 CDU458756 CNQ458756 CXM458756 DHI458756 DRE458756 EBA458756 EKW458756 EUS458756 FEO458756 FOK458756 FYG458756 GIC458756 GRY458756 HBU458756 HLQ458756 HVM458756 IFI458756 IPE458756 IZA458756 JIW458756 JSS458756 KCO458756 KMK458756 KWG458756 LGC458756 LPY458756 LZU458756 MJQ458756 MTM458756 NDI458756 NNE458756 NXA458756 OGW458756 OQS458756 PAO458756 PKK458756 PUG458756 QEC458756 QNY458756 QXU458756 RHQ458756 RRM458756 SBI458756 SLE458756 SVA458756 TEW458756 TOS458756 TYO458756 UIK458756 USG458756 VCC458756 VLY458756 VVU458756 WFQ458756 WPM458756 DA524292 MW524292 WS524292 AGO524292 AQK524292 BAG524292 BKC524292 BTY524292 CDU524292 CNQ524292 CXM524292 DHI524292 DRE524292 EBA524292 EKW524292 EUS524292 FEO524292 FOK524292 FYG524292 GIC524292 GRY524292 HBU524292 HLQ524292 HVM524292 IFI524292 IPE524292 IZA524292 JIW524292 JSS524292 KCO524292 KMK524292 KWG524292 LGC524292 LPY524292 LZU524292 MJQ524292 MTM524292 NDI524292 NNE524292 NXA524292 OGW524292 OQS524292 PAO524292 PKK524292 PUG524292 QEC524292 QNY524292 QXU524292 RHQ524292 RRM524292 SBI524292 SLE524292 SVA524292 TEW524292 TOS524292 TYO524292 UIK524292 USG524292 VCC524292 VLY524292 VVU524292 WFQ524292 WPM524292 DA589828 MW589828 WS589828 AGO589828 AQK589828 BAG589828 BKC589828 BTY589828 CDU589828 CNQ589828 CXM589828 DHI589828 DRE589828 EBA589828 EKW589828 EUS589828 FEO589828 FOK589828 FYG589828 GIC589828 GRY589828 HBU589828 HLQ589828 HVM589828 IFI589828 IPE589828 IZA589828 JIW589828 JSS589828 KCO589828 KMK589828 KWG589828 LGC589828 LPY589828 LZU589828 MJQ589828 MTM589828 NDI589828 NNE589828 NXA589828 OGW589828 OQS589828 PAO589828 PKK589828 PUG589828 QEC589828 QNY589828 QXU589828 RHQ589828 RRM589828 SBI589828 SLE589828 SVA589828 TEW589828 TOS589828 TYO589828 UIK589828 USG589828 VCC589828 VLY589828 VVU589828 WFQ589828 WPM589828 DA655364 MW655364 WS655364 AGO655364 AQK655364 BAG655364 BKC655364 BTY655364 CDU655364 CNQ655364 CXM655364 DHI655364 DRE655364 EBA655364 EKW655364 EUS655364 FEO655364 FOK655364 FYG655364 GIC655364 GRY655364 HBU655364 HLQ655364 HVM655364 IFI655364 IPE655364 IZA655364 JIW655364 JSS655364 KCO655364 KMK655364 KWG655364 LGC655364 LPY655364 LZU655364 MJQ655364 MTM655364 NDI655364 NNE655364 NXA655364 OGW655364 OQS655364 PAO655364 PKK655364 PUG655364 QEC655364 QNY655364 QXU655364 RHQ655364 RRM655364 SBI655364 SLE655364 SVA655364 TEW655364 TOS655364 TYO655364 UIK655364 USG655364 VCC655364 VLY655364 VVU655364 WFQ655364 WPM655364 DA720900 MW720900 WS720900 AGO720900 AQK720900 BAG720900 BKC720900 BTY720900 CDU720900 CNQ720900 CXM720900 DHI720900 DRE720900 EBA720900 EKW720900 EUS720900 FEO720900 FOK720900 FYG720900 GIC720900 GRY720900 HBU720900 HLQ720900 HVM720900 IFI720900 IPE720900 IZA720900 JIW720900 JSS720900 KCO720900 KMK720900 KWG720900 LGC720900 LPY720900 LZU720900 MJQ720900 MTM720900 NDI720900 NNE720900 NXA720900 OGW720900 OQS720900 PAO720900 PKK720900 PUG720900 QEC720900 QNY720900 QXU720900 RHQ720900 RRM720900 SBI720900 SLE720900 SVA720900 TEW720900 TOS720900 TYO720900 UIK720900 USG720900 VCC720900 VLY720900 VVU720900 WFQ720900 WPM720900 DA786436 MW786436 WS786436 AGO786436 AQK786436 BAG786436 BKC786436 BTY786436 CDU786436 CNQ786436 CXM786436 DHI786436 DRE786436 EBA786436 EKW786436 EUS786436 FEO786436 FOK786436 FYG786436 GIC786436 GRY786436 HBU786436 HLQ786436 HVM786436 IFI786436 IPE786436 IZA786436 JIW786436 JSS786436 KCO786436 KMK786436 KWG786436 LGC786436 LPY786436 LZU786436 MJQ786436 MTM786436 NDI786436 NNE786436 NXA786436 OGW786436 OQS786436 PAO786436 PKK786436 PUG786436 QEC786436 QNY786436 QXU786436 RHQ786436 RRM786436 SBI786436 SLE786436 SVA786436 TEW786436 TOS786436 TYO786436 UIK786436 USG786436 VCC786436 VLY786436 VVU786436 WFQ786436 WPM786436 DA851972 MW851972 WS851972 AGO851972 AQK851972 BAG851972 BKC851972 BTY851972 CDU851972 CNQ851972 CXM851972 DHI851972 DRE851972 EBA851972 EKW851972 EUS851972 FEO851972 FOK851972 FYG851972 GIC851972 GRY851972 HBU851972 HLQ851972 HVM851972 IFI851972 IPE851972 IZA851972 JIW851972 JSS851972 KCO851972 KMK851972 KWG851972 LGC851972 LPY851972 LZU851972 MJQ851972 MTM851972 NDI851972 NNE851972 NXA851972 OGW851972 OQS851972 PAO851972 PKK851972 PUG851972 QEC851972 QNY851972 QXU851972 RHQ851972 RRM851972 SBI851972 SLE851972 SVA851972 TEW851972 TOS851972 TYO851972 UIK851972 USG851972 VCC851972 VLY851972 VVU851972 WFQ851972 WPM851972 DA917508 MW917508 WS917508 AGO917508 AQK917508 BAG917508 BKC917508 BTY917508 CDU917508 CNQ917508 CXM917508 DHI917508 DRE917508 EBA917508 EKW917508 EUS917508 FEO917508 FOK917508 FYG917508 GIC917508 GRY917508 HBU917508 HLQ917508 HVM917508 IFI917508 IPE917508 IZA917508 JIW917508 JSS917508 KCO917508 KMK917508 KWG917508 LGC917508 LPY917508 LZU917508 MJQ917508 MTM917508 NDI917508 NNE917508 NXA917508 OGW917508 OQS917508 PAO917508 PKK917508 PUG917508 QEC917508 QNY917508 QXU917508 RHQ917508 RRM917508 SBI917508 SLE917508 SVA917508 TEW917508 TOS917508 TYO917508 UIK917508 USG917508 VCC917508 VLY917508 VVU917508 WFQ917508 WPM917508 DA983044 MW983044 WS983044 AGO983044 AQK983044 BAG983044 BKC983044 BTY983044 CDU983044 CNQ983044 CXM983044 DHI983044 DRE983044 EBA983044 EKW983044 EUS983044 FEO983044 FOK983044 FYG983044 GIC983044 GRY983044 HBU983044 HLQ983044 HVM983044 IFI983044 IPE983044 IZA983044 JIW983044 JSS983044 KCO983044 KMK983044 KWG983044 LGC983044 LPY983044 LZU983044 MJQ983044 MTM983044 NDI983044 NNE983044 NXA983044 OGW983044 OQS983044 PAO983044 PKK983044 PUG983044 QEC983044 QNY983044 QXU983044 RHQ983044 RRM983044 SBI983044 SLE983044 SVA983044 TEW983044 TOS983044 TYO983044 UIK983044 USG983044 VCC983044 VLY983044 VVU983044 WFQ983044 WPM983044 CY65540 MU65540 WQ65540 AGM65540 AQI65540 BAE65540 BKA65540 BTW65540 CDS65540 CNO65540 CXK65540 DHG65540 DRC65540 EAY65540 EKU65540 EUQ65540 FEM65540 FOI65540 FYE65540 GIA65540 GRW65540 HBS65540 HLO65540 HVK65540 IFG65540 IPC65540 IYY65540 JIU65540 JSQ65540 KCM65540 KMI65540 KWE65540 LGA65540 LPW65540 LZS65540 MJO65540 MTK65540 NDG65540 NNC65540 NWY65540 OGU65540 OQQ65540 PAM65540 PKI65540 PUE65540 QEA65540 QNW65540 QXS65540 RHO65540 RRK65540 SBG65540 SLC65540 SUY65540 TEU65540 TOQ65540 TYM65540 UII65540 USE65540 VCA65540 VLW65540 VVS65540 WFO65540 WPK65540 CY131076 MU131076 WQ131076 AGM131076 AQI131076 BAE131076 BKA131076 BTW131076 CDS131076 CNO131076 CXK131076 DHG131076 DRC131076 EAY131076 EKU131076 EUQ131076 FEM131076 FOI131076 FYE131076 GIA131076 GRW131076 HBS131076 HLO131076 HVK131076 IFG131076 IPC131076 IYY131076 JIU131076 JSQ131076 KCM131076 KMI131076 KWE131076 LGA131076 LPW131076 LZS131076 MJO131076 MTK131076 NDG131076 NNC131076 NWY131076 OGU131076 OQQ131076 PAM131076 PKI131076 PUE131076 QEA131076 QNW131076 QXS131076 RHO131076 RRK131076 SBG131076 SLC131076 SUY131076 TEU131076 TOQ131076 TYM131076 UII131076 USE131076 VCA131076 VLW131076 VVS131076 WFO131076 WPK131076 CY196612 MU196612 WQ196612 AGM196612 AQI196612 BAE196612 BKA196612 BTW196612 CDS196612 CNO196612 CXK196612 DHG196612 DRC196612 EAY196612 EKU196612 EUQ196612 FEM196612 FOI196612 FYE196612 GIA196612 GRW196612 HBS196612 HLO196612 HVK196612 IFG196612 IPC196612 IYY196612 JIU196612 JSQ196612 KCM196612 KMI196612 KWE196612 LGA196612 LPW196612 LZS196612 MJO196612 MTK196612 NDG196612 NNC196612 NWY196612 OGU196612 OQQ196612 PAM196612 PKI196612 PUE196612 QEA196612 QNW196612 QXS196612 RHO196612 RRK196612 SBG196612 SLC196612 SUY196612 TEU196612 TOQ196612 TYM196612 UII196612 USE196612 VCA196612 VLW196612 VVS196612 WFO196612 WPK196612 CY262148 MU262148 WQ262148 AGM262148 AQI262148 BAE262148 BKA262148 BTW262148 CDS262148 CNO262148 CXK262148 DHG262148 DRC262148 EAY262148 EKU262148 EUQ262148 FEM262148 FOI262148 FYE262148 GIA262148 GRW262148 HBS262148 HLO262148 HVK262148 IFG262148 IPC262148 IYY262148 JIU262148 JSQ262148 KCM262148 KMI262148 KWE262148 LGA262148 LPW262148 LZS262148 MJO262148 MTK262148 NDG262148 NNC262148 NWY262148 OGU262148 OQQ262148 PAM262148 PKI262148 PUE262148 QEA262148 QNW262148 QXS262148 RHO262148 RRK262148 SBG262148 SLC262148 SUY262148 TEU262148 TOQ262148 TYM262148 UII262148 USE262148 VCA262148 VLW262148 VVS262148 WFO262148 WPK262148 CY327684 MU327684 WQ327684 AGM327684 AQI327684 BAE327684 BKA327684 BTW327684 CDS327684 CNO327684 CXK327684 DHG327684 DRC327684 EAY327684 EKU327684 EUQ327684 FEM327684 FOI327684 FYE327684 GIA327684 GRW327684 HBS327684 HLO327684 HVK327684 IFG327684 IPC327684 IYY327684 JIU327684 JSQ327684 KCM327684 KMI327684 KWE327684 LGA327684 LPW327684 LZS327684 MJO327684 MTK327684 NDG327684 NNC327684 NWY327684 OGU327684 OQQ327684 PAM327684 PKI327684 PUE327684 QEA327684 QNW327684 QXS327684 RHO327684 RRK327684 SBG327684 SLC327684 SUY327684 TEU327684 TOQ327684 TYM327684 UII327684 USE327684 VCA327684 VLW327684 VVS327684 WFO327684 WPK327684 CY393220 MU393220 WQ393220 AGM393220 AQI393220 BAE393220 BKA393220 BTW393220 CDS393220 CNO393220 CXK393220 DHG393220 DRC393220 EAY393220 EKU393220 EUQ393220 FEM393220 FOI393220 FYE393220 GIA393220 GRW393220 HBS393220 HLO393220 HVK393220 IFG393220 IPC393220 IYY393220 JIU393220 JSQ393220 KCM393220 KMI393220 KWE393220 LGA393220 LPW393220 LZS393220 MJO393220 MTK393220 NDG393220 NNC393220 NWY393220 OGU393220 OQQ393220 PAM393220 PKI393220 PUE393220 QEA393220 QNW393220 QXS393220 RHO393220 RRK393220 SBG393220 SLC393220 SUY393220 TEU393220 TOQ393220 TYM393220 UII393220 USE393220 VCA393220 VLW393220 VVS393220 WFO393220 WPK393220 CY458756 MU458756 WQ458756 AGM458756 AQI458756 BAE458756 BKA458756 BTW458756 CDS458756 CNO458756 CXK458756 DHG458756 DRC458756 EAY458756 EKU458756 EUQ458756 FEM458756 FOI458756 FYE458756 GIA458756 GRW458756 HBS458756 HLO458756 HVK458756 IFG458756 IPC458756 IYY458756 JIU458756 JSQ458756 KCM458756 KMI458756 KWE458756 LGA458756 LPW458756 LZS458756 MJO458756 MTK458756 NDG458756 NNC458756 NWY458756 OGU458756 OQQ458756 PAM458756 PKI458756 PUE458756 QEA458756 QNW458756 QXS458756 RHO458756 RRK458756 SBG458756 SLC458756 SUY458756 TEU458756 TOQ458756 TYM458756 UII458756 USE458756 VCA458756 VLW458756 VVS458756 WFO458756 WPK458756 CY524292 MU524292 WQ524292 AGM524292 AQI524292 BAE524292 BKA524292 BTW524292 CDS524292 CNO524292 CXK524292 DHG524292 DRC524292 EAY524292 EKU524292 EUQ524292 FEM524292 FOI524292 FYE524292 GIA524292 GRW524292 HBS524292 HLO524292 HVK524292 IFG524292 IPC524292 IYY524292 JIU524292 JSQ524292 KCM524292 KMI524292 KWE524292 LGA524292 LPW524292 LZS524292 MJO524292 MTK524292 NDG524292 NNC524292 NWY524292 OGU524292 OQQ524292 PAM524292 PKI524292 PUE524292 QEA524292 QNW524292 QXS524292 RHO524292 RRK524292 SBG524292 SLC524292 SUY524292 TEU524292 TOQ524292 TYM524292 UII524292 USE524292 VCA524292 VLW524292 VVS524292 WFO524292 WPK524292 CY589828 MU589828 WQ589828 AGM589828 AQI589828 BAE589828 BKA589828 BTW589828 CDS589828 CNO589828 CXK589828 DHG589828 DRC589828 EAY589828 EKU589828 EUQ589828 FEM589828 FOI589828 FYE589828 GIA589828 GRW589828 HBS589828 HLO589828 HVK589828 IFG589828 IPC589828 IYY589828 JIU589828 JSQ589828 KCM589828 KMI589828 KWE589828 LGA589828 LPW589828 LZS589828 MJO589828 MTK589828 NDG589828 NNC589828 NWY589828 OGU589828 OQQ589828 PAM589828 PKI589828 PUE589828 QEA589828 QNW589828 QXS589828 RHO589828 RRK589828 SBG589828 SLC589828 SUY589828 TEU589828 TOQ589828 TYM589828 UII589828 USE589828 VCA589828 VLW589828 VVS589828 WFO589828 WPK589828 CY655364 MU655364 WQ655364 AGM655364 AQI655364 BAE655364 BKA655364 BTW655364 CDS655364 CNO655364 CXK655364 DHG655364 DRC655364 EAY655364 EKU655364 EUQ655364 FEM655364 FOI655364 FYE655364 GIA655364 GRW655364 HBS655364 HLO655364 HVK655364 IFG655364 IPC655364 IYY655364 JIU655364 JSQ655364 KCM655364 KMI655364 KWE655364 LGA655364 LPW655364 LZS655364 MJO655364 MTK655364 NDG655364 NNC655364 NWY655364 OGU655364 OQQ655364 PAM655364 PKI655364 PUE655364 QEA655364 QNW655364 QXS655364 RHO655364 RRK655364 SBG655364 SLC655364 SUY655364 TEU655364 TOQ655364 TYM655364 UII655364 USE655364 VCA655364 VLW655364 VVS655364 WFO655364 WPK655364 CY720900 MU720900 WQ720900 AGM720900 AQI720900 BAE720900 BKA720900 BTW720900 CDS720900 CNO720900 CXK720900 DHG720900 DRC720900 EAY720900 EKU720900 EUQ720900 FEM720900 FOI720900 FYE720900 GIA720900 GRW720900 HBS720900 HLO720900 HVK720900 IFG720900 IPC720900 IYY720900 JIU720900 JSQ720900 KCM720900 KMI720900 KWE720900 LGA720900 LPW720900 LZS720900 MJO720900 MTK720900 NDG720900 NNC720900 NWY720900 OGU720900 OQQ720900 PAM720900 PKI720900 PUE720900 QEA720900 QNW720900 QXS720900 RHO720900 RRK720900 SBG720900 SLC720900 SUY720900 TEU720900 TOQ720900 TYM720900 UII720900 USE720900 VCA720900 VLW720900 VVS720900 WFO720900 WPK720900 CY786436 MU786436 WQ786436 AGM786436 AQI786436 BAE786436 BKA786436 BTW786436 CDS786436 CNO786436 CXK786436 DHG786436 DRC786436 EAY786436 EKU786436 EUQ786436 FEM786436 FOI786436 FYE786436 GIA786436 GRW786436 HBS786436 HLO786436 HVK786436 IFG786436 IPC786436 IYY786436 JIU786436 JSQ786436 KCM786436 KMI786436 KWE786436 LGA786436 LPW786436 LZS786436 MJO786436 MTK786436 NDG786436 NNC786436 NWY786436 OGU786436 OQQ786436 PAM786436 PKI786436 PUE786436 QEA786436 QNW786436 QXS786436 RHO786436 RRK786436 SBG786436 SLC786436 SUY786436 TEU786436 TOQ786436 TYM786436 UII786436 USE786436 VCA786436 VLW786436 VVS786436 WFO786436 WPK786436 CY851972 MU851972 WQ851972 AGM851972 AQI851972 BAE851972 BKA851972 BTW851972 CDS851972 CNO851972 CXK851972 DHG851972 DRC851972 EAY851972 EKU851972 EUQ851972 FEM851972 FOI851972 FYE851972 GIA851972 GRW851972 HBS851972 HLO851972 HVK851972 IFG851972 IPC851972 IYY851972 JIU851972 JSQ851972 KCM851972 KMI851972 KWE851972 LGA851972 LPW851972 LZS851972 MJO851972 MTK851972 NDG851972 NNC851972 NWY851972 OGU851972 OQQ851972 PAM851972 PKI851972 PUE851972 QEA851972 QNW851972 QXS851972 RHO851972 RRK851972 SBG851972 SLC851972 SUY851972 TEU851972 TOQ851972 TYM851972 UII851972 USE851972 VCA851972 VLW851972 VVS851972 WFO851972 WPK851972 CY917508 MU917508 WQ917508 AGM917508 AQI917508 BAE917508 BKA917508 BTW917508 CDS917508 CNO917508 CXK917508 DHG917508 DRC917508 EAY917508 EKU917508 EUQ917508 FEM917508 FOI917508 FYE917508 GIA917508 GRW917508 HBS917508 HLO917508 HVK917508 IFG917508 IPC917508 IYY917508 JIU917508 JSQ917508 KCM917508 KMI917508 KWE917508 LGA917508 LPW917508 LZS917508 MJO917508 MTK917508 NDG917508 NNC917508 NWY917508 OGU917508 OQQ917508 PAM917508 PKI917508 PUE917508 QEA917508 QNW917508 QXS917508 RHO917508 RRK917508 SBG917508 SLC917508 SUY917508 TEU917508 TOQ917508 TYM917508 UII917508 USE917508 VCA917508 VLW917508 VVS917508 WFO917508 WPK917508 CY983044 MU983044 WQ983044 AGM983044 AQI983044 BAE983044 BKA983044 BTW983044 CDS983044 CNO983044 CXK983044 DHG983044 DRC983044 EAY983044 EKU983044 EUQ983044 FEM983044 FOI983044 FYE983044 GIA983044 GRW983044 HBS983044 HLO983044 HVK983044 IFG983044 IPC983044 IYY983044 JIU983044 JSQ983044 KCM983044 KMI983044 KWE983044 LGA983044 LPW983044 LZS983044 MJO983044 MTK983044 NDG983044 NNC983044 NWY983044 OGU983044 OQQ983044 PAM983044 PKI983044 PUE983044 QEA983044 QNW983044 QXS983044 RHO983044 RRK983044 SBG983044 SLC983044 SUY983044 TEU983044 TOQ983044 TYM983044 UII983044 USE983044 VCA983044 VLW983044 VVS983044 WFO983044 WPK983044 CW65540 MS65540 WO65540 AGK65540 AQG65540 BAC65540 BJY65540 BTU65540 CDQ65540 CNM65540 CXI65540 DHE65540 DRA65540 EAW65540 EKS65540 EUO65540 FEK65540 FOG65540 FYC65540 GHY65540 GRU65540 HBQ65540 HLM65540 HVI65540 IFE65540 IPA65540 IYW65540 JIS65540 JSO65540 KCK65540 KMG65540 KWC65540 LFY65540 LPU65540 LZQ65540 MJM65540 MTI65540 NDE65540 NNA65540 NWW65540 OGS65540 OQO65540 PAK65540 PKG65540 PUC65540 QDY65540 QNU65540 QXQ65540 RHM65540 RRI65540 SBE65540 SLA65540 SUW65540 TES65540 TOO65540 TYK65540 UIG65540 USC65540 VBY65540 VLU65540 VVQ65540 WFM65540 WPI65540 CW131076 MS131076 WO131076 AGK131076 AQG131076 BAC131076 BJY131076 BTU131076 CDQ131076 CNM131076 CXI131076 DHE131076 DRA131076 EAW131076 EKS131076 EUO131076 FEK131076 FOG131076 FYC131076 GHY131076 GRU131076 HBQ131076 HLM131076 HVI131076 IFE131076 IPA131076 IYW131076 JIS131076 JSO131076 KCK131076 KMG131076 KWC131076 LFY131076 LPU131076 LZQ131076 MJM131076 MTI131076 NDE131076 NNA131076 NWW131076 OGS131076 OQO131076 PAK131076 PKG131076 PUC131076 QDY131076 QNU131076 QXQ131076 RHM131076 RRI131076 SBE131076 SLA131076 SUW131076 TES131076 TOO131076 TYK131076 UIG131076 USC131076 VBY131076 VLU131076 VVQ131076 WFM131076 WPI131076 CW196612 MS196612 WO196612 AGK196612 AQG196612 BAC196612 BJY196612 BTU196612 CDQ196612 CNM196612 CXI196612 DHE196612 DRA196612 EAW196612 EKS196612 EUO196612 FEK196612 FOG196612 FYC196612 GHY196612 GRU196612 HBQ196612 HLM196612 HVI196612 IFE196612 IPA196612 IYW196612 JIS196612 JSO196612 KCK196612 KMG196612 KWC196612 LFY196612 LPU196612 LZQ196612 MJM196612 MTI196612 NDE196612 NNA196612 NWW196612 OGS196612 OQO196612 PAK196612 PKG196612 PUC196612 QDY196612 QNU196612 QXQ196612 RHM196612 RRI196612 SBE196612 SLA196612 SUW196612 TES196612 TOO196612 TYK196612 UIG196612 USC196612 VBY196612 VLU196612 VVQ196612 WFM196612 WPI196612 CW262148 MS262148 WO262148 AGK262148 AQG262148 BAC262148 BJY262148 BTU262148 CDQ262148 CNM262148 CXI262148 DHE262148 DRA262148 EAW262148 EKS262148 EUO262148 FEK262148 FOG262148 FYC262148 GHY262148 GRU262148 HBQ262148 HLM262148 HVI262148 IFE262148 IPA262148 IYW262148 JIS262148 JSO262148 KCK262148 KMG262148 KWC262148 LFY262148 LPU262148 LZQ262148 MJM262148 MTI262148 NDE262148 NNA262148 NWW262148 OGS262148 OQO262148 PAK262148 PKG262148 PUC262148 QDY262148 QNU262148 QXQ262148 RHM262148 RRI262148 SBE262148 SLA262148 SUW262148 TES262148 TOO262148 TYK262148 UIG262148 USC262148 VBY262148 VLU262148 VVQ262148 WFM262148 WPI262148 CW327684 MS327684 WO327684 AGK327684 AQG327684 BAC327684 BJY327684 BTU327684 CDQ327684 CNM327684 CXI327684 DHE327684 DRA327684 EAW327684 EKS327684 EUO327684 FEK327684 FOG327684 FYC327684 GHY327684 GRU327684 HBQ327684 HLM327684 HVI327684 IFE327684 IPA327684 IYW327684 JIS327684 JSO327684 KCK327684 KMG327684 KWC327684 LFY327684 LPU327684 LZQ327684 MJM327684 MTI327684 NDE327684 NNA327684 NWW327684 OGS327684 OQO327684 PAK327684 PKG327684 PUC327684 QDY327684 QNU327684 QXQ327684 RHM327684 RRI327684 SBE327684 SLA327684 SUW327684 TES327684 TOO327684 TYK327684 UIG327684 USC327684 VBY327684 VLU327684 VVQ327684 WFM327684 WPI327684 CW393220 MS393220 WO393220 AGK393220 AQG393220 BAC393220 BJY393220 BTU393220 CDQ393220 CNM393220 CXI393220 DHE393220 DRA393220 EAW393220 EKS393220 EUO393220 FEK393220 FOG393220 FYC393220 GHY393220 GRU393220 HBQ393220 HLM393220 HVI393220 IFE393220 IPA393220 IYW393220 JIS393220 JSO393220 KCK393220 KMG393220 KWC393220 LFY393220 LPU393220 LZQ393220 MJM393220 MTI393220 NDE393220 NNA393220 NWW393220 OGS393220 OQO393220 PAK393220 PKG393220 PUC393220 QDY393220 QNU393220 QXQ393220 RHM393220 RRI393220 SBE393220 SLA393220 SUW393220 TES393220 TOO393220 TYK393220 UIG393220 USC393220 VBY393220 VLU393220 VVQ393220 WFM393220 WPI393220 CW458756 MS458756 WO458756 AGK458756 AQG458756 BAC458756 BJY458756 BTU458756 CDQ458756 CNM458756 CXI458756 DHE458756 DRA458756 EAW458756 EKS458756 EUO458756 FEK458756 FOG458756 FYC458756 GHY458756 GRU458756 HBQ458756 HLM458756 HVI458756 IFE458756 IPA458756 IYW458756 JIS458756 JSO458756 KCK458756 KMG458756 KWC458756 LFY458756 LPU458756 LZQ458756 MJM458756 MTI458756 NDE458756 NNA458756 NWW458756 OGS458756 OQO458756 PAK458756 PKG458756 PUC458756 QDY458756 QNU458756 QXQ458756 RHM458756 RRI458756 SBE458756 SLA458756 SUW458756 TES458756 TOO458756 TYK458756 UIG458756 USC458756 VBY458756 VLU458756 VVQ458756 WFM458756 WPI458756 CW524292 MS524292 WO524292 AGK524292 AQG524292 BAC524292 BJY524292 BTU524292 CDQ524292 CNM524292 CXI524292 DHE524292 DRA524292 EAW524292 EKS524292 EUO524292 FEK524292 FOG524292 FYC524292 GHY524292 GRU524292 HBQ524292 HLM524292 HVI524292 IFE524292 IPA524292 IYW524292 JIS524292 JSO524292 KCK524292 KMG524292 KWC524292 LFY524292 LPU524292 LZQ524292 MJM524292 MTI524292 NDE524292 NNA524292 NWW524292 OGS524292 OQO524292 PAK524292 PKG524292 PUC524292 QDY524292 QNU524292 QXQ524292 RHM524292 RRI524292 SBE524292 SLA524292 SUW524292 TES524292 TOO524292 TYK524292 UIG524292 USC524292 VBY524292 VLU524292 VVQ524292 WFM524292 WPI524292 CW589828 MS589828 WO589828 AGK589828 AQG589828 BAC589828 BJY589828 BTU589828 CDQ589828 CNM589828 CXI589828 DHE589828 DRA589828 EAW589828 EKS589828 EUO589828 FEK589828 FOG589828 FYC589828 GHY589828 GRU589828 HBQ589828 HLM589828 HVI589828 IFE589828 IPA589828 IYW589828 JIS589828 JSO589828 KCK589828 KMG589828 KWC589828 LFY589828 LPU589828 LZQ589828 MJM589828 MTI589828 NDE589828 NNA589828 NWW589828 OGS589828 OQO589828 PAK589828 PKG589828 PUC589828 QDY589828 QNU589828 QXQ589828 RHM589828 RRI589828 SBE589828 SLA589828 SUW589828 TES589828 TOO589828 TYK589828 UIG589828 USC589828 VBY589828 VLU589828 VVQ589828 WFM589828 WPI589828 CW655364 MS655364 WO655364 AGK655364 AQG655364 BAC655364 BJY655364 BTU655364 CDQ655364 CNM655364 CXI655364 DHE655364 DRA655364 EAW655364 EKS655364 EUO655364 FEK655364 FOG655364 FYC655364 GHY655364 GRU655364 HBQ655364 HLM655364 HVI655364 IFE655364 IPA655364 IYW655364 JIS655364 JSO655364 KCK655364 KMG655364 KWC655364 LFY655364 LPU655364 LZQ655364 MJM655364 MTI655364 NDE655364 NNA655364 NWW655364 OGS655364 OQO655364 PAK655364 PKG655364 PUC655364 QDY655364 QNU655364 QXQ655364 RHM655364 RRI655364 SBE655364 SLA655364 SUW655364 TES655364 TOO655364 TYK655364 UIG655364 USC655364 VBY655364 VLU655364 VVQ655364 WFM655364 WPI655364 CW720900 MS720900 WO720900 AGK720900 AQG720900 BAC720900 BJY720900 BTU720900 CDQ720900 CNM720900 CXI720900 DHE720900 DRA720900 EAW720900 EKS720900 EUO720900 FEK720900 FOG720900 FYC720900 GHY720900 GRU720900 HBQ720900 HLM720900 HVI720900 IFE720900 IPA720900 IYW720900 JIS720900 JSO720900 KCK720900 KMG720900 KWC720900 LFY720900 LPU720900 LZQ720900 MJM720900 MTI720900 NDE720900 NNA720900 NWW720900 OGS720900 OQO720900 PAK720900 PKG720900 PUC720900 QDY720900 QNU720900 QXQ720900 RHM720900 RRI720900 SBE720900 SLA720900 SUW720900 TES720900 TOO720900 TYK720900 UIG720900 USC720900 VBY720900 VLU720900 VVQ720900 WFM720900 WPI720900 CW786436 MS786436 WO786436 AGK786436 AQG786436 BAC786436 BJY786436 BTU786436 CDQ786436 CNM786436 CXI786436 DHE786436 DRA786436 EAW786436 EKS786436 EUO786436 FEK786436 FOG786436 FYC786436 GHY786436 GRU786436 HBQ786436 HLM786436 HVI786436 IFE786436 IPA786436 IYW786436 JIS786436 JSO786436 KCK786436 KMG786436 KWC786436 LFY786436 LPU786436 LZQ786436 MJM786436 MTI786436 NDE786436 NNA786436 NWW786436 OGS786436 OQO786436 PAK786436 PKG786436 PUC786436 QDY786436 QNU786436 QXQ786436 RHM786436 RRI786436 SBE786436 SLA786436 SUW786436 TES786436 TOO786436 TYK786436 UIG786436 USC786436 VBY786436 VLU786436 VVQ786436 WFM786436 WPI786436 CW851972 MS851972 WO851972 AGK851972 AQG851972 BAC851972 BJY851972 BTU851972 CDQ851972 CNM851972 CXI851972 DHE851972 DRA851972 EAW851972 EKS851972 EUO851972 FEK851972 FOG851972 FYC851972 GHY851972 GRU851972 HBQ851972 HLM851972 HVI851972 IFE851972 IPA851972 IYW851972 JIS851972 JSO851972 KCK851972 KMG851972 KWC851972 LFY851972 LPU851972 LZQ851972 MJM851972 MTI851972 NDE851972 NNA851972 NWW851972 OGS851972 OQO851972 PAK851972 PKG851972 PUC851972 QDY851972 QNU851972 QXQ851972 RHM851972 RRI851972 SBE851972 SLA851972 SUW851972 TES851972 TOO851972 TYK851972 UIG851972 USC851972 VBY851972 VLU851972 VVQ851972 WFM851972 WPI851972 CW917508 MS917508 WO917508 AGK917508 AQG917508 BAC917508 BJY917508 BTU917508 CDQ917508 CNM917508 CXI917508 DHE917508 DRA917508 EAW917508 EKS917508 EUO917508 FEK917508 FOG917508 FYC917508 GHY917508 GRU917508 HBQ917508 HLM917508 HVI917508 IFE917508 IPA917508 IYW917508 JIS917508 JSO917508 KCK917508 KMG917508 KWC917508 LFY917508 LPU917508 LZQ917508 MJM917508 MTI917508 NDE917508 NNA917508 NWW917508 OGS917508 OQO917508 PAK917508 PKG917508 PUC917508 QDY917508 QNU917508 QXQ917508 RHM917508 RRI917508 SBE917508 SLA917508 SUW917508 TES917508 TOO917508 TYK917508 UIG917508 USC917508 VBY917508 VLU917508 VVQ917508 WFM917508 WPI917508 CW983044 MS983044 WO983044 AGK983044 AQG983044 BAC983044 BJY983044 BTU983044 CDQ983044 CNM983044 CXI983044 DHE983044 DRA983044 EAW983044 EKS983044 EUO983044 FEK983044 FOG983044 FYC983044 GHY983044 GRU983044 HBQ983044 HLM983044 HVI983044 IFE983044 IPA983044 IYW983044 JIS983044 JSO983044 KCK983044 KMG983044 KWC983044 LFY983044 LPU983044 LZQ983044 MJM983044 MTI983044 NDE983044 NNA983044 NWW983044 OGS983044 OQO983044 PAK983044 PKG983044 PUC983044 QDY983044 QNU983044 QXQ983044 RHM983044 RRI983044 SBE983044 SLA983044 SUW983044 TES983044 TOO983044 TYK983044 UIG983044 USC983044 VBY983044 VLU983044 VVQ983044 WFM983044 WPI983044 EW65540 OS65540 YO65540 AIK65540 ASG65540 BCC65540 BLY65540 BVU65540 CFQ65540 CPM65540 CZI65540 DJE65540 DTA65540 ECW65540 EMS65540 EWO65540 FGK65540 FQG65540 GAC65540 GJY65540 GTU65540 HDQ65540 HNM65540 HXI65540 IHE65540 IRA65540 JAW65540 JKS65540 JUO65540 KEK65540 KOG65540 KYC65540 LHY65540 LRU65540 MBQ65540 MLM65540 MVI65540 NFE65540 NPA65540 NYW65540 OIS65540 OSO65540 PCK65540 PMG65540 PWC65540 QFY65540 QPU65540 QZQ65540 RJM65540 RTI65540 SDE65540 SNA65540 SWW65540 TGS65540 TQO65540 UAK65540 UKG65540 UUC65540 VDY65540 VNU65540 VXQ65540 WHM65540 WRI65540 EW131076 OS131076 YO131076 AIK131076 ASG131076 BCC131076 BLY131076 BVU131076 CFQ131076 CPM131076 CZI131076 DJE131076 DTA131076 ECW131076 EMS131076 EWO131076 FGK131076 FQG131076 GAC131076 GJY131076 GTU131076 HDQ131076 HNM131076 HXI131076 IHE131076 IRA131076 JAW131076 JKS131076 JUO131076 KEK131076 KOG131076 KYC131076 LHY131076 LRU131076 MBQ131076 MLM131076 MVI131076 NFE131076 NPA131076 NYW131076 OIS131076 OSO131076 PCK131076 PMG131076 PWC131076 QFY131076 QPU131076 QZQ131076 RJM131076 RTI131076 SDE131076 SNA131076 SWW131076 TGS131076 TQO131076 UAK131076 UKG131076 UUC131076 VDY131076 VNU131076 VXQ131076 WHM131076 WRI131076 EW196612 OS196612 YO196612 AIK196612 ASG196612 BCC196612 BLY196612 BVU196612 CFQ196612 CPM196612 CZI196612 DJE196612 DTA196612 ECW196612 EMS196612 EWO196612 FGK196612 FQG196612 GAC196612 GJY196612 GTU196612 HDQ196612 HNM196612 HXI196612 IHE196612 IRA196612 JAW196612 JKS196612 JUO196612 KEK196612 KOG196612 KYC196612 LHY196612 LRU196612 MBQ196612 MLM196612 MVI196612 NFE196612 NPA196612 NYW196612 OIS196612 OSO196612 PCK196612 PMG196612 PWC196612 QFY196612 QPU196612 QZQ196612 RJM196612 RTI196612 SDE196612 SNA196612 SWW196612 TGS196612 TQO196612 UAK196612 UKG196612 UUC196612 VDY196612 VNU196612 VXQ196612 WHM196612 WRI196612 EW262148 OS262148 YO262148 AIK262148 ASG262148 BCC262148 BLY262148 BVU262148 CFQ262148 CPM262148 CZI262148 DJE262148 DTA262148 ECW262148 EMS262148 EWO262148 FGK262148 FQG262148 GAC262148 GJY262148 GTU262148 HDQ262148 HNM262148 HXI262148 IHE262148 IRA262148 JAW262148 JKS262148 JUO262148 KEK262148 KOG262148 KYC262148 LHY262148 LRU262148 MBQ262148 MLM262148 MVI262148 NFE262148 NPA262148 NYW262148 OIS262148 OSO262148 PCK262148 PMG262148 PWC262148 QFY262148 QPU262148 QZQ262148 RJM262148 RTI262148 SDE262148 SNA262148 SWW262148 TGS262148 TQO262148 UAK262148 UKG262148 UUC262148 VDY262148 VNU262148 VXQ262148 WHM262148 WRI262148 EW327684 OS327684 YO327684 AIK327684 ASG327684 BCC327684 BLY327684 BVU327684 CFQ327684 CPM327684 CZI327684 DJE327684 DTA327684 ECW327684 EMS327684 EWO327684 FGK327684 FQG327684 GAC327684 GJY327684 GTU327684 HDQ327684 HNM327684 HXI327684 IHE327684 IRA327684 JAW327684 JKS327684 JUO327684 KEK327684 KOG327684 KYC327684 LHY327684 LRU327684 MBQ327684 MLM327684 MVI327684 NFE327684 NPA327684 NYW327684 OIS327684 OSO327684 PCK327684 PMG327684 PWC327684 QFY327684 QPU327684 QZQ327684 RJM327684 RTI327684 SDE327684 SNA327684 SWW327684 TGS327684 TQO327684 UAK327684 UKG327684 UUC327684 VDY327684 VNU327684 VXQ327684 WHM327684 WRI327684 EW393220 OS393220 YO393220 AIK393220 ASG393220 BCC393220 BLY393220 BVU393220 CFQ393220 CPM393220 CZI393220 DJE393220 DTA393220 ECW393220 EMS393220 EWO393220 FGK393220 FQG393220 GAC393220 GJY393220 GTU393220 HDQ393220 HNM393220 HXI393220 IHE393220 IRA393220 JAW393220 JKS393220 JUO393220 KEK393220 KOG393220 KYC393220 LHY393220 LRU393220 MBQ393220 MLM393220 MVI393220 NFE393220 NPA393220 NYW393220 OIS393220 OSO393220 PCK393220 PMG393220 PWC393220 QFY393220 QPU393220 QZQ393220 RJM393220 RTI393220 SDE393220 SNA393220 SWW393220 TGS393220 TQO393220 UAK393220 UKG393220 UUC393220 VDY393220 VNU393220 VXQ393220 WHM393220 WRI393220 EW458756 OS458756 YO458756 AIK458756 ASG458756 BCC458756 BLY458756 BVU458756 CFQ458756 CPM458756 CZI458756 DJE458756 DTA458756 ECW458756 EMS458756 EWO458756 FGK458756 FQG458756 GAC458756 GJY458756 GTU458756 HDQ458756 HNM458756 HXI458756 IHE458756 IRA458756 JAW458756 JKS458756 JUO458756 KEK458756 KOG458756 KYC458756 LHY458756 LRU458756 MBQ458756 MLM458756 MVI458756 NFE458756 NPA458756 NYW458756 OIS458756 OSO458756 PCK458756 PMG458756 PWC458756 QFY458756 QPU458756 QZQ458756 RJM458756 RTI458756 SDE458756 SNA458756 SWW458756 TGS458756 TQO458756 UAK458756 UKG458756 UUC458756 VDY458756 VNU458756 VXQ458756 WHM458756 WRI458756 EW524292 OS524292 YO524292 AIK524292 ASG524292 BCC524292 BLY524292 BVU524292 CFQ524292 CPM524292 CZI524292 DJE524292 DTA524292 ECW524292 EMS524292 EWO524292 FGK524292 FQG524292 GAC524292 GJY524292 GTU524292 HDQ524292 HNM524292 HXI524292 IHE524292 IRA524292 JAW524292 JKS524292 JUO524292 KEK524292 KOG524292 KYC524292 LHY524292 LRU524292 MBQ524292 MLM524292 MVI524292 NFE524292 NPA524292 NYW524292 OIS524292 OSO524292 PCK524292 PMG524292 PWC524292 QFY524292 QPU524292 QZQ524292 RJM524292 RTI524292 SDE524292 SNA524292 SWW524292 TGS524292 TQO524292 UAK524292 UKG524292 UUC524292 VDY524292 VNU524292 VXQ524292 WHM524292 WRI524292 EW589828 OS589828 YO589828 AIK589828 ASG589828 BCC589828 BLY589828 BVU589828 CFQ589828 CPM589828 CZI589828 DJE589828 DTA589828 ECW589828 EMS589828 EWO589828 FGK589828 FQG589828 GAC589828 GJY589828 GTU589828 HDQ589828 HNM589828 HXI589828 IHE589828 IRA589828 JAW589828 JKS589828 JUO589828 KEK589828 KOG589828 KYC589828 LHY589828 LRU589828 MBQ589828 MLM589828 MVI589828 NFE589828 NPA589828 NYW589828 OIS589828 OSO589828 PCK589828 PMG589828 PWC589828 QFY589828 QPU589828 QZQ589828 RJM589828 RTI589828 SDE589828 SNA589828 SWW589828 TGS589828 TQO589828 UAK589828 UKG589828 UUC589828 VDY589828 VNU589828 VXQ589828 WHM589828 WRI589828 EW655364 OS655364 YO655364 AIK655364 ASG655364 BCC655364 BLY655364 BVU655364 CFQ655364 CPM655364 CZI655364 DJE655364 DTA655364 ECW655364 EMS655364 EWO655364 FGK655364 FQG655364 GAC655364 GJY655364 GTU655364 HDQ655364 HNM655364 HXI655364 IHE655364 IRA655364 JAW655364 JKS655364 JUO655364 KEK655364 KOG655364 KYC655364 LHY655364 LRU655364 MBQ655364 MLM655364 MVI655364 NFE655364 NPA655364 NYW655364 OIS655364 OSO655364 PCK655364 PMG655364 PWC655364 QFY655364 QPU655364 QZQ655364 RJM655364 RTI655364 SDE655364 SNA655364 SWW655364 TGS655364 TQO655364 UAK655364 UKG655364 UUC655364 VDY655364 VNU655364 VXQ655364 WHM655364 WRI655364 EW720900 OS720900 YO720900 AIK720900 ASG720900 BCC720900 BLY720900 BVU720900 CFQ720900 CPM720900 CZI720900 DJE720900 DTA720900 ECW720900 EMS720900 EWO720900 FGK720900 FQG720900 GAC720900 GJY720900 GTU720900 HDQ720900 HNM720900 HXI720900 IHE720900 IRA720900 JAW720900 JKS720900 JUO720900 KEK720900 KOG720900 KYC720900 LHY720900 LRU720900 MBQ720900 MLM720900 MVI720900 NFE720900 NPA720900 NYW720900 OIS720900 OSO720900 PCK720900 PMG720900 PWC720900 QFY720900 QPU720900 QZQ720900 RJM720900 RTI720900 SDE720900 SNA720900 SWW720900 TGS720900 TQO720900 UAK720900 UKG720900 UUC720900 VDY720900 VNU720900 VXQ720900 WHM720900 WRI720900 EW786436 OS786436 YO786436 AIK786436 ASG786436 BCC786436 BLY786436 BVU786436 CFQ786436 CPM786436 CZI786436 DJE786436 DTA786436 ECW786436 EMS786436 EWO786436 FGK786436 FQG786436 GAC786436 GJY786436 GTU786436 HDQ786436 HNM786436 HXI786436 IHE786436 IRA786436 JAW786436 JKS786436 JUO786436 KEK786436 KOG786436 KYC786436 LHY786436 LRU786436 MBQ786436 MLM786436 MVI786436 NFE786436 NPA786436 NYW786436 OIS786436 OSO786436 PCK786436 PMG786436 PWC786436 QFY786436 QPU786436 QZQ786436 RJM786436 RTI786436 SDE786436 SNA786436 SWW786436 TGS786436 TQO786436 UAK786436 UKG786436 UUC786436 VDY786436 VNU786436 VXQ786436 WHM786436 WRI786436 EW851972 OS851972 YO851972 AIK851972 ASG851972 BCC851972 BLY851972 BVU851972 CFQ851972 CPM851972 CZI851972 DJE851972 DTA851972 ECW851972 EMS851972 EWO851972 FGK851972 FQG851972 GAC851972 GJY851972 GTU851972 HDQ851972 HNM851972 HXI851972 IHE851972 IRA851972 JAW851972 JKS851972 JUO851972 KEK851972 KOG851972 KYC851972 LHY851972 LRU851972 MBQ851972 MLM851972 MVI851972 NFE851972 NPA851972 NYW851972 OIS851972 OSO851972 PCK851972 PMG851972 PWC851972 QFY851972 QPU851972 QZQ851972 RJM851972 RTI851972 SDE851972 SNA851972 SWW851972 TGS851972 TQO851972 UAK851972 UKG851972 UUC851972 VDY851972 VNU851972 VXQ851972 WHM851972 WRI851972 EW917508 OS917508 YO917508 AIK917508 ASG917508 BCC917508 BLY917508 BVU917508 CFQ917508 CPM917508 CZI917508 DJE917508 DTA917508 ECW917508 EMS917508 EWO917508 FGK917508 FQG917508 GAC917508 GJY917508 GTU917508 HDQ917508 HNM917508 HXI917508 IHE917508 IRA917508 JAW917508 JKS917508 JUO917508 KEK917508 KOG917508 KYC917508 LHY917508 LRU917508 MBQ917508 MLM917508 MVI917508 NFE917508 NPA917508 NYW917508 OIS917508 OSO917508 PCK917508 PMG917508 PWC917508 QFY917508 QPU917508 QZQ917508 RJM917508 RTI917508 SDE917508 SNA917508 SWW917508 TGS917508 TQO917508 UAK917508 UKG917508 UUC917508 VDY917508 VNU917508 VXQ917508 WHM917508 WRI917508 EW983044 OS983044 YO983044 AIK983044 ASG983044 BCC983044 BLY983044 BVU983044 CFQ983044 CPM983044 CZI983044 DJE983044 DTA983044 ECW983044 EMS983044 EWO983044 FGK983044 FQG983044 GAC983044 GJY983044 GTU983044 HDQ983044 HNM983044 HXI983044 IHE983044 IRA983044 JAW983044 JKS983044 JUO983044 KEK983044 KOG983044 KYC983044 LHY983044 LRU983044 MBQ983044 MLM983044 MVI983044 NFE983044 NPA983044 NYW983044 OIS983044 OSO983044 PCK983044 PMG983044 PWC983044 QFY983044 QPU983044 QZQ983044 RJM983044 RTI983044 SDE983044 SNA983044 SWW983044 TGS983044 TQO983044 UAK983044 UKG983044 UUC983044 VDY983044 VNU983044 VXQ983044 WHM983044 WRI983044 EU65540 OQ65540 YM65540 AII65540 ASE65540 BCA65540 BLW65540 BVS65540 CFO65540 CPK65540 CZG65540 DJC65540 DSY65540 ECU65540 EMQ65540 EWM65540 FGI65540 FQE65540 GAA65540 GJW65540 GTS65540 HDO65540 HNK65540 HXG65540 IHC65540 IQY65540 JAU65540 JKQ65540 JUM65540 KEI65540 KOE65540 KYA65540 LHW65540 LRS65540 MBO65540 MLK65540 MVG65540 NFC65540 NOY65540 NYU65540 OIQ65540 OSM65540 PCI65540 PME65540 PWA65540 QFW65540 QPS65540 QZO65540 RJK65540 RTG65540 SDC65540 SMY65540 SWU65540 TGQ65540 TQM65540 UAI65540 UKE65540 UUA65540 VDW65540 VNS65540 VXO65540 WHK65540 WRG65540 EU131076 OQ131076 YM131076 AII131076 ASE131076 BCA131076 BLW131076 BVS131076 CFO131076 CPK131076 CZG131076 DJC131076 DSY131076 ECU131076 EMQ131076 EWM131076 FGI131076 FQE131076 GAA131076 GJW131076 GTS131076 HDO131076 HNK131076 HXG131076 IHC131076 IQY131076 JAU131076 JKQ131076 JUM131076 KEI131076 KOE131076 KYA131076 LHW131076 LRS131076 MBO131076 MLK131076 MVG131076 NFC131076 NOY131076 NYU131076 OIQ131076 OSM131076 PCI131076 PME131076 PWA131076 QFW131076 QPS131076 QZO131076 RJK131076 RTG131076 SDC131076 SMY131076 SWU131076 TGQ131076 TQM131076 UAI131076 UKE131076 UUA131076 VDW131076 VNS131076 VXO131076 WHK131076 WRG131076 EU196612 OQ196612 YM196612 AII196612 ASE196612 BCA196612 BLW196612 BVS196612 CFO196612 CPK196612 CZG196612 DJC196612 DSY196612 ECU196612 EMQ196612 EWM196612 FGI196612 FQE196612 GAA196612 GJW196612 GTS196612 HDO196612 HNK196612 HXG196612 IHC196612 IQY196612 JAU196612 JKQ196612 JUM196612 KEI196612 KOE196612 KYA196612 LHW196612 LRS196612 MBO196612 MLK196612 MVG196612 NFC196612 NOY196612 NYU196612 OIQ196612 OSM196612 PCI196612 PME196612 PWA196612 QFW196612 QPS196612 QZO196612 RJK196612 RTG196612 SDC196612 SMY196612 SWU196612 TGQ196612 TQM196612 UAI196612 UKE196612 UUA196612 VDW196612 VNS196612 VXO196612 WHK196612 WRG196612 EU262148 OQ262148 YM262148 AII262148 ASE262148 BCA262148 BLW262148 BVS262148 CFO262148 CPK262148 CZG262148 DJC262148 DSY262148 ECU262148 EMQ262148 EWM262148 FGI262148 FQE262148 GAA262148 GJW262148 GTS262148 HDO262148 HNK262148 HXG262148 IHC262148 IQY262148 JAU262148 JKQ262148 JUM262148 KEI262148 KOE262148 KYA262148 LHW262148 LRS262148 MBO262148 MLK262148 MVG262148 NFC262148 NOY262148 NYU262148 OIQ262148 OSM262148 PCI262148 PME262148 PWA262148 QFW262148 QPS262148 QZO262148 RJK262148 RTG262148 SDC262148 SMY262148 SWU262148 TGQ262148 TQM262148 UAI262148 UKE262148 UUA262148 VDW262148 VNS262148 VXO262148 WHK262148 WRG262148 EU327684 OQ327684 YM327684 AII327684 ASE327684 BCA327684 BLW327684 BVS327684 CFO327684 CPK327684 CZG327684 DJC327684 DSY327684 ECU327684 EMQ327684 EWM327684 FGI327684 FQE327684 GAA327684 GJW327684 GTS327684 HDO327684 HNK327684 HXG327684 IHC327684 IQY327684 JAU327684 JKQ327684 JUM327684 KEI327684 KOE327684 KYA327684 LHW327684 LRS327684 MBO327684 MLK327684 MVG327684 NFC327684 NOY327684 NYU327684 OIQ327684 OSM327684 PCI327684 PME327684 PWA327684 QFW327684 QPS327684 QZO327684 RJK327684 RTG327684 SDC327684 SMY327684 SWU327684 TGQ327684 TQM327684 UAI327684 UKE327684 UUA327684 VDW327684 VNS327684 VXO327684 WHK327684 WRG327684 EU393220 OQ393220 YM393220 AII393220 ASE393220 BCA393220 BLW393220 BVS393220 CFO393220 CPK393220 CZG393220 DJC393220 DSY393220 ECU393220 EMQ393220 EWM393220 FGI393220 FQE393220 GAA393220 GJW393220 GTS393220 HDO393220 HNK393220 HXG393220 IHC393220 IQY393220 JAU393220 JKQ393220 JUM393220 KEI393220 KOE393220 KYA393220 LHW393220 LRS393220 MBO393220 MLK393220 MVG393220 NFC393220 NOY393220 NYU393220 OIQ393220 OSM393220 PCI393220 PME393220 PWA393220 QFW393220 QPS393220 QZO393220 RJK393220 RTG393220 SDC393220 SMY393220 SWU393220 TGQ393220 TQM393220 UAI393220 UKE393220 UUA393220 VDW393220 VNS393220 VXO393220 WHK393220 WRG393220 EU458756 OQ458756 YM458756 AII458756 ASE458756 BCA458756 BLW458756 BVS458756 CFO458756 CPK458756 CZG458756 DJC458756 DSY458756 ECU458756 EMQ458756 EWM458756 FGI458756 FQE458756 GAA458756 GJW458756 GTS458756 HDO458756 HNK458756 HXG458756 IHC458756 IQY458756 JAU458756 JKQ458756 JUM458756 KEI458756 KOE458756 KYA458756 LHW458756 LRS458756 MBO458756 MLK458756 MVG458756 NFC458756 NOY458756 NYU458756 OIQ458756 OSM458756 PCI458756 PME458756 PWA458756 QFW458756 QPS458756 QZO458756 RJK458756 RTG458756 SDC458756 SMY458756 SWU458756 TGQ458756 TQM458756 UAI458756 UKE458756 UUA458756 VDW458756 VNS458756 VXO458756 WHK458756 WRG458756 EU524292 OQ524292 YM524292 AII524292 ASE524292 BCA524292 BLW524292 BVS524292 CFO524292 CPK524292 CZG524292 DJC524292 DSY524292 ECU524292 EMQ524292 EWM524292 FGI524292 FQE524292 GAA524292 GJW524292 GTS524292 HDO524292 HNK524292 HXG524292 IHC524292 IQY524292 JAU524292 JKQ524292 JUM524292 KEI524292 KOE524292 KYA524292 LHW524292 LRS524292 MBO524292 MLK524292 MVG524292 NFC524292 NOY524292 NYU524292 OIQ524292 OSM524292 PCI524292 PME524292 PWA524292 QFW524292 QPS524292 QZO524292 RJK524292 RTG524292 SDC524292 SMY524292 SWU524292 TGQ524292 TQM524292 UAI524292 UKE524292 UUA524292 VDW524292 VNS524292 VXO524292 WHK524292 WRG524292 EU589828 OQ589828 YM589828 AII589828 ASE589828 BCA589828 BLW589828 BVS589828 CFO589828 CPK589828 CZG589828 DJC589828 DSY589828 ECU589828 EMQ589828 EWM589828 FGI589828 FQE589828 GAA589828 GJW589828 GTS589828 HDO589828 HNK589828 HXG589828 IHC589828 IQY589828 JAU589828 JKQ589828 JUM589828 KEI589828 KOE589828 KYA589828 LHW589828 LRS589828 MBO589828 MLK589828 MVG589828 NFC589828 NOY589828 NYU589828 OIQ589828 OSM589828 PCI589828 PME589828 PWA589828 QFW589828 QPS589828 QZO589828 RJK589828 RTG589828 SDC589828 SMY589828 SWU589828 TGQ589828 TQM589828 UAI589828 UKE589828 UUA589828 VDW589828 VNS589828 VXO589828 WHK589828 WRG589828 EU655364 OQ655364 YM655364 AII655364 ASE655364 BCA655364 BLW655364 BVS655364 CFO655364 CPK655364 CZG655364 DJC655364 DSY655364 ECU655364 EMQ655364 EWM655364 FGI655364 FQE655364 GAA655364 GJW655364 GTS655364 HDO655364 HNK655364 HXG655364 IHC655364 IQY655364 JAU655364 JKQ655364 JUM655364 KEI655364 KOE655364 KYA655364 LHW655364 LRS655364 MBO655364 MLK655364 MVG655364 NFC655364 NOY655364 NYU655364 OIQ655364 OSM655364 PCI655364 PME655364 PWA655364 QFW655364 QPS655364 QZO655364 RJK655364 RTG655364 SDC655364 SMY655364 SWU655364 TGQ655364 TQM655364 UAI655364 UKE655364 UUA655364 VDW655364 VNS655364 VXO655364 WHK655364 WRG655364 EU720900 OQ720900 YM720900 AII720900 ASE720900 BCA720900 BLW720900 BVS720900 CFO720900 CPK720900 CZG720900 DJC720900 DSY720900 ECU720900 EMQ720900 EWM720900 FGI720900 FQE720900 GAA720900 GJW720900 GTS720900 HDO720900 HNK720900 HXG720900 IHC720900 IQY720900 JAU720900 JKQ720900 JUM720900 KEI720900 KOE720900 KYA720900 LHW720900 LRS720900 MBO720900 MLK720900 MVG720900 NFC720900 NOY720900 NYU720900 OIQ720900 OSM720900 PCI720900 PME720900 PWA720900 QFW720900 QPS720900 QZO720900 RJK720900 RTG720900 SDC720900 SMY720900 SWU720900 TGQ720900 TQM720900 UAI720900 UKE720900 UUA720900 VDW720900 VNS720900 VXO720900 WHK720900 WRG720900 EU786436 OQ786436 YM786436 AII786436 ASE786436 BCA786436 BLW786436 BVS786436 CFO786436 CPK786436 CZG786436 DJC786436 DSY786436 ECU786436 EMQ786436 EWM786436 FGI786436 FQE786436 GAA786436 GJW786436 GTS786436 HDO786436 HNK786436 HXG786436 IHC786436 IQY786436 JAU786436 JKQ786436 JUM786436 KEI786436 KOE786436 KYA786436 LHW786436 LRS786436 MBO786436 MLK786436 MVG786436 NFC786436 NOY786436 NYU786436 OIQ786436 OSM786436 PCI786436 PME786436 PWA786436 QFW786436 QPS786436 QZO786436 RJK786436 RTG786436 SDC786436 SMY786436 SWU786436 TGQ786436 TQM786436 UAI786436 UKE786436 UUA786436 VDW786436 VNS786436 VXO786436 WHK786436 WRG786436 EU851972 OQ851972 YM851972 AII851972 ASE851972 BCA851972 BLW851972 BVS851972 CFO851972 CPK851972 CZG851972 DJC851972 DSY851972 ECU851972 EMQ851972 EWM851972 FGI851972 FQE851972 GAA851972 GJW851972 GTS851972 HDO851972 HNK851972 HXG851972 IHC851972 IQY851972 JAU851972 JKQ851972 JUM851972 KEI851972 KOE851972 KYA851972 LHW851972 LRS851972 MBO851972 MLK851972 MVG851972 NFC851972 NOY851972 NYU851972 OIQ851972 OSM851972 PCI851972 PME851972 PWA851972 QFW851972 QPS851972 QZO851972 RJK851972 RTG851972 SDC851972 SMY851972 SWU851972 TGQ851972 TQM851972 UAI851972 UKE851972 UUA851972 VDW851972 VNS851972 VXO851972 WHK851972 WRG851972 EU917508 OQ917508 YM917508 AII917508 ASE917508 BCA917508 BLW917508 BVS917508 CFO917508 CPK917508 CZG917508 DJC917508 DSY917508 ECU917508 EMQ917508 EWM917508 FGI917508 FQE917508 GAA917508 GJW917508 GTS917508 HDO917508 HNK917508 HXG917508 IHC917508 IQY917508 JAU917508 JKQ917508 JUM917508 KEI917508 KOE917508 KYA917508 LHW917508 LRS917508 MBO917508 MLK917508 MVG917508 NFC917508 NOY917508 NYU917508 OIQ917508 OSM917508 PCI917508 PME917508 PWA917508 QFW917508 QPS917508 QZO917508 RJK917508 RTG917508 SDC917508 SMY917508 SWU917508 TGQ917508 TQM917508 UAI917508 UKE917508 UUA917508 VDW917508 VNS917508 VXO917508 WHK917508 WRG917508 EU983044 OQ983044 YM983044 AII983044 ASE983044 BCA983044 BLW983044 BVS983044 CFO983044 CPK983044 CZG983044 DJC983044 DSY983044 ECU983044 EMQ983044 EWM983044 FGI983044 FQE983044 GAA983044 GJW983044 GTS983044 HDO983044 HNK983044 HXG983044 IHC983044 IQY983044 JAU983044 JKQ983044 JUM983044 KEI983044 KOE983044 KYA983044 LHW983044 LRS983044 MBO983044 MLK983044 MVG983044 NFC983044 NOY983044 NYU983044 OIQ983044 OSM983044 PCI983044 PME983044 PWA983044 QFW983044 QPS983044 QZO983044 RJK983044 RTG983044 SDC983044 SMY983044 SWU983044 TGQ983044 TQM983044 UAI983044 UKE983044 UUA983044 VDW983044 VNS983044 VXO983044 WHK983044 WRG983044 ES65540 OO65540 YK65540 AIG65540 ASC65540 BBY65540 BLU65540 BVQ65540 CFM65540 CPI65540 CZE65540 DJA65540 DSW65540 ECS65540 EMO65540 EWK65540 FGG65540 FQC65540 FZY65540 GJU65540 GTQ65540 HDM65540 HNI65540 HXE65540 IHA65540 IQW65540 JAS65540 JKO65540 JUK65540 KEG65540 KOC65540 KXY65540 LHU65540 LRQ65540 MBM65540 MLI65540 MVE65540 NFA65540 NOW65540 NYS65540 OIO65540 OSK65540 PCG65540 PMC65540 PVY65540 QFU65540 QPQ65540 QZM65540 RJI65540 RTE65540 SDA65540 SMW65540 SWS65540 TGO65540 TQK65540 UAG65540 UKC65540 UTY65540 VDU65540 VNQ65540 VXM65540 WHI65540 WRE65540 ES131076 OO131076 YK131076 AIG131076 ASC131076 BBY131076 BLU131076 BVQ131076 CFM131076 CPI131076 CZE131076 DJA131076 DSW131076 ECS131076 EMO131076 EWK131076 FGG131076 FQC131076 FZY131076 GJU131076 GTQ131076 HDM131076 HNI131076 HXE131076 IHA131076 IQW131076 JAS131076 JKO131076 JUK131076 KEG131076 KOC131076 KXY131076 LHU131076 LRQ131076 MBM131076 MLI131076 MVE131076 NFA131076 NOW131076 NYS131076 OIO131076 OSK131076 PCG131076 PMC131076 PVY131076 QFU131076 QPQ131076 QZM131076 RJI131076 RTE131076 SDA131076 SMW131076 SWS131076 TGO131076 TQK131076 UAG131076 UKC131076 UTY131076 VDU131076 VNQ131076 VXM131076 WHI131076 WRE131076 ES196612 OO196612 YK196612 AIG196612 ASC196612 BBY196612 BLU196612 BVQ196612 CFM196612 CPI196612 CZE196612 DJA196612 DSW196612 ECS196612 EMO196612 EWK196612 FGG196612 FQC196612 FZY196612 GJU196612 GTQ196612 HDM196612 HNI196612 HXE196612 IHA196612 IQW196612 JAS196612 JKO196612 JUK196612 KEG196612 KOC196612 KXY196612 LHU196612 LRQ196612 MBM196612 MLI196612 MVE196612 NFA196612 NOW196612 NYS196612 OIO196612 OSK196612 PCG196612 PMC196612 PVY196612 QFU196612 QPQ196612 QZM196612 RJI196612 RTE196612 SDA196612 SMW196612 SWS196612 TGO196612 TQK196612 UAG196612 UKC196612 UTY196612 VDU196612 VNQ196612 VXM196612 WHI196612 WRE196612 ES262148 OO262148 YK262148 AIG262148 ASC262148 BBY262148 BLU262148 BVQ262148 CFM262148 CPI262148 CZE262148 DJA262148 DSW262148 ECS262148 EMO262148 EWK262148 FGG262148 FQC262148 FZY262148 GJU262148 GTQ262148 HDM262148 HNI262148 HXE262148 IHA262148 IQW262148 JAS262148 JKO262148 JUK262148 KEG262148 KOC262148 KXY262148 LHU262148 LRQ262148 MBM262148 MLI262148 MVE262148 NFA262148 NOW262148 NYS262148 OIO262148 OSK262148 PCG262148 PMC262148 PVY262148 QFU262148 QPQ262148 QZM262148 RJI262148 RTE262148 SDA262148 SMW262148 SWS262148 TGO262148 TQK262148 UAG262148 UKC262148 UTY262148 VDU262148 VNQ262148 VXM262148 WHI262148 WRE262148 ES327684 OO327684 YK327684 AIG327684 ASC327684 BBY327684 BLU327684 BVQ327684 CFM327684 CPI327684 CZE327684 DJA327684 DSW327684 ECS327684 EMO327684 EWK327684 FGG327684 FQC327684 FZY327684 GJU327684 GTQ327684 HDM327684 HNI327684 HXE327684 IHA327684 IQW327684 JAS327684 JKO327684 JUK327684 KEG327684 KOC327684 KXY327684 LHU327684 LRQ327684 MBM327684 MLI327684 MVE327684 NFA327684 NOW327684 NYS327684 OIO327684 OSK327684 PCG327684 PMC327684 PVY327684 QFU327684 QPQ327684 QZM327684 RJI327684 RTE327684 SDA327684 SMW327684 SWS327684 TGO327684 TQK327684 UAG327684 UKC327684 UTY327684 VDU327684 VNQ327684 VXM327684 WHI327684 WRE327684 ES393220 OO393220 YK393220 AIG393220 ASC393220 BBY393220 BLU393220 BVQ393220 CFM393220 CPI393220 CZE393220 DJA393220 DSW393220 ECS393220 EMO393220 EWK393220 FGG393220 FQC393220 FZY393220 GJU393220 GTQ393220 HDM393220 HNI393220 HXE393220 IHA393220 IQW393220 JAS393220 JKO393220 JUK393220 KEG393220 KOC393220 KXY393220 LHU393220 LRQ393220 MBM393220 MLI393220 MVE393220 NFA393220 NOW393220 NYS393220 OIO393220 OSK393220 PCG393220 PMC393220 PVY393220 QFU393220 QPQ393220 QZM393220 RJI393220 RTE393220 SDA393220 SMW393220 SWS393220 TGO393220 TQK393220 UAG393220 UKC393220 UTY393220 VDU393220 VNQ393220 VXM393220 WHI393220 WRE393220 ES458756 OO458756 YK458756 AIG458756 ASC458756 BBY458756 BLU458756 BVQ458756 CFM458756 CPI458756 CZE458756 DJA458756 DSW458756 ECS458756 EMO458756 EWK458756 FGG458756 FQC458756 FZY458756 GJU458756 GTQ458756 HDM458756 HNI458756 HXE458756 IHA458756 IQW458756 JAS458756 JKO458756 JUK458756 KEG458756 KOC458756 KXY458756 LHU458756 LRQ458756 MBM458756 MLI458756 MVE458756 NFA458756 NOW458756 NYS458756 OIO458756 OSK458756 PCG458756 PMC458756 PVY458756 QFU458756 QPQ458756 QZM458756 RJI458756 RTE458756 SDA458756 SMW458756 SWS458756 TGO458756 TQK458756 UAG458756 UKC458756 UTY458756 VDU458756 VNQ458756 VXM458756 WHI458756 WRE458756 ES524292 OO524292 YK524292 AIG524292 ASC524292 BBY524292 BLU524292 BVQ524292 CFM524292 CPI524292 CZE524292 DJA524292 DSW524292 ECS524292 EMO524292 EWK524292 FGG524292 FQC524292 FZY524292 GJU524292 GTQ524292 HDM524292 HNI524292 HXE524292 IHA524292 IQW524292 JAS524292 JKO524292 JUK524292 KEG524292 KOC524292 KXY524292 LHU524292 LRQ524292 MBM524292 MLI524292 MVE524292 NFA524292 NOW524292 NYS524292 OIO524292 OSK524292 PCG524292 PMC524292 PVY524292 QFU524292 QPQ524292 QZM524292 RJI524292 RTE524292 SDA524292 SMW524292 SWS524292 TGO524292 TQK524292 UAG524292 UKC524292 UTY524292 VDU524292 VNQ524292 VXM524292 WHI524292 WRE524292 ES589828 OO589828 YK589828 AIG589828 ASC589828 BBY589828 BLU589828 BVQ589828 CFM589828 CPI589828 CZE589828 DJA589828 DSW589828 ECS589828 EMO589828 EWK589828 FGG589828 FQC589828 FZY589828 GJU589828 GTQ589828 HDM589828 HNI589828 HXE589828 IHA589828 IQW589828 JAS589828 JKO589828 JUK589828 KEG589828 KOC589828 KXY589828 LHU589828 LRQ589828 MBM589828 MLI589828 MVE589828 NFA589828 NOW589828 NYS589828 OIO589828 OSK589828 PCG589828 PMC589828 PVY589828 QFU589828 QPQ589828 QZM589828 RJI589828 RTE589828 SDA589828 SMW589828 SWS589828 TGO589828 TQK589828 UAG589828 UKC589828 UTY589828 VDU589828 VNQ589828 VXM589828 WHI589828 WRE589828 ES655364 OO655364 YK655364 AIG655364 ASC655364 BBY655364 BLU655364 BVQ655364 CFM655364 CPI655364 CZE655364 DJA655364 DSW655364 ECS655364 EMO655364 EWK655364 FGG655364 FQC655364 FZY655364 GJU655364 GTQ655364 HDM655364 HNI655364 HXE655364 IHA655364 IQW655364 JAS655364 JKO655364 JUK655364 KEG655364 KOC655364 KXY655364 LHU655364 LRQ655364 MBM655364 MLI655364 MVE655364 NFA655364 NOW655364 NYS655364 OIO655364 OSK655364 PCG655364 PMC655364 PVY655364 QFU655364 QPQ655364 QZM655364 RJI655364 RTE655364 SDA655364 SMW655364 SWS655364 TGO655364 TQK655364 UAG655364 UKC655364 UTY655364 VDU655364 VNQ655364 VXM655364 WHI655364 WRE655364 ES720900 OO720900 YK720900 AIG720900 ASC720900 BBY720900 BLU720900 BVQ720900 CFM720900 CPI720900 CZE720900 DJA720900 DSW720900 ECS720900 EMO720900 EWK720900 FGG720900 FQC720900 FZY720900 GJU720900 GTQ720900 HDM720900 HNI720900 HXE720900 IHA720900 IQW720900 JAS720900 JKO720900 JUK720900 KEG720900 KOC720900 KXY720900 LHU720900 LRQ720900 MBM720900 MLI720900 MVE720900 NFA720900 NOW720900 NYS720900 OIO720900 OSK720900 PCG720900 PMC720900 PVY720900 QFU720900 QPQ720900 QZM720900 RJI720900 RTE720900 SDA720900 SMW720900 SWS720900 TGO720900 TQK720900 UAG720900 UKC720900 UTY720900 VDU720900 VNQ720900 VXM720900 WHI720900 WRE720900 ES786436 OO786436 YK786436 AIG786436 ASC786436 BBY786436 BLU786436 BVQ786436 CFM786436 CPI786436 CZE786436 DJA786436 DSW786436 ECS786436 EMO786436 EWK786436 FGG786436 FQC786436 FZY786436 GJU786436 GTQ786436 HDM786436 HNI786436 HXE786436 IHA786436 IQW786436 JAS786436 JKO786436 JUK786436 KEG786436 KOC786436 KXY786436 LHU786436 LRQ786436 MBM786436 MLI786436 MVE786436 NFA786436 NOW786436 NYS786436 OIO786436 OSK786436 PCG786436 PMC786436 PVY786436 QFU786436 QPQ786436 QZM786436 RJI786436 RTE786436 SDA786436 SMW786436 SWS786436 TGO786436 TQK786436 UAG786436 UKC786436 UTY786436 VDU786436 VNQ786436 VXM786436 WHI786436 WRE786436 ES851972 OO851972 YK851972 AIG851972 ASC851972 BBY851972 BLU851972 BVQ851972 CFM851972 CPI851972 CZE851972 DJA851972 DSW851972 ECS851972 EMO851972 EWK851972 FGG851972 FQC851972 FZY851972 GJU851972 GTQ851972 HDM851972 HNI851972 HXE851972 IHA851972 IQW851972 JAS851972 JKO851972 JUK851972 KEG851972 KOC851972 KXY851972 LHU851972 LRQ851972 MBM851972 MLI851972 MVE851972 NFA851972 NOW851972 NYS851972 OIO851972 OSK851972 PCG851972 PMC851972 PVY851972 QFU851972 QPQ851972 QZM851972 RJI851972 RTE851972 SDA851972 SMW851972 SWS851972 TGO851972 TQK851972 UAG851972 UKC851972 UTY851972 VDU851972 VNQ851972 VXM851972 WHI851972 WRE851972 ES917508 OO917508 YK917508 AIG917508 ASC917508 BBY917508 BLU917508 BVQ917508 CFM917508 CPI917508 CZE917508 DJA917508 DSW917508 ECS917508 EMO917508 EWK917508 FGG917508 FQC917508 FZY917508 GJU917508 GTQ917508 HDM917508 HNI917508 HXE917508 IHA917508 IQW917508 JAS917508 JKO917508 JUK917508 KEG917508 KOC917508 KXY917508 LHU917508 LRQ917508 MBM917508 MLI917508 MVE917508 NFA917508 NOW917508 NYS917508 OIO917508 OSK917508 PCG917508 PMC917508 PVY917508 QFU917508 QPQ917508 QZM917508 RJI917508 RTE917508 SDA917508 SMW917508 SWS917508 TGO917508 TQK917508 UAG917508 UKC917508 UTY917508 VDU917508 VNQ917508 VXM917508 WHI917508 WRE917508 ES983044 OO983044 YK983044 AIG983044 ASC983044 BBY983044 BLU983044 BVQ983044 CFM983044 CPI983044 CZE983044 DJA983044 DSW983044 ECS983044 EMO983044 EWK983044 FGG983044 FQC983044 FZY983044 GJU983044 GTQ983044 HDM983044 HNI983044 HXE983044 IHA983044 IQW983044 JAS983044 JKO983044 JUK983044 KEG983044 KOC983044 KXY983044 LHU983044 LRQ983044 MBM983044 MLI983044 MVE983044 NFA983044 NOW983044 NYS983044 OIO983044 OSK983044 PCG983044 PMC983044 PVY983044 QFU983044 QPQ983044 QZM983044 RJI983044 RTE983044 SDA983044 SMW983044 SWS983044 TGO983044 TQK983044 UAG983044 UKC983044 UTY983044 VDU983044 VNQ983044 VXM983044 WHI983044 WRE983044 EQ65540 OM65540 YI65540 AIE65540 ASA65540 BBW65540 BLS65540 BVO65540 CFK65540 CPG65540 CZC65540 DIY65540 DSU65540 ECQ65540 EMM65540 EWI65540 FGE65540 FQA65540 FZW65540 GJS65540 GTO65540 HDK65540 HNG65540 HXC65540 IGY65540 IQU65540 JAQ65540 JKM65540 JUI65540 KEE65540 KOA65540 KXW65540 LHS65540 LRO65540 MBK65540 MLG65540 MVC65540 NEY65540 NOU65540 NYQ65540 OIM65540 OSI65540 PCE65540 PMA65540 PVW65540 QFS65540 QPO65540 QZK65540 RJG65540 RTC65540 SCY65540 SMU65540 SWQ65540 TGM65540 TQI65540 UAE65540 UKA65540 UTW65540 VDS65540 VNO65540 VXK65540 WHG65540 WRC65540 EQ131076 OM131076 YI131076 AIE131076 ASA131076 BBW131076 BLS131076 BVO131076 CFK131076 CPG131076 CZC131076 DIY131076 DSU131076 ECQ131076 EMM131076 EWI131076 FGE131076 FQA131076 FZW131076 GJS131076 GTO131076 HDK131076 HNG131076 HXC131076 IGY131076 IQU131076 JAQ131076 JKM131076 JUI131076 KEE131076 KOA131076 KXW131076 LHS131076 LRO131076 MBK131076 MLG131076 MVC131076 NEY131076 NOU131076 NYQ131076 OIM131076 OSI131076 PCE131076 PMA131076 PVW131076 QFS131076 QPO131076 QZK131076 RJG131076 RTC131076 SCY131076 SMU131076 SWQ131076 TGM131076 TQI131076 UAE131076 UKA131076 UTW131076 VDS131076 VNO131076 VXK131076 WHG131076 WRC131076 EQ196612 OM196612 YI196612 AIE196612 ASA196612 BBW196612 BLS196612 BVO196612 CFK196612 CPG196612 CZC196612 DIY196612 DSU196612 ECQ196612 EMM196612 EWI196612 FGE196612 FQA196612 FZW196612 GJS196612 GTO196612 HDK196612 HNG196612 HXC196612 IGY196612 IQU196612 JAQ196612 JKM196612 JUI196612 KEE196612 KOA196612 KXW196612 LHS196612 LRO196612 MBK196612 MLG196612 MVC196612 NEY196612 NOU196612 NYQ196612 OIM196612 OSI196612 PCE196612 PMA196612 PVW196612 QFS196612 QPO196612 QZK196612 RJG196612 RTC196612 SCY196612 SMU196612 SWQ196612 TGM196612 TQI196612 UAE196612 UKA196612 UTW196612 VDS196612 VNO196612 VXK196612 WHG196612 WRC196612 EQ262148 OM262148 YI262148 AIE262148 ASA262148 BBW262148 BLS262148 BVO262148 CFK262148 CPG262148 CZC262148 DIY262148 DSU262148 ECQ262148 EMM262148 EWI262148 FGE262148 FQA262148 FZW262148 GJS262148 GTO262148 HDK262148 HNG262148 HXC262148 IGY262148 IQU262148 JAQ262148 JKM262148 JUI262148 KEE262148 KOA262148 KXW262148 LHS262148 LRO262148 MBK262148 MLG262148 MVC262148 NEY262148 NOU262148 NYQ262148 OIM262148 OSI262148 PCE262148 PMA262148 PVW262148 QFS262148 QPO262148 QZK262148 RJG262148 RTC262148 SCY262148 SMU262148 SWQ262148 TGM262148 TQI262148 UAE262148 UKA262148 UTW262148 VDS262148 VNO262148 VXK262148 WHG262148 WRC262148 EQ327684 OM327684 YI327684 AIE327684 ASA327684 BBW327684 BLS327684 BVO327684 CFK327684 CPG327684 CZC327684 DIY327684 DSU327684 ECQ327684 EMM327684 EWI327684 FGE327684 FQA327684 FZW327684 GJS327684 GTO327684 HDK327684 HNG327684 HXC327684 IGY327684 IQU327684 JAQ327684 JKM327684 JUI327684 KEE327684 KOA327684 KXW327684 LHS327684 LRO327684 MBK327684 MLG327684 MVC327684 NEY327684 NOU327684 NYQ327684 OIM327684 OSI327684 PCE327684 PMA327684 PVW327684 QFS327684 QPO327684 QZK327684 RJG327684 RTC327684 SCY327684 SMU327684 SWQ327684 TGM327684 TQI327684 UAE327684 UKA327684 UTW327684 VDS327684 VNO327684 VXK327684 WHG327684 WRC327684 EQ393220 OM393220 YI393220 AIE393220 ASA393220 BBW393220 BLS393220 BVO393220 CFK393220 CPG393220 CZC393220 DIY393220 DSU393220 ECQ393220 EMM393220 EWI393220 FGE393220 FQA393220 FZW393220 GJS393220 GTO393220 HDK393220 HNG393220 HXC393220 IGY393220 IQU393220 JAQ393220 JKM393220 JUI393220 KEE393220 KOA393220 KXW393220 LHS393220 LRO393220 MBK393220 MLG393220 MVC393220 NEY393220 NOU393220 NYQ393220 OIM393220 OSI393220 PCE393220 PMA393220 PVW393220 QFS393220 QPO393220 QZK393220 RJG393220 RTC393220 SCY393220 SMU393220 SWQ393220 TGM393220 TQI393220 UAE393220 UKA393220 UTW393220 VDS393220 VNO393220 VXK393220 WHG393220 WRC393220 EQ458756 OM458756 YI458756 AIE458756 ASA458756 BBW458756 BLS458756 BVO458756 CFK458756 CPG458756 CZC458756 DIY458756 DSU458756 ECQ458756 EMM458756 EWI458756 FGE458756 FQA458756 FZW458756 GJS458756 GTO458756 HDK458756 HNG458756 HXC458756 IGY458756 IQU458756 JAQ458756 JKM458756 JUI458756 KEE458756 KOA458756 KXW458756 LHS458756 LRO458756 MBK458756 MLG458756 MVC458756 NEY458756 NOU458756 NYQ458756 OIM458756 OSI458756 PCE458756 PMA458756 PVW458756 QFS458756 QPO458756 QZK458756 RJG458756 RTC458756 SCY458756 SMU458756 SWQ458756 TGM458756 TQI458756 UAE458756 UKA458756 UTW458756 VDS458756 VNO458756 VXK458756 WHG458756 WRC458756 EQ524292 OM524292 YI524292 AIE524292 ASA524292 BBW524292 BLS524292 BVO524292 CFK524292 CPG524292 CZC524292 DIY524292 DSU524292 ECQ524292 EMM524292 EWI524292 FGE524292 FQA524292 FZW524292 GJS524292 GTO524292 HDK524292 HNG524292 HXC524292 IGY524292 IQU524292 JAQ524292 JKM524292 JUI524292 KEE524292 KOA524292 KXW524292 LHS524292 LRO524292 MBK524292 MLG524292 MVC524292 NEY524292 NOU524292 NYQ524292 OIM524292 OSI524292 PCE524292 PMA524292 PVW524292 QFS524292 QPO524292 QZK524292 RJG524292 RTC524292 SCY524292 SMU524292 SWQ524292 TGM524292 TQI524292 UAE524292 UKA524292 UTW524292 VDS524292 VNO524292 VXK524292 WHG524292 WRC524292 EQ589828 OM589828 YI589828 AIE589828 ASA589828 BBW589828 BLS589828 BVO589828 CFK589828 CPG589828 CZC589828 DIY589828 DSU589828 ECQ589828 EMM589828 EWI589828 FGE589828 FQA589828 FZW589828 GJS589828 GTO589828 HDK589828 HNG589828 HXC589828 IGY589828 IQU589828 JAQ589828 JKM589828 JUI589828 KEE589828 KOA589828 KXW589828 LHS589828 LRO589828 MBK589828 MLG589828 MVC589828 NEY589828 NOU589828 NYQ589828 OIM589828 OSI589828 PCE589828 PMA589828 PVW589828 QFS589828 QPO589828 QZK589828 RJG589828 RTC589828 SCY589828 SMU589828 SWQ589828 TGM589828 TQI589828 UAE589828 UKA589828 UTW589828 VDS589828 VNO589828 VXK589828 WHG589828 WRC589828 EQ655364 OM655364 YI655364 AIE655364 ASA655364 BBW655364 BLS655364 BVO655364 CFK655364 CPG655364 CZC655364 DIY655364 DSU655364 ECQ655364 EMM655364 EWI655364 FGE655364 FQA655364 FZW655364 GJS655364 GTO655364 HDK655364 HNG655364 HXC655364 IGY655364 IQU655364 JAQ655364 JKM655364 JUI655364 KEE655364 KOA655364 KXW655364 LHS655364 LRO655364 MBK655364 MLG655364 MVC655364 NEY655364 NOU655364 NYQ655364 OIM655364 OSI655364 PCE655364 PMA655364 PVW655364 QFS655364 QPO655364 QZK655364 RJG655364 RTC655364 SCY655364 SMU655364 SWQ655364 TGM655364 TQI655364 UAE655364 UKA655364 UTW655364 VDS655364 VNO655364 VXK655364 WHG655364 WRC655364 EQ720900 OM720900 YI720900 AIE720900 ASA720900 BBW720900 BLS720900 BVO720900 CFK720900 CPG720900 CZC720900 DIY720900 DSU720900 ECQ720900 EMM720900 EWI720900 FGE720900 FQA720900 FZW720900 GJS720900 GTO720900 HDK720900 HNG720900 HXC720900 IGY720900 IQU720900 JAQ720900 JKM720900 JUI720900 KEE720900 KOA720900 KXW720900 LHS720900 LRO720900 MBK720900 MLG720900 MVC720900 NEY720900 NOU720900 NYQ720900 OIM720900 OSI720900 PCE720900 PMA720900 PVW720900 QFS720900 QPO720900 QZK720900 RJG720900 RTC720900 SCY720900 SMU720900 SWQ720900 TGM720900 TQI720900 UAE720900 UKA720900 UTW720900 VDS720900 VNO720900 VXK720900 WHG720900 WRC720900 EQ786436 OM786436 YI786436 AIE786436 ASA786436 BBW786436 BLS786436 BVO786436 CFK786436 CPG786436 CZC786436 DIY786436 DSU786436 ECQ786436 EMM786436 EWI786436 FGE786436 FQA786436 FZW786436 GJS786436 GTO786436 HDK786436 HNG786436 HXC786436 IGY786436 IQU786436 JAQ786436 JKM786436 JUI786436 KEE786436 KOA786436 KXW786436 LHS786436 LRO786436 MBK786436 MLG786436 MVC786436 NEY786436 NOU786436 NYQ786436 OIM786436 OSI786436 PCE786436 PMA786436 PVW786436 QFS786436 QPO786436 QZK786436 RJG786436 RTC786436 SCY786436 SMU786436 SWQ786436 TGM786436 TQI786436 UAE786436 UKA786436 UTW786436 VDS786436 VNO786436 VXK786436 WHG786436 WRC786436 EQ851972 OM851972 YI851972 AIE851972 ASA851972 BBW851972 BLS851972 BVO851972 CFK851972 CPG851972 CZC851972 DIY851972 DSU851972 ECQ851972 EMM851972 EWI851972 FGE851972 FQA851972 FZW851972 GJS851972 GTO851972 HDK851972 HNG851972 HXC851972 IGY851972 IQU851972 JAQ851972 JKM851972 JUI851972 KEE851972 KOA851972 KXW851972 LHS851972 LRO851972 MBK851972 MLG851972 MVC851972 NEY851972 NOU851972 NYQ851972 OIM851972 OSI851972 PCE851972 PMA851972 PVW851972 QFS851972 QPO851972 QZK851972 RJG851972 RTC851972 SCY851972 SMU851972 SWQ851972 TGM851972 TQI851972 UAE851972 UKA851972 UTW851972 VDS851972 VNO851972 VXK851972 WHG851972 WRC851972 EQ917508 OM917508 YI917508 AIE917508 ASA917508 BBW917508 BLS917508 BVO917508 CFK917508 CPG917508 CZC917508 DIY917508 DSU917508 ECQ917508 EMM917508 EWI917508 FGE917508 FQA917508 FZW917508 GJS917508 GTO917508 HDK917508 HNG917508 HXC917508 IGY917508 IQU917508 JAQ917508 JKM917508 JUI917508 KEE917508 KOA917508 KXW917508 LHS917508 LRO917508 MBK917508 MLG917508 MVC917508 NEY917508 NOU917508 NYQ917508 OIM917508 OSI917508 PCE917508 PMA917508 PVW917508 QFS917508 QPO917508 QZK917508 RJG917508 RTC917508 SCY917508 SMU917508 SWQ917508 TGM917508 TQI917508 UAE917508 UKA917508 UTW917508 VDS917508 VNO917508 VXK917508 WHG917508 WRC917508 EQ983044 OM983044 YI983044 AIE983044 ASA983044 BBW983044 BLS983044 BVO983044 CFK983044 CPG983044 CZC983044 DIY983044 DSU983044 ECQ983044 EMM983044 EWI983044 FGE983044 FQA983044 FZW983044 GJS983044 GTO983044 HDK983044 HNG983044 HXC983044 IGY983044 IQU983044 JAQ983044 JKM983044 JUI983044 KEE983044 KOA983044 KXW983044 LHS983044 LRO983044 MBK983044 MLG983044 MVC983044 NEY983044 NOU983044 NYQ983044 OIM983044 OSI983044 PCE983044 PMA983044 PVW983044 QFS983044 QPO983044 QZK983044 RJG983044 RTC983044 SCY983044 SMU983044 SWQ983044 TGM983044 TQI983044 UAE983044 UKA983044 UTW983044 VDS983044 VNO983044 VXK983044 WHG983044 WRC983044 EO65540 OK65540 YG65540 AIC65540 ARY65540 BBU65540 BLQ65540 BVM65540 CFI65540 CPE65540 CZA65540 DIW65540 DSS65540 ECO65540 EMK65540 EWG65540 FGC65540 FPY65540 FZU65540 GJQ65540 GTM65540 HDI65540 HNE65540 HXA65540 IGW65540 IQS65540 JAO65540 JKK65540 JUG65540 KEC65540 KNY65540 KXU65540 LHQ65540 LRM65540 MBI65540 MLE65540 MVA65540 NEW65540 NOS65540 NYO65540 OIK65540 OSG65540 PCC65540 PLY65540 PVU65540 QFQ65540 QPM65540 QZI65540 RJE65540 RTA65540 SCW65540 SMS65540 SWO65540 TGK65540 TQG65540 UAC65540 UJY65540 UTU65540 VDQ65540 VNM65540 VXI65540 WHE65540 WRA65540 EO131076 OK131076 YG131076 AIC131076 ARY131076 BBU131076 BLQ131076 BVM131076 CFI131076 CPE131076 CZA131076 DIW131076 DSS131076 ECO131076 EMK131076 EWG131076 FGC131076 FPY131076 FZU131076 GJQ131076 GTM131076 HDI131076 HNE131076 HXA131076 IGW131076 IQS131076 JAO131076 JKK131076 JUG131076 KEC131076 KNY131076 KXU131076 LHQ131076 LRM131076 MBI131076 MLE131076 MVA131076 NEW131076 NOS131076 NYO131076 OIK131076 OSG131076 PCC131076 PLY131076 PVU131076 QFQ131076 QPM131076 QZI131076 RJE131076 RTA131076 SCW131076 SMS131076 SWO131076 TGK131076 TQG131076 UAC131076 UJY131076 UTU131076 VDQ131076 VNM131076 VXI131076 WHE131076 WRA131076 EO196612 OK196612 YG196612 AIC196612 ARY196612 BBU196612 BLQ196612 BVM196612 CFI196612 CPE196612 CZA196612 DIW196612 DSS196612 ECO196612 EMK196612 EWG196612 FGC196612 FPY196612 FZU196612 GJQ196612 GTM196612 HDI196612 HNE196612 HXA196612 IGW196612 IQS196612 JAO196612 JKK196612 JUG196612 KEC196612 KNY196612 KXU196612 LHQ196612 LRM196612 MBI196612 MLE196612 MVA196612 NEW196612 NOS196612 NYO196612 OIK196612 OSG196612 PCC196612 PLY196612 PVU196612 QFQ196612 QPM196612 QZI196612 RJE196612 RTA196612 SCW196612 SMS196612 SWO196612 TGK196612 TQG196612 UAC196612 UJY196612 UTU196612 VDQ196612 VNM196612 VXI196612 WHE196612 WRA196612 EO262148 OK262148 YG262148 AIC262148 ARY262148 BBU262148 BLQ262148 BVM262148 CFI262148 CPE262148 CZA262148 DIW262148 DSS262148 ECO262148 EMK262148 EWG262148 FGC262148 FPY262148 FZU262148 GJQ262148 GTM262148 HDI262148 HNE262148 HXA262148 IGW262148 IQS262148 JAO262148 JKK262148 JUG262148 KEC262148 KNY262148 KXU262148 LHQ262148 LRM262148 MBI262148 MLE262148 MVA262148 NEW262148 NOS262148 NYO262148 OIK262148 OSG262148 PCC262148 PLY262148 PVU262148 QFQ262148 QPM262148 QZI262148 RJE262148 RTA262148 SCW262148 SMS262148 SWO262148 TGK262148 TQG262148 UAC262148 UJY262148 UTU262148 VDQ262148 VNM262148 VXI262148 WHE262148 WRA262148 EO327684 OK327684 YG327684 AIC327684 ARY327684 BBU327684 BLQ327684 BVM327684 CFI327684 CPE327684 CZA327684 DIW327684 DSS327684 ECO327684 EMK327684 EWG327684 FGC327684 FPY327684 FZU327684 GJQ327684 GTM327684 HDI327684 HNE327684 HXA327684 IGW327684 IQS327684 JAO327684 JKK327684 JUG327684 KEC327684 KNY327684 KXU327684 LHQ327684 LRM327684 MBI327684 MLE327684 MVA327684 NEW327684 NOS327684 NYO327684 OIK327684 OSG327684 PCC327684 PLY327684 PVU327684 QFQ327684 QPM327684 QZI327684 RJE327684 RTA327684 SCW327684 SMS327684 SWO327684 TGK327684 TQG327684 UAC327684 UJY327684 UTU327684 VDQ327684 VNM327684 VXI327684 WHE327684 WRA327684 EO393220 OK393220 YG393220 AIC393220 ARY393220 BBU393220 BLQ393220 BVM393220 CFI393220 CPE393220 CZA393220 DIW393220 DSS393220 ECO393220 EMK393220 EWG393220 FGC393220 FPY393220 FZU393220 GJQ393220 GTM393220 HDI393220 HNE393220 HXA393220 IGW393220 IQS393220 JAO393220 JKK393220 JUG393220 KEC393220 KNY393220 KXU393220 LHQ393220 LRM393220 MBI393220 MLE393220 MVA393220 NEW393220 NOS393220 NYO393220 OIK393220 OSG393220 PCC393220 PLY393220 PVU393220 QFQ393220 QPM393220 QZI393220 RJE393220 RTA393220 SCW393220 SMS393220 SWO393220 TGK393220 TQG393220 UAC393220 UJY393220 UTU393220 VDQ393220 VNM393220 VXI393220 WHE393220 WRA393220 EO458756 OK458756 YG458756 AIC458756 ARY458756 BBU458756 BLQ458756 BVM458756 CFI458756 CPE458756 CZA458756 DIW458756 DSS458756 ECO458756 EMK458756 EWG458756 FGC458756 FPY458756 FZU458756 GJQ458756 GTM458756 HDI458756 HNE458756 HXA458756 IGW458756 IQS458756 JAO458756 JKK458756 JUG458756 KEC458756 KNY458756 KXU458756 LHQ458756 LRM458756 MBI458756 MLE458756 MVA458756 NEW458756 NOS458756 NYO458756 OIK458756 OSG458756 PCC458756 PLY458756 PVU458756 QFQ458756 QPM458756 QZI458756 RJE458756 RTA458756 SCW458756 SMS458756 SWO458756 TGK458756 TQG458756 UAC458756 UJY458756 UTU458756 VDQ458756 VNM458756 VXI458756 WHE458756 WRA458756 EO524292 OK524292 YG524292 AIC524292 ARY524292 BBU524292 BLQ524292 BVM524292 CFI524292 CPE524292 CZA524292 DIW524292 DSS524292 ECO524292 EMK524292 EWG524292 FGC524292 FPY524292 FZU524292 GJQ524292 GTM524292 HDI524292 HNE524292 HXA524292 IGW524292 IQS524292 JAO524292 JKK524292 JUG524292 KEC524292 KNY524292 KXU524292 LHQ524292 LRM524292 MBI524292 MLE524292 MVA524292 NEW524292 NOS524292 NYO524292 OIK524292 OSG524292 PCC524292 PLY524292 PVU524292 QFQ524292 QPM524292 QZI524292 RJE524292 RTA524292 SCW524292 SMS524292 SWO524292 TGK524292 TQG524292 UAC524292 UJY524292 UTU524292 VDQ524292 VNM524292 VXI524292 WHE524292 WRA524292 EO589828 OK589828 YG589828 AIC589828 ARY589828 BBU589828 BLQ589828 BVM589828 CFI589828 CPE589828 CZA589828 DIW589828 DSS589828 ECO589828 EMK589828 EWG589828 FGC589828 FPY589828 FZU589828 GJQ589828 GTM589828 HDI589828 HNE589828 HXA589828 IGW589828 IQS589828 JAO589828 JKK589828 JUG589828 KEC589828 KNY589828 KXU589828 LHQ589828 LRM589828 MBI589828 MLE589828 MVA589828 NEW589828 NOS589828 NYO589828 OIK589828 OSG589828 PCC589828 PLY589828 PVU589828 QFQ589828 QPM589828 QZI589828 RJE589828 RTA589828 SCW589828 SMS589828 SWO589828 TGK589828 TQG589828 UAC589828 UJY589828 UTU589828 VDQ589828 VNM589828 VXI589828 WHE589828 WRA589828 EO655364 OK655364 YG655364 AIC655364 ARY655364 BBU655364 BLQ655364 BVM655364 CFI655364 CPE655364 CZA655364 DIW655364 DSS655364 ECO655364 EMK655364 EWG655364 FGC655364 FPY655364 FZU655364 GJQ655364 GTM655364 HDI655364 HNE655364 HXA655364 IGW655364 IQS655364 JAO655364 JKK655364 JUG655364 KEC655364 KNY655364 KXU655364 LHQ655364 LRM655364 MBI655364 MLE655364 MVA655364 NEW655364 NOS655364 NYO655364 OIK655364 OSG655364 PCC655364 PLY655364 PVU655364 QFQ655364 QPM655364 QZI655364 RJE655364 RTA655364 SCW655364 SMS655364 SWO655364 TGK655364 TQG655364 UAC655364 UJY655364 UTU655364 VDQ655364 VNM655364 VXI655364 WHE655364 WRA655364 EO720900 OK720900 YG720900 AIC720900 ARY720900 BBU720900 BLQ720900 BVM720900 CFI720900 CPE720900 CZA720900 DIW720900 DSS720900 ECO720900 EMK720900 EWG720900 FGC720900 FPY720900 FZU720900 GJQ720900 GTM720900 HDI720900 HNE720900 HXA720900 IGW720900 IQS720900 JAO720900 JKK720900 JUG720900 KEC720900 KNY720900 KXU720900 LHQ720900 LRM720900 MBI720900 MLE720900 MVA720900 NEW720900 NOS720900 NYO720900 OIK720900 OSG720900 PCC720900 PLY720900 PVU720900 QFQ720900 QPM720900 QZI720900 RJE720900 RTA720900 SCW720900 SMS720900 SWO720900 TGK720900 TQG720900 UAC720900 UJY720900 UTU720900 VDQ720900 VNM720900 VXI720900 WHE720900 WRA720900 EO786436 OK786436 YG786436 AIC786436 ARY786436 BBU786436 BLQ786436 BVM786436 CFI786436 CPE786436 CZA786436 DIW786436 DSS786436 ECO786436 EMK786436 EWG786436 FGC786436 FPY786436 FZU786436 GJQ786436 GTM786436 HDI786436 HNE786436 HXA786436 IGW786436 IQS786436 JAO786436 JKK786436 JUG786436 KEC786436 KNY786436 KXU786436 LHQ786436 LRM786436 MBI786436 MLE786436 MVA786436 NEW786436 NOS786436 NYO786436 OIK786436 OSG786436 PCC786436 PLY786436 PVU786436 QFQ786436 QPM786436 QZI786436 RJE786436 RTA786436 SCW786436 SMS786436 SWO786436 TGK786436 TQG786436 UAC786436 UJY786436 UTU786436 VDQ786436 VNM786436 VXI786436 WHE786436 WRA786436 EO851972 OK851972 YG851972 AIC851972 ARY851972 BBU851972 BLQ851972 BVM851972 CFI851972 CPE851972 CZA851972 DIW851972 DSS851972 ECO851972 EMK851972 EWG851972 FGC851972 FPY851972 FZU851972 GJQ851972 GTM851972 HDI851972 HNE851972 HXA851972 IGW851972 IQS851972 JAO851972 JKK851972 JUG851972 KEC851972 KNY851972 KXU851972 LHQ851972 LRM851972 MBI851972 MLE851972 MVA851972 NEW851972 NOS851972 NYO851972 OIK851972 OSG851972 PCC851972 PLY851972 PVU851972 QFQ851972 QPM851972 QZI851972 RJE851972 RTA851972 SCW851972 SMS851972 SWO851972 TGK851972 TQG851972 UAC851972 UJY851972 UTU851972 VDQ851972 VNM851972 VXI851972 WHE851972 WRA851972 EO917508 OK917508 YG917508 AIC917508 ARY917508 BBU917508 BLQ917508 BVM917508 CFI917508 CPE917508 CZA917508 DIW917508 DSS917508 ECO917508 EMK917508 EWG917508 FGC917508 FPY917508 FZU917508 GJQ917508 GTM917508 HDI917508 HNE917508 HXA917508 IGW917508 IQS917508 JAO917508 JKK917508 JUG917508 KEC917508 KNY917508 KXU917508 LHQ917508 LRM917508 MBI917508 MLE917508 MVA917508 NEW917508 NOS917508 NYO917508 OIK917508 OSG917508 PCC917508 PLY917508 PVU917508 QFQ917508 QPM917508 QZI917508 RJE917508 RTA917508 SCW917508 SMS917508 SWO917508 TGK917508 TQG917508 UAC917508 UJY917508 UTU917508 VDQ917508 VNM917508 VXI917508 WHE917508 WRA917508 EO983044 OK983044 YG983044 AIC983044 ARY983044 BBU983044 BLQ983044 BVM983044 CFI983044 CPE983044 CZA983044 DIW983044 DSS983044 ECO983044 EMK983044 EWG983044 FGC983044 FPY983044 FZU983044 GJQ983044 GTM983044 HDI983044 HNE983044 HXA983044 IGW983044 IQS983044 JAO983044 JKK983044 JUG983044 KEC983044 KNY983044 KXU983044 LHQ983044 LRM983044 MBI983044 MLE983044 MVA983044 NEW983044 NOS983044 NYO983044 OIK983044 OSG983044 PCC983044 PLY983044 PVU983044 QFQ983044 QPM983044 QZI983044 RJE983044 RTA983044 SCW983044 SMS983044 SWO983044 TGK983044 TQG983044 UAC983044 UJY983044 UTU983044 VDQ983044 VNM983044 VXI983044 WHE983044 WRA983044 EM65540 OI65540 YE65540 AIA65540 ARW65540 BBS65540 BLO65540 BVK65540 CFG65540 CPC65540 CYY65540 DIU65540 DSQ65540 ECM65540 EMI65540 EWE65540 FGA65540 FPW65540 FZS65540 GJO65540 GTK65540 HDG65540 HNC65540 HWY65540 IGU65540 IQQ65540 JAM65540 JKI65540 JUE65540 KEA65540 KNW65540 KXS65540 LHO65540 LRK65540 MBG65540 MLC65540 MUY65540 NEU65540 NOQ65540 NYM65540 OII65540 OSE65540 PCA65540 PLW65540 PVS65540 QFO65540 QPK65540 QZG65540 RJC65540 RSY65540 SCU65540 SMQ65540 SWM65540 TGI65540 TQE65540 UAA65540 UJW65540 UTS65540 VDO65540 VNK65540 VXG65540 WHC65540 WQY65540 EM131076 OI131076 YE131076 AIA131076 ARW131076 BBS131076 BLO131076 BVK131076 CFG131076 CPC131076 CYY131076 DIU131076 DSQ131076 ECM131076 EMI131076 EWE131076 FGA131076 FPW131076 FZS131076 GJO131076 GTK131076 HDG131076 HNC131076 HWY131076 IGU131076 IQQ131076 JAM131076 JKI131076 JUE131076 KEA131076 KNW131076 KXS131076 LHO131076 LRK131076 MBG131076 MLC131076 MUY131076 NEU131076 NOQ131076 NYM131076 OII131076 OSE131076 PCA131076 PLW131076 PVS131076 QFO131076 QPK131076 QZG131076 RJC131076 RSY131076 SCU131076 SMQ131076 SWM131076 TGI131076 TQE131076 UAA131076 UJW131076 UTS131076 VDO131076 VNK131076 VXG131076 WHC131076 WQY131076 EM196612 OI196612 YE196612 AIA196612 ARW196612 BBS196612 BLO196612 BVK196612 CFG196612 CPC196612 CYY196612 DIU196612 DSQ196612 ECM196612 EMI196612 EWE196612 FGA196612 FPW196612 FZS196612 GJO196612 GTK196612 HDG196612 HNC196612 HWY196612 IGU196612 IQQ196612 JAM196612 JKI196612 JUE196612 KEA196612 KNW196612 KXS196612 LHO196612 LRK196612 MBG196612 MLC196612 MUY196612 NEU196612 NOQ196612 NYM196612 OII196612 OSE196612 PCA196612 PLW196612 PVS196612 QFO196612 QPK196612 QZG196612 RJC196612 RSY196612 SCU196612 SMQ196612 SWM196612 TGI196612 TQE196612 UAA196612 UJW196612 UTS196612 VDO196612 VNK196612 VXG196612 WHC196612 WQY196612 EM262148 OI262148 YE262148 AIA262148 ARW262148 BBS262148 BLO262148 BVK262148 CFG262148 CPC262148 CYY262148 DIU262148 DSQ262148 ECM262148 EMI262148 EWE262148 FGA262148 FPW262148 FZS262148 GJO262148 GTK262148 HDG262148 HNC262148 HWY262148 IGU262148 IQQ262148 JAM262148 JKI262148 JUE262148 KEA262148 KNW262148 KXS262148 LHO262148 LRK262148 MBG262148 MLC262148 MUY262148 NEU262148 NOQ262148 NYM262148 OII262148 OSE262148 PCA262148 PLW262148 PVS262148 QFO262148 QPK262148 QZG262148 RJC262148 RSY262148 SCU262148 SMQ262148 SWM262148 TGI262148 TQE262148 UAA262148 UJW262148 UTS262148 VDO262148 VNK262148 VXG262148 WHC262148 WQY262148 EM327684 OI327684 YE327684 AIA327684 ARW327684 BBS327684 BLO327684 BVK327684 CFG327684 CPC327684 CYY327684 DIU327684 DSQ327684 ECM327684 EMI327684 EWE327684 FGA327684 FPW327684 FZS327684 GJO327684 GTK327684 HDG327684 HNC327684 HWY327684 IGU327684 IQQ327684 JAM327684 JKI327684 JUE327684 KEA327684 KNW327684 KXS327684 LHO327684 LRK327684 MBG327684 MLC327684 MUY327684 NEU327684 NOQ327684 NYM327684 OII327684 OSE327684 PCA327684 PLW327684 PVS327684 QFO327684 QPK327684 QZG327684 RJC327684 RSY327684 SCU327684 SMQ327684 SWM327684 TGI327684 TQE327684 UAA327684 UJW327684 UTS327684 VDO327684 VNK327684 VXG327684 WHC327684 WQY327684 EM393220 OI393220 YE393220 AIA393220 ARW393220 BBS393220 BLO393220 BVK393220 CFG393220 CPC393220 CYY393220 DIU393220 DSQ393220 ECM393220 EMI393220 EWE393220 FGA393220 FPW393220 FZS393220 GJO393220 GTK393220 HDG393220 HNC393220 HWY393220 IGU393220 IQQ393220 JAM393220 JKI393220 JUE393220 KEA393220 KNW393220 KXS393220 LHO393220 LRK393220 MBG393220 MLC393220 MUY393220 NEU393220 NOQ393220 NYM393220 OII393220 OSE393220 PCA393220 PLW393220 PVS393220 QFO393220 QPK393220 QZG393220 RJC393220 RSY393220 SCU393220 SMQ393220 SWM393220 TGI393220 TQE393220 UAA393220 UJW393220 UTS393220 VDO393220 VNK393220 VXG393220 WHC393220 WQY393220 EM458756 OI458756 YE458756 AIA458756 ARW458756 BBS458756 BLO458756 BVK458756 CFG458756 CPC458756 CYY458756 DIU458756 DSQ458756 ECM458756 EMI458756 EWE458756 FGA458756 FPW458756 FZS458756 GJO458756 GTK458756 HDG458756 HNC458756 HWY458756 IGU458756 IQQ458756 JAM458756 JKI458756 JUE458756 KEA458756 KNW458756 KXS458756 LHO458756 LRK458756 MBG458756 MLC458756 MUY458756 NEU458756 NOQ458756 NYM458756 OII458756 OSE458756 PCA458756 PLW458756 PVS458756 QFO458756 QPK458756 QZG458756 RJC458756 RSY458756 SCU458756 SMQ458756 SWM458756 TGI458756 TQE458756 UAA458756 UJW458756 UTS458756 VDO458756 VNK458756 VXG458756 WHC458756 WQY458756 EM524292 OI524292 YE524292 AIA524292 ARW524292 BBS524292 BLO524292 BVK524292 CFG524292 CPC524292 CYY524292 DIU524292 DSQ524292 ECM524292 EMI524292 EWE524292 FGA524292 FPW524292 FZS524292 GJO524292 GTK524292 HDG524292 HNC524292 HWY524292 IGU524292 IQQ524292 JAM524292 JKI524292 JUE524292 KEA524292 KNW524292 KXS524292 LHO524292 LRK524292 MBG524292 MLC524292 MUY524292 NEU524292 NOQ524292 NYM524292 OII524292 OSE524292 PCA524292 PLW524292 PVS524292 QFO524292 QPK524292 QZG524292 RJC524292 RSY524292 SCU524292 SMQ524292 SWM524292 TGI524292 TQE524292 UAA524292 UJW524292 UTS524292 VDO524292 VNK524292 VXG524292 WHC524292 WQY524292 EM589828 OI589828 YE589828 AIA589828 ARW589828 BBS589828 BLO589828 BVK589828 CFG589828 CPC589828 CYY589828 DIU589828 DSQ589828 ECM589828 EMI589828 EWE589828 FGA589828 FPW589828 FZS589828 GJO589828 GTK589828 HDG589828 HNC589828 HWY589828 IGU589828 IQQ589828 JAM589828 JKI589828 JUE589828 KEA589828 KNW589828 KXS589828 LHO589828 LRK589828 MBG589828 MLC589828 MUY589828 NEU589828 NOQ589828 NYM589828 OII589828 OSE589828 PCA589828 PLW589828 PVS589828 QFO589828 QPK589828 QZG589828 RJC589828 RSY589828 SCU589828 SMQ589828 SWM589828 TGI589828 TQE589828 UAA589828 UJW589828 UTS589828 VDO589828 VNK589828 VXG589828 WHC589828 WQY589828 EM655364 OI655364 YE655364 AIA655364 ARW655364 BBS655364 BLO655364 BVK655364 CFG655364 CPC655364 CYY655364 DIU655364 DSQ655364 ECM655364 EMI655364 EWE655364 FGA655364 FPW655364 FZS655364 GJO655364 GTK655364 HDG655364 HNC655364 HWY655364 IGU655364 IQQ655364 JAM655364 JKI655364 JUE655364 KEA655364 KNW655364 KXS655364 LHO655364 LRK655364 MBG655364 MLC655364 MUY655364 NEU655364 NOQ655364 NYM655364 OII655364 OSE655364 PCA655364 PLW655364 PVS655364 QFO655364 QPK655364 QZG655364 RJC655364 RSY655364 SCU655364 SMQ655364 SWM655364 TGI655364 TQE655364 UAA655364 UJW655364 UTS655364 VDO655364 VNK655364 VXG655364 WHC655364 WQY655364 EM720900 OI720900 YE720900 AIA720900 ARW720900 BBS720900 BLO720900 BVK720900 CFG720900 CPC720900 CYY720900 DIU720900 DSQ720900 ECM720900 EMI720900 EWE720900 FGA720900 FPW720900 FZS720900 GJO720900 GTK720900 HDG720900 HNC720900 HWY720900 IGU720900 IQQ720900 JAM720900 JKI720900 JUE720900 KEA720900 KNW720900 KXS720900 LHO720900 LRK720900 MBG720900 MLC720900 MUY720900 NEU720900 NOQ720900 NYM720900 OII720900 OSE720900 PCA720900 PLW720900 PVS720900 QFO720900 QPK720900 QZG720900 RJC720900 RSY720900 SCU720900 SMQ720900 SWM720900 TGI720900 TQE720900 UAA720900 UJW720900 UTS720900 VDO720900 VNK720900 VXG720900 WHC720900 WQY720900 EM786436 OI786436 YE786436 AIA786436 ARW786436 BBS786436 BLO786436 BVK786436 CFG786436 CPC786436 CYY786436 DIU786436 DSQ786436 ECM786436 EMI786436 EWE786436 FGA786436 FPW786436 FZS786436 GJO786436 GTK786436 HDG786436 HNC786436 HWY786436 IGU786436 IQQ786436 JAM786436 JKI786436 JUE786436 KEA786436 KNW786436 KXS786436 LHO786436 LRK786436 MBG786436 MLC786436 MUY786436 NEU786436 NOQ786436 NYM786436 OII786436 OSE786436 PCA786436 PLW786436 PVS786436 QFO786436 QPK786436 QZG786436 RJC786436 RSY786436 SCU786436 SMQ786436 SWM786436 TGI786436 TQE786436 UAA786436 UJW786436 UTS786436 VDO786436 VNK786436 VXG786436 WHC786436 WQY786436 EM851972 OI851972 YE851972 AIA851972 ARW851972 BBS851972 BLO851972 BVK851972 CFG851972 CPC851972 CYY851972 DIU851972 DSQ851972 ECM851972 EMI851972 EWE851972 FGA851972 FPW851972 FZS851972 GJO851972 GTK851972 HDG851972 HNC851972 HWY851972 IGU851972 IQQ851972 JAM851972 JKI851972 JUE851972 KEA851972 KNW851972 KXS851972 LHO851972 LRK851972 MBG851972 MLC851972 MUY851972 NEU851972 NOQ851972 NYM851972 OII851972 OSE851972 PCA851972 PLW851972 PVS851972 QFO851972 QPK851972 QZG851972 RJC851972 RSY851972 SCU851972 SMQ851972 SWM851972 TGI851972 TQE851972 UAA851972 UJW851972 UTS851972 VDO851972 VNK851972 VXG851972 WHC851972 WQY851972 EM917508 OI917508 YE917508 AIA917508 ARW917508 BBS917508 BLO917508 BVK917508 CFG917508 CPC917508 CYY917508 DIU917508 DSQ917508 ECM917508 EMI917508 EWE917508 FGA917508 FPW917508 FZS917508 GJO917508 GTK917508 HDG917508 HNC917508 HWY917508 IGU917508 IQQ917508 JAM917508 JKI917508 JUE917508 KEA917508 KNW917508 KXS917508 LHO917508 LRK917508 MBG917508 MLC917508 MUY917508 NEU917508 NOQ917508 NYM917508 OII917508 OSE917508 PCA917508 PLW917508 PVS917508 QFO917508 QPK917508 QZG917508 RJC917508 RSY917508 SCU917508 SMQ917508 SWM917508 TGI917508 TQE917508 UAA917508 UJW917508 UTS917508 VDO917508 VNK917508 VXG917508 WHC917508 WQY917508 EM983044 OI983044 YE983044 AIA983044 ARW983044 BBS983044 BLO983044 BVK983044 CFG983044 CPC983044 CYY983044 DIU983044 DSQ983044 ECM983044 EMI983044 EWE983044 FGA983044 FPW983044 FZS983044 GJO983044 GTK983044 HDG983044 HNC983044 HWY983044 IGU983044 IQQ983044 JAM983044 JKI983044 JUE983044 KEA983044 KNW983044 KXS983044 LHO983044 LRK983044 MBG983044 MLC983044 MUY983044 NEU983044 NOQ983044 NYM983044 OII983044 OSE983044 PCA983044 PLW983044 PVS983044 QFO983044 QPK983044 QZG983044 RJC983044 RSY983044 SCU983044 SMQ983044 SWM983044 TGI983044 TQE983044 UAA983044 UJW983044 UTS983044 VDO983044 VNK983044 VXG983044 WHC983044 WQY983044 EK65540 OG65540 YC65540 AHY65540 ARU65540 BBQ65540 BLM65540 BVI65540 CFE65540 CPA65540 CYW65540 DIS65540 DSO65540 ECK65540 EMG65540 EWC65540 FFY65540 FPU65540 FZQ65540 GJM65540 GTI65540 HDE65540 HNA65540 HWW65540 IGS65540 IQO65540 JAK65540 JKG65540 JUC65540 KDY65540 KNU65540 KXQ65540 LHM65540 LRI65540 MBE65540 MLA65540 MUW65540 NES65540 NOO65540 NYK65540 OIG65540 OSC65540 PBY65540 PLU65540 PVQ65540 QFM65540 QPI65540 QZE65540 RJA65540 RSW65540 SCS65540 SMO65540 SWK65540 TGG65540 TQC65540 TZY65540 UJU65540 UTQ65540 VDM65540 VNI65540 VXE65540 WHA65540 WQW65540 EK131076 OG131076 YC131076 AHY131076 ARU131076 BBQ131076 BLM131076 BVI131076 CFE131076 CPA131076 CYW131076 DIS131076 DSO131076 ECK131076 EMG131076 EWC131076 FFY131076 FPU131076 FZQ131076 GJM131076 GTI131076 HDE131076 HNA131076 HWW131076 IGS131076 IQO131076 JAK131076 JKG131076 JUC131076 KDY131076 KNU131076 KXQ131076 LHM131076 LRI131076 MBE131076 MLA131076 MUW131076 NES131076 NOO131076 NYK131076 OIG131076 OSC131076 PBY131076 PLU131076 PVQ131076 QFM131076 QPI131076 QZE131076 RJA131076 RSW131076 SCS131076 SMO131076 SWK131076 TGG131076 TQC131076 TZY131076 UJU131076 UTQ131076 VDM131076 VNI131076 VXE131076 WHA131076 WQW131076 EK196612 OG196612 YC196612 AHY196612 ARU196612 BBQ196612 BLM196612 BVI196612 CFE196612 CPA196612 CYW196612 DIS196612 DSO196612 ECK196612 EMG196612 EWC196612 FFY196612 FPU196612 FZQ196612 GJM196612 GTI196612 HDE196612 HNA196612 HWW196612 IGS196612 IQO196612 JAK196612 JKG196612 JUC196612 KDY196612 KNU196612 KXQ196612 LHM196612 LRI196612 MBE196612 MLA196612 MUW196612 NES196612 NOO196612 NYK196612 OIG196612 OSC196612 PBY196612 PLU196612 PVQ196612 QFM196612 QPI196612 QZE196612 RJA196612 RSW196612 SCS196612 SMO196612 SWK196612 TGG196612 TQC196612 TZY196612 UJU196612 UTQ196612 VDM196612 VNI196612 VXE196612 WHA196612 WQW196612 EK262148 OG262148 YC262148 AHY262148 ARU262148 BBQ262148 BLM262148 BVI262148 CFE262148 CPA262148 CYW262148 DIS262148 DSO262148 ECK262148 EMG262148 EWC262148 FFY262148 FPU262148 FZQ262148 GJM262148 GTI262148 HDE262148 HNA262148 HWW262148 IGS262148 IQO262148 JAK262148 JKG262148 JUC262148 KDY262148 KNU262148 KXQ262148 LHM262148 LRI262148 MBE262148 MLA262148 MUW262148 NES262148 NOO262148 NYK262148 OIG262148 OSC262148 PBY262148 PLU262148 PVQ262148 QFM262148 QPI262148 QZE262148 RJA262148 RSW262148 SCS262148 SMO262148 SWK262148 TGG262148 TQC262148 TZY262148 UJU262148 UTQ262148 VDM262148 VNI262148 VXE262148 WHA262148 WQW262148 EK327684 OG327684 YC327684 AHY327684 ARU327684 BBQ327684 BLM327684 BVI327684 CFE327684 CPA327684 CYW327684 DIS327684 DSO327684 ECK327684 EMG327684 EWC327684 FFY327684 FPU327684 FZQ327684 GJM327684 GTI327684 HDE327684 HNA327684 HWW327684 IGS327684 IQO327684 JAK327684 JKG327684 JUC327684 KDY327684 KNU327684 KXQ327684 LHM327684 LRI327684 MBE327684 MLA327684 MUW327684 NES327684 NOO327684 NYK327684 OIG327684 OSC327684 PBY327684 PLU327684 PVQ327684 QFM327684 QPI327684 QZE327684 RJA327684 RSW327684 SCS327684 SMO327684 SWK327684 TGG327684 TQC327684 TZY327684 UJU327684 UTQ327684 VDM327684 VNI327684 VXE327684 WHA327684 WQW327684 EK393220 OG393220 YC393220 AHY393220 ARU393220 BBQ393220 BLM393220 BVI393220 CFE393220 CPA393220 CYW393220 DIS393220 DSO393220 ECK393220 EMG393220 EWC393220 FFY393220 FPU393220 FZQ393220 GJM393220 GTI393220 HDE393220 HNA393220 HWW393220 IGS393220 IQO393220 JAK393220 JKG393220 JUC393220 KDY393220 KNU393220 KXQ393220 LHM393220 LRI393220 MBE393220 MLA393220 MUW393220 NES393220 NOO393220 NYK393220 OIG393220 OSC393220 PBY393220 PLU393220 PVQ393220 QFM393220 QPI393220 QZE393220 RJA393220 RSW393220 SCS393220 SMO393220 SWK393220 TGG393220 TQC393220 TZY393220 UJU393220 UTQ393220 VDM393220 VNI393220 VXE393220 WHA393220 WQW393220 EK458756 OG458756 YC458756 AHY458756 ARU458756 BBQ458756 BLM458756 BVI458756 CFE458756 CPA458756 CYW458756 DIS458756 DSO458756 ECK458756 EMG458756 EWC458756 FFY458756 FPU458756 FZQ458756 GJM458756 GTI458756 HDE458756 HNA458756 HWW458756 IGS458756 IQO458756 JAK458756 JKG458756 JUC458756 KDY458756 KNU458756 KXQ458756 LHM458756 LRI458756 MBE458756 MLA458756 MUW458756 NES458756 NOO458756 NYK458756 OIG458756 OSC458756 PBY458756 PLU458756 PVQ458756 QFM458756 QPI458756 QZE458756 RJA458756 RSW458756 SCS458756 SMO458756 SWK458756 TGG458756 TQC458756 TZY458756 UJU458756 UTQ458756 VDM458756 VNI458756 VXE458756 WHA458756 WQW458756 EK524292 OG524292 YC524292 AHY524292 ARU524292 BBQ524292 BLM524292 BVI524292 CFE524292 CPA524292 CYW524292 DIS524292 DSO524292 ECK524292 EMG524292 EWC524292 FFY524292 FPU524292 FZQ524292 GJM524292 GTI524292 HDE524292 HNA524292 HWW524292 IGS524292 IQO524292 JAK524292 JKG524292 JUC524292 KDY524292 KNU524292 KXQ524292 LHM524292 LRI524292 MBE524292 MLA524292 MUW524292 NES524292 NOO524292 NYK524292 OIG524292 OSC524292 PBY524292 PLU524292 PVQ524292 QFM524292 QPI524292 QZE524292 RJA524292 RSW524292 SCS524292 SMO524292 SWK524292 TGG524292 TQC524292 TZY524292 UJU524292 UTQ524292 VDM524292 VNI524292 VXE524292 WHA524292 WQW524292 EK589828 OG589828 YC589828 AHY589828 ARU589828 BBQ589828 BLM589828 BVI589828 CFE589828 CPA589828 CYW589828 DIS589828 DSO589828 ECK589828 EMG589828 EWC589828 FFY589828 FPU589828 FZQ589828 GJM589828 GTI589828 HDE589828 HNA589828 HWW589828 IGS589828 IQO589828 JAK589828 JKG589828 JUC589828 KDY589828 KNU589828 KXQ589828 LHM589828 LRI589828 MBE589828 MLA589828 MUW589828 NES589828 NOO589828 NYK589828 OIG589828 OSC589828 PBY589828 PLU589828 PVQ589828 QFM589828 QPI589828 QZE589828 RJA589828 RSW589828 SCS589828 SMO589828 SWK589828 TGG589828 TQC589828 TZY589828 UJU589828 UTQ589828 VDM589828 VNI589828 VXE589828 WHA589828 WQW589828 EK655364 OG655364 YC655364 AHY655364 ARU655364 BBQ655364 BLM655364 BVI655364 CFE655364 CPA655364 CYW655364 DIS655364 DSO655364 ECK655364 EMG655364 EWC655364 FFY655364 FPU655364 FZQ655364 GJM655364 GTI655364 HDE655364 HNA655364 HWW655364 IGS655364 IQO655364 JAK655364 JKG655364 JUC655364 KDY655364 KNU655364 KXQ655364 LHM655364 LRI655364 MBE655364 MLA655364 MUW655364 NES655364 NOO655364 NYK655364 OIG655364 OSC655364 PBY655364 PLU655364 PVQ655364 QFM655364 QPI655364 QZE655364 RJA655364 RSW655364 SCS655364 SMO655364 SWK655364 TGG655364 TQC655364 TZY655364 UJU655364 UTQ655364 VDM655364 VNI655364 VXE655364 WHA655364 WQW655364 EK720900 OG720900 YC720900 AHY720900 ARU720900 BBQ720900 BLM720900 BVI720900 CFE720900 CPA720900 CYW720900 DIS720900 DSO720900 ECK720900 EMG720900 EWC720900 FFY720900 FPU720900 FZQ720900 GJM720900 GTI720900 HDE720900 HNA720900 HWW720900 IGS720900 IQO720900 JAK720900 JKG720900 JUC720900 KDY720900 KNU720900 KXQ720900 LHM720900 LRI720900 MBE720900 MLA720900 MUW720900 NES720900 NOO720900 NYK720900 OIG720900 OSC720900 PBY720900 PLU720900 PVQ720900 QFM720900 QPI720900 QZE720900 RJA720900 RSW720900 SCS720900 SMO720900 SWK720900 TGG720900 TQC720900 TZY720900 UJU720900 UTQ720900 VDM720900 VNI720900 VXE720900 WHA720900 WQW720900 EK786436 OG786436 YC786436 AHY786436 ARU786436 BBQ786436 BLM786436 BVI786436 CFE786436 CPA786436 CYW786436 DIS786436 DSO786436 ECK786436 EMG786436 EWC786436 FFY786436 FPU786436 FZQ786436 GJM786436 GTI786436 HDE786436 HNA786436 HWW786436 IGS786436 IQO786436 JAK786436 JKG786436 JUC786436 KDY786436 KNU786436 KXQ786436 LHM786436 LRI786436 MBE786436 MLA786436 MUW786436 NES786436 NOO786436 NYK786436 OIG786436 OSC786436 PBY786436 PLU786436 PVQ786436 QFM786436 QPI786436 QZE786436 RJA786436 RSW786436 SCS786436 SMO786436 SWK786436 TGG786436 TQC786436 TZY786436 UJU786436 UTQ786436 VDM786436 VNI786436 VXE786436 WHA786436 WQW786436 EK851972 OG851972 YC851972 AHY851972 ARU851972 BBQ851972 BLM851972 BVI851972 CFE851972 CPA851972 CYW851972 DIS851972 DSO851972 ECK851972 EMG851972 EWC851972 FFY851972 FPU851972 FZQ851972 GJM851972 GTI851972 HDE851972 HNA851972 HWW851972 IGS851972 IQO851972 JAK851972 JKG851972 JUC851972 KDY851972 KNU851972 KXQ851972 LHM851972 LRI851972 MBE851972 MLA851972 MUW851972 NES851972 NOO851972 NYK851972 OIG851972 OSC851972 PBY851972 PLU851972 PVQ851972 QFM851972 QPI851972 QZE851972 RJA851972 RSW851972 SCS851972 SMO851972 SWK851972 TGG851972 TQC851972 TZY851972 UJU851972 UTQ851972 VDM851972 VNI851972 VXE851972 WHA851972 WQW851972 EK917508 OG917508 YC917508 AHY917508 ARU917508 BBQ917508 BLM917508 BVI917508 CFE917508 CPA917508 CYW917508 DIS917508 DSO917508 ECK917508 EMG917508 EWC917508 FFY917508 FPU917508 FZQ917508 GJM917508 GTI917508 HDE917508 HNA917508 HWW917508 IGS917508 IQO917508 JAK917508 JKG917508 JUC917508 KDY917508 KNU917508 KXQ917508 LHM917508 LRI917508 MBE917508 MLA917508 MUW917508 NES917508 NOO917508 NYK917508 OIG917508 OSC917508 PBY917508 PLU917508 PVQ917508 QFM917508 QPI917508 QZE917508 RJA917508 RSW917508 SCS917508 SMO917508 SWK917508 TGG917508 TQC917508 TZY917508 UJU917508 UTQ917508 VDM917508 VNI917508 VXE917508 WHA917508 WQW917508 EK983044 OG983044 YC983044 AHY983044 ARU983044 BBQ983044 BLM983044 BVI983044 CFE983044 CPA983044 CYW983044 DIS983044 DSO983044 ECK983044 EMG983044 EWC983044 FFY983044 FPU983044 FZQ983044 GJM983044 GTI983044 HDE983044 HNA983044 HWW983044 IGS983044 IQO983044 JAK983044 JKG983044 JUC983044 KDY983044 KNU983044 KXQ983044 LHM983044 LRI983044 MBE983044 MLA983044 MUW983044 NES983044 NOO983044 NYK983044 OIG983044 OSC983044 PBY983044 PLU983044 PVQ983044 QFM983044 QPI983044 QZE983044 RJA983044 RSW983044 SCS983044 SMO983044 SWK983044 TGG983044 TQC983044 TZY983044 UJU983044 UTQ983044 VDM983044 VNI983044 VXE983044 WHA983044 WQW983044 EI65540 OE65540 YA65540 AHW65540 ARS65540 BBO65540 BLK65540 BVG65540 CFC65540 COY65540 CYU65540 DIQ65540 DSM65540 ECI65540 EME65540 EWA65540 FFW65540 FPS65540 FZO65540 GJK65540 GTG65540 HDC65540 HMY65540 HWU65540 IGQ65540 IQM65540 JAI65540 JKE65540 JUA65540 KDW65540 KNS65540 KXO65540 LHK65540 LRG65540 MBC65540 MKY65540 MUU65540 NEQ65540 NOM65540 NYI65540 OIE65540 OSA65540 PBW65540 PLS65540 PVO65540 QFK65540 QPG65540 QZC65540 RIY65540 RSU65540 SCQ65540 SMM65540 SWI65540 TGE65540 TQA65540 TZW65540 UJS65540 UTO65540 VDK65540 VNG65540 VXC65540 WGY65540 WQU65540 EI131076 OE131076 YA131076 AHW131076 ARS131076 BBO131076 BLK131076 BVG131076 CFC131076 COY131076 CYU131076 DIQ131076 DSM131076 ECI131076 EME131076 EWA131076 FFW131076 FPS131076 FZO131076 GJK131076 GTG131076 HDC131076 HMY131076 HWU131076 IGQ131076 IQM131076 JAI131076 JKE131076 JUA131076 KDW131076 KNS131076 KXO131076 LHK131076 LRG131076 MBC131076 MKY131076 MUU131076 NEQ131076 NOM131076 NYI131076 OIE131076 OSA131076 PBW131076 PLS131076 PVO131076 QFK131076 QPG131076 QZC131076 RIY131076 RSU131076 SCQ131076 SMM131076 SWI131076 TGE131076 TQA131076 TZW131076 UJS131076 UTO131076 VDK131076 VNG131076 VXC131076 WGY131076 WQU131076 EI196612 OE196612 YA196612 AHW196612 ARS196612 BBO196612 BLK196612 BVG196612 CFC196612 COY196612 CYU196612 DIQ196612 DSM196612 ECI196612 EME196612 EWA196612 FFW196612 FPS196612 FZO196612 GJK196612 GTG196612 HDC196612 HMY196612 HWU196612 IGQ196612 IQM196612 JAI196612 JKE196612 JUA196612 KDW196612 KNS196612 KXO196612 LHK196612 LRG196612 MBC196612 MKY196612 MUU196612 NEQ196612 NOM196612 NYI196612 OIE196612 OSA196612 PBW196612 PLS196612 PVO196612 QFK196612 QPG196612 QZC196612 RIY196612 RSU196612 SCQ196612 SMM196612 SWI196612 TGE196612 TQA196612 TZW196612 UJS196612 UTO196612 VDK196612 VNG196612 VXC196612 WGY196612 WQU196612 EI262148 OE262148 YA262148 AHW262148 ARS262148 BBO262148 BLK262148 BVG262148 CFC262148 COY262148 CYU262148 DIQ262148 DSM262148 ECI262148 EME262148 EWA262148 FFW262148 FPS262148 FZO262148 GJK262148 GTG262148 HDC262148 HMY262148 HWU262148 IGQ262148 IQM262148 JAI262148 JKE262148 JUA262148 KDW262148 KNS262148 KXO262148 LHK262148 LRG262148 MBC262148 MKY262148 MUU262148 NEQ262148 NOM262148 NYI262148 OIE262148 OSA262148 PBW262148 PLS262148 PVO262148 QFK262148 QPG262148 QZC262148 RIY262148 RSU262148 SCQ262148 SMM262148 SWI262148 TGE262148 TQA262148 TZW262148 UJS262148 UTO262148 VDK262148 VNG262148 VXC262148 WGY262148 WQU262148 EI327684 OE327684 YA327684 AHW327684 ARS327684 BBO327684 BLK327684 BVG327684 CFC327684 COY327684 CYU327684 DIQ327684 DSM327684 ECI327684 EME327684 EWA327684 FFW327684 FPS327684 FZO327684 GJK327684 GTG327684 HDC327684 HMY327684 HWU327684 IGQ327684 IQM327684 JAI327684 JKE327684 JUA327684 KDW327684 KNS327684 KXO327684 LHK327684 LRG327684 MBC327684 MKY327684 MUU327684 NEQ327684 NOM327684 NYI327684 OIE327684 OSA327684 PBW327684 PLS327684 PVO327684 QFK327684 QPG327684 QZC327684 RIY327684 RSU327684 SCQ327684 SMM327684 SWI327684 TGE327684 TQA327684 TZW327684 UJS327684 UTO327684 VDK327684 VNG327684 VXC327684 WGY327684 WQU327684 EI393220 OE393220 YA393220 AHW393220 ARS393220 BBO393220 BLK393220 BVG393220 CFC393220 COY393220 CYU393220 DIQ393220 DSM393220 ECI393220 EME393220 EWA393220 FFW393220 FPS393220 FZO393220 GJK393220 GTG393220 HDC393220 HMY393220 HWU393220 IGQ393220 IQM393220 JAI393220 JKE393220 JUA393220 KDW393220 KNS393220 KXO393220 LHK393220 LRG393220 MBC393220 MKY393220 MUU393220 NEQ393220 NOM393220 NYI393220 OIE393220 OSA393220 PBW393220 PLS393220 PVO393220 QFK393220 QPG393220 QZC393220 RIY393220 RSU393220 SCQ393220 SMM393220 SWI393220 TGE393220 TQA393220 TZW393220 UJS393220 UTO393220 VDK393220 VNG393220 VXC393220 WGY393220 WQU393220 EI458756 OE458756 YA458756 AHW458756 ARS458756 BBO458756 BLK458756 BVG458756 CFC458756 COY458756 CYU458756 DIQ458756 DSM458756 ECI458756 EME458756 EWA458756 FFW458756 FPS458756 FZO458756 GJK458756 GTG458756 HDC458756 HMY458756 HWU458756 IGQ458756 IQM458756 JAI458756 JKE458756 JUA458756 KDW458756 KNS458756 KXO458756 LHK458756 LRG458756 MBC458756 MKY458756 MUU458756 NEQ458756 NOM458756 NYI458756 OIE458756 OSA458756 PBW458756 PLS458756 PVO458756 QFK458756 QPG458756 QZC458756 RIY458756 RSU458756 SCQ458756 SMM458756 SWI458756 TGE458756 TQA458756 TZW458756 UJS458756 UTO458756 VDK458756 VNG458756 VXC458756 WGY458756 WQU458756 EI524292 OE524292 YA524292 AHW524292 ARS524292 BBO524292 BLK524292 BVG524292 CFC524292 COY524292 CYU524292 DIQ524292 DSM524292 ECI524292 EME524292 EWA524292 FFW524292 FPS524292 FZO524292 GJK524292 GTG524292 HDC524292 HMY524292 HWU524292 IGQ524292 IQM524292 JAI524292 JKE524292 JUA524292 KDW524292 KNS524292 KXO524292 LHK524292 LRG524292 MBC524292 MKY524292 MUU524292 NEQ524292 NOM524292 NYI524292 OIE524292 OSA524292 PBW524292 PLS524292 PVO524292 QFK524292 QPG524292 QZC524292 RIY524292 RSU524292 SCQ524292 SMM524292 SWI524292 TGE524292 TQA524292 TZW524292 UJS524292 UTO524292 VDK524292 VNG524292 VXC524292 WGY524292 WQU524292 EI589828 OE589828 YA589828 AHW589828 ARS589828 BBO589828 BLK589828 BVG589828 CFC589828 COY589828 CYU589828 DIQ589828 DSM589828 ECI589828 EME589828 EWA589828 FFW589828 FPS589828 FZO589828 GJK589828 GTG589828 HDC589828 HMY589828 HWU589828 IGQ589828 IQM589828 JAI589828 JKE589828 JUA589828 KDW589828 KNS589828 KXO589828 LHK589828 LRG589828 MBC589828 MKY589828 MUU589828 NEQ589828 NOM589828 NYI589828 OIE589828 OSA589828 PBW589828 PLS589828 PVO589828 QFK589828 QPG589828 QZC589828 RIY589828 RSU589828 SCQ589828 SMM589828 SWI589828 TGE589828 TQA589828 TZW589828 UJS589828 UTO589828 VDK589828 VNG589828 VXC589828 WGY589828 WQU589828 EI655364 OE655364 YA655364 AHW655364 ARS655364 BBO655364 BLK655364 BVG655364 CFC655364 COY655364 CYU655364 DIQ655364 DSM655364 ECI655364 EME655364 EWA655364 FFW655364 FPS655364 FZO655364 GJK655364 GTG655364 HDC655364 HMY655364 HWU655364 IGQ655364 IQM655364 JAI655364 JKE655364 JUA655364 KDW655364 KNS655364 KXO655364 LHK655364 LRG655364 MBC655364 MKY655364 MUU655364 NEQ655364 NOM655364 NYI655364 OIE655364 OSA655364 PBW655364 PLS655364 PVO655364 QFK655364 QPG655364 QZC655364 RIY655364 RSU655364 SCQ655364 SMM655364 SWI655364 TGE655364 TQA655364 TZW655364 UJS655364 UTO655364 VDK655364 VNG655364 VXC655364 WGY655364 WQU655364 EI720900 OE720900 YA720900 AHW720900 ARS720900 BBO720900 BLK720900 BVG720900 CFC720900 COY720900 CYU720900 DIQ720900 DSM720900 ECI720900 EME720900 EWA720900 FFW720900 FPS720900 FZO720900 GJK720900 GTG720900 HDC720900 HMY720900 HWU720900 IGQ720900 IQM720900 JAI720900 JKE720900 JUA720900 KDW720900 KNS720900 KXO720900 LHK720900 LRG720900 MBC720900 MKY720900 MUU720900 NEQ720900 NOM720900 NYI720900 OIE720900 OSA720900 PBW720900 PLS720900 PVO720900 QFK720900 QPG720900 QZC720900 RIY720900 RSU720900 SCQ720900 SMM720900 SWI720900 TGE720900 TQA720900 TZW720900 UJS720900 UTO720900 VDK720900 VNG720900 VXC720900 WGY720900 WQU720900 EI786436 OE786436 YA786436 AHW786436 ARS786436 BBO786436 BLK786436 BVG786436 CFC786436 COY786436 CYU786436 DIQ786436 DSM786436 ECI786436 EME786436 EWA786436 FFW786436 FPS786436 FZO786436 GJK786436 GTG786436 HDC786436 HMY786436 HWU786436 IGQ786436 IQM786436 JAI786436 JKE786436 JUA786436 KDW786436 KNS786436 KXO786436 LHK786436 LRG786436 MBC786436 MKY786436 MUU786436 NEQ786436 NOM786436 NYI786436 OIE786436 OSA786436 PBW786436 PLS786436 PVO786436 QFK786436 QPG786436 QZC786436 RIY786436 RSU786436 SCQ786436 SMM786436 SWI786436 TGE786436 TQA786436 TZW786436 UJS786436 UTO786436 VDK786436 VNG786436 VXC786436 WGY786436 WQU786436 EI851972 OE851972 YA851972 AHW851972 ARS851972 BBO851972 BLK851972 BVG851972 CFC851972 COY851972 CYU851972 DIQ851972 DSM851972 ECI851972 EME851972 EWA851972 FFW851972 FPS851972 FZO851972 GJK851972 GTG851972 HDC851972 HMY851972 HWU851972 IGQ851972 IQM851972 JAI851972 JKE851972 JUA851972 KDW851972 KNS851972 KXO851972 LHK851972 LRG851972 MBC851972 MKY851972 MUU851972 NEQ851972 NOM851972 NYI851972 OIE851972 OSA851972 PBW851972 PLS851972 PVO851972 QFK851972 QPG851972 QZC851972 RIY851972 RSU851972 SCQ851972 SMM851972 SWI851972 TGE851972 TQA851972 TZW851972 UJS851972 UTO851972 VDK851972 VNG851972 VXC851972 WGY851972 WQU851972 EI917508 OE917508 YA917508 AHW917508 ARS917508 BBO917508 BLK917508 BVG917508 CFC917508 COY917508 CYU917508 DIQ917508 DSM917508 ECI917508 EME917508 EWA917508 FFW917508 FPS917508 FZO917508 GJK917508 GTG917508 HDC917508 HMY917508 HWU917508 IGQ917508 IQM917508 JAI917508 JKE917508 JUA917508 KDW917508 KNS917508 KXO917508 LHK917508 LRG917508 MBC917508 MKY917508 MUU917508 NEQ917508 NOM917508 NYI917508 OIE917508 OSA917508 PBW917508 PLS917508 PVO917508 QFK917508 QPG917508 QZC917508 RIY917508 RSU917508 SCQ917508 SMM917508 SWI917508 TGE917508 TQA917508 TZW917508 UJS917508 UTO917508 VDK917508 VNG917508 VXC917508 WGY917508 WQU917508 EI983044 OE983044 YA983044 AHW983044 ARS983044 BBO983044 BLK983044 BVG983044 CFC983044 COY983044 CYU983044 DIQ983044 DSM983044 ECI983044 EME983044 EWA983044 FFW983044 FPS983044 FZO983044 GJK983044 GTG983044 HDC983044 HMY983044 HWU983044 IGQ983044 IQM983044 JAI983044 JKE983044 JUA983044 KDW983044 KNS983044 KXO983044 LHK983044 LRG983044 MBC983044 MKY983044 MUU983044 NEQ983044 NOM983044 NYI983044 OIE983044 OSA983044 PBW983044 PLS983044 PVO983044 QFK983044 QPG983044 QZC983044 RIY983044 RSU983044 SCQ983044 SMM983044 SWI983044 TGE983044 TQA983044 TZW983044 UJS983044 UTO983044 VDK983044 VNG983044 VXC983044 WGY983044 WQU983044 Y65507 Y131043 Y196579 Y262115 Y327651 Y393187 Y458723 Y524259 Y589795 Y655331 Y720867 Y786403 Y851939 Y917475 Y983011 W65507 W131043 W196579 W262115 W327651 W393187 W458723 W524259 W589795 W655331 W720867 W786403 W851939 W917475 W983011 U65507 U131043 U196579 U262115 U327651 U393187 U458723 U524259 U589795 U655331 U720867 U786403 U851939 U917475 U983011 S65507 S131043 S196579 S262115 S327651 S393187 S458723 S524259 S589795 S655331 S720867 S786403 S851939 S917475 S983011 Q65507 Q131043 Q196579 Q262115 Q327651 Q393187 Q458723 Q524259 Q589795 Q655331 Q720867 Q786403 Q851939 Q917475 Q983011 O65507 O131043 O196579 O262115 O327651 O393187 O458723 O524259 O589795 O655331 O720867 O786403 O851939 O917475 O983011 M65507 M131043 M196579 M262115 M327651 M393187 M458723 M524259 M589795 M655331 M720867 M786403 M851939 M917475 M983011 K65507 K131043 K196579 K262115 K327651 K393187 K458723 K524259 K589795 K655331 K720867 K786403 K851939 K917475 K983011 Y26 W26 U26 S26 Q26 O26 M26 K26 WQU26 WGY26 VXC26 VNG26 VDK26 UTO26 UJS26 TZW26 TQA26 TGE26 SWI26 SMM26 SCQ26 RSU26 RIY26 QZC26 QPG26 QFK26 PVO26 PLS26 PBW26 OSA26 OIE26 NYI26 NOM26 NEQ26 MUU26 MKY26 MBC26 LRG26 LHK26 KXO26 KNS26 KDW26 JUA26 JKE26 JAI26 IQM26 IGQ26 HWU26 HMY26 HDC26 GTG26 GJK26 FZO26 FPS26 FFW26 EWA26 EME26 ECI26 DSM26 DIQ26 CYU26 COY26 CFC26 BVG26 BLK26 BBO26 ARS26 AHW26 YA26 OE26 EI26 WQW26 WHA26 VXE26 VNI26 VDM26 UTQ26 UJU26 TZY26 TQC26 TGG26 SWK26 SMO26 SCS26 RSW26 RJA26 QZE26 QPI26 QFM26 PVQ26 PLU26 PBY26 OSC26 OIG26 NYK26 NOO26 NES26 MUW26 MLA26 MBE26 LRI26 LHM26 KXQ26 KNU26 KDY26 JUC26 JKG26 JAK26 IQO26 IGS26 HWW26 HNA26 HDE26 GTI26 GJM26 FZQ26 FPU26 FFY26 EWC26 EMG26 ECK26 DSO26 DIS26 CYW26 CPA26 CFE26 BVI26 BLM26 BBQ26 ARU26 AHY26 YC26 OG26 EK26 WQY26 WHC26 VXG26 VNK26 VDO26 UTS26 UJW26 UAA26 TQE26 TGI26 SWM26 SMQ26 SCU26 RSY26 RJC26 QZG26 QPK26 QFO26 PVS26 PLW26 PCA26 OSE26 OII26 NYM26 NOQ26 NEU26 MUY26 MLC26 MBG26 LRK26 LHO26 KXS26 KNW26 KEA26 JUE26 JKI26 JAM26 IQQ26 IGU26 HWY26 HNC26 HDG26 GTK26 GJO26 FZS26 FPW26 FGA26 EWE26 EMI26 ECM26 DSQ26 DIU26 CYY26 CPC26 CFG26 BVK26 BLO26 BBS26 ARW26 AIA26 YE26 OI26 EM26 WRA26 WHE26 VXI26 VNM26 VDQ26 UTU26 UJY26 UAC26 TQG26 TGK26 SWO26 SMS26 SCW26 RTA26 RJE26 QZI26 QPM26 QFQ26 PVU26 PLY26 PCC26 OSG26 OIK26 NYO26 NOS26 NEW26 MVA26 MLE26 MBI26 LRM26 LHQ26 KXU26 KNY26 KEC26 JUG26 JKK26 JAO26 IQS26 IGW26 HXA26 HNE26 HDI26 GTM26 GJQ26 FZU26 FPY26 FGC26 EWG26 EMK26 ECO26 DSS26 DIW26 CZA26 CPE26 CFI26 BVM26 BLQ26 BBU26 ARY26 AIC26 YG26 OK26 EO26 WRC26 WHG26 VXK26 VNO26 VDS26 UTW26 UKA26 UAE26 TQI26 TGM26 SWQ26 SMU26 SCY26 RTC26 RJG26 QZK26 QPO26 QFS26 PVW26 PMA26 PCE26 OSI26 OIM26 NYQ26 NOU26 NEY26 MVC26 MLG26 MBK26 LRO26 LHS26 KXW26 KOA26 KEE26 JUI26 JKM26 JAQ26 IQU26 IGY26 HXC26 HNG26 HDK26 GTO26 GJS26 FZW26 FQA26 FGE26 EWI26 EMM26 ECQ26 DSU26 DIY26 CZC26 CPG26 CFK26 BVO26 BLS26 BBW26 ASA26 AIE26 YI26 OM26 EQ26 WRE26 WHI26 VXM26 VNQ26 VDU26 UTY26 UKC26 UAG26 TQK26 TGO26 SWS26 SMW26 SDA26 RTE26 RJI26 QZM26 QPQ26 QFU26 PVY26 PMC26 PCG26 OSK26 OIO26 NYS26 NOW26 NFA26 MVE26 MLI26 MBM26 LRQ26 LHU26 KXY26 KOC26 KEG26 JUK26 JKO26 JAS26 IQW26 IHA26 HXE26 HNI26 HDM26 GTQ26 GJU26 FZY26 FQC26 FGG26 EWK26 EMO26 ECS26 DSW26 DJA26 CZE26 CPI26 CFM26 BVQ26 BLU26 BBY26 ASC26 AIG26 YK26 OO26 ES26 WRG26 WHK26 VXO26 VNS26 VDW26 UUA26 UKE26 UAI26 TQM26 TGQ26 SWU26 SMY26 SDC26 RTG26 RJK26 QZO26 QPS26 QFW26 PWA26 PME26 PCI26 OSM26 OIQ26 NYU26 NOY26 NFC26 MVG26 MLK26 MBO26 LRS26 LHW26 KYA26 KOE26 KEI26 JUM26 JKQ26 JAU26 IQY26 IHC26 HXG26 HNK26 HDO26 GTS26 GJW26 GAA26 FQE26 FGI26 EWM26 EMQ26 ECU26 DSY26 DJC26 CZG26 CPK26 CFO26 BVS26 BLW26 BCA26 ASE26 AII26 YM26 OQ26 EU26 WRI26 WHM26 VXQ26 VNU26 VDY26 UUC26 UKG26 UAK26 TQO26 TGS26 SWW26 SNA26 SDE26 RTI26 RJM26 QZQ26 QPU26 QFY26 PWC26 PMG26 PCK26 OSO26 OIS26 NYW26 NPA26 NFE26 MVI26 MLM26 MBQ26 LRU26 LHY26 KYC26 KOG26 KEK26 JUO26 JKS26 JAW26 IRA26 IHE26 HXI26 HNM26 HDQ26 GTU26 GJY26 GAC26 FQG26 FGK26 EWO26 EMS26 ECW26 DTA26 DJE26 CZI26 CPM26 CFQ26 BVU26 BLY26 BCC26 ASG26 AIK26 YO26 OS26 EW26 WPI26 WFM26 VVQ26 VLU26 VBY26 USC26 UIG26 TYK26 TOO26 TES26 SUW26 SLA26 SBE26 RRI26 RHM26 QXQ26 QNU26 QDY26 PUC26 PKG26 PAK26 OQO26 OGS26 NWW26 NNA26 NDE26 MTI26 MJM26 LZQ26 LPU26 LFY26 KWC26 KMG26 KCK26 JSO26 JIS26 IYW26 IPA26 IFE26 HVI26 HLM26 HBQ26 GRU26 GHY26 FYC26 FOG26 FEK26 EUO26 EKS26 EAW26 DRA26 DHE26 CXI26 CNM26 CDQ26 BTU26 BJY26 BAC26 AQG26 AGK26 WO26 MS26 CW26 WPK26 WFO26 VVS26 VLW26 VCA26 USE26 UII26 TYM26 TOQ26 TEU26 SUY26 SLC26 SBG26 RRK26 RHO26 QXS26 QNW26 QEA26 PUE26 PKI26 PAM26 OQQ26 OGU26 NWY26 NNC26 NDG26 MTK26 MJO26 LZS26 LPW26 LGA26 KWE26 KMI26 KCM26 JSQ26 JIU26 IYY26 IPC26 IFG26 HVK26 HLO26 HBS26 GRW26 GIA26 FYE26 FOI26 FEM26 EUQ26 EKU26 EAY26 DRC26 DHG26 CXK26 CNO26 CDS26 BTW26 BKA26 BAE26 AQI26 AGM26 WQ26 MU26 CY26 WPM26 WFQ26 VVU26 VLY26 VCC26 USG26 UIK26 TYO26 TOS26 TEW26 SVA26 SLE26 SBI26 RRM26 RHQ26 QXU26 QNY26 QEC26 PUG26 PKK26 PAO26 OQS26 OGW26 NXA26 NNE26 NDI26 MTM26 MJQ26 LZU26 LPY26 LGC26 KWG26 KMK26 KCO26 JSS26 JIW26 IZA26 IPE26 IFI26 HVM26 HLQ26 HBU26 GRY26 GIC26 FYG26 FOK26 FEO26 EUS26 EKW26 EBA26 DRE26 DHI26 CXM26 CNQ26 CDU26 BTY26 BKC26 BAG26 AQK26 AGO26 WS26 MW26 DA26 WPO26 WFS26 VVW26 VMA26 VCE26 USI26 UIM26 TYQ26 TOU26 TEY26 SVC26 SLG26 SBK26 RRO26 RHS26 QXW26 QOA26 QEE26 PUI26 PKM26 PAQ26 OQU26 OGY26 NXC26 NNG26 NDK26 MTO26 MJS26 LZW26 LQA26 LGE26 KWI26 KMM26 KCQ26 JSU26 JIY26 IZC26 IPG26 IFK26 HVO26 HLS26 HBW26 GSA26 GIE26 FYI26 FOM26 FEQ26 EUU26 EKY26 EBC26 DRG26 DHK26 CXO26 CNS26 CDW26 BUA26 BKE26 BAI26 AQM26 AGQ26 WU26 MY26 DC26 WPQ26 WFU26 VVY26 VMC26 VCG26 USK26 UIO26 TYS26 TOW26 TFA26 SVE26 SLI26 SBM26 RRQ26 RHU26 QXY26 QOC26 QEG26 PUK26 PKO26 PAS26 OQW26 OHA26 NXE26 NNI26 NDM26 MTQ26 MJU26 LZY26 LQC26 LGG26 KWK26 KMO26 KCS26 JSW26 JJA26 IZE26 IPI26 IFM26 HVQ26 HLU26 HBY26 GSC26 GIG26 FYK26 FOO26 FES26 EUW26 ELA26 EBE26 DRI26 DHM26 CXQ26 CNU26 CDY26 BUC26 BKG26 BAK26 AQO26 AGS26 WW26 NA26 DE26 WPS26 WFW26 VWA26 VME26 VCI26 USM26 UIQ26 TYU26 TOY26 TFC26 SVG26 SLK26 SBO26 RRS26 RHW26 QYA26 QOE26 QEI26 PUM26 PKQ26 PAU26 OQY26 OHC26 NXG26 NNK26 NDO26 MTS26 MJW26 MAA26 LQE26 LGI26 KWM26 KMQ26 KCU26 JSY26 JJC26 IZG26 IPK26 IFO26 HVS26 HLW26 HCA26 GSE26 GII26 FYM26 FOQ26 FEU26 EUY26 ELC26 EBG26 DRK26 DHO26 CXS26 CNW26 CEA26 BUE26 BKI26 BAM26 AQQ26 AGU26 WY26 NC26 DG26 WPU26 WFY26 VWC26 VMG26 VCK26 USO26 UIS26 TYW26 TPA26 TFE26 SVI26 SLM26 SBQ26 RRU26 RHY26 QYC26 QOG26 QEK26 PUO26 PKS26 PAW26 ORA26 OHE26 NXI26 NNM26 NDQ26 MTU26 MJY26 MAC26 LQG26 LGK26 KWO26 KMS26 KCW26 JTA26 JJE26 IZI26 IPM26 IFQ26 HVU26 HLY26 HCC26 GSG26 GIK26 FYO26 FOS26 FEW26 EVA26 ELE26 EBI26 DRM26 DHQ26 CXU26 CNY26 CEC26 BUG26 BKK26 BAO26 AQS26 AGW26 XA26 NE26 DI26 WPW26 WGA26 VWE26 VMI26 VCM26 USQ26 UIU26 TYY26 TPC26 TFG26 SVK26 SLO26 SBS26 RRW26 RIA26 QYE26 QOI26 QEM26 PUQ26 PKU26 PAY26 ORC26 OHG26 NXK26 NNO26 NDS26 MTW26 MKA26 MAE26 LQI26 LGM26 KWQ26 KMU26 KCY26 JTC26 JJG26 IZK26 IPO26 IFS26 HVW26 HMA26 HCE26 GSI26 GIM26 FYQ26 FOU26 FEY26 EVC26 ELG26 EBK26 DRO26 DHS26 CXW26 COA26 CEE26 BUI26 BKM26 BAQ26 AQU26 AGY26 XC26 NG26 DK26 BK65507 BK131043 BK196579 BK262115 BK327651 BK393187 BK458723 BK524259 BK589795 BK655331 BK720867 BK786403 BK851939 BK917475 BK983011 BI65507 BI131043 BI196579 BI262115 BI327651 BI393187 BI458723 BI524259 BI589795 BI655331 BI720867 BI786403 BI851939 BI917475 BI983011 BG65507 BG131043 BG196579 BG262115 BG327651 BG393187 BG458723 BG524259 BG589795 BG655331 BG720867 BG786403 BG851939 BG917475 BG983011 BE65507 BE131043 BE196579 BE262115 BE327651 BE393187 BE458723 BE524259 BE589795 BE655331 BE720867 BE786403 BE851939 BE917475 BE983011 BC65507 BC131043 BC196579 BC262115 BC327651 BC393187 BC458723 BC524259 BC589795 BC655331 BC720867 BC786403 BC851939 BC917475 BC983011 BA65507 BA131043 BA196579 BA262115 BA327651 BA393187 BA458723 BA524259 BA589795 BA655331 BA720867 BA786403 BA851939 BA917475 BA983011 AY65507 AY131043 AY196579 AY262115 AY327651 AY393187 AY458723 AY524259 AY589795 AY655331 AY720867 AY786403 AY851939 AY917475 AY983011 AW65507 AW131043 AW196579 AW262115 AW327651 AW393187 AW458723 AW524259 AW589795 AW655331 AW720867 AW786403 AW851939 AW917475 AW983011 BK26 BI26 BG26 BE26 BC26 BA26 AY26 AW26</xm:sqref>
        </x14:dataValidation>
        <x14:dataValidation type="list" allowBlank="1" showInputMessage="1" showErrorMessage="1">
          <x14:formula1>
            <xm:f>Soil_Contour_Micro</xm:f>
          </x14:formula1>
          <xm:sqref>DK65546 NG65546 XC65546 AGY65546 AQU65546 BAQ65546 BKM65546 BUI65546 CEE65546 COA65546 CXW65546 DHS65546 DRO65546 EBK65546 ELG65546 EVC65546 FEY65546 FOU65546 FYQ65546 GIM65546 GSI65546 HCE65546 HMA65546 HVW65546 IFS65546 IPO65546 IZK65546 JJG65546 JTC65546 KCY65546 KMU65546 KWQ65546 LGM65546 LQI65546 MAE65546 MKA65546 MTW65546 NDS65546 NNO65546 NXK65546 OHG65546 ORC65546 PAY65546 PKU65546 PUQ65546 QEM65546 QOI65546 QYE65546 RIA65546 RRW65546 SBS65546 SLO65546 SVK65546 TFG65546 TPC65546 TYY65546 UIU65546 USQ65546 VCM65546 VMI65546 VWE65546 WGA65546 WPW65546 DK131082 NG131082 XC131082 AGY131082 AQU131082 BAQ131082 BKM131082 BUI131082 CEE131082 COA131082 CXW131082 DHS131082 DRO131082 EBK131082 ELG131082 EVC131082 FEY131082 FOU131082 FYQ131082 GIM131082 GSI131082 HCE131082 HMA131082 HVW131082 IFS131082 IPO131082 IZK131082 JJG131082 JTC131082 KCY131082 KMU131082 KWQ131082 LGM131082 LQI131082 MAE131082 MKA131082 MTW131082 NDS131082 NNO131082 NXK131082 OHG131082 ORC131082 PAY131082 PKU131082 PUQ131082 QEM131082 QOI131082 QYE131082 RIA131082 RRW131082 SBS131082 SLO131082 SVK131082 TFG131082 TPC131082 TYY131082 UIU131082 USQ131082 VCM131082 VMI131082 VWE131082 WGA131082 WPW131082 DK196618 NG196618 XC196618 AGY196618 AQU196618 BAQ196618 BKM196618 BUI196618 CEE196618 COA196618 CXW196618 DHS196618 DRO196618 EBK196618 ELG196618 EVC196618 FEY196618 FOU196618 FYQ196618 GIM196618 GSI196618 HCE196618 HMA196618 HVW196618 IFS196618 IPO196618 IZK196618 JJG196618 JTC196618 KCY196618 KMU196618 KWQ196618 LGM196618 LQI196618 MAE196618 MKA196618 MTW196618 NDS196618 NNO196618 NXK196618 OHG196618 ORC196618 PAY196618 PKU196618 PUQ196618 QEM196618 QOI196618 QYE196618 RIA196618 RRW196618 SBS196618 SLO196618 SVK196618 TFG196618 TPC196618 TYY196618 UIU196618 USQ196618 VCM196618 VMI196618 VWE196618 WGA196618 WPW196618 DK262154 NG262154 XC262154 AGY262154 AQU262154 BAQ262154 BKM262154 BUI262154 CEE262154 COA262154 CXW262154 DHS262154 DRO262154 EBK262154 ELG262154 EVC262154 FEY262154 FOU262154 FYQ262154 GIM262154 GSI262154 HCE262154 HMA262154 HVW262154 IFS262154 IPO262154 IZK262154 JJG262154 JTC262154 KCY262154 KMU262154 KWQ262154 LGM262154 LQI262154 MAE262154 MKA262154 MTW262154 NDS262154 NNO262154 NXK262154 OHG262154 ORC262154 PAY262154 PKU262154 PUQ262154 QEM262154 QOI262154 QYE262154 RIA262154 RRW262154 SBS262154 SLO262154 SVK262154 TFG262154 TPC262154 TYY262154 UIU262154 USQ262154 VCM262154 VMI262154 VWE262154 WGA262154 WPW262154 DK327690 NG327690 XC327690 AGY327690 AQU327690 BAQ327690 BKM327690 BUI327690 CEE327690 COA327690 CXW327690 DHS327690 DRO327690 EBK327690 ELG327690 EVC327690 FEY327690 FOU327690 FYQ327690 GIM327690 GSI327690 HCE327690 HMA327690 HVW327690 IFS327690 IPO327690 IZK327690 JJG327690 JTC327690 KCY327690 KMU327690 KWQ327690 LGM327690 LQI327690 MAE327690 MKA327690 MTW327690 NDS327690 NNO327690 NXK327690 OHG327690 ORC327690 PAY327690 PKU327690 PUQ327690 QEM327690 QOI327690 QYE327690 RIA327690 RRW327690 SBS327690 SLO327690 SVK327690 TFG327690 TPC327690 TYY327690 UIU327690 USQ327690 VCM327690 VMI327690 VWE327690 WGA327690 WPW327690 DK393226 NG393226 XC393226 AGY393226 AQU393226 BAQ393226 BKM393226 BUI393226 CEE393226 COA393226 CXW393226 DHS393226 DRO393226 EBK393226 ELG393226 EVC393226 FEY393226 FOU393226 FYQ393226 GIM393226 GSI393226 HCE393226 HMA393226 HVW393226 IFS393226 IPO393226 IZK393226 JJG393226 JTC393226 KCY393226 KMU393226 KWQ393226 LGM393226 LQI393226 MAE393226 MKA393226 MTW393226 NDS393226 NNO393226 NXK393226 OHG393226 ORC393226 PAY393226 PKU393226 PUQ393226 QEM393226 QOI393226 QYE393226 RIA393226 RRW393226 SBS393226 SLO393226 SVK393226 TFG393226 TPC393226 TYY393226 UIU393226 USQ393226 VCM393226 VMI393226 VWE393226 WGA393226 WPW393226 DK458762 NG458762 XC458762 AGY458762 AQU458762 BAQ458762 BKM458762 BUI458762 CEE458762 COA458762 CXW458762 DHS458762 DRO458762 EBK458762 ELG458762 EVC458762 FEY458762 FOU458762 FYQ458762 GIM458762 GSI458762 HCE458762 HMA458762 HVW458762 IFS458762 IPO458762 IZK458762 JJG458762 JTC458762 KCY458762 KMU458762 KWQ458762 LGM458762 LQI458762 MAE458762 MKA458762 MTW458762 NDS458762 NNO458762 NXK458762 OHG458762 ORC458762 PAY458762 PKU458762 PUQ458762 QEM458762 QOI458762 QYE458762 RIA458762 RRW458762 SBS458762 SLO458762 SVK458762 TFG458762 TPC458762 TYY458762 UIU458762 USQ458762 VCM458762 VMI458762 VWE458762 WGA458762 WPW458762 DK524298 NG524298 XC524298 AGY524298 AQU524298 BAQ524298 BKM524298 BUI524298 CEE524298 COA524298 CXW524298 DHS524298 DRO524298 EBK524298 ELG524298 EVC524298 FEY524298 FOU524298 FYQ524298 GIM524298 GSI524298 HCE524298 HMA524298 HVW524298 IFS524298 IPO524298 IZK524298 JJG524298 JTC524298 KCY524298 KMU524298 KWQ524298 LGM524298 LQI524298 MAE524298 MKA524298 MTW524298 NDS524298 NNO524298 NXK524298 OHG524298 ORC524298 PAY524298 PKU524298 PUQ524298 QEM524298 QOI524298 QYE524298 RIA524298 RRW524298 SBS524298 SLO524298 SVK524298 TFG524298 TPC524298 TYY524298 UIU524298 USQ524298 VCM524298 VMI524298 VWE524298 WGA524298 WPW524298 DK589834 NG589834 XC589834 AGY589834 AQU589834 BAQ589834 BKM589834 BUI589834 CEE589834 COA589834 CXW589834 DHS589834 DRO589834 EBK589834 ELG589834 EVC589834 FEY589834 FOU589834 FYQ589834 GIM589834 GSI589834 HCE589834 HMA589834 HVW589834 IFS589834 IPO589834 IZK589834 JJG589834 JTC589834 KCY589834 KMU589834 KWQ589834 LGM589834 LQI589834 MAE589834 MKA589834 MTW589834 NDS589834 NNO589834 NXK589834 OHG589834 ORC589834 PAY589834 PKU589834 PUQ589834 QEM589834 QOI589834 QYE589834 RIA589834 RRW589834 SBS589834 SLO589834 SVK589834 TFG589834 TPC589834 TYY589834 UIU589834 USQ589834 VCM589834 VMI589834 VWE589834 WGA589834 WPW589834 DK655370 NG655370 XC655370 AGY655370 AQU655370 BAQ655370 BKM655370 BUI655370 CEE655370 COA655370 CXW655370 DHS655370 DRO655370 EBK655370 ELG655370 EVC655370 FEY655370 FOU655370 FYQ655370 GIM655370 GSI655370 HCE655370 HMA655370 HVW655370 IFS655370 IPO655370 IZK655370 JJG655370 JTC655370 KCY655370 KMU655370 KWQ655370 LGM655370 LQI655370 MAE655370 MKA655370 MTW655370 NDS655370 NNO655370 NXK655370 OHG655370 ORC655370 PAY655370 PKU655370 PUQ655370 QEM655370 QOI655370 QYE655370 RIA655370 RRW655370 SBS655370 SLO655370 SVK655370 TFG655370 TPC655370 TYY655370 UIU655370 USQ655370 VCM655370 VMI655370 VWE655370 WGA655370 WPW655370 DK720906 NG720906 XC720906 AGY720906 AQU720906 BAQ720906 BKM720906 BUI720906 CEE720906 COA720906 CXW720906 DHS720906 DRO720906 EBK720906 ELG720906 EVC720906 FEY720906 FOU720906 FYQ720906 GIM720906 GSI720906 HCE720906 HMA720906 HVW720906 IFS720906 IPO720906 IZK720906 JJG720906 JTC720906 KCY720906 KMU720906 KWQ720906 LGM720906 LQI720906 MAE720906 MKA720906 MTW720906 NDS720906 NNO720906 NXK720906 OHG720906 ORC720906 PAY720906 PKU720906 PUQ720906 QEM720906 QOI720906 QYE720906 RIA720906 RRW720906 SBS720906 SLO720906 SVK720906 TFG720906 TPC720906 TYY720906 UIU720906 USQ720906 VCM720906 VMI720906 VWE720906 WGA720906 WPW720906 DK786442 NG786442 XC786442 AGY786442 AQU786442 BAQ786442 BKM786442 BUI786442 CEE786442 COA786442 CXW786442 DHS786442 DRO786442 EBK786442 ELG786442 EVC786442 FEY786442 FOU786442 FYQ786442 GIM786442 GSI786442 HCE786442 HMA786442 HVW786442 IFS786442 IPO786442 IZK786442 JJG786442 JTC786442 KCY786442 KMU786442 KWQ786442 LGM786442 LQI786442 MAE786442 MKA786442 MTW786442 NDS786442 NNO786442 NXK786442 OHG786442 ORC786442 PAY786442 PKU786442 PUQ786442 QEM786442 QOI786442 QYE786442 RIA786442 RRW786442 SBS786442 SLO786442 SVK786442 TFG786442 TPC786442 TYY786442 UIU786442 USQ786442 VCM786442 VMI786442 VWE786442 WGA786442 WPW786442 DK851978 NG851978 XC851978 AGY851978 AQU851978 BAQ851978 BKM851978 BUI851978 CEE851978 COA851978 CXW851978 DHS851978 DRO851978 EBK851978 ELG851978 EVC851978 FEY851978 FOU851978 FYQ851978 GIM851978 GSI851978 HCE851978 HMA851978 HVW851978 IFS851978 IPO851978 IZK851978 JJG851978 JTC851978 KCY851978 KMU851978 KWQ851978 LGM851978 LQI851978 MAE851978 MKA851978 MTW851978 NDS851978 NNO851978 NXK851978 OHG851978 ORC851978 PAY851978 PKU851978 PUQ851978 QEM851978 QOI851978 QYE851978 RIA851978 RRW851978 SBS851978 SLO851978 SVK851978 TFG851978 TPC851978 TYY851978 UIU851978 USQ851978 VCM851978 VMI851978 VWE851978 WGA851978 WPW851978 DK917514 NG917514 XC917514 AGY917514 AQU917514 BAQ917514 BKM917514 BUI917514 CEE917514 COA917514 CXW917514 DHS917514 DRO917514 EBK917514 ELG917514 EVC917514 FEY917514 FOU917514 FYQ917514 GIM917514 GSI917514 HCE917514 HMA917514 HVW917514 IFS917514 IPO917514 IZK917514 JJG917514 JTC917514 KCY917514 KMU917514 KWQ917514 LGM917514 LQI917514 MAE917514 MKA917514 MTW917514 NDS917514 NNO917514 NXK917514 OHG917514 ORC917514 PAY917514 PKU917514 PUQ917514 QEM917514 QOI917514 QYE917514 RIA917514 RRW917514 SBS917514 SLO917514 SVK917514 TFG917514 TPC917514 TYY917514 UIU917514 USQ917514 VCM917514 VMI917514 VWE917514 WGA917514 WPW917514 DK983050 NG983050 XC983050 AGY983050 AQU983050 BAQ983050 BKM983050 BUI983050 CEE983050 COA983050 CXW983050 DHS983050 DRO983050 EBK983050 ELG983050 EVC983050 FEY983050 FOU983050 FYQ983050 GIM983050 GSI983050 HCE983050 HMA983050 HVW983050 IFS983050 IPO983050 IZK983050 JJG983050 JTC983050 KCY983050 KMU983050 KWQ983050 LGM983050 LQI983050 MAE983050 MKA983050 MTW983050 NDS983050 NNO983050 NXK983050 OHG983050 ORC983050 PAY983050 PKU983050 PUQ983050 QEM983050 QOI983050 QYE983050 RIA983050 RRW983050 SBS983050 SLO983050 SVK983050 TFG983050 TPC983050 TYY983050 UIU983050 USQ983050 VCM983050 VMI983050 VWE983050 WGA983050 WPW983050 DI65546 NE65546 XA65546 AGW65546 AQS65546 BAO65546 BKK65546 BUG65546 CEC65546 CNY65546 CXU65546 DHQ65546 DRM65546 EBI65546 ELE65546 EVA65546 FEW65546 FOS65546 FYO65546 GIK65546 GSG65546 HCC65546 HLY65546 HVU65546 IFQ65546 IPM65546 IZI65546 JJE65546 JTA65546 KCW65546 KMS65546 KWO65546 LGK65546 LQG65546 MAC65546 MJY65546 MTU65546 NDQ65546 NNM65546 NXI65546 OHE65546 ORA65546 PAW65546 PKS65546 PUO65546 QEK65546 QOG65546 QYC65546 RHY65546 RRU65546 SBQ65546 SLM65546 SVI65546 TFE65546 TPA65546 TYW65546 UIS65546 USO65546 VCK65546 VMG65546 VWC65546 WFY65546 WPU65546 DI131082 NE131082 XA131082 AGW131082 AQS131082 BAO131082 BKK131082 BUG131082 CEC131082 CNY131082 CXU131082 DHQ131082 DRM131082 EBI131082 ELE131082 EVA131082 FEW131082 FOS131082 FYO131082 GIK131082 GSG131082 HCC131082 HLY131082 HVU131082 IFQ131082 IPM131082 IZI131082 JJE131082 JTA131082 KCW131082 KMS131082 KWO131082 LGK131082 LQG131082 MAC131082 MJY131082 MTU131082 NDQ131082 NNM131082 NXI131082 OHE131082 ORA131082 PAW131082 PKS131082 PUO131082 QEK131082 QOG131082 QYC131082 RHY131082 RRU131082 SBQ131082 SLM131082 SVI131082 TFE131082 TPA131082 TYW131082 UIS131082 USO131082 VCK131082 VMG131082 VWC131082 WFY131082 WPU131082 DI196618 NE196618 XA196618 AGW196618 AQS196618 BAO196618 BKK196618 BUG196618 CEC196618 CNY196618 CXU196618 DHQ196618 DRM196618 EBI196618 ELE196618 EVA196618 FEW196618 FOS196618 FYO196618 GIK196618 GSG196618 HCC196618 HLY196618 HVU196618 IFQ196618 IPM196618 IZI196618 JJE196618 JTA196618 KCW196618 KMS196618 KWO196618 LGK196618 LQG196618 MAC196618 MJY196618 MTU196618 NDQ196618 NNM196618 NXI196618 OHE196618 ORA196618 PAW196618 PKS196618 PUO196618 QEK196618 QOG196618 QYC196618 RHY196618 RRU196618 SBQ196618 SLM196618 SVI196618 TFE196618 TPA196618 TYW196618 UIS196618 USO196618 VCK196618 VMG196618 VWC196618 WFY196618 WPU196618 DI262154 NE262154 XA262154 AGW262154 AQS262154 BAO262154 BKK262154 BUG262154 CEC262154 CNY262154 CXU262154 DHQ262154 DRM262154 EBI262154 ELE262154 EVA262154 FEW262154 FOS262154 FYO262154 GIK262154 GSG262154 HCC262154 HLY262154 HVU262154 IFQ262154 IPM262154 IZI262154 JJE262154 JTA262154 KCW262154 KMS262154 KWO262154 LGK262154 LQG262154 MAC262154 MJY262154 MTU262154 NDQ262154 NNM262154 NXI262154 OHE262154 ORA262154 PAW262154 PKS262154 PUO262154 QEK262154 QOG262154 QYC262154 RHY262154 RRU262154 SBQ262154 SLM262154 SVI262154 TFE262154 TPA262154 TYW262154 UIS262154 USO262154 VCK262154 VMG262154 VWC262154 WFY262154 WPU262154 DI327690 NE327690 XA327690 AGW327690 AQS327690 BAO327690 BKK327690 BUG327690 CEC327690 CNY327690 CXU327690 DHQ327690 DRM327690 EBI327690 ELE327690 EVA327690 FEW327690 FOS327690 FYO327690 GIK327690 GSG327690 HCC327690 HLY327690 HVU327690 IFQ327690 IPM327690 IZI327690 JJE327690 JTA327690 KCW327690 KMS327690 KWO327690 LGK327690 LQG327690 MAC327690 MJY327690 MTU327690 NDQ327690 NNM327690 NXI327690 OHE327690 ORA327690 PAW327690 PKS327690 PUO327690 QEK327690 QOG327690 QYC327690 RHY327690 RRU327690 SBQ327690 SLM327690 SVI327690 TFE327690 TPA327690 TYW327690 UIS327690 USO327690 VCK327690 VMG327690 VWC327690 WFY327690 WPU327690 DI393226 NE393226 XA393226 AGW393226 AQS393226 BAO393226 BKK393226 BUG393226 CEC393226 CNY393226 CXU393226 DHQ393226 DRM393226 EBI393226 ELE393226 EVA393226 FEW393226 FOS393226 FYO393226 GIK393226 GSG393226 HCC393226 HLY393226 HVU393226 IFQ393226 IPM393226 IZI393226 JJE393226 JTA393226 KCW393226 KMS393226 KWO393226 LGK393226 LQG393226 MAC393226 MJY393226 MTU393226 NDQ393226 NNM393226 NXI393226 OHE393226 ORA393226 PAW393226 PKS393226 PUO393226 QEK393226 QOG393226 QYC393226 RHY393226 RRU393226 SBQ393226 SLM393226 SVI393226 TFE393226 TPA393226 TYW393226 UIS393226 USO393226 VCK393226 VMG393226 VWC393226 WFY393226 WPU393226 DI458762 NE458762 XA458762 AGW458762 AQS458762 BAO458762 BKK458762 BUG458762 CEC458762 CNY458762 CXU458762 DHQ458762 DRM458762 EBI458762 ELE458762 EVA458762 FEW458762 FOS458762 FYO458762 GIK458762 GSG458762 HCC458762 HLY458762 HVU458762 IFQ458762 IPM458762 IZI458762 JJE458762 JTA458762 KCW458762 KMS458762 KWO458762 LGK458762 LQG458762 MAC458762 MJY458762 MTU458762 NDQ458762 NNM458762 NXI458762 OHE458762 ORA458762 PAW458762 PKS458762 PUO458762 QEK458762 QOG458762 QYC458762 RHY458762 RRU458762 SBQ458762 SLM458762 SVI458762 TFE458762 TPA458762 TYW458762 UIS458762 USO458762 VCK458762 VMG458762 VWC458762 WFY458762 WPU458762 DI524298 NE524298 XA524298 AGW524298 AQS524298 BAO524298 BKK524298 BUG524298 CEC524298 CNY524298 CXU524298 DHQ524298 DRM524298 EBI524298 ELE524298 EVA524298 FEW524298 FOS524298 FYO524298 GIK524298 GSG524298 HCC524298 HLY524298 HVU524298 IFQ524298 IPM524298 IZI524298 JJE524298 JTA524298 KCW524298 KMS524298 KWO524298 LGK524298 LQG524298 MAC524298 MJY524298 MTU524298 NDQ524298 NNM524298 NXI524298 OHE524298 ORA524298 PAW524298 PKS524298 PUO524298 QEK524298 QOG524298 QYC524298 RHY524298 RRU524298 SBQ524298 SLM524298 SVI524298 TFE524298 TPA524298 TYW524298 UIS524298 USO524298 VCK524298 VMG524298 VWC524298 WFY524298 WPU524298 DI589834 NE589834 XA589834 AGW589834 AQS589834 BAO589834 BKK589834 BUG589834 CEC589834 CNY589834 CXU589834 DHQ589834 DRM589834 EBI589834 ELE589834 EVA589834 FEW589834 FOS589834 FYO589834 GIK589834 GSG589834 HCC589834 HLY589834 HVU589834 IFQ589834 IPM589834 IZI589834 JJE589834 JTA589834 KCW589834 KMS589834 KWO589834 LGK589834 LQG589834 MAC589834 MJY589834 MTU589834 NDQ589834 NNM589834 NXI589834 OHE589834 ORA589834 PAW589834 PKS589834 PUO589834 QEK589834 QOG589834 QYC589834 RHY589834 RRU589834 SBQ589834 SLM589834 SVI589834 TFE589834 TPA589834 TYW589834 UIS589834 USO589834 VCK589834 VMG589834 VWC589834 WFY589834 WPU589834 DI655370 NE655370 XA655370 AGW655370 AQS655370 BAO655370 BKK655370 BUG655370 CEC655370 CNY655370 CXU655370 DHQ655370 DRM655370 EBI655370 ELE655370 EVA655370 FEW655370 FOS655370 FYO655370 GIK655370 GSG655370 HCC655370 HLY655370 HVU655370 IFQ655370 IPM655370 IZI655370 JJE655370 JTA655370 KCW655370 KMS655370 KWO655370 LGK655370 LQG655370 MAC655370 MJY655370 MTU655370 NDQ655370 NNM655370 NXI655370 OHE655370 ORA655370 PAW655370 PKS655370 PUO655370 QEK655370 QOG655370 QYC655370 RHY655370 RRU655370 SBQ655370 SLM655370 SVI655370 TFE655370 TPA655370 TYW655370 UIS655370 USO655370 VCK655370 VMG655370 VWC655370 WFY655370 WPU655370 DI720906 NE720906 XA720906 AGW720906 AQS720906 BAO720906 BKK720906 BUG720906 CEC720906 CNY720906 CXU720906 DHQ720906 DRM720906 EBI720906 ELE720906 EVA720906 FEW720906 FOS720906 FYO720906 GIK720906 GSG720906 HCC720906 HLY720906 HVU720906 IFQ720906 IPM720906 IZI720906 JJE720906 JTA720906 KCW720906 KMS720906 KWO720906 LGK720906 LQG720906 MAC720906 MJY720906 MTU720906 NDQ720906 NNM720906 NXI720906 OHE720906 ORA720906 PAW720906 PKS720906 PUO720906 QEK720906 QOG720906 QYC720906 RHY720906 RRU720906 SBQ720906 SLM720906 SVI720906 TFE720906 TPA720906 TYW720906 UIS720906 USO720906 VCK720906 VMG720906 VWC720906 WFY720906 WPU720906 DI786442 NE786442 XA786442 AGW786442 AQS786442 BAO786442 BKK786442 BUG786442 CEC786442 CNY786442 CXU786442 DHQ786442 DRM786442 EBI786442 ELE786442 EVA786442 FEW786442 FOS786442 FYO786442 GIK786442 GSG786442 HCC786442 HLY786442 HVU786442 IFQ786442 IPM786442 IZI786442 JJE786442 JTA786442 KCW786442 KMS786442 KWO786442 LGK786442 LQG786442 MAC786442 MJY786442 MTU786442 NDQ786442 NNM786442 NXI786442 OHE786442 ORA786442 PAW786442 PKS786442 PUO786442 QEK786442 QOG786442 QYC786442 RHY786442 RRU786442 SBQ786442 SLM786442 SVI786442 TFE786442 TPA786442 TYW786442 UIS786442 USO786442 VCK786442 VMG786442 VWC786442 WFY786442 WPU786442 DI851978 NE851978 XA851978 AGW851978 AQS851978 BAO851978 BKK851978 BUG851978 CEC851978 CNY851978 CXU851978 DHQ851978 DRM851978 EBI851978 ELE851978 EVA851978 FEW851978 FOS851978 FYO851978 GIK851978 GSG851978 HCC851978 HLY851978 HVU851978 IFQ851978 IPM851978 IZI851978 JJE851978 JTA851978 KCW851978 KMS851978 KWO851978 LGK851978 LQG851978 MAC851978 MJY851978 MTU851978 NDQ851978 NNM851978 NXI851978 OHE851978 ORA851978 PAW851978 PKS851978 PUO851978 QEK851978 QOG851978 QYC851978 RHY851978 RRU851978 SBQ851978 SLM851978 SVI851978 TFE851978 TPA851978 TYW851978 UIS851978 USO851978 VCK851978 VMG851978 VWC851978 WFY851978 WPU851978 DI917514 NE917514 XA917514 AGW917514 AQS917514 BAO917514 BKK917514 BUG917514 CEC917514 CNY917514 CXU917514 DHQ917514 DRM917514 EBI917514 ELE917514 EVA917514 FEW917514 FOS917514 FYO917514 GIK917514 GSG917514 HCC917514 HLY917514 HVU917514 IFQ917514 IPM917514 IZI917514 JJE917514 JTA917514 KCW917514 KMS917514 KWO917514 LGK917514 LQG917514 MAC917514 MJY917514 MTU917514 NDQ917514 NNM917514 NXI917514 OHE917514 ORA917514 PAW917514 PKS917514 PUO917514 QEK917514 QOG917514 QYC917514 RHY917514 RRU917514 SBQ917514 SLM917514 SVI917514 TFE917514 TPA917514 TYW917514 UIS917514 USO917514 VCK917514 VMG917514 VWC917514 WFY917514 WPU917514 DI983050 NE983050 XA983050 AGW983050 AQS983050 BAO983050 BKK983050 BUG983050 CEC983050 CNY983050 CXU983050 DHQ983050 DRM983050 EBI983050 ELE983050 EVA983050 FEW983050 FOS983050 FYO983050 GIK983050 GSG983050 HCC983050 HLY983050 HVU983050 IFQ983050 IPM983050 IZI983050 JJE983050 JTA983050 KCW983050 KMS983050 KWO983050 LGK983050 LQG983050 MAC983050 MJY983050 MTU983050 NDQ983050 NNM983050 NXI983050 OHE983050 ORA983050 PAW983050 PKS983050 PUO983050 QEK983050 QOG983050 QYC983050 RHY983050 RRU983050 SBQ983050 SLM983050 SVI983050 TFE983050 TPA983050 TYW983050 UIS983050 USO983050 VCK983050 VMG983050 VWC983050 WFY983050 WPU983050 DG65546 NC65546 WY65546 AGU65546 AQQ65546 BAM65546 BKI65546 BUE65546 CEA65546 CNW65546 CXS65546 DHO65546 DRK65546 EBG65546 ELC65546 EUY65546 FEU65546 FOQ65546 FYM65546 GII65546 GSE65546 HCA65546 HLW65546 HVS65546 IFO65546 IPK65546 IZG65546 JJC65546 JSY65546 KCU65546 KMQ65546 KWM65546 LGI65546 LQE65546 MAA65546 MJW65546 MTS65546 NDO65546 NNK65546 NXG65546 OHC65546 OQY65546 PAU65546 PKQ65546 PUM65546 QEI65546 QOE65546 QYA65546 RHW65546 RRS65546 SBO65546 SLK65546 SVG65546 TFC65546 TOY65546 TYU65546 UIQ65546 USM65546 VCI65546 VME65546 VWA65546 WFW65546 WPS65546 DG131082 NC131082 WY131082 AGU131082 AQQ131082 BAM131082 BKI131082 BUE131082 CEA131082 CNW131082 CXS131082 DHO131082 DRK131082 EBG131082 ELC131082 EUY131082 FEU131082 FOQ131082 FYM131082 GII131082 GSE131082 HCA131082 HLW131082 HVS131082 IFO131082 IPK131082 IZG131082 JJC131082 JSY131082 KCU131082 KMQ131082 KWM131082 LGI131082 LQE131082 MAA131082 MJW131082 MTS131082 NDO131082 NNK131082 NXG131082 OHC131082 OQY131082 PAU131082 PKQ131082 PUM131082 QEI131082 QOE131082 QYA131082 RHW131082 RRS131082 SBO131082 SLK131082 SVG131082 TFC131082 TOY131082 TYU131082 UIQ131082 USM131082 VCI131082 VME131082 VWA131082 WFW131082 WPS131082 DG196618 NC196618 WY196618 AGU196618 AQQ196618 BAM196618 BKI196618 BUE196618 CEA196618 CNW196618 CXS196618 DHO196618 DRK196618 EBG196618 ELC196618 EUY196618 FEU196618 FOQ196618 FYM196618 GII196618 GSE196618 HCA196618 HLW196618 HVS196618 IFO196618 IPK196618 IZG196618 JJC196618 JSY196618 KCU196618 KMQ196618 KWM196618 LGI196618 LQE196618 MAA196618 MJW196618 MTS196618 NDO196618 NNK196618 NXG196618 OHC196618 OQY196618 PAU196618 PKQ196618 PUM196618 QEI196618 QOE196618 QYA196618 RHW196618 RRS196618 SBO196618 SLK196618 SVG196618 TFC196618 TOY196618 TYU196618 UIQ196618 USM196618 VCI196618 VME196618 VWA196618 WFW196618 WPS196618 DG262154 NC262154 WY262154 AGU262154 AQQ262154 BAM262154 BKI262154 BUE262154 CEA262154 CNW262154 CXS262154 DHO262154 DRK262154 EBG262154 ELC262154 EUY262154 FEU262154 FOQ262154 FYM262154 GII262154 GSE262154 HCA262154 HLW262154 HVS262154 IFO262154 IPK262154 IZG262154 JJC262154 JSY262154 KCU262154 KMQ262154 KWM262154 LGI262154 LQE262154 MAA262154 MJW262154 MTS262154 NDO262154 NNK262154 NXG262154 OHC262154 OQY262154 PAU262154 PKQ262154 PUM262154 QEI262154 QOE262154 QYA262154 RHW262154 RRS262154 SBO262154 SLK262154 SVG262154 TFC262154 TOY262154 TYU262154 UIQ262154 USM262154 VCI262154 VME262154 VWA262154 WFW262154 WPS262154 DG327690 NC327690 WY327690 AGU327690 AQQ327690 BAM327690 BKI327690 BUE327690 CEA327690 CNW327690 CXS327690 DHO327690 DRK327690 EBG327690 ELC327690 EUY327690 FEU327690 FOQ327690 FYM327690 GII327690 GSE327690 HCA327690 HLW327690 HVS327690 IFO327690 IPK327690 IZG327690 JJC327690 JSY327690 KCU327690 KMQ327690 KWM327690 LGI327690 LQE327690 MAA327690 MJW327690 MTS327690 NDO327690 NNK327690 NXG327690 OHC327690 OQY327690 PAU327690 PKQ327690 PUM327690 QEI327690 QOE327690 QYA327690 RHW327690 RRS327690 SBO327690 SLK327690 SVG327690 TFC327690 TOY327690 TYU327690 UIQ327690 USM327690 VCI327690 VME327690 VWA327690 WFW327690 WPS327690 DG393226 NC393226 WY393226 AGU393226 AQQ393226 BAM393226 BKI393226 BUE393226 CEA393226 CNW393226 CXS393226 DHO393226 DRK393226 EBG393226 ELC393226 EUY393226 FEU393226 FOQ393226 FYM393226 GII393226 GSE393226 HCA393226 HLW393226 HVS393226 IFO393226 IPK393226 IZG393226 JJC393226 JSY393226 KCU393226 KMQ393226 KWM393226 LGI393226 LQE393226 MAA393226 MJW393226 MTS393226 NDO393226 NNK393226 NXG393226 OHC393226 OQY393226 PAU393226 PKQ393226 PUM393226 QEI393226 QOE393226 QYA393226 RHW393226 RRS393226 SBO393226 SLK393226 SVG393226 TFC393226 TOY393226 TYU393226 UIQ393226 USM393226 VCI393226 VME393226 VWA393226 WFW393226 WPS393226 DG458762 NC458762 WY458762 AGU458762 AQQ458762 BAM458762 BKI458762 BUE458762 CEA458762 CNW458762 CXS458762 DHO458762 DRK458762 EBG458762 ELC458762 EUY458762 FEU458762 FOQ458762 FYM458762 GII458762 GSE458762 HCA458762 HLW458762 HVS458762 IFO458762 IPK458762 IZG458762 JJC458762 JSY458762 KCU458762 KMQ458762 KWM458762 LGI458762 LQE458762 MAA458762 MJW458762 MTS458762 NDO458762 NNK458762 NXG458762 OHC458762 OQY458762 PAU458762 PKQ458762 PUM458762 QEI458762 QOE458762 QYA458762 RHW458762 RRS458762 SBO458762 SLK458762 SVG458762 TFC458762 TOY458762 TYU458762 UIQ458762 USM458762 VCI458762 VME458762 VWA458762 WFW458762 WPS458762 DG524298 NC524298 WY524298 AGU524298 AQQ524298 BAM524298 BKI524298 BUE524298 CEA524298 CNW524298 CXS524298 DHO524298 DRK524298 EBG524298 ELC524298 EUY524298 FEU524298 FOQ524298 FYM524298 GII524298 GSE524298 HCA524298 HLW524298 HVS524298 IFO524298 IPK524298 IZG524298 JJC524298 JSY524298 KCU524298 KMQ524298 KWM524298 LGI524298 LQE524298 MAA524298 MJW524298 MTS524298 NDO524298 NNK524298 NXG524298 OHC524298 OQY524298 PAU524298 PKQ524298 PUM524298 QEI524298 QOE524298 QYA524298 RHW524298 RRS524298 SBO524298 SLK524298 SVG524298 TFC524298 TOY524298 TYU524298 UIQ524298 USM524298 VCI524298 VME524298 VWA524298 WFW524298 WPS524298 DG589834 NC589834 WY589834 AGU589834 AQQ589834 BAM589834 BKI589834 BUE589834 CEA589834 CNW589834 CXS589834 DHO589834 DRK589834 EBG589834 ELC589834 EUY589834 FEU589834 FOQ589834 FYM589834 GII589834 GSE589834 HCA589834 HLW589834 HVS589834 IFO589834 IPK589834 IZG589834 JJC589834 JSY589834 KCU589834 KMQ589834 KWM589834 LGI589834 LQE589834 MAA589834 MJW589834 MTS589834 NDO589834 NNK589834 NXG589834 OHC589834 OQY589834 PAU589834 PKQ589834 PUM589834 QEI589834 QOE589834 QYA589834 RHW589834 RRS589834 SBO589834 SLK589834 SVG589834 TFC589834 TOY589834 TYU589834 UIQ589834 USM589834 VCI589834 VME589834 VWA589834 WFW589834 WPS589834 DG655370 NC655370 WY655370 AGU655370 AQQ655370 BAM655370 BKI655370 BUE655370 CEA655370 CNW655370 CXS655370 DHO655370 DRK655370 EBG655370 ELC655370 EUY655370 FEU655370 FOQ655370 FYM655370 GII655370 GSE655370 HCA655370 HLW655370 HVS655370 IFO655370 IPK655370 IZG655370 JJC655370 JSY655370 KCU655370 KMQ655370 KWM655370 LGI655370 LQE655370 MAA655370 MJW655370 MTS655370 NDO655370 NNK655370 NXG655370 OHC655370 OQY655370 PAU655370 PKQ655370 PUM655370 QEI655370 QOE655370 QYA655370 RHW655370 RRS655370 SBO655370 SLK655370 SVG655370 TFC655370 TOY655370 TYU655370 UIQ655370 USM655370 VCI655370 VME655370 VWA655370 WFW655370 WPS655370 DG720906 NC720906 WY720906 AGU720906 AQQ720906 BAM720906 BKI720906 BUE720906 CEA720906 CNW720906 CXS720906 DHO720906 DRK720906 EBG720906 ELC720906 EUY720906 FEU720906 FOQ720906 FYM720906 GII720906 GSE720906 HCA720906 HLW720906 HVS720906 IFO720906 IPK720906 IZG720906 JJC720906 JSY720906 KCU720906 KMQ720906 KWM720906 LGI720906 LQE720906 MAA720906 MJW720906 MTS720906 NDO720906 NNK720906 NXG720906 OHC720906 OQY720906 PAU720906 PKQ720906 PUM720906 QEI720906 QOE720906 QYA720906 RHW720906 RRS720906 SBO720906 SLK720906 SVG720906 TFC720906 TOY720906 TYU720906 UIQ720906 USM720906 VCI720906 VME720906 VWA720906 WFW720906 WPS720906 DG786442 NC786442 WY786442 AGU786442 AQQ786442 BAM786442 BKI786442 BUE786442 CEA786442 CNW786442 CXS786442 DHO786442 DRK786442 EBG786442 ELC786442 EUY786442 FEU786442 FOQ786442 FYM786442 GII786442 GSE786442 HCA786442 HLW786442 HVS786442 IFO786442 IPK786442 IZG786442 JJC786442 JSY786442 KCU786442 KMQ786442 KWM786442 LGI786442 LQE786442 MAA786442 MJW786442 MTS786442 NDO786442 NNK786442 NXG786442 OHC786442 OQY786442 PAU786442 PKQ786442 PUM786442 QEI786442 QOE786442 QYA786442 RHW786442 RRS786442 SBO786442 SLK786442 SVG786442 TFC786442 TOY786442 TYU786442 UIQ786442 USM786442 VCI786442 VME786442 VWA786442 WFW786442 WPS786442 DG851978 NC851978 WY851978 AGU851978 AQQ851978 BAM851978 BKI851978 BUE851978 CEA851978 CNW851978 CXS851978 DHO851978 DRK851978 EBG851978 ELC851978 EUY851978 FEU851978 FOQ851978 FYM851978 GII851978 GSE851978 HCA851978 HLW851978 HVS851978 IFO851978 IPK851978 IZG851978 JJC851978 JSY851978 KCU851978 KMQ851978 KWM851978 LGI851978 LQE851978 MAA851978 MJW851978 MTS851978 NDO851978 NNK851978 NXG851978 OHC851978 OQY851978 PAU851978 PKQ851978 PUM851978 QEI851978 QOE851978 QYA851978 RHW851978 RRS851978 SBO851978 SLK851978 SVG851978 TFC851978 TOY851978 TYU851978 UIQ851978 USM851978 VCI851978 VME851978 VWA851978 WFW851978 WPS851978 DG917514 NC917514 WY917514 AGU917514 AQQ917514 BAM917514 BKI917514 BUE917514 CEA917514 CNW917514 CXS917514 DHO917514 DRK917514 EBG917514 ELC917514 EUY917514 FEU917514 FOQ917514 FYM917514 GII917514 GSE917514 HCA917514 HLW917514 HVS917514 IFO917514 IPK917514 IZG917514 JJC917514 JSY917514 KCU917514 KMQ917514 KWM917514 LGI917514 LQE917514 MAA917514 MJW917514 MTS917514 NDO917514 NNK917514 NXG917514 OHC917514 OQY917514 PAU917514 PKQ917514 PUM917514 QEI917514 QOE917514 QYA917514 RHW917514 RRS917514 SBO917514 SLK917514 SVG917514 TFC917514 TOY917514 TYU917514 UIQ917514 USM917514 VCI917514 VME917514 VWA917514 WFW917514 WPS917514 DG983050 NC983050 WY983050 AGU983050 AQQ983050 BAM983050 BKI983050 BUE983050 CEA983050 CNW983050 CXS983050 DHO983050 DRK983050 EBG983050 ELC983050 EUY983050 FEU983050 FOQ983050 FYM983050 GII983050 GSE983050 HCA983050 HLW983050 HVS983050 IFO983050 IPK983050 IZG983050 JJC983050 JSY983050 KCU983050 KMQ983050 KWM983050 LGI983050 LQE983050 MAA983050 MJW983050 MTS983050 NDO983050 NNK983050 NXG983050 OHC983050 OQY983050 PAU983050 PKQ983050 PUM983050 QEI983050 QOE983050 QYA983050 RHW983050 RRS983050 SBO983050 SLK983050 SVG983050 TFC983050 TOY983050 TYU983050 UIQ983050 USM983050 VCI983050 VME983050 VWA983050 WFW983050 WPS983050 DE65546 NA65546 WW65546 AGS65546 AQO65546 BAK65546 BKG65546 BUC65546 CDY65546 CNU65546 CXQ65546 DHM65546 DRI65546 EBE65546 ELA65546 EUW65546 FES65546 FOO65546 FYK65546 GIG65546 GSC65546 HBY65546 HLU65546 HVQ65546 IFM65546 IPI65546 IZE65546 JJA65546 JSW65546 KCS65546 KMO65546 KWK65546 LGG65546 LQC65546 LZY65546 MJU65546 MTQ65546 NDM65546 NNI65546 NXE65546 OHA65546 OQW65546 PAS65546 PKO65546 PUK65546 QEG65546 QOC65546 QXY65546 RHU65546 RRQ65546 SBM65546 SLI65546 SVE65546 TFA65546 TOW65546 TYS65546 UIO65546 USK65546 VCG65546 VMC65546 VVY65546 WFU65546 WPQ65546 DE131082 NA131082 WW131082 AGS131082 AQO131082 BAK131082 BKG131082 BUC131082 CDY131082 CNU131082 CXQ131082 DHM131082 DRI131082 EBE131082 ELA131082 EUW131082 FES131082 FOO131082 FYK131082 GIG131082 GSC131082 HBY131082 HLU131082 HVQ131082 IFM131082 IPI131082 IZE131082 JJA131082 JSW131082 KCS131082 KMO131082 KWK131082 LGG131082 LQC131082 LZY131082 MJU131082 MTQ131082 NDM131082 NNI131082 NXE131082 OHA131082 OQW131082 PAS131082 PKO131082 PUK131082 QEG131082 QOC131082 QXY131082 RHU131082 RRQ131082 SBM131082 SLI131082 SVE131082 TFA131082 TOW131082 TYS131082 UIO131082 USK131082 VCG131082 VMC131082 VVY131082 WFU131082 WPQ131082 DE196618 NA196618 WW196618 AGS196618 AQO196618 BAK196618 BKG196618 BUC196618 CDY196618 CNU196618 CXQ196618 DHM196618 DRI196618 EBE196618 ELA196618 EUW196618 FES196618 FOO196618 FYK196618 GIG196618 GSC196618 HBY196618 HLU196618 HVQ196618 IFM196618 IPI196618 IZE196618 JJA196618 JSW196618 KCS196618 KMO196618 KWK196618 LGG196618 LQC196618 LZY196618 MJU196618 MTQ196618 NDM196618 NNI196618 NXE196618 OHA196618 OQW196618 PAS196618 PKO196618 PUK196618 QEG196618 QOC196618 QXY196618 RHU196618 RRQ196618 SBM196618 SLI196618 SVE196618 TFA196618 TOW196618 TYS196618 UIO196618 USK196618 VCG196618 VMC196618 VVY196618 WFU196618 WPQ196618 DE262154 NA262154 WW262154 AGS262154 AQO262154 BAK262154 BKG262154 BUC262154 CDY262154 CNU262154 CXQ262154 DHM262154 DRI262154 EBE262154 ELA262154 EUW262154 FES262154 FOO262154 FYK262154 GIG262154 GSC262154 HBY262154 HLU262154 HVQ262154 IFM262154 IPI262154 IZE262154 JJA262154 JSW262154 KCS262154 KMO262154 KWK262154 LGG262154 LQC262154 LZY262154 MJU262154 MTQ262154 NDM262154 NNI262154 NXE262154 OHA262154 OQW262154 PAS262154 PKO262154 PUK262154 QEG262154 QOC262154 QXY262154 RHU262154 RRQ262154 SBM262154 SLI262154 SVE262154 TFA262154 TOW262154 TYS262154 UIO262154 USK262154 VCG262154 VMC262154 VVY262154 WFU262154 WPQ262154 DE327690 NA327690 WW327690 AGS327690 AQO327690 BAK327690 BKG327690 BUC327690 CDY327690 CNU327690 CXQ327690 DHM327690 DRI327690 EBE327690 ELA327690 EUW327690 FES327690 FOO327690 FYK327690 GIG327690 GSC327690 HBY327690 HLU327690 HVQ327690 IFM327690 IPI327690 IZE327690 JJA327690 JSW327690 KCS327690 KMO327690 KWK327690 LGG327690 LQC327690 LZY327690 MJU327690 MTQ327690 NDM327690 NNI327690 NXE327690 OHA327690 OQW327690 PAS327690 PKO327690 PUK327690 QEG327690 QOC327690 QXY327690 RHU327690 RRQ327690 SBM327690 SLI327690 SVE327690 TFA327690 TOW327690 TYS327690 UIO327690 USK327690 VCG327690 VMC327690 VVY327690 WFU327690 WPQ327690 DE393226 NA393226 WW393226 AGS393226 AQO393226 BAK393226 BKG393226 BUC393226 CDY393226 CNU393226 CXQ393226 DHM393226 DRI393226 EBE393226 ELA393226 EUW393226 FES393226 FOO393226 FYK393226 GIG393226 GSC393226 HBY393226 HLU393226 HVQ393226 IFM393226 IPI393226 IZE393226 JJA393226 JSW393226 KCS393226 KMO393226 KWK393226 LGG393226 LQC393226 LZY393226 MJU393226 MTQ393226 NDM393226 NNI393226 NXE393226 OHA393226 OQW393226 PAS393226 PKO393226 PUK393226 QEG393226 QOC393226 QXY393226 RHU393226 RRQ393226 SBM393226 SLI393226 SVE393226 TFA393226 TOW393226 TYS393226 UIO393226 USK393226 VCG393226 VMC393226 VVY393226 WFU393226 WPQ393226 DE458762 NA458762 WW458762 AGS458762 AQO458762 BAK458762 BKG458762 BUC458762 CDY458762 CNU458762 CXQ458762 DHM458762 DRI458762 EBE458762 ELA458762 EUW458762 FES458762 FOO458762 FYK458762 GIG458762 GSC458762 HBY458762 HLU458762 HVQ458762 IFM458762 IPI458762 IZE458762 JJA458762 JSW458762 KCS458762 KMO458762 KWK458762 LGG458762 LQC458762 LZY458762 MJU458762 MTQ458762 NDM458762 NNI458762 NXE458762 OHA458762 OQW458762 PAS458762 PKO458762 PUK458762 QEG458762 QOC458762 QXY458762 RHU458762 RRQ458762 SBM458762 SLI458762 SVE458762 TFA458762 TOW458762 TYS458762 UIO458762 USK458762 VCG458762 VMC458762 VVY458762 WFU458762 WPQ458762 DE524298 NA524298 WW524298 AGS524298 AQO524298 BAK524298 BKG524298 BUC524298 CDY524298 CNU524298 CXQ524298 DHM524298 DRI524298 EBE524298 ELA524298 EUW524298 FES524298 FOO524298 FYK524298 GIG524298 GSC524298 HBY524298 HLU524298 HVQ524298 IFM524298 IPI524298 IZE524298 JJA524298 JSW524298 KCS524298 KMO524298 KWK524298 LGG524298 LQC524298 LZY524298 MJU524298 MTQ524298 NDM524298 NNI524298 NXE524298 OHA524298 OQW524298 PAS524298 PKO524298 PUK524298 QEG524298 QOC524298 QXY524298 RHU524298 RRQ524298 SBM524298 SLI524298 SVE524298 TFA524298 TOW524298 TYS524298 UIO524298 USK524298 VCG524298 VMC524298 VVY524298 WFU524298 WPQ524298 DE589834 NA589834 WW589834 AGS589834 AQO589834 BAK589834 BKG589834 BUC589834 CDY589834 CNU589834 CXQ589834 DHM589834 DRI589834 EBE589834 ELA589834 EUW589834 FES589834 FOO589834 FYK589834 GIG589834 GSC589834 HBY589834 HLU589834 HVQ589834 IFM589834 IPI589834 IZE589834 JJA589834 JSW589834 KCS589834 KMO589834 KWK589834 LGG589834 LQC589834 LZY589834 MJU589834 MTQ589834 NDM589834 NNI589834 NXE589834 OHA589834 OQW589834 PAS589834 PKO589834 PUK589834 QEG589834 QOC589834 QXY589834 RHU589834 RRQ589834 SBM589834 SLI589834 SVE589834 TFA589834 TOW589834 TYS589834 UIO589834 USK589834 VCG589834 VMC589834 VVY589834 WFU589834 WPQ589834 DE655370 NA655370 WW655370 AGS655370 AQO655370 BAK655370 BKG655370 BUC655370 CDY655370 CNU655370 CXQ655370 DHM655370 DRI655370 EBE655370 ELA655370 EUW655370 FES655370 FOO655370 FYK655370 GIG655370 GSC655370 HBY655370 HLU655370 HVQ655370 IFM655370 IPI655370 IZE655370 JJA655370 JSW655370 KCS655370 KMO655370 KWK655370 LGG655370 LQC655370 LZY655370 MJU655370 MTQ655370 NDM655370 NNI655370 NXE655370 OHA655370 OQW655370 PAS655370 PKO655370 PUK655370 QEG655370 QOC655370 QXY655370 RHU655370 RRQ655370 SBM655370 SLI655370 SVE655370 TFA655370 TOW655370 TYS655370 UIO655370 USK655370 VCG655370 VMC655370 VVY655370 WFU655370 WPQ655370 DE720906 NA720906 WW720906 AGS720906 AQO720906 BAK720906 BKG720906 BUC720906 CDY720906 CNU720906 CXQ720906 DHM720906 DRI720906 EBE720906 ELA720906 EUW720906 FES720906 FOO720906 FYK720906 GIG720906 GSC720906 HBY720906 HLU720906 HVQ720906 IFM720906 IPI720906 IZE720906 JJA720906 JSW720906 KCS720906 KMO720906 KWK720906 LGG720906 LQC720906 LZY720906 MJU720906 MTQ720906 NDM720906 NNI720906 NXE720906 OHA720906 OQW720906 PAS720906 PKO720906 PUK720906 QEG720906 QOC720906 QXY720906 RHU720906 RRQ720906 SBM720906 SLI720906 SVE720906 TFA720906 TOW720906 TYS720906 UIO720906 USK720906 VCG720906 VMC720906 VVY720906 WFU720906 WPQ720906 DE786442 NA786442 WW786442 AGS786442 AQO786442 BAK786442 BKG786442 BUC786442 CDY786442 CNU786442 CXQ786442 DHM786442 DRI786442 EBE786442 ELA786442 EUW786442 FES786442 FOO786442 FYK786442 GIG786442 GSC786442 HBY786442 HLU786442 HVQ786442 IFM786442 IPI786442 IZE786442 JJA786442 JSW786442 KCS786442 KMO786442 KWK786442 LGG786442 LQC786442 LZY786442 MJU786442 MTQ786442 NDM786442 NNI786442 NXE786442 OHA786442 OQW786442 PAS786442 PKO786442 PUK786442 QEG786442 QOC786442 QXY786442 RHU786442 RRQ786442 SBM786442 SLI786442 SVE786442 TFA786442 TOW786442 TYS786442 UIO786442 USK786442 VCG786442 VMC786442 VVY786442 WFU786442 WPQ786442 DE851978 NA851978 WW851978 AGS851978 AQO851978 BAK851978 BKG851978 BUC851978 CDY851978 CNU851978 CXQ851978 DHM851978 DRI851978 EBE851978 ELA851978 EUW851978 FES851978 FOO851978 FYK851978 GIG851978 GSC851978 HBY851978 HLU851978 HVQ851978 IFM851978 IPI851978 IZE851978 JJA851978 JSW851978 KCS851978 KMO851978 KWK851978 LGG851978 LQC851978 LZY851978 MJU851978 MTQ851978 NDM851978 NNI851978 NXE851978 OHA851978 OQW851978 PAS851978 PKO851978 PUK851978 QEG851978 QOC851978 QXY851978 RHU851978 RRQ851978 SBM851978 SLI851978 SVE851978 TFA851978 TOW851978 TYS851978 UIO851978 USK851978 VCG851978 VMC851978 VVY851978 WFU851978 WPQ851978 DE917514 NA917514 WW917514 AGS917514 AQO917514 BAK917514 BKG917514 BUC917514 CDY917514 CNU917514 CXQ917514 DHM917514 DRI917514 EBE917514 ELA917514 EUW917514 FES917514 FOO917514 FYK917514 GIG917514 GSC917514 HBY917514 HLU917514 HVQ917514 IFM917514 IPI917514 IZE917514 JJA917514 JSW917514 KCS917514 KMO917514 KWK917514 LGG917514 LQC917514 LZY917514 MJU917514 MTQ917514 NDM917514 NNI917514 NXE917514 OHA917514 OQW917514 PAS917514 PKO917514 PUK917514 QEG917514 QOC917514 QXY917514 RHU917514 RRQ917514 SBM917514 SLI917514 SVE917514 TFA917514 TOW917514 TYS917514 UIO917514 USK917514 VCG917514 VMC917514 VVY917514 WFU917514 WPQ917514 DE983050 NA983050 WW983050 AGS983050 AQO983050 BAK983050 BKG983050 BUC983050 CDY983050 CNU983050 CXQ983050 DHM983050 DRI983050 EBE983050 ELA983050 EUW983050 FES983050 FOO983050 FYK983050 GIG983050 GSC983050 HBY983050 HLU983050 HVQ983050 IFM983050 IPI983050 IZE983050 JJA983050 JSW983050 KCS983050 KMO983050 KWK983050 LGG983050 LQC983050 LZY983050 MJU983050 MTQ983050 NDM983050 NNI983050 NXE983050 OHA983050 OQW983050 PAS983050 PKO983050 PUK983050 QEG983050 QOC983050 QXY983050 RHU983050 RRQ983050 SBM983050 SLI983050 SVE983050 TFA983050 TOW983050 TYS983050 UIO983050 USK983050 VCG983050 VMC983050 VVY983050 WFU983050 WPQ983050 DC65546 MY65546 WU65546 AGQ65546 AQM65546 BAI65546 BKE65546 BUA65546 CDW65546 CNS65546 CXO65546 DHK65546 DRG65546 EBC65546 EKY65546 EUU65546 FEQ65546 FOM65546 FYI65546 GIE65546 GSA65546 HBW65546 HLS65546 HVO65546 IFK65546 IPG65546 IZC65546 JIY65546 JSU65546 KCQ65546 KMM65546 KWI65546 LGE65546 LQA65546 LZW65546 MJS65546 MTO65546 NDK65546 NNG65546 NXC65546 OGY65546 OQU65546 PAQ65546 PKM65546 PUI65546 QEE65546 QOA65546 QXW65546 RHS65546 RRO65546 SBK65546 SLG65546 SVC65546 TEY65546 TOU65546 TYQ65546 UIM65546 USI65546 VCE65546 VMA65546 VVW65546 WFS65546 WPO65546 DC131082 MY131082 WU131082 AGQ131082 AQM131082 BAI131082 BKE131082 BUA131082 CDW131082 CNS131082 CXO131082 DHK131082 DRG131082 EBC131082 EKY131082 EUU131082 FEQ131082 FOM131082 FYI131082 GIE131082 GSA131082 HBW131082 HLS131082 HVO131082 IFK131082 IPG131082 IZC131082 JIY131082 JSU131082 KCQ131082 KMM131082 KWI131082 LGE131082 LQA131082 LZW131082 MJS131082 MTO131082 NDK131082 NNG131082 NXC131082 OGY131082 OQU131082 PAQ131082 PKM131082 PUI131082 QEE131082 QOA131082 QXW131082 RHS131082 RRO131082 SBK131082 SLG131082 SVC131082 TEY131082 TOU131082 TYQ131082 UIM131082 USI131082 VCE131082 VMA131082 VVW131082 WFS131082 WPO131082 DC196618 MY196618 WU196618 AGQ196618 AQM196618 BAI196618 BKE196618 BUA196618 CDW196618 CNS196618 CXO196618 DHK196618 DRG196618 EBC196618 EKY196618 EUU196618 FEQ196618 FOM196618 FYI196618 GIE196618 GSA196618 HBW196618 HLS196618 HVO196618 IFK196618 IPG196618 IZC196618 JIY196618 JSU196618 KCQ196618 KMM196618 KWI196618 LGE196618 LQA196618 LZW196618 MJS196618 MTO196618 NDK196618 NNG196618 NXC196618 OGY196618 OQU196618 PAQ196618 PKM196618 PUI196618 QEE196618 QOA196618 QXW196618 RHS196618 RRO196618 SBK196618 SLG196618 SVC196618 TEY196618 TOU196618 TYQ196618 UIM196618 USI196618 VCE196618 VMA196618 VVW196618 WFS196618 WPO196618 DC262154 MY262154 WU262154 AGQ262154 AQM262154 BAI262154 BKE262154 BUA262154 CDW262154 CNS262154 CXO262154 DHK262154 DRG262154 EBC262154 EKY262154 EUU262154 FEQ262154 FOM262154 FYI262154 GIE262154 GSA262154 HBW262154 HLS262154 HVO262154 IFK262154 IPG262154 IZC262154 JIY262154 JSU262154 KCQ262154 KMM262154 KWI262154 LGE262154 LQA262154 LZW262154 MJS262154 MTO262154 NDK262154 NNG262154 NXC262154 OGY262154 OQU262154 PAQ262154 PKM262154 PUI262154 QEE262154 QOA262154 QXW262154 RHS262154 RRO262154 SBK262154 SLG262154 SVC262154 TEY262154 TOU262154 TYQ262154 UIM262154 USI262154 VCE262154 VMA262154 VVW262154 WFS262154 WPO262154 DC327690 MY327690 WU327690 AGQ327690 AQM327690 BAI327690 BKE327690 BUA327690 CDW327690 CNS327690 CXO327690 DHK327690 DRG327690 EBC327690 EKY327690 EUU327690 FEQ327690 FOM327690 FYI327690 GIE327690 GSA327690 HBW327690 HLS327690 HVO327690 IFK327690 IPG327690 IZC327690 JIY327690 JSU327690 KCQ327690 KMM327690 KWI327690 LGE327690 LQA327690 LZW327690 MJS327690 MTO327690 NDK327690 NNG327690 NXC327690 OGY327690 OQU327690 PAQ327690 PKM327690 PUI327690 QEE327690 QOA327690 QXW327690 RHS327690 RRO327690 SBK327690 SLG327690 SVC327690 TEY327690 TOU327690 TYQ327690 UIM327690 USI327690 VCE327690 VMA327690 VVW327690 WFS327690 WPO327690 DC393226 MY393226 WU393226 AGQ393226 AQM393226 BAI393226 BKE393226 BUA393226 CDW393226 CNS393226 CXO393226 DHK393226 DRG393226 EBC393226 EKY393226 EUU393226 FEQ393226 FOM393226 FYI393226 GIE393226 GSA393226 HBW393226 HLS393226 HVO393226 IFK393226 IPG393226 IZC393226 JIY393226 JSU393226 KCQ393226 KMM393226 KWI393226 LGE393226 LQA393226 LZW393226 MJS393226 MTO393226 NDK393226 NNG393226 NXC393226 OGY393226 OQU393226 PAQ393226 PKM393226 PUI393226 QEE393226 QOA393226 QXW393226 RHS393226 RRO393226 SBK393226 SLG393226 SVC393226 TEY393226 TOU393226 TYQ393226 UIM393226 USI393226 VCE393226 VMA393226 VVW393226 WFS393226 WPO393226 DC458762 MY458762 WU458762 AGQ458762 AQM458762 BAI458762 BKE458762 BUA458762 CDW458762 CNS458762 CXO458762 DHK458762 DRG458762 EBC458762 EKY458762 EUU458762 FEQ458762 FOM458762 FYI458762 GIE458762 GSA458762 HBW458762 HLS458762 HVO458762 IFK458762 IPG458762 IZC458762 JIY458762 JSU458762 KCQ458762 KMM458762 KWI458762 LGE458762 LQA458762 LZW458762 MJS458762 MTO458762 NDK458762 NNG458762 NXC458762 OGY458762 OQU458762 PAQ458762 PKM458762 PUI458762 QEE458762 QOA458762 QXW458762 RHS458762 RRO458762 SBK458762 SLG458762 SVC458762 TEY458762 TOU458762 TYQ458762 UIM458762 USI458762 VCE458762 VMA458762 VVW458762 WFS458762 WPO458762 DC524298 MY524298 WU524298 AGQ524298 AQM524298 BAI524298 BKE524298 BUA524298 CDW524298 CNS524298 CXO524298 DHK524298 DRG524298 EBC524298 EKY524298 EUU524298 FEQ524298 FOM524298 FYI524298 GIE524298 GSA524298 HBW524298 HLS524298 HVO524298 IFK524298 IPG524298 IZC524298 JIY524298 JSU524298 KCQ524298 KMM524298 KWI524298 LGE524298 LQA524298 LZW524298 MJS524298 MTO524298 NDK524298 NNG524298 NXC524298 OGY524298 OQU524298 PAQ524298 PKM524298 PUI524298 QEE524298 QOA524298 QXW524298 RHS524298 RRO524298 SBK524298 SLG524298 SVC524298 TEY524298 TOU524298 TYQ524298 UIM524298 USI524298 VCE524298 VMA524298 VVW524298 WFS524298 WPO524298 DC589834 MY589834 WU589834 AGQ589834 AQM589834 BAI589834 BKE589834 BUA589834 CDW589834 CNS589834 CXO589834 DHK589834 DRG589834 EBC589834 EKY589834 EUU589834 FEQ589834 FOM589834 FYI589834 GIE589834 GSA589834 HBW589834 HLS589834 HVO589834 IFK589834 IPG589834 IZC589834 JIY589834 JSU589834 KCQ589834 KMM589834 KWI589834 LGE589834 LQA589834 LZW589834 MJS589834 MTO589834 NDK589834 NNG589834 NXC589834 OGY589834 OQU589834 PAQ589834 PKM589834 PUI589834 QEE589834 QOA589834 QXW589834 RHS589834 RRO589834 SBK589834 SLG589834 SVC589834 TEY589834 TOU589834 TYQ589834 UIM589834 USI589834 VCE589834 VMA589834 VVW589834 WFS589834 WPO589834 DC655370 MY655370 WU655370 AGQ655370 AQM655370 BAI655370 BKE655370 BUA655370 CDW655370 CNS655370 CXO655370 DHK655370 DRG655370 EBC655370 EKY655370 EUU655370 FEQ655370 FOM655370 FYI655370 GIE655370 GSA655370 HBW655370 HLS655370 HVO655370 IFK655370 IPG655370 IZC655370 JIY655370 JSU655370 KCQ655370 KMM655370 KWI655370 LGE655370 LQA655370 LZW655370 MJS655370 MTO655370 NDK655370 NNG655370 NXC655370 OGY655370 OQU655370 PAQ655370 PKM655370 PUI655370 QEE655370 QOA655370 QXW655370 RHS655370 RRO655370 SBK655370 SLG655370 SVC655370 TEY655370 TOU655370 TYQ655370 UIM655370 USI655370 VCE655370 VMA655370 VVW655370 WFS655370 WPO655370 DC720906 MY720906 WU720906 AGQ720906 AQM720906 BAI720906 BKE720906 BUA720906 CDW720906 CNS720906 CXO720906 DHK720906 DRG720906 EBC720906 EKY720906 EUU720906 FEQ720906 FOM720906 FYI720906 GIE720906 GSA720906 HBW720906 HLS720906 HVO720906 IFK720906 IPG720906 IZC720906 JIY720906 JSU720906 KCQ720906 KMM720906 KWI720906 LGE720906 LQA720906 LZW720906 MJS720906 MTO720906 NDK720906 NNG720906 NXC720906 OGY720906 OQU720906 PAQ720906 PKM720906 PUI720906 QEE720906 QOA720906 QXW720906 RHS720906 RRO720906 SBK720906 SLG720906 SVC720906 TEY720906 TOU720906 TYQ720906 UIM720906 USI720906 VCE720906 VMA720906 VVW720906 WFS720906 WPO720906 DC786442 MY786442 WU786442 AGQ786442 AQM786442 BAI786442 BKE786442 BUA786442 CDW786442 CNS786442 CXO786442 DHK786442 DRG786442 EBC786442 EKY786442 EUU786442 FEQ786442 FOM786442 FYI786442 GIE786442 GSA786442 HBW786442 HLS786442 HVO786442 IFK786442 IPG786442 IZC786442 JIY786442 JSU786442 KCQ786442 KMM786442 KWI786442 LGE786442 LQA786442 LZW786442 MJS786442 MTO786442 NDK786442 NNG786442 NXC786442 OGY786442 OQU786442 PAQ786442 PKM786442 PUI786442 QEE786442 QOA786442 QXW786442 RHS786442 RRO786442 SBK786442 SLG786442 SVC786442 TEY786442 TOU786442 TYQ786442 UIM786442 USI786442 VCE786442 VMA786442 VVW786442 WFS786442 WPO786442 DC851978 MY851978 WU851978 AGQ851978 AQM851978 BAI851978 BKE851978 BUA851978 CDW851978 CNS851978 CXO851978 DHK851978 DRG851978 EBC851978 EKY851978 EUU851978 FEQ851978 FOM851978 FYI851978 GIE851978 GSA851978 HBW851978 HLS851978 HVO851978 IFK851978 IPG851978 IZC851978 JIY851978 JSU851978 KCQ851978 KMM851978 KWI851978 LGE851978 LQA851978 LZW851978 MJS851978 MTO851978 NDK851978 NNG851978 NXC851978 OGY851978 OQU851978 PAQ851978 PKM851978 PUI851978 QEE851978 QOA851978 QXW851978 RHS851978 RRO851978 SBK851978 SLG851978 SVC851978 TEY851978 TOU851978 TYQ851978 UIM851978 USI851978 VCE851978 VMA851978 VVW851978 WFS851978 WPO851978 DC917514 MY917514 WU917514 AGQ917514 AQM917514 BAI917514 BKE917514 BUA917514 CDW917514 CNS917514 CXO917514 DHK917514 DRG917514 EBC917514 EKY917514 EUU917514 FEQ917514 FOM917514 FYI917514 GIE917514 GSA917514 HBW917514 HLS917514 HVO917514 IFK917514 IPG917514 IZC917514 JIY917514 JSU917514 KCQ917514 KMM917514 KWI917514 LGE917514 LQA917514 LZW917514 MJS917514 MTO917514 NDK917514 NNG917514 NXC917514 OGY917514 OQU917514 PAQ917514 PKM917514 PUI917514 QEE917514 QOA917514 QXW917514 RHS917514 RRO917514 SBK917514 SLG917514 SVC917514 TEY917514 TOU917514 TYQ917514 UIM917514 USI917514 VCE917514 VMA917514 VVW917514 WFS917514 WPO917514 DC983050 MY983050 WU983050 AGQ983050 AQM983050 BAI983050 BKE983050 BUA983050 CDW983050 CNS983050 CXO983050 DHK983050 DRG983050 EBC983050 EKY983050 EUU983050 FEQ983050 FOM983050 FYI983050 GIE983050 GSA983050 HBW983050 HLS983050 HVO983050 IFK983050 IPG983050 IZC983050 JIY983050 JSU983050 KCQ983050 KMM983050 KWI983050 LGE983050 LQA983050 LZW983050 MJS983050 MTO983050 NDK983050 NNG983050 NXC983050 OGY983050 OQU983050 PAQ983050 PKM983050 PUI983050 QEE983050 QOA983050 QXW983050 RHS983050 RRO983050 SBK983050 SLG983050 SVC983050 TEY983050 TOU983050 TYQ983050 UIM983050 USI983050 VCE983050 VMA983050 VVW983050 WFS983050 WPO983050 DA65546 MW65546 WS65546 AGO65546 AQK65546 BAG65546 BKC65546 BTY65546 CDU65546 CNQ65546 CXM65546 DHI65546 DRE65546 EBA65546 EKW65546 EUS65546 FEO65546 FOK65546 FYG65546 GIC65546 GRY65546 HBU65546 HLQ65546 HVM65546 IFI65546 IPE65546 IZA65546 JIW65546 JSS65546 KCO65546 KMK65546 KWG65546 LGC65546 LPY65546 LZU65546 MJQ65546 MTM65546 NDI65546 NNE65546 NXA65546 OGW65546 OQS65546 PAO65546 PKK65546 PUG65546 QEC65546 QNY65546 QXU65546 RHQ65546 RRM65546 SBI65546 SLE65546 SVA65546 TEW65546 TOS65546 TYO65546 UIK65546 USG65546 VCC65546 VLY65546 VVU65546 WFQ65546 WPM65546 DA131082 MW131082 WS131082 AGO131082 AQK131082 BAG131082 BKC131082 BTY131082 CDU131082 CNQ131082 CXM131082 DHI131082 DRE131082 EBA131082 EKW131082 EUS131082 FEO131082 FOK131082 FYG131082 GIC131082 GRY131082 HBU131082 HLQ131082 HVM131082 IFI131082 IPE131082 IZA131082 JIW131082 JSS131082 KCO131082 KMK131082 KWG131082 LGC131082 LPY131082 LZU131082 MJQ131082 MTM131082 NDI131082 NNE131082 NXA131082 OGW131082 OQS131082 PAO131082 PKK131082 PUG131082 QEC131082 QNY131082 QXU131082 RHQ131082 RRM131082 SBI131082 SLE131082 SVA131082 TEW131082 TOS131082 TYO131082 UIK131082 USG131082 VCC131082 VLY131082 VVU131082 WFQ131082 WPM131082 DA196618 MW196618 WS196618 AGO196618 AQK196618 BAG196618 BKC196618 BTY196618 CDU196618 CNQ196618 CXM196618 DHI196618 DRE196618 EBA196618 EKW196618 EUS196618 FEO196618 FOK196618 FYG196618 GIC196618 GRY196618 HBU196618 HLQ196618 HVM196618 IFI196618 IPE196618 IZA196618 JIW196618 JSS196618 KCO196618 KMK196618 KWG196618 LGC196618 LPY196618 LZU196618 MJQ196618 MTM196618 NDI196618 NNE196618 NXA196618 OGW196618 OQS196618 PAO196618 PKK196618 PUG196618 QEC196618 QNY196618 QXU196618 RHQ196618 RRM196618 SBI196618 SLE196618 SVA196618 TEW196618 TOS196618 TYO196618 UIK196618 USG196618 VCC196618 VLY196618 VVU196618 WFQ196618 WPM196618 DA262154 MW262154 WS262154 AGO262154 AQK262154 BAG262154 BKC262154 BTY262154 CDU262154 CNQ262154 CXM262154 DHI262154 DRE262154 EBA262154 EKW262154 EUS262154 FEO262154 FOK262154 FYG262154 GIC262154 GRY262154 HBU262154 HLQ262154 HVM262154 IFI262154 IPE262154 IZA262154 JIW262154 JSS262154 KCO262154 KMK262154 KWG262154 LGC262154 LPY262154 LZU262154 MJQ262154 MTM262154 NDI262154 NNE262154 NXA262154 OGW262154 OQS262154 PAO262154 PKK262154 PUG262154 QEC262154 QNY262154 QXU262154 RHQ262154 RRM262154 SBI262154 SLE262154 SVA262154 TEW262154 TOS262154 TYO262154 UIK262154 USG262154 VCC262154 VLY262154 VVU262154 WFQ262154 WPM262154 DA327690 MW327690 WS327690 AGO327690 AQK327690 BAG327690 BKC327690 BTY327690 CDU327690 CNQ327690 CXM327690 DHI327690 DRE327690 EBA327690 EKW327690 EUS327690 FEO327690 FOK327690 FYG327690 GIC327690 GRY327690 HBU327690 HLQ327690 HVM327690 IFI327690 IPE327690 IZA327690 JIW327690 JSS327690 KCO327690 KMK327690 KWG327690 LGC327690 LPY327690 LZU327690 MJQ327690 MTM327690 NDI327690 NNE327690 NXA327690 OGW327690 OQS327690 PAO327690 PKK327690 PUG327690 QEC327690 QNY327690 QXU327690 RHQ327690 RRM327690 SBI327690 SLE327690 SVA327690 TEW327690 TOS327690 TYO327690 UIK327690 USG327690 VCC327690 VLY327690 VVU327690 WFQ327690 WPM327690 DA393226 MW393226 WS393226 AGO393226 AQK393226 BAG393226 BKC393226 BTY393226 CDU393226 CNQ393226 CXM393226 DHI393226 DRE393226 EBA393226 EKW393226 EUS393226 FEO393226 FOK393226 FYG393226 GIC393226 GRY393226 HBU393226 HLQ393226 HVM393226 IFI393226 IPE393226 IZA393226 JIW393226 JSS393226 KCO393226 KMK393226 KWG393226 LGC393226 LPY393226 LZU393226 MJQ393226 MTM393226 NDI393226 NNE393226 NXA393226 OGW393226 OQS393226 PAO393226 PKK393226 PUG393226 QEC393226 QNY393226 QXU393226 RHQ393226 RRM393226 SBI393226 SLE393226 SVA393226 TEW393226 TOS393226 TYO393226 UIK393226 USG393226 VCC393226 VLY393226 VVU393226 WFQ393226 WPM393226 DA458762 MW458762 WS458762 AGO458762 AQK458762 BAG458762 BKC458762 BTY458762 CDU458762 CNQ458762 CXM458762 DHI458762 DRE458762 EBA458762 EKW458762 EUS458762 FEO458762 FOK458762 FYG458762 GIC458762 GRY458762 HBU458762 HLQ458762 HVM458762 IFI458762 IPE458762 IZA458762 JIW458762 JSS458762 KCO458762 KMK458762 KWG458762 LGC458762 LPY458762 LZU458762 MJQ458762 MTM458762 NDI458762 NNE458762 NXA458762 OGW458762 OQS458762 PAO458762 PKK458762 PUG458762 QEC458762 QNY458762 QXU458762 RHQ458762 RRM458762 SBI458762 SLE458762 SVA458762 TEW458762 TOS458762 TYO458762 UIK458762 USG458762 VCC458762 VLY458762 VVU458762 WFQ458762 WPM458762 DA524298 MW524298 WS524298 AGO524298 AQK524298 BAG524298 BKC524298 BTY524298 CDU524298 CNQ524298 CXM524298 DHI524298 DRE524298 EBA524298 EKW524298 EUS524298 FEO524298 FOK524298 FYG524298 GIC524298 GRY524298 HBU524298 HLQ524298 HVM524298 IFI524298 IPE524298 IZA524298 JIW524298 JSS524298 KCO524298 KMK524298 KWG524298 LGC524298 LPY524298 LZU524298 MJQ524298 MTM524298 NDI524298 NNE524298 NXA524298 OGW524298 OQS524298 PAO524298 PKK524298 PUG524298 QEC524298 QNY524298 QXU524298 RHQ524298 RRM524298 SBI524298 SLE524298 SVA524298 TEW524298 TOS524298 TYO524298 UIK524298 USG524298 VCC524298 VLY524298 VVU524298 WFQ524298 WPM524298 DA589834 MW589834 WS589834 AGO589834 AQK589834 BAG589834 BKC589834 BTY589834 CDU589834 CNQ589834 CXM589834 DHI589834 DRE589834 EBA589834 EKW589834 EUS589834 FEO589834 FOK589834 FYG589834 GIC589834 GRY589834 HBU589834 HLQ589834 HVM589834 IFI589834 IPE589834 IZA589834 JIW589834 JSS589834 KCO589834 KMK589834 KWG589834 LGC589834 LPY589834 LZU589834 MJQ589834 MTM589834 NDI589834 NNE589834 NXA589834 OGW589834 OQS589834 PAO589834 PKK589834 PUG589834 QEC589834 QNY589834 QXU589834 RHQ589834 RRM589834 SBI589834 SLE589834 SVA589834 TEW589834 TOS589834 TYO589834 UIK589834 USG589834 VCC589834 VLY589834 VVU589834 WFQ589834 WPM589834 DA655370 MW655370 WS655370 AGO655370 AQK655370 BAG655370 BKC655370 BTY655370 CDU655370 CNQ655370 CXM655370 DHI655370 DRE655370 EBA655370 EKW655370 EUS655370 FEO655370 FOK655370 FYG655370 GIC655370 GRY655370 HBU655370 HLQ655370 HVM655370 IFI655370 IPE655370 IZA655370 JIW655370 JSS655370 KCO655370 KMK655370 KWG655370 LGC655370 LPY655370 LZU655370 MJQ655370 MTM655370 NDI655370 NNE655370 NXA655370 OGW655370 OQS655370 PAO655370 PKK655370 PUG655370 QEC655370 QNY655370 QXU655370 RHQ655370 RRM655370 SBI655370 SLE655370 SVA655370 TEW655370 TOS655370 TYO655370 UIK655370 USG655370 VCC655370 VLY655370 VVU655370 WFQ655370 WPM655370 DA720906 MW720906 WS720906 AGO720906 AQK720906 BAG720906 BKC720906 BTY720906 CDU720906 CNQ720906 CXM720906 DHI720906 DRE720906 EBA720906 EKW720906 EUS720906 FEO720906 FOK720906 FYG720906 GIC720906 GRY720906 HBU720906 HLQ720906 HVM720906 IFI720906 IPE720906 IZA720906 JIW720906 JSS720906 KCO720906 KMK720906 KWG720906 LGC720906 LPY720906 LZU720906 MJQ720906 MTM720906 NDI720906 NNE720906 NXA720906 OGW720906 OQS720906 PAO720906 PKK720906 PUG720906 QEC720906 QNY720906 QXU720906 RHQ720906 RRM720906 SBI720906 SLE720906 SVA720906 TEW720906 TOS720906 TYO720906 UIK720906 USG720906 VCC720906 VLY720906 VVU720906 WFQ720906 WPM720906 DA786442 MW786442 WS786442 AGO786442 AQK786442 BAG786442 BKC786442 BTY786442 CDU786442 CNQ786442 CXM786442 DHI786442 DRE786442 EBA786442 EKW786442 EUS786442 FEO786442 FOK786442 FYG786442 GIC786442 GRY786442 HBU786442 HLQ786442 HVM786442 IFI786442 IPE786442 IZA786442 JIW786442 JSS786442 KCO786442 KMK786442 KWG786442 LGC786442 LPY786442 LZU786442 MJQ786442 MTM786442 NDI786442 NNE786442 NXA786442 OGW786442 OQS786442 PAO786442 PKK786442 PUG786442 QEC786442 QNY786442 QXU786442 RHQ786442 RRM786442 SBI786442 SLE786442 SVA786442 TEW786442 TOS786442 TYO786442 UIK786442 USG786442 VCC786442 VLY786442 VVU786442 WFQ786442 WPM786442 DA851978 MW851978 WS851978 AGO851978 AQK851978 BAG851978 BKC851978 BTY851978 CDU851978 CNQ851978 CXM851978 DHI851978 DRE851978 EBA851978 EKW851978 EUS851978 FEO851978 FOK851978 FYG851978 GIC851978 GRY851978 HBU851978 HLQ851978 HVM851978 IFI851978 IPE851978 IZA851978 JIW851978 JSS851978 KCO851978 KMK851978 KWG851978 LGC851978 LPY851978 LZU851978 MJQ851978 MTM851978 NDI851978 NNE851978 NXA851978 OGW851978 OQS851978 PAO851978 PKK851978 PUG851978 QEC851978 QNY851978 QXU851978 RHQ851978 RRM851978 SBI851978 SLE851978 SVA851978 TEW851978 TOS851978 TYO851978 UIK851978 USG851978 VCC851978 VLY851978 VVU851978 WFQ851978 WPM851978 DA917514 MW917514 WS917514 AGO917514 AQK917514 BAG917514 BKC917514 BTY917514 CDU917514 CNQ917514 CXM917514 DHI917514 DRE917514 EBA917514 EKW917514 EUS917514 FEO917514 FOK917514 FYG917514 GIC917514 GRY917514 HBU917514 HLQ917514 HVM917514 IFI917514 IPE917514 IZA917514 JIW917514 JSS917514 KCO917514 KMK917514 KWG917514 LGC917514 LPY917514 LZU917514 MJQ917514 MTM917514 NDI917514 NNE917514 NXA917514 OGW917514 OQS917514 PAO917514 PKK917514 PUG917514 QEC917514 QNY917514 QXU917514 RHQ917514 RRM917514 SBI917514 SLE917514 SVA917514 TEW917514 TOS917514 TYO917514 UIK917514 USG917514 VCC917514 VLY917514 VVU917514 WFQ917514 WPM917514 DA983050 MW983050 WS983050 AGO983050 AQK983050 BAG983050 BKC983050 BTY983050 CDU983050 CNQ983050 CXM983050 DHI983050 DRE983050 EBA983050 EKW983050 EUS983050 FEO983050 FOK983050 FYG983050 GIC983050 GRY983050 HBU983050 HLQ983050 HVM983050 IFI983050 IPE983050 IZA983050 JIW983050 JSS983050 KCO983050 KMK983050 KWG983050 LGC983050 LPY983050 LZU983050 MJQ983050 MTM983050 NDI983050 NNE983050 NXA983050 OGW983050 OQS983050 PAO983050 PKK983050 PUG983050 QEC983050 QNY983050 QXU983050 RHQ983050 RRM983050 SBI983050 SLE983050 SVA983050 TEW983050 TOS983050 TYO983050 UIK983050 USG983050 VCC983050 VLY983050 VVU983050 WFQ983050 WPM983050 CY65546 MU65546 WQ65546 AGM65546 AQI65546 BAE65546 BKA65546 BTW65546 CDS65546 CNO65546 CXK65546 DHG65546 DRC65546 EAY65546 EKU65546 EUQ65546 FEM65546 FOI65546 FYE65546 GIA65546 GRW65546 HBS65546 HLO65546 HVK65546 IFG65546 IPC65546 IYY65546 JIU65546 JSQ65546 KCM65546 KMI65546 KWE65546 LGA65546 LPW65546 LZS65546 MJO65546 MTK65546 NDG65546 NNC65546 NWY65546 OGU65546 OQQ65546 PAM65546 PKI65546 PUE65546 QEA65546 QNW65546 QXS65546 RHO65546 RRK65546 SBG65546 SLC65546 SUY65546 TEU65546 TOQ65546 TYM65546 UII65546 USE65546 VCA65546 VLW65546 VVS65546 WFO65546 WPK65546 CY131082 MU131082 WQ131082 AGM131082 AQI131082 BAE131082 BKA131082 BTW131082 CDS131082 CNO131082 CXK131082 DHG131082 DRC131082 EAY131082 EKU131082 EUQ131082 FEM131082 FOI131082 FYE131082 GIA131082 GRW131082 HBS131082 HLO131082 HVK131082 IFG131082 IPC131082 IYY131082 JIU131082 JSQ131082 KCM131082 KMI131082 KWE131082 LGA131082 LPW131082 LZS131082 MJO131082 MTK131082 NDG131082 NNC131082 NWY131082 OGU131082 OQQ131082 PAM131082 PKI131082 PUE131082 QEA131082 QNW131082 QXS131082 RHO131082 RRK131082 SBG131082 SLC131082 SUY131082 TEU131082 TOQ131082 TYM131082 UII131082 USE131082 VCA131082 VLW131082 VVS131082 WFO131082 WPK131082 CY196618 MU196618 WQ196618 AGM196618 AQI196618 BAE196618 BKA196618 BTW196618 CDS196618 CNO196618 CXK196618 DHG196618 DRC196618 EAY196618 EKU196618 EUQ196618 FEM196618 FOI196618 FYE196618 GIA196618 GRW196618 HBS196618 HLO196618 HVK196618 IFG196618 IPC196618 IYY196618 JIU196618 JSQ196618 KCM196618 KMI196618 KWE196618 LGA196618 LPW196618 LZS196618 MJO196618 MTK196618 NDG196618 NNC196618 NWY196618 OGU196618 OQQ196618 PAM196618 PKI196618 PUE196618 QEA196618 QNW196618 QXS196618 RHO196618 RRK196618 SBG196618 SLC196618 SUY196618 TEU196618 TOQ196618 TYM196618 UII196618 USE196618 VCA196618 VLW196618 VVS196618 WFO196618 WPK196618 CY262154 MU262154 WQ262154 AGM262154 AQI262154 BAE262154 BKA262154 BTW262154 CDS262154 CNO262154 CXK262154 DHG262154 DRC262154 EAY262154 EKU262154 EUQ262154 FEM262154 FOI262154 FYE262154 GIA262154 GRW262154 HBS262154 HLO262154 HVK262154 IFG262154 IPC262154 IYY262154 JIU262154 JSQ262154 KCM262154 KMI262154 KWE262154 LGA262154 LPW262154 LZS262154 MJO262154 MTK262154 NDG262154 NNC262154 NWY262154 OGU262154 OQQ262154 PAM262154 PKI262154 PUE262154 QEA262154 QNW262154 QXS262154 RHO262154 RRK262154 SBG262154 SLC262154 SUY262154 TEU262154 TOQ262154 TYM262154 UII262154 USE262154 VCA262154 VLW262154 VVS262154 WFO262154 WPK262154 CY327690 MU327690 WQ327690 AGM327690 AQI327690 BAE327690 BKA327690 BTW327690 CDS327690 CNO327690 CXK327690 DHG327690 DRC327690 EAY327690 EKU327690 EUQ327690 FEM327690 FOI327690 FYE327690 GIA327690 GRW327690 HBS327690 HLO327690 HVK327690 IFG327690 IPC327690 IYY327690 JIU327690 JSQ327690 KCM327690 KMI327690 KWE327690 LGA327690 LPW327690 LZS327690 MJO327690 MTK327690 NDG327690 NNC327690 NWY327690 OGU327690 OQQ327690 PAM327690 PKI327690 PUE327690 QEA327690 QNW327690 QXS327690 RHO327690 RRK327690 SBG327690 SLC327690 SUY327690 TEU327690 TOQ327690 TYM327690 UII327690 USE327690 VCA327690 VLW327690 VVS327690 WFO327690 WPK327690 CY393226 MU393226 WQ393226 AGM393226 AQI393226 BAE393226 BKA393226 BTW393226 CDS393226 CNO393226 CXK393226 DHG393226 DRC393226 EAY393226 EKU393226 EUQ393226 FEM393226 FOI393226 FYE393226 GIA393226 GRW393226 HBS393226 HLO393226 HVK393226 IFG393226 IPC393226 IYY393226 JIU393226 JSQ393226 KCM393226 KMI393226 KWE393226 LGA393226 LPW393226 LZS393226 MJO393226 MTK393226 NDG393226 NNC393226 NWY393226 OGU393226 OQQ393226 PAM393226 PKI393226 PUE393226 QEA393226 QNW393226 QXS393226 RHO393226 RRK393226 SBG393226 SLC393226 SUY393226 TEU393226 TOQ393226 TYM393226 UII393226 USE393226 VCA393226 VLW393226 VVS393226 WFO393226 WPK393226 CY458762 MU458762 WQ458762 AGM458762 AQI458762 BAE458762 BKA458762 BTW458762 CDS458762 CNO458762 CXK458762 DHG458762 DRC458762 EAY458762 EKU458762 EUQ458762 FEM458762 FOI458762 FYE458762 GIA458762 GRW458762 HBS458762 HLO458762 HVK458762 IFG458762 IPC458762 IYY458762 JIU458762 JSQ458762 KCM458762 KMI458762 KWE458762 LGA458762 LPW458762 LZS458762 MJO458762 MTK458762 NDG458762 NNC458762 NWY458762 OGU458762 OQQ458762 PAM458762 PKI458762 PUE458762 QEA458762 QNW458762 QXS458762 RHO458762 RRK458762 SBG458762 SLC458762 SUY458762 TEU458762 TOQ458762 TYM458762 UII458762 USE458762 VCA458762 VLW458762 VVS458762 WFO458762 WPK458762 CY524298 MU524298 WQ524298 AGM524298 AQI524298 BAE524298 BKA524298 BTW524298 CDS524298 CNO524298 CXK524298 DHG524298 DRC524298 EAY524298 EKU524298 EUQ524298 FEM524298 FOI524298 FYE524298 GIA524298 GRW524298 HBS524298 HLO524298 HVK524298 IFG524298 IPC524298 IYY524298 JIU524298 JSQ524298 KCM524298 KMI524298 KWE524298 LGA524298 LPW524298 LZS524298 MJO524298 MTK524298 NDG524298 NNC524298 NWY524298 OGU524298 OQQ524298 PAM524298 PKI524298 PUE524298 QEA524298 QNW524298 QXS524298 RHO524298 RRK524298 SBG524298 SLC524298 SUY524298 TEU524298 TOQ524298 TYM524298 UII524298 USE524298 VCA524298 VLW524298 VVS524298 WFO524298 WPK524298 CY589834 MU589834 WQ589834 AGM589834 AQI589834 BAE589834 BKA589834 BTW589834 CDS589834 CNO589834 CXK589834 DHG589834 DRC589834 EAY589834 EKU589834 EUQ589834 FEM589834 FOI589834 FYE589834 GIA589834 GRW589834 HBS589834 HLO589834 HVK589834 IFG589834 IPC589834 IYY589834 JIU589834 JSQ589834 KCM589834 KMI589834 KWE589834 LGA589834 LPW589834 LZS589834 MJO589834 MTK589834 NDG589834 NNC589834 NWY589834 OGU589834 OQQ589834 PAM589834 PKI589834 PUE589834 QEA589834 QNW589834 QXS589834 RHO589834 RRK589834 SBG589834 SLC589834 SUY589834 TEU589834 TOQ589834 TYM589834 UII589834 USE589834 VCA589834 VLW589834 VVS589834 WFO589834 WPK589834 CY655370 MU655370 WQ655370 AGM655370 AQI655370 BAE655370 BKA655370 BTW655370 CDS655370 CNO655370 CXK655370 DHG655370 DRC655370 EAY655370 EKU655370 EUQ655370 FEM655370 FOI655370 FYE655370 GIA655370 GRW655370 HBS655370 HLO655370 HVK655370 IFG655370 IPC655370 IYY655370 JIU655370 JSQ655370 KCM655370 KMI655370 KWE655370 LGA655370 LPW655370 LZS655370 MJO655370 MTK655370 NDG655370 NNC655370 NWY655370 OGU655370 OQQ655370 PAM655370 PKI655370 PUE655370 QEA655370 QNW655370 QXS655370 RHO655370 RRK655370 SBG655370 SLC655370 SUY655370 TEU655370 TOQ655370 TYM655370 UII655370 USE655370 VCA655370 VLW655370 VVS655370 WFO655370 WPK655370 CY720906 MU720906 WQ720906 AGM720906 AQI720906 BAE720906 BKA720906 BTW720906 CDS720906 CNO720906 CXK720906 DHG720906 DRC720906 EAY720906 EKU720906 EUQ720906 FEM720906 FOI720906 FYE720906 GIA720906 GRW720906 HBS720906 HLO720906 HVK720906 IFG720906 IPC720906 IYY720906 JIU720906 JSQ720906 KCM720906 KMI720906 KWE720906 LGA720906 LPW720906 LZS720906 MJO720906 MTK720906 NDG720906 NNC720906 NWY720906 OGU720906 OQQ720906 PAM720906 PKI720906 PUE720906 QEA720906 QNW720906 QXS720906 RHO720906 RRK720906 SBG720906 SLC720906 SUY720906 TEU720906 TOQ720906 TYM720906 UII720906 USE720906 VCA720906 VLW720906 VVS720906 WFO720906 WPK720906 CY786442 MU786442 WQ786442 AGM786442 AQI786442 BAE786442 BKA786442 BTW786442 CDS786442 CNO786442 CXK786442 DHG786442 DRC786442 EAY786442 EKU786442 EUQ786442 FEM786442 FOI786442 FYE786442 GIA786442 GRW786442 HBS786442 HLO786442 HVK786442 IFG786442 IPC786442 IYY786442 JIU786442 JSQ786442 KCM786442 KMI786442 KWE786442 LGA786442 LPW786442 LZS786442 MJO786442 MTK786442 NDG786442 NNC786442 NWY786442 OGU786442 OQQ786442 PAM786442 PKI786442 PUE786442 QEA786442 QNW786442 QXS786442 RHO786442 RRK786442 SBG786442 SLC786442 SUY786442 TEU786442 TOQ786442 TYM786442 UII786442 USE786442 VCA786442 VLW786442 VVS786442 WFO786442 WPK786442 CY851978 MU851978 WQ851978 AGM851978 AQI851978 BAE851978 BKA851978 BTW851978 CDS851978 CNO851978 CXK851978 DHG851978 DRC851978 EAY851978 EKU851978 EUQ851978 FEM851978 FOI851978 FYE851978 GIA851978 GRW851978 HBS851978 HLO851978 HVK851978 IFG851978 IPC851978 IYY851978 JIU851978 JSQ851978 KCM851978 KMI851978 KWE851978 LGA851978 LPW851978 LZS851978 MJO851978 MTK851978 NDG851978 NNC851978 NWY851978 OGU851978 OQQ851978 PAM851978 PKI851978 PUE851978 QEA851978 QNW851978 QXS851978 RHO851978 RRK851978 SBG851978 SLC851978 SUY851978 TEU851978 TOQ851978 TYM851978 UII851978 USE851978 VCA851978 VLW851978 VVS851978 WFO851978 WPK851978 CY917514 MU917514 WQ917514 AGM917514 AQI917514 BAE917514 BKA917514 BTW917514 CDS917514 CNO917514 CXK917514 DHG917514 DRC917514 EAY917514 EKU917514 EUQ917514 FEM917514 FOI917514 FYE917514 GIA917514 GRW917514 HBS917514 HLO917514 HVK917514 IFG917514 IPC917514 IYY917514 JIU917514 JSQ917514 KCM917514 KMI917514 KWE917514 LGA917514 LPW917514 LZS917514 MJO917514 MTK917514 NDG917514 NNC917514 NWY917514 OGU917514 OQQ917514 PAM917514 PKI917514 PUE917514 QEA917514 QNW917514 QXS917514 RHO917514 RRK917514 SBG917514 SLC917514 SUY917514 TEU917514 TOQ917514 TYM917514 UII917514 USE917514 VCA917514 VLW917514 VVS917514 WFO917514 WPK917514 CY983050 MU983050 WQ983050 AGM983050 AQI983050 BAE983050 BKA983050 BTW983050 CDS983050 CNO983050 CXK983050 DHG983050 DRC983050 EAY983050 EKU983050 EUQ983050 FEM983050 FOI983050 FYE983050 GIA983050 GRW983050 HBS983050 HLO983050 HVK983050 IFG983050 IPC983050 IYY983050 JIU983050 JSQ983050 KCM983050 KMI983050 KWE983050 LGA983050 LPW983050 LZS983050 MJO983050 MTK983050 NDG983050 NNC983050 NWY983050 OGU983050 OQQ983050 PAM983050 PKI983050 PUE983050 QEA983050 QNW983050 QXS983050 RHO983050 RRK983050 SBG983050 SLC983050 SUY983050 TEU983050 TOQ983050 TYM983050 UII983050 USE983050 VCA983050 VLW983050 VVS983050 WFO983050 WPK983050 CW65546 MS65546 WO65546 AGK65546 AQG65546 BAC65546 BJY65546 BTU65546 CDQ65546 CNM65546 CXI65546 DHE65546 DRA65546 EAW65546 EKS65546 EUO65546 FEK65546 FOG65546 FYC65546 GHY65546 GRU65546 HBQ65546 HLM65546 HVI65546 IFE65546 IPA65546 IYW65546 JIS65546 JSO65546 KCK65546 KMG65546 KWC65546 LFY65546 LPU65546 LZQ65546 MJM65546 MTI65546 NDE65546 NNA65546 NWW65546 OGS65546 OQO65546 PAK65546 PKG65546 PUC65546 QDY65546 QNU65546 QXQ65546 RHM65546 RRI65546 SBE65546 SLA65546 SUW65546 TES65546 TOO65546 TYK65546 UIG65546 USC65546 VBY65546 VLU65546 VVQ65546 WFM65546 WPI65546 CW131082 MS131082 WO131082 AGK131082 AQG131082 BAC131082 BJY131082 BTU131082 CDQ131082 CNM131082 CXI131082 DHE131082 DRA131082 EAW131082 EKS131082 EUO131082 FEK131082 FOG131082 FYC131082 GHY131082 GRU131082 HBQ131082 HLM131082 HVI131082 IFE131082 IPA131082 IYW131082 JIS131082 JSO131082 KCK131082 KMG131082 KWC131082 LFY131082 LPU131082 LZQ131082 MJM131082 MTI131082 NDE131082 NNA131082 NWW131082 OGS131082 OQO131082 PAK131082 PKG131082 PUC131082 QDY131082 QNU131082 QXQ131082 RHM131082 RRI131082 SBE131082 SLA131082 SUW131082 TES131082 TOO131082 TYK131082 UIG131082 USC131082 VBY131082 VLU131082 VVQ131082 WFM131082 WPI131082 CW196618 MS196618 WO196618 AGK196618 AQG196618 BAC196618 BJY196618 BTU196618 CDQ196618 CNM196618 CXI196618 DHE196618 DRA196618 EAW196618 EKS196618 EUO196618 FEK196618 FOG196618 FYC196618 GHY196618 GRU196618 HBQ196618 HLM196618 HVI196618 IFE196618 IPA196618 IYW196618 JIS196618 JSO196618 KCK196618 KMG196618 KWC196618 LFY196618 LPU196618 LZQ196618 MJM196618 MTI196618 NDE196618 NNA196618 NWW196618 OGS196618 OQO196618 PAK196618 PKG196618 PUC196618 QDY196618 QNU196618 QXQ196618 RHM196618 RRI196618 SBE196618 SLA196618 SUW196618 TES196618 TOO196618 TYK196618 UIG196618 USC196618 VBY196618 VLU196618 VVQ196618 WFM196618 WPI196618 CW262154 MS262154 WO262154 AGK262154 AQG262154 BAC262154 BJY262154 BTU262154 CDQ262154 CNM262154 CXI262154 DHE262154 DRA262154 EAW262154 EKS262154 EUO262154 FEK262154 FOG262154 FYC262154 GHY262154 GRU262154 HBQ262154 HLM262154 HVI262154 IFE262154 IPA262154 IYW262154 JIS262154 JSO262154 KCK262154 KMG262154 KWC262154 LFY262154 LPU262154 LZQ262154 MJM262154 MTI262154 NDE262154 NNA262154 NWW262154 OGS262154 OQO262154 PAK262154 PKG262154 PUC262154 QDY262154 QNU262154 QXQ262154 RHM262154 RRI262154 SBE262154 SLA262154 SUW262154 TES262154 TOO262154 TYK262154 UIG262154 USC262154 VBY262154 VLU262154 VVQ262154 WFM262154 WPI262154 CW327690 MS327690 WO327690 AGK327690 AQG327690 BAC327690 BJY327690 BTU327690 CDQ327690 CNM327690 CXI327690 DHE327690 DRA327690 EAW327690 EKS327690 EUO327690 FEK327690 FOG327690 FYC327690 GHY327690 GRU327690 HBQ327690 HLM327690 HVI327690 IFE327690 IPA327690 IYW327690 JIS327690 JSO327690 KCK327690 KMG327690 KWC327690 LFY327690 LPU327690 LZQ327690 MJM327690 MTI327690 NDE327690 NNA327690 NWW327690 OGS327690 OQO327690 PAK327690 PKG327690 PUC327690 QDY327690 QNU327690 QXQ327690 RHM327690 RRI327690 SBE327690 SLA327690 SUW327690 TES327690 TOO327690 TYK327690 UIG327690 USC327690 VBY327690 VLU327690 VVQ327690 WFM327690 WPI327690 CW393226 MS393226 WO393226 AGK393226 AQG393226 BAC393226 BJY393226 BTU393226 CDQ393226 CNM393226 CXI393226 DHE393226 DRA393226 EAW393226 EKS393226 EUO393226 FEK393226 FOG393226 FYC393226 GHY393226 GRU393226 HBQ393226 HLM393226 HVI393226 IFE393226 IPA393226 IYW393226 JIS393226 JSO393226 KCK393226 KMG393226 KWC393226 LFY393226 LPU393226 LZQ393226 MJM393226 MTI393226 NDE393226 NNA393226 NWW393226 OGS393226 OQO393226 PAK393226 PKG393226 PUC393226 QDY393226 QNU393226 QXQ393226 RHM393226 RRI393226 SBE393226 SLA393226 SUW393226 TES393226 TOO393226 TYK393226 UIG393226 USC393226 VBY393226 VLU393226 VVQ393226 WFM393226 WPI393226 CW458762 MS458762 WO458762 AGK458762 AQG458762 BAC458762 BJY458762 BTU458762 CDQ458762 CNM458762 CXI458762 DHE458762 DRA458762 EAW458762 EKS458762 EUO458762 FEK458762 FOG458762 FYC458762 GHY458762 GRU458762 HBQ458762 HLM458762 HVI458762 IFE458762 IPA458762 IYW458762 JIS458762 JSO458762 KCK458762 KMG458762 KWC458762 LFY458762 LPU458762 LZQ458762 MJM458762 MTI458762 NDE458762 NNA458762 NWW458762 OGS458762 OQO458762 PAK458762 PKG458762 PUC458762 QDY458762 QNU458762 QXQ458762 RHM458762 RRI458762 SBE458762 SLA458762 SUW458762 TES458762 TOO458762 TYK458762 UIG458762 USC458762 VBY458762 VLU458762 VVQ458762 WFM458762 WPI458762 CW524298 MS524298 WO524298 AGK524298 AQG524298 BAC524298 BJY524298 BTU524298 CDQ524298 CNM524298 CXI524298 DHE524298 DRA524298 EAW524298 EKS524298 EUO524298 FEK524298 FOG524298 FYC524298 GHY524298 GRU524298 HBQ524298 HLM524298 HVI524298 IFE524298 IPA524298 IYW524298 JIS524298 JSO524298 KCK524298 KMG524298 KWC524298 LFY524298 LPU524298 LZQ524298 MJM524298 MTI524298 NDE524298 NNA524298 NWW524298 OGS524298 OQO524298 PAK524298 PKG524298 PUC524298 QDY524298 QNU524298 QXQ524298 RHM524298 RRI524298 SBE524298 SLA524298 SUW524298 TES524298 TOO524298 TYK524298 UIG524298 USC524298 VBY524298 VLU524298 VVQ524298 WFM524298 WPI524298 CW589834 MS589834 WO589834 AGK589834 AQG589834 BAC589834 BJY589834 BTU589834 CDQ589834 CNM589834 CXI589834 DHE589834 DRA589834 EAW589834 EKS589834 EUO589834 FEK589834 FOG589834 FYC589834 GHY589834 GRU589834 HBQ589834 HLM589834 HVI589834 IFE589834 IPA589834 IYW589834 JIS589834 JSO589834 KCK589834 KMG589834 KWC589834 LFY589834 LPU589834 LZQ589834 MJM589834 MTI589834 NDE589834 NNA589834 NWW589834 OGS589834 OQO589834 PAK589834 PKG589834 PUC589834 QDY589834 QNU589834 QXQ589834 RHM589834 RRI589834 SBE589834 SLA589834 SUW589834 TES589834 TOO589834 TYK589834 UIG589834 USC589834 VBY589834 VLU589834 VVQ589834 WFM589834 WPI589834 CW655370 MS655370 WO655370 AGK655370 AQG655370 BAC655370 BJY655370 BTU655370 CDQ655370 CNM655370 CXI655370 DHE655370 DRA655370 EAW655370 EKS655370 EUO655370 FEK655370 FOG655370 FYC655370 GHY655370 GRU655370 HBQ655370 HLM655370 HVI655370 IFE655370 IPA655370 IYW655370 JIS655370 JSO655370 KCK655370 KMG655370 KWC655370 LFY655370 LPU655370 LZQ655370 MJM655370 MTI655370 NDE655370 NNA655370 NWW655370 OGS655370 OQO655370 PAK655370 PKG655370 PUC655370 QDY655370 QNU655370 QXQ655370 RHM655370 RRI655370 SBE655370 SLA655370 SUW655370 TES655370 TOO655370 TYK655370 UIG655370 USC655370 VBY655370 VLU655370 VVQ655370 WFM655370 WPI655370 CW720906 MS720906 WO720906 AGK720906 AQG720906 BAC720906 BJY720906 BTU720906 CDQ720906 CNM720906 CXI720906 DHE720906 DRA720906 EAW720906 EKS720906 EUO720906 FEK720906 FOG720906 FYC720906 GHY720906 GRU720906 HBQ720906 HLM720906 HVI720906 IFE720906 IPA720906 IYW720906 JIS720906 JSO720906 KCK720906 KMG720906 KWC720906 LFY720906 LPU720906 LZQ720906 MJM720906 MTI720906 NDE720906 NNA720906 NWW720906 OGS720906 OQO720906 PAK720906 PKG720906 PUC720906 QDY720906 QNU720906 QXQ720906 RHM720906 RRI720906 SBE720906 SLA720906 SUW720906 TES720906 TOO720906 TYK720906 UIG720906 USC720906 VBY720906 VLU720906 VVQ720906 WFM720906 WPI720906 CW786442 MS786442 WO786442 AGK786442 AQG786442 BAC786442 BJY786442 BTU786442 CDQ786442 CNM786442 CXI786442 DHE786442 DRA786442 EAW786442 EKS786442 EUO786442 FEK786442 FOG786442 FYC786442 GHY786442 GRU786442 HBQ786442 HLM786442 HVI786442 IFE786442 IPA786442 IYW786442 JIS786442 JSO786442 KCK786442 KMG786442 KWC786442 LFY786442 LPU786442 LZQ786442 MJM786442 MTI786442 NDE786442 NNA786442 NWW786442 OGS786442 OQO786442 PAK786442 PKG786442 PUC786442 QDY786442 QNU786442 QXQ786442 RHM786442 RRI786442 SBE786442 SLA786442 SUW786442 TES786442 TOO786442 TYK786442 UIG786442 USC786442 VBY786442 VLU786442 VVQ786442 WFM786442 WPI786442 CW851978 MS851978 WO851978 AGK851978 AQG851978 BAC851978 BJY851978 BTU851978 CDQ851978 CNM851978 CXI851978 DHE851978 DRA851978 EAW851978 EKS851978 EUO851978 FEK851978 FOG851978 FYC851978 GHY851978 GRU851978 HBQ851978 HLM851978 HVI851978 IFE851978 IPA851978 IYW851978 JIS851978 JSO851978 KCK851978 KMG851978 KWC851978 LFY851978 LPU851978 LZQ851978 MJM851978 MTI851978 NDE851978 NNA851978 NWW851978 OGS851978 OQO851978 PAK851978 PKG851978 PUC851978 QDY851978 QNU851978 QXQ851978 RHM851978 RRI851978 SBE851978 SLA851978 SUW851978 TES851978 TOO851978 TYK851978 UIG851978 USC851978 VBY851978 VLU851978 VVQ851978 WFM851978 WPI851978 CW917514 MS917514 WO917514 AGK917514 AQG917514 BAC917514 BJY917514 BTU917514 CDQ917514 CNM917514 CXI917514 DHE917514 DRA917514 EAW917514 EKS917514 EUO917514 FEK917514 FOG917514 FYC917514 GHY917514 GRU917514 HBQ917514 HLM917514 HVI917514 IFE917514 IPA917514 IYW917514 JIS917514 JSO917514 KCK917514 KMG917514 KWC917514 LFY917514 LPU917514 LZQ917514 MJM917514 MTI917514 NDE917514 NNA917514 NWW917514 OGS917514 OQO917514 PAK917514 PKG917514 PUC917514 QDY917514 QNU917514 QXQ917514 RHM917514 RRI917514 SBE917514 SLA917514 SUW917514 TES917514 TOO917514 TYK917514 UIG917514 USC917514 VBY917514 VLU917514 VVQ917514 WFM917514 WPI917514 CW983050 MS983050 WO983050 AGK983050 AQG983050 BAC983050 BJY983050 BTU983050 CDQ983050 CNM983050 CXI983050 DHE983050 DRA983050 EAW983050 EKS983050 EUO983050 FEK983050 FOG983050 FYC983050 GHY983050 GRU983050 HBQ983050 HLM983050 HVI983050 IFE983050 IPA983050 IYW983050 JIS983050 JSO983050 KCK983050 KMG983050 KWC983050 LFY983050 LPU983050 LZQ983050 MJM983050 MTI983050 NDE983050 NNA983050 NWW983050 OGS983050 OQO983050 PAK983050 PKG983050 PUC983050 QDY983050 QNU983050 QXQ983050 RHM983050 RRI983050 SBE983050 SLA983050 SUW983050 TES983050 TOO983050 TYK983050 UIG983050 USC983050 VBY983050 VLU983050 VVQ983050 WFM983050 WPI983050 EW65546 OS65546 YO65546 AIK65546 ASG65546 BCC65546 BLY65546 BVU65546 CFQ65546 CPM65546 CZI65546 DJE65546 DTA65546 ECW65546 EMS65546 EWO65546 FGK65546 FQG65546 GAC65546 GJY65546 GTU65546 HDQ65546 HNM65546 HXI65546 IHE65546 IRA65546 JAW65546 JKS65546 JUO65546 KEK65546 KOG65546 KYC65546 LHY65546 LRU65546 MBQ65546 MLM65546 MVI65546 NFE65546 NPA65546 NYW65546 OIS65546 OSO65546 PCK65546 PMG65546 PWC65546 QFY65546 QPU65546 QZQ65546 RJM65546 RTI65546 SDE65546 SNA65546 SWW65546 TGS65546 TQO65546 UAK65546 UKG65546 UUC65546 VDY65546 VNU65546 VXQ65546 WHM65546 WRI65546 EW131082 OS131082 YO131082 AIK131082 ASG131082 BCC131082 BLY131082 BVU131082 CFQ131082 CPM131082 CZI131082 DJE131082 DTA131082 ECW131082 EMS131082 EWO131082 FGK131082 FQG131082 GAC131082 GJY131082 GTU131082 HDQ131082 HNM131082 HXI131082 IHE131082 IRA131082 JAW131082 JKS131082 JUO131082 KEK131082 KOG131082 KYC131082 LHY131082 LRU131082 MBQ131082 MLM131082 MVI131082 NFE131082 NPA131082 NYW131082 OIS131082 OSO131082 PCK131082 PMG131082 PWC131082 QFY131082 QPU131082 QZQ131082 RJM131082 RTI131082 SDE131082 SNA131082 SWW131082 TGS131082 TQO131082 UAK131082 UKG131082 UUC131082 VDY131082 VNU131082 VXQ131082 WHM131082 WRI131082 EW196618 OS196618 YO196618 AIK196618 ASG196618 BCC196618 BLY196618 BVU196618 CFQ196618 CPM196618 CZI196618 DJE196618 DTA196618 ECW196618 EMS196618 EWO196618 FGK196618 FQG196618 GAC196618 GJY196618 GTU196618 HDQ196618 HNM196618 HXI196618 IHE196618 IRA196618 JAW196618 JKS196618 JUO196618 KEK196618 KOG196618 KYC196618 LHY196618 LRU196618 MBQ196618 MLM196618 MVI196618 NFE196618 NPA196618 NYW196618 OIS196618 OSO196618 PCK196618 PMG196618 PWC196618 QFY196618 QPU196618 QZQ196618 RJM196618 RTI196618 SDE196618 SNA196618 SWW196618 TGS196618 TQO196618 UAK196618 UKG196618 UUC196618 VDY196618 VNU196618 VXQ196618 WHM196618 WRI196618 EW262154 OS262154 YO262154 AIK262154 ASG262154 BCC262154 BLY262154 BVU262154 CFQ262154 CPM262154 CZI262154 DJE262154 DTA262154 ECW262154 EMS262154 EWO262154 FGK262154 FQG262154 GAC262154 GJY262154 GTU262154 HDQ262154 HNM262154 HXI262154 IHE262154 IRA262154 JAW262154 JKS262154 JUO262154 KEK262154 KOG262154 KYC262154 LHY262154 LRU262154 MBQ262154 MLM262154 MVI262154 NFE262154 NPA262154 NYW262154 OIS262154 OSO262154 PCK262154 PMG262154 PWC262154 QFY262154 QPU262154 QZQ262154 RJM262154 RTI262154 SDE262154 SNA262154 SWW262154 TGS262154 TQO262154 UAK262154 UKG262154 UUC262154 VDY262154 VNU262154 VXQ262154 WHM262154 WRI262154 EW327690 OS327690 YO327690 AIK327690 ASG327690 BCC327690 BLY327690 BVU327690 CFQ327690 CPM327690 CZI327690 DJE327690 DTA327690 ECW327690 EMS327690 EWO327690 FGK327690 FQG327690 GAC327690 GJY327690 GTU327690 HDQ327690 HNM327690 HXI327690 IHE327690 IRA327690 JAW327690 JKS327690 JUO327690 KEK327690 KOG327690 KYC327690 LHY327690 LRU327690 MBQ327690 MLM327690 MVI327690 NFE327690 NPA327690 NYW327690 OIS327690 OSO327690 PCK327690 PMG327690 PWC327690 QFY327690 QPU327690 QZQ327690 RJM327690 RTI327690 SDE327690 SNA327690 SWW327690 TGS327690 TQO327690 UAK327690 UKG327690 UUC327690 VDY327690 VNU327690 VXQ327690 WHM327690 WRI327690 EW393226 OS393226 YO393226 AIK393226 ASG393226 BCC393226 BLY393226 BVU393226 CFQ393226 CPM393226 CZI393226 DJE393226 DTA393226 ECW393226 EMS393226 EWO393226 FGK393226 FQG393226 GAC393226 GJY393226 GTU393226 HDQ393226 HNM393226 HXI393226 IHE393226 IRA393226 JAW393226 JKS393226 JUO393226 KEK393226 KOG393226 KYC393226 LHY393226 LRU393226 MBQ393226 MLM393226 MVI393226 NFE393226 NPA393226 NYW393226 OIS393226 OSO393226 PCK393226 PMG393226 PWC393226 QFY393226 QPU393226 QZQ393226 RJM393226 RTI393226 SDE393226 SNA393226 SWW393226 TGS393226 TQO393226 UAK393226 UKG393226 UUC393226 VDY393226 VNU393226 VXQ393226 WHM393226 WRI393226 EW458762 OS458762 YO458762 AIK458762 ASG458762 BCC458762 BLY458762 BVU458762 CFQ458762 CPM458762 CZI458762 DJE458762 DTA458762 ECW458762 EMS458762 EWO458762 FGK458762 FQG458762 GAC458762 GJY458762 GTU458762 HDQ458762 HNM458762 HXI458762 IHE458762 IRA458762 JAW458762 JKS458762 JUO458762 KEK458762 KOG458762 KYC458762 LHY458762 LRU458762 MBQ458762 MLM458762 MVI458762 NFE458762 NPA458762 NYW458762 OIS458762 OSO458762 PCK458762 PMG458762 PWC458762 QFY458762 QPU458762 QZQ458762 RJM458762 RTI458762 SDE458762 SNA458762 SWW458762 TGS458762 TQO458762 UAK458762 UKG458762 UUC458762 VDY458762 VNU458762 VXQ458762 WHM458762 WRI458762 EW524298 OS524298 YO524298 AIK524298 ASG524298 BCC524298 BLY524298 BVU524298 CFQ524298 CPM524298 CZI524298 DJE524298 DTA524298 ECW524298 EMS524298 EWO524298 FGK524298 FQG524298 GAC524298 GJY524298 GTU524298 HDQ524298 HNM524298 HXI524298 IHE524298 IRA524298 JAW524298 JKS524298 JUO524298 KEK524298 KOG524298 KYC524298 LHY524298 LRU524298 MBQ524298 MLM524298 MVI524298 NFE524298 NPA524298 NYW524298 OIS524298 OSO524298 PCK524298 PMG524298 PWC524298 QFY524298 QPU524298 QZQ524298 RJM524298 RTI524298 SDE524298 SNA524298 SWW524298 TGS524298 TQO524298 UAK524298 UKG524298 UUC524298 VDY524298 VNU524298 VXQ524298 WHM524298 WRI524298 EW589834 OS589834 YO589834 AIK589834 ASG589834 BCC589834 BLY589834 BVU589834 CFQ589834 CPM589834 CZI589834 DJE589834 DTA589834 ECW589834 EMS589834 EWO589834 FGK589834 FQG589834 GAC589834 GJY589834 GTU589834 HDQ589834 HNM589834 HXI589834 IHE589834 IRA589834 JAW589834 JKS589834 JUO589834 KEK589834 KOG589834 KYC589834 LHY589834 LRU589834 MBQ589834 MLM589834 MVI589834 NFE589834 NPA589834 NYW589834 OIS589834 OSO589834 PCK589834 PMG589834 PWC589834 QFY589834 QPU589834 QZQ589834 RJM589834 RTI589834 SDE589834 SNA589834 SWW589834 TGS589834 TQO589834 UAK589834 UKG589834 UUC589834 VDY589834 VNU589834 VXQ589834 WHM589834 WRI589834 EW655370 OS655370 YO655370 AIK655370 ASG655370 BCC655370 BLY655370 BVU655370 CFQ655370 CPM655370 CZI655370 DJE655370 DTA655370 ECW655370 EMS655370 EWO655370 FGK655370 FQG655370 GAC655370 GJY655370 GTU655370 HDQ655370 HNM655370 HXI655370 IHE655370 IRA655370 JAW655370 JKS655370 JUO655370 KEK655370 KOG655370 KYC655370 LHY655370 LRU655370 MBQ655370 MLM655370 MVI655370 NFE655370 NPA655370 NYW655370 OIS655370 OSO655370 PCK655370 PMG655370 PWC655370 QFY655370 QPU655370 QZQ655370 RJM655370 RTI655370 SDE655370 SNA655370 SWW655370 TGS655370 TQO655370 UAK655370 UKG655370 UUC655370 VDY655370 VNU655370 VXQ655370 WHM655370 WRI655370 EW720906 OS720906 YO720906 AIK720906 ASG720906 BCC720906 BLY720906 BVU720906 CFQ720906 CPM720906 CZI720906 DJE720906 DTA720906 ECW720906 EMS720906 EWO720906 FGK720906 FQG720906 GAC720906 GJY720906 GTU720906 HDQ720906 HNM720906 HXI720906 IHE720906 IRA720906 JAW720906 JKS720906 JUO720906 KEK720906 KOG720906 KYC720906 LHY720906 LRU720906 MBQ720906 MLM720906 MVI720906 NFE720906 NPA720906 NYW720906 OIS720906 OSO720906 PCK720906 PMG720906 PWC720906 QFY720906 QPU720906 QZQ720906 RJM720906 RTI720906 SDE720906 SNA720906 SWW720906 TGS720906 TQO720906 UAK720906 UKG720906 UUC720906 VDY720906 VNU720906 VXQ720906 WHM720906 WRI720906 EW786442 OS786442 YO786442 AIK786442 ASG786442 BCC786442 BLY786442 BVU786442 CFQ786442 CPM786442 CZI786442 DJE786442 DTA786442 ECW786442 EMS786442 EWO786442 FGK786442 FQG786442 GAC786442 GJY786442 GTU786442 HDQ786442 HNM786442 HXI786442 IHE786442 IRA786442 JAW786442 JKS786442 JUO786442 KEK786442 KOG786442 KYC786442 LHY786442 LRU786442 MBQ786442 MLM786442 MVI786442 NFE786442 NPA786442 NYW786442 OIS786442 OSO786442 PCK786442 PMG786442 PWC786442 QFY786442 QPU786442 QZQ786442 RJM786442 RTI786442 SDE786442 SNA786442 SWW786442 TGS786442 TQO786442 UAK786442 UKG786442 UUC786442 VDY786442 VNU786442 VXQ786442 WHM786442 WRI786442 EW851978 OS851978 YO851978 AIK851978 ASG851978 BCC851978 BLY851978 BVU851978 CFQ851978 CPM851978 CZI851978 DJE851978 DTA851978 ECW851978 EMS851978 EWO851978 FGK851978 FQG851978 GAC851978 GJY851978 GTU851978 HDQ851978 HNM851978 HXI851978 IHE851978 IRA851978 JAW851978 JKS851978 JUO851978 KEK851978 KOG851978 KYC851978 LHY851978 LRU851978 MBQ851978 MLM851978 MVI851978 NFE851978 NPA851978 NYW851978 OIS851978 OSO851978 PCK851978 PMG851978 PWC851978 QFY851978 QPU851978 QZQ851978 RJM851978 RTI851978 SDE851978 SNA851978 SWW851978 TGS851978 TQO851978 UAK851978 UKG851978 UUC851978 VDY851978 VNU851978 VXQ851978 WHM851978 WRI851978 EW917514 OS917514 YO917514 AIK917514 ASG917514 BCC917514 BLY917514 BVU917514 CFQ917514 CPM917514 CZI917514 DJE917514 DTA917514 ECW917514 EMS917514 EWO917514 FGK917514 FQG917514 GAC917514 GJY917514 GTU917514 HDQ917514 HNM917514 HXI917514 IHE917514 IRA917514 JAW917514 JKS917514 JUO917514 KEK917514 KOG917514 KYC917514 LHY917514 LRU917514 MBQ917514 MLM917514 MVI917514 NFE917514 NPA917514 NYW917514 OIS917514 OSO917514 PCK917514 PMG917514 PWC917514 QFY917514 QPU917514 QZQ917514 RJM917514 RTI917514 SDE917514 SNA917514 SWW917514 TGS917514 TQO917514 UAK917514 UKG917514 UUC917514 VDY917514 VNU917514 VXQ917514 WHM917514 WRI917514 EW983050 OS983050 YO983050 AIK983050 ASG983050 BCC983050 BLY983050 BVU983050 CFQ983050 CPM983050 CZI983050 DJE983050 DTA983050 ECW983050 EMS983050 EWO983050 FGK983050 FQG983050 GAC983050 GJY983050 GTU983050 HDQ983050 HNM983050 HXI983050 IHE983050 IRA983050 JAW983050 JKS983050 JUO983050 KEK983050 KOG983050 KYC983050 LHY983050 LRU983050 MBQ983050 MLM983050 MVI983050 NFE983050 NPA983050 NYW983050 OIS983050 OSO983050 PCK983050 PMG983050 PWC983050 QFY983050 QPU983050 QZQ983050 RJM983050 RTI983050 SDE983050 SNA983050 SWW983050 TGS983050 TQO983050 UAK983050 UKG983050 UUC983050 VDY983050 VNU983050 VXQ983050 WHM983050 WRI983050 EU65546 OQ65546 YM65546 AII65546 ASE65546 BCA65546 BLW65546 BVS65546 CFO65546 CPK65546 CZG65546 DJC65546 DSY65546 ECU65546 EMQ65546 EWM65546 FGI65546 FQE65546 GAA65546 GJW65546 GTS65546 HDO65546 HNK65546 HXG65546 IHC65546 IQY65546 JAU65546 JKQ65546 JUM65546 KEI65546 KOE65546 KYA65546 LHW65546 LRS65546 MBO65546 MLK65546 MVG65546 NFC65546 NOY65546 NYU65546 OIQ65546 OSM65546 PCI65546 PME65546 PWA65546 QFW65546 QPS65546 QZO65546 RJK65546 RTG65546 SDC65546 SMY65546 SWU65546 TGQ65546 TQM65546 UAI65546 UKE65546 UUA65546 VDW65546 VNS65546 VXO65546 WHK65546 WRG65546 EU131082 OQ131082 YM131082 AII131082 ASE131082 BCA131082 BLW131082 BVS131082 CFO131082 CPK131082 CZG131082 DJC131082 DSY131082 ECU131082 EMQ131082 EWM131082 FGI131082 FQE131082 GAA131082 GJW131082 GTS131082 HDO131082 HNK131082 HXG131082 IHC131082 IQY131082 JAU131082 JKQ131082 JUM131082 KEI131082 KOE131082 KYA131082 LHW131082 LRS131082 MBO131082 MLK131082 MVG131082 NFC131082 NOY131082 NYU131082 OIQ131082 OSM131082 PCI131082 PME131082 PWA131082 QFW131082 QPS131082 QZO131082 RJK131082 RTG131082 SDC131082 SMY131082 SWU131082 TGQ131082 TQM131082 UAI131082 UKE131082 UUA131082 VDW131082 VNS131082 VXO131082 WHK131082 WRG131082 EU196618 OQ196618 YM196618 AII196618 ASE196618 BCA196618 BLW196618 BVS196618 CFO196618 CPK196618 CZG196618 DJC196618 DSY196618 ECU196618 EMQ196618 EWM196618 FGI196618 FQE196618 GAA196618 GJW196618 GTS196618 HDO196618 HNK196618 HXG196618 IHC196618 IQY196618 JAU196618 JKQ196618 JUM196618 KEI196618 KOE196618 KYA196618 LHW196618 LRS196618 MBO196618 MLK196618 MVG196618 NFC196618 NOY196618 NYU196618 OIQ196618 OSM196618 PCI196618 PME196618 PWA196618 QFW196618 QPS196618 QZO196618 RJK196618 RTG196618 SDC196618 SMY196618 SWU196618 TGQ196618 TQM196618 UAI196618 UKE196618 UUA196618 VDW196618 VNS196618 VXO196618 WHK196618 WRG196618 EU262154 OQ262154 YM262154 AII262154 ASE262154 BCA262154 BLW262154 BVS262154 CFO262154 CPK262154 CZG262154 DJC262154 DSY262154 ECU262154 EMQ262154 EWM262154 FGI262154 FQE262154 GAA262154 GJW262154 GTS262154 HDO262154 HNK262154 HXG262154 IHC262154 IQY262154 JAU262154 JKQ262154 JUM262154 KEI262154 KOE262154 KYA262154 LHW262154 LRS262154 MBO262154 MLK262154 MVG262154 NFC262154 NOY262154 NYU262154 OIQ262154 OSM262154 PCI262154 PME262154 PWA262154 QFW262154 QPS262154 QZO262154 RJK262154 RTG262154 SDC262154 SMY262154 SWU262154 TGQ262154 TQM262154 UAI262154 UKE262154 UUA262154 VDW262154 VNS262154 VXO262154 WHK262154 WRG262154 EU327690 OQ327690 YM327690 AII327690 ASE327690 BCA327690 BLW327690 BVS327690 CFO327690 CPK327690 CZG327690 DJC327690 DSY327690 ECU327690 EMQ327690 EWM327690 FGI327690 FQE327690 GAA327690 GJW327690 GTS327690 HDO327690 HNK327690 HXG327690 IHC327690 IQY327690 JAU327690 JKQ327690 JUM327690 KEI327690 KOE327690 KYA327690 LHW327690 LRS327690 MBO327690 MLK327690 MVG327690 NFC327690 NOY327690 NYU327690 OIQ327690 OSM327690 PCI327690 PME327690 PWA327690 QFW327690 QPS327690 QZO327690 RJK327690 RTG327690 SDC327690 SMY327690 SWU327690 TGQ327690 TQM327690 UAI327690 UKE327690 UUA327690 VDW327690 VNS327690 VXO327690 WHK327690 WRG327690 EU393226 OQ393226 YM393226 AII393226 ASE393226 BCA393226 BLW393226 BVS393226 CFO393226 CPK393226 CZG393226 DJC393226 DSY393226 ECU393226 EMQ393226 EWM393226 FGI393226 FQE393226 GAA393226 GJW393226 GTS393226 HDO393226 HNK393226 HXG393226 IHC393226 IQY393226 JAU393226 JKQ393226 JUM393226 KEI393226 KOE393226 KYA393226 LHW393226 LRS393226 MBO393226 MLK393226 MVG393226 NFC393226 NOY393226 NYU393226 OIQ393226 OSM393226 PCI393226 PME393226 PWA393226 QFW393226 QPS393226 QZO393226 RJK393226 RTG393226 SDC393226 SMY393226 SWU393226 TGQ393226 TQM393226 UAI393226 UKE393226 UUA393226 VDW393226 VNS393226 VXO393226 WHK393226 WRG393226 EU458762 OQ458762 YM458762 AII458762 ASE458762 BCA458762 BLW458762 BVS458762 CFO458762 CPK458762 CZG458762 DJC458762 DSY458762 ECU458762 EMQ458762 EWM458762 FGI458762 FQE458762 GAA458762 GJW458762 GTS458762 HDO458762 HNK458762 HXG458762 IHC458762 IQY458762 JAU458762 JKQ458762 JUM458762 KEI458762 KOE458762 KYA458762 LHW458762 LRS458762 MBO458762 MLK458762 MVG458762 NFC458762 NOY458762 NYU458762 OIQ458762 OSM458762 PCI458762 PME458762 PWA458762 QFW458762 QPS458762 QZO458762 RJK458762 RTG458762 SDC458762 SMY458762 SWU458762 TGQ458762 TQM458762 UAI458762 UKE458762 UUA458762 VDW458762 VNS458762 VXO458762 WHK458762 WRG458762 EU524298 OQ524298 YM524298 AII524298 ASE524298 BCA524298 BLW524298 BVS524298 CFO524298 CPK524298 CZG524298 DJC524298 DSY524298 ECU524298 EMQ524298 EWM524298 FGI524298 FQE524298 GAA524298 GJW524298 GTS524298 HDO524298 HNK524298 HXG524298 IHC524298 IQY524298 JAU524298 JKQ524298 JUM524298 KEI524298 KOE524298 KYA524298 LHW524298 LRS524298 MBO524298 MLK524298 MVG524298 NFC524298 NOY524298 NYU524298 OIQ524298 OSM524298 PCI524298 PME524298 PWA524298 QFW524298 QPS524298 QZO524298 RJK524298 RTG524298 SDC524298 SMY524298 SWU524298 TGQ524298 TQM524298 UAI524298 UKE524298 UUA524298 VDW524298 VNS524298 VXO524298 WHK524298 WRG524298 EU589834 OQ589834 YM589834 AII589834 ASE589834 BCA589834 BLW589834 BVS589834 CFO589834 CPK589834 CZG589834 DJC589834 DSY589834 ECU589834 EMQ589834 EWM589834 FGI589834 FQE589834 GAA589834 GJW589834 GTS589834 HDO589834 HNK589834 HXG589834 IHC589834 IQY589834 JAU589834 JKQ589834 JUM589834 KEI589834 KOE589834 KYA589834 LHW589834 LRS589834 MBO589834 MLK589834 MVG589834 NFC589834 NOY589834 NYU589834 OIQ589834 OSM589834 PCI589834 PME589834 PWA589834 QFW589834 QPS589834 QZO589834 RJK589834 RTG589834 SDC589834 SMY589834 SWU589834 TGQ589834 TQM589834 UAI589834 UKE589834 UUA589834 VDW589834 VNS589834 VXO589834 WHK589834 WRG589834 EU655370 OQ655370 YM655370 AII655370 ASE655370 BCA655370 BLW655370 BVS655370 CFO655370 CPK655370 CZG655370 DJC655370 DSY655370 ECU655370 EMQ655370 EWM655370 FGI655370 FQE655370 GAA655370 GJW655370 GTS655370 HDO655370 HNK655370 HXG655370 IHC655370 IQY655370 JAU655370 JKQ655370 JUM655370 KEI655370 KOE655370 KYA655370 LHW655370 LRS655370 MBO655370 MLK655370 MVG655370 NFC655370 NOY655370 NYU655370 OIQ655370 OSM655370 PCI655370 PME655370 PWA655370 QFW655370 QPS655370 QZO655370 RJK655370 RTG655370 SDC655370 SMY655370 SWU655370 TGQ655370 TQM655370 UAI655370 UKE655370 UUA655370 VDW655370 VNS655370 VXO655370 WHK655370 WRG655370 EU720906 OQ720906 YM720906 AII720906 ASE720906 BCA720906 BLW720906 BVS720906 CFO720906 CPK720906 CZG720906 DJC720906 DSY720906 ECU720906 EMQ720906 EWM720906 FGI720906 FQE720906 GAA720906 GJW720906 GTS720906 HDO720906 HNK720906 HXG720906 IHC720906 IQY720906 JAU720906 JKQ720906 JUM720906 KEI720906 KOE720906 KYA720906 LHW720906 LRS720906 MBO720906 MLK720906 MVG720906 NFC720906 NOY720906 NYU720906 OIQ720906 OSM720906 PCI720906 PME720906 PWA720906 QFW720906 QPS720906 QZO720906 RJK720906 RTG720906 SDC720906 SMY720906 SWU720906 TGQ720906 TQM720906 UAI720906 UKE720906 UUA720906 VDW720906 VNS720906 VXO720906 WHK720906 WRG720906 EU786442 OQ786442 YM786442 AII786442 ASE786442 BCA786442 BLW786442 BVS786442 CFO786442 CPK786442 CZG786442 DJC786442 DSY786442 ECU786442 EMQ786442 EWM786442 FGI786442 FQE786442 GAA786442 GJW786442 GTS786442 HDO786442 HNK786442 HXG786442 IHC786442 IQY786442 JAU786442 JKQ786442 JUM786442 KEI786442 KOE786442 KYA786442 LHW786442 LRS786442 MBO786442 MLK786442 MVG786442 NFC786442 NOY786442 NYU786442 OIQ786442 OSM786442 PCI786442 PME786442 PWA786442 QFW786442 QPS786442 QZO786442 RJK786442 RTG786442 SDC786442 SMY786442 SWU786442 TGQ786442 TQM786442 UAI786442 UKE786442 UUA786442 VDW786442 VNS786442 VXO786442 WHK786442 WRG786442 EU851978 OQ851978 YM851978 AII851978 ASE851978 BCA851978 BLW851978 BVS851978 CFO851978 CPK851978 CZG851978 DJC851978 DSY851978 ECU851978 EMQ851978 EWM851978 FGI851978 FQE851978 GAA851978 GJW851978 GTS851978 HDO851978 HNK851978 HXG851978 IHC851978 IQY851978 JAU851978 JKQ851978 JUM851978 KEI851978 KOE851978 KYA851978 LHW851978 LRS851978 MBO851978 MLK851978 MVG851978 NFC851978 NOY851978 NYU851978 OIQ851978 OSM851978 PCI851978 PME851978 PWA851978 QFW851978 QPS851978 QZO851978 RJK851978 RTG851978 SDC851978 SMY851978 SWU851978 TGQ851978 TQM851978 UAI851978 UKE851978 UUA851978 VDW851978 VNS851978 VXO851978 WHK851978 WRG851978 EU917514 OQ917514 YM917514 AII917514 ASE917514 BCA917514 BLW917514 BVS917514 CFO917514 CPK917514 CZG917514 DJC917514 DSY917514 ECU917514 EMQ917514 EWM917514 FGI917514 FQE917514 GAA917514 GJW917514 GTS917514 HDO917514 HNK917514 HXG917514 IHC917514 IQY917514 JAU917514 JKQ917514 JUM917514 KEI917514 KOE917514 KYA917514 LHW917514 LRS917514 MBO917514 MLK917514 MVG917514 NFC917514 NOY917514 NYU917514 OIQ917514 OSM917514 PCI917514 PME917514 PWA917514 QFW917514 QPS917514 QZO917514 RJK917514 RTG917514 SDC917514 SMY917514 SWU917514 TGQ917514 TQM917514 UAI917514 UKE917514 UUA917514 VDW917514 VNS917514 VXO917514 WHK917514 WRG917514 EU983050 OQ983050 YM983050 AII983050 ASE983050 BCA983050 BLW983050 BVS983050 CFO983050 CPK983050 CZG983050 DJC983050 DSY983050 ECU983050 EMQ983050 EWM983050 FGI983050 FQE983050 GAA983050 GJW983050 GTS983050 HDO983050 HNK983050 HXG983050 IHC983050 IQY983050 JAU983050 JKQ983050 JUM983050 KEI983050 KOE983050 KYA983050 LHW983050 LRS983050 MBO983050 MLK983050 MVG983050 NFC983050 NOY983050 NYU983050 OIQ983050 OSM983050 PCI983050 PME983050 PWA983050 QFW983050 QPS983050 QZO983050 RJK983050 RTG983050 SDC983050 SMY983050 SWU983050 TGQ983050 TQM983050 UAI983050 UKE983050 UUA983050 VDW983050 VNS983050 VXO983050 WHK983050 WRG983050 ES65546 OO65546 YK65546 AIG65546 ASC65546 BBY65546 BLU65546 BVQ65546 CFM65546 CPI65546 CZE65546 DJA65546 DSW65546 ECS65546 EMO65546 EWK65546 FGG65546 FQC65546 FZY65546 GJU65546 GTQ65546 HDM65546 HNI65546 HXE65546 IHA65546 IQW65546 JAS65546 JKO65546 JUK65546 KEG65546 KOC65546 KXY65546 LHU65546 LRQ65546 MBM65546 MLI65546 MVE65546 NFA65546 NOW65546 NYS65546 OIO65546 OSK65546 PCG65546 PMC65546 PVY65546 QFU65546 QPQ65546 QZM65546 RJI65546 RTE65546 SDA65546 SMW65546 SWS65546 TGO65546 TQK65546 UAG65546 UKC65546 UTY65546 VDU65546 VNQ65546 VXM65546 WHI65546 WRE65546 ES131082 OO131082 YK131082 AIG131082 ASC131082 BBY131082 BLU131082 BVQ131082 CFM131082 CPI131082 CZE131082 DJA131082 DSW131082 ECS131082 EMO131082 EWK131082 FGG131082 FQC131082 FZY131082 GJU131082 GTQ131082 HDM131082 HNI131082 HXE131082 IHA131082 IQW131082 JAS131082 JKO131082 JUK131082 KEG131082 KOC131082 KXY131082 LHU131082 LRQ131082 MBM131082 MLI131082 MVE131082 NFA131082 NOW131082 NYS131082 OIO131082 OSK131082 PCG131082 PMC131082 PVY131082 QFU131082 QPQ131082 QZM131082 RJI131082 RTE131082 SDA131082 SMW131082 SWS131082 TGO131082 TQK131082 UAG131082 UKC131082 UTY131082 VDU131082 VNQ131082 VXM131082 WHI131082 WRE131082 ES196618 OO196618 YK196618 AIG196618 ASC196618 BBY196618 BLU196618 BVQ196618 CFM196618 CPI196618 CZE196618 DJA196618 DSW196618 ECS196618 EMO196618 EWK196618 FGG196618 FQC196618 FZY196618 GJU196618 GTQ196618 HDM196618 HNI196618 HXE196618 IHA196618 IQW196618 JAS196618 JKO196618 JUK196618 KEG196618 KOC196618 KXY196618 LHU196618 LRQ196618 MBM196618 MLI196618 MVE196618 NFA196618 NOW196618 NYS196618 OIO196618 OSK196618 PCG196618 PMC196618 PVY196618 QFU196618 QPQ196618 QZM196618 RJI196618 RTE196618 SDA196618 SMW196618 SWS196618 TGO196618 TQK196618 UAG196618 UKC196618 UTY196618 VDU196618 VNQ196618 VXM196618 WHI196618 WRE196618 ES262154 OO262154 YK262154 AIG262154 ASC262154 BBY262154 BLU262154 BVQ262154 CFM262154 CPI262154 CZE262154 DJA262154 DSW262154 ECS262154 EMO262154 EWK262154 FGG262154 FQC262154 FZY262154 GJU262154 GTQ262154 HDM262154 HNI262154 HXE262154 IHA262154 IQW262154 JAS262154 JKO262154 JUK262154 KEG262154 KOC262154 KXY262154 LHU262154 LRQ262154 MBM262154 MLI262154 MVE262154 NFA262154 NOW262154 NYS262154 OIO262154 OSK262154 PCG262154 PMC262154 PVY262154 QFU262154 QPQ262154 QZM262154 RJI262154 RTE262154 SDA262154 SMW262154 SWS262154 TGO262154 TQK262154 UAG262154 UKC262154 UTY262154 VDU262154 VNQ262154 VXM262154 WHI262154 WRE262154 ES327690 OO327690 YK327690 AIG327690 ASC327690 BBY327690 BLU327690 BVQ327690 CFM327690 CPI327690 CZE327690 DJA327690 DSW327690 ECS327690 EMO327690 EWK327690 FGG327690 FQC327690 FZY327690 GJU327690 GTQ327690 HDM327690 HNI327690 HXE327690 IHA327690 IQW327690 JAS327690 JKO327690 JUK327690 KEG327690 KOC327690 KXY327690 LHU327690 LRQ327690 MBM327690 MLI327690 MVE327690 NFA327690 NOW327690 NYS327690 OIO327690 OSK327690 PCG327690 PMC327690 PVY327690 QFU327690 QPQ327690 QZM327690 RJI327690 RTE327690 SDA327690 SMW327690 SWS327690 TGO327690 TQK327690 UAG327690 UKC327690 UTY327690 VDU327690 VNQ327690 VXM327690 WHI327690 WRE327690 ES393226 OO393226 YK393226 AIG393226 ASC393226 BBY393226 BLU393226 BVQ393226 CFM393226 CPI393226 CZE393226 DJA393226 DSW393226 ECS393226 EMO393226 EWK393226 FGG393226 FQC393226 FZY393226 GJU393226 GTQ393226 HDM393226 HNI393226 HXE393226 IHA393226 IQW393226 JAS393226 JKO393226 JUK393226 KEG393226 KOC393226 KXY393226 LHU393226 LRQ393226 MBM393226 MLI393226 MVE393226 NFA393226 NOW393226 NYS393226 OIO393226 OSK393226 PCG393226 PMC393226 PVY393226 QFU393226 QPQ393226 QZM393226 RJI393226 RTE393226 SDA393226 SMW393226 SWS393226 TGO393226 TQK393226 UAG393226 UKC393226 UTY393226 VDU393226 VNQ393226 VXM393226 WHI393226 WRE393226 ES458762 OO458762 YK458762 AIG458762 ASC458762 BBY458762 BLU458762 BVQ458762 CFM458762 CPI458762 CZE458762 DJA458762 DSW458762 ECS458762 EMO458762 EWK458762 FGG458762 FQC458762 FZY458762 GJU458762 GTQ458762 HDM458762 HNI458762 HXE458762 IHA458762 IQW458762 JAS458762 JKO458762 JUK458762 KEG458762 KOC458762 KXY458762 LHU458762 LRQ458762 MBM458762 MLI458762 MVE458762 NFA458762 NOW458762 NYS458762 OIO458762 OSK458762 PCG458762 PMC458762 PVY458762 QFU458762 QPQ458762 QZM458762 RJI458762 RTE458762 SDA458762 SMW458762 SWS458762 TGO458762 TQK458762 UAG458762 UKC458762 UTY458762 VDU458762 VNQ458762 VXM458762 WHI458762 WRE458762 ES524298 OO524298 YK524298 AIG524298 ASC524298 BBY524298 BLU524298 BVQ524298 CFM524298 CPI524298 CZE524298 DJA524298 DSW524298 ECS524298 EMO524298 EWK524298 FGG524298 FQC524298 FZY524298 GJU524298 GTQ524298 HDM524298 HNI524298 HXE524298 IHA524298 IQW524298 JAS524298 JKO524298 JUK524298 KEG524298 KOC524298 KXY524298 LHU524298 LRQ524298 MBM524298 MLI524298 MVE524298 NFA524298 NOW524298 NYS524298 OIO524298 OSK524298 PCG524298 PMC524298 PVY524298 QFU524298 QPQ524298 QZM524298 RJI524298 RTE524298 SDA524298 SMW524298 SWS524298 TGO524298 TQK524298 UAG524298 UKC524298 UTY524298 VDU524298 VNQ524298 VXM524298 WHI524298 WRE524298 ES589834 OO589834 YK589834 AIG589834 ASC589834 BBY589834 BLU589834 BVQ589834 CFM589834 CPI589834 CZE589834 DJA589834 DSW589834 ECS589834 EMO589834 EWK589834 FGG589834 FQC589834 FZY589834 GJU589834 GTQ589834 HDM589834 HNI589834 HXE589834 IHA589834 IQW589834 JAS589834 JKO589834 JUK589834 KEG589834 KOC589834 KXY589834 LHU589834 LRQ589834 MBM589834 MLI589834 MVE589834 NFA589834 NOW589834 NYS589834 OIO589834 OSK589834 PCG589834 PMC589834 PVY589834 QFU589834 QPQ589834 QZM589834 RJI589834 RTE589834 SDA589834 SMW589834 SWS589834 TGO589834 TQK589834 UAG589834 UKC589834 UTY589834 VDU589834 VNQ589834 VXM589834 WHI589834 WRE589834 ES655370 OO655370 YK655370 AIG655370 ASC655370 BBY655370 BLU655370 BVQ655370 CFM655370 CPI655370 CZE655370 DJA655370 DSW655370 ECS655370 EMO655370 EWK655370 FGG655370 FQC655370 FZY655370 GJU655370 GTQ655370 HDM655370 HNI655370 HXE655370 IHA655370 IQW655370 JAS655370 JKO655370 JUK655370 KEG655370 KOC655370 KXY655370 LHU655370 LRQ655370 MBM655370 MLI655370 MVE655370 NFA655370 NOW655370 NYS655370 OIO655370 OSK655370 PCG655370 PMC655370 PVY655370 QFU655370 QPQ655370 QZM655370 RJI655370 RTE655370 SDA655370 SMW655370 SWS655370 TGO655370 TQK655370 UAG655370 UKC655370 UTY655370 VDU655370 VNQ655370 VXM655370 WHI655370 WRE655370 ES720906 OO720906 YK720906 AIG720906 ASC720906 BBY720906 BLU720906 BVQ720906 CFM720906 CPI720906 CZE720906 DJA720906 DSW720906 ECS720906 EMO720906 EWK720906 FGG720906 FQC720906 FZY720906 GJU720906 GTQ720906 HDM720906 HNI720906 HXE720906 IHA720906 IQW720906 JAS720906 JKO720906 JUK720906 KEG720906 KOC720906 KXY720906 LHU720906 LRQ720906 MBM720906 MLI720906 MVE720906 NFA720906 NOW720906 NYS720906 OIO720906 OSK720906 PCG720906 PMC720906 PVY720906 QFU720906 QPQ720906 QZM720906 RJI720906 RTE720906 SDA720906 SMW720906 SWS720906 TGO720906 TQK720906 UAG720906 UKC720906 UTY720906 VDU720906 VNQ720906 VXM720906 WHI720906 WRE720906 ES786442 OO786442 YK786442 AIG786442 ASC786442 BBY786442 BLU786442 BVQ786442 CFM786442 CPI786442 CZE786442 DJA786442 DSW786442 ECS786442 EMO786442 EWK786442 FGG786442 FQC786442 FZY786442 GJU786442 GTQ786442 HDM786442 HNI786442 HXE786442 IHA786442 IQW786442 JAS786442 JKO786442 JUK786442 KEG786442 KOC786442 KXY786442 LHU786442 LRQ786442 MBM786442 MLI786442 MVE786442 NFA786442 NOW786442 NYS786442 OIO786442 OSK786442 PCG786442 PMC786442 PVY786442 QFU786442 QPQ786442 QZM786442 RJI786442 RTE786442 SDA786442 SMW786442 SWS786442 TGO786442 TQK786442 UAG786442 UKC786442 UTY786442 VDU786442 VNQ786442 VXM786442 WHI786442 WRE786442 ES851978 OO851978 YK851978 AIG851978 ASC851978 BBY851978 BLU851978 BVQ851978 CFM851978 CPI851978 CZE851978 DJA851978 DSW851978 ECS851978 EMO851978 EWK851978 FGG851978 FQC851978 FZY851978 GJU851978 GTQ851978 HDM851978 HNI851978 HXE851978 IHA851978 IQW851978 JAS851978 JKO851978 JUK851978 KEG851978 KOC851978 KXY851978 LHU851978 LRQ851978 MBM851978 MLI851978 MVE851978 NFA851978 NOW851978 NYS851978 OIO851978 OSK851978 PCG851978 PMC851978 PVY851978 QFU851978 QPQ851978 QZM851978 RJI851978 RTE851978 SDA851978 SMW851978 SWS851978 TGO851978 TQK851978 UAG851978 UKC851978 UTY851978 VDU851978 VNQ851978 VXM851978 WHI851978 WRE851978 ES917514 OO917514 YK917514 AIG917514 ASC917514 BBY917514 BLU917514 BVQ917514 CFM917514 CPI917514 CZE917514 DJA917514 DSW917514 ECS917514 EMO917514 EWK917514 FGG917514 FQC917514 FZY917514 GJU917514 GTQ917514 HDM917514 HNI917514 HXE917514 IHA917514 IQW917514 JAS917514 JKO917514 JUK917514 KEG917514 KOC917514 KXY917514 LHU917514 LRQ917514 MBM917514 MLI917514 MVE917514 NFA917514 NOW917514 NYS917514 OIO917514 OSK917514 PCG917514 PMC917514 PVY917514 QFU917514 QPQ917514 QZM917514 RJI917514 RTE917514 SDA917514 SMW917514 SWS917514 TGO917514 TQK917514 UAG917514 UKC917514 UTY917514 VDU917514 VNQ917514 VXM917514 WHI917514 WRE917514 ES983050 OO983050 YK983050 AIG983050 ASC983050 BBY983050 BLU983050 BVQ983050 CFM983050 CPI983050 CZE983050 DJA983050 DSW983050 ECS983050 EMO983050 EWK983050 FGG983050 FQC983050 FZY983050 GJU983050 GTQ983050 HDM983050 HNI983050 HXE983050 IHA983050 IQW983050 JAS983050 JKO983050 JUK983050 KEG983050 KOC983050 KXY983050 LHU983050 LRQ983050 MBM983050 MLI983050 MVE983050 NFA983050 NOW983050 NYS983050 OIO983050 OSK983050 PCG983050 PMC983050 PVY983050 QFU983050 QPQ983050 QZM983050 RJI983050 RTE983050 SDA983050 SMW983050 SWS983050 TGO983050 TQK983050 UAG983050 UKC983050 UTY983050 VDU983050 VNQ983050 VXM983050 WHI983050 WRE983050 EQ65546 OM65546 YI65546 AIE65546 ASA65546 BBW65546 BLS65546 BVO65546 CFK65546 CPG65546 CZC65546 DIY65546 DSU65546 ECQ65546 EMM65546 EWI65546 FGE65546 FQA65546 FZW65546 GJS65546 GTO65546 HDK65546 HNG65546 HXC65546 IGY65546 IQU65546 JAQ65546 JKM65546 JUI65546 KEE65546 KOA65546 KXW65546 LHS65546 LRO65546 MBK65546 MLG65546 MVC65546 NEY65546 NOU65546 NYQ65546 OIM65546 OSI65546 PCE65546 PMA65546 PVW65546 QFS65546 QPO65546 QZK65546 RJG65546 RTC65546 SCY65546 SMU65546 SWQ65546 TGM65546 TQI65546 UAE65546 UKA65546 UTW65546 VDS65546 VNO65546 VXK65546 WHG65546 WRC65546 EQ131082 OM131082 YI131082 AIE131082 ASA131082 BBW131082 BLS131082 BVO131082 CFK131082 CPG131082 CZC131082 DIY131082 DSU131082 ECQ131082 EMM131082 EWI131082 FGE131082 FQA131082 FZW131082 GJS131082 GTO131082 HDK131082 HNG131082 HXC131082 IGY131082 IQU131082 JAQ131082 JKM131082 JUI131082 KEE131082 KOA131082 KXW131082 LHS131082 LRO131082 MBK131082 MLG131082 MVC131082 NEY131082 NOU131082 NYQ131082 OIM131082 OSI131082 PCE131082 PMA131082 PVW131082 QFS131082 QPO131082 QZK131082 RJG131082 RTC131082 SCY131082 SMU131082 SWQ131082 TGM131082 TQI131082 UAE131082 UKA131082 UTW131082 VDS131082 VNO131082 VXK131082 WHG131082 WRC131082 EQ196618 OM196618 YI196618 AIE196618 ASA196618 BBW196618 BLS196618 BVO196618 CFK196618 CPG196618 CZC196618 DIY196618 DSU196618 ECQ196618 EMM196618 EWI196618 FGE196618 FQA196618 FZW196618 GJS196618 GTO196618 HDK196618 HNG196618 HXC196618 IGY196618 IQU196618 JAQ196618 JKM196618 JUI196618 KEE196618 KOA196618 KXW196618 LHS196618 LRO196618 MBK196618 MLG196618 MVC196618 NEY196618 NOU196618 NYQ196618 OIM196618 OSI196618 PCE196618 PMA196618 PVW196618 QFS196618 QPO196618 QZK196618 RJG196618 RTC196618 SCY196618 SMU196618 SWQ196618 TGM196618 TQI196618 UAE196618 UKA196618 UTW196618 VDS196618 VNO196618 VXK196618 WHG196618 WRC196618 EQ262154 OM262154 YI262154 AIE262154 ASA262154 BBW262154 BLS262154 BVO262154 CFK262154 CPG262154 CZC262154 DIY262154 DSU262154 ECQ262154 EMM262154 EWI262154 FGE262154 FQA262154 FZW262154 GJS262154 GTO262154 HDK262154 HNG262154 HXC262154 IGY262154 IQU262154 JAQ262154 JKM262154 JUI262154 KEE262154 KOA262154 KXW262154 LHS262154 LRO262154 MBK262154 MLG262154 MVC262154 NEY262154 NOU262154 NYQ262154 OIM262154 OSI262154 PCE262154 PMA262154 PVW262154 QFS262154 QPO262154 QZK262154 RJG262154 RTC262154 SCY262154 SMU262154 SWQ262154 TGM262154 TQI262154 UAE262154 UKA262154 UTW262154 VDS262154 VNO262154 VXK262154 WHG262154 WRC262154 EQ327690 OM327690 YI327690 AIE327690 ASA327690 BBW327690 BLS327690 BVO327690 CFK327690 CPG327690 CZC327690 DIY327690 DSU327690 ECQ327690 EMM327690 EWI327690 FGE327690 FQA327690 FZW327690 GJS327690 GTO327690 HDK327690 HNG327690 HXC327690 IGY327690 IQU327690 JAQ327690 JKM327690 JUI327690 KEE327690 KOA327690 KXW327690 LHS327690 LRO327690 MBK327690 MLG327690 MVC327690 NEY327690 NOU327690 NYQ327690 OIM327690 OSI327690 PCE327690 PMA327690 PVW327690 QFS327690 QPO327690 QZK327690 RJG327690 RTC327690 SCY327690 SMU327690 SWQ327690 TGM327690 TQI327690 UAE327690 UKA327690 UTW327690 VDS327690 VNO327690 VXK327690 WHG327690 WRC327690 EQ393226 OM393226 YI393226 AIE393226 ASA393226 BBW393226 BLS393226 BVO393226 CFK393226 CPG393226 CZC393226 DIY393226 DSU393226 ECQ393226 EMM393226 EWI393226 FGE393226 FQA393226 FZW393226 GJS393226 GTO393226 HDK393226 HNG393226 HXC393226 IGY393226 IQU393226 JAQ393226 JKM393226 JUI393226 KEE393226 KOA393226 KXW393226 LHS393226 LRO393226 MBK393226 MLG393226 MVC393226 NEY393226 NOU393226 NYQ393226 OIM393226 OSI393226 PCE393226 PMA393226 PVW393226 QFS393226 QPO393226 QZK393226 RJG393226 RTC393226 SCY393226 SMU393226 SWQ393226 TGM393226 TQI393226 UAE393226 UKA393226 UTW393226 VDS393226 VNO393226 VXK393226 WHG393226 WRC393226 EQ458762 OM458762 YI458762 AIE458762 ASA458762 BBW458762 BLS458762 BVO458762 CFK458762 CPG458762 CZC458762 DIY458762 DSU458762 ECQ458762 EMM458762 EWI458762 FGE458762 FQA458762 FZW458762 GJS458762 GTO458762 HDK458762 HNG458762 HXC458762 IGY458762 IQU458762 JAQ458762 JKM458762 JUI458762 KEE458762 KOA458762 KXW458762 LHS458762 LRO458762 MBK458762 MLG458762 MVC458762 NEY458762 NOU458762 NYQ458762 OIM458762 OSI458762 PCE458762 PMA458762 PVW458762 QFS458762 QPO458762 QZK458762 RJG458762 RTC458762 SCY458762 SMU458762 SWQ458762 TGM458762 TQI458762 UAE458762 UKA458762 UTW458762 VDS458762 VNO458762 VXK458762 WHG458762 WRC458762 EQ524298 OM524298 YI524298 AIE524298 ASA524298 BBW524298 BLS524298 BVO524298 CFK524298 CPG524298 CZC524298 DIY524298 DSU524298 ECQ524298 EMM524298 EWI524298 FGE524298 FQA524298 FZW524298 GJS524298 GTO524298 HDK524298 HNG524298 HXC524298 IGY524298 IQU524298 JAQ524298 JKM524298 JUI524298 KEE524298 KOA524298 KXW524298 LHS524298 LRO524298 MBK524298 MLG524298 MVC524298 NEY524298 NOU524298 NYQ524298 OIM524298 OSI524298 PCE524298 PMA524298 PVW524298 QFS524298 QPO524298 QZK524298 RJG524298 RTC524298 SCY524298 SMU524298 SWQ524298 TGM524298 TQI524298 UAE524298 UKA524298 UTW524298 VDS524298 VNO524298 VXK524298 WHG524298 WRC524298 EQ589834 OM589834 YI589834 AIE589834 ASA589834 BBW589834 BLS589834 BVO589834 CFK589834 CPG589834 CZC589834 DIY589834 DSU589834 ECQ589834 EMM589834 EWI589834 FGE589834 FQA589834 FZW589834 GJS589834 GTO589834 HDK589834 HNG589834 HXC589834 IGY589834 IQU589834 JAQ589834 JKM589834 JUI589834 KEE589834 KOA589834 KXW589834 LHS589834 LRO589834 MBK589834 MLG589834 MVC589834 NEY589834 NOU589834 NYQ589834 OIM589834 OSI589834 PCE589834 PMA589834 PVW589834 QFS589834 QPO589834 QZK589834 RJG589834 RTC589834 SCY589834 SMU589834 SWQ589834 TGM589834 TQI589834 UAE589834 UKA589834 UTW589834 VDS589834 VNO589834 VXK589834 WHG589834 WRC589834 EQ655370 OM655370 YI655370 AIE655370 ASA655370 BBW655370 BLS655370 BVO655370 CFK655370 CPG655370 CZC655370 DIY655370 DSU655370 ECQ655370 EMM655370 EWI655370 FGE655370 FQA655370 FZW655370 GJS655370 GTO655370 HDK655370 HNG655370 HXC655370 IGY655370 IQU655370 JAQ655370 JKM655370 JUI655370 KEE655370 KOA655370 KXW655370 LHS655370 LRO655370 MBK655370 MLG655370 MVC655370 NEY655370 NOU655370 NYQ655370 OIM655370 OSI655370 PCE655370 PMA655370 PVW655370 QFS655370 QPO655370 QZK655370 RJG655370 RTC655370 SCY655370 SMU655370 SWQ655370 TGM655370 TQI655370 UAE655370 UKA655370 UTW655370 VDS655370 VNO655370 VXK655370 WHG655370 WRC655370 EQ720906 OM720906 YI720906 AIE720906 ASA720906 BBW720906 BLS720906 BVO720906 CFK720906 CPG720906 CZC720906 DIY720906 DSU720906 ECQ720906 EMM720906 EWI720906 FGE720906 FQA720906 FZW720906 GJS720906 GTO720906 HDK720906 HNG720906 HXC720906 IGY720906 IQU720906 JAQ720906 JKM720906 JUI720906 KEE720906 KOA720906 KXW720906 LHS720906 LRO720906 MBK720906 MLG720906 MVC720906 NEY720906 NOU720906 NYQ720906 OIM720906 OSI720906 PCE720906 PMA720906 PVW720906 QFS720906 QPO720906 QZK720906 RJG720906 RTC720906 SCY720906 SMU720906 SWQ720906 TGM720906 TQI720906 UAE720906 UKA720906 UTW720906 VDS720906 VNO720906 VXK720906 WHG720906 WRC720906 EQ786442 OM786442 YI786442 AIE786442 ASA786442 BBW786442 BLS786442 BVO786442 CFK786442 CPG786442 CZC786442 DIY786442 DSU786442 ECQ786442 EMM786442 EWI786442 FGE786442 FQA786442 FZW786442 GJS786442 GTO786442 HDK786442 HNG786442 HXC786442 IGY786442 IQU786442 JAQ786442 JKM786442 JUI786442 KEE786442 KOA786442 KXW786442 LHS786442 LRO786442 MBK786442 MLG786442 MVC786442 NEY786442 NOU786442 NYQ786442 OIM786442 OSI786442 PCE786442 PMA786442 PVW786442 QFS786442 QPO786442 QZK786442 RJG786442 RTC786442 SCY786442 SMU786442 SWQ786442 TGM786442 TQI786442 UAE786442 UKA786442 UTW786442 VDS786442 VNO786442 VXK786442 WHG786442 WRC786442 EQ851978 OM851978 YI851978 AIE851978 ASA851978 BBW851978 BLS851978 BVO851978 CFK851978 CPG851978 CZC851978 DIY851978 DSU851978 ECQ851978 EMM851978 EWI851978 FGE851978 FQA851978 FZW851978 GJS851978 GTO851978 HDK851978 HNG851978 HXC851978 IGY851978 IQU851978 JAQ851978 JKM851978 JUI851978 KEE851978 KOA851978 KXW851978 LHS851978 LRO851978 MBK851978 MLG851978 MVC851978 NEY851978 NOU851978 NYQ851978 OIM851978 OSI851978 PCE851978 PMA851978 PVW851978 QFS851978 QPO851978 QZK851978 RJG851978 RTC851978 SCY851978 SMU851978 SWQ851978 TGM851978 TQI851978 UAE851978 UKA851978 UTW851978 VDS851978 VNO851978 VXK851978 WHG851978 WRC851978 EQ917514 OM917514 YI917514 AIE917514 ASA917514 BBW917514 BLS917514 BVO917514 CFK917514 CPG917514 CZC917514 DIY917514 DSU917514 ECQ917514 EMM917514 EWI917514 FGE917514 FQA917514 FZW917514 GJS917514 GTO917514 HDK917514 HNG917514 HXC917514 IGY917514 IQU917514 JAQ917514 JKM917514 JUI917514 KEE917514 KOA917514 KXW917514 LHS917514 LRO917514 MBK917514 MLG917514 MVC917514 NEY917514 NOU917514 NYQ917514 OIM917514 OSI917514 PCE917514 PMA917514 PVW917514 QFS917514 QPO917514 QZK917514 RJG917514 RTC917514 SCY917514 SMU917514 SWQ917514 TGM917514 TQI917514 UAE917514 UKA917514 UTW917514 VDS917514 VNO917514 VXK917514 WHG917514 WRC917514 EQ983050 OM983050 YI983050 AIE983050 ASA983050 BBW983050 BLS983050 BVO983050 CFK983050 CPG983050 CZC983050 DIY983050 DSU983050 ECQ983050 EMM983050 EWI983050 FGE983050 FQA983050 FZW983050 GJS983050 GTO983050 HDK983050 HNG983050 HXC983050 IGY983050 IQU983050 JAQ983050 JKM983050 JUI983050 KEE983050 KOA983050 KXW983050 LHS983050 LRO983050 MBK983050 MLG983050 MVC983050 NEY983050 NOU983050 NYQ983050 OIM983050 OSI983050 PCE983050 PMA983050 PVW983050 QFS983050 QPO983050 QZK983050 RJG983050 RTC983050 SCY983050 SMU983050 SWQ983050 TGM983050 TQI983050 UAE983050 UKA983050 UTW983050 VDS983050 VNO983050 VXK983050 WHG983050 WRC983050 EO65546 OK65546 YG65546 AIC65546 ARY65546 BBU65546 BLQ65546 BVM65546 CFI65546 CPE65546 CZA65546 DIW65546 DSS65546 ECO65546 EMK65546 EWG65546 FGC65546 FPY65546 FZU65546 GJQ65546 GTM65546 HDI65546 HNE65546 HXA65546 IGW65546 IQS65546 JAO65546 JKK65546 JUG65546 KEC65546 KNY65546 KXU65546 LHQ65546 LRM65546 MBI65546 MLE65546 MVA65546 NEW65546 NOS65546 NYO65546 OIK65546 OSG65546 PCC65546 PLY65546 PVU65546 QFQ65546 QPM65546 QZI65546 RJE65546 RTA65546 SCW65546 SMS65546 SWO65546 TGK65546 TQG65546 UAC65546 UJY65546 UTU65546 VDQ65546 VNM65546 VXI65546 WHE65546 WRA65546 EO131082 OK131082 YG131082 AIC131082 ARY131082 BBU131082 BLQ131082 BVM131082 CFI131082 CPE131082 CZA131082 DIW131082 DSS131082 ECO131082 EMK131082 EWG131082 FGC131082 FPY131082 FZU131082 GJQ131082 GTM131082 HDI131082 HNE131082 HXA131082 IGW131082 IQS131082 JAO131082 JKK131082 JUG131082 KEC131082 KNY131082 KXU131082 LHQ131082 LRM131082 MBI131082 MLE131082 MVA131082 NEW131082 NOS131082 NYO131082 OIK131082 OSG131082 PCC131082 PLY131082 PVU131082 QFQ131082 QPM131082 QZI131082 RJE131082 RTA131082 SCW131082 SMS131082 SWO131082 TGK131082 TQG131082 UAC131082 UJY131082 UTU131082 VDQ131082 VNM131082 VXI131082 WHE131082 WRA131082 EO196618 OK196618 YG196618 AIC196618 ARY196618 BBU196618 BLQ196618 BVM196618 CFI196618 CPE196618 CZA196618 DIW196618 DSS196618 ECO196618 EMK196618 EWG196618 FGC196618 FPY196618 FZU196618 GJQ196618 GTM196618 HDI196618 HNE196618 HXA196618 IGW196618 IQS196618 JAO196618 JKK196618 JUG196618 KEC196618 KNY196618 KXU196618 LHQ196618 LRM196618 MBI196618 MLE196618 MVA196618 NEW196618 NOS196618 NYO196618 OIK196618 OSG196618 PCC196618 PLY196618 PVU196618 QFQ196618 QPM196618 QZI196618 RJE196618 RTA196618 SCW196618 SMS196618 SWO196618 TGK196618 TQG196618 UAC196618 UJY196618 UTU196618 VDQ196618 VNM196618 VXI196618 WHE196618 WRA196618 EO262154 OK262154 YG262154 AIC262154 ARY262154 BBU262154 BLQ262154 BVM262154 CFI262154 CPE262154 CZA262154 DIW262154 DSS262154 ECO262154 EMK262154 EWG262154 FGC262154 FPY262154 FZU262154 GJQ262154 GTM262154 HDI262154 HNE262154 HXA262154 IGW262154 IQS262154 JAO262154 JKK262154 JUG262154 KEC262154 KNY262154 KXU262154 LHQ262154 LRM262154 MBI262154 MLE262154 MVA262154 NEW262154 NOS262154 NYO262154 OIK262154 OSG262154 PCC262154 PLY262154 PVU262154 QFQ262154 QPM262154 QZI262154 RJE262154 RTA262154 SCW262154 SMS262154 SWO262154 TGK262154 TQG262154 UAC262154 UJY262154 UTU262154 VDQ262154 VNM262154 VXI262154 WHE262154 WRA262154 EO327690 OK327690 YG327690 AIC327690 ARY327690 BBU327690 BLQ327690 BVM327690 CFI327690 CPE327690 CZA327690 DIW327690 DSS327690 ECO327690 EMK327690 EWG327690 FGC327690 FPY327690 FZU327690 GJQ327690 GTM327690 HDI327690 HNE327690 HXA327690 IGW327690 IQS327690 JAO327690 JKK327690 JUG327690 KEC327690 KNY327690 KXU327690 LHQ327690 LRM327690 MBI327690 MLE327690 MVA327690 NEW327690 NOS327690 NYO327690 OIK327690 OSG327690 PCC327690 PLY327690 PVU327690 QFQ327690 QPM327690 QZI327690 RJE327690 RTA327690 SCW327690 SMS327690 SWO327690 TGK327690 TQG327690 UAC327690 UJY327690 UTU327690 VDQ327690 VNM327690 VXI327690 WHE327690 WRA327690 EO393226 OK393226 YG393226 AIC393226 ARY393226 BBU393226 BLQ393226 BVM393226 CFI393226 CPE393226 CZA393226 DIW393226 DSS393226 ECO393226 EMK393226 EWG393226 FGC393226 FPY393226 FZU393226 GJQ393226 GTM393226 HDI393226 HNE393226 HXA393226 IGW393226 IQS393226 JAO393226 JKK393226 JUG393226 KEC393226 KNY393226 KXU393226 LHQ393226 LRM393226 MBI393226 MLE393226 MVA393226 NEW393226 NOS393226 NYO393226 OIK393226 OSG393226 PCC393226 PLY393226 PVU393226 QFQ393226 QPM393226 QZI393226 RJE393226 RTA393226 SCW393226 SMS393226 SWO393226 TGK393226 TQG393226 UAC393226 UJY393226 UTU393226 VDQ393226 VNM393226 VXI393226 WHE393226 WRA393226 EO458762 OK458762 YG458762 AIC458762 ARY458762 BBU458762 BLQ458762 BVM458762 CFI458762 CPE458762 CZA458762 DIW458762 DSS458762 ECO458762 EMK458762 EWG458762 FGC458762 FPY458762 FZU458762 GJQ458762 GTM458762 HDI458762 HNE458762 HXA458762 IGW458762 IQS458762 JAO458762 JKK458762 JUG458762 KEC458762 KNY458762 KXU458762 LHQ458762 LRM458762 MBI458762 MLE458762 MVA458762 NEW458762 NOS458762 NYO458762 OIK458762 OSG458762 PCC458762 PLY458762 PVU458762 QFQ458762 QPM458762 QZI458762 RJE458762 RTA458762 SCW458762 SMS458762 SWO458762 TGK458762 TQG458762 UAC458762 UJY458762 UTU458762 VDQ458762 VNM458762 VXI458762 WHE458762 WRA458762 EO524298 OK524298 YG524298 AIC524298 ARY524298 BBU524298 BLQ524298 BVM524298 CFI524298 CPE524298 CZA524298 DIW524298 DSS524298 ECO524298 EMK524298 EWG524298 FGC524298 FPY524298 FZU524298 GJQ524298 GTM524298 HDI524298 HNE524298 HXA524298 IGW524298 IQS524298 JAO524298 JKK524298 JUG524298 KEC524298 KNY524298 KXU524298 LHQ524298 LRM524298 MBI524298 MLE524298 MVA524298 NEW524298 NOS524298 NYO524298 OIK524298 OSG524298 PCC524298 PLY524298 PVU524298 QFQ524298 QPM524298 QZI524298 RJE524298 RTA524298 SCW524298 SMS524298 SWO524298 TGK524298 TQG524298 UAC524298 UJY524298 UTU524298 VDQ524298 VNM524298 VXI524298 WHE524298 WRA524298 EO589834 OK589834 YG589834 AIC589834 ARY589834 BBU589834 BLQ589834 BVM589834 CFI589834 CPE589834 CZA589834 DIW589834 DSS589834 ECO589834 EMK589834 EWG589834 FGC589834 FPY589834 FZU589834 GJQ589834 GTM589834 HDI589834 HNE589834 HXA589834 IGW589834 IQS589834 JAO589834 JKK589834 JUG589834 KEC589834 KNY589834 KXU589834 LHQ589834 LRM589834 MBI589834 MLE589834 MVA589834 NEW589834 NOS589834 NYO589834 OIK589834 OSG589834 PCC589834 PLY589834 PVU589834 QFQ589834 QPM589834 QZI589834 RJE589834 RTA589834 SCW589834 SMS589834 SWO589834 TGK589834 TQG589834 UAC589834 UJY589834 UTU589834 VDQ589834 VNM589834 VXI589834 WHE589834 WRA589834 EO655370 OK655370 YG655370 AIC655370 ARY655370 BBU655370 BLQ655370 BVM655370 CFI655370 CPE655370 CZA655370 DIW655370 DSS655370 ECO655370 EMK655370 EWG655370 FGC655370 FPY655370 FZU655370 GJQ655370 GTM655370 HDI655370 HNE655370 HXA655370 IGW655370 IQS655370 JAO655370 JKK655370 JUG655370 KEC655370 KNY655370 KXU655370 LHQ655370 LRM655370 MBI655370 MLE655370 MVA655370 NEW655370 NOS655370 NYO655370 OIK655370 OSG655370 PCC655370 PLY655370 PVU655370 QFQ655370 QPM655370 QZI655370 RJE655370 RTA655370 SCW655370 SMS655370 SWO655370 TGK655370 TQG655370 UAC655370 UJY655370 UTU655370 VDQ655370 VNM655370 VXI655370 WHE655370 WRA655370 EO720906 OK720906 YG720906 AIC720906 ARY720906 BBU720906 BLQ720906 BVM720906 CFI720906 CPE720906 CZA720906 DIW720906 DSS720906 ECO720906 EMK720906 EWG720906 FGC720906 FPY720906 FZU720906 GJQ720906 GTM720906 HDI720906 HNE720906 HXA720906 IGW720906 IQS720906 JAO720906 JKK720906 JUG720906 KEC720906 KNY720906 KXU720906 LHQ720906 LRM720906 MBI720906 MLE720906 MVA720906 NEW720906 NOS720906 NYO720906 OIK720906 OSG720906 PCC720906 PLY720906 PVU720906 QFQ720906 QPM720906 QZI720906 RJE720906 RTA720906 SCW720906 SMS720906 SWO720906 TGK720906 TQG720906 UAC720906 UJY720906 UTU720906 VDQ720906 VNM720906 VXI720906 WHE720906 WRA720906 EO786442 OK786442 YG786442 AIC786442 ARY786442 BBU786442 BLQ786442 BVM786442 CFI786442 CPE786442 CZA786442 DIW786442 DSS786442 ECO786442 EMK786442 EWG786442 FGC786442 FPY786442 FZU786442 GJQ786442 GTM786442 HDI786442 HNE786442 HXA786442 IGW786442 IQS786442 JAO786442 JKK786442 JUG786442 KEC786442 KNY786442 KXU786442 LHQ786442 LRM786442 MBI786442 MLE786442 MVA786442 NEW786442 NOS786442 NYO786442 OIK786442 OSG786442 PCC786442 PLY786442 PVU786442 QFQ786442 QPM786442 QZI786442 RJE786442 RTA786442 SCW786442 SMS786442 SWO786442 TGK786442 TQG786442 UAC786442 UJY786442 UTU786442 VDQ786442 VNM786442 VXI786442 WHE786442 WRA786442 EO851978 OK851978 YG851978 AIC851978 ARY851978 BBU851978 BLQ851978 BVM851978 CFI851978 CPE851978 CZA851978 DIW851978 DSS851978 ECO851978 EMK851978 EWG851978 FGC851978 FPY851978 FZU851978 GJQ851978 GTM851978 HDI851978 HNE851978 HXA851978 IGW851978 IQS851978 JAO851978 JKK851978 JUG851978 KEC851978 KNY851978 KXU851978 LHQ851978 LRM851978 MBI851978 MLE851978 MVA851978 NEW851978 NOS851978 NYO851978 OIK851978 OSG851978 PCC851978 PLY851978 PVU851978 QFQ851978 QPM851978 QZI851978 RJE851978 RTA851978 SCW851978 SMS851978 SWO851978 TGK851978 TQG851978 UAC851978 UJY851978 UTU851978 VDQ851978 VNM851978 VXI851978 WHE851978 WRA851978 EO917514 OK917514 YG917514 AIC917514 ARY917514 BBU917514 BLQ917514 BVM917514 CFI917514 CPE917514 CZA917514 DIW917514 DSS917514 ECO917514 EMK917514 EWG917514 FGC917514 FPY917514 FZU917514 GJQ917514 GTM917514 HDI917514 HNE917514 HXA917514 IGW917514 IQS917514 JAO917514 JKK917514 JUG917514 KEC917514 KNY917514 KXU917514 LHQ917514 LRM917514 MBI917514 MLE917514 MVA917514 NEW917514 NOS917514 NYO917514 OIK917514 OSG917514 PCC917514 PLY917514 PVU917514 QFQ917514 QPM917514 QZI917514 RJE917514 RTA917514 SCW917514 SMS917514 SWO917514 TGK917514 TQG917514 UAC917514 UJY917514 UTU917514 VDQ917514 VNM917514 VXI917514 WHE917514 WRA917514 EO983050 OK983050 YG983050 AIC983050 ARY983050 BBU983050 BLQ983050 BVM983050 CFI983050 CPE983050 CZA983050 DIW983050 DSS983050 ECO983050 EMK983050 EWG983050 FGC983050 FPY983050 FZU983050 GJQ983050 GTM983050 HDI983050 HNE983050 HXA983050 IGW983050 IQS983050 JAO983050 JKK983050 JUG983050 KEC983050 KNY983050 KXU983050 LHQ983050 LRM983050 MBI983050 MLE983050 MVA983050 NEW983050 NOS983050 NYO983050 OIK983050 OSG983050 PCC983050 PLY983050 PVU983050 QFQ983050 QPM983050 QZI983050 RJE983050 RTA983050 SCW983050 SMS983050 SWO983050 TGK983050 TQG983050 UAC983050 UJY983050 UTU983050 VDQ983050 VNM983050 VXI983050 WHE983050 WRA983050 EM65546 OI65546 YE65546 AIA65546 ARW65546 BBS65546 BLO65546 BVK65546 CFG65546 CPC65546 CYY65546 DIU65546 DSQ65546 ECM65546 EMI65546 EWE65546 FGA65546 FPW65546 FZS65546 GJO65546 GTK65546 HDG65546 HNC65546 HWY65546 IGU65546 IQQ65546 JAM65546 JKI65546 JUE65546 KEA65546 KNW65546 KXS65546 LHO65546 LRK65546 MBG65546 MLC65546 MUY65546 NEU65546 NOQ65546 NYM65546 OII65546 OSE65546 PCA65546 PLW65546 PVS65546 QFO65546 QPK65546 QZG65546 RJC65546 RSY65546 SCU65546 SMQ65546 SWM65546 TGI65546 TQE65546 UAA65546 UJW65546 UTS65546 VDO65546 VNK65546 VXG65546 WHC65546 WQY65546 EM131082 OI131082 YE131082 AIA131082 ARW131082 BBS131082 BLO131082 BVK131082 CFG131082 CPC131082 CYY131082 DIU131082 DSQ131082 ECM131082 EMI131082 EWE131082 FGA131082 FPW131082 FZS131082 GJO131082 GTK131082 HDG131082 HNC131082 HWY131082 IGU131082 IQQ131082 JAM131082 JKI131082 JUE131082 KEA131082 KNW131082 KXS131082 LHO131082 LRK131082 MBG131082 MLC131082 MUY131082 NEU131082 NOQ131082 NYM131082 OII131082 OSE131082 PCA131082 PLW131082 PVS131082 QFO131082 QPK131082 QZG131082 RJC131082 RSY131082 SCU131082 SMQ131082 SWM131082 TGI131082 TQE131082 UAA131082 UJW131082 UTS131082 VDO131082 VNK131082 VXG131082 WHC131082 WQY131082 EM196618 OI196618 YE196618 AIA196618 ARW196618 BBS196618 BLO196618 BVK196618 CFG196618 CPC196618 CYY196618 DIU196618 DSQ196618 ECM196618 EMI196618 EWE196618 FGA196618 FPW196618 FZS196618 GJO196618 GTK196618 HDG196618 HNC196618 HWY196618 IGU196618 IQQ196618 JAM196618 JKI196618 JUE196618 KEA196618 KNW196618 KXS196618 LHO196618 LRK196618 MBG196618 MLC196618 MUY196618 NEU196618 NOQ196618 NYM196618 OII196618 OSE196618 PCA196618 PLW196618 PVS196618 QFO196618 QPK196618 QZG196618 RJC196618 RSY196618 SCU196618 SMQ196618 SWM196618 TGI196618 TQE196618 UAA196618 UJW196618 UTS196618 VDO196618 VNK196618 VXG196618 WHC196618 WQY196618 EM262154 OI262154 YE262154 AIA262154 ARW262154 BBS262154 BLO262154 BVK262154 CFG262154 CPC262154 CYY262154 DIU262154 DSQ262154 ECM262154 EMI262154 EWE262154 FGA262154 FPW262154 FZS262154 GJO262154 GTK262154 HDG262154 HNC262154 HWY262154 IGU262154 IQQ262154 JAM262154 JKI262154 JUE262154 KEA262154 KNW262154 KXS262154 LHO262154 LRK262154 MBG262154 MLC262154 MUY262154 NEU262154 NOQ262154 NYM262154 OII262154 OSE262154 PCA262154 PLW262154 PVS262154 QFO262154 QPK262154 QZG262154 RJC262154 RSY262154 SCU262154 SMQ262154 SWM262154 TGI262154 TQE262154 UAA262154 UJW262154 UTS262154 VDO262154 VNK262154 VXG262154 WHC262154 WQY262154 EM327690 OI327690 YE327690 AIA327690 ARW327690 BBS327690 BLO327690 BVK327690 CFG327690 CPC327690 CYY327690 DIU327690 DSQ327690 ECM327690 EMI327690 EWE327690 FGA327690 FPW327690 FZS327690 GJO327690 GTK327690 HDG327690 HNC327690 HWY327690 IGU327690 IQQ327690 JAM327690 JKI327690 JUE327690 KEA327690 KNW327690 KXS327690 LHO327690 LRK327690 MBG327690 MLC327690 MUY327690 NEU327690 NOQ327690 NYM327690 OII327690 OSE327690 PCA327690 PLW327690 PVS327690 QFO327690 QPK327690 QZG327690 RJC327690 RSY327690 SCU327690 SMQ327690 SWM327690 TGI327690 TQE327690 UAA327690 UJW327690 UTS327690 VDO327690 VNK327690 VXG327690 WHC327690 WQY327690 EM393226 OI393226 YE393226 AIA393226 ARW393226 BBS393226 BLO393226 BVK393226 CFG393226 CPC393226 CYY393226 DIU393226 DSQ393226 ECM393226 EMI393226 EWE393226 FGA393226 FPW393226 FZS393226 GJO393226 GTK393226 HDG393226 HNC393226 HWY393226 IGU393226 IQQ393226 JAM393226 JKI393226 JUE393226 KEA393226 KNW393226 KXS393226 LHO393226 LRK393226 MBG393226 MLC393226 MUY393226 NEU393226 NOQ393226 NYM393226 OII393226 OSE393226 PCA393226 PLW393226 PVS393226 QFO393226 QPK393226 QZG393226 RJC393226 RSY393226 SCU393226 SMQ393226 SWM393226 TGI393226 TQE393226 UAA393226 UJW393226 UTS393226 VDO393226 VNK393226 VXG393226 WHC393226 WQY393226 EM458762 OI458762 YE458762 AIA458762 ARW458762 BBS458762 BLO458762 BVK458762 CFG458762 CPC458762 CYY458762 DIU458762 DSQ458762 ECM458762 EMI458762 EWE458762 FGA458762 FPW458762 FZS458762 GJO458762 GTK458762 HDG458762 HNC458762 HWY458762 IGU458762 IQQ458762 JAM458762 JKI458762 JUE458762 KEA458762 KNW458762 KXS458762 LHO458762 LRK458762 MBG458762 MLC458762 MUY458762 NEU458762 NOQ458762 NYM458762 OII458762 OSE458762 PCA458762 PLW458762 PVS458762 QFO458762 QPK458762 QZG458762 RJC458762 RSY458762 SCU458762 SMQ458762 SWM458762 TGI458762 TQE458762 UAA458762 UJW458762 UTS458762 VDO458762 VNK458762 VXG458762 WHC458762 WQY458762 EM524298 OI524298 YE524298 AIA524298 ARW524298 BBS524298 BLO524298 BVK524298 CFG524298 CPC524298 CYY524298 DIU524298 DSQ524298 ECM524298 EMI524298 EWE524298 FGA524298 FPW524298 FZS524298 GJO524298 GTK524298 HDG524298 HNC524298 HWY524298 IGU524298 IQQ524298 JAM524298 JKI524298 JUE524298 KEA524298 KNW524298 KXS524298 LHO524298 LRK524298 MBG524298 MLC524298 MUY524298 NEU524298 NOQ524298 NYM524298 OII524298 OSE524298 PCA524298 PLW524298 PVS524298 QFO524298 QPK524298 QZG524298 RJC524298 RSY524298 SCU524298 SMQ524298 SWM524298 TGI524298 TQE524298 UAA524298 UJW524298 UTS524298 VDO524298 VNK524298 VXG524298 WHC524298 WQY524298 EM589834 OI589834 YE589834 AIA589834 ARW589834 BBS589834 BLO589834 BVK589834 CFG589834 CPC589834 CYY589834 DIU589834 DSQ589834 ECM589834 EMI589834 EWE589834 FGA589834 FPW589834 FZS589834 GJO589834 GTK589834 HDG589834 HNC589834 HWY589834 IGU589834 IQQ589834 JAM589834 JKI589834 JUE589834 KEA589834 KNW589834 KXS589834 LHO589834 LRK589834 MBG589834 MLC589834 MUY589834 NEU589834 NOQ589834 NYM589834 OII589834 OSE589834 PCA589834 PLW589834 PVS589834 QFO589834 QPK589834 QZG589834 RJC589834 RSY589834 SCU589834 SMQ589834 SWM589834 TGI589834 TQE589834 UAA589834 UJW589834 UTS589834 VDO589834 VNK589834 VXG589834 WHC589834 WQY589834 EM655370 OI655370 YE655370 AIA655370 ARW655370 BBS655370 BLO655370 BVK655370 CFG655370 CPC655370 CYY655370 DIU655370 DSQ655370 ECM655370 EMI655370 EWE655370 FGA655370 FPW655370 FZS655370 GJO655370 GTK655370 HDG655370 HNC655370 HWY655370 IGU655370 IQQ655370 JAM655370 JKI655370 JUE655370 KEA655370 KNW655370 KXS655370 LHO655370 LRK655370 MBG655370 MLC655370 MUY655370 NEU655370 NOQ655370 NYM655370 OII655370 OSE655370 PCA655370 PLW655370 PVS655370 QFO655370 QPK655370 QZG655370 RJC655370 RSY655370 SCU655370 SMQ655370 SWM655370 TGI655370 TQE655370 UAA655370 UJW655370 UTS655370 VDO655370 VNK655370 VXG655370 WHC655370 WQY655370 EM720906 OI720906 YE720906 AIA720906 ARW720906 BBS720906 BLO720906 BVK720906 CFG720906 CPC720906 CYY720906 DIU720906 DSQ720906 ECM720906 EMI720906 EWE720906 FGA720906 FPW720906 FZS720906 GJO720906 GTK720906 HDG720906 HNC720906 HWY720906 IGU720906 IQQ720906 JAM720906 JKI720906 JUE720906 KEA720906 KNW720906 KXS720906 LHO720906 LRK720906 MBG720906 MLC720906 MUY720906 NEU720906 NOQ720906 NYM720906 OII720906 OSE720906 PCA720906 PLW720906 PVS720906 QFO720906 QPK720906 QZG720906 RJC720906 RSY720906 SCU720906 SMQ720906 SWM720906 TGI720906 TQE720906 UAA720906 UJW720906 UTS720906 VDO720906 VNK720906 VXG720906 WHC720906 WQY720906 EM786442 OI786442 YE786442 AIA786442 ARW786442 BBS786442 BLO786442 BVK786442 CFG786442 CPC786442 CYY786442 DIU786442 DSQ786442 ECM786442 EMI786442 EWE786442 FGA786442 FPW786442 FZS786442 GJO786442 GTK786442 HDG786442 HNC786442 HWY786442 IGU786442 IQQ786442 JAM786442 JKI786442 JUE786442 KEA786442 KNW786442 KXS786442 LHO786442 LRK786442 MBG786442 MLC786442 MUY786442 NEU786442 NOQ786442 NYM786442 OII786442 OSE786442 PCA786442 PLW786442 PVS786442 QFO786442 QPK786442 QZG786442 RJC786442 RSY786442 SCU786442 SMQ786442 SWM786442 TGI786442 TQE786442 UAA786442 UJW786442 UTS786442 VDO786442 VNK786442 VXG786442 WHC786442 WQY786442 EM851978 OI851978 YE851978 AIA851978 ARW851978 BBS851978 BLO851978 BVK851978 CFG851978 CPC851978 CYY851978 DIU851978 DSQ851978 ECM851978 EMI851978 EWE851978 FGA851978 FPW851978 FZS851978 GJO851978 GTK851978 HDG851978 HNC851978 HWY851978 IGU851978 IQQ851978 JAM851978 JKI851978 JUE851978 KEA851978 KNW851978 KXS851978 LHO851978 LRK851978 MBG851978 MLC851978 MUY851978 NEU851978 NOQ851978 NYM851978 OII851978 OSE851978 PCA851978 PLW851978 PVS851978 QFO851978 QPK851978 QZG851978 RJC851978 RSY851978 SCU851978 SMQ851978 SWM851978 TGI851978 TQE851978 UAA851978 UJW851978 UTS851978 VDO851978 VNK851978 VXG851978 WHC851978 WQY851978 EM917514 OI917514 YE917514 AIA917514 ARW917514 BBS917514 BLO917514 BVK917514 CFG917514 CPC917514 CYY917514 DIU917514 DSQ917514 ECM917514 EMI917514 EWE917514 FGA917514 FPW917514 FZS917514 GJO917514 GTK917514 HDG917514 HNC917514 HWY917514 IGU917514 IQQ917514 JAM917514 JKI917514 JUE917514 KEA917514 KNW917514 KXS917514 LHO917514 LRK917514 MBG917514 MLC917514 MUY917514 NEU917514 NOQ917514 NYM917514 OII917514 OSE917514 PCA917514 PLW917514 PVS917514 QFO917514 QPK917514 QZG917514 RJC917514 RSY917514 SCU917514 SMQ917514 SWM917514 TGI917514 TQE917514 UAA917514 UJW917514 UTS917514 VDO917514 VNK917514 VXG917514 WHC917514 WQY917514 EM983050 OI983050 YE983050 AIA983050 ARW983050 BBS983050 BLO983050 BVK983050 CFG983050 CPC983050 CYY983050 DIU983050 DSQ983050 ECM983050 EMI983050 EWE983050 FGA983050 FPW983050 FZS983050 GJO983050 GTK983050 HDG983050 HNC983050 HWY983050 IGU983050 IQQ983050 JAM983050 JKI983050 JUE983050 KEA983050 KNW983050 KXS983050 LHO983050 LRK983050 MBG983050 MLC983050 MUY983050 NEU983050 NOQ983050 NYM983050 OII983050 OSE983050 PCA983050 PLW983050 PVS983050 QFO983050 QPK983050 QZG983050 RJC983050 RSY983050 SCU983050 SMQ983050 SWM983050 TGI983050 TQE983050 UAA983050 UJW983050 UTS983050 VDO983050 VNK983050 VXG983050 WHC983050 WQY983050 EK65546 OG65546 YC65546 AHY65546 ARU65546 BBQ65546 BLM65546 BVI65546 CFE65546 CPA65546 CYW65546 DIS65546 DSO65546 ECK65546 EMG65546 EWC65546 FFY65546 FPU65546 FZQ65546 GJM65546 GTI65546 HDE65546 HNA65546 HWW65546 IGS65546 IQO65546 JAK65546 JKG65546 JUC65546 KDY65546 KNU65546 KXQ65546 LHM65546 LRI65546 MBE65546 MLA65546 MUW65546 NES65546 NOO65546 NYK65546 OIG65546 OSC65546 PBY65546 PLU65546 PVQ65546 QFM65546 QPI65546 QZE65546 RJA65546 RSW65546 SCS65546 SMO65546 SWK65546 TGG65546 TQC65546 TZY65546 UJU65546 UTQ65546 VDM65546 VNI65546 VXE65546 WHA65546 WQW65546 EK131082 OG131082 YC131082 AHY131082 ARU131082 BBQ131082 BLM131082 BVI131082 CFE131082 CPA131082 CYW131082 DIS131082 DSO131082 ECK131082 EMG131082 EWC131082 FFY131082 FPU131082 FZQ131082 GJM131082 GTI131082 HDE131082 HNA131082 HWW131082 IGS131082 IQO131082 JAK131082 JKG131082 JUC131082 KDY131082 KNU131082 KXQ131082 LHM131082 LRI131082 MBE131082 MLA131082 MUW131082 NES131082 NOO131082 NYK131082 OIG131082 OSC131082 PBY131082 PLU131082 PVQ131082 QFM131082 QPI131082 QZE131082 RJA131082 RSW131082 SCS131082 SMO131082 SWK131082 TGG131082 TQC131082 TZY131082 UJU131082 UTQ131082 VDM131082 VNI131082 VXE131082 WHA131082 WQW131082 EK196618 OG196618 YC196618 AHY196618 ARU196618 BBQ196618 BLM196618 BVI196618 CFE196618 CPA196618 CYW196618 DIS196618 DSO196618 ECK196618 EMG196618 EWC196618 FFY196618 FPU196618 FZQ196618 GJM196618 GTI196618 HDE196618 HNA196618 HWW196618 IGS196618 IQO196618 JAK196618 JKG196618 JUC196618 KDY196618 KNU196618 KXQ196618 LHM196618 LRI196618 MBE196618 MLA196618 MUW196618 NES196618 NOO196618 NYK196618 OIG196618 OSC196618 PBY196618 PLU196618 PVQ196618 QFM196618 QPI196618 QZE196618 RJA196618 RSW196618 SCS196618 SMO196618 SWK196618 TGG196618 TQC196618 TZY196618 UJU196618 UTQ196618 VDM196618 VNI196618 VXE196618 WHA196618 WQW196618 EK262154 OG262154 YC262154 AHY262154 ARU262154 BBQ262154 BLM262154 BVI262154 CFE262154 CPA262154 CYW262154 DIS262154 DSO262154 ECK262154 EMG262154 EWC262154 FFY262154 FPU262154 FZQ262154 GJM262154 GTI262154 HDE262154 HNA262154 HWW262154 IGS262154 IQO262154 JAK262154 JKG262154 JUC262154 KDY262154 KNU262154 KXQ262154 LHM262154 LRI262154 MBE262154 MLA262154 MUW262154 NES262154 NOO262154 NYK262154 OIG262154 OSC262154 PBY262154 PLU262154 PVQ262154 QFM262154 QPI262154 QZE262154 RJA262154 RSW262154 SCS262154 SMO262154 SWK262154 TGG262154 TQC262154 TZY262154 UJU262154 UTQ262154 VDM262154 VNI262154 VXE262154 WHA262154 WQW262154 EK327690 OG327690 YC327690 AHY327690 ARU327690 BBQ327690 BLM327690 BVI327690 CFE327690 CPA327690 CYW327690 DIS327690 DSO327690 ECK327690 EMG327690 EWC327690 FFY327690 FPU327690 FZQ327690 GJM327690 GTI327690 HDE327690 HNA327690 HWW327690 IGS327690 IQO327690 JAK327690 JKG327690 JUC327690 KDY327690 KNU327690 KXQ327690 LHM327690 LRI327690 MBE327690 MLA327690 MUW327690 NES327690 NOO327690 NYK327690 OIG327690 OSC327690 PBY327690 PLU327690 PVQ327690 QFM327690 QPI327690 QZE327690 RJA327690 RSW327690 SCS327690 SMO327690 SWK327690 TGG327690 TQC327690 TZY327690 UJU327690 UTQ327690 VDM327690 VNI327690 VXE327690 WHA327690 WQW327690 EK393226 OG393226 YC393226 AHY393226 ARU393226 BBQ393226 BLM393226 BVI393226 CFE393226 CPA393226 CYW393226 DIS393226 DSO393226 ECK393226 EMG393226 EWC393226 FFY393226 FPU393226 FZQ393226 GJM393226 GTI393226 HDE393226 HNA393226 HWW393226 IGS393226 IQO393226 JAK393226 JKG393226 JUC393226 KDY393226 KNU393226 KXQ393226 LHM393226 LRI393226 MBE393226 MLA393226 MUW393226 NES393226 NOO393226 NYK393226 OIG393226 OSC393226 PBY393226 PLU393226 PVQ393226 QFM393226 QPI393226 QZE393226 RJA393226 RSW393226 SCS393226 SMO393226 SWK393226 TGG393226 TQC393226 TZY393226 UJU393226 UTQ393226 VDM393226 VNI393226 VXE393226 WHA393226 WQW393226 EK458762 OG458762 YC458762 AHY458762 ARU458762 BBQ458762 BLM458762 BVI458762 CFE458762 CPA458762 CYW458762 DIS458762 DSO458762 ECK458762 EMG458762 EWC458762 FFY458762 FPU458762 FZQ458762 GJM458762 GTI458762 HDE458762 HNA458762 HWW458762 IGS458762 IQO458762 JAK458762 JKG458762 JUC458762 KDY458762 KNU458762 KXQ458762 LHM458762 LRI458762 MBE458762 MLA458762 MUW458762 NES458762 NOO458762 NYK458762 OIG458762 OSC458762 PBY458762 PLU458762 PVQ458762 QFM458762 QPI458762 QZE458762 RJA458762 RSW458762 SCS458762 SMO458762 SWK458762 TGG458762 TQC458762 TZY458762 UJU458762 UTQ458762 VDM458762 VNI458762 VXE458762 WHA458762 WQW458762 EK524298 OG524298 YC524298 AHY524298 ARU524298 BBQ524298 BLM524298 BVI524298 CFE524298 CPA524298 CYW524298 DIS524298 DSO524298 ECK524298 EMG524298 EWC524298 FFY524298 FPU524298 FZQ524298 GJM524298 GTI524298 HDE524298 HNA524298 HWW524298 IGS524298 IQO524298 JAK524298 JKG524298 JUC524298 KDY524298 KNU524298 KXQ524298 LHM524298 LRI524298 MBE524298 MLA524298 MUW524298 NES524298 NOO524298 NYK524298 OIG524298 OSC524298 PBY524298 PLU524298 PVQ524298 QFM524298 QPI524298 QZE524298 RJA524298 RSW524298 SCS524298 SMO524298 SWK524298 TGG524298 TQC524298 TZY524298 UJU524298 UTQ524298 VDM524298 VNI524298 VXE524298 WHA524298 WQW524298 EK589834 OG589834 YC589834 AHY589834 ARU589834 BBQ589834 BLM589834 BVI589834 CFE589834 CPA589834 CYW589834 DIS589834 DSO589834 ECK589834 EMG589834 EWC589834 FFY589834 FPU589834 FZQ589834 GJM589834 GTI589834 HDE589834 HNA589834 HWW589834 IGS589834 IQO589834 JAK589834 JKG589834 JUC589834 KDY589834 KNU589834 KXQ589834 LHM589834 LRI589834 MBE589834 MLA589834 MUW589834 NES589834 NOO589834 NYK589834 OIG589834 OSC589834 PBY589834 PLU589834 PVQ589834 QFM589834 QPI589834 QZE589834 RJA589834 RSW589834 SCS589834 SMO589834 SWK589834 TGG589834 TQC589834 TZY589834 UJU589834 UTQ589834 VDM589834 VNI589834 VXE589834 WHA589834 WQW589834 EK655370 OG655370 YC655370 AHY655370 ARU655370 BBQ655370 BLM655370 BVI655370 CFE655370 CPA655370 CYW655370 DIS655370 DSO655370 ECK655370 EMG655370 EWC655370 FFY655370 FPU655370 FZQ655370 GJM655370 GTI655370 HDE655370 HNA655370 HWW655370 IGS655370 IQO655370 JAK655370 JKG655370 JUC655370 KDY655370 KNU655370 KXQ655370 LHM655370 LRI655370 MBE655370 MLA655370 MUW655370 NES655370 NOO655370 NYK655370 OIG655370 OSC655370 PBY655370 PLU655370 PVQ655370 QFM655370 QPI655370 QZE655370 RJA655370 RSW655370 SCS655370 SMO655370 SWK655370 TGG655370 TQC655370 TZY655370 UJU655370 UTQ655370 VDM655370 VNI655370 VXE655370 WHA655370 WQW655370 EK720906 OG720906 YC720906 AHY720906 ARU720906 BBQ720906 BLM720906 BVI720906 CFE720906 CPA720906 CYW720906 DIS720906 DSO720906 ECK720906 EMG720906 EWC720906 FFY720906 FPU720906 FZQ720906 GJM720906 GTI720906 HDE720906 HNA720906 HWW720906 IGS720906 IQO720906 JAK720906 JKG720906 JUC720906 KDY720906 KNU720906 KXQ720906 LHM720906 LRI720906 MBE720906 MLA720906 MUW720906 NES720906 NOO720906 NYK720906 OIG720906 OSC720906 PBY720906 PLU720906 PVQ720906 QFM720906 QPI720906 QZE720906 RJA720906 RSW720906 SCS720906 SMO720906 SWK720906 TGG720906 TQC720906 TZY720906 UJU720906 UTQ720906 VDM720906 VNI720906 VXE720906 WHA720906 WQW720906 EK786442 OG786442 YC786442 AHY786442 ARU786442 BBQ786442 BLM786442 BVI786442 CFE786442 CPA786442 CYW786442 DIS786442 DSO786442 ECK786442 EMG786442 EWC786442 FFY786442 FPU786442 FZQ786442 GJM786442 GTI786442 HDE786442 HNA786442 HWW786442 IGS786442 IQO786442 JAK786442 JKG786442 JUC786442 KDY786442 KNU786442 KXQ786442 LHM786442 LRI786442 MBE786442 MLA786442 MUW786442 NES786442 NOO786442 NYK786442 OIG786442 OSC786442 PBY786442 PLU786442 PVQ786442 QFM786442 QPI786442 QZE786442 RJA786442 RSW786442 SCS786442 SMO786442 SWK786442 TGG786442 TQC786442 TZY786442 UJU786442 UTQ786442 VDM786442 VNI786442 VXE786442 WHA786442 WQW786442 EK851978 OG851978 YC851978 AHY851978 ARU851978 BBQ851978 BLM851978 BVI851978 CFE851978 CPA851978 CYW851978 DIS851978 DSO851978 ECK851978 EMG851978 EWC851978 FFY851978 FPU851978 FZQ851978 GJM851978 GTI851978 HDE851978 HNA851978 HWW851978 IGS851978 IQO851978 JAK851978 JKG851978 JUC851978 KDY851978 KNU851978 KXQ851978 LHM851978 LRI851978 MBE851978 MLA851978 MUW851978 NES851978 NOO851978 NYK851978 OIG851978 OSC851978 PBY851978 PLU851978 PVQ851978 QFM851978 QPI851978 QZE851978 RJA851978 RSW851978 SCS851978 SMO851978 SWK851978 TGG851978 TQC851978 TZY851978 UJU851978 UTQ851978 VDM851978 VNI851978 VXE851978 WHA851978 WQW851978 EK917514 OG917514 YC917514 AHY917514 ARU917514 BBQ917514 BLM917514 BVI917514 CFE917514 CPA917514 CYW917514 DIS917514 DSO917514 ECK917514 EMG917514 EWC917514 FFY917514 FPU917514 FZQ917514 GJM917514 GTI917514 HDE917514 HNA917514 HWW917514 IGS917514 IQO917514 JAK917514 JKG917514 JUC917514 KDY917514 KNU917514 KXQ917514 LHM917514 LRI917514 MBE917514 MLA917514 MUW917514 NES917514 NOO917514 NYK917514 OIG917514 OSC917514 PBY917514 PLU917514 PVQ917514 QFM917514 QPI917514 QZE917514 RJA917514 RSW917514 SCS917514 SMO917514 SWK917514 TGG917514 TQC917514 TZY917514 UJU917514 UTQ917514 VDM917514 VNI917514 VXE917514 WHA917514 WQW917514 EK983050 OG983050 YC983050 AHY983050 ARU983050 BBQ983050 BLM983050 BVI983050 CFE983050 CPA983050 CYW983050 DIS983050 DSO983050 ECK983050 EMG983050 EWC983050 FFY983050 FPU983050 FZQ983050 GJM983050 GTI983050 HDE983050 HNA983050 HWW983050 IGS983050 IQO983050 JAK983050 JKG983050 JUC983050 KDY983050 KNU983050 KXQ983050 LHM983050 LRI983050 MBE983050 MLA983050 MUW983050 NES983050 NOO983050 NYK983050 OIG983050 OSC983050 PBY983050 PLU983050 PVQ983050 QFM983050 QPI983050 QZE983050 RJA983050 RSW983050 SCS983050 SMO983050 SWK983050 TGG983050 TQC983050 TZY983050 UJU983050 UTQ983050 VDM983050 VNI983050 VXE983050 WHA983050 WQW983050 EI65546 OE65546 YA65546 AHW65546 ARS65546 BBO65546 BLK65546 BVG65546 CFC65546 COY65546 CYU65546 DIQ65546 DSM65546 ECI65546 EME65546 EWA65546 FFW65546 FPS65546 FZO65546 GJK65546 GTG65546 HDC65546 HMY65546 HWU65546 IGQ65546 IQM65546 JAI65546 JKE65546 JUA65546 KDW65546 KNS65546 KXO65546 LHK65546 LRG65546 MBC65546 MKY65546 MUU65546 NEQ65546 NOM65546 NYI65546 OIE65546 OSA65546 PBW65546 PLS65546 PVO65546 QFK65546 QPG65546 QZC65546 RIY65546 RSU65546 SCQ65546 SMM65546 SWI65546 TGE65546 TQA65546 TZW65546 UJS65546 UTO65546 VDK65546 VNG65546 VXC65546 WGY65546 WQU65546 EI131082 OE131082 YA131082 AHW131082 ARS131082 BBO131082 BLK131082 BVG131082 CFC131082 COY131082 CYU131082 DIQ131082 DSM131082 ECI131082 EME131082 EWA131082 FFW131082 FPS131082 FZO131082 GJK131082 GTG131082 HDC131082 HMY131082 HWU131082 IGQ131082 IQM131082 JAI131082 JKE131082 JUA131082 KDW131082 KNS131082 KXO131082 LHK131082 LRG131082 MBC131082 MKY131082 MUU131082 NEQ131082 NOM131082 NYI131082 OIE131082 OSA131082 PBW131082 PLS131082 PVO131082 QFK131082 QPG131082 QZC131082 RIY131082 RSU131082 SCQ131082 SMM131082 SWI131082 TGE131082 TQA131082 TZW131082 UJS131082 UTO131082 VDK131082 VNG131082 VXC131082 WGY131082 WQU131082 EI196618 OE196618 YA196618 AHW196618 ARS196618 BBO196618 BLK196618 BVG196618 CFC196618 COY196618 CYU196618 DIQ196618 DSM196618 ECI196618 EME196618 EWA196618 FFW196618 FPS196618 FZO196618 GJK196618 GTG196618 HDC196618 HMY196618 HWU196618 IGQ196618 IQM196618 JAI196618 JKE196618 JUA196618 KDW196618 KNS196618 KXO196618 LHK196618 LRG196618 MBC196618 MKY196618 MUU196618 NEQ196618 NOM196618 NYI196618 OIE196618 OSA196618 PBW196618 PLS196618 PVO196618 QFK196618 QPG196618 QZC196618 RIY196618 RSU196618 SCQ196618 SMM196618 SWI196618 TGE196618 TQA196618 TZW196618 UJS196618 UTO196618 VDK196618 VNG196618 VXC196618 WGY196618 WQU196618 EI262154 OE262154 YA262154 AHW262154 ARS262154 BBO262154 BLK262154 BVG262154 CFC262154 COY262154 CYU262154 DIQ262154 DSM262154 ECI262154 EME262154 EWA262154 FFW262154 FPS262154 FZO262154 GJK262154 GTG262154 HDC262154 HMY262154 HWU262154 IGQ262154 IQM262154 JAI262154 JKE262154 JUA262154 KDW262154 KNS262154 KXO262154 LHK262154 LRG262154 MBC262154 MKY262154 MUU262154 NEQ262154 NOM262154 NYI262154 OIE262154 OSA262154 PBW262154 PLS262154 PVO262154 QFK262154 QPG262154 QZC262154 RIY262154 RSU262154 SCQ262154 SMM262154 SWI262154 TGE262154 TQA262154 TZW262154 UJS262154 UTO262154 VDK262154 VNG262154 VXC262154 WGY262154 WQU262154 EI327690 OE327690 YA327690 AHW327690 ARS327690 BBO327690 BLK327690 BVG327690 CFC327690 COY327690 CYU327690 DIQ327690 DSM327690 ECI327690 EME327690 EWA327690 FFW327690 FPS327690 FZO327690 GJK327690 GTG327690 HDC327690 HMY327690 HWU327690 IGQ327690 IQM327690 JAI327690 JKE327690 JUA327690 KDW327690 KNS327690 KXO327690 LHK327690 LRG327690 MBC327690 MKY327690 MUU327690 NEQ327690 NOM327690 NYI327690 OIE327690 OSA327690 PBW327690 PLS327690 PVO327690 QFK327690 QPG327690 QZC327690 RIY327690 RSU327690 SCQ327690 SMM327690 SWI327690 TGE327690 TQA327690 TZW327690 UJS327690 UTO327690 VDK327690 VNG327690 VXC327690 WGY327690 WQU327690 EI393226 OE393226 YA393226 AHW393226 ARS393226 BBO393226 BLK393226 BVG393226 CFC393226 COY393226 CYU393226 DIQ393226 DSM393226 ECI393226 EME393226 EWA393226 FFW393226 FPS393226 FZO393226 GJK393226 GTG393226 HDC393226 HMY393226 HWU393226 IGQ393226 IQM393226 JAI393226 JKE393226 JUA393226 KDW393226 KNS393226 KXO393226 LHK393226 LRG393226 MBC393226 MKY393226 MUU393226 NEQ393226 NOM393226 NYI393226 OIE393226 OSA393226 PBW393226 PLS393226 PVO393226 QFK393226 QPG393226 QZC393226 RIY393226 RSU393226 SCQ393226 SMM393226 SWI393226 TGE393226 TQA393226 TZW393226 UJS393226 UTO393226 VDK393226 VNG393226 VXC393226 WGY393226 WQU393226 EI458762 OE458762 YA458762 AHW458762 ARS458762 BBO458762 BLK458762 BVG458762 CFC458762 COY458762 CYU458762 DIQ458762 DSM458762 ECI458762 EME458762 EWA458762 FFW458762 FPS458762 FZO458762 GJK458762 GTG458762 HDC458762 HMY458762 HWU458762 IGQ458762 IQM458762 JAI458762 JKE458762 JUA458762 KDW458762 KNS458762 KXO458762 LHK458762 LRG458762 MBC458762 MKY458762 MUU458762 NEQ458762 NOM458762 NYI458762 OIE458762 OSA458762 PBW458762 PLS458762 PVO458762 QFK458762 QPG458762 QZC458762 RIY458762 RSU458762 SCQ458762 SMM458762 SWI458762 TGE458762 TQA458762 TZW458762 UJS458762 UTO458762 VDK458762 VNG458762 VXC458762 WGY458762 WQU458762 EI524298 OE524298 YA524298 AHW524298 ARS524298 BBO524298 BLK524298 BVG524298 CFC524298 COY524298 CYU524298 DIQ524298 DSM524298 ECI524298 EME524298 EWA524298 FFW524298 FPS524298 FZO524298 GJK524298 GTG524298 HDC524298 HMY524298 HWU524298 IGQ524298 IQM524298 JAI524298 JKE524298 JUA524298 KDW524298 KNS524298 KXO524298 LHK524298 LRG524298 MBC524298 MKY524298 MUU524298 NEQ524298 NOM524298 NYI524298 OIE524298 OSA524298 PBW524298 PLS524298 PVO524298 QFK524298 QPG524298 QZC524298 RIY524298 RSU524298 SCQ524298 SMM524298 SWI524298 TGE524298 TQA524298 TZW524298 UJS524298 UTO524298 VDK524298 VNG524298 VXC524298 WGY524298 WQU524298 EI589834 OE589834 YA589834 AHW589834 ARS589834 BBO589834 BLK589834 BVG589834 CFC589834 COY589834 CYU589834 DIQ589834 DSM589834 ECI589834 EME589834 EWA589834 FFW589834 FPS589834 FZO589834 GJK589834 GTG589834 HDC589834 HMY589834 HWU589834 IGQ589834 IQM589834 JAI589834 JKE589834 JUA589834 KDW589834 KNS589834 KXO589834 LHK589834 LRG589834 MBC589834 MKY589834 MUU589834 NEQ589834 NOM589834 NYI589834 OIE589834 OSA589834 PBW589834 PLS589834 PVO589834 QFK589834 QPG589834 QZC589834 RIY589834 RSU589834 SCQ589834 SMM589834 SWI589834 TGE589834 TQA589834 TZW589834 UJS589834 UTO589834 VDK589834 VNG589834 VXC589834 WGY589834 WQU589834 EI655370 OE655370 YA655370 AHW655370 ARS655370 BBO655370 BLK655370 BVG655370 CFC655370 COY655370 CYU655370 DIQ655370 DSM655370 ECI655370 EME655370 EWA655370 FFW655370 FPS655370 FZO655370 GJK655370 GTG655370 HDC655370 HMY655370 HWU655370 IGQ655370 IQM655370 JAI655370 JKE655370 JUA655370 KDW655370 KNS655370 KXO655370 LHK655370 LRG655370 MBC655370 MKY655370 MUU655370 NEQ655370 NOM655370 NYI655370 OIE655370 OSA655370 PBW655370 PLS655370 PVO655370 QFK655370 QPG655370 QZC655370 RIY655370 RSU655370 SCQ655370 SMM655370 SWI655370 TGE655370 TQA655370 TZW655370 UJS655370 UTO655370 VDK655370 VNG655370 VXC655370 WGY655370 WQU655370 EI720906 OE720906 YA720906 AHW720906 ARS720906 BBO720906 BLK720906 BVG720906 CFC720906 COY720906 CYU720906 DIQ720906 DSM720906 ECI720906 EME720906 EWA720906 FFW720906 FPS720906 FZO720906 GJK720906 GTG720906 HDC720906 HMY720906 HWU720906 IGQ720906 IQM720906 JAI720906 JKE720906 JUA720906 KDW720906 KNS720906 KXO720906 LHK720906 LRG720906 MBC720906 MKY720906 MUU720906 NEQ720906 NOM720906 NYI720906 OIE720906 OSA720906 PBW720906 PLS720906 PVO720906 QFK720906 QPG720906 QZC720906 RIY720906 RSU720906 SCQ720906 SMM720906 SWI720906 TGE720906 TQA720906 TZW720906 UJS720906 UTO720906 VDK720906 VNG720906 VXC720906 WGY720906 WQU720906 EI786442 OE786442 YA786442 AHW786442 ARS786442 BBO786442 BLK786442 BVG786442 CFC786442 COY786442 CYU786442 DIQ786442 DSM786442 ECI786442 EME786442 EWA786442 FFW786442 FPS786442 FZO786442 GJK786442 GTG786442 HDC786442 HMY786442 HWU786442 IGQ786442 IQM786442 JAI786442 JKE786442 JUA786442 KDW786442 KNS786442 KXO786442 LHK786442 LRG786442 MBC786442 MKY786442 MUU786442 NEQ786442 NOM786442 NYI786442 OIE786442 OSA786442 PBW786442 PLS786442 PVO786442 QFK786442 QPG786442 QZC786442 RIY786442 RSU786442 SCQ786442 SMM786442 SWI786442 TGE786442 TQA786442 TZW786442 UJS786442 UTO786442 VDK786442 VNG786442 VXC786442 WGY786442 WQU786442 EI851978 OE851978 YA851978 AHW851978 ARS851978 BBO851978 BLK851978 BVG851978 CFC851978 COY851978 CYU851978 DIQ851978 DSM851978 ECI851978 EME851978 EWA851978 FFW851978 FPS851978 FZO851978 GJK851978 GTG851978 HDC851978 HMY851978 HWU851978 IGQ851978 IQM851978 JAI851978 JKE851978 JUA851978 KDW851978 KNS851978 KXO851978 LHK851978 LRG851978 MBC851978 MKY851978 MUU851978 NEQ851978 NOM851978 NYI851978 OIE851978 OSA851978 PBW851978 PLS851978 PVO851978 QFK851978 QPG851978 QZC851978 RIY851978 RSU851978 SCQ851978 SMM851978 SWI851978 TGE851978 TQA851978 TZW851978 UJS851978 UTO851978 VDK851978 VNG851978 VXC851978 WGY851978 WQU851978 EI917514 OE917514 YA917514 AHW917514 ARS917514 BBO917514 BLK917514 BVG917514 CFC917514 COY917514 CYU917514 DIQ917514 DSM917514 ECI917514 EME917514 EWA917514 FFW917514 FPS917514 FZO917514 GJK917514 GTG917514 HDC917514 HMY917514 HWU917514 IGQ917514 IQM917514 JAI917514 JKE917514 JUA917514 KDW917514 KNS917514 KXO917514 LHK917514 LRG917514 MBC917514 MKY917514 MUU917514 NEQ917514 NOM917514 NYI917514 OIE917514 OSA917514 PBW917514 PLS917514 PVO917514 QFK917514 QPG917514 QZC917514 RIY917514 RSU917514 SCQ917514 SMM917514 SWI917514 TGE917514 TQA917514 TZW917514 UJS917514 UTO917514 VDK917514 VNG917514 VXC917514 WGY917514 WQU917514 EI983050 OE983050 YA983050 AHW983050 ARS983050 BBO983050 BLK983050 BVG983050 CFC983050 COY983050 CYU983050 DIQ983050 DSM983050 ECI983050 EME983050 EWA983050 FFW983050 FPS983050 FZO983050 GJK983050 GTG983050 HDC983050 HMY983050 HWU983050 IGQ983050 IQM983050 JAI983050 JKE983050 JUA983050 KDW983050 KNS983050 KXO983050 LHK983050 LRG983050 MBC983050 MKY983050 MUU983050 NEQ983050 NOM983050 NYI983050 OIE983050 OSA983050 PBW983050 PLS983050 PVO983050 QFK983050 QPG983050 QZC983050 RIY983050 RSU983050 SCQ983050 SMM983050 SWI983050 TGE983050 TQA983050 TZW983050 UJS983050 UTO983050 VDK983050 VNG983050 VXC983050 WGY983050 WQU983050 Y65513 Y131049 Y196585 Y262121 Y327657 Y393193 Y458729 Y524265 Y589801 Y655337 Y720873 Y786409 Y851945 Y917481 Y983017 W65513 W131049 W196585 W262121 W327657 W393193 W458729 W524265 W589801 W655337 W720873 W786409 W851945 W917481 W983017 U65513 U131049 U196585 U262121 U327657 U393193 U458729 U524265 U589801 U655337 U720873 U786409 U851945 U917481 U983017 S65513 S131049 S196585 S262121 S327657 S393193 S458729 S524265 S589801 S655337 S720873 S786409 S851945 S917481 S983017 Q65513 Q131049 Q196585 Q262121 Q327657 Q393193 Q458729 Q524265 Q589801 Q655337 Q720873 Q786409 Q851945 Q917481 Q983017 O65513 O131049 O196585 O262121 O327657 O393193 O458729 O524265 O589801 O655337 O720873 O786409 O851945 O917481 O983017 M65513 M131049 M196585 M262121 M327657 M393193 M458729 M524265 M589801 M655337 M720873 M786409 M851945 M917481 M983017 K65513 K131049 K196585 K262121 K327657 K393193 K458729 K524265 K589801 K655337 K720873 K786409 K851945 K917481 K983017 Y32 W32 U32 S32 Q32 O32 M32 K32 WQU32 WGY32 VXC32 VNG32 VDK32 UTO32 UJS32 TZW32 TQA32 TGE32 SWI32 SMM32 SCQ32 RSU32 RIY32 QZC32 QPG32 QFK32 PVO32 PLS32 PBW32 OSA32 OIE32 NYI32 NOM32 NEQ32 MUU32 MKY32 MBC32 LRG32 LHK32 KXO32 KNS32 KDW32 JUA32 JKE32 JAI32 IQM32 IGQ32 HWU32 HMY32 HDC32 GTG32 GJK32 FZO32 FPS32 FFW32 EWA32 EME32 ECI32 DSM32 DIQ32 CYU32 COY32 CFC32 BVG32 BLK32 BBO32 ARS32 AHW32 YA32 OE32 EI32 WQW32 WHA32 VXE32 VNI32 VDM32 UTQ32 UJU32 TZY32 TQC32 TGG32 SWK32 SMO32 SCS32 RSW32 RJA32 QZE32 QPI32 QFM32 PVQ32 PLU32 PBY32 OSC32 OIG32 NYK32 NOO32 NES32 MUW32 MLA32 MBE32 LRI32 LHM32 KXQ32 KNU32 KDY32 JUC32 JKG32 JAK32 IQO32 IGS32 HWW32 HNA32 HDE32 GTI32 GJM32 FZQ32 FPU32 FFY32 EWC32 EMG32 ECK32 DSO32 DIS32 CYW32 CPA32 CFE32 BVI32 BLM32 BBQ32 ARU32 AHY32 YC32 OG32 EK32 WQY32 WHC32 VXG32 VNK32 VDO32 UTS32 UJW32 UAA32 TQE32 TGI32 SWM32 SMQ32 SCU32 RSY32 RJC32 QZG32 QPK32 QFO32 PVS32 PLW32 PCA32 OSE32 OII32 NYM32 NOQ32 NEU32 MUY32 MLC32 MBG32 LRK32 LHO32 KXS32 KNW32 KEA32 JUE32 JKI32 JAM32 IQQ32 IGU32 HWY32 HNC32 HDG32 GTK32 GJO32 FZS32 FPW32 FGA32 EWE32 EMI32 ECM32 DSQ32 DIU32 CYY32 CPC32 CFG32 BVK32 BLO32 BBS32 ARW32 AIA32 YE32 OI32 EM32 WRA32 WHE32 VXI32 VNM32 VDQ32 UTU32 UJY32 UAC32 TQG32 TGK32 SWO32 SMS32 SCW32 RTA32 RJE32 QZI32 QPM32 QFQ32 PVU32 PLY32 PCC32 OSG32 OIK32 NYO32 NOS32 NEW32 MVA32 MLE32 MBI32 LRM32 LHQ32 KXU32 KNY32 KEC32 JUG32 JKK32 JAO32 IQS32 IGW32 HXA32 HNE32 HDI32 GTM32 GJQ32 FZU32 FPY32 FGC32 EWG32 EMK32 ECO32 DSS32 DIW32 CZA32 CPE32 CFI32 BVM32 BLQ32 BBU32 ARY32 AIC32 YG32 OK32 EO32 WRC32 WHG32 VXK32 VNO32 VDS32 UTW32 UKA32 UAE32 TQI32 TGM32 SWQ32 SMU32 SCY32 RTC32 RJG32 QZK32 QPO32 QFS32 PVW32 PMA32 PCE32 OSI32 OIM32 NYQ32 NOU32 NEY32 MVC32 MLG32 MBK32 LRO32 LHS32 KXW32 KOA32 KEE32 JUI32 JKM32 JAQ32 IQU32 IGY32 HXC32 HNG32 HDK32 GTO32 GJS32 FZW32 FQA32 FGE32 EWI32 EMM32 ECQ32 DSU32 DIY32 CZC32 CPG32 CFK32 BVO32 BLS32 BBW32 ASA32 AIE32 YI32 OM32 EQ32 WRE32 WHI32 VXM32 VNQ32 VDU32 UTY32 UKC32 UAG32 TQK32 TGO32 SWS32 SMW32 SDA32 RTE32 RJI32 QZM32 QPQ32 QFU32 PVY32 PMC32 PCG32 OSK32 OIO32 NYS32 NOW32 NFA32 MVE32 MLI32 MBM32 LRQ32 LHU32 KXY32 KOC32 KEG32 JUK32 JKO32 JAS32 IQW32 IHA32 HXE32 HNI32 HDM32 GTQ32 GJU32 FZY32 FQC32 FGG32 EWK32 EMO32 ECS32 DSW32 DJA32 CZE32 CPI32 CFM32 BVQ32 BLU32 BBY32 ASC32 AIG32 YK32 OO32 ES32 WRG32 WHK32 VXO32 VNS32 VDW32 UUA32 UKE32 UAI32 TQM32 TGQ32 SWU32 SMY32 SDC32 RTG32 RJK32 QZO32 QPS32 QFW32 PWA32 PME32 PCI32 OSM32 OIQ32 NYU32 NOY32 NFC32 MVG32 MLK32 MBO32 LRS32 LHW32 KYA32 KOE32 KEI32 JUM32 JKQ32 JAU32 IQY32 IHC32 HXG32 HNK32 HDO32 GTS32 GJW32 GAA32 FQE32 FGI32 EWM32 EMQ32 ECU32 DSY32 DJC32 CZG32 CPK32 CFO32 BVS32 BLW32 BCA32 ASE32 AII32 YM32 OQ32 EU32 WRI32 WHM32 VXQ32 VNU32 VDY32 UUC32 UKG32 UAK32 TQO32 TGS32 SWW32 SNA32 SDE32 RTI32 RJM32 QZQ32 QPU32 QFY32 PWC32 PMG32 PCK32 OSO32 OIS32 NYW32 NPA32 NFE32 MVI32 MLM32 MBQ32 LRU32 LHY32 KYC32 KOG32 KEK32 JUO32 JKS32 JAW32 IRA32 IHE32 HXI32 HNM32 HDQ32 GTU32 GJY32 GAC32 FQG32 FGK32 EWO32 EMS32 ECW32 DTA32 DJE32 CZI32 CPM32 CFQ32 BVU32 BLY32 BCC32 ASG32 AIK32 YO32 OS32 EW32 WPI32 WFM32 VVQ32 VLU32 VBY32 USC32 UIG32 TYK32 TOO32 TES32 SUW32 SLA32 SBE32 RRI32 RHM32 QXQ32 QNU32 QDY32 PUC32 PKG32 PAK32 OQO32 OGS32 NWW32 NNA32 NDE32 MTI32 MJM32 LZQ32 LPU32 LFY32 KWC32 KMG32 KCK32 JSO32 JIS32 IYW32 IPA32 IFE32 HVI32 HLM32 HBQ32 GRU32 GHY32 FYC32 FOG32 FEK32 EUO32 EKS32 EAW32 DRA32 DHE32 CXI32 CNM32 CDQ32 BTU32 BJY32 BAC32 AQG32 AGK32 WO32 MS32 CW32 WPK32 WFO32 VVS32 VLW32 VCA32 USE32 UII32 TYM32 TOQ32 TEU32 SUY32 SLC32 SBG32 RRK32 RHO32 QXS32 QNW32 QEA32 PUE32 PKI32 PAM32 OQQ32 OGU32 NWY32 NNC32 NDG32 MTK32 MJO32 LZS32 LPW32 LGA32 KWE32 KMI32 KCM32 JSQ32 JIU32 IYY32 IPC32 IFG32 HVK32 HLO32 HBS32 GRW32 GIA32 FYE32 FOI32 FEM32 EUQ32 EKU32 EAY32 DRC32 DHG32 CXK32 CNO32 CDS32 BTW32 BKA32 BAE32 AQI32 AGM32 WQ32 MU32 CY32 WPM32 WFQ32 VVU32 VLY32 VCC32 USG32 UIK32 TYO32 TOS32 TEW32 SVA32 SLE32 SBI32 RRM32 RHQ32 QXU32 QNY32 QEC32 PUG32 PKK32 PAO32 OQS32 OGW32 NXA32 NNE32 NDI32 MTM32 MJQ32 LZU32 LPY32 LGC32 KWG32 KMK32 KCO32 JSS32 JIW32 IZA32 IPE32 IFI32 HVM32 HLQ32 HBU32 GRY32 GIC32 FYG32 FOK32 FEO32 EUS32 EKW32 EBA32 DRE32 DHI32 CXM32 CNQ32 CDU32 BTY32 BKC32 BAG32 AQK32 AGO32 WS32 MW32 DA32 WPO32 WFS32 VVW32 VMA32 VCE32 USI32 UIM32 TYQ32 TOU32 TEY32 SVC32 SLG32 SBK32 RRO32 RHS32 QXW32 QOA32 QEE32 PUI32 PKM32 PAQ32 OQU32 OGY32 NXC32 NNG32 NDK32 MTO32 MJS32 LZW32 LQA32 LGE32 KWI32 KMM32 KCQ32 JSU32 JIY32 IZC32 IPG32 IFK32 HVO32 HLS32 HBW32 GSA32 GIE32 FYI32 FOM32 FEQ32 EUU32 EKY32 EBC32 DRG32 DHK32 CXO32 CNS32 CDW32 BUA32 BKE32 BAI32 AQM32 AGQ32 WU32 MY32 DC32 WPQ32 WFU32 VVY32 VMC32 VCG32 USK32 UIO32 TYS32 TOW32 TFA32 SVE32 SLI32 SBM32 RRQ32 RHU32 QXY32 QOC32 QEG32 PUK32 PKO32 PAS32 OQW32 OHA32 NXE32 NNI32 NDM32 MTQ32 MJU32 LZY32 LQC32 LGG32 KWK32 KMO32 KCS32 JSW32 JJA32 IZE32 IPI32 IFM32 HVQ32 HLU32 HBY32 GSC32 GIG32 FYK32 FOO32 FES32 EUW32 ELA32 EBE32 DRI32 DHM32 CXQ32 CNU32 CDY32 BUC32 BKG32 BAK32 AQO32 AGS32 WW32 NA32 DE32 WPS32 WFW32 VWA32 VME32 VCI32 USM32 UIQ32 TYU32 TOY32 TFC32 SVG32 SLK32 SBO32 RRS32 RHW32 QYA32 QOE32 QEI32 PUM32 PKQ32 PAU32 OQY32 OHC32 NXG32 NNK32 NDO32 MTS32 MJW32 MAA32 LQE32 LGI32 KWM32 KMQ32 KCU32 JSY32 JJC32 IZG32 IPK32 IFO32 HVS32 HLW32 HCA32 GSE32 GII32 FYM32 FOQ32 FEU32 EUY32 ELC32 EBG32 DRK32 DHO32 CXS32 CNW32 CEA32 BUE32 BKI32 BAM32 AQQ32 AGU32 WY32 NC32 DG32 WPU32 WFY32 VWC32 VMG32 VCK32 USO32 UIS32 TYW32 TPA32 TFE32 SVI32 SLM32 SBQ32 RRU32 RHY32 QYC32 QOG32 QEK32 PUO32 PKS32 PAW32 ORA32 OHE32 NXI32 NNM32 NDQ32 MTU32 MJY32 MAC32 LQG32 LGK32 KWO32 KMS32 KCW32 JTA32 JJE32 IZI32 IPM32 IFQ32 HVU32 HLY32 HCC32 GSG32 GIK32 FYO32 FOS32 FEW32 EVA32 ELE32 EBI32 DRM32 DHQ32 CXU32 CNY32 CEC32 BUG32 BKK32 BAO32 AQS32 AGW32 XA32 NE32 DI32 WPW32 WGA32 VWE32 VMI32 VCM32 USQ32 UIU32 TYY32 TPC32 TFG32 SVK32 SLO32 SBS32 RRW32 RIA32 QYE32 QOI32 QEM32 PUQ32 PKU32 PAY32 ORC32 OHG32 NXK32 NNO32 NDS32 MTW32 MKA32 MAE32 LQI32 LGM32 KWQ32 KMU32 KCY32 JTC32 JJG32 IZK32 IPO32 IFS32 HVW32 HMA32 HCE32 GSI32 GIM32 FYQ32 FOU32 FEY32 EVC32 ELG32 EBK32 DRO32 DHS32 CXW32 COA32 CEE32 BUI32 BKM32 BAQ32 AQU32 AGY32 XC32 NG32 DK32 BK65513 BK131049 BK196585 BK262121 BK327657 BK393193 BK458729 BK524265 BK589801 BK655337 BK720873 BK786409 BK851945 BK917481 BK983017 BI65513 BI131049 BI196585 BI262121 BI327657 BI393193 BI458729 BI524265 BI589801 BI655337 BI720873 BI786409 BI851945 BI917481 BI983017 BG65513 BG131049 BG196585 BG262121 BG327657 BG393193 BG458729 BG524265 BG589801 BG655337 BG720873 BG786409 BG851945 BG917481 BG983017 BE65513 BE131049 BE196585 BE262121 BE327657 BE393193 BE458729 BE524265 BE589801 BE655337 BE720873 BE786409 BE851945 BE917481 BE983017 BC65513 BC131049 BC196585 BC262121 BC327657 BC393193 BC458729 BC524265 BC589801 BC655337 BC720873 BC786409 BC851945 BC917481 BC983017 BA65513 BA131049 BA196585 BA262121 BA327657 BA393193 BA458729 BA524265 BA589801 BA655337 BA720873 BA786409 BA851945 BA917481 BA983017 AY65513 AY131049 AY196585 AY262121 AY327657 AY393193 AY458729 AY524265 AY589801 AY655337 AY720873 AY786409 AY851945 AY917481 AY983017 AW65513 AW131049 AW196585 AW262121 AW327657 AW393193 AW458729 AW524265 AW589801 AW655337 AW720873 AW786409 AW851945 AW917481 AW983017 BK32 BI32 BG32 BE32 BC32 BA32 AY32 AW32</xm:sqref>
        </x14:dataValidation>
        <x14:dataValidation type="list" allowBlank="1" showInputMessage="1" showErrorMessage="1">
          <x14:formula1>
            <xm:f>Soil_Stoniness</xm:f>
          </x14:formula1>
          <xm:sqref>DK65549 NG65549 XC65549 AGY65549 AQU65549 BAQ65549 BKM65549 BUI65549 CEE65549 COA65549 CXW65549 DHS65549 DRO65549 EBK65549 ELG65549 EVC65549 FEY65549 FOU65549 FYQ65549 GIM65549 GSI65549 HCE65549 HMA65549 HVW65549 IFS65549 IPO65549 IZK65549 JJG65549 JTC65549 KCY65549 KMU65549 KWQ65549 LGM65549 LQI65549 MAE65549 MKA65549 MTW65549 NDS65549 NNO65549 NXK65549 OHG65549 ORC65549 PAY65549 PKU65549 PUQ65549 QEM65549 QOI65549 QYE65549 RIA65549 RRW65549 SBS65549 SLO65549 SVK65549 TFG65549 TPC65549 TYY65549 UIU65549 USQ65549 VCM65549 VMI65549 VWE65549 WGA65549 WPW65549 DK131085 NG131085 XC131085 AGY131085 AQU131085 BAQ131085 BKM131085 BUI131085 CEE131085 COA131085 CXW131085 DHS131085 DRO131085 EBK131085 ELG131085 EVC131085 FEY131085 FOU131085 FYQ131085 GIM131085 GSI131085 HCE131085 HMA131085 HVW131085 IFS131085 IPO131085 IZK131085 JJG131085 JTC131085 KCY131085 KMU131085 KWQ131085 LGM131085 LQI131085 MAE131085 MKA131085 MTW131085 NDS131085 NNO131085 NXK131085 OHG131085 ORC131085 PAY131085 PKU131085 PUQ131085 QEM131085 QOI131085 QYE131085 RIA131085 RRW131085 SBS131085 SLO131085 SVK131085 TFG131085 TPC131085 TYY131085 UIU131085 USQ131085 VCM131085 VMI131085 VWE131085 WGA131085 WPW131085 DK196621 NG196621 XC196621 AGY196621 AQU196621 BAQ196621 BKM196621 BUI196621 CEE196621 COA196621 CXW196621 DHS196621 DRO196621 EBK196621 ELG196621 EVC196621 FEY196621 FOU196621 FYQ196621 GIM196621 GSI196621 HCE196621 HMA196621 HVW196621 IFS196621 IPO196621 IZK196621 JJG196621 JTC196621 KCY196621 KMU196621 KWQ196621 LGM196621 LQI196621 MAE196621 MKA196621 MTW196621 NDS196621 NNO196621 NXK196621 OHG196621 ORC196621 PAY196621 PKU196621 PUQ196621 QEM196621 QOI196621 QYE196621 RIA196621 RRW196621 SBS196621 SLO196621 SVK196621 TFG196621 TPC196621 TYY196621 UIU196621 USQ196621 VCM196621 VMI196621 VWE196621 WGA196621 WPW196621 DK262157 NG262157 XC262157 AGY262157 AQU262157 BAQ262157 BKM262157 BUI262157 CEE262157 COA262157 CXW262157 DHS262157 DRO262157 EBK262157 ELG262157 EVC262157 FEY262157 FOU262157 FYQ262157 GIM262157 GSI262157 HCE262157 HMA262157 HVW262157 IFS262157 IPO262157 IZK262157 JJG262157 JTC262157 KCY262157 KMU262157 KWQ262157 LGM262157 LQI262157 MAE262157 MKA262157 MTW262157 NDS262157 NNO262157 NXK262157 OHG262157 ORC262157 PAY262157 PKU262157 PUQ262157 QEM262157 QOI262157 QYE262157 RIA262157 RRW262157 SBS262157 SLO262157 SVK262157 TFG262157 TPC262157 TYY262157 UIU262157 USQ262157 VCM262157 VMI262157 VWE262157 WGA262157 WPW262157 DK327693 NG327693 XC327693 AGY327693 AQU327693 BAQ327693 BKM327693 BUI327693 CEE327693 COA327693 CXW327693 DHS327693 DRO327693 EBK327693 ELG327693 EVC327693 FEY327693 FOU327693 FYQ327693 GIM327693 GSI327693 HCE327693 HMA327693 HVW327693 IFS327693 IPO327693 IZK327693 JJG327693 JTC327693 KCY327693 KMU327693 KWQ327693 LGM327693 LQI327693 MAE327693 MKA327693 MTW327693 NDS327693 NNO327693 NXK327693 OHG327693 ORC327693 PAY327693 PKU327693 PUQ327693 QEM327693 QOI327693 QYE327693 RIA327693 RRW327693 SBS327693 SLO327693 SVK327693 TFG327693 TPC327693 TYY327693 UIU327693 USQ327693 VCM327693 VMI327693 VWE327693 WGA327693 WPW327693 DK393229 NG393229 XC393229 AGY393229 AQU393229 BAQ393229 BKM393229 BUI393229 CEE393229 COA393229 CXW393229 DHS393229 DRO393229 EBK393229 ELG393229 EVC393229 FEY393229 FOU393229 FYQ393229 GIM393229 GSI393229 HCE393229 HMA393229 HVW393229 IFS393229 IPO393229 IZK393229 JJG393229 JTC393229 KCY393229 KMU393229 KWQ393229 LGM393229 LQI393229 MAE393229 MKA393229 MTW393229 NDS393229 NNO393229 NXK393229 OHG393229 ORC393229 PAY393229 PKU393229 PUQ393229 QEM393229 QOI393229 QYE393229 RIA393229 RRW393229 SBS393229 SLO393229 SVK393229 TFG393229 TPC393229 TYY393229 UIU393229 USQ393229 VCM393229 VMI393229 VWE393229 WGA393229 WPW393229 DK458765 NG458765 XC458765 AGY458765 AQU458765 BAQ458765 BKM458765 BUI458765 CEE458765 COA458765 CXW458765 DHS458765 DRO458765 EBK458765 ELG458765 EVC458765 FEY458765 FOU458765 FYQ458765 GIM458765 GSI458765 HCE458765 HMA458765 HVW458765 IFS458765 IPO458765 IZK458765 JJG458765 JTC458765 KCY458765 KMU458765 KWQ458765 LGM458765 LQI458765 MAE458765 MKA458765 MTW458765 NDS458765 NNO458765 NXK458765 OHG458765 ORC458765 PAY458765 PKU458765 PUQ458765 QEM458765 QOI458765 QYE458765 RIA458765 RRW458765 SBS458765 SLO458765 SVK458765 TFG458765 TPC458765 TYY458765 UIU458765 USQ458765 VCM458765 VMI458765 VWE458765 WGA458765 WPW458765 DK524301 NG524301 XC524301 AGY524301 AQU524301 BAQ524301 BKM524301 BUI524301 CEE524301 COA524301 CXW524301 DHS524301 DRO524301 EBK524301 ELG524301 EVC524301 FEY524301 FOU524301 FYQ524301 GIM524301 GSI524301 HCE524301 HMA524301 HVW524301 IFS524301 IPO524301 IZK524301 JJG524301 JTC524301 KCY524301 KMU524301 KWQ524301 LGM524301 LQI524301 MAE524301 MKA524301 MTW524301 NDS524301 NNO524301 NXK524301 OHG524301 ORC524301 PAY524301 PKU524301 PUQ524301 QEM524301 QOI524301 QYE524301 RIA524301 RRW524301 SBS524301 SLO524301 SVK524301 TFG524301 TPC524301 TYY524301 UIU524301 USQ524301 VCM524301 VMI524301 VWE524301 WGA524301 WPW524301 DK589837 NG589837 XC589837 AGY589837 AQU589837 BAQ589837 BKM589837 BUI589837 CEE589837 COA589837 CXW589837 DHS589837 DRO589837 EBK589837 ELG589837 EVC589837 FEY589837 FOU589837 FYQ589837 GIM589837 GSI589837 HCE589837 HMA589837 HVW589837 IFS589837 IPO589837 IZK589837 JJG589837 JTC589837 KCY589837 KMU589837 KWQ589837 LGM589837 LQI589837 MAE589837 MKA589837 MTW589837 NDS589837 NNO589837 NXK589837 OHG589837 ORC589837 PAY589837 PKU589837 PUQ589837 QEM589837 QOI589837 QYE589837 RIA589837 RRW589837 SBS589837 SLO589837 SVK589837 TFG589837 TPC589837 TYY589837 UIU589837 USQ589837 VCM589837 VMI589837 VWE589837 WGA589837 WPW589837 DK655373 NG655373 XC655373 AGY655373 AQU655373 BAQ655373 BKM655373 BUI655373 CEE655373 COA655373 CXW655373 DHS655373 DRO655373 EBK655373 ELG655373 EVC655373 FEY655373 FOU655373 FYQ655373 GIM655373 GSI655373 HCE655373 HMA655373 HVW655373 IFS655373 IPO655373 IZK655373 JJG655373 JTC655373 KCY655373 KMU655373 KWQ655373 LGM655373 LQI655373 MAE655373 MKA655373 MTW655373 NDS655373 NNO655373 NXK655373 OHG655373 ORC655373 PAY655373 PKU655373 PUQ655373 QEM655373 QOI655373 QYE655373 RIA655373 RRW655373 SBS655373 SLO655373 SVK655373 TFG655373 TPC655373 TYY655373 UIU655373 USQ655373 VCM655373 VMI655373 VWE655373 WGA655373 WPW655373 DK720909 NG720909 XC720909 AGY720909 AQU720909 BAQ720909 BKM720909 BUI720909 CEE720909 COA720909 CXW720909 DHS720909 DRO720909 EBK720909 ELG720909 EVC720909 FEY720909 FOU720909 FYQ720909 GIM720909 GSI720909 HCE720909 HMA720909 HVW720909 IFS720909 IPO720909 IZK720909 JJG720909 JTC720909 KCY720909 KMU720909 KWQ720909 LGM720909 LQI720909 MAE720909 MKA720909 MTW720909 NDS720909 NNO720909 NXK720909 OHG720909 ORC720909 PAY720909 PKU720909 PUQ720909 QEM720909 QOI720909 QYE720909 RIA720909 RRW720909 SBS720909 SLO720909 SVK720909 TFG720909 TPC720909 TYY720909 UIU720909 USQ720909 VCM720909 VMI720909 VWE720909 WGA720909 WPW720909 DK786445 NG786445 XC786445 AGY786445 AQU786445 BAQ786445 BKM786445 BUI786445 CEE786445 COA786445 CXW786445 DHS786445 DRO786445 EBK786445 ELG786445 EVC786445 FEY786445 FOU786445 FYQ786445 GIM786445 GSI786445 HCE786445 HMA786445 HVW786445 IFS786445 IPO786445 IZK786445 JJG786445 JTC786445 KCY786445 KMU786445 KWQ786445 LGM786445 LQI786445 MAE786445 MKA786445 MTW786445 NDS786445 NNO786445 NXK786445 OHG786445 ORC786445 PAY786445 PKU786445 PUQ786445 QEM786445 QOI786445 QYE786445 RIA786445 RRW786445 SBS786445 SLO786445 SVK786445 TFG786445 TPC786445 TYY786445 UIU786445 USQ786445 VCM786445 VMI786445 VWE786445 WGA786445 WPW786445 DK851981 NG851981 XC851981 AGY851981 AQU851981 BAQ851981 BKM851981 BUI851981 CEE851981 COA851981 CXW851981 DHS851981 DRO851981 EBK851981 ELG851981 EVC851981 FEY851981 FOU851981 FYQ851981 GIM851981 GSI851981 HCE851981 HMA851981 HVW851981 IFS851981 IPO851981 IZK851981 JJG851981 JTC851981 KCY851981 KMU851981 KWQ851981 LGM851981 LQI851981 MAE851981 MKA851981 MTW851981 NDS851981 NNO851981 NXK851981 OHG851981 ORC851981 PAY851981 PKU851981 PUQ851981 QEM851981 QOI851981 QYE851981 RIA851981 RRW851981 SBS851981 SLO851981 SVK851981 TFG851981 TPC851981 TYY851981 UIU851981 USQ851981 VCM851981 VMI851981 VWE851981 WGA851981 WPW851981 DK917517 NG917517 XC917517 AGY917517 AQU917517 BAQ917517 BKM917517 BUI917517 CEE917517 COA917517 CXW917517 DHS917517 DRO917517 EBK917517 ELG917517 EVC917517 FEY917517 FOU917517 FYQ917517 GIM917517 GSI917517 HCE917517 HMA917517 HVW917517 IFS917517 IPO917517 IZK917517 JJG917517 JTC917517 KCY917517 KMU917517 KWQ917517 LGM917517 LQI917517 MAE917517 MKA917517 MTW917517 NDS917517 NNO917517 NXK917517 OHG917517 ORC917517 PAY917517 PKU917517 PUQ917517 QEM917517 QOI917517 QYE917517 RIA917517 RRW917517 SBS917517 SLO917517 SVK917517 TFG917517 TPC917517 TYY917517 UIU917517 USQ917517 VCM917517 VMI917517 VWE917517 WGA917517 WPW917517 DK983053 NG983053 XC983053 AGY983053 AQU983053 BAQ983053 BKM983053 BUI983053 CEE983053 COA983053 CXW983053 DHS983053 DRO983053 EBK983053 ELG983053 EVC983053 FEY983053 FOU983053 FYQ983053 GIM983053 GSI983053 HCE983053 HMA983053 HVW983053 IFS983053 IPO983053 IZK983053 JJG983053 JTC983053 KCY983053 KMU983053 KWQ983053 LGM983053 LQI983053 MAE983053 MKA983053 MTW983053 NDS983053 NNO983053 NXK983053 OHG983053 ORC983053 PAY983053 PKU983053 PUQ983053 QEM983053 QOI983053 QYE983053 RIA983053 RRW983053 SBS983053 SLO983053 SVK983053 TFG983053 TPC983053 TYY983053 UIU983053 USQ983053 VCM983053 VMI983053 VWE983053 WGA983053 WPW983053 DI65549 NE65549 XA65549 AGW65549 AQS65549 BAO65549 BKK65549 BUG65549 CEC65549 CNY65549 CXU65549 DHQ65549 DRM65549 EBI65549 ELE65549 EVA65549 FEW65549 FOS65549 FYO65549 GIK65549 GSG65549 HCC65549 HLY65549 HVU65549 IFQ65549 IPM65549 IZI65549 JJE65549 JTA65549 KCW65549 KMS65549 KWO65549 LGK65549 LQG65549 MAC65549 MJY65549 MTU65549 NDQ65549 NNM65549 NXI65549 OHE65549 ORA65549 PAW65549 PKS65549 PUO65549 QEK65549 QOG65549 QYC65549 RHY65549 RRU65549 SBQ65549 SLM65549 SVI65549 TFE65549 TPA65549 TYW65549 UIS65549 USO65549 VCK65549 VMG65549 VWC65549 WFY65549 WPU65549 DI131085 NE131085 XA131085 AGW131085 AQS131085 BAO131085 BKK131085 BUG131085 CEC131085 CNY131085 CXU131085 DHQ131085 DRM131085 EBI131085 ELE131085 EVA131085 FEW131085 FOS131085 FYO131085 GIK131085 GSG131085 HCC131085 HLY131085 HVU131085 IFQ131085 IPM131085 IZI131085 JJE131085 JTA131085 KCW131085 KMS131085 KWO131085 LGK131085 LQG131085 MAC131085 MJY131085 MTU131085 NDQ131085 NNM131085 NXI131085 OHE131085 ORA131085 PAW131085 PKS131085 PUO131085 QEK131085 QOG131085 QYC131085 RHY131085 RRU131085 SBQ131085 SLM131085 SVI131085 TFE131085 TPA131085 TYW131085 UIS131085 USO131085 VCK131085 VMG131085 VWC131085 WFY131085 WPU131085 DI196621 NE196621 XA196621 AGW196621 AQS196621 BAO196621 BKK196621 BUG196621 CEC196621 CNY196621 CXU196621 DHQ196621 DRM196621 EBI196621 ELE196621 EVA196621 FEW196621 FOS196621 FYO196621 GIK196621 GSG196621 HCC196621 HLY196621 HVU196621 IFQ196621 IPM196621 IZI196621 JJE196621 JTA196621 KCW196621 KMS196621 KWO196621 LGK196621 LQG196621 MAC196621 MJY196621 MTU196621 NDQ196621 NNM196621 NXI196621 OHE196621 ORA196621 PAW196621 PKS196621 PUO196621 QEK196621 QOG196621 QYC196621 RHY196621 RRU196621 SBQ196621 SLM196621 SVI196621 TFE196621 TPA196621 TYW196621 UIS196621 USO196621 VCK196621 VMG196621 VWC196621 WFY196621 WPU196621 DI262157 NE262157 XA262157 AGW262157 AQS262157 BAO262157 BKK262157 BUG262157 CEC262157 CNY262157 CXU262157 DHQ262157 DRM262157 EBI262157 ELE262157 EVA262157 FEW262157 FOS262157 FYO262157 GIK262157 GSG262157 HCC262157 HLY262157 HVU262157 IFQ262157 IPM262157 IZI262157 JJE262157 JTA262157 KCW262157 KMS262157 KWO262157 LGK262157 LQG262157 MAC262157 MJY262157 MTU262157 NDQ262157 NNM262157 NXI262157 OHE262157 ORA262157 PAW262157 PKS262157 PUO262157 QEK262157 QOG262157 QYC262157 RHY262157 RRU262157 SBQ262157 SLM262157 SVI262157 TFE262157 TPA262157 TYW262157 UIS262157 USO262157 VCK262157 VMG262157 VWC262157 WFY262157 WPU262157 DI327693 NE327693 XA327693 AGW327693 AQS327693 BAO327693 BKK327693 BUG327693 CEC327693 CNY327693 CXU327693 DHQ327693 DRM327693 EBI327693 ELE327693 EVA327693 FEW327693 FOS327693 FYO327693 GIK327693 GSG327693 HCC327693 HLY327693 HVU327693 IFQ327693 IPM327693 IZI327693 JJE327693 JTA327693 KCW327693 KMS327693 KWO327693 LGK327693 LQG327693 MAC327693 MJY327693 MTU327693 NDQ327693 NNM327693 NXI327693 OHE327693 ORA327693 PAW327693 PKS327693 PUO327693 QEK327693 QOG327693 QYC327693 RHY327693 RRU327693 SBQ327693 SLM327693 SVI327693 TFE327693 TPA327693 TYW327693 UIS327693 USO327693 VCK327693 VMG327693 VWC327693 WFY327693 WPU327693 DI393229 NE393229 XA393229 AGW393229 AQS393229 BAO393229 BKK393229 BUG393229 CEC393229 CNY393229 CXU393229 DHQ393229 DRM393229 EBI393229 ELE393229 EVA393229 FEW393229 FOS393229 FYO393229 GIK393229 GSG393229 HCC393229 HLY393229 HVU393229 IFQ393229 IPM393229 IZI393229 JJE393229 JTA393229 KCW393229 KMS393229 KWO393229 LGK393229 LQG393229 MAC393229 MJY393229 MTU393229 NDQ393229 NNM393229 NXI393229 OHE393229 ORA393229 PAW393229 PKS393229 PUO393229 QEK393229 QOG393229 QYC393229 RHY393229 RRU393229 SBQ393229 SLM393229 SVI393229 TFE393229 TPA393229 TYW393229 UIS393229 USO393229 VCK393229 VMG393229 VWC393229 WFY393229 WPU393229 DI458765 NE458765 XA458765 AGW458765 AQS458765 BAO458765 BKK458765 BUG458765 CEC458765 CNY458765 CXU458765 DHQ458765 DRM458765 EBI458765 ELE458765 EVA458765 FEW458765 FOS458765 FYO458765 GIK458765 GSG458765 HCC458765 HLY458765 HVU458765 IFQ458765 IPM458765 IZI458765 JJE458765 JTA458765 KCW458765 KMS458765 KWO458765 LGK458765 LQG458765 MAC458765 MJY458765 MTU458765 NDQ458765 NNM458765 NXI458765 OHE458765 ORA458765 PAW458765 PKS458765 PUO458765 QEK458765 QOG458765 QYC458765 RHY458765 RRU458765 SBQ458765 SLM458765 SVI458765 TFE458765 TPA458765 TYW458765 UIS458765 USO458765 VCK458765 VMG458765 VWC458765 WFY458765 WPU458765 DI524301 NE524301 XA524301 AGW524301 AQS524301 BAO524301 BKK524301 BUG524301 CEC524301 CNY524301 CXU524301 DHQ524301 DRM524301 EBI524301 ELE524301 EVA524301 FEW524301 FOS524301 FYO524301 GIK524301 GSG524301 HCC524301 HLY524301 HVU524301 IFQ524301 IPM524301 IZI524301 JJE524301 JTA524301 KCW524301 KMS524301 KWO524301 LGK524301 LQG524301 MAC524301 MJY524301 MTU524301 NDQ524301 NNM524301 NXI524301 OHE524301 ORA524301 PAW524301 PKS524301 PUO524301 QEK524301 QOG524301 QYC524301 RHY524301 RRU524301 SBQ524301 SLM524301 SVI524301 TFE524301 TPA524301 TYW524301 UIS524301 USO524301 VCK524301 VMG524301 VWC524301 WFY524301 WPU524301 DI589837 NE589837 XA589837 AGW589837 AQS589837 BAO589837 BKK589837 BUG589837 CEC589837 CNY589837 CXU589837 DHQ589837 DRM589837 EBI589837 ELE589837 EVA589837 FEW589837 FOS589837 FYO589837 GIK589837 GSG589837 HCC589837 HLY589837 HVU589837 IFQ589837 IPM589837 IZI589837 JJE589837 JTA589837 KCW589837 KMS589837 KWO589837 LGK589837 LQG589837 MAC589837 MJY589837 MTU589837 NDQ589837 NNM589837 NXI589837 OHE589837 ORA589837 PAW589837 PKS589837 PUO589837 QEK589837 QOG589837 QYC589837 RHY589837 RRU589837 SBQ589837 SLM589837 SVI589837 TFE589837 TPA589837 TYW589837 UIS589837 USO589837 VCK589837 VMG589837 VWC589837 WFY589837 WPU589837 DI655373 NE655373 XA655373 AGW655373 AQS655373 BAO655373 BKK655373 BUG655373 CEC655373 CNY655373 CXU655373 DHQ655373 DRM655373 EBI655373 ELE655373 EVA655373 FEW655373 FOS655373 FYO655373 GIK655373 GSG655373 HCC655373 HLY655373 HVU655373 IFQ655373 IPM655373 IZI655373 JJE655373 JTA655373 KCW655373 KMS655373 KWO655373 LGK655373 LQG655373 MAC655373 MJY655373 MTU655373 NDQ655373 NNM655373 NXI655373 OHE655373 ORA655373 PAW655373 PKS655373 PUO655373 QEK655373 QOG655373 QYC655373 RHY655373 RRU655373 SBQ655373 SLM655373 SVI655373 TFE655373 TPA655373 TYW655373 UIS655373 USO655373 VCK655373 VMG655373 VWC655373 WFY655373 WPU655373 DI720909 NE720909 XA720909 AGW720909 AQS720909 BAO720909 BKK720909 BUG720909 CEC720909 CNY720909 CXU720909 DHQ720909 DRM720909 EBI720909 ELE720909 EVA720909 FEW720909 FOS720909 FYO720909 GIK720909 GSG720909 HCC720909 HLY720909 HVU720909 IFQ720909 IPM720909 IZI720909 JJE720909 JTA720909 KCW720909 KMS720909 KWO720909 LGK720909 LQG720909 MAC720909 MJY720909 MTU720909 NDQ720909 NNM720909 NXI720909 OHE720909 ORA720909 PAW720909 PKS720909 PUO720909 QEK720909 QOG720909 QYC720909 RHY720909 RRU720909 SBQ720909 SLM720909 SVI720909 TFE720909 TPA720909 TYW720909 UIS720909 USO720909 VCK720909 VMG720909 VWC720909 WFY720909 WPU720909 DI786445 NE786445 XA786445 AGW786445 AQS786445 BAO786445 BKK786445 BUG786445 CEC786445 CNY786445 CXU786445 DHQ786445 DRM786445 EBI786445 ELE786445 EVA786445 FEW786445 FOS786445 FYO786445 GIK786445 GSG786445 HCC786445 HLY786445 HVU786445 IFQ786445 IPM786445 IZI786445 JJE786445 JTA786445 KCW786445 KMS786445 KWO786445 LGK786445 LQG786445 MAC786445 MJY786445 MTU786445 NDQ786445 NNM786445 NXI786445 OHE786445 ORA786445 PAW786445 PKS786445 PUO786445 QEK786445 QOG786445 QYC786445 RHY786445 RRU786445 SBQ786445 SLM786445 SVI786445 TFE786445 TPA786445 TYW786445 UIS786445 USO786445 VCK786445 VMG786445 VWC786445 WFY786445 WPU786445 DI851981 NE851981 XA851981 AGW851981 AQS851981 BAO851981 BKK851981 BUG851981 CEC851981 CNY851981 CXU851981 DHQ851981 DRM851981 EBI851981 ELE851981 EVA851981 FEW851981 FOS851981 FYO851981 GIK851981 GSG851981 HCC851981 HLY851981 HVU851981 IFQ851981 IPM851981 IZI851981 JJE851981 JTA851981 KCW851981 KMS851981 KWO851981 LGK851981 LQG851981 MAC851981 MJY851981 MTU851981 NDQ851981 NNM851981 NXI851981 OHE851981 ORA851981 PAW851981 PKS851981 PUO851981 QEK851981 QOG851981 QYC851981 RHY851981 RRU851981 SBQ851981 SLM851981 SVI851981 TFE851981 TPA851981 TYW851981 UIS851981 USO851981 VCK851981 VMG851981 VWC851981 WFY851981 WPU851981 DI917517 NE917517 XA917517 AGW917517 AQS917517 BAO917517 BKK917517 BUG917517 CEC917517 CNY917517 CXU917517 DHQ917517 DRM917517 EBI917517 ELE917517 EVA917517 FEW917517 FOS917517 FYO917517 GIK917517 GSG917517 HCC917517 HLY917517 HVU917517 IFQ917517 IPM917517 IZI917517 JJE917517 JTA917517 KCW917517 KMS917517 KWO917517 LGK917517 LQG917517 MAC917517 MJY917517 MTU917517 NDQ917517 NNM917517 NXI917517 OHE917517 ORA917517 PAW917517 PKS917517 PUO917517 QEK917517 QOG917517 QYC917517 RHY917517 RRU917517 SBQ917517 SLM917517 SVI917517 TFE917517 TPA917517 TYW917517 UIS917517 USO917517 VCK917517 VMG917517 VWC917517 WFY917517 WPU917517 DI983053 NE983053 XA983053 AGW983053 AQS983053 BAO983053 BKK983053 BUG983053 CEC983053 CNY983053 CXU983053 DHQ983053 DRM983053 EBI983053 ELE983053 EVA983053 FEW983053 FOS983053 FYO983053 GIK983053 GSG983053 HCC983053 HLY983053 HVU983053 IFQ983053 IPM983053 IZI983053 JJE983053 JTA983053 KCW983053 KMS983053 KWO983053 LGK983053 LQG983053 MAC983053 MJY983053 MTU983053 NDQ983053 NNM983053 NXI983053 OHE983053 ORA983053 PAW983053 PKS983053 PUO983053 QEK983053 QOG983053 QYC983053 RHY983053 RRU983053 SBQ983053 SLM983053 SVI983053 TFE983053 TPA983053 TYW983053 UIS983053 USO983053 VCK983053 VMG983053 VWC983053 WFY983053 WPU983053 DG65549 NC65549 WY65549 AGU65549 AQQ65549 BAM65549 BKI65549 BUE65549 CEA65549 CNW65549 CXS65549 DHO65549 DRK65549 EBG65549 ELC65549 EUY65549 FEU65549 FOQ65549 FYM65549 GII65549 GSE65549 HCA65549 HLW65549 HVS65549 IFO65549 IPK65549 IZG65549 JJC65549 JSY65549 KCU65549 KMQ65549 KWM65549 LGI65549 LQE65549 MAA65549 MJW65549 MTS65549 NDO65549 NNK65549 NXG65549 OHC65549 OQY65549 PAU65549 PKQ65549 PUM65549 QEI65549 QOE65549 QYA65549 RHW65549 RRS65549 SBO65549 SLK65549 SVG65549 TFC65549 TOY65549 TYU65549 UIQ65549 USM65549 VCI65549 VME65549 VWA65549 WFW65549 WPS65549 DG131085 NC131085 WY131085 AGU131085 AQQ131085 BAM131085 BKI131085 BUE131085 CEA131085 CNW131085 CXS131085 DHO131085 DRK131085 EBG131085 ELC131085 EUY131085 FEU131085 FOQ131085 FYM131085 GII131085 GSE131085 HCA131085 HLW131085 HVS131085 IFO131085 IPK131085 IZG131085 JJC131085 JSY131085 KCU131085 KMQ131085 KWM131085 LGI131085 LQE131085 MAA131085 MJW131085 MTS131085 NDO131085 NNK131085 NXG131085 OHC131085 OQY131085 PAU131085 PKQ131085 PUM131085 QEI131085 QOE131085 QYA131085 RHW131085 RRS131085 SBO131085 SLK131085 SVG131085 TFC131085 TOY131085 TYU131085 UIQ131085 USM131085 VCI131085 VME131085 VWA131085 WFW131085 WPS131085 DG196621 NC196621 WY196621 AGU196621 AQQ196621 BAM196621 BKI196621 BUE196621 CEA196621 CNW196621 CXS196621 DHO196621 DRK196621 EBG196621 ELC196621 EUY196621 FEU196621 FOQ196621 FYM196621 GII196621 GSE196621 HCA196621 HLW196621 HVS196621 IFO196621 IPK196621 IZG196621 JJC196621 JSY196621 KCU196621 KMQ196621 KWM196621 LGI196621 LQE196621 MAA196621 MJW196621 MTS196621 NDO196621 NNK196621 NXG196621 OHC196621 OQY196621 PAU196621 PKQ196621 PUM196621 QEI196621 QOE196621 QYA196621 RHW196621 RRS196621 SBO196621 SLK196621 SVG196621 TFC196621 TOY196621 TYU196621 UIQ196621 USM196621 VCI196621 VME196621 VWA196621 WFW196621 WPS196621 DG262157 NC262157 WY262157 AGU262157 AQQ262157 BAM262157 BKI262157 BUE262157 CEA262157 CNW262157 CXS262157 DHO262157 DRK262157 EBG262157 ELC262157 EUY262157 FEU262157 FOQ262157 FYM262157 GII262157 GSE262157 HCA262157 HLW262157 HVS262157 IFO262157 IPK262157 IZG262157 JJC262157 JSY262157 KCU262157 KMQ262157 KWM262157 LGI262157 LQE262157 MAA262157 MJW262157 MTS262157 NDO262157 NNK262157 NXG262157 OHC262157 OQY262157 PAU262157 PKQ262157 PUM262157 QEI262157 QOE262157 QYA262157 RHW262157 RRS262157 SBO262157 SLK262157 SVG262157 TFC262157 TOY262157 TYU262157 UIQ262157 USM262157 VCI262157 VME262157 VWA262157 WFW262157 WPS262157 DG327693 NC327693 WY327693 AGU327693 AQQ327693 BAM327693 BKI327693 BUE327693 CEA327693 CNW327693 CXS327693 DHO327693 DRK327693 EBG327693 ELC327693 EUY327693 FEU327693 FOQ327693 FYM327693 GII327693 GSE327693 HCA327693 HLW327693 HVS327693 IFO327693 IPK327693 IZG327693 JJC327693 JSY327693 KCU327693 KMQ327693 KWM327693 LGI327693 LQE327693 MAA327693 MJW327693 MTS327693 NDO327693 NNK327693 NXG327693 OHC327693 OQY327693 PAU327693 PKQ327693 PUM327693 QEI327693 QOE327693 QYA327693 RHW327693 RRS327693 SBO327693 SLK327693 SVG327693 TFC327693 TOY327693 TYU327693 UIQ327693 USM327693 VCI327693 VME327693 VWA327693 WFW327693 WPS327693 DG393229 NC393229 WY393229 AGU393229 AQQ393229 BAM393229 BKI393229 BUE393229 CEA393229 CNW393229 CXS393229 DHO393229 DRK393229 EBG393229 ELC393229 EUY393229 FEU393229 FOQ393229 FYM393229 GII393229 GSE393229 HCA393229 HLW393229 HVS393229 IFO393229 IPK393229 IZG393229 JJC393229 JSY393229 KCU393229 KMQ393229 KWM393229 LGI393229 LQE393229 MAA393229 MJW393229 MTS393229 NDO393229 NNK393229 NXG393229 OHC393229 OQY393229 PAU393229 PKQ393229 PUM393229 QEI393229 QOE393229 QYA393229 RHW393229 RRS393229 SBO393229 SLK393229 SVG393229 TFC393229 TOY393229 TYU393229 UIQ393229 USM393229 VCI393229 VME393229 VWA393229 WFW393229 WPS393229 DG458765 NC458765 WY458765 AGU458765 AQQ458765 BAM458765 BKI458765 BUE458765 CEA458765 CNW458765 CXS458765 DHO458765 DRK458765 EBG458765 ELC458765 EUY458765 FEU458765 FOQ458765 FYM458765 GII458765 GSE458765 HCA458765 HLW458765 HVS458765 IFO458765 IPK458765 IZG458765 JJC458765 JSY458765 KCU458765 KMQ458765 KWM458765 LGI458765 LQE458765 MAA458765 MJW458765 MTS458765 NDO458765 NNK458765 NXG458765 OHC458765 OQY458765 PAU458765 PKQ458765 PUM458765 QEI458765 QOE458765 QYA458765 RHW458765 RRS458765 SBO458765 SLK458765 SVG458765 TFC458765 TOY458765 TYU458765 UIQ458765 USM458765 VCI458765 VME458765 VWA458765 WFW458765 WPS458765 DG524301 NC524301 WY524301 AGU524301 AQQ524301 BAM524301 BKI524301 BUE524301 CEA524301 CNW524301 CXS524301 DHO524301 DRK524301 EBG524301 ELC524301 EUY524301 FEU524301 FOQ524301 FYM524301 GII524301 GSE524301 HCA524301 HLW524301 HVS524301 IFO524301 IPK524301 IZG524301 JJC524301 JSY524301 KCU524301 KMQ524301 KWM524301 LGI524301 LQE524301 MAA524301 MJW524301 MTS524301 NDO524301 NNK524301 NXG524301 OHC524301 OQY524301 PAU524301 PKQ524301 PUM524301 QEI524301 QOE524301 QYA524301 RHW524301 RRS524301 SBO524301 SLK524301 SVG524301 TFC524301 TOY524301 TYU524301 UIQ524301 USM524301 VCI524301 VME524301 VWA524301 WFW524301 WPS524301 DG589837 NC589837 WY589837 AGU589837 AQQ589837 BAM589837 BKI589837 BUE589837 CEA589837 CNW589837 CXS589837 DHO589837 DRK589837 EBG589837 ELC589837 EUY589837 FEU589837 FOQ589837 FYM589837 GII589837 GSE589837 HCA589837 HLW589837 HVS589837 IFO589837 IPK589837 IZG589837 JJC589837 JSY589837 KCU589837 KMQ589837 KWM589837 LGI589837 LQE589837 MAA589837 MJW589837 MTS589837 NDO589837 NNK589837 NXG589837 OHC589837 OQY589837 PAU589837 PKQ589837 PUM589837 QEI589837 QOE589837 QYA589837 RHW589837 RRS589837 SBO589837 SLK589837 SVG589837 TFC589837 TOY589837 TYU589837 UIQ589837 USM589837 VCI589837 VME589837 VWA589837 WFW589837 WPS589837 DG655373 NC655373 WY655373 AGU655373 AQQ655373 BAM655373 BKI655373 BUE655373 CEA655373 CNW655373 CXS655373 DHO655373 DRK655373 EBG655373 ELC655373 EUY655373 FEU655373 FOQ655373 FYM655373 GII655373 GSE655373 HCA655373 HLW655373 HVS655373 IFO655373 IPK655373 IZG655373 JJC655373 JSY655373 KCU655373 KMQ655373 KWM655373 LGI655373 LQE655373 MAA655373 MJW655373 MTS655373 NDO655373 NNK655373 NXG655373 OHC655373 OQY655373 PAU655373 PKQ655373 PUM655373 QEI655373 QOE655373 QYA655373 RHW655373 RRS655373 SBO655373 SLK655373 SVG655373 TFC655373 TOY655373 TYU655373 UIQ655373 USM655373 VCI655373 VME655373 VWA655373 WFW655373 WPS655373 DG720909 NC720909 WY720909 AGU720909 AQQ720909 BAM720909 BKI720909 BUE720909 CEA720909 CNW720909 CXS720909 DHO720909 DRK720909 EBG720909 ELC720909 EUY720909 FEU720909 FOQ720909 FYM720909 GII720909 GSE720909 HCA720909 HLW720909 HVS720909 IFO720909 IPK720909 IZG720909 JJC720909 JSY720909 KCU720909 KMQ720909 KWM720909 LGI720909 LQE720909 MAA720909 MJW720909 MTS720909 NDO720909 NNK720909 NXG720909 OHC720909 OQY720909 PAU720909 PKQ720909 PUM720909 QEI720909 QOE720909 QYA720909 RHW720909 RRS720909 SBO720909 SLK720909 SVG720909 TFC720909 TOY720909 TYU720909 UIQ720909 USM720909 VCI720909 VME720909 VWA720909 WFW720909 WPS720909 DG786445 NC786445 WY786445 AGU786445 AQQ786445 BAM786445 BKI786445 BUE786445 CEA786445 CNW786445 CXS786445 DHO786445 DRK786445 EBG786445 ELC786445 EUY786445 FEU786445 FOQ786445 FYM786445 GII786445 GSE786445 HCA786445 HLW786445 HVS786445 IFO786445 IPK786445 IZG786445 JJC786445 JSY786445 KCU786445 KMQ786445 KWM786445 LGI786445 LQE786445 MAA786445 MJW786445 MTS786445 NDO786445 NNK786445 NXG786445 OHC786445 OQY786445 PAU786445 PKQ786445 PUM786445 QEI786445 QOE786445 QYA786445 RHW786445 RRS786445 SBO786445 SLK786445 SVG786445 TFC786445 TOY786445 TYU786445 UIQ786445 USM786445 VCI786445 VME786445 VWA786445 WFW786445 WPS786445 DG851981 NC851981 WY851981 AGU851981 AQQ851981 BAM851981 BKI851981 BUE851981 CEA851981 CNW851981 CXS851981 DHO851981 DRK851981 EBG851981 ELC851981 EUY851981 FEU851981 FOQ851981 FYM851981 GII851981 GSE851981 HCA851981 HLW851981 HVS851981 IFO851981 IPK851981 IZG851981 JJC851981 JSY851981 KCU851981 KMQ851981 KWM851981 LGI851981 LQE851981 MAA851981 MJW851981 MTS851981 NDO851981 NNK851981 NXG851981 OHC851981 OQY851981 PAU851981 PKQ851981 PUM851981 QEI851981 QOE851981 QYA851981 RHW851981 RRS851981 SBO851981 SLK851981 SVG851981 TFC851981 TOY851981 TYU851981 UIQ851981 USM851981 VCI851981 VME851981 VWA851981 WFW851981 WPS851981 DG917517 NC917517 WY917517 AGU917517 AQQ917517 BAM917517 BKI917517 BUE917517 CEA917517 CNW917517 CXS917517 DHO917517 DRK917517 EBG917517 ELC917517 EUY917517 FEU917517 FOQ917517 FYM917517 GII917517 GSE917517 HCA917517 HLW917517 HVS917517 IFO917517 IPK917517 IZG917517 JJC917517 JSY917517 KCU917517 KMQ917517 KWM917517 LGI917517 LQE917517 MAA917517 MJW917517 MTS917517 NDO917517 NNK917517 NXG917517 OHC917517 OQY917517 PAU917517 PKQ917517 PUM917517 QEI917517 QOE917517 QYA917517 RHW917517 RRS917517 SBO917517 SLK917517 SVG917517 TFC917517 TOY917517 TYU917517 UIQ917517 USM917517 VCI917517 VME917517 VWA917517 WFW917517 WPS917517 DG983053 NC983053 WY983053 AGU983053 AQQ983053 BAM983053 BKI983053 BUE983053 CEA983053 CNW983053 CXS983053 DHO983053 DRK983053 EBG983053 ELC983053 EUY983053 FEU983053 FOQ983053 FYM983053 GII983053 GSE983053 HCA983053 HLW983053 HVS983053 IFO983053 IPK983053 IZG983053 JJC983053 JSY983053 KCU983053 KMQ983053 KWM983053 LGI983053 LQE983053 MAA983053 MJW983053 MTS983053 NDO983053 NNK983053 NXG983053 OHC983053 OQY983053 PAU983053 PKQ983053 PUM983053 QEI983053 QOE983053 QYA983053 RHW983053 RRS983053 SBO983053 SLK983053 SVG983053 TFC983053 TOY983053 TYU983053 UIQ983053 USM983053 VCI983053 VME983053 VWA983053 WFW983053 WPS983053 DE65549 NA65549 WW65549 AGS65549 AQO65549 BAK65549 BKG65549 BUC65549 CDY65549 CNU65549 CXQ65549 DHM65549 DRI65549 EBE65549 ELA65549 EUW65549 FES65549 FOO65549 FYK65549 GIG65549 GSC65549 HBY65549 HLU65549 HVQ65549 IFM65549 IPI65549 IZE65549 JJA65549 JSW65549 KCS65549 KMO65549 KWK65549 LGG65549 LQC65549 LZY65549 MJU65549 MTQ65549 NDM65549 NNI65549 NXE65549 OHA65549 OQW65549 PAS65549 PKO65549 PUK65549 QEG65549 QOC65549 QXY65549 RHU65549 RRQ65549 SBM65549 SLI65549 SVE65549 TFA65549 TOW65549 TYS65549 UIO65549 USK65549 VCG65549 VMC65549 VVY65549 WFU65549 WPQ65549 DE131085 NA131085 WW131085 AGS131085 AQO131085 BAK131085 BKG131085 BUC131085 CDY131085 CNU131085 CXQ131085 DHM131085 DRI131085 EBE131085 ELA131085 EUW131085 FES131085 FOO131085 FYK131085 GIG131085 GSC131085 HBY131085 HLU131085 HVQ131085 IFM131085 IPI131085 IZE131085 JJA131085 JSW131085 KCS131085 KMO131085 KWK131085 LGG131085 LQC131085 LZY131085 MJU131085 MTQ131085 NDM131085 NNI131085 NXE131085 OHA131085 OQW131085 PAS131085 PKO131085 PUK131085 QEG131085 QOC131085 QXY131085 RHU131085 RRQ131085 SBM131085 SLI131085 SVE131085 TFA131085 TOW131085 TYS131085 UIO131085 USK131085 VCG131085 VMC131085 VVY131085 WFU131085 WPQ131085 DE196621 NA196621 WW196621 AGS196621 AQO196621 BAK196621 BKG196621 BUC196621 CDY196621 CNU196621 CXQ196621 DHM196621 DRI196621 EBE196621 ELA196621 EUW196621 FES196621 FOO196621 FYK196621 GIG196621 GSC196621 HBY196621 HLU196621 HVQ196621 IFM196621 IPI196621 IZE196621 JJA196621 JSW196621 KCS196621 KMO196621 KWK196621 LGG196621 LQC196621 LZY196621 MJU196621 MTQ196621 NDM196621 NNI196621 NXE196621 OHA196621 OQW196621 PAS196621 PKO196621 PUK196621 QEG196621 QOC196621 QXY196621 RHU196621 RRQ196621 SBM196621 SLI196621 SVE196621 TFA196621 TOW196621 TYS196621 UIO196621 USK196621 VCG196621 VMC196621 VVY196621 WFU196621 WPQ196621 DE262157 NA262157 WW262157 AGS262157 AQO262157 BAK262157 BKG262157 BUC262157 CDY262157 CNU262157 CXQ262157 DHM262157 DRI262157 EBE262157 ELA262157 EUW262157 FES262157 FOO262157 FYK262157 GIG262157 GSC262157 HBY262157 HLU262157 HVQ262157 IFM262157 IPI262157 IZE262157 JJA262157 JSW262157 KCS262157 KMO262157 KWK262157 LGG262157 LQC262157 LZY262157 MJU262157 MTQ262157 NDM262157 NNI262157 NXE262157 OHA262157 OQW262157 PAS262157 PKO262157 PUK262157 QEG262157 QOC262157 QXY262157 RHU262157 RRQ262157 SBM262157 SLI262157 SVE262157 TFA262157 TOW262157 TYS262157 UIO262157 USK262157 VCG262157 VMC262157 VVY262157 WFU262157 WPQ262157 DE327693 NA327693 WW327693 AGS327693 AQO327693 BAK327693 BKG327693 BUC327693 CDY327693 CNU327693 CXQ327693 DHM327693 DRI327693 EBE327693 ELA327693 EUW327693 FES327693 FOO327693 FYK327693 GIG327693 GSC327693 HBY327693 HLU327693 HVQ327693 IFM327693 IPI327693 IZE327693 JJA327693 JSW327693 KCS327693 KMO327693 KWK327693 LGG327693 LQC327693 LZY327693 MJU327693 MTQ327693 NDM327693 NNI327693 NXE327693 OHA327693 OQW327693 PAS327693 PKO327693 PUK327693 QEG327693 QOC327693 QXY327693 RHU327693 RRQ327693 SBM327693 SLI327693 SVE327693 TFA327693 TOW327693 TYS327693 UIO327693 USK327693 VCG327693 VMC327693 VVY327693 WFU327693 WPQ327693 DE393229 NA393229 WW393229 AGS393229 AQO393229 BAK393229 BKG393229 BUC393229 CDY393229 CNU393229 CXQ393229 DHM393229 DRI393229 EBE393229 ELA393229 EUW393229 FES393229 FOO393229 FYK393229 GIG393229 GSC393229 HBY393229 HLU393229 HVQ393229 IFM393229 IPI393229 IZE393229 JJA393229 JSW393229 KCS393229 KMO393229 KWK393229 LGG393229 LQC393229 LZY393229 MJU393229 MTQ393229 NDM393229 NNI393229 NXE393229 OHA393229 OQW393229 PAS393229 PKO393229 PUK393229 QEG393229 QOC393229 QXY393229 RHU393229 RRQ393229 SBM393229 SLI393229 SVE393229 TFA393229 TOW393229 TYS393229 UIO393229 USK393229 VCG393229 VMC393229 VVY393229 WFU393229 WPQ393229 DE458765 NA458765 WW458765 AGS458765 AQO458765 BAK458765 BKG458765 BUC458765 CDY458765 CNU458765 CXQ458765 DHM458765 DRI458765 EBE458765 ELA458765 EUW458765 FES458765 FOO458765 FYK458765 GIG458765 GSC458765 HBY458765 HLU458765 HVQ458765 IFM458765 IPI458765 IZE458765 JJA458765 JSW458765 KCS458765 KMO458765 KWK458765 LGG458765 LQC458765 LZY458765 MJU458765 MTQ458765 NDM458765 NNI458765 NXE458765 OHA458765 OQW458765 PAS458765 PKO458765 PUK458765 QEG458765 QOC458765 QXY458765 RHU458765 RRQ458765 SBM458765 SLI458765 SVE458765 TFA458765 TOW458765 TYS458765 UIO458765 USK458765 VCG458765 VMC458765 VVY458765 WFU458765 WPQ458765 DE524301 NA524301 WW524301 AGS524301 AQO524301 BAK524301 BKG524301 BUC524301 CDY524301 CNU524301 CXQ524301 DHM524301 DRI524301 EBE524301 ELA524301 EUW524301 FES524301 FOO524301 FYK524301 GIG524301 GSC524301 HBY524301 HLU524301 HVQ524301 IFM524301 IPI524301 IZE524301 JJA524301 JSW524301 KCS524301 KMO524301 KWK524301 LGG524301 LQC524301 LZY524301 MJU524301 MTQ524301 NDM524301 NNI524301 NXE524301 OHA524301 OQW524301 PAS524301 PKO524301 PUK524301 QEG524301 QOC524301 QXY524301 RHU524301 RRQ524301 SBM524301 SLI524301 SVE524301 TFA524301 TOW524301 TYS524301 UIO524301 USK524301 VCG524301 VMC524301 VVY524301 WFU524301 WPQ524301 DE589837 NA589837 WW589837 AGS589837 AQO589837 BAK589837 BKG589837 BUC589837 CDY589837 CNU589837 CXQ589837 DHM589837 DRI589837 EBE589837 ELA589837 EUW589837 FES589837 FOO589837 FYK589837 GIG589837 GSC589837 HBY589837 HLU589837 HVQ589837 IFM589837 IPI589837 IZE589837 JJA589837 JSW589837 KCS589837 KMO589837 KWK589837 LGG589837 LQC589837 LZY589837 MJU589837 MTQ589837 NDM589837 NNI589837 NXE589837 OHA589837 OQW589837 PAS589837 PKO589837 PUK589837 QEG589837 QOC589837 QXY589837 RHU589837 RRQ589837 SBM589837 SLI589837 SVE589837 TFA589837 TOW589837 TYS589837 UIO589837 USK589837 VCG589837 VMC589837 VVY589837 WFU589837 WPQ589837 DE655373 NA655373 WW655373 AGS655373 AQO655373 BAK655373 BKG655373 BUC655373 CDY655373 CNU655373 CXQ655373 DHM655373 DRI655373 EBE655373 ELA655373 EUW655373 FES655373 FOO655373 FYK655373 GIG655373 GSC655373 HBY655373 HLU655373 HVQ655373 IFM655373 IPI655373 IZE655373 JJA655373 JSW655373 KCS655373 KMO655373 KWK655373 LGG655373 LQC655373 LZY655373 MJU655373 MTQ655373 NDM655373 NNI655373 NXE655373 OHA655373 OQW655373 PAS655373 PKO655373 PUK655373 QEG655373 QOC655373 QXY655373 RHU655373 RRQ655373 SBM655373 SLI655373 SVE655373 TFA655373 TOW655373 TYS655373 UIO655373 USK655373 VCG655373 VMC655373 VVY655373 WFU655373 WPQ655373 DE720909 NA720909 WW720909 AGS720909 AQO720909 BAK720909 BKG720909 BUC720909 CDY720909 CNU720909 CXQ720909 DHM720909 DRI720909 EBE720909 ELA720909 EUW720909 FES720909 FOO720909 FYK720909 GIG720909 GSC720909 HBY720909 HLU720909 HVQ720909 IFM720909 IPI720909 IZE720909 JJA720909 JSW720909 KCS720909 KMO720909 KWK720909 LGG720909 LQC720909 LZY720909 MJU720909 MTQ720909 NDM720909 NNI720909 NXE720909 OHA720909 OQW720909 PAS720909 PKO720909 PUK720909 QEG720909 QOC720909 QXY720909 RHU720909 RRQ720909 SBM720909 SLI720909 SVE720909 TFA720909 TOW720909 TYS720909 UIO720909 USK720909 VCG720909 VMC720909 VVY720909 WFU720909 WPQ720909 DE786445 NA786445 WW786445 AGS786445 AQO786445 BAK786445 BKG786445 BUC786445 CDY786445 CNU786445 CXQ786445 DHM786445 DRI786445 EBE786445 ELA786445 EUW786445 FES786445 FOO786445 FYK786445 GIG786445 GSC786445 HBY786445 HLU786445 HVQ786445 IFM786445 IPI786445 IZE786445 JJA786445 JSW786445 KCS786445 KMO786445 KWK786445 LGG786445 LQC786445 LZY786445 MJU786445 MTQ786445 NDM786445 NNI786445 NXE786445 OHA786445 OQW786445 PAS786445 PKO786445 PUK786445 QEG786445 QOC786445 QXY786445 RHU786445 RRQ786445 SBM786445 SLI786445 SVE786445 TFA786445 TOW786445 TYS786445 UIO786445 USK786445 VCG786445 VMC786445 VVY786445 WFU786445 WPQ786445 DE851981 NA851981 WW851981 AGS851981 AQO851981 BAK851981 BKG851981 BUC851981 CDY851981 CNU851981 CXQ851981 DHM851981 DRI851981 EBE851981 ELA851981 EUW851981 FES851981 FOO851981 FYK851981 GIG851981 GSC851981 HBY851981 HLU851981 HVQ851981 IFM851981 IPI851981 IZE851981 JJA851981 JSW851981 KCS851981 KMO851981 KWK851981 LGG851981 LQC851981 LZY851981 MJU851981 MTQ851981 NDM851981 NNI851981 NXE851981 OHA851981 OQW851981 PAS851981 PKO851981 PUK851981 QEG851981 QOC851981 QXY851981 RHU851981 RRQ851981 SBM851981 SLI851981 SVE851981 TFA851981 TOW851981 TYS851981 UIO851981 USK851981 VCG851981 VMC851981 VVY851981 WFU851981 WPQ851981 DE917517 NA917517 WW917517 AGS917517 AQO917517 BAK917517 BKG917517 BUC917517 CDY917517 CNU917517 CXQ917517 DHM917517 DRI917517 EBE917517 ELA917517 EUW917517 FES917517 FOO917517 FYK917517 GIG917517 GSC917517 HBY917517 HLU917517 HVQ917517 IFM917517 IPI917517 IZE917517 JJA917517 JSW917517 KCS917517 KMO917517 KWK917517 LGG917517 LQC917517 LZY917517 MJU917517 MTQ917517 NDM917517 NNI917517 NXE917517 OHA917517 OQW917517 PAS917517 PKO917517 PUK917517 QEG917517 QOC917517 QXY917517 RHU917517 RRQ917517 SBM917517 SLI917517 SVE917517 TFA917517 TOW917517 TYS917517 UIO917517 USK917517 VCG917517 VMC917517 VVY917517 WFU917517 WPQ917517 DE983053 NA983053 WW983053 AGS983053 AQO983053 BAK983053 BKG983053 BUC983053 CDY983053 CNU983053 CXQ983053 DHM983053 DRI983053 EBE983053 ELA983053 EUW983053 FES983053 FOO983053 FYK983053 GIG983053 GSC983053 HBY983053 HLU983053 HVQ983053 IFM983053 IPI983053 IZE983053 JJA983053 JSW983053 KCS983053 KMO983053 KWK983053 LGG983053 LQC983053 LZY983053 MJU983053 MTQ983053 NDM983053 NNI983053 NXE983053 OHA983053 OQW983053 PAS983053 PKO983053 PUK983053 QEG983053 QOC983053 QXY983053 RHU983053 RRQ983053 SBM983053 SLI983053 SVE983053 TFA983053 TOW983053 TYS983053 UIO983053 USK983053 VCG983053 VMC983053 VVY983053 WFU983053 WPQ983053 DC65549 MY65549 WU65549 AGQ65549 AQM65549 BAI65549 BKE65549 BUA65549 CDW65549 CNS65549 CXO65549 DHK65549 DRG65549 EBC65549 EKY65549 EUU65549 FEQ65549 FOM65549 FYI65549 GIE65549 GSA65549 HBW65549 HLS65549 HVO65549 IFK65549 IPG65549 IZC65549 JIY65549 JSU65549 KCQ65549 KMM65549 KWI65549 LGE65549 LQA65549 LZW65549 MJS65549 MTO65549 NDK65549 NNG65549 NXC65549 OGY65549 OQU65549 PAQ65549 PKM65549 PUI65549 QEE65549 QOA65549 QXW65549 RHS65549 RRO65549 SBK65549 SLG65549 SVC65549 TEY65549 TOU65549 TYQ65549 UIM65549 USI65549 VCE65549 VMA65549 VVW65549 WFS65549 WPO65549 DC131085 MY131085 WU131085 AGQ131085 AQM131085 BAI131085 BKE131085 BUA131085 CDW131085 CNS131085 CXO131085 DHK131085 DRG131085 EBC131085 EKY131085 EUU131085 FEQ131085 FOM131085 FYI131085 GIE131085 GSA131085 HBW131085 HLS131085 HVO131085 IFK131085 IPG131085 IZC131085 JIY131085 JSU131085 KCQ131085 KMM131085 KWI131085 LGE131085 LQA131085 LZW131085 MJS131085 MTO131085 NDK131085 NNG131085 NXC131085 OGY131085 OQU131085 PAQ131085 PKM131085 PUI131085 QEE131085 QOA131085 QXW131085 RHS131085 RRO131085 SBK131085 SLG131085 SVC131085 TEY131085 TOU131085 TYQ131085 UIM131085 USI131085 VCE131085 VMA131085 VVW131085 WFS131085 WPO131085 DC196621 MY196621 WU196621 AGQ196621 AQM196621 BAI196621 BKE196621 BUA196621 CDW196621 CNS196621 CXO196621 DHK196621 DRG196621 EBC196621 EKY196621 EUU196621 FEQ196621 FOM196621 FYI196621 GIE196621 GSA196621 HBW196621 HLS196621 HVO196621 IFK196621 IPG196621 IZC196621 JIY196621 JSU196621 KCQ196621 KMM196621 KWI196621 LGE196621 LQA196621 LZW196621 MJS196621 MTO196621 NDK196621 NNG196621 NXC196621 OGY196621 OQU196621 PAQ196621 PKM196621 PUI196621 QEE196621 QOA196621 QXW196621 RHS196621 RRO196621 SBK196621 SLG196621 SVC196621 TEY196621 TOU196621 TYQ196621 UIM196621 USI196621 VCE196621 VMA196621 VVW196621 WFS196621 WPO196621 DC262157 MY262157 WU262157 AGQ262157 AQM262157 BAI262157 BKE262157 BUA262157 CDW262157 CNS262157 CXO262157 DHK262157 DRG262157 EBC262157 EKY262157 EUU262157 FEQ262157 FOM262157 FYI262157 GIE262157 GSA262157 HBW262157 HLS262157 HVO262157 IFK262157 IPG262157 IZC262157 JIY262157 JSU262157 KCQ262157 KMM262157 KWI262157 LGE262157 LQA262157 LZW262157 MJS262157 MTO262157 NDK262157 NNG262157 NXC262157 OGY262157 OQU262157 PAQ262157 PKM262157 PUI262157 QEE262157 QOA262157 QXW262157 RHS262157 RRO262157 SBK262157 SLG262157 SVC262157 TEY262157 TOU262157 TYQ262157 UIM262157 USI262157 VCE262157 VMA262157 VVW262157 WFS262157 WPO262157 DC327693 MY327693 WU327693 AGQ327693 AQM327693 BAI327693 BKE327693 BUA327693 CDW327693 CNS327693 CXO327693 DHK327693 DRG327693 EBC327693 EKY327693 EUU327693 FEQ327693 FOM327693 FYI327693 GIE327693 GSA327693 HBW327693 HLS327693 HVO327693 IFK327693 IPG327693 IZC327693 JIY327693 JSU327693 KCQ327693 KMM327693 KWI327693 LGE327693 LQA327693 LZW327693 MJS327693 MTO327693 NDK327693 NNG327693 NXC327693 OGY327693 OQU327693 PAQ327693 PKM327693 PUI327693 QEE327693 QOA327693 QXW327693 RHS327693 RRO327693 SBK327693 SLG327693 SVC327693 TEY327693 TOU327693 TYQ327693 UIM327693 USI327693 VCE327693 VMA327693 VVW327693 WFS327693 WPO327693 DC393229 MY393229 WU393229 AGQ393229 AQM393229 BAI393229 BKE393229 BUA393229 CDW393229 CNS393229 CXO393229 DHK393229 DRG393229 EBC393229 EKY393229 EUU393229 FEQ393229 FOM393229 FYI393229 GIE393229 GSA393229 HBW393229 HLS393229 HVO393229 IFK393229 IPG393229 IZC393229 JIY393229 JSU393229 KCQ393229 KMM393229 KWI393229 LGE393229 LQA393229 LZW393229 MJS393229 MTO393229 NDK393229 NNG393229 NXC393229 OGY393229 OQU393229 PAQ393229 PKM393229 PUI393229 QEE393229 QOA393229 QXW393229 RHS393229 RRO393229 SBK393229 SLG393229 SVC393229 TEY393229 TOU393229 TYQ393229 UIM393229 USI393229 VCE393229 VMA393229 VVW393229 WFS393229 WPO393229 DC458765 MY458765 WU458765 AGQ458765 AQM458765 BAI458765 BKE458765 BUA458765 CDW458765 CNS458765 CXO458765 DHK458765 DRG458765 EBC458765 EKY458765 EUU458765 FEQ458765 FOM458765 FYI458765 GIE458765 GSA458765 HBW458765 HLS458765 HVO458765 IFK458765 IPG458765 IZC458765 JIY458765 JSU458765 KCQ458765 KMM458765 KWI458765 LGE458765 LQA458765 LZW458765 MJS458765 MTO458765 NDK458765 NNG458765 NXC458765 OGY458765 OQU458765 PAQ458765 PKM458765 PUI458765 QEE458765 QOA458765 QXW458765 RHS458765 RRO458765 SBK458765 SLG458765 SVC458765 TEY458765 TOU458765 TYQ458765 UIM458765 USI458765 VCE458765 VMA458765 VVW458765 WFS458765 WPO458765 DC524301 MY524301 WU524301 AGQ524301 AQM524301 BAI524301 BKE524301 BUA524301 CDW524301 CNS524301 CXO524301 DHK524301 DRG524301 EBC524301 EKY524301 EUU524301 FEQ524301 FOM524301 FYI524301 GIE524301 GSA524301 HBW524301 HLS524301 HVO524301 IFK524301 IPG524301 IZC524301 JIY524301 JSU524301 KCQ524301 KMM524301 KWI524301 LGE524301 LQA524301 LZW524301 MJS524301 MTO524301 NDK524301 NNG524301 NXC524301 OGY524301 OQU524301 PAQ524301 PKM524301 PUI524301 QEE524301 QOA524301 QXW524301 RHS524301 RRO524301 SBK524301 SLG524301 SVC524301 TEY524301 TOU524301 TYQ524301 UIM524301 USI524301 VCE524301 VMA524301 VVW524301 WFS524301 WPO524301 DC589837 MY589837 WU589837 AGQ589837 AQM589837 BAI589837 BKE589837 BUA589837 CDW589837 CNS589837 CXO589837 DHK589837 DRG589837 EBC589837 EKY589837 EUU589837 FEQ589837 FOM589837 FYI589837 GIE589837 GSA589837 HBW589837 HLS589837 HVO589837 IFK589837 IPG589837 IZC589837 JIY589837 JSU589837 KCQ589837 KMM589837 KWI589837 LGE589837 LQA589837 LZW589837 MJS589837 MTO589837 NDK589837 NNG589837 NXC589837 OGY589837 OQU589837 PAQ589837 PKM589837 PUI589837 QEE589837 QOA589837 QXW589837 RHS589837 RRO589837 SBK589837 SLG589837 SVC589837 TEY589837 TOU589837 TYQ589837 UIM589837 USI589837 VCE589837 VMA589837 VVW589837 WFS589837 WPO589837 DC655373 MY655373 WU655373 AGQ655373 AQM655373 BAI655373 BKE655373 BUA655373 CDW655373 CNS655373 CXO655373 DHK655373 DRG655373 EBC655373 EKY655373 EUU655373 FEQ655373 FOM655373 FYI655373 GIE655373 GSA655373 HBW655373 HLS655373 HVO655373 IFK655373 IPG655373 IZC655373 JIY655373 JSU655373 KCQ655373 KMM655373 KWI655373 LGE655373 LQA655373 LZW655373 MJS655373 MTO655373 NDK655373 NNG655373 NXC655373 OGY655373 OQU655373 PAQ655373 PKM655373 PUI655373 QEE655373 QOA655373 QXW655373 RHS655373 RRO655373 SBK655373 SLG655373 SVC655373 TEY655373 TOU655373 TYQ655373 UIM655373 USI655373 VCE655373 VMA655373 VVW655373 WFS655373 WPO655373 DC720909 MY720909 WU720909 AGQ720909 AQM720909 BAI720909 BKE720909 BUA720909 CDW720909 CNS720909 CXO720909 DHK720909 DRG720909 EBC720909 EKY720909 EUU720909 FEQ720909 FOM720909 FYI720909 GIE720909 GSA720909 HBW720909 HLS720909 HVO720909 IFK720909 IPG720909 IZC720909 JIY720909 JSU720909 KCQ720909 KMM720909 KWI720909 LGE720909 LQA720909 LZW720909 MJS720909 MTO720909 NDK720909 NNG720909 NXC720909 OGY720909 OQU720909 PAQ720909 PKM720909 PUI720909 QEE720909 QOA720909 QXW720909 RHS720909 RRO720909 SBK720909 SLG720909 SVC720909 TEY720909 TOU720909 TYQ720909 UIM720909 USI720909 VCE720909 VMA720909 VVW720909 WFS720909 WPO720909 DC786445 MY786445 WU786445 AGQ786445 AQM786445 BAI786445 BKE786445 BUA786445 CDW786445 CNS786445 CXO786445 DHK786445 DRG786445 EBC786445 EKY786445 EUU786445 FEQ786445 FOM786445 FYI786445 GIE786445 GSA786445 HBW786445 HLS786445 HVO786445 IFK786445 IPG786445 IZC786445 JIY786445 JSU786445 KCQ786445 KMM786445 KWI786445 LGE786445 LQA786445 LZW786445 MJS786445 MTO786445 NDK786445 NNG786445 NXC786445 OGY786445 OQU786445 PAQ786445 PKM786445 PUI786445 QEE786445 QOA786445 QXW786445 RHS786445 RRO786445 SBK786445 SLG786445 SVC786445 TEY786445 TOU786445 TYQ786445 UIM786445 USI786445 VCE786445 VMA786445 VVW786445 WFS786445 WPO786445 DC851981 MY851981 WU851981 AGQ851981 AQM851981 BAI851981 BKE851981 BUA851981 CDW851981 CNS851981 CXO851981 DHK851981 DRG851981 EBC851981 EKY851981 EUU851981 FEQ851981 FOM851981 FYI851981 GIE851981 GSA851981 HBW851981 HLS851981 HVO851981 IFK851981 IPG851981 IZC851981 JIY851981 JSU851981 KCQ851981 KMM851981 KWI851981 LGE851981 LQA851981 LZW851981 MJS851981 MTO851981 NDK851981 NNG851981 NXC851981 OGY851981 OQU851981 PAQ851981 PKM851981 PUI851981 QEE851981 QOA851981 QXW851981 RHS851981 RRO851981 SBK851981 SLG851981 SVC851981 TEY851981 TOU851981 TYQ851981 UIM851981 USI851981 VCE851981 VMA851981 VVW851981 WFS851981 WPO851981 DC917517 MY917517 WU917517 AGQ917517 AQM917517 BAI917517 BKE917517 BUA917517 CDW917517 CNS917517 CXO917517 DHK917517 DRG917517 EBC917517 EKY917517 EUU917517 FEQ917517 FOM917517 FYI917517 GIE917517 GSA917517 HBW917517 HLS917517 HVO917517 IFK917517 IPG917517 IZC917517 JIY917517 JSU917517 KCQ917517 KMM917517 KWI917517 LGE917517 LQA917517 LZW917517 MJS917517 MTO917517 NDK917517 NNG917517 NXC917517 OGY917517 OQU917517 PAQ917517 PKM917517 PUI917517 QEE917517 QOA917517 QXW917517 RHS917517 RRO917517 SBK917517 SLG917517 SVC917517 TEY917517 TOU917517 TYQ917517 UIM917517 USI917517 VCE917517 VMA917517 VVW917517 WFS917517 WPO917517 DC983053 MY983053 WU983053 AGQ983053 AQM983053 BAI983053 BKE983053 BUA983053 CDW983053 CNS983053 CXO983053 DHK983053 DRG983053 EBC983053 EKY983053 EUU983053 FEQ983053 FOM983053 FYI983053 GIE983053 GSA983053 HBW983053 HLS983053 HVO983053 IFK983053 IPG983053 IZC983053 JIY983053 JSU983053 KCQ983053 KMM983053 KWI983053 LGE983053 LQA983053 LZW983053 MJS983053 MTO983053 NDK983053 NNG983053 NXC983053 OGY983053 OQU983053 PAQ983053 PKM983053 PUI983053 QEE983053 QOA983053 QXW983053 RHS983053 RRO983053 SBK983053 SLG983053 SVC983053 TEY983053 TOU983053 TYQ983053 UIM983053 USI983053 VCE983053 VMA983053 VVW983053 WFS983053 WPO983053 DA65549 MW65549 WS65549 AGO65549 AQK65549 BAG65549 BKC65549 BTY65549 CDU65549 CNQ65549 CXM65549 DHI65549 DRE65549 EBA65549 EKW65549 EUS65549 FEO65549 FOK65549 FYG65549 GIC65549 GRY65549 HBU65549 HLQ65549 HVM65549 IFI65549 IPE65549 IZA65549 JIW65549 JSS65549 KCO65549 KMK65549 KWG65549 LGC65549 LPY65549 LZU65549 MJQ65549 MTM65549 NDI65549 NNE65549 NXA65549 OGW65549 OQS65549 PAO65549 PKK65549 PUG65549 QEC65549 QNY65549 QXU65549 RHQ65549 RRM65549 SBI65549 SLE65549 SVA65549 TEW65549 TOS65549 TYO65549 UIK65549 USG65549 VCC65549 VLY65549 VVU65549 WFQ65549 WPM65549 DA131085 MW131085 WS131085 AGO131085 AQK131085 BAG131085 BKC131085 BTY131085 CDU131085 CNQ131085 CXM131085 DHI131085 DRE131085 EBA131085 EKW131085 EUS131085 FEO131085 FOK131085 FYG131085 GIC131085 GRY131085 HBU131085 HLQ131085 HVM131085 IFI131085 IPE131085 IZA131085 JIW131085 JSS131085 KCO131085 KMK131085 KWG131085 LGC131085 LPY131085 LZU131085 MJQ131085 MTM131085 NDI131085 NNE131085 NXA131085 OGW131085 OQS131085 PAO131085 PKK131085 PUG131085 QEC131085 QNY131085 QXU131085 RHQ131085 RRM131085 SBI131085 SLE131085 SVA131085 TEW131085 TOS131085 TYO131085 UIK131085 USG131085 VCC131085 VLY131085 VVU131085 WFQ131085 WPM131085 DA196621 MW196621 WS196621 AGO196621 AQK196621 BAG196621 BKC196621 BTY196621 CDU196621 CNQ196621 CXM196621 DHI196621 DRE196621 EBA196621 EKW196621 EUS196621 FEO196621 FOK196621 FYG196621 GIC196621 GRY196621 HBU196621 HLQ196621 HVM196621 IFI196621 IPE196621 IZA196621 JIW196621 JSS196621 KCO196621 KMK196621 KWG196621 LGC196621 LPY196621 LZU196621 MJQ196621 MTM196621 NDI196621 NNE196621 NXA196621 OGW196621 OQS196621 PAO196621 PKK196621 PUG196621 QEC196621 QNY196621 QXU196621 RHQ196621 RRM196621 SBI196621 SLE196621 SVA196621 TEW196621 TOS196621 TYO196621 UIK196621 USG196621 VCC196621 VLY196621 VVU196621 WFQ196621 WPM196621 DA262157 MW262157 WS262157 AGO262157 AQK262157 BAG262157 BKC262157 BTY262157 CDU262157 CNQ262157 CXM262157 DHI262157 DRE262157 EBA262157 EKW262157 EUS262157 FEO262157 FOK262157 FYG262157 GIC262157 GRY262157 HBU262157 HLQ262157 HVM262157 IFI262157 IPE262157 IZA262157 JIW262157 JSS262157 KCO262157 KMK262157 KWG262157 LGC262157 LPY262157 LZU262157 MJQ262157 MTM262157 NDI262157 NNE262157 NXA262157 OGW262157 OQS262157 PAO262157 PKK262157 PUG262157 QEC262157 QNY262157 QXU262157 RHQ262157 RRM262157 SBI262157 SLE262157 SVA262157 TEW262157 TOS262157 TYO262157 UIK262157 USG262157 VCC262157 VLY262157 VVU262157 WFQ262157 WPM262157 DA327693 MW327693 WS327693 AGO327693 AQK327693 BAG327693 BKC327693 BTY327693 CDU327693 CNQ327693 CXM327693 DHI327693 DRE327693 EBA327693 EKW327693 EUS327693 FEO327693 FOK327693 FYG327693 GIC327693 GRY327693 HBU327693 HLQ327693 HVM327693 IFI327693 IPE327693 IZA327693 JIW327693 JSS327693 KCO327693 KMK327693 KWG327693 LGC327693 LPY327693 LZU327693 MJQ327693 MTM327693 NDI327693 NNE327693 NXA327693 OGW327693 OQS327693 PAO327693 PKK327693 PUG327693 QEC327693 QNY327693 QXU327693 RHQ327693 RRM327693 SBI327693 SLE327693 SVA327693 TEW327693 TOS327693 TYO327693 UIK327693 USG327693 VCC327693 VLY327693 VVU327693 WFQ327693 WPM327693 DA393229 MW393229 WS393229 AGO393229 AQK393229 BAG393229 BKC393229 BTY393229 CDU393229 CNQ393229 CXM393229 DHI393229 DRE393229 EBA393229 EKW393229 EUS393229 FEO393229 FOK393229 FYG393229 GIC393229 GRY393229 HBU393229 HLQ393229 HVM393229 IFI393229 IPE393229 IZA393229 JIW393229 JSS393229 KCO393229 KMK393229 KWG393229 LGC393229 LPY393229 LZU393229 MJQ393229 MTM393229 NDI393229 NNE393229 NXA393229 OGW393229 OQS393229 PAO393229 PKK393229 PUG393229 QEC393229 QNY393229 QXU393229 RHQ393229 RRM393229 SBI393229 SLE393229 SVA393229 TEW393229 TOS393229 TYO393229 UIK393229 USG393229 VCC393229 VLY393229 VVU393229 WFQ393229 WPM393229 DA458765 MW458765 WS458765 AGO458765 AQK458765 BAG458765 BKC458765 BTY458765 CDU458765 CNQ458765 CXM458765 DHI458765 DRE458765 EBA458765 EKW458765 EUS458765 FEO458765 FOK458765 FYG458765 GIC458765 GRY458765 HBU458765 HLQ458765 HVM458765 IFI458765 IPE458765 IZA458765 JIW458765 JSS458765 KCO458765 KMK458765 KWG458765 LGC458765 LPY458765 LZU458765 MJQ458765 MTM458765 NDI458765 NNE458765 NXA458765 OGW458765 OQS458765 PAO458765 PKK458765 PUG458765 QEC458765 QNY458765 QXU458765 RHQ458765 RRM458765 SBI458765 SLE458765 SVA458765 TEW458765 TOS458765 TYO458765 UIK458765 USG458765 VCC458765 VLY458765 VVU458765 WFQ458765 WPM458765 DA524301 MW524301 WS524301 AGO524301 AQK524301 BAG524301 BKC524301 BTY524301 CDU524301 CNQ524301 CXM524301 DHI524301 DRE524301 EBA524301 EKW524301 EUS524301 FEO524301 FOK524301 FYG524301 GIC524301 GRY524301 HBU524301 HLQ524301 HVM524301 IFI524301 IPE524301 IZA524301 JIW524301 JSS524301 KCO524301 KMK524301 KWG524301 LGC524301 LPY524301 LZU524301 MJQ524301 MTM524301 NDI524301 NNE524301 NXA524301 OGW524301 OQS524301 PAO524301 PKK524301 PUG524301 QEC524301 QNY524301 QXU524301 RHQ524301 RRM524301 SBI524301 SLE524301 SVA524301 TEW524301 TOS524301 TYO524301 UIK524301 USG524301 VCC524301 VLY524301 VVU524301 WFQ524301 WPM524301 DA589837 MW589837 WS589837 AGO589837 AQK589837 BAG589837 BKC589837 BTY589837 CDU589837 CNQ589837 CXM589837 DHI589837 DRE589837 EBA589837 EKW589837 EUS589837 FEO589837 FOK589837 FYG589837 GIC589837 GRY589837 HBU589837 HLQ589837 HVM589837 IFI589837 IPE589837 IZA589837 JIW589837 JSS589837 KCO589837 KMK589837 KWG589837 LGC589837 LPY589837 LZU589837 MJQ589837 MTM589837 NDI589837 NNE589837 NXA589837 OGW589837 OQS589837 PAO589837 PKK589837 PUG589837 QEC589837 QNY589837 QXU589837 RHQ589837 RRM589837 SBI589837 SLE589837 SVA589837 TEW589837 TOS589837 TYO589837 UIK589837 USG589837 VCC589837 VLY589837 VVU589837 WFQ589837 WPM589837 DA655373 MW655373 WS655373 AGO655373 AQK655373 BAG655373 BKC655373 BTY655373 CDU655373 CNQ655373 CXM655373 DHI655373 DRE655373 EBA655373 EKW655373 EUS655373 FEO655373 FOK655373 FYG655373 GIC655373 GRY655373 HBU655373 HLQ655373 HVM655373 IFI655373 IPE655373 IZA655373 JIW655373 JSS655373 KCO655373 KMK655373 KWG655373 LGC655373 LPY655373 LZU655373 MJQ655373 MTM655373 NDI655373 NNE655373 NXA655373 OGW655373 OQS655373 PAO655373 PKK655373 PUG655373 QEC655373 QNY655373 QXU655373 RHQ655373 RRM655373 SBI655373 SLE655373 SVA655373 TEW655373 TOS655373 TYO655373 UIK655373 USG655373 VCC655373 VLY655373 VVU655373 WFQ655373 WPM655373 DA720909 MW720909 WS720909 AGO720909 AQK720909 BAG720909 BKC720909 BTY720909 CDU720909 CNQ720909 CXM720909 DHI720909 DRE720909 EBA720909 EKW720909 EUS720909 FEO720909 FOK720909 FYG720909 GIC720909 GRY720909 HBU720909 HLQ720909 HVM720909 IFI720909 IPE720909 IZA720909 JIW720909 JSS720909 KCO720909 KMK720909 KWG720909 LGC720909 LPY720909 LZU720909 MJQ720909 MTM720909 NDI720909 NNE720909 NXA720909 OGW720909 OQS720909 PAO720909 PKK720909 PUG720909 QEC720909 QNY720909 QXU720909 RHQ720909 RRM720909 SBI720909 SLE720909 SVA720909 TEW720909 TOS720909 TYO720909 UIK720909 USG720909 VCC720909 VLY720909 VVU720909 WFQ720909 WPM720909 DA786445 MW786445 WS786445 AGO786445 AQK786445 BAG786445 BKC786445 BTY786445 CDU786445 CNQ786445 CXM786445 DHI786445 DRE786445 EBA786445 EKW786445 EUS786445 FEO786445 FOK786445 FYG786445 GIC786445 GRY786445 HBU786445 HLQ786445 HVM786445 IFI786445 IPE786445 IZA786445 JIW786445 JSS786445 KCO786445 KMK786445 KWG786445 LGC786445 LPY786445 LZU786445 MJQ786445 MTM786445 NDI786445 NNE786445 NXA786445 OGW786445 OQS786445 PAO786445 PKK786445 PUG786445 QEC786445 QNY786445 QXU786445 RHQ786445 RRM786445 SBI786445 SLE786445 SVA786445 TEW786445 TOS786445 TYO786445 UIK786445 USG786445 VCC786445 VLY786445 VVU786445 WFQ786445 WPM786445 DA851981 MW851981 WS851981 AGO851981 AQK851981 BAG851981 BKC851981 BTY851981 CDU851981 CNQ851981 CXM851981 DHI851981 DRE851981 EBA851981 EKW851981 EUS851981 FEO851981 FOK851981 FYG851981 GIC851981 GRY851981 HBU851981 HLQ851981 HVM851981 IFI851981 IPE851981 IZA851981 JIW851981 JSS851981 KCO851981 KMK851981 KWG851981 LGC851981 LPY851981 LZU851981 MJQ851981 MTM851981 NDI851981 NNE851981 NXA851981 OGW851981 OQS851981 PAO851981 PKK851981 PUG851981 QEC851981 QNY851981 QXU851981 RHQ851981 RRM851981 SBI851981 SLE851981 SVA851981 TEW851981 TOS851981 TYO851981 UIK851981 USG851981 VCC851981 VLY851981 VVU851981 WFQ851981 WPM851981 DA917517 MW917517 WS917517 AGO917517 AQK917517 BAG917517 BKC917517 BTY917517 CDU917517 CNQ917517 CXM917517 DHI917517 DRE917517 EBA917517 EKW917517 EUS917517 FEO917517 FOK917517 FYG917517 GIC917517 GRY917517 HBU917517 HLQ917517 HVM917517 IFI917517 IPE917517 IZA917517 JIW917517 JSS917517 KCO917517 KMK917517 KWG917517 LGC917517 LPY917517 LZU917517 MJQ917517 MTM917517 NDI917517 NNE917517 NXA917517 OGW917517 OQS917517 PAO917517 PKK917517 PUG917517 QEC917517 QNY917517 QXU917517 RHQ917517 RRM917517 SBI917517 SLE917517 SVA917517 TEW917517 TOS917517 TYO917517 UIK917517 USG917517 VCC917517 VLY917517 VVU917517 WFQ917517 WPM917517 DA983053 MW983053 WS983053 AGO983053 AQK983053 BAG983053 BKC983053 BTY983053 CDU983053 CNQ983053 CXM983053 DHI983053 DRE983053 EBA983053 EKW983053 EUS983053 FEO983053 FOK983053 FYG983053 GIC983053 GRY983053 HBU983053 HLQ983053 HVM983053 IFI983053 IPE983053 IZA983053 JIW983053 JSS983053 KCO983053 KMK983053 KWG983053 LGC983053 LPY983053 LZU983053 MJQ983053 MTM983053 NDI983053 NNE983053 NXA983053 OGW983053 OQS983053 PAO983053 PKK983053 PUG983053 QEC983053 QNY983053 QXU983053 RHQ983053 RRM983053 SBI983053 SLE983053 SVA983053 TEW983053 TOS983053 TYO983053 UIK983053 USG983053 VCC983053 VLY983053 VVU983053 WFQ983053 WPM983053 CY65549 MU65549 WQ65549 AGM65549 AQI65549 BAE65549 BKA65549 BTW65549 CDS65549 CNO65549 CXK65549 DHG65549 DRC65549 EAY65549 EKU65549 EUQ65549 FEM65549 FOI65549 FYE65549 GIA65549 GRW65549 HBS65549 HLO65549 HVK65549 IFG65549 IPC65549 IYY65549 JIU65549 JSQ65549 KCM65549 KMI65549 KWE65549 LGA65549 LPW65549 LZS65549 MJO65549 MTK65549 NDG65549 NNC65549 NWY65549 OGU65549 OQQ65549 PAM65549 PKI65549 PUE65549 QEA65549 QNW65549 QXS65549 RHO65549 RRK65549 SBG65549 SLC65549 SUY65549 TEU65549 TOQ65549 TYM65549 UII65549 USE65549 VCA65549 VLW65549 VVS65549 WFO65549 WPK65549 CY131085 MU131085 WQ131085 AGM131085 AQI131085 BAE131085 BKA131085 BTW131085 CDS131085 CNO131085 CXK131085 DHG131085 DRC131085 EAY131085 EKU131085 EUQ131085 FEM131085 FOI131085 FYE131085 GIA131085 GRW131085 HBS131085 HLO131085 HVK131085 IFG131085 IPC131085 IYY131085 JIU131085 JSQ131085 KCM131085 KMI131085 KWE131085 LGA131085 LPW131085 LZS131085 MJO131085 MTK131085 NDG131085 NNC131085 NWY131085 OGU131085 OQQ131085 PAM131085 PKI131085 PUE131085 QEA131085 QNW131085 QXS131085 RHO131085 RRK131085 SBG131085 SLC131085 SUY131085 TEU131085 TOQ131085 TYM131085 UII131085 USE131085 VCA131085 VLW131085 VVS131085 WFO131085 WPK131085 CY196621 MU196621 WQ196621 AGM196621 AQI196621 BAE196621 BKA196621 BTW196621 CDS196621 CNO196621 CXK196621 DHG196621 DRC196621 EAY196621 EKU196621 EUQ196621 FEM196621 FOI196621 FYE196621 GIA196621 GRW196621 HBS196621 HLO196621 HVK196621 IFG196621 IPC196621 IYY196621 JIU196621 JSQ196621 KCM196621 KMI196621 KWE196621 LGA196621 LPW196621 LZS196621 MJO196621 MTK196621 NDG196621 NNC196621 NWY196621 OGU196621 OQQ196621 PAM196621 PKI196621 PUE196621 QEA196621 QNW196621 QXS196621 RHO196621 RRK196621 SBG196621 SLC196621 SUY196621 TEU196621 TOQ196621 TYM196621 UII196621 USE196621 VCA196621 VLW196621 VVS196621 WFO196621 WPK196621 CY262157 MU262157 WQ262157 AGM262157 AQI262157 BAE262157 BKA262157 BTW262157 CDS262157 CNO262157 CXK262157 DHG262157 DRC262157 EAY262157 EKU262157 EUQ262157 FEM262157 FOI262157 FYE262157 GIA262157 GRW262157 HBS262157 HLO262157 HVK262157 IFG262157 IPC262157 IYY262157 JIU262157 JSQ262157 KCM262157 KMI262157 KWE262157 LGA262157 LPW262157 LZS262157 MJO262157 MTK262157 NDG262157 NNC262157 NWY262157 OGU262157 OQQ262157 PAM262157 PKI262157 PUE262157 QEA262157 QNW262157 QXS262157 RHO262157 RRK262157 SBG262157 SLC262157 SUY262157 TEU262157 TOQ262157 TYM262157 UII262157 USE262157 VCA262157 VLW262157 VVS262157 WFO262157 WPK262157 CY327693 MU327693 WQ327693 AGM327693 AQI327693 BAE327693 BKA327693 BTW327693 CDS327693 CNO327693 CXK327693 DHG327693 DRC327693 EAY327693 EKU327693 EUQ327693 FEM327693 FOI327693 FYE327693 GIA327693 GRW327693 HBS327693 HLO327693 HVK327693 IFG327693 IPC327693 IYY327693 JIU327693 JSQ327693 KCM327693 KMI327693 KWE327693 LGA327693 LPW327693 LZS327693 MJO327693 MTK327693 NDG327693 NNC327693 NWY327693 OGU327693 OQQ327693 PAM327693 PKI327693 PUE327693 QEA327693 QNW327693 QXS327693 RHO327693 RRK327693 SBG327693 SLC327693 SUY327693 TEU327693 TOQ327693 TYM327693 UII327693 USE327693 VCA327693 VLW327693 VVS327693 WFO327693 WPK327693 CY393229 MU393229 WQ393229 AGM393229 AQI393229 BAE393229 BKA393229 BTW393229 CDS393229 CNO393229 CXK393229 DHG393229 DRC393229 EAY393229 EKU393229 EUQ393229 FEM393229 FOI393229 FYE393229 GIA393229 GRW393229 HBS393229 HLO393229 HVK393229 IFG393229 IPC393229 IYY393229 JIU393229 JSQ393229 KCM393229 KMI393229 KWE393229 LGA393229 LPW393229 LZS393229 MJO393229 MTK393229 NDG393229 NNC393229 NWY393229 OGU393229 OQQ393229 PAM393229 PKI393229 PUE393229 QEA393229 QNW393229 QXS393229 RHO393229 RRK393229 SBG393229 SLC393229 SUY393229 TEU393229 TOQ393229 TYM393229 UII393229 USE393229 VCA393229 VLW393229 VVS393229 WFO393229 WPK393229 CY458765 MU458765 WQ458765 AGM458765 AQI458765 BAE458765 BKA458765 BTW458765 CDS458765 CNO458765 CXK458765 DHG458765 DRC458765 EAY458765 EKU458765 EUQ458765 FEM458765 FOI458765 FYE458765 GIA458765 GRW458765 HBS458765 HLO458765 HVK458765 IFG458765 IPC458765 IYY458765 JIU458765 JSQ458765 KCM458765 KMI458765 KWE458765 LGA458765 LPW458765 LZS458765 MJO458765 MTK458765 NDG458765 NNC458765 NWY458765 OGU458765 OQQ458765 PAM458765 PKI458765 PUE458765 QEA458765 QNW458765 QXS458765 RHO458765 RRK458765 SBG458765 SLC458765 SUY458765 TEU458765 TOQ458765 TYM458765 UII458765 USE458765 VCA458765 VLW458765 VVS458765 WFO458765 WPK458765 CY524301 MU524301 WQ524301 AGM524301 AQI524301 BAE524301 BKA524301 BTW524301 CDS524301 CNO524301 CXK524301 DHG524301 DRC524301 EAY524301 EKU524301 EUQ524301 FEM524301 FOI524301 FYE524301 GIA524301 GRW524301 HBS524301 HLO524301 HVK524301 IFG524301 IPC524301 IYY524301 JIU524301 JSQ524301 KCM524301 KMI524301 KWE524301 LGA524301 LPW524301 LZS524301 MJO524301 MTK524301 NDG524301 NNC524301 NWY524301 OGU524301 OQQ524301 PAM524301 PKI524301 PUE524301 QEA524301 QNW524301 QXS524301 RHO524301 RRK524301 SBG524301 SLC524301 SUY524301 TEU524301 TOQ524301 TYM524301 UII524301 USE524301 VCA524301 VLW524301 VVS524301 WFO524301 WPK524301 CY589837 MU589837 WQ589837 AGM589837 AQI589837 BAE589837 BKA589837 BTW589837 CDS589837 CNO589837 CXK589837 DHG589837 DRC589837 EAY589837 EKU589837 EUQ589837 FEM589837 FOI589837 FYE589837 GIA589837 GRW589837 HBS589837 HLO589837 HVK589837 IFG589837 IPC589837 IYY589837 JIU589837 JSQ589837 KCM589837 KMI589837 KWE589837 LGA589837 LPW589837 LZS589837 MJO589837 MTK589837 NDG589837 NNC589837 NWY589837 OGU589837 OQQ589837 PAM589837 PKI589837 PUE589837 QEA589837 QNW589837 QXS589837 RHO589837 RRK589837 SBG589837 SLC589837 SUY589837 TEU589837 TOQ589837 TYM589837 UII589837 USE589837 VCA589837 VLW589837 VVS589837 WFO589837 WPK589837 CY655373 MU655373 WQ655373 AGM655373 AQI655373 BAE655373 BKA655373 BTW655373 CDS655373 CNO655373 CXK655373 DHG655373 DRC655373 EAY655373 EKU655373 EUQ655373 FEM655373 FOI655373 FYE655373 GIA655373 GRW655373 HBS655373 HLO655373 HVK655373 IFG655373 IPC655373 IYY655373 JIU655373 JSQ655373 KCM655373 KMI655373 KWE655373 LGA655373 LPW655373 LZS655373 MJO655373 MTK655373 NDG655373 NNC655373 NWY655373 OGU655373 OQQ655373 PAM655373 PKI655373 PUE655373 QEA655373 QNW655373 QXS655373 RHO655373 RRK655373 SBG655373 SLC655373 SUY655373 TEU655373 TOQ655373 TYM655373 UII655373 USE655373 VCA655373 VLW655373 VVS655373 WFO655373 WPK655373 CY720909 MU720909 WQ720909 AGM720909 AQI720909 BAE720909 BKA720909 BTW720909 CDS720909 CNO720909 CXK720909 DHG720909 DRC720909 EAY720909 EKU720909 EUQ720909 FEM720909 FOI720909 FYE720909 GIA720909 GRW720909 HBS720909 HLO720909 HVK720909 IFG720909 IPC720909 IYY720909 JIU720909 JSQ720909 KCM720909 KMI720909 KWE720909 LGA720909 LPW720909 LZS720909 MJO720909 MTK720909 NDG720909 NNC720909 NWY720909 OGU720909 OQQ720909 PAM720909 PKI720909 PUE720909 QEA720909 QNW720909 QXS720909 RHO720909 RRK720909 SBG720909 SLC720909 SUY720909 TEU720909 TOQ720909 TYM720909 UII720909 USE720909 VCA720909 VLW720909 VVS720909 WFO720909 WPK720909 CY786445 MU786445 WQ786445 AGM786445 AQI786445 BAE786445 BKA786445 BTW786445 CDS786445 CNO786445 CXK786445 DHG786445 DRC786445 EAY786445 EKU786445 EUQ786445 FEM786445 FOI786445 FYE786445 GIA786445 GRW786445 HBS786445 HLO786445 HVK786445 IFG786445 IPC786445 IYY786445 JIU786445 JSQ786445 KCM786445 KMI786445 KWE786445 LGA786445 LPW786445 LZS786445 MJO786445 MTK786445 NDG786445 NNC786445 NWY786445 OGU786445 OQQ786445 PAM786445 PKI786445 PUE786445 QEA786445 QNW786445 QXS786445 RHO786445 RRK786445 SBG786445 SLC786445 SUY786445 TEU786445 TOQ786445 TYM786445 UII786445 USE786445 VCA786445 VLW786445 VVS786445 WFO786445 WPK786445 CY851981 MU851981 WQ851981 AGM851981 AQI851981 BAE851981 BKA851981 BTW851981 CDS851981 CNO851981 CXK851981 DHG851981 DRC851981 EAY851981 EKU851981 EUQ851981 FEM851981 FOI851981 FYE851981 GIA851981 GRW851981 HBS851981 HLO851981 HVK851981 IFG851981 IPC851981 IYY851981 JIU851981 JSQ851981 KCM851981 KMI851981 KWE851981 LGA851981 LPW851981 LZS851981 MJO851981 MTK851981 NDG851981 NNC851981 NWY851981 OGU851981 OQQ851981 PAM851981 PKI851981 PUE851981 QEA851981 QNW851981 QXS851981 RHO851981 RRK851981 SBG851981 SLC851981 SUY851981 TEU851981 TOQ851981 TYM851981 UII851981 USE851981 VCA851981 VLW851981 VVS851981 WFO851981 WPK851981 CY917517 MU917517 WQ917517 AGM917517 AQI917517 BAE917517 BKA917517 BTW917517 CDS917517 CNO917517 CXK917517 DHG917517 DRC917517 EAY917517 EKU917517 EUQ917517 FEM917517 FOI917517 FYE917517 GIA917517 GRW917517 HBS917517 HLO917517 HVK917517 IFG917517 IPC917517 IYY917517 JIU917517 JSQ917517 KCM917517 KMI917517 KWE917517 LGA917517 LPW917517 LZS917517 MJO917517 MTK917517 NDG917517 NNC917517 NWY917517 OGU917517 OQQ917517 PAM917517 PKI917517 PUE917517 QEA917517 QNW917517 QXS917517 RHO917517 RRK917517 SBG917517 SLC917517 SUY917517 TEU917517 TOQ917517 TYM917517 UII917517 USE917517 VCA917517 VLW917517 VVS917517 WFO917517 WPK917517 CY983053 MU983053 WQ983053 AGM983053 AQI983053 BAE983053 BKA983053 BTW983053 CDS983053 CNO983053 CXK983053 DHG983053 DRC983053 EAY983053 EKU983053 EUQ983053 FEM983053 FOI983053 FYE983053 GIA983053 GRW983053 HBS983053 HLO983053 HVK983053 IFG983053 IPC983053 IYY983053 JIU983053 JSQ983053 KCM983053 KMI983053 KWE983053 LGA983053 LPW983053 LZS983053 MJO983053 MTK983053 NDG983053 NNC983053 NWY983053 OGU983053 OQQ983053 PAM983053 PKI983053 PUE983053 QEA983053 QNW983053 QXS983053 RHO983053 RRK983053 SBG983053 SLC983053 SUY983053 TEU983053 TOQ983053 TYM983053 UII983053 USE983053 VCA983053 VLW983053 VVS983053 WFO983053 WPK983053 CW65549 MS65549 WO65549 AGK65549 AQG65549 BAC65549 BJY65549 BTU65549 CDQ65549 CNM65549 CXI65549 DHE65549 DRA65549 EAW65549 EKS65549 EUO65549 FEK65549 FOG65549 FYC65549 GHY65549 GRU65549 HBQ65549 HLM65549 HVI65549 IFE65549 IPA65549 IYW65549 JIS65549 JSO65549 KCK65549 KMG65549 KWC65549 LFY65549 LPU65549 LZQ65549 MJM65549 MTI65549 NDE65549 NNA65549 NWW65549 OGS65549 OQO65549 PAK65549 PKG65549 PUC65549 QDY65549 QNU65549 QXQ65549 RHM65549 RRI65549 SBE65549 SLA65549 SUW65549 TES65549 TOO65549 TYK65549 UIG65549 USC65549 VBY65549 VLU65549 VVQ65549 WFM65549 WPI65549 CW131085 MS131085 WO131085 AGK131085 AQG131085 BAC131085 BJY131085 BTU131085 CDQ131085 CNM131085 CXI131085 DHE131085 DRA131085 EAW131085 EKS131085 EUO131085 FEK131085 FOG131085 FYC131085 GHY131085 GRU131085 HBQ131085 HLM131085 HVI131085 IFE131085 IPA131085 IYW131085 JIS131085 JSO131085 KCK131085 KMG131085 KWC131085 LFY131085 LPU131085 LZQ131085 MJM131085 MTI131085 NDE131085 NNA131085 NWW131085 OGS131085 OQO131085 PAK131085 PKG131085 PUC131085 QDY131085 QNU131085 QXQ131085 RHM131085 RRI131085 SBE131085 SLA131085 SUW131085 TES131085 TOO131085 TYK131085 UIG131085 USC131085 VBY131085 VLU131085 VVQ131085 WFM131085 WPI131085 CW196621 MS196621 WO196621 AGK196621 AQG196621 BAC196621 BJY196621 BTU196621 CDQ196621 CNM196621 CXI196621 DHE196621 DRA196621 EAW196621 EKS196621 EUO196621 FEK196621 FOG196621 FYC196621 GHY196621 GRU196621 HBQ196621 HLM196621 HVI196621 IFE196621 IPA196621 IYW196621 JIS196621 JSO196621 KCK196621 KMG196621 KWC196621 LFY196621 LPU196621 LZQ196621 MJM196621 MTI196621 NDE196621 NNA196621 NWW196621 OGS196621 OQO196621 PAK196621 PKG196621 PUC196621 QDY196621 QNU196621 QXQ196621 RHM196621 RRI196621 SBE196621 SLA196621 SUW196621 TES196621 TOO196621 TYK196621 UIG196621 USC196621 VBY196621 VLU196621 VVQ196621 WFM196621 WPI196621 CW262157 MS262157 WO262157 AGK262157 AQG262157 BAC262157 BJY262157 BTU262157 CDQ262157 CNM262157 CXI262157 DHE262157 DRA262157 EAW262157 EKS262157 EUO262157 FEK262157 FOG262157 FYC262157 GHY262157 GRU262157 HBQ262157 HLM262157 HVI262157 IFE262157 IPA262157 IYW262157 JIS262157 JSO262157 KCK262157 KMG262157 KWC262157 LFY262157 LPU262157 LZQ262157 MJM262157 MTI262157 NDE262157 NNA262157 NWW262157 OGS262157 OQO262157 PAK262157 PKG262157 PUC262157 QDY262157 QNU262157 QXQ262157 RHM262157 RRI262157 SBE262157 SLA262157 SUW262157 TES262157 TOO262157 TYK262157 UIG262157 USC262157 VBY262157 VLU262157 VVQ262157 WFM262157 WPI262157 CW327693 MS327693 WO327693 AGK327693 AQG327693 BAC327693 BJY327693 BTU327693 CDQ327693 CNM327693 CXI327693 DHE327693 DRA327693 EAW327693 EKS327693 EUO327693 FEK327693 FOG327693 FYC327693 GHY327693 GRU327693 HBQ327693 HLM327693 HVI327693 IFE327693 IPA327693 IYW327693 JIS327693 JSO327693 KCK327693 KMG327693 KWC327693 LFY327693 LPU327693 LZQ327693 MJM327693 MTI327693 NDE327693 NNA327693 NWW327693 OGS327693 OQO327693 PAK327693 PKG327693 PUC327693 QDY327693 QNU327693 QXQ327693 RHM327693 RRI327693 SBE327693 SLA327693 SUW327693 TES327693 TOO327693 TYK327693 UIG327693 USC327693 VBY327693 VLU327693 VVQ327693 WFM327693 WPI327693 CW393229 MS393229 WO393229 AGK393229 AQG393229 BAC393229 BJY393229 BTU393229 CDQ393229 CNM393229 CXI393229 DHE393229 DRA393229 EAW393229 EKS393229 EUO393229 FEK393229 FOG393229 FYC393229 GHY393229 GRU393229 HBQ393229 HLM393229 HVI393229 IFE393229 IPA393229 IYW393229 JIS393229 JSO393229 KCK393229 KMG393229 KWC393229 LFY393229 LPU393229 LZQ393229 MJM393229 MTI393229 NDE393229 NNA393229 NWW393229 OGS393229 OQO393229 PAK393229 PKG393229 PUC393229 QDY393229 QNU393229 QXQ393229 RHM393229 RRI393229 SBE393229 SLA393229 SUW393229 TES393229 TOO393229 TYK393229 UIG393229 USC393229 VBY393229 VLU393229 VVQ393229 WFM393229 WPI393229 CW458765 MS458765 WO458765 AGK458765 AQG458765 BAC458765 BJY458765 BTU458765 CDQ458765 CNM458765 CXI458765 DHE458765 DRA458765 EAW458765 EKS458765 EUO458765 FEK458765 FOG458765 FYC458765 GHY458765 GRU458765 HBQ458765 HLM458765 HVI458765 IFE458765 IPA458765 IYW458765 JIS458765 JSO458765 KCK458765 KMG458765 KWC458765 LFY458765 LPU458765 LZQ458765 MJM458765 MTI458765 NDE458765 NNA458765 NWW458765 OGS458765 OQO458765 PAK458765 PKG458765 PUC458765 QDY458765 QNU458765 QXQ458765 RHM458765 RRI458765 SBE458765 SLA458765 SUW458765 TES458765 TOO458765 TYK458765 UIG458765 USC458765 VBY458765 VLU458765 VVQ458765 WFM458765 WPI458765 CW524301 MS524301 WO524301 AGK524301 AQG524301 BAC524301 BJY524301 BTU524301 CDQ524301 CNM524301 CXI524301 DHE524301 DRA524301 EAW524301 EKS524301 EUO524301 FEK524301 FOG524301 FYC524301 GHY524301 GRU524301 HBQ524301 HLM524301 HVI524301 IFE524301 IPA524301 IYW524301 JIS524301 JSO524301 KCK524301 KMG524301 KWC524301 LFY524301 LPU524301 LZQ524301 MJM524301 MTI524301 NDE524301 NNA524301 NWW524301 OGS524301 OQO524301 PAK524301 PKG524301 PUC524301 QDY524301 QNU524301 QXQ524301 RHM524301 RRI524301 SBE524301 SLA524301 SUW524301 TES524301 TOO524301 TYK524301 UIG524301 USC524301 VBY524301 VLU524301 VVQ524301 WFM524301 WPI524301 CW589837 MS589837 WO589837 AGK589837 AQG589837 BAC589837 BJY589837 BTU589837 CDQ589837 CNM589837 CXI589837 DHE589837 DRA589837 EAW589837 EKS589837 EUO589837 FEK589837 FOG589837 FYC589837 GHY589837 GRU589837 HBQ589837 HLM589837 HVI589837 IFE589837 IPA589837 IYW589837 JIS589837 JSO589837 KCK589837 KMG589837 KWC589837 LFY589837 LPU589837 LZQ589837 MJM589837 MTI589837 NDE589837 NNA589837 NWW589837 OGS589837 OQO589837 PAK589837 PKG589837 PUC589837 QDY589837 QNU589837 QXQ589837 RHM589837 RRI589837 SBE589837 SLA589837 SUW589837 TES589837 TOO589837 TYK589837 UIG589837 USC589837 VBY589837 VLU589837 VVQ589837 WFM589837 WPI589837 CW655373 MS655373 WO655373 AGK655373 AQG655373 BAC655373 BJY655373 BTU655373 CDQ655373 CNM655373 CXI655373 DHE655373 DRA655373 EAW655373 EKS655373 EUO655373 FEK655373 FOG655373 FYC655373 GHY655373 GRU655373 HBQ655373 HLM655373 HVI655373 IFE655373 IPA655373 IYW655373 JIS655373 JSO655373 KCK655373 KMG655373 KWC655373 LFY655373 LPU655373 LZQ655373 MJM655373 MTI655373 NDE655373 NNA655373 NWW655373 OGS655373 OQO655373 PAK655373 PKG655373 PUC655373 QDY655373 QNU655373 QXQ655373 RHM655373 RRI655373 SBE655373 SLA655373 SUW655373 TES655373 TOO655373 TYK655373 UIG655373 USC655373 VBY655373 VLU655373 VVQ655373 WFM655373 WPI655373 CW720909 MS720909 WO720909 AGK720909 AQG720909 BAC720909 BJY720909 BTU720909 CDQ720909 CNM720909 CXI720909 DHE720909 DRA720909 EAW720909 EKS720909 EUO720909 FEK720909 FOG720909 FYC720909 GHY720909 GRU720909 HBQ720909 HLM720909 HVI720909 IFE720909 IPA720909 IYW720909 JIS720909 JSO720909 KCK720909 KMG720909 KWC720909 LFY720909 LPU720909 LZQ720909 MJM720909 MTI720909 NDE720909 NNA720909 NWW720909 OGS720909 OQO720909 PAK720909 PKG720909 PUC720909 QDY720909 QNU720909 QXQ720909 RHM720909 RRI720909 SBE720909 SLA720909 SUW720909 TES720909 TOO720909 TYK720909 UIG720909 USC720909 VBY720909 VLU720909 VVQ720909 WFM720909 WPI720909 CW786445 MS786445 WO786445 AGK786445 AQG786445 BAC786445 BJY786445 BTU786445 CDQ786445 CNM786445 CXI786445 DHE786445 DRA786445 EAW786445 EKS786445 EUO786445 FEK786445 FOG786445 FYC786445 GHY786445 GRU786445 HBQ786445 HLM786445 HVI786445 IFE786445 IPA786445 IYW786445 JIS786445 JSO786445 KCK786445 KMG786445 KWC786445 LFY786445 LPU786445 LZQ786445 MJM786445 MTI786445 NDE786445 NNA786445 NWW786445 OGS786445 OQO786445 PAK786445 PKG786445 PUC786445 QDY786445 QNU786445 QXQ786445 RHM786445 RRI786445 SBE786445 SLA786445 SUW786445 TES786445 TOO786445 TYK786445 UIG786445 USC786445 VBY786445 VLU786445 VVQ786445 WFM786445 WPI786445 CW851981 MS851981 WO851981 AGK851981 AQG851981 BAC851981 BJY851981 BTU851981 CDQ851981 CNM851981 CXI851981 DHE851981 DRA851981 EAW851981 EKS851981 EUO851981 FEK851981 FOG851981 FYC851981 GHY851981 GRU851981 HBQ851981 HLM851981 HVI851981 IFE851981 IPA851981 IYW851981 JIS851981 JSO851981 KCK851981 KMG851981 KWC851981 LFY851981 LPU851981 LZQ851981 MJM851981 MTI851981 NDE851981 NNA851981 NWW851981 OGS851981 OQO851981 PAK851981 PKG851981 PUC851981 QDY851981 QNU851981 QXQ851981 RHM851981 RRI851981 SBE851981 SLA851981 SUW851981 TES851981 TOO851981 TYK851981 UIG851981 USC851981 VBY851981 VLU851981 VVQ851981 WFM851981 WPI851981 CW917517 MS917517 WO917517 AGK917517 AQG917517 BAC917517 BJY917517 BTU917517 CDQ917517 CNM917517 CXI917517 DHE917517 DRA917517 EAW917517 EKS917517 EUO917517 FEK917517 FOG917517 FYC917517 GHY917517 GRU917517 HBQ917517 HLM917517 HVI917517 IFE917517 IPA917517 IYW917517 JIS917517 JSO917517 KCK917517 KMG917517 KWC917517 LFY917517 LPU917517 LZQ917517 MJM917517 MTI917517 NDE917517 NNA917517 NWW917517 OGS917517 OQO917517 PAK917517 PKG917517 PUC917517 QDY917517 QNU917517 QXQ917517 RHM917517 RRI917517 SBE917517 SLA917517 SUW917517 TES917517 TOO917517 TYK917517 UIG917517 USC917517 VBY917517 VLU917517 VVQ917517 WFM917517 WPI917517 CW983053 MS983053 WO983053 AGK983053 AQG983053 BAC983053 BJY983053 BTU983053 CDQ983053 CNM983053 CXI983053 DHE983053 DRA983053 EAW983053 EKS983053 EUO983053 FEK983053 FOG983053 FYC983053 GHY983053 GRU983053 HBQ983053 HLM983053 HVI983053 IFE983053 IPA983053 IYW983053 JIS983053 JSO983053 KCK983053 KMG983053 KWC983053 LFY983053 LPU983053 LZQ983053 MJM983053 MTI983053 NDE983053 NNA983053 NWW983053 OGS983053 OQO983053 PAK983053 PKG983053 PUC983053 QDY983053 QNU983053 QXQ983053 RHM983053 RRI983053 SBE983053 SLA983053 SUW983053 TES983053 TOO983053 TYK983053 UIG983053 USC983053 VBY983053 VLU983053 VVQ983053 WFM983053 WPI983053 EW65549 OS65549 YO65549 AIK65549 ASG65549 BCC65549 BLY65549 BVU65549 CFQ65549 CPM65549 CZI65549 DJE65549 DTA65549 ECW65549 EMS65549 EWO65549 FGK65549 FQG65549 GAC65549 GJY65549 GTU65549 HDQ65549 HNM65549 HXI65549 IHE65549 IRA65549 JAW65549 JKS65549 JUO65549 KEK65549 KOG65549 KYC65549 LHY65549 LRU65549 MBQ65549 MLM65549 MVI65549 NFE65549 NPA65549 NYW65549 OIS65549 OSO65549 PCK65549 PMG65549 PWC65549 QFY65549 QPU65549 QZQ65549 RJM65549 RTI65549 SDE65549 SNA65549 SWW65549 TGS65549 TQO65549 UAK65549 UKG65549 UUC65549 VDY65549 VNU65549 VXQ65549 WHM65549 WRI65549 EW131085 OS131085 YO131085 AIK131085 ASG131085 BCC131085 BLY131085 BVU131085 CFQ131085 CPM131085 CZI131085 DJE131085 DTA131085 ECW131085 EMS131085 EWO131085 FGK131085 FQG131085 GAC131085 GJY131085 GTU131085 HDQ131085 HNM131085 HXI131085 IHE131085 IRA131085 JAW131085 JKS131085 JUO131085 KEK131085 KOG131085 KYC131085 LHY131085 LRU131085 MBQ131085 MLM131085 MVI131085 NFE131085 NPA131085 NYW131085 OIS131085 OSO131085 PCK131085 PMG131085 PWC131085 QFY131085 QPU131085 QZQ131085 RJM131085 RTI131085 SDE131085 SNA131085 SWW131085 TGS131085 TQO131085 UAK131085 UKG131085 UUC131085 VDY131085 VNU131085 VXQ131085 WHM131085 WRI131085 EW196621 OS196621 YO196621 AIK196621 ASG196621 BCC196621 BLY196621 BVU196621 CFQ196621 CPM196621 CZI196621 DJE196621 DTA196621 ECW196621 EMS196621 EWO196621 FGK196621 FQG196621 GAC196621 GJY196621 GTU196621 HDQ196621 HNM196621 HXI196621 IHE196621 IRA196621 JAW196621 JKS196621 JUO196621 KEK196621 KOG196621 KYC196621 LHY196621 LRU196621 MBQ196621 MLM196621 MVI196621 NFE196621 NPA196621 NYW196621 OIS196621 OSO196621 PCK196621 PMG196621 PWC196621 QFY196621 QPU196621 QZQ196621 RJM196621 RTI196621 SDE196621 SNA196621 SWW196621 TGS196621 TQO196621 UAK196621 UKG196621 UUC196621 VDY196621 VNU196621 VXQ196621 WHM196621 WRI196621 EW262157 OS262157 YO262157 AIK262157 ASG262157 BCC262157 BLY262157 BVU262157 CFQ262157 CPM262157 CZI262157 DJE262157 DTA262157 ECW262157 EMS262157 EWO262157 FGK262157 FQG262157 GAC262157 GJY262157 GTU262157 HDQ262157 HNM262157 HXI262157 IHE262157 IRA262157 JAW262157 JKS262157 JUO262157 KEK262157 KOG262157 KYC262157 LHY262157 LRU262157 MBQ262157 MLM262157 MVI262157 NFE262157 NPA262157 NYW262157 OIS262157 OSO262157 PCK262157 PMG262157 PWC262157 QFY262157 QPU262157 QZQ262157 RJM262157 RTI262157 SDE262157 SNA262157 SWW262157 TGS262157 TQO262157 UAK262157 UKG262157 UUC262157 VDY262157 VNU262157 VXQ262157 WHM262157 WRI262157 EW327693 OS327693 YO327693 AIK327693 ASG327693 BCC327693 BLY327693 BVU327693 CFQ327693 CPM327693 CZI327693 DJE327693 DTA327693 ECW327693 EMS327693 EWO327693 FGK327693 FQG327693 GAC327693 GJY327693 GTU327693 HDQ327693 HNM327693 HXI327693 IHE327693 IRA327693 JAW327693 JKS327693 JUO327693 KEK327693 KOG327693 KYC327693 LHY327693 LRU327693 MBQ327693 MLM327693 MVI327693 NFE327693 NPA327693 NYW327693 OIS327693 OSO327693 PCK327693 PMG327693 PWC327693 QFY327693 QPU327693 QZQ327693 RJM327693 RTI327693 SDE327693 SNA327693 SWW327693 TGS327693 TQO327693 UAK327693 UKG327693 UUC327693 VDY327693 VNU327693 VXQ327693 WHM327693 WRI327693 EW393229 OS393229 YO393229 AIK393229 ASG393229 BCC393229 BLY393229 BVU393229 CFQ393229 CPM393229 CZI393229 DJE393229 DTA393229 ECW393229 EMS393229 EWO393229 FGK393229 FQG393229 GAC393229 GJY393229 GTU393229 HDQ393229 HNM393229 HXI393229 IHE393229 IRA393229 JAW393229 JKS393229 JUO393229 KEK393229 KOG393229 KYC393229 LHY393229 LRU393229 MBQ393229 MLM393229 MVI393229 NFE393229 NPA393229 NYW393229 OIS393229 OSO393229 PCK393229 PMG393229 PWC393229 QFY393229 QPU393229 QZQ393229 RJM393229 RTI393229 SDE393229 SNA393229 SWW393229 TGS393229 TQO393229 UAK393229 UKG393229 UUC393229 VDY393229 VNU393229 VXQ393229 WHM393229 WRI393229 EW458765 OS458765 YO458765 AIK458765 ASG458765 BCC458765 BLY458765 BVU458765 CFQ458765 CPM458765 CZI458765 DJE458765 DTA458765 ECW458765 EMS458765 EWO458765 FGK458765 FQG458765 GAC458765 GJY458765 GTU458765 HDQ458765 HNM458765 HXI458765 IHE458765 IRA458765 JAW458765 JKS458765 JUO458765 KEK458765 KOG458765 KYC458765 LHY458765 LRU458765 MBQ458765 MLM458765 MVI458765 NFE458765 NPA458765 NYW458765 OIS458765 OSO458765 PCK458765 PMG458765 PWC458765 QFY458765 QPU458765 QZQ458765 RJM458765 RTI458765 SDE458765 SNA458765 SWW458765 TGS458765 TQO458765 UAK458765 UKG458765 UUC458765 VDY458765 VNU458765 VXQ458765 WHM458765 WRI458765 EW524301 OS524301 YO524301 AIK524301 ASG524301 BCC524301 BLY524301 BVU524301 CFQ524301 CPM524301 CZI524301 DJE524301 DTA524301 ECW524301 EMS524301 EWO524301 FGK524301 FQG524301 GAC524301 GJY524301 GTU524301 HDQ524301 HNM524301 HXI524301 IHE524301 IRA524301 JAW524301 JKS524301 JUO524301 KEK524301 KOG524301 KYC524301 LHY524301 LRU524301 MBQ524301 MLM524301 MVI524301 NFE524301 NPA524301 NYW524301 OIS524301 OSO524301 PCK524301 PMG524301 PWC524301 QFY524301 QPU524301 QZQ524301 RJM524301 RTI524301 SDE524301 SNA524301 SWW524301 TGS524301 TQO524301 UAK524301 UKG524301 UUC524301 VDY524301 VNU524301 VXQ524301 WHM524301 WRI524301 EW589837 OS589837 YO589837 AIK589837 ASG589837 BCC589837 BLY589837 BVU589837 CFQ589837 CPM589837 CZI589837 DJE589837 DTA589837 ECW589837 EMS589837 EWO589837 FGK589837 FQG589837 GAC589837 GJY589837 GTU589837 HDQ589837 HNM589837 HXI589837 IHE589837 IRA589837 JAW589837 JKS589837 JUO589837 KEK589837 KOG589837 KYC589837 LHY589837 LRU589837 MBQ589837 MLM589837 MVI589837 NFE589837 NPA589837 NYW589837 OIS589837 OSO589837 PCK589837 PMG589837 PWC589837 QFY589837 QPU589837 QZQ589837 RJM589837 RTI589837 SDE589837 SNA589837 SWW589837 TGS589837 TQO589837 UAK589837 UKG589837 UUC589837 VDY589837 VNU589837 VXQ589837 WHM589837 WRI589837 EW655373 OS655373 YO655373 AIK655373 ASG655373 BCC655373 BLY655373 BVU655373 CFQ655373 CPM655373 CZI655373 DJE655373 DTA655373 ECW655373 EMS655373 EWO655373 FGK655373 FQG655373 GAC655373 GJY655373 GTU655373 HDQ655373 HNM655373 HXI655373 IHE655373 IRA655373 JAW655373 JKS655373 JUO655373 KEK655373 KOG655373 KYC655373 LHY655373 LRU655373 MBQ655373 MLM655373 MVI655373 NFE655373 NPA655373 NYW655373 OIS655373 OSO655373 PCK655373 PMG655373 PWC655373 QFY655373 QPU655373 QZQ655373 RJM655373 RTI655373 SDE655373 SNA655373 SWW655373 TGS655373 TQO655373 UAK655373 UKG655373 UUC655373 VDY655373 VNU655373 VXQ655373 WHM655373 WRI655373 EW720909 OS720909 YO720909 AIK720909 ASG720909 BCC720909 BLY720909 BVU720909 CFQ720909 CPM720909 CZI720909 DJE720909 DTA720909 ECW720909 EMS720909 EWO720909 FGK720909 FQG720909 GAC720909 GJY720909 GTU720909 HDQ720909 HNM720909 HXI720909 IHE720909 IRA720909 JAW720909 JKS720909 JUO720909 KEK720909 KOG720909 KYC720909 LHY720909 LRU720909 MBQ720909 MLM720909 MVI720909 NFE720909 NPA720909 NYW720909 OIS720909 OSO720909 PCK720909 PMG720909 PWC720909 QFY720909 QPU720909 QZQ720909 RJM720909 RTI720909 SDE720909 SNA720909 SWW720909 TGS720909 TQO720909 UAK720909 UKG720909 UUC720909 VDY720909 VNU720909 VXQ720909 WHM720909 WRI720909 EW786445 OS786445 YO786445 AIK786445 ASG786445 BCC786445 BLY786445 BVU786445 CFQ786445 CPM786445 CZI786445 DJE786445 DTA786445 ECW786445 EMS786445 EWO786445 FGK786445 FQG786445 GAC786445 GJY786445 GTU786445 HDQ786445 HNM786445 HXI786445 IHE786445 IRA786445 JAW786445 JKS786445 JUO786445 KEK786445 KOG786445 KYC786445 LHY786445 LRU786445 MBQ786445 MLM786445 MVI786445 NFE786445 NPA786445 NYW786445 OIS786445 OSO786445 PCK786445 PMG786445 PWC786445 QFY786445 QPU786445 QZQ786445 RJM786445 RTI786445 SDE786445 SNA786445 SWW786445 TGS786445 TQO786445 UAK786445 UKG786445 UUC786445 VDY786445 VNU786445 VXQ786445 WHM786445 WRI786445 EW851981 OS851981 YO851981 AIK851981 ASG851981 BCC851981 BLY851981 BVU851981 CFQ851981 CPM851981 CZI851981 DJE851981 DTA851981 ECW851981 EMS851981 EWO851981 FGK851981 FQG851981 GAC851981 GJY851981 GTU851981 HDQ851981 HNM851981 HXI851981 IHE851981 IRA851981 JAW851981 JKS851981 JUO851981 KEK851981 KOG851981 KYC851981 LHY851981 LRU851981 MBQ851981 MLM851981 MVI851981 NFE851981 NPA851981 NYW851981 OIS851981 OSO851981 PCK851981 PMG851981 PWC851981 QFY851981 QPU851981 QZQ851981 RJM851981 RTI851981 SDE851981 SNA851981 SWW851981 TGS851981 TQO851981 UAK851981 UKG851981 UUC851981 VDY851981 VNU851981 VXQ851981 WHM851981 WRI851981 EW917517 OS917517 YO917517 AIK917517 ASG917517 BCC917517 BLY917517 BVU917517 CFQ917517 CPM917517 CZI917517 DJE917517 DTA917517 ECW917517 EMS917517 EWO917517 FGK917517 FQG917517 GAC917517 GJY917517 GTU917517 HDQ917517 HNM917517 HXI917517 IHE917517 IRA917517 JAW917517 JKS917517 JUO917517 KEK917517 KOG917517 KYC917517 LHY917517 LRU917517 MBQ917517 MLM917517 MVI917517 NFE917517 NPA917517 NYW917517 OIS917517 OSO917517 PCK917517 PMG917517 PWC917517 QFY917517 QPU917517 QZQ917517 RJM917517 RTI917517 SDE917517 SNA917517 SWW917517 TGS917517 TQO917517 UAK917517 UKG917517 UUC917517 VDY917517 VNU917517 VXQ917517 WHM917517 WRI917517 EW983053 OS983053 YO983053 AIK983053 ASG983053 BCC983053 BLY983053 BVU983053 CFQ983053 CPM983053 CZI983053 DJE983053 DTA983053 ECW983053 EMS983053 EWO983053 FGK983053 FQG983053 GAC983053 GJY983053 GTU983053 HDQ983053 HNM983053 HXI983053 IHE983053 IRA983053 JAW983053 JKS983053 JUO983053 KEK983053 KOG983053 KYC983053 LHY983053 LRU983053 MBQ983053 MLM983053 MVI983053 NFE983053 NPA983053 NYW983053 OIS983053 OSO983053 PCK983053 PMG983053 PWC983053 QFY983053 QPU983053 QZQ983053 RJM983053 RTI983053 SDE983053 SNA983053 SWW983053 TGS983053 TQO983053 UAK983053 UKG983053 UUC983053 VDY983053 VNU983053 VXQ983053 WHM983053 WRI983053 EU65549 OQ65549 YM65549 AII65549 ASE65549 BCA65549 BLW65549 BVS65549 CFO65549 CPK65549 CZG65549 DJC65549 DSY65549 ECU65549 EMQ65549 EWM65549 FGI65549 FQE65549 GAA65549 GJW65549 GTS65549 HDO65549 HNK65549 HXG65549 IHC65549 IQY65549 JAU65549 JKQ65549 JUM65549 KEI65549 KOE65549 KYA65549 LHW65549 LRS65549 MBO65549 MLK65549 MVG65549 NFC65549 NOY65549 NYU65549 OIQ65549 OSM65549 PCI65549 PME65549 PWA65549 QFW65549 QPS65549 QZO65549 RJK65549 RTG65549 SDC65549 SMY65549 SWU65549 TGQ65549 TQM65549 UAI65549 UKE65549 UUA65549 VDW65549 VNS65549 VXO65549 WHK65549 WRG65549 EU131085 OQ131085 YM131085 AII131085 ASE131085 BCA131085 BLW131085 BVS131085 CFO131085 CPK131085 CZG131085 DJC131085 DSY131085 ECU131085 EMQ131085 EWM131085 FGI131085 FQE131085 GAA131085 GJW131085 GTS131085 HDO131085 HNK131085 HXG131085 IHC131085 IQY131085 JAU131085 JKQ131085 JUM131085 KEI131085 KOE131085 KYA131085 LHW131085 LRS131085 MBO131085 MLK131085 MVG131085 NFC131085 NOY131085 NYU131085 OIQ131085 OSM131085 PCI131085 PME131085 PWA131085 QFW131085 QPS131085 QZO131085 RJK131085 RTG131085 SDC131085 SMY131085 SWU131085 TGQ131085 TQM131085 UAI131085 UKE131085 UUA131085 VDW131085 VNS131085 VXO131085 WHK131085 WRG131085 EU196621 OQ196621 YM196621 AII196621 ASE196621 BCA196621 BLW196621 BVS196621 CFO196621 CPK196621 CZG196621 DJC196621 DSY196621 ECU196621 EMQ196621 EWM196621 FGI196621 FQE196621 GAA196621 GJW196621 GTS196621 HDO196621 HNK196621 HXG196621 IHC196621 IQY196621 JAU196621 JKQ196621 JUM196621 KEI196621 KOE196621 KYA196621 LHW196621 LRS196621 MBO196621 MLK196621 MVG196621 NFC196621 NOY196621 NYU196621 OIQ196621 OSM196621 PCI196621 PME196621 PWA196621 QFW196621 QPS196621 QZO196621 RJK196621 RTG196621 SDC196621 SMY196621 SWU196621 TGQ196621 TQM196621 UAI196621 UKE196621 UUA196621 VDW196621 VNS196621 VXO196621 WHK196621 WRG196621 EU262157 OQ262157 YM262157 AII262157 ASE262157 BCA262157 BLW262157 BVS262157 CFO262157 CPK262157 CZG262157 DJC262157 DSY262157 ECU262157 EMQ262157 EWM262157 FGI262157 FQE262157 GAA262157 GJW262157 GTS262157 HDO262157 HNK262157 HXG262157 IHC262157 IQY262157 JAU262157 JKQ262157 JUM262157 KEI262157 KOE262157 KYA262157 LHW262157 LRS262157 MBO262157 MLK262157 MVG262157 NFC262157 NOY262157 NYU262157 OIQ262157 OSM262157 PCI262157 PME262157 PWA262157 QFW262157 QPS262157 QZO262157 RJK262157 RTG262157 SDC262157 SMY262157 SWU262157 TGQ262157 TQM262157 UAI262157 UKE262157 UUA262157 VDW262157 VNS262157 VXO262157 WHK262157 WRG262157 EU327693 OQ327693 YM327693 AII327693 ASE327693 BCA327693 BLW327693 BVS327693 CFO327693 CPK327693 CZG327693 DJC327693 DSY327693 ECU327693 EMQ327693 EWM327693 FGI327693 FQE327693 GAA327693 GJW327693 GTS327693 HDO327693 HNK327693 HXG327693 IHC327693 IQY327693 JAU327693 JKQ327693 JUM327693 KEI327693 KOE327693 KYA327693 LHW327693 LRS327693 MBO327693 MLK327693 MVG327693 NFC327693 NOY327693 NYU327693 OIQ327693 OSM327693 PCI327693 PME327693 PWA327693 QFW327693 QPS327693 QZO327693 RJK327693 RTG327693 SDC327693 SMY327693 SWU327693 TGQ327693 TQM327693 UAI327693 UKE327693 UUA327693 VDW327693 VNS327693 VXO327693 WHK327693 WRG327693 EU393229 OQ393229 YM393229 AII393229 ASE393229 BCA393229 BLW393229 BVS393229 CFO393229 CPK393229 CZG393229 DJC393229 DSY393229 ECU393229 EMQ393229 EWM393229 FGI393229 FQE393229 GAA393229 GJW393229 GTS393229 HDO393229 HNK393229 HXG393229 IHC393229 IQY393229 JAU393229 JKQ393229 JUM393229 KEI393229 KOE393229 KYA393229 LHW393229 LRS393229 MBO393229 MLK393229 MVG393229 NFC393229 NOY393229 NYU393229 OIQ393229 OSM393229 PCI393229 PME393229 PWA393229 QFW393229 QPS393229 QZO393229 RJK393229 RTG393229 SDC393229 SMY393229 SWU393229 TGQ393229 TQM393229 UAI393229 UKE393229 UUA393229 VDW393229 VNS393229 VXO393229 WHK393229 WRG393229 EU458765 OQ458765 YM458765 AII458765 ASE458765 BCA458765 BLW458765 BVS458765 CFO458765 CPK458765 CZG458765 DJC458765 DSY458765 ECU458765 EMQ458765 EWM458765 FGI458765 FQE458765 GAA458765 GJW458765 GTS458765 HDO458765 HNK458765 HXG458765 IHC458765 IQY458765 JAU458765 JKQ458765 JUM458765 KEI458765 KOE458765 KYA458765 LHW458765 LRS458765 MBO458765 MLK458765 MVG458765 NFC458765 NOY458765 NYU458765 OIQ458765 OSM458765 PCI458765 PME458765 PWA458765 QFW458765 QPS458765 QZO458765 RJK458765 RTG458765 SDC458765 SMY458765 SWU458765 TGQ458765 TQM458765 UAI458765 UKE458765 UUA458765 VDW458765 VNS458765 VXO458765 WHK458765 WRG458765 EU524301 OQ524301 YM524301 AII524301 ASE524301 BCA524301 BLW524301 BVS524301 CFO524301 CPK524301 CZG524301 DJC524301 DSY524301 ECU524301 EMQ524301 EWM524301 FGI524301 FQE524301 GAA524301 GJW524301 GTS524301 HDO524301 HNK524301 HXG524301 IHC524301 IQY524301 JAU524301 JKQ524301 JUM524301 KEI524301 KOE524301 KYA524301 LHW524301 LRS524301 MBO524301 MLK524301 MVG524301 NFC524301 NOY524301 NYU524301 OIQ524301 OSM524301 PCI524301 PME524301 PWA524301 QFW524301 QPS524301 QZO524301 RJK524301 RTG524301 SDC524301 SMY524301 SWU524301 TGQ524301 TQM524301 UAI524301 UKE524301 UUA524301 VDW524301 VNS524301 VXO524301 WHK524301 WRG524301 EU589837 OQ589837 YM589837 AII589837 ASE589837 BCA589837 BLW589837 BVS589837 CFO589837 CPK589837 CZG589837 DJC589837 DSY589837 ECU589837 EMQ589837 EWM589837 FGI589837 FQE589837 GAA589837 GJW589837 GTS589837 HDO589837 HNK589837 HXG589837 IHC589837 IQY589837 JAU589837 JKQ589837 JUM589837 KEI589837 KOE589837 KYA589837 LHW589837 LRS589837 MBO589837 MLK589837 MVG589837 NFC589837 NOY589837 NYU589837 OIQ589837 OSM589837 PCI589837 PME589837 PWA589837 QFW589837 QPS589837 QZO589837 RJK589837 RTG589837 SDC589837 SMY589837 SWU589837 TGQ589837 TQM589837 UAI589837 UKE589837 UUA589837 VDW589837 VNS589837 VXO589837 WHK589837 WRG589837 EU655373 OQ655373 YM655373 AII655373 ASE655373 BCA655373 BLW655373 BVS655373 CFO655373 CPK655373 CZG655373 DJC655373 DSY655373 ECU655373 EMQ655373 EWM655373 FGI655373 FQE655373 GAA655373 GJW655373 GTS655373 HDO655373 HNK655373 HXG655373 IHC655373 IQY655373 JAU655373 JKQ655373 JUM655373 KEI655373 KOE655373 KYA655373 LHW655373 LRS655373 MBO655373 MLK655373 MVG655373 NFC655373 NOY655373 NYU655373 OIQ655373 OSM655373 PCI655373 PME655373 PWA655373 QFW655373 QPS655373 QZO655373 RJK655373 RTG655373 SDC655373 SMY655373 SWU655373 TGQ655373 TQM655373 UAI655373 UKE655373 UUA655373 VDW655373 VNS655373 VXO655373 WHK655373 WRG655373 EU720909 OQ720909 YM720909 AII720909 ASE720909 BCA720909 BLW720909 BVS720909 CFO720909 CPK720909 CZG720909 DJC720909 DSY720909 ECU720909 EMQ720909 EWM720909 FGI720909 FQE720909 GAA720909 GJW720909 GTS720909 HDO720909 HNK720909 HXG720909 IHC720909 IQY720909 JAU720909 JKQ720909 JUM720909 KEI720909 KOE720909 KYA720909 LHW720909 LRS720909 MBO720909 MLK720909 MVG720909 NFC720909 NOY720909 NYU720909 OIQ720909 OSM720909 PCI720909 PME720909 PWA720909 QFW720909 QPS720909 QZO720909 RJK720909 RTG720909 SDC720909 SMY720909 SWU720909 TGQ720909 TQM720909 UAI720909 UKE720909 UUA720909 VDW720909 VNS720909 VXO720909 WHK720909 WRG720909 EU786445 OQ786445 YM786445 AII786445 ASE786445 BCA786445 BLW786445 BVS786445 CFO786445 CPK786445 CZG786445 DJC786445 DSY786445 ECU786445 EMQ786445 EWM786445 FGI786445 FQE786445 GAA786445 GJW786445 GTS786445 HDO786445 HNK786445 HXG786445 IHC786445 IQY786445 JAU786445 JKQ786445 JUM786445 KEI786445 KOE786445 KYA786445 LHW786445 LRS786445 MBO786445 MLK786445 MVG786445 NFC786445 NOY786445 NYU786445 OIQ786445 OSM786445 PCI786445 PME786445 PWA786445 QFW786445 QPS786445 QZO786445 RJK786445 RTG786445 SDC786445 SMY786445 SWU786445 TGQ786445 TQM786445 UAI786445 UKE786445 UUA786445 VDW786445 VNS786445 VXO786445 WHK786445 WRG786445 EU851981 OQ851981 YM851981 AII851981 ASE851981 BCA851981 BLW851981 BVS851981 CFO851981 CPK851981 CZG851981 DJC851981 DSY851981 ECU851981 EMQ851981 EWM851981 FGI851981 FQE851981 GAA851981 GJW851981 GTS851981 HDO851981 HNK851981 HXG851981 IHC851981 IQY851981 JAU851981 JKQ851981 JUM851981 KEI851981 KOE851981 KYA851981 LHW851981 LRS851981 MBO851981 MLK851981 MVG851981 NFC851981 NOY851981 NYU851981 OIQ851981 OSM851981 PCI851981 PME851981 PWA851981 QFW851981 QPS851981 QZO851981 RJK851981 RTG851981 SDC851981 SMY851981 SWU851981 TGQ851981 TQM851981 UAI851981 UKE851981 UUA851981 VDW851981 VNS851981 VXO851981 WHK851981 WRG851981 EU917517 OQ917517 YM917517 AII917517 ASE917517 BCA917517 BLW917517 BVS917517 CFO917517 CPK917517 CZG917517 DJC917517 DSY917517 ECU917517 EMQ917517 EWM917517 FGI917517 FQE917517 GAA917517 GJW917517 GTS917517 HDO917517 HNK917517 HXG917517 IHC917517 IQY917517 JAU917517 JKQ917517 JUM917517 KEI917517 KOE917517 KYA917517 LHW917517 LRS917517 MBO917517 MLK917517 MVG917517 NFC917517 NOY917517 NYU917517 OIQ917517 OSM917517 PCI917517 PME917517 PWA917517 QFW917517 QPS917517 QZO917517 RJK917517 RTG917517 SDC917517 SMY917517 SWU917517 TGQ917517 TQM917517 UAI917517 UKE917517 UUA917517 VDW917517 VNS917517 VXO917517 WHK917517 WRG917517 EU983053 OQ983053 YM983053 AII983053 ASE983053 BCA983053 BLW983053 BVS983053 CFO983053 CPK983053 CZG983053 DJC983053 DSY983053 ECU983053 EMQ983053 EWM983053 FGI983053 FQE983053 GAA983053 GJW983053 GTS983053 HDO983053 HNK983053 HXG983053 IHC983053 IQY983053 JAU983053 JKQ983053 JUM983053 KEI983053 KOE983053 KYA983053 LHW983053 LRS983053 MBO983053 MLK983053 MVG983053 NFC983053 NOY983053 NYU983053 OIQ983053 OSM983053 PCI983053 PME983053 PWA983053 QFW983053 QPS983053 QZO983053 RJK983053 RTG983053 SDC983053 SMY983053 SWU983053 TGQ983053 TQM983053 UAI983053 UKE983053 UUA983053 VDW983053 VNS983053 VXO983053 WHK983053 WRG983053 ES65549 OO65549 YK65549 AIG65549 ASC65549 BBY65549 BLU65549 BVQ65549 CFM65549 CPI65549 CZE65549 DJA65549 DSW65549 ECS65549 EMO65549 EWK65549 FGG65549 FQC65549 FZY65549 GJU65549 GTQ65549 HDM65549 HNI65549 HXE65549 IHA65549 IQW65549 JAS65549 JKO65549 JUK65549 KEG65549 KOC65549 KXY65549 LHU65549 LRQ65549 MBM65549 MLI65549 MVE65549 NFA65549 NOW65549 NYS65549 OIO65549 OSK65549 PCG65549 PMC65549 PVY65549 QFU65549 QPQ65549 QZM65549 RJI65549 RTE65549 SDA65549 SMW65549 SWS65549 TGO65549 TQK65549 UAG65549 UKC65549 UTY65549 VDU65549 VNQ65549 VXM65549 WHI65549 WRE65549 ES131085 OO131085 YK131085 AIG131085 ASC131085 BBY131085 BLU131085 BVQ131085 CFM131085 CPI131085 CZE131085 DJA131085 DSW131085 ECS131085 EMO131085 EWK131085 FGG131085 FQC131085 FZY131085 GJU131085 GTQ131085 HDM131085 HNI131085 HXE131085 IHA131085 IQW131085 JAS131085 JKO131085 JUK131085 KEG131085 KOC131085 KXY131085 LHU131085 LRQ131085 MBM131085 MLI131085 MVE131085 NFA131085 NOW131085 NYS131085 OIO131085 OSK131085 PCG131085 PMC131085 PVY131085 QFU131085 QPQ131085 QZM131085 RJI131085 RTE131085 SDA131085 SMW131085 SWS131085 TGO131085 TQK131085 UAG131085 UKC131085 UTY131085 VDU131085 VNQ131085 VXM131085 WHI131085 WRE131085 ES196621 OO196621 YK196621 AIG196621 ASC196621 BBY196621 BLU196621 BVQ196621 CFM196621 CPI196621 CZE196621 DJA196621 DSW196621 ECS196621 EMO196621 EWK196621 FGG196621 FQC196621 FZY196621 GJU196621 GTQ196621 HDM196621 HNI196621 HXE196621 IHA196621 IQW196621 JAS196621 JKO196621 JUK196621 KEG196621 KOC196621 KXY196621 LHU196621 LRQ196621 MBM196621 MLI196621 MVE196621 NFA196621 NOW196621 NYS196621 OIO196621 OSK196621 PCG196621 PMC196621 PVY196621 QFU196621 QPQ196621 QZM196621 RJI196621 RTE196621 SDA196621 SMW196621 SWS196621 TGO196621 TQK196621 UAG196621 UKC196621 UTY196621 VDU196621 VNQ196621 VXM196621 WHI196621 WRE196621 ES262157 OO262157 YK262157 AIG262157 ASC262157 BBY262157 BLU262157 BVQ262157 CFM262157 CPI262157 CZE262157 DJA262157 DSW262157 ECS262157 EMO262157 EWK262157 FGG262157 FQC262157 FZY262157 GJU262157 GTQ262157 HDM262157 HNI262157 HXE262157 IHA262157 IQW262157 JAS262157 JKO262157 JUK262157 KEG262157 KOC262157 KXY262157 LHU262157 LRQ262157 MBM262157 MLI262157 MVE262157 NFA262157 NOW262157 NYS262157 OIO262157 OSK262157 PCG262157 PMC262157 PVY262157 QFU262157 QPQ262157 QZM262157 RJI262157 RTE262157 SDA262157 SMW262157 SWS262157 TGO262157 TQK262157 UAG262157 UKC262157 UTY262157 VDU262157 VNQ262157 VXM262157 WHI262157 WRE262157 ES327693 OO327693 YK327693 AIG327693 ASC327693 BBY327693 BLU327693 BVQ327693 CFM327693 CPI327693 CZE327693 DJA327693 DSW327693 ECS327693 EMO327693 EWK327693 FGG327693 FQC327693 FZY327693 GJU327693 GTQ327693 HDM327693 HNI327693 HXE327693 IHA327693 IQW327693 JAS327693 JKO327693 JUK327693 KEG327693 KOC327693 KXY327693 LHU327693 LRQ327693 MBM327693 MLI327693 MVE327693 NFA327693 NOW327693 NYS327693 OIO327693 OSK327693 PCG327693 PMC327693 PVY327693 QFU327693 QPQ327693 QZM327693 RJI327693 RTE327693 SDA327693 SMW327693 SWS327693 TGO327693 TQK327693 UAG327693 UKC327693 UTY327693 VDU327693 VNQ327693 VXM327693 WHI327693 WRE327693 ES393229 OO393229 YK393229 AIG393229 ASC393229 BBY393229 BLU393229 BVQ393229 CFM393229 CPI393229 CZE393229 DJA393229 DSW393229 ECS393229 EMO393229 EWK393229 FGG393229 FQC393229 FZY393229 GJU393229 GTQ393229 HDM393229 HNI393229 HXE393229 IHA393229 IQW393229 JAS393229 JKO393229 JUK393229 KEG393229 KOC393229 KXY393229 LHU393229 LRQ393229 MBM393229 MLI393229 MVE393229 NFA393229 NOW393229 NYS393229 OIO393229 OSK393229 PCG393229 PMC393229 PVY393229 QFU393229 QPQ393229 QZM393229 RJI393229 RTE393229 SDA393229 SMW393229 SWS393229 TGO393229 TQK393229 UAG393229 UKC393229 UTY393229 VDU393229 VNQ393229 VXM393229 WHI393229 WRE393229 ES458765 OO458765 YK458765 AIG458765 ASC458765 BBY458765 BLU458765 BVQ458765 CFM458765 CPI458765 CZE458765 DJA458765 DSW458765 ECS458765 EMO458765 EWK458765 FGG458765 FQC458765 FZY458765 GJU458765 GTQ458765 HDM458765 HNI458765 HXE458765 IHA458765 IQW458765 JAS458765 JKO458765 JUK458765 KEG458765 KOC458765 KXY458765 LHU458765 LRQ458765 MBM458765 MLI458765 MVE458765 NFA458765 NOW458765 NYS458765 OIO458765 OSK458765 PCG458765 PMC458765 PVY458765 QFU458765 QPQ458765 QZM458765 RJI458765 RTE458765 SDA458765 SMW458765 SWS458765 TGO458765 TQK458765 UAG458765 UKC458765 UTY458765 VDU458765 VNQ458765 VXM458765 WHI458765 WRE458765 ES524301 OO524301 YK524301 AIG524301 ASC524301 BBY524301 BLU524301 BVQ524301 CFM524301 CPI524301 CZE524301 DJA524301 DSW524301 ECS524301 EMO524301 EWK524301 FGG524301 FQC524301 FZY524301 GJU524301 GTQ524301 HDM524301 HNI524301 HXE524301 IHA524301 IQW524301 JAS524301 JKO524301 JUK524301 KEG524301 KOC524301 KXY524301 LHU524301 LRQ524301 MBM524301 MLI524301 MVE524301 NFA524301 NOW524301 NYS524301 OIO524301 OSK524301 PCG524301 PMC524301 PVY524301 QFU524301 QPQ524301 QZM524301 RJI524301 RTE524301 SDA524301 SMW524301 SWS524301 TGO524301 TQK524301 UAG524301 UKC524301 UTY524301 VDU524301 VNQ524301 VXM524301 WHI524301 WRE524301 ES589837 OO589837 YK589837 AIG589837 ASC589837 BBY589837 BLU589837 BVQ589837 CFM589837 CPI589837 CZE589837 DJA589837 DSW589837 ECS589837 EMO589837 EWK589837 FGG589837 FQC589837 FZY589837 GJU589837 GTQ589837 HDM589837 HNI589837 HXE589837 IHA589837 IQW589837 JAS589837 JKO589837 JUK589837 KEG589837 KOC589837 KXY589837 LHU589837 LRQ589837 MBM589837 MLI589837 MVE589837 NFA589837 NOW589837 NYS589837 OIO589837 OSK589837 PCG589837 PMC589837 PVY589837 QFU589837 QPQ589837 QZM589837 RJI589837 RTE589837 SDA589837 SMW589837 SWS589837 TGO589837 TQK589837 UAG589837 UKC589837 UTY589837 VDU589837 VNQ589837 VXM589837 WHI589837 WRE589837 ES655373 OO655373 YK655373 AIG655373 ASC655373 BBY655373 BLU655373 BVQ655373 CFM655373 CPI655373 CZE655373 DJA655373 DSW655373 ECS655373 EMO655373 EWK655373 FGG655373 FQC655373 FZY655373 GJU655373 GTQ655373 HDM655373 HNI655373 HXE655373 IHA655373 IQW655373 JAS655373 JKO655373 JUK655373 KEG655373 KOC655373 KXY655373 LHU655373 LRQ655373 MBM655373 MLI655373 MVE655373 NFA655373 NOW655373 NYS655373 OIO655373 OSK655373 PCG655373 PMC655373 PVY655373 QFU655373 QPQ655373 QZM655373 RJI655373 RTE655373 SDA655373 SMW655373 SWS655373 TGO655373 TQK655373 UAG655373 UKC655373 UTY655373 VDU655373 VNQ655373 VXM655373 WHI655373 WRE655373 ES720909 OO720909 YK720909 AIG720909 ASC720909 BBY720909 BLU720909 BVQ720909 CFM720909 CPI720909 CZE720909 DJA720909 DSW720909 ECS720909 EMO720909 EWK720909 FGG720909 FQC720909 FZY720909 GJU720909 GTQ720909 HDM720909 HNI720909 HXE720909 IHA720909 IQW720909 JAS720909 JKO720909 JUK720909 KEG720909 KOC720909 KXY720909 LHU720909 LRQ720909 MBM720909 MLI720909 MVE720909 NFA720909 NOW720909 NYS720909 OIO720909 OSK720909 PCG720909 PMC720909 PVY720909 QFU720909 QPQ720909 QZM720909 RJI720909 RTE720909 SDA720909 SMW720909 SWS720909 TGO720909 TQK720909 UAG720909 UKC720909 UTY720909 VDU720909 VNQ720909 VXM720909 WHI720909 WRE720909 ES786445 OO786445 YK786445 AIG786445 ASC786445 BBY786445 BLU786445 BVQ786445 CFM786445 CPI786445 CZE786445 DJA786445 DSW786445 ECS786445 EMO786445 EWK786445 FGG786445 FQC786445 FZY786445 GJU786445 GTQ786445 HDM786445 HNI786445 HXE786445 IHA786445 IQW786445 JAS786445 JKO786445 JUK786445 KEG786445 KOC786445 KXY786445 LHU786445 LRQ786445 MBM786445 MLI786445 MVE786445 NFA786445 NOW786445 NYS786445 OIO786445 OSK786445 PCG786445 PMC786445 PVY786445 QFU786445 QPQ786445 QZM786445 RJI786445 RTE786445 SDA786445 SMW786445 SWS786445 TGO786445 TQK786445 UAG786445 UKC786445 UTY786445 VDU786445 VNQ786445 VXM786445 WHI786445 WRE786445 ES851981 OO851981 YK851981 AIG851981 ASC851981 BBY851981 BLU851981 BVQ851981 CFM851981 CPI851981 CZE851981 DJA851981 DSW851981 ECS851981 EMO851981 EWK851981 FGG851981 FQC851981 FZY851981 GJU851981 GTQ851981 HDM851981 HNI851981 HXE851981 IHA851981 IQW851981 JAS851981 JKO851981 JUK851981 KEG851981 KOC851981 KXY851981 LHU851981 LRQ851981 MBM851981 MLI851981 MVE851981 NFA851981 NOW851981 NYS851981 OIO851981 OSK851981 PCG851981 PMC851981 PVY851981 QFU851981 QPQ851981 QZM851981 RJI851981 RTE851981 SDA851981 SMW851981 SWS851981 TGO851981 TQK851981 UAG851981 UKC851981 UTY851981 VDU851981 VNQ851981 VXM851981 WHI851981 WRE851981 ES917517 OO917517 YK917517 AIG917517 ASC917517 BBY917517 BLU917517 BVQ917517 CFM917517 CPI917517 CZE917517 DJA917517 DSW917517 ECS917517 EMO917517 EWK917517 FGG917517 FQC917517 FZY917517 GJU917517 GTQ917517 HDM917517 HNI917517 HXE917517 IHA917517 IQW917517 JAS917517 JKO917517 JUK917517 KEG917517 KOC917517 KXY917517 LHU917517 LRQ917517 MBM917517 MLI917517 MVE917517 NFA917517 NOW917517 NYS917517 OIO917517 OSK917517 PCG917517 PMC917517 PVY917517 QFU917517 QPQ917517 QZM917517 RJI917517 RTE917517 SDA917517 SMW917517 SWS917517 TGO917517 TQK917517 UAG917517 UKC917517 UTY917517 VDU917517 VNQ917517 VXM917517 WHI917517 WRE917517 ES983053 OO983053 YK983053 AIG983053 ASC983053 BBY983053 BLU983053 BVQ983053 CFM983053 CPI983053 CZE983053 DJA983053 DSW983053 ECS983053 EMO983053 EWK983053 FGG983053 FQC983053 FZY983053 GJU983053 GTQ983053 HDM983053 HNI983053 HXE983053 IHA983053 IQW983053 JAS983053 JKO983053 JUK983053 KEG983053 KOC983053 KXY983053 LHU983053 LRQ983053 MBM983053 MLI983053 MVE983053 NFA983053 NOW983053 NYS983053 OIO983053 OSK983053 PCG983053 PMC983053 PVY983053 QFU983053 QPQ983053 QZM983053 RJI983053 RTE983053 SDA983053 SMW983053 SWS983053 TGO983053 TQK983053 UAG983053 UKC983053 UTY983053 VDU983053 VNQ983053 VXM983053 WHI983053 WRE983053 EQ65549 OM65549 YI65549 AIE65549 ASA65549 BBW65549 BLS65549 BVO65549 CFK65549 CPG65549 CZC65549 DIY65549 DSU65549 ECQ65549 EMM65549 EWI65549 FGE65549 FQA65549 FZW65549 GJS65549 GTO65549 HDK65549 HNG65549 HXC65549 IGY65549 IQU65549 JAQ65549 JKM65549 JUI65549 KEE65549 KOA65549 KXW65549 LHS65549 LRO65549 MBK65549 MLG65549 MVC65549 NEY65549 NOU65549 NYQ65549 OIM65549 OSI65549 PCE65549 PMA65549 PVW65549 QFS65549 QPO65549 QZK65549 RJG65549 RTC65549 SCY65549 SMU65549 SWQ65549 TGM65549 TQI65549 UAE65549 UKA65549 UTW65549 VDS65549 VNO65549 VXK65549 WHG65549 WRC65549 EQ131085 OM131085 YI131085 AIE131085 ASA131085 BBW131085 BLS131085 BVO131085 CFK131085 CPG131085 CZC131085 DIY131085 DSU131085 ECQ131085 EMM131085 EWI131085 FGE131085 FQA131085 FZW131085 GJS131085 GTO131085 HDK131085 HNG131085 HXC131085 IGY131085 IQU131085 JAQ131085 JKM131085 JUI131085 KEE131085 KOA131085 KXW131085 LHS131085 LRO131085 MBK131085 MLG131085 MVC131085 NEY131085 NOU131085 NYQ131085 OIM131085 OSI131085 PCE131085 PMA131085 PVW131085 QFS131085 QPO131085 QZK131085 RJG131085 RTC131085 SCY131085 SMU131085 SWQ131085 TGM131085 TQI131085 UAE131085 UKA131085 UTW131085 VDS131085 VNO131085 VXK131085 WHG131085 WRC131085 EQ196621 OM196621 YI196621 AIE196621 ASA196621 BBW196621 BLS196621 BVO196621 CFK196621 CPG196621 CZC196621 DIY196621 DSU196621 ECQ196621 EMM196621 EWI196621 FGE196621 FQA196621 FZW196621 GJS196621 GTO196621 HDK196621 HNG196621 HXC196621 IGY196621 IQU196621 JAQ196621 JKM196621 JUI196621 KEE196621 KOA196621 KXW196621 LHS196621 LRO196621 MBK196621 MLG196621 MVC196621 NEY196621 NOU196621 NYQ196621 OIM196621 OSI196621 PCE196621 PMA196621 PVW196621 QFS196621 QPO196621 QZK196621 RJG196621 RTC196621 SCY196621 SMU196621 SWQ196621 TGM196621 TQI196621 UAE196621 UKA196621 UTW196621 VDS196621 VNO196621 VXK196621 WHG196621 WRC196621 EQ262157 OM262157 YI262157 AIE262157 ASA262157 BBW262157 BLS262157 BVO262157 CFK262157 CPG262157 CZC262157 DIY262157 DSU262157 ECQ262157 EMM262157 EWI262157 FGE262157 FQA262157 FZW262157 GJS262157 GTO262157 HDK262157 HNG262157 HXC262157 IGY262157 IQU262157 JAQ262157 JKM262157 JUI262157 KEE262157 KOA262157 KXW262157 LHS262157 LRO262157 MBK262157 MLG262157 MVC262157 NEY262157 NOU262157 NYQ262157 OIM262157 OSI262157 PCE262157 PMA262157 PVW262157 QFS262157 QPO262157 QZK262157 RJG262157 RTC262157 SCY262157 SMU262157 SWQ262157 TGM262157 TQI262157 UAE262157 UKA262157 UTW262157 VDS262157 VNO262157 VXK262157 WHG262157 WRC262157 EQ327693 OM327693 YI327693 AIE327693 ASA327693 BBW327693 BLS327693 BVO327693 CFK327693 CPG327693 CZC327693 DIY327693 DSU327693 ECQ327693 EMM327693 EWI327693 FGE327693 FQA327693 FZW327693 GJS327693 GTO327693 HDK327693 HNG327693 HXC327693 IGY327693 IQU327693 JAQ327693 JKM327693 JUI327693 KEE327693 KOA327693 KXW327693 LHS327693 LRO327693 MBK327693 MLG327693 MVC327693 NEY327693 NOU327693 NYQ327693 OIM327693 OSI327693 PCE327693 PMA327693 PVW327693 QFS327693 QPO327693 QZK327693 RJG327693 RTC327693 SCY327693 SMU327693 SWQ327693 TGM327693 TQI327693 UAE327693 UKA327693 UTW327693 VDS327693 VNO327693 VXK327693 WHG327693 WRC327693 EQ393229 OM393229 YI393229 AIE393229 ASA393229 BBW393229 BLS393229 BVO393229 CFK393229 CPG393229 CZC393229 DIY393229 DSU393229 ECQ393229 EMM393229 EWI393229 FGE393229 FQA393229 FZW393229 GJS393229 GTO393229 HDK393229 HNG393229 HXC393229 IGY393229 IQU393229 JAQ393229 JKM393229 JUI393229 KEE393229 KOA393229 KXW393229 LHS393229 LRO393229 MBK393229 MLG393229 MVC393229 NEY393229 NOU393229 NYQ393229 OIM393229 OSI393229 PCE393229 PMA393229 PVW393229 QFS393229 QPO393229 QZK393229 RJG393229 RTC393229 SCY393229 SMU393229 SWQ393229 TGM393229 TQI393229 UAE393229 UKA393229 UTW393229 VDS393229 VNO393229 VXK393229 WHG393229 WRC393229 EQ458765 OM458765 YI458765 AIE458765 ASA458765 BBW458765 BLS458765 BVO458765 CFK458765 CPG458765 CZC458765 DIY458765 DSU458765 ECQ458765 EMM458765 EWI458765 FGE458765 FQA458765 FZW458765 GJS458765 GTO458765 HDK458765 HNG458765 HXC458765 IGY458765 IQU458765 JAQ458765 JKM458765 JUI458765 KEE458765 KOA458765 KXW458765 LHS458765 LRO458765 MBK458765 MLG458765 MVC458765 NEY458765 NOU458765 NYQ458765 OIM458765 OSI458765 PCE458765 PMA458765 PVW458765 QFS458765 QPO458765 QZK458765 RJG458765 RTC458765 SCY458765 SMU458765 SWQ458765 TGM458765 TQI458765 UAE458765 UKA458765 UTW458765 VDS458765 VNO458765 VXK458765 WHG458765 WRC458765 EQ524301 OM524301 YI524301 AIE524301 ASA524301 BBW524301 BLS524301 BVO524301 CFK524301 CPG524301 CZC524301 DIY524301 DSU524301 ECQ524301 EMM524301 EWI524301 FGE524301 FQA524301 FZW524301 GJS524301 GTO524301 HDK524301 HNG524301 HXC524301 IGY524301 IQU524301 JAQ524301 JKM524301 JUI524301 KEE524301 KOA524301 KXW524301 LHS524301 LRO524301 MBK524301 MLG524301 MVC524301 NEY524301 NOU524301 NYQ524301 OIM524301 OSI524301 PCE524301 PMA524301 PVW524301 QFS524301 QPO524301 QZK524301 RJG524301 RTC524301 SCY524301 SMU524301 SWQ524301 TGM524301 TQI524301 UAE524301 UKA524301 UTW524301 VDS524301 VNO524301 VXK524301 WHG524301 WRC524301 EQ589837 OM589837 YI589837 AIE589837 ASA589837 BBW589837 BLS589837 BVO589837 CFK589837 CPG589837 CZC589837 DIY589837 DSU589837 ECQ589837 EMM589837 EWI589837 FGE589837 FQA589837 FZW589837 GJS589837 GTO589837 HDK589837 HNG589837 HXC589837 IGY589837 IQU589837 JAQ589837 JKM589837 JUI589837 KEE589837 KOA589837 KXW589837 LHS589837 LRO589837 MBK589837 MLG589837 MVC589837 NEY589837 NOU589837 NYQ589837 OIM589837 OSI589837 PCE589837 PMA589837 PVW589837 QFS589837 QPO589837 QZK589837 RJG589837 RTC589837 SCY589837 SMU589837 SWQ589837 TGM589837 TQI589837 UAE589837 UKA589837 UTW589837 VDS589837 VNO589837 VXK589837 WHG589837 WRC589837 EQ655373 OM655373 YI655373 AIE655373 ASA655373 BBW655373 BLS655373 BVO655373 CFK655373 CPG655373 CZC655373 DIY655373 DSU655373 ECQ655373 EMM655373 EWI655373 FGE655373 FQA655373 FZW655373 GJS655373 GTO655373 HDK655373 HNG655373 HXC655373 IGY655373 IQU655373 JAQ655373 JKM655373 JUI655373 KEE655373 KOA655373 KXW655373 LHS655373 LRO655373 MBK655373 MLG655373 MVC655373 NEY655373 NOU655373 NYQ655373 OIM655373 OSI655373 PCE655373 PMA655373 PVW655373 QFS655373 QPO655373 QZK655373 RJG655373 RTC655373 SCY655373 SMU655373 SWQ655373 TGM655373 TQI655373 UAE655373 UKA655373 UTW655373 VDS655373 VNO655373 VXK655373 WHG655373 WRC655373 EQ720909 OM720909 YI720909 AIE720909 ASA720909 BBW720909 BLS720909 BVO720909 CFK720909 CPG720909 CZC720909 DIY720909 DSU720909 ECQ720909 EMM720909 EWI720909 FGE720909 FQA720909 FZW720909 GJS720909 GTO720909 HDK720909 HNG720909 HXC720909 IGY720909 IQU720909 JAQ720909 JKM720909 JUI720909 KEE720909 KOA720909 KXW720909 LHS720909 LRO720909 MBK720909 MLG720909 MVC720909 NEY720909 NOU720909 NYQ720909 OIM720909 OSI720909 PCE720909 PMA720909 PVW720909 QFS720909 QPO720909 QZK720909 RJG720909 RTC720909 SCY720909 SMU720909 SWQ720909 TGM720909 TQI720909 UAE720909 UKA720909 UTW720909 VDS720909 VNO720909 VXK720909 WHG720909 WRC720909 EQ786445 OM786445 YI786445 AIE786445 ASA786445 BBW786445 BLS786445 BVO786445 CFK786445 CPG786445 CZC786445 DIY786445 DSU786445 ECQ786445 EMM786445 EWI786445 FGE786445 FQA786445 FZW786445 GJS786445 GTO786445 HDK786445 HNG786445 HXC786445 IGY786445 IQU786445 JAQ786445 JKM786445 JUI786445 KEE786445 KOA786445 KXW786445 LHS786445 LRO786445 MBK786445 MLG786445 MVC786445 NEY786445 NOU786445 NYQ786445 OIM786445 OSI786445 PCE786445 PMA786445 PVW786445 QFS786445 QPO786445 QZK786445 RJG786445 RTC786445 SCY786445 SMU786445 SWQ786445 TGM786445 TQI786445 UAE786445 UKA786445 UTW786445 VDS786445 VNO786445 VXK786445 WHG786445 WRC786445 EQ851981 OM851981 YI851981 AIE851981 ASA851981 BBW851981 BLS851981 BVO851981 CFK851981 CPG851981 CZC851981 DIY851981 DSU851981 ECQ851981 EMM851981 EWI851981 FGE851981 FQA851981 FZW851981 GJS851981 GTO851981 HDK851981 HNG851981 HXC851981 IGY851981 IQU851981 JAQ851981 JKM851981 JUI851981 KEE851981 KOA851981 KXW851981 LHS851981 LRO851981 MBK851981 MLG851981 MVC851981 NEY851981 NOU851981 NYQ851981 OIM851981 OSI851981 PCE851981 PMA851981 PVW851981 QFS851981 QPO851981 QZK851981 RJG851981 RTC851981 SCY851981 SMU851981 SWQ851981 TGM851981 TQI851981 UAE851981 UKA851981 UTW851981 VDS851981 VNO851981 VXK851981 WHG851981 WRC851981 EQ917517 OM917517 YI917517 AIE917517 ASA917517 BBW917517 BLS917517 BVO917517 CFK917517 CPG917517 CZC917517 DIY917517 DSU917517 ECQ917517 EMM917517 EWI917517 FGE917517 FQA917517 FZW917517 GJS917517 GTO917517 HDK917517 HNG917517 HXC917517 IGY917517 IQU917517 JAQ917517 JKM917517 JUI917517 KEE917517 KOA917517 KXW917517 LHS917517 LRO917517 MBK917517 MLG917517 MVC917517 NEY917517 NOU917517 NYQ917517 OIM917517 OSI917517 PCE917517 PMA917517 PVW917517 QFS917517 QPO917517 QZK917517 RJG917517 RTC917517 SCY917517 SMU917517 SWQ917517 TGM917517 TQI917517 UAE917517 UKA917517 UTW917517 VDS917517 VNO917517 VXK917517 WHG917517 WRC917517 EQ983053 OM983053 YI983053 AIE983053 ASA983053 BBW983053 BLS983053 BVO983053 CFK983053 CPG983053 CZC983053 DIY983053 DSU983053 ECQ983053 EMM983053 EWI983053 FGE983053 FQA983053 FZW983053 GJS983053 GTO983053 HDK983053 HNG983053 HXC983053 IGY983053 IQU983053 JAQ983053 JKM983053 JUI983053 KEE983053 KOA983053 KXW983053 LHS983053 LRO983053 MBK983053 MLG983053 MVC983053 NEY983053 NOU983053 NYQ983053 OIM983053 OSI983053 PCE983053 PMA983053 PVW983053 QFS983053 QPO983053 QZK983053 RJG983053 RTC983053 SCY983053 SMU983053 SWQ983053 TGM983053 TQI983053 UAE983053 UKA983053 UTW983053 VDS983053 VNO983053 VXK983053 WHG983053 WRC983053 EO65549 OK65549 YG65549 AIC65549 ARY65549 BBU65549 BLQ65549 BVM65549 CFI65549 CPE65549 CZA65549 DIW65549 DSS65549 ECO65549 EMK65549 EWG65549 FGC65549 FPY65549 FZU65549 GJQ65549 GTM65549 HDI65549 HNE65549 HXA65549 IGW65549 IQS65549 JAO65549 JKK65549 JUG65549 KEC65549 KNY65549 KXU65549 LHQ65549 LRM65549 MBI65549 MLE65549 MVA65549 NEW65549 NOS65549 NYO65549 OIK65549 OSG65549 PCC65549 PLY65549 PVU65549 QFQ65549 QPM65549 QZI65549 RJE65549 RTA65549 SCW65549 SMS65549 SWO65549 TGK65549 TQG65549 UAC65549 UJY65549 UTU65549 VDQ65549 VNM65549 VXI65549 WHE65549 WRA65549 EO131085 OK131085 YG131085 AIC131085 ARY131085 BBU131085 BLQ131085 BVM131085 CFI131085 CPE131085 CZA131085 DIW131085 DSS131085 ECO131085 EMK131085 EWG131085 FGC131085 FPY131085 FZU131085 GJQ131085 GTM131085 HDI131085 HNE131085 HXA131085 IGW131085 IQS131085 JAO131085 JKK131085 JUG131085 KEC131085 KNY131085 KXU131085 LHQ131085 LRM131085 MBI131085 MLE131085 MVA131085 NEW131085 NOS131085 NYO131085 OIK131085 OSG131085 PCC131085 PLY131085 PVU131085 QFQ131085 QPM131085 QZI131085 RJE131085 RTA131085 SCW131085 SMS131085 SWO131085 TGK131085 TQG131085 UAC131085 UJY131085 UTU131085 VDQ131085 VNM131085 VXI131085 WHE131085 WRA131085 EO196621 OK196621 YG196621 AIC196621 ARY196621 BBU196621 BLQ196621 BVM196621 CFI196621 CPE196621 CZA196621 DIW196621 DSS196621 ECO196621 EMK196621 EWG196621 FGC196621 FPY196621 FZU196621 GJQ196621 GTM196621 HDI196621 HNE196621 HXA196621 IGW196621 IQS196621 JAO196621 JKK196621 JUG196621 KEC196621 KNY196621 KXU196621 LHQ196621 LRM196621 MBI196621 MLE196621 MVA196621 NEW196621 NOS196621 NYO196621 OIK196621 OSG196621 PCC196621 PLY196621 PVU196621 QFQ196621 QPM196621 QZI196621 RJE196621 RTA196621 SCW196621 SMS196621 SWO196621 TGK196621 TQG196621 UAC196621 UJY196621 UTU196621 VDQ196621 VNM196621 VXI196621 WHE196621 WRA196621 EO262157 OK262157 YG262157 AIC262157 ARY262157 BBU262157 BLQ262157 BVM262157 CFI262157 CPE262157 CZA262157 DIW262157 DSS262157 ECO262157 EMK262157 EWG262157 FGC262157 FPY262157 FZU262157 GJQ262157 GTM262157 HDI262157 HNE262157 HXA262157 IGW262157 IQS262157 JAO262157 JKK262157 JUG262157 KEC262157 KNY262157 KXU262157 LHQ262157 LRM262157 MBI262157 MLE262157 MVA262157 NEW262157 NOS262157 NYO262157 OIK262157 OSG262157 PCC262157 PLY262157 PVU262157 QFQ262157 QPM262157 QZI262157 RJE262157 RTA262157 SCW262157 SMS262157 SWO262157 TGK262157 TQG262157 UAC262157 UJY262157 UTU262157 VDQ262157 VNM262157 VXI262157 WHE262157 WRA262157 EO327693 OK327693 YG327693 AIC327693 ARY327693 BBU327693 BLQ327693 BVM327693 CFI327693 CPE327693 CZA327693 DIW327693 DSS327693 ECO327693 EMK327693 EWG327693 FGC327693 FPY327693 FZU327693 GJQ327693 GTM327693 HDI327693 HNE327693 HXA327693 IGW327693 IQS327693 JAO327693 JKK327693 JUG327693 KEC327693 KNY327693 KXU327693 LHQ327693 LRM327693 MBI327693 MLE327693 MVA327693 NEW327693 NOS327693 NYO327693 OIK327693 OSG327693 PCC327693 PLY327693 PVU327693 QFQ327693 QPM327693 QZI327693 RJE327693 RTA327693 SCW327693 SMS327693 SWO327693 TGK327693 TQG327693 UAC327693 UJY327693 UTU327693 VDQ327693 VNM327693 VXI327693 WHE327693 WRA327693 EO393229 OK393229 YG393229 AIC393229 ARY393229 BBU393229 BLQ393229 BVM393229 CFI393229 CPE393229 CZA393229 DIW393229 DSS393229 ECO393229 EMK393229 EWG393229 FGC393229 FPY393229 FZU393229 GJQ393229 GTM393229 HDI393229 HNE393229 HXA393229 IGW393229 IQS393229 JAO393229 JKK393229 JUG393229 KEC393229 KNY393229 KXU393229 LHQ393229 LRM393229 MBI393229 MLE393229 MVA393229 NEW393229 NOS393229 NYO393229 OIK393229 OSG393229 PCC393229 PLY393229 PVU393229 QFQ393229 QPM393229 QZI393229 RJE393229 RTA393229 SCW393229 SMS393229 SWO393229 TGK393229 TQG393229 UAC393229 UJY393229 UTU393229 VDQ393229 VNM393229 VXI393229 WHE393229 WRA393229 EO458765 OK458765 YG458765 AIC458765 ARY458765 BBU458765 BLQ458765 BVM458765 CFI458765 CPE458765 CZA458765 DIW458765 DSS458765 ECO458765 EMK458765 EWG458765 FGC458765 FPY458765 FZU458765 GJQ458765 GTM458765 HDI458765 HNE458765 HXA458765 IGW458765 IQS458765 JAO458765 JKK458765 JUG458765 KEC458765 KNY458765 KXU458765 LHQ458765 LRM458765 MBI458765 MLE458765 MVA458765 NEW458765 NOS458765 NYO458765 OIK458765 OSG458765 PCC458765 PLY458765 PVU458765 QFQ458765 QPM458765 QZI458765 RJE458765 RTA458765 SCW458765 SMS458765 SWO458765 TGK458765 TQG458765 UAC458765 UJY458765 UTU458765 VDQ458765 VNM458765 VXI458765 WHE458765 WRA458765 EO524301 OK524301 YG524301 AIC524301 ARY524301 BBU524301 BLQ524301 BVM524301 CFI524301 CPE524301 CZA524301 DIW524301 DSS524301 ECO524301 EMK524301 EWG524301 FGC524301 FPY524301 FZU524301 GJQ524301 GTM524301 HDI524301 HNE524301 HXA524301 IGW524301 IQS524301 JAO524301 JKK524301 JUG524301 KEC524301 KNY524301 KXU524301 LHQ524301 LRM524301 MBI524301 MLE524301 MVA524301 NEW524301 NOS524301 NYO524301 OIK524301 OSG524301 PCC524301 PLY524301 PVU524301 QFQ524301 QPM524301 QZI524301 RJE524301 RTA524301 SCW524301 SMS524301 SWO524301 TGK524301 TQG524301 UAC524301 UJY524301 UTU524301 VDQ524301 VNM524301 VXI524301 WHE524301 WRA524301 EO589837 OK589837 YG589837 AIC589837 ARY589837 BBU589837 BLQ589837 BVM589837 CFI589837 CPE589837 CZA589837 DIW589837 DSS589837 ECO589837 EMK589837 EWG589837 FGC589837 FPY589837 FZU589837 GJQ589837 GTM589837 HDI589837 HNE589837 HXA589837 IGW589837 IQS589837 JAO589837 JKK589837 JUG589837 KEC589837 KNY589837 KXU589837 LHQ589837 LRM589837 MBI589837 MLE589837 MVA589837 NEW589837 NOS589837 NYO589837 OIK589837 OSG589837 PCC589837 PLY589837 PVU589837 QFQ589837 QPM589837 QZI589837 RJE589837 RTA589837 SCW589837 SMS589837 SWO589837 TGK589837 TQG589837 UAC589837 UJY589837 UTU589837 VDQ589837 VNM589837 VXI589837 WHE589837 WRA589837 EO655373 OK655373 YG655373 AIC655373 ARY655373 BBU655373 BLQ655373 BVM655373 CFI655373 CPE655373 CZA655373 DIW655373 DSS655373 ECO655373 EMK655373 EWG655373 FGC655373 FPY655373 FZU655373 GJQ655373 GTM655373 HDI655373 HNE655373 HXA655373 IGW655373 IQS655373 JAO655373 JKK655373 JUG655373 KEC655373 KNY655373 KXU655373 LHQ655373 LRM655373 MBI655373 MLE655373 MVA655373 NEW655373 NOS655373 NYO655373 OIK655373 OSG655373 PCC655373 PLY655373 PVU655373 QFQ655373 QPM655373 QZI655373 RJE655373 RTA655373 SCW655373 SMS655373 SWO655373 TGK655373 TQG655373 UAC655373 UJY655373 UTU655373 VDQ655373 VNM655373 VXI655373 WHE655373 WRA655373 EO720909 OK720909 YG720909 AIC720909 ARY720909 BBU720909 BLQ720909 BVM720909 CFI720909 CPE720909 CZA720909 DIW720909 DSS720909 ECO720909 EMK720909 EWG720909 FGC720909 FPY720909 FZU720909 GJQ720909 GTM720909 HDI720909 HNE720909 HXA720909 IGW720909 IQS720909 JAO720909 JKK720909 JUG720909 KEC720909 KNY720909 KXU720909 LHQ720909 LRM720909 MBI720909 MLE720909 MVA720909 NEW720909 NOS720909 NYO720909 OIK720909 OSG720909 PCC720909 PLY720909 PVU720909 QFQ720909 QPM720909 QZI720909 RJE720909 RTA720909 SCW720909 SMS720909 SWO720909 TGK720909 TQG720909 UAC720909 UJY720909 UTU720909 VDQ720909 VNM720909 VXI720909 WHE720909 WRA720909 EO786445 OK786445 YG786445 AIC786445 ARY786445 BBU786445 BLQ786445 BVM786445 CFI786445 CPE786445 CZA786445 DIW786445 DSS786445 ECO786445 EMK786445 EWG786445 FGC786445 FPY786445 FZU786445 GJQ786445 GTM786445 HDI786445 HNE786445 HXA786445 IGW786445 IQS786445 JAO786445 JKK786445 JUG786445 KEC786445 KNY786445 KXU786445 LHQ786445 LRM786445 MBI786445 MLE786445 MVA786445 NEW786445 NOS786445 NYO786445 OIK786445 OSG786445 PCC786445 PLY786445 PVU786445 QFQ786445 QPM786445 QZI786445 RJE786445 RTA786445 SCW786445 SMS786445 SWO786445 TGK786445 TQG786445 UAC786445 UJY786445 UTU786445 VDQ786445 VNM786445 VXI786445 WHE786445 WRA786445 EO851981 OK851981 YG851981 AIC851981 ARY851981 BBU851981 BLQ851981 BVM851981 CFI851981 CPE851981 CZA851981 DIW851981 DSS851981 ECO851981 EMK851981 EWG851981 FGC851981 FPY851981 FZU851981 GJQ851981 GTM851981 HDI851981 HNE851981 HXA851981 IGW851981 IQS851981 JAO851981 JKK851981 JUG851981 KEC851981 KNY851981 KXU851981 LHQ851981 LRM851981 MBI851981 MLE851981 MVA851981 NEW851981 NOS851981 NYO851981 OIK851981 OSG851981 PCC851981 PLY851981 PVU851981 QFQ851981 QPM851981 QZI851981 RJE851981 RTA851981 SCW851981 SMS851981 SWO851981 TGK851981 TQG851981 UAC851981 UJY851981 UTU851981 VDQ851981 VNM851981 VXI851981 WHE851981 WRA851981 EO917517 OK917517 YG917517 AIC917517 ARY917517 BBU917517 BLQ917517 BVM917517 CFI917517 CPE917517 CZA917517 DIW917517 DSS917517 ECO917517 EMK917517 EWG917517 FGC917517 FPY917517 FZU917517 GJQ917517 GTM917517 HDI917517 HNE917517 HXA917517 IGW917517 IQS917517 JAO917517 JKK917517 JUG917517 KEC917517 KNY917517 KXU917517 LHQ917517 LRM917517 MBI917517 MLE917517 MVA917517 NEW917517 NOS917517 NYO917517 OIK917517 OSG917517 PCC917517 PLY917517 PVU917517 QFQ917517 QPM917517 QZI917517 RJE917517 RTA917517 SCW917517 SMS917517 SWO917517 TGK917517 TQG917517 UAC917517 UJY917517 UTU917517 VDQ917517 VNM917517 VXI917517 WHE917517 WRA917517 EO983053 OK983053 YG983053 AIC983053 ARY983053 BBU983053 BLQ983053 BVM983053 CFI983053 CPE983053 CZA983053 DIW983053 DSS983053 ECO983053 EMK983053 EWG983053 FGC983053 FPY983053 FZU983053 GJQ983053 GTM983053 HDI983053 HNE983053 HXA983053 IGW983053 IQS983053 JAO983053 JKK983053 JUG983053 KEC983053 KNY983053 KXU983053 LHQ983053 LRM983053 MBI983053 MLE983053 MVA983053 NEW983053 NOS983053 NYO983053 OIK983053 OSG983053 PCC983053 PLY983053 PVU983053 QFQ983053 QPM983053 QZI983053 RJE983053 RTA983053 SCW983053 SMS983053 SWO983053 TGK983053 TQG983053 UAC983053 UJY983053 UTU983053 VDQ983053 VNM983053 VXI983053 WHE983053 WRA983053 EM65549 OI65549 YE65549 AIA65549 ARW65549 BBS65549 BLO65549 BVK65549 CFG65549 CPC65549 CYY65549 DIU65549 DSQ65549 ECM65549 EMI65549 EWE65549 FGA65549 FPW65549 FZS65549 GJO65549 GTK65549 HDG65549 HNC65549 HWY65549 IGU65549 IQQ65549 JAM65549 JKI65549 JUE65549 KEA65549 KNW65549 KXS65549 LHO65549 LRK65549 MBG65549 MLC65549 MUY65549 NEU65549 NOQ65549 NYM65549 OII65549 OSE65549 PCA65549 PLW65549 PVS65549 QFO65549 QPK65549 QZG65549 RJC65549 RSY65549 SCU65549 SMQ65549 SWM65549 TGI65549 TQE65549 UAA65549 UJW65549 UTS65549 VDO65549 VNK65549 VXG65549 WHC65549 WQY65549 EM131085 OI131085 YE131085 AIA131085 ARW131085 BBS131085 BLO131085 BVK131085 CFG131085 CPC131085 CYY131085 DIU131085 DSQ131085 ECM131085 EMI131085 EWE131085 FGA131085 FPW131085 FZS131085 GJO131085 GTK131085 HDG131085 HNC131085 HWY131085 IGU131085 IQQ131085 JAM131085 JKI131085 JUE131085 KEA131085 KNW131085 KXS131085 LHO131085 LRK131085 MBG131085 MLC131085 MUY131085 NEU131085 NOQ131085 NYM131085 OII131085 OSE131085 PCA131085 PLW131085 PVS131085 QFO131085 QPK131085 QZG131085 RJC131085 RSY131085 SCU131085 SMQ131085 SWM131085 TGI131085 TQE131085 UAA131085 UJW131085 UTS131085 VDO131085 VNK131085 VXG131085 WHC131085 WQY131085 EM196621 OI196621 YE196621 AIA196621 ARW196621 BBS196621 BLO196621 BVK196621 CFG196621 CPC196621 CYY196621 DIU196621 DSQ196621 ECM196621 EMI196621 EWE196621 FGA196621 FPW196621 FZS196621 GJO196621 GTK196621 HDG196621 HNC196621 HWY196621 IGU196621 IQQ196621 JAM196621 JKI196621 JUE196621 KEA196621 KNW196621 KXS196621 LHO196621 LRK196621 MBG196621 MLC196621 MUY196621 NEU196621 NOQ196621 NYM196621 OII196621 OSE196621 PCA196621 PLW196621 PVS196621 QFO196621 QPK196621 QZG196621 RJC196621 RSY196621 SCU196621 SMQ196621 SWM196621 TGI196621 TQE196621 UAA196621 UJW196621 UTS196621 VDO196621 VNK196621 VXG196621 WHC196621 WQY196621 EM262157 OI262157 YE262157 AIA262157 ARW262157 BBS262157 BLO262157 BVK262157 CFG262157 CPC262157 CYY262157 DIU262157 DSQ262157 ECM262157 EMI262157 EWE262157 FGA262157 FPW262157 FZS262157 GJO262157 GTK262157 HDG262157 HNC262157 HWY262157 IGU262157 IQQ262157 JAM262157 JKI262157 JUE262157 KEA262157 KNW262157 KXS262157 LHO262157 LRK262157 MBG262157 MLC262157 MUY262157 NEU262157 NOQ262157 NYM262157 OII262157 OSE262157 PCA262157 PLW262157 PVS262157 QFO262157 QPK262157 QZG262157 RJC262157 RSY262157 SCU262157 SMQ262157 SWM262157 TGI262157 TQE262157 UAA262157 UJW262157 UTS262157 VDO262157 VNK262157 VXG262157 WHC262157 WQY262157 EM327693 OI327693 YE327693 AIA327693 ARW327693 BBS327693 BLO327693 BVK327693 CFG327693 CPC327693 CYY327693 DIU327693 DSQ327693 ECM327693 EMI327693 EWE327693 FGA327693 FPW327693 FZS327693 GJO327693 GTK327693 HDG327693 HNC327693 HWY327693 IGU327693 IQQ327693 JAM327693 JKI327693 JUE327693 KEA327693 KNW327693 KXS327693 LHO327693 LRK327693 MBG327693 MLC327693 MUY327693 NEU327693 NOQ327693 NYM327693 OII327693 OSE327693 PCA327693 PLW327693 PVS327693 QFO327693 QPK327693 QZG327693 RJC327693 RSY327693 SCU327693 SMQ327693 SWM327693 TGI327693 TQE327693 UAA327693 UJW327693 UTS327693 VDO327693 VNK327693 VXG327693 WHC327693 WQY327693 EM393229 OI393229 YE393229 AIA393229 ARW393229 BBS393229 BLO393229 BVK393229 CFG393229 CPC393229 CYY393229 DIU393229 DSQ393229 ECM393229 EMI393229 EWE393229 FGA393229 FPW393229 FZS393229 GJO393229 GTK393229 HDG393229 HNC393229 HWY393229 IGU393229 IQQ393229 JAM393229 JKI393229 JUE393229 KEA393229 KNW393229 KXS393229 LHO393229 LRK393229 MBG393229 MLC393229 MUY393229 NEU393229 NOQ393229 NYM393229 OII393229 OSE393229 PCA393229 PLW393229 PVS393229 QFO393229 QPK393229 QZG393229 RJC393229 RSY393229 SCU393229 SMQ393229 SWM393229 TGI393229 TQE393229 UAA393229 UJW393229 UTS393229 VDO393229 VNK393229 VXG393229 WHC393229 WQY393229 EM458765 OI458765 YE458765 AIA458765 ARW458765 BBS458765 BLO458765 BVK458765 CFG458765 CPC458765 CYY458765 DIU458765 DSQ458765 ECM458765 EMI458765 EWE458765 FGA458765 FPW458765 FZS458765 GJO458765 GTK458765 HDG458765 HNC458765 HWY458765 IGU458765 IQQ458765 JAM458765 JKI458765 JUE458765 KEA458765 KNW458765 KXS458765 LHO458765 LRK458765 MBG458765 MLC458765 MUY458765 NEU458765 NOQ458765 NYM458765 OII458765 OSE458765 PCA458765 PLW458765 PVS458765 QFO458765 QPK458765 QZG458765 RJC458765 RSY458765 SCU458765 SMQ458765 SWM458765 TGI458765 TQE458765 UAA458765 UJW458765 UTS458765 VDO458765 VNK458765 VXG458765 WHC458765 WQY458765 EM524301 OI524301 YE524301 AIA524301 ARW524301 BBS524301 BLO524301 BVK524301 CFG524301 CPC524301 CYY524301 DIU524301 DSQ524301 ECM524301 EMI524301 EWE524301 FGA524301 FPW524301 FZS524301 GJO524301 GTK524301 HDG524301 HNC524301 HWY524301 IGU524301 IQQ524301 JAM524301 JKI524301 JUE524301 KEA524301 KNW524301 KXS524301 LHO524301 LRK524301 MBG524301 MLC524301 MUY524301 NEU524301 NOQ524301 NYM524301 OII524301 OSE524301 PCA524301 PLW524301 PVS524301 QFO524301 QPK524301 QZG524301 RJC524301 RSY524301 SCU524301 SMQ524301 SWM524301 TGI524301 TQE524301 UAA524301 UJW524301 UTS524301 VDO524301 VNK524301 VXG524301 WHC524301 WQY524301 EM589837 OI589837 YE589837 AIA589837 ARW589837 BBS589837 BLO589837 BVK589837 CFG589837 CPC589837 CYY589837 DIU589837 DSQ589837 ECM589837 EMI589837 EWE589837 FGA589837 FPW589837 FZS589837 GJO589837 GTK589837 HDG589837 HNC589837 HWY589837 IGU589837 IQQ589837 JAM589837 JKI589837 JUE589837 KEA589837 KNW589837 KXS589837 LHO589837 LRK589837 MBG589837 MLC589837 MUY589837 NEU589837 NOQ589837 NYM589837 OII589837 OSE589837 PCA589837 PLW589837 PVS589837 QFO589837 QPK589837 QZG589837 RJC589837 RSY589837 SCU589837 SMQ589837 SWM589837 TGI589837 TQE589837 UAA589837 UJW589837 UTS589837 VDO589837 VNK589837 VXG589837 WHC589837 WQY589837 EM655373 OI655373 YE655373 AIA655373 ARW655373 BBS655373 BLO655373 BVK655373 CFG655373 CPC655373 CYY655373 DIU655373 DSQ655373 ECM655373 EMI655373 EWE655373 FGA655373 FPW655373 FZS655373 GJO655373 GTK655373 HDG655373 HNC655373 HWY655373 IGU655373 IQQ655373 JAM655373 JKI655373 JUE655373 KEA655373 KNW655373 KXS655373 LHO655373 LRK655373 MBG655373 MLC655373 MUY655373 NEU655373 NOQ655373 NYM655373 OII655373 OSE655373 PCA655373 PLW655373 PVS655373 QFO655373 QPK655373 QZG655373 RJC655373 RSY655373 SCU655373 SMQ655373 SWM655373 TGI655373 TQE655373 UAA655373 UJW655373 UTS655373 VDO655373 VNK655373 VXG655373 WHC655373 WQY655373 EM720909 OI720909 YE720909 AIA720909 ARW720909 BBS720909 BLO720909 BVK720909 CFG720909 CPC720909 CYY720909 DIU720909 DSQ720909 ECM720909 EMI720909 EWE720909 FGA720909 FPW720909 FZS720909 GJO720909 GTK720909 HDG720909 HNC720909 HWY720909 IGU720909 IQQ720909 JAM720909 JKI720909 JUE720909 KEA720909 KNW720909 KXS720909 LHO720909 LRK720909 MBG720909 MLC720909 MUY720909 NEU720909 NOQ720909 NYM720909 OII720909 OSE720909 PCA720909 PLW720909 PVS720909 QFO720909 QPK720909 QZG720909 RJC720909 RSY720909 SCU720909 SMQ720909 SWM720909 TGI720909 TQE720909 UAA720909 UJW720909 UTS720909 VDO720909 VNK720909 VXG720909 WHC720909 WQY720909 EM786445 OI786445 YE786445 AIA786445 ARW786445 BBS786445 BLO786445 BVK786445 CFG786445 CPC786445 CYY786445 DIU786445 DSQ786445 ECM786445 EMI786445 EWE786445 FGA786445 FPW786445 FZS786445 GJO786445 GTK786445 HDG786445 HNC786445 HWY786445 IGU786445 IQQ786445 JAM786445 JKI786445 JUE786445 KEA786445 KNW786445 KXS786445 LHO786445 LRK786445 MBG786445 MLC786445 MUY786445 NEU786445 NOQ786445 NYM786445 OII786445 OSE786445 PCA786445 PLW786445 PVS786445 QFO786445 QPK786445 QZG786445 RJC786445 RSY786445 SCU786445 SMQ786445 SWM786445 TGI786445 TQE786445 UAA786445 UJW786445 UTS786445 VDO786445 VNK786445 VXG786445 WHC786445 WQY786445 EM851981 OI851981 YE851981 AIA851981 ARW851981 BBS851981 BLO851981 BVK851981 CFG851981 CPC851981 CYY851981 DIU851981 DSQ851981 ECM851981 EMI851981 EWE851981 FGA851981 FPW851981 FZS851981 GJO851981 GTK851981 HDG851981 HNC851981 HWY851981 IGU851981 IQQ851981 JAM851981 JKI851981 JUE851981 KEA851981 KNW851981 KXS851981 LHO851981 LRK851981 MBG851981 MLC851981 MUY851981 NEU851981 NOQ851981 NYM851981 OII851981 OSE851981 PCA851981 PLW851981 PVS851981 QFO851981 QPK851981 QZG851981 RJC851981 RSY851981 SCU851981 SMQ851981 SWM851981 TGI851981 TQE851981 UAA851981 UJW851981 UTS851981 VDO851981 VNK851981 VXG851981 WHC851981 WQY851981 EM917517 OI917517 YE917517 AIA917517 ARW917517 BBS917517 BLO917517 BVK917517 CFG917517 CPC917517 CYY917517 DIU917517 DSQ917517 ECM917517 EMI917517 EWE917517 FGA917517 FPW917517 FZS917517 GJO917517 GTK917517 HDG917517 HNC917517 HWY917517 IGU917517 IQQ917517 JAM917517 JKI917517 JUE917517 KEA917517 KNW917517 KXS917517 LHO917517 LRK917517 MBG917517 MLC917517 MUY917517 NEU917517 NOQ917517 NYM917517 OII917517 OSE917517 PCA917517 PLW917517 PVS917517 QFO917517 QPK917517 QZG917517 RJC917517 RSY917517 SCU917517 SMQ917517 SWM917517 TGI917517 TQE917517 UAA917517 UJW917517 UTS917517 VDO917517 VNK917517 VXG917517 WHC917517 WQY917517 EM983053 OI983053 YE983053 AIA983053 ARW983053 BBS983053 BLO983053 BVK983053 CFG983053 CPC983053 CYY983053 DIU983053 DSQ983053 ECM983053 EMI983053 EWE983053 FGA983053 FPW983053 FZS983053 GJO983053 GTK983053 HDG983053 HNC983053 HWY983053 IGU983053 IQQ983053 JAM983053 JKI983053 JUE983053 KEA983053 KNW983053 KXS983053 LHO983053 LRK983053 MBG983053 MLC983053 MUY983053 NEU983053 NOQ983053 NYM983053 OII983053 OSE983053 PCA983053 PLW983053 PVS983053 QFO983053 QPK983053 QZG983053 RJC983053 RSY983053 SCU983053 SMQ983053 SWM983053 TGI983053 TQE983053 UAA983053 UJW983053 UTS983053 VDO983053 VNK983053 VXG983053 WHC983053 WQY983053 EK65549 OG65549 YC65549 AHY65549 ARU65549 BBQ65549 BLM65549 BVI65549 CFE65549 CPA65549 CYW65549 DIS65549 DSO65549 ECK65549 EMG65549 EWC65549 FFY65549 FPU65549 FZQ65549 GJM65549 GTI65549 HDE65549 HNA65549 HWW65549 IGS65549 IQO65549 JAK65549 JKG65549 JUC65549 KDY65549 KNU65549 KXQ65549 LHM65549 LRI65549 MBE65549 MLA65549 MUW65549 NES65549 NOO65549 NYK65549 OIG65549 OSC65549 PBY65549 PLU65549 PVQ65549 QFM65549 QPI65549 QZE65549 RJA65549 RSW65549 SCS65549 SMO65549 SWK65549 TGG65549 TQC65549 TZY65549 UJU65549 UTQ65549 VDM65549 VNI65549 VXE65549 WHA65549 WQW65549 EK131085 OG131085 YC131085 AHY131085 ARU131085 BBQ131085 BLM131085 BVI131085 CFE131085 CPA131085 CYW131085 DIS131085 DSO131085 ECK131085 EMG131085 EWC131085 FFY131085 FPU131085 FZQ131085 GJM131085 GTI131085 HDE131085 HNA131085 HWW131085 IGS131085 IQO131085 JAK131085 JKG131085 JUC131085 KDY131085 KNU131085 KXQ131085 LHM131085 LRI131085 MBE131085 MLA131085 MUW131085 NES131085 NOO131085 NYK131085 OIG131085 OSC131085 PBY131085 PLU131085 PVQ131085 QFM131085 QPI131085 QZE131085 RJA131085 RSW131085 SCS131085 SMO131085 SWK131085 TGG131085 TQC131085 TZY131085 UJU131085 UTQ131085 VDM131085 VNI131085 VXE131085 WHA131085 WQW131085 EK196621 OG196621 YC196621 AHY196621 ARU196621 BBQ196621 BLM196621 BVI196621 CFE196621 CPA196621 CYW196621 DIS196621 DSO196621 ECK196621 EMG196621 EWC196621 FFY196621 FPU196621 FZQ196621 GJM196621 GTI196621 HDE196621 HNA196621 HWW196621 IGS196621 IQO196621 JAK196621 JKG196621 JUC196621 KDY196621 KNU196621 KXQ196621 LHM196621 LRI196621 MBE196621 MLA196621 MUW196621 NES196621 NOO196621 NYK196621 OIG196621 OSC196621 PBY196621 PLU196621 PVQ196621 QFM196621 QPI196621 QZE196621 RJA196621 RSW196621 SCS196621 SMO196621 SWK196621 TGG196621 TQC196621 TZY196621 UJU196621 UTQ196621 VDM196621 VNI196621 VXE196621 WHA196621 WQW196621 EK262157 OG262157 YC262157 AHY262157 ARU262157 BBQ262157 BLM262157 BVI262157 CFE262157 CPA262157 CYW262157 DIS262157 DSO262157 ECK262157 EMG262157 EWC262157 FFY262157 FPU262157 FZQ262157 GJM262157 GTI262157 HDE262157 HNA262157 HWW262157 IGS262157 IQO262157 JAK262157 JKG262157 JUC262157 KDY262157 KNU262157 KXQ262157 LHM262157 LRI262157 MBE262157 MLA262157 MUW262157 NES262157 NOO262157 NYK262157 OIG262157 OSC262157 PBY262157 PLU262157 PVQ262157 QFM262157 QPI262157 QZE262157 RJA262157 RSW262157 SCS262157 SMO262157 SWK262157 TGG262157 TQC262157 TZY262157 UJU262157 UTQ262157 VDM262157 VNI262157 VXE262157 WHA262157 WQW262157 EK327693 OG327693 YC327693 AHY327693 ARU327693 BBQ327693 BLM327693 BVI327693 CFE327693 CPA327693 CYW327693 DIS327693 DSO327693 ECK327693 EMG327693 EWC327693 FFY327693 FPU327693 FZQ327693 GJM327693 GTI327693 HDE327693 HNA327693 HWW327693 IGS327693 IQO327693 JAK327693 JKG327693 JUC327693 KDY327693 KNU327693 KXQ327693 LHM327693 LRI327693 MBE327693 MLA327693 MUW327693 NES327693 NOO327693 NYK327693 OIG327693 OSC327693 PBY327693 PLU327693 PVQ327693 QFM327693 QPI327693 QZE327693 RJA327693 RSW327693 SCS327693 SMO327693 SWK327693 TGG327693 TQC327693 TZY327693 UJU327693 UTQ327693 VDM327693 VNI327693 VXE327693 WHA327693 WQW327693 EK393229 OG393229 YC393229 AHY393229 ARU393229 BBQ393229 BLM393229 BVI393229 CFE393229 CPA393229 CYW393229 DIS393229 DSO393229 ECK393229 EMG393229 EWC393229 FFY393229 FPU393229 FZQ393229 GJM393229 GTI393229 HDE393229 HNA393229 HWW393229 IGS393229 IQO393229 JAK393229 JKG393229 JUC393229 KDY393229 KNU393229 KXQ393229 LHM393229 LRI393229 MBE393229 MLA393229 MUW393229 NES393229 NOO393229 NYK393229 OIG393229 OSC393229 PBY393229 PLU393229 PVQ393229 QFM393229 QPI393229 QZE393229 RJA393229 RSW393229 SCS393229 SMO393229 SWK393229 TGG393229 TQC393229 TZY393229 UJU393229 UTQ393229 VDM393229 VNI393229 VXE393229 WHA393229 WQW393229 EK458765 OG458765 YC458765 AHY458765 ARU458765 BBQ458765 BLM458765 BVI458765 CFE458765 CPA458765 CYW458765 DIS458765 DSO458765 ECK458765 EMG458765 EWC458765 FFY458765 FPU458765 FZQ458765 GJM458765 GTI458765 HDE458765 HNA458765 HWW458765 IGS458765 IQO458765 JAK458765 JKG458765 JUC458765 KDY458765 KNU458765 KXQ458765 LHM458765 LRI458765 MBE458765 MLA458765 MUW458765 NES458765 NOO458765 NYK458765 OIG458765 OSC458765 PBY458765 PLU458765 PVQ458765 QFM458765 QPI458765 QZE458765 RJA458765 RSW458765 SCS458765 SMO458765 SWK458765 TGG458765 TQC458765 TZY458765 UJU458765 UTQ458765 VDM458765 VNI458765 VXE458765 WHA458765 WQW458765 EK524301 OG524301 YC524301 AHY524301 ARU524301 BBQ524301 BLM524301 BVI524301 CFE524301 CPA524301 CYW524301 DIS524301 DSO524301 ECK524301 EMG524301 EWC524301 FFY524301 FPU524301 FZQ524301 GJM524301 GTI524301 HDE524301 HNA524301 HWW524301 IGS524301 IQO524301 JAK524301 JKG524301 JUC524301 KDY524301 KNU524301 KXQ524301 LHM524301 LRI524301 MBE524301 MLA524301 MUW524301 NES524301 NOO524301 NYK524301 OIG524301 OSC524301 PBY524301 PLU524301 PVQ524301 QFM524301 QPI524301 QZE524301 RJA524301 RSW524301 SCS524301 SMO524301 SWK524301 TGG524301 TQC524301 TZY524301 UJU524301 UTQ524301 VDM524301 VNI524301 VXE524301 WHA524301 WQW524301 EK589837 OG589837 YC589837 AHY589837 ARU589837 BBQ589837 BLM589837 BVI589837 CFE589837 CPA589837 CYW589837 DIS589837 DSO589837 ECK589837 EMG589837 EWC589837 FFY589837 FPU589837 FZQ589837 GJM589837 GTI589837 HDE589837 HNA589837 HWW589837 IGS589837 IQO589837 JAK589837 JKG589837 JUC589837 KDY589837 KNU589837 KXQ589837 LHM589837 LRI589837 MBE589837 MLA589837 MUW589837 NES589837 NOO589837 NYK589837 OIG589837 OSC589837 PBY589837 PLU589837 PVQ589837 QFM589837 QPI589837 QZE589837 RJA589837 RSW589837 SCS589837 SMO589837 SWK589837 TGG589837 TQC589837 TZY589837 UJU589837 UTQ589837 VDM589837 VNI589837 VXE589837 WHA589837 WQW589837 EK655373 OG655373 YC655373 AHY655373 ARU655373 BBQ655373 BLM655373 BVI655373 CFE655373 CPA655373 CYW655373 DIS655373 DSO655373 ECK655373 EMG655373 EWC655373 FFY655373 FPU655373 FZQ655373 GJM655373 GTI655373 HDE655373 HNA655373 HWW655373 IGS655373 IQO655373 JAK655373 JKG655373 JUC655373 KDY655373 KNU655373 KXQ655373 LHM655373 LRI655373 MBE655373 MLA655373 MUW655373 NES655373 NOO655373 NYK655373 OIG655373 OSC655373 PBY655373 PLU655373 PVQ655373 QFM655373 QPI655373 QZE655373 RJA655373 RSW655373 SCS655373 SMO655373 SWK655373 TGG655373 TQC655373 TZY655373 UJU655373 UTQ655373 VDM655373 VNI655373 VXE655373 WHA655373 WQW655373 EK720909 OG720909 YC720909 AHY720909 ARU720909 BBQ720909 BLM720909 BVI720909 CFE720909 CPA720909 CYW720909 DIS720909 DSO720909 ECK720909 EMG720909 EWC720909 FFY720909 FPU720909 FZQ720909 GJM720909 GTI720909 HDE720909 HNA720909 HWW720909 IGS720909 IQO720909 JAK720909 JKG720909 JUC720909 KDY720909 KNU720909 KXQ720909 LHM720909 LRI720909 MBE720909 MLA720909 MUW720909 NES720909 NOO720909 NYK720909 OIG720909 OSC720909 PBY720909 PLU720909 PVQ720909 QFM720909 QPI720909 QZE720909 RJA720909 RSW720909 SCS720909 SMO720909 SWK720909 TGG720909 TQC720909 TZY720909 UJU720909 UTQ720909 VDM720909 VNI720909 VXE720909 WHA720909 WQW720909 EK786445 OG786445 YC786445 AHY786445 ARU786445 BBQ786445 BLM786445 BVI786445 CFE786445 CPA786445 CYW786445 DIS786445 DSO786445 ECK786445 EMG786445 EWC786445 FFY786445 FPU786445 FZQ786445 GJM786445 GTI786445 HDE786445 HNA786445 HWW786445 IGS786445 IQO786445 JAK786445 JKG786445 JUC786445 KDY786445 KNU786445 KXQ786445 LHM786445 LRI786445 MBE786445 MLA786445 MUW786445 NES786445 NOO786445 NYK786445 OIG786445 OSC786445 PBY786445 PLU786445 PVQ786445 QFM786445 QPI786445 QZE786445 RJA786445 RSW786445 SCS786445 SMO786445 SWK786445 TGG786445 TQC786445 TZY786445 UJU786445 UTQ786445 VDM786445 VNI786445 VXE786445 WHA786445 WQW786445 EK851981 OG851981 YC851981 AHY851981 ARU851981 BBQ851981 BLM851981 BVI851981 CFE851981 CPA851981 CYW851981 DIS851981 DSO851981 ECK851981 EMG851981 EWC851981 FFY851981 FPU851981 FZQ851981 GJM851981 GTI851981 HDE851981 HNA851981 HWW851981 IGS851981 IQO851981 JAK851981 JKG851981 JUC851981 KDY851981 KNU851981 KXQ851981 LHM851981 LRI851981 MBE851981 MLA851981 MUW851981 NES851981 NOO851981 NYK851981 OIG851981 OSC851981 PBY851981 PLU851981 PVQ851981 QFM851981 QPI851981 QZE851981 RJA851981 RSW851981 SCS851981 SMO851981 SWK851981 TGG851981 TQC851981 TZY851981 UJU851981 UTQ851981 VDM851981 VNI851981 VXE851981 WHA851981 WQW851981 EK917517 OG917517 YC917517 AHY917517 ARU917517 BBQ917517 BLM917517 BVI917517 CFE917517 CPA917517 CYW917517 DIS917517 DSO917517 ECK917517 EMG917517 EWC917517 FFY917517 FPU917517 FZQ917517 GJM917517 GTI917517 HDE917517 HNA917517 HWW917517 IGS917517 IQO917517 JAK917517 JKG917517 JUC917517 KDY917517 KNU917517 KXQ917517 LHM917517 LRI917517 MBE917517 MLA917517 MUW917517 NES917517 NOO917517 NYK917517 OIG917517 OSC917517 PBY917517 PLU917517 PVQ917517 QFM917517 QPI917517 QZE917517 RJA917517 RSW917517 SCS917517 SMO917517 SWK917517 TGG917517 TQC917517 TZY917517 UJU917517 UTQ917517 VDM917517 VNI917517 VXE917517 WHA917517 WQW917517 EK983053 OG983053 YC983053 AHY983053 ARU983053 BBQ983053 BLM983053 BVI983053 CFE983053 CPA983053 CYW983053 DIS983053 DSO983053 ECK983053 EMG983053 EWC983053 FFY983053 FPU983053 FZQ983053 GJM983053 GTI983053 HDE983053 HNA983053 HWW983053 IGS983053 IQO983053 JAK983053 JKG983053 JUC983053 KDY983053 KNU983053 KXQ983053 LHM983053 LRI983053 MBE983053 MLA983053 MUW983053 NES983053 NOO983053 NYK983053 OIG983053 OSC983053 PBY983053 PLU983053 PVQ983053 QFM983053 QPI983053 QZE983053 RJA983053 RSW983053 SCS983053 SMO983053 SWK983053 TGG983053 TQC983053 TZY983053 UJU983053 UTQ983053 VDM983053 VNI983053 VXE983053 WHA983053 WQW983053 EI65549 OE65549 YA65549 AHW65549 ARS65549 BBO65549 BLK65549 BVG65549 CFC65549 COY65549 CYU65549 DIQ65549 DSM65549 ECI65549 EME65549 EWA65549 FFW65549 FPS65549 FZO65549 GJK65549 GTG65549 HDC65549 HMY65549 HWU65549 IGQ65549 IQM65549 JAI65549 JKE65549 JUA65549 KDW65549 KNS65549 KXO65549 LHK65549 LRG65549 MBC65549 MKY65549 MUU65549 NEQ65549 NOM65549 NYI65549 OIE65549 OSA65549 PBW65549 PLS65549 PVO65549 QFK65549 QPG65549 QZC65549 RIY65549 RSU65549 SCQ65549 SMM65549 SWI65549 TGE65549 TQA65549 TZW65549 UJS65549 UTO65549 VDK65549 VNG65549 VXC65549 WGY65549 WQU65549 EI131085 OE131085 YA131085 AHW131085 ARS131085 BBO131085 BLK131085 BVG131085 CFC131085 COY131085 CYU131085 DIQ131085 DSM131085 ECI131085 EME131085 EWA131085 FFW131085 FPS131085 FZO131085 GJK131085 GTG131085 HDC131085 HMY131085 HWU131085 IGQ131085 IQM131085 JAI131085 JKE131085 JUA131085 KDW131085 KNS131085 KXO131085 LHK131085 LRG131085 MBC131085 MKY131085 MUU131085 NEQ131085 NOM131085 NYI131085 OIE131085 OSA131085 PBW131085 PLS131085 PVO131085 QFK131085 QPG131085 QZC131085 RIY131085 RSU131085 SCQ131085 SMM131085 SWI131085 TGE131085 TQA131085 TZW131085 UJS131085 UTO131085 VDK131085 VNG131085 VXC131085 WGY131085 WQU131085 EI196621 OE196621 YA196621 AHW196621 ARS196621 BBO196621 BLK196621 BVG196621 CFC196621 COY196621 CYU196621 DIQ196621 DSM196621 ECI196621 EME196621 EWA196621 FFW196621 FPS196621 FZO196621 GJK196621 GTG196621 HDC196621 HMY196621 HWU196621 IGQ196621 IQM196621 JAI196621 JKE196621 JUA196621 KDW196621 KNS196621 KXO196621 LHK196621 LRG196621 MBC196621 MKY196621 MUU196621 NEQ196621 NOM196621 NYI196621 OIE196621 OSA196621 PBW196621 PLS196621 PVO196621 QFK196621 QPG196621 QZC196621 RIY196621 RSU196621 SCQ196621 SMM196621 SWI196621 TGE196621 TQA196621 TZW196621 UJS196621 UTO196621 VDK196621 VNG196621 VXC196621 WGY196621 WQU196621 EI262157 OE262157 YA262157 AHW262157 ARS262157 BBO262157 BLK262157 BVG262157 CFC262157 COY262157 CYU262157 DIQ262157 DSM262157 ECI262157 EME262157 EWA262157 FFW262157 FPS262157 FZO262157 GJK262157 GTG262157 HDC262157 HMY262157 HWU262157 IGQ262157 IQM262157 JAI262157 JKE262157 JUA262157 KDW262157 KNS262157 KXO262157 LHK262157 LRG262157 MBC262157 MKY262157 MUU262157 NEQ262157 NOM262157 NYI262157 OIE262157 OSA262157 PBW262157 PLS262157 PVO262157 QFK262157 QPG262157 QZC262157 RIY262157 RSU262157 SCQ262157 SMM262157 SWI262157 TGE262157 TQA262157 TZW262157 UJS262157 UTO262157 VDK262157 VNG262157 VXC262157 WGY262157 WQU262157 EI327693 OE327693 YA327693 AHW327693 ARS327693 BBO327693 BLK327693 BVG327693 CFC327693 COY327693 CYU327693 DIQ327693 DSM327693 ECI327693 EME327693 EWA327693 FFW327693 FPS327693 FZO327693 GJK327693 GTG327693 HDC327693 HMY327693 HWU327693 IGQ327693 IQM327693 JAI327693 JKE327693 JUA327693 KDW327693 KNS327693 KXO327693 LHK327693 LRG327693 MBC327693 MKY327693 MUU327693 NEQ327693 NOM327693 NYI327693 OIE327693 OSA327693 PBW327693 PLS327693 PVO327693 QFK327693 QPG327693 QZC327693 RIY327693 RSU327693 SCQ327693 SMM327693 SWI327693 TGE327693 TQA327693 TZW327693 UJS327693 UTO327693 VDK327693 VNG327693 VXC327693 WGY327693 WQU327693 EI393229 OE393229 YA393229 AHW393229 ARS393229 BBO393229 BLK393229 BVG393229 CFC393229 COY393229 CYU393229 DIQ393229 DSM393229 ECI393229 EME393229 EWA393229 FFW393229 FPS393229 FZO393229 GJK393229 GTG393229 HDC393229 HMY393229 HWU393229 IGQ393229 IQM393229 JAI393229 JKE393229 JUA393229 KDW393229 KNS393229 KXO393229 LHK393229 LRG393229 MBC393229 MKY393229 MUU393229 NEQ393229 NOM393229 NYI393229 OIE393229 OSA393229 PBW393229 PLS393229 PVO393229 QFK393229 QPG393229 QZC393229 RIY393229 RSU393229 SCQ393229 SMM393229 SWI393229 TGE393229 TQA393229 TZW393229 UJS393229 UTO393229 VDK393229 VNG393229 VXC393229 WGY393229 WQU393229 EI458765 OE458765 YA458765 AHW458765 ARS458765 BBO458765 BLK458765 BVG458765 CFC458765 COY458765 CYU458765 DIQ458765 DSM458765 ECI458765 EME458765 EWA458765 FFW458765 FPS458765 FZO458765 GJK458765 GTG458765 HDC458765 HMY458765 HWU458765 IGQ458765 IQM458765 JAI458765 JKE458765 JUA458765 KDW458765 KNS458765 KXO458765 LHK458765 LRG458765 MBC458765 MKY458765 MUU458765 NEQ458765 NOM458765 NYI458765 OIE458765 OSA458765 PBW458765 PLS458765 PVO458765 QFK458765 QPG458765 QZC458765 RIY458765 RSU458765 SCQ458765 SMM458765 SWI458765 TGE458765 TQA458765 TZW458765 UJS458765 UTO458765 VDK458765 VNG458765 VXC458765 WGY458765 WQU458765 EI524301 OE524301 YA524301 AHW524301 ARS524301 BBO524301 BLK524301 BVG524301 CFC524301 COY524301 CYU524301 DIQ524301 DSM524301 ECI524301 EME524301 EWA524301 FFW524301 FPS524301 FZO524301 GJK524301 GTG524301 HDC524301 HMY524301 HWU524301 IGQ524301 IQM524301 JAI524301 JKE524301 JUA524301 KDW524301 KNS524301 KXO524301 LHK524301 LRG524301 MBC524301 MKY524301 MUU524301 NEQ524301 NOM524301 NYI524301 OIE524301 OSA524301 PBW524301 PLS524301 PVO524301 QFK524301 QPG524301 QZC524301 RIY524301 RSU524301 SCQ524301 SMM524301 SWI524301 TGE524301 TQA524301 TZW524301 UJS524301 UTO524301 VDK524301 VNG524301 VXC524301 WGY524301 WQU524301 EI589837 OE589837 YA589837 AHW589837 ARS589837 BBO589837 BLK589837 BVG589837 CFC589837 COY589837 CYU589837 DIQ589837 DSM589837 ECI589837 EME589837 EWA589837 FFW589837 FPS589837 FZO589837 GJK589837 GTG589837 HDC589837 HMY589837 HWU589837 IGQ589837 IQM589837 JAI589837 JKE589837 JUA589837 KDW589837 KNS589837 KXO589837 LHK589837 LRG589837 MBC589837 MKY589837 MUU589837 NEQ589837 NOM589837 NYI589837 OIE589837 OSA589837 PBW589837 PLS589837 PVO589837 QFK589837 QPG589837 QZC589837 RIY589837 RSU589837 SCQ589837 SMM589837 SWI589837 TGE589837 TQA589837 TZW589837 UJS589837 UTO589837 VDK589837 VNG589837 VXC589837 WGY589837 WQU589837 EI655373 OE655373 YA655373 AHW655373 ARS655373 BBO655373 BLK655373 BVG655373 CFC655373 COY655373 CYU655373 DIQ655373 DSM655373 ECI655373 EME655373 EWA655373 FFW655373 FPS655373 FZO655373 GJK655373 GTG655373 HDC655373 HMY655373 HWU655373 IGQ655373 IQM655373 JAI655373 JKE655373 JUA655373 KDW655373 KNS655373 KXO655373 LHK655373 LRG655373 MBC655373 MKY655373 MUU655373 NEQ655373 NOM655373 NYI655373 OIE655373 OSA655373 PBW655373 PLS655373 PVO655373 QFK655373 QPG655373 QZC655373 RIY655373 RSU655373 SCQ655373 SMM655373 SWI655373 TGE655373 TQA655373 TZW655373 UJS655373 UTO655373 VDK655373 VNG655373 VXC655373 WGY655373 WQU655373 EI720909 OE720909 YA720909 AHW720909 ARS720909 BBO720909 BLK720909 BVG720909 CFC720909 COY720909 CYU720909 DIQ720909 DSM720909 ECI720909 EME720909 EWA720909 FFW720909 FPS720909 FZO720909 GJK720909 GTG720909 HDC720909 HMY720909 HWU720909 IGQ720909 IQM720909 JAI720909 JKE720909 JUA720909 KDW720909 KNS720909 KXO720909 LHK720909 LRG720909 MBC720909 MKY720909 MUU720909 NEQ720909 NOM720909 NYI720909 OIE720909 OSA720909 PBW720909 PLS720909 PVO720909 QFK720909 QPG720909 QZC720909 RIY720909 RSU720909 SCQ720909 SMM720909 SWI720909 TGE720909 TQA720909 TZW720909 UJS720909 UTO720909 VDK720909 VNG720909 VXC720909 WGY720909 WQU720909 EI786445 OE786445 YA786445 AHW786445 ARS786445 BBO786445 BLK786445 BVG786445 CFC786445 COY786445 CYU786445 DIQ786445 DSM786445 ECI786445 EME786445 EWA786445 FFW786445 FPS786445 FZO786445 GJK786445 GTG786445 HDC786445 HMY786445 HWU786445 IGQ786445 IQM786445 JAI786445 JKE786445 JUA786445 KDW786445 KNS786445 KXO786445 LHK786445 LRG786445 MBC786445 MKY786445 MUU786445 NEQ786445 NOM786445 NYI786445 OIE786445 OSA786445 PBW786445 PLS786445 PVO786445 QFK786445 QPG786445 QZC786445 RIY786445 RSU786445 SCQ786445 SMM786445 SWI786445 TGE786445 TQA786445 TZW786445 UJS786445 UTO786445 VDK786445 VNG786445 VXC786445 WGY786445 WQU786445 EI851981 OE851981 YA851981 AHW851981 ARS851981 BBO851981 BLK851981 BVG851981 CFC851981 COY851981 CYU851981 DIQ851981 DSM851981 ECI851981 EME851981 EWA851981 FFW851981 FPS851981 FZO851981 GJK851981 GTG851981 HDC851981 HMY851981 HWU851981 IGQ851981 IQM851981 JAI851981 JKE851981 JUA851981 KDW851981 KNS851981 KXO851981 LHK851981 LRG851981 MBC851981 MKY851981 MUU851981 NEQ851981 NOM851981 NYI851981 OIE851981 OSA851981 PBW851981 PLS851981 PVO851981 QFK851981 QPG851981 QZC851981 RIY851981 RSU851981 SCQ851981 SMM851981 SWI851981 TGE851981 TQA851981 TZW851981 UJS851981 UTO851981 VDK851981 VNG851981 VXC851981 WGY851981 WQU851981 EI917517 OE917517 YA917517 AHW917517 ARS917517 BBO917517 BLK917517 BVG917517 CFC917517 COY917517 CYU917517 DIQ917517 DSM917517 ECI917517 EME917517 EWA917517 FFW917517 FPS917517 FZO917517 GJK917517 GTG917517 HDC917517 HMY917517 HWU917517 IGQ917517 IQM917517 JAI917517 JKE917517 JUA917517 KDW917517 KNS917517 KXO917517 LHK917517 LRG917517 MBC917517 MKY917517 MUU917517 NEQ917517 NOM917517 NYI917517 OIE917517 OSA917517 PBW917517 PLS917517 PVO917517 QFK917517 QPG917517 QZC917517 RIY917517 RSU917517 SCQ917517 SMM917517 SWI917517 TGE917517 TQA917517 TZW917517 UJS917517 UTO917517 VDK917517 VNG917517 VXC917517 WGY917517 WQU917517 EI983053 OE983053 YA983053 AHW983053 ARS983053 BBO983053 BLK983053 BVG983053 CFC983053 COY983053 CYU983053 DIQ983053 DSM983053 ECI983053 EME983053 EWA983053 FFW983053 FPS983053 FZO983053 GJK983053 GTG983053 HDC983053 HMY983053 HWU983053 IGQ983053 IQM983053 JAI983053 JKE983053 JUA983053 KDW983053 KNS983053 KXO983053 LHK983053 LRG983053 MBC983053 MKY983053 MUU983053 NEQ983053 NOM983053 NYI983053 OIE983053 OSA983053 PBW983053 PLS983053 PVO983053 QFK983053 QPG983053 QZC983053 RIY983053 RSU983053 SCQ983053 SMM983053 SWI983053 TGE983053 TQA983053 TZW983053 UJS983053 UTO983053 VDK983053 VNG983053 VXC983053 WGY983053 WQU983053 Y65516 Y131052 Y196588 Y262124 Y327660 Y393196 Y458732 Y524268 Y589804 Y655340 Y720876 Y786412 Y851948 Y917484 Y983020 W65516 W131052 W196588 W262124 W327660 W393196 W458732 W524268 W589804 W655340 W720876 W786412 W851948 W917484 W983020 U65516 U131052 U196588 U262124 U327660 U393196 U458732 U524268 U589804 U655340 U720876 U786412 U851948 U917484 U983020 S65516 S131052 S196588 S262124 S327660 S393196 S458732 S524268 S589804 S655340 S720876 S786412 S851948 S917484 S983020 Q65516 Q131052 Q196588 Q262124 Q327660 Q393196 Q458732 Q524268 Q589804 Q655340 Q720876 Q786412 Q851948 Q917484 Q983020 O65516 O131052 O196588 O262124 O327660 O393196 O458732 O524268 O589804 O655340 O720876 O786412 O851948 O917484 O983020 M65516 M131052 M196588 M262124 M327660 M393196 M458732 M524268 M589804 M655340 M720876 M786412 M851948 M917484 M983020 K65516 K131052 K196588 K262124 K327660 K393196 K458732 K524268 K589804 K655340 K720876 K786412 K851948 K917484 K983020 Y35 W35 U35 S35 Q35 O35 M35 K35 WQU35 WGY35 VXC35 VNG35 VDK35 UTO35 UJS35 TZW35 TQA35 TGE35 SWI35 SMM35 SCQ35 RSU35 RIY35 QZC35 QPG35 QFK35 PVO35 PLS35 PBW35 OSA35 OIE35 NYI35 NOM35 NEQ35 MUU35 MKY35 MBC35 LRG35 LHK35 KXO35 KNS35 KDW35 JUA35 JKE35 JAI35 IQM35 IGQ35 HWU35 HMY35 HDC35 GTG35 GJK35 FZO35 FPS35 FFW35 EWA35 EME35 ECI35 DSM35 DIQ35 CYU35 COY35 CFC35 BVG35 BLK35 BBO35 ARS35 AHW35 YA35 OE35 EI35 WQW35 WHA35 VXE35 VNI35 VDM35 UTQ35 UJU35 TZY35 TQC35 TGG35 SWK35 SMO35 SCS35 RSW35 RJA35 QZE35 QPI35 QFM35 PVQ35 PLU35 PBY35 OSC35 OIG35 NYK35 NOO35 NES35 MUW35 MLA35 MBE35 LRI35 LHM35 KXQ35 KNU35 KDY35 JUC35 JKG35 JAK35 IQO35 IGS35 HWW35 HNA35 HDE35 GTI35 GJM35 FZQ35 FPU35 FFY35 EWC35 EMG35 ECK35 DSO35 DIS35 CYW35 CPA35 CFE35 BVI35 BLM35 BBQ35 ARU35 AHY35 YC35 OG35 EK35 WQY35 WHC35 VXG35 VNK35 VDO35 UTS35 UJW35 UAA35 TQE35 TGI35 SWM35 SMQ35 SCU35 RSY35 RJC35 QZG35 QPK35 QFO35 PVS35 PLW35 PCA35 OSE35 OII35 NYM35 NOQ35 NEU35 MUY35 MLC35 MBG35 LRK35 LHO35 KXS35 KNW35 KEA35 JUE35 JKI35 JAM35 IQQ35 IGU35 HWY35 HNC35 HDG35 GTK35 GJO35 FZS35 FPW35 FGA35 EWE35 EMI35 ECM35 DSQ35 DIU35 CYY35 CPC35 CFG35 BVK35 BLO35 BBS35 ARW35 AIA35 YE35 OI35 EM35 WRA35 WHE35 VXI35 VNM35 VDQ35 UTU35 UJY35 UAC35 TQG35 TGK35 SWO35 SMS35 SCW35 RTA35 RJE35 QZI35 QPM35 QFQ35 PVU35 PLY35 PCC35 OSG35 OIK35 NYO35 NOS35 NEW35 MVA35 MLE35 MBI35 LRM35 LHQ35 KXU35 KNY35 KEC35 JUG35 JKK35 JAO35 IQS35 IGW35 HXA35 HNE35 HDI35 GTM35 GJQ35 FZU35 FPY35 FGC35 EWG35 EMK35 ECO35 DSS35 DIW35 CZA35 CPE35 CFI35 BVM35 BLQ35 BBU35 ARY35 AIC35 YG35 OK35 EO35 WRC35 WHG35 VXK35 VNO35 VDS35 UTW35 UKA35 UAE35 TQI35 TGM35 SWQ35 SMU35 SCY35 RTC35 RJG35 QZK35 QPO35 QFS35 PVW35 PMA35 PCE35 OSI35 OIM35 NYQ35 NOU35 NEY35 MVC35 MLG35 MBK35 LRO35 LHS35 KXW35 KOA35 KEE35 JUI35 JKM35 JAQ35 IQU35 IGY35 HXC35 HNG35 HDK35 GTO35 GJS35 FZW35 FQA35 FGE35 EWI35 EMM35 ECQ35 DSU35 DIY35 CZC35 CPG35 CFK35 BVO35 BLS35 BBW35 ASA35 AIE35 YI35 OM35 EQ35 WRE35 WHI35 VXM35 VNQ35 VDU35 UTY35 UKC35 UAG35 TQK35 TGO35 SWS35 SMW35 SDA35 RTE35 RJI35 QZM35 QPQ35 QFU35 PVY35 PMC35 PCG35 OSK35 OIO35 NYS35 NOW35 NFA35 MVE35 MLI35 MBM35 LRQ35 LHU35 KXY35 KOC35 KEG35 JUK35 JKO35 JAS35 IQW35 IHA35 HXE35 HNI35 HDM35 GTQ35 GJU35 FZY35 FQC35 FGG35 EWK35 EMO35 ECS35 DSW35 DJA35 CZE35 CPI35 CFM35 BVQ35 BLU35 BBY35 ASC35 AIG35 YK35 OO35 ES35 WRG35 WHK35 VXO35 VNS35 VDW35 UUA35 UKE35 UAI35 TQM35 TGQ35 SWU35 SMY35 SDC35 RTG35 RJK35 QZO35 QPS35 QFW35 PWA35 PME35 PCI35 OSM35 OIQ35 NYU35 NOY35 NFC35 MVG35 MLK35 MBO35 LRS35 LHW35 KYA35 KOE35 KEI35 JUM35 JKQ35 JAU35 IQY35 IHC35 HXG35 HNK35 HDO35 GTS35 GJW35 GAA35 FQE35 FGI35 EWM35 EMQ35 ECU35 DSY35 DJC35 CZG35 CPK35 CFO35 BVS35 BLW35 BCA35 ASE35 AII35 YM35 OQ35 EU35 WRI35 WHM35 VXQ35 VNU35 VDY35 UUC35 UKG35 UAK35 TQO35 TGS35 SWW35 SNA35 SDE35 RTI35 RJM35 QZQ35 QPU35 QFY35 PWC35 PMG35 PCK35 OSO35 OIS35 NYW35 NPA35 NFE35 MVI35 MLM35 MBQ35 LRU35 LHY35 KYC35 KOG35 KEK35 JUO35 JKS35 JAW35 IRA35 IHE35 HXI35 HNM35 HDQ35 GTU35 GJY35 GAC35 FQG35 FGK35 EWO35 EMS35 ECW35 DTA35 DJE35 CZI35 CPM35 CFQ35 BVU35 BLY35 BCC35 ASG35 AIK35 YO35 OS35 EW35 WPI35 WFM35 VVQ35 VLU35 VBY35 USC35 UIG35 TYK35 TOO35 TES35 SUW35 SLA35 SBE35 RRI35 RHM35 QXQ35 QNU35 QDY35 PUC35 PKG35 PAK35 OQO35 OGS35 NWW35 NNA35 NDE35 MTI35 MJM35 LZQ35 LPU35 LFY35 KWC35 KMG35 KCK35 JSO35 JIS35 IYW35 IPA35 IFE35 HVI35 HLM35 HBQ35 GRU35 GHY35 FYC35 FOG35 FEK35 EUO35 EKS35 EAW35 DRA35 DHE35 CXI35 CNM35 CDQ35 BTU35 BJY35 BAC35 AQG35 AGK35 WO35 MS35 CW35 WPK35 WFO35 VVS35 VLW35 VCA35 USE35 UII35 TYM35 TOQ35 TEU35 SUY35 SLC35 SBG35 RRK35 RHO35 QXS35 QNW35 QEA35 PUE35 PKI35 PAM35 OQQ35 OGU35 NWY35 NNC35 NDG35 MTK35 MJO35 LZS35 LPW35 LGA35 KWE35 KMI35 KCM35 JSQ35 JIU35 IYY35 IPC35 IFG35 HVK35 HLO35 HBS35 GRW35 GIA35 FYE35 FOI35 FEM35 EUQ35 EKU35 EAY35 DRC35 DHG35 CXK35 CNO35 CDS35 BTW35 BKA35 BAE35 AQI35 AGM35 WQ35 MU35 CY35 WPM35 WFQ35 VVU35 VLY35 VCC35 USG35 UIK35 TYO35 TOS35 TEW35 SVA35 SLE35 SBI35 RRM35 RHQ35 QXU35 QNY35 QEC35 PUG35 PKK35 PAO35 OQS35 OGW35 NXA35 NNE35 NDI35 MTM35 MJQ35 LZU35 LPY35 LGC35 KWG35 KMK35 KCO35 JSS35 JIW35 IZA35 IPE35 IFI35 HVM35 HLQ35 HBU35 GRY35 GIC35 FYG35 FOK35 FEO35 EUS35 EKW35 EBA35 DRE35 DHI35 CXM35 CNQ35 CDU35 BTY35 BKC35 BAG35 AQK35 AGO35 WS35 MW35 DA35 WPO35 WFS35 VVW35 VMA35 VCE35 USI35 UIM35 TYQ35 TOU35 TEY35 SVC35 SLG35 SBK35 RRO35 RHS35 QXW35 QOA35 QEE35 PUI35 PKM35 PAQ35 OQU35 OGY35 NXC35 NNG35 NDK35 MTO35 MJS35 LZW35 LQA35 LGE35 KWI35 KMM35 KCQ35 JSU35 JIY35 IZC35 IPG35 IFK35 HVO35 HLS35 HBW35 GSA35 GIE35 FYI35 FOM35 FEQ35 EUU35 EKY35 EBC35 DRG35 DHK35 CXO35 CNS35 CDW35 BUA35 BKE35 BAI35 AQM35 AGQ35 WU35 MY35 DC35 WPQ35 WFU35 VVY35 VMC35 VCG35 USK35 UIO35 TYS35 TOW35 TFA35 SVE35 SLI35 SBM35 RRQ35 RHU35 QXY35 QOC35 QEG35 PUK35 PKO35 PAS35 OQW35 OHA35 NXE35 NNI35 NDM35 MTQ35 MJU35 LZY35 LQC35 LGG35 KWK35 KMO35 KCS35 JSW35 JJA35 IZE35 IPI35 IFM35 HVQ35 HLU35 HBY35 GSC35 GIG35 FYK35 FOO35 FES35 EUW35 ELA35 EBE35 DRI35 DHM35 CXQ35 CNU35 CDY35 BUC35 BKG35 BAK35 AQO35 AGS35 WW35 NA35 DE35 WPS35 WFW35 VWA35 VME35 VCI35 USM35 UIQ35 TYU35 TOY35 TFC35 SVG35 SLK35 SBO35 RRS35 RHW35 QYA35 QOE35 QEI35 PUM35 PKQ35 PAU35 OQY35 OHC35 NXG35 NNK35 NDO35 MTS35 MJW35 MAA35 LQE35 LGI35 KWM35 KMQ35 KCU35 JSY35 JJC35 IZG35 IPK35 IFO35 HVS35 HLW35 HCA35 GSE35 GII35 FYM35 FOQ35 FEU35 EUY35 ELC35 EBG35 DRK35 DHO35 CXS35 CNW35 CEA35 BUE35 BKI35 BAM35 AQQ35 AGU35 WY35 NC35 DG35 WPU35 WFY35 VWC35 VMG35 VCK35 USO35 UIS35 TYW35 TPA35 TFE35 SVI35 SLM35 SBQ35 RRU35 RHY35 QYC35 QOG35 QEK35 PUO35 PKS35 PAW35 ORA35 OHE35 NXI35 NNM35 NDQ35 MTU35 MJY35 MAC35 LQG35 LGK35 KWO35 KMS35 KCW35 JTA35 JJE35 IZI35 IPM35 IFQ35 HVU35 HLY35 HCC35 GSG35 GIK35 FYO35 FOS35 FEW35 EVA35 ELE35 EBI35 DRM35 DHQ35 CXU35 CNY35 CEC35 BUG35 BKK35 BAO35 AQS35 AGW35 XA35 NE35 DI35 WPW35 WGA35 VWE35 VMI35 VCM35 USQ35 UIU35 TYY35 TPC35 TFG35 SVK35 SLO35 SBS35 RRW35 RIA35 QYE35 QOI35 QEM35 PUQ35 PKU35 PAY35 ORC35 OHG35 NXK35 NNO35 NDS35 MTW35 MKA35 MAE35 LQI35 LGM35 KWQ35 KMU35 KCY35 JTC35 JJG35 IZK35 IPO35 IFS35 HVW35 HMA35 HCE35 GSI35 GIM35 FYQ35 FOU35 FEY35 EVC35 ELG35 EBK35 DRO35 DHS35 CXW35 COA35 CEE35 BUI35 BKM35 BAQ35 AQU35 AGY35 XC35 NG35 DK35 BK65516 BK131052 BK196588 BK262124 BK327660 BK393196 BK458732 BK524268 BK589804 BK655340 BK720876 BK786412 BK851948 BK917484 BK983020 BI65516 BI131052 BI196588 BI262124 BI327660 BI393196 BI458732 BI524268 BI589804 BI655340 BI720876 BI786412 BI851948 BI917484 BI983020 BG65516 BG131052 BG196588 BG262124 BG327660 BG393196 BG458732 BG524268 BG589804 BG655340 BG720876 BG786412 BG851948 BG917484 BG983020 BE65516 BE131052 BE196588 BE262124 BE327660 BE393196 BE458732 BE524268 BE589804 BE655340 BE720876 BE786412 BE851948 BE917484 BE983020 BC65516 BC131052 BC196588 BC262124 BC327660 BC393196 BC458732 BC524268 BC589804 BC655340 BC720876 BC786412 BC851948 BC917484 BC983020 BA65516 BA131052 BA196588 BA262124 BA327660 BA393196 BA458732 BA524268 BA589804 BA655340 BA720876 BA786412 BA851948 BA917484 BA983020 AY65516 AY131052 AY196588 AY262124 AY327660 AY393196 AY458732 AY524268 AY589804 AY655340 AY720876 AY786412 AY851948 AY917484 AY983020 AW65516 AW131052 AW196588 AW262124 AW327660 AW393196 AW458732 AW524268 AW589804 AW655340 AW720876 AW786412 AW851948 AW917484 AW983020 BK35 BI35 BG35 BE35 BC35 BA35 AY35 AW35</xm:sqref>
        </x14:dataValidation>
        <x14:dataValidation type="list" allowBlank="1" showInputMessage="1" showErrorMessage="1">
          <x14:formula1>
            <xm:f>Veg_Pod_Density</xm:f>
          </x14:formula1>
          <xm:sqref>CW65629 MS65629 WO65629 AGK65629 AQG65629 BAC65629 BJY65629 BTU65629 CDQ65629 CNM65629 CXI65629 DHE65629 DRA65629 EAW65629 EKS65629 EUO65629 FEK65629 FOG65629 FYC65629 GHY65629 GRU65629 HBQ65629 HLM65629 HVI65629 IFE65629 IPA65629 IYW65629 JIS65629 JSO65629 KCK65629 KMG65629 KWC65629 LFY65629 LPU65629 LZQ65629 MJM65629 MTI65629 NDE65629 NNA65629 NWW65629 OGS65629 OQO65629 PAK65629 PKG65629 PUC65629 QDY65629 QNU65629 QXQ65629 RHM65629 RRI65629 SBE65629 SLA65629 SUW65629 TES65629 TOO65629 TYK65629 UIG65629 USC65629 VBY65629 VLU65629 VVQ65629 WFM65629 WPI65629 CW131165 MS131165 WO131165 AGK131165 AQG131165 BAC131165 BJY131165 BTU131165 CDQ131165 CNM131165 CXI131165 DHE131165 DRA131165 EAW131165 EKS131165 EUO131165 FEK131165 FOG131165 FYC131165 GHY131165 GRU131165 HBQ131165 HLM131165 HVI131165 IFE131165 IPA131165 IYW131165 JIS131165 JSO131165 KCK131165 KMG131165 KWC131165 LFY131165 LPU131165 LZQ131165 MJM131165 MTI131165 NDE131165 NNA131165 NWW131165 OGS131165 OQO131165 PAK131165 PKG131165 PUC131165 QDY131165 QNU131165 QXQ131165 RHM131165 RRI131165 SBE131165 SLA131165 SUW131165 TES131165 TOO131165 TYK131165 UIG131165 USC131165 VBY131165 VLU131165 VVQ131165 WFM131165 WPI131165 CW196701 MS196701 WO196701 AGK196701 AQG196701 BAC196701 BJY196701 BTU196701 CDQ196701 CNM196701 CXI196701 DHE196701 DRA196701 EAW196701 EKS196701 EUO196701 FEK196701 FOG196701 FYC196701 GHY196701 GRU196701 HBQ196701 HLM196701 HVI196701 IFE196701 IPA196701 IYW196701 JIS196701 JSO196701 KCK196701 KMG196701 KWC196701 LFY196701 LPU196701 LZQ196701 MJM196701 MTI196701 NDE196701 NNA196701 NWW196701 OGS196701 OQO196701 PAK196701 PKG196701 PUC196701 QDY196701 QNU196701 QXQ196701 RHM196701 RRI196701 SBE196701 SLA196701 SUW196701 TES196701 TOO196701 TYK196701 UIG196701 USC196701 VBY196701 VLU196701 VVQ196701 WFM196701 WPI196701 CW262237 MS262237 WO262237 AGK262237 AQG262237 BAC262237 BJY262237 BTU262237 CDQ262237 CNM262237 CXI262237 DHE262237 DRA262237 EAW262237 EKS262237 EUO262237 FEK262237 FOG262237 FYC262237 GHY262237 GRU262237 HBQ262237 HLM262237 HVI262237 IFE262237 IPA262237 IYW262237 JIS262237 JSO262237 KCK262237 KMG262237 KWC262237 LFY262237 LPU262237 LZQ262237 MJM262237 MTI262237 NDE262237 NNA262237 NWW262237 OGS262237 OQO262237 PAK262237 PKG262237 PUC262237 QDY262237 QNU262237 QXQ262237 RHM262237 RRI262237 SBE262237 SLA262237 SUW262237 TES262237 TOO262237 TYK262237 UIG262237 USC262237 VBY262237 VLU262237 VVQ262237 WFM262237 WPI262237 CW327773 MS327773 WO327773 AGK327773 AQG327773 BAC327773 BJY327773 BTU327773 CDQ327773 CNM327773 CXI327773 DHE327773 DRA327773 EAW327773 EKS327773 EUO327773 FEK327773 FOG327773 FYC327773 GHY327773 GRU327773 HBQ327773 HLM327773 HVI327773 IFE327773 IPA327773 IYW327773 JIS327773 JSO327773 KCK327773 KMG327773 KWC327773 LFY327773 LPU327773 LZQ327773 MJM327773 MTI327773 NDE327773 NNA327773 NWW327773 OGS327773 OQO327773 PAK327773 PKG327773 PUC327773 QDY327773 QNU327773 QXQ327773 RHM327773 RRI327773 SBE327773 SLA327773 SUW327773 TES327773 TOO327773 TYK327773 UIG327773 USC327773 VBY327773 VLU327773 VVQ327773 WFM327773 WPI327773 CW393309 MS393309 WO393309 AGK393309 AQG393309 BAC393309 BJY393309 BTU393309 CDQ393309 CNM393309 CXI393309 DHE393309 DRA393309 EAW393309 EKS393309 EUO393309 FEK393309 FOG393309 FYC393309 GHY393309 GRU393309 HBQ393309 HLM393309 HVI393309 IFE393309 IPA393309 IYW393309 JIS393309 JSO393309 KCK393309 KMG393309 KWC393309 LFY393309 LPU393309 LZQ393309 MJM393309 MTI393309 NDE393309 NNA393309 NWW393309 OGS393309 OQO393309 PAK393309 PKG393309 PUC393309 QDY393309 QNU393309 QXQ393309 RHM393309 RRI393309 SBE393309 SLA393309 SUW393309 TES393309 TOO393309 TYK393309 UIG393309 USC393309 VBY393309 VLU393309 VVQ393309 WFM393309 WPI393309 CW458845 MS458845 WO458845 AGK458845 AQG458845 BAC458845 BJY458845 BTU458845 CDQ458845 CNM458845 CXI458845 DHE458845 DRA458845 EAW458845 EKS458845 EUO458845 FEK458845 FOG458845 FYC458845 GHY458845 GRU458845 HBQ458845 HLM458845 HVI458845 IFE458845 IPA458845 IYW458845 JIS458845 JSO458845 KCK458845 KMG458845 KWC458845 LFY458845 LPU458845 LZQ458845 MJM458845 MTI458845 NDE458845 NNA458845 NWW458845 OGS458845 OQO458845 PAK458845 PKG458845 PUC458845 QDY458845 QNU458845 QXQ458845 RHM458845 RRI458845 SBE458845 SLA458845 SUW458845 TES458845 TOO458845 TYK458845 UIG458845 USC458845 VBY458845 VLU458845 VVQ458845 WFM458845 WPI458845 CW524381 MS524381 WO524381 AGK524381 AQG524381 BAC524381 BJY524381 BTU524381 CDQ524381 CNM524381 CXI524381 DHE524381 DRA524381 EAW524381 EKS524381 EUO524381 FEK524381 FOG524381 FYC524381 GHY524381 GRU524381 HBQ524381 HLM524381 HVI524381 IFE524381 IPA524381 IYW524381 JIS524381 JSO524381 KCK524381 KMG524381 KWC524381 LFY524381 LPU524381 LZQ524381 MJM524381 MTI524381 NDE524381 NNA524381 NWW524381 OGS524381 OQO524381 PAK524381 PKG524381 PUC524381 QDY524381 QNU524381 QXQ524381 RHM524381 RRI524381 SBE524381 SLA524381 SUW524381 TES524381 TOO524381 TYK524381 UIG524381 USC524381 VBY524381 VLU524381 VVQ524381 WFM524381 WPI524381 CW589917 MS589917 WO589917 AGK589917 AQG589917 BAC589917 BJY589917 BTU589917 CDQ589917 CNM589917 CXI589917 DHE589917 DRA589917 EAW589917 EKS589917 EUO589917 FEK589917 FOG589917 FYC589917 GHY589917 GRU589917 HBQ589917 HLM589917 HVI589917 IFE589917 IPA589917 IYW589917 JIS589917 JSO589917 KCK589917 KMG589917 KWC589917 LFY589917 LPU589917 LZQ589917 MJM589917 MTI589917 NDE589917 NNA589917 NWW589917 OGS589917 OQO589917 PAK589917 PKG589917 PUC589917 QDY589917 QNU589917 QXQ589917 RHM589917 RRI589917 SBE589917 SLA589917 SUW589917 TES589917 TOO589917 TYK589917 UIG589917 USC589917 VBY589917 VLU589917 VVQ589917 WFM589917 WPI589917 CW655453 MS655453 WO655453 AGK655453 AQG655453 BAC655453 BJY655453 BTU655453 CDQ655453 CNM655453 CXI655453 DHE655453 DRA655453 EAW655453 EKS655453 EUO655453 FEK655453 FOG655453 FYC655453 GHY655453 GRU655453 HBQ655453 HLM655453 HVI655453 IFE655453 IPA655453 IYW655453 JIS655453 JSO655453 KCK655453 KMG655453 KWC655453 LFY655453 LPU655453 LZQ655453 MJM655453 MTI655453 NDE655453 NNA655453 NWW655453 OGS655453 OQO655453 PAK655453 PKG655453 PUC655453 QDY655453 QNU655453 QXQ655453 RHM655453 RRI655453 SBE655453 SLA655453 SUW655453 TES655453 TOO655453 TYK655453 UIG655453 USC655453 VBY655453 VLU655453 VVQ655453 WFM655453 WPI655453 CW720989 MS720989 WO720989 AGK720989 AQG720989 BAC720989 BJY720989 BTU720989 CDQ720989 CNM720989 CXI720989 DHE720989 DRA720989 EAW720989 EKS720989 EUO720989 FEK720989 FOG720989 FYC720989 GHY720989 GRU720989 HBQ720989 HLM720989 HVI720989 IFE720989 IPA720989 IYW720989 JIS720989 JSO720989 KCK720989 KMG720989 KWC720989 LFY720989 LPU720989 LZQ720989 MJM720989 MTI720989 NDE720989 NNA720989 NWW720989 OGS720989 OQO720989 PAK720989 PKG720989 PUC720989 QDY720989 QNU720989 QXQ720989 RHM720989 RRI720989 SBE720989 SLA720989 SUW720989 TES720989 TOO720989 TYK720989 UIG720989 USC720989 VBY720989 VLU720989 VVQ720989 WFM720989 WPI720989 CW786525 MS786525 WO786525 AGK786525 AQG786525 BAC786525 BJY786525 BTU786525 CDQ786525 CNM786525 CXI786525 DHE786525 DRA786525 EAW786525 EKS786525 EUO786525 FEK786525 FOG786525 FYC786525 GHY786525 GRU786525 HBQ786525 HLM786525 HVI786525 IFE786525 IPA786525 IYW786525 JIS786525 JSO786525 KCK786525 KMG786525 KWC786525 LFY786525 LPU786525 LZQ786525 MJM786525 MTI786525 NDE786525 NNA786525 NWW786525 OGS786525 OQO786525 PAK786525 PKG786525 PUC786525 QDY786525 QNU786525 QXQ786525 RHM786525 RRI786525 SBE786525 SLA786525 SUW786525 TES786525 TOO786525 TYK786525 UIG786525 USC786525 VBY786525 VLU786525 VVQ786525 WFM786525 WPI786525 CW852061 MS852061 WO852061 AGK852061 AQG852061 BAC852061 BJY852061 BTU852061 CDQ852061 CNM852061 CXI852061 DHE852061 DRA852061 EAW852061 EKS852061 EUO852061 FEK852061 FOG852061 FYC852061 GHY852061 GRU852061 HBQ852061 HLM852061 HVI852061 IFE852061 IPA852061 IYW852061 JIS852061 JSO852061 KCK852061 KMG852061 KWC852061 LFY852061 LPU852061 LZQ852061 MJM852061 MTI852061 NDE852061 NNA852061 NWW852061 OGS852061 OQO852061 PAK852061 PKG852061 PUC852061 QDY852061 QNU852061 QXQ852061 RHM852061 RRI852061 SBE852061 SLA852061 SUW852061 TES852061 TOO852061 TYK852061 UIG852061 USC852061 VBY852061 VLU852061 VVQ852061 WFM852061 WPI852061 CW917597 MS917597 WO917597 AGK917597 AQG917597 BAC917597 BJY917597 BTU917597 CDQ917597 CNM917597 CXI917597 DHE917597 DRA917597 EAW917597 EKS917597 EUO917597 FEK917597 FOG917597 FYC917597 GHY917597 GRU917597 HBQ917597 HLM917597 HVI917597 IFE917597 IPA917597 IYW917597 JIS917597 JSO917597 KCK917597 KMG917597 KWC917597 LFY917597 LPU917597 LZQ917597 MJM917597 MTI917597 NDE917597 NNA917597 NWW917597 OGS917597 OQO917597 PAK917597 PKG917597 PUC917597 QDY917597 QNU917597 QXQ917597 RHM917597 RRI917597 SBE917597 SLA917597 SUW917597 TES917597 TOO917597 TYK917597 UIG917597 USC917597 VBY917597 VLU917597 VVQ917597 WFM917597 WPI917597 CW983133 MS983133 WO983133 AGK983133 AQG983133 BAC983133 BJY983133 BTU983133 CDQ983133 CNM983133 CXI983133 DHE983133 DRA983133 EAW983133 EKS983133 EUO983133 FEK983133 FOG983133 FYC983133 GHY983133 GRU983133 HBQ983133 HLM983133 HVI983133 IFE983133 IPA983133 IYW983133 JIS983133 JSO983133 KCK983133 KMG983133 KWC983133 LFY983133 LPU983133 LZQ983133 MJM983133 MTI983133 NDE983133 NNA983133 NWW983133 OGS983133 OQO983133 PAK983133 PKG983133 PUC983133 QDY983133 QNU983133 QXQ983133 RHM983133 RRI983133 SBE983133 SLA983133 SUW983133 TES983133 TOO983133 TYK983133 UIG983133 USC983133 VBY983133 VLU983133 VVQ983133 WFM983133 WPI983133 DK65629 NG65629 XC65629 AGY65629 AQU65629 BAQ65629 BKM65629 BUI65629 CEE65629 COA65629 CXW65629 DHS65629 DRO65629 EBK65629 ELG65629 EVC65629 FEY65629 FOU65629 FYQ65629 GIM65629 GSI65629 HCE65629 HMA65629 HVW65629 IFS65629 IPO65629 IZK65629 JJG65629 JTC65629 KCY65629 KMU65629 KWQ65629 LGM65629 LQI65629 MAE65629 MKA65629 MTW65629 NDS65629 NNO65629 NXK65629 OHG65629 ORC65629 PAY65629 PKU65629 PUQ65629 QEM65629 QOI65629 QYE65629 RIA65629 RRW65629 SBS65629 SLO65629 SVK65629 TFG65629 TPC65629 TYY65629 UIU65629 USQ65629 VCM65629 VMI65629 VWE65629 WGA65629 WPW65629 DK131165 NG131165 XC131165 AGY131165 AQU131165 BAQ131165 BKM131165 BUI131165 CEE131165 COA131165 CXW131165 DHS131165 DRO131165 EBK131165 ELG131165 EVC131165 FEY131165 FOU131165 FYQ131165 GIM131165 GSI131165 HCE131165 HMA131165 HVW131165 IFS131165 IPO131165 IZK131165 JJG131165 JTC131165 KCY131165 KMU131165 KWQ131165 LGM131165 LQI131165 MAE131165 MKA131165 MTW131165 NDS131165 NNO131165 NXK131165 OHG131165 ORC131165 PAY131165 PKU131165 PUQ131165 QEM131165 QOI131165 QYE131165 RIA131165 RRW131165 SBS131165 SLO131165 SVK131165 TFG131165 TPC131165 TYY131165 UIU131165 USQ131165 VCM131165 VMI131165 VWE131165 WGA131165 WPW131165 DK196701 NG196701 XC196701 AGY196701 AQU196701 BAQ196701 BKM196701 BUI196701 CEE196701 COA196701 CXW196701 DHS196701 DRO196701 EBK196701 ELG196701 EVC196701 FEY196701 FOU196701 FYQ196701 GIM196701 GSI196701 HCE196701 HMA196701 HVW196701 IFS196701 IPO196701 IZK196701 JJG196701 JTC196701 KCY196701 KMU196701 KWQ196701 LGM196701 LQI196701 MAE196701 MKA196701 MTW196701 NDS196701 NNO196701 NXK196701 OHG196701 ORC196701 PAY196701 PKU196701 PUQ196701 QEM196701 QOI196701 QYE196701 RIA196701 RRW196701 SBS196701 SLO196701 SVK196701 TFG196701 TPC196701 TYY196701 UIU196701 USQ196701 VCM196701 VMI196701 VWE196701 WGA196701 WPW196701 DK262237 NG262237 XC262237 AGY262237 AQU262237 BAQ262237 BKM262237 BUI262237 CEE262237 COA262237 CXW262237 DHS262237 DRO262237 EBK262237 ELG262237 EVC262237 FEY262237 FOU262237 FYQ262237 GIM262237 GSI262237 HCE262237 HMA262237 HVW262237 IFS262237 IPO262237 IZK262237 JJG262237 JTC262237 KCY262237 KMU262237 KWQ262237 LGM262237 LQI262237 MAE262237 MKA262237 MTW262237 NDS262237 NNO262237 NXK262237 OHG262237 ORC262237 PAY262237 PKU262237 PUQ262237 QEM262237 QOI262237 QYE262237 RIA262237 RRW262237 SBS262237 SLO262237 SVK262237 TFG262237 TPC262237 TYY262237 UIU262237 USQ262237 VCM262237 VMI262237 VWE262237 WGA262237 WPW262237 DK327773 NG327773 XC327773 AGY327773 AQU327773 BAQ327773 BKM327773 BUI327773 CEE327773 COA327773 CXW327773 DHS327773 DRO327773 EBK327773 ELG327773 EVC327773 FEY327773 FOU327773 FYQ327773 GIM327773 GSI327773 HCE327773 HMA327773 HVW327773 IFS327773 IPO327773 IZK327773 JJG327773 JTC327773 KCY327773 KMU327773 KWQ327773 LGM327773 LQI327773 MAE327773 MKA327773 MTW327773 NDS327773 NNO327773 NXK327773 OHG327773 ORC327773 PAY327773 PKU327773 PUQ327773 QEM327773 QOI327773 QYE327773 RIA327773 RRW327773 SBS327773 SLO327773 SVK327773 TFG327773 TPC327773 TYY327773 UIU327773 USQ327773 VCM327773 VMI327773 VWE327773 WGA327773 WPW327773 DK393309 NG393309 XC393309 AGY393309 AQU393309 BAQ393309 BKM393309 BUI393309 CEE393309 COA393309 CXW393309 DHS393309 DRO393309 EBK393309 ELG393309 EVC393309 FEY393309 FOU393309 FYQ393309 GIM393309 GSI393309 HCE393309 HMA393309 HVW393309 IFS393309 IPO393309 IZK393309 JJG393309 JTC393309 KCY393309 KMU393309 KWQ393309 LGM393309 LQI393309 MAE393309 MKA393309 MTW393309 NDS393309 NNO393309 NXK393309 OHG393309 ORC393309 PAY393309 PKU393309 PUQ393309 QEM393309 QOI393309 QYE393309 RIA393309 RRW393309 SBS393309 SLO393309 SVK393309 TFG393309 TPC393309 TYY393309 UIU393309 USQ393309 VCM393309 VMI393309 VWE393309 WGA393309 WPW393309 DK458845 NG458845 XC458845 AGY458845 AQU458845 BAQ458845 BKM458845 BUI458845 CEE458845 COA458845 CXW458845 DHS458845 DRO458845 EBK458845 ELG458845 EVC458845 FEY458845 FOU458845 FYQ458845 GIM458845 GSI458845 HCE458845 HMA458845 HVW458845 IFS458845 IPO458845 IZK458845 JJG458845 JTC458845 KCY458845 KMU458845 KWQ458845 LGM458845 LQI458845 MAE458845 MKA458845 MTW458845 NDS458845 NNO458845 NXK458845 OHG458845 ORC458845 PAY458845 PKU458845 PUQ458845 QEM458845 QOI458845 QYE458845 RIA458845 RRW458845 SBS458845 SLO458845 SVK458845 TFG458845 TPC458845 TYY458845 UIU458845 USQ458845 VCM458845 VMI458845 VWE458845 WGA458845 WPW458845 DK524381 NG524381 XC524381 AGY524381 AQU524381 BAQ524381 BKM524381 BUI524381 CEE524381 COA524381 CXW524381 DHS524381 DRO524381 EBK524381 ELG524381 EVC524381 FEY524381 FOU524381 FYQ524381 GIM524381 GSI524381 HCE524381 HMA524381 HVW524381 IFS524381 IPO524381 IZK524381 JJG524381 JTC524381 KCY524381 KMU524381 KWQ524381 LGM524381 LQI524381 MAE524381 MKA524381 MTW524381 NDS524381 NNO524381 NXK524381 OHG524381 ORC524381 PAY524381 PKU524381 PUQ524381 QEM524381 QOI524381 QYE524381 RIA524381 RRW524381 SBS524381 SLO524381 SVK524381 TFG524381 TPC524381 TYY524381 UIU524381 USQ524381 VCM524381 VMI524381 VWE524381 WGA524381 WPW524381 DK589917 NG589917 XC589917 AGY589917 AQU589917 BAQ589917 BKM589917 BUI589917 CEE589917 COA589917 CXW589917 DHS589917 DRO589917 EBK589917 ELG589917 EVC589917 FEY589917 FOU589917 FYQ589917 GIM589917 GSI589917 HCE589917 HMA589917 HVW589917 IFS589917 IPO589917 IZK589917 JJG589917 JTC589917 KCY589917 KMU589917 KWQ589917 LGM589917 LQI589917 MAE589917 MKA589917 MTW589917 NDS589917 NNO589917 NXK589917 OHG589917 ORC589917 PAY589917 PKU589917 PUQ589917 QEM589917 QOI589917 QYE589917 RIA589917 RRW589917 SBS589917 SLO589917 SVK589917 TFG589917 TPC589917 TYY589917 UIU589917 USQ589917 VCM589917 VMI589917 VWE589917 WGA589917 WPW589917 DK655453 NG655453 XC655453 AGY655453 AQU655453 BAQ655453 BKM655453 BUI655453 CEE655453 COA655453 CXW655453 DHS655453 DRO655453 EBK655453 ELG655453 EVC655453 FEY655453 FOU655453 FYQ655453 GIM655453 GSI655453 HCE655453 HMA655453 HVW655453 IFS655453 IPO655453 IZK655453 JJG655453 JTC655453 KCY655453 KMU655453 KWQ655453 LGM655453 LQI655453 MAE655453 MKA655453 MTW655453 NDS655453 NNO655453 NXK655453 OHG655453 ORC655453 PAY655453 PKU655453 PUQ655453 QEM655453 QOI655453 QYE655453 RIA655453 RRW655453 SBS655453 SLO655453 SVK655453 TFG655453 TPC655453 TYY655453 UIU655453 USQ655453 VCM655453 VMI655453 VWE655453 WGA655453 WPW655453 DK720989 NG720989 XC720989 AGY720989 AQU720989 BAQ720989 BKM720989 BUI720989 CEE720989 COA720989 CXW720989 DHS720989 DRO720989 EBK720989 ELG720989 EVC720989 FEY720989 FOU720989 FYQ720989 GIM720989 GSI720989 HCE720989 HMA720989 HVW720989 IFS720989 IPO720989 IZK720989 JJG720989 JTC720989 KCY720989 KMU720989 KWQ720989 LGM720989 LQI720989 MAE720989 MKA720989 MTW720989 NDS720989 NNO720989 NXK720989 OHG720989 ORC720989 PAY720989 PKU720989 PUQ720989 QEM720989 QOI720989 QYE720989 RIA720989 RRW720989 SBS720989 SLO720989 SVK720989 TFG720989 TPC720989 TYY720989 UIU720989 USQ720989 VCM720989 VMI720989 VWE720989 WGA720989 WPW720989 DK786525 NG786525 XC786525 AGY786525 AQU786525 BAQ786525 BKM786525 BUI786525 CEE786525 COA786525 CXW786525 DHS786525 DRO786525 EBK786525 ELG786525 EVC786525 FEY786525 FOU786525 FYQ786525 GIM786525 GSI786525 HCE786525 HMA786525 HVW786525 IFS786525 IPO786525 IZK786525 JJG786525 JTC786525 KCY786525 KMU786525 KWQ786525 LGM786525 LQI786525 MAE786525 MKA786525 MTW786525 NDS786525 NNO786525 NXK786525 OHG786525 ORC786525 PAY786525 PKU786525 PUQ786525 QEM786525 QOI786525 QYE786525 RIA786525 RRW786525 SBS786525 SLO786525 SVK786525 TFG786525 TPC786525 TYY786525 UIU786525 USQ786525 VCM786525 VMI786525 VWE786525 WGA786525 WPW786525 DK852061 NG852061 XC852061 AGY852061 AQU852061 BAQ852061 BKM852061 BUI852061 CEE852061 COA852061 CXW852061 DHS852061 DRO852061 EBK852061 ELG852061 EVC852061 FEY852061 FOU852061 FYQ852061 GIM852061 GSI852061 HCE852061 HMA852061 HVW852061 IFS852061 IPO852061 IZK852061 JJG852061 JTC852061 KCY852061 KMU852061 KWQ852061 LGM852061 LQI852061 MAE852061 MKA852061 MTW852061 NDS852061 NNO852061 NXK852061 OHG852061 ORC852061 PAY852061 PKU852061 PUQ852061 QEM852061 QOI852061 QYE852061 RIA852061 RRW852061 SBS852061 SLO852061 SVK852061 TFG852061 TPC852061 TYY852061 UIU852061 USQ852061 VCM852061 VMI852061 VWE852061 WGA852061 WPW852061 DK917597 NG917597 XC917597 AGY917597 AQU917597 BAQ917597 BKM917597 BUI917597 CEE917597 COA917597 CXW917597 DHS917597 DRO917597 EBK917597 ELG917597 EVC917597 FEY917597 FOU917597 FYQ917597 GIM917597 GSI917597 HCE917597 HMA917597 HVW917597 IFS917597 IPO917597 IZK917597 JJG917597 JTC917597 KCY917597 KMU917597 KWQ917597 LGM917597 LQI917597 MAE917597 MKA917597 MTW917597 NDS917597 NNO917597 NXK917597 OHG917597 ORC917597 PAY917597 PKU917597 PUQ917597 QEM917597 QOI917597 QYE917597 RIA917597 RRW917597 SBS917597 SLO917597 SVK917597 TFG917597 TPC917597 TYY917597 UIU917597 USQ917597 VCM917597 VMI917597 VWE917597 WGA917597 WPW917597 DK983133 NG983133 XC983133 AGY983133 AQU983133 BAQ983133 BKM983133 BUI983133 CEE983133 COA983133 CXW983133 DHS983133 DRO983133 EBK983133 ELG983133 EVC983133 FEY983133 FOU983133 FYQ983133 GIM983133 GSI983133 HCE983133 HMA983133 HVW983133 IFS983133 IPO983133 IZK983133 JJG983133 JTC983133 KCY983133 KMU983133 KWQ983133 LGM983133 LQI983133 MAE983133 MKA983133 MTW983133 NDS983133 NNO983133 NXK983133 OHG983133 ORC983133 PAY983133 PKU983133 PUQ983133 QEM983133 QOI983133 QYE983133 RIA983133 RRW983133 SBS983133 SLO983133 SVK983133 TFG983133 TPC983133 TYY983133 UIU983133 USQ983133 VCM983133 VMI983133 VWE983133 WGA983133 WPW983133 DI65629 NE65629 XA65629 AGW65629 AQS65629 BAO65629 BKK65629 BUG65629 CEC65629 CNY65629 CXU65629 DHQ65629 DRM65629 EBI65629 ELE65629 EVA65629 FEW65629 FOS65629 FYO65629 GIK65629 GSG65629 HCC65629 HLY65629 HVU65629 IFQ65629 IPM65629 IZI65629 JJE65629 JTA65629 KCW65629 KMS65629 KWO65629 LGK65629 LQG65629 MAC65629 MJY65629 MTU65629 NDQ65629 NNM65629 NXI65629 OHE65629 ORA65629 PAW65629 PKS65629 PUO65629 QEK65629 QOG65629 QYC65629 RHY65629 RRU65629 SBQ65629 SLM65629 SVI65629 TFE65629 TPA65629 TYW65629 UIS65629 USO65629 VCK65629 VMG65629 VWC65629 WFY65629 WPU65629 DI131165 NE131165 XA131165 AGW131165 AQS131165 BAO131165 BKK131165 BUG131165 CEC131165 CNY131165 CXU131165 DHQ131165 DRM131165 EBI131165 ELE131165 EVA131165 FEW131165 FOS131165 FYO131165 GIK131165 GSG131165 HCC131165 HLY131165 HVU131165 IFQ131165 IPM131165 IZI131165 JJE131165 JTA131165 KCW131165 KMS131165 KWO131165 LGK131165 LQG131165 MAC131165 MJY131165 MTU131165 NDQ131165 NNM131165 NXI131165 OHE131165 ORA131165 PAW131165 PKS131165 PUO131165 QEK131165 QOG131165 QYC131165 RHY131165 RRU131165 SBQ131165 SLM131165 SVI131165 TFE131165 TPA131165 TYW131165 UIS131165 USO131165 VCK131165 VMG131165 VWC131165 WFY131165 WPU131165 DI196701 NE196701 XA196701 AGW196701 AQS196701 BAO196701 BKK196701 BUG196701 CEC196701 CNY196701 CXU196701 DHQ196701 DRM196701 EBI196701 ELE196701 EVA196701 FEW196701 FOS196701 FYO196701 GIK196701 GSG196701 HCC196701 HLY196701 HVU196701 IFQ196701 IPM196701 IZI196701 JJE196701 JTA196701 KCW196701 KMS196701 KWO196701 LGK196701 LQG196701 MAC196701 MJY196701 MTU196701 NDQ196701 NNM196701 NXI196701 OHE196701 ORA196701 PAW196701 PKS196701 PUO196701 QEK196701 QOG196701 QYC196701 RHY196701 RRU196701 SBQ196701 SLM196701 SVI196701 TFE196701 TPA196701 TYW196701 UIS196701 USO196701 VCK196701 VMG196701 VWC196701 WFY196701 WPU196701 DI262237 NE262237 XA262237 AGW262237 AQS262237 BAO262237 BKK262237 BUG262237 CEC262237 CNY262237 CXU262237 DHQ262237 DRM262237 EBI262237 ELE262237 EVA262237 FEW262237 FOS262237 FYO262237 GIK262237 GSG262237 HCC262237 HLY262237 HVU262237 IFQ262237 IPM262237 IZI262237 JJE262237 JTA262237 KCW262237 KMS262237 KWO262237 LGK262237 LQG262237 MAC262237 MJY262237 MTU262237 NDQ262237 NNM262237 NXI262237 OHE262237 ORA262237 PAW262237 PKS262237 PUO262237 QEK262237 QOG262237 QYC262237 RHY262237 RRU262237 SBQ262237 SLM262237 SVI262237 TFE262237 TPA262237 TYW262237 UIS262237 USO262237 VCK262237 VMG262237 VWC262237 WFY262237 WPU262237 DI327773 NE327773 XA327773 AGW327773 AQS327773 BAO327773 BKK327773 BUG327773 CEC327773 CNY327773 CXU327773 DHQ327773 DRM327773 EBI327773 ELE327773 EVA327773 FEW327773 FOS327773 FYO327773 GIK327773 GSG327773 HCC327773 HLY327773 HVU327773 IFQ327773 IPM327773 IZI327773 JJE327773 JTA327773 KCW327773 KMS327773 KWO327773 LGK327773 LQG327773 MAC327773 MJY327773 MTU327773 NDQ327773 NNM327773 NXI327773 OHE327773 ORA327773 PAW327773 PKS327773 PUO327773 QEK327773 QOG327773 QYC327773 RHY327773 RRU327773 SBQ327773 SLM327773 SVI327773 TFE327773 TPA327773 TYW327773 UIS327773 USO327773 VCK327773 VMG327773 VWC327773 WFY327773 WPU327773 DI393309 NE393309 XA393309 AGW393309 AQS393309 BAO393309 BKK393309 BUG393309 CEC393309 CNY393309 CXU393309 DHQ393309 DRM393309 EBI393309 ELE393309 EVA393309 FEW393309 FOS393309 FYO393309 GIK393309 GSG393309 HCC393309 HLY393309 HVU393309 IFQ393309 IPM393309 IZI393309 JJE393309 JTA393309 KCW393309 KMS393309 KWO393309 LGK393309 LQG393309 MAC393309 MJY393309 MTU393309 NDQ393309 NNM393309 NXI393309 OHE393309 ORA393309 PAW393309 PKS393309 PUO393309 QEK393309 QOG393309 QYC393309 RHY393309 RRU393309 SBQ393309 SLM393309 SVI393309 TFE393309 TPA393309 TYW393309 UIS393309 USO393309 VCK393309 VMG393309 VWC393309 WFY393309 WPU393309 DI458845 NE458845 XA458845 AGW458845 AQS458845 BAO458845 BKK458845 BUG458845 CEC458845 CNY458845 CXU458845 DHQ458845 DRM458845 EBI458845 ELE458845 EVA458845 FEW458845 FOS458845 FYO458845 GIK458845 GSG458845 HCC458845 HLY458845 HVU458845 IFQ458845 IPM458845 IZI458845 JJE458845 JTA458845 KCW458845 KMS458845 KWO458845 LGK458845 LQG458845 MAC458845 MJY458845 MTU458845 NDQ458845 NNM458845 NXI458845 OHE458845 ORA458845 PAW458845 PKS458845 PUO458845 QEK458845 QOG458845 QYC458845 RHY458845 RRU458845 SBQ458845 SLM458845 SVI458845 TFE458845 TPA458845 TYW458845 UIS458845 USO458845 VCK458845 VMG458845 VWC458845 WFY458845 WPU458845 DI524381 NE524381 XA524381 AGW524381 AQS524381 BAO524381 BKK524381 BUG524381 CEC524381 CNY524381 CXU524381 DHQ524381 DRM524381 EBI524381 ELE524381 EVA524381 FEW524381 FOS524381 FYO524381 GIK524381 GSG524381 HCC524381 HLY524381 HVU524381 IFQ524381 IPM524381 IZI524381 JJE524381 JTA524381 KCW524381 KMS524381 KWO524381 LGK524381 LQG524381 MAC524381 MJY524381 MTU524381 NDQ524381 NNM524381 NXI524381 OHE524381 ORA524381 PAW524381 PKS524381 PUO524381 QEK524381 QOG524381 QYC524381 RHY524381 RRU524381 SBQ524381 SLM524381 SVI524381 TFE524381 TPA524381 TYW524381 UIS524381 USO524381 VCK524381 VMG524381 VWC524381 WFY524381 WPU524381 DI589917 NE589917 XA589917 AGW589917 AQS589917 BAO589917 BKK589917 BUG589917 CEC589917 CNY589917 CXU589917 DHQ589917 DRM589917 EBI589917 ELE589917 EVA589917 FEW589917 FOS589917 FYO589917 GIK589917 GSG589917 HCC589917 HLY589917 HVU589917 IFQ589917 IPM589917 IZI589917 JJE589917 JTA589917 KCW589917 KMS589917 KWO589917 LGK589917 LQG589917 MAC589917 MJY589917 MTU589917 NDQ589917 NNM589917 NXI589917 OHE589917 ORA589917 PAW589917 PKS589917 PUO589917 QEK589917 QOG589917 QYC589917 RHY589917 RRU589917 SBQ589917 SLM589917 SVI589917 TFE589917 TPA589917 TYW589917 UIS589917 USO589917 VCK589917 VMG589917 VWC589917 WFY589917 WPU589917 DI655453 NE655453 XA655453 AGW655453 AQS655453 BAO655453 BKK655453 BUG655453 CEC655453 CNY655453 CXU655453 DHQ655453 DRM655453 EBI655453 ELE655453 EVA655453 FEW655453 FOS655453 FYO655453 GIK655453 GSG655453 HCC655453 HLY655453 HVU655453 IFQ655453 IPM655453 IZI655453 JJE655453 JTA655453 KCW655453 KMS655453 KWO655453 LGK655453 LQG655453 MAC655453 MJY655453 MTU655453 NDQ655453 NNM655453 NXI655453 OHE655453 ORA655453 PAW655453 PKS655453 PUO655453 QEK655453 QOG655453 QYC655453 RHY655453 RRU655453 SBQ655453 SLM655453 SVI655453 TFE655453 TPA655453 TYW655453 UIS655453 USO655453 VCK655453 VMG655453 VWC655453 WFY655453 WPU655453 DI720989 NE720989 XA720989 AGW720989 AQS720989 BAO720989 BKK720989 BUG720989 CEC720989 CNY720989 CXU720989 DHQ720989 DRM720989 EBI720989 ELE720989 EVA720989 FEW720989 FOS720989 FYO720989 GIK720989 GSG720989 HCC720989 HLY720989 HVU720989 IFQ720989 IPM720989 IZI720989 JJE720989 JTA720989 KCW720989 KMS720989 KWO720989 LGK720989 LQG720989 MAC720989 MJY720989 MTU720989 NDQ720989 NNM720989 NXI720989 OHE720989 ORA720989 PAW720989 PKS720989 PUO720989 QEK720989 QOG720989 QYC720989 RHY720989 RRU720989 SBQ720989 SLM720989 SVI720989 TFE720989 TPA720989 TYW720989 UIS720989 USO720989 VCK720989 VMG720989 VWC720989 WFY720989 WPU720989 DI786525 NE786525 XA786525 AGW786525 AQS786525 BAO786525 BKK786525 BUG786525 CEC786525 CNY786525 CXU786525 DHQ786525 DRM786525 EBI786525 ELE786525 EVA786525 FEW786525 FOS786525 FYO786525 GIK786525 GSG786525 HCC786525 HLY786525 HVU786525 IFQ786525 IPM786525 IZI786525 JJE786525 JTA786525 KCW786525 KMS786525 KWO786525 LGK786525 LQG786525 MAC786525 MJY786525 MTU786525 NDQ786525 NNM786525 NXI786525 OHE786525 ORA786525 PAW786525 PKS786525 PUO786525 QEK786525 QOG786525 QYC786525 RHY786525 RRU786525 SBQ786525 SLM786525 SVI786525 TFE786525 TPA786525 TYW786525 UIS786525 USO786525 VCK786525 VMG786525 VWC786525 WFY786525 WPU786525 DI852061 NE852061 XA852061 AGW852061 AQS852061 BAO852061 BKK852061 BUG852061 CEC852061 CNY852061 CXU852061 DHQ852061 DRM852061 EBI852061 ELE852061 EVA852061 FEW852061 FOS852061 FYO852061 GIK852061 GSG852061 HCC852061 HLY852061 HVU852061 IFQ852061 IPM852061 IZI852061 JJE852061 JTA852061 KCW852061 KMS852061 KWO852061 LGK852061 LQG852061 MAC852061 MJY852061 MTU852061 NDQ852061 NNM852061 NXI852061 OHE852061 ORA852061 PAW852061 PKS852061 PUO852061 QEK852061 QOG852061 QYC852061 RHY852061 RRU852061 SBQ852061 SLM852061 SVI852061 TFE852061 TPA852061 TYW852061 UIS852061 USO852061 VCK852061 VMG852061 VWC852061 WFY852061 WPU852061 DI917597 NE917597 XA917597 AGW917597 AQS917597 BAO917597 BKK917597 BUG917597 CEC917597 CNY917597 CXU917597 DHQ917597 DRM917597 EBI917597 ELE917597 EVA917597 FEW917597 FOS917597 FYO917597 GIK917597 GSG917597 HCC917597 HLY917597 HVU917597 IFQ917597 IPM917597 IZI917597 JJE917597 JTA917597 KCW917597 KMS917597 KWO917597 LGK917597 LQG917597 MAC917597 MJY917597 MTU917597 NDQ917597 NNM917597 NXI917597 OHE917597 ORA917597 PAW917597 PKS917597 PUO917597 QEK917597 QOG917597 QYC917597 RHY917597 RRU917597 SBQ917597 SLM917597 SVI917597 TFE917597 TPA917597 TYW917597 UIS917597 USO917597 VCK917597 VMG917597 VWC917597 WFY917597 WPU917597 DI983133 NE983133 XA983133 AGW983133 AQS983133 BAO983133 BKK983133 BUG983133 CEC983133 CNY983133 CXU983133 DHQ983133 DRM983133 EBI983133 ELE983133 EVA983133 FEW983133 FOS983133 FYO983133 GIK983133 GSG983133 HCC983133 HLY983133 HVU983133 IFQ983133 IPM983133 IZI983133 JJE983133 JTA983133 KCW983133 KMS983133 KWO983133 LGK983133 LQG983133 MAC983133 MJY983133 MTU983133 NDQ983133 NNM983133 NXI983133 OHE983133 ORA983133 PAW983133 PKS983133 PUO983133 QEK983133 QOG983133 QYC983133 RHY983133 RRU983133 SBQ983133 SLM983133 SVI983133 TFE983133 TPA983133 TYW983133 UIS983133 USO983133 VCK983133 VMG983133 VWC983133 WFY983133 WPU983133 DG65629 NC65629 WY65629 AGU65629 AQQ65629 BAM65629 BKI65629 BUE65629 CEA65629 CNW65629 CXS65629 DHO65629 DRK65629 EBG65629 ELC65629 EUY65629 FEU65629 FOQ65629 FYM65629 GII65629 GSE65629 HCA65629 HLW65629 HVS65629 IFO65629 IPK65629 IZG65629 JJC65629 JSY65629 KCU65629 KMQ65629 KWM65629 LGI65629 LQE65629 MAA65629 MJW65629 MTS65629 NDO65629 NNK65629 NXG65629 OHC65629 OQY65629 PAU65629 PKQ65629 PUM65629 QEI65629 QOE65629 QYA65629 RHW65629 RRS65629 SBO65629 SLK65629 SVG65629 TFC65629 TOY65629 TYU65629 UIQ65629 USM65629 VCI65629 VME65629 VWA65629 WFW65629 WPS65629 DG131165 NC131165 WY131165 AGU131165 AQQ131165 BAM131165 BKI131165 BUE131165 CEA131165 CNW131165 CXS131165 DHO131165 DRK131165 EBG131165 ELC131165 EUY131165 FEU131165 FOQ131165 FYM131165 GII131165 GSE131165 HCA131165 HLW131165 HVS131165 IFO131165 IPK131165 IZG131165 JJC131165 JSY131165 KCU131165 KMQ131165 KWM131165 LGI131165 LQE131165 MAA131165 MJW131165 MTS131165 NDO131165 NNK131165 NXG131165 OHC131165 OQY131165 PAU131165 PKQ131165 PUM131165 QEI131165 QOE131165 QYA131165 RHW131165 RRS131165 SBO131165 SLK131165 SVG131165 TFC131165 TOY131165 TYU131165 UIQ131165 USM131165 VCI131165 VME131165 VWA131165 WFW131165 WPS131165 DG196701 NC196701 WY196701 AGU196701 AQQ196701 BAM196701 BKI196701 BUE196701 CEA196701 CNW196701 CXS196701 DHO196701 DRK196701 EBG196701 ELC196701 EUY196701 FEU196701 FOQ196701 FYM196701 GII196701 GSE196701 HCA196701 HLW196701 HVS196701 IFO196701 IPK196701 IZG196701 JJC196701 JSY196701 KCU196701 KMQ196701 KWM196701 LGI196701 LQE196701 MAA196701 MJW196701 MTS196701 NDO196701 NNK196701 NXG196701 OHC196701 OQY196701 PAU196701 PKQ196701 PUM196701 QEI196701 QOE196701 QYA196701 RHW196701 RRS196701 SBO196701 SLK196701 SVG196701 TFC196701 TOY196701 TYU196701 UIQ196701 USM196701 VCI196701 VME196701 VWA196701 WFW196701 WPS196701 DG262237 NC262237 WY262237 AGU262237 AQQ262237 BAM262237 BKI262237 BUE262237 CEA262237 CNW262237 CXS262237 DHO262237 DRK262237 EBG262237 ELC262237 EUY262237 FEU262237 FOQ262237 FYM262237 GII262237 GSE262237 HCA262237 HLW262237 HVS262237 IFO262237 IPK262237 IZG262237 JJC262237 JSY262237 KCU262237 KMQ262237 KWM262237 LGI262237 LQE262237 MAA262237 MJW262237 MTS262237 NDO262237 NNK262237 NXG262237 OHC262237 OQY262237 PAU262237 PKQ262237 PUM262237 QEI262237 QOE262237 QYA262237 RHW262237 RRS262237 SBO262237 SLK262237 SVG262237 TFC262237 TOY262237 TYU262237 UIQ262237 USM262237 VCI262237 VME262237 VWA262237 WFW262237 WPS262237 DG327773 NC327773 WY327773 AGU327773 AQQ327773 BAM327773 BKI327773 BUE327773 CEA327773 CNW327773 CXS327773 DHO327773 DRK327773 EBG327773 ELC327773 EUY327773 FEU327773 FOQ327773 FYM327773 GII327773 GSE327773 HCA327773 HLW327773 HVS327773 IFO327773 IPK327773 IZG327773 JJC327773 JSY327773 KCU327773 KMQ327773 KWM327773 LGI327773 LQE327773 MAA327773 MJW327773 MTS327773 NDO327773 NNK327773 NXG327773 OHC327773 OQY327773 PAU327773 PKQ327773 PUM327773 QEI327773 QOE327773 QYA327773 RHW327773 RRS327773 SBO327773 SLK327773 SVG327773 TFC327773 TOY327773 TYU327773 UIQ327773 USM327773 VCI327773 VME327773 VWA327773 WFW327773 WPS327773 DG393309 NC393309 WY393309 AGU393309 AQQ393309 BAM393309 BKI393309 BUE393309 CEA393309 CNW393309 CXS393309 DHO393309 DRK393309 EBG393309 ELC393309 EUY393309 FEU393309 FOQ393309 FYM393309 GII393309 GSE393309 HCA393309 HLW393309 HVS393309 IFO393309 IPK393309 IZG393309 JJC393309 JSY393309 KCU393309 KMQ393309 KWM393309 LGI393309 LQE393309 MAA393309 MJW393309 MTS393309 NDO393309 NNK393309 NXG393309 OHC393309 OQY393309 PAU393309 PKQ393309 PUM393309 QEI393309 QOE393309 QYA393309 RHW393309 RRS393309 SBO393309 SLK393309 SVG393309 TFC393309 TOY393309 TYU393309 UIQ393309 USM393309 VCI393309 VME393309 VWA393309 WFW393309 WPS393309 DG458845 NC458845 WY458845 AGU458845 AQQ458845 BAM458845 BKI458845 BUE458845 CEA458845 CNW458845 CXS458845 DHO458845 DRK458845 EBG458845 ELC458845 EUY458845 FEU458845 FOQ458845 FYM458845 GII458845 GSE458845 HCA458845 HLW458845 HVS458845 IFO458845 IPK458845 IZG458845 JJC458845 JSY458845 KCU458845 KMQ458845 KWM458845 LGI458845 LQE458845 MAA458845 MJW458845 MTS458845 NDO458845 NNK458845 NXG458845 OHC458845 OQY458845 PAU458845 PKQ458845 PUM458845 QEI458845 QOE458845 QYA458845 RHW458845 RRS458845 SBO458845 SLK458845 SVG458845 TFC458845 TOY458845 TYU458845 UIQ458845 USM458845 VCI458845 VME458845 VWA458845 WFW458845 WPS458845 DG524381 NC524381 WY524381 AGU524381 AQQ524381 BAM524381 BKI524381 BUE524381 CEA524381 CNW524381 CXS524381 DHO524381 DRK524381 EBG524381 ELC524381 EUY524381 FEU524381 FOQ524381 FYM524381 GII524381 GSE524381 HCA524381 HLW524381 HVS524381 IFO524381 IPK524381 IZG524381 JJC524381 JSY524381 KCU524381 KMQ524381 KWM524381 LGI524381 LQE524381 MAA524381 MJW524381 MTS524381 NDO524381 NNK524381 NXG524381 OHC524381 OQY524381 PAU524381 PKQ524381 PUM524381 QEI524381 QOE524381 QYA524381 RHW524381 RRS524381 SBO524381 SLK524381 SVG524381 TFC524381 TOY524381 TYU524381 UIQ524381 USM524381 VCI524381 VME524381 VWA524381 WFW524381 WPS524381 DG589917 NC589917 WY589917 AGU589917 AQQ589917 BAM589917 BKI589917 BUE589917 CEA589917 CNW589917 CXS589917 DHO589917 DRK589917 EBG589917 ELC589917 EUY589917 FEU589917 FOQ589917 FYM589917 GII589917 GSE589917 HCA589917 HLW589917 HVS589917 IFO589917 IPK589917 IZG589917 JJC589917 JSY589917 KCU589917 KMQ589917 KWM589917 LGI589917 LQE589917 MAA589917 MJW589917 MTS589917 NDO589917 NNK589917 NXG589917 OHC589917 OQY589917 PAU589917 PKQ589917 PUM589917 QEI589917 QOE589917 QYA589917 RHW589917 RRS589917 SBO589917 SLK589917 SVG589917 TFC589917 TOY589917 TYU589917 UIQ589917 USM589917 VCI589917 VME589917 VWA589917 WFW589917 WPS589917 DG655453 NC655453 WY655453 AGU655453 AQQ655453 BAM655453 BKI655453 BUE655453 CEA655453 CNW655453 CXS655453 DHO655453 DRK655453 EBG655453 ELC655453 EUY655453 FEU655453 FOQ655453 FYM655453 GII655453 GSE655453 HCA655453 HLW655453 HVS655453 IFO655453 IPK655453 IZG655453 JJC655453 JSY655453 KCU655453 KMQ655453 KWM655453 LGI655453 LQE655453 MAA655453 MJW655453 MTS655453 NDO655453 NNK655453 NXG655453 OHC655453 OQY655453 PAU655453 PKQ655453 PUM655453 QEI655453 QOE655453 QYA655453 RHW655453 RRS655453 SBO655453 SLK655453 SVG655453 TFC655453 TOY655453 TYU655453 UIQ655453 USM655453 VCI655453 VME655453 VWA655453 WFW655453 WPS655453 DG720989 NC720989 WY720989 AGU720989 AQQ720989 BAM720989 BKI720989 BUE720989 CEA720989 CNW720989 CXS720989 DHO720989 DRK720989 EBG720989 ELC720989 EUY720989 FEU720989 FOQ720989 FYM720989 GII720989 GSE720989 HCA720989 HLW720989 HVS720989 IFO720989 IPK720989 IZG720989 JJC720989 JSY720989 KCU720989 KMQ720989 KWM720989 LGI720989 LQE720989 MAA720989 MJW720989 MTS720989 NDO720989 NNK720989 NXG720989 OHC720989 OQY720989 PAU720989 PKQ720989 PUM720989 QEI720989 QOE720989 QYA720989 RHW720989 RRS720989 SBO720989 SLK720989 SVG720989 TFC720989 TOY720989 TYU720989 UIQ720989 USM720989 VCI720989 VME720989 VWA720989 WFW720989 WPS720989 DG786525 NC786525 WY786525 AGU786525 AQQ786525 BAM786525 BKI786525 BUE786525 CEA786525 CNW786525 CXS786525 DHO786525 DRK786525 EBG786525 ELC786525 EUY786525 FEU786525 FOQ786525 FYM786525 GII786525 GSE786525 HCA786525 HLW786525 HVS786525 IFO786525 IPK786525 IZG786525 JJC786525 JSY786525 KCU786525 KMQ786525 KWM786525 LGI786525 LQE786525 MAA786525 MJW786525 MTS786525 NDO786525 NNK786525 NXG786525 OHC786525 OQY786525 PAU786525 PKQ786525 PUM786525 QEI786525 QOE786525 QYA786525 RHW786525 RRS786525 SBO786525 SLK786525 SVG786525 TFC786525 TOY786525 TYU786525 UIQ786525 USM786525 VCI786525 VME786525 VWA786525 WFW786525 WPS786525 DG852061 NC852061 WY852061 AGU852061 AQQ852061 BAM852061 BKI852061 BUE852061 CEA852061 CNW852061 CXS852061 DHO852061 DRK852061 EBG852061 ELC852061 EUY852061 FEU852061 FOQ852061 FYM852061 GII852061 GSE852061 HCA852061 HLW852061 HVS852061 IFO852061 IPK852061 IZG852061 JJC852061 JSY852061 KCU852061 KMQ852061 KWM852061 LGI852061 LQE852061 MAA852061 MJW852061 MTS852061 NDO852061 NNK852061 NXG852061 OHC852061 OQY852061 PAU852061 PKQ852061 PUM852061 QEI852061 QOE852061 QYA852061 RHW852061 RRS852061 SBO852061 SLK852061 SVG852061 TFC852061 TOY852061 TYU852061 UIQ852061 USM852061 VCI852061 VME852061 VWA852061 WFW852061 WPS852061 DG917597 NC917597 WY917597 AGU917597 AQQ917597 BAM917597 BKI917597 BUE917597 CEA917597 CNW917597 CXS917597 DHO917597 DRK917597 EBG917597 ELC917597 EUY917597 FEU917597 FOQ917597 FYM917597 GII917597 GSE917597 HCA917597 HLW917597 HVS917597 IFO917597 IPK917597 IZG917597 JJC917597 JSY917597 KCU917597 KMQ917597 KWM917597 LGI917597 LQE917597 MAA917597 MJW917597 MTS917597 NDO917597 NNK917597 NXG917597 OHC917597 OQY917597 PAU917597 PKQ917597 PUM917597 QEI917597 QOE917597 QYA917597 RHW917597 RRS917597 SBO917597 SLK917597 SVG917597 TFC917597 TOY917597 TYU917597 UIQ917597 USM917597 VCI917597 VME917597 VWA917597 WFW917597 WPS917597 DG983133 NC983133 WY983133 AGU983133 AQQ983133 BAM983133 BKI983133 BUE983133 CEA983133 CNW983133 CXS983133 DHO983133 DRK983133 EBG983133 ELC983133 EUY983133 FEU983133 FOQ983133 FYM983133 GII983133 GSE983133 HCA983133 HLW983133 HVS983133 IFO983133 IPK983133 IZG983133 JJC983133 JSY983133 KCU983133 KMQ983133 KWM983133 LGI983133 LQE983133 MAA983133 MJW983133 MTS983133 NDO983133 NNK983133 NXG983133 OHC983133 OQY983133 PAU983133 PKQ983133 PUM983133 QEI983133 QOE983133 QYA983133 RHW983133 RRS983133 SBO983133 SLK983133 SVG983133 TFC983133 TOY983133 TYU983133 UIQ983133 USM983133 VCI983133 VME983133 VWA983133 WFW983133 WPS983133 DE65629 NA65629 WW65629 AGS65629 AQO65629 BAK65629 BKG65629 BUC65629 CDY65629 CNU65629 CXQ65629 DHM65629 DRI65629 EBE65629 ELA65629 EUW65629 FES65629 FOO65629 FYK65629 GIG65629 GSC65629 HBY65629 HLU65629 HVQ65629 IFM65629 IPI65629 IZE65629 JJA65629 JSW65629 KCS65629 KMO65629 KWK65629 LGG65629 LQC65629 LZY65629 MJU65629 MTQ65629 NDM65629 NNI65629 NXE65629 OHA65629 OQW65629 PAS65629 PKO65629 PUK65629 QEG65629 QOC65629 QXY65629 RHU65629 RRQ65629 SBM65629 SLI65629 SVE65629 TFA65629 TOW65629 TYS65629 UIO65629 USK65629 VCG65629 VMC65629 VVY65629 WFU65629 WPQ65629 DE131165 NA131165 WW131165 AGS131165 AQO131165 BAK131165 BKG131165 BUC131165 CDY131165 CNU131165 CXQ131165 DHM131165 DRI131165 EBE131165 ELA131165 EUW131165 FES131165 FOO131165 FYK131165 GIG131165 GSC131165 HBY131165 HLU131165 HVQ131165 IFM131165 IPI131165 IZE131165 JJA131165 JSW131165 KCS131165 KMO131165 KWK131165 LGG131165 LQC131165 LZY131165 MJU131165 MTQ131165 NDM131165 NNI131165 NXE131165 OHA131165 OQW131165 PAS131165 PKO131165 PUK131165 QEG131165 QOC131165 QXY131165 RHU131165 RRQ131165 SBM131165 SLI131165 SVE131165 TFA131165 TOW131165 TYS131165 UIO131165 USK131165 VCG131165 VMC131165 VVY131165 WFU131165 WPQ131165 DE196701 NA196701 WW196701 AGS196701 AQO196701 BAK196701 BKG196701 BUC196701 CDY196701 CNU196701 CXQ196701 DHM196701 DRI196701 EBE196701 ELA196701 EUW196701 FES196701 FOO196701 FYK196701 GIG196701 GSC196701 HBY196701 HLU196701 HVQ196701 IFM196701 IPI196701 IZE196701 JJA196701 JSW196701 KCS196701 KMO196701 KWK196701 LGG196701 LQC196701 LZY196701 MJU196701 MTQ196701 NDM196701 NNI196701 NXE196701 OHA196701 OQW196701 PAS196701 PKO196701 PUK196701 QEG196701 QOC196701 QXY196701 RHU196701 RRQ196701 SBM196701 SLI196701 SVE196701 TFA196701 TOW196701 TYS196701 UIO196701 USK196701 VCG196701 VMC196701 VVY196701 WFU196701 WPQ196701 DE262237 NA262237 WW262237 AGS262237 AQO262237 BAK262237 BKG262237 BUC262237 CDY262237 CNU262237 CXQ262237 DHM262237 DRI262237 EBE262237 ELA262237 EUW262237 FES262237 FOO262237 FYK262237 GIG262237 GSC262237 HBY262237 HLU262237 HVQ262237 IFM262237 IPI262237 IZE262237 JJA262237 JSW262237 KCS262237 KMO262237 KWK262237 LGG262237 LQC262237 LZY262237 MJU262237 MTQ262237 NDM262237 NNI262237 NXE262237 OHA262237 OQW262237 PAS262237 PKO262237 PUK262237 QEG262237 QOC262237 QXY262237 RHU262237 RRQ262237 SBM262237 SLI262237 SVE262237 TFA262237 TOW262237 TYS262237 UIO262237 USK262237 VCG262237 VMC262237 VVY262237 WFU262237 WPQ262237 DE327773 NA327773 WW327773 AGS327773 AQO327773 BAK327773 BKG327773 BUC327773 CDY327773 CNU327773 CXQ327773 DHM327773 DRI327773 EBE327773 ELA327773 EUW327773 FES327773 FOO327773 FYK327773 GIG327773 GSC327773 HBY327773 HLU327773 HVQ327773 IFM327773 IPI327773 IZE327773 JJA327773 JSW327773 KCS327773 KMO327773 KWK327773 LGG327773 LQC327773 LZY327773 MJU327773 MTQ327773 NDM327773 NNI327773 NXE327773 OHA327773 OQW327773 PAS327773 PKO327773 PUK327773 QEG327773 QOC327773 QXY327773 RHU327773 RRQ327773 SBM327773 SLI327773 SVE327773 TFA327773 TOW327773 TYS327773 UIO327773 USK327773 VCG327773 VMC327773 VVY327773 WFU327773 WPQ327773 DE393309 NA393309 WW393309 AGS393309 AQO393309 BAK393309 BKG393309 BUC393309 CDY393309 CNU393309 CXQ393309 DHM393309 DRI393309 EBE393309 ELA393309 EUW393309 FES393309 FOO393309 FYK393309 GIG393309 GSC393309 HBY393309 HLU393309 HVQ393309 IFM393309 IPI393309 IZE393309 JJA393309 JSW393309 KCS393309 KMO393309 KWK393309 LGG393309 LQC393309 LZY393309 MJU393309 MTQ393309 NDM393309 NNI393309 NXE393309 OHA393309 OQW393309 PAS393309 PKO393309 PUK393309 QEG393309 QOC393309 QXY393309 RHU393309 RRQ393309 SBM393309 SLI393309 SVE393309 TFA393309 TOW393309 TYS393309 UIO393309 USK393309 VCG393309 VMC393309 VVY393309 WFU393309 WPQ393309 DE458845 NA458845 WW458845 AGS458845 AQO458845 BAK458845 BKG458845 BUC458845 CDY458845 CNU458845 CXQ458845 DHM458845 DRI458845 EBE458845 ELA458845 EUW458845 FES458845 FOO458845 FYK458845 GIG458845 GSC458845 HBY458845 HLU458845 HVQ458845 IFM458845 IPI458845 IZE458845 JJA458845 JSW458845 KCS458845 KMO458845 KWK458845 LGG458845 LQC458845 LZY458845 MJU458845 MTQ458845 NDM458845 NNI458845 NXE458845 OHA458845 OQW458845 PAS458845 PKO458845 PUK458845 QEG458845 QOC458845 QXY458845 RHU458845 RRQ458845 SBM458845 SLI458845 SVE458845 TFA458845 TOW458845 TYS458845 UIO458845 USK458845 VCG458845 VMC458845 VVY458845 WFU458845 WPQ458845 DE524381 NA524381 WW524381 AGS524381 AQO524381 BAK524381 BKG524381 BUC524381 CDY524381 CNU524381 CXQ524381 DHM524381 DRI524381 EBE524381 ELA524381 EUW524381 FES524381 FOO524381 FYK524381 GIG524381 GSC524381 HBY524381 HLU524381 HVQ524381 IFM524381 IPI524381 IZE524381 JJA524381 JSW524381 KCS524381 KMO524381 KWK524381 LGG524381 LQC524381 LZY524381 MJU524381 MTQ524381 NDM524381 NNI524381 NXE524381 OHA524381 OQW524381 PAS524381 PKO524381 PUK524381 QEG524381 QOC524381 QXY524381 RHU524381 RRQ524381 SBM524381 SLI524381 SVE524381 TFA524381 TOW524381 TYS524381 UIO524381 USK524381 VCG524381 VMC524381 VVY524381 WFU524381 WPQ524381 DE589917 NA589917 WW589917 AGS589917 AQO589917 BAK589917 BKG589917 BUC589917 CDY589917 CNU589917 CXQ589917 DHM589917 DRI589917 EBE589917 ELA589917 EUW589917 FES589917 FOO589917 FYK589917 GIG589917 GSC589917 HBY589917 HLU589917 HVQ589917 IFM589917 IPI589917 IZE589917 JJA589917 JSW589917 KCS589917 KMO589917 KWK589917 LGG589917 LQC589917 LZY589917 MJU589917 MTQ589917 NDM589917 NNI589917 NXE589917 OHA589917 OQW589917 PAS589917 PKO589917 PUK589917 QEG589917 QOC589917 QXY589917 RHU589917 RRQ589917 SBM589917 SLI589917 SVE589917 TFA589917 TOW589917 TYS589917 UIO589917 USK589917 VCG589917 VMC589917 VVY589917 WFU589917 WPQ589917 DE655453 NA655453 WW655453 AGS655453 AQO655453 BAK655453 BKG655453 BUC655453 CDY655453 CNU655453 CXQ655453 DHM655453 DRI655453 EBE655453 ELA655453 EUW655453 FES655453 FOO655453 FYK655453 GIG655453 GSC655453 HBY655453 HLU655453 HVQ655453 IFM655453 IPI655453 IZE655453 JJA655453 JSW655453 KCS655453 KMO655453 KWK655453 LGG655453 LQC655453 LZY655453 MJU655453 MTQ655453 NDM655453 NNI655453 NXE655453 OHA655453 OQW655453 PAS655453 PKO655453 PUK655453 QEG655453 QOC655453 QXY655453 RHU655453 RRQ655453 SBM655453 SLI655453 SVE655453 TFA655453 TOW655453 TYS655453 UIO655453 USK655453 VCG655453 VMC655453 VVY655453 WFU655453 WPQ655453 DE720989 NA720989 WW720989 AGS720989 AQO720989 BAK720989 BKG720989 BUC720989 CDY720989 CNU720989 CXQ720989 DHM720989 DRI720989 EBE720989 ELA720989 EUW720989 FES720989 FOO720989 FYK720989 GIG720989 GSC720989 HBY720989 HLU720989 HVQ720989 IFM720989 IPI720989 IZE720989 JJA720989 JSW720989 KCS720989 KMO720989 KWK720989 LGG720989 LQC720989 LZY720989 MJU720989 MTQ720989 NDM720989 NNI720989 NXE720989 OHA720989 OQW720989 PAS720989 PKO720989 PUK720989 QEG720989 QOC720989 QXY720989 RHU720989 RRQ720989 SBM720989 SLI720989 SVE720989 TFA720989 TOW720989 TYS720989 UIO720989 USK720989 VCG720989 VMC720989 VVY720989 WFU720989 WPQ720989 DE786525 NA786525 WW786525 AGS786525 AQO786525 BAK786525 BKG786525 BUC786525 CDY786525 CNU786525 CXQ786525 DHM786525 DRI786525 EBE786525 ELA786525 EUW786525 FES786525 FOO786525 FYK786525 GIG786525 GSC786525 HBY786525 HLU786525 HVQ786525 IFM786525 IPI786525 IZE786525 JJA786525 JSW786525 KCS786525 KMO786525 KWK786525 LGG786525 LQC786525 LZY786525 MJU786525 MTQ786525 NDM786525 NNI786525 NXE786525 OHA786525 OQW786525 PAS786525 PKO786525 PUK786525 QEG786525 QOC786525 QXY786525 RHU786525 RRQ786525 SBM786525 SLI786525 SVE786525 TFA786525 TOW786525 TYS786525 UIO786525 USK786525 VCG786525 VMC786525 VVY786525 WFU786525 WPQ786525 DE852061 NA852061 WW852061 AGS852061 AQO852061 BAK852061 BKG852061 BUC852061 CDY852061 CNU852061 CXQ852061 DHM852061 DRI852061 EBE852061 ELA852061 EUW852061 FES852061 FOO852061 FYK852061 GIG852061 GSC852061 HBY852061 HLU852061 HVQ852061 IFM852061 IPI852061 IZE852061 JJA852061 JSW852061 KCS852061 KMO852061 KWK852061 LGG852061 LQC852061 LZY852061 MJU852061 MTQ852061 NDM852061 NNI852061 NXE852061 OHA852061 OQW852061 PAS852061 PKO852061 PUK852061 QEG852061 QOC852061 QXY852061 RHU852061 RRQ852061 SBM852061 SLI852061 SVE852061 TFA852061 TOW852061 TYS852061 UIO852061 USK852061 VCG852061 VMC852061 VVY852061 WFU852061 WPQ852061 DE917597 NA917597 WW917597 AGS917597 AQO917597 BAK917597 BKG917597 BUC917597 CDY917597 CNU917597 CXQ917597 DHM917597 DRI917597 EBE917597 ELA917597 EUW917597 FES917597 FOO917597 FYK917597 GIG917597 GSC917597 HBY917597 HLU917597 HVQ917597 IFM917597 IPI917597 IZE917597 JJA917597 JSW917597 KCS917597 KMO917597 KWK917597 LGG917597 LQC917597 LZY917597 MJU917597 MTQ917597 NDM917597 NNI917597 NXE917597 OHA917597 OQW917597 PAS917597 PKO917597 PUK917597 QEG917597 QOC917597 QXY917597 RHU917597 RRQ917597 SBM917597 SLI917597 SVE917597 TFA917597 TOW917597 TYS917597 UIO917597 USK917597 VCG917597 VMC917597 VVY917597 WFU917597 WPQ917597 DE983133 NA983133 WW983133 AGS983133 AQO983133 BAK983133 BKG983133 BUC983133 CDY983133 CNU983133 CXQ983133 DHM983133 DRI983133 EBE983133 ELA983133 EUW983133 FES983133 FOO983133 FYK983133 GIG983133 GSC983133 HBY983133 HLU983133 HVQ983133 IFM983133 IPI983133 IZE983133 JJA983133 JSW983133 KCS983133 KMO983133 KWK983133 LGG983133 LQC983133 LZY983133 MJU983133 MTQ983133 NDM983133 NNI983133 NXE983133 OHA983133 OQW983133 PAS983133 PKO983133 PUK983133 QEG983133 QOC983133 QXY983133 RHU983133 RRQ983133 SBM983133 SLI983133 SVE983133 TFA983133 TOW983133 TYS983133 UIO983133 USK983133 VCG983133 VMC983133 VVY983133 WFU983133 WPQ983133 DC65629 MY65629 WU65629 AGQ65629 AQM65629 BAI65629 BKE65629 BUA65629 CDW65629 CNS65629 CXO65629 DHK65629 DRG65629 EBC65629 EKY65629 EUU65629 FEQ65629 FOM65629 FYI65629 GIE65629 GSA65629 HBW65629 HLS65629 HVO65629 IFK65629 IPG65629 IZC65629 JIY65629 JSU65629 KCQ65629 KMM65629 KWI65629 LGE65629 LQA65629 LZW65629 MJS65629 MTO65629 NDK65629 NNG65629 NXC65629 OGY65629 OQU65629 PAQ65629 PKM65629 PUI65629 QEE65629 QOA65629 QXW65629 RHS65629 RRO65629 SBK65629 SLG65629 SVC65629 TEY65629 TOU65629 TYQ65629 UIM65629 USI65629 VCE65629 VMA65629 VVW65629 WFS65629 WPO65629 DC131165 MY131165 WU131165 AGQ131165 AQM131165 BAI131165 BKE131165 BUA131165 CDW131165 CNS131165 CXO131165 DHK131165 DRG131165 EBC131165 EKY131165 EUU131165 FEQ131165 FOM131165 FYI131165 GIE131165 GSA131165 HBW131165 HLS131165 HVO131165 IFK131165 IPG131165 IZC131165 JIY131165 JSU131165 KCQ131165 KMM131165 KWI131165 LGE131165 LQA131165 LZW131165 MJS131165 MTO131165 NDK131165 NNG131165 NXC131165 OGY131165 OQU131165 PAQ131165 PKM131165 PUI131165 QEE131165 QOA131165 QXW131165 RHS131165 RRO131165 SBK131165 SLG131165 SVC131165 TEY131165 TOU131165 TYQ131165 UIM131165 USI131165 VCE131165 VMA131165 VVW131165 WFS131165 WPO131165 DC196701 MY196701 WU196701 AGQ196701 AQM196701 BAI196701 BKE196701 BUA196701 CDW196701 CNS196701 CXO196701 DHK196701 DRG196701 EBC196701 EKY196701 EUU196701 FEQ196701 FOM196701 FYI196701 GIE196701 GSA196701 HBW196701 HLS196701 HVO196701 IFK196701 IPG196701 IZC196701 JIY196701 JSU196701 KCQ196701 KMM196701 KWI196701 LGE196701 LQA196701 LZW196701 MJS196701 MTO196701 NDK196701 NNG196701 NXC196701 OGY196701 OQU196701 PAQ196701 PKM196701 PUI196701 QEE196701 QOA196701 QXW196701 RHS196701 RRO196701 SBK196701 SLG196701 SVC196701 TEY196701 TOU196701 TYQ196701 UIM196701 USI196701 VCE196701 VMA196701 VVW196701 WFS196701 WPO196701 DC262237 MY262237 WU262237 AGQ262237 AQM262237 BAI262237 BKE262237 BUA262237 CDW262237 CNS262237 CXO262237 DHK262237 DRG262237 EBC262237 EKY262237 EUU262237 FEQ262237 FOM262237 FYI262237 GIE262237 GSA262237 HBW262237 HLS262237 HVO262237 IFK262237 IPG262237 IZC262237 JIY262237 JSU262237 KCQ262237 KMM262237 KWI262237 LGE262237 LQA262237 LZW262237 MJS262237 MTO262237 NDK262237 NNG262237 NXC262237 OGY262237 OQU262237 PAQ262237 PKM262237 PUI262237 QEE262237 QOA262237 QXW262237 RHS262237 RRO262237 SBK262237 SLG262237 SVC262237 TEY262237 TOU262237 TYQ262237 UIM262237 USI262237 VCE262237 VMA262237 VVW262237 WFS262237 WPO262237 DC327773 MY327773 WU327773 AGQ327773 AQM327773 BAI327773 BKE327773 BUA327773 CDW327773 CNS327773 CXO327773 DHK327773 DRG327773 EBC327773 EKY327773 EUU327773 FEQ327773 FOM327773 FYI327773 GIE327773 GSA327773 HBW327773 HLS327773 HVO327773 IFK327773 IPG327773 IZC327773 JIY327773 JSU327773 KCQ327773 KMM327773 KWI327773 LGE327773 LQA327773 LZW327773 MJS327773 MTO327773 NDK327773 NNG327773 NXC327773 OGY327773 OQU327773 PAQ327773 PKM327773 PUI327773 QEE327773 QOA327773 QXW327773 RHS327773 RRO327773 SBK327773 SLG327773 SVC327773 TEY327773 TOU327773 TYQ327773 UIM327773 USI327773 VCE327773 VMA327773 VVW327773 WFS327773 WPO327773 DC393309 MY393309 WU393309 AGQ393309 AQM393309 BAI393309 BKE393309 BUA393309 CDW393309 CNS393309 CXO393309 DHK393309 DRG393309 EBC393309 EKY393309 EUU393309 FEQ393309 FOM393309 FYI393309 GIE393309 GSA393309 HBW393309 HLS393309 HVO393309 IFK393309 IPG393309 IZC393309 JIY393309 JSU393309 KCQ393309 KMM393309 KWI393309 LGE393309 LQA393309 LZW393309 MJS393309 MTO393309 NDK393309 NNG393309 NXC393309 OGY393309 OQU393309 PAQ393309 PKM393309 PUI393309 QEE393309 QOA393309 QXW393309 RHS393309 RRO393309 SBK393309 SLG393309 SVC393309 TEY393309 TOU393309 TYQ393309 UIM393309 USI393309 VCE393309 VMA393309 VVW393309 WFS393309 WPO393309 DC458845 MY458845 WU458845 AGQ458845 AQM458845 BAI458845 BKE458845 BUA458845 CDW458845 CNS458845 CXO458845 DHK458845 DRG458845 EBC458845 EKY458845 EUU458845 FEQ458845 FOM458845 FYI458845 GIE458845 GSA458845 HBW458845 HLS458845 HVO458845 IFK458845 IPG458845 IZC458845 JIY458845 JSU458845 KCQ458845 KMM458845 KWI458845 LGE458845 LQA458845 LZW458845 MJS458845 MTO458845 NDK458845 NNG458845 NXC458845 OGY458845 OQU458845 PAQ458845 PKM458845 PUI458845 QEE458845 QOA458845 QXW458845 RHS458845 RRO458845 SBK458845 SLG458845 SVC458845 TEY458845 TOU458845 TYQ458845 UIM458845 USI458845 VCE458845 VMA458845 VVW458845 WFS458845 WPO458845 DC524381 MY524381 WU524381 AGQ524381 AQM524381 BAI524381 BKE524381 BUA524381 CDW524381 CNS524381 CXO524381 DHK524381 DRG524381 EBC524381 EKY524381 EUU524381 FEQ524381 FOM524381 FYI524381 GIE524381 GSA524381 HBW524381 HLS524381 HVO524381 IFK524381 IPG524381 IZC524381 JIY524381 JSU524381 KCQ524381 KMM524381 KWI524381 LGE524381 LQA524381 LZW524381 MJS524381 MTO524381 NDK524381 NNG524381 NXC524381 OGY524381 OQU524381 PAQ524381 PKM524381 PUI524381 QEE524381 QOA524381 QXW524381 RHS524381 RRO524381 SBK524381 SLG524381 SVC524381 TEY524381 TOU524381 TYQ524381 UIM524381 USI524381 VCE524381 VMA524381 VVW524381 WFS524381 WPO524381 DC589917 MY589917 WU589917 AGQ589917 AQM589917 BAI589917 BKE589917 BUA589917 CDW589917 CNS589917 CXO589917 DHK589917 DRG589917 EBC589917 EKY589917 EUU589917 FEQ589917 FOM589917 FYI589917 GIE589917 GSA589917 HBW589917 HLS589917 HVO589917 IFK589917 IPG589917 IZC589917 JIY589917 JSU589917 KCQ589917 KMM589917 KWI589917 LGE589917 LQA589917 LZW589917 MJS589917 MTO589917 NDK589917 NNG589917 NXC589917 OGY589917 OQU589917 PAQ589917 PKM589917 PUI589917 QEE589917 QOA589917 QXW589917 RHS589917 RRO589917 SBK589917 SLG589917 SVC589917 TEY589917 TOU589917 TYQ589917 UIM589917 USI589917 VCE589917 VMA589917 VVW589917 WFS589917 WPO589917 DC655453 MY655453 WU655453 AGQ655453 AQM655453 BAI655453 BKE655453 BUA655453 CDW655453 CNS655453 CXO655453 DHK655453 DRG655453 EBC655453 EKY655453 EUU655453 FEQ655453 FOM655453 FYI655453 GIE655453 GSA655453 HBW655453 HLS655453 HVO655453 IFK655453 IPG655453 IZC655453 JIY655453 JSU655453 KCQ655453 KMM655453 KWI655453 LGE655453 LQA655453 LZW655453 MJS655453 MTO655453 NDK655453 NNG655453 NXC655453 OGY655453 OQU655453 PAQ655453 PKM655453 PUI655453 QEE655453 QOA655453 QXW655453 RHS655453 RRO655453 SBK655453 SLG655453 SVC655453 TEY655453 TOU655453 TYQ655453 UIM655453 USI655453 VCE655453 VMA655453 VVW655453 WFS655453 WPO655453 DC720989 MY720989 WU720989 AGQ720989 AQM720989 BAI720989 BKE720989 BUA720989 CDW720989 CNS720989 CXO720989 DHK720989 DRG720989 EBC720989 EKY720989 EUU720989 FEQ720989 FOM720989 FYI720989 GIE720989 GSA720989 HBW720989 HLS720989 HVO720989 IFK720989 IPG720989 IZC720989 JIY720989 JSU720989 KCQ720989 KMM720989 KWI720989 LGE720989 LQA720989 LZW720989 MJS720989 MTO720989 NDK720989 NNG720989 NXC720989 OGY720989 OQU720989 PAQ720989 PKM720989 PUI720989 QEE720989 QOA720989 QXW720989 RHS720989 RRO720989 SBK720989 SLG720989 SVC720989 TEY720989 TOU720989 TYQ720989 UIM720989 USI720989 VCE720989 VMA720989 VVW720989 WFS720989 WPO720989 DC786525 MY786525 WU786525 AGQ786525 AQM786525 BAI786525 BKE786525 BUA786525 CDW786525 CNS786525 CXO786525 DHK786525 DRG786525 EBC786525 EKY786525 EUU786525 FEQ786525 FOM786525 FYI786525 GIE786525 GSA786525 HBW786525 HLS786525 HVO786525 IFK786525 IPG786525 IZC786525 JIY786525 JSU786525 KCQ786525 KMM786525 KWI786525 LGE786525 LQA786525 LZW786525 MJS786525 MTO786525 NDK786525 NNG786525 NXC786525 OGY786525 OQU786525 PAQ786525 PKM786525 PUI786525 QEE786525 QOA786525 QXW786525 RHS786525 RRO786525 SBK786525 SLG786525 SVC786525 TEY786525 TOU786525 TYQ786525 UIM786525 USI786525 VCE786525 VMA786525 VVW786525 WFS786525 WPO786525 DC852061 MY852061 WU852061 AGQ852061 AQM852061 BAI852061 BKE852061 BUA852061 CDW852061 CNS852061 CXO852061 DHK852061 DRG852061 EBC852061 EKY852061 EUU852061 FEQ852061 FOM852061 FYI852061 GIE852061 GSA852061 HBW852061 HLS852061 HVO852061 IFK852061 IPG852061 IZC852061 JIY852061 JSU852061 KCQ852061 KMM852061 KWI852061 LGE852061 LQA852061 LZW852061 MJS852061 MTO852061 NDK852061 NNG852061 NXC852061 OGY852061 OQU852061 PAQ852061 PKM852061 PUI852061 QEE852061 QOA852061 QXW852061 RHS852061 RRO852061 SBK852061 SLG852061 SVC852061 TEY852061 TOU852061 TYQ852061 UIM852061 USI852061 VCE852061 VMA852061 VVW852061 WFS852061 WPO852061 DC917597 MY917597 WU917597 AGQ917597 AQM917597 BAI917597 BKE917597 BUA917597 CDW917597 CNS917597 CXO917597 DHK917597 DRG917597 EBC917597 EKY917597 EUU917597 FEQ917597 FOM917597 FYI917597 GIE917597 GSA917597 HBW917597 HLS917597 HVO917597 IFK917597 IPG917597 IZC917597 JIY917597 JSU917597 KCQ917597 KMM917597 KWI917597 LGE917597 LQA917597 LZW917597 MJS917597 MTO917597 NDK917597 NNG917597 NXC917597 OGY917597 OQU917597 PAQ917597 PKM917597 PUI917597 QEE917597 QOA917597 QXW917597 RHS917597 RRO917597 SBK917597 SLG917597 SVC917597 TEY917597 TOU917597 TYQ917597 UIM917597 USI917597 VCE917597 VMA917597 VVW917597 WFS917597 WPO917597 DC983133 MY983133 WU983133 AGQ983133 AQM983133 BAI983133 BKE983133 BUA983133 CDW983133 CNS983133 CXO983133 DHK983133 DRG983133 EBC983133 EKY983133 EUU983133 FEQ983133 FOM983133 FYI983133 GIE983133 GSA983133 HBW983133 HLS983133 HVO983133 IFK983133 IPG983133 IZC983133 JIY983133 JSU983133 KCQ983133 KMM983133 KWI983133 LGE983133 LQA983133 LZW983133 MJS983133 MTO983133 NDK983133 NNG983133 NXC983133 OGY983133 OQU983133 PAQ983133 PKM983133 PUI983133 QEE983133 QOA983133 QXW983133 RHS983133 RRO983133 SBK983133 SLG983133 SVC983133 TEY983133 TOU983133 TYQ983133 UIM983133 USI983133 VCE983133 VMA983133 VVW983133 WFS983133 WPO983133 DA65629 MW65629 WS65629 AGO65629 AQK65629 BAG65629 BKC65629 BTY65629 CDU65629 CNQ65629 CXM65629 DHI65629 DRE65629 EBA65629 EKW65629 EUS65629 FEO65629 FOK65629 FYG65629 GIC65629 GRY65629 HBU65629 HLQ65629 HVM65629 IFI65629 IPE65629 IZA65629 JIW65629 JSS65629 KCO65629 KMK65629 KWG65629 LGC65629 LPY65629 LZU65629 MJQ65629 MTM65629 NDI65629 NNE65629 NXA65629 OGW65629 OQS65629 PAO65629 PKK65629 PUG65629 QEC65629 QNY65629 QXU65629 RHQ65629 RRM65629 SBI65629 SLE65629 SVA65629 TEW65629 TOS65629 TYO65629 UIK65629 USG65629 VCC65629 VLY65629 VVU65629 WFQ65629 WPM65629 DA131165 MW131165 WS131165 AGO131165 AQK131165 BAG131165 BKC131165 BTY131165 CDU131165 CNQ131165 CXM131165 DHI131165 DRE131165 EBA131165 EKW131165 EUS131165 FEO131165 FOK131165 FYG131165 GIC131165 GRY131165 HBU131165 HLQ131165 HVM131165 IFI131165 IPE131165 IZA131165 JIW131165 JSS131165 KCO131165 KMK131165 KWG131165 LGC131165 LPY131165 LZU131165 MJQ131165 MTM131165 NDI131165 NNE131165 NXA131165 OGW131165 OQS131165 PAO131165 PKK131165 PUG131165 QEC131165 QNY131165 QXU131165 RHQ131165 RRM131165 SBI131165 SLE131165 SVA131165 TEW131165 TOS131165 TYO131165 UIK131165 USG131165 VCC131165 VLY131165 VVU131165 WFQ131165 WPM131165 DA196701 MW196701 WS196701 AGO196701 AQK196701 BAG196701 BKC196701 BTY196701 CDU196701 CNQ196701 CXM196701 DHI196701 DRE196701 EBA196701 EKW196701 EUS196701 FEO196701 FOK196701 FYG196701 GIC196701 GRY196701 HBU196701 HLQ196701 HVM196701 IFI196701 IPE196701 IZA196701 JIW196701 JSS196701 KCO196701 KMK196701 KWG196701 LGC196701 LPY196701 LZU196701 MJQ196701 MTM196701 NDI196701 NNE196701 NXA196701 OGW196701 OQS196701 PAO196701 PKK196701 PUG196701 QEC196701 QNY196701 QXU196701 RHQ196701 RRM196701 SBI196701 SLE196701 SVA196701 TEW196701 TOS196701 TYO196701 UIK196701 USG196701 VCC196701 VLY196701 VVU196701 WFQ196701 WPM196701 DA262237 MW262237 WS262237 AGO262237 AQK262237 BAG262237 BKC262237 BTY262237 CDU262237 CNQ262237 CXM262237 DHI262237 DRE262237 EBA262237 EKW262237 EUS262237 FEO262237 FOK262237 FYG262237 GIC262237 GRY262237 HBU262237 HLQ262237 HVM262237 IFI262237 IPE262237 IZA262237 JIW262237 JSS262237 KCO262237 KMK262237 KWG262237 LGC262237 LPY262237 LZU262237 MJQ262237 MTM262237 NDI262237 NNE262237 NXA262237 OGW262237 OQS262237 PAO262237 PKK262237 PUG262237 QEC262237 QNY262237 QXU262237 RHQ262237 RRM262237 SBI262237 SLE262237 SVA262237 TEW262237 TOS262237 TYO262237 UIK262237 USG262237 VCC262237 VLY262237 VVU262237 WFQ262237 WPM262237 DA327773 MW327773 WS327773 AGO327773 AQK327773 BAG327773 BKC327773 BTY327773 CDU327773 CNQ327773 CXM327773 DHI327773 DRE327773 EBA327773 EKW327773 EUS327773 FEO327773 FOK327773 FYG327773 GIC327773 GRY327773 HBU327773 HLQ327773 HVM327773 IFI327773 IPE327773 IZA327773 JIW327773 JSS327773 KCO327773 KMK327773 KWG327773 LGC327773 LPY327773 LZU327773 MJQ327773 MTM327773 NDI327773 NNE327773 NXA327773 OGW327773 OQS327773 PAO327773 PKK327773 PUG327773 QEC327773 QNY327773 QXU327773 RHQ327773 RRM327773 SBI327773 SLE327773 SVA327773 TEW327773 TOS327773 TYO327773 UIK327773 USG327773 VCC327773 VLY327773 VVU327773 WFQ327773 WPM327773 DA393309 MW393309 WS393309 AGO393309 AQK393309 BAG393309 BKC393309 BTY393309 CDU393309 CNQ393309 CXM393309 DHI393309 DRE393309 EBA393309 EKW393309 EUS393309 FEO393309 FOK393309 FYG393309 GIC393309 GRY393309 HBU393309 HLQ393309 HVM393309 IFI393309 IPE393309 IZA393309 JIW393309 JSS393309 KCO393309 KMK393309 KWG393309 LGC393309 LPY393309 LZU393309 MJQ393309 MTM393309 NDI393309 NNE393309 NXA393309 OGW393309 OQS393309 PAO393309 PKK393309 PUG393309 QEC393309 QNY393309 QXU393309 RHQ393309 RRM393309 SBI393309 SLE393309 SVA393309 TEW393309 TOS393309 TYO393309 UIK393309 USG393309 VCC393309 VLY393309 VVU393309 WFQ393309 WPM393309 DA458845 MW458845 WS458845 AGO458845 AQK458845 BAG458845 BKC458845 BTY458845 CDU458845 CNQ458845 CXM458845 DHI458845 DRE458845 EBA458845 EKW458845 EUS458845 FEO458845 FOK458845 FYG458845 GIC458845 GRY458845 HBU458845 HLQ458845 HVM458845 IFI458845 IPE458845 IZA458845 JIW458845 JSS458845 KCO458845 KMK458845 KWG458845 LGC458845 LPY458845 LZU458845 MJQ458845 MTM458845 NDI458845 NNE458845 NXA458845 OGW458845 OQS458845 PAO458845 PKK458845 PUG458845 QEC458845 QNY458845 QXU458845 RHQ458845 RRM458845 SBI458845 SLE458845 SVA458845 TEW458845 TOS458845 TYO458845 UIK458845 USG458845 VCC458845 VLY458845 VVU458845 WFQ458845 WPM458845 DA524381 MW524381 WS524381 AGO524381 AQK524381 BAG524381 BKC524381 BTY524381 CDU524381 CNQ524381 CXM524381 DHI524381 DRE524381 EBA524381 EKW524381 EUS524381 FEO524381 FOK524381 FYG524381 GIC524381 GRY524381 HBU524381 HLQ524381 HVM524381 IFI524381 IPE524381 IZA524381 JIW524381 JSS524381 KCO524381 KMK524381 KWG524381 LGC524381 LPY524381 LZU524381 MJQ524381 MTM524381 NDI524381 NNE524381 NXA524381 OGW524381 OQS524381 PAO524381 PKK524381 PUG524381 QEC524381 QNY524381 QXU524381 RHQ524381 RRM524381 SBI524381 SLE524381 SVA524381 TEW524381 TOS524381 TYO524381 UIK524381 USG524381 VCC524381 VLY524381 VVU524381 WFQ524381 WPM524381 DA589917 MW589917 WS589917 AGO589917 AQK589917 BAG589917 BKC589917 BTY589917 CDU589917 CNQ589917 CXM589917 DHI589917 DRE589917 EBA589917 EKW589917 EUS589917 FEO589917 FOK589917 FYG589917 GIC589917 GRY589917 HBU589917 HLQ589917 HVM589917 IFI589917 IPE589917 IZA589917 JIW589917 JSS589917 KCO589917 KMK589917 KWG589917 LGC589917 LPY589917 LZU589917 MJQ589917 MTM589917 NDI589917 NNE589917 NXA589917 OGW589917 OQS589917 PAO589917 PKK589917 PUG589917 QEC589917 QNY589917 QXU589917 RHQ589917 RRM589917 SBI589917 SLE589917 SVA589917 TEW589917 TOS589917 TYO589917 UIK589917 USG589917 VCC589917 VLY589917 VVU589917 WFQ589917 WPM589917 DA655453 MW655453 WS655453 AGO655453 AQK655453 BAG655453 BKC655453 BTY655453 CDU655453 CNQ655453 CXM655453 DHI655453 DRE655453 EBA655453 EKW655453 EUS655453 FEO655453 FOK655453 FYG655453 GIC655453 GRY655453 HBU655453 HLQ655453 HVM655453 IFI655453 IPE655453 IZA655453 JIW655453 JSS655453 KCO655453 KMK655453 KWG655453 LGC655453 LPY655453 LZU655453 MJQ655453 MTM655453 NDI655453 NNE655453 NXA655453 OGW655453 OQS655453 PAO655453 PKK655453 PUG655453 QEC655453 QNY655453 QXU655453 RHQ655453 RRM655453 SBI655453 SLE655453 SVA655453 TEW655453 TOS655453 TYO655453 UIK655453 USG655453 VCC655453 VLY655453 VVU655453 WFQ655453 WPM655453 DA720989 MW720989 WS720989 AGO720989 AQK720989 BAG720989 BKC720989 BTY720989 CDU720989 CNQ720989 CXM720989 DHI720989 DRE720989 EBA720989 EKW720989 EUS720989 FEO720989 FOK720989 FYG720989 GIC720989 GRY720989 HBU720989 HLQ720989 HVM720989 IFI720989 IPE720989 IZA720989 JIW720989 JSS720989 KCO720989 KMK720989 KWG720989 LGC720989 LPY720989 LZU720989 MJQ720989 MTM720989 NDI720989 NNE720989 NXA720989 OGW720989 OQS720989 PAO720989 PKK720989 PUG720989 QEC720989 QNY720989 QXU720989 RHQ720989 RRM720989 SBI720989 SLE720989 SVA720989 TEW720989 TOS720989 TYO720989 UIK720989 USG720989 VCC720989 VLY720989 VVU720989 WFQ720989 WPM720989 DA786525 MW786525 WS786525 AGO786525 AQK786525 BAG786525 BKC786525 BTY786525 CDU786525 CNQ786525 CXM786525 DHI786525 DRE786525 EBA786525 EKW786525 EUS786525 FEO786525 FOK786525 FYG786525 GIC786525 GRY786525 HBU786525 HLQ786525 HVM786525 IFI786525 IPE786525 IZA786525 JIW786525 JSS786525 KCO786525 KMK786525 KWG786525 LGC786525 LPY786525 LZU786525 MJQ786525 MTM786525 NDI786525 NNE786525 NXA786525 OGW786525 OQS786525 PAO786525 PKK786525 PUG786525 QEC786525 QNY786525 QXU786525 RHQ786525 RRM786525 SBI786525 SLE786525 SVA786525 TEW786525 TOS786525 TYO786525 UIK786525 USG786525 VCC786525 VLY786525 VVU786525 WFQ786525 WPM786525 DA852061 MW852061 WS852061 AGO852061 AQK852061 BAG852061 BKC852061 BTY852061 CDU852061 CNQ852061 CXM852061 DHI852061 DRE852061 EBA852061 EKW852061 EUS852061 FEO852061 FOK852061 FYG852061 GIC852061 GRY852061 HBU852061 HLQ852061 HVM852061 IFI852061 IPE852061 IZA852061 JIW852061 JSS852061 KCO852061 KMK852061 KWG852061 LGC852061 LPY852061 LZU852061 MJQ852061 MTM852061 NDI852061 NNE852061 NXA852061 OGW852061 OQS852061 PAO852061 PKK852061 PUG852061 QEC852061 QNY852061 QXU852061 RHQ852061 RRM852061 SBI852061 SLE852061 SVA852061 TEW852061 TOS852061 TYO852061 UIK852061 USG852061 VCC852061 VLY852061 VVU852061 WFQ852061 WPM852061 DA917597 MW917597 WS917597 AGO917597 AQK917597 BAG917597 BKC917597 BTY917597 CDU917597 CNQ917597 CXM917597 DHI917597 DRE917597 EBA917597 EKW917597 EUS917597 FEO917597 FOK917597 FYG917597 GIC917597 GRY917597 HBU917597 HLQ917597 HVM917597 IFI917597 IPE917597 IZA917597 JIW917597 JSS917597 KCO917597 KMK917597 KWG917597 LGC917597 LPY917597 LZU917597 MJQ917597 MTM917597 NDI917597 NNE917597 NXA917597 OGW917597 OQS917597 PAO917597 PKK917597 PUG917597 QEC917597 QNY917597 QXU917597 RHQ917597 RRM917597 SBI917597 SLE917597 SVA917597 TEW917597 TOS917597 TYO917597 UIK917597 USG917597 VCC917597 VLY917597 VVU917597 WFQ917597 WPM917597 DA983133 MW983133 WS983133 AGO983133 AQK983133 BAG983133 BKC983133 BTY983133 CDU983133 CNQ983133 CXM983133 DHI983133 DRE983133 EBA983133 EKW983133 EUS983133 FEO983133 FOK983133 FYG983133 GIC983133 GRY983133 HBU983133 HLQ983133 HVM983133 IFI983133 IPE983133 IZA983133 JIW983133 JSS983133 KCO983133 KMK983133 KWG983133 LGC983133 LPY983133 LZU983133 MJQ983133 MTM983133 NDI983133 NNE983133 NXA983133 OGW983133 OQS983133 PAO983133 PKK983133 PUG983133 QEC983133 QNY983133 QXU983133 RHQ983133 RRM983133 SBI983133 SLE983133 SVA983133 TEW983133 TOS983133 TYO983133 UIK983133 USG983133 VCC983133 VLY983133 VVU983133 WFQ983133 WPM983133 CY65629 MU65629 WQ65629 AGM65629 AQI65629 BAE65629 BKA65629 BTW65629 CDS65629 CNO65629 CXK65629 DHG65629 DRC65629 EAY65629 EKU65629 EUQ65629 FEM65629 FOI65629 FYE65629 GIA65629 GRW65629 HBS65629 HLO65629 HVK65629 IFG65629 IPC65629 IYY65629 JIU65629 JSQ65629 KCM65629 KMI65629 KWE65629 LGA65629 LPW65629 LZS65629 MJO65629 MTK65629 NDG65629 NNC65629 NWY65629 OGU65629 OQQ65629 PAM65629 PKI65629 PUE65629 QEA65629 QNW65629 QXS65629 RHO65629 RRK65629 SBG65629 SLC65629 SUY65629 TEU65629 TOQ65629 TYM65629 UII65629 USE65629 VCA65629 VLW65629 VVS65629 WFO65629 WPK65629 CY131165 MU131165 WQ131165 AGM131165 AQI131165 BAE131165 BKA131165 BTW131165 CDS131165 CNO131165 CXK131165 DHG131165 DRC131165 EAY131165 EKU131165 EUQ131165 FEM131165 FOI131165 FYE131165 GIA131165 GRW131165 HBS131165 HLO131165 HVK131165 IFG131165 IPC131165 IYY131165 JIU131165 JSQ131165 KCM131165 KMI131165 KWE131165 LGA131165 LPW131165 LZS131165 MJO131165 MTK131165 NDG131165 NNC131165 NWY131165 OGU131165 OQQ131165 PAM131165 PKI131165 PUE131165 QEA131165 QNW131165 QXS131165 RHO131165 RRK131165 SBG131165 SLC131165 SUY131165 TEU131165 TOQ131165 TYM131165 UII131165 USE131165 VCA131165 VLW131165 VVS131165 WFO131165 WPK131165 CY196701 MU196701 WQ196701 AGM196701 AQI196701 BAE196701 BKA196701 BTW196701 CDS196701 CNO196701 CXK196701 DHG196701 DRC196701 EAY196701 EKU196701 EUQ196701 FEM196701 FOI196701 FYE196701 GIA196701 GRW196701 HBS196701 HLO196701 HVK196701 IFG196701 IPC196701 IYY196701 JIU196701 JSQ196701 KCM196701 KMI196701 KWE196701 LGA196701 LPW196701 LZS196701 MJO196701 MTK196701 NDG196701 NNC196701 NWY196701 OGU196701 OQQ196701 PAM196701 PKI196701 PUE196701 QEA196701 QNW196701 QXS196701 RHO196701 RRK196701 SBG196701 SLC196701 SUY196701 TEU196701 TOQ196701 TYM196701 UII196701 USE196701 VCA196701 VLW196701 VVS196701 WFO196701 WPK196701 CY262237 MU262237 WQ262237 AGM262237 AQI262237 BAE262237 BKA262237 BTW262237 CDS262237 CNO262237 CXK262237 DHG262237 DRC262237 EAY262237 EKU262237 EUQ262237 FEM262237 FOI262237 FYE262237 GIA262237 GRW262237 HBS262237 HLO262237 HVK262237 IFG262237 IPC262237 IYY262237 JIU262237 JSQ262237 KCM262237 KMI262237 KWE262237 LGA262237 LPW262237 LZS262237 MJO262237 MTK262237 NDG262237 NNC262237 NWY262237 OGU262237 OQQ262237 PAM262237 PKI262237 PUE262237 QEA262237 QNW262237 QXS262237 RHO262237 RRK262237 SBG262237 SLC262237 SUY262237 TEU262237 TOQ262237 TYM262237 UII262237 USE262237 VCA262237 VLW262237 VVS262237 WFO262237 WPK262237 CY327773 MU327773 WQ327773 AGM327773 AQI327773 BAE327773 BKA327773 BTW327773 CDS327773 CNO327773 CXK327773 DHG327773 DRC327773 EAY327773 EKU327773 EUQ327773 FEM327773 FOI327773 FYE327773 GIA327773 GRW327773 HBS327773 HLO327773 HVK327773 IFG327773 IPC327773 IYY327773 JIU327773 JSQ327773 KCM327773 KMI327773 KWE327773 LGA327773 LPW327773 LZS327773 MJO327773 MTK327773 NDG327773 NNC327773 NWY327773 OGU327773 OQQ327773 PAM327773 PKI327773 PUE327773 QEA327773 QNW327773 QXS327773 RHO327773 RRK327773 SBG327773 SLC327773 SUY327773 TEU327773 TOQ327773 TYM327773 UII327773 USE327773 VCA327773 VLW327773 VVS327773 WFO327773 WPK327773 CY393309 MU393309 WQ393309 AGM393309 AQI393309 BAE393309 BKA393309 BTW393309 CDS393309 CNO393309 CXK393309 DHG393309 DRC393309 EAY393309 EKU393309 EUQ393309 FEM393309 FOI393309 FYE393309 GIA393309 GRW393309 HBS393309 HLO393309 HVK393309 IFG393309 IPC393309 IYY393309 JIU393309 JSQ393309 KCM393309 KMI393309 KWE393309 LGA393309 LPW393309 LZS393309 MJO393309 MTK393309 NDG393309 NNC393309 NWY393309 OGU393309 OQQ393309 PAM393309 PKI393309 PUE393309 QEA393309 QNW393309 QXS393309 RHO393309 RRK393309 SBG393309 SLC393309 SUY393309 TEU393309 TOQ393309 TYM393309 UII393309 USE393309 VCA393309 VLW393309 VVS393309 WFO393309 WPK393309 CY458845 MU458845 WQ458845 AGM458845 AQI458845 BAE458845 BKA458845 BTW458845 CDS458845 CNO458845 CXK458845 DHG458845 DRC458845 EAY458845 EKU458845 EUQ458845 FEM458845 FOI458845 FYE458845 GIA458845 GRW458845 HBS458845 HLO458845 HVK458845 IFG458845 IPC458845 IYY458845 JIU458845 JSQ458845 KCM458845 KMI458845 KWE458845 LGA458845 LPW458845 LZS458845 MJO458845 MTK458845 NDG458845 NNC458845 NWY458845 OGU458845 OQQ458845 PAM458845 PKI458845 PUE458845 QEA458845 QNW458845 QXS458845 RHO458845 RRK458845 SBG458845 SLC458845 SUY458845 TEU458845 TOQ458845 TYM458845 UII458845 USE458845 VCA458845 VLW458845 VVS458845 WFO458845 WPK458845 CY524381 MU524381 WQ524381 AGM524381 AQI524381 BAE524381 BKA524381 BTW524381 CDS524381 CNO524381 CXK524381 DHG524381 DRC524381 EAY524381 EKU524381 EUQ524381 FEM524381 FOI524381 FYE524381 GIA524381 GRW524381 HBS524381 HLO524381 HVK524381 IFG524381 IPC524381 IYY524381 JIU524381 JSQ524381 KCM524381 KMI524381 KWE524381 LGA524381 LPW524381 LZS524381 MJO524381 MTK524381 NDG524381 NNC524381 NWY524381 OGU524381 OQQ524381 PAM524381 PKI524381 PUE524381 QEA524381 QNW524381 QXS524381 RHO524381 RRK524381 SBG524381 SLC524381 SUY524381 TEU524381 TOQ524381 TYM524381 UII524381 USE524381 VCA524381 VLW524381 VVS524381 WFO524381 WPK524381 CY589917 MU589917 WQ589917 AGM589917 AQI589917 BAE589917 BKA589917 BTW589917 CDS589917 CNO589917 CXK589917 DHG589917 DRC589917 EAY589917 EKU589917 EUQ589917 FEM589917 FOI589917 FYE589917 GIA589917 GRW589917 HBS589917 HLO589917 HVK589917 IFG589917 IPC589917 IYY589917 JIU589917 JSQ589917 KCM589917 KMI589917 KWE589917 LGA589917 LPW589917 LZS589917 MJO589917 MTK589917 NDG589917 NNC589917 NWY589917 OGU589917 OQQ589917 PAM589917 PKI589917 PUE589917 QEA589917 QNW589917 QXS589917 RHO589917 RRK589917 SBG589917 SLC589917 SUY589917 TEU589917 TOQ589917 TYM589917 UII589917 USE589917 VCA589917 VLW589917 VVS589917 WFO589917 WPK589917 CY655453 MU655453 WQ655453 AGM655453 AQI655453 BAE655453 BKA655453 BTW655453 CDS655453 CNO655453 CXK655453 DHG655453 DRC655453 EAY655453 EKU655453 EUQ655453 FEM655453 FOI655453 FYE655453 GIA655453 GRW655453 HBS655453 HLO655453 HVK655453 IFG655453 IPC655453 IYY655453 JIU655453 JSQ655453 KCM655453 KMI655453 KWE655453 LGA655453 LPW655453 LZS655453 MJO655453 MTK655453 NDG655453 NNC655453 NWY655453 OGU655453 OQQ655453 PAM655453 PKI655453 PUE655453 QEA655453 QNW655453 QXS655453 RHO655453 RRK655453 SBG655453 SLC655453 SUY655453 TEU655453 TOQ655453 TYM655453 UII655453 USE655453 VCA655453 VLW655453 VVS655453 WFO655453 WPK655453 CY720989 MU720989 WQ720989 AGM720989 AQI720989 BAE720989 BKA720989 BTW720989 CDS720989 CNO720989 CXK720989 DHG720989 DRC720989 EAY720989 EKU720989 EUQ720989 FEM720989 FOI720989 FYE720989 GIA720989 GRW720989 HBS720989 HLO720989 HVK720989 IFG720989 IPC720989 IYY720989 JIU720989 JSQ720989 KCM720989 KMI720989 KWE720989 LGA720989 LPW720989 LZS720989 MJO720989 MTK720989 NDG720989 NNC720989 NWY720989 OGU720989 OQQ720989 PAM720989 PKI720989 PUE720989 QEA720989 QNW720989 QXS720989 RHO720989 RRK720989 SBG720989 SLC720989 SUY720989 TEU720989 TOQ720989 TYM720989 UII720989 USE720989 VCA720989 VLW720989 VVS720989 WFO720989 WPK720989 CY786525 MU786525 WQ786525 AGM786525 AQI786525 BAE786525 BKA786525 BTW786525 CDS786525 CNO786525 CXK786525 DHG786525 DRC786525 EAY786525 EKU786525 EUQ786525 FEM786525 FOI786525 FYE786525 GIA786525 GRW786525 HBS786525 HLO786525 HVK786525 IFG786525 IPC786525 IYY786525 JIU786525 JSQ786525 KCM786525 KMI786525 KWE786525 LGA786525 LPW786525 LZS786525 MJO786525 MTK786525 NDG786525 NNC786525 NWY786525 OGU786525 OQQ786525 PAM786525 PKI786525 PUE786525 QEA786525 QNW786525 QXS786525 RHO786525 RRK786525 SBG786525 SLC786525 SUY786525 TEU786525 TOQ786525 TYM786525 UII786525 USE786525 VCA786525 VLW786525 VVS786525 WFO786525 WPK786525 CY852061 MU852061 WQ852061 AGM852061 AQI852061 BAE852061 BKA852061 BTW852061 CDS852061 CNO852061 CXK852061 DHG852061 DRC852061 EAY852061 EKU852061 EUQ852061 FEM852061 FOI852061 FYE852061 GIA852061 GRW852061 HBS852061 HLO852061 HVK852061 IFG852061 IPC852061 IYY852061 JIU852061 JSQ852061 KCM852061 KMI852061 KWE852061 LGA852061 LPW852061 LZS852061 MJO852061 MTK852061 NDG852061 NNC852061 NWY852061 OGU852061 OQQ852061 PAM852061 PKI852061 PUE852061 QEA852061 QNW852061 QXS852061 RHO852061 RRK852061 SBG852061 SLC852061 SUY852061 TEU852061 TOQ852061 TYM852061 UII852061 USE852061 VCA852061 VLW852061 VVS852061 WFO852061 WPK852061 CY917597 MU917597 WQ917597 AGM917597 AQI917597 BAE917597 BKA917597 BTW917597 CDS917597 CNO917597 CXK917597 DHG917597 DRC917597 EAY917597 EKU917597 EUQ917597 FEM917597 FOI917597 FYE917597 GIA917597 GRW917597 HBS917597 HLO917597 HVK917597 IFG917597 IPC917597 IYY917597 JIU917597 JSQ917597 KCM917597 KMI917597 KWE917597 LGA917597 LPW917597 LZS917597 MJO917597 MTK917597 NDG917597 NNC917597 NWY917597 OGU917597 OQQ917597 PAM917597 PKI917597 PUE917597 QEA917597 QNW917597 QXS917597 RHO917597 RRK917597 SBG917597 SLC917597 SUY917597 TEU917597 TOQ917597 TYM917597 UII917597 USE917597 VCA917597 VLW917597 VVS917597 WFO917597 WPK917597 CY983133 MU983133 WQ983133 AGM983133 AQI983133 BAE983133 BKA983133 BTW983133 CDS983133 CNO983133 CXK983133 DHG983133 DRC983133 EAY983133 EKU983133 EUQ983133 FEM983133 FOI983133 FYE983133 GIA983133 GRW983133 HBS983133 HLO983133 HVK983133 IFG983133 IPC983133 IYY983133 JIU983133 JSQ983133 KCM983133 KMI983133 KWE983133 LGA983133 LPW983133 LZS983133 MJO983133 MTK983133 NDG983133 NNC983133 NWY983133 OGU983133 OQQ983133 PAM983133 PKI983133 PUE983133 QEA983133 QNW983133 QXS983133 RHO983133 RRK983133 SBG983133 SLC983133 SUY983133 TEU983133 TOQ983133 TYM983133 UII983133 USE983133 VCA983133 VLW983133 VVS983133 WFO983133 WPK983133 EI65629 OE65629 YA65629 AHW65629 ARS65629 BBO65629 BLK65629 BVG65629 CFC65629 COY65629 CYU65629 DIQ65629 DSM65629 ECI65629 EME65629 EWA65629 FFW65629 FPS65629 FZO65629 GJK65629 GTG65629 HDC65629 HMY65629 HWU65629 IGQ65629 IQM65629 JAI65629 JKE65629 JUA65629 KDW65629 KNS65629 KXO65629 LHK65629 LRG65629 MBC65629 MKY65629 MUU65629 NEQ65629 NOM65629 NYI65629 OIE65629 OSA65629 PBW65629 PLS65629 PVO65629 QFK65629 QPG65629 QZC65629 RIY65629 RSU65629 SCQ65629 SMM65629 SWI65629 TGE65629 TQA65629 TZW65629 UJS65629 UTO65629 VDK65629 VNG65629 VXC65629 WGY65629 WQU65629 EI131165 OE131165 YA131165 AHW131165 ARS131165 BBO131165 BLK131165 BVG131165 CFC131165 COY131165 CYU131165 DIQ131165 DSM131165 ECI131165 EME131165 EWA131165 FFW131165 FPS131165 FZO131165 GJK131165 GTG131165 HDC131165 HMY131165 HWU131165 IGQ131165 IQM131165 JAI131165 JKE131165 JUA131165 KDW131165 KNS131165 KXO131165 LHK131165 LRG131165 MBC131165 MKY131165 MUU131165 NEQ131165 NOM131165 NYI131165 OIE131165 OSA131165 PBW131165 PLS131165 PVO131165 QFK131165 QPG131165 QZC131165 RIY131165 RSU131165 SCQ131165 SMM131165 SWI131165 TGE131165 TQA131165 TZW131165 UJS131165 UTO131165 VDK131165 VNG131165 VXC131165 WGY131165 WQU131165 EI196701 OE196701 YA196701 AHW196701 ARS196701 BBO196701 BLK196701 BVG196701 CFC196701 COY196701 CYU196701 DIQ196701 DSM196701 ECI196701 EME196701 EWA196701 FFW196701 FPS196701 FZO196701 GJK196701 GTG196701 HDC196701 HMY196701 HWU196701 IGQ196701 IQM196701 JAI196701 JKE196701 JUA196701 KDW196701 KNS196701 KXO196701 LHK196701 LRG196701 MBC196701 MKY196701 MUU196701 NEQ196701 NOM196701 NYI196701 OIE196701 OSA196701 PBW196701 PLS196701 PVO196701 QFK196701 QPG196701 QZC196701 RIY196701 RSU196701 SCQ196701 SMM196701 SWI196701 TGE196701 TQA196701 TZW196701 UJS196701 UTO196701 VDK196701 VNG196701 VXC196701 WGY196701 WQU196701 EI262237 OE262237 YA262237 AHW262237 ARS262237 BBO262237 BLK262237 BVG262237 CFC262237 COY262237 CYU262237 DIQ262237 DSM262237 ECI262237 EME262237 EWA262237 FFW262237 FPS262237 FZO262237 GJK262237 GTG262237 HDC262237 HMY262237 HWU262237 IGQ262237 IQM262237 JAI262237 JKE262237 JUA262237 KDW262237 KNS262237 KXO262237 LHK262237 LRG262237 MBC262237 MKY262237 MUU262237 NEQ262237 NOM262237 NYI262237 OIE262237 OSA262237 PBW262237 PLS262237 PVO262237 QFK262237 QPG262237 QZC262237 RIY262237 RSU262237 SCQ262237 SMM262237 SWI262237 TGE262237 TQA262237 TZW262237 UJS262237 UTO262237 VDK262237 VNG262237 VXC262237 WGY262237 WQU262237 EI327773 OE327773 YA327773 AHW327773 ARS327773 BBO327773 BLK327773 BVG327773 CFC327773 COY327773 CYU327773 DIQ327773 DSM327773 ECI327773 EME327773 EWA327773 FFW327773 FPS327773 FZO327773 GJK327773 GTG327773 HDC327773 HMY327773 HWU327773 IGQ327773 IQM327773 JAI327773 JKE327773 JUA327773 KDW327773 KNS327773 KXO327773 LHK327773 LRG327773 MBC327773 MKY327773 MUU327773 NEQ327773 NOM327773 NYI327773 OIE327773 OSA327773 PBW327773 PLS327773 PVO327773 QFK327773 QPG327773 QZC327773 RIY327773 RSU327773 SCQ327773 SMM327773 SWI327773 TGE327773 TQA327773 TZW327773 UJS327773 UTO327773 VDK327773 VNG327773 VXC327773 WGY327773 WQU327773 EI393309 OE393309 YA393309 AHW393309 ARS393309 BBO393309 BLK393309 BVG393309 CFC393309 COY393309 CYU393309 DIQ393309 DSM393309 ECI393309 EME393309 EWA393309 FFW393309 FPS393309 FZO393309 GJK393309 GTG393309 HDC393309 HMY393309 HWU393309 IGQ393309 IQM393309 JAI393309 JKE393309 JUA393309 KDW393309 KNS393309 KXO393309 LHK393309 LRG393309 MBC393309 MKY393309 MUU393309 NEQ393309 NOM393309 NYI393309 OIE393309 OSA393309 PBW393309 PLS393309 PVO393309 QFK393309 QPG393309 QZC393309 RIY393309 RSU393309 SCQ393309 SMM393309 SWI393309 TGE393309 TQA393309 TZW393309 UJS393309 UTO393309 VDK393309 VNG393309 VXC393309 WGY393309 WQU393309 EI458845 OE458845 YA458845 AHW458845 ARS458845 BBO458845 BLK458845 BVG458845 CFC458845 COY458845 CYU458845 DIQ458845 DSM458845 ECI458845 EME458845 EWA458845 FFW458845 FPS458845 FZO458845 GJK458845 GTG458845 HDC458845 HMY458845 HWU458845 IGQ458845 IQM458845 JAI458845 JKE458845 JUA458845 KDW458845 KNS458845 KXO458845 LHK458845 LRG458845 MBC458845 MKY458845 MUU458845 NEQ458845 NOM458845 NYI458845 OIE458845 OSA458845 PBW458845 PLS458845 PVO458845 QFK458845 QPG458845 QZC458845 RIY458845 RSU458845 SCQ458845 SMM458845 SWI458845 TGE458845 TQA458845 TZW458845 UJS458845 UTO458845 VDK458845 VNG458845 VXC458845 WGY458845 WQU458845 EI524381 OE524381 YA524381 AHW524381 ARS524381 BBO524381 BLK524381 BVG524381 CFC524381 COY524381 CYU524381 DIQ524381 DSM524381 ECI524381 EME524381 EWA524381 FFW524381 FPS524381 FZO524381 GJK524381 GTG524381 HDC524381 HMY524381 HWU524381 IGQ524381 IQM524381 JAI524381 JKE524381 JUA524381 KDW524381 KNS524381 KXO524381 LHK524381 LRG524381 MBC524381 MKY524381 MUU524381 NEQ524381 NOM524381 NYI524381 OIE524381 OSA524381 PBW524381 PLS524381 PVO524381 QFK524381 QPG524381 QZC524381 RIY524381 RSU524381 SCQ524381 SMM524381 SWI524381 TGE524381 TQA524381 TZW524381 UJS524381 UTO524381 VDK524381 VNG524381 VXC524381 WGY524381 WQU524381 EI589917 OE589917 YA589917 AHW589917 ARS589917 BBO589917 BLK589917 BVG589917 CFC589917 COY589917 CYU589917 DIQ589917 DSM589917 ECI589917 EME589917 EWA589917 FFW589917 FPS589917 FZO589917 GJK589917 GTG589917 HDC589917 HMY589917 HWU589917 IGQ589917 IQM589917 JAI589917 JKE589917 JUA589917 KDW589917 KNS589917 KXO589917 LHK589917 LRG589917 MBC589917 MKY589917 MUU589917 NEQ589917 NOM589917 NYI589917 OIE589917 OSA589917 PBW589917 PLS589917 PVO589917 QFK589917 QPG589917 QZC589917 RIY589917 RSU589917 SCQ589917 SMM589917 SWI589917 TGE589917 TQA589917 TZW589917 UJS589917 UTO589917 VDK589917 VNG589917 VXC589917 WGY589917 WQU589917 EI655453 OE655453 YA655453 AHW655453 ARS655453 BBO655453 BLK655453 BVG655453 CFC655453 COY655453 CYU655453 DIQ655453 DSM655453 ECI655453 EME655453 EWA655453 FFW655453 FPS655453 FZO655453 GJK655453 GTG655453 HDC655453 HMY655453 HWU655453 IGQ655453 IQM655453 JAI655453 JKE655453 JUA655453 KDW655453 KNS655453 KXO655453 LHK655453 LRG655453 MBC655453 MKY655453 MUU655453 NEQ655453 NOM655453 NYI655453 OIE655453 OSA655453 PBW655453 PLS655453 PVO655453 QFK655453 QPG655453 QZC655453 RIY655453 RSU655453 SCQ655453 SMM655453 SWI655453 TGE655453 TQA655453 TZW655453 UJS655453 UTO655453 VDK655453 VNG655453 VXC655453 WGY655453 WQU655453 EI720989 OE720989 YA720989 AHW720989 ARS720989 BBO720989 BLK720989 BVG720989 CFC720989 COY720989 CYU720989 DIQ720989 DSM720989 ECI720989 EME720989 EWA720989 FFW720989 FPS720989 FZO720989 GJK720989 GTG720989 HDC720989 HMY720989 HWU720989 IGQ720989 IQM720989 JAI720989 JKE720989 JUA720989 KDW720989 KNS720989 KXO720989 LHK720989 LRG720989 MBC720989 MKY720989 MUU720989 NEQ720989 NOM720989 NYI720989 OIE720989 OSA720989 PBW720989 PLS720989 PVO720989 QFK720989 QPG720989 QZC720989 RIY720989 RSU720989 SCQ720989 SMM720989 SWI720989 TGE720989 TQA720989 TZW720989 UJS720989 UTO720989 VDK720989 VNG720989 VXC720989 WGY720989 WQU720989 EI786525 OE786525 YA786525 AHW786525 ARS786525 BBO786525 BLK786525 BVG786525 CFC786525 COY786525 CYU786525 DIQ786525 DSM786525 ECI786525 EME786525 EWA786525 FFW786525 FPS786525 FZO786525 GJK786525 GTG786525 HDC786525 HMY786525 HWU786525 IGQ786525 IQM786525 JAI786525 JKE786525 JUA786525 KDW786525 KNS786525 KXO786525 LHK786525 LRG786525 MBC786525 MKY786525 MUU786525 NEQ786525 NOM786525 NYI786525 OIE786525 OSA786525 PBW786525 PLS786525 PVO786525 QFK786525 QPG786525 QZC786525 RIY786525 RSU786525 SCQ786525 SMM786525 SWI786525 TGE786525 TQA786525 TZW786525 UJS786525 UTO786525 VDK786525 VNG786525 VXC786525 WGY786525 WQU786525 EI852061 OE852061 YA852061 AHW852061 ARS852061 BBO852061 BLK852061 BVG852061 CFC852061 COY852061 CYU852061 DIQ852061 DSM852061 ECI852061 EME852061 EWA852061 FFW852061 FPS852061 FZO852061 GJK852061 GTG852061 HDC852061 HMY852061 HWU852061 IGQ852061 IQM852061 JAI852061 JKE852061 JUA852061 KDW852061 KNS852061 KXO852061 LHK852061 LRG852061 MBC852061 MKY852061 MUU852061 NEQ852061 NOM852061 NYI852061 OIE852061 OSA852061 PBW852061 PLS852061 PVO852061 QFK852061 QPG852061 QZC852061 RIY852061 RSU852061 SCQ852061 SMM852061 SWI852061 TGE852061 TQA852061 TZW852061 UJS852061 UTO852061 VDK852061 VNG852061 VXC852061 WGY852061 WQU852061 EI917597 OE917597 YA917597 AHW917597 ARS917597 BBO917597 BLK917597 BVG917597 CFC917597 COY917597 CYU917597 DIQ917597 DSM917597 ECI917597 EME917597 EWA917597 FFW917597 FPS917597 FZO917597 GJK917597 GTG917597 HDC917597 HMY917597 HWU917597 IGQ917597 IQM917597 JAI917597 JKE917597 JUA917597 KDW917597 KNS917597 KXO917597 LHK917597 LRG917597 MBC917597 MKY917597 MUU917597 NEQ917597 NOM917597 NYI917597 OIE917597 OSA917597 PBW917597 PLS917597 PVO917597 QFK917597 QPG917597 QZC917597 RIY917597 RSU917597 SCQ917597 SMM917597 SWI917597 TGE917597 TQA917597 TZW917597 UJS917597 UTO917597 VDK917597 VNG917597 VXC917597 WGY917597 WQU917597 EI983133 OE983133 YA983133 AHW983133 ARS983133 BBO983133 BLK983133 BVG983133 CFC983133 COY983133 CYU983133 DIQ983133 DSM983133 ECI983133 EME983133 EWA983133 FFW983133 FPS983133 FZO983133 GJK983133 GTG983133 HDC983133 HMY983133 HWU983133 IGQ983133 IQM983133 JAI983133 JKE983133 JUA983133 KDW983133 KNS983133 KXO983133 LHK983133 LRG983133 MBC983133 MKY983133 MUU983133 NEQ983133 NOM983133 NYI983133 OIE983133 OSA983133 PBW983133 PLS983133 PVO983133 QFK983133 QPG983133 QZC983133 RIY983133 RSU983133 SCQ983133 SMM983133 SWI983133 TGE983133 TQA983133 TZW983133 UJS983133 UTO983133 VDK983133 VNG983133 VXC983133 WGY983133 WQU983133 EW65629 OS65629 YO65629 AIK65629 ASG65629 BCC65629 BLY65629 BVU65629 CFQ65629 CPM65629 CZI65629 DJE65629 DTA65629 ECW65629 EMS65629 EWO65629 FGK65629 FQG65629 GAC65629 GJY65629 GTU65629 HDQ65629 HNM65629 HXI65629 IHE65629 IRA65629 JAW65629 JKS65629 JUO65629 KEK65629 KOG65629 KYC65629 LHY65629 LRU65629 MBQ65629 MLM65629 MVI65629 NFE65629 NPA65629 NYW65629 OIS65629 OSO65629 PCK65629 PMG65629 PWC65629 QFY65629 QPU65629 QZQ65629 RJM65629 RTI65629 SDE65629 SNA65629 SWW65629 TGS65629 TQO65629 UAK65629 UKG65629 UUC65629 VDY65629 VNU65629 VXQ65629 WHM65629 WRI65629 EW131165 OS131165 YO131165 AIK131165 ASG131165 BCC131165 BLY131165 BVU131165 CFQ131165 CPM131165 CZI131165 DJE131165 DTA131165 ECW131165 EMS131165 EWO131165 FGK131165 FQG131165 GAC131165 GJY131165 GTU131165 HDQ131165 HNM131165 HXI131165 IHE131165 IRA131165 JAW131165 JKS131165 JUO131165 KEK131165 KOG131165 KYC131165 LHY131165 LRU131165 MBQ131165 MLM131165 MVI131165 NFE131165 NPA131165 NYW131165 OIS131165 OSO131165 PCK131165 PMG131165 PWC131165 QFY131165 QPU131165 QZQ131165 RJM131165 RTI131165 SDE131165 SNA131165 SWW131165 TGS131165 TQO131165 UAK131165 UKG131165 UUC131165 VDY131165 VNU131165 VXQ131165 WHM131165 WRI131165 EW196701 OS196701 YO196701 AIK196701 ASG196701 BCC196701 BLY196701 BVU196701 CFQ196701 CPM196701 CZI196701 DJE196701 DTA196701 ECW196701 EMS196701 EWO196701 FGK196701 FQG196701 GAC196701 GJY196701 GTU196701 HDQ196701 HNM196701 HXI196701 IHE196701 IRA196701 JAW196701 JKS196701 JUO196701 KEK196701 KOG196701 KYC196701 LHY196701 LRU196701 MBQ196701 MLM196701 MVI196701 NFE196701 NPA196701 NYW196701 OIS196701 OSO196701 PCK196701 PMG196701 PWC196701 QFY196701 QPU196701 QZQ196701 RJM196701 RTI196701 SDE196701 SNA196701 SWW196701 TGS196701 TQO196701 UAK196701 UKG196701 UUC196701 VDY196701 VNU196701 VXQ196701 WHM196701 WRI196701 EW262237 OS262237 YO262237 AIK262237 ASG262237 BCC262237 BLY262237 BVU262237 CFQ262237 CPM262237 CZI262237 DJE262237 DTA262237 ECW262237 EMS262237 EWO262237 FGK262237 FQG262237 GAC262237 GJY262237 GTU262237 HDQ262237 HNM262237 HXI262237 IHE262237 IRA262237 JAW262237 JKS262237 JUO262237 KEK262237 KOG262237 KYC262237 LHY262237 LRU262237 MBQ262237 MLM262237 MVI262237 NFE262237 NPA262237 NYW262237 OIS262237 OSO262237 PCK262237 PMG262237 PWC262237 QFY262237 QPU262237 QZQ262237 RJM262237 RTI262237 SDE262237 SNA262237 SWW262237 TGS262237 TQO262237 UAK262237 UKG262237 UUC262237 VDY262237 VNU262237 VXQ262237 WHM262237 WRI262237 EW327773 OS327773 YO327773 AIK327773 ASG327773 BCC327773 BLY327773 BVU327773 CFQ327773 CPM327773 CZI327773 DJE327773 DTA327773 ECW327773 EMS327773 EWO327773 FGK327773 FQG327773 GAC327773 GJY327773 GTU327773 HDQ327773 HNM327773 HXI327773 IHE327773 IRA327773 JAW327773 JKS327773 JUO327773 KEK327773 KOG327773 KYC327773 LHY327773 LRU327773 MBQ327773 MLM327773 MVI327773 NFE327773 NPA327773 NYW327773 OIS327773 OSO327773 PCK327773 PMG327773 PWC327773 QFY327773 QPU327773 QZQ327773 RJM327773 RTI327773 SDE327773 SNA327773 SWW327773 TGS327773 TQO327773 UAK327773 UKG327773 UUC327773 VDY327773 VNU327773 VXQ327773 WHM327773 WRI327773 EW393309 OS393309 YO393309 AIK393309 ASG393309 BCC393309 BLY393309 BVU393309 CFQ393309 CPM393309 CZI393309 DJE393309 DTA393309 ECW393309 EMS393309 EWO393309 FGK393309 FQG393309 GAC393309 GJY393309 GTU393309 HDQ393309 HNM393309 HXI393309 IHE393309 IRA393309 JAW393309 JKS393309 JUO393309 KEK393309 KOG393309 KYC393309 LHY393309 LRU393309 MBQ393309 MLM393309 MVI393309 NFE393309 NPA393309 NYW393309 OIS393309 OSO393309 PCK393309 PMG393309 PWC393309 QFY393309 QPU393309 QZQ393309 RJM393309 RTI393309 SDE393309 SNA393309 SWW393309 TGS393309 TQO393309 UAK393309 UKG393309 UUC393309 VDY393309 VNU393309 VXQ393309 WHM393309 WRI393309 EW458845 OS458845 YO458845 AIK458845 ASG458845 BCC458845 BLY458845 BVU458845 CFQ458845 CPM458845 CZI458845 DJE458845 DTA458845 ECW458845 EMS458845 EWO458845 FGK458845 FQG458845 GAC458845 GJY458845 GTU458845 HDQ458845 HNM458845 HXI458845 IHE458845 IRA458845 JAW458845 JKS458845 JUO458845 KEK458845 KOG458845 KYC458845 LHY458845 LRU458845 MBQ458845 MLM458845 MVI458845 NFE458845 NPA458845 NYW458845 OIS458845 OSO458845 PCK458845 PMG458845 PWC458845 QFY458845 QPU458845 QZQ458845 RJM458845 RTI458845 SDE458845 SNA458845 SWW458845 TGS458845 TQO458845 UAK458845 UKG458845 UUC458845 VDY458845 VNU458845 VXQ458845 WHM458845 WRI458845 EW524381 OS524381 YO524381 AIK524381 ASG524381 BCC524381 BLY524381 BVU524381 CFQ524381 CPM524381 CZI524381 DJE524381 DTA524381 ECW524381 EMS524381 EWO524381 FGK524381 FQG524381 GAC524381 GJY524381 GTU524381 HDQ524381 HNM524381 HXI524381 IHE524381 IRA524381 JAW524381 JKS524381 JUO524381 KEK524381 KOG524381 KYC524381 LHY524381 LRU524381 MBQ524381 MLM524381 MVI524381 NFE524381 NPA524381 NYW524381 OIS524381 OSO524381 PCK524381 PMG524381 PWC524381 QFY524381 QPU524381 QZQ524381 RJM524381 RTI524381 SDE524381 SNA524381 SWW524381 TGS524381 TQO524381 UAK524381 UKG524381 UUC524381 VDY524381 VNU524381 VXQ524381 WHM524381 WRI524381 EW589917 OS589917 YO589917 AIK589917 ASG589917 BCC589917 BLY589917 BVU589917 CFQ589917 CPM589917 CZI589917 DJE589917 DTA589917 ECW589917 EMS589917 EWO589917 FGK589917 FQG589917 GAC589917 GJY589917 GTU589917 HDQ589917 HNM589917 HXI589917 IHE589917 IRA589917 JAW589917 JKS589917 JUO589917 KEK589917 KOG589917 KYC589917 LHY589917 LRU589917 MBQ589917 MLM589917 MVI589917 NFE589917 NPA589917 NYW589917 OIS589917 OSO589917 PCK589917 PMG589917 PWC589917 QFY589917 QPU589917 QZQ589917 RJM589917 RTI589917 SDE589917 SNA589917 SWW589917 TGS589917 TQO589917 UAK589917 UKG589917 UUC589917 VDY589917 VNU589917 VXQ589917 WHM589917 WRI589917 EW655453 OS655453 YO655453 AIK655453 ASG655453 BCC655453 BLY655453 BVU655453 CFQ655453 CPM655453 CZI655453 DJE655453 DTA655453 ECW655453 EMS655453 EWO655453 FGK655453 FQG655453 GAC655453 GJY655453 GTU655453 HDQ655453 HNM655453 HXI655453 IHE655453 IRA655453 JAW655453 JKS655453 JUO655453 KEK655453 KOG655453 KYC655453 LHY655453 LRU655453 MBQ655453 MLM655453 MVI655453 NFE655453 NPA655453 NYW655453 OIS655453 OSO655453 PCK655453 PMG655453 PWC655453 QFY655453 QPU655453 QZQ655453 RJM655453 RTI655453 SDE655453 SNA655453 SWW655453 TGS655453 TQO655453 UAK655453 UKG655453 UUC655453 VDY655453 VNU655453 VXQ655453 WHM655453 WRI655453 EW720989 OS720989 YO720989 AIK720989 ASG720989 BCC720989 BLY720989 BVU720989 CFQ720989 CPM720989 CZI720989 DJE720989 DTA720989 ECW720989 EMS720989 EWO720989 FGK720989 FQG720989 GAC720989 GJY720989 GTU720989 HDQ720989 HNM720989 HXI720989 IHE720989 IRA720989 JAW720989 JKS720989 JUO720989 KEK720989 KOG720989 KYC720989 LHY720989 LRU720989 MBQ720989 MLM720989 MVI720989 NFE720989 NPA720989 NYW720989 OIS720989 OSO720989 PCK720989 PMG720989 PWC720989 QFY720989 QPU720989 QZQ720989 RJM720989 RTI720989 SDE720989 SNA720989 SWW720989 TGS720989 TQO720989 UAK720989 UKG720989 UUC720989 VDY720989 VNU720989 VXQ720989 WHM720989 WRI720989 EW786525 OS786525 YO786525 AIK786525 ASG786525 BCC786525 BLY786525 BVU786525 CFQ786525 CPM786525 CZI786525 DJE786525 DTA786525 ECW786525 EMS786525 EWO786525 FGK786525 FQG786525 GAC786525 GJY786525 GTU786525 HDQ786525 HNM786525 HXI786525 IHE786525 IRA786525 JAW786525 JKS786525 JUO786525 KEK786525 KOG786525 KYC786525 LHY786525 LRU786525 MBQ786525 MLM786525 MVI786525 NFE786525 NPA786525 NYW786525 OIS786525 OSO786525 PCK786525 PMG786525 PWC786525 QFY786525 QPU786525 QZQ786525 RJM786525 RTI786525 SDE786525 SNA786525 SWW786525 TGS786525 TQO786525 UAK786525 UKG786525 UUC786525 VDY786525 VNU786525 VXQ786525 WHM786525 WRI786525 EW852061 OS852061 YO852061 AIK852061 ASG852061 BCC852061 BLY852061 BVU852061 CFQ852061 CPM852061 CZI852061 DJE852061 DTA852061 ECW852061 EMS852061 EWO852061 FGK852061 FQG852061 GAC852061 GJY852061 GTU852061 HDQ852061 HNM852061 HXI852061 IHE852061 IRA852061 JAW852061 JKS852061 JUO852061 KEK852061 KOG852061 KYC852061 LHY852061 LRU852061 MBQ852061 MLM852061 MVI852061 NFE852061 NPA852061 NYW852061 OIS852061 OSO852061 PCK852061 PMG852061 PWC852061 QFY852061 QPU852061 QZQ852061 RJM852061 RTI852061 SDE852061 SNA852061 SWW852061 TGS852061 TQO852061 UAK852061 UKG852061 UUC852061 VDY852061 VNU852061 VXQ852061 WHM852061 WRI852061 EW917597 OS917597 YO917597 AIK917597 ASG917597 BCC917597 BLY917597 BVU917597 CFQ917597 CPM917597 CZI917597 DJE917597 DTA917597 ECW917597 EMS917597 EWO917597 FGK917597 FQG917597 GAC917597 GJY917597 GTU917597 HDQ917597 HNM917597 HXI917597 IHE917597 IRA917597 JAW917597 JKS917597 JUO917597 KEK917597 KOG917597 KYC917597 LHY917597 LRU917597 MBQ917597 MLM917597 MVI917597 NFE917597 NPA917597 NYW917597 OIS917597 OSO917597 PCK917597 PMG917597 PWC917597 QFY917597 QPU917597 QZQ917597 RJM917597 RTI917597 SDE917597 SNA917597 SWW917597 TGS917597 TQO917597 UAK917597 UKG917597 UUC917597 VDY917597 VNU917597 VXQ917597 WHM917597 WRI917597 EW983133 OS983133 YO983133 AIK983133 ASG983133 BCC983133 BLY983133 BVU983133 CFQ983133 CPM983133 CZI983133 DJE983133 DTA983133 ECW983133 EMS983133 EWO983133 FGK983133 FQG983133 GAC983133 GJY983133 GTU983133 HDQ983133 HNM983133 HXI983133 IHE983133 IRA983133 JAW983133 JKS983133 JUO983133 KEK983133 KOG983133 KYC983133 LHY983133 LRU983133 MBQ983133 MLM983133 MVI983133 NFE983133 NPA983133 NYW983133 OIS983133 OSO983133 PCK983133 PMG983133 PWC983133 QFY983133 QPU983133 QZQ983133 RJM983133 RTI983133 SDE983133 SNA983133 SWW983133 TGS983133 TQO983133 UAK983133 UKG983133 UUC983133 VDY983133 VNU983133 VXQ983133 WHM983133 WRI983133 EU65629 OQ65629 YM65629 AII65629 ASE65629 BCA65629 BLW65629 BVS65629 CFO65629 CPK65629 CZG65629 DJC65629 DSY65629 ECU65629 EMQ65629 EWM65629 FGI65629 FQE65629 GAA65629 GJW65629 GTS65629 HDO65629 HNK65629 HXG65629 IHC65629 IQY65629 JAU65629 JKQ65629 JUM65629 KEI65629 KOE65629 KYA65629 LHW65629 LRS65629 MBO65629 MLK65629 MVG65629 NFC65629 NOY65629 NYU65629 OIQ65629 OSM65629 PCI65629 PME65629 PWA65629 QFW65629 QPS65629 QZO65629 RJK65629 RTG65629 SDC65629 SMY65629 SWU65629 TGQ65629 TQM65629 UAI65629 UKE65629 UUA65629 VDW65629 VNS65629 VXO65629 WHK65629 WRG65629 EU131165 OQ131165 YM131165 AII131165 ASE131165 BCA131165 BLW131165 BVS131165 CFO131165 CPK131165 CZG131165 DJC131165 DSY131165 ECU131165 EMQ131165 EWM131165 FGI131165 FQE131165 GAA131165 GJW131165 GTS131165 HDO131165 HNK131165 HXG131165 IHC131165 IQY131165 JAU131165 JKQ131165 JUM131165 KEI131165 KOE131165 KYA131165 LHW131165 LRS131165 MBO131165 MLK131165 MVG131165 NFC131165 NOY131165 NYU131165 OIQ131165 OSM131165 PCI131165 PME131165 PWA131165 QFW131165 QPS131165 QZO131165 RJK131165 RTG131165 SDC131165 SMY131165 SWU131165 TGQ131165 TQM131165 UAI131165 UKE131165 UUA131165 VDW131165 VNS131165 VXO131165 WHK131165 WRG131165 EU196701 OQ196701 YM196701 AII196701 ASE196701 BCA196701 BLW196701 BVS196701 CFO196701 CPK196701 CZG196701 DJC196701 DSY196701 ECU196701 EMQ196701 EWM196701 FGI196701 FQE196701 GAA196701 GJW196701 GTS196701 HDO196701 HNK196701 HXG196701 IHC196701 IQY196701 JAU196701 JKQ196701 JUM196701 KEI196701 KOE196701 KYA196701 LHW196701 LRS196701 MBO196701 MLK196701 MVG196701 NFC196701 NOY196701 NYU196701 OIQ196701 OSM196701 PCI196701 PME196701 PWA196701 QFW196701 QPS196701 QZO196701 RJK196701 RTG196701 SDC196701 SMY196701 SWU196701 TGQ196701 TQM196701 UAI196701 UKE196701 UUA196701 VDW196701 VNS196701 VXO196701 WHK196701 WRG196701 EU262237 OQ262237 YM262237 AII262237 ASE262237 BCA262237 BLW262237 BVS262237 CFO262237 CPK262237 CZG262237 DJC262237 DSY262237 ECU262237 EMQ262237 EWM262237 FGI262237 FQE262237 GAA262237 GJW262237 GTS262237 HDO262237 HNK262237 HXG262237 IHC262237 IQY262237 JAU262237 JKQ262237 JUM262237 KEI262237 KOE262237 KYA262237 LHW262237 LRS262237 MBO262237 MLK262237 MVG262237 NFC262237 NOY262237 NYU262237 OIQ262237 OSM262237 PCI262237 PME262237 PWA262237 QFW262237 QPS262237 QZO262237 RJK262237 RTG262237 SDC262237 SMY262237 SWU262237 TGQ262237 TQM262237 UAI262237 UKE262237 UUA262237 VDW262237 VNS262237 VXO262237 WHK262237 WRG262237 EU327773 OQ327773 YM327773 AII327773 ASE327773 BCA327773 BLW327773 BVS327773 CFO327773 CPK327773 CZG327773 DJC327773 DSY327773 ECU327773 EMQ327773 EWM327773 FGI327773 FQE327773 GAA327773 GJW327773 GTS327773 HDO327773 HNK327773 HXG327773 IHC327773 IQY327773 JAU327773 JKQ327773 JUM327773 KEI327773 KOE327773 KYA327773 LHW327773 LRS327773 MBO327773 MLK327773 MVG327773 NFC327773 NOY327773 NYU327773 OIQ327773 OSM327773 PCI327773 PME327773 PWA327773 QFW327773 QPS327773 QZO327773 RJK327773 RTG327773 SDC327773 SMY327773 SWU327773 TGQ327773 TQM327773 UAI327773 UKE327773 UUA327773 VDW327773 VNS327773 VXO327773 WHK327773 WRG327773 EU393309 OQ393309 YM393309 AII393309 ASE393309 BCA393309 BLW393309 BVS393309 CFO393309 CPK393309 CZG393309 DJC393309 DSY393309 ECU393309 EMQ393309 EWM393309 FGI393309 FQE393309 GAA393309 GJW393309 GTS393309 HDO393309 HNK393309 HXG393309 IHC393309 IQY393309 JAU393309 JKQ393309 JUM393309 KEI393309 KOE393309 KYA393309 LHW393309 LRS393309 MBO393309 MLK393309 MVG393309 NFC393309 NOY393309 NYU393309 OIQ393309 OSM393309 PCI393309 PME393309 PWA393309 QFW393309 QPS393309 QZO393309 RJK393309 RTG393309 SDC393309 SMY393309 SWU393309 TGQ393309 TQM393309 UAI393309 UKE393309 UUA393309 VDW393309 VNS393309 VXO393309 WHK393309 WRG393309 EU458845 OQ458845 YM458845 AII458845 ASE458845 BCA458845 BLW458845 BVS458845 CFO458845 CPK458845 CZG458845 DJC458845 DSY458845 ECU458845 EMQ458845 EWM458845 FGI458845 FQE458845 GAA458845 GJW458845 GTS458845 HDO458845 HNK458845 HXG458845 IHC458845 IQY458845 JAU458845 JKQ458845 JUM458845 KEI458845 KOE458845 KYA458845 LHW458845 LRS458845 MBO458845 MLK458845 MVG458845 NFC458845 NOY458845 NYU458845 OIQ458845 OSM458845 PCI458845 PME458845 PWA458845 QFW458845 QPS458845 QZO458845 RJK458845 RTG458845 SDC458845 SMY458845 SWU458845 TGQ458845 TQM458845 UAI458845 UKE458845 UUA458845 VDW458845 VNS458845 VXO458845 WHK458845 WRG458845 EU524381 OQ524381 YM524381 AII524381 ASE524381 BCA524381 BLW524381 BVS524381 CFO524381 CPK524381 CZG524381 DJC524381 DSY524381 ECU524381 EMQ524381 EWM524381 FGI524381 FQE524381 GAA524381 GJW524381 GTS524381 HDO524381 HNK524381 HXG524381 IHC524381 IQY524381 JAU524381 JKQ524381 JUM524381 KEI524381 KOE524381 KYA524381 LHW524381 LRS524381 MBO524381 MLK524381 MVG524381 NFC524381 NOY524381 NYU524381 OIQ524381 OSM524381 PCI524381 PME524381 PWA524381 QFW524381 QPS524381 QZO524381 RJK524381 RTG524381 SDC524381 SMY524381 SWU524381 TGQ524381 TQM524381 UAI524381 UKE524381 UUA524381 VDW524381 VNS524381 VXO524381 WHK524381 WRG524381 EU589917 OQ589917 YM589917 AII589917 ASE589917 BCA589917 BLW589917 BVS589917 CFO589917 CPK589917 CZG589917 DJC589917 DSY589917 ECU589917 EMQ589917 EWM589917 FGI589917 FQE589917 GAA589917 GJW589917 GTS589917 HDO589917 HNK589917 HXG589917 IHC589917 IQY589917 JAU589917 JKQ589917 JUM589917 KEI589917 KOE589917 KYA589917 LHW589917 LRS589917 MBO589917 MLK589917 MVG589917 NFC589917 NOY589917 NYU589917 OIQ589917 OSM589917 PCI589917 PME589917 PWA589917 QFW589917 QPS589917 QZO589917 RJK589917 RTG589917 SDC589917 SMY589917 SWU589917 TGQ589917 TQM589917 UAI589917 UKE589917 UUA589917 VDW589917 VNS589917 VXO589917 WHK589917 WRG589917 EU655453 OQ655453 YM655453 AII655453 ASE655453 BCA655453 BLW655453 BVS655453 CFO655453 CPK655453 CZG655453 DJC655453 DSY655453 ECU655453 EMQ655453 EWM655453 FGI655453 FQE655453 GAA655453 GJW655453 GTS655453 HDO655453 HNK655453 HXG655453 IHC655453 IQY655453 JAU655453 JKQ655453 JUM655453 KEI655453 KOE655453 KYA655453 LHW655453 LRS655453 MBO655453 MLK655453 MVG655453 NFC655453 NOY655453 NYU655453 OIQ655453 OSM655453 PCI655453 PME655453 PWA655453 QFW655453 QPS655453 QZO655453 RJK655453 RTG655453 SDC655453 SMY655453 SWU655453 TGQ655453 TQM655453 UAI655453 UKE655453 UUA655453 VDW655453 VNS655453 VXO655453 WHK655453 WRG655453 EU720989 OQ720989 YM720989 AII720989 ASE720989 BCA720989 BLW720989 BVS720989 CFO720989 CPK720989 CZG720989 DJC720989 DSY720989 ECU720989 EMQ720989 EWM720989 FGI720989 FQE720989 GAA720989 GJW720989 GTS720989 HDO720989 HNK720989 HXG720989 IHC720989 IQY720989 JAU720989 JKQ720989 JUM720989 KEI720989 KOE720989 KYA720989 LHW720989 LRS720989 MBO720989 MLK720989 MVG720989 NFC720989 NOY720989 NYU720989 OIQ720989 OSM720989 PCI720989 PME720989 PWA720989 QFW720989 QPS720989 QZO720989 RJK720989 RTG720989 SDC720989 SMY720989 SWU720989 TGQ720989 TQM720989 UAI720989 UKE720989 UUA720989 VDW720989 VNS720989 VXO720989 WHK720989 WRG720989 EU786525 OQ786525 YM786525 AII786525 ASE786525 BCA786525 BLW786525 BVS786525 CFO786525 CPK786525 CZG786525 DJC786525 DSY786525 ECU786525 EMQ786525 EWM786525 FGI786525 FQE786525 GAA786525 GJW786525 GTS786525 HDO786525 HNK786525 HXG786525 IHC786525 IQY786525 JAU786525 JKQ786525 JUM786525 KEI786525 KOE786525 KYA786525 LHW786525 LRS786525 MBO786525 MLK786525 MVG786525 NFC786525 NOY786525 NYU786525 OIQ786525 OSM786525 PCI786525 PME786525 PWA786525 QFW786525 QPS786525 QZO786525 RJK786525 RTG786525 SDC786525 SMY786525 SWU786525 TGQ786525 TQM786525 UAI786525 UKE786525 UUA786525 VDW786525 VNS786525 VXO786525 WHK786525 WRG786525 EU852061 OQ852061 YM852061 AII852061 ASE852061 BCA852061 BLW852061 BVS852061 CFO852061 CPK852061 CZG852061 DJC852061 DSY852061 ECU852061 EMQ852061 EWM852061 FGI852061 FQE852061 GAA852061 GJW852061 GTS852061 HDO852061 HNK852061 HXG852061 IHC852061 IQY852061 JAU852061 JKQ852061 JUM852061 KEI852061 KOE852061 KYA852061 LHW852061 LRS852061 MBO852061 MLK852061 MVG852061 NFC852061 NOY852061 NYU852061 OIQ852061 OSM852061 PCI852061 PME852061 PWA852061 QFW852061 QPS852061 QZO852061 RJK852061 RTG852061 SDC852061 SMY852061 SWU852061 TGQ852061 TQM852061 UAI852061 UKE852061 UUA852061 VDW852061 VNS852061 VXO852061 WHK852061 WRG852061 EU917597 OQ917597 YM917597 AII917597 ASE917597 BCA917597 BLW917597 BVS917597 CFO917597 CPK917597 CZG917597 DJC917597 DSY917597 ECU917597 EMQ917597 EWM917597 FGI917597 FQE917597 GAA917597 GJW917597 GTS917597 HDO917597 HNK917597 HXG917597 IHC917597 IQY917597 JAU917597 JKQ917597 JUM917597 KEI917597 KOE917597 KYA917597 LHW917597 LRS917597 MBO917597 MLK917597 MVG917597 NFC917597 NOY917597 NYU917597 OIQ917597 OSM917597 PCI917597 PME917597 PWA917597 QFW917597 QPS917597 QZO917597 RJK917597 RTG917597 SDC917597 SMY917597 SWU917597 TGQ917597 TQM917597 UAI917597 UKE917597 UUA917597 VDW917597 VNS917597 VXO917597 WHK917597 WRG917597 EU983133 OQ983133 YM983133 AII983133 ASE983133 BCA983133 BLW983133 BVS983133 CFO983133 CPK983133 CZG983133 DJC983133 DSY983133 ECU983133 EMQ983133 EWM983133 FGI983133 FQE983133 GAA983133 GJW983133 GTS983133 HDO983133 HNK983133 HXG983133 IHC983133 IQY983133 JAU983133 JKQ983133 JUM983133 KEI983133 KOE983133 KYA983133 LHW983133 LRS983133 MBO983133 MLK983133 MVG983133 NFC983133 NOY983133 NYU983133 OIQ983133 OSM983133 PCI983133 PME983133 PWA983133 QFW983133 QPS983133 QZO983133 RJK983133 RTG983133 SDC983133 SMY983133 SWU983133 TGQ983133 TQM983133 UAI983133 UKE983133 UUA983133 VDW983133 VNS983133 VXO983133 WHK983133 WRG983133 ES65629 OO65629 YK65629 AIG65629 ASC65629 BBY65629 BLU65629 BVQ65629 CFM65629 CPI65629 CZE65629 DJA65629 DSW65629 ECS65629 EMO65629 EWK65629 FGG65629 FQC65629 FZY65629 GJU65629 GTQ65629 HDM65629 HNI65629 HXE65629 IHA65629 IQW65629 JAS65629 JKO65629 JUK65629 KEG65629 KOC65629 KXY65629 LHU65629 LRQ65629 MBM65629 MLI65629 MVE65629 NFA65629 NOW65629 NYS65629 OIO65629 OSK65629 PCG65629 PMC65629 PVY65629 QFU65629 QPQ65629 QZM65629 RJI65629 RTE65629 SDA65629 SMW65629 SWS65629 TGO65629 TQK65629 UAG65629 UKC65629 UTY65629 VDU65629 VNQ65629 VXM65629 WHI65629 WRE65629 ES131165 OO131165 YK131165 AIG131165 ASC131165 BBY131165 BLU131165 BVQ131165 CFM131165 CPI131165 CZE131165 DJA131165 DSW131165 ECS131165 EMO131165 EWK131165 FGG131165 FQC131165 FZY131165 GJU131165 GTQ131165 HDM131165 HNI131165 HXE131165 IHA131165 IQW131165 JAS131165 JKO131165 JUK131165 KEG131165 KOC131165 KXY131165 LHU131165 LRQ131165 MBM131165 MLI131165 MVE131165 NFA131165 NOW131165 NYS131165 OIO131165 OSK131165 PCG131165 PMC131165 PVY131165 QFU131165 QPQ131165 QZM131165 RJI131165 RTE131165 SDA131165 SMW131165 SWS131165 TGO131165 TQK131165 UAG131165 UKC131165 UTY131165 VDU131165 VNQ131165 VXM131165 WHI131165 WRE131165 ES196701 OO196701 YK196701 AIG196701 ASC196701 BBY196701 BLU196701 BVQ196701 CFM196701 CPI196701 CZE196701 DJA196701 DSW196701 ECS196701 EMO196701 EWK196701 FGG196701 FQC196701 FZY196701 GJU196701 GTQ196701 HDM196701 HNI196701 HXE196701 IHA196701 IQW196701 JAS196701 JKO196701 JUK196701 KEG196701 KOC196701 KXY196701 LHU196701 LRQ196701 MBM196701 MLI196701 MVE196701 NFA196701 NOW196701 NYS196701 OIO196701 OSK196701 PCG196701 PMC196701 PVY196701 QFU196701 QPQ196701 QZM196701 RJI196701 RTE196701 SDA196701 SMW196701 SWS196701 TGO196701 TQK196701 UAG196701 UKC196701 UTY196701 VDU196701 VNQ196701 VXM196701 WHI196701 WRE196701 ES262237 OO262237 YK262237 AIG262237 ASC262237 BBY262237 BLU262237 BVQ262237 CFM262237 CPI262237 CZE262237 DJA262237 DSW262237 ECS262237 EMO262237 EWK262237 FGG262237 FQC262237 FZY262237 GJU262237 GTQ262237 HDM262237 HNI262237 HXE262237 IHA262237 IQW262237 JAS262237 JKO262237 JUK262237 KEG262237 KOC262237 KXY262237 LHU262237 LRQ262237 MBM262237 MLI262237 MVE262237 NFA262237 NOW262237 NYS262237 OIO262237 OSK262237 PCG262237 PMC262237 PVY262237 QFU262237 QPQ262237 QZM262237 RJI262237 RTE262237 SDA262237 SMW262237 SWS262237 TGO262237 TQK262237 UAG262237 UKC262237 UTY262237 VDU262237 VNQ262237 VXM262237 WHI262237 WRE262237 ES327773 OO327773 YK327773 AIG327773 ASC327773 BBY327773 BLU327773 BVQ327773 CFM327773 CPI327773 CZE327773 DJA327773 DSW327773 ECS327773 EMO327773 EWK327773 FGG327773 FQC327773 FZY327773 GJU327773 GTQ327773 HDM327773 HNI327773 HXE327773 IHA327773 IQW327773 JAS327773 JKO327773 JUK327773 KEG327773 KOC327773 KXY327773 LHU327773 LRQ327773 MBM327773 MLI327773 MVE327773 NFA327773 NOW327773 NYS327773 OIO327773 OSK327773 PCG327773 PMC327773 PVY327773 QFU327773 QPQ327773 QZM327773 RJI327773 RTE327773 SDA327773 SMW327773 SWS327773 TGO327773 TQK327773 UAG327773 UKC327773 UTY327773 VDU327773 VNQ327773 VXM327773 WHI327773 WRE327773 ES393309 OO393309 YK393309 AIG393309 ASC393309 BBY393309 BLU393309 BVQ393309 CFM393309 CPI393309 CZE393309 DJA393309 DSW393309 ECS393309 EMO393309 EWK393309 FGG393309 FQC393309 FZY393309 GJU393309 GTQ393309 HDM393309 HNI393309 HXE393309 IHA393309 IQW393309 JAS393309 JKO393309 JUK393309 KEG393309 KOC393309 KXY393309 LHU393309 LRQ393309 MBM393309 MLI393309 MVE393309 NFA393309 NOW393309 NYS393309 OIO393309 OSK393309 PCG393309 PMC393309 PVY393309 QFU393309 QPQ393309 QZM393309 RJI393309 RTE393309 SDA393309 SMW393309 SWS393309 TGO393309 TQK393309 UAG393309 UKC393309 UTY393309 VDU393309 VNQ393309 VXM393309 WHI393309 WRE393309 ES458845 OO458845 YK458845 AIG458845 ASC458845 BBY458845 BLU458845 BVQ458845 CFM458845 CPI458845 CZE458845 DJA458845 DSW458845 ECS458845 EMO458845 EWK458845 FGG458845 FQC458845 FZY458845 GJU458845 GTQ458845 HDM458845 HNI458845 HXE458845 IHA458845 IQW458845 JAS458845 JKO458845 JUK458845 KEG458845 KOC458845 KXY458845 LHU458845 LRQ458845 MBM458845 MLI458845 MVE458845 NFA458845 NOW458845 NYS458845 OIO458845 OSK458845 PCG458845 PMC458845 PVY458845 QFU458845 QPQ458845 QZM458845 RJI458845 RTE458845 SDA458845 SMW458845 SWS458845 TGO458845 TQK458845 UAG458845 UKC458845 UTY458845 VDU458845 VNQ458845 VXM458845 WHI458845 WRE458845 ES524381 OO524381 YK524381 AIG524381 ASC524381 BBY524381 BLU524381 BVQ524381 CFM524381 CPI524381 CZE524381 DJA524381 DSW524381 ECS524381 EMO524381 EWK524381 FGG524381 FQC524381 FZY524381 GJU524381 GTQ524381 HDM524381 HNI524381 HXE524381 IHA524381 IQW524381 JAS524381 JKO524381 JUK524381 KEG524381 KOC524381 KXY524381 LHU524381 LRQ524381 MBM524381 MLI524381 MVE524381 NFA524381 NOW524381 NYS524381 OIO524381 OSK524381 PCG524381 PMC524381 PVY524381 QFU524381 QPQ524381 QZM524381 RJI524381 RTE524381 SDA524381 SMW524381 SWS524381 TGO524381 TQK524381 UAG524381 UKC524381 UTY524381 VDU524381 VNQ524381 VXM524381 WHI524381 WRE524381 ES589917 OO589917 YK589917 AIG589917 ASC589917 BBY589917 BLU589917 BVQ589917 CFM589917 CPI589917 CZE589917 DJA589917 DSW589917 ECS589917 EMO589917 EWK589917 FGG589917 FQC589917 FZY589917 GJU589917 GTQ589917 HDM589917 HNI589917 HXE589917 IHA589917 IQW589917 JAS589917 JKO589917 JUK589917 KEG589917 KOC589917 KXY589917 LHU589917 LRQ589917 MBM589917 MLI589917 MVE589917 NFA589917 NOW589917 NYS589917 OIO589917 OSK589917 PCG589917 PMC589917 PVY589917 QFU589917 QPQ589917 QZM589917 RJI589917 RTE589917 SDA589917 SMW589917 SWS589917 TGO589917 TQK589917 UAG589917 UKC589917 UTY589917 VDU589917 VNQ589917 VXM589917 WHI589917 WRE589917 ES655453 OO655453 YK655453 AIG655453 ASC655453 BBY655453 BLU655453 BVQ655453 CFM655453 CPI655453 CZE655453 DJA655453 DSW655453 ECS655453 EMO655453 EWK655453 FGG655453 FQC655453 FZY655453 GJU655453 GTQ655453 HDM655453 HNI655453 HXE655453 IHA655453 IQW655453 JAS655453 JKO655453 JUK655453 KEG655453 KOC655453 KXY655453 LHU655453 LRQ655453 MBM655453 MLI655453 MVE655453 NFA655453 NOW655453 NYS655453 OIO655453 OSK655453 PCG655453 PMC655453 PVY655453 QFU655453 QPQ655453 QZM655453 RJI655453 RTE655453 SDA655453 SMW655453 SWS655453 TGO655453 TQK655453 UAG655453 UKC655453 UTY655453 VDU655453 VNQ655453 VXM655453 WHI655453 WRE655453 ES720989 OO720989 YK720989 AIG720989 ASC720989 BBY720989 BLU720989 BVQ720989 CFM720989 CPI720989 CZE720989 DJA720989 DSW720989 ECS720989 EMO720989 EWK720989 FGG720989 FQC720989 FZY720989 GJU720989 GTQ720989 HDM720989 HNI720989 HXE720989 IHA720989 IQW720989 JAS720989 JKO720989 JUK720989 KEG720989 KOC720989 KXY720989 LHU720989 LRQ720989 MBM720989 MLI720989 MVE720989 NFA720989 NOW720989 NYS720989 OIO720989 OSK720989 PCG720989 PMC720989 PVY720989 QFU720989 QPQ720989 QZM720989 RJI720989 RTE720989 SDA720989 SMW720989 SWS720989 TGO720989 TQK720989 UAG720989 UKC720989 UTY720989 VDU720989 VNQ720989 VXM720989 WHI720989 WRE720989 ES786525 OO786525 YK786525 AIG786525 ASC786525 BBY786525 BLU786525 BVQ786525 CFM786525 CPI786525 CZE786525 DJA786525 DSW786525 ECS786525 EMO786525 EWK786525 FGG786525 FQC786525 FZY786525 GJU786525 GTQ786525 HDM786525 HNI786525 HXE786525 IHA786525 IQW786525 JAS786525 JKO786525 JUK786525 KEG786525 KOC786525 KXY786525 LHU786525 LRQ786525 MBM786525 MLI786525 MVE786525 NFA786525 NOW786525 NYS786525 OIO786525 OSK786525 PCG786525 PMC786525 PVY786525 QFU786525 QPQ786525 QZM786525 RJI786525 RTE786525 SDA786525 SMW786525 SWS786525 TGO786525 TQK786525 UAG786525 UKC786525 UTY786525 VDU786525 VNQ786525 VXM786525 WHI786525 WRE786525 ES852061 OO852061 YK852061 AIG852061 ASC852061 BBY852061 BLU852061 BVQ852061 CFM852061 CPI852061 CZE852061 DJA852061 DSW852061 ECS852061 EMO852061 EWK852061 FGG852061 FQC852061 FZY852061 GJU852061 GTQ852061 HDM852061 HNI852061 HXE852061 IHA852061 IQW852061 JAS852061 JKO852061 JUK852061 KEG852061 KOC852061 KXY852061 LHU852061 LRQ852061 MBM852061 MLI852061 MVE852061 NFA852061 NOW852061 NYS852061 OIO852061 OSK852061 PCG852061 PMC852061 PVY852061 QFU852061 QPQ852061 QZM852061 RJI852061 RTE852061 SDA852061 SMW852061 SWS852061 TGO852061 TQK852061 UAG852061 UKC852061 UTY852061 VDU852061 VNQ852061 VXM852061 WHI852061 WRE852061 ES917597 OO917597 YK917597 AIG917597 ASC917597 BBY917597 BLU917597 BVQ917597 CFM917597 CPI917597 CZE917597 DJA917597 DSW917597 ECS917597 EMO917597 EWK917597 FGG917597 FQC917597 FZY917597 GJU917597 GTQ917597 HDM917597 HNI917597 HXE917597 IHA917597 IQW917597 JAS917597 JKO917597 JUK917597 KEG917597 KOC917597 KXY917597 LHU917597 LRQ917597 MBM917597 MLI917597 MVE917597 NFA917597 NOW917597 NYS917597 OIO917597 OSK917597 PCG917597 PMC917597 PVY917597 QFU917597 QPQ917597 QZM917597 RJI917597 RTE917597 SDA917597 SMW917597 SWS917597 TGO917597 TQK917597 UAG917597 UKC917597 UTY917597 VDU917597 VNQ917597 VXM917597 WHI917597 WRE917597 ES983133 OO983133 YK983133 AIG983133 ASC983133 BBY983133 BLU983133 BVQ983133 CFM983133 CPI983133 CZE983133 DJA983133 DSW983133 ECS983133 EMO983133 EWK983133 FGG983133 FQC983133 FZY983133 GJU983133 GTQ983133 HDM983133 HNI983133 HXE983133 IHA983133 IQW983133 JAS983133 JKO983133 JUK983133 KEG983133 KOC983133 KXY983133 LHU983133 LRQ983133 MBM983133 MLI983133 MVE983133 NFA983133 NOW983133 NYS983133 OIO983133 OSK983133 PCG983133 PMC983133 PVY983133 QFU983133 QPQ983133 QZM983133 RJI983133 RTE983133 SDA983133 SMW983133 SWS983133 TGO983133 TQK983133 UAG983133 UKC983133 UTY983133 VDU983133 VNQ983133 VXM983133 WHI983133 WRE983133 EQ65629 OM65629 YI65629 AIE65629 ASA65629 BBW65629 BLS65629 BVO65629 CFK65629 CPG65629 CZC65629 DIY65629 DSU65629 ECQ65629 EMM65629 EWI65629 FGE65629 FQA65629 FZW65629 GJS65629 GTO65629 HDK65629 HNG65629 HXC65629 IGY65629 IQU65629 JAQ65629 JKM65629 JUI65629 KEE65629 KOA65629 KXW65629 LHS65629 LRO65629 MBK65629 MLG65629 MVC65629 NEY65629 NOU65629 NYQ65629 OIM65629 OSI65629 PCE65629 PMA65629 PVW65629 QFS65629 QPO65629 QZK65629 RJG65629 RTC65629 SCY65629 SMU65629 SWQ65629 TGM65629 TQI65629 UAE65629 UKA65629 UTW65629 VDS65629 VNO65629 VXK65629 WHG65629 WRC65629 EQ131165 OM131165 YI131165 AIE131165 ASA131165 BBW131165 BLS131165 BVO131165 CFK131165 CPG131165 CZC131165 DIY131165 DSU131165 ECQ131165 EMM131165 EWI131165 FGE131165 FQA131165 FZW131165 GJS131165 GTO131165 HDK131165 HNG131165 HXC131165 IGY131165 IQU131165 JAQ131165 JKM131165 JUI131165 KEE131165 KOA131165 KXW131165 LHS131165 LRO131165 MBK131165 MLG131165 MVC131165 NEY131165 NOU131165 NYQ131165 OIM131165 OSI131165 PCE131165 PMA131165 PVW131165 QFS131165 QPO131165 QZK131165 RJG131165 RTC131165 SCY131165 SMU131165 SWQ131165 TGM131165 TQI131165 UAE131165 UKA131165 UTW131165 VDS131165 VNO131165 VXK131165 WHG131165 WRC131165 EQ196701 OM196701 YI196701 AIE196701 ASA196701 BBW196701 BLS196701 BVO196701 CFK196701 CPG196701 CZC196701 DIY196701 DSU196701 ECQ196701 EMM196701 EWI196701 FGE196701 FQA196701 FZW196701 GJS196701 GTO196701 HDK196701 HNG196701 HXC196701 IGY196701 IQU196701 JAQ196701 JKM196701 JUI196701 KEE196701 KOA196701 KXW196701 LHS196701 LRO196701 MBK196701 MLG196701 MVC196701 NEY196701 NOU196701 NYQ196701 OIM196701 OSI196701 PCE196701 PMA196701 PVW196701 QFS196701 QPO196701 QZK196701 RJG196701 RTC196701 SCY196701 SMU196701 SWQ196701 TGM196701 TQI196701 UAE196701 UKA196701 UTW196701 VDS196701 VNO196701 VXK196701 WHG196701 WRC196701 EQ262237 OM262237 YI262237 AIE262237 ASA262237 BBW262237 BLS262237 BVO262237 CFK262237 CPG262237 CZC262237 DIY262237 DSU262237 ECQ262237 EMM262237 EWI262237 FGE262237 FQA262237 FZW262237 GJS262237 GTO262237 HDK262237 HNG262237 HXC262237 IGY262237 IQU262237 JAQ262237 JKM262237 JUI262237 KEE262237 KOA262237 KXW262237 LHS262237 LRO262237 MBK262237 MLG262237 MVC262237 NEY262237 NOU262237 NYQ262237 OIM262237 OSI262237 PCE262237 PMA262237 PVW262237 QFS262237 QPO262237 QZK262237 RJG262237 RTC262237 SCY262237 SMU262237 SWQ262237 TGM262237 TQI262237 UAE262237 UKA262237 UTW262237 VDS262237 VNO262237 VXK262237 WHG262237 WRC262237 EQ327773 OM327773 YI327773 AIE327773 ASA327773 BBW327773 BLS327773 BVO327773 CFK327773 CPG327773 CZC327773 DIY327773 DSU327773 ECQ327773 EMM327773 EWI327773 FGE327773 FQA327773 FZW327773 GJS327773 GTO327773 HDK327773 HNG327773 HXC327773 IGY327773 IQU327773 JAQ327773 JKM327773 JUI327773 KEE327773 KOA327773 KXW327773 LHS327773 LRO327773 MBK327773 MLG327773 MVC327773 NEY327773 NOU327773 NYQ327773 OIM327773 OSI327773 PCE327773 PMA327773 PVW327773 QFS327773 QPO327773 QZK327773 RJG327773 RTC327773 SCY327773 SMU327773 SWQ327773 TGM327773 TQI327773 UAE327773 UKA327773 UTW327773 VDS327773 VNO327773 VXK327773 WHG327773 WRC327773 EQ393309 OM393309 YI393309 AIE393309 ASA393309 BBW393309 BLS393309 BVO393309 CFK393309 CPG393309 CZC393309 DIY393309 DSU393309 ECQ393309 EMM393309 EWI393309 FGE393309 FQA393309 FZW393309 GJS393309 GTO393309 HDK393309 HNG393309 HXC393309 IGY393309 IQU393309 JAQ393309 JKM393309 JUI393309 KEE393309 KOA393309 KXW393309 LHS393309 LRO393309 MBK393309 MLG393309 MVC393309 NEY393309 NOU393309 NYQ393309 OIM393309 OSI393309 PCE393309 PMA393309 PVW393309 QFS393309 QPO393309 QZK393309 RJG393309 RTC393309 SCY393309 SMU393309 SWQ393309 TGM393309 TQI393309 UAE393309 UKA393309 UTW393309 VDS393309 VNO393309 VXK393309 WHG393309 WRC393309 EQ458845 OM458845 YI458845 AIE458845 ASA458845 BBW458845 BLS458845 BVO458845 CFK458845 CPG458845 CZC458845 DIY458845 DSU458845 ECQ458845 EMM458845 EWI458845 FGE458845 FQA458845 FZW458845 GJS458845 GTO458845 HDK458845 HNG458845 HXC458845 IGY458845 IQU458845 JAQ458845 JKM458845 JUI458845 KEE458845 KOA458845 KXW458845 LHS458845 LRO458845 MBK458845 MLG458845 MVC458845 NEY458845 NOU458845 NYQ458845 OIM458845 OSI458845 PCE458845 PMA458845 PVW458845 QFS458845 QPO458845 QZK458845 RJG458845 RTC458845 SCY458845 SMU458845 SWQ458845 TGM458845 TQI458845 UAE458845 UKA458845 UTW458845 VDS458845 VNO458845 VXK458845 WHG458845 WRC458845 EQ524381 OM524381 YI524381 AIE524381 ASA524381 BBW524381 BLS524381 BVO524381 CFK524381 CPG524381 CZC524381 DIY524381 DSU524381 ECQ524381 EMM524381 EWI524381 FGE524381 FQA524381 FZW524381 GJS524381 GTO524381 HDK524381 HNG524381 HXC524381 IGY524381 IQU524381 JAQ524381 JKM524381 JUI524381 KEE524381 KOA524381 KXW524381 LHS524381 LRO524381 MBK524381 MLG524381 MVC524381 NEY524381 NOU524381 NYQ524381 OIM524381 OSI524381 PCE524381 PMA524381 PVW524381 QFS524381 QPO524381 QZK524381 RJG524381 RTC524381 SCY524381 SMU524381 SWQ524381 TGM524381 TQI524381 UAE524381 UKA524381 UTW524381 VDS524381 VNO524381 VXK524381 WHG524381 WRC524381 EQ589917 OM589917 YI589917 AIE589917 ASA589917 BBW589917 BLS589917 BVO589917 CFK589917 CPG589917 CZC589917 DIY589917 DSU589917 ECQ589917 EMM589917 EWI589917 FGE589917 FQA589917 FZW589917 GJS589917 GTO589917 HDK589917 HNG589917 HXC589917 IGY589917 IQU589917 JAQ589917 JKM589917 JUI589917 KEE589917 KOA589917 KXW589917 LHS589917 LRO589917 MBK589917 MLG589917 MVC589917 NEY589917 NOU589917 NYQ589917 OIM589917 OSI589917 PCE589917 PMA589917 PVW589917 QFS589917 QPO589917 QZK589917 RJG589917 RTC589917 SCY589917 SMU589917 SWQ589917 TGM589917 TQI589917 UAE589917 UKA589917 UTW589917 VDS589917 VNO589917 VXK589917 WHG589917 WRC589917 EQ655453 OM655453 YI655453 AIE655453 ASA655453 BBW655453 BLS655453 BVO655453 CFK655453 CPG655453 CZC655453 DIY655453 DSU655453 ECQ655453 EMM655453 EWI655453 FGE655453 FQA655453 FZW655453 GJS655453 GTO655453 HDK655453 HNG655453 HXC655453 IGY655453 IQU655453 JAQ655453 JKM655453 JUI655453 KEE655453 KOA655453 KXW655453 LHS655453 LRO655453 MBK655453 MLG655453 MVC655453 NEY655453 NOU655453 NYQ655453 OIM655453 OSI655453 PCE655453 PMA655453 PVW655453 QFS655453 QPO655453 QZK655453 RJG655453 RTC655453 SCY655453 SMU655453 SWQ655453 TGM655453 TQI655453 UAE655453 UKA655453 UTW655453 VDS655453 VNO655453 VXK655453 WHG655453 WRC655453 EQ720989 OM720989 YI720989 AIE720989 ASA720989 BBW720989 BLS720989 BVO720989 CFK720989 CPG720989 CZC720989 DIY720989 DSU720989 ECQ720989 EMM720989 EWI720989 FGE720989 FQA720989 FZW720989 GJS720989 GTO720989 HDK720989 HNG720989 HXC720989 IGY720989 IQU720989 JAQ720989 JKM720989 JUI720989 KEE720989 KOA720989 KXW720989 LHS720989 LRO720989 MBK720989 MLG720989 MVC720989 NEY720989 NOU720989 NYQ720989 OIM720989 OSI720989 PCE720989 PMA720989 PVW720989 QFS720989 QPO720989 QZK720989 RJG720989 RTC720989 SCY720989 SMU720989 SWQ720989 TGM720989 TQI720989 UAE720989 UKA720989 UTW720989 VDS720989 VNO720989 VXK720989 WHG720989 WRC720989 EQ786525 OM786525 YI786525 AIE786525 ASA786525 BBW786525 BLS786525 BVO786525 CFK786525 CPG786525 CZC786525 DIY786525 DSU786525 ECQ786525 EMM786525 EWI786525 FGE786525 FQA786525 FZW786525 GJS786525 GTO786525 HDK786525 HNG786525 HXC786525 IGY786525 IQU786525 JAQ786525 JKM786525 JUI786525 KEE786525 KOA786525 KXW786525 LHS786525 LRO786525 MBK786525 MLG786525 MVC786525 NEY786525 NOU786525 NYQ786525 OIM786525 OSI786525 PCE786525 PMA786525 PVW786525 QFS786525 QPO786525 QZK786525 RJG786525 RTC786525 SCY786525 SMU786525 SWQ786525 TGM786525 TQI786525 UAE786525 UKA786525 UTW786525 VDS786525 VNO786525 VXK786525 WHG786525 WRC786525 EQ852061 OM852061 YI852061 AIE852061 ASA852061 BBW852061 BLS852061 BVO852061 CFK852061 CPG852061 CZC852061 DIY852061 DSU852061 ECQ852061 EMM852061 EWI852061 FGE852061 FQA852061 FZW852061 GJS852061 GTO852061 HDK852061 HNG852061 HXC852061 IGY852061 IQU852061 JAQ852061 JKM852061 JUI852061 KEE852061 KOA852061 KXW852061 LHS852061 LRO852061 MBK852061 MLG852061 MVC852061 NEY852061 NOU852061 NYQ852061 OIM852061 OSI852061 PCE852061 PMA852061 PVW852061 QFS852061 QPO852061 QZK852061 RJG852061 RTC852061 SCY852061 SMU852061 SWQ852061 TGM852061 TQI852061 UAE852061 UKA852061 UTW852061 VDS852061 VNO852061 VXK852061 WHG852061 WRC852061 EQ917597 OM917597 YI917597 AIE917597 ASA917597 BBW917597 BLS917597 BVO917597 CFK917597 CPG917597 CZC917597 DIY917597 DSU917597 ECQ917597 EMM917597 EWI917597 FGE917597 FQA917597 FZW917597 GJS917597 GTO917597 HDK917597 HNG917597 HXC917597 IGY917597 IQU917597 JAQ917597 JKM917597 JUI917597 KEE917597 KOA917597 KXW917597 LHS917597 LRO917597 MBK917597 MLG917597 MVC917597 NEY917597 NOU917597 NYQ917597 OIM917597 OSI917597 PCE917597 PMA917597 PVW917597 QFS917597 QPO917597 QZK917597 RJG917597 RTC917597 SCY917597 SMU917597 SWQ917597 TGM917597 TQI917597 UAE917597 UKA917597 UTW917597 VDS917597 VNO917597 VXK917597 WHG917597 WRC917597 EQ983133 OM983133 YI983133 AIE983133 ASA983133 BBW983133 BLS983133 BVO983133 CFK983133 CPG983133 CZC983133 DIY983133 DSU983133 ECQ983133 EMM983133 EWI983133 FGE983133 FQA983133 FZW983133 GJS983133 GTO983133 HDK983133 HNG983133 HXC983133 IGY983133 IQU983133 JAQ983133 JKM983133 JUI983133 KEE983133 KOA983133 KXW983133 LHS983133 LRO983133 MBK983133 MLG983133 MVC983133 NEY983133 NOU983133 NYQ983133 OIM983133 OSI983133 PCE983133 PMA983133 PVW983133 QFS983133 QPO983133 QZK983133 RJG983133 RTC983133 SCY983133 SMU983133 SWQ983133 TGM983133 TQI983133 UAE983133 UKA983133 UTW983133 VDS983133 VNO983133 VXK983133 WHG983133 WRC983133 EO65629 OK65629 YG65629 AIC65629 ARY65629 BBU65629 BLQ65629 BVM65629 CFI65629 CPE65629 CZA65629 DIW65629 DSS65629 ECO65629 EMK65629 EWG65629 FGC65629 FPY65629 FZU65629 GJQ65629 GTM65629 HDI65629 HNE65629 HXA65629 IGW65629 IQS65629 JAO65629 JKK65629 JUG65629 KEC65629 KNY65629 KXU65629 LHQ65629 LRM65629 MBI65629 MLE65629 MVA65629 NEW65629 NOS65629 NYO65629 OIK65629 OSG65629 PCC65629 PLY65629 PVU65629 QFQ65629 QPM65629 QZI65629 RJE65629 RTA65629 SCW65629 SMS65629 SWO65629 TGK65629 TQG65629 UAC65629 UJY65629 UTU65629 VDQ65629 VNM65629 VXI65629 WHE65629 WRA65629 EO131165 OK131165 YG131165 AIC131165 ARY131165 BBU131165 BLQ131165 BVM131165 CFI131165 CPE131165 CZA131165 DIW131165 DSS131165 ECO131165 EMK131165 EWG131165 FGC131165 FPY131165 FZU131165 GJQ131165 GTM131165 HDI131165 HNE131165 HXA131165 IGW131165 IQS131165 JAO131165 JKK131165 JUG131165 KEC131165 KNY131165 KXU131165 LHQ131165 LRM131165 MBI131165 MLE131165 MVA131165 NEW131165 NOS131165 NYO131165 OIK131165 OSG131165 PCC131165 PLY131165 PVU131165 QFQ131165 QPM131165 QZI131165 RJE131165 RTA131165 SCW131165 SMS131165 SWO131165 TGK131165 TQG131165 UAC131165 UJY131165 UTU131165 VDQ131165 VNM131165 VXI131165 WHE131165 WRA131165 EO196701 OK196701 YG196701 AIC196701 ARY196701 BBU196701 BLQ196701 BVM196701 CFI196701 CPE196701 CZA196701 DIW196701 DSS196701 ECO196701 EMK196701 EWG196701 FGC196701 FPY196701 FZU196701 GJQ196701 GTM196701 HDI196701 HNE196701 HXA196701 IGW196701 IQS196701 JAO196701 JKK196701 JUG196701 KEC196701 KNY196701 KXU196701 LHQ196701 LRM196701 MBI196701 MLE196701 MVA196701 NEW196701 NOS196701 NYO196701 OIK196701 OSG196701 PCC196701 PLY196701 PVU196701 QFQ196701 QPM196701 QZI196701 RJE196701 RTA196701 SCW196701 SMS196701 SWO196701 TGK196701 TQG196701 UAC196701 UJY196701 UTU196701 VDQ196701 VNM196701 VXI196701 WHE196701 WRA196701 EO262237 OK262237 YG262237 AIC262237 ARY262237 BBU262237 BLQ262237 BVM262237 CFI262237 CPE262237 CZA262237 DIW262237 DSS262237 ECO262237 EMK262237 EWG262237 FGC262237 FPY262237 FZU262237 GJQ262237 GTM262237 HDI262237 HNE262237 HXA262237 IGW262237 IQS262237 JAO262237 JKK262237 JUG262237 KEC262237 KNY262237 KXU262237 LHQ262237 LRM262237 MBI262237 MLE262237 MVA262237 NEW262237 NOS262237 NYO262237 OIK262237 OSG262237 PCC262237 PLY262237 PVU262237 QFQ262237 QPM262237 QZI262237 RJE262237 RTA262237 SCW262237 SMS262237 SWO262237 TGK262237 TQG262237 UAC262237 UJY262237 UTU262237 VDQ262237 VNM262237 VXI262237 WHE262237 WRA262237 EO327773 OK327773 YG327773 AIC327773 ARY327773 BBU327773 BLQ327773 BVM327773 CFI327773 CPE327773 CZA327773 DIW327773 DSS327773 ECO327773 EMK327773 EWG327773 FGC327773 FPY327773 FZU327773 GJQ327773 GTM327773 HDI327773 HNE327773 HXA327773 IGW327773 IQS327773 JAO327773 JKK327773 JUG327773 KEC327773 KNY327773 KXU327773 LHQ327773 LRM327773 MBI327773 MLE327773 MVA327773 NEW327773 NOS327773 NYO327773 OIK327773 OSG327773 PCC327773 PLY327773 PVU327773 QFQ327773 QPM327773 QZI327773 RJE327773 RTA327773 SCW327773 SMS327773 SWO327773 TGK327773 TQG327773 UAC327773 UJY327773 UTU327773 VDQ327773 VNM327773 VXI327773 WHE327773 WRA327773 EO393309 OK393309 YG393309 AIC393309 ARY393309 BBU393309 BLQ393309 BVM393309 CFI393309 CPE393309 CZA393309 DIW393309 DSS393309 ECO393309 EMK393309 EWG393309 FGC393309 FPY393309 FZU393309 GJQ393309 GTM393309 HDI393309 HNE393309 HXA393309 IGW393309 IQS393309 JAO393309 JKK393309 JUG393309 KEC393309 KNY393309 KXU393309 LHQ393309 LRM393309 MBI393309 MLE393309 MVA393309 NEW393309 NOS393309 NYO393309 OIK393309 OSG393309 PCC393309 PLY393309 PVU393309 QFQ393309 QPM393309 QZI393309 RJE393309 RTA393309 SCW393309 SMS393309 SWO393309 TGK393309 TQG393309 UAC393309 UJY393309 UTU393309 VDQ393309 VNM393309 VXI393309 WHE393309 WRA393309 EO458845 OK458845 YG458845 AIC458845 ARY458845 BBU458845 BLQ458845 BVM458845 CFI458845 CPE458845 CZA458845 DIW458845 DSS458845 ECO458845 EMK458845 EWG458845 FGC458845 FPY458845 FZU458845 GJQ458845 GTM458845 HDI458845 HNE458845 HXA458845 IGW458845 IQS458845 JAO458845 JKK458845 JUG458845 KEC458845 KNY458845 KXU458845 LHQ458845 LRM458845 MBI458845 MLE458845 MVA458845 NEW458845 NOS458845 NYO458845 OIK458845 OSG458845 PCC458845 PLY458845 PVU458845 QFQ458845 QPM458845 QZI458845 RJE458845 RTA458845 SCW458845 SMS458845 SWO458845 TGK458845 TQG458845 UAC458845 UJY458845 UTU458845 VDQ458845 VNM458845 VXI458845 WHE458845 WRA458845 EO524381 OK524381 YG524381 AIC524381 ARY524381 BBU524381 BLQ524381 BVM524381 CFI524381 CPE524381 CZA524381 DIW524381 DSS524381 ECO524381 EMK524381 EWG524381 FGC524381 FPY524381 FZU524381 GJQ524381 GTM524381 HDI524381 HNE524381 HXA524381 IGW524381 IQS524381 JAO524381 JKK524381 JUG524381 KEC524381 KNY524381 KXU524381 LHQ524381 LRM524381 MBI524381 MLE524381 MVA524381 NEW524381 NOS524381 NYO524381 OIK524381 OSG524381 PCC524381 PLY524381 PVU524381 QFQ524381 QPM524381 QZI524381 RJE524381 RTA524381 SCW524381 SMS524381 SWO524381 TGK524381 TQG524381 UAC524381 UJY524381 UTU524381 VDQ524381 VNM524381 VXI524381 WHE524381 WRA524381 EO589917 OK589917 YG589917 AIC589917 ARY589917 BBU589917 BLQ589917 BVM589917 CFI589917 CPE589917 CZA589917 DIW589917 DSS589917 ECO589917 EMK589917 EWG589917 FGC589917 FPY589917 FZU589917 GJQ589917 GTM589917 HDI589917 HNE589917 HXA589917 IGW589917 IQS589917 JAO589917 JKK589917 JUG589917 KEC589917 KNY589917 KXU589917 LHQ589917 LRM589917 MBI589917 MLE589917 MVA589917 NEW589917 NOS589917 NYO589917 OIK589917 OSG589917 PCC589917 PLY589917 PVU589917 QFQ589917 QPM589917 QZI589917 RJE589917 RTA589917 SCW589917 SMS589917 SWO589917 TGK589917 TQG589917 UAC589917 UJY589917 UTU589917 VDQ589917 VNM589917 VXI589917 WHE589917 WRA589917 EO655453 OK655453 YG655453 AIC655453 ARY655453 BBU655453 BLQ655453 BVM655453 CFI655453 CPE655453 CZA655453 DIW655453 DSS655453 ECO655453 EMK655453 EWG655453 FGC655453 FPY655453 FZU655453 GJQ655453 GTM655453 HDI655453 HNE655453 HXA655453 IGW655453 IQS655453 JAO655453 JKK655453 JUG655453 KEC655453 KNY655453 KXU655453 LHQ655453 LRM655453 MBI655453 MLE655453 MVA655453 NEW655453 NOS655453 NYO655453 OIK655453 OSG655453 PCC655453 PLY655453 PVU655453 QFQ655453 QPM655453 QZI655453 RJE655453 RTA655453 SCW655453 SMS655453 SWO655453 TGK655453 TQG655453 UAC655453 UJY655453 UTU655453 VDQ655453 VNM655453 VXI655453 WHE655453 WRA655453 EO720989 OK720989 YG720989 AIC720989 ARY720989 BBU720989 BLQ720989 BVM720989 CFI720989 CPE720989 CZA720989 DIW720989 DSS720989 ECO720989 EMK720989 EWG720989 FGC720989 FPY720989 FZU720989 GJQ720989 GTM720989 HDI720989 HNE720989 HXA720989 IGW720989 IQS720989 JAO720989 JKK720989 JUG720989 KEC720989 KNY720989 KXU720989 LHQ720989 LRM720989 MBI720989 MLE720989 MVA720989 NEW720989 NOS720989 NYO720989 OIK720989 OSG720989 PCC720989 PLY720989 PVU720989 QFQ720989 QPM720989 QZI720989 RJE720989 RTA720989 SCW720989 SMS720989 SWO720989 TGK720989 TQG720989 UAC720989 UJY720989 UTU720989 VDQ720989 VNM720989 VXI720989 WHE720989 WRA720989 EO786525 OK786525 YG786525 AIC786525 ARY786525 BBU786525 BLQ786525 BVM786525 CFI786525 CPE786525 CZA786525 DIW786525 DSS786525 ECO786525 EMK786525 EWG786525 FGC786525 FPY786525 FZU786525 GJQ786525 GTM786525 HDI786525 HNE786525 HXA786525 IGW786525 IQS786525 JAO786525 JKK786525 JUG786525 KEC786525 KNY786525 KXU786525 LHQ786525 LRM786525 MBI786525 MLE786525 MVA786525 NEW786525 NOS786525 NYO786525 OIK786525 OSG786525 PCC786525 PLY786525 PVU786525 QFQ786525 QPM786525 QZI786525 RJE786525 RTA786525 SCW786525 SMS786525 SWO786525 TGK786525 TQG786525 UAC786525 UJY786525 UTU786525 VDQ786525 VNM786525 VXI786525 WHE786525 WRA786525 EO852061 OK852061 YG852061 AIC852061 ARY852061 BBU852061 BLQ852061 BVM852061 CFI852061 CPE852061 CZA852061 DIW852061 DSS852061 ECO852061 EMK852061 EWG852061 FGC852061 FPY852061 FZU852061 GJQ852061 GTM852061 HDI852061 HNE852061 HXA852061 IGW852061 IQS852061 JAO852061 JKK852061 JUG852061 KEC852061 KNY852061 KXU852061 LHQ852061 LRM852061 MBI852061 MLE852061 MVA852061 NEW852061 NOS852061 NYO852061 OIK852061 OSG852061 PCC852061 PLY852061 PVU852061 QFQ852061 QPM852061 QZI852061 RJE852061 RTA852061 SCW852061 SMS852061 SWO852061 TGK852061 TQG852061 UAC852061 UJY852061 UTU852061 VDQ852061 VNM852061 VXI852061 WHE852061 WRA852061 EO917597 OK917597 YG917597 AIC917597 ARY917597 BBU917597 BLQ917597 BVM917597 CFI917597 CPE917597 CZA917597 DIW917597 DSS917597 ECO917597 EMK917597 EWG917597 FGC917597 FPY917597 FZU917597 GJQ917597 GTM917597 HDI917597 HNE917597 HXA917597 IGW917597 IQS917597 JAO917597 JKK917597 JUG917597 KEC917597 KNY917597 KXU917597 LHQ917597 LRM917597 MBI917597 MLE917597 MVA917597 NEW917597 NOS917597 NYO917597 OIK917597 OSG917597 PCC917597 PLY917597 PVU917597 QFQ917597 QPM917597 QZI917597 RJE917597 RTA917597 SCW917597 SMS917597 SWO917597 TGK917597 TQG917597 UAC917597 UJY917597 UTU917597 VDQ917597 VNM917597 VXI917597 WHE917597 WRA917597 EO983133 OK983133 YG983133 AIC983133 ARY983133 BBU983133 BLQ983133 BVM983133 CFI983133 CPE983133 CZA983133 DIW983133 DSS983133 ECO983133 EMK983133 EWG983133 FGC983133 FPY983133 FZU983133 GJQ983133 GTM983133 HDI983133 HNE983133 HXA983133 IGW983133 IQS983133 JAO983133 JKK983133 JUG983133 KEC983133 KNY983133 KXU983133 LHQ983133 LRM983133 MBI983133 MLE983133 MVA983133 NEW983133 NOS983133 NYO983133 OIK983133 OSG983133 PCC983133 PLY983133 PVU983133 QFQ983133 QPM983133 QZI983133 RJE983133 RTA983133 SCW983133 SMS983133 SWO983133 TGK983133 TQG983133 UAC983133 UJY983133 UTU983133 VDQ983133 VNM983133 VXI983133 WHE983133 WRA983133 EM65629 OI65629 YE65629 AIA65629 ARW65629 BBS65629 BLO65629 BVK65629 CFG65629 CPC65629 CYY65629 DIU65629 DSQ65629 ECM65629 EMI65629 EWE65629 FGA65629 FPW65629 FZS65629 GJO65629 GTK65629 HDG65629 HNC65629 HWY65629 IGU65629 IQQ65629 JAM65629 JKI65629 JUE65629 KEA65629 KNW65629 KXS65629 LHO65629 LRK65629 MBG65629 MLC65629 MUY65629 NEU65629 NOQ65629 NYM65629 OII65629 OSE65629 PCA65629 PLW65629 PVS65629 QFO65629 QPK65629 QZG65629 RJC65629 RSY65629 SCU65629 SMQ65629 SWM65629 TGI65629 TQE65629 UAA65629 UJW65629 UTS65629 VDO65629 VNK65629 VXG65629 WHC65629 WQY65629 EM131165 OI131165 YE131165 AIA131165 ARW131165 BBS131165 BLO131165 BVK131165 CFG131165 CPC131165 CYY131165 DIU131165 DSQ131165 ECM131165 EMI131165 EWE131165 FGA131165 FPW131165 FZS131165 GJO131165 GTK131165 HDG131165 HNC131165 HWY131165 IGU131165 IQQ131165 JAM131165 JKI131165 JUE131165 KEA131165 KNW131165 KXS131165 LHO131165 LRK131165 MBG131165 MLC131165 MUY131165 NEU131165 NOQ131165 NYM131165 OII131165 OSE131165 PCA131165 PLW131165 PVS131165 QFO131165 QPK131165 QZG131165 RJC131165 RSY131165 SCU131165 SMQ131165 SWM131165 TGI131165 TQE131165 UAA131165 UJW131165 UTS131165 VDO131165 VNK131165 VXG131165 WHC131165 WQY131165 EM196701 OI196701 YE196701 AIA196701 ARW196701 BBS196701 BLO196701 BVK196701 CFG196701 CPC196701 CYY196701 DIU196701 DSQ196701 ECM196701 EMI196701 EWE196701 FGA196701 FPW196701 FZS196701 GJO196701 GTK196701 HDG196701 HNC196701 HWY196701 IGU196701 IQQ196701 JAM196701 JKI196701 JUE196701 KEA196701 KNW196701 KXS196701 LHO196701 LRK196701 MBG196701 MLC196701 MUY196701 NEU196701 NOQ196701 NYM196701 OII196701 OSE196701 PCA196701 PLW196701 PVS196701 QFO196701 QPK196701 QZG196701 RJC196701 RSY196701 SCU196701 SMQ196701 SWM196701 TGI196701 TQE196701 UAA196701 UJW196701 UTS196701 VDO196701 VNK196701 VXG196701 WHC196701 WQY196701 EM262237 OI262237 YE262237 AIA262237 ARW262237 BBS262237 BLO262237 BVK262237 CFG262237 CPC262237 CYY262237 DIU262237 DSQ262237 ECM262237 EMI262237 EWE262237 FGA262237 FPW262237 FZS262237 GJO262237 GTK262237 HDG262237 HNC262237 HWY262237 IGU262237 IQQ262237 JAM262237 JKI262237 JUE262237 KEA262237 KNW262237 KXS262237 LHO262237 LRK262237 MBG262237 MLC262237 MUY262237 NEU262237 NOQ262237 NYM262237 OII262237 OSE262237 PCA262237 PLW262237 PVS262237 QFO262237 QPK262237 QZG262237 RJC262237 RSY262237 SCU262237 SMQ262237 SWM262237 TGI262237 TQE262237 UAA262237 UJW262237 UTS262237 VDO262237 VNK262237 VXG262237 WHC262237 WQY262237 EM327773 OI327773 YE327773 AIA327773 ARW327773 BBS327773 BLO327773 BVK327773 CFG327773 CPC327773 CYY327773 DIU327773 DSQ327773 ECM327773 EMI327773 EWE327773 FGA327773 FPW327773 FZS327773 GJO327773 GTK327773 HDG327773 HNC327773 HWY327773 IGU327773 IQQ327773 JAM327773 JKI327773 JUE327773 KEA327773 KNW327773 KXS327773 LHO327773 LRK327773 MBG327773 MLC327773 MUY327773 NEU327773 NOQ327773 NYM327773 OII327773 OSE327773 PCA327773 PLW327773 PVS327773 QFO327773 QPK327773 QZG327773 RJC327773 RSY327773 SCU327773 SMQ327773 SWM327773 TGI327773 TQE327773 UAA327773 UJW327773 UTS327773 VDO327773 VNK327773 VXG327773 WHC327773 WQY327773 EM393309 OI393309 YE393309 AIA393309 ARW393309 BBS393309 BLO393309 BVK393309 CFG393309 CPC393309 CYY393309 DIU393309 DSQ393309 ECM393309 EMI393309 EWE393309 FGA393309 FPW393309 FZS393309 GJO393309 GTK393309 HDG393309 HNC393309 HWY393309 IGU393309 IQQ393309 JAM393309 JKI393309 JUE393309 KEA393309 KNW393309 KXS393309 LHO393309 LRK393309 MBG393309 MLC393309 MUY393309 NEU393309 NOQ393309 NYM393309 OII393309 OSE393309 PCA393309 PLW393309 PVS393309 QFO393309 QPK393309 QZG393309 RJC393309 RSY393309 SCU393309 SMQ393309 SWM393309 TGI393309 TQE393309 UAA393309 UJW393309 UTS393309 VDO393309 VNK393309 VXG393309 WHC393309 WQY393309 EM458845 OI458845 YE458845 AIA458845 ARW458845 BBS458845 BLO458845 BVK458845 CFG458845 CPC458845 CYY458845 DIU458845 DSQ458845 ECM458845 EMI458845 EWE458845 FGA458845 FPW458845 FZS458845 GJO458845 GTK458845 HDG458845 HNC458845 HWY458845 IGU458845 IQQ458845 JAM458845 JKI458845 JUE458845 KEA458845 KNW458845 KXS458845 LHO458845 LRK458845 MBG458845 MLC458845 MUY458845 NEU458845 NOQ458845 NYM458845 OII458845 OSE458845 PCA458845 PLW458845 PVS458845 QFO458845 QPK458845 QZG458845 RJC458845 RSY458845 SCU458845 SMQ458845 SWM458845 TGI458845 TQE458845 UAA458845 UJW458845 UTS458845 VDO458845 VNK458845 VXG458845 WHC458845 WQY458845 EM524381 OI524381 YE524381 AIA524381 ARW524381 BBS524381 BLO524381 BVK524381 CFG524381 CPC524381 CYY524381 DIU524381 DSQ524381 ECM524381 EMI524381 EWE524381 FGA524381 FPW524381 FZS524381 GJO524381 GTK524381 HDG524381 HNC524381 HWY524381 IGU524381 IQQ524381 JAM524381 JKI524381 JUE524381 KEA524381 KNW524381 KXS524381 LHO524381 LRK524381 MBG524381 MLC524381 MUY524381 NEU524381 NOQ524381 NYM524381 OII524381 OSE524381 PCA524381 PLW524381 PVS524381 QFO524381 QPK524381 QZG524381 RJC524381 RSY524381 SCU524381 SMQ524381 SWM524381 TGI524381 TQE524381 UAA524381 UJW524381 UTS524381 VDO524381 VNK524381 VXG524381 WHC524381 WQY524381 EM589917 OI589917 YE589917 AIA589917 ARW589917 BBS589917 BLO589917 BVK589917 CFG589917 CPC589917 CYY589917 DIU589917 DSQ589917 ECM589917 EMI589917 EWE589917 FGA589917 FPW589917 FZS589917 GJO589917 GTK589917 HDG589917 HNC589917 HWY589917 IGU589917 IQQ589917 JAM589917 JKI589917 JUE589917 KEA589917 KNW589917 KXS589917 LHO589917 LRK589917 MBG589917 MLC589917 MUY589917 NEU589917 NOQ589917 NYM589917 OII589917 OSE589917 PCA589917 PLW589917 PVS589917 QFO589917 QPK589917 QZG589917 RJC589917 RSY589917 SCU589917 SMQ589917 SWM589917 TGI589917 TQE589917 UAA589917 UJW589917 UTS589917 VDO589917 VNK589917 VXG589917 WHC589917 WQY589917 EM655453 OI655453 YE655453 AIA655453 ARW655453 BBS655453 BLO655453 BVK655453 CFG655453 CPC655453 CYY655453 DIU655453 DSQ655453 ECM655453 EMI655453 EWE655453 FGA655453 FPW655453 FZS655453 GJO655453 GTK655453 HDG655453 HNC655453 HWY655453 IGU655453 IQQ655453 JAM655453 JKI655453 JUE655453 KEA655453 KNW655453 KXS655453 LHO655453 LRK655453 MBG655453 MLC655453 MUY655453 NEU655453 NOQ655453 NYM655453 OII655453 OSE655453 PCA655453 PLW655453 PVS655453 QFO655453 QPK655453 QZG655453 RJC655453 RSY655453 SCU655453 SMQ655453 SWM655453 TGI655453 TQE655453 UAA655453 UJW655453 UTS655453 VDO655453 VNK655453 VXG655453 WHC655453 WQY655453 EM720989 OI720989 YE720989 AIA720989 ARW720989 BBS720989 BLO720989 BVK720989 CFG720989 CPC720989 CYY720989 DIU720989 DSQ720989 ECM720989 EMI720989 EWE720989 FGA720989 FPW720989 FZS720989 GJO720989 GTK720989 HDG720989 HNC720989 HWY720989 IGU720989 IQQ720989 JAM720989 JKI720989 JUE720989 KEA720989 KNW720989 KXS720989 LHO720989 LRK720989 MBG720989 MLC720989 MUY720989 NEU720989 NOQ720989 NYM720989 OII720989 OSE720989 PCA720989 PLW720989 PVS720989 QFO720989 QPK720989 QZG720989 RJC720989 RSY720989 SCU720989 SMQ720989 SWM720989 TGI720989 TQE720989 UAA720989 UJW720989 UTS720989 VDO720989 VNK720989 VXG720989 WHC720989 WQY720989 EM786525 OI786525 YE786525 AIA786525 ARW786525 BBS786525 BLO786525 BVK786525 CFG786525 CPC786525 CYY786525 DIU786525 DSQ786525 ECM786525 EMI786525 EWE786525 FGA786525 FPW786525 FZS786525 GJO786525 GTK786525 HDG786525 HNC786525 HWY786525 IGU786525 IQQ786525 JAM786525 JKI786525 JUE786525 KEA786525 KNW786525 KXS786525 LHO786525 LRK786525 MBG786525 MLC786525 MUY786525 NEU786525 NOQ786525 NYM786525 OII786525 OSE786525 PCA786525 PLW786525 PVS786525 QFO786525 QPK786525 QZG786525 RJC786525 RSY786525 SCU786525 SMQ786525 SWM786525 TGI786525 TQE786525 UAA786525 UJW786525 UTS786525 VDO786525 VNK786525 VXG786525 WHC786525 WQY786525 EM852061 OI852061 YE852061 AIA852061 ARW852061 BBS852061 BLO852061 BVK852061 CFG852061 CPC852061 CYY852061 DIU852061 DSQ852061 ECM852061 EMI852061 EWE852061 FGA852061 FPW852061 FZS852061 GJO852061 GTK852061 HDG852061 HNC852061 HWY852061 IGU852061 IQQ852061 JAM852061 JKI852061 JUE852061 KEA852061 KNW852061 KXS852061 LHO852061 LRK852061 MBG852061 MLC852061 MUY852061 NEU852061 NOQ852061 NYM852061 OII852061 OSE852061 PCA852061 PLW852061 PVS852061 QFO852061 QPK852061 QZG852061 RJC852061 RSY852061 SCU852061 SMQ852061 SWM852061 TGI852061 TQE852061 UAA852061 UJW852061 UTS852061 VDO852061 VNK852061 VXG852061 WHC852061 WQY852061 EM917597 OI917597 YE917597 AIA917597 ARW917597 BBS917597 BLO917597 BVK917597 CFG917597 CPC917597 CYY917597 DIU917597 DSQ917597 ECM917597 EMI917597 EWE917597 FGA917597 FPW917597 FZS917597 GJO917597 GTK917597 HDG917597 HNC917597 HWY917597 IGU917597 IQQ917597 JAM917597 JKI917597 JUE917597 KEA917597 KNW917597 KXS917597 LHO917597 LRK917597 MBG917597 MLC917597 MUY917597 NEU917597 NOQ917597 NYM917597 OII917597 OSE917597 PCA917597 PLW917597 PVS917597 QFO917597 QPK917597 QZG917597 RJC917597 RSY917597 SCU917597 SMQ917597 SWM917597 TGI917597 TQE917597 UAA917597 UJW917597 UTS917597 VDO917597 VNK917597 VXG917597 WHC917597 WQY917597 EM983133 OI983133 YE983133 AIA983133 ARW983133 BBS983133 BLO983133 BVK983133 CFG983133 CPC983133 CYY983133 DIU983133 DSQ983133 ECM983133 EMI983133 EWE983133 FGA983133 FPW983133 FZS983133 GJO983133 GTK983133 HDG983133 HNC983133 HWY983133 IGU983133 IQQ983133 JAM983133 JKI983133 JUE983133 KEA983133 KNW983133 KXS983133 LHO983133 LRK983133 MBG983133 MLC983133 MUY983133 NEU983133 NOQ983133 NYM983133 OII983133 OSE983133 PCA983133 PLW983133 PVS983133 QFO983133 QPK983133 QZG983133 RJC983133 RSY983133 SCU983133 SMQ983133 SWM983133 TGI983133 TQE983133 UAA983133 UJW983133 UTS983133 VDO983133 VNK983133 VXG983133 WHC983133 WQY983133 EK65629 OG65629 YC65629 AHY65629 ARU65629 BBQ65629 BLM65629 BVI65629 CFE65629 CPA65629 CYW65629 DIS65629 DSO65629 ECK65629 EMG65629 EWC65629 FFY65629 FPU65629 FZQ65629 GJM65629 GTI65629 HDE65629 HNA65629 HWW65629 IGS65629 IQO65629 JAK65629 JKG65629 JUC65629 KDY65629 KNU65629 KXQ65629 LHM65629 LRI65629 MBE65629 MLA65629 MUW65629 NES65629 NOO65629 NYK65629 OIG65629 OSC65629 PBY65629 PLU65629 PVQ65629 QFM65629 QPI65629 QZE65629 RJA65629 RSW65629 SCS65629 SMO65629 SWK65629 TGG65629 TQC65629 TZY65629 UJU65629 UTQ65629 VDM65629 VNI65629 VXE65629 WHA65629 WQW65629 EK131165 OG131165 YC131165 AHY131165 ARU131165 BBQ131165 BLM131165 BVI131165 CFE131165 CPA131165 CYW131165 DIS131165 DSO131165 ECK131165 EMG131165 EWC131165 FFY131165 FPU131165 FZQ131165 GJM131165 GTI131165 HDE131165 HNA131165 HWW131165 IGS131165 IQO131165 JAK131165 JKG131165 JUC131165 KDY131165 KNU131165 KXQ131165 LHM131165 LRI131165 MBE131165 MLA131165 MUW131165 NES131165 NOO131165 NYK131165 OIG131165 OSC131165 PBY131165 PLU131165 PVQ131165 QFM131165 QPI131165 QZE131165 RJA131165 RSW131165 SCS131165 SMO131165 SWK131165 TGG131165 TQC131165 TZY131165 UJU131165 UTQ131165 VDM131165 VNI131165 VXE131165 WHA131165 WQW131165 EK196701 OG196701 YC196701 AHY196701 ARU196701 BBQ196701 BLM196701 BVI196701 CFE196701 CPA196701 CYW196701 DIS196701 DSO196701 ECK196701 EMG196701 EWC196701 FFY196701 FPU196701 FZQ196701 GJM196701 GTI196701 HDE196701 HNA196701 HWW196701 IGS196701 IQO196701 JAK196701 JKG196701 JUC196701 KDY196701 KNU196701 KXQ196701 LHM196701 LRI196701 MBE196701 MLA196701 MUW196701 NES196701 NOO196701 NYK196701 OIG196701 OSC196701 PBY196701 PLU196701 PVQ196701 QFM196701 QPI196701 QZE196701 RJA196701 RSW196701 SCS196701 SMO196701 SWK196701 TGG196701 TQC196701 TZY196701 UJU196701 UTQ196701 VDM196701 VNI196701 VXE196701 WHA196701 WQW196701 EK262237 OG262237 YC262237 AHY262237 ARU262237 BBQ262237 BLM262237 BVI262237 CFE262237 CPA262237 CYW262237 DIS262237 DSO262237 ECK262237 EMG262237 EWC262237 FFY262237 FPU262237 FZQ262237 GJM262237 GTI262237 HDE262237 HNA262237 HWW262237 IGS262237 IQO262237 JAK262237 JKG262237 JUC262237 KDY262237 KNU262237 KXQ262237 LHM262237 LRI262237 MBE262237 MLA262237 MUW262237 NES262237 NOO262237 NYK262237 OIG262237 OSC262237 PBY262237 PLU262237 PVQ262237 QFM262237 QPI262237 QZE262237 RJA262237 RSW262237 SCS262237 SMO262237 SWK262237 TGG262237 TQC262237 TZY262237 UJU262237 UTQ262237 VDM262237 VNI262237 VXE262237 WHA262237 WQW262237 EK327773 OG327773 YC327773 AHY327773 ARU327773 BBQ327773 BLM327773 BVI327773 CFE327773 CPA327773 CYW327773 DIS327773 DSO327773 ECK327773 EMG327773 EWC327773 FFY327773 FPU327773 FZQ327773 GJM327773 GTI327773 HDE327773 HNA327773 HWW327773 IGS327773 IQO327773 JAK327773 JKG327773 JUC327773 KDY327773 KNU327773 KXQ327773 LHM327773 LRI327773 MBE327773 MLA327773 MUW327773 NES327773 NOO327773 NYK327773 OIG327773 OSC327773 PBY327773 PLU327773 PVQ327773 QFM327773 QPI327773 QZE327773 RJA327773 RSW327773 SCS327773 SMO327773 SWK327773 TGG327773 TQC327773 TZY327773 UJU327773 UTQ327773 VDM327773 VNI327773 VXE327773 WHA327773 WQW327773 EK393309 OG393309 YC393309 AHY393309 ARU393309 BBQ393309 BLM393309 BVI393309 CFE393309 CPA393309 CYW393309 DIS393309 DSO393309 ECK393309 EMG393309 EWC393309 FFY393309 FPU393309 FZQ393309 GJM393309 GTI393309 HDE393309 HNA393309 HWW393309 IGS393309 IQO393309 JAK393309 JKG393309 JUC393309 KDY393309 KNU393309 KXQ393309 LHM393309 LRI393309 MBE393309 MLA393309 MUW393309 NES393309 NOO393309 NYK393309 OIG393309 OSC393309 PBY393309 PLU393309 PVQ393309 QFM393309 QPI393309 QZE393309 RJA393309 RSW393309 SCS393309 SMO393309 SWK393309 TGG393309 TQC393309 TZY393309 UJU393309 UTQ393309 VDM393309 VNI393309 VXE393309 WHA393309 WQW393309 EK458845 OG458845 YC458845 AHY458845 ARU458845 BBQ458845 BLM458845 BVI458845 CFE458845 CPA458845 CYW458845 DIS458845 DSO458845 ECK458845 EMG458845 EWC458845 FFY458845 FPU458845 FZQ458845 GJM458845 GTI458845 HDE458845 HNA458845 HWW458845 IGS458845 IQO458845 JAK458845 JKG458845 JUC458845 KDY458845 KNU458845 KXQ458845 LHM458845 LRI458845 MBE458845 MLA458845 MUW458845 NES458845 NOO458845 NYK458845 OIG458845 OSC458845 PBY458845 PLU458845 PVQ458845 QFM458845 QPI458845 QZE458845 RJA458845 RSW458845 SCS458845 SMO458845 SWK458845 TGG458845 TQC458845 TZY458845 UJU458845 UTQ458845 VDM458845 VNI458845 VXE458845 WHA458845 WQW458845 EK524381 OG524381 YC524381 AHY524381 ARU524381 BBQ524381 BLM524381 BVI524381 CFE524381 CPA524381 CYW524381 DIS524381 DSO524381 ECK524381 EMG524381 EWC524381 FFY524381 FPU524381 FZQ524381 GJM524381 GTI524381 HDE524381 HNA524381 HWW524381 IGS524381 IQO524381 JAK524381 JKG524381 JUC524381 KDY524381 KNU524381 KXQ524381 LHM524381 LRI524381 MBE524381 MLA524381 MUW524381 NES524381 NOO524381 NYK524381 OIG524381 OSC524381 PBY524381 PLU524381 PVQ524381 QFM524381 QPI524381 QZE524381 RJA524381 RSW524381 SCS524381 SMO524381 SWK524381 TGG524381 TQC524381 TZY524381 UJU524381 UTQ524381 VDM524381 VNI524381 VXE524381 WHA524381 WQW524381 EK589917 OG589917 YC589917 AHY589917 ARU589917 BBQ589917 BLM589917 BVI589917 CFE589917 CPA589917 CYW589917 DIS589917 DSO589917 ECK589917 EMG589917 EWC589917 FFY589917 FPU589917 FZQ589917 GJM589917 GTI589917 HDE589917 HNA589917 HWW589917 IGS589917 IQO589917 JAK589917 JKG589917 JUC589917 KDY589917 KNU589917 KXQ589917 LHM589917 LRI589917 MBE589917 MLA589917 MUW589917 NES589917 NOO589917 NYK589917 OIG589917 OSC589917 PBY589917 PLU589917 PVQ589917 QFM589917 QPI589917 QZE589917 RJA589917 RSW589917 SCS589917 SMO589917 SWK589917 TGG589917 TQC589917 TZY589917 UJU589917 UTQ589917 VDM589917 VNI589917 VXE589917 WHA589917 WQW589917 EK655453 OG655453 YC655453 AHY655453 ARU655453 BBQ655453 BLM655453 BVI655453 CFE655453 CPA655453 CYW655453 DIS655453 DSO655453 ECK655453 EMG655453 EWC655453 FFY655453 FPU655453 FZQ655453 GJM655453 GTI655453 HDE655453 HNA655453 HWW655453 IGS655453 IQO655453 JAK655453 JKG655453 JUC655453 KDY655453 KNU655453 KXQ655453 LHM655453 LRI655453 MBE655453 MLA655453 MUW655453 NES655453 NOO655453 NYK655453 OIG655453 OSC655453 PBY655453 PLU655453 PVQ655453 QFM655453 QPI655453 QZE655453 RJA655453 RSW655453 SCS655453 SMO655453 SWK655453 TGG655453 TQC655453 TZY655453 UJU655453 UTQ655453 VDM655453 VNI655453 VXE655453 WHA655453 WQW655453 EK720989 OG720989 YC720989 AHY720989 ARU720989 BBQ720989 BLM720989 BVI720989 CFE720989 CPA720989 CYW720989 DIS720989 DSO720989 ECK720989 EMG720989 EWC720989 FFY720989 FPU720989 FZQ720989 GJM720989 GTI720989 HDE720989 HNA720989 HWW720989 IGS720989 IQO720989 JAK720989 JKG720989 JUC720989 KDY720989 KNU720989 KXQ720989 LHM720989 LRI720989 MBE720989 MLA720989 MUW720989 NES720989 NOO720989 NYK720989 OIG720989 OSC720989 PBY720989 PLU720989 PVQ720989 QFM720989 QPI720989 QZE720989 RJA720989 RSW720989 SCS720989 SMO720989 SWK720989 TGG720989 TQC720989 TZY720989 UJU720989 UTQ720989 VDM720989 VNI720989 VXE720989 WHA720989 WQW720989 EK786525 OG786525 YC786525 AHY786525 ARU786525 BBQ786525 BLM786525 BVI786525 CFE786525 CPA786525 CYW786525 DIS786525 DSO786525 ECK786525 EMG786525 EWC786525 FFY786525 FPU786525 FZQ786525 GJM786525 GTI786525 HDE786525 HNA786525 HWW786525 IGS786525 IQO786525 JAK786525 JKG786525 JUC786525 KDY786525 KNU786525 KXQ786525 LHM786525 LRI786525 MBE786525 MLA786525 MUW786525 NES786525 NOO786525 NYK786525 OIG786525 OSC786525 PBY786525 PLU786525 PVQ786525 QFM786525 QPI786525 QZE786525 RJA786525 RSW786525 SCS786525 SMO786525 SWK786525 TGG786525 TQC786525 TZY786525 UJU786525 UTQ786525 VDM786525 VNI786525 VXE786525 WHA786525 WQW786525 EK852061 OG852061 YC852061 AHY852061 ARU852061 BBQ852061 BLM852061 BVI852061 CFE852061 CPA852061 CYW852061 DIS852061 DSO852061 ECK852061 EMG852061 EWC852061 FFY852061 FPU852061 FZQ852061 GJM852061 GTI852061 HDE852061 HNA852061 HWW852061 IGS852061 IQO852061 JAK852061 JKG852061 JUC852061 KDY852061 KNU852061 KXQ852061 LHM852061 LRI852061 MBE852061 MLA852061 MUW852061 NES852061 NOO852061 NYK852061 OIG852061 OSC852061 PBY852061 PLU852061 PVQ852061 QFM852061 QPI852061 QZE852061 RJA852061 RSW852061 SCS852061 SMO852061 SWK852061 TGG852061 TQC852061 TZY852061 UJU852061 UTQ852061 VDM852061 VNI852061 VXE852061 WHA852061 WQW852061 EK917597 OG917597 YC917597 AHY917597 ARU917597 BBQ917597 BLM917597 BVI917597 CFE917597 CPA917597 CYW917597 DIS917597 DSO917597 ECK917597 EMG917597 EWC917597 FFY917597 FPU917597 FZQ917597 GJM917597 GTI917597 HDE917597 HNA917597 HWW917597 IGS917597 IQO917597 JAK917597 JKG917597 JUC917597 KDY917597 KNU917597 KXQ917597 LHM917597 LRI917597 MBE917597 MLA917597 MUW917597 NES917597 NOO917597 NYK917597 OIG917597 OSC917597 PBY917597 PLU917597 PVQ917597 QFM917597 QPI917597 QZE917597 RJA917597 RSW917597 SCS917597 SMO917597 SWK917597 TGG917597 TQC917597 TZY917597 UJU917597 UTQ917597 VDM917597 VNI917597 VXE917597 WHA917597 WQW917597 EK983133 OG983133 YC983133 AHY983133 ARU983133 BBQ983133 BLM983133 BVI983133 CFE983133 CPA983133 CYW983133 DIS983133 DSO983133 ECK983133 EMG983133 EWC983133 FFY983133 FPU983133 FZQ983133 GJM983133 GTI983133 HDE983133 HNA983133 HWW983133 IGS983133 IQO983133 JAK983133 JKG983133 JUC983133 KDY983133 KNU983133 KXQ983133 LHM983133 LRI983133 MBE983133 MLA983133 MUW983133 NES983133 NOO983133 NYK983133 OIG983133 OSC983133 PBY983133 PLU983133 PVQ983133 QFM983133 QPI983133 QZE983133 RJA983133 RSW983133 SCS983133 SMO983133 SWK983133 TGG983133 TQC983133 TZY983133 UJU983133 UTQ983133 VDM983133 VNI983133 VXE983133 WHA983133 WQW983133 K65596 K131132 K196668 K262204 K327740 K393276 K458812 K524348 K589884 K655420 K720956 K786492 K852028 K917564 K983100 Y65596 Y131132 Y196668 Y262204 Y327740 Y393276 Y458812 Y524348 Y589884 Y655420 Y720956 Y786492 Y852028 Y917564 Y983100 W65596 W131132 W196668 W262204 W327740 W393276 W458812 W524348 W589884 W655420 W720956 W786492 W852028 W917564 W983100 U65596 U131132 U196668 U262204 U327740 U393276 U458812 U524348 U589884 U655420 U720956 U786492 U852028 U917564 U983100 S65596 S131132 S196668 S262204 S327740 S393276 S458812 S524348 S589884 S655420 S720956 S786492 S852028 S917564 S983100 Q65596 Q131132 Q196668 Q262204 Q327740 Q393276 Q458812 Q524348 Q589884 Q655420 Q720956 Q786492 Q852028 Q917564 Q983100 O65596 O131132 O196668 O262204 O327740 O393276 O458812 O524348 O589884 O655420 O720956 O786492 O852028 O917564 O983100 M65596 M131132 M196668 M262204 M327740 M393276 M458812 M524348 M589884 M655420 M720956 M786492 M852028 M917564 M983100 AW65596 AW131132 AW196668 AW262204 AW327740 AW393276 AW458812 AW524348 AW589884 AW655420 AW720956 AW786492 AW852028 AW917564 AW983100 BK65596 BK131132 BK196668 BK262204 BK327740 BK393276 BK458812 BK524348 BK589884 BK655420 BK720956 BK786492 BK852028 BK917564 BK983100 BI65596 BI131132 BI196668 BI262204 BI327740 BI393276 BI458812 BI524348 BI589884 BI655420 BI720956 BI786492 BI852028 BI917564 BI983100 BG65596 BG131132 BG196668 BG262204 BG327740 BG393276 BG458812 BG524348 BG589884 BG655420 BG720956 BG786492 BG852028 BG917564 BG983100 BE65596 BE131132 BE196668 BE262204 BE327740 BE393276 BE458812 BE524348 BE589884 BE655420 BE720956 BE786492 BE852028 BE917564 BE983100 BC65596 BC131132 BC196668 BC262204 BC327740 BC393276 BC458812 BC524348 BC589884 BC655420 BC720956 BC786492 BC852028 BC917564 BC983100 BA65596 BA131132 BA196668 BA262204 BA327740 BA393276 BA458812 BA524348 BA589884 BA655420 BA720956 BA786492 BA852028 BA917564 BA983100 AY65596 AY131132 AY196668 AY262204 AY327740 AY393276 AY458812 AY524348 AY589884 AY655420 AY720956 AY786492 AY852028 AY917564 AY983100</xm:sqref>
        </x14:dataValidation>
        <x14:dataValidation type="list" allowBlank="1" showInputMessage="1" showErrorMessage="1">
          <x14:formula1>
            <xm:f>Veg_Measurements</xm:f>
          </x14:formula1>
          <xm:sqref>CW65617:CW65618 MS65617:MS65618 WO65617:WO65618 AGK65617:AGK65618 AQG65617:AQG65618 BAC65617:BAC65618 BJY65617:BJY65618 BTU65617:BTU65618 CDQ65617:CDQ65618 CNM65617:CNM65618 CXI65617:CXI65618 DHE65617:DHE65618 DRA65617:DRA65618 EAW65617:EAW65618 EKS65617:EKS65618 EUO65617:EUO65618 FEK65617:FEK65618 FOG65617:FOG65618 FYC65617:FYC65618 GHY65617:GHY65618 GRU65617:GRU65618 HBQ65617:HBQ65618 HLM65617:HLM65618 HVI65617:HVI65618 IFE65617:IFE65618 IPA65617:IPA65618 IYW65617:IYW65618 JIS65617:JIS65618 JSO65617:JSO65618 KCK65617:KCK65618 KMG65617:KMG65618 KWC65617:KWC65618 LFY65617:LFY65618 LPU65617:LPU65618 LZQ65617:LZQ65618 MJM65617:MJM65618 MTI65617:MTI65618 NDE65617:NDE65618 NNA65617:NNA65618 NWW65617:NWW65618 OGS65617:OGS65618 OQO65617:OQO65618 PAK65617:PAK65618 PKG65617:PKG65618 PUC65617:PUC65618 QDY65617:QDY65618 QNU65617:QNU65618 QXQ65617:QXQ65618 RHM65617:RHM65618 RRI65617:RRI65618 SBE65617:SBE65618 SLA65617:SLA65618 SUW65617:SUW65618 TES65617:TES65618 TOO65617:TOO65618 TYK65617:TYK65618 UIG65617:UIG65618 USC65617:USC65618 VBY65617:VBY65618 VLU65617:VLU65618 VVQ65617:VVQ65618 WFM65617:WFM65618 WPI65617:WPI65618 CW131153:CW131154 MS131153:MS131154 WO131153:WO131154 AGK131153:AGK131154 AQG131153:AQG131154 BAC131153:BAC131154 BJY131153:BJY131154 BTU131153:BTU131154 CDQ131153:CDQ131154 CNM131153:CNM131154 CXI131153:CXI131154 DHE131153:DHE131154 DRA131153:DRA131154 EAW131153:EAW131154 EKS131153:EKS131154 EUO131153:EUO131154 FEK131153:FEK131154 FOG131153:FOG131154 FYC131153:FYC131154 GHY131153:GHY131154 GRU131153:GRU131154 HBQ131153:HBQ131154 HLM131153:HLM131154 HVI131153:HVI131154 IFE131153:IFE131154 IPA131153:IPA131154 IYW131153:IYW131154 JIS131153:JIS131154 JSO131153:JSO131154 KCK131153:KCK131154 KMG131153:KMG131154 KWC131153:KWC131154 LFY131153:LFY131154 LPU131153:LPU131154 LZQ131153:LZQ131154 MJM131153:MJM131154 MTI131153:MTI131154 NDE131153:NDE131154 NNA131153:NNA131154 NWW131153:NWW131154 OGS131153:OGS131154 OQO131153:OQO131154 PAK131153:PAK131154 PKG131153:PKG131154 PUC131153:PUC131154 QDY131153:QDY131154 QNU131153:QNU131154 QXQ131153:QXQ131154 RHM131153:RHM131154 RRI131153:RRI131154 SBE131153:SBE131154 SLA131153:SLA131154 SUW131153:SUW131154 TES131153:TES131154 TOO131153:TOO131154 TYK131153:TYK131154 UIG131153:UIG131154 USC131153:USC131154 VBY131153:VBY131154 VLU131153:VLU131154 VVQ131153:VVQ131154 WFM131153:WFM131154 WPI131153:WPI131154 CW196689:CW196690 MS196689:MS196690 WO196689:WO196690 AGK196689:AGK196690 AQG196689:AQG196690 BAC196689:BAC196690 BJY196689:BJY196690 BTU196689:BTU196690 CDQ196689:CDQ196690 CNM196689:CNM196690 CXI196689:CXI196690 DHE196689:DHE196690 DRA196689:DRA196690 EAW196689:EAW196690 EKS196689:EKS196690 EUO196689:EUO196690 FEK196689:FEK196690 FOG196689:FOG196690 FYC196689:FYC196690 GHY196689:GHY196690 GRU196689:GRU196690 HBQ196689:HBQ196690 HLM196689:HLM196690 HVI196689:HVI196690 IFE196689:IFE196690 IPA196689:IPA196690 IYW196689:IYW196690 JIS196689:JIS196690 JSO196689:JSO196690 KCK196689:KCK196690 KMG196689:KMG196690 KWC196689:KWC196690 LFY196689:LFY196690 LPU196689:LPU196690 LZQ196689:LZQ196690 MJM196689:MJM196690 MTI196689:MTI196690 NDE196689:NDE196690 NNA196689:NNA196690 NWW196689:NWW196690 OGS196689:OGS196690 OQO196689:OQO196690 PAK196689:PAK196690 PKG196689:PKG196690 PUC196689:PUC196690 QDY196689:QDY196690 QNU196689:QNU196690 QXQ196689:QXQ196690 RHM196689:RHM196690 RRI196689:RRI196690 SBE196689:SBE196690 SLA196689:SLA196690 SUW196689:SUW196690 TES196689:TES196690 TOO196689:TOO196690 TYK196689:TYK196690 UIG196689:UIG196690 USC196689:USC196690 VBY196689:VBY196690 VLU196689:VLU196690 VVQ196689:VVQ196690 WFM196689:WFM196690 WPI196689:WPI196690 CW262225:CW262226 MS262225:MS262226 WO262225:WO262226 AGK262225:AGK262226 AQG262225:AQG262226 BAC262225:BAC262226 BJY262225:BJY262226 BTU262225:BTU262226 CDQ262225:CDQ262226 CNM262225:CNM262226 CXI262225:CXI262226 DHE262225:DHE262226 DRA262225:DRA262226 EAW262225:EAW262226 EKS262225:EKS262226 EUO262225:EUO262226 FEK262225:FEK262226 FOG262225:FOG262226 FYC262225:FYC262226 GHY262225:GHY262226 GRU262225:GRU262226 HBQ262225:HBQ262226 HLM262225:HLM262226 HVI262225:HVI262226 IFE262225:IFE262226 IPA262225:IPA262226 IYW262225:IYW262226 JIS262225:JIS262226 JSO262225:JSO262226 KCK262225:KCK262226 KMG262225:KMG262226 KWC262225:KWC262226 LFY262225:LFY262226 LPU262225:LPU262226 LZQ262225:LZQ262226 MJM262225:MJM262226 MTI262225:MTI262226 NDE262225:NDE262226 NNA262225:NNA262226 NWW262225:NWW262226 OGS262225:OGS262226 OQO262225:OQO262226 PAK262225:PAK262226 PKG262225:PKG262226 PUC262225:PUC262226 QDY262225:QDY262226 QNU262225:QNU262226 QXQ262225:QXQ262226 RHM262225:RHM262226 RRI262225:RRI262226 SBE262225:SBE262226 SLA262225:SLA262226 SUW262225:SUW262226 TES262225:TES262226 TOO262225:TOO262226 TYK262225:TYK262226 UIG262225:UIG262226 USC262225:USC262226 VBY262225:VBY262226 VLU262225:VLU262226 VVQ262225:VVQ262226 WFM262225:WFM262226 WPI262225:WPI262226 CW327761:CW327762 MS327761:MS327762 WO327761:WO327762 AGK327761:AGK327762 AQG327761:AQG327762 BAC327761:BAC327762 BJY327761:BJY327762 BTU327761:BTU327762 CDQ327761:CDQ327762 CNM327761:CNM327762 CXI327761:CXI327762 DHE327761:DHE327762 DRA327761:DRA327762 EAW327761:EAW327762 EKS327761:EKS327762 EUO327761:EUO327762 FEK327761:FEK327762 FOG327761:FOG327762 FYC327761:FYC327762 GHY327761:GHY327762 GRU327761:GRU327762 HBQ327761:HBQ327762 HLM327761:HLM327762 HVI327761:HVI327762 IFE327761:IFE327762 IPA327761:IPA327762 IYW327761:IYW327762 JIS327761:JIS327762 JSO327761:JSO327762 KCK327761:KCK327762 KMG327761:KMG327762 KWC327761:KWC327762 LFY327761:LFY327762 LPU327761:LPU327762 LZQ327761:LZQ327762 MJM327761:MJM327762 MTI327761:MTI327762 NDE327761:NDE327762 NNA327761:NNA327762 NWW327761:NWW327762 OGS327761:OGS327762 OQO327761:OQO327762 PAK327761:PAK327762 PKG327761:PKG327762 PUC327761:PUC327762 QDY327761:QDY327762 QNU327761:QNU327762 QXQ327761:QXQ327762 RHM327761:RHM327762 RRI327761:RRI327762 SBE327761:SBE327762 SLA327761:SLA327762 SUW327761:SUW327762 TES327761:TES327762 TOO327761:TOO327762 TYK327761:TYK327762 UIG327761:UIG327762 USC327761:USC327762 VBY327761:VBY327762 VLU327761:VLU327762 VVQ327761:VVQ327762 WFM327761:WFM327762 WPI327761:WPI327762 CW393297:CW393298 MS393297:MS393298 WO393297:WO393298 AGK393297:AGK393298 AQG393297:AQG393298 BAC393297:BAC393298 BJY393297:BJY393298 BTU393297:BTU393298 CDQ393297:CDQ393298 CNM393297:CNM393298 CXI393297:CXI393298 DHE393297:DHE393298 DRA393297:DRA393298 EAW393297:EAW393298 EKS393297:EKS393298 EUO393297:EUO393298 FEK393297:FEK393298 FOG393297:FOG393298 FYC393297:FYC393298 GHY393297:GHY393298 GRU393297:GRU393298 HBQ393297:HBQ393298 HLM393297:HLM393298 HVI393297:HVI393298 IFE393297:IFE393298 IPA393297:IPA393298 IYW393297:IYW393298 JIS393297:JIS393298 JSO393297:JSO393298 KCK393297:KCK393298 KMG393297:KMG393298 KWC393297:KWC393298 LFY393297:LFY393298 LPU393297:LPU393298 LZQ393297:LZQ393298 MJM393297:MJM393298 MTI393297:MTI393298 NDE393297:NDE393298 NNA393297:NNA393298 NWW393297:NWW393298 OGS393297:OGS393298 OQO393297:OQO393298 PAK393297:PAK393298 PKG393297:PKG393298 PUC393297:PUC393298 QDY393297:QDY393298 QNU393297:QNU393298 QXQ393297:QXQ393298 RHM393297:RHM393298 RRI393297:RRI393298 SBE393297:SBE393298 SLA393297:SLA393298 SUW393297:SUW393298 TES393297:TES393298 TOO393297:TOO393298 TYK393297:TYK393298 UIG393297:UIG393298 USC393297:USC393298 VBY393297:VBY393298 VLU393297:VLU393298 VVQ393297:VVQ393298 WFM393297:WFM393298 WPI393297:WPI393298 CW458833:CW458834 MS458833:MS458834 WO458833:WO458834 AGK458833:AGK458834 AQG458833:AQG458834 BAC458833:BAC458834 BJY458833:BJY458834 BTU458833:BTU458834 CDQ458833:CDQ458834 CNM458833:CNM458834 CXI458833:CXI458834 DHE458833:DHE458834 DRA458833:DRA458834 EAW458833:EAW458834 EKS458833:EKS458834 EUO458833:EUO458834 FEK458833:FEK458834 FOG458833:FOG458834 FYC458833:FYC458834 GHY458833:GHY458834 GRU458833:GRU458834 HBQ458833:HBQ458834 HLM458833:HLM458834 HVI458833:HVI458834 IFE458833:IFE458834 IPA458833:IPA458834 IYW458833:IYW458834 JIS458833:JIS458834 JSO458833:JSO458834 KCK458833:KCK458834 KMG458833:KMG458834 KWC458833:KWC458834 LFY458833:LFY458834 LPU458833:LPU458834 LZQ458833:LZQ458834 MJM458833:MJM458834 MTI458833:MTI458834 NDE458833:NDE458834 NNA458833:NNA458834 NWW458833:NWW458834 OGS458833:OGS458834 OQO458833:OQO458834 PAK458833:PAK458834 PKG458833:PKG458834 PUC458833:PUC458834 QDY458833:QDY458834 QNU458833:QNU458834 QXQ458833:QXQ458834 RHM458833:RHM458834 RRI458833:RRI458834 SBE458833:SBE458834 SLA458833:SLA458834 SUW458833:SUW458834 TES458833:TES458834 TOO458833:TOO458834 TYK458833:TYK458834 UIG458833:UIG458834 USC458833:USC458834 VBY458833:VBY458834 VLU458833:VLU458834 VVQ458833:VVQ458834 WFM458833:WFM458834 WPI458833:WPI458834 CW524369:CW524370 MS524369:MS524370 WO524369:WO524370 AGK524369:AGK524370 AQG524369:AQG524370 BAC524369:BAC524370 BJY524369:BJY524370 BTU524369:BTU524370 CDQ524369:CDQ524370 CNM524369:CNM524370 CXI524369:CXI524370 DHE524369:DHE524370 DRA524369:DRA524370 EAW524369:EAW524370 EKS524369:EKS524370 EUO524369:EUO524370 FEK524369:FEK524370 FOG524369:FOG524370 FYC524369:FYC524370 GHY524369:GHY524370 GRU524369:GRU524370 HBQ524369:HBQ524370 HLM524369:HLM524370 HVI524369:HVI524370 IFE524369:IFE524370 IPA524369:IPA524370 IYW524369:IYW524370 JIS524369:JIS524370 JSO524369:JSO524370 KCK524369:KCK524370 KMG524369:KMG524370 KWC524369:KWC524370 LFY524369:LFY524370 LPU524369:LPU524370 LZQ524369:LZQ524370 MJM524369:MJM524370 MTI524369:MTI524370 NDE524369:NDE524370 NNA524369:NNA524370 NWW524369:NWW524370 OGS524369:OGS524370 OQO524369:OQO524370 PAK524369:PAK524370 PKG524369:PKG524370 PUC524369:PUC524370 QDY524369:QDY524370 QNU524369:QNU524370 QXQ524369:QXQ524370 RHM524369:RHM524370 RRI524369:RRI524370 SBE524369:SBE524370 SLA524369:SLA524370 SUW524369:SUW524370 TES524369:TES524370 TOO524369:TOO524370 TYK524369:TYK524370 UIG524369:UIG524370 USC524369:USC524370 VBY524369:VBY524370 VLU524369:VLU524370 VVQ524369:VVQ524370 WFM524369:WFM524370 WPI524369:WPI524370 CW589905:CW589906 MS589905:MS589906 WO589905:WO589906 AGK589905:AGK589906 AQG589905:AQG589906 BAC589905:BAC589906 BJY589905:BJY589906 BTU589905:BTU589906 CDQ589905:CDQ589906 CNM589905:CNM589906 CXI589905:CXI589906 DHE589905:DHE589906 DRA589905:DRA589906 EAW589905:EAW589906 EKS589905:EKS589906 EUO589905:EUO589906 FEK589905:FEK589906 FOG589905:FOG589906 FYC589905:FYC589906 GHY589905:GHY589906 GRU589905:GRU589906 HBQ589905:HBQ589906 HLM589905:HLM589906 HVI589905:HVI589906 IFE589905:IFE589906 IPA589905:IPA589906 IYW589905:IYW589906 JIS589905:JIS589906 JSO589905:JSO589906 KCK589905:KCK589906 KMG589905:KMG589906 KWC589905:KWC589906 LFY589905:LFY589906 LPU589905:LPU589906 LZQ589905:LZQ589906 MJM589905:MJM589906 MTI589905:MTI589906 NDE589905:NDE589906 NNA589905:NNA589906 NWW589905:NWW589906 OGS589905:OGS589906 OQO589905:OQO589906 PAK589905:PAK589906 PKG589905:PKG589906 PUC589905:PUC589906 QDY589905:QDY589906 QNU589905:QNU589906 QXQ589905:QXQ589906 RHM589905:RHM589906 RRI589905:RRI589906 SBE589905:SBE589906 SLA589905:SLA589906 SUW589905:SUW589906 TES589905:TES589906 TOO589905:TOO589906 TYK589905:TYK589906 UIG589905:UIG589906 USC589905:USC589906 VBY589905:VBY589906 VLU589905:VLU589906 VVQ589905:VVQ589906 WFM589905:WFM589906 WPI589905:WPI589906 CW655441:CW655442 MS655441:MS655442 WO655441:WO655442 AGK655441:AGK655442 AQG655441:AQG655442 BAC655441:BAC655442 BJY655441:BJY655442 BTU655441:BTU655442 CDQ655441:CDQ655442 CNM655441:CNM655442 CXI655441:CXI655442 DHE655441:DHE655442 DRA655441:DRA655442 EAW655441:EAW655442 EKS655441:EKS655442 EUO655441:EUO655442 FEK655441:FEK655442 FOG655441:FOG655442 FYC655441:FYC655442 GHY655441:GHY655442 GRU655441:GRU655442 HBQ655441:HBQ655442 HLM655441:HLM655442 HVI655441:HVI655442 IFE655441:IFE655442 IPA655441:IPA655442 IYW655441:IYW655442 JIS655441:JIS655442 JSO655441:JSO655442 KCK655441:KCK655442 KMG655441:KMG655442 KWC655441:KWC655442 LFY655441:LFY655442 LPU655441:LPU655442 LZQ655441:LZQ655442 MJM655441:MJM655442 MTI655441:MTI655442 NDE655441:NDE655442 NNA655441:NNA655442 NWW655441:NWW655442 OGS655441:OGS655442 OQO655441:OQO655442 PAK655441:PAK655442 PKG655441:PKG655442 PUC655441:PUC655442 QDY655441:QDY655442 QNU655441:QNU655442 QXQ655441:QXQ655442 RHM655441:RHM655442 RRI655441:RRI655442 SBE655441:SBE655442 SLA655441:SLA655442 SUW655441:SUW655442 TES655441:TES655442 TOO655441:TOO655442 TYK655441:TYK655442 UIG655441:UIG655442 USC655441:USC655442 VBY655441:VBY655442 VLU655441:VLU655442 VVQ655441:VVQ655442 WFM655441:WFM655442 WPI655441:WPI655442 CW720977:CW720978 MS720977:MS720978 WO720977:WO720978 AGK720977:AGK720978 AQG720977:AQG720978 BAC720977:BAC720978 BJY720977:BJY720978 BTU720977:BTU720978 CDQ720977:CDQ720978 CNM720977:CNM720978 CXI720977:CXI720978 DHE720977:DHE720978 DRA720977:DRA720978 EAW720977:EAW720978 EKS720977:EKS720978 EUO720977:EUO720978 FEK720977:FEK720978 FOG720977:FOG720978 FYC720977:FYC720978 GHY720977:GHY720978 GRU720977:GRU720978 HBQ720977:HBQ720978 HLM720977:HLM720978 HVI720977:HVI720978 IFE720977:IFE720978 IPA720977:IPA720978 IYW720977:IYW720978 JIS720977:JIS720978 JSO720977:JSO720978 KCK720977:KCK720978 KMG720977:KMG720978 KWC720977:KWC720978 LFY720977:LFY720978 LPU720977:LPU720978 LZQ720977:LZQ720978 MJM720977:MJM720978 MTI720977:MTI720978 NDE720977:NDE720978 NNA720977:NNA720978 NWW720977:NWW720978 OGS720977:OGS720978 OQO720977:OQO720978 PAK720977:PAK720978 PKG720977:PKG720978 PUC720977:PUC720978 QDY720977:QDY720978 QNU720977:QNU720978 QXQ720977:QXQ720978 RHM720977:RHM720978 RRI720977:RRI720978 SBE720977:SBE720978 SLA720977:SLA720978 SUW720977:SUW720978 TES720977:TES720978 TOO720977:TOO720978 TYK720977:TYK720978 UIG720977:UIG720978 USC720977:USC720978 VBY720977:VBY720978 VLU720977:VLU720978 VVQ720977:VVQ720978 WFM720977:WFM720978 WPI720977:WPI720978 CW786513:CW786514 MS786513:MS786514 WO786513:WO786514 AGK786513:AGK786514 AQG786513:AQG786514 BAC786513:BAC786514 BJY786513:BJY786514 BTU786513:BTU786514 CDQ786513:CDQ786514 CNM786513:CNM786514 CXI786513:CXI786514 DHE786513:DHE786514 DRA786513:DRA786514 EAW786513:EAW786514 EKS786513:EKS786514 EUO786513:EUO786514 FEK786513:FEK786514 FOG786513:FOG786514 FYC786513:FYC786514 GHY786513:GHY786514 GRU786513:GRU786514 HBQ786513:HBQ786514 HLM786513:HLM786514 HVI786513:HVI786514 IFE786513:IFE786514 IPA786513:IPA786514 IYW786513:IYW786514 JIS786513:JIS786514 JSO786513:JSO786514 KCK786513:KCK786514 KMG786513:KMG786514 KWC786513:KWC786514 LFY786513:LFY786514 LPU786513:LPU786514 LZQ786513:LZQ786514 MJM786513:MJM786514 MTI786513:MTI786514 NDE786513:NDE786514 NNA786513:NNA786514 NWW786513:NWW786514 OGS786513:OGS786514 OQO786513:OQO786514 PAK786513:PAK786514 PKG786513:PKG786514 PUC786513:PUC786514 QDY786513:QDY786514 QNU786513:QNU786514 QXQ786513:QXQ786514 RHM786513:RHM786514 RRI786513:RRI786514 SBE786513:SBE786514 SLA786513:SLA786514 SUW786513:SUW786514 TES786513:TES786514 TOO786513:TOO786514 TYK786513:TYK786514 UIG786513:UIG786514 USC786513:USC786514 VBY786513:VBY786514 VLU786513:VLU786514 VVQ786513:VVQ786514 WFM786513:WFM786514 WPI786513:WPI786514 CW852049:CW852050 MS852049:MS852050 WO852049:WO852050 AGK852049:AGK852050 AQG852049:AQG852050 BAC852049:BAC852050 BJY852049:BJY852050 BTU852049:BTU852050 CDQ852049:CDQ852050 CNM852049:CNM852050 CXI852049:CXI852050 DHE852049:DHE852050 DRA852049:DRA852050 EAW852049:EAW852050 EKS852049:EKS852050 EUO852049:EUO852050 FEK852049:FEK852050 FOG852049:FOG852050 FYC852049:FYC852050 GHY852049:GHY852050 GRU852049:GRU852050 HBQ852049:HBQ852050 HLM852049:HLM852050 HVI852049:HVI852050 IFE852049:IFE852050 IPA852049:IPA852050 IYW852049:IYW852050 JIS852049:JIS852050 JSO852049:JSO852050 KCK852049:KCK852050 KMG852049:KMG852050 KWC852049:KWC852050 LFY852049:LFY852050 LPU852049:LPU852050 LZQ852049:LZQ852050 MJM852049:MJM852050 MTI852049:MTI852050 NDE852049:NDE852050 NNA852049:NNA852050 NWW852049:NWW852050 OGS852049:OGS852050 OQO852049:OQO852050 PAK852049:PAK852050 PKG852049:PKG852050 PUC852049:PUC852050 QDY852049:QDY852050 QNU852049:QNU852050 QXQ852049:QXQ852050 RHM852049:RHM852050 RRI852049:RRI852050 SBE852049:SBE852050 SLA852049:SLA852050 SUW852049:SUW852050 TES852049:TES852050 TOO852049:TOO852050 TYK852049:TYK852050 UIG852049:UIG852050 USC852049:USC852050 VBY852049:VBY852050 VLU852049:VLU852050 VVQ852049:VVQ852050 WFM852049:WFM852050 WPI852049:WPI852050 CW917585:CW917586 MS917585:MS917586 WO917585:WO917586 AGK917585:AGK917586 AQG917585:AQG917586 BAC917585:BAC917586 BJY917585:BJY917586 BTU917585:BTU917586 CDQ917585:CDQ917586 CNM917585:CNM917586 CXI917585:CXI917586 DHE917585:DHE917586 DRA917585:DRA917586 EAW917585:EAW917586 EKS917585:EKS917586 EUO917585:EUO917586 FEK917585:FEK917586 FOG917585:FOG917586 FYC917585:FYC917586 GHY917585:GHY917586 GRU917585:GRU917586 HBQ917585:HBQ917586 HLM917585:HLM917586 HVI917585:HVI917586 IFE917585:IFE917586 IPA917585:IPA917586 IYW917585:IYW917586 JIS917585:JIS917586 JSO917585:JSO917586 KCK917585:KCK917586 KMG917585:KMG917586 KWC917585:KWC917586 LFY917585:LFY917586 LPU917585:LPU917586 LZQ917585:LZQ917586 MJM917585:MJM917586 MTI917585:MTI917586 NDE917585:NDE917586 NNA917585:NNA917586 NWW917585:NWW917586 OGS917585:OGS917586 OQO917585:OQO917586 PAK917585:PAK917586 PKG917585:PKG917586 PUC917585:PUC917586 QDY917585:QDY917586 QNU917585:QNU917586 QXQ917585:QXQ917586 RHM917585:RHM917586 RRI917585:RRI917586 SBE917585:SBE917586 SLA917585:SLA917586 SUW917585:SUW917586 TES917585:TES917586 TOO917585:TOO917586 TYK917585:TYK917586 UIG917585:UIG917586 USC917585:USC917586 VBY917585:VBY917586 VLU917585:VLU917586 VVQ917585:VVQ917586 WFM917585:WFM917586 WPI917585:WPI917586 CW983121:CW983122 MS983121:MS983122 WO983121:WO983122 AGK983121:AGK983122 AQG983121:AQG983122 BAC983121:BAC983122 BJY983121:BJY983122 BTU983121:BTU983122 CDQ983121:CDQ983122 CNM983121:CNM983122 CXI983121:CXI983122 DHE983121:DHE983122 DRA983121:DRA983122 EAW983121:EAW983122 EKS983121:EKS983122 EUO983121:EUO983122 FEK983121:FEK983122 FOG983121:FOG983122 FYC983121:FYC983122 GHY983121:GHY983122 GRU983121:GRU983122 HBQ983121:HBQ983122 HLM983121:HLM983122 HVI983121:HVI983122 IFE983121:IFE983122 IPA983121:IPA983122 IYW983121:IYW983122 JIS983121:JIS983122 JSO983121:JSO983122 KCK983121:KCK983122 KMG983121:KMG983122 KWC983121:KWC983122 LFY983121:LFY983122 LPU983121:LPU983122 LZQ983121:LZQ983122 MJM983121:MJM983122 MTI983121:MTI983122 NDE983121:NDE983122 NNA983121:NNA983122 NWW983121:NWW983122 OGS983121:OGS983122 OQO983121:OQO983122 PAK983121:PAK983122 PKG983121:PKG983122 PUC983121:PUC983122 QDY983121:QDY983122 QNU983121:QNU983122 QXQ983121:QXQ983122 RHM983121:RHM983122 RRI983121:RRI983122 SBE983121:SBE983122 SLA983121:SLA983122 SUW983121:SUW983122 TES983121:TES983122 TOO983121:TOO983122 TYK983121:TYK983122 UIG983121:UIG983122 USC983121:USC983122 VBY983121:VBY983122 VLU983121:VLU983122 VVQ983121:VVQ983122 WFM983121:WFM983122 WPI983121:WPI983122 DK65617:DK65618 NG65617:NG65618 XC65617:XC65618 AGY65617:AGY65618 AQU65617:AQU65618 BAQ65617:BAQ65618 BKM65617:BKM65618 BUI65617:BUI65618 CEE65617:CEE65618 COA65617:COA65618 CXW65617:CXW65618 DHS65617:DHS65618 DRO65617:DRO65618 EBK65617:EBK65618 ELG65617:ELG65618 EVC65617:EVC65618 FEY65617:FEY65618 FOU65617:FOU65618 FYQ65617:FYQ65618 GIM65617:GIM65618 GSI65617:GSI65618 HCE65617:HCE65618 HMA65617:HMA65618 HVW65617:HVW65618 IFS65617:IFS65618 IPO65617:IPO65618 IZK65617:IZK65618 JJG65617:JJG65618 JTC65617:JTC65618 KCY65617:KCY65618 KMU65617:KMU65618 KWQ65617:KWQ65618 LGM65617:LGM65618 LQI65617:LQI65618 MAE65617:MAE65618 MKA65617:MKA65618 MTW65617:MTW65618 NDS65617:NDS65618 NNO65617:NNO65618 NXK65617:NXK65618 OHG65617:OHG65618 ORC65617:ORC65618 PAY65617:PAY65618 PKU65617:PKU65618 PUQ65617:PUQ65618 QEM65617:QEM65618 QOI65617:QOI65618 QYE65617:QYE65618 RIA65617:RIA65618 RRW65617:RRW65618 SBS65617:SBS65618 SLO65617:SLO65618 SVK65617:SVK65618 TFG65617:TFG65618 TPC65617:TPC65618 TYY65617:TYY65618 UIU65617:UIU65618 USQ65617:USQ65618 VCM65617:VCM65618 VMI65617:VMI65618 VWE65617:VWE65618 WGA65617:WGA65618 WPW65617:WPW65618 DK131153:DK131154 NG131153:NG131154 XC131153:XC131154 AGY131153:AGY131154 AQU131153:AQU131154 BAQ131153:BAQ131154 BKM131153:BKM131154 BUI131153:BUI131154 CEE131153:CEE131154 COA131153:COA131154 CXW131153:CXW131154 DHS131153:DHS131154 DRO131153:DRO131154 EBK131153:EBK131154 ELG131153:ELG131154 EVC131153:EVC131154 FEY131153:FEY131154 FOU131153:FOU131154 FYQ131153:FYQ131154 GIM131153:GIM131154 GSI131153:GSI131154 HCE131153:HCE131154 HMA131153:HMA131154 HVW131153:HVW131154 IFS131153:IFS131154 IPO131153:IPO131154 IZK131153:IZK131154 JJG131153:JJG131154 JTC131153:JTC131154 KCY131153:KCY131154 KMU131153:KMU131154 KWQ131153:KWQ131154 LGM131153:LGM131154 LQI131153:LQI131154 MAE131153:MAE131154 MKA131153:MKA131154 MTW131153:MTW131154 NDS131153:NDS131154 NNO131153:NNO131154 NXK131153:NXK131154 OHG131153:OHG131154 ORC131153:ORC131154 PAY131153:PAY131154 PKU131153:PKU131154 PUQ131153:PUQ131154 QEM131153:QEM131154 QOI131153:QOI131154 QYE131153:QYE131154 RIA131153:RIA131154 RRW131153:RRW131154 SBS131153:SBS131154 SLO131153:SLO131154 SVK131153:SVK131154 TFG131153:TFG131154 TPC131153:TPC131154 TYY131153:TYY131154 UIU131153:UIU131154 USQ131153:USQ131154 VCM131153:VCM131154 VMI131153:VMI131154 VWE131153:VWE131154 WGA131153:WGA131154 WPW131153:WPW131154 DK196689:DK196690 NG196689:NG196690 XC196689:XC196690 AGY196689:AGY196690 AQU196689:AQU196690 BAQ196689:BAQ196690 BKM196689:BKM196690 BUI196689:BUI196690 CEE196689:CEE196690 COA196689:COA196690 CXW196689:CXW196690 DHS196689:DHS196690 DRO196689:DRO196690 EBK196689:EBK196690 ELG196689:ELG196690 EVC196689:EVC196690 FEY196689:FEY196690 FOU196689:FOU196690 FYQ196689:FYQ196690 GIM196689:GIM196690 GSI196689:GSI196690 HCE196689:HCE196690 HMA196689:HMA196690 HVW196689:HVW196690 IFS196689:IFS196690 IPO196689:IPO196690 IZK196689:IZK196690 JJG196689:JJG196690 JTC196689:JTC196690 KCY196689:KCY196690 KMU196689:KMU196690 KWQ196689:KWQ196690 LGM196689:LGM196690 LQI196689:LQI196690 MAE196689:MAE196690 MKA196689:MKA196690 MTW196689:MTW196690 NDS196689:NDS196690 NNO196689:NNO196690 NXK196689:NXK196690 OHG196689:OHG196690 ORC196689:ORC196690 PAY196689:PAY196690 PKU196689:PKU196690 PUQ196689:PUQ196690 QEM196689:QEM196690 QOI196689:QOI196690 QYE196689:QYE196690 RIA196689:RIA196690 RRW196689:RRW196690 SBS196689:SBS196690 SLO196689:SLO196690 SVK196689:SVK196690 TFG196689:TFG196690 TPC196689:TPC196690 TYY196689:TYY196690 UIU196689:UIU196690 USQ196689:USQ196690 VCM196689:VCM196690 VMI196689:VMI196690 VWE196689:VWE196690 WGA196689:WGA196690 WPW196689:WPW196690 DK262225:DK262226 NG262225:NG262226 XC262225:XC262226 AGY262225:AGY262226 AQU262225:AQU262226 BAQ262225:BAQ262226 BKM262225:BKM262226 BUI262225:BUI262226 CEE262225:CEE262226 COA262225:COA262226 CXW262225:CXW262226 DHS262225:DHS262226 DRO262225:DRO262226 EBK262225:EBK262226 ELG262225:ELG262226 EVC262225:EVC262226 FEY262225:FEY262226 FOU262225:FOU262226 FYQ262225:FYQ262226 GIM262225:GIM262226 GSI262225:GSI262226 HCE262225:HCE262226 HMA262225:HMA262226 HVW262225:HVW262226 IFS262225:IFS262226 IPO262225:IPO262226 IZK262225:IZK262226 JJG262225:JJG262226 JTC262225:JTC262226 KCY262225:KCY262226 KMU262225:KMU262226 KWQ262225:KWQ262226 LGM262225:LGM262226 LQI262225:LQI262226 MAE262225:MAE262226 MKA262225:MKA262226 MTW262225:MTW262226 NDS262225:NDS262226 NNO262225:NNO262226 NXK262225:NXK262226 OHG262225:OHG262226 ORC262225:ORC262226 PAY262225:PAY262226 PKU262225:PKU262226 PUQ262225:PUQ262226 QEM262225:QEM262226 QOI262225:QOI262226 QYE262225:QYE262226 RIA262225:RIA262226 RRW262225:RRW262226 SBS262225:SBS262226 SLO262225:SLO262226 SVK262225:SVK262226 TFG262225:TFG262226 TPC262225:TPC262226 TYY262225:TYY262226 UIU262225:UIU262226 USQ262225:USQ262226 VCM262225:VCM262226 VMI262225:VMI262226 VWE262225:VWE262226 WGA262225:WGA262226 WPW262225:WPW262226 DK327761:DK327762 NG327761:NG327762 XC327761:XC327762 AGY327761:AGY327762 AQU327761:AQU327762 BAQ327761:BAQ327762 BKM327761:BKM327762 BUI327761:BUI327762 CEE327761:CEE327762 COA327761:COA327762 CXW327761:CXW327762 DHS327761:DHS327762 DRO327761:DRO327762 EBK327761:EBK327762 ELG327761:ELG327762 EVC327761:EVC327762 FEY327761:FEY327762 FOU327761:FOU327762 FYQ327761:FYQ327762 GIM327761:GIM327762 GSI327761:GSI327762 HCE327761:HCE327762 HMA327761:HMA327762 HVW327761:HVW327762 IFS327761:IFS327762 IPO327761:IPO327762 IZK327761:IZK327762 JJG327761:JJG327762 JTC327761:JTC327762 KCY327761:KCY327762 KMU327761:KMU327762 KWQ327761:KWQ327762 LGM327761:LGM327762 LQI327761:LQI327762 MAE327761:MAE327762 MKA327761:MKA327762 MTW327761:MTW327762 NDS327761:NDS327762 NNO327761:NNO327762 NXK327761:NXK327762 OHG327761:OHG327762 ORC327761:ORC327762 PAY327761:PAY327762 PKU327761:PKU327762 PUQ327761:PUQ327762 QEM327761:QEM327762 QOI327761:QOI327762 QYE327761:QYE327762 RIA327761:RIA327762 RRW327761:RRW327762 SBS327761:SBS327762 SLO327761:SLO327762 SVK327761:SVK327762 TFG327761:TFG327762 TPC327761:TPC327762 TYY327761:TYY327762 UIU327761:UIU327762 USQ327761:USQ327762 VCM327761:VCM327762 VMI327761:VMI327762 VWE327761:VWE327762 WGA327761:WGA327762 WPW327761:WPW327762 DK393297:DK393298 NG393297:NG393298 XC393297:XC393298 AGY393297:AGY393298 AQU393297:AQU393298 BAQ393297:BAQ393298 BKM393297:BKM393298 BUI393297:BUI393298 CEE393297:CEE393298 COA393297:COA393298 CXW393297:CXW393298 DHS393297:DHS393298 DRO393297:DRO393298 EBK393297:EBK393298 ELG393297:ELG393298 EVC393297:EVC393298 FEY393297:FEY393298 FOU393297:FOU393298 FYQ393297:FYQ393298 GIM393297:GIM393298 GSI393297:GSI393298 HCE393297:HCE393298 HMA393297:HMA393298 HVW393297:HVW393298 IFS393297:IFS393298 IPO393297:IPO393298 IZK393297:IZK393298 JJG393297:JJG393298 JTC393297:JTC393298 KCY393297:KCY393298 KMU393297:KMU393298 KWQ393297:KWQ393298 LGM393297:LGM393298 LQI393297:LQI393298 MAE393297:MAE393298 MKA393297:MKA393298 MTW393297:MTW393298 NDS393297:NDS393298 NNO393297:NNO393298 NXK393297:NXK393298 OHG393297:OHG393298 ORC393297:ORC393298 PAY393297:PAY393298 PKU393297:PKU393298 PUQ393297:PUQ393298 QEM393297:QEM393298 QOI393297:QOI393298 QYE393297:QYE393298 RIA393297:RIA393298 RRW393297:RRW393298 SBS393297:SBS393298 SLO393297:SLO393298 SVK393297:SVK393298 TFG393297:TFG393298 TPC393297:TPC393298 TYY393297:TYY393298 UIU393297:UIU393298 USQ393297:USQ393298 VCM393297:VCM393298 VMI393297:VMI393298 VWE393297:VWE393298 WGA393297:WGA393298 WPW393297:WPW393298 DK458833:DK458834 NG458833:NG458834 XC458833:XC458834 AGY458833:AGY458834 AQU458833:AQU458834 BAQ458833:BAQ458834 BKM458833:BKM458834 BUI458833:BUI458834 CEE458833:CEE458834 COA458833:COA458834 CXW458833:CXW458834 DHS458833:DHS458834 DRO458833:DRO458834 EBK458833:EBK458834 ELG458833:ELG458834 EVC458833:EVC458834 FEY458833:FEY458834 FOU458833:FOU458834 FYQ458833:FYQ458834 GIM458833:GIM458834 GSI458833:GSI458834 HCE458833:HCE458834 HMA458833:HMA458834 HVW458833:HVW458834 IFS458833:IFS458834 IPO458833:IPO458834 IZK458833:IZK458834 JJG458833:JJG458834 JTC458833:JTC458834 KCY458833:KCY458834 KMU458833:KMU458834 KWQ458833:KWQ458834 LGM458833:LGM458834 LQI458833:LQI458834 MAE458833:MAE458834 MKA458833:MKA458834 MTW458833:MTW458834 NDS458833:NDS458834 NNO458833:NNO458834 NXK458833:NXK458834 OHG458833:OHG458834 ORC458833:ORC458834 PAY458833:PAY458834 PKU458833:PKU458834 PUQ458833:PUQ458834 QEM458833:QEM458834 QOI458833:QOI458834 QYE458833:QYE458834 RIA458833:RIA458834 RRW458833:RRW458834 SBS458833:SBS458834 SLO458833:SLO458834 SVK458833:SVK458834 TFG458833:TFG458834 TPC458833:TPC458834 TYY458833:TYY458834 UIU458833:UIU458834 USQ458833:USQ458834 VCM458833:VCM458834 VMI458833:VMI458834 VWE458833:VWE458834 WGA458833:WGA458834 WPW458833:WPW458834 DK524369:DK524370 NG524369:NG524370 XC524369:XC524370 AGY524369:AGY524370 AQU524369:AQU524370 BAQ524369:BAQ524370 BKM524369:BKM524370 BUI524369:BUI524370 CEE524369:CEE524370 COA524369:COA524370 CXW524369:CXW524370 DHS524369:DHS524370 DRO524369:DRO524370 EBK524369:EBK524370 ELG524369:ELG524370 EVC524369:EVC524370 FEY524369:FEY524370 FOU524369:FOU524370 FYQ524369:FYQ524370 GIM524369:GIM524370 GSI524369:GSI524370 HCE524369:HCE524370 HMA524369:HMA524370 HVW524369:HVW524370 IFS524369:IFS524370 IPO524369:IPO524370 IZK524369:IZK524370 JJG524369:JJG524370 JTC524369:JTC524370 KCY524369:KCY524370 KMU524369:KMU524370 KWQ524369:KWQ524370 LGM524369:LGM524370 LQI524369:LQI524370 MAE524369:MAE524370 MKA524369:MKA524370 MTW524369:MTW524370 NDS524369:NDS524370 NNO524369:NNO524370 NXK524369:NXK524370 OHG524369:OHG524370 ORC524369:ORC524370 PAY524369:PAY524370 PKU524369:PKU524370 PUQ524369:PUQ524370 QEM524369:QEM524370 QOI524369:QOI524370 QYE524369:QYE524370 RIA524369:RIA524370 RRW524369:RRW524370 SBS524369:SBS524370 SLO524369:SLO524370 SVK524369:SVK524370 TFG524369:TFG524370 TPC524369:TPC524370 TYY524369:TYY524370 UIU524369:UIU524370 USQ524369:USQ524370 VCM524369:VCM524370 VMI524369:VMI524370 VWE524369:VWE524370 WGA524369:WGA524370 WPW524369:WPW524370 DK589905:DK589906 NG589905:NG589906 XC589905:XC589906 AGY589905:AGY589906 AQU589905:AQU589906 BAQ589905:BAQ589906 BKM589905:BKM589906 BUI589905:BUI589906 CEE589905:CEE589906 COA589905:COA589906 CXW589905:CXW589906 DHS589905:DHS589906 DRO589905:DRO589906 EBK589905:EBK589906 ELG589905:ELG589906 EVC589905:EVC589906 FEY589905:FEY589906 FOU589905:FOU589906 FYQ589905:FYQ589906 GIM589905:GIM589906 GSI589905:GSI589906 HCE589905:HCE589906 HMA589905:HMA589906 HVW589905:HVW589906 IFS589905:IFS589906 IPO589905:IPO589906 IZK589905:IZK589906 JJG589905:JJG589906 JTC589905:JTC589906 KCY589905:KCY589906 KMU589905:KMU589906 KWQ589905:KWQ589906 LGM589905:LGM589906 LQI589905:LQI589906 MAE589905:MAE589906 MKA589905:MKA589906 MTW589905:MTW589906 NDS589905:NDS589906 NNO589905:NNO589906 NXK589905:NXK589906 OHG589905:OHG589906 ORC589905:ORC589906 PAY589905:PAY589906 PKU589905:PKU589906 PUQ589905:PUQ589906 QEM589905:QEM589906 QOI589905:QOI589906 QYE589905:QYE589906 RIA589905:RIA589906 RRW589905:RRW589906 SBS589905:SBS589906 SLO589905:SLO589906 SVK589905:SVK589906 TFG589905:TFG589906 TPC589905:TPC589906 TYY589905:TYY589906 UIU589905:UIU589906 USQ589905:USQ589906 VCM589905:VCM589906 VMI589905:VMI589906 VWE589905:VWE589906 WGA589905:WGA589906 WPW589905:WPW589906 DK655441:DK655442 NG655441:NG655442 XC655441:XC655442 AGY655441:AGY655442 AQU655441:AQU655442 BAQ655441:BAQ655442 BKM655441:BKM655442 BUI655441:BUI655442 CEE655441:CEE655442 COA655441:COA655442 CXW655441:CXW655442 DHS655441:DHS655442 DRO655441:DRO655442 EBK655441:EBK655442 ELG655441:ELG655442 EVC655441:EVC655442 FEY655441:FEY655442 FOU655441:FOU655442 FYQ655441:FYQ655442 GIM655441:GIM655442 GSI655441:GSI655442 HCE655441:HCE655442 HMA655441:HMA655442 HVW655441:HVW655442 IFS655441:IFS655442 IPO655441:IPO655442 IZK655441:IZK655442 JJG655441:JJG655442 JTC655441:JTC655442 KCY655441:KCY655442 KMU655441:KMU655442 KWQ655441:KWQ655442 LGM655441:LGM655442 LQI655441:LQI655442 MAE655441:MAE655442 MKA655441:MKA655442 MTW655441:MTW655442 NDS655441:NDS655442 NNO655441:NNO655442 NXK655441:NXK655442 OHG655441:OHG655442 ORC655441:ORC655442 PAY655441:PAY655442 PKU655441:PKU655442 PUQ655441:PUQ655442 QEM655441:QEM655442 QOI655441:QOI655442 QYE655441:QYE655442 RIA655441:RIA655442 RRW655441:RRW655442 SBS655441:SBS655442 SLO655441:SLO655442 SVK655441:SVK655442 TFG655441:TFG655442 TPC655441:TPC655442 TYY655441:TYY655442 UIU655441:UIU655442 USQ655441:USQ655442 VCM655441:VCM655442 VMI655441:VMI655442 VWE655441:VWE655442 WGA655441:WGA655442 WPW655441:WPW655442 DK720977:DK720978 NG720977:NG720978 XC720977:XC720978 AGY720977:AGY720978 AQU720977:AQU720978 BAQ720977:BAQ720978 BKM720977:BKM720978 BUI720977:BUI720978 CEE720977:CEE720978 COA720977:COA720978 CXW720977:CXW720978 DHS720977:DHS720978 DRO720977:DRO720978 EBK720977:EBK720978 ELG720977:ELG720978 EVC720977:EVC720978 FEY720977:FEY720978 FOU720977:FOU720978 FYQ720977:FYQ720978 GIM720977:GIM720978 GSI720977:GSI720978 HCE720977:HCE720978 HMA720977:HMA720978 HVW720977:HVW720978 IFS720977:IFS720978 IPO720977:IPO720978 IZK720977:IZK720978 JJG720977:JJG720978 JTC720977:JTC720978 KCY720977:KCY720978 KMU720977:KMU720978 KWQ720977:KWQ720978 LGM720977:LGM720978 LQI720977:LQI720978 MAE720977:MAE720978 MKA720977:MKA720978 MTW720977:MTW720978 NDS720977:NDS720978 NNO720977:NNO720978 NXK720977:NXK720978 OHG720977:OHG720978 ORC720977:ORC720978 PAY720977:PAY720978 PKU720977:PKU720978 PUQ720977:PUQ720978 QEM720977:QEM720978 QOI720977:QOI720978 QYE720977:QYE720978 RIA720977:RIA720978 RRW720977:RRW720978 SBS720977:SBS720978 SLO720977:SLO720978 SVK720977:SVK720978 TFG720977:TFG720978 TPC720977:TPC720978 TYY720977:TYY720978 UIU720977:UIU720978 USQ720977:USQ720978 VCM720977:VCM720978 VMI720977:VMI720978 VWE720977:VWE720978 WGA720977:WGA720978 WPW720977:WPW720978 DK786513:DK786514 NG786513:NG786514 XC786513:XC786514 AGY786513:AGY786514 AQU786513:AQU786514 BAQ786513:BAQ786514 BKM786513:BKM786514 BUI786513:BUI786514 CEE786513:CEE786514 COA786513:COA786514 CXW786513:CXW786514 DHS786513:DHS786514 DRO786513:DRO786514 EBK786513:EBK786514 ELG786513:ELG786514 EVC786513:EVC786514 FEY786513:FEY786514 FOU786513:FOU786514 FYQ786513:FYQ786514 GIM786513:GIM786514 GSI786513:GSI786514 HCE786513:HCE786514 HMA786513:HMA786514 HVW786513:HVW786514 IFS786513:IFS786514 IPO786513:IPO786514 IZK786513:IZK786514 JJG786513:JJG786514 JTC786513:JTC786514 KCY786513:KCY786514 KMU786513:KMU786514 KWQ786513:KWQ786514 LGM786513:LGM786514 LQI786513:LQI786514 MAE786513:MAE786514 MKA786513:MKA786514 MTW786513:MTW786514 NDS786513:NDS786514 NNO786513:NNO786514 NXK786513:NXK786514 OHG786513:OHG786514 ORC786513:ORC786514 PAY786513:PAY786514 PKU786513:PKU786514 PUQ786513:PUQ786514 QEM786513:QEM786514 QOI786513:QOI786514 QYE786513:QYE786514 RIA786513:RIA786514 RRW786513:RRW786514 SBS786513:SBS786514 SLO786513:SLO786514 SVK786513:SVK786514 TFG786513:TFG786514 TPC786513:TPC786514 TYY786513:TYY786514 UIU786513:UIU786514 USQ786513:USQ786514 VCM786513:VCM786514 VMI786513:VMI786514 VWE786513:VWE786514 WGA786513:WGA786514 WPW786513:WPW786514 DK852049:DK852050 NG852049:NG852050 XC852049:XC852050 AGY852049:AGY852050 AQU852049:AQU852050 BAQ852049:BAQ852050 BKM852049:BKM852050 BUI852049:BUI852050 CEE852049:CEE852050 COA852049:COA852050 CXW852049:CXW852050 DHS852049:DHS852050 DRO852049:DRO852050 EBK852049:EBK852050 ELG852049:ELG852050 EVC852049:EVC852050 FEY852049:FEY852050 FOU852049:FOU852050 FYQ852049:FYQ852050 GIM852049:GIM852050 GSI852049:GSI852050 HCE852049:HCE852050 HMA852049:HMA852050 HVW852049:HVW852050 IFS852049:IFS852050 IPO852049:IPO852050 IZK852049:IZK852050 JJG852049:JJG852050 JTC852049:JTC852050 KCY852049:KCY852050 KMU852049:KMU852050 KWQ852049:KWQ852050 LGM852049:LGM852050 LQI852049:LQI852050 MAE852049:MAE852050 MKA852049:MKA852050 MTW852049:MTW852050 NDS852049:NDS852050 NNO852049:NNO852050 NXK852049:NXK852050 OHG852049:OHG852050 ORC852049:ORC852050 PAY852049:PAY852050 PKU852049:PKU852050 PUQ852049:PUQ852050 QEM852049:QEM852050 QOI852049:QOI852050 QYE852049:QYE852050 RIA852049:RIA852050 RRW852049:RRW852050 SBS852049:SBS852050 SLO852049:SLO852050 SVK852049:SVK852050 TFG852049:TFG852050 TPC852049:TPC852050 TYY852049:TYY852050 UIU852049:UIU852050 USQ852049:USQ852050 VCM852049:VCM852050 VMI852049:VMI852050 VWE852049:VWE852050 WGA852049:WGA852050 WPW852049:WPW852050 DK917585:DK917586 NG917585:NG917586 XC917585:XC917586 AGY917585:AGY917586 AQU917585:AQU917586 BAQ917585:BAQ917586 BKM917585:BKM917586 BUI917585:BUI917586 CEE917585:CEE917586 COA917585:COA917586 CXW917585:CXW917586 DHS917585:DHS917586 DRO917585:DRO917586 EBK917585:EBK917586 ELG917585:ELG917586 EVC917585:EVC917586 FEY917585:FEY917586 FOU917585:FOU917586 FYQ917585:FYQ917586 GIM917585:GIM917586 GSI917585:GSI917586 HCE917585:HCE917586 HMA917585:HMA917586 HVW917585:HVW917586 IFS917585:IFS917586 IPO917585:IPO917586 IZK917585:IZK917586 JJG917585:JJG917586 JTC917585:JTC917586 KCY917585:KCY917586 KMU917585:KMU917586 KWQ917585:KWQ917586 LGM917585:LGM917586 LQI917585:LQI917586 MAE917585:MAE917586 MKA917585:MKA917586 MTW917585:MTW917586 NDS917585:NDS917586 NNO917585:NNO917586 NXK917585:NXK917586 OHG917585:OHG917586 ORC917585:ORC917586 PAY917585:PAY917586 PKU917585:PKU917586 PUQ917585:PUQ917586 QEM917585:QEM917586 QOI917585:QOI917586 QYE917585:QYE917586 RIA917585:RIA917586 RRW917585:RRW917586 SBS917585:SBS917586 SLO917585:SLO917586 SVK917585:SVK917586 TFG917585:TFG917586 TPC917585:TPC917586 TYY917585:TYY917586 UIU917585:UIU917586 USQ917585:USQ917586 VCM917585:VCM917586 VMI917585:VMI917586 VWE917585:VWE917586 WGA917585:WGA917586 WPW917585:WPW917586 DK983121:DK983122 NG983121:NG983122 XC983121:XC983122 AGY983121:AGY983122 AQU983121:AQU983122 BAQ983121:BAQ983122 BKM983121:BKM983122 BUI983121:BUI983122 CEE983121:CEE983122 COA983121:COA983122 CXW983121:CXW983122 DHS983121:DHS983122 DRO983121:DRO983122 EBK983121:EBK983122 ELG983121:ELG983122 EVC983121:EVC983122 FEY983121:FEY983122 FOU983121:FOU983122 FYQ983121:FYQ983122 GIM983121:GIM983122 GSI983121:GSI983122 HCE983121:HCE983122 HMA983121:HMA983122 HVW983121:HVW983122 IFS983121:IFS983122 IPO983121:IPO983122 IZK983121:IZK983122 JJG983121:JJG983122 JTC983121:JTC983122 KCY983121:KCY983122 KMU983121:KMU983122 KWQ983121:KWQ983122 LGM983121:LGM983122 LQI983121:LQI983122 MAE983121:MAE983122 MKA983121:MKA983122 MTW983121:MTW983122 NDS983121:NDS983122 NNO983121:NNO983122 NXK983121:NXK983122 OHG983121:OHG983122 ORC983121:ORC983122 PAY983121:PAY983122 PKU983121:PKU983122 PUQ983121:PUQ983122 QEM983121:QEM983122 QOI983121:QOI983122 QYE983121:QYE983122 RIA983121:RIA983122 RRW983121:RRW983122 SBS983121:SBS983122 SLO983121:SLO983122 SVK983121:SVK983122 TFG983121:TFG983122 TPC983121:TPC983122 TYY983121:TYY983122 UIU983121:UIU983122 USQ983121:USQ983122 VCM983121:VCM983122 VMI983121:VMI983122 VWE983121:VWE983122 WGA983121:WGA983122 WPW983121:WPW983122 DI65617:DI65618 NE65617:NE65618 XA65617:XA65618 AGW65617:AGW65618 AQS65617:AQS65618 BAO65617:BAO65618 BKK65617:BKK65618 BUG65617:BUG65618 CEC65617:CEC65618 CNY65617:CNY65618 CXU65617:CXU65618 DHQ65617:DHQ65618 DRM65617:DRM65618 EBI65617:EBI65618 ELE65617:ELE65618 EVA65617:EVA65618 FEW65617:FEW65618 FOS65617:FOS65618 FYO65617:FYO65618 GIK65617:GIK65618 GSG65617:GSG65618 HCC65617:HCC65618 HLY65617:HLY65618 HVU65617:HVU65618 IFQ65617:IFQ65618 IPM65617:IPM65618 IZI65617:IZI65618 JJE65617:JJE65618 JTA65617:JTA65618 KCW65617:KCW65618 KMS65617:KMS65618 KWO65617:KWO65618 LGK65617:LGK65618 LQG65617:LQG65618 MAC65617:MAC65618 MJY65617:MJY65618 MTU65617:MTU65618 NDQ65617:NDQ65618 NNM65617:NNM65618 NXI65617:NXI65618 OHE65617:OHE65618 ORA65617:ORA65618 PAW65617:PAW65618 PKS65617:PKS65618 PUO65617:PUO65618 QEK65617:QEK65618 QOG65617:QOG65618 QYC65617:QYC65618 RHY65617:RHY65618 RRU65617:RRU65618 SBQ65617:SBQ65618 SLM65617:SLM65618 SVI65617:SVI65618 TFE65617:TFE65618 TPA65617:TPA65618 TYW65617:TYW65618 UIS65617:UIS65618 USO65617:USO65618 VCK65617:VCK65618 VMG65617:VMG65618 VWC65617:VWC65618 WFY65617:WFY65618 WPU65617:WPU65618 DI131153:DI131154 NE131153:NE131154 XA131153:XA131154 AGW131153:AGW131154 AQS131153:AQS131154 BAO131153:BAO131154 BKK131153:BKK131154 BUG131153:BUG131154 CEC131153:CEC131154 CNY131153:CNY131154 CXU131153:CXU131154 DHQ131153:DHQ131154 DRM131153:DRM131154 EBI131153:EBI131154 ELE131153:ELE131154 EVA131153:EVA131154 FEW131153:FEW131154 FOS131153:FOS131154 FYO131153:FYO131154 GIK131153:GIK131154 GSG131153:GSG131154 HCC131153:HCC131154 HLY131153:HLY131154 HVU131153:HVU131154 IFQ131153:IFQ131154 IPM131153:IPM131154 IZI131153:IZI131154 JJE131153:JJE131154 JTA131153:JTA131154 KCW131153:KCW131154 KMS131153:KMS131154 KWO131153:KWO131154 LGK131153:LGK131154 LQG131153:LQG131154 MAC131153:MAC131154 MJY131153:MJY131154 MTU131153:MTU131154 NDQ131153:NDQ131154 NNM131153:NNM131154 NXI131153:NXI131154 OHE131153:OHE131154 ORA131153:ORA131154 PAW131153:PAW131154 PKS131153:PKS131154 PUO131153:PUO131154 QEK131153:QEK131154 QOG131153:QOG131154 QYC131153:QYC131154 RHY131153:RHY131154 RRU131153:RRU131154 SBQ131153:SBQ131154 SLM131153:SLM131154 SVI131153:SVI131154 TFE131153:TFE131154 TPA131153:TPA131154 TYW131153:TYW131154 UIS131153:UIS131154 USO131153:USO131154 VCK131153:VCK131154 VMG131153:VMG131154 VWC131153:VWC131154 WFY131153:WFY131154 WPU131153:WPU131154 DI196689:DI196690 NE196689:NE196690 XA196689:XA196690 AGW196689:AGW196690 AQS196689:AQS196690 BAO196689:BAO196690 BKK196689:BKK196690 BUG196689:BUG196690 CEC196689:CEC196690 CNY196689:CNY196690 CXU196689:CXU196690 DHQ196689:DHQ196690 DRM196689:DRM196690 EBI196689:EBI196690 ELE196689:ELE196690 EVA196689:EVA196690 FEW196689:FEW196690 FOS196689:FOS196690 FYO196689:FYO196690 GIK196689:GIK196690 GSG196689:GSG196690 HCC196689:HCC196690 HLY196689:HLY196690 HVU196689:HVU196690 IFQ196689:IFQ196690 IPM196689:IPM196690 IZI196689:IZI196690 JJE196689:JJE196690 JTA196689:JTA196690 KCW196689:KCW196690 KMS196689:KMS196690 KWO196689:KWO196690 LGK196689:LGK196690 LQG196689:LQG196690 MAC196689:MAC196690 MJY196689:MJY196690 MTU196689:MTU196690 NDQ196689:NDQ196690 NNM196689:NNM196690 NXI196689:NXI196690 OHE196689:OHE196690 ORA196689:ORA196690 PAW196689:PAW196690 PKS196689:PKS196690 PUO196689:PUO196690 QEK196689:QEK196690 QOG196689:QOG196690 QYC196689:QYC196690 RHY196689:RHY196690 RRU196689:RRU196690 SBQ196689:SBQ196690 SLM196689:SLM196690 SVI196689:SVI196690 TFE196689:TFE196690 TPA196689:TPA196690 TYW196689:TYW196690 UIS196689:UIS196690 USO196689:USO196690 VCK196689:VCK196690 VMG196689:VMG196690 VWC196689:VWC196690 WFY196689:WFY196690 WPU196689:WPU196690 DI262225:DI262226 NE262225:NE262226 XA262225:XA262226 AGW262225:AGW262226 AQS262225:AQS262226 BAO262225:BAO262226 BKK262225:BKK262226 BUG262225:BUG262226 CEC262225:CEC262226 CNY262225:CNY262226 CXU262225:CXU262226 DHQ262225:DHQ262226 DRM262225:DRM262226 EBI262225:EBI262226 ELE262225:ELE262226 EVA262225:EVA262226 FEW262225:FEW262226 FOS262225:FOS262226 FYO262225:FYO262226 GIK262225:GIK262226 GSG262225:GSG262226 HCC262225:HCC262226 HLY262225:HLY262226 HVU262225:HVU262226 IFQ262225:IFQ262226 IPM262225:IPM262226 IZI262225:IZI262226 JJE262225:JJE262226 JTA262225:JTA262226 KCW262225:KCW262226 KMS262225:KMS262226 KWO262225:KWO262226 LGK262225:LGK262226 LQG262225:LQG262226 MAC262225:MAC262226 MJY262225:MJY262226 MTU262225:MTU262226 NDQ262225:NDQ262226 NNM262225:NNM262226 NXI262225:NXI262226 OHE262225:OHE262226 ORA262225:ORA262226 PAW262225:PAW262226 PKS262225:PKS262226 PUO262225:PUO262226 QEK262225:QEK262226 QOG262225:QOG262226 QYC262225:QYC262226 RHY262225:RHY262226 RRU262225:RRU262226 SBQ262225:SBQ262226 SLM262225:SLM262226 SVI262225:SVI262226 TFE262225:TFE262226 TPA262225:TPA262226 TYW262225:TYW262226 UIS262225:UIS262226 USO262225:USO262226 VCK262225:VCK262226 VMG262225:VMG262226 VWC262225:VWC262226 WFY262225:WFY262226 WPU262225:WPU262226 DI327761:DI327762 NE327761:NE327762 XA327761:XA327762 AGW327761:AGW327762 AQS327761:AQS327762 BAO327761:BAO327762 BKK327761:BKK327762 BUG327761:BUG327762 CEC327761:CEC327762 CNY327761:CNY327762 CXU327761:CXU327762 DHQ327761:DHQ327762 DRM327761:DRM327762 EBI327761:EBI327762 ELE327761:ELE327762 EVA327761:EVA327762 FEW327761:FEW327762 FOS327761:FOS327762 FYO327761:FYO327762 GIK327761:GIK327762 GSG327761:GSG327762 HCC327761:HCC327762 HLY327761:HLY327762 HVU327761:HVU327762 IFQ327761:IFQ327762 IPM327761:IPM327762 IZI327761:IZI327762 JJE327761:JJE327762 JTA327761:JTA327762 KCW327761:KCW327762 KMS327761:KMS327762 KWO327761:KWO327762 LGK327761:LGK327762 LQG327761:LQG327762 MAC327761:MAC327762 MJY327761:MJY327762 MTU327761:MTU327762 NDQ327761:NDQ327762 NNM327761:NNM327762 NXI327761:NXI327762 OHE327761:OHE327762 ORA327761:ORA327762 PAW327761:PAW327762 PKS327761:PKS327762 PUO327761:PUO327762 QEK327761:QEK327762 QOG327761:QOG327762 QYC327761:QYC327762 RHY327761:RHY327762 RRU327761:RRU327762 SBQ327761:SBQ327762 SLM327761:SLM327762 SVI327761:SVI327762 TFE327761:TFE327762 TPA327761:TPA327762 TYW327761:TYW327762 UIS327761:UIS327762 USO327761:USO327762 VCK327761:VCK327762 VMG327761:VMG327762 VWC327761:VWC327762 WFY327761:WFY327762 WPU327761:WPU327762 DI393297:DI393298 NE393297:NE393298 XA393297:XA393298 AGW393297:AGW393298 AQS393297:AQS393298 BAO393297:BAO393298 BKK393297:BKK393298 BUG393297:BUG393298 CEC393297:CEC393298 CNY393297:CNY393298 CXU393297:CXU393298 DHQ393297:DHQ393298 DRM393297:DRM393298 EBI393297:EBI393298 ELE393297:ELE393298 EVA393297:EVA393298 FEW393297:FEW393298 FOS393297:FOS393298 FYO393297:FYO393298 GIK393297:GIK393298 GSG393297:GSG393298 HCC393297:HCC393298 HLY393297:HLY393298 HVU393297:HVU393298 IFQ393297:IFQ393298 IPM393297:IPM393298 IZI393297:IZI393298 JJE393297:JJE393298 JTA393297:JTA393298 KCW393297:KCW393298 KMS393297:KMS393298 KWO393297:KWO393298 LGK393297:LGK393298 LQG393297:LQG393298 MAC393297:MAC393298 MJY393297:MJY393298 MTU393297:MTU393298 NDQ393297:NDQ393298 NNM393297:NNM393298 NXI393297:NXI393298 OHE393297:OHE393298 ORA393297:ORA393298 PAW393297:PAW393298 PKS393297:PKS393298 PUO393297:PUO393298 QEK393297:QEK393298 QOG393297:QOG393298 QYC393297:QYC393298 RHY393297:RHY393298 RRU393297:RRU393298 SBQ393297:SBQ393298 SLM393297:SLM393298 SVI393297:SVI393298 TFE393297:TFE393298 TPA393297:TPA393298 TYW393297:TYW393298 UIS393297:UIS393298 USO393297:USO393298 VCK393297:VCK393298 VMG393297:VMG393298 VWC393297:VWC393298 WFY393297:WFY393298 WPU393297:WPU393298 DI458833:DI458834 NE458833:NE458834 XA458833:XA458834 AGW458833:AGW458834 AQS458833:AQS458834 BAO458833:BAO458834 BKK458833:BKK458834 BUG458833:BUG458834 CEC458833:CEC458834 CNY458833:CNY458834 CXU458833:CXU458834 DHQ458833:DHQ458834 DRM458833:DRM458834 EBI458833:EBI458834 ELE458833:ELE458834 EVA458833:EVA458834 FEW458833:FEW458834 FOS458833:FOS458834 FYO458833:FYO458834 GIK458833:GIK458834 GSG458833:GSG458834 HCC458833:HCC458834 HLY458833:HLY458834 HVU458833:HVU458834 IFQ458833:IFQ458834 IPM458833:IPM458834 IZI458833:IZI458834 JJE458833:JJE458834 JTA458833:JTA458834 KCW458833:KCW458834 KMS458833:KMS458834 KWO458833:KWO458834 LGK458833:LGK458834 LQG458833:LQG458834 MAC458833:MAC458834 MJY458833:MJY458834 MTU458833:MTU458834 NDQ458833:NDQ458834 NNM458833:NNM458834 NXI458833:NXI458834 OHE458833:OHE458834 ORA458833:ORA458834 PAW458833:PAW458834 PKS458833:PKS458834 PUO458833:PUO458834 QEK458833:QEK458834 QOG458833:QOG458834 QYC458833:QYC458834 RHY458833:RHY458834 RRU458833:RRU458834 SBQ458833:SBQ458834 SLM458833:SLM458834 SVI458833:SVI458834 TFE458833:TFE458834 TPA458833:TPA458834 TYW458833:TYW458834 UIS458833:UIS458834 USO458833:USO458834 VCK458833:VCK458834 VMG458833:VMG458834 VWC458833:VWC458834 WFY458833:WFY458834 WPU458833:WPU458834 DI524369:DI524370 NE524369:NE524370 XA524369:XA524370 AGW524369:AGW524370 AQS524369:AQS524370 BAO524369:BAO524370 BKK524369:BKK524370 BUG524369:BUG524370 CEC524369:CEC524370 CNY524369:CNY524370 CXU524369:CXU524370 DHQ524369:DHQ524370 DRM524369:DRM524370 EBI524369:EBI524370 ELE524369:ELE524370 EVA524369:EVA524370 FEW524369:FEW524370 FOS524369:FOS524370 FYO524369:FYO524370 GIK524369:GIK524370 GSG524369:GSG524370 HCC524369:HCC524370 HLY524369:HLY524370 HVU524369:HVU524370 IFQ524369:IFQ524370 IPM524369:IPM524370 IZI524369:IZI524370 JJE524369:JJE524370 JTA524369:JTA524370 KCW524369:KCW524370 KMS524369:KMS524370 KWO524369:KWO524370 LGK524369:LGK524370 LQG524369:LQG524370 MAC524369:MAC524370 MJY524369:MJY524370 MTU524369:MTU524370 NDQ524369:NDQ524370 NNM524369:NNM524370 NXI524369:NXI524370 OHE524369:OHE524370 ORA524369:ORA524370 PAW524369:PAW524370 PKS524369:PKS524370 PUO524369:PUO524370 QEK524369:QEK524370 QOG524369:QOG524370 QYC524369:QYC524370 RHY524369:RHY524370 RRU524369:RRU524370 SBQ524369:SBQ524370 SLM524369:SLM524370 SVI524369:SVI524370 TFE524369:TFE524370 TPA524369:TPA524370 TYW524369:TYW524370 UIS524369:UIS524370 USO524369:USO524370 VCK524369:VCK524370 VMG524369:VMG524370 VWC524369:VWC524370 WFY524369:WFY524370 WPU524369:WPU524370 DI589905:DI589906 NE589905:NE589906 XA589905:XA589906 AGW589905:AGW589906 AQS589905:AQS589906 BAO589905:BAO589906 BKK589905:BKK589906 BUG589905:BUG589906 CEC589905:CEC589906 CNY589905:CNY589906 CXU589905:CXU589906 DHQ589905:DHQ589906 DRM589905:DRM589906 EBI589905:EBI589906 ELE589905:ELE589906 EVA589905:EVA589906 FEW589905:FEW589906 FOS589905:FOS589906 FYO589905:FYO589906 GIK589905:GIK589906 GSG589905:GSG589906 HCC589905:HCC589906 HLY589905:HLY589906 HVU589905:HVU589906 IFQ589905:IFQ589906 IPM589905:IPM589906 IZI589905:IZI589906 JJE589905:JJE589906 JTA589905:JTA589906 KCW589905:KCW589906 KMS589905:KMS589906 KWO589905:KWO589906 LGK589905:LGK589906 LQG589905:LQG589906 MAC589905:MAC589906 MJY589905:MJY589906 MTU589905:MTU589906 NDQ589905:NDQ589906 NNM589905:NNM589906 NXI589905:NXI589906 OHE589905:OHE589906 ORA589905:ORA589906 PAW589905:PAW589906 PKS589905:PKS589906 PUO589905:PUO589906 QEK589905:QEK589906 QOG589905:QOG589906 QYC589905:QYC589906 RHY589905:RHY589906 RRU589905:RRU589906 SBQ589905:SBQ589906 SLM589905:SLM589906 SVI589905:SVI589906 TFE589905:TFE589906 TPA589905:TPA589906 TYW589905:TYW589906 UIS589905:UIS589906 USO589905:USO589906 VCK589905:VCK589906 VMG589905:VMG589906 VWC589905:VWC589906 WFY589905:WFY589906 WPU589905:WPU589906 DI655441:DI655442 NE655441:NE655442 XA655441:XA655442 AGW655441:AGW655442 AQS655441:AQS655442 BAO655441:BAO655442 BKK655441:BKK655442 BUG655441:BUG655442 CEC655441:CEC655442 CNY655441:CNY655442 CXU655441:CXU655442 DHQ655441:DHQ655442 DRM655441:DRM655442 EBI655441:EBI655442 ELE655441:ELE655442 EVA655441:EVA655442 FEW655441:FEW655442 FOS655441:FOS655442 FYO655441:FYO655442 GIK655441:GIK655442 GSG655441:GSG655442 HCC655441:HCC655442 HLY655441:HLY655442 HVU655441:HVU655442 IFQ655441:IFQ655442 IPM655441:IPM655442 IZI655441:IZI655442 JJE655441:JJE655442 JTA655441:JTA655442 KCW655441:KCW655442 KMS655441:KMS655442 KWO655441:KWO655442 LGK655441:LGK655442 LQG655441:LQG655442 MAC655441:MAC655442 MJY655441:MJY655442 MTU655441:MTU655442 NDQ655441:NDQ655442 NNM655441:NNM655442 NXI655441:NXI655442 OHE655441:OHE655442 ORA655441:ORA655442 PAW655441:PAW655442 PKS655441:PKS655442 PUO655441:PUO655442 QEK655441:QEK655442 QOG655441:QOG655442 QYC655441:QYC655442 RHY655441:RHY655442 RRU655441:RRU655442 SBQ655441:SBQ655442 SLM655441:SLM655442 SVI655441:SVI655442 TFE655441:TFE655442 TPA655441:TPA655442 TYW655441:TYW655442 UIS655441:UIS655442 USO655441:USO655442 VCK655441:VCK655442 VMG655441:VMG655442 VWC655441:VWC655442 WFY655441:WFY655442 WPU655441:WPU655442 DI720977:DI720978 NE720977:NE720978 XA720977:XA720978 AGW720977:AGW720978 AQS720977:AQS720978 BAO720977:BAO720978 BKK720977:BKK720978 BUG720977:BUG720978 CEC720977:CEC720978 CNY720977:CNY720978 CXU720977:CXU720978 DHQ720977:DHQ720978 DRM720977:DRM720978 EBI720977:EBI720978 ELE720977:ELE720978 EVA720977:EVA720978 FEW720977:FEW720978 FOS720977:FOS720978 FYO720977:FYO720978 GIK720977:GIK720978 GSG720977:GSG720978 HCC720977:HCC720978 HLY720977:HLY720978 HVU720977:HVU720978 IFQ720977:IFQ720978 IPM720977:IPM720978 IZI720977:IZI720978 JJE720977:JJE720978 JTA720977:JTA720978 KCW720977:KCW720978 KMS720977:KMS720978 KWO720977:KWO720978 LGK720977:LGK720978 LQG720977:LQG720978 MAC720977:MAC720978 MJY720977:MJY720978 MTU720977:MTU720978 NDQ720977:NDQ720978 NNM720977:NNM720978 NXI720977:NXI720978 OHE720977:OHE720978 ORA720977:ORA720978 PAW720977:PAW720978 PKS720977:PKS720978 PUO720977:PUO720978 QEK720977:QEK720978 QOG720977:QOG720978 QYC720977:QYC720978 RHY720977:RHY720978 RRU720977:RRU720978 SBQ720977:SBQ720978 SLM720977:SLM720978 SVI720977:SVI720978 TFE720977:TFE720978 TPA720977:TPA720978 TYW720977:TYW720978 UIS720977:UIS720978 USO720977:USO720978 VCK720977:VCK720978 VMG720977:VMG720978 VWC720977:VWC720978 WFY720977:WFY720978 WPU720977:WPU720978 DI786513:DI786514 NE786513:NE786514 XA786513:XA786514 AGW786513:AGW786514 AQS786513:AQS786514 BAO786513:BAO786514 BKK786513:BKK786514 BUG786513:BUG786514 CEC786513:CEC786514 CNY786513:CNY786514 CXU786513:CXU786514 DHQ786513:DHQ786514 DRM786513:DRM786514 EBI786513:EBI786514 ELE786513:ELE786514 EVA786513:EVA786514 FEW786513:FEW786514 FOS786513:FOS786514 FYO786513:FYO786514 GIK786513:GIK786514 GSG786513:GSG786514 HCC786513:HCC786514 HLY786513:HLY786514 HVU786513:HVU786514 IFQ786513:IFQ786514 IPM786513:IPM786514 IZI786513:IZI786514 JJE786513:JJE786514 JTA786513:JTA786514 KCW786513:KCW786514 KMS786513:KMS786514 KWO786513:KWO786514 LGK786513:LGK786514 LQG786513:LQG786514 MAC786513:MAC786514 MJY786513:MJY786514 MTU786513:MTU786514 NDQ786513:NDQ786514 NNM786513:NNM786514 NXI786513:NXI786514 OHE786513:OHE786514 ORA786513:ORA786514 PAW786513:PAW786514 PKS786513:PKS786514 PUO786513:PUO786514 QEK786513:QEK786514 QOG786513:QOG786514 QYC786513:QYC786514 RHY786513:RHY786514 RRU786513:RRU786514 SBQ786513:SBQ786514 SLM786513:SLM786514 SVI786513:SVI786514 TFE786513:TFE786514 TPA786513:TPA786514 TYW786513:TYW786514 UIS786513:UIS786514 USO786513:USO786514 VCK786513:VCK786514 VMG786513:VMG786514 VWC786513:VWC786514 WFY786513:WFY786514 WPU786513:WPU786514 DI852049:DI852050 NE852049:NE852050 XA852049:XA852050 AGW852049:AGW852050 AQS852049:AQS852050 BAO852049:BAO852050 BKK852049:BKK852050 BUG852049:BUG852050 CEC852049:CEC852050 CNY852049:CNY852050 CXU852049:CXU852050 DHQ852049:DHQ852050 DRM852049:DRM852050 EBI852049:EBI852050 ELE852049:ELE852050 EVA852049:EVA852050 FEW852049:FEW852050 FOS852049:FOS852050 FYO852049:FYO852050 GIK852049:GIK852050 GSG852049:GSG852050 HCC852049:HCC852050 HLY852049:HLY852050 HVU852049:HVU852050 IFQ852049:IFQ852050 IPM852049:IPM852050 IZI852049:IZI852050 JJE852049:JJE852050 JTA852049:JTA852050 KCW852049:KCW852050 KMS852049:KMS852050 KWO852049:KWO852050 LGK852049:LGK852050 LQG852049:LQG852050 MAC852049:MAC852050 MJY852049:MJY852050 MTU852049:MTU852050 NDQ852049:NDQ852050 NNM852049:NNM852050 NXI852049:NXI852050 OHE852049:OHE852050 ORA852049:ORA852050 PAW852049:PAW852050 PKS852049:PKS852050 PUO852049:PUO852050 QEK852049:QEK852050 QOG852049:QOG852050 QYC852049:QYC852050 RHY852049:RHY852050 RRU852049:RRU852050 SBQ852049:SBQ852050 SLM852049:SLM852050 SVI852049:SVI852050 TFE852049:TFE852050 TPA852049:TPA852050 TYW852049:TYW852050 UIS852049:UIS852050 USO852049:USO852050 VCK852049:VCK852050 VMG852049:VMG852050 VWC852049:VWC852050 WFY852049:WFY852050 WPU852049:WPU852050 DI917585:DI917586 NE917585:NE917586 XA917585:XA917586 AGW917585:AGW917586 AQS917585:AQS917586 BAO917585:BAO917586 BKK917585:BKK917586 BUG917585:BUG917586 CEC917585:CEC917586 CNY917585:CNY917586 CXU917585:CXU917586 DHQ917585:DHQ917586 DRM917585:DRM917586 EBI917585:EBI917586 ELE917585:ELE917586 EVA917585:EVA917586 FEW917585:FEW917586 FOS917585:FOS917586 FYO917585:FYO917586 GIK917585:GIK917586 GSG917585:GSG917586 HCC917585:HCC917586 HLY917585:HLY917586 HVU917585:HVU917586 IFQ917585:IFQ917586 IPM917585:IPM917586 IZI917585:IZI917586 JJE917585:JJE917586 JTA917585:JTA917586 KCW917585:KCW917586 KMS917585:KMS917586 KWO917585:KWO917586 LGK917585:LGK917586 LQG917585:LQG917586 MAC917585:MAC917586 MJY917585:MJY917586 MTU917585:MTU917586 NDQ917585:NDQ917586 NNM917585:NNM917586 NXI917585:NXI917586 OHE917585:OHE917586 ORA917585:ORA917586 PAW917585:PAW917586 PKS917585:PKS917586 PUO917585:PUO917586 QEK917585:QEK917586 QOG917585:QOG917586 QYC917585:QYC917586 RHY917585:RHY917586 RRU917585:RRU917586 SBQ917585:SBQ917586 SLM917585:SLM917586 SVI917585:SVI917586 TFE917585:TFE917586 TPA917585:TPA917586 TYW917585:TYW917586 UIS917585:UIS917586 USO917585:USO917586 VCK917585:VCK917586 VMG917585:VMG917586 VWC917585:VWC917586 WFY917585:WFY917586 WPU917585:WPU917586 DI983121:DI983122 NE983121:NE983122 XA983121:XA983122 AGW983121:AGW983122 AQS983121:AQS983122 BAO983121:BAO983122 BKK983121:BKK983122 BUG983121:BUG983122 CEC983121:CEC983122 CNY983121:CNY983122 CXU983121:CXU983122 DHQ983121:DHQ983122 DRM983121:DRM983122 EBI983121:EBI983122 ELE983121:ELE983122 EVA983121:EVA983122 FEW983121:FEW983122 FOS983121:FOS983122 FYO983121:FYO983122 GIK983121:GIK983122 GSG983121:GSG983122 HCC983121:HCC983122 HLY983121:HLY983122 HVU983121:HVU983122 IFQ983121:IFQ983122 IPM983121:IPM983122 IZI983121:IZI983122 JJE983121:JJE983122 JTA983121:JTA983122 KCW983121:KCW983122 KMS983121:KMS983122 KWO983121:KWO983122 LGK983121:LGK983122 LQG983121:LQG983122 MAC983121:MAC983122 MJY983121:MJY983122 MTU983121:MTU983122 NDQ983121:NDQ983122 NNM983121:NNM983122 NXI983121:NXI983122 OHE983121:OHE983122 ORA983121:ORA983122 PAW983121:PAW983122 PKS983121:PKS983122 PUO983121:PUO983122 QEK983121:QEK983122 QOG983121:QOG983122 QYC983121:QYC983122 RHY983121:RHY983122 RRU983121:RRU983122 SBQ983121:SBQ983122 SLM983121:SLM983122 SVI983121:SVI983122 TFE983121:TFE983122 TPA983121:TPA983122 TYW983121:TYW983122 UIS983121:UIS983122 USO983121:USO983122 VCK983121:VCK983122 VMG983121:VMG983122 VWC983121:VWC983122 WFY983121:WFY983122 WPU983121:WPU983122 DG65617:DG65618 NC65617:NC65618 WY65617:WY65618 AGU65617:AGU65618 AQQ65617:AQQ65618 BAM65617:BAM65618 BKI65617:BKI65618 BUE65617:BUE65618 CEA65617:CEA65618 CNW65617:CNW65618 CXS65617:CXS65618 DHO65617:DHO65618 DRK65617:DRK65618 EBG65617:EBG65618 ELC65617:ELC65618 EUY65617:EUY65618 FEU65617:FEU65618 FOQ65617:FOQ65618 FYM65617:FYM65618 GII65617:GII65618 GSE65617:GSE65618 HCA65617:HCA65618 HLW65617:HLW65618 HVS65617:HVS65618 IFO65617:IFO65618 IPK65617:IPK65618 IZG65617:IZG65618 JJC65617:JJC65618 JSY65617:JSY65618 KCU65617:KCU65618 KMQ65617:KMQ65618 KWM65617:KWM65618 LGI65617:LGI65618 LQE65617:LQE65618 MAA65617:MAA65618 MJW65617:MJW65618 MTS65617:MTS65618 NDO65617:NDO65618 NNK65617:NNK65618 NXG65617:NXG65618 OHC65617:OHC65618 OQY65617:OQY65618 PAU65617:PAU65618 PKQ65617:PKQ65618 PUM65617:PUM65618 QEI65617:QEI65618 QOE65617:QOE65618 QYA65617:QYA65618 RHW65617:RHW65618 RRS65617:RRS65618 SBO65617:SBO65618 SLK65617:SLK65618 SVG65617:SVG65618 TFC65617:TFC65618 TOY65617:TOY65618 TYU65617:TYU65618 UIQ65617:UIQ65618 USM65617:USM65618 VCI65617:VCI65618 VME65617:VME65618 VWA65617:VWA65618 WFW65617:WFW65618 WPS65617:WPS65618 DG131153:DG131154 NC131153:NC131154 WY131153:WY131154 AGU131153:AGU131154 AQQ131153:AQQ131154 BAM131153:BAM131154 BKI131153:BKI131154 BUE131153:BUE131154 CEA131153:CEA131154 CNW131153:CNW131154 CXS131153:CXS131154 DHO131153:DHO131154 DRK131153:DRK131154 EBG131153:EBG131154 ELC131153:ELC131154 EUY131153:EUY131154 FEU131153:FEU131154 FOQ131153:FOQ131154 FYM131153:FYM131154 GII131153:GII131154 GSE131153:GSE131154 HCA131153:HCA131154 HLW131153:HLW131154 HVS131153:HVS131154 IFO131153:IFO131154 IPK131153:IPK131154 IZG131153:IZG131154 JJC131153:JJC131154 JSY131153:JSY131154 KCU131153:KCU131154 KMQ131153:KMQ131154 KWM131153:KWM131154 LGI131153:LGI131154 LQE131153:LQE131154 MAA131153:MAA131154 MJW131153:MJW131154 MTS131153:MTS131154 NDO131153:NDO131154 NNK131153:NNK131154 NXG131153:NXG131154 OHC131153:OHC131154 OQY131153:OQY131154 PAU131153:PAU131154 PKQ131153:PKQ131154 PUM131153:PUM131154 QEI131153:QEI131154 QOE131153:QOE131154 QYA131153:QYA131154 RHW131153:RHW131154 RRS131153:RRS131154 SBO131153:SBO131154 SLK131153:SLK131154 SVG131153:SVG131154 TFC131153:TFC131154 TOY131153:TOY131154 TYU131153:TYU131154 UIQ131153:UIQ131154 USM131153:USM131154 VCI131153:VCI131154 VME131153:VME131154 VWA131153:VWA131154 WFW131153:WFW131154 WPS131153:WPS131154 DG196689:DG196690 NC196689:NC196690 WY196689:WY196690 AGU196689:AGU196690 AQQ196689:AQQ196690 BAM196689:BAM196690 BKI196689:BKI196690 BUE196689:BUE196690 CEA196689:CEA196690 CNW196689:CNW196690 CXS196689:CXS196690 DHO196689:DHO196690 DRK196689:DRK196690 EBG196689:EBG196690 ELC196689:ELC196690 EUY196689:EUY196690 FEU196689:FEU196690 FOQ196689:FOQ196690 FYM196689:FYM196690 GII196689:GII196690 GSE196689:GSE196690 HCA196689:HCA196690 HLW196689:HLW196690 HVS196689:HVS196690 IFO196689:IFO196690 IPK196689:IPK196690 IZG196689:IZG196690 JJC196689:JJC196690 JSY196689:JSY196690 KCU196689:KCU196690 KMQ196689:KMQ196690 KWM196689:KWM196690 LGI196689:LGI196690 LQE196689:LQE196690 MAA196689:MAA196690 MJW196689:MJW196690 MTS196689:MTS196690 NDO196689:NDO196690 NNK196689:NNK196690 NXG196689:NXG196690 OHC196689:OHC196690 OQY196689:OQY196690 PAU196689:PAU196690 PKQ196689:PKQ196690 PUM196689:PUM196690 QEI196689:QEI196690 QOE196689:QOE196690 QYA196689:QYA196690 RHW196689:RHW196690 RRS196689:RRS196690 SBO196689:SBO196690 SLK196689:SLK196690 SVG196689:SVG196690 TFC196689:TFC196690 TOY196689:TOY196690 TYU196689:TYU196690 UIQ196689:UIQ196690 USM196689:USM196690 VCI196689:VCI196690 VME196689:VME196690 VWA196689:VWA196690 WFW196689:WFW196690 WPS196689:WPS196690 DG262225:DG262226 NC262225:NC262226 WY262225:WY262226 AGU262225:AGU262226 AQQ262225:AQQ262226 BAM262225:BAM262226 BKI262225:BKI262226 BUE262225:BUE262226 CEA262225:CEA262226 CNW262225:CNW262226 CXS262225:CXS262226 DHO262225:DHO262226 DRK262225:DRK262226 EBG262225:EBG262226 ELC262225:ELC262226 EUY262225:EUY262226 FEU262225:FEU262226 FOQ262225:FOQ262226 FYM262225:FYM262226 GII262225:GII262226 GSE262225:GSE262226 HCA262225:HCA262226 HLW262225:HLW262226 HVS262225:HVS262226 IFO262225:IFO262226 IPK262225:IPK262226 IZG262225:IZG262226 JJC262225:JJC262226 JSY262225:JSY262226 KCU262225:KCU262226 KMQ262225:KMQ262226 KWM262225:KWM262226 LGI262225:LGI262226 LQE262225:LQE262226 MAA262225:MAA262226 MJW262225:MJW262226 MTS262225:MTS262226 NDO262225:NDO262226 NNK262225:NNK262226 NXG262225:NXG262226 OHC262225:OHC262226 OQY262225:OQY262226 PAU262225:PAU262226 PKQ262225:PKQ262226 PUM262225:PUM262226 QEI262225:QEI262226 QOE262225:QOE262226 QYA262225:QYA262226 RHW262225:RHW262226 RRS262225:RRS262226 SBO262225:SBO262226 SLK262225:SLK262226 SVG262225:SVG262226 TFC262225:TFC262226 TOY262225:TOY262226 TYU262225:TYU262226 UIQ262225:UIQ262226 USM262225:USM262226 VCI262225:VCI262226 VME262225:VME262226 VWA262225:VWA262226 WFW262225:WFW262226 WPS262225:WPS262226 DG327761:DG327762 NC327761:NC327762 WY327761:WY327762 AGU327761:AGU327762 AQQ327761:AQQ327762 BAM327761:BAM327762 BKI327761:BKI327762 BUE327761:BUE327762 CEA327761:CEA327762 CNW327761:CNW327762 CXS327761:CXS327762 DHO327761:DHO327762 DRK327761:DRK327762 EBG327761:EBG327762 ELC327761:ELC327762 EUY327761:EUY327762 FEU327761:FEU327762 FOQ327761:FOQ327762 FYM327761:FYM327762 GII327761:GII327762 GSE327761:GSE327762 HCA327761:HCA327762 HLW327761:HLW327762 HVS327761:HVS327762 IFO327761:IFO327762 IPK327761:IPK327762 IZG327761:IZG327762 JJC327761:JJC327762 JSY327761:JSY327762 KCU327761:KCU327762 KMQ327761:KMQ327762 KWM327761:KWM327762 LGI327761:LGI327762 LQE327761:LQE327762 MAA327761:MAA327762 MJW327761:MJW327762 MTS327761:MTS327762 NDO327761:NDO327762 NNK327761:NNK327762 NXG327761:NXG327762 OHC327761:OHC327762 OQY327761:OQY327762 PAU327761:PAU327762 PKQ327761:PKQ327762 PUM327761:PUM327762 QEI327761:QEI327762 QOE327761:QOE327762 QYA327761:QYA327762 RHW327761:RHW327762 RRS327761:RRS327762 SBO327761:SBO327762 SLK327761:SLK327762 SVG327761:SVG327762 TFC327761:TFC327762 TOY327761:TOY327762 TYU327761:TYU327762 UIQ327761:UIQ327762 USM327761:USM327762 VCI327761:VCI327762 VME327761:VME327762 VWA327761:VWA327762 WFW327761:WFW327762 WPS327761:WPS327762 DG393297:DG393298 NC393297:NC393298 WY393297:WY393298 AGU393297:AGU393298 AQQ393297:AQQ393298 BAM393297:BAM393298 BKI393297:BKI393298 BUE393297:BUE393298 CEA393297:CEA393298 CNW393297:CNW393298 CXS393297:CXS393298 DHO393297:DHO393298 DRK393297:DRK393298 EBG393297:EBG393298 ELC393297:ELC393298 EUY393297:EUY393298 FEU393297:FEU393298 FOQ393297:FOQ393298 FYM393297:FYM393298 GII393297:GII393298 GSE393297:GSE393298 HCA393297:HCA393298 HLW393297:HLW393298 HVS393297:HVS393298 IFO393297:IFO393298 IPK393297:IPK393298 IZG393297:IZG393298 JJC393297:JJC393298 JSY393297:JSY393298 KCU393297:KCU393298 KMQ393297:KMQ393298 KWM393297:KWM393298 LGI393297:LGI393298 LQE393297:LQE393298 MAA393297:MAA393298 MJW393297:MJW393298 MTS393297:MTS393298 NDO393297:NDO393298 NNK393297:NNK393298 NXG393297:NXG393298 OHC393297:OHC393298 OQY393297:OQY393298 PAU393297:PAU393298 PKQ393297:PKQ393298 PUM393297:PUM393298 QEI393297:QEI393298 QOE393297:QOE393298 QYA393297:QYA393298 RHW393297:RHW393298 RRS393297:RRS393298 SBO393297:SBO393298 SLK393297:SLK393298 SVG393297:SVG393298 TFC393297:TFC393298 TOY393297:TOY393298 TYU393297:TYU393298 UIQ393297:UIQ393298 USM393297:USM393298 VCI393297:VCI393298 VME393297:VME393298 VWA393297:VWA393298 WFW393297:WFW393298 WPS393297:WPS393298 DG458833:DG458834 NC458833:NC458834 WY458833:WY458834 AGU458833:AGU458834 AQQ458833:AQQ458834 BAM458833:BAM458834 BKI458833:BKI458834 BUE458833:BUE458834 CEA458833:CEA458834 CNW458833:CNW458834 CXS458833:CXS458834 DHO458833:DHO458834 DRK458833:DRK458834 EBG458833:EBG458834 ELC458833:ELC458834 EUY458833:EUY458834 FEU458833:FEU458834 FOQ458833:FOQ458834 FYM458833:FYM458834 GII458833:GII458834 GSE458833:GSE458834 HCA458833:HCA458834 HLW458833:HLW458834 HVS458833:HVS458834 IFO458833:IFO458834 IPK458833:IPK458834 IZG458833:IZG458834 JJC458833:JJC458834 JSY458833:JSY458834 KCU458833:KCU458834 KMQ458833:KMQ458834 KWM458833:KWM458834 LGI458833:LGI458834 LQE458833:LQE458834 MAA458833:MAA458834 MJW458833:MJW458834 MTS458833:MTS458834 NDO458833:NDO458834 NNK458833:NNK458834 NXG458833:NXG458834 OHC458833:OHC458834 OQY458833:OQY458834 PAU458833:PAU458834 PKQ458833:PKQ458834 PUM458833:PUM458834 QEI458833:QEI458834 QOE458833:QOE458834 QYA458833:QYA458834 RHW458833:RHW458834 RRS458833:RRS458834 SBO458833:SBO458834 SLK458833:SLK458834 SVG458833:SVG458834 TFC458833:TFC458834 TOY458833:TOY458834 TYU458833:TYU458834 UIQ458833:UIQ458834 USM458833:USM458834 VCI458833:VCI458834 VME458833:VME458834 VWA458833:VWA458834 WFW458833:WFW458834 WPS458833:WPS458834 DG524369:DG524370 NC524369:NC524370 WY524369:WY524370 AGU524369:AGU524370 AQQ524369:AQQ524370 BAM524369:BAM524370 BKI524369:BKI524370 BUE524369:BUE524370 CEA524369:CEA524370 CNW524369:CNW524370 CXS524369:CXS524370 DHO524369:DHO524370 DRK524369:DRK524370 EBG524369:EBG524370 ELC524369:ELC524370 EUY524369:EUY524370 FEU524369:FEU524370 FOQ524369:FOQ524370 FYM524369:FYM524370 GII524369:GII524370 GSE524369:GSE524370 HCA524369:HCA524370 HLW524369:HLW524370 HVS524369:HVS524370 IFO524369:IFO524370 IPK524369:IPK524370 IZG524369:IZG524370 JJC524369:JJC524370 JSY524369:JSY524370 KCU524369:KCU524370 KMQ524369:KMQ524370 KWM524369:KWM524370 LGI524369:LGI524370 LQE524369:LQE524370 MAA524369:MAA524370 MJW524369:MJW524370 MTS524369:MTS524370 NDO524369:NDO524370 NNK524369:NNK524370 NXG524369:NXG524370 OHC524369:OHC524370 OQY524369:OQY524370 PAU524369:PAU524370 PKQ524369:PKQ524370 PUM524369:PUM524370 QEI524369:QEI524370 QOE524369:QOE524370 QYA524369:QYA524370 RHW524369:RHW524370 RRS524369:RRS524370 SBO524369:SBO524370 SLK524369:SLK524370 SVG524369:SVG524370 TFC524369:TFC524370 TOY524369:TOY524370 TYU524369:TYU524370 UIQ524369:UIQ524370 USM524369:USM524370 VCI524369:VCI524370 VME524369:VME524370 VWA524369:VWA524370 WFW524369:WFW524370 WPS524369:WPS524370 DG589905:DG589906 NC589905:NC589906 WY589905:WY589906 AGU589905:AGU589906 AQQ589905:AQQ589906 BAM589905:BAM589906 BKI589905:BKI589906 BUE589905:BUE589906 CEA589905:CEA589906 CNW589905:CNW589906 CXS589905:CXS589906 DHO589905:DHO589906 DRK589905:DRK589906 EBG589905:EBG589906 ELC589905:ELC589906 EUY589905:EUY589906 FEU589905:FEU589906 FOQ589905:FOQ589906 FYM589905:FYM589906 GII589905:GII589906 GSE589905:GSE589906 HCA589905:HCA589906 HLW589905:HLW589906 HVS589905:HVS589906 IFO589905:IFO589906 IPK589905:IPK589906 IZG589905:IZG589906 JJC589905:JJC589906 JSY589905:JSY589906 KCU589905:KCU589906 KMQ589905:KMQ589906 KWM589905:KWM589906 LGI589905:LGI589906 LQE589905:LQE589906 MAA589905:MAA589906 MJW589905:MJW589906 MTS589905:MTS589906 NDO589905:NDO589906 NNK589905:NNK589906 NXG589905:NXG589906 OHC589905:OHC589906 OQY589905:OQY589906 PAU589905:PAU589906 PKQ589905:PKQ589906 PUM589905:PUM589906 QEI589905:QEI589906 QOE589905:QOE589906 QYA589905:QYA589906 RHW589905:RHW589906 RRS589905:RRS589906 SBO589905:SBO589906 SLK589905:SLK589906 SVG589905:SVG589906 TFC589905:TFC589906 TOY589905:TOY589906 TYU589905:TYU589906 UIQ589905:UIQ589906 USM589905:USM589906 VCI589905:VCI589906 VME589905:VME589906 VWA589905:VWA589906 WFW589905:WFW589906 WPS589905:WPS589906 DG655441:DG655442 NC655441:NC655442 WY655441:WY655442 AGU655441:AGU655442 AQQ655441:AQQ655442 BAM655441:BAM655442 BKI655441:BKI655442 BUE655441:BUE655442 CEA655441:CEA655442 CNW655441:CNW655442 CXS655441:CXS655442 DHO655441:DHO655442 DRK655441:DRK655442 EBG655441:EBG655442 ELC655441:ELC655442 EUY655441:EUY655442 FEU655441:FEU655442 FOQ655441:FOQ655442 FYM655441:FYM655442 GII655441:GII655442 GSE655441:GSE655442 HCA655441:HCA655442 HLW655441:HLW655442 HVS655441:HVS655442 IFO655441:IFO655442 IPK655441:IPK655442 IZG655441:IZG655442 JJC655441:JJC655442 JSY655441:JSY655442 KCU655441:KCU655442 KMQ655441:KMQ655442 KWM655441:KWM655442 LGI655441:LGI655442 LQE655441:LQE655442 MAA655441:MAA655442 MJW655441:MJW655442 MTS655441:MTS655442 NDO655441:NDO655442 NNK655441:NNK655442 NXG655441:NXG655442 OHC655441:OHC655442 OQY655441:OQY655442 PAU655441:PAU655442 PKQ655441:PKQ655442 PUM655441:PUM655442 QEI655441:QEI655442 QOE655441:QOE655442 QYA655441:QYA655442 RHW655441:RHW655442 RRS655441:RRS655442 SBO655441:SBO655442 SLK655441:SLK655442 SVG655441:SVG655442 TFC655441:TFC655442 TOY655441:TOY655442 TYU655441:TYU655442 UIQ655441:UIQ655442 USM655441:USM655442 VCI655441:VCI655442 VME655441:VME655442 VWA655441:VWA655442 WFW655441:WFW655442 WPS655441:WPS655442 DG720977:DG720978 NC720977:NC720978 WY720977:WY720978 AGU720977:AGU720978 AQQ720977:AQQ720978 BAM720977:BAM720978 BKI720977:BKI720978 BUE720977:BUE720978 CEA720977:CEA720978 CNW720977:CNW720978 CXS720977:CXS720978 DHO720977:DHO720978 DRK720977:DRK720978 EBG720977:EBG720978 ELC720977:ELC720978 EUY720977:EUY720978 FEU720977:FEU720978 FOQ720977:FOQ720978 FYM720977:FYM720978 GII720977:GII720978 GSE720977:GSE720978 HCA720977:HCA720978 HLW720977:HLW720978 HVS720977:HVS720978 IFO720977:IFO720978 IPK720977:IPK720978 IZG720977:IZG720978 JJC720977:JJC720978 JSY720977:JSY720978 KCU720977:KCU720978 KMQ720977:KMQ720978 KWM720977:KWM720978 LGI720977:LGI720978 LQE720977:LQE720978 MAA720977:MAA720978 MJW720977:MJW720978 MTS720977:MTS720978 NDO720977:NDO720978 NNK720977:NNK720978 NXG720977:NXG720978 OHC720977:OHC720978 OQY720977:OQY720978 PAU720977:PAU720978 PKQ720977:PKQ720978 PUM720977:PUM720978 QEI720977:QEI720978 QOE720977:QOE720978 QYA720977:QYA720978 RHW720977:RHW720978 RRS720977:RRS720978 SBO720977:SBO720978 SLK720977:SLK720978 SVG720977:SVG720978 TFC720977:TFC720978 TOY720977:TOY720978 TYU720977:TYU720978 UIQ720977:UIQ720978 USM720977:USM720978 VCI720977:VCI720978 VME720977:VME720978 VWA720977:VWA720978 WFW720977:WFW720978 WPS720977:WPS720978 DG786513:DG786514 NC786513:NC786514 WY786513:WY786514 AGU786513:AGU786514 AQQ786513:AQQ786514 BAM786513:BAM786514 BKI786513:BKI786514 BUE786513:BUE786514 CEA786513:CEA786514 CNW786513:CNW786514 CXS786513:CXS786514 DHO786513:DHO786514 DRK786513:DRK786514 EBG786513:EBG786514 ELC786513:ELC786514 EUY786513:EUY786514 FEU786513:FEU786514 FOQ786513:FOQ786514 FYM786513:FYM786514 GII786513:GII786514 GSE786513:GSE786514 HCA786513:HCA786514 HLW786513:HLW786514 HVS786513:HVS786514 IFO786513:IFO786514 IPK786513:IPK786514 IZG786513:IZG786514 JJC786513:JJC786514 JSY786513:JSY786514 KCU786513:KCU786514 KMQ786513:KMQ786514 KWM786513:KWM786514 LGI786513:LGI786514 LQE786513:LQE786514 MAA786513:MAA786514 MJW786513:MJW786514 MTS786513:MTS786514 NDO786513:NDO786514 NNK786513:NNK786514 NXG786513:NXG786514 OHC786513:OHC786514 OQY786513:OQY786514 PAU786513:PAU786514 PKQ786513:PKQ786514 PUM786513:PUM786514 QEI786513:QEI786514 QOE786513:QOE786514 QYA786513:QYA786514 RHW786513:RHW786514 RRS786513:RRS786514 SBO786513:SBO786514 SLK786513:SLK786514 SVG786513:SVG786514 TFC786513:TFC786514 TOY786513:TOY786514 TYU786513:TYU786514 UIQ786513:UIQ786514 USM786513:USM786514 VCI786513:VCI786514 VME786513:VME786514 VWA786513:VWA786514 WFW786513:WFW786514 WPS786513:WPS786514 DG852049:DG852050 NC852049:NC852050 WY852049:WY852050 AGU852049:AGU852050 AQQ852049:AQQ852050 BAM852049:BAM852050 BKI852049:BKI852050 BUE852049:BUE852050 CEA852049:CEA852050 CNW852049:CNW852050 CXS852049:CXS852050 DHO852049:DHO852050 DRK852049:DRK852050 EBG852049:EBG852050 ELC852049:ELC852050 EUY852049:EUY852050 FEU852049:FEU852050 FOQ852049:FOQ852050 FYM852049:FYM852050 GII852049:GII852050 GSE852049:GSE852050 HCA852049:HCA852050 HLW852049:HLW852050 HVS852049:HVS852050 IFO852049:IFO852050 IPK852049:IPK852050 IZG852049:IZG852050 JJC852049:JJC852050 JSY852049:JSY852050 KCU852049:KCU852050 KMQ852049:KMQ852050 KWM852049:KWM852050 LGI852049:LGI852050 LQE852049:LQE852050 MAA852049:MAA852050 MJW852049:MJW852050 MTS852049:MTS852050 NDO852049:NDO852050 NNK852049:NNK852050 NXG852049:NXG852050 OHC852049:OHC852050 OQY852049:OQY852050 PAU852049:PAU852050 PKQ852049:PKQ852050 PUM852049:PUM852050 QEI852049:QEI852050 QOE852049:QOE852050 QYA852049:QYA852050 RHW852049:RHW852050 RRS852049:RRS852050 SBO852049:SBO852050 SLK852049:SLK852050 SVG852049:SVG852050 TFC852049:TFC852050 TOY852049:TOY852050 TYU852049:TYU852050 UIQ852049:UIQ852050 USM852049:USM852050 VCI852049:VCI852050 VME852049:VME852050 VWA852049:VWA852050 WFW852049:WFW852050 WPS852049:WPS852050 DG917585:DG917586 NC917585:NC917586 WY917585:WY917586 AGU917585:AGU917586 AQQ917585:AQQ917586 BAM917585:BAM917586 BKI917585:BKI917586 BUE917585:BUE917586 CEA917585:CEA917586 CNW917585:CNW917586 CXS917585:CXS917586 DHO917585:DHO917586 DRK917585:DRK917586 EBG917585:EBG917586 ELC917585:ELC917586 EUY917585:EUY917586 FEU917585:FEU917586 FOQ917585:FOQ917586 FYM917585:FYM917586 GII917585:GII917586 GSE917585:GSE917586 HCA917585:HCA917586 HLW917585:HLW917586 HVS917585:HVS917586 IFO917585:IFO917586 IPK917585:IPK917586 IZG917585:IZG917586 JJC917585:JJC917586 JSY917585:JSY917586 KCU917585:KCU917586 KMQ917585:KMQ917586 KWM917585:KWM917586 LGI917585:LGI917586 LQE917585:LQE917586 MAA917585:MAA917586 MJW917585:MJW917586 MTS917585:MTS917586 NDO917585:NDO917586 NNK917585:NNK917586 NXG917585:NXG917586 OHC917585:OHC917586 OQY917585:OQY917586 PAU917585:PAU917586 PKQ917585:PKQ917586 PUM917585:PUM917586 QEI917585:QEI917586 QOE917585:QOE917586 QYA917585:QYA917586 RHW917585:RHW917586 RRS917585:RRS917586 SBO917585:SBO917586 SLK917585:SLK917586 SVG917585:SVG917586 TFC917585:TFC917586 TOY917585:TOY917586 TYU917585:TYU917586 UIQ917585:UIQ917586 USM917585:USM917586 VCI917585:VCI917586 VME917585:VME917586 VWA917585:VWA917586 WFW917585:WFW917586 WPS917585:WPS917586 DG983121:DG983122 NC983121:NC983122 WY983121:WY983122 AGU983121:AGU983122 AQQ983121:AQQ983122 BAM983121:BAM983122 BKI983121:BKI983122 BUE983121:BUE983122 CEA983121:CEA983122 CNW983121:CNW983122 CXS983121:CXS983122 DHO983121:DHO983122 DRK983121:DRK983122 EBG983121:EBG983122 ELC983121:ELC983122 EUY983121:EUY983122 FEU983121:FEU983122 FOQ983121:FOQ983122 FYM983121:FYM983122 GII983121:GII983122 GSE983121:GSE983122 HCA983121:HCA983122 HLW983121:HLW983122 HVS983121:HVS983122 IFO983121:IFO983122 IPK983121:IPK983122 IZG983121:IZG983122 JJC983121:JJC983122 JSY983121:JSY983122 KCU983121:KCU983122 KMQ983121:KMQ983122 KWM983121:KWM983122 LGI983121:LGI983122 LQE983121:LQE983122 MAA983121:MAA983122 MJW983121:MJW983122 MTS983121:MTS983122 NDO983121:NDO983122 NNK983121:NNK983122 NXG983121:NXG983122 OHC983121:OHC983122 OQY983121:OQY983122 PAU983121:PAU983122 PKQ983121:PKQ983122 PUM983121:PUM983122 QEI983121:QEI983122 QOE983121:QOE983122 QYA983121:QYA983122 RHW983121:RHW983122 RRS983121:RRS983122 SBO983121:SBO983122 SLK983121:SLK983122 SVG983121:SVG983122 TFC983121:TFC983122 TOY983121:TOY983122 TYU983121:TYU983122 UIQ983121:UIQ983122 USM983121:USM983122 VCI983121:VCI983122 VME983121:VME983122 VWA983121:VWA983122 WFW983121:WFW983122 WPS983121:WPS983122 DE65617:DE65618 NA65617:NA65618 WW65617:WW65618 AGS65617:AGS65618 AQO65617:AQO65618 BAK65617:BAK65618 BKG65617:BKG65618 BUC65617:BUC65618 CDY65617:CDY65618 CNU65617:CNU65618 CXQ65617:CXQ65618 DHM65617:DHM65618 DRI65617:DRI65618 EBE65617:EBE65618 ELA65617:ELA65618 EUW65617:EUW65618 FES65617:FES65618 FOO65617:FOO65618 FYK65617:FYK65618 GIG65617:GIG65618 GSC65617:GSC65618 HBY65617:HBY65618 HLU65617:HLU65618 HVQ65617:HVQ65618 IFM65617:IFM65618 IPI65617:IPI65618 IZE65617:IZE65618 JJA65617:JJA65618 JSW65617:JSW65618 KCS65617:KCS65618 KMO65617:KMO65618 KWK65617:KWK65618 LGG65617:LGG65618 LQC65617:LQC65618 LZY65617:LZY65618 MJU65617:MJU65618 MTQ65617:MTQ65618 NDM65617:NDM65618 NNI65617:NNI65618 NXE65617:NXE65618 OHA65617:OHA65618 OQW65617:OQW65618 PAS65617:PAS65618 PKO65617:PKO65618 PUK65617:PUK65618 QEG65617:QEG65618 QOC65617:QOC65618 QXY65617:QXY65618 RHU65617:RHU65618 RRQ65617:RRQ65618 SBM65617:SBM65618 SLI65617:SLI65618 SVE65617:SVE65618 TFA65617:TFA65618 TOW65617:TOW65618 TYS65617:TYS65618 UIO65617:UIO65618 USK65617:USK65618 VCG65617:VCG65618 VMC65617:VMC65618 VVY65617:VVY65618 WFU65617:WFU65618 WPQ65617:WPQ65618 DE131153:DE131154 NA131153:NA131154 WW131153:WW131154 AGS131153:AGS131154 AQO131153:AQO131154 BAK131153:BAK131154 BKG131153:BKG131154 BUC131153:BUC131154 CDY131153:CDY131154 CNU131153:CNU131154 CXQ131153:CXQ131154 DHM131153:DHM131154 DRI131153:DRI131154 EBE131153:EBE131154 ELA131153:ELA131154 EUW131153:EUW131154 FES131153:FES131154 FOO131153:FOO131154 FYK131153:FYK131154 GIG131153:GIG131154 GSC131153:GSC131154 HBY131153:HBY131154 HLU131153:HLU131154 HVQ131153:HVQ131154 IFM131153:IFM131154 IPI131153:IPI131154 IZE131153:IZE131154 JJA131153:JJA131154 JSW131153:JSW131154 KCS131153:KCS131154 KMO131153:KMO131154 KWK131153:KWK131154 LGG131153:LGG131154 LQC131153:LQC131154 LZY131153:LZY131154 MJU131153:MJU131154 MTQ131153:MTQ131154 NDM131153:NDM131154 NNI131153:NNI131154 NXE131153:NXE131154 OHA131153:OHA131154 OQW131153:OQW131154 PAS131153:PAS131154 PKO131153:PKO131154 PUK131153:PUK131154 QEG131153:QEG131154 QOC131153:QOC131154 QXY131153:QXY131154 RHU131153:RHU131154 RRQ131153:RRQ131154 SBM131153:SBM131154 SLI131153:SLI131154 SVE131153:SVE131154 TFA131153:TFA131154 TOW131153:TOW131154 TYS131153:TYS131154 UIO131153:UIO131154 USK131153:USK131154 VCG131153:VCG131154 VMC131153:VMC131154 VVY131153:VVY131154 WFU131153:WFU131154 WPQ131153:WPQ131154 DE196689:DE196690 NA196689:NA196690 WW196689:WW196690 AGS196689:AGS196690 AQO196689:AQO196690 BAK196689:BAK196690 BKG196689:BKG196690 BUC196689:BUC196690 CDY196689:CDY196690 CNU196689:CNU196690 CXQ196689:CXQ196690 DHM196689:DHM196690 DRI196689:DRI196690 EBE196689:EBE196690 ELA196689:ELA196690 EUW196689:EUW196690 FES196689:FES196690 FOO196689:FOO196690 FYK196689:FYK196690 GIG196689:GIG196690 GSC196689:GSC196690 HBY196689:HBY196690 HLU196689:HLU196690 HVQ196689:HVQ196690 IFM196689:IFM196690 IPI196689:IPI196690 IZE196689:IZE196690 JJA196689:JJA196690 JSW196689:JSW196690 KCS196689:KCS196690 KMO196689:KMO196690 KWK196689:KWK196690 LGG196689:LGG196690 LQC196689:LQC196690 LZY196689:LZY196690 MJU196689:MJU196690 MTQ196689:MTQ196690 NDM196689:NDM196690 NNI196689:NNI196690 NXE196689:NXE196690 OHA196689:OHA196690 OQW196689:OQW196690 PAS196689:PAS196690 PKO196689:PKO196690 PUK196689:PUK196690 QEG196689:QEG196690 QOC196689:QOC196690 QXY196689:QXY196690 RHU196689:RHU196690 RRQ196689:RRQ196690 SBM196689:SBM196690 SLI196689:SLI196690 SVE196689:SVE196690 TFA196689:TFA196690 TOW196689:TOW196690 TYS196689:TYS196690 UIO196689:UIO196690 USK196689:USK196690 VCG196689:VCG196690 VMC196689:VMC196690 VVY196689:VVY196690 WFU196689:WFU196690 WPQ196689:WPQ196690 DE262225:DE262226 NA262225:NA262226 WW262225:WW262226 AGS262225:AGS262226 AQO262225:AQO262226 BAK262225:BAK262226 BKG262225:BKG262226 BUC262225:BUC262226 CDY262225:CDY262226 CNU262225:CNU262226 CXQ262225:CXQ262226 DHM262225:DHM262226 DRI262225:DRI262226 EBE262225:EBE262226 ELA262225:ELA262226 EUW262225:EUW262226 FES262225:FES262226 FOO262225:FOO262226 FYK262225:FYK262226 GIG262225:GIG262226 GSC262225:GSC262226 HBY262225:HBY262226 HLU262225:HLU262226 HVQ262225:HVQ262226 IFM262225:IFM262226 IPI262225:IPI262226 IZE262225:IZE262226 JJA262225:JJA262226 JSW262225:JSW262226 KCS262225:KCS262226 KMO262225:KMO262226 KWK262225:KWK262226 LGG262225:LGG262226 LQC262225:LQC262226 LZY262225:LZY262226 MJU262225:MJU262226 MTQ262225:MTQ262226 NDM262225:NDM262226 NNI262225:NNI262226 NXE262225:NXE262226 OHA262225:OHA262226 OQW262225:OQW262226 PAS262225:PAS262226 PKO262225:PKO262226 PUK262225:PUK262226 QEG262225:QEG262226 QOC262225:QOC262226 QXY262225:QXY262226 RHU262225:RHU262226 RRQ262225:RRQ262226 SBM262225:SBM262226 SLI262225:SLI262226 SVE262225:SVE262226 TFA262225:TFA262226 TOW262225:TOW262226 TYS262225:TYS262226 UIO262225:UIO262226 USK262225:USK262226 VCG262225:VCG262226 VMC262225:VMC262226 VVY262225:VVY262226 WFU262225:WFU262226 WPQ262225:WPQ262226 DE327761:DE327762 NA327761:NA327762 WW327761:WW327762 AGS327761:AGS327762 AQO327761:AQO327762 BAK327761:BAK327762 BKG327761:BKG327762 BUC327761:BUC327762 CDY327761:CDY327762 CNU327761:CNU327762 CXQ327761:CXQ327762 DHM327761:DHM327762 DRI327761:DRI327762 EBE327761:EBE327762 ELA327761:ELA327762 EUW327761:EUW327762 FES327761:FES327762 FOO327761:FOO327762 FYK327761:FYK327762 GIG327761:GIG327762 GSC327761:GSC327762 HBY327761:HBY327762 HLU327761:HLU327762 HVQ327761:HVQ327762 IFM327761:IFM327762 IPI327761:IPI327762 IZE327761:IZE327762 JJA327761:JJA327762 JSW327761:JSW327762 KCS327761:KCS327762 KMO327761:KMO327762 KWK327761:KWK327762 LGG327761:LGG327762 LQC327761:LQC327762 LZY327761:LZY327762 MJU327761:MJU327762 MTQ327761:MTQ327762 NDM327761:NDM327762 NNI327761:NNI327762 NXE327761:NXE327762 OHA327761:OHA327762 OQW327761:OQW327762 PAS327761:PAS327762 PKO327761:PKO327762 PUK327761:PUK327762 QEG327761:QEG327762 QOC327761:QOC327762 QXY327761:QXY327762 RHU327761:RHU327762 RRQ327761:RRQ327762 SBM327761:SBM327762 SLI327761:SLI327762 SVE327761:SVE327762 TFA327761:TFA327762 TOW327761:TOW327762 TYS327761:TYS327762 UIO327761:UIO327762 USK327761:USK327762 VCG327761:VCG327762 VMC327761:VMC327762 VVY327761:VVY327762 WFU327761:WFU327762 WPQ327761:WPQ327762 DE393297:DE393298 NA393297:NA393298 WW393297:WW393298 AGS393297:AGS393298 AQO393297:AQO393298 BAK393297:BAK393298 BKG393297:BKG393298 BUC393297:BUC393298 CDY393297:CDY393298 CNU393297:CNU393298 CXQ393297:CXQ393298 DHM393297:DHM393298 DRI393297:DRI393298 EBE393297:EBE393298 ELA393297:ELA393298 EUW393297:EUW393298 FES393297:FES393298 FOO393297:FOO393298 FYK393297:FYK393298 GIG393297:GIG393298 GSC393297:GSC393298 HBY393297:HBY393298 HLU393297:HLU393298 HVQ393297:HVQ393298 IFM393297:IFM393298 IPI393297:IPI393298 IZE393297:IZE393298 JJA393297:JJA393298 JSW393297:JSW393298 KCS393297:KCS393298 KMO393297:KMO393298 KWK393297:KWK393298 LGG393297:LGG393298 LQC393297:LQC393298 LZY393297:LZY393298 MJU393297:MJU393298 MTQ393297:MTQ393298 NDM393297:NDM393298 NNI393297:NNI393298 NXE393297:NXE393298 OHA393297:OHA393298 OQW393297:OQW393298 PAS393297:PAS393298 PKO393297:PKO393298 PUK393297:PUK393298 QEG393297:QEG393298 QOC393297:QOC393298 QXY393297:QXY393298 RHU393297:RHU393298 RRQ393297:RRQ393298 SBM393297:SBM393298 SLI393297:SLI393298 SVE393297:SVE393298 TFA393297:TFA393298 TOW393297:TOW393298 TYS393297:TYS393298 UIO393297:UIO393298 USK393297:USK393298 VCG393297:VCG393298 VMC393297:VMC393298 VVY393297:VVY393298 WFU393297:WFU393298 WPQ393297:WPQ393298 DE458833:DE458834 NA458833:NA458834 WW458833:WW458834 AGS458833:AGS458834 AQO458833:AQO458834 BAK458833:BAK458834 BKG458833:BKG458834 BUC458833:BUC458834 CDY458833:CDY458834 CNU458833:CNU458834 CXQ458833:CXQ458834 DHM458833:DHM458834 DRI458833:DRI458834 EBE458833:EBE458834 ELA458833:ELA458834 EUW458833:EUW458834 FES458833:FES458834 FOO458833:FOO458834 FYK458833:FYK458834 GIG458833:GIG458834 GSC458833:GSC458834 HBY458833:HBY458834 HLU458833:HLU458834 HVQ458833:HVQ458834 IFM458833:IFM458834 IPI458833:IPI458834 IZE458833:IZE458834 JJA458833:JJA458834 JSW458833:JSW458834 KCS458833:KCS458834 KMO458833:KMO458834 KWK458833:KWK458834 LGG458833:LGG458834 LQC458833:LQC458834 LZY458833:LZY458834 MJU458833:MJU458834 MTQ458833:MTQ458834 NDM458833:NDM458834 NNI458833:NNI458834 NXE458833:NXE458834 OHA458833:OHA458834 OQW458833:OQW458834 PAS458833:PAS458834 PKO458833:PKO458834 PUK458833:PUK458834 QEG458833:QEG458834 QOC458833:QOC458834 QXY458833:QXY458834 RHU458833:RHU458834 RRQ458833:RRQ458834 SBM458833:SBM458834 SLI458833:SLI458834 SVE458833:SVE458834 TFA458833:TFA458834 TOW458833:TOW458834 TYS458833:TYS458834 UIO458833:UIO458834 USK458833:USK458834 VCG458833:VCG458834 VMC458833:VMC458834 VVY458833:VVY458834 WFU458833:WFU458834 WPQ458833:WPQ458834 DE524369:DE524370 NA524369:NA524370 WW524369:WW524370 AGS524369:AGS524370 AQO524369:AQO524370 BAK524369:BAK524370 BKG524369:BKG524370 BUC524369:BUC524370 CDY524369:CDY524370 CNU524369:CNU524370 CXQ524369:CXQ524370 DHM524369:DHM524370 DRI524369:DRI524370 EBE524369:EBE524370 ELA524369:ELA524370 EUW524369:EUW524370 FES524369:FES524370 FOO524369:FOO524370 FYK524369:FYK524370 GIG524369:GIG524370 GSC524369:GSC524370 HBY524369:HBY524370 HLU524369:HLU524370 HVQ524369:HVQ524370 IFM524369:IFM524370 IPI524369:IPI524370 IZE524369:IZE524370 JJA524369:JJA524370 JSW524369:JSW524370 KCS524369:KCS524370 KMO524369:KMO524370 KWK524369:KWK524370 LGG524369:LGG524370 LQC524369:LQC524370 LZY524369:LZY524370 MJU524369:MJU524370 MTQ524369:MTQ524370 NDM524369:NDM524370 NNI524369:NNI524370 NXE524369:NXE524370 OHA524369:OHA524370 OQW524369:OQW524370 PAS524369:PAS524370 PKO524369:PKO524370 PUK524369:PUK524370 QEG524369:QEG524370 QOC524369:QOC524370 QXY524369:QXY524370 RHU524369:RHU524370 RRQ524369:RRQ524370 SBM524369:SBM524370 SLI524369:SLI524370 SVE524369:SVE524370 TFA524369:TFA524370 TOW524369:TOW524370 TYS524369:TYS524370 UIO524369:UIO524370 USK524369:USK524370 VCG524369:VCG524370 VMC524369:VMC524370 VVY524369:VVY524370 WFU524369:WFU524370 WPQ524369:WPQ524370 DE589905:DE589906 NA589905:NA589906 WW589905:WW589906 AGS589905:AGS589906 AQO589905:AQO589906 BAK589905:BAK589906 BKG589905:BKG589906 BUC589905:BUC589906 CDY589905:CDY589906 CNU589905:CNU589906 CXQ589905:CXQ589906 DHM589905:DHM589906 DRI589905:DRI589906 EBE589905:EBE589906 ELA589905:ELA589906 EUW589905:EUW589906 FES589905:FES589906 FOO589905:FOO589906 FYK589905:FYK589906 GIG589905:GIG589906 GSC589905:GSC589906 HBY589905:HBY589906 HLU589905:HLU589906 HVQ589905:HVQ589906 IFM589905:IFM589906 IPI589905:IPI589906 IZE589905:IZE589906 JJA589905:JJA589906 JSW589905:JSW589906 KCS589905:KCS589906 KMO589905:KMO589906 KWK589905:KWK589906 LGG589905:LGG589906 LQC589905:LQC589906 LZY589905:LZY589906 MJU589905:MJU589906 MTQ589905:MTQ589906 NDM589905:NDM589906 NNI589905:NNI589906 NXE589905:NXE589906 OHA589905:OHA589906 OQW589905:OQW589906 PAS589905:PAS589906 PKO589905:PKO589906 PUK589905:PUK589906 QEG589905:QEG589906 QOC589905:QOC589906 QXY589905:QXY589906 RHU589905:RHU589906 RRQ589905:RRQ589906 SBM589905:SBM589906 SLI589905:SLI589906 SVE589905:SVE589906 TFA589905:TFA589906 TOW589905:TOW589906 TYS589905:TYS589906 UIO589905:UIO589906 USK589905:USK589906 VCG589905:VCG589906 VMC589905:VMC589906 VVY589905:VVY589906 WFU589905:WFU589906 WPQ589905:WPQ589906 DE655441:DE655442 NA655441:NA655442 WW655441:WW655442 AGS655441:AGS655442 AQO655441:AQO655442 BAK655441:BAK655442 BKG655441:BKG655442 BUC655441:BUC655442 CDY655441:CDY655442 CNU655441:CNU655442 CXQ655441:CXQ655442 DHM655441:DHM655442 DRI655441:DRI655442 EBE655441:EBE655442 ELA655441:ELA655442 EUW655441:EUW655442 FES655441:FES655442 FOO655441:FOO655442 FYK655441:FYK655442 GIG655441:GIG655442 GSC655441:GSC655442 HBY655441:HBY655442 HLU655441:HLU655442 HVQ655441:HVQ655442 IFM655441:IFM655442 IPI655441:IPI655442 IZE655441:IZE655442 JJA655441:JJA655442 JSW655441:JSW655442 KCS655441:KCS655442 KMO655441:KMO655442 KWK655441:KWK655442 LGG655441:LGG655442 LQC655441:LQC655442 LZY655441:LZY655442 MJU655441:MJU655442 MTQ655441:MTQ655442 NDM655441:NDM655442 NNI655441:NNI655442 NXE655441:NXE655442 OHA655441:OHA655442 OQW655441:OQW655442 PAS655441:PAS655442 PKO655441:PKO655442 PUK655441:PUK655442 QEG655441:QEG655442 QOC655441:QOC655442 QXY655441:QXY655442 RHU655441:RHU655442 RRQ655441:RRQ655442 SBM655441:SBM655442 SLI655441:SLI655442 SVE655441:SVE655442 TFA655441:TFA655442 TOW655441:TOW655442 TYS655441:TYS655442 UIO655441:UIO655442 USK655441:USK655442 VCG655441:VCG655442 VMC655441:VMC655442 VVY655441:VVY655442 WFU655441:WFU655442 WPQ655441:WPQ655442 DE720977:DE720978 NA720977:NA720978 WW720977:WW720978 AGS720977:AGS720978 AQO720977:AQO720978 BAK720977:BAK720978 BKG720977:BKG720978 BUC720977:BUC720978 CDY720977:CDY720978 CNU720977:CNU720978 CXQ720977:CXQ720978 DHM720977:DHM720978 DRI720977:DRI720978 EBE720977:EBE720978 ELA720977:ELA720978 EUW720977:EUW720978 FES720977:FES720978 FOO720977:FOO720978 FYK720977:FYK720978 GIG720977:GIG720978 GSC720977:GSC720978 HBY720977:HBY720978 HLU720977:HLU720978 HVQ720977:HVQ720978 IFM720977:IFM720978 IPI720977:IPI720978 IZE720977:IZE720978 JJA720977:JJA720978 JSW720977:JSW720978 KCS720977:KCS720978 KMO720977:KMO720978 KWK720977:KWK720978 LGG720977:LGG720978 LQC720977:LQC720978 LZY720977:LZY720978 MJU720977:MJU720978 MTQ720977:MTQ720978 NDM720977:NDM720978 NNI720977:NNI720978 NXE720977:NXE720978 OHA720977:OHA720978 OQW720977:OQW720978 PAS720977:PAS720978 PKO720977:PKO720978 PUK720977:PUK720978 QEG720977:QEG720978 QOC720977:QOC720978 QXY720977:QXY720978 RHU720977:RHU720978 RRQ720977:RRQ720978 SBM720977:SBM720978 SLI720977:SLI720978 SVE720977:SVE720978 TFA720977:TFA720978 TOW720977:TOW720978 TYS720977:TYS720978 UIO720977:UIO720978 USK720977:USK720978 VCG720977:VCG720978 VMC720977:VMC720978 VVY720977:VVY720978 WFU720977:WFU720978 WPQ720977:WPQ720978 DE786513:DE786514 NA786513:NA786514 WW786513:WW786514 AGS786513:AGS786514 AQO786513:AQO786514 BAK786513:BAK786514 BKG786513:BKG786514 BUC786513:BUC786514 CDY786513:CDY786514 CNU786513:CNU786514 CXQ786513:CXQ786514 DHM786513:DHM786514 DRI786513:DRI786514 EBE786513:EBE786514 ELA786513:ELA786514 EUW786513:EUW786514 FES786513:FES786514 FOO786513:FOO786514 FYK786513:FYK786514 GIG786513:GIG786514 GSC786513:GSC786514 HBY786513:HBY786514 HLU786513:HLU786514 HVQ786513:HVQ786514 IFM786513:IFM786514 IPI786513:IPI786514 IZE786513:IZE786514 JJA786513:JJA786514 JSW786513:JSW786514 KCS786513:KCS786514 KMO786513:KMO786514 KWK786513:KWK786514 LGG786513:LGG786514 LQC786513:LQC786514 LZY786513:LZY786514 MJU786513:MJU786514 MTQ786513:MTQ786514 NDM786513:NDM786514 NNI786513:NNI786514 NXE786513:NXE786514 OHA786513:OHA786514 OQW786513:OQW786514 PAS786513:PAS786514 PKO786513:PKO786514 PUK786513:PUK786514 QEG786513:QEG786514 QOC786513:QOC786514 QXY786513:QXY786514 RHU786513:RHU786514 RRQ786513:RRQ786514 SBM786513:SBM786514 SLI786513:SLI786514 SVE786513:SVE786514 TFA786513:TFA786514 TOW786513:TOW786514 TYS786513:TYS786514 UIO786513:UIO786514 USK786513:USK786514 VCG786513:VCG786514 VMC786513:VMC786514 VVY786513:VVY786514 WFU786513:WFU786514 WPQ786513:WPQ786514 DE852049:DE852050 NA852049:NA852050 WW852049:WW852050 AGS852049:AGS852050 AQO852049:AQO852050 BAK852049:BAK852050 BKG852049:BKG852050 BUC852049:BUC852050 CDY852049:CDY852050 CNU852049:CNU852050 CXQ852049:CXQ852050 DHM852049:DHM852050 DRI852049:DRI852050 EBE852049:EBE852050 ELA852049:ELA852050 EUW852049:EUW852050 FES852049:FES852050 FOO852049:FOO852050 FYK852049:FYK852050 GIG852049:GIG852050 GSC852049:GSC852050 HBY852049:HBY852050 HLU852049:HLU852050 HVQ852049:HVQ852050 IFM852049:IFM852050 IPI852049:IPI852050 IZE852049:IZE852050 JJA852049:JJA852050 JSW852049:JSW852050 KCS852049:KCS852050 KMO852049:KMO852050 KWK852049:KWK852050 LGG852049:LGG852050 LQC852049:LQC852050 LZY852049:LZY852050 MJU852049:MJU852050 MTQ852049:MTQ852050 NDM852049:NDM852050 NNI852049:NNI852050 NXE852049:NXE852050 OHA852049:OHA852050 OQW852049:OQW852050 PAS852049:PAS852050 PKO852049:PKO852050 PUK852049:PUK852050 QEG852049:QEG852050 QOC852049:QOC852050 QXY852049:QXY852050 RHU852049:RHU852050 RRQ852049:RRQ852050 SBM852049:SBM852050 SLI852049:SLI852050 SVE852049:SVE852050 TFA852049:TFA852050 TOW852049:TOW852050 TYS852049:TYS852050 UIO852049:UIO852050 USK852049:USK852050 VCG852049:VCG852050 VMC852049:VMC852050 VVY852049:VVY852050 WFU852049:WFU852050 WPQ852049:WPQ852050 DE917585:DE917586 NA917585:NA917586 WW917585:WW917586 AGS917585:AGS917586 AQO917585:AQO917586 BAK917585:BAK917586 BKG917585:BKG917586 BUC917585:BUC917586 CDY917585:CDY917586 CNU917585:CNU917586 CXQ917585:CXQ917586 DHM917585:DHM917586 DRI917585:DRI917586 EBE917585:EBE917586 ELA917585:ELA917586 EUW917585:EUW917586 FES917585:FES917586 FOO917585:FOO917586 FYK917585:FYK917586 GIG917585:GIG917586 GSC917585:GSC917586 HBY917585:HBY917586 HLU917585:HLU917586 HVQ917585:HVQ917586 IFM917585:IFM917586 IPI917585:IPI917586 IZE917585:IZE917586 JJA917585:JJA917586 JSW917585:JSW917586 KCS917585:KCS917586 KMO917585:KMO917586 KWK917585:KWK917586 LGG917585:LGG917586 LQC917585:LQC917586 LZY917585:LZY917586 MJU917585:MJU917586 MTQ917585:MTQ917586 NDM917585:NDM917586 NNI917585:NNI917586 NXE917585:NXE917586 OHA917585:OHA917586 OQW917585:OQW917586 PAS917585:PAS917586 PKO917585:PKO917586 PUK917585:PUK917586 QEG917585:QEG917586 QOC917585:QOC917586 QXY917585:QXY917586 RHU917585:RHU917586 RRQ917585:RRQ917586 SBM917585:SBM917586 SLI917585:SLI917586 SVE917585:SVE917586 TFA917585:TFA917586 TOW917585:TOW917586 TYS917585:TYS917586 UIO917585:UIO917586 USK917585:USK917586 VCG917585:VCG917586 VMC917585:VMC917586 VVY917585:VVY917586 WFU917585:WFU917586 WPQ917585:WPQ917586 DE983121:DE983122 NA983121:NA983122 WW983121:WW983122 AGS983121:AGS983122 AQO983121:AQO983122 BAK983121:BAK983122 BKG983121:BKG983122 BUC983121:BUC983122 CDY983121:CDY983122 CNU983121:CNU983122 CXQ983121:CXQ983122 DHM983121:DHM983122 DRI983121:DRI983122 EBE983121:EBE983122 ELA983121:ELA983122 EUW983121:EUW983122 FES983121:FES983122 FOO983121:FOO983122 FYK983121:FYK983122 GIG983121:GIG983122 GSC983121:GSC983122 HBY983121:HBY983122 HLU983121:HLU983122 HVQ983121:HVQ983122 IFM983121:IFM983122 IPI983121:IPI983122 IZE983121:IZE983122 JJA983121:JJA983122 JSW983121:JSW983122 KCS983121:KCS983122 KMO983121:KMO983122 KWK983121:KWK983122 LGG983121:LGG983122 LQC983121:LQC983122 LZY983121:LZY983122 MJU983121:MJU983122 MTQ983121:MTQ983122 NDM983121:NDM983122 NNI983121:NNI983122 NXE983121:NXE983122 OHA983121:OHA983122 OQW983121:OQW983122 PAS983121:PAS983122 PKO983121:PKO983122 PUK983121:PUK983122 QEG983121:QEG983122 QOC983121:QOC983122 QXY983121:QXY983122 RHU983121:RHU983122 RRQ983121:RRQ983122 SBM983121:SBM983122 SLI983121:SLI983122 SVE983121:SVE983122 TFA983121:TFA983122 TOW983121:TOW983122 TYS983121:TYS983122 UIO983121:UIO983122 USK983121:USK983122 VCG983121:VCG983122 VMC983121:VMC983122 VVY983121:VVY983122 WFU983121:WFU983122 WPQ983121:WPQ983122 DC65617:DC65618 MY65617:MY65618 WU65617:WU65618 AGQ65617:AGQ65618 AQM65617:AQM65618 BAI65617:BAI65618 BKE65617:BKE65618 BUA65617:BUA65618 CDW65617:CDW65618 CNS65617:CNS65618 CXO65617:CXO65618 DHK65617:DHK65618 DRG65617:DRG65618 EBC65617:EBC65618 EKY65617:EKY65618 EUU65617:EUU65618 FEQ65617:FEQ65618 FOM65617:FOM65618 FYI65617:FYI65618 GIE65617:GIE65618 GSA65617:GSA65618 HBW65617:HBW65618 HLS65617:HLS65618 HVO65617:HVO65618 IFK65617:IFK65618 IPG65617:IPG65618 IZC65617:IZC65618 JIY65617:JIY65618 JSU65617:JSU65618 KCQ65617:KCQ65618 KMM65617:KMM65618 KWI65617:KWI65618 LGE65617:LGE65618 LQA65617:LQA65618 LZW65617:LZW65618 MJS65617:MJS65618 MTO65617:MTO65618 NDK65617:NDK65618 NNG65617:NNG65618 NXC65617:NXC65618 OGY65617:OGY65618 OQU65617:OQU65618 PAQ65617:PAQ65618 PKM65617:PKM65618 PUI65617:PUI65618 QEE65617:QEE65618 QOA65617:QOA65618 QXW65617:QXW65618 RHS65617:RHS65618 RRO65617:RRO65618 SBK65617:SBK65618 SLG65617:SLG65618 SVC65617:SVC65618 TEY65617:TEY65618 TOU65617:TOU65618 TYQ65617:TYQ65618 UIM65617:UIM65618 USI65617:USI65618 VCE65617:VCE65618 VMA65617:VMA65618 VVW65617:VVW65618 WFS65617:WFS65618 WPO65617:WPO65618 DC131153:DC131154 MY131153:MY131154 WU131153:WU131154 AGQ131153:AGQ131154 AQM131153:AQM131154 BAI131153:BAI131154 BKE131153:BKE131154 BUA131153:BUA131154 CDW131153:CDW131154 CNS131153:CNS131154 CXO131153:CXO131154 DHK131153:DHK131154 DRG131153:DRG131154 EBC131153:EBC131154 EKY131153:EKY131154 EUU131153:EUU131154 FEQ131153:FEQ131154 FOM131153:FOM131154 FYI131153:FYI131154 GIE131153:GIE131154 GSA131153:GSA131154 HBW131153:HBW131154 HLS131153:HLS131154 HVO131153:HVO131154 IFK131153:IFK131154 IPG131153:IPG131154 IZC131153:IZC131154 JIY131153:JIY131154 JSU131153:JSU131154 KCQ131153:KCQ131154 KMM131153:KMM131154 KWI131153:KWI131154 LGE131153:LGE131154 LQA131153:LQA131154 LZW131153:LZW131154 MJS131153:MJS131154 MTO131153:MTO131154 NDK131153:NDK131154 NNG131153:NNG131154 NXC131153:NXC131154 OGY131153:OGY131154 OQU131153:OQU131154 PAQ131153:PAQ131154 PKM131153:PKM131154 PUI131153:PUI131154 QEE131153:QEE131154 QOA131153:QOA131154 QXW131153:QXW131154 RHS131153:RHS131154 RRO131153:RRO131154 SBK131153:SBK131154 SLG131153:SLG131154 SVC131153:SVC131154 TEY131153:TEY131154 TOU131153:TOU131154 TYQ131153:TYQ131154 UIM131153:UIM131154 USI131153:USI131154 VCE131153:VCE131154 VMA131153:VMA131154 VVW131153:VVW131154 WFS131153:WFS131154 WPO131153:WPO131154 DC196689:DC196690 MY196689:MY196690 WU196689:WU196690 AGQ196689:AGQ196690 AQM196689:AQM196690 BAI196689:BAI196690 BKE196689:BKE196690 BUA196689:BUA196690 CDW196689:CDW196690 CNS196689:CNS196690 CXO196689:CXO196690 DHK196689:DHK196690 DRG196689:DRG196690 EBC196689:EBC196690 EKY196689:EKY196690 EUU196689:EUU196690 FEQ196689:FEQ196690 FOM196689:FOM196690 FYI196689:FYI196690 GIE196689:GIE196690 GSA196689:GSA196690 HBW196689:HBW196690 HLS196689:HLS196690 HVO196689:HVO196690 IFK196689:IFK196690 IPG196689:IPG196690 IZC196689:IZC196690 JIY196689:JIY196690 JSU196689:JSU196690 KCQ196689:KCQ196690 KMM196689:KMM196690 KWI196689:KWI196690 LGE196689:LGE196690 LQA196689:LQA196690 LZW196689:LZW196690 MJS196689:MJS196690 MTO196689:MTO196690 NDK196689:NDK196690 NNG196689:NNG196690 NXC196689:NXC196690 OGY196689:OGY196690 OQU196689:OQU196690 PAQ196689:PAQ196690 PKM196689:PKM196690 PUI196689:PUI196690 QEE196689:QEE196690 QOA196689:QOA196690 QXW196689:QXW196690 RHS196689:RHS196690 RRO196689:RRO196690 SBK196689:SBK196690 SLG196689:SLG196690 SVC196689:SVC196690 TEY196689:TEY196690 TOU196689:TOU196690 TYQ196689:TYQ196690 UIM196689:UIM196690 USI196689:USI196690 VCE196689:VCE196690 VMA196689:VMA196690 VVW196689:VVW196690 WFS196689:WFS196690 WPO196689:WPO196690 DC262225:DC262226 MY262225:MY262226 WU262225:WU262226 AGQ262225:AGQ262226 AQM262225:AQM262226 BAI262225:BAI262226 BKE262225:BKE262226 BUA262225:BUA262226 CDW262225:CDW262226 CNS262225:CNS262226 CXO262225:CXO262226 DHK262225:DHK262226 DRG262225:DRG262226 EBC262225:EBC262226 EKY262225:EKY262226 EUU262225:EUU262226 FEQ262225:FEQ262226 FOM262225:FOM262226 FYI262225:FYI262226 GIE262225:GIE262226 GSA262225:GSA262226 HBW262225:HBW262226 HLS262225:HLS262226 HVO262225:HVO262226 IFK262225:IFK262226 IPG262225:IPG262226 IZC262225:IZC262226 JIY262225:JIY262226 JSU262225:JSU262226 KCQ262225:KCQ262226 KMM262225:KMM262226 KWI262225:KWI262226 LGE262225:LGE262226 LQA262225:LQA262226 LZW262225:LZW262226 MJS262225:MJS262226 MTO262225:MTO262226 NDK262225:NDK262226 NNG262225:NNG262226 NXC262225:NXC262226 OGY262225:OGY262226 OQU262225:OQU262226 PAQ262225:PAQ262226 PKM262225:PKM262226 PUI262225:PUI262226 QEE262225:QEE262226 QOA262225:QOA262226 QXW262225:QXW262226 RHS262225:RHS262226 RRO262225:RRO262226 SBK262225:SBK262226 SLG262225:SLG262226 SVC262225:SVC262226 TEY262225:TEY262226 TOU262225:TOU262226 TYQ262225:TYQ262226 UIM262225:UIM262226 USI262225:USI262226 VCE262225:VCE262226 VMA262225:VMA262226 VVW262225:VVW262226 WFS262225:WFS262226 WPO262225:WPO262226 DC327761:DC327762 MY327761:MY327762 WU327761:WU327762 AGQ327761:AGQ327762 AQM327761:AQM327762 BAI327761:BAI327762 BKE327761:BKE327762 BUA327761:BUA327762 CDW327761:CDW327762 CNS327761:CNS327762 CXO327761:CXO327762 DHK327761:DHK327762 DRG327761:DRG327762 EBC327761:EBC327762 EKY327761:EKY327762 EUU327761:EUU327762 FEQ327761:FEQ327762 FOM327761:FOM327762 FYI327761:FYI327762 GIE327761:GIE327762 GSA327761:GSA327762 HBW327761:HBW327762 HLS327761:HLS327762 HVO327761:HVO327762 IFK327761:IFK327762 IPG327761:IPG327762 IZC327761:IZC327762 JIY327761:JIY327762 JSU327761:JSU327762 KCQ327761:KCQ327762 KMM327761:KMM327762 KWI327761:KWI327762 LGE327761:LGE327762 LQA327761:LQA327762 LZW327761:LZW327762 MJS327761:MJS327762 MTO327761:MTO327762 NDK327761:NDK327762 NNG327761:NNG327762 NXC327761:NXC327762 OGY327761:OGY327762 OQU327761:OQU327762 PAQ327761:PAQ327762 PKM327761:PKM327762 PUI327761:PUI327762 QEE327761:QEE327762 QOA327761:QOA327762 QXW327761:QXW327762 RHS327761:RHS327762 RRO327761:RRO327762 SBK327761:SBK327762 SLG327761:SLG327762 SVC327761:SVC327762 TEY327761:TEY327762 TOU327761:TOU327762 TYQ327761:TYQ327762 UIM327761:UIM327762 USI327761:USI327762 VCE327761:VCE327762 VMA327761:VMA327762 VVW327761:VVW327762 WFS327761:WFS327762 WPO327761:WPO327762 DC393297:DC393298 MY393297:MY393298 WU393297:WU393298 AGQ393297:AGQ393298 AQM393297:AQM393298 BAI393297:BAI393298 BKE393297:BKE393298 BUA393297:BUA393298 CDW393297:CDW393298 CNS393297:CNS393298 CXO393297:CXO393298 DHK393297:DHK393298 DRG393297:DRG393298 EBC393297:EBC393298 EKY393297:EKY393298 EUU393297:EUU393298 FEQ393297:FEQ393298 FOM393297:FOM393298 FYI393297:FYI393298 GIE393297:GIE393298 GSA393297:GSA393298 HBW393297:HBW393298 HLS393297:HLS393298 HVO393297:HVO393298 IFK393297:IFK393298 IPG393297:IPG393298 IZC393297:IZC393298 JIY393297:JIY393298 JSU393297:JSU393298 KCQ393297:KCQ393298 KMM393297:KMM393298 KWI393297:KWI393298 LGE393297:LGE393298 LQA393297:LQA393298 LZW393297:LZW393298 MJS393297:MJS393298 MTO393297:MTO393298 NDK393297:NDK393298 NNG393297:NNG393298 NXC393297:NXC393298 OGY393297:OGY393298 OQU393297:OQU393298 PAQ393297:PAQ393298 PKM393297:PKM393298 PUI393297:PUI393298 QEE393297:QEE393298 QOA393297:QOA393298 QXW393297:QXW393298 RHS393297:RHS393298 RRO393297:RRO393298 SBK393297:SBK393298 SLG393297:SLG393298 SVC393297:SVC393298 TEY393297:TEY393298 TOU393297:TOU393298 TYQ393297:TYQ393298 UIM393297:UIM393298 USI393297:USI393298 VCE393297:VCE393298 VMA393297:VMA393298 VVW393297:VVW393298 WFS393297:WFS393298 WPO393297:WPO393298 DC458833:DC458834 MY458833:MY458834 WU458833:WU458834 AGQ458833:AGQ458834 AQM458833:AQM458834 BAI458833:BAI458834 BKE458833:BKE458834 BUA458833:BUA458834 CDW458833:CDW458834 CNS458833:CNS458834 CXO458833:CXO458834 DHK458833:DHK458834 DRG458833:DRG458834 EBC458833:EBC458834 EKY458833:EKY458834 EUU458833:EUU458834 FEQ458833:FEQ458834 FOM458833:FOM458834 FYI458833:FYI458834 GIE458833:GIE458834 GSA458833:GSA458834 HBW458833:HBW458834 HLS458833:HLS458834 HVO458833:HVO458834 IFK458833:IFK458834 IPG458833:IPG458834 IZC458833:IZC458834 JIY458833:JIY458834 JSU458833:JSU458834 KCQ458833:KCQ458834 KMM458833:KMM458834 KWI458833:KWI458834 LGE458833:LGE458834 LQA458833:LQA458834 LZW458833:LZW458834 MJS458833:MJS458834 MTO458833:MTO458834 NDK458833:NDK458834 NNG458833:NNG458834 NXC458833:NXC458834 OGY458833:OGY458834 OQU458833:OQU458834 PAQ458833:PAQ458834 PKM458833:PKM458834 PUI458833:PUI458834 QEE458833:QEE458834 QOA458833:QOA458834 QXW458833:QXW458834 RHS458833:RHS458834 RRO458833:RRO458834 SBK458833:SBK458834 SLG458833:SLG458834 SVC458833:SVC458834 TEY458833:TEY458834 TOU458833:TOU458834 TYQ458833:TYQ458834 UIM458833:UIM458834 USI458833:USI458834 VCE458833:VCE458834 VMA458833:VMA458834 VVW458833:VVW458834 WFS458833:WFS458834 WPO458833:WPO458834 DC524369:DC524370 MY524369:MY524370 WU524369:WU524370 AGQ524369:AGQ524370 AQM524369:AQM524370 BAI524369:BAI524370 BKE524369:BKE524370 BUA524369:BUA524370 CDW524369:CDW524370 CNS524369:CNS524370 CXO524369:CXO524370 DHK524369:DHK524370 DRG524369:DRG524370 EBC524369:EBC524370 EKY524369:EKY524370 EUU524369:EUU524370 FEQ524369:FEQ524370 FOM524369:FOM524370 FYI524369:FYI524370 GIE524369:GIE524370 GSA524369:GSA524370 HBW524369:HBW524370 HLS524369:HLS524370 HVO524369:HVO524370 IFK524369:IFK524370 IPG524369:IPG524370 IZC524369:IZC524370 JIY524369:JIY524370 JSU524369:JSU524370 KCQ524369:KCQ524370 KMM524369:KMM524370 KWI524369:KWI524370 LGE524369:LGE524370 LQA524369:LQA524370 LZW524369:LZW524370 MJS524369:MJS524370 MTO524369:MTO524370 NDK524369:NDK524370 NNG524369:NNG524370 NXC524369:NXC524370 OGY524369:OGY524370 OQU524369:OQU524370 PAQ524369:PAQ524370 PKM524369:PKM524370 PUI524369:PUI524370 QEE524369:QEE524370 QOA524369:QOA524370 QXW524369:QXW524370 RHS524369:RHS524370 RRO524369:RRO524370 SBK524369:SBK524370 SLG524369:SLG524370 SVC524369:SVC524370 TEY524369:TEY524370 TOU524369:TOU524370 TYQ524369:TYQ524370 UIM524369:UIM524370 USI524369:USI524370 VCE524369:VCE524370 VMA524369:VMA524370 VVW524369:VVW524370 WFS524369:WFS524370 WPO524369:WPO524370 DC589905:DC589906 MY589905:MY589906 WU589905:WU589906 AGQ589905:AGQ589906 AQM589905:AQM589906 BAI589905:BAI589906 BKE589905:BKE589906 BUA589905:BUA589906 CDW589905:CDW589906 CNS589905:CNS589906 CXO589905:CXO589906 DHK589905:DHK589906 DRG589905:DRG589906 EBC589905:EBC589906 EKY589905:EKY589906 EUU589905:EUU589906 FEQ589905:FEQ589906 FOM589905:FOM589906 FYI589905:FYI589906 GIE589905:GIE589906 GSA589905:GSA589906 HBW589905:HBW589906 HLS589905:HLS589906 HVO589905:HVO589906 IFK589905:IFK589906 IPG589905:IPG589906 IZC589905:IZC589906 JIY589905:JIY589906 JSU589905:JSU589906 KCQ589905:KCQ589906 KMM589905:KMM589906 KWI589905:KWI589906 LGE589905:LGE589906 LQA589905:LQA589906 LZW589905:LZW589906 MJS589905:MJS589906 MTO589905:MTO589906 NDK589905:NDK589906 NNG589905:NNG589906 NXC589905:NXC589906 OGY589905:OGY589906 OQU589905:OQU589906 PAQ589905:PAQ589906 PKM589905:PKM589906 PUI589905:PUI589906 QEE589905:QEE589906 QOA589905:QOA589906 QXW589905:QXW589906 RHS589905:RHS589906 RRO589905:RRO589906 SBK589905:SBK589906 SLG589905:SLG589906 SVC589905:SVC589906 TEY589905:TEY589906 TOU589905:TOU589906 TYQ589905:TYQ589906 UIM589905:UIM589906 USI589905:USI589906 VCE589905:VCE589906 VMA589905:VMA589906 VVW589905:VVW589906 WFS589905:WFS589906 WPO589905:WPO589906 DC655441:DC655442 MY655441:MY655442 WU655441:WU655442 AGQ655441:AGQ655442 AQM655441:AQM655442 BAI655441:BAI655442 BKE655441:BKE655442 BUA655441:BUA655442 CDW655441:CDW655442 CNS655441:CNS655442 CXO655441:CXO655442 DHK655441:DHK655442 DRG655441:DRG655442 EBC655441:EBC655442 EKY655441:EKY655442 EUU655441:EUU655442 FEQ655441:FEQ655442 FOM655441:FOM655442 FYI655441:FYI655442 GIE655441:GIE655442 GSA655441:GSA655442 HBW655441:HBW655442 HLS655441:HLS655442 HVO655441:HVO655442 IFK655441:IFK655442 IPG655441:IPG655442 IZC655441:IZC655442 JIY655441:JIY655442 JSU655441:JSU655442 KCQ655441:KCQ655442 KMM655441:KMM655442 KWI655441:KWI655442 LGE655441:LGE655442 LQA655441:LQA655442 LZW655441:LZW655442 MJS655441:MJS655442 MTO655441:MTO655442 NDK655441:NDK655442 NNG655441:NNG655442 NXC655441:NXC655442 OGY655441:OGY655442 OQU655441:OQU655442 PAQ655441:PAQ655442 PKM655441:PKM655442 PUI655441:PUI655442 QEE655441:QEE655442 QOA655441:QOA655442 QXW655441:QXW655442 RHS655441:RHS655442 RRO655441:RRO655442 SBK655441:SBK655442 SLG655441:SLG655442 SVC655441:SVC655442 TEY655441:TEY655442 TOU655441:TOU655442 TYQ655441:TYQ655442 UIM655441:UIM655442 USI655441:USI655442 VCE655441:VCE655442 VMA655441:VMA655442 VVW655441:VVW655442 WFS655441:WFS655442 WPO655441:WPO655442 DC720977:DC720978 MY720977:MY720978 WU720977:WU720978 AGQ720977:AGQ720978 AQM720977:AQM720978 BAI720977:BAI720978 BKE720977:BKE720978 BUA720977:BUA720978 CDW720977:CDW720978 CNS720977:CNS720978 CXO720977:CXO720978 DHK720977:DHK720978 DRG720977:DRG720978 EBC720977:EBC720978 EKY720977:EKY720978 EUU720977:EUU720978 FEQ720977:FEQ720978 FOM720977:FOM720978 FYI720977:FYI720978 GIE720977:GIE720978 GSA720977:GSA720978 HBW720977:HBW720978 HLS720977:HLS720978 HVO720977:HVO720978 IFK720977:IFK720978 IPG720977:IPG720978 IZC720977:IZC720978 JIY720977:JIY720978 JSU720977:JSU720978 KCQ720977:KCQ720978 KMM720977:KMM720978 KWI720977:KWI720978 LGE720977:LGE720978 LQA720977:LQA720978 LZW720977:LZW720978 MJS720977:MJS720978 MTO720977:MTO720978 NDK720977:NDK720978 NNG720977:NNG720978 NXC720977:NXC720978 OGY720977:OGY720978 OQU720977:OQU720978 PAQ720977:PAQ720978 PKM720977:PKM720978 PUI720977:PUI720978 QEE720977:QEE720978 QOA720977:QOA720978 QXW720977:QXW720978 RHS720977:RHS720978 RRO720977:RRO720978 SBK720977:SBK720978 SLG720977:SLG720978 SVC720977:SVC720978 TEY720977:TEY720978 TOU720977:TOU720978 TYQ720977:TYQ720978 UIM720977:UIM720978 USI720977:USI720978 VCE720977:VCE720978 VMA720977:VMA720978 VVW720977:VVW720978 WFS720977:WFS720978 WPO720977:WPO720978 DC786513:DC786514 MY786513:MY786514 WU786513:WU786514 AGQ786513:AGQ786514 AQM786513:AQM786514 BAI786513:BAI786514 BKE786513:BKE786514 BUA786513:BUA786514 CDW786513:CDW786514 CNS786513:CNS786514 CXO786513:CXO786514 DHK786513:DHK786514 DRG786513:DRG786514 EBC786513:EBC786514 EKY786513:EKY786514 EUU786513:EUU786514 FEQ786513:FEQ786514 FOM786513:FOM786514 FYI786513:FYI786514 GIE786513:GIE786514 GSA786513:GSA786514 HBW786513:HBW786514 HLS786513:HLS786514 HVO786513:HVO786514 IFK786513:IFK786514 IPG786513:IPG786514 IZC786513:IZC786514 JIY786513:JIY786514 JSU786513:JSU786514 KCQ786513:KCQ786514 KMM786513:KMM786514 KWI786513:KWI786514 LGE786513:LGE786514 LQA786513:LQA786514 LZW786513:LZW786514 MJS786513:MJS786514 MTO786513:MTO786514 NDK786513:NDK786514 NNG786513:NNG786514 NXC786513:NXC786514 OGY786513:OGY786514 OQU786513:OQU786514 PAQ786513:PAQ786514 PKM786513:PKM786514 PUI786513:PUI786514 QEE786513:QEE786514 QOA786513:QOA786514 QXW786513:QXW786514 RHS786513:RHS786514 RRO786513:RRO786514 SBK786513:SBK786514 SLG786513:SLG786514 SVC786513:SVC786514 TEY786513:TEY786514 TOU786513:TOU786514 TYQ786513:TYQ786514 UIM786513:UIM786514 USI786513:USI786514 VCE786513:VCE786514 VMA786513:VMA786514 VVW786513:VVW786514 WFS786513:WFS786514 WPO786513:WPO786514 DC852049:DC852050 MY852049:MY852050 WU852049:WU852050 AGQ852049:AGQ852050 AQM852049:AQM852050 BAI852049:BAI852050 BKE852049:BKE852050 BUA852049:BUA852050 CDW852049:CDW852050 CNS852049:CNS852050 CXO852049:CXO852050 DHK852049:DHK852050 DRG852049:DRG852050 EBC852049:EBC852050 EKY852049:EKY852050 EUU852049:EUU852050 FEQ852049:FEQ852050 FOM852049:FOM852050 FYI852049:FYI852050 GIE852049:GIE852050 GSA852049:GSA852050 HBW852049:HBW852050 HLS852049:HLS852050 HVO852049:HVO852050 IFK852049:IFK852050 IPG852049:IPG852050 IZC852049:IZC852050 JIY852049:JIY852050 JSU852049:JSU852050 KCQ852049:KCQ852050 KMM852049:KMM852050 KWI852049:KWI852050 LGE852049:LGE852050 LQA852049:LQA852050 LZW852049:LZW852050 MJS852049:MJS852050 MTO852049:MTO852050 NDK852049:NDK852050 NNG852049:NNG852050 NXC852049:NXC852050 OGY852049:OGY852050 OQU852049:OQU852050 PAQ852049:PAQ852050 PKM852049:PKM852050 PUI852049:PUI852050 QEE852049:QEE852050 QOA852049:QOA852050 QXW852049:QXW852050 RHS852049:RHS852050 RRO852049:RRO852050 SBK852049:SBK852050 SLG852049:SLG852050 SVC852049:SVC852050 TEY852049:TEY852050 TOU852049:TOU852050 TYQ852049:TYQ852050 UIM852049:UIM852050 USI852049:USI852050 VCE852049:VCE852050 VMA852049:VMA852050 VVW852049:VVW852050 WFS852049:WFS852050 WPO852049:WPO852050 DC917585:DC917586 MY917585:MY917586 WU917585:WU917586 AGQ917585:AGQ917586 AQM917585:AQM917586 BAI917585:BAI917586 BKE917585:BKE917586 BUA917585:BUA917586 CDW917585:CDW917586 CNS917585:CNS917586 CXO917585:CXO917586 DHK917585:DHK917586 DRG917585:DRG917586 EBC917585:EBC917586 EKY917585:EKY917586 EUU917585:EUU917586 FEQ917585:FEQ917586 FOM917585:FOM917586 FYI917585:FYI917586 GIE917585:GIE917586 GSA917585:GSA917586 HBW917585:HBW917586 HLS917585:HLS917586 HVO917585:HVO917586 IFK917585:IFK917586 IPG917585:IPG917586 IZC917585:IZC917586 JIY917585:JIY917586 JSU917585:JSU917586 KCQ917585:KCQ917586 KMM917585:KMM917586 KWI917585:KWI917586 LGE917585:LGE917586 LQA917585:LQA917586 LZW917585:LZW917586 MJS917585:MJS917586 MTO917585:MTO917586 NDK917585:NDK917586 NNG917585:NNG917586 NXC917585:NXC917586 OGY917585:OGY917586 OQU917585:OQU917586 PAQ917585:PAQ917586 PKM917585:PKM917586 PUI917585:PUI917586 QEE917585:QEE917586 QOA917585:QOA917586 QXW917585:QXW917586 RHS917585:RHS917586 RRO917585:RRO917586 SBK917585:SBK917586 SLG917585:SLG917586 SVC917585:SVC917586 TEY917585:TEY917586 TOU917585:TOU917586 TYQ917585:TYQ917586 UIM917585:UIM917586 USI917585:USI917586 VCE917585:VCE917586 VMA917585:VMA917586 VVW917585:VVW917586 WFS917585:WFS917586 WPO917585:WPO917586 DC983121:DC983122 MY983121:MY983122 WU983121:WU983122 AGQ983121:AGQ983122 AQM983121:AQM983122 BAI983121:BAI983122 BKE983121:BKE983122 BUA983121:BUA983122 CDW983121:CDW983122 CNS983121:CNS983122 CXO983121:CXO983122 DHK983121:DHK983122 DRG983121:DRG983122 EBC983121:EBC983122 EKY983121:EKY983122 EUU983121:EUU983122 FEQ983121:FEQ983122 FOM983121:FOM983122 FYI983121:FYI983122 GIE983121:GIE983122 GSA983121:GSA983122 HBW983121:HBW983122 HLS983121:HLS983122 HVO983121:HVO983122 IFK983121:IFK983122 IPG983121:IPG983122 IZC983121:IZC983122 JIY983121:JIY983122 JSU983121:JSU983122 KCQ983121:KCQ983122 KMM983121:KMM983122 KWI983121:KWI983122 LGE983121:LGE983122 LQA983121:LQA983122 LZW983121:LZW983122 MJS983121:MJS983122 MTO983121:MTO983122 NDK983121:NDK983122 NNG983121:NNG983122 NXC983121:NXC983122 OGY983121:OGY983122 OQU983121:OQU983122 PAQ983121:PAQ983122 PKM983121:PKM983122 PUI983121:PUI983122 QEE983121:QEE983122 QOA983121:QOA983122 QXW983121:QXW983122 RHS983121:RHS983122 RRO983121:RRO983122 SBK983121:SBK983122 SLG983121:SLG983122 SVC983121:SVC983122 TEY983121:TEY983122 TOU983121:TOU983122 TYQ983121:TYQ983122 UIM983121:UIM983122 USI983121:USI983122 VCE983121:VCE983122 VMA983121:VMA983122 VVW983121:VVW983122 WFS983121:WFS983122 WPO983121:WPO983122 DA65617:DA65618 MW65617:MW65618 WS65617:WS65618 AGO65617:AGO65618 AQK65617:AQK65618 BAG65617:BAG65618 BKC65617:BKC65618 BTY65617:BTY65618 CDU65617:CDU65618 CNQ65617:CNQ65618 CXM65617:CXM65618 DHI65617:DHI65618 DRE65617:DRE65618 EBA65617:EBA65618 EKW65617:EKW65618 EUS65617:EUS65618 FEO65617:FEO65618 FOK65617:FOK65618 FYG65617:FYG65618 GIC65617:GIC65618 GRY65617:GRY65618 HBU65617:HBU65618 HLQ65617:HLQ65618 HVM65617:HVM65618 IFI65617:IFI65618 IPE65617:IPE65618 IZA65617:IZA65618 JIW65617:JIW65618 JSS65617:JSS65618 KCO65617:KCO65618 KMK65617:KMK65618 KWG65617:KWG65618 LGC65617:LGC65618 LPY65617:LPY65618 LZU65617:LZU65618 MJQ65617:MJQ65618 MTM65617:MTM65618 NDI65617:NDI65618 NNE65617:NNE65618 NXA65617:NXA65618 OGW65617:OGW65618 OQS65617:OQS65618 PAO65617:PAO65618 PKK65617:PKK65618 PUG65617:PUG65618 QEC65617:QEC65618 QNY65617:QNY65618 QXU65617:QXU65618 RHQ65617:RHQ65618 RRM65617:RRM65618 SBI65617:SBI65618 SLE65617:SLE65618 SVA65617:SVA65618 TEW65617:TEW65618 TOS65617:TOS65618 TYO65617:TYO65618 UIK65617:UIK65618 USG65617:USG65618 VCC65617:VCC65618 VLY65617:VLY65618 VVU65617:VVU65618 WFQ65617:WFQ65618 WPM65617:WPM65618 DA131153:DA131154 MW131153:MW131154 WS131153:WS131154 AGO131153:AGO131154 AQK131153:AQK131154 BAG131153:BAG131154 BKC131153:BKC131154 BTY131153:BTY131154 CDU131153:CDU131154 CNQ131153:CNQ131154 CXM131153:CXM131154 DHI131153:DHI131154 DRE131153:DRE131154 EBA131153:EBA131154 EKW131153:EKW131154 EUS131153:EUS131154 FEO131153:FEO131154 FOK131153:FOK131154 FYG131153:FYG131154 GIC131153:GIC131154 GRY131153:GRY131154 HBU131153:HBU131154 HLQ131153:HLQ131154 HVM131153:HVM131154 IFI131153:IFI131154 IPE131153:IPE131154 IZA131153:IZA131154 JIW131153:JIW131154 JSS131153:JSS131154 KCO131153:KCO131154 KMK131153:KMK131154 KWG131153:KWG131154 LGC131153:LGC131154 LPY131153:LPY131154 LZU131153:LZU131154 MJQ131153:MJQ131154 MTM131153:MTM131154 NDI131153:NDI131154 NNE131153:NNE131154 NXA131153:NXA131154 OGW131153:OGW131154 OQS131153:OQS131154 PAO131153:PAO131154 PKK131153:PKK131154 PUG131153:PUG131154 QEC131153:QEC131154 QNY131153:QNY131154 QXU131153:QXU131154 RHQ131153:RHQ131154 RRM131153:RRM131154 SBI131153:SBI131154 SLE131153:SLE131154 SVA131153:SVA131154 TEW131153:TEW131154 TOS131153:TOS131154 TYO131153:TYO131154 UIK131153:UIK131154 USG131153:USG131154 VCC131153:VCC131154 VLY131153:VLY131154 VVU131153:VVU131154 WFQ131153:WFQ131154 WPM131153:WPM131154 DA196689:DA196690 MW196689:MW196690 WS196689:WS196690 AGO196689:AGO196690 AQK196689:AQK196690 BAG196689:BAG196690 BKC196689:BKC196690 BTY196689:BTY196690 CDU196689:CDU196690 CNQ196689:CNQ196690 CXM196689:CXM196690 DHI196689:DHI196690 DRE196689:DRE196690 EBA196689:EBA196690 EKW196689:EKW196690 EUS196689:EUS196690 FEO196689:FEO196690 FOK196689:FOK196690 FYG196689:FYG196690 GIC196689:GIC196690 GRY196689:GRY196690 HBU196689:HBU196690 HLQ196689:HLQ196690 HVM196689:HVM196690 IFI196689:IFI196690 IPE196689:IPE196690 IZA196689:IZA196690 JIW196689:JIW196690 JSS196689:JSS196690 KCO196689:KCO196690 KMK196689:KMK196690 KWG196689:KWG196690 LGC196689:LGC196690 LPY196689:LPY196690 LZU196689:LZU196690 MJQ196689:MJQ196690 MTM196689:MTM196690 NDI196689:NDI196690 NNE196689:NNE196690 NXA196689:NXA196690 OGW196689:OGW196690 OQS196689:OQS196690 PAO196689:PAO196690 PKK196689:PKK196690 PUG196689:PUG196690 QEC196689:QEC196690 QNY196689:QNY196690 QXU196689:QXU196690 RHQ196689:RHQ196690 RRM196689:RRM196690 SBI196689:SBI196690 SLE196689:SLE196690 SVA196689:SVA196690 TEW196689:TEW196690 TOS196689:TOS196690 TYO196689:TYO196690 UIK196689:UIK196690 USG196689:USG196690 VCC196689:VCC196690 VLY196689:VLY196690 VVU196689:VVU196690 WFQ196689:WFQ196690 WPM196689:WPM196690 DA262225:DA262226 MW262225:MW262226 WS262225:WS262226 AGO262225:AGO262226 AQK262225:AQK262226 BAG262225:BAG262226 BKC262225:BKC262226 BTY262225:BTY262226 CDU262225:CDU262226 CNQ262225:CNQ262226 CXM262225:CXM262226 DHI262225:DHI262226 DRE262225:DRE262226 EBA262225:EBA262226 EKW262225:EKW262226 EUS262225:EUS262226 FEO262225:FEO262226 FOK262225:FOK262226 FYG262225:FYG262226 GIC262225:GIC262226 GRY262225:GRY262226 HBU262225:HBU262226 HLQ262225:HLQ262226 HVM262225:HVM262226 IFI262225:IFI262226 IPE262225:IPE262226 IZA262225:IZA262226 JIW262225:JIW262226 JSS262225:JSS262226 KCO262225:KCO262226 KMK262225:KMK262226 KWG262225:KWG262226 LGC262225:LGC262226 LPY262225:LPY262226 LZU262225:LZU262226 MJQ262225:MJQ262226 MTM262225:MTM262226 NDI262225:NDI262226 NNE262225:NNE262226 NXA262225:NXA262226 OGW262225:OGW262226 OQS262225:OQS262226 PAO262225:PAO262226 PKK262225:PKK262226 PUG262225:PUG262226 QEC262225:QEC262226 QNY262225:QNY262226 QXU262225:QXU262226 RHQ262225:RHQ262226 RRM262225:RRM262226 SBI262225:SBI262226 SLE262225:SLE262226 SVA262225:SVA262226 TEW262225:TEW262226 TOS262225:TOS262226 TYO262225:TYO262226 UIK262225:UIK262226 USG262225:USG262226 VCC262225:VCC262226 VLY262225:VLY262226 VVU262225:VVU262226 WFQ262225:WFQ262226 WPM262225:WPM262226 DA327761:DA327762 MW327761:MW327762 WS327761:WS327762 AGO327761:AGO327762 AQK327761:AQK327762 BAG327761:BAG327762 BKC327761:BKC327762 BTY327761:BTY327762 CDU327761:CDU327762 CNQ327761:CNQ327762 CXM327761:CXM327762 DHI327761:DHI327762 DRE327761:DRE327762 EBA327761:EBA327762 EKW327761:EKW327762 EUS327761:EUS327762 FEO327761:FEO327762 FOK327761:FOK327762 FYG327761:FYG327762 GIC327761:GIC327762 GRY327761:GRY327762 HBU327761:HBU327762 HLQ327761:HLQ327762 HVM327761:HVM327762 IFI327761:IFI327762 IPE327761:IPE327762 IZA327761:IZA327762 JIW327761:JIW327762 JSS327761:JSS327762 KCO327761:KCO327762 KMK327761:KMK327762 KWG327761:KWG327762 LGC327761:LGC327762 LPY327761:LPY327762 LZU327761:LZU327762 MJQ327761:MJQ327762 MTM327761:MTM327762 NDI327761:NDI327762 NNE327761:NNE327762 NXA327761:NXA327762 OGW327761:OGW327762 OQS327761:OQS327762 PAO327761:PAO327762 PKK327761:PKK327762 PUG327761:PUG327762 QEC327761:QEC327762 QNY327761:QNY327762 QXU327761:QXU327762 RHQ327761:RHQ327762 RRM327761:RRM327762 SBI327761:SBI327762 SLE327761:SLE327762 SVA327761:SVA327762 TEW327761:TEW327762 TOS327761:TOS327762 TYO327761:TYO327762 UIK327761:UIK327762 USG327761:USG327762 VCC327761:VCC327762 VLY327761:VLY327762 VVU327761:VVU327762 WFQ327761:WFQ327762 WPM327761:WPM327762 DA393297:DA393298 MW393297:MW393298 WS393297:WS393298 AGO393297:AGO393298 AQK393297:AQK393298 BAG393297:BAG393298 BKC393297:BKC393298 BTY393297:BTY393298 CDU393297:CDU393298 CNQ393297:CNQ393298 CXM393297:CXM393298 DHI393297:DHI393298 DRE393297:DRE393298 EBA393297:EBA393298 EKW393297:EKW393298 EUS393297:EUS393298 FEO393297:FEO393298 FOK393297:FOK393298 FYG393297:FYG393298 GIC393297:GIC393298 GRY393297:GRY393298 HBU393297:HBU393298 HLQ393297:HLQ393298 HVM393297:HVM393298 IFI393297:IFI393298 IPE393297:IPE393298 IZA393297:IZA393298 JIW393297:JIW393298 JSS393297:JSS393298 KCO393297:KCO393298 KMK393297:KMK393298 KWG393297:KWG393298 LGC393297:LGC393298 LPY393297:LPY393298 LZU393297:LZU393298 MJQ393297:MJQ393298 MTM393297:MTM393298 NDI393297:NDI393298 NNE393297:NNE393298 NXA393297:NXA393298 OGW393297:OGW393298 OQS393297:OQS393298 PAO393297:PAO393298 PKK393297:PKK393298 PUG393297:PUG393298 QEC393297:QEC393298 QNY393297:QNY393298 QXU393297:QXU393298 RHQ393297:RHQ393298 RRM393297:RRM393298 SBI393297:SBI393298 SLE393297:SLE393298 SVA393297:SVA393298 TEW393297:TEW393298 TOS393297:TOS393298 TYO393297:TYO393298 UIK393297:UIK393298 USG393297:USG393298 VCC393297:VCC393298 VLY393297:VLY393298 VVU393297:VVU393298 WFQ393297:WFQ393298 WPM393297:WPM393298 DA458833:DA458834 MW458833:MW458834 WS458833:WS458834 AGO458833:AGO458834 AQK458833:AQK458834 BAG458833:BAG458834 BKC458833:BKC458834 BTY458833:BTY458834 CDU458833:CDU458834 CNQ458833:CNQ458834 CXM458833:CXM458834 DHI458833:DHI458834 DRE458833:DRE458834 EBA458833:EBA458834 EKW458833:EKW458834 EUS458833:EUS458834 FEO458833:FEO458834 FOK458833:FOK458834 FYG458833:FYG458834 GIC458833:GIC458834 GRY458833:GRY458834 HBU458833:HBU458834 HLQ458833:HLQ458834 HVM458833:HVM458834 IFI458833:IFI458834 IPE458833:IPE458834 IZA458833:IZA458834 JIW458833:JIW458834 JSS458833:JSS458834 KCO458833:KCO458834 KMK458833:KMK458834 KWG458833:KWG458834 LGC458833:LGC458834 LPY458833:LPY458834 LZU458833:LZU458834 MJQ458833:MJQ458834 MTM458833:MTM458834 NDI458833:NDI458834 NNE458833:NNE458834 NXA458833:NXA458834 OGW458833:OGW458834 OQS458833:OQS458834 PAO458833:PAO458834 PKK458833:PKK458834 PUG458833:PUG458834 QEC458833:QEC458834 QNY458833:QNY458834 QXU458833:QXU458834 RHQ458833:RHQ458834 RRM458833:RRM458834 SBI458833:SBI458834 SLE458833:SLE458834 SVA458833:SVA458834 TEW458833:TEW458834 TOS458833:TOS458834 TYO458833:TYO458834 UIK458833:UIK458834 USG458833:USG458834 VCC458833:VCC458834 VLY458833:VLY458834 VVU458833:VVU458834 WFQ458833:WFQ458834 WPM458833:WPM458834 DA524369:DA524370 MW524369:MW524370 WS524369:WS524370 AGO524369:AGO524370 AQK524369:AQK524370 BAG524369:BAG524370 BKC524369:BKC524370 BTY524369:BTY524370 CDU524369:CDU524370 CNQ524369:CNQ524370 CXM524369:CXM524370 DHI524369:DHI524370 DRE524369:DRE524370 EBA524369:EBA524370 EKW524369:EKW524370 EUS524369:EUS524370 FEO524369:FEO524370 FOK524369:FOK524370 FYG524369:FYG524370 GIC524369:GIC524370 GRY524369:GRY524370 HBU524369:HBU524370 HLQ524369:HLQ524370 HVM524369:HVM524370 IFI524369:IFI524370 IPE524369:IPE524370 IZA524369:IZA524370 JIW524369:JIW524370 JSS524369:JSS524370 KCO524369:KCO524370 KMK524369:KMK524370 KWG524369:KWG524370 LGC524369:LGC524370 LPY524369:LPY524370 LZU524369:LZU524370 MJQ524369:MJQ524370 MTM524369:MTM524370 NDI524369:NDI524370 NNE524369:NNE524370 NXA524369:NXA524370 OGW524369:OGW524370 OQS524369:OQS524370 PAO524369:PAO524370 PKK524369:PKK524370 PUG524369:PUG524370 QEC524369:QEC524370 QNY524369:QNY524370 QXU524369:QXU524370 RHQ524369:RHQ524370 RRM524369:RRM524370 SBI524369:SBI524370 SLE524369:SLE524370 SVA524369:SVA524370 TEW524369:TEW524370 TOS524369:TOS524370 TYO524369:TYO524370 UIK524369:UIK524370 USG524369:USG524370 VCC524369:VCC524370 VLY524369:VLY524370 VVU524369:VVU524370 WFQ524369:WFQ524370 WPM524369:WPM524370 DA589905:DA589906 MW589905:MW589906 WS589905:WS589906 AGO589905:AGO589906 AQK589905:AQK589906 BAG589905:BAG589906 BKC589905:BKC589906 BTY589905:BTY589906 CDU589905:CDU589906 CNQ589905:CNQ589906 CXM589905:CXM589906 DHI589905:DHI589906 DRE589905:DRE589906 EBA589905:EBA589906 EKW589905:EKW589906 EUS589905:EUS589906 FEO589905:FEO589906 FOK589905:FOK589906 FYG589905:FYG589906 GIC589905:GIC589906 GRY589905:GRY589906 HBU589905:HBU589906 HLQ589905:HLQ589906 HVM589905:HVM589906 IFI589905:IFI589906 IPE589905:IPE589906 IZA589905:IZA589906 JIW589905:JIW589906 JSS589905:JSS589906 KCO589905:KCO589906 KMK589905:KMK589906 KWG589905:KWG589906 LGC589905:LGC589906 LPY589905:LPY589906 LZU589905:LZU589906 MJQ589905:MJQ589906 MTM589905:MTM589906 NDI589905:NDI589906 NNE589905:NNE589906 NXA589905:NXA589906 OGW589905:OGW589906 OQS589905:OQS589906 PAO589905:PAO589906 PKK589905:PKK589906 PUG589905:PUG589906 QEC589905:QEC589906 QNY589905:QNY589906 QXU589905:QXU589906 RHQ589905:RHQ589906 RRM589905:RRM589906 SBI589905:SBI589906 SLE589905:SLE589906 SVA589905:SVA589906 TEW589905:TEW589906 TOS589905:TOS589906 TYO589905:TYO589906 UIK589905:UIK589906 USG589905:USG589906 VCC589905:VCC589906 VLY589905:VLY589906 VVU589905:VVU589906 WFQ589905:WFQ589906 WPM589905:WPM589906 DA655441:DA655442 MW655441:MW655442 WS655441:WS655442 AGO655441:AGO655442 AQK655441:AQK655442 BAG655441:BAG655442 BKC655441:BKC655442 BTY655441:BTY655442 CDU655441:CDU655442 CNQ655441:CNQ655442 CXM655441:CXM655442 DHI655441:DHI655442 DRE655441:DRE655442 EBA655441:EBA655442 EKW655441:EKW655442 EUS655441:EUS655442 FEO655441:FEO655442 FOK655441:FOK655442 FYG655441:FYG655442 GIC655441:GIC655442 GRY655441:GRY655442 HBU655441:HBU655442 HLQ655441:HLQ655442 HVM655441:HVM655442 IFI655441:IFI655442 IPE655441:IPE655442 IZA655441:IZA655442 JIW655441:JIW655442 JSS655441:JSS655442 KCO655441:KCO655442 KMK655441:KMK655442 KWG655441:KWG655442 LGC655441:LGC655442 LPY655441:LPY655442 LZU655441:LZU655442 MJQ655441:MJQ655442 MTM655441:MTM655442 NDI655441:NDI655442 NNE655441:NNE655442 NXA655441:NXA655442 OGW655441:OGW655442 OQS655441:OQS655442 PAO655441:PAO655442 PKK655441:PKK655442 PUG655441:PUG655442 QEC655441:QEC655442 QNY655441:QNY655442 QXU655441:QXU655442 RHQ655441:RHQ655442 RRM655441:RRM655442 SBI655441:SBI655442 SLE655441:SLE655442 SVA655441:SVA655442 TEW655441:TEW655442 TOS655441:TOS655442 TYO655441:TYO655442 UIK655441:UIK655442 USG655441:USG655442 VCC655441:VCC655442 VLY655441:VLY655442 VVU655441:VVU655442 WFQ655441:WFQ655442 WPM655441:WPM655442 DA720977:DA720978 MW720977:MW720978 WS720977:WS720978 AGO720977:AGO720978 AQK720977:AQK720978 BAG720977:BAG720978 BKC720977:BKC720978 BTY720977:BTY720978 CDU720977:CDU720978 CNQ720977:CNQ720978 CXM720977:CXM720978 DHI720977:DHI720978 DRE720977:DRE720978 EBA720977:EBA720978 EKW720977:EKW720978 EUS720977:EUS720978 FEO720977:FEO720978 FOK720977:FOK720978 FYG720977:FYG720978 GIC720977:GIC720978 GRY720977:GRY720978 HBU720977:HBU720978 HLQ720977:HLQ720978 HVM720977:HVM720978 IFI720977:IFI720978 IPE720977:IPE720978 IZA720977:IZA720978 JIW720977:JIW720978 JSS720977:JSS720978 KCO720977:KCO720978 KMK720977:KMK720978 KWG720977:KWG720978 LGC720977:LGC720978 LPY720977:LPY720978 LZU720977:LZU720978 MJQ720977:MJQ720978 MTM720977:MTM720978 NDI720977:NDI720978 NNE720977:NNE720978 NXA720977:NXA720978 OGW720977:OGW720978 OQS720977:OQS720978 PAO720977:PAO720978 PKK720977:PKK720978 PUG720977:PUG720978 QEC720977:QEC720978 QNY720977:QNY720978 QXU720977:QXU720978 RHQ720977:RHQ720978 RRM720977:RRM720978 SBI720977:SBI720978 SLE720977:SLE720978 SVA720977:SVA720978 TEW720977:TEW720978 TOS720977:TOS720978 TYO720977:TYO720978 UIK720977:UIK720978 USG720977:USG720978 VCC720977:VCC720978 VLY720977:VLY720978 VVU720977:VVU720978 WFQ720977:WFQ720978 WPM720977:WPM720978 DA786513:DA786514 MW786513:MW786514 WS786513:WS786514 AGO786513:AGO786514 AQK786513:AQK786514 BAG786513:BAG786514 BKC786513:BKC786514 BTY786513:BTY786514 CDU786513:CDU786514 CNQ786513:CNQ786514 CXM786513:CXM786514 DHI786513:DHI786514 DRE786513:DRE786514 EBA786513:EBA786514 EKW786513:EKW786514 EUS786513:EUS786514 FEO786513:FEO786514 FOK786513:FOK786514 FYG786513:FYG786514 GIC786513:GIC786514 GRY786513:GRY786514 HBU786513:HBU786514 HLQ786513:HLQ786514 HVM786513:HVM786514 IFI786513:IFI786514 IPE786513:IPE786514 IZA786513:IZA786514 JIW786513:JIW786514 JSS786513:JSS786514 KCO786513:KCO786514 KMK786513:KMK786514 KWG786513:KWG786514 LGC786513:LGC786514 LPY786513:LPY786514 LZU786513:LZU786514 MJQ786513:MJQ786514 MTM786513:MTM786514 NDI786513:NDI786514 NNE786513:NNE786514 NXA786513:NXA786514 OGW786513:OGW786514 OQS786513:OQS786514 PAO786513:PAO786514 PKK786513:PKK786514 PUG786513:PUG786514 QEC786513:QEC786514 QNY786513:QNY786514 QXU786513:QXU786514 RHQ786513:RHQ786514 RRM786513:RRM786514 SBI786513:SBI786514 SLE786513:SLE786514 SVA786513:SVA786514 TEW786513:TEW786514 TOS786513:TOS786514 TYO786513:TYO786514 UIK786513:UIK786514 USG786513:USG786514 VCC786513:VCC786514 VLY786513:VLY786514 VVU786513:VVU786514 WFQ786513:WFQ786514 WPM786513:WPM786514 DA852049:DA852050 MW852049:MW852050 WS852049:WS852050 AGO852049:AGO852050 AQK852049:AQK852050 BAG852049:BAG852050 BKC852049:BKC852050 BTY852049:BTY852050 CDU852049:CDU852050 CNQ852049:CNQ852050 CXM852049:CXM852050 DHI852049:DHI852050 DRE852049:DRE852050 EBA852049:EBA852050 EKW852049:EKW852050 EUS852049:EUS852050 FEO852049:FEO852050 FOK852049:FOK852050 FYG852049:FYG852050 GIC852049:GIC852050 GRY852049:GRY852050 HBU852049:HBU852050 HLQ852049:HLQ852050 HVM852049:HVM852050 IFI852049:IFI852050 IPE852049:IPE852050 IZA852049:IZA852050 JIW852049:JIW852050 JSS852049:JSS852050 KCO852049:KCO852050 KMK852049:KMK852050 KWG852049:KWG852050 LGC852049:LGC852050 LPY852049:LPY852050 LZU852049:LZU852050 MJQ852049:MJQ852050 MTM852049:MTM852050 NDI852049:NDI852050 NNE852049:NNE852050 NXA852049:NXA852050 OGW852049:OGW852050 OQS852049:OQS852050 PAO852049:PAO852050 PKK852049:PKK852050 PUG852049:PUG852050 QEC852049:QEC852050 QNY852049:QNY852050 QXU852049:QXU852050 RHQ852049:RHQ852050 RRM852049:RRM852050 SBI852049:SBI852050 SLE852049:SLE852050 SVA852049:SVA852050 TEW852049:TEW852050 TOS852049:TOS852050 TYO852049:TYO852050 UIK852049:UIK852050 USG852049:USG852050 VCC852049:VCC852050 VLY852049:VLY852050 VVU852049:VVU852050 WFQ852049:WFQ852050 WPM852049:WPM852050 DA917585:DA917586 MW917585:MW917586 WS917585:WS917586 AGO917585:AGO917586 AQK917585:AQK917586 BAG917585:BAG917586 BKC917585:BKC917586 BTY917585:BTY917586 CDU917585:CDU917586 CNQ917585:CNQ917586 CXM917585:CXM917586 DHI917585:DHI917586 DRE917585:DRE917586 EBA917585:EBA917586 EKW917585:EKW917586 EUS917585:EUS917586 FEO917585:FEO917586 FOK917585:FOK917586 FYG917585:FYG917586 GIC917585:GIC917586 GRY917585:GRY917586 HBU917585:HBU917586 HLQ917585:HLQ917586 HVM917585:HVM917586 IFI917585:IFI917586 IPE917585:IPE917586 IZA917585:IZA917586 JIW917585:JIW917586 JSS917585:JSS917586 KCO917585:KCO917586 KMK917585:KMK917586 KWG917585:KWG917586 LGC917585:LGC917586 LPY917585:LPY917586 LZU917585:LZU917586 MJQ917585:MJQ917586 MTM917585:MTM917586 NDI917585:NDI917586 NNE917585:NNE917586 NXA917585:NXA917586 OGW917585:OGW917586 OQS917585:OQS917586 PAO917585:PAO917586 PKK917585:PKK917586 PUG917585:PUG917586 QEC917585:QEC917586 QNY917585:QNY917586 QXU917585:QXU917586 RHQ917585:RHQ917586 RRM917585:RRM917586 SBI917585:SBI917586 SLE917585:SLE917586 SVA917585:SVA917586 TEW917585:TEW917586 TOS917585:TOS917586 TYO917585:TYO917586 UIK917585:UIK917586 USG917585:USG917586 VCC917585:VCC917586 VLY917585:VLY917586 VVU917585:VVU917586 WFQ917585:WFQ917586 WPM917585:WPM917586 DA983121:DA983122 MW983121:MW983122 WS983121:WS983122 AGO983121:AGO983122 AQK983121:AQK983122 BAG983121:BAG983122 BKC983121:BKC983122 BTY983121:BTY983122 CDU983121:CDU983122 CNQ983121:CNQ983122 CXM983121:CXM983122 DHI983121:DHI983122 DRE983121:DRE983122 EBA983121:EBA983122 EKW983121:EKW983122 EUS983121:EUS983122 FEO983121:FEO983122 FOK983121:FOK983122 FYG983121:FYG983122 GIC983121:GIC983122 GRY983121:GRY983122 HBU983121:HBU983122 HLQ983121:HLQ983122 HVM983121:HVM983122 IFI983121:IFI983122 IPE983121:IPE983122 IZA983121:IZA983122 JIW983121:JIW983122 JSS983121:JSS983122 KCO983121:KCO983122 KMK983121:KMK983122 KWG983121:KWG983122 LGC983121:LGC983122 LPY983121:LPY983122 LZU983121:LZU983122 MJQ983121:MJQ983122 MTM983121:MTM983122 NDI983121:NDI983122 NNE983121:NNE983122 NXA983121:NXA983122 OGW983121:OGW983122 OQS983121:OQS983122 PAO983121:PAO983122 PKK983121:PKK983122 PUG983121:PUG983122 QEC983121:QEC983122 QNY983121:QNY983122 QXU983121:QXU983122 RHQ983121:RHQ983122 RRM983121:RRM983122 SBI983121:SBI983122 SLE983121:SLE983122 SVA983121:SVA983122 TEW983121:TEW983122 TOS983121:TOS983122 TYO983121:TYO983122 UIK983121:UIK983122 USG983121:USG983122 VCC983121:VCC983122 VLY983121:VLY983122 VVU983121:VVU983122 WFQ983121:WFQ983122 WPM983121:WPM983122 CY65617:CY65618 MU65617:MU65618 WQ65617:WQ65618 AGM65617:AGM65618 AQI65617:AQI65618 BAE65617:BAE65618 BKA65617:BKA65618 BTW65617:BTW65618 CDS65617:CDS65618 CNO65617:CNO65618 CXK65617:CXK65618 DHG65617:DHG65618 DRC65617:DRC65618 EAY65617:EAY65618 EKU65617:EKU65618 EUQ65617:EUQ65618 FEM65617:FEM65618 FOI65617:FOI65618 FYE65617:FYE65618 GIA65617:GIA65618 GRW65617:GRW65618 HBS65617:HBS65618 HLO65617:HLO65618 HVK65617:HVK65618 IFG65617:IFG65618 IPC65617:IPC65618 IYY65617:IYY65618 JIU65617:JIU65618 JSQ65617:JSQ65618 KCM65617:KCM65618 KMI65617:KMI65618 KWE65617:KWE65618 LGA65617:LGA65618 LPW65617:LPW65618 LZS65617:LZS65618 MJO65617:MJO65618 MTK65617:MTK65618 NDG65617:NDG65618 NNC65617:NNC65618 NWY65617:NWY65618 OGU65617:OGU65618 OQQ65617:OQQ65618 PAM65617:PAM65618 PKI65617:PKI65618 PUE65617:PUE65618 QEA65617:QEA65618 QNW65617:QNW65618 QXS65617:QXS65618 RHO65617:RHO65618 RRK65617:RRK65618 SBG65617:SBG65618 SLC65617:SLC65618 SUY65617:SUY65618 TEU65617:TEU65618 TOQ65617:TOQ65618 TYM65617:TYM65618 UII65617:UII65618 USE65617:USE65618 VCA65617:VCA65618 VLW65617:VLW65618 VVS65617:VVS65618 WFO65617:WFO65618 WPK65617:WPK65618 CY131153:CY131154 MU131153:MU131154 WQ131153:WQ131154 AGM131153:AGM131154 AQI131153:AQI131154 BAE131153:BAE131154 BKA131153:BKA131154 BTW131153:BTW131154 CDS131153:CDS131154 CNO131153:CNO131154 CXK131153:CXK131154 DHG131153:DHG131154 DRC131153:DRC131154 EAY131153:EAY131154 EKU131153:EKU131154 EUQ131153:EUQ131154 FEM131153:FEM131154 FOI131153:FOI131154 FYE131153:FYE131154 GIA131153:GIA131154 GRW131153:GRW131154 HBS131153:HBS131154 HLO131153:HLO131154 HVK131153:HVK131154 IFG131153:IFG131154 IPC131153:IPC131154 IYY131153:IYY131154 JIU131153:JIU131154 JSQ131153:JSQ131154 KCM131153:KCM131154 KMI131153:KMI131154 KWE131153:KWE131154 LGA131153:LGA131154 LPW131153:LPW131154 LZS131153:LZS131154 MJO131153:MJO131154 MTK131153:MTK131154 NDG131153:NDG131154 NNC131153:NNC131154 NWY131153:NWY131154 OGU131153:OGU131154 OQQ131153:OQQ131154 PAM131153:PAM131154 PKI131153:PKI131154 PUE131153:PUE131154 QEA131153:QEA131154 QNW131153:QNW131154 QXS131153:QXS131154 RHO131153:RHO131154 RRK131153:RRK131154 SBG131153:SBG131154 SLC131153:SLC131154 SUY131153:SUY131154 TEU131153:TEU131154 TOQ131153:TOQ131154 TYM131153:TYM131154 UII131153:UII131154 USE131153:USE131154 VCA131153:VCA131154 VLW131153:VLW131154 VVS131153:VVS131154 WFO131153:WFO131154 WPK131153:WPK131154 CY196689:CY196690 MU196689:MU196690 WQ196689:WQ196690 AGM196689:AGM196690 AQI196689:AQI196690 BAE196689:BAE196690 BKA196689:BKA196690 BTW196689:BTW196690 CDS196689:CDS196690 CNO196689:CNO196690 CXK196689:CXK196690 DHG196689:DHG196690 DRC196689:DRC196690 EAY196689:EAY196690 EKU196689:EKU196690 EUQ196689:EUQ196690 FEM196689:FEM196690 FOI196689:FOI196690 FYE196689:FYE196690 GIA196689:GIA196690 GRW196689:GRW196690 HBS196689:HBS196690 HLO196689:HLO196690 HVK196689:HVK196690 IFG196689:IFG196690 IPC196689:IPC196690 IYY196689:IYY196690 JIU196689:JIU196690 JSQ196689:JSQ196690 KCM196689:KCM196690 KMI196689:KMI196690 KWE196689:KWE196690 LGA196689:LGA196690 LPW196689:LPW196690 LZS196689:LZS196690 MJO196689:MJO196690 MTK196689:MTK196690 NDG196689:NDG196690 NNC196689:NNC196690 NWY196689:NWY196690 OGU196689:OGU196690 OQQ196689:OQQ196690 PAM196689:PAM196690 PKI196689:PKI196690 PUE196689:PUE196690 QEA196689:QEA196690 QNW196689:QNW196690 QXS196689:QXS196690 RHO196689:RHO196690 RRK196689:RRK196690 SBG196689:SBG196690 SLC196689:SLC196690 SUY196689:SUY196690 TEU196689:TEU196690 TOQ196689:TOQ196690 TYM196689:TYM196690 UII196689:UII196690 USE196689:USE196690 VCA196689:VCA196690 VLW196689:VLW196690 VVS196689:VVS196690 WFO196689:WFO196690 WPK196689:WPK196690 CY262225:CY262226 MU262225:MU262226 WQ262225:WQ262226 AGM262225:AGM262226 AQI262225:AQI262226 BAE262225:BAE262226 BKA262225:BKA262226 BTW262225:BTW262226 CDS262225:CDS262226 CNO262225:CNO262226 CXK262225:CXK262226 DHG262225:DHG262226 DRC262225:DRC262226 EAY262225:EAY262226 EKU262225:EKU262226 EUQ262225:EUQ262226 FEM262225:FEM262226 FOI262225:FOI262226 FYE262225:FYE262226 GIA262225:GIA262226 GRW262225:GRW262226 HBS262225:HBS262226 HLO262225:HLO262226 HVK262225:HVK262226 IFG262225:IFG262226 IPC262225:IPC262226 IYY262225:IYY262226 JIU262225:JIU262226 JSQ262225:JSQ262226 KCM262225:KCM262226 KMI262225:KMI262226 KWE262225:KWE262226 LGA262225:LGA262226 LPW262225:LPW262226 LZS262225:LZS262226 MJO262225:MJO262226 MTK262225:MTK262226 NDG262225:NDG262226 NNC262225:NNC262226 NWY262225:NWY262226 OGU262225:OGU262226 OQQ262225:OQQ262226 PAM262225:PAM262226 PKI262225:PKI262226 PUE262225:PUE262226 QEA262225:QEA262226 QNW262225:QNW262226 QXS262225:QXS262226 RHO262225:RHO262226 RRK262225:RRK262226 SBG262225:SBG262226 SLC262225:SLC262226 SUY262225:SUY262226 TEU262225:TEU262226 TOQ262225:TOQ262226 TYM262225:TYM262226 UII262225:UII262226 USE262225:USE262226 VCA262225:VCA262226 VLW262225:VLW262226 VVS262225:VVS262226 WFO262225:WFO262226 WPK262225:WPK262226 CY327761:CY327762 MU327761:MU327762 WQ327761:WQ327762 AGM327761:AGM327762 AQI327761:AQI327762 BAE327761:BAE327762 BKA327761:BKA327762 BTW327761:BTW327762 CDS327761:CDS327762 CNO327761:CNO327762 CXK327761:CXK327762 DHG327761:DHG327762 DRC327761:DRC327762 EAY327761:EAY327762 EKU327761:EKU327762 EUQ327761:EUQ327762 FEM327761:FEM327762 FOI327761:FOI327762 FYE327761:FYE327762 GIA327761:GIA327762 GRW327761:GRW327762 HBS327761:HBS327762 HLO327761:HLO327762 HVK327761:HVK327762 IFG327761:IFG327762 IPC327761:IPC327762 IYY327761:IYY327762 JIU327761:JIU327762 JSQ327761:JSQ327762 KCM327761:KCM327762 KMI327761:KMI327762 KWE327761:KWE327762 LGA327761:LGA327762 LPW327761:LPW327762 LZS327761:LZS327762 MJO327761:MJO327762 MTK327761:MTK327762 NDG327761:NDG327762 NNC327761:NNC327762 NWY327761:NWY327762 OGU327761:OGU327762 OQQ327761:OQQ327762 PAM327761:PAM327762 PKI327761:PKI327762 PUE327761:PUE327762 QEA327761:QEA327762 QNW327761:QNW327762 QXS327761:QXS327762 RHO327761:RHO327762 RRK327761:RRK327762 SBG327761:SBG327762 SLC327761:SLC327762 SUY327761:SUY327762 TEU327761:TEU327762 TOQ327761:TOQ327762 TYM327761:TYM327762 UII327761:UII327762 USE327761:USE327762 VCA327761:VCA327762 VLW327761:VLW327762 VVS327761:VVS327762 WFO327761:WFO327762 WPK327761:WPK327762 CY393297:CY393298 MU393297:MU393298 WQ393297:WQ393298 AGM393297:AGM393298 AQI393297:AQI393298 BAE393297:BAE393298 BKA393297:BKA393298 BTW393297:BTW393298 CDS393297:CDS393298 CNO393297:CNO393298 CXK393297:CXK393298 DHG393297:DHG393298 DRC393297:DRC393298 EAY393297:EAY393298 EKU393297:EKU393298 EUQ393297:EUQ393298 FEM393297:FEM393298 FOI393297:FOI393298 FYE393297:FYE393298 GIA393297:GIA393298 GRW393297:GRW393298 HBS393297:HBS393298 HLO393297:HLO393298 HVK393297:HVK393298 IFG393297:IFG393298 IPC393297:IPC393298 IYY393297:IYY393298 JIU393297:JIU393298 JSQ393297:JSQ393298 KCM393297:KCM393298 KMI393297:KMI393298 KWE393297:KWE393298 LGA393297:LGA393298 LPW393297:LPW393298 LZS393297:LZS393298 MJO393297:MJO393298 MTK393297:MTK393298 NDG393297:NDG393298 NNC393297:NNC393298 NWY393297:NWY393298 OGU393297:OGU393298 OQQ393297:OQQ393298 PAM393297:PAM393298 PKI393297:PKI393298 PUE393297:PUE393298 QEA393297:QEA393298 QNW393297:QNW393298 QXS393297:QXS393298 RHO393297:RHO393298 RRK393297:RRK393298 SBG393297:SBG393298 SLC393297:SLC393298 SUY393297:SUY393298 TEU393297:TEU393298 TOQ393297:TOQ393298 TYM393297:TYM393298 UII393297:UII393298 USE393297:USE393298 VCA393297:VCA393298 VLW393297:VLW393298 VVS393297:VVS393298 WFO393297:WFO393298 WPK393297:WPK393298 CY458833:CY458834 MU458833:MU458834 WQ458833:WQ458834 AGM458833:AGM458834 AQI458833:AQI458834 BAE458833:BAE458834 BKA458833:BKA458834 BTW458833:BTW458834 CDS458833:CDS458834 CNO458833:CNO458834 CXK458833:CXK458834 DHG458833:DHG458834 DRC458833:DRC458834 EAY458833:EAY458834 EKU458833:EKU458834 EUQ458833:EUQ458834 FEM458833:FEM458834 FOI458833:FOI458834 FYE458833:FYE458834 GIA458833:GIA458834 GRW458833:GRW458834 HBS458833:HBS458834 HLO458833:HLO458834 HVK458833:HVK458834 IFG458833:IFG458834 IPC458833:IPC458834 IYY458833:IYY458834 JIU458833:JIU458834 JSQ458833:JSQ458834 KCM458833:KCM458834 KMI458833:KMI458834 KWE458833:KWE458834 LGA458833:LGA458834 LPW458833:LPW458834 LZS458833:LZS458834 MJO458833:MJO458834 MTK458833:MTK458834 NDG458833:NDG458834 NNC458833:NNC458834 NWY458833:NWY458834 OGU458833:OGU458834 OQQ458833:OQQ458834 PAM458833:PAM458834 PKI458833:PKI458834 PUE458833:PUE458834 QEA458833:QEA458834 QNW458833:QNW458834 QXS458833:QXS458834 RHO458833:RHO458834 RRK458833:RRK458834 SBG458833:SBG458834 SLC458833:SLC458834 SUY458833:SUY458834 TEU458833:TEU458834 TOQ458833:TOQ458834 TYM458833:TYM458834 UII458833:UII458834 USE458833:USE458834 VCA458833:VCA458834 VLW458833:VLW458834 VVS458833:VVS458834 WFO458833:WFO458834 WPK458833:WPK458834 CY524369:CY524370 MU524369:MU524370 WQ524369:WQ524370 AGM524369:AGM524370 AQI524369:AQI524370 BAE524369:BAE524370 BKA524369:BKA524370 BTW524369:BTW524370 CDS524369:CDS524370 CNO524369:CNO524370 CXK524369:CXK524370 DHG524369:DHG524370 DRC524369:DRC524370 EAY524369:EAY524370 EKU524369:EKU524370 EUQ524369:EUQ524370 FEM524369:FEM524370 FOI524369:FOI524370 FYE524369:FYE524370 GIA524369:GIA524370 GRW524369:GRW524370 HBS524369:HBS524370 HLO524369:HLO524370 HVK524369:HVK524370 IFG524369:IFG524370 IPC524369:IPC524370 IYY524369:IYY524370 JIU524369:JIU524370 JSQ524369:JSQ524370 KCM524369:KCM524370 KMI524369:KMI524370 KWE524369:KWE524370 LGA524369:LGA524370 LPW524369:LPW524370 LZS524369:LZS524370 MJO524369:MJO524370 MTK524369:MTK524370 NDG524369:NDG524370 NNC524369:NNC524370 NWY524369:NWY524370 OGU524369:OGU524370 OQQ524369:OQQ524370 PAM524369:PAM524370 PKI524369:PKI524370 PUE524369:PUE524370 QEA524369:QEA524370 QNW524369:QNW524370 QXS524369:QXS524370 RHO524369:RHO524370 RRK524369:RRK524370 SBG524369:SBG524370 SLC524369:SLC524370 SUY524369:SUY524370 TEU524369:TEU524370 TOQ524369:TOQ524370 TYM524369:TYM524370 UII524369:UII524370 USE524369:USE524370 VCA524369:VCA524370 VLW524369:VLW524370 VVS524369:VVS524370 WFO524369:WFO524370 WPK524369:WPK524370 CY589905:CY589906 MU589905:MU589906 WQ589905:WQ589906 AGM589905:AGM589906 AQI589905:AQI589906 BAE589905:BAE589906 BKA589905:BKA589906 BTW589905:BTW589906 CDS589905:CDS589906 CNO589905:CNO589906 CXK589905:CXK589906 DHG589905:DHG589906 DRC589905:DRC589906 EAY589905:EAY589906 EKU589905:EKU589906 EUQ589905:EUQ589906 FEM589905:FEM589906 FOI589905:FOI589906 FYE589905:FYE589906 GIA589905:GIA589906 GRW589905:GRW589906 HBS589905:HBS589906 HLO589905:HLO589906 HVK589905:HVK589906 IFG589905:IFG589906 IPC589905:IPC589906 IYY589905:IYY589906 JIU589905:JIU589906 JSQ589905:JSQ589906 KCM589905:KCM589906 KMI589905:KMI589906 KWE589905:KWE589906 LGA589905:LGA589906 LPW589905:LPW589906 LZS589905:LZS589906 MJO589905:MJO589906 MTK589905:MTK589906 NDG589905:NDG589906 NNC589905:NNC589906 NWY589905:NWY589906 OGU589905:OGU589906 OQQ589905:OQQ589906 PAM589905:PAM589906 PKI589905:PKI589906 PUE589905:PUE589906 QEA589905:QEA589906 QNW589905:QNW589906 QXS589905:QXS589906 RHO589905:RHO589906 RRK589905:RRK589906 SBG589905:SBG589906 SLC589905:SLC589906 SUY589905:SUY589906 TEU589905:TEU589906 TOQ589905:TOQ589906 TYM589905:TYM589906 UII589905:UII589906 USE589905:USE589906 VCA589905:VCA589906 VLW589905:VLW589906 VVS589905:VVS589906 WFO589905:WFO589906 WPK589905:WPK589906 CY655441:CY655442 MU655441:MU655442 WQ655441:WQ655442 AGM655441:AGM655442 AQI655441:AQI655442 BAE655441:BAE655442 BKA655441:BKA655442 BTW655441:BTW655442 CDS655441:CDS655442 CNO655441:CNO655442 CXK655441:CXK655442 DHG655441:DHG655442 DRC655441:DRC655442 EAY655441:EAY655442 EKU655441:EKU655442 EUQ655441:EUQ655442 FEM655441:FEM655442 FOI655441:FOI655442 FYE655441:FYE655442 GIA655441:GIA655442 GRW655441:GRW655442 HBS655441:HBS655442 HLO655441:HLO655442 HVK655441:HVK655442 IFG655441:IFG655442 IPC655441:IPC655442 IYY655441:IYY655442 JIU655441:JIU655442 JSQ655441:JSQ655442 KCM655441:KCM655442 KMI655441:KMI655442 KWE655441:KWE655442 LGA655441:LGA655442 LPW655441:LPW655442 LZS655441:LZS655442 MJO655441:MJO655442 MTK655441:MTK655442 NDG655441:NDG655442 NNC655441:NNC655442 NWY655441:NWY655442 OGU655441:OGU655442 OQQ655441:OQQ655442 PAM655441:PAM655442 PKI655441:PKI655442 PUE655441:PUE655442 QEA655441:QEA655442 QNW655441:QNW655442 QXS655441:QXS655442 RHO655441:RHO655442 RRK655441:RRK655442 SBG655441:SBG655442 SLC655441:SLC655442 SUY655441:SUY655442 TEU655441:TEU655442 TOQ655441:TOQ655442 TYM655441:TYM655442 UII655441:UII655442 USE655441:USE655442 VCA655441:VCA655442 VLW655441:VLW655442 VVS655441:VVS655442 WFO655441:WFO655442 WPK655441:WPK655442 CY720977:CY720978 MU720977:MU720978 WQ720977:WQ720978 AGM720977:AGM720978 AQI720977:AQI720978 BAE720977:BAE720978 BKA720977:BKA720978 BTW720977:BTW720978 CDS720977:CDS720978 CNO720977:CNO720978 CXK720977:CXK720978 DHG720977:DHG720978 DRC720977:DRC720978 EAY720977:EAY720978 EKU720977:EKU720978 EUQ720977:EUQ720978 FEM720977:FEM720978 FOI720977:FOI720978 FYE720977:FYE720978 GIA720977:GIA720978 GRW720977:GRW720978 HBS720977:HBS720978 HLO720977:HLO720978 HVK720977:HVK720978 IFG720977:IFG720978 IPC720977:IPC720978 IYY720977:IYY720978 JIU720977:JIU720978 JSQ720977:JSQ720978 KCM720977:KCM720978 KMI720977:KMI720978 KWE720977:KWE720978 LGA720977:LGA720978 LPW720977:LPW720978 LZS720977:LZS720978 MJO720977:MJO720978 MTK720977:MTK720978 NDG720977:NDG720978 NNC720977:NNC720978 NWY720977:NWY720978 OGU720977:OGU720978 OQQ720977:OQQ720978 PAM720977:PAM720978 PKI720977:PKI720978 PUE720977:PUE720978 QEA720977:QEA720978 QNW720977:QNW720978 QXS720977:QXS720978 RHO720977:RHO720978 RRK720977:RRK720978 SBG720977:SBG720978 SLC720977:SLC720978 SUY720977:SUY720978 TEU720977:TEU720978 TOQ720977:TOQ720978 TYM720977:TYM720978 UII720977:UII720978 USE720977:USE720978 VCA720977:VCA720978 VLW720977:VLW720978 VVS720977:VVS720978 WFO720977:WFO720978 WPK720977:WPK720978 CY786513:CY786514 MU786513:MU786514 WQ786513:WQ786514 AGM786513:AGM786514 AQI786513:AQI786514 BAE786513:BAE786514 BKA786513:BKA786514 BTW786513:BTW786514 CDS786513:CDS786514 CNO786513:CNO786514 CXK786513:CXK786514 DHG786513:DHG786514 DRC786513:DRC786514 EAY786513:EAY786514 EKU786513:EKU786514 EUQ786513:EUQ786514 FEM786513:FEM786514 FOI786513:FOI786514 FYE786513:FYE786514 GIA786513:GIA786514 GRW786513:GRW786514 HBS786513:HBS786514 HLO786513:HLO786514 HVK786513:HVK786514 IFG786513:IFG786514 IPC786513:IPC786514 IYY786513:IYY786514 JIU786513:JIU786514 JSQ786513:JSQ786514 KCM786513:KCM786514 KMI786513:KMI786514 KWE786513:KWE786514 LGA786513:LGA786514 LPW786513:LPW786514 LZS786513:LZS786514 MJO786513:MJO786514 MTK786513:MTK786514 NDG786513:NDG786514 NNC786513:NNC786514 NWY786513:NWY786514 OGU786513:OGU786514 OQQ786513:OQQ786514 PAM786513:PAM786514 PKI786513:PKI786514 PUE786513:PUE786514 QEA786513:QEA786514 QNW786513:QNW786514 QXS786513:QXS786514 RHO786513:RHO786514 RRK786513:RRK786514 SBG786513:SBG786514 SLC786513:SLC786514 SUY786513:SUY786514 TEU786513:TEU786514 TOQ786513:TOQ786514 TYM786513:TYM786514 UII786513:UII786514 USE786513:USE786514 VCA786513:VCA786514 VLW786513:VLW786514 VVS786513:VVS786514 WFO786513:WFO786514 WPK786513:WPK786514 CY852049:CY852050 MU852049:MU852050 WQ852049:WQ852050 AGM852049:AGM852050 AQI852049:AQI852050 BAE852049:BAE852050 BKA852049:BKA852050 BTW852049:BTW852050 CDS852049:CDS852050 CNO852049:CNO852050 CXK852049:CXK852050 DHG852049:DHG852050 DRC852049:DRC852050 EAY852049:EAY852050 EKU852049:EKU852050 EUQ852049:EUQ852050 FEM852049:FEM852050 FOI852049:FOI852050 FYE852049:FYE852050 GIA852049:GIA852050 GRW852049:GRW852050 HBS852049:HBS852050 HLO852049:HLO852050 HVK852049:HVK852050 IFG852049:IFG852050 IPC852049:IPC852050 IYY852049:IYY852050 JIU852049:JIU852050 JSQ852049:JSQ852050 KCM852049:KCM852050 KMI852049:KMI852050 KWE852049:KWE852050 LGA852049:LGA852050 LPW852049:LPW852050 LZS852049:LZS852050 MJO852049:MJO852050 MTK852049:MTK852050 NDG852049:NDG852050 NNC852049:NNC852050 NWY852049:NWY852050 OGU852049:OGU852050 OQQ852049:OQQ852050 PAM852049:PAM852050 PKI852049:PKI852050 PUE852049:PUE852050 QEA852049:QEA852050 QNW852049:QNW852050 QXS852049:QXS852050 RHO852049:RHO852050 RRK852049:RRK852050 SBG852049:SBG852050 SLC852049:SLC852050 SUY852049:SUY852050 TEU852049:TEU852050 TOQ852049:TOQ852050 TYM852049:TYM852050 UII852049:UII852050 USE852049:USE852050 VCA852049:VCA852050 VLW852049:VLW852050 VVS852049:VVS852050 WFO852049:WFO852050 WPK852049:WPK852050 CY917585:CY917586 MU917585:MU917586 WQ917585:WQ917586 AGM917585:AGM917586 AQI917585:AQI917586 BAE917585:BAE917586 BKA917585:BKA917586 BTW917585:BTW917586 CDS917585:CDS917586 CNO917585:CNO917586 CXK917585:CXK917586 DHG917585:DHG917586 DRC917585:DRC917586 EAY917585:EAY917586 EKU917585:EKU917586 EUQ917585:EUQ917586 FEM917585:FEM917586 FOI917585:FOI917586 FYE917585:FYE917586 GIA917585:GIA917586 GRW917585:GRW917586 HBS917585:HBS917586 HLO917585:HLO917586 HVK917585:HVK917586 IFG917585:IFG917586 IPC917585:IPC917586 IYY917585:IYY917586 JIU917585:JIU917586 JSQ917585:JSQ917586 KCM917585:KCM917586 KMI917585:KMI917586 KWE917585:KWE917586 LGA917585:LGA917586 LPW917585:LPW917586 LZS917585:LZS917586 MJO917585:MJO917586 MTK917585:MTK917586 NDG917585:NDG917586 NNC917585:NNC917586 NWY917585:NWY917586 OGU917585:OGU917586 OQQ917585:OQQ917586 PAM917585:PAM917586 PKI917585:PKI917586 PUE917585:PUE917586 QEA917585:QEA917586 QNW917585:QNW917586 QXS917585:QXS917586 RHO917585:RHO917586 RRK917585:RRK917586 SBG917585:SBG917586 SLC917585:SLC917586 SUY917585:SUY917586 TEU917585:TEU917586 TOQ917585:TOQ917586 TYM917585:TYM917586 UII917585:UII917586 USE917585:USE917586 VCA917585:VCA917586 VLW917585:VLW917586 VVS917585:VVS917586 WFO917585:WFO917586 WPK917585:WPK917586 CY983121:CY983122 MU983121:MU983122 WQ983121:WQ983122 AGM983121:AGM983122 AQI983121:AQI983122 BAE983121:BAE983122 BKA983121:BKA983122 BTW983121:BTW983122 CDS983121:CDS983122 CNO983121:CNO983122 CXK983121:CXK983122 DHG983121:DHG983122 DRC983121:DRC983122 EAY983121:EAY983122 EKU983121:EKU983122 EUQ983121:EUQ983122 FEM983121:FEM983122 FOI983121:FOI983122 FYE983121:FYE983122 GIA983121:GIA983122 GRW983121:GRW983122 HBS983121:HBS983122 HLO983121:HLO983122 HVK983121:HVK983122 IFG983121:IFG983122 IPC983121:IPC983122 IYY983121:IYY983122 JIU983121:JIU983122 JSQ983121:JSQ983122 KCM983121:KCM983122 KMI983121:KMI983122 KWE983121:KWE983122 LGA983121:LGA983122 LPW983121:LPW983122 LZS983121:LZS983122 MJO983121:MJO983122 MTK983121:MTK983122 NDG983121:NDG983122 NNC983121:NNC983122 NWY983121:NWY983122 OGU983121:OGU983122 OQQ983121:OQQ983122 PAM983121:PAM983122 PKI983121:PKI983122 PUE983121:PUE983122 QEA983121:QEA983122 QNW983121:QNW983122 QXS983121:QXS983122 RHO983121:RHO983122 RRK983121:RRK983122 SBG983121:SBG983122 SLC983121:SLC983122 SUY983121:SUY983122 TEU983121:TEU983122 TOQ983121:TOQ983122 TYM983121:TYM983122 UII983121:UII983122 USE983121:USE983122 VCA983121:VCA983122 VLW983121:VLW983122 VVS983121:VVS983122 WFO983121:WFO983122 WPK983121:WPK983122 EI65617:EI65618 OE65617:OE65618 YA65617:YA65618 AHW65617:AHW65618 ARS65617:ARS65618 BBO65617:BBO65618 BLK65617:BLK65618 BVG65617:BVG65618 CFC65617:CFC65618 COY65617:COY65618 CYU65617:CYU65618 DIQ65617:DIQ65618 DSM65617:DSM65618 ECI65617:ECI65618 EME65617:EME65618 EWA65617:EWA65618 FFW65617:FFW65618 FPS65617:FPS65618 FZO65617:FZO65618 GJK65617:GJK65618 GTG65617:GTG65618 HDC65617:HDC65618 HMY65617:HMY65618 HWU65617:HWU65618 IGQ65617:IGQ65618 IQM65617:IQM65618 JAI65617:JAI65618 JKE65617:JKE65618 JUA65617:JUA65618 KDW65617:KDW65618 KNS65617:KNS65618 KXO65617:KXO65618 LHK65617:LHK65618 LRG65617:LRG65618 MBC65617:MBC65618 MKY65617:MKY65618 MUU65617:MUU65618 NEQ65617:NEQ65618 NOM65617:NOM65618 NYI65617:NYI65618 OIE65617:OIE65618 OSA65617:OSA65618 PBW65617:PBW65618 PLS65617:PLS65618 PVO65617:PVO65618 QFK65617:QFK65618 QPG65617:QPG65618 QZC65617:QZC65618 RIY65617:RIY65618 RSU65617:RSU65618 SCQ65617:SCQ65618 SMM65617:SMM65618 SWI65617:SWI65618 TGE65617:TGE65618 TQA65617:TQA65618 TZW65617:TZW65618 UJS65617:UJS65618 UTO65617:UTO65618 VDK65617:VDK65618 VNG65617:VNG65618 VXC65617:VXC65618 WGY65617:WGY65618 WQU65617:WQU65618 EI131153:EI131154 OE131153:OE131154 YA131153:YA131154 AHW131153:AHW131154 ARS131153:ARS131154 BBO131153:BBO131154 BLK131153:BLK131154 BVG131153:BVG131154 CFC131153:CFC131154 COY131153:COY131154 CYU131153:CYU131154 DIQ131153:DIQ131154 DSM131153:DSM131154 ECI131153:ECI131154 EME131153:EME131154 EWA131153:EWA131154 FFW131153:FFW131154 FPS131153:FPS131154 FZO131153:FZO131154 GJK131153:GJK131154 GTG131153:GTG131154 HDC131153:HDC131154 HMY131153:HMY131154 HWU131153:HWU131154 IGQ131153:IGQ131154 IQM131153:IQM131154 JAI131153:JAI131154 JKE131153:JKE131154 JUA131153:JUA131154 KDW131153:KDW131154 KNS131153:KNS131154 KXO131153:KXO131154 LHK131153:LHK131154 LRG131153:LRG131154 MBC131153:MBC131154 MKY131153:MKY131154 MUU131153:MUU131154 NEQ131153:NEQ131154 NOM131153:NOM131154 NYI131153:NYI131154 OIE131153:OIE131154 OSA131153:OSA131154 PBW131153:PBW131154 PLS131153:PLS131154 PVO131153:PVO131154 QFK131153:QFK131154 QPG131153:QPG131154 QZC131153:QZC131154 RIY131153:RIY131154 RSU131153:RSU131154 SCQ131153:SCQ131154 SMM131153:SMM131154 SWI131153:SWI131154 TGE131153:TGE131154 TQA131153:TQA131154 TZW131153:TZW131154 UJS131153:UJS131154 UTO131153:UTO131154 VDK131153:VDK131154 VNG131153:VNG131154 VXC131153:VXC131154 WGY131153:WGY131154 WQU131153:WQU131154 EI196689:EI196690 OE196689:OE196690 YA196689:YA196690 AHW196689:AHW196690 ARS196689:ARS196690 BBO196689:BBO196690 BLK196689:BLK196690 BVG196689:BVG196690 CFC196689:CFC196690 COY196689:COY196690 CYU196689:CYU196690 DIQ196689:DIQ196690 DSM196689:DSM196690 ECI196689:ECI196690 EME196689:EME196690 EWA196689:EWA196690 FFW196689:FFW196690 FPS196689:FPS196690 FZO196689:FZO196690 GJK196689:GJK196690 GTG196689:GTG196690 HDC196689:HDC196690 HMY196689:HMY196690 HWU196689:HWU196690 IGQ196689:IGQ196690 IQM196689:IQM196690 JAI196689:JAI196690 JKE196689:JKE196690 JUA196689:JUA196690 KDW196689:KDW196690 KNS196689:KNS196690 KXO196689:KXO196690 LHK196689:LHK196690 LRG196689:LRG196690 MBC196689:MBC196690 MKY196689:MKY196690 MUU196689:MUU196690 NEQ196689:NEQ196690 NOM196689:NOM196690 NYI196689:NYI196690 OIE196689:OIE196690 OSA196689:OSA196690 PBW196689:PBW196690 PLS196689:PLS196690 PVO196689:PVO196690 QFK196689:QFK196690 QPG196689:QPG196690 QZC196689:QZC196690 RIY196689:RIY196690 RSU196689:RSU196690 SCQ196689:SCQ196690 SMM196689:SMM196690 SWI196689:SWI196690 TGE196689:TGE196690 TQA196689:TQA196690 TZW196689:TZW196690 UJS196689:UJS196690 UTO196689:UTO196690 VDK196689:VDK196690 VNG196689:VNG196690 VXC196689:VXC196690 WGY196689:WGY196690 WQU196689:WQU196690 EI262225:EI262226 OE262225:OE262226 YA262225:YA262226 AHW262225:AHW262226 ARS262225:ARS262226 BBO262225:BBO262226 BLK262225:BLK262226 BVG262225:BVG262226 CFC262225:CFC262226 COY262225:COY262226 CYU262225:CYU262226 DIQ262225:DIQ262226 DSM262225:DSM262226 ECI262225:ECI262226 EME262225:EME262226 EWA262225:EWA262226 FFW262225:FFW262226 FPS262225:FPS262226 FZO262225:FZO262226 GJK262225:GJK262226 GTG262225:GTG262226 HDC262225:HDC262226 HMY262225:HMY262226 HWU262225:HWU262226 IGQ262225:IGQ262226 IQM262225:IQM262226 JAI262225:JAI262226 JKE262225:JKE262226 JUA262225:JUA262226 KDW262225:KDW262226 KNS262225:KNS262226 KXO262225:KXO262226 LHK262225:LHK262226 LRG262225:LRG262226 MBC262225:MBC262226 MKY262225:MKY262226 MUU262225:MUU262226 NEQ262225:NEQ262226 NOM262225:NOM262226 NYI262225:NYI262226 OIE262225:OIE262226 OSA262225:OSA262226 PBW262225:PBW262226 PLS262225:PLS262226 PVO262225:PVO262226 QFK262225:QFK262226 QPG262225:QPG262226 QZC262225:QZC262226 RIY262225:RIY262226 RSU262225:RSU262226 SCQ262225:SCQ262226 SMM262225:SMM262226 SWI262225:SWI262226 TGE262225:TGE262226 TQA262225:TQA262226 TZW262225:TZW262226 UJS262225:UJS262226 UTO262225:UTO262226 VDK262225:VDK262226 VNG262225:VNG262226 VXC262225:VXC262226 WGY262225:WGY262226 WQU262225:WQU262226 EI327761:EI327762 OE327761:OE327762 YA327761:YA327762 AHW327761:AHW327762 ARS327761:ARS327762 BBO327761:BBO327762 BLK327761:BLK327762 BVG327761:BVG327762 CFC327761:CFC327762 COY327761:COY327762 CYU327761:CYU327762 DIQ327761:DIQ327762 DSM327761:DSM327762 ECI327761:ECI327762 EME327761:EME327762 EWA327761:EWA327762 FFW327761:FFW327762 FPS327761:FPS327762 FZO327761:FZO327762 GJK327761:GJK327762 GTG327761:GTG327762 HDC327761:HDC327762 HMY327761:HMY327762 HWU327761:HWU327762 IGQ327761:IGQ327762 IQM327761:IQM327762 JAI327761:JAI327762 JKE327761:JKE327762 JUA327761:JUA327762 KDW327761:KDW327762 KNS327761:KNS327762 KXO327761:KXO327762 LHK327761:LHK327762 LRG327761:LRG327762 MBC327761:MBC327762 MKY327761:MKY327762 MUU327761:MUU327762 NEQ327761:NEQ327762 NOM327761:NOM327762 NYI327761:NYI327762 OIE327761:OIE327762 OSA327761:OSA327762 PBW327761:PBW327762 PLS327761:PLS327762 PVO327761:PVO327762 QFK327761:QFK327762 QPG327761:QPG327762 QZC327761:QZC327762 RIY327761:RIY327762 RSU327761:RSU327762 SCQ327761:SCQ327762 SMM327761:SMM327762 SWI327761:SWI327762 TGE327761:TGE327762 TQA327761:TQA327762 TZW327761:TZW327762 UJS327761:UJS327762 UTO327761:UTO327762 VDK327761:VDK327762 VNG327761:VNG327762 VXC327761:VXC327762 WGY327761:WGY327762 WQU327761:WQU327762 EI393297:EI393298 OE393297:OE393298 YA393297:YA393298 AHW393297:AHW393298 ARS393297:ARS393298 BBO393297:BBO393298 BLK393297:BLK393298 BVG393297:BVG393298 CFC393297:CFC393298 COY393297:COY393298 CYU393297:CYU393298 DIQ393297:DIQ393298 DSM393297:DSM393298 ECI393297:ECI393298 EME393297:EME393298 EWA393297:EWA393298 FFW393297:FFW393298 FPS393297:FPS393298 FZO393297:FZO393298 GJK393297:GJK393298 GTG393297:GTG393298 HDC393297:HDC393298 HMY393297:HMY393298 HWU393297:HWU393298 IGQ393297:IGQ393298 IQM393297:IQM393298 JAI393297:JAI393298 JKE393297:JKE393298 JUA393297:JUA393298 KDW393297:KDW393298 KNS393297:KNS393298 KXO393297:KXO393298 LHK393297:LHK393298 LRG393297:LRG393298 MBC393297:MBC393298 MKY393297:MKY393298 MUU393297:MUU393298 NEQ393297:NEQ393298 NOM393297:NOM393298 NYI393297:NYI393298 OIE393297:OIE393298 OSA393297:OSA393298 PBW393297:PBW393298 PLS393297:PLS393298 PVO393297:PVO393298 QFK393297:QFK393298 QPG393297:QPG393298 QZC393297:QZC393298 RIY393297:RIY393298 RSU393297:RSU393298 SCQ393297:SCQ393298 SMM393297:SMM393298 SWI393297:SWI393298 TGE393297:TGE393298 TQA393297:TQA393298 TZW393297:TZW393298 UJS393297:UJS393298 UTO393297:UTO393298 VDK393297:VDK393298 VNG393297:VNG393298 VXC393297:VXC393298 WGY393297:WGY393298 WQU393297:WQU393298 EI458833:EI458834 OE458833:OE458834 YA458833:YA458834 AHW458833:AHW458834 ARS458833:ARS458834 BBO458833:BBO458834 BLK458833:BLK458834 BVG458833:BVG458834 CFC458833:CFC458834 COY458833:COY458834 CYU458833:CYU458834 DIQ458833:DIQ458834 DSM458833:DSM458834 ECI458833:ECI458834 EME458833:EME458834 EWA458833:EWA458834 FFW458833:FFW458834 FPS458833:FPS458834 FZO458833:FZO458834 GJK458833:GJK458834 GTG458833:GTG458834 HDC458833:HDC458834 HMY458833:HMY458834 HWU458833:HWU458834 IGQ458833:IGQ458834 IQM458833:IQM458834 JAI458833:JAI458834 JKE458833:JKE458834 JUA458833:JUA458834 KDW458833:KDW458834 KNS458833:KNS458834 KXO458833:KXO458834 LHK458833:LHK458834 LRG458833:LRG458834 MBC458833:MBC458834 MKY458833:MKY458834 MUU458833:MUU458834 NEQ458833:NEQ458834 NOM458833:NOM458834 NYI458833:NYI458834 OIE458833:OIE458834 OSA458833:OSA458834 PBW458833:PBW458834 PLS458833:PLS458834 PVO458833:PVO458834 QFK458833:QFK458834 QPG458833:QPG458834 QZC458833:QZC458834 RIY458833:RIY458834 RSU458833:RSU458834 SCQ458833:SCQ458834 SMM458833:SMM458834 SWI458833:SWI458834 TGE458833:TGE458834 TQA458833:TQA458834 TZW458833:TZW458834 UJS458833:UJS458834 UTO458833:UTO458834 VDK458833:VDK458834 VNG458833:VNG458834 VXC458833:VXC458834 WGY458833:WGY458834 WQU458833:WQU458834 EI524369:EI524370 OE524369:OE524370 YA524369:YA524370 AHW524369:AHW524370 ARS524369:ARS524370 BBO524369:BBO524370 BLK524369:BLK524370 BVG524369:BVG524370 CFC524369:CFC524370 COY524369:COY524370 CYU524369:CYU524370 DIQ524369:DIQ524370 DSM524369:DSM524370 ECI524369:ECI524370 EME524369:EME524370 EWA524369:EWA524370 FFW524369:FFW524370 FPS524369:FPS524370 FZO524369:FZO524370 GJK524369:GJK524370 GTG524369:GTG524370 HDC524369:HDC524370 HMY524369:HMY524370 HWU524369:HWU524370 IGQ524369:IGQ524370 IQM524369:IQM524370 JAI524369:JAI524370 JKE524369:JKE524370 JUA524369:JUA524370 KDW524369:KDW524370 KNS524369:KNS524370 KXO524369:KXO524370 LHK524369:LHK524370 LRG524369:LRG524370 MBC524369:MBC524370 MKY524369:MKY524370 MUU524369:MUU524370 NEQ524369:NEQ524370 NOM524369:NOM524370 NYI524369:NYI524370 OIE524369:OIE524370 OSA524369:OSA524370 PBW524369:PBW524370 PLS524369:PLS524370 PVO524369:PVO524370 QFK524369:QFK524370 QPG524369:QPG524370 QZC524369:QZC524370 RIY524369:RIY524370 RSU524369:RSU524370 SCQ524369:SCQ524370 SMM524369:SMM524370 SWI524369:SWI524370 TGE524369:TGE524370 TQA524369:TQA524370 TZW524369:TZW524370 UJS524369:UJS524370 UTO524369:UTO524370 VDK524369:VDK524370 VNG524369:VNG524370 VXC524369:VXC524370 WGY524369:WGY524370 WQU524369:WQU524370 EI589905:EI589906 OE589905:OE589906 YA589905:YA589906 AHW589905:AHW589906 ARS589905:ARS589906 BBO589905:BBO589906 BLK589905:BLK589906 BVG589905:BVG589906 CFC589905:CFC589906 COY589905:COY589906 CYU589905:CYU589906 DIQ589905:DIQ589906 DSM589905:DSM589906 ECI589905:ECI589906 EME589905:EME589906 EWA589905:EWA589906 FFW589905:FFW589906 FPS589905:FPS589906 FZO589905:FZO589906 GJK589905:GJK589906 GTG589905:GTG589906 HDC589905:HDC589906 HMY589905:HMY589906 HWU589905:HWU589906 IGQ589905:IGQ589906 IQM589905:IQM589906 JAI589905:JAI589906 JKE589905:JKE589906 JUA589905:JUA589906 KDW589905:KDW589906 KNS589905:KNS589906 KXO589905:KXO589906 LHK589905:LHK589906 LRG589905:LRG589906 MBC589905:MBC589906 MKY589905:MKY589906 MUU589905:MUU589906 NEQ589905:NEQ589906 NOM589905:NOM589906 NYI589905:NYI589906 OIE589905:OIE589906 OSA589905:OSA589906 PBW589905:PBW589906 PLS589905:PLS589906 PVO589905:PVO589906 QFK589905:QFK589906 QPG589905:QPG589906 QZC589905:QZC589906 RIY589905:RIY589906 RSU589905:RSU589906 SCQ589905:SCQ589906 SMM589905:SMM589906 SWI589905:SWI589906 TGE589905:TGE589906 TQA589905:TQA589906 TZW589905:TZW589906 UJS589905:UJS589906 UTO589905:UTO589906 VDK589905:VDK589906 VNG589905:VNG589906 VXC589905:VXC589906 WGY589905:WGY589906 WQU589905:WQU589906 EI655441:EI655442 OE655441:OE655442 YA655441:YA655442 AHW655441:AHW655442 ARS655441:ARS655442 BBO655441:BBO655442 BLK655441:BLK655442 BVG655441:BVG655442 CFC655441:CFC655442 COY655441:COY655442 CYU655441:CYU655442 DIQ655441:DIQ655442 DSM655441:DSM655442 ECI655441:ECI655442 EME655441:EME655442 EWA655441:EWA655442 FFW655441:FFW655442 FPS655441:FPS655442 FZO655441:FZO655442 GJK655441:GJK655442 GTG655441:GTG655442 HDC655441:HDC655442 HMY655441:HMY655442 HWU655441:HWU655442 IGQ655441:IGQ655442 IQM655441:IQM655442 JAI655441:JAI655442 JKE655441:JKE655442 JUA655441:JUA655442 KDW655441:KDW655442 KNS655441:KNS655442 KXO655441:KXO655442 LHK655441:LHK655442 LRG655441:LRG655442 MBC655441:MBC655442 MKY655441:MKY655442 MUU655441:MUU655442 NEQ655441:NEQ655442 NOM655441:NOM655442 NYI655441:NYI655442 OIE655441:OIE655442 OSA655441:OSA655442 PBW655441:PBW655442 PLS655441:PLS655442 PVO655441:PVO655442 QFK655441:QFK655442 QPG655441:QPG655442 QZC655441:QZC655442 RIY655441:RIY655442 RSU655441:RSU655442 SCQ655441:SCQ655442 SMM655441:SMM655442 SWI655441:SWI655442 TGE655441:TGE655442 TQA655441:TQA655442 TZW655441:TZW655442 UJS655441:UJS655442 UTO655441:UTO655442 VDK655441:VDK655442 VNG655441:VNG655442 VXC655441:VXC655442 WGY655441:WGY655442 WQU655441:WQU655442 EI720977:EI720978 OE720977:OE720978 YA720977:YA720978 AHW720977:AHW720978 ARS720977:ARS720978 BBO720977:BBO720978 BLK720977:BLK720978 BVG720977:BVG720978 CFC720977:CFC720978 COY720977:COY720978 CYU720977:CYU720978 DIQ720977:DIQ720978 DSM720977:DSM720978 ECI720977:ECI720978 EME720977:EME720978 EWA720977:EWA720978 FFW720977:FFW720978 FPS720977:FPS720978 FZO720977:FZO720978 GJK720977:GJK720978 GTG720977:GTG720978 HDC720977:HDC720978 HMY720977:HMY720978 HWU720977:HWU720978 IGQ720977:IGQ720978 IQM720977:IQM720978 JAI720977:JAI720978 JKE720977:JKE720978 JUA720977:JUA720978 KDW720977:KDW720978 KNS720977:KNS720978 KXO720977:KXO720978 LHK720977:LHK720978 LRG720977:LRG720978 MBC720977:MBC720978 MKY720977:MKY720978 MUU720977:MUU720978 NEQ720977:NEQ720978 NOM720977:NOM720978 NYI720977:NYI720978 OIE720977:OIE720978 OSA720977:OSA720978 PBW720977:PBW720978 PLS720977:PLS720978 PVO720977:PVO720978 QFK720977:QFK720978 QPG720977:QPG720978 QZC720977:QZC720978 RIY720977:RIY720978 RSU720977:RSU720978 SCQ720977:SCQ720978 SMM720977:SMM720978 SWI720977:SWI720978 TGE720977:TGE720978 TQA720977:TQA720978 TZW720977:TZW720978 UJS720977:UJS720978 UTO720977:UTO720978 VDK720977:VDK720978 VNG720977:VNG720978 VXC720977:VXC720978 WGY720977:WGY720978 WQU720977:WQU720978 EI786513:EI786514 OE786513:OE786514 YA786513:YA786514 AHW786513:AHW786514 ARS786513:ARS786514 BBO786513:BBO786514 BLK786513:BLK786514 BVG786513:BVG786514 CFC786513:CFC786514 COY786513:COY786514 CYU786513:CYU786514 DIQ786513:DIQ786514 DSM786513:DSM786514 ECI786513:ECI786514 EME786513:EME786514 EWA786513:EWA786514 FFW786513:FFW786514 FPS786513:FPS786514 FZO786513:FZO786514 GJK786513:GJK786514 GTG786513:GTG786514 HDC786513:HDC786514 HMY786513:HMY786514 HWU786513:HWU786514 IGQ786513:IGQ786514 IQM786513:IQM786514 JAI786513:JAI786514 JKE786513:JKE786514 JUA786513:JUA786514 KDW786513:KDW786514 KNS786513:KNS786514 KXO786513:KXO786514 LHK786513:LHK786514 LRG786513:LRG786514 MBC786513:MBC786514 MKY786513:MKY786514 MUU786513:MUU786514 NEQ786513:NEQ786514 NOM786513:NOM786514 NYI786513:NYI786514 OIE786513:OIE786514 OSA786513:OSA786514 PBW786513:PBW786514 PLS786513:PLS786514 PVO786513:PVO786514 QFK786513:QFK786514 QPG786513:QPG786514 QZC786513:QZC786514 RIY786513:RIY786514 RSU786513:RSU786514 SCQ786513:SCQ786514 SMM786513:SMM786514 SWI786513:SWI786514 TGE786513:TGE786514 TQA786513:TQA786514 TZW786513:TZW786514 UJS786513:UJS786514 UTO786513:UTO786514 VDK786513:VDK786514 VNG786513:VNG786514 VXC786513:VXC786514 WGY786513:WGY786514 WQU786513:WQU786514 EI852049:EI852050 OE852049:OE852050 YA852049:YA852050 AHW852049:AHW852050 ARS852049:ARS852050 BBO852049:BBO852050 BLK852049:BLK852050 BVG852049:BVG852050 CFC852049:CFC852050 COY852049:COY852050 CYU852049:CYU852050 DIQ852049:DIQ852050 DSM852049:DSM852050 ECI852049:ECI852050 EME852049:EME852050 EWA852049:EWA852050 FFW852049:FFW852050 FPS852049:FPS852050 FZO852049:FZO852050 GJK852049:GJK852050 GTG852049:GTG852050 HDC852049:HDC852050 HMY852049:HMY852050 HWU852049:HWU852050 IGQ852049:IGQ852050 IQM852049:IQM852050 JAI852049:JAI852050 JKE852049:JKE852050 JUA852049:JUA852050 KDW852049:KDW852050 KNS852049:KNS852050 KXO852049:KXO852050 LHK852049:LHK852050 LRG852049:LRG852050 MBC852049:MBC852050 MKY852049:MKY852050 MUU852049:MUU852050 NEQ852049:NEQ852050 NOM852049:NOM852050 NYI852049:NYI852050 OIE852049:OIE852050 OSA852049:OSA852050 PBW852049:PBW852050 PLS852049:PLS852050 PVO852049:PVO852050 QFK852049:QFK852050 QPG852049:QPG852050 QZC852049:QZC852050 RIY852049:RIY852050 RSU852049:RSU852050 SCQ852049:SCQ852050 SMM852049:SMM852050 SWI852049:SWI852050 TGE852049:TGE852050 TQA852049:TQA852050 TZW852049:TZW852050 UJS852049:UJS852050 UTO852049:UTO852050 VDK852049:VDK852050 VNG852049:VNG852050 VXC852049:VXC852050 WGY852049:WGY852050 WQU852049:WQU852050 EI917585:EI917586 OE917585:OE917586 YA917585:YA917586 AHW917585:AHW917586 ARS917585:ARS917586 BBO917585:BBO917586 BLK917585:BLK917586 BVG917585:BVG917586 CFC917585:CFC917586 COY917585:COY917586 CYU917585:CYU917586 DIQ917585:DIQ917586 DSM917585:DSM917586 ECI917585:ECI917586 EME917585:EME917586 EWA917585:EWA917586 FFW917585:FFW917586 FPS917585:FPS917586 FZO917585:FZO917586 GJK917585:GJK917586 GTG917585:GTG917586 HDC917585:HDC917586 HMY917585:HMY917586 HWU917585:HWU917586 IGQ917585:IGQ917586 IQM917585:IQM917586 JAI917585:JAI917586 JKE917585:JKE917586 JUA917585:JUA917586 KDW917585:KDW917586 KNS917585:KNS917586 KXO917585:KXO917586 LHK917585:LHK917586 LRG917585:LRG917586 MBC917585:MBC917586 MKY917585:MKY917586 MUU917585:MUU917586 NEQ917585:NEQ917586 NOM917585:NOM917586 NYI917585:NYI917586 OIE917585:OIE917586 OSA917585:OSA917586 PBW917585:PBW917586 PLS917585:PLS917586 PVO917585:PVO917586 QFK917585:QFK917586 QPG917585:QPG917586 QZC917585:QZC917586 RIY917585:RIY917586 RSU917585:RSU917586 SCQ917585:SCQ917586 SMM917585:SMM917586 SWI917585:SWI917586 TGE917585:TGE917586 TQA917585:TQA917586 TZW917585:TZW917586 UJS917585:UJS917586 UTO917585:UTO917586 VDK917585:VDK917586 VNG917585:VNG917586 VXC917585:VXC917586 WGY917585:WGY917586 WQU917585:WQU917586 EI983121:EI983122 OE983121:OE983122 YA983121:YA983122 AHW983121:AHW983122 ARS983121:ARS983122 BBO983121:BBO983122 BLK983121:BLK983122 BVG983121:BVG983122 CFC983121:CFC983122 COY983121:COY983122 CYU983121:CYU983122 DIQ983121:DIQ983122 DSM983121:DSM983122 ECI983121:ECI983122 EME983121:EME983122 EWA983121:EWA983122 FFW983121:FFW983122 FPS983121:FPS983122 FZO983121:FZO983122 GJK983121:GJK983122 GTG983121:GTG983122 HDC983121:HDC983122 HMY983121:HMY983122 HWU983121:HWU983122 IGQ983121:IGQ983122 IQM983121:IQM983122 JAI983121:JAI983122 JKE983121:JKE983122 JUA983121:JUA983122 KDW983121:KDW983122 KNS983121:KNS983122 KXO983121:KXO983122 LHK983121:LHK983122 LRG983121:LRG983122 MBC983121:MBC983122 MKY983121:MKY983122 MUU983121:MUU983122 NEQ983121:NEQ983122 NOM983121:NOM983122 NYI983121:NYI983122 OIE983121:OIE983122 OSA983121:OSA983122 PBW983121:PBW983122 PLS983121:PLS983122 PVO983121:PVO983122 QFK983121:QFK983122 QPG983121:QPG983122 QZC983121:QZC983122 RIY983121:RIY983122 RSU983121:RSU983122 SCQ983121:SCQ983122 SMM983121:SMM983122 SWI983121:SWI983122 TGE983121:TGE983122 TQA983121:TQA983122 TZW983121:TZW983122 UJS983121:UJS983122 UTO983121:UTO983122 VDK983121:VDK983122 VNG983121:VNG983122 VXC983121:VXC983122 WGY983121:WGY983122 WQU983121:WQU983122 EW65617:EW65618 OS65617:OS65618 YO65617:YO65618 AIK65617:AIK65618 ASG65617:ASG65618 BCC65617:BCC65618 BLY65617:BLY65618 BVU65617:BVU65618 CFQ65617:CFQ65618 CPM65617:CPM65618 CZI65617:CZI65618 DJE65617:DJE65618 DTA65617:DTA65618 ECW65617:ECW65618 EMS65617:EMS65618 EWO65617:EWO65618 FGK65617:FGK65618 FQG65617:FQG65618 GAC65617:GAC65618 GJY65617:GJY65618 GTU65617:GTU65618 HDQ65617:HDQ65618 HNM65617:HNM65618 HXI65617:HXI65618 IHE65617:IHE65618 IRA65617:IRA65618 JAW65617:JAW65618 JKS65617:JKS65618 JUO65617:JUO65618 KEK65617:KEK65618 KOG65617:KOG65618 KYC65617:KYC65618 LHY65617:LHY65618 LRU65617:LRU65618 MBQ65617:MBQ65618 MLM65617:MLM65618 MVI65617:MVI65618 NFE65617:NFE65618 NPA65617:NPA65618 NYW65617:NYW65618 OIS65617:OIS65618 OSO65617:OSO65618 PCK65617:PCK65618 PMG65617:PMG65618 PWC65617:PWC65618 QFY65617:QFY65618 QPU65617:QPU65618 QZQ65617:QZQ65618 RJM65617:RJM65618 RTI65617:RTI65618 SDE65617:SDE65618 SNA65617:SNA65618 SWW65617:SWW65618 TGS65617:TGS65618 TQO65617:TQO65618 UAK65617:UAK65618 UKG65617:UKG65618 UUC65617:UUC65618 VDY65617:VDY65618 VNU65617:VNU65618 VXQ65617:VXQ65618 WHM65617:WHM65618 WRI65617:WRI65618 EW131153:EW131154 OS131153:OS131154 YO131153:YO131154 AIK131153:AIK131154 ASG131153:ASG131154 BCC131153:BCC131154 BLY131153:BLY131154 BVU131153:BVU131154 CFQ131153:CFQ131154 CPM131153:CPM131154 CZI131153:CZI131154 DJE131153:DJE131154 DTA131153:DTA131154 ECW131153:ECW131154 EMS131153:EMS131154 EWO131153:EWO131154 FGK131153:FGK131154 FQG131153:FQG131154 GAC131153:GAC131154 GJY131153:GJY131154 GTU131153:GTU131154 HDQ131153:HDQ131154 HNM131153:HNM131154 HXI131153:HXI131154 IHE131153:IHE131154 IRA131153:IRA131154 JAW131153:JAW131154 JKS131153:JKS131154 JUO131153:JUO131154 KEK131153:KEK131154 KOG131153:KOG131154 KYC131153:KYC131154 LHY131153:LHY131154 LRU131153:LRU131154 MBQ131153:MBQ131154 MLM131153:MLM131154 MVI131153:MVI131154 NFE131153:NFE131154 NPA131153:NPA131154 NYW131153:NYW131154 OIS131153:OIS131154 OSO131153:OSO131154 PCK131153:PCK131154 PMG131153:PMG131154 PWC131153:PWC131154 QFY131153:QFY131154 QPU131153:QPU131154 QZQ131153:QZQ131154 RJM131153:RJM131154 RTI131153:RTI131154 SDE131153:SDE131154 SNA131153:SNA131154 SWW131153:SWW131154 TGS131153:TGS131154 TQO131153:TQO131154 UAK131153:UAK131154 UKG131153:UKG131154 UUC131153:UUC131154 VDY131153:VDY131154 VNU131153:VNU131154 VXQ131153:VXQ131154 WHM131153:WHM131154 WRI131153:WRI131154 EW196689:EW196690 OS196689:OS196690 YO196689:YO196690 AIK196689:AIK196690 ASG196689:ASG196690 BCC196689:BCC196690 BLY196689:BLY196690 BVU196689:BVU196690 CFQ196689:CFQ196690 CPM196689:CPM196690 CZI196689:CZI196690 DJE196689:DJE196690 DTA196689:DTA196690 ECW196689:ECW196690 EMS196689:EMS196690 EWO196689:EWO196690 FGK196689:FGK196690 FQG196689:FQG196690 GAC196689:GAC196690 GJY196689:GJY196690 GTU196689:GTU196690 HDQ196689:HDQ196690 HNM196689:HNM196690 HXI196689:HXI196690 IHE196689:IHE196690 IRA196689:IRA196690 JAW196689:JAW196690 JKS196689:JKS196690 JUO196689:JUO196690 KEK196689:KEK196690 KOG196689:KOG196690 KYC196689:KYC196690 LHY196689:LHY196690 LRU196689:LRU196690 MBQ196689:MBQ196690 MLM196689:MLM196690 MVI196689:MVI196690 NFE196689:NFE196690 NPA196689:NPA196690 NYW196689:NYW196690 OIS196689:OIS196690 OSO196689:OSO196690 PCK196689:PCK196690 PMG196689:PMG196690 PWC196689:PWC196690 QFY196689:QFY196690 QPU196689:QPU196690 QZQ196689:QZQ196690 RJM196689:RJM196690 RTI196689:RTI196690 SDE196689:SDE196690 SNA196689:SNA196690 SWW196689:SWW196690 TGS196689:TGS196690 TQO196689:TQO196690 UAK196689:UAK196690 UKG196689:UKG196690 UUC196689:UUC196690 VDY196689:VDY196690 VNU196689:VNU196690 VXQ196689:VXQ196690 WHM196689:WHM196690 WRI196689:WRI196690 EW262225:EW262226 OS262225:OS262226 YO262225:YO262226 AIK262225:AIK262226 ASG262225:ASG262226 BCC262225:BCC262226 BLY262225:BLY262226 BVU262225:BVU262226 CFQ262225:CFQ262226 CPM262225:CPM262226 CZI262225:CZI262226 DJE262225:DJE262226 DTA262225:DTA262226 ECW262225:ECW262226 EMS262225:EMS262226 EWO262225:EWO262226 FGK262225:FGK262226 FQG262225:FQG262226 GAC262225:GAC262226 GJY262225:GJY262226 GTU262225:GTU262226 HDQ262225:HDQ262226 HNM262225:HNM262226 HXI262225:HXI262226 IHE262225:IHE262226 IRA262225:IRA262226 JAW262225:JAW262226 JKS262225:JKS262226 JUO262225:JUO262226 KEK262225:KEK262226 KOG262225:KOG262226 KYC262225:KYC262226 LHY262225:LHY262226 LRU262225:LRU262226 MBQ262225:MBQ262226 MLM262225:MLM262226 MVI262225:MVI262226 NFE262225:NFE262226 NPA262225:NPA262226 NYW262225:NYW262226 OIS262225:OIS262226 OSO262225:OSO262226 PCK262225:PCK262226 PMG262225:PMG262226 PWC262225:PWC262226 QFY262225:QFY262226 QPU262225:QPU262226 QZQ262225:QZQ262226 RJM262225:RJM262226 RTI262225:RTI262226 SDE262225:SDE262226 SNA262225:SNA262226 SWW262225:SWW262226 TGS262225:TGS262226 TQO262225:TQO262226 UAK262225:UAK262226 UKG262225:UKG262226 UUC262225:UUC262226 VDY262225:VDY262226 VNU262225:VNU262226 VXQ262225:VXQ262226 WHM262225:WHM262226 WRI262225:WRI262226 EW327761:EW327762 OS327761:OS327762 YO327761:YO327762 AIK327761:AIK327762 ASG327761:ASG327762 BCC327761:BCC327762 BLY327761:BLY327762 BVU327761:BVU327762 CFQ327761:CFQ327762 CPM327761:CPM327762 CZI327761:CZI327762 DJE327761:DJE327762 DTA327761:DTA327762 ECW327761:ECW327762 EMS327761:EMS327762 EWO327761:EWO327762 FGK327761:FGK327762 FQG327761:FQG327762 GAC327761:GAC327762 GJY327761:GJY327762 GTU327761:GTU327762 HDQ327761:HDQ327762 HNM327761:HNM327762 HXI327761:HXI327762 IHE327761:IHE327762 IRA327761:IRA327762 JAW327761:JAW327762 JKS327761:JKS327762 JUO327761:JUO327762 KEK327761:KEK327762 KOG327761:KOG327762 KYC327761:KYC327762 LHY327761:LHY327762 LRU327761:LRU327762 MBQ327761:MBQ327762 MLM327761:MLM327762 MVI327761:MVI327762 NFE327761:NFE327762 NPA327761:NPA327762 NYW327761:NYW327762 OIS327761:OIS327762 OSO327761:OSO327762 PCK327761:PCK327762 PMG327761:PMG327762 PWC327761:PWC327762 QFY327761:QFY327762 QPU327761:QPU327762 QZQ327761:QZQ327762 RJM327761:RJM327762 RTI327761:RTI327762 SDE327761:SDE327762 SNA327761:SNA327762 SWW327761:SWW327762 TGS327761:TGS327762 TQO327761:TQO327762 UAK327761:UAK327762 UKG327761:UKG327762 UUC327761:UUC327762 VDY327761:VDY327762 VNU327761:VNU327762 VXQ327761:VXQ327762 WHM327761:WHM327762 WRI327761:WRI327762 EW393297:EW393298 OS393297:OS393298 YO393297:YO393298 AIK393297:AIK393298 ASG393297:ASG393298 BCC393297:BCC393298 BLY393297:BLY393298 BVU393297:BVU393298 CFQ393297:CFQ393298 CPM393297:CPM393298 CZI393297:CZI393298 DJE393297:DJE393298 DTA393297:DTA393298 ECW393297:ECW393298 EMS393297:EMS393298 EWO393297:EWO393298 FGK393297:FGK393298 FQG393297:FQG393298 GAC393297:GAC393298 GJY393297:GJY393298 GTU393297:GTU393298 HDQ393297:HDQ393298 HNM393297:HNM393298 HXI393297:HXI393298 IHE393297:IHE393298 IRA393297:IRA393298 JAW393297:JAW393298 JKS393297:JKS393298 JUO393297:JUO393298 KEK393297:KEK393298 KOG393297:KOG393298 KYC393297:KYC393298 LHY393297:LHY393298 LRU393297:LRU393298 MBQ393297:MBQ393298 MLM393297:MLM393298 MVI393297:MVI393298 NFE393297:NFE393298 NPA393297:NPA393298 NYW393297:NYW393298 OIS393297:OIS393298 OSO393297:OSO393298 PCK393297:PCK393298 PMG393297:PMG393298 PWC393297:PWC393298 QFY393297:QFY393298 QPU393297:QPU393298 QZQ393297:QZQ393298 RJM393297:RJM393298 RTI393297:RTI393298 SDE393297:SDE393298 SNA393297:SNA393298 SWW393297:SWW393298 TGS393297:TGS393298 TQO393297:TQO393298 UAK393297:UAK393298 UKG393297:UKG393298 UUC393297:UUC393298 VDY393297:VDY393298 VNU393297:VNU393298 VXQ393297:VXQ393298 WHM393297:WHM393298 WRI393297:WRI393298 EW458833:EW458834 OS458833:OS458834 YO458833:YO458834 AIK458833:AIK458834 ASG458833:ASG458834 BCC458833:BCC458834 BLY458833:BLY458834 BVU458833:BVU458834 CFQ458833:CFQ458834 CPM458833:CPM458834 CZI458833:CZI458834 DJE458833:DJE458834 DTA458833:DTA458834 ECW458833:ECW458834 EMS458833:EMS458834 EWO458833:EWO458834 FGK458833:FGK458834 FQG458833:FQG458834 GAC458833:GAC458834 GJY458833:GJY458834 GTU458833:GTU458834 HDQ458833:HDQ458834 HNM458833:HNM458834 HXI458833:HXI458834 IHE458833:IHE458834 IRA458833:IRA458834 JAW458833:JAW458834 JKS458833:JKS458834 JUO458833:JUO458834 KEK458833:KEK458834 KOG458833:KOG458834 KYC458833:KYC458834 LHY458833:LHY458834 LRU458833:LRU458834 MBQ458833:MBQ458834 MLM458833:MLM458834 MVI458833:MVI458834 NFE458833:NFE458834 NPA458833:NPA458834 NYW458833:NYW458834 OIS458833:OIS458834 OSO458833:OSO458834 PCK458833:PCK458834 PMG458833:PMG458834 PWC458833:PWC458834 QFY458833:QFY458834 QPU458833:QPU458834 QZQ458833:QZQ458834 RJM458833:RJM458834 RTI458833:RTI458834 SDE458833:SDE458834 SNA458833:SNA458834 SWW458833:SWW458834 TGS458833:TGS458834 TQO458833:TQO458834 UAK458833:UAK458834 UKG458833:UKG458834 UUC458833:UUC458834 VDY458833:VDY458834 VNU458833:VNU458834 VXQ458833:VXQ458834 WHM458833:WHM458834 WRI458833:WRI458834 EW524369:EW524370 OS524369:OS524370 YO524369:YO524370 AIK524369:AIK524370 ASG524369:ASG524370 BCC524369:BCC524370 BLY524369:BLY524370 BVU524369:BVU524370 CFQ524369:CFQ524370 CPM524369:CPM524370 CZI524369:CZI524370 DJE524369:DJE524370 DTA524369:DTA524370 ECW524369:ECW524370 EMS524369:EMS524370 EWO524369:EWO524370 FGK524369:FGK524370 FQG524369:FQG524370 GAC524369:GAC524370 GJY524369:GJY524370 GTU524369:GTU524370 HDQ524369:HDQ524370 HNM524369:HNM524370 HXI524369:HXI524370 IHE524369:IHE524370 IRA524369:IRA524370 JAW524369:JAW524370 JKS524369:JKS524370 JUO524369:JUO524370 KEK524369:KEK524370 KOG524369:KOG524370 KYC524369:KYC524370 LHY524369:LHY524370 LRU524369:LRU524370 MBQ524369:MBQ524370 MLM524369:MLM524370 MVI524369:MVI524370 NFE524369:NFE524370 NPA524369:NPA524370 NYW524369:NYW524370 OIS524369:OIS524370 OSO524369:OSO524370 PCK524369:PCK524370 PMG524369:PMG524370 PWC524369:PWC524370 QFY524369:QFY524370 QPU524369:QPU524370 QZQ524369:QZQ524370 RJM524369:RJM524370 RTI524369:RTI524370 SDE524369:SDE524370 SNA524369:SNA524370 SWW524369:SWW524370 TGS524369:TGS524370 TQO524369:TQO524370 UAK524369:UAK524370 UKG524369:UKG524370 UUC524369:UUC524370 VDY524369:VDY524370 VNU524369:VNU524370 VXQ524369:VXQ524370 WHM524369:WHM524370 WRI524369:WRI524370 EW589905:EW589906 OS589905:OS589906 YO589905:YO589906 AIK589905:AIK589906 ASG589905:ASG589906 BCC589905:BCC589906 BLY589905:BLY589906 BVU589905:BVU589906 CFQ589905:CFQ589906 CPM589905:CPM589906 CZI589905:CZI589906 DJE589905:DJE589906 DTA589905:DTA589906 ECW589905:ECW589906 EMS589905:EMS589906 EWO589905:EWO589906 FGK589905:FGK589906 FQG589905:FQG589906 GAC589905:GAC589906 GJY589905:GJY589906 GTU589905:GTU589906 HDQ589905:HDQ589906 HNM589905:HNM589906 HXI589905:HXI589906 IHE589905:IHE589906 IRA589905:IRA589906 JAW589905:JAW589906 JKS589905:JKS589906 JUO589905:JUO589906 KEK589905:KEK589906 KOG589905:KOG589906 KYC589905:KYC589906 LHY589905:LHY589906 LRU589905:LRU589906 MBQ589905:MBQ589906 MLM589905:MLM589906 MVI589905:MVI589906 NFE589905:NFE589906 NPA589905:NPA589906 NYW589905:NYW589906 OIS589905:OIS589906 OSO589905:OSO589906 PCK589905:PCK589906 PMG589905:PMG589906 PWC589905:PWC589906 QFY589905:QFY589906 QPU589905:QPU589906 QZQ589905:QZQ589906 RJM589905:RJM589906 RTI589905:RTI589906 SDE589905:SDE589906 SNA589905:SNA589906 SWW589905:SWW589906 TGS589905:TGS589906 TQO589905:TQO589906 UAK589905:UAK589906 UKG589905:UKG589906 UUC589905:UUC589906 VDY589905:VDY589906 VNU589905:VNU589906 VXQ589905:VXQ589906 WHM589905:WHM589906 WRI589905:WRI589906 EW655441:EW655442 OS655441:OS655442 YO655441:YO655442 AIK655441:AIK655442 ASG655441:ASG655442 BCC655441:BCC655442 BLY655441:BLY655442 BVU655441:BVU655442 CFQ655441:CFQ655442 CPM655441:CPM655442 CZI655441:CZI655442 DJE655441:DJE655442 DTA655441:DTA655442 ECW655441:ECW655442 EMS655441:EMS655442 EWO655441:EWO655442 FGK655441:FGK655442 FQG655441:FQG655442 GAC655441:GAC655442 GJY655441:GJY655442 GTU655441:GTU655442 HDQ655441:HDQ655442 HNM655441:HNM655442 HXI655441:HXI655442 IHE655441:IHE655442 IRA655441:IRA655442 JAW655441:JAW655442 JKS655441:JKS655442 JUO655441:JUO655442 KEK655441:KEK655442 KOG655441:KOG655442 KYC655441:KYC655442 LHY655441:LHY655442 LRU655441:LRU655442 MBQ655441:MBQ655442 MLM655441:MLM655442 MVI655441:MVI655442 NFE655441:NFE655442 NPA655441:NPA655442 NYW655441:NYW655442 OIS655441:OIS655442 OSO655441:OSO655442 PCK655441:PCK655442 PMG655441:PMG655442 PWC655441:PWC655442 QFY655441:QFY655442 QPU655441:QPU655442 QZQ655441:QZQ655442 RJM655441:RJM655442 RTI655441:RTI655442 SDE655441:SDE655442 SNA655441:SNA655442 SWW655441:SWW655442 TGS655441:TGS655442 TQO655441:TQO655442 UAK655441:UAK655442 UKG655441:UKG655442 UUC655441:UUC655442 VDY655441:VDY655442 VNU655441:VNU655442 VXQ655441:VXQ655442 WHM655441:WHM655442 WRI655441:WRI655442 EW720977:EW720978 OS720977:OS720978 YO720977:YO720978 AIK720977:AIK720978 ASG720977:ASG720978 BCC720977:BCC720978 BLY720977:BLY720978 BVU720977:BVU720978 CFQ720977:CFQ720978 CPM720977:CPM720978 CZI720977:CZI720978 DJE720977:DJE720978 DTA720977:DTA720978 ECW720977:ECW720978 EMS720977:EMS720978 EWO720977:EWO720978 FGK720977:FGK720978 FQG720977:FQG720978 GAC720977:GAC720978 GJY720977:GJY720978 GTU720977:GTU720978 HDQ720977:HDQ720978 HNM720977:HNM720978 HXI720977:HXI720978 IHE720977:IHE720978 IRA720977:IRA720978 JAW720977:JAW720978 JKS720977:JKS720978 JUO720977:JUO720978 KEK720977:KEK720978 KOG720977:KOG720978 KYC720977:KYC720978 LHY720977:LHY720978 LRU720977:LRU720978 MBQ720977:MBQ720978 MLM720977:MLM720978 MVI720977:MVI720978 NFE720977:NFE720978 NPA720977:NPA720978 NYW720977:NYW720978 OIS720977:OIS720978 OSO720977:OSO720978 PCK720977:PCK720978 PMG720977:PMG720978 PWC720977:PWC720978 QFY720977:QFY720978 QPU720977:QPU720978 QZQ720977:QZQ720978 RJM720977:RJM720978 RTI720977:RTI720978 SDE720977:SDE720978 SNA720977:SNA720978 SWW720977:SWW720978 TGS720977:TGS720978 TQO720977:TQO720978 UAK720977:UAK720978 UKG720977:UKG720978 UUC720977:UUC720978 VDY720977:VDY720978 VNU720977:VNU720978 VXQ720977:VXQ720978 WHM720977:WHM720978 WRI720977:WRI720978 EW786513:EW786514 OS786513:OS786514 YO786513:YO786514 AIK786513:AIK786514 ASG786513:ASG786514 BCC786513:BCC786514 BLY786513:BLY786514 BVU786513:BVU786514 CFQ786513:CFQ786514 CPM786513:CPM786514 CZI786513:CZI786514 DJE786513:DJE786514 DTA786513:DTA786514 ECW786513:ECW786514 EMS786513:EMS786514 EWO786513:EWO786514 FGK786513:FGK786514 FQG786513:FQG786514 GAC786513:GAC786514 GJY786513:GJY786514 GTU786513:GTU786514 HDQ786513:HDQ786514 HNM786513:HNM786514 HXI786513:HXI786514 IHE786513:IHE786514 IRA786513:IRA786514 JAW786513:JAW786514 JKS786513:JKS786514 JUO786513:JUO786514 KEK786513:KEK786514 KOG786513:KOG786514 KYC786513:KYC786514 LHY786513:LHY786514 LRU786513:LRU786514 MBQ786513:MBQ786514 MLM786513:MLM786514 MVI786513:MVI786514 NFE786513:NFE786514 NPA786513:NPA786514 NYW786513:NYW786514 OIS786513:OIS786514 OSO786513:OSO786514 PCK786513:PCK786514 PMG786513:PMG786514 PWC786513:PWC786514 QFY786513:QFY786514 QPU786513:QPU786514 QZQ786513:QZQ786514 RJM786513:RJM786514 RTI786513:RTI786514 SDE786513:SDE786514 SNA786513:SNA786514 SWW786513:SWW786514 TGS786513:TGS786514 TQO786513:TQO786514 UAK786513:UAK786514 UKG786513:UKG786514 UUC786513:UUC786514 VDY786513:VDY786514 VNU786513:VNU786514 VXQ786513:VXQ786514 WHM786513:WHM786514 WRI786513:WRI786514 EW852049:EW852050 OS852049:OS852050 YO852049:YO852050 AIK852049:AIK852050 ASG852049:ASG852050 BCC852049:BCC852050 BLY852049:BLY852050 BVU852049:BVU852050 CFQ852049:CFQ852050 CPM852049:CPM852050 CZI852049:CZI852050 DJE852049:DJE852050 DTA852049:DTA852050 ECW852049:ECW852050 EMS852049:EMS852050 EWO852049:EWO852050 FGK852049:FGK852050 FQG852049:FQG852050 GAC852049:GAC852050 GJY852049:GJY852050 GTU852049:GTU852050 HDQ852049:HDQ852050 HNM852049:HNM852050 HXI852049:HXI852050 IHE852049:IHE852050 IRA852049:IRA852050 JAW852049:JAW852050 JKS852049:JKS852050 JUO852049:JUO852050 KEK852049:KEK852050 KOG852049:KOG852050 KYC852049:KYC852050 LHY852049:LHY852050 LRU852049:LRU852050 MBQ852049:MBQ852050 MLM852049:MLM852050 MVI852049:MVI852050 NFE852049:NFE852050 NPA852049:NPA852050 NYW852049:NYW852050 OIS852049:OIS852050 OSO852049:OSO852050 PCK852049:PCK852050 PMG852049:PMG852050 PWC852049:PWC852050 QFY852049:QFY852050 QPU852049:QPU852050 QZQ852049:QZQ852050 RJM852049:RJM852050 RTI852049:RTI852050 SDE852049:SDE852050 SNA852049:SNA852050 SWW852049:SWW852050 TGS852049:TGS852050 TQO852049:TQO852050 UAK852049:UAK852050 UKG852049:UKG852050 UUC852049:UUC852050 VDY852049:VDY852050 VNU852049:VNU852050 VXQ852049:VXQ852050 WHM852049:WHM852050 WRI852049:WRI852050 EW917585:EW917586 OS917585:OS917586 YO917585:YO917586 AIK917585:AIK917586 ASG917585:ASG917586 BCC917585:BCC917586 BLY917585:BLY917586 BVU917585:BVU917586 CFQ917585:CFQ917586 CPM917585:CPM917586 CZI917585:CZI917586 DJE917585:DJE917586 DTA917585:DTA917586 ECW917585:ECW917586 EMS917585:EMS917586 EWO917585:EWO917586 FGK917585:FGK917586 FQG917585:FQG917586 GAC917585:GAC917586 GJY917585:GJY917586 GTU917585:GTU917586 HDQ917585:HDQ917586 HNM917585:HNM917586 HXI917585:HXI917586 IHE917585:IHE917586 IRA917585:IRA917586 JAW917585:JAW917586 JKS917585:JKS917586 JUO917585:JUO917586 KEK917585:KEK917586 KOG917585:KOG917586 KYC917585:KYC917586 LHY917585:LHY917586 LRU917585:LRU917586 MBQ917585:MBQ917586 MLM917585:MLM917586 MVI917585:MVI917586 NFE917585:NFE917586 NPA917585:NPA917586 NYW917585:NYW917586 OIS917585:OIS917586 OSO917585:OSO917586 PCK917585:PCK917586 PMG917585:PMG917586 PWC917585:PWC917586 QFY917585:QFY917586 QPU917585:QPU917586 QZQ917585:QZQ917586 RJM917585:RJM917586 RTI917585:RTI917586 SDE917585:SDE917586 SNA917585:SNA917586 SWW917585:SWW917586 TGS917585:TGS917586 TQO917585:TQO917586 UAK917585:UAK917586 UKG917585:UKG917586 UUC917585:UUC917586 VDY917585:VDY917586 VNU917585:VNU917586 VXQ917585:VXQ917586 WHM917585:WHM917586 WRI917585:WRI917586 EW983121:EW983122 OS983121:OS983122 YO983121:YO983122 AIK983121:AIK983122 ASG983121:ASG983122 BCC983121:BCC983122 BLY983121:BLY983122 BVU983121:BVU983122 CFQ983121:CFQ983122 CPM983121:CPM983122 CZI983121:CZI983122 DJE983121:DJE983122 DTA983121:DTA983122 ECW983121:ECW983122 EMS983121:EMS983122 EWO983121:EWO983122 FGK983121:FGK983122 FQG983121:FQG983122 GAC983121:GAC983122 GJY983121:GJY983122 GTU983121:GTU983122 HDQ983121:HDQ983122 HNM983121:HNM983122 HXI983121:HXI983122 IHE983121:IHE983122 IRA983121:IRA983122 JAW983121:JAW983122 JKS983121:JKS983122 JUO983121:JUO983122 KEK983121:KEK983122 KOG983121:KOG983122 KYC983121:KYC983122 LHY983121:LHY983122 LRU983121:LRU983122 MBQ983121:MBQ983122 MLM983121:MLM983122 MVI983121:MVI983122 NFE983121:NFE983122 NPA983121:NPA983122 NYW983121:NYW983122 OIS983121:OIS983122 OSO983121:OSO983122 PCK983121:PCK983122 PMG983121:PMG983122 PWC983121:PWC983122 QFY983121:QFY983122 QPU983121:QPU983122 QZQ983121:QZQ983122 RJM983121:RJM983122 RTI983121:RTI983122 SDE983121:SDE983122 SNA983121:SNA983122 SWW983121:SWW983122 TGS983121:TGS983122 TQO983121:TQO983122 UAK983121:UAK983122 UKG983121:UKG983122 UUC983121:UUC983122 VDY983121:VDY983122 VNU983121:VNU983122 VXQ983121:VXQ983122 WHM983121:WHM983122 WRI983121:WRI983122 EU65617:EU65618 OQ65617:OQ65618 YM65617:YM65618 AII65617:AII65618 ASE65617:ASE65618 BCA65617:BCA65618 BLW65617:BLW65618 BVS65617:BVS65618 CFO65617:CFO65618 CPK65617:CPK65618 CZG65617:CZG65618 DJC65617:DJC65618 DSY65617:DSY65618 ECU65617:ECU65618 EMQ65617:EMQ65618 EWM65617:EWM65618 FGI65617:FGI65618 FQE65617:FQE65618 GAA65617:GAA65618 GJW65617:GJW65618 GTS65617:GTS65618 HDO65617:HDO65618 HNK65617:HNK65618 HXG65617:HXG65618 IHC65617:IHC65618 IQY65617:IQY65618 JAU65617:JAU65618 JKQ65617:JKQ65618 JUM65617:JUM65618 KEI65617:KEI65618 KOE65617:KOE65618 KYA65617:KYA65618 LHW65617:LHW65618 LRS65617:LRS65618 MBO65617:MBO65618 MLK65617:MLK65618 MVG65617:MVG65618 NFC65617:NFC65618 NOY65617:NOY65618 NYU65617:NYU65618 OIQ65617:OIQ65618 OSM65617:OSM65618 PCI65617:PCI65618 PME65617:PME65618 PWA65617:PWA65618 QFW65617:QFW65618 QPS65617:QPS65618 QZO65617:QZO65618 RJK65617:RJK65618 RTG65617:RTG65618 SDC65617:SDC65618 SMY65617:SMY65618 SWU65617:SWU65618 TGQ65617:TGQ65618 TQM65617:TQM65618 UAI65617:UAI65618 UKE65617:UKE65618 UUA65617:UUA65618 VDW65617:VDW65618 VNS65617:VNS65618 VXO65617:VXO65618 WHK65617:WHK65618 WRG65617:WRG65618 EU131153:EU131154 OQ131153:OQ131154 YM131153:YM131154 AII131153:AII131154 ASE131153:ASE131154 BCA131153:BCA131154 BLW131153:BLW131154 BVS131153:BVS131154 CFO131153:CFO131154 CPK131153:CPK131154 CZG131153:CZG131154 DJC131153:DJC131154 DSY131153:DSY131154 ECU131153:ECU131154 EMQ131153:EMQ131154 EWM131153:EWM131154 FGI131153:FGI131154 FQE131153:FQE131154 GAA131153:GAA131154 GJW131153:GJW131154 GTS131153:GTS131154 HDO131153:HDO131154 HNK131153:HNK131154 HXG131153:HXG131154 IHC131153:IHC131154 IQY131153:IQY131154 JAU131153:JAU131154 JKQ131153:JKQ131154 JUM131153:JUM131154 KEI131153:KEI131154 KOE131153:KOE131154 KYA131153:KYA131154 LHW131153:LHW131154 LRS131153:LRS131154 MBO131153:MBO131154 MLK131153:MLK131154 MVG131153:MVG131154 NFC131153:NFC131154 NOY131153:NOY131154 NYU131153:NYU131154 OIQ131153:OIQ131154 OSM131153:OSM131154 PCI131153:PCI131154 PME131153:PME131154 PWA131153:PWA131154 QFW131153:QFW131154 QPS131153:QPS131154 QZO131153:QZO131154 RJK131153:RJK131154 RTG131153:RTG131154 SDC131153:SDC131154 SMY131153:SMY131154 SWU131153:SWU131154 TGQ131153:TGQ131154 TQM131153:TQM131154 UAI131153:UAI131154 UKE131153:UKE131154 UUA131153:UUA131154 VDW131153:VDW131154 VNS131153:VNS131154 VXO131153:VXO131154 WHK131153:WHK131154 WRG131153:WRG131154 EU196689:EU196690 OQ196689:OQ196690 YM196689:YM196690 AII196689:AII196690 ASE196689:ASE196690 BCA196689:BCA196690 BLW196689:BLW196690 BVS196689:BVS196690 CFO196689:CFO196690 CPK196689:CPK196690 CZG196689:CZG196690 DJC196689:DJC196690 DSY196689:DSY196690 ECU196689:ECU196690 EMQ196689:EMQ196690 EWM196689:EWM196690 FGI196689:FGI196690 FQE196689:FQE196690 GAA196689:GAA196690 GJW196689:GJW196690 GTS196689:GTS196690 HDO196689:HDO196690 HNK196689:HNK196690 HXG196689:HXG196690 IHC196689:IHC196690 IQY196689:IQY196690 JAU196689:JAU196690 JKQ196689:JKQ196690 JUM196689:JUM196690 KEI196689:KEI196690 KOE196689:KOE196690 KYA196689:KYA196690 LHW196689:LHW196690 LRS196689:LRS196690 MBO196689:MBO196690 MLK196689:MLK196690 MVG196689:MVG196690 NFC196689:NFC196690 NOY196689:NOY196690 NYU196689:NYU196690 OIQ196689:OIQ196690 OSM196689:OSM196690 PCI196689:PCI196690 PME196689:PME196690 PWA196689:PWA196690 QFW196689:QFW196690 QPS196689:QPS196690 QZO196689:QZO196690 RJK196689:RJK196690 RTG196689:RTG196690 SDC196689:SDC196690 SMY196689:SMY196690 SWU196689:SWU196690 TGQ196689:TGQ196690 TQM196689:TQM196690 UAI196689:UAI196690 UKE196689:UKE196690 UUA196689:UUA196690 VDW196689:VDW196690 VNS196689:VNS196690 VXO196689:VXO196690 WHK196689:WHK196690 WRG196689:WRG196690 EU262225:EU262226 OQ262225:OQ262226 YM262225:YM262226 AII262225:AII262226 ASE262225:ASE262226 BCA262225:BCA262226 BLW262225:BLW262226 BVS262225:BVS262226 CFO262225:CFO262226 CPK262225:CPK262226 CZG262225:CZG262226 DJC262225:DJC262226 DSY262225:DSY262226 ECU262225:ECU262226 EMQ262225:EMQ262226 EWM262225:EWM262226 FGI262225:FGI262226 FQE262225:FQE262226 GAA262225:GAA262226 GJW262225:GJW262226 GTS262225:GTS262226 HDO262225:HDO262226 HNK262225:HNK262226 HXG262225:HXG262226 IHC262225:IHC262226 IQY262225:IQY262226 JAU262225:JAU262226 JKQ262225:JKQ262226 JUM262225:JUM262226 KEI262225:KEI262226 KOE262225:KOE262226 KYA262225:KYA262226 LHW262225:LHW262226 LRS262225:LRS262226 MBO262225:MBO262226 MLK262225:MLK262226 MVG262225:MVG262226 NFC262225:NFC262226 NOY262225:NOY262226 NYU262225:NYU262226 OIQ262225:OIQ262226 OSM262225:OSM262226 PCI262225:PCI262226 PME262225:PME262226 PWA262225:PWA262226 QFW262225:QFW262226 QPS262225:QPS262226 QZO262225:QZO262226 RJK262225:RJK262226 RTG262225:RTG262226 SDC262225:SDC262226 SMY262225:SMY262226 SWU262225:SWU262226 TGQ262225:TGQ262226 TQM262225:TQM262226 UAI262225:UAI262226 UKE262225:UKE262226 UUA262225:UUA262226 VDW262225:VDW262226 VNS262225:VNS262226 VXO262225:VXO262226 WHK262225:WHK262226 WRG262225:WRG262226 EU327761:EU327762 OQ327761:OQ327762 YM327761:YM327762 AII327761:AII327762 ASE327761:ASE327762 BCA327761:BCA327762 BLW327761:BLW327762 BVS327761:BVS327762 CFO327761:CFO327762 CPK327761:CPK327762 CZG327761:CZG327762 DJC327761:DJC327762 DSY327761:DSY327762 ECU327761:ECU327762 EMQ327761:EMQ327762 EWM327761:EWM327762 FGI327761:FGI327762 FQE327761:FQE327762 GAA327761:GAA327762 GJW327761:GJW327762 GTS327761:GTS327762 HDO327761:HDO327762 HNK327761:HNK327762 HXG327761:HXG327762 IHC327761:IHC327762 IQY327761:IQY327762 JAU327761:JAU327762 JKQ327761:JKQ327762 JUM327761:JUM327762 KEI327761:KEI327762 KOE327761:KOE327762 KYA327761:KYA327762 LHW327761:LHW327762 LRS327761:LRS327762 MBO327761:MBO327762 MLK327761:MLK327762 MVG327761:MVG327762 NFC327761:NFC327762 NOY327761:NOY327762 NYU327761:NYU327762 OIQ327761:OIQ327762 OSM327761:OSM327762 PCI327761:PCI327762 PME327761:PME327762 PWA327761:PWA327762 QFW327761:QFW327762 QPS327761:QPS327762 QZO327761:QZO327762 RJK327761:RJK327762 RTG327761:RTG327762 SDC327761:SDC327762 SMY327761:SMY327762 SWU327761:SWU327762 TGQ327761:TGQ327762 TQM327761:TQM327762 UAI327761:UAI327762 UKE327761:UKE327762 UUA327761:UUA327762 VDW327761:VDW327762 VNS327761:VNS327762 VXO327761:VXO327762 WHK327761:WHK327762 WRG327761:WRG327762 EU393297:EU393298 OQ393297:OQ393298 YM393297:YM393298 AII393297:AII393298 ASE393297:ASE393298 BCA393297:BCA393298 BLW393297:BLW393298 BVS393297:BVS393298 CFO393297:CFO393298 CPK393297:CPK393298 CZG393297:CZG393298 DJC393297:DJC393298 DSY393297:DSY393298 ECU393297:ECU393298 EMQ393297:EMQ393298 EWM393297:EWM393298 FGI393297:FGI393298 FQE393297:FQE393298 GAA393297:GAA393298 GJW393297:GJW393298 GTS393297:GTS393298 HDO393297:HDO393298 HNK393297:HNK393298 HXG393297:HXG393298 IHC393297:IHC393298 IQY393297:IQY393298 JAU393297:JAU393298 JKQ393297:JKQ393298 JUM393297:JUM393298 KEI393297:KEI393298 KOE393297:KOE393298 KYA393297:KYA393298 LHW393297:LHW393298 LRS393297:LRS393298 MBO393297:MBO393298 MLK393297:MLK393298 MVG393297:MVG393298 NFC393297:NFC393298 NOY393297:NOY393298 NYU393297:NYU393298 OIQ393297:OIQ393298 OSM393297:OSM393298 PCI393297:PCI393298 PME393297:PME393298 PWA393297:PWA393298 QFW393297:QFW393298 QPS393297:QPS393298 QZO393297:QZO393298 RJK393297:RJK393298 RTG393297:RTG393298 SDC393297:SDC393298 SMY393297:SMY393298 SWU393297:SWU393298 TGQ393297:TGQ393298 TQM393297:TQM393298 UAI393297:UAI393298 UKE393297:UKE393298 UUA393297:UUA393298 VDW393297:VDW393298 VNS393297:VNS393298 VXO393297:VXO393298 WHK393297:WHK393298 WRG393297:WRG393298 EU458833:EU458834 OQ458833:OQ458834 YM458833:YM458834 AII458833:AII458834 ASE458833:ASE458834 BCA458833:BCA458834 BLW458833:BLW458834 BVS458833:BVS458834 CFO458833:CFO458834 CPK458833:CPK458834 CZG458833:CZG458834 DJC458833:DJC458834 DSY458833:DSY458834 ECU458833:ECU458834 EMQ458833:EMQ458834 EWM458833:EWM458834 FGI458833:FGI458834 FQE458833:FQE458834 GAA458833:GAA458834 GJW458833:GJW458834 GTS458833:GTS458834 HDO458833:HDO458834 HNK458833:HNK458834 HXG458833:HXG458834 IHC458833:IHC458834 IQY458833:IQY458834 JAU458833:JAU458834 JKQ458833:JKQ458834 JUM458833:JUM458834 KEI458833:KEI458834 KOE458833:KOE458834 KYA458833:KYA458834 LHW458833:LHW458834 LRS458833:LRS458834 MBO458833:MBO458834 MLK458833:MLK458834 MVG458833:MVG458834 NFC458833:NFC458834 NOY458833:NOY458834 NYU458833:NYU458834 OIQ458833:OIQ458834 OSM458833:OSM458834 PCI458833:PCI458834 PME458833:PME458834 PWA458833:PWA458834 QFW458833:QFW458834 QPS458833:QPS458834 QZO458833:QZO458834 RJK458833:RJK458834 RTG458833:RTG458834 SDC458833:SDC458834 SMY458833:SMY458834 SWU458833:SWU458834 TGQ458833:TGQ458834 TQM458833:TQM458834 UAI458833:UAI458834 UKE458833:UKE458834 UUA458833:UUA458834 VDW458833:VDW458834 VNS458833:VNS458834 VXO458833:VXO458834 WHK458833:WHK458834 WRG458833:WRG458834 EU524369:EU524370 OQ524369:OQ524370 YM524369:YM524370 AII524369:AII524370 ASE524369:ASE524370 BCA524369:BCA524370 BLW524369:BLW524370 BVS524369:BVS524370 CFO524369:CFO524370 CPK524369:CPK524370 CZG524369:CZG524370 DJC524369:DJC524370 DSY524369:DSY524370 ECU524369:ECU524370 EMQ524369:EMQ524370 EWM524369:EWM524370 FGI524369:FGI524370 FQE524369:FQE524370 GAA524369:GAA524370 GJW524369:GJW524370 GTS524369:GTS524370 HDO524369:HDO524370 HNK524369:HNK524370 HXG524369:HXG524370 IHC524369:IHC524370 IQY524369:IQY524370 JAU524369:JAU524370 JKQ524369:JKQ524370 JUM524369:JUM524370 KEI524369:KEI524370 KOE524369:KOE524370 KYA524369:KYA524370 LHW524369:LHW524370 LRS524369:LRS524370 MBO524369:MBO524370 MLK524369:MLK524370 MVG524369:MVG524370 NFC524369:NFC524370 NOY524369:NOY524370 NYU524369:NYU524370 OIQ524369:OIQ524370 OSM524369:OSM524370 PCI524369:PCI524370 PME524369:PME524370 PWA524369:PWA524370 QFW524369:QFW524370 QPS524369:QPS524370 QZO524369:QZO524370 RJK524369:RJK524370 RTG524369:RTG524370 SDC524369:SDC524370 SMY524369:SMY524370 SWU524369:SWU524370 TGQ524369:TGQ524370 TQM524369:TQM524370 UAI524369:UAI524370 UKE524369:UKE524370 UUA524369:UUA524370 VDW524369:VDW524370 VNS524369:VNS524370 VXO524369:VXO524370 WHK524369:WHK524370 WRG524369:WRG524370 EU589905:EU589906 OQ589905:OQ589906 YM589905:YM589906 AII589905:AII589906 ASE589905:ASE589906 BCA589905:BCA589906 BLW589905:BLW589906 BVS589905:BVS589906 CFO589905:CFO589906 CPK589905:CPK589906 CZG589905:CZG589906 DJC589905:DJC589906 DSY589905:DSY589906 ECU589905:ECU589906 EMQ589905:EMQ589906 EWM589905:EWM589906 FGI589905:FGI589906 FQE589905:FQE589906 GAA589905:GAA589906 GJW589905:GJW589906 GTS589905:GTS589906 HDO589905:HDO589906 HNK589905:HNK589906 HXG589905:HXG589906 IHC589905:IHC589906 IQY589905:IQY589906 JAU589905:JAU589906 JKQ589905:JKQ589906 JUM589905:JUM589906 KEI589905:KEI589906 KOE589905:KOE589906 KYA589905:KYA589906 LHW589905:LHW589906 LRS589905:LRS589906 MBO589905:MBO589906 MLK589905:MLK589906 MVG589905:MVG589906 NFC589905:NFC589906 NOY589905:NOY589906 NYU589905:NYU589906 OIQ589905:OIQ589906 OSM589905:OSM589906 PCI589905:PCI589906 PME589905:PME589906 PWA589905:PWA589906 QFW589905:QFW589906 QPS589905:QPS589906 QZO589905:QZO589906 RJK589905:RJK589906 RTG589905:RTG589906 SDC589905:SDC589906 SMY589905:SMY589906 SWU589905:SWU589906 TGQ589905:TGQ589906 TQM589905:TQM589906 UAI589905:UAI589906 UKE589905:UKE589906 UUA589905:UUA589906 VDW589905:VDW589906 VNS589905:VNS589906 VXO589905:VXO589906 WHK589905:WHK589906 WRG589905:WRG589906 EU655441:EU655442 OQ655441:OQ655442 YM655441:YM655442 AII655441:AII655442 ASE655441:ASE655442 BCA655441:BCA655442 BLW655441:BLW655442 BVS655441:BVS655442 CFO655441:CFO655442 CPK655441:CPK655442 CZG655441:CZG655442 DJC655441:DJC655442 DSY655441:DSY655442 ECU655441:ECU655442 EMQ655441:EMQ655442 EWM655441:EWM655442 FGI655441:FGI655442 FQE655441:FQE655442 GAA655441:GAA655442 GJW655441:GJW655442 GTS655441:GTS655442 HDO655441:HDO655442 HNK655441:HNK655442 HXG655441:HXG655442 IHC655441:IHC655442 IQY655441:IQY655442 JAU655441:JAU655442 JKQ655441:JKQ655442 JUM655441:JUM655442 KEI655441:KEI655442 KOE655441:KOE655442 KYA655441:KYA655442 LHW655441:LHW655442 LRS655441:LRS655442 MBO655441:MBO655442 MLK655441:MLK655442 MVG655441:MVG655442 NFC655441:NFC655442 NOY655441:NOY655442 NYU655441:NYU655442 OIQ655441:OIQ655442 OSM655441:OSM655442 PCI655441:PCI655442 PME655441:PME655442 PWA655441:PWA655442 QFW655441:QFW655442 QPS655441:QPS655442 QZO655441:QZO655442 RJK655441:RJK655442 RTG655441:RTG655442 SDC655441:SDC655442 SMY655441:SMY655442 SWU655441:SWU655442 TGQ655441:TGQ655442 TQM655441:TQM655442 UAI655441:UAI655442 UKE655441:UKE655442 UUA655441:UUA655442 VDW655441:VDW655442 VNS655441:VNS655442 VXO655441:VXO655442 WHK655441:WHK655442 WRG655441:WRG655442 EU720977:EU720978 OQ720977:OQ720978 YM720977:YM720978 AII720977:AII720978 ASE720977:ASE720978 BCA720977:BCA720978 BLW720977:BLW720978 BVS720977:BVS720978 CFO720977:CFO720978 CPK720977:CPK720978 CZG720977:CZG720978 DJC720977:DJC720978 DSY720977:DSY720978 ECU720977:ECU720978 EMQ720977:EMQ720978 EWM720977:EWM720978 FGI720977:FGI720978 FQE720977:FQE720978 GAA720977:GAA720978 GJW720977:GJW720978 GTS720977:GTS720978 HDO720977:HDO720978 HNK720977:HNK720978 HXG720977:HXG720978 IHC720977:IHC720978 IQY720977:IQY720978 JAU720977:JAU720978 JKQ720977:JKQ720978 JUM720977:JUM720978 KEI720977:KEI720978 KOE720977:KOE720978 KYA720977:KYA720978 LHW720977:LHW720978 LRS720977:LRS720978 MBO720977:MBO720978 MLK720977:MLK720978 MVG720977:MVG720978 NFC720977:NFC720978 NOY720977:NOY720978 NYU720977:NYU720978 OIQ720977:OIQ720978 OSM720977:OSM720978 PCI720977:PCI720978 PME720977:PME720978 PWA720977:PWA720978 QFW720977:QFW720978 QPS720977:QPS720978 QZO720977:QZO720978 RJK720977:RJK720978 RTG720977:RTG720978 SDC720977:SDC720978 SMY720977:SMY720978 SWU720977:SWU720978 TGQ720977:TGQ720978 TQM720977:TQM720978 UAI720977:UAI720978 UKE720977:UKE720978 UUA720977:UUA720978 VDW720977:VDW720978 VNS720977:VNS720978 VXO720977:VXO720978 WHK720977:WHK720978 WRG720977:WRG720978 EU786513:EU786514 OQ786513:OQ786514 YM786513:YM786514 AII786513:AII786514 ASE786513:ASE786514 BCA786513:BCA786514 BLW786513:BLW786514 BVS786513:BVS786514 CFO786513:CFO786514 CPK786513:CPK786514 CZG786513:CZG786514 DJC786513:DJC786514 DSY786513:DSY786514 ECU786513:ECU786514 EMQ786513:EMQ786514 EWM786513:EWM786514 FGI786513:FGI786514 FQE786513:FQE786514 GAA786513:GAA786514 GJW786513:GJW786514 GTS786513:GTS786514 HDO786513:HDO786514 HNK786513:HNK786514 HXG786513:HXG786514 IHC786513:IHC786514 IQY786513:IQY786514 JAU786513:JAU786514 JKQ786513:JKQ786514 JUM786513:JUM786514 KEI786513:KEI786514 KOE786513:KOE786514 KYA786513:KYA786514 LHW786513:LHW786514 LRS786513:LRS786514 MBO786513:MBO786514 MLK786513:MLK786514 MVG786513:MVG786514 NFC786513:NFC786514 NOY786513:NOY786514 NYU786513:NYU786514 OIQ786513:OIQ786514 OSM786513:OSM786514 PCI786513:PCI786514 PME786513:PME786514 PWA786513:PWA786514 QFW786513:QFW786514 QPS786513:QPS786514 QZO786513:QZO786514 RJK786513:RJK786514 RTG786513:RTG786514 SDC786513:SDC786514 SMY786513:SMY786514 SWU786513:SWU786514 TGQ786513:TGQ786514 TQM786513:TQM786514 UAI786513:UAI786514 UKE786513:UKE786514 UUA786513:UUA786514 VDW786513:VDW786514 VNS786513:VNS786514 VXO786513:VXO786514 WHK786513:WHK786514 WRG786513:WRG786514 EU852049:EU852050 OQ852049:OQ852050 YM852049:YM852050 AII852049:AII852050 ASE852049:ASE852050 BCA852049:BCA852050 BLW852049:BLW852050 BVS852049:BVS852050 CFO852049:CFO852050 CPK852049:CPK852050 CZG852049:CZG852050 DJC852049:DJC852050 DSY852049:DSY852050 ECU852049:ECU852050 EMQ852049:EMQ852050 EWM852049:EWM852050 FGI852049:FGI852050 FQE852049:FQE852050 GAA852049:GAA852050 GJW852049:GJW852050 GTS852049:GTS852050 HDO852049:HDO852050 HNK852049:HNK852050 HXG852049:HXG852050 IHC852049:IHC852050 IQY852049:IQY852050 JAU852049:JAU852050 JKQ852049:JKQ852050 JUM852049:JUM852050 KEI852049:KEI852050 KOE852049:KOE852050 KYA852049:KYA852050 LHW852049:LHW852050 LRS852049:LRS852050 MBO852049:MBO852050 MLK852049:MLK852050 MVG852049:MVG852050 NFC852049:NFC852050 NOY852049:NOY852050 NYU852049:NYU852050 OIQ852049:OIQ852050 OSM852049:OSM852050 PCI852049:PCI852050 PME852049:PME852050 PWA852049:PWA852050 QFW852049:QFW852050 QPS852049:QPS852050 QZO852049:QZO852050 RJK852049:RJK852050 RTG852049:RTG852050 SDC852049:SDC852050 SMY852049:SMY852050 SWU852049:SWU852050 TGQ852049:TGQ852050 TQM852049:TQM852050 UAI852049:UAI852050 UKE852049:UKE852050 UUA852049:UUA852050 VDW852049:VDW852050 VNS852049:VNS852050 VXO852049:VXO852050 WHK852049:WHK852050 WRG852049:WRG852050 EU917585:EU917586 OQ917585:OQ917586 YM917585:YM917586 AII917585:AII917586 ASE917585:ASE917586 BCA917585:BCA917586 BLW917585:BLW917586 BVS917585:BVS917586 CFO917585:CFO917586 CPK917585:CPK917586 CZG917585:CZG917586 DJC917585:DJC917586 DSY917585:DSY917586 ECU917585:ECU917586 EMQ917585:EMQ917586 EWM917585:EWM917586 FGI917585:FGI917586 FQE917585:FQE917586 GAA917585:GAA917586 GJW917585:GJW917586 GTS917585:GTS917586 HDO917585:HDO917586 HNK917585:HNK917586 HXG917585:HXG917586 IHC917585:IHC917586 IQY917585:IQY917586 JAU917585:JAU917586 JKQ917585:JKQ917586 JUM917585:JUM917586 KEI917585:KEI917586 KOE917585:KOE917586 KYA917585:KYA917586 LHW917585:LHW917586 LRS917585:LRS917586 MBO917585:MBO917586 MLK917585:MLK917586 MVG917585:MVG917586 NFC917585:NFC917586 NOY917585:NOY917586 NYU917585:NYU917586 OIQ917585:OIQ917586 OSM917585:OSM917586 PCI917585:PCI917586 PME917585:PME917586 PWA917585:PWA917586 QFW917585:QFW917586 QPS917585:QPS917586 QZO917585:QZO917586 RJK917585:RJK917586 RTG917585:RTG917586 SDC917585:SDC917586 SMY917585:SMY917586 SWU917585:SWU917586 TGQ917585:TGQ917586 TQM917585:TQM917586 UAI917585:UAI917586 UKE917585:UKE917586 UUA917585:UUA917586 VDW917585:VDW917586 VNS917585:VNS917586 VXO917585:VXO917586 WHK917585:WHK917586 WRG917585:WRG917586 EU983121:EU983122 OQ983121:OQ983122 YM983121:YM983122 AII983121:AII983122 ASE983121:ASE983122 BCA983121:BCA983122 BLW983121:BLW983122 BVS983121:BVS983122 CFO983121:CFO983122 CPK983121:CPK983122 CZG983121:CZG983122 DJC983121:DJC983122 DSY983121:DSY983122 ECU983121:ECU983122 EMQ983121:EMQ983122 EWM983121:EWM983122 FGI983121:FGI983122 FQE983121:FQE983122 GAA983121:GAA983122 GJW983121:GJW983122 GTS983121:GTS983122 HDO983121:HDO983122 HNK983121:HNK983122 HXG983121:HXG983122 IHC983121:IHC983122 IQY983121:IQY983122 JAU983121:JAU983122 JKQ983121:JKQ983122 JUM983121:JUM983122 KEI983121:KEI983122 KOE983121:KOE983122 KYA983121:KYA983122 LHW983121:LHW983122 LRS983121:LRS983122 MBO983121:MBO983122 MLK983121:MLK983122 MVG983121:MVG983122 NFC983121:NFC983122 NOY983121:NOY983122 NYU983121:NYU983122 OIQ983121:OIQ983122 OSM983121:OSM983122 PCI983121:PCI983122 PME983121:PME983122 PWA983121:PWA983122 QFW983121:QFW983122 QPS983121:QPS983122 QZO983121:QZO983122 RJK983121:RJK983122 RTG983121:RTG983122 SDC983121:SDC983122 SMY983121:SMY983122 SWU983121:SWU983122 TGQ983121:TGQ983122 TQM983121:TQM983122 UAI983121:UAI983122 UKE983121:UKE983122 UUA983121:UUA983122 VDW983121:VDW983122 VNS983121:VNS983122 VXO983121:VXO983122 WHK983121:WHK983122 WRG983121:WRG983122 ES65617:ES65618 OO65617:OO65618 YK65617:YK65618 AIG65617:AIG65618 ASC65617:ASC65618 BBY65617:BBY65618 BLU65617:BLU65618 BVQ65617:BVQ65618 CFM65617:CFM65618 CPI65617:CPI65618 CZE65617:CZE65618 DJA65617:DJA65618 DSW65617:DSW65618 ECS65617:ECS65618 EMO65617:EMO65618 EWK65617:EWK65618 FGG65617:FGG65618 FQC65617:FQC65618 FZY65617:FZY65618 GJU65617:GJU65618 GTQ65617:GTQ65618 HDM65617:HDM65618 HNI65617:HNI65618 HXE65617:HXE65618 IHA65617:IHA65618 IQW65617:IQW65618 JAS65617:JAS65618 JKO65617:JKO65618 JUK65617:JUK65618 KEG65617:KEG65618 KOC65617:KOC65618 KXY65617:KXY65618 LHU65617:LHU65618 LRQ65617:LRQ65618 MBM65617:MBM65618 MLI65617:MLI65618 MVE65617:MVE65618 NFA65617:NFA65618 NOW65617:NOW65618 NYS65617:NYS65618 OIO65617:OIO65618 OSK65617:OSK65618 PCG65617:PCG65618 PMC65617:PMC65618 PVY65617:PVY65618 QFU65617:QFU65618 QPQ65617:QPQ65618 QZM65617:QZM65618 RJI65617:RJI65618 RTE65617:RTE65618 SDA65617:SDA65618 SMW65617:SMW65618 SWS65617:SWS65618 TGO65617:TGO65618 TQK65617:TQK65618 UAG65617:UAG65618 UKC65617:UKC65618 UTY65617:UTY65618 VDU65617:VDU65618 VNQ65617:VNQ65618 VXM65617:VXM65618 WHI65617:WHI65618 WRE65617:WRE65618 ES131153:ES131154 OO131153:OO131154 YK131153:YK131154 AIG131153:AIG131154 ASC131153:ASC131154 BBY131153:BBY131154 BLU131153:BLU131154 BVQ131153:BVQ131154 CFM131153:CFM131154 CPI131153:CPI131154 CZE131153:CZE131154 DJA131153:DJA131154 DSW131153:DSW131154 ECS131153:ECS131154 EMO131153:EMO131154 EWK131153:EWK131154 FGG131153:FGG131154 FQC131153:FQC131154 FZY131153:FZY131154 GJU131153:GJU131154 GTQ131153:GTQ131154 HDM131153:HDM131154 HNI131153:HNI131154 HXE131153:HXE131154 IHA131153:IHA131154 IQW131153:IQW131154 JAS131153:JAS131154 JKO131153:JKO131154 JUK131153:JUK131154 KEG131153:KEG131154 KOC131153:KOC131154 KXY131153:KXY131154 LHU131153:LHU131154 LRQ131153:LRQ131154 MBM131153:MBM131154 MLI131153:MLI131154 MVE131153:MVE131154 NFA131153:NFA131154 NOW131153:NOW131154 NYS131153:NYS131154 OIO131153:OIO131154 OSK131153:OSK131154 PCG131153:PCG131154 PMC131153:PMC131154 PVY131153:PVY131154 QFU131153:QFU131154 QPQ131153:QPQ131154 QZM131153:QZM131154 RJI131153:RJI131154 RTE131153:RTE131154 SDA131153:SDA131154 SMW131153:SMW131154 SWS131153:SWS131154 TGO131153:TGO131154 TQK131153:TQK131154 UAG131153:UAG131154 UKC131153:UKC131154 UTY131153:UTY131154 VDU131153:VDU131154 VNQ131153:VNQ131154 VXM131153:VXM131154 WHI131153:WHI131154 WRE131153:WRE131154 ES196689:ES196690 OO196689:OO196690 YK196689:YK196690 AIG196689:AIG196690 ASC196689:ASC196690 BBY196689:BBY196690 BLU196689:BLU196690 BVQ196689:BVQ196690 CFM196689:CFM196690 CPI196689:CPI196690 CZE196689:CZE196690 DJA196689:DJA196690 DSW196689:DSW196690 ECS196689:ECS196690 EMO196689:EMO196690 EWK196689:EWK196690 FGG196689:FGG196690 FQC196689:FQC196690 FZY196689:FZY196690 GJU196689:GJU196690 GTQ196689:GTQ196690 HDM196689:HDM196690 HNI196689:HNI196690 HXE196689:HXE196690 IHA196689:IHA196690 IQW196689:IQW196690 JAS196689:JAS196690 JKO196689:JKO196690 JUK196689:JUK196690 KEG196689:KEG196690 KOC196689:KOC196690 KXY196689:KXY196690 LHU196689:LHU196690 LRQ196689:LRQ196690 MBM196689:MBM196690 MLI196689:MLI196690 MVE196689:MVE196690 NFA196689:NFA196690 NOW196689:NOW196690 NYS196689:NYS196690 OIO196689:OIO196690 OSK196689:OSK196690 PCG196689:PCG196690 PMC196689:PMC196690 PVY196689:PVY196690 QFU196689:QFU196690 QPQ196689:QPQ196690 QZM196689:QZM196690 RJI196689:RJI196690 RTE196689:RTE196690 SDA196689:SDA196690 SMW196689:SMW196690 SWS196689:SWS196690 TGO196689:TGO196690 TQK196689:TQK196690 UAG196689:UAG196690 UKC196689:UKC196690 UTY196689:UTY196690 VDU196689:VDU196690 VNQ196689:VNQ196690 VXM196689:VXM196690 WHI196689:WHI196690 WRE196689:WRE196690 ES262225:ES262226 OO262225:OO262226 YK262225:YK262226 AIG262225:AIG262226 ASC262225:ASC262226 BBY262225:BBY262226 BLU262225:BLU262226 BVQ262225:BVQ262226 CFM262225:CFM262226 CPI262225:CPI262226 CZE262225:CZE262226 DJA262225:DJA262226 DSW262225:DSW262226 ECS262225:ECS262226 EMO262225:EMO262226 EWK262225:EWK262226 FGG262225:FGG262226 FQC262225:FQC262226 FZY262225:FZY262226 GJU262225:GJU262226 GTQ262225:GTQ262226 HDM262225:HDM262226 HNI262225:HNI262226 HXE262225:HXE262226 IHA262225:IHA262226 IQW262225:IQW262226 JAS262225:JAS262226 JKO262225:JKO262226 JUK262225:JUK262226 KEG262225:KEG262226 KOC262225:KOC262226 KXY262225:KXY262226 LHU262225:LHU262226 LRQ262225:LRQ262226 MBM262225:MBM262226 MLI262225:MLI262226 MVE262225:MVE262226 NFA262225:NFA262226 NOW262225:NOW262226 NYS262225:NYS262226 OIO262225:OIO262226 OSK262225:OSK262226 PCG262225:PCG262226 PMC262225:PMC262226 PVY262225:PVY262226 QFU262225:QFU262226 QPQ262225:QPQ262226 QZM262225:QZM262226 RJI262225:RJI262226 RTE262225:RTE262226 SDA262225:SDA262226 SMW262225:SMW262226 SWS262225:SWS262226 TGO262225:TGO262226 TQK262225:TQK262226 UAG262225:UAG262226 UKC262225:UKC262226 UTY262225:UTY262226 VDU262225:VDU262226 VNQ262225:VNQ262226 VXM262225:VXM262226 WHI262225:WHI262226 WRE262225:WRE262226 ES327761:ES327762 OO327761:OO327762 YK327761:YK327762 AIG327761:AIG327762 ASC327761:ASC327762 BBY327761:BBY327762 BLU327761:BLU327762 BVQ327761:BVQ327762 CFM327761:CFM327762 CPI327761:CPI327762 CZE327761:CZE327762 DJA327761:DJA327762 DSW327761:DSW327762 ECS327761:ECS327762 EMO327761:EMO327762 EWK327761:EWK327762 FGG327761:FGG327762 FQC327761:FQC327762 FZY327761:FZY327762 GJU327761:GJU327762 GTQ327761:GTQ327762 HDM327761:HDM327762 HNI327761:HNI327762 HXE327761:HXE327762 IHA327761:IHA327762 IQW327761:IQW327762 JAS327761:JAS327762 JKO327761:JKO327762 JUK327761:JUK327762 KEG327761:KEG327762 KOC327761:KOC327762 KXY327761:KXY327762 LHU327761:LHU327762 LRQ327761:LRQ327762 MBM327761:MBM327762 MLI327761:MLI327762 MVE327761:MVE327762 NFA327761:NFA327762 NOW327761:NOW327762 NYS327761:NYS327762 OIO327761:OIO327762 OSK327761:OSK327762 PCG327761:PCG327762 PMC327761:PMC327762 PVY327761:PVY327762 QFU327761:QFU327762 QPQ327761:QPQ327762 QZM327761:QZM327762 RJI327761:RJI327762 RTE327761:RTE327762 SDA327761:SDA327762 SMW327761:SMW327762 SWS327761:SWS327762 TGO327761:TGO327762 TQK327761:TQK327762 UAG327761:UAG327762 UKC327761:UKC327762 UTY327761:UTY327762 VDU327761:VDU327762 VNQ327761:VNQ327762 VXM327761:VXM327762 WHI327761:WHI327762 WRE327761:WRE327762 ES393297:ES393298 OO393297:OO393298 YK393297:YK393298 AIG393297:AIG393298 ASC393297:ASC393298 BBY393297:BBY393298 BLU393297:BLU393298 BVQ393297:BVQ393298 CFM393297:CFM393298 CPI393297:CPI393298 CZE393297:CZE393298 DJA393297:DJA393298 DSW393297:DSW393298 ECS393297:ECS393298 EMO393297:EMO393298 EWK393297:EWK393298 FGG393297:FGG393298 FQC393297:FQC393298 FZY393297:FZY393298 GJU393297:GJU393298 GTQ393297:GTQ393298 HDM393297:HDM393298 HNI393297:HNI393298 HXE393297:HXE393298 IHA393297:IHA393298 IQW393297:IQW393298 JAS393297:JAS393298 JKO393297:JKO393298 JUK393297:JUK393298 KEG393297:KEG393298 KOC393297:KOC393298 KXY393297:KXY393298 LHU393297:LHU393298 LRQ393297:LRQ393298 MBM393297:MBM393298 MLI393297:MLI393298 MVE393297:MVE393298 NFA393297:NFA393298 NOW393297:NOW393298 NYS393297:NYS393298 OIO393297:OIO393298 OSK393297:OSK393298 PCG393297:PCG393298 PMC393297:PMC393298 PVY393297:PVY393298 QFU393297:QFU393298 QPQ393297:QPQ393298 QZM393297:QZM393298 RJI393297:RJI393298 RTE393297:RTE393298 SDA393297:SDA393298 SMW393297:SMW393298 SWS393297:SWS393298 TGO393297:TGO393298 TQK393297:TQK393298 UAG393297:UAG393298 UKC393297:UKC393298 UTY393297:UTY393298 VDU393297:VDU393298 VNQ393297:VNQ393298 VXM393297:VXM393298 WHI393297:WHI393298 WRE393297:WRE393298 ES458833:ES458834 OO458833:OO458834 YK458833:YK458834 AIG458833:AIG458834 ASC458833:ASC458834 BBY458833:BBY458834 BLU458833:BLU458834 BVQ458833:BVQ458834 CFM458833:CFM458834 CPI458833:CPI458834 CZE458833:CZE458834 DJA458833:DJA458834 DSW458833:DSW458834 ECS458833:ECS458834 EMO458833:EMO458834 EWK458833:EWK458834 FGG458833:FGG458834 FQC458833:FQC458834 FZY458833:FZY458834 GJU458833:GJU458834 GTQ458833:GTQ458834 HDM458833:HDM458834 HNI458833:HNI458834 HXE458833:HXE458834 IHA458833:IHA458834 IQW458833:IQW458834 JAS458833:JAS458834 JKO458833:JKO458834 JUK458833:JUK458834 KEG458833:KEG458834 KOC458833:KOC458834 KXY458833:KXY458834 LHU458833:LHU458834 LRQ458833:LRQ458834 MBM458833:MBM458834 MLI458833:MLI458834 MVE458833:MVE458834 NFA458833:NFA458834 NOW458833:NOW458834 NYS458833:NYS458834 OIO458833:OIO458834 OSK458833:OSK458834 PCG458833:PCG458834 PMC458833:PMC458834 PVY458833:PVY458834 QFU458833:QFU458834 QPQ458833:QPQ458834 QZM458833:QZM458834 RJI458833:RJI458834 RTE458833:RTE458834 SDA458833:SDA458834 SMW458833:SMW458834 SWS458833:SWS458834 TGO458833:TGO458834 TQK458833:TQK458834 UAG458833:UAG458834 UKC458833:UKC458834 UTY458833:UTY458834 VDU458833:VDU458834 VNQ458833:VNQ458834 VXM458833:VXM458834 WHI458833:WHI458834 WRE458833:WRE458834 ES524369:ES524370 OO524369:OO524370 YK524369:YK524370 AIG524369:AIG524370 ASC524369:ASC524370 BBY524369:BBY524370 BLU524369:BLU524370 BVQ524369:BVQ524370 CFM524369:CFM524370 CPI524369:CPI524370 CZE524369:CZE524370 DJA524369:DJA524370 DSW524369:DSW524370 ECS524369:ECS524370 EMO524369:EMO524370 EWK524369:EWK524370 FGG524369:FGG524370 FQC524369:FQC524370 FZY524369:FZY524370 GJU524369:GJU524370 GTQ524369:GTQ524370 HDM524369:HDM524370 HNI524369:HNI524370 HXE524369:HXE524370 IHA524369:IHA524370 IQW524369:IQW524370 JAS524369:JAS524370 JKO524369:JKO524370 JUK524369:JUK524370 KEG524369:KEG524370 KOC524369:KOC524370 KXY524369:KXY524370 LHU524369:LHU524370 LRQ524369:LRQ524370 MBM524369:MBM524370 MLI524369:MLI524370 MVE524369:MVE524370 NFA524369:NFA524370 NOW524369:NOW524370 NYS524369:NYS524370 OIO524369:OIO524370 OSK524369:OSK524370 PCG524369:PCG524370 PMC524369:PMC524370 PVY524369:PVY524370 QFU524369:QFU524370 QPQ524369:QPQ524370 QZM524369:QZM524370 RJI524369:RJI524370 RTE524369:RTE524370 SDA524369:SDA524370 SMW524369:SMW524370 SWS524369:SWS524370 TGO524369:TGO524370 TQK524369:TQK524370 UAG524369:UAG524370 UKC524369:UKC524370 UTY524369:UTY524370 VDU524369:VDU524370 VNQ524369:VNQ524370 VXM524369:VXM524370 WHI524369:WHI524370 WRE524369:WRE524370 ES589905:ES589906 OO589905:OO589906 YK589905:YK589906 AIG589905:AIG589906 ASC589905:ASC589906 BBY589905:BBY589906 BLU589905:BLU589906 BVQ589905:BVQ589906 CFM589905:CFM589906 CPI589905:CPI589906 CZE589905:CZE589906 DJA589905:DJA589906 DSW589905:DSW589906 ECS589905:ECS589906 EMO589905:EMO589906 EWK589905:EWK589906 FGG589905:FGG589906 FQC589905:FQC589906 FZY589905:FZY589906 GJU589905:GJU589906 GTQ589905:GTQ589906 HDM589905:HDM589906 HNI589905:HNI589906 HXE589905:HXE589906 IHA589905:IHA589906 IQW589905:IQW589906 JAS589905:JAS589906 JKO589905:JKO589906 JUK589905:JUK589906 KEG589905:KEG589906 KOC589905:KOC589906 KXY589905:KXY589906 LHU589905:LHU589906 LRQ589905:LRQ589906 MBM589905:MBM589906 MLI589905:MLI589906 MVE589905:MVE589906 NFA589905:NFA589906 NOW589905:NOW589906 NYS589905:NYS589906 OIO589905:OIO589906 OSK589905:OSK589906 PCG589905:PCG589906 PMC589905:PMC589906 PVY589905:PVY589906 QFU589905:QFU589906 QPQ589905:QPQ589906 QZM589905:QZM589906 RJI589905:RJI589906 RTE589905:RTE589906 SDA589905:SDA589906 SMW589905:SMW589906 SWS589905:SWS589906 TGO589905:TGO589906 TQK589905:TQK589906 UAG589905:UAG589906 UKC589905:UKC589906 UTY589905:UTY589906 VDU589905:VDU589906 VNQ589905:VNQ589906 VXM589905:VXM589906 WHI589905:WHI589906 WRE589905:WRE589906 ES655441:ES655442 OO655441:OO655442 YK655441:YK655442 AIG655441:AIG655442 ASC655441:ASC655442 BBY655441:BBY655442 BLU655441:BLU655442 BVQ655441:BVQ655442 CFM655441:CFM655442 CPI655441:CPI655442 CZE655441:CZE655442 DJA655441:DJA655442 DSW655441:DSW655442 ECS655441:ECS655442 EMO655441:EMO655442 EWK655441:EWK655442 FGG655441:FGG655442 FQC655441:FQC655442 FZY655441:FZY655442 GJU655441:GJU655442 GTQ655441:GTQ655442 HDM655441:HDM655442 HNI655441:HNI655442 HXE655441:HXE655442 IHA655441:IHA655442 IQW655441:IQW655442 JAS655441:JAS655442 JKO655441:JKO655442 JUK655441:JUK655442 KEG655441:KEG655442 KOC655441:KOC655442 KXY655441:KXY655442 LHU655441:LHU655442 LRQ655441:LRQ655442 MBM655441:MBM655442 MLI655441:MLI655442 MVE655441:MVE655442 NFA655441:NFA655442 NOW655441:NOW655442 NYS655441:NYS655442 OIO655441:OIO655442 OSK655441:OSK655442 PCG655441:PCG655442 PMC655441:PMC655442 PVY655441:PVY655442 QFU655441:QFU655442 QPQ655441:QPQ655442 QZM655441:QZM655442 RJI655441:RJI655442 RTE655441:RTE655442 SDA655441:SDA655442 SMW655441:SMW655442 SWS655441:SWS655442 TGO655441:TGO655442 TQK655441:TQK655442 UAG655441:UAG655442 UKC655441:UKC655442 UTY655441:UTY655442 VDU655441:VDU655442 VNQ655441:VNQ655442 VXM655441:VXM655442 WHI655441:WHI655442 WRE655441:WRE655442 ES720977:ES720978 OO720977:OO720978 YK720977:YK720978 AIG720977:AIG720978 ASC720977:ASC720978 BBY720977:BBY720978 BLU720977:BLU720978 BVQ720977:BVQ720978 CFM720977:CFM720978 CPI720977:CPI720978 CZE720977:CZE720978 DJA720977:DJA720978 DSW720977:DSW720978 ECS720977:ECS720978 EMO720977:EMO720978 EWK720977:EWK720978 FGG720977:FGG720978 FQC720977:FQC720978 FZY720977:FZY720978 GJU720977:GJU720978 GTQ720977:GTQ720978 HDM720977:HDM720978 HNI720977:HNI720978 HXE720977:HXE720978 IHA720977:IHA720978 IQW720977:IQW720978 JAS720977:JAS720978 JKO720977:JKO720978 JUK720977:JUK720978 KEG720977:KEG720978 KOC720977:KOC720978 KXY720977:KXY720978 LHU720977:LHU720978 LRQ720977:LRQ720978 MBM720977:MBM720978 MLI720977:MLI720978 MVE720977:MVE720978 NFA720977:NFA720978 NOW720977:NOW720978 NYS720977:NYS720978 OIO720977:OIO720978 OSK720977:OSK720978 PCG720977:PCG720978 PMC720977:PMC720978 PVY720977:PVY720978 QFU720977:QFU720978 QPQ720977:QPQ720978 QZM720977:QZM720978 RJI720977:RJI720978 RTE720977:RTE720978 SDA720977:SDA720978 SMW720977:SMW720978 SWS720977:SWS720978 TGO720977:TGO720978 TQK720977:TQK720978 UAG720977:UAG720978 UKC720977:UKC720978 UTY720977:UTY720978 VDU720977:VDU720978 VNQ720977:VNQ720978 VXM720977:VXM720978 WHI720977:WHI720978 WRE720977:WRE720978 ES786513:ES786514 OO786513:OO786514 YK786513:YK786514 AIG786513:AIG786514 ASC786513:ASC786514 BBY786513:BBY786514 BLU786513:BLU786514 BVQ786513:BVQ786514 CFM786513:CFM786514 CPI786513:CPI786514 CZE786513:CZE786514 DJA786513:DJA786514 DSW786513:DSW786514 ECS786513:ECS786514 EMO786513:EMO786514 EWK786513:EWK786514 FGG786513:FGG786514 FQC786513:FQC786514 FZY786513:FZY786514 GJU786513:GJU786514 GTQ786513:GTQ786514 HDM786513:HDM786514 HNI786513:HNI786514 HXE786513:HXE786514 IHA786513:IHA786514 IQW786513:IQW786514 JAS786513:JAS786514 JKO786513:JKO786514 JUK786513:JUK786514 KEG786513:KEG786514 KOC786513:KOC786514 KXY786513:KXY786514 LHU786513:LHU786514 LRQ786513:LRQ786514 MBM786513:MBM786514 MLI786513:MLI786514 MVE786513:MVE786514 NFA786513:NFA786514 NOW786513:NOW786514 NYS786513:NYS786514 OIO786513:OIO786514 OSK786513:OSK786514 PCG786513:PCG786514 PMC786513:PMC786514 PVY786513:PVY786514 QFU786513:QFU786514 QPQ786513:QPQ786514 QZM786513:QZM786514 RJI786513:RJI786514 RTE786513:RTE786514 SDA786513:SDA786514 SMW786513:SMW786514 SWS786513:SWS786514 TGO786513:TGO786514 TQK786513:TQK786514 UAG786513:UAG786514 UKC786513:UKC786514 UTY786513:UTY786514 VDU786513:VDU786514 VNQ786513:VNQ786514 VXM786513:VXM786514 WHI786513:WHI786514 WRE786513:WRE786514 ES852049:ES852050 OO852049:OO852050 YK852049:YK852050 AIG852049:AIG852050 ASC852049:ASC852050 BBY852049:BBY852050 BLU852049:BLU852050 BVQ852049:BVQ852050 CFM852049:CFM852050 CPI852049:CPI852050 CZE852049:CZE852050 DJA852049:DJA852050 DSW852049:DSW852050 ECS852049:ECS852050 EMO852049:EMO852050 EWK852049:EWK852050 FGG852049:FGG852050 FQC852049:FQC852050 FZY852049:FZY852050 GJU852049:GJU852050 GTQ852049:GTQ852050 HDM852049:HDM852050 HNI852049:HNI852050 HXE852049:HXE852050 IHA852049:IHA852050 IQW852049:IQW852050 JAS852049:JAS852050 JKO852049:JKO852050 JUK852049:JUK852050 KEG852049:KEG852050 KOC852049:KOC852050 KXY852049:KXY852050 LHU852049:LHU852050 LRQ852049:LRQ852050 MBM852049:MBM852050 MLI852049:MLI852050 MVE852049:MVE852050 NFA852049:NFA852050 NOW852049:NOW852050 NYS852049:NYS852050 OIO852049:OIO852050 OSK852049:OSK852050 PCG852049:PCG852050 PMC852049:PMC852050 PVY852049:PVY852050 QFU852049:QFU852050 QPQ852049:QPQ852050 QZM852049:QZM852050 RJI852049:RJI852050 RTE852049:RTE852050 SDA852049:SDA852050 SMW852049:SMW852050 SWS852049:SWS852050 TGO852049:TGO852050 TQK852049:TQK852050 UAG852049:UAG852050 UKC852049:UKC852050 UTY852049:UTY852050 VDU852049:VDU852050 VNQ852049:VNQ852050 VXM852049:VXM852050 WHI852049:WHI852050 WRE852049:WRE852050 ES917585:ES917586 OO917585:OO917586 YK917585:YK917586 AIG917585:AIG917586 ASC917585:ASC917586 BBY917585:BBY917586 BLU917585:BLU917586 BVQ917585:BVQ917586 CFM917585:CFM917586 CPI917585:CPI917586 CZE917585:CZE917586 DJA917585:DJA917586 DSW917585:DSW917586 ECS917585:ECS917586 EMO917585:EMO917586 EWK917585:EWK917586 FGG917585:FGG917586 FQC917585:FQC917586 FZY917585:FZY917586 GJU917585:GJU917586 GTQ917585:GTQ917586 HDM917585:HDM917586 HNI917585:HNI917586 HXE917585:HXE917586 IHA917585:IHA917586 IQW917585:IQW917586 JAS917585:JAS917586 JKO917585:JKO917586 JUK917585:JUK917586 KEG917585:KEG917586 KOC917585:KOC917586 KXY917585:KXY917586 LHU917585:LHU917586 LRQ917585:LRQ917586 MBM917585:MBM917586 MLI917585:MLI917586 MVE917585:MVE917586 NFA917585:NFA917586 NOW917585:NOW917586 NYS917585:NYS917586 OIO917585:OIO917586 OSK917585:OSK917586 PCG917585:PCG917586 PMC917585:PMC917586 PVY917585:PVY917586 QFU917585:QFU917586 QPQ917585:QPQ917586 QZM917585:QZM917586 RJI917585:RJI917586 RTE917585:RTE917586 SDA917585:SDA917586 SMW917585:SMW917586 SWS917585:SWS917586 TGO917585:TGO917586 TQK917585:TQK917586 UAG917585:UAG917586 UKC917585:UKC917586 UTY917585:UTY917586 VDU917585:VDU917586 VNQ917585:VNQ917586 VXM917585:VXM917586 WHI917585:WHI917586 WRE917585:WRE917586 ES983121:ES983122 OO983121:OO983122 YK983121:YK983122 AIG983121:AIG983122 ASC983121:ASC983122 BBY983121:BBY983122 BLU983121:BLU983122 BVQ983121:BVQ983122 CFM983121:CFM983122 CPI983121:CPI983122 CZE983121:CZE983122 DJA983121:DJA983122 DSW983121:DSW983122 ECS983121:ECS983122 EMO983121:EMO983122 EWK983121:EWK983122 FGG983121:FGG983122 FQC983121:FQC983122 FZY983121:FZY983122 GJU983121:GJU983122 GTQ983121:GTQ983122 HDM983121:HDM983122 HNI983121:HNI983122 HXE983121:HXE983122 IHA983121:IHA983122 IQW983121:IQW983122 JAS983121:JAS983122 JKO983121:JKO983122 JUK983121:JUK983122 KEG983121:KEG983122 KOC983121:KOC983122 KXY983121:KXY983122 LHU983121:LHU983122 LRQ983121:LRQ983122 MBM983121:MBM983122 MLI983121:MLI983122 MVE983121:MVE983122 NFA983121:NFA983122 NOW983121:NOW983122 NYS983121:NYS983122 OIO983121:OIO983122 OSK983121:OSK983122 PCG983121:PCG983122 PMC983121:PMC983122 PVY983121:PVY983122 QFU983121:QFU983122 QPQ983121:QPQ983122 QZM983121:QZM983122 RJI983121:RJI983122 RTE983121:RTE983122 SDA983121:SDA983122 SMW983121:SMW983122 SWS983121:SWS983122 TGO983121:TGO983122 TQK983121:TQK983122 UAG983121:UAG983122 UKC983121:UKC983122 UTY983121:UTY983122 VDU983121:VDU983122 VNQ983121:VNQ983122 VXM983121:VXM983122 WHI983121:WHI983122 WRE983121:WRE983122 EQ65617:EQ65618 OM65617:OM65618 YI65617:YI65618 AIE65617:AIE65618 ASA65617:ASA65618 BBW65617:BBW65618 BLS65617:BLS65618 BVO65617:BVO65618 CFK65617:CFK65618 CPG65617:CPG65618 CZC65617:CZC65618 DIY65617:DIY65618 DSU65617:DSU65618 ECQ65617:ECQ65618 EMM65617:EMM65618 EWI65617:EWI65618 FGE65617:FGE65618 FQA65617:FQA65618 FZW65617:FZW65618 GJS65617:GJS65618 GTO65617:GTO65618 HDK65617:HDK65618 HNG65617:HNG65618 HXC65617:HXC65618 IGY65617:IGY65618 IQU65617:IQU65618 JAQ65617:JAQ65618 JKM65617:JKM65618 JUI65617:JUI65618 KEE65617:KEE65618 KOA65617:KOA65618 KXW65617:KXW65618 LHS65617:LHS65618 LRO65617:LRO65618 MBK65617:MBK65618 MLG65617:MLG65618 MVC65617:MVC65618 NEY65617:NEY65618 NOU65617:NOU65618 NYQ65617:NYQ65618 OIM65617:OIM65618 OSI65617:OSI65618 PCE65617:PCE65618 PMA65617:PMA65618 PVW65617:PVW65618 QFS65617:QFS65618 QPO65617:QPO65618 QZK65617:QZK65618 RJG65617:RJG65618 RTC65617:RTC65618 SCY65617:SCY65618 SMU65617:SMU65618 SWQ65617:SWQ65618 TGM65617:TGM65618 TQI65617:TQI65618 UAE65617:UAE65618 UKA65617:UKA65618 UTW65617:UTW65618 VDS65617:VDS65618 VNO65617:VNO65618 VXK65617:VXK65618 WHG65617:WHG65618 WRC65617:WRC65618 EQ131153:EQ131154 OM131153:OM131154 YI131153:YI131154 AIE131153:AIE131154 ASA131153:ASA131154 BBW131153:BBW131154 BLS131153:BLS131154 BVO131153:BVO131154 CFK131153:CFK131154 CPG131153:CPG131154 CZC131153:CZC131154 DIY131153:DIY131154 DSU131153:DSU131154 ECQ131153:ECQ131154 EMM131153:EMM131154 EWI131153:EWI131154 FGE131153:FGE131154 FQA131153:FQA131154 FZW131153:FZW131154 GJS131153:GJS131154 GTO131153:GTO131154 HDK131153:HDK131154 HNG131153:HNG131154 HXC131153:HXC131154 IGY131153:IGY131154 IQU131153:IQU131154 JAQ131153:JAQ131154 JKM131153:JKM131154 JUI131153:JUI131154 KEE131153:KEE131154 KOA131153:KOA131154 KXW131153:KXW131154 LHS131153:LHS131154 LRO131153:LRO131154 MBK131153:MBK131154 MLG131153:MLG131154 MVC131153:MVC131154 NEY131153:NEY131154 NOU131153:NOU131154 NYQ131153:NYQ131154 OIM131153:OIM131154 OSI131153:OSI131154 PCE131153:PCE131154 PMA131153:PMA131154 PVW131153:PVW131154 QFS131153:QFS131154 QPO131153:QPO131154 QZK131153:QZK131154 RJG131153:RJG131154 RTC131153:RTC131154 SCY131153:SCY131154 SMU131153:SMU131154 SWQ131153:SWQ131154 TGM131153:TGM131154 TQI131153:TQI131154 UAE131153:UAE131154 UKA131153:UKA131154 UTW131153:UTW131154 VDS131153:VDS131154 VNO131153:VNO131154 VXK131153:VXK131154 WHG131153:WHG131154 WRC131153:WRC131154 EQ196689:EQ196690 OM196689:OM196690 YI196689:YI196690 AIE196689:AIE196690 ASA196689:ASA196690 BBW196689:BBW196690 BLS196689:BLS196690 BVO196689:BVO196690 CFK196689:CFK196690 CPG196689:CPG196690 CZC196689:CZC196690 DIY196689:DIY196690 DSU196689:DSU196690 ECQ196689:ECQ196690 EMM196689:EMM196690 EWI196689:EWI196690 FGE196689:FGE196690 FQA196689:FQA196690 FZW196689:FZW196690 GJS196689:GJS196690 GTO196689:GTO196690 HDK196689:HDK196690 HNG196689:HNG196690 HXC196689:HXC196690 IGY196689:IGY196690 IQU196689:IQU196690 JAQ196689:JAQ196690 JKM196689:JKM196690 JUI196689:JUI196690 KEE196689:KEE196690 KOA196689:KOA196690 KXW196689:KXW196690 LHS196689:LHS196690 LRO196689:LRO196690 MBK196689:MBK196690 MLG196689:MLG196690 MVC196689:MVC196690 NEY196689:NEY196690 NOU196689:NOU196690 NYQ196689:NYQ196690 OIM196689:OIM196690 OSI196689:OSI196690 PCE196689:PCE196690 PMA196689:PMA196690 PVW196689:PVW196690 QFS196689:QFS196690 QPO196689:QPO196690 QZK196689:QZK196690 RJG196689:RJG196690 RTC196689:RTC196690 SCY196689:SCY196690 SMU196689:SMU196690 SWQ196689:SWQ196690 TGM196689:TGM196690 TQI196689:TQI196690 UAE196689:UAE196690 UKA196689:UKA196690 UTW196689:UTW196690 VDS196689:VDS196690 VNO196689:VNO196690 VXK196689:VXK196690 WHG196689:WHG196690 WRC196689:WRC196690 EQ262225:EQ262226 OM262225:OM262226 YI262225:YI262226 AIE262225:AIE262226 ASA262225:ASA262226 BBW262225:BBW262226 BLS262225:BLS262226 BVO262225:BVO262226 CFK262225:CFK262226 CPG262225:CPG262226 CZC262225:CZC262226 DIY262225:DIY262226 DSU262225:DSU262226 ECQ262225:ECQ262226 EMM262225:EMM262226 EWI262225:EWI262226 FGE262225:FGE262226 FQA262225:FQA262226 FZW262225:FZW262226 GJS262225:GJS262226 GTO262225:GTO262226 HDK262225:HDK262226 HNG262225:HNG262226 HXC262225:HXC262226 IGY262225:IGY262226 IQU262225:IQU262226 JAQ262225:JAQ262226 JKM262225:JKM262226 JUI262225:JUI262226 KEE262225:KEE262226 KOA262225:KOA262226 KXW262225:KXW262226 LHS262225:LHS262226 LRO262225:LRO262226 MBK262225:MBK262226 MLG262225:MLG262226 MVC262225:MVC262226 NEY262225:NEY262226 NOU262225:NOU262226 NYQ262225:NYQ262226 OIM262225:OIM262226 OSI262225:OSI262226 PCE262225:PCE262226 PMA262225:PMA262226 PVW262225:PVW262226 QFS262225:QFS262226 QPO262225:QPO262226 QZK262225:QZK262226 RJG262225:RJG262226 RTC262225:RTC262226 SCY262225:SCY262226 SMU262225:SMU262226 SWQ262225:SWQ262226 TGM262225:TGM262226 TQI262225:TQI262226 UAE262225:UAE262226 UKA262225:UKA262226 UTW262225:UTW262226 VDS262225:VDS262226 VNO262225:VNO262226 VXK262225:VXK262226 WHG262225:WHG262226 WRC262225:WRC262226 EQ327761:EQ327762 OM327761:OM327762 YI327761:YI327762 AIE327761:AIE327762 ASA327761:ASA327762 BBW327761:BBW327762 BLS327761:BLS327762 BVO327761:BVO327762 CFK327761:CFK327762 CPG327761:CPG327762 CZC327761:CZC327762 DIY327761:DIY327762 DSU327761:DSU327762 ECQ327761:ECQ327762 EMM327761:EMM327762 EWI327761:EWI327762 FGE327761:FGE327762 FQA327761:FQA327762 FZW327761:FZW327762 GJS327761:GJS327762 GTO327761:GTO327762 HDK327761:HDK327762 HNG327761:HNG327762 HXC327761:HXC327762 IGY327761:IGY327762 IQU327761:IQU327762 JAQ327761:JAQ327762 JKM327761:JKM327762 JUI327761:JUI327762 KEE327761:KEE327762 KOA327761:KOA327762 KXW327761:KXW327762 LHS327761:LHS327762 LRO327761:LRO327762 MBK327761:MBK327762 MLG327761:MLG327762 MVC327761:MVC327762 NEY327761:NEY327762 NOU327761:NOU327762 NYQ327761:NYQ327762 OIM327761:OIM327762 OSI327761:OSI327762 PCE327761:PCE327762 PMA327761:PMA327762 PVW327761:PVW327762 QFS327761:QFS327762 QPO327761:QPO327762 QZK327761:QZK327762 RJG327761:RJG327762 RTC327761:RTC327762 SCY327761:SCY327762 SMU327761:SMU327762 SWQ327761:SWQ327762 TGM327761:TGM327762 TQI327761:TQI327762 UAE327761:UAE327762 UKA327761:UKA327762 UTW327761:UTW327762 VDS327761:VDS327762 VNO327761:VNO327762 VXK327761:VXK327762 WHG327761:WHG327762 WRC327761:WRC327762 EQ393297:EQ393298 OM393297:OM393298 YI393297:YI393298 AIE393297:AIE393298 ASA393297:ASA393298 BBW393297:BBW393298 BLS393297:BLS393298 BVO393297:BVO393298 CFK393297:CFK393298 CPG393297:CPG393298 CZC393297:CZC393298 DIY393297:DIY393298 DSU393297:DSU393298 ECQ393297:ECQ393298 EMM393297:EMM393298 EWI393297:EWI393298 FGE393297:FGE393298 FQA393297:FQA393298 FZW393297:FZW393298 GJS393297:GJS393298 GTO393297:GTO393298 HDK393297:HDK393298 HNG393297:HNG393298 HXC393297:HXC393298 IGY393297:IGY393298 IQU393297:IQU393298 JAQ393297:JAQ393298 JKM393297:JKM393298 JUI393297:JUI393298 KEE393297:KEE393298 KOA393297:KOA393298 KXW393297:KXW393298 LHS393297:LHS393298 LRO393297:LRO393298 MBK393297:MBK393298 MLG393297:MLG393298 MVC393297:MVC393298 NEY393297:NEY393298 NOU393297:NOU393298 NYQ393297:NYQ393298 OIM393297:OIM393298 OSI393297:OSI393298 PCE393297:PCE393298 PMA393297:PMA393298 PVW393297:PVW393298 QFS393297:QFS393298 QPO393297:QPO393298 QZK393297:QZK393298 RJG393297:RJG393298 RTC393297:RTC393298 SCY393297:SCY393298 SMU393297:SMU393298 SWQ393297:SWQ393298 TGM393297:TGM393298 TQI393297:TQI393298 UAE393297:UAE393298 UKA393297:UKA393298 UTW393297:UTW393298 VDS393297:VDS393298 VNO393297:VNO393298 VXK393297:VXK393298 WHG393297:WHG393298 WRC393297:WRC393298 EQ458833:EQ458834 OM458833:OM458834 YI458833:YI458834 AIE458833:AIE458834 ASA458833:ASA458834 BBW458833:BBW458834 BLS458833:BLS458834 BVO458833:BVO458834 CFK458833:CFK458834 CPG458833:CPG458834 CZC458833:CZC458834 DIY458833:DIY458834 DSU458833:DSU458834 ECQ458833:ECQ458834 EMM458833:EMM458834 EWI458833:EWI458834 FGE458833:FGE458834 FQA458833:FQA458834 FZW458833:FZW458834 GJS458833:GJS458834 GTO458833:GTO458834 HDK458833:HDK458834 HNG458833:HNG458834 HXC458833:HXC458834 IGY458833:IGY458834 IQU458833:IQU458834 JAQ458833:JAQ458834 JKM458833:JKM458834 JUI458833:JUI458834 KEE458833:KEE458834 KOA458833:KOA458834 KXW458833:KXW458834 LHS458833:LHS458834 LRO458833:LRO458834 MBK458833:MBK458834 MLG458833:MLG458834 MVC458833:MVC458834 NEY458833:NEY458834 NOU458833:NOU458834 NYQ458833:NYQ458834 OIM458833:OIM458834 OSI458833:OSI458834 PCE458833:PCE458834 PMA458833:PMA458834 PVW458833:PVW458834 QFS458833:QFS458834 QPO458833:QPO458834 QZK458833:QZK458834 RJG458833:RJG458834 RTC458833:RTC458834 SCY458833:SCY458834 SMU458833:SMU458834 SWQ458833:SWQ458834 TGM458833:TGM458834 TQI458833:TQI458834 UAE458833:UAE458834 UKA458833:UKA458834 UTW458833:UTW458834 VDS458833:VDS458834 VNO458833:VNO458834 VXK458833:VXK458834 WHG458833:WHG458834 WRC458833:WRC458834 EQ524369:EQ524370 OM524369:OM524370 YI524369:YI524370 AIE524369:AIE524370 ASA524369:ASA524370 BBW524369:BBW524370 BLS524369:BLS524370 BVO524369:BVO524370 CFK524369:CFK524370 CPG524369:CPG524370 CZC524369:CZC524370 DIY524369:DIY524370 DSU524369:DSU524370 ECQ524369:ECQ524370 EMM524369:EMM524370 EWI524369:EWI524370 FGE524369:FGE524370 FQA524369:FQA524370 FZW524369:FZW524370 GJS524369:GJS524370 GTO524369:GTO524370 HDK524369:HDK524370 HNG524369:HNG524370 HXC524369:HXC524370 IGY524369:IGY524370 IQU524369:IQU524370 JAQ524369:JAQ524370 JKM524369:JKM524370 JUI524369:JUI524370 KEE524369:KEE524370 KOA524369:KOA524370 KXW524369:KXW524370 LHS524369:LHS524370 LRO524369:LRO524370 MBK524369:MBK524370 MLG524369:MLG524370 MVC524369:MVC524370 NEY524369:NEY524370 NOU524369:NOU524370 NYQ524369:NYQ524370 OIM524369:OIM524370 OSI524369:OSI524370 PCE524369:PCE524370 PMA524369:PMA524370 PVW524369:PVW524370 QFS524369:QFS524370 QPO524369:QPO524370 QZK524369:QZK524370 RJG524369:RJG524370 RTC524369:RTC524370 SCY524369:SCY524370 SMU524369:SMU524370 SWQ524369:SWQ524370 TGM524369:TGM524370 TQI524369:TQI524370 UAE524369:UAE524370 UKA524369:UKA524370 UTW524369:UTW524370 VDS524369:VDS524370 VNO524369:VNO524370 VXK524369:VXK524370 WHG524369:WHG524370 WRC524369:WRC524370 EQ589905:EQ589906 OM589905:OM589906 YI589905:YI589906 AIE589905:AIE589906 ASA589905:ASA589906 BBW589905:BBW589906 BLS589905:BLS589906 BVO589905:BVO589906 CFK589905:CFK589906 CPG589905:CPG589906 CZC589905:CZC589906 DIY589905:DIY589906 DSU589905:DSU589906 ECQ589905:ECQ589906 EMM589905:EMM589906 EWI589905:EWI589906 FGE589905:FGE589906 FQA589905:FQA589906 FZW589905:FZW589906 GJS589905:GJS589906 GTO589905:GTO589906 HDK589905:HDK589906 HNG589905:HNG589906 HXC589905:HXC589906 IGY589905:IGY589906 IQU589905:IQU589906 JAQ589905:JAQ589906 JKM589905:JKM589906 JUI589905:JUI589906 KEE589905:KEE589906 KOA589905:KOA589906 KXW589905:KXW589906 LHS589905:LHS589906 LRO589905:LRO589906 MBK589905:MBK589906 MLG589905:MLG589906 MVC589905:MVC589906 NEY589905:NEY589906 NOU589905:NOU589906 NYQ589905:NYQ589906 OIM589905:OIM589906 OSI589905:OSI589906 PCE589905:PCE589906 PMA589905:PMA589906 PVW589905:PVW589906 QFS589905:QFS589906 QPO589905:QPO589906 QZK589905:QZK589906 RJG589905:RJG589906 RTC589905:RTC589906 SCY589905:SCY589906 SMU589905:SMU589906 SWQ589905:SWQ589906 TGM589905:TGM589906 TQI589905:TQI589906 UAE589905:UAE589906 UKA589905:UKA589906 UTW589905:UTW589906 VDS589905:VDS589906 VNO589905:VNO589906 VXK589905:VXK589906 WHG589905:WHG589906 WRC589905:WRC589906 EQ655441:EQ655442 OM655441:OM655442 YI655441:YI655442 AIE655441:AIE655442 ASA655441:ASA655442 BBW655441:BBW655442 BLS655441:BLS655442 BVO655441:BVO655442 CFK655441:CFK655442 CPG655441:CPG655442 CZC655441:CZC655442 DIY655441:DIY655442 DSU655441:DSU655442 ECQ655441:ECQ655442 EMM655441:EMM655442 EWI655441:EWI655442 FGE655441:FGE655442 FQA655441:FQA655442 FZW655441:FZW655442 GJS655441:GJS655442 GTO655441:GTO655442 HDK655441:HDK655442 HNG655441:HNG655442 HXC655441:HXC655442 IGY655441:IGY655442 IQU655441:IQU655442 JAQ655441:JAQ655442 JKM655441:JKM655442 JUI655441:JUI655442 KEE655441:KEE655442 KOA655441:KOA655442 KXW655441:KXW655442 LHS655441:LHS655442 LRO655441:LRO655442 MBK655441:MBK655442 MLG655441:MLG655442 MVC655441:MVC655442 NEY655441:NEY655442 NOU655441:NOU655442 NYQ655441:NYQ655442 OIM655441:OIM655442 OSI655441:OSI655442 PCE655441:PCE655442 PMA655441:PMA655442 PVW655441:PVW655442 QFS655441:QFS655442 QPO655441:QPO655442 QZK655441:QZK655442 RJG655441:RJG655442 RTC655441:RTC655442 SCY655441:SCY655442 SMU655441:SMU655442 SWQ655441:SWQ655442 TGM655441:TGM655442 TQI655441:TQI655442 UAE655441:UAE655442 UKA655441:UKA655442 UTW655441:UTW655442 VDS655441:VDS655442 VNO655441:VNO655442 VXK655441:VXK655442 WHG655441:WHG655442 WRC655441:WRC655442 EQ720977:EQ720978 OM720977:OM720978 YI720977:YI720978 AIE720977:AIE720978 ASA720977:ASA720978 BBW720977:BBW720978 BLS720977:BLS720978 BVO720977:BVO720978 CFK720977:CFK720978 CPG720977:CPG720978 CZC720977:CZC720978 DIY720977:DIY720978 DSU720977:DSU720978 ECQ720977:ECQ720978 EMM720977:EMM720978 EWI720977:EWI720978 FGE720977:FGE720978 FQA720977:FQA720978 FZW720977:FZW720978 GJS720977:GJS720978 GTO720977:GTO720978 HDK720977:HDK720978 HNG720977:HNG720978 HXC720977:HXC720978 IGY720977:IGY720978 IQU720977:IQU720978 JAQ720977:JAQ720978 JKM720977:JKM720978 JUI720977:JUI720978 KEE720977:KEE720978 KOA720977:KOA720978 KXW720977:KXW720978 LHS720977:LHS720978 LRO720977:LRO720978 MBK720977:MBK720978 MLG720977:MLG720978 MVC720977:MVC720978 NEY720977:NEY720978 NOU720977:NOU720978 NYQ720977:NYQ720978 OIM720977:OIM720978 OSI720977:OSI720978 PCE720977:PCE720978 PMA720977:PMA720978 PVW720977:PVW720978 QFS720977:QFS720978 QPO720977:QPO720978 QZK720977:QZK720978 RJG720977:RJG720978 RTC720977:RTC720978 SCY720977:SCY720978 SMU720977:SMU720978 SWQ720977:SWQ720978 TGM720977:TGM720978 TQI720977:TQI720978 UAE720977:UAE720978 UKA720977:UKA720978 UTW720977:UTW720978 VDS720977:VDS720978 VNO720977:VNO720978 VXK720977:VXK720978 WHG720977:WHG720978 WRC720977:WRC720978 EQ786513:EQ786514 OM786513:OM786514 YI786513:YI786514 AIE786513:AIE786514 ASA786513:ASA786514 BBW786513:BBW786514 BLS786513:BLS786514 BVO786513:BVO786514 CFK786513:CFK786514 CPG786513:CPG786514 CZC786513:CZC786514 DIY786513:DIY786514 DSU786513:DSU786514 ECQ786513:ECQ786514 EMM786513:EMM786514 EWI786513:EWI786514 FGE786513:FGE786514 FQA786513:FQA786514 FZW786513:FZW786514 GJS786513:GJS786514 GTO786513:GTO786514 HDK786513:HDK786514 HNG786513:HNG786514 HXC786513:HXC786514 IGY786513:IGY786514 IQU786513:IQU786514 JAQ786513:JAQ786514 JKM786513:JKM786514 JUI786513:JUI786514 KEE786513:KEE786514 KOA786513:KOA786514 KXW786513:KXW786514 LHS786513:LHS786514 LRO786513:LRO786514 MBK786513:MBK786514 MLG786513:MLG786514 MVC786513:MVC786514 NEY786513:NEY786514 NOU786513:NOU786514 NYQ786513:NYQ786514 OIM786513:OIM786514 OSI786513:OSI786514 PCE786513:PCE786514 PMA786513:PMA786514 PVW786513:PVW786514 QFS786513:QFS786514 QPO786513:QPO786514 QZK786513:QZK786514 RJG786513:RJG786514 RTC786513:RTC786514 SCY786513:SCY786514 SMU786513:SMU786514 SWQ786513:SWQ786514 TGM786513:TGM786514 TQI786513:TQI786514 UAE786513:UAE786514 UKA786513:UKA786514 UTW786513:UTW786514 VDS786513:VDS786514 VNO786513:VNO786514 VXK786513:VXK786514 WHG786513:WHG786514 WRC786513:WRC786514 EQ852049:EQ852050 OM852049:OM852050 YI852049:YI852050 AIE852049:AIE852050 ASA852049:ASA852050 BBW852049:BBW852050 BLS852049:BLS852050 BVO852049:BVO852050 CFK852049:CFK852050 CPG852049:CPG852050 CZC852049:CZC852050 DIY852049:DIY852050 DSU852049:DSU852050 ECQ852049:ECQ852050 EMM852049:EMM852050 EWI852049:EWI852050 FGE852049:FGE852050 FQA852049:FQA852050 FZW852049:FZW852050 GJS852049:GJS852050 GTO852049:GTO852050 HDK852049:HDK852050 HNG852049:HNG852050 HXC852049:HXC852050 IGY852049:IGY852050 IQU852049:IQU852050 JAQ852049:JAQ852050 JKM852049:JKM852050 JUI852049:JUI852050 KEE852049:KEE852050 KOA852049:KOA852050 KXW852049:KXW852050 LHS852049:LHS852050 LRO852049:LRO852050 MBK852049:MBK852050 MLG852049:MLG852050 MVC852049:MVC852050 NEY852049:NEY852050 NOU852049:NOU852050 NYQ852049:NYQ852050 OIM852049:OIM852050 OSI852049:OSI852050 PCE852049:PCE852050 PMA852049:PMA852050 PVW852049:PVW852050 QFS852049:QFS852050 QPO852049:QPO852050 QZK852049:QZK852050 RJG852049:RJG852050 RTC852049:RTC852050 SCY852049:SCY852050 SMU852049:SMU852050 SWQ852049:SWQ852050 TGM852049:TGM852050 TQI852049:TQI852050 UAE852049:UAE852050 UKA852049:UKA852050 UTW852049:UTW852050 VDS852049:VDS852050 VNO852049:VNO852050 VXK852049:VXK852050 WHG852049:WHG852050 WRC852049:WRC852050 EQ917585:EQ917586 OM917585:OM917586 YI917585:YI917586 AIE917585:AIE917586 ASA917585:ASA917586 BBW917585:BBW917586 BLS917585:BLS917586 BVO917585:BVO917586 CFK917585:CFK917586 CPG917585:CPG917586 CZC917585:CZC917586 DIY917585:DIY917586 DSU917585:DSU917586 ECQ917585:ECQ917586 EMM917585:EMM917586 EWI917585:EWI917586 FGE917585:FGE917586 FQA917585:FQA917586 FZW917585:FZW917586 GJS917585:GJS917586 GTO917585:GTO917586 HDK917585:HDK917586 HNG917585:HNG917586 HXC917585:HXC917586 IGY917585:IGY917586 IQU917585:IQU917586 JAQ917585:JAQ917586 JKM917585:JKM917586 JUI917585:JUI917586 KEE917585:KEE917586 KOA917585:KOA917586 KXW917585:KXW917586 LHS917585:LHS917586 LRO917585:LRO917586 MBK917585:MBK917586 MLG917585:MLG917586 MVC917585:MVC917586 NEY917585:NEY917586 NOU917585:NOU917586 NYQ917585:NYQ917586 OIM917585:OIM917586 OSI917585:OSI917586 PCE917585:PCE917586 PMA917585:PMA917586 PVW917585:PVW917586 QFS917585:QFS917586 QPO917585:QPO917586 QZK917585:QZK917586 RJG917585:RJG917586 RTC917585:RTC917586 SCY917585:SCY917586 SMU917585:SMU917586 SWQ917585:SWQ917586 TGM917585:TGM917586 TQI917585:TQI917586 UAE917585:UAE917586 UKA917585:UKA917586 UTW917585:UTW917586 VDS917585:VDS917586 VNO917585:VNO917586 VXK917585:VXK917586 WHG917585:WHG917586 WRC917585:WRC917586 EQ983121:EQ983122 OM983121:OM983122 YI983121:YI983122 AIE983121:AIE983122 ASA983121:ASA983122 BBW983121:BBW983122 BLS983121:BLS983122 BVO983121:BVO983122 CFK983121:CFK983122 CPG983121:CPG983122 CZC983121:CZC983122 DIY983121:DIY983122 DSU983121:DSU983122 ECQ983121:ECQ983122 EMM983121:EMM983122 EWI983121:EWI983122 FGE983121:FGE983122 FQA983121:FQA983122 FZW983121:FZW983122 GJS983121:GJS983122 GTO983121:GTO983122 HDK983121:HDK983122 HNG983121:HNG983122 HXC983121:HXC983122 IGY983121:IGY983122 IQU983121:IQU983122 JAQ983121:JAQ983122 JKM983121:JKM983122 JUI983121:JUI983122 KEE983121:KEE983122 KOA983121:KOA983122 KXW983121:KXW983122 LHS983121:LHS983122 LRO983121:LRO983122 MBK983121:MBK983122 MLG983121:MLG983122 MVC983121:MVC983122 NEY983121:NEY983122 NOU983121:NOU983122 NYQ983121:NYQ983122 OIM983121:OIM983122 OSI983121:OSI983122 PCE983121:PCE983122 PMA983121:PMA983122 PVW983121:PVW983122 QFS983121:QFS983122 QPO983121:QPO983122 QZK983121:QZK983122 RJG983121:RJG983122 RTC983121:RTC983122 SCY983121:SCY983122 SMU983121:SMU983122 SWQ983121:SWQ983122 TGM983121:TGM983122 TQI983121:TQI983122 UAE983121:UAE983122 UKA983121:UKA983122 UTW983121:UTW983122 VDS983121:VDS983122 VNO983121:VNO983122 VXK983121:VXK983122 WHG983121:WHG983122 WRC983121:WRC983122 EO65617:EO65618 OK65617:OK65618 YG65617:YG65618 AIC65617:AIC65618 ARY65617:ARY65618 BBU65617:BBU65618 BLQ65617:BLQ65618 BVM65617:BVM65618 CFI65617:CFI65618 CPE65617:CPE65618 CZA65617:CZA65618 DIW65617:DIW65618 DSS65617:DSS65618 ECO65617:ECO65618 EMK65617:EMK65618 EWG65617:EWG65618 FGC65617:FGC65618 FPY65617:FPY65618 FZU65617:FZU65618 GJQ65617:GJQ65618 GTM65617:GTM65618 HDI65617:HDI65618 HNE65617:HNE65618 HXA65617:HXA65618 IGW65617:IGW65618 IQS65617:IQS65618 JAO65617:JAO65618 JKK65617:JKK65618 JUG65617:JUG65618 KEC65617:KEC65618 KNY65617:KNY65618 KXU65617:KXU65618 LHQ65617:LHQ65618 LRM65617:LRM65618 MBI65617:MBI65618 MLE65617:MLE65618 MVA65617:MVA65618 NEW65617:NEW65618 NOS65617:NOS65618 NYO65617:NYO65618 OIK65617:OIK65618 OSG65617:OSG65618 PCC65617:PCC65618 PLY65617:PLY65618 PVU65617:PVU65618 QFQ65617:QFQ65618 QPM65617:QPM65618 QZI65617:QZI65618 RJE65617:RJE65618 RTA65617:RTA65618 SCW65617:SCW65618 SMS65617:SMS65618 SWO65617:SWO65618 TGK65617:TGK65618 TQG65617:TQG65618 UAC65617:UAC65618 UJY65617:UJY65618 UTU65617:UTU65618 VDQ65617:VDQ65618 VNM65617:VNM65618 VXI65617:VXI65618 WHE65617:WHE65618 WRA65617:WRA65618 EO131153:EO131154 OK131153:OK131154 YG131153:YG131154 AIC131153:AIC131154 ARY131153:ARY131154 BBU131153:BBU131154 BLQ131153:BLQ131154 BVM131153:BVM131154 CFI131153:CFI131154 CPE131153:CPE131154 CZA131153:CZA131154 DIW131153:DIW131154 DSS131153:DSS131154 ECO131153:ECO131154 EMK131153:EMK131154 EWG131153:EWG131154 FGC131153:FGC131154 FPY131153:FPY131154 FZU131153:FZU131154 GJQ131153:GJQ131154 GTM131153:GTM131154 HDI131153:HDI131154 HNE131153:HNE131154 HXA131153:HXA131154 IGW131153:IGW131154 IQS131153:IQS131154 JAO131153:JAO131154 JKK131153:JKK131154 JUG131153:JUG131154 KEC131153:KEC131154 KNY131153:KNY131154 KXU131153:KXU131154 LHQ131153:LHQ131154 LRM131153:LRM131154 MBI131153:MBI131154 MLE131153:MLE131154 MVA131153:MVA131154 NEW131153:NEW131154 NOS131153:NOS131154 NYO131153:NYO131154 OIK131153:OIK131154 OSG131153:OSG131154 PCC131153:PCC131154 PLY131153:PLY131154 PVU131153:PVU131154 QFQ131153:QFQ131154 QPM131153:QPM131154 QZI131153:QZI131154 RJE131153:RJE131154 RTA131153:RTA131154 SCW131153:SCW131154 SMS131153:SMS131154 SWO131153:SWO131154 TGK131153:TGK131154 TQG131153:TQG131154 UAC131153:UAC131154 UJY131153:UJY131154 UTU131153:UTU131154 VDQ131153:VDQ131154 VNM131153:VNM131154 VXI131153:VXI131154 WHE131153:WHE131154 WRA131153:WRA131154 EO196689:EO196690 OK196689:OK196690 YG196689:YG196690 AIC196689:AIC196690 ARY196689:ARY196690 BBU196689:BBU196690 BLQ196689:BLQ196690 BVM196689:BVM196690 CFI196689:CFI196690 CPE196689:CPE196690 CZA196689:CZA196690 DIW196689:DIW196690 DSS196689:DSS196690 ECO196689:ECO196690 EMK196689:EMK196690 EWG196689:EWG196690 FGC196689:FGC196690 FPY196689:FPY196690 FZU196689:FZU196690 GJQ196689:GJQ196690 GTM196689:GTM196690 HDI196689:HDI196690 HNE196689:HNE196690 HXA196689:HXA196690 IGW196689:IGW196690 IQS196689:IQS196690 JAO196689:JAO196690 JKK196689:JKK196690 JUG196689:JUG196690 KEC196689:KEC196690 KNY196689:KNY196690 KXU196689:KXU196690 LHQ196689:LHQ196690 LRM196689:LRM196690 MBI196689:MBI196690 MLE196689:MLE196690 MVA196689:MVA196690 NEW196689:NEW196690 NOS196689:NOS196690 NYO196689:NYO196690 OIK196689:OIK196690 OSG196689:OSG196690 PCC196689:PCC196690 PLY196689:PLY196690 PVU196689:PVU196690 QFQ196689:QFQ196690 QPM196689:QPM196690 QZI196689:QZI196690 RJE196689:RJE196690 RTA196689:RTA196690 SCW196689:SCW196690 SMS196689:SMS196690 SWO196689:SWO196690 TGK196689:TGK196690 TQG196689:TQG196690 UAC196689:UAC196690 UJY196689:UJY196690 UTU196689:UTU196690 VDQ196689:VDQ196690 VNM196689:VNM196690 VXI196689:VXI196690 WHE196689:WHE196690 WRA196689:WRA196690 EO262225:EO262226 OK262225:OK262226 YG262225:YG262226 AIC262225:AIC262226 ARY262225:ARY262226 BBU262225:BBU262226 BLQ262225:BLQ262226 BVM262225:BVM262226 CFI262225:CFI262226 CPE262225:CPE262226 CZA262225:CZA262226 DIW262225:DIW262226 DSS262225:DSS262226 ECO262225:ECO262226 EMK262225:EMK262226 EWG262225:EWG262226 FGC262225:FGC262226 FPY262225:FPY262226 FZU262225:FZU262226 GJQ262225:GJQ262226 GTM262225:GTM262226 HDI262225:HDI262226 HNE262225:HNE262226 HXA262225:HXA262226 IGW262225:IGW262226 IQS262225:IQS262226 JAO262225:JAO262226 JKK262225:JKK262226 JUG262225:JUG262226 KEC262225:KEC262226 KNY262225:KNY262226 KXU262225:KXU262226 LHQ262225:LHQ262226 LRM262225:LRM262226 MBI262225:MBI262226 MLE262225:MLE262226 MVA262225:MVA262226 NEW262225:NEW262226 NOS262225:NOS262226 NYO262225:NYO262226 OIK262225:OIK262226 OSG262225:OSG262226 PCC262225:PCC262226 PLY262225:PLY262226 PVU262225:PVU262226 QFQ262225:QFQ262226 QPM262225:QPM262226 QZI262225:QZI262226 RJE262225:RJE262226 RTA262225:RTA262226 SCW262225:SCW262226 SMS262225:SMS262226 SWO262225:SWO262226 TGK262225:TGK262226 TQG262225:TQG262226 UAC262225:UAC262226 UJY262225:UJY262226 UTU262225:UTU262226 VDQ262225:VDQ262226 VNM262225:VNM262226 VXI262225:VXI262226 WHE262225:WHE262226 WRA262225:WRA262226 EO327761:EO327762 OK327761:OK327762 YG327761:YG327762 AIC327761:AIC327762 ARY327761:ARY327762 BBU327761:BBU327762 BLQ327761:BLQ327762 BVM327761:BVM327762 CFI327761:CFI327762 CPE327761:CPE327762 CZA327761:CZA327762 DIW327761:DIW327762 DSS327761:DSS327762 ECO327761:ECO327762 EMK327761:EMK327762 EWG327761:EWG327762 FGC327761:FGC327762 FPY327761:FPY327762 FZU327761:FZU327762 GJQ327761:GJQ327762 GTM327761:GTM327762 HDI327761:HDI327762 HNE327761:HNE327762 HXA327761:HXA327762 IGW327761:IGW327762 IQS327761:IQS327762 JAO327761:JAO327762 JKK327761:JKK327762 JUG327761:JUG327762 KEC327761:KEC327762 KNY327761:KNY327762 KXU327761:KXU327762 LHQ327761:LHQ327762 LRM327761:LRM327762 MBI327761:MBI327762 MLE327761:MLE327762 MVA327761:MVA327762 NEW327761:NEW327762 NOS327761:NOS327762 NYO327761:NYO327762 OIK327761:OIK327762 OSG327761:OSG327762 PCC327761:PCC327762 PLY327761:PLY327762 PVU327761:PVU327762 QFQ327761:QFQ327762 QPM327761:QPM327762 QZI327761:QZI327762 RJE327761:RJE327762 RTA327761:RTA327762 SCW327761:SCW327762 SMS327761:SMS327762 SWO327761:SWO327762 TGK327761:TGK327762 TQG327761:TQG327762 UAC327761:UAC327762 UJY327761:UJY327762 UTU327761:UTU327762 VDQ327761:VDQ327762 VNM327761:VNM327762 VXI327761:VXI327762 WHE327761:WHE327762 WRA327761:WRA327762 EO393297:EO393298 OK393297:OK393298 YG393297:YG393298 AIC393297:AIC393298 ARY393297:ARY393298 BBU393297:BBU393298 BLQ393297:BLQ393298 BVM393297:BVM393298 CFI393297:CFI393298 CPE393297:CPE393298 CZA393297:CZA393298 DIW393297:DIW393298 DSS393297:DSS393298 ECO393297:ECO393298 EMK393297:EMK393298 EWG393297:EWG393298 FGC393297:FGC393298 FPY393297:FPY393298 FZU393297:FZU393298 GJQ393297:GJQ393298 GTM393297:GTM393298 HDI393297:HDI393298 HNE393297:HNE393298 HXA393297:HXA393298 IGW393297:IGW393298 IQS393297:IQS393298 JAO393297:JAO393298 JKK393297:JKK393298 JUG393297:JUG393298 KEC393297:KEC393298 KNY393297:KNY393298 KXU393297:KXU393298 LHQ393297:LHQ393298 LRM393297:LRM393298 MBI393297:MBI393298 MLE393297:MLE393298 MVA393297:MVA393298 NEW393297:NEW393298 NOS393297:NOS393298 NYO393297:NYO393298 OIK393297:OIK393298 OSG393297:OSG393298 PCC393297:PCC393298 PLY393297:PLY393298 PVU393297:PVU393298 QFQ393297:QFQ393298 QPM393297:QPM393298 QZI393297:QZI393298 RJE393297:RJE393298 RTA393297:RTA393298 SCW393297:SCW393298 SMS393297:SMS393298 SWO393297:SWO393298 TGK393297:TGK393298 TQG393297:TQG393298 UAC393297:UAC393298 UJY393297:UJY393298 UTU393297:UTU393298 VDQ393297:VDQ393298 VNM393297:VNM393298 VXI393297:VXI393298 WHE393297:WHE393298 WRA393297:WRA393298 EO458833:EO458834 OK458833:OK458834 YG458833:YG458834 AIC458833:AIC458834 ARY458833:ARY458834 BBU458833:BBU458834 BLQ458833:BLQ458834 BVM458833:BVM458834 CFI458833:CFI458834 CPE458833:CPE458834 CZA458833:CZA458834 DIW458833:DIW458834 DSS458833:DSS458834 ECO458833:ECO458834 EMK458833:EMK458834 EWG458833:EWG458834 FGC458833:FGC458834 FPY458833:FPY458834 FZU458833:FZU458834 GJQ458833:GJQ458834 GTM458833:GTM458834 HDI458833:HDI458834 HNE458833:HNE458834 HXA458833:HXA458834 IGW458833:IGW458834 IQS458833:IQS458834 JAO458833:JAO458834 JKK458833:JKK458834 JUG458833:JUG458834 KEC458833:KEC458834 KNY458833:KNY458834 KXU458833:KXU458834 LHQ458833:LHQ458834 LRM458833:LRM458834 MBI458833:MBI458834 MLE458833:MLE458834 MVA458833:MVA458834 NEW458833:NEW458834 NOS458833:NOS458834 NYO458833:NYO458834 OIK458833:OIK458834 OSG458833:OSG458834 PCC458833:PCC458834 PLY458833:PLY458834 PVU458833:PVU458834 QFQ458833:QFQ458834 QPM458833:QPM458834 QZI458833:QZI458834 RJE458833:RJE458834 RTA458833:RTA458834 SCW458833:SCW458834 SMS458833:SMS458834 SWO458833:SWO458834 TGK458833:TGK458834 TQG458833:TQG458834 UAC458833:UAC458834 UJY458833:UJY458834 UTU458833:UTU458834 VDQ458833:VDQ458834 VNM458833:VNM458834 VXI458833:VXI458834 WHE458833:WHE458834 WRA458833:WRA458834 EO524369:EO524370 OK524369:OK524370 YG524369:YG524370 AIC524369:AIC524370 ARY524369:ARY524370 BBU524369:BBU524370 BLQ524369:BLQ524370 BVM524369:BVM524370 CFI524369:CFI524370 CPE524369:CPE524370 CZA524369:CZA524370 DIW524369:DIW524370 DSS524369:DSS524370 ECO524369:ECO524370 EMK524369:EMK524370 EWG524369:EWG524370 FGC524369:FGC524370 FPY524369:FPY524370 FZU524369:FZU524370 GJQ524369:GJQ524370 GTM524369:GTM524370 HDI524369:HDI524370 HNE524369:HNE524370 HXA524369:HXA524370 IGW524369:IGW524370 IQS524369:IQS524370 JAO524369:JAO524370 JKK524369:JKK524370 JUG524369:JUG524370 KEC524369:KEC524370 KNY524369:KNY524370 KXU524369:KXU524370 LHQ524369:LHQ524370 LRM524369:LRM524370 MBI524369:MBI524370 MLE524369:MLE524370 MVA524369:MVA524370 NEW524369:NEW524370 NOS524369:NOS524370 NYO524369:NYO524370 OIK524369:OIK524370 OSG524369:OSG524370 PCC524369:PCC524370 PLY524369:PLY524370 PVU524369:PVU524370 QFQ524369:QFQ524370 QPM524369:QPM524370 QZI524369:QZI524370 RJE524369:RJE524370 RTA524369:RTA524370 SCW524369:SCW524370 SMS524369:SMS524370 SWO524369:SWO524370 TGK524369:TGK524370 TQG524369:TQG524370 UAC524369:UAC524370 UJY524369:UJY524370 UTU524369:UTU524370 VDQ524369:VDQ524370 VNM524369:VNM524370 VXI524369:VXI524370 WHE524369:WHE524370 WRA524369:WRA524370 EO589905:EO589906 OK589905:OK589906 YG589905:YG589906 AIC589905:AIC589906 ARY589905:ARY589906 BBU589905:BBU589906 BLQ589905:BLQ589906 BVM589905:BVM589906 CFI589905:CFI589906 CPE589905:CPE589906 CZA589905:CZA589906 DIW589905:DIW589906 DSS589905:DSS589906 ECO589905:ECO589906 EMK589905:EMK589906 EWG589905:EWG589906 FGC589905:FGC589906 FPY589905:FPY589906 FZU589905:FZU589906 GJQ589905:GJQ589906 GTM589905:GTM589906 HDI589905:HDI589906 HNE589905:HNE589906 HXA589905:HXA589906 IGW589905:IGW589906 IQS589905:IQS589906 JAO589905:JAO589906 JKK589905:JKK589906 JUG589905:JUG589906 KEC589905:KEC589906 KNY589905:KNY589906 KXU589905:KXU589906 LHQ589905:LHQ589906 LRM589905:LRM589906 MBI589905:MBI589906 MLE589905:MLE589906 MVA589905:MVA589906 NEW589905:NEW589906 NOS589905:NOS589906 NYO589905:NYO589906 OIK589905:OIK589906 OSG589905:OSG589906 PCC589905:PCC589906 PLY589905:PLY589906 PVU589905:PVU589906 QFQ589905:QFQ589906 QPM589905:QPM589906 QZI589905:QZI589906 RJE589905:RJE589906 RTA589905:RTA589906 SCW589905:SCW589906 SMS589905:SMS589906 SWO589905:SWO589906 TGK589905:TGK589906 TQG589905:TQG589906 UAC589905:UAC589906 UJY589905:UJY589906 UTU589905:UTU589906 VDQ589905:VDQ589906 VNM589905:VNM589906 VXI589905:VXI589906 WHE589905:WHE589906 WRA589905:WRA589906 EO655441:EO655442 OK655441:OK655442 YG655441:YG655442 AIC655441:AIC655442 ARY655441:ARY655442 BBU655441:BBU655442 BLQ655441:BLQ655442 BVM655441:BVM655442 CFI655441:CFI655442 CPE655441:CPE655442 CZA655441:CZA655442 DIW655441:DIW655442 DSS655441:DSS655442 ECO655441:ECO655442 EMK655441:EMK655442 EWG655441:EWG655442 FGC655441:FGC655442 FPY655441:FPY655442 FZU655441:FZU655442 GJQ655441:GJQ655442 GTM655441:GTM655442 HDI655441:HDI655442 HNE655441:HNE655442 HXA655441:HXA655442 IGW655441:IGW655442 IQS655441:IQS655442 JAO655441:JAO655442 JKK655441:JKK655442 JUG655441:JUG655442 KEC655441:KEC655442 KNY655441:KNY655442 KXU655441:KXU655442 LHQ655441:LHQ655442 LRM655441:LRM655442 MBI655441:MBI655442 MLE655441:MLE655442 MVA655441:MVA655442 NEW655441:NEW655442 NOS655441:NOS655442 NYO655441:NYO655442 OIK655441:OIK655442 OSG655441:OSG655442 PCC655441:PCC655442 PLY655441:PLY655442 PVU655441:PVU655442 QFQ655441:QFQ655442 QPM655441:QPM655442 QZI655441:QZI655442 RJE655441:RJE655442 RTA655441:RTA655442 SCW655441:SCW655442 SMS655441:SMS655442 SWO655441:SWO655442 TGK655441:TGK655442 TQG655441:TQG655442 UAC655441:UAC655442 UJY655441:UJY655442 UTU655441:UTU655442 VDQ655441:VDQ655442 VNM655441:VNM655442 VXI655441:VXI655442 WHE655441:WHE655442 WRA655441:WRA655442 EO720977:EO720978 OK720977:OK720978 YG720977:YG720978 AIC720977:AIC720978 ARY720977:ARY720978 BBU720977:BBU720978 BLQ720977:BLQ720978 BVM720977:BVM720978 CFI720977:CFI720978 CPE720977:CPE720978 CZA720977:CZA720978 DIW720977:DIW720978 DSS720977:DSS720978 ECO720977:ECO720978 EMK720977:EMK720978 EWG720977:EWG720978 FGC720977:FGC720978 FPY720977:FPY720978 FZU720977:FZU720978 GJQ720977:GJQ720978 GTM720977:GTM720978 HDI720977:HDI720978 HNE720977:HNE720978 HXA720977:HXA720978 IGW720977:IGW720978 IQS720977:IQS720978 JAO720977:JAO720978 JKK720977:JKK720978 JUG720977:JUG720978 KEC720977:KEC720978 KNY720977:KNY720978 KXU720977:KXU720978 LHQ720977:LHQ720978 LRM720977:LRM720978 MBI720977:MBI720978 MLE720977:MLE720978 MVA720977:MVA720978 NEW720977:NEW720978 NOS720977:NOS720978 NYO720977:NYO720978 OIK720977:OIK720978 OSG720977:OSG720978 PCC720977:PCC720978 PLY720977:PLY720978 PVU720977:PVU720978 QFQ720977:QFQ720978 QPM720977:QPM720978 QZI720977:QZI720978 RJE720977:RJE720978 RTA720977:RTA720978 SCW720977:SCW720978 SMS720977:SMS720978 SWO720977:SWO720978 TGK720977:TGK720978 TQG720977:TQG720978 UAC720977:UAC720978 UJY720977:UJY720978 UTU720977:UTU720978 VDQ720977:VDQ720978 VNM720977:VNM720978 VXI720977:VXI720978 WHE720977:WHE720978 WRA720977:WRA720978 EO786513:EO786514 OK786513:OK786514 YG786513:YG786514 AIC786513:AIC786514 ARY786513:ARY786514 BBU786513:BBU786514 BLQ786513:BLQ786514 BVM786513:BVM786514 CFI786513:CFI786514 CPE786513:CPE786514 CZA786513:CZA786514 DIW786513:DIW786514 DSS786513:DSS786514 ECO786513:ECO786514 EMK786513:EMK786514 EWG786513:EWG786514 FGC786513:FGC786514 FPY786513:FPY786514 FZU786513:FZU786514 GJQ786513:GJQ786514 GTM786513:GTM786514 HDI786513:HDI786514 HNE786513:HNE786514 HXA786513:HXA786514 IGW786513:IGW786514 IQS786513:IQS786514 JAO786513:JAO786514 JKK786513:JKK786514 JUG786513:JUG786514 KEC786513:KEC786514 KNY786513:KNY786514 KXU786513:KXU786514 LHQ786513:LHQ786514 LRM786513:LRM786514 MBI786513:MBI786514 MLE786513:MLE786514 MVA786513:MVA786514 NEW786513:NEW786514 NOS786513:NOS786514 NYO786513:NYO786514 OIK786513:OIK786514 OSG786513:OSG786514 PCC786513:PCC786514 PLY786513:PLY786514 PVU786513:PVU786514 QFQ786513:QFQ786514 QPM786513:QPM786514 QZI786513:QZI786514 RJE786513:RJE786514 RTA786513:RTA786514 SCW786513:SCW786514 SMS786513:SMS786514 SWO786513:SWO786514 TGK786513:TGK786514 TQG786513:TQG786514 UAC786513:UAC786514 UJY786513:UJY786514 UTU786513:UTU786514 VDQ786513:VDQ786514 VNM786513:VNM786514 VXI786513:VXI786514 WHE786513:WHE786514 WRA786513:WRA786514 EO852049:EO852050 OK852049:OK852050 YG852049:YG852050 AIC852049:AIC852050 ARY852049:ARY852050 BBU852049:BBU852050 BLQ852049:BLQ852050 BVM852049:BVM852050 CFI852049:CFI852050 CPE852049:CPE852050 CZA852049:CZA852050 DIW852049:DIW852050 DSS852049:DSS852050 ECO852049:ECO852050 EMK852049:EMK852050 EWG852049:EWG852050 FGC852049:FGC852050 FPY852049:FPY852050 FZU852049:FZU852050 GJQ852049:GJQ852050 GTM852049:GTM852050 HDI852049:HDI852050 HNE852049:HNE852050 HXA852049:HXA852050 IGW852049:IGW852050 IQS852049:IQS852050 JAO852049:JAO852050 JKK852049:JKK852050 JUG852049:JUG852050 KEC852049:KEC852050 KNY852049:KNY852050 KXU852049:KXU852050 LHQ852049:LHQ852050 LRM852049:LRM852050 MBI852049:MBI852050 MLE852049:MLE852050 MVA852049:MVA852050 NEW852049:NEW852050 NOS852049:NOS852050 NYO852049:NYO852050 OIK852049:OIK852050 OSG852049:OSG852050 PCC852049:PCC852050 PLY852049:PLY852050 PVU852049:PVU852050 QFQ852049:QFQ852050 QPM852049:QPM852050 QZI852049:QZI852050 RJE852049:RJE852050 RTA852049:RTA852050 SCW852049:SCW852050 SMS852049:SMS852050 SWO852049:SWO852050 TGK852049:TGK852050 TQG852049:TQG852050 UAC852049:UAC852050 UJY852049:UJY852050 UTU852049:UTU852050 VDQ852049:VDQ852050 VNM852049:VNM852050 VXI852049:VXI852050 WHE852049:WHE852050 WRA852049:WRA852050 EO917585:EO917586 OK917585:OK917586 YG917585:YG917586 AIC917585:AIC917586 ARY917585:ARY917586 BBU917585:BBU917586 BLQ917585:BLQ917586 BVM917585:BVM917586 CFI917585:CFI917586 CPE917585:CPE917586 CZA917585:CZA917586 DIW917585:DIW917586 DSS917585:DSS917586 ECO917585:ECO917586 EMK917585:EMK917586 EWG917585:EWG917586 FGC917585:FGC917586 FPY917585:FPY917586 FZU917585:FZU917586 GJQ917585:GJQ917586 GTM917585:GTM917586 HDI917585:HDI917586 HNE917585:HNE917586 HXA917585:HXA917586 IGW917585:IGW917586 IQS917585:IQS917586 JAO917585:JAO917586 JKK917585:JKK917586 JUG917585:JUG917586 KEC917585:KEC917586 KNY917585:KNY917586 KXU917585:KXU917586 LHQ917585:LHQ917586 LRM917585:LRM917586 MBI917585:MBI917586 MLE917585:MLE917586 MVA917585:MVA917586 NEW917585:NEW917586 NOS917585:NOS917586 NYO917585:NYO917586 OIK917585:OIK917586 OSG917585:OSG917586 PCC917585:PCC917586 PLY917585:PLY917586 PVU917585:PVU917586 QFQ917585:QFQ917586 QPM917585:QPM917586 QZI917585:QZI917586 RJE917585:RJE917586 RTA917585:RTA917586 SCW917585:SCW917586 SMS917585:SMS917586 SWO917585:SWO917586 TGK917585:TGK917586 TQG917585:TQG917586 UAC917585:UAC917586 UJY917585:UJY917586 UTU917585:UTU917586 VDQ917585:VDQ917586 VNM917585:VNM917586 VXI917585:VXI917586 WHE917585:WHE917586 WRA917585:WRA917586 EO983121:EO983122 OK983121:OK983122 YG983121:YG983122 AIC983121:AIC983122 ARY983121:ARY983122 BBU983121:BBU983122 BLQ983121:BLQ983122 BVM983121:BVM983122 CFI983121:CFI983122 CPE983121:CPE983122 CZA983121:CZA983122 DIW983121:DIW983122 DSS983121:DSS983122 ECO983121:ECO983122 EMK983121:EMK983122 EWG983121:EWG983122 FGC983121:FGC983122 FPY983121:FPY983122 FZU983121:FZU983122 GJQ983121:GJQ983122 GTM983121:GTM983122 HDI983121:HDI983122 HNE983121:HNE983122 HXA983121:HXA983122 IGW983121:IGW983122 IQS983121:IQS983122 JAO983121:JAO983122 JKK983121:JKK983122 JUG983121:JUG983122 KEC983121:KEC983122 KNY983121:KNY983122 KXU983121:KXU983122 LHQ983121:LHQ983122 LRM983121:LRM983122 MBI983121:MBI983122 MLE983121:MLE983122 MVA983121:MVA983122 NEW983121:NEW983122 NOS983121:NOS983122 NYO983121:NYO983122 OIK983121:OIK983122 OSG983121:OSG983122 PCC983121:PCC983122 PLY983121:PLY983122 PVU983121:PVU983122 QFQ983121:QFQ983122 QPM983121:QPM983122 QZI983121:QZI983122 RJE983121:RJE983122 RTA983121:RTA983122 SCW983121:SCW983122 SMS983121:SMS983122 SWO983121:SWO983122 TGK983121:TGK983122 TQG983121:TQG983122 UAC983121:UAC983122 UJY983121:UJY983122 UTU983121:UTU983122 VDQ983121:VDQ983122 VNM983121:VNM983122 VXI983121:VXI983122 WHE983121:WHE983122 WRA983121:WRA983122 EM65617:EM65618 OI65617:OI65618 YE65617:YE65618 AIA65617:AIA65618 ARW65617:ARW65618 BBS65617:BBS65618 BLO65617:BLO65618 BVK65617:BVK65618 CFG65617:CFG65618 CPC65617:CPC65618 CYY65617:CYY65618 DIU65617:DIU65618 DSQ65617:DSQ65618 ECM65617:ECM65618 EMI65617:EMI65618 EWE65617:EWE65618 FGA65617:FGA65618 FPW65617:FPW65618 FZS65617:FZS65618 GJO65617:GJO65618 GTK65617:GTK65618 HDG65617:HDG65618 HNC65617:HNC65618 HWY65617:HWY65618 IGU65617:IGU65618 IQQ65617:IQQ65618 JAM65617:JAM65618 JKI65617:JKI65618 JUE65617:JUE65618 KEA65617:KEA65618 KNW65617:KNW65618 KXS65617:KXS65618 LHO65617:LHO65618 LRK65617:LRK65618 MBG65617:MBG65618 MLC65617:MLC65618 MUY65617:MUY65618 NEU65617:NEU65618 NOQ65617:NOQ65618 NYM65617:NYM65618 OII65617:OII65618 OSE65617:OSE65618 PCA65617:PCA65618 PLW65617:PLW65618 PVS65617:PVS65618 QFO65617:QFO65618 QPK65617:QPK65618 QZG65617:QZG65618 RJC65617:RJC65618 RSY65617:RSY65618 SCU65617:SCU65618 SMQ65617:SMQ65618 SWM65617:SWM65618 TGI65617:TGI65618 TQE65617:TQE65618 UAA65617:UAA65618 UJW65617:UJW65618 UTS65617:UTS65618 VDO65617:VDO65618 VNK65617:VNK65618 VXG65617:VXG65618 WHC65617:WHC65618 WQY65617:WQY65618 EM131153:EM131154 OI131153:OI131154 YE131153:YE131154 AIA131153:AIA131154 ARW131153:ARW131154 BBS131153:BBS131154 BLO131153:BLO131154 BVK131153:BVK131154 CFG131153:CFG131154 CPC131153:CPC131154 CYY131153:CYY131154 DIU131153:DIU131154 DSQ131153:DSQ131154 ECM131153:ECM131154 EMI131153:EMI131154 EWE131153:EWE131154 FGA131153:FGA131154 FPW131153:FPW131154 FZS131153:FZS131154 GJO131153:GJO131154 GTK131153:GTK131154 HDG131153:HDG131154 HNC131153:HNC131154 HWY131153:HWY131154 IGU131153:IGU131154 IQQ131153:IQQ131154 JAM131153:JAM131154 JKI131153:JKI131154 JUE131153:JUE131154 KEA131153:KEA131154 KNW131153:KNW131154 KXS131153:KXS131154 LHO131153:LHO131154 LRK131153:LRK131154 MBG131153:MBG131154 MLC131153:MLC131154 MUY131153:MUY131154 NEU131153:NEU131154 NOQ131153:NOQ131154 NYM131153:NYM131154 OII131153:OII131154 OSE131153:OSE131154 PCA131153:PCA131154 PLW131153:PLW131154 PVS131153:PVS131154 QFO131153:QFO131154 QPK131153:QPK131154 QZG131153:QZG131154 RJC131153:RJC131154 RSY131153:RSY131154 SCU131153:SCU131154 SMQ131153:SMQ131154 SWM131153:SWM131154 TGI131153:TGI131154 TQE131153:TQE131154 UAA131153:UAA131154 UJW131153:UJW131154 UTS131153:UTS131154 VDO131153:VDO131154 VNK131153:VNK131154 VXG131153:VXG131154 WHC131153:WHC131154 WQY131153:WQY131154 EM196689:EM196690 OI196689:OI196690 YE196689:YE196690 AIA196689:AIA196690 ARW196689:ARW196690 BBS196689:BBS196690 BLO196689:BLO196690 BVK196689:BVK196690 CFG196689:CFG196690 CPC196689:CPC196690 CYY196689:CYY196690 DIU196689:DIU196690 DSQ196689:DSQ196690 ECM196689:ECM196690 EMI196689:EMI196690 EWE196689:EWE196690 FGA196689:FGA196690 FPW196689:FPW196690 FZS196689:FZS196690 GJO196689:GJO196690 GTK196689:GTK196690 HDG196689:HDG196690 HNC196689:HNC196690 HWY196689:HWY196690 IGU196689:IGU196690 IQQ196689:IQQ196690 JAM196689:JAM196690 JKI196689:JKI196690 JUE196689:JUE196690 KEA196689:KEA196690 KNW196689:KNW196690 KXS196689:KXS196690 LHO196689:LHO196690 LRK196689:LRK196690 MBG196689:MBG196690 MLC196689:MLC196690 MUY196689:MUY196690 NEU196689:NEU196690 NOQ196689:NOQ196690 NYM196689:NYM196690 OII196689:OII196690 OSE196689:OSE196690 PCA196689:PCA196690 PLW196689:PLW196690 PVS196689:PVS196690 QFO196689:QFO196690 QPK196689:QPK196690 QZG196689:QZG196690 RJC196689:RJC196690 RSY196689:RSY196690 SCU196689:SCU196690 SMQ196689:SMQ196690 SWM196689:SWM196690 TGI196689:TGI196690 TQE196689:TQE196690 UAA196689:UAA196690 UJW196689:UJW196690 UTS196689:UTS196690 VDO196689:VDO196690 VNK196689:VNK196690 VXG196689:VXG196690 WHC196689:WHC196690 WQY196689:WQY196690 EM262225:EM262226 OI262225:OI262226 YE262225:YE262226 AIA262225:AIA262226 ARW262225:ARW262226 BBS262225:BBS262226 BLO262225:BLO262226 BVK262225:BVK262226 CFG262225:CFG262226 CPC262225:CPC262226 CYY262225:CYY262226 DIU262225:DIU262226 DSQ262225:DSQ262226 ECM262225:ECM262226 EMI262225:EMI262226 EWE262225:EWE262226 FGA262225:FGA262226 FPW262225:FPW262226 FZS262225:FZS262226 GJO262225:GJO262226 GTK262225:GTK262226 HDG262225:HDG262226 HNC262225:HNC262226 HWY262225:HWY262226 IGU262225:IGU262226 IQQ262225:IQQ262226 JAM262225:JAM262226 JKI262225:JKI262226 JUE262225:JUE262226 KEA262225:KEA262226 KNW262225:KNW262226 KXS262225:KXS262226 LHO262225:LHO262226 LRK262225:LRK262226 MBG262225:MBG262226 MLC262225:MLC262226 MUY262225:MUY262226 NEU262225:NEU262226 NOQ262225:NOQ262226 NYM262225:NYM262226 OII262225:OII262226 OSE262225:OSE262226 PCA262225:PCA262226 PLW262225:PLW262226 PVS262225:PVS262226 QFO262225:QFO262226 QPK262225:QPK262226 QZG262225:QZG262226 RJC262225:RJC262226 RSY262225:RSY262226 SCU262225:SCU262226 SMQ262225:SMQ262226 SWM262225:SWM262226 TGI262225:TGI262226 TQE262225:TQE262226 UAA262225:UAA262226 UJW262225:UJW262226 UTS262225:UTS262226 VDO262225:VDO262226 VNK262225:VNK262226 VXG262225:VXG262226 WHC262225:WHC262226 WQY262225:WQY262226 EM327761:EM327762 OI327761:OI327762 YE327761:YE327762 AIA327761:AIA327762 ARW327761:ARW327762 BBS327761:BBS327762 BLO327761:BLO327762 BVK327761:BVK327762 CFG327761:CFG327762 CPC327761:CPC327762 CYY327761:CYY327762 DIU327761:DIU327762 DSQ327761:DSQ327762 ECM327761:ECM327762 EMI327761:EMI327762 EWE327761:EWE327762 FGA327761:FGA327762 FPW327761:FPW327762 FZS327761:FZS327762 GJO327761:GJO327762 GTK327761:GTK327762 HDG327761:HDG327762 HNC327761:HNC327762 HWY327761:HWY327762 IGU327761:IGU327762 IQQ327761:IQQ327762 JAM327761:JAM327762 JKI327761:JKI327762 JUE327761:JUE327762 KEA327761:KEA327762 KNW327761:KNW327762 KXS327761:KXS327762 LHO327761:LHO327762 LRK327761:LRK327762 MBG327761:MBG327762 MLC327761:MLC327762 MUY327761:MUY327762 NEU327761:NEU327762 NOQ327761:NOQ327762 NYM327761:NYM327762 OII327761:OII327762 OSE327761:OSE327762 PCA327761:PCA327762 PLW327761:PLW327762 PVS327761:PVS327762 QFO327761:QFO327762 QPK327761:QPK327762 QZG327761:QZG327762 RJC327761:RJC327762 RSY327761:RSY327762 SCU327761:SCU327762 SMQ327761:SMQ327762 SWM327761:SWM327762 TGI327761:TGI327762 TQE327761:TQE327762 UAA327761:UAA327762 UJW327761:UJW327762 UTS327761:UTS327762 VDO327761:VDO327762 VNK327761:VNK327762 VXG327761:VXG327762 WHC327761:WHC327762 WQY327761:WQY327762 EM393297:EM393298 OI393297:OI393298 YE393297:YE393298 AIA393297:AIA393298 ARW393297:ARW393298 BBS393297:BBS393298 BLO393297:BLO393298 BVK393297:BVK393298 CFG393297:CFG393298 CPC393297:CPC393298 CYY393297:CYY393298 DIU393297:DIU393298 DSQ393297:DSQ393298 ECM393297:ECM393298 EMI393297:EMI393298 EWE393297:EWE393298 FGA393297:FGA393298 FPW393297:FPW393298 FZS393297:FZS393298 GJO393297:GJO393298 GTK393297:GTK393298 HDG393297:HDG393298 HNC393297:HNC393298 HWY393297:HWY393298 IGU393297:IGU393298 IQQ393297:IQQ393298 JAM393297:JAM393298 JKI393297:JKI393298 JUE393297:JUE393298 KEA393297:KEA393298 KNW393297:KNW393298 KXS393297:KXS393298 LHO393297:LHO393298 LRK393297:LRK393298 MBG393297:MBG393298 MLC393297:MLC393298 MUY393297:MUY393298 NEU393297:NEU393298 NOQ393297:NOQ393298 NYM393297:NYM393298 OII393297:OII393298 OSE393297:OSE393298 PCA393297:PCA393298 PLW393297:PLW393298 PVS393297:PVS393298 QFO393297:QFO393298 QPK393297:QPK393298 QZG393297:QZG393298 RJC393297:RJC393298 RSY393297:RSY393298 SCU393297:SCU393298 SMQ393297:SMQ393298 SWM393297:SWM393298 TGI393297:TGI393298 TQE393297:TQE393298 UAA393297:UAA393298 UJW393297:UJW393298 UTS393297:UTS393298 VDO393297:VDO393298 VNK393297:VNK393298 VXG393297:VXG393298 WHC393297:WHC393298 WQY393297:WQY393298 EM458833:EM458834 OI458833:OI458834 YE458833:YE458834 AIA458833:AIA458834 ARW458833:ARW458834 BBS458833:BBS458834 BLO458833:BLO458834 BVK458833:BVK458834 CFG458833:CFG458834 CPC458833:CPC458834 CYY458833:CYY458834 DIU458833:DIU458834 DSQ458833:DSQ458834 ECM458833:ECM458834 EMI458833:EMI458834 EWE458833:EWE458834 FGA458833:FGA458834 FPW458833:FPW458834 FZS458833:FZS458834 GJO458833:GJO458834 GTK458833:GTK458834 HDG458833:HDG458834 HNC458833:HNC458834 HWY458833:HWY458834 IGU458833:IGU458834 IQQ458833:IQQ458834 JAM458833:JAM458834 JKI458833:JKI458834 JUE458833:JUE458834 KEA458833:KEA458834 KNW458833:KNW458834 KXS458833:KXS458834 LHO458833:LHO458834 LRK458833:LRK458834 MBG458833:MBG458834 MLC458833:MLC458834 MUY458833:MUY458834 NEU458833:NEU458834 NOQ458833:NOQ458834 NYM458833:NYM458834 OII458833:OII458834 OSE458833:OSE458834 PCA458833:PCA458834 PLW458833:PLW458834 PVS458833:PVS458834 QFO458833:QFO458834 QPK458833:QPK458834 QZG458833:QZG458834 RJC458833:RJC458834 RSY458833:RSY458834 SCU458833:SCU458834 SMQ458833:SMQ458834 SWM458833:SWM458834 TGI458833:TGI458834 TQE458833:TQE458834 UAA458833:UAA458834 UJW458833:UJW458834 UTS458833:UTS458834 VDO458833:VDO458834 VNK458833:VNK458834 VXG458833:VXG458834 WHC458833:WHC458834 WQY458833:WQY458834 EM524369:EM524370 OI524369:OI524370 YE524369:YE524370 AIA524369:AIA524370 ARW524369:ARW524370 BBS524369:BBS524370 BLO524369:BLO524370 BVK524369:BVK524370 CFG524369:CFG524370 CPC524369:CPC524370 CYY524369:CYY524370 DIU524369:DIU524370 DSQ524369:DSQ524370 ECM524369:ECM524370 EMI524369:EMI524370 EWE524369:EWE524370 FGA524369:FGA524370 FPW524369:FPW524370 FZS524369:FZS524370 GJO524369:GJO524370 GTK524369:GTK524370 HDG524369:HDG524370 HNC524369:HNC524370 HWY524369:HWY524370 IGU524369:IGU524370 IQQ524369:IQQ524370 JAM524369:JAM524370 JKI524369:JKI524370 JUE524369:JUE524370 KEA524369:KEA524370 KNW524369:KNW524370 KXS524369:KXS524370 LHO524369:LHO524370 LRK524369:LRK524370 MBG524369:MBG524370 MLC524369:MLC524370 MUY524369:MUY524370 NEU524369:NEU524370 NOQ524369:NOQ524370 NYM524369:NYM524370 OII524369:OII524370 OSE524369:OSE524370 PCA524369:PCA524370 PLW524369:PLW524370 PVS524369:PVS524370 QFO524369:QFO524370 QPK524369:QPK524370 QZG524369:QZG524370 RJC524369:RJC524370 RSY524369:RSY524370 SCU524369:SCU524370 SMQ524369:SMQ524370 SWM524369:SWM524370 TGI524369:TGI524370 TQE524369:TQE524370 UAA524369:UAA524370 UJW524369:UJW524370 UTS524369:UTS524370 VDO524369:VDO524370 VNK524369:VNK524370 VXG524369:VXG524370 WHC524369:WHC524370 WQY524369:WQY524370 EM589905:EM589906 OI589905:OI589906 YE589905:YE589906 AIA589905:AIA589906 ARW589905:ARW589906 BBS589905:BBS589906 BLO589905:BLO589906 BVK589905:BVK589906 CFG589905:CFG589906 CPC589905:CPC589906 CYY589905:CYY589906 DIU589905:DIU589906 DSQ589905:DSQ589906 ECM589905:ECM589906 EMI589905:EMI589906 EWE589905:EWE589906 FGA589905:FGA589906 FPW589905:FPW589906 FZS589905:FZS589906 GJO589905:GJO589906 GTK589905:GTK589906 HDG589905:HDG589906 HNC589905:HNC589906 HWY589905:HWY589906 IGU589905:IGU589906 IQQ589905:IQQ589906 JAM589905:JAM589906 JKI589905:JKI589906 JUE589905:JUE589906 KEA589905:KEA589906 KNW589905:KNW589906 KXS589905:KXS589906 LHO589905:LHO589906 LRK589905:LRK589906 MBG589905:MBG589906 MLC589905:MLC589906 MUY589905:MUY589906 NEU589905:NEU589906 NOQ589905:NOQ589906 NYM589905:NYM589906 OII589905:OII589906 OSE589905:OSE589906 PCA589905:PCA589906 PLW589905:PLW589906 PVS589905:PVS589906 QFO589905:QFO589906 QPK589905:QPK589906 QZG589905:QZG589906 RJC589905:RJC589906 RSY589905:RSY589906 SCU589905:SCU589906 SMQ589905:SMQ589906 SWM589905:SWM589906 TGI589905:TGI589906 TQE589905:TQE589906 UAA589905:UAA589906 UJW589905:UJW589906 UTS589905:UTS589906 VDO589905:VDO589906 VNK589905:VNK589906 VXG589905:VXG589906 WHC589905:WHC589906 WQY589905:WQY589906 EM655441:EM655442 OI655441:OI655442 YE655441:YE655442 AIA655441:AIA655442 ARW655441:ARW655442 BBS655441:BBS655442 BLO655441:BLO655442 BVK655441:BVK655442 CFG655441:CFG655442 CPC655441:CPC655442 CYY655441:CYY655442 DIU655441:DIU655442 DSQ655441:DSQ655442 ECM655441:ECM655442 EMI655441:EMI655442 EWE655441:EWE655442 FGA655441:FGA655442 FPW655441:FPW655442 FZS655441:FZS655442 GJO655441:GJO655442 GTK655441:GTK655442 HDG655441:HDG655442 HNC655441:HNC655442 HWY655441:HWY655442 IGU655441:IGU655442 IQQ655441:IQQ655442 JAM655441:JAM655442 JKI655441:JKI655442 JUE655441:JUE655442 KEA655441:KEA655442 KNW655441:KNW655442 KXS655441:KXS655442 LHO655441:LHO655442 LRK655441:LRK655442 MBG655441:MBG655442 MLC655441:MLC655442 MUY655441:MUY655442 NEU655441:NEU655442 NOQ655441:NOQ655442 NYM655441:NYM655442 OII655441:OII655442 OSE655441:OSE655442 PCA655441:PCA655442 PLW655441:PLW655442 PVS655441:PVS655442 QFO655441:QFO655442 QPK655441:QPK655442 QZG655441:QZG655442 RJC655441:RJC655442 RSY655441:RSY655442 SCU655441:SCU655442 SMQ655441:SMQ655442 SWM655441:SWM655442 TGI655441:TGI655442 TQE655441:TQE655442 UAA655441:UAA655442 UJW655441:UJW655442 UTS655441:UTS655442 VDO655441:VDO655442 VNK655441:VNK655442 VXG655441:VXG655442 WHC655441:WHC655442 WQY655441:WQY655442 EM720977:EM720978 OI720977:OI720978 YE720977:YE720978 AIA720977:AIA720978 ARW720977:ARW720978 BBS720977:BBS720978 BLO720977:BLO720978 BVK720977:BVK720978 CFG720977:CFG720978 CPC720977:CPC720978 CYY720977:CYY720978 DIU720977:DIU720978 DSQ720977:DSQ720978 ECM720977:ECM720978 EMI720977:EMI720978 EWE720977:EWE720978 FGA720977:FGA720978 FPW720977:FPW720978 FZS720977:FZS720978 GJO720977:GJO720978 GTK720977:GTK720978 HDG720977:HDG720978 HNC720977:HNC720978 HWY720977:HWY720978 IGU720977:IGU720978 IQQ720977:IQQ720978 JAM720977:JAM720978 JKI720977:JKI720978 JUE720977:JUE720978 KEA720977:KEA720978 KNW720977:KNW720978 KXS720977:KXS720978 LHO720977:LHO720978 LRK720977:LRK720978 MBG720977:MBG720978 MLC720977:MLC720978 MUY720977:MUY720978 NEU720977:NEU720978 NOQ720977:NOQ720978 NYM720977:NYM720978 OII720977:OII720978 OSE720977:OSE720978 PCA720977:PCA720978 PLW720977:PLW720978 PVS720977:PVS720978 QFO720977:QFO720978 QPK720977:QPK720978 QZG720977:QZG720978 RJC720977:RJC720978 RSY720977:RSY720978 SCU720977:SCU720978 SMQ720977:SMQ720978 SWM720977:SWM720978 TGI720977:TGI720978 TQE720977:TQE720978 UAA720977:UAA720978 UJW720977:UJW720978 UTS720977:UTS720978 VDO720977:VDO720978 VNK720977:VNK720978 VXG720977:VXG720978 WHC720977:WHC720978 WQY720977:WQY720978 EM786513:EM786514 OI786513:OI786514 YE786513:YE786514 AIA786513:AIA786514 ARW786513:ARW786514 BBS786513:BBS786514 BLO786513:BLO786514 BVK786513:BVK786514 CFG786513:CFG786514 CPC786513:CPC786514 CYY786513:CYY786514 DIU786513:DIU786514 DSQ786513:DSQ786514 ECM786513:ECM786514 EMI786513:EMI786514 EWE786513:EWE786514 FGA786513:FGA786514 FPW786513:FPW786514 FZS786513:FZS786514 GJO786513:GJO786514 GTK786513:GTK786514 HDG786513:HDG786514 HNC786513:HNC786514 HWY786513:HWY786514 IGU786513:IGU786514 IQQ786513:IQQ786514 JAM786513:JAM786514 JKI786513:JKI786514 JUE786513:JUE786514 KEA786513:KEA786514 KNW786513:KNW786514 KXS786513:KXS786514 LHO786513:LHO786514 LRK786513:LRK786514 MBG786513:MBG786514 MLC786513:MLC786514 MUY786513:MUY786514 NEU786513:NEU786514 NOQ786513:NOQ786514 NYM786513:NYM786514 OII786513:OII786514 OSE786513:OSE786514 PCA786513:PCA786514 PLW786513:PLW786514 PVS786513:PVS786514 QFO786513:QFO786514 QPK786513:QPK786514 QZG786513:QZG786514 RJC786513:RJC786514 RSY786513:RSY786514 SCU786513:SCU786514 SMQ786513:SMQ786514 SWM786513:SWM786514 TGI786513:TGI786514 TQE786513:TQE786514 UAA786513:UAA786514 UJW786513:UJW786514 UTS786513:UTS786514 VDO786513:VDO786514 VNK786513:VNK786514 VXG786513:VXG786514 WHC786513:WHC786514 WQY786513:WQY786514 EM852049:EM852050 OI852049:OI852050 YE852049:YE852050 AIA852049:AIA852050 ARW852049:ARW852050 BBS852049:BBS852050 BLO852049:BLO852050 BVK852049:BVK852050 CFG852049:CFG852050 CPC852049:CPC852050 CYY852049:CYY852050 DIU852049:DIU852050 DSQ852049:DSQ852050 ECM852049:ECM852050 EMI852049:EMI852050 EWE852049:EWE852050 FGA852049:FGA852050 FPW852049:FPW852050 FZS852049:FZS852050 GJO852049:GJO852050 GTK852049:GTK852050 HDG852049:HDG852050 HNC852049:HNC852050 HWY852049:HWY852050 IGU852049:IGU852050 IQQ852049:IQQ852050 JAM852049:JAM852050 JKI852049:JKI852050 JUE852049:JUE852050 KEA852049:KEA852050 KNW852049:KNW852050 KXS852049:KXS852050 LHO852049:LHO852050 LRK852049:LRK852050 MBG852049:MBG852050 MLC852049:MLC852050 MUY852049:MUY852050 NEU852049:NEU852050 NOQ852049:NOQ852050 NYM852049:NYM852050 OII852049:OII852050 OSE852049:OSE852050 PCA852049:PCA852050 PLW852049:PLW852050 PVS852049:PVS852050 QFO852049:QFO852050 QPK852049:QPK852050 QZG852049:QZG852050 RJC852049:RJC852050 RSY852049:RSY852050 SCU852049:SCU852050 SMQ852049:SMQ852050 SWM852049:SWM852050 TGI852049:TGI852050 TQE852049:TQE852050 UAA852049:UAA852050 UJW852049:UJW852050 UTS852049:UTS852050 VDO852049:VDO852050 VNK852049:VNK852050 VXG852049:VXG852050 WHC852049:WHC852050 WQY852049:WQY852050 EM917585:EM917586 OI917585:OI917586 YE917585:YE917586 AIA917585:AIA917586 ARW917585:ARW917586 BBS917585:BBS917586 BLO917585:BLO917586 BVK917585:BVK917586 CFG917585:CFG917586 CPC917585:CPC917586 CYY917585:CYY917586 DIU917585:DIU917586 DSQ917585:DSQ917586 ECM917585:ECM917586 EMI917585:EMI917586 EWE917585:EWE917586 FGA917585:FGA917586 FPW917585:FPW917586 FZS917585:FZS917586 GJO917585:GJO917586 GTK917585:GTK917586 HDG917585:HDG917586 HNC917585:HNC917586 HWY917585:HWY917586 IGU917585:IGU917586 IQQ917585:IQQ917586 JAM917585:JAM917586 JKI917585:JKI917586 JUE917585:JUE917586 KEA917585:KEA917586 KNW917585:KNW917586 KXS917585:KXS917586 LHO917585:LHO917586 LRK917585:LRK917586 MBG917585:MBG917586 MLC917585:MLC917586 MUY917585:MUY917586 NEU917585:NEU917586 NOQ917585:NOQ917586 NYM917585:NYM917586 OII917585:OII917586 OSE917585:OSE917586 PCA917585:PCA917586 PLW917585:PLW917586 PVS917585:PVS917586 QFO917585:QFO917586 QPK917585:QPK917586 QZG917585:QZG917586 RJC917585:RJC917586 RSY917585:RSY917586 SCU917585:SCU917586 SMQ917585:SMQ917586 SWM917585:SWM917586 TGI917585:TGI917586 TQE917585:TQE917586 UAA917585:UAA917586 UJW917585:UJW917586 UTS917585:UTS917586 VDO917585:VDO917586 VNK917585:VNK917586 VXG917585:VXG917586 WHC917585:WHC917586 WQY917585:WQY917586 EM983121:EM983122 OI983121:OI983122 YE983121:YE983122 AIA983121:AIA983122 ARW983121:ARW983122 BBS983121:BBS983122 BLO983121:BLO983122 BVK983121:BVK983122 CFG983121:CFG983122 CPC983121:CPC983122 CYY983121:CYY983122 DIU983121:DIU983122 DSQ983121:DSQ983122 ECM983121:ECM983122 EMI983121:EMI983122 EWE983121:EWE983122 FGA983121:FGA983122 FPW983121:FPW983122 FZS983121:FZS983122 GJO983121:GJO983122 GTK983121:GTK983122 HDG983121:HDG983122 HNC983121:HNC983122 HWY983121:HWY983122 IGU983121:IGU983122 IQQ983121:IQQ983122 JAM983121:JAM983122 JKI983121:JKI983122 JUE983121:JUE983122 KEA983121:KEA983122 KNW983121:KNW983122 KXS983121:KXS983122 LHO983121:LHO983122 LRK983121:LRK983122 MBG983121:MBG983122 MLC983121:MLC983122 MUY983121:MUY983122 NEU983121:NEU983122 NOQ983121:NOQ983122 NYM983121:NYM983122 OII983121:OII983122 OSE983121:OSE983122 PCA983121:PCA983122 PLW983121:PLW983122 PVS983121:PVS983122 QFO983121:QFO983122 QPK983121:QPK983122 QZG983121:QZG983122 RJC983121:RJC983122 RSY983121:RSY983122 SCU983121:SCU983122 SMQ983121:SMQ983122 SWM983121:SWM983122 TGI983121:TGI983122 TQE983121:TQE983122 UAA983121:UAA983122 UJW983121:UJW983122 UTS983121:UTS983122 VDO983121:VDO983122 VNK983121:VNK983122 VXG983121:VXG983122 WHC983121:WHC983122 WQY983121:WQY983122 EK65617:EK65618 OG65617:OG65618 YC65617:YC65618 AHY65617:AHY65618 ARU65617:ARU65618 BBQ65617:BBQ65618 BLM65617:BLM65618 BVI65617:BVI65618 CFE65617:CFE65618 CPA65617:CPA65618 CYW65617:CYW65618 DIS65617:DIS65618 DSO65617:DSO65618 ECK65617:ECK65618 EMG65617:EMG65618 EWC65617:EWC65618 FFY65617:FFY65618 FPU65617:FPU65618 FZQ65617:FZQ65618 GJM65617:GJM65618 GTI65617:GTI65618 HDE65617:HDE65618 HNA65617:HNA65618 HWW65617:HWW65618 IGS65617:IGS65618 IQO65617:IQO65618 JAK65617:JAK65618 JKG65617:JKG65618 JUC65617:JUC65618 KDY65617:KDY65618 KNU65617:KNU65618 KXQ65617:KXQ65618 LHM65617:LHM65618 LRI65617:LRI65618 MBE65617:MBE65618 MLA65617:MLA65618 MUW65617:MUW65618 NES65617:NES65618 NOO65617:NOO65618 NYK65617:NYK65618 OIG65617:OIG65618 OSC65617:OSC65618 PBY65617:PBY65618 PLU65617:PLU65618 PVQ65617:PVQ65618 QFM65617:QFM65618 QPI65617:QPI65618 QZE65617:QZE65618 RJA65617:RJA65618 RSW65617:RSW65618 SCS65617:SCS65618 SMO65617:SMO65618 SWK65617:SWK65618 TGG65617:TGG65618 TQC65617:TQC65618 TZY65617:TZY65618 UJU65617:UJU65618 UTQ65617:UTQ65618 VDM65617:VDM65618 VNI65617:VNI65618 VXE65617:VXE65618 WHA65617:WHA65618 WQW65617:WQW65618 EK131153:EK131154 OG131153:OG131154 YC131153:YC131154 AHY131153:AHY131154 ARU131153:ARU131154 BBQ131153:BBQ131154 BLM131153:BLM131154 BVI131153:BVI131154 CFE131153:CFE131154 CPA131153:CPA131154 CYW131153:CYW131154 DIS131153:DIS131154 DSO131153:DSO131154 ECK131153:ECK131154 EMG131153:EMG131154 EWC131153:EWC131154 FFY131153:FFY131154 FPU131153:FPU131154 FZQ131153:FZQ131154 GJM131153:GJM131154 GTI131153:GTI131154 HDE131153:HDE131154 HNA131153:HNA131154 HWW131153:HWW131154 IGS131153:IGS131154 IQO131153:IQO131154 JAK131153:JAK131154 JKG131153:JKG131154 JUC131153:JUC131154 KDY131153:KDY131154 KNU131153:KNU131154 KXQ131153:KXQ131154 LHM131153:LHM131154 LRI131153:LRI131154 MBE131153:MBE131154 MLA131153:MLA131154 MUW131153:MUW131154 NES131153:NES131154 NOO131153:NOO131154 NYK131153:NYK131154 OIG131153:OIG131154 OSC131153:OSC131154 PBY131153:PBY131154 PLU131153:PLU131154 PVQ131153:PVQ131154 QFM131153:QFM131154 QPI131153:QPI131154 QZE131153:QZE131154 RJA131153:RJA131154 RSW131153:RSW131154 SCS131153:SCS131154 SMO131153:SMO131154 SWK131153:SWK131154 TGG131153:TGG131154 TQC131153:TQC131154 TZY131153:TZY131154 UJU131153:UJU131154 UTQ131153:UTQ131154 VDM131153:VDM131154 VNI131153:VNI131154 VXE131153:VXE131154 WHA131153:WHA131154 WQW131153:WQW131154 EK196689:EK196690 OG196689:OG196690 YC196689:YC196690 AHY196689:AHY196690 ARU196689:ARU196690 BBQ196689:BBQ196690 BLM196689:BLM196690 BVI196689:BVI196690 CFE196689:CFE196690 CPA196689:CPA196690 CYW196689:CYW196690 DIS196689:DIS196690 DSO196689:DSO196690 ECK196689:ECK196690 EMG196689:EMG196690 EWC196689:EWC196690 FFY196689:FFY196690 FPU196689:FPU196690 FZQ196689:FZQ196690 GJM196689:GJM196690 GTI196689:GTI196690 HDE196689:HDE196690 HNA196689:HNA196690 HWW196689:HWW196690 IGS196689:IGS196690 IQO196689:IQO196690 JAK196689:JAK196690 JKG196689:JKG196690 JUC196689:JUC196690 KDY196689:KDY196690 KNU196689:KNU196690 KXQ196689:KXQ196690 LHM196689:LHM196690 LRI196689:LRI196690 MBE196689:MBE196690 MLA196689:MLA196690 MUW196689:MUW196690 NES196689:NES196690 NOO196689:NOO196690 NYK196689:NYK196690 OIG196689:OIG196690 OSC196689:OSC196690 PBY196689:PBY196690 PLU196689:PLU196690 PVQ196689:PVQ196690 QFM196689:QFM196690 QPI196689:QPI196690 QZE196689:QZE196690 RJA196689:RJA196690 RSW196689:RSW196690 SCS196689:SCS196690 SMO196689:SMO196690 SWK196689:SWK196690 TGG196689:TGG196690 TQC196689:TQC196690 TZY196689:TZY196690 UJU196689:UJU196690 UTQ196689:UTQ196690 VDM196689:VDM196690 VNI196689:VNI196690 VXE196689:VXE196690 WHA196689:WHA196690 WQW196689:WQW196690 EK262225:EK262226 OG262225:OG262226 YC262225:YC262226 AHY262225:AHY262226 ARU262225:ARU262226 BBQ262225:BBQ262226 BLM262225:BLM262226 BVI262225:BVI262226 CFE262225:CFE262226 CPA262225:CPA262226 CYW262225:CYW262226 DIS262225:DIS262226 DSO262225:DSO262226 ECK262225:ECK262226 EMG262225:EMG262226 EWC262225:EWC262226 FFY262225:FFY262226 FPU262225:FPU262226 FZQ262225:FZQ262226 GJM262225:GJM262226 GTI262225:GTI262226 HDE262225:HDE262226 HNA262225:HNA262226 HWW262225:HWW262226 IGS262225:IGS262226 IQO262225:IQO262226 JAK262225:JAK262226 JKG262225:JKG262226 JUC262225:JUC262226 KDY262225:KDY262226 KNU262225:KNU262226 KXQ262225:KXQ262226 LHM262225:LHM262226 LRI262225:LRI262226 MBE262225:MBE262226 MLA262225:MLA262226 MUW262225:MUW262226 NES262225:NES262226 NOO262225:NOO262226 NYK262225:NYK262226 OIG262225:OIG262226 OSC262225:OSC262226 PBY262225:PBY262226 PLU262225:PLU262226 PVQ262225:PVQ262226 QFM262225:QFM262226 QPI262225:QPI262226 QZE262225:QZE262226 RJA262225:RJA262226 RSW262225:RSW262226 SCS262225:SCS262226 SMO262225:SMO262226 SWK262225:SWK262226 TGG262225:TGG262226 TQC262225:TQC262226 TZY262225:TZY262226 UJU262225:UJU262226 UTQ262225:UTQ262226 VDM262225:VDM262226 VNI262225:VNI262226 VXE262225:VXE262226 WHA262225:WHA262226 WQW262225:WQW262226 EK327761:EK327762 OG327761:OG327762 YC327761:YC327762 AHY327761:AHY327762 ARU327761:ARU327762 BBQ327761:BBQ327762 BLM327761:BLM327762 BVI327761:BVI327762 CFE327761:CFE327762 CPA327761:CPA327762 CYW327761:CYW327762 DIS327761:DIS327762 DSO327761:DSO327762 ECK327761:ECK327762 EMG327761:EMG327762 EWC327761:EWC327762 FFY327761:FFY327762 FPU327761:FPU327762 FZQ327761:FZQ327762 GJM327761:GJM327762 GTI327761:GTI327762 HDE327761:HDE327762 HNA327761:HNA327762 HWW327761:HWW327762 IGS327761:IGS327762 IQO327761:IQO327762 JAK327761:JAK327762 JKG327761:JKG327762 JUC327761:JUC327762 KDY327761:KDY327762 KNU327761:KNU327762 KXQ327761:KXQ327762 LHM327761:LHM327762 LRI327761:LRI327762 MBE327761:MBE327762 MLA327761:MLA327762 MUW327761:MUW327762 NES327761:NES327762 NOO327761:NOO327762 NYK327761:NYK327762 OIG327761:OIG327762 OSC327761:OSC327762 PBY327761:PBY327762 PLU327761:PLU327762 PVQ327761:PVQ327762 QFM327761:QFM327762 QPI327761:QPI327762 QZE327761:QZE327762 RJA327761:RJA327762 RSW327761:RSW327762 SCS327761:SCS327762 SMO327761:SMO327762 SWK327761:SWK327762 TGG327761:TGG327762 TQC327761:TQC327762 TZY327761:TZY327762 UJU327761:UJU327762 UTQ327761:UTQ327762 VDM327761:VDM327762 VNI327761:VNI327762 VXE327761:VXE327762 WHA327761:WHA327762 WQW327761:WQW327762 EK393297:EK393298 OG393297:OG393298 YC393297:YC393298 AHY393297:AHY393298 ARU393297:ARU393298 BBQ393297:BBQ393298 BLM393297:BLM393298 BVI393297:BVI393298 CFE393297:CFE393298 CPA393297:CPA393298 CYW393297:CYW393298 DIS393297:DIS393298 DSO393297:DSO393298 ECK393297:ECK393298 EMG393297:EMG393298 EWC393297:EWC393298 FFY393297:FFY393298 FPU393297:FPU393298 FZQ393297:FZQ393298 GJM393297:GJM393298 GTI393297:GTI393298 HDE393297:HDE393298 HNA393297:HNA393298 HWW393297:HWW393298 IGS393297:IGS393298 IQO393297:IQO393298 JAK393297:JAK393298 JKG393297:JKG393298 JUC393297:JUC393298 KDY393297:KDY393298 KNU393297:KNU393298 KXQ393297:KXQ393298 LHM393297:LHM393298 LRI393297:LRI393298 MBE393297:MBE393298 MLA393297:MLA393298 MUW393297:MUW393298 NES393297:NES393298 NOO393297:NOO393298 NYK393297:NYK393298 OIG393297:OIG393298 OSC393297:OSC393298 PBY393297:PBY393298 PLU393297:PLU393298 PVQ393297:PVQ393298 QFM393297:QFM393298 QPI393297:QPI393298 QZE393297:QZE393298 RJA393297:RJA393298 RSW393297:RSW393298 SCS393297:SCS393298 SMO393297:SMO393298 SWK393297:SWK393298 TGG393297:TGG393298 TQC393297:TQC393298 TZY393297:TZY393298 UJU393297:UJU393298 UTQ393297:UTQ393298 VDM393297:VDM393298 VNI393297:VNI393298 VXE393297:VXE393298 WHA393297:WHA393298 WQW393297:WQW393298 EK458833:EK458834 OG458833:OG458834 YC458833:YC458834 AHY458833:AHY458834 ARU458833:ARU458834 BBQ458833:BBQ458834 BLM458833:BLM458834 BVI458833:BVI458834 CFE458833:CFE458834 CPA458833:CPA458834 CYW458833:CYW458834 DIS458833:DIS458834 DSO458833:DSO458834 ECK458833:ECK458834 EMG458833:EMG458834 EWC458833:EWC458834 FFY458833:FFY458834 FPU458833:FPU458834 FZQ458833:FZQ458834 GJM458833:GJM458834 GTI458833:GTI458834 HDE458833:HDE458834 HNA458833:HNA458834 HWW458833:HWW458834 IGS458833:IGS458834 IQO458833:IQO458834 JAK458833:JAK458834 JKG458833:JKG458834 JUC458833:JUC458834 KDY458833:KDY458834 KNU458833:KNU458834 KXQ458833:KXQ458834 LHM458833:LHM458834 LRI458833:LRI458834 MBE458833:MBE458834 MLA458833:MLA458834 MUW458833:MUW458834 NES458833:NES458834 NOO458833:NOO458834 NYK458833:NYK458834 OIG458833:OIG458834 OSC458833:OSC458834 PBY458833:PBY458834 PLU458833:PLU458834 PVQ458833:PVQ458834 QFM458833:QFM458834 QPI458833:QPI458834 QZE458833:QZE458834 RJA458833:RJA458834 RSW458833:RSW458834 SCS458833:SCS458834 SMO458833:SMO458834 SWK458833:SWK458834 TGG458833:TGG458834 TQC458833:TQC458834 TZY458833:TZY458834 UJU458833:UJU458834 UTQ458833:UTQ458834 VDM458833:VDM458834 VNI458833:VNI458834 VXE458833:VXE458834 WHA458833:WHA458834 WQW458833:WQW458834 EK524369:EK524370 OG524369:OG524370 YC524369:YC524370 AHY524369:AHY524370 ARU524369:ARU524370 BBQ524369:BBQ524370 BLM524369:BLM524370 BVI524369:BVI524370 CFE524369:CFE524370 CPA524369:CPA524370 CYW524369:CYW524370 DIS524369:DIS524370 DSO524369:DSO524370 ECK524369:ECK524370 EMG524369:EMG524370 EWC524369:EWC524370 FFY524369:FFY524370 FPU524369:FPU524370 FZQ524369:FZQ524370 GJM524369:GJM524370 GTI524369:GTI524370 HDE524369:HDE524370 HNA524369:HNA524370 HWW524369:HWW524370 IGS524369:IGS524370 IQO524369:IQO524370 JAK524369:JAK524370 JKG524369:JKG524370 JUC524369:JUC524370 KDY524369:KDY524370 KNU524369:KNU524370 KXQ524369:KXQ524370 LHM524369:LHM524370 LRI524369:LRI524370 MBE524369:MBE524370 MLA524369:MLA524370 MUW524369:MUW524370 NES524369:NES524370 NOO524369:NOO524370 NYK524369:NYK524370 OIG524369:OIG524370 OSC524369:OSC524370 PBY524369:PBY524370 PLU524369:PLU524370 PVQ524369:PVQ524370 QFM524369:QFM524370 QPI524369:QPI524370 QZE524369:QZE524370 RJA524369:RJA524370 RSW524369:RSW524370 SCS524369:SCS524370 SMO524369:SMO524370 SWK524369:SWK524370 TGG524369:TGG524370 TQC524369:TQC524370 TZY524369:TZY524370 UJU524369:UJU524370 UTQ524369:UTQ524370 VDM524369:VDM524370 VNI524369:VNI524370 VXE524369:VXE524370 WHA524369:WHA524370 WQW524369:WQW524370 EK589905:EK589906 OG589905:OG589906 YC589905:YC589906 AHY589905:AHY589906 ARU589905:ARU589906 BBQ589905:BBQ589906 BLM589905:BLM589906 BVI589905:BVI589906 CFE589905:CFE589906 CPA589905:CPA589906 CYW589905:CYW589906 DIS589905:DIS589906 DSO589905:DSO589906 ECK589905:ECK589906 EMG589905:EMG589906 EWC589905:EWC589906 FFY589905:FFY589906 FPU589905:FPU589906 FZQ589905:FZQ589906 GJM589905:GJM589906 GTI589905:GTI589906 HDE589905:HDE589906 HNA589905:HNA589906 HWW589905:HWW589906 IGS589905:IGS589906 IQO589905:IQO589906 JAK589905:JAK589906 JKG589905:JKG589906 JUC589905:JUC589906 KDY589905:KDY589906 KNU589905:KNU589906 KXQ589905:KXQ589906 LHM589905:LHM589906 LRI589905:LRI589906 MBE589905:MBE589906 MLA589905:MLA589906 MUW589905:MUW589906 NES589905:NES589906 NOO589905:NOO589906 NYK589905:NYK589906 OIG589905:OIG589906 OSC589905:OSC589906 PBY589905:PBY589906 PLU589905:PLU589906 PVQ589905:PVQ589906 QFM589905:QFM589906 QPI589905:QPI589906 QZE589905:QZE589906 RJA589905:RJA589906 RSW589905:RSW589906 SCS589905:SCS589906 SMO589905:SMO589906 SWK589905:SWK589906 TGG589905:TGG589906 TQC589905:TQC589906 TZY589905:TZY589906 UJU589905:UJU589906 UTQ589905:UTQ589906 VDM589905:VDM589906 VNI589905:VNI589906 VXE589905:VXE589906 WHA589905:WHA589906 WQW589905:WQW589906 EK655441:EK655442 OG655441:OG655442 YC655441:YC655442 AHY655441:AHY655442 ARU655441:ARU655442 BBQ655441:BBQ655442 BLM655441:BLM655442 BVI655441:BVI655442 CFE655441:CFE655442 CPA655441:CPA655442 CYW655441:CYW655442 DIS655441:DIS655442 DSO655441:DSO655442 ECK655441:ECK655442 EMG655441:EMG655442 EWC655441:EWC655442 FFY655441:FFY655442 FPU655441:FPU655442 FZQ655441:FZQ655442 GJM655441:GJM655442 GTI655441:GTI655442 HDE655441:HDE655442 HNA655441:HNA655442 HWW655441:HWW655442 IGS655441:IGS655442 IQO655441:IQO655442 JAK655441:JAK655442 JKG655441:JKG655442 JUC655441:JUC655442 KDY655441:KDY655442 KNU655441:KNU655442 KXQ655441:KXQ655442 LHM655441:LHM655442 LRI655441:LRI655442 MBE655441:MBE655442 MLA655441:MLA655442 MUW655441:MUW655442 NES655441:NES655442 NOO655441:NOO655442 NYK655441:NYK655442 OIG655441:OIG655442 OSC655441:OSC655442 PBY655441:PBY655442 PLU655441:PLU655442 PVQ655441:PVQ655442 QFM655441:QFM655442 QPI655441:QPI655442 QZE655441:QZE655442 RJA655441:RJA655442 RSW655441:RSW655442 SCS655441:SCS655442 SMO655441:SMO655442 SWK655441:SWK655442 TGG655441:TGG655442 TQC655441:TQC655442 TZY655441:TZY655442 UJU655441:UJU655442 UTQ655441:UTQ655442 VDM655441:VDM655442 VNI655441:VNI655442 VXE655441:VXE655442 WHA655441:WHA655442 WQW655441:WQW655442 EK720977:EK720978 OG720977:OG720978 YC720977:YC720978 AHY720977:AHY720978 ARU720977:ARU720978 BBQ720977:BBQ720978 BLM720977:BLM720978 BVI720977:BVI720978 CFE720977:CFE720978 CPA720977:CPA720978 CYW720977:CYW720978 DIS720977:DIS720978 DSO720977:DSO720978 ECK720977:ECK720978 EMG720977:EMG720978 EWC720977:EWC720978 FFY720977:FFY720978 FPU720977:FPU720978 FZQ720977:FZQ720978 GJM720977:GJM720978 GTI720977:GTI720978 HDE720977:HDE720978 HNA720977:HNA720978 HWW720977:HWW720978 IGS720977:IGS720978 IQO720977:IQO720978 JAK720977:JAK720978 JKG720977:JKG720978 JUC720977:JUC720978 KDY720977:KDY720978 KNU720977:KNU720978 KXQ720977:KXQ720978 LHM720977:LHM720978 LRI720977:LRI720978 MBE720977:MBE720978 MLA720977:MLA720978 MUW720977:MUW720978 NES720977:NES720978 NOO720977:NOO720978 NYK720977:NYK720978 OIG720977:OIG720978 OSC720977:OSC720978 PBY720977:PBY720978 PLU720977:PLU720978 PVQ720977:PVQ720978 QFM720977:QFM720978 QPI720977:QPI720978 QZE720977:QZE720978 RJA720977:RJA720978 RSW720977:RSW720978 SCS720977:SCS720978 SMO720977:SMO720978 SWK720977:SWK720978 TGG720977:TGG720978 TQC720977:TQC720978 TZY720977:TZY720978 UJU720977:UJU720978 UTQ720977:UTQ720978 VDM720977:VDM720978 VNI720977:VNI720978 VXE720977:VXE720978 WHA720977:WHA720978 WQW720977:WQW720978 EK786513:EK786514 OG786513:OG786514 YC786513:YC786514 AHY786513:AHY786514 ARU786513:ARU786514 BBQ786513:BBQ786514 BLM786513:BLM786514 BVI786513:BVI786514 CFE786513:CFE786514 CPA786513:CPA786514 CYW786513:CYW786514 DIS786513:DIS786514 DSO786513:DSO786514 ECK786513:ECK786514 EMG786513:EMG786514 EWC786513:EWC786514 FFY786513:FFY786514 FPU786513:FPU786514 FZQ786513:FZQ786514 GJM786513:GJM786514 GTI786513:GTI786514 HDE786513:HDE786514 HNA786513:HNA786514 HWW786513:HWW786514 IGS786513:IGS786514 IQO786513:IQO786514 JAK786513:JAK786514 JKG786513:JKG786514 JUC786513:JUC786514 KDY786513:KDY786514 KNU786513:KNU786514 KXQ786513:KXQ786514 LHM786513:LHM786514 LRI786513:LRI786514 MBE786513:MBE786514 MLA786513:MLA786514 MUW786513:MUW786514 NES786513:NES786514 NOO786513:NOO786514 NYK786513:NYK786514 OIG786513:OIG786514 OSC786513:OSC786514 PBY786513:PBY786514 PLU786513:PLU786514 PVQ786513:PVQ786514 QFM786513:QFM786514 QPI786513:QPI786514 QZE786513:QZE786514 RJA786513:RJA786514 RSW786513:RSW786514 SCS786513:SCS786514 SMO786513:SMO786514 SWK786513:SWK786514 TGG786513:TGG786514 TQC786513:TQC786514 TZY786513:TZY786514 UJU786513:UJU786514 UTQ786513:UTQ786514 VDM786513:VDM786514 VNI786513:VNI786514 VXE786513:VXE786514 WHA786513:WHA786514 WQW786513:WQW786514 EK852049:EK852050 OG852049:OG852050 YC852049:YC852050 AHY852049:AHY852050 ARU852049:ARU852050 BBQ852049:BBQ852050 BLM852049:BLM852050 BVI852049:BVI852050 CFE852049:CFE852050 CPA852049:CPA852050 CYW852049:CYW852050 DIS852049:DIS852050 DSO852049:DSO852050 ECK852049:ECK852050 EMG852049:EMG852050 EWC852049:EWC852050 FFY852049:FFY852050 FPU852049:FPU852050 FZQ852049:FZQ852050 GJM852049:GJM852050 GTI852049:GTI852050 HDE852049:HDE852050 HNA852049:HNA852050 HWW852049:HWW852050 IGS852049:IGS852050 IQO852049:IQO852050 JAK852049:JAK852050 JKG852049:JKG852050 JUC852049:JUC852050 KDY852049:KDY852050 KNU852049:KNU852050 KXQ852049:KXQ852050 LHM852049:LHM852050 LRI852049:LRI852050 MBE852049:MBE852050 MLA852049:MLA852050 MUW852049:MUW852050 NES852049:NES852050 NOO852049:NOO852050 NYK852049:NYK852050 OIG852049:OIG852050 OSC852049:OSC852050 PBY852049:PBY852050 PLU852049:PLU852050 PVQ852049:PVQ852050 QFM852049:QFM852050 QPI852049:QPI852050 QZE852049:QZE852050 RJA852049:RJA852050 RSW852049:RSW852050 SCS852049:SCS852050 SMO852049:SMO852050 SWK852049:SWK852050 TGG852049:TGG852050 TQC852049:TQC852050 TZY852049:TZY852050 UJU852049:UJU852050 UTQ852049:UTQ852050 VDM852049:VDM852050 VNI852049:VNI852050 VXE852049:VXE852050 WHA852049:WHA852050 WQW852049:WQW852050 EK917585:EK917586 OG917585:OG917586 YC917585:YC917586 AHY917585:AHY917586 ARU917585:ARU917586 BBQ917585:BBQ917586 BLM917585:BLM917586 BVI917585:BVI917586 CFE917585:CFE917586 CPA917585:CPA917586 CYW917585:CYW917586 DIS917585:DIS917586 DSO917585:DSO917586 ECK917585:ECK917586 EMG917585:EMG917586 EWC917585:EWC917586 FFY917585:FFY917586 FPU917585:FPU917586 FZQ917585:FZQ917586 GJM917585:GJM917586 GTI917585:GTI917586 HDE917585:HDE917586 HNA917585:HNA917586 HWW917585:HWW917586 IGS917585:IGS917586 IQO917585:IQO917586 JAK917585:JAK917586 JKG917585:JKG917586 JUC917585:JUC917586 KDY917585:KDY917586 KNU917585:KNU917586 KXQ917585:KXQ917586 LHM917585:LHM917586 LRI917585:LRI917586 MBE917585:MBE917586 MLA917585:MLA917586 MUW917585:MUW917586 NES917585:NES917586 NOO917585:NOO917586 NYK917585:NYK917586 OIG917585:OIG917586 OSC917585:OSC917586 PBY917585:PBY917586 PLU917585:PLU917586 PVQ917585:PVQ917586 QFM917585:QFM917586 QPI917585:QPI917586 QZE917585:QZE917586 RJA917585:RJA917586 RSW917585:RSW917586 SCS917585:SCS917586 SMO917585:SMO917586 SWK917585:SWK917586 TGG917585:TGG917586 TQC917585:TQC917586 TZY917585:TZY917586 UJU917585:UJU917586 UTQ917585:UTQ917586 VDM917585:VDM917586 VNI917585:VNI917586 VXE917585:VXE917586 WHA917585:WHA917586 WQW917585:WQW917586 EK983121:EK983122 OG983121:OG983122 YC983121:YC983122 AHY983121:AHY983122 ARU983121:ARU983122 BBQ983121:BBQ983122 BLM983121:BLM983122 BVI983121:BVI983122 CFE983121:CFE983122 CPA983121:CPA983122 CYW983121:CYW983122 DIS983121:DIS983122 DSO983121:DSO983122 ECK983121:ECK983122 EMG983121:EMG983122 EWC983121:EWC983122 FFY983121:FFY983122 FPU983121:FPU983122 FZQ983121:FZQ983122 GJM983121:GJM983122 GTI983121:GTI983122 HDE983121:HDE983122 HNA983121:HNA983122 HWW983121:HWW983122 IGS983121:IGS983122 IQO983121:IQO983122 JAK983121:JAK983122 JKG983121:JKG983122 JUC983121:JUC983122 KDY983121:KDY983122 KNU983121:KNU983122 KXQ983121:KXQ983122 LHM983121:LHM983122 LRI983121:LRI983122 MBE983121:MBE983122 MLA983121:MLA983122 MUW983121:MUW983122 NES983121:NES983122 NOO983121:NOO983122 NYK983121:NYK983122 OIG983121:OIG983122 OSC983121:OSC983122 PBY983121:PBY983122 PLU983121:PLU983122 PVQ983121:PVQ983122 QFM983121:QFM983122 QPI983121:QPI983122 QZE983121:QZE983122 RJA983121:RJA983122 RSW983121:RSW983122 SCS983121:SCS983122 SMO983121:SMO983122 SWK983121:SWK983122 TGG983121:TGG983122 TQC983121:TQC983122 TZY983121:TZY983122 UJU983121:UJU983122 UTQ983121:UTQ983122 VDM983121:VDM983122 VNI983121:VNI983122 VXE983121:VXE983122 WHA983121:WHA983122 WQW983121:WQW983122 K65584:K65585 K131120:K131121 K196656:K196657 K262192:K262193 K327728:K327729 K393264:K393265 K458800:K458801 K524336:K524337 K589872:K589873 K655408:K655409 K720944:K720945 K786480:K786481 K852016:K852017 K917552:K917553 K983088:K983089 Y65584:Y65585 Y131120:Y131121 Y196656:Y196657 Y262192:Y262193 Y327728:Y327729 Y393264:Y393265 Y458800:Y458801 Y524336:Y524337 Y589872:Y589873 Y655408:Y655409 Y720944:Y720945 Y786480:Y786481 Y852016:Y852017 Y917552:Y917553 Y983088:Y983089 W65584:W65585 W131120:W131121 W196656:W196657 W262192:W262193 W327728:W327729 W393264:W393265 W458800:W458801 W524336:W524337 W589872:W589873 W655408:W655409 W720944:W720945 W786480:W786481 W852016:W852017 W917552:W917553 W983088:W983089 U65584:U65585 U131120:U131121 U196656:U196657 U262192:U262193 U327728:U327729 U393264:U393265 U458800:U458801 U524336:U524337 U589872:U589873 U655408:U655409 U720944:U720945 U786480:U786481 U852016:U852017 U917552:U917553 U983088:U983089 S65584:S65585 S131120:S131121 S196656:S196657 S262192:S262193 S327728:S327729 S393264:S393265 S458800:S458801 S524336:S524337 S589872:S589873 S655408:S655409 S720944:S720945 S786480:S786481 S852016:S852017 S917552:S917553 S983088:S983089 Q65584:Q65585 Q131120:Q131121 Q196656:Q196657 Q262192:Q262193 Q327728:Q327729 Q393264:Q393265 Q458800:Q458801 Q524336:Q524337 Q589872:Q589873 Q655408:Q655409 Q720944:Q720945 Q786480:Q786481 Q852016:Q852017 Q917552:Q917553 Q983088:Q983089 O65584:O65585 O131120:O131121 O196656:O196657 O262192:O262193 O327728:O327729 O393264:O393265 O458800:O458801 O524336:O524337 O589872:O589873 O655408:O655409 O720944:O720945 O786480:O786481 O852016:O852017 O917552:O917553 O983088:O983089 M65584:M65585 M131120:M131121 M196656:M196657 M262192:M262193 M327728:M327729 M393264:M393265 M458800:M458801 M524336:M524337 M589872:M589873 M655408:M655409 M720944:M720945 M786480:M786481 M852016:M852017 M917552:M917553 M983088:M983089 AW65584:AW65585 AW131120:AW131121 AW196656:AW196657 AW262192:AW262193 AW327728:AW327729 AW393264:AW393265 AW458800:AW458801 AW524336:AW524337 AW589872:AW589873 AW655408:AW655409 AW720944:AW720945 AW786480:AW786481 AW852016:AW852017 AW917552:AW917553 AW983088:AW983089 BK65584:BK65585 BK131120:BK131121 BK196656:BK196657 BK262192:BK262193 BK327728:BK327729 BK393264:BK393265 BK458800:BK458801 BK524336:BK524337 BK589872:BK589873 BK655408:BK655409 BK720944:BK720945 BK786480:BK786481 BK852016:BK852017 BK917552:BK917553 BK983088:BK983089 BI65584:BI65585 BI131120:BI131121 BI196656:BI196657 BI262192:BI262193 BI327728:BI327729 BI393264:BI393265 BI458800:BI458801 BI524336:BI524337 BI589872:BI589873 BI655408:BI655409 BI720944:BI720945 BI786480:BI786481 BI852016:BI852017 BI917552:BI917553 BI983088:BI983089 BG65584:BG65585 BG131120:BG131121 BG196656:BG196657 BG262192:BG262193 BG327728:BG327729 BG393264:BG393265 BG458800:BG458801 BG524336:BG524337 BG589872:BG589873 BG655408:BG655409 BG720944:BG720945 BG786480:BG786481 BG852016:BG852017 BG917552:BG917553 BG983088:BG983089 BE65584:BE65585 BE131120:BE131121 BE196656:BE196657 BE262192:BE262193 BE327728:BE327729 BE393264:BE393265 BE458800:BE458801 BE524336:BE524337 BE589872:BE589873 BE655408:BE655409 BE720944:BE720945 BE786480:BE786481 BE852016:BE852017 BE917552:BE917553 BE983088:BE983089 BC65584:BC65585 BC131120:BC131121 BC196656:BC196657 BC262192:BC262193 BC327728:BC327729 BC393264:BC393265 BC458800:BC458801 BC524336:BC524337 BC589872:BC589873 BC655408:BC655409 BC720944:BC720945 BC786480:BC786481 BC852016:BC852017 BC917552:BC917553 BC983088:BC983089 BA65584:BA65585 BA131120:BA131121 BA196656:BA196657 BA262192:BA262193 BA327728:BA327729 BA393264:BA393265 BA458800:BA458801 BA524336:BA524337 BA589872:BA589873 BA655408:BA655409 BA720944:BA720945 BA786480:BA786481 BA852016:BA852017 BA917552:BA917553 BA983088:BA983089 AY65584:AY65585 AY131120:AY131121 AY196656:AY196657 AY262192:AY262193 AY327728:AY327729 AY393264:AY393265 AY458800:AY458801 AY524336:AY524337 AY589872:AY589873 AY655408:AY655409 AY720944:AY720945 AY786480:AY786481 AY852016:AY852017 AY917552:AY917553 AY983088:AY983089</xm:sqref>
        </x14:dataValidation>
        <x14:dataValidation type="list" allowBlank="1" showInputMessage="1" showErrorMessage="1">
          <x14:formula1>
            <xm:f>Veg_Germination</xm:f>
          </x14:formula1>
          <xm:sqref>CW65620 MS65620 WO65620 AGK65620 AQG65620 BAC65620 BJY65620 BTU65620 CDQ65620 CNM65620 CXI65620 DHE65620 DRA65620 EAW65620 EKS65620 EUO65620 FEK65620 FOG65620 FYC65620 GHY65620 GRU65620 HBQ65620 HLM65620 HVI65620 IFE65620 IPA65620 IYW65620 JIS65620 JSO65620 KCK65620 KMG65620 KWC65620 LFY65620 LPU65620 LZQ65620 MJM65620 MTI65620 NDE65620 NNA65620 NWW65620 OGS65620 OQO65620 PAK65620 PKG65620 PUC65620 QDY65620 QNU65620 QXQ65620 RHM65620 RRI65620 SBE65620 SLA65620 SUW65620 TES65620 TOO65620 TYK65620 UIG65620 USC65620 VBY65620 VLU65620 VVQ65620 WFM65620 WPI65620 CW131156 MS131156 WO131156 AGK131156 AQG131156 BAC131156 BJY131156 BTU131156 CDQ131156 CNM131156 CXI131156 DHE131156 DRA131156 EAW131156 EKS131156 EUO131156 FEK131156 FOG131156 FYC131156 GHY131156 GRU131156 HBQ131156 HLM131156 HVI131156 IFE131156 IPA131156 IYW131156 JIS131156 JSO131156 KCK131156 KMG131156 KWC131156 LFY131156 LPU131156 LZQ131156 MJM131156 MTI131156 NDE131156 NNA131156 NWW131156 OGS131156 OQO131156 PAK131156 PKG131156 PUC131156 QDY131156 QNU131156 QXQ131156 RHM131156 RRI131156 SBE131156 SLA131156 SUW131156 TES131156 TOO131156 TYK131156 UIG131156 USC131156 VBY131156 VLU131156 VVQ131156 WFM131156 WPI131156 CW196692 MS196692 WO196692 AGK196692 AQG196692 BAC196692 BJY196692 BTU196692 CDQ196692 CNM196692 CXI196692 DHE196692 DRA196692 EAW196692 EKS196692 EUO196692 FEK196692 FOG196692 FYC196692 GHY196692 GRU196692 HBQ196692 HLM196692 HVI196692 IFE196692 IPA196692 IYW196692 JIS196692 JSO196692 KCK196692 KMG196692 KWC196692 LFY196692 LPU196692 LZQ196692 MJM196692 MTI196692 NDE196692 NNA196692 NWW196692 OGS196692 OQO196692 PAK196692 PKG196692 PUC196692 QDY196692 QNU196692 QXQ196692 RHM196692 RRI196692 SBE196692 SLA196692 SUW196692 TES196692 TOO196692 TYK196692 UIG196692 USC196692 VBY196692 VLU196692 VVQ196692 WFM196692 WPI196692 CW262228 MS262228 WO262228 AGK262228 AQG262228 BAC262228 BJY262228 BTU262228 CDQ262228 CNM262228 CXI262228 DHE262228 DRA262228 EAW262228 EKS262228 EUO262228 FEK262228 FOG262228 FYC262228 GHY262228 GRU262228 HBQ262228 HLM262228 HVI262228 IFE262228 IPA262228 IYW262228 JIS262228 JSO262228 KCK262228 KMG262228 KWC262228 LFY262228 LPU262228 LZQ262228 MJM262228 MTI262228 NDE262228 NNA262228 NWW262228 OGS262228 OQO262228 PAK262228 PKG262228 PUC262228 QDY262228 QNU262228 QXQ262228 RHM262228 RRI262228 SBE262228 SLA262228 SUW262228 TES262228 TOO262228 TYK262228 UIG262228 USC262228 VBY262228 VLU262228 VVQ262228 WFM262228 WPI262228 CW327764 MS327764 WO327764 AGK327764 AQG327764 BAC327764 BJY327764 BTU327764 CDQ327764 CNM327764 CXI327764 DHE327764 DRA327764 EAW327764 EKS327764 EUO327764 FEK327764 FOG327764 FYC327764 GHY327764 GRU327764 HBQ327764 HLM327764 HVI327764 IFE327764 IPA327764 IYW327764 JIS327764 JSO327764 KCK327764 KMG327764 KWC327764 LFY327764 LPU327764 LZQ327764 MJM327764 MTI327764 NDE327764 NNA327764 NWW327764 OGS327764 OQO327764 PAK327764 PKG327764 PUC327764 QDY327764 QNU327764 QXQ327764 RHM327764 RRI327764 SBE327764 SLA327764 SUW327764 TES327764 TOO327764 TYK327764 UIG327764 USC327764 VBY327764 VLU327764 VVQ327764 WFM327764 WPI327764 CW393300 MS393300 WO393300 AGK393300 AQG393300 BAC393300 BJY393300 BTU393300 CDQ393300 CNM393300 CXI393300 DHE393300 DRA393300 EAW393300 EKS393300 EUO393300 FEK393300 FOG393300 FYC393300 GHY393300 GRU393300 HBQ393300 HLM393300 HVI393300 IFE393300 IPA393300 IYW393300 JIS393300 JSO393300 KCK393300 KMG393300 KWC393300 LFY393300 LPU393300 LZQ393300 MJM393300 MTI393300 NDE393300 NNA393300 NWW393300 OGS393300 OQO393300 PAK393300 PKG393300 PUC393300 QDY393300 QNU393300 QXQ393300 RHM393300 RRI393300 SBE393300 SLA393300 SUW393300 TES393300 TOO393300 TYK393300 UIG393300 USC393300 VBY393300 VLU393300 VVQ393300 WFM393300 WPI393300 CW458836 MS458836 WO458836 AGK458836 AQG458836 BAC458836 BJY458836 BTU458836 CDQ458836 CNM458836 CXI458836 DHE458836 DRA458836 EAW458836 EKS458836 EUO458836 FEK458836 FOG458836 FYC458836 GHY458836 GRU458836 HBQ458836 HLM458836 HVI458836 IFE458836 IPA458836 IYW458836 JIS458836 JSO458836 KCK458836 KMG458836 KWC458836 LFY458836 LPU458836 LZQ458836 MJM458836 MTI458836 NDE458836 NNA458836 NWW458836 OGS458836 OQO458836 PAK458836 PKG458836 PUC458836 QDY458836 QNU458836 QXQ458836 RHM458836 RRI458836 SBE458836 SLA458836 SUW458836 TES458836 TOO458836 TYK458836 UIG458836 USC458836 VBY458836 VLU458836 VVQ458836 WFM458836 WPI458836 CW524372 MS524372 WO524372 AGK524372 AQG524372 BAC524372 BJY524372 BTU524372 CDQ524372 CNM524372 CXI524372 DHE524372 DRA524372 EAW524372 EKS524372 EUO524372 FEK524372 FOG524372 FYC524372 GHY524372 GRU524372 HBQ524372 HLM524372 HVI524372 IFE524372 IPA524372 IYW524372 JIS524372 JSO524372 KCK524372 KMG524372 KWC524372 LFY524372 LPU524372 LZQ524372 MJM524372 MTI524372 NDE524372 NNA524372 NWW524372 OGS524372 OQO524372 PAK524372 PKG524372 PUC524372 QDY524372 QNU524372 QXQ524372 RHM524372 RRI524372 SBE524372 SLA524372 SUW524372 TES524372 TOO524372 TYK524372 UIG524372 USC524372 VBY524372 VLU524372 VVQ524372 WFM524372 WPI524372 CW589908 MS589908 WO589908 AGK589908 AQG589908 BAC589908 BJY589908 BTU589908 CDQ589908 CNM589908 CXI589908 DHE589908 DRA589908 EAW589908 EKS589908 EUO589908 FEK589908 FOG589908 FYC589908 GHY589908 GRU589908 HBQ589908 HLM589908 HVI589908 IFE589908 IPA589908 IYW589908 JIS589908 JSO589908 KCK589908 KMG589908 KWC589908 LFY589908 LPU589908 LZQ589908 MJM589908 MTI589908 NDE589908 NNA589908 NWW589908 OGS589908 OQO589908 PAK589908 PKG589908 PUC589908 QDY589908 QNU589908 QXQ589908 RHM589908 RRI589908 SBE589908 SLA589908 SUW589908 TES589908 TOO589908 TYK589908 UIG589908 USC589908 VBY589908 VLU589908 VVQ589908 WFM589908 WPI589908 CW655444 MS655444 WO655444 AGK655444 AQG655444 BAC655444 BJY655444 BTU655444 CDQ655444 CNM655444 CXI655444 DHE655444 DRA655444 EAW655444 EKS655444 EUO655444 FEK655444 FOG655444 FYC655444 GHY655444 GRU655444 HBQ655444 HLM655444 HVI655444 IFE655444 IPA655444 IYW655444 JIS655444 JSO655444 KCK655444 KMG655444 KWC655444 LFY655444 LPU655444 LZQ655444 MJM655444 MTI655444 NDE655444 NNA655444 NWW655444 OGS655444 OQO655444 PAK655444 PKG655444 PUC655444 QDY655444 QNU655444 QXQ655444 RHM655444 RRI655444 SBE655444 SLA655444 SUW655444 TES655444 TOO655444 TYK655444 UIG655444 USC655444 VBY655444 VLU655444 VVQ655444 WFM655444 WPI655444 CW720980 MS720980 WO720980 AGK720980 AQG720980 BAC720980 BJY720980 BTU720980 CDQ720980 CNM720980 CXI720980 DHE720980 DRA720980 EAW720980 EKS720980 EUO720980 FEK720980 FOG720980 FYC720980 GHY720980 GRU720980 HBQ720980 HLM720980 HVI720980 IFE720980 IPA720980 IYW720980 JIS720980 JSO720980 KCK720980 KMG720980 KWC720980 LFY720980 LPU720980 LZQ720980 MJM720980 MTI720980 NDE720980 NNA720980 NWW720980 OGS720980 OQO720980 PAK720980 PKG720980 PUC720980 QDY720980 QNU720980 QXQ720980 RHM720980 RRI720980 SBE720980 SLA720980 SUW720980 TES720980 TOO720980 TYK720980 UIG720980 USC720980 VBY720980 VLU720980 VVQ720980 WFM720980 WPI720980 CW786516 MS786516 WO786516 AGK786516 AQG786516 BAC786516 BJY786516 BTU786516 CDQ786516 CNM786516 CXI786516 DHE786516 DRA786516 EAW786516 EKS786516 EUO786516 FEK786516 FOG786516 FYC786516 GHY786516 GRU786516 HBQ786516 HLM786516 HVI786516 IFE786516 IPA786516 IYW786516 JIS786516 JSO786516 KCK786516 KMG786516 KWC786516 LFY786516 LPU786516 LZQ786516 MJM786516 MTI786516 NDE786516 NNA786516 NWW786516 OGS786516 OQO786516 PAK786516 PKG786516 PUC786516 QDY786516 QNU786516 QXQ786516 RHM786516 RRI786516 SBE786516 SLA786516 SUW786516 TES786516 TOO786516 TYK786516 UIG786516 USC786516 VBY786516 VLU786516 VVQ786516 WFM786516 WPI786516 CW852052 MS852052 WO852052 AGK852052 AQG852052 BAC852052 BJY852052 BTU852052 CDQ852052 CNM852052 CXI852052 DHE852052 DRA852052 EAW852052 EKS852052 EUO852052 FEK852052 FOG852052 FYC852052 GHY852052 GRU852052 HBQ852052 HLM852052 HVI852052 IFE852052 IPA852052 IYW852052 JIS852052 JSO852052 KCK852052 KMG852052 KWC852052 LFY852052 LPU852052 LZQ852052 MJM852052 MTI852052 NDE852052 NNA852052 NWW852052 OGS852052 OQO852052 PAK852052 PKG852052 PUC852052 QDY852052 QNU852052 QXQ852052 RHM852052 RRI852052 SBE852052 SLA852052 SUW852052 TES852052 TOO852052 TYK852052 UIG852052 USC852052 VBY852052 VLU852052 VVQ852052 WFM852052 WPI852052 CW917588 MS917588 WO917588 AGK917588 AQG917588 BAC917588 BJY917588 BTU917588 CDQ917588 CNM917588 CXI917588 DHE917588 DRA917588 EAW917588 EKS917588 EUO917588 FEK917588 FOG917588 FYC917588 GHY917588 GRU917588 HBQ917588 HLM917588 HVI917588 IFE917588 IPA917588 IYW917588 JIS917588 JSO917588 KCK917588 KMG917588 KWC917588 LFY917588 LPU917588 LZQ917588 MJM917588 MTI917588 NDE917588 NNA917588 NWW917588 OGS917588 OQO917588 PAK917588 PKG917588 PUC917588 QDY917588 QNU917588 QXQ917588 RHM917588 RRI917588 SBE917588 SLA917588 SUW917588 TES917588 TOO917588 TYK917588 UIG917588 USC917588 VBY917588 VLU917588 VVQ917588 WFM917588 WPI917588 CW983124 MS983124 WO983124 AGK983124 AQG983124 BAC983124 BJY983124 BTU983124 CDQ983124 CNM983124 CXI983124 DHE983124 DRA983124 EAW983124 EKS983124 EUO983124 FEK983124 FOG983124 FYC983124 GHY983124 GRU983124 HBQ983124 HLM983124 HVI983124 IFE983124 IPA983124 IYW983124 JIS983124 JSO983124 KCK983124 KMG983124 KWC983124 LFY983124 LPU983124 LZQ983124 MJM983124 MTI983124 NDE983124 NNA983124 NWW983124 OGS983124 OQO983124 PAK983124 PKG983124 PUC983124 QDY983124 QNU983124 QXQ983124 RHM983124 RRI983124 SBE983124 SLA983124 SUW983124 TES983124 TOO983124 TYK983124 UIG983124 USC983124 VBY983124 VLU983124 VVQ983124 WFM983124 WPI983124 DK65620 NG65620 XC65620 AGY65620 AQU65620 BAQ65620 BKM65620 BUI65620 CEE65620 COA65620 CXW65620 DHS65620 DRO65620 EBK65620 ELG65620 EVC65620 FEY65620 FOU65620 FYQ65620 GIM65620 GSI65620 HCE65620 HMA65620 HVW65620 IFS65620 IPO65620 IZK65620 JJG65620 JTC65620 KCY65620 KMU65620 KWQ65620 LGM65620 LQI65620 MAE65620 MKA65620 MTW65620 NDS65620 NNO65620 NXK65620 OHG65620 ORC65620 PAY65620 PKU65620 PUQ65620 QEM65620 QOI65620 QYE65620 RIA65620 RRW65620 SBS65620 SLO65620 SVK65620 TFG65620 TPC65620 TYY65620 UIU65620 USQ65620 VCM65620 VMI65620 VWE65620 WGA65620 WPW65620 DK131156 NG131156 XC131156 AGY131156 AQU131156 BAQ131156 BKM131156 BUI131156 CEE131156 COA131156 CXW131156 DHS131156 DRO131156 EBK131156 ELG131156 EVC131156 FEY131156 FOU131156 FYQ131156 GIM131156 GSI131156 HCE131156 HMA131156 HVW131156 IFS131156 IPO131156 IZK131156 JJG131156 JTC131156 KCY131156 KMU131156 KWQ131156 LGM131156 LQI131156 MAE131156 MKA131156 MTW131156 NDS131156 NNO131156 NXK131156 OHG131156 ORC131156 PAY131156 PKU131156 PUQ131156 QEM131156 QOI131156 QYE131156 RIA131156 RRW131156 SBS131156 SLO131156 SVK131156 TFG131156 TPC131156 TYY131156 UIU131156 USQ131156 VCM131156 VMI131156 VWE131156 WGA131156 WPW131156 DK196692 NG196692 XC196692 AGY196692 AQU196692 BAQ196692 BKM196692 BUI196692 CEE196692 COA196692 CXW196692 DHS196692 DRO196692 EBK196692 ELG196692 EVC196692 FEY196692 FOU196692 FYQ196692 GIM196692 GSI196692 HCE196692 HMA196692 HVW196692 IFS196692 IPO196692 IZK196692 JJG196692 JTC196692 KCY196692 KMU196692 KWQ196692 LGM196692 LQI196692 MAE196692 MKA196692 MTW196692 NDS196692 NNO196692 NXK196692 OHG196692 ORC196692 PAY196692 PKU196692 PUQ196692 QEM196692 QOI196692 QYE196692 RIA196692 RRW196692 SBS196692 SLO196692 SVK196692 TFG196692 TPC196692 TYY196692 UIU196692 USQ196692 VCM196692 VMI196692 VWE196692 WGA196692 WPW196692 DK262228 NG262228 XC262228 AGY262228 AQU262228 BAQ262228 BKM262228 BUI262228 CEE262228 COA262228 CXW262228 DHS262228 DRO262228 EBK262228 ELG262228 EVC262228 FEY262228 FOU262228 FYQ262228 GIM262228 GSI262228 HCE262228 HMA262228 HVW262228 IFS262228 IPO262228 IZK262228 JJG262228 JTC262228 KCY262228 KMU262228 KWQ262228 LGM262228 LQI262228 MAE262228 MKA262228 MTW262228 NDS262228 NNO262228 NXK262228 OHG262228 ORC262228 PAY262228 PKU262228 PUQ262228 QEM262228 QOI262228 QYE262228 RIA262228 RRW262228 SBS262228 SLO262228 SVK262228 TFG262228 TPC262228 TYY262228 UIU262228 USQ262228 VCM262228 VMI262228 VWE262228 WGA262228 WPW262228 DK327764 NG327764 XC327764 AGY327764 AQU327764 BAQ327764 BKM327764 BUI327764 CEE327764 COA327764 CXW327764 DHS327764 DRO327764 EBK327764 ELG327764 EVC327764 FEY327764 FOU327764 FYQ327764 GIM327764 GSI327764 HCE327764 HMA327764 HVW327764 IFS327764 IPO327764 IZK327764 JJG327764 JTC327764 KCY327764 KMU327764 KWQ327764 LGM327764 LQI327764 MAE327764 MKA327764 MTW327764 NDS327764 NNO327764 NXK327764 OHG327764 ORC327764 PAY327764 PKU327764 PUQ327764 QEM327764 QOI327764 QYE327764 RIA327764 RRW327764 SBS327764 SLO327764 SVK327764 TFG327764 TPC327764 TYY327764 UIU327764 USQ327764 VCM327764 VMI327764 VWE327764 WGA327764 WPW327764 DK393300 NG393300 XC393300 AGY393300 AQU393300 BAQ393300 BKM393300 BUI393300 CEE393300 COA393300 CXW393300 DHS393300 DRO393300 EBK393300 ELG393300 EVC393300 FEY393300 FOU393300 FYQ393300 GIM393300 GSI393300 HCE393300 HMA393300 HVW393300 IFS393300 IPO393300 IZK393300 JJG393300 JTC393300 KCY393300 KMU393300 KWQ393300 LGM393300 LQI393300 MAE393300 MKA393300 MTW393300 NDS393300 NNO393300 NXK393300 OHG393300 ORC393300 PAY393300 PKU393300 PUQ393300 QEM393300 QOI393300 QYE393300 RIA393300 RRW393300 SBS393300 SLO393300 SVK393300 TFG393300 TPC393300 TYY393300 UIU393300 USQ393300 VCM393300 VMI393300 VWE393300 WGA393300 WPW393300 DK458836 NG458836 XC458836 AGY458836 AQU458836 BAQ458836 BKM458836 BUI458836 CEE458836 COA458836 CXW458836 DHS458836 DRO458836 EBK458836 ELG458836 EVC458836 FEY458836 FOU458836 FYQ458836 GIM458836 GSI458836 HCE458836 HMA458836 HVW458836 IFS458836 IPO458836 IZK458836 JJG458836 JTC458836 KCY458836 KMU458836 KWQ458836 LGM458836 LQI458836 MAE458836 MKA458836 MTW458836 NDS458836 NNO458836 NXK458836 OHG458836 ORC458836 PAY458836 PKU458836 PUQ458836 QEM458836 QOI458836 QYE458836 RIA458836 RRW458836 SBS458836 SLO458836 SVK458836 TFG458836 TPC458836 TYY458836 UIU458836 USQ458836 VCM458836 VMI458836 VWE458836 WGA458836 WPW458836 DK524372 NG524372 XC524372 AGY524372 AQU524372 BAQ524372 BKM524372 BUI524372 CEE524372 COA524372 CXW524372 DHS524372 DRO524372 EBK524372 ELG524372 EVC524372 FEY524372 FOU524372 FYQ524372 GIM524372 GSI524372 HCE524372 HMA524372 HVW524372 IFS524372 IPO524372 IZK524372 JJG524372 JTC524372 KCY524372 KMU524372 KWQ524372 LGM524372 LQI524372 MAE524372 MKA524372 MTW524372 NDS524372 NNO524372 NXK524372 OHG524372 ORC524372 PAY524372 PKU524372 PUQ524372 QEM524372 QOI524372 QYE524372 RIA524372 RRW524372 SBS524372 SLO524372 SVK524372 TFG524372 TPC524372 TYY524372 UIU524372 USQ524372 VCM524372 VMI524372 VWE524372 WGA524372 WPW524372 DK589908 NG589908 XC589908 AGY589908 AQU589908 BAQ589908 BKM589908 BUI589908 CEE589908 COA589908 CXW589908 DHS589908 DRO589908 EBK589908 ELG589908 EVC589908 FEY589908 FOU589908 FYQ589908 GIM589908 GSI589908 HCE589908 HMA589908 HVW589908 IFS589908 IPO589908 IZK589908 JJG589908 JTC589908 KCY589908 KMU589908 KWQ589908 LGM589908 LQI589908 MAE589908 MKA589908 MTW589908 NDS589908 NNO589908 NXK589908 OHG589908 ORC589908 PAY589908 PKU589908 PUQ589908 QEM589908 QOI589908 QYE589908 RIA589908 RRW589908 SBS589908 SLO589908 SVK589908 TFG589908 TPC589908 TYY589908 UIU589908 USQ589908 VCM589908 VMI589908 VWE589908 WGA589908 WPW589908 DK655444 NG655444 XC655444 AGY655444 AQU655444 BAQ655444 BKM655444 BUI655444 CEE655444 COA655444 CXW655444 DHS655444 DRO655444 EBK655444 ELG655444 EVC655444 FEY655444 FOU655444 FYQ655444 GIM655444 GSI655444 HCE655444 HMA655444 HVW655444 IFS655444 IPO655444 IZK655444 JJG655444 JTC655444 KCY655444 KMU655444 KWQ655444 LGM655444 LQI655444 MAE655444 MKA655444 MTW655444 NDS655444 NNO655444 NXK655444 OHG655444 ORC655444 PAY655444 PKU655444 PUQ655444 QEM655444 QOI655444 QYE655444 RIA655444 RRW655444 SBS655444 SLO655444 SVK655444 TFG655444 TPC655444 TYY655444 UIU655444 USQ655444 VCM655444 VMI655444 VWE655444 WGA655444 WPW655444 DK720980 NG720980 XC720980 AGY720980 AQU720980 BAQ720980 BKM720980 BUI720980 CEE720980 COA720980 CXW720980 DHS720980 DRO720980 EBK720980 ELG720980 EVC720980 FEY720980 FOU720980 FYQ720980 GIM720980 GSI720980 HCE720980 HMA720980 HVW720980 IFS720980 IPO720980 IZK720980 JJG720980 JTC720980 KCY720980 KMU720980 KWQ720980 LGM720980 LQI720980 MAE720980 MKA720980 MTW720980 NDS720980 NNO720980 NXK720980 OHG720980 ORC720980 PAY720980 PKU720980 PUQ720980 QEM720980 QOI720980 QYE720980 RIA720980 RRW720980 SBS720980 SLO720980 SVK720980 TFG720980 TPC720980 TYY720980 UIU720980 USQ720980 VCM720980 VMI720980 VWE720980 WGA720980 WPW720980 DK786516 NG786516 XC786516 AGY786516 AQU786516 BAQ786516 BKM786516 BUI786516 CEE786516 COA786516 CXW786516 DHS786516 DRO786516 EBK786516 ELG786516 EVC786516 FEY786516 FOU786516 FYQ786516 GIM786516 GSI786516 HCE786516 HMA786516 HVW786516 IFS786516 IPO786516 IZK786516 JJG786516 JTC786516 KCY786516 KMU786516 KWQ786516 LGM786516 LQI786516 MAE786516 MKA786516 MTW786516 NDS786516 NNO786516 NXK786516 OHG786516 ORC786516 PAY786516 PKU786516 PUQ786516 QEM786516 QOI786516 QYE786516 RIA786516 RRW786516 SBS786516 SLO786516 SVK786516 TFG786516 TPC786516 TYY786516 UIU786516 USQ786516 VCM786516 VMI786516 VWE786516 WGA786516 WPW786516 DK852052 NG852052 XC852052 AGY852052 AQU852052 BAQ852052 BKM852052 BUI852052 CEE852052 COA852052 CXW852052 DHS852052 DRO852052 EBK852052 ELG852052 EVC852052 FEY852052 FOU852052 FYQ852052 GIM852052 GSI852052 HCE852052 HMA852052 HVW852052 IFS852052 IPO852052 IZK852052 JJG852052 JTC852052 KCY852052 KMU852052 KWQ852052 LGM852052 LQI852052 MAE852052 MKA852052 MTW852052 NDS852052 NNO852052 NXK852052 OHG852052 ORC852052 PAY852052 PKU852052 PUQ852052 QEM852052 QOI852052 QYE852052 RIA852052 RRW852052 SBS852052 SLO852052 SVK852052 TFG852052 TPC852052 TYY852052 UIU852052 USQ852052 VCM852052 VMI852052 VWE852052 WGA852052 WPW852052 DK917588 NG917588 XC917588 AGY917588 AQU917588 BAQ917588 BKM917588 BUI917588 CEE917588 COA917588 CXW917588 DHS917588 DRO917588 EBK917588 ELG917588 EVC917588 FEY917588 FOU917588 FYQ917588 GIM917588 GSI917588 HCE917588 HMA917588 HVW917588 IFS917588 IPO917588 IZK917588 JJG917588 JTC917588 KCY917588 KMU917588 KWQ917588 LGM917588 LQI917588 MAE917588 MKA917588 MTW917588 NDS917588 NNO917588 NXK917588 OHG917588 ORC917588 PAY917588 PKU917588 PUQ917588 QEM917588 QOI917588 QYE917588 RIA917588 RRW917588 SBS917588 SLO917588 SVK917588 TFG917588 TPC917588 TYY917588 UIU917588 USQ917588 VCM917588 VMI917588 VWE917588 WGA917588 WPW917588 DK983124 NG983124 XC983124 AGY983124 AQU983124 BAQ983124 BKM983124 BUI983124 CEE983124 COA983124 CXW983124 DHS983124 DRO983124 EBK983124 ELG983124 EVC983124 FEY983124 FOU983124 FYQ983124 GIM983124 GSI983124 HCE983124 HMA983124 HVW983124 IFS983124 IPO983124 IZK983124 JJG983124 JTC983124 KCY983124 KMU983124 KWQ983124 LGM983124 LQI983124 MAE983124 MKA983124 MTW983124 NDS983124 NNO983124 NXK983124 OHG983124 ORC983124 PAY983124 PKU983124 PUQ983124 QEM983124 QOI983124 QYE983124 RIA983124 RRW983124 SBS983124 SLO983124 SVK983124 TFG983124 TPC983124 TYY983124 UIU983124 USQ983124 VCM983124 VMI983124 VWE983124 WGA983124 WPW983124 DI65620 NE65620 XA65620 AGW65620 AQS65620 BAO65620 BKK65620 BUG65620 CEC65620 CNY65620 CXU65620 DHQ65620 DRM65620 EBI65620 ELE65620 EVA65620 FEW65620 FOS65620 FYO65620 GIK65620 GSG65620 HCC65620 HLY65620 HVU65620 IFQ65620 IPM65620 IZI65620 JJE65620 JTA65620 KCW65620 KMS65620 KWO65620 LGK65620 LQG65620 MAC65620 MJY65620 MTU65620 NDQ65620 NNM65620 NXI65620 OHE65620 ORA65620 PAW65620 PKS65620 PUO65620 QEK65620 QOG65620 QYC65620 RHY65620 RRU65620 SBQ65620 SLM65620 SVI65620 TFE65620 TPA65620 TYW65620 UIS65620 USO65620 VCK65620 VMG65620 VWC65620 WFY65620 WPU65620 DI131156 NE131156 XA131156 AGW131156 AQS131156 BAO131156 BKK131156 BUG131156 CEC131156 CNY131156 CXU131156 DHQ131156 DRM131156 EBI131156 ELE131156 EVA131156 FEW131156 FOS131156 FYO131156 GIK131156 GSG131156 HCC131156 HLY131156 HVU131156 IFQ131156 IPM131156 IZI131156 JJE131156 JTA131156 KCW131156 KMS131156 KWO131156 LGK131156 LQG131156 MAC131156 MJY131156 MTU131156 NDQ131156 NNM131156 NXI131156 OHE131156 ORA131156 PAW131156 PKS131156 PUO131156 QEK131156 QOG131156 QYC131156 RHY131156 RRU131156 SBQ131156 SLM131156 SVI131156 TFE131156 TPA131156 TYW131156 UIS131156 USO131156 VCK131156 VMG131156 VWC131156 WFY131156 WPU131156 DI196692 NE196692 XA196692 AGW196692 AQS196692 BAO196692 BKK196692 BUG196692 CEC196692 CNY196692 CXU196692 DHQ196692 DRM196692 EBI196692 ELE196692 EVA196692 FEW196692 FOS196692 FYO196692 GIK196692 GSG196692 HCC196692 HLY196692 HVU196692 IFQ196692 IPM196692 IZI196692 JJE196692 JTA196692 KCW196692 KMS196692 KWO196692 LGK196692 LQG196692 MAC196692 MJY196692 MTU196692 NDQ196692 NNM196692 NXI196692 OHE196692 ORA196692 PAW196692 PKS196692 PUO196692 QEK196692 QOG196692 QYC196692 RHY196692 RRU196692 SBQ196692 SLM196692 SVI196692 TFE196692 TPA196692 TYW196692 UIS196692 USO196692 VCK196692 VMG196692 VWC196692 WFY196692 WPU196692 DI262228 NE262228 XA262228 AGW262228 AQS262228 BAO262228 BKK262228 BUG262228 CEC262228 CNY262228 CXU262228 DHQ262228 DRM262228 EBI262228 ELE262228 EVA262228 FEW262228 FOS262228 FYO262228 GIK262228 GSG262228 HCC262228 HLY262228 HVU262228 IFQ262228 IPM262228 IZI262228 JJE262228 JTA262228 KCW262228 KMS262228 KWO262228 LGK262228 LQG262228 MAC262228 MJY262228 MTU262228 NDQ262228 NNM262228 NXI262228 OHE262228 ORA262228 PAW262228 PKS262228 PUO262228 QEK262228 QOG262228 QYC262228 RHY262228 RRU262228 SBQ262228 SLM262228 SVI262228 TFE262228 TPA262228 TYW262228 UIS262228 USO262228 VCK262228 VMG262228 VWC262228 WFY262228 WPU262228 DI327764 NE327764 XA327764 AGW327764 AQS327764 BAO327764 BKK327764 BUG327764 CEC327764 CNY327764 CXU327764 DHQ327764 DRM327764 EBI327764 ELE327764 EVA327764 FEW327764 FOS327764 FYO327764 GIK327764 GSG327764 HCC327764 HLY327764 HVU327764 IFQ327764 IPM327764 IZI327764 JJE327764 JTA327764 KCW327764 KMS327764 KWO327764 LGK327764 LQG327764 MAC327764 MJY327764 MTU327764 NDQ327764 NNM327764 NXI327764 OHE327764 ORA327764 PAW327764 PKS327764 PUO327764 QEK327764 QOG327764 QYC327764 RHY327764 RRU327764 SBQ327764 SLM327764 SVI327764 TFE327764 TPA327764 TYW327764 UIS327764 USO327764 VCK327764 VMG327764 VWC327764 WFY327764 WPU327764 DI393300 NE393300 XA393300 AGW393300 AQS393300 BAO393300 BKK393300 BUG393300 CEC393300 CNY393300 CXU393300 DHQ393300 DRM393300 EBI393300 ELE393300 EVA393300 FEW393300 FOS393300 FYO393300 GIK393300 GSG393300 HCC393300 HLY393300 HVU393300 IFQ393300 IPM393300 IZI393300 JJE393300 JTA393300 KCW393300 KMS393300 KWO393300 LGK393300 LQG393300 MAC393300 MJY393300 MTU393300 NDQ393300 NNM393300 NXI393300 OHE393300 ORA393300 PAW393300 PKS393300 PUO393300 QEK393300 QOG393300 QYC393300 RHY393300 RRU393300 SBQ393300 SLM393300 SVI393300 TFE393300 TPA393300 TYW393300 UIS393300 USO393300 VCK393300 VMG393300 VWC393300 WFY393300 WPU393300 DI458836 NE458836 XA458836 AGW458836 AQS458836 BAO458836 BKK458836 BUG458836 CEC458836 CNY458836 CXU458836 DHQ458836 DRM458836 EBI458836 ELE458836 EVA458836 FEW458836 FOS458836 FYO458836 GIK458836 GSG458836 HCC458836 HLY458836 HVU458836 IFQ458836 IPM458836 IZI458836 JJE458836 JTA458836 KCW458836 KMS458836 KWO458836 LGK458836 LQG458836 MAC458836 MJY458836 MTU458836 NDQ458836 NNM458836 NXI458836 OHE458836 ORA458836 PAW458836 PKS458836 PUO458836 QEK458836 QOG458836 QYC458836 RHY458836 RRU458836 SBQ458836 SLM458836 SVI458836 TFE458836 TPA458836 TYW458836 UIS458836 USO458836 VCK458836 VMG458836 VWC458836 WFY458836 WPU458836 DI524372 NE524372 XA524372 AGW524372 AQS524372 BAO524372 BKK524372 BUG524372 CEC524372 CNY524372 CXU524372 DHQ524372 DRM524372 EBI524372 ELE524372 EVA524372 FEW524372 FOS524372 FYO524372 GIK524372 GSG524372 HCC524372 HLY524372 HVU524372 IFQ524372 IPM524372 IZI524372 JJE524372 JTA524372 KCW524372 KMS524372 KWO524372 LGK524372 LQG524372 MAC524372 MJY524372 MTU524372 NDQ524372 NNM524372 NXI524372 OHE524372 ORA524372 PAW524372 PKS524372 PUO524372 QEK524372 QOG524372 QYC524372 RHY524372 RRU524372 SBQ524372 SLM524372 SVI524372 TFE524372 TPA524372 TYW524372 UIS524372 USO524372 VCK524372 VMG524372 VWC524372 WFY524372 WPU524372 DI589908 NE589908 XA589908 AGW589908 AQS589908 BAO589908 BKK589908 BUG589908 CEC589908 CNY589908 CXU589908 DHQ589908 DRM589908 EBI589908 ELE589908 EVA589908 FEW589908 FOS589908 FYO589908 GIK589908 GSG589908 HCC589908 HLY589908 HVU589908 IFQ589908 IPM589908 IZI589908 JJE589908 JTA589908 KCW589908 KMS589908 KWO589908 LGK589908 LQG589908 MAC589908 MJY589908 MTU589908 NDQ589908 NNM589908 NXI589908 OHE589908 ORA589908 PAW589908 PKS589908 PUO589908 QEK589908 QOG589908 QYC589908 RHY589908 RRU589908 SBQ589908 SLM589908 SVI589908 TFE589908 TPA589908 TYW589908 UIS589908 USO589908 VCK589908 VMG589908 VWC589908 WFY589908 WPU589908 DI655444 NE655444 XA655444 AGW655444 AQS655444 BAO655444 BKK655444 BUG655444 CEC655444 CNY655444 CXU655444 DHQ655444 DRM655444 EBI655444 ELE655444 EVA655444 FEW655444 FOS655444 FYO655444 GIK655444 GSG655444 HCC655444 HLY655444 HVU655444 IFQ655444 IPM655444 IZI655444 JJE655444 JTA655444 KCW655444 KMS655444 KWO655444 LGK655444 LQG655444 MAC655444 MJY655444 MTU655444 NDQ655444 NNM655444 NXI655444 OHE655444 ORA655444 PAW655444 PKS655444 PUO655444 QEK655444 QOG655444 QYC655444 RHY655444 RRU655444 SBQ655444 SLM655444 SVI655444 TFE655444 TPA655444 TYW655444 UIS655444 USO655444 VCK655444 VMG655444 VWC655444 WFY655444 WPU655444 DI720980 NE720980 XA720980 AGW720980 AQS720980 BAO720980 BKK720980 BUG720980 CEC720980 CNY720980 CXU720980 DHQ720980 DRM720980 EBI720980 ELE720980 EVA720980 FEW720980 FOS720980 FYO720980 GIK720980 GSG720980 HCC720980 HLY720980 HVU720980 IFQ720980 IPM720980 IZI720980 JJE720980 JTA720980 KCW720980 KMS720980 KWO720980 LGK720980 LQG720980 MAC720980 MJY720980 MTU720980 NDQ720980 NNM720980 NXI720980 OHE720980 ORA720980 PAW720980 PKS720980 PUO720980 QEK720980 QOG720980 QYC720980 RHY720980 RRU720980 SBQ720980 SLM720980 SVI720980 TFE720980 TPA720980 TYW720980 UIS720980 USO720980 VCK720980 VMG720980 VWC720980 WFY720980 WPU720980 DI786516 NE786516 XA786516 AGW786516 AQS786516 BAO786516 BKK786516 BUG786516 CEC786516 CNY786516 CXU786516 DHQ786516 DRM786516 EBI786516 ELE786516 EVA786516 FEW786516 FOS786516 FYO786516 GIK786516 GSG786516 HCC786516 HLY786516 HVU786516 IFQ786516 IPM786516 IZI786516 JJE786516 JTA786516 KCW786516 KMS786516 KWO786516 LGK786516 LQG786516 MAC786516 MJY786516 MTU786516 NDQ786516 NNM786516 NXI786516 OHE786516 ORA786516 PAW786516 PKS786516 PUO786516 QEK786516 QOG786516 QYC786516 RHY786516 RRU786516 SBQ786516 SLM786516 SVI786516 TFE786516 TPA786516 TYW786516 UIS786516 USO786516 VCK786516 VMG786516 VWC786516 WFY786516 WPU786516 DI852052 NE852052 XA852052 AGW852052 AQS852052 BAO852052 BKK852052 BUG852052 CEC852052 CNY852052 CXU852052 DHQ852052 DRM852052 EBI852052 ELE852052 EVA852052 FEW852052 FOS852052 FYO852052 GIK852052 GSG852052 HCC852052 HLY852052 HVU852052 IFQ852052 IPM852052 IZI852052 JJE852052 JTA852052 KCW852052 KMS852052 KWO852052 LGK852052 LQG852052 MAC852052 MJY852052 MTU852052 NDQ852052 NNM852052 NXI852052 OHE852052 ORA852052 PAW852052 PKS852052 PUO852052 QEK852052 QOG852052 QYC852052 RHY852052 RRU852052 SBQ852052 SLM852052 SVI852052 TFE852052 TPA852052 TYW852052 UIS852052 USO852052 VCK852052 VMG852052 VWC852052 WFY852052 WPU852052 DI917588 NE917588 XA917588 AGW917588 AQS917588 BAO917588 BKK917588 BUG917588 CEC917588 CNY917588 CXU917588 DHQ917588 DRM917588 EBI917588 ELE917588 EVA917588 FEW917588 FOS917588 FYO917588 GIK917588 GSG917588 HCC917588 HLY917588 HVU917588 IFQ917588 IPM917588 IZI917588 JJE917588 JTA917588 KCW917588 KMS917588 KWO917588 LGK917588 LQG917588 MAC917588 MJY917588 MTU917588 NDQ917588 NNM917588 NXI917588 OHE917588 ORA917588 PAW917588 PKS917588 PUO917588 QEK917588 QOG917588 QYC917588 RHY917588 RRU917588 SBQ917588 SLM917588 SVI917588 TFE917588 TPA917588 TYW917588 UIS917588 USO917588 VCK917588 VMG917588 VWC917588 WFY917588 WPU917588 DI983124 NE983124 XA983124 AGW983124 AQS983124 BAO983124 BKK983124 BUG983124 CEC983124 CNY983124 CXU983124 DHQ983124 DRM983124 EBI983124 ELE983124 EVA983124 FEW983124 FOS983124 FYO983124 GIK983124 GSG983124 HCC983124 HLY983124 HVU983124 IFQ983124 IPM983124 IZI983124 JJE983124 JTA983124 KCW983124 KMS983124 KWO983124 LGK983124 LQG983124 MAC983124 MJY983124 MTU983124 NDQ983124 NNM983124 NXI983124 OHE983124 ORA983124 PAW983124 PKS983124 PUO983124 QEK983124 QOG983124 QYC983124 RHY983124 RRU983124 SBQ983124 SLM983124 SVI983124 TFE983124 TPA983124 TYW983124 UIS983124 USO983124 VCK983124 VMG983124 VWC983124 WFY983124 WPU983124 DG65620 NC65620 WY65620 AGU65620 AQQ65620 BAM65620 BKI65620 BUE65620 CEA65620 CNW65620 CXS65620 DHO65620 DRK65620 EBG65620 ELC65620 EUY65620 FEU65620 FOQ65620 FYM65620 GII65620 GSE65620 HCA65620 HLW65620 HVS65620 IFO65620 IPK65620 IZG65620 JJC65620 JSY65620 KCU65620 KMQ65620 KWM65620 LGI65620 LQE65620 MAA65620 MJW65620 MTS65620 NDO65620 NNK65620 NXG65620 OHC65620 OQY65620 PAU65620 PKQ65620 PUM65620 QEI65620 QOE65620 QYA65620 RHW65620 RRS65620 SBO65620 SLK65620 SVG65620 TFC65620 TOY65620 TYU65620 UIQ65620 USM65620 VCI65620 VME65620 VWA65620 WFW65620 WPS65620 DG131156 NC131156 WY131156 AGU131156 AQQ131156 BAM131156 BKI131156 BUE131156 CEA131156 CNW131156 CXS131156 DHO131156 DRK131156 EBG131156 ELC131156 EUY131156 FEU131156 FOQ131156 FYM131156 GII131156 GSE131156 HCA131156 HLW131156 HVS131156 IFO131156 IPK131156 IZG131156 JJC131156 JSY131156 KCU131156 KMQ131156 KWM131156 LGI131156 LQE131156 MAA131156 MJW131156 MTS131156 NDO131156 NNK131156 NXG131156 OHC131156 OQY131156 PAU131156 PKQ131156 PUM131156 QEI131156 QOE131156 QYA131156 RHW131156 RRS131156 SBO131156 SLK131156 SVG131156 TFC131156 TOY131156 TYU131156 UIQ131156 USM131156 VCI131156 VME131156 VWA131156 WFW131156 WPS131156 DG196692 NC196692 WY196692 AGU196692 AQQ196692 BAM196692 BKI196692 BUE196692 CEA196692 CNW196692 CXS196692 DHO196692 DRK196692 EBG196692 ELC196692 EUY196692 FEU196692 FOQ196692 FYM196692 GII196692 GSE196692 HCA196692 HLW196692 HVS196692 IFO196692 IPK196692 IZG196692 JJC196692 JSY196692 KCU196692 KMQ196692 KWM196692 LGI196692 LQE196692 MAA196692 MJW196692 MTS196692 NDO196692 NNK196692 NXG196692 OHC196692 OQY196692 PAU196692 PKQ196692 PUM196692 QEI196692 QOE196692 QYA196692 RHW196692 RRS196692 SBO196692 SLK196692 SVG196692 TFC196692 TOY196692 TYU196692 UIQ196692 USM196692 VCI196692 VME196692 VWA196692 WFW196692 WPS196692 DG262228 NC262228 WY262228 AGU262228 AQQ262228 BAM262228 BKI262228 BUE262228 CEA262228 CNW262228 CXS262228 DHO262228 DRK262228 EBG262228 ELC262228 EUY262228 FEU262228 FOQ262228 FYM262228 GII262228 GSE262228 HCA262228 HLW262228 HVS262228 IFO262228 IPK262228 IZG262228 JJC262228 JSY262228 KCU262228 KMQ262228 KWM262228 LGI262228 LQE262228 MAA262228 MJW262228 MTS262228 NDO262228 NNK262228 NXG262228 OHC262228 OQY262228 PAU262228 PKQ262228 PUM262228 QEI262228 QOE262228 QYA262228 RHW262228 RRS262228 SBO262228 SLK262228 SVG262228 TFC262228 TOY262228 TYU262228 UIQ262228 USM262228 VCI262228 VME262228 VWA262228 WFW262228 WPS262228 DG327764 NC327764 WY327764 AGU327764 AQQ327764 BAM327764 BKI327764 BUE327764 CEA327764 CNW327764 CXS327764 DHO327764 DRK327764 EBG327764 ELC327764 EUY327764 FEU327764 FOQ327764 FYM327764 GII327764 GSE327764 HCA327764 HLW327764 HVS327764 IFO327764 IPK327764 IZG327764 JJC327764 JSY327764 KCU327764 KMQ327764 KWM327764 LGI327764 LQE327764 MAA327764 MJW327764 MTS327764 NDO327764 NNK327764 NXG327764 OHC327764 OQY327764 PAU327764 PKQ327764 PUM327764 QEI327764 QOE327764 QYA327764 RHW327764 RRS327764 SBO327764 SLK327764 SVG327764 TFC327764 TOY327764 TYU327764 UIQ327764 USM327764 VCI327764 VME327764 VWA327764 WFW327764 WPS327764 DG393300 NC393300 WY393300 AGU393300 AQQ393300 BAM393300 BKI393300 BUE393300 CEA393300 CNW393300 CXS393300 DHO393300 DRK393300 EBG393300 ELC393300 EUY393300 FEU393300 FOQ393300 FYM393300 GII393300 GSE393300 HCA393300 HLW393300 HVS393300 IFO393300 IPK393300 IZG393300 JJC393300 JSY393300 KCU393300 KMQ393300 KWM393300 LGI393300 LQE393300 MAA393300 MJW393300 MTS393300 NDO393300 NNK393300 NXG393300 OHC393300 OQY393300 PAU393300 PKQ393300 PUM393300 QEI393300 QOE393300 QYA393300 RHW393300 RRS393300 SBO393300 SLK393300 SVG393300 TFC393300 TOY393300 TYU393300 UIQ393300 USM393300 VCI393300 VME393300 VWA393300 WFW393300 WPS393300 DG458836 NC458836 WY458836 AGU458836 AQQ458836 BAM458836 BKI458836 BUE458836 CEA458836 CNW458836 CXS458836 DHO458836 DRK458836 EBG458836 ELC458836 EUY458836 FEU458836 FOQ458836 FYM458836 GII458836 GSE458836 HCA458836 HLW458836 HVS458836 IFO458836 IPK458836 IZG458836 JJC458836 JSY458836 KCU458836 KMQ458836 KWM458836 LGI458836 LQE458836 MAA458836 MJW458836 MTS458836 NDO458836 NNK458836 NXG458836 OHC458836 OQY458836 PAU458836 PKQ458836 PUM458836 QEI458836 QOE458836 QYA458836 RHW458836 RRS458836 SBO458836 SLK458836 SVG458836 TFC458836 TOY458836 TYU458836 UIQ458836 USM458836 VCI458836 VME458836 VWA458836 WFW458836 WPS458836 DG524372 NC524372 WY524372 AGU524372 AQQ524372 BAM524372 BKI524372 BUE524372 CEA524372 CNW524372 CXS524372 DHO524372 DRK524372 EBG524372 ELC524372 EUY524372 FEU524372 FOQ524372 FYM524372 GII524372 GSE524372 HCA524372 HLW524372 HVS524372 IFO524372 IPK524372 IZG524372 JJC524372 JSY524372 KCU524372 KMQ524372 KWM524372 LGI524372 LQE524372 MAA524372 MJW524372 MTS524372 NDO524372 NNK524372 NXG524372 OHC524372 OQY524372 PAU524372 PKQ524372 PUM524372 QEI524372 QOE524372 QYA524372 RHW524372 RRS524372 SBO524372 SLK524372 SVG524372 TFC524372 TOY524372 TYU524372 UIQ524372 USM524372 VCI524372 VME524372 VWA524372 WFW524372 WPS524372 DG589908 NC589908 WY589908 AGU589908 AQQ589908 BAM589908 BKI589908 BUE589908 CEA589908 CNW589908 CXS589908 DHO589908 DRK589908 EBG589908 ELC589908 EUY589908 FEU589908 FOQ589908 FYM589908 GII589908 GSE589908 HCA589908 HLW589908 HVS589908 IFO589908 IPK589908 IZG589908 JJC589908 JSY589908 KCU589908 KMQ589908 KWM589908 LGI589908 LQE589908 MAA589908 MJW589908 MTS589908 NDO589908 NNK589908 NXG589908 OHC589908 OQY589908 PAU589908 PKQ589908 PUM589908 QEI589908 QOE589908 QYA589908 RHW589908 RRS589908 SBO589908 SLK589908 SVG589908 TFC589908 TOY589908 TYU589908 UIQ589908 USM589908 VCI589908 VME589908 VWA589908 WFW589908 WPS589908 DG655444 NC655444 WY655444 AGU655444 AQQ655444 BAM655444 BKI655444 BUE655444 CEA655444 CNW655444 CXS655444 DHO655444 DRK655444 EBG655444 ELC655444 EUY655444 FEU655444 FOQ655444 FYM655444 GII655444 GSE655444 HCA655444 HLW655444 HVS655444 IFO655444 IPK655444 IZG655444 JJC655444 JSY655444 KCU655444 KMQ655444 KWM655444 LGI655444 LQE655444 MAA655444 MJW655444 MTS655444 NDO655444 NNK655444 NXG655444 OHC655444 OQY655444 PAU655444 PKQ655444 PUM655444 QEI655444 QOE655444 QYA655444 RHW655444 RRS655444 SBO655444 SLK655444 SVG655444 TFC655444 TOY655444 TYU655444 UIQ655444 USM655444 VCI655444 VME655444 VWA655444 WFW655444 WPS655444 DG720980 NC720980 WY720980 AGU720980 AQQ720980 BAM720980 BKI720980 BUE720980 CEA720980 CNW720980 CXS720980 DHO720980 DRK720980 EBG720980 ELC720980 EUY720980 FEU720980 FOQ720980 FYM720980 GII720980 GSE720980 HCA720980 HLW720980 HVS720980 IFO720980 IPK720980 IZG720980 JJC720980 JSY720980 KCU720980 KMQ720980 KWM720980 LGI720980 LQE720980 MAA720980 MJW720980 MTS720980 NDO720980 NNK720980 NXG720980 OHC720980 OQY720980 PAU720980 PKQ720980 PUM720980 QEI720980 QOE720980 QYA720980 RHW720980 RRS720980 SBO720980 SLK720980 SVG720980 TFC720980 TOY720980 TYU720980 UIQ720980 USM720980 VCI720980 VME720980 VWA720980 WFW720980 WPS720980 DG786516 NC786516 WY786516 AGU786516 AQQ786516 BAM786516 BKI786516 BUE786516 CEA786516 CNW786516 CXS786516 DHO786516 DRK786516 EBG786516 ELC786516 EUY786516 FEU786516 FOQ786516 FYM786516 GII786516 GSE786516 HCA786516 HLW786516 HVS786516 IFO786516 IPK786516 IZG786516 JJC786516 JSY786516 KCU786516 KMQ786516 KWM786516 LGI786516 LQE786516 MAA786516 MJW786516 MTS786516 NDO786516 NNK786516 NXG786516 OHC786516 OQY786516 PAU786516 PKQ786516 PUM786516 QEI786516 QOE786516 QYA786516 RHW786516 RRS786516 SBO786516 SLK786516 SVG786516 TFC786516 TOY786516 TYU786516 UIQ786516 USM786516 VCI786516 VME786516 VWA786516 WFW786516 WPS786516 DG852052 NC852052 WY852052 AGU852052 AQQ852052 BAM852052 BKI852052 BUE852052 CEA852052 CNW852052 CXS852052 DHO852052 DRK852052 EBG852052 ELC852052 EUY852052 FEU852052 FOQ852052 FYM852052 GII852052 GSE852052 HCA852052 HLW852052 HVS852052 IFO852052 IPK852052 IZG852052 JJC852052 JSY852052 KCU852052 KMQ852052 KWM852052 LGI852052 LQE852052 MAA852052 MJW852052 MTS852052 NDO852052 NNK852052 NXG852052 OHC852052 OQY852052 PAU852052 PKQ852052 PUM852052 QEI852052 QOE852052 QYA852052 RHW852052 RRS852052 SBO852052 SLK852052 SVG852052 TFC852052 TOY852052 TYU852052 UIQ852052 USM852052 VCI852052 VME852052 VWA852052 WFW852052 WPS852052 DG917588 NC917588 WY917588 AGU917588 AQQ917588 BAM917588 BKI917588 BUE917588 CEA917588 CNW917588 CXS917588 DHO917588 DRK917588 EBG917588 ELC917588 EUY917588 FEU917588 FOQ917588 FYM917588 GII917588 GSE917588 HCA917588 HLW917588 HVS917588 IFO917588 IPK917588 IZG917588 JJC917588 JSY917588 KCU917588 KMQ917588 KWM917588 LGI917588 LQE917588 MAA917588 MJW917588 MTS917588 NDO917588 NNK917588 NXG917588 OHC917588 OQY917588 PAU917588 PKQ917588 PUM917588 QEI917588 QOE917588 QYA917588 RHW917588 RRS917588 SBO917588 SLK917588 SVG917588 TFC917588 TOY917588 TYU917588 UIQ917588 USM917588 VCI917588 VME917588 VWA917588 WFW917588 WPS917588 DG983124 NC983124 WY983124 AGU983124 AQQ983124 BAM983124 BKI983124 BUE983124 CEA983124 CNW983124 CXS983124 DHO983124 DRK983124 EBG983124 ELC983124 EUY983124 FEU983124 FOQ983124 FYM983124 GII983124 GSE983124 HCA983124 HLW983124 HVS983124 IFO983124 IPK983124 IZG983124 JJC983124 JSY983124 KCU983124 KMQ983124 KWM983124 LGI983124 LQE983124 MAA983124 MJW983124 MTS983124 NDO983124 NNK983124 NXG983124 OHC983124 OQY983124 PAU983124 PKQ983124 PUM983124 QEI983124 QOE983124 QYA983124 RHW983124 RRS983124 SBO983124 SLK983124 SVG983124 TFC983124 TOY983124 TYU983124 UIQ983124 USM983124 VCI983124 VME983124 VWA983124 WFW983124 WPS983124 DE65620 NA65620 WW65620 AGS65620 AQO65620 BAK65620 BKG65620 BUC65620 CDY65620 CNU65620 CXQ65620 DHM65620 DRI65620 EBE65620 ELA65620 EUW65620 FES65620 FOO65620 FYK65620 GIG65620 GSC65620 HBY65620 HLU65620 HVQ65620 IFM65620 IPI65620 IZE65620 JJA65620 JSW65620 KCS65620 KMO65620 KWK65620 LGG65620 LQC65620 LZY65620 MJU65620 MTQ65620 NDM65620 NNI65620 NXE65620 OHA65620 OQW65620 PAS65620 PKO65620 PUK65620 QEG65620 QOC65620 QXY65620 RHU65620 RRQ65620 SBM65620 SLI65620 SVE65620 TFA65620 TOW65620 TYS65620 UIO65620 USK65620 VCG65620 VMC65620 VVY65620 WFU65620 WPQ65620 DE131156 NA131156 WW131156 AGS131156 AQO131156 BAK131156 BKG131156 BUC131156 CDY131156 CNU131156 CXQ131156 DHM131156 DRI131156 EBE131156 ELA131156 EUW131156 FES131156 FOO131156 FYK131156 GIG131156 GSC131156 HBY131156 HLU131156 HVQ131156 IFM131156 IPI131156 IZE131156 JJA131156 JSW131156 KCS131156 KMO131156 KWK131156 LGG131156 LQC131156 LZY131156 MJU131156 MTQ131156 NDM131156 NNI131156 NXE131156 OHA131156 OQW131156 PAS131156 PKO131156 PUK131156 QEG131156 QOC131156 QXY131156 RHU131156 RRQ131156 SBM131156 SLI131156 SVE131156 TFA131156 TOW131156 TYS131156 UIO131156 USK131156 VCG131156 VMC131156 VVY131156 WFU131156 WPQ131156 DE196692 NA196692 WW196692 AGS196692 AQO196692 BAK196692 BKG196692 BUC196692 CDY196692 CNU196692 CXQ196692 DHM196692 DRI196692 EBE196692 ELA196692 EUW196692 FES196692 FOO196692 FYK196692 GIG196692 GSC196692 HBY196692 HLU196692 HVQ196692 IFM196692 IPI196692 IZE196692 JJA196692 JSW196692 KCS196692 KMO196692 KWK196692 LGG196692 LQC196692 LZY196692 MJU196692 MTQ196692 NDM196692 NNI196692 NXE196692 OHA196692 OQW196692 PAS196692 PKO196692 PUK196692 QEG196692 QOC196692 QXY196692 RHU196692 RRQ196692 SBM196692 SLI196692 SVE196692 TFA196692 TOW196692 TYS196692 UIO196692 USK196692 VCG196692 VMC196692 VVY196692 WFU196692 WPQ196692 DE262228 NA262228 WW262228 AGS262228 AQO262228 BAK262228 BKG262228 BUC262228 CDY262228 CNU262228 CXQ262228 DHM262228 DRI262228 EBE262228 ELA262228 EUW262228 FES262228 FOO262228 FYK262228 GIG262228 GSC262228 HBY262228 HLU262228 HVQ262228 IFM262228 IPI262228 IZE262228 JJA262228 JSW262228 KCS262228 KMO262228 KWK262228 LGG262228 LQC262228 LZY262228 MJU262228 MTQ262228 NDM262228 NNI262228 NXE262228 OHA262228 OQW262228 PAS262228 PKO262228 PUK262228 QEG262228 QOC262228 QXY262228 RHU262228 RRQ262228 SBM262228 SLI262228 SVE262228 TFA262228 TOW262228 TYS262228 UIO262228 USK262228 VCG262228 VMC262228 VVY262228 WFU262228 WPQ262228 DE327764 NA327764 WW327764 AGS327764 AQO327764 BAK327764 BKG327764 BUC327764 CDY327764 CNU327764 CXQ327764 DHM327764 DRI327764 EBE327764 ELA327764 EUW327764 FES327764 FOO327764 FYK327764 GIG327764 GSC327764 HBY327764 HLU327764 HVQ327764 IFM327764 IPI327764 IZE327764 JJA327764 JSW327764 KCS327764 KMO327764 KWK327764 LGG327764 LQC327764 LZY327764 MJU327764 MTQ327764 NDM327764 NNI327764 NXE327764 OHA327764 OQW327764 PAS327764 PKO327764 PUK327764 QEG327764 QOC327764 QXY327764 RHU327764 RRQ327764 SBM327764 SLI327764 SVE327764 TFA327764 TOW327764 TYS327764 UIO327764 USK327764 VCG327764 VMC327764 VVY327764 WFU327764 WPQ327764 DE393300 NA393300 WW393300 AGS393300 AQO393300 BAK393300 BKG393300 BUC393300 CDY393300 CNU393300 CXQ393300 DHM393300 DRI393300 EBE393300 ELA393300 EUW393300 FES393300 FOO393300 FYK393300 GIG393300 GSC393300 HBY393300 HLU393300 HVQ393300 IFM393300 IPI393300 IZE393300 JJA393300 JSW393300 KCS393300 KMO393300 KWK393300 LGG393300 LQC393300 LZY393300 MJU393300 MTQ393300 NDM393300 NNI393300 NXE393300 OHA393300 OQW393300 PAS393300 PKO393300 PUK393300 QEG393300 QOC393300 QXY393300 RHU393300 RRQ393300 SBM393300 SLI393300 SVE393300 TFA393300 TOW393300 TYS393300 UIO393300 USK393300 VCG393300 VMC393300 VVY393300 WFU393300 WPQ393300 DE458836 NA458836 WW458836 AGS458836 AQO458836 BAK458836 BKG458836 BUC458836 CDY458836 CNU458836 CXQ458836 DHM458836 DRI458836 EBE458836 ELA458836 EUW458836 FES458836 FOO458836 FYK458836 GIG458836 GSC458836 HBY458836 HLU458836 HVQ458836 IFM458836 IPI458836 IZE458836 JJA458836 JSW458836 KCS458836 KMO458836 KWK458836 LGG458836 LQC458836 LZY458836 MJU458836 MTQ458836 NDM458836 NNI458836 NXE458836 OHA458836 OQW458836 PAS458836 PKO458836 PUK458836 QEG458836 QOC458836 QXY458836 RHU458836 RRQ458836 SBM458836 SLI458836 SVE458836 TFA458836 TOW458836 TYS458836 UIO458836 USK458836 VCG458836 VMC458836 VVY458836 WFU458836 WPQ458836 DE524372 NA524372 WW524372 AGS524372 AQO524372 BAK524372 BKG524372 BUC524372 CDY524372 CNU524372 CXQ524372 DHM524372 DRI524372 EBE524372 ELA524372 EUW524372 FES524372 FOO524372 FYK524372 GIG524372 GSC524372 HBY524372 HLU524372 HVQ524372 IFM524372 IPI524372 IZE524372 JJA524372 JSW524372 KCS524372 KMO524372 KWK524372 LGG524372 LQC524372 LZY524372 MJU524372 MTQ524372 NDM524372 NNI524372 NXE524372 OHA524372 OQW524372 PAS524372 PKO524372 PUK524372 QEG524372 QOC524372 QXY524372 RHU524372 RRQ524372 SBM524372 SLI524372 SVE524372 TFA524372 TOW524372 TYS524372 UIO524372 USK524372 VCG524372 VMC524372 VVY524372 WFU524372 WPQ524372 DE589908 NA589908 WW589908 AGS589908 AQO589908 BAK589908 BKG589908 BUC589908 CDY589908 CNU589908 CXQ589908 DHM589908 DRI589908 EBE589908 ELA589908 EUW589908 FES589908 FOO589908 FYK589908 GIG589908 GSC589908 HBY589908 HLU589908 HVQ589908 IFM589908 IPI589908 IZE589908 JJA589908 JSW589908 KCS589908 KMO589908 KWK589908 LGG589908 LQC589908 LZY589908 MJU589908 MTQ589908 NDM589908 NNI589908 NXE589908 OHA589908 OQW589908 PAS589908 PKO589908 PUK589908 QEG589908 QOC589908 QXY589908 RHU589908 RRQ589908 SBM589908 SLI589908 SVE589908 TFA589908 TOW589908 TYS589908 UIO589908 USK589908 VCG589908 VMC589908 VVY589908 WFU589908 WPQ589908 DE655444 NA655444 WW655444 AGS655444 AQO655444 BAK655444 BKG655444 BUC655444 CDY655444 CNU655444 CXQ655444 DHM655444 DRI655444 EBE655444 ELA655444 EUW655444 FES655444 FOO655444 FYK655444 GIG655444 GSC655444 HBY655444 HLU655444 HVQ655444 IFM655444 IPI655444 IZE655444 JJA655444 JSW655444 KCS655444 KMO655444 KWK655444 LGG655444 LQC655444 LZY655444 MJU655444 MTQ655444 NDM655444 NNI655444 NXE655444 OHA655444 OQW655444 PAS655444 PKO655444 PUK655444 QEG655444 QOC655444 QXY655444 RHU655444 RRQ655444 SBM655444 SLI655444 SVE655444 TFA655444 TOW655444 TYS655444 UIO655444 USK655444 VCG655444 VMC655444 VVY655444 WFU655444 WPQ655444 DE720980 NA720980 WW720980 AGS720980 AQO720980 BAK720980 BKG720980 BUC720980 CDY720980 CNU720980 CXQ720980 DHM720980 DRI720980 EBE720980 ELA720980 EUW720980 FES720980 FOO720980 FYK720980 GIG720980 GSC720980 HBY720980 HLU720980 HVQ720980 IFM720980 IPI720980 IZE720980 JJA720980 JSW720980 KCS720980 KMO720980 KWK720980 LGG720980 LQC720980 LZY720980 MJU720980 MTQ720980 NDM720980 NNI720980 NXE720980 OHA720980 OQW720980 PAS720980 PKO720980 PUK720980 QEG720980 QOC720980 QXY720980 RHU720980 RRQ720980 SBM720980 SLI720980 SVE720980 TFA720980 TOW720980 TYS720980 UIO720980 USK720980 VCG720980 VMC720980 VVY720980 WFU720980 WPQ720980 DE786516 NA786516 WW786516 AGS786516 AQO786516 BAK786516 BKG786516 BUC786516 CDY786516 CNU786516 CXQ786516 DHM786516 DRI786516 EBE786516 ELA786516 EUW786516 FES786516 FOO786516 FYK786516 GIG786516 GSC786516 HBY786516 HLU786516 HVQ786516 IFM786516 IPI786516 IZE786516 JJA786516 JSW786516 KCS786516 KMO786516 KWK786516 LGG786516 LQC786516 LZY786516 MJU786516 MTQ786516 NDM786516 NNI786516 NXE786516 OHA786516 OQW786516 PAS786516 PKO786516 PUK786516 QEG786516 QOC786516 QXY786516 RHU786516 RRQ786516 SBM786516 SLI786516 SVE786516 TFA786516 TOW786516 TYS786516 UIO786516 USK786516 VCG786516 VMC786516 VVY786516 WFU786516 WPQ786516 DE852052 NA852052 WW852052 AGS852052 AQO852052 BAK852052 BKG852052 BUC852052 CDY852052 CNU852052 CXQ852052 DHM852052 DRI852052 EBE852052 ELA852052 EUW852052 FES852052 FOO852052 FYK852052 GIG852052 GSC852052 HBY852052 HLU852052 HVQ852052 IFM852052 IPI852052 IZE852052 JJA852052 JSW852052 KCS852052 KMO852052 KWK852052 LGG852052 LQC852052 LZY852052 MJU852052 MTQ852052 NDM852052 NNI852052 NXE852052 OHA852052 OQW852052 PAS852052 PKO852052 PUK852052 QEG852052 QOC852052 QXY852052 RHU852052 RRQ852052 SBM852052 SLI852052 SVE852052 TFA852052 TOW852052 TYS852052 UIO852052 USK852052 VCG852052 VMC852052 VVY852052 WFU852052 WPQ852052 DE917588 NA917588 WW917588 AGS917588 AQO917588 BAK917588 BKG917588 BUC917588 CDY917588 CNU917588 CXQ917588 DHM917588 DRI917588 EBE917588 ELA917588 EUW917588 FES917588 FOO917588 FYK917588 GIG917588 GSC917588 HBY917588 HLU917588 HVQ917588 IFM917588 IPI917588 IZE917588 JJA917588 JSW917588 KCS917588 KMO917588 KWK917588 LGG917588 LQC917588 LZY917588 MJU917588 MTQ917588 NDM917588 NNI917588 NXE917588 OHA917588 OQW917588 PAS917588 PKO917588 PUK917588 QEG917588 QOC917588 QXY917588 RHU917588 RRQ917588 SBM917588 SLI917588 SVE917588 TFA917588 TOW917588 TYS917588 UIO917588 USK917588 VCG917588 VMC917588 VVY917588 WFU917588 WPQ917588 DE983124 NA983124 WW983124 AGS983124 AQO983124 BAK983124 BKG983124 BUC983124 CDY983124 CNU983124 CXQ983124 DHM983124 DRI983124 EBE983124 ELA983124 EUW983124 FES983124 FOO983124 FYK983124 GIG983124 GSC983124 HBY983124 HLU983124 HVQ983124 IFM983124 IPI983124 IZE983124 JJA983124 JSW983124 KCS983124 KMO983124 KWK983124 LGG983124 LQC983124 LZY983124 MJU983124 MTQ983124 NDM983124 NNI983124 NXE983124 OHA983124 OQW983124 PAS983124 PKO983124 PUK983124 QEG983124 QOC983124 QXY983124 RHU983124 RRQ983124 SBM983124 SLI983124 SVE983124 TFA983124 TOW983124 TYS983124 UIO983124 USK983124 VCG983124 VMC983124 VVY983124 WFU983124 WPQ983124 DC65620 MY65620 WU65620 AGQ65620 AQM65620 BAI65620 BKE65620 BUA65620 CDW65620 CNS65620 CXO65620 DHK65620 DRG65620 EBC65620 EKY65620 EUU65620 FEQ65620 FOM65620 FYI65620 GIE65620 GSA65620 HBW65620 HLS65620 HVO65620 IFK65620 IPG65620 IZC65620 JIY65620 JSU65620 KCQ65620 KMM65620 KWI65620 LGE65620 LQA65620 LZW65620 MJS65620 MTO65620 NDK65620 NNG65620 NXC65620 OGY65620 OQU65620 PAQ65620 PKM65620 PUI65620 QEE65620 QOA65620 QXW65620 RHS65620 RRO65620 SBK65620 SLG65620 SVC65620 TEY65620 TOU65620 TYQ65620 UIM65620 USI65620 VCE65620 VMA65620 VVW65620 WFS65620 WPO65620 DC131156 MY131156 WU131156 AGQ131156 AQM131156 BAI131156 BKE131156 BUA131156 CDW131156 CNS131156 CXO131156 DHK131156 DRG131156 EBC131156 EKY131156 EUU131156 FEQ131156 FOM131156 FYI131156 GIE131156 GSA131156 HBW131156 HLS131156 HVO131156 IFK131156 IPG131156 IZC131156 JIY131156 JSU131156 KCQ131156 KMM131156 KWI131156 LGE131156 LQA131156 LZW131156 MJS131156 MTO131156 NDK131156 NNG131156 NXC131156 OGY131156 OQU131156 PAQ131156 PKM131156 PUI131156 QEE131156 QOA131156 QXW131156 RHS131156 RRO131156 SBK131156 SLG131156 SVC131156 TEY131156 TOU131156 TYQ131156 UIM131156 USI131156 VCE131156 VMA131156 VVW131156 WFS131156 WPO131156 DC196692 MY196692 WU196692 AGQ196692 AQM196692 BAI196692 BKE196692 BUA196692 CDW196692 CNS196692 CXO196692 DHK196692 DRG196692 EBC196692 EKY196692 EUU196692 FEQ196692 FOM196692 FYI196692 GIE196692 GSA196692 HBW196692 HLS196692 HVO196692 IFK196692 IPG196692 IZC196692 JIY196692 JSU196692 KCQ196692 KMM196692 KWI196692 LGE196692 LQA196692 LZW196692 MJS196692 MTO196692 NDK196692 NNG196692 NXC196692 OGY196692 OQU196692 PAQ196692 PKM196692 PUI196692 QEE196692 QOA196692 QXW196692 RHS196692 RRO196692 SBK196692 SLG196692 SVC196692 TEY196692 TOU196692 TYQ196692 UIM196692 USI196692 VCE196692 VMA196692 VVW196692 WFS196692 WPO196692 DC262228 MY262228 WU262228 AGQ262228 AQM262228 BAI262228 BKE262228 BUA262228 CDW262228 CNS262228 CXO262228 DHK262228 DRG262228 EBC262228 EKY262228 EUU262228 FEQ262228 FOM262228 FYI262228 GIE262228 GSA262228 HBW262228 HLS262228 HVO262228 IFK262228 IPG262228 IZC262228 JIY262228 JSU262228 KCQ262228 KMM262228 KWI262228 LGE262228 LQA262228 LZW262228 MJS262228 MTO262228 NDK262228 NNG262228 NXC262228 OGY262228 OQU262228 PAQ262228 PKM262228 PUI262228 QEE262228 QOA262228 QXW262228 RHS262228 RRO262228 SBK262228 SLG262228 SVC262228 TEY262228 TOU262228 TYQ262228 UIM262228 USI262228 VCE262228 VMA262228 VVW262228 WFS262228 WPO262228 DC327764 MY327764 WU327764 AGQ327764 AQM327764 BAI327764 BKE327764 BUA327764 CDW327764 CNS327764 CXO327764 DHK327764 DRG327764 EBC327764 EKY327764 EUU327764 FEQ327764 FOM327764 FYI327764 GIE327764 GSA327764 HBW327764 HLS327764 HVO327764 IFK327764 IPG327764 IZC327764 JIY327764 JSU327764 KCQ327764 KMM327764 KWI327764 LGE327764 LQA327764 LZW327764 MJS327764 MTO327764 NDK327764 NNG327764 NXC327764 OGY327764 OQU327764 PAQ327764 PKM327764 PUI327764 QEE327764 QOA327764 QXW327764 RHS327764 RRO327764 SBK327764 SLG327764 SVC327764 TEY327764 TOU327764 TYQ327764 UIM327764 USI327764 VCE327764 VMA327764 VVW327764 WFS327764 WPO327764 DC393300 MY393300 WU393300 AGQ393300 AQM393300 BAI393300 BKE393300 BUA393300 CDW393300 CNS393300 CXO393300 DHK393300 DRG393300 EBC393300 EKY393300 EUU393300 FEQ393300 FOM393300 FYI393300 GIE393300 GSA393300 HBW393300 HLS393300 HVO393300 IFK393300 IPG393300 IZC393300 JIY393300 JSU393300 KCQ393300 KMM393300 KWI393300 LGE393300 LQA393300 LZW393300 MJS393300 MTO393300 NDK393300 NNG393300 NXC393300 OGY393300 OQU393300 PAQ393300 PKM393300 PUI393300 QEE393300 QOA393300 QXW393300 RHS393300 RRO393300 SBK393300 SLG393300 SVC393300 TEY393300 TOU393300 TYQ393300 UIM393300 USI393300 VCE393300 VMA393300 VVW393300 WFS393300 WPO393300 DC458836 MY458836 WU458836 AGQ458836 AQM458836 BAI458836 BKE458836 BUA458836 CDW458836 CNS458836 CXO458836 DHK458836 DRG458836 EBC458836 EKY458836 EUU458836 FEQ458836 FOM458836 FYI458836 GIE458836 GSA458836 HBW458836 HLS458836 HVO458836 IFK458836 IPG458836 IZC458836 JIY458836 JSU458836 KCQ458836 KMM458836 KWI458836 LGE458836 LQA458836 LZW458836 MJS458836 MTO458836 NDK458836 NNG458836 NXC458836 OGY458836 OQU458836 PAQ458836 PKM458836 PUI458836 QEE458836 QOA458836 QXW458836 RHS458836 RRO458836 SBK458836 SLG458836 SVC458836 TEY458836 TOU458836 TYQ458836 UIM458836 USI458836 VCE458836 VMA458836 VVW458836 WFS458836 WPO458836 DC524372 MY524372 WU524372 AGQ524372 AQM524372 BAI524372 BKE524372 BUA524372 CDW524372 CNS524372 CXO524372 DHK524372 DRG524372 EBC524372 EKY524372 EUU524372 FEQ524372 FOM524372 FYI524372 GIE524372 GSA524372 HBW524372 HLS524372 HVO524372 IFK524372 IPG524372 IZC524372 JIY524372 JSU524372 KCQ524372 KMM524372 KWI524372 LGE524372 LQA524372 LZW524372 MJS524372 MTO524372 NDK524372 NNG524372 NXC524372 OGY524372 OQU524372 PAQ524372 PKM524372 PUI524372 QEE524372 QOA524372 QXW524372 RHS524372 RRO524372 SBK524372 SLG524372 SVC524372 TEY524372 TOU524372 TYQ524372 UIM524372 USI524372 VCE524372 VMA524372 VVW524372 WFS524372 WPO524372 DC589908 MY589908 WU589908 AGQ589908 AQM589908 BAI589908 BKE589908 BUA589908 CDW589908 CNS589908 CXO589908 DHK589908 DRG589908 EBC589908 EKY589908 EUU589908 FEQ589908 FOM589908 FYI589908 GIE589908 GSA589908 HBW589908 HLS589908 HVO589908 IFK589908 IPG589908 IZC589908 JIY589908 JSU589908 KCQ589908 KMM589908 KWI589908 LGE589908 LQA589908 LZW589908 MJS589908 MTO589908 NDK589908 NNG589908 NXC589908 OGY589908 OQU589908 PAQ589908 PKM589908 PUI589908 QEE589908 QOA589908 QXW589908 RHS589908 RRO589908 SBK589908 SLG589908 SVC589908 TEY589908 TOU589908 TYQ589908 UIM589908 USI589908 VCE589908 VMA589908 VVW589908 WFS589908 WPO589908 DC655444 MY655444 WU655444 AGQ655444 AQM655444 BAI655444 BKE655444 BUA655444 CDW655444 CNS655444 CXO655444 DHK655444 DRG655444 EBC655444 EKY655444 EUU655444 FEQ655444 FOM655444 FYI655444 GIE655444 GSA655444 HBW655444 HLS655444 HVO655444 IFK655444 IPG655444 IZC655444 JIY655444 JSU655444 KCQ655444 KMM655444 KWI655444 LGE655444 LQA655444 LZW655444 MJS655444 MTO655444 NDK655444 NNG655444 NXC655444 OGY655444 OQU655444 PAQ655444 PKM655444 PUI655444 QEE655444 QOA655444 QXW655444 RHS655444 RRO655444 SBK655444 SLG655444 SVC655444 TEY655444 TOU655444 TYQ655444 UIM655444 USI655444 VCE655444 VMA655444 VVW655444 WFS655444 WPO655444 DC720980 MY720980 WU720980 AGQ720980 AQM720980 BAI720980 BKE720980 BUA720980 CDW720980 CNS720980 CXO720980 DHK720980 DRG720980 EBC720980 EKY720980 EUU720980 FEQ720980 FOM720980 FYI720980 GIE720980 GSA720980 HBW720980 HLS720980 HVO720980 IFK720980 IPG720980 IZC720980 JIY720980 JSU720980 KCQ720980 KMM720980 KWI720980 LGE720980 LQA720980 LZW720980 MJS720980 MTO720980 NDK720980 NNG720980 NXC720980 OGY720980 OQU720980 PAQ720980 PKM720980 PUI720980 QEE720980 QOA720980 QXW720980 RHS720980 RRO720980 SBK720980 SLG720980 SVC720980 TEY720980 TOU720980 TYQ720980 UIM720980 USI720980 VCE720980 VMA720980 VVW720980 WFS720980 WPO720980 DC786516 MY786516 WU786516 AGQ786516 AQM786516 BAI786516 BKE786516 BUA786516 CDW786516 CNS786516 CXO786516 DHK786516 DRG786516 EBC786516 EKY786516 EUU786516 FEQ786516 FOM786516 FYI786516 GIE786516 GSA786516 HBW786516 HLS786516 HVO786516 IFK786516 IPG786516 IZC786516 JIY786516 JSU786516 KCQ786516 KMM786516 KWI786516 LGE786516 LQA786516 LZW786516 MJS786516 MTO786516 NDK786516 NNG786516 NXC786516 OGY786516 OQU786516 PAQ786516 PKM786516 PUI786516 QEE786516 QOA786516 QXW786516 RHS786516 RRO786516 SBK786516 SLG786516 SVC786516 TEY786516 TOU786516 TYQ786516 UIM786516 USI786516 VCE786516 VMA786516 VVW786516 WFS786516 WPO786516 DC852052 MY852052 WU852052 AGQ852052 AQM852052 BAI852052 BKE852052 BUA852052 CDW852052 CNS852052 CXO852052 DHK852052 DRG852052 EBC852052 EKY852052 EUU852052 FEQ852052 FOM852052 FYI852052 GIE852052 GSA852052 HBW852052 HLS852052 HVO852052 IFK852052 IPG852052 IZC852052 JIY852052 JSU852052 KCQ852052 KMM852052 KWI852052 LGE852052 LQA852052 LZW852052 MJS852052 MTO852052 NDK852052 NNG852052 NXC852052 OGY852052 OQU852052 PAQ852052 PKM852052 PUI852052 QEE852052 QOA852052 QXW852052 RHS852052 RRO852052 SBK852052 SLG852052 SVC852052 TEY852052 TOU852052 TYQ852052 UIM852052 USI852052 VCE852052 VMA852052 VVW852052 WFS852052 WPO852052 DC917588 MY917588 WU917588 AGQ917588 AQM917588 BAI917588 BKE917588 BUA917588 CDW917588 CNS917588 CXO917588 DHK917588 DRG917588 EBC917588 EKY917588 EUU917588 FEQ917588 FOM917588 FYI917588 GIE917588 GSA917588 HBW917588 HLS917588 HVO917588 IFK917588 IPG917588 IZC917588 JIY917588 JSU917588 KCQ917588 KMM917588 KWI917588 LGE917588 LQA917588 LZW917588 MJS917588 MTO917588 NDK917588 NNG917588 NXC917588 OGY917588 OQU917588 PAQ917588 PKM917588 PUI917588 QEE917588 QOA917588 QXW917588 RHS917588 RRO917588 SBK917588 SLG917588 SVC917588 TEY917588 TOU917588 TYQ917588 UIM917588 USI917588 VCE917588 VMA917588 VVW917588 WFS917588 WPO917588 DC983124 MY983124 WU983124 AGQ983124 AQM983124 BAI983124 BKE983124 BUA983124 CDW983124 CNS983124 CXO983124 DHK983124 DRG983124 EBC983124 EKY983124 EUU983124 FEQ983124 FOM983124 FYI983124 GIE983124 GSA983124 HBW983124 HLS983124 HVO983124 IFK983124 IPG983124 IZC983124 JIY983124 JSU983124 KCQ983124 KMM983124 KWI983124 LGE983124 LQA983124 LZW983124 MJS983124 MTO983124 NDK983124 NNG983124 NXC983124 OGY983124 OQU983124 PAQ983124 PKM983124 PUI983124 QEE983124 QOA983124 QXW983124 RHS983124 RRO983124 SBK983124 SLG983124 SVC983124 TEY983124 TOU983124 TYQ983124 UIM983124 USI983124 VCE983124 VMA983124 VVW983124 WFS983124 WPO983124 DA65620 MW65620 WS65620 AGO65620 AQK65620 BAG65620 BKC65620 BTY65620 CDU65620 CNQ65620 CXM65620 DHI65620 DRE65620 EBA65620 EKW65620 EUS65620 FEO65620 FOK65620 FYG65620 GIC65620 GRY65620 HBU65620 HLQ65620 HVM65620 IFI65620 IPE65620 IZA65620 JIW65620 JSS65620 KCO65620 KMK65620 KWG65620 LGC65620 LPY65620 LZU65620 MJQ65620 MTM65620 NDI65620 NNE65620 NXA65620 OGW65620 OQS65620 PAO65620 PKK65620 PUG65620 QEC65620 QNY65620 QXU65620 RHQ65620 RRM65620 SBI65620 SLE65620 SVA65620 TEW65620 TOS65620 TYO65620 UIK65620 USG65620 VCC65620 VLY65620 VVU65620 WFQ65620 WPM65620 DA131156 MW131156 WS131156 AGO131156 AQK131156 BAG131156 BKC131156 BTY131156 CDU131156 CNQ131156 CXM131156 DHI131156 DRE131156 EBA131156 EKW131156 EUS131156 FEO131156 FOK131156 FYG131156 GIC131156 GRY131156 HBU131156 HLQ131156 HVM131156 IFI131156 IPE131156 IZA131156 JIW131156 JSS131156 KCO131156 KMK131156 KWG131156 LGC131156 LPY131156 LZU131156 MJQ131156 MTM131156 NDI131156 NNE131156 NXA131156 OGW131156 OQS131156 PAO131156 PKK131156 PUG131156 QEC131156 QNY131156 QXU131156 RHQ131156 RRM131156 SBI131156 SLE131156 SVA131156 TEW131156 TOS131156 TYO131156 UIK131156 USG131156 VCC131156 VLY131156 VVU131156 WFQ131156 WPM131156 DA196692 MW196692 WS196692 AGO196692 AQK196692 BAG196692 BKC196692 BTY196692 CDU196692 CNQ196692 CXM196692 DHI196692 DRE196692 EBA196692 EKW196692 EUS196692 FEO196692 FOK196692 FYG196692 GIC196692 GRY196692 HBU196692 HLQ196692 HVM196692 IFI196692 IPE196692 IZA196692 JIW196692 JSS196692 KCO196692 KMK196692 KWG196692 LGC196692 LPY196692 LZU196692 MJQ196692 MTM196692 NDI196692 NNE196692 NXA196692 OGW196692 OQS196692 PAO196692 PKK196692 PUG196692 QEC196692 QNY196692 QXU196692 RHQ196692 RRM196692 SBI196692 SLE196692 SVA196692 TEW196692 TOS196692 TYO196692 UIK196692 USG196692 VCC196692 VLY196692 VVU196692 WFQ196692 WPM196692 DA262228 MW262228 WS262228 AGO262228 AQK262228 BAG262228 BKC262228 BTY262228 CDU262228 CNQ262228 CXM262228 DHI262228 DRE262228 EBA262228 EKW262228 EUS262228 FEO262228 FOK262228 FYG262228 GIC262228 GRY262228 HBU262228 HLQ262228 HVM262228 IFI262228 IPE262228 IZA262228 JIW262228 JSS262228 KCO262228 KMK262228 KWG262228 LGC262228 LPY262228 LZU262228 MJQ262228 MTM262228 NDI262228 NNE262228 NXA262228 OGW262228 OQS262228 PAO262228 PKK262228 PUG262228 QEC262228 QNY262228 QXU262228 RHQ262228 RRM262228 SBI262228 SLE262228 SVA262228 TEW262228 TOS262228 TYO262228 UIK262228 USG262228 VCC262228 VLY262228 VVU262228 WFQ262228 WPM262228 DA327764 MW327764 WS327764 AGO327764 AQK327764 BAG327764 BKC327764 BTY327764 CDU327764 CNQ327764 CXM327764 DHI327764 DRE327764 EBA327764 EKW327764 EUS327764 FEO327764 FOK327764 FYG327764 GIC327764 GRY327764 HBU327764 HLQ327764 HVM327764 IFI327764 IPE327764 IZA327764 JIW327764 JSS327764 KCO327764 KMK327764 KWG327764 LGC327764 LPY327764 LZU327764 MJQ327764 MTM327764 NDI327764 NNE327764 NXA327764 OGW327764 OQS327764 PAO327764 PKK327764 PUG327764 QEC327764 QNY327764 QXU327764 RHQ327764 RRM327764 SBI327764 SLE327764 SVA327764 TEW327764 TOS327764 TYO327764 UIK327764 USG327764 VCC327764 VLY327764 VVU327764 WFQ327764 WPM327764 DA393300 MW393300 WS393300 AGO393300 AQK393300 BAG393300 BKC393300 BTY393300 CDU393300 CNQ393300 CXM393300 DHI393300 DRE393300 EBA393300 EKW393300 EUS393300 FEO393300 FOK393300 FYG393300 GIC393300 GRY393300 HBU393300 HLQ393300 HVM393300 IFI393300 IPE393300 IZA393300 JIW393300 JSS393300 KCO393300 KMK393300 KWG393300 LGC393300 LPY393300 LZU393300 MJQ393300 MTM393300 NDI393300 NNE393300 NXA393300 OGW393300 OQS393300 PAO393300 PKK393300 PUG393300 QEC393300 QNY393300 QXU393300 RHQ393300 RRM393300 SBI393300 SLE393300 SVA393300 TEW393300 TOS393300 TYO393300 UIK393300 USG393300 VCC393300 VLY393300 VVU393300 WFQ393300 WPM393300 DA458836 MW458836 WS458836 AGO458836 AQK458836 BAG458836 BKC458836 BTY458836 CDU458836 CNQ458836 CXM458836 DHI458836 DRE458836 EBA458836 EKW458836 EUS458836 FEO458836 FOK458836 FYG458836 GIC458836 GRY458836 HBU458836 HLQ458836 HVM458836 IFI458836 IPE458836 IZA458836 JIW458836 JSS458836 KCO458836 KMK458836 KWG458836 LGC458836 LPY458836 LZU458836 MJQ458836 MTM458836 NDI458836 NNE458836 NXA458836 OGW458836 OQS458836 PAO458836 PKK458836 PUG458836 QEC458836 QNY458836 QXU458836 RHQ458836 RRM458836 SBI458836 SLE458836 SVA458836 TEW458836 TOS458836 TYO458836 UIK458836 USG458836 VCC458836 VLY458836 VVU458836 WFQ458836 WPM458836 DA524372 MW524372 WS524372 AGO524372 AQK524372 BAG524372 BKC524372 BTY524372 CDU524372 CNQ524372 CXM524372 DHI524372 DRE524372 EBA524372 EKW524372 EUS524372 FEO524372 FOK524372 FYG524372 GIC524372 GRY524372 HBU524372 HLQ524372 HVM524372 IFI524372 IPE524372 IZA524372 JIW524372 JSS524372 KCO524372 KMK524372 KWG524372 LGC524372 LPY524372 LZU524372 MJQ524372 MTM524372 NDI524372 NNE524372 NXA524372 OGW524372 OQS524372 PAO524372 PKK524372 PUG524372 QEC524372 QNY524372 QXU524372 RHQ524372 RRM524372 SBI524372 SLE524372 SVA524372 TEW524372 TOS524372 TYO524372 UIK524372 USG524372 VCC524372 VLY524372 VVU524372 WFQ524372 WPM524372 DA589908 MW589908 WS589908 AGO589908 AQK589908 BAG589908 BKC589908 BTY589908 CDU589908 CNQ589908 CXM589908 DHI589908 DRE589908 EBA589908 EKW589908 EUS589908 FEO589908 FOK589908 FYG589908 GIC589908 GRY589908 HBU589908 HLQ589908 HVM589908 IFI589908 IPE589908 IZA589908 JIW589908 JSS589908 KCO589908 KMK589908 KWG589908 LGC589908 LPY589908 LZU589908 MJQ589908 MTM589908 NDI589908 NNE589908 NXA589908 OGW589908 OQS589908 PAO589908 PKK589908 PUG589908 QEC589908 QNY589908 QXU589908 RHQ589908 RRM589908 SBI589908 SLE589908 SVA589908 TEW589908 TOS589908 TYO589908 UIK589908 USG589908 VCC589908 VLY589908 VVU589908 WFQ589908 WPM589908 DA655444 MW655444 WS655444 AGO655444 AQK655444 BAG655444 BKC655444 BTY655444 CDU655444 CNQ655444 CXM655444 DHI655444 DRE655444 EBA655444 EKW655444 EUS655444 FEO655444 FOK655444 FYG655444 GIC655444 GRY655444 HBU655444 HLQ655444 HVM655444 IFI655444 IPE655444 IZA655444 JIW655444 JSS655444 KCO655444 KMK655444 KWG655444 LGC655444 LPY655444 LZU655444 MJQ655444 MTM655444 NDI655444 NNE655444 NXA655444 OGW655444 OQS655444 PAO655444 PKK655444 PUG655444 QEC655444 QNY655444 QXU655444 RHQ655444 RRM655444 SBI655444 SLE655444 SVA655444 TEW655444 TOS655444 TYO655444 UIK655444 USG655444 VCC655444 VLY655444 VVU655444 WFQ655444 WPM655444 DA720980 MW720980 WS720980 AGO720980 AQK720980 BAG720980 BKC720980 BTY720980 CDU720980 CNQ720980 CXM720980 DHI720980 DRE720980 EBA720980 EKW720980 EUS720980 FEO720980 FOK720980 FYG720980 GIC720980 GRY720980 HBU720980 HLQ720980 HVM720980 IFI720980 IPE720980 IZA720980 JIW720980 JSS720980 KCO720980 KMK720980 KWG720980 LGC720980 LPY720980 LZU720980 MJQ720980 MTM720980 NDI720980 NNE720980 NXA720980 OGW720980 OQS720980 PAO720980 PKK720980 PUG720980 QEC720980 QNY720980 QXU720980 RHQ720980 RRM720980 SBI720980 SLE720980 SVA720980 TEW720980 TOS720980 TYO720980 UIK720980 USG720980 VCC720980 VLY720980 VVU720980 WFQ720980 WPM720980 DA786516 MW786516 WS786516 AGO786516 AQK786516 BAG786516 BKC786516 BTY786516 CDU786516 CNQ786516 CXM786516 DHI786516 DRE786516 EBA786516 EKW786516 EUS786516 FEO786516 FOK786516 FYG786516 GIC786516 GRY786516 HBU786516 HLQ786516 HVM786516 IFI786516 IPE786516 IZA786516 JIW786516 JSS786516 KCO786516 KMK786516 KWG786516 LGC786516 LPY786516 LZU786516 MJQ786516 MTM786516 NDI786516 NNE786516 NXA786516 OGW786516 OQS786516 PAO786516 PKK786516 PUG786516 QEC786516 QNY786516 QXU786516 RHQ786516 RRM786516 SBI786516 SLE786516 SVA786516 TEW786516 TOS786516 TYO786516 UIK786516 USG786516 VCC786516 VLY786516 VVU786516 WFQ786516 WPM786516 DA852052 MW852052 WS852052 AGO852052 AQK852052 BAG852052 BKC852052 BTY852052 CDU852052 CNQ852052 CXM852052 DHI852052 DRE852052 EBA852052 EKW852052 EUS852052 FEO852052 FOK852052 FYG852052 GIC852052 GRY852052 HBU852052 HLQ852052 HVM852052 IFI852052 IPE852052 IZA852052 JIW852052 JSS852052 KCO852052 KMK852052 KWG852052 LGC852052 LPY852052 LZU852052 MJQ852052 MTM852052 NDI852052 NNE852052 NXA852052 OGW852052 OQS852052 PAO852052 PKK852052 PUG852052 QEC852052 QNY852052 QXU852052 RHQ852052 RRM852052 SBI852052 SLE852052 SVA852052 TEW852052 TOS852052 TYO852052 UIK852052 USG852052 VCC852052 VLY852052 VVU852052 WFQ852052 WPM852052 DA917588 MW917588 WS917588 AGO917588 AQK917588 BAG917588 BKC917588 BTY917588 CDU917588 CNQ917588 CXM917588 DHI917588 DRE917588 EBA917588 EKW917588 EUS917588 FEO917588 FOK917588 FYG917588 GIC917588 GRY917588 HBU917588 HLQ917588 HVM917588 IFI917588 IPE917588 IZA917588 JIW917588 JSS917588 KCO917588 KMK917588 KWG917588 LGC917588 LPY917588 LZU917588 MJQ917588 MTM917588 NDI917588 NNE917588 NXA917588 OGW917588 OQS917588 PAO917588 PKK917588 PUG917588 QEC917588 QNY917588 QXU917588 RHQ917588 RRM917588 SBI917588 SLE917588 SVA917588 TEW917588 TOS917588 TYO917588 UIK917588 USG917588 VCC917588 VLY917588 VVU917588 WFQ917588 WPM917588 DA983124 MW983124 WS983124 AGO983124 AQK983124 BAG983124 BKC983124 BTY983124 CDU983124 CNQ983124 CXM983124 DHI983124 DRE983124 EBA983124 EKW983124 EUS983124 FEO983124 FOK983124 FYG983124 GIC983124 GRY983124 HBU983124 HLQ983124 HVM983124 IFI983124 IPE983124 IZA983124 JIW983124 JSS983124 KCO983124 KMK983124 KWG983124 LGC983124 LPY983124 LZU983124 MJQ983124 MTM983124 NDI983124 NNE983124 NXA983124 OGW983124 OQS983124 PAO983124 PKK983124 PUG983124 QEC983124 QNY983124 QXU983124 RHQ983124 RRM983124 SBI983124 SLE983124 SVA983124 TEW983124 TOS983124 TYO983124 UIK983124 USG983124 VCC983124 VLY983124 VVU983124 WFQ983124 WPM983124 CY65620 MU65620 WQ65620 AGM65620 AQI65620 BAE65620 BKA65620 BTW65620 CDS65620 CNO65620 CXK65620 DHG65620 DRC65620 EAY65620 EKU65620 EUQ65620 FEM65620 FOI65620 FYE65620 GIA65620 GRW65620 HBS65620 HLO65620 HVK65620 IFG65620 IPC65620 IYY65620 JIU65620 JSQ65620 KCM65620 KMI65620 KWE65620 LGA65620 LPW65620 LZS65620 MJO65620 MTK65620 NDG65620 NNC65620 NWY65620 OGU65620 OQQ65620 PAM65620 PKI65620 PUE65620 QEA65620 QNW65620 QXS65620 RHO65620 RRK65620 SBG65620 SLC65620 SUY65620 TEU65620 TOQ65620 TYM65620 UII65620 USE65620 VCA65620 VLW65620 VVS65620 WFO65620 WPK65620 CY131156 MU131156 WQ131156 AGM131156 AQI131156 BAE131156 BKA131156 BTW131156 CDS131156 CNO131156 CXK131156 DHG131156 DRC131156 EAY131156 EKU131156 EUQ131156 FEM131156 FOI131156 FYE131156 GIA131156 GRW131156 HBS131156 HLO131156 HVK131156 IFG131156 IPC131156 IYY131156 JIU131156 JSQ131156 KCM131156 KMI131156 KWE131156 LGA131156 LPW131156 LZS131156 MJO131156 MTK131156 NDG131156 NNC131156 NWY131156 OGU131156 OQQ131156 PAM131156 PKI131156 PUE131156 QEA131156 QNW131156 QXS131156 RHO131156 RRK131156 SBG131156 SLC131156 SUY131156 TEU131156 TOQ131156 TYM131156 UII131156 USE131156 VCA131156 VLW131156 VVS131156 WFO131156 WPK131156 CY196692 MU196692 WQ196692 AGM196692 AQI196692 BAE196692 BKA196692 BTW196692 CDS196692 CNO196692 CXK196692 DHG196692 DRC196692 EAY196692 EKU196692 EUQ196692 FEM196692 FOI196692 FYE196692 GIA196692 GRW196692 HBS196692 HLO196692 HVK196692 IFG196692 IPC196692 IYY196692 JIU196692 JSQ196692 KCM196692 KMI196692 KWE196692 LGA196692 LPW196692 LZS196692 MJO196692 MTK196692 NDG196692 NNC196692 NWY196692 OGU196692 OQQ196692 PAM196692 PKI196692 PUE196692 QEA196692 QNW196692 QXS196692 RHO196692 RRK196692 SBG196692 SLC196692 SUY196692 TEU196692 TOQ196692 TYM196692 UII196692 USE196692 VCA196692 VLW196692 VVS196692 WFO196692 WPK196692 CY262228 MU262228 WQ262228 AGM262228 AQI262228 BAE262228 BKA262228 BTW262228 CDS262228 CNO262228 CXK262228 DHG262228 DRC262228 EAY262228 EKU262228 EUQ262228 FEM262228 FOI262228 FYE262228 GIA262228 GRW262228 HBS262228 HLO262228 HVK262228 IFG262228 IPC262228 IYY262228 JIU262228 JSQ262228 KCM262228 KMI262228 KWE262228 LGA262228 LPW262228 LZS262228 MJO262228 MTK262228 NDG262228 NNC262228 NWY262228 OGU262228 OQQ262228 PAM262228 PKI262228 PUE262228 QEA262228 QNW262228 QXS262228 RHO262228 RRK262228 SBG262228 SLC262228 SUY262228 TEU262228 TOQ262228 TYM262228 UII262228 USE262228 VCA262228 VLW262228 VVS262228 WFO262228 WPK262228 CY327764 MU327764 WQ327764 AGM327764 AQI327764 BAE327764 BKA327764 BTW327764 CDS327764 CNO327764 CXK327764 DHG327764 DRC327764 EAY327764 EKU327764 EUQ327764 FEM327764 FOI327764 FYE327764 GIA327764 GRW327764 HBS327764 HLO327764 HVK327764 IFG327764 IPC327764 IYY327764 JIU327764 JSQ327764 KCM327764 KMI327764 KWE327764 LGA327764 LPW327764 LZS327764 MJO327764 MTK327764 NDG327764 NNC327764 NWY327764 OGU327764 OQQ327764 PAM327764 PKI327764 PUE327764 QEA327764 QNW327764 QXS327764 RHO327764 RRK327764 SBG327764 SLC327764 SUY327764 TEU327764 TOQ327764 TYM327764 UII327764 USE327764 VCA327764 VLW327764 VVS327764 WFO327764 WPK327764 CY393300 MU393300 WQ393300 AGM393300 AQI393300 BAE393300 BKA393300 BTW393300 CDS393300 CNO393300 CXK393300 DHG393300 DRC393300 EAY393300 EKU393300 EUQ393300 FEM393300 FOI393300 FYE393300 GIA393300 GRW393300 HBS393300 HLO393300 HVK393300 IFG393300 IPC393300 IYY393300 JIU393300 JSQ393300 KCM393300 KMI393300 KWE393300 LGA393300 LPW393300 LZS393300 MJO393300 MTK393300 NDG393300 NNC393300 NWY393300 OGU393300 OQQ393300 PAM393300 PKI393300 PUE393300 QEA393300 QNW393300 QXS393300 RHO393300 RRK393300 SBG393300 SLC393300 SUY393300 TEU393300 TOQ393300 TYM393300 UII393300 USE393300 VCA393300 VLW393300 VVS393300 WFO393300 WPK393300 CY458836 MU458836 WQ458836 AGM458836 AQI458836 BAE458836 BKA458836 BTW458836 CDS458836 CNO458836 CXK458836 DHG458836 DRC458836 EAY458836 EKU458836 EUQ458836 FEM458836 FOI458836 FYE458836 GIA458836 GRW458836 HBS458836 HLO458836 HVK458836 IFG458836 IPC458836 IYY458836 JIU458836 JSQ458836 KCM458836 KMI458836 KWE458836 LGA458836 LPW458836 LZS458836 MJO458836 MTK458836 NDG458836 NNC458836 NWY458836 OGU458836 OQQ458836 PAM458836 PKI458836 PUE458836 QEA458836 QNW458836 QXS458836 RHO458836 RRK458836 SBG458836 SLC458836 SUY458836 TEU458836 TOQ458836 TYM458836 UII458836 USE458836 VCA458836 VLW458836 VVS458836 WFO458836 WPK458836 CY524372 MU524372 WQ524372 AGM524372 AQI524372 BAE524372 BKA524372 BTW524372 CDS524372 CNO524372 CXK524372 DHG524372 DRC524372 EAY524372 EKU524372 EUQ524372 FEM524372 FOI524372 FYE524372 GIA524372 GRW524372 HBS524372 HLO524372 HVK524372 IFG524372 IPC524372 IYY524372 JIU524372 JSQ524372 KCM524372 KMI524372 KWE524372 LGA524372 LPW524372 LZS524372 MJO524372 MTK524372 NDG524372 NNC524372 NWY524372 OGU524372 OQQ524372 PAM524372 PKI524372 PUE524372 QEA524372 QNW524372 QXS524372 RHO524372 RRK524372 SBG524372 SLC524372 SUY524372 TEU524372 TOQ524372 TYM524372 UII524372 USE524372 VCA524372 VLW524372 VVS524372 WFO524372 WPK524372 CY589908 MU589908 WQ589908 AGM589908 AQI589908 BAE589908 BKA589908 BTW589908 CDS589908 CNO589908 CXK589908 DHG589908 DRC589908 EAY589908 EKU589908 EUQ589908 FEM589908 FOI589908 FYE589908 GIA589908 GRW589908 HBS589908 HLO589908 HVK589908 IFG589908 IPC589908 IYY589908 JIU589908 JSQ589908 KCM589908 KMI589908 KWE589908 LGA589908 LPW589908 LZS589908 MJO589908 MTK589908 NDG589908 NNC589908 NWY589908 OGU589908 OQQ589908 PAM589908 PKI589908 PUE589908 QEA589908 QNW589908 QXS589908 RHO589908 RRK589908 SBG589908 SLC589908 SUY589908 TEU589908 TOQ589908 TYM589908 UII589908 USE589908 VCA589908 VLW589908 VVS589908 WFO589908 WPK589908 CY655444 MU655444 WQ655444 AGM655444 AQI655444 BAE655444 BKA655444 BTW655444 CDS655444 CNO655444 CXK655444 DHG655444 DRC655444 EAY655444 EKU655444 EUQ655444 FEM655444 FOI655444 FYE655444 GIA655444 GRW655444 HBS655444 HLO655444 HVK655444 IFG655444 IPC655444 IYY655444 JIU655444 JSQ655444 KCM655444 KMI655444 KWE655444 LGA655444 LPW655444 LZS655444 MJO655444 MTK655444 NDG655444 NNC655444 NWY655444 OGU655444 OQQ655444 PAM655444 PKI655444 PUE655444 QEA655444 QNW655444 QXS655444 RHO655444 RRK655444 SBG655444 SLC655444 SUY655444 TEU655444 TOQ655444 TYM655444 UII655444 USE655444 VCA655444 VLW655444 VVS655444 WFO655444 WPK655444 CY720980 MU720980 WQ720980 AGM720980 AQI720980 BAE720980 BKA720980 BTW720980 CDS720980 CNO720980 CXK720980 DHG720980 DRC720980 EAY720980 EKU720980 EUQ720980 FEM720980 FOI720980 FYE720980 GIA720980 GRW720980 HBS720980 HLO720980 HVK720980 IFG720980 IPC720980 IYY720980 JIU720980 JSQ720980 KCM720980 KMI720980 KWE720980 LGA720980 LPW720980 LZS720980 MJO720980 MTK720980 NDG720980 NNC720980 NWY720980 OGU720980 OQQ720980 PAM720980 PKI720980 PUE720980 QEA720980 QNW720980 QXS720980 RHO720980 RRK720980 SBG720980 SLC720980 SUY720980 TEU720980 TOQ720980 TYM720980 UII720980 USE720980 VCA720980 VLW720980 VVS720980 WFO720980 WPK720980 CY786516 MU786516 WQ786516 AGM786516 AQI786516 BAE786516 BKA786516 BTW786516 CDS786516 CNO786516 CXK786516 DHG786516 DRC786516 EAY786516 EKU786516 EUQ786516 FEM786516 FOI786516 FYE786516 GIA786516 GRW786516 HBS786516 HLO786516 HVK786516 IFG786516 IPC786516 IYY786516 JIU786516 JSQ786516 KCM786516 KMI786516 KWE786516 LGA786516 LPW786516 LZS786516 MJO786516 MTK786516 NDG786516 NNC786516 NWY786516 OGU786516 OQQ786516 PAM786516 PKI786516 PUE786516 QEA786516 QNW786516 QXS786516 RHO786516 RRK786516 SBG786516 SLC786516 SUY786516 TEU786516 TOQ786516 TYM786516 UII786516 USE786516 VCA786516 VLW786516 VVS786516 WFO786516 WPK786516 CY852052 MU852052 WQ852052 AGM852052 AQI852052 BAE852052 BKA852052 BTW852052 CDS852052 CNO852052 CXK852052 DHG852052 DRC852052 EAY852052 EKU852052 EUQ852052 FEM852052 FOI852052 FYE852052 GIA852052 GRW852052 HBS852052 HLO852052 HVK852052 IFG852052 IPC852052 IYY852052 JIU852052 JSQ852052 KCM852052 KMI852052 KWE852052 LGA852052 LPW852052 LZS852052 MJO852052 MTK852052 NDG852052 NNC852052 NWY852052 OGU852052 OQQ852052 PAM852052 PKI852052 PUE852052 QEA852052 QNW852052 QXS852052 RHO852052 RRK852052 SBG852052 SLC852052 SUY852052 TEU852052 TOQ852052 TYM852052 UII852052 USE852052 VCA852052 VLW852052 VVS852052 WFO852052 WPK852052 CY917588 MU917588 WQ917588 AGM917588 AQI917588 BAE917588 BKA917588 BTW917588 CDS917588 CNO917588 CXK917588 DHG917588 DRC917588 EAY917588 EKU917588 EUQ917588 FEM917588 FOI917588 FYE917588 GIA917588 GRW917588 HBS917588 HLO917588 HVK917588 IFG917588 IPC917588 IYY917588 JIU917588 JSQ917588 KCM917588 KMI917588 KWE917588 LGA917588 LPW917588 LZS917588 MJO917588 MTK917588 NDG917588 NNC917588 NWY917588 OGU917588 OQQ917588 PAM917588 PKI917588 PUE917588 QEA917588 QNW917588 QXS917588 RHO917588 RRK917588 SBG917588 SLC917588 SUY917588 TEU917588 TOQ917588 TYM917588 UII917588 USE917588 VCA917588 VLW917588 VVS917588 WFO917588 WPK917588 CY983124 MU983124 WQ983124 AGM983124 AQI983124 BAE983124 BKA983124 BTW983124 CDS983124 CNO983124 CXK983124 DHG983124 DRC983124 EAY983124 EKU983124 EUQ983124 FEM983124 FOI983124 FYE983124 GIA983124 GRW983124 HBS983124 HLO983124 HVK983124 IFG983124 IPC983124 IYY983124 JIU983124 JSQ983124 KCM983124 KMI983124 KWE983124 LGA983124 LPW983124 LZS983124 MJO983124 MTK983124 NDG983124 NNC983124 NWY983124 OGU983124 OQQ983124 PAM983124 PKI983124 PUE983124 QEA983124 QNW983124 QXS983124 RHO983124 RRK983124 SBG983124 SLC983124 SUY983124 TEU983124 TOQ983124 TYM983124 UII983124 USE983124 VCA983124 VLW983124 VVS983124 WFO983124 WPK983124 EI65620 OE65620 YA65620 AHW65620 ARS65620 BBO65620 BLK65620 BVG65620 CFC65620 COY65620 CYU65620 DIQ65620 DSM65620 ECI65620 EME65620 EWA65620 FFW65620 FPS65620 FZO65620 GJK65620 GTG65620 HDC65620 HMY65620 HWU65620 IGQ65620 IQM65620 JAI65620 JKE65620 JUA65620 KDW65620 KNS65620 KXO65620 LHK65620 LRG65620 MBC65620 MKY65620 MUU65620 NEQ65620 NOM65620 NYI65620 OIE65620 OSA65620 PBW65620 PLS65620 PVO65620 QFK65620 QPG65620 QZC65620 RIY65620 RSU65620 SCQ65620 SMM65620 SWI65620 TGE65620 TQA65620 TZW65620 UJS65620 UTO65620 VDK65620 VNG65620 VXC65620 WGY65620 WQU65620 EI131156 OE131156 YA131156 AHW131156 ARS131156 BBO131156 BLK131156 BVG131156 CFC131156 COY131156 CYU131156 DIQ131156 DSM131156 ECI131156 EME131156 EWA131156 FFW131156 FPS131156 FZO131156 GJK131156 GTG131156 HDC131156 HMY131156 HWU131156 IGQ131156 IQM131156 JAI131156 JKE131156 JUA131156 KDW131156 KNS131156 KXO131156 LHK131156 LRG131156 MBC131156 MKY131156 MUU131156 NEQ131156 NOM131156 NYI131156 OIE131156 OSA131156 PBW131156 PLS131156 PVO131156 QFK131156 QPG131156 QZC131156 RIY131156 RSU131156 SCQ131156 SMM131156 SWI131156 TGE131156 TQA131156 TZW131156 UJS131156 UTO131156 VDK131156 VNG131156 VXC131156 WGY131156 WQU131156 EI196692 OE196692 YA196692 AHW196692 ARS196692 BBO196692 BLK196692 BVG196692 CFC196692 COY196692 CYU196692 DIQ196692 DSM196692 ECI196692 EME196692 EWA196692 FFW196692 FPS196692 FZO196692 GJK196692 GTG196692 HDC196692 HMY196692 HWU196692 IGQ196692 IQM196692 JAI196692 JKE196692 JUA196692 KDW196692 KNS196692 KXO196692 LHK196692 LRG196692 MBC196692 MKY196692 MUU196692 NEQ196692 NOM196692 NYI196692 OIE196692 OSA196692 PBW196692 PLS196692 PVO196692 QFK196692 QPG196692 QZC196692 RIY196692 RSU196692 SCQ196692 SMM196692 SWI196692 TGE196692 TQA196692 TZW196692 UJS196692 UTO196692 VDK196692 VNG196692 VXC196692 WGY196692 WQU196692 EI262228 OE262228 YA262228 AHW262228 ARS262228 BBO262228 BLK262228 BVG262228 CFC262228 COY262228 CYU262228 DIQ262228 DSM262228 ECI262228 EME262228 EWA262228 FFW262228 FPS262228 FZO262228 GJK262228 GTG262228 HDC262228 HMY262228 HWU262228 IGQ262228 IQM262228 JAI262228 JKE262228 JUA262228 KDW262228 KNS262228 KXO262228 LHK262228 LRG262228 MBC262228 MKY262228 MUU262228 NEQ262228 NOM262228 NYI262228 OIE262228 OSA262228 PBW262228 PLS262228 PVO262228 QFK262228 QPG262228 QZC262228 RIY262228 RSU262228 SCQ262228 SMM262228 SWI262228 TGE262228 TQA262228 TZW262228 UJS262228 UTO262228 VDK262228 VNG262228 VXC262228 WGY262228 WQU262228 EI327764 OE327764 YA327764 AHW327764 ARS327764 BBO327764 BLK327764 BVG327764 CFC327764 COY327764 CYU327764 DIQ327764 DSM327764 ECI327764 EME327764 EWA327764 FFW327764 FPS327764 FZO327764 GJK327764 GTG327764 HDC327764 HMY327764 HWU327764 IGQ327764 IQM327764 JAI327764 JKE327764 JUA327764 KDW327764 KNS327764 KXO327764 LHK327764 LRG327764 MBC327764 MKY327764 MUU327764 NEQ327764 NOM327764 NYI327764 OIE327764 OSA327764 PBW327764 PLS327764 PVO327764 QFK327764 QPG327764 QZC327764 RIY327764 RSU327764 SCQ327764 SMM327764 SWI327764 TGE327764 TQA327764 TZW327764 UJS327764 UTO327764 VDK327764 VNG327764 VXC327764 WGY327764 WQU327764 EI393300 OE393300 YA393300 AHW393300 ARS393300 BBO393300 BLK393300 BVG393300 CFC393300 COY393300 CYU393300 DIQ393300 DSM393300 ECI393300 EME393300 EWA393300 FFW393300 FPS393300 FZO393300 GJK393300 GTG393300 HDC393300 HMY393300 HWU393300 IGQ393300 IQM393300 JAI393300 JKE393300 JUA393300 KDW393300 KNS393300 KXO393300 LHK393300 LRG393300 MBC393300 MKY393300 MUU393300 NEQ393300 NOM393300 NYI393300 OIE393300 OSA393300 PBW393300 PLS393300 PVO393300 QFK393300 QPG393300 QZC393300 RIY393300 RSU393300 SCQ393300 SMM393300 SWI393300 TGE393300 TQA393300 TZW393300 UJS393300 UTO393300 VDK393300 VNG393300 VXC393300 WGY393300 WQU393300 EI458836 OE458836 YA458836 AHW458836 ARS458836 BBO458836 BLK458836 BVG458836 CFC458836 COY458836 CYU458836 DIQ458836 DSM458836 ECI458836 EME458836 EWA458836 FFW458836 FPS458836 FZO458836 GJK458836 GTG458836 HDC458836 HMY458836 HWU458836 IGQ458836 IQM458836 JAI458836 JKE458836 JUA458836 KDW458836 KNS458836 KXO458836 LHK458836 LRG458836 MBC458836 MKY458836 MUU458836 NEQ458836 NOM458836 NYI458836 OIE458836 OSA458836 PBW458836 PLS458836 PVO458836 QFK458836 QPG458836 QZC458836 RIY458836 RSU458836 SCQ458836 SMM458836 SWI458836 TGE458836 TQA458836 TZW458836 UJS458836 UTO458836 VDK458836 VNG458836 VXC458836 WGY458836 WQU458836 EI524372 OE524372 YA524372 AHW524372 ARS524372 BBO524372 BLK524372 BVG524372 CFC524372 COY524372 CYU524372 DIQ524372 DSM524372 ECI524372 EME524372 EWA524372 FFW524372 FPS524372 FZO524372 GJK524372 GTG524372 HDC524372 HMY524372 HWU524372 IGQ524372 IQM524372 JAI524372 JKE524372 JUA524372 KDW524372 KNS524372 KXO524372 LHK524372 LRG524372 MBC524372 MKY524372 MUU524372 NEQ524372 NOM524372 NYI524372 OIE524372 OSA524372 PBW524372 PLS524372 PVO524372 QFK524372 QPG524372 QZC524372 RIY524372 RSU524372 SCQ524372 SMM524372 SWI524372 TGE524372 TQA524372 TZW524372 UJS524372 UTO524372 VDK524372 VNG524372 VXC524372 WGY524372 WQU524372 EI589908 OE589908 YA589908 AHW589908 ARS589908 BBO589908 BLK589908 BVG589908 CFC589908 COY589908 CYU589908 DIQ589908 DSM589908 ECI589908 EME589908 EWA589908 FFW589908 FPS589908 FZO589908 GJK589908 GTG589908 HDC589908 HMY589908 HWU589908 IGQ589908 IQM589908 JAI589908 JKE589908 JUA589908 KDW589908 KNS589908 KXO589908 LHK589908 LRG589908 MBC589908 MKY589908 MUU589908 NEQ589908 NOM589908 NYI589908 OIE589908 OSA589908 PBW589908 PLS589908 PVO589908 QFK589908 QPG589908 QZC589908 RIY589908 RSU589908 SCQ589908 SMM589908 SWI589908 TGE589908 TQA589908 TZW589908 UJS589908 UTO589908 VDK589908 VNG589908 VXC589908 WGY589908 WQU589908 EI655444 OE655444 YA655444 AHW655444 ARS655444 BBO655444 BLK655444 BVG655444 CFC655444 COY655444 CYU655444 DIQ655444 DSM655444 ECI655444 EME655444 EWA655444 FFW655444 FPS655444 FZO655444 GJK655444 GTG655444 HDC655444 HMY655444 HWU655444 IGQ655444 IQM655444 JAI655444 JKE655444 JUA655444 KDW655444 KNS655444 KXO655444 LHK655444 LRG655444 MBC655444 MKY655444 MUU655444 NEQ655444 NOM655444 NYI655444 OIE655444 OSA655444 PBW655444 PLS655444 PVO655444 QFK655444 QPG655444 QZC655444 RIY655444 RSU655444 SCQ655444 SMM655444 SWI655444 TGE655444 TQA655444 TZW655444 UJS655444 UTO655444 VDK655444 VNG655444 VXC655444 WGY655444 WQU655444 EI720980 OE720980 YA720980 AHW720980 ARS720980 BBO720980 BLK720980 BVG720980 CFC720980 COY720980 CYU720980 DIQ720980 DSM720980 ECI720980 EME720980 EWA720980 FFW720980 FPS720980 FZO720980 GJK720980 GTG720980 HDC720980 HMY720980 HWU720980 IGQ720980 IQM720980 JAI720980 JKE720980 JUA720980 KDW720980 KNS720980 KXO720980 LHK720980 LRG720980 MBC720980 MKY720980 MUU720980 NEQ720980 NOM720980 NYI720980 OIE720980 OSA720980 PBW720980 PLS720980 PVO720980 QFK720980 QPG720980 QZC720980 RIY720980 RSU720980 SCQ720980 SMM720980 SWI720980 TGE720980 TQA720980 TZW720980 UJS720980 UTO720980 VDK720980 VNG720980 VXC720980 WGY720980 WQU720980 EI786516 OE786516 YA786516 AHW786516 ARS786516 BBO786516 BLK786516 BVG786516 CFC786516 COY786516 CYU786516 DIQ786516 DSM786516 ECI786516 EME786516 EWA786516 FFW786516 FPS786516 FZO786516 GJK786516 GTG786516 HDC786516 HMY786516 HWU786516 IGQ786516 IQM786516 JAI786516 JKE786516 JUA786516 KDW786516 KNS786516 KXO786516 LHK786516 LRG786516 MBC786516 MKY786516 MUU786516 NEQ786516 NOM786516 NYI786516 OIE786516 OSA786516 PBW786516 PLS786516 PVO786516 QFK786516 QPG786516 QZC786516 RIY786516 RSU786516 SCQ786516 SMM786516 SWI786516 TGE786516 TQA786516 TZW786516 UJS786516 UTO786516 VDK786516 VNG786516 VXC786516 WGY786516 WQU786516 EI852052 OE852052 YA852052 AHW852052 ARS852052 BBO852052 BLK852052 BVG852052 CFC852052 COY852052 CYU852052 DIQ852052 DSM852052 ECI852052 EME852052 EWA852052 FFW852052 FPS852052 FZO852052 GJK852052 GTG852052 HDC852052 HMY852052 HWU852052 IGQ852052 IQM852052 JAI852052 JKE852052 JUA852052 KDW852052 KNS852052 KXO852052 LHK852052 LRG852052 MBC852052 MKY852052 MUU852052 NEQ852052 NOM852052 NYI852052 OIE852052 OSA852052 PBW852052 PLS852052 PVO852052 QFK852052 QPG852052 QZC852052 RIY852052 RSU852052 SCQ852052 SMM852052 SWI852052 TGE852052 TQA852052 TZW852052 UJS852052 UTO852052 VDK852052 VNG852052 VXC852052 WGY852052 WQU852052 EI917588 OE917588 YA917588 AHW917588 ARS917588 BBO917588 BLK917588 BVG917588 CFC917588 COY917588 CYU917588 DIQ917588 DSM917588 ECI917588 EME917588 EWA917588 FFW917588 FPS917588 FZO917588 GJK917588 GTG917588 HDC917588 HMY917588 HWU917588 IGQ917588 IQM917588 JAI917588 JKE917588 JUA917588 KDW917588 KNS917588 KXO917588 LHK917588 LRG917588 MBC917588 MKY917588 MUU917588 NEQ917588 NOM917588 NYI917588 OIE917588 OSA917588 PBW917588 PLS917588 PVO917588 QFK917588 QPG917588 QZC917588 RIY917588 RSU917588 SCQ917588 SMM917588 SWI917588 TGE917588 TQA917588 TZW917588 UJS917588 UTO917588 VDK917588 VNG917588 VXC917588 WGY917588 WQU917588 EI983124 OE983124 YA983124 AHW983124 ARS983124 BBO983124 BLK983124 BVG983124 CFC983124 COY983124 CYU983124 DIQ983124 DSM983124 ECI983124 EME983124 EWA983124 FFW983124 FPS983124 FZO983124 GJK983124 GTG983124 HDC983124 HMY983124 HWU983124 IGQ983124 IQM983124 JAI983124 JKE983124 JUA983124 KDW983124 KNS983124 KXO983124 LHK983124 LRG983124 MBC983124 MKY983124 MUU983124 NEQ983124 NOM983124 NYI983124 OIE983124 OSA983124 PBW983124 PLS983124 PVO983124 QFK983124 QPG983124 QZC983124 RIY983124 RSU983124 SCQ983124 SMM983124 SWI983124 TGE983124 TQA983124 TZW983124 UJS983124 UTO983124 VDK983124 VNG983124 VXC983124 WGY983124 WQU983124 EW65620 OS65620 YO65620 AIK65620 ASG65620 BCC65620 BLY65620 BVU65620 CFQ65620 CPM65620 CZI65620 DJE65620 DTA65620 ECW65620 EMS65620 EWO65620 FGK65620 FQG65620 GAC65620 GJY65620 GTU65620 HDQ65620 HNM65620 HXI65620 IHE65620 IRA65620 JAW65620 JKS65620 JUO65620 KEK65620 KOG65620 KYC65620 LHY65620 LRU65620 MBQ65620 MLM65620 MVI65620 NFE65620 NPA65620 NYW65620 OIS65620 OSO65620 PCK65620 PMG65620 PWC65620 QFY65620 QPU65620 QZQ65620 RJM65620 RTI65620 SDE65620 SNA65620 SWW65620 TGS65620 TQO65620 UAK65620 UKG65620 UUC65620 VDY65620 VNU65620 VXQ65620 WHM65620 WRI65620 EW131156 OS131156 YO131156 AIK131156 ASG131156 BCC131156 BLY131156 BVU131156 CFQ131156 CPM131156 CZI131156 DJE131156 DTA131156 ECW131156 EMS131156 EWO131156 FGK131156 FQG131156 GAC131156 GJY131156 GTU131156 HDQ131156 HNM131156 HXI131156 IHE131156 IRA131156 JAW131156 JKS131156 JUO131156 KEK131156 KOG131156 KYC131156 LHY131156 LRU131156 MBQ131156 MLM131156 MVI131156 NFE131156 NPA131156 NYW131156 OIS131156 OSO131156 PCK131156 PMG131156 PWC131156 QFY131156 QPU131156 QZQ131156 RJM131156 RTI131156 SDE131156 SNA131156 SWW131156 TGS131156 TQO131156 UAK131156 UKG131156 UUC131156 VDY131156 VNU131156 VXQ131156 WHM131156 WRI131156 EW196692 OS196692 YO196692 AIK196692 ASG196692 BCC196692 BLY196692 BVU196692 CFQ196692 CPM196692 CZI196692 DJE196692 DTA196692 ECW196692 EMS196692 EWO196692 FGK196692 FQG196692 GAC196692 GJY196692 GTU196692 HDQ196692 HNM196692 HXI196692 IHE196692 IRA196692 JAW196692 JKS196692 JUO196692 KEK196692 KOG196692 KYC196692 LHY196692 LRU196692 MBQ196692 MLM196692 MVI196692 NFE196692 NPA196692 NYW196692 OIS196692 OSO196692 PCK196692 PMG196692 PWC196692 QFY196692 QPU196692 QZQ196692 RJM196692 RTI196692 SDE196692 SNA196692 SWW196692 TGS196692 TQO196692 UAK196692 UKG196692 UUC196692 VDY196692 VNU196692 VXQ196692 WHM196692 WRI196692 EW262228 OS262228 YO262228 AIK262228 ASG262228 BCC262228 BLY262228 BVU262228 CFQ262228 CPM262228 CZI262228 DJE262228 DTA262228 ECW262228 EMS262228 EWO262228 FGK262228 FQG262228 GAC262228 GJY262228 GTU262228 HDQ262228 HNM262228 HXI262228 IHE262228 IRA262228 JAW262228 JKS262228 JUO262228 KEK262228 KOG262228 KYC262228 LHY262228 LRU262228 MBQ262228 MLM262228 MVI262228 NFE262228 NPA262228 NYW262228 OIS262228 OSO262228 PCK262228 PMG262228 PWC262228 QFY262228 QPU262228 QZQ262228 RJM262228 RTI262228 SDE262228 SNA262228 SWW262228 TGS262228 TQO262228 UAK262228 UKG262228 UUC262228 VDY262228 VNU262228 VXQ262228 WHM262228 WRI262228 EW327764 OS327764 YO327764 AIK327764 ASG327764 BCC327764 BLY327764 BVU327764 CFQ327764 CPM327764 CZI327764 DJE327764 DTA327764 ECW327764 EMS327764 EWO327764 FGK327764 FQG327764 GAC327764 GJY327764 GTU327764 HDQ327764 HNM327764 HXI327764 IHE327764 IRA327764 JAW327764 JKS327764 JUO327764 KEK327764 KOG327764 KYC327764 LHY327764 LRU327764 MBQ327764 MLM327764 MVI327764 NFE327764 NPA327764 NYW327764 OIS327764 OSO327764 PCK327764 PMG327764 PWC327764 QFY327764 QPU327764 QZQ327764 RJM327764 RTI327764 SDE327764 SNA327764 SWW327764 TGS327764 TQO327764 UAK327764 UKG327764 UUC327764 VDY327764 VNU327764 VXQ327764 WHM327764 WRI327764 EW393300 OS393300 YO393300 AIK393300 ASG393300 BCC393300 BLY393300 BVU393300 CFQ393300 CPM393300 CZI393300 DJE393300 DTA393300 ECW393300 EMS393300 EWO393300 FGK393300 FQG393300 GAC393300 GJY393300 GTU393300 HDQ393300 HNM393300 HXI393300 IHE393300 IRA393300 JAW393300 JKS393300 JUO393300 KEK393300 KOG393300 KYC393300 LHY393300 LRU393300 MBQ393300 MLM393300 MVI393300 NFE393300 NPA393300 NYW393300 OIS393300 OSO393300 PCK393300 PMG393300 PWC393300 QFY393300 QPU393300 QZQ393300 RJM393300 RTI393300 SDE393300 SNA393300 SWW393300 TGS393300 TQO393300 UAK393300 UKG393300 UUC393300 VDY393300 VNU393300 VXQ393300 WHM393300 WRI393300 EW458836 OS458836 YO458836 AIK458836 ASG458836 BCC458836 BLY458836 BVU458836 CFQ458836 CPM458836 CZI458836 DJE458836 DTA458836 ECW458836 EMS458836 EWO458836 FGK458836 FQG458836 GAC458836 GJY458836 GTU458836 HDQ458836 HNM458836 HXI458836 IHE458836 IRA458836 JAW458836 JKS458836 JUO458836 KEK458836 KOG458836 KYC458836 LHY458836 LRU458836 MBQ458836 MLM458836 MVI458836 NFE458836 NPA458836 NYW458836 OIS458836 OSO458836 PCK458836 PMG458836 PWC458836 QFY458836 QPU458836 QZQ458836 RJM458836 RTI458836 SDE458836 SNA458836 SWW458836 TGS458836 TQO458836 UAK458836 UKG458836 UUC458836 VDY458836 VNU458836 VXQ458836 WHM458836 WRI458836 EW524372 OS524372 YO524372 AIK524372 ASG524372 BCC524372 BLY524372 BVU524372 CFQ524372 CPM524372 CZI524372 DJE524372 DTA524372 ECW524372 EMS524372 EWO524372 FGK524372 FQG524372 GAC524372 GJY524372 GTU524372 HDQ524372 HNM524372 HXI524372 IHE524372 IRA524372 JAW524372 JKS524372 JUO524372 KEK524372 KOG524372 KYC524372 LHY524372 LRU524372 MBQ524372 MLM524372 MVI524372 NFE524372 NPA524372 NYW524372 OIS524372 OSO524372 PCK524372 PMG524372 PWC524372 QFY524372 QPU524372 QZQ524372 RJM524372 RTI524372 SDE524372 SNA524372 SWW524372 TGS524372 TQO524372 UAK524372 UKG524372 UUC524372 VDY524372 VNU524372 VXQ524372 WHM524372 WRI524372 EW589908 OS589908 YO589908 AIK589908 ASG589908 BCC589908 BLY589908 BVU589908 CFQ589908 CPM589908 CZI589908 DJE589908 DTA589908 ECW589908 EMS589908 EWO589908 FGK589908 FQG589908 GAC589908 GJY589908 GTU589908 HDQ589908 HNM589908 HXI589908 IHE589908 IRA589908 JAW589908 JKS589908 JUO589908 KEK589908 KOG589908 KYC589908 LHY589908 LRU589908 MBQ589908 MLM589908 MVI589908 NFE589908 NPA589908 NYW589908 OIS589908 OSO589908 PCK589908 PMG589908 PWC589908 QFY589908 QPU589908 QZQ589908 RJM589908 RTI589908 SDE589908 SNA589908 SWW589908 TGS589908 TQO589908 UAK589908 UKG589908 UUC589908 VDY589908 VNU589908 VXQ589908 WHM589908 WRI589908 EW655444 OS655444 YO655444 AIK655444 ASG655444 BCC655444 BLY655444 BVU655444 CFQ655444 CPM655444 CZI655444 DJE655444 DTA655444 ECW655444 EMS655444 EWO655444 FGK655444 FQG655444 GAC655444 GJY655444 GTU655444 HDQ655444 HNM655444 HXI655444 IHE655444 IRA655444 JAW655444 JKS655444 JUO655444 KEK655444 KOG655444 KYC655444 LHY655444 LRU655444 MBQ655444 MLM655444 MVI655444 NFE655444 NPA655444 NYW655444 OIS655444 OSO655444 PCK655444 PMG655444 PWC655444 QFY655444 QPU655444 QZQ655444 RJM655444 RTI655444 SDE655444 SNA655444 SWW655444 TGS655444 TQO655444 UAK655444 UKG655444 UUC655444 VDY655444 VNU655444 VXQ655444 WHM655444 WRI655444 EW720980 OS720980 YO720980 AIK720980 ASG720980 BCC720980 BLY720980 BVU720980 CFQ720980 CPM720980 CZI720980 DJE720980 DTA720980 ECW720980 EMS720980 EWO720980 FGK720980 FQG720980 GAC720980 GJY720980 GTU720980 HDQ720980 HNM720980 HXI720980 IHE720980 IRA720980 JAW720980 JKS720980 JUO720980 KEK720980 KOG720980 KYC720980 LHY720980 LRU720980 MBQ720980 MLM720980 MVI720980 NFE720980 NPA720980 NYW720980 OIS720980 OSO720980 PCK720980 PMG720980 PWC720980 QFY720980 QPU720980 QZQ720980 RJM720980 RTI720980 SDE720980 SNA720980 SWW720980 TGS720980 TQO720980 UAK720980 UKG720980 UUC720980 VDY720980 VNU720980 VXQ720980 WHM720980 WRI720980 EW786516 OS786516 YO786516 AIK786516 ASG786516 BCC786516 BLY786516 BVU786516 CFQ786516 CPM786516 CZI786516 DJE786516 DTA786516 ECW786516 EMS786516 EWO786516 FGK786516 FQG786516 GAC786516 GJY786516 GTU786516 HDQ786516 HNM786516 HXI786516 IHE786516 IRA786516 JAW786516 JKS786516 JUO786516 KEK786516 KOG786516 KYC786516 LHY786516 LRU786516 MBQ786516 MLM786516 MVI786516 NFE786516 NPA786516 NYW786516 OIS786516 OSO786516 PCK786516 PMG786516 PWC786516 QFY786516 QPU786516 QZQ786516 RJM786516 RTI786516 SDE786516 SNA786516 SWW786516 TGS786516 TQO786516 UAK786516 UKG786516 UUC786516 VDY786516 VNU786516 VXQ786516 WHM786516 WRI786516 EW852052 OS852052 YO852052 AIK852052 ASG852052 BCC852052 BLY852052 BVU852052 CFQ852052 CPM852052 CZI852052 DJE852052 DTA852052 ECW852052 EMS852052 EWO852052 FGK852052 FQG852052 GAC852052 GJY852052 GTU852052 HDQ852052 HNM852052 HXI852052 IHE852052 IRA852052 JAW852052 JKS852052 JUO852052 KEK852052 KOG852052 KYC852052 LHY852052 LRU852052 MBQ852052 MLM852052 MVI852052 NFE852052 NPA852052 NYW852052 OIS852052 OSO852052 PCK852052 PMG852052 PWC852052 QFY852052 QPU852052 QZQ852052 RJM852052 RTI852052 SDE852052 SNA852052 SWW852052 TGS852052 TQO852052 UAK852052 UKG852052 UUC852052 VDY852052 VNU852052 VXQ852052 WHM852052 WRI852052 EW917588 OS917588 YO917588 AIK917588 ASG917588 BCC917588 BLY917588 BVU917588 CFQ917588 CPM917588 CZI917588 DJE917588 DTA917588 ECW917588 EMS917588 EWO917588 FGK917588 FQG917588 GAC917588 GJY917588 GTU917588 HDQ917588 HNM917588 HXI917588 IHE917588 IRA917588 JAW917588 JKS917588 JUO917588 KEK917588 KOG917588 KYC917588 LHY917588 LRU917588 MBQ917588 MLM917588 MVI917588 NFE917588 NPA917588 NYW917588 OIS917588 OSO917588 PCK917588 PMG917588 PWC917588 QFY917588 QPU917588 QZQ917588 RJM917588 RTI917588 SDE917588 SNA917588 SWW917588 TGS917588 TQO917588 UAK917588 UKG917588 UUC917588 VDY917588 VNU917588 VXQ917588 WHM917588 WRI917588 EW983124 OS983124 YO983124 AIK983124 ASG983124 BCC983124 BLY983124 BVU983124 CFQ983124 CPM983124 CZI983124 DJE983124 DTA983124 ECW983124 EMS983124 EWO983124 FGK983124 FQG983124 GAC983124 GJY983124 GTU983124 HDQ983124 HNM983124 HXI983124 IHE983124 IRA983124 JAW983124 JKS983124 JUO983124 KEK983124 KOG983124 KYC983124 LHY983124 LRU983124 MBQ983124 MLM983124 MVI983124 NFE983124 NPA983124 NYW983124 OIS983124 OSO983124 PCK983124 PMG983124 PWC983124 QFY983124 QPU983124 QZQ983124 RJM983124 RTI983124 SDE983124 SNA983124 SWW983124 TGS983124 TQO983124 UAK983124 UKG983124 UUC983124 VDY983124 VNU983124 VXQ983124 WHM983124 WRI983124 EU65620 OQ65620 YM65620 AII65620 ASE65620 BCA65620 BLW65620 BVS65620 CFO65620 CPK65620 CZG65620 DJC65620 DSY65620 ECU65620 EMQ65620 EWM65620 FGI65620 FQE65620 GAA65620 GJW65620 GTS65620 HDO65620 HNK65620 HXG65620 IHC65620 IQY65620 JAU65620 JKQ65620 JUM65620 KEI65620 KOE65620 KYA65620 LHW65620 LRS65620 MBO65620 MLK65620 MVG65620 NFC65620 NOY65620 NYU65620 OIQ65620 OSM65620 PCI65620 PME65620 PWA65620 QFW65620 QPS65620 QZO65620 RJK65620 RTG65620 SDC65620 SMY65620 SWU65620 TGQ65620 TQM65620 UAI65620 UKE65620 UUA65620 VDW65620 VNS65620 VXO65620 WHK65620 WRG65620 EU131156 OQ131156 YM131156 AII131156 ASE131156 BCA131156 BLW131156 BVS131156 CFO131156 CPK131156 CZG131156 DJC131156 DSY131156 ECU131156 EMQ131156 EWM131156 FGI131156 FQE131156 GAA131156 GJW131156 GTS131156 HDO131156 HNK131156 HXG131156 IHC131156 IQY131156 JAU131156 JKQ131156 JUM131156 KEI131156 KOE131156 KYA131156 LHW131156 LRS131156 MBO131156 MLK131156 MVG131156 NFC131156 NOY131156 NYU131156 OIQ131156 OSM131156 PCI131156 PME131156 PWA131156 QFW131156 QPS131156 QZO131156 RJK131156 RTG131156 SDC131156 SMY131156 SWU131156 TGQ131156 TQM131156 UAI131156 UKE131156 UUA131156 VDW131156 VNS131156 VXO131156 WHK131156 WRG131156 EU196692 OQ196692 YM196692 AII196692 ASE196692 BCA196692 BLW196692 BVS196692 CFO196692 CPK196692 CZG196692 DJC196692 DSY196692 ECU196692 EMQ196692 EWM196692 FGI196692 FQE196692 GAA196692 GJW196692 GTS196692 HDO196692 HNK196692 HXG196692 IHC196692 IQY196692 JAU196692 JKQ196692 JUM196692 KEI196692 KOE196692 KYA196692 LHW196692 LRS196692 MBO196692 MLK196692 MVG196692 NFC196692 NOY196692 NYU196692 OIQ196692 OSM196692 PCI196692 PME196692 PWA196692 QFW196692 QPS196692 QZO196692 RJK196692 RTG196692 SDC196692 SMY196692 SWU196692 TGQ196692 TQM196692 UAI196692 UKE196692 UUA196692 VDW196692 VNS196692 VXO196692 WHK196692 WRG196692 EU262228 OQ262228 YM262228 AII262228 ASE262228 BCA262228 BLW262228 BVS262228 CFO262228 CPK262228 CZG262228 DJC262228 DSY262228 ECU262228 EMQ262228 EWM262228 FGI262228 FQE262228 GAA262228 GJW262228 GTS262228 HDO262228 HNK262228 HXG262228 IHC262228 IQY262228 JAU262228 JKQ262228 JUM262228 KEI262228 KOE262228 KYA262228 LHW262228 LRS262228 MBO262228 MLK262228 MVG262228 NFC262228 NOY262228 NYU262228 OIQ262228 OSM262228 PCI262228 PME262228 PWA262228 QFW262228 QPS262228 QZO262228 RJK262228 RTG262228 SDC262228 SMY262228 SWU262228 TGQ262228 TQM262228 UAI262228 UKE262228 UUA262228 VDW262228 VNS262228 VXO262228 WHK262228 WRG262228 EU327764 OQ327764 YM327764 AII327764 ASE327764 BCA327764 BLW327764 BVS327764 CFO327764 CPK327764 CZG327764 DJC327764 DSY327764 ECU327764 EMQ327764 EWM327764 FGI327764 FQE327764 GAA327764 GJW327764 GTS327764 HDO327764 HNK327764 HXG327764 IHC327764 IQY327764 JAU327764 JKQ327764 JUM327764 KEI327764 KOE327764 KYA327764 LHW327764 LRS327764 MBO327764 MLK327764 MVG327764 NFC327764 NOY327764 NYU327764 OIQ327764 OSM327764 PCI327764 PME327764 PWA327764 QFW327764 QPS327764 QZO327764 RJK327764 RTG327764 SDC327764 SMY327764 SWU327764 TGQ327764 TQM327764 UAI327764 UKE327764 UUA327764 VDW327764 VNS327764 VXO327764 WHK327764 WRG327764 EU393300 OQ393300 YM393300 AII393300 ASE393300 BCA393300 BLW393300 BVS393300 CFO393300 CPK393300 CZG393300 DJC393300 DSY393300 ECU393300 EMQ393300 EWM393300 FGI393300 FQE393300 GAA393300 GJW393300 GTS393300 HDO393300 HNK393300 HXG393300 IHC393300 IQY393300 JAU393300 JKQ393300 JUM393300 KEI393300 KOE393300 KYA393300 LHW393300 LRS393300 MBO393300 MLK393300 MVG393300 NFC393300 NOY393300 NYU393300 OIQ393300 OSM393300 PCI393300 PME393300 PWA393300 QFW393300 QPS393300 QZO393300 RJK393300 RTG393300 SDC393300 SMY393300 SWU393300 TGQ393300 TQM393300 UAI393300 UKE393300 UUA393300 VDW393300 VNS393300 VXO393300 WHK393300 WRG393300 EU458836 OQ458836 YM458836 AII458836 ASE458836 BCA458836 BLW458836 BVS458836 CFO458836 CPK458836 CZG458836 DJC458836 DSY458836 ECU458836 EMQ458836 EWM458836 FGI458836 FQE458836 GAA458836 GJW458836 GTS458836 HDO458836 HNK458836 HXG458836 IHC458836 IQY458836 JAU458836 JKQ458836 JUM458836 KEI458836 KOE458836 KYA458836 LHW458836 LRS458836 MBO458836 MLK458836 MVG458836 NFC458836 NOY458836 NYU458836 OIQ458836 OSM458836 PCI458836 PME458836 PWA458836 QFW458836 QPS458836 QZO458836 RJK458836 RTG458836 SDC458836 SMY458836 SWU458836 TGQ458836 TQM458836 UAI458836 UKE458836 UUA458836 VDW458836 VNS458836 VXO458836 WHK458836 WRG458836 EU524372 OQ524372 YM524372 AII524372 ASE524372 BCA524372 BLW524372 BVS524372 CFO524372 CPK524372 CZG524372 DJC524372 DSY524372 ECU524372 EMQ524372 EWM524372 FGI524372 FQE524372 GAA524372 GJW524372 GTS524372 HDO524372 HNK524372 HXG524372 IHC524372 IQY524372 JAU524372 JKQ524372 JUM524372 KEI524372 KOE524372 KYA524372 LHW524372 LRS524372 MBO524372 MLK524372 MVG524372 NFC524372 NOY524372 NYU524372 OIQ524372 OSM524372 PCI524372 PME524372 PWA524372 QFW524372 QPS524372 QZO524372 RJK524372 RTG524372 SDC524372 SMY524372 SWU524372 TGQ524372 TQM524372 UAI524372 UKE524372 UUA524372 VDW524372 VNS524372 VXO524372 WHK524372 WRG524372 EU589908 OQ589908 YM589908 AII589908 ASE589908 BCA589908 BLW589908 BVS589908 CFO589908 CPK589908 CZG589908 DJC589908 DSY589908 ECU589908 EMQ589908 EWM589908 FGI589908 FQE589908 GAA589908 GJW589908 GTS589908 HDO589908 HNK589908 HXG589908 IHC589908 IQY589908 JAU589908 JKQ589908 JUM589908 KEI589908 KOE589908 KYA589908 LHW589908 LRS589908 MBO589908 MLK589908 MVG589908 NFC589908 NOY589908 NYU589908 OIQ589908 OSM589908 PCI589908 PME589908 PWA589908 QFW589908 QPS589908 QZO589908 RJK589908 RTG589908 SDC589908 SMY589908 SWU589908 TGQ589908 TQM589908 UAI589908 UKE589908 UUA589908 VDW589908 VNS589908 VXO589908 WHK589908 WRG589908 EU655444 OQ655444 YM655444 AII655444 ASE655444 BCA655444 BLW655444 BVS655444 CFO655444 CPK655444 CZG655444 DJC655444 DSY655444 ECU655444 EMQ655444 EWM655444 FGI655444 FQE655444 GAA655444 GJW655444 GTS655444 HDO655444 HNK655444 HXG655444 IHC655444 IQY655444 JAU655444 JKQ655444 JUM655444 KEI655444 KOE655444 KYA655444 LHW655444 LRS655444 MBO655444 MLK655444 MVG655444 NFC655444 NOY655444 NYU655444 OIQ655444 OSM655444 PCI655444 PME655444 PWA655444 QFW655444 QPS655444 QZO655444 RJK655444 RTG655444 SDC655444 SMY655444 SWU655444 TGQ655444 TQM655444 UAI655444 UKE655444 UUA655444 VDW655444 VNS655444 VXO655444 WHK655444 WRG655444 EU720980 OQ720980 YM720980 AII720980 ASE720980 BCA720980 BLW720980 BVS720980 CFO720980 CPK720980 CZG720980 DJC720980 DSY720980 ECU720980 EMQ720980 EWM720980 FGI720980 FQE720980 GAA720980 GJW720980 GTS720980 HDO720980 HNK720980 HXG720980 IHC720980 IQY720980 JAU720980 JKQ720980 JUM720980 KEI720980 KOE720980 KYA720980 LHW720980 LRS720980 MBO720980 MLK720980 MVG720980 NFC720980 NOY720980 NYU720980 OIQ720980 OSM720980 PCI720980 PME720980 PWA720980 QFW720980 QPS720980 QZO720980 RJK720980 RTG720980 SDC720980 SMY720980 SWU720980 TGQ720980 TQM720980 UAI720980 UKE720980 UUA720980 VDW720980 VNS720980 VXO720980 WHK720980 WRG720980 EU786516 OQ786516 YM786516 AII786516 ASE786516 BCA786516 BLW786516 BVS786516 CFO786516 CPK786516 CZG786516 DJC786516 DSY786516 ECU786516 EMQ786516 EWM786516 FGI786516 FQE786516 GAA786516 GJW786516 GTS786516 HDO786516 HNK786516 HXG786516 IHC786516 IQY786516 JAU786516 JKQ786516 JUM786516 KEI786516 KOE786516 KYA786516 LHW786516 LRS786516 MBO786516 MLK786516 MVG786516 NFC786516 NOY786516 NYU786516 OIQ786516 OSM786516 PCI786516 PME786516 PWA786516 QFW786516 QPS786516 QZO786516 RJK786516 RTG786516 SDC786516 SMY786516 SWU786516 TGQ786516 TQM786516 UAI786516 UKE786516 UUA786516 VDW786516 VNS786516 VXO786516 WHK786516 WRG786516 EU852052 OQ852052 YM852052 AII852052 ASE852052 BCA852052 BLW852052 BVS852052 CFO852052 CPK852052 CZG852052 DJC852052 DSY852052 ECU852052 EMQ852052 EWM852052 FGI852052 FQE852052 GAA852052 GJW852052 GTS852052 HDO852052 HNK852052 HXG852052 IHC852052 IQY852052 JAU852052 JKQ852052 JUM852052 KEI852052 KOE852052 KYA852052 LHW852052 LRS852052 MBO852052 MLK852052 MVG852052 NFC852052 NOY852052 NYU852052 OIQ852052 OSM852052 PCI852052 PME852052 PWA852052 QFW852052 QPS852052 QZO852052 RJK852052 RTG852052 SDC852052 SMY852052 SWU852052 TGQ852052 TQM852052 UAI852052 UKE852052 UUA852052 VDW852052 VNS852052 VXO852052 WHK852052 WRG852052 EU917588 OQ917588 YM917588 AII917588 ASE917588 BCA917588 BLW917588 BVS917588 CFO917588 CPK917588 CZG917588 DJC917588 DSY917588 ECU917588 EMQ917588 EWM917588 FGI917588 FQE917588 GAA917588 GJW917588 GTS917588 HDO917588 HNK917588 HXG917588 IHC917588 IQY917588 JAU917588 JKQ917588 JUM917588 KEI917588 KOE917588 KYA917588 LHW917588 LRS917588 MBO917588 MLK917588 MVG917588 NFC917588 NOY917588 NYU917588 OIQ917588 OSM917588 PCI917588 PME917588 PWA917588 QFW917588 QPS917588 QZO917588 RJK917588 RTG917588 SDC917588 SMY917588 SWU917588 TGQ917588 TQM917588 UAI917588 UKE917588 UUA917588 VDW917588 VNS917588 VXO917588 WHK917588 WRG917588 EU983124 OQ983124 YM983124 AII983124 ASE983124 BCA983124 BLW983124 BVS983124 CFO983124 CPK983124 CZG983124 DJC983124 DSY983124 ECU983124 EMQ983124 EWM983124 FGI983124 FQE983124 GAA983124 GJW983124 GTS983124 HDO983124 HNK983124 HXG983124 IHC983124 IQY983124 JAU983124 JKQ983124 JUM983124 KEI983124 KOE983124 KYA983124 LHW983124 LRS983124 MBO983124 MLK983124 MVG983124 NFC983124 NOY983124 NYU983124 OIQ983124 OSM983124 PCI983124 PME983124 PWA983124 QFW983124 QPS983124 QZO983124 RJK983124 RTG983124 SDC983124 SMY983124 SWU983124 TGQ983124 TQM983124 UAI983124 UKE983124 UUA983124 VDW983124 VNS983124 VXO983124 WHK983124 WRG983124 ES65620 OO65620 YK65620 AIG65620 ASC65620 BBY65620 BLU65620 BVQ65620 CFM65620 CPI65620 CZE65620 DJA65620 DSW65620 ECS65620 EMO65620 EWK65620 FGG65620 FQC65620 FZY65620 GJU65620 GTQ65620 HDM65620 HNI65620 HXE65620 IHA65620 IQW65620 JAS65620 JKO65620 JUK65620 KEG65620 KOC65620 KXY65620 LHU65620 LRQ65620 MBM65620 MLI65620 MVE65620 NFA65620 NOW65620 NYS65620 OIO65620 OSK65620 PCG65620 PMC65620 PVY65620 QFU65620 QPQ65620 QZM65620 RJI65620 RTE65620 SDA65620 SMW65620 SWS65620 TGO65620 TQK65620 UAG65620 UKC65620 UTY65620 VDU65620 VNQ65620 VXM65620 WHI65620 WRE65620 ES131156 OO131156 YK131156 AIG131156 ASC131156 BBY131156 BLU131156 BVQ131156 CFM131156 CPI131156 CZE131156 DJA131156 DSW131156 ECS131156 EMO131156 EWK131156 FGG131156 FQC131156 FZY131156 GJU131156 GTQ131156 HDM131156 HNI131156 HXE131156 IHA131156 IQW131156 JAS131156 JKO131156 JUK131156 KEG131156 KOC131156 KXY131156 LHU131156 LRQ131156 MBM131156 MLI131156 MVE131156 NFA131156 NOW131156 NYS131156 OIO131156 OSK131156 PCG131156 PMC131156 PVY131156 QFU131156 QPQ131156 QZM131156 RJI131156 RTE131156 SDA131156 SMW131156 SWS131156 TGO131156 TQK131156 UAG131156 UKC131156 UTY131156 VDU131156 VNQ131156 VXM131156 WHI131156 WRE131156 ES196692 OO196692 YK196692 AIG196692 ASC196692 BBY196692 BLU196692 BVQ196692 CFM196692 CPI196692 CZE196692 DJA196692 DSW196692 ECS196692 EMO196692 EWK196692 FGG196692 FQC196692 FZY196692 GJU196692 GTQ196692 HDM196692 HNI196692 HXE196692 IHA196692 IQW196692 JAS196692 JKO196692 JUK196692 KEG196692 KOC196692 KXY196692 LHU196692 LRQ196692 MBM196692 MLI196692 MVE196692 NFA196692 NOW196692 NYS196692 OIO196692 OSK196692 PCG196692 PMC196692 PVY196692 QFU196692 QPQ196692 QZM196692 RJI196692 RTE196692 SDA196692 SMW196692 SWS196692 TGO196692 TQK196692 UAG196692 UKC196692 UTY196692 VDU196692 VNQ196692 VXM196692 WHI196692 WRE196692 ES262228 OO262228 YK262228 AIG262228 ASC262228 BBY262228 BLU262228 BVQ262228 CFM262228 CPI262228 CZE262228 DJA262228 DSW262228 ECS262228 EMO262228 EWK262228 FGG262228 FQC262228 FZY262228 GJU262228 GTQ262228 HDM262228 HNI262228 HXE262228 IHA262228 IQW262228 JAS262228 JKO262228 JUK262228 KEG262228 KOC262228 KXY262228 LHU262228 LRQ262228 MBM262228 MLI262228 MVE262228 NFA262228 NOW262228 NYS262228 OIO262228 OSK262228 PCG262228 PMC262228 PVY262228 QFU262228 QPQ262228 QZM262228 RJI262228 RTE262228 SDA262228 SMW262228 SWS262228 TGO262228 TQK262228 UAG262228 UKC262228 UTY262228 VDU262228 VNQ262228 VXM262228 WHI262228 WRE262228 ES327764 OO327764 YK327764 AIG327764 ASC327764 BBY327764 BLU327764 BVQ327764 CFM327764 CPI327764 CZE327764 DJA327764 DSW327764 ECS327764 EMO327764 EWK327764 FGG327764 FQC327764 FZY327764 GJU327764 GTQ327764 HDM327764 HNI327764 HXE327764 IHA327764 IQW327764 JAS327764 JKO327764 JUK327764 KEG327764 KOC327764 KXY327764 LHU327764 LRQ327764 MBM327764 MLI327764 MVE327764 NFA327764 NOW327764 NYS327764 OIO327764 OSK327764 PCG327764 PMC327764 PVY327764 QFU327764 QPQ327764 QZM327764 RJI327764 RTE327764 SDA327764 SMW327764 SWS327764 TGO327764 TQK327764 UAG327764 UKC327764 UTY327764 VDU327764 VNQ327764 VXM327764 WHI327764 WRE327764 ES393300 OO393300 YK393300 AIG393300 ASC393300 BBY393300 BLU393300 BVQ393300 CFM393300 CPI393300 CZE393300 DJA393300 DSW393300 ECS393300 EMO393300 EWK393300 FGG393300 FQC393300 FZY393300 GJU393300 GTQ393300 HDM393300 HNI393300 HXE393300 IHA393300 IQW393300 JAS393300 JKO393300 JUK393300 KEG393300 KOC393300 KXY393300 LHU393300 LRQ393300 MBM393300 MLI393300 MVE393300 NFA393300 NOW393300 NYS393300 OIO393300 OSK393300 PCG393300 PMC393300 PVY393300 QFU393300 QPQ393300 QZM393300 RJI393300 RTE393300 SDA393300 SMW393300 SWS393300 TGO393300 TQK393300 UAG393300 UKC393300 UTY393300 VDU393300 VNQ393300 VXM393300 WHI393300 WRE393300 ES458836 OO458836 YK458836 AIG458836 ASC458836 BBY458836 BLU458836 BVQ458836 CFM458836 CPI458836 CZE458836 DJA458836 DSW458836 ECS458836 EMO458836 EWK458836 FGG458836 FQC458836 FZY458836 GJU458836 GTQ458836 HDM458836 HNI458836 HXE458836 IHA458836 IQW458836 JAS458836 JKO458836 JUK458836 KEG458836 KOC458836 KXY458836 LHU458836 LRQ458836 MBM458836 MLI458836 MVE458836 NFA458836 NOW458836 NYS458836 OIO458836 OSK458836 PCG458836 PMC458836 PVY458836 QFU458836 QPQ458836 QZM458836 RJI458836 RTE458836 SDA458836 SMW458836 SWS458836 TGO458836 TQK458836 UAG458836 UKC458836 UTY458836 VDU458836 VNQ458836 VXM458836 WHI458836 WRE458836 ES524372 OO524372 YK524372 AIG524372 ASC524372 BBY524372 BLU524372 BVQ524372 CFM524372 CPI524372 CZE524372 DJA524372 DSW524372 ECS524372 EMO524372 EWK524372 FGG524372 FQC524372 FZY524372 GJU524372 GTQ524372 HDM524372 HNI524372 HXE524372 IHA524372 IQW524372 JAS524372 JKO524372 JUK524372 KEG524372 KOC524372 KXY524372 LHU524372 LRQ524372 MBM524372 MLI524372 MVE524372 NFA524372 NOW524372 NYS524372 OIO524372 OSK524372 PCG524372 PMC524372 PVY524372 QFU524372 QPQ524372 QZM524372 RJI524372 RTE524372 SDA524372 SMW524372 SWS524372 TGO524372 TQK524372 UAG524372 UKC524372 UTY524372 VDU524372 VNQ524372 VXM524372 WHI524372 WRE524372 ES589908 OO589908 YK589908 AIG589908 ASC589908 BBY589908 BLU589908 BVQ589908 CFM589908 CPI589908 CZE589908 DJA589908 DSW589908 ECS589908 EMO589908 EWK589908 FGG589908 FQC589908 FZY589908 GJU589908 GTQ589908 HDM589908 HNI589908 HXE589908 IHA589908 IQW589908 JAS589908 JKO589908 JUK589908 KEG589908 KOC589908 KXY589908 LHU589908 LRQ589908 MBM589908 MLI589908 MVE589908 NFA589908 NOW589908 NYS589908 OIO589908 OSK589908 PCG589908 PMC589908 PVY589908 QFU589908 QPQ589908 QZM589908 RJI589908 RTE589908 SDA589908 SMW589908 SWS589908 TGO589908 TQK589908 UAG589908 UKC589908 UTY589908 VDU589908 VNQ589908 VXM589908 WHI589908 WRE589908 ES655444 OO655444 YK655444 AIG655444 ASC655444 BBY655444 BLU655444 BVQ655444 CFM655444 CPI655444 CZE655444 DJA655444 DSW655444 ECS655444 EMO655444 EWK655444 FGG655444 FQC655444 FZY655444 GJU655444 GTQ655444 HDM655444 HNI655444 HXE655444 IHA655444 IQW655444 JAS655444 JKO655444 JUK655444 KEG655444 KOC655444 KXY655444 LHU655444 LRQ655444 MBM655444 MLI655444 MVE655444 NFA655444 NOW655444 NYS655444 OIO655444 OSK655444 PCG655444 PMC655444 PVY655444 QFU655444 QPQ655444 QZM655444 RJI655444 RTE655444 SDA655444 SMW655444 SWS655444 TGO655444 TQK655444 UAG655444 UKC655444 UTY655444 VDU655444 VNQ655444 VXM655444 WHI655444 WRE655444 ES720980 OO720980 YK720980 AIG720980 ASC720980 BBY720980 BLU720980 BVQ720980 CFM720980 CPI720980 CZE720980 DJA720980 DSW720980 ECS720980 EMO720980 EWK720980 FGG720980 FQC720980 FZY720980 GJU720980 GTQ720980 HDM720980 HNI720980 HXE720980 IHA720980 IQW720980 JAS720980 JKO720980 JUK720980 KEG720980 KOC720980 KXY720980 LHU720980 LRQ720980 MBM720980 MLI720980 MVE720980 NFA720980 NOW720980 NYS720980 OIO720980 OSK720980 PCG720980 PMC720980 PVY720980 QFU720980 QPQ720980 QZM720980 RJI720980 RTE720980 SDA720980 SMW720980 SWS720980 TGO720980 TQK720980 UAG720980 UKC720980 UTY720980 VDU720980 VNQ720980 VXM720980 WHI720980 WRE720980 ES786516 OO786516 YK786516 AIG786516 ASC786516 BBY786516 BLU786516 BVQ786516 CFM786516 CPI786516 CZE786516 DJA786516 DSW786516 ECS786516 EMO786516 EWK786516 FGG786516 FQC786516 FZY786516 GJU786516 GTQ786516 HDM786516 HNI786516 HXE786516 IHA786516 IQW786516 JAS786516 JKO786516 JUK786516 KEG786516 KOC786516 KXY786516 LHU786516 LRQ786516 MBM786516 MLI786516 MVE786516 NFA786516 NOW786516 NYS786516 OIO786516 OSK786516 PCG786516 PMC786516 PVY786516 QFU786516 QPQ786516 QZM786516 RJI786516 RTE786516 SDA786516 SMW786516 SWS786516 TGO786516 TQK786516 UAG786516 UKC786516 UTY786516 VDU786516 VNQ786516 VXM786516 WHI786516 WRE786516 ES852052 OO852052 YK852052 AIG852052 ASC852052 BBY852052 BLU852052 BVQ852052 CFM852052 CPI852052 CZE852052 DJA852052 DSW852052 ECS852052 EMO852052 EWK852052 FGG852052 FQC852052 FZY852052 GJU852052 GTQ852052 HDM852052 HNI852052 HXE852052 IHA852052 IQW852052 JAS852052 JKO852052 JUK852052 KEG852052 KOC852052 KXY852052 LHU852052 LRQ852052 MBM852052 MLI852052 MVE852052 NFA852052 NOW852052 NYS852052 OIO852052 OSK852052 PCG852052 PMC852052 PVY852052 QFU852052 QPQ852052 QZM852052 RJI852052 RTE852052 SDA852052 SMW852052 SWS852052 TGO852052 TQK852052 UAG852052 UKC852052 UTY852052 VDU852052 VNQ852052 VXM852052 WHI852052 WRE852052 ES917588 OO917588 YK917588 AIG917588 ASC917588 BBY917588 BLU917588 BVQ917588 CFM917588 CPI917588 CZE917588 DJA917588 DSW917588 ECS917588 EMO917588 EWK917588 FGG917588 FQC917588 FZY917588 GJU917588 GTQ917588 HDM917588 HNI917588 HXE917588 IHA917588 IQW917588 JAS917588 JKO917588 JUK917588 KEG917588 KOC917588 KXY917588 LHU917588 LRQ917588 MBM917588 MLI917588 MVE917588 NFA917588 NOW917588 NYS917588 OIO917588 OSK917588 PCG917588 PMC917588 PVY917588 QFU917588 QPQ917588 QZM917588 RJI917588 RTE917588 SDA917588 SMW917588 SWS917588 TGO917588 TQK917588 UAG917588 UKC917588 UTY917588 VDU917588 VNQ917588 VXM917588 WHI917588 WRE917588 ES983124 OO983124 YK983124 AIG983124 ASC983124 BBY983124 BLU983124 BVQ983124 CFM983124 CPI983124 CZE983124 DJA983124 DSW983124 ECS983124 EMO983124 EWK983124 FGG983124 FQC983124 FZY983124 GJU983124 GTQ983124 HDM983124 HNI983124 HXE983124 IHA983124 IQW983124 JAS983124 JKO983124 JUK983124 KEG983124 KOC983124 KXY983124 LHU983124 LRQ983124 MBM983124 MLI983124 MVE983124 NFA983124 NOW983124 NYS983124 OIO983124 OSK983124 PCG983124 PMC983124 PVY983124 QFU983124 QPQ983124 QZM983124 RJI983124 RTE983124 SDA983124 SMW983124 SWS983124 TGO983124 TQK983124 UAG983124 UKC983124 UTY983124 VDU983124 VNQ983124 VXM983124 WHI983124 WRE983124 EQ65620 OM65620 YI65620 AIE65620 ASA65620 BBW65620 BLS65620 BVO65620 CFK65620 CPG65620 CZC65620 DIY65620 DSU65620 ECQ65620 EMM65620 EWI65620 FGE65620 FQA65620 FZW65620 GJS65620 GTO65620 HDK65620 HNG65620 HXC65620 IGY65620 IQU65620 JAQ65620 JKM65620 JUI65620 KEE65620 KOA65620 KXW65620 LHS65620 LRO65620 MBK65620 MLG65620 MVC65620 NEY65620 NOU65620 NYQ65620 OIM65620 OSI65620 PCE65620 PMA65620 PVW65620 QFS65620 QPO65620 QZK65620 RJG65620 RTC65620 SCY65620 SMU65620 SWQ65620 TGM65620 TQI65620 UAE65620 UKA65620 UTW65620 VDS65620 VNO65620 VXK65620 WHG65620 WRC65620 EQ131156 OM131156 YI131156 AIE131156 ASA131156 BBW131156 BLS131156 BVO131156 CFK131156 CPG131156 CZC131156 DIY131156 DSU131156 ECQ131156 EMM131156 EWI131156 FGE131156 FQA131156 FZW131156 GJS131156 GTO131156 HDK131156 HNG131156 HXC131156 IGY131156 IQU131156 JAQ131156 JKM131156 JUI131156 KEE131156 KOA131156 KXW131156 LHS131156 LRO131156 MBK131156 MLG131156 MVC131156 NEY131156 NOU131156 NYQ131156 OIM131156 OSI131156 PCE131156 PMA131156 PVW131156 QFS131156 QPO131156 QZK131156 RJG131156 RTC131156 SCY131156 SMU131156 SWQ131156 TGM131156 TQI131156 UAE131156 UKA131156 UTW131156 VDS131156 VNO131156 VXK131156 WHG131156 WRC131156 EQ196692 OM196692 YI196692 AIE196692 ASA196692 BBW196692 BLS196692 BVO196692 CFK196692 CPG196692 CZC196692 DIY196692 DSU196692 ECQ196692 EMM196692 EWI196692 FGE196692 FQA196692 FZW196692 GJS196692 GTO196692 HDK196692 HNG196692 HXC196692 IGY196692 IQU196692 JAQ196692 JKM196692 JUI196692 KEE196692 KOA196692 KXW196692 LHS196692 LRO196692 MBK196692 MLG196692 MVC196692 NEY196692 NOU196692 NYQ196692 OIM196692 OSI196692 PCE196692 PMA196692 PVW196692 QFS196692 QPO196692 QZK196692 RJG196692 RTC196692 SCY196692 SMU196692 SWQ196692 TGM196692 TQI196692 UAE196692 UKA196692 UTW196692 VDS196692 VNO196692 VXK196692 WHG196692 WRC196692 EQ262228 OM262228 YI262228 AIE262228 ASA262228 BBW262228 BLS262228 BVO262228 CFK262228 CPG262228 CZC262228 DIY262228 DSU262228 ECQ262228 EMM262228 EWI262228 FGE262228 FQA262228 FZW262228 GJS262228 GTO262228 HDK262228 HNG262228 HXC262228 IGY262228 IQU262228 JAQ262228 JKM262228 JUI262228 KEE262228 KOA262228 KXW262228 LHS262228 LRO262228 MBK262228 MLG262228 MVC262228 NEY262228 NOU262228 NYQ262228 OIM262228 OSI262228 PCE262228 PMA262228 PVW262228 QFS262228 QPO262228 QZK262228 RJG262228 RTC262228 SCY262228 SMU262228 SWQ262228 TGM262228 TQI262228 UAE262228 UKA262228 UTW262228 VDS262228 VNO262228 VXK262228 WHG262228 WRC262228 EQ327764 OM327764 YI327764 AIE327764 ASA327764 BBW327764 BLS327764 BVO327764 CFK327764 CPG327764 CZC327764 DIY327764 DSU327764 ECQ327764 EMM327764 EWI327764 FGE327764 FQA327764 FZW327764 GJS327764 GTO327764 HDK327764 HNG327764 HXC327764 IGY327764 IQU327764 JAQ327764 JKM327764 JUI327764 KEE327764 KOA327764 KXW327764 LHS327764 LRO327764 MBK327764 MLG327764 MVC327764 NEY327764 NOU327764 NYQ327764 OIM327764 OSI327764 PCE327764 PMA327764 PVW327764 QFS327764 QPO327764 QZK327764 RJG327764 RTC327764 SCY327764 SMU327764 SWQ327764 TGM327764 TQI327764 UAE327764 UKA327764 UTW327764 VDS327764 VNO327764 VXK327764 WHG327764 WRC327764 EQ393300 OM393300 YI393300 AIE393300 ASA393300 BBW393300 BLS393300 BVO393300 CFK393300 CPG393300 CZC393300 DIY393300 DSU393300 ECQ393300 EMM393300 EWI393300 FGE393300 FQA393300 FZW393300 GJS393300 GTO393300 HDK393300 HNG393300 HXC393300 IGY393300 IQU393300 JAQ393300 JKM393300 JUI393300 KEE393300 KOA393300 KXW393300 LHS393300 LRO393300 MBK393300 MLG393300 MVC393300 NEY393300 NOU393300 NYQ393300 OIM393300 OSI393300 PCE393300 PMA393300 PVW393300 QFS393300 QPO393300 QZK393300 RJG393300 RTC393300 SCY393300 SMU393300 SWQ393300 TGM393300 TQI393300 UAE393300 UKA393300 UTW393300 VDS393300 VNO393300 VXK393300 WHG393300 WRC393300 EQ458836 OM458836 YI458836 AIE458836 ASA458836 BBW458836 BLS458836 BVO458836 CFK458836 CPG458836 CZC458836 DIY458836 DSU458836 ECQ458836 EMM458836 EWI458836 FGE458836 FQA458836 FZW458836 GJS458836 GTO458836 HDK458836 HNG458836 HXC458836 IGY458836 IQU458836 JAQ458836 JKM458836 JUI458836 KEE458836 KOA458836 KXW458836 LHS458836 LRO458836 MBK458836 MLG458836 MVC458836 NEY458836 NOU458836 NYQ458836 OIM458836 OSI458836 PCE458836 PMA458836 PVW458836 QFS458836 QPO458836 QZK458836 RJG458836 RTC458836 SCY458836 SMU458836 SWQ458836 TGM458836 TQI458836 UAE458836 UKA458836 UTW458836 VDS458836 VNO458836 VXK458836 WHG458836 WRC458836 EQ524372 OM524372 YI524372 AIE524372 ASA524372 BBW524372 BLS524372 BVO524372 CFK524372 CPG524372 CZC524372 DIY524372 DSU524372 ECQ524372 EMM524372 EWI524372 FGE524372 FQA524372 FZW524372 GJS524372 GTO524372 HDK524372 HNG524372 HXC524372 IGY524372 IQU524372 JAQ524372 JKM524372 JUI524372 KEE524372 KOA524372 KXW524372 LHS524372 LRO524372 MBK524372 MLG524372 MVC524372 NEY524372 NOU524372 NYQ524372 OIM524372 OSI524372 PCE524372 PMA524372 PVW524372 QFS524372 QPO524372 QZK524372 RJG524372 RTC524372 SCY524372 SMU524372 SWQ524372 TGM524372 TQI524372 UAE524372 UKA524372 UTW524372 VDS524372 VNO524372 VXK524372 WHG524372 WRC524372 EQ589908 OM589908 YI589908 AIE589908 ASA589908 BBW589908 BLS589908 BVO589908 CFK589908 CPG589908 CZC589908 DIY589908 DSU589908 ECQ589908 EMM589908 EWI589908 FGE589908 FQA589908 FZW589908 GJS589908 GTO589908 HDK589908 HNG589908 HXC589908 IGY589908 IQU589908 JAQ589908 JKM589908 JUI589908 KEE589908 KOA589908 KXW589908 LHS589908 LRO589908 MBK589908 MLG589908 MVC589908 NEY589908 NOU589908 NYQ589908 OIM589908 OSI589908 PCE589908 PMA589908 PVW589908 QFS589908 QPO589908 QZK589908 RJG589908 RTC589908 SCY589908 SMU589908 SWQ589908 TGM589908 TQI589908 UAE589908 UKA589908 UTW589908 VDS589908 VNO589908 VXK589908 WHG589908 WRC589908 EQ655444 OM655444 YI655444 AIE655444 ASA655444 BBW655444 BLS655444 BVO655444 CFK655444 CPG655444 CZC655444 DIY655444 DSU655444 ECQ655444 EMM655444 EWI655444 FGE655444 FQA655444 FZW655444 GJS655444 GTO655444 HDK655444 HNG655444 HXC655444 IGY655444 IQU655444 JAQ655444 JKM655444 JUI655444 KEE655444 KOA655444 KXW655444 LHS655444 LRO655444 MBK655444 MLG655444 MVC655444 NEY655444 NOU655444 NYQ655444 OIM655444 OSI655444 PCE655444 PMA655444 PVW655444 QFS655444 QPO655444 QZK655444 RJG655444 RTC655444 SCY655444 SMU655444 SWQ655444 TGM655444 TQI655444 UAE655444 UKA655444 UTW655444 VDS655444 VNO655444 VXK655444 WHG655444 WRC655444 EQ720980 OM720980 YI720980 AIE720980 ASA720980 BBW720980 BLS720980 BVO720980 CFK720980 CPG720980 CZC720980 DIY720980 DSU720980 ECQ720980 EMM720980 EWI720980 FGE720980 FQA720980 FZW720980 GJS720980 GTO720980 HDK720980 HNG720980 HXC720980 IGY720980 IQU720980 JAQ720980 JKM720980 JUI720980 KEE720980 KOA720980 KXW720980 LHS720980 LRO720980 MBK720980 MLG720980 MVC720980 NEY720980 NOU720980 NYQ720980 OIM720980 OSI720980 PCE720980 PMA720980 PVW720980 QFS720980 QPO720980 QZK720980 RJG720980 RTC720980 SCY720980 SMU720980 SWQ720980 TGM720980 TQI720980 UAE720980 UKA720980 UTW720980 VDS720980 VNO720980 VXK720980 WHG720980 WRC720980 EQ786516 OM786516 YI786516 AIE786516 ASA786516 BBW786516 BLS786516 BVO786516 CFK786516 CPG786516 CZC786516 DIY786516 DSU786516 ECQ786516 EMM786516 EWI786516 FGE786516 FQA786516 FZW786516 GJS786516 GTO786516 HDK786516 HNG786516 HXC786516 IGY786516 IQU786516 JAQ786516 JKM786516 JUI786516 KEE786516 KOA786516 KXW786516 LHS786516 LRO786516 MBK786516 MLG786516 MVC786516 NEY786516 NOU786516 NYQ786516 OIM786516 OSI786516 PCE786516 PMA786516 PVW786516 QFS786516 QPO786516 QZK786516 RJG786516 RTC786516 SCY786516 SMU786516 SWQ786516 TGM786516 TQI786516 UAE786516 UKA786516 UTW786516 VDS786516 VNO786516 VXK786516 WHG786516 WRC786516 EQ852052 OM852052 YI852052 AIE852052 ASA852052 BBW852052 BLS852052 BVO852052 CFK852052 CPG852052 CZC852052 DIY852052 DSU852052 ECQ852052 EMM852052 EWI852052 FGE852052 FQA852052 FZW852052 GJS852052 GTO852052 HDK852052 HNG852052 HXC852052 IGY852052 IQU852052 JAQ852052 JKM852052 JUI852052 KEE852052 KOA852052 KXW852052 LHS852052 LRO852052 MBK852052 MLG852052 MVC852052 NEY852052 NOU852052 NYQ852052 OIM852052 OSI852052 PCE852052 PMA852052 PVW852052 QFS852052 QPO852052 QZK852052 RJG852052 RTC852052 SCY852052 SMU852052 SWQ852052 TGM852052 TQI852052 UAE852052 UKA852052 UTW852052 VDS852052 VNO852052 VXK852052 WHG852052 WRC852052 EQ917588 OM917588 YI917588 AIE917588 ASA917588 BBW917588 BLS917588 BVO917588 CFK917588 CPG917588 CZC917588 DIY917588 DSU917588 ECQ917588 EMM917588 EWI917588 FGE917588 FQA917588 FZW917588 GJS917588 GTO917588 HDK917588 HNG917588 HXC917588 IGY917588 IQU917588 JAQ917588 JKM917588 JUI917588 KEE917588 KOA917588 KXW917588 LHS917588 LRO917588 MBK917588 MLG917588 MVC917588 NEY917588 NOU917588 NYQ917588 OIM917588 OSI917588 PCE917588 PMA917588 PVW917588 QFS917588 QPO917588 QZK917588 RJG917588 RTC917588 SCY917588 SMU917588 SWQ917588 TGM917588 TQI917588 UAE917588 UKA917588 UTW917588 VDS917588 VNO917588 VXK917588 WHG917588 WRC917588 EQ983124 OM983124 YI983124 AIE983124 ASA983124 BBW983124 BLS983124 BVO983124 CFK983124 CPG983124 CZC983124 DIY983124 DSU983124 ECQ983124 EMM983124 EWI983124 FGE983124 FQA983124 FZW983124 GJS983124 GTO983124 HDK983124 HNG983124 HXC983124 IGY983124 IQU983124 JAQ983124 JKM983124 JUI983124 KEE983124 KOA983124 KXW983124 LHS983124 LRO983124 MBK983124 MLG983124 MVC983124 NEY983124 NOU983124 NYQ983124 OIM983124 OSI983124 PCE983124 PMA983124 PVW983124 QFS983124 QPO983124 QZK983124 RJG983124 RTC983124 SCY983124 SMU983124 SWQ983124 TGM983124 TQI983124 UAE983124 UKA983124 UTW983124 VDS983124 VNO983124 VXK983124 WHG983124 WRC983124 EO65620 OK65620 YG65620 AIC65620 ARY65620 BBU65620 BLQ65620 BVM65620 CFI65620 CPE65620 CZA65620 DIW65620 DSS65620 ECO65620 EMK65620 EWG65620 FGC65620 FPY65620 FZU65620 GJQ65620 GTM65620 HDI65620 HNE65620 HXA65620 IGW65620 IQS65620 JAO65620 JKK65620 JUG65620 KEC65620 KNY65620 KXU65620 LHQ65620 LRM65620 MBI65620 MLE65620 MVA65620 NEW65620 NOS65620 NYO65620 OIK65620 OSG65620 PCC65620 PLY65620 PVU65620 QFQ65620 QPM65620 QZI65620 RJE65620 RTA65620 SCW65620 SMS65620 SWO65620 TGK65620 TQG65620 UAC65620 UJY65620 UTU65620 VDQ65620 VNM65620 VXI65620 WHE65620 WRA65620 EO131156 OK131156 YG131156 AIC131156 ARY131156 BBU131156 BLQ131156 BVM131156 CFI131156 CPE131156 CZA131156 DIW131156 DSS131156 ECO131156 EMK131156 EWG131156 FGC131156 FPY131156 FZU131156 GJQ131156 GTM131156 HDI131156 HNE131156 HXA131156 IGW131156 IQS131156 JAO131156 JKK131156 JUG131156 KEC131156 KNY131156 KXU131156 LHQ131156 LRM131156 MBI131156 MLE131156 MVA131156 NEW131156 NOS131156 NYO131156 OIK131156 OSG131156 PCC131156 PLY131156 PVU131156 QFQ131156 QPM131156 QZI131156 RJE131156 RTA131156 SCW131156 SMS131156 SWO131156 TGK131156 TQG131156 UAC131156 UJY131156 UTU131156 VDQ131156 VNM131156 VXI131156 WHE131156 WRA131156 EO196692 OK196692 YG196692 AIC196692 ARY196692 BBU196692 BLQ196692 BVM196692 CFI196692 CPE196692 CZA196692 DIW196692 DSS196692 ECO196692 EMK196692 EWG196692 FGC196692 FPY196692 FZU196692 GJQ196692 GTM196692 HDI196692 HNE196692 HXA196692 IGW196692 IQS196692 JAO196692 JKK196692 JUG196692 KEC196692 KNY196692 KXU196692 LHQ196692 LRM196692 MBI196692 MLE196692 MVA196692 NEW196692 NOS196692 NYO196692 OIK196692 OSG196692 PCC196692 PLY196692 PVU196692 QFQ196692 QPM196692 QZI196692 RJE196692 RTA196692 SCW196692 SMS196692 SWO196692 TGK196692 TQG196692 UAC196692 UJY196692 UTU196692 VDQ196692 VNM196692 VXI196692 WHE196692 WRA196692 EO262228 OK262228 YG262228 AIC262228 ARY262228 BBU262228 BLQ262228 BVM262228 CFI262228 CPE262228 CZA262228 DIW262228 DSS262228 ECO262228 EMK262228 EWG262228 FGC262228 FPY262228 FZU262228 GJQ262228 GTM262228 HDI262228 HNE262228 HXA262228 IGW262228 IQS262228 JAO262228 JKK262228 JUG262228 KEC262228 KNY262228 KXU262228 LHQ262228 LRM262228 MBI262228 MLE262228 MVA262228 NEW262228 NOS262228 NYO262228 OIK262228 OSG262228 PCC262228 PLY262228 PVU262228 QFQ262228 QPM262228 QZI262228 RJE262228 RTA262228 SCW262228 SMS262228 SWO262228 TGK262228 TQG262228 UAC262228 UJY262228 UTU262228 VDQ262228 VNM262228 VXI262228 WHE262228 WRA262228 EO327764 OK327764 YG327764 AIC327764 ARY327764 BBU327764 BLQ327764 BVM327764 CFI327764 CPE327764 CZA327764 DIW327764 DSS327764 ECO327764 EMK327764 EWG327764 FGC327764 FPY327764 FZU327764 GJQ327764 GTM327764 HDI327764 HNE327764 HXA327764 IGW327764 IQS327764 JAO327764 JKK327764 JUG327764 KEC327764 KNY327764 KXU327764 LHQ327764 LRM327764 MBI327764 MLE327764 MVA327764 NEW327764 NOS327764 NYO327764 OIK327764 OSG327764 PCC327764 PLY327764 PVU327764 QFQ327764 QPM327764 QZI327764 RJE327764 RTA327764 SCW327764 SMS327764 SWO327764 TGK327764 TQG327764 UAC327764 UJY327764 UTU327764 VDQ327764 VNM327764 VXI327764 WHE327764 WRA327764 EO393300 OK393300 YG393300 AIC393300 ARY393300 BBU393300 BLQ393300 BVM393300 CFI393300 CPE393300 CZA393300 DIW393300 DSS393300 ECO393300 EMK393300 EWG393300 FGC393300 FPY393300 FZU393300 GJQ393300 GTM393300 HDI393300 HNE393300 HXA393300 IGW393300 IQS393300 JAO393300 JKK393300 JUG393300 KEC393300 KNY393300 KXU393300 LHQ393300 LRM393300 MBI393300 MLE393300 MVA393300 NEW393300 NOS393300 NYO393300 OIK393300 OSG393300 PCC393300 PLY393300 PVU393300 QFQ393300 QPM393300 QZI393300 RJE393300 RTA393300 SCW393300 SMS393300 SWO393300 TGK393300 TQG393300 UAC393300 UJY393300 UTU393300 VDQ393300 VNM393300 VXI393300 WHE393300 WRA393300 EO458836 OK458836 YG458836 AIC458836 ARY458836 BBU458836 BLQ458836 BVM458836 CFI458836 CPE458836 CZA458836 DIW458836 DSS458836 ECO458836 EMK458836 EWG458836 FGC458836 FPY458836 FZU458836 GJQ458836 GTM458836 HDI458836 HNE458836 HXA458836 IGW458836 IQS458836 JAO458836 JKK458836 JUG458836 KEC458836 KNY458836 KXU458836 LHQ458836 LRM458836 MBI458836 MLE458836 MVA458836 NEW458836 NOS458836 NYO458836 OIK458836 OSG458836 PCC458836 PLY458836 PVU458836 QFQ458836 QPM458836 QZI458836 RJE458836 RTA458836 SCW458836 SMS458836 SWO458836 TGK458836 TQG458836 UAC458836 UJY458836 UTU458836 VDQ458836 VNM458836 VXI458836 WHE458836 WRA458836 EO524372 OK524372 YG524372 AIC524372 ARY524372 BBU524372 BLQ524372 BVM524372 CFI524372 CPE524372 CZA524372 DIW524372 DSS524372 ECO524372 EMK524372 EWG524372 FGC524372 FPY524372 FZU524372 GJQ524372 GTM524372 HDI524372 HNE524372 HXA524372 IGW524372 IQS524372 JAO524372 JKK524372 JUG524372 KEC524372 KNY524372 KXU524372 LHQ524372 LRM524372 MBI524372 MLE524372 MVA524372 NEW524372 NOS524372 NYO524372 OIK524372 OSG524372 PCC524372 PLY524372 PVU524372 QFQ524372 QPM524372 QZI524372 RJE524372 RTA524372 SCW524372 SMS524372 SWO524372 TGK524372 TQG524372 UAC524372 UJY524372 UTU524372 VDQ524372 VNM524372 VXI524372 WHE524372 WRA524372 EO589908 OK589908 YG589908 AIC589908 ARY589908 BBU589908 BLQ589908 BVM589908 CFI589908 CPE589908 CZA589908 DIW589908 DSS589908 ECO589908 EMK589908 EWG589908 FGC589908 FPY589908 FZU589908 GJQ589908 GTM589908 HDI589908 HNE589908 HXA589908 IGW589908 IQS589908 JAO589908 JKK589908 JUG589908 KEC589908 KNY589908 KXU589908 LHQ589908 LRM589908 MBI589908 MLE589908 MVA589908 NEW589908 NOS589908 NYO589908 OIK589908 OSG589908 PCC589908 PLY589908 PVU589908 QFQ589908 QPM589908 QZI589908 RJE589908 RTA589908 SCW589908 SMS589908 SWO589908 TGK589908 TQG589908 UAC589908 UJY589908 UTU589908 VDQ589908 VNM589908 VXI589908 WHE589908 WRA589908 EO655444 OK655444 YG655444 AIC655444 ARY655444 BBU655444 BLQ655444 BVM655444 CFI655444 CPE655444 CZA655444 DIW655444 DSS655444 ECO655444 EMK655444 EWG655444 FGC655444 FPY655444 FZU655444 GJQ655444 GTM655444 HDI655444 HNE655444 HXA655444 IGW655444 IQS655444 JAO655444 JKK655444 JUG655444 KEC655444 KNY655444 KXU655444 LHQ655444 LRM655444 MBI655444 MLE655444 MVA655444 NEW655444 NOS655444 NYO655444 OIK655444 OSG655444 PCC655444 PLY655444 PVU655444 QFQ655444 QPM655444 QZI655444 RJE655444 RTA655444 SCW655444 SMS655444 SWO655444 TGK655444 TQG655444 UAC655444 UJY655444 UTU655444 VDQ655444 VNM655444 VXI655444 WHE655444 WRA655444 EO720980 OK720980 YG720980 AIC720980 ARY720980 BBU720980 BLQ720980 BVM720980 CFI720980 CPE720980 CZA720980 DIW720980 DSS720980 ECO720980 EMK720980 EWG720980 FGC720980 FPY720980 FZU720980 GJQ720980 GTM720980 HDI720980 HNE720980 HXA720980 IGW720980 IQS720980 JAO720980 JKK720980 JUG720980 KEC720980 KNY720980 KXU720980 LHQ720980 LRM720980 MBI720980 MLE720980 MVA720980 NEW720980 NOS720980 NYO720980 OIK720980 OSG720980 PCC720980 PLY720980 PVU720980 QFQ720980 QPM720980 QZI720980 RJE720980 RTA720980 SCW720980 SMS720980 SWO720980 TGK720980 TQG720980 UAC720980 UJY720980 UTU720980 VDQ720980 VNM720980 VXI720980 WHE720980 WRA720980 EO786516 OK786516 YG786516 AIC786516 ARY786516 BBU786516 BLQ786516 BVM786516 CFI786516 CPE786516 CZA786516 DIW786516 DSS786516 ECO786516 EMK786516 EWG786516 FGC786516 FPY786516 FZU786516 GJQ786516 GTM786516 HDI786516 HNE786516 HXA786516 IGW786516 IQS786516 JAO786516 JKK786516 JUG786516 KEC786516 KNY786516 KXU786516 LHQ786516 LRM786516 MBI786516 MLE786516 MVA786516 NEW786516 NOS786516 NYO786516 OIK786516 OSG786516 PCC786516 PLY786516 PVU786516 QFQ786516 QPM786516 QZI786516 RJE786516 RTA786516 SCW786516 SMS786516 SWO786516 TGK786516 TQG786516 UAC786516 UJY786516 UTU786516 VDQ786516 VNM786516 VXI786516 WHE786516 WRA786516 EO852052 OK852052 YG852052 AIC852052 ARY852052 BBU852052 BLQ852052 BVM852052 CFI852052 CPE852052 CZA852052 DIW852052 DSS852052 ECO852052 EMK852052 EWG852052 FGC852052 FPY852052 FZU852052 GJQ852052 GTM852052 HDI852052 HNE852052 HXA852052 IGW852052 IQS852052 JAO852052 JKK852052 JUG852052 KEC852052 KNY852052 KXU852052 LHQ852052 LRM852052 MBI852052 MLE852052 MVA852052 NEW852052 NOS852052 NYO852052 OIK852052 OSG852052 PCC852052 PLY852052 PVU852052 QFQ852052 QPM852052 QZI852052 RJE852052 RTA852052 SCW852052 SMS852052 SWO852052 TGK852052 TQG852052 UAC852052 UJY852052 UTU852052 VDQ852052 VNM852052 VXI852052 WHE852052 WRA852052 EO917588 OK917588 YG917588 AIC917588 ARY917588 BBU917588 BLQ917588 BVM917588 CFI917588 CPE917588 CZA917588 DIW917588 DSS917588 ECO917588 EMK917588 EWG917588 FGC917588 FPY917588 FZU917588 GJQ917588 GTM917588 HDI917588 HNE917588 HXA917588 IGW917588 IQS917588 JAO917588 JKK917588 JUG917588 KEC917588 KNY917588 KXU917588 LHQ917588 LRM917588 MBI917588 MLE917588 MVA917588 NEW917588 NOS917588 NYO917588 OIK917588 OSG917588 PCC917588 PLY917588 PVU917588 QFQ917588 QPM917588 QZI917588 RJE917588 RTA917588 SCW917588 SMS917588 SWO917588 TGK917588 TQG917588 UAC917588 UJY917588 UTU917588 VDQ917588 VNM917588 VXI917588 WHE917588 WRA917588 EO983124 OK983124 YG983124 AIC983124 ARY983124 BBU983124 BLQ983124 BVM983124 CFI983124 CPE983124 CZA983124 DIW983124 DSS983124 ECO983124 EMK983124 EWG983124 FGC983124 FPY983124 FZU983124 GJQ983124 GTM983124 HDI983124 HNE983124 HXA983124 IGW983124 IQS983124 JAO983124 JKK983124 JUG983124 KEC983124 KNY983124 KXU983124 LHQ983124 LRM983124 MBI983124 MLE983124 MVA983124 NEW983124 NOS983124 NYO983124 OIK983124 OSG983124 PCC983124 PLY983124 PVU983124 QFQ983124 QPM983124 QZI983124 RJE983124 RTA983124 SCW983124 SMS983124 SWO983124 TGK983124 TQG983124 UAC983124 UJY983124 UTU983124 VDQ983124 VNM983124 VXI983124 WHE983124 WRA983124 EM65620 OI65620 YE65620 AIA65620 ARW65620 BBS65620 BLO65620 BVK65620 CFG65620 CPC65620 CYY65620 DIU65620 DSQ65620 ECM65620 EMI65620 EWE65620 FGA65620 FPW65620 FZS65620 GJO65620 GTK65620 HDG65620 HNC65620 HWY65620 IGU65620 IQQ65620 JAM65620 JKI65620 JUE65620 KEA65620 KNW65620 KXS65620 LHO65620 LRK65620 MBG65620 MLC65620 MUY65620 NEU65620 NOQ65620 NYM65620 OII65620 OSE65620 PCA65620 PLW65620 PVS65620 QFO65620 QPK65620 QZG65620 RJC65620 RSY65620 SCU65620 SMQ65620 SWM65620 TGI65620 TQE65620 UAA65620 UJW65620 UTS65620 VDO65620 VNK65620 VXG65620 WHC65620 WQY65620 EM131156 OI131156 YE131156 AIA131156 ARW131156 BBS131156 BLO131156 BVK131156 CFG131156 CPC131156 CYY131156 DIU131156 DSQ131156 ECM131156 EMI131156 EWE131156 FGA131156 FPW131156 FZS131156 GJO131156 GTK131156 HDG131156 HNC131156 HWY131156 IGU131156 IQQ131156 JAM131156 JKI131156 JUE131156 KEA131156 KNW131156 KXS131156 LHO131156 LRK131156 MBG131156 MLC131156 MUY131156 NEU131156 NOQ131156 NYM131156 OII131156 OSE131156 PCA131156 PLW131156 PVS131156 QFO131156 QPK131156 QZG131156 RJC131156 RSY131156 SCU131156 SMQ131156 SWM131156 TGI131156 TQE131156 UAA131156 UJW131156 UTS131156 VDO131156 VNK131156 VXG131156 WHC131156 WQY131156 EM196692 OI196692 YE196692 AIA196692 ARW196692 BBS196692 BLO196692 BVK196692 CFG196692 CPC196692 CYY196692 DIU196692 DSQ196692 ECM196692 EMI196692 EWE196692 FGA196692 FPW196692 FZS196692 GJO196692 GTK196692 HDG196692 HNC196692 HWY196692 IGU196692 IQQ196692 JAM196692 JKI196692 JUE196692 KEA196692 KNW196692 KXS196692 LHO196692 LRK196692 MBG196692 MLC196692 MUY196692 NEU196692 NOQ196692 NYM196692 OII196692 OSE196692 PCA196692 PLW196692 PVS196692 QFO196692 QPK196692 QZG196692 RJC196692 RSY196692 SCU196692 SMQ196692 SWM196692 TGI196692 TQE196692 UAA196692 UJW196692 UTS196692 VDO196692 VNK196692 VXG196692 WHC196692 WQY196692 EM262228 OI262228 YE262228 AIA262228 ARW262228 BBS262228 BLO262228 BVK262228 CFG262228 CPC262228 CYY262228 DIU262228 DSQ262228 ECM262228 EMI262228 EWE262228 FGA262228 FPW262228 FZS262228 GJO262228 GTK262228 HDG262228 HNC262228 HWY262228 IGU262228 IQQ262228 JAM262228 JKI262228 JUE262228 KEA262228 KNW262228 KXS262228 LHO262228 LRK262228 MBG262228 MLC262228 MUY262228 NEU262228 NOQ262228 NYM262228 OII262228 OSE262228 PCA262228 PLW262228 PVS262228 QFO262228 QPK262228 QZG262228 RJC262228 RSY262228 SCU262228 SMQ262228 SWM262228 TGI262228 TQE262228 UAA262228 UJW262228 UTS262228 VDO262228 VNK262228 VXG262228 WHC262228 WQY262228 EM327764 OI327764 YE327764 AIA327764 ARW327764 BBS327764 BLO327764 BVK327764 CFG327764 CPC327764 CYY327764 DIU327764 DSQ327764 ECM327764 EMI327764 EWE327764 FGA327764 FPW327764 FZS327764 GJO327764 GTK327764 HDG327764 HNC327764 HWY327764 IGU327764 IQQ327764 JAM327764 JKI327764 JUE327764 KEA327764 KNW327764 KXS327764 LHO327764 LRK327764 MBG327764 MLC327764 MUY327764 NEU327764 NOQ327764 NYM327764 OII327764 OSE327764 PCA327764 PLW327764 PVS327764 QFO327764 QPK327764 QZG327764 RJC327764 RSY327764 SCU327764 SMQ327764 SWM327764 TGI327764 TQE327764 UAA327764 UJW327764 UTS327764 VDO327764 VNK327764 VXG327764 WHC327764 WQY327764 EM393300 OI393300 YE393300 AIA393300 ARW393300 BBS393300 BLO393300 BVK393300 CFG393300 CPC393300 CYY393300 DIU393300 DSQ393300 ECM393300 EMI393300 EWE393300 FGA393300 FPW393300 FZS393300 GJO393300 GTK393300 HDG393300 HNC393300 HWY393300 IGU393300 IQQ393300 JAM393300 JKI393300 JUE393300 KEA393300 KNW393300 KXS393300 LHO393300 LRK393300 MBG393300 MLC393300 MUY393300 NEU393300 NOQ393300 NYM393300 OII393300 OSE393300 PCA393300 PLW393300 PVS393300 QFO393300 QPK393300 QZG393300 RJC393300 RSY393300 SCU393300 SMQ393300 SWM393300 TGI393300 TQE393300 UAA393300 UJW393300 UTS393300 VDO393300 VNK393300 VXG393300 WHC393300 WQY393300 EM458836 OI458836 YE458836 AIA458836 ARW458836 BBS458836 BLO458836 BVK458836 CFG458836 CPC458836 CYY458836 DIU458836 DSQ458836 ECM458836 EMI458836 EWE458836 FGA458836 FPW458836 FZS458836 GJO458836 GTK458836 HDG458836 HNC458836 HWY458836 IGU458836 IQQ458836 JAM458836 JKI458836 JUE458836 KEA458836 KNW458836 KXS458836 LHO458836 LRK458836 MBG458836 MLC458836 MUY458836 NEU458836 NOQ458836 NYM458836 OII458836 OSE458836 PCA458836 PLW458836 PVS458836 QFO458836 QPK458836 QZG458836 RJC458836 RSY458836 SCU458836 SMQ458836 SWM458836 TGI458836 TQE458836 UAA458836 UJW458836 UTS458836 VDO458836 VNK458836 VXG458836 WHC458836 WQY458836 EM524372 OI524372 YE524372 AIA524372 ARW524372 BBS524372 BLO524372 BVK524372 CFG524372 CPC524372 CYY524372 DIU524372 DSQ524372 ECM524372 EMI524372 EWE524372 FGA524372 FPW524372 FZS524372 GJO524372 GTK524372 HDG524372 HNC524372 HWY524372 IGU524372 IQQ524372 JAM524372 JKI524372 JUE524372 KEA524372 KNW524372 KXS524372 LHO524372 LRK524372 MBG524372 MLC524372 MUY524372 NEU524372 NOQ524372 NYM524372 OII524372 OSE524372 PCA524372 PLW524372 PVS524372 QFO524372 QPK524372 QZG524372 RJC524372 RSY524372 SCU524372 SMQ524372 SWM524372 TGI524372 TQE524372 UAA524372 UJW524372 UTS524372 VDO524372 VNK524372 VXG524372 WHC524372 WQY524372 EM589908 OI589908 YE589908 AIA589908 ARW589908 BBS589908 BLO589908 BVK589908 CFG589908 CPC589908 CYY589908 DIU589908 DSQ589908 ECM589908 EMI589908 EWE589908 FGA589908 FPW589908 FZS589908 GJO589908 GTK589908 HDG589908 HNC589908 HWY589908 IGU589908 IQQ589908 JAM589908 JKI589908 JUE589908 KEA589908 KNW589908 KXS589908 LHO589908 LRK589908 MBG589908 MLC589908 MUY589908 NEU589908 NOQ589908 NYM589908 OII589908 OSE589908 PCA589908 PLW589908 PVS589908 QFO589908 QPK589908 QZG589908 RJC589908 RSY589908 SCU589908 SMQ589908 SWM589908 TGI589908 TQE589908 UAA589908 UJW589908 UTS589908 VDO589908 VNK589908 VXG589908 WHC589908 WQY589908 EM655444 OI655444 YE655444 AIA655444 ARW655444 BBS655444 BLO655444 BVK655444 CFG655444 CPC655444 CYY655444 DIU655444 DSQ655444 ECM655444 EMI655444 EWE655444 FGA655444 FPW655444 FZS655444 GJO655444 GTK655444 HDG655444 HNC655444 HWY655444 IGU655444 IQQ655444 JAM655444 JKI655444 JUE655444 KEA655444 KNW655444 KXS655444 LHO655444 LRK655444 MBG655444 MLC655444 MUY655444 NEU655444 NOQ655444 NYM655444 OII655444 OSE655444 PCA655444 PLW655444 PVS655444 QFO655444 QPK655444 QZG655444 RJC655444 RSY655444 SCU655444 SMQ655444 SWM655444 TGI655444 TQE655444 UAA655444 UJW655444 UTS655444 VDO655444 VNK655444 VXG655444 WHC655444 WQY655444 EM720980 OI720980 YE720980 AIA720980 ARW720980 BBS720980 BLO720980 BVK720980 CFG720980 CPC720980 CYY720980 DIU720980 DSQ720980 ECM720980 EMI720980 EWE720980 FGA720980 FPW720980 FZS720980 GJO720980 GTK720980 HDG720980 HNC720980 HWY720980 IGU720980 IQQ720980 JAM720980 JKI720980 JUE720980 KEA720980 KNW720980 KXS720980 LHO720980 LRK720980 MBG720980 MLC720980 MUY720980 NEU720980 NOQ720980 NYM720980 OII720980 OSE720980 PCA720980 PLW720980 PVS720980 QFO720980 QPK720980 QZG720980 RJC720980 RSY720980 SCU720980 SMQ720980 SWM720980 TGI720980 TQE720980 UAA720980 UJW720980 UTS720980 VDO720980 VNK720980 VXG720980 WHC720980 WQY720980 EM786516 OI786516 YE786516 AIA786516 ARW786516 BBS786516 BLO786516 BVK786516 CFG786516 CPC786516 CYY786516 DIU786516 DSQ786516 ECM786516 EMI786516 EWE786516 FGA786516 FPW786516 FZS786516 GJO786516 GTK786516 HDG786516 HNC786516 HWY786516 IGU786516 IQQ786516 JAM786516 JKI786516 JUE786516 KEA786516 KNW786516 KXS786516 LHO786516 LRK786516 MBG786516 MLC786516 MUY786516 NEU786516 NOQ786516 NYM786516 OII786516 OSE786516 PCA786516 PLW786516 PVS786516 QFO786516 QPK786516 QZG786516 RJC786516 RSY786516 SCU786516 SMQ786516 SWM786516 TGI786516 TQE786516 UAA786516 UJW786516 UTS786516 VDO786516 VNK786516 VXG786516 WHC786516 WQY786516 EM852052 OI852052 YE852052 AIA852052 ARW852052 BBS852052 BLO852052 BVK852052 CFG852052 CPC852052 CYY852052 DIU852052 DSQ852052 ECM852052 EMI852052 EWE852052 FGA852052 FPW852052 FZS852052 GJO852052 GTK852052 HDG852052 HNC852052 HWY852052 IGU852052 IQQ852052 JAM852052 JKI852052 JUE852052 KEA852052 KNW852052 KXS852052 LHO852052 LRK852052 MBG852052 MLC852052 MUY852052 NEU852052 NOQ852052 NYM852052 OII852052 OSE852052 PCA852052 PLW852052 PVS852052 QFO852052 QPK852052 QZG852052 RJC852052 RSY852052 SCU852052 SMQ852052 SWM852052 TGI852052 TQE852052 UAA852052 UJW852052 UTS852052 VDO852052 VNK852052 VXG852052 WHC852052 WQY852052 EM917588 OI917588 YE917588 AIA917588 ARW917588 BBS917588 BLO917588 BVK917588 CFG917588 CPC917588 CYY917588 DIU917588 DSQ917588 ECM917588 EMI917588 EWE917588 FGA917588 FPW917588 FZS917588 GJO917588 GTK917588 HDG917588 HNC917588 HWY917588 IGU917588 IQQ917588 JAM917588 JKI917588 JUE917588 KEA917588 KNW917588 KXS917588 LHO917588 LRK917588 MBG917588 MLC917588 MUY917588 NEU917588 NOQ917588 NYM917588 OII917588 OSE917588 PCA917588 PLW917588 PVS917588 QFO917588 QPK917588 QZG917588 RJC917588 RSY917588 SCU917588 SMQ917588 SWM917588 TGI917588 TQE917588 UAA917588 UJW917588 UTS917588 VDO917588 VNK917588 VXG917588 WHC917588 WQY917588 EM983124 OI983124 YE983124 AIA983124 ARW983124 BBS983124 BLO983124 BVK983124 CFG983124 CPC983124 CYY983124 DIU983124 DSQ983124 ECM983124 EMI983124 EWE983124 FGA983124 FPW983124 FZS983124 GJO983124 GTK983124 HDG983124 HNC983124 HWY983124 IGU983124 IQQ983124 JAM983124 JKI983124 JUE983124 KEA983124 KNW983124 KXS983124 LHO983124 LRK983124 MBG983124 MLC983124 MUY983124 NEU983124 NOQ983124 NYM983124 OII983124 OSE983124 PCA983124 PLW983124 PVS983124 QFO983124 QPK983124 QZG983124 RJC983124 RSY983124 SCU983124 SMQ983124 SWM983124 TGI983124 TQE983124 UAA983124 UJW983124 UTS983124 VDO983124 VNK983124 VXG983124 WHC983124 WQY983124 EK65620 OG65620 YC65620 AHY65620 ARU65620 BBQ65620 BLM65620 BVI65620 CFE65620 CPA65620 CYW65620 DIS65620 DSO65620 ECK65620 EMG65620 EWC65620 FFY65620 FPU65620 FZQ65620 GJM65620 GTI65620 HDE65620 HNA65620 HWW65620 IGS65620 IQO65620 JAK65620 JKG65620 JUC65620 KDY65620 KNU65620 KXQ65620 LHM65620 LRI65620 MBE65620 MLA65620 MUW65620 NES65620 NOO65620 NYK65620 OIG65620 OSC65620 PBY65620 PLU65620 PVQ65620 QFM65620 QPI65620 QZE65620 RJA65620 RSW65620 SCS65620 SMO65620 SWK65620 TGG65620 TQC65620 TZY65620 UJU65620 UTQ65620 VDM65620 VNI65620 VXE65620 WHA65620 WQW65620 EK131156 OG131156 YC131156 AHY131156 ARU131156 BBQ131156 BLM131156 BVI131156 CFE131156 CPA131156 CYW131156 DIS131156 DSO131156 ECK131156 EMG131156 EWC131156 FFY131156 FPU131156 FZQ131156 GJM131156 GTI131156 HDE131156 HNA131156 HWW131156 IGS131156 IQO131156 JAK131156 JKG131156 JUC131156 KDY131156 KNU131156 KXQ131156 LHM131156 LRI131156 MBE131156 MLA131156 MUW131156 NES131156 NOO131156 NYK131156 OIG131156 OSC131156 PBY131156 PLU131156 PVQ131156 QFM131156 QPI131156 QZE131156 RJA131156 RSW131156 SCS131156 SMO131156 SWK131156 TGG131156 TQC131156 TZY131156 UJU131156 UTQ131156 VDM131156 VNI131156 VXE131156 WHA131156 WQW131156 EK196692 OG196692 YC196692 AHY196692 ARU196692 BBQ196692 BLM196692 BVI196692 CFE196692 CPA196692 CYW196692 DIS196692 DSO196692 ECK196692 EMG196692 EWC196692 FFY196692 FPU196692 FZQ196692 GJM196692 GTI196692 HDE196692 HNA196692 HWW196692 IGS196692 IQO196692 JAK196692 JKG196692 JUC196692 KDY196692 KNU196692 KXQ196692 LHM196692 LRI196692 MBE196692 MLA196692 MUW196692 NES196692 NOO196692 NYK196692 OIG196692 OSC196692 PBY196692 PLU196692 PVQ196692 QFM196692 QPI196692 QZE196692 RJA196692 RSW196692 SCS196692 SMO196692 SWK196692 TGG196692 TQC196692 TZY196692 UJU196692 UTQ196692 VDM196692 VNI196692 VXE196692 WHA196692 WQW196692 EK262228 OG262228 YC262228 AHY262228 ARU262228 BBQ262228 BLM262228 BVI262228 CFE262228 CPA262228 CYW262228 DIS262228 DSO262228 ECK262228 EMG262228 EWC262228 FFY262228 FPU262228 FZQ262228 GJM262228 GTI262228 HDE262228 HNA262228 HWW262228 IGS262228 IQO262228 JAK262228 JKG262228 JUC262228 KDY262228 KNU262228 KXQ262228 LHM262228 LRI262228 MBE262228 MLA262228 MUW262228 NES262228 NOO262228 NYK262228 OIG262228 OSC262228 PBY262228 PLU262228 PVQ262228 QFM262228 QPI262228 QZE262228 RJA262228 RSW262228 SCS262228 SMO262228 SWK262228 TGG262228 TQC262228 TZY262228 UJU262228 UTQ262228 VDM262228 VNI262228 VXE262228 WHA262228 WQW262228 EK327764 OG327764 YC327764 AHY327764 ARU327764 BBQ327764 BLM327764 BVI327764 CFE327764 CPA327764 CYW327764 DIS327764 DSO327764 ECK327764 EMG327764 EWC327764 FFY327764 FPU327764 FZQ327764 GJM327764 GTI327764 HDE327764 HNA327764 HWW327764 IGS327764 IQO327764 JAK327764 JKG327764 JUC327764 KDY327764 KNU327764 KXQ327764 LHM327764 LRI327764 MBE327764 MLA327764 MUW327764 NES327764 NOO327764 NYK327764 OIG327764 OSC327764 PBY327764 PLU327764 PVQ327764 QFM327764 QPI327764 QZE327764 RJA327764 RSW327764 SCS327764 SMO327764 SWK327764 TGG327764 TQC327764 TZY327764 UJU327764 UTQ327764 VDM327764 VNI327764 VXE327764 WHA327764 WQW327764 EK393300 OG393300 YC393300 AHY393300 ARU393300 BBQ393300 BLM393300 BVI393300 CFE393300 CPA393300 CYW393300 DIS393300 DSO393300 ECK393300 EMG393300 EWC393300 FFY393300 FPU393300 FZQ393300 GJM393300 GTI393300 HDE393300 HNA393300 HWW393300 IGS393300 IQO393300 JAK393300 JKG393300 JUC393300 KDY393300 KNU393300 KXQ393300 LHM393300 LRI393300 MBE393300 MLA393300 MUW393300 NES393300 NOO393300 NYK393300 OIG393300 OSC393300 PBY393300 PLU393300 PVQ393300 QFM393300 QPI393300 QZE393300 RJA393300 RSW393300 SCS393300 SMO393300 SWK393300 TGG393300 TQC393300 TZY393300 UJU393300 UTQ393300 VDM393300 VNI393300 VXE393300 WHA393300 WQW393300 EK458836 OG458836 YC458836 AHY458836 ARU458836 BBQ458836 BLM458836 BVI458836 CFE458836 CPA458836 CYW458836 DIS458836 DSO458836 ECK458836 EMG458836 EWC458836 FFY458836 FPU458836 FZQ458836 GJM458836 GTI458836 HDE458836 HNA458836 HWW458836 IGS458836 IQO458836 JAK458836 JKG458836 JUC458836 KDY458836 KNU458836 KXQ458836 LHM458836 LRI458836 MBE458836 MLA458836 MUW458836 NES458836 NOO458836 NYK458836 OIG458836 OSC458836 PBY458836 PLU458836 PVQ458836 QFM458836 QPI458836 QZE458836 RJA458836 RSW458836 SCS458836 SMO458836 SWK458836 TGG458836 TQC458836 TZY458836 UJU458836 UTQ458836 VDM458836 VNI458836 VXE458836 WHA458836 WQW458836 EK524372 OG524372 YC524372 AHY524372 ARU524372 BBQ524372 BLM524372 BVI524372 CFE524372 CPA524372 CYW524372 DIS524372 DSO524372 ECK524372 EMG524372 EWC524372 FFY524372 FPU524372 FZQ524372 GJM524372 GTI524372 HDE524372 HNA524372 HWW524372 IGS524372 IQO524372 JAK524372 JKG524372 JUC524372 KDY524372 KNU524372 KXQ524372 LHM524372 LRI524372 MBE524372 MLA524372 MUW524372 NES524372 NOO524372 NYK524372 OIG524372 OSC524372 PBY524372 PLU524372 PVQ524372 QFM524372 QPI524372 QZE524372 RJA524372 RSW524372 SCS524372 SMO524372 SWK524372 TGG524372 TQC524372 TZY524372 UJU524372 UTQ524372 VDM524372 VNI524372 VXE524372 WHA524372 WQW524372 EK589908 OG589908 YC589908 AHY589908 ARU589908 BBQ589908 BLM589908 BVI589908 CFE589908 CPA589908 CYW589908 DIS589908 DSO589908 ECK589908 EMG589908 EWC589908 FFY589908 FPU589908 FZQ589908 GJM589908 GTI589908 HDE589908 HNA589908 HWW589908 IGS589908 IQO589908 JAK589908 JKG589908 JUC589908 KDY589908 KNU589908 KXQ589908 LHM589908 LRI589908 MBE589908 MLA589908 MUW589908 NES589908 NOO589908 NYK589908 OIG589908 OSC589908 PBY589908 PLU589908 PVQ589908 QFM589908 QPI589908 QZE589908 RJA589908 RSW589908 SCS589908 SMO589908 SWK589908 TGG589908 TQC589908 TZY589908 UJU589908 UTQ589908 VDM589908 VNI589908 VXE589908 WHA589908 WQW589908 EK655444 OG655444 YC655444 AHY655444 ARU655444 BBQ655444 BLM655444 BVI655444 CFE655444 CPA655444 CYW655444 DIS655444 DSO655444 ECK655444 EMG655444 EWC655444 FFY655444 FPU655444 FZQ655444 GJM655444 GTI655444 HDE655444 HNA655444 HWW655444 IGS655444 IQO655444 JAK655444 JKG655444 JUC655444 KDY655444 KNU655444 KXQ655444 LHM655444 LRI655444 MBE655444 MLA655444 MUW655444 NES655444 NOO655444 NYK655444 OIG655444 OSC655444 PBY655444 PLU655444 PVQ655444 QFM655444 QPI655444 QZE655444 RJA655444 RSW655444 SCS655444 SMO655444 SWK655444 TGG655444 TQC655444 TZY655444 UJU655444 UTQ655444 VDM655444 VNI655444 VXE655444 WHA655444 WQW655444 EK720980 OG720980 YC720980 AHY720980 ARU720980 BBQ720980 BLM720980 BVI720980 CFE720980 CPA720980 CYW720980 DIS720980 DSO720980 ECK720980 EMG720980 EWC720980 FFY720980 FPU720980 FZQ720980 GJM720980 GTI720980 HDE720980 HNA720980 HWW720980 IGS720980 IQO720980 JAK720980 JKG720980 JUC720980 KDY720980 KNU720980 KXQ720980 LHM720980 LRI720980 MBE720980 MLA720980 MUW720980 NES720980 NOO720980 NYK720980 OIG720980 OSC720980 PBY720980 PLU720980 PVQ720980 QFM720980 QPI720980 QZE720980 RJA720980 RSW720980 SCS720980 SMO720980 SWK720980 TGG720980 TQC720980 TZY720980 UJU720980 UTQ720980 VDM720980 VNI720980 VXE720980 WHA720980 WQW720980 EK786516 OG786516 YC786516 AHY786516 ARU786516 BBQ786516 BLM786516 BVI786516 CFE786516 CPA786516 CYW786516 DIS786516 DSO786516 ECK786516 EMG786516 EWC786516 FFY786516 FPU786516 FZQ786516 GJM786516 GTI786516 HDE786516 HNA786516 HWW786516 IGS786516 IQO786516 JAK786516 JKG786516 JUC786516 KDY786516 KNU786516 KXQ786516 LHM786516 LRI786516 MBE786516 MLA786516 MUW786516 NES786516 NOO786516 NYK786516 OIG786516 OSC786516 PBY786516 PLU786516 PVQ786516 QFM786516 QPI786516 QZE786516 RJA786516 RSW786516 SCS786516 SMO786516 SWK786516 TGG786516 TQC786516 TZY786516 UJU786516 UTQ786516 VDM786516 VNI786516 VXE786516 WHA786516 WQW786516 EK852052 OG852052 YC852052 AHY852052 ARU852052 BBQ852052 BLM852052 BVI852052 CFE852052 CPA852052 CYW852052 DIS852052 DSO852052 ECK852052 EMG852052 EWC852052 FFY852052 FPU852052 FZQ852052 GJM852052 GTI852052 HDE852052 HNA852052 HWW852052 IGS852052 IQO852052 JAK852052 JKG852052 JUC852052 KDY852052 KNU852052 KXQ852052 LHM852052 LRI852052 MBE852052 MLA852052 MUW852052 NES852052 NOO852052 NYK852052 OIG852052 OSC852052 PBY852052 PLU852052 PVQ852052 QFM852052 QPI852052 QZE852052 RJA852052 RSW852052 SCS852052 SMO852052 SWK852052 TGG852052 TQC852052 TZY852052 UJU852052 UTQ852052 VDM852052 VNI852052 VXE852052 WHA852052 WQW852052 EK917588 OG917588 YC917588 AHY917588 ARU917588 BBQ917588 BLM917588 BVI917588 CFE917588 CPA917588 CYW917588 DIS917588 DSO917588 ECK917588 EMG917588 EWC917588 FFY917588 FPU917588 FZQ917588 GJM917588 GTI917588 HDE917588 HNA917588 HWW917588 IGS917588 IQO917588 JAK917588 JKG917588 JUC917588 KDY917588 KNU917588 KXQ917588 LHM917588 LRI917588 MBE917588 MLA917588 MUW917588 NES917588 NOO917588 NYK917588 OIG917588 OSC917588 PBY917588 PLU917588 PVQ917588 QFM917588 QPI917588 QZE917588 RJA917588 RSW917588 SCS917588 SMO917588 SWK917588 TGG917588 TQC917588 TZY917588 UJU917588 UTQ917588 VDM917588 VNI917588 VXE917588 WHA917588 WQW917588 EK983124 OG983124 YC983124 AHY983124 ARU983124 BBQ983124 BLM983124 BVI983124 CFE983124 CPA983124 CYW983124 DIS983124 DSO983124 ECK983124 EMG983124 EWC983124 FFY983124 FPU983124 FZQ983124 GJM983124 GTI983124 HDE983124 HNA983124 HWW983124 IGS983124 IQO983124 JAK983124 JKG983124 JUC983124 KDY983124 KNU983124 KXQ983124 LHM983124 LRI983124 MBE983124 MLA983124 MUW983124 NES983124 NOO983124 NYK983124 OIG983124 OSC983124 PBY983124 PLU983124 PVQ983124 QFM983124 QPI983124 QZE983124 RJA983124 RSW983124 SCS983124 SMO983124 SWK983124 TGG983124 TQC983124 TZY983124 UJU983124 UTQ983124 VDM983124 VNI983124 VXE983124 WHA983124 WQW983124 K65587 K131123 K196659 K262195 K327731 K393267 K458803 K524339 K589875 K655411 K720947 K786483 K852019 K917555 K983091 Y65587 Y131123 Y196659 Y262195 Y327731 Y393267 Y458803 Y524339 Y589875 Y655411 Y720947 Y786483 Y852019 Y917555 Y983091 W65587 W131123 W196659 W262195 W327731 W393267 W458803 W524339 W589875 W655411 W720947 W786483 W852019 W917555 W983091 U65587 U131123 U196659 U262195 U327731 U393267 U458803 U524339 U589875 U655411 U720947 U786483 U852019 U917555 U983091 S65587 S131123 S196659 S262195 S327731 S393267 S458803 S524339 S589875 S655411 S720947 S786483 S852019 S917555 S983091 Q65587 Q131123 Q196659 Q262195 Q327731 Q393267 Q458803 Q524339 Q589875 Q655411 Q720947 Q786483 Q852019 Q917555 Q983091 O65587 O131123 O196659 O262195 O327731 O393267 O458803 O524339 O589875 O655411 O720947 O786483 O852019 O917555 O983091 M65587 M131123 M196659 M262195 M327731 M393267 M458803 M524339 M589875 M655411 M720947 M786483 M852019 M917555 M983091 AW65587 AW131123 AW196659 AW262195 AW327731 AW393267 AW458803 AW524339 AW589875 AW655411 AW720947 AW786483 AW852019 AW917555 AW983091 BK65587 BK131123 BK196659 BK262195 BK327731 BK393267 BK458803 BK524339 BK589875 BK655411 BK720947 BK786483 BK852019 BK917555 BK983091 BI65587 BI131123 BI196659 BI262195 BI327731 BI393267 BI458803 BI524339 BI589875 BI655411 BI720947 BI786483 BI852019 BI917555 BI983091 BG65587 BG131123 BG196659 BG262195 BG327731 BG393267 BG458803 BG524339 BG589875 BG655411 BG720947 BG786483 BG852019 BG917555 BG983091 BE65587 BE131123 BE196659 BE262195 BE327731 BE393267 BE458803 BE524339 BE589875 BE655411 BE720947 BE786483 BE852019 BE917555 BE983091 BC65587 BC131123 BC196659 BC262195 BC327731 BC393267 BC458803 BC524339 BC589875 BC655411 BC720947 BC786483 BC852019 BC917555 BC983091 BA65587 BA131123 BA196659 BA262195 BA327731 BA393267 BA458803 BA524339 BA589875 BA655411 BA720947 BA786483 BA852019 BA917555 BA983091 AY65587 AY131123 AY196659 AY262195 AY327731 AY393267 AY458803 AY524339 AY589875 AY655411 AY720947 AY786483 AY852019 AY917555 AY983091</xm:sqref>
        </x14:dataValidation>
        <x14:dataValidation type="list" allowBlank="1" showInputMessage="1" showErrorMessage="1">
          <x14:formula1>
            <xm:f>Veg_Health_Plant</xm:f>
          </x14:formula1>
          <xm:sqref>CW65623 MS65623 WO65623 AGK65623 AQG65623 BAC65623 BJY65623 BTU65623 CDQ65623 CNM65623 CXI65623 DHE65623 DRA65623 EAW65623 EKS65623 EUO65623 FEK65623 FOG65623 FYC65623 GHY65623 GRU65623 HBQ65623 HLM65623 HVI65623 IFE65623 IPA65623 IYW65623 JIS65623 JSO65623 KCK65623 KMG65623 KWC65623 LFY65623 LPU65623 LZQ65623 MJM65623 MTI65623 NDE65623 NNA65623 NWW65623 OGS65623 OQO65623 PAK65623 PKG65623 PUC65623 QDY65623 QNU65623 QXQ65623 RHM65623 RRI65623 SBE65623 SLA65623 SUW65623 TES65623 TOO65623 TYK65623 UIG65623 USC65623 VBY65623 VLU65623 VVQ65623 WFM65623 WPI65623 CW131159 MS131159 WO131159 AGK131159 AQG131159 BAC131159 BJY131159 BTU131159 CDQ131159 CNM131159 CXI131159 DHE131159 DRA131159 EAW131159 EKS131159 EUO131159 FEK131159 FOG131159 FYC131159 GHY131159 GRU131159 HBQ131159 HLM131159 HVI131159 IFE131159 IPA131159 IYW131159 JIS131159 JSO131159 KCK131159 KMG131159 KWC131159 LFY131159 LPU131159 LZQ131159 MJM131159 MTI131159 NDE131159 NNA131159 NWW131159 OGS131159 OQO131159 PAK131159 PKG131159 PUC131159 QDY131159 QNU131159 QXQ131159 RHM131159 RRI131159 SBE131159 SLA131159 SUW131159 TES131159 TOO131159 TYK131159 UIG131159 USC131159 VBY131159 VLU131159 VVQ131159 WFM131159 WPI131159 CW196695 MS196695 WO196695 AGK196695 AQG196695 BAC196695 BJY196695 BTU196695 CDQ196695 CNM196695 CXI196695 DHE196695 DRA196695 EAW196695 EKS196695 EUO196695 FEK196695 FOG196695 FYC196695 GHY196695 GRU196695 HBQ196695 HLM196695 HVI196695 IFE196695 IPA196695 IYW196695 JIS196695 JSO196695 KCK196695 KMG196695 KWC196695 LFY196695 LPU196695 LZQ196695 MJM196695 MTI196695 NDE196695 NNA196695 NWW196695 OGS196695 OQO196695 PAK196695 PKG196695 PUC196695 QDY196695 QNU196695 QXQ196695 RHM196695 RRI196695 SBE196695 SLA196695 SUW196695 TES196695 TOO196695 TYK196695 UIG196695 USC196695 VBY196695 VLU196695 VVQ196695 WFM196695 WPI196695 CW262231 MS262231 WO262231 AGK262231 AQG262231 BAC262231 BJY262231 BTU262231 CDQ262231 CNM262231 CXI262231 DHE262231 DRA262231 EAW262231 EKS262231 EUO262231 FEK262231 FOG262231 FYC262231 GHY262231 GRU262231 HBQ262231 HLM262231 HVI262231 IFE262231 IPA262231 IYW262231 JIS262231 JSO262231 KCK262231 KMG262231 KWC262231 LFY262231 LPU262231 LZQ262231 MJM262231 MTI262231 NDE262231 NNA262231 NWW262231 OGS262231 OQO262231 PAK262231 PKG262231 PUC262231 QDY262231 QNU262231 QXQ262231 RHM262231 RRI262231 SBE262231 SLA262231 SUW262231 TES262231 TOO262231 TYK262231 UIG262231 USC262231 VBY262231 VLU262231 VVQ262231 WFM262231 WPI262231 CW327767 MS327767 WO327767 AGK327767 AQG327767 BAC327767 BJY327767 BTU327767 CDQ327767 CNM327767 CXI327767 DHE327767 DRA327767 EAW327767 EKS327767 EUO327767 FEK327767 FOG327767 FYC327767 GHY327767 GRU327767 HBQ327767 HLM327767 HVI327767 IFE327767 IPA327767 IYW327767 JIS327767 JSO327767 KCK327767 KMG327767 KWC327767 LFY327767 LPU327767 LZQ327767 MJM327767 MTI327767 NDE327767 NNA327767 NWW327767 OGS327767 OQO327767 PAK327767 PKG327767 PUC327767 QDY327767 QNU327767 QXQ327767 RHM327767 RRI327767 SBE327767 SLA327767 SUW327767 TES327767 TOO327767 TYK327767 UIG327767 USC327767 VBY327767 VLU327767 VVQ327767 WFM327767 WPI327767 CW393303 MS393303 WO393303 AGK393303 AQG393303 BAC393303 BJY393303 BTU393303 CDQ393303 CNM393303 CXI393303 DHE393303 DRA393303 EAW393303 EKS393303 EUO393303 FEK393303 FOG393303 FYC393303 GHY393303 GRU393303 HBQ393303 HLM393303 HVI393303 IFE393303 IPA393303 IYW393303 JIS393303 JSO393303 KCK393303 KMG393303 KWC393303 LFY393303 LPU393303 LZQ393303 MJM393303 MTI393303 NDE393303 NNA393303 NWW393303 OGS393303 OQO393303 PAK393303 PKG393303 PUC393303 QDY393303 QNU393303 QXQ393303 RHM393303 RRI393303 SBE393303 SLA393303 SUW393303 TES393303 TOO393303 TYK393303 UIG393303 USC393303 VBY393303 VLU393303 VVQ393303 WFM393303 WPI393303 CW458839 MS458839 WO458839 AGK458839 AQG458839 BAC458839 BJY458839 BTU458839 CDQ458839 CNM458839 CXI458839 DHE458839 DRA458839 EAW458839 EKS458839 EUO458839 FEK458839 FOG458839 FYC458839 GHY458839 GRU458839 HBQ458839 HLM458839 HVI458839 IFE458839 IPA458839 IYW458839 JIS458839 JSO458839 KCK458839 KMG458839 KWC458839 LFY458839 LPU458839 LZQ458839 MJM458839 MTI458839 NDE458839 NNA458839 NWW458839 OGS458839 OQO458839 PAK458839 PKG458839 PUC458839 QDY458839 QNU458839 QXQ458839 RHM458839 RRI458839 SBE458839 SLA458839 SUW458839 TES458839 TOO458839 TYK458839 UIG458839 USC458839 VBY458839 VLU458839 VVQ458839 WFM458839 WPI458839 CW524375 MS524375 WO524375 AGK524375 AQG524375 BAC524375 BJY524375 BTU524375 CDQ524375 CNM524375 CXI524375 DHE524375 DRA524375 EAW524375 EKS524375 EUO524375 FEK524375 FOG524375 FYC524375 GHY524375 GRU524375 HBQ524375 HLM524375 HVI524375 IFE524375 IPA524375 IYW524375 JIS524375 JSO524375 KCK524375 KMG524375 KWC524375 LFY524375 LPU524375 LZQ524375 MJM524375 MTI524375 NDE524375 NNA524375 NWW524375 OGS524375 OQO524375 PAK524375 PKG524375 PUC524375 QDY524375 QNU524375 QXQ524375 RHM524375 RRI524375 SBE524375 SLA524375 SUW524375 TES524375 TOO524375 TYK524375 UIG524375 USC524375 VBY524375 VLU524375 VVQ524375 WFM524375 WPI524375 CW589911 MS589911 WO589911 AGK589911 AQG589911 BAC589911 BJY589911 BTU589911 CDQ589911 CNM589911 CXI589911 DHE589911 DRA589911 EAW589911 EKS589911 EUO589911 FEK589911 FOG589911 FYC589911 GHY589911 GRU589911 HBQ589911 HLM589911 HVI589911 IFE589911 IPA589911 IYW589911 JIS589911 JSO589911 KCK589911 KMG589911 KWC589911 LFY589911 LPU589911 LZQ589911 MJM589911 MTI589911 NDE589911 NNA589911 NWW589911 OGS589911 OQO589911 PAK589911 PKG589911 PUC589911 QDY589911 QNU589911 QXQ589911 RHM589911 RRI589911 SBE589911 SLA589911 SUW589911 TES589911 TOO589911 TYK589911 UIG589911 USC589911 VBY589911 VLU589911 VVQ589911 WFM589911 WPI589911 CW655447 MS655447 WO655447 AGK655447 AQG655447 BAC655447 BJY655447 BTU655447 CDQ655447 CNM655447 CXI655447 DHE655447 DRA655447 EAW655447 EKS655447 EUO655447 FEK655447 FOG655447 FYC655447 GHY655447 GRU655447 HBQ655447 HLM655447 HVI655447 IFE655447 IPA655447 IYW655447 JIS655447 JSO655447 KCK655447 KMG655447 KWC655447 LFY655447 LPU655447 LZQ655447 MJM655447 MTI655447 NDE655447 NNA655447 NWW655447 OGS655447 OQO655447 PAK655447 PKG655447 PUC655447 QDY655447 QNU655447 QXQ655447 RHM655447 RRI655447 SBE655447 SLA655447 SUW655447 TES655447 TOO655447 TYK655447 UIG655447 USC655447 VBY655447 VLU655447 VVQ655447 WFM655447 WPI655447 CW720983 MS720983 WO720983 AGK720983 AQG720983 BAC720983 BJY720983 BTU720983 CDQ720983 CNM720983 CXI720983 DHE720983 DRA720983 EAW720983 EKS720983 EUO720983 FEK720983 FOG720983 FYC720983 GHY720983 GRU720983 HBQ720983 HLM720983 HVI720983 IFE720983 IPA720983 IYW720983 JIS720983 JSO720983 KCK720983 KMG720983 KWC720983 LFY720983 LPU720983 LZQ720983 MJM720983 MTI720983 NDE720983 NNA720983 NWW720983 OGS720983 OQO720983 PAK720983 PKG720983 PUC720983 QDY720983 QNU720983 QXQ720983 RHM720983 RRI720983 SBE720983 SLA720983 SUW720983 TES720983 TOO720983 TYK720983 UIG720983 USC720983 VBY720983 VLU720983 VVQ720983 WFM720983 WPI720983 CW786519 MS786519 WO786519 AGK786519 AQG786519 BAC786519 BJY786519 BTU786519 CDQ786519 CNM786519 CXI786519 DHE786519 DRA786519 EAW786519 EKS786519 EUO786519 FEK786519 FOG786519 FYC786519 GHY786519 GRU786519 HBQ786519 HLM786519 HVI786519 IFE786519 IPA786519 IYW786519 JIS786519 JSO786519 KCK786519 KMG786519 KWC786519 LFY786519 LPU786519 LZQ786519 MJM786519 MTI786519 NDE786519 NNA786519 NWW786519 OGS786519 OQO786519 PAK786519 PKG786519 PUC786519 QDY786519 QNU786519 QXQ786519 RHM786519 RRI786519 SBE786519 SLA786519 SUW786519 TES786519 TOO786519 TYK786519 UIG786519 USC786519 VBY786519 VLU786519 VVQ786519 WFM786519 WPI786519 CW852055 MS852055 WO852055 AGK852055 AQG852055 BAC852055 BJY852055 BTU852055 CDQ852055 CNM852055 CXI852055 DHE852055 DRA852055 EAW852055 EKS852055 EUO852055 FEK852055 FOG852055 FYC852055 GHY852055 GRU852055 HBQ852055 HLM852055 HVI852055 IFE852055 IPA852055 IYW852055 JIS852055 JSO852055 KCK852055 KMG852055 KWC852055 LFY852055 LPU852055 LZQ852055 MJM852055 MTI852055 NDE852055 NNA852055 NWW852055 OGS852055 OQO852055 PAK852055 PKG852055 PUC852055 QDY852055 QNU852055 QXQ852055 RHM852055 RRI852055 SBE852055 SLA852055 SUW852055 TES852055 TOO852055 TYK852055 UIG852055 USC852055 VBY852055 VLU852055 VVQ852055 WFM852055 WPI852055 CW917591 MS917591 WO917591 AGK917591 AQG917591 BAC917591 BJY917591 BTU917591 CDQ917591 CNM917591 CXI917591 DHE917591 DRA917591 EAW917591 EKS917591 EUO917591 FEK917591 FOG917591 FYC917591 GHY917591 GRU917591 HBQ917591 HLM917591 HVI917591 IFE917591 IPA917591 IYW917591 JIS917591 JSO917591 KCK917591 KMG917591 KWC917591 LFY917591 LPU917591 LZQ917591 MJM917591 MTI917591 NDE917591 NNA917591 NWW917591 OGS917591 OQO917591 PAK917591 PKG917591 PUC917591 QDY917591 QNU917591 QXQ917591 RHM917591 RRI917591 SBE917591 SLA917591 SUW917591 TES917591 TOO917591 TYK917591 UIG917591 USC917591 VBY917591 VLU917591 VVQ917591 WFM917591 WPI917591 CW983127 MS983127 WO983127 AGK983127 AQG983127 BAC983127 BJY983127 BTU983127 CDQ983127 CNM983127 CXI983127 DHE983127 DRA983127 EAW983127 EKS983127 EUO983127 FEK983127 FOG983127 FYC983127 GHY983127 GRU983127 HBQ983127 HLM983127 HVI983127 IFE983127 IPA983127 IYW983127 JIS983127 JSO983127 KCK983127 KMG983127 KWC983127 LFY983127 LPU983127 LZQ983127 MJM983127 MTI983127 NDE983127 NNA983127 NWW983127 OGS983127 OQO983127 PAK983127 PKG983127 PUC983127 QDY983127 QNU983127 QXQ983127 RHM983127 RRI983127 SBE983127 SLA983127 SUW983127 TES983127 TOO983127 TYK983127 UIG983127 USC983127 VBY983127 VLU983127 VVQ983127 WFM983127 WPI983127 DK65623 NG65623 XC65623 AGY65623 AQU65623 BAQ65623 BKM65623 BUI65623 CEE65623 COA65623 CXW65623 DHS65623 DRO65623 EBK65623 ELG65623 EVC65623 FEY65623 FOU65623 FYQ65623 GIM65623 GSI65623 HCE65623 HMA65623 HVW65623 IFS65623 IPO65623 IZK65623 JJG65623 JTC65623 KCY65623 KMU65623 KWQ65623 LGM65623 LQI65623 MAE65623 MKA65623 MTW65623 NDS65623 NNO65623 NXK65623 OHG65623 ORC65623 PAY65623 PKU65623 PUQ65623 QEM65623 QOI65623 QYE65623 RIA65623 RRW65623 SBS65623 SLO65623 SVK65623 TFG65623 TPC65623 TYY65623 UIU65623 USQ65623 VCM65623 VMI65623 VWE65623 WGA65623 WPW65623 DK131159 NG131159 XC131159 AGY131159 AQU131159 BAQ131159 BKM131159 BUI131159 CEE131159 COA131159 CXW131159 DHS131159 DRO131159 EBK131159 ELG131159 EVC131159 FEY131159 FOU131159 FYQ131159 GIM131159 GSI131159 HCE131159 HMA131159 HVW131159 IFS131159 IPO131159 IZK131159 JJG131159 JTC131159 KCY131159 KMU131159 KWQ131159 LGM131159 LQI131159 MAE131159 MKA131159 MTW131159 NDS131159 NNO131159 NXK131159 OHG131159 ORC131159 PAY131159 PKU131159 PUQ131159 QEM131159 QOI131159 QYE131159 RIA131159 RRW131159 SBS131159 SLO131159 SVK131159 TFG131159 TPC131159 TYY131159 UIU131159 USQ131159 VCM131159 VMI131159 VWE131159 WGA131159 WPW131159 DK196695 NG196695 XC196695 AGY196695 AQU196695 BAQ196695 BKM196695 BUI196695 CEE196695 COA196695 CXW196695 DHS196695 DRO196695 EBK196695 ELG196695 EVC196695 FEY196695 FOU196695 FYQ196695 GIM196695 GSI196695 HCE196695 HMA196695 HVW196695 IFS196695 IPO196695 IZK196695 JJG196695 JTC196695 KCY196695 KMU196695 KWQ196695 LGM196695 LQI196695 MAE196695 MKA196695 MTW196695 NDS196695 NNO196695 NXK196695 OHG196695 ORC196695 PAY196695 PKU196695 PUQ196695 QEM196695 QOI196695 QYE196695 RIA196695 RRW196695 SBS196695 SLO196695 SVK196695 TFG196695 TPC196695 TYY196695 UIU196695 USQ196695 VCM196695 VMI196695 VWE196695 WGA196695 WPW196695 DK262231 NG262231 XC262231 AGY262231 AQU262231 BAQ262231 BKM262231 BUI262231 CEE262231 COA262231 CXW262231 DHS262231 DRO262231 EBK262231 ELG262231 EVC262231 FEY262231 FOU262231 FYQ262231 GIM262231 GSI262231 HCE262231 HMA262231 HVW262231 IFS262231 IPO262231 IZK262231 JJG262231 JTC262231 KCY262231 KMU262231 KWQ262231 LGM262231 LQI262231 MAE262231 MKA262231 MTW262231 NDS262231 NNO262231 NXK262231 OHG262231 ORC262231 PAY262231 PKU262231 PUQ262231 QEM262231 QOI262231 QYE262231 RIA262231 RRW262231 SBS262231 SLO262231 SVK262231 TFG262231 TPC262231 TYY262231 UIU262231 USQ262231 VCM262231 VMI262231 VWE262231 WGA262231 WPW262231 DK327767 NG327767 XC327767 AGY327767 AQU327767 BAQ327767 BKM327767 BUI327767 CEE327767 COA327767 CXW327767 DHS327767 DRO327767 EBK327767 ELG327767 EVC327767 FEY327767 FOU327767 FYQ327767 GIM327767 GSI327767 HCE327767 HMA327767 HVW327767 IFS327767 IPO327767 IZK327767 JJG327767 JTC327767 KCY327767 KMU327767 KWQ327767 LGM327767 LQI327767 MAE327767 MKA327767 MTW327767 NDS327767 NNO327767 NXK327767 OHG327767 ORC327767 PAY327767 PKU327767 PUQ327767 QEM327767 QOI327767 QYE327767 RIA327767 RRW327767 SBS327767 SLO327767 SVK327767 TFG327767 TPC327767 TYY327767 UIU327767 USQ327767 VCM327767 VMI327767 VWE327767 WGA327767 WPW327767 DK393303 NG393303 XC393303 AGY393303 AQU393303 BAQ393303 BKM393303 BUI393303 CEE393303 COA393303 CXW393303 DHS393303 DRO393303 EBK393303 ELG393303 EVC393303 FEY393303 FOU393303 FYQ393303 GIM393303 GSI393303 HCE393303 HMA393303 HVW393303 IFS393303 IPO393303 IZK393303 JJG393303 JTC393303 KCY393303 KMU393303 KWQ393303 LGM393303 LQI393303 MAE393303 MKA393303 MTW393303 NDS393303 NNO393303 NXK393303 OHG393303 ORC393303 PAY393303 PKU393303 PUQ393303 QEM393303 QOI393303 QYE393303 RIA393303 RRW393303 SBS393303 SLO393303 SVK393303 TFG393303 TPC393303 TYY393303 UIU393303 USQ393303 VCM393303 VMI393303 VWE393303 WGA393303 WPW393303 DK458839 NG458839 XC458839 AGY458839 AQU458839 BAQ458839 BKM458839 BUI458839 CEE458839 COA458839 CXW458839 DHS458839 DRO458839 EBK458839 ELG458839 EVC458839 FEY458839 FOU458839 FYQ458839 GIM458839 GSI458839 HCE458839 HMA458839 HVW458839 IFS458839 IPO458839 IZK458839 JJG458839 JTC458839 KCY458839 KMU458839 KWQ458839 LGM458839 LQI458839 MAE458839 MKA458839 MTW458839 NDS458839 NNO458839 NXK458839 OHG458839 ORC458839 PAY458839 PKU458839 PUQ458839 QEM458839 QOI458839 QYE458839 RIA458839 RRW458839 SBS458839 SLO458839 SVK458839 TFG458839 TPC458839 TYY458839 UIU458839 USQ458839 VCM458839 VMI458839 VWE458839 WGA458839 WPW458839 DK524375 NG524375 XC524375 AGY524375 AQU524375 BAQ524375 BKM524375 BUI524375 CEE524375 COA524375 CXW524375 DHS524375 DRO524375 EBK524375 ELG524375 EVC524375 FEY524375 FOU524375 FYQ524375 GIM524375 GSI524375 HCE524375 HMA524375 HVW524375 IFS524375 IPO524375 IZK524375 JJG524375 JTC524375 KCY524375 KMU524375 KWQ524375 LGM524375 LQI524375 MAE524375 MKA524375 MTW524375 NDS524375 NNO524375 NXK524375 OHG524375 ORC524375 PAY524375 PKU524375 PUQ524375 QEM524375 QOI524375 QYE524375 RIA524375 RRW524375 SBS524375 SLO524375 SVK524375 TFG524375 TPC524375 TYY524375 UIU524375 USQ524375 VCM524375 VMI524375 VWE524375 WGA524375 WPW524375 DK589911 NG589911 XC589911 AGY589911 AQU589911 BAQ589911 BKM589911 BUI589911 CEE589911 COA589911 CXW589911 DHS589911 DRO589911 EBK589911 ELG589911 EVC589911 FEY589911 FOU589911 FYQ589911 GIM589911 GSI589911 HCE589911 HMA589911 HVW589911 IFS589911 IPO589911 IZK589911 JJG589911 JTC589911 KCY589911 KMU589911 KWQ589911 LGM589911 LQI589911 MAE589911 MKA589911 MTW589911 NDS589911 NNO589911 NXK589911 OHG589911 ORC589911 PAY589911 PKU589911 PUQ589911 QEM589911 QOI589911 QYE589911 RIA589911 RRW589911 SBS589911 SLO589911 SVK589911 TFG589911 TPC589911 TYY589911 UIU589911 USQ589911 VCM589911 VMI589911 VWE589911 WGA589911 WPW589911 DK655447 NG655447 XC655447 AGY655447 AQU655447 BAQ655447 BKM655447 BUI655447 CEE655447 COA655447 CXW655447 DHS655447 DRO655447 EBK655447 ELG655447 EVC655447 FEY655447 FOU655447 FYQ655447 GIM655447 GSI655447 HCE655447 HMA655447 HVW655447 IFS655447 IPO655447 IZK655447 JJG655447 JTC655447 KCY655447 KMU655447 KWQ655447 LGM655447 LQI655447 MAE655447 MKA655447 MTW655447 NDS655447 NNO655447 NXK655447 OHG655447 ORC655447 PAY655447 PKU655447 PUQ655447 QEM655447 QOI655447 QYE655447 RIA655447 RRW655447 SBS655447 SLO655447 SVK655447 TFG655447 TPC655447 TYY655447 UIU655447 USQ655447 VCM655447 VMI655447 VWE655447 WGA655447 WPW655447 DK720983 NG720983 XC720983 AGY720983 AQU720983 BAQ720983 BKM720983 BUI720983 CEE720983 COA720983 CXW720983 DHS720983 DRO720983 EBK720983 ELG720983 EVC720983 FEY720983 FOU720983 FYQ720983 GIM720983 GSI720983 HCE720983 HMA720983 HVW720983 IFS720983 IPO720983 IZK720983 JJG720983 JTC720983 KCY720983 KMU720983 KWQ720983 LGM720983 LQI720983 MAE720983 MKA720983 MTW720983 NDS720983 NNO720983 NXK720983 OHG720983 ORC720983 PAY720983 PKU720983 PUQ720983 QEM720983 QOI720983 QYE720983 RIA720983 RRW720983 SBS720983 SLO720983 SVK720983 TFG720983 TPC720983 TYY720983 UIU720983 USQ720983 VCM720983 VMI720983 VWE720983 WGA720983 WPW720983 DK786519 NG786519 XC786519 AGY786519 AQU786519 BAQ786519 BKM786519 BUI786519 CEE786519 COA786519 CXW786519 DHS786519 DRO786519 EBK786519 ELG786519 EVC786519 FEY786519 FOU786519 FYQ786519 GIM786519 GSI786519 HCE786519 HMA786519 HVW786519 IFS786519 IPO786519 IZK786519 JJG786519 JTC786519 KCY786519 KMU786519 KWQ786519 LGM786519 LQI786519 MAE786519 MKA786519 MTW786519 NDS786519 NNO786519 NXK786519 OHG786519 ORC786519 PAY786519 PKU786519 PUQ786519 QEM786519 QOI786519 QYE786519 RIA786519 RRW786519 SBS786519 SLO786519 SVK786519 TFG786519 TPC786519 TYY786519 UIU786519 USQ786519 VCM786519 VMI786519 VWE786519 WGA786519 WPW786519 DK852055 NG852055 XC852055 AGY852055 AQU852055 BAQ852055 BKM852055 BUI852055 CEE852055 COA852055 CXW852055 DHS852055 DRO852055 EBK852055 ELG852055 EVC852055 FEY852055 FOU852055 FYQ852055 GIM852055 GSI852055 HCE852055 HMA852055 HVW852055 IFS852055 IPO852055 IZK852055 JJG852055 JTC852055 KCY852055 KMU852055 KWQ852055 LGM852055 LQI852055 MAE852055 MKA852055 MTW852055 NDS852055 NNO852055 NXK852055 OHG852055 ORC852055 PAY852055 PKU852055 PUQ852055 QEM852055 QOI852055 QYE852055 RIA852055 RRW852055 SBS852055 SLO852055 SVK852055 TFG852055 TPC852055 TYY852055 UIU852055 USQ852055 VCM852055 VMI852055 VWE852055 WGA852055 WPW852055 DK917591 NG917591 XC917591 AGY917591 AQU917591 BAQ917591 BKM917591 BUI917591 CEE917591 COA917591 CXW917591 DHS917591 DRO917591 EBK917591 ELG917591 EVC917591 FEY917591 FOU917591 FYQ917591 GIM917591 GSI917591 HCE917591 HMA917591 HVW917591 IFS917591 IPO917591 IZK917591 JJG917591 JTC917591 KCY917591 KMU917591 KWQ917591 LGM917591 LQI917591 MAE917591 MKA917591 MTW917591 NDS917591 NNO917591 NXK917591 OHG917591 ORC917591 PAY917591 PKU917591 PUQ917591 QEM917591 QOI917591 QYE917591 RIA917591 RRW917591 SBS917591 SLO917591 SVK917591 TFG917591 TPC917591 TYY917591 UIU917591 USQ917591 VCM917591 VMI917591 VWE917591 WGA917591 WPW917591 DK983127 NG983127 XC983127 AGY983127 AQU983127 BAQ983127 BKM983127 BUI983127 CEE983127 COA983127 CXW983127 DHS983127 DRO983127 EBK983127 ELG983127 EVC983127 FEY983127 FOU983127 FYQ983127 GIM983127 GSI983127 HCE983127 HMA983127 HVW983127 IFS983127 IPO983127 IZK983127 JJG983127 JTC983127 KCY983127 KMU983127 KWQ983127 LGM983127 LQI983127 MAE983127 MKA983127 MTW983127 NDS983127 NNO983127 NXK983127 OHG983127 ORC983127 PAY983127 PKU983127 PUQ983127 QEM983127 QOI983127 QYE983127 RIA983127 RRW983127 SBS983127 SLO983127 SVK983127 TFG983127 TPC983127 TYY983127 UIU983127 USQ983127 VCM983127 VMI983127 VWE983127 WGA983127 WPW983127 DI65623 NE65623 XA65623 AGW65623 AQS65623 BAO65623 BKK65623 BUG65623 CEC65623 CNY65623 CXU65623 DHQ65623 DRM65623 EBI65623 ELE65623 EVA65623 FEW65623 FOS65623 FYO65623 GIK65623 GSG65623 HCC65623 HLY65623 HVU65623 IFQ65623 IPM65623 IZI65623 JJE65623 JTA65623 KCW65623 KMS65623 KWO65623 LGK65623 LQG65623 MAC65623 MJY65623 MTU65623 NDQ65623 NNM65623 NXI65623 OHE65623 ORA65623 PAW65623 PKS65623 PUO65623 QEK65623 QOG65623 QYC65623 RHY65623 RRU65623 SBQ65623 SLM65623 SVI65623 TFE65623 TPA65623 TYW65623 UIS65623 USO65623 VCK65623 VMG65623 VWC65623 WFY65623 WPU65623 DI131159 NE131159 XA131159 AGW131159 AQS131159 BAO131159 BKK131159 BUG131159 CEC131159 CNY131159 CXU131159 DHQ131159 DRM131159 EBI131159 ELE131159 EVA131159 FEW131159 FOS131159 FYO131159 GIK131159 GSG131159 HCC131159 HLY131159 HVU131159 IFQ131159 IPM131159 IZI131159 JJE131159 JTA131159 KCW131159 KMS131159 KWO131159 LGK131159 LQG131159 MAC131159 MJY131159 MTU131159 NDQ131159 NNM131159 NXI131159 OHE131159 ORA131159 PAW131159 PKS131159 PUO131159 QEK131159 QOG131159 QYC131159 RHY131159 RRU131159 SBQ131159 SLM131159 SVI131159 TFE131159 TPA131159 TYW131159 UIS131159 USO131159 VCK131159 VMG131159 VWC131159 WFY131159 WPU131159 DI196695 NE196695 XA196695 AGW196695 AQS196695 BAO196695 BKK196695 BUG196695 CEC196695 CNY196695 CXU196695 DHQ196695 DRM196695 EBI196695 ELE196695 EVA196695 FEW196695 FOS196695 FYO196695 GIK196695 GSG196695 HCC196695 HLY196695 HVU196695 IFQ196695 IPM196695 IZI196695 JJE196695 JTA196695 KCW196695 KMS196695 KWO196695 LGK196695 LQG196695 MAC196695 MJY196695 MTU196695 NDQ196695 NNM196695 NXI196695 OHE196695 ORA196695 PAW196695 PKS196695 PUO196695 QEK196695 QOG196695 QYC196695 RHY196695 RRU196695 SBQ196695 SLM196695 SVI196695 TFE196695 TPA196695 TYW196695 UIS196695 USO196695 VCK196695 VMG196695 VWC196695 WFY196695 WPU196695 DI262231 NE262231 XA262231 AGW262231 AQS262231 BAO262231 BKK262231 BUG262231 CEC262231 CNY262231 CXU262231 DHQ262231 DRM262231 EBI262231 ELE262231 EVA262231 FEW262231 FOS262231 FYO262231 GIK262231 GSG262231 HCC262231 HLY262231 HVU262231 IFQ262231 IPM262231 IZI262231 JJE262231 JTA262231 KCW262231 KMS262231 KWO262231 LGK262231 LQG262231 MAC262231 MJY262231 MTU262231 NDQ262231 NNM262231 NXI262231 OHE262231 ORA262231 PAW262231 PKS262231 PUO262231 QEK262231 QOG262231 QYC262231 RHY262231 RRU262231 SBQ262231 SLM262231 SVI262231 TFE262231 TPA262231 TYW262231 UIS262231 USO262231 VCK262231 VMG262231 VWC262231 WFY262231 WPU262231 DI327767 NE327767 XA327767 AGW327767 AQS327767 BAO327767 BKK327767 BUG327767 CEC327767 CNY327767 CXU327767 DHQ327767 DRM327767 EBI327767 ELE327767 EVA327767 FEW327767 FOS327767 FYO327767 GIK327767 GSG327767 HCC327767 HLY327767 HVU327767 IFQ327767 IPM327767 IZI327767 JJE327767 JTA327767 KCW327767 KMS327767 KWO327767 LGK327767 LQG327767 MAC327767 MJY327767 MTU327767 NDQ327767 NNM327767 NXI327767 OHE327767 ORA327767 PAW327767 PKS327767 PUO327767 QEK327767 QOG327767 QYC327767 RHY327767 RRU327767 SBQ327767 SLM327767 SVI327767 TFE327767 TPA327767 TYW327767 UIS327767 USO327767 VCK327767 VMG327767 VWC327767 WFY327767 WPU327767 DI393303 NE393303 XA393303 AGW393303 AQS393303 BAO393303 BKK393303 BUG393303 CEC393303 CNY393303 CXU393303 DHQ393303 DRM393303 EBI393303 ELE393303 EVA393303 FEW393303 FOS393303 FYO393303 GIK393303 GSG393303 HCC393303 HLY393303 HVU393303 IFQ393303 IPM393303 IZI393303 JJE393303 JTA393303 KCW393303 KMS393303 KWO393303 LGK393303 LQG393303 MAC393303 MJY393303 MTU393303 NDQ393303 NNM393303 NXI393303 OHE393303 ORA393303 PAW393303 PKS393303 PUO393303 QEK393303 QOG393303 QYC393303 RHY393303 RRU393303 SBQ393303 SLM393303 SVI393303 TFE393303 TPA393303 TYW393303 UIS393303 USO393303 VCK393303 VMG393303 VWC393303 WFY393303 WPU393303 DI458839 NE458839 XA458839 AGW458839 AQS458839 BAO458839 BKK458839 BUG458839 CEC458839 CNY458839 CXU458839 DHQ458839 DRM458839 EBI458839 ELE458839 EVA458839 FEW458839 FOS458839 FYO458839 GIK458839 GSG458839 HCC458839 HLY458839 HVU458839 IFQ458839 IPM458839 IZI458839 JJE458839 JTA458839 KCW458839 KMS458839 KWO458839 LGK458839 LQG458839 MAC458839 MJY458839 MTU458839 NDQ458839 NNM458839 NXI458839 OHE458839 ORA458839 PAW458839 PKS458839 PUO458839 QEK458839 QOG458839 QYC458839 RHY458839 RRU458839 SBQ458839 SLM458839 SVI458839 TFE458839 TPA458839 TYW458839 UIS458839 USO458839 VCK458839 VMG458839 VWC458839 WFY458839 WPU458839 DI524375 NE524375 XA524375 AGW524375 AQS524375 BAO524375 BKK524375 BUG524375 CEC524375 CNY524375 CXU524375 DHQ524375 DRM524375 EBI524375 ELE524375 EVA524375 FEW524375 FOS524375 FYO524375 GIK524375 GSG524375 HCC524375 HLY524375 HVU524375 IFQ524375 IPM524375 IZI524375 JJE524375 JTA524375 KCW524375 KMS524375 KWO524375 LGK524375 LQG524375 MAC524375 MJY524375 MTU524375 NDQ524375 NNM524375 NXI524375 OHE524375 ORA524375 PAW524375 PKS524375 PUO524375 QEK524375 QOG524375 QYC524375 RHY524375 RRU524375 SBQ524375 SLM524375 SVI524375 TFE524375 TPA524375 TYW524375 UIS524375 USO524375 VCK524375 VMG524375 VWC524375 WFY524375 WPU524375 DI589911 NE589911 XA589911 AGW589911 AQS589911 BAO589911 BKK589911 BUG589911 CEC589911 CNY589911 CXU589911 DHQ589911 DRM589911 EBI589911 ELE589911 EVA589911 FEW589911 FOS589911 FYO589911 GIK589911 GSG589911 HCC589911 HLY589911 HVU589911 IFQ589911 IPM589911 IZI589911 JJE589911 JTA589911 KCW589911 KMS589911 KWO589911 LGK589911 LQG589911 MAC589911 MJY589911 MTU589911 NDQ589911 NNM589911 NXI589911 OHE589911 ORA589911 PAW589911 PKS589911 PUO589911 QEK589911 QOG589911 QYC589911 RHY589911 RRU589911 SBQ589911 SLM589911 SVI589911 TFE589911 TPA589911 TYW589911 UIS589911 USO589911 VCK589911 VMG589911 VWC589911 WFY589911 WPU589911 DI655447 NE655447 XA655447 AGW655447 AQS655447 BAO655447 BKK655447 BUG655447 CEC655447 CNY655447 CXU655447 DHQ655447 DRM655447 EBI655447 ELE655447 EVA655447 FEW655447 FOS655447 FYO655447 GIK655447 GSG655447 HCC655447 HLY655447 HVU655447 IFQ655447 IPM655447 IZI655447 JJE655447 JTA655447 KCW655447 KMS655447 KWO655447 LGK655447 LQG655447 MAC655447 MJY655447 MTU655447 NDQ655447 NNM655447 NXI655447 OHE655447 ORA655447 PAW655447 PKS655447 PUO655447 QEK655447 QOG655447 QYC655447 RHY655447 RRU655447 SBQ655447 SLM655447 SVI655447 TFE655447 TPA655447 TYW655447 UIS655447 USO655447 VCK655447 VMG655447 VWC655447 WFY655447 WPU655447 DI720983 NE720983 XA720983 AGW720983 AQS720983 BAO720983 BKK720983 BUG720983 CEC720983 CNY720983 CXU720983 DHQ720983 DRM720983 EBI720983 ELE720983 EVA720983 FEW720983 FOS720983 FYO720983 GIK720983 GSG720983 HCC720983 HLY720983 HVU720983 IFQ720983 IPM720983 IZI720983 JJE720983 JTA720983 KCW720983 KMS720983 KWO720983 LGK720983 LQG720983 MAC720983 MJY720983 MTU720983 NDQ720983 NNM720983 NXI720983 OHE720983 ORA720983 PAW720983 PKS720983 PUO720983 QEK720983 QOG720983 QYC720983 RHY720983 RRU720983 SBQ720983 SLM720983 SVI720983 TFE720983 TPA720983 TYW720983 UIS720983 USO720983 VCK720983 VMG720983 VWC720983 WFY720983 WPU720983 DI786519 NE786519 XA786519 AGW786519 AQS786519 BAO786519 BKK786519 BUG786519 CEC786519 CNY786519 CXU786519 DHQ786519 DRM786519 EBI786519 ELE786519 EVA786519 FEW786519 FOS786519 FYO786519 GIK786519 GSG786519 HCC786519 HLY786519 HVU786519 IFQ786519 IPM786519 IZI786519 JJE786519 JTA786519 KCW786519 KMS786519 KWO786519 LGK786519 LQG786519 MAC786519 MJY786519 MTU786519 NDQ786519 NNM786519 NXI786519 OHE786519 ORA786519 PAW786519 PKS786519 PUO786519 QEK786519 QOG786519 QYC786519 RHY786519 RRU786519 SBQ786519 SLM786519 SVI786519 TFE786519 TPA786519 TYW786519 UIS786519 USO786519 VCK786519 VMG786519 VWC786519 WFY786519 WPU786519 DI852055 NE852055 XA852055 AGW852055 AQS852055 BAO852055 BKK852055 BUG852055 CEC852055 CNY852055 CXU852055 DHQ852055 DRM852055 EBI852055 ELE852055 EVA852055 FEW852055 FOS852055 FYO852055 GIK852055 GSG852055 HCC852055 HLY852055 HVU852055 IFQ852055 IPM852055 IZI852055 JJE852055 JTA852055 KCW852055 KMS852055 KWO852055 LGK852055 LQG852055 MAC852055 MJY852055 MTU852055 NDQ852055 NNM852055 NXI852055 OHE852055 ORA852055 PAW852055 PKS852055 PUO852055 QEK852055 QOG852055 QYC852055 RHY852055 RRU852055 SBQ852055 SLM852055 SVI852055 TFE852055 TPA852055 TYW852055 UIS852055 USO852055 VCK852055 VMG852055 VWC852055 WFY852055 WPU852055 DI917591 NE917591 XA917591 AGW917591 AQS917591 BAO917591 BKK917591 BUG917591 CEC917591 CNY917591 CXU917591 DHQ917591 DRM917591 EBI917591 ELE917591 EVA917591 FEW917591 FOS917591 FYO917591 GIK917591 GSG917591 HCC917591 HLY917591 HVU917591 IFQ917591 IPM917591 IZI917591 JJE917591 JTA917591 KCW917591 KMS917591 KWO917591 LGK917591 LQG917591 MAC917591 MJY917591 MTU917591 NDQ917591 NNM917591 NXI917591 OHE917591 ORA917591 PAW917591 PKS917591 PUO917591 QEK917591 QOG917591 QYC917591 RHY917591 RRU917591 SBQ917591 SLM917591 SVI917591 TFE917591 TPA917591 TYW917591 UIS917591 USO917591 VCK917591 VMG917591 VWC917591 WFY917591 WPU917591 DI983127 NE983127 XA983127 AGW983127 AQS983127 BAO983127 BKK983127 BUG983127 CEC983127 CNY983127 CXU983127 DHQ983127 DRM983127 EBI983127 ELE983127 EVA983127 FEW983127 FOS983127 FYO983127 GIK983127 GSG983127 HCC983127 HLY983127 HVU983127 IFQ983127 IPM983127 IZI983127 JJE983127 JTA983127 KCW983127 KMS983127 KWO983127 LGK983127 LQG983127 MAC983127 MJY983127 MTU983127 NDQ983127 NNM983127 NXI983127 OHE983127 ORA983127 PAW983127 PKS983127 PUO983127 QEK983127 QOG983127 QYC983127 RHY983127 RRU983127 SBQ983127 SLM983127 SVI983127 TFE983127 TPA983127 TYW983127 UIS983127 USO983127 VCK983127 VMG983127 VWC983127 WFY983127 WPU983127 DG65623 NC65623 WY65623 AGU65623 AQQ65623 BAM65623 BKI65623 BUE65623 CEA65623 CNW65623 CXS65623 DHO65623 DRK65623 EBG65623 ELC65623 EUY65623 FEU65623 FOQ65623 FYM65623 GII65623 GSE65623 HCA65623 HLW65623 HVS65623 IFO65623 IPK65623 IZG65623 JJC65623 JSY65623 KCU65623 KMQ65623 KWM65623 LGI65623 LQE65623 MAA65623 MJW65623 MTS65623 NDO65623 NNK65623 NXG65623 OHC65623 OQY65623 PAU65623 PKQ65623 PUM65623 QEI65623 QOE65623 QYA65623 RHW65623 RRS65623 SBO65623 SLK65623 SVG65623 TFC65623 TOY65623 TYU65623 UIQ65623 USM65623 VCI65623 VME65623 VWA65623 WFW65623 WPS65623 DG131159 NC131159 WY131159 AGU131159 AQQ131159 BAM131159 BKI131159 BUE131159 CEA131159 CNW131159 CXS131159 DHO131159 DRK131159 EBG131159 ELC131159 EUY131159 FEU131159 FOQ131159 FYM131159 GII131159 GSE131159 HCA131159 HLW131159 HVS131159 IFO131159 IPK131159 IZG131159 JJC131159 JSY131159 KCU131159 KMQ131159 KWM131159 LGI131159 LQE131159 MAA131159 MJW131159 MTS131159 NDO131159 NNK131159 NXG131159 OHC131159 OQY131159 PAU131159 PKQ131159 PUM131159 QEI131159 QOE131159 QYA131159 RHW131159 RRS131159 SBO131159 SLK131159 SVG131159 TFC131159 TOY131159 TYU131159 UIQ131159 USM131159 VCI131159 VME131159 VWA131159 WFW131159 WPS131159 DG196695 NC196695 WY196695 AGU196695 AQQ196695 BAM196695 BKI196695 BUE196695 CEA196695 CNW196695 CXS196695 DHO196695 DRK196695 EBG196695 ELC196695 EUY196695 FEU196695 FOQ196695 FYM196695 GII196695 GSE196695 HCA196695 HLW196695 HVS196695 IFO196695 IPK196695 IZG196695 JJC196695 JSY196695 KCU196695 KMQ196695 KWM196695 LGI196695 LQE196695 MAA196695 MJW196695 MTS196695 NDO196695 NNK196695 NXG196695 OHC196695 OQY196695 PAU196695 PKQ196695 PUM196695 QEI196695 QOE196695 QYA196695 RHW196695 RRS196695 SBO196695 SLK196695 SVG196695 TFC196695 TOY196695 TYU196695 UIQ196695 USM196695 VCI196695 VME196695 VWA196695 WFW196695 WPS196695 DG262231 NC262231 WY262231 AGU262231 AQQ262231 BAM262231 BKI262231 BUE262231 CEA262231 CNW262231 CXS262231 DHO262231 DRK262231 EBG262231 ELC262231 EUY262231 FEU262231 FOQ262231 FYM262231 GII262231 GSE262231 HCA262231 HLW262231 HVS262231 IFO262231 IPK262231 IZG262231 JJC262231 JSY262231 KCU262231 KMQ262231 KWM262231 LGI262231 LQE262231 MAA262231 MJW262231 MTS262231 NDO262231 NNK262231 NXG262231 OHC262231 OQY262231 PAU262231 PKQ262231 PUM262231 QEI262231 QOE262231 QYA262231 RHW262231 RRS262231 SBO262231 SLK262231 SVG262231 TFC262231 TOY262231 TYU262231 UIQ262231 USM262231 VCI262231 VME262231 VWA262231 WFW262231 WPS262231 DG327767 NC327767 WY327767 AGU327767 AQQ327767 BAM327767 BKI327767 BUE327767 CEA327767 CNW327767 CXS327767 DHO327767 DRK327767 EBG327767 ELC327767 EUY327767 FEU327767 FOQ327767 FYM327767 GII327767 GSE327767 HCA327767 HLW327767 HVS327767 IFO327767 IPK327767 IZG327767 JJC327767 JSY327767 KCU327767 KMQ327767 KWM327767 LGI327767 LQE327767 MAA327767 MJW327767 MTS327767 NDO327767 NNK327767 NXG327767 OHC327767 OQY327767 PAU327767 PKQ327767 PUM327767 QEI327767 QOE327767 QYA327767 RHW327767 RRS327767 SBO327767 SLK327767 SVG327767 TFC327767 TOY327767 TYU327767 UIQ327767 USM327767 VCI327767 VME327767 VWA327767 WFW327767 WPS327767 DG393303 NC393303 WY393303 AGU393303 AQQ393303 BAM393303 BKI393303 BUE393303 CEA393303 CNW393303 CXS393303 DHO393303 DRK393303 EBG393303 ELC393303 EUY393303 FEU393303 FOQ393303 FYM393303 GII393303 GSE393303 HCA393303 HLW393303 HVS393303 IFO393303 IPK393303 IZG393303 JJC393303 JSY393303 KCU393303 KMQ393303 KWM393303 LGI393303 LQE393303 MAA393303 MJW393303 MTS393303 NDO393303 NNK393303 NXG393303 OHC393303 OQY393303 PAU393303 PKQ393303 PUM393303 QEI393303 QOE393303 QYA393303 RHW393303 RRS393303 SBO393303 SLK393303 SVG393303 TFC393303 TOY393303 TYU393303 UIQ393303 USM393303 VCI393303 VME393303 VWA393303 WFW393303 WPS393303 DG458839 NC458839 WY458839 AGU458839 AQQ458839 BAM458839 BKI458839 BUE458839 CEA458839 CNW458839 CXS458839 DHO458839 DRK458839 EBG458839 ELC458839 EUY458839 FEU458839 FOQ458839 FYM458839 GII458839 GSE458839 HCA458839 HLW458839 HVS458839 IFO458839 IPK458839 IZG458839 JJC458839 JSY458839 KCU458839 KMQ458839 KWM458839 LGI458839 LQE458839 MAA458839 MJW458839 MTS458839 NDO458839 NNK458839 NXG458839 OHC458839 OQY458839 PAU458839 PKQ458839 PUM458839 QEI458839 QOE458839 QYA458839 RHW458839 RRS458839 SBO458839 SLK458839 SVG458839 TFC458839 TOY458839 TYU458839 UIQ458839 USM458839 VCI458839 VME458839 VWA458839 WFW458839 WPS458839 DG524375 NC524375 WY524375 AGU524375 AQQ524375 BAM524375 BKI524375 BUE524375 CEA524375 CNW524375 CXS524375 DHO524375 DRK524375 EBG524375 ELC524375 EUY524375 FEU524375 FOQ524375 FYM524375 GII524375 GSE524375 HCA524375 HLW524375 HVS524375 IFO524375 IPK524375 IZG524375 JJC524375 JSY524375 KCU524375 KMQ524375 KWM524375 LGI524375 LQE524375 MAA524375 MJW524375 MTS524375 NDO524375 NNK524375 NXG524375 OHC524375 OQY524375 PAU524375 PKQ524375 PUM524375 QEI524375 QOE524375 QYA524375 RHW524375 RRS524375 SBO524375 SLK524375 SVG524375 TFC524375 TOY524375 TYU524375 UIQ524375 USM524375 VCI524375 VME524375 VWA524375 WFW524375 WPS524375 DG589911 NC589911 WY589911 AGU589911 AQQ589911 BAM589911 BKI589911 BUE589911 CEA589911 CNW589911 CXS589911 DHO589911 DRK589911 EBG589911 ELC589911 EUY589911 FEU589911 FOQ589911 FYM589911 GII589911 GSE589911 HCA589911 HLW589911 HVS589911 IFO589911 IPK589911 IZG589911 JJC589911 JSY589911 KCU589911 KMQ589911 KWM589911 LGI589911 LQE589911 MAA589911 MJW589911 MTS589911 NDO589911 NNK589911 NXG589911 OHC589911 OQY589911 PAU589911 PKQ589911 PUM589911 QEI589911 QOE589911 QYA589911 RHW589911 RRS589911 SBO589911 SLK589911 SVG589911 TFC589911 TOY589911 TYU589911 UIQ589911 USM589911 VCI589911 VME589911 VWA589911 WFW589911 WPS589911 DG655447 NC655447 WY655447 AGU655447 AQQ655447 BAM655447 BKI655447 BUE655447 CEA655447 CNW655447 CXS655447 DHO655447 DRK655447 EBG655447 ELC655447 EUY655447 FEU655447 FOQ655447 FYM655447 GII655447 GSE655447 HCA655447 HLW655447 HVS655447 IFO655447 IPK655447 IZG655447 JJC655447 JSY655447 KCU655447 KMQ655447 KWM655447 LGI655447 LQE655447 MAA655447 MJW655447 MTS655447 NDO655447 NNK655447 NXG655447 OHC655447 OQY655447 PAU655447 PKQ655447 PUM655447 QEI655447 QOE655447 QYA655447 RHW655447 RRS655447 SBO655447 SLK655447 SVG655447 TFC655447 TOY655447 TYU655447 UIQ655447 USM655447 VCI655447 VME655447 VWA655447 WFW655447 WPS655447 DG720983 NC720983 WY720983 AGU720983 AQQ720983 BAM720983 BKI720983 BUE720983 CEA720983 CNW720983 CXS720983 DHO720983 DRK720983 EBG720983 ELC720983 EUY720983 FEU720983 FOQ720983 FYM720983 GII720983 GSE720983 HCA720983 HLW720983 HVS720983 IFO720983 IPK720983 IZG720983 JJC720983 JSY720983 KCU720983 KMQ720983 KWM720983 LGI720983 LQE720983 MAA720983 MJW720983 MTS720983 NDO720983 NNK720983 NXG720983 OHC720983 OQY720983 PAU720983 PKQ720983 PUM720983 QEI720983 QOE720983 QYA720983 RHW720983 RRS720983 SBO720983 SLK720983 SVG720983 TFC720983 TOY720983 TYU720983 UIQ720983 USM720983 VCI720983 VME720983 VWA720983 WFW720983 WPS720983 DG786519 NC786519 WY786519 AGU786519 AQQ786519 BAM786519 BKI786519 BUE786519 CEA786519 CNW786519 CXS786519 DHO786519 DRK786519 EBG786519 ELC786519 EUY786519 FEU786519 FOQ786519 FYM786519 GII786519 GSE786519 HCA786519 HLW786519 HVS786519 IFO786519 IPK786519 IZG786519 JJC786519 JSY786519 KCU786519 KMQ786519 KWM786519 LGI786519 LQE786519 MAA786519 MJW786519 MTS786519 NDO786519 NNK786519 NXG786519 OHC786519 OQY786519 PAU786519 PKQ786519 PUM786519 QEI786519 QOE786519 QYA786519 RHW786519 RRS786519 SBO786519 SLK786519 SVG786519 TFC786519 TOY786519 TYU786519 UIQ786519 USM786519 VCI786519 VME786519 VWA786519 WFW786519 WPS786519 DG852055 NC852055 WY852055 AGU852055 AQQ852055 BAM852055 BKI852055 BUE852055 CEA852055 CNW852055 CXS852055 DHO852055 DRK852055 EBG852055 ELC852055 EUY852055 FEU852055 FOQ852055 FYM852055 GII852055 GSE852055 HCA852055 HLW852055 HVS852055 IFO852055 IPK852055 IZG852055 JJC852055 JSY852055 KCU852055 KMQ852055 KWM852055 LGI852055 LQE852055 MAA852055 MJW852055 MTS852055 NDO852055 NNK852055 NXG852055 OHC852055 OQY852055 PAU852055 PKQ852055 PUM852055 QEI852055 QOE852055 QYA852055 RHW852055 RRS852055 SBO852055 SLK852055 SVG852055 TFC852055 TOY852055 TYU852055 UIQ852055 USM852055 VCI852055 VME852055 VWA852055 WFW852055 WPS852055 DG917591 NC917591 WY917591 AGU917591 AQQ917591 BAM917591 BKI917591 BUE917591 CEA917591 CNW917591 CXS917591 DHO917591 DRK917591 EBG917591 ELC917591 EUY917591 FEU917591 FOQ917591 FYM917591 GII917591 GSE917591 HCA917591 HLW917591 HVS917591 IFO917591 IPK917591 IZG917591 JJC917591 JSY917591 KCU917591 KMQ917591 KWM917591 LGI917591 LQE917591 MAA917591 MJW917591 MTS917591 NDO917591 NNK917591 NXG917591 OHC917591 OQY917591 PAU917591 PKQ917591 PUM917591 QEI917591 QOE917591 QYA917591 RHW917591 RRS917591 SBO917591 SLK917591 SVG917591 TFC917591 TOY917591 TYU917591 UIQ917591 USM917591 VCI917591 VME917591 VWA917591 WFW917591 WPS917591 DG983127 NC983127 WY983127 AGU983127 AQQ983127 BAM983127 BKI983127 BUE983127 CEA983127 CNW983127 CXS983127 DHO983127 DRK983127 EBG983127 ELC983127 EUY983127 FEU983127 FOQ983127 FYM983127 GII983127 GSE983127 HCA983127 HLW983127 HVS983127 IFO983127 IPK983127 IZG983127 JJC983127 JSY983127 KCU983127 KMQ983127 KWM983127 LGI983127 LQE983127 MAA983127 MJW983127 MTS983127 NDO983127 NNK983127 NXG983127 OHC983127 OQY983127 PAU983127 PKQ983127 PUM983127 QEI983127 QOE983127 QYA983127 RHW983127 RRS983127 SBO983127 SLK983127 SVG983127 TFC983127 TOY983127 TYU983127 UIQ983127 USM983127 VCI983127 VME983127 VWA983127 WFW983127 WPS983127 DE65623 NA65623 WW65623 AGS65623 AQO65623 BAK65623 BKG65623 BUC65623 CDY65623 CNU65623 CXQ65623 DHM65623 DRI65623 EBE65623 ELA65623 EUW65623 FES65623 FOO65623 FYK65623 GIG65623 GSC65623 HBY65623 HLU65623 HVQ65623 IFM65623 IPI65623 IZE65623 JJA65623 JSW65623 KCS65623 KMO65623 KWK65623 LGG65623 LQC65623 LZY65623 MJU65623 MTQ65623 NDM65623 NNI65623 NXE65623 OHA65623 OQW65623 PAS65623 PKO65623 PUK65623 QEG65623 QOC65623 QXY65623 RHU65623 RRQ65623 SBM65623 SLI65623 SVE65623 TFA65623 TOW65623 TYS65623 UIO65623 USK65623 VCG65623 VMC65623 VVY65623 WFU65623 WPQ65623 DE131159 NA131159 WW131159 AGS131159 AQO131159 BAK131159 BKG131159 BUC131159 CDY131159 CNU131159 CXQ131159 DHM131159 DRI131159 EBE131159 ELA131159 EUW131159 FES131159 FOO131159 FYK131159 GIG131159 GSC131159 HBY131159 HLU131159 HVQ131159 IFM131159 IPI131159 IZE131159 JJA131159 JSW131159 KCS131159 KMO131159 KWK131159 LGG131159 LQC131159 LZY131159 MJU131159 MTQ131159 NDM131159 NNI131159 NXE131159 OHA131159 OQW131159 PAS131159 PKO131159 PUK131159 QEG131159 QOC131159 QXY131159 RHU131159 RRQ131159 SBM131159 SLI131159 SVE131159 TFA131159 TOW131159 TYS131159 UIO131159 USK131159 VCG131159 VMC131159 VVY131159 WFU131159 WPQ131159 DE196695 NA196695 WW196695 AGS196695 AQO196695 BAK196695 BKG196695 BUC196695 CDY196695 CNU196695 CXQ196695 DHM196695 DRI196695 EBE196695 ELA196695 EUW196695 FES196695 FOO196695 FYK196695 GIG196695 GSC196695 HBY196695 HLU196695 HVQ196695 IFM196695 IPI196695 IZE196695 JJA196695 JSW196695 KCS196695 KMO196695 KWK196695 LGG196695 LQC196695 LZY196695 MJU196695 MTQ196695 NDM196695 NNI196695 NXE196695 OHA196695 OQW196695 PAS196695 PKO196695 PUK196695 QEG196695 QOC196695 QXY196695 RHU196695 RRQ196695 SBM196695 SLI196695 SVE196695 TFA196695 TOW196695 TYS196695 UIO196695 USK196695 VCG196695 VMC196695 VVY196695 WFU196695 WPQ196695 DE262231 NA262231 WW262231 AGS262231 AQO262231 BAK262231 BKG262231 BUC262231 CDY262231 CNU262231 CXQ262231 DHM262231 DRI262231 EBE262231 ELA262231 EUW262231 FES262231 FOO262231 FYK262231 GIG262231 GSC262231 HBY262231 HLU262231 HVQ262231 IFM262231 IPI262231 IZE262231 JJA262231 JSW262231 KCS262231 KMO262231 KWK262231 LGG262231 LQC262231 LZY262231 MJU262231 MTQ262231 NDM262231 NNI262231 NXE262231 OHA262231 OQW262231 PAS262231 PKO262231 PUK262231 QEG262231 QOC262231 QXY262231 RHU262231 RRQ262231 SBM262231 SLI262231 SVE262231 TFA262231 TOW262231 TYS262231 UIO262231 USK262231 VCG262231 VMC262231 VVY262231 WFU262231 WPQ262231 DE327767 NA327767 WW327767 AGS327767 AQO327767 BAK327767 BKG327767 BUC327767 CDY327767 CNU327767 CXQ327767 DHM327767 DRI327767 EBE327767 ELA327767 EUW327767 FES327767 FOO327767 FYK327767 GIG327767 GSC327767 HBY327767 HLU327767 HVQ327767 IFM327767 IPI327767 IZE327767 JJA327767 JSW327767 KCS327767 KMO327767 KWK327767 LGG327767 LQC327767 LZY327767 MJU327767 MTQ327767 NDM327767 NNI327767 NXE327767 OHA327767 OQW327767 PAS327767 PKO327767 PUK327767 QEG327767 QOC327767 QXY327767 RHU327767 RRQ327767 SBM327767 SLI327767 SVE327767 TFA327767 TOW327767 TYS327767 UIO327767 USK327767 VCG327767 VMC327767 VVY327767 WFU327767 WPQ327767 DE393303 NA393303 WW393303 AGS393303 AQO393303 BAK393303 BKG393303 BUC393303 CDY393303 CNU393303 CXQ393303 DHM393303 DRI393303 EBE393303 ELA393303 EUW393303 FES393303 FOO393303 FYK393303 GIG393303 GSC393303 HBY393303 HLU393303 HVQ393303 IFM393303 IPI393303 IZE393303 JJA393303 JSW393303 KCS393303 KMO393303 KWK393303 LGG393303 LQC393303 LZY393303 MJU393303 MTQ393303 NDM393303 NNI393303 NXE393303 OHA393303 OQW393303 PAS393303 PKO393303 PUK393303 QEG393303 QOC393303 QXY393303 RHU393303 RRQ393303 SBM393303 SLI393303 SVE393303 TFA393303 TOW393303 TYS393303 UIO393303 USK393303 VCG393303 VMC393303 VVY393303 WFU393303 WPQ393303 DE458839 NA458839 WW458839 AGS458839 AQO458839 BAK458839 BKG458839 BUC458839 CDY458839 CNU458839 CXQ458839 DHM458839 DRI458839 EBE458839 ELA458839 EUW458839 FES458839 FOO458839 FYK458839 GIG458839 GSC458839 HBY458839 HLU458839 HVQ458839 IFM458839 IPI458839 IZE458839 JJA458839 JSW458839 KCS458839 KMO458839 KWK458839 LGG458839 LQC458839 LZY458839 MJU458839 MTQ458839 NDM458839 NNI458839 NXE458839 OHA458839 OQW458839 PAS458839 PKO458839 PUK458839 QEG458839 QOC458839 QXY458839 RHU458839 RRQ458839 SBM458839 SLI458839 SVE458839 TFA458839 TOW458839 TYS458839 UIO458839 USK458839 VCG458839 VMC458839 VVY458839 WFU458839 WPQ458839 DE524375 NA524375 WW524375 AGS524375 AQO524375 BAK524375 BKG524375 BUC524375 CDY524375 CNU524375 CXQ524375 DHM524375 DRI524375 EBE524375 ELA524375 EUW524375 FES524375 FOO524375 FYK524375 GIG524375 GSC524375 HBY524375 HLU524375 HVQ524375 IFM524375 IPI524375 IZE524375 JJA524375 JSW524375 KCS524375 KMO524375 KWK524375 LGG524375 LQC524375 LZY524375 MJU524375 MTQ524375 NDM524375 NNI524375 NXE524375 OHA524375 OQW524375 PAS524375 PKO524375 PUK524375 QEG524375 QOC524375 QXY524375 RHU524375 RRQ524375 SBM524375 SLI524375 SVE524375 TFA524375 TOW524375 TYS524375 UIO524375 USK524375 VCG524375 VMC524375 VVY524375 WFU524375 WPQ524375 DE589911 NA589911 WW589911 AGS589911 AQO589911 BAK589911 BKG589911 BUC589911 CDY589911 CNU589911 CXQ589911 DHM589911 DRI589911 EBE589911 ELA589911 EUW589911 FES589911 FOO589911 FYK589911 GIG589911 GSC589911 HBY589911 HLU589911 HVQ589911 IFM589911 IPI589911 IZE589911 JJA589911 JSW589911 KCS589911 KMO589911 KWK589911 LGG589911 LQC589911 LZY589911 MJU589911 MTQ589911 NDM589911 NNI589911 NXE589911 OHA589911 OQW589911 PAS589911 PKO589911 PUK589911 QEG589911 QOC589911 QXY589911 RHU589911 RRQ589911 SBM589911 SLI589911 SVE589911 TFA589911 TOW589911 TYS589911 UIO589911 USK589911 VCG589911 VMC589911 VVY589911 WFU589911 WPQ589911 DE655447 NA655447 WW655447 AGS655447 AQO655447 BAK655447 BKG655447 BUC655447 CDY655447 CNU655447 CXQ655447 DHM655447 DRI655447 EBE655447 ELA655447 EUW655447 FES655447 FOO655447 FYK655447 GIG655447 GSC655447 HBY655447 HLU655447 HVQ655447 IFM655447 IPI655447 IZE655447 JJA655447 JSW655447 KCS655447 KMO655447 KWK655447 LGG655447 LQC655447 LZY655447 MJU655447 MTQ655447 NDM655447 NNI655447 NXE655447 OHA655447 OQW655447 PAS655447 PKO655447 PUK655447 QEG655447 QOC655447 QXY655447 RHU655447 RRQ655447 SBM655447 SLI655447 SVE655447 TFA655447 TOW655447 TYS655447 UIO655447 USK655447 VCG655447 VMC655447 VVY655447 WFU655447 WPQ655447 DE720983 NA720983 WW720983 AGS720983 AQO720983 BAK720983 BKG720983 BUC720983 CDY720983 CNU720983 CXQ720983 DHM720983 DRI720983 EBE720983 ELA720983 EUW720983 FES720983 FOO720983 FYK720983 GIG720983 GSC720983 HBY720983 HLU720983 HVQ720983 IFM720983 IPI720983 IZE720983 JJA720983 JSW720983 KCS720983 KMO720983 KWK720983 LGG720983 LQC720983 LZY720983 MJU720983 MTQ720983 NDM720983 NNI720983 NXE720983 OHA720983 OQW720983 PAS720983 PKO720983 PUK720983 QEG720983 QOC720983 QXY720983 RHU720983 RRQ720983 SBM720983 SLI720983 SVE720983 TFA720983 TOW720983 TYS720983 UIO720983 USK720983 VCG720983 VMC720983 VVY720983 WFU720983 WPQ720983 DE786519 NA786519 WW786519 AGS786519 AQO786519 BAK786519 BKG786519 BUC786519 CDY786519 CNU786519 CXQ786519 DHM786519 DRI786519 EBE786519 ELA786519 EUW786519 FES786519 FOO786519 FYK786519 GIG786519 GSC786519 HBY786519 HLU786519 HVQ786519 IFM786519 IPI786519 IZE786519 JJA786519 JSW786519 KCS786519 KMO786519 KWK786519 LGG786519 LQC786519 LZY786519 MJU786519 MTQ786519 NDM786519 NNI786519 NXE786519 OHA786519 OQW786519 PAS786519 PKO786519 PUK786519 QEG786519 QOC786519 QXY786519 RHU786519 RRQ786519 SBM786519 SLI786519 SVE786519 TFA786519 TOW786519 TYS786519 UIO786519 USK786519 VCG786519 VMC786519 VVY786519 WFU786519 WPQ786519 DE852055 NA852055 WW852055 AGS852055 AQO852055 BAK852055 BKG852055 BUC852055 CDY852055 CNU852055 CXQ852055 DHM852055 DRI852055 EBE852055 ELA852055 EUW852055 FES852055 FOO852055 FYK852055 GIG852055 GSC852055 HBY852055 HLU852055 HVQ852055 IFM852055 IPI852055 IZE852055 JJA852055 JSW852055 KCS852055 KMO852055 KWK852055 LGG852055 LQC852055 LZY852055 MJU852055 MTQ852055 NDM852055 NNI852055 NXE852055 OHA852055 OQW852055 PAS852055 PKO852055 PUK852055 QEG852055 QOC852055 QXY852055 RHU852055 RRQ852055 SBM852055 SLI852055 SVE852055 TFA852055 TOW852055 TYS852055 UIO852055 USK852055 VCG852055 VMC852055 VVY852055 WFU852055 WPQ852055 DE917591 NA917591 WW917591 AGS917591 AQO917591 BAK917591 BKG917591 BUC917591 CDY917591 CNU917591 CXQ917591 DHM917591 DRI917591 EBE917591 ELA917591 EUW917591 FES917591 FOO917591 FYK917591 GIG917591 GSC917591 HBY917591 HLU917591 HVQ917591 IFM917591 IPI917591 IZE917591 JJA917591 JSW917591 KCS917591 KMO917591 KWK917591 LGG917591 LQC917591 LZY917591 MJU917591 MTQ917591 NDM917591 NNI917591 NXE917591 OHA917591 OQW917591 PAS917591 PKO917591 PUK917591 QEG917591 QOC917591 QXY917591 RHU917591 RRQ917591 SBM917591 SLI917591 SVE917591 TFA917591 TOW917591 TYS917591 UIO917591 USK917591 VCG917591 VMC917591 VVY917591 WFU917591 WPQ917591 DE983127 NA983127 WW983127 AGS983127 AQO983127 BAK983127 BKG983127 BUC983127 CDY983127 CNU983127 CXQ983127 DHM983127 DRI983127 EBE983127 ELA983127 EUW983127 FES983127 FOO983127 FYK983127 GIG983127 GSC983127 HBY983127 HLU983127 HVQ983127 IFM983127 IPI983127 IZE983127 JJA983127 JSW983127 KCS983127 KMO983127 KWK983127 LGG983127 LQC983127 LZY983127 MJU983127 MTQ983127 NDM983127 NNI983127 NXE983127 OHA983127 OQW983127 PAS983127 PKO983127 PUK983127 QEG983127 QOC983127 QXY983127 RHU983127 RRQ983127 SBM983127 SLI983127 SVE983127 TFA983127 TOW983127 TYS983127 UIO983127 USK983127 VCG983127 VMC983127 VVY983127 WFU983127 WPQ983127 DC65623 MY65623 WU65623 AGQ65623 AQM65623 BAI65623 BKE65623 BUA65623 CDW65623 CNS65623 CXO65623 DHK65623 DRG65623 EBC65623 EKY65623 EUU65623 FEQ65623 FOM65623 FYI65623 GIE65623 GSA65623 HBW65623 HLS65623 HVO65623 IFK65623 IPG65623 IZC65623 JIY65623 JSU65623 KCQ65623 KMM65623 KWI65623 LGE65623 LQA65623 LZW65623 MJS65623 MTO65623 NDK65623 NNG65623 NXC65623 OGY65623 OQU65623 PAQ65623 PKM65623 PUI65623 QEE65623 QOA65623 QXW65623 RHS65623 RRO65623 SBK65623 SLG65623 SVC65623 TEY65623 TOU65623 TYQ65623 UIM65623 USI65623 VCE65623 VMA65623 VVW65623 WFS65623 WPO65623 DC131159 MY131159 WU131159 AGQ131159 AQM131159 BAI131159 BKE131159 BUA131159 CDW131159 CNS131159 CXO131159 DHK131159 DRG131159 EBC131159 EKY131159 EUU131159 FEQ131159 FOM131159 FYI131159 GIE131159 GSA131159 HBW131159 HLS131159 HVO131159 IFK131159 IPG131159 IZC131159 JIY131159 JSU131159 KCQ131159 KMM131159 KWI131159 LGE131159 LQA131159 LZW131159 MJS131159 MTO131159 NDK131159 NNG131159 NXC131159 OGY131159 OQU131159 PAQ131159 PKM131159 PUI131159 QEE131159 QOA131159 QXW131159 RHS131159 RRO131159 SBK131159 SLG131159 SVC131159 TEY131159 TOU131159 TYQ131159 UIM131159 USI131159 VCE131159 VMA131159 VVW131159 WFS131159 WPO131159 DC196695 MY196695 WU196695 AGQ196695 AQM196695 BAI196695 BKE196695 BUA196695 CDW196695 CNS196695 CXO196695 DHK196695 DRG196695 EBC196695 EKY196695 EUU196695 FEQ196695 FOM196695 FYI196695 GIE196695 GSA196695 HBW196695 HLS196695 HVO196695 IFK196695 IPG196695 IZC196695 JIY196695 JSU196695 KCQ196695 KMM196695 KWI196695 LGE196695 LQA196695 LZW196695 MJS196695 MTO196695 NDK196695 NNG196695 NXC196695 OGY196695 OQU196695 PAQ196695 PKM196695 PUI196695 QEE196695 QOA196695 QXW196695 RHS196695 RRO196695 SBK196695 SLG196695 SVC196695 TEY196695 TOU196695 TYQ196695 UIM196695 USI196695 VCE196695 VMA196695 VVW196695 WFS196695 WPO196695 DC262231 MY262231 WU262231 AGQ262231 AQM262231 BAI262231 BKE262231 BUA262231 CDW262231 CNS262231 CXO262231 DHK262231 DRG262231 EBC262231 EKY262231 EUU262231 FEQ262231 FOM262231 FYI262231 GIE262231 GSA262231 HBW262231 HLS262231 HVO262231 IFK262231 IPG262231 IZC262231 JIY262231 JSU262231 KCQ262231 KMM262231 KWI262231 LGE262231 LQA262231 LZW262231 MJS262231 MTO262231 NDK262231 NNG262231 NXC262231 OGY262231 OQU262231 PAQ262231 PKM262231 PUI262231 QEE262231 QOA262231 QXW262231 RHS262231 RRO262231 SBK262231 SLG262231 SVC262231 TEY262231 TOU262231 TYQ262231 UIM262231 USI262231 VCE262231 VMA262231 VVW262231 WFS262231 WPO262231 DC327767 MY327767 WU327767 AGQ327767 AQM327767 BAI327767 BKE327767 BUA327767 CDW327767 CNS327767 CXO327767 DHK327767 DRG327767 EBC327767 EKY327767 EUU327767 FEQ327767 FOM327767 FYI327767 GIE327767 GSA327767 HBW327767 HLS327767 HVO327767 IFK327767 IPG327767 IZC327767 JIY327767 JSU327767 KCQ327767 KMM327767 KWI327767 LGE327767 LQA327767 LZW327767 MJS327767 MTO327767 NDK327767 NNG327767 NXC327767 OGY327767 OQU327767 PAQ327767 PKM327767 PUI327767 QEE327767 QOA327767 QXW327767 RHS327767 RRO327767 SBK327767 SLG327767 SVC327767 TEY327767 TOU327767 TYQ327767 UIM327767 USI327767 VCE327767 VMA327767 VVW327767 WFS327767 WPO327767 DC393303 MY393303 WU393303 AGQ393303 AQM393303 BAI393303 BKE393303 BUA393303 CDW393303 CNS393303 CXO393303 DHK393303 DRG393303 EBC393303 EKY393303 EUU393303 FEQ393303 FOM393303 FYI393303 GIE393303 GSA393303 HBW393303 HLS393303 HVO393303 IFK393303 IPG393303 IZC393303 JIY393303 JSU393303 KCQ393303 KMM393303 KWI393303 LGE393303 LQA393303 LZW393303 MJS393303 MTO393303 NDK393303 NNG393303 NXC393303 OGY393303 OQU393303 PAQ393303 PKM393303 PUI393303 QEE393303 QOA393303 QXW393303 RHS393303 RRO393303 SBK393303 SLG393303 SVC393303 TEY393303 TOU393303 TYQ393303 UIM393303 USI393303 VCE393303 VMA393303 VVW393303 WFS393303 WPO393303 DC458839 MY458839 WU458839 AGQ458839 AQM458839 BAI458839 BKE458839 BUA458839 CDW458839 CNS458839 CXO458839 DHK458839 DRG458839 EBC458839 EKY458839 EUU458839 FEQ458839 FOM458839 FYI458839 GIE458839 GSA458839 HBW458839 HLS458839 HVO458839 IFK458839 IPG458839 IZC458839 JIY458839 JSU458839 KCQ458839 KMM458839 KWI458839 LGE458839 LQA458839 LZW458839 MJS458839 MTO458839 NDK458839 NNG458839 NXC458839 OGY458839 OQU458839 PAQ458839 PKM458839 PUI458839 QEE458839 QOA458839 QXW458839 RHS458839 RRO458839 SBK458839 SLG458839 SVC458839 TEY458839 TOU458839 TYQ458839 UIM458839 USI458839 VCE458839 VMA458839 VVW458839 WFS458839 WPO458839 DC524375 MY524375 WU524375 AGQ524375 AQM524375 BAI524375 BKE524375 BUA524375 CDW524375 CNS524375 CXO524375 DHK524375 DRG524375 EBC524375 EKY524375 EUU524375 FEQ524375 FOM524375 FYI524375 GIE524375 GSA524375 HBW524375 HLS524375 HVO524375 IFK524375 IPG524375 IZC524375 JIY524375 JSU524375 KCQ524375 KMM524375 KWI524375 LGE524375 LQA524375 LZW524375 MJS524375 MTO524375 NDK524375 NNG524375 NXC524375 OGY524375 OQU524375 PAQ524375 PKM524375 PUI524375 QEE524375 QOA524375 QXW524375 RHS524375 RRO524375 SBK524375 SLG524375 SVC524375 TEY524375 TOU524375 TYQ524375 UIM524375 USI524375 VCE524375 VMA524375 VVW524375 WFS524375 WPO524375 DC589911 MY589911 WU589911 AGQ589911 AQM589911 BAI589911 BKE589911 BUA589911 CDW589911 CNS589911 CXO589911 DHK589911 DRG589911 EBC589911 EKY589911 EUU589911 FEQ589911 FOM589911 FYI589911 GIE589911 GSA589911 HBW589911 HLS589911 HVO589911 IFK589911 IPG589911 IZC589911 JIY589911 JSU589911 KCQ589911 KMM589911 KWI589911 LGE589911 LQA589911 LZW589911 MJS589911 MTO589911 NDK589911 NNG589911 NXC589911 OGY589911 OQU589911 PAQ589911 PKM589911 PUI589911 QEE589911 QOA589911 QXW589911 RHS589911 RRO589911 SBK589911 SLG589911 SVC589911 TEY589911 TOU589911 TYQ589911 UIM589911 USI589911 VCE589911 VMA589911 VVW589911 WFS589911 WPO589911 DC655447 MY655447 WU655447 AGQ655447 AQM655447 BAI655447 BKE655447 BUA655447 CDW655447 CNS655447 CXO655447 DHK655447 DRG655447 EBC655447 EKY655447 EUU655447 FEQ655447 FOM655447 FYI655447 GIE655447 GSA655447 HBW655447 HLS655447 HVO655447 IFK655447 IPG655447 IZC655447 JIY655447 JSU655447 KCQ655447 KMM655447 KWI655447 LGE655447 LQA655447 LZW655447 MJS655447 MTO655447 NDK655447 NNG655447 NXC655447 OGY655447 OQU655447 PAQ655447 PKM655447 PUI655447 QEE655447 QOA655447 QXW655447 RHS655447 RRO655447 SBK655447 SLG655447 SVC655447 TEY655447 TOU655447 TYQ655447 UIM655447 USI655447 VCE655447 VMA655447 VVW655447 WFS655447 WPO655447 DC720983 MY720983 WU720983 AGQ720983 AQM720983 BAI720983 BKE720983 BUA720983 CDW720983 CNS720983 CXO720983 DHK720983 DRG720983 EBC720983 EKY720983 EUU720983 FEQ720983 FOM720983 FYI720983 GIE720983 GSA720983 HBW720983 HLS720983 HVO720983 IFK720983 IPG720983 IZC720983 JIY720983 JSU720983 KCQ720983 KMM720983 KWI720983 LGE720983 LQA720983 LZW720983 MJS720983 MTO720983 NDK720983 NNG720983 NXC720983 OGY720983 OQU720983 PAQ720983 PKM720983 PUI720983 QEE720983 QOA720983 QXW720983 RHS720983 RRO720983 SBK720983 SLG720983 SVC720983 TEY720983 TOU720983 TYQ720983 UIM720983 USI720983 VCE720983 VMA720983 VVW720983 WFS720983 WPO720983 DC786519 MY786519 WU786519 AGQ786519 AQM786519 BAI786519 BKE786519 BUA786519 CDW786519 CNS786519 CXO786519 DHK786519 DRG786519 EBC786519 EKY786519 EUU786519 FEQ786519 FOM786519 FYI786519 GIE786519 GSA786519 HBW786519 HLS786519 HVO786519 IFK786519 IPG786519 IZC786519 JIY786519 JSU786519 KCQ786519 KMM786519 KWI786519 LGE786519 LQA786519 LZW786519 MJS786519 MTO786519 NDK786519 NNG786519 NXC786519 OGY786519 OQU786519 PAQ786519 PKM786519 PUI786519 QEE786519 QOA786519 QXW786519 RHS786519 RRO786519 SBK786519 SLG786519 SVC786519 TEY786519 TOU786519 TYQ786519 UIM786519 USI786519 VCE786519 VMA786519 VVW786519 WFS786519 WPO786519 DC852055 MY852055 WU852055 AGQ852055 AQM852055 BAI852055 BKE852055 BUA852055 CDW852055 CNS852055 CXO852055 DHK852055 DRG852055 EBC852055 EKY852055 EUU852055 FEQ852055 FOM852055 FYI852055 GIE852055 GSA852055 HBW852055 HLS852055 HVO852055 IFK852055 IPG852055 IZC852055 JIY852055 JSU852055 KCQ852055 KMM852055 KWI852055 LGE852055 LQA852055 LZW852055 MJS852055 MTO852055 NDK852055 NNG852055 NXC852055 OGY852055 OQU852055 PAQ852055 PKM852055 PUI852055 QEE852055 QOA852055 QXW852055 RHS852055 RRO852055 SBK852055 SLG852055 SVC852055 TEY852055 TOU852055 TYQ852055 UIM852055 USI852055 VCE852055 VMA852055 VVW852055 WFS852055 WPO852055 DC917591 MY917591 WU917591 AGQ917591 AQM917591 BAI917591 BKE917591 BUA917591 CDW917591 CNS917591 CXO917591 DHK917591 DRG917591 EBC917591 EKY917591 EUU917591 FEQ917591 FOM917591 FYI917591 GIE917591 GSA917591 HBW917591 HLS917591 HVO917591 IFK917591 IPG917591 IZC917591 JIY917591 JSU917591 KCQ917591 KMM917591 KWI917591 LGE917591 LQA917591 LZW917591 MJS917591 MTO917591 NDK917591 NNG917591 NXC917591 OGY917591 OQU917591 PAQ917591 PKM917591 PUI917591 QEE917591 QOA917591 QXW917591 RHS917591 RRO917591 SBK917591 SLG917591 SVC917591 TEY917591 TOU917591 TYQ917591 UIM917591 USI917591 VCE917591 VMA917591 VVW917591 WFS917591 WPO917591 DC983127 MY983127 WU983127 AGQ983127 AQM983127 BAI983127 BKE983127 BUA983127 CDW983127 CNS983127 CXO983127 DHK983127 DRG983127 EBC983127 EKY983127 EUU983127 FEQ983127 FOM983127 FYI983127 GIE983127 GSA983127 HBW983127 HLS983127 HVO983127 IFK983127 IPG983127 IZC983127 JIY983127 JSU983127 KCQ983127 KMM983127 KWI983127 LGE983127 LQA983127 LZW983127 MJS983127 MTO983127 NDK983127 NNG983127 NXC983127 OGY983127 OQU983127 PAQ983127 PKM983127 PUI983127 QEE983127 QOA983127 QXW983127 RHS983127 RRO983127 SBK983127 SLG983127 SVC983127 TEY983127 TOU983127 TYQ983127 UIM983127 USI983127 VCE983127 VMA983127 VVW983127 WFS983127 WPO983127 DA65623 MW65623 WS65623 AGO65623 AQK65623 BAG65623 BKC65623 BTY65623 CDU65623 CNQ65623 CXM65623 DHI65623 DRE65623 EBA65623 EKW65623 EUS65623 FEO65623 FOK65623 FYG65623 GIC65623 GRY65623 HBU65623 HLQ65623 HVM65623 IFI65623 IPE65623 IZA65623 JIW65623 JSS65623 KCO65623 KMK65623 KWG65623 LGC65623 LPY65623 LZU65623 MJQ65623 MTM65623 NDI65623 NNE65623 NXA65623 OGW65623 OQS65623 PAO65623 PKK65623 PUG65623 QEC65623 QNY65623 QXU65623 RHQ65623 RRM65623 SBI65623 SLE65623 SVA65623 TEW65623 TOS65623 TYO65623 UIK65623 USG65623 VCC65623 VLY65623 VVU65623 WFQ65623 WPM65623 DA131159 MW131159 WS131159 AGO131159 AQK131159 BAG131159 BKC131159 BTY131159 CDU131159 CNQ131159 CXM131159 DHI131159 DRE131159 EBA131159 EKW131159 EUS131159 FEO131159 FOK131159 FYG131159 GIC131159 GRY131159 HBU131159 HLQ131159 HVM131159 IFI131159 IPE131159 IZA131159 JIW131159 JSS131159 KCO131159 KMK131159 KWG131159 LGC131159 LPY131159 LZU131159 MJQ131159 MTM131159 NDI131159 NNE131159 NXA131159 OGW131159 OQS131159 PAO131159 PKK131159 PUG131159 QEC131159 QNY131159 QXU131159 RHQ131159 RRM131159 SBI131159 SLE131159 SVA131159 TEW131159 TOS131159 TYO131159 UIK131159 USG131159 VCC131159 VLY131159 VVU131159 WFQ131159 WPM131159 DA196695 MW196695 WS196695 AGO196695 AQK196695 BAG196695 BKC196695 BTY196695 CDU196695 CNQ196695 CXM196695 DHI196695 DRE196695 EBA196695 EKW196695 EUS196695 FEO196695 FOK196695 FYG196695 GIC196695 GRY196695 HBU196695 HLQ196695 HVM196695 IFI196695 IPE196695 IZA196695 JIW196695 JSS196695 KCO196695 KMK196695 KWG196695 LGC196695 LPY196695 LZU196695 MJQ196695 MTM196695 NDI196695 NNE196695 NXA196695 OGW196695 OQS196695 PAO196695 PKK196695 PUG196695 QEC196695 QNY196695 QXU196695 RHQ196695 RRM196695 SBI196695 SLE196695 SVA196695 TEW196695 TOS196695 TYO196695 UIK196695 USG196695 VCC196695 VLY196695 VVU196695 WFQ196695 WPM196695 DA262231 MW262231 WS262231 AGO262231 AQK262231 BAG262231 BKC262231 BTY262231 CDU262231 CNQ262231 CXM262231 DHI262231 DRE262231 EBA262231 EKW262231 EUS262231 FEO262231 FOK262231 FYG262231 GIC262231 GRY262231 HBU262231 HLQ262231 HVM262231 IFI262231 IPE262231 IZA262231 JIW262231 JSS262231 KCO262231 KMK262231 KWG262231 LGC262231 LPY262231 LZU262231 MJQ262231 MTM262231 NDI262231 NNE262231 NXA262231 OGW262231 OQS262231 PAO262231 PKK262231 PUG262231 QEC262231 QNY262231 QXU262231 RHQ262231 RRM262231 SBI262231 SLE262231 SVA262231 TEW262231 TOS262231 TYO262231 UIK262231 USG262231 VCC262231 VLY262231 VVU262231 WFQ262231 WPM262231 DA327767 MW327767 WS327767 AGO327767 AQK327767 BAG327767 BKC327767 BTY327767 CDU327767 CNQ327767 CXM327767 DHI327767 DRE327767 EBA327767 EKW327767 EUS327767 FEO327767 FOK327767 FYG327767 GIC327767 GRY327767 HBU327767 HLQ327767 HVM327767 IFI327767 IPE327767 IZA327767 JIW327767 JSS327767 KCO327767 KMK327767 KWG327767 LGC327767 LPY327767 LZU327767 MJQ327767 MTM327767 NDI327767 NNE327767 NXA327767 OGW327767 OQS327767 PAO327767 PKK327767 PUG327767 QEC327767 QNY327767 QXU327767 RHQ327767 RRM327767 SBI327767 SLE327767 SVA327767 TEW327767 TOS327767 TYO327767 UIK327767 USG327767 VCC327767 VLY327767 VVU327767 WFQ327767 WPM327767 DA393303 MW393303 WS393303 AGO393303 AQK393303 BAG393303 BKC393303 BTY393303 CDU393303 CNQ393303 CXM393303 DHI393303 DRE393303 EBA393303 EKW393303 EUS393303 FEO393303 FOK393303 FYG393303 GIC393303 GRY393303 HBU393303 HLQ393303 HVM393303 IFI393303 IPE393303 IZA393303 JIW393303 JSS393303 KCO393303 KMK393303 KWG393303 LGC393303 LPY393303 LZU393303 MJQ393303 MTM393303 NDI393303 NNE393303 NXA393303 OGW393303 OQS393303 PAO393303 PKK393303 PUG393303 QEC393303 QNY393303 QXU393303 RHQ393303 RRM393303 SBI393303 SLE393303 SVA393303 TEW393303 TOS393303 TYO393303 UIK393303 USG393303 VCC393303 VLY393303 VVU393303 WFQ393303 WPM393303 DA458839 MW458839 WS458839 AGO458839 AQK458839 BAG458839 BKC458839 BTY458839 CDU458839 CNQ458839 CXM458839 DHI458839 DRE458839 EBA458839 EKW458839 EUS458839 FEO458839 FOK458839 FYG458839 GIC458839 GRY458839 HBU458839 HLQ458839 HVM458839 IFI458839 IPE458839 IZA458839 JIW458839 JSS458839 KCO458839 KMK458839 KWG458839 LGC458839 LPY458839 LZU458839 MJQ458839 MTM458839 NDI458839 NNE458839 NXA458839 OGW458839 OQS458839 PAO458839 PKK458839 PUG458839 QEC458839 QNY458839 QXU458839 RHQ458839 RRM458839 SBI458839 SLE458839 SVA458839 TEW458839 TOS458839 TYO458839 UIK458839 USG458839 VCC458839 VLY458839 VVU458839 WFQ458839 WPM458839 DA524375 MW524375 WS524375 AGO524375 AQK524375 BAG524375 BKC524375 BTY524375 CDU524375 CNQ524375 CXM524375 DHI524375 DRE524375 EBA524375 EKW524375 EUS524375 FEO524375 FOK524375 FYG524375 GIC524375 GRY524375 HBU524375 HLQ524375 HVM524375 IFI524375 IPE524375 IZA524375 JIW524375 JSS524375 KCO524375 KMK524375 KWG524375 LGC524375 LPY524375 LZU524375 MJQ524375 MTM524375 NDI524375 NNE524375 NXA524375 OGW524375 OQS524375 PAO524375 PKK524375 PUG524375 QEC524375 QNY524375 QXU524375 RHQ524375 RRM524375 SBI524375 SLE524375 SVA524375 TEW524375 TOS524375 TYO524375 UIK524375 USG524375 VCC524375 VLY524375 VVU524375 WFQ524375 WPM524375 DA589911 MW589911 WS589911 AGO589911 AQK589911 BAG589911 BKC589911 BTY589911 CDU589911 CNQ589911 CXM589911 DHI589911 DRE589911 EBA589911 EKW589911 EUS589911 FEO589911 FOK589911 FYG589911 GIC589911 GRY589911 HBU589911 HLQ589911 HVM589911 IFI589911 IPE589911 IZA589911 JIW589911 JSS589911 KCO589911 KMK589911 KWG589911 LGC589911 LPY589911 LZU589911 MJQ589911 MTM589911 NDI589911 NNE589911 NXA589911 OGW589911 OQS589911 PAO589911 PKK589911 PUG589911 QEC589911 QNY589911 QXU589911 RHQ589911 RRM589911 SBI589911 SLE589911 SVA589911 TEW589911 TOS589911 TYO589911 UIK589911 USG589911 VCC589911 VLY589911 VVU589911 WFQ589911 WPM589911 DA655447 MW655447 WS655447 AGO655447 AQK655447 BAG655447 BKC655447 BTY655447 CDU655447 CNQ655447 CXM655447 DHI655447 DRE655447 EBA655447 EKW655447 EUS655447 FEO655447 FOK655447 FYG655447 GIC655447 GRY655447 HBU655447 HLQ655447 HVM655447 IFI655447 IPE655447 IZA655447 JIW655447 JSS655447 KCO655447 KMK655447 KWG655447 LGC655447 LPY655447 LZU655447 MJQ655447 MTM655447 NDI655447 NNE655447 NXA655447 OGW655447 OQS655447 PAO655447 PKK655447 PUG655447 QEC655447 QNY655447 QXU655447 RHQ655447 RRM655447 SBI655447 SLE655447 SVA655447 TEW655447 TOS655447 TYO655447 UIK655447 USG655447 VCC655447 VLY655447 VVU655447 WFQ655447 WPM655447 DA720983 MW720983 WS720983 AGO720983 AQK720983 BAG720983 BKC720983 BTY720983 CDU720983 CNQ720983 CXM720983 DHI720983 DRE720983 EBA720983 EKW720983 EUS720983 FEO720983 FOK720983 FYG720983 GIC720983 GRY720983 HBU720983 HLQ720983 HVM720983 IFI720983 IPE720983 IZA720983 JIW720983 JSS720983 KCO720983 KMK720983 KWG720983 LGC720983 LPY720983 LZU720983 MJQ720983 MTM720983 NDI720983 NNE720983 NXA720983 OGW720983 OQS720983 PAO720983 PKK720983 PUG720983 QEC720983 QNY720983 QXU720983 RHQ720983 RRM720983 SBI720983 SLE720983 SVA720983 TEW720983 TOS720983 TYO720983 UIK720983 USG720983 VCC720983 VLY720983 VVU720983 WFQ720983 WPM720983 DA786519 MW786519 WS786519 AGO786519 AQK786519 BAG786519 BKC786519 BTY786519 CDU786519 CNQ786519 CXM786519 DHI786519 DRE786519 EBA786519 EKW786519 EUS786519 FEO786519 FOK786519 FYG786519 GIC786519 GRY786519 HBU786519 HLQ786519 HVM786519 IFI786519 IPE786519 IZA786519 JIW786519 JSS786519 KCO786519 KMK786519 KWG786519 LGC786519 LPY786519 LZU786519 MJQ786519 MTM786519 NDI786519 NNE786519 NXA786519 OGW786519 OQS786519 PAO786519 PKK786519 PUG786519 QEC786519 QNY786519 QXU786519 RHQ786519 RRM786519 SBI786519 SLE786519 SVA786519 TEW786519 TOS786519 TYO786519 UIK786519 USG786519 VCC786519 VLY786519 VVU786519 WFQ786519 WPM786519 DA852055 MW852055 WS852055 AGO852055 AQK852055 BAG852055 BKC852055 BTY852055 CDU852055 CNQ852055 CXM852055 DHI852055 DRE852055 EBA852055 EKW852055 EUS852055 FEO852055 FOK852055 FYG852055 GIC852055 GRY852055 HBU852055 HLQ852055 HVM852055 IFI852055 IPE852055 IZA852055 JIW852055 JSS852055 KCO852055 KMK852055 KWG852055 LGC852055 LPY852055 LZU852055 MJQ852055 MTM852055 NDI852055 NNE852055 NXA852055 OGW852055 OQS852055 PAO852055 PKK852055 PUG852055 QEC852055 QNY852055 QXU852055 RHQ852055 RRM852055 SBI852055 SLE852055 SVA852055 TEW852055 TOS852055 TYO852055 UIK852055 USG852055 VCC852055 VLY852055 VVU852055 WFQ852055 WPM852055 DA917591 MW917591 WS917591 AGO917591 AQK917591 BAG917591 BKC917591 BTY917591 CDU917591 CNQ917591 CXM917591 DHI917591 DRE917591 EBA917591 EKW917591 EUS917591 FEO917591 FOK917591 FYG917591 GIC917591 GRY917591 HBU917591 HLQ917591 HVM917591 IFI917591 IPE917591 IZA917591 JIW917591 JSS917591 KCO917591 KMK917591 KWG917591 LGC917591 LPY917591 LZU917591 MJQ917591 MTM917591 NDI917591 NNE917591 NXA917591 OGW917591 OQS917591 PAO917591 PKK917591 PUG917591 QEC917591 QNY917591 QXU917591 RHQ917591 RRM917591 SBI917591 SLE917591 SVA917591 TEW917591 TOS917591 TYO917591 UIK917591 USG917591 VCC917591 VLY917591 VVU917591 WFQ917591 WPM917591 DA983127 MW983127 WS983127 AGO983127 AQK983127 BAG983127 BKC983127 BTY983127 CDU983127 CNQ983127 CXM983127 DHI983127 DRE983127 EBA983127 EKW983127 EUS983127 FEO983127 FOK983127 FYG983127 GIC983127 GRY983127 HBU983127 HLQ983127 HVM983127 IFI983127 IPE983127 IZA983127 JIW983127 JSS983127 KCO983127 KMK983127 KWG983127 LGC983127 LPY983127 LZU983127 MJQ983127 MTM983127 NDI983127 NNE983127 NXA983127 OGW983127 OQS983127 PAO983127 PKK983127 PUG983127 QEC983127 QNY983127 QXU983127 RHQ983127 RRM983127 SBI983127 SLE983127 SVA983127 TEW983127 TOS983127 TYO983127 UIK983127 USG983127 VCC983127 VLY983127 VVU983127 WFQ983127 WPM983127 CY65623 MU65623 WQ65623 AGM65623 AQI65623 BAE65623 BKA65623 BTW65623 CDS65623 CNO65623 CXK65623 DHG65623 DRC65623 EAY65623 EKU65623 EUQ65623 FEM65623 FOI65623 FYE65623 GIA65623 GRW65623 HBS65623 HLO65623 HVK65623 IFG65623 IPC65623 IYY65623 JIU65623 JSQ65623 KCM65623 KMI65623 KWE65623 LGA65623 LPW65623 LZS65623 MJO65623 MTK65623 NDG65623 NNC65623 NWY65623 OGU65623 OQQ65623 PAM65623 PKI65623 PUE65623 QEA65623 QNW65623 QXS65623 RHO65623 RRK65623 SBG65623 SLC65623 SUY65623 TEU65623 TOQ65623 TYM65623 UII65623 USE65623 VCA65623 VLW65623 VVS65623 WFO65623 WPK65623 CY131159 MU131159 WQ131159 AGM131159 AQI131159 BAE131159 BKA131159 BTW131159 CDS131159 CNO131159 CXK131159 DHG131159 DRC131159 EAY131159 EKU131159 EUQ131159 FEM131159 FOI131159 FYE131159 GIA131159 GRW131159 HBS131159 HLO131159 HVK131159 IFG131159 IPC131159 IYY131159 JIU131159 JSQ131159 KCM131159 KMI131159 KWE131159 LGA131159 LPW131159 LZS131159 MJO131159 MTK131159 NDG131159 NNC131159 NWY131159 OGU131159 OQQ131159 PAM131159 PKI131159 PUE131159 QEA131159 QNW131159 QXS131159 RHO131159 RRK131159 SBG131159 SLC131159 SUY131159 TEU131159 TOQ131159 TYM131159 UII131159 USE131159 VCA131159 VLW131159 VVS131159 WFO131159 WPK131159 CY196695 MU196695 WQ196695 AGM196695 AQI196695 BAE196695 BKA196695 BTW196695 CDS196695 CNO196695 CXK196695 DHG196695 DRC196695 EAY196695 EKU196695 EUQ196695 FEM196695 FOI196695 FYE196695 GIA196695 GRW196695 HBS196695 HLO196695 HVK196695 IFG196695 IPC196695 IYY196695 JIU196695 JSQ196695 KCM196695 KMI196695 KWE196695 LGA196695 LPW196695 LZS196695 MJO196695 MTK196695 NDG196695 NNC196695 NWY196695 OGU196695 OQQ196695 PAM196695 PKI196695 PUE196695 QEA196695 QNW196695 QXS196695 RHO196695 RRK196695 SBG196695 SLC196695 SUY196695 TEU196695 TOQ196695 TYM196695 UII196695 USE196695 VCA196695 VLW196695 VVS196695 WFO196695 WPK196695 CY262231 MU262231 WQ262231 AGM262231 AQI262231 BAE262231 BKA262231 BTW262231 CDS262231 CNO262231 CXK262231 DHG262231 DRC262231 EAY262231 EKU262231 EUQ262231 FEM262231 FOI262231 FYE262231 GIA262231 GRW262231 HBS262231 HLO262231 HVK262231 IFG262231 IPC262231 IYY262231 JIU262231 JSQ262231 KCM262231 KMI262231 KWE262231 LGA262231 LPW262231 LZS262231 MJO262231 MTK262231 NDG262231 NNC262231 NWY262231 OGU262231 OQQ262231 PAM262231 PKI262231 PUE262231 QEA262231 QNW262231 QXS262231 RHO262231 RRK262231 SBG262231 SLC262231 SUY262231 TEU262231 TOQ262231 TYM262231 UII262231 USE262231 VCA262231 VLW262231 VVS262231 WFO262231 WPK262231 CY327767 MU327767 WQ327767 AGM327767 AQI327767 BAE327767 BKA327767 BTW327767 CDS327767 CNO327767 CXK327767 DHG327767 DRC327767 EAY327767 EKU327767 EUQ327767 FEM327767 FOI327767 FYE327767 GIA327767 GRW327767 HBS327767 HLO327767 HVK327767 IFG327767 IPC327767 IYY327767 JIU327767 JSQ327767 KCM327767 KMI327767 KWE327767 LGA327767 LPW327767 LZS327767 MJO327767 MTK327767 NDG327767 NNC327767 NWY327767 OGU327767 OQQ327767 PAM327767 PKI327767 PUE327767 QEA327767 QNW327767 QXS327767 RHO327767 RRK327767 SBG327767 SLC327767 SUY327767 TEU327767 TOQ327767 TYM327767 UII327767 USE327767 VCA327767 VLW327767 VVS327767 WFO327767 WPK327767 CY393303 MU393303 WQ393303 AGM393303 AQI393303 BAE393303 BKA393303 BTW393303 CDS393303 CNO393303 CXK393303 DHG393303 DRC393303 EAY393303 EKU393303 EUQ393303 FEM393303 FOI393303 FYE393303 GIA393303 GRW393303 HBS393303 HLO393303 HVK393303 IFG393303 IPC393303 IYY393303 JIU393303 JSQ393303 KCM393303 KMI393303 KWE393303 LGA393303 LPW393303 LZS393303 MJO393303 MTK393303 NDG393303 NNC393303 NWY393303 OGU393303 OQQ393303 PAM393303 PKI393303 PUE393303 QEA393303 QNW393303 QXS393303 RHO393303 RRK393303 SBG393303 SLC393303 SUY393303 TEU393303 TOQ393303 TYM393303 UII393303 USE393303 VCA393303 VLW393303 VVS393303 WFO393303 WPK393303 CY458839 MU458839 WQ458839 AGM458839 AQI458839 BAE458839 BKA458839 BTW458839 CDS458839 CNO458839 CXK458839 DHG458839 DRC458839 EAY458839 EKU458839 EUQ458839 FEM458839 FOI458839 FYE458839 GIA458839 GRW458839 HBS458839 HLO458839 HVK458839 IFG458839 IPC458839 IYY458839 JIU458839 JSQ458839 KCM458839 KMI458839 KWE458839 LGA458839 LPW458839 LZS458839 MJO458839 MTK458839 NDG458839 NNC458839 NWY458839 OGU458839 OQQ458839 PAM458839 PKI458839 PUE458839 QEA458839 QNW458839 QXS458839 RHO458839 RRK458839 SBG458839 SLC458839 SUY458839 TEU458839 TOQ458839 TYM458839 UII458839 USE458839 VCA458839 VLW458839 VVS458839 WFO458839 WPK458839 CY524375 MU524375 WQ524375 AGM524375 AQI524375 BAE524375 BKA524375 BTW524375 CDS524375 CNO524375 CXK524375 DHG524375 DRC524375 EAY524375 EKU524375 EUQ524375 FEM524375 FOI524375 FYE524375 GIA524375 GRW524375 HBS524375 HLO524375 HVK524375 IFG524375 IPC524375 IYY524375 JIU524375 JSQ524375 KCM524375 KMI524375 KWE524375 LGA524375 LPW524375 LZS524375 MJO524375 MTK524375 NDG524375 NNC524375 NWY524375 OGU524375 OQQ524375 PAM524375 PKI524375 PUE524375 QEA524375 QNW524375 QXS524375 RHO524375 RRK524375 SBG524375 SLC524375 SUY524375 TEU524375 TOQ524375 TYM524375 UII524375 USE524375 VCA524375 VLW524375 VVS524375 WFO524375 WPK524375 CY589911 MU589911 WQ589911 AGM589911 AQI589911 BAE589911 BKA589911 BTW589911 CDS589911 CNO589911 CXK589911 DHG589911 DRC589911 EAY589911 EKU589911 EUQ589911 FEM589911 FOI589911 FYE589911 GIA589911 GRW589911 HBS589911 HLO589911 HVK589911 IFG589911 IPC589911 IYY589911 JIU589911 JSQ589911 KCM589911 KMI589911 KWE589911 LGA589911 LPW589911 LZS589911 MJO589911 MTK589911 NDG589911 NNC589911 NWY589911 OGU589911 OQQ589911 PAM589911 PKI589911 PUE589911 QEA589911 QNW589911 QXS589911 RHO589911 RRK589911 SBG589911 SLC589911 SUY589911 TEU589911 TOQ589911 TYM589911 UII589911 USE589911 VCA589911 VLW589911 VVS589911 WFO589911 WPK589911 CY655447 MU655447 WQ655447 AGM655447 AQI655447 BAE655447 BKA655447 BTW655447 CDS655447 CNO655447 CXK655447 DHG655447 DRC655447 EAY655447 EKU655447 EUQ655447 FEM655447 FOI655447 FYE655447 GIA655447 GRW655447 HBS655447 HLO655447 HVK655447 IFG655447 IPC655447 IYY655447 JIU655447 JSQ655447 KCM655447 KMI655447 KWE655447 LGA655447 LPW655447 LZS655447 MJO655447 MTK655447 NDG655447 NNC655447 NWY655447 OGU655447 OQQ655447 PAM655447 PKI655447 PUE655447 QEA655447 QNW655447 QXS655447 RHO655447 RRK655447 SBG655447 SLC655447 SUY655447 TEU655447 TOQ655447 TYM655447 UII655447 USE655447 VCA655447 VLW655447 VVS655447 WFO655447 WPK655447 CY720983 MU720983 WQ720983 AGM720983 AQI720983 BAE720983 BKA720983 BTW720983 CDS720983 CNO720983 CXK720983 DHG720983 DRC720983 EAY720983 EKU720983 EUQ720983 FEM720983 FOI720983 FYE720983 GIA720983 GRW720983 HBS720983 HLO720983 HVK720983 IFG720983 IPC720983 IYY720983 JIU720983 JSQ720983 KCM720983 KMI720983 KWE720983 LGA720983 LPW720983 LZS720983 MJO720983 MTK720983 NDG720983 NNC720983 NWY720983 OGU720983 OQQ720983 PAM720983 PKI720983 PUE720983 QEA720983 QNW720983 QXS720983 RHO720983 RRK720983 SBG720983 SLC720983 SUY720983 TEU720983 TOQ720983 TYM720983 UII720983 USE720983 VCA720983 VLW720983 VVS720983 WFO720983 WPK720983 CY786519 MU786519 WQ786519 AGM786519 AQI786519 BAE786519 BKA786519 BTW786519 CDS786519 CNO786519 CXK786519 DHG786519 DRC786519 EAY786519 EKU786519 EUQ786519 FEM786519 FOI786519 FYE786519 GIA786519 GRW786519 HBS786519 HLO786519 HVK786519 IFG786519 IPC786519 IYY786519 JIU786519 JSQ786519 KCM786519 KMI786519 KWE786519 LGA786519 LPW786519 LZS786519 MJO786519 MTK786519 NDG786519 NNC786519 NWY786519 OGU786519 OQQ786519 PAM786519 PKI786519 PUE786519 QEA786519 QNW786519 QXS786519 RHO786519 RRK786519 SBG786519 SLC786519 SUY786519 TEU786519 TOQ786519 TYM786519 UII786519 USE786519 VCA786519 VLW786519 VVS786519 WFO786519 WPK786519 CY852055 MU852055 WQ852055 AGM852055 AQI852055 BAE852055 BKA852055 BTW852055 CDS852055 CNO852055 CXK852055 DHG852055 DRC852055 EAY852055 EKU852055 EUQ852055 FEM852055 FOI852055 FYE852055 GIA852055 GRW852055 HBS852055 HLO852055 HVK852055 IFG852055 IPC852055 IYY852055 JIU852055 JSQ852055 KCM852055 KMI852055 KWE852055 LGA852055 LPW852055 LZS852055 MJO852055 MTK852055 NDG852055 NNC852055 NWY852055 OGU852055 OQQ852055 PAM852055 PKI852055 PUE852055 QEA852055 QNW852055 QXS852055 RHO852055 RRK852055 SBG852055 SLC852055 SUY852055 TEU852055 TOQ852055 TYM852055 UII852055 USE852055 VCA852055 VLW852055 VVS852055 WFO852055 WPK852055 CY917591 MU917591 WQ917591 AGM917591 AQI917591 BAE917591 BKA917591 BTW917591 CDS917591 CNO917591 CXK917591 DHG917591 DRC917591 EAY917591 EKU917591 EUQ917591 FEM917591 FOI917591 FYE917591 GIA917591 GRW917591 HBS917591 HLO917591 HVK917591 IFG917591 IPC917591 IYY917591 JIU917591 JSQ917591 KCM917591 KMI917591 KWE917591 LGA917591 LPW917591 LZS917591 MJO917591 MTK917591 NDG917591 NNC917591 NWY917591 OGU917591 OQQ917591 PAM917591 PKI917591 PUE917591 QEA917591 QNW917591 QXS917591 RHO917591 RRK917591 SBG917591 SLC917591 SUY917591 TEU917591 TOQ917591 TYM917591 UII917591 USE917591 VCA917591 VLW917591 VVS917591 WFO917591 WPK917591 CY983127 MU983127 WQ983127 AGM983127 AQI983127 BAE983127 BKA983127 BTW983127 CDS983127 CNO983127 CXK983127 DHG983127 DRC983127 EAY983127 EKU983127 EUQ983127 FEM983127 FOI983127 FYE983127 GIA983127 GRW983127 HBS983127 HLO983127 HVK983127 IFG983127 IPC983127 IYY983127 JIU983127 JSQ983127 KCM983127 KMI983127 KWE983127 LGA983127 LPW983127 LZS983127 MJO983127 MTK983127 NDG983127 NNC983127 NWY983127 OGU983127 OQQ983127 PAM983127 PKI983127 PUE983127 QEA983127 QNW983127 QXS983127 RHO983127 RRK983127 SBG983127 SLC983127 SUY983127 TEU983127 TOQ983127 TYM983127 UII983127 USE983127 VCA983127 VLW983127 VVS983127 WFO983127 WPK983127 EI65623 OE65623 YA65623 AHW65623 ARS65623 BBO65623 BLK65623 BVG65623 CFC65623 COY65623 CYU65623 DIQ65623 DSM65623 ECI65623 EME65623 EWA65623 FFW65623 FPS65623 FZO65623 GJK65623 GTG65623 HDC65623 HMY65623 HWU65623 IGQ65623 IQM65623 JAI65623 JKE65623 JUA65623 KDW65623 KNS65623 KXO65623 LHK65623 LRG65623 MBC65623 MKY65623 MUU65623 NEQ65623 NOM65623 NYI65623 OIE65623 OSA65623 PBW65623 PLS65623 PVO65623 QFK65623 QPG65623 QZC65623 RIY65623 RSU65623 SCQ65623 SMM65623 SWI65623 TGE65623 TQA65623 TZW65623 UJS65623 UTO65623 VDK65623 VNG65623 VXC65623 WGY65623 WQU65623 EI131159 OE131159 YA131159 AHW131159 ARS131159 BBO131159 BLK131159 BVG131159 CFC131159 COY131159 CYU131159 DIQ131159 DSM131159 ECI131159 EME131159 EWA131159 FFW131159 FPS131159 FZO131159 GJK131159 GTG131159 HDC131159 HMY131159 HWU131159 IGQ131159 IQM131159 JAI131159 JKE131159 JUA131159 KDW131159 KNS131159 KXO131159 LHK131159 LRG131159 MBC131159 MKY131159 MUU131159 NEQ131159 NOM131159 NYI131159 OIE131159 OSA131159 PBW131159 PLS131159 PVO131159 QFK131159 QPG131159 QZC131159 RIY131159 RSU131159 SCQ131159 SMM131159 SWI131159 TGE131159 TQA131159 TZW131159 UJS131159 UTO131159 VDK131159 VNG131159 VXC131159 WGY131159 WQU131159 EI196695 OE196695 YA196695 AHW196695 ARS196695 BBO196695 BLK196695 BVG196695 CFC196695 COY196695 CYU196695 DIQ196695 DSM196695 ECI196695 EME196695 EWA196695 FFW196695 FPS196695 FZO196695 GJK196695 GTG196695 HDC196695 HMY196695 HWU196695 IGQ196695 IQM196695 JAI196695 JKE196695 JUA196695 KDW196695 KNS196695 KXO196695 LHK196695 LRG196695 MBC196695 MKY196695 MUU196695 NEQ196695 NOM196695 NYI196695 OIE196695 OSA196695 PBW196695 PLS196695 PVO196695 QFK196695 QPG196695 QZC196695 RIY196695 RSU196695 SCQ196695 SMM196695 SWI196695 TGE196695 TQA196695 TZW196695 UJS196695 UTO196695 VDK196695 VNG196695 VXC196695 WGY196695 WQU196695 EI262231 OE262231 YA262231 AHW262231 ARS262231 BBO262231 BLK262231 BVG262231 CFC262231 COY262231 CYU262231 DIQ262231 DSM262231 ECI262231 EME262231 EWA262231 FFW262231 FPS262231 FZO262231 GJK262231 GTG262231 HDC262231 HMY262231 HWU262231 IGQ262231 IQM262231 JAI262231 JKE262231 JUA262231 KDW262231 KNS262231 KXO262231 LHK262231 LRG262231 MBC262231 MKY262231 MUU262231 NEQ262231 NOM262231 NYI262231 OIE262231 OSA262231 PBW262231 PLS262231 PVO262231 QFK262231 QPG262231 QZC262231 RIY262231 RSU262231 SCQ262231 SMM262231 SWI262231 TGE262231 TQA262231 TZW262231 UJS262231 UTO262231 VDK262231 VNG262231 VXC262231 WGY262231 WQU262231 EI327767 OE327767 YA327767 AHW327767 ARS327767 BBO327767 BLK327767 BVG327767 CFC327767 COY327767 CYU327767 DIQ327767 DSM327767 ECI327767 EME327767 EWA327767 FFW327767 FPS327767 FZO327767 GJK327767 GTG327767 HDC327767 HMY327767 HWU327767 IGQ327767 IQM327767 JAI327767 JKE327767 JUA327767 KDW327767 KNS327767 KXO327767 LHK327767 LRG327767 MBC327767 MKY327767 MUU327767 NEQ327767 NOM327767 NYI327767 OIE327767 OSA327767 PBW327767 PLS327767 PVO327767 QFK327767 QPG327767 QZC327767 RIY327767 RSU327767 SCQ327767 SMM327767 SWI327767 TGE327767 TQA327767 TZW327767 UJS327767 UTO327767 VDK327767 VNG327767 VXC327767 WGY327767 WQU327767 EI393303 OE393303 YA393303 AHW393303 ARS393303 BBO393303 BLK393303 BVG393303 CFC393303 COY393303 CYU393303 DIQ393303 DSM393303 ECI393303 EME393303 EWA393303 FFW393303 FPS393303 FZO393303 GJK393303 GTG393303 HDC393303 HMY393303 HWU393303 IGQ393303 IQM393303 JAI393303 JKE393303 JUA393303 KDW393303 KNS393303 KXO393303 LHK393303 LRG393303 MBC393303 MKY393303 MUU393303 NEQ393303 NOM393303 NYI393303 OIE393303 OSA393303 PBW393303 PLS393303 PVO393303 QFK393303 QPG393303 QZC393303 RIY393303 RSU393303 SCQ393303 SMM393303 SWI393303 TGE393303 TQA393303 TZW393303 UJS393303 UTO393303 VDK393303 VNG393303 VXC393303 WGY393303 WQU393303 EI458839 OE458839 YA458839 AHW458839 ARS458839 BBO458839 BLK458839 BVG458839 CFC458839 COY458839 CYU458839 DIQ458839 DSM458839 ECI458839 EME458839 EWA458839 FFW458839 FPS458839 FZO458839 GJK458839 GTG458839 HDC458839 HMY458839 HWU458839 IGQ458839 IQM458839 JAI458839 JKE458839 JUA458839 KDW458839 KNS458839 KXO458839 LHK458839 LRG458839 MBC458839 MKY458839 MUU458839 NEQ458839 NOM458839 NYI458839 OIE458839 OSA458839 PBW458839 PLS458839 PVO458839 QFK458839 QPG458839 QZC458839 RIY458839 RSU458839 SCQ458839 SMM458839 SWI458839 TGE458839 TQA458839 TZW458839 UJS458839 UTO458839 VDK458839 VNG458839 VXC458839 WGY458839 WQU458839 EI524375 OE524375 YA524375 AHW524375 ARS524375 BBO524375 BLK524375 BVG524375 CFC524375 COY524375 CYU524375 DIQ524375 DSM524375 ECI524375 EME524375 EWA524375 FFW524375 FPS524375 FZO524375 GJK524375 GTG524375 HDC524375 HMY524375 HWU524375 IGQ524375 IQM524375 JAI524375 JKE524375 JUA524375 KDW524375 KNS524375 KXO524375 LHK524375 LRG524375 MBC524375 MKY524375 MUU524375 NEQ524375 NOM524375 NYI524375 OIE524375 OSA524375 PBW524375 PLS524375 PVO524375 QFK524375 QPG524375 QZC524375 RIY524375 RSU524375 SCQ524375 SMM524375 SWI524375 TGE524375 TQA524375 TZW524375 UJS524375 UTO524375 VDK524375 VNG524375 VXC524375 WGY524375 WQU524375 EI589911 OE589911 YA589911 AHW589911 ARS589911 BBO589911 BLK589911 BVG589911 CFC589911 COY589911 CYU589911 DIQ589911 DSM589911 ECI589911 EME589911 EWA589911 FFW589911 FPS589911 FZO589911 GJK589911 GTG589911 HDC589911 HMY589911 HWU589911 IGQ589911 IQM589911 JAI589911 JKE589911 JUA589911 KDW589911 KNS589911 KXO589911 LHK589911 LRG589911 MBC589911 MKY589911 MUU589911 NEQ589911 NOM589911 NYI589911 OIE589911 OSA589911 PBW589911 PLS589911 PVO589911 QFK589911 QPG589911 QZC589911 RIY589911 RSU589911 SCQ589911 SMM589911 SWI589911 TGE589911 TQA589911 TZW589911 UJS589911 UTO589911 VDK589911 VNG589911 VXC589911 WGY589911 WQU589911 EI655447 OE655447 YA655447 AHW655447 ARS655447 BBO655447 BLK655447 BVG655447 CFC655447 COY655447 CYU655447 DIQ655447 DSM655447 ECI655447 EME655447 EWA655447 FFW655447 FPS655447 FZO655447 GJK655447 GTG655447 HDC655447 HMY655447 HWU655447 IGQ655447 IQM655447 JAI655447 JKE655447 JUA655447 KDW655447 KNS655447 KXO655447 LHK655447 LRG655447 MBC655447 MKY655447 MUU655447 NEQ655447 NOM655447 NYI655447 OIE655447 OSA655447 PBW655447 PLS655447 PVO655447 QFK655447 QPG655447 QZC655447 RIY655447 RSU655447 SCQ655447 SMM655447 SWI655447 TGE655447 TQA655447 TZW655447 UJS655447 UTO655447 VDK655447 VNG655447 VXC655447 WGY655447 WQU655447 EI720983 OE720983 YA720983 AHW720983 ARS720983 BBO720983 BLK720983 BVG720983 CFC720983 COY720983 CYU720983 DIQ720983 DSM720983 ECI720983 EME720983 EWA720983 FFW720983 FPS720983 FZO720983 GJK720983 GTG720983 HDC720983 HMY720983 HWU720983 IGQ720983 IQM720983 JAI720983 JKE720983 JUA720983 KDW720983 KNS720983 KXO720983 LHK720983 LRG720983 MBC720983 MKY720983 MUU720983 NEQ720983 NOM720983 NYI720983 OIE720983 OSA720983 PBW720983 PLS720983 PVO720983 QFK720983 QPG720983 QZC720983 RIY720983 RSU720983 SCQ720983 SMM720983 SWI720983 TGE720983 TQA720983 TZW720983 UJS720983 UTO720983 VDK720983 VNG720983 VXC720983 WGY720983 WQU720983 EI786519 OE786519 YA786519 AHW786519 ARS786519 BBO786519 BLK786519 BVG786519 CFC786519 COY786519 CYU786519 DIQ786519 DSM786519 ECI786519 EME786519 EWA786519 FFW786519 FPS786519 FZO786519 GJK786519 GTG786519 HDC786519 HMY786519 HWU786519 IGQ786519 IQM786519 JAI786519 JKE786519 JUA786519 KDW786519 KNS786519 KXO786519 LHK786519 LRG786519 MBC786519 MKY786519 MUU786519 NEQ786519 NOM786519 NYI786519 OIE786519 OSA786519 PBW786519 PLS786519 PVO786519 QFK786519 QPG786519 QZC786519 RIY786519 RSU786519 SCQ786519 SMM786519 SWI786519 TGE786519 TQA786519 TZW786519 UJS786519 UTO786519 VDK786519 VNG786519 VXC786519 WGY786519 WQU786519 EI852055 OE852055 YA852055 AHW852055 ARS852055 BBO852055 BLK852055 BVG852055 CFC852055 COY852055 CYU852055 DIQ852055 DSM852055 ECI852055 EME852055 EWA852055 FFW852055 FPS852055 FZO852055 GJK852055 GTG852055 HDC852055 HMY852055 HWU852055 IGQ852055 IQM852055 JAI852055 JKE852055 JUA852055 KDW852055 KNS852055 KXO852055 LHK852055 LRG852055 MBC852055 MKY852055 MUU852055 NEQ852055 NOM852055 NYI852055 OIE852055 OSA852055 PBW852055 PLS852055 PVO852055 QFK852055 QPG852055 QZC852055 RIY852055 RSU852055 SCQ852055 SMM852055 SWI852055 TGE852055 TQA852055 TZW852055 UJS852055 UTO852055 VDK852055 VNG852055 VXC852055 WGY852055 WQU852055 EI917591 OE917591 YA917591 AHW917591 ARS917591 BBO917591 BLK917591 BVG917591 CFC917591 COY917591 CYU917591 DIQ917591 DSM917591 ECI917591 EME917591 EWA917591 FFW917591 FPS917591 FZO917591 GJK917591 GTG917591 HDC917591 HMY917591 HWU917591 IGQ917591 IQM917591 JAI917591 JKE917591 JUA917591 KDW917591 KNS917591 KXO917591 LHK917591 LRG917591 MBC917591 MKY917591 MUU917591 NEQ917591 NOM917591 NYI917591 OIE917591 OSA917591 PBW917591 PLS917591 PVO917591 QFK917591 QPG917591 QZC917591 RIY917591 RSU917591 SCQ917591 SMM917591 SWI917591 TGE917591 TQA917591 TZW917591 UJS917591 UTO917591 VDK917591 VNG917591 VXC917591 WGY917591 WQU917591 EI983127 OE983127 YA983127 AHW983127 ARS983127 BBO983127 BLK983127 BVG983127 CFC983127 COY983127 CYU983127 DIQ983127 DSM983127 ECI983127 EME983127 EWA983127 FFW983127 FPS983127 FZO983127 GJK983127 GTG983127 HDC983127 HMY983127 HWU983127 IGQ983127 IQM983127 JAI983127 JKE983127 JUA983127 KDW983127 KNS983127 KXO983127 LHK983127 LRG983127 MBC983127 MKY983127 MUU983127 NEQ983127 NOM983127 NYI983127 OIE983127 OSA983127 PBW983127 PLS983127 PVO983127 QFK983127 QPG983127 QZC983127 RIY983127 RSU983127 SCQ983127 SMM983127 SWI983127 TGE983127 TQA983127 TZW983127 UJS983127 UTO983127 VDK983127 VNG983127 VXC983127 WGY983127 WQU983127 EW65623 OS65623 YO65623 AIK65623 ASG65623 BCC65623 BLY65623 BVU65623 CFQ65623 CPM65623 CZI65623 DJE65623 DTA65623 ECW65623 EMS65623 EWO65623 FGK65623 FQG65623 GAC65623 GJY65623 GTU65623 HDQ65623 HNM65623 HXI65623 IHE65623 IRA65623 JAW65623 JKS65623 JUO65623 KEK65623 KOG65623 KYC65623 LHY65623 LRU65623 MBQ65623 MLM65623 MVI65623 NFE65623 NPA65623 NYW65623 OIS65623 OSO65623 PCK65623 PMG65623 PWC65623 QFY65623 QPU65623 QZQ65623 RJM65623 RTI65623 SDE65623 SNA65623 SWW65623 TGS65623 TQO65623 UAK65623 UKG65623 UUC65623 VDY65623 VNU65623 VXQ65623 WHM65623 WRI65623 EW131159 OS131159 YO131159 AIK131159 ASG131159 BCC131159 BLY131159 BVU131159 CFQ131159 CPM131159 CZI131159 DJE131159 DTA131159 ECW131159 EMS131159 EWO131159 FGK131159 FQG131159 GAC131159 GJY131159 GTU131159 HDQ131159 HNM131159 HXI131159 IHE131159 IRA131159 JAW131159 JKS131159 JUO131159 KEK131159 KOG131159 KYC131159 LHY131159 LRU131159 MBQ131159 MLM131159 MVI131159 NFE131159 NPA131159 NYW131159 OIS131159 OSO131159 PCK131159 PMG131159 PWC131159 QFY131159 QPU131159 QZQ131159 RJM131159 RTI131159 SDE131159 SNA131159 SWW131159 TGS131159 TQO131159 UAK131159 UKG131159 UUC131159 VDY131159 VNU131159 VXQ131159 WHM131159 WRI131159 EW196695 OS196695 YO196695 AIK196695 ASG196695 BCC196695 BLY196695 BVU196695 CFQ196695 CPM196695 CZI196695 DJE196695 DTA196695 ECW196695 EMS196695 EWO196695 FGK196695 FQG196695 GAC196695 GJY196695 GTU196695 HDQ196695 HNM196695 HXI196695 IHE196695 IRA196695 JAW196695 JKS196695 JUO196695 KEK196695 KOG196695 KYC196695 LHY196695 LRU196695 MBQ196695 MLM196695 MVI196695 NFE196695 NPA196695 NYW196695 OIS196695 OSO196695 PCK196695 PMG196695 PWC196695 QFY196695 QPU196695 QZQ196695 RJM196695 RTI196695 SDE196695 SNA196695 SWW196695 TGS196695 TQO196695 UAK196695 UKG196695 UUC196695 VDY196695 VNU196695 VXQ196695 WHM196695 WRI196695 EW262231 OS262231 YO262231 AIK262231 ASG262231 BCC262231 BLY262231 BVU262231 CFQ262231 CPM262231 CZI262231 DJE262231 DTA262231 ECW262231 EMS262231 EWO262231 FGK262231 FQG262231 GAC262231 GJY262231 GTU262231 HDQ262231 HNM262231 HXI262231 IHE262231 IRA262231 JAW262231 JKS262231 JUO262231 KEK262231 KOG262231 KYC262231 LHY262231 LRU262231 MBQ262231 MLM262231 MVI262231 NFE262231 NPA262231 NYW262231 OIS262231 OSO262231 PCK262231 PMG262231 PWC262231 QFY262231 QPU262231 QZQ262231 RJM262231 RTI262231 SDE262231 SNA262231 SWW262231 TGS262231 TQO262231 UAK262231 UKG262231 UUC262231 VDY262231 VNU262231 VXQ262231 WHM262231 WRI262231 EW327767 OS327767 YO327767 AIK327767 ASG327767 BCC327767 BLY327767 BVU327767 CFQ327767 CPM327767 CZI327767 DJE327767 DTA327767 ECW327767 EMS327767 EWO327767 FGK327767 FQG327767 GAC327767 GJY327767 GTU327767 HDQ327767 HNM327767 HXI327767 IHE327767 IRA327767 JAW327767 JKS327767 JUO327767 KEK327767 KOG327767 KYC327767 LHY327767 LRU327767 MBQ327767 MLM327767 MVI327767 NFE327767 NPA327767 NYW327767 OIS327767 OSO327767 PCK327767 PMG327767 PWC327767 QFY327767 QPU327767 QZQ327767 RJM327767 RTI327767 SDE327767 SNA327767 SWW327767 TGS327767 TQO327767 UAK327767 UKG327767 UUC327767 VDY327767 VNU327767 VXQ327767 WHM327767 WRI327767 EW393303 OS393303 YO393303 AIK393303 ASG393303 BCC393303 BLY393303 BVU393303 CFQ393303 CPM393303 CZI393303 DJE393303 DTA393303 ECW393303 EMS393303 EWO393303 FGK393303 FQG393303 GAC393303 GJY393303 GTU393303 HDQ393303 HNM393303 HXI393303 IHE393303 IRA393303 JAW393303 JKS393303 JUO393303 KEK393303 KOG393303 KYC393303 LHY393303 LRU393303 MBQ393303 MLM393303 MVI393303 NFE393303 NPA393303 NYW393303 OIS393303 OSO393303 PCK393303 PMG393303 PWC393303 QFY393303 QPU393303 QZQ393303 RJM393303 RTI393303 SDE393303 SNA393303 SWW393303 TGS393303 TQO393303 UAK393303 UKG393303 UUC393303 VDY393303 VNU393303 VXQ393303 WHM393303 WRI393303 EW458839 OS458839 YO458839 AIK458839 ASG458839 BCC458839 BLY458839 BVU458839 CFQ458839 CPM458839 CZI458839 DJE458839 DTA458839 ECW458839 EMS458839 EWO458839 FGK458839 FQG458839 GAC458839 GJY458839 GTU458839 HDQ458839 HNM458839 HXI458839 IHE458839 IRA458839 JAW458839 JKS458839 JUO458839 KEK458839 KOG458839 KYC458839 LHY458839 LRU458839 MBQ458839 MLM458839 MVI458839 NFE458839 NPA458839 NYW458839 OIS458839 OSO458839 PCK458839 PMG458839 PWC458839 QFY458839 QPU458839 QZQ458839 RJM458839 RTI458839 SDE458839 SNA458839 SWW458839 TGS458839 TQO458839 UAK458839 UKG458839 UUC458839 VDY458839 VNU458839 VXQ458839 WHM458839 WRI458839 EW524375 OS524375 YO524375 AIK524375 ASG524375 BCC524375 BLY524375 BVU524375 CFQ524375 CPM524375 CZI524375 DJE524375 DTA524375 ECW524375 EMS524375 EWO524375 FGK524375 FQG524375 GAC524375 GJY524375 GTU524375 HDQ524375 HNM524375 HXI524375 IHE524375 IRA524375 JAW524375 JKS524375 JUO524375 KEK524375 KOG524375 KYC524375 LHY524375 LRU524375 MBQ524375 MLM524375 MVI524375 NFE524375 NPA524375 NYW524375 OIS524375 OSO524375 PCK524375 PMG524375 PWC524375 QFY524375 QPU524375 QZQ524375 RJM524375 RTI524375 SDE524375 SNA524375 SWW524375 TGS524375 TQO524375 UAK524375 UKG524375 UUC524375 VDY524375 VNU524375 VXQ524375 WHM524375 WRI524375 EW589911 OS589911 YO589911 AIK589911 ASG589911 BCC589911 BLY589911 BVU589911 CFQ589911 CPM589911 CZI589911 DJE589911 DTA589911 ECW589911 EMS589911 EWO589911 FGK589911 FQG589911 GAC589911 GJY589911 GTU589911 HDQ589911 HNM589911 HXI589911 IHE589911 IRA589911 JAW589911 JKS589911 JUO589911 KEK589911 KOG589911 KYC589911 LHY589911 LRU589911 MBQ589911 MLM589911 MVI589911 NFE589911 NPA589911 NYW589911 OIS589911 OSO589911 PCK589911 PMG589911 PWC589911 QFY589911 QPU589911 QZQ589911 RJM589911 RTI589911 SDE589911 SNA589911 SWW589911 TGS589911 TQO589911 UAK589911 UKG589911 UUC589911 VDY589911 VNU589911 VXQ589911 WHM589911 WRI589911 EW655447 OS655447 YO655447 AIK655447 ASG655447 BCC655447 BLY655447 BVU655447 CFQ655447 CPM655447 CZI655447 DJE655447 DTA655447 ECW655447 EMS655447 EWO655447 FGK655447 FQG655447 GAC655447 GJY655447 GTU655447 HDQ655447 HNM655447 HXI655447 IHE655447 IRA655447 JAW655447 JKS655447 JUO655447 KEK655447 KOG655447 KYC655447 LHY655447 LRU655447 MBQ655447 MLM655447 MVI655447 NFE655447 NPA655447 NYW655447 OIS655447 OSO655447 PCK655447 PMG655447 PWC655447 QFY655447 QPU655447 QZQ655447 RJM655447 RTI655447 SDE655447 SNA655447 SWW655447 TGS655447 TQO655447 UAK655447 UKG655447 UUC655447 VDY655447 VNU655447 VXQ655447 WHM655447 WRI655447 EW720983 OS720983 YO720983 AIK720983 ASG720983 BCC720983 BLY720983 BVU720983 CFQ720983 CPM720983 CZI720983 DJE720983 DTA720983 ECW720983 EMS720983 EWO720983 FGK720983 FQG720983 GAC720983 GJY720983 GTU720983 HDQ720983 HNM720983 HXI720983 IHE720983 IRA720983 JAW720983 JKS720983 JUO720983 KEK720983 KOG720983 KYC720983 LHY720983 LRU720983 MBQ720983 MLM720983 MVI720983 NFE720983 NPA720983 NYW720983 OIS720983 OSO720983 PCK720983 PMG720983 PWC720983 QFY720983 QPU720983 QZQ720983 RJM720983 RTI720983 SDE720983 SNA720983 SWW720983 TGS720983 TQO720983 UAK720983 UKG720983 UUC720983 VDY720983 VNU720983 VXQ720983 WHM720983 WRI720983 EW786519 OS786519 YO786519 AIK786519 ASG786519 BCC786519 BLY786519 BVU786519 CFQ786519 CPM786519 CZI786519 DJE786519 DTA786519 ECW786519 EMS786519 EWO786519 FGK786519 FQG786519 GAC786519 GJY786519 GTU786519 HDQ786519 HNM786519 HXI786519 IHE786519 IRA786519 JAW786519 JKS786519 JUO786519 KEK786519 KOG786519 KYC786519 LHY786519 LRU786519 MBQ786519 MLM786519 MVI786519 NFE786519 NPA786519 NYW786519 OIS786519 OSO786519 PCK786519 PMG786519 PWC786519 QFY786519 QPU786519 QZQ786519 RJM786519 RTI786519 SDE786519 SNA786519 SWW786519 TGS786519 TQO786519 UAK786519 UKG786519 UUC786519 VDY786519 VNU786519 VXQ786519 WHM786519 WRI786519 EW852055 OS852055 YO852055 AIK852055 ASG852055 BCC852055 BLY852055 BVU852055 CFQ852055 CPM852055 CZI852055 DJE852055 DTA852055 ECW852055 EMS852055 EWO852055 FGK852055 FQG852055 GAC852055 GJY852055 GTU852055 HDQ852055 HNM852055 HXI852055 IHE852055 IRA852055 JAW852055 JKS852055 JUO852055 KEK852055 KOG852055 KYC852055 LHY852055 LRU852055 MBQ852055 MLM852055 MVI852055 NFE852055 NPA852055 NYW852055 OIS852055 OSO852055 PCK852055 PMG852055 PWC852055 QFY852055 QPU852055 QZQ852055 RJM852055 RTI852055 SDE852055 SNA852055 SWW852055 TGS852055 TQO852055 UAK852055 UKG852055 UUC852055 VDY852055 VNU852055 VXQ852055 WHM852055 WRI852055 EW917591 OS917591 YO917591 AIK917591 ASG917591 BCC917591 BLY917591 BVU917591 CFQ917591 CPM917591 CZI917591 DJE917591 DTA917591 ECW917591 EMS917591 EWO917591 FGK917591 FQG917591 GAC917591 GJY917591 GTU917591 HDQ917591 HNM917591 HXI917591 IHE917591 IRA917591 JAW917591 JKS917591 JUO917591 KEK917591 KOG917591 KYC917591 LHY917591 LRU917591 MBQ917591 MLM917591 MVI917591 NFE917591 NPA917591 NYW917591 OIS917591 OSO917591 PCK917591 PMG917591 PWC917591 QFY917591 QPU917591 QZQ917591 RJM917591 RTI917591 SDE917591 SNA917591 SWW917591 TGS917591 TQO917591 UAK917591 UKG917591 UUC917591 VDY917591 VNU917591 VXQ917591 WHM917591 WRI917591 EW983127 OS983127 YO983127 AIK983127 ASG983127 BCC983127 BLY983127 BVU983127 CFQ983127 CPM983127 CZI983127 DJE983127 DTA983127 ECW983127 EMS983127 EWO983127 FGK983127 FQG983127 GAC983127 GJY983127 GTU983127 HDQ983127 HNM983127 HXI983127 IHE983127 IRA983127 JAW983127 JKS983127 JUO983127 KEK983127 KOG983127 KYC983127 LHY983127 LRU983127 MBQ983127 MLM983127 MVI983127 NFE983127 NPA983127 NYW983127 OIS983127 OSO983127 PCK983127 PMG983127 PWC983127 QFY983127 QPU983127 QZQ983127 RJM983127 RTI983127 SDE983127 SNA983127 SWW983127 TGS983127 TQO983127 UAK983127 UKG983127 UUC983127 VDY983127 VNU983127 VXQ983127 WHM983127 WRI983127 EU65623 OQ65623 YM65623 AII65623 ASE65623 BCA65623 BLW65623 BVS65623 CFO65623 CPK65623 CZG65623 DJC65623 DSY65623 ECU65623 EMQ65623 EWM65623 FGI65623 FQE65623 GAA65623 GJW65623 GTS65623 HDO65623 HNK65623 HXG65623 IHC65623 IQY65623 JAU65623 JKQ65623 JUM65623 KEI65623 KOE65623 KYA65623 LHW65623 LRS65623 MBO65623 MLK65623 MVG65623 NFC65623 NOY65623 NYU65623 OIQ65623 OSM65623 PCI65623 PME65623 PWA65623 QFW65623 QPS65623 QZO65623 RJK65623 RTG65623 SDC65623 SMY65623 SWU65623 TGQ65623 TQM65623 UAI65623 UKE65623 UUA65623 VDW65623 VNS65623 VXO65623 WHK65623 WRG65623 EU131159 OQ131159 YM131159 AII131159 ASE131159 BCA131159 BLW131159 BVS131159 CFO131159 CPK131159 CZG131159 DJC131159 DSY131159 ECU131159 EMQ131159 EWM131159 FGI131159 FQE131159 GAA131159 GJW131159 GTS131159 HDO131159 HNK131159 HXG131159 IHC131159 IQY131159 JAU131159 JKQ131159 JUM131159 KEI131159 KOE131159 KYA131159 LHW131159 LRS131159 MBO131159 MLK131159 MVG131159 NFC131159 NOY131159 NYU131159 OIQ131159 OSM131159 PCI131159 PME131159 PWA131159 QFW131159 QPS131159 QZO131159 RJK131159 RTG131159 SDC131159 SMY131159 SWU131159 TGQ131159 TQM131159 UAI131159 UKE131159 UUA131159 VDW131159 VNS131159 VXO131159 WHK131159 WRG131159 EU196695 OQ196695 YM196695 AII196695 ASE196695 BCA196695 BLW196695 BVS196695 CFO196695 CPK196695 CZG196695 DJC196695 DSY196695 ECU196695 EMQ196695 EWM196695 FGI196695 FQE196695 GAA196695 GJW196695 GTS196695 HDO196695 HNK196695 HXG196695 IHC196695 IQY196695 JAU196695 JKQ196695 JUM196695 KEI196695 KOE196695 KYA196695 LHW196695 LRS196695 MBO196695 MLK196695 MVG196695 NFC196695 NOY196695 NYU196695 OIQ196695 OSM196695 PCI196695 PME196695 PWA196695 QFW196695 QPS196695 QZO196695 RJK196695 RTG196695 SDC196695 SMY196695 SWU196695 TGQ196695 TQM196695 UAI196695 UKE196695 UUA196695 VDW196695 VNS196695 VXO196695 WHK196695 WRG196695 EU262231 OQ262231 YM262231 AII262231 ASE262231 BCA262231 BLW262231 BVS262231 CFO262231 CPK262231 CZG262231 DJC262231 DSY262231 ECU262231 EMQ262231 EWM262231 FGI262231 FQE262231 GAA262231 GJW262231 GTS262231 HDO262231 HNK262231 HXG262231 IHC262231 IQY262231 JAU262231 JKQ262231 JUM262231 KEI262231 KOE262231 KYA262231 LHW262231 LRS262231 MBO262231 MLK262231 MVG262231 NFC262231 NOY262231 NYU262231 OIQ262231 OSM262231 PCI262231 PME262231 PWA262231 QFW262231 QPS262231 QZO262231 RJK262231 RTG262231 SDC262231 SMY262231 SWU262231 TGQ262231 TQM262231 UAI262231 UKE262231 UUA262231 VDW262231 VNS262231 VXO262231 WHK262231 WRG262231 EU327767 OQ327767 YM327767 AII327767 ASE327767 BCA327767 BLW327767 BVS327767 CFO327767 CPK327767 CZG327767 DJC327767 DSY327767 ECU327767 EMQ327767 EWM327767 FGI327767 FQE327767 GAA327767 GJW327767 GTS327767 HDO327767 HNK327767 HXG327767 IHC327767 IQY327767 JAU327767 JKQ327767 JUM327767 KEI327767 KOE327767 KYA327767 LHW327767 LRS327767 MBO327767 MLK327767 MVG327767 NFC327767 NOY327767 NYU327767 OIQ327767 OSM327767 PCI327767 PME327767 PWA327767 QFW327767 QPS327767 QZO327767 RJK327767 RTG327767 SDC327767 SMY327767 SWU327767 TGQ327767 TQM327767 UAI327767 UKE327767 UUA327767 VDW327767 VNS327767 VXO327767 WHK327767 WRG327767 EU393303 OQ393303 YM393303 AII393303 ASE393303 BCA393303 BLW393303 BVS393303 CFO393303 CPK393303 CZG393303 DJC393303 DSY393303 ECU393303 EMQ393303 EWM393303 FGI393303 FQE393303 GAA393303 GJW393303 GTS393303 HDO393303 HNK393303 HXG393303 IHC393303 IQY393303 JAU393303 JKQ393303 JUM393303 KEI393303 KOE393303 KYA393303 LHW393303 LRS393303 MBO393303 MLK393303 MVG393303 NFC393303 NOY393303 NYU393303 OIQ393303 OSM393303 PCI393303 PME393303 PWA393303 QFW393303 QPS393303 QZO393303 RJK393303 RTG393303 SDC393303 SMY393303 SWU393303 TGQ393303 TQM393303 UAI393303 UKE393303 UUA393303 VDW393303 VNS393303 VXO393303 WHK393303 WRG393303 EU458839 OQ458839 YM458839 AII458839 ASE458839 BCA458839 BLW458839 BVS458839 CFO458839 CPK458839 CZG458839 DJC458839 DSY458839 ECU458839 EMQ458839 EWM458839 FGI458839 FQE458839 GAA458839 GJW458839 GTS458839 HDO458839 HNK458839 HXG458839 IHC458839 IQY458839 JAU458839 JKQ458839 JUM458839 KEI458839 KOE458839 KYA458839 LHW458839 LRS458839 MBO458839 MLK458839 MVG458839 NFC458839 NOY458839 NYU458839 OIQ458839 OSM458839 PCI458839 PME458839 PWA458839 QFW458839 QPS458839 QZO458839 RJK458839 RTG458839 SDC458839 SMY458839 SWU458839 TGQ458839 TQM458839 UAI458839 UKE458839 UUA458839 VDW458839 VNS458839 VXO458839 WHK458839 WRG458839 EU524375 OQ524375 YM524375 AII524375 ASE524375 BCA524375 BLW524375 BVS524375 CFO524375 CPK524375 CZG524375 DJC524375 DSY524375 ECU524375 EMQ524375 EWM524375 FGI524375 FQE524375 GAA524375 GJW524375 GTS524375 HDO524375 HNK524375 HXG524375 IHC524375 IQY524375 JAU524375 JKQ524375 JUM524375 KEI524375 KOE524375 KYA524375 LHW524375 LRS524375 MBO524375 MLK524375 MVG524375 NFC524375 NOY524375 NYU524375 OIQ524375 OSM524375 PCI524375 PME524375 PWA524375 QFW524375 QPS524375 QZO524375 RJK524375 RTG524375 SDC524375 SMY524375 SWU524375 TGQ524375 TQM524375 UAI524375 UKE524375 UUA524375 VDW524375 VNS524375 VXO524375 WHK524375 WRG524375 EU589911 OQ589911 YM589911 AII589911 ASE589911 BCA589911 BLW589911 BVS589911 CFO589911 CPK589911 CZG589911 DJC589911 DSY589911 ECU589911 EMQ589911 EWM589911 FGI589911 FQE589911 GAA589911 GJW589911 GTS589911 HDO589911 HNK589911 HXG589911 IHC589911 IQY589911 JAU589911 JKQ589911 JUM589911 KEI589911 KOE589911 KYA589911 LHW589911 LRS589911 MBO589911 MLK589911 MVG589911 NFC589911 NOY589911 NYU589911 OIQ589911 OSM589911 PCI589911 PME589911 PWA589911 QFW589911 QPS589911 QZO589911 RJK589911 RTG589911 SDC589911 SMY589911 SWU589911 TGQ589911 TQM589911 UAI589911 UKE589911 UUA589911 VDW589911 VNS589911 VXO589911 WHK589911 WRG589911 EU655447 OQ655447 YM655447 AII655447 ASE655447 BCA655447 BLW655447 BVS655447 CFO655447 CPK655447 CZG655447 DJC655447 DSY655447 ECU655447 EMQ655447 EWM655447 FGI655447 FQE655447 GAA655447 GJW655447 GTS655447 HDO655447 HNK655447 HXG655447 IHC655447 IQY655447 JAU655447 JKQ655447 JUM655447 KEI655447 KOE655447 KYA655447 LHW655447 LRS655447 MBO655447 MLK655447 MVG655447 NFC655447 NOY655447 NYU655447 OIQ655447 OSM655447 PCI655447 PME655447 PWA655447 QFW655447 QPS655447 QZO655447 RJK655447 RTG655447 SDC655447 SMY655447 SWU655447 TGQ655447 TQM655447 UAI655447 UKE655447 UUA655447 VDW655447 VNS655447 VXO655447 WHK655447 WRG655447 EU720983 OQ720983 YM720983 AII720983 ASE720983 BCA720983 BLW720983 BVS720983 CFO720983 CPK720983 CZG720983 DJC720983 DSY720983 ECU720983 EMQ720983 EWM720983 FGI720983 FQE720983 GAA720983 GJW720983 GTS720983 HDO720983 HNK720983 HXG720983 IHC720983 IQY720983 JAU720983 JKQ720983 JUM720983 KEI720983 KOE720983 KYA720983 LHW720983 LRS720983 MBO720983 MLK720983 MVG720983 NFC720983 NOY720983 NYU720983 OIQ720983 OSM720983 PCI720983 PME720983 PWA720983 QFW720983 QPS720983 QZO720983 RJK720983 RTG720983 SDC720983 SMY720983 SWU720983 TGQ720983 TQM720983 UAI720983 UKE720983 UUA720983 VDW720983 VNS720983 VXO720983 WHK720983 WRG720983 EU786519 OQ786519 YM786519 AII786519 ASE786519 BCA786519 BLW786519 BVS786519 CFO786519 CPK786519 CZG786519 DJC786519 DSY786519 ECU786519 EMQ786519 EWM786519 FGI786519 FQE786519 GAA786519 GJW786519 GTS786519 HDO786519 HNK786519 HXG786519 IHC786519 IQY786519 JAU786519 JKQ786519 JUM786519 KEI786519 KOE786519 KYA786519 LHW786519 LRS786519 MBO786519 MLK786519 MVG786519 NFC786519 NOY786519 NYU786519 OIQ786519 OSM786519 PCI786519 PME786519 PWA786519 QFW786519 QPS786519 QZO786519 RJK786519 RTG786519 SDC786519 SMY786519 SWU786519 TGQ786519 TQM786519 UAI786519 UKE786519 UUA786519 VDW786519 VNS786519 VXO786519 WHK786519 WRG786519 EU852055 OQ852055 YM852055 AII852055 ASE852055 BCA852055 BLW852055 BVS852055 CFO852055 CPK852055 CZG852055 DJC852055 DSY852055 ECU852055 EMQ852055 EWM852055 FGI852055 FQE852055 GAA852055 GJW852055 GTS852055 HDO852055 HNK852055 HXG852055 IHC852055 IQY852055 JAU852055 JKQ852055 JUM852055 KEI852055 KOE852055 KYA852055 LHW852055 LRS852055 MBO852055 MLK852055 MVG852055 NFC852055 NOY852055 NYU852055 OIQ852055 OSM852055 PCI852055 PME852055 PWA852055 QFW852055 QPS852055 QZO852055 RJK852055 RTG852055 SDC852055 SMY852055 SWU852055 TGQ852055 TQM852055 UAI852055 UKE852055 UUA852055 VDW852055 VNS852055 VXO852055 WHK852055 WRG852055 EU917591 OQ917591 YM917591 AII917591 ASE917591 BCA917591 BLW917591 BVS917591 CFO917591 CPK917591 CZG917591 DJC917591 DSY917591 ECU917591 EMQ917591 EWM917591 FGI917591 FQE917591 GAA917591 GJW917591 GTS917591 HDO917591 HNK917591 HXG917591 IHC917591 IQY917591 JAU917591 JKQ917591 JUM917591 KEI917591 KOE917591 KYA917591 LHW917591 LRS917591 MBO917591 MLK917591 MVG917591 NFC917591 NOY917591 NYU917591 OIQ917591 OSM917591 PCI917591 PME917591 PWA917591 QFW917591 QPS917591 QZO917591 RJK917591 RTG917591 SDC917591 SMY917591 SWU917591 TGQ917591 TQM917591 UAI917591 UKE917591 UUA917591 VDW917591 VNS917591 VXO917591 WHK917591 WRG917591 EU983127 OQ983127 YM983127 AII983127 ASE983127 BCA983127 BLW983127 BVS983127 CFO983127 CPK983127 CZG983127 DJC983127 DSY983127 ECU983127 EMQ983127 EWM983127 FGI983127 FQE983127 GAA983127 GJW983127 GTS983127 HDO983127 HNK983127 HXG983127 IHC983127 IQY983127 JAU983127 JKQ983127 JUM983127 KEI983127 KOE983127 KYA983127 LHW983127 LRS983127 MBO983127 MLK983127 MVG983127 NFC983127 NOY983127 NYU983127 OIQ983127 OSM983127 PCI983127 PME983127 PWA983127 QFW983127 QPS983127 QZO983127 RJK983127 RTG983127 SDC983127 SMY983127 SWU983127 TGQ983127 TQM983127 UAI983127 UKE983127 UUA983127 VDW983127 VNS983127 VXO983127 WHK983127 WRG983127 ES65623 OO65623 YK65623 AIG65623 ASC65623 BBY65623 BLU65623 BVQ65623 CFM65623 CPI65623 CZE65623 DJA65623 DSW65623 ECS65623 EMO65623 EWK65623 FGG65623 FQC65623 FZY65623 GJU65623 GTQ65623 HDM65623 HNI65623 HXE65623 IHA65623 IQW65623 JAS65623 JKO65623 JUK65623 KEG65623 KOC65623 KXY65623 LHU65623 LRQ65623 MBM65623 MLI65623 MVE65623 NFA65623 NOW65623 NYS65623 OIO65623 OSK65623 PCG65623 PMC65623 PVY65623 QFU65623 QPQ65623 QZM65623 RJI65623 RTE65623 SDA65623 SMW65623 SWS65623 TGO65623 TQK65623 UAG65623 UKC65623 UTY65623 VDU65623 VNQ65623 VXM65623 WHI65623 WRE65623 ES131159 OO131159 YK131159 AIG131159 ASC131159 BBY131159 BLU131159 BVQ131159 CFM131159 CPI131159 CZE131159 DJA131159 DSW131159 ECS131159 EMO131159 EWK131159 FGG131159 FQC131159 FZY131159 GJU131159 GTQ131159 HDM131159 HNI131159 HXE131159 IHA131159 IQW131159 JAS131159 JKO131159 JUK131159 KEG131159 KOC131159 KXY131159 LHU131159 LRQ131159 MBM131159 MLI131159 MVE131159 NFA131159 NOW131159 NYS131159 OIO131159 OSK131159 PCG131159 PMC131159 PVY131159 QFU131159 QPQ131159 QZM131159 RJI131159 RTE131159 SDA131159 SMW131159 SWS131159 TGO131159 TQK131159 UAG131159 UKC131159 UTY131159 VDU131159 VNQ131159 VXM131159 WHI131159 WRE131159 ES196695 OO196695 YK196695 AIG196695 ASC196695 BBY196695 BLU196695 BVQ196695 CFM196695 CPI196695 CZE196695 DJA196695 DSW196695 ECS196695 EMO196695 EWK196695 FGG196695 FQC196695 FZY196695 GJU196695 GTQ196695 HDM196695 HNI196695 HXE196695 IHA196695 IQW196695 JAS196695 JKO196695 JUK196695 KEG196695 KOC196695 KXY196695 LHU196695 LRQ196695 MBM196695 MLI196695 MVE196695 NFA196695 NOW196695 NYS196695 OIO196695 OSK196695 PCG196695 PMC196695 PVY196695 QFU196695 QPQ196695 QZM196695 RJI196695 RTE196695 SDA196695 SMW196695 SWS196695 TGO196695 TQK196695 UAG196695 UKC196695 UTY196695 VDU196695 VNQ196695 VXM196695 WHI196695 WRE196695 ES262231 OO262231 YK262231 AIG262231 ASC262231 BBY262231 BLU262231 BVQ262231 CFM262231 CPI262231 CZE262231 DJA262231 DSW262231 ECS262231 EMO262231 EWK262231 FGG262231 FQC262231 FZY262231 GJU262231 GTQ262231 HDM262231 HNI262231 HXE262231 IHA262231 IQW262231 JAS262231 JKO262231 JUK262231 KEG262231 KOC262231 KXY262231 LHU262231 LRQ262231 MBM262231 MLI262231 MVE262231 NFA262231 NOW262231 NYS262231 OIO262231 OSK262231 PCG262231 PMC262231 PVY262231 QFU262231 QPQ262231 QZM262231 RJI262231 RTE262231 SDA262231 SMW262231 SWS262231 TGO262231 TQK262231 UAG262231 UKC262231 UTY262231 VDU262231 VNQ262231 VXM262231 WHI262231 WRE262231 ES327767 OO327767 YK327767 AIG327767 ASC327767 BBY327767 BLU327767 BVQ327767 CFM327767 CPI327767 CZE327767 DJA327767 DSW327767 ECS327767 EMO327767 EWK327767 FGG327767 FQC327767 FZY327767 GJU327767 GTQ327767 HDM327767 HNI327767 HXE327767 IHA327767 IQW327767 JAS327767 JKO327767 JUK327767 KEG327767 KOC327767 KXY327767 LHU327767 LRQ327767 MBM327767 MLI327767 MVE327767 NFA327767 NOW327767 NYS327767 OIO327767 OSK327767 PCG327767 PMC327767 PVY327767 QFU327767 QPQ327767 QZM327767 RJI327767 RTE327767 SDA327767 SMW327767 SWS327767 TGO327767 TQK327767 UAG327767 UKC327767 UTY327767 VDU327767 VNQ327767 VXM327767 WHI327767 WRE327767 ES393303 OO393303 YK393303 AIG393303 ASC393303 BBY393303 BLU393303 BVQ393303 CFM393303 CPI393303 CZE393303 DJA393303 DSW393303 ECS393303 EMO393303 EWK393303 FGG393303 FQC393303 FZY393303 GJU393303 GTQ393303 HDM393303 HNI393303 HXE393303 IHA393303 IQW393303 JAS393303 JKO393303 JUK393303 KEG393303 KOC393303 KXY393303 LHU393303 LRQ393303 MBM393303 MLI393303 MVE393303 NFA393303 NOW393303 NYS393303 OIO393303 OSK393303 PCG393303 PMC393303 PVY393303 QFU393303 QPQ393303 QZM393303 RJI393303 RTE393303 SDA393303 SMW393303 SWS393303 TGO393303 TQK393303 UAG393303 UKC393303 UTY393303 VDU393303 VNQ393303 VXM393303 WHI393303 WRE393303 ES458839 OO458839 YK458839 AIG458839 ASC458839 BBY458839 BLU458839 BVQ458839 CFM458839 CPI458839 CZE458839 DJA458839 DSW458839 ECS458839 EMO458839 EWK458839 FGG458839 FQC458839 FZY458839 GJU458839 GTQ458839 HDM458839 HNI458839 HXE458839 IHA458839 IQW458839 JAS458839 JKO458839 JUK458839 KEG458839 KOC458839 KXY458839 LHU458839 LRQ458839 MBM458839 MLI458839 MVE458839 NFA458839 NOW458839 NYS458839 OIO458839 OSK458839 PCG458839 PMC458839 PVY458839 QFU458839 QPQ458839 QZM458839 RJI458839 RTE458839 SDA458839 SMW458839 SWS458839 TGO458839 TQK458839 UAG458839 UKC458839 UTY458839 VDU458839 VNQ458839 VXM458839 WHI458839 WRE458839 ES524375 OO524375 YK524375 AIG524375 ASC524375 BBY524375 BLU524375 BVQ524375 CFM524375 CPI524375 CZE524375 DJA524375 DSW524375 ECS524375 EMO524375 EWK524375 FGG524375 FQC524375 FZY524375 GJU524375 GTQ524375 HDM524375 HNI524375 HXE524375 IHA524375 IQW524375 JAS524375 JKO524375 JUK524375 KEG524375 KOC524375 KXY524375 LHU524375 LRQ524375 MBM524375 MLI524375 MVE524375 NFA524375 NOW524375 NYS524375 OIO524375 OSK524375 PCG524375 PMC524375 PVY524375 QFU524375 QPQ524375 QZM524375 RJI524375 RTE524375 SDA524375 SMW524375 SWS524375 TGO524375 TQK524375 UAG524375 UKC524375 UTY524375 VDU524375 VNQ524375 VXM524375 WHI524375 WRE524375 ES589911 OO589911 YK589911 AIG589911 ASC589911 BBY589911 BLU589911 BVQ589911 CFM589911 CPI589911 CZE589911 DJA589911 DSW589911 ECS589911 EMO589911 EWK589911 FGG589911 FQC589911 FZY589911 GJU589911 GTQ589911 HDM589911 HNI589911 HXE589911 IHA589911 IQW589911 JAS589911 JKO589911 JUK589911 KEG589911 KOC589911 KXY589911 LHU589911 LRQ589911 MBM589911 MLI589911 MVE589911 NFA589911 NOW589911 NYS589911 OIO589911 OSK589911 PCG589911 PMC589911 PVY589911 QFU589911 QPQ589911 QZM589911 RJI589911 RTE589911 SDA589911 SMW589911 SWS589911 TGO589911 TQK589911 UAG589911 UKC589911 UTY589911 VDU589911 VNQ589911 VXM589911 WHI589911 WRE589911 ES655447 OO655447 YK655447 AIG655447 ASC655447 BBY655447 BLU655447 BVQ655447 CFM655447 CPI655447 CZE655447 DJA655447 DSW655447 ECS655447 EMO655447 EWK655447 FGG655447 FQC655447 FZY655447 GJU655447 GTQ655447 HDM655447 HNI655447 HXE655447 IHA655447 IQW655447 JAS655447 JKO655447 JUK655447 KEG655447 KOC655447 KXY655447 LHU655447 LRQ655447 MBM655447 MLI655447 MVE655447 NFA655447 NOW655447 NYS655447 OIO655447 OSK655447 PCG655447 PMC655447 PVY655447 QFU655447 QPQ655447 QZM655447 RJI655447 RTE655447 SDA655447 SMW655447 SWS655447 TGO655447 TQK655447 UAG655447 UKC655447 UTY655447 VDU655447 VNQ655447 VXM655447 WHI655447 WRE655447 ES720983 OO720983 YK720983 AIG720983 ASC720983 BBY720983 BLU720983 BVQ720983 CFM720983 CPI720983 CZE720983 DJA720983 DSW720983 ECS720983 EMO720983 EWK720983 FGG720983 FQC720983 FZY720983 GJU720983 GTQ720983 HDM720983 HNI720983 HXE720983 IHA720983 IQW720983 JAS720983 JKO720983 JUK720983 KEG720983 KOC720983 KXY720983 LHU720983 LRQ720983 MBM720983 MLI720983 MVE720983 NFA720983 NOW720983 NYS720983 OIO720983 OSK720983 PCG720983 PMC720983 PVY720983 QFU720983 QPQ720983 QZM720983 RJI720983 RTE720983 SDA720983 SMW720983 SWS720983 TGO720983 TQK720983 UAG720983 UKC720983 UTY720983 VDU720983 VNQ720983 VXM720983 WHI720983 WRE720983 ES786519 OO786519 YK786519 AIG786519 ASC786519 BBY786519 BLU786519 BVQ786519 CFM786519 CPI786519 CZE786519 DJA786519 DSW786519 ECS786519 EMO786519 EWK786519 FGG786519 FQC786519 FZY786519 GJU786519 GTQ786519 HDM786519 HNI786519 HXE786519 IHA786519 IQW786519 JAS786519 JKO786519 JUK786519 KEG786519 KOC786519 KXY786519 LHU786519 LRQ786519 MBM786519 MLI786519 MVE786519 NFA786519 NOW786519 NYS786519 OIO786519 OSK786519 PCG786519 PMC786519 PVY786519 QFU786519 QPQ786519 QZM786519 RJI786519 RTE786519 SDA786519 SMW786519 SWS786519 TGO786519 TQK786519 UAG786519 UKC786519 UTY786519 VDU786519 VNQ786519 VXM786519 WHI786519 WRE786519 ES852055 OO852055 YK852055 AIG852055 ASC852055 BBY852055 BLU852055 BVQ852055 CFM852055 CPI852055 CZE852055 DJA852055 DSW852055 ECS852055 EMO852055 EWK852055 FGG852055 FQC852055 FZY852055 GJU852055 GTQ852055 HDM852055 HNI852055 HXE852055 IHA852055 IQW852055 JAS852055 JKO852055 JUK852055 KEG852055 KOC852055 KXY852055 LHU852055 LRQ852055 MBM852055 MLI852055 MVE852055 NFA852055 NOW852055 NYS852055 OIO852055 OSK852055 PCG852055 PMC852055 PVY852055 QFU852055 QPQ852055 QZM852055 RJI852055 RTE852055 SDA852055 SMW852055 SWS852055 TGO852055 TQK852055 UAG852055 UKC852055 UTY852055 VDU852055 VNQ852055 VXM852055 WHI852055 WRE852055 ES917591 OO917591 YK917591 AIG917591 ASC917591 BBY917591 BLU917591 BVQ917591 CFM917591 CPI917591 CZE917591 DJA917591 DSW917591 ECS917591 EMO917591 EWK917591 FGG917591 FQC917591 FZY917591 GJU917591 GTQ917591 HDM917591 HNI917591 HXE917591 IHA917591 IQW917591 JAS917591 JKO917591 JUK917591 KEG917591 KOC917591 KXY917591 LHU917591 LRQ917591 MBM917591 MLI917591 MVE917591 NFA917591 NOW917591 NYS917591 OIO917591 OSK917591 PCG917591 PMC917591 PVY917591 QFU917591 QPQ917591 QZM917591 RJI917591 RTE917591 SDA917591 SMW917591 SWS917591 TGO917591 TQK917591 UAG917591 UKC917591 UTY917591 VDU917591 VNQ917591 VXM917591 WHI917591 WRE917591 ES983127 OO983127 YK983127 AIG983127 ASC983127 BBY983127 BLU983127 BVQ983127 CFM983127 CPI983127 CZE983127 DJA983127 DSW983127 ECS983127 EMO983127 EWK983127 FGG983127 FQC983127 FZY983127 GJU983127 GTQ983127 HDM983127 HNI983127 HXE983127 IHA983127 IQW983127 JAS983127 JKO983127 JUK983127 KEG983127 KOC983127 KXY983127 LHU983127 LRQ983127 MBM983127 MLI983127 MVE983127 NFA983127 NOW983127 NYS983127 OIO983127 OSK983127 PCG983127 PMC983127 PVY983127 QFU983127 QPQ983127 QZM983127 RJI983127 RTE983127 SDA983127 SMW983127 SWS983127 TGO983127 TQK983127 UAG983127 UKC983127 UTY983127 VDU983127 VNQ983127 VXM983127 WHI983127 WRE983127 EQ65623 OM65623 YI65623 AIE65623 ASA65623 BBW65623 BLS65623 BVO65623 CFK65623 CPG65623 CZC65623 DIY65623 DSU65623 ECQ65623 EMM65623 EWI65623 FGE65623 FQA65623 FZW65623 GJS65623 GTO65623 HDK65623 HNG65623 HXC65623 IGY65623 IQU65623 JAQ65623 JKM65623 JUI65623 KEE65623 KOA65623 KXW65623 LHS65623 LRO65623 MBK65623 MLG65623 MVC65623 NEY65623 NOU65623 NYQ65623 OIM65623 OSI65623 PCE65623 PMA65623 PVW65623 QFS65623 QPO65623 QZK65623 RJG65623 RTC65623 SCY65623 SMU65623 SWQ65623 TGM65623 TQI65623 UAE65623 UKA65623 UTW65623 VDS65623 VNO65623 VXK65623 WHG65623 WRC65623 EQ131159 OM131159 YI131159 AIE131159 ASA131159 BBW131159 BLS131159 BVO131159 CFK131159 CPG131159 CZC131159 DIY131159 DSU131159 ECQ131159 EMM131159 EWI131159 FGE131159 FQA131159 FZW131159 GJS131159 GTO131159 HDK131159 HNG131159 HXC131159 IGY131159 IQU131159 JAQ131159 JKM131159 JUI131159 KEE131159 KOA131159 KXW131159 LHS131159 LRO131159 MBK131159 MLG131159 MVC131159 NEY131159 NOU131159 NYQ131159 OIM131159 OSI131159 PCE131159 PMA131159 PVW131159 QFS131159 QPO131159 QZK131159 RJG131159 RTC131159 SCY131159 SMU131159 SWQ131159 TGM131159 TQI131159 UAE131159 UKA131159 UTW131159 VDS131159 VNO131159 VXK131159 WHG131159 WRC131159 EQ196695 OM196695 YI196695 AIE196695 ASA196695 BBW196695 BLS196695 BVO196695 CFK196695 CPG196695 CZC196695 DIY196695 DSU196695 ECQ196695 EMM196695 EWI196695 FGE196695 FQA196695 FZW196695 GJS196695 GTO196695 HDK196695 HNG196695 HXC196695 IGY196695 IQU196695 JAQ196695 JKM196695 JUI196695 KEE196695 KOA196695 KXW196695 LHS196695 LRO196695 MBK196695 MLG196695 MVC196695 NEY196695 NOU196695 NYQ196695 OIM196695 OSI196695 PCE196695 PMA196695 PVW196695 QFS196695 QPO196695 QZK196695 RJG196695 RTC196695 SCY196695 SMU196695 SWQ196695 TGM196695 TQI196695 UAE196695 UKA196695 UTW196695 VDS196695 VNO196695 VXK196695 WHG196695 WRC196695 EQ262231 OM262231 YI262231 AIE262231 ASA262231 BBW262231 BLS262231 BVO262231 CFK262231 CPG262231 CZC262231 DIY262231 DSU262231 ECQ262231 EMM262231 EWI262231 FGE262231 FQA262231 FZW262231 GJS262231 GTO262231 HDK262231 HNG262231 HXC262231 IGY262231 IQU262231 JAQ262231 JKM262231 JUI262231 KEE262231 KOA262231 KXW262231 LHS262231 LRO262231 MBK262231 MLG262231 MVC262231 NEY262231 NOU262231 NYQ262231 OIM262231 OSI262231 PCE262231 PMA262231 PVW262231 QFS262231 QPO262231 QZK262231 RJG262231 RTC262231 SCY262231 SMU262231 SWQ262231 TGM262231 TQI262231 UAE262231 UKA262231 UTW262231 VDS262231 VNO262231 VXK262231 WHG262231 WRC262231 EQ327767 OM327767 YI327767 AIE327767 ASA327767 BBW327767 BLS327767 BVO327767 CFK327767 CPG327767 CZC327767 DIY327767 DSU327767 ECQ327767 EMM327767 EWI327767 FGE327767 FQA327767 FZW327767 GJS327767 GTO327767 HDK327767 HNG327767 HXC327767 IGY327767 IQU327767 JAQ327767 JKM327767 JUI327767 KEE327767 KOA327767 KXW327767 LHS327767 LRO327767 MBK327767 MLG327767 MVC327767 NEY327767 NOU327767 NYQ327767 OIM327767 OSI327767 PCE327767 PMA327767 PVW327767 QFS327767 QPO327767 QZK327767 RJG327767 RTC327767 SCY327767 SMU327767 SWQ327767 TGM327767 TQI327767 UAE327767 UKA327767 UTW327767 VDS327767 VNO327767 VXK327767 WHG327767 WRC327767 EQ393303 OM393303 YI393303 AIE393303 ASA393303 BBW393303 BLS393303 BVO393303 CFK393303 CPG393303 CZC393303 DIY393303 DSU393303 ECQ393303 EMM393303 EWI393303 FGE393303 FQA393303 FZW393303 GJS393303 GTO393303 HDK393303 HNG393303 HXC393303 IGY393303 IQU393303 JAQ393303 JKM393303 JUI393303 KEE393303 KOA393303 KXW393303 LHS393303 LRO393303 MBK393303 MLG393303 MVC393303 NEY393303 NOU393303 NYQ393303 OIM393303 OSI393303 PCE393303 PMA393303 PVW393303 QFS393303 QPO393303 QZK393303 RJG393303 RTC393303 SCY393303 SMU393303 SWQ393303 TGM393303 TQI393303 UAE393303 UKA393303 UTW393303 VDS393303 VNO393303 VXK393303 WHG393303 WRC393303 EQ458839 OM458839 YI458839 AIE458839 ASA458839 BBW458839 BLS458839 BVO458839 CFK458839 CPG458839 CZC458839 DIY458839 DSU458839 ECQ458839 EMM458839 EWI458839 FGE458839 FQA458839 FZW458839 GJS458839 GTO458839 HDK458839 HNG458839 HXC458839 IGY458839 IQU458839 JAQ458839 JKM458839 JUI458839 KEE458839 KOA458839 KXW458839 LHS458839 LRO458839 MBK458839 MLG458839 MVC458839 NEY458839 NOU458839 NYQ458839 OIM458839 OSI458839 PCE458839 PMA458839 PVW458839 QFS458839 QPO458839 QZK458839 RJG458839 RTC458839 SCY458839 SMU458839 SWQ458839 TGM458839 TQI458839 UAE458839 UKA458839 UTW458839 VDS458839 VNO458839 VXK458839 WHG458839 WRC458839 EQ524375 OM524375 YI524375 AIE524375 ASA524375 BBW524375 BLS524375 BVO524375 CFK524375 CPG524375 CZC524375 DIY524375 DSU524375 ECQ524375 EMM524375 EWI524375 FGE524375 FQA524375 FZW524375 GJS524375 GTO524375 HDK524375 HNG524375 HXC524375 IGY524375 IQU524375 JAQ524375 JKM524375 JUI524375 KEE524375 KOA524375 KXW524375 LHS524375 LRO524375 MBK524375 MLG524375 MVC524375 NEY524375 NOU524375 NYQ524375 OIM524375 OSI524375 PCE524375 PMA524375 PVW524375 QFS524375 QPO524375 QZK524375 RJG524375 RTC524375 SCY524375 SMU524375 SWQ524375 TGM524375 TQI524375 UAE524375 UKA524375 UTW524375 VDS524375 VNO524375 VXK524375 WHG524375 WRC524375 EQ589911 OM589911 YI589911 AIE589911 ASA589911 BBW589911 BLS589911 BVO589911 CFK589911 CPG589911 CZC589911 DIY589911 DSU589911 ECQ589911 EMM589911 EWI589911 FGE589911 FQA589911 FZW589911 GJS589911 GTO589911 HDK589911 HNG589911 HXC589911 IGY589911 IQU589911 JAQ589911 JKM589911 JUI589911 KEE589911 KOA589911 KXW589911 LHS589911 LRO589911 MBK589911 MLG589911 MVC589911 NEY589911 NOU589911 NYQ589911 OIM589911 OSI589911 PCE589911 PMA589911 PVW589911 QFS589911 QPO589911 QZK589911 RJG589911 RTC589911 SCY589911 SMU589911 SWQ589911 TGM589911 TQI589911 UAE589911 UKA589911 UTW589911 VDS589911 VNO589911 VXK589911 WHG589911 WRC589911 EQ655447 OM655447 YI655447 AIE655447 ASA655447 BBW655447 BLS655447 BVO655447 CFK655447 CPG655447 CZC655447 DIY655447 DSU655447 ECQ655447 EMM655447 EWI655447 FGE655447 FQA655447 FZW655447 GJS655447 GTO655447 HDK655447 HNG655447 HXC655447 IGY655447 IQU655447 JAQ655447 JKM655447 JUI655447 KEE655447 KOA655447 KXW655447 LHS655447 LRO655447 MBK655447 MLG655447 MVC655447 NEY655447 NOU655447 NYQ655447 OIM655447 OSI655447 PCE655447 PMA655447 PVW655447 QFS655447 QPO655447 QZK655447 RJG655447 RTC655447 SCY655447 SMU655447 SWQ655447 TGM655447 TQI655447 UAE655447 UKA655447 UTW655447 VDS655447 VNO655447 VXK655447 WHG655447 WRC655447 EQ720983 OM720983 YI720983 AIE720983 ASA720983 BBW720983 BLS720983 BVO720983 CFK720983 CPG720983 CZC720983 DIY720983 DSU720983 ECQ720983 EMM720983 EWI720983 FGE720983 FQA720983 FZW720983 GJS720983 GTO720983 HDK720983 HNG720983 HXC720983 IGY720983 IQU720983 JAQ720983 JKM720983 JUI720983 KEE720983 KOA720983 KXW720983 LHS720983 LRO720983 MBK720983 MLG720983 MVC720983 NEY720983 NOU720983 NYQ720983 OIM720983 OSI720983 PCE720983 PMA720983 PVW720983 QFS720983 QPO720983 QZK720983 RJG720983 RTC720983 SCY720983 SMU720983 SWQ720983 TGM720983 TQI720983 UAE720983 UKA720983 UTW720983 VDS720983 VNO720983 VXK720983 WHG720983 WRC720983 EQ786519 OM786519 YI786519 AIE786519 ASA786519 BBW786519 BLS786519 BVO786519 CFK786519 CPG786519 CZC786519 DIY786519 DSU786519 ECQ786519 EMM786519 EWI786519 FGE786519 FQA786519 FZW786519 GJS786519 GTO786519 HDK786519 HNG786519 HXC786519 IGY786519 IQU786519 JAQ786519 JKM786519 JUI786519 KEE786519 KOA786519 KXW786519 LHS786519 LRO786519 MBK786519 MLG786519 MVC786519 NEY786519 NOU786519 NYQ786519 OIM786519 OSI786519 PCE786519 PMA786519 PVW786519 QFS786519 QPO786519 QZK786519 RJG786519 RTC786519 SCY786519 SMU786519 SWQ786519 TGM786519 TQI786519 UAE786519 UKA786519 UTW786519 VDS786519 VNO786519 VXK786519 WHG786519 WRC786519 EQ852055 OM852055 YI852055 AIE852055 ASA852055 BBW852055 BLS852055 BVO852055 CFK852055 CPG852055 CZC852055 DIY852055 DSU852055 ECQ852055 EMM852055 EWI852055 FGE852055 FQA852055 FZW852055 GJS852055 GTO852055 HDK852055 HNG852055 HXC852055 IGY852055 IQU852055 JAQ852055 JKM852055 JUI852055 KEE852055 KOA852055 KXW852055 LHS852055 LRO852055 MBK852055 MLG852055 MVC852055 NEY852055 NOU852055 NYQ852055 OIM852055 OSI852055 PCE852055 PMA852055 PVW852055 QFS852055 QPO852055 QZK852055 RJG852055 RTC852055 SCY852055 SMU852055 SWQ852055 TGM852055 TQI852055 UAE852055 UKA852055 UTW852055 VDS852055 VNO852055 VXK852055 WHG852055 WRC852055 EQ917591 OM917591 YI917591 AIE917591 ASA917591 BBW917591 BLS917591 BVO917591 CFK917591 CPG917591 CZC917591 DIY917591 DSU917591 ECQ917591 EMM917591 EWI917591 FGE917591 FQA917591 FZW917591 GJS917591 GTO917591 HDK917591 HNG917591 HXC917591 IGY917591 IQU917591 JAQ917591 JKM917591 JUI917591 KEE917591 KOA917591 KXW917591 LHS917591 LRO917591 MBK917591 MLG917591 MVC917591 NEY917591 NOU917591 NYQ917591 OIM917591 OSI917591 PCE917591 PMA917591 PVW917591 QFS917591 QPO917591 QZK917591 RJG917591 RTC917591 SCY917591 SMU917591 SWQ917591 TGM917591 TQI917591 UAE917591 UKA917591 UTW917591 VDS917591 VNO917591 VXK917591 WHG917591 WRC917591 EQ983127 OM983127 YI983127 AIE983127 ASA983127 BBW983127 BLS983127 BVO983127 CFK983127 CPG983127 CZC983127 DIY983127 DSU983127 ECQ983127 EMM983127 EWI983127 FGE983127 FQA983127 FZW983127 GJS983127 GTO983127 HDK983127 HNG983127 HXC983127 IGY983127 IQU983127 JAQ983127 JKM983127 JUI983127 KEE983127 KOA983127 KXW983127 LHS983127 LRO983127 MBK983127 MLG983127 MVC983127 NEY983127 NOU983127 NYQ983127 OIM983127 OSI983127 PCE983127 PMA983127 PVW983127 QFS983127 QPO983127 QZK983127 RJG983127 RTC983127 SCY983127 SMU983127 SWQ983127 TGM983127 TQI983127 UAE983127 UKA983127 UTW983127 VDS983127 VNO983127 VXK983127 WHG983127 WRC983127 EO65623 OK65623 YG65623 AIC65623 ARY65623 BBU65623 BLQ65623 BVM65623 CFI65623 CPE65623 CZA65623 DIW65623 DSS65623 ECO65623 EMK65623 EWG65623 FGC65623 FPY65623 FZU65623 GJQ65623 GTM65623 HDI65623 HNE65623 HXA65623 IGW65623 IQS65623 JAO65623 JKK65623 JUG65623 KEC65623 KNY65623 KXU65623 LHQ65623 LRM65623 MBI65623 MLE65623 MVA65623 NEW65623 NOS65623 NYO65623 OIK65623 OSG65623 PCC65623 PLY65623 PVU65623 QFQ65623 QPM65623 QZI65623 RJE65623 RTA65623 SCW65623 SMS65623 SWO65623 TGK65623 TQG65623 UAC65623 UJY65623 UTU65623 VDQ65623 VNM65623 VXI65623 WHE65623 WRA65623 EO131159 OK131159 YG131159 AIC131159 ARY131159 BBU131159 BLQ131159 BVM131159 CFI131159 CPE131159 CZA131159 DIW131159 DSS131159 ECO131159 EMK131159 EWG131159 FGC131159 FPY131159 FZU131159 GJQ131159 GTM131159 HDI131159 HNE131159 HXA131159 IGW131159 IQS131159 JAO131159 JKK131159 JUG131159 KEC131159 KNY131159 KXU131159 LHQ131159 LRM131159 MBI131159 MLE131159 MVA131159 NEW131159 NOS131159 NYO131159 OIK131159 OSG131159 PCC131159 PLY131159 PVU131159 QFQ131159 QPM131159 QZI131159 RJE131159 RTA131159 SCW131159 SMS131159 SWO131159 TGK131159 TQG131159 UAC131159 UJY131159 UTU131159 VDQ131159 VNM131159 VXI131159 WHE131159 WRA131159 EO196695 OK196695 YG196695 AIC196695 ARY196695 BBU196695 BLQ196695 BVM196695 CFI196695 CPE196695 CZA196695 DIW196695 DSS196695 ECO196695 EMK196695 EWG196695 FGC196695 FPY196695 FZU196695 GJQ196695 GTM196695 HDI196695 HNE196695 HXA196695 IGW196695 IQS196695 JAO196695 JKK196695 JUG196695 KEC196695 KNY196695 KXU196695 LHQ196695 LRM196695 MBI196695 MLE196695 MVA196695 NEW196695 NOS196695 NYO196695 OIK196695 OSG196695 PCC196695 PLY196695 PVU196695 QFQ196695 QPM196695 QZI196695 RJE196695 RTA196695 SCW196695 SMS196695 SWO196695 TGK196695 TQG196695 UAC196695 UJY196695 UTU196695 VDQ196695 VNM196695 VXI196695 WHE196695 WRA196695 EO262231 OK262231 YG262231 AIC262231 ARY262231 BBU262231 BLQ262231 BVM262231 CFI262231 CPE262231 CZA262231 DIW262231 DSS262231 ECO262231 EMK262231 EWG262231 FGC262231 FPY262231 FZU262231 GJQ262231 GTM262231 HDI262231 HNE262231 HXA262231 IGW262231 IQS262231 JAO262231 JKK262231 JUG262231 KEC262231 KNY262231 KXU262231 LHQ262231 LRM262231 MBI262231 MLE262231 MVA262231 NEW262231 NOS262231 NYO262231 OIK262231 OSG262231 PCC262231 PLY262231 PVU262231 QFQ262231 QPM262231 QZI262231 RJE262231 RTA262231 SCW262231 SMS262231 SWO262231 TGK262231 TQG262231 UAC262231 UJY262231 UTU262231 VDQ262231 VNM262231 VXI262231 WHE262231 WRA262231 EO327767 OK327767 YG327767 AIC327767 ARY327767 BBU327767 BLQ327767 BVM327767 CFI327767 CPE327767 CZA327767 DIW327767 DSS327767 ECO327767 EMK327767 EWG327767 FGC327767 FPY327767 FZU327767 GJQ327767 GTM327767 HDI327767 HNE327767 HXA327767 IGW327767 IQS327767 JAO327767 JKK327767 JUG327767 KEC327767 KNY327767 KXU327767 LHQ327767 LRM327767 MBI327767 MLE327767 MVA327767 NEW327767 NOS327767 NYO327767 OIK327767 OSG327767 PCC327767 PLY327767 PVU327767 QFQ327767 QPM327767 QZI327767 RJE327767 RTA327767 SCW327767 SMS327767 SWO327767 TGK327767 TQG327767 UAC327767 UJY327767 UTU327767 VDQ327767 VNM327767 VXI327767 WHE327767 WRA327767 EO393303 OK393303 YG393303 AIC393303 ARY393303 BBU393303 BLQ393303 BVM393303 CFI393303 CPE393303 CZA393303 DIW393303 DSS393303 ECO393303 EMK393303 EWG393303 FGC393303 FPY393303 FZU393303 GJQ393303 GTM393303 HDI393303 HNE393303 HXA393303 IGW393303 IQS393303 JAO393303 JKK393303 JUG393303 KEC393303 KNY393303 KXU393303 LHQ393303 LRM393303 MBI393303 MLE393303 MVA393303 NEW393303 NOS393303 NYO393303 OIK393303 OSG393303 PCC393303 PLY393303 PVU393303 QFQ393303 QPM393303 QZI393303 RJE393303 RTA393303 SCW393303 SMS393303 SWO393303 TGK393303 TQG393303 UAC393303 UJY393303 UTU393303 VDQ393303 VNM393303 VXI393303 WHE393303 WRA393303 EO458839 OK458839 YG458839 AIC458839 ARY458839 BBU458839 BLQ458839 BVM458839 CFI458839 CPE458839 CZA458839 DIW458839 DSS458839 ECO458839 EMK458839 EWG458839 FGC458839 FPY458839 FZU458839 GJQ458839 GTM458839 HDI458839 HNE458839 HXA458839 IGW458839 IQS458839 JAO458839 JKK458839 JUG458839 KEC458839 KNY458839 KXU458839 LHQ458839 LRM458839 MBI458839 MLE458839 MVA458839 NEW458839 NOS458839 NYO458839 OIK458839 OSG458839 PCC458839 PLY458839 PVU458839 QFQ458839 QPM458839 QZI458839 RJE458839 RTA458839 SCW458839 SMS458839 SWO458839 TGK458839 TQG458839 UAC458839 UJY458839 UTU458839 VDQ458839 VNM458839 VXI458839 WHE458839 WRA458839 EO524375 OK524375 YG524375 AIC524375 ARY524375 BBU524375 BLQ524375 BVM524375 CFI524375 CPE524375 CZA524375 DIW524375 DSS524375 ECO524375 EMK524375 EWG524375 FGC524375 FPY524375 FZU524375 GJQ524375 GTM524375 HDI524375 HNE524375 HXA524375 IGW524375 IQS524375 JAO524375 JKK524375 JUG524375 KEC524375 KNY524375 KXU524375 LHQ524375 LRM524375 MBI524375 MLE524375 MVA524375 NEW524375 NOS524375 NYO524375 OIK524375 OSG524375 PCC524375 PLY524375 PVU524375 QFQ524375 QPM524375 QZI524375 RJE524375 RTA524375 SCW524375 SMS524375 SWO524375 TGK524375 TQG524375 UAC524375 UJY524375 UTU524375 VDQ524375 VNM524375 VXI524375 WHE524375 WRA524375 EO589911 OK589911 YG589911 AIC589911 ARY589911 BBU589911 BLQ589911 BVM589911 CFI589911 CPE589911 CZA589911 DIW589911 DSS589911 ECO589911 EMK589911 EWG589911 FGC589911 FPY589911 FZU589911 GJQ589911 GTM589911 HDI589911 HNE589911 HXA589911 IGW589911 IQS589911 JAO589911 JKK589911 JUG589911 KEC589911 KNY589911 KXU589911 LHQ589911 LRM589911 MBI589911 MLE589911 MVA589911 NEW589911 NOS589911 NYO589911 OIK589911 OSG589911 PCC589911 PLY589911 PVU589911 QFQ589911 QPM589911 QZI589911 RJE589911 RTA589911 SCW589911 SMS589911 SWO589911 TGK589911 TQG589911 UAC589911 UJY589911 UTU589911 VDQ589911 VNM589911 VXI589911 WHE589911 WRA589911 EO655447 OK655447 YG655447 AIC655447 ARY655447 BBU655447 BLQ655447 BVM655447 CFI655447 CPE655447 CZA655447 DIW655447 DSS655447 ECO655447 EMK655447 EWG655447 FGC655447 FPY655447 FZU655447 GJQ655447 GTM655447 HDI655447 HNE655447 HXA655447 IGW655447 IQS655447 JAO655447 JKK655447 JUG655447 KEC655447 KNY655447 KXU655447 LHQ655447 LRM655447 MBI655447 MLE655447 MVA655447 NEW655447 NOS655447 NYO655447 OIK655447 OSG655447 PCC655447 PLY655447 PVU655447 QFQ655447 QPM655447 QZI655447 RJE655447 RTA655447 SCW655447 SMS655447 SWO655447 TGK655447 TQG655447 UAC655447 UJY655447 UTU655447 VDQ655447 VNM655447 VXI655447 WHE655447 WRA655447 EO720983 OK720983 YG720983 AIC720983 ARY720983 BBU720983 BLQ720983 BVM720983 CFI720983 CPE720983 CZA720983 DIW720983 DSS720983 ECO720983 EMK720983 EWG720983 FGC720983 FPY720983 FZU720983 GJQ720983 GTM720983 HDI720983 HNE720983 HXA720983 IGW720983 IQS720983 JAO720983 JKK720983 JUG720983 KEC720983 KNY720983 KXU720983 LHQ720983 LRM720983 MBI720983 MLE720983 MVA720983 NEW720983 NOS720983 NYO720983 OIK720983 OSG720983 PCC720983 PLY720983 PVU720983 QFQ720983 QPM720983 QZI720983 RJE720983 RTA720983 SCW720983 SMS720983 SWO720983 TGK720983 TQG720983 UAC720983 UJY720983 UTU720983 VDQ720983 VNM720983 VXI720983 WHE720983 WRA720983 EO786519 OK786519 YG786519 AIC786519 ARY786519 BBU786519 BLQ786519 BVM786519 CFI786519 CPE786519 CZA786519 DIW786519 DSS786519 ECO786519 EMK786519 EWG786519 FGC786519 FPY786519 FZU786519 GJQ786519 GTM786519 HDI786519 HNE786519 HXA786519 IGW786519 IQS786519 JAO786519 JKK786519 JUG786519 KEC786519 KNY786519 KXU786519 LHQ786519 LRM786519 MBI786519 MLE786519 MVA786519 NEW786519 NOS786519 NYO786519 OIK786519 OSG786519 PCC786519 PLY786519 PVU786519 QFQ786519 QPM786519 QZI786519 RJE786519 RTA786519 SCW786519 SMS786519 SWO786519 TGK786519 TQG786519 UAC786519 UJY786519 UTU786519 VDQ786519 VNM786519 VXI786519 WHE786519 WRA786519 EO852055 OK852055 YG852055 AIC852055 ARY852055 BBU852055 BLQ852055 BVM852055 CFI852055 CPE852055 CZA852055 DIW852055 DSS852055 ECO852055 EMK852055 EWG852055 FGC852055 FPY852055 FZU852055 GJQ852055 GTM852055 HDI852055 HNE852055 HXA852055 IGW852055 IQS852055 JAO852055 JKK852055 JUG852055 KEC852055 KNY852055 KXU852055 LHQ852055 LRM852055 MBI852055 MLE852055 MVA852055 NEW852055 NOS852055 NYO852055 OIK852055 OSG852055 PCC852055 PLY852055 PVU852055 QFQ852055 QPM852055 QZI852055 RJE852055 RTA852055 SCW852055 SMS852055 SWO852055 TGK852055 TQG852055 UAC852055 UJY852055 UTU852055 VDQ852055 VNM852055 VXI852055 WHE852055 WRA852055 EO917591 OK917591 YG917591 AIC917591 ARY917591 BBU917591 BLQ917591 BVM917591 CFI917591 CPE917591 CZA917591 DIW917591 DSS917591 ECO917591 EMK917591 EWG917591 FGC917591 FPY917591 FZU917591 GJQ917591 GTM917591 HDI917591 HNE917591 HXA917591 IGW917591 IQS917591 JAO917591 JKK917591 JUG917591 KEC917591 KNY917591 KXU917591 LHQ917591 LRM917591 MBI917591 MLE917591 MVA917591 NEW917591 NOS917591 NYO917591 OIK917591 OSG917591 PCC917591 PLY917591 PVU917591 QFQ917591 QPM917591 QZI917591 RJE917591 RTA917591 SCW917591 SMS917591 SWO917591 TGK917591 TQG917591 UAC917591 UJY917591 UTU917591 VDQ917591 VNM917591 VXI917591 WHE917591 WRA917591 EO983127 OK983127 YG983127 AIC983127 ARY983127 BBU983127 BLQ983127 BVM983127 CFI983127 CPE983127 CZA983127 DIW983127 DSS983127 ECO983127 EMK983127 EWG983127 FGC983127 FPY983127 FZU983127 GJQ983127 GTM983127 HDI983127 HNE983127 HXA983127 IGW983127 IQS983127 JAO983127 JKK983127 JUG983127 KEC983127 KNY983127 KXU983127 LHQ983127 LRM983127 MBI983127 MLE983127 MVA983127 NEW983127 NOS983127 NYO983127 OIK983127 OSG983127 PCC983127 PLY983127 PVU983127 QFQ983127 QPM983127 QZI983127 RJE983127 RTA983127 SCW983127 SMS983127 SWO983127 TGK983127 TQG983127 UAC983127 UJY983127 UTU983127 VDQ983127 VNM983127 VXI983127 WHE983127 WRA983127 EM65623 OI65623 YE65623 AIA65623 ARW65623 BBS65623 BLO65623 BVK65623 CFG65623 CPC65623 CYY65623 DIU65623 DSQ65623 ECM65623 EMI65623 EWE65623 FGA65623 FPW65623 FZS65623 GJO65623 GTK65623 HDG65623 HNC65623 HWY65623 IGU65623 IQQ65623 JAM65623 JKI65623 JUE65623 KEA65623 KNW65623 KXS65623 LHO65623 LRK65623 MBG65623 MLC65623 MUY65623 NEU65623 NOQ65623 NYM65623 OII65623 OSE65623 PCA65623 PLW65623 PVS65623 QFO65623 QPK65623 QZG65623 RJC65623 RSY65623 SCU65623 SMQ65623 SWM65623 TGI65623 TQE65623 UAA65623 UJW65623 UTS65623 VDO65623 VNK65623 VXG65623 WHC65623 WQY65623 EM131159 OI131159 YE131159 AIA131159 ARW131159 BBS131159 BLO131159 BVK131159 CFG131159 CPC131159 CYY131159 DIU131159 DSQ131159 ECM131159 EMI131159 EWE131159 FGA131159 FPW131159 FZS131159 GJO131159 GTK131159 HDG131159 HNC131159 HWY131159 IGU131159 IQQ131159 JAM131159 JKI131159 JUE131159 KEA131159 KNW131159 KXS131159 LHO131159 LRK131159 MBG131159 MLC131159 MUY131159 NEU131159 NOQ131159 NYM131159 OII131159 OSE131159 PCA131159 PLW131159 PVS131159 QFO131159 QPK131159 QZG131159 RJC131159 RSY131159 SCU131159 SMQ131159 SWM131159 TGI131159 TQE131159 UAA131159 UJW131159 UTS131159 VDO131159 VNK131159 VXG131159 WHC131159 WQY131159 EM196695 OI196695 YE196695 AIA196695 ARW196695 BBS196695 BLO196695 BVK196695 CFG196695 CPC196695 CYY196695 DIU196695 DSQ196695 ECM196695 EMI196695 EWE196695 FGA196695 FPW196695 FZS196695 GJO196695 GTK196695 HDG196695 HNC196695 HWY196695 IGU196695 IQQ196695 JAM196695 JKI196695 JUE196695 KEA196695 KNW196695 KXS196695 LHO196695 LRK196695 MBG196695 MLC196695 MUY196695 NEU196695 NOQ196695 NYM196695 OII196695 OSE196695 PCA196695 PLW196695 PVS196695 QFO196695 QPK196695 QZG196695 RJC196695 RSY196695 SCU196695 SMQ196695 SWM196695 TGI196695 TQE196695 UAA196695 UJW196695 UTS196695 VDO196695 VNK196695 VXG196695 WHC196695 WQY196695 EM262231 OI262231 YE262231 AIA262231 ARW262231 BBS262231 BLO262231 BVK262231 CFG262231 CPC262231 CYY262231 DIU262231 DSQ262231 ECM262231 EMI262231 EWE262231 FGA262231 FPW262231 FZS262231 GJO262231 GTK262231 HDG262231 HNC262231 HWY262231 IGU262231 IQQ262231 JAM262231 JKI262231 JUE262231 KEA262231 KNW262231 KXS262231 LHO262231 LRK262231 MBG262231 MLC262231 MUY262231 NEU262231 NOQ262231 NYM262231 OII262231 OSE262231 PCA262231 PLW262231 PVS262231 QFO262231 QPK262231 QZG262231 RJC262231 RSY262231 SCU262231 SMQ262231 SWM262231 TGI262231 TQE262231 UAA262231 UJW262231 UTS262231 VDO262231 VNK262231 VXG262231 WHC262231 WQY262231 EM327767 OI327767 YE327767 AIA327767 ARW327767 BBS327767 BLO327767 BVK327767 CFG327767 CPC327767 CYY327767 DIU327767 DSQ327767 ECM327767 EMI327767 EWE327767 FGA327767 FPW327767 FZS327767 GJO327767 GTK327767 HDG327767 HNC327767 HWY327767 IGU327767 IQQ327767 JAM327767 JKI327767 JUE327767 KEA327767 KNW327767 KXS327767 LHO327767 LRK327767 MBG327767 MLC327767 MUY327767 NEU327767 NOQ327767 NYM327767 OII327767 OSE327767 PCA327767 PLW327767 PVS327767 QFO327767 QPK327767 QZG327767 RJC327767 RSY327767 SCU327767 SMQ327767 SWM327767 TGI327767 TQE327767 UAA327767 UJW327767 UTS327767 VDO327767 VNK327767 VXG327767 WHC327767 WQY327767 EM393303 OI393303 YE393303 AIA393303 ARW393303 BBS393303 BLO393303 BVK393303 CFG393303 CPC393303 CYY393303 DIU393303 DSQ393303 ECM393303 EMI393303 EWE393303 FGA393303 FPW393303 FZS393303 GJO393303 GTK393303 HDG393303 HNC393303 HWY393303 IGU393303 IQQ393303 JAM393303 JKI393303 JUE393303 KEA393303 KNW393303 KXS393303 LHO393303 LRK393303 MBG393303 MLC393303 MUY393303 NEU393303 NOQ393303 NYM393303 OII393303 OSE393303 PCA393303 PLW393303 PVS393303 QFO393303 QPK393303 QZG393303 RJC393303 RSY393303 SCU393303 SMQ393303 SWM393303 TGI393303 TQE393303 UAA393303 UJW393303 UTS393303 VDO393303 VNK393303 VXG393303 WHC393303 WQY393303 EM458839 OI458839 YE458839 AIA458839 ARW458839 BBS458839 BLO458839 BVK458839 CFG458839 CPC458839 CYY458839 DIU458839 DSQ458839 ECM458839 EMI458839 EWE458839 FGA458839 FPW458839 FZS458839 GJO458839 GTK458839 HDG458839 HNC458839 HWY458839 IGU458839 IQQ458839 JAM458839 JKI458839 JUE458839 KEA458839 KNW458839 KXS458839 LHO458839 LRK458839 MBG458839 MLC458839 MUY458839 NEU458839 NOQ458839 NYM458839 OII458839 OSE458839 PCA458839 PLW458839 PVS458839 QFO458839 QPK458839 QZG458839 RJC458839 RSY458839 SCU458839 SMQ458839 SWM458839 TGI458839 TQE458839 UAA458839 UJW458839 UTS458839 VDO458839 VNK458839 VXG458839 WHC458839 WQY458839 EM524375 OI524375 YE524375 AIA524375 ARW524375 BBS524375 BLO524375 BVK524375 CFG524375 CPC524375 CYY524375 DIU524375 DSQ524375 ECM524375 EMI524375 EWE524375 FGA524375 FPW524375 FZS524375 GJO524375 GTK524375 HDG524375 HNC524375 HWY524375 IGU524375 IQQ524375 JAM524375 JKI524375 JUE524375 KEA524375 KNW524375 KXS524375 LHO524375 LRK524375 MBG524375 MLC524375 MUY524375 NEU524375 NOQ524375 NYM524375 OII524375 OSE524375 PCA524375 PLW524375 PVS524375 QFO524375 QPK524375 QZG524375 RJC524375 RSY524375 SCU524375 SMQ524375 SWM524375 TGI524375 TQE524375 UAA524375 UJW524375 UTS524375 VDO524375 VNK524375 VXG524375 WHC524375 WQY524375 EM589911 OI589911 YE589911 AIA589911 ARW589911 BBS589911 BLO589911 BVK589911 CFG589911 CPC589911 CYY589911 DIU589911 DSQ589911 ECM589911 EMI589911 EWE589911 FGA589911 FPW589911 FZS589911 GJO589911 GTK589911 HDG589911 HNC589911 HWY589911 IGU589911 IQQ589911 JAM589911 JKI589911 JUE589911 KEA589911 KNW589911 KXS589911 LHO589911 LRK589911 MBG589911 MLC589911 MUY589911 NEU589911 NOQ589911 NYM589911 OII589911 OSE589911 PCA589911 PLW589911 PVS589911 QFO589911 QPK589911 QZG589911 RJC589911 RSY589911 SCU589911 SMQ589911 SWM589911 TGI589911 TQE589911 UAA589911 UJW589911 UTS589911 VDO589911 VNK589911 VXG589911 WHC589911 WQY589911 EM655447 OI655447 YE655447 AIA655447 ARW655447 BBS655447 BLO655447 BVK655447 CFG655447 CPC655447 CYY655447 DIU655447 DSQ655447 ECM655447 EMI655447 EWE655447 FGA655447 FPW655447 FZS655447 GJO655447 GTK655447 HDG655447 HNC655447 HWY655447 IGU655447 IQQ655447 JAM655447 JKI655447 JUE655447 KEA655447 KNW655447 KXS655447 LHO655447 LRK655447 MBG655447 MLC655447 MUY655447 NEU655447 NOQ655447 NYM655447 OII655447 OSE655447 PCA655447 PLW655447 PVS655447 QFO655447 QPK655447 QZG655447 RJC655447 RSY655447 SCU655447 SMQ655447 SWM655447 TGI655447 TQE655447 UAA655447 UJW655447 UTS655447 VDO655447 VNK655447 VXG655447 WHC655447 WQY655447 EM720983 OI720983 YE720983 AIA720983 ARW720983 BBS720983 BLO720983 BVK720983 CFG720983 CPC720983 CYY720983 DIU720983 DSQ720983 ECM720983 EMI720983 EWE720983 FGA720983 FPW720983 FZS720983 GJO720983 GTK720983 HDG720983 HNC720983 HWY720983 IGU720983 IQQ720983 JAM720983 JKI720983 JUE720983 KEA720983 KNW720983 KXS720983 LHO720983 LRK720983 MBG720983 MLC720983 MUY720983 NEU720983 NOQ720983 NYM720983 OII720983 OSE720983 PCA720983 PLW720983 PVS720983 QFO720983 QPK720983 QZG720983 RJC720983 RSY720983 SCU720983 SMQ720983 SWM720983 TGI720983 TQE720983 UAA720983 UJW720983 UTS720983 VDO720983 VNK720983 VXG720983 WHC720983 WQY720983 EM786519 OI786519 YE786519 AIA786519 ARW786519 BBS786519 BLO786519 BVK786519 CFG786519 CPC786519 CYY786519 DIU786519 DSQ786519 ECM786519 EMI786519 EWE786519 FGA786519 FPW786519 FZS786519 GJO786519 GTK786519 HDG786519 HNC786519 HWY786519 IGU786519 IQQ786519 JAM786519 JKI786519 JUE786519 KEA786519 KNW786519 KXS786519 LHO786519 LRK786519 MBG786519 MLC786519 MUY786519 NEU786519 NOQ786519 NYM786519 OII786519 OSE786519 PCA786519 PLW786519 PVS786519 QFO786519 QPK786519 QZG786519 RJC786519 RSY786519 SCU786519 SMQ786519 SWM786519 TGI786519 TQE786519 UAA786519 UJW786519 UTS786519 VDO786519 VNK786519 VXG786519 WHC786519 WQY786519 EM852055 OI852055 YE852055 AIA852055 ARW852055 BBS852055 BLO852055 BVK852055 CFG852055 CPC852055 CYY852055 DIU852055 DSQ852055 ECM852055 EMI852055 EWE852055 FGA852055 FPW852055 FZS852055 GJO852055 GTK852055 HDG852055 HNC852055 HWY852055 IGU852055 IQQ852055 JAM852055 JKI852055 JUE852055 KEA852055 KNW852055 KXS852055 LHO852055 LRK852055 MBG852055 MLC852055 MUY852055 NEU852055 NOQ852055 NYM852055 OII852055 OSE852055 PCA852055 PLW852055 PVS852055 QFO852055 QPK852055 QZG852055 RJC852055 RSY852055 SCU852055 SMQ852055 SWM852055 TGI852055 TQE852055 UAA852055 UJW852055 UTS852055 VDO852055 VNK852055 VXG852055 WHC852055 WQY852055 EM917591 OI917591 YE917591 AIA917591 ARW917591 BBS917591 BLO917591 BVK917591 CFG917591 CPC917591 CYY917591 DIU917591 DSQ917591 ECM917591 EMI917591 EWE917591 FGA917591 FPW917591 FZS917591 GJO917591 GTK917591 HDG917591 HNC917591 HWY917591 IGU917591 IQQ917591 JAM917591 JKI917591 JUE917591 KEA917591 KNW917591 KXS917591 LHO917591 LRK917591 MBG917591 MLC917591 MUY917591 NEU917591 NOQ917591 NYM917591 OII917591 OSE917591 PCA917591 PLW917591 PVS917591 QFO917591 QPK917591 QZG917591 RJC917591 RSY917591 SCU917591 SMQ917591 SWM917591 TGI917591 TQE917591 UAA917591 UJW917591 UTS917591 VDO917591 VNK917591 VXG917591 WHC917591 WQY917591 EM983127 OI983127 YE983127 AIA983127 ARW983127 BBS983127 BLO983127 BVK983127 CFG983127 CPC983127 CYY983127 DIU983127 DSQ983127 ECM983127 EMI983127 EWE983127 FGA983127 FPW983127 FZS983127 GJO983127 GTK983127 HDG983127 HNC983127 HWY983127 IGU983127 IQQ983127 JAM983127 JKI983127 JUE983127 KEA983127 KNW983127 KXS983127 LHO983127 LRK983127 MBG983127 MLC983127 MUY983127 NEU983127 NOQ983127 NYM983127 OII983127 OSE983127 PCA983127 PLW983127 PVS983127 QFO983127 QPK983127 QZG983127 RJC983127 RSY983127 SCU983127 SMQ983127 SWM983127 TGI983127 TQE983127 UAA983127 UJW983127 UTS983127 VDO983127 VNK983127 VXG983127 WHC983127 WQY983127 EK65623 OG65623 YC65623 AHY65623 ARU65623 BBQ65623 BLM65623 BVI65623 CFE65623 CPA65623 CYW65623 DIS65623 DSO65623 ECK65623 EMG65623 EWC65623 FFY65623 FPU65623 FZQ65623 GJM65623 GTI65623 HDE65623 HNA65623 HWW65623 IGS65623 IQO65623 JAK65623 JKG65623 JUC65623 KDY65623 KNU65623 KXQ65623 LHM65623 LRI65623 MBE65623 MLA65623 MUW65623 NES65623 NOO65623 NYK65623 OIG65623 OSC65623 PBY65623 PLU65623 PVQ65623 QFM65623 QPI65623 QZE65623 RJA65623 RSW65623 SCS65623 SMO65623 SWK65623 TGG65623 TQC65623 TZY65623 UJU65623 UTQ65623 VDM65623 VNI65623 VXE65623 WHA65623 WQW65623 EK131159 OG131159 YC131159 AHY131159 ARU131159 BBQ131159 BLM131159 BVI131159 CFE131159 CPA131159 CYW131159 DIS131159 DSO131159 ECK131159 EMG131159 EWC131159 FFY131159 FPU131159 FZQ131159 GJM131159 GTI131159 HDE131159 HNA131159 HWW131159 IGS131159 IQO131159 JAK131159 JKG131159 JUC131159 KDY131159 KNU131159 KXQ131159 LHM131159 LRI131159 MBE131159 MLA131159 MUW131159 NES131159 NOO131159 NYK131159 OIG131159 OSC131159 PBY131159 PLU131159 PVQ131159 QFM131159 QPI131159 QZE131159 RJA131159 RSW131159 SCS131159 SMO131159 SWK131159 TGG131159 TQC131159 TZY131159 UJU131159 UTQ131159 VDM131159 VNI131159 VXE131159 WHA131159 WQW131159 EK196695 OG196695 YC196695 AHY196695 ARU196695 BBQ196695 BLM196695 BVI196695 CFE196695 CPA196695 CYW196695 DIS196695 DSO196695 ECK196695 EMG196695 EWC196695 FFY196695 FPU196695 FZQ196695 GJM196695 GTI196695 HDE196695 HNA196695 HWW196695 IGS196695 IQO196695 JAK196695 JKG196695 JUC196695 KDY196695 KNU196695 KXQ196695 LHM196695 LRI196695 MBE196695 MLA196695 MUW196695 NES196695 NOO196695 NYK196695 OIG196695 OSC196695 PBY196695 PLU196695 PVQ196695 QFM196695 QPI196695 QZE196695 RJA196695 RSW196695 SCS196695 SMO196695 SWK196695 TGG196695 TQC196695 TZY196695 UJU196695 UTQ196695 VDM196695 VNI196695 VXE196695 WHA196695 WQW196695 EK262231 OG262231 YC262231 AHY262231 ARU262231 BBQ262231 BLM262231 BVI262231 CFE262231 CPA262231 CYW262231 DIS262231 DSO262231 ECK262231 EMG262231 EWC262231 FFY262231 FPU262231 FZQ262231 GJM262231 GTI262231 HDE262231 HNA262231 HWW262231 IGS262231 IQO262231 JAK262231 JKG262231 JUC262231 KDY262231 KNU262231 KXQ262231 LHM262231 LRI262231 MBE262231 MLA262231 MUW262231 NES262231 NOO262231 NYK262231 OIG262231 OSC262231 PBY262231 PLU262231 PVQ262231 QFM262231 QPI262231 QZE262231 RJA262231 RSW262231 SCS262231 SMO262231 SWK262231 TGG262231 TQC262231 TZY262231 UJU262231 UTQ262231 VDM262231 VNI262231 VXE262231 WHA262231 WQW262231 EK327767 OG327767 YC327767 AHY327767 ARU327767 BBQ327767 BLM327767 BVI327767 CFE327767 CPA327767 CYW327767 DIS327767 DSO327767 ECK327767 EMG327767 EWC327767 FFY327767 FPU327767 FZQ327767 GJM327767 GTI327767 HDE327767 HNA327767 HWW327767 IGS327767 IQO327767 JAK327767 JKG327767 JUC327767 KDY327767 KNU327767 KXQ327767 LHM327767 LRI327767 MBE327767 MLA327767 MUW327767 NES327767 NOO327767 NYK327767 OIG327767 OSC327767 PBY327767 PLU327767 PVQ327767 QFM327767 QPI327767 QZE327767 RJA327767 RSW327767 SCS327767 SMO327767 SWK327767 TGG327767 TQC327767 TZY327767 UJU327767 UTQ327767 VDM327767 VNI327767 VXE327767 WHA327767 WQW327767 EK393303 OG393303 YC393303 AHY393303 ARU393303 BBQ393303 BLM393303 BVI393303 CFE393303 CPA393303 CYW393303 DIS393303 DSO393303 ECK393303 EMG393303 EWC393303 FFY393303 FPU393303 FZQ393303 GJM393303 GTI393303 HDE393303 HNA393303 HWW393303 IGS393303 IQO393303 JAK393303 JKG393303 JUC393303 KDY393303 KNU393303 KXQ393303 LHM393303 LRI393303 MBE393303 MLA393303 MUW393303 NES393303 NOO393303 NYK393303 OIG393303 OSC393303 PBY393303 PLU393303 PVQ393303 QFM393303 QPI393303 QZE393303 RJA393303 RSW393303 SCS393303 SMO393303 SWK393303 TGG393303 TQC393303 TZY393303 UJU393303 UTQ393303 VDM393303 VNI393303 VXE393303 WHA393303 WQW393303 EK458839 OG458839 YC458839 AHY458839 ARU458839 BBQ458839 BLM458839 BVI458839 CFE458839 CPA458839 CYW458839 DIS458839 DSO458839 ECK458839 EMG458839 EWC458839 FFY458839 FPU458839 FZQ458839 GJM458839 GTI458839 HDE458839 HNA458839 HWW458839 IGS458839 IQO458839 JAK458839 JKG458839 JUC458839 KDY458839 KNU458839 KXQ458839 LHM458839 LRI458839 MBE458839 MLA458839 MUW458839 NES458839 NOO458839 NYK458839 OIG458839 OSC458839 PBY458839 PLU458839 PVQ458839 QFM458839 QPI458839 QZE458839 RJA458839 RSW458839 SCS458839 SMO458839 SWK458839 TGG458839 TQC458839 TZY458839 UJU458839 UTQ458839 VDM458839 VNI458839 VXE458839 WHA458839 WQW458839 EK524375 OG524375 YC524375 AHY524375 ARU524375 BBQ524375 BLM524375 BVI524375 CFE524375 CPA524375 CYW524375 DIS524375 DSO524375 ECK524375 EMG524375 EWC524375 FFY524375 FPU524375 FZQ524375 GJM524375 GTI524375 HDE524375 HNA524375 HWW524375 IGS524375 IQO524375 JAK524375 JKG524375 JUC524375 KDY524375 KNU524375 KXQ524375 LHM524375 LRI524375 MBE524375 MLA524375 MUW524375 NES524375 NOO524375 NYK524375 OIG524375 OSC524375 PBY524375 PLU524375 PVQ524375 QFM524375 QPI524375 QZE524375 RJA524375 RSW524375 SCS524375 SMO524375 SWK524375 TGG524375 TQC524375 TZY524375 UJU524375 UTQ524375 VDM524375 VNI524375 VXE524375 WHA524375 WQW524375 EK589911 OG589911 YC589911 AHY589911 ARU589911 BBQ589911 BLM589911 BVI589911 CFE589911 CPA589911 CYW589911 DIS589911 DSO589911 ECK589911 EMG589911 EWC589911 FFY589911 FPU589911 FZQ589911 GJM589911 GTI589911 HDE589911 HNA589911 HWW589911 IGS589911 IQO589911 JAK589911 JKG589911 JUC589911 KDY589911 KNU589911 KXQ589911 LHM589911 LRI589911 MBE589911 MLA589911 MUW589911 NES589911 NOO589911 NYK589911 OIG589911 OSC589911 PBY589911 PLU589911 PVQ589911 QFM589911 QPI589911 QZE589911 RJA589911 RSW589911 SCS589911 SMO589911 SWK589911 TGG589911 TQC589911 TZY589911 UJU589911 UTQ589911 VDM589911 VNI589911 VXE589911 WHA589911 WQW589911 EK655447 OG655447 YC655447 AHY655447 ARU655447 BBQ655447 BLM655447 BVI655447 CFE655447 CPA655447 CYW655447 DIS655447 DSO655447 ECK655447 EMG655447 EWC655447 FFY655447 FPU655447 FZQ655447 GJM655447 GTI655447 HDE655447 HNA655447 HWW655447 IGS655447 IQO655447 JAK655447 JKG655447 JUC655447 KDY655447 KNU655447 KXQ655447 LHM655447 LRI655447 MBE655447 MLA655447 MUW655447 NES655447 NOO655447 NYK655447 OIG655447 OSC655447 PBY655447 PLU655447 PVQ655447 QFM655447 QPI655447 QZE655447 RJA655447 RSW655447 SCS655447 SMO655447 SWK655447 TGG655447 TQC655447 TZY655447 UJU655447 UTQ655447 VDM655447 VNI655447 VXE655447 WHA655447 WQW655447 EK720983 OG720983 YC720983 AHY720983 ARU720983 BBQ720983 BLM720983 BVI720983 CFE720983 CPA720983 CYW720983 DIS720983 DSO720983 ECK720983 EMG720983 EWC720983 FFY720983 FPU720983 FZQ720983 GJM720983 GTI720983 HDE720983 HNA720983 HWW720983 IGS720983 IQO720983 JAK720983 JKG720983 JUC720983 KDY720983 KNU720983 KXQ720983 LHM720983 LRI720983 MBE720983 MLA720983 MUW720983 NES720983 NOO720983 NYK720983 OIG720983 OSC720983 PBY720983 PLU720983 PVQ720983 QFM720983 QPI720983 QZE720983 RJA720983 RSW720983 SCS720983 SMO720983 SWK720983 TGG720983 TQC720983 TZY720983 UJU720983 UTQ720983 VDM720983 VNI720983 VXE720983 WHA720983 WQW720983 EK786519 OG786519 YC786519 AHY786519 ARU786519 BBQ786519 BLM786519 BVI786519 CFE786519 CPA786519 CYW786519 DIS786519 DSO786519 ECK786519 EMG786519 EWC786519 FFY786519 FPU786519 FZQ786519 GJM786519 GTI786519 HDE786519 HNA786519 HWW786519 IGS786519 IQO786519 JAK786519 JKG786519 JUC786519 KDY786519 KNU786519 KXQ786519 LHM786519 LRI786519 MBE786519 MLA786519 MUW786519 NES786519 NOO786519 NYK786519 OIG786519 OSC786519 PBY786519 PLU786519 PVQ786519 QFM786519 QPI786519 QZE786519 RJA786519 RSW786519 SCS786519 SMO786519 SWK786519 TGG786519 TQC786519 TZY786519 UJU786519 UTQ786519 VDM786519 VNI786519 VXE786519 WHA786519 WQW786519 EK852055 OG852055 YC852055 AHY852055 ARU852055 BBQ852055 BLM852055 BVI852055 CFE852055 CPA852055 CYW852055 DIS852055 DSO852055 ECK852055 EMG852055 EWC852055 FFY852055 FPU852055 FZQ852055 GJM852055 GTI852055 HDE852055 HNA852055 HWW852055 IGS852055 IQO852055 JAK852055 JKG852055 JUC852055 KDY852055 KNU852055 KXQ852055 LHM852055 LRI852055 MBE852055 MLA852055 MUW852055 NES852055 NOO852055 NYK852055 OIG852055 OSC852055 PBY852055 PLU852055 PVQ852055 QFM852055 QPI852055 QZE852055 RJA852055 RSW852055 SCS852055 SMO852055 SWK852055 TGG852055 TQC852055 TZY852055 UJU852055 UTQ852055 VDM852055 VNI852055 VXE852055 WHA852055 WQW852055 EK917591 OG917591 YC917591 AHY917591 ARU917591 BBQ917591 BLM917591 BVI917591 CFE917591 CPA917591 CYW917591 DIS917591 DSO917591 ECK917591 EMG917591 EWC917591 FFY917591 FPU917591 FZQ917591 GJM917591 GTI917591 HDE917591 HNA917591 HWW917591 IGS917591 IQO917591 JAK917591 JKG917591 JUC917591 KDY917591 KNU917591 KXQ917591 LHM917591 LRI917591 MBE917591 MLA917591 MUW917591 NES917591 NOO917591 NYK917591 OIG917591 OSC917591 PBY917591 PLU917591 PVQ917591 QFM917591 QPI917591 QZE917591 RJA917591 RSW917591 SCS917591 SMO917591 SWK917591 TGG917591 TQC917591 TZY917591 UJU917591 UTQ917591 VDM917591 VNI917591 VXE917591 WHA917591 WQW917591 EK983127 OG983127 YC983127 AHY983127 ARU983127 BBQ983127 BLM983127 BVI983127 CFE983127 CPA983127 CYW983127 DIS983127 DSO983127 ECK983127 EMG983127 EWC983127 FFY983127 FPU983127 FZQ983127 GJM983127 GTI983127 HDE983127 HNA983127 HWW983127 IGS983127 IQO983127 JAK983127 JKG983127 JUC983127 KDY983127 KNU983127 KXQ983127 LHM983127 LRI983127 MBE983127 MLA983127 MUW983127 NES983127 NOO983127 NYK983127 OIG983127 OSC983127 PBY983127 PLU983127 PVQ983127 QFM983127 QPI983127 QZE983127 RJA983127 RSW983127 SCS983127 SMO983127 SWK983127 TGG983127 TQC983127 TZY983127 UJU983127 UTQ983127 VDM983127 VNI983127 VXE983127 WHA983127 WQW983127 K65590 K131126 K196662 K262198 K327734 K393270 K458806 K524342 K589878 K655414 K720950 K786486 K852022 K917558 K983094 Y65590 Y131126 Y196662 Y262198 Y327734 Y393270 Y458806 Y524342 Y589878 Y655414 Y720950 Y786486 Y852022 Y917558 Y983094 W65590 W131126 W196662 W262198 W327734 W393270 W458806 W524342 W589878 W655414 W720950 W786486 W852022 W917558 W983094 U65590 U131126 U196662 U262198 U327734 U393270 U458806 U524342 U589878 U655414 U720950 U786486 U852022 U917558 U983094 S65590 S131126 S196662 S262198 S327734 S393270 S458806 S524342 S589878 S655414 S720950 S786486 S852022 S917558 S983094 Q65590 Q131126 Q196662 Q262198 Q327734 Q393270 Q458806 Q524342 Q589878 Q655414 Q720950 Q786486 Q852022 Q917558 Q983094 O65590 O131126 O196662 O262198 O327734 O393270 O458806 O524342 O589878 O655414 O720950 O786486 O852022 O917558 O983094 M65590 M131126 M196662 M262198 M327734 M393270 M458806 M524342 M589878 M655414 M720950 M786486 M852022 M917558 M983094 AW65590 AW131126 AW196662 AW262198 AW327734 AW393270 AW458806 AW524342 AW589878 AW655414 AW720950 AW786486 AW852022 AW917558 AW983094 BK65590 BK131126 BK196662 BK262198 BK327734 BK393270 BK458806 BK524342 BK589878 BK655414 BK720950 BK786486 BK852022 BK917558 BK983094 BI65590 BI131126 BI196662 BI262198 BI327734 BI393270 BI458806 BI524342 BI589878 BI655414 BI720950 BI786486 BI852022 BI917558 BI983094 BG65590 BG131126 BG196662 BG262198 BG327734 BG393270 BG458806 BG524342 BG589878 BG655414 BG720950 BG786486 BG852022 BG917558 BG983094 BE65590 BE131126 BE196662 BE262198 BE327734 BE393270 BE458806 BE524342 BE589878 BE655414 BE720950 BE786486 BE852022 BE917558 BE983094 BC65590 BC131126 BC196662 BC262198 BC327734 BC393270 BC458806 BC524342 BC589878 BC655414 BC720950 BC786486 BC852022 BC917558 BC983094 BA65590 BA131126 BA196662 BA262198 BA327734 BA393270 BA458806 BA524342 BA589878 BA655414 BA720950 BA786486 BA852022 BA917558 BA983094 AY65590 AY131126 AY196662 AY262198 AY327734 AY393270 AY458806 AY524342 AY589878 AY655414 AY720950 AY786486 AY852022 AY917558 AY983094</xm:sqref>
        </x14:dataValidation>
        <x14:dataValidation type="list" allowBlank="1" showInputMessage="1" showErrorMessage="1">
          <x14:formula1>
            <xm:f>Veg_Health_Head</xm:f>
          </x14:formula1>
          <xm:sqref>CW65626 MS65626 WO65626 AGK65626 AQG65626 BAC65626 BJY65626 BTU65626 CDQ65626 CNM65626 CXI65626 DHE65626 DRA65626 EAW65626 EKS65626 EUO65626 FEK65626 FOG65626 FYC65626 GHY65626 GRU65626 HBQ65626 HLM65626 HVI65626 IFE65626 IPA65626 IYW65626 JIS65626 JSO65626 KCK65626 KMG65626 KWC65626 LFY65626 LPU65626 LZQ65626 MJM65626 MTI65626 NDE65626 NNA65626 NWW65626 OGS65626 OQO65626 PAK65626 PKG65626 PUC65626 QDY65626 QNU65626 QXQ65626 RHM65626 RRI65626 SBE65626 SLA65626 SUW65626 TES65626 TOO65626 TYK65626 UIG65626 USC65626 VBY65626 VLU65626 VVQ65626 WFM65626 WPI65626 CW131162 MS131162 WO131162 AGK131162 AQG131162 BAC131162 BJY131162 BTU131162 CDQ131162 CNM131162 CXI131162 DHE131162 DRA131162 EAW131162 EKS131162 EUO131162 FEK131162 FOG131162 FYC131162 GHY131162 GRU131162 HBQ131162 HLM131162 HVI131162 IFE131162 IPA131162 IYW131162 JIS131162 JSO131162 KCK131162 KMG131162 KWC131162 LFY131162 LPU131162 LZQ131162 MJM131162 MTI131162 NDE131162 NNA131162 NWW131162 OGS131162 OQO131162 PAK131162 PKG131162 PUC131162 QDY131162 QNU131162 QXQ131162 RHM131162 RRI131162 SBE131162 SLA131162 SUW131162 TES131162 TOO131162 TYK131162 UIG131162 USC131162 VBY131162 VLU131162 VVQ131162 WFM131162 WPI131162 CW196698 MS196698 WO196698 AGK196698 AQG196698 BAC196698 BJY196698 BTU196698 CDQ196698 CNM196698 CXI196698 DHE196698 DRA196698 EAW196698 EKS196698 EUO196698 FEK196698 FOG196698 FYC196698 GHY196698 GRU196698 HBQ196698 HLM196698 HVI196698 IFE196698 IPA196698 IYW196698 JIS196698 JSO196698 KCK196698 KMG196698 KWC196698 LFY196698 LPU196698 LZQ196698 MJM196698 MTI196698 NDE196698 NNA196698 NWW196698 OGS196698 OQO196698 PAK196698 PKG196698 PUC196698 QDY196698 QNU196698 QXQ196698 RHM196698 RRI196698 SBE196698 SLA196698 SUW196698 TES196698 TOO196698 TYK196698 UIG196698 USC196698 VBY196698 VLU196698 VVQ196698 WFM196698 WPI196698 CW262234 MS262234 WO262234 AGK262234 AQG262234 BAC262234 BJY262234 BTU262234 CDQ262234 CNM262234 CXI262234 DHE262234 DRA262234 EAW262234 EKS262234 EUO262234 FEK262234 FOG262234 FYC262234 GHY262234 GRU262234 HBQ262234 HLM262234 HVI262234 IFE262234 IPA262234 IYW262234 JIS262234 JSO262234 KCK262234 KMG262234 KWC262234 LFY262234 LPU262234 LZQ262234 MJM262234 MTI262234 NDE262234 NNA262234 NWW262234 OGS262234 OQO262234 PAK262234 PKG262234 PUC262234 QDY262234 QNU262234 QXQ262234 RHM262234 RRI262234 SBE262234 SLA262234 SUW262234 TES262234 TOO262234 TYK262234 UIG262234 USC262234 VBY262234 VLU262234 VVQ262234 WFM262234 WPI262234 CW327770 MS327770 WO327770 AGK327770 AQG327770 BAC327770 BJY327770 BTU327770 CDQ327770 CNM327770 CXI327770 DHE327770 DRA327770 EAW327770 EKS327770 EUO327770 FEK327770 FOG327770 FYC327770 GHY327770 GRU327770 HBQ327770 HLM327770 HVI327770 IFE327770 IPA327770 IYW327770 JIS327770 JSO327770 KCK327770 KMG327770 KWC327770 LFY327770 LPU327770 LZQ327770 MJM327770 MTI327770 NDE327770 NNA327770 NWW327770 OGS327770 OQO327770 PAK327770 PKG327770 PUC327770 QDY327770 QNU327770 QXQ327770 RHM327770 RRI327770 SBE327770 SLA327770 SUW327770 TES327770 TOO327770 TYK327770 UIG327770 USC327770 VBY327770 VLU327770 VVQ327770 WFM327770 WPI327770 CW393306 MS393306 WO393306 AGK393306 AQG393306 BAC393306 BJY393306 BTU393306 CDQ393306 CNM393306 CXI393306 DHE393306 DRA393306 EAW393306 EKS393306 EUO393306 FEK393306 FOG393306 FYC393306 GHY393306 GRU393306 HBQ393306 HLM393306 HVI393306 IFE393306 IPA393306 IYW393306 JIS393306 JSO393306 KCK393306 KMG393306 KWC393306 LFY393306 LPU393306 LZQ393306 MJM393306 MTI393306 NDE393306 NNA393306 NWW393306 OGS393306 OQO393306 PAK393306 PKG393306 PUC393306 QDY393306 QNU393306 QXQ393306 RHM393306 RRI393306 SBE393306 SLA393306 SUW393306 TES393306 TOO393306 TYK393306 UIG393306 USC393306 VBY393306 VLU393306 VVQ393306 WFM393306 WPI393306 CW458842 MS458842 WO458842 AGK458842 AQG458842 BAC458842 BJY458842 BTU458842 CDQ458842 CNM458842 CXI458842 DHE458842 DRA458842 EAW458842 EKS458842 EUO458842 FEK458842 FOG458842 FYC458842 GHY458842 GRU458842 HBQ458842 HLM458842 HVI458842 IFE458842 IPA458842 IYW458842 JIS458842 JSO458842 KCK458842 KMG458842 KWC458842 LFY458842 LPU458842 LZQ458842 MJM458842 MTI458842 NDE458842 NNA458842 NWW458842 OGS458842 OQO458842 PAK458842 PKG458842 PUC458842 QDY458842 QNU458842 QXQ458842 RHM458842 RRI458842 SBE458842 SLA458842 SUW458842 TES458842 TOO458842 TYK458842 UIG458842 USC458842 VBY458842 VLU458842 VVQ458842 WFM458842 WPI458842 CW524378 MS524378 WO524378 AGK524378 AQG524378 BAC524378 BJY524378 BTU524378 CDQ524378 CNM524378 CXI524378 DHE524378 DRA524378 EAW524378 EKS524378 EUO524378 FEK524378 FOG524378 FYC524378 GHY524378 GRU524378 HBQ524378 HLM524378 HVI524378 IFE524378 IPA524378 IYW524378 JIS524378 JSO524378 KCK524378 KMG524378 KWC524378 LFY524378 LPU524378 LZQ524378 MJM524378 MTI524378 NDE524378 NNA524378 NWW524378 OGS524378 OQO524378 PAK524378 PKG524378 PUC524378 QDY524378 QNU524378 QXQ524378 RHM524378 RRI524378 SBE524378 SLA524378 SUW524378 TES524378 TOO524378 TYK524378 UIG524378 USC524378 VBY524378 VLU524378 VVQ524378 WFM524378 WPI524378 CW589914 MS589914 WO589914 AGK589914 AQG589914 BAC589914 BJY589914 BTU589914 CDQ589914 CNM589914 CXI589914 DHE589914 DRA589914 EAW589914 EKS589914 EUO589914 FEK589914 FOG589914 FYC589914 GHY589914 GRU589914 HBQ589914 HLM589914 HVI589914 IFE589914 IPA589914 IYW589914 JIS589914 JSO589914 KCK589914 KMG589914 KWC589914 LFY589914 LPU589914 LZQ589914 MJM589914 MTI589914 NDE589914 NNA589914 NWW589914 OGS589914 OQO589914 PAK589914 PKG589914 PUC589914 QDY589914 QNU589914 QXQ589914 RHM589914 RRI589914 SBE589914 SLA589914 SUW589914 TES589914 TOO589914 TYK589914 UIG589914 USC589914 VBY589914 VLU589914 VVQ589914 WFM589914 WPI589914 CW655450 MS655450 WO655450 AGK655450 AQG655450 BAC655450 BJY655450 BTU655450 CDQ655450 CNM655450 CXI655450 DHE655450 DRA655450 EAW655450 EKS655450 EUO655450 FEK655450 FOG655450 FYC655450 GHY655450 GRU655450 HBQ655450 HLM655450 HVI655450 IFE655450 IPA655450 IYW655450 JIS655450 JSO655450 KCK655450 KMG655450 KWC655450 LFY655450 LPU655450 LZQ655450 MJM655450 MTI655450 NDE655450 NNA655450 NWW655450 OGS655450 OQO655450 PAK655450 PKG655450 PUC655450 QDY655450 QNU655450 QXQ655450 RHM655450 RRI655450 SBE655450 SLA655450 SUW655450 TES655450 TOO655450 TYK655450 UIG655450 USC655450 VBY655450 VLU655450 VVQ655450 WFM655450 WPI655450 CW720986 MS720986 WO720986 AGK720986 AQG720986 BAC720986 BJY720986 BTU720986 CDQ720986 CNM720986 CXI720986 DHE720986 DRA720986 EAW720986 EKS720986 EUO720986 FEK720986 FOG720986 FYC720986 GHY720986 GRU720986 HBQ720986 HLM720986 HVI720986 IFE720986 IPA720986 IYW720986 JIS720986 JSO720986 KCK720986 KMG720986 KWC720986 LFY720986 LPU720986 LZQ720986 MJM720986 MTI720986 NDE720986 NNA720986 NWW720986 OGS720986 OQO720986 PAK720986 PKG720986 PUC720986 QDY720986 QNU720986 QXQ720986 RHM720986 RRI720986 SBE720986 SLA720986 SUW720986 TES720986 TOO720986 TYK720986 UIG720986 USC720986 VBY720986 VLU720986 VVQ720986 WFM720986 WPI720986 CW786522 MS786522 WO786522 AGK786522 AQG786522 BAC786522 BJY786522 BTU786522 CDQ786522 CNM786522 CXI786522 DHE786522 DRA786522 EAW786522 EKS786522 EUO786522 FEK786522 FOG786522 FYC786522 GHY786522 GRU786522 HBQ786522 HLM786522 HVI786522 IFE786522 IPA786522 IYW786522 JIS786522 JSO786522 KCK786522 KMG786522 KWC786522 LFY786522 LPU786522 LZQ786522 MJM786522 MTI786522 NDE786522 NNA786522 NWW786522 OGS786522 OQO786522 PAK786522 PKG786522 PUC786522 QDY786522 QNU786522 QXQ786522 RHM786522 RRI786522 SBE786522 SLA786522 SUW786522 TES786522 TOO786522 TYK786522 UIG786522 USC786522 VBY786522 VLU786522 VVQ786522 WFM786522 WPI786522 CW852058 MS852058 WO852058 AGK852058 AQG852058 BAC852058 BJY852058 BTU852058 CDQ852058 CNM852058 CXI852058 DHE852058 DRA852058 EAW852058 EKS852058 EUO852058 FEK852058 FOG852058 FYC852058 GHY852058 GRU852058 HBQ852058 HLM852058 HVI852058 IFE852058 IPA852058 IYW852058 JIS852058 JSO852058 KCK852058 KMG852058 KWC852058 LFY852058 LPU852058 LZQ852058 MJM852058 MTI852058 NDE852058 NNA852058 NWW852058 OGS852058 OQO852058 PAK852058 PKG852058 PUC852058 QDY852058 QNU852058 QXQ852058 RHM852058 RRI852058 SBE852058 SLA852058 SUW852058 TES852058 TOO852058 TYK852058 UIG852058 USC852058 VBY852058 VLU852058 VVQ852058 WFM852058 WPI852058 CW917594 MS917594 WO917594 AGK917594 AQG917594 BAC917594 BJY917594 BTU917594 CDQ917594 CNM917594 CXI917594 DHE917594 DRA917594 EAW917594 EKS917594 EUO917594 FEK917594 FOG917594 FYC917594 GHY917594 GRU917594 HBQ917594 HLM917594 HVI917594 IFE917594 IPA917594 IYW917594 JIS917594 JSO917594 KCK917594 KMG917594 KWC917594 LFY917594 LPU917594 LZQ917594 MJM917594 MTI917594 NDE917594 NNA917594 NWW917594 OGS917594 OQO917594 PAK917594 PKG917594 PUC917594 QDY917594 QNU917594 QXQ917594 RHM917594 RRI917594 SBE917594 SLA917594 SUW917594 TES917594 TOO917594 TYK917594 UIG917594 USC917594 VBY917594 VLU917594 VVQ917594 WFM917594 WPI917594 CW983130 MS983130 WO983130 AGK983130 AQG983130 BAC983130 BJY983130 BTU983130 CDQ983130 CNM983130 CXI983130 DHE983130 DRA983130 EAW983130 EKS983130 EUO983130 FEK983130 FOG983130 FYC983130 GHY983130 GRU983130 HBQ983130 HLM983130 HVI983130 IFE983130 IPA983130 IYW983130 JIS983130 JSO983130 KCK983130 KMG983130 KWC983130 LFY983130 LPU983130 LZQ983130 MJM983130 MTI983130 NDE983130 NNA983130 NWW983130 OGS983130 OQO983130 PAK983130 PKG983130 PUC983130 QDY983130 QNU983130 QXQ983130 RHM983130 RRI983130 SBE983130 SLA983130 SUW983130 TES983130 TOO983130 TYK983130 UIG983130 USC983130 VBY983130 VLU983130 VVQ983130 WFM983130 WPI983130 DK65626 NG65626 XC65626 AGY65626 AQU65626 BAQ65626 BKM65626 BUI65626 CEE65626 COA65626 CXW65626 DHS65626 DRO65626 EBK65626 ELG65626 EVC65626 FEY65626 FOU65626 FYQ65626 GIM65626 GSI65626 HCE65626 HMA65626 HVW65626 IFS65626 IPO65626 IZK65626 JJG65626 JTC65626 KCY65626 KMU65626 KWQ65626 LGM65626 LQI65626 MAE65626 MKA65626 MTW65626 NDS65626 NNO65626 NXK65626 OHG65626 ORC65626 PAY65626 PKU65626 PUQ65626 QEM65626 QOI65626 QYE65626 RIA65626 RRW65626 SBS65626 SLO65626 SVK65626 TFG65626 TPC65626 TYY65626 UIU65626 USQ65626 VCM65626 VMI65626 VWE65626 WGA65626 WPW65626 DK131162 NG131162 XC131162 AGY131162 AQU131162 BAQ131162 BKM131162 BUI131162 CEE131162 COA131162 CXW131162 DHS131162 DRO131162 EBK131162 ELG131162 EVC131162 FEY131162 FOU131162 FYQ131162 GIM131162 GSI131162 HCE131162 HMA131162 HVW131162 IFS131162 IPO131162 IZK131162 JJG131162 JTC131162 KCY131162 KMU131162 KWQ131162 LGM131162 LQI131162 MAE131162 MKA131162 MTW131162 NDS131162 NNO131162 NXK131162 OHG131162 ORC131162 PAY131162 PKU131162 PUQ131162 QEM131162 QOI131162 QYE131162 RIA131162 RRW131162 SBS131162 SLO131162 SVK131162 TFG131162 TPC131162 TYY131162 UIU131162 USQ131162 VCM131162 VMI131162 VWE131162 WGA131162 WPW131162 DK196698 NG196698 XC196698 AGY196698 AQU196698 BAQ196698 BKM196698 BUI196698 CEE196698 COA196698 CXW196698 DHS196698 DRO196698 EBK196698 ELG196698 EVC196698 FEY196698 FOU196698 FYQ196698 GIM196698 GSI196698 HCE196698 HMA196698 HVW196698 IFS196698 IPO196698 IZK196698 JJG196698 JTC196698 KCY196698 KMU196698 KWQ196698 LGM196698 LQI196698 MAE196698 MKA196698 MTW196698 NDS196698 NNO196698 NXK196698 OHG196698 ORC196698 PAY196698 PKU196698 PUQ196698 QEM196698 QOI196698 QYE196698 RIA196698 RRW196698 SBS196698 SLO196698 SVK196698 TFG196698 TPC196698 TYY196698 UIU196698 USQ196698 VCM196698 VMI196698 VWE196698 WGA196698 WPW196698 DK262234 NG262234 XC262234 AGY262234 AQU262234 BAQ262234 BKM262234 BUI262234 CEE262234 COA262234 CXW262234 DHS262234 DRO262234 EBK262234 ELG262234 EVC262234 FEY262234 FOU262234 FYQ262234 GIM262234 GSI262234 HCE262234 HMA262234 HVW262234 IFS262234 IPO262234 IZK262234 JJG262234 JTC262234 KCY262234 KMU262234 KWQ262234 LGM262234 LQI262234 MAE262234 MKA262234 MTW262234 NDS262234 NNO262234 NXK262234 OHG262234 ORC262234 PAY262234 PKU262234 PUQ262234 QEM262234 QOI262234 QYE262234 RIA262234 RRW262234 SBS262234 SLO262234 SVK262234 TFG262234 TPC262234 TYY262234 UIU262234 USQ262234 VCM262234 VMI262234 VWE262234 WGA262234 WPW262234 DK327770 NG327770 XC327770 AGY327770 AQU327770 BAQ327770 BKM327770 BUI327770 CEE327770 COA327770 CXW327770 DHS327770 DRO327770 EBK327770 ELG327770 EVC327770 FEY327770 FOU327770 FYQ327770 GIM327770 GSI327770 HCE327770 HMA327770 HVW327770 IFS327770 IPO327770 IZK327770 JJG327770 JTC327770 KCY327770 KMU327770 KWQ327770 LGM327770 LQI327770 MAE327770 MKA327770 MTW327770 NDS327770 NNO327770 NXK327770 OHG327770 ORC327770 PAY327770 PKU327770 PUQ327770 QEM327770 QOI327770 QYE327770 RIA327770 RRW327770 SBS327770 SLO327770 SVK327770 TFG327770 TPC327770 TYY327770 UIU327770 USQ327770 VCM327770 VMI327770 VWE327770 WGA327770 WPW327770 DK393306 NG393306 XC393306 AGY393306 AQU393306 BAQ393306 BKM393306 BUI393306 CEE393306 COA393306 CXW393306 DHS393306 DRO393306 EBK393306 ELG393306 EVC393306 FEY393306 FOU393306 FYQ393306 GIM393306 GSI393306 HCE393306 HMA393306 HVW393306 IFS393306 IPO393306 IZK393306 JJG393306 JTC393306 KCY393306 KMU393306 KWQ393306 LGM393306 LQI393306 MAE393306 MKA393306 MTW393306 NDS393306 NNO393306 NXK393306 OHG393306 ORC393306 PAY393306 PKU393306 PUQ393306 QEM393306 QOI393306 QYE393306 RIA393306 RRW393306 SBS393306 SLO393306 SVK393306 TFG393306 TPC393306 TYY393306 UIU393306 USQ393306 VCM393306 VMI393306 VWE393306 WGA393306 WPW393306 DK458842 NG458842 XC458842 AGY458842 AQU458842 BAQ458842 BKM458842 BUI458842 CEE458842 COA458842 CXW458842 DHS458842 DRO458842 EBK458842 ELG458842 EVC458842 FEY458842 FOU458842 FYQ458842 GIM458842 GSI458842 HCE458842 HMA458842 HVW458842 IFS458842 IPO458842 IZK458842 JJG458842 JTC458842 KCY458842 KMU458842 KWQ458842 LGM458842 LQI458842 MAE458842 MKA458842 MTW458842 NDS458842 NNO458842 NXK458842 OHG458842 ORC458842 PAY458842 PKU458842 PUQ458842 QEM458842 QOI458842 QYE458842 RIA458842 RRW458842 SBS458842 SLO458842 SVK458842 TFG458842 TPC458842 TYY458842 UIU458842 USQ458842 VCM458842 VMI458842 VWE458842 WGA458842 WPW458842 DK524378 NG524378 XC524378 AGY524378 AQU524378 BAQ524378 BKM524378 BUI524378 CEE524378 COA524378 CXW524378 DHS524378 DRO524378 EBK524378 ELG524378 EVC524378 FEY524378 FOU524378 FYQ524378 GIM524378 GSI524378 HCE524378 HMA524378 HVW524378 IFS524378 IPO524378 IZK524378 JJG524378 JTC524378 KCY524378 KMU524378 KWQ524378 LGM524378 LQI524378 MAE524378 MKA524378 MTW524378 NDS524378 NNO524378 NXK524378 OHG524378 ORC524378 PAY524378 PKU524378 PUQ524378 QEM524378 QOI524378 QYE524378 RIA524378 RRW524378 SBS524378 SLO524378 SVK524378 TFG524378 TPC524378 TYY524378 UIU524378 USQ524378 VCM524378 VMI524378 VWE524378 WGA524378 WPW524378 DK589914 NG589914 XC589914 AGY589914 AQU589914 BAQ589914 BKM589914 BUI589914 CEE589914 COA589914 CXW589914 DHS589914 DRO589914 EBK589914 ELG589914 EVC589914 FEY589914 FOU589914 FYQ589914 GIM589914 GSI589914 HCE589914 HMA589914 HVW589914 IFS589914 IPO589914 IZK589914 JJG589914 JTC589914 KCY589914 KMU589914 KWQ589914 LGM589914 LQI589914 MAE589914 MKA589914 MTW589914 NDS589914 NNO589914 NXK589914 OHG589914 ORC589914 PAY589914 PKU589914 PUQ589914 QEM589914 QOI589914 QYE589914 RIA589914 RRW589914 SBS589914 SLO589914 SVK589914 TFG589914 TPC589914 TYY589914 UIU589914 USQ589914 VCM589914 VMI589914 VWE589914 WGA589914 WPW589914 DK655450 NG655450 XC655450 AGY655450 AQU655450 BAQ655450 BKM655450 BUI655450 CEE655450 COA655450 CXW655450 DHS655450 DRO655450 EBK655450 ELG655450 EVC655450 FEY655450 FOU655450 FYQ655450 GIM655450 GSI655450 HCE655450 HMA655450 HVW655450 IFS655450 IPO655450 IZK655450 JJG655450 JTC655450 KCY655450 KMU655450 KWQ655450 LGM655450 LQI655450 MAE655450 MKA655450 MTW655450 NDS655450 NNO655450 NXK655450 OHG655450 ORC655450 PAY655450 PKU655450 PUQ655450 QEM655450 QOI655450 QYE655450 RIA655450 RRW655450 SBS655450 SLO655450 SVK655450 TFG655450 TPC655450 TYY655450 UIU655450 USQ655450 VCM655450 VMI655450 VWE655450 WGA655450 WPW655450 DK720986 NG720986 XC720986 AGY720986 AQU720986 BAQ720986 BKM720986 BUI720986 CEE720986 COA720986 CXW720986 DHS720986 DRO720986 EBK720986 ELG720986 EVC720986 FEY720986 FOU720986 FYQ720986 GIM720986 GSI720986 HCE720986 HMA720986 HVW720986 IFS720986 IPO720986 IZK720986 JJG720986 JTC720986 KCY720986 KMU720986 KWQ720986 LGM720986 LQI720986 MAE720986 MKA720986 MTW720986 NDS720986 NNO720986 NXK720986 OHG720986 ORC720986 PAY720986 PKU720986 PUQ720986 QEM720986 QOI720986 QYE720986 RIA720986 RRW720986 SBS720986 SLO720986 SVK720986 TFG720986 TPC720986 TYY720986 UIU720986 USQ720986 VCM720986 VMI720986 VWE720986 WGA720986 WPW720986 DK786522 NG786522 XC786522 AGY786522 AQU786522 BAQ786522 BKM786522 BUI786522 CEE786522 COA786522 CXW786522 DHS786522 DRO786522 EBK786522 ELG786522 EVC786522 FEY786522 FOU786522 FYQ786522 GIM786522 GSI786522 HCE786522 HMA786522 HVW786522 IFS786522 IPO786522 IZK786522 JJG786522 JTC786522 KCY786522 KMU786522 KWQ786522 LGM786522 LQI786522 MAE786522 MKA786522 MTW786522 NDS786522 NNO786522 NXK786522 OHG786522 ORC786522 PAY786522 PKU786522 PUQ786522 QEM786522 QOI786522 QYE786522 RIA786522 RRW786522 SBS786522 SLO786522 SVK786522 TFG786522 TPC786522 TYY786522 UIU786522 USQ786522 VCM786522 VMI786522 VWE786522 WGA786522 WPW786522 DK852058 NG852058 XC852058 AGY852058 AQU852058 BAQ852058 BKM852058 BUI852058 CEE852058 COA852058 CXW852058 DHS852058 DRO852058 EBK852058 ELG852058 EVC852058 FEY852058 FOU852058 FYQ852058 GIM852058 GSI852058 HCE852058 HMA852058 HVW852058 IFS852058 IPO852058 IZK852058 JJG852058 JTC852058 KCY852058 KMU852058 KWQ852058 LGM852058 LQI852058 MAE852058 MKA852058 MTW852058 NDS852058 NNO852058 NXK852058 OHG852058 ORC852058 PAY852058 PKU852058 PUQ852058 QEM852058 QOI852058 QYE852058 RIA852058 RRW852058 SBS852058 SLO852058 SVK852058 TFG852058 TPC852058 TYY852058 UIU852058 USQ852058 VCM852058 VMI852058 VWE852058 WGA852058 WPW852058 DK917594 NG917594 XC917594 AGY917594 AQU917594 BAQ917594 BKM917594 BUI917594 CEE917594 COA917594 CXW917594 DHS917594 DRO917594 EBK917594 ELG917594 EVC917594 FEY917594 FOU917594 FYQ917594 GIM917594 GSI917594 HCE917594 HMA917594 HVW917594 IFS917594 IPO917594 IZK917594 JJG917594 JTC917594 KCY917594 KMU917594 KWQ917594 LGM917594 LQI917594 MAE917594 MKA917594 MTW917594 NDS917594 NNO917594 NXK917594 OHG917594 ORC917594 PAY917594 PKU917594 PUQ917594 QEM917594 QOI917594 QYE917594 RIA917594 RRW917594 SBS917594 SLO917594 SVK917594 TFG917594 TPC917594 TYY917594 UIU917594 USQ917594 VCM917594 VMI917594 VWE917594 WGA917594 WPW917594 DK983130 NG983130 XC983130 AGY983130 AQU983130 BAQ983130 BKM983130 BUI983130 CEE983130 COA983130 CXW983130 DHS983130 DRO983130 EBK983130 ELG983130 EVC983130 FEY983130 FOU983130 FYQ983130 GIM983130 GSI983130 HCE983130 HMA983130 HVW983130 IFS983130 IPO983130 IZK983130 JJG983130 JTC983130 KCY983130 KMU983130 KWQ983130 LGM983130 LQI983130 MAE983130 MKA983130 MTW983130 NDS983130 NNO983130 NXK983130 OHG983130 ORC983130 PAY983130 PKU983130 PUQ983130 QEM983130 QOI983130 QYE983130 RIA983130 RRW983130 SBS983130 SLO983130 SVK983130 TFG983130 TPC983130 TYY983130 UIU983130 USQ983130 VCM983130 VMI983130 VWE983130 WGA983130 WPW983130 DI65626 NE65626 XA65626 AGW65626 AQS65626 BAO65626 BKK65626 BUG65626 CEC65626 CNY65626 CXU65626 DHQ65626 DRM65626 EBI65626 ELE65626 EVA65626 FEW65626 FOS65626 FYO65626 GIK65626 GSG65626 HCC65626 HLY65626 HVU65626 IFQ65626 IPM65626 IZI65626 JJE65626 JTA65626 KCW65626 KMS65626 KWO65626 LGK65626 LQG65626 MAC65626 MJY65626 MTU65626 NDQ65626 NNM65626 NXI65626 OHE65626 ORA65626 PAW65626 PKS65626 PUO65626 QEK65626 QOG65626 QYC65626 RHY65626 RRU65626 SBQ65626 SLM65626 SVI65626 TFE65626 TPA65626 TYW65626 UIS65626 USO65626 VCK65626 VMG65626 VWC65626 WFY65626 WPU65626 DI131162 NE131162 XA131162 AGW131162 AQS131162 BAO131162 BKK131162 BUG131162 CEC131162 CNY131162 CXU131162 DHQ131162 DRM131162 EBI131162 ELE131162 EVA131162 FEW131162 FOS131162 FYO131162 GIK131162 GSG131162 HCC131162 HLY131162 HVU131162 IFQ131162 IPM131162 IZI131162 JJE131162 JTA131162 KCW131162 KMS131162 KWO131162 LGK131162 LQG131162 MAC131162 MJY131162 MTU131162 NDQ131162 NNM131162 NXI131162 OHE131162 ORA131162 PAW131162 PKS131162 PUO131162 QEK131162 QOG131162 QYC131162 RHY131162 RRU131162 SBQ131162 SLM131162 SVI131162 TFE131162 TPA131162 TYW131162 UIS131162 USO131162 VCK131162 VMG131162 VWC131162 WFY131162 WPU131162 DI196698 NE196698 XA196698 AGW196698 AQS196698 BAO196698 BKK196698 BUG196698 CEC196698 CNY196698 CXU196698 DHQ196698 DRM196698 EBI196698 ELE196698 EVA196698 FEW196698 FOS196698 FYO196698 GIK196698 GSG196698 HCC196698 HLY196698 HVU196698 IFQ196698 IPM196698 IZI196698 JJE196698 JTA196698 KCW196698 KMS196698 KWO196698 LGK196698 LQG196698 MAC196698 MJY196698 MTU196698 NDQ196698 NNM196698 NXI196698 OHE196698 ORA196698 PAW196698 PKS196698 PUO196698 QEK196698 QOG196698 QYC196698 RHY196698 RRU196698 SBQ196698 SLM196698 SVI196698 TFE196698 TPA196698 TYW196698 UIS196698 USO196698 VCK196698 VMG196698 VWC196698 WFY196698 WPU196698 DI262234 NE262234 XA262234 AGW262234 AQS262234 BAO262234 BKK262234 BUG262234 CEC262234 CNY262234 CXU262234 DHQ262234 DRM262234 EBI262234 ELE262234 EVA262234 FEW262234 FOS262234 FYO262234 GIK262234 GSG262234 HCC262234 HLY262234 HVU262234 IFQ262234 IPM262234 IZI262234 JJE262234 JTA262234 KCW262234 KMS262234 KWO262234 LGK262234 LQG262234 MAC262234 MJY262234 MTU262234 NDQ262234 NNM262234 NXI262234 OHE262234 ORA262234 PAW262234 PKS262234 PUO262234 QEK262234 QOG262234 QYC262234 RHY262234 RRU262234 SBQ262234 SLM262234 SVI262234 TFE262234 TPA262234 TYW262234 UIS262234 USO262234 VCK262234 VMG262234 VWC262234 WFY262234 WPU262234 DI327770 NE327770 XA327770 AGW327770 AQS327770 BAO327770 BKK327770 BUG327770 CEC327770 CNY327770 CXU327770 DHQ327770 DRM327770 EBI327770 ELE327770 EVA327770 FEW327770 FOS327770 FYO327770 GIK327770 GSG327770 HCC327770 HLY327770 HVU327770 IFQ327770 IPM327770 IZI327770 JJE327770 JTA327770 KCW327770 KMS327770 KWO327770 LGK327770 LQG327770 MAC327770 MJY327770 MTU327770 NDQ327770 NNM327770 NXI327770 OHE327770 ORA327770 PAW327770 PKS327770 PUO327770 QEK327770 QOG327770 QYC327770 RHY327770 RRU327770 SBQ327770 SLM327770 SVI327770 TFE327770 TPA327770 TYW327770 UIS327770 USO327770 VCK327770 VMG327770 VWC327770 WFY327770 WPU327770 DI393306 NE393306 XA393306 AGW393306 AQS393306 BAO393306 BKK393306 BUG393306 CEC393306 CNY393306 CXU393306 DHQ393306 DRM393306 EBI393306 ELE393306 EVA393306 FEW393306 FOS393306 FYO393306 GIK393306 GSG393306 HCC393306 HLY393306 HVU393306 IFQ393306 IPM393306 IZI393306 JJE393306 JTA393306 KCW393306 KMS393306 KWO393306 LGK393306 LQG393306 MAC393306 MJY393306 MTU393306 NDQ393306 NNM393306 NXI393306 OHE393306 ORA393306 PAW393306 PKS393306 PUO393306 QEK393306 QOG393306 QYC393306 RHY393306 RRU393306 SBQ393306 SLM393306 SVI393306 TFE393306 TPA393306 TYW393306 UIS393306 USO393306 VCK393306 VMG393306 VWC393306 WFY393306 WPU393306 DI458842 NE458842 XA458842 AGW458842 AQS458842 BAO458842 BKK458842 BUG458842 CEC458842 CNY458842 CXU458842 DHQ458842 DRM458842 EBI458842 ELE458842 EVA458842 FEW458842 FOS458842 FYO458842 GIK458842 GSG458842 HCC458842 HLY458842 HVU458842 IFQ458842 IPM458842 IZI458842 JJE458842 JTA458842 KCW458842 KMS458842 KWO458842 LGK458842 LQG458842 MAC458842 MJY458842 MTU458842 NDQ458842 NNM458842 NXI458842 OHE458842 ORA458842 PAW458842 PKS458842 PUO458842 QEK458842 QOG458842 QYC458842 RHY458842 RRU458842 SBQ458842 SLM458842 SVI458842 TFE458842 TPA458842 TYW458842 UIS458842 USO458842 VCK458842 VMG458842 VWC458842 WFY458842 WPU458842 DI524378 NE524378 XA524378 AGW524378 AQS524378 BAO524378 BKK524378 BUG524378 CEC524378 CNY524378 CXU524378 DHQ524378 DRM524378 EBI524378 ELE524378 EVA524378 FEW524378 FOS524378 FYO524378 GIK524378 GSG524378 HCC524378 HLY524378 HVU524378 IFQ524378 IPM524378 IZI524378 JJE524378 JTA524378 KCW524378 KMS524378 KWO524378 LGK524378 LQG524378 MAC524378 MJY524378 MTU524378 NDQ524378 NNM524378 NXI524378 OHE524378 ORA524378 PAW524378 PKS524378 PUO524378 QEK524378 QOG524378 QYC524378 RHY524378 RRU524378 SBQ524378 SLM524378 SVI524378 TFE524378 TPA524378 TYW524378 UIS524378 USO524378 VCK524378 VMG524378 VWC524378 WFY524378 WPU524378 DI589914 NE589914 XA589914 AGW589914 AQS589914 BAO589914 BKK589914 BUG589914 CEC589914 CNY589914 CXU589914 DHQ589914 DRM589914 EBI589914 ELE589914 EVA589914 FEW589914 FOS589914 FYO589914 GIK589914 GSG589914 HCC589914 HLY589914 HVU589914 IFQ589914 IPM589914 IZI589914 JJE589914 JTA589914 KCW589914 KMS589914 KWO589914 LGK589914 LQG589914 MAC589914 MJY589914 MTU589914 NDQ589914 NNM589914 NXI589914 OHE589914 ORA589914 PAW589914 PKS589914 PUO589914 QEK589914 QOG589914 QYC589914 RHY589914 RRU589914 SBQ589914 SLM589914 SVI589914 TFE589914 TPA589914 TYW589914 UIS589914 USO589914 VCK589914 VMG589914 VWC589914 WFY589914 WPU589914 DI655450 NE655450 XA655450 AGW655450 AQS655450 BAO655450 BKK655450 BUG655450 CEC655450 CNY655450 CXU655450 DHQ655450 DRM655450 EBI655450 ELE655450 EVA655450 FEW655450 FOS655450 FYO655450 GIK655450 GSG655450 HCC655450 HLY655450 HVU655450 IFQ655450 IPM655450 IZI655450 JJE655450 JTA655450 KCW655450 KMS655450 KWO655450 LGK655450 LQG655450 MAC655450 MJY655450 MTU655450 NDQ655450 NNM655450 NXI655450 OHE655450 ORA655450 PAW655450 PKS655450 PUO655450 QEK655450 QOG655450 QYC655450 RHY655450 RRU655450 SBQ655450 SLM655450 SVI655450 TFE655450 TPA655450 TYW655450 UIS655450 USO655450 VCK655450 VMG655450 VWC655450 WFY655450 WPU655450 DI720986 NE720986 XA720986 AGW720986 AQS720986 BAO720986 BKK720986 BUG720986 CEC720986 CNY720986 CXU720986 DHQ720986 DRM720986 EBI720986 ELE720986 EVA720986 FEW720986 FOS720986 FYO720986 GIK720986 GSG720986 HCC720986 HLY720986 HVU720986 IFQ720986 IPM720986 IZI720986 JJE720986 JTA720986 KCW720986 KMS720986 KWO720986 LGK720986 LQG720986 MAC720986 MJY720986 MTU720986 NDQ720986 NNM720986 NXI720986 OHE720986 ORA720986 PAW720986 PKS720986 PUO720986 QEK720986 QOG720986 QYC720986 RHY720986 RRU720986 SBQ720986 SLM720986 SVI720986 TFE720986 TPA720986 TYW720986 UIS720986 USO720986 VCK720986 VMG720986 VWC720986 WFY720986 WPU720986 DI786522 NE786522 XA786522 AGW786522 AQS786522 BAO786522 BKK786522 BUG786522 CEC786522 CNY786522 CXU786522 DHQ786522 DRM786522 EBI786522 ELE786522 EVA786522 FEW786522 FOS786522 FYO786522 GIK786522 GSG786522 HCC786522 HLY786522 HVU786522 IFQ786522 IPM786522 IZI786522 JJE786522 JTA786522 KCW786522 KMS786522 KWO786522 LGK786522 LQG786522 MAC786522 MJY786522 MTU786522 NDQ786522 NNM786522 NXI786522 OHE786522 ORA786522 PAW786522 PKS786522 PUO786522 QEK786522 QOG786522 QYC786522 RHY786522 RRU786522 SBQ786522 SLM786522 SVI786522 TFE786522 TPA786522 TYW786522 UIS786522 USO786522 VCK786522 VMG786522 VWC786522 WFY786522 WPU786522 DI852058 NE852058 XA852058 AGW852058 AQS852058 BAO852058 BKK852058 BUG852058 CEC852058 CNY852058 CXU852058 DHQ852058 DRM852058 EBI852058 ELE852058 EVA852058 FEW852058 FOS852058 FYO852058 GIK852058 GSG852058 HCC852058 HLY852058 HVU852058 IFQ852058 IPM852058 IZI852058 JJE852058 JTA852058 KCW852058 KMS852058 KWO852058 LGK852058 LQG852058 MAC852058 MJY852058 MTU852058 NDQ852058 NNM852058 NXI852058 OHE852058 ORA852058 PAW852058 PKS852058 PUO852058 QEK852058 QOG852058 QYC852058 RHY852058 RRU852058 SBQ852058 SLM852058 SVI852058 TFE852058 TPA852058 TYW852058 UIS852058 USO852058 VCK852058 VMG852058 VWC852058 WFY852058 WPU852058 DI917594 NE917594 XA917594 AGW917594 AQS917594 BAO917594 BKK917594 BUG917594 CEC917594 CNY917594 CXU917594 DHQ917594 DRM917594 EBI917594 ELE917594 EVA917594 FEW917594 FOS917594 FYO917594 GIK917594 GSG917594 HCC917594 HLY917594 HVU917594 IFQ917594 IPM917594 IZI917594 JJE917594 JTA917594 KCW917594 KMS917594 KWO917594 LGK917594 LQG917594 MAC917594 MJY917594 MTU917594 NDQ917594 NNM917594 NXI917594 OHE917594 ORA917594 PAW917594 PKS917594 PUO917594 QEK917594 QOG917594 QYC917594 RHY917594 RRU917594 SBQ917594 SLM917594 SVI917594 TFE917594 TPA917594 TYW917594 UIS917594 USO917594 VCK917594 VMG917594 VWC917594 WFY917594 WPU917594 DI983130 NE983130 XA983130 AGW983130 AQS983130 BAO983130 BKK983130 BUG983130 CEC983130 CNY983130 CXU983130 DHQ983130 DRM983130 EBI983130 ELE983130 EVA983130 FEW983130 FOS983130 FYO983130 GIK983130 GSG983130 HCC983130 HLY983130 HVU983130 IFQ983130 IPM983130 IZI983130 JJE983130 JTA983130 KCW983130 KMS983130 KWO983130 LGK983130 LQG983130 MAC983130 MJY983130 MTU983130 NDQ983130 NNM983130 NXI983130 OHE983130 ORA983130 PAW983130 PKS983130 PUO983130 QEK983130 QOG983130 QYC983130 RHY983130 RRU983130 SBQ983130 SLM983130 SVI983130 TFE983130 TPA983130 TYW983130 UIS983130 USO983130 VCK983130 VMG983130 VWC983130 WFY983130 WPU983130 DG65626 NC65626 WY65626 AGU65626 AQQ65626 BAM65626 BKI65626 BUE65626 CEA65626 CNW65626 CXS65626 DHO65626 DRK65626 EBG65626 ELC65626 EUY65626 FEU65626 FOQ65626 FYM65626 GII65626 GSE65626 HCA65626 HLW65626 HVS65626 IFO65626 IPK65626 IZG65626 JJC65626 JSY65626 KCU65626 KMQ65626 KWM65626 LGI65626 LQE65626 MAA65626 MJW65626 MTS65626 NDO65626 NNK65626 NXG65626 OHC65626 OQY65626 PAU65626 PKQ65626 PUM65626 QEI65626 QOE65626 QYA65626 RHW65626 RRS65626 SBO65626 SLK65626 SVG65626 TFC65626 TOY65626 TYU65626 UIQ65626 USM65626 VCI65626 VME65626 VWA65626 WFW65626 WPS65626 DG131162 NC131162 WY131162 AGU131162 AQQ131162 BAM131162 BKI131162 BUE131162 CEA131162 CNW131162 CXS131162 DHO131162 DRK131162 EBG131162 ELC131162 EUY131162 FEU131162 FOQ131162 FYM131162 GII131162 GSE131162 HCA131162 HLW131162 HVS131162 IFO131162 IPK131162 IZG131162 JJC131162 JSY131162 KCU131162 KMQ131162 KWM131162 LGI131162 LQE131162 MAA131162 MJW131162 MTS131162 NDO131162 NNK131162 NXG131162 OHC131162 OQY131162 PAU131162 PKQ131162 PUM131162 QEI131162 QOE131162 QYA131162 RHW131162 RRS131162 SBO131162 SLK131162 SVG131162 TFC131162 TOY131162 TYU131162 UIQ131162 USM131162 VCI131162 VME131162 VWA131162 WFW131162 WPS131162 DG196698 NC196698 WY196698 AGU196698 AQQ196698 BAM196698 BKI196698 BUE196698 CEA196698 CNW196698 CXS196698 DHO196698 DRK196698 EBG196698 ELC196698 EUY196698 FEU196698 FOQ196698 FYM196698 GII196698 GSE196698 HCA196698 HLW196698 HVS196698 IFO196698 IPK196698 IZG196698 JJC196698 JSY196698 KCU196698 KMQ196698 KWM196698 LGI196698 LQE196698 MAA196698 MJW196698 MTS196698 NDO196698 NNK196698 NXG196698 OHC196698 OQY196698 PAU196698 PKQ196698 PUM196698 QEI196698 QOE196698 QYA196698 RHW196698 RRS196698 SBO196698 SLK196698 SVG196698 TFC196698 TOY196698 TYU196698 UIQ196698 USM196698 VCI196698 VME196698 VWA196698 WFW196698 WPS196698 DG262234 NC262234 WY262234 AGU262234 AQQ262234 BAM262234 BKI262234 BUE262234 CEA262234 CNW262234 CXS262234 DHO262234 DRK262234 EBG262234 ELC262234 EUY262234 FEU262234 FOQ262234 FYM262234 GII262234 GSE262234 HCA262234 HLW262234 HVS262234 IFO262234 IPK262234 IZG262234 JJC262234 JSY262234 KCU262234 KMQ262234 KWM262234 LGI262234 LQE262234 MAA262234 MJW262234 MTS262234 NDO262234 NNK262234 NXG262234 OHC262234 OQY262234 PAU262234 PKQ262234 PUM262234 QEI262234 QOE262234 QYA262234 RHW262234 RRS262234 SBO262234 SLK262234 SVG262234 TFC262234 TOY262234 TYU262234 UIQ262234 USM262234 VCI262234 VME262234 VWA262234 WFW262234 WPS262234 DG327770 NC327770 WY327770 AGU327770 AQQ327770 BAM327770 BKI327770 BUE327770 CEA327770 CNW327770 CXS327770 DHO327770 DRK327770 EBG327770 ELC327770 EUY327770 FEU327770 FOQ327770 FYM327770 GII327770 GSE327770 HCA327770 HLW327770 HVS327770 IFO327770 IPK327770 IZG327770 JJC327770 JSY327770 KCU327770 KMQ327770 KWM327770 LGI327770 LQE327770 MAA327770 MJW327770 MTS327770 NDO327770 NNK327770 NXG327770 OHC327770 OQY327770 PAU327770 PKQ327770 PUM327770 QEI327770 QOE327770 QYA327770 RHW327770 RRS327770 SBO327770 SLK327770 SVG327770 TFC327770 TOY327770 TYU327770 UIQ327770 USM327770 VCI327770 VME327770 VWA327770 WFW327770 WPS327770 DG393306 NC393306 WY393306 AGU393306 AQQ393306 BAM393306 BKI393306 BUE393306 CEA393306 CNW393306 CXS393306 DHO393306 DRK393306 EBG393306 ELC393306 EUY393306 FEU393306 FOQ393306 FYM393306 GII393306 GSE393306 HCA393306 HLW393306 HVS393306 IFO393306 IPK393306 IZG393306 JJC393306 JSY393306 KCU393306 KMQ393306 KWM393306 LGI393306 LQE393306 MAA393306 MJW393306 MTS393306 NDO393306 NNK393306 NXG393306 OHC393306 OQY393306 PAU393306 PKQ393306 PUM393306 QEI393306 QOE393306 QYA393306 RHW393306 RRS393306 SBO393306 SLK393306 SVG393306 TFC393306 TOY393306 TYU393306 UIQ393306 USM393306 VCI393306 VME393306 VWA393306 WFW393306 WPS393306 DG458842 NC458842 WY458842 AGU458842 AQQ458842 BAM458842 BKI458842 BUE458842 CEA458842 CNW458842 CXS458842 DHO458842 DRK458842 EBG458842 ELC458842 EUY458842 FEU458842 FOQ458842 FYM458842 GII458842 GSE458842 HCA458842 HLW458842 HVS458842 IFO458842 IPK458842 IZG458842 JJC458842 JSY458842 KCU458842 KMQ458842 KWM458842 LGI458842 LQE458842 MAA458842 MJW458842 MTS458842 NDO458842 NNK458842 NXG458842 OHC458842 OQY458842 PAU458842 PKQ458842 PUM458842 QEI458842 QOE458842 QYA458842 RHW458842 RRS458842 SBO458842 SLK458842 SVG458842 TFC458842 TOY458842 TYU458842 UIQ458842 USM458842 VCI458842 VME458842 VWA458842 WFW458842 WPS458842 DG524378 NC524378 WY524378 AGU524378 AQQ524378 BAM524378 BKI524378 BUE524378 CEA524378 CNW524378 CXS524378 DHO524378 DRK524378 EBG524378 ELC524378 EUY524378 FEU524378 FOQ524378 FYM524378 GII524378 GSE524378 HCA524378 HLW524378 HVS524378 IFO524378 IPK524378 IZG524378 JJC524378 JSY524378 KCU524378 KMQ524378 KWM524378 LGI524378 LQE524378 MAA524378 MJW524378 MTS524378 NDO524378 NNK524378 NXG524378 OHC524378 OQY524378 PAU524378 PKQ524378 PUM524378 QEI524378 QOE524378 QYA524378 RHW524378 RRS524378 SBO524378 SLK524378 SVG524378 TFC524378 TOY524378 TYU524378 UIQ524378 USM524378 VCI524378 VME524378 VWA524378 WFW524378 WPS524378 DG589914 NC589914 WY589914 AGU589914 AQQ589914 BAM589914 BKI589914 BUE589914 CEA589914 CNW589914 CXS589914 DHO589914 DRK589914 EBG589914 ELC589914 EUY589914 FEU589914 FOQ589914 FYM589914 GII589914 GSE589914 HCA589914 HLW589914 HVS589914 IFO589914 IPK589914 IZG589914 JJC589914 JSY589914 KCU589914 KMQ589914 KWM589914 LGI589914 LQE589914 MAA589914 MJW589914 MTS589914 NDO589914 NNK589914 NXG589914 OHC589914 OQY589914 PAU589914 PKQ589914 PUM589914 QEI589914 QOE589914 QYA589914 RHW589914 RRS589914 SBO589914 SLK589914 SVG589914 TFC589914 TOY589914 TYU589914 UIQ589914 USM589914 VCI589914 VME589914 VWA589914 WFW589914 WPS589914 DG655450 NC655450 WY655450 AGU655450 AQQ655450 BAM655450 BKI655450 BUE655450 CEA655450 CNW655450 CXS655450 DHO655450 DRK655450 EBG655450 ELC655450 EUY655450 FEU655450 FOQ655450 FYM655450 GII655450 GSE655450 HCA655450 HLW655450 HVS655450 IFO655450 IPK655450 IZG655450 JJC655450 JSY655450 KCU655450 KMQ655450 KWM655450 LGI655450 LQE655450 MAA655450 MJW655450 MTS655450 NDO655450 NNK655450 NXG655450 OHC655450 OQY655450 PAU655450 PKQ655450 PUM655450 QEI655450 QOE655450 QYA655450 RHW655450 RRS655450 SBO655450 SLK655450 SVG655450 TFC655450 TOY655450 TYU655450 UIQ655450 USM655450 VCI655450 VME655450 VWA655450 WFW655450 WPS655450 DG720986 NC720986 WY720986 AGU720986 AQQ720986 BAM720986 BKI720986 BUE720986 CEA720986 CNW720986 CXS720986 DHO720986 DRK720986 EBG720986 ELC720986 EUY720986 FEU720986 FOQ720986 FYM720986 GII720986 GSE720986 HCA720986 HLW720986 HVS720986 IFO720986 IPK720986 IZG720986 JJC720986 JSY720986 KCU720986 KMQ720986 KWM720986 LGI720986 LQE720986 MAA720986 MJW720986 MTS720986 NDO720986 NNK720986 NXG720986 OHC720986 OQY720986 PAU720986 PKQ720986 PUM720986 QEI720986 QOE720986 QYA720986 RHW720986 RRS720986 SBO720986 SLK720986 SVG720986 TFC720986 TOY720986 TYU720986 UIQ720986 USM720986 VCI720986 VME720986 VWA720986 WFW720986 WPS720986 DG786522 NC786522 WY786522 AGU786522 AQQ786522 BAM786522 BKI786522 BUE786522 CEA786522 CNW786522 CXS786522 DHO786522 DRK786522 EBG786522 ELC786522 EUY786522 FEU786522 FOQ786522 FYM786522 GII786522 GSE786522 HCA786522 HLW786522 HVS786522 IFO786522 IPK786522 IZG786522 JJC786522 JSY786522 KCU786522 KMQ786522 KWM786522 LGI786522 LQE786522 MAA786522 MJW786522 MTS786522 NDO786522 NNK786522 NXG786522 OHC786522 OQY786522 PAU786522 PKQ786522 PUM786522 QEI786522 QOE786522 QYA786522 RHW786522 RRS786522 SBO786522 SLK786522 SVG786522 TFC786522 TOY786522 TYU786522 UIQ786522 USM786522 VCI786522 VME786522 VWA786522 WFW786522 WPS786522 DG852058 NC852058 WY852058 AGU852058 AQQ852058 BAM852058 BKI852058 BUE852058 CEA852058 CNW852058 CXS852058 DHO852058 DRK852058 EBG852058 ELC852058 EUY852058 FEU852058 FOQ852058 FYM852058 GII852058 GSE852058 HCA852058 HLW852058 HVS852058 IFO852058 IPK852058 IZG852058 JJC852058 JSY852058 KCU852058 KMQ852058 KWM852058 LGI852058 LQE852058 MAA852058 MJW852058 MTS852058 NDO852058 NNK852058 NXG852058 OHC852058 OQY852058 PAU852058 PKQ852058 PUM852058 QEI852058 QOE852058 QYA852058 RHW852058 RRS852058 SBO852058 SLK852058 SVG852058 TFC852058 TOY852058 TYU852058 UIQ852058 USM852058 VCI852058 VME852058 VWA852058 WFW852058 WPS852058 DG917594 NC917594 WY917594 AGU917594 AQQ917594 BAM917594 BKI917594 BUE917594 CEA917594 CNW917594 CXS917594 DHO917594 DRK917594 EBG917594 ELC917594 EUY917594 FEU917594 FOQ917594 FYM917594 GII917594 GSE917594 HCA917594 HLW917594 HVS917594 IFO917594 IPK917594 IZG917594 JJC917594 JSY917594 KCU917594 KMQ917594 KWM917594 LGI917594 LQE917594 MAA917594 MJW917594 MTS917594 NDO917594 NNK917594 NXG917594 OHC917594 OQY917594 PAU917594 PKQ917594 PUM917594 QEI917594 QOE917594 QYA917594 RHW917594 RRS917594 SBO917594 SLK917594 SVG917594 TFC917594 TOY917594 TYU917594 UIQ917594 USM917594 VCI917594 VME917594 VWA917594 WFW917594 WPS917594 DG983130 NC983130 WY983130 AGU983130 AQQ983130 BAM983130 BKI983130 BUE983130 CEA983130 CNW983130 CXS983130 DHO983130 DRK983130 EBG983130 ELC983130 EUY983130 FEU983130 FOQ983130 FYM983130 GII983130 GSE983130 HCA983130 HLW983130 HVS983130 IFO983130 IPK983130 IZG983130 JJC983130 JSY983130 KCU983130 KMQ983130 KWM983130 LGI983130 LQE983130 MAA983130 MJW983130 MTS983130 NDO983130 NNK983130 NXG983130 OHC983130 OQY983130 PAU983130 PKQ983130 PUM983130 QEI983130 QOE983130 QYA983130 RHW983130 RRS983130 SBO983130 SLK983130 SVG983130 TFC983130 TOY983130 TYU983130 UIQ983130 USM983130 VCI983130 VME983130 VWA983130 WFW983130 WPS983130 DE65626 NA65626 WW65626 AGS65626 AQO65626 BAK65626 BKG65626 BUC65626 CDY65626 CNU65626 CXQ65626 DHM65626 DRI65626 EBE65626 ELA65626 EUW65626 FES65626 FOO65626 FYK65626 GIG65626 GSC65626 HBY65626 HLU65626 HVQ65626 IFM65626 IPI65626 IZE65626 JJA65626 JSW65626 KCS65626 KMO65626 KWK65626 LGG65626 LQC65626 LZY65626 MJU65626 MTQ65626 NDM65626 NNI65626 NXE65626 OHA65626 OQW65626 PAS65626 PKO65626 PUK65626 QEG65626 QOC65626 QXY65626 RHU65626 RRQ65626 SBM65626 SLI65626 SVE65626 TFA65626 TOW65626 TYS65626 UIO65626 USK65626 VCG65626 VMC65626 VVY65626 WFU65626 WPQ65626 DE131162 NA131162 WW131162 AGS131162 AQO131162 BAK131162 BKG131162 BUC131162 CDY131162 CNU131162 CXQ131162 DHM131162 DRI131162 EBE131162 ELA131162 EUW131162 FES131162 FOO131162 FYK131162 GIG131162 GSC131162 HBY131162 HLU131162 HVQ131162 IFM131162 IPI131162 IZE131162 JJA131162 JSW131162 KCS131162 KMO131162 KWK131162 LGG131162 LQC131162 LZY131162 MJU131162 MTQ131162 NDM131162 NNI131162 NXE131162 OHA131162 OQW131162 PAS131162 PKO131162 PUK131162 QEG131162 QOC131162 QXY131162 RHU131162 RRQ131162 SBM131162 SLI131162 SVE131162 TFA131162 TOW131162 TYS131162 UIO131162 USK131162 VCG131162 VMC131162 VVY131162 WFU131162 WPQ131162 DE196698 NA196698 WW196698 AGS196698 AQO196698 BAK196698 BKG196698 BUC196698 CDY196698 CNU196698 CXQ196698 DHM196698 DRI196698 EBE196698 ELA196698 EUW196698 FES196698 FOO196698 FYK196698 GIG196698 GSC196698 HBY196698 HLU196698 HVQ196698 IFM196698 IPI196698 IZE196698 JJA196698 JSW196698 KCS196698 KMO196698 KWK196698 LGG196698 LQC196698 LZY196698 MJU196698 MTQ196698 NDM196698 NNI196698 NXE196698 OHA196698 OQW196698 PAS196698 PKO196698 PUK196698 QEG196698 QOC196698 QXY196698 RHU196698 RRQ196698 SBM196698 SLI196698 SVE196698 TFA196698 TOW196698 TYS196698 UIO196698 USK196698 VCG196698 VMC196698 VVY196698 WFU196698 WPQ196698 DE262234 NA262234 WW262234 AGS262234 AQO262234 BAK262234 BKG262234 BUC262234 CDY262234 CNU262234 CXQ262234 DHM262234 DRI262234 EBE262234 ELA262234 EUW262234 FES262234 FOO262234 FYK262234 GIG262234 GSC262234 HBY262234 HLU262234 HVQ262234 IFM262234 IPI262234 IZE262234 JJA262234 JSW262234 KCS262234 KMO262234 KWK262234 LGG262234 LQC262234 LZY262234 MJU262234 MTQ262234 NDM262234 NNI262234 NXE262234 OHA262234 OQW262234 PAS262234 PKO262234 PUK262234 QEG262234 QOC262234 QXY262234 RHU262234 RRQ262234 SBM262234 SLI262234 SVE262234 TFA262234 TOW262234 TYS262234 UIO262234 USK262234 VCG262234 VMC262234 VVY262234 WFU262234 WPQ262234 DE327770 NA327770 WW327770 AGS327770 AQO327770 BAK327770 BKG327770 BUC327770 CDY327770 CNU327770 CXQ327770 DHM327770 DRI327770 EBE327770 ELA327770 EUW327770 FES327770 FOO327770 FYK327770 GIG327770 GSC327770 HBY327770 HLU327770 HVQ327770 IFM327770 IPI327770 IZE327770 JJA327770 JSW327770 KCS327770 KMO327770 KWK327770 LGG327770 LQC327770 LZY327770 MJU327770 MTQ327770 NDM327770 NNI327770 NXE327770 OHA327770 OQW327770 PAS327770 PKO327770 PUK327770 QEG327770 QOC327770 QXY327770 RHU327770 RRQ327770 SBM327770 SLI327770 SVE327770 TFA327770 TOW327770 TYS327770 UIO327770 USK327770 VCG327770 VMC327770 VVY327770 WFU327770 WPQ327770 DE393306 NA393306 WW393306 AGS393306 AQO393306 BAK393306 BKG393306 BUC393306 CDY393306 CNU393306 CXQ393306 DHM393306 DRI393306 EBE393306 ELA393306 EUW393306 FES393306 FOO393306 FYK393306 GIG393306 GSC393306 HBY393306 HLU393306 HVQ393306 IFM393306 IPI393306 IZE393306 JJA393306 JSW393306 KCS393306 KMO393306 KWK393306 LGG393306 LQC393306 LZY393306 MJU393306 MTQ393306 NDM393306 NNI393306 NXE393306 OHA393306 OQW393306 PAS393306 PKO393306 PUK393306 QEG393306 QOC393306 QXY393306 RHU393306 RRQ393306 SBM393306 SLI393306 SVE393306 TFA393306 TOW393306 TYS393306 UIO393306 USK393306 VCG393306 VMC393306 VVY393306 WFU393306 WPQ393306 DE458842 NA458842 WW458842 AGS458842 AQO458842 BAK458842 BKG458842 BUC458842 CDY458842 CNU458842 CXQ458842 DHM458842 DRI458842 EBE458842 ELA458842 EUW458842 FES458842 FOO458842 FYK458842 GIG458842 GSC458842 HBY458842 HLU458842 HVQ458842 IFM458842 IPI458842 IZE458842 JJA458842 JSW458842 KCS458842 KMO458842 KWK458842 LGG458842 LQC458842 LZY458842 MJU458842 MTQ458842 NDM458842 NNI458842 NXE458842 OHA458842 OQW458842 PAS458842 PKO458842 PUK458842 QEG458842 QOC458842 QXY458842 RHU458842 RRQ458842 SBM458842 SLI458842 SVE458842 TFA458842 TOW458842 TYS458842 UIO458842 USK458842 VCG458842 VMC458842 VVY458842 WFU458842 WPQ458842 DE524378 NA524378 WW524378 AGS524378 AQO524378 BAK524378 BKG524378 BUC524378 CDY524378 CNU524378 CXQ524378 DHM524378 DRI524378 EBE524378 ELA524378 EUW524378 FES524378 FOO524378 FYK524378 GIG524378 GSC524378 HBY524378 HLU524378 HVQ524378 IFM524378 IPI524378 IZE524378 JJA524378 JSW524378 KCS524378 KMO524378 KWK524378 LGG524378 LQC524378 LZY524378 MJU524378 MTQ524378 NDM524378 NNI524378 NXE524378 OHA524378 OQW524378 PAS524378 PKO524378 PUK524378 QEG524378 QOC524378 QXY524378 RHU524378 RRQ524378 SBM524378 SLI524378 SVE524378 TFA524378 TOW524378 TYS524378 UIO524378 USK524378 VCG524378 VMC524378 VVY524378 WFU524378 WPQ524378 DE589914 NA589914 WW589914 AGS589914 AQO589914 BAK589914 BKG589914 BUC589914 CDY589914 CNU589914 CXQ589914 DHM589914 DRI589914 EBE589914 ELA589914 EUW589914 FES589914 FOO589914 FYK589914 GIG589914 GSC589914 HBY589914 HLU589914 HVQ589914 IFM589914 IPI589914 IZE589914 JJA589914 JSW589914 KCS589914 KMO589914 KWK589914 LGG589914 LQC589914 LZY589914 MJU589914 MTQ589914 NDM589914 NNI589914 NXE589914 OHA589914 OQW589914 PAS589914 PKO589914 PUK589914 QEG589914 QOC589914 QXY589914 RHU589914 RRQ589914 SBM589914 SLI589914 SVE589914 TFA589914 TOW589914 TYS589914 UIO589914 USK589914 VCG589914 VMC589914 VVY589914 WFU589914 WPQ589914 DE655450 NA655450 WW655450 AGS655450 AQO655450 BAK655450 BKG655450 BUC655450 CDY655450 CNU655450 CXQ655450 DHM655450 DRI655450 EBE655450 ELA655450 EUW655450 FES655450 FOO655450 FYK655450 GIG655450 GSC655450 HBY655450 HLU655450 HVQ655450 IFM655450 IPI655450 IZE655450 JJA655450 JSW655450 KCS655450 KMO655450 KWK655450 LGG655450 LQC655450 LZY655450 MJU655450 MTQ655450 NDM655450 NNI655450 NXE655450 OHA655450 OQW655450 PAS655450 PKO655450 PUK655450 QEG655450 QOC655450 QXY655450 RHU655450 RRQ655450 SBM655450 SLI655450 SVE655450 TFA655450 TOW655450 TYS655450 UIO655450 USK655450 VCG655450 VMC655450 VVY655450 WFU655450 WPQ655450 DE720986 NA720986 WW720986 AGS720986 AQO720986 BAK720986 BKG720986 BUC720986 CDY720986 CNU720986 CXQ720986 DHM720986 DRI720986 EBE720986 ELA720986 EUW720986 FES720986 FOO720986 FYK720986 GIG720986 GSC720986 HBY720986 HLU720986 HVQ720986 IFM720986 IPI720986 IZE720986 JJA720986 JSW720986 KCS720986 KMO720986 KWK720986 LGG720986 LQC720986 LZY720986 MJU720986 MTQ720986 NDM720986 NNI720986 NXE720986 OHA720986 OQW720986 PAS720986 PKO720986 PUK720986 QEG720986 QOC720986 QXY720986 RHU720986 RRQ720986 SBM720986 SLI720986 SVE720986 TFA720986 TOW720986 TYS720986 UIO720986 USK720986 VCG720986 VMC720986 VVY720986 WFU720986 WPQ720986 DE786522 NA786522 WW786522 AGS786522 AQO786522 BAK786522 BKG786522 BUC786522 CDY786522 CNU786522 CXQ786522 DHM786522 DRI786522 EBE786522 ELA786522 EUW786522 FES786522 FOO786522 FYK786522 GIG786522 GSC786522 HBY786522 HLU786522 HVQ786522 IFM786522 IPI786522 IZE786522 JJA786522 JSW786522 KCS786522 KMO786522 KWK786522 LGG786522 LQC786522 LZY786522 MJU786522 MTQ786522 NDM786522 NNI786522 NXE786522 OHA786522 OQW786522 PAS786522 PKO786522 PUK786522 QEG786522 QOC786522 QXY786522 RHU786522 RRQ786522 SBM786522 SLI786522 SVE786522 TFA786522 TOW786522 TYS786522 UIO786522 USK786522 VCG786522 VMC786522 VVY786522 WFU786522 WPQ786522 DE852058 NA852058 WW852058 AGS852058 AQO852058 BAK852058 BKG852058 BUC852058 CDY852058 CNU852058 CXQ852058 DHM852058 DRI852058 EBE852058 ELA852058 EUW852058 FES852058 FOO852058 FYK852058 GIG852058 GSC852058 HBY852058 HLU852058 HVQ852058 IFM852058 IPI852058 IZE852058 JJA852058 JSW852058 KCS852058 KMO852058 KWK852058 LGG852058 LQC852058 LZY852058 MJU852058 MTQ852058 NDM852058 NNI852058 NXE852058 OHA852058 OQW852058 PAS852058 PKO852058 PUK852058 QEG852058 QOC852058 QXY852058 RHU852058 RRQ852058 SBM852058 SLI852058 SVE852058 TFA852058 TOW852058 TYS852058 UIO852058 USK852058 VCG852058 VMC852058 VVY852058 WFU852058 WPQ852058 DE917594 NA917594 WW917594 AGS917594 AQO917594 BAK917594 BKG917594 BUC917594 CDY917594 CNU917594 CXQ917594 DHM917594 DRI917594 EBE917594 ELA917594 EUW917594 FES917594 FOO917594 FYK917594 GIG917594 GSC917594 HBY917594 HLU917594 HVQ917594 IFM917594 IPI917594 IZE917594 JJA917594 JSW917594 KCS917594 KMO917594 KWK917594 LGG917594 LQC917594 LZY917594 MJU917594 MTQ917594 NDM917594 NNI917594 NXE917594 OHA917594 OQW917594 PAS917594 PKO917594 PUK917594 QEG917594 QOC917594 QXY917594 RHU917594 RRQ917594 SBM917594 SLI917594 SVE917594 TFA917594 TOW917594 TYS917594 UIO917594 USK917594 VCG917594 VMC917594 VVY917594 WFU917594 WPQ917594 DE983130 NA983130 WW983130 AGS983130 AQO983130 BAK983130 BKG983130 BUC983130 CDY983130 CNU983130 CXQ983130 DHM983130 DRI983130 EBE983130 ELA983130 EUW983130 FES983130 FOO983130 FYK983130 GIG983130 GSC983130 HBY983130 HLU983130 HVQ983130 IFM983130 IPI983130 IZE983130 JJA983130 JSW983130 KCS983130 KMO983130 KWK983130 LGG983130 LQC983130 LZY983130 MJU983130 MTQ983130 NDM983130 NNI983130 NXE983130 OHA983130 OQW983130 PAS983130 PKO983130 PUK983130 QEG983130 QOC983130 QXY983130 RHU983130 RRQ983130 SBM983130 SLI983130 SVE983130 TFA983130 TOW983130 TYS983130 UIO983130 USK983130 VCG983130 VMC983130 VVY983130 WFU983130 WPQ983130 DC65626 MY65626 WU65626 AGQ65626 AQM65626 BAI65626 BKE65626 BUA65626 CDW65626 CNS65626 CXO65626 DHK65626 DRG65626 EBC65626 EKY65626 EUU65626 FEQ65626 FOM65626 FYI65626 GIE65626 GSA65626 HBW65626 HLS65626 HVO65626 IFK65626 IPG65626 IZC65626 JIY65626 JSU65626 KCQ65626 KMM65626 KWI65626 LGE65626 LQA65626 LZW65626 MJS65626 MTO65626 NDK65626 NNG65626 NXC65626 OGY65626 OQU65626 PAQ65626 PKM65626 PUI65626 QEE65626 QOA65626 QXW65626 RHS65626 RRO65626 SBK65626 SLG65626 SVC65626 TEY65626 TOU65626 TYQ65626 UIM65626 USI65626 VCE65626 VMA65626 VVW65626 WFS65626 WPO65626 DC131162 MY131162 WU131162 AGQ131162 AQM131162 BAI131162 BKE131162 BUA131162 CDW131162 CNS131162 CXO131162 DHK131162 DRG131162 EBC131162 EKY131162 EUU131162 FEQ131162 FOM131162 FYI131162 GIE131162 GSA131162 HBW131162 HLS131162 HVO131162 IFK131162 IPG131162 IZC131162 JIY131162 JSU131162 KCQ131162 KMM131162 KWI131162 LGE131162 LQA131162 LZW131162 MJS131162 MTO131162 NDK131162 NNG131162 NXC131162 OGY131162 OQU131162 PAQ131162 PKM131162 PUI131162 QEE131162 QOA131162 QXW131162 RHS131162 RRO131162 SBK131162 SLG131162 SVC131162 TEY131162 TOU131162 TYQ131162 UIM131162 USI131162 VCE131162 VMA131162 VVW131162 WFS131162 WPO131162 DC196698 MY196698 WU196698 AGQ196698 AQM196698 BAI196698 BKE196698 BUA196698 CDW196698 CNS196698 CXO196698 DHK196698 DRG196698 EBC196698 EKY196698 EUU196698 FEQ196698 FOM196698 FYI196698 GIE196698 GSA196698 HBW196698 HLS196698 HVO196698 IFK196698 IPG196698 IZC196698 JIY196698 JSU196698 KCQ196698 KMM196698 KWI196698 LGE196698 LQA196698 LZW196698 MJS196698 MTO196698 NDK196698 NNG196698 NXC196698 OGY196698 OQU196698 PAQ196698 PKM196698 PUI196698 QEE196698 QOA196698 QXW196698 RHS196698 RRO196698 SBK196698 SLG196698 SVC196698 TEY196698 TOU196698 TYQ196698 UIM196698 USI196698 VCE196698 VMA196698 VVW196698 WFS196698 WPO196698 DC262234 MY262234 WU262234 AGQ262234 AQM262234 BAI262234 BKE262234 BUA262234 CDW262234 CNS262234 CXO262234 DHK262234 DRG262234 EBC262234 EKY262234 EUU262234 FEQ262234 FOM262234 FYI262234 GIE262234 GSA262234 HBW262234 HLS262234 HVO262234 IFK262234 IPG262234 IZC262234 JIY262234 JSU262234 KCQ262234 KMM262234 KWI262234 LGE262234 LQA262234 LZW262234 MJS262234 MTO262234 NDK262234 NNG262234 NXC262234 OGY262234 OQU262234 PAQ262234 PKM262234 PUI262234 QEE262234 QOA262234 QXW262234 RHS262234 RRO262234 SBK262234 SLG262234 SVC262234 TEY262234 TOU262234 TYQ262234 UIM262234 USI262234 VCE262234 VMA262234 VVW262234 WFS262234 WPO262234 DC327770 MY327770 WU327770 AGQ327770 AQM327770 BAI327770 BKE327770 BUA327770 CDW327770 CNS327770 CXO327770 DHK327770 DRG327770 EBC327770 EKY327770 EUU327770 FEQ327770 FOM327770 FYI327770 GIE327770 GSA327770 HBW327770 HLS327770 HVO327770 IFK327770 IPG327770 IZC327770 JIY327770 JSU327770 KCQ327770 KMM327770 KWI327770 LGE327770 LQA327770 LZW327770 MJS327770 MTO327770 NDK327770 NNG327770 NXC327770 OGY327770 OQU327770 PAQ327770 PKM327770 PUI327770 QEE327770 QOA327770 QXW327770 RHS327770 RRO327770 SBK327770 SLG327770 SVC327770 TEY327770 TOU327770 TYQ327770 UIM327770 USI327770 VCE327770 VMA327770 VVW327770 WFS327770 WPO327770 DC393306 MY393306 WU393306 AGQ393306 AQM393306 BAI393306 BKE393306 BUA393306 CDW393306 CNS393306 CXO393306 DHK393306 DRG393306 EBC393306 EKY393306 EUU393306 FEQ393306 FOM393306 FYI393306 GIE393306 GSA393306 HBW393306 HLS393306 HVO393306 IFK393306 IPG393306 IZC393306 JIY393306 JSU393306 KCQ393306 KMM393306 KWI393306 LGE393306 LQA393306 LZW393306 MJS393306 MTO393306 NDK393306 NNG393306 NXC393306 OGY393306 OQU393306 PAQ393306 PKM393306 PUI393306 QEE393306 QOA393306 QXW393306 RHS393306 RRO393306 SBK393306 SLG393306 SVC393306 TEY393306 TOU393306 TYQ393306 UIM393306 USI393306 VCE393306 VMA393306 VVW393306 WFS393306 WPO393306 DC458842 MY458842 WU458842 AGQ458842 AQM458842 BAI458842 BKE458842 BUA458842 CDW458842 CNS458842 CXO458842 DHK458842 DRG458842 EBC458842 EKY458842 EUU458842 FEQ458842 FOM458842 FYI458842 GIE458842 GSA458842 HBW458842 HLS458842 HVO458842 IFK458842 IPG458842 IZC458842 JIY458842 JSU458842 KCQ458842 KMM458842 KWI458842 LGE458842 LQA458842 LZW458842 MJS458842 MTO458842 NDK458842 NNG458842 NXC458842 OGY458842 OQU458842 PAQ458842 PKM458842 PUI458842 QEE458842 QOA458842 QXW458842 RHS458842 RRO458842 SBK458842 SLG458842 SVC458842 TEY458842 TOU458842 TYQ458842 UIM458842 USI458842 VCE458842 VMA458842 VVW458842 WFS458842 WPO458842 DC524378 MY524378 WU524378 AGQ524378 AQM524378 BAI524378 BKE524378 BUA524378 CDW524378 CNS524378 CXO524378 DHK524378 DRG524378 EBC524378 EKY524378 EUU524378 FEQ524378 FOM524378 FYI524378 GIE524378 GSA524378 HBW524378 HLS524378 HVO524378 IFK524378 IPG524378 IZC524378 JIY524378 JSU524378 KCQ524378 KMM524378 KWI524378 LGE524378 LQA524378 LZW524378 MJS524378 MTO524378 NDK524378 NNG524378 NXC524378 OGY524378 OQU524378 PAQ524378 PKM524378 PUI524378 QEE524378 QOA524378 QXW524378 RHS524378 RRO524378 SBK524378 SLG524378 SVC524378 TEY524378 TOU524378 TYQ524378 UIM524378 USI524378 VCE524378 VMA524378 VVW524378 WFS524378 WPO524378 DC589914 MY589914 WU589914 AGQ589914 AQM589914 BAI589914 BKE589914 BUA589914 CDW589914 CNS589914 CXO589914 DHK589914 DRG589914 EBC589914 EKY589914 EUU589914 FEQ589914 FOM589914 FYI589914 GIE589914 GSA589914 HBW589914 HLS589914 HVO589914 IFK589914 IPG589914 IZC589914 JIY589914 JSU589914 KCQ589914 KMM589914 KWI589914 LGE589914 LQA589914 LZW589914 MJS589914 MTO589914 NDK589914 NNG589914 NXC589914 OGY589914 OQU589914 PAQ589914 PKM589914 PUI589914 QEE589914 QOA589914 QXW589914 RHS589914 RRO589914 SBK589914 SLG589914 SVC589914 TEY589914 TOU589914 TYQ589914 UIM589914 USI589914 VCE589914 VMA589914 VVW589914 WFS589914 WPO589914 DC655450 MY655450 WU655450 AGQ655450 AQM655450 BAI655450 BKE655450 BUA655450 CDW655450 CNS655450 CXO655450 DHK655450 DRG655450 EBC655450 EKY655450 EUU655450 FEQ655450 FOM655450 FYI655450 GIE655450 GSA655450 HBW655450 HLS655450 HVO655450 IFK655450 IPG655450 IZC655450 JIY655450 JSU655450 KCQ655450 KMM655450 KWI655450 LGE655450 LQA655450 LZW655450 MJS655450 MTO655450 NDK655450 NNG655450 NXC655450 OGY655450 OQU655450 PAQ655450 PKM655450 PUI655450 QEE655450 QOA655450 QXW655450 RHS655450 RRO655450 SBK655450 SLG655450 SVC655450 TEY655450 TOU655450 TYQ655450 UIM655450 USI655450 VCE655450 VMA655450 VVW655450 WFS655450 WPO655450 DC720986 MY720986 WU720986 AGQ720986 AQM720986 BAI720986 BKE720986 BUA720986 CDW720986 CNS720986 CXO720986 DHK720986 DRG720986 EBC720986 EKY720986 EUU720986 FEQ720986 FOM720986 FYI720986 GIE720986 GSA720986 HBW720986 HLS720986 HVO720986 IFK720986 IPG720986 IZC720986 JIY720986 JSU720986 KCQ720986 KMM720986 KWI720986 LGE720986 LQA720986 LZW720986 MJS720986 MTO720986 NDK720986 NNG720986 NXC720986 OGY720986 OQU720986 PAQ720986 PKM720986 PUI720986 QEE720986 QOA720986 QXW720986 RHS720986 RRO720986 SBK720986 SLG720986 SVC720986 TEY720986 TOU720986 TYQ720986 UIM720986 USI720986 VCE720986 VMA720986 VVW720986 WFS720986 WPO720986 DC786522 MY786522 WU786522 AGQ786522 AQM786522 BAI786522 BKE786522 BUA786522 CDW786522 CNS786522 CXO786522 DHK786522 DRG786522 EBC786522 EKY786522 EUU786522 FEQ786522 FOM786522 FYI786522 GIE786522 GSA786522 HBW786522 HLS786522 HVO786522 IFK786522 IPG786522 IZC786522 JIY786522 JSU786522 KCQ786522 KMM786522 KWI786522 LGE786522 LQA786522 LZW786522 MJS786522 MTO786522 NDK786522 NNG786522 NXC786522 OGY786522 OQU786522 PAQ786522 PKM786522 PUI786522 QEE786522 QOA786522 QXW786522 RHS786522 RRO786522 SBK786522 SLG786522 SVC786522 TEY786522 TOU786522 TYQ786522 UIM786522 USI786522 VCE786522 VMA786522 VVW786522 WFS786522 WPO786522 DC852058 MY852058 WU852058 AGQ852058 AQM852058 BAI852058 BKE852058 BUA852058 CDW852058 CNS852058 CXO852058 DHK852058 DRG852058 EBC852058 EKY852058 EUU852058 FEQ852058 FOM852058 FYI852058 GIE852058 GSA852058 HBW852058 HLS852058 HVO852058 IFK852058 IPG852058 IZC852058 JIY852058 JSU852058 KCQ852058 KMM852058 KWI852058 LGE852058 LQA852058 LZW852058 MJS852058 MTO852058 NDK852058 NNG852058 NXC852058 OGY852058 OQU852058 PAQ852058 PKM852058 PUI852058 QEE852058 QOA852058 QXW852058 RHS852058 RRO852058 SBK852058 SLG852058 SVC852058 TEY852058 TOU852058 TYQ852058 UIM852058 USI852058 VCE852058 VMA852058 VVW852058 WFS852058 WPO852058 DC917594 MY917594 WU917594 AGQ917594 AQM917594 BAI917594 BKE917594 BUA917594 CDW917594 CNS917594 CXO917594 DHK917594 DRG917594 EBC917594 EKY917594 EUU917594 FEQ917594 FOM917594 FYI917594 GIE917594 GSA917594 HBW917594 HLS917594 HVO917594 IFK917594 IPG917594 IZC917594 JIY917594 JSU917594 KCQ917594 KMM917594 KWI917594 LGE917594 LQA917594 LZW917594 MJS917594 MTO917594 NDK917594 NNG917594 NXC917594 OGY917594 OQU917594 PAQ917594 PKM917594 PUI917594 QEE917594 QOA917594 QXW917594 RHS917594 RRO917594 SBK917594 SLG917594 SVC917594 TEY917594 TOU917594 TYQ917594 UIM917594 USI917594 VCE917594 VMA917594 VVW917594 WFS917594 WPO917594 DC983130 MY983130 WU983130 AGQ983130 AQM983130 BAI983130 BKE983130 BUA983130 CDW983130 CNS983130 CXO983130 DHK983130 DRG983130 EBC983130 EKY983130 EUU983130 FEQ983130 FOM983130 FYI983130 GIE983130 GSA983130 HBW983130 HLS983130 HVO983130 IFK983130 IPG983130 IZC983130 JIY983130 JSU983130 KCQ983130 KMM983130 KWI983130 LGE983130 LQA983130 LZW983130 MJS983130 MTO983130 NDK983130 NNG983130 NXC983130 OGY983130 OQU983130 PAQ983130 PKM983130 PUI983130 QEE983130 QOA983130 QXW983130 RHS983130 RRO983130 SBK983130 SLG983130 SVC983130 TEY983130 TOU983130 TYQ983130 UIM983130 USI983130 VCE983130 VMA983130 VVW983130 WFS983130 WPO983130 DA65626 MW65626 WS65626 AGO65626 AQK65626 BAG65626 BKC65626 BTY65626 CDU65626 CNQ65626 CXM65626 DHI65626 DRE65626 EBA65626 EKW65626 EUS65626 FEO65626 FOK65626 FYG65626 GIC65626 GRY65626 HBU65626 HLQ65626 HVM65626 IFI65626 IPE65626 IZA65626 JIW65626 JSS65626 KCO65626 KMK65626 KWG65626 LGC65626 LPY65626 LZU65626 MJQ65626 MTM65626 NDI65626 NNE65626 NXA65626 OGW65626 OQS65626 PAO65626 PKK65626 PUG65626 QEC65626 QNY65626 QXU65626 RHQ65626 RRM65626 SBI65626 SLE65626 SVA65626 TEW65626 TOS65626 TYO65626 UIK65626 USG65626 VCC65626 VLY65626 VVU65626 WFQ65626 WPM65626 DA131162 MW131162 WS131162 AGO131162 AQK131162 BAG131162 BKC131162 BTY131162 CDU131162 CNQ131162 CXM131162 DHI131162 DRE131162 EBA131162 EKW131162 EUS131162 FEO131162 FOK131162 FYG131162 GIC131162 GRY131162 HBU131162 HLQ131162 HVM131162 IFI131162 IPE131162 IZA131162 JIW131162 JSS131162 KCO131162 KMK131162 KWG131162 LGC131162 LPY131162 LZU131162 MJQ131162 MTM131162 NDI131162 NNE131162 NXA131162 OGW131162 OQS131162 PAO131162 PKK131162 PUG131162 QEC131162 QNY131162 QXU131162 RHQ131162 RRM131162 SBI131162 SLE131162 SVA131162 TEW131162 TOS131162 TYO131162 UIK131162 USG131162 VCC131162 VLY131162 VVU131162 WFQ131162 WPM131162 DA196698 MW196698 WS196698 AGO196698 AQK196698 BAG196698 BKC196698 BTY196698 CDU196698 CNQ196698 CXM196698 DHI196698 DRE196698 EBA196698 EKW196698 EUS196698 FEO196698 FOK196698 FYG196698 GIC196698 GRY196698 HBU196698 HLQ196698 HVM196698 IFI196698 IPE196698 IZA196698 JIW196698 JSS196698 KCO196698 KMK196698 KWG196698 LGC196698 LPY196698 LZU196698 MJQ196698 MTM196698 NDI196698 NNE196698 NXA196698 OGW196698 OQS196698 PAO196698 PKK196698 PUG196698 QEC196698 QNY196698 QXU196698 RHQ196698 RRM196698 SBI196698 SLE196698 SVA196698 TEW196698 TOS196698 TYO196698 UIK196698 USG196698 VCC196698 VLY196698 VVU196698 WFQ196698 WPM196698 DA262234 MW262234 WS262234 AGO262234 AQK262234 BAG262234 BKC262234 BTY262234 CDU262234 CNQ262234 CXM262234 DHI262234 DRE262234 EBA262234 EKW262234 EUS262234 FEO262234 FOK262234 FYG262234 GIC262234 GRY262234 HBU262234 HLQ262234 HVM262234 IFI262234 IPE262234 IZA262234 JIW262234 JSS262234 KCO262234 KMK262234 KWG262234 LGC262234 LPY262234 LZU262234 MJQ262234 MTM262234 NDI262234 NNE262234 NXA262234 OGW262234 OQS262234 PAO262234 PKK262234 PUG262234 QEC262234 QNY262234 QXU262234 RHQ262234 RRM262234 SBI262234 SLE262234 SVA262234 TEW262234 TOS262234 TYO262234 UIK262234 USG262234 VCC262234 VLY262234 VVU262234 WFQ262234 WPM262234 DA327770 MW327770 WS327770 AGO327770 AQK327770 BAG327770 BKC327770 BTY327770 CDU327770 CNQ327770 CXM327770 DHI327770 DRE327770 EBA327770 EKW327770 EUS327770 FEO327770 FOK327770 FYG327770 GIC327770 GRY327770 HBU327770 HLQ327770 HVM327770 IFI327770 IPE327770 IZA327770 JIW327770 JSS327770 KCO327770 KMK327770 KWG327770 LGC327770 LPY327770 LZU327770 MJQ327770 MTM327770 NDI327770 NNE327770 NXA327770 OGW327770 OQS327770 PAO327770 PKK327770 PUG327770 QEC327770 QNY327770 QXU327770 RHQ327770 RRM327770 SBI327770 SLE327770 SVA327770 TEW327770 TOS327770 TYO327770 UIK327770 USG327770 VCC327770 VLY327770 VVU327770 WFQ327770 WPM327770 DA393306 MW393306 WS393306 AGO393306 AQK393306 BAG393306 BKC393306 BTY393306 CDU393306 CNQ393306 CXM393306 DHI393306 DRE393306 EBA393306 EKW393306 EUS393306 FEO393306 FOK393306 FYG393306 GIC393306 GRY393306 HBU393306 HLQ393306 HVM393306 IFI393306 IPE393306 IZA393306 JIW393306 JSS393306 KCO393306 KMK393306 KWG393306 LGC393306 LPY393306 LZU393306 MJQ393306 MTM393306 NDI393306 NNE393306 NXA393306 OGW393306 OQS393306 PAO393306 PKK393306 PUG393306 QEC393306 QNY393306 QXU393306 RHQ393306 RRM393306 SBI393306 SLE393306 SVA393306 TEW393306 TOS393306 TYO393306 UIK393306 USG393306 VCC393306 VLY393306 VVU393306 WFQ393306 WPM393306 DA458842 MW458842 WS458842 AGO458842 AQK458842 BAG458842 BKC458842 BTY458842 CDU458842 CNQ458842 CXM458842 DHI458842 DRE458842 EBA458842 EKW458842 EUS458842 FEO458842 FOK458842 FYG458842 GIC458842 GRY458842 HBU458842 HLQ458842 HVM458842 IFI458842 IPE458842 IZA458842 JIW458842 JSS458842 KCO458842 KMK458842 KWG458842 LGC458842 LPY458842 LZU458842 MJQ458842 MTM458842 NDI458842 NNE458842 NXA458842 OGW458842 OQS458842 PAO458842 PKK458842 PUG458842 QEC458842 QNY458842 QXU458842 RHQ458842 RRM458842 SBI458842 SLE458842 SVA458842 TEW458842 TOS458842 TYO458842 UIK458842 USG458842 VCC458842 VLY458842 VVU458842 WFQ458842 WPM458842 DA524378 MW524378 WS524378 AGO524378 AQK524378 BAG524378 BKC524378 BTY524378 CDU524378 CNQ524378 CXM524378 DHI524378 DRE524378 EBA524378 EKW524378 EUS524378 FEO524378 FOK524378 FYG524378 GIC524378 GRY524378 HBU524378 HLQ524378 HVM524378 IFI524378 IPE524378 IZA524378 JIW524378 JSS524378 KCO524378 KMK524378 KWG524378 LGC524378 LPY524378 LZU524378 MJQ524378 MTM524378 NDI524378 NNE524378 NXA524378 OGW524378 OQS524378 PAO524378 PKK524378 PUG524378 QEC524378 QNY524378 QXU524378 RHQ524378 RRM524378 SBI524378 SLE524378 SVA524378 TEW524378 TOS524378 TYO524378 UIK524378 USG524378 VCC524378 VLY524378 VVU524378 WFQ524378 WPM524378 DA589914 MW589914 WS589914 AGO589914 AQK589914 BAG589914 BKC589914 BTY589914 CDU589914 CNQ589914 CXM589914 DHI589914 DRE589914 EBA589914 EKW589914 EUS589914 FEO589914 FOK589914 FYG589914 GIC589914 GRY589914 HBU589914 HLQ589914 HVM589914 IFI589914 IPE589914 IZA589914 JIW589914 JSS589914 KCO589914 KMK589914 KWG589914 LGC589914 LPY589914 LZU589914 MJQ589914 MTM589914 NDI589914 NNE589914 NXA589914 OGW589914 OQS589914 PAO589914 PKK589914 PUG589914 QEC589914 QNY589914 QXU589914 RHQ589914 RRM589914 SBI589914 SLE589914 SVA589914 TEW589914 TOS589914 TYO589914 UIK589914 USG589914 VCC589914 VLY589914 VVU589914 WFQ589914 WPM589914 DA655450 MW655450 WS655450 AGO655450 AQK655450 BAG655450 BKC655450 BTY655450 CDU655450 CNQ655450 CXM655450 DHI655450 DRE655450 EBA655450 EKW655450 EUS655450 FEO655450 FOK655450 FYG655450 GIC655450 GRY655450 HBU655450 HLQ655450 HVM655450 IFI655450 IPE655450 IZA655450 JIW655450 JSS655450 KCO655450 KMK655450 KWG655450 LGC655450 LPY655450 LZU655450 MJQ655450 MTM655450 NDI655450 NNE655450 NXA655450 OGW655450 OQS655450 PAO655450 PKK655450 PUG655450 QEC655450 QNY655450 QXU655450 RHQ655450 RRM655450 SBI655450 SLE655450 SVA655450 TEW655450 TOS655450 TYO655450 UIK655450 USG655450 VCC655450 VLY655450 VVU655450 WFQ655450 WPM655450 DA720986 MW720986 WS720986 AGO720986 AQK720986 BAG720986 BKC720986 BTY720986 CDU720986 CNQ720986 CXM720986 DHI720986 DRE720986 EBA720986 EKW720986 EUS720986 FEO720986 FOK720986 FYG720986 GIC720986 GRY720986 HBU720986 HLQ720986 HVM720986 IFI720986 IPE720986 IZA720986 JIW720986 JSS720986 KCO720986 KMK720986 KWG720986 LGC720986 LPY720986 LZU720986 MJQ720986 MTM720986 NDI720986 NNE720986 NXA720986 OGW720986 OQS720986 PAO720986 PKK720986 PUG720986 QEC720986 QNY720986 QXU720986 RHQ720986 RRM720986 SBI720986 SLE720986 SVA720986 TEW720986 TOS720986 TYO720986 UIK720986 USG720986 VCC720986 VLY720986 VVU720986 WFQ720986 WPM720986 DA786522 MW786522 WS786522 AGO786522 AQK786522 BAG786522 BKC786522 BTY786522 CDU786522 CNQ786522 CXM786522 DHI786522 DRE786522 EBA786522 EKW786522 EUS786522 FEO786522 FOK786522 FYG786522 GIC786522 GRY786522 HBU786522 HLQ786522 HVM786522 IFI786522 IPE786522 IZA786522 JIW786522 JSS786522 KCO786522 KMK786522 KWG786522 LGC786522 LPY786522 LZU786522 MJQ786522 MTM786522 NDI786522 NNE786522 NXA786522 OGW786522 OQS786522 PAO786522 PKK786522 PUG786522 QEC786522 QNY786522 QXU786522 RHQ786522 RRM786522 SBI786522 SLE786522 SVA786522 TEW786522 TOS786522 TYO786522 UIK786522 USG786522 VCC786522 VLY786522 VVU786522 WFQ786522 WPM786522 DA852058 MW852058 WS852058 AGO852058 AQK852058 BAG852058 BKC852058 BTY852058 CDU852058 CNQ852058 CXM852058 DHI852058 DRE852058 EBA852058 EKW852058 EUS852058 FEO852058 FOK852058 FYG852058 GIC852058 GRY852058 HBU852058 HLQ852058 HVM852058 IFI852058 IPE852058 IZA852058 JIW852058 JSS852058 KCO852058 KMK852058 KWG852058 LGC852058 LPY852058 LZU852058 MJQ852058 MTM852058 NDI852058 NNE852058 NXA852058 OGW852058 OQS852058 PAO852058 PKK852058 PUG852058 QEC852058 QNY852058 QXU852058 RHQ852058 RRM852058 SBI852058 SLE852058 SVA852058 TEW852058 TOS852058 TYO852058 UIK852058 USG852058 VCC852058 VLY852058 VVU852058 WFQ852058 WPM852058 DA917594 MW917594 WS917594 AGO917594 AQK917594 BAG917594 BKC917594 BTY917594 CDU917594 CNQ917594 CXM917594 DHI917594 DRE917594 EBA917594 EKW917594 EUS917594 FEO917594 FOK917594 FYG917594 GIC917594 GRY917594 HBU917594 HLQ917594 HVM917594 IFI917594 IPE917594 IZA917594 JIW917594 JSS917594 KCO917594 KMK917594 KWG917594 LGC917594 LPY917594 LZU917594 MJQ917594 MTM917594 NDI917594 NNE917594 NXA917594 OGW917594 OQS917594 PAO917594 PKK917594 PUG917594 QEC917594 QNY917594 QXU917594 RHQ917594 RRM917594 SBI917594 SLE917594 SVA917594 TEW917594 TOS917594 TYO917594 UIK917594 USG917594 VCC917594 VLY917594 VVU917594 WFQ917594 WPM917594 DA983130 MW983130 WS983130 AGO983130 AQK983130 BAG983130 BKC983130 BTY983130 CDU983130 CNQ983130 CXM983130 DHI983130 DRE983130 EBA983130 EKW983130 EUS983130 FEO983130 FOK983130 FYG983130 GIC983130 GRY983130 HBU983130 HLQ983130 HVM983130 IFI983130 IPE983130 IZA983130 JIW983130 JSS983130 KCO983130 KMK983130 KWG983130 LGC983130 LPY983130 LZU983130 MJQ983130 MTM983130 NDI983130 NNE983130 NXA983130 OGW983130 OQS983130 PAO983130 PKK983130 PUG983130 QEC983130 QNY983130 QXU983130 RHQ983130 RRM983130 SBI983130 SLE983130 SVA983130 TEW983130 TOS983130 TYO983130 UIK983130 USG983130 VCC983130 VLY983130 VVU983130 WFQ983130 WPM983130 CY65626 MU65626 WQ65626 AGM65626 AQI65626 BAE65626 BKA65626 BTW65626 CDS65626 CNO65626 CXK65626 DHG65626 DRC65626 EAY65626 EKU65626 EUQ65626 FEM65626 FOI65626 FYE65626 GIA65626 GRW65626 HBS65626 HLO65626 HVK65626 IFG65626 IPC65626 IYY65626 JIU65626 JSQ65626 KCM65626 KMI65626 KWE65626 LGA65626 LPW65626 LZS65626 MJO65626 MTK65626 NDG65626 NNC65626 NWY65626 OGU65626 OQQ65626 PAM65626 PKI65626 PUE65626 QEA65626 QNW65626 QXS65626 RHO65626 RRK65626 SBG65626 SLC65626 SUY65626 TEU65626 TOQ65626 TYM65626 UII65626 USE65626 VCA65626 VLW65626 VVS65626 WFO65626 WPK65626 CY131162 MU131162 WQ131162 AGM131162 AQI131162 BAE131162 BKA131162 BTW131162 CDS131162 CNO131162 CXK131162 DHG131162 DRC131162 EAY131162 EKU131162 EUQ131162 FEM131162 FOI131162 FYE131162 GIA131162 GRW131162 HBS131162 HLO131162 HVK131162 IFG131162 IPC131162 IYY131162 JIU131162 JSQ131162 KCM131162 KMI131162 KWE131162 LGA131162 LPW131162 LZS131162 MJO131162 MTK131162 NDG131162 NNC131162 NWY131162 OGU131162 OQQ131162 PAM131162 PKI131162 PUE131162 QEA131162 QNW131162 QXS131162 RHO131162 RRK131162 SBG131162 SLC131162 SUY131162 TEU131162 TOQ131162 TYM131162 UII131162 USE131162 VCA131162 VLW131162 VVS131162 WFO131162 WPK131162 CY196698 MU196698 WQ196698 AGM196698 AQI196698 BAE196698 BKA196698 BTW196698 CDS196698 CNO196698 CXK196698 DHG196698 DRC196698 EAY196698 EKU196698 EUQ196698 FEM196698 FOI196698 FYE196698 GIA196698 GRW196698 HBS196698 HLO196698 HVK196698 IFG196698 IPC196698 IYY196698 JIU196698 JSQ196698 KCM196698 KMI196698 KWE196698 LGA196698 LPW196698 LZS196698 MJO196698 MTK196698 NDG196698 NNC196698 NWY196698 OGU196698 OQQ196698 PAM196698 PKI196698 PUE196698 QEA196698 QNW196698 QXS196698 RHO196698 RRK196698 SBG196698 SLC196698 SUY196698 TEU196698 TOQ196698 TYM196698 UII196698 USE196698 VCA196698 VLW196698 VVS196698 WFO196698 WPK196698 CY262234 MU262234 WQ262234 AGM262234 AQI262234 BAE262234 BKA262234 BTW262234 CDS262234 CNO262234 CXK262234 DHG262234 DRC262234 EAY262234 EKU262234 EUQ262234 FEM262234 FOI262234 FYE262234 GIA262234 GRW262234 HBS262234 HLO262234 HVK262234 IFG262234 IPC262234 IYY262234 JIU262234 JSQ262234 KCM262234 KMI262234 KWE262234 LGA262234 LPW262234 LZS262234 MJO262234 MTK262234 NDG262234 NNC262234 NWY262234 OGU262234 OQQ262234 PAM262234 PKI262234 PUE262234 QEA262234 QNW262234 QXS262234 RHO262234 RRK262234 SBG262234 SLC262234 SUY262234 TEU262234 TOQ262234 TYM262234 UII262234 USE262234 VCA262234 VLW262234 VVS262234 WFO262234 WPK262234 CY327770 MU327770 WQ327770 AGM327770 AQI327770 BAE327770 BKA327770 BTW327770 CDS327770 CNO327770 CXK327770 DHG327770 DRC327770 EAY327770 EKU327770 EUQ327770 FEM327770 FOI327770 FYE327770 GIA327770 GRW327770 HBS327770 HLO327770 HVK327770 IFG327770 IPC327770 IYY327770 JIU327770 JSQ327770 KCM327770 KMI327770 KWE327770 LGA327770 LPW327770 LZS327770 MJO327770 MTK327770 NDG327770 NNC327770 NWY327770 OGU327770 OQQ327770 PAM327770 PKI327770 PUE327770 QEA327770 QNW327770 QXS327770 RHO327770 RRK327770 SBG327770 SLC327770 SUY327770 TEU327770 TOQ327770 TYM327770 UII327770 USE327770 VCA327770 VLW327770 VVS327770 WFO327770 WPK327770 CY393306 MU393306 WQ393306 AGM393306 AQI393306 BAE393306 BKA393306 BTW393306 CDS393306 CNO393306 CXK393306 DHG393306 DRC393306 EAY393306 EKU393306 EUQ393306 FEM393306 FOI393306 FYE393306 GIA393306 GRW393306 HBS393306 HLO393306 HVK393306 IFG393306 IPC393306 IYY393306 JIU393306 JSQ393306 KCM393306 KMI393306 KWE393306 LGA393306 LPW393306 LZS393306 MJO393306 MTK393306 NDG393306 NNC393306 NWY393306 OGU393306 OQQ393306 PAM393306 PKI393306 PUE393306 QEA393306 QNW393306 QXS393306 RHO393306 RRK393306 SBG393306 SLC393306 SUY393306 TEU393306 TOQ393306 TYM393306 UII393306 USE393306 VCA393306 VLW393306 VVS393306 WFO393306 WPK393306 CY458842 MU458842 WQ458842 AGM458842 AQI458842 BAE458842 BKA458842 BTW458842 CDS458842 CNO458842 CXK458842 DHG458842 DRC458842 EAY458842 EKU458842 EUQ458842 FEM458842 FOI458842 FYE458842 GIA458842 GRW458842 HBS458842 HLO458842 HVK458842 IFG458842 IPC458842 IYY458842 JIU458842 JSQ458842 KCM458842 KMI458842 KWE458842 LGA458842 LPW458842 LZS458842 MJO458842 MTK458842 NDG458842 NNC458842 NWY458842 OGU458842 OQQ458842 PAM458842 PKI458842 PUE458842 QEA458842 QNW458842 QXS458842 RHO458842 RRK458842 SBG458842 SLC458842 SUY458842 TEU458842 TOQ458842 TYM458842 UII458842 USE458842 VCA458842 VLW458842 VVS458842 WFO458842 WPK458842 CY524378 MU524378 WQ524378 AGM524378 AQI524378 BAE524378 BKA524378 BTW524378 CDS524378 CNO524378 CXK524378 DHG524378 DRC524378 EAY524378 EKU524378 EUQ524378 FEM524378 FOI524378 FYE524378 GIA524378 GRW524378 HBS524378 HLO524378 HVK524378 IFG524378 IPC524378 IYY524378 JIU524378 JSQ524378 KCM524378 KMI524378 KWE524378 LGA524378 LPW524378 LZS524378 MJO524378 MTK524378 NDG524378 NNC524378 NWY524378 OGU524378 OQQ524378 PAM524378 PKI524378 PUE524378 QEA524378 QNW524378 QXS524378 RHO524378 RRK524378 SBG524378 SLC524378 SUY524378 TEU524378 TOQ524378 TYM524378 UII524378 USE524378 VCA524378 VLW524378 VVS524378 WFO524378 WPK524378 CY589914 MU589914 WQ589914 AGM589914 AQI589914 BAE589914 BKA589914 BTW589914 CDS589914 CNO589914 CXK589914 DHG589914 DRC589914 EAY589914 EKU589914 EUQ589914 FEM589914 FOI589914 FYE589914 GIA589914 GRW589914 HBS589914 HLO589914 HVK589914 IFG589914 IPC589914 IYY589914 JIU589914 JSQ589914 KCM589914 KMI589914 KWE589914 LGA589914 LPW589914 LZS589914 MJO589914 MTK589914 NDG589914 NNC589914 NWY589914 OGU589914 OQQ589914 PAM589914 PKI589914 PUE589914 QEA589914 QNW589914 QXS589914 RHO589914 RRK589914 SBG589914 SLC589914 SUY589914 TEU589914 TOQ589914 TYM589914 UII589914 USE589914 VCA589914 VLW589914 VVS589914 WFO589914 WPK589914 CY655450 MU655450 WQ655450 AGM655450 AQI655450 BAE655450 BKA655450 BTW655450 CDS655450 CNO655450 CXK655450 DHG655450 DRC655450 EAY655450 EKU655450 EUQ655450 FEM655450 FOI655450 FYE655450 GIA655450 GRW655450 HBS655450 HLO655450 HVK655450 IFG655450 IPC655450 IYY655450 JIU655450 JSQ655450 KCM655450 KMI655450 KWE655450 LGA655450 LPW655450 LZS655450 MJO655450 MTK655450 NDG655450 NNC655450 NWY655450 OGU655450 OQQ655450 PAM655450 PKI655450 PUE655450 QEA655450 QNW655450 QXS655450 RHO655450 RRK655450 SBG655450 SLC655450 SUY655450 TEU655450 TOQ655450 TYM655450 UII655450 USE655450 VCA655450 VLW655450 VVS655450 WFO655450 WPK655450 CY720986 MU720986 WQ720986 AGM720986 AQI720986 BAE720986 BKA720986 BTW720986 CDS720986 CNO720986 CXK720986 DHG720986 DRC720986 EAY720986 EKU720986 EUQ720986 FEM720986 FOI720986 FYE720986 GIA720986 GRW720986 HBS720986 HLO720986 HVK720986 IFG720986 IPC720986 IYY720986 JIU720986 JSQ720986 KCM720986 KMI720986 KWE720986 LGA720986 LPW720986 LZS720986 MJO720986 MTK720986 NDG720986 NNC720986 NWY720986 OGU720986 OQQ720986 PAM720986 PKI720986 PUE720986 QEA720986 QNW720986 QXS720986 RHO720986 RRK720986 SBG720986 SLC720986 SUY720986 TEU720986 TOQ720986 TYM720986 UII720986 USE720986 VCA720986 VLW720986 VVS720986 WFO720986 WPK720986 CY786522 MU786522 WQ786522 AGM786522 AQI786522 BAE786522 BKA786522 BTW786522 CDS786522 CNO786522 CXK786522 DHG786522 DRC786522 EAY786522 EKU786522 EUQ786522 FEM786522 FOI786522 FYE786522 GIA786522 GRW786522 HBS786522 HLO786522 HVK786522 IFG786522 IPC786522 IYY786522 JIU786522 JSQ786522 KCM786522 KMI786522 KWE786522 LGA786522 LPW786522 LZS786522 MJO786522 MTK786522 NDG786522 NNC786522 NWY786522 OGU786522 OQQ786522 PAM786522 PKI786522 PUE786522 QEA786522 QNW786522 QXS786522 RHO786522 RRK786522 SBG786522 SLC786522 SUY786522 TEU786522 TOQ786522 TYM786522 UII786522 USE786522 VCA786522 VLW786522 VVS786522 WFO786522 WPK786522 CY852058 MU852058 WQ852058 AGM852058 AQI852058 BAE852058 BKA852058 BTW852058 CDS852058 CNO852058 CXK852058 DHG852058 DRC852058 EAY852058 EKU852058 EUQ852058 FEM852058 FOI852058 FYE852058 GIA852058 GRW852058 HBS852058 HLO852058 HVK852058 IFG852058 IPC852058 IYY852058 JIU852058 JSQ852058 KCM852058 KMI852058 KWE852058 LGA852058 LPW852058 LZS852058 MJO852058 MTK852058 NDG852058 NNC852058 NWY852058 OGU852058 OQQ852058 PAM852058 PKI852058 PUE852058 QEA852058 QNW852058 QXS852058 RHO852058 RRK852058 SBG852058 SLC852058 SUY852058 TEU852058 TOQ852058 TYM852058 UII852058 USE852058 VCA852058 VLW852058 VVS852058 WFO852058 WPK852058 CY917594 MU917594 WQ917594 AGM917594 AQI917594 BAE917594 BKA917594 BTW917594 CDS917594 CNO917594 CXK917594 DHG917594 DRC917594 EAY917594 EKU917594 EUQ917594 FEM917594 FOI917594 FYE917594 GIA917594 GRW917594 HBS917594 HLO917594 HVK917594 IFG917594 IPC917594 IYY917594 JIU917594 JSQ917594 KCM917594 KMI917594 KWE917594 LGA917594 LPW917594 LZS917594 MJO917594 MTK917594 NDG917594 NNC917594 NWY917594 OGU917594 OQQ917594 PAM917594 PKI917594 PUE917594 QEA917594 QNW917594 QXS917594 RHO917594 RRK917594 SBG917594 SLC917594 SUY917594 TEU917594 TOQ917594 TYM917594 UII917594 USE917594 VCA917594 VLW917594 VVS917594 WFO917594 WPK917594 CY983130 MU983130 WQ983130 AGM983130 AQI983130 BAE983130 BKA983130 BTW983130 CDS983130 CNO983130 CXK983130 DHG983130 DRC983130 EAY983130 EKU983130 EUQ983130 FEM983130 FOI983130 FYE983130 GIA983130 GRW983130 HBS983130 HLO983130 HVK983130 IFG983130 IPC983130 IYY983130 JIU983130 JSQ983130 KCM983130 KMI983130 KWE983130 LGA983130 LPW983130 LZS983130 MJO983130 MTK983130 NDG983130 NNC983130 NWY983130 OGU983130 OQQ983130 PAM983130 PKI983130 PUE983130 QEA983130 QNW983130 QXS983130 RHO983130 RRK983130 SBG983130 SLC983130 SUY983130 TEU983130 TOQ983130 TYM983130 UII983130 USE983130 VCA983130 VLW983130 VVS983130 WFO983130 WPK983130 EI65626 OE65626 YA65626 AHW65626 ARS65626 BBO65626 BLK65626 BVG65626 CFC65626 COY65626 CYU65626 DIQ65626 DSM65626 ECI65626 EME65626 EWA65626 FFW65626 FPS65626 FZO65626 GJK65626 GTG65626 HDC65626 HMY65626 HWU65626 IGQ65626 IQM65626 JAI65626 JKE65626 JUA65626 KDW65626 KNS65626 KXO65626 LHK65626 LRG65626 MBC65626 MKY65626 MUU65626 NEQ65626 NOM65626 NYI65626 OIE65626 OSA65626 PBW65626 PLS65626 PVO65626 QFK65626 QPG65626 QZC65626 RIY65626 RSU65626 SCQ65626 SMM65626 SWI65626 TGE65626 TQA65626 TZW65626 UJS65626 UTO65626 VDK65626 VNG65626 VXC65626 WGY65626 WQU65626 EI131162 OE131162 YA131162 AHW131162 ARS131162 BBO131162 BLK131162 BVG131162 CFC131162 COY131162 CYU131162 DIQ131162 DSM131162 ECI131162 EME131162 EWA131162 FFW131162 FPS131162 FZO131162 GJK131162 GTG131162 HDC131162 HMY131162 HWU131162 IGQ131162 IQM131162 JAI131162 JKE131162 JUA131162 KDW131162 KNS131162 KXO131162 LHK131162 LRG131162 MBC131162 MKY131162 MUU131162 NEQ131162 NOM131162 NYI131162 OIE131162 OSA131162 PBW131162 PLS131162 PVO131162 QFK131162 QPG131162 QZC131162 RIY131162 RSU131162 SCQ131162 SMM131162 SWI131162 TGE131162 TQA131162 TZW131162 UJS131162 UTO131162 VDK131162 VNG131162 VXC131162 WGY131162 WQU131162 EI196698 OE196698 YA196698 AHW196698 ARS196698 BBO196698 BLK196698 BVG196698 CFC196698 COY196698 CYU196698 DIQ196698 DSM196698 ECI196698 EME196698 EWA196698 FFW196698 FPS196698 FZO196698 GJK196698 GTG196698 HDC196698 HMY196698 HWU196698 IGQ196698 IQM196698 JAI196698 JKE196698 JUA196698 KDW196698 KNS196698 KXO196698 LHK196698 LRG196698 MBC196698 MKY196698 MUU196698 NEQ196698 NOM196698 NYI196698 OIE196698 OSA196698 PBW196698 PLS196698 PVO196698 QFK196698 QPG196698 QZC196698 RIY196698 RSU196698 SCQ196698 SMM196698 SWI196698 TGE196698 TQA196698 TZW196698 UJS196698 UTO196698 VDK196698 VNG196698 VXC196698 WGY196698 WQU196698 EI262234 OE262234 YA262234 AHW262234 ARS262234 BBO262234 BLK262234 BVG262234 CFC262234 COY262234 CYU262234 DIQ262234 DSM262234 ECI262234 EME262234 EWA262234 FFW262234 FPS262234 FZO262234 GJK262234 GTG262234 HDC262234 HMY262234 HWU262234 IGQ262234 IQM262234 JAI262234 JKE262234 JUA262234 KDW262234 KNS262234 KXO262234 LHK262234 LRG262234 MBC262234 MKY262234 MUU262234 NEQ262234 NOM262234 NYI262234 OIE262234 OSA262234 PBW262234 PLS262234 PVO262234 QFK262234 QPG262234 QZC262234 RIY262234 RSU262234 SCQ262234 SMM262234 SWI262234 TGE262234 TQA262234 TZW262234 UJS262234 UTO262234 VDK262234 VNG262234 VXC262234 WGY262234 WQU262234 EI327770 OE327770 YA327770 AHW327770 ARS327770 BBO327770 BLK327770 BVG327770 CFC327770 COY327770 CYU327770 DIQ327770 DSM327770 ECI327770 EME327770 EWA327770 FFW327770 FPS327770 FZO327770 GJK327770 GTG327770 HDC327770 HMY327770 HWU327770 IGQ327770 IQM327770 JAI327770 JKE327770 JUA327770 KDW327770 KNS327770 KXO327770 LHK327770 LRG327770 MBC327770 MKY327770 MUU327770 NEQ327770 NOM327770 NYI327770 OIE327770 OSA327770 PBW327770 PLS327770 PVO327770 QFK327770 QPG327770 QZC327770 RIY327770 RSU327770 SCQ327770 SMM327770 SWI327770 TGE327770 TQA327770 TZW327770 UJS327770 UTO327770 VDK327770 VNG327770 VXC327770 WGY327770 WQU327770 EI393306 OE393306 YA393306 AHW393306 ARS393306 BBO393306 BLK393306 BVG393306 CFC393306 COY393306 CYU393306 DIQ393306 DSM393306 ECI393306 EME393306 EWA393306 FFW393306 FPS393306 FZO393306 GJK393306 GTG393306 HDC393306 HMY393306 HWU393306 IGQ393306 IQM393306 JAI393306 JKE393306 JUA393306 KDW393306 KNS393306 KXO393306 LHK393306 LRG393306 MBC393306 MKY393306 MUU393306 NEQ393306 NOM393306 NYI393306 OIE393306 OSA393306 PBW393306 PLS393306 PVO393306 QFK393306 QPG393306 QZC393306 RIY393306 RSU393306 SCQ393306 SMM393306 SWI393306 TGE393306 TQA393306 TZW393306 UJS393306 UTO393306 VDK393306 VNG393306 VXC393306 WGY393306 WQU393306 EI458842 OE458842 YA458842 AHW458842 ARS458842 BBO458842 BLK458842 BVG458842 CFC458842 COY458842 CYU458842 DIQ458842 DSM458842 ECI458842 EME458842 EWA458842 FFW458842 FPS458842 FZO458842 GJK458842 GTG458842 HDC458842 HMY458842 HWU458842 IGQ458842 IQM458842 JAI458842 JKE458842 JUA458842 KDW458842 KNS458842 KXO458842 LHK458842 LRG458842 MBC458842 MKY458842 MUU458842 NEQ458842 NOM458842 NYI458842 OIE458842 OSA458842 PBW458842 PLS458842 PVO458842 QFK458842 QPG458842 QZC458842 RIY458842 RSU458842 SCQ458842 SMM458842 SWI458842 TGE458842 TQA458842 TZW458842 UJS458842 UTO458842 VDK458842 VNG458842 VXC458842 WGY458842 WQU458842 EI524378 OE524378 YA524378 AHW524378 ARS524378 BBO524378 BLK524378 BVG524378 CFC524378 COY524378 CYU524378 DIQ524378 DSM524378 ECI524378 EME524378 EWA524378 FFW524378 FPS524378 FZO524378 GJK524378 GTG524378 HDC524378 HMY524378 HWU524378 IGQ524378 IQM524378 JAI524378 JKE524378 JUA524378 KDW524378 KNS524378 KXO524378 LHK524378 LRG524378 MBC524378 MKY524378 MUU524378 NEQ524378 NOM524378 NYI524378 OIE524378 OSA524378 PBW524378 PLS524378 PVO524378 QFK524378 QPG524378 QZC524378 RIY524378 RSU524378 SCQ524378 SMM524378 SWI524378 TGE524378 TQA524378 TZW524378 UJS524378 UTO524378 VDK524378 VNG524378 VXC524378 WGY524378 WQU524378 EI589914 OE589914 YA589914 AHW589914 ARS589914 BBO589914 BLK589914 BVG589914 CFC589914 COY589914 CYU589914 DIQ589914 DSM589914 ECI589914 EME589914 EWA589914 FFW589914 FPS589914 FZO589914 GJK589914 GTG589914 HDC589914 HMY589914 HWU589914 IGQ589914 IQM589914 JAI589914 JKE589914 JUA589914 KDW589914 KNS589914 KXO589914 LHK589914 LRG589914 MBC589914 MKY589914 MUU589914 NEQ589914 NOM589914 NYI589914 OIE589914 OSA589914 PBW589914 PLS589914 PVO589914 QFK589914 QPG589914 QZC589914 RIY589914 RSU589914 SCQ589914 SMM589914 SWI589914 TGE589914 TQA589914 TZW589914 UJS589914 UTO589914 VDK589914 VNG589914 VXC589914 WGY589914 WQU589914 EI655450 OE655450 YA655450 AHW655450 ARS655450 BBO655450 BLK655450 BVG655450 CFC655450 COY655450 CYU655450 DIQ655450 DSM655450 ECI655450 EME655450 EWA655450 FFW655450 FPS655450 FZO655450 GJK655450 GTG655450 HDC655450 HMY655450 HWU655450 IGQ655450 IQM655450 JAI655450 JKE655450 JUA655450 KDW655450 KNS655450 KXO655450 LHK655450 LRG655450 MBC655450 MKY655450 MUU655450 NEQ655450 NOM655450 NYI655450 OIE655450 OSA655450 PBW655450 PLS655450 PVO655450 QFK655450 QPG655450 QZC655450 RIY655450 RSU655450 SCQ655450 SMM655450 SWI655450 TGE655450 TQA655450 TZW655450 UJS655450 UTO655450 VDK655450 VNG655450 VXC655450 WGY655450 WQU655450 EI720986 OE720986 YA720986 AHW720986 ARS720986 BBO720986 BLK720986 BVG720986 CFC720986 COY720986 CYU720986 DIQ720986 DSM720986 ECI720986 EME720986 EWA720986 FFW720986 FPS720986 FZO720986 GJK720986 GTG720986 HDC720986 HMY720986 HWU720986 IGQ720986 IQM720986 JAI720986 JKE720986 JUA720986 KDW720986 KNS720986 KXO720986 LHK720986 LRG720986 MBC720986 MKY720986 MUU720986 NEQ720986 NOM720986 NYI720986 OIE720986 OSA720986 PBW720986 PLS720986 PVO720986 QFK720986 QPG720986 QZC720986 RIY720986 RSU720986 SCQ720986 SMM720986 SWI720986 TGE720986 TQA720986 TZW720986 UJS720986 UTO720986 VDK720986 VNG720986 VXC720986 WGY720986 WQU720986 EI786522 OE786522 YA786522 AHW786522 ARS786522 BBO786522 BLK786522 BVG786522 CFC786522 COY786522 CYU786522 DIQ786522 DSM786522 ECI786522 EME786522 EWA786522 FFW786522 FPS786522 FZO786522 GJK786522 GTG786522 HDC786522 HMY786522 HWU786522 IGQ786522 IQM786522 JAI786522 JKE786522 JUA786522 KDW786522 KNS786522 KXO786522 LHK786522 LRG786522 MBC786522 MKY786522 MUU786522 NEQ786522 NOM786522 NYI786522 OIE786522 OSA786522 PBW786522 PLS786522 PVO786522 QFK786522 QPG786522 QZC786522 RIY786522 RSU786522 SCQ786522 SMM786522 SWI786522 TGE786522 TQA786522 TZW786522 UJS786522 UTO786522 VDK786522 VNG786522 VXC786522 WGY786522 WQU786522 EI852058 OE852058 YA852058 AHW852058 ARS852058 BBO852058 BLK852058 BVG852058 CFC852058 COY852058 CYU852058 DIQ852058 DSM852058 ECI852058 EME852058 EWA852058 FFW852058 FPS852058 FZO852058 GJK852058 GTG852058 HDC852058 HMY852058 HWU852058 IGQ852058 IQM852058 JAI852058 JKE852058 JUA852058 KDW852058 KNS852058 KXO852058 LHK852058 LRG852058 MBC852058 MKY852058 MUU852058 NEQ852058 NOM852058 NYI852058 OIE852058 OSA852058 PBW852058 PLS852058 PVO852058 QFK852058 QPG852058 QZC852058 RIY852058 RSU852058 SCQ852058 SMM852058 SWI852058 TGE852058 TQA852058 TZW852058 UJS852058 UTO852058 VDK852058 VNG852058 VXC852058 WGY852058 WQU852058 EI917594 OE917594 YA917594 AHW917594 ARS917594 BBO917594 BLK917594 BVG917594 CFC917594 COY917594 CYU917594 DIQ917594 DSM917594 ECI917594 EME917594 EWA917594 FFW917594 FPS917594 FZO917594 GJK917594 GTG917594 HDC917594 HMY917594 HWU917594 IGQ917594 IQM917594 JAI917594 JKE917594 JUA917594 KDW917594 KNS917594 KXO917594 LHK917594 LRG917594 MBC917594 MKY917594 MUU917594 NEQ917594 NOM917594 NYI917594 OIE917594 OSA917594 PBW917594 PLS917594 PVO917594 QFK917594 QPG917594 QZC917594 RIY917594 RSU917594 SCQ917594 SMM917594 SWI917594 TGE917594 TQA917594 TZW917594 UJS917594 UTO917594 VDK917594 VNG917594 VXC917594 WGY917594 WQU917594 EI983130 OE983130 YA983130 AHW983130 ARS983130 BBO983130 BLK983130 BVG983130 CFC983130 COY983130 CYU983130 DIQ983130 DSM983130 ECI983130 EME983130 EWA983130 FFW983130 FPS983130 FZO983130 GJK983130 GTG983130 HDC983130 HMY983130 HWU983130 IGQ983130 IQM983130 JAI983130 JKE983130 JUA983130 KDW983130 KNS983130 KXO983130 LHK983130 LRG983130 MBC983130 MKY983130 MUU983130 NEQ983130 NOM983130 NYI983130 OIE983130 OSA983130 PBW983130 PLS983130 PVO983130 QFK983130 QPG983130 QZC983130 RIY983130 RSU983130 SCQ983130 SMM983130 SWI983130 TGE983130 TQA983130 TZW983130 UJS983130 UTO983130 VDK983130 VNG983130 VXC983130 WGY983130 WQU983130 EW65626 OS65626 YO65626 AIK65626 ASG65626 BCC65626 BLY65626 BVU65626 CFQ65626 CPM65626 CZI65626 DJE65626 DTA65626 ECW65626 EMS65626 EWO65626 FGK65626 FQG65626 GAC65626 GJY65626 GTU65626 HDQ65626 HNM65626 HXI65626 IHE65626 IRA65626 JAW65626 JKS65626 JUO65626 KEK65626 KOG65626 KYC65626 LHY65626 LRU65626 MBQ65626 MLM65626 MVI65626 NFE65626 NPA65626 NYW65626 OIS65626 OSO65626 PCK65626 PMG65626 PWC65626 QFY65626 QPU65626 QZQ65626 RJM65626 RTI65626 SDE65626 SNA65626 SWW65626 TGS65626 TQO65626 UAK65626 UKG65626 UUC65626 VDY65626 VNU65626 VXQ65626 WHM65626 WRI65626 EW131162 OS131162 YO131162 AIK131162 ASG131162 BCC131162 BLY131162 BVU131162 CFQ131162 CPM131162 CZI131162 DJE131162 DTA131162 ECW131162 EMS131162 EWO131162 FGK131162 FQG131162 GAC131162 GJY131162 GTU131162 HDQ131162 HNM131162 HXI131162 IHE131162 IRA131162 JAW131162 JKS131162 JUO131162 KEK131162 KOG131162 KYC131162 LHY131162 LRU131162 MBQ131162 MLM131162 MVI131162 NFE131162 NPA131162 NYW131162 OIS131162 OSO131162 PCK131162 PMG131162 PWC131162 QFY131162 QPU131162 QZQ131162 RJM131162 RTI131162 SDE131162 SNA131162 SWW131162 TGS131162 TQO131162 UAK131162 UKG131162 UUC131162 VDY131162 VNU131162 VXQ131162 WHM131162 WRI131162 EW196698 OS196698 YO196698 AIK196698 ASG196698 BCC196698 BLY196698 BVU196698 CFQ196698 CPM196698 CZI196698 DJE196698 DTA196698 ECW196698 EMS196698 EWO196698 FGK196698 FQG196698 GAC196698 GJY196698 GTU196698 HDQ196698 HNM196698 HXI196698 IHE196698 IRA196698 JAW196698 JKS196698 JUO196698 KEK196698 KOG196698 KYC196698 LHY196698 LRU196698 MBQ196698 MLM196698 MVI196698 NFE196698 NPA196698 NYW196698 OIS196698 OSO196698 PCK196698 PMG196698 PWC196698 QFY196698 QPU196698 QZQ196698 RJM196698 RTI196698 SDE196698 SNA196698 SWW196698 TGS196698 TQO196698 UAK196698 UKG196698 UUC196698 VDY196698 VNU196698 VXQ196698 WHM196698 WRI196698 EW262234 OS262234 YO262234 AIK262234 ASG262234 BCC262234 BLY262234 BVU262234 CFQ262234 CPM262234 CZI262234 DJE262234 DTA262234 ECW262234 EMS262234 EWO262234 FGK262234 FQG262234 GAC262234 GJY262234 GTU262234 HDQ262234 HNM262234 HXI262234 IHE262234 IRA262234 JAW262234 JKS262234 JUO262234 KEK262234 KOG262234 KYC262234 LHY262234 LRU262234 MBQ262234 MLM262234 MVI262234 NFE262234 NPA262234 NYW262234 OIS262234 OSO262234 PCK262234 PMG262234 PWC262234 QFY262234 QPU262234 QZQ262234 RJM262234 RTI262234 SDE262234 SNA262234 SWW262234 TGS262234 TQO262234 UAK262234 UKG262234 UUC262234 VDY262234 VNU262234 VXQ262234 WHM262234 WRI262234 EW327770 OS327770 YO327770 AIK327770 ASG327770 BCC327770 BLY327770 BVU327770 CFQ327770 CPM327770 CZI327770 DJE327770 DTA327770 ECW327770 EMS327770 EWO327770 FGK327770 FQG327770 GAC327770 GJY327770 GTU327770 HDQ327770 HNM327770 HXI327770 IHE327770 IRA327770 JAW327770 JKS327770 JUO327770 KEK327770 KOG327770 KYC327770 LHY327770 LRU327770 MBQ327770 MLM327770 MVI327770 NFE327770 NPA327770 NYW327770 OIS327770 OSO327770 PCK327770 PMG327770 PWC327770 QFY327770 QPU327770 QZQ327770 RJM327770 RTI327770 SDE327770 SNA327770 SWW327770 TGS327770 TQO327770 UAK327770 UKG327770 UUC327770 VDY327770 VNU327770 VXQ327770 WHM327770 WRI327770 EW393306 OS393306 YO393306 AIK393306 ASG393306 BCC393306 BLY393306 BVU393306 CFQ393306 CPM393306 CZI393306 DJE393306 DTA393306 ECW393306 EMS393306 EWO393306 FGK393306 FQG393306 GAC393306 GJY393306 GTU393306 HDQ393306 HNM393306 HXI393306 IHE393306 IRA393306 JAW393306 JKS393306 JUO393306 KEK393306 KOG393306 KYC393306 LHY393306 LRU393306 MBQ393306 MLM393306 MVI393306 NFE393306 NPA393306 NYW393306 OIS393306 OSO393306 PCK393306 PMG393306 PWC393306 QFY393306 QPU393306 QZQ393306 RJM393306 RTI393306 SDE393306 SNA393306 SWW393306 TGS393306 TQO393306 UAK393306 UKG393306 UUC393306 VDY393306 VNU393306 VXQ393306 WHM393306 WRI393306 EW458842 OS458842 YO458842 AIK458842 ASG458842 BCC458842 BLY458842 BVU458842 CFQ458842 CPM458842 CZI458842 DJE458842 DTA458842 ECW458842 EMS458842 EWO458842 FGK458842 FQG458842 GAC458842 GJY458842 GTU458842 HDQ458842 HNM458842 HXI458842 IHE458842 IRA458842 JAW458842 JKS458842 JUO458842 KEK458842 KOG458842 KYC458842 LHY458842 LRU458842 MBQ458842 MLM458842 MVI458842 NFE458842 NPA458842 NYW458842 OIS458842 OSO458842 PCK458842 PMG458842 PWC458842 QFY458842 QPU458842 QZQ458842 RJM458842 RTI458842 SDE458842 SNA458842 SWW458842 TGS458842 TQO458842 UAK458842 UKG458842 UUC458842 VDY458842 VNU458842 VXQ458842 WHM458842 WRI458842 EW524378 OS524378 YO524378 AIK524378 ASG524378 BCC524378 BLY524378 BVU524378 CFQ524378 CPM524378 CZI524378 DJE524378 DTA524378 ECW524378 EMS524378 EWO524378 FGK524378 FQG524378 GAC524378 GJY524378 GTU524378 HDQ524378 HNM524378 HXI524378 IHE524378 IRA524378 JAW524378 JKS524378 JUO524378 KEK524378 KOG524378 KYC524378 LHY524378 LRU524378 MBQ524378 MLM524378 MVI524378 NFE524378 NPA524378 NYW524378 OIS524378 OSO524378 PCK524378 PMG524378 PWC524378 QFY524378 QPU524378 QZQ524378 RJM524378 RTI524378 SDE524378 SNA524378 SWW524378 TGS524378 TQO524378 UAK524378 UKG524378 UUC524378 VDY524378 VNU524378 VXQ524378 WHM524378 WRI524378 EW589914 OS589914 YO589914 AIK589914 ASG589914 BCC589914 BLY589914 BVU589914 CFQ589914 CPM589914 CZI589914 DJE589914 DTA589914 ECW589914 EMS589914 EWO589914 FGK589914 FQG589914 GAC589914 GJY589914 GTU589914 HDQ589914 HNM589914 HXI589914 IHE589914 IRA589914 JAW589914 JKS589914 JUO589914 KEK589914 KOG589914 KYC589914 LHY589914 LRU589914 MBQ589914 MLM589914 MVI589914 NFE589914 NPA589914 NYW589914 OIS589914 OSO589914 PCK589914 PMG589914 PWC589914 QFY589914 QPU589914 QZQ589914 RJM589914 RTI589914 SDE589914 SNA589914 SWW589914 TGS589914 TQO589914 UAK589914 UKG589914 UUC589914 VDY589914 VNU589914 VXQ589914 WHM589914 WRI589914 EW655450 OS655450 YO655450 AIK655450 ASG655450 BCC655450 BLY655450 BVU655450 CFQ655450 CPM655450 CZI655450 DJE655450 DTA655450 ECW655450 EMS655450 EWO655450 FGK655450 FQG655450 GAC655450 GJY655450 GTU655450 HDQ655450 HNM655450 HXI655450 IHE655450 IRA655450 JAW655450 JKS655450 JUO655450 KEK655450 KOG655450 KYC655450 LHY655450 LRU655450 MBQ655450 MLM655450 MVI655450 NFE655450 NPA655450 NYW655450 OIS655450 OSO655450 PCK655450 PMG655450 PWC655450 QFY655450 QPU655450 QZQ655450 RJM655450 RTI655450 SDE655450 SNA655450 SWW655450 TGS655450 TQO655450 UAK655450 UKG655450 UUC655450 VDY655450 VNU655450 VXQ655450 WHM655450 WRI655450 EW720986 OS720986 YO720986 AIK720986 ASG720986 BCC720986 BLY720986 BVU720986 CFQ720986 CPM720986 CZI720986 DJE720986 DTA720986 ECW720986 EMS720986 EWO720986 FGK720986 FQG720986 GAC720986 GJY720986 GTU720986 HDQ720986 HNM720986 HXI720986 IHE720986 IRA720986 JAW720986 JKS720986 JUO720986 KEK720986 KOG720986 KYC720986 LHY720986 LRU720986 MBQ720986 MLM720986 MVI720986 NFE720986 NPA720986 NYW720986 OIS720986 OSO720986 PCK720986 PMG720986 PWC720986 QFY720986 QPU720986 QZQ720986 RJM720986 RTI720986 SDE720986 SNA720986 SWW720986 TGS720986 TQO720986 UAK720986 UKG720986 UUC720986 VDY720986 VNU720986 VXQ720986 WHM720986 WRI720986 EW786522 OS786522 YO786522 AIK786522 ASG786522 BCC786522 BLY786522 BVU786522 CFQ786522 CPM786522 CZI786522 DJE786522 DTA786522 ECW786522 EMS786522 EWO786522 FGK786522 FQG786522 GAC786522 GJY786522 GTU786522 HDQ786522 HNM786522 HXI786522 IHE786522 IRA786522 JAW786522 JKS786522 JUO786522 KEK786522 KOG786522 KYC786522 LHY786522 LRU786522 MBQ786522 MLM786522 MVI786522 NFE786522 NPA786522 NYW786522 OIS786522 OSO786522 PCK786522 PMG786522 PWC786522 QFY786522 QPU786522 QZQ786522 RJM786522 RTI786522 SDE786522 SNA786522 SWW786522 TGS786522 TQO786522 UAK786522 UKG786522 UUC786522 VDY786522 VNU786522 VXQ786522 WHM786522 WRI786522 EW852058 OS852058 YO852058 AIK852058 ASG852058 BCC852058 BLY852058 BVU852058 CFQ852058 CPM852058 CZI852058 DJE852058 DTA852058 ECW852058 EMS852058 EWO852058 FGK852058 FQG852058 GAC852058 GJY852058 GTU852058 HDQ852058 HNM852058 HXI852058 IHE852058 IRA852058 JAW852058 JKS852058 JUO852058 KEK852058 KOG852058 KYC852058 LHY852058 LRU852058 MBQ852058 MLM852058 MVI852058 NFE852058 NPA852058 NYW852058 OIS852058 OSO852058 PCK852058 PMG852058 PWC852058 QFY852058 QPU852058 QZQ852058 RJM852058 RTI852058 SDE852058 SNA852058 SWW852058 TGS852058 TQO852058 UAK852058 UKG852058 UUC852058 VDY852058 VNU852058 VXQ852058 WHM852058 WRI852058 EW917594 OS917594 YO917594 AIK917594 ASG917594 BCC917594 BLY917594 BVU917594 CFQ917594 CPM917594 CZI917594 DJE917594 DTA917594 ECW917594 EMS917594 EWO917594 FGK917594 FQG917594 GAC917594 GJY917594 GTU917594 HDQ917594 HNM917594 HXI917594 IHE917594 IRA917594 JAW917594 JKS917594 JUO917594 KEK917594 KOG917594 KYC917594 LHY917594 LRU917594 MBQ917594 MLM917594 MVI917594 NFE917594 NPA917594 NYW917594 OIS917594 OSO917594 PCK917594 PMG917594 PWC917594 QFY917594 QPU917594 QZQ917594 RJM917594 RTI917594 SDE917594 SNA917594 SWW917594 TGS917594 TQO917594 UAK917594 UKG917594 UUC917594 VDY917594 VNU917594 VXQ917594 WHM917594 WRI917594 EW983130 OS983130 YO983130 AIK983130 ASG983130 BCC983130 BLY983130 BVU983130 CFQ983130 CPM983130 CZI983130 DJE983130 DTA983130 ECW983130 EMS983130 EWO983130 FGK983130 FQG983130 GAC983130 GJY983130 GTU983130 HDQ983130 HNM983130 HXI983130 IHE983130 IRA983130 JAW983130 JKS983130 JUO983130 KEK983130 KOG983130 KYC983130 LHY983130 LRU983130 MBQ983130 MLM983130 MVI983130 NFE983130 NPA983130 NYW983130 OIS983130 OSO983130 PCK983130 PMG983130 PWC983130 QFY983130 QPU983130 QZQ983130 RJM983130 RTI983130 SDE983130 SNA983130 SWW983130 TGS983130 TQO983130 UAK983130 UKG983130 UUC983130 VDY983130 VNU983130 VXQ983130 WHM983130 WRI983130 EU65626 OQ65626 YM65626 AII65626 ASE65626 BCA65626 BLW65626 BVS65626 CFO65626 CPK65626 CZG65626 DJC65626 DSY65626 ECU65626 EMQ65626 EWM65626 FGI65626 FQE65626 GAA65626 GJW65626 GTS65626 HDO65626 HNK65626 HXG65626 IHC65626 IQY65626 JAU65626 JKQ65626 JUM65626 KEI65626 KOE65626 KYA65626 LHW65626 LRS65626 MBO65626 MLK65626 MVG65626 NFC65626 NOY65626 NYU65626 OIQ65626 OSM65626 PCI65626 PME65626 PWA65626 QFW65626 QPS65626 QZO65626 RJK65626 RTG65626 SDC65626 SMY65626 SWU65626 TGQ65626 TQM65626 UAI65626 UKE65626 UUA65626 VDW65626 VNS65626 VXO65626 WHK65626 WRG65626 EU131162 OQ131162 YM131162 AII131162 ASE131162 BCA131162 BLW131162 BVS131162 CFO131162 CPK131162 CZG131162 DJC131162 DSY131162 ECU131162 EMQ131162 EWM131162 FGI131162 FQE131162 GAA131162 GJW131162 GTS131162 HDO131162 HNK131162 HXG131162 IHC131162 IQY131162 JAU131162 JKQ131162 JUM131162 KEI131162 KOE131162 KYA131162 LHW131162 LRS131162 MBO131162 MLK131162 MVG131162 NFC131162 NOY131162 NYU131162 OIQ131162 OSM131162 PCI131162 PME131162 PWA131162 QFW131162 QPS131162 QZO131162 RJK131162 RTG131162 SDC131162 SMY131162 SWU131162 TGQ131162 TQM131162 UAI131162 UKE131162 UUA131162 VDW131162 VNS131162 VXO131162 WHK131162 WRG131162 EU196698 OQ196698 YM196698 AII196698 ASE196698 BCA196698 BLW196698 BVS196698 CFO196698 CPK196698 CZG196698 DJC196698 DSY196698 ECU196698 EMQ196698 EWM196698 FGI196698 FQE196698 GAA196698 GJW196698 GTS196698 HDO196698 HNK196698 HXG196698 IHC196698 IQY196698 JAU196698 JKQ196698 JUM196698 KEI196698 KOE196698 KYA196698 LHW196698 LRS196698 MBO196698 MLK196698 MVG196698 NFC196698 NOY196698 NYU196698 OIQ196698 OSM196698 PCI196698 PME196698 PWA196698 QFW196698 QPS196698 QZO196698 RJK196698 RTG196698 SDC196698 SMY196698 SWU196698 TGQ196698 TQM196698 UAI196698 UKE196698 UUA196698 VDW196698 VNS196698 VXO196698 WHK196698 WRG196698 EU262234 OQ262234 YM262234 AII262234 ASE262234 BCA262234 BLW262234 BVS262234 CFO262234 CPK262234 CZG262234 DJC262234 DSY262234 ECU262234 EMQ262234 EWM262234 FGI262234 FQE262234 GAA262234 GJW262234 GTS262234 HDO262234 HNK262234 HXG262234 IHC262234 IQY262234 JAU262234 JKQ262234 JUM262234 KEI262234 KOE262234 KYA262234 LHW262234 LRS262234 MBO262234 MLK262234 MVG262234 NFC262234 NOY262234 NYU262234 OIQ262234 OSM262234 PCI262234 PME262234 PWA262234 QFW262234 QPS262234 QZO262234 RJK262234 RTG262234 SDC262234 SMY262234 SWU262234 TGQ262234 TQM262234 UAI262234 UKE262234 UUA262234 VDW262234 VNS262234 VXO262234 WHK262234 WRG262234 EU327770 OQ327770 YM327770 AII327770 ASE327770 BCA327770 BLW327770 BVS327770 CFO327770 CPK327770 CZG327770 DJC327770 DSY327770 ECU327770 EMQ327770 EWM327770 FGI327770 FQE327770 GAA327770 GJW327770 GTS327770 HDO327770 HNK327770 HXG327770 IHC327770 IQY327770 JAU327770 JKQ327770 JUM327770 KEI327770 KOE327770 KYA327770 LHW327770 LRS327770 MBO327770 MLK327770 MVG327770 NFC327770 NOY327770 NYU327770 OIQ327770 OSM327770 PCI327770 PME327770 PWA327770 QFW327770 QPS327770 QZO327770 RJK327770 RTG327770 SDC327770 SMY327770 SWU327770 TGQ327770 TQM327770 UAI327770 UKE327770 UUA327770 VDW327770 VNS327770 VXO327770 WHK327770 WRG327770 EU393306 OQ393306 YM393306 AII393306 ASE393306 BCA393306 BLW393306 BVS393306 CFO393306 CPK393306 CZG393306 DJC393306 DSY393306 ECU393306 EMQ393306 EWM393306 FGI393306 FQE393306 GAA393306 GJW393306 GTS393306 HDO393306 HNK393306 HXG393306 IHC393306 IQY393306 JAU393306 JKQ393306 JUM393306 KEI393306 KOE393306 KYA393306 LHW393306 LRS393306 MBO393306 MLK393306 MVG393306 NFC393306 NOY393306 NYU393306 OIQ393306 OSM393306 PCI393306 PME393306 PWA393306 QFW393306 QPS393306 QZO393306 RJK393306 RTG393306 SDC393306 SMY393306 SWU393306 TGQ393306 TQM393306 UAI393306 UKE393306 UUA393306 VDW393306 VNS393306 VXO393306 WHK393306 WRG393306 EU458842 OQ458842 YM458842 AII458842 ASE458842 BCA458842 BLW458842 BVS458842 CFO458842 CPK458842 CZG458842 DJC458842 DSY458842 ECU458842 EMQ458842 EWM458842 FGI458842 FQE458842 GAA458842 GJW458842 GTS458842 HDO458842 HNK458842 HXG458842 IHC458842 IQY458842 JAU458842 JKQ458842 JUM458842 KEI458842 KOE458842 KYA458842 LHW458842 LRS458842 MBO458842 MLK458842 MVG458842 NFC458842 NOY458842 NYU458842 OIQ458842 OSM458842 PCI458842 PME458842 PWA458842 QFW458842 QPS458842 QZO458842 RJK458842 RTG458842 SDC458842 SMY458842 SWU458842 TGQ458842 TQM458842 UAI458842 UKE458842 UUA458842 VDW458842 VNS458842 VXO458842 WHK458842 WRG458842 EU524378 OQ524378 YM524378 AII524378 ASE524378 BCA524378 BLW524378 BVS524378 CFO524378 CPK524378 CZG524378 DJC524378 DSY524378 ECU524378 EMQ524378 EWM524378 FGI524378 FQE524378 GAA524378 GJW524378 GTS524378 HDO524378 HNK524378 HXG524378 IHC524378 IQY524378 JAU524378 JKQ524378 JUM524378 KEI524378 KOE524378 KYA524378 LHW524378 LRS524378 MBO524378 MLK524378 MVG524378 NFC524378 NOY524378 NYU524378 OIQ524378 OSM524378 PCI524378 PME524378 PWA524378 QFW524378 QPS524378 QZO524378 RJK524378 RTG524378 SDC524378 SMY524378 SWU524378 TGQ524378 TQM524378 UAI524378 UKE524378 UUA524378 VDW524378 VNS524378 VXO524378 WHK524378 WRG524378 EU589914 OQ589914 YM589914 AII589914 ASE589914 BCA589914 BLW589914 BVS589914 CFO589914 CPK589914 CZG589914 DJC589914 DSY589914 ECU589914 EMQ589914 EWM589914 FGI589914 FQE589914 GAA589914 GJW589914 GTS589914 HDO589914 HNK589914 HXG589914 IHC589914 IQY589914 JAU589914 JKQ589914 JUM589914 KEI589914 KOE589914 KYA589914 LHW589914 LRS589914 MBO589914 MLK589914 MVG589914 NFC589914 NOY589914 NYU589914 OIQ589914 OSM589914 PCI589914 PME589914 PWA589914 QFW589914 QPS589914 QZO589914 RJK589914 RTG589914 SDC589914 SMY589914 SWU589914 TGQ589914 TQM589914 UAI589914 UKE589914 UUA589914 VDW589914 VNS589914 VXO589914 WHK589914 WRG589914 EU655450 OQ655450 YM655450 AII655450 ASE655450 BCA655450 BLW655450 BVS655450 CFO655450 CPK655450 CZG655450 DJC655450 DSY655450 ECU655450 EMQ655450 EWM655450 FGI655450 FQE655450 GAA655450 GJW655450 GTS655450 HDO655450 HNK655450 HXG655450 IHC655450 IQY655450 JAU655450 JKQ655450 JUM655450 KEI655450 KOE655450 KYA655450 LHW655450 LRS655450 MBO655450 MLK655450 MVG655450 NFC655450 NOY655450 NYU655450 OIQ655450 OSM655450 PCI655450 PME655450 PWA655450 QFW655450 QPS655450 QZO655450 RJK655450 RTG655450 SDC655450 SMY655450 SWU655450 TGQ655450 TQM655450 UAI655450 UKE655450 UUA655450 VDW655450 VNS655450 VXO655450 WHK655450 WRG655450 EU720986 OQ720986 YM720986 AII720986 ASE720986 BCA720986 BLW720986 BVS720986 CFO720986 CPK720986 CZG720986 DJC720986 DSY720986 ECU720986 EMQ720986 EWM720986 FGI720986 FQE720986 GAA720986 GJW720986 GTS720986 HDO720986 HNK720986 HXG720986 IHC720986 IQY720986 JAU720986 JKQ720986 JUM720986 KEI720986 KOE720986 KYA720986 LHW720986 LRS720986 MBO720986 MLK720986 MVG720986 NFC720986 NOY720986 NYU720986 OIQ720986 OSM720986 PCI720986 PME720986 PWA720986 QFW720986 QPS720986 QZO720986 RJK720986 RTG720986 SDC720986 SMY720986 SWU720986 TGQ720986 TQM720986 UAI720986 UKE720986 UUA720986 VDW720986 VNS720986 VXO720986 WHK720986 WRG720986 EU786522 OQ786522 YM786522 AII786522 ASE786522 BCA786522 BLW786522 BVS786522 CFO786522 CPK786522 CZG786522 DJC786522 DSY786522 ECU786522 EMQ786522 EWM786522 FGI786522 FQE786522 GAA786522 GJW786522 GTS786522 HDO786522 HNK786522 HXG786522 IHC786522 IQY786522 JAU786522 JKQ786522 JUM786522 KEI786522 KOE786522 KYA786522 LHW786522 LRS786522 MBO786522 MLK786522 MVG786522 NFC786522 NOY786522 NYU786522 OIQ786522 OSM786522 PCI786522 PME786522 PWA786522 QFW786522 QPS786522 QZO786522 RJK786522 RTG786522 SDC786522 SMY786522 SWU786522 TGQ786522 TQM786522 UAI786522 UKE786522 UUA786522 VDW786522 VNS786522 VXO786522 WHK786522 WRG786522 EU852058 OQ852058 YM852058 AII852058 ASE852058 BCA852058 BLW852058 BVS852058 CFO852058 CPK852058 CZG852058 DJC852058 DSY852058 ECU852058 EMQ852058 EWM852058 FGI852058 FQE852058 GAA852058 GJW852058 GTS852058 HDO852058 HNK852058 HXG852058 IHC852058 IQY852058 JAU852058 JKQ852058 JUM852058 KEI852058 KOE852058 KYA852058 LHW852058 LRS852058 MBO852058 MLK852058 MVG852058 NFC852058 NOY852058 NYU852058 OIQ852058 OSM852058 PCI852058 PME852058 PWA852058 QFW852058 QPS852058 QZO852058 RJK852058 RTG852058 SDC852058 SMY852058 SWU852058 TGQ852058 TQM852058 UAI852058 UKE852058 UUA852058 VDW852058 VNS852058 VXO852058 WHK852058 WRG852058 EU917594 OQ917594 YM917594 AII917594 ASE917594 BCA917594 BLW917594 BVS917594 CFO917594 CPK917594 CZG917594 DJC917594 DSY917594 ECU917594 EMQ917594 EWM917594 FGI917594 FQE917594 GAA917594 GJW917594 GTS917594 HDO917594 HNK917594 HXG917594 IHC917594 IQY917594 JAU917594 JKQ917594 JUM917594 KEI917594 KOE917594 KYA917594 LHW917594 LRS917594 MBO917594 MLK917594 MVG917594 NFC917594 NOY917594 NYU917594 OIQ917594 OSM917594 PCI917594 PME917594 PWA917594 QFW917594 QPS917594 QZO917594 RJK917594 RTG917594 SDC917594 SMY917594 SWU917594 TGQ917594 TQM917594 UAI917594 UKE917594 UUA917594 VDW917594 VNS917594 VXO917594 WHK917594 WRG917594 EU983130 OQ983130 YM983130 AII983130 ASE983130 BCA983130 BLW983130 BVS983130 CFO983130 CPK983130 CZG983130 DJC983130 DSY983130 ECU983130 EMQ983130 EWM983130 FGI983130 FQE983130 GAA983130 GJW983130 GTS983130 HDO983130 HNK983130 HXG983130 IHC983130 IQY983130 JAU983130 JKQ983130 JUM983130 KEI983130 KOE983130 KYA983130 LHW983130 LRS983130 MBO983130 MLK983130 MVG983130 NFC983130 NOY983130 NYU983130 OIQ983130 OSM983130 PCI983130 PME983130 PWA983130 QFW983130 QPS983130 QZO983130 RJK983130 RTG983130 SDC983130 SMY983130 SWU983130 TGQ983130 TQM983130 UAI983130 UKE983130 UUA983130 VDW983130 VNS983130 VXO983130 WHK983130 WRG983130 ES65626 OO65626 YK65626 AIG65626 ASC65626 BBY65626 BLU65626 BVQ65626 CFM65626 CPI65626 CZE65626 DJA65626 DSW65626 ECS65626 EMO65626 EWK65626 FGG65626 FQC65626 FZY65626 GJU65626 GTQ65626 HDM65626 HNI65626 HXE65626 IHA65626 IQW65626 JAS65626 JKO65626 JUK65626 KEG65626 KOC65626 KXY65626 LHU65626 LRQ65626 MBM65626 MLI65626 MVE65626 NFA65626 NOW65626 NYS65626 OIO65626 OSK65626 PCG65626 PMC65626 PVY65626 QFU65626 QPQ65626 QZM65626 RJI65626 RTE65626 SDA65626 SMW65626 SWS65626 TGO65626 TQK65626 UAG65626 UKC65626 UTY65626 VDU65626 VNQ65626 VXM65626 WHI65626 WRE65626 ES131162 OO131162 YK131162 AIG131162 ASC131162 BBY131162 BLU131162 BVQ131162 CFM131162 CPI131162 CZE131162 DJA131162 DSW131162 ECS131162 EMO131162 EWK131162 FGG131162 FQC131162 FZY131162 GJU131162 GTQ131162 HDM131162 HNI131162 HXE131162 IHA131162 IQW131162 JAS131162 JKO131162 JUK131162 KEG131162 KOC131162 KXY131162 LHU131162 LRQ131162 MBM131162 MLI131162 MVE131162 NFA131162 NOW131162 NYS131162 OIO131162 OSK131162 PCG131162 PMC131162 PVY131162 QFU131162 QPQ131162 QZM131162 RJI131162 RTE131162 SDA131162 SMW131162 SWS131162 TGO131162 TQK131162 UAG131162 UKC131162 UTY131162 VDU131162 VNQ131162 VXM131162 WHI131162 WRE131162 ES196698 OO196698 YK196698 AIG196698 ASC196698 BBY196698 BLU196698 BVQ196698 CFM196698 CPI196698 CZE196698 DJA196698 DSW196698 ECS196698 EMO196698 EWK196698 FGG196698 FQC196698 FZY196698 GJU196698 GTQ196698 HDM196698 HNI196698 HXE196698 IHA196698 IQW196698 JAS196698 JKO196698 JUK196698 KEG196698 KOC196698 KXY196698 LHU196698 LRQ196698 MBM196698 MLI196698 MVE196698 NFA196698 NOW196698 NYS196698 OIO196698 OSK196698 PCG196698 PMC196698 PVY196698 QFU196698 QPQ196698 QZM196698 RJI196698 RTE196698 SDA196698 SMW196698 SWS196698 TGO196698 TQK196698 UAG196698 UKC196698 UTY196698 VDU196698 VNQ196698 VXM196698 WHI196698 WRE196698 ES262234 OO262234 YK262234 AIG262234 ASC262234 BBY262234 BLU262234 BVQ262234 CFM262234 CPI262234 CZE262234 DJA262234 DSW262234 ECS262234 EMO262234 EWK262234 FGG262234 FQC262234 FZY262234 GJU262234 GTQ262234 HDM262234 HNI262234 HXE262234 IHA262234 IQW262234 JAS262234 JKO262234 JUK262234 KEG262234 KOC262234 KXY262234 LHU262234 LRQ262234 MBM262234 MLI262234 MVE262234 NFA262234 NOW262234 NYS262234 OIO262234 OSK262234 PCG262234 PMC262234 PVY262234 QFU262234 QPQ262234 QZM262234 RJI262234 RTE262234 SDA262234 SMW262234 SWS262234 TGO262234 TQK262234 UAG262234 UKC262234 UTY262234 VDU262234 VNQ262234 VXM262234 WHI262234 WRE262234 ES327770 OO327770 YK327770 AIG327770 ASC327770 BBY327770 BLU327770 BVQ327770 CFM327770 CPI327770 CZE327770 DJA327770 DSW327770 ECS327770 EMO327770 EWK327770 FGG327770 FQC327770 FZY327770 GJU327770 GTQ327770 HDM327770 HNI327770 HXE327770 IHA327770 IQW327770 JAS327770 JKO327770 JUK327770 KEG327770 KOC327770 KXY327770 LHU327770 LRQ327770 MBM327770 MLI327770 MVE327770 NFA327770 NOW327770 NYS327770 OIO327770 OSK327770 PCG327770 PMC327770 PVY327770 QFU327770 QPQ327770 QZM327770 RJI327770 RTE327770 SDA327770 SMW327770 SWS327770 TGO327770 TQK327770 UAG327770 UKC327770 UTY327770 VDU327770 VNQ327770 VXM327770 WHI327770 WRE327770 ES393306 OO393306 YK393306 AIG393306 ASC393306 BBY393306 BLU393306 BVQ393306 CFM393306 CPI393306 CZE393306 DJA393306 DSW393306 ECS393306 EMO393306 EWK393306 FGG393306 FQC393306 FZY393306 GJU393306 GTQ393306 HDM393306 HNI393306 HXE393306 IHA393306 IQW393306 JAS393306 JKO393306 JUK393306 KEG393306 KOC393306 KXY393306 LHU393306 LRQ393306 MBM393306 MLI393306 MVE393306 NFA393306 NOW393306 NYS393306 OIO393306 OSK393306 PCG393306 PMC393306 PVY393306 QFU393306 QPQ393306 QZM393306 RJI393306 RTE393306 SDA393306 SMW393306 SWS393306 TGO393306 TQK393306 UAG393306 UKC393306 UTY393306 VDU393306 VNQ393306 VXM393306 WHI393306 WRE393306 ES458842 OO458842 YK458842 AIG458842 ASC458842 BBY458842 BLU458842 BVQ458842 CFM458842 CPI458842 CZE458842 DJA458842 DSW458842 ECS458842 EMO458842 EWK458842 FGG458842 FQC458842 FZY458842 GJU458842 GTQ458842 HDM458842 HNI458842 HXE458842 IHA458842 IQW458842 JAS458842 JKO458842 JUK458842 KEG458842 KOC458842 KXY458842 LHU458842 LRQ458842 MBM458842 MLI458842 MVE458842 NFA458842 NOW458842 NYS458842 OIO458842 OSK458842 PCG458842 PMC458842 PVY458842 QFU458842 QPQ458842 QZM458842 RJI458842 RTE458842 SDA458842 SMW458842 SWS458842 TGO458842 TQK458842 UAG458842 UKC458842 UTY458842 VDU458842 VNQ458842 VXM458842 WHI458842 WRE458842 ES524378 OO524378 YK524378 AIG524378 ASC524378 BBY524378 BLU524378 BVQ524378 CFM524378 CPI524378 CZE524378 DJA524378 DSW524378 ECS524378 EMO524378 EWK524378 FGG524378 FQC524378 FZY524378 GJU524378 GTQ524378 HDM524378 HNI524378 HXE524378 IHA524378 IQW524378 JAS524378 JKO524378 JUK524378 KEG524378 KOC524378 KXY524378 LHU524378 LRQ524378 MBM524378 MLI524378 MVE524378 NFA524378 NOW524378 NYS524378 OIO524378 OSK524378 PCG524378 PMC524378 PVY524378 QFU524378 QPQ524378 QZM524378 RJI524378 RTE524378 SDA524378 SMW524378 SWS524378 TGO524378 TQK524378 UAG524378 UKC524378 UTY524378 VDU524378 VNQ524378 VXM524378 WHI524378 WRE524378 ES589914 OO589914 YK589914 AIG589914 ASC589914 BBY589914 BLU589914 BVQ589914 CFM589914 CPI589914 CZE589914 DJA589914 DSW589914 ECS589914 EMO589914 EWK589914 FGG589914 FQC589914 FZY589914 GJU589914 GTQ589914 HDM589914 HNI589914 HXE589914 IHA589914 IQW589914 JAS589914 JKO589914 JUK589914 KEG589914 KOC589914 KXY589914 LHU589914 LRQ589914 MBM589914 MLI589914 MVE589914 NFA589914 NOW589914 NYS589914 OIO589914 OSK589914 PCG589914 PMC589914 PVY589914 QFU589914 QPQ589914 QZM589914 RJI589914 RTE589914 SDA589914 SMW589914 SWS589914 TGO589914 TQK589914 UAG589914 UKC589914 UTY589914 VDU589914 VNQ589914 VXM589914 WHI589914 WRE589914 ES655450 OO655450 YK655450 AIG655450 ASC655450 BBY655450 BLU655450 BVQ655450 CFM655450 CPI655450 CZE655450 DJA655450 DSW655450 ECS655450 EMO655450 EWK655450 FGG655450 FQC655450 FZY655450 GJU655450 GTQ655450 HDM655450 HNI655450 HXE655450 IHA655450 IQW655450 JAS655450 JKO655450 JUK655450 KEG655450 KOC655450 KXY655450 LHU655450 LRQ655450 MBM655450 MLI655450 MVE655450 NFA655450 NOW655450 NYS655450 OIO655450 OSK655450 PCG655450 PMC655450 PVY655450 QFU655450 QPQ655450 QZM655450 RJI655450 RTE655450 SDA655450 SMW655450 SWS655450 TGO655450 TQK655450 UAG655450 UKC655450 UTY655450 VDU655450 VNQ655450 VXM655450 WHI655450 WRE655450 ES720986 OO720986 YK720986 AIG720986 ASC720986 BBY720986 BLU720986 BVQ720986 CFM720986 CPI720986 CZE720986 DJA720986 DSW720986 ECS720986 EMO720986 EWK720986 FGG720986 FQC720986 FZY720986 GJU720986 GTQ720986 HDM720986 HNI720986 HXE720986 IHA720986 IQW720986 JAS720986 JKO720986 JUK720986 KEG720986 KOC720986 KXY720986 LHU720986 LRQ720986 MBM720986 MLI720986 MVE720986 NFA720986 NOW720986 NYS720986 OIO720986 OSK720986 PCG720986 PMC720986 PVY720986 QFU720986 QPQ720986 QZM720986 RJI720986 RTE720986 SDA720986 SMW720986 SWS720986 TGO720986 TQK720986 UAG720986 UKC720986 UTY720986 VDU720986 VNQ720986 VXM720986 WHI720986 WRE720986 ES786522 OO786522 YK786522 AIG786522 ASC786522 BBY786522 BLU786522 BVQ786522 CFM786522 CPI786522 CZE786522 DJA786522 DSW786522 ECS786522 EMO786522 EWK786522 FGG786522 FQC786522 FZY786522 GJU786522 GTQ786522 HDM786522 HNI786522 HXE786522 IHA786522 IQW786522 JAS786522 JKO786522 JUK786522 KEG786522 KOC786522 KXY786522 LHU786522 LRQ786522 MBM786522 MLI786522 MVE786522 NFA786522 NOW786522 NYS786522 OIO786522 OSK786522 PCG786522 PMC786522 PVY786522 QFU786522 QPQ786522 QZM786522 RJI786522 RTE786522 SDA786522 SMW786522 SWS786522 TGO786522 TQK786522 UAG786522 UKC786522 UTY786522 VDU786522 VNQ786522 VXM786522 WHI786522 WRE786522 ES852058 OO852058 YK852058 AIG852058 ASC852058 BBY852058 BLU852058 BVQ852058 CFM852058 CPI852058 CZE852058 DJA852058 DSW852058 ECS852058 EMO852058 EWK852058 FGG852058 FQC852058 FZY852058 GJU852058 GTQ852058 HDM852058 HNI852058 HXE852058 IHA852058 IQW852058 JAS852058 JKO852058 JUK852058 KEG852058 KOC852058 KXY852058 LHU852058 LRQ852058 MBM852058 MLI852058 MVE852058 NFA852058 NOW852058 NYS852058 OIO852058 OSK852058 PCG852058 PMC852058 PVY852058 QFU852058 QPQ852058 QZM852058 RJI852058 RTE852058 SDA852058 SMW852058 SWS852058 TGO852058 TQK852058 UAG852058 UKC852058 UTY852058 VDU852058 VNQ852058 VXM852058 WHI852058 WRE852058 ES917594 OO917594 YK917594 AIG917594 ASC917594 BBY917594 BLU917594 BVQ917594 CFM917594 CPI917594 CZE917594 DJA917594 DSW917594 ECS917594 EMO917594 EWK917594 FGG917594 FQC917594 FZY917594 GJU917594 GTQ917594 HDM917594 HNI917594 HXE917594 IHA917594 IQW917594 JAS917594 JKO917594 JUK917594 KEG917594 KOC917594 KXY917594 LHU917594 LRQ917594 MBM917594 MLI917594 MVE917594 NFA917594 NOW917594 NYS917594 OIO917594 OSK917594 PCG917594 PMC917594 PVY917594 QFU917594 QPQ917594 QZM917594 RJI917594 RTE917594 SDA917594 SMW917594 SWS917594 TGO917594 TQK917594 UAG917594 UKC917594 UTY917594 VDU917594 VNQ917594 VXM917594 WHI917594 WRE917594 ES983130 OO983130 YK983130 AIG983130 ASC983130 BBY983130 BLU983130 BVQ983130 CFM983130 CPI983130 CZE983130 DJA983130 DSW983130 ECS983130 EMO983130 EWK983130 FGG983130 FQC983130 FZY983130 GJU983130 GTQ983130 HDM983130 HNI983130 HXE983130 IHA983130 IQW983130 JAS983130 JKO983130 JUK983130 KEG983130 KOC983130 KXY983130 LHU983130 LRQ983130 MBM983130 MLI983130 MVE983130 NFA983130 NOW983130 NYS983130 OIO983130 OSK983130 PCG983130 PMC983130 PVY983130 QFU983130 QPQ983130 QZM983130 RJI983130 RTE983130 SDA983130 SMW983130 SWS983130 TGO983130 TQK983130 UAG983130 UKC983130 UTY983130 VDU983130 VNQ983130 VXM983130 WHI983130 WRE983130 EQ65626 OM65626 YI65626 AIE65626 ASA65626 BBW65626 BLS65626 BVO65626 CFK65626 CPG65626 CZC65626 DIY65626 DSU65626 ECQ65626 EMM65626 EWI65626 FGE65626 FQA65626 FZW65626 GJS65626 GTO65626 HDK65626 HNG65626 HXC65626 IGY65626 IQU65626 JAQ65626 JKM65626 JUI65626 KEE65626 KOA65626 KXW65626 LHS65626 LRO65626 MBK65626 MLG65626 MVC65626 NEY65626 NOU65626 NYQ65626 OIM65626 OSI65626 PCE65626 PMA65626 PVW65626 QFS65626 QPO65626 QZK65626 RJG65626 RTC65626 SCY65626 SMU65626 SWQ65626 TGM65626 TQI65626 UAE65626 UKA65626 UTW65626 VDS65626 VNO65626 VXK65626 WHG65626 WRC65626 EQ131162 OM131162 YI131162 AIE131162 ASA131162 BBW131162 BLS131162 BVO131162 CFK131162 CPG131162 CZC131162 DIY131162 DSU131162 ECQ131162 EMM131162 EWI131162 FGE131162 FQA131162 FZW131162 GJS131162 GTO131162 HDK131162 HNG131162 HXC131162 IGY131162 IQU131162 JAQ131162 JKM131162 JUI131162 KEE131162 KOA131162 KXW131162 LHS131162 LRO131162 MBK131162 MLG131162 MVC131162 NEY131162 NOU131162 NYQ131162 OIM131162 OSI131162 PCE131162 PMA131162 PVW131162 QFS131162 QPO131162 QZK131162 RJG131162 RTC131162 SCY131162 SMU131162 SWQ131162 TGM131162 TQI131162 UAE131162 UKA131162 UTW131162 VDS131162 VNO131162 VXK131162 WHG131162 WRC131162 EQ196698 OM196698 YI196698 AIE196698 ASA196698 BBW196698 BLS196698 BVO196698 CFK196698 CPG196698 CZC196698 DIY196698 DSU196698 ECQ196698 EMM196698 EWI196698 FGE196698 FQA196698 FZW196698 GJS196698 GTO196698 HDK196698 HNG196698 HXC196698 IGY196698 IQU196698 JAQ196698 JKM196698 JUI196698 KEE196698 KOA196698 KXW196698 LHS196698 LRO196698 MBK196698 MLG196698 MVC196698 NEY196698 NOU196698 NYQ196698 OIM196698 OSI196698 PCE196698 PMA196698 PVW196698 QFS196698 QPO196698 QZK196698 RJG196698 RTC196698 SCY196698 SMU196698 SWQ196698 TGM196698 TQI196698 UAE196698 UKA196698 UTW196698 VDS196698 VNO196698 VXK196698 WHG196698 WRC196698 EQ262234 OM262234 YI262234 AIE262234 ASA262234 BBW262234 BLS262234 BVO262234 CFK262234 CPG262234 CZC262234 DIY262234 DSU262234 ECQ262234 EMM262234 EWI262234 FGE262234 FQA262234 FZW262234 GJS262234 GTO262234 HDK262234 HNG262234 HXC262234 IGY262234 IQU262234 JAQ262234 JKM262234 JUI262234 KEE262234 KOA262234 KXW262234 LHS262234 LRO262234 MBK262234 MLG262234 MVC262234 NEY262234 NOU262234 NYQ262234 OIM262234 OSI262234 PCE262234 PMA262234 PVW262234 QFS262234 QPO262234 QZK262234 RJG262234 RTC262234 SCY262234 SMU262234 SWQ262234 TGM262234 TQI262234 UAE262234 UKA262234 UTW262234 VDS262234 VNO262234 VXK262234 WHG262234 WRC262234 EQ327770 OM327770 YI327770 AIE327770 ASA327770 BBW327770 BLS327770 BVO327770 CFK327770 CPG327770 CZC327770 DIY327770 DSU327770 ECQ327770 EMM327770 EWI327770 FGE327770 FQA327770 FZW327770 GJS327770 GTO327770 HDK327770 HNG327770 HXC327770 IGY327770 IQU327770 JAQ327770 JKM327770 JUI327770 KEE327770 KOA327770 KXW327770 LHS327770 LRO327770 MBK327770 MLG327770 MVC327770 NEY327770 NOU327770 NYQ327770 OIM327770 OSI327770 PCE327770 PMA327770 PVW327770 QFS327770 QPO327770 QZK327770 RJG327770 RTC327770 SCY327770 SMU327770 SWQ327770 TGM327770 TQI327770 UAE327770 UKA327770 UTW327770 VDS327770 VNO327770 VXK327770 WHG327770 WRC327770 EQ393306 OM393306 YI393306 AIE393306 ASA393306 BBW393306 BLS393306 BVO393306 CFK393306 CPG393306 CZC393306 DIY393306 DSU393306 ECQ393306 EMM393306 EWI393306 FGE393306 FQA393306 FZW393306 GJS393306 GTO393306 HDK393306 HNG393306 HXC393306 IGY393306 IQU393306 JAQ393306 JKM393306 JUI393306 KEE393306 KOA393306 KXW393306 LHS393306 LRO393306 MBK393306 MLG393306 MVC393306 NEY393306 NOU393306 NYQ393306 OIM393306 OSI393306 PCE393306 PMA393306 PVW393306 QFS393306 QPO393306 QZK393306 RJG393306 RTC393306 SCY393306 SMU393306 SWQ393306 TGM393306 TQI393306 UAE393306 UKA393306 UTW393306 VDS393306 VNO393306 VXK393306 WHG393306 WRC393306 EQ458842 OM458842 YI458842 AIE458842 ASA458842 BBW458842 BLS458842 BVO458842 CFK458842 CPG458842 CZC458842 DIY458842 DSU458842 ECQ458842 EMM458842 EWI458842 FGE458842 FQA458842 FZW458842 GJS458842 GTO458842 HDK458842 HNG458842 HXC458842 IGY458842 IQU458842 JAQ458842 JKM458842 JUI458842 KEE458842 KOA458842 KXW458842 LHS458842 LRO458842 MBK458842 MLG458842 MVC458842 NEY458842 NOU458842 NYQ458842 OIM458842 OSI458842 PCE458842 PMA458842 PVW458842 QFS458842 QPO458842 QZK458842 RJG458842 RTC458842 SCY458842 SMU458842 SWQ458842 TGM458842 TQI458842 UAE458842 UKA458842 UTW458842 VDS458842 VNO458842 VXK458842 WHG458842 WRC458842 EQ524378 OM524378 YI524378 AIE524378 ASA524378 BBW524378 BLS524378 BVO524378 CFK524378 CPG524378 CZC524378 DIY524378 DSU524378 ECQ524378 EMM524378 EWI524378 FGE524378 FQA524378 FZW524378 GJS524378 GTO524378 HDK524378 HNG524378 HXC524378 IGY524378 IQU524378 JAQ524378 JKM524378 JUI524378 KEE524378 KOA524378 KXW524378 LHS524378 LRO524378 MBK524378 MLG524378 MVC524378 NEY524378 NOU524378 NYQ524378 OIM524378 OSI524378 PCE524378 PMA524378 PVW524378 QFS524378 QPO524378 QZK524378 RJG524378 RTC524378 SCY524378 SMU524378 SWQ524378 TGM524378 TQI524378 UAE524378 UKA524378 UTW524378 VDS524378 VNO524378 VXK524378 WHG524378 WRC524378 EQ589914 OM589914 YI589914 AIE589914 ASA589914 BBW589914 BLS589914 BVO589914 CFK589914 CPG589914 CZC589914 DIY589914 DSU589914 ECQ589914 EMM589914 EWI589914 FGE589914 FQA589914 FZW589914 GJS589914 GTO589914 HDK589914 HNG589914 HXC589914 IGY589914 IQU589914 JAQ589914 JKM589914 JUI589914 KEE589914 KOA589914 KXW589914 LHS589914 LRO589914 MBK589914 MLG589914 MVC589914 NEY589914 NOU589914 NYQ589914 OIM589914 OSI589914 PCE589914 PMA589914 PVW589914 QFS589914 QPO589914 QZK589914 RJG589914 RTC589914 SCY589914 SMU589914 SWQ589914 TGM589914 TQI589914 UAE589914 UKA589914 UTW589914 VDS589914 VNO589914 VXK589914 WHG589914 WRC589914 EQ655450 OM655450 YI655450 AIE655450 ASA655450 BBW655450 BLS655450 BVO655450 CFK655450 CPG655450 CZC655450 DIY655450 DSU655450 ECQ655450 EMM655450 EWI655450 FGE655450 FQA655450 FZW655450 GJS655450 GTO655450 HDK655450 HNG655450 HXC655450 IGY655450 IQU655450 JAQ655450 JKM655450 JUI655450 KEE655450 KOA655450 KXW655450 LHS655450 LRO655450 MBK655450 MLG655450 MVC655450 NEY655450 NOU655450 NYQ655450 OIM655450 OSI655450 PCE655450 PMA655450 PVW655450 QFS655450 QPO655450 QZK655450 RJG655450 RTC655450 SCY655450 SMU655450 SWQ655450 TGM655450 TQI655450 UAE655450 UKA655450 UTW655450 VDS655450 VNO655450 VXK655450 WHG655450 WRC655450 EQ720986 OM720986 YI720986 AIE720986 ASA720986 BBW720986 BLS720986 BVO720986 CFK720986 CPG720986 CZC720986 DIY720986 DSU720986 ECQ720986 EMM720986 EWI720986 FGE720986 FQA720986 FZW720986 GJS720986 GTO720986 HDK720986 HNG720986 HXC720986 IGY720986 IQU720986 JAQ720986 JKM720986 JUI720986 KEE720986 KOA720986 KXW720986 LHS720986 LRO720986 MBK720986 MLG720986 MVC720986 NEY720986 NOU720986 NYQ720986 OIM720986 OSI720986 PCE720986 PMA720986 PVW720986 QFS720986 QPO720986 QZK720986 RJG720986 RTC720986 SCY720986 SMU720986 SWQ720986 TGM720986 TQI720986 UAE720986 UKA720986 UTW720986 VDS720986 VNO720986 VXK720986 WHG720986 WRC720986 EQ786522 OM786522 YI786522 AIE786522 ASA786522 BBW786522 BLS786522 BVO786522 CFK786522 CPG786522 CZC786522 DIY786522 DSU786522 ECQ786522 EMM786522 EWI786522 FGE786522 FQA786522 FZW786522 GJS786522 GTO786522 HDK786522 HNG786522 HXC786522 IGY786522 IQU786522 JAQ786522 JKM786522 JUI786522 KEE786522 KOA786522 KXW786522 LHS786522 LRO786522 MBK786522 MLG786522 MVC786522 NEY786522 NOU786522 NYQ786522 OIM786522 OSI786522 PCE786522 PMA786522 PVW786522 QFS786522 QPO786522 QZK786522 RJG786522 RTC786522 SCY786522 SMU786522 SWQ786522 TGM786522 TQI786522 UAE786522 UKA786522 UTW786522 VDS786522 VNO786522 VXK786522 WHG786522 WRC786522 EQ852058 OM852058 YI852058 AIE852058 ASA852058 BBW852058 BLS852058 BVO852058 CFK852058 CPG852058 CZC852058 DIY852058 DSU852058 ECQ852058 EMM852058 EWI852058 FGE852058 FQA852058 FZW852058 GJS852058 GTO852058 HDK852058 HNG852058 HXC852058 IGY852058 IQU852058 JAQ852058 JKM852058 JUI852058 KEE852058 KOA852058 KXW852058 LHS852058 LRO852058 MBK852058 MLG852058 MVC852058 NEY852058 NOU852058 NYQ852058 OIM852058 OSI852058 PCE852058 PMA852058 PVW852058 QFS852058 QPO852058 QZK852058 RJG852058 RTC852058 SCY852058 SMU852058 SWQ852058 TGM852058 TQI852058 UAE852058 UKA852058 UTW852058 VDS852058 VNO852058 VXK852058 WHG852058 WRC852058 EQ917594 OM917594 YI917594 AIE917594 ASA917594 BBW917594 BLS917594 BVO917594 CFK917594 CPG917594 CZC917594 DIY917594 DSU917594 ECQ917594 EMM917594 EWI917594 FGE917594 FQA917594 FZW917594 GJS917594 GTO917594 HDK917594 HNG917594 HXC917594 IGY917594 IQU917594 JAQ917594 JKM917594 JUI917594 KEE917594 KOA917594 KXW917594 LHS917594 LRO917594 MBK917594 MLG917594 MVC917594 NEY917594 NOU917594 NYQ917594 OIM917594 OSI917594 PCE917594 PMA917594 PVW917594 QFS917594 QPO917594 QZK917594 RJG917594 RTC917594 SCY917594 SMU917594 SWQ917594 TGM917594 TQI917594 UAE917594 UKA917594 UTW917594 VDS917594 VNO917594 VXK917594 WHG917594 WRC917594 EQ983130 OM983130 YI983130 AIE983130 ASA983130 BBW983130 BLS983130 BVO983130 CFK983130 CPG983130 CZC983130 DIY983130 DSU983130 ECQ983130 EMM983130 EWI983130 FGE983130 FQA983130 FZW983130 GJS983130 GTO983130 HDK983130 HNG983130 HXC983130 IGY983130 IQU983130 JAQ983130 JKM983130 JUI983130 KEE983130 KOA983130 KXW983130 LHS983130 LRO983130 MBK983130 MLG983130 MVC983130 NEY983130 NOU983130 NYQ983130 OIM983130 OSI983130 PCE983130 PMA983130 PVW983130 QFS983130 QPO983130 QZK983130 RJG983130 RTC983130 SCY983130 SMU983130 SWQ983130 TGM983130 TQI983130 UAE983130 UKA983130 UTW983130 VDS983130 VNO983130 VXK983130 WHG983130 WRC983130 EO65626 OK65626 YG65626 AIC65626 ARY65626 BBU65626 BLQ65626 BVM65626 CFI65626 CPE65626 CZA65626 DIW65626 DSS65626 ECO65626 EMK65626 EWG65626 FGC65626 FPY65626 FZU65626 GJQ65626 GTM65626 HDI65626 HNE65626 HXA65626 IGW65626 IQS65626 JAO65626 JKK65626 JUG65626 KEC65626 KNY65626 KXU65626 LHQ65626 LRM65626 MBI65626 MLE65626 MVA65626 NEW65626 NOS65626 NYO65626 OIK65626 OSG65626 PCC65626 PLY65626 PVU65626 QFQ65626 QPM65626 QZI65626 RJE65626 RTA65626 SCW65626 SMS65626 SWO65626 TGK65626 TQG65626 UAC65626 UJY65626 UTU65626 VDQ65626 VNM65626 VXI65626 WHE65626 WRA65626 EO131162 OK131162 YG131162 AIC131162 ARY131162 BBU131162 BLQ131162 BVM131162 CFI131162 CPE131162 CZA131162 DIW131162 DSS131162 ECO131162 EMK131162 EWG131162 FGC131162 FPY131162 FZU131162 GJQ131162 GTM131162 HDI131162 HNE131162 HXA131162 IGW131162 IQS131162 JAO131162 JKK131162 JUG131162 KEC131162 KNY131162 KXU131162 LHQ131162 LRM131162 MBI131162 MLE131162 MVA131162 NEW131162 NOS131162 NYO131162 OIK131162 OSG131162 PCC131162 PLY131162 PVU131162 QFQ131162 QPM131162 QZI131162 RJE131162 RTA131162 SCW131162 SMS131162 SWO131162 TGK131162 TQG131162 UAC131162 UJY131162 UTU131162 VDQ131162 VNM131162 VXI131162 WHE131162 WRA131162 EO196698 OK196698 YG196698 AIC196698 ARY196698 BBU196698 BLQ196698 BVM196698 CFI196698 CPE196698 CZA196698 DIW196698 DSS196698 ECO196698 EMK196698 EWG196698 FGC196698 FPY196698 FZU196698 GJQ196698 GTM196698 HDI196698 HNE196698 HXA196698 IGW196698 IQS196698 JAO196698 JKK196698 JUG196698 KEC196698 KNY196698 KXU196698 LHQ196698 LRM196698 MBI196698 MLE196698 MVA196698 NEW196698 NOS196698 NYO196698 OIK196698 OSG196698 PCC196698 PLY196698 PVU196698 QFQ196698 QPM196698 QZI196698 RJE196698 RTA196698 SCW196698 SMS196698 SWO196698 TGK196698 TQG196698 UAC196698 UJY196698 UTU196698 VDQ196698 VNM196698 VXI196698 WHE196698 WRA196698 EO262234 OK262234 YG262234 AIC262234 ARY262234 BBU262234 BLQ262234 BVM262234 CFI262234 CPE262234 CZA262234 DIW262234 DSS262234 ECO262234 EMK262234 EWG262234 FGC262234 FPY262234 FZU262234 GJQ262234 GTM262234 HDI262234 HNE262234 HXA262234 IGW262234 IQS262234 JAO262234 JKK262234 JUG262234 KEC262234 KNY262234 KXU262234 LHQ262234 LRM262234 MBI262234 MLE262234 MVA262234 NEW262234 NOS262234 NYO262234 OIK262234 OSG262234 PCC262234 PLY262234 PVU262234 QFQ262234 QPM262234 QZI262234 RJE262234 RTA262234 SCW262234 SMS262234 SWO262234 TGK262234 TQG262234 UAC262234 UJY262234 UTU262234 VDQ262234 VNM262234 VXI262234 WHE262234 WRA262234 EO327770 OK327770 YG327770 AIC327770 ARY327770 BBU327770 BLQ327770 BVM327770 CFI327770 CPE327770 CZA327770 DIW327770 DSS327770 ECO327770 EMK327770 EWG327770 FGC327770 FPY327770 FZU327770 GJQ327770 GTM327770 HDI327770 HNE327770 HXA327770 IGW327770 IQS327770 JAO327770 JKK327770 JUG327770 KEC327770 KNY327770 KXU327770 LHQ327770 LRM327770 MBI327770 MLE327770 MVA327770 NEW327770 NOS327770 NYO327770 OIK327770 OSG327770 PCC327770 PLY327770 PVU327770 QFQ327770 QPM327770 QZI327770 RJE327770 RTA327770 SCW327770 SMS327770 SWO327770 TGK327770 TQG327770 UAC327770 UJY327770 UTU327770 VDQ327770 VNM327770 VXI327770 WHE327770 WRA327770 EO393306 OK393306 YG393306 AIC393306 ARY393306 BBU393306 BLQ393306 BVM393306 CFI393306 CPE393306 CZA393306 DIW393306 DSS393306 ECO393306 EMK393306 EWG393306 FGC393306 FPY393306 FZU393306 GJQ393306 GTM393306 HDI393306 HNE393306 HXA393306 IGW393306 IQS393306 JAO393306 JKK393306 JUG393306 KEC393306 KNY393306 KXU393306 LHQ393306 LRM393306 MBI393306 MLE393306 MVA393306 NEW393306 NOS393306 NYO393306 OIK393306 OSG393306 PCC393306 PLY393306 PVU393306 QFQ393306 QPM393306 QZI393306 RJE393306 RTA393306 SCW393306 SMS393306 SWO393306 TGK393306 TQG393306 UAC393306 UJY393306 UTU393306 VDQ393306 VNM393306 VXI393306 WHE393306 WRA393306 EO458842 OK458842 YG458842 AIC458842 ARY458842 BBU458842 BLQ458842 BVM458842 CFI458842 CPE458842 CZA458842 DIW458842 DSS458842 ECO458842 EMK458842 EWG458842 FGC458842 FPY458842 FZU458842 GJQ458842 GTM458842 HDI458842 HNE458842 HXA458842 IGW458842 IQS458842 JAO458842 JKK458842 JUG458842 KEC458842 KNY458842 KXU458842 LHQ458842 LRM458842 MBI458842 MLE458842 MVA458842 NEW458842 NOS458842 NYO458842 OIK458842 OSG458842 PCC458842 PLY458842 PVU458842 QFQ458842 QPM458842 QZI458842 RJE458842 RTA458842 SCW458842 SMS458842 SWO458842 TGK458842 TQG458842 UAC458842 UJY458842 UTU458842 VDQ458842 VNM458842 VXI458842 WHE458842 WRA458842 EO524378 OK524378 YG524378 AIC524378 ARY524378 BBU524378 BLQ524378 BVM524378 CFI524378 CPE524378 CZA524378 DIW524378 DSS524378 ECO524378 EMK524378 EWG524378 FGC524378 FPY524378 FZU524378 GJQ524378 GTM524378 HDI524378 HNE524378 HXA524378 IGW524378 IQS524378 JAO524378 JKK524378 JUG524378 KEC524378 KNY524378 KXU524378 LHQ524378 LRM524378 MBI524378 MLE524378 MVA524378 NEW524378 NOS524378 NYO524378 OIK524378 OSG524378 PCC524378 PLY524378 PVU524378 QFQ524378 QPM524378 QZI524378 RJE524378 RTA524378 SCW524378 SMS524378 SWO524378 TGK524378 TQG524378 UAC524378 UJY524378 UTU524378 VDQ524378 VNM524378 VXI524378 WHE524378 WRA524378 EO589914 OK589914 YG589914 AIC589914 ARY589914 BBU589914 BLQ589914 BVM589914 CFI589914 CPE589914 CZA589914 DIW589914 DSS589914 ECO589914 EMK589914 EWG589914 FGC589914 FPY589914 FZU589914 GJQ589914 GTM589914 HDI589914 HNE589914 HXA589914 IGW589914 IQS589914 JAO589914 JKK589914 JUG589914 KEC589914 KNY589914 KXU589914 LHQ589914 LRM589914 MBI589914 MLE589914 MVA589914 NEW589914 NOS589914 NYO589914 OIK589914 OSG589914 PCC589914 PLY589914 PVU589914 QFQ589914 QPM589914 QZI589914 RJE589914 RTA589914 SCW589914 SMS589914 SWO589914 TGK589914 TQG589914 UAC589914 UJY589914 UTU589914 VDQ589914 VNM589914 VXI589914 WHE589914 WRA589914 EO655450 OK655450 YG655450 AIC655450 ARY655450 BBU655450 BLQ655450 BVM655450 CFI655450 CPE655450 CZA655450 DIW655450 DSS655450 ECO655450 EMK655450 EWG655450 FGC655450 FPY655450 FZU655450 GJQ655450 GTM655450 HDI655450 HNE655450 HXA655450 IGW655450 IQS655450 JAO655450 JKK655450 JUG655450 KEC655450 KNY655450 KXU655450 LHQ655450 LRM655450 MBI655450 MLE655450 MVA655450 NEW655450 NOS655450 NYO655450 OIK655450 OSG655450 PCC655450 PLY655450 PVU655450 QFQ655450 QPM655450 QZI655450 RJE655450 RTA655450 SCW655450 SMS655450 SWO655450 TGK655450 TQG655450 UAC655450 UJY655450 UTU655450 VDQ655450 VNM655450 VXI655450 WHE655450 WRA655450 EO720986 OK720986 YG720986 AIC720986 ARY720986 BBU720986 BLQ720986 BVM720986 CFI720986 CPE720986 CZA720986 DIW720986 DSS720986 ECO720986 EMK720986 EWG720986 FGC720986 FPY720986 FZU720986 GJQ720986 GTM720986 HDI720986 HNE720986 HXA720986 IGW720986 IQS720986 JAO720986 JKK720986 JUG720986 KEC720986 KNY720986 KXU720986 LHQ720986 LRM720986 MBI720986 MLE720986 MVA720986 NEW720986 NOS720986 NYO720986 OIK720986 OSG720986 PCC720986 PLY720986 PVU720986 QFQ720986 QPM720986 QZI720986 RJE720986 RTA720986 SCW720986 SMS720986 SWO720986 TGK720986 TQG720986 UAC720986 UJY720986 UTU720986 VDQ720986 VNM720986 VXI720986 WHE720986 WRA720986 EO786522 OK786522 YG786522 AIC786522 ARY786522 BBU786522 BLQ786522 BVM786522 CFI786522 CPE786522 CZA786522 DIW786522 DSS786522 ECO786522 EMK786522 EWG786522 FGC786522 FPY786522 FZU786522 GJQ786522 GTM786522 HDI786522 HNE786522 HXA786522 IGW786522 IQS786522 JAO786522 JKK786522 JUG786522 KEC786522 KNY786522 KXU786522 LHQ786522 LRM786522 MBI786522 MLE786522 MVA786522 NEW786522 NOS786522 NYO786522 OIK786522 OSG786522 PCC786522 PLY786522 PVU786522 QFQ786522 QPM786522 QZI786522 RJE786522 RTA786522 SCW786522 SMS786522 SWO786522 TGK786522 TQG786522 UAC786522 UJY786522 UTU786522 VDQ786522 VNM786522 VXI786522 WHE786522 WRA786522 EO852058 OK852058 YG852058 AIC852058 ARY852058 BBU852058 BLQ852058 BVM852058 CFI852058 CPE852058 CZA852058 DIW852058 DSS852058 ECO852058 EMK852058 EWG852058 FGC852058 FPY852058 FZU852058 GJQ852058 GTM852058 HDI852058 HNE852058 HXA852058 IGW852058 IQS852058 JAO852058 JKK852058 JUG852058 KEC852058 KNY852058 KXU852058 LHQ852058 LRM852058 MBI852058 MLE852058 MVA852058 NEW852058 NOS852058 NYO852058 OIK852058 OSG852058 PCC852058 PLY852058 PVU852058 QFQ852058 QPM852058 QZI852058 RJE852058 RTA852058 SCW852058 SMS852058 SWO852058 TGK852058 TQG852058 UAC852058 UJY852058 UTU852058 VDQ852058 VNM852058 VXI852058 WHE852058 WRA852058 EO917594 OK917594 YG917594 AIC917594 ARY917594 BBU917594 BLQ917594 BVM917594 CFI917594 CPE917594 CZA917594 DIW917594 DSS917594 ECO917594 EMK917594 EWG917594 FGC917594 FPY917594 FZU917594 GJQ917594 GTM917594 HDI917594 HNE917594 HXA917594 IGW917594 IQS917594 JAO917594 JKK917594 JUG917594 KEC917594 KNY917594 KXU917594 LHQ917594 LRM917594 MBI917594 MLE917594 MVA917594 NEW917594 NOS917594 NYO917594 OIK917594 OSG917594 PCC917594 PLY917594 PVU917594 QFQ917594 QPM917594 QZI917594 RJE917594 RTA917594 SCW917594 SMS917594 SWO917594 TGK917594 TQG917594 UAC917594 UJY917594 UTU917594 VDQ917594 VNM917594 VXI917594 WHE917594 WRA917594 EO983130 OK983130 YG983130 AIC983130 ARY983130 BBU983130 BLQ983130 BVM983130 CFI983130 CPE983130 CZA983130 DIW983130 DSS983130 ECO983130 EMK983130 EWG983130 FGC983130 FPY983130 FZU983130 GJQ983130 GTM983130 HDI983130 HNE983130 HXA983130 IGW983130 IQS983130 JAO983130 JKK983130 JUG983130 KEC983130 KNY983130 KXU983130 LHQ983130 LRM983130 MBI983130 MLE983130 MVA983130 NEW983130 NOS983130 NYO983130 OIK983130 OSG983130 PCC983130 PLY983130 PVU983130 QFQ983130 QPM983130 QZI983130 RJE983130 RTA983130 SCW983130 SMS983130 SWO983130 TGK983130 TQG983130 UAC983130 UJY983130 UTU983130 VDQ983130 VNM983130 VXI983130 WHE983130 WRA983130 EM65626 OI65626 YE65626 AIA65626 ARW65626 BBS65626 BLO65626 BVK65626 CFG65626 CPC65626 CYY65626 DIU65626 DSQ65626 ECM65626 EMI65626 EWE65626 FGA65626 FPW65626 FZS65626 GJO65626 GTK65626 HDG65626 HNC65626 HWY65626 IGU65626 IQQ65626 JAM65626 JKI65626 JUE65626 KEA65626 KNW65626 KXS65626 LHO65626 LRK65626 MBG65626 MLC65626 MUY65626 NEU65626 NOQ65626 NYM65626 OII65626 OSE65626 PCA65626 PLW65626 PVS65626 QFO65626 QPK65626 QZG65626 RJC65626 RSY65626 SCU65626 SMQ65626 SWM65626 TGI65626 TQE65626 UAA65626 UJW65626 UTS65626 VDO65626 VNK65626 VXG65626 WHC65626 WQY65626 EM131162 OI131162 YE131162 AIA131162 ARW131162 BBS131162 BLO131162 BVK131162 CFG131162 CPC131162 CYY131162 DIU131162 DSQ131162 ECM131162 EMI131162 EWE131162 FGA131162 FPW131162 FZS131162 GJO131162 GTK131162 HDG131162 HNC131162 HWY131162 IGU131162 IQQ131162 JAM131162 JKI131162 JUE131162 KEA131162 KNW131162 KXS131162 LHO131162 LRK131162 MBG131162 MLC131162 MUY131162 NEU131162 NOQ131162 NYM131162 OII131162 OSE131162 PCA131162 PLW131162 PVS131162 QFO131162 QPK131162 QZG131162 RJC131162 RSY131162 SCU131162 SMQ131162 SWM131162 TGI131162 TQE131162 UAA131162 UJW131162 UTS131162 VDO131162 VNK131162 VXG131162 WHC131162 WQY131162 EM196698 OI196698 YE196698 AIA196698 ARW196698 BBS196698 BLO196698 BVK196698 CFG196698 CPC196698 CYY196698 DIU196698 DSQ196698 ECM196698 EMI196698 EWE196698 FGA196698 FPW196698 FZS196698 GJO196698 GTK196698 HDG196698 HNC196698 HWY196698 IGU196698 IQQ196698 JAM196698 JKI196698 JUE196698 KEA196698 KNW196698 KXS196698 LHO196698 LRK196698 MBG196698 MLC196698 MUY196698 NEU196698 NOQ196698 NYM196698 OII196698 OSE196698 PCA196698 PLW196698 PVS196698 QFO196698 QPK196698 QZG196698 RJC196698 RSY196698 SCU196698 SMQ196698 SWM196698 TGI196698 TQE196698 UAA196698 UJW196698 UTS196698 VDO196698 VNK196698 VXG196698 WHC196698 WQY196698 EM262234 OI262234 YE262234 AIA262234 ARW262234 BBS262234 BLO262234 BVK262234 CFG262234 CPC262234 CYY262234 DIU262234 DSQ262234 ECM262234 EMI262234 EWE262234 FGA262234 FPW262234 FZS262234 GJO262234 GTK262234 HDG262234 HNC262234 HWY262234 IGU262234 IQQ262234 JAM262234 JKI262234 JUE262234 KEA262234 KNW262234 KXS262234 LHO262234 LRK262234 MBG262234 MLC262234 MUY262234 NEU262234 NOQ262234 NYM262234 OII262234 OSE262234 PCA262234 PLW262234 PVS262234 QFO262234 QPK262234 QZG262234 RJC262234 RSY262234 SCU262234 SMQ262234 SWM262234 TGI262234 TQE262234 UAA262234 UJW262234 UTS262234 VDO262234 VNK262234 VXG262234 WHC262234 WQY262234 EM327770 OI327770 YE327770 AIA327770 ARW327770 BBS327770 BLO327770 BVK327770 CFG327770 CPC327770 CYY327770 DIU327770 DSQ327770 ECM327770 EMI327770 EWE327770 FGA327770 FPW327770 FZS327770 GJO327770 GTK327770 HDG327770 HNC327770 HWY327770 IGU327770 IQQ327770 JAM327770 JKI327770 JUE327770 KEA327770 KNW327770 KXS327770 LHO327770 LRK327770 MBG327770 MLC327770 MUY327770 NEU327770 NOQ327770 NYM327770 OII327770 OSE327770 PCA327770 PLW327770 PVS327770 QFO327770 QPK327770 QZG327770 RJC327770 RSY327770 SCU327770 SMQ327770 SWM327770 TGI327770 TQE327770 UAA327770 UJW327770 UTS327770 VDO327770 VNK327770 VXG327770 WHC327770 WQY327770 EM393306 OI393306 YE393306 AIA393306 ARW393306 BBS393306 BLO393306 BVK393306 CFG393306 CPC393306 CYY393306 DIU393306 DSQ393306 ECM393306 EMI393306 EWE393306 FGA393306 FPW393306 FZS393306 GJO393306 GTK393306 HDG393306 HNC393306 HWY393306 IGU393306 IQQ393306 JAM393306 JKI393306 JUE393306 KEA393306 KNW393306 KXS393306 LHO393306 LRK393306 MBG393306 MLC393306 MUY393306 NEU393306 NOQ393306 NYM393306 OII393306 OSE393306 PCA393306 PLW393306 PVS393306 QFO393306 QPK393306 QZG393306 RJC393306 RSY393306 SCU393306 SMQ393306 SWM393306 TGI393306 TQE393306 UAA393306 UJW393306 UTS393306 VDO393306 VNK393306 VXG393306 WHC393306 WQY393306 EM458842 OI458842 YE458842 AIA458842 ARW458842 BBS458842 BLO458842 BVK458842 CFG458842 CPC458842 CYY458842 DIU458842 DSQ458842 ECM458842 EMI458842 EWE458842 FGA458842 FPW458842 FZS458842 GJO458842 GTK458842 HDG458842 HNC458842 HWY458842 IGU458842 IQQ458842 JAM458842 JKI458842 JUE458842 KEA458842 KNW458842 KXS458842 LHO458842 LRK458842 MBG458842 MLC458842 MUY458842 NEU458842 NOQ458842 NYM458842 OII458842 OSE458842 PCA458842 PLW458842 PVS458842 QFO458842 QPK458842 QZG458842 RJC458842 RSY458842 SCU458842 SMQ458842 SWM458842 TGI458842 TQE458842 UAA458842 UJW458842 UTS458842 VDO458842 VNK458842 VXG458842 WHC458842 WQY458842 EM524378 OI524378 YE524378 AIA524378 ARW524378 BBS524378 BLO524378 BVK524378 CFG524378 CPC524378 CYY524378 DIU524378 DSQ524378 ECM524378 EMI524378 EWE524378 FGA524378 FPW524378 FZS524378 GJO524378 GTK524378 HDG524378 HNC524378 HWY524378 IGU524378 IQQ524378 JAM524378 JKI524378 JUE524378 KEA524378 KNW524378 KXS524378 LHO524378 LRK524378 MBG524378 MLC524378 MUY524378 NEU524378 NOQ524378 NYM524378 OII524378 OSE524378 PCA524378 PLW524378 PVS524378 QFO524378 QPK524378 QZG524378 RJC524378 RSY524378 SCU524378 SMQ524378 SWM524378 TGI524378 TQE524378 UAA524378 UJW524378 UTS524378 VDO524378 VNK524378 VXG524378 WHC524378 WQY524378 EM589914 OI589914 YE589914 AIA589914 ARW589914 BBS589914 BLO589914 BVK589914 CFG589914 CPC589914 CYY589914 DIU589914 DSQ589914 ECM589914 EMI589914 EWE589914 FGA589914 FPW589914 FZS589914 GJO589914 GTK589914 HDG589914 HNC589914 HWY589914 IGU589914 IQQ589914 JAM589914 JKI589914 JUE589914 KEA589914 KNW589914 KXS589914 LHO589914 LRK589914 MBG589914 MLC589914 MUY589914 NEU589914 NOQ589914 NYM589914 OII589914 OSE589914 PCA589914 PLW589914 PVS589914 QFO589914 QPK589914 QZG589914 RJC589914 RSY589914 SCU589914 SMQ589914 SWM589914 TGI589914 TQE589914 UAA589914 UJW589914 UTS589914 VDO589914 VNK589914 VXG589914 WHC589914 WQY589914 EM655450 OI655450 YE655450 AIA655450 ARW655450 BBS655450 BLO655450 BVK655450 CFG655450 CPC655450 CYY655450 DIU655450 DSQ655450 ECM655450 EMI655450 EWE655450 FGA655450 FPW655450 FZS655450 GJO655450 GTK655450 HDG655450 HNC655450 HWY655450 IGU655450 IQQ655450 JAM655450 JKI655450 JUE655450 KEA655450 KNW655450 KXS655450 LHO655450 LRK655450 MBG655450 MLC655450 MUY655450 NEU655450 NOQ655450 NYM655450 OII655450 OSE655450 PCA655450 PLW655450 PVS655450 QFO655450 QPK655450 QZG655450 RJC655450 RSY655450 SCU655450 SMQ655450 SWM655450 TGI655450 TQE655450 UAA655450 UJW655450 UTS655450 VDO655450 VNK655450 VXG655450 WHC655450 WQY655450 EM720986 OI720986 YE720986 AIA720986 ARW720986 BBS720986 BLO720986 BVK720986 CFG720986 CPC720986 CYY720986 DIU720986 DSQ720986 ECM720986 EMI720986 EWE720986 FGA720986 FPW720986 FZS720986 GJO720986 GTK720986 HDG720986 HNC720986 HWY720986 IGU720986 IQQ720986 JAM720986 JKI720986 JUE720986 KEA720986 KNW720986 KXS720986 LHO720986 LRK720986 MBG720986 MLC720986 MUY720986 NEU720986 NOQ720986 NYM720986 OII720986 OSE720986 PCA720986 PLW720986 PVS720986 QFO720986 QPK720986 QZG720986 RJC720986 RSY720986 SCU720986 SMQ720986 SWM720986 TGI720986 TQE720986 UAA720986 UJW720986 UTS720986 VDO720986 VNK720986 VXG720986 WHC720986 WQY720986 EM786522 OI786522 YE786522 AIA786522 ARW786522 BBS786522 BLO786522 BVK786522 CFG786522 CPC786522 CYY786522 DIU786522 DSQ786522 ECM786522 EMI786522 EWE786522 FGA786522 FPW786522 FZS786522 GJO786522 GTK786522 HDG786522 HNC786522 HWY786522 IGU786522 IQQ786522 JAM786522 JKI786522 JUE786522 KEA786522 KNW786522 KXS786522 LHO786522 LRK786522 MBG786522 MLC786522 MUY786522 NEU786522 NOQ786522 NYM786522 OII786522 OSE786522 PCA786522 PLW786522 PVS786522 QFO786522 QPK786522 QZG786522 RJC786522 RSY786522 SCU786522 SMQ786522 SWM786522 TGI786522 TQE786522 UAA786522 UJW786522 UTS786522 VDO786522 VNK786522 VXG786522 WHC786522 WQY786522 EM852058 OI852058 YE852058 AIA852058 ARW852058 BBS852058 BLO852058 BVK852058 CFG852058 CPC852058 CYY852058 DIU852058 DSQ852058 ECM852058 EMI852058 EWE852058 FGA852058 FPW852058 FZS852058 GJO852058 GTK852058 HDG852058 HNC852058 HWY852058 IGU852058 IQQ852058 JAM852058 JKI852058 JUE852058 KEA852058 KNW852058 KXS852058 LHO852058 LRK852058 MBG852058 MLC852058 MUY852058 NEU852058 NOQ852058 NYM852058 OII852058 OSE852058 PCA852058 PLW852058 PVS852058 QFO852058 QPK852058 QZG852058 RJC852058 RSY852058 SCU852058 SMQ852058 SWM852058 TGI852058 TQE852058 UAA852058 UJW852058 UTS852058 VDO852058 VNK852058 VXG852058 WHC852058 WQY852058 EM917594 OI917594 YE917594 AIA917594 ARW917594 BBS917594 BLO917594 BVK917594 CFG917594 CPC917594 CYY917594 DIU917594 DSQ917594 ECM917594 EMI917594 EWE917594 FGA917594 FPW917594 FZS917594 GJO917594 GTK917594 HDG917594 HNC917594 HWY917594 IGU917594 IQQ917594 JAM917594 JKI917594 JUE917594 KEA917594 KNW917594 KXS917594 LHO917594 LRK917594 MBG917594 MLC917594 MUY917594 NEU917594 NOQ917594 NYM917594 OII917594 OSE917594 PCA917594 PLW917594 PVS917594 QFO917594 QPK917594 QZG917594 RJC917594 RSY917594 SCU917594 SMQ917594 SWM917594 TGI917594 TQE917594 UAA917594 UJW917594 UTS917594 VDO917594 VNK917594 VXG917594 WHC917594 WQY917594 EM983130 OI983130 YE983130 AIA983130 ARW983130 BBS983130 BLO983130 BVK983130 CFG983130 CPC983130 CYY983130 DIU983130 DSQ983130 ECM983130 EMI983130 EWE983130 FGA983130 FPW983130 FZS983130 GJO983130 GTK983130 HDG983130 HNC983130 HWY983130 IGU983130 IQQ983130 JAM983130 JKI983130 JUE983130 KEA983130 KNW983130 KXS983130 LHO983130 LRK983130 MBG983130 MLC983130 MUY983130 NEU983130 NOQ983130 NYM983130 OII983130 OSE983130 PCA983130 PLW983130 PVS983130 QFO983130 QPK983130 QZG983130 RJC983130 RSY983130 SCU983130 SMQ983130 SWM983130 TGI983130 TQE983130 UAA983130 UJW983130 UTS983130 VDO983130 VNK983130 VXG983130 WHC983130 WQY983130 EK65626 OG65626 YC65626 AHY65626 ARU65626 BBQ65626 BLM65626 BVI65626 CFE65626 CPA65626 CYW65626 DIS65626 DSO65626 ECK65626 EMG65626 EWC65626 FFY65626 FPU65626 FZQ65626 GJM65626 GTI65626 HDE65626 HNA65626 HWW65626 IGS65626 IQO65626 JAK65626 JKG65626 JUC65626 KDY65626 KNU65626 KXQ65626 LHM65626 LRI65626 MBE65626 MLA65626 MUW65626 NES65626 NOO65626 NYK65626 OIG65626 OSC65626 PBY65626 PLU65626 PVQ65626 QFM65626 QPI65626 QZE65626 RJA65626 RSW65626 SCS65626 SMO65626 SWK65626 TGG65626 TQC65626 TZY65626 UJU65626 UTQ65626 VDM65626 VNI65626 VXE65626 WHA65626 WQW65626 EK131162 OG131162 YC131162 AHY131162 ARU131162 BBQ131162 BLM131162 BVI131162 CFE131162 CPA131162 CYW131162 DIS131162 DSO131162 ECK131162 EMG131162 EWC131162 FFY131162 FPU131162 FZQ131162 GJM131162 GTI131162 HDE131162 HNA131162 HWW131162 IGS131162 IQO131162 JAK131162 JKG131162 JUC131162 KDY131162 KNU131162 KXQ131162 LHM131162 LRI131162 MBE131162 MLA131162 MUW131162 NES131162 NOO131162 NYK131162 OIG131162 OSC131162 PBY131162 PLU131162 PVQ131162 QFM131162 QPI131162 QZE131162 RJA131162 RSW131162 SCS131162 SMO131162 SWK131162 TGG131162 TQC131162 TZY131162 UJU131162 UTQ131162 VDM131162 VNI131162 VXE131162 WHA131162 WQW131162 EK196698 OG196698 YC196698 AHY196698 ARU196698 BBQ196698 BLM196698 BVI196698 CFE196698 CPA196698 CYW196698 DIS196698 DSO196698 ECK196698 EMG196698 EWC196698 FFY196698 FPU196698 FZQ196698 GJM196698 GTI196698 HDE196698 HNA196698 HWW196698 IGS196698 IQO196698 JAK196698 JKG196698 JUC196698 KDY196698 KNU196698 KXQ196698 LHM196698 LRI196698 MBE196698 MLA196698 MUW196698 NES196698 NOO196698 NYK196698 OIG196698 OSC196698 PBY196698 PLU196698 PVQ196698 QFM196698 QPI196698 QZE196698 RJA196698 RSW196698 SCS196698 SMO196698 SWK196698 TGG196698 TQC196698 TZY196698 UJU196698 UTQ196698 VDM196698 VNI196698 VXE196698 WHA196698 WQW196698 EK262234 OG262234 YC262234 AHY262234 ARU262234 BBQ262234 BLM262234 BVI262234 CFE262234 CPA262234 CYW262234 DIS262234 DSO262234 ECK262234 EMG262234 EWC262234 FFY262234 FPU262234 FZQ262234 GJM262234 GTI262234 HDE262234 HNA262234 HWW262234 IGS262234 IQO262234 JAK262234 JKG262234 JUC262234 KDY262234 KNU262234 KXQ262234 LHM262234 LRI262234 MBE262234 MLA262234 MUW262234 NES262234 NOO262234 NYK262234 OIG262234 OSC262234 PBY262234 PLU262234 PVQ262234 QFM262234 QPI262234 QZE262234 RJA262234 RSW262234 SCS262234 SMO262234 SWK262234 TGG262234 TQC262234 TZY262234 UJU262234 UTQ262234 VDM262234 VNI262234 VXE262234 WHA262234 WQW262234 EK327770 OG327770 YC327770 AHY327770 ARU327770 BBQ327770 BLM327770 BVI327770 CFE327770 CPA327770 CYW327770 DIS327770 DSO327770 ECK327770 EMG327770 EWC327770 FFY327770 FPU327770 FZQ327770 GJM327770 GTI327770 HDE327770 HNA327770 HWW327770 IGS327770 IQO327770 JAK327770 JKG327770 JUC327770 KDY327770 KNU327770 KXQ327770 LHM327770 LRI327770 MBE327770 MLA327770 MUW327770 NES327770 NOO327770 NYK327770 OIG327770 OSC327770 PBY327770 PLU327770 PVQ327770 QFM327770 QPI327770 QZE327770 RJA327770 RSW327770 SCS327770 SMO327770 SWK327770 TGG327770 TQC327770 TZY327770 UJU327770 UTQ327770 VDM327770 VNI327770 VXE327770 WHA327770 WQW327770 EK393306 OG393306 YC393306 AHY393306 ARU393306 BBQ393306 BLM393306 BVI393306 CFE393306 CPA393306 CYW393306 DIS393306 DSO393306 ECK393306 EMG393306 EWC393306 FFY393306 FPU393306 FZQ393306 GJM393306 GTI393306 HDE393306 HNA393306 HWW393306 IGS393306 IQO393306 JAK393306 JKG393306 JUC393306 KDY393306 KNU393306 KXQ393306 LHM393306 LRI393306 MBE393306 MLA393306 MUW393306 NES393306 NOO393306 NYK393306 OIG393306 OSC393306 PBY393306 PLU393306 PVQ393306 QFM393306 QPI393306 QZE393306 RJA393306 RSW393306 SCS393306 SMO393306 SWK393306 TGG393306 TQC393306 TZY393306 UJU393306 UTQ393306 VDM393306 VNI393306 VXE393306 WHA393306 WQW393306 EK458842 OG458842 YC458842 AHY458842 ARU458842 BBQ458842 BLM458842 BVI458842 CFE458842 CPA458842 CYW458842 DIS458842 DSO458842 ECK458842 EMG458842 EWC458842 FFY458842 FPU458842 FZQ458842 GJM458842 GTI458842 HDE458842 HNA458842 HWW458842 IGS458842 IQO458842 JAK458842 JKG458842 JUC458842 KDY458842 KNU458842 KXQ458842 LHM458842 LRI458842 MBE458842 MLA458842 MUW458842 NES458842 NOO458842 NYK458842 OIG458842 OSC458842 PBY458842 PLU458842 PVQ458842 QFM458842 QPI458842 QZE458842 RJA458842 RSW458842 SCS458842 SMO458842 SWK458842 TGG458842 TQC458842 TZY458842 UJU458842 UTQ458842 VDM458842 VNI458842 VXE458842 WHA458842 WQW458842 EK524378 OG524378 YC524378 AHY524378 ARU524378 BBQ524378 BLM524378 BVI524378 CFE524378 CPA524378 CYW524378 DIS524378 DSO524378 ECK524378 EMG524378 EWC524378 FFY524378 FPU524378 FZQ524378 GJM524378 GTI524378 HDE524378 HNA524378 HWW524378 IGS524378 IQO524378 JAK524378 JKG524378 JUC524378 KDY524378 KNU524378 KXQ524378 LHM524378 LRI524378 MBE524378 MLA524378 MUW524378 NES524378 NOO524378 NYK524378 OIG524378 OSC524378 PBY524378 PLU524378 PVQ524378 QFM524378 QPI524378 QZE524378 RJA524378 RSW524378 SCS524378 SMO524378 SWK524378 TGG524378 TQC524378 TZY524378 UJU524378 UTQ524378 VDM524378 VNI524378 VXE524378 WHA524378 WQW524378 EK589914 OG589914 YC589914 AHY589914 ARU589914 BBQ589914 BLM589914 BVI589914 CFE589914 CPA589914 CYW589914 DIS589914 DSO589914 ECK589914 EMG589914 EWC589914 FFY589914 FPU589914 FZQ589914 GJM589914 GTI589914 HDE589914 HNA589914 HWW589914 IGS589914 IQO589914 JAK589914 JKG589914 JUC589914 KDY589914 KNU589914 KXQ589914 LHM589914 LRI589914 MBE589914 MLA589914 MUW589914 NES589914 NOO589914 NYK589914 OIG589914 OSC589914 PBY589914 PLU589914 PVQ589914 QFM589914 QPI589914 QZE589914 RJA589914 RSW589914 SCS589914 SMO589914 SWK589914 TGG589914 TQC589914 TZY589914 UJU589914 UTQ589914 VDM589914 VNI589914 VXE589914 WHA589914 WQW589914 EK655450 OG655450 YC655450 AHY655450 ARU655450 BBQ655450 BLM655450 BVI655450 CFE655450 CPA655450 CYW655450 DIS655450 DSO655450 ECK655450 EMG655450 EWC655450 FFY655450 FPU655450 FZQ655450 GJM655450 GTI655450 HDE655450 HNA655450 HWW655450 IGS655450 IQO655450 JAK655450 JKG655450 JUC655450 KDY655450 KNU655450 KXQ655450 LHM655450 LRI655450 MBE655450 MLA655450 MUW655450 NES655450 NOO655450 NYK655450 OIG655450 OSC655450 PBY655450 PLU655450 PVQ655450 QFM655450 QPI655450 QZE655450 RJA655450 RSW655450 SCS655450 SMO655450 SWK655450 TGG655450 TQC655450 TZY655450 UJU655450 UTQ655450 VDM655450 VNI655450 VXE655450 WHA655450 WQW655450 EK720986 OG720986 YC720986 AHY720986 ARU720986 BBQ720986 BLM720986 BVI720986 CFE720986 CPA720986 CYW720986 DIS720986 DSO720986 ECK720986 EMG720986 EWC720986 FFY720986 FPU720986 FZQ720986 GJM720986 GTI720986 HDE720986 HNA720986 HWW720986 IGS720986 IQO720986 JAK720986 JKG720986 JUC720986 KDY720986 KNU720986 KXQ720986 LHM720986 LRI720986 MBE720986 MLA720986 MUW720986 NES720986 NOO720986 NYK720986 OIG720986 OSC720986 PBY720986 PLU720986 PVQ720986 QFM720986 QPI720986 QZE720986 RJA720986 RSW720986 SCS720986 SMO720986 SWK720986 TGG720986 TQC720986 TZY720986 UJU720986 UTQ720986 VDM720986 VNI720986 VXE720986 WHA720986 WQW720986 EK786522 OG786522 YC786522 AHY786522 ARU786522 BBQ786522 BLM786522 BVI786522 CFE786522 CPA786522 CYW786522 DIS786522 DSO786522 ECK786522 EMG786522 EWC786522 FFY786522 FPU786522 FZQ786522 GJM786522 GTI786522 HDE786522 HNA786522 HWW786522 IGS786522 IQO786522 JAK786522 JKG786522 JUC786522 KDY786522 KNU786522 KXQ786522 LHM786522 LRI786522 MBE786522 MLA786522 MUW786522 NES786522 NOO786522 NYK786522 OIG786522 OSC786522 PBY786522 PLU786522 PVQ786522 QFM786522 QPI786522 QZE786522 RJA786522 RSW786522 SCS786522 SMO786522 SWK786522 TGG786522 TQC786522 TZY786522 UJU786522 UTQ786522 VDM786522 VNI786522 VXE786522 WHA786522 WQW786522 EK852058 OG852058 YC852058 AHY852058 ARU852058 BBQ852058 BLM852058 BVI852058 CFE852058 CPA852058 CYW852058 DIS852058 DSO852058 ECK852058 EMG852058 EWC852058 FFY852058 FPU852058 FZQ852058 GJM852058 GTI852058 HDE852058 HNA852058 HWW852058 IGS852058 IQO852058 JAK852058 JKG852058 JUC852058 KDY852058 KNU852058 KXQ852058 LHM852058 LRI852058 MBE852058 MLA852058 MUW852058 NES852058 NOO852058 NYK852058 OIG852058 OSC852058 PBY852058 PLU852058 PVQ852058 QFM852058 QPI852058 QZE852058 RJA852058 RSW852058 SCS852058 SMO852058 SWK852058 TGG852058 TQC852058 TZY852058 UJU852058 UTQ852058 VDM852058 VNI852058 VXE852058 WHA852058 WQW852058 EK917594 OG917594 YC917594 AHY917594 ARU917594 BBQ917594 BLM917594 BVI917594 CFE917594 CPA917594 CYW917594 DIS917594 DSO917594 ECK917594 EMG917594 EWC917594 FFY917594 FPU917594 FZQ917594 GJM917594 GTI917594 HDE917594 HNA917594 HWW917594 IGS917594 IQO917594 JAK917594 JKG917594 JUC917594 KDY917594 KNU917594 KXQ917594 LHM917594 LRI917594 MBE917594 MLA917594 MUW917594 NES917594 NOO917594 NYK917594 OIG917594 OSC917594 PBY917594 PLU917594 PVQ917594 QFM917594 QPI917594 QZE917594 RJA917594 RSW917594 SCS917594 SMO917594 SWK917594 TGG917594 TQC917594 TZY917594 UJU917594 UTQ917594 VDM917594 VNI917594 VXE917594 WHA917594 WQW917594 EK983130 OG983130 YC983130 AHY983130 ARU983130 BBQ983130 BLM983130 BVI983130 CFE983130 CPA983130 CYW983130 DIS983130 DSO983130 ECK983130 EMG983130 EWC983130 FFY983130 FPU983130 FZQ983130 GJM983130 GTI983130 HDE983130 HNA983130 HWW983130 IGS983130 IQO983130 JAK983130 JKG983130 JUC983130 KDY983130 KNU983130 KXQ983130 LHM983130 LRI983130 MBE983130 MLA983130 MUW983130 NES983130 NOO983130 NYK983130 OIG983130 OSC983130 PBY983130 PLU983130 PVQ983130 QFM983130 QPI983130 QZE983130 RJA983130 RSW983130 SCS983130 SMO983130 SWK983130 TGG983130 TQC983130 TZY983130 UJU983130 UTQ983130 VDM983130 VNI983130 VXE983130 WHA983130 WQW983130 K65593 K131129 K196665 K262201 K327737 K393273 K458809 K524345 K589881 K655417 K720953 K786489 K852025 K917561 K983097 Y65593 Y131129 Y196665 Y262201 Y327737 Y393273 Y458809 Y524345 Y589881 Y655417 Y720953 Y786489 Y852025 Y917561 Y983097 W65593 W131129 W196665 W262201 W327737 W393273 W458809 W524345 W589881 W655417 W720953 W786489 W852025 W917561 W983097 U65593 U131129 U196665 U262201 U327737 U393273 U458809 U524345 U589881 U655417 U720953 U786489 U852025 U917561 U983097 S65593 S131129 S196665 S262201 S327737 S393273 S458809 S524345 S589881 S655417 S720953 S786489 S852025 S917561 S983097 Q65593 Q131129 Q196665 Q262201 Q327737 Q393273 Q458809 Q524345 Q589881 Q655417 Q720953 Q786489 Q852025 Q917561 Q983097 O65593 O131129 O196665 O262201 O327737 O393273 O458809 O524345 O589881 O655417 O720953 O786489 O852025 O917561 O983097 M65593 M131129 M196665 M262201 M327737 M393273 M458809 M524345 M589881 M655417 M720953 M786489 M852025 M917561 M983097 AW65593 AW131129 AW196665 AW262201 AW327737 AW393273 AW458809 AW524345 AW589881 AW655417 AW720953 AW786489 AW852025 AW917561 AW983097 BK65593 BK131129 BK196665 BK262201 BK327737 BK393273 BK458809 BK524345 BK589881 BK655417 BK720953 BK786489 BK852025 BK917561 BK983097 BI65593 BI131129 BI196665 BI262201 BI327737 BI393273 BI458809 BI524345 BI589881 BI655417 BI720953 BI786489 BI852025 BI917561 BI983097 BG65593 BG131129 BG196665 BG262201 BG327737 BG393273 BG458809 BG524345 BG589881 BG655417 BG720953 BG786489 BG852025 BG917561 BG983097 BE65593 BE131129 BE196665 BE262201 BE327737 BE393273 BE458809 BE524345 BE589881 BE655417 BE720953 BE786489 BE852025 BE917561 BE983097 BC65593 BC131129 BC196665 BC262201 BC327737 BC393273 BC458809 BC524345 BC589881 BC655417 BC720953 BC786489 BC852025 BC917561 BC983097 BA65593 BA131129 BA196665 BA262201 BA327737 BA393273 BA458809 BA524345 BA589881 BA655417 BA720953 BA786489 BA852025 BA917561 BA983097 AY65593 AY131129 AY196665 AY262201 AY327737 AY393273 AY458809 AY524345 AY589881 AY655417 AY720953 AY786489 AY852025 AY917561 AY983097</xm:sqref>
        </x14:dataValidation>
        <x14:dataValidation type="list" allowBlank="1" showInputMessage="1" showErrorMessage="1">
          <x14:formula1>
            <xm:f>Veg_Seed_Development</xm:f>
          </x14:formula1>
          <xm:sqref>CW73 MS73 WO73 AGK73 AQG73 BAC73 BJY73 BTU73 CDQ73 CNM73 CXI73 DHE73 DRA73 EAW73 EKS73 EUO73 FEK73 FOG73 FYC73 GHY73 GRU73 HBQ73 HLM73 HVI73 IFE73 IPA73 IYW73 JIS73 JSO73 KCK73 KMG73 KWC73 LFY73 LPU73 LZQ73 MJM73 MTI73 NDE73 NNA73 NWW73 OGS73 OQO73 PAK73 PKG73 PUC73 QDY73 QNU73 QXQ73 RHM73 RRI73 SBE73 SLA73 SUW73 TES73 TOO73 TYK73 UIG73 USC73 VBY73 VLU73 VVQ73 WFM73 WPI73 CW65632 MS65632 WO65632 AGK65632 AQG65632 BAC65632 BJY65632 BTU65632 CDQ65632 CNM65632 CXI65632 DHE65632 DRA65632 EAW65632 EKS65632 EUO65632 FEK65632 FOG65632 FYC65632 GHY65632 GRU65632 HBQ65632 HLM65632 HVI65632 IFE65632 IPA65632 IYW65632 JIS65632 JSO65632 KCK65632 KMG65632 KWC65632 LFY65632 LPU65632 LZQ65632 MJM65632 MTI65632 NDE65632 NNA65632 NWW65632 OGS65632 OQO65632 PAK65632 PKG65632 PUC65632 QDY65632 QNU65632 QXQ65632 RHM65632 RRI65632 SBE65632 SLA65632 SUW65632 TES65632 TOO65632 TYK65632 UIG65632 USC65632 VBY65632 VLU65632 VVQ65632 WFM65632 WPI65632 CW131168 MS131168 WO131168 AGK131168 AQG131168 BAC131168 BJY131168 BTU131168 CDQ131168 CNM131168 CXI131168 DHE131168 DRA131168 EAW131168 EKS131168 EUO131168 FEK131168 FOG131168 FYC131168 GHY131168 GRU131168 HBQ131168 HLM131168 HVI131168 IFE131168 IPA131168 IYW131168 JIS131168 JSO131168 KCK131168 KMG131168 KWC131168 LFY131168 LPU131168 LZQ131168 MJM131168 MTI131168 NDE131168 NNA131168 NWW131168 OGS131168 OQO131168 PAK131168 PKG131168 PUC131168 QDY131168 QNU131168 QXQ131168 RHM131168 RRI131168 SBE131168 SLA131168 SUW131168 TES131168 TOO131168 TYK131168 UIG131168 USC131168 VBY131168 VLU131168 VVQ131168 WFM131168 WPI131168 CW196704 MS196704 WO196704 AGK196704 AQG196704 BAC196704 BJY196704 BTU196704 CDQ196704 CNM196704 CXI196704 DHE196704 DRA196704 EAW196704 EKS196704 EUO196704 FEK196704 FOG196704 FYC196704 GHY196704 GRU196704 HBQ196704 HLM196704 HVI196704 IFE196704 IPA196704 IYW196704 JIS196704 JSO196704 KCK196704 KMG196704 KWC196704 LFY196704 LPU196704 LZQ196704 MJM196704 MTI196704 NDE196704 NNA196704 NWW196704 OGS196704 OQO196704 PAK196704 PKG196704 PUC196704 QDY196704 QNU196704 QXQ196704 RHM196704 RRI196704 SBE196704 SLA196704 SUW196704 TES196704 TOO196704 TYK196704 UIG196704 USC196704 VBY196704 VLU196704 VVQ196704 WFM196704 WPI196704 CW262240 MS262240 WO262240 AGK262240 AQG262240 BAC262240 BJY262240 BTU262240 CDQ262240 CNM262240 CXI262240 DHE262240 DRA262240 EAW262240 EKS262240 EUO262240 FEK262240 FOG262240 FYC262240 GHY262240 GRU262240 HBQ262240 HLM262240 HVI262240 IFE262240 IPA262240 IYW262240 JIS262240 JSO262240 KCK262240 KMG262240 KWC262240 LFY262240 LPU262240 LZQ262240 MJM262240 MTI262240 NDE262240 NNA262240 NWW262240 OGS262240 OQO262240 PAK262240 PKG262240 PUC262240 QDY262240 QNU262240 QXQ262240 RHM262240 RRI262240 SBE262240 SLA262240 SUW262240 TES262240 TOO262240 TYK262240 UIG262240 USC262240 VBY262240 VLU262240 VVQ262240 WFM262240 WPI262240 CW327776 MS327776 WO327776 AGK327776 AQG327776 BAC327776 BJY327776 BTU327776 CDQ327776 CNM327776 CXI327776 DHE327776 DRA327776 EAW327776 EKS327776 EUO327776 FEK327776 FOG327776 FYC327776 GHY327776 GRU327776 HBQ327776 HLM327776 HVI327776 IFE327776 IPA327776 IYW327776 JIS327776 JSO327776 KCK327776 KMG327776 KWC327776 LFY327776 LPU327776 LZQ327776 MJM327776 MTI327776 NDE327776 NNA327776 NWW327776 OGS327776 OQO327776 PAK327776 PKG327776 PUC327776 QDY327776 QNU327776 QXQ327776 RHM327776 RRI327776 SBE327776 SLA327776 SUW327776 TES327776 TOO327776 TYK327776 UIG327776 USC327776 VBY327776 VLU327776 VVQ327776 WFM327776 WPI327776 CW393312 MS393312 WO393312 AGK393312 AQG393312 BAC393312 BJY393312 BTU393312 CDQ393312 CNM393312 CXI393312 DHE393312 DRA393312 EAW393312 EKS393312 EUO393312 FEK393312 FOG393312 FYC393312 GHY393312 GRU393312 HBQ393312 HLM393312 HVI393312 IFE393312 IPA393312 IYW393312 JIS393312 JSO393312 KCK393312 KMG393312 KWC393312 LFY393312 LPU393312 LZQ393312 MJM393312 MTI393312 NDE393312 NNA393312 NWW393312 OGS393312 OQO393312 PAK393312 PKG393312 PUC393312 QDY393312 QNU393312 QXQ393312 RHM393312 RRI393312 SBE393312 SLA393312 SUW393312 TES393312 TOO393312 TYK393312 UIG393312 USC393312 VBY393312 VLU393312 VVQ393312 WFM393312 WPI393312 CW458848 MS458848 WO458848 AGK458848 AQG458848 BAC458848 BJY458848 BTU458848 CDQ458848 CNM458848 CXI458848 DHE458848 DRA458848 EAW458848 EKS458848 EUO458848 FEK458848 FOG458848 FYC458848 GHY458848 GRU458848 HBQ458848 HLM458848 HVI458848 IFE458848 IPA458848 IYW458848 JIS458848 JSO458848 KCK458848 KMG458848 KWC458848 LFY458848 LPU458848 LZQ458848 MJM458848 MTI458848 NDE458848 NNA458848 NWW458848 OGS458848 OQO458848 PAK458848 PKG458848 PUC458848 QDY458848 QNU458848 QXQ458848 RHM458848 RRI458848 SBE458848 SLA458848 SUW458848 TES458848 TOO458848 TYK458848 UIG458848 USC458848 VBY458848 VLU458848 VVQ458848 WFM458848 WPI458848 CW524384 MS524384 WO524384 AGK524384 AQG524384 BAC524384 BJY524384 BTU524384 CDQ524384 CNM524384 CXI524384 DHE524384 DRA524384 EAW524384 EKS524384 EUO524384 FEK524384 FOG524384 FYC524384 GHY524384 GRU524384 HBQ524384 HLM524384 HVI524384 IFE524384 IPA524384 IYW524384 JIS524384 JSO524384 KCK524384 KMG524384 KWC524384 LFY524384 LPU524384 LZQ524384 MJM524384 MTI524384 NDE524384 NNA524384 NWW524384 OGS524384 OQO524384 PAK524384 PKG524384 PUC524384 QDY524384 QNU524384 QXQ524384 RHM524384 RRI524384 SBE524384 SLA524384 SUW524384 TES524384 TOO524384 TYK524384 UIG524384 USC524384 VBY524384 VLU524384 VVQ524384 WFM524384 WPI524384 CW589920 MS589920 WO589920 AGK589920 AQG589920 BAC589920 BJY589920 BTU589920 CDQ589920 CNM589920 CXI589920 DHE589920 DRA589920 EAW589920 EKS589920 EUO589920 FEK589920 FOG589920 FYC589920 GHY589920 GRU589920 HBQ589920 HLM589920 HVI589920 IFE589920 IPA589920 IYW589920 JIS589920 JSO589920 KCK589920 KMG589920 KWC589920 LFY589920 LPU589920 LZQ589920 MJM589920 MTI589920 NDE589920 NNA589920 NWW589920 OGS589920 OQO589920 PAK589920 PKG589920 PUC589920 QDY589920 QNU589920 QXQ589920 RHM589920 RRI589920 SBE589920 SLA589920 SUW589920 TES589920 TOO589920 TYK589920 UIG589920 USC589920 VBY589920 VLU589920 VVQ589920 WFM589920 WPI589920 CW655456 MS655456 WO655456 AGK655456 AQG655456 BAC655456 BJY655456 BTU655456 CDQ655456 CNM655456 CXI655456 DHE655456 DRA655456 EAW655456 EKS655456 EUO655456 FEK655456 FOG655456 FYC655456 GHY655456 GRU655456 HBQ655456 HLM655456 HVI655456 IFE655456 IPA655456 IYW655456 JIS655456 JSO655456 KCK655456 KMG655456 KWC655456 LFY655456 LPU655456 LZQ655456 MJM655456 MTI655456 NDE655456 NNA655456 NWW655456 OGS655456 OQO655456 PAK655456 PKG655456 PUC655456 QDY655456 QNU655456 QXQ655456 RHM655456 RRI655456 SBE655456 SLA655456 SUW655456 TES655456 TOO655456 TYK655456 UIG655456 USC655456 VBY655456 VLU655456 VVQ655456 WFM655456 WPI655456 CW720992 MS720992 WO720992 AGK720992 AQG720992 BAC720992 BJY720992 BTU720992 CDQ720992 CNM720992 CXI720992 DHE720992 DRA720992 EAW720992 EKS720992 EUO720992 FEK720992 FOG720992 FYC720992 GHY720992 GRU720992 HBQ720992 HLM720992 HVI720992 IFE720992 IPA720992 IYW720992 JIS720992 JSO720992 KCK720992 KMG720992 KWC720992 LFY720992 LPU720992 LZQ720992 MJM720992 MTI720992 NDE720992 NNA720992 NWW720992 OGS720992 OQO720992 PAK720992 PKG720992 PUC720992 QDY720992 QNU720992 QXQ720992 RHM720992 RRI720992 SBE720992 SLA720992 SUW720992 TES720992 TOO720992 TYK720992 UIG720992 USC720992 VBY720992 VLU720992 VVQ720992 WFM720992 WPI720992 CW786528 MS786528 WO786528 AGK786528 AQG786528 BAC786528 BJY786528 BTU786528 CDQ786528 CNM786528 CXI786528 DHE786528 DRA786528 EAW786528 EKS786528 EUO786528 FEK786528 FOG786528 FYC786528 GHY786528 GRU786528 HBQ786528 HLM786528 HVI786528 IFE786528 IPA786528 IYW786528 JIS786528 JSO786528 KCK786528 KMG786528 KWC786528 LFY786528 LPU786528 LZQ786528 MJM786528 MTI786528 NDE786528 NNA786528 NWW786528 OGS786528 OQO786528 PAK786528 PKG786528 PUC786528 QDY786528 QNU786528 QXQ786528 RHM786528 RRI786528 SBE786528 SLA786528 SUW786528 TES786528 TOO786528 TYK786528 UIG786528 USC786528 VBY786528 VLU786528 VVQ786528 WFM786528 WPI786528 CW852064 MS852064 WO852064 AGK852064 AQG852064 BAC852064 BJY852064 BTU852064 CDQ852064 CNM852064 CXI852064 DHE852064 DRA852064 EAW852064 EKS852064 EUO852064 FEK852064 FOG852064 FYC852064 GHY852064 GRU852064 HBQ852064 HLM852064 HVI852064 IFE852064 IPA852064 IYW852064 JIS852064 JSO852064 KCK852064 KMG852064 KWC852064 LFY852064 LPU852064 LZQ852064 MJM852064 MTI852064 NDE852064 NNA852064 NWW852064 OGS852064 OQO852064 PAK852064 PKG852064 PUC852064 QDY852064 QNU852064 QXQ852064 RHM852064 RRI852064 SBE852064 SLA852064 SUW852064 TES852064 TOO852064 TYK852064 UIG852064 USC852064 VBY852064 VLU852064 VVQ852064 WFM852064 WPI852064 CW917600 MS917600 WO917600 AGK917600 AQG917600 BAC917600 BJY917600 BTU917600 CDQ917600 CNM917600 CXI917600 DHE917600 DRA917600 EAW917600 EKS917600 EUO917600 FEK917600 FOG917600 FYC917600 GHY917600 GRU917600 HBQ917600 HLM917600 HVI917600 IFE917600 IPA917600 IYW917600 JIS917600 JSO917600 KCK917600 KMG917600 KWC917600 LFY917600 LPU917600 LZQ917600 MJM917600 MTI917600 NDE917600 NNA917600 NWW917600 OGS917600 OQO917600 PAK917600 PKG917600 PUC917600 QDY917600 QNU917600 QXQ917600 RHM917600 RRI917600 SBE917600 SLA917600 SUW917600 TES917600 TOO917600 TYK917600 UIG917600 USC917600 VBY917600 VLU917600 VVQ917600 WFM917600 WPI917600 CW983136 MS983136 WO983136 AGK983136 AQG983136 BAC983136 BJY983136 BTU983136 CDQ983136 CNM983136 CXI983136 DHE983136 DRA983136 EAW983136 EKS983136 EUO983136 FEK983136 FOG983136 FYC983136 GHY983136 GRU983136 HBQ983136 HLM983136 HVI983136 IFE983136 IPA983136 IYW983136 JIS983136 JSO983136 KCK983136 KMG983136 KWC983136 LFY983136 LPU983136 LZQ983136 MJM983136 MTI983136 NDE983136 NNA983136 NWW983136 OGS983136 OQO983136 PAK983136 PKG983136 PUC983136 QDY983136 QNU983136 QXQ983136 RHM983136 RRI983136 SBE983136 SLA983136 SUW983136 TES983136 TOO983136 TYK983136 UIG983136 USC983136 VBY983136 VLU983136 VVQ983136 WFM983136 WPI983136 DK73 NG73 XC73 AGY73 AQU73 BAQ73 BKM73 BUI73 CEE73 COA73 CXW73 DHS73 DRO73 EBK73 ELG73 EVC73 FEY73 FOU73 FYQ73 GIM73 GSI73 HCE73 HMA73 HVW73 IFS73 IPO73 IZK73 JJG73 JTC73 KCY73 KMU73 KWQ73 LGM73 LQI73 MAE73 MKA73 MTW73 NDS73 NNO73 NXK73 OHG73 ORC73 PAY73 PKU73 PUQ73 QEM73 QOI73 QYE73 RIA73 RRW73 SBS73 SLO73 SVK73 TFG73 TPC73 TYY73 UIU73 USQ73 VCM73 VMI73 VWE73 WGA73 WPW73 DK65632 NG65632 XC65632 AGY65632 AQU65632 BAQ65632 BKM65632 BUI65632 CEE65632 COA65632 CXW65632 DHS65632 DRO65632 EBK65632 ELG65632 EVC65632 FEY65632 FOU65632 FYQ65632 GIM65632 GSI65632 HCE65632 HMA65632 HVW65632 IFS65632 IPO65632 IZK65632 JJG65632 JTC65632 KCY65632 KMU65632 KWQ65632 LGM65632 LQI65632 MAE65632 MKA65632 MTW65632 NDS65632 NNO65632 NXK65632 OHG65632 ORC65632 PAY65632 PKU65632 PUQ65632 QEM65632 QOI65632 QYE65632 RIA65632 RRW65632 SBS65632 SLO65632 SVK65632 TFG65632 TPC65632 TYY65632 UIU65632 USQ65632 VCM65632 VMI65632 VWE65632 WGA65632 WPW65632 DK131168 NG131168 XC131168 AGY131168 AQU131168 BAQ131168 BKM131168 BUI131168 CEE131168 COA131168 CXW131168 DHS131168 DRO131168 EBK131168 ELG131168 EVC131168 FEY131168 FOU131168 FYQ131168 GIM131168 GSI131168 HCE131168 HMA131168 HVW131168 IFS131168 IPO131168 IZK131168 JJG131168 JTC131168 KCY131168 KMU131168 KWQ131168 LGM131168 LQI131168 MAE131168 MKA131168 MTW131168 NDS131168 NNO131168 NXK131168 OHG131168 ORC131168 PAY131168 PKU131168 PUQ131168 QEM131168 QOI131168 QYE131168 RIA131168 RRW131168 SBS131168 SLO131168 SVK131168 TFG131168 TPC131168 TYY131168 UIU131168 USQ131168 VCM131168 VMI131168 VWE131168 WGA131168 WPW131168 DK196704 NG196704 XC196704 AGY196704 AQU196704 BAQ196704 BKM196704 BUI196704 CEE196704 COA196704 CXW196704 DHS196704 DRO196704 EBK196704 ELG196704 EVC196704 FEY196704 FOU196704 FYQ196704 GIM196704 GSI196704 HCE196704 HMA196704 HVW196704 IFS196704 IPO196704 IZK196704 JJG196704 JTC196704 KCY196704 KMU196704 KWQ196704 LGM196704 LQI196704 MAE196704 MKA196704 MTW196704 NDS196704 NNO196704 NXK196704 OHG196704 ORC196704 PAY196704 PKU196704 PUQ196704 QEM196704 QOI196704 QYE196704 RIA196704 RRW196704 SBS196704 SLO196704 SVK196704 TFG196704 TPC196704 TYY196704 UIU196704 USQ196704 VCM196704 VMI196704 VWE196704 WGA196704 WPW196704 DK262240 NG262240 XC262240 AGY262240 AQU262240 BAQ262240 BKM262240 BUI262240 CEE262240 COA262240 CXW262240 DHS262240 DRO262240 EBK262240 ELG262240 EVC262240 FEY262240 FOU262240 FYQ262240 GIM262240 GSI262240 HCE262240 HMA262240 HVW262240 IFS262240 IPO262240 IZK262240 JJG262240 JTC262240 KCY262240 KMU262240 KWQ262240 LGM262240 LQI262240 MAE262240 MKA262240 MTW262240 NDS262240 NNO262240 NXK262240 OHG262240 ORC262240 PAY262240 PKU262240 PUQ262240 QEM262240 QOI262240 QYE262240 RIA262240 RRW262240 SBS262240 SLO262240 SVK262240 TFG262240 TPC262240 TYY262240 UIU262240 USQ262240 VCM262240 VMI262240 VWE262240 WGA262240 WPW262240 DK327776 NG327776 XC327776 AGY327776 AQU327776 BAQ327776 BKM327776 BUI327776 CEE327776 COA327776 CXW327776 DHS327776 DRO327776 EBK327776 ELG327776 EVC327776 FEY327776 FOU327776 FYQ327776 GIM327776 GSI327776 HCE327776 HMA327776 HVW327776 IFS327776 IPO327776 IZK327776 JJG327776 JTC327776 KCY327776 KMU327776 KWQ327776 LGM327776 LQI327776 MAE327776 MKA327776 MTW327776 NDS327776 NNO327776 NXK327776 OHG327776 ORC327776 PAY327776 PKU327776 PUQ327776 QEM327776 QOI327776 QYE327776 RIA327776 RRW327776 SBS327776 SLO327776 SVK327776 TFG327776 TPC327776 TYY327776 UIU327776 USQ327776 VCM327776 VMI327776 VWE327776 WGA327776 WPW327776 DK393312 NG393312 XC393312 AGY393312 AQU393312 BAQ393312 BKM393312 BUI393312 CEE393312 COA393312 CXW393312 DHS393312 DRO393312 EBK393312 ELG393312 EVC393312 FEY393312 FOU393312 FYQ393312 GIM393312 GSI393312 HCE393312 HMA393312 HVW393312 IFS393312 IPO393312 IZK393312 JJG393312 JTC393312 KCY393312 KMU393312 KWQ393312 LGM393312 LQI393312 MAE393312 MKA393312 MTW393312 NDS393312 NNO393312 NXK393312 OHG393312 ORC393312 PAY393312 PKU393312 PUQ393312 QEM393312 QOI393312 QYE393312 RIA393312 RRW393312 SBS393312 SLO393312 SVK393312 TFG393312 TPC393312 TYY393312 UIU393312 USQ393312 VCM393312 VMI393312 VWE393312 WGA393312 WPW393312 DK458848 NG458848 XC458848 AGY458848 AQU458848 BAQ458848 BKM458848 BUI458848 CEE458848 COA458848 CXW458848 DHS458848 DRO458848 EBK458848 ELG458848 EVC458848 FEY458848 FOU458848 FYQ458848 GIM458848 GSI458848 HCE458848 HMA458848 HVW458848 IFS458848 IPO458848 IZK458848 JJG458848 JTC458848 KCY458848 KMU458848 KWQ458848 LGM458848 LQI458848 MAE458848 MKA458848 MTW458848 NDS458848 NNO458848 NXK458848 OHG458848 ORC458848 PAY458848 PKU458848 PUQ458848 QEM458848 QOI458848 QYE458848 RIA458848 RRW458848 SBS458848 SLO458848 SVK458848 TFG458848 TPC458848 TYY458848 UIU458848 USQ458848 VCM458848 VMI458848 VWE458848 WGA458848 WPW458848 DK524384 NG524384 XC524384 AGY524384 AQU524384 BAQ524384 BKM524384 BUI524384 CEE524384 COA524384 CXW524384 DHS524384 DRO524384 EBK524384 ELG524384 EVC524384 FEY524384 FOU524384 FYQ524384 GIM524384 GSI524384 HCE524384 HMA524384 HVW524384 IFS524384 IPO524384 IZK524384 JJG524384 JTC524384 KCY524384 KMU524384 KWQ524384 LGM524384 LQI524384 MAE524384 MKA524384 MTW524384 NDS524384 NNO524384 NXK524384 OHG524384 ORC524384 PAY524384 PKU524384 PUQ524384 QEM524384 QOI524384 QYE524384 RIA524384 RRW524384 SBS524384 SLO524384 SVK524384 TFG524384 TPC524384 TYY524384 UIU524384 USQ524384 VCM524384 VMI524384 VWE524384 WGA524384 WPW524384 DK589920 NG589920 XC589920 AGY589920 AQU589920 BAQ589920 BKM589920 BUI589920 CEE589920 COA589920 CXW589920 DHS589920 DRO589920 EBK589920 ELG589920 EVC589920 FEY589920 FOU589920 FYQ589920 GIM589920 GSI589920 HCE589920 HMA589920 HVW589920 IFS589920 IPO589920 IZK589920 JJG589920 JTC589920 KCY589920 KMU589920 KWQ589920 LGM589920 LQI589920 MAE589920 MKA589920 MTW589920 NDS589920 NNO589920 NXK589920 OHG589920 ORC589920 PAY589920 PKU589920 PUQ589920 QEM589920 QOI589920 QYE589920 RIA589920 RRW589920 SBS589920 SLO589920 SVK589920 TFG589920 TPC589920 TYY589920 UIU589920 USQ589920 VCM589920 VMI589920 VWE589920 WGA589920 WPW589920 DK655456 NG655456 XC655456 AGY655456 AQU655456 BAQ655456 BKM655456 BUI655456 CEE655456 COA655456 CXW655456 DHS655456 DRO655456 EBK655456 ELG655456 EVC655456 FEY655456 FOU655456 FYQ655456 GIM655456 GSI655456 HCE655456 HMA655456 HVW655456 IFS655456 IPO655456 IZK655456 JJG655456 JTC655456 KCY655456 KMU655456 KWQ655456 LGM655456 LQI655456 MAE655456 MKA655456 MTW655456 NDS655456 NNO655456 NXK655456 OHG655456 ORC655456 PAY655456 PKU655456 PUQ655456 QEM655456 QOI655456 QYE655456 RIA655456 RRW655456 SBS655456 SLO655456 SVK655456 TFG655456 TPC655456 TYY655456 UIU655456 USQ655456 VCM655456 VMI655456 VWE655456 WGA655456 WPW655456 DK720992 NG720992 XC720992 AGY720992 AQU720992 BAQ720992 BKM720992 BUI720992 CEE720992 COA720992 CXW720992 DHS720992 DRO720992 EBK720992 ELG720992 EVC720992 FEY720992 FOU720992 FYQ720992 GIM720992 GSI720992 HCE720992 HMA720992 HVW720992 IFS720992 IPO720992 IZK720992 JJG720992 JTC720992 KCY720992 KMU720992 KWQ720992 LGM720992 LQI720992 MAE720992 MKA720992 MTW720992 NDS720992 NNO720992 NXK720992 OHG720992 ORC720992 PAY720992 PKU720992 PUQ720992 QEM720992 QOI720992 QYE720992 RIA720992 RRW720992 SBS720992 SLO720992 SVK720992 TFG720992 TPC720992 TYY720992 UIU720992 USQ720992 VCM720992 VMI720992 VWE720992 WGA720992 WPW720992 DK786528 NG786528 XC786528 AGY786528 AQU786528 BAQ786528 BKM786528 BUI786528 CEE786528 COA786528 CXW786528 DHS786528 DRO786528 EBK786528 ELG786528 EVC786528 FEY786528 FOU786528 FYQ786528 GIM786528 GSI786528 HCE786528 HMA786528 HVW786528 IFS786528 IPO786528 IZK786528 JJG786528 JTC786528 KCY786528 KMU786528 KWQ786528 LGM786528 LQI786528 MAE786528 MKA786528 MTW786528 NDS786528 NNO786528 NXK786528 OHG786528 ORC786528 PAY786528 PKU786528 PUQ786528 QEM786528 QOI786528 QYE786528 RIA786528 RRW786528 SBS786528 SLO786528 SVK786528 TFG786528 TPC786528 TYY786528 UIU786528 USQ786528 VCM786528 VMI786528 VWE786528 WGA786528 WPW786528 DK852064 NG852064 XC852064 AGY852064 AQU852064 BAQ852064 BKM852064 BUI852064 CEE852064 COA852064 CXW852064 DHS852064 DRO852064 EBK852064 ELG852064 EVC852064 FEY852064 FOU852064 FYQ852064 GIM852064 GSI852064 HCE852064 HMA852064 HVW852064 IFS852064 IPO852064 IZK852064 JJG852064 JTC852064 KCY852064 KMU852064 KWQ852064 LGM852064 LQI852064 MAE852064 MKA852064 MTW852064 NDS852064 NNO852064 NXK852064 OHG852064 ORC852064 PAY852064 PKU852064 PUQ852064 QEM852064 QOI852064 QYE852064 RIA852064 RRW852064 SBS852064 SLO852064 SVK852064 TFG852064 TPC852064 TYY852064 UIU852064 USQ852064 VCM852064 VMI852064 VWE852064 WGA852064 WPW852064 DK917600 NG917600 XC917600 AGY917600 AQU917600 BAQ917600 BKM917600 BUI917600 CEE917600 COA917600 CXW917600 DHS917600 DRO917600 EBK917600 ELG917600 EVC917600 FEY917600 FOU917600 FYQ917600 GIM917600 GSI917600 HCE917600 HMA917600 HVW917600 IFS917600 IPO917600 IZK917600 JJG917600 JTC917600 KCY917600 KMU917600 KWQ917600 LGM917600 LQI917600 MAE917600 MKA917600 MTW917600 NDS917600 NNO917600 NXK917600 OHG917600 ORC917600 PAY917600 PKU917600 PUQ917600 QEM917600 QOI917600 QYE917600 RIA917600 RRW917600 SBS917600 SLO917600 SVK917600 TFG917600 TPC917600 TYY917600 UIU917600 USQ917600 VCM917600 VMI917600 VWE917600 WGA917600 WPW917600 DK983136 NG983136 XC983136 AGY983136 AQU983136 BAQ983136 BKM983136 BUI983136 CEE983136 COA983136 CXW983136 DHS983136 DRO983136 EBK983136 ELG983136 EVC983136 FEY983136 FOU983136 FYQ983136 GIM983136 GSI983136 HCE983136 HMA983136 HVW983136 IFS983136 IPO983136 IZK983136 JJG983136 JTC983136 KCY983136 KMU983136 KWQ983136 LGM983136 LQI983136 MAE983136 MKA983136 MTW983136 NDS983136 NNO983136 NXK983136 OHG983136 ORC983136 PAY983136 PKU983136 PUQ983136 QEM983136 QOI983136 QYE983136 RIA983136 RRW983136 SBS983136 SLO983136 SVK983136 TFG983136 TPC983136 TYY983136 UIU983136 USQ983136 VCM983136 VMI983136 VWE983136 WGA983136 WPW983136 DI73 NE73 XA73 AGW73 AQS73 BAO73 BKK73 BUG73 CEC73 CNY73 CXU73 DHQ73 DRM73 EBI73 ELE73 EVA73 FEW73 FOS73 FYO73 GIK73 GSG73 HCC73 HLY73 HVU73 IFQ73 IPM73 IZI73 JJE73 JTA73 KCW73 KMS73 KWO73 LGK73 LQG73 MAC73 MJY73 MTU73 NDQ73 NNM73 NXI73 OHE73 ORA73 PAW73 PKS73 PUO73 QEK73 QOG73 QYC73 RHY73 RRU73 SBQ73 SLM73 SVI73 TFE73 TPA73 TYW73 UIS73 USO73 VCK73 VMG73 VWC73 WFY73 WPU73 DI65632 NE65632 XA65632 AGW65632 AQS65632 BAO65632 BKK65632 BUG65632 CEC65632 CNY65632 CXU65632 DHQ65632 DRM65632 EBI65632 ELE65632 EVA65632 FEW65632 FOS65632 FYO65632 GIK65632 GSG65632 HCC65632 HLY65632 HVU65632 IFQ65632 IPM65632 IZI65632 JJE65632 JTA65632 KCW65632 KMS65632 KWO65632 LGK65632 LQG65632 MAC65632 MJY65632 MTU65632 NDQ65632 NNM65632 NXI65632 OHE65632 ORA65632 PAW65632 PKS65632 PUO65632 QEK65632 QOG65632 QYC65632 RHY65632 RRU65632 SBQ65632 SLM65632 SVI65632 TFE65632 TPA65632 TYW65632 UIS65632 USO65632 VCK65632 VMG65632 VWC65632 WFY65632 WPU65632 DI131168 NE131168 XA131168 AGW131168 AQS131168 BAO131168 BKK131168 BUG131168 CEC131168 CNY131168 CXU131168 DHQ131168 DRM131168 EBI131168 ELE131168 EVA131168 FEW131168 FOS131168 FYO131168 GIK131168 GSG131168 HCC131168 HLY131168 HVU131168 IFQ131168 IPM131168 IZI131168 JJE131168 JTA131168 KCW131168 KMS131168 KWO131168 LGK131168 LQG131168 MAC131168 MJY131168 MTU131168 NDQ131168 NNM131168 NXI131168 OHE131168 ORA131168 PAW131168 PKS131168 PUO131168 QEK131168 QOG131168 QYC131168 RHY131168 RRU131168 SBQ131168 SLM131168 SVI131168 TFE131168 TPA131168 TYW131168 UIS131168 USO131168 VCK131168 VMG131168 VWC131168 WFY131168 WPU131168 DI196704 NE196704 XA196704 AGW196704 AQS196704 BAO196704 BKK196704 BUG196704 CEC196704 CNY196704 CXU196704 DHQ196704 DRM196704 EBI196704 ELE196704 EVA196704 FEW196704 FOS196704 FYO196704 GIK196704 GSG196704 HCC196704 HLY196704 HVU196704 IFQ196704 IPM196704 IZI196704 JJE196704 JTA196704 KCW196704 KMS196704 KWO196704 LGK196704 LQG196704 MAC196704 MJY196704 MTU196704 NDQ196704 NNM196704 NXI196704 OHE196704 ORA196704 PAW196704 PKS196704 PUO196704 QEK196704 QOG196704 QYC196704 RHY196704 RRU196704 SBQ196704 SLM196704 SVI196704 TFE196704 TPA196704 TYW196704 UIS196704 USO196704 VCK196704 VMG196704 VWC196704 WFY196704 WPU196704 DI262240 NE262240 XA262240 AGW262240 AQS262240 BAO262240 BKK262240 BUG262240 CEC262240 CNY262240 CXU262240 DHQ262240 DRM262240 EBI262240 ELE262240 EVA262240 FEW262240 FOS262240 FYO262240 GIK262240 GSG262240 HCC262240 HLY262240 HVU262240 IFQ262240 IPM262240 IZI262240 JJE262240 JTA262240 KCW262240 KMS262240 KWO262240 LGK262240 LQG262240 MAC262240 MJY262240 MTU262240 NDQ262240 NNM262240 NXI262240 OHE262240 ORA262240 PAW262240 PKS262240 PUO262240 QEK262240 QOG262240 QYC262240 RHY262240 RRU262240 SBQ262240 SLM262240 SVI262240 TFE262240 TPA262240 TYW262240 UIS262240 USO262240 VCK262240 VMG262240 VWC262240 WFY262240 WPU262240 DI327776 NE327776 XA327776 AGW327776 AQS327776 BAO327776 BKK327776 BUG327776 CEC327776 CNY327776 CXU327776 DHQ327776 DRM327776 EBI327776 ELE327776 EVA327776 FEW327776 FOS327776 FYO327776 GIK327776 GSG327776 HCC327776 HLY327776 HVU327776 IFQ327776 IPM327776 IZI327776 JJE327776 JTA327776 KCW327776 KMS327776 KWO327776 LGK327776 LQG327776 MAC327776 MJY327776 MTU327776 NDQ327776 NNM327776 NXI327776 OHE327776 ORA327776 PAW327776 PKS327776 PUO327776 QEK327776 QOG327776 QYC327776 RHY327776 RRU327776 SBQ327776 SLM327776 SVI327776 TFE327776 TPA327776 TYW327776 UIS327776 USO327776 VCK327776 VMG327776 VWC327776 WFY327776 WPU327776 DI393312 NE393312 XA393312 AGW393312 AQS393312 BAO393312 BKK393312 BUG393312 CEC393312 CNY393312 CXU393312 DHQ393312 DRM393312 EBI393312 ELE393312 EVA393312 FEW393312 FOS393312 FYO393312 GIK393312 GSG393312 HCC393312 HLY393312 HVU393312 IFQ393312 IPM393312 IZI393312 JJE393312 JTA393312 KCW393312 KMS393312 KWO393312 LGK393312 LQG393312 MAC393312 MJY393312 MTU393312 NDQ393312 NNM393312 NXI393312 OHE393312 ORA393312 PAW393312 PKS393312 PUO393312 QEK393312 QOG393312 QYC393312 RHY393312 RRU393312 SBQ393312 SLM393312 SVI393312 TFE393312 TPA393312 TYW393312 UIS393312 USO393312 VCK393312 VMG393312 VWC393312 WFY393312 WPU393312 DI458848 NE458848 XA458848 AGW458848 AQS458848 BAO458848 BKK458848 BUG458848 CEC458848 CNY458848 CXU458848 DHQ458848 DRM458848 EBI458848 ELE458848 EVA458848 FEW458848 FOS458848 FYO458848 GIK458848 GSG458848 HCC458848 HLY458848 HVU458848 IFQ458848 IPM458848 IZI458848 JJE458848 JTA458848 KCW458848 KMS458848 KWO458848 LGK458848 LQG458848 MAC458848 MJY458848 MTU458848 NDQ458848 NNM458848 NXI458848 OHE458848 ORA458848 PAW458848 PKS458848 PUO458848 QEK458848 QOG458848 QYC458848 RHY458848 RRU458848 SBQ458848 SLM458848 SVI458848 TFE458848 TPA458848 TYW458848 UIS458848 USO458848 VCK458848 VMG458848 VWC458848 WFY458848 WPU458848 DI524384 NE524384 XA524384 AGW524384 AQS524384 BAO524384 BKK524384 BUG524384 CEC524384 CNY524384 CXU524384 DHQ524384 DRM524384 EBI524384 ELE524384 EVA524384 FEW524384 FOS524384 FYO524384 GIK524384 GSG524384 HCC524384 HLY524384 HVU524384 IFQ524384 IPM524384 IZI524384 JJE524384 JTA524384 KCW524384 KMS524384 KWO524384 LGK524384 LQG524384 MAC524384 MJY524384 MTU524384 NDQ524384 NNM524384 NXI524384 OHE524384 ORA524384 PAW524384 PKS524384 PUO524384 QEK524384 QOG524384 QYC524384 RHY524384 RRU524384 SBQ524384 SLM524384 SVI524384 TFE524384 TPA524384 TYW524384 UIS524384 USO524384 VCK524384 VMG524384 VWC524384 WFY524384 WPU524384 DI589920 NE589920 XA589920 AGW589920 AQS589920 BAO589920 BKK589920 BUG589920 CEC589920 CNY589920 CXU589920 DHQ589920 DRM589920 EBI589920 ELE589920 EVA589920 FEW589920 FOS589920 FYO589920 GIK589920 GSG589920 HCC589920 HLY589920 HVU589920 IFQ589920 IPM589920 IZI589920 JJE589920 JTA589920 KCW589920 KMS589920 KWO589920 LGK589920 LQG589920 MAC589920 MJY589920 MTU589920 NDQ589920 NNM589920 NXI589920 OHE589920 ORA589920 PAW589920 PKS589920 PUO589920 QEK589920 QOG589920 QYC589920 RHY589920 RRU589920 SBQ589920 SLM589920 SVI589920 TFE589920 TPA589920 TYW589920 UIS589920 USO589920 VCK589920 VMG589920 VWC589920 WFY589920 WPU589920 DI655456 NE655456 XA655456 AGW655456 AQS655456 BAO655456 BKK655456 BUG655456 CEC655456 CNY655456 CXU655456 DHQ655456 DRM655456 EBI655456 ELE655456 EVA655456 FEW655456 FOS655456 FYO655456 GIK655456 GSG655456 HCC655456 HLY655456 HVU655456 IFQ655456 IPM655456 IZI655456 JJE655456 JTA655456 KCW655456 KMS655456 KWO655456 LGK655456 LQG655456 MAC655456 MJY655456 MTU655456 NDQ655456 NNM655456 NXI655456 OHE655456 ORA655456 PAW655456 PKS655456 PUO655456 QEK655456 QOG655456 QYC655456 RHY655456 RRU655456 SBQ655456 SLM655456 SVI655456 TFE655456 TPA655456 TYW655456 UIS655456 USO655456 VCK655456 VMG655456 VWC655456 WFY655456 WPU655456 DI720992 NE720992 XA720992 AGW720992 AQS720992 BAO720992 BKK720992 BUG720992 CEC720992 CNY720992 CXU720992 DHQ720992 DRM720992 EBI720992 ELE720992 EVA720992 FEW720992 FOS720992 FYO720992 GIK720992 GSG720992 HCC720992 HLY720992 HVU720992 IFQ720992 IPM720992 IZI720992 JJE720992 JTA720992 KCW720992 KMS720992 KWO720992 LGK720992 LQG720992 MAC720992 MJY720992 MTU720992 NDQ720992 NNM720992 NXI720992 OHE720992 ORA720992 PAW720992 PKS720992 PUO720992 QEK720992 QOG720992 QYC720992 RHY720992 RRU720992 SBQ720992 SLM720992 SVI720992 TFE720992 TPA720992 TYW720992 UIS720992 USO720992 VCK720992 VMG720992 VWC720992 WFY720992 WPU720992 DI786528 NE786528 XA786528 AGW786528 AQS786528 BAO786528 BKK786528 BUG786528 CEC786528 CNY786528 CXU786528 DHQ786528 DRM786528 EBI786528 ELE786528 EVA786528 FEW786528 FOS786528 FYO786528 GIK786528 GSG786528 HCC786528 HLY786528 HVU786528 IFQ786528 IPM786528 IZI786528 JJE786528 JTA786528 KCW786528 KMS786528 KWO786528 LGK786528 LQG786528 MAC786528 MJY786528 MTU786528 NDQ786528 NNM786528 NXI786528 OHE786528 ORA786528 PAW786528 PKS786528 PUO786528 QEK786528 QOG786528 QYC786528 RHY786528 RRU786528 SBQ786528 SLM786528 SVI786528 TFE786528 TPA786528 TYW786528 UIS786528 USO786528 VCK786528 VMG786528 VWC786528 WFY786528 WPU786528 DI852064 NE852064 XA852064 AGW852064 AQS852064 BAO852064 BKK852064 BUG852064 CEC852064 CNY852064 CXU852064 DHQ852064 DRM852064 EBI852064 ELE852064 EVA852064 FEW852064 FOS852064 FYO852064 GIK852064 GSG852064 HCC852064 HLY852064 HVU852064 IFQ852064 IPM852064 IZI852064 JJE852064 JTA852064 KCW852064 KMS852064 KWO852064 LGK852064 LQG852064 MAC852064 MJY852064 MTU852064 NDQ852064 NNM852064 NXI852064 OHE852064 ORA852064 PAW852064 PKS852064 PUO852064 QEK852064 QOG852064 QYC852064 RHY852064 RRU852064 SBQ852064 SLM852064 SVI852064 TFE852064 TPA852064 TYW852064 UIS852064 USO852064 VCK852064 VMG852064 VWC852064 WFY852064 WPU852064 DI917600 NE917600 XA917600 AGW917600 AQS917600 BAO917600 BKK917600 BUG917600 CEC917600 CNY917600 CXU917600 DHQ917600 DRM917600 EBI917600 ELE917600 EVA917600 FEW917600 FOS917600 FYO917600 GIK917600 GSG917600 HCC917600 HLY917600 HVU917600 IFQ917600 IPM917600 IZI917600 JJE917600 JTA917600 KCW917600 KMS917600 KWO917600 LGK917600 LQG917600 MAC917600 MJY917600 MTU917600 NDQ917600 NNM917600 NXI917600 OHE917600 ORA917600 PAW917600 PKS917600 PUO917600 QEK917600 QOG917600 QYC917600 RHY917600 RRU917600 SBQ917600 SLM917600 SVI917600 TFE917600 TPA917600 TYW917600 UIS917600 USO917600 VCK917600 VMG917600 VWC917600 WFY917600 WPU917600 DI983136 NE983136 XA983136 AGW983136 AQS983136 BAO983136 BKK983136 BUG983136 CEC983136 CNY983136 CXU983136 DHQ983136 DRM983136 EBI983136 ELE983136 EVA983136 FEW983136 FOS983136 FYO983136 GIK983136 GSG983136 HCC983136 HLY983136 HVU983136 IFQ983136 IPM983136 IZI983136 JJE983136 JTA983136 KCW983136 KMS983136 KWO983136 LGK983136 LQG983136 MAC983136 MJY983136 MTU983136 NDQ983136 NNM983136 NXI983136 OHE983136 ORA983136 PAW983136 PKS983136 PUO983136 QEK983136 QOG983136 QYC983136 RHY983136 RRU983136 SBQ983136 SLM983136 SVI983136 TFE983136 TPA983136 TYW983136 UIS983136 USO983136 VCK983136 VMG983136 VWC983136 WFY983136 WPU983136 DG73 NC73 WY73 AGU73 AQQ73 BAM73 BKI73 BUE73 CEA73 CNW73 CXS73 DHO73 DRK73 EBG73 ELC73 EUY73 FEU73 FOQ73 FYM73 GII73 GSE73 HCA73 HLW73 HVS73 IFO73 IPK73 IZG73 JJC73 JSY73 KCU73 KMQ73 KWM73 LGI73 LQE73 MAA73 MJW73 MTS73 NDO73 NNK73 NXG73 OHC73 OQY73 PAU73 PKQ73 PUM73 QEI73 QOE73 QYA73 RHW73 RRS73 SBO73 SLK73 SVG73 TFC73 TOY73 TYU73 UIQ73 USM73 VCI73 VME73 VWA73 WFW73 WPS73 DG65632 NC65632 WY65632 AGU65632 AQQ65632 BAM65632 BKI65632 BUE65632 CEA65632 CNW65632 CXS65632 DHO65632 DRK65632 EBG65632 ELC65632 EUY65632 FEU65632 FOQ65632 FYM65632 GII65632 GSE65632 HCA65632 HLW65632 HVS65632 IFO65632 IPK65632 IZG65632 JJC65632 JSY65632 KCU65632 KMQ65632 KWM65632 LGI65632 LQE65632 MAA65632 MJW65632 MTS65632 NDO65632 NNK65632 NXG65632 OHC65632 OQY65632 PAU65632 PKQ65632 PUM65632 QEI65632 QOE65632 QYA65632 RHW65632 RRS65632 SBO65632 SLK65632 SVG65632 TFC65632 TOY65632 TYU65632 UIQ65632 USM65632 VCI65632 VME65632 VWA65632 WFW65632 WPS65632 DG131168 NC131168 WY131168 AGU131168 AQQ131168 BAM131168 BKI131168 BUE131168 CEA131168 CNW131168 CXS131168 DHO131168 DRK131168 EBG131168 ELC131168 EUY131168 FEU131168 FOQ131168 FYM131168 GII131168 GSE131168 HCA131168 HLW131168 HVS131168 IFO131168 IPK131168 IZG131168 JJC131168 JSY131168 KCU131168 KMQ131168 KWM131168 LGI131168 LQE131168 MAA131168 MJW131168 MTS131168 NDO131168 NNK131168 NXG131168 OHC131168 OQY131168 PAU131168 PKQ131168 PUM131168 QEI131168 QOE131168 QYA131168 RHW131168 RRS131168 SBO131168 SLK131168 SVG131168 TFC131168 TOY131168 TYU131168 UIQ131168 USM131168 VCI131168 VME131168 VWA131168 WFW131168 WPS131168 DG196704 NC196704 WY196704 AGU196704 AQQ196704 BAM196704 BKI196704 BUE196704 CEA196704 CNW196704 CXS196704 DHO196704 DRK196704 EBG196704 ELC196704 EUY196704 FEU196704 FOQ196704 FYM196704 GII196704 GSE196704 HCA196704 HLW196704 HVS196704 IFO196704 IPK196704 IZG196704 JJC196704 JSY196704 KCU196704 KMQ196704 KWM196704 LGI196704 LQE196704 MAA196704 MJW196704 MTS196704 NDO196704 NNK196704 NXG196704 OHC196704 OQY196704 PAU196704 PKQ196704 PUM196704 QEI196704 QOE196704 QYA196704 RHW196704 RRS196704 SBO196704 SLK196704 SVG196704 TFC196704 TOY196704 TYU196704 UIQ196704 USM196704 VCI196704 VME196704 VWA196704 WFW196704 WPS196704 DG262240 NC262240 WY262240 AGU262240 AQQ262240 BAM262240 BKI262240 BUE262240 CEA262240 CNW262240 CXS262240 DHO262240 DRK262240 EBG262240 ELC262240 EUY262240 FEU262240 FOQ262240 FYM262240 GII262240 GSE262240 HCA262240 HLW262240 HVS262240 IFO262240 IPK262240 IZG262240 JJC262240 JSY262240 KCU262240 KMQ262240 KWM262240 LGI262240 LQE262240 MAA262240 MJW262240 MTS262240 NDO262240 NNK262240 NXG262240 OHC262240 OQY262240 PAU262240 PKQ262240 PUM262240 QEI262240 QOE262240 QYA262240 RHW262240 RRS262240 SBO262240 SLK262240 SVG262240 TFC262240 TOY262240 TYU262240 UIQ262240 USM262240 VCI262240 VME262240 VWA262240 WFW262240 WPS262240 DG327776 NC327776 WY327776 AGU327776 AQQ327776 BAM327776 BKI327776 BUE327776 CEA327776 CNW327776 CXS327776 DHO327776 DRK327776 EBG327776 ELC327776 EUY327776 FEU327776 FOQ327776 FYM327776 GII327776 GSE327776 HCA327776 HLW327776 HVS327776 IFO327776 IPK327776 IZG327776 JJC327776 JSY327776 KCU327776 KMQ327776 KWM327776 LGI327776 LQE327776 MAA327776 MJW327776 MTS327776 NDO327776 NNK327776 NXG327776 OHC327776 OQY327776 PAU327776 PKQ327776 PUM327776 QEI327776 QOE327776 QYA327776 RHW327776 RRS327776 SBO327776 SLK327776 SVG327776 TFC327776 TOY327776 TYU327776 UIQ327776 USM327776 VCI327776 VME327776 VWA327776 WFW327776 WPS327776 DG393312 NC393312 WY393312 AGU393312 AQQ393312 BAM393312 BKI393312 BUE393312 CEA393312 CNW393312 CXS393312 DHO393312 DRK393312 EBG393312 ELC393312 EUY393312 FEU393312 FOQ393312 FYM393312 GII393312 GSE393312 HCA393312 HLW393312 HVS393312 IFO393312 IPK393312 IZG393312 JJC393312 JSY393312 KCU393312 KMQ393312 KWM393312 LGI393312 LQE393312 MAA393312 MJW393312 MTS393312 NDO393312 NNK393312 NXG393312 OHC393312 OQY393312 PAU393312 PKQ393312 PUM393312 QEI393312 QOE393312 QYA393312 RHW393312 RRS393312 SBO393312 SLK393312 SVG393312 TFC393312 TOY393312 TYU393312 UIQ393312 USM393312 VCI393312 VME393312 VWA393312 WFW393312 WPS393312 DG458848 NC458848 WY458848 AGU458848 AQQ458848 BAM458848 BKI458848 BUE458848 CEA458848 CNW458848 CXS458848 DHO458848 DRK458848 EBG458848 ELC458848 EUY458848 FEU458848 FOQ458848 FYM458848 GII458848 GSE458848 HCA458848 HLW458848 HVS458848 IFO458848 IPK458848 IZG458848 JJC458848 JSY458848 KCU458848 KMQ458848 KWM458848 LGI458848 LQE458848 MAA458848 MJW458848 MTS458848 NDO458848 NNK458848 NXG458848 OHC458848 OQY458848 PAU458848 PKQ458848 PUM458848 QEI458848 QOE458848 QYA458848 RHW458848 RRS458848 SBO458848 SLK458848 SVG458848 TFC458848 TOY458848 TYU458848 UIQ458848 USM458848 VCI458848 VME458848 VWA458848 WFW458848 WPS458848 DG524384 NC524384 WY524384 AGU524384 AQQ524384 BAM524384 BKI524384 BUE524384 CEA524384 CNW524384 CXS524384 DHO524384 DRK524384 EBG524384 ELC524384 EUY524384 FEU524384 FOQ524384 FYM524384 GII524384 GSE524384 HCA524384 HLW524384 HVS524384 IFO524384 IPK524384 IZG524384 JJC524384 JSY524384 KCU524384 KMQ524384 KWM524384 LGI524384 LQE524384 MAA524384 MJW524384 MTS524384 NDO524384 NNK524384 NXG524384 OHC524384 OQY524384 PAU524384 PKQ524384 PUM524384 QEI524384 QOE524384 QYA524384 RHW524384 RRS524384 SBO524384 SLK524384 SVG524384 TFC524384 TOY524384 TYU524384 UIQ524384 USM524384 VCI524384 VME524384 VWA524384 WFW524384 WPS524384 DG589920 NC589920 WY589920 AGU589920 AQQ589920 BAM589920 BKI589920 BUE589920 CEA589920 CNW589920 CXS589920 DHO589920 DRK589920 EBG589920 ELC589920 EUY589920 FEU589920 FOQ589920 FYM589920 GII589920 GSE589920 HCA589920 HLW589920 HVS589920 IFO589920 IPK589920 IZG589920 JJC589920 JSY589920 KCU589920 KMQ589920 KWM589920 LGI589920 LQE589920 MAA589920 MJW589920 MTS589920 NDO589920 NNK589920 NXG589920 OHC589920 OQY589920 PAU589920 PKQ589920 PUM589920 QEI589920 QOE589920 QYA589920 RHW589920 RRS589920 SBO589920 SLK589920 SVG589920 TFC589920 TOY589920 TYU589920 UIQ589920 USM589920 VCI589920 VME589920 VWA589920 WFW589920 WPS589920 DG655456 NC655456 WY655456 AGU655456 AQQ655456 BAM655456 BKI655456 BUE655456 CEA655456 CNW655456 CXS655456 DHO655456 DRK655456 EBG655456 ELC655456 EUY655456 FEU655456 FOQ655456 FYM655456 GII655456 GSE655456 HCA655456 HLW655456 HVS655456 IFO655456 IPK655456 IZG655456 JJC655456 JSY655456 KCU655456 KMQ655456 KWM655456 LGI655456 LQE655456 MAA655456 MJW655456 MTS655456 NDO655456 NNK655456 NXG655456 OHC655456 OQY655456 PAU655456 PKQ655456 PUM655456 QEI655456 QOE655456 QYA655456 RHW655456 RRS655456 SBO655456 SLK655456 SVG655456 TFC655456 TOY655456 TYU655456 UIQ655456 USM655456 VCI655456 VME655456 VWA655456 WFW655456 WPS655456 DG720992 NC720992 WY720992 AGU720992 AQQ720992 BAM720992 BKI720992 BUE720992 CEA720992 CNW720992 CXS720992 DHO720992 DRK720992 EBG720992 ELC720992 EUY720992 FEU720992 FOQ720992 FYM720992 GII720992 GSE720992 HCA720992 HLW720992 HVS720992 IFO720992 IPK720992 IZG720992 JJC720992 JSY720992 KCU720992 KMQ720992 KWM720992 LGI720992 LQE720992 MAA720992 MJW720992 MTS720992 NDO720992 NNK720992 NXG720992 OHC720992 OQY720992 PAU720992 PKQ720992 PUM720992 QEI720992 QOE720992 QYA720992 RHW720992 RRS720992 SBO720992 SLK720992 SVG720992 TFC720992 TOY720992 TYU720992 UIQ720992 USM720992 VCI720992 VME720992 VWA720992 WFW720992 WPS720992 DG786528 NC786528 WY786528 AGU786528 AQQ786528 BAM786528 BKI786528 BUE786528 CEA786528 CNW786528 CXS786528 DHO786528 DRK786528 EBG786528 ELC786528 EUY786528 FEU786528 FOQ786528 FYM786528 GII786528 GSE786528 HCA786528 HLW786528 HVS786528 IFO786528 IPK786528 IZG786528 JJC786528 JSY786528 KCU786528 KMQ786528 KWM786528 LGI786528 LQE786528 MAA786528 MJW786528 MTS786528 NDO786528 NNK786528 NXG786528 OHC786528 OQY786528 PAU786528 PKQ786528 PUM786528 QEI786528 QOE786528 QYA786528 RHW786528 RRS786528 SBO786528 SLK786528 SVG786528 TFC786528 TOY786528 TYU786528 UIQ786528 USM786528 VCI786528 VME786528 VWA786528 WFW786528 WPS786528 DG852064 NC852064 WY852064 AGU852064 AQQ852064 BAM852064 BKI852064 BUE852064 CEA852064 CNW852064 CXS852064 DHO852064 DRK852064 EBG852064 ELC852064 EUY852064 FEU852064 FOQ852064 FYM852064 GII852064 GSE852064 HCA852064 HLW852064 HVS852064 IFO852064 IPK852064 IZG852064 JJC852064 JSY852064 KCU852064 KMQ852064 KWM852064 LGI852064 LQE852064 MAA852064 MJW852064 MTS852064 NDO852064 NNK852064 NXG852064 OHC852064 OQY852064 PAU852064 PKQ852064 PUM852064 QEI852064 QOE852064 QYA852064 RHW852064 RRS852064 SBO852064 SLK852064 SVG852064 TFC852064 TOY852064 TYU852064 UIQ852064 USM852064 VCI852064 VME852064 VWA852064 WFW852064 WPS852064 DG917600 NC917600 WY917600 AGU917600 AQQ917600 BAM917600 BKI917600 BUE917600 CEA917600 CNW917600 CXS917600 DHO917600 DRK917600 EBG917600 ELC917600 EUY917600 FEU917600 FOQ917600 FYM917600 GII917600 GSE917600 HCA917600 HLW917600 HVS917600 IFO917600 IPK917600 IZG917600 JJC917600 JSY917600 KCU917600 KMQ917600 KWM917600 LGI917600 LQE917600 MAA917600 MJW917600 MTS917600 NDO917600 NNK917600 NXG917600 OHC917600 OQY917600 PAU917600 PKQ917600 PUM917600 QEI917600 QOE917600 QYA917600 RHW917600 RRS917600 SBO917600 SLK917600 SVG917600 TFC917600 TOY917600 TYU917600 UIQ917600 USM917600 VCI917600 VME917600 VWA917600 WFW917600 WPS917600 DG983136 NC983136 WY983136 AGU983136 AQQ983136 BAM983136 BKI983136 BUE983136 CEA983136 CNW983136 CXS983136 DHO983136 DRK983136 EBG983136 ELC983136 EUY983136 FEU983136 FOQ983136 FYM983136 GII983136 GSE983136 HCA983136 HLW983136 HVS983136 IFO983136 IPK983136 IZG983136 JJC983136 JSY983136 KCU983136 KMQ983136 KWM983136 LGI983136 LQE983136 MAA983136 MJW983136 MTS983136 NDO983136 NNK983136 NXG983136 OHC983136 OQY983136 PAU983136 PKQ983136 PUM983136 QEI983136 QOE983136 QYA983136 RHW983136 RRS983136 SBO983136 SLK983136 SVG983136 TFC983136 TOY983136 TYU983136 UIQ983136 USM983136 VCI983136 VME983136 VWA983136 WFW983136 WPS983136 DE73 NA73 WW73 AGS73 AQO73 BAK73 BKG73 BUC73 CDY73 CNU73 CXQ73 DHM73 DRI73 EBE73 ELA73 EUW73 FES73 FOO73 FYK73 GIG73 GSC73 HBY73 HLU73 HVQ73 IFM73 IPI73 IZE73 JJA73 JSW73 KCS73 KMO73 KWK73 LGG73 LQC73 LZY73 MJU73 MTQ73 NDM73 NNI73 NXE73 OHA73 OQW73 PAS73 PKO73 PUK73 QEG73 QOC73 QXY73 RHU73 RRQ73 SBM73 SLI73 SVE73 TFA73 TOW73 TYS73 UIO73 USK73 VCG73 VMC73 VVY73 WFU73 WPQ73 DE65632 NA65632 WW65632 AGS65632 AQO65632 BAK65632 BKG65632 BUC65632 CDY65632 CNU65632 CXQ65632 DHM65632 DRI65632 EBE65632 ELA65632 EUW65632 FES65632 FOO65632 FYK65632 GIG65632 GSC65632 HBY65632 HLU65632 HVQ65632 IFM65632 IPI65632 IZE65632 JJA65632 JSW65632 KCS65632 KMO65632 KWK65632 LGG65632 LQC65632 LZY65632 MJU65632 MTQ65632 NDM65632 NNI65632 NXE65632 OHA65632 OQW65632 PAS65632 PKO65632 PUK65632 QEG65632 QOC65632 QXY65632 RHU65632 RRQ65632 SBM65632 SLI65632 SVE65632 TFA65632 TOW65632 TYS65632 UIO65632 USK65632 VCG65632 VMC65632 VVY65632 WFU65632 WPQ65632 DE131168 NA131168 WW131168 AGS131168 AQO131168 BAK131168 BKG131168 BUC131168 CDY131168 CNU131168 CXQ131168 DHM131168 DRI131168 EBE131168 ELA131168 EUW131168 FES131168 FOO131168 FYK131168 GIG131168 GSC131168 HBY131168 HLU131168 HVQ131168 IFM131168 IPI131168 IZE131168 JJA131168 JSW131168 KCS131168 KMO131168 KWK131168 LGG131168 LQC131168 LZY131168 MJU131168 MTQ131168 NDM131168 NNI131168 NXE131168 OHA131168 OQW131168 PAS131168 PKO131168 PUK131168 QEG131168 QOC131168 QXY131168 RHU131168 RRQ131168 SBM131168 SLI131168 SVE131168 TFA131168 TOW131168 TYS131168 UIO131168 USK131168 VCG131168 VMC131168 VVY131168 WFU131168 WPQ131168 DE196704 NA196704 WW196704 AGS196704 AQO196704 BAK196704 BKG196704 BUC196704 CDY196704 CNU196704 CXQ196704 DHM196704 DRI196704 EBE196704 ELA196704 EUW196704 FES196704 FOO196704 FYK196704 GIG196704 GSC196704 HBY196704 HLU196704 HVQ196704 IFM196704 IPI196704 IZE196704 JJA196704 JSW196704 KCS196704 KMO196704 KWK196704 LGG196704 LQC196704 LZY196704 MJU196704 MTQ196704 NDM196704 NNI196704 NXE196704 OHA196704 OQW196704 PAS196704 PKO196704 PUK196704 QEG196704 QOC196704 QXY196704 RHU196704 RRQ196704 SBM196704 SLI196704 SVE196704 TFA196704 TOW196704 TYS196704 UIO196704 USK196704 VCG196704 VMC196704 VVY196704 WFU196704 WPQ196704 DE262240 NA262240 WW262240 AGS262240 AQO262240 BAK262240 BKG262240 BUC262240 CDY262240 CNU262240 CXQ262240 DHM262240 DRI262240 EBE262240 ELA262240 EUW262240 FES262240 FOO262240 FYK262240 GIG262240 GSC262240 HBY262240 HLU262240 HVQ262240 IFM262240 IPI262240 IZE262240 JJA262240 JSW262240 KCS262240 KMO262240 KWK262240 LGG262240 LQC262240 LZY262240 MJU262240 MTQ262240 NDM262240 NNI262240 NXE262240 OHA262240 OQW262240 PAS262240 PKO262240 PUK262240 QEG262240 QOC262240 QXY262240 RHU262240 RRQ262240 SBM262240 SLI262240 SVE262240 TFA262240 TOW262240 TYS262240 UIO262240 USK262240 VCG262240 VMC262240 VVY262240 WFU262240 WPQ262240 DE327776 NA327776 WW327776 AGS327776 AQO327776 BAK327776 BKG327776 BUC327776 CDY327776 CNU327776 CXQ327776 DHM327776 DRI327776 EBE327776 ELA327776 EUW327776 FES327776 FOO327776 FYK327776 GIG327776 GSC327776 HBY327776 HLU327776 HVQ327776 IFM327776 IPI327776 IZE327776 JJA327776 JSW327776 KCS327776 KMO327776 KWK327776 LGG327776 LQC327776 LZY327776 MJU327776 MTQ327776 NDM327776 NNI327776 NXE327776 OHA327776 OQW327776 PAS327776 PKO327776 PUK327776 QEG327776 QOC327776 QXY327776 RHU327776 RRQ327776 SBM327776 SLI327776 SVE327776 TFA327776 TOW327776 TYS327776 UIO327776 USK327776 VCG327776 VMC327776 VVY327776 WFU327776 WPQ327776 DE393312 NA393312 WW393312 AGS393312 AQO393312 BAK393312 BKG393312 BUC393312 CDY393312 CNU393312 CXQ393312 DHM393312 DRI393312 EBE393312 ELA393312 EUW393312 FES393312 FOO393312 FYK393312 GIG393312 GSC393312 HBY393312 HLU393312 HVQ393312 IFM393312 IPI393312 IZE393312 JJA393312 JSW393312 KCS393312 KMO393312 KWK393312 LGG393312 LQC393312 LZY393312 MJU393312 MTQ393312 NDM393312 NNI393312 NXE393312 OHA393312 OQW393312 PAS393312 PKO393312 PUK393312 QEG393312 QOC393312 QXY393312 RHU393312 RRQ393312 SBM393312 SLI393312 SVE393312 TFA393312 TOW393312 TYS393312 UIO393312 USK393312 VCG393312 VMC393312 VVY393312 WFU393312 WPQ393312 DE458848 NA458848 WW458848 AGS458848 AQO458848 BAK458848 BKG458848 BUC458848 CDY458848 CNU458848 CXQ458848 DHM458848 DRI458848 EBE458848 ELA458848 EUW458848 FES458848 FOO458848 FYK458848 GIG458848 GSC458848 HBY458848 HLU458848 HVQ458848 IFM458848 IPI458848 IZE458848 JJA458848 JSW458848 KCS458848 KMO458848 KWK458848 LGG458848 LQC458848 LZY458848 MJU458848 MTQ458848 NDM458848 NNI458848 NXE458848 OHA458848 OQW458848 PAS458848 PKO458848 PUK458848 QEG458848 QOC458848 QXY458848 RHU458848 RRQ458848 SBM458848 SLI458848 SVE458848 TFA458848 TOW458848 TYS458848 UIO458848 USK458848 VCG458848 VMC458848 VVY458848 WFU458848 WPQ458848 DE524384 NA524384 WW524384 AGS524384 AQO524384 BAK524384 BKG524384 BUC524384 CDY524384 CNU524384 CXQ524384 DHM524384 DRI524384 EBE524384 ELA524384 EUW524384 FES524384 FOO524384 FYK524384 GIG524384 GSC524384 HBY524384 HLU524384 HVQ524384 IFM524384 IPI524384 IZE524384 JJA524384 JSW524384 KCS524384 KMO524384 KWK524384 LGG524384 LQC524384 LZY524384 MJU524384 MTQ524384 NDM524384 NNI524384 NXE524384 OHA524384 OQW524384 PAS524384 PKO524384 PUK524384 QEG524384 QOC524384 QXY524384 RHU524384 RRQ524384 SBM524384 SLI524384 SVE524384 TFA524384 TOW524384 TYS524384 UIO524384 USK524384 VCG524384 VMC524384 VVY524384 WFU524384 WPQ524384 DE589920 NA589920 WW589920 AGS589920 AQO589920 BAK589920 BKG589920 BUC589920 CDY589920 CNU589920 CXQ589920 DHM589920 DRI589920 EBE589920 ELA589920 EUW589920 FES589920 FOO589920 FYK589920 GIG589920 GSC589920 HBY589920 HLU589920 HVQ589920 IFM589920 IPI589920 IZE589920 JJA589920 JSW589920 KCS589920 KMO589920 KWK589920 LGG589920 LQC589920 LZY589920 MJU589920 MTQ589920 NDM589920 NNI589920 NXE589920 OHA589920 OQW589920 PAS589920 PKO589920 PUK589920 QEG589920 QOC589920 QXY589920 RHU589920 RRQ589920 SBM589920 SLI589920 SVE589920 TFA589920 TOW589920 TYS589920 UIO589920 USK589920 VCG589920 VMC589920 VVY589920 WFU589920 WPQ589920 DE655456 NA655456 WW655456 AGS655456 AQO655456 BAK655456 BKG655456 BUC655456 CDY655456 CNU655456 CXQ655456 DHM655456 DRI655456 EBE655456 ELA655456 EUW655456 FES655456 FOO655456 FYK655456 GIG655456 GSC655456 HBY655456 HLU655456 HVQ655456 IFM655456 IPI655456 IZE655456 JJA655456 JSW655456 KCS655456 KMO655456 KWK655456 LGG655456 LQC655456 LZY655456 MJU655456 MTQ655456 NDM655456 NNI655456 NXE655456 OHA655456 OQW655456 PAS655456 PKO655456 PUK655456 QEG655456 QOC655456 QXY655456 RHU655456 RRQ655456 SBM655456 SLI655456 SVE655456 TFA655456 TOW655456 TYS655456 UIO655456 USK655456 VCG655456 VMC655456 VVY655456 WFU655456 WPQ655456 DE720992 NA720992 WW720992 AGS720992 AQO720992 BAK720992 BKG720992 BUC720992 CDY720992 CNU720992 CXQ720992 DHM720992 DRI720992 EBE720992 ELA720992 EUW720992 FES720992 FOO720992 FYK720992 GIG720992 GSC720992 HBY720992 HLU720992 HVQ720992 IFM720992 IPI720992 IZE720992 JJA720992 JSW720992 KCS720992 KMO720992 KWK720992 LGG720992 LQC720992 LZY720992 MJU720992 MTQ720992 NDM720992 NNI720992 NXE720992 OHA720992 OQW720992 PAS720992 PKO720992 PUK720992 QEG720992 QOC720992 QXY720992 RHU720992 RRQ720992 SBM720992 SLI720992 SVE720992 TFA720992 TOW720992 TYS720992 UIO720992 USK720992 VCG720992 VMC720992 VVY720992 WFU720992 WPQ720992 DE786528 NA786528 WW786528 AGS786528 AQO786528 BAK786528 BKG786528 BUC786528 CDY786528 CNU786528 CXQ786528 DHM786528 DRI786528 EBE786528 ELA786528 EUW786528 FES786528 FOO786528 FYK786528 GIG786528 GSC786528 HBY786528 HLU786528 HVQ786528 IFM786528 IPI786528 IZE786528 JJA786528 JSW786528 KCS786528 KMO786528 KWK786528 LGG786528 LQC786528 LZY786528 MJU786528 MTQ786528 NDM786528 NNI786528 NXE786528 OHA786528 OQW786528 PAS786528 PKO786528 PUK786528 QEG786528 QOC786528 QXY786528 RHU786528 RRQ786528 SBM786528 SLI786528 SVE786528 TFA786528 TOW786528 TYS786528 UIO786528 USK786528 VCG786528 VMC786528 VVY786528 WFU786528 WPQ786528 DE852064 NA852064 WW852064 AGS852064 AQO852064 BAK852064 BKG852064 BUC852064 CDY852064 CNU852064 CXQ852064 DHM852064 DRI852064 EBE852064 ELA852064 EUW852064 FES852064 FOO852064 FYK852064 GIG852064 GSC852064 HBY852064 HLU852064 HVQ852064 IFM852064 IPI852064 IZE852064 JJA852064 JSW852064 KCS852064 KMO852064 KWK852064 LGG852064 LQC852064 LZY852064 MJU852064 MTQ852064 NDM852064 NNI852064 NXE852064 OHA852064 OQW852064 PAS852064 PKO852064 PUK852064 QEG852064 QOC852064 QXY852064 RHU852064 RRQ852064 SBM852064 SLI852064 SVE852064 TFA852064 TOW852064 TYS852064 UIO852064 USK852064 VCG852064 VMC852064 VVY852064 WFU852064 WPQ852064 DE917600 NA917600 WW917600 AGS917600 AQO917600 BAK917600 BKG917600 BUC917600 CDY917600 CNU917600 CXQ917600 DHM917600 DRI917600 EBE917600 ELA917600 EUW917600 FES917600 FOO917600 FYK917600 GIG917600 GSC917600 HBY917600 HLU917600 HVQ917600 IFM917600 IPI917600 IZE917600 JJA917600 JSW917600 KCS917600 KMO917600 KWK917600 LGG917600 LQC917600 LZY917600 MJU917600 MTQ917600 NDM917600 NNI917600 NXE917600 OHA917600 OQW917600 PAS917600 PKO917600 PUK917600 QEG917600 QOC917600 QXY917600 RHU917600 RRQ917600 SBM917600 SLI917600 SVE917600 TFA917600 TOW917600 TYS917600 UIO917600 USK917600 VCG917600 VMC917600 VVY917600 WFU917600 WPQ917600 DE983136 NA983136 WW983136 AGS983136 AQO983136 BAK983136 BKG983136 BUC983136 CDY983136 CNU983136 CXQ983136 DHM983136 DRI983136 EBE983136 ELA983136 EUW983136 FES983136 FOO983136 FYK983136 GIG983136 GSC983136 HBY983136 HLU983136 HVQ983136 IFM983136 IPI983136 IZE983136 JJA983136 JSW983136 KCS983136 KMO983136 KWK983136 LGG983136 LQC983136 LZY983136 MJU983136 MTQ983136 NDM983136 NNI983136 NXE983136 OHA983136 OQW983136 PAS983136 PKO983136 PUK983136 QEG983136 QOC983136 QXY983136 RHU983136 RRQ983136 SBM983136 SLI983136 SVE983136 TFA983136 TOW983136 TYS983136 UIO983136 USK983136 VCG983136 VMC983136 VVY983136 WFU983136 WPQ983136 DC73 MY73 WU73 AGQ73 AQM73 BAI73 BKE73 BUA73 CDW73 CNS73 CXO73 DHK73 DRG73 EBC73 EKY73 EUU73 FEQ73 FOM73 FYI73 GIE73 GSA73 HBW73 HLS73 HVO73 IFK73 IPG73 IZC73 JIY73 JSU73 KCQ73 KMM73 KWI73 LGE73 LQA73 LZW73 MJS73 MTO73 NDK73 NNG73 NXC73 OGY73 OQU73 PAQ73 PKM73 PUI73 QEE73 QOA73 QXW73 RHS73 RRO73 SBK73 SLG73 SVC73 TEY73 TOU73 TYQ73 UIM73 USI73 VCE73 VMA73 VVW73 WFS73 WPO73 DC65632 MY65632 WU65632 AGQ65632 AQM65632 BAI65632 BKE65632 BUA65632 CDW65632 CNS65632 CXO65632 DHK65632 DRG65632 EBC65632 EKY65632 EUU65632 FEQ65632 FOM65632 FYI65632 GIE65632 GSA65632 HBW65632 HLS65632 HVO65632 IFK65632 IPG65632 IZC65632 JIY65632 JSU65632 KCQ65632 KMM65632 KWI65632 LGE65632 LQA65632 LZW65632 MJS65632 MTO65632 NDK65632 NNG65632 NXC65632 OGY65632 OQU65632 PAQ65632 PKM65632 PUI65632 QEE65632 QOA65632 QXW65632 RHS65632 RRO65632 SBK65632 SLG65632 SVC65632 TEY65632 TOU65632 TYQ65632 UIM65632 USI65632 VCE65632 VMA65632 VVW65632 WFS65632 WPO65632 DC131168 MY131168 WU131168 AGQ131168 AQM131168 BAI131168 BKE131168 BUA131168 CDW131168 CNS131168 CXO131168 DHK131168 DRG131168 EBC131168 EKY131168 EUU131168 FEQ131168 FOM131168 FYI131168 GIE131168 GSA131168 HBW131168 HLS131168 HVO131168 IFK131168 IPG131168 IZC131168 JIY131168 JSU131168 KCQ131168 KMM131168 KWI131168 LGE131168 LQA131168 LZW131168 MJS131168 MTO131168 NDK131168 NNG131168 NXC131168 OGY131168 OQU131168 PAQ131168 PKM131168 PUI131168 QEE131168 QOA131168 QXW131168 RHS131168 RRO131168 SBK131168 SLG131168 SVC131168 TEY131168 TOU131168 TYQ131168 UIM131168 USI131168 VCE131168 VMA131168 VVW131168 WFS131168 WPO131168 DC196704 MY196704 WU196704 AGQ196704 AQM196704 BAI196704 BKE196704 BUA196704 CDW196704 CNS196704 CXO196704 DHK196704 DRG196704 EBC196704 EKY196704 EUU196704 FEQ196704 FOM196704 FYI196704 GIE196704 GSA196704 HBW196704 HLS196704 HVO196704 IFK196704 IPG196704 IZC196704 JIY196704 JSU196704 KCQ196704 KMM196704 KWI196704 LGE196704 LQA196704 LZW196704 MJS196704 MTO196704 NDK196704 NNG196704 NXC196704 OGY196704 OQU196704 PAQ196704 PKM196704 PUI196704 QEE196704 QOA196704 QXW196704 RHS196704 RRO196704 SBK196704 SLG196704 SVC196704 TEY196704 TOU196704 TYQ196704 UIM196704 USI196704 VCE196704 VMA196704 VVW196704 WFS196704 WPO196704 DC262240 MY262240 WU262240 AGQ262240 AQM262240 BAI262240 BKE262240 BUA262240 CDW262240 CNS262240 CXO262240 DHK262240 DRG262240 EBC262240 EKY262240 EUU262240 FEQ262240 FOM262240 FYI262240 GIE262240 GSA262240 HBW262240 HLS262240 HVO262240 IFK262240 IPG262240 IZC262240 JIY262240 JSU262240 KCQ262240 KMM262240 KWI262240 LGE262240 LQA262240 LZW262240 MJS262240 MTO262240 NDK262240 NNG262240 NXC262240 OGY262240 OQU262240 PAQ262240 PKM262240 PUI262240 QEE262240 QOA262240 QXW262240 RHS262240 RRO262240 SBK262240 SLG262240 SVC262240 TEY262240 TOU262240 TYQ262240 UIM262240 USI262240 VCE262240 VMA262240 VVW262240 WFS262240 WPO262240 DC327776 MY327776 WU327776 AGQ327776 AQM327776 BAI327776 BKE327776 BUA327776 CDW327776 CNS327776 CXO327776 DHK327776 DRG327776 EBC327776 EKY327776 EUU327776 FEQ327776 FOM327776 FYI327776 GIE327776 GSA327776 HBW327776 HLS327776 HVO327776 IFK327776 IPG327776 IZC327776 JIY327776 JSU327776 KCQ327776 KMM327776 KWI327776 LGE327776 LQA327776 LZW327776 MJS327776 MTO327776 NDK327776 NNG327776 NXC327776 OGY327776 OQU327776 PAQ327776 PKM327776 PUI327776 QEE327776 QOA327776 QXW327776 RHS327776 RRO327776 SBK327776 SLG327776 SVC327776 TEY327776 TOU327776 TYQ327776 UIM327776 USI327776 VCE327776 VMA327776 VVW327776 WFS327776 WPO327776 DC393312 MY393312 WU393312 AGQ393312 AQM393312 BAI393312 BKE393312 BUA393312 CDW393312 CNS393312 CXO393312 DHK393312 DRG393312 EBC393312 EKY393312 EUU393312 FEQ393312 FOM393312 FYI393312 GIE393312 GSA393312 HBW393312 HLS393312 HVO393312 IFK393312 IPG393312 IZC393312 JIY393312 JSU393312 KCQ393312 KMM393312 KWI393312 LGE393312 LQA393312 LZW393312 MJS393312 MTO393312 NDK393312 NNG393312 NXC393312 OGY393312 OQU393312 PAQ393312 PKM393312 PUI393312 QEE393312 QOA393312 QXW393312 RHS393312 RRO393312 SBK393312 SLG393312 SVC393312 TEY393312 TOU393312 TYQ393312 UIM393312 USI393312 VCE393312 VMA393312 VVW393312 WFS393312 WPO393312 DC458848 MY458848 WU458848 AGQ458848 AQM458848 BAI458848 BKE458848 BUA458848 CDW458848 CNS458848 CXO458848 DHK458848 DRG458848 EBC458848 EKY458848 EUU458848 FEQ458848 FOM458848 FYI458848 GIE458848 GSA458848 HBW458848 HLS458848 HVO458848 IFK458848 IPG458848 IZC458848 JIY458848 JSU458848 KCQ458848 KMM458848 KWI458848 LGE458848 LQA458848 LZW458848 MJS458848 MTO458848 NDK458848 NNG458848 NXC458848 OGY458848 OQU458848 PAQ458848 PKM458848 PUI458848 QEE458848 QOA458848 QXW458848 RHS458848 RRO458848 SBK458848 SLG458848 SVC458848 TEY458848 TOU458848 TYQ458848 UIM458848 USI458848 VCE458848 VMA458848 VVW458848 WFS458848 WPO458848 DC524384 MY524384 WU524384 AGQ524384 AQM524384 BAI524384 BKE524384 BUA524384 CDW524384 CNS524384 CXO524384 DHK524384 DRG524384 EBC524384 EKY524384 EUU524384 FEQ524384 FOM524384 FYI524384 GIE524384 GSA524384 HBW524384 HLS524384 HVO524384 IFK524384 IPG524384 IZC524384 JIY524384 JSU524384 KCQ524384 KMM524384 KWI524384 LGE524384 LQA524384 LZW524384 MJS524384 MTO524384 NDK524384 NNG524384 NXC524384 OGY524384 OQU524384 PAQ524384 PKM524384 PUI524384 QEE524384 QOA524384 QXW524384 RHS524384 RRO524384 SBK524384 SLG524384 SVC524384 TEY524384 TOU524384 TYQ524384 UIM524384 USI524384 VCE524384 VMA524384 VVW524384 WFS524384 WPO524384 DC589920 MY589920 WU589920 AGQ589920 AQM589920 BAI589920 BKE589920 BUA589920 CDW589920 CNS589920 CXO589920 DHK589920 DRG589920 EBC589920 EKY589920 EUU589920 FEQ589920 FOM589920 FYI589920 GIE589920 GSA589920 HBW589920 HLS589920 HVO589920 IFK589920 IPG589920 IZC589920 JIY589920 JSU589920 KCQ589920 KMM589920 KWI589920 LGE589920 LQA589920 LZW589920 MJS589920 MTO589920 NDK589920 NNG589920 NXC589920 OGY589920 OQU589920 PAQ589920 PKM589920 PUI589920 QEE589920 QOA589920 QXW589920 RHS589920 RRO589920 SBK589920 SLG589920 SVC589920 TEY589920 TOU589920 TYQ589920 UIM589920 USI589920 VCE589920 VMA589920 VVW589920 WFS589920 WPO589920 DC655456 MY655456 WU655456 AGQ655456 AQM655456 BAI655456 BKE655456 BUA655456 CDW655456 CNS655456 CXO655456 DHK655456 DRG655456 EBC655456 EKY655456 EUU655456 FEQ655456 FOM655456 FYI655456 GIE655456 GSA655456 HBW655456 HLS655456 HVO655456 IFK655456 IPG655456 IZC655456 JIY655456 JSU655456 KCQ655456 KMM655456 KWI655456 LGE655456 LQA655456 LZW655456 MJS655456 MTO655456 NDK655456 NNG655456 NXC655456 OGY655456 OQU655456 PAQ655456 PKM655456 PUI655456 QEE655456 QOA655456 QXW655456 RHS655456 RRO655456 SBK655456 SLG655456 SVC655456 TEY655456 TOU655456 TYQ655456 UIM655456 USI655456 VCE655456 VMA655456 VVW655456 WFS655456 WPO655456 DC720992 MY720992 WU720992 AGQ720992 AQM720992 BAI720992 BKE720992 BUA720992 CDW720992 CNS720992 CXO720992 DHK720992 DRG720992 EBC720992 EKY720992 EUU720992 FEQ720992 FOM720992 FYI720992 GIE720992 GSA720992 HBW720992 HLS720992 HVO720992 IFK720992 IPG720992 IZC720992 JIY720992 JSU720992 KCQ720992 KMM720992 KWI720992 LGE720992 LQA720992 LZW720992 MJS720992 MTO720992 NDK720992 NNG720992 NXC720992 OGY720992 OQU720992 PAQ720992 PKM720992 PUI720992 QEE720992 QOA720992 QXW720992 RHS720992 RRO720992 SBK720992 SLG720992 SVC720992 TEY720992 TOU720992 TYQ720992 UIM720992 USI720992 VCE720992 VMA720992 VVW720992 WFS720992 WPO720992 DC786528 MY786528 WU786528 AGQ786528 AQM786528 BAI786528 BKE786528 BUA786528 CDW786528 CNS786528 CXO786528 DHK786528 DRG786528 EBC786528 EKY786528 EUU786528 FEQ786528 FOM786528 FYI786528 GIE786528 GSA786528 HBW786528 HLS786528 HVO786528 IFK786528 IPG786528 IZC786528 JIY786528 JSU786528 KCQ786528 KMM786528 KWI786528 LGE786528 LQA786528 LZW786528 MJS786528 MTO786528 NDK786528 NNG786528 NXC786528 OGY786528 OQU786528 PAQ786528 PKM786528 PUI786528 QEE786528 QOA786528 QXW786528 RHS786528 RRO786528 SBK786528 SLG786528 SVC786528 TEY786528 TOU786528 TYQ786528 UIM786528 USI786528 VCE786528 VMA786528 VVW786528 WFS786528 WPO786528 DC852064 MY852064 WU852064 AGQ852064 AQM852064 BAI852064 BKE852064 BUA852064 CDW852064 CNS852064 CXO852064 DHK852064 DRG852064 EBC852064 EKY852064 EUU852064 FEQ852064 FOM852064 FYI852064 GIE852064 GSA852064 HBW852064 HLS852064 HVO852064 IFK852064 IPG852064 IZC852064 JIY852064 JSU852064 KCQ852064 KMM852064 KWI852064 LGE852064 LQA852064 LZW852064 MJS852064 MTO852064 NDK852064 NNG852064 NXC852064 OGY852064 OQU852064 PAQ852064 PKM852064 PUI852064 QEE852064 QOA852064 QXW852064 RHS852064 RRO852064 SBK852064 SLG852064 SVC852064 TEY852064 TOU852064 TYQ852064 UIM852064 USI852064 VCE852064 VMA852064 VVW852064 WFS852064 WPO852064 DC917600 MY917600 WU917600 AGQ917600 AQM917600 BAI917600 BKE917600 BUA917600 CDW917600 CNS917600 CXO917600 DHK917600 DRG917600 EBC917600 EKY917600 EUU917600 FEQ917600 FOM917600 FYI917600 GIE917600 GSA917600 HBW917600 HLS917600 HVO917600 IFK917600 IPG917600 IZC917600 JIY917600 JSU917600 KCQ917600 KMM917600 KWI917600 LGE917600 LQA917600 LZW917600 MJS917600 MTO917600 NDK917600 NNG917600 NXC917600 OGY917600 OQU917600 PAQ917600 PKM917600 PUI917600 QEE917600 QOA917600 QXW917600 RHS917600 RRO917600 SBK917600 SLG917600 SVC917600 TEY917600 TOU917600 TYQ917600 UIM917600 USI917600 VCE917600 VMA917600 VVW917600 WFS917600 WPO917600 DC983136 MY983136 WU983136 AGQ983136 AQM983136 BAI983136 BKE983136 BUA983136 CDW983136 CNS983136 CXO983136 DHK983136 DRG983136 EBC983136 EKY983136 EUU983136 FEQ983136 FOM983136 FYI983136 GIE983136 GSA983136 HBW983136 HLS983136 HVO983136 IFK983136 IPG983136 IZC983136 JIY983136 JSU983136 KCQ983136 KMM983136 KWI983136 LGE983136 LQA983136 LZW983136 MJS983136 MTO983136 NDK983136 NNG983136 NXC983136 OGY983136 OQU983136 PAQ983136 PKM983136 PUI983136 QEE983136 QOA983136 QXW983136 RHS983136 RRO983136 SBK983136 SLG983136 SVC983136 TEY983136 TOU983136 TYQ983136 UIM983136 USI983136 VCE983136 VMA983136 VVW983136 WFS983136 WPO983136 DA73 MW73 WS73 AGO73 AQK73 BAG73 BKC73 BTY73 CDU73 CNQ73 CXM73 DHI73 DRE73 EBA73 EKW73 EUS73 FEO73 FOK73 FYG73 GIC73 GRY73 HBU73 HLQ73 HVM73 IFI73 IPE73 IZA73 JIW73 JSS73 KCO73 KMK73 KWG73 LGC73 LPY73 LZU73 MJQ73 MTM73 NDI73 NNE73 NXA73 OGW73 OQS73 PAO73 PKK73 PUG73 QEC73 QNY73 QXU73 RHQ73 RRM73 SBI73 SLE73 SVA73 TEW73 TOS73 TYO73 UIK73 USG73 VCC73 VLY73 VVU73 WFQ73 WPM73 DA65632 MW65632 WS65632 AGO65632 AQK65632 BAG65632 BKC65632 BTY65632 CDU65632 CNQ65632 CXM65632 DHI65632 DRE65632 EBA65632 EKW65632 EUS65632 FEO65632 FOK65632 FYG65632 GIC65632 GRY65632 HBU65632 HLQ65632 HVM65632 IFI65632 IPE65632 IZA65632 JIW65632 JSS65632 KCO65632 KMK65632 KWG65632 LGC65632 LPY65632 LZU65632 MJQ65632 MTM65632 NDI65632 NNE65632 NXA65632 OGW65632 OQS65632 PAO65632 PKK65632 PUG65632 QEC65632 QNY65632 QXU65632 RHQ65632 RRM65632 SBI65632 SLE65632 SVA65632 TEW65632 TOS65632 TYO65632 UIK65632 USG65632 VCC65632 VLY65632 VVU65632 WFQ65632 WPM65632 DA131168 MW131168 WS131168 AGO131168 AQK131168 BAG131168 BKC131168 BTY131168 CDU131168 CNQ131168 CXM131168 DHI131168 DRE131168 EBA131168 EKW131168 EUS131168 FEO131168 FOK131168 FYG131168 GIC131168 GRY131168 HBU131168 HLQ131168 HVM131168 IFI131168 IPE131168 IZA131168 JIW131168 JSS131168 KCO131168 KMK131168 KWG131168 LGC131168 LPY131168 LZU131168 MJQ131168 MTM131168 NDI131168 NNE131168 NXA131168 OGW131168 OQS131168 PAO131168 PKK131168 PUG131168 QEC131168 QNY131168 QXU131168 RHQ131168 RRM131168 SBI131168 SLE131168 SVA131168 TEW131168 TOS131168 TYO131168 UIK131168 USG131168 VCC131168 VLY131168 VVU131168 WFQ131168 WPM131168 DA196704 MW196704 WS196704 AGO196704 AQK196704 BAG196704 BKC196704 BTY196704 CDU196704 CNQ196704 CXM196704 DHI196704 DRE196704 EBA196704 EKW196704 EUS196704 FEO196704 FOK196704 FYG196704 GIC196704 GRY196704 HBU196704 HLQ196704 HVM196704 IFI196704 IPE196704 IZA196704 JIW196704 JSS196704 KCO196704 KMK196704 KWG196704 LGC196704 LPY196704 LZU196704 MJQ196704 MTM196704 NDI196704 NNE196704 NXA196704 OGW196704 OQS196704 PAO196704 PKK196704 PUG196704 QEC196704 QNY196704 QXU196704 RHQ196704 RRM196704 SBI196704 SLE196704 SVA196704 TEW196704 TOS196704 TYO196704 UIK196704 USG196704 VCC196704 VLY196704 VVU196704 WFQ196704 WPM196704 DA262240 MW262240 WS262240 AGO262240 AQK262240 BAG262240 BKC262240 BTY262240 CDU262240 CNQ262240 CXM262240 DHI262240 DRE262240 EBA262240 EKW262240 EUS262240 FEO262240 FOK262240 FYG262240 GIC262240 GRY262240 HBU262240 HLQ262240 HVM262240 IFI262240 IPE262240 IZA262240 JIW262240 JSS262240 KCO262240 KMK262240 KWG262240 LGC262240 LPY262240 LZU262240 MJQ262240 MTM262240 NDI262240 NNE262240 NXA262240 OGW262240 OQS262240 PAO262240 PKK262240 PUG262240 QEC262240 QNY262240 QXU262240 RHQ262240 RRM262240 SBI262240 SLE262240 SVA262240 TEW262240 TOS262240 TYO262240 UIK262240 USG262240 VCC262240 VLY262240 VVU262240 WFQ262240 WPM262240 DA327776 MW327776 WS327776 AGO327776 AQK327776 BAG327776 BKC327776 BTY327776 CDU327776 CNQ327776 CXM327776 DHI327776 DRE327776 EBA327776 EKW327776 EUS327776 FEO327776 FOK327776 FYG327776 GIC327776 GRY327776 HBU327776 HLQ327776 HVM327776 IFI327776 IPE327776 IZA327776 JIW327776 JSS327776 KCO327776 KMK327776 KWG327776 LGC327776 LPY327776 LZU327776 MJQ327776 MTM327776 NDI327776 NNE327776 NXA327776 OGW327776 OQS327776 PAO327776 PKK327776 PUG327776 QEC327776 QNY327776 QXU327776 RHQ327776 RRM327776 SBI327776 SLE327776 SVA327776 TEW327776 TOS327776 TYO327776 UIK327776 USG327776 VCC327776 VLY327776 VVU327776 WFQ327776 WPM327776 DA393312 MW393312 WS393312 AGO393312 AQK393312 BAG393312 BKC393312 BTY393312 CDU393312 CNQ393312 CXM393312 DHI393312 DRE393312 EBA393312 EKW393312 EUS393312 FEO393312 FOK393312 FYG393312 GIC393312 GRY393312 HBU393312 HLQ393312 HVM393312 IFI393312 IPE393312 IZA393312 JIW393312 JSS393312 KCO393312 KMK393312 KWG393312 LGC393312 LPY393312 LZU393312 MJQ393312 MTM393312 NDI393312 NNE393312 NXA393312 OGW393312 OQS393312 PAO393312 PKK393312 PUG393312 QEC393312 QNY393312 QXU393312 RHQ393312 RRM393312 SBI393312 SLE393312 SVA393312 TEW393312 TOS393312 TYO393312 UIK393312 USG393312 VCC393312 VLY393312 VVU393312 WFQ393312 WPM393312 DA458848 MW458848 WS458848 AGO458848 AQK458848 BAG458848 BKC458848 BTY458848 CDU458848 CNQ458848 CXM458848 DHI458848 DRE458848 EBA458848 EKW458848 EUS458848 FEO458848 FOK458848 FYG458848 GIC458848 GRY458848 HBU458848 HLQ458848 HVM458848 IFI458848 IPE458848 IZA458848 JIW458848 JSS458848 KCO458848 KMK458848 KWG458848 LGC458848 LPY458848 LZU458848 MJQ458848 MTM458848 NDI458848 NNE458848 NXA458848 OGW458848 OQS458848 PAO458848 PKK458848 PUG458848 QEC458848 QNY458848 QXU458848 RHQ458848 RRM458848 SBI458848 SLE458848 SVA458848 TEW458848 TOS458848 TYO458848 UIK458848 USG458848 VCC458848 VLY458848 VVU458848 WFQ458848 WPM458848 DA524384 MW524384 WS524384 AGO524384 AQK524384 BAG524384 BKC524384 BTY524384 CDU524384 CNQ524384 CXM524384 DHI524384 DRE524384 EBA524384 EKW524384 EUS524384 FEO524384 FOK524384 FYG524384 GIC524384 GRY524384 HBU524384 HLQ524384 HVM524384 IFI524384 IPE524384 IZA524384 JIW524384 JSS524384 KCO524384 KMK524384 KWG524384 LGC524384 LPY524384 LZU524384 MJQ524384 MTM524384 NDI524384 NNE524384 NXA524384 OGW524384 OQS524384 PAO524384 PKK524384 PUG524384 QEC524384 QNY524384 QXU524384 RHQ524384 RRM524384 SBI524384 SLE524384 SVA524384 TEW524384 TOS524384 TYO524384 UIK524384 USG524384 VCC524384 VLY524384 VVU524384 WFQ524384 WPM524384 DA589920 MW589920 WS589920 AGO589920 AQK589920 BAG589920 BKC589920 BTY589920 CDU589920 CNQ589920 CXM589920 DHI589920 DRE589920 EBA589920 EKW589920 EUS589920 FEO589920 FOK589920 FYG589920 GIC589920 GRY589920 HBU589920 HLQ589920 HVM589920 IFI589920 IPE589920 IZA589920 JIW589920 JSS589920 KCO589920 KMK589920 KWG589920 LGC589920 LPY589920 LZU589920 MJQ589920 MTM589920 NDI589920 NNE589920 NXA589920 OGW589920 OQS589920 PAO589920 PKK589920 PUG589920 QEC589920 QNY589920 QXU589920 RHQ589920 RRM589920 SBI589920 SLE589920 SVA589920 TEW589920 TOS589920 TYO589920 UIK589920 USG589920 VCC589920 VLY589920 VVU589920 WFQ589920 WPM589920 DA655456 MW655456 WS655456 AGO655456 AQK655456 BAG655456 BKC655456 BTY655456 CDU655456 CNQ655456 CXM655456 DHI655456 DRE655456 EBA655456 EKW655456 EUS655456 FEO655456 FOK655456 FYG655456 GIC655456 GRY655456 HBU655456 HLQ655456 HVM655456 IFI655456 IPE655456 IZA655456 JIW655456 JSS655456 KCO655456 KMK655456 KWG655456 LGC655456 LPY655456 LZU655456 MJQ655456 MTM655456 NDI655456 NNE655456 NXA655456 OGW655456 OQS655456 PAO655456 PKK655456 PUG655456 QEC655456 QNY655456 QXU655456 RHQ655456 RRM655456 SBI655456 SLE655456 SVA655456 TEW655456 TOS655456 TYO655456 UIK655456 USG655456 VCC655456 VLY655456 VVU655456 WFQ655456 WPM655456 DA720992 MW720992 WS720992 AGO720992 AQK720992 BAG720992 BKC720992 BTY720992 CDU720992 CNQ720992 CXM720992 DHI720992 DRE720992 EBA720992 EKW720992 EUS720992 FEO720992 FOK720992 FYG720992 GIC720992 GRY720992 HBU720992 HLQ720992 HVM720992 IFI720992 IPE720992 IZA720992 JIW720992 JSS720992 KCO720992 KMK720992 KWG720992 LGC720992 LPY720992 LZU720992 MJQ720992 MTM720992 NDI720992 NNE720992 NXA720992 OGW720992 OQS720992 PAO720992 PKK720992 PUG720992 QEC720992 QNY720992 QXU720992 RHQ720992 RRM720992 SBI720992 SLE720992 SVA720992 TEW720992 TOS720992 TYO720992 UIK720992 USG720992 VCC720992 VLY720992 VVU720992 WFQ720992 WPM720992 DA786528 MW786528 WS786528 AGO786528 AQK786528 BAG786528 BKC786528 BTY786528 CDU786528 CNQ786528 CXM786528 DHI786528 DRE786528 EBA786528 EKW786528 EUS786528 FEO786528 FOK786528 FYG786528 GIC786528 GRY786528 HBU786528 HLQ786528 HVM786528 IFI786528 IPE786528 IZA786528 JIW786528 JSS786528 KCO786528 KMK786528 KWG786528 LGC786528 LPY786528 LZU786528 MJQ786528 MTM786528 NDI786528 NNE786528 NXA786528 OGW786528 OQS786528 PAO786528 PKK786528 PUG786528 QEC786528 QNY786528 QXU786528 RHQ786528 RRM786528 SBI786528 SLE786528 SVA786528 TEW786528 TOS786528 TYO786528 UIK786528 USG786528 VCC786528 VLY786528 VVU786528 WFQ786528 WPM786528 DA852064 MW852064 WS852064 AGO852064 AQK852064 BAG852064 BKC852064 BTY852064 CDU852064 CNQ852064 CXM852064 DHI852064 DRE852064 EBA852064 EKW852064 EUS852064 FEO852064 FOK852064 FYG852064 GIC852064 GRY852064 HBU852064 HLQ852064 HVM852064 IFI852064 IPE852064 IZA852064 JIW852064 JSS852064 KCO852064 KMK852064 KWG852064 LGC852064 LPY852064 LZU852064 MJQ852064 MTM852064 NDI852064 NNE852064 NXA852064 OGW852064 OQS852064 PAO852064 PKK852064 PUG852064 QEC852064 QNY852064 QXU852064 RHQ852064 RRM852064 SBI852064 SLE852064 SVA852064 TEW852064 TOS852064 TYO852064 UIK852064 USG852064 VCC852064 VLY852064 VVU852064 WFQ852064 WPM852064 DA917600 MW917600 WS917600 AGO917600 AQK917600 BAG917600 BKC917600 BTY917600 CDU917600 CNQ917600 CXM917600 DHI917600 DRE917600 EBA917600 EKW917600 EUS917600 FEO917600 FOK917600 FYG917600 GIC917600 GRY917600 HBU917600 HLQ917600 HVM917600 IFI917600 IPE917600 IZA917600 JIW917600 JSS917600 KCO917600 KMK917600 KWG917600 LGC917600 LPY917600 LZU917600 MJQ917600 MTM917600 NDI917600 NNE917600 NXA917600 OGW917600 OQS917600 PAO917600 PKK917600 PUG917600 QEC917600 QNY917600 QXU917600 RHQ917600 RRM917600 SBI917600 SLE917600 SVA917600 TEW917600 TOS917600 TYO917600 UIK917600 USG917600 VCC917600 VLY917600 VVU917600 WFQ917600 WPM917600 DA983136 MW983136 WS983136 AGO983136 AQK983136 BAG983136 BKC983136 BTY983136 CDU983136 CNQ983136 CXM983136 DHI983136 DRE983136 EBA983136 EKW983136 EUS983136 FEO983136 FOK983136 FYG983136 GIC983136 GRY983136 HBU983136 HLQ983136 HVM983136 IFI983136 IPE983136 IZA983136 JIW983136 JSS983136 KCO983136 KMK983136 KWG983136 LGC983136 LPY983136 LZU983136 MJQ983136 MTM983136 NDI983136 NNE983136 NXA983136 OGW983136 OQS983136 PAO983136 PKK983136 PUG983136 QEC983136 QNY983136 QXU983136 RHQ983136 RRM983136 SBI983136 SLE983136 SVA983136 TEW983136 TOS983136 TYO983136 UIK983136 USG983136 VCC983136 VLY983136 VVU983136 WFQ983136 WPM983136 CY73 MU73 WQ73 AGM73 AQI73 BAE73 BKA73 BTW73 CDS73 CNO73 CXK73 DHG73 DRC73 EAY73 EKU73 EUQ73 FEM73 FOI73 FYE73 GIA73 GRW73 HBS73 HLO73 HVK73 IFG73 IPC73 IYY73 JIU73 JSQ73 KCM73 KMI73 KWE73 LGA73 LPW73 LZS73 MJO73 MTK73 NDG73 NNC73 NWY73 OGU73 OQQ73 PAM73 PKI73 PUE73 QEA73 QNW73 QXS73 RHO73 RRK73 SBG73 SLC73 SUY73 TEU73 TOQ73 TYM73 UII73 USE73 VCA73 VLW73 VVS73 WFO73 WPK73 CY65632 MU65632 WQ65632 AGM65632 AQI65632 BAE65632 BKA65632 BTW65632 CDS65632 CNO65632 CXK65632 DHG65632 DRC65632 EAY65632 EKU65632 EUQ65632 FEM65632 FOI65632 FYE65632 GIA65632 GRW65632 HBS65632 HLO65632 HVK65632 IFG65632 IPC65632 IYY65632 JIU65632 JSQ65632 KCM65632 KMI65632 KWE65632 LGA65632 LPW65632 LZS65632 MJO65632 MTK65632 NDG65632 NNC65632 NWY65632 OGU65632 OQQ65632 PAM65632 PKI65632 PUE65632 QEA65632 QNW65632 QXS65632 RHO65632 RRK65632 SBG65632 SLC65632 SUY65632 TEU65632 TOQ65632 TYM65632 UII65632 USE65632 VCA65632 VLW65632 VVS65632 WFO65632 WPK65632 CY131168 MU131168 WQ131168 AGM131168 AQI131168 BAE131168 BKA131168 BTW131168 CDS131168 CNO131168 CXK131168 DHG131168 DRC131168 EAY131168 EKU131168 EUQ131168 FEM131168 FOI131168 FYE131168 GIA131168 GRW131168 HBS131168 HLO131168 HVK131168 IFG131168 IPC131168 IYY131168 JIU131168 JSQ131168 KCM131168 KMI131168 KWE131168 LGA131168 LPW131168 LZS131168 MJO131168 MTK131168 NDG131168 NNC131168 NWY131168 OGU131168 OQQ131168 PAM131168 PKI131168 PUE131168 QEA131168 QNW131168 QXS131168 RHO131168 RRK131168 SBG131168 SLC131168 SUY131168 TEU131168 TOQ131168 TYM131168 UII131168 USE131168 VCA131168 VLW131168 VVS131168 WFO131168 WPK131168 CY196704 MU196704 WQ196704 AGM196704 AQI196704 BAE196704 BKA196704 BTW196704 CDS196704 CNO196704 CXK196704 DHG196704 DRC196704 EAY196704 EKU196704 EUQ196704 FEM196704 FOI196704 FYE196704 GIA196704 GRW196704 HBS196704 HLO196704 HVK196704 IFG196704 IPC196704 IYY196704 JIU196704 JSQ196704 KCM196704 KMI196704 KWE196704 LGA196704 LPW196704 LZS196704 MJO196704 MTK196704 NDG196704 NNC196704 NWY196704 OGU196704 OQQ196704 PAM196704 PKI196704 PUE196704 QEA196704 QNW196704 QXS196704 RHO196704 RRK196704 SBG196704 SLC196704 SUY196704 TEU196704 TOQ196704 TYM196704 UII196704 USE196704 VCA196704 VLW196704 VVS196704 WFO196704 WPK196704 CY262240 MU262240 WQ262240 AGM262240 AQI262240 BAE262240 BKA262240 BTW262240 CDS262240 CNO262240 CXK262240 DHG262240 DRC262240 EAY262240 EKU262240 EUQ262240 FEM262240 FOI262240 FYE262240 GIA262240 GRW262240 HBS262240 HLO262240 HVK262240 IFG262240 IPC262240 IYY262240 JIU262240 JSQ262240 KCM262240 KMI262240 KWE262240 LGA262240 LPW262240 LZS262240 MJO262240 MTK262240 NDG262240 NNC262240 NWY262240 OGU262240 OQQ262240 PAM262240 PKI262240 PUE262240 QEA262240 QNW262240 QXS262240 RHO262240 RRK262240 SBG262240 SLC262240 SUY262240 TEU262240 TOQ262240 TYM262240 UII262240 USE262240 VCA262240 VLW262240 VVS262240 WFO262240 WPK262240 CY327776 MU327776 WQ327776 AGM327776 AQI327776 BAE327776 BKA327776 BTW327776 CDS327776 CNO327776 CXK327776 DHG327776 DRC327776 EAY327776 EKU327776 EUQ327776 FEM327776 FOI327776 FYE327776 GIA327776 GRW327776 HBS327776 HLO327776 HVK327776 IFG327776 IPC327776 IYY327776 JIU327776 JSQ327776 KCM327776 KMI327776 KWE327776 LGA327776 LPW327776 LZS327776 MJO327776 MTK327776 NDG327776 NNC327776 NWY327776 OGU327776 OQQ327776 PAM327776 PKI327776 PUE327776 QEA327776 QNW327776 QXS327776 RHO327776 RRK327776 SBG327776 SLC327776 SUY327776 TEU327776 TOQ327776 TYM327776 UII327776 USE327776 VCA327776 VLW327776 VVS327776 WFO327776 WPK327776 CY393312 MU393312 WQ393312 AGM393312 AQI393312 BAE393312 BKA393312 BTW393312 CDS393312 CNO393312 CXK393312 DHG393312 DRC393312 EAY393312 EKU393312 EUQ393312 FEM393312 FOI393312 FYE393312 GIA393312 GRW393312 HBS393312 HLO393312 HVK393312 IFG393312 IPC393312 IYY393312 JIU393312 JSQ393312 KCM393312 KMI393312 KWE393312 LGA393312 LPW393312 LZS393312 MJO393312 MTK393312 NDG393312 NNC393312 NWY393312 OGU393312 OQQ393312 PAM393312 PKI393312 PUE393312 QEA393312 QNW393312 QXS393312 RHO393312 RRK393312 SBG393312 SLC393312 SUY393312 TEU393312 TOQ393312 TYM393312 UII393312 USE393312 VCA393312 VLW393312 VVS393312 WFO393312 WPK393312 CY458848 MU458848 WQ458848 AGM458848 AQI458848 BAE458848 BKA458848 BTW458848 CDS458848 CNO458848 CXK458848 DHG458848 DRC458848 EAY458848 EKU458848 EUQ458848 FEM458848 FOI458848 FYE458848 GIA458848 GRW458848 HBS458848 HLO458848 HVK458848 IFG458848 IPC458848 IYY458848 JIU458848 JSQ458848 KCM458848 KMI458848 KWE458848 LGA458848 LPW458848 LZS458848 MJO458848 MTK458848 NDG458848 NNC458848 NWY458848 OGU458848 OQQ458848 PAM458848 PKI458848 PUE458848 QEA458848 QNW458848 QXS458848 RHO458848 RRK458848 SBG458848 SLC458848 SUY458848 TEU458848 TOQ458848 TYM458848 UII458848 USE458848 VCA458848 VLW458848 VVS458848 WFO458848 WPK458848 CY524384 MU524384 WQ524384 AGM524384 AQI524384 BAE524384 BKA524384 BTW524384 CDS524384 CNO524384 CXK524384 DHG524384 DRC524384 EAY524384 EKU524384 EUQ524384 FEM524384 FOI524384 FYE524384 GIA524384 GRW524384 HBS524384 HLO524384 HVK524384 IFG524384 IPC524384 IYY524384 JIU524384 JSQ524384 KCM524384 KMI524384 KWE524384 LGA524384 LPW524384 LZS524384 MJO524384 MTK524384 NDG524384 NNC524384 NWY524384 OGU524384 OQQ524384 PAM524384 PKI524384 PUE524384 QEA524384 QNW524384 QXS524384 RHO524384 RRK524384 SBG524384 SLC524384 SUY524384 TEU524384 TOQ524384 TYM524384 UII524384 USE524384 VCA524384 VLW524384 VVS524384 WFO524384 WPK524384 CY589920 MU589920 WQ589920 AGM589920 AQI589920 BAE589920 BKA589920 BTW589920 CDS589920 CNO589920 CXK589920 DHG589920 DRC589920 EAY589920 EKU589920 EUQ589920 FEM589920 FOI589920 FYE589920 GIA589920 GRW589920 HBS589920 HLO589920 HVK589920 IFG589920 IPC589920 IYY589920 JIU589920 JSQ589920 KCM589920 KMI589920 KWE589920 LGA589920 LPW589920 LZS589920 MJO589920 MTK589920 NDG589920 NNC589920 NWY589920 OGU589920 OQQ589920 PAM589920 PKI589920 PUE589920 QEA589920 QNW589920 QXS589920 RHO589920 RRK589920 SBG589920 SLC589920 SUY589920 TEU589920 TOQ589920 TYM589920 UII589920 USE589920 VCA589920 VLW589920 VVS589920 WFO589920 WPK589920 CY655456 MU655456 WQ655456 AGM655456 AQI655456 BAE655456 BKA655456 BTW655456 CDS655456 CNO655456 CXK655456 DHG655456 DRC655456 EAY655456 EKU655456 EUQ655456 FEM655456 FOI655456 FYE655456 GIA655456 GRW655456 HBS655456 HLO655456 HVK655456 IFG655456 IPC655456 IYY655456 JIU655456 JSQ655456 KCM655456 KMI655456 KWE655456 LGA655456 LPW655456 LZS655456 MJO655456 MTK655456 NDG655456 NNC655456 NWY655456 OGU655456 OQQ655456 PAM655456 PKI655456 PUE655456 QEA655456 QNW655456 QXS655456 RHO655456 RRK655456 SBG655456 SLC655456 SUY655456 TEU655456 TOQ655456 TYM655456 UII655456 USE655456 VCA655456 VLW655456 VVS655456 WFO655456 WPK655456 CY720992 MU720992 WQ720992 AGM720992 AQI720992 BAE720992 BKA720992 BTW720992 CDS720992 CNO720992 CXK720992 DHG720992 DRC720992 EAY720992 EKU720992 EUQ720992 FEM720992 FOI720992 FYE720992 GIA720992 GRW720992 HBS720992 HLO720992 HVK720992 IFG720992 IPC720992 IYY720992 JIU720992 JSQ720992 KCM720992 KMI720992 KWE720992 LGA720992 LPW720992 LZS720992 MJO720992 MTK720992 NDG720992 NNC720992 NWY720992 OGU720992 OQQ720992 PAM720992 PKI720992 PUE720992 QEA720992 QNW720992 QXS720992 RHO720992 RRK720992 SBG720992 SLC720992 SUY720992 TEU720992 TOQ720992 TYM720992 UII720992 USE720992 VCA720992 VLW720992 VVS720992 WFO720992 WPK720992 CY786528 MU786528 WQ786528 AGM786528 AQI786528 BAE786528 BKA786528 BTW786528 CDS786528 CNO786528 CXK786528 DHG786528 DRC786528 EAY786528 EKU786528 EUQ786528 FEM786528 FOI786528 FYE786528 GIA786528 GRW786528 HBS786528 HLO786528 HVK786528 IFG786528 IPC786528 IYY786528 JIU786528 JSQ786528 KCM786528 KMI786528 KWE786528 LGA786528 LPW786528 LZS786528 MJO786528 MTK786528 NDG786528 NNC786528 NWY786528 OGU786528 OQQ786528 PAM786528 PKI786528 PUE786528 QEA786528 QNW786528 QXS786528 RHO786528 RRK786528 SBG786528 SLC786528 SUY786528 TEU786528 TOQ786528 TYM786528 UII786528 USE786528 VCA786528 VLW786528 VVS786528 WFO786528 WPK786528 CY852064 MU852064 WQ852064 AGM852064 AQI852064 BAE852064 BKA852064 BTW852064 CDS852064 CNO852064 CXK852064 DHG852064 DRC852064 EAY852064 EKU852064 EUQ852064 FEM852064 FOI852064 FYE852064 GIA852064 GRW852064 HBS852064 HLO852064 HVK852064 IFG852064 IPC852064 IYY852064 JIU852064 JSQ852064 KCM852064 KMI852064 KWE852064 LGA852064 LPW852064 LZS852064 MJO852064 MTK852064 NDG852064 NNC852064 NWY852064 OGU852064 OQQ852064 PAM852064 PKI852064 PUE852064 QEA852064 QNW852064 QXS852064 RHO852064 RRK852064 SBG852064 SLC852064 SUY852064 TEU852064 TOQ852064 TYM852064 UII852064 USE852064 VCA852064 VLW852064 VVS852064 WFO852064 WPK852064 CY917600 MU917600 WQ917600 AGM917600 AQI917600 BAE917600 BKA917600 BTW917600 CDS917600 CNO917600 CXK917600 DHG917600 DRC917600 EAY917600 EKU917600 EUQ917600 FEM917600 FOI917600 FYE917600 GIA917600 GRW917600 HBS917600 HLO917600 HVK917600 IFG917600 IPC917600 IYY917600 JIU917600 JSQ917600 KCM917600 KMI917600 KWE917600 LGA917600 LPW917600 LZS917600 MJO917600 MTK917600 NDG917600 NNC917600 NWY917600 OGU917600 OQQ917600 PAM917600 PKI917600 PUE917600 QEA917600 QNW917600 QXS917600 RHO917600 RRK917600 SBG917600 SLC917600 SUY917600 TEU917600 TOQ917600 TYM917600 UII917600 USE917600 VCA917600 VLW917600 VVS917600 WFO917600 WPK917600 CY983136 MU983136 WQ983136 AGM983136 AQI983136 BAE983136 BKA983136 BTW983136 CDS983136 CNO983136 CXK983136 DHG983136 DRC983136 EAY983136 EKU983136 EUQ983136 FEM983136 FOI983136 FYE983136 GIA983136 GRW983136 HBS983136 HLO983136 HVK983136 IFG983136 IPC983136 IYY983136 JIU983136 JSQ983136 KCM983136 KMI983136 KWE983136 LGA983136 LPW983136 LZS983136 MJO983136 MTK983136 NDG983136 NNC983136 NWY983136 OGU983136 OQQ983136 PAM983136 PKI983136 PUE983136 QEA983136 QNW983136 QXS983136 RHO983136 RRK983136 SBG983136 SLC983136 SUY983136 TEU983136 TOQ983136 TYM983136 UII983136 USE983136 VCA983136 VLW983136 VVS983136 WFO983136 WPK983136 EI73 OE73 YA73 AHW73 ARS73 BBO73 BLK73 BVG73 CFC73 COY73 CYU73 DIQ73 DSM73 ECI73 EME73 EWA73 FFW73 FPS73 FZO73 GJK73 GTG73 HDC73 HMY73 HWU73 IGQ73 IQM73 JAI73 JKE73 JUA73 KDW73 KNS73 KXO73 LHK73 LRG73 MBC73 MKY73 MUU73 NEQ73 NOM73 NYI73 OIE73 OSA73 PBW73 PLS73 PVO73 QFK73 QPG73 QZC73 RIY73 RSU73 SCQ73 SMM73 SWI73 TGE73 TQA73 TZW73 UJS73 UTO73 VDK73 VNG73 VXC73 WGY73 WQU73 EI65632 OE65632 YA65632 AHW65632 ARS65632 BBO65632 BLK65632 BVG65632 CFC65632 COY65632 CYU65632 DIQ65632 DSM65632 ECI65632 EME65632 EWA65632 FFW65632 FPS65632 FZO65632 GJK65632 GTG65632 HDC65632 HMY65632 HWU65632 IGQ65632 IQM65632 JAI65632 JKE65632 JUA65632 KDW65632 KNS65632 KXO65632 LHK65632 LRG65632 MBC65632 MKY65632 MUU65632 NEQ65632 NOM65632 NYI65632 OIE65632 OSA65632 PBW65632 PLS65632 PVO65632 QFK65632 QPG65632 QZC65632 RIY65632 RSU65632 SCQ65632 SMM65632 SWI65632 TGE65632 TQA65632 TZW65632 UJS65632 UTO65632 VDK65632 VNG65632 VXC65632 WGY65632 WQU65632 EI131168 OE131168 YA131168 AHW131168 ARS131168 BBO131168 BLK131168 BVG131168 CFC131168 COY131168 CYU131168 DIQ131168 DSM131168 ECI131168 EME131168 EWA131168 FFW131168 FPS131168 FZO131168 GJK131168 GTG131168 HDC131168 HMY131168 HWU131168 IGQ131168 IQM131168 JAI131168 JKE131168 JUA131168 KDW131168 KNS131168 KXO131168 LHK131168 LRG131168 MBC131168 MKY131168 MUU131168 NEQ131168 NOM131168 NYI131168 OIE131168 OSA131168 PBW131168 PLS131168 PVO131168 QFK131168 QPG131168 QZC131168 RIY131168 RSU131168 SCQ131168 SMM131168 SWI131168 TGE131168 TQA131168 TZW131168 UJS131168 UTO131168 VDK131168 VNG131168 VXC131168 WGY131168 WQU131168 EI196704 OE196704 YA196704 AHW196704 ARS196704 BBO196704 BLK196704 BVG196704 CFC196704 COY196704 CYU196704 DIQ196704 DSM196704 ECI196704 EME196704 EWA196704 FFW196704 FPS196704 FZO196704 GJK196704 GTG196704 HDC196704 HMY196704 HWU196704 IGQ196704 IQM196704 JAI196704 JKE196704 JUA196704 KDW196704 KNS196704 KXO196704 LHK196704 LRG196704 MBC196704 MKY196704 MUU196704 NEQ196704 NOM196704 NYI196704 OIE196704 OSA196704 PBW196704 PLS196704 PVO196704 QFK196704 QPG196704 QZC196704 RIY196704 RSU196704 SCQ196704 SMM196704 SWI196704 TGE196704 TQA196704 TZW196704 UJS196704 UTO196704 VDK196704 VNG196704 VXC196704 WGY196704 WQU196704 EI262240 OE262240 YA262240 AHW262240 ARS262240 BBO262240 BLK262240 BVG262240 CFC262240 COY262240 CYU262240 DIQ262240 DSM262240 ECI262240 EME262240 EWA262240 FFW262240 FPS262240 FZO262240 GJK262240 GTG262240 HDC262240 HMY262240 HWU262240 IGQ262240 IQM262240 JAI262240 JKE262240 JUA262240 KDW262240 KNS262240 KXO262240 LHK262240 LRG262240 MBC262240 MKY262240 MUU262240 NEQ262240 NOM262240 NYI262240 OIE262240 OSA262240 PBW262240 PLS262240 PVO262240 QFK262240 QPG262240 QZC262240 RIY262240 RSU262240 SCQ262240 SMM262240 SWI262240 TGE262240 TQA262240 TZW262240 UJS262240 UTO262240 VDK262240 VNG262240 VXC262240 WGY262240 WQU262240 EI327776 OE327776 YA327776 AHW327776 ARS327776 BBO327776 BLK327776 BVG327776 CFC327776 COY327776 CYU327776 DIQ327776 DSM327776 ECI327776 EME327776 EWA327776 FFW327776 FPS327776 FZO327776 GJK327776 GTG327776 HDC327776 HMY327776 HWU327776 IGQ327776 IQM327776 JAI327776 JKE327776 JUA327776 KDW327776 KNS327776 KXO327776 LHK327776 LRG327776 MBC327776 MKY327776 MUU327776 NEQ327776 NOM327776 NYI327776 OIE327776 OSA327776 PBW327776 PLS327776 PVO327776 QFK327776 QPG327776 QZC327776 RIY327776 RSU327776 SCQ327776 SMM327776 SWI327776 TGE327776 TQA327776 TZW327776 UJS327776 UTO327776 VDK327776 VNG327776 VXC327776 WGY327776 WQU327776 EI393312 OE393312 YA393312 AHW393312 ARS393312 BBO393312 BLK393312 BVG393312 CFC393312 COY393312 CYU393312 DIQ393312 DSM393312 ECI393312 EME393312 EWA393312 FFW393312 FPS393312 FZO393312 GJK393312 GTG393312 HDC393312 HMY393312 HWU393312 IGQ393312 IQM393312 JAI393312 JKE393312 JUA393312 KDW393312 KNS393312 KXO393312 LHK393312 LRG393312 MBC393312 MKY393312 MUU393312 NEQ393312 NOM393312 NYI393312 OIE393312 OSA393312 PBW393312 PLS393312 PVO393312 QFK393312 QPG393312 QZC393312 RIY393312 RSU393312 SCQ393312 SMM393312 SWI393312 TGE393312 TQA393312 TZW393312 UJS393312 UTO393312 VDK393312 VNG393312 VXC393312 WGY393312 WQU393312 EI458848 OE458848 YA458848 AHW458848 ARS458848 BBO458848 BLK458848 BVG458848 CFC458848 COY458848 CYU458848 DIQ458848 DSM458848 ECI458848 EME458848 EWA458848 FFW458848 FPS458848 FZO458848 GJK458848 GTG458848 HDC458848 HMY458848 HWU458848 IGQ458848 IQM458848 JAI458848 JKE458848 JUA458848 KDW458848 KNS458848 KXO458848 LHK458848 LRG458848 MBC458848 MKY458848 MUU458848 NEQ458848 NOM458848 NYI458848 OIE458848 OSA458848 PBW458848 PLS458848 PVO458848 QFK458848 QPG458848 QZC458848 RIY458848 RSU458848 SCQ458848 SMM458848 SWI458848 TGE458848 TQA458848 TZW458848 UJS458848 UTO458848 VDK458848 VNG458848 VXC458848 WGY458848 WQU458848 EI524384 OE524384 YA524384 AHW524384 ARS524384 BBO524384 BLK524384 BVG524384 CFC524384 COY524384 CYU524384 DIQ524384 DSM524384 ECI524384 EME524384 EWA524384 FFW524384 FPS524384 FZO524384 GJK524384 GTG524384 HDC524384 HMY524384 HWU524384 IGQ524384 IQM524384 JAI524384 JKE524384 JUA524384 KDW524384 KNS524384 KXO524384 LHK524384 LRG524384 MBC524384 MKY524384 MUU524384 NEQ524384 NOM524384 NYI524384 OIE524384 OSA524384 PBW524384 PLS524384 PVO524384 QFK524384 QPG524384 QZC524384 RIY524384 RSU524384 SCQ524384 SMM524384 SWI524384 TGE524384 TQA524384 TZW524384 UJS524384 UTO524384 VDK524384 VNG524384 VXC524384 WGY524384 WQU524384 EI589920 OE589920 YA589920 AHW589920 ARS589920 BBO589920 BLK589920 BVG589920 CFC589920 COY589920 CYU589920 DIQ589920 DSM589920 ECI589920 EME589920 EWA589920 FFW589920 FPS589920 FZO589920 GJK589920 GTG589920 HDC589920 HMY589920 HWU589920 IGQ589920 IQM589920 JAI589920 JKE589920 JUA589920 KDW589920 KNS589920 KXO589920 LHK589920 LRG589920 MBC589920 MKY589920 MUU589920 NEQ589920 NOM589920 NYI589920 OIE589920 OSA589920 PBW589920 PLS589920 PVO589920 QFK589920 QPG589920 QZC589920 RIY589920 RSU589920 SCQ589920 SMM589920 SWI589920 TGE589920 TQA589920 TZW589920 UJS589920 UTO589920 VDK589920 VNG589920 VXC589920 WGY589920 WQU589920 EI655456 OE655456 YA655456 AHW655456 ARS655456 BBO655456 BLK655456 BVG655456 CFC655456 COY655456 CYU655456 DIQ655456 DSM655456 ECI655456 EME655456 EWA655456 FFW655456 FPS655456 FZO655456 GJK655456 GTG655456 HDC655456 HMY655456 HWU655456 IGQ655456 IQM655456 JAI655456 JKE655456 JUA655456 KDW655456 KNS655456 KXO655456 LHK655456 LRG655456 MBC655456 MKY655456 MUU655456 NEQ655456 NOM655456 NYI655456 OIE655456 OSA655456 PBW655456 PLS655456 PVO655456 QFK655456 QPG655456 QZC655456 RIY655456 RSU655456 SCQ655456 SMM655456 SWI655456 TGE655456 TQA655456 TZW655456 UJS655456 UTO655456 VDK655456 VNG655456 VXC655456 WGY655456 WQU655456 EI720992 OE720992 YA720992 AHW720992 ARS720992 BBO720992 BLK720992 BVG720992 CFC720992 COY720992 CYU720992 DIQ720992 DSM720992 ECI720992 EME720992 EWA720992 FFW720992 FPS720992 FZO720992 GJK720992 GTG720992 HDC720992 HMY720992 HWU720992 IGQ720992 IQM720992 JAI720992 JKE720992 JUA720992 KDW720992 KNS720992 KXO720992 LHK720992 LRG720992 MBC720992 MKY720992 MUU720992 NEQ720992 NOM720992 NYI720992 OIE720992 OSA720992 PBW720992 PLS720992 PVO720992 QFK720992 QPG720992 QZC720992 RIY720992 RSU720992 SCQ720992 SMM720992 SWI720992 TGE720992 TQA720992 TZW720992 UJS720992 UTO720992 VDK720992 VNG720992 VXC720992 WGY720992 WQU720992 EI786528 OE786528 YA786528 AHW786528 ARS786528 BBO786528 BLK786528 BVG786528 CFC786528 COY786528 CYU786528 DIQ786528 DSM786528 ECI786528 EME786528 EWA786528 FFW786528 FPS786528 FZO786528 GJK786528 GTG786528 HDC786528 HMY786528 HWU786528 IGQ786528 IQM786528 JAI786528 JKE786528 JUA786528 KDW786528 KNS786528 KXO786528 LHK786528 LRG786528 MBC786528 MKY786528 MUU786528 NEQ786528 NOM786528 NYI786528 OIE786528 OSA786528 PBW786528 PLS786528 PVO786528 QFK786528 QPG786528 QZC786528 RIY786528 RSU786528 SCQ786528 SMM786528 SWI786528 TGE786528 TQA786528 TZW786528 UJS786528 UTO786528 VDK786528 VNG786528 VXC786528 WGY786528 WQU786528 EI852064 OE852064 YA852064 AHW852064 ARS852064 BBO852064 BLK852064 BVG852064 CFC852064 COY852064 CYU852064 DIQ852064 DSM852064 ECI852064 EME852064 EWA852064 FFW852064 FPS852064 FZO852064 GJK852064 GTG852064 HDC852064 HMY852064 HWU852064 IGQ852064 IQM852064 JAI852064 JKE852064 JUA852064 KDW852064 KNS852064 KXO852064 LHK852064 LRG852064 MBC852064 MKY852064 MUU852064 NEQ852064 NOM852064 NYI852064 OIE852064 OSA852064 PBW852064 PLS852064 PVO852064 QFK852064 QPG852064 QZC852064 RIY852064 RSU852064 SCQ852064 SMM852064 SWI852064 TGE852064 TQA852064 TZW852064 UJS852064 UTO852064 VDK852064 VNG852064 VXC852064 WGY852064 WQU852064 EI917600 OE917600 YA917600 AHW917600 ARS917600 BBO917600 BLK917600 BVG917600 CFC917600 COY917600 CYU917600 DIQ917600 DSM917600 ECI917600 EME917600 EWA917600 FFW917600 FPS917600 FZO917600 GJK917600 GTG917600 HDC917600 HMY917600 HWU917600 IGQ917600 IQM917600 JAI917600 JKE917600 JUA917600 KDW917600 KNS917600 KXO917600 LHK917600 LRG917600 MBC917600 MKY917600 MUU917600 NEQ917600 NOM917600 NYI917600 OIE917600 OSA917600 PBW917600 PLS917600 PVO917600 QFK917600 QPG917600 QZC917600 RIY917600 RSU917600 SCQ917600 SMM917600 SWI917600 TGE917600 TQA917600 TZW917600 UJS917600 UTO917600 VDK917600 VNG917600 VXC917600 WGY917600 WQU917600 EI983136 OE983136 YA983136 AHW983136 ARS983136 BBO983136 BLK983136 BVG983136 CFC983136 COY983136 CYU983136 DIQ983136 DSM983136 ECI983136 EME983136 EWA983136 FFW983136 FPS983136 FZO983136 GJK983136 GTG983136 HDC983136 HMY983136 HWU983136 IGQ983136 IQM983136 JAI983136 JKE983136 JUA983136 KDW983136 KNS983136 KXO983136 LHK983136 LRG983136 MBC983136 MKY983136 MUU983136 NEQ983136 NOM983136 NYI983136 OIE983136 OSA983136 PBW983136 PLS983136 PVO983136 QFK983136 QPG983136 QZC983136 RIY983136 RSU983136 SCQ983136 SMM983136 SWI983136 TGE983136 TQA983136 TZW983136 UJS983136 UTO983136 VDK983136 VNG983136 VXC983136 WGY983136 WQU983136 EW73 OS73 YO73 AIK73 ASG73 BCC73 BLY73 BVU73 CFQ73 CPM73 CZI73 DJE73 DTA73 ECW73 EMS73 EWO73 FGK73 FQG73 GAC73 GJY73 GTU73 HDQ73 HNM73 HXI73 IHE73 IRA73 JAW73 JKS73 JUO73 KEK73 KOG73 KYC73 LHY73 LRU73 MBQ73 MLM73 MVI73 NFE73 NPA73 NYW73 OIS73 OSO73 PCK73 PMG73 PWC73 QFY73 QPU73 QZQ73 RJM73 RTI73 SDE73 SNA73 SWW73 TGS73 TQO73 UAK73 UKG73 UUC73 VDY73 VNU73 VXQ73 WHM73 WRI73 EW65632 OS65632 YO65632 AIK65632 ASG65632 BCC65632 BLY65632 BVU65632 CFQ65632 CPM65632 CZI65632 DJE65632 DTA65632 ECW65632 EMS65632 EWO65632 FGK65632 FQG65632 GAC65632 GJY65632 GTU65632 HDQ65632 HNM65632 HXI65632 IHE65632 IRA65632 JAW65632 JKS65632 JUO65632 KEK65632 KOG65632 KYC65632 LHY65632 LRU65632 MBQ65632 MLM65632 MVI65632 NFE65632 NPA65632 NYW65632 OIS65632 OSO65632 PCK65632 PMG65632 PWC65632 QFY65632 QPU65632 QZQ65632 RJM65632 RTI65632 SDE65632 SNA65632 SWW65632 TGS65632 TQO65632 UAK65632 UKG65632 UUC65632 VDY65632 VNU65632 VXQ65632 WHM65632 WRI65632 EW131168 OS131168 YO131168 AIK131168 ASG131168 BCC131168 BLY131168 BVU131168 CFQ131168 CPM131168 CZI131168 DJE131168 DTA131168 ECW131168 EMS131168 EWO131168 FGK131168 FQG131168 GAC131168 GJY131168 GTU131168 HDQ131168 HNM131168 HXI131168 IHE131168 IRA131168 JAW131168 JKS131168 JUO131168 KEK131168 KOG131168 KYC131168 LHY131168 LRU131168 MBQ131168 MLM131168 MVI131168 NFE131168 NPA131168 NYW131168 OIS131168 OSO131168 PCK131168 PMG131168 PWC131168 QFY131168 QPU131168 QZQ131168 RJM131168 RTI131168 SDE131168 SNA131168 SWW131168 TGS131168 TQO131168 UAK131168 UKG131168 UUC131168 VDY131168 VNU131168 VXQ131168 WHM131168 WRI131168 EW196704 OS196704 YO196704 AIK196704 ASG196704 BCC196704 BLY196704 BVU196704 CFQ196704 CPM196704 CZI196704 DJE196704 DTA196704 ECW196704 EMS196704 EWO196704 FGK196704 FQG196704 GAC196704 GJY196704 GTU196704 HDQ196704 HNM196704 HXI196704 IHE196704 IRA196704 JAW196704 JKS196704 JUO196704 KEK196704 KOG196704 KYC196704 LHY196704 LRU196704 MBQ196704 MLM196704 MVI196704 NFE196704 NPA196704 NYW196704 OIS196704 OSO196704 PCK196704 PMG196704 PWC196704 QFY196704 QPU196704 QZQ196704 RJM196704 RTI196704 SDE196704 SNA196704 SWW196704 TGS196704 TQO196704 UAK196704 UKG196704 UUC196704 VDY196704 VNU196704 VXQ196704 WHM196704 WRI196704 EW262240 OS262240 YO262240 AIK262240 ASG262240 BCC262240 BLY262240 BVU262240 CFQ262240 CPM262240 CZI262240 DJE262240 DTA262240 ECW262240 EMS262240 EWO262240 FGK262240 FQG262240 GAC262240 GJY262240 GTU262240 HDQ262240 HNM262240 HXI262240 IHE262240 IRA262240 JAW262240 JKS262240 JUO262240 KEK262240 KOG262240 KYC262240 LHY262240 LRU262240 MBQ262240 MLM262240 MVI262240 NFE262240 NPA262240 NYW262240 OIS262240 OSO262240 PCK262240 PMG262240 PWC262240 QFY262240 QPU262240 QZQ262240 RJM262240 RTI262240 SDE262240 SNA262240 SWW262240 TGS262240 TQO262240 UAK262240 UKG262240 UUC262240 VDY262240 VNU262240 VXQ262240 WHM262240 WRI262240 EW327776 OS327776 YO327776 AIK327776 ASG327776 BCC327776 BLY327776 BVU327776 CFQ327776 CPM327776 CZI327776 DJE327776 DTA327776 ECW327776 EMS327776 EWO327776 FGK327776 FQG327776 GAC327776 GJY327776 GTU327776 HDQ327776 HNM327776 HXI327776 IHE327776 IRA327776 JAW327776 JKS327776 JUO327776 KEK327776 KOG327776 KYC327776 LHY327776 LRU327776 MBQ327776 MLM327776 MVI327776 NFE327776 NPA327776 NYW327776 OIS327776 OSO327776 PCK327776 PMG327776 PWC327776 QFY327776 QPU327776 QZQ327776 RJM327776 RTI327776 SDE327776 SNA327776 SWW327776 TGS327776 TQO327776 UAK327776 UKG327776 UUC327776 VDY327776 VNU327776 VXQ327776 WHM327776 WRI327776 EW393312 OS393312 YO393312 AIK393312 ASG393312 BCC393312 BLY393312 BVU393312 CFQ393312 CPM393312 CZI393312 DJE393312 DTA393312 ECW393312 EMS393312 EWO393312 FGK393312 FQG393312 GAC393312 GJY393312 GTU393312 HDQ393312 HNM393312 HXI393312 IHE393312 IRA393312 JAW393312 JKS393312 JUO393312 KEK393312 KOG393312 KYC393312 LHY393312 LRU393312 MBQ393312 MLM393312 MVI393312 NFE393312 NPA393312 NYW393312 OIS393312 OSO393312 PCK393312 PMG393312 PWC393312 QFY393312 QPU393312 QZQ393312 RJM393312 RTI393312 SDE393312 SNA393312 SWW393312 TGS393312 TQO393312 UAK393312 UKG393312 UUC393312 VDY393312 VNU393312 VXQ393312 WHM393312 WRI393312 EW458848 OS458848 YO458848 AIK458848 ASG458848 BCC458848 BLY458848 BVU458848 CFQ458848 CPM458848 CZI458848 DJE458848 DTA458848 ECW458848 EMS458848 EWO458848 FGK458848 FQG458848 GAC458848 GJY458848 GTU458848 HDQ458848 HNM458848 HXI458848 IHE458848 IRA458848 JAW458848 JKS458848 JUO458848 KEK458848 KOG458848 KYC458848 LHY458848 LRU458848 MBQ458848 MLM458848 MVI458848 NFE458848 NPA458848 NYW458848 OIS458848 OSO458848 PCK458848 PMG458848 PWC458848 QFY458848 QPU458848 QZQ458848 RJM458848 RTI458848 SDE458848 SNA458848 SWW458848 TGS458848 TQO458848 UAK458848 UKG458848 UUC458848 VDY458848 VNU458848 VXQ458848 WHM458848 WRI458848 EW524384 OS524384 YO524384 AIK524384 ASG524384 BCC524384 BLY524384 BVU524384 CFQ524384 CPM524384 CZI524384 DJE524384 DTA524384 ECW524384 EMS524384 EWO524384 FGK524384 FQG524384 GAC524384 GJY524384 GTU524384 HDQ524384 HNM524384 HXI524384 IHE524384 IRA524384 JAW524384 JKS524384 JUO524384 KEK524384 KOG524384 KYC524384 LHY524384 LRU524384 MBQ524384 MLM524384 MVI524384 NFE524384 NPA524384 NYW524384 OIS524384 OSO524384 PCK524384 PMG524384 PWC524384 QFY524384 QPU524384 QZQ524384 RJM524384 RTI524384 SDE524384 SNA524384 SWW524384 TGS524384 TQO524384 UAK524384 UKG524384 UUC524384 VDY524384 VNU524384 VXQ524384 WHM524384 WRI524384 EW589920 OS589920 YO589920 AIK589920 ASG589920 BCC589920 BLY589920 BVU589920 CFQ589920 CPM589920 CZI589920 DJE589920 DTA589920 ECW589920 EMS589920 EWO589920 FGK589920 FQG589920 GAC589920 GJY589920 GTU589920 HDQ589920 HNM589920 HXI589920 IHE589920 IRA589920 JAW589920 JKS589920 JUO589920 KEK589920 KOG589920 KYC589920 LHY589920 LRU589920 MBQ589920 MLM589920 MVI589920 NFE589920 NPA589920 NYW589920 OIS589920 OSO589920 PCK589920 PMG589920 PWC589920 QFY589920 QPU589920 QZQ589920 RJM589920 RTI589920 SDE589920 SNA589920 SWW589920 TGS589920 TQO589920 UAK589920 UKG589920 UUC589920 VDY589920 VNU589920 VXQ589920 WHM589920 WRI589920 EW655456 OS655456 YO655456 AIK655456 ASG655456 BCC655456 BLY655456 BVU655456 CFQ655456 CPM655456 CZI655456 DJE655456 DTA655456 ECW655456 EMS655456 EWO655456 FGK655456 FQG655456 GAC655456 GJY655456 GTU655456 HDQ655456 HNM655456 HXI655456 IHE655456 IRA655456 JAW655456 JKS655456 JUO655456 KEK655456 KOG655456 KYC655456 LHY655456 LRU655456 MBQ655456 MLM655456 MVI655456 NFE655456 NPA655456 NYW655456 OIS655456 OSO655456 PCK655456 PMG655456 PWC655456 QFY655456 QPU655456 QZQ655456 RJM655456 RTI655456 SDE655456 SNA655456 SWW655456 TGS655456 TQO655456 UAK655456 UKG655456 UUC655456 VDY655456 VNU655456 VXQ655456 WHM655456 WRI655456 EW720992 OS720992 YO720992 AIK720992 ASG720992 BCC720992 BLY720992 BVU720992 CFQ720992 CPM720992 CZI720992 DJE720992 DTA720992 ECW720992 EMS720992 EWO720992 FGK720992 FQG720992 GAC720992 GJY720992 GTU720992 HDQ720992 HNM720992 HXI720992 IHE720992 IRA720992 JAW720992 JKS720992 JUO720992 KEK720992 KOG720992 KYC720992 LHY720992 LRU720992 MBQ720992 MLM720992 MVI720992 NFE720992 NPA720992 NYW720992 OIS720992 OSO720992 PCK720992 PMG720992 PWC720992 QFY720992 QPU720992 QZQ720992 RJM720992 RTI720992 SDE720992 SNA720992 SWW720992 TGS720992 TQO720992 UAK720992 UKG720992 UUC720992 VDY720992 VNU720992 VXQ720992 WHM720992 WRI720992 EW786528 OS786528 YO786528 AIK786528 ASG786528 BCC786528 BLY786528 BVU786528 CFQ786528 CPM786528 CZI786528 DJE786528 DTA786528 ECW786528 EMS786528 EWO786528 FGK786528 FQG786528 GAC786528 GJY786528 GTU786528 HDQ786528 HNM786528 HXI786528 IHE786528 IRA786528 JAW786528 JKS786528 JUO786528 KEK786528 KOG786528 KYC786528 LHY786528 LRU786528 MBQ786528 MLM786528 MVI786528 NFE786528 NPA786528 NYW786528 OIS786528 OSO786528 PCK786528 PMG786528 PWC786528 QFY786528 QPU786528 QZQ786528 RJM786528 RTI786528 SDE786528 SNA786528 SWW786528 TGS786528 TQO786528 UAK786528 UKG786528 UUC786528 VDY786528 VNU786528 VXQ786528 WHM786528 WRI786528 EW852064 OS852064 YO852064 AIK852064 ASG852064 BCC852064 BLY852064 BVU852064 CFQ852064 CPM852064 CZI852064 DJE852064 DTA852064 ECW852064 EMS852064 EWO852064 FGK852064 FQG852064 GAC852064 GJY852064 GTU852064 HDQ852064 HNM852064 HXI852064 IHE852064 IRA852064 JAW852064 JKS852064 JUO852064 KEK852064 KOG852064 KYC852064 LHY852064 LRU852064 MBQ852064 MLM852064 MVI852064 NFE852064 NPA852064 NYW852064 OIS852064 OSO852064 PCK852064 PMG852064 PWC852064 QFY852064 QPU852064 QZQ852064 RJM852064 RTI852064 SDE852064 SNA852064 SWW852064 TGS852064 TQO852064 UAK852064 UKG852064 UUC852064 VDY852064 VNU852064 VXQ852064 WHM852064 WRI852064 EW917600 OS917600 YO917600 AIK917600 ASG917600 BCC917600 BLY917600 BVU917600 CFQ917600 CPM917600 CZI917600 DJE917600 DTA917600 ECW917600 EMS917600 EWO917600 FGK917600 FQG917600 GAC917600 GJY917600 GTU917600 HDQ917600 HNM917600 HXI917600 IHE917600 IRA917600 JAW917600 JKS917600 JUO917600 KEK917600 KOG917600 KYC917600 LHY917600 LRU917600 MBQ917600 MLM917600 MVI917600 NFE917600 NPA917600 NYW917600 OIS917600 OSO917600 PCK917600 PMG917600 PWC917600 QFY917600 QPU917600 QZQ917600 RJM917600 RTI917600 SDE917600 SNA917600 SWW917600 TGS917600 TQO917600 UAK917600 UKG917600 UUC917600 VDY917600 VNU917600 VXQ917600 WHM917600 WRI917600 EW983136 OS983136 YO983136 AIK983136 ASG983136 BCC983136 BLY983136 BVU983136 CFQ983136 CPM983136 CZI983136 DJE983136 DTA983136 ECW983136 EMS983136 EWO983136 FGK983136 FQG983136 GAC983136 GJY983136 GTU983136 HDQ983136 HNM983136 HXI983136 IHE983136 IRA983136 JAW983136 JKS983136 JUO983136 KEK983136 KOG983136 KYC983136 LHY983136 LRU983136 MBQ983136 MLM983136 MVI983136 NFE983136 NPA983136 NYW983136 OIS983136 OSO983136 PCK983136 PMG983136 PWC983136 QFY983136 QPU983136 QZQ983136 RJM983136 RTI983136 SDE983136 SNA983136 SWW983136 TGS983136 TQO983136 UAK983136 UKG983136 UUC983136 VDY983136 VNU983136 VXQ983136 WHM983136 WRI983136 EU73 OQ73 YM73 AII73 ASE73 BCA73 BLW73 BVS73 CFO73 CPK73 CZG73 DJC73 DSY73 ECU73 EMQ73 EWM73 FGI73 FQE73 GAA73 GJW73 GTS73 HDO73 HNK73 HXG73 IHC73 IQY73 JAU73 JKQ73 JUM73 KEI73 KOE73 KYA73 LHW73 LRS73 MBO73 MLK73 MVG73 NFC73 NOY73 NYU73 OIQ73 OSM73 PCI73 PME73 PWA73 QFW73 QPS73 QZO73 RJK73 RTG73 SDC73 SMY73 SWU73 TGQ73 TQM73 UAI73 UKE73 UUA73 VDW73 VNS73 VXO73 WHK73 WRG73 EU65632 OQ65632 YM65632 AII65632 ASE65632 BCA65632 BLW65632 BVS65632 CFO65632 CPK65632 CZG65632 DJC65632 DSY65632 ECU65632 EMQ65632 EWM65632 FGI65632 FQE65632 GAA65632 GJW65632 GTS65632 HDO65632 HNK65632 HXG65632 IHC65632 IQY65632 JAU65632 JKQ65632 JUM65632 KEI65632 KOE65632 KYA65632 LHW65632 LRS65632 MBO65632 MLK65632 MVG65632 NFC65632 NOY65632 NYU65632 OIQ65632 OSM65632 PCI65632 PME65632 PWA65632 QFW65632 QPS65632 QZO65632 RJK65632 RTG65632 SDC65632 SMY65632 SWU65632 TGQ65632 TQM65632 UAI65632 UKE65632 UUA65632 VDW65632 VNS65632 VXO65632 WHK65632 WRG65632 EU131168 OQ131168 YM131168 AII131168 ASE131168 BCA131168 BLW131168 BVS131168 CFO131168 CPK131168 CZG131168 DJC131168 DSY131168 ECU131168 EMQ131168 EWM131168 FGI131168 FQE131168 GAA131168 GJW131168 GTS131168 HDO131168 HNK131168 HXG131168 IHC131168 IQY131168 JAU131168 JKQ131168 JUM131168 KEI131168 KOE131168 KYA131168 LHW131168 LRS131168 MBO131168 MLK131168 MVG131168 NFC131168 NOY131168 NYU131168 OIQ131168 OSM131168 PCI131168 PME131168 PWA131168 QFW131168 QPS131168 QZO131168 RJK131168 RTG131168 SDC131168 SMY131168 SWU131168 TGQ131168 TQM131168 UAI131168 UKE131168 UUA131168 VDW131168 VNS131168 VXO131168 WHK131168 WRG131168 EU196704 OQ196704 YM196704 AII196704 ASE196704 BCA196704 BLW196704 BVS196704 CFO196704 CPK196704 CZG196704 DJC196704 DSY196704 ECU196704 EMQ196704 EWM196704 FGI196704 FQE196704 GAA196704 GJW196704 GTS196704 HDO196704 HNK196704 HXG196704 IHC196704 IQY196704 JAU196704 JKQ196704 JUM196704 KEI196704 KOE196704 KYA196704 LHW196704 LRS196704 MBO196704 MLK196704 MVG196704 NFC196704 NOY196704 NYU196704 OIQ196704 OSM196704 PCI196704 PME196704 PWA196704 QFW196704 QPS196704 QZO196704 RJK196704 RTG196704 SDC196704 SMY196704 SWU196704 TGQ196704 TQM196704 UAI196704 UKE196704 UUA196704 VDW196704 VNS196704 VXO196704 WHK196704 WRG196704 EU262240 OQ262240 YM262240 AII262240 ASE262240 BCA262240 BLW262240 BVS262240 CFO262240 CPK262240 CZG262240 DJC262240 DSY262240 ECU262240 EMQ262240 EWM262240 FGI262240 FQE262240 GAA262240 GJW262240 GTS262240 HDO262240 HNK262240 HXG262240 IHC262240 IQY262240 JAU262240 JKQ262240 JUM262240 KEI262240 KOE262240 KYA262240 LHW262240 LRS262240 MBO262240 MLK262240 MVG262240 NFC262240 NOY262240 NYU262240 OIQ262240 OSM262240 PCI262240 PME262240 PWA262240 QFW262240 QPS262240 QZO262240 RJK262240 RTG262240 SDC262240 SMY262240 SWU262240 TGQ262240 TQM262240 UAI262240 UKE262240 UUA262240 VDW262240 VNS262240 VXO262240 WHK262240 WRG262240 EU327776 OQ327776 YM327776 AII327776 ASE327776 BCA327776 BLW327776 BVS327776 CFO327776 CPK327776 CZG327776 DJC327776 DSY327776 ECU327776 EMQ327776 EWM327776 FGI327776 FQE327776 GAA327776 GJW327776 GTS327776 HDO327776 HNK327776 HXG327776 IHC327776 IQY327776 JAU327776 JKQ327776 JUM327776 KEI327776 KOE327776 KYA327776 LHW327776 LRS327776 MBO327776 MLK327776 MVG327776 NFC327776 NOY327776 NYU327776 OIQ327776 OSM327776 PCI327776 PME327776 PWA327776 QFW327776 QPS327776 QZO327776 RJK327776 RTG327776 SDC327776 SMY327776 SWU327776 TGQ327776 TQM327776 UAI327776 UKE327776 UUA327776 VDW327776 VNS327776 VXO327776 WHK327776 WRG327776 EU393312 OQ393312 YM393312 AII393312 ASE393312 BCA393312 BLW393312 BVS393312 CFO393312 CPK393312 CZG393312 DJC393312 DSY393312 ECU393312 EMQ393312 EWM393312 FGI393312 FQE393312 GAA393312 GJW393312 GTS393312 HDO393312 HNK393312 HXG393312 IHC393312 IQY393312 JAU393312 JKQ393312 JUM393312 KEI393312 KOE393312 KYA393312 LHW393312 LRS393312 MBO393312 MLK393312 MVG393312 NFC393312 NOY393312 NYU393312 OIQ393312 OSM393312 PCI393312 PME393312 PWA393312 QFW393312 QPS393312 QZO393312 RJK393312 RTG393312 SDC393312 SMY393312 SWU393312 TGQ393312 TQM393312 UAI393312 UKE393312 UUA393312 VDW393312 VNS393312 VXO393312 WHK393312 WRG393312 EU458848 OQ458848 YM458848 AII458848 ASE458848 BCA458848 BLW458848 BVS458848 CFO458848 CPK458848 CZG458848 DJC458848 DSY458848 ECU458848 EMQ458848 EWM458848 FGI458848 FQE458848 GAA458848 GJW458848 GTS458848 HDO458848 HNK458848 HXG458848 IHC458848 IQY458848 JAU458848 JKQ458848 JUM458848 KEI458848 KOE458848 KYA458848 LHW458848 LRS458848 MBO458848 MLK458848 MVG458848 NFC458848 NOY458848 NYU458848 OIQ458848 OSM458848 PCI458848 PME458848 PWA458848 QFW458848 QPS458848 QZO458848 RJK458848 RTG458848 SDC458848 SMY458848 SWU458848 TGQ458848 TQM458848 UAI458848 UKE458848 UUA458848 VDW458848 VNS458848 VXO458848 WHK458848 WRG458848 EU524384 OQ524384 YM524384 AII524384 ASE524384 BCA524384 BLW524384 BVS524384 CFO524384 CPK524384 CZG524384 DJC524384 DSY524384 ECU524384 EMQ524384 EWM524384 FGI524384 FQE524384 GAA524384 GJW524384 GTS524384 HDO524384 HNK524384 HXG524384 IHC524384 IQY524384 JAU524384 JKQ524384 JUM524384 KEI524384 KOE524384 KYA524384 LHW524384 LRS524384 MBO524384 MLK524384 MVG524384 NFC524384 NOY524384 NYU524384 OIQ524384 OSM524384 PCI524384 PME524384 PWA524384 QFW524384 QPS524384 QZO524384 RJK524384 RTG524384 SDC524384 SMY524384 SWU524384 TGQ524384 TQM524384 UAI524384 UKE524384 UUA524384 VDW524384 VNS524384 VXO524384 WHK524384 WRG524384 EU589920 OQ589920 YM589920 AII589920 ASE589920 BCA589920 BLW589920 BVS589920 CFO589920 CPK589920 CZG589920 DJC589920 DSY589920 ECU589920 EMQ589920 EWM589920 FGI589920 FQE589920 GAA589920 GJW589920 GTS589920 HDO589920 HNK589920 HXG589920 IHC589920 IQY589920 JAU589920 JKQ589920 JUM589920 KEI589920 KOE589920 KYA589920 LHW589920 LRS589920 MBO589920 MLK589920 MVG589920 NFC589920 NOY589920 NYU589920 OIQ589920 OSM589920 PCI589920 PME589920 PWA589920 QFW589920 QPS589920 QZO589920 RJK589920 RTG589920 SDC589920 SMY589920 SWU589920 TGQ589920 TQM589920 UAI589920 UKE589920 UUA589920 VDW589920 VNS589920 VXO589920 WHK589920 WRG589920 EU655456 OQ655456 YM655456 AII655456 ASE655456 BCA655456 BLW655456 BVS655456 CFO655456 CPK655456 CZG655456 DJC655456 DSY655456 ECU655456 EMQ655456 EWM655456 FGI655456 FQE655456 GAA655456 GJW655456 GTS655456 HDO655456 HNK655456 HXG655456 IHC655456 IQY655456 JAU655456 JKQ655456 JUM655456 KEI655456 KOE655456 KYA655456 LHW655456 LRS655456 MBO655456 MLK655456 MVG655456 NFC655456 NOY655456 NYU655456 OIQ655456 OSM655456 PCI655456 PME655456 PWA655456 QFW655456 QPS655456 QZO655456 RJK655456 RTG655456 SDC655456 SMY655456 SWU655456 TGQ655456 TQM655456 UAI655456 UKE655456 UUA655456 VDW655456 VNS655456 VXO655456 WHK655456 WRG655456 EU720992 OQ720992 YM720992 AII720992 ASE720992 BCA720992 BLW720992 BVS720992 CFO720992 CPK720992 CZG720992 DJC720992 DSY720992 ECU720992 EMQ720992 EWM720992 FGI720992 FQE720992 GAA720992 GJW720992 GTS720992 HDO720992 HNK720992 HXG720992 IHC720992 IQY720992 JAU720992 JKQ720992 JUM720992 KEI720992 KOE720992 KYA720992 LHW720992 LRS720992 MBO720992 MLK720992 MVG720992 NFC720992 NOY720992 NYU720992 OIQ720992 OSM720992 PCI720992 PME720992 PWA720992 QFW720992 QPS720992 QZO720992 RJK720992 RTG720992 SDC720992 SMY720992 SWU720992 TGQ720992 TQM720992 UAI720992 UKE720992 UUA720992 VDW720992 VNS720992 VXO720992 WHK720992 WRG720992 EU786528 OQ786528 YM786528 AII786528 ASE786528 BCA786528 BLW786528 BVS786528 CFO786528 CPK786528 CZG786528 DJC786528 DSY786528 ECU786528 EMQ786528 EWM786528 FGI786528 FQE786528 GAA786528 GJW786528 GTS786528 HDO786528 HNK786528 HXG786528 IHC786528 IQY786528 JAU786528 JKQ786528 JUM786528 KEI786528 KOE786528 KYA786528 LHW786528 LRS786528 MBO786528 MLK786528 MVG786528 NFC786528 NOY786528 NYU786528 OIQ786528 OSM786528 PCI786528 PME786528 PWA786528 QFW786528 QPS786528 QZO786528 RJK786528 RTG786528 SDC786528 SMY786528 SWU786528 TGQ786528 TQM786528 UAI786528 UKE786528 UUA786528 VDW786528 VNS786528 VXO786528 WHK786528 WRG786528 EU852064 OQ852064 YM852064 AII852064 ASE852064 BCA852064 BLW852064 BVS852064 CFO852064 CPK852064 CZG852064 DJC852064 DSY852064 ECU852064 EMQ852064 EWM852064 FGI852064 FQE852064 GAA852064 GJW852064 GTS852064 HDO852064 HNK852064 HXG852064 IHC852064 IQY852064 JAU852064 JKQ852064 JUM852064 KEI852064 KOE852064 KYA852064 LHW852064 LRS852064 MBO852064 MLK852064 MVG852064 NFC852064 NOY852064 NYU852064 OIQ852064 OSM852064 PCI852064 PME852064 PWA852064 QFW852064 QPS852064 QZO852064 RJK852064 RTG852064 SDC852064 SMY852064 SWU852064 TGQ852064 TQM852064 UAI852064 UKE852064 UUA852064 VDW852064 VNS852064 VXO852064 WHK852064 WRG852064 EU917600 OQ917600 YM917600 AII917600 ASE917600 BCA917600 BLW917600 BVS917600 CFO917600 CPK917600 CZG917600 DJC917600 DSY917600 ECU917600 EMQ917600 EWM917600 FGI917600 FQE917600 GAA917600 GJW917600 GTS917600 HDO917600 HNK917600 HXG917600 IHC917600 IQY917600 JAU917600 JKQ917600 JUM917600 KEI917600 KOE917600 KYA917600 LHW917600 LRS917600 MBO917600 MLK917600 MVG917600 NFC917600 NOY917600 NYU917600 OIQ917600 OSM917600 PCI917600 PME917600 PWA917600 QFW917600 QPS917600 QZO917600 RJK917600 RTG917600 SDC917600 SMY917600 SWU917600 TGQ917600 TQM917600 UAI917600 UKE917600 UUA917600 VDW917600 VNS917600 VXO917600 WHK917600 WRG917600 EU983136 OQ983136 YM983136 AII983136 ASE983136 BCA983136 BLW983136 BVS983136 CFO983136 CPK983136 CZG983136 DJC983136 DSY983136 ECU983136 EMQ983136 EWM983136 FGI983136 FQE983136 GAA983136 GJW983136 GTS983136 HDO983136 HNK983136 HXG983136 IHC983136 IQY983136 JAU983136 JKQ983136 JUM983136 KEI983136 KOE983136 KYA983136 LHW983136 LRS983136 MBO983136 MLK983136 MVG983136 NFC983136 NOY983136 NYU983136 OIQ983136 OSM983136 PCI983136 PME983136 PWA983136 QFW983136 QPS983136 QZO983136 RJK983136 RTG983136 SDC983136 SMY983136 SWU983136 TGQ983136 TQM983136 UAI983136 UKE983136 UUA983136 VDW983136 VNS983136 VXO983136 WHK983136 WRG983136 ES73 OO73 YK73 AIG73 ASC73 BBY73 BLU73 BVQ73 CFM73 CPI73 CZE73 DJA73 DSW73 ECS73 EMO73 EWK73 FGG73 FQC73 FZY73 GJU73 GTQ73 HDM73 HNI73 HXE73 IHA73 IQW73 JAS73 JKO73 JUK73 KEG73 KOC73 KXY73 LHU73 LRQ73 MBM73 MLI73 MVE73 NFA73 NOW73 NYS73 OIO73 OSK73 PCG73 PMC73 PVY73 QFU73 QPQ73 QZM73 RJI73 RTE73 SDA73 SMW73 SWS73 TGO73 TQK73 UAG73 UKC73 UTY73 VDU73 VNQ73 VXM73 WHI73 WRE73 ES65632 OO65632 YK65632 AIG65632 ASC65632 BBY65632 BLU65632 BVQ65632 CFM65632 CPI65632 CZE65632 DJA65632 DSW65632 ECS65632 EMO65632 EWK65632 FGG65632 FQC65632 FZY65632 GJU65632 GTQ65632 HDM65632 HNI65632 HXE65632 IHA65632 IQW65632 JAS65632 JKO65632 JUK65632 KEG65632 KOC65632 KXY65632 LHU65632 LRQ65632 MBM65632 MLI65632 MVE65632 NFA65632 NOW65632 NYS65632 OIO65632 OSK65632 PCG65632 PMC65632 PVY65632 QFU65632 QPQ65632 QZM65632 RJI65632 RTE65632 SDA65632 SMW65632 SWS65632 TGO65632 TQK65632 UAG65632 UKC65632 UTY65632 VDU65632 VNQ65632 VXM65632 WHI65632 WRE65632 ES131168 OO131168 YK131168 AIG131168 ASC131168 BBY131168 BLU131168 BVQ131168 CFM131168 CPI131168 CZE131168 DJA131168 DSW131168 ECS131168 EMO131168 EWK131168 FGG131168 FQC131168 FZY131168 GJU131168 GTQ131168 HDM131168 HNI131168 HXE131168 IHA131168 IQW131168 JAS131168 JKO131168 JUK131168 KEG131168 KOC131168 KXY131168 LHU131168 LRQ131168 MBM131168 MLI131168 MVE131168 NFA131168 NOW131168 NYS131168 OIO131168 OSK131168 PCG131168 PMC131168 PVY131168 QFU131168 QPQ131168 QZM131168 RJI131168 RTE131168 SDA131168 SMW131168 SWS131168 TGO131168 TQK131168 UAG131168 UKC131168 UTY131168 VDU131168 VNQ131168 VXM131168 WHI131168 WRE131168 ES196704 OO196704 YK196704 AIG196704 ASC196704 BBY196704 BLU196704 BVQ196704 CFM196704 CPI196704 CZE196704 DJA196704 DSW196704 ECS196704 EMO196704 EWK196704 FGG196704 FQC196704 FZY196704 GJU196704 GTQ196704 HDM196704 HNI196704 HXE196704 IHA196704 IQW196704 JAS196704 JKO196704 JUK196704 KEG196704 KOC196704 KXY196704 LHU196704 LRQ196704 MBM196704 MLI196704 MVE196704 NFA196704 NOW196704 NYS196704 OIO196704 OSK196704 PCG196704 PMC196704 PVY196704 QFU196704 QPQ196704 QZM196704 RJI196704 RTE196704 SDA196704 SMW196704 SWS196704 TGO196704 TQK196704 UAG196704 UKC196704 UTY196704 VDU196704 VNQ196704 VXM196704 WHI196704 WRE196704 ES262240 OO262240 YK262240 AIG262240 ASC262240 BBY262240 BLU262240 BVQ262240 CFM262240 CPI262240 CZE262240 DJA262240 DSW262240 ECS262240 EMO262240 EWK262240 FGG262240 FQC262240 FZY262240 GJU262240 GTQ262240 HDM262240 HNI262240 HXE262240 IHA262240 IQW262240 JAS262240 JKO262240 JUK262240 KEG262240 KOC262240 KXY262240 LHU262240 LRQ262240 MBM262240 MLI262240 MVE262240 NFA262240 NOW262240 NYS262240 OIO262240 OSK262240 PCG262240 PMC262240 PVY262240 QFU262240 QPQ262240 QZM262240 RJI262240 RTE262240 SDA262240 SMW262240 SWS262240 TGO262240 TQK262240 UAG262240 UKC262240 UTY262240 VDU262240 VNQ262240 VXM262240 WHI262240 WRE262240 ES327776 OO327776 YK327776 AIG327776 ASC327776 BBY327776 BLU327776 BVQ327776 CFM327776 CPI327776 CZE327776 DJA327776 DSW327776 ECS327776 EMO327776 EWK327776 FGG327776 FQC327776 FZY327776 GJU327776 GTQ327776 HDM327776 HNI327776 HXE327776 IHA327776 IQW327776 JAS327776 JKO327776 JUK327776 KEG327776 KOC327776 KXY327776 LHU327776 LRQ327776 MBM327776 MLI327776 MVE327776 NFA327776 NOW327776 NYS327776 OIO327776 OSK327776 PCG327776 PMC327776 PVY327776 QFU327776 QPQ327776 QZM327776 RJI327776 RTE327776 SDA327776 SMW327776 SWS327776 TGO327776 TQK327776 UAG327776 UKC327776 UTY327776 VDU327776 VNQ327776 VXM327776 WHI327776 WRE327776 ES393312 OO393312 YK393312 AIG393312 ASC393312 BBY393312 BLU393312 BVQ393312 CFM393312 CPI393312 CZE393312 DJA393312 DSW393312 ECS393312 EMO393312 EWK393312 FGG393312 FQC393312 FZY393312 GJU393312 GTQ393312 HDM393312 HNI393312 HXE393312 IHA393312 IQW393312 JAS393312 JKO393312 JUK393312 KEG393312 KOC393312 KXY393312 LHU393312 LRQ393312 MBM393312 MLI393312 MVE393312 NFA393312 NOW393312 NYS393312 OIO393312 OSK393312 PCG393312 PMC393312 PVY393312 QFU393312 QPQ393312 QZM393312 RJI393312 RTE393312 SDA393312 SMW393312 SWS393312 TGO393312 TQK393312 UAG393312 UKC393312 UTY393312 VDU393312 VNQ393312 VXM393312 WHI393312 WRE393312 ES458848 OO458848 YK458848 AIG458848 ASC458848 BBY458848 BLU458848 BVQ458848 CFM458848 CPI458848 CZE458848 DJA458848 DSW458848 ECS458848 EMO458848 EWK458848 FGG458848 FQC458848 FZY458848 GJU458848 GTQ458848 HDM458848 HNI458848 HXE458848 IHA458848 IQW458848 JAS458848 JKO458848 JUK458848 KEG458848 KOC458848 KXY458848 LHU458848 LRQ458848 MBM458848 MLI458848 MVE458848 NFA458848 NOW458848 NYS458848 OIO458848 OSK458848 PCG458848 PMC458848 PVY458848 QFU458848 QPQ458848 QZM458848 RJI458848 RTE458848 SDA458848 SMW458848 SWS458848 TGO458848 TQK458848 UAG458848 UKC458848 UTY458848 VDU458848 VNQ458848 VXM458848 WHI458848 WRE458848 ES524384 OO524384 YK524384 AIG524384 ASC524384 BBY524384 BLU524384 BVQ524384 CFM524384 CPI524384 CZE524384 DJA524384 DSW524384 ECS524384 EMO524384 EWK524384 FGG524384 FQC524384 FZY524384 GJU524384 GTQ524384 HDM524384 HNI524384 HXE524384 IHA524384 IQW524384 JAS524384 JKO524384 JUK524384 KEG524384 KOC524384 KXY524384 LHU524384 LRQ524384 MBM524384 MLI524384 MVE524384 NFA524384 NOW524384 NYS524384 OIO524384 OSK524384 PCG524384 PMC524384 PVY524384 QFU524384 QPQ524384 QZM524384 RJI524384 RTE524384 SDA524384 SMW524384 SWS524384 TGO524384 TQK524384 UAG524384 UKC524384 UTY524384 VDU524384 VNQ524384 VXM524384 WHI524384 WRE524384 ES589920 OO589920 YK589920 AIG589920 ASC589920 BBY589920 BLU589920 BVQ589920 CFM589920 CPI589920 CZE589920 DJA589920 DSW589920 ECS589920 EMO589920 EWK589920 FGG589920 FQC589920 FZY589920 GJU589920 GTQ589920 HDM589920 HNI589920 HXE589920 IHA589920 IQW589920 JAS589920 JKO589920 JUK589920 KEG589920 KOC589920 KXY589920 LHU589920 LRQ589920 MBM589920 MLI589920 MVE589920 NFA589920 NOW589920 NYS589920 OIO589920 OSK589920 PCG589920 PMC589920 PVY589920 QFU589920 QPQ589920 QZM589920 RJI589920 RTE589920 SDA589920 SMW589920 SWS589920 TGO589920 TQK589920 UAG589920 UKC589920 UTY589920 VDU589920 VNQ589920 VXM589920 WHI589920 WRE589920 ES655456 OO655456 YK655456 AIG655456 ASC655456 BBY655456 BLU655456 BVQ655456 CFM655456 CPI655456 CZE655456 DJA655456 DSW655456 ECS655456 EMO655456 EWK655456 FGG655456 FQC655456 FZY655456 GJU655456 GTQ655456 HDM655456 HNI655456 HXE655456 IHA655456 IQW655456 JAS655456 JKO655456 JUK655456 KEG655456 KOC655456 KXY655456 LHU655456 LRQ655456 MBM655456 MLI655456 MVE655456 NFA655456 NOW655456 NYS655456 OIO655456 OSK655456 PCG655456 PMC655456 PVY655456 QFU655456 QPQ655456 QZM655456 RJI655456 RTE655456 SDA655456 SMW655456 SWS655456 TGO655456 TQK655456 UAG655456 UKC655456 UTY655456 VDU655456 VNQ655456 VXM655456 WHI655456 WRE655456 ES720992 OO720992 YK720992 AIG720992 ASC720992 BBY720992 BLU720992 BVQ720992 CFM720992 CPI720992 CZE720992 DJA720992 DSW720992 ECS720992 EMO720992 EWK720992 FGG720992 FQC720992 FZY720992 GJU720992 GTQ720992 HDM720992 HNI720992 HXE720992 IHA720992 IQW720992 JAS720992 JKO720992 JUK720992 KEG720992 KOC720992 KXY720992 LHU720992 LRQ720992 MBM720992 MLI720992 MVE720992 NFA720992 NOW720992 NYS720992 OIO720992 OSK720992 PCG720992 PMC720992 PVY720992 QFU720992 QPQ720992 QZM720992 RJI720992 RTE720992 SDA720992 SMW720992 SWS720992 TGO720992 TQK720992 UAG720992 UKC720992 UTY720992 VDU720992 VNQ720992 VXM720992 WHI720992 WRE720992 ES786528 OO786528 YK786528 AIG786528 ASC786528 BBY786528 BLU786528 BVQ786528 CFM786528 CPI786528 CZE786528 DJA786528 DSW786528 ECS786528 EMO786528 EWK786528 FGG786528 FQC786528 FZY786528 GJU786528 GTQ786528 HDM786528 HNI786528 HXE786528 IHA786528 IQW786528 JAS786528 JKO786528 JUK786528 KEG786528 KOC786528 KXY786528 LHU786528 LRQ786528 MBM786528 MLI786528 MVE786528 NFA786528 NOW786528 NYS786528 OIO786528 OSK786528 PCG786528 PMC786528 PVY786528 QFU786528 QPQ786528 QZM786528 RJI786528 RTE786528 SDA786528 SMW786528 SWS786528 TGO786528 TQK786528 UAG786528 UKC786528 UTY786528 VDU786528 VNQ786528 VXM786528 WHI786528 WRE786528 ES852064 OO852064 YK852064 AIG852064 ASC852064 BBY852064 BLU852064 BVQ852064 CFM852064 CPI852064 CZE852064 DJA852064 DSW852064 ECS852064 EMO852064 EWK852064 FGG852064 FQC852064 FZY852064 GJU852064 GTQ852064 HDM852064 HNI852064 HXE852064 IHA852064 IQW852064 JAS852064 JKO852064 JUK852064 KEG852064 KOC852064 KXY852064 LHU852064 LRQ852064 MBM852064 MLI852064 MVE852064 NFA852064 NOW852064 NYS852064 OIO852064 OSK852064 PCG852064 PMC852064 PVY852064 QFU852064 QPQ852064 QZM852064 RJI852064 RTE852064 SDA852064 SMW852064 SWS852064 TGO852064 TQK852064 UAG852064 UKC852064 UTY852064 VDU852064 VNQ852064 VXM852064 WHI852064 WRE852064 ES917600 OO917600 YK917600 AIG917600 ASC917600 BBY917600 BLU917600 BVQ917600 CFM917600 CPI917600 CZE917600 DJA917600 DSW917600 ECS917600 EMO917600 EWK917600 FGG917600 FQC917600 FZY917600 GJU917600 GTQ917600 HDM917600 HNI917600 HXE917600 IHA917600 IQW917600 JAS917600 JKO917600 JUK917600 KEG917600 KOC917600 KXY917600 LHU917600 LRQ917600 MBM917600 MLI917600 MVE917600 NFA917600 NOW917600 NYS917600 OIO917600 OSK917600 PCG917600 PMC917600 PVY917600 QFU917600 QPQ917600 QZM917600 RJI917600 RTE917600 SDA917600 SMW917600 SWS917600 TGO917600 TQK917600 UAG917600 UKC917600 UTY917600 VDU917600 VNQ917600 VXM917600 WHI917600 WRE917600 ES983136 OO983136 YK983136 AIG983136 ASC983136 BBY983136 BLU983136 BVQ983136 CFM983136 CPI983136 CZE983136 DJA983136 DSW983136 ECS983136 EMO983136 EWK983136 FGG983136 FQC983136 FZY983136 GJU983136 GTQ983136 HDM983136 HNI983136 HXE983136 IHA983136 IQW983136 JAS983136 JKO983136 JUK983136 KEG983136 KOC983136 KXY983136 LHU983136 LRQ983136 MBM983136 MLI983136 MVE983136 NFA983136 NOW983136 NYS983136 OIO983136 OSK983136 PCG983136 PMC983136 PVY983136 QFU983136 QPQ983136 QZM983136 RJI983136 RTE983136 SDA983136 SMW983136 SWS983136 TGO983136 TQK983136 UAG983136 UKC983136 UTY983136 VDU983136 VNQ983136 VXM983136 WHI983136 WRE983136 EQ73 OM73 YI73 AIE73 ASA73 BBW73 BLS73 BVO73 CFK73 CPG73 CZC73 DIY73 DSU73 ECQ73 EMM73 EWI73 FGE73 FQA73 FZW73 GJS73 GTO73 HDK73 HNG73 HXC73 IGY73 IQU73 JAQ73 JKM73 JUI73 KEE73 KOA73 KXW73 LHS73 LRO73 MBK73 MLG73 MVC73 NEY73 NOU73 NYQ73 OIM73 OSI73 PCE73 PMA73 PVW73 QFS73 QPO73 QZK73 RJG73 RTC73 SCY73 SMU73 SWQ73 TGM73 TQI73 UAE73 UKA73 UTW73 VDS73 VNO73 VXK73 WHG73 WRC73 EQ65632 OM65632 YI65632 AIE65632 ASA65632 BBW65632 BLS65632 BVO65632 CFK65632 CPG65632 CZC65632 DIY65632 DSU65632 ECQ65632 EMM65632 EWI65632 FGE65632 FQA65632 FZW65632 GJS65632 GTO65632 HDK65632 HNG65632 HXC65632 IGY65632 IQU65632 JAQ65632 JKM65632 JUI65632 KEE65632 KOA65632 KXW65632 LHS65632 LRO65632 MBK65632 MLG65632 MVC65632 NEY65632 NOU65632 NYQ65632 OIM65632 OSI65632 PCE65632 PMA65632 PVW65632 QFS65632 QPO65632 QZK65632 RJG65632 RTC65632 SCY65632 SMU65632 SWQ65632 TGM65632 TQI65632 UAE65632 UKA65632 UTW65632 VDS65632 VNO65632 VXK65632 WHG65632 WRC65632 EQ131168 OM131168 YI131168 AIE131168 ASA131168 BBW131168 BLS131168 BVO131168 CFK131168 CPG131168 CZC131168 DIY131168 DSU131168 ECQ131168 EMM131168 EWI131168 FGE131168 FQA131168 FZW131168 GJS131168 GTO131168 HDK131168 HNG131168 HXC131168 IGY131168 IQU131168 JAQ131168 JKM131168 JUI131168 KEE131168 KOA131168 KXW131168 LHS131168 LRO131168 MBK131168 MLG131168 MVC131168 NEY131168 NOU131168 NYQ131168 OIM131168 OSI131168 PCE131168 PMA131168 PVW131168 QFS131168 QPO131168 QZK131168 RJG131168 RTC131168 SCY131168 SMU131168 SWQ131168 TGM131168 TQI131168 UAE131168 UKA131168 UTW131168 VDS131168 VNO131168 VXK131168 WHG131168 WRC131168 EQ196704 OM196704 YI196704 AIE196704 ASA196704 BBW196704 BLS196704 BVO196704 CFK196704 CPG196704 CZC196704 DIY196704 DSU196704 ECQ196704 EMM196704 EWI196704 FGE196704 FQA196704 FZW196704 GJS196704 GTO196704 HDK196704 HNG196704 HXC196704 IGY196704 IQU196704 JAQ196704 JKM196704 JUI196704 KEE196704 KOA196704 KXW196704 LHS196704 LRO196704 MBK196704 MLG196704 MVC196704 NEY196704 NOU196704 NYQ196704 OIM196704 OSI196704 PCE196704 PMA196704 PVW196704 QFS196704 QPO196704 QZK196704 RJG196704 RTC196704 SCY196704 SMU196704 SWQ196704 TGM196704 TQI196704 UAE196704 UKA196704 UTW196704 VDS196704 VNO196704 VXK196704 WHG196704 WRC196704 EQ262240 OM262240 YI262240 AIE262240 ASA262240 BBW262240 BLS262240 BVO262240 CFK262240 CPG262240 CZC262240 DIY262240 DSU262240 ECQ262240 EMM262240 EWI262240 FGE262240 FQA262240 FZW262240 GJS262240 GTO262240 HDK262240 HNG262240 HXC262240 IGY262240 IQU262240 JAQ262240 JKM262240 JUI262240 KEE262240 KOA262240 KXW262240 LHS262240 LRO262240 MBK262240 MLG262240 MVC262240 NEY262240 NOU262240 NYQ262240 OIM262240 OSI262240 PCE262240 PMA262240 PVW262240 QFS262240 QPO262240 QZK262240 RJG262240 RTC262240 SCY262240 SMU262240 SWQ262240 TGM262240 TQI262240 UAE262240 UKA262240 UTW262240 VDS262240 VNO262240 VXK262240 WHG262240 WRC262240 EQ327776 OM327776 YI327776 AIE327776 ASA327776 BBW327776 BLS327776 BVO327776 CFK327776 CPG327776 CZC327776 DIY327776 DSU327776 ECQ327776 EMM327776 EWI327776 FGE327776 FQA327776 FZW327776 GJS327776 GTO327776 HDK327776 HNG327776 HXC327776 IGY327776 IQU327776 JAQ327776 JKM327776 JUI327776 KEE327776 KOA327776 KXW327776 LHS327776 LRO327776 MBK327776 MLG327776 MVC327776 NEY327776 NOU327776 NYQ327776 OIM327776 OSI327776 PCE327776 PMA327776 PVW327776 QFS327776 QPO327776 QZK327776 RJG327776 RTC327776 SCY327776 SMU327776 SWQ327776 TGM327776 TQI327776 UAE327776 UKA327776 UTW327776 VDS327776 VNO327776 VXK327776 WHG327776 WRC327776 EQ393312 OM393312 YI393312 AIE393312 ASA393312 BBW393312 BLS393312 BVO393312 CFK393312 CPG393312 CZC393312 DIY393312 DSU393312 ECQ393312 EMM393312 EWI393312 FGE393312 FQA393312 FZW393312 GJS393312 GTO393312 HDK393312 HNG393312 HXC393312 IGY393312 IQU393312 JAQ393312 JKM393312 JUI393312 KEE393312 KOA393312 KXW393312 LHS393312 LRO393312 MBK393312 MLG393312 MVC393312 NEY393312 NOU393312 NYQ393312 OIM393312 OSI393312 PCE393312 PMA393312 PVW393312 QFS393312 QPO393312 QZK393312 RJG393312 RTC393312 SCY393312 SMU393312 SWQ393312 TGM393312 TQI393312 UAE393312 UKA393312 UTW393312 VDS393312 VNO393312 VXK393312 WHG393312 WRC393312 EQ458848 OM458848 YI458848 AIE458848 ASA458848 BBW458848 BLS458848 BVO458848 CFK458848 CPG458848 CZC458848 DIY458848 DSU458848 ECQ458848 EMM458848 EWI458848 FGE458848 FQA458848 FZW458848 GJS458848 GTO458848 HDK458848 HNG458848 HXC458848 IGY458848 IQU458848 JAQ458848 JKM458848 JUI458848 KEE458848 KOA458848 KXW458848 LHS458848 LRO458848 MBK458848 MLG458848 MVC458848 NEY458848 NOU458848 NYQ458848 OIM458848 OSI458848 PCE458848 PMA458848 PVW458848 QFS458848 QPO458848 QZK458848 RJG458848 RTC458848 SCY458848 SMU458848 SWQ458848 TGM458848 TQI458848 UAE458848 UKA458848 UTW458848 VDS458848 VNO458848 VXK458848 WHG458848 WRC458848 EQ524384 OM524384 YI524384 AIE524384 ASA524384 BBW524384 BLS524384 BVO524384 CFK524384 CPG524384 CZC524384 DIY524384 DSU524384 ECQ524384 EMM524384 EWI524384 FGE524384 FQA524384 FZW524384 GJS524384 GTO524384 HDK524384 HNG524384 HXC524384 IGY524384 IQU524384 JAQ524384 JKM524384 JUI524384 KEE524384 KOA524384 KXW524384 LHS524384 LRO524384 MBK524384 MLG524384 MVC524384 NEY524384 NOU524384 NYQ524384 OIM524384 OSI524384 PCE524384 PMA524384 PVW524384 QFS524384 QPO524384 QZK524384 RJG524384 RTC524384 SCY524384 SMU524384 SWQ524384 TGM524384 TQI524384 UAE524384 UKA524384 UTW524384 VDS524384 VNO524384 VXK524384 WHG524384 WRC524384 EQ589920 OM589920 YI589920 AIE589920 ASA589920 BBW589920 BLS589920 BVO589920 CFK589920 CPG589920 CZC589920 DIY589920 DSU589920 ECQ589920 EMM589920 EWI589920 FGE589920 FQA589920 FZW589920 GJS589920 GTO589920 HDK589920 HNG589920 HXC589920 IGY589920 IQU589920 JAQ589920 JKM589920 JUI589920 KEE589920 KOA589920 KXW589920 LHS589920 LRO589920 MBK589920 MLG589920 MVC589920 NEY589920 NOU589920 NYQ589920 OIM589920 OSI589920 PCE589920 PMA589920 PVW589920 QFS589920 QPO589920 QZK589920 RJG589920 RTC589920 SCY589920 SMU589920 SWQ589920 TGM589920 TQI589920 UAE589920 UKA589920 UTW589920 VDS589920 VNO589920 VXK589920 WHG589920 WRC589920 EQ655456 OM655456 YI655456 AIE655456 ASA655456 BBW655456 BLS655456 BVO655456 CFK655456 CPG655456 CZC655456 DIY655456 DSU655456 ECQ655456 EMM655456 EWI655456 FGE655456 FQA655456 FZW655456 GJS655456 GTO655456 HDK655456 HNG655456 HXC655456 IGY655456 IQU655456 JAQ655456 JKM655456 JUI655456 KEE655456 KOA655456 KXW655456 LHS655456 LRO655456 MBK655456 MLG655456 MVC655456 NEY655456 NOU655456 NYQ655456 OIM655456 OSI655456 PCE655456 PMA655456 PVW655456 QFS655456 QPO655456 QZK655456 RJG655456 RTC655456 SCY655456 SMU655456 SWQ655456 TGM655456 TQI655456 UAE655456 UKA655456 UTW655456 VDS655456 VNO655456 VXK655456 WHG655456 WRC655456 EQ720992 OM720992 YI720992 AIE720992 ASA720992 BBW720992 BLS720992 BVO720992 CFK720992 CPG720992 CZC720992 DIY720992 DSU720992 ECQ720992 EMM720992 EWI720992 FGE720992 FQA720992 FZW720992 GJS720992 GTO720992 HDK720992 HNG720992 HXC720992 IGY720992 IQU720992 JAQ720992 JKM720992 JUI720992 KEE720992 KOA720992 KXW720992 LHS720992 LRO720992 MBK720992 MLG720992 MVC720992 NEY720992 NOU720992 NYQ720992 OIM720992 OSI720992 PCE720992 PMA720992 PVW720992 QFS720992 QPO720992 QZK720992 RJG720992 RTC720992 SCY720992 SMU720992 SWQ720992 TGM720992 TQI720992 UAE720992 UKA720992 UTW720992 VDS720992 VNO720992 VXK720992 WHG720992 WRC720992 EQ786528 OM786528 YI786528 AIE786528 ASA786528 BBW786528 BLS786528 BVO786528 CFK786528 CPG786528 CZC786528 DIY786528 DSU786528 ECQ786528 EMM786528 EWI786528 FGE786528 FQA786528 FZW786528 GJS786528 GTO786528 HDK786528 HNG786528 HXC786528 IGY786528 IQU786528 JAQ786528 JKM786528 JUI786528 KEE786528 KOA786528 KXW786528 LHS786528 LRO786528 MBK786528 MLG786528 MVC786528 NEY786528 NOU786528 NYQ786528 OIM786528 OSI786528 PCE786528 PMA786528 PVW786528 QFS786528 QPO786528 QZK786528 RJG786528 RTC786528 SCY786528 SMU786528 SWQ786528 TGM786528 TQI786528 UAE786528 UKA786528 UTW786528 VDS786528 VNO786528 VXK786528 WHG786528 WRC786528 EQ852064 OM852064 YI852064 AIE852064 ASA852064 BBW852064 BLS852064 BVO852064 CFK852064 CPG852064 CZC852064 DIY852064 DSU852064 ECQ852064 EMM852064 EWI852064 FGE852064 FQA852064 FZW852064 GJS852064 GTO852064 HDK852064 HNG852064 HXC852064 IGY852064 IQU852064 JAQ852064 JKM852064 JUI852064 KEE852064 KOA852064 KXW852064 LHS852064 LRO852064 MBK852064 MLG852064 MVC852064 NEY852064 NOU852064 NYQ852064 OIM852064 OSI852064 PCE852064 PMA852064 PVW852064 QFS852064 QPO852064 QZK852064 RJG852064 RTC852064 SCY852064 SMU852064 SWQ852064 TGM852064 TQI852064 UAE852064 UKA852064 UTW852064 VDS852064 VNO852064 VXK852064 WHG852064 WRC852064 EQ917600 OM917600 YI917600 AIE917600 ASA917600 BBW917600 BLS917600 BVO917600 CFK917600 CPG917600 CZC917600 DIY917600 DSU917600 ECQ917600 EMM917600 EWI917600 FGE917600 FQA917600 FZW917600 GJS917600 GTO917600 HDK917600 HNG917600 HXC917600 IGY917600 IQU917600 JAQ917600 JKM917600 JUI917600 KEE917600 KOA917600 KXW917600 LHS917600 LRO917600 MBK917600 MLG917600 MVC917600 NEY917600 NOU917600 NYQ917600 OIM917600 OSI917600 PCE917600 PMA917600 PVW917600 QFS917600 QPO917600 QZK917600 RJG917600 RTC917600 SCY917600 SMU917600 SWQ917600 TGM917600 TQI917600 UAE917600 UKA917600 UTW917600 VDS917600 VNO917600 VXK917600 WHG917600 WRC917600 EQ983136 OM983136 YI983136 AIE983136 ASA983136 BBW983136 BLS983136 BVO983136 CFK983136 CPG983136 CZC983136 DIY983136 DSU983136 ECQ983136 EMM983136 EWI983136 FGE983136 FQA983136 FZW983136 GJS983136 GTO983136 HDK983136 HNG983136 HXC983136 IGY983136 IQU983136 JAQ983136 JKM983136 JUI983136 KEE983136 KOA983136 KXW983136 LHS983136 LRO983136 MBK983136 MLG983136 MVC983136 NEY983136 NOU983136 NYQ983136 OIM983136 OSI983136 PCE983136 PMA983136 PVW983136 QFS983136 QPO983136 QZK983136 RJG983136 RTC983136 SCY983136 SMU983136 SWQ983136 TGM983136 TQI983136 UAE983136 UKA983136 UTW983136 VDS983136 VNO983136 VXK983136 WHG983136 WRC983136 EO73 OK73 YG73 AIC73 ARY73 BBU73 BLQ73 BVM73 CFI73 CPE73 CZA73 DIW73 DSS73 ECO73 EMK73 EWG73 FGC73 FPY73 FZU73 GJQ73 GTM73 HDI73 HNE73 HXA73 IGW73 IQS73 JAO73 JKK73 JUG73 KEC73 KNY73 KXU73 LHQ73 LRM73 MBI73 MLE73 MVA73 NEW73 NOS73 NYO73 OIK73 OSG73 PCC73 PLY73 PVU73 QFQ73 QPM73 QZI73 RJE73 RTA73 SCW73 SMS73 SWO73 TGK73 TQG73 UAC73 UJY73 UTU73 VDQ73 VNM73 VXI73 WHE73 WRA73 EO65632 OK65632 YG65632 AIC65632 ARY65632 BBU65632 BLQ65632 BVM65632 CFI65632 CPE65632 CZA65632 DIW65632 DSS65632 ECO65632 EMK65632 EWG65632 FGC65632 FPY65632 FZU65632 GJQ65632 GTM65632 HDI65632 HNE65632 HXA65632 IGW65632 IQS65632 JAO65632 JKK65632 JUG65632 KEC65632 KNY65632 KXU65632 LHQ65632 LRM65632 MBI65632 MLE65632 MVA65632 NEW65632 NOS65632 NYO65632 OIK65632 OSG65632 PCC65632 PLY65632 PVU65632 QFQ65632 QPM65632 QZI65632 RJE65632 RTA65632 SCW65632 SMS65632 SWO65632 TGK65632 TQG65632 UAC65632 UJY65632 UTU65632 VDQ65632 VNM65632 VXI65632 WHE65632 WRA65632 EO131168 OK131168 YG131168 AIC131168 ARY131168 BBU131168 BLQ131168 BVM131168 CFI131168 CPE131168 CZA131168 DIW131168 DSS131168 ECO131168 EMK131168 EWG131168 FGC131168 FPY131168 FZU131168 GJQ131168 GTM131168 HDI131168 HNE131168 HXA131168 IGW131168 IQS131168 JAO131168 JKK131168 JUG131168 KEC131168 KNY131168 KXU131168 LHQ131168 LRM131168 MBI131168 MLE131168 MVA131168 NEW131168 NOS131168 NYO131168 OIK131168 OSG131168 PCC131168 PLY131168 PVU131168 QFQ131168 QPM131168 QZI131168 RJE131168 RTA131168 SCW131168 SMS131168 SWO131168 TGK131168 TQG131168 UAC131168 UJY131168 UTU131168 VDQ131168 VNM131168 VXI131168 WHE131168 WRA131168 EO196704 OK196704 YG196704 AIC196704 ARY196704 BBU196704 BLQ196704 BVM196704 CFI196704 CPE196704 CZA196704 DIW196704 DSS196704 ECO196704 EMK196704 EWG196704 FGC196704 FPY196704 FZU196704 GJQ196704 GTM196704 HDI196704 HNE196704 HXA196704 IGW196704 IQS196704 JAO196704 JKK196704 JUG196704 KEC196704 KNY196704 KXU196704 LHQ196704 LRM196704 MBI196704 MLE196704 MVA196704 NEW196704 NOS196704 NYO196704 OIK196704 OSG196704 PCC196704 PLY196704 PVU196704 QFQ196704 QPM196704 QZI196704 RJE196704 RTA196704 SCW196704 SMS196704 SWO196704 TGK196704 TQG196704 UAC196704 UJY196704 UTU196704 VDQ196704 VNM196704 VXI196704 WHE196704 WRA196704 EO262240 OK262240 YG262240 AIC262240 ARY262240 BBU262240 BLQ262240 BVM262240 CFI262240 CPE262240 CZA262240 DIW262240 DSS262240 ECO262240 EMK262240 EWG262240 FGC262240 FPY262240 FZU262240 GJQ262240 GTM262240 HDI262240 HNE262240 HXA262240 IGW262240 IQS262240 JAO262240 JKK262240 JUG262240 KEC262240 KNY262240 KXU262240 LHQ262240 LRM262240 MBI262240 MLE262240 MVA262240 NEW262240 NOS262240 NYO262240 OIK262240 OSG262240 PCC262240 PLY262240 PVU262240 QFQ262240 QPM262240 QZI262240 RJE262240 RTA262240 SCW262240 SMS262240 SWO262240 TGK262240 TQG262240 UAC262240 UJY262240 UTU262240 VDQ262240 VNM262240 VXI262240 WHE262240 WRA262240 EO327776 OK327776 YG327776 AIC327776 ARY327776 BBU327776 BLQ327776 BVM327776 CFI327776 CPE327776 CZA327776 DIW327776 DSS327776 ECO327776 EMK327776 EWG327776 FGC327776 FPY327776 FZU327776 GJQ327776 GTM327776 HDI327776 HNE327776 HXA327776 IGW327776 IQS327776 JAO327776 JKK327776 JUG327776 KEC327776 KNY327776 KXU327776 LHQ327776 LRM327776 MBI327776 MLE327776 MVA327776 NEW327776 NOS327776 NYO327776 OIK327776 OSG327776 PCC327776 PLY327776 PVU327776 QFQ327776 QPM327776 QZI327776 RJE327776 RTA327776 SCW327776 SMS327776 SWO327776 TGK327776 TQG327776 UAC327776 UJY327776 UTU327776 VDQ327776 VNM327776 VXI327776 WHE327776 WRA327776 EO393312 OK393312 YG393312 AIC393312 ARY393312 BBU393312 BLQ393312 BVM393312 CFI393312 CPE393312 CZA393312 DIW393312 DSS393312 ECO393312 EMK393312 EWG393312 FGC393312 FPY393312 FZU393312 GJQ393312 GTM393312 HDI393312 HNE393312 HXA393312 IGW393312 IQS393312 JAO393312 JKK393312 JUG393312 KEC393312 KNY393312 KXU393312 LHQ393312 LRM393312 MBI393312 MLE393312 MVA393312 NEW393312 NOS393312 NYO393312 OIK393312 OSG393312 PCC393312 PLY393312 PVU393312 QFQ393312 QPM393312 QZI393312 RJE393312 RTA393312 SCW393312 SMS393312 SWO393312 TGK393312 TQG393312 UAC393312 UJY393312 UTU393312 VDQ393312 VNM393312 VXI393312 WHE393312 WRA393312 EO458848 OK458848 YG458848 AIC458848 ARY458848 BBU458848 BLQ458848 BVM458848 CFI458848 CPE458848 CZA458848 DIW458848 DSS458848 ECO458848 EMK458848 EWG458848 FGC458848 FPY458848 FZU458848 GJQ458848 GTM458848 HDI458848 HNE458848 HXA458848 IGW458848 IQS458848 JAO458848 JKK458848 JUG458848 KEC458848 KNY458848 KXU458848 LHQ458848 LRM458848 MBI458848 MLE458848 MVA458848 NEW458848 NOS458848 NYO458848 OIK458848 OSG458848 PCC458848 PLY458848 PVU458848 QFQ458848 QPM458848 QZI458848 RJE458848 RTA458848 SCW458848 SMS458848 SWO458848 TGK458848 TQG458848 UAC458848 UJY458848 UTU458848 VDQ458848 VNM458848 VXI458848 WHE458848 WRA458848 EO524384 OK524384 YG524384 AIC524384 ARY524384 BBU524384 BLQ524384 BVM524384 CFI524384 CPE524384 CZA524384 DIW524384 DSS524384 ECO524384 EMK524384 EWG524384 FGC524384 FPY524384 FZU524384 GJQ524384 GTM524384 HDI524384 HNE524384 HXA524384 IGW524384 IQS524384 JAO524384 JKK524384 JUG524384 KEC524384 KNY524384 KXU524384 LHQ524384 LRM524384 MBI524384 MLE524384 MVA524384 NEW524384 NOS524384 NYO524384 OIK524384 OSG524384 PCC524384 PLY524384 PVU524384 QFQ524384 QPM524384 QZI524384 RJE524384 RTA524384 SCW524384 SMS524384 SWO524384 TGK524384 TQG524384 UAC524384 UJY524384 UTU524384 VDQ524384 VNM524384 VXI524384 WHE524384 WRA524384 EO589920 OK589920 YG589920 AIC589920 ARY589920 BBU589920 BLQ589920 BVM589920 CFI589920 CPE589920 CZA589920 DIW589920 DSS589920 ECO589920 EMK589920 EWG589920 FGC589920 FPY589920 FZU589920 GJQ589920 GTM589920 HDI589920 HNE589920 HXA589920 IGW589920 IQS589920 JAO589920 JKK589920 JUG589920 KEC589920 KNY589920 KXU589920 LHQ589920 LRM589920 MBI589920 MLE589920 MVA589920 NEW589920 NOS589920 NYO589920 OIK589920 OSG589920 PCC589920 PLY589920 PVU589920 QFQ589920 QPM589920 QZI589920 RJE589920 RTA589920 SCW589920 SMS589920 SWO589920 TGK589920 TQG589920 UAC589920 UJY589920 UTU589920 VDQ589920 VNM589920 VXI589920 WHE589920 WRA589920 EO655456 OK655456 YG655456 AIC655456 ARY655456 BBU655456 BLQ655456 BVM655456 CFI655456 CPE655456 CZA655456 DIW655456 DSS655456 ECO655456 EMK655456 EWG655456 FGC655456 FPY655456 FZU655456 GJQ655456 GTM655456 HDI655456 HNE655456 HXA655456 IGW655456 IQS655456 JAO655456 JKK655456 JUG655456 KEC655456 KNY655456 KXU655456 LHQ655456 LRM655456 MBI655456 MLE655456 MVA655456 NEW655456 NOS655456 NYO655456 OIK655456 OSG655456 PCC655456 PLY655456 PVU655456 QFQ655456 QPM655456 QZI655456 RJE655456 RTA655456 SCW655456 SMS655456 SWO655456 TGK655456 TQG655456 UAC655456 UJY655456 UTU655456 VDQ655456 VNM655456 VXI655456 WHE655456 WRA655456 EO720992 OK720992 YG720992 AIC720992 ARY720992 BBU720992 BLQ720992 BVM720992 CFI720992 CPE720992 CZA720992 DIW720992 DSS720992 ECO720992 EMK720992 EWG720992 FGC720992 FPY720992 FZU720992 GJQ720992 GTM720992 HDI720992 HNE720992 HXA720992 IGW720992 IQS720992 JAO720992 JKK720992 JUG720992 KEC720992 KNY720992 KXU720992 LHQ720992 LRM720992 MBI720992 MLE720992 MVA720992 NEW720992 NOS720992 NYO720992 OIK720992 OSG720992 PCC720992 PLY720992 PVU720992 QFQ720992 QPM720992 QZI720992 RJE720992 RTA720992 SCW720992 SMS720992 SWO720992 TGK720992 TQG720992 UAC720992 UJY720992 UTU720992 VDQ720992 VNM720992 VXI720992 WHE720992 WRA720992 EO786528 OK786528 YG786528 AIC786528 ARY786528 BBU786528 BLQ786528 BVM786528 CFI786528 CPE786528 CZA786528 DIW786528 DSS786528 ECO786528 EMK786528 EWG786528 FGC786528 FPY786528 FZU786528 GJQ786528 GTM786528 HDI786528 HNE786528 HXA786528 IGW786528 IQS786528 JAO786528 JKK786528 JUG786528 KEC786528 KNY786528 KXU786528 LHQ786528 LRM786528 MBI786528 MLE786528 MVA786528 NEW786528 NOS786528 NYO786528 OIK786528 OSG786528 PCC786528 PLY786528 PVU786528 QFQ786528 QPM786528 QZI786528 RJE786528 RTA786528 SCW786528 SMS786528 SWO786528 TGK786528 TQG786528 UAC786528 UJY786528 UTU786528 VDQ786528 VNM786528 VXI786528 WHE786528 WRA786528 EO852064 OK852064 YG852064 AIC852064 ARY852064 BBU852064 BLQ852064 BVM852064 CFI852064 CPE852064 CZA852064 DIW852064 DSS852064 ECO852064 EMK852064 EWG852064 FGC852064 FPY852064 FZU852064 GJQ852064 GTM852064 HDI852064 HNE852064 HXA852064 IGW852064 IQS852064 JAO852064 JKK852064 JUG852064 KEC852064 KNY852064 KXU852064 LHQ852064 LRM852064 MBI852064 MLE852064 MVA852064 NEW852064 NOS852064 NYO852064 OIK852064 OSG852064 PCC852064 PLY852064 PVU852064 QFQ852064 QPM852064 QZI852064 RJE852064 RTA852064 SCW852064 SMS852064 SWO852064 TGK852064 TQG852064 UAC852064 UJY852064 UTU852064 VDQ852064 VNM852064 VXI852064 WHE852064 WRA852064 EO917600 OK917600 YG917600 AIC917600 ARY917600 BBU917600 BLQ917600 BVM917600 CFI917600 CPE917600 CZA917600 DIW917600 DSS917600 ECO917600 EMK917600 EWG917600 FGC917600 FPY917600 FZU917600 GJQ917600 GTM917600 HDI917600 HNE917600 HXA917600 IGW917600 IQS917600 JAO917600 JKK917600 JUG917600 KEC917600 KNY917600 KXU917600 LHQ917600 LRM917600 MBI917600 MLE917600 MVA917600 NEW917600 NOS917600 NYO917600 OIK917600 OSG917600 PCC917600 PLY917600 PVU917600 QFQ917600 QPM917600 QZI917600 RJE917600 RTA917600 SCW917600 SMS917600 SWO917600 TGK917600 TQG917600 UAC917600 UJY917600 UTU917600 VDQ917600 VNM917600 VXI917600 WHE917600 WRA917600 EO983136 OK983136 YG983136 AIC983136 ARY983136 BBU983136 BLQ983136 BVM983136 CFI983136 CPE983136 CZA983136 DIW983136 DSS983136 ECO983136 EMK983136 EWG983136 FGC983136 FPY983136 FZU983136 GJQ983136 GTM983136 HDI983136 HNE983136 HXA983136 IGW983136 IQS983136 JAO983136 JKK983136 JUG983136 KEC983136 KNY983136 KXU983136 LHQ983136 LRM983136 MBI983136 MLE983136 MVA983136 NEW983136 NOS983136 NYO983136 OIK983136 OSG983136 PCC983136 PLY983136 PVU983136 QFQ983136 QPM983136 QZI983136 RJE983136 RTA983136 SCW983136 SMS983136 SWO983136 TGK983136 TQG983136 UAC983136 UJY983136 UTU983136 VDQ983136 VNM983136 VXI983136 WHE983136 WRA983136 EM73 OI73 YE73 AIA73 ARW73 BBS73 BLO73 BVK73 CFG73 CPC73 CYY73 DIU73 DSQ73 ECM73 EMI73 EWE73 FGA73 FPW73 FZS73 GJO73 GTK73 HDG73 HNC73 HWY73 IGU73 IQQ73 JAM73 JKI73 JUE73 KEA73 KNW73 KXS73 LHO73 LRK73 MBG73 MLC73 MUY73 NEU73 NOQ73 NYM73 OII73 OSE73 PCA73 PLW73 PVS73 QFO73 QPK73 QZG73 RJC73 RSY73 SCU73 SMQ73 SWM73 TGI73 TQE73 UAA73 UJW73 UTS73 VDO73 VNK73 VXG73 WHC73 WQY73 EM65632 OI65632 YE65632 AIA65632 ARW65632 BBS65632 BLO65632 BVK65632 CFG65632 CPC65632 CYY65632 DIU65632 DSQ65632 ECM65632 EMI65632 EWE65632 FGA65632 FPW65632 FZS65632 GJO65632 GTK65632 HDG65632 HNC65632 HWY65632 IGU65632 IQQ65632 JAM65632 JKI65632 JUE65632 KEA65632 KNW65632 KXS65632 LHO65632 LRK65632 MBG65632 MLC65632 MUY65632 NEU65632 NOQ65632 NYM65632 OII65632 OSE65632 PCA65632 PLW65632 PVS65632 QFO65632 QPK65632 QZG65632 RJC65632 RSY65632 SCU65632 SMQ65632 SWM65632 TGI65632 TQE65632 UAA65632 UJW65632 UTS65632 VDO65632 VNK65632 VXG65632 WHC65632 WQY65632 EM131168 OI131168 YE131168 AIA131168 ARW131168 BBS131168 BLO131168 BVK131168 CFG131168 CPC131168 CYY131168 DIU131168 DSQ131168 ECM131168 EMI131168 EWE131168 FGA131168 FPW131168 FZS131168 GJO131168 GTK131168 HDG131168 HNC131168 HWY131168 IGU131168 IQQ131168 JAM131168 JKI131168 JUE131168 KEA131168 KNW131168 KXS131168 LHO131168 LRK131168 MBG131168 MLC131168 MUY131168 NEU131168 NOQ131168 NYM131168 OII131168 OSE131168 PCA131168 PLW131168 PVS131168 QFO131168 QPK131168 QZG131168 RJC131168 RSY131168 SCU131168 SMQ131168 SWM131168 TGI131168 TQE131168 UAA131168 UJW131168 UTS131168 VDO131168 VNK131168 VXG131168 WHC131168 WQY131168 EM196704 OI196704 YE196704 AIA196704 ARW196704 BBS196704 BLO196704 BVK196704 CFG196704 CPC196704 CYY196704 DIU196704 DSQ196704 ECM196704 EMI196704 EWE196704 FGA196704 FPW196704 FZS196704 GJO196704 GTK196704 HDG196704 HNC196704 HWY196704 IGU196704 IQQ196704 JAM196704 JKI196704 JUE196704 KEA196704 KNW196704 KXS196704 LHO196704 LRK196704 MBG196704 MLC196704 MUY196704 NEU196704 NOQ196704 NYM196704 OII196704 OSE196704 PCA196704 PLW196704 PVS196704 QFO196704 QPK196704 QZG196704 RJC196704 RSY196704 SCU196704 SMQ196704 SWM196704 TGI196704 TQE196704 UAA196704 UJW196704 UTS196704 VDO196704 VNK196704 VXG196704 WHC196704 WQY196704 EM262240 OI262240 YE262240 AIA262240 ARW262240 BBS262240 BLO262240 BVK262240 CFG262240 CPC262240 CYY262240 DIU262240 DSQ262240 ECM262240 EMI262240 EWE262240 FGA262240 FPW262240 FZS262240 GJO262240 GTK262240 HDG262240 HNC262240 HWY262240 IGU262240 IQQ262240 JAM262240 JKI262240 JUE262240 KEA262240 KNW262240 KXS262240 LHO262240 LRK262240 MBG262240 MLC262240 MUY262240 NEU262240 NOQ262240 NYM262240 OII262240 OSE262240 PCA262240 PLW262240 PVS262240 QFO262240 QPK262240 QZG262240 RJC262240 RSY262240 SCU262240 SMQ262240 SWM262240 TGI262240 TQE262240 UAA262240 UJW262240 UTS262240 VDO262240 VNK262240 VXG262240 WHC262240 WQY262240 EM327776 OI327776 YE327776 AIA327776 ARW327776 BBS327776 BLO327776 BVK327776 CFG327776 CPC327776 CYY327776 DIU327776 DSQ327776 ECM327776 EMI327776 EWE327776 FGA327776 FPW327776 FZS327776 GJO327776 GTK327776 HDG327776 HNC327776 HWY327776 IGU327776 IQQ327776 JAM327776 JKI327776 JUE327776 KEA327776 KNW327776 KXS327776 LHO327776 LRK327776 MBG327776 MLC327776 MUY327776 NEU327776 NOQ327776 NYM327776 OII327776 OSE327776 PCA327776 PLW327776 PVS327776 QFO327776 QPK327776 QZG327776 RJC327776 RSY327776 SCU327776 SMQ327776 SWM327776 TGI327776 TQE327776 UAA327776 UJW327776 UTS327776 VDO327776 VNK327776 VXG327776 WHC327776 WQY327776 EM393312 OI393312 YE393312 AIA393312 ARW393312 BBS393312 BLO393312 BVK393312 CFG393312 CPC393312 CYY393312 DIU393312 DSQ393312 ECM393312 EMI393312 EWE393312 FGA393312 FPW393312 FZS393312 GJO393312 GTK393312 HDG393312 HNC393312 HWY393312 IGU393312 IQQ393312 JAM393312 JKI393312 JUE393312 KEA393312 KNW393312 KXS393312 LHO393312 LRK393312 MBG393312 MLC393312 MUY393312 NEU393312 NOQ393312 NYM393312 OII393312 OSE393312 PCA393312 PLW393312 PVS393312 QFO393312 QPK393312 QZG393312 RJC393312 RSY393312 SCU393312 SMQ393312 SWM393312 TGI393312 TQE393312 UAA393312 UJW393312 UTS393312 VDO393312 VNK393312 VXG393312 WHC393312 WQY393312 EM458848 OI458848 YE458848 AIA458848 ARW458848 BBS458848 BLO458848 BVK458848 CFG458848 CPC458848 CYY458848 DIU458848 DSQ458848 ECM458848 EMI458848 EWE458848 FGA458848 FPW458848 FZS458848 GJO458848 GTK458848 HDG458848 HNC458848 HWY458848 IGU458848 IQQ458848 JAM458848 JKI458848 JUE458848 KEA458848 KNW458848 KXS458848 LHO458848 LRK458848 MBG458848 MLC458848 MUY458848 NEU458848 NOQ458848 NYM458848 OII458848 OSE458848 PCA458848 PLW458848 PVS458848 QFO458848 QPK458848 QZG458848 RJC458848 RSY458848 SCU458848 SMQ458848 SWM458848 TGI458848 TQE458848 UAA458848 UJW458848 UTS458848 VDO458848 VNK458848 VXG458848 WHC458848 WQY458848 EM524384 OI524384 YE524384 AIA524384 ARW524384 BBS524384 BLO524384 BVK524384 CFG524384 CPC524384 CYY524384 DIU524384 DSQ524384 ECM524384 EMI524384 EWE524384 FGA524384 FPW524384 FZS524384 GJO524384 GTK524384 HDG524384 HNC524384 HWY524384 IGU524384 IQQ524384 JAM524384 JKI524384 JUE524384 KEA524384 KNW524384 KXS524384 LHO524384 LRK524384 MBG524384 MLC524384 MUY524384 NEU524384 NOQ524384 NYM524384 OII524384 OSE524384 PCA524384 PLW524384 PVS524384 QFO524384 QPK524384 QZG524384 RJC524384 RSY524384 SCU524384 SMQ524384 SWM524384 TGI524384 TQE524384 UAA524384 UJW524384 UTS524384 VDO524384 VNK524384 VXG524384 WHC524384 WQY524384 EM589920 OI589920 YE589920 AIA589920 ARW589920 BBS589920 BLO589920 BVK589920 CFG589920 CPC589920 CYY589920 DIU589920 DSQ589920 ECM589920 EMI589920 EWE589920 FGA589920 FPW589920 FZS589920 GJO589920 GTK589920 HDG589920 HNC589920 HWY589920 IGU589920 IQQ589920 JAM589920 JKI589920 JUE589920 KEA589920 KNW589920 KXS589920 LHO589920 LRK589920 MBG589920 MLC589920 MUY589920 NEU589920 NOQ589920 NYM589920 OII589920 OSE589920 PCA589920 PLW589920 PVS589920 QFO589920 QPK589920 QZG589920 RJC589920 RSY589920 SCU589920 SMQ589920 SWM589920 TGI589920 TQE589920 UAA589920 UJW589920 UTS589920 VDO589920 VNK589920 VXG589920 WHC589920 WQY589920 EM655456 OI655456 YE655456 AIA655456 ARW655456 BBS655456 BLO655456 BVK655456 CFG655456 CPC655456 CYY655456 DIU655456 DSQ655456 ECM655456 EMI655456 EWE655456 FGA655456 FPW655456 FZS655456 GJO655456 GTK655456 HDG655456 HNC655456 HWY655456 IGU655456 IQQ655456 JAM655456 JKI655456 JUE655456 KEA655456 KNW655456 KXS655456 LHO655456 LRK655456 MBG655456 MLC655456 MUY655456 NEU655456 NOQ655456 NYM655456 OII655456 OSE655456 PCA655456 PLW655456 PVS655456 QFO655456 QPK655456 QZG655456 RJC655456 RSY655456 SCU655456 SMQ655456 SWM655456 TGI655456 TQE655456 UAA655456 UJW655456 UTS655456 VDO655456 VNK655456 VXG655456 WHC655456 WQY655456 EM720992 OI720992 YE720992 AIA720992 ARW720992 BBS720992 BLO720992 BVK720992 CFG720992 CPC720992 CYY720992 DIU720992 DSQ720992 ECM720992 EMI720992 EWE720992 FGA720992 FPW720992 FZS720992 GJO720992 GTK720992 HDG720992 HNC720992 HWY720992 IGU720992 IQQ720992 JAM720992 JKI720992 JUE720992 KEA720992 KNW720992 KXS720992 LHO720992 LRK720992 MBG720992 MLC720992 MUY720992 NEU720992 NOQ720992 NYM720992 OII720992 OSE720992 PCA720992 PLW720992 PVS720992 QFO720992 QPK720992 QZG720992 RJC720992 RSY720992 SCU720992 SMQ720992 SWM720992 TGI720992 TQE720992 UAA720992 UJW720992 UTS720992 VDO720992 VNK720992 VXG720992 WHC720992 WQY720992 EM786528 OI786528 YE786528 AIA786528 ARW786528 BBS786528 BLO786528 BVK786528 CFG786528 CPC786528 CYY786528 DIU786528 DSQ786528 ECM786528 EMI786528 EWE786528 FGA786528 FPW786528 FZS786528 GJO786528 GTK786528 HDG786528 HNC786528 HWY786528 IGU786528 IQQ786528 JAM786528 JKI786528 JUE786528 KEA786528 KNW786528 KXS786528 LHO786528 LRK786528 MBG786528 MLC786528 MUY786528 NEU786528 NOQ786528 NYM786528 OII786528 OSE786528 PCA786528 PLW786528 PVS786528 QFO786528 QPK786528 QZG786528 RJC786528 RSY786528 SCU786528 SMQ786528 SWM786528 TGI786528 TQE786528 UAA786528 UJW786528 UTS786528 VDO786528 VNK786528 VXG786528 WHC786528 WQY786528 EM852064 OI852064 YE852064 AIA852064 ARW852064 BBS852064 BLO852064 BVK852064 CFG852064 CPC852064 CYY852064 DIU852064 DSQ852064 ECM852064 EMI852064 EWE852064 FGA852064 FPW852064 FZS852064 GJO852064 GTK852064 HDG852064 HNC852064 HWY852064 IGU852064 IQQ852064 JAM852064 JKI852064 JUE852064 KEA852064 KNW852064 KXS852064 LHO852064 LRK852064 MBG852064 MLC852064 MUY852064 NEU852064 NOQ852064 NYM852064 OII852064 OSE852064 PCA852064 PLW852064 PVS852064 QFO852064 QPK852064 QZG852064 RJC852064 RSY852064 SCU852064 SMQ852064 SWM852064 TGI852064 TQE852064 UAA852064 UJW852064 UTS852064 VDO852064 VNK852064 VXG852064 WHC852064 WQY852064 EM917600 OI917600 YE917600 AIA917600 ARW917600 BBS917600 BLO917600 BVK917600 CFG917600 CPC917600 CYY917600 DIU917600 DSQ917600 ECM917600 EMI917600 EWE917600 FGA917600 FPW917600 FZS917600 GJO917600 GTK917600 HDG917600 HNC917600 HWY917600 IGU917600 IQQ917600 JAM917600 JKI917600 JUE917600 KEA917600 KNW917600 KXS917600 LHO917600 LRK917600 MBG917600 MLC917600 MUY917600 NEU917600 NOQ917600 NYM917600 OII917600 OSE917600 PCA917600 PLW917600 PVS917600 QFO917600 QPK917600 QZG917600 RJC917600 RSY917600 SCU917600 SMQ917600 SWM917600 TGI917600 TQE917600 UAA917600 UJW917600 UTS917600 VDO917600 VNK917600 VXG917600 WHC917600 WQY917600 EM983136 OI983136 YE983136 AIA983136 ARW983136 BBS983136 BLO983136 BVK983136 CFG983136 CPC983136 CYY983136 DIU983136 DSQ983136 ECM983136 EMI983136 EWE983136 FGA983136 FPW983136 FZS983136 GJO983136 GTK983136 HDG983136 HNC983136 HWY983136 IGU983136 IQQ983136 JAM983136 JKI983136 JUE983136 KEA983136 KNW983136 KXS983136 LHO983136 LRK983136 MBG983136 MLC983136 MUY983136 NEU983136 NOQ983136 NYM983136 OII983136 OSE983136 PCA983136 PLW983136 PVS983136 QFO983136 QPK983136 QZG983136 RJC983136 RSY983136 SCU983136 SMQ983136 SWM983136 TGI983136 TQE983136 UAA983136 UJW983136 UTS983136 VDO983136 VNK983136 VXG983136 WHC983136 WQY983136 EK73 OG73 YC73 AHY73 ARU73 BBQ73 BLM73 BVI73 CFE73 CPA73 CYW73 DIS73 DSO73 ECK73 EMG73 EWC73 FFY73 FPU73 FZQ73 GJM73 GTI73 HDE73 HNA73 HWW73 IGS73 IQO73 JAK73 JKG73 JUC73 KDY73 KNU73 KXQ73 LHM73 LRI73 MBE73 MLA73 MUW73 NES73 NOO73 NYK73 OIG73 OSC73 PBY73 PLU73 PVQ73 QFM73 QPI73 QZE73 RJA73 RSW73 SCS73 SMO73 SWK73 TGG73 TQC73 TZY73 UJU73 UTQ73 VDM73 VNI73 VXE73 WHA73 WQW73 EK65632 OG65632 YC65632 AHY65632 ARU65632 BBQ65632 BLM65632 BVI65632 CFE65632 CPA65632 CYW65632 DIS65632 DSO65632 ECK65632 EMG65632 EWC65632 FFY65632 FPU65632 FZQ65632 GJM65632 GTI65632 HDE65632 HNA65632 HWW65632 IGS65632 IQO65632 JAK65632 JKG65632 JUC65632 KDY65632 KNU65632 KXQ65632 LHM65632 LRI65632 MBE65632 MLA65632 MUW65632 NES65632 NOO65632 NYK65632 OIG65632 OSC65632 PBY65632 PLU65632 PVQ65632 QFM65632 QPI65632 QZE65632 RJA65632 RSW65632 SCS65632 SMO65632 SWK65632 TGG65632 TQC65632 TZY65632 UJU65632 UTQ65632 VDM65632 VNI65632 VXE65632 WHA65632 WQW65632 EK131168 OG131168 YC131168 AHY131168 ARU131168 BBQ131168 BLM131168 BVI131168 CFE131168 CPA131168 CYW131168 DIS131168 DSO131168 ECK131168 EMG131168 EWC131168 FFY131168 FPU131168 FZQ131168 GJM131168 GTI131168 HDE131168 HNA131168 HWW131168 IGS131168 IQO131168 JAK131168 JKG131168 JUC131168 KDY131168 KNU131168 KXQ131168 LHM131168 LRI131168 MBE131168 MLA131168 MUW131168 NES131168 NOO131168 NYK131168 OIG131168 OSC131168 PBY131168 PLU131168 PVQ131168 QFM131168 QPI131168 QZE131168 RJA131168 RSW131168 SCS131168 SMO131168 SWK131168 TGG131168 TQC131168 TZY131168 UJU131168 UTQ131168 VDM131168 VNI131168 VXE131168 WHA131168 WQW131168 EK196704 OG196704 YC196704 AHY196704 ARU196704 BBQ196704 BLM196704 BVI196704 CFE196704 CPA196704 CYW196704 DIS196704 DSO196704 ECK196704 EMG196704 EWC196704 FFY196704 FPU196704 FZQ196704 GJM196704 GTI196704 HDE196704 HNA196704 HWW196704 IGS196704 IQO196704 JAK196704 JKG196704 JUC196704 KDY196704 KNU196704 KXQ196704 LHM196704 LRI196704 MBE196704 MLA196704 MUW196704 NES196704 NOO196704 NYK196704 OIG196704 OSC196704 PBY196704 PLU196704 PVQ196704 QFM196704 QPI196704 QZE196704 RJA196704 RSW196704 SCS196704 SMO196704 SWK196704 TGG196704 TQC196704 TZY196704 UJU196704 UTQ196704 VDM196704 VNI196704 VXE196704 WHA196704 WQW196704 EK262240 OG262240 YC262240 AHY262240 ARU262240 BBQ262240 BLM262240 BVI262240 CFE262240 CPA262240 CYW262240 DIS262240 DSO262240 ECK262240 EMG262240 EWC262240 FFY262240 FPU262240 FZQ262240 GJM262240 GTI262240 HDE262240 HNA262240 HWW262240 IGS262240 IQO262240 JAK262240 JKG262240 JUC262240 KDY262240 KNU262240 KXQ262240 LHM262240 LRI262240 MBE262240 MLA262240 MUW262240 NES262240 NOO262240 NYK262240 OIG262240 OSC262240 PBY262240 PLU262240 PVQ262240 QFM262240 QPI262240 QZE262240 RJA262240 RSW262240 SCS262240 SMO262240 SWK262240 TGG262240 TQC262240 TZY262240 UJU262240 UTQ262240 VDM262240 VNI262240 VXE262240 WHA262240 WQW262240 EK327776 OG327776 YC327776 AHY327776 ARU327776 BBQ327776 BLM327776 BVI327776 CFE327776 CPA327776 CYW327776 DIS327776 DSO327776 ECK327776 EMG327776 EWC327776 FFY327776 FPU327776 FZQ327776 GJM327776 GTI327776 HDE327776 HNA327776 HWW327776 IGS327776 IQO327776 JAK327776 JKG327776 JUC327776 KDY327776 KNU327776 KXQ327776 LHM327776 LRI327776 MBE327776 MLA327776 MUW327776 NES327776 NOO327776 NYK327776 OIG327776 OSC327776 PBY327776 PLU327776 PVQ327776 QFM327776 QPI327776 QZE327776 RJA327776 RSW327776 SCS327776 SMO327776 SWK327776 TGG327776 TQC327776 TZY327776 UJU327776 UTQ327776 VDM327776 VNI327776 VXE327776 WHA327776 WQW327776 EK393312 OG393312 YC393312 AHY393312 ARU393312 BBQ393312 BLM393312 BVI393312 CFE393312 CPA393312 CYW393312 DIS393312 DSO393312 ECK393312 EMG393312 EWC393312 FFY393312 FPU393312 FZQ393312 GJM393312 GTI393312 HDE393312 HNA393312 HWW393312 IGS393312 IQO393312 JAK393312 JKG393312 JUC393312 KDY393312 KNU393312 KXQ393312 LHM393312 LRI393312 MBE393312 MLA393312 MUW393312 NES393312 NOO393312 NYK393312 OIG393312 OSC393312 PBY393312 PLU393312 PVQ393312 QFM393312 QPI393312 QZE393312 RJA393312 RSW393312 SCS393312 SMO393312 SWK393312 TGG393312 TQC393312 TZY393312 UJU393312 UTQ393312 VDM393312 VNI393312 VXE393312 WHA393312 WQW393312 EK458848 OG458848 YC458848 AHY458848 ARU458848 BBQ458848 BLM458848 BVI458848 CFE458848 CPA458848 CYW458848 DIS458848 DSO458848 ECK458848 EMG458848 EWC458848 FFY458848 FPU458848 FZQ458848 GJM458848 GTI458848 HDE458848 HNA458848 HWW458848 IGS458848 IQO458848 JAK458848 JKG458848 JUC458848 KDY458848 KNU458848 KXQ458848 LHM458848 LRI458848 MBE458848 MLA458848 MUW458848 NES458848 NOO458848 NYK458848 OIG458848 OSC458848 PBY458848 PLU458848 PVQ458848 QFM458848 QPI458848 QZE458848 RJA458848 RSW458848 SCS458848 SMO458848 SWK458848 TGG458848 TQC458848 TZY458848 UJU458848 UTQ458848 VDM458848 VNI458848 VXE458848 WHA458848 WQW458848 EK524384 OG524384 YC524384 AHY524384 ARU524384 BBQ524384 BLM524384 BVI524384 CFE524384 CPA524384 CYW524384 DIS524384 DSO524384 ECK524384 EMG524384 EWC524384 FFY524384 FPU524384 FZQ524384 GJM524384 GTI524384 HDE524384 HNA524384 HWW524384 IGS524384 IQO524384 JAK524384 JKG524384 JUC524384 KDY524384 KNU524384 KXQ524384 LHM524384 LRI524384 MBE524384 MLA524384 MUW524384 NES524384 NOO524384 NYK524384 OIG524384 OSC524384 PBY524384 PLU524384 PVQ524384 QFM524384 QPI524384 QZE524384 RJA524384 RSW524384 SCS524384 SMO524384 SWK524384 TGG524384 TQC524384 TZY524384 UJU524384 UTQ524384 VDM524384 VNI524384 VXE524384 WHA524384 WQW524384 EK589920 OG589920 YC589920 AHY589920 ARU589920 BBQ589920 BLM589920 BVI589920 CFE589920 CPA589920 CYW589920 DIS589920 DSO589920 ECK589920 EMG589920 EWC589920 FFY589920 FPU589920 FZQ589920 GJM589920 GTI589920 HDE589920 HNA589920 HWW589920 IGS589920 IQO589920 JAK589920 JKG589920 JUC589920 KDY589920 KNU589920 KXQ589920 LHM589920 LRI589920 MBE589920 MLA589920 MUW589920 NES589920 NOO589920 NYK589920 OIG589920 OSC589920 PBY589920 PLU589920 PVQ589920 QFM589920 QPI589920 QZE589920 RJA589920 RSW589920 SCS589920 SMO589920 SWK589920 TGG589920 TQC589920 TZY589920 UJU589920 UTQ589920 VDM589920 VNI589920 VXE589920 WHA589920 WQW589920 EK655456 OG655456 YC655456 AHY655456 ARU655456 BBQ655456 BLM655456 BVI655456 CFE655456 CPA655456 CYW655456 DIS655456 DSO655456 ECK655456 EMG655456 EWC655456 FFY655456 FPU655456 FZQ655456 GJM655456 GTI655456 HDE655456 HNA655456 HWW655456 IGS655456 IQO655456 JAK655456 JKG655456 JUC655456 KDY655456 KNU655456 KXQ655456 LHM655456 LRI655456 MBE655456 MLA655456 MUW655456 NES655456 NOO655456 NYK655456 OIG655456 OSC655456 PBY655456 PLU655456 PVQ655456 QFM655456 QPI655456 QZE655456 RJA655456 RSW655456 SCS655456 SMO655456 SWK655456 TGG655456 TQC655456 TZY655456 UJU655456 UTQ655456 VDM655456 VNI655456 VXE655456 WHA655456 WQW655456 EK720992 OG720992 YC720992 AHY720992 ARU720992 BBQ720992 BLM720992 BVI720992 CFE720992 CPA720992 CYW720992 DIS720992 DSO720992 ECK720992 EMG720992 EWC720992 FFY720992 FPU720992 FZQ720992 GJM720992 GTI720992 HDE720992 HNA720992 HWW720992 IGS720992 IQO720992 JAK720992 JKG720992 JUC720992 KDY720992 KNU720992 KXQ720992 LHM720992 LRI720992 MBE720992 MLA720992 MUW720992 NES720992 NOO720992 NYK720992 OIG720992 OSC720992 PBY720992 PLU720992 PVQ720992 QFM720992 QPI720992 QZE720992 RJA720992 RSW720992 SCS720992 SMO720992 SWK720992 TGG720992 TQC720992 TZY720992 UJU720992 UTQ720992 VDM720992 VNI720992 VXE720992 WHA720992 WQW720992 EK786528 OG786528 YC786528 AHY786528 ARU786528 BBQ786528 BLM786528 BVI786528 CFE786528 CPA786528 CYW786528 DIS786528 DSO786528 ECK786528 EMG786528 EWC786528 FFY786528 FPU786528 FZQ786528 GJM786528 GTI786528 HDE786528 HNA786528 HWW786528 IGS786528 IQO786528 JAK786528 JKG786528 JUC786528 KDY786528 KNU786528 KXQ786528 LHM786528 LRI786528 MBE786528 MLA786528 MUW786528 NES786528 NOO786528 NYK786528 OIG786528 OSC786528 PBY786528 PLU786528 PVQ786528 QFM786528 QPI786528 QZE786528 RJA786528 RSW786528 SCS786528 SMO786528 SWK786528 TGG786528 TQC786528 TZY786528 UJU786528 UTQ786528 VDM786528 VNI786528 VXE786528 WHA786528 WQW786528 EK852064 OG852064 YC852064 AHY852064 ARU852064 BBQ852064 BLM852064 BVI852064 CFE852064 CPA852064 CYW852064 DIS852064 DSO852064 ECK852064 EMG852064 EWC852064 FFY852064 FPU852064 FZQ852064 GJM852064 GTI852064 HDE852064 HNA852064 HWW852064 IGS852064 IQO852064 JAK852064 JKG852064 JUC852064 KDY852064 KNU852064 KXQ852064 LHM852064 LRI852064 MBE852064 MLA852064 MUW852064 NES852064 NOO852064 NYK852064 OIG852064 OSC852064 PBY852064 PLU852064 PVQ852064 QFM852064 QPI852064 QZE852064 RJA852064 RSW852064 SCS852064 SMO852064 SWK852064 TGG852064 TQC852064 TZY852064 UJU852064 UTQ852064 VDM852064 VNI852064 VXE852064 WHA852064 WQW852064 EK917600 OG917600 YC917600 AHY917600 ARU917600 BBQ917600 BLM917600 BVI917600 CFE917600 CPA917600 CYW917600 DIS917600 DSO917600 ECK917600 EMG917600 EWC917600 FFY917600 FPU917600 FZQ917600 GJM917600 GTI917600 HDE917600 HNA917600 HWW917600 IGS917600 IQO917600 JAK917600 JKG917600 JUC917600 KDY917600 KNU917600 KXQ917600 LHM917600 LRI917600 MBE917600 MLA917600 MUW917600 NES917600 NOO917600 NYK917600 OIG917600 OSC917600 PBY917600 PLU917600 PVQ917600 QFM917600 QPI917600 QZE917600 RJA917600 RSW917600 SCS917600 SMO917600 SWK917600 TGG917600 TQC917600 TZY917600 UJU917600 UTQ917600 VDM917600 VNI917600 VXE917600 WHA917600 WQW917600 EK983136 OG983136 YC983136 AHY983136 ARU983136 BBQ983136 BLM983136 BVI983136 CFE983136 CPA983136 CYW983136 DIS983136 DSO983136 ECK983136 EMG983136 EWC983136 FFY983136 FPU983136 FZQ983136 GJM983136 GTI983136 HDE983136 HNA983136 HWW983136 IGS983136 IQO983136 JAK983136 JKG983136 JUC983136 KDY983136 KNU983136 KXQ983136 LHM983136 LRI983136 MBE983136 MLA983136 MUW983136 NES983136 NOO983136 NYK983136 OIG983136 OSC983136 PBY983136 PLU983136 PVQ983136 QFM983136 QPI983136 QZE983136 RJA983136 RSW983136 SCS983136 SMO983136 SWK983136 TGG983136 TQC983136 TZY983136 UJU983136 UTQ983136 VDM983136 VNI983136 VXE983136 WHA983136 WQW983136 M917567 M720959 M786495 M852031 M983103 K65599 K131135 K196671 K262207 K327743 K393279 K458815 K524351 K589887 K655423 K720959 K786495 K852031 K917567 K983103 Y65599 Y131135 Y196671 Y262207 Y327743 Y393279 Y458815 Y524351 Y589887 Y655423 Y720959 Y786495 Y852031 Y917567 Y983103 W65599 W131135 W196671 W262207 W327743 W393279 W458815 W524351 W589887 W655423 W720959 W786495 W852031 W917567 W983103 U65599 U131135 U196671 U262207 U327743 U393279 U458815 U524351 U589887 U655423 U720959 U786495 U852031 U917567 U983103 S65599 S131135 S196671 S262207 S327743 S393279 S458815 S524351 S589887 S655423 S720959 S786495 S852031 S917567 S983103 Q65599 Q131135 Q196671 Q262207 Q327743 Q393279 Q458815 Q524351 Q589887 Q655423 Q720959 Q786495 Q852031 Q917567 Q983103 O65599 O131135 O196671 O262207 O327743 O393279 O458815 O524351 O589887 O655423 O720959 O786495 O852031 O917567 O983103 M65599 M131135 M196671 M262207 M327743 M393279 M458815 M524351 M589887 M655423 AY917567 AY720959 AY786495 AY852031 AY983103 AW65599 AW131135 AW196671 AW262207 AW327743 AW393279 AW458815 AW524351 AW589887 AW655423 AW720959 AW786495 AW852031 AW917567 AW983103 BK65599 BK131135 BK196671 BK262207 BK327743 BK393279 BK458815 BK524351 BK589887 BK655423 BK720959 BK786495 BK852031 BK917567 BK983103 BI65599 BI131135 BI196671 BI262207 BI327743 BI393279 BI458815 BI524351 BI589887 BI655423 BI720959 BI786495 BI852031 BI917567 BI983103 BG65599 BG131135 BG196671 BG262207 BG327743 BG393279 BG458815 BG524351 BG589887 BG655423 BG720959 BG786495 BG852031 BG917567 BG983103 BE65599 BE131135 BE196671 BE262207 BE327743 BE393279 BE458815 BE524351 BE589887 BE655423 BE720959 BE786495 BE852031 BE917567 BE983103 BC65599 BC131135 BC196671 BC262207 BC327743 BC393279 BC458815 BC524351 BC589887 BC655423 BC720959 BC786495 BC852031 BC917567 BC983103 BA65599 BA131135 BA196671 BA262207 BA327743 BA393279 BA458815 BA524351 BA589887 BA655423 BA720959 BA786495 BA852031 BA917567 BA983103 AY65599 AY131135 AY196671 AY262207 AY327743 AY393279 AY458815 AY524351 AY589887 AY655423</xm:sqref>
        </x14:dataValidation>
        <x14:dataValidation type="list" allowBlank="1" showInputMessage="1" showErrorMessage="1">
          <x14:formula1>
            <xm:f>Veg_Weed_Density</xm:f>
          </x14:formula1>
          <xm:sqref>CW79 MS79 WO79 AGK79 AQG79 BAC79 BJY79 BTU79 CDQ79 CNM79 CXI79 DHE79 DRA79 EAW79 EKS79 EUO79 FEK79 FOG79 FYC79 GHY79 GRU79 HBQ79 HLM79 HVI79 IFE79 IPA79 IYW79 JIS79 JSO79 KCK79 KMG79 KWC79 LFY79 LPU79 LZQ79 MJM79 MTI79 NDE79 NNA79 NWW79 OGS79 OQO79 PAK79 PKG79 PUC79 QDY79 QNU79 QXQ79 RHM79 RRI79 SBE79 SLA79 SUW79 TES79 TOO79 TYK79 UIG79 USC79 VBY79 VLU79 VVQ79 WFM79 WPI79 CW65638 MS65638 WO65638 AGK65638 AQG65638 BAC65638 BJY65638 BTU65638 CDQ65638 CNM65638 CXI65638 DHE65638 DRA65638 EAW65638 EKS65638 EUO65638 FEK65638 FOG65638 FYC65638 GHY65638 GRU65638 HBQ65638 HLM65638 HVI65638 IFE65638 IPA65638 IYW65638 JIS65638 JSO65638 KCK65638 KMG65638 KWC65638 LFY65638 LPU65638 LZQ65638 MJM65638 MTI65638 NDE65638 NNA65638 NWW65638 OGS65638 OQO65638 PAK65638 PKG65638 PUC65638 QDY65638 QNU65638 QXQ65638 RHM65638 RRI65638 SBE65638 SLA65638 SUW65638 TES65638 TOO65638 TYK65638 UIG65638 USC65638 VBY65638 VLU65638 VVQ65638 WFM65638 WPI65638 CW131174 MS131174 WO131174 AGK131174 AQG131174 BAC131174 BJY131174 BTU131174 CDQ131174 CNM131174 CXI131174 DHE131174 DRA131174 EAW131174 EKS131174 EUO131174 FEK131174 FOG131174 FYC131174 GHY131174 GRU131174 HBQ131174 HLM131174 HVI131174 IFE131174 IPA131174 IYW131174 JIS131174 JSO131174 KCK131174 KMG131174 KWC131174 LFY131174 LPU131174 LZQ131174 MJM131174 MTI131174 NDE131174 NNA131174 NWW131174 OGS131174 OQO131174 PAK131174 PKG131174 PUC131174 QDY131174 QNU131174 QXQ131174 RHM131174 RRI131174 SBE131174 SLA131174 SUW131174 TES131174 TOO131174 TYK131174 UIG131174 USC131174 VBY131174 VLU131174 VVQ131174 WFM131174 WPI131174 CW196710 MS196710 WO196710 AGK196710 AQG196710 BAC196710 BJY196710 BTU196710 CDQ196710 CNM196710 CXI196710 DHE196710 DRA196710 EAW196710 EKS196710 EUO196710 FEK196710 FOG196710 FYC196710 GHY196710 GRU196710 HBQ196710 HLM196710 HVI196710 IFE196710 IPA196710 IYW196710 JIS196710 JSO196710 KCK196710 KMG196710 KWC196710 LFY196710 LPU196710 LZQ196710 MJM196710 MTI196710 NDE196710 NNA196710 NWW196710 OGS196710 OQO196710 PAK196710 PKG196710 PUC196710 QDY196710 QNU196710 QXQ196710 RHM196710 RRI196710 SBE196710 SLA196710 SUW196710 TES196710 TOO196710 TYK196710 UIG196710 USC196710 VBY196710 VLU196710 VVQ196710 WFM196710 WPI196710 CW262246 MS262246 WO262246 AGK262246 AQG262246 BAC262246 BJY262246 BTU262246 CDQ262246 CNM262246 CXI262246 DHE262246 DRA262246 EAW262246 EKS262246 EUO262246 FEK262246 FOG262246 FYC262246 GHY262246 GRU262246 HBQ262246 HLM262246 HVI262246 IFE262246 IPA262246 IYW262246 JIS262246 JSO262246 KCK262246 KMG262246 KWC262246 LFY262246 LPU262246 LZQ262246 MJM262246 MTI262246 NDE262246 NNA262246 NWW262246 OGS262246 OQO262246 PAK262246 PKG262246 PUC262246 QDY262246 QNU262246 QXQ262246 RHM262246 RRI262246 SBE262246 SLA262246 SUW262246 TES262246 TOO262246 TYK262246 UIG262246 USC262246 VBY262246 VLU262246 VVQ262246 WFM262246 WPI262246 CW327782 MS327782 WO327782 AGK327782 AQG327782 BAC327782 BJY327782 BTU327782 CDQ327782 CNM327782 CXI327782 DHE327782 DRA327782 EAW327782 EKS327782 EUO327782 FEK327782 FOG327782 FYC327782 GHY327782 GRU327782 HBQ327782 HLM327782 HVI327782 IFE327782 IPA327782 IYW327782 JIS327782 JSO327782 KCK327782 KMG327782 KWC327782 LFY327782 LPU327782 LZQ327782 MJM327782 MTI327782 NDE327782 NNA327782 NWW327782 OGS327782 OQO327782 PAK327782 PKG327782 PUC327782 QDY327782 QNU327782 QXQ327782 RHM327782 RRI327782 SBE327782 SLA327782 SUW327782 TES327782 TOO327782 TYK327782 UIG327782 USC327782 VBY327782 VLU327782 VVQ327782 WFM327782 WPI327782 CW393318 MS393318 WO393318 AGK393318 AQG393318 BAC393318 BJY393318 BTU393318 CDQ393318 CNM393318 CXI393318 DHE393318 DRA393318 EAW393318 EKS393318 EUO393318 FEK393318 FOG393318 FYC393318 GHY393318 GRU393318 HBQ393318 HLM393318 HVI393318 IFE393318 IPA393318 IYW393318 JIS393318 JSO393318 KCK393318 KMG393318 KWC393318 LFY393318 LPU393318 LZQ393318 MJM393318 MTI393318 NDE393318 NNA393318 NWW393318 OGS393318 OQO393318 PAK393318 PKG393318 PUC393318 QDY393318 QNU393318 QXQ393318 RHM393318 RRI393318 SBE393318 SLA393318 SUW393318 TES393318 TOO393318 TYK393318 UIG393318 USC393318 VBY393318 VLU393318 VVQ393318 WFM393318 WPI393318 CW458854 MS458854 WO458854 AGK458854 AQG458854 BAC458854 BJY458854 BTU458854 CDQ458854 CNM458854 CXI458854 DHE458854 DRA458854 EAW458854 EKS458854 EUO458854 FEK458854 FOG458854 FYC458854 GHY458854 GRU458854 HBQ458854 HLM458854 HVI458854 IFE458854 IPA458854 IYW458854 JIS458854 JSO458854 KCK458854 KMG458854 KWC458854 LFY458854 LPU458854 LZQ458854 MJM458854 MTI458854 NDE458854 NNA458854 NWW458854 OGS458854 OQO458854 PAK458854 PKG458854 PUC458854 QDY458854 QNU458854 QXQ458854 RHM458854 RRI458854 SBE458854 SLA458854 SUW458854 TES458854 TOO458854 TYK458854 UIG458854 USC458854 VBY458854 VLU458854 VVQ458854 WFM458854 WPI458854 CW524390 MS524390 WO524390 AGK524390 AQG524390 BAC524390 BJY524390 BTU524390 CDQ524390 CNM524390 CXI524390 DHE524390 DRA524390 EAW524390 EKS524390 EUO524390 FEK524390 FOG524390 FYC524390 GHY524390 GRU524390 HBQ524390 HLM524390 HVI524390 IFE524390 IPA524390 IYW524390 JIS524390 JSO524390 KCK524390 KMG524390 KWC524390 LFY524390 LPU524390 LZQ524390 MJM524390 MTI524390 NDE524390 NNA524390 NWW524390 OGS524390 OQO524390 PAK524390 PKG524390 PUC524390 QDY524390 QNU524390 QXQ524390 RHM524390 RRI524390 SBE524390 SLA524390 SUW524390 TES524390 TOO524390 TYK524390 UIG524390 USC524390 VBY524390 VLU524390 VVQ524390 WFM524390 WPI524390 CW589926 MS589926 WO589926 AGK589926 AQG589926 BAC589926 BJY589926 BTU589926 CDQ589926 CNM589926 CXI589926 DHE589926 DRA589926 EAW589926 EKS589926 EUO589926 FEK589926 FOG589926 FYC589926 GHY589926 GRU589926 HBQ589926 HLM589926 HVI589926 IFE589926 IPA589926 IYW589926 JIS589926 JSO589926 KCK589926 KMG589926 KWC589926 LFY589926 LPU589926 LZQ589926 MJM589926 MTI589926 NDE589926 NNA589926 NWW589926 OGS589926 OQO589926 PAK589926 PKG589926 PUC589926 QDY589926 QNU589926 QXQ589926 RHM589926 RRI589926 SBE589926 SLA589926 SUW589926 TES589926 TOO589926 TYK589926 UIG589926 USC589926 VBY589926 VLU589926 VVQ589926 WFM589926 WPI589926 CW655462 MS655462 WO655462 AGK655462 AQG655462 BAC655462 BJY655462 BTU655462 CDQ655462 CNM655462 CXI655462 DHE655462 DRA655462 EAW655462 EKS655462 EUO655462 FEK655462 FOG655462 FYC655462 GHY655462 GRU655462 HBQ655462 HLM655462 HVI655462 IFE655462 IPA655462 IYW655462 JIS655462 JSO655462 KCK655462 KMG655462 KWC655462 LFY655462 LPU655462 LZQ655462 MJM655462 MTI655462 NDE655462 NNA655462 NWW655462 OGS655462 OQO655462 PAK655462 PKG655462 PUC655462 QDY655462 QNU655462 QXQ655462 RHM655462 RRI655462 SBE655462 SLA655462 SUW655462 TES655462 TOO655462 TYK655462 UIG655462 USC655462 VBY655462 VLU655462 VVQ655462 WFM655462 WPI655462 CW720998 MS720998 WO720998 AGK720998 AQG720998 BAC720998 BJY720998 BTU720998 CDQ720998 CNM720998 CXI720998 DHE720998 DRA720998 EAW720998 EKS720998 EUO720998 FEK720998 FOG720998 FYC720998 GHY720998 GRU720998 HBQ720998 HLM720998 HVI720998 IFE720998 IPA720998 IYW720998 JIS720998 JSO720998 KCK720998 KMG720998 KWC720998 LFY720998 LPU720998 LZQ720998 MJM720998 MTI720998 NDE720998 NNA720998 NWW720998 OGS720998 OQO720998 PAK720998 PKG720998 PUC720998 QDY720998 QNU720998 QXQ720998 RHM720998 RRI720998 SBE720998 SLA720998 SUW720998 TES720998 TOO720998 TYK720998 UIG720998 USC720998 VBY720998 VLU720998 VVQ720998 WFM720998 WPI720998 CW786534 MS786534 WO786534 AGK786534 AQG786534 BAC786534 BJY786534 BTU786534 CDQ786534 CNM786534 CXI786534 DHE786534 DRA786534 EAW786534 EKS786534 EUO786534 FEK786534 FOG786534 FYC786534 GHY786534 GRU786534 HBQ786534 HLM786534 HVI786534 IFE786534 IPA786534 IYW786534 JIS786534 JSO786534 KCK786534 KMG786534 KWC786534 LFY786534 LPU786534 LZQ786534 MJM786534 MTI786534 NDE786534 NNA786534 NWW786534 OGS786534 OQO786534 PAK786534 PKG786534 PUC786534 QDY786534 QNU786534 QXQ786534 RHM786534 RRI786534 SBE786534 SLA786534 SUW786534 TES786534 TOO786534 TYK786534 UIG786534 USC786534 VBY786534 VLU786534 VVQ786534 WFM786534 WPI786534 CW852070 MS852070 WO852070 AGK852070 AQG852070 BAC852070 BJY852070 BTU852070 CDQ852070 CNM852070 CXI852070 DHE852070 DRA852070 EAW852070 EKS852070 EUO852070 FEK852070 FOG852070 FYC852070 GHY852070 GRU852070 HBQ852070 HLM852070 HVI852070 IFE852070 IPA852070 IYW852070 JIS852070 JSO852070 KCK852070 KMG852070 KWC852070 LFY852070 LPU852070 LZQ852070 MJM852070 MTI852070 NDE852070 NNA852070 NWW852070 OGS852070 OQO852070 PAK852070 PKG852070 PUC852070 QDY852070 QNU852070 QXQ852070 RHM852070 RRI852070 SBE852070 SLA852070 SUW852070 TES852070 TOO852070 TYK852070 UIG852070 USC852070 VBY852070 VLU852070 VVQ852070 WFM852070 WPI852070 CW917606 MS917606 WO917606 AGK917606 AQG917606 BAC917606 BJY917606 BTU917606 CDQ917606 CNM917606 CXI917606 DHE917606 DRA917606 EAW917606 EKS917606 EUO917606 FEK917606 FOG917606 FYC917606 GHY917606 GRU917606 HBQ917606 HLM917606 HVI917606 IFE917606 IPA917606 IYW917606 JIS917606 JSO917606 KCK917606 KMG917606 KWC917606 LFY917606 LPU917606 LZQ917606 MJM917606 MTI917606 NDE917606 NNA917606 NWW917606 OGS917606 OQO917606 PAK917606 PKG917606 PUC917606 QDY917606 QNU917606 QXQ917606 RHM917606 RRI917606 SBE917606 SLA917606 SUW917606 TES917606 TOO917606 TYK917606 UIG917606 USC917606 VBY917606 VLU917606 VVQ917606 WFM917606 WPI917606 CW983142 MS983142 WO983142 AGK983142 AQG983142 BAC983142 BJY983142 BTU983142 CDQ983142 CNM983142 CXI983142 DHE983142 DRA983142 EAW983142 EKS983142 EUO983142 FEK983142 FOG983142 FYC983142 GHY983142 GRU983142 HBQ983142 HLM983142 HVI983142 IFE983142 IPA983142 IYW983142 JIS983142 JSO983142 KCK983142 KMG983142 KWC983142 LFY983142 LPU983142 LZQ983142 MJM983142 MTI983142 NDE983142 NNA983142 NWW983142 OGS983142 OQO983142 PAK983142 PKG983142 PUC983142 QDY983142 QNU983142 QXQ983142 RHM983142 RRI983142 SBE983142 SLA983142 SUW983142 TES983142 TOO983142 TYK983142 UIG983142 USC983142 VBY983142 VLU983142 VVQ983142 WFM983142 WPI983142 DK76 NG76 XC76 AGY76 AQU76 BAQ76 BKM76 BUI76 CEE76 COA76 CXW76 DHS76 DRO76 EBK76 ELG76 EVC76 FEY76 FOU76 FYQ76 GIM76 GSI76 HCE76 HMA76 HVW76 IFS76 IPO76 IZK76 JJG76 JTC76 KCY76 KMU76 KWQ76 LGM76 LQI76 MAE76 MKA76 MTW76 NDS76 NNO76 NXK76 OHG76 ORC76 PAY76 PKU76 PUQ76 QEM76 QOI76 QYE76 RIA76 RRW76 SBS76 SLO76 SVK76 TFG76 TPC76 TYY76 UIU76 USQ76 VCM76 VMI76 VWE76 WGA76 WPW76 DK65635 NG65635 XC65635 AGY65635 AQU65635 BAQ65635 BKM65635 BUI65635 CEE65635 COA65635 CXW65635 DHS65635 DRO65635 EBK65635 ELG65635 EVC65635 FEY65635 FOU65635 FYQ65635 GIM65635 GSI65635 HCE65635 HMA65635 HVW65635 IFS65635 IPO65635 IZK65635 JJG65635 JTC65635 KCY65635 KMU65635 KWQ65635 LGM65635 LQI65635 MAE65635 MKA65635 MTW65635 NDS65635 NNO65635 NXK65635 OHG65635 ORC65635 PAY65635 PKU65635 PUQ65635 QEM65635 QOI65635 QYE65635 RIA65635 RRW65635 SBS65635 SLO65635 SVK65635 TFG65635 TPC65635 TYY65635 UIU65635 USQ65635 VCM65635 VMI65635 VWE65635 WGA65635 WPW65635 DK131171 NG131171 XC131171 AGY131171 AQU131171 BAQ131171 BKM131171 BUI131171 CEE131171 COA131171 CXW131171 DHS131171 DRO131171 EBK131171 ELG131171 EVC131171 FEY131171 FOU131171 FYQ131171 GIM131171 GSI131171 HCE131171 HMA131171 HVW131171 IFS131171 IPO131171 IZK131171 JJG131171 JTC131171 KCY131171 KMU131171 KWQ131171 LGM131171 LQI131171 MAE131171 MKA131171 MTW131171 NDS131171 NNO131171 NXK131171 OHG131171 ORC131171 PAY131171 PKU131171 PUQ131171 QEM131171 QOI131171 QYE131171 RIA131171 RRW131171 SBS131171 SLO131171 SVK131171 TFG131171 TPC131171 TYY131171 UIU131171 USQ131171 VCM131171 VMI131171 VWE131171 WGA131171 WPW131171 DK196707 NG196707 XC196707 AGY196707 AQU196707 BAQ196707 BKM196707 BUI196707 CEE196707 COA196707 CXW196707 DHS196707 DRO196707 EBK196707 ELG196707 EVC196707 FEY196707 FOU196707 FYQ196707 GIM196707 GSI196707 HCE196707 HMA196707 HVW196707 IFS196707 IPO196707 IZK196707 JJG196707 JTC196707 KCY196707 KMU196707 KWQ196707 LGM196707 LQI196707 MAE196707 MKA196707 MTW196707 NDS196707 NNO196707 NXK196707 OHG196707 ORC196707 PAY196707 PKU196707 PUQ196707 QEM196707 QOI196707 QYE196707 RIA196707 RRW196707 SBS196707 SLO196707 SVK196707 TFG196707 TPC196707 TYY196707 UIU196707 USQ196707 VCM196707 VMI196707 VWE196707 WGA196707 WPW196707 DK262243 NG262243 XC262243 AGY262243 AQU262243 BAQ262243 BKM262243 BUI262243 CEE262243 COA262243 CXW262243 DHS262243 DRO262243 EBK262243 ELG262243 EVC262243 FEY262243 FOU262243 FYQ262243 GIM262243 GSI262243 HCE262243 HMA262243 HVW262243 IFS262243 IPO262243 IZK262243 JJG262243 JTC262243 KCY262243 KMU262243 KWQ262243 LGM262243 LQI262243 MAE262243 MKA262243 MTW262243 NDS262243 NNO262243 NXK262243 OHG262243 ORC262243 PAY262243 PKU262243 PUQ262243 QEM262243 QOI262243 QYE262243 RIA262243 RRW262243 SBS262243 SLO262243 SVK262243 TFG262243 TPC262243 TYY262243 UIU262243 USQ262243 VCM262243 VMI262243 VWE262243 WGA262243 WPW262243 DK327779 NG327779 XC327779 AGY327779 AQU327779 BAQ327779 BKM327779 BUI327779 CEE327779 COA327779 CXW327779 DHS327779 DRO327779 EBK327779 ELG327779 EVC327779 FEY327779 FOU327779 FYQ327779 GIM327779 GSI327779 HCE327779 HMA327779 HVW327779 IFS327779 IPO327779 IZK327779 JJG327779 JTC327779 KCY327779 KMU327779 KWQ327779 LGM327779 LQI327779 MAE327779 MKA327779 MTW327779 NDS327779 NNO327779 NXK327779 OHG327779 ORC327779 PAY327779 PKU327779 PUQ327779 QEM327779 QOI327779 QYE327779 RIA327779 RRW327779 SBS327779 SLO327779 SVK327779 TFG327779 TPC327779 TYY327779 UIU327779 USQ327779 VCM327779 VMI327779 VWE327779 WGA327779 WPW327779 DK393315 NG393315 XC393315 AGY393315 AQU393315 BAQ393315 BKM393315 BUI393315 CEE393315 COA393315 CXW393315 DHS393315 DRO393315 EBK393315 ELG393315 EVC393315 FEY393315 FOU393315 FYQ393315 GIM393315 GSI393315 HCE393315 HMA393315 HVW393315 IFS393315 IPO393315 IZK393315 JJG393315 JTC393315 KCY393315 KMU393315 KWQ393315 LGM393315 LQI393315 MAE393315 MKA393315 MTW393315 NDS393315 NNO393315 NXK393315 OHG393315 ORC393315 PAY393315 PKU393315 PUQ393315 QEM393315 QOI393315 QYE393315 RIA393315 RRW393315 SBS393315 SLO393315 SVK393315 TFG393315 TPC393315 TYY393315 UIU393315 USQ393315 VCM393315 VMI393315 VWE393315 WGA393315 WPW393315 DK458851 NG458851 XC458851 AGY458851 AQU458851 BAQ458851 BKM458851 BUI458851 CEE458851 COA458851 CXW458851 DHS458851 DRO458851 EBK458851 ELG458851 EVC458851 FEY458851 FOU458851 FYQ458851 GIM458851 GSI458851 HCE458851 HMA458851 HVW458851 IFS458851 IPO458851 IZK458851 JJG458851 JTC458851 KCY458851 KMU458851 KWQ458851 LGM458851 LQI458851 MAE458851 MKA458851 MTW458851 NDS458851 NNO458851 NXK458851 OHG458851 ORC458851 PAY458851 PKU458851 PUQ458851 QEM458851 QOI458851 QYE458851 RIA458851 RRW458851 SBS458851 SLO458851 SVK458851 TFG458851 TPC458851 TYY458851 UIU458851 USQ458851 VCM458851 VMI458851 VWE458851 WGA458851 WPW458851 DK524387 NG524387 XC524387 AGY524387 AQU524387 BAQ524387 BKM524387 BUI524387 CEE524387 COA524387 CXW524387 DHS524387 DRO524387 EBK524387 ELG524387 EVC524387 FEY524387 FOU524387 FYQ524387 GIM524387 GSI524387 HCE524387 HMA524387 HVW524387 IFS524387 IPO524387 IZK524387 JJG524387 JTC524387 KCY524387 KMU524387 KWQ524387 LGM524387 LQI524387 MAE524387 MKA524387 MTW524387 NDS524387 NNO524387 NXK524387 OHG524387 ORC524387 PAY524387 PKU524387 PUQ524387 QEM524387 QOI524387 QYE524387 RIA524387 RRW524387 SBS524387 SLO524387 SVK524387 TFG524387 TPC524387 TYY524387 UIU524387 USQ524387 VCM524387 VMI524387 VWE524387 WGA524387 WPW524387 DK589923 NG589923 XC589923 AGY589923 AQU589923 BAQ589923 BKM589923 BUI589923 CEE589923 COA589923 CXW589923 DHS589923 DRO589923 EBK589923 ELG589923 EVC589923 FEY589923 FOU589923 FYQ589923 GIM589923 GSI589923 HCE589923 HMA589923 HVW589923 IFS589923 IPO589923 IZK589923 JJG589923 JTC589923 KCY589923 KMU589923 KWQ589923 LGM589923 LQI589923 MAE589923 MKA589923 MTW589923 NDS589923 NNO589923 NXK589923 OHG589923 ORC589923 PAY589923 PKU589923 PUQ589923 QEM589923 QOI589923 QYE589923 RIA589923 RRW589923 SBS589923 SLO589923 SVK589923 TFG589923 TPC589923 TYY589923 UIU589923 USQ589923 VCM589923 VMI589923 VWE589923 WGA589923 WPW589923 DK655459 NG655459 XC655459 AGY655459 AQU655459 BAQ655459 BKM655459 BUI655459 CEE655459 COA655459 CXW655459 DHS655459 DRO655459 EBK655459 ELG655459 EVC655459 FEY655459 FOU655459 FYQ655459 GIM655459 GSI655459 HCE655459 HMA655459 HVW655459 IFS655459 IPO655459 IZK655459 JJG655459 JTC655459 KCY655459 KMU655459 KWQ655459 LGM655459 LQI655459 MAE655459 MKA655459 MTW655459 NDS655459 NNO655459 NXK655459 OHG655459 ORC655459 PAY655459 PKU655459 PUQ655459 QEM655459 QOI655459 QYE655459 RIA655459 RRW655459 SBS655459 SLO655459 SVK655459 TFG655459 TPC655459 TYY655459 UIU655459 USQ655459 VCM655459 VMI655459 VWE655459 WGA655459 WPW655459 DK720995 NG720995 XC720995 AGY720995 AQU720995 BAQ720995 BKM720995 BUI720995 CEE720995 COA720995 CXW720995 DHS720995 DRO720995 EBK720995 ELG720995 EVC720995 FEY720995 FOU720995 FYQ720995 GIM720995 GSI720995 HCE720995 HMA720995 HVW720995 IFS720995 IPO720995 IZK720995 JJG720995 JTC720995 KCY720995 KMU720995 KWQ720995 LGM720995 LQI720995 MAE720995 MKA720995 MTW720995 NDS720995 NNO720995 NXK720995 OHG720995 ORC720995 PAY720995 PKU720995 PUQ720995 QEM720995 QOI720995 QYE720995 RIA720995 RRW720995 SBS720995 SLO720995 SVK720995 TFG720995 TPC720995 TYY720995 UIU720995 USQ720995 VCM720995 VMI720995 VWE720995 WGA720995 WPW720995 DK786531 NG786531 XC786531 AGY786531 AQU786531 BAQ786531 BKM786531 BUI786531 CEE786531 COA786531 CXW786531 DHS786531 DRO786531 EBK786531 ELG786531 EVC786531 FEY786531 FOU786531 FYQ786531 GIM786531 GSI786531 HCE786531 HMA786531 HVW786531 IFS786531 IPO786531 IZK786531 JJG786531 JTC786531 KCY786531 KMU786531 KWQ786531 LGM786531 LQI786531 MAE786531 MKA786531 MTW786531 NDS786531 NNO786531 NXK786531 OHG786531 ORC786531 PAY786531 PKU786531 PUQ786531 QEM786531 QOI786531 QYE786531 RIA786531 RRW786531 SBS786531 SLO786531 SVK786531 TFG786531 TPC786531 TYY786531 UIU786531 USQ786531 VCM786531 VMI786531 VWE786531 WGA786531 WPW786531 DK852067 NG852067 XC852067 AGY852067 AQU852067 BAQ852067 BKM852067 BUI852067 CEE852067 COA852067 CXW852067 DHS852067 DRO852067 EBK852067 ELG852067 EVC852067 FEY852067 FOU852067 FYQ852067 GIM852067 GSI852067 HCE852067 HMA852067 HVW852067 IFS852067 IPO852067 IZK852067 JJG852067 JTC852067 KCY852067 KMU852067 KWQ852067 LGM852067 LQI852067 MAE852067 MKA852067 MTW852067 NDS852067 NNO852067 NXK852067 OHG852067 ORC852067 PAY852067 PKU852067 PUQ852067 QEM852067 QOI852067 QYE852067 RIA852067 RRW852067 SBS852067 SLO852067 SVK852067 TFG852067 TPC852067 TYY852067 UIU852067 USQ852067 VCM852067 VMI852067 VWE852067 WGA852067 WPW852067 DK917603 NG917603 XC917603 AGY917603 AQU917603 BAQ917603 BKM917603 BUI917603 CEE917603 COA917603 CXW917603 DHS917603 DRO917603 EBK917603 ELG917603 EVC917603 FEY917603 FOU917603 FYQ917603 GIM917603 GSI917603 HCE917603 HMA917603 HVW917603 IFS917603 IPO917603 IZK917603 JJG917603 JTC917603 KCY917603 KMU917603 KWQ917603 LGM917603 LQI917603 MAE917603 MKA917603 MTW917603 NDS917603 NNO917603 NXK917603 OHG917603 ORC917603 PAY917603 PKU917603 PUQ917603 QEM917603 QOI917603 QYE917603 RIA917603 RRW917603 SBS917603 SLO917603 SVK917603 TFG917603 TPC917603 TYY917603 UIU917603 USQ917603 VCM917603 VMI917603 VWE917603 WGA917603 WPW917603 DK983139 NG983139 XC983139 AGY983139 AQU983139 BAQ983139 BKM983139 BUI983139 CEE983139 COA983139 CXW983139 DHS983139 DRO983139 EBK983139 ELG983139 EVC983139 FEY983139 FOU983139 FYQ983139 GIM983139 GSI983139 HCE983139 HMA983139 HVW983139 IFS983139 IPO983139 IZK983139 JJG983139 JTC983139 KCY983139 KMU983139 KWQ983139 LGM983139 LQI983139 MAE983139 MKA983139 MTW983139 NDS983139 NNO983139 NXK983139 OHG983139 ORC983139 PAY983139 PKU983139 PUQ983139 QEM983139 QOI983139 QYE983139 RIA983139 RRW983139 SBS983139 SLO983139 SVK983139 TFG983139 TPC983139 TYY983139 UIU983139 USQ983139 VCM983139 VMI983139 VWE983139 WGA983139 WPW983139 DI76 NE76 XA76 AGW76 AQS76 BAO76 BKK76 BUG76 CEC76 CNY76 CXU76 DHQ76 DRM76 EBI76 ELE76 EVA76 FEW76 FOS76 FYO76 GIK76 GSG76 HCC76 HLY76 HVU76 IFQ76 IPM76 IZI76 JJE76 JTA76 KCW76 KMS76 KWO76 LGK76 LQG76 MAC76 MJY76 MTU76 NDQ76 NNM76 NXI76 OHE76 ORA76 PAW76 PKS76 PUO76 QEK76 QOG76 QYC76 RHY76 RRU76 SBQ76 SLM76 SVI76 TFE76 TPA76 TYW76 UIS76 USO76 VCK76 VMG76 VWC76 WFY76 WPU76 DI65635 NE65635 XA65635 AGW65635 AQS65635 BAO65635 BKK65635 BUG65635 CEC65635 CNY65635 CXU65635 DHQ65635 DRM65635 EBI65635 ELE65635 EVA65635 FEW65635 FOS65635 FYO65635 GIK65635 GSG65635 HCC65635 HLY65635 HVU65635 IFQ65635 IPM65635 IZI65635 JJE65635 JTA65635 KCW65635 KMS65635 KWO65635 LGK65635 LQG65635 MAC65635 MJY65635 MTU65635 NDQ65635 NNM65635 NXI65635 OHE65635 ORA65635 PAW65635 PKS65635 PUO65635 QEK65635 QOG65635 QYC65635 RHY65635 RRU65635 SBQ65635 SLM65635 SVI65635 TFE65635 TPA65635 TYW65635 UIS65635 USO65635 VCK65635 VMG65635 VWC65635 WFY65635 WPU65635 DI131171 NE131171 XA131171 AGW131171 AQS131171 BAO131171 BKK131171 BUG131171 CEC131171 CNY131171 CXU131171 DHQ131171 DRM131171 EBI131171 ELE131171 EVA131171 FEW131171 FOS131171 FYO131171 GIK131171 GSG131171 HCC131171 HLY131171 HVU131171 IFQ131171 IPM131171 IZI131171 JJE131171 JTA131171 KCW131171 KMS131171 KWO131171 LGK131171 LQG131171 MAC131171 MJY131171 MTU131171 NDQ131171 NNM131171 NXI131171 OHE131171 ORA131171 PAW131171 PKS131171 PUO131171 QEK131171 QOG131171 QYC131171 RHY131171 RRU131171 SBQ131171 SLM131171 SVI131171 TFE131171 TPA131171 TYW131171 UIS131171 USO131171 VCK131171 VMG131171 VWC131171 WFY131171 WPU131171 DI196707 NE196707 XA196707 AGW196707 AQS196707 BAO196707 BKK196707 BUG196707 CEC196707 CNY196707 CXU196707 DHQ196707 DRM196707 EBI196707 ELE196707 EVA196707 FEW196707 FOS196707 FYO196707 GIK196707 GSG196707 HCC196707 HLY196707 HVU196707 IFQ196707 IPM196707 IZI196707 JJE196707 JTA196707 KCW196707 KMS196707 KWO196707 LGK196707 LQG196707 MAC196707 MJY196707 MTU196707 NDQ196707 NNM196707 NXI196707 OHE196707 ORA196707 PAW196707 PKS196707 PUO196707 QEK196707 QOG196707 QYC196707 RHY196707 RRU196707 SBQ196707 SLM196707 SVI196707 TFE196707 TPA196707 TYW196707 UIS196707 USO196707 VCK196707 VMG196707 VWC196707 WFY196707 WPU196707 DI262243 NE262243 XA262243 AGW262243 AQS262243 BAO262243 BKK262243 BUG262243 CEC262243 CNY262243 CXU262243 DHQ262243 DRM262243 EBI262243 ELE262243 EVA262243 FEW262243 FOS262243 FYO262243 GIK262243 GSG262243 HCC262243 HLY262243 HVU262243 IFQ262243 IPM262243 IZI262243 JJE262243 JTA262243 KCW262243 KMS262243 KWO262243 LGK262243 LQG262243 MAC262243 MJY262243 MTU262243 NDQ262243 NNM262243 NXI262243 OHE262243 ORA262243 PAW262243 PKS262243 PUO262243 QEK262243 QOG262243 QYC262243 RHY262243 RRU262243 SBQ262243 SLM262243 SVI262243 TFE262243 TPA262243 TYW262243 UIS262243 USO262243 VCK262243 VMG262243 VWC262243 WFY262243 WPU262243 DI327779 NE327779 XA327779 AGW327779 AQS327779 BAO327779 BKK327779 BUG327779 CEC327779 CNY327779 CXU327779 DHQ327779 DRM327779 EBI327779 ELE327779 EVA327779 FEW327779 FOS327779 FYO327779 GIK327779 GSG327779 HCC327779 HLY327779 HVU327779 IFQ327779 IPM327779 IZI327779 JJE327779 JTA327779 KCW327779 KMS327779 KWO327779 LGK327779 LQG327779 MAC327779 MJY327779 MTU327779 NDQ327779 NNM327779 NXI327779 OHE327779 ORA327779 PAW327779 PKS327779 PUO327779 QEK327779 QOG327779 QYC327779 RHY327779 RRU327779 SBQ327779 SLM327779 SVI327779 TFE327779 TPA327779 TYW327779 UIS327779 USO327779 VCK327779 VMG327779 VWC327779 WFY327779 WPU327779 DI393315 NE393315 XA393315 AGW393315 AQS393315 BAO393315 BKK393315 BUG393315 CEC393315 CNY393315 CXU393315 DHQ393315 DRM393315 EBI393315 ELE393315 EVA393315 FEW393315 FOS393315 FYO393315 GIK393315 GSG393315 HCC393315 HLY393315 HVU393315 IFQ393315 IPM393315 IZI393315 JJE393315 JTA393315 KCW393315 KMS393315 KWO393315 LGK393315 LQG393315 MAC393315 MJY393315 MTU393315 NDQ393315 NNM393315 NXI393315 OHE393315 ORA393315 PAW393315 PKS393315 PUO393315 QEK393315 QOG393315 QYC393315 RHY393315 RRU393315 SBQ393315 SLM393315 SVI393315 TFE393315 TPA393315 TYW393315 UIS393315 USO393315 VCK393315 VMG393315 VWC393315 WFY393315 WPU393315 DI458851 NE458851 XA458851 AGW458851 AQS458851 BAO458851 BKK458851 BUG458851 CEC458851 CNY458851 CXU458851 DHQ458851 DRM458851 EBI458851 ELE458851 EVA458851 FEW458851 FOS458851 FYO458851 GIK458851 GSG458851 HCC458851 HLY458851 HVU458851 IFQ458851 IPM458851 IZI458851 JJE458851 JTA458851 KCW458851 KMS458851 KWO458851 LGK458851 LQG458851 MAC458851 MJY458851 MTU458851 NDQ458851 NNM458851 NXI458851 OHE458851 ORA458851 PAW458851 PKS458851 PUO458851 QEK458851 QOG458851 QYC458851 RHY458851 RRU458851 SBQ458851 SLM458851 SVI458851 TFE458851 TPA458851 TYW458851 UIS458851 USO458851 VCK458851 VMG458851 VWC458851 WFY458851 WPU458851 DI524387 NE524387 XA524387 AGW524387 AQS524387 BAO524387 BKK524387 BUG524387 CEC524387 CNY524387 CXU524387 DHQ524387 DRM524387 EBI524387 ELE524387 EVA524387 FEW524387 FOS524387 FYO524387 GIK524387 GSG524387 HCC524387 HLY524387 HVU524387 IFQ524387 IPM524387 IZI524387 JJE524387 JTA524387 KCW524387 KMS524387 KWO524387 LGK524387 LQG524387 MAC524387 MJY524387 MTU524387 NDQ524387 NNM524387 NXI524387 OHE524387 ORA524387 PAW524387 PKS524387 PUO524387 QEK524387 QOG524387 QYC524387 RHY524387 RRU524387 SBQ524387 SLM524387 SVI524387 TFE524387 TPA524387 TYW524387 UIS524387 USO524387 VCK524387 VMG524387 VWC524387 WFY524387 WPU524387 DI589923 NE589923 XA589923 AGW589923 AQS589923 BAO589923 BKK589923 BUG589923 CEC589923 CNY589923 CXU589923 DHQ589923 DRM589923 EBI589923 ELE589923 EVA589923 FEW589923 FOS589923 FYO589923 GIK589923 GSG589923 HCC589923 HLY589923 HVU589923 IFQ589923 IPM589923 IZI589923 JJE589923 JTA589923 KCW589923 KMS589923 KWO589923 LGK589923 LQG589923 MAC589923 MJY589923 MTU589923 NDQ589923 NNM589923 NXI589923 OHE589923 ORA589923 PAW589923 PKS589923 PUO589923 QEK589923 QOG589923 QYC589923 RHY589923 RRU589923 SBQ589923 SLM589923 SVI589923 TFE589923 TPA589923 TYW589923 UIS589923 USO589923 VCK589923 VMG589923 VWC589923 WFY589923 WPU589923 DI655459 NE655459 XA655459 AGW655459 AQS655459 BAO655459 BKK655459 BUG655459 CEC655459 CNY655459 CXU655459 DHQ655459 DRM655459 EBI655459 ELE655459 EVA655459 FEW655459 FOS655459 FYO655459 GIK655459 GSG655459 HCC655459 HLY655459 HVU655459 IFQ655459 IPM655459 IZI655459 JJE655459 JTA655459 KCW655459 KMS655459 KWO655459 LGK655459 LQG655459 MAC655459 MJY655459 MTU655459 NDQ655459 NNM655459 NXI655459 OHE655459 ORA655459 PAW655459 PKS655459 PUO655459 QEK655459 QOG655459 QYC655459 RHY655459 RRU655459 SBQ655459 SLM655459 SVI655459 TFE655459 TPA655459 TYW655459 UIS655459 USO655459 VCK655459 VMG655459 VWC655459 WFY655459 WPU655459 DI720995 NE720995 XA720995 AGW720995 AQS720995 BAO720995 BKK720995 BUG720995 CEC720995 CNY720995 CXU720995 DHQ720995 DRM720995 EBI720995 ELE720995 EVA720995 FEW720995 FOS720995 FYO720995 GIK720995 GSG720995 HCC720995 HLY720995 HVU720995 IFQ720995 IPM720995 IZI720995 JJE720995 JTA720995 KCW720995 KMS720995 KWO720995 LGK720995 LQG720995 MAC720995 MJY720995 MTU720995 NDQ720995 NNM720995 NXI720995 OHE720995 ORA720995 PAW720995 PKS720995 PUO720995 QEK720995 QOG720995 QYC720995 RHY720995 RRU720995 SBQ720995 SLM720995 SVI720995 TFE720995 TPA720995 TYW720995 UIS720995 USO720995 VCK720995 VMG720995 VWC720995 WFY720995 WPU720995 DI786531 NE786531 XA786531 AGW786531 AQS786531 BAO786531 BKK786531 BUG786531 CEC786531 CNY786531 CXU786531 DHQ786531 DRM786531 EBI786531 ELE786531 EVA786531 FEW786531 FOS786531 FYO786531 GIK786531 GSG786531 HCC786531 HLY786531 HVU786531 IFQ786531 IPM786531 IZI786531 JJE786531 JTA786531 KCW786531 KMS786531 KWO786531 LGK786531 LQG786531 MAC786531 MJY786531 MTU786531 NDQ786531 NNM786531 NXI786531 OHE786531 ORA786531 PAW786531 PKS786531 PUO786531 QEK786531 QOG786531 QYC786531 RHY786531 RRU786531 SBQ786531 SLM786531 SVI786531 TFE786531 TPA786531 TYW786531 UIS786531 USO786531 VCK786531 VMG786531 VWC786531 WFY786531 WPU786531 DI852067 NE852067 XA852067 AGW852067 AQS852067 BAO852067 BKK852067 BUG852067 CEC852067 CNY852067 CXU852067 DHQ852067 DRM852067 EBI852067 ELE852067 EVA852067 FEW852067 FOS852067 FYO852067 GIK852067 GSG852067 HCC852067 HLY852067 HVU852067 IFQ852067 IPM852067 IZI852067 JJE852067 JTA852067 KCW852067 KMS852067 KWO852067 LGK852067 LQG852067 MAC852067 MJY852067 MTU852067 NDQ852067 NNM852067 NXI852067 OHE852067 ORA852067 PAW852067 PKS852067 PUO852067 QEK852067 QOG852067 QYC852067 RHY852067 RRU852067 SBQ852067 SLM852067 SVI852067 TFE852067 TPA852067 TYW852067 UIS852067 USO852067 VCK852067 VMG852067 VWC852067 WFY852067 WPU852067 DI917603 NE917603 XA917603 AGW917603 AQS917603 BAO917603 BKK917603 BUG917603 CEC917603 CNY917603 CXU917603 DHQ917603 DRM917603 EBI917603 ELE917603 EVA917603 FEW917603 FOS917603 FYO917603 GIK917603 GSG917603 HCC917603 HLY917603 HVU917603 IFQ917603 IPM917603 IZI917603 JJE917603 JTA917603 KCW917603 KMS917603 KWO917603 LGK917603 LQG917603 MAC917603 MJY917603 MTU917603 NDQ917603 NNM917603 NXI917603 OHE917603 ORA917603 PAW917603 PKS917603 PUO917603 QEK917603 QOG917603 QYC917603 RHY917603 RRU917603 SBQ917603 SLM917603 SVI917603 TFE917603 TPA917603 TYW917603 UIS917603 USO917603 VCK917603 VMG917603 VWC917603 WFY917603 WPU917603 DI983139 NE983139 XA983139 AGW983139 AQS983139 BAO983139 BKK983139 BUG983139 CEC983139 CNY983139 CXU983139 DHQ983139 DRM983139 EBI983139 ELE983139 EVA983139 FEW983139 FOS983139 FYO983139 GIK983139 GSG983139 HCC983139 HLY983139 HVU983139 IFQ983139 IPM983139 IZI983139 JJE983139 JTA983139 KCW983139 KMS983139 KWO983139 LGK983139 LQG983139 MAC983139 MJY983139 MTU983139 NDQ983139 NNM983139 NXI983139 OHE983139 ORA983139 PAW983139 PKS983139 PUO983139 QEK983139 QOG983139 QYC983139 RHY983139 RRU983139 SBQ983139 SLM983139 SVI983139 TFE983139 TPA983139 TYW983139 UIS983139 USO983139 VCK983139 VMG983139 VWC983139 WFY983139 WPU983139 DG76 NC76 WY76 AGU76 AQQ76 BAM76 BKI76 BUE76 CEA76 CNW76 CXS76 DHO76 DRK76 EBG76 ELC76 EUY76 FEU76 FOQ76 FYM76 GII76 GSE76 HCA76 HLW76 HVS76 IFO76 IPK76 IZG76 JJC76 JSY76 KCU76 KMQ76 KWM76 LGI76 LQE76 MAA76 MJW76 MTS76 NDO76 NNK76 NXG76 OHC76 OQY76 PAU76 PKQ76 PUM76 QEI76 QOE76 QYA76 RHW76 RRS76 SBO76 SLK76 SVG76 TFC76 TOY76 TYU76 UIQ76 USM76 VCI76 VME76 VWA76 WFW76 WPS76 DG65635 NC65635 WY65635 AGU65635 AQQ65635 BAM65635 BKI65635 BUE65635 CEA65635 CNW65635 CXS65635 DHO65635 DRK65635 EBG65635 ELC65635 EUY65635 FEU65635 FOQ65635 FYM65635 GII65635 GSE65635 HCA65635 HLW65635 HVS65635 IFO65635 IPK65635 IZG65635 JJC65635 JSY65635 KCU65635 KMQ65635 KWM65635 LGI65635 LQE65635 MAA65635 MJW65635 MTS65635 NDO65635 NNK65635 NXG65635 OHC65635 OQY65635 PAU65635 PKQ65635 PUM65635 QEI65635 QOE65635 QYA65635 RHW65635 RRS65635 SBO65635 SLK65635 SVG65635 TFC65635 TOY65635 TYU65635 UIQ65635 USM65635 VCI65635 VME65635 VWA65635 WFW65635 WPS65635 DG131171 NC131171 WY131171 AGU131171 AQQ131171 BAM131171 BKI131171 BUE131171 CEA131171 CNW131171 CXS131171 DHO131171 DRK131171 EBG131171 ELC131171 EUY131171 FEU131171 FOQ131171 FYM131171 GII131171 GSE131171 HCA131171 HLW131171 HVS131171 IFO131171 IPK131171 IZG131171 JJC131171 JSY131171 KCU131171 KMQ131171 KWM131171 LGI131171 LQE131171 MAA131171 MJW131171 MTS131171 NDO131171 NNK131171 NXG131171 OHC131171 OQY131171 PAU131171 PKQ131171 PUM131171 QEI131171 QOE131171 QYA131171 RHW131171 RRS131171 SBO131171 SLK131171 SVG131171 TFC131171 TOY131171 TYU131171 UIQ131171 USM131171 VCI131171 VME131171 VWA131171 WFW131171 WPS131171 DG196707 NC196707 WY196707 AGU196707 AQQ196707 BAM196707 BKI196707 BUE196707 CEA196707 CNW196707 CXS196707 DHO196707 DRK196707 EBG196707 ELC196707 EUY196707 FEU196707 FOQ196707 FYM196707 GII196707 GSE196707 HCA196707 HLW196707 HVS196707 IFO196707 IPK196707 IZG196707 JJC196707 JSY196707 KCU196707 KMQ196707 KWM196707 LGI196707 LQE196707 MAA196707 MJW196707 MTS196707 NDO196707 NNK196707 NXG196707 OHC196707 OQY196707 PAU196707 PKQ196707 PUM196707 QEI196707 QOE196707 QYA196707 RHW196707 RRS196707 SBO196707 SLK196707 SVG196707 TFC196707 TOY196707 TYU196707 UIQ196707 USM196707 VCI196707 VME196707 VWA196707 WFW196707 WPS196707 DG262243 NC262243 WY262243 AGU262243 AQQ262243 BAM262243 BKI262243 BUE262243 CEA262243 CNW262243 CXS262243 DHO262243 DRK262243 EBG262243 ELC262243 EUY262243 FEU262243 FOQ262243 FYM262243 GII262243 GSE262243 HCA262243 HLW262243 HVS262243 IFO262243 IPK262243 IZG262243 JJC262243 JSY262243 KCU262243 KMQ262243 KWM262243 LGI262243 LQE262243 MAA262243 MJW262243 MTS262243 NDO262243 NNK262243 NXG262243 OHC262243 OQY262243 PAU262243 PKQ262243 PUM262243 QEI262243 QOE262243 QYA262243 RHW262243 RRS262243 SBO262243 SLK262243 SVG262243 TFC262243 TOY262243 TYU262243 UIQ262243 USM262243 VCI262243 VME262243 VWA262243 WFW262243 WPS262243 DG327779 NC327779 WY327779 AGU327779 AQQ327779 BAM327779 BKI327779 BUE327779 CEA327779 CNW327779 CXS327779 DHO327779 DRK327779 EBG327779 ELC327779 EUY327779 FEU327779 FOQ327779 FYM327779 GII327779 GSE327779 HCA327779 HLW327779 HVS327779 IFO327779 IPK327779 IZG327779 JJC327779 JSY327779 KCU327779 KMQ327779 KWM327779 LGI327779 LQE327779 MAA327779 MJW327779 MTS327779 NDO327779 NNK327779 NXG327779 OHC327779 OQY327779 PAU327779 PKQ327779 PUM327779 QEI327779 QOE327779 QYA327779 RHW327779 RRS327779 SBO327779 SLK327779 SVG327779 TFC327779 TOY327779 TYU327779 UIQ327779 USM327779 VCI327779 VME327779 VWA327779 WFW327779 WPS327779 DG393315 NC393315 WY393315 AGU393315 AQQ393315 BAM393315 BKI393315 BUE393315 CEA393315 CNW393315 CXS393315 DHO393315 DRK393315 EBG393315 ELC393315 EUY393315 FEU393315 FOQ393315 FYM393315 GII393315 GSE393315 HCA393315 HLW393315 HVS393315 IFO393315 IPK393315 IZG393315 JJC393315 JSY393315 KCU393315 KMQ393315 KWM393315 LGI393315 LQE393315 MAA393315 MJW393315 MTS393315 NDO393315 NNK393315 NXG393315 OHC393315 OQY393315 PAU393315 PKQ393315 PUM393315 QEI393315 QOE393315 QYA393315 RHW393315 RRS393315 SBO393315 SLK393315 SVG393315 TFC393315 TOY393315 TYU393315 UIQ393315 USM393315 VCI393315 VME393315 VWA393315 WFW393315 WPS393315 DG458851 NC458851 WY458851 AGU458851 AQQ458851 BAM458851 BKI458851 BUE458851 CEA458851 CNW458851 CXS458851 DHO458851 DRK458851 EBG458851 ELC458851 EUY458851 FEU458851 FOQ458851 FYM458851 GII458851 GSE458851 HCA458851 HLW458851 HVS458851 IFO458851 IPK458851 IZG458851 JJC458851 JSY458851 KCU458851 KMQ458851 KWM458851 LGI458851 LQE458851 MAA458851 MJW458851 MTS458851 NDO458851 NNK458851 NXG458851 OHC458851 OQY458851 PAU458851 PKQ458851 PUM458851 QEI458851 QOE458851 QYA458851 RHW458851 RRS458851 SBO458851 SLK458851 SVG458851 TFC458851 TOY458851 TYU458851 UIQ458851 USM458851 VCI458851 VME458851 VWA458851 WFW458851 WPS458851 DG524387 NC524387 WY524387 AGU524387 AQQ524387 BAM524387 BKI524387 BUE524387 CEA524387 CNW524387 CXS524387 DHO524387 DRK524387 EBG524387 ELC524387 EUY524387 FEU524387 FOQ524387 FYM524387 GII524387 GSE524387 HCA524387 HLW524387 HVS524387 IFO524387 IPK524387 IZG524387 JJC524387 JSY524387 KCU524387 KMQ524387 KWM524387 LGI524387 LQE524387 MAA524387 MJW524387 MTS524387 NDO524387 NNK524387 NXG524387 OHC524387 OQY524387 PAU524387 PKQ524387 PUM524387 QEI524387 QOE524387 QYA524387 RHW524387 RRS524387 SBO524387 SLK524387 SVG524387 TFC524387 TOY524387 TYU524387 UIQ524387 USM524387 VCI524387 VME524387 VWA524387 WFW524387 WPS524387 DG589923 NC589923 WY589923 AGU589923 AQQ589923 BAM589923 BKI589923 BUE589923 CEA589923 CNW589923 CXS589923 DHO589923 DRK589923 EBG589923 ELC589923 EUY589923 FEU589923 FOQ589923 FYM589923 GII589923 GSE589923 HCA589923 HLW589923 HVS589923 IFO589923 IPK589923 IZG589923 JJC589923 JSY589923 KCU589923 KMQ589923 KWM589923 LGI589923 LQE589923 MAA589923 MJW589923 MTS589923 NDO589923 NNK589923 NXG589923 OHC589923 OQY589923 PAU589923 PKQ589923 PUM589923 QEI589923 QOE589923 QYA589923 RHW589923 RRS589923 SBO589923 SLK589923 SVG589923 TFC589923 TOY589923 TYU589923 UIQ589923 USM589923 VCI589923 VME589923 VWA589923 WFW589923 WPS589923 DG655459 NC655459 WY655459 AGU655459 AQQ655459 BAM655459 BKI655459 BUE655459 CEA655459 CNW655459 CXS655459 DHO655459 DRK655459 EBG655459 ELC655459 EUY655459 FEU655459 FOQ655459 FYM655459 GII655459 GSE655459 HCA655459 HLW655459 HVS655459 IFO655459 IPK655459 IZG655459 JJC655459 JSY655459 KCU655459 KMQ655459 KWM655459 LGI655459 LQE655459 MAA655459 MJW655459 MTS655459 NDO655459 NNK655459 NXG655459 OHC655459 OQY655459 PAU655459 PKQ655459 PUM655459 QEI655459 QOE655459 QYA655459 RHW655459 RRS655459 SBO655459 SLK655459 SVG655459 TFC655459 TOY655459 TYU655459 UIQ655459 USM655459 VCI655459 VME655459 VWA655459 WFW655459 WPS655459 DG720995 NC720995 WY720995 AGU720995 AQQ720995 BAM720995 BKI720995 BUE720995 CEA720995 CNW720995 CXS720995 DHO720995 DRK720995 EBG720995 ELC720995 EUY720995 FEU720995 FOQ720995 FYM720995 GII720995 GSE720995 HCA720995 HLW720995 HVS720995 IFO720995 IPK720995 IZG720995 JJC720995 JSY720995 KCU720995 KMQ720995 KWM720995 LGI720995 LQE720995 MAA720995 MJW720995 MTS720995 NDO720995 NNK720995 NXG720995 OHC720995 OQY720995 PAU720995 PKQ720995 PUM720995 QEI720995 QOE720995 QYA720995 RHW720995 RRS720995 SBO720995 SLK720995 SVG720995 TFC720995 TOY720995 TYU720995 UIQ720995 USM720995 VCI720995 VME720995 VWA720995 WFW720995 WPS720995 DG786531 NC786531 WY786531 AGU786531 AQQ786531 BAM786531 BKI786531 BUE786531 CEA786531 CNW786531 CXS786531 DHO786531 DRK786531 EBG786531 ELC786531 EUY786531 FEU786531 FOQ786531 FYM786531 GII786531 GSE786531 HCA786531 HLW786531 HVS786531 IFO786531 IPK786531 IZG786531 JJC786531 JSY786531 KCU786531 KMQ786531 KWM786531 LGI786531 LQE786531 MAA786531 MJW786531 MTS786531 NDO786531 NNK786531 NXG786531 OHC786531 OQY786531 PAU786531 PKQ786531 PUM786531 QEI786531 QOE786531 QYA786531 RHW786531 RRS786531 SBO786531 SLK786531 SVG786531 TFC786531 TOY786531 TYU786531 UIQ786531 USM786531 VCI786531 VME786531 VWA786531 WFW786531 WPS786531 DG852067 NC852067 WY852067 AGU852067 AQQ852067 BAM852067 BKI852067 BUE852067 CEA852067 CNW852067 CXS852067 DHO852067 DRK852067 EBG852067 ELC852067 EUY852067 FEU852067 FOQ852067 FYM852067 GII852067 GSE852067 HCA852067 HLW852067 HVS852067 IFO852067 IPK852067 IZG852067 JJC852067 JSY852067 KCU852067 KMQ852067 KWM852067 LGI852067 LQE852067 MAA852067 MJW852067 MTS852067 NDO852067 NNK852067 NXG852067 OHC852067 OQY852067 PAU852067 PKQ852067 PUM852067 QEI852067 QOE852067 QYA852067 RHW852067 RRS852067 SBO852067 SLK852067 SVG852067 TFC852067 TOY852067 TYU852067 UIQ852067 USM852067 VCI852067 VME852067 VWA852067 WFW852067 WPS852067 DG917603 NC917603 WY917603 AGU917603 AQQ917603 BAM917603 BKI917603 BUE917603 CEA917603 CNW917603 CXS917603 DHO917603 DRK917603 EBG917603 ELC917603 EUY917603 FEU917603 FOQ917603 FYM917603 GII917603 GSE917603 HCA917603 HLW917603 HVS917603 IFO917603 IPK917603 IZG917603 JJC917603 JSY917603 KCU917603 KMQ917603 KWM917603 LGI917603 LQE917603 MAA917603 MJW917603 MTS917603 NDO917603 NNK917603 NXG917603 OHC917603 OQY917603 PAU917603 PKQ917603 PUM917603 QEI917603 QOE917603 QYA917603 RHW917603 RRS917603 SBO917603 SLK917603 SVG917603 TFC917603 TOY917603 TYU917603 UIQ917603 USM917603 VCI917603 VME917603 VWA917603 WFW917603 WPS917603 DG983139 NC983139 WY983139 AGU983139 AQQ983139 BAM983139 BKI983139 BUE983139 CEA983139 CNW983139 CXS983139 DHO983139 DRK983139 EBG983139 ELC983139 EUY983139 FEU983139 FOQ983139 FYM983139 GII983139 GSE983139 HCA983139 HLW983139 HVS983139 IFO983139 IPK983139 IZG983139 JJC983139 JSY983139 KCU983139 KMQ983139 KWM983139 LGI983139 LQE983139 MAA983139 MJW983139 MTS983139 NDO983139 NNK983139 NXG983139 OHC983139 OQY983139 PAU983139 PKQ983139 PUM983139 QEI983139 QOE983139 QYA983139 RHW983139 RRS983139 SBO983139 SLK983139 SVG983139 TFC983139 TOY983139 TYU983139 UIQ983139 USM983139 VCI983139 VME983139 VWA983139 WFW983139 WPS983139 DE76 NA76 WW76 AGS76 AQO76 BAK76 BKG76 BUC76 CDY76 CNU76 CXQ76 DHM76 DRI76 EBE76 ELA76 EUW76 FES76 FOO76 FYK76 GIG76 GSC76 HBY76 HLU76 HVQ76 IFM76 IPI76 IZE76 JJA76 JSW76 KCS76 KMO76 KWK76 LGG76 LQC76 LZY76 MJU76 MTQ76 NDM76 NNI76 NXE76 OHA76 OQW76 PAS76 PKO76 PUK76 QEG76 QOC76 QXY76 RHU76 RRQ76 SBM76 SLI76 SVE76 TFA76 TOW76 TYS76 UIO76 USK76 VCG76 VMC76 VVY76 WFU76 WPQ76 DE65635 NA65635 WW65635 AGS65635 AQO65635 BAK65635 BKG65635 BUC65635 CDY65635 CNU65635 CXQ65635 DHM65635 DRI65635 EBE65635 ELA65635 EUW65635 FES65635 FOO65635 FYK65635 GIG65635 GSC65635 HBY65635 HLU65635 HVQ65635 IFM65635 IPI65635 IZE65635 JJA65635 JSW65635 KCS65635 KMO65635 KWK65635 LGG65635 LQC65635 LZY65635 MJU65635 MTQ65635 NDM65635 NNI65635 NXE65635 OHA65635 OQW65635 PAS65635 PKO65635 PUK65635 QEG65635 QOC65635 QXY65635 RHU65635 RRQ65635 SBM65635 SLI65635 SVE65635 TFA65635 TOW65635 TYS65635 UIO65635 USK65635 VCG65635 VMC65635 VVY65635 WFU65635 WPQ65635 DE131171 NA131171 WW131171 AGS131171 AQO131171 BAK131171 BKG131171 BUC131171 CDY131171 CNU131171 CXQ131171 DHM131171 DRI131171 EBE131171 ELA131171 EUW131171 FES131171 FOO131171 FYK131171 GIG131171 GSC131171 HBY131171 HLU131171 HVQ131171 IFM131171 IPI131171 IZE131171 JJA131171 JSW131171 KCS131171 KMO131171 KWK131171 LGG131171 LQC131171 LZY131171 MJU131171 MTQ131171 NDM131171 NNI131171 NXE131171 OHA131171 OQW131171 PAS131171 PKO131171 PUK131171 QEG131171 QOC131171 QXY131171 RHU131171 RRQ131171 SBM131171 SLI131171 SVE131171 TFA131171 TOW131171 TYS131171 UIO131171 USK131171 VCG131171 VMC131171 VVY131171 WFU131171 WPQ131171 DE196707 NA196707 WW196707 AGS196707 AQO196707 BAK196707 BKG196707 BUC196707 CDY196707 CNU196707 CXQ196707 DHM196707 DRI196707 EBE196707 ELA196707 EUW196707 FES196707 FOO196707 FYK196707 GIG196707 GSC196707 HBY196707 HLU196707 HVQ196707 IFM196707 IPI196707 IZE196707 JJA196707 JSW196707 KCS196707 KMO196707 KWK196707 LGG196707 LQC196707 LZY196707 MJU196707 MTQ196707 NDM196707 NNI196707 NXE196707 OHA196707 OQW196707 PAS196707 PKO196707 PUK196707 QEG196707 QOC196707 QXY196707 RHU196707 RRQ196707 SBM196707 SLI196707 SVE196707 TFA196707 TOW196707 TYS196707 UIO196707 USK196707 VCG196707 VMC196707 VVY196707 WFU196707 WPQ196707 DE262243 NA262243 WW262243 AGS262243 AQO262243 BAK262243 BKG262243 BUC262243 CDY262243 CNU262243 CXQ262243 DHM262243 DRI262243 EBE262243 ELA262243 EUW262243 FES262243 FOO262243 FYK262243 GIG262243 GSC262243 HBY262243 HLU262243 HVQ262243 IFM262243 IPI262243 IZE262243 JJA262243 JSW262243 KCS262243 KMO262243 KWK262243 LGG262243 LQC262243 LZY262243 MJU262243 MTQ262243 NDM262243 NNI262243 NXE262243 OHA262243 OQW262243 PAS262243 PKO262243 PUK262243 QEG262243 QOC262243 QXY262243 RHU262243 RRQ262243 SBM262243 SLI262243 SVE262243 TFA262243 TOW262243 TYS262243 UIO262243 USK262243 VCG262243 VMC262243 VVY262243 WFU262243 WPQ262243 DE327779 NA327779 WW327779 AGS327779 AQO327779 BAK327779 BKG327779 BUC327779 CDY327779 CNU327779 CXQ327779 DHM327779 DRI327779 EBE327779 ELA327779 EUW327779 FES327779 FOO327779 FYK327779 GIG327779 GSC327779 HBY327779 HLU327779 HVQ327779 IFM327779 IPI327779 IZE327779 JJA327779 JSW327779 KCS327779 KMO327779 KWK327779 LGG327779 LQC327779 LZY327779 MJU327779 MTQ327779 NDM327779 NNI327779 NXE327779 OHA327779 OQW327779 PAS327779 PKO327779 PUK327779 QEG327779 QOC327779 QXY327779 RHU327779 RRQ327779 SBM327779 SLI327779 SVE327779 TFA327779 TOW327779 TYS327779 UIO327779 USK327779 VCG327779 VMC327779 VVY327779 WFU327779 WPQ327779 DE393315 NA393315 WW393315 AGS393315 AQO393315 BAK393315 BKG393315 BUC393315 CDY393315 CNU393315 CXQ393315 DHM393315 DRI393315 EBE393315 ELA393315 EUW393315 FES393315 FOO393315 FYK393315 GIG393315 GSC393315 HBY393315 HLU393315 HVQ393315 IFM393315 IPI393315 IZE393315 JJA393315 JSW393315 KCS393315 KMO393315 KWK393315 LGG393315 LQC393315 LZY393315 MJU393315 MTQ393315 NDM393315 NNI393315 NXE393315 OHA393315 OQW393315 PAS393315 PKO393315 PUK393315 QEG393315 QOC393315 QXY393315 RHU393315 RRQ393315 SBM393315 SLI393315 SVE393315 TFA393315 TOW393315 TYS393315 UIO393315 USK393315 VCG393315 VMC393315 VVY393315 WFU393315 WPQ393315 DE458851 NA458851 WW458851 AGS458851 AQO458851 BAK458851 BKG458851 BUC458851 CDY458851 CNU458851 CXQ458851 DHM458851 DRI458851 EBE458851 ELA458851 EUW458851 FES458851 FOO458851 FYK458851 GIG458851 GSC458851 HBY458851 HLU458851 HVQ458851 IFM458851 IPI458851 IZE458851 JJA458851 JSW458851 KCS458851 KMO458851 KWK458851 LGG458851 LQC458851 LZY458851 MJU458851 MTQ458851 NDM458851 NNI458851 NXE458851 OHA458851 OQW458851 PAS458851 PKO458851 PUK458851 QEG458851 QOC458851 QXY458851 RHU458851 RRQ458851 SBM458851 SLI458851 SVE458851 TFA458851 TOW458851 TYS458851 UIO458851 USK458851 VCG458851 VMC458851 VVY458851 WFU458851 WPQ458851 DE524387 NA524387 WW524387 AGS524387 AQO524387 BAK524387 BKG524387 BUC524387 CDY524387 CNU524387 CXQ524387 DHM524387 DRI524387 EBE524387 ELA524387 EUW524387 FES524387 FOO524387 FYK524387 GIG524387 GSC524387 HBY524387 HLU524387 HVQ524387 IFM524387 IPI524387 IZE524387 JJA524387 JSW524387 KCS524387 KMO524387 KWK524387 LGG524387 LQC524387 LZY524387 MJU524387 MTQ524387 NDM524387 NNI524387 NXE524387 OHA524387 OQW524387 PAS524387 PKO524387 PUK524387 QEG524387 QOC524387 QXY524387 RHU524387 RRQ524387 SBM524387 SLI524387 SVE524387 TFA524387 TOW524387 TYS524387 UIO524387 USK524387 VCG524387 VMC524387 VVY524387 WFU524387 WPQ524387 DE589923 NA589923 WW589923 AGS589923 AQO589923 BAK589923 BKG589923 BUC589923 CDY589923 CNU589923 CXQ589923 DHM589923 DRI589923 EBE589923 ELA589923 EUW589923 FES589923 FOO589923 FYK589923 GIG589923 GSC589923 HBY589923 HLU589923 HVQ589923 IFM589923 IPI589923 IZE589923 JJA589923 JSW589923 KCS589923 KMO589923 KWK589923 LGG589923 LQC589923 LZY589923 MJU589923 MTQ589923 NDM589923 NNI589923 NXE589923 OHA589923 OQW589923 PAS589923 PKO589923 PUK589923 QEG589923 QOC589923 QXY589923 RHU589923 RRQ589923 SBM589923 SLI589923 SVE589923 TFA589923 TOW589923 TYS589923 UIO589923 USK589923 VCG589923 VMC589923 VVY589923 WFU589923 WPQ589923 DE655459 NA655459 WW655459 AGS655459 AQO655459 BAK655459 BKG655459 BUC655459 CDY655459 CNU655459 CXQ655459 DHM655459 DRI655459 EBE655459 ELA655459 EUW655459 FES655459 FOO655459 FYK655459 GIG655459 GSC655459 HBY655459 HLU655459 HVQ655459 IFM655459 IPI655459 IZE655459 JJA655459 JSW655459 KCS655459 KMO655459 KWK655459 LGG655459 LQC655459 LZY655459 MJU655459 MTQ655459 NDM655459 NNI655459 NXE655459 OHA655459 OQW655459 PAS655459 PKO655459 PUK655459 QEG655459 QOC655459 QXY655459 RHU655459 RRQ655459 SBM655459 SLI655459 SVE655459 TFA655459 TOW655459 TYS655459 UIO655459 USK655459 VCG655459 VMC655459 VVY655459 WFU655459 WPQ655459 DE720995 NA720995 WW720995 AGS720995 AQO720995 BAK720995 BKG720995 BUC720995 CDY720995 CNU720995 CXQ720995 DHM720995 DRI720995 EBE720995 ELA720995 EUW720995 FES720995 FOO720995 FYK720995 GIG720995 GSC720995 HBY720995 HLU720995 HVQ720995 IFM720995 IPI720995 IZE720995 JJA720995 JSW720995 KCS720995 KMO720995 KWK720995 LGG720995 LQC720995 LZY720995 MJU720995 MTQ720995 NDM720995 NNI720995 NXE720995 OHA720995 OQW720995 PAS720995 PKO720995 PUK720995 QEG720995 QOC720995 QXY720995 RHU720995 RRQ720995 SBM720995 SLI720995 SVE720995 TFA720995 TOW720995 TYS720995 UIO720995 USK720995 VCG720995 VMC720995 VVY720995 WFU720995 WPQ720995 DE786531 NA786531 WW786531 AGS786531 AQO786531 BAK786531 BKG786531 BUC786531 CDY786531 CNU786531 CXQ786531 DHM786531 DRI786531 EBE786531 ELA786531 EUW786531 FES786531 FOO786531 FYK786531 GIG786531 GSC786531 HBY786531 HLU786531 HVQ786531 IFM786531 IPI786531 IZE786531 JJA786531 JSW786531 KCS786531 KMO786531 KWK786531 LGG786531 LQC786531 LZY786531 MJU786531 MTQ786531 NDM786531 NNI786531 NXE786531 OHA786531 OQW786531 PAS786531 PKO786531 PUK786531 QEG786531 QOC786531 QXY786531 RHU786531 RRQ786531 SBM786531 SLI786531 SVE786531 TFA786531 TOW786531 TYS786531 UIO786531 USK786531 VCG786531 VMC786531 VVY786531 WFU786531 WPQ786531 DE852067 NA852067 WW852067 AGS852067 AQO852067 BAK852067 BKG852067 BUC852067 CDY852067 CNU852067 CXQ852067 DHM852067 DRI852067 EBE852067 ELA852067 EUW852067 FES852067 FOO852067 FYK852067 GIG852067 GSC852067 HBY852067 HLU852067 HVQ852067 IFM852067 IPI852067 IZE852067 JJA852067 JSW852067 KCS852067 KMO852067 KWK852067 LGG852067 LQC852067 LZY852067 MJU852067 MTQ852067 NDM852067 NNI852067 NXE852067 OHA852067 OQW852067 PAS852067 PKO852067 PUK852067 QEG852067 QOC852067 QXY852067 RHU852067 RRQ852067 SBM852067 SLI852067 SVE852067 TFA852067 TOW852067 TYS852067 UIO852067 USK852067 VCG852067 VMC852067 VVY852067 WFU852067 WPQ852067 DE917603 NA917603 WW917603 AGS917603 AQO917603 BAK917603 BKG917603 BUC917603 CDY917603 CNU917603 CXQ917603 DHM917603 DRI917603 EBE917603 ELA917603 EUW917603 FES917603 FOO917603 FYK917603 GIG917603 GSC917603 HBY917603 HLU917603 HVQ917603 IFM917603 IPI917603 IZE917603 JJA917603 JSW917603 KCS917603 KMO917603 KWK917603 LGG917603 LQC917603 LZY917603 MJU917603 MTQ917603 NDM917603 NNI917603 NXE917603 OHA917603 OQW917603 PAS917603 PKO917603 PUK917603 QEG917603 QOC917603 QXY917603 RHU917603 RRQ917603 SBM917603 SLI917603 SVE917603 TFA917603 TOW917603 TYS917603 UIO917603 USK917603 VCG917603 VMC917603 VVY917603 WFU917603 WPQ917603 DE983139 NA983139 WW983139 AGS983139 AQO983139 BAK983139 BKG983139 BUC983139 CDY983139 CNU983139 CXQ983139 DHM983139 DRI983139 EBE983139 ELA983139 EUW983139 FES983139 FOO983139 FYK983139 GIG983139 GSC983139 HBY983139 HLU983139 HVQ983139 IFM983139 IPI983139 IZE983139 JJA983139 JSW983139 KCS983139 KMO983139 KWK983139 LGG983139 LQC983139 LZY983139 MJU983139 MTQ983139 NDM983139 NNI983139 NXE983139 OHA983139 OQW983139 PAS983139 PKO983139 PUK983139 QEG983139 QOC983139 QXY983139 RHU983139 RRQ983139 SBM983139 SLI983139 SVE983139 TFA983139 TOW983139 TYS983139 UIO983139 USK983139 VCG983139 VMC983139 VVY983139 WFU983139 WPQ983139 DC76 MY76 WU76 AGQ76 AQM76 BAI76 BKE76 BUA76 CDW76 CNS76 CXO76 DHK76 DRG76 EBC76 EKY76 EUU76 FEQ76 FOM76 FYI76 GIE76 GSA76 HBW76 HLS76 HVO76 IFK76 IPG76 IZC76 JIY76 JSU76 KCQ76 KMM76 KWI76 LGE76 LQA76 LZW76 MJS76 MTO76 NDK76 NNG76 NXC76 OGY76 OQU76 PAQ76 PKM76 PUI76 QEE76 QOA76 QXW76 RHS76 RRO76 SBK76 SLG76 SVC76 TEY76 TOU76 TYQ76 UIM76 USI76 VCE76 VMA76 VVW76 WFS76 WPO76 DC65635 MY65635 WU65635 AGQ65635 AQM65635 BAI65635 BKE65635 BUA65635 CDW65635 CNS65635 CXO65635 DHK65635 DRG65635 EBC65635 EKY65635 EUU65635 FEQ65635 FOM65635 FYI65635 GIE65635 GSA65635 HBW65635 HLS65635 HVO65635 IFK65635 IPG65635 IZC65635 JIY65635 JSU65635 KCQ65635 KMM65635 KWI65635 LGE65635 LQA65635 LZW65635 MJS65635 MTO65635 NDK65635 NNG65635 NXC65635 OGY65635 OQU65635 PAQ65635 PKM65635 PUI65635 QEE65635 QOA65635 QXW65635 RHS65635 RRO65635 SBK65635 SLG65635 SVC65635 TEY65635 TOU65635 TYQ65635 UIM65635 USI65635 VCE65635 VMA65635 VVW65635 WFS65635 WPO65635 DC131171 MY131171 WU131171 AGQ131171 AQM131171 BAI131171 BKE131171 BUA131171 CDW131171 CNS131171 CXO131171 DHK131171 DRG131171 EBC131171 EKY131171 EUU131171 FEQ131171 FOM131171 FYI131171 GIE131171 GSA131171 HBW131171 HLS131171 HVO131171 IFK131171 IPG131171 IZC131171 JIY131171 JSU131171 KCQ131171 KMM131171 KWI131171 LGE131171 LQA131171 LZW131171 MJS131171 MTO131171 NDK131171 NNG131171 NXC131171 OGY131171 OQU131171 PAQ131171 PKM131171 PUI131171 QEE131171 QOA131171 QXW131171 RHS131171 RRO131171 SBK131171 SLG131171 SVC131171 TEY131171 TOU131171 TYQ131171 UIM131171 USI131171 VCE131171 VMA131171 VVW131171 WFS131171 WPO131171 DC196707 MY196707 WU196707 AGQ196707 AQM196707 BAI196707 BKE196707 BUA196707 CDW196707 CNS196707 CXO196707 DHK196707 DRG196707 EBC196707 EKY196707 EUU196707 FEQ196707 FOM196707 FYI196707 GIE196707 GSA196707 HBW196707 HLS196707 HVO196707 IFK196707 IPG196707 IZC196707 JIY196707 JSU196707 KCQ196707 KMM196707 KWI196707 LGE196707 LQA196707 LZW196707 MJS196707 MTO196707 NDK196707 NNG196707 NXC196707 OGY196707 OQU196707 PAQ196707 PKM196707 PUI196707 QEE196707 QOA196707 QXW196707 RHS196707 RRO196707 SBK196707 SLG196707 SVC196707 TEY196707 TOU196707 TYQ196707 UIM196707 USI196707 VCE196707 VMA196707 VVW196707 WFS196707 WPO196707 DC262243 MY262243 WU262243 AGQ262243 AQM262243 BAI262243 BKE262243 BUA262243 CDW262243 CNS262243 CXO262243 DHK262243 DRG262243 EBC262243 EKY262243 EUU262243 FEQ262243 FOM262243 FYI262243 GIE262243 GSA262243 HBW262243 HLS262243 HVO262243 IFK262243 IPG262243 IZC262243 JIY262243 JSU262243 KCQ262243 KMM262243 KWI262243 LGE262243 LQA262243 LZW262243 MJS262243 MTO262243 NDK262243 NNG262243 NXC262243 OGY262243 OQU262243 PAQ262243 PKM262243 PUI262243 QEE262243 QOA262243 QXW262243 RHS262243 RRO262243 SBK262243 SLG262243 SVC262243 TEY262243 TOU262243 TYQ262243 UIM262243 USI262243 VCE262243 VMA262243 VVW262243 WFS262243 WPO262243 DC327779 MY327779 WU327779 AGQ327779 AQM327779 BAI327779 BKE327779 BUA327779 CDW327779 CNS327779 CXO327779 DHK327779 DRG327779 EBC327779 EKY327779 EUU327779 FEQ327779 FOM327779 FYI327779 GIE327779 GSA327779 HBW327779 HLS327779 HVO327779 IFK327779 IPG327779 IZC327779 JIY327779 JSU327779 KCQ327779 KMM327779 KWI327779 LGE327779 LQA327779 LZW327779 MJS327779 MTO327779 NDK327779 NNG327779 NXC327779 OGY327779 OQU327779 PAQ327779 PKM327779 PUI327779 QEE327779 QOA327779 QXW327779 RHS327779 RRO327779 SBK327779 SLG327779 SVC327779 TEY327779 TOU327779 TYQ327779 UIM327779 USI327779 VCE327779 VMA327779 VVW327779 WFS327779 WPO327779 DC393315 MY393315 WU393315 AGQ393315 AQM393315 BAI393315 BKE393315 BUA393315 CDW393315 CNS393315 CXO393315 DHK393315 DRG393315 EBC393315 EKY393315 EUU393315 FEQ393315 FOM393315 FYI393315 GIE393315 GSA393315 HBW393315 HLS393315 HVO393315 IFK393315 IPG393315 IZC393315 JIY393315 JSU393315 KCQ393315 KMM393315 KWI393315 LGE393315 LQA393315 LZW393315 MJS393315 MTO393315 NDK393315 NNG393315 NXC393315 OGY393315 OQU393315 PAQ393315 PKM393315 PUI393315 QEE393315 QOA393315 QXW393315 RHS393315 RRO393315 SBK393315 SLG393315 SVC393315 TEY393315 TOU393315 TYQ393315 UIM393315 USI393315 VCE393315 VMA393315 VVW393315 WFS393315 WPO393315 DC458851 MY458851 WU458851 AGQ458851 AQM458851 BAI458851 BKE458851 BUA458851 CDW458851 CNS458851 CXO458851 DHK458851 DRG458851 EBC458851 EKY458851 EUU458851 FEQ458851 FOM458851 FYI458851 GIE458851 GSA458851 HBW458851 HLS458851 HVO458851 IFK458851 IPG458851 IZC458851 JIY458851 JSU458851 KCQ458851 KMM458851 KWI458851 LGE458851 LQA458851 LZW458851 MJS458851 MTO458851 NDK458851 NNG458851 NXC458851 OGY458851 OQU458851 PAQ458851 PKM458851 PUI458851 QEE458851 QOA458851 QXW458851 RHS458851 RRO458851 SBK458851 SLG458851 SVC458851 TEY458851 TOU458851 TYQ458851 UIM458851 USI458851 VCE458851 VMA458851 VVW458851 WFS458851 WPO458851 DC524387 MY524387 WU524387 AGQ524387 AQM524387 BAI524387 BKE524387 BUA524387 CDW524387 CNS524387 CXO524387 DHK524387 DRG524387 EBC524387 EKY524387 EUU524387 FEQ524387 FOM524387 FYI524387 GIE524387 GSA524387 HBW524387 HLS524387 HVO524387 IFK524387 IPG524387 IZC524387 JIY524387 JSU524387 KCQ524387 KMM524387 KWI524387 LGE524387 LQA524387 LZW524387 MJS524387 MTO524387 NDK524387 NNG524387 NXC524387 OGY524387 OQU524387 PAQ524387 PKM524387 PUI524387 QEE524387 QOA524387 QXW524387 RHS524387 RRO524387 SBK524387 SLG524387 SVC524387 TEY524387 TOU524387 TYQ524387 UIM524387 USI524387 VCE524387 VMA524387 VVW524387 WFS524387 WPO524387 DC589923 MY589923 WU589923 AGQ589923 AQM589923 BAI589923 BKE589923 BUA589923 CDW589923 CNS589923 CXO589923 DHK589923 DRG589923 EBC589923 EKY589923 EUU589923 FEQ589923 FOM589923 FYI589923 GIE589923 GSA589923 HBW589923 HLS589923 HVO589923 IFK589923 IPG589923 IZC589923 JIY589923 JSU589923 KCQ589923 KMM589923 KWI589923 LGE589923 LQA589923 LZW589923 MJS589923 MTO589923 NDK589923 NNG589923 NXC589923 OGY589923 OQU589923 PAQ589923 PKM589923 PUI589923 QEE589923 QOA589923 QXW589923 RHS589923 RRO589923 SBK589923 SLG589923 SVC589923 TEY589923 TOU589923 TYQ589923 UIM589923 USI589923 VCE589923 VMA589923 VVW589923 WFS589923 WPO589923 DC655459 MY655459 WU655459 AGQ655459 AQM655459 BAI655459 BKE655459 BUA655459 CDW655459 CNS655459 CXO655459 DHK655459 DRG655459 EBC655459 EKY655459 EUU655459 FEQ655459 FOM655459 FYI655459 GIE655459 GSA655459 HBW655459 HLS655459 HVO655459 IFK655459 IPG655459 IZC655459 JIY655459 JSU655459 KCQ655459 KMM655459 KWI655459 LGE655459 LQA655459 LZW655459 MJS655459 MTO655459 NDK655459 NNG655459 NXC655459 OGY655459 OQU655459 PAQ655459 PKM655459 PUI655459 QEE655459 QOA655459 QXW655459 RHS655459 RRO655459 SBK655459 SLG655459 SVC655459 TEY655459 TOU655459 TYQ655459 UIM655459 USI655459 VCE655459 VMA655459 VVW655459 WFS655459 WPO655459 DC720995 MY720995 WU720995 AGQ720995 AQM720995 BAI720995 BKE720995 BUA720995 CDW720995 CNS720995 CXO720995 DHK720995 DRG720995 EBC720995 EKY720995 EUU720995 FEQ720995 FOM720995 FYI720995 GIE720995 GSA720995 HBW720995 HLS720995 HVO720995 IFK720995 IPG720995 IZC720995 JIY720995 JSU720995 KCQ720995 KMM720995 KWI720995 LGE720995 LQA720995 LZW720995 MJS720995 MTO720995 NDK720995 NNG720995 NXC720995 OGY720995 OQU720995 PAQ720995 PKM720995 PUI720995 QEE720995 QOA720995 QXW720995 RHS720995 RRO720995 SBK720995 SLG720995 SVC720995 TEY720995 TOU720995 TYQ720995 UIM720995 USI720995 VCE720995 VMA720995 VVW720995 WFS720995 WPO720995 DC786531 MY786531 WU786531 AGQ786531 AQM786531 BAI786531 BKE786531 BUA786531 CDW786531 CNS786531 CXO786531 DHK786531 DRG786531 EBC786531 EKY786531 EUU786531 FEQ786531 FOM786531 FYI786531 GIE786531 GSA786531 HBW786531 HLS786531 HVO786531 IFK786531 IPG786531 IZC786531 JIY786531 JSU786531 KCQ786531 KMM786531 KWI786531 LGE786531 LQA786531 LZW786531 MJS786531 MTO786531 NDK786531 NNG786531 NXC786531 OGY786531 OQU786531 PAQ786531 PKM786531 PUI786531 QEE786531 QOA786531 QXW786531 RHS786531 RRO786531 SBK786531 SLG786531 SVC786531 TEY786531 TOU786531 TYQ786531 UIM786531 USI786531 VCE786531 VMA786531 VVW786531 WFS786531 WPO786531 DC852067 MY852067 WU852067 AGQ852067 AQM852067 BAI852067 BKE852067 BUA852067 CDW852067 CNS852067 CXO852067 DHK852067 DRG852067 EBC852067 EKY852067 EUU852067 FEQ852067 FOM852067 FYI852067 GIE852067 GSA852067 HBW852067 HLS852067 HVO852067 IFK852067 IPG852067 IZC852067 JIY852067 JSU852067 KCQ852067 KMM852067 KWI852067 LGE852067 LQA852067 LZW852067 MJS852067 MTO852067 NDK852067 NNG852067 NXC852067 OGY852067 OQU852067 PAQ852067 PKM852067 PUI852067 QEE852067 QOA852067 QXW852067 RHS852067 RRO852067 SBK852067 SLG852067 SVC852067 TEY852067 TOU852067 TYQ852067 UIM852067 USI852067 VCE852067 VMA852067 VVW852067 WFS852067 WPO852067 DC917603 MY917603 WU917603 AGQ917603 AQM917603 BAI917603 BKE917603 BUA917603 CDW917603 CNS917603 CXO917603 DHK917603 DRG917603 EBC917603 EKY917603 EUU917603 FEQ917603 FOM917603 FYI917603 GIE917603 GSA917603 HBW917603 HLS917603 HVO917603 IFK917603 IPG917603 IZC917603 JIY917603 JSU917603 KCQ917603 KMM917603 KWI917603 LGE917603 LQA917603 LZW917603 MJS917603 MTO917603 NDK917603 NNG917603 NXC917603 OGY917603 OQU917603 PAQ917603 PKM917603 PUI917603 QEE917603 QOA917603 QXW917603 RHS917603 RRO917603 SBK917603 SLG917603 SVC917603 TEY917603 TOU917603 TYQ917603 UIM917603 USI917603 VCE917603 VMA917603 VVW917603 WFS917603 WPO917603 DC983139 MY983139 WU983139 AGQ983139 AQM983139 BAI983139 BKE983139 BUA983139 CDW983139 CNS983139 CXO983139 DHK983139 DRG983139 EBC983139 EKY983139 EUU983139 FEQ983139 FOM983139 FYI983139 GIE983139 GSA983139 HBW983139 HLS983139 HVO983139 IFK983139 IPG983139 IZC983139 JIY983139 JSU983139 KCQ983139 KMM983139 KWI983139 LGE983139 LQA983139 LZW983139 MJS983139 MTO983139 NDK983139 NNG983139 NXC983139 OGY983139 OQU983139 PAQ983139 PKM983139 PUI983139 QEE983139 QOA983139 QXW983139 RHS983139 RRO983139 SBK983139 SLG983139 SVC983139 TEY983139 TOU983139 TYQ983139 UIM983139 USI983139 VCE983139 VMA983139 VVW983139 WFS983139 WPO983139 DA76 MW76 WS76 AGO76 AQK76 BAG76 BKC76 BTY76 CDU76 CNQ76 CXM76 DHI76 DRE76 EBA76 EKW76 EUS76 FEO76 FOK76 FYG76 GIC76 GRY76 HBU76 HLQ76 HVM76 IFI76 IPE76 IZA76 JIW76 JSS76 KCO76 KMK76 KWG76 LGC76 LPY76 LZU76 MJQ76 MTM76 NDI76 NNE76 NXA76 OGW76 OQS76 PAO76 PKK76 PUG76 QEC76 QNY76 QXU76 RHQ76 RRM76 SBI76 SLE76 SVA76 TEW76 TOS76 TYO76 UIK76 USG76 VCC76 VLY76 VVU76 WFQ76 WPM76 DA65635 MW65635 WS65635 AGO65635 AQK65635 BAG65635 BKC65635 BTY65635 CDU65635 CNQ65635 CXM65635 DHI65635 DRE65635 EBA65635 EKW65635 EUS65635 FEO65635 FOK65635 FYG65635 GIC65635 GRY65635 HBU65635 HLQ65635 HVM65635 IFI65635 IPE65635 IZA65635 JIW65635 JSS65635 KCO65635 KMK65635 KWG65635 LGC65635 LPY65635 LZU65635 MJQ65635 MTM65635 NDI65635 NNE65635 NXA65635 OGW65635 OQS65635 PAO65635 PKK65635 PUG65635 QEC65635 QNY65635 QXU65635 RHQ65635 RRM65635 SBI65635 SLE65635 SVA65635 TEW65635 TOS65635 TYO65635 UIK65635 USG65635 VCC65635 VLY65635 VVU65635 WFQ65635 WPM65635 DA131171 MW131171 WS131171 AGO131171 AQK131171 BAG131171 BKC131171 BTY131171 CDU131171 CNQ131171 CXM131171 DHI131171 DRE131171 EBA131171 EKW131171 EUS131171 FEO131171 FOK131171 FYG131171 GIC131171 GRY131171 HBU131171 HLQ131171 HVM131171 IFI131171 IPE131171 IZA131171 JIW131171 JSS131171 KCO131171 KMK131171 KWG131171 LGC131171 LPY131171 LZU131171 MJQ131171 MTM131171 NDI131171 NNE131171 NXA131171 OGW131171 OQS131171 PAO131171 PKK131171 PUG131171 QEC131171 QNY131171 QXU131171 RHQ131171 RRM131171 SBI131171 SLE131171 SVA131171 TEW131171 TOS131171 TYO131171 UIK131171 USG131171 VCC131171 VLY131171 VVU131171 WFQ131171 WPM131171 DA196707 MW196707 WS196707 AGO196707 AQK196707 BAG196707 BKC196707 BTY196707 CDU196707 CNQ196707 CXM196707 DHI196707 DRE196707 EBA196707 EKW196707 EUS196707 FEO196707 FOK196707 FYG196707 GIC196707 GRY196707 HBU196707 HLQ196707 HVM196707 IFI196707 IPE196707 IZA196707 JIW196707 JSS196707 KCO196707 KMK196707 KWG196707 LGC196707 LPY196707 LZU196707 MJQ196707 MTM196707 NDI196707 NNE196707 NXA196707 OGW196707 OQS196707 PAO196707 PKK196707 PUG196707 QEC196707 QNY196707 QXU196707 RHQ196707 RRM196707 SBI196707 SLE196707 SVA196707 TEW196707 TOS196707 TYO196707 UIK196707 USG196707 VCC196707 VLY196707 VVU196707 WFQ196707 WPM196707 DA262243 MW262243 WS262243 AGO262243 AQK262243 BAG262243 BKC262243 BTY262243 CDU262243 CNQ262243 CXM262243 DHI262243 DRE262243 EBA262243 EKW262243 EUS262243 FEO262243 FOK262243 FYG262243 GIC262243 GRY262243 HBU262243 HLQ262243 HVM262243 IFI262243 IPE262243 IZA262243 JIW262243 JSS262243 KCO262243 KMK262243 KWG262243 LGC262243 LPY262243 LZU262243 MJQ262243 MTM262243 NDI262243 NNE262243 NXA262243 OGW262243 OQS262243 PAO262243 PKK262243 PUG262243 QEC262243 QNY262243 QXU262243 RHQ262243 RRM262243 SBI262243 SLE262243 SVA262243 TEW262243 TOS262243 TYO262243 UIK262243 USG262243 VCC262243 VLY262243 VVU262243 WFQ262243 WPM262243 DA327779 MW327779 WS327779 AGO327779 AQK327779 BAG327779 BKC327779 BTY327779 CDU327779 CNQ327779 CXM327779 DHI327779 DRE327779 EBA327779 EKW327779 EUS327779 FEO327779 FOK327779 FYG327779 GIC327779 GRY327779 HBU327779 HLQ327779 HVM327779 IFI327779 IPE327779 IZA327779 JIW327779 JSS327779 KCO327779 KMK327779 KWG327779 LGC327779 LPY327779 LZU327779 MJQ327779 MTM327779 NDI327779 NNE327779 NXA327779 OGW327779 OQS327779 PAO327779 PKK327779 PUG327779 QEC327779 QNY327779 QXU327779 RHQ327779 RRM327779 SBI327779 SLE327779 SVA327779 TEW327779 TOS327779 TYO327779 UIK327779 USG327779 VCC327779 VLY327779 VVU327779 WFQ327779 WPM327779 DA393315 MW393315 WS393315 AGO393315 AQK393315 BAG393315 BKC393315 BTY393315 CDU393315 CNQ393315 CXM393315 DHI393315 DRE393315 EBA393315 EKW393315 EUS393315 FEO393315 FOK393315 FYG393315 GIC393315 GRY393315 HBU393315 HLQ393315 HVM393315 IFI393315 IPE393315 IZA393315 JIW393315 JSS393315 KCO393315 KMK393315 KWG393315 LGC393315 LPY393315 LZU393315 MJQ393315 MTM393315 NDI393315 NNE393315 NXA393315 OGW393315 OQS393315 PAO393315 PKK393315 PUG393315 QEC393315 QNY393315 QXU393315 RHQ393315 RRM393315 SBI393315 SLE393315 SVA393315 TEW393315 TOS393315 TYO393315 UIK393315 USG393315 VCC393315 VLY393315 VVU393315 WFQ393315 WPM393315 DA458851 MW458851 WS458851 AGO458851 AQK458851 BAG458851 BKC458851 BTY458851 CDU458851 CNQ458851 CXM458851 DHI458851 DRE458851 EBA458851 EKW458851 EUS458851 FEO458851 FOK458851 FYG458851 GIC458851 GRY458851 HBU458851 HLQ458851 HVM458851 IFI458851 IPE458851 IZA458851 JIW458851 JSS458851 KCO458851 KMK458851 KWG458851 LGC458851 LPY458851 LZU458851 MJQ458851 MTM458851 NDI458851 NNE458851 NXA458851 OGW458851 OQS458851 PAO458851 PKK458851 PUG458851 QEC458851 QNY458851 QXU458851 RHQ458851 RRM458851 SBI458851 SLE458851 SVA458851 TEW458851 TOS458851 TYO458851 UIK458851 USG458851 VCC458851 VLY458851 VVU458851 WFQ458851 WPM458851 DA524387 MW524387 WS524387 AGO524387 AQK524387 BAG524387 BKC524387 BTY524387 CDU524387 CNQ524387 CXM524387 DHI524387 DRE524387 EBA524387 EKW524387 EUS524387 FEO524387 FOK524387 FYG524387 GIC524387 GRY524387 HBU524387 HLQ524387 HVM524387 IFI524387 IPE524387 IZA524387 JIW524387 JSS524387 KCO524387 KMK524387 KWG524387 LGC524387 LPY524387 LZU524387 MJQ524387 MTM524387 NDI524387 NNE524387 NXA524387 OGW524387 OQS524387 PAO524387 PKK524387 PUG524387 QEC524387 QNY524387 QXU524387 RHQ524387 RRM524387 SBI524387 SLE524387 SVA524387 TEW524387 TOS524387 TYO524387 UIK524387 USG524387 VCC524387 VLY524387 VVU524387 WFQ524387 WPM524387 DA589923 MW589923 WS589923 AGO589923 AQK589923 BAG589923 BKC589923 BTY589923 CDU589923 CNQ589923 CXM589923 DHI589923 DRE589923 EBA589923 EKW589923 EUS589923 FEO589923 FOK589923 FYG589923 GIC589923 GRY589923 HBU589923 HLQ589923 HVM589923 IFI589923 IPE589923 IZA589923 JIW589923 JSS589923 KCO589923 KMK589923 KWG589923 LGC589923 LPY589923 LZU589923 MJQ589923 MTM589923 NDI589923 NNE589923 NXA589923 OGW589923 OQS589923 PAO589923 PKK589923 PUG589923 QEC589923 QNY589923 QXU589923 RHQ589923 RRM589923 SBI589923 SLE589923 SVA589923 TEW589923 TOS589923 TYO589923 UIK589923 USG589923 VCC589923 VLY589923 VVU589923 WFQ589923 WPM589923 DA655459 MW655459 WS655459 AGO655459 AQK655459 BAG655459 BKC655459 BTY655459 CDU655459 CNQ655459 CXM655459 DHI655459 DRE655459 EBA655459 EKW655459 EUS655459 FEO655459 FOK655459 FYG655459 GIC655459 GRY655459 HBU655459 HLQ655459 HVM655459 IFI655459 IPE655459 IZA655459 JIW655459 JSS655459 KCO655459 KMK655459 KWG655459 LGC655459 LPY655459 LZU655459 MJQ655459 MTM655459 NDI655459 NNE655459 NXA655459 OGW655459 OQS655459 PAO655459 PKK655459 PUG655459 QEC655459 QNY655459 QXU655459 RHQ655459 RRM655459 SBI655459 SLE655459 SVA655459 TEW655459 TOS655459 TYO655459 UIK655459 USG655459 VCC655459 VLY655459 VVU655459 WFQ655459 WPM655459 DA720995 MW720995 WS720995 AGO720995 AQK720995 BAG720995 BKC720995 BTY720995 CDU720995 CNQ720995 CXM720995 DHI720995 DRE720995 EBA720995 EKW720995 EUS720995 FEO720995 FOK720995 FYG720995 GIC720995 GRY720995 HBU720995 HLQ720995 HVM720995 IFI720995 IPE720995 IZA720995 JIW720995 JSS720995 KCO720995 KMK720995 KWG720995 LGC720995 LPY720995 LZU720995 MJQ720995 MTM720995 NDI720995 NNE720995 NXA720995 OGW720995 OQS720995 PAO720995 PKK720995 PUG720995 QEC720995 QNY720995 QXU720995 RHQ720995 RRM720995 SBI720995 SLE720995 SVA720995 TEW720995 TOS720995 TYO720995 UIK720995 USG720995 VCC720995 VLY720995 VVU720995 WFQ720995 WPM720995 DA786531 MW786531 WS786531 AGO786531 AQK786531 BAG786531 BKC786531 BTY786531 CDU786531 CNQ786531 CXM786531 DHI786531 DRE786531 EBA786531 EKW786531 EUS786531 FEO786531 FOK786531 FYG786531 GIC786531 GRY786531 HBU786531 HLQ786531 HVM786531 IFI786531 IPE786531 IZA786531 JIW786531 JSS786531 KCO786531 KMK786531 KWG786531 LGC786531 LPY786531 LZU786531 MJQ786531 MTM786531 NDI786531 NNE786531 NXA786531 OGW786531 OQS786531 PAO786531 PKK786531 PUG786531 QEC786531 QNY786531 QXU786531 RHQ786531 RRM786531 SBI786531 SLE786531 SVA786531 TEW786531 TOS786531 TYO786531 UIK786531 USG786531 VCC786531 VLY786531 VVU786531 WFQ786531 WPM786531 DA852067 MW852067 WS852067 AGO852067 AQK852067 BAG852067 BKC852067 BTY852067 CDU852067 CNQ852067 CXM852067 DHI852067 DRE852067 EBA852067 EKW852067 EUS852067 FEO852067 FOK852067 FYG852067 GIC852067 GRY852067 HBU852067 HLQ852067 HVM852067 IFI852067 IPE852067 IZA852067 JIW852067 JSS852067 KCO852067 KMK852067 KWG852067 LGC852067 LPY852067 LZU852067 MJQ852067 MTM852067 NDI852067 NNE852067 NXA852067 OGW852067 OQS852067 PAO852067 PKK852067 PUG852067 QEC852067 QNY852067 QXU852067 RHQ852067 RRM852067 SBI852067 SLE852067 SVA852067 TEW852067 TOS852067 TYO852067 UIK852067 USG852067 VCC852067 VLY852067 VVU852067 WFQ852067 WPM852067 DA917603 MW917603 WS917603 AGO917603 AQK917603 BAG917603 BKC917603 BTY917603 CDU917603 CNQ917603 CXM917603 DHI917603 DRE917603 EBA917603 EKW917603 EUS917603 FEO917603 FOK917603 FYG917603 GIC917603 GRY917603 HBU917603 HLQ917603 HVM917603 IFI917603 IPE917603 IZA917603 JIW917603 JSS917603 KCO917603 KMK917603 KWG917603 LGC917603 LPY917603 LZU917603 MJQ917603 MTM917603 NDI917603 NNE917603 NXA917603 OGW917603 OQS917603 PAO917603 PKK917603 PUG917603 QEC917603 QNY917603 QXU917603 RHQ917603 RRM917603 SBI917603 SLE917603 SVA917603 TEW917603 TOS917603 TYO917603 UIK917603 USG917603 VCC917603 VLY917603 VVU917603 WFQ917603 WPM917603 DA983139 MW983139 WS983139 AGO983139 AQK983139 BAG983139 BKC983139 BTY983139 CDU983139 CNQ983139 CXM983139 DHI983139 DRE983139 EBA983139 EKW983139 EUS983139 FEO983139 FOK983139 FYG983139 GIC983139 GRY983139 HBU983139 HLQ983139 HVM983139 IFI983139 IPE983139 IZA983139 JIW983139 JSS983139 KCO983139 KMK983139 KWG983139 LGC983139 LPY983139 LZU983139 MJQ983139 MTM983139 NDI983139 NNE983139 NXA983139 OGW983139 OQS983139 PAO983139 PKK983139 PUG983139 QEC983139 QNY983139 QXU983139 RHQ983139 RRM983139 SBI983139 SLE983139 SVA983139 TEW983139 TOS983139 TYO983139 UIK983139 USG983139 VCC983139 VLY983139 VVU983139 WFQ983139 WPM983139 CY76 MU76 WQ76 AGM76 AQI76 BAE76 BKA76 BTW76 CDS76 CNO76 CXK76 DHG76 DRC76 EAY76 EKU76 EUQ76 FEM76 FOI76 FYE76 GIA76 GRW76 HBS76 HLO76 HVK76 IFG76 IPC76 IYY76 JIU76 JSQ76 KCM76 KMI76 KWE76 LGA76 LPW76 LZS76 MJO76 MTK76 NDG76 NNC76 NWY76 OGU76 OQQ76 PAM76 PKI76 PUE76 QEA76 QNW76 QXS76 RHO76 RRK76 SBG76 SLC76 SUY76 TEU76 TOQ76 TYM76 UII76 USE76 VCA76 VLW76 VVS76 WFO76 WPK76 CY65635 MU65635 WQ65635 AGM65635 AQI65635 BAE65635 BKA65635 BTW65635 CDS65635 CNO65635 CXK65635 DHG65635 DRC65635 EAY65635 EKU65635 EUQ65635 FEM65635 FOI65635 FYE65635 GIA65635 GRW65635 HBS65635 HLO65635 HVK65635 IFG65635 IPC65635 IYY65635 JIU65635 JSQ65635 KCM65635 KMI65635 KWE65635 LGA65635 LPW65635 LZS65635 MJO65635 MTK65635 NDG65635 NNC65635 NWY65635 OGU65635 OQQ65635 PAM65635 PKI65635 PUE65635 QEA65635 QNW65635 QXS65635 RHO65635 RRK65635 SBG65635 SLC65635 SUY65635 TEU65635 TOQ65635 TYM65635 UII65635 USE65635 VCA65635 VLW65635 VVS65635 WFO65635 WPK65635 CY131171 MU131171 WQ131171 AGM131171 AQI131171 BAE131171 BKA131171 BTW131171 CDS131171 CNO131171 CXK131171 DHG131171 DRC131171 EAY131171 EKU131171 EUQ131171 FEM131171 FOI131171 FYE131171 GIA131171 GRW131171 HBS131171 HLO131171 HVK131171 IFG131171 IPC131171 IYY131171 JIU131171 JSQ131171 KCM131171 KMI131171 KWE131171 LGA131171 LPW131171 LZS131171 MJO131171 MTK131171 NDG131171 NNC131171 NWY131171 OGU131171 OQQ131171 PAM131171 PKI131171 PUE131171 QEA131171 QNW131171 QXS131171 RHO131171 RRK131171 SBG131171 SLC131171 SUY131171 TEU131171 TOQ131171 TYM131171 UII131171 USE131171 VCA131171 VLW131171 VVS131171 WFO131171 WPK131171 CY196707 MU196707 WQ196707 AGM196707 AQI196707 BAE196707 BKA196707 BTW196707 CDS196707 CNO196707 CXK196707 DHG196707 DRC196707 EAY196707 EKU196707 EUQ196707 FEM196707 FOI196707 FYE196707 GIA196707 GRW196707 HBS196707 HLO196707 HVK196707 IFG196707 IPC196707 IYY196707 JIU196707 JSQ196707 KCM196707 KMI196707 KWE196707 LGA196707 LPW196707 LZS196707 MJO196707 MTK196707 NDG196707 NNC196707 NWY196707 OGU196707 OQQ196707 PAM196707 PKI196707 PUE196707 QEA196707 QNW196707 QXS196707 RHO196707 RRK196707 SBG196707 SLC196707 SUY196707 TEU196707 TOQ196707 TYM196707 UII196707 USE196707 VCA196707 VLW196707 VVS196707 WFO196707 WPK196707 CY262243 MU262243 WQ262243 AGM262243 AQI262243 BAE262243 BKA262243 BTW262243 CDS262243 CNO262243 CXK262243 DHG262243 DRC262243 EAY262243 EKU262243 EUQ262243 FEM262243 FOI262243 FYE262243 GIA262243 GRW262243 HBS262243 HLO262243 HVK262243 IFG262243 IPC262243 IYY262243 JIU262243 JSQ262243 KCM262243 KMI262243 KWE262243 LGA262243 LPW262243 LZS262243 MJO262243 MTK262243 NDG262243 NNC262243 NWY262243 OGU262243 OQQ262243 PAM262243 PKI262243 PUE262243 QEA262243 QNW262243 QXS262243 RHO262243 RRK262243 SBG262243 SLC262243 SUY262243 TEU262243 TOQ262243 TYM262243 UII262243 USE262243 VCA262243 VLW262243 VVS262243 WFO262243 WPK262243 CY327779 MU327779 WQ327779 AGM327779 AQI327779 BAE327779 BKA327779 BTW327779 CDS327779 CNO327779 CXK327779 DHG327779 DRC327779 EAY327779 EKU327779 EUQ327779 FEM327779 FOI327779 FYE327779 GIA327779 GRW327779 HBS327779 HLO327779 HVK327779 IFG327779 IPC327779 IYY327779 JIU327779 JSQ327779 KCM327779 KMI327779 KWE327779 LGA327779 LPW327779 LZS327779 MJO327779 MTK327779 NDG327779 NNC327779 NWY327779 OGU327779 OQQ327779 PAM327779 PKI327779 PUE327779 QEA327779 QNW327779 QXS327779 RHO327779 RRK327779 SBG327779 SLC327779 SUY327779 TEU327779 TOQ327779 TYM327779 UII327779 USE327779 VCA327779 VLW327779 VVS327779 WFO327779 WPK327779 CY393315 MU393315 WQ393315 AGM393315 AQI393315 BAE393315 BKA393315 BTW393315 CDS393315 CNO393315 CXK393315 DHG393315 DRC393315 EAY393315 EKU393315 EUQ393315 FEM393315 FOI393315 FYE393315 GIA393315 GRW393315 HBS393315 HLO393315 HVK393315 IFG393315 IPC393315 IYY393315 JIU393315 JSQ393315 KCM393315 KMI393315 KWE393315 LGA393315 LPW393315 LZS393315 MJO393315 MTK393315 NDG393315 NNC393315 NWY393315 OGU393315 OQQ393315 PAM393315 PKI393315 PUE393315 QEA393315 QNW393315 QXS393315 RHO393315 RRK393315 SBG393315 SLC393315 SUY393315 TEU393315 TOQ393315 TYM393315 UII393315 USE393315 VCA393315 VLW393315 VVS393315 WFO393315 WPK393315 CY458851 MU458851 WQ458851 AGM458851 AQI458851 BAE458851 BKA458851 BTW458851 CDS458851 CNO458851 CXK458851 DHG458851 DRC458851 EAY458851 EKU458851 EUQ458851 FEM458851 FOI458851 FYE458851 GIA458851 GRW458851 HBS458851 HLO458851 HVK458851 IFG458851 IPC458851 IYY458851 JIU458851 JSQ458851 KCM458851 KMI458851 KWE458851 LGA458851 LPW458851 LZS458851 MJO458851 MTK458851 NDG458851 NNC458851 NWY458851 OGU458851 OQQ458851 PAM458851 PKI458851 PUE458851 QEA458851 QNW458851 QXS458851 RHO458851 RRK458851 SBG458851 SLC458851 SUY458851 TEU458851 TOQ458851 TYM458851 UII458851 USE458851 VCA458851 VLW458851 VVS458851 WFO458851 WPK458851 CY524387 MU524387 WQ524387 AGM524387 AQI524387 BAE524387 BKA524387 BTW524387 CDS524387 CNO524387 CXK524387 DHG524387 DRC524387 EAY524387 EKU524387 EUQ524387 FEM524387 FOI524387 FYE524387 GIA524387 GRW524387 HBS524387 HLO524387 HVK524387 IFG524387 IPC524387 IYY524387 JIU524387 JSQ524387 KCM524387 KMI524387 KWE524387 LGA524387 LPW524387 LZS524387 MJO524387 MTK524387 NDG524387 NNC524387 NWY524387 OGU524387 OQQ524387 PAM524387 PKI524387 PUE524387 QEA524387 QNW524387 QXS524387 RHO524387 RRK524387 SBG524387 SLC524387 SUY524387 TEU524387 TOQ524387 TYM524387 UII524387 USE524387 VCA524387 VLW524387 VVS524387 WFO524387 WPK524387 CY589923 MU589923 WQ589923 AGM589923 AQI589923 BAE589923 BKA589923 BTW589923 CDS589923 CNO589923 CXK589923 DHG589923 DRC589923 EAY589923 EKU589923 EUQ589923 FEM589923 FOI589923 FYE589923 GIA589923 GRW589923 HBS589923 HLO589923 HVK589923 IFG589923 IPC589923 IYY589923 JIU589923 JSQ589923 KCM589923 KMI589923 KWE589923 LGA589923 LPW589923 LZS589923 MJO589923 MTK589923 NDG589923 NNC589923 NWY589923 OGU589923 OQQ589923 PAM589923 PKI589923 PUE589923 QEA589923 QNW589923 QXS589923 RHO589923 RRK589923 SBG589923 SLC589923 SUY589923 TEU589923 TOQ589923 TYM589923 UII589923 USE589923 VCA589923 VLW589923 VVS589923 WFO589923 WPK589923 CY655459 MU655459 WQ655459 AGM655459 AQI655459 BAE655459 BKA655459 BTW655459 CDS655459 CNO655459 CXK655459 DHG655459 DRC655459 EAY655459 EKU655459 EUQ655459 FEM655459 FOI655459 FYE655459 GIA655459 GRW655459 HBS655459 HLO655459 HVK655459 IFG655459 IPC655459 IYY655459 JIU655459 JSQ655459 KCM655459 KMI655459 KWE655459 LGA655459 LPW655459 LZS655459 MJO655459 MTK655459 NDG655459 NNC655459 NWY655459 OGU655459 OQQ655459 PAM655459 PKI655459 PUE655459 QEA655459 QNW655459 QXS655459 RHO655459 RRK655459 SBG655459 SLC655459 SUY655459 TEU655459 TOQ655459 TYM655459 UII655459 USE655459 VCA655459 VLW655459 VVS655459 WFO655459 WPK655459 CY720995 MU720995 WQ720995 AGM720995 AQI720995 BAE720995 BKA720995 BTW720995 CDS720995 CNO720995 CXK720995 DHG720995 DRC720995 EAY720995 EKU720995 EUQ720995 FEM720995 FOI720995 FYE720995 GIA720995 GRW720995 HBS720995 HLO720995 HVK720995 IFG720995 IPC720995 IYY720995 JIU720995 JSQ720995 KCM720995 KMI720995 KWE720995 LGA720995 LPW720995 LZS720995 MJO720995 MTK720995 NDG720995 NNC720995 NWY720995 OGU720995 OQQ720995 PAM720995 PKI720995 PUE720995 QEA720995 QNW720995 QXS720995 RHO720995 RRK720995 SBG720995 SLC720995 SUY720995 TEU720995 TOQ720995 TYM720995 UII720995 USE720995 VCA720995 VLW720995 VVS720995 WFO720995 WPK720995 CY786531 MU786531 WQ786531 AGM786531 AQI786531 BAE786531 BKA786531 BTW786531 CDS786531 CNO786531 CXK786531 DHG786531 DRC786531 EAY786531 EKU786531 EUQ786531 FEM786531 FOI786531 FYE786531 GIA786531 GRW786531 HBS786531 HLO786531 HVK786531 IFG786531 IPC786531 IYY786531 JIU786531 JSQ786531 KCM786531 KMI786531 KWE786531 LGA786531 LPW786531 LZS786531 MJO786531 MTK786531 NDG786531 NNC786531 NWY786531 OGU786531 OQQ786531 PAM786531 PKI786531 PUE786531 QEA786531 QNW786531 QXS786531 RHO786531 RRK786531 SBG786531 SLC786531 SUY786531 TEU786531 TOQ786531 TYM786531 UII786531 USE786531 VCA786531 VLW786531 VVS786531 WFO786531 WPK786531 CY852067 MU852067 WQ852067 AGM852067 AQI852067 BAE852067 BKA852067 BTW852067 CDS852067 CNO852067 CXK852067 DHG852067 DRC852067 EAY852067 EKU852067 EUQ852067 FEM852067 FOI852067 FYE852067 GIA852067 GRW852067 HBS852067 HLO852067 HVK852067 IFG852067 IPC852067 IYY852067 JIU852067 JSQ852067 KCM852067 KMI852067 KWE852067 LGA852067 LPW852067 LZS852067 MJO852067 MTK852067 NDG852067 NNC852067 NWY852067 OGU852067 OQQ852067 PAM852067 PKI852067 PUE852067 QEA852067 QNW852067 QXS852067 RHO852067 RRK852067 SBG852067 SLC852067 SUY852067 TEU852067 TOQ852067 TYM852067 UII852067 USE852067 VCA852067 VLW852067 VVS852067 WFO852067 WPK852067 CY917603 MU917603 WQ917603 AGM917603 AQI917603 BAE917603 BKA917603 BTW917603 CDS917603 CNO917603 CXK917603 DHG917603 DRC917603 EAY917603 EKU917603 EUQ917603 FEM917603 FOI917603 FYE917603 GIA917603 GRW917603 HBS917603 HLO917603 HVK917603 IFG917603 IPC917603 IYY917603 JIU917603 JSQ917603 KCM917603 KMI917603 KWE917603 LGA917603 LPW917603 LZS917603 MJO917603 MTK917603 NDG917603 NNC917603 NWY917603 OGU917603 OQQ917603 PAM917603 PKI917603 PUE917603 QEA917603 QNW917603 QXS917603 RHO917603 RRK917603 SBG917603 SLC917603 SUY917603 TEU917603 TOQ917603 TYM917603 UII917603 USE917603 VCA917603 VLW917603 VVS917603 WFO917603 WPK917603 CY983139 MU983139 WQ983139 AGM983139 AQI983139 BAE983139 BKA983139 BTW983139 CDS983139 CNO983139 CXK983139 DHG983139 DRC983139 EAY983139 EKU983139 EUQ983139 FEM983139 FOI983139 FYE983139 GIA983139 GRW983139 HBS983139 HLO983139 HVK983139 IFG983139 IPC983139 IYY983139 JIU983139 JSQ983139 KCM983139 KMI983139 KWE983139 LGA983139 LPW983139 LZS983139 MJO983139 MTK983139 NDG983139 NNC983139 NWY983139 OGU983139 OQQ983139 PAM983139 PKI983139 PUE983139 QEA983139 QNW983139 QXS983139 RHO983139 RRK983139 SBG983139 SLC983139 SUY983139 TEU983139 TOQ983139 TYM983139 UII983139 USE983139 VCA983139 VLW983139 VVS983139 WFO983139 WPK983139 DK79 NG79 XC79 AGY79 AQU79 BAQ79 BKM79 BUI79 CEE79 COA79 CXW79 DHS79 DRO79 EBK79 ELG79 EVC79 FEY79 FOU79 FYQ79 GIM79 GSI79 HCE79 HMA79 HVW79 IFS79 IPO79 IZK79 JJG79 JTC79 KCY79 KMU79 KWQ79 LGM79 LQI79 MAE79 MKA79 MTW79 NDS79 NNO79 NXK79 OHG79 ORC79 PAY79 PKU79 PUQ79 QEM79 QOI79 QYE79 RIA79 RRW79 SBS79 SLO79 SVK79 TFG79 TPC79 TYY79 UIU79 USQ79 VCM79 VMI79 VWE79 WGA79 WPW79 DK65638 NG65638 XC65638 AGY65638 AQU65638 BAQ65638 BKM65638 BUI65638 CEE65638 COA65638 CXW65638 DHS65638 DRO65638 EBK65638 ELG65638 EVC65638 FEY65638 FOU65638 FYQ65638 GIM65638 GSI65638 HCE65638 HMA65638 HVW65638 IFS65638 IPO65638 IZK65638 JJG65638 JTC65638 KCY65638 KMU65638 KWQ65638 LGM65638 LQI65638 MAE65638 MKA65638 MTW65638 NDS65638 NNO65638 NXK65638 OHG65638 ORC65638 PAY65638 PKU65638 PUQ65638 QEM65638 QOI65638 QYE65638 RIA65638 RRW65638 SBS65638 SLO65638 SVK65638 TFG65638 TPC65638 TYY65638 UIU65638 USQ65638 VCM65638 VMI65638 VWE65638 WGA65638 WPW65638 DK131174 NG131174 XC131174 AGY131174 AQU131174 BAQ131174 BKM131174 BUI131174 CEE131174 COA131174 CXW131174 DHS131174 DRO131174 EBK131174 ELG131174 EVC131174 FEY131174 FOU131174 FYQ131174 GIM131174 GSI131174 HCE131174 HMA131174 HVW131174 IFS131174 IPO131174 IZK131174 JJG131174 JTC131174 KCY131174 KMU131174 KWQ131174 LGM131174 LQI131174 MAE131174 MKA131174 MTW131174 NDS131174 NNO131174 NXK131174 OHG131174 ORC131174 PAY131174 PKU131174 PUQ131174 QEM131174 QOI131174 QYE131174 RIA131174 RRW131174 SBS131174 SLO131174 SVK131174 TFG131174 TPC131174 TYY131174 UIU131174 USQ131174 VCM131174 VMI131174 VWE131174 WGA131174 WPW131174 DK196710 NG196710 XC196710 AGY196710 AQU196710 BAQ196710 BKM196710 BUI196710 CEE196710 COA196710 CXW196710 DHS196710 DRO196710 EBK196710 ELG196710 EVC196710 FEY196710 FOU196710 FYQ196710 GIM196710 GSI196710 HCE196710 HMA196710 HVW196710 IFS196710 IPO196710 IZK196710 JJG196710 JTC196710 KCY196710 KMU196710 KWQ196710 LGM196710 LQI196710 MAE196710 MKA196710 MTW196710 NDS196710 NNO196710 NXK196710 OHG196710 ORC196710 PAY196710 PKU196710 PUQ196710 QEM196710 QOI196710 QYE196710 RIA196710 RRW196710 SBS196710 SLO196710 SVK196710 TFG196710 TPC196710 TYY196710 UIU196710 USQ196710 VCM196710 VMI196710 VWE196710 WGA196710 WPW196710 DK262246 NG262246 XC262246 AGY262246 AQU262246 BAQ262246 BKM262246 BUI262246 CEE262246 COA262246 CXW262246 DHS262246 DRO262246 EBK262246 ELG262246 EVC262246 FEY262246 FOU262246 FYQ262246 GIM262246 GSI262246 HCE262246 HMA262246 HVW262246 IFS262246 IPO262246 IZK262246 JJG262246 JTC262246 KCY262246 KMU262246 KWQ262246 LGM262246 LQI262246 MAE262246 MKA262246 MTW262246 NDS262246 NNO262246 NXK262246 OHG262246 ORC262246 PAY262246 PKU262246 PUQ262246 QEM262246 QOI262246 QYE262246 RIA262246 RRW262246 SBS262246 SLO262246 SVK262246 TFG262246 TPC262246 TYY262246 UIU262246 USQ262246 VCM262246 VMI262246 VWE262246 WGA262246 WPW262246 DK327782 NG327782 XC327782 AGY327782 AQU327782 BAQ327782 BKM327782 BUI327782 CEE327782 COA327782 CXW327782 DHS327782 DRO327782 EBK327782 ELG327782 EVC327782 FEY327782 FOU327782 FYQ327782 GIM327782 GSI327782 HCE327782 HMA327782 HVW327782 IFS327782 IPO327782 IZK327782 JJG327782 JTC327782 KCY327782 KMU327782 KWQ327782 LGM327782 LQI327782 MAE327782 MKA327782 MTW327782 NDS327782 NNO327782 NXK327782 OHG327782 ORC327782 PAY327782 PKU327782 PUQ327782 QEM327782 QOI327782 QYE327782 RIA327782 RRW327782 SBS327782 SLO327782 SVK327782 TFG327782 TPC327782 TYY327782 UIU327782 USQ327782 VCM327782 VMI327782 VWE327782 WGA327782 WPW327782 DK393318 NG393318 XC393318 AGY393318 AQU393318 BAQ393318 BKM393318 BUI393318 CEE393318 COA393318 CXW393318 DHS393318 DRO393318 EBK393318 ELG393318 EVC393318 FEY393318 FOU393318 FYQ393318 GIM393318 GSI393318 HCE393318 HMA393318 HVW393318 IFS393318 IPO393318 IZK393318 JJG393318 JTC393318 KCY393318 KMU393318 KWQ393318 LGM393318 LQI393318 MAE393318 MKA393318 MTW393318 NDS393318 NNO393318 NXK393318 OHG393318 ORC393318 PAY393318 PKU393318 PUQ393318 QEM393318 QOI393318 QYE393318 RIA393318 RRW393318 SBS393318 SLO393318 SVK393318 TFG393318 TPC393318 TYY393318 UIU393318 USQ393318 VCM393318 VMI393318 VWE393318 WGA393318 WPW393318 DK458854 NG458854 XC458854 AGY458854 AQU458854 BAQ458854 BKM458854 BUI458854 CEE458854 COA458854 CXW458854 DHS458854 DRO458854 EBK458854 ELG458854 EVC458854 FEY458854 FOU458854 FYQ458854 GIM458854 GSI458854 HCE458854 HMA458854 HVW458854 IFS458854 IPO458854 IZK458854 JJG458854 JTC458854 KCY458854 KMU458854 KWQ458854 LGM458854 LQI458854 MAE458854 MKA458854 MTW458854 NDS458854 NNO458854 NXK458854 OHG458854 ORC458854 PAY458854 PKU458854 PUQ458854 QEM458854 QOI458854 QYE458854 RIA458854 RRW458854 SBS458854 SLO458854 SVK458854 TFG458854 TPC458854 TYY458854 UIU458854 USQ458854 VCM458854 VMI458854 VWE458854 WGA458854 WPW458854 DK524390 NG524390 XC524390 AGY524390 AQU524390 BAQ524390 BKM524390 BUI524390 CEE524390 COA524390 CXW524390 DHS524390 DRO524390 EBK524390 ELG524390 EVC524390 FEY524390 FOU524390 FYQ524390 GIM524390 GSI524390 HCE524390 HMA524390 HVW524390 IFS524390 IPO524390 IZK524390 JJG524390 JTC524390 KCY524390 KMU524390 KWQ524390 LGM524390 LQI524390 MAE524390 MKA524390 MTW524390 NDS524390 NNO524390 NXK524390 OHG524390 ORC524390 PAY524390 PKU524390 PUQ524390 QEM524390 QOI524390 QYE524390 RIA524390 RRW524390 SBS524390 SLO524390 SVK524390 TFG524390 TPC524390 TYY524390 UIU524390 USQ524390 VCM524390 VMI524390 VWE524390 WGA524390 WPW524390 DK589926 NG589926 XC589926 AGY589926 AQU589926 BAQ589926 BKM589926 BUI589926 CEE589926 COA589926 CXW589926 DHS589926 DRO589926 EBK589926 ELG589926 EVC589926 FEY589926 FOU589926 FYQ589926 GIM589926 GSI589926 HCE589926 HMA589926 HVW589926 IFS589926 IPO589926 IZK589926 JJG589926 JTC589926 KCY589926 KMU589926 KWQ589926 LGM589926 LQI589926 MAE589926 MKA589926 MTW589926 NDS589926 NNO589926 NXK589926 OHG589926 ORC589926 PAY589926 PKU589926 PUQ589926 QEM589926 QOI589926 QYE589926 RIA589926 RRW589926 SBS589926 SLO589926 SVK589926 TFG589926 TPC589926 TYY589926 UIU589926 USQ589926 VCM589926 VMI589926 VWE589926 WGA589926 WPW589926 DK655462 NG655462 XC655462 AGY655462 AQU655462 BAQ655462 BKM655462 BUI655462 CEE655462 COA655462 CXW655462 DHS655462 DRO655462 EBK655462 ELG655462 EVC655462 FEY655462 FOU655462 FYQ655462 GIM655462 GSI655462 HCE655462 HMA655462 HVW655462 IFS655462 IPO655462 IZK655462 JJG655462 JTC655462 KCY655462 KMU655462 KWQ655462 LGM655462 LQI655462 MAE655462 MKA655462 MTW655462 NDS655462 NNO655462 NXK655462 OHG655462 ORC655462 PAY655462 PKU655462 PUQ655462 QEM655462 QOI655462 QYE655462 RIA655462 RRW655462 SBS655462 SLO655462 SVK655462 TFG655462 TPC655462 TYY655462 UIU655462 USQ655462 VCM655462 VMI655462 VWE655462 WGA655462 WPW655462 DK720998 NG720998 XC720998 AGY720998 AQU720998 BAQ720998 BKM720998 BUI720998 CEE720998 COA720998 CXW720998 DHS720998 DRO720998 EBK720998 ELG720998 EVC720998 FEY720998 FOU720998 FYQ720998 GIM720998 GSI720998 HCE720998 HMA720998 HVW720998 IFS720998 IPO720998 IZK720998 JJG720998 JTC720998 KCY720998 KMU720998 KWQ720998 LGM720998 LQI720998 MAE720998 MKA720998 MTW720998 NDS720998 NNO720998 NXK720998 OHG720998 ORC720998 PAY720998 PKU720998 PUQ720998 QEM720998 QOI720998 QYE720998 RIA720998 RRW720998 SBS720998 SLO720998 SVK720998 TFG720998 TPC720998 TYY720998 UIU720998 USQ720998 VCM720998 VMI720998 VWE720998 WGA720998 WPW720998 DK786534 NG786534 XC786534 AGY786534 AQU786534 BAQ786534 BKM786534 BUI786534 CEE786534 COA786534 CXW786534 DHS786534 DRO786534 EBK786534 ELG786534 EVC786534 FEY786534 FOU786534 FYQ786534 GIM786534 GSI786534 HCE786534 HMA786534 HVW786534 IFS786534 IPO786534 IZK786534 JJG786534 JTC786534 KCY786534 KMU786534 KWQ786534 LGM786534 LQI786534 MAE786534 MKA786534 MTW786534 NDS786534 NNO786534 NXK786534 OHG786534 ORC786534 PAY786534 PKU786534 PUQ786534 QEM786534 QOI786534 QYE786534 RIA786534 RRW786534 SBS786534 SLO786534 SVK786534 TFG786534 TPC786534 TYY786534 UIU786534 USQ786534 VCM786534 VMI786534 VWE786534 WGA786534 WPW786534 DK852070 NG852070 XC852070 AGY852070 AQU852070 BAQ852070 BKM852070 BUI852070 CEE852070 COA852070 CXW852070 DHS852070 DRO852070 EBK852070 ELG852070 EVC852070 FEY852070 FOU852070 FYQ852070 GIM852070 GSI852070 HCE852070 HMA852070 HVW852070 IFS852070 IPO852070 IZK852070 JJG852070 JTC852070 KCY852070 KMU852070 KWQ852070 LGM852070 LQI852070 MAE852070 MKA852070 MTW852070 NDS852070 NNO852070 NXK852070 OHG852070 ORC852070 PAY852070 PKU852070 PUQ852070 QEM852070 QOI852070 QYE852070 RIA852070 RRW852070 SBS852070 SLO852070 SVK852070 TFG852070 TPC852070 TYY852070 UIU852070 USQ852070 VCM852070 VMI852070 VWE852070 WGA852070 WPW852070 DK917606 NG917606 XC917606 AGY917606 AQU917606 BAQ917606 BKM917606 BUI917606 CEE917606 COA917606 CXW917606 DHS917606 DRO917606 EBK917606 ELG917606 EVC917606 FEY917606 FOU917606 FYQ917606 GIM917606 GSI917606 HCE917606 HMA917606 HVW917606 IFS917606 IPO917606 IZK917606 JJG917606 JTC917606 KCY917606 KMU917606 KWQ917606 LGM917606 LQI917606 MAE917606 MKA917606 MTW917606 NDS917606 NNO917606 NXK917606 OHG917606 ORC917606 PAY917606 PKU917606 PUQ917606 QEM917606 QOI917606 QYE917606 RIA917606 RRW917606 SBS917606 SLO917606 SVK917606 TFG917606 TPC917606 TYY917606 UIU917606 USQ917606 VCM917606 VMI917606 VWE917606 WGA917606 WPW917606 DK983142 NG983142 XC983142 AGY983142 AQU983142 BAQ983142 BKM983142 BUI983142 CEE983142 COA983142 CXW983142 DHS983142 DRO983142 EBK983142 ELG983142 EVC983142 FEY983142 FOU983142 FYQ983142 GIM983142 GSI983142 HCE983142 HMA983142 HVW983142 IFS983142 IPO983142 IZK983142 JJG983142 JTC983142 KCY983142 KMU983142 KWQ983142 LGM983142 LQI983142 MAE983142 MKA983142 MTW983142 NDS983142 NNO983142 NXK983142 OHG983142 ORC983142 PAY983142 PKU983142 PUQ983142 QEM983142 QOI983142 QYE983142 RIA983142 RRW983142 SBS983142 SLO983142 SVK983142 TFG983142 TPC983142 TYY983142 UIU983142 USQ983142 VCM983142 VMI983142 VWE983142 WGA983142 WPW983142 DI79 NE79 XA79 AGW79 AQS79 BAO79 BKK79 BUG79 CEC79 CNY79 CXU79 DHQ79 DRM79 EBI79 ELE79 EVA79 FEW79 FOS79 FYO79 GIK79 GSG79 HCC79 HLY79 HVU79 IFQ79 IPM79 IZI79 JJE79 JTA79 KCW79 KMS79 KWO79 LGK79 LQG79 MAC79 MJY79 MTU79 NDQ79 NNM79 NXI79 OHE79 ORA79 PAW79 PKS79 PUO79 QEK79 QOG79 QYC79 RHY79 RRU79 SBQ79 SLM79 SVI79 TFE79 TPA79 TYW79 UIS79 USO79 VCK79 VMG79 VWC79 WFY79 WPU79 DI65638 NE65638 XA65638 AGW65638 AQS65638 BAO65638 BKK65638 BUG65638 CEC65638 CNY65638 CXU65638 DHQ65638 DRM65638 EBI65638 ELE65638 EVA65638 FEW65638 FOS65638 FYO65638 GIK65638 GSG65638 HCC65638 HLY65638 HVU65638 IFQ65638 IPM65638 IZI65638 JJE65638 JTA65638 KCW65638 KMS65638 KWO65638 LGK65638 LQG65638 MAC65638 MJY65638 MTU65638 NDQ65638 NNM65638 NXI65638 OHE65638 ORA65638 PAW65638 PKS65638 PUO65638 QEK65638 QOG65638 QYC65638 RHY65638 RRU65638 SBQ65638 SLM65638 SVI65638 TFE65638 TPA65638 TYW65638 UIS65638 USO65638 VCK65638 VMG65638 VWC65638 WFY65638 WPU65638 DI131174 NE131174 XA131174 AGW131174 AQS131174 BAO131174 BKK131174 BUG131174 CEC131174 CNY131174 CXU131174 DHQ131174 DRM131174 EBI131174 ELE131174 EVA131174 FEW131174 FOS131174 FYO131174 GIK131174 GSG131174 HCC131174 HLY131174 HVU131174 IFQ131174 IPM131174 IZI131174 JJE131174 JTA131174 KCW131174 KMS131174 KWO131174 LGK131174 LQG131174 MAC131174 MJY131174 MTU131174 NDQ131174 NNM131174 NXI131174 OHE131174 ORA131174 PAW131174 PKS131174 PUO131174 QEK131174 QOG131174 QYC131174 RHY131174 RRU131174 SBQ131174 SLM131174 SVI131174 TFE131174 TPA131174 TYW131174 UIS131174 USO131174 VCK131174 VMG131174 VWC131174 WFY131174 WPU131174 DI196710 NE196710 XA196710 AGW196710 AQS196710 BAO196710 BKK196710 BUG196710 CEC196710 CNY196710 CXU196710 DHQ196710 DRM196710 EBI196710 ELE196710 EVA196710 FEW196710 FOS196710 FYO196710 GIK196710 GSG196710 HCC196710 HLY196710 HVU196710 IFQ196710 IPM196710 IZI196710 JJE196710 JTA196710 KCW196710 KMS196710 KWO196710 LGK196710 LQG196710 MAC196710 MJY196710 MTU196710 NDQ196710 NNM196710 NXI196710 OHE196710 ORA196710 PAW196710 PKS196710 PUO196710 QEK196710 QOG196710 QYC196710 RHY196710 RRU196710 SBQ196710 SLM196710 SVI196710 TFE196710 TPA196710 TYW196710 UIS196710 USO196710 VCK196710 VMG196710 VWC196710 WFY196710 WPU196710 DI262246 NE262246 XA262246 AGW262246 AQS262246 BAO262246 BKK262246 BUG262246 CEC262246 CNY262246 CXU262246 DHQ262246 DRM262246 EBI262246 ELE262246 EVA262246 FEW262246 FOS262246 FYO262246 GIK262246 GSG262246 HCC262246 HLY262246 HVU262246 IFQ262246 IPM262246 IZI262246 JJE262246 JTA262246 KCW262246 KMS262246 KWO262246 LGK262246 LQG262246 MAC262246 MJY262246 MTU262246 NDQ262246 NNM262246 NXI262246 OHE262246 ORA262246 PAW262246 PKS262246 PUO262246 QEK262246 QOG262246 QYC262246 RHY262246 RRU262246 SBQ262246 SLM262246 SVI262246 TFE262246 TPA262246 TYW262246 UIS262246 USO262246 VCK262246 VMG262246 VWC262246 WFY262246 WPU262246 DI327782 NE327782 XA327782 AGW327782 AQS327782 BAO327782 BKK327782 BUG327782 CEC327782 CNY327782 CXU327782 DHQ327782 DRM327782 EBI327782 ELE327782 EVA327782 FEW327782 FOS327782 FYO327782 GIK327782 GSG327782 HCC327782 HLY327782 HVU327782 IFQ327782 IPM327782 IZI327782 JJE327782 JTA327782 KCW327782 KMS327782 KWO327782 LGK327782 LQG327782 MAC327782 MJY327782 MTU327782 NDQ327782 NNM327782 NXI327782 OHE327782 ORA327782 PAW327782 PKS327782 PUO327782 QEK327782 QOG327782 QYC327782 RHY327782 RRU327782 SBQ327782 SLM327782 SVI327782 TFE327782 TPA327782 TYW327782 UIS327782 USO327782 VCK327782 VMG327782 VWC327782 WFY327782 WPU327782 DI393318 NE393318 XA393318 AGW393318 AQS393318 BAO393318 BKK393318 BUG393318 CEC393318 CNY393318 CXU393318 DHQ393318 DRM393318 EBI393318 ELE393318 EVA393318 FEW393318 FOS393318 FYO393318 GIK393318 GSG393318 HCC393318 HLY393318 HVU393318 IFQ393318 IPM393318 IZI393318 JJE393318 JTA393318 KCW393318 KMS393318 KWO393318 LGK393318 LQG393318 MAC393318 MJY393318 MTU393318 NDQ393318 NNM393318 NXI393318 OHE393318 ORA393318 PAW393318 PKS393318 PUO393318 QEK393318 QOG393318 QYC393318 RHY393318 RRU393318 SBQ393318 SLM393318 SVI393318 TFE393318 TPA393318 TYW393318 UIS393318 USO393318 VCK393318 VMG393318 VWC393318 WFY393318 WPU393318 DI458854 NE458854 XA458854 AGW458854 AQS458854 BAO458854 BKK458854 BUG458854 CEC458854 CNY458854 CXU458854 DHQ458854 DRM458854 EBI458854 ELE458854 EVA458854 FEW458854 FOS458854 FYO458854 GIK458854 GSG458854 HCC458854 HLY458854 HVU458854 IFQ458854 IPM458854 IZI458854 JJE458854 JTA458854 KCW458854 KMS458854 KWO458854 LGK458854 LQG458854 MAC458854 MJY458854 MTU458854 NDQ458854 NNM458854 NXI458854 OHE458854 ORA458854 PAW458854 PKS458854 PUO458854 QEK458854 QOG458854 QYC458854 RHY458854 RRU458854 SBQ458854 SLM458854 SVI458854 TFE458854 TPA458854 TYW458854 UIS458854 USO458854 VCK458854 VMG458854 VWC458854 WFY458854 WPU458854 DI524390 NE524390 XA524390 AGW524390 AQS524390 BAO524390 BKK524390 BUG524390 CEC524390 CNY524390 CXU524390 DHQ524390 DRM524390 EBI524390 ELE524390 EVA524390 FEW524390 FOS524390 FYO524390 GIK524390 GSG524390 HCC524390 HLY524390 HVU524390 IFQ524390 IPM524390 IZI524390 JJE524390 JTA524390 KCW524390 KMS524390 KWO524390 LGK524390 LQG524390 MAC524390 MJY524390 MTU524390 NDQ524390 NNM524390 NXI524390 OHE524390 ORA524390 PAW524390 PKS524390 PUO524390 QEK524390 QOG524390 QYC524390 RHY524390 RRU524390 SBQ524390 SLM524390 SVI524390 TFE524390 TPA524390 TYW524390 UIS524390 USO524390 VCK524390 VMG524390 VWC524390 WFY524390 WPU524390 DI589926 NE589926 XA589926 AGW589926 AQS589926 BAO589926 BKK589926 BUG589926 CEC589926 CNY589926 CXU589926 DHQ589926 DRM589926 EBI589926 ELE589926 EVA589926 FEW589926 FOS589926 FYO589926 GIK589926 GSG589926 HCC589926 HLY589926 HVU589926 IFQ589926 IPM589926 IZI589926 JJE589926 JTA589926 KCW589926 KMS589926 KWO589926 LGK589926 LQG589926 MAC589926 MJY589926 MTU589926 NDQ589926 NNM589926 NXI589926 OHE589926 ORA589926 PAW589926 PKS589926 PUO589926 QEK589926 QOG589926 QYC589926 RHY589926 RRU589926 SBQ589926 SLM589926 SVI589926 TFE589926 TPA589926 TYW589926 UIS589926 USO589926 VCK589926 VMG589926 VWC589926 WFY589926 WPU589926 DI655462 NE655462 XA655462 AGW655462 AQS655462 BAO655462 BKK655462 BUG655462 CEC655462 CNY655462 CXU655462 DHQ655462 DRM655462 EBI655462 ELE655462 EVA655462 FEW655462 FOS655462 FYO655462 GIK655462 GSG655462 HCC655462 HLY655462 HVU655462 IFQ655462 IPM655462 IZI655462 JJE655462 JTA655462 KCW655462 KMS655462 KWO655462 LGK655462 LQG655462 MAC655462 MJY655462 MTU655462 NDQ655462 NNM655462 NXI655462 OHE655462 ORA655462 PAW655462 PKS655462 PUO655462 QEK655462 QOG655462 QYC655462 RHY655462 RRU655462 SBQ655462 SLM655462 SVI655462 TFE655462 TPA655462 TYW655462 UIS655462 USO655462 VCK655462 VMG655462 VWC655462 WFY655462 WPU655462 DI720998 NE720998 XA720998 AGW720998 AQS720998 BAO720998 BKK720998 BUG720998 CEC720998 CNY720998 CXU720998 DHQ720998 DRM720998 EBI720998 ELE720998 EVA720998 FEW720998 FOS720998 FYO720998 GIK720998 GSG720998 HCC720998 HLY720998 HVU720998 IFQ720998 IPM720998 IZI720998 JJE720998 JTA720998 KCW720998 KMS720998 KWO720998 LGK720998 LQG720998 MAC720998 MJY720998 MTU720998 NDQ720998 NNM720998 NXI720998 OHE720998 ORA720998 PAW720998 PKS720998 PUO720998 QEK720998 QOG720998 QYC720998 RHY720998 RRU720998 SBQ720998 SLM720998 SVI720998 TFE720998 TPA720998 TYW720998 UIS720998 USO720998 VCK720998 VMG720998 VWC720998 WFY720998 WPU720998 DI786534 NE786534 XA786534 AGW786534 AQS786534 BAO786534 BKK786534 BUG786534 CEC786534 CNY786534 CXU786534 DHQ786534 DRM786534 EBI786534 ELE786534 EVA786534 FEW786534 FOS786534 FYO786534 GIK786534 GSG786534 HCC786534 HLY786534 HVU786534 IFQ786534 IPM786534 IZI786534 JJE786534 JTA786534 KCW786534 KMS786534 KWO786534 LGK786534 LQG786534 MAC786534 MJY786534 MTU786534 NDQ786534 NNM786534 NXI786534 OHE786534 ORA786534 PAW786534 PKS786534 PUO786534 QEK786534 QOG786534 QYC786534 RHY786534 RRU786534 SBQ786534 SLM786534 SVI786534 TFE786534 TPA786534 TYW786534 UIS786534 USO786534 VCK786534 VMG786534 VWC786534 WFY786534 WPU786534 DI852070 NE852070 XA852070 AGW852070 AQS852070 BAO852070 BKK852070 BUG852070 CEC852070 CNY852070 CXU852070 DHQ852070 DRM852070 EBI852070 ELE852070 EVA852070 FEW852070 FOS852070 FYO852070 GIK852070 GSG852070 HCC852070 HLY852070 HVU852070 IFQ852070 IPM852070 IZI852070 JJE852070 JTA852070 KCW852070 KMS852070 KWO852070 LGK852070 LQG852070 MAC852070 MJY852070 MTU852070 NDQ852070 NNM852070 NXI852070 OHE852070 ORA852070 PAW852070 PKS852070 PUO852070 QEK852070 QOG852070 QYC852070 RHY852070 RRU852070 SBQ852070 SLM852070 SVI852070 TFE852070 TPA852070 TYW852070 UIS852070 USO852070 VCK852070 VMG852070 VWC852070 WFY852070 WPU852070 DI917606 NE917606 XA917606 AGW917606 AQS917606 BAO917606 BKK917606 BUG917606 CEC917606 CNY917606 CXU917606 DHQ917606 DRM917606 EBI917606 ELE917606 EVA917606 FEW917606 FOS917606 FYO917606 GIK917606 GSG917606 HCC917606 HLY917606 HVU917606 IFQ917606 IPM917606 IZI917606 JJE917606 JTA917606 KCW917606 KMS917606 KWO917606 LGK917606 LQG917606 MAC917606 MJY917606 MTU917606 NDQ917606 NNM917606 NXI917606 OHE917606 ORA917606 PAW917606 PKS917606 PUO917606 QEK917606 QOG917606 QYC917606 RHY917606 RRU917606 SBQ917606 SLM917606 SVI917606 TFE917606 TPA917606 TYW917606 UIS917606 USO917606 VCK917606 VMG917606 VWC917606 WFY917606 WPU917606 DI983142 NE983142 XA983142 AGW983142 AQS983142 BAO983142 BKK983142 BUG983142 CEC983142 CNY983142 CXU983142 DHQ983142 DRM983142 EBI983142 ELE983142 EVA983142 FEW983142 FOS983142 FYO983142 GIK983142 GSG983142 HCC983142 HLY983142 HVU983142 IFQ983142 IPM983142 IZI983142 JJE983142 JTA983142 KCW983142 KMS983142 KWO983142 LGK983142 LQG983142 MAC983142 MJY983142 MTU983142 NDQ983142 NNM983142 NXI983142 OHE983142 ORA983142 PAW983142 PKS983142 PUO983142 QEK983142 QOG983142 QYC983142 RHY983142 RRU983142 SBQ983142 SLM983142 SVI983142 TFE983142 TPA983142 TYW983142 UIS983142 USO983142 VCK983142 VMG983142 VWC983142 WFY983142 WPU983142 DG79 NC79 WY79 AGU79 AQQ79 BAM79 BKI79 BUE79 CEA79 CNW79 CXS79 DHO79 DRK79 EBG79 ELC79 EUY79 FEU79 FOQ79 FYM79 GII79 GSE79 HCA79 HLW79 HVS79 IFO79 IPK79 IZG79 JJC79 JSY79 KCU79 KMQ79 KWM79 LGI79 LQE79 MAA79 MJW79 MTS79 NDO79 NNK79 NXG79 OHC79 OQY79 PAU79 PKQ79 PUM79 QEI79 QOE79 QYA79 RHW79 RRS79 SBO79 SLK79 SVG79 TFC79 TOY79 TYU79 UIQ79 USM79 VCI79 VME79 VWA79 WFW79 WPS79 DG65638 NC65638 WY65638 AGU65638 AQQ65638 BAM65638 BKI65638 BUE65638 CEA65638 CNW65638 CXS65638 DHO65638 DRK65638 EBG65638 ELC65638 EUY65638 FEU65638 FOQ65638 FYM65638 GII65638 GSE65638 HCA65638 HLW65638 HVS65638 IFO65638 IPK65638 IZG65638 JJC65638 JSY65638 KCU65638 KMQ65638 KWM65638 LGI65638 LQE65638 MAA65638 MJW65638 MTS65638 NDO65638 NNK65638 NXG65638 OHC65638 OQY65638 PAU65638 PKQ65638 PUM65638 QEI65638 QOE65638 QYA65638 RHW65638 RRS65638 SBO65638 SLK65638 SVG65638 TFC65638 TOY65638 TYU65638 UIQ65638 USM65638 VCI65638 VME65638 VWA65638 WFW65638 WPS65638 DG131174 NC131174 WY131174 AGU131174 AQQ131174 BAM131174 BKI131174 BUE131174 CEA131174 CNW131174 CXS131174 DHO131174 DRK131174 EBG131174 ELC131174 EUY131174 FEU131174 FOQ131174 FYM131174 GII131174 GSE131174 HCA131174 HLW131174 HVS131174 IFO131174 IPK131174 IZG131174 JJC131174 JSY131174 KCU131174 KMQ131174 KWM131174 LGI131174 LQE131174 MAA131174 MJW131174 MTS131174 NDO131174 NNK131174 NXG131174 OHC131174 OQY131174 PAU131174 PKQ131174 PUM131174 QEI131174 QOE131174 QYA131174 RHW131174 RRS131174 SBO131174 SLK131174 SVG131174 TFC131174 TOY131174 TYU131174 UIQ131174 USM131174 VCI131174 VME131174 VWA131174 WFW131174 WPS131174 DG196710 NC196710 WY196710 AGU196710 AQQ196710 BAM196710 BKI196710 BUE196710 CEA196710 CNW196710 CXS196710 DHO196710 DRK196710 EBG196710 ELC196710 EUY196710 FEU196710 FOQ196710 FYM196710 GII196710 GSE196710 HCA196710 HLW196710 HVS196710 IFO196710 IPK196710 IZG196710 JJC196710 JSY196710 KCU196710 KMQ196710 KWM196710 LGI196710 LQE196710 MAA196710 MJW196710 MTS196710 NDO196710 NNK196710 NXG196710 OHC196710 OQY196710 PAU196710 PKQ196710 PUM196710 QEI196710 QOE196710 QYA196710 RHW196710 RRS196710 SBO196710 SLK196710 SVG196710 TFC196710 TOY196710 TYU196710 UIQ196710 USM196710 VCI196710 VME196710 VWA196710 WFW196710 WPS196710 DG262246 NC262246 WY262246 AGU262246 AQQ262246 BAM262246 BKI262246 BUE262246 CEA262246 CNW262246 CXS262246 DHO262246 DRK262246 EBG262246 ELC262246 EUY262246 FEU262246 FOQ262246 FYM262246 GII262246 GSE262246 HCA262246 HLW262246 HVS262246 IFO262246 IPK262246 IZG262246 JJC262246 JSY262246 KCU262246 KMQ262246 KWM262246 LGI262246 LQE262246 MAA262246 MJW262246 MTS262246 NDO262246 NNK262246 NXG262246 OHC262246 OQY262246 PAU262246 PKQ262246 PUM262246 QEI262246 QOE262246 QYA262246 RHW262246 RRS262246 SBO262246 SLK262246 SVG262246 TFC262246 TOY262246 TYU262246 UIQ262246 USM262246 VCI262246 VME262246 VWA262246 WFW262246 WPS262246 DG327782 NC327782 WY327782 AGU327782 AQQ327782 BAM327782 BKI327782 BUE327782 CEA327782 CNW327782 CXS327782 DHO327782 DRK327782 EBG327782 ELC327782 EUY327782 FEU327782 FOQ327782 FYM327782 GII327782 GSE327782 HCA327782 HLW327782 HVS327782 IFO327782 IPK327782 IZG327782 JJC327782 JSY327782 KCU327782 KMQ327782 KWM327782 LGI327782 LQE327782 MAA327782 MJW327782 MTS327782 NDO327782 NNK327782 NXG327782 OHC327782 OQY327782 PAU327782 PKQ327782 PUM327782 QEI327782 QOE327782 QYA327782 RHW327782 RRS327782 SBO327782 SLK327782 SVG327782 TFC327782 TOY327782 TYU327782 UIQ327782 USM327782 VCI327782 VME327782 VWA327782 WFW327782 WPS327782 DG393318 NC393318 WY393318 AGU393318 AQQ393318 BAM393318 BKI393318 BUE393318 CEA393318 CNW393318 CXS393318 DHO393318 DRK393318 EBG393318 ELC393318 EUY393318 FEU393318 FOQ393318 FYM393318 GII393318 GSE393318 HCA393318 HLW393318 HVS393318 IFO393318 IPK393318 IZG393318 JJC393318 JSY393318 KCU393318 KMQ393318 KWM393318 LGI393318 LQE393318 MAA393318 MJW393318 MTS393318 NDO393318 NNK393318 NXG393318 OHC393318 OQY393318 PAU393318 PKQ393318 PUM393318 QEI393318 QOE393318 QYA393318 RHW393318 RRS393318 SBO393318 SLK393318 SVG393318 TFC393318 TOY393318 TYU393318 UIQ393318 USM393318 VCI393318 VME393318 VWA393318 WFW393318 WPS393318 DG458854 NC458854 WY458854 AGU458854 AQQ458854 BAM458854 BKI458854 BUE458854 CEA458854 CNW458854 CXS458854 DHO458854 DRK458854 EBG458854 ELC458854 EUY458854 FEU458854 FOQ458854 FYM458854 GII458854 GSE458854 HCA458854 HLW458854 HVS458854 IFO458854 IPK458854 IZG458854 JJC458854 JSY458854 KCU458854 KMQ458854 KWM458854 LGI458854 LQE458854 MAA458854 MJW458854 MTS458854 NDO458854 NNK458854 NXG458854 OHC458854 OQY458854 PAU458854 PKQ458854 PUM458854 QEI458854 QOE458854 QYA458854 RHW458854 RRS458854 SBO458854 SLK458854 SVG458854 TFC458854 TOY458854 TYU458854 UIQ458854 USM458854 VCI458854 VME458854 VWA458854 WFW458854 WPS458854 DG524390 NC524390 WY524390 AGU524390 AQQ524390 BAM524390 BKI524390 BUE524390 CEA524390 CNW524390 CXS524390 DHO524390 DRK524390 EBG524390 ELC524390 EUY524390 FEU524390 FOQ524390 FYM524390 GII524390 GSE524390 HCA524390 HLW524390 HVS524390 IFO524390 IPK524390 IZG524390 JJC524390 JSY524390 KCU524390 KMQ524390 KWM524390 LGI524390 LQE524390 MAA524390 MJW524390 MTS524390 NDO524390 NNK524390 NXG524390 OHC524390 OQY524390 PAU524390 PKQ524390 PUM524390 QEI524390 QOE524390 QYA524390 RHW524390 RRS524390 SBO524390 SLK524390 SVG524390 TFC524390 TOY524390 TYU524390 UIQ524390 USM524390 VCI524390 VME524390 VWA524390 WFW524390 WPS524390 DG589926 NC589926 WY589926 AGU589926 AQQ589926 BAM589926 BKI589926 BUE589926 CEA589926 CNW589926 CXS589926 DHO589926 DRK589926 EBG589926 ELC589926 EUY589926 FEU589926 FOQ589926 FYM589926 GII589926 GSE589926 HCA589926 HLW589926 HVS589926 IFO589926 IPK589926 IZG589926 JJC589926 JSY589926 KCU589926 KMQ589926 KWM589926 LGI589926 LQE589926 MAA589926 MJW589926 MTS589926 NDO589926 NNK589926 NXG589926 OHC589926 OQY589926 PAU589926 PKQ589926 PUM589926 QEI589926 QOE589926 QYA589926 RHW589926 RRS589926 SBO589926 SLK589926 SVG589926 TFC589926 TOY589926 TYU589926 UIQ589926 USM589926 VCI589926 VME589926 VWA589926 WFW589926 WPS589926 DG655462 NC655462 WY655462 AGU655462 AQQ655462 BAM655462 BKI655462 BUE655462 CEA655462 CNW655462 CXS655462 DHO655462 DRK655462 EBG655462 ELC655462 EUY655462 FEU655462 FOQ655462 FYM655462 GII655462 GSE655462 HCA655462 HLW655462 HVS655462 IFO655462 IPK655462 IZG655462 JJC655462 JSY655462 KCU655462 KMQ655462 KWM655462 LGI655462 LQE655462 MAA655462 MJW655462 MTS655462 NDO655462 NNK655462 NXG655462 OHC655462 OQY655462 PAU655462 PKQ655462 PUM655462 QEI655462 QOE655462 QYA655462 RHW655462 RRS655462 SBO655462 SLK655462 SVG655462 TFC655462 TOY655462 TYU655462 UIQ655462 USM655462 VCI655462 VME655462 VWA655462 WFW655462 WPS655462 DG720998 NC720998 WY720998 AGU720998 AQQ720998 BAM720998 BKI720998 BUE720998 CEA720998 CNW720998 CXS720998 DHO720998 DRK720998 EBG720998 ELC720998 EUY720998 FEU720998 FOQ720998 FYM720998 GII720998 GSE720998 HCA720998 HLW720998 HVS720998 IFO720998 IPK720998 IZG720998 JJC720998 JSY720998 KCU720998 KMQ720998 KWM720998 LGI720998 LQE720998 MAA720998 MJW720998 MTS720998 NDO720998 NNK720998 NXG720998 OHC720998 OQY720998 PAU720998 PKQ720998 PUM720998 QEI720998 QOE720998 QYA720998 RHW720998 RRS720998 SBO720998 SLK720998 SVG720998 TFC720998 TOY720998 TYU720998 UIQ720998 USM720998 VCI720998 VME720998 VWA720998 WFW720998 WPS720998 DG786534 NC786534 WY786534 AGU786534 AQQ786534 BAM786534 BKI786534 BUE786534 CEA786534 CNW786534 CXS786534 DHO786534 DRK786534 EBG786534 ELC786534 EUY786534 FEU786534 FOQ786534 FYM786534 GII786534 GSE786534 HCA786534 HLW786534 HVS786534 IFO786534 IPK786534 IZG786534 JJC786534 JSY786534 KCU786534 KMQ786534 KWM786534 LGI786534 LQE786534 MAA786534 MJW786534 MTS786534 NDO786534 NNK786534 NXG786534 OHC786534 OQY786534 PAU786534 PKQ786534 PUM786534 QEI786534 QOE786534 QYA786534 RHW786534 RRS786534 SBO786534 SLK786534 SVG786534 TFC786534 TOY786534 TYU786534 UIQ786534 USM786534 VCI786534 VME786534 VWA786534 WFW786534 WPS786534 DG852070 NC852070 WY852070 AGU852070 AQQ852070 BAM852070 BKI852070 BUE852070 CEA852070 CNW852070 CXS852070 DHO852070 DRK852070 EBG852070 ELC852070 EUY852070 FEU852070 FOQ852070 FYM852070 GII852070 GSE852070 HCA852070 HLW852070 HVS852070 IFO852070 IPK852070 IZG852070 JJC852070 JSY852070 KCU852070 KMQ852070 KWM852070 LGI852070 LQE852070 MAA852070 MJW852070 MTS852070 NDO852070 NNK852070 NXG852070 OHC852070 OQY852070 PAU852070 PKQ852070 PUM852070 QEI852070 QOE852070 QYA852070 RHW852070 RRS852070 SBO852070 SLK852070 SVG852070 TFC852070 TOY852070 TYU852070 UIQ852070 USM852070 VCI852070 VME852070 VWA852070 WFW852070 WPS852070 DG917606 NC917606 WY917606 AGU917606 AQQ917606 BAM917606 BKI917606 BUE917606 CEA917606 CNW917606 CXS917606 DHO917606 DRK917606 EBG917606 ELC917606 EUY917606 FEU917606 FOQ917606 FYM917606 GII917606 GSE917606 HCA917606 HLW917606 HVS917606 IFO917606 IPK917606 IZG917606 JJC917606 JSY917606 KCU917606 KMQ917606 KWM917606 LGI917606 LQE917606 MAA917606 MJW917606 MTS917606 NDO917606 NNK917606 NXG917606 OHC917606 OQY917606 PAU917606 PKQ917606 PUM917606 QEI917606 QOE917606 QYA917606 RHW917606 RRS917606 SBO917606 SLK917606 SVG917606 TFC917606 TOY917606 TYU917606 UIQ917606 USM917606 VCI917606 VME917606 VWA917606 WFW917606 WPS917606 DG983142 NC983142 WY983142 AGU983142 AQQ983142 BAM983142 BKI983142 BUE983142 CEA983142 CNW983142 CXS983142 DHO983142 DRK983142 EBG983142 ELC983142 EUY983142 FEU983142 FOQ983142 FYM983142 GII983142 GSE983142 HCA983142 HLW983142 HVS983142 IFO983142 IPK983142 IZG983142 JJC983142 JSY983142 KCU983142 KMQ983142 KWM983142 LGI983142 LQE983142 MAA983142 MJW983142 MTS983142 NDO983142 NNK983142 NXG983142 OHC983142 OQY983142 PAU983142 PKQ983142 PUM983142 QEI983142 QOE983142 QYA983142 RHW983142 RRS983142 SBO983142 SLK983142 SVG983142 TFC983142 TOY983142 TYU983142 UIQ983142 USM983142 VCI983142 VME983142 VWA983142 WFW983142 WPS983142 DE79 NA79 WW79 AGS79 AQO79 BAK79 BKG79 BUC79 CDY79 CNU79 CXQ79 DHM79 DRI79 EBE79 ELA79 EUW79 FES79 FOO79 FYK79 GIG79 GSC79 HBY79 HLU79 HVQ79 IFM79 IPI79 IZE79 JJA79 JSW79 KCS79 KMO79 KWK79 LGG79 LQC79 LZY79 MJU79 MTQ79 NDM79 NNI79 NXE79 OHA79 OQW79 PAS79 PKO79 PUK79 QEG79 QOC79 QXY79 RHU79 RRQ79 SBM79 SLI79 SVE79 TFA79 TOW79 TYS79 UIO79 USK79 VCG79 VMC79 VVY79 WFU79 WPQ79 DE65638 NA65638 WW65638 AGS65638 AQO65638 BAK65638 BKG65638 BUC65638 CDY65638 CNU65638 CXQ65638 DHM65638 DRI65638 EBE65638 ELA65638 EUW65638 FES65638 FOO65638 FYK65638 GIG65638 GSC65638 HBY65638 HLU65638 HVQ65638 IFM65638 IPI65638 IZE65638 JJA65638 JSW65638 KCS65638 KMO65638 KWK65638 LGG65638 LQC65638 LZY65638 MJU65638 MTQ65638 NDM65638 NNI65638 NXE65638 OHA65638 OQW65638 PAS65638 PKO65638 PUK65638 QEG65638 QOC65638 QXY65638 RHU65638 RRQ65638 SBM65638 SLI65638 SVE65638 TFA65638 TOW65638 TYS65638 UIO65638 USK65638 VCG65638 VMC65638 VVY65638 WFU65638 WPQ65638 DE131174 NA131174 WW131174 AGS131174 AQO131174 BAK131174 BKG131174 BUC131174 CDY131174 CNU131174 CXQ131174 DHM131174 DRI131174 EBE131174 ELA131174 EUW131174 FES131174 FOO131174 FYK131174 GIG131174 GSC131174 HBY131174 HLU131174 HVQ131174 IFM131174 IPI131174 IZE131174 JJA131174 JSW131174 KCS131174 KMO131174 KWK131174 LGG131174 LQC131174 LZY131174 MJU131174 MTQ131174 NDM131174 NNI131174 NXE131174 OHA131174 OQW131174 PAS131174 PKO131174 PUK131174 QEG131174 QOC131174 QXY131174 RHU131174 RRQ131174 SBM131174 SLI131174 SVE131174 TFA131174 TOW131174 TYS131174 UIO131174 USK131174 VCG131174 VMC131174 VVY131174 WFU131174 WPQ131174 DE196710 NA196710 WW196710 AGS196710 AQO196710 BAK196710 BKG196710 BUC196710 CDY196710 CNU196710 CXQ196710 DHM196710 DRI196710 EBE196710 ELA196710 EUW196710 FES196710 FOO196710 FYK196710 GIG196710 GSC196710 HBY196710 HLU196710 HVQ196710 IFM196710 IPI196710 IZE196710 JJA196710 JSW196710 KCS196710 KMO196710 KWK196710 LGG196710 LQC196710 LZY196710 MJU196710 MTQ196710 NDM196710 NNI196710 NXE196710 OHA196710 OQW196710 PAS196710 PKO196710 PUK196710 QEG196710 QOC196710 QXY196710 RHU196710 RRQ196710 SBM196710 SLI196710 SVE196710 TFA196710 TOW196710 TYS196710 UIO196710 USK196710 VCG196710 VMC196710 VVY196710 WFU196710 WPQ196710 DE262246 NA262246 WW262246 AGS262246 AQO262246 BAK262246 BKG262246 BUC262246 CDY262246 CNU262246 CXQ262246 DHM262246 DRI262246 EBE262246 ELA262246 EUW262246 FES262246 FOO262246 FYK262246 GIG262246 GSC262246 HBY262246 HLU262246 HVQ262246 IFM262246 IPI262246 IZE262246 JJA262246 JSW262246 KCS262246 KMO262246 KWK262246 LGG262246 LQC262246 LZY262246 MJU262246 MTQ262246 NDM262246 NNI262246 NXE262246 OHA262246 OQW262246 PAS262246 PKO262246 PUK262246 QEG262246 QOC262246 QXY262246 RHU262246 RRQ262246 SBM262246 SLI262246 SVE262246 TFA262246 TOW262246 TYS262246 UIO262246 USK262246 VCG262246 VMC262246 VVY262246 WFU262246 WPQ262246 DE327782 NA327782 WW327782 AGS327782 AQO327782 BAK327782 BKG327782 BUC327782 CDY327782 CNU327782 CXQ327782 DHM327782 DRI327782 EBE327782 ELA327782 EUW327782 FES327782 FOO327782 FYK327782 GIG327782 GSC327782 HBY327782 HLU327782 HVQ327782 IFM327782 IPI327782 IZE327782 JJA327782 JSW327782 KCS327782 KMO327782 KWK327782 LGG327782 LQC327782 LZY327782 MJU327782 MTQ327782 NDM327782 NNI327782 NXE327782 OHA327782 OQW327782 PAS327782 PKO327782 PUK327782 QEG327782 QOC327782 QXY327782 RHU327782 RRQ327782 SBM327782 SLI327782 SVE327782 TFA327782 TOW327782 TYS327782 UIO327782 USK327782 VCG327782 VMC327782 VVY327782 WFU327782 WPQ327782 DE393318 NA393318 WW393318 AGS393318 AQO393318 BAK393318 BKG393318 BUC393318 CDY393318 CNU393318 CXQ393318 DHM393318 DRI393318 EBE393318 ELA393318 EUW393318 FES393318 FOO393318 FYK393318 GIG393318 GSC393318 HBY393318 HLU393318 HVQ393318 IFM393318 IPI393318 IZE393318 JJA393318 JSW393318 KCS393318 KMO393318 KWK393318 LGG393318 LQC393318 LZY393318 MJU393318 MTQ393318 NDM393318 NNI393318 NXE393318 OHA393318 OQW393318 PAS393318 PKO393318 PUK393318 QEG393318 QOC393318 QXY393318 RHU393318 RRQ393318 SBM393318 SLI393318 SVE393318 TFA393318 TOW393318 TYS393318 UIO393318 USK393318 VCG393318 VMC393318 VVY393318 WFU393318 WPQ393318 DE458854 NA458854 WW458854 AGS458854 AQO458854 BAK458854 BKG458854 BUC458854 CDY458854 CNU458854 CXQ458854 DHM458854 DRI458854 EBE458854 ELA458854 EUW458854 FES458854 FOO458854 FYK458854 GIG458854 GSC458854 HBY458854 HLU458854 HVQ458854 IFM458854 IPI458854 IZE458854 JJA458854 JSW458854 KCS458854 KMO458854 KWK458854 LGG458854 LQC458854 LZY458854 MJU458854 MTQ458854 NDM458854 NNI458854 NXE458854 OHA458854 OQW458854 PAS458854 PKO458854 PUK458854 QEG458854 QOC458854 QXY458854 RHU458854 RRQ458854 SBM458854 SLI458854 SVE458854 TFA458854 TOW458854 TYS458854 UIO458854 USK458854 VCG458854 VMC458854 VVY458854 WFU458854 WPQ458854 DE524390 NA524390 WW524390 AGS524390 AQO524390 BAK524390 BKG524390 BUC524390 CDY524390 CNU524390 CXQ524390 DHM524390 DRI524390 EBE524390 ELA524390 EUW524390 FES524390 FOO524390 FYK524390 GIG524390 GSC524390 HBY524390 HLU524390 HVQ524390 IFM524390 IPI524390 IZE524390 JJA524390 JSW524390 KCS524390 KMO524390 KWK524390 LGG524390 LQC524390 LZY524390 MJU524390 MTQ524390 NDM524390 NNI524390 NXE524390 OHA524390 OQW524390 PAS524390 PKO524390 PUK524390 QEG524390 QOC524390 QXY524390 RHU524390 RRQ524390 SBM524390 SLI524390 SVE524390 TFA524390 TOW524390 TYS524390 UIO524390 USK524390 VCG524390 VMC524390 VVY524390 WFU524390 WPQ524390 DE589926 NA589926 WW589926 AGS589926 AQO589926 BAK589926 BKG589926 BUC589926 CDY589926 CNU589926 CXQ589926 DHM589926 DRI589926 EBE589926 ELA589926 EUW589926 FES589926 FOO589926 FYK589926 GIG589926 GSC589926 HBY589926 HLU589926 HVQ589926 IFM589926 IPI589926 IZE589926 JJA589926 JSW589926 KCS589926 KMO589926 KWK589926 LGG589926 LQC589926 LZY589926 MJU589926 MTQ589926 NDM589926 NNI589926 NXE589926 OHA589926 OQW589926 PAS589926 PKO589926 PUK589926 QEG589926 QOC589926 QXY589926 RHU589926 RRQ589926 SBM589926 SLI589926 SVE589926 TFA589926 TOW589926 TYS589926 UIO589926 USK589926 VCG589926 VMC589926 VVY589926 WFU589926 WPQ589926 DE655462 NA655462 WW655462 AGS655462 AQO655462 BAK655462 BKG655462 BUC655462 CDY655462 CNU655462 CXQ655462 DHM655462 DRI655462 EBE655462 ELA655462 EUW655462 FES655462 FOO655462 FYK655462 GIG655462 GSC655462 HBY655462 HLU655462 HVQ655462 IFM655462 IPI655462 IZE655462 JJA655462 JSW655462 KCS655462 KMO655462 KWK655462 LGG655462 LQC655462 LZY655462 MJU655462 MTQ655462 NDM655462 NNI655462 NXE655462 OHA655462 OQW655462 PAS655462 PKO655462 PUK655462 QEG655462 QOC655462 QXY655462 RHU655462 RRQ655462 SBM655462 SLI655462 SVE655462 TFA655462 TOW655462 TYS655462 UIO655462 USK655462 VCG655462 VMC655462 VVY655462 WFU655462 WPQ655462 DE720998 NA720998 WW720998 AGS720998 AQO720998 BAK720998 BKG720998 BUC720998 CDY720998 CNU720998 CXQ720998 DHM720998 DRI720998 EBE720998 ELA720998 EUW720998 FES720998 FOO720998 FYK720998 GIG720998 GSC720998 HBY720998 HLU720998 HVQ720998 IFM720998 IPI720998 IZE720998 JJA720998 JSW720998 KCS720998 KMO720998 KWK720998 LGG720998 LQC720998 LZY720998 MJU720998 MTQ720998 NDM720998 NNI720998 NXE720998 OHA720998 OQW720998 PAS720998 PKO720998 PUK720998 QEG720998 QOC720998 QXY720998 RHU720998 RRQ720998 SBM720998 SLI720998 SVE720998 TFA720998 TOW720998 TYS720998 UIO720998 USK720998 VCG720998 VMC720998 VVY720998 WFU720998 WPQ720998 DE786534 NA786534 WW786534 AGS786534 AQO786534 BAK786534 BKG786534 BUC786534 CDY786534 CNU786534 CXQ786534 DHM786534 DRI786534 EBE786534 ELA786534 EUW786534 FES786534 FOO786534 FYK786534 GIG786534 GSC786534 HBY786534 HLU786534 HVQ786534 IFM786534 IPI786534 IZE786534 JJA786534 JSW786534 KCS786534 KMO786534 KWK786534 LGG786534 LQC786534 LZY786534 MJU786534 MTQ786534 NDM786534 NNI786534 NXE786534 OHA786534 OQW786534 PAS786534 PKO786534 PUK786534 QEG786534 QOC786534 QXY786534 RHU786534 RRQ786534 SBM786534 SLI786534 SVE786534 TFA786534 TOW786534 TYS786534 UIO786534 USK786534 VCG786534 VMC786534 VVY786534 WFU786534 WPQ786534 DE852070 NA852070 WW852070 AGS852070 AQO852070 BAK852070 BKG852070 BUC852070 CDY852070 CNU852070 CXQ852070 DHM852070 DRI852070 EBE852070 ELA852070 EUW852070 FES852070 FOO852070 FYK852070 GIG852070 GSC852070 HBY852070 HLU852070 HVQ852070 IFM852070 IPI852070 IZE852070 JJA852070 JSW852070 KCS852070 KMO852070 KWK852070 LGG852070 LQC852070 LZY852070 MJU852070 MTQ852070 NDM852070 NNI852070 NXE852070 OHA852070 OQW852070 PAS852070 PKO852070 PUK852070 QEG852070 QOC852070 QXY852070 RHU852070 RRQ852070 SBM852070 SLI852070 SVE852070 TFA852070 TOW852070 TYS852070 UIO852070 USK852070 VCG852070 VMC852070 VVY852070 WFU852070 WPQ852070 DE917606 NA917606 WW917606 AGS917606 AQO917606 BAK917606 BKG917606 BUC917606 CDY917606 CNU917606 CXQ917606 DHM917606 DRI917606 EBE917606 ELA917606 EUW917606 FES917606 FOO917606 FYK917606 GIG917606 GSC917606 HBY917606 HLU917606 HVQ917606 IFM917606 IPI917606 IZE917606 JJA917606 JSW917606 KCS917606 KMO917606 KWK917606 LGG917606 LQC917606 LZY917606 MJU917606 MTQ917606 NDM917606 NNI917606 NXE917606 OHA917606 OQW917606 PAS917606 PKO917606 PUK917606 QEG917606 QOC917606 QXY917606 RHU917606 RRQ917606 SBM917606 SLI917606 SVE917606 TFA917606 TOW917606 TYS917606 UIO917606 USK917606 VCG917606 VMC917606 VVY917606 WFU917606 WPQ917606 DE983142 NA983142 WW983142 AGS983142 AQO983142 BAK983142 BKG983142 BUC983142 CDY983142 CNU983142 CXQ983142 DHM983142 DRI983142 EBE983142 ELA983142 EUW983142 FES983142 FOO983142 FYK983142 GIG983142 GSC983142 HBY983142 HLU983142 HVQ983142 IFM983142 IPI983142 IZE983142 JJA983142 JSW983142 KCS983142 KMO983142 KWK983142 LGG983142 LQC983142 LZY983142 MJU983142 MTQ983142 NDM983142 NNI983142 NXE983142 OHA983142 OQW983142 PAS983142 PKO983142 PUK983142 QEG983142 QOC983142 QXY983142 RHU983142 RRQ983142 SBM983142 SLI983142 SVE983142 TFA983142 TOW983142 TYS983142 UIO983142 USK983142 VCG983142 VMC983142 VVY983142 WFU983142 WPQ983142 DC79 MY79 WU79 AGQ79 AQM79 BAI79 BKE79 BUA79 CDW79 CNS79 CXO79 DHK79 DRG79 EBC79 EKY79 EUU79 FEQ79 FOM79 FYI79 GIE79 GSA79 HBW79 HLS79 HVO79 IFK79 IPG79 IZC79 JIY79 JSU79 KCQ79 KMM79 KWI79 LGE79 LQA79 LZW79 MJS79 MTO79 NDK79 NNG79 NXC79 OGY79 OQU79 PAQ79 PKM79 PUI79 QEE79 QOA79 QXW79 RHS79 RRO79 SBK79 SLG79 SVC79 TEY79 TOU79 TYQ79 UIM79 USI79 VCE79 VMA79 VVW79 WFS79 WPO79 DC65638 MY65638 WU65638 AGQ65638 AQM65638 BAI65638 BKE65638 BUA65638 CDW65638 CNS65638 CXO65638 DHK65638 DRG65638 EBC65638 EKY65638 EUU65638 FEQ65638 FOM65638 FYI65638 GIE65638 GSA65638 HBW65638 HLS65638 HVO65638 IFK65638 IPG65638 IZC65638 JIY65638 JSU65638 KCQ65638 KMM65638 KWI65638 LGE65638 LQA65638 LZW65638 MJS65638 MTO65638 NDK65638 NNG65638 NXC65638 OGY65638 OQU65638 PAQ65638 PKM65638 PUI65638 QEE65638 QOA65638 QXW65638 RHS65638 RRO65638 SBK65638 SLG65638 SVC65638 TEY65638 TOU65638 TYQ65638 UIM65638 USI65638 VCE65638 VMA65638 VVW65638 WFS65638 WPO65638 DC131174 MY131174 WU131174 AGQ131174 AQM131174 BAI131174 BKE131174 BUA131174 CDW131174 CNS131174 CXO131174 DHK131174 DRG131174 EBC131174 EKY131174 EUU131174 FEQ131174 FOM131174 FYI131174 GIE131174 GSA131174 HBW131174 HLS131174 HVO131174 IFK131174 IPG131174 IZC131174 JIY131174 JSU131174 KCQ131174 KMM131174 KWI131174 LGE131174 LQA131174 LZW131174 MJS131174 MTO131174 NDK131174 NNG131174 NXC131174 OGY131174 OQU131174 PAQ131174 PKM131174 PUI131174 QEE131174 QOA131174 QXW131174 RHS131174 RRO131174 SBK131174 SLG131174 SVC131174 TEY131174 TOU131174 TYQ131174 UIM131174 USI131174 VCE131174 VMA131174 VVW131174 WFS131174 WPO131174 DC196710 MY196710 WU196710 AGQ196710 AQM196710 BAI196710 BKE196710 BUA196710 CDW196710 CNS196710 CXO196710 DHK196710 DRG196710 EBC196710 EKY196710 EUU196710 FEQ196710 FOM196710 FYI196710 GIE196710 GSA196710 HBW196710 HLS196710 HVO196710 IFK196710 IPG196710 IZC196710 JIY196710 JSU196710 KCQ196710 KMM196710 KWI196710 LGE196710 LQA196710 LZW196710 MJS196710 MTO196710 NDK196710 NNG196710 NXC196710 OGY196710 OQU196710 PAQ196710 PKM196710 PUI196710 QEE196710 QOA196710 QXW196710 RHS196710 RRO196710 SBK196710 SLG196710 SVC196710 TEY196710 TOU196710 TYQ196710 UIM196710 USI196710 VCE196710 VMA196710 VVW196710 WFS196710 WPO196710 DC262246 MY262246 WU262246 AGQ262246 AQM262246 BAI262246 BKE262246 BUA262246 CDW262246 CNS262246 CXO262246 DHK262246 DRG262246 EBC262246 EKY262246 EUU262246 FEQ262246 FOM262246 FYI262246 GIE262246 GSA262246 HBW262246 HLS262246 HVO262246 IFK262246 IPG262246 IZC262246 JIY262246 JSU262246 KCQ262246 KMM262246 KWI262246 LGE262246 LQA262246 LZW262246 MJS262246 MTO262246 NDK262246 NNG262246 NXC262246 OGY262246 OQU262246 PAQ262246 PKM262246 PUI262246 QEE262246 QOA262246 QXW262246 RHS262246 RRO262246 SBK262246 SLG262246 SVC262246 TEY262246 TOU262246 TYQ262246 UIM262246 USI262246 VCE262246 VMA262246 VVW262246 WFS262246 WPO262246 DC327782 MY327782 WU327782 AGQ327782 AQM327782 BAI327782 BKE327782 BUA327782 CDW327782 CNS327782 CXO327782 DHK327782 DRG327782 EBC327782 EKY327782 EUU327782 FEQ327782 FOM327782 FYI327782 GIE327782 GSA327782 HBW327782 HLS327782 HVO327782 IFK327782 IPG327782 IZC327782 JIY327782 JSU327782 KCQ327782 KMM327782 KWI327782 LGE327782 LQA327782 LZW327782 MJS327782 MTO327782 NDK327782 NNG327782 NXC327782 OGY327782 OQU327782 PAQ327782 PKM327782 PUI327782 QEE327782 QOA327782 QXW327782 RHS327782 RRO327782 SBK327782 SLG327782 SVC327782 TEY327782 TOU327782 TYQ327782 UIM327782 USI327782 VCE327782 VMA327782 VVW327782 WFS327782 WPO327782 DC393318 MY393318 WU393318 AGQ393318 AQM393318 BAI393318 BKE393318 BUA393318 CDW393318 CNS393318 CXO393318 DHK393318 DRG393318 EBC393318 EKY393318 EUU393318 FEQ393318 FOM393318 FYI393318 GIE393318 GSA393318 HBW393318 HLS393318 HVO393318 IFK393318 IPG393318 IZC393318 JIY393318 JSU393318 KCQ393318 KMM393318 KWI393318 LGE393318 LQA393318 LZW393318 MJS393318 MTO393318 NDK393318 NNG393318 NXC393318 OGY393318 OQU393318 PAQ393318 PKM393318 PUI393318 QEE393318 QOA393318 QXW393318 RHS393318 RRO393318 SBK393318 SLG393318 SVC393318 TEY393318 TOU393318 TYQ393318 UIM393318 USI393318 VCE393318 VMA393318 VVW393318 WFS393318 WPO393318 DC458854 MY458854 WU458854 AGQ458854 AQM458854 BAI458854 BKE458854 BUA458854 CDW458854 CNS458854 CXO458854 DHK458854 DRG458854 EBC458854 EKY458854 EUU458854 FEQ458854 FOM458854 FYI458854 GIE458854 GSA458854 HBW458854 HLS458854 HVO458854 IFK458854 IPG458854 IZC458854 JIY458854 JSU458854 KCQ458854 KMM458854 KWI458854 LGE458854 LQA458854 LZW458854 MJS458854 MTO458854 NDK458854 NNG458854 NXC458854 OGY458854 OQU458854 PAQ458854 PKM458854 PUI458854 QEE458854 QOA458854 QXW458854 RHS458854 RRO458854 SBK458854 SLG458854 SVC458854 TEY458854 TOU458854 TYQ458854 UIM458854 USI458854 VCE458854 VMA458854 VVW458854 WFS458854 WPO458854 DC524390 MY524390 WU524390 AGQ524390 AQM524390 BAI524390 BKE524390 BUA524390 CDW524390 CNS524390 CXO524390 DHK524390 DRG524390 EBC524390 EKY524390 EUU524390 FEQ524390 FOM524390 FYI524390 GIE524390 GSA524390 HBW524390 HLS524390 HVO524390 IFK524390 IPG524390 IZC524390 JIY524390 JSU524390 KCQ524390 KMM524390 KWI524390 LGE524390 LQA524390 LZW524390 MJS524390 MTO524390 NDK524390 NNG524390 NXC524390 OGY524390 OQU524390 PAQ524390 PKM524390 PUI524390 QEE524390 QOA524390 QXW524390 RHS524390 RRO524390 SBK524390 SLG524390 SVC524390 TEY524390 TOU524390 TYQ524390 UIM524390 USI524390 VCE524390 VMA524390 VVW524390 WFS524390 WPO524390 DC589926 MY589926 WU589926 AGQ589926 AQM589926 BAI589926 BKE589926 BUA589926 CDW589926 CNS589926 CXO589926 DHK589926 DRG589926 EBC589926 EKY589926 EUU589926 FEQ589926 FOM589926 FYI589926 GIE589926 GSA589926 HBW589926 HLS589926 HVO589926 IFK589926 IPG589926 IZC589926 JIY589926 JSU589926 KCQ589926 KMM589926 KWI589926 LGE589926 LQA589926 LZW589926 MJS589926 MTO589926 NDK589926 NNG589926 NXC589926 OGY589926 OQU589926 PAQ589926 PKM589926 PUI589926 QEE589926 QOA589926 QXW589926 RHS589926 RRO589926 SBK589926 SLG589926 SVC589926 TEY589926 TOU589926 TYQ589926 UIM589926 USI589926 VCE589926 VMA589926 VVW589926 WFS589926 WPO589926 DC655462 MY655462 WU655462 AGQ655462 AQM655462 BAI655462 BKE655462 BUA655462 CDW655462 CNS655462 CXO655462 DHK655462 DRG655462 EBC655462 EKY655462 EUU655462 FEQ655462 FOM655462 FYI655462 GIE655462 GSA655462 HBW655462 HLS655462 HVO655462 IFK655462 IPG655462 IZC655462 JIY655462 JSU655462 KCQ655462 KMM655462 KWI655462 LGE655462 LQA655462 LZW655462 MJS655462 MTO655462 NDK655462 NNG655462 NXC655462 OGY655462 OQU655462 PAQ655462 PKM655462 PUI655462 QEE655462 QOA655462 QXW655462 RHS655462 RRO655462 SBK655462 SLG655462 SVC655462 TEY655462 TOU655462 TYQ655462 UIM655462 USI655462 VCE655462 VMA655462 VVW655462 WFS655462 WPO655462 DC720998 MY720998 WU720998 AGQ720998 AQM720998 BAI720998 BKE720998 BUA720998 CDW720998 CNS720998 CXO720998 DHK720998 DRG720998 EBC720998 EKY720998 EUU720998 FEQ720998 FOM720998 FYI720998 GIE720998 GSA720998 HBW720998 HLS720998 HVO720998 IFK720998 IPG720998 IZC720998 JIY720998 JSU720998 KCQ720998 KMM720998 KWI720998 LGE720998 LQA720998 LZW720998 MJS720998 MTO720998 NDK720998 NNG720998 NXC720998 OGY720998 OQU720998 PAQ720998 PKM720998 PUI720998 QEE720998 QOA720998 QXW720998 RHS720998 RRO720998 SBK720998 SLG720998 SVC720998 TEY720998 TOU720998 TYQ720998 UIM720998 USI720998 VCE720998 VMA720998 VVW720998 WFS720998 WPO720998 DC786534 MY786534 WU786534 AGQ786534 AQM786534 BAI786534 BKE786534 BUA786534 CDW786534 CNS786534 CXO786534 DHK786534 DRG786534 EBC786534 EKY786534 EUU786534 FEQ786534 FOM786534 FYI786534 GIE786534 GSA786534 HBW786534 HLS786534 HVO786534 IFK786534 IPG786534 IZC786534 JIY786534 JSU786534 KCQ786534 KMM786534 KWI786534 LGE786534 LQA786534 LZW786534 MJS786534 MTO786534 NDK786534 NNG786534 NXC786534 OGY786534 OQU786534 PAQ786534 PKM786534 PUI786534 QEE786534 QOA786534 QXW786534 RHS786534 RRO786534 SBK786534 SLG786534 SVC786534 TEY786534 TOU786534 TYQ786534 UIM786534 USI786534 VCE786534 VMA786534 VVW786534 WFS786534 WPO786534 DC852070 MY852070 WU852070 AGQ852070 AQM852070 BAI852070 BKE852070 BUA852070 CDW852070 CNS852070 CXO852070 DHK852070 DRG852070 EBC852070 EKY852070 EUU852070 FEQ852070 FOM852070 FYI852070 GIE852070 GSA852070 HBW852070 HLS852070 HVO852070 IFK852070 IPG852070 IZC852070 JIY852070 JSU852070 KCQ852070 KMM852070 KWI852070 LGE852070 LQA852070 LZW852070 MJS852070 MTO852070 NDK852070 NNG852070 NXC852070 OGY852070 OQU852070 PAQ852070 PKM852070 PUI852070 QEE852070 QOA852070 QXW852070 RHS852070 RRO852070 SBK852070 SLG852070 SVC852070 TEY852070 TOU852070 TYQ852070 UIM852070 USI852070 VCE852070 VMA852070 VVW852070 WFS852070 WPO852070 DC917606 MY917606 WU917606 AGQ917606 AQM917606 BAI917606 BKE917606 BUA917606 CDW917606 CNS917606 CXO917606 DHK917606 DRG917606 EBC917606 EKY917606 EUU917606 FEQ917606 FOM917606 FYI917606 GIE917606 GSA917606 HBW917606 HLS917606 HVO917606 IFK917606 IPG917606 IZC917606 JIY917606 JSU917606 KCQ917606 KMM917606 KWI917606 LGE917606 LQA917606 LZW917606 MJS917606 MTO917606 NDK917606 NNG917606 NXC917606 OGY917606 OQU917606 PAQ917606 PKM917606 PUI917606 QEE917606 QOA917606 QXW917606 RHS917606 RRO917606 SBK917606 SLG917606 SVC917606 TEY917606 TOU917606 TYQ917606 UIM917606 USI917606 VCE917606 VMA917606 VVW917606 WFS917606 WPO917606 DC983142 MY983142 WU983142 AGQ983142 AQM983142 BAI983142 BKE983142 BUA983142 CDW983142 CNS983142 CXO983142 DHK983142 DRG983142 EBC983142 EKY983142 EUU983142 FEQ983142 FOM983142 FYI983142 GIE983142 GSA983142 HBW983142 HLS983142 HVO983142 IFK983142 IPG983142 IZC983142 JIY983142 JSU983142 KCQ983142 KMM983142 KWI983142 LGE983142 LQA983142 LZW983142 MJS983142 MTO983142 NDK983142 NNG983142 NXC983142 OGY983142 OQU983142 PAQ983142 PKM983142 PUI983142 QEE983142 QOA983142 QXW983142 RHS983142 RRO983142 SBK983142 SLG983142 SVC983142 TEY983142 TOU983142 TYQ983142 UIM983142 USI983142 VCE983142 VMA983142 VVW983142 WFS983142 WPO983142 DA79 MW79 WS79 AGO79 AQK79 BAG79 BKC79 BTY79 CDU79 CNQ79 CXM79 DHI79 DRE79 EBA79 EKW79 EUS79 FEO79 FOK79 FYG79 GIC79 GRY79 HBU79 HLQ79 HVM79 IFI79 IPE79 IZA79 JIW79 JSS79 KCO79 KMK79 KWG79 LGC79 LPY79 LZU79 MJQ79 MTM79 NDI79 NNE79 NXA79 OGW79 OQS79 PAO79 PKK79 PUG79 QEC79 QNY79 QXU79 RHQ79 RRM79 SBI79 SLE79 SVA79 TEW79 TOS79 TYO79 UIK79 USG79 VCC79 VLY79 VVU79 WFQ79 WPM79 DA65638 MW65638 WS65638 AGO65638 AQK65638 BAG65638 BKC65638 BTY65638 CDU65638 CNQ65638 CXM65638 DHI65638 DRE65638 EBA65638 EKW65638 EUS65638 FEO65638 FOK65638 FYG65638 GIC65638 GRY65638 HBU65638 HLQ65638 HVM65638 IFI65638 IPE65638 IZA65638 JIW65638 JSS65638 KCO65638 KMK65638 KWG65638 LGC65638 LPY65638 LZU65638 MJQ65638 MTM65638 NDI65638 NNE65638 NXA65638 OGW65638 OQS65638 PAO65638 PKK65638 PUG65638 QEC65638 QNY65638 QXU65638 RHQ65638 RRM65638 SBI65638 SLE65638 SVA65638 TEW65638 TOS65638 TYO65638 UIK65638 USG65638 VCC65638 VLY65638 VVU65638 WFQ65638 WPM65638 DA131174 MW131174 WS131174 AGO131174 AQK131174 BAG131174 BKC131174 BTY131174 CDU131174 CNQ131174 CXM131174 DHI131174 DRE131174 EBA131174 EKW131174 EUS131174 FEO131174 FOK131174 FYG131174 GIC131174 GRY131174 HBU131174 HLQ131174 HVM131174 IFI131174 IPE131174 IZA131174 JIW131174 JSS131174 KCO131174 KMK131174 KWG131174 LGC131174 LPY131174 LZU131174 MJQ131174 MTM131174 NDI131174 NNE131174 NXA131174 OGW131174 OQS131174 PAO131174 PKK131174 PUG131174 QEC131174 QNY131174 QXU131174 RHQ131174 RRM131174 SBI131174 SLE131174 SVA131174 TEW131174 TOS131174 TYO131174 UIK131174 USG131174 VCC131174 VLY131174 VVU131174 WFQ131174 WPM131174 DA196710 MW196710 WS196710 AGO196710 AQK196710 BAG196710 BKC196710 BTY196710 CDU196710 CNQ196710 CXM196710 DHI196710 DRE196710 EBA196710 EKW196710 EUS196710 FEO196710 FOK196710 FYG196710 GIC196710 GRY196710 HBU196710 HLQ196710 HVM196710 IFI196710 IPE196710 IZA196710 JIW196710 JSS196710 KCO196710 KMK196710 KWG196710 LGC196710 LPY196710 LZU196710 MJQ196710 MTM196710 NDI196710 NNE196710 NXA196710 OGW196710 OQS196710 PAO196710 PKK196710 PUG196710 QEC196710 QNY196710 QXU196710 RHQ196710 RRM196710 SBI196710 SLE196710 SVA196710 TEW196710 TOS196710 TYO196710 UIK196710 USG196710 VCC196710 VLY196710 VVU196710 WFQ196710 WPM196710 DA262246 MW262246 WS262246 AGO262246 AQK262246 BAG262246 BKC262246 BTY262246 CDU262246 CNQ262246 CXM262246 DHI262246 DRE262246 EBA262246 EKW262246 EUS262246 FEO262246 FOK262246 FYG262246 GIC262246 GRY262246 HBU262246 HLQ262246 HVM262246 IFI262246 IPE262246 IZA262246 JIW262246 JSS262246 KCO262246 KMK262246 KWG262246 LGC262246 LPY262246 LZU262246 MJQ262246 MTM262246 NDI262246 NNE262246 NXA262246 OGW262246 OQS262246 PAO262246 PKK262246 PUG262246 QEC262246 QNY262246 QXU262246 RHQ262246 RRM262246 SBI262246 SLE262246 SVA262246 TEW262246 TOS262246 TYO262246 UIK262246 USG262246 VCC262246 VLY262246 VVU262246 WFQ262246 WPM262246 DA327782 MW327782 WS327782 AGO327782 AQK327782 BAG327782 BKC327782 BTY327782 CDU327782 CNQ327782 CXM327782 DHI327782 DRE327782 EBA327782 EKW327782 EUS327782 FEO327782 FOK327782 FYG327782 GIC327782 GRY327782 HBU327782 HLQ327782 HVM327782 IFI327782 IPE327782 IZA327782 JIW327782 JSS327782 KCO327782 KMK327782 KWG327782 LGC327782 LPY327782 LZU327782 MJQ327782 MTM327782 NDI327782 NNE327782 NXA327782 OGW327782 OQS327782 PAO327782 PKK327782 PUG327782 QEC327782 QNY327782 QXU327782 RHQ327782 RRM327782 SBI327782 SLE327782 SVA327782 TEW327782 TOS327782 TYO327782 UIK327782 USG327782 VCC327782 VLY327782 VVU327782 WFQ327782 WPM327782 DA393318 MW393318 WS393318 AGO393318 AQK393318 BAG393318 BKC393318 BTY393318 CDU393318 CNQ393318 CXM393318 DHI393318 DRE393318 EBA393318 EKW393318 EUS393318 FEO393318 FOK393318 FYG393318 GIC393318 GRY393318 HBU393318 HLQ393318 HVM393318 IFI393318 IPE393318 IZA393318 JIW393318 JSS393318 KCO393318 KMK393318 KWG393318 LGC393318 LPY393318 LZU393318 MJQ393318 MTM393318 NDI393318 NNE393318 NXA393318 OGW393318 OQS393318 PAO393318 PKK393318 PUG393318 QEC393318 QNY393318 QXU393318 RHQ393318 RRM393318 SBI393318 SLE393318 SVA393318 TEW393318 TOS393318 TYO393318 UIK393318 USG393318 VCC393318 VLY393318 VVU393318 WFQ393318 WPM393318 DA458854 MW458854 WS458854 AGO458854 AQK458854 BAG458854 BKC458854 BTY458854 CDU458854 CNQ458854 CXM458854 DHI458854 DRE458854 EBA458854 EKW458854 EUS458854 FEO458854 FOK458854 FYG458854 GIC458854 GRY458854 HBU458854 HLQ458854 HVM458854 IFI458854 IPE458854 IZA458854 JIW458854 JSS458854 KCO458854 KMK458854 KWG458854 LGC458854 LPY458854 LZU458854 MJQ458854 MTM458854 NDI458854 NNE458854 NXA458854 OGW458854 OQS458854 PAO458854 PKK458854 PUG458854 QEC458854 QNY458854 QXU458854 RHQ458854 RRM458854 SBI458854 SLE458854 SVA458854 TEW458854 TOS458854 TYO458854 UIK458854 USG458854 VCC458854 VLY458854 VVU458854 WFQ458854 WPM458854 DA524390 MW524390 WS524390 AGO524390 AQK524390 BAG524390 BKC524390 BTY524390 CDU524390 CNQ524390 CXM524390 DHI524390 DRE524390 EBA524390 EKW524390 EUS524390 FEO524390 FOK524390 FYG524390 GIC524390 GRY524390 HBU524390 HLQ524390 HVM524390 IFI524390 IPE524390 IZA524390 JIW524390 JSS524390 KCO524390 KMK524390 KWG524390 LGC524390 LPY524390 LZU524390 MJQ524390 MTM524390 NDI524390 NNE524390 NXA524390 OGW524390 OQS524390 PAO524390 PKK524390 PUG524390 QEC524390 QNY524390 QXU524390 RHQ524390 RRM524390 SBI524390 SLE524390 SVA524390 TEW524390 TOS524390 TYO524390 UIK524390 USG524390 VCC524390 VLY524390 VVU524390 WFQ524390 WPM524390 DA589926 MW589926 WS589926 AGO589926 AQK589926 BAG589926 BKC589926 BTY589926 CDU589926 CNQ589926 CXM589926 DHI589926 DRE589926 EBA589926 EKW589926 EUS589926 FEO589926 FOK589926 FYG589926 GIC589926 GRY589926 HBU589926 HLQ589926 HVM589926 IFI589926 IPE589926 IZA589926 JIW589926 JSS589926 KCO589926 KMK589926 KWG589926 LGC589926 LPY589926 LZU589926 MJQ589926 MTM589926 NDI589926 NNE589926 NXA589926 OGW589926 OQS589926 PAO589926 PKK589926 PUG589926 QEC589926 QNY589926 QXU589926 RHQ589926 RRM589926 SBI589926 SLE589926 SVA589926 TEW589926 TOS589926 TYO589926 UIK589926 USG589926 VCC589926 VLY589926 VVU589926 WFQ589926 WPM589926 DA655462 MW655462 WS655462 AGO655462 AQK655462 BAG655462 BKC655462 BTY655462 CDU655462 CNQ655462 CXM655462 DHI655462 DRE655462 EBA655462 EKW655462 EUS655462 FEO655462 FOK655462 FYG655462 GIC655462 GRY655462 HBU655462 HLQ655462 HVM655462 IFI655462 IPE655462 IZA655462 JIW655462 JSS655462 KCO655462 KMK655462 KWG655462 LGC655462 LPY655462 LZU655462 MJQ655462 MTM655462 NDI655462 NNE655462 NXA655462 OGW655462 OQS655462 PAO655462 PKK655462 PUG655462 QEC655462 QNY655462 QXU655462 RHQ655462 RRM655462 SBI655462 SLE655462 SVA655462 TEW655462 TOS655462 TYO655462 UIK655462 USG655462 VCC655462 VLY655462 VVU655462 WFQ655462 WPM655462 DA720998 MW720998 WS720998 AGO720998 AQK720998 BAG720998 BKC720998 BTY720998 CDU720998 CNQ720998 CXM720998 DHI720998 DRE720998 EBA720998 EKW720998 EUS720998 FEO720998 FOK720998 FYG720998 GIC720998 GRY720998 HBU720998 HLQ720998 HVM720998 IFI720998 IPE720998 IZA720998 JIW720998 JSS720998 KCO720998 KMK720998 KWG720998 LGC720998 LPY720998 LZU720998 MJQ720998 MTM720998 NDI720998 NNE720998 NXA720998 OGW720998 OQS720998 PAO720998 PKK720998 PUG720998 QEC720998 QNY720998 QXU720998 RHQ720998 RRM720998 SBI720998 SLE720998 SVA720998 TEW720998 TOS720998 TYO720998 UIK720998 USG720998 VCC720998 VLY720998 VVU720998 WFQ720998 WPM720998 DA786534 MW786534 WS786534 AGO786534 AQK786534 BAG786534 BKC786534 BTY786534 CDU786534 CNQ786534 CXM786534 DHI786534 DRE786534 EBA786534 EKW786534 EUS786534 FEO786534 FOK786534 FYG786534 GIC786534 GRY786534 HBU786534 HLQ786534 HVM786534 IFI786534 IPE786534 IZA786534 JIW786534 JSS786534 KCO786534 KMK786534 KWG786534 LGC786534 LPY786534 LZU786534 MJQ786534 MTM786534 NDI786534 NNE786534 NXA786534 OGW786534 OQS786534 PAO786534 PKK786534 PUG786534 QEC786534 QNY786534 QXU786534 RHQ786534 RRM786534 SBI786534 SLE786534 SVA786534 TEW786534 TOS786534 TYO786534 UIK786534 USG786534 VCC786534 VLY786534 VVU786534 WFQ786534 WPM786534 DA852070 MW852070 WS852070 AGO852070 AQK852070 BAG852070 BKC852070 BTY852070 CDU852070 CNQ852070 CXM852070 DHI852070 DRE852070 EBA852070 EKW852070 EUS852070 FEO852070 FOK852070 FYG852070 GIC852070 GRY852070 HBU852070 HLQ852070 HVM852070 IFI852070 IPE852070 IZA852070 JIW852070 JSS852070 KCO852070 KMK852070 KWG852070 LGC852070 LPY852070 LZU852070 MJQ852070 MTM852070 NDI852070 NNE852070 NXA852070 OGW852070 OQS852070 PAO852070 PKK852070 PUG852070 QEC852070 QNY852070 QXU852070 RHQ852070 RRM852070 SBI852070 SLE852070 SVA852070 TEW852070 TOS852070 TYO852070 UIK852070 USG852070 VCC852070 VLY852070 VVU852070 WFQ852070 WPM852070 DA917606 MW917606 WS917606 AGO917606 AQK917606 BAG917606 BKC917606 BTY917606 CDU917606 CNQ917606 CXM917606 DHI917606 DRE917606 EBA917606 EKW917606 EUS917606 FEO917606 FOK917606 FYG917606 GIC917606 GRY917606 HBU917606 HLQ917606 HVM917606 IFI917606 IPE917606 IZA917606 JIW917606 JSS917606 KCO917606 KMK917606 KWG917606 LGC917606 LPY917606 LZU917606 MJQ917606 MTM917606 NDI917606 NNE917606 NXA917606 OGW917606 OQS917606 PAO917606 PKK917606 PUG917606 QEC917606 QNY917606 QXU917606 RHQ917606 RRM917606 SBI917606 SLE917606 SVA917606 TEW917606 TOS917606 TYO917606 UIK917606 USG917606 VCC917606 VLY917606 VVU917606 WFQ917606 WPM917606 DA983142 MW983142 WS983142 AGO983142 AQK983142 BAG983142 BKC983142 BTY983142 CDU983142 CNQ983142 CXM983142 DHI983142 DRE983142 EBA983142 EKW983142 EUS983142 FEO983142 FOK983142 FYG983142 GIC983142 GRY983142 HBU983142 HLQ983142 HVM983142 IFI983142 IPE983142 IZA983142 JIW983142 JSS983142 KCO983142 KMK983142 KWG983142 LGC983142 LPY983142 LZU983142 MJQ983142 MTM983142 NDI983142 NNE983142 NXA983142 OGW983142 OQS983142 PAO983142 PKK983142 PUG983142 QEC983142 QNY983142 QXU983142 RHQ983142 RRM983142 SBI983142 SLE983142 SVA983142 TEW983142 TOS983142 TYO983142 UIK983142 USG983142 VCC983142 VLY983142 VVU983142 WFQ983142 WPM983142 CY79 MU79 WQ79 AGM79 AQI79 BAE79 BKA79 BTW79 CDS79 CNO79 CXK79 DHG79 DRC79 EAY79 EKU79 EUQ79 FEM79 FOI79 FYE79 GIA79 GRW79 HBS79 HLO79 HVK79 IFG79 IPC79 IYY79 JIU79 JSQ79 KCM79 KMI79 KWE79 LGA79 LPW79 LZS79 MJO79 MTK79 NDG79 NNC79 NWY79 OGU79 OQQ79 PAM79 PKI79 PUE79 QEA79 QNW79 QXS79 RHO79 RRK79 SBG79 SLC79 SUY79 TEU79 TOQ79 TYM79 UII79 USE79 VCA79 VLW79 VVS79 WFO79 WPK79 CY65638 MU65638 WQ65638 AGM65638 AQI65638 BAE65638 BKA65638 BTW65638 CDS65638 CNO65638 CXK65638 DHG65638 DRC65638 EAY65638 EKU65638 EUQ65638 FEM65638 FOI65638 FYE65638 GIA65638 GRW65638 HBS65638 HLO65638 HVK65638 IFG65638 IPC65638 IYY65638 JIU65638 JSQ65638 KCM65638 KMI65638 KWE65638 LGA65638 LPW65638 LZS65638 MJO65638 MTK65638 NDG65638 NNC65638 NWY65638 OGU65638 OQQ65638 PAM65638 PKI65638 PUE65638 QEA65638 QNW65638 QXS65638 RHO65638 RRK65638 SBG65638 SLC65638 SUY65638 TEU65638 TOQ65638 TYM65638 UII65638 USE65638 VCA65638 VLW65638 VVS65638 WFO65638 WPK65638 CY131174 MU131174 WQ131174 AGM131174 AQI131174 BAE131174 BKA131174 BTW131174 CDS131174 CNO131174 CXK131174 DHG131174 DRC131174 EAY131174 EKU131174 EUQ131174 FEM131174 FOI131174 FYE131174 GIA131174 GRW131174 HBS131174 HLO131174 HVK131174 IFG131174 IPC131174 IYY131174 JIU131174 JSQ131174 KCM131174 KMI131174 KWE131174 LGA131174 LPW131174 LZS131174 MJO131174 MTK131174 NDG131174 NNC131174 NWY131174 OGU131174 OQQ131174 PAM131174 PKI131174 PUE131174 QEA131174 QNW131174 QXS131174 RHO131174 RRK131174 SBG131174 SLC131174 SUY131174 TEU131174 TOQ131174 TYM131174 UII131174 USE131174 VCA131174 VLW131174 VVS131174 WFO131174 WPK131174 CY196710 MU196710 WQ196710 AGM196710 AQI196710 BAE196710 BKA196710 BTW196710 CDS196710 CNO196710 CXK196710 DHG196710 DRC196710 EAY196710 EKU196710 EUQ196710 FEM196710 FOI196710 FYE196710 GIA196710 GRW196710 HBS196710 HLO196710 HVK196710 IFG196710 IPC196710 IYY196710 JIU196710 JSQ196710 KCM196710 KMI196710 KWE196710 LGA196710 LPW196710 LZS196710 MJO196710 MTK196710 NDG196710 NNC196710 NWY196710 OGU196710 OQQ196710 PAM196710 PKI196710 PUE196710 QEA196710 QNW196710 QXS196710 RHO196710 RRK196710 SBG196710 SLC196710 SUY196710 TEU196710 TOQ196710 TYM196710 UII196710 USE196710 VCA196710 VLW196710 VVS196710 WFO196710 WPK196710 CY262246 MU262246 WQ262246 AGM262246 AQI262246 BAE262246 BKA262246 BTW262246 CDS262246 CNO262246 CXK262246 DHG262246 DRC262246 EAY262246 EKU262246 EUQ262246 FEM262246 FOI262246 FYE262246 GIA262246 GRW262246 HBS262246 HLO262246 HVK262246 IFG262246 IPC262246 IYY262246 JIU262246 JSQ262246 KCM262246 KMI262246 KWE262246 LGA262246 LPW262246 LZS262246 MJO262246 MTK262246 NDG262246 NNC262246 NWY262246 OGU262246 OQQ262246 PAM262246 PKI262246 PUE262246 QEA262246 QNW262246 QXS262246 RHO262246 RRK262246 SBG262246 SLC262246 SUY262246 TEU262246 TOQ262246 TYM262246 UII262246 USE262246 VCA262246 VLW262246 VVS262246 WFO262246 WPK262246 CY327782 MU327782 WQ327782 AGM327782 AQI327782 BAE327782 BKA327782 BTW327782 CDS327782 CNO327782 CXK327782 DHG327782 DRC327782 EAY327782 EKU327782 EUQ327782 FEM327782 FOI327782 FYE327782 GIA327782 GRW327782 HBS327782 HLO327782 HVK327782 IFG327782 IPC327782 IYY327782 JIU327782 JSQ327782 KCM327782 KMI327782 KWE327782 LGA327782 LPW327782 LZS327782 MJO327782 MTK327782 NDG327782 NNC327782 NWY327782 OGU327782 OQQ327782 PAM327782 PKI327782 PUE327782 QEA327782 QNW327782 QXS327782 RHO327782 RRK327782 SBG327782 SLC327782 SUY327782 TEU327782 TOQ327782 TYM327782 UII327782 USE327782 VCA327782 VLW327782 VVS327782 WFO327782 WPK327782 CY393318 MU393318 WQ393318 AGM393318 AQI393318 BAE393318 BKA393318 BTW393318 CDS393318 CNO393318 CXK393318 DHG393318 DRC393318 EAY393318 EKU393318 EUQ393318 FEM393318 FOI393318 FYE393318 GIA393318 GRW393318 HBS393318 HLO393318 HVK393318 IFG393318 IPC393318 IYY393318 JIU393318 JSQ393318 KCM393318 KMI393318 KWE393318 LGA393318 LPW393318 LZS393318 MJO393318 MTK393318 NDG393318 NNC393318 NWY393318 OGU393318 OQQ393318 PAM393318 PKI393318 PUE393318 QEA393318 QNW393318 QXS393318 RHO393318 RRK393318 SBG393318 SLC393318 SUY393318 TEU393318 TOQ393318 TYM393318 UII393318 USE393318 VCA393318 VLW393318 VVS393318 WFO393318 WPK393318 CY458854 MU458854 WQ458854 AGM458854 AQI458854 BAE458854 BKA458854 BTW458854 CDS458854 CNO458854 CXK458854 DHG458854 DRC458854 EAY458854 EKU458854 EUQ458854 FEM458854 FOI458854 FYE458854 GIA458854 GRW458854 HBS458854 HLO458854 HVK458854 IFG458854 IPC458854 IYY458854 JIU458854 JSQ458854 KCM458854 KMI458854 KWE458854 LGA458854 LPW458854 LZS458854 MJO458854 MTK458854 NDG458854 NNC458854 NWY458854 OGU458854 OQQ458854 PAM458854 PKI458854 PUE458854 QEA458854 QNW458854 QXS458854 RHO458854 RRK458854 SBG458854 SLC458854 SUY458854 TEU458854 TOQ458854 TYM458854 UII458854 USE458854 VCA458854 VLW458854 VVS458854 WFO458854 WPK458854 CY524390 MU524390 WQ524390 AGM524390 AQI524390 BAE524390 BKA524390 BTW524390 CDS524390 CNO524390 CXK524390 DHG524390 DRC524390 EAY524390 EKU524390 EUQ524390 FEM524390 FOI524390 FYE524390 GIA524390 GRW524390 HBS524390 HLO524390 HVK524390 IFG524390 IPC524390 IYY524390 JIU524390 JSQ524390 KCM524390 KMI524390 KWE524390 LGA524390 LPW524390 LZS524390 MJO524390 MTK524390 NDG524390 NNC524390 NWY524390 OGU524390 OQQ524390 PAM524390 PKI524390 PUE524390 QEA524390 QNW524390 QXS524390 RHO524390 RRK524390 SBG524390 SLC524390 SUY524390 TEU524390 TOQ524390 TYM524390 UII524390 USE524390 VCA524390 VLW524390 VVS524390 WFO524390 WPK524390 CY589926 MU589926 WQ589926 AGM589926 AQI589926 BAE589926 BKA589926 BTW589926 CDS589926 CNO589926 CXK589926 DHG589926 DRC589926 EAY589926 EKU589926 EUQ589926 FEM589926 FOI589926 FYE589926 GIA589926 GRW589926 HBS589926 HLO589926 HVK589926 IFG589926 IPC589926 IYY589926 JIU589926 JSQ589926 KCM589926 KMI589926 KWE589926 LGA589926 LPW589926 LZS589926 MJO589926 MTK589926 NDG589926 NNC589926 NWY589926 OGU589926 OQQ589926 PAM589926 PKI589926 PUE589926 QEA589926 QNW589926 QXS589926 RHO589926 RRK589926 SBG589926 SLC589926 SUY589926 TEU589926 TOQ589926 TYM589926 UII589926 USE589926 VCA589926 VLW589926 VVS589926 WFO589926 WPK589926 CY655462 MU655462 WQ655462 AGM655462 AQI655462 BAE655462 BKA655462 BTW655462 CDS655462 CNO655462 CXK655462 DHG655462 DRC655462 EAY655462 EKU655462 EUQ655462 FEM655462 FOI655462 FYE655462 GIA655462 GRW655462 HBS655462 HLO655462 HVK655462 IFG655462 IPC655462 IYY655462 JIU655462 JSQ655462 KCM655462 KMI655462 KWE655462 LGA655462 LPW655462 LZS655462 MJO655462 MTK655462 NDG655462 NNC655462 NWY655462 OGU655462 OQQ655462 PAM655462 PKI655462 PUE655462 QEA655462 QNW655462 QXS655462 RHO655462 RRK655462 SBG655462 SLC655462 SUY655462 TEU655462 TOQ655462 TYM655462 UII655462 USE655462 VCA655462 VLW655462 VVS655462 WFO655462 WPK655462 CY720998 MU720998 WQ720998 AGM720998 AQI720998 BAE720998 BKA720998 BTW720998 CDS720998 CNO720998 CXK720998 DHG720998 DRC720998 EAY720998 EKU720998 EUQ720998 FEM720998 FOI720998 FYE720998 GIA720998 GRW720998 HBS720998 HLO720998 HVK720998 IFG720998 IPC720998 IYY720998 JIU720998 JSQ720998 KCM720998 KMI720998 KWE720998 LGA720998 LPW720998 LZS720998 MJO720998 MTK720998 NDG720998 NNC720998 NWY720998 OGU720998 OQQ720998 PAM720998 PKI720998 PUE720998 QEA720998 QNW720998 QXS720998 RHO720998 RRK720998 SBG720998 SLC720998 SUY720998 TEU720998 TOQ720998 TYM720998 UII720998 USE720998 VCA720998 VLW720998 VVS720998 WFO720998 WPK720998 CY786534 MU786534 WQ786534 AGM786534 AQI786534 BAE786534 BKA786534 BTW786534 CDS786534 CNO786534 CXK786534 DHG786534 DRC786534 EAY786534 EKU786534 EUQ786534 FEM786534 FOI786534 FYE786534 GIA786534 GRW786534 HBS786534 HLO786534 HVK786534 IFG786534 IPC786534 IYY786534 JIU786534 JSQ786534 KCM786534 KMI786534 KWE786534 LGA786534 LPW786534 LZS786534 MJO786534 MTK786534 NDG786534 NNC786534 NWY786534 OGU786534 OQQ786534 PAM786534 PKI786534 PUE786534 QEA786534 QNW786534 QXS786534 RHO786534 RRK786534 SBG786534 SLC786534 SUY786534 TEU786534 TOQ786534 TYM786534 UII786534 USE786534 VCA786534 VLW786534 VVS786534 WFO786534 WPK786534 CY852070 MU852070 WQ852070 AGM852070 AQI852070 BAE852070 BKA852070 BTW852070 CDS852070 CNO852070 CXK852070 DHG852070 DRC852070 EAY852070 EKU852070 EUQ852070 FEM852070 FOI852070 FYE852070 GIA852070 GRW852070 HBS852070 HLO852070 HVK852070 IFG852070 IPC852070 IYY852070 JIU852070 JSQ852070 KCM852070 KMI852070 KWE852070 LGA852070 LPW852070 LZS852070 MJO852070 MTK852070 NDG852070 NNC852070 NWY852070 OGU852070 OQQ852070 PAM852070 PKI852070 PUE852070 QEA852070 QNW852070 QXS852070 RHO852070 RRK852070 SBG852070 SLC852070 SUY852070 TEU852070 TOQ852070 TYM852070 UII852070 USE852070 VCA852070 VLW852070 VVS852070 WFO852070 WPK852070 CY917606 MU917606 WQ917606 AGM917606 AQI917606 BAE917606 BKA917606 BTW917606 CDS917606 CNO917606 CXK917606 DHG917606 DRC917606 EAY917606 EKU917606 EUQ917606 FEM917606 FOI917606 FYE917606 GIA917606 GRW917606 HBS917606 HLO917606 HVK917606 IFG917606 IPC917606 IYY917606 JIU917606 JSQ917606 KCM917606 KMI917606 KWE917606 LGA917606 LPW917606 LZS917606 MJO917606 MTK917606 NDG917606 NNC917606 NWY917606 OGU917606 OQQ917606 PAM917606 PKI917606 PUE917606 QEA917606 QNW917606 QXS917606 RHO917606 RRK917606 SBG917606 SLC917606 SUY917606 TEU917606 TOQ917606 TYM917606 UII917606 USE917606 VCA917606 VLW917606 VVS917606 WFO917606 WPK917606 CY983142 MU983142 WQ983142 AGM983142 AQI983142 BAE983142 BKA983142 BTW983142 CDS983142 CNO983142 CXK983142 DHG983142 DRC983142 EAY983142 EKU983142 EUQ983142 FEM983142 FOI983142 FYE983142 GIA983142 GRW983142 HBS983142 HLO983142 HVK983142 IFG983142 IPC983142 IYY983142 JIU983142 JSQ983142 KCM983142 KMI983142 KWE983142 LGA983142 LPW983142 LZS983142 MJO983142 MTK983142 NDG983142 NNC983142 NWY983142 OGU983142 OQQ983142 PAM983142 PKI983142 PUE983142 QEA983142 QNW983142 QXS983142 RHO983142 RRK983142 SBG983142 SLC983142 SUY983142 TEU983142 TOQ983142 TYM983142 UII983142 USE983142 VCA983142 VLW983142 VVS983142 WFO983142 WPK983142 CW76 MS76 WO76 AGK76 AQG76 BAC76 BJY76 BTU76 CDQ76 CNM76 CXI76 DHE76 DRA76 EAW76 EKS76 EUO76 FEK76 FOG76 FYC76 GHY76 GRU76 HBQ76 HLM76 HVI76 IFE76 IPA76 IYW76 JIS76 JSO76 KCK76 KMG76 KWC76 LFY76 LPU76 LZQ76 MJM76 MTI76 NDE76 NNA76 NWW76 OGS76 OQO76 PAK76 PKG76 PUC76 QDY76 QNU76 QXQ76 RHM76 RRI76 SBE76 SLA76 SUW76 TES76 TOO76 TYK76 UIG76 USC76 VBY76 VLU76 VVQ76 WFM76 WPI76 CW65635 MS65635 WO65635 AGK65635 AQG65635 BAC65635 BJY65635 BTU65635 CDQ65635 CNM65635 CXI65635 DHE65635 DRA65635 EAW65635 EKS65635 EUO65635 FEK65635 FOG65635 FYC65635 GHY65635 GRU65635 HBQ65635 HLM65635 HVI65635 IFE65635 IPA65635 IYW65635 JIS65635 JSO65635 KCK65635 KMG65635 KWC65635 LFY65635 LPU65635 LZQ65635 MJM65635 MTI65635 NDE65635 NNA65635 NWW65635 OGS65635 OQO65635 PAK65635 PKG65635 PUC65635 QDY65635 QNU65635 QXQ65635 RHM65635 RRI65635 SBE65635 SLA65635 SUW65635 TES65635 TOO65635 TYK65635 UIG65635 USC65635 VBY65635 VLU65635 VVQ65635 WFM65635 WPI65635 CW131171 MS131171 WO131171 AGK131171 AQG131171 BAC131171 BJY131171 BTU131171 CDQ131171 CNM131171 CXI131171 DHE131171 DRA131171 EAW131171 EKS131171 EUO131171 FEK131171 FOG131171 FYC131171 GHY131171 GRU131171 HBQ131171 HLM131171 HVI131171 IFE131171 IPA131171 IYW131171 JIS131171 JSO131171 KCK131171 KMG131171 KWC131171 LFY131171 LPU131171 LZQ131171 MJM131171 MTI131171 NDE131171 NNA131171 NWW131171 OGS131171 OQO131171 PAK131171 PKG131171 PUC131171 QDY131171 QNU131171 QXQ131171 RHM131171 RRI131171 SBE131171 SLA131171 SUW131171 TES131171 TOO131171 TYK131171 UIG131171 USC131171 VBY131171 VLU131171 VVQ131171 WFM131171 WPI131171 CW196707 MS196707 WO196707 AGK196707 AQG196707 BAC196707 BJY196707 BTU196707 CDQ196707 CNM196707 CXI196707 DHE196707 DRA196707 EAW196707 EKS196707 EUO196707 FEK196707 FOG196707 FYC196707 GHY196707 GRU196707 HBQ196707 HLM196707 HVI196707 IFE196707 IPA196707 IYW196707 JIS196707 JSO196707 KCK196707 KMG196707 KWC196707 LFY196707 LPU196707 LZQ196707 MJM196707 MTI196707 NDE196707 NNA196707 NWW196707 OGS196707 OQO196707 PAK196707 PKG196707 PUC196707 QDY196707 QNU196707 QXQ196707 RHM196707 RRI196707 SBE196707 SLA196707 SUW196707 TES196707 TOO196707 TYK196707 UIG196707 USC196707 VBY196707 VLU196707 VVQ196707 WFM196707 WPI196707 CW262243 MS262243 WO262243 AGK262243 AQG262243 BAC262243 BJY262243 BTU262243 CDQ262243 CNM262243 CXI262243 DHE262243 DRA262243 EAW262243 EKS262243 EUO262243 FEK262243 FOG262243 FYC262243 GHY262243 GRU262243 HBQ262243 HLM262243 HVI262243 IFE262243 IPA262243 IYW262243 JIS262243 JSO262243 KCK262243 KMG262243 KWC262243 LFY262243 LPU262243 LZQ262243 MJM262243 MTI262243 NDE262243 NNA262243 NWW262243 OGS262243 OQO262243 PAK262243 PKG262243 PUC262243 QDY262243 QNU262243 QXQ262243 RHM262243 RRI262243 SBE262243 SLA262243 SUW262243 TES262243 TOO262243 TYK262243 UIG262243 USC262243 VBY262243 VLU262243 VVQ262243 WFM262243 WPI262243 CW327779 MS327779 WO327779 AGK327779 AQG327779 BAC327779 BJY327779 BTU327779 CDQ327779 CNM327779 CXI327779 DHE327779 DRA327779 EAW327779 EKS327779 EUO327779 FEK327779 FOG327779 FYC327779 GHY327779 GRU327779 HBQ327779 HLM327779 HVI327779 IFE327779 IPA327779 IYW327779 JIS327779 JSO327779 KCK327779 KMG327779 KWC327779 LFY327779 LPU327779 LZQ327779 MJM327779 MTI327779 NDE327779 NNA327779 NWW327779 OGS327779 OQO327779 PAK327779 PKG327779 PUC327779 QDY327779 QNU327779 QXQ327779 RHM327779 RRI327779 SBE327779 SLA327779 SUW327779 TES327779 TOO327779 TYK327779 UIG327779 USC327779 VBY327779 VLU327779 VVQ327779 WFM327779 WPI327779 CW393315 MS393315 WO393315 AGK393315 AQG393315 BAC393315 BJY393315 BTU393315 CDQ393315 CNM393315 CXI393315 DHE393315 DRA393315 EAW393315 EKS393315 EUO393315 FEK393315 FOG393315 FYC393315 GHY393315 GRU393315 HBQ393315 HLM393315 HVI393315 IFE393315 IPA393315 IYW393315 JIS393315 JSO393315 KCK393315 KMG393315 KWC393315 LFY393315 LPU393315 LZQ393315 MJM393315 MTI393315 NDE393315 NNA393315 NWW393315 OGS393315 OQO393315 PAK393315 PKG393315 PUC393315 QDY393315 QNU393315 QXQ393315 RHM393315 RRI393315 SBE393315 SLA393315 SUW393315 TES393315 TOO393315 TYK393315 UIG393315 USC393315 VBY393315 VLU393315 VVQ393315 WFM393315 WPI393315 CW458851 MS458851 WO458851 AGK458851 AQG458851 BAC458851 BJY458851 BTU458851 CDQ458851 CNM458851 CXI458851 DHE458851 DRA458851 EAW458851 EKS458851 EUO458851 FEK458851 FOG458851 FYC458851 GHY458851 GRU458851 HBQ458851 HLM458851 HVI458851 IFE458851 IPA458851 IYW458851 JIS458851 JSO458851 KCK458851 KMG458851 KWC458851 LFY458851 LPU458851 LZQ458851 MJM458851 MTI458851 NDE458851 NNA458851 NWW458851 OGS458851 OQO458851 PAK458851 PKG458851 PUC458851 QDY458851 QNU458851 QXQ458851 RHM458851 RRI458851 SBE458851 SLA458851 SUW458851 TES458851 TOO458851 TYK458851 UIG458851 USC458851 VBY458851 VLU458851 VVQ458851 WFM458851 WPI458851 CW524387 MS524387 WO524387 AGK524387 AQG524387 BAC524387 BJY524387 BTU524387 CDQ524387 CNM524387 CXI524387 DHE524387 DRA524387 EAW524387 EKS524387 EUO524387 FEK524387 FOG524387 FYC524387 GHY524387 GRU524387 HBQ524387 HLM524387 HVI524387 IFE524387 IPA524387 IYW524387 JIS524387 JSO524387 KCK524387 KMG524387 KWC524387 LFY524387 LPU524387 LZQ524387 MJM524387 MTI524387 NDE524387 NNA524387 NWW524387 OGS524387 OQO524387 PAK524387 PKG524387 PUC524387 QDY524387 QNU524387 QXQ524387 RHM524387 RRI524387 SBE524387 SLA524387 SUW524387 TES524387 TOO524387 TYK524387 UIG524387 USC524387 VBY524387 VLU524387 VVQ524387 WFM524387 WPI524387 CW589923 MS589923 WO589923 AGK589923 AQG589923 BAC589923 BJY589923 BTU589923 CDQ589923 CNM589923 CXI589923 DHE589923 DRA589923 EAW589923 EKS589923 EUO589923 FEK589923 FOG589923 FYC589923 GHY589923 GRU589923 HBQ589923 HLM589923 HVI589923 IFE589923 IPA589923 IYW589923 JIS589923 JSO589923 KCK589923 KMG589923 KWC589923 LFY589923 LPU589923 LZQ589923 MJM589923 MTI589923 NDE589923 NNA589923 NWW589923 OGS589923 OQO589923 PAK589923 PKG589923 PUC589923 QDY589923 QNU589923 QXQ589923 RHM589923 RRI589923 SBE589923 SLA589923 SUW589923 TES589923 TOO589923 TYK589923 UIG589923 USC589923 VBY589923 VLU589923 VVQ589923 WFM589923 WPI589923 CW655459 MS655459 WO655459 AGK655459 AQG655459 BAC655459 BJY655459 BTU655459 CDQ655459 CNM655459 CXI655459 DHE655459 DRA655459 EAW655459 EKS655459 EUO655459 FEK655459 FOG655459 FYC655459 GHY655459 GRU655459 HBQ655459 HLM655459 HVI655459 IFE655459 IPA655459 IYW655459 JIS655459 JSO655459 KCK655459 KMG655459 KWC655459 LFY655459 LPU655459 LZQ655459 MJM655459 MTI655459 NDE655459 NNA655459 NWW655459 OGS655459 OQO655459 PAK655459 PKG655459 PUC655459 QDY655459 QNU655459 QXQ655459 RHM655459 RRI655459 SBE655459 SLA655459 SUW655459 TES655459 TOO655459 TYK655459 UIG655459 USC655459 VBY655459 VLU655459 VVQ655459 WFM655459 WPI655459 CW720995 MS720995 WO720995 AGK720995 AQG720995 BAC720995 BJY720995 BTU720995 CDQ720995 CNM720995 CXI720995 DHE720995 DRA720995 EAW720995 EKS720995 EUO720995 FEK720995 FOG720995 FYC720995 GHY720995 GRU720995 HBQ720995 HLM720995 HVI720995 IFE720995 IPA720995 IYW720995 JIS720995 JSO720995 KCK720995 KMG720995 KWC720995 LFY720995 LPU720995 LZQ720995 MJM720995 MTI720995 NDE720995 NNA720995 NWW720995 OGS720995 OQO720995 PAK720995 PKG720995 PUC720995 QDY720995 QNU720995 QXQ720995 RHM720995 RRI720995 SBE720995 SLA720995 SUW720995 TES720995 TOO720995 TYK720995 UIG720995 USC720995 VBY720995 VLU720995 VVQ720995 WFM720995 WPI720995 CW786531 MS786531 WO786531 AGK786531 AQG786531 BAC786531 BJY786531 BTU786531 CDQ786531 CNM786531 CXI786531 DHE786531 DRA786531 EAW786531 EKS786531 EUO786531 FEK786531 FOG786531 FYC786531 GHY786531 GRU786531 HBQ786531 HLM786531 HVI786531 IFE786531 IPA786531 IYW786531 JIS786531 JSO786531 KCK786531 KMG786531 KWC786531 LFY786531 LPU786531 LZQ786531 MJM786531 MTI786531 NDE786531 NNA786531 NWW786531 OGS786531 OQO786531 PAK786531 PKG786531 PUC786531 QDY786531 QNU786531 QXQ786531 RHM786531 RRI786531 SBE786531 SLA786531 SUW786531 TES786531 TOO786531 TYK786531 UIG786531 USC786531 VBY786531 VLU786531 VVQ786531 WFM786531 WPI786531 CW852067 MS852067 WO852067 AGK852067 AQG852067 BAC852067 BJY852067 BTU852067 CDQ852067 CNM852067 CXI852067 DHE852067 DRA852067 EAW852067 EKS852067 EUO852067 FEK852067 FOG852067 FYC852067 GHY852067 GRU852067 HBQ852067 HLM852067 HVI852067 IFE852067 IPA852067 IYW852067 JIS852067 JSO852067 KCK852067 KMG852067 KWC852067 LFY852067 LPU852067 LZQ852067 MJM852067 MTI852067 NDE852067 NNA852067 NWW852067 OGS852067 OQO852067 PAK852067 PKG852067 PUC852067 QDY852067 QNU852067 QXQ852067 RHM852067 RRI852067 SBE852067 SLA852067 SUW852067 TES852067 TOO852067 TYK852067 UIG852067 USC852067 VBY852067 VLU852067 VVQ852067 WFM852067 WPI852067 CW917603 MS917603 WO917603 AGK917603 AQG917603 BAC917603 BJY917603 BTU917603 CDQ917603 CNM917603 CXI917603 DHE917603 DRA917603 EAW917603 EKS917603 EUO917603 FEK917603 FOG917603 FYC917603 GHY917603 GRU917603 HBQ917603 HLM917603 HVI917603 IFE917603 IPA917603 IYW917603 JIS917603 JSO917603 KCK917603 KMG917603 KWC917603 LFY917603 LPU917603 LZQ917603 MJM917603 MTI917603 NDE917603 NNA917603 NWW917603 OGS917603 OQO917603 PAK917603 PKG917603 PUC917603 QDY917603 QNU917603 QXQ917603 RHM917603 RRI917603 SBE917603 SLA917603 SUW917603 TES917603 TOO917603 TYK917603 UIG917603 USC917603 VBY917603 VLU917603 VVQ917603 WFM917603 WPI917603 CW983139 MS983139 WO983139 AGK983139 AQG983139 BAC983139 BJY983139 BTU983139 CDQ983139 CNM983139 CXI983139 DHE983139 DRA983139 EAW983139 EKS983139 EUO983139 FEK983139 FOG983139 FYC983139 GHY983139 GRU983139 HBQ983139 HLM983139 HVI983139 IFE983139 IPA983139 IYW983139 JIS983139 JSO983139 KCK983139 KMG983139 KWC983139 LFY983139 LPU983139 LZQ983139 MJM983139 MTI983139 NDE983139 NNA983139 NWW983139 OGS983139 OQO983139 PAK983139 PKG983139 PUC983139 QDY983139 QNU983139 QXQ983139 RHM983139 RRI983139 SBE983139 SLA983139 SUW983139 TES983139 TOO983139 TYK983139 UIG983139 USC983139 VBY983139 VLU983139 VVQ983139 WFM983139 WPI983139 EI79 OE79 YA79 AHW79 ARS79 BBO79 BLK79 BVG79 CFC79 COY79 CYU79 DIQ79 DSM79 ECI79 EME79 EWA79 FFW79 FPS79 FZO79 GJK79 GTG79 HDC79 HMY79 HWU79 IGQ79 IQM79 JAI79 JKE79 JUA79 KDW79 KNS79 KXO79 LHK79 LRG79 MBC79 MKY79 MUU79 NEQ79 NOM79 NYI79 OIE79 OSA79 PBW79 PLS79 PVO79 QFK79 QPG79 QZC79 RIY79 RSU79 SCQ79 SMM79 SWI79 TGE79 TQA79 TZW79 UJS79 UTO79 VDK79 VNG79 VXC79 WGY79 WQU79 EI65638 OE65638 YA65638 AHW65638 ARS65638 BBO65638 BLK65638 BVG65638 CFC65638 COY65638 CYU65638 DIQ65638 DSM65638 ECI65638 EME65638 EWA65638 FFW65638 FPS65638 FZO65638 GJK65638 GTG65638 HDC65638 HMY65638 HWU65638 IGQ65638 IQM65638 JAI65638 JKE65638 JUA65638 KDW65638 KNS65638 KXO65638 LHK65638 LRG65638 MBC65638 MKY65638 MUU65638 NEQ65638 NOM65638 NYI65638 OIE65638 OSA65638 PBW65638 PLS65638 PVO65638 QFK65638 QPG65638 QZC65638 RIY65638 RSU65638 SCQ65638 SMM65638 SWI65638 TGE65638 TQA65638 TZW65638 UJS65638 UTO65638 VDK65638 VNG65638 VXC65638 WGY65638 WQU65638 EI131174 OE131174 YA131174 AHW131174 ARS131174 BBO131174 BLK131174 BVG131174 CFC131174 COY131174 CYU131174 DIQ131174 DSM131174 ECI131174 EME131174 EWA131174 FFW131174 FPS131174 FZO131174 GJK131174 GTG131174 HDC131174 HMY131174 HWU131174 IGQ131174 IQM131174 JAI131174 JKE131174 JUA131174 KDW131174 KNS131174 KXO131174 LHK131174 LRG131174 MBC131174 MKY131174 MUU131174 NEQ131174 NOM131174 NYI131174 OIE131174 OSA131174 PBW131174 PLS131174 PVO131174 QFK131174 QPG131174 QZC131174 RIY131174 RSU131174 SCQ131174 SMM131174 SWI131174 TGE131174 TQA131174 TZW131174 UJS131174 UTO131174 VDK131174 VNG131174 VXC131174 WGY131174 WQU131174 EI196710 OE196710 YA196710 AHW196710 ARS196710 BBO196710 BLK196710 BVG196710 CFC196710 COY196710 CYU196710 DIQ196710 DSM196710 ECI196710 EME196710 EWA196710 FFW196710 FPS196710 FZO196710 GJK196710 GTG196710 HDC196710 HMY196710 HWU196710 IGQ196710 IQM196710 JAI196710 JKE196710 JUA196710 KDW196710 KNS196710 KXO196710 LHK196710 LRG196710 MBC196710 MKY196710 MUU196710 NEQ196710 NOM196710 NYI196710 OIE196710 OSA196710 PBW196710 PLS196710 PVO196710 QFK196710 QPG196710 QZC196710 RIY196710 RSU196710 SCQ196710 SMM196710 SWI196710 TGE196710 TQA196710 TZW196710 UJS196710 UTO196710 VDK196710 VNG196710 VXC196710 WGY196710 WQU196710 EI262246 OE262246 YA262246 AHW262246 ARS262246 BBO262246 BLK262246 BVG262246 CFC262246 COY262246 CYU262246 DIQ262246 DSM262246 ECI262246 EME262246 EWA262246 FFW262246 FPS262246 FZO262246 GJK262246 GTG262246 HDC262246 HMY262246 HWU262246 IGQ262246 IQM262246 JAI262246 JKE262246 JUA262246 KDW262246 KNS262246 KXO262246 LHK262246 LRG262246 MBC262246 MKY262246 MUU262246 NEQ262246 NOM262246 NYI262246 OIE262246 OSA262246 PBW262246 PLS262246 PVO262246 QFK262246 QPG262246 QZC262246 RIY262246 RSU262246 SCQ262246 SMM262246 SWI262246 TGE262246 TQA262246 TZW262246 UJS262246 UTO262246 VDK262246 VNG262246 VXC262246 WGY262246 WQU262246 EI327782 OE327782 YA327782 AHW327782 ARS327782 BBO327782 BLK327782 BVG327782 CFC327782 COY327782 CYU327782 DIQ327782 DSM327782 ECI327782 EME327782 EWA327782 FFW327782 FPS327782 FZO327782 GJK327782 GTG327782 HDC327782 HMY327782 HWU327782 IGQ327782 IQM327782 JAI327782 JKE327782 JUA327782 KDW327782 KNS327782 KXO327782 LHK327782 LRG327782 MBC327782 MKY327782 MUU327782 NEQ327782 NOM327782 NYI327782 OIE327782 OSA327782 PBW327782 PLS327782 PVO327782 QFK327782 QPG327782 QZC327782 RIY327782 RSU327782 SCQ327782 SMM327782 SWI327782 TGE327782 TQA327782 TZW327782 UJS327782 UTO327782 VDK327782 VNG327782 VXC327782 WGY327782 WQU327782 EI393318 OE393318 YA393318 AHW393318 ARS393318 BBO393318 BLK393318 BVG393318 CFC393318 COY393318 CYU393318 DIQ393318 DSM393318 ECI393318 EME393318 EWA393318 FFW393318 FPS393318 FZO393318 GJK393318 GTG393318 HDC393318 HMY393318 HWU393318 IGQ393318 IQM393318 JAI393318 JKE393318 JUA393318 KDW393318 KNS393318 KXO393318 LHK393318 LRG393318 MBC393318 MKY393318 MUU393318 NEQ393318 NOM393318 NYI393318 OIE393318 OSA393318 PBW393318 PLS393318 PVO393318 QFK393318 QPG393318 QZC393318 RIY393318 RSU393318 SCQ393318 SMM393318 SWI393318 TGE393318 TQA393318 TZW393318 UJS393318 UTO393318 VDK393318 VNG393318 VXC393318 WGY393318 WQU393318 EI458854 OE458854 YA458854 AHW458854 ARS458854 BBO458854 BLK458854 BVG458854 CFC458854 COY458854 CYU458854 DIQ458854 DSM458854 ECI458854 EME458854 EWA458854 FFW458854 FPS458854 FZO458854 GJK458854 GTG458854 HDC458854 HMY458854 HWU458854 IGQ458854 IQM458854 JAI458854 JKE458854 JUA458854 KDW458854 KNS458854 KXO458854 LHK458854 LRG458854 MBC458854 MKY458854 MUU458854 NEQ458854 NOM458854 NYI458854 OIE458854 OSA458854 PBW458854 PLS458854 PVO458854 QFK458854 QPG458854 QZC458854 RIY458854 RSU458854 SCQ458854 SMM458854 SWI458854 TGE458854 TQA458854 TZW458854 UJS458854 UTO458854 VDK458854 VNG458854 VXC458854 WGY458854 WQU458854 EI524390 OE524390 YA524390 AHW524390 ARS524390 BBO524390 BLK524390 BVG524390 CFC524390 COY524390 CYU524390 DIQ524390 DSM524390 ECI524390 EME524390 EWA524390 FFW524390 FPS524390 FZO524390 GJK524390 GTG524390 HDC524390 HMY524390 HWU524390 IGQ524390 IQM524390 JAI524390 JKE524390 JUA524390 KDW524390 KNS524390 KXO524390 LHK524390 LRG524390 MBC524390 MKY524390 MUU524390 NEQ524390 NOM524390 NYI524390 OIE524390 OSA524390 PBW524390 PLS524390 PVO524390 QFK524390 QPG524390 QZC524390 RIY524390 RSU524390 SCQ524390 SMM524390 SWI524390 TGE524390 TQA524390 TZW524390 UJS524390 UTO524390 VDK524390 VNG524390 VXC524390 WGY524390 WQU524390 EI589926 OE589926 YA589926 AHW589926 ARS589926 BBO589926 BLK589926 BVG589926 CFC589926 COY589926 CYU589926 DIQ589926 DSM589926 ECI589926 EME589926 EWA589926 FFW589926 FPS589926 FZO589926 GJK589926 GTG589926 HDC589926 HMY589926 HWU589926 IGQ589926 IQM589926 JAI589926 JKE589926 JUA589926 KDW589926 KNS589926 KXO589926 LHK589926 LRG589926 MBC589926 MKY589926 MUU589926 NEQ589926 NOM589926 NYI589926 OIE589926 OSA589926 PBW589926 PLS589926 PVO589926 QFK589926 QPG589926 QZC589926 RIY589926 RSU589926 SCQ589926 SMM589926 SWI589926 TGE589926 TQA589926 TZW589926 UJS589926 UTO589926 VDK589926 VNG589926 VXC589926 WGY589926 WQU589926 EI655462 OE655462 YA655462 AHW655462 ARS655462 BBO655462 BLK655462 BVG655462 CFC655462 COY655462 CYU655462 DIQ655462 DSM655462 ECI655462 EME655462 EWA655462 FFW655462 FPS655462 FZO655462 GJK655462 GTG655462 HDC655462 HMY655462 HWU655462 IGQ655462 IQM655462 JAI655462 JKE655462 JUA655462 KDW655462 KNS655462 KXO655462 LHK655462 LRG655462 MBC655462 MKY655462 MUU655462 NEQ655462 NOM655462 NYI655462 OIE655462 OSA655462 PBW655462 PLS655462 PVO655462 QFK655462 QPG655462 QZC655462 RIY655462 RSU655462 SCQ655462 SMM655462 SWI655462 TGE655462 TQA655462 TZW655462 UJS655462 UTO655462 VDK655462 VNG655462 VXC655462 WGY655462 WQU655462 EI720998 OE720998 YA720998 AHW720998 ARS720998 BBO720998 BLK720998 BVG720998 CFC720998 COY720998 CYU720998 DIQ720998 DSM720998 ECI720998 EME720998 EWA720998 FFW720998 FPS720998 FZO720998 GJK720998 GTG720998 HDC720998 HMY720998 HWU720998 IGQ720998 IQM720998 JAI720998 JKE720998 JUA720998 KDW720998 KNS720998 KXO720998 LHK720998 LRG720998 MBC720998 MKY720998 MUU720998 NEQ720998 NOM720998 NYI720998 OIE720998 OSA720998 PBW720998 PLS720998 PVO720998 QFK720998 QPG720998 QZC720998 RIY720998 RSU720998 SCQ720998 SMM720998 SWI720998 TGE720998 TQA720998 TZW720998 UJS720998 UTO720998 VDK720998 VNG720998 VXC720998 WGY720998 WQU720998 EI786534 OE786534 YA786534 AHW786534 ARS786534 BBO786534 BLK786534 BVG786534 CFC786534 COY786534 CYU786534 DIQ786534 DSM786534 ECI786534 EME786534 EWA786534 FFW786534 FPS786534 FZO786534 GJK786534 GTG786534 HDC786534 HMY786534 HWU786534 IGQ786534 IQM786534 JAI786534 JKE786534 JUA786534 KDW786534 KNS786534 KXO786534 LHK786534 LRG786534 MBC786534 MKY786534 MUU786534 NEQ786534 NOM786534 NYI786534 OIE786534 OSA786534 PBW786534 PLS786534 PVO786534 QFK786534 QPG786534 QZC786534 RIY786534 RSU786534 SCQ786534 SMM786534 SWI786534 TGE786534 TQA786534 TZW786534 UJS786534 UTO786534 VDK786534 VNG786534 VXC786534 WGY786534 WQU786534 EI852070 OE852070 YA852070 AHW852070 ARS852070 BBO852070 BLK852070 BVG852070 CFC852070 COY852070 CYU852070 DIQ852070 DSM852070 ECI852070 EME852070 EWA852070 FFW852070 FPS852070 FZO852070 GJK852070 GTG852070 HDC852070 HMY852070 HWU852070 IGQ852070 IQM852070 JAI852070 JKE852070 JUA852070 KDW852070 KNS852070 KXO852070 LHK852070 LRG852070 MBC852070 MKY852070 MUU852070 NEQ852070 NOM852070 NYI852070 OIE852070 OSA852070 PBW852070 PLS852070 PVO852070 QFK852070 QPG852070 QZC852070 RIY852070 RSU852070 SCQ852070 SMM852070 SWI852070 TGE852070 TQA852070 TZW852070 UJS852070 UTO852070 VDK852070 VNG852070 VXC852070 WGY852070 WQU852070 EI917606 OE917606 YA917606 AHW917606 ARS917606 BBO917606 BLK917606 BVG917606 CFC917606 COY917606 CYU917606 DIQ917606 DSM917606 ECI917606 EME917606 EWA917606 FFW917606 FPS917606 FZO917606 GJK917606 GTG917606 HDC917606 HMY917606 HWU917606 IGQ917606 IQM917606 JAI917606 JKE917606 JUA917606 KDW917606 KNS917606 KXO917606 LHK917606 LRG917606 MBC917606 MKY917606 MUU917606 NEQ917606 NOM917606 NYI917606 OIE917606 OSA917606 PBW917606 PLS917606 PVO917606 QFK917606 QPG917606 QZC917606 RIY917606 RSU917606 SCQ917606 SMM917606 SWI917606 TGE917606 TQA917606 TZW917606 UJS917606 UTO917606 VDK917606 VNG917606 VXC917606 WGY917606 WQU917606 EI983142 OE983142 YA983142 AHW983142 ARS983142 BBO983142 BLK983142 BVG983142 CFC983142 COY983142 CYU983142 DIQ983142 DSM983142 ECI983142 EME983142 EWA983142 FFW983142 FPS983142 FZO983142 GJK983142 GTG983142 HDC983142 HMY983142 HWU983142 IGQ983142 IQM983142 JAI983142 JKE983142 JUA983142 KDW983142 KNS983142 KXO983142 LHK983142 LRG983142 MBC983142 MKY983142 MUU983142 NEQ983142 NOM983142 NYI983142 OIE983142 OSA983142 PBW983142 PLS983142 PVO983142 QFK983142 QPG983142 QZC983142 RIY983142 RSU983142 SCQ983142 SMM983142 SWI983142 TGE983142 TQA983142 TZW983142 UJS983142 UTO983142 VDK983142 VNG983142 VXC983142 WGY983142 WQU983142 EW76 OS76 YO76 AIK76 ASG76 BCC76 BLY76 BVU76 CFQ76 CPM76 CZI76 DJE76 DTA76 ECW76 EMS76 EWO76 FGK76 FQG76 GAC76 GJY76 GTU76 HDQ76 HNM76 HXI76 IHE76 IRA76 JAW76 JKS76 JUO76 KEK76 KOG76 KYC76 LHY76 LRU76 MBQ76 MLM76 MVI76 NFE76 NPA76 NYW76 OIS76 OSO76 PCK76 PMG76 PWC76 QFY76 QPU76 QZQ76 RJM76 RTI76 SDE76 SNA76 SWW76 TGS76 TQO76 UAK76 UKG76 UUC76 VDY76 VNU76 VXQ76 WHM76 WRI76 EW65635 OS65635 YO65635 AIK65635 ASG65635 BCC65635 BLY65635 BVU65635 CFQ65635 CPM65635 CZI65635 DJE65635 DTA65635 ECW65635 EMS65635 EWO65635 FGK65635 FQG65635 GAC65635 GJY65635 GTU65635 HDQ65635 HNM65635 HXI65635 IHE65635 IRA65635 JAW65635 JKS65635 JUO65635 KEK65635 KOG65635 KYC65635 LHY65635 LRU65635 MBQ65635 MLM65635 MVI65635 NFE65635 NPA65635 NYW65635 OIS65635 OSO65635 PCK65635 PMG65635 PWC65635 QFY65635 QPU65635 QZQ65635 RJM65635 RTI65635 SDE65635 SNA65635 SWW65635 TGS65635 TQO65635 UAK65635 UKG65635 UUC65635 VDY65635 VNU65635 VXQ65635 WHM65635 WRI65635 EW131171 OS131171 YO131171 AIK131171 ASG131171 BCC131171 BLY131171 BVU131171 CFQ131171 CPM131171 CZI131171 DJE131171 DTA131171 ECW131171 EMS131171 EWO131171 FGK131171 FQG131171 GAC131171 GJY131171 GTU131171 HDQ131171 HNM131171 HXI131171 IHE131171 IRA131171 JAW131171 JKS131171 JUO131171 KEK131171 KOG131171 KYC131171 LHY131171 LRU131171 MBQ131171 MLM131171 MVI131171 NFE131171 NPA131171 NYW131171 OIS131171 OSO131171 PCK131171 PMG131171 PWC131171 QFY131171 QPU131171 QZQ131171 RJM131171 RTI131171 SDE131171 SNA131171 SWW131171 TGS131171 TQO131171 UAK131171 UKG131171 UUC131171 VDY131171 VNU131171 VXQ131171 WHM131171 WRI131171 EW196707 OS196707 YO196707 AIK196707 ASG196707 BCC196707 BLY196707 BVU196707 CFQ196707 CPM196707 CZI196707 DJE196707 DTA196707 ECW196707 EMS196707 EWO196707 FGK196707 FQG196707 GAC196707 GJY196707 GTU196707 HDQ196707 HNM196707 HXI196707 IHE196707 IRA196707 JAW196707 JKS196707 JUO196707 KEK196707 KOG196707 KYC196707 LHY196707 LRU196707 MBQ196707 MLM196707 MVI196707 NFE196707 NPA196707 NYW196707 OIS196707 OSO196707 PCK196707 PMG196707 PWC196707 QFY196707 QPU196707 QZQ196707 RJM196707 RTI196707 SDE196707 SNA196707 SWW196707 TGS196707 TQO196707 UAK196707 UKG196707 UUC196707 VDY196707 VNU196707 VXQ196707 WHM196707 WRI196707 EW262243 OS262243 YO262243 AIK262243 ASG262243 BCC262243 BLY262243 BVU262243 CFQ262243 CPM262243 CZI262243 DJE262243 DTA262243 ECW262243 EMS262243 EWO262243 FGK262243 FQG262243 GAC262243 GJY262243 GTU262243 HDQ262243 HNM262243 HXI262243 IHE262243 IRA262243 JAW262243 JKS262243 JUO262243 KEK262243 KOG262243 KYC262243 LHY262243 LRU262243 MBQ262243 MLM262243 MVI262243 NFE262243 NPA262243 NYW262243 OIS262243 OSO262243 PCK262243 PMG262243 PWC262243 QFY262243 QPU262243 QZQ262243 RJM262243 RTI262243 SDE262243 SNA262243 SWW262243 TGS262243 TQO262243 UAK262243 UKG262243 UUC262243 VDY262243 VNU262243 VXQ262243 WHM262243 WRI262243 EW327779 OS327779 YO327779 AIK327779 ASG327779 BCC327779 BLY327779 BVU327779 CFQ327779 CPM327779 CZI327779 DJE327779 DTA327779 ECW327779 EMS327779 EWO327779 FGK327779 FQG327779 GAC327779 GJY327779 GTU327779 HDQ327779 HNM327779 HXI327779 IHE327779 IRA327779 JAW327779 JKS327779 JUO327779 KEK327779 KOG327779 KYC327779 LHY327779 LRU327779 MBQ327779 MLM327779 MVI327779 NFE327779 NPA327779 NYW327779 OIS327779 OSO327779 PCK327779 PMG327779 PWC327779 QFY327779 QPU327779 QZQ327779 RJM327779 RTI327779 SDE327779 SNA327779 SWW327779 TGS327779 TQO327779 UAK327779 UKG327779 UUC327779 VDY327779 VNU327779 VXQ327779 WHM327779 WRI327779 EW393315 OS393315 YO393315 AIK393315 ASG393315 BCC393315 BLY393315 BVU393315 CFQ393315 CPM393315 CZI393315 DJE393315 DTA393315 ECW393315 EMS393315 EWO393315 FGK393315 FQG393315 GAC393315 GJY393315 GTU393315 HDQ393315 HNM393315 HXI393315 IHE393315 IRA393315 JAW393315 JKS393315 JUO393315 KEK393315 KOG393315 KYC393315 LHY393315 LRU393315 MBQ393315 MLM393315 MVI393315 NFE393315 NPA393315 NYW393315 OIS393315 OSO393315 PCK393315 PMG393315 PWC393315 QFY393315 QPU393315 QZQ393315 RJM393315 RTI393315 SDE393315 SNA393315 SWW393315 TGS393315 TQO393315 UAK393315 UKG393315 UUC393315 VDY393315 VNU393315 VXQ393315 WHM393315 WRI393315 EW458851 OS458851 YO458851 AIK458851 ASG458851 BCC458851 BLY458851 BVU458851 CFQ458851 CPM458851 CZI458851 DJE458851 DTA458851 ECW458851 EMS458851 EWO458851 FGK458851 FQG458851 GAC458851 GJY458851 GTU458851 HDQ458851 HNM458851 HXI458851 IHE458851 IRA458851 JAW458851 JKS458851 JUO458851 KEK458851 KOG458851 KYC458851 LHY458851 LRU458851 MBQ458851 MLM458851 MVI458851 NFE458851 NPA458851 NYW458851 OIS458851 OSO458851 PCK458851 PMG458851 PWC458851 QFY458851 QPU458851 QZQ458851 RJM458851 RTI458851 SDE458851 SNA458851 SWW458851 TGS458851 TQO458851 UAK458851 UKG458851 UUC458851 VDY458851 VNU458851 VXQ458851 WHM458851 WRI458851 EW524387 OS524387 YO524387 AIK524387 ASG524387 BCC524387 BLY524387 BVU524387 CFQ524387 CPM524387 CZI524387 DJE524387 DTA524387 ECW524387 EMS524387 EWO524387 FGK524387 FQG524387 GAC524387 GJY524387 GTU524387 HDQ524387 HNM524387 HXI524387 IHE524387 IRA524387 JAW524387 JKS524387 JUO524387 KEK524387 KOG524387 KYC524387 LHY524387 LRU524387 MBQ524387 MLM524387 MVI524387 NFE524387 NPA524387 NYW524387 OIS524387 OSO524387 PCK524387 PMG524387 PWC524387 QFY524387 QPU524387 QZQ524387 RJM524387 RTI524387 SDE524387 SNA524387 SWW524387 TGS524387 TQO524387 UAK524387 UKG524387 UUC524387 VDY524387 VNU524387 VXQ524387 WHM524387 WRI524387 EW589923 OS589923 YO589923 AIK589923 ASG589923 BCC589923 BLY589923 BVU589923 CFQ589923 CPM589923 CZI589923 DJE589923 DTA589923 ECW589923 EMS589923 EWO589923 FGK589923 FQG589923 GAC589923 GJY589923 GTU589923 HDQ589923 HNM589923 HXI589923 IHE589923 IRA589923 JAW589923 JKS589923 JUO589923 KEK589923 KOG589923 KYC589923 LHY589923 LRU589923 MBQ589923 MLM589923 MVI589923 NFE589923 NPA589923 NYW589923 OIS589923 OSO589923 PCK589923 PMG589923 PWC589923 QFY589923 QPU589923 QZQ589923 RJM589923 RTI589923 SDE589923 SNA589923 SWW589923 TGS589923 TQO589923 UAK589923 UKG589923 UUC589923 VDY589923 VNU589923 VXQ589923 WHM589923 WRI589923 EW655459 OS655459 YO655459 AIK655459 ASG655459 BCC655459 BLY655459 BVU655459 CFQ655459 CPM655459 CZI655459 DJE655459 DTA655459 ECW655459 EMS655459 EWO655459 FGK655459 FQG655459 GAC655459 GJY655459 GTU655459 HDQ655459 HNM655459 HXI655459 IHE655459 IRA655459 JAW655459 JKS655459 JUO655459 KEK655459 KOG655459 KYC655459 LHY655459 LRU655459 MBQ655459 MLM655459 MVI655459 NFE655459 NPA655459 NYW655459 OIS655459 OSO655459 PCK655459 PMG655459 PWC655459 QFY655459 QPU655459 QZQ655459 RJM655459 RTI655459 SDE655459 SNA655459 SWW655459 TGS655459 TQO655459 UAK655459 UKG655459 UUC655459 VDY655459 VNU655459 VXQ655459 WHM655459 WRI655459 EW720995 OS720995 YO720995 AIK720995 ASG720995 BCC720995 BLY720995 BVU720995 CFQ720995 CPM720995 CZI720995 DJE720995 DTA720995 ECW720995 EMS720995 EWO720995 FGK720995 FQG720995 GAC720995 GJY720995 GTU720995 HDQ720995 HNM720995 HXI720995 IHE720995 IRA720995 JAW720995 JKS720995 JUO720995 KEK720995 KOG720995 KYC720995 LHY720995 LRU720995 MBQ720995 MLM720995 MVI720995 NFE720995 NPA720995 NYW720995 OIS720995 OSO720995 PCK720995 PMG720995 PWC720995 QFY720995 QPU720995 QZQ720995 RJM720995 RTI720995 SDE720995 SNA720995 SWW720995 TGS720995 TQO720995 UAK720995 UKG720995 UUC720995 VDY720995 VNU720995 VXQ720995 WHM720995 WRI720995 EW786531 OS786531 YO786531 AIK786531 ASG786531 BCC786531 BLY786531 BVU786531 CFQ786531 CPM786531 CZI786531 DJE786531 DTA786531 ECW786531 EMS786531 EWO786531 FGK786531 FQG786531 GAC786531 GJY786531 GTU786531 HDQ786531 HNM786531 HXI786531 IHE786531 IRA786531 JAW786531 JKS786531 JUO786531 KEK786531 KOG786531 KYC786531 LHY786531 LRU786531 MBQ786531 MLM786531 MVI786531 NFE786531 NPA786531 NYW786531 OIS786531 OSO786531 PCK786531 PMG786531 PWC786531 QFY786531 QPU786531 QZQ786531 RJM786531 RTI786531 SDE786531 SNA786531 SWW786531 TGS786531 TQO786531 UAK786531 UKG786531 UUC786531 VDY786531 VNU786531 VXQ786531 WHM786531 WRI786531 EW852067 OS852067 YO852067 AIK852067 ASG852067 BCC852067 BLY852067 BVU852067 CFQ852067 CPM852067 CZI852067 DJE852067 DTA852067 ECW852067 EMS852067 EWO852067 FGK852067 FQG852067 GAC852067 GJY852067 GTU852067 HDQ852067 HNM852067 HXI852067 IHE852067 IRA852067 JAW852067 JKS852067 JUO852067 KEK852067 KOG852067 KYC852067 LHY852067 LRU852067 MBQ852067 MLM852067 MVI852067 NFE852067 NPA852067 NYW852067 OIS852067 OSO852067 PCK852067 PMG852067 PWC852067 QFY852067 QPU852067 QZQ852067 RJM852067 RTI852067 SDE852067 SNA852067 SWW852067 TGS852067 TQO852067 UAK852067 UKG852067 UUC852067 VDY852067 VNU852067 VXQ852067 WHM852067 WRI852067 EW917603 OS917603 YO917603 AIK917603 ASG917603 BCC917603 BLY917603 BVU917603 CFQ917603 CPM917603 CZI917603 DJE917603 DTA917603 ECW917603 EMS917603 EWO917603 FGK917603 FQG917603 GAC917603 GJY917603 GTU917603 HDQ917603 HNM917603 HXI917603 IHE917603 IRA917603 JAW917603 JKS917603 JUO917603 KEK917603 KOG917603 KYC917603 LHY917603 LRU917603 MBQ917603 MLM917603 MVI917603 NFE917603 NPA917603 NYW917603 OIS917603 OSO917603 PCK917603 PMG917603 PWC917603 QFY917603 QPU917603 QZQ917603 RJM917603 RTI917603 SDE917603 SNA917603 SWW917603 TGS917603 TQO917603 UAK917603 UKG917603 UUC917603 VDY917603 VNU917603 VXQ917603 WHM917603 WRI917603 EW983139 OS983139 YO983139 AIK983139 ASG983139 BCC983139 BLY983139 BVU983139 CFQ983139 CPM983139 CZI983139 DJE983139 DTA983139 ECW983139 EMS983139 EWO983139 FGK983139 FQG983139 GAC983139 GJY983139 GTU983139 HDQ983139 HNM983139 HXI983139 IHE983139 IRA983139 JAW983139 JKS983139 JUO983139 KEK983139 KOG983139 KYC983139 LHY983139 LRU983139 MBQ983139 MLM983139 MVI983139 NFE983139 NPA983139 NYW983139 OIS983139 OSO983139 PCK983139 PMG983139 PWC983139 QFY983139 QPU983139 QZQ983139 RJM983139 RTI983139 SDE983139 SNA983139 SWW983139 TGS983139 TQO983139 UAK983139 UKG983139 UUC983139 VDY983139 VNU983139 VXQ983139 WHM983139 WRI983139 EU76 OQ76 YM76 AII76 ASE76 BCA76 BLW76 BVS76 CFO76 CPK76 CZG76 DJC76 DSY76 ECU76 EMQ76 EWM76 FGI76 FQE76 GAA76 GJW76 GTS76 HDO76 HNK76 HXG76 IHC76 IQY76 JAU76 JKQ76 JUM76 KEI76 KOE76 KYA76 LHW76 LRS76 MBO76 MLK76 MVG76 NFC76 NOY76 NYU76 OIQ76 OSM76 PCI76 PME76 PWA76 QFW76 QPS76 QZO76 RJK76 RTG76 SDC76 SMY76 SWU76 TGQ76 TQM76 UAI76 UKE76 UUA76 VDW76 VNS76 VXO76 WHK76 WRG76 EU65635 OQ65635 YM65635 AII65635 ASE65635 BCA65635 BLW65635 BVS65635 CFO65635 CPK65635 CZG65635 DJC65635 DSY65635 ECU65635 EMQ65635 EWM65635 FGI65635 FQE65635 GAA65635 GJW65635 GTS65635 HDO65635 HNK65635 HXG65635 IHC65635 IQY65635 JAU65635 JKQ65635 JUM65635 KEI65635 KOE65635 KYA65635 LHW65635 LRS65635 MBO65635 MLK65635 MVG65635 NFC65635 NOY65635 NYU65635 OIQ65635 OSM65635 PCI65635 PME65635 PWA65635 QFW65635 QPS65635 QZO65635 RJK65635 RTG65635 SDC65635 SMY65635 SWU65635 TGQ65635 TQM65635 UAI65635 UKE65635 UUA65635 VDW65635 VNS65635 VXO65635 WHK65635 WRG65635 EU131171 OQ131171 YM131171 AII131171 ASE131171 BCA131171 BLW131171 BVS131171 CFO131171 CPK131171 CZG131171 DJC131171 DSY131171 ECU131171 EMQ131171 EWM131171 FGI131171 FQE131171 GAA131171 GJW131171 GTS131171 HDO131171 HNK131171 HXG131171 IHC131171 IQY131171 JAU131171 JKQ131171 JUM131171 KEI131171 KOE131171 KYA131171 LHW131171 LRS131171 MBO131171 MLK131171 MVG131171 NFC131171 NOY131171 NYU131171 OIQ131171 OSM131171 PCI131171 PME131171 PWA131171 QFW131171 QPS131171 QZO131171 RJK131171 RTG131171 SDC131171 SMY131171 SWU131171 TGQ131171 TQM131171 UAI131171 UKE131171 UUA131171 VDW131171 VNS131171 VXO131171 WHK131171 WRG131171 EU196707 OQ196707 YM196707 AII196707 ASE196707 BCA196707 BLW196707 BVS196707 CFO196707 CPK196707 CZG196707 DJC196707 DSY196707 ECU196707 EMQ196707 EWM196707 FGI196707 FQE196707 GAA196707 GJW196707 GTS196707 HDO196707 HNK196707 HXG196707 IHC196707 IQY196707 JAU196707 JKQ196707 JUM196707 KEI196707 KOE196707 KYA196707 LHW196707 LRS196707 MBO196707 MLK196707 MVG196707 NFC196707 NOY196707 NYU196707 OIQ196707 OSM196707 PCI196707 PME196707 PWA196707 QFW196707 QPS196707 QZO196707 RJK196707 RTG196707 SDC196707 SMY196707 SWU196707 TGQ196707 TQM196707 UAI196707 UKE196707 UUA196707 VDW196707 VNS196707 VXO196707 WHK196707 WRG196707 EU262243 OQ262243 YM262243 AII262243 ASE262243 BCA262243 BLW262243 BVS262243 CFO262243 CPK262243 CZG262243 DJC262243 DSY262243 ECU262243 EMQ262243 EWM262243 FGI262243 FQE262243 GAA262243 GJW262243 GTS262243 HDO262243 HNK262243 HXG262243 IHC262243 IQY262243 JAU262243 JKQ262243 JUM262243 KEI262243 KOE262243 KYA262243 LHW262243 LRS262243 MBO262243 MLK262243 MVG262243 NFC262243 NOY262243 NYU262243 OIQ262243 OSM262243 PCI262243 PME262243 PWA262243 QFW262243 QPS262243 QZO262243 RJK262243 RTG262243 SDC262243 SMY262243 SWU262243 TGQ262243 TQM262243 UAI262243 UKE262243 UUA262243 VDW262243 VNS262243 VXO262243 WHK262243 WRG262243 EU327779 OQ327779 YM327779 AII327779 ASE327779 BCA327779 BLW327779 BVS327779 CFO327779 CPK327779 CZG327779 DJC327779 DSY327779 ECU327779 EMQ327779 EWM327779 FGI327779 FQE327779 GAA327779 GJW327779 GTS327779 HDO327779 HNK327779 HXG327779 IHC327779 IQY327779 JAU327779 JKQ327779 JUM327779 KEI327779 KOE327779 KYA327779 LHW327779 LRS327779 MBO327779 MLK327779 MVG327779 NFC327779 NOY327779 NYU327779 OIQ327779 OSM327779 PCI327779 PME327779 PWA327779 QFW327779 QPS327779 QZO327779 RJK327779 RTG327779 SDC327779 SMY327779 SWU327779 TGQ327779 TQM327779 UAI327779 UKE327779 UUA327779 VDW327779 VNS327779 VXO327779 WHK327779 WRG327779 EU393315 OQ393315 YM393315 AII393315 ASE393315 BCA393315 BLW393315 BVS393315 CFO393315 CPK393315 CZG393315 DJC393315 DSY393315 ECU393315 EMQ393315 EWM393315 FGI393315 FQE393315 GAA393315 GJW393315 GTS393315 HDO393315 HNK393315 HXG393315 IHC393315 IQY393315 JAU393315 JKQ393315 JUM393315 KEI393315 KOE393315 KYA393315 LHW393315 LRS393315 MBO393315 MLK393315 MVG393315 NFC393315 NOY393315 NYU393315 OIQ393315 OSM393315 PCI393315 PME393315 PWA393315 QFW393315 QPS393315 QZO393315 RJK393315 RTG393315 SDC393315 SMY393315 SWU393315 TGQ393315 TQM393315 UAI393315 UKE393315 UUA393315 VDW393315 VNS393315 VXO393315 WHK393315 WRG393315 EU458851 OQ458851 YM458851 AII458851 ASE458851 BCA458851 BLW458851 BVS458851 CFO458851 CPK458851 CZG458851 DJC458851 DSY458851 ECU458851 EMQ458851 EWM458851 FGI458851 FQE458851 GAA458851 GJW458851 GTS458851 HDO458851 HNK458851 HXG458851 IHC458851 IQY458851 JAU458851 JKQ458851 JUM458851 KEI458851 KOE458851 KYA458851 LHW458851 LRS458851 MBO458851 MLK458851 MVG458851 NFC458851 NOY458851 NYU458851 OIQ458851 OSM458851 PCI458851 PME458851 PWA458851 QFW458851 QPS458851 QZO458851 RJK458851 RTG458851 SDC458851 SMY458851 SWU458851 TGQ458851 TQM458851 UAI458851 UKE458851 UUA458851 VDW458851 VNS458851 VXO458851 WHK458851 WRG458851 EU524387 OQ524387 YM524387 AII524387 ASE524387 BCA524387 BLW524387 BVS524387 CFO524387 CPK524387 CZG524387 DJC524387 DSY524387 ECU524387 EMQ524387 EWM524387 FGI524387 FQE524387 GAA524387 GJW524387 GTS524387 HDO524387 HNK524387 HXG524387 IHC524387 IQY524387 JAU524387 JKQ524387 JUM524387 KEI524387 KOE524387 KYA524387 LHW524387 LRS524387 MBO524387 MLK524387 MVG524387 NFC524387 NOY524387 NYU524387 OIQ524387 OSM524387 PCI524387 PME524387 PWA524387 QFW524387 QPS524387 QZO524387 RJK524387 RTG524387 SDC524387 SMY524387 SWU524387 TGQ524387 TQM524387 UAI524387 UKE524387 UUA524387 VDW524387 VNS524387 VXO524387 WHK524387 WRG524387 EU589923 OQ589923 YM589923 AII589923 ASE589923 BCA589923 BLW589923 BVS589923 CFO589923 CPK589923 CZG589923 DJC589923 DSY589923 ECU589923 EMQ589923 EWM589923 FGI589923 FQE589923 GAA589923 GJW589923 GTS589923 HDO589923 HNK589923 HXG589923 IHC589923 IQY589923 JAU589923 JKQ589923 JUM589923 KEI589923 KOE589923 KYA589923 LHW589923 LRS589923 MBO589923 MLK589923 MVG589923 NFC589923 NOY589923 NYU589923 OIQ589923 OSM589923 PCI589923 PME589923 PWA589923 QFW589923 QPS589923 QZO589923 RJK589923 RTG589923 SDC589923 SMY589923 SWU589923 TGQ589923 TQM589923 UAI589923 UKE589923 UUA589923 VDW589923 VNS589923 VXO589923 WHK589923 WRG589923 EU655459 OQ655459 YM655459 AII655459 ASE655459 BCA655459 BLW655459 BVS655459 CFO655459 CPK655459 CZG655459 DJC655459 DSY655459 ECU655459 EMQ655459 EWM655459 FGI655459 FQE655459 GAA655459 GJW655459 GTS655459 HDO655459 HNK655459 HXG655459 IHC655459 IQY655459 JAU655459 JKQ655459 JUM655459 KEI655459 KOE655459 KYA655459 LHW655459 LRS655459 MBO655459 MLK655459 MVG655459 NFC655459 NOY655459 NYU655459 OIQ655459 OSM655459 PCI655459 PME655459 PWA655459 QFW655459 QPS655459 QZO655459 RJK655459 RTG655459 SDC655459 SMY655459 SWU655459 TGQ655459 TQM655459 UAI655459 UKE655459 UUA655459 VDW655459 VNS655459 VXO655459 WHK655459 WRG655459 EU720995 OQ720995 YM720995 AII720995 ASE720995 BCA720995 BLW720995 BVS720995 CFO720995 CPK720995 CZG720995 DJC720995 DSY720995 ECU720995 EMQ720995 EWM720995 FGI720995 FQE720995 GAA720995 GJW720995 GTS720995 HDO720995 HNK720995 HXG720995 IHC720995 IQY720995 JAU720995 JKQ720995 JUM720995 KEI720995 KOE720995 KYA720995 LHW720995 LRS720995 MBO720995 MLK720995 MVG720995 NFC720995 NOY720995 NYU720995 OIQ720995 OSM720995 PCI720995 PME720995 PWA720995 QFW720995 QPS720995 QZO720995 RJK720995 RTG720995 SDC720995 SMY720995 SWU720995 TGQ720995 TQM720995 UAI720995 UKE720995 UUA720995 VDW720995 VNS720995 VXO720995 WHK720995 WRG720995 EU786531 OQ786531 YM786531 AII786531 ASE786531 BCA786531 BLW786531 BVS786531 CFO786531 CPK786531 CZG786531 DJC786531 DSY786531 ECU786531 EMQ786531 EWM786531 FGI786531 FQE786531 GAA786531 GJW786531 GTS786531 HDO786531 HNK786531 HXG786531 IHC786531 IQY786531 JAU786531 JKQ786531 JUM786531 KEI786531 KOE786531 KYA786531 LHW786531 LRS786531 MBO786531 MLK786531 MVG786531 NFC786531 NOY786531 NYU786531 OIQ786531 OSM786531 PCI786531 PME786531 PWA786531 QFW786531 QPS786531 QZO786531 RJK786531 RTG786531 SDC786531 SMY786531 SWU786531 TGQ786531 TQM786531 UAI786531 UKE786531 UUA786531 VDW786531 VNS786531 VXO786531 WHK786531 WRG786531 EU852067 OQ852067 YM852067 AII852067 ASE852067 BCA852067 BLW852067 BVS852067 CFO852067 CPK852067 CZG852067 DJC852067 DSY852067 ECU852067 EMQ852067 EWM852067 FGI852067 FQE852067 GAA852067 GJW852067 GTS852067 HDO852067 HNK852067 HXG852067 IHC852067 IQY852067 JAU852067 JKQ852067 JUM852067 KEI852067 KOE852067 KYA852067 LHW852067 LRS852067 MBO852067 MLK852067 MVG852067 NFC852067 NOY852067 NYU852067 OIQ852067 OSM852067 PCI852067 PME852067 PWA852067 QFW852067 QPS852067 QZO852067 RJK852067 RTG852067 SDC852067 SMY852067 SWU852067 TGQ852067 TQM852067 UAI852067 UKE852067 UUA852067 VDW852067 VNS852067 VXO852067 WHK852067 WRG852067 EU917603 OQ917603 YM917603 AII917603 ASE917603 BCA917603 BLW917603 BVS917603 CFO917603 CPK917603 CZG917603 DJC917603 DSY917603 ECU917603 EMQ917603 EWM917603 FGI917603 FQE917603 GAA917603 GJW917603 GTS917603 HDO917603 HNK917603 HXG917603 IHC917603 IQY917603 JAU917603 JKQ917603 JUM917603 KEI917603 KOE917603 KYA917603 LHW917603 LRS917603 MBO917603 MLK917603 MVG917603 NFC917603 NOY917603 NYU917603 OIQ917603 OSM917603 PCI917603 PME917603 PWA917603 QFW917603 QPS917603 QZO917603 RJK917603 RTG917603 SDC917603 SMY917603 SWU917603 TGQ917603 TQM917603 UAI917603 UKE917603 UUA917603 VDW917603 VNS917603 VXO917603 WHK917603 WRG917603 EU983139 OQ983139 YM983139 AII983139 ASE983139 BCA983139 BLW983139 BVS983139 CFO983139 CPK983139 CZG983139 DJC983139 DSY983139 ECU983139 EMQ983139 EWM983139 FGI983139 FQE983139 GAA983139 GJW983139 GTS983139 HDO983139 HNK983139 HXG983139 IHC983139 IQY983139 JAU983139 JKQ983139 JUM983139 KEI983139 KOE983139 KYA983139 LHW983139 LRS983139 MBO983139 MLK983139 MVG983139 NFC983139 NOY983139 NYU983139 OIQ983139 OSM983139 PCI983139 PME983139 PWA983139 QFW983139 QPS983139 QZO983139 RJK983139 RTG983139 SDC983139 SMY983139 SWU983139 TGQ983139 TQM983139 UAI983139 UKE983139 UUA983139 VDW983139 VNS983139 VXO983139 WHK983139 WRG983139 ES76 OO76 YK76 AIG76 ASC76 BBY76 BLU76 BVQ76 CFM76 CPI76 CZE76 DJA76 DSW76 ECS76 EMO76 EWK76 FGG76 FQC76 FZY76 GJU76 GTQ76 HDM76 HNI76 HXE76 IHA76 IQW76 JAS76 JKO76 JUK76 KEG76 KOC76 KXY76 LHU76 LRQ76 MBM76 MLI76 MVE76 NFA76 NOW76 NYS76 OIO76 OSK76 PCG76 PMC76 PVY76 QFU76 QPQ76 QZM76 RJI76 RTE76 SDA76 SMW76 SWS76 TGO76 TQK76 UAG76 UKC76 UTY76 VDU76 VNQ76 VXM76 WHI76 WRE76 ES65635 OO65635 YK65635 AIG65635 ASC65635 BBY65635 BLU65635 BVQ65635 CFM65635 CPI65635 CZE65635 DJA65635 DSW65635 ECS65635 EMO65635 EWK65635 FGG65635 FQC65635 FZY65635 GJU65635 GTQ65635 HDM65635 HNI65635 HXE65635 IHA65635 IQW65635 JAS65635 JKO65635 JUK65635 KEG65635 KOC65635 KXY65635 LHU65635 LRQ65635 MBM65635 MLI65635 MVE65635 NFA65635 NOW65635 NYS65635 OIO65635 OSK65635 PCG65635 PMC65635 PVY65635 QFU65635 QPQ65635 QZM65635 RJI65635 RTE65635 SDA65635 SMW65635 SWS65635 TGO65635 TQK65635 UAG65635 UKC65635 UTY65635 VDU65635 VNQ65635 VXM65635 WHI65635 WRE65635 ES131171 OO131171 YK131171 AIG131171 ASC131171 BBY131171 BLU131171 BVQ131171 CFM131171 CPI131171 CZE131171 DJA131171 DSW131171 ECS131171 EMO131171 EWK131171 FGG131171 FQC131171 FZY131171 GJU131171 GTQ131171 HDM131171 HNI131171 HXE131171 IHA131171 IQW131171 JAS131171 JKO131171 JUK131171 KEG131171 KOC131171 KXY131171 LHU131171 LRQ131171 MBM131171 MLI131171 MVE131171 NFA131171 NOW131171 NYS131171 OIO131171 OSK131171 PCG131171 PMC131171 PVY131171 QFU131171 QPQ131171 QZM131171 RJI131171 RTE131171 SDA131171 SMW131171 SWS131171 TGO131171 TQK131171 UAG131171 UKC131171 UTY131171 VDU131171 VNQ131171 VXM131171 WHI131171 WRE131171 ES196707 OO196707 YK196707 AIG196707 ASC196707 BBY196707 BLU196707 BVQ196707 CFM196707 CPI196707 CZE196707 DJA196707 DSW196707 ECS196707 EMO196707 EWK196707 FGG196707 FQC196707 FZY196707 GJU196707 GTQ196707 HDM196707 HNI196707 HXE196707 IHA196707 IQW196707 JAS196707 JKO196707 JUK196707 KEG196707 KOC196707 KXY196707 LHU196707 LRQ196707 MBM196707 MLI196707 MVE196707 NFA196707 NOW196707 NYS196707 OIO196707 OSK196707 PCG196707 PMC196707 PVY196707 QFU196707 QPQ196707 QZM196707 RJI196707 RTE196707 SDA196707 SMW196707 SWS196707 TGO196707 TQK196707 UAG196707 UKC196707 UTY196707 VDU196707 VNQ196707 VXM196707 WHI196707 WRE196707 ES262243 OO262243 YK262243 AIG262243 ASC262243 BBY262243 BLU262243 BVQ262243 CFM262243 CPI262243 CZE262243 DJA262243 DSW262243 ECS262243 EMO262243 EWK262243 FGG262243 FQC262243 FZY262243 GJU262243 GTQ262243 HDM262243 HNI262243 HXE262243 IHA262243 IQW262243 JAS262243 JKO262243 JUK262243 KEG262243 KOC262243 KXY262243 LHU262243 LRQ262243 MBM262243 MLI262243 MVE262243 NFA262243 NOW262243 NYS262243 OIO262243 OSK262243 PCG262243 PMC262243 PVY262243 QFU262243 QPQ262243 QZM262243 RJI262243 RTE262243 SDA262243 SMW262243 SWS262243 TGO262243 TQK262243 UAG262243 UKC262243 UTY262243 VDU262243 VNQ262243 VXM262243 WHI262243 WRE262243 ES327779 OO327779 YK327779 AIG327779 ASC327779 BBY327779 BLU327779 BVQ327779 CFM327779 CPI327779 CZE327779 DJA327779 DSW327779 ECS327779 EMO327779 EWK327779 FGG327779 FQC327779 FZY327779 GJU327779 GTQ327779 HDM327779 HNI327779 HXE327779 IHA327779 IQW327779 JAS327779 JKO327779 JUK327779 KEG327779 KOC327779 KXY327779 LHU327779 LRQ327779 MBM327779 MLI327779 MVE327779 NFA327779 NOW327779 NYS327779 OIO327779 OSK327779 PCG327779 PMC327779 PVY327779 QFU327779 QPQ327779 QZM327779 RJI327779 RTE327779 SDA327779 SMW327779 SWS327779 TGO327779 TQK327779 UAG327779 UKC327779 UTY327779 VDU327779 VNQ327779 VXM327779 WHI327779 WRE327779 ES393315 OO393315 YK393315 AIG393315 ASC393315 BBY393315 BLU393315 BVQ393315 CFM393315 CPI393315 CZE393315 DJA393315 DSW393315 ECS393315 EMO393315 EWK393315 FGG393315 FQC393315 FZY393315 GJU393315 GTQ393315 HDM393315 HNI393315 HXE393315 IHA393315 IQW393315 JAS393315 JKO393315 JUK393315 KEG393315 KOC393315 KXY393315 LHU393315 LRQ393315 MBM393315 MLI393315 MVE393315 NFA393315 NOW393315 NYS393315 OIO393315 OSK393315 PCG393315 PMC393315 PVY393315 QFU393315 QPQ393315 QZM393315 RJI393315 RTE393315 SDA393315 SMW393315 SWS393315 TGO393315 TQK393315 UAG393315 UKC393315 UTY393315 VDU393315 VNQ393315 VXM393315 WHI393315 WRE393315 ES458851 OO458851 YK458851 AIG458851 ASC458851 BBY458851 BLU458851 BVQ458851 CFM458851 CPI458851 CZE458851 DJA458851 DSW458851 ECS458851 EMO458851 EWK458851 FGG458851 FQC458851 FZY458851 GJU458851 GTQ458851 HDM458851 HNI458851 HXE458851 IHA458851 IQW458851 JAS458851 JKO458851 JUK458851 KEG458851 KOC458851 KXY458851 LHU458851 LRQ458851 MBM458851 MLI458851 MVE458851 NFA458851 NOW458851 NYS458851 OIO458851 OSK458851 PCG458851 PMC458851 PVY458851 QFU458851 QPQ458851 QZM458851 RJI458851 RTE458851 SDA458851 SMW458851 SWS458851 TGO458851 TQK458851 UAG458851 UKC458851 UTY458851 VDU458851 VNQ458851 VXM458851 WHI458851 WRE458851 ES524387 OO524387 YK524387 AIG524387 ASC524387 BBY524387 BLU524387 BVQ524387 CFM524387 CPI524387 CZE524387 DJA524387 DSW524387 ECS524387 EMO524387 EWK524387 FGG524387 FQC524387 FZY524387 GJU524387 GTQ524387 HDM524387 HNI524387 HXE524387 IHA524387 IQW524387 JAS524387 JKO524387 JUK524387 KEG524387 KOC524387 KXY524387 LHU524387 LRQ524387 MBM524387 MLI524387 MVE524387 NFA524387 NOW524387 NYS524387 OIO524387 OSK524387 PCG524387 PMC524387 PVY524387 QFU524387 QPQ524387 QZM524387 RJI524387 RTE524387 SDA524387 SMW524387 SWS524387 TGO524387 TQK524387 UAG524387 UKC524387 UTY524387 VDU524387 VNQ524387 VXM524387 WHI524387 WRE524387 ES589923 OO589923 YK589923 AIG589923 ASC589923 BBY589923 BLU589923 BVQ589923 CFM589923 CPI589923 CZE589923 DJA589923 DSW589923 ECS589923 EMO589923 EWK589923 FGG589923 FQC589923 FZY589923 GJU589923 GTQ589923 HDM589923 HNI589923 HXE589923 IHA589923 IQW589923 JAS589923 JKO589923 JUK589923 KEG589923 KOC589923 KXY589923 LHU589923 LRQ589923 MBM589923 MLI589923 MVE589923 NFA589923 NOW589923 NYS589923 OIO589923 OSK589923 PCG589923 PMC589923 PVY589923 QFU589923 QPQ589923 QZM589923 RJI589923 RTE589923 SDA589923 SMW589923 SWS589923 TGO589923 TQK589923 UAG589923 UKC589923 UTY589923 VDU589923 VNQ589923 VXM589923 WHI589923 WRE589923 ES655459 OO655459 YK655459 AIG655459 ASC655459 BBY655459 BLU655459 BVQ655459 CFM655459 CPI655459 CZE655459 DJA655459 DSW655459 ECS655459 EMO655459 EWK655459 FGG655459 FQC655459 FZY655459 GJU655459 GTQ655459 HDM655459 HNI655459 HXE655459 IHA655459 IQW655459 JAS655459 JKO655459 JUK655459 KEG655459 KOC655459 KXY655459 LHU655459 LRQ655459 MBM655459 MLI655459 MVE655459 NFA655459 NOW655459 NYS655459 OIO655459 OSK655459 PCG655459 PMC655459 PVY655459 QFU655459 QPQ655459 QZM655459 RJI655459 RTE655459 SDA655459 SMW655459 SWS655459 TGO655459 TQK655459 UAG655459 UKC655459 UTY655459 VDU655459 VNQ655459 VXM655459 WHI655459 WRE655459 ES720995 OO720995 YK720995 AIG720995 ASC720995 BBY720995 BLU720995 BVQ720995 CFM720995 CPI720995 CZE720995 DJA720995 DSW720995 ECS720995 EMO720995 EWK720995 FGG720995 FQC720995 FZY720995 GJU720995 GTQ720995 HDM720995 HNI720995 HXE720995 IHA720995 IQW720995 JAS720995 JKO720995 JUK720995 KEG720995 KOC720995 KXY720995 LHU720995 LRQ720995 MBM720995 MLI720995 MVE720995 NFA720995 NOW720995 NYS720995 OIO720995 OSK720995 PCG720995 PMC720995 PVY720995 QFU720995 QPQ720995 QZM720995 RJI720995 RTE720995 SDA720995 SMW720995 SWS720995 TGO720995 TQK720995 UAG720995 UKC720995 UTY720995 VDU720995 VNQ720995 VXM720995 WHI720995 WRE720995 ES786531 OO786531 YK786531 AIG786531 ASC786531 BBY786531 BLU786531 BVQ786531 CFM786531 CPI786531 CZE786531 DJA786531 DSW786531 ECS786531 EMO786531 EWK786531 FGG786531 FQC786531 FZY786531 GJU786531 GTQ786531 HDM786531 HNI786531 HXE786531 IHA786531 IQW786531 JAS786531 JKO786531 JUK786531 KEG786531 KOC786531 KXY786531 LHU786531 LRQ786531 MBM786531 MLI786531 MVE786531 NFA786531 NOW786531 NYS786531 OIO786531 OSK786531 PCG786531 PMC786531 PVY786531 QFU786531 QPQ786531 QZM786531 RJI786531 RTE786531 SDA786531 SMW786531 SWS786531 TGO786531 TQK786531 UAG786531 UKC786531 UTY786531 VDU786531 VNQ786531 VXM786531 WHI786531 WRE786531 ES852067 OO852067 YK852067 AIG852067 ASC852067 BBY852067 BLU852067 BVQ852067 CFM852067 CPI852067 CZE852067 DJA852067 DSW852067 ECS852067 EMO852067 EWK852067 FGG852067 FQC852067 FZY852067 GJU852067 GTQ852067 HDM852067 HNI852067 HXE852067 IHA852067 IQW852067 JAS852067 JKO852067 JUK852067 KEG852067 KOC852067 KXY852067 LHU852067 LRQ852067 MBM852067 MLI852067 MVE852067 NFA852067 NOW852067 NYS852067 OIO852067 OSK852067 PCG852067 PMC852067 PVY852067 QFU852067 QPQ852067 QZM852067 RJI852067 RTE852067 SDA852067 SMW852067 SWS852067 TGO852067 TQK852067 UAG852067 UKC852067 UTY852067 VDU852067 VNQ852067 VXM852067 WHI852067 WRE852067 ES917603 OO917603 YK917603 AIG917603 ASC917603 BBY917603 BLU917603 BVQ917603 CFM917603 CPI917603 CZE917603 DJA917603 DSW917603 ECS917603 EMO917603 EWK917603 FGG917603 FQC917603 FZY917603 GJU917603 GTQ917603 HDM917603 HNI917603 HXE917603 IHA917603 IQW917603 JAS917603 JKO917603 JUK917603 KEG917603 KOC917603 KXY917603 LHU917603 LRQ917603 MBM917603 MLI917603 MVE917603 NFA917603 NOW917603 NYS917603 OIO917603 OSK917603 PCG917603 PMC917603 PVY917603 QFU917603 QPQ917603 QZM917603 RJI917603 RTE917603 SDA917603 SMW917603 SWS917603 TGO917603 TQK917603 UAG917603 UKC917603 UTY917603 VDU917603 VNQ917603 VXM917603 WHI917603 WRE917603 ES983139 OO983139 YK983139 AIG983139 ASC983139 BBY983139 BLU983139 BVQ983139 CFM983139 CPI983139 CZE983139 DJA983139 DSW983139 ECS983139 EMO983139 EWK983139 FGG983139 FQC983139 FZY983139 GJU983139 GTQ983139 HDM983139 HNI983139 HXE983139 IHA983139 IQW983139 JAS983139 JKO983139 JUK983139 KEG983139 KOC983139 KXY983139 LHU983139 LRQ983139 MBM983139 MLI983139 MVE983139 NFA983139 NOW983139 NYS983139 OIO983139 OSK983139 PCG983139 PMC983139 PVY983139 QFU983139 QPQ983139 QZM983139 RJI983139 RTE983139 SDA983139 SMW983139 SWS983139 TGO983139 TQK983139 UAG983139 UKC983139 UTY983139 VDU983139 VNQ983139 VXM983139 WHI983139 WRE983139 EQ76 OM76 YI76 AIE76 ASA76 BBW76 BLS76 BVO76 CFK76 CPG76 CZC76 DIY76 DSU76 ECQ76 EMM76 EWI76 FGE76 FQA76 FZW76 GJS76 GTO76 HDK76 HNG76 HXC76 IGY76 IQU76 JAQ76 JKM76 JUI76 KEE76 KOA76 KXW76 LHS76 LRO76 MBK76 MLG76 MVC76 NEY76 NOU76 NYQ76 OIM76 OSI76 PCE76 PMA76 PVW76 QFS76 QPO76 QZK76 RJG76 RTC76 SCY76 SMU76 SWQ76 TGM76 TQI76 UAE76 UKA76 UTW76 VDS76 VNO76 VXK76 WHG76 WRC76 EQ65635 OM65635 YI65635 AIE65635 ASA65635 BBW65635 BLS65635 BVO65635 CFK65635 CPG65635 CZC65635 DIY65635 DSU65635 ECQ65635 EMM65635 EWI65635 FGE65635 FQA65635 FZW65635 GJS65635 GTO65635 HDK65635 HNG65635 HXC65635 IGY65635 IQU65635 JAQ65635 JKM65635 JUI65635 KEE65635 KOA65635 KXW65635 LHS65635 LRO65635 MBK65635 MLG65635 MVC65635 NEY65635 NOU65635 NYQ65635 OIM65635 OSI65635 PCE65635 PMA65635 PVW65635 QFS65635 QPO65635 QZK65635 RJG65635 RTC65635 SCY65635 SMU65635 SWQ65635 TGM65635 TQI65635 UAE65635 UKA65635 UTW65635 VDS65635 VNO65635 VXK65635 WHG65635 WRC65635 EQ131171 OM131171 YI131171 AIE131171 ASA131171 BBW131171 BLS131171 BVO131171 CFK131171 CPG131171 CZC131171 DIY131171 DSU131171 ECQ131171 EMM131171 EWI131171 FGE131171 FQA131171 FZW131171 GJS131171 GTO131171 HDK131171 HNG131171 HXC131171 IGY131171 IQU131171 JAQ131171 JKM131171 JUI131171 KEE131171 KOA131171 KXW131171 LHS131171 LRO131171 MBK131171 MLG131171 MVC131171 NEY131171 NOU131171 NYQ131171 OIM131171 OSI131171 PCE131171 PMA131171 PVW131171 QFS131171 QPO131171 QZK131171 RJG131171 RTC131171 SCY131171 SMU131171 SWQ131171 TGM131171 TQI131171 UAE131171 UKA131171 UTW131171 VDS131171 VNO131171 VXK131171 WHG131171 WRC131171 EQ196707 OM196707 YI196707 AIE196707 ASA196707 BBW196707 BLS196707 BVO196707 CFK196707 CPG196707 CZC196707 DIY196707 DSU196707 ECQ196707 EMM196707 EWI196707 FGE196707 FQA196707 FZW196707 GJS196707 GTO196707 HDK196707 HNG196707 HXC196707 IGY196707 IQU196707 JAQ196707 JKM196707 JUI196707 KEE196707 KOA196707 KXW196707 LHS196707 LRO196707 MBK196707 MLG196707 MVC196707 NEY196707 NOU196707 NYQ196707 OIM196707 OSI196707 PCE196707 PMA196707 PVW196707 QFS196707 QPO196707 QZK196707 RJG196707 RTC196707 SCY196707 SMU196707 SWQ196707 TGM196707 TQI196707 UAE196707 UKA196707 UTW196707 VDS196707 VNO196707 VXK196707 WHG196707 WRC196707 EQ262243 OM262243 YI262243 AIE262243 ASA262243 BBW262243 BLS262243 BVO262243 CFK262243 CPG262243 CZC262243 DIY262243 DSU262243 ECQ262243 EMM262243 EWI262243 FGE262243 FQA262243 FZW262243 GJS262243 GTO262243 HDK262243 HNG262243 HXC262243 IGY262243 IQU262243 JAQ262243 JKM262243 JUI262243 KEE262243 KOA262243 KXW262243 LHS262243 LRO262243 MBK262243 MLG262243 MVC262243 NEY262243 NOU262243 NYQ262243 OIM262243 OSI262243 PCE262243 PMA262243 PVW262243 QFS262243 QPO262243 QZK262243 RJG262243 RTC262243 SCY262243 SMU262243 SWQ262243 TGM262243 TQI262243 UAE262243 UKA262243 UTW262243 VDS262243 VNO262243 VXK262243 WHG262243 WRC262243 EQ327779 OM327779 YI327779 AIE327779 ASA327779 BBW327779 BLS327779 BVO327779 CFK327779 CPG327779 CZC327779 DIY327779 DSU327779 ECQ327779 EMM327779 EWI327779 FGE327779 FQA327779 FZW327779 GJS327779 GTO327779 HDK327779 HNG327779 HXC327779 IGY327779 IQU327779 JAQ327779 JKM327779 JUI327779 KEE327779 KOA327779 KXW327779 LHS327779 LRO327779 MBK327779 MLG327779 MVC327779 NEY327779 NOU327779 NYQ327779 OIM327779 OSI327779 PCE327779 PMA327779 PVW327779 QFS327779 QPO327779 QZK327779 RJG327779 RTC327779 SCY327779 SMU327779 SWQ327779 TGM327779 TQI327779 UAE327779 UKA327779 UTW327779 VDS327779 VNO327779 VXK327779 WHG327779 WRC327779 EQ393315 OM393315 YI393315 AIE393315 ASA393315 BBW393315 BLS393315 BVO393315 CFK393315 CPG393315 CZC393315 DIY393315 DSU393315 ECQ393315 EMM393315 EWI393315 FGE393315 FQA393315 FZW393315 GJS393315 GTO393315 HDK393315 HNG393315 HXC393315 IGY393315 IQU393315 JAQ393315 JKM393315 JUI393315 KEE393315 KOA393315 KXW393315 LHS393315 LRO393315 MBK393315 MLG393315 MVC393315 NEY393315 NOU393315 NYQ393315 OIM393315 OSI393315 PCE393315 PMA393315 PVW393315 QFS393315 QPO393315 QZK393315 RJG393315 RTC393315 SCY393315 SMU393315 SWQ393315 TGM393315 TQI393315 UAE393315 UKA393315 UTW393315 VDS393315 VNO393315 VXK393315 WHG393315 WRC393315 EQ458851 OM458851 YI458851 AIE458851 ASA458851 BBW458851 BLS458851 BVO458851 CFK458851 CPG458851 CZC458851 DIY458851 DSU458851 ECQ458851 EMM458851 EWI458851 FGE458851 FQA458851 FZW458851 GJS458851 GTO458851 HDK458851 HNG458851 HXC458851 IGY458851 IQU458851 JAQ458851 JKM458851 JUI458851 KEE458851 KOA458851 KXW458851 LHS458851 LRO458851 MBK458851 MLG458851 MVC458851 NEY458851 NOU458851 NYQ458851 OIM458851 OSI458851 PCE458851 PMA458851 PVW458851 QFS458851 QPO458851 QZK458851 RJG458851 RTC458851 SCY458851 SMU458851 SWQ458851 TGM458851 TQI458851 UAE458851 UKA458851 UTW458851 VDS458851 VNO458851 VXK458851 WHG458851 WRC458851 EQ524387 OM524387 YI524387 AIE524387 ASA524387 BBW524387 BLS524387 BVO524387 CFK524387 CPG524387 CZC524387 DIY524387 DSU524387 ECQ524387 EMM524387 EWI524387 FGE524387 FQA524387 FZW524387 GJS524387 GTO524387 HDK524387 HNG524387 HXC524387 IGY524387 IQU524387 JAQ524387 JKM524387 JUI524387 KEE524387 KOA524387 KXW524387 LHS524387 LRO524387 MBK524387 MLG524387 MVC524387 NEY524387 NOU524387 NYQ524387 OIM524387 OSI524387 PCE524387 PMA524387 PVW524387 QFS524387 QPO524387 QZK524387 RJG524387 RTC524387 SCY524387 SMU524387 SWQ524387 TGM524387 TQI524387 UAE524387 UKA524387 UTW524387 VDS524387 VNO524387 VXK524387 WHG524387 WRC524387 EQ589923 OM589923 YI589923 AIE589923 ASA589923 BBW589923 BLS589923 BVO589923 CFK589923 CPG589923 CZC589923 DIY589923 DSU589923 ECQ589923 EMM589923 EWI589923 FGE589923 FQA589923 FZW589923 GJS589923 GTO589923 HDK589923 HNG589923 HXC589923 IGY589923 IQU589923 JAQ589923 JKM589923 JUI589923 KEE589923 KOA589923 KXW589923 LHS589923 LRO589923 MBK589923 MLG589923 MVC589923 NEY589923 NOU589923 NYQ589923 OIM589923 OSI589923 PCE589923 PMA589923 PVW589923 QFS589923 QPO589923 QZK589923 RJG589923 RTC589923 SCY589923 SMU589923 SWQ589923 TGM589923 TQI589923 UAE589923 UKA589923 UTW589923 VDS589923 VNO589923 VXK589923 WHG589923 WRC589923 EQ655459 OM655459 YI655459 AIE655459 ASA655459 BBW655459 BLS655459 BVO655459 CFK655459 CPG655459 CZC655459 DIY655459 DSU655459 ECQ655459 EMM655459 EWI655459 FGE655459 FQA655459 FZW655459 GJS655459 GTO655459 HDK655459 HNG655459 HXC655459 IGY655459 IQU655459 JAQ655459 JKM655459 JUI655459 KEE655459 KOA655459 KXW655459 LHS655459 LRO655459 MBK655459 MLG655459 MVC655459 NEY655459 NOU655459 NYQ655459 OIM655459 OSI655459 PCE655459 PMA655459 PVW655459 QFS655459 QPO655459 QZK655459 RJG655459 RTC655459 SCY655459 SMU655459 SWQ655459 TGM655459 TQI655459 UAE655459 UKA655459 UTW655459 VDS655459 VNO655459 VXK655459 WHG655459 WRC655459 EQ720995 OM720995 YI720995 AIE720995 ASA720995 BBW720995 BLS720995 BVO720995 CFK720995 CPG720995 CZC720995 DIY720995 DSU720995 ECQ720995 EMM720995 EWI720995 FGE720995 FQA720995 FZW720995 GJS720995 GTO720995 HDK720995 HNG720995 HXC720995 IGY720995 IQU720995 JAQ720995 JKM720995 JUI720995 KEE720995 KOA720995 KXW720995 LHS720995 LRO720995 MBK720995 MLG720995 MVC720995 NEY720995 NOU720995 NYQ720995 OIM720995 OSI720995 PCE720995 PMA720995 PVW720995 QFS720995 QPO720995 QZK720995 RJG720995 RTC720995 SCY720995 SMU720995 SWQ720995 TGM720995 TQI720995 UAE720995 UKA720995 UTW720995 VDS720995 VNO720995 VXK720995 WHG720995 WRC720995 EQ786531 OM786531 YI786531 AIE786531 ASA786531 BBW786531 BLS786531 BVO786531 CFK786531 CPG786531 CZC786531 DIY786531 DSU786531 ECQ786531 EMM786531 EWI786531 FGE786531 FQA786531 FZW786531 GJS786531 GTO786531 HDK786531 HNG786531 HXC786531 IGY786531 IQU786531 JAQ786531 JKM786531 JUI786531 KEE786531 KOA786531 KXW786531 LHS786531 LRO786531 MBK786531 MLG786531 MVC786531 NEY786531 NOU786531 NYQ786531 OIM786531 OSI786531 PCE786531 PMA786531 PVW786531 QFS786531 QPO786531 QZK786531 RJG786531 RTC786531 SCY786531 SMU786531 SWQ786531 TGM786531 TQI786531 UAE786531 UKA786531 UTW786531 VDS786531 VNO786531 VXK786531 WHG786531 WRC786531 EQ852067 OM852067 YI852067 AIE852067 ASA852067 BBW852067 BLS852067 BVO852067 CFK852067 CPG852067 CZC852067 DIY852067 DSU852067 ECQ852067 EMM852067 EWI852067 FGE852067 FQA852067 FZW852067 GJS852067 GTO852067 HDK852067 HNG852067 HXC852067 IGY852067 IQU852067 JAQ852067 JKM852067 JUI852067 KEE852067 KOA852067 KXW852067 LHS852067 LRO852067 MBK852067 MLG852067 MVC852067 NEY852067 NOU852067 NYQ852067 OIM852067 OSI852067 PCE852067 PMA852067 PVW852067 QFS852067 QPO852067 QZK852067 RJG852067 RTC852067 SCY852067 SMU852067 SWQ852067 TGM852067 TQI852067 UAE852067 UKA852067 UTW852067 VDS852067 VNO852067 VXK852067 WHG852067 WRC852067 EQ917603 OM917603 YI917603 AIE917603 ASA917603 BBW917603 BLS917603 BVO917603 CFK917603 CPG917603 CZC917603 DIY917603 DSU917603 ECQ917603 EMM917603 EWI917603 FGE917603 FQA917603 FZW917603 GJS917603 GTO917603 HDK917603 HNG917603 HXC917603 IGY917603 IQU917603 JAQ917603 JKM917603 JUI917603 KEE917603 KOA917603 KXW917603 LHS917603 LRO917603 MBK917603 MLG917603 MVC917603 NEY917603 NOU917603 NYQ917603 OIM917603 OSI917603 PCE917603 PMA917603 PVW917603 QFS917603 QPO917603 QZK917603 RJG917603 RTC917603 SCY917603 SMU917603 SWQ917603 TGM917603 TQI917603 UAE917603 UKA917603 UTW917603 VDS917603 VNO917603 VXK917603 WHG917603 WRC917603 EQ983139 OM983139 YI983139 AIE983139 ASA983139 BBW983139 BLS983139 BVO983139 CFK983139 CPG983139 CZC983139 DIY983139 DSU983139 ECQ983139 EMM983139 EWI983139 FGE983139 FQA983139 FZW983139 GJS983139 GTO983139 HDK983139 HNG983139 HXC983139 IGY983139 IQU983139 JAQ983139 JKM983139 JUI983139 KEE983139 KOA983139 KXW983139 LHS983139 LRO983139 MBK983139 MLG983139 MVC983139 NEY983139 NOU983139 NYQ983139 OIM983139 OSI983139 PCE983139 PMA983139 PVW983139 QFS983139 QPO983139 QZK983139 RJG983139 RTC983139 SCY983139 SMU983139 SWQ983139 TGM983139 TQI983139 UAE983139 UKA983139 UTW983139 VDS983139 VNO983139 VXK983139 WHG983139 WRC983139 EO76 OK76 YG76 AIC76 ARY76 BBU76 BLQ76 BVM76 CFI76 CPE76 CZA76 DIW76 DSS76 ECO76 EMK76 EWG76 FGC76 FPY76 FZU76 GJQ76 GTM76 HDI76 HNE76 HXA76 IGW76 IQS76 JAO76 JKK76 JUG76 KEC76 KNY76 KXU76 LHQ76 LRM76 MBI76 MLE76 MVA76 NEW76 NOS76 NYO76 OIK76 OSG76 PCC76 PLY76 PVU76 QFQ76 QPM76 QZI76 RJE76 RTA76 SCW76 SMS76 SWO76 TGK76 TQG76 UAC76 UJY76 UTU76 VDQ76 VNM76 VXI76 WHE76 WRA76 EO65635 OK65635 YG65635 AIC65635 ARY65635 BBU65635 BLQ65635 BVM65635 CFI65635 CPE65635 CZA65635 DIW65635 DSS65635 ECO65635 EMK65635 EWG65635 FGC65635 FPY65635 FZU65635 GJQ65635 GTM65635 HDI65635 HNE65635 HXA65635 IGW65635 IQS65635 JAO65635 JKK65635 JUG65635 KEC65635 KNY65635 KXU65635 LHQ65635 LRM65635 MBI65635 MLE65635 MVA65635 NEW65635 NOS65635 NYO65635 OIK65635 OSG65635 PCC65635 PLY65635 PVU65635 QFQ65635 QPM65635 QZI65635 RJE65635 RTA65635 SCW65635 SMS65635 SWO65635 TGK65635 TQG65635 UAC65635 UJY65635 UTU65635 VDQ65635 VNM65635 VXI65635 WHE65635 WRA65635 EO131171 OK131171 YG131171 AIC131171 ARY131171 BBU131171 BLQ131171 BVM131171 CFI131171 CPE131171 CZA131171 DIW131171 DSS131171 ECO131171 EMK131171 EWG131171 FGC131171 FPY131171 FZU131171 GJQ131171 GTM131171 HDI131171 HNE131171 HXA131171 IGW131171 IQS131171 JAO131171 JKK131171 JUG131171 KEC131171 KNY131171 KXU131171 LHQ131171 LRM131171 MBI131171 MLE131171 MVA131171 NEW131171 NOS131171 NYO131171 OIK131171 OSG131171 PCC131171 PLY131171 PVU131171 QFQ131171 QPM131171 QZI131171 RJE131171 RTA131171 SCW131171 SMS131171 SWO131171 TGK131171 TQG131171 UAC131171 UJY131171 UTU131171 VDQ131171 VNM131171 VXI131171 WHE131171 WRA131171 EO196707 OK196707 YG196707 AIC196707 ARY196707 BBU196707 BLQ196707 BVM196707 CFI196707 CPE196707 CZA196707 DIW196707 DSS196707 ECO196707 EMK196707 EWG196707 FGC196707 FPY196707 FZU196707 GJQ196707 GTM196707 HDI196707 HNE196707 HXA196707 IGW196707 IQS196707 JAO196707 JKK196707 JUG196707 KEC196707 KNY196707 KXU196707 LHQ196707 LRM196707 MBI196707 MLE196707 MVA196707 NEW196707 NOS196707 NYO196707 OIK196707 OSG196707 PCC196707 PLY196707 PVU196707 QFQ196707 QPM196707 QZI196707 RJE196707 RTA196707 SCW196707 SMS196707 SWO196707 TGK196707 TQG196707 UAC196707 UJY196707 UTU196707 VDQ196707 VNM196707 VXI196707 WHE196707 WRA196707 EO262243 OK262243 YG262243 AIC262243 ARY262243 BBU262243 BLQ262243 BVM262243 CFI262243 CPE262243 CZA262243 DIW262243 DSS262243 ECO262243 EMK262243 EWG262243 FGC262243 FPY262243 FZU262243 GJQ262243 GTM262243 HDI262243 HNE262243 HXA262243 IGW262243 IQS262243 JAO262243 JKK262243 JUG262243 KEC262243 KNY262243 KXU262243 LHQ262243 LRM262243 MBI262243 MLE262243 MVA262243 NEW262243 NOS262243 NYO262243 OIK262243 OSG262243 PCC262243 PLY262243 PVU262243 QFQ262243 QPM262243 QZI262243 RJE262243 RTA262243 SCW262243 SMS262243 SWO262243 TGK262243 TQG262243 UAC262243 UJY262243 UTU262243 VDQ262243 VNM262243 VXI262243 WHE262243 WRA262243 EO327779 OK327779 YG327779 AIC327779 ARY327779 BBU327779 BLQ327779 BVM327779 CFI327779 CPE327779 CZA327779 DIW327779 DSS327779 ECO327779 EMK327779 EWG327779 FGC327779 FPY327779 FZU327779 GJQ327779 GTM327779 HDI327779 HNE327779 HXA327779 IGW327779 IQS327779 JAO327779 JKK327779 JUG327779 KEC327779 KNY327779 KXU327779 LHQ327779 LRM327779 MBI327779 MLE327779 MVA327779 NEW327779 NOS327779 NYO327779 OIK327779 OSG327779 PCC327779 PLY327779 PVU327779 QFQ327779 QPM327779 QZI327779 RJE327779 RTA327779 SCW327779 SMS327779 SWO327779 TGK327779 TQG327779 UAC327779 UJY327779 UTU327779 VDQ327779 VNM327779 VXI327779 WHE327779 WRA327779 EO393315 OK393315 YG393315 AIC393315 ARY393315 BBU393315 BLQ393315 BVM393315 CFI393315 CPE393315 CZA393315 DIW393315 DSS393315 ECO393315 EMK393315 EWG393315 FGC393315 FPY393315 FZU393315 GJQ393315 GTM393315 HDI393315 HNE393315 HXA393315 IGW393315 IQS393315 JAO393315 JKK393315 JUG393315 KEC393315 KNY393315 KXU393315 LHQ393315 LRM393315 MBI393315 MLE393315 MVA393315 NEW393315 NOS393315 NYO393315 OIK393315 OSG393315 PCC393315 PLY393315 PVU393315 QFQ393315 QPM393315 QZI393315 RJE393315 RTA393315 SCW393315 SMS393315 SWO393315 TGK393315 TQG393315 UAC393315 UJY393315 UTU393315 VDQ393315 VNM393315 VXI393315 WHE393315 WRA393315 EO458851 OK458851 YG458851 AIC458851 ARY458851 BBU458851 BLQ458851 BVM458851 CFI458851 CPE458851 CZA458851 DIW458851 DSS458851 ECO458851 EMK458851 EWG458851 FGC458851 FPY458851 FZU458851 GJQ458851 GTM458851 HDI458851 HNE458851 HXA458851 IGW458851 IQS458851 JAO458851 JKK458851 JUG458851 KEC458851 KNY458851 KXU458851 LHQ458851 LRM458851 MBI458851 MLE458851 MVA458851 NEW458851 NOS458851 NYO458851 OIK458851 OSG458851 PCC458851 PLY458851 PVU458851 QFQ458851 QPM458851 QZI458851 RJE458851 RTA458851 SCW458851 SMS458851 SWO458851 TGK458851 TQG458851 UAC458851 UJY458851 UTU458851 VDQ458851 VNM458851 VXI458851 WHE458851 WRA458851 EO524387 OK524387 YG524387 AIC524387 ARY524387 BBU524387 BLQ524387 BVM524387 CFI524387 CPE524387 CZA524387 DIW524387 DSS524387 ECO524387 EMK524387 EWG524387 FGC524387 FPY524387 FZU524387 GJQ524387 GTM524387 HDI524387 HNE524387 HXA524387 IGW524387 IQS524387 JAO524387 JKK524387 JUG524387 KEC524387 KNY524387 KXU524387 LHQ524387 LRM524387 MBI524387 MLE524387 MVA524387 NEW524387 NOS524387 NYO524387 OIK524387 OSG524387 PCC524387 PLY524387 PVU524387 QFQ524387 QPM524387 QZI524387 RJE524387 RTA524387 SCW524387 SMS524387 SWO524387 TGK524387 TQG524387 UAC524387 UJY524387 UTU524387 VDQ524387 VNM524387 VXI524387 WHE524387 WRA524387 EO589923 OK589923 YG589923 AIC589923 ARY589923 BBU589923 BLQ589923 BVM589923 CFI589923 CPE589923 CZA589923 DIW589923 DSS589923 ECO589923 EMK589923 EWG589923 FGC589923 FPY589923 FZU589923 GJQ589923 GTM589923 HDI589923 HNE589923 HXA589923 IGW589923 IQS589923 JAO589923 JKK589923 JUG589923 KEC589923 KNY589923 KXU589923 LHQ589923 LRM589923 MBI589923 MLE589923 MVA589923 NEW589923 NOS589923 NYO589923 OIK589923 OSG589923 PCC589923 PLY589923 PVU589923 QFQ589923 QPM589923 QZI589923 RJE589923 RTA589923 SCW589923 SMS589923 SWO589923 TGK589923 TQG589923 UAC589923 UJY589923 UTU589923 VDQ589923 VNM589923 VXI589923 WHE589923 WRA589923 EO655459 OK655459 YG655459 AIC655459 ARY655459 BBU655459 BLQ655459 BVM655459 CFI655459 CPE655459 CZA655459 DIW655459 DSS655459 ECO655459 EMK655459 EWG655459 FGC655459 FPY655459 FZU655459 GJQ655459 GTM655459 HDI655459 HNE655459 HXA655459 IGW655459 IQS655459 JAO655459 JKK655459 JUG655459 KEC655459 KNY655459 KXU655459 LHQ655459 LRM655459 MBI655459 MLE655459 MVA655459 NEW655459 NOS655459 NYO655459 OIK655459 OSG655459 PCC655459 PLY655459 PVU655459 QFQ655459 QPM655459 QZI655459 RJE655459 RTA655459 SCW655459 SMS655459 SWO655459 TGK655459 TQG655459 UAC655459 UJY655459 UTU655459 VDQ655459 VNM655459 VXI655459 WHE655459 WRA655459 EO720995 OK720995 YG720995 AIC720995 ARY720995 BBU720995 BLQ720995 BVM720995 CFI720995 CPE720995 CZA720995 DIW720995 DSS720995 ECO720995 EMK720995 EWG720995 FGC720995 FPY720995 FZU720995 GJQ720995 GTM720995 HDI720995 HNE720995 HXA720995 IGW720995 IQS720995 JAO720995 JKK720995 JUG720995 KEC720995 KNY720995 KXU720995 LHQ720995 LRM720995 MBI720995 MLE720995 MVA720995 NEW720995 NOS720995 NYO720995 OIK720995 OSG720995 PCC720995 PLY720995 PVU720995 QFQ720995 QPM720995 QZI720995 RJE720995 RTA720995 SCW720995 SMS720995 SWO720995 TGK720995 TQG720995 UAC720995 UJY720995 UTU720995 VDQ720995 VNM720995 VXI720995 WHE720995 WRA720995 EO786531 OK786531 YG786531 AIC786531 ARY786531 BBU786531 BLQ786531 BVM786531 CFI786531 CPE786531 CZA786531 DIW786531 DSS786531 ECO786531 EMK786531 EWG786531 FGC786531 FPY786531 FZU786531 GJQ786531 GTM786531 HDI786531 HNE786531 HXA786531 IGW786531 IQS786531 JAO786531 JKK786531 JUG786531 KEC786531 KNY786531 KXU786531 LHQ786531 LRM786531 MBI786531 MLE786531 MVA786531 NEW786531 NOS786531 NYO786531 OIK786531 OSG786531 PCC786531 PLY786531 PVU786531 QFQ786531 QPM786531 QZI786531 RJE786531 RTA786531 SCW786531 SMS786531 SWO786531 TGK786531 TQG786531 UAC786531 UJY786531 UTU786531 VDQ786531 VNM786531 VXI786531 WHE786531 WRA786531 EO852067 OK852067 YG852067 AIC852067 ARY852067 BBU852067 BLQ852067 BVM852067 CFI852067 CPE852067 CZA852067 DIW852067 DSS852067 ECO852067 EMK852067 EWG852067 FGC852067 FPY852067 FZU852067 GJQ852067 GTM852067 HDI852067 HNE852067 HXA852067 IGW852067 IQS852067 JAO852067 JKK852067 JUG852067 KEC852067 KNY852067 KXU852067 LHQ852067 LRM852067 MBI852067 MLE852067 MVA852067 NEW852067 NOS852067 NYO852067 OIK852067 OSG852067 PCC852067 PLY852067 PVU852067 QFQ852067 QPM852067 QZI852067 RJE852067 RTA852067 SCW852067 SMS852067 SWO852067 TGK852067 TQG852067 UAC852067 UJY852067 UTU852067 VDQ852067 VNM852067 VXI852067 WHE852067 WRA852067 EO917603 OK917603 YG917603 AIC917603 ARY917603 BBU917603 BLQ917603 BVM917603 CFI917603 CPE917603 CZA917603 DIW917603 DSS917603 ECO917603 EMK917603 EWG917603 FGC917603 FPY917603 FZU917603 GJQ917603 GTM917603 HDI917603 HNE917603 HXA917603 IGW917603 IQS917603 JAO917603 JKK917603 JUG917603 KEC917603 KNY917603 KXU917603 LHQ917603 LRM917603 MBI917603 MLE917603 MVA917603 NEW917603 NOS917603 NYO917603 OIK917603 OSG917603 PCC917603 PLY917603 PVU917603 QFQ917603 QPM917603 QZI917603 RJE917603 RTA917603 SCW917603 SMS917603 SWO917603 TGK917603 TQG917603 UAC917603 UJY917603 UTU917603 VDQ917603 VNM917603 VXI917603 WHE917603 WRA917603 EO983139 OK983139 YG983139 AIC983139 ARY983139 BBU983139 BLQ983139 BVM983139 CFI983139 CPE983139 CZA983139 DIW983139 DSS983139 ECO983139 EMK983139 EWG983139 FGC983139 FPY983139 FZU983139 GJQ983139 GTM983139 HDI983139 HNE983139 HXA983139 IGW983139 IQS983139 JAO983139 JKK983139 JUG983139 KEC983139 KNY983139 KXU983139 LHQ983139 LRM983139 MBI983139 MLE983139 MVA983139 NEW983139 NOS983139 NYO983139 OIK983139 OSG983139 PCC983139 PLY983139 PVU983139 QFQ983139 QPM983139 QZI983139 RJE983139 RTA983139 SCW983139 SMS983139 SWO983139 TGK983139 TQG983139 UAC983139 UJY983139 UTU983139 VDQ983139 VNM983139 VXI983139 WHE983139 WRA983139 EM76 OI76 YE76 AIA76 ARW76 BBS76 BLO76 BVK76 CFG76 CPC76 CYY76 DIU76 DSQ76 ECM76 EMI76 EWE76 FGA76 FPW76 FZS76 GJO76 GTK76 HDG76 HNC76 HWY76 IGU76 IQQ76 JAM76 JKI76 JUE76 KEA76 KNW76 KXS76 LHO76 LRK76 MBG76 MLC76 MUY76 NEU76 NOQ76 NYM76 OII76 OSE76 PCA76 PLW76 PVS76 QFO76 QPK76 QZG76 RJC76 RSY76 SCU76 SMQ76 SWM76 TGI76 TQE76 UAA76 UJW76 UTS76 VDO76 VNK76 VXG76 WHC76 WQY76 EM65635 OI65635 YE65635 AIA65635 ARW65635 BBS65635 BLO65635 BVK65635 CFG65635 CPC65635 CYY65635 DIU65635 DSQ65635 ECM65635 EMI65635 EWE65635 FGA65635 FPW65635 FZS65635 GJO65635 GTK65635 HDG65635 HNC65635 HWY65635 IGU65635 IQQ65635 JAM65635 JKI65635 JUE65635 KEA65635 KNW65635 KXS65635 LHO65635 LRK65635 MBG65635 MLC65635 MUY65635 NEU65635 NOQ65635 NYM65635 OII65635 OSE65635 PCA65635 PLW65635 PVS65635 QFO65635 QPK65635 QZG65635 RJC65635 RSY65635 SCU65635 SMQ65635 SWM65635 TGI65635 TQE65635 UAA65635 UJW65635 UTS65635 VDO65635 VNK65635 VXG65635 WHC65635 WQY65635 EM131171 OI131171 YE131171 AIA131171 ARW131171 BBS131171 BLO131171 BVK131171 CFG131171 CPC131171 CYY131171 DIU131171 DSQ131171 ECM131171 EMI131171 EWE131171 FGA131171 FPW131171 FZS131171 GJO131171 GTK131171 HDG131171 HNC131171 HWY131171 IGU131171 IQQ131171 JAM131171 JKI131171 JUE131171 KEA131171 KNW131171 KXS131171 LHO131171 LRK131171 MBG131171 MLC131171 MUY131171 NEU131171 NOQ131171 NYM131171 OII131171 OSE131171 PCA131171 PLW131171 PVS131171 QFO131171 QPK131171 QZG131171 RJC131171 RSY131171 SCU131171 SMQ131171 SWM131171 TGI131171 TQE131171 UAA131171 UJW131171 UTS131171 VDO131171 VNK131171 VXG131171 WHC131171 WQY131171 EM196707 OI196707 YE196707 AIA196707 ARW196707 BBS196707 BLO196707 BVK196707 CFG196707 CPC196707 CYY196707 DIU196707 DSQ196707 ECM196707 EMI196707 EWE196707 FGA196707 FPW196707 FZS196707 GJO196707 GTK196707 HDG196707 HNC196707 HWY196707 IGU196707 IQQ196707 JAM196707 JKI196707 JUE196707 KEA196707 KNW196707 KXS196707 LHO196707 LRK196707 MBG196707 MLC196707 MUY196707 NEU196707 NOQ196707 NYM196707 OII196707 OSE196707 PCA196707 PLW196707 PVS196707 QFO196707 QPK196707 QZG196707 RJC196707 RSY196707 SCU196707 SMQ196707 SWM196707 TGI196707 TQE196707 UAA196707 UJW196707 UTS196707 VDO196707 VNK196707 VXG196707 WHC196707 WQY196707 EM262243 OI262243 YE262243 AIA262243 ARW262243 BBS262243 BLO262243 BVK262243 CFG262243 CPC262243 CYY262243 DIU262243 DSQ262243 ECM262243 EMI262243 EWE262243 FGA262243 FPW262243 FZS262243 GJO262243 GTK262243 HDG262243 HNC262243 HWY262243 IGU262243 IQQ262243 JAM262243 JKI262243 JUE262243 KEA262243 KNW262243 KXS262243 LHO262243 LRK262243 MBG262243 MLC262243 MUY262243 NEU262243 NOQ262243 NYM262243 OII262243 OSE262243 PCA262243 PLW262243 PVS262243 QFO262243 QPK262243 QZG262243 RJC262243 RSY262243 SCU262243 SMQ262243 SWM262243 TGI262243 TQE262243 UAA262243 UJW262243 UTS262243 VDO262243 VNK262243 VXG262243 WHC262243 WQY262243 EM327779 OI327779 YE327779 AIA327779 ARW327779 BBS327779 BLO327779 BVK327779 CFG327779 CPC327779 CYY327779 DIU327779 DSQ327779 ECM327779 EMI327779 EWE327779 FGA327779 FPW327779 FZS327779 GJO327779 GTK327779 HDG327779 HNC327779 HWY327779 IGU327779 IQQ327779 JAM327779 JKI327779 JUE327779 KEA327779 KNW327779 KXS327779 LHO327779 LRK327779 MBG327779 MLC327779 MUY327779 NEU327779 NOQ327779 NYM327779 OII327779 OSE327779 PCA327779 PLW327779 PVS327779 QFO327779 QPK327779 QZG327779 RJC327779 RSY327779 SCU327779 SMQ327779 SWM327779 TGI327779 TQE327779 UAA327779 UJW327779 UTS327779 VDO327779 VNK327779 VXG327779 WHC327779 WQY327779 EM393315 OI393315 YE393315 AIA393315 ARW393315 BBS393315 BLO393315 BVK393315 CFG393315 CPC393315 CYY393315 DIU393315 DSQ393315 ECM393315 EMI393315 EWE393315 FGA393315 FPW393315 FZS393315 GJO393315 GTK393315 HDG393315 HNC393315 HWY393315 IGU393315 IQQ393315 JAM393315 JKI393315 JUE393315 KEA393315 KNW393315 KXS393315 LHO393315 LRK393315 MBG393315 MLC393315 MUY393315 NEU393315 NOQ393315 NYM393315 OII393315 OSE393315 PCA393315 PLW393315 PVS393315 QFO393315 QPK393315 QZG393315 RJC393315 RSY393315 SCU393315 SMQ393315 SWM393315 TGI393315 TQE393315 UAA393315 UJW393315 UTS393315 VDO393315 VNK393315 VXG393315 WHC393315 WQY393315 EM458851 OI458851 YE458851 AIA458851 ARW458851 BBS458851 BLO458851 BVK458851 CFG458851 CPC458851 CYY458851 DIU458851 DSQ458851 ECM458851 EMI458851 EWE458851 FGA458851 FPW458851 FZS458851 GJO458851 GTK458851 HDG458851 HNC458851 HWY458851 IGU458851 IQQ458851 JAM458851 JKI458851 JUE458851 KEA458851 KNW458851 KXS458851 LHO458851 LRK458851 MBG458851 MLC458851 MUY458851 NEU458851 NOQ458851 NYM458851 OII458851 OSE458851 PCA458851 PLW458851 PVS458851 QFO458851 QPK458851 QZG458851 RJC458851 RSY458851 SCU458851 SMQ458851 SWM458851 TGI458851 TQE458851 UAA458851 UJW458851 UTS458851 VDO458851 VNK458851 VXG458851 WHC458851 WQY458851 EM524387 OI524387 YE524387 AIA524387 ARW524387 BBS524387 BLO524387 BVK524387 CFG524387 CPC524387 CYY524387 DIU524387 DSQ524387 ECM524387 EMI524387 EWE524387 FGA524387 FPW524387 FZS524387 GJO524387 GTK524387 HDG524387 HNC524387 HWY524387 IGU524387 IQQ524387 JAM524387 JKI524387 JUE524387 KEA524387 KNW524387 KXS524387 LHO524387 LRK524387 MBG524387 MLC524387 MUY524387 NEU524387 NOQ524387 NYM524387 OII524387 OSE524387 PCA524387 PLW524387 PVS524387 QFO524387 QPK524387 QZG524387 RJC524387 RSY524387 SCU524387 SMQ524387 SWM524387 TGI524387 TQE524387 UAA524387 UJW524387 UTS524387 VDO524387 VNK524387 VXG524387 WHC524387 WQY524387 EM589923 OI589923 YE589923 AIA589923 ARW589923 BBS589923 BLO589923 BVK589923 CFG589923 CPC589923 CYY589923 DIU589923 DSQ589923 ECM589923 EMI589923 EWE589923 FGA589923 FPW589923 FZS589923 GJO589923 GTK589923 HDG589923 HNC589923 HWY589923 IGU589923 IQQ589923 JAM589923 JKI589923 JUE589923 KEA589923 KNW589923 KXS589923 LHO589923 LRK589923 MBG589923 MLC589923 MUY589923 NEU589923 NOQ589923 NYM589923 OII589923 OSE589923 PCA589923 PLW589923 PVS589923 QFO589923 QPK589923 QZG589923 RJC589923 RSY589923 SCU589923 SMQ589923 SWM589923 TGI589923 TQE589923 UAA589923 UJW589923 UTS589923 VDO589923 VNK589923 VXG589923 WHC589923 WQY589923 EM655459 OI655459 YE655459 AIA655459 ARW655459 BBS655459 BLO655459 BVK655459 CFG655459 CPC655459 CYY655459 DIU655459 DSQ655459 ECM655459 EMI655459 EWE655459 FGA655459 FPW655459 FZS655459 GJO655459 GTK655459 HDG655459 HNC655459 HWY655459 IGU655459 IQQ655459 JAM655459 JKI655459 JUE655459 KEA655459 KNW655459 KXS655459 LHO655459 LRK655459 MBG655459 MLC655459 MUY655459 NEU655459 NOQ655459 NYM655459 OII655459 OSE655459 PCA655459 PLW655459 PVS655459 QFO655459 QPK655459 QZG655459 RJC655459 RSY655459 SCU655459 SMQ655459 SWM655459 TGI655459 TQE655459 UAA655459 UJW655459 UTS655459 VDO655459 VNK655459 VXG655459 WHC655459 WQY655459 EM720995 OI720995 YE720995 AIA720995 ARW720995 BBS720995 BLO720995 BVK720995 CFG720995 CPC720995 CYY720995 DIU720995 DSQ720995 ECM720995 EMI720995 EWE720995 FGA720995 FPW720995 FZS720995 GJO720995 GTK720995 HDG720995 HNC720995 HWY720995 IGU720995 IQQ720995 JAM720995 JKI720995 JUE720995 KEA720995 KNW720995 KXS720995 LHO720995 LRK720995 MBG720995 MLC720995 MUY720995 NEU720995 NOQ720995 NYM720995 OII720995 OSE720995 PCA720995 PLW720995 PVS720995 QFO720995 QPK720995 QZG720995 RJC720995 RSY720995 SCU720995 SMQ720995 SWM720995 TGI720995 TQE720995 UAA720995 UJW720995 UTS720995 VDO720995 VNK720995 VXG720995 WHC720995 WQY720995 EM786531 OI786531 YE786531 AIA786531 ARW786531 BBS786531 BLO786531 BVK786531 CFG786531 CPC786531 CYY786531 DIU786531 DSQ786531 ECM786531 EMI786531 EWE786531 FGA786531 FPW786531 FZS786531 GJO786531 GTK786531 HDG786531 HNC786531 HWY786531 IGU786531 IQQ786531 JAM786531 JKI786531 JUE786531 KEA786531 KNW786531 KXS786531 LHO786531 LRK786531 MBG786531 MLC786531 MUY786531 NEU786531 NOQ786531 NYM786531 OII786531 OSE786531 PCA786531 PLW786531 PVS786531 QFO786531 QPK786531 QZG786531 RJC786531 RSY786531 SCU786531 SMQ786531 SWM786531 TGI786531 TQE786531 UAA786531 UJW786531 UTS786531 VDO786531 VNK786531 VXG786531 WHC786531 WQY786531 EM852067 OI852067 YE852067 AIA852067 ARW852067 BBS852067 BLO852067 BVK852067 CFG852067 CPC852067 CYY852067 DIU852067 DSQ852067 ECM852067 EMI852067 EWE852067 FGA852067 FPW852067 FZS852067 GJO852067 GTK852067 HDG852067 HNC852067 HWY852067 IGU852067 IQQ852067 JAM852067 JKI852067 JUE852067 KEA852067 KNW852067 KXS852067 LHO852067 LRK852067 MBG852067 MLC852067 MUY852067 NEU852067 NOQ852067 NYM852067 OII852067 OSE852067 PCA852067 PLW852067 PVS852067 QFO852067 QPK852067 QZG852067 RJC852067 RSY852067 SCU852067 SMQ852067 SWM852067 TGI852067 TQE852067 UAA852067 UJW852067 UTS852067 VDO852067 VNK852067 VXG852067 WHC852067 WQY852067 EM917603 OI917603 YE917603 AIA917603 ARW917603 BBS917603 BLO917603 BVK917603 CFG917603 CPC917603 CYY917603 DIU917603 DSQ917603 ECM917603 EMI917603 EWE917603 FGA917603 FPW917603 FZS917603 GJO917603 GTK917603 HDG917603 HNC917603 HWY917603 IGU917603 IQQ917603 JAM917603 JKI917603 JUE917603 KEA917603 KNW917603 KXS917603 LHO917603 LRK917603 MBG917603 MLC917603 MUY917603 NEU917603 NOQ917603 NYM917603 OII917603 OSE917603 PCA917603 PLW917603 PVS917603 QFO917603 QPK917603 QZG917603 RJC917603 RSY917603 SCU917603 SMQ917603 SWM917603 TGI917603 TQE917603 UAA917603 UJW917603 UTS917603 VDO917603 VNK917603 VXG917603 WHC917603 WQY917603 EM983139 OI983139 YE983139 AIA983139 ARW983139 BBS983139 BLO983139 BVK983139 CFG983139 CPC983139 CYY983139 DIU983139 DSQ983139 ECM983139 EMI983139 EWE983139 FGA983139 FPW983139 FZS983139 GJO983139 GTK983139 HDG983139 HNC983139 HWY983139 IGU983139 IQQ983139 JAM983139 JKI983139 JUE983139 KEA983139 KNW983139 KXS983139 LHO983139 LRK983139 MBG983139 MLC983139 MUY983139 NEU983139 NOQ983139 NYM983139 OII983139 OSE983139 PCA983139 PLW983139 PVS983139 QFO983139 QPK983139 QZG983139 RJC983139 RSY983139 SCU983139 SMQ983139 SWM983139 TGI983139 TQE983139 UAA983139 UJW983139 UTS983139 VDO983139 VNK983139 VXG983139 WHC983139 WQY983139 EK76 OG76 YC76 AHY76 ARU76 BBQ76 BLM76 BVI76 CFE76 CPA76 CYW76 DIS76 DSO76 ECK76 EMG76 EWC76 FFY76 FPU76 FZQ76 GJM76 GTI76 HDE76 HNA76 HWW76 IGS76 IQO76 JAK76 JKG76 JUC76 KDY76 KNU76 KXQ76 LHM76 LRI76 MBE76 MLA76 MUW76 NES76 NOO76 NYK76 OIG76 OSC76 PBY76 PLU76 PVQ76 QFM76 QPI76 QZE76 RJA76 RSW76 SCS76 SMO76 SWK76 TGG76 TQC76 TZY76 UJU76 UTQ76 VDM76 VNI76 VXE76 WHA76 WQW76 EK65635 OG65635 YC65635 AHY65635 ARU65635 BBQ65635 BLM65635 BVI65635 CFE65635 CPA65635 CYW65635 DIS65635 DSO65635 ECK65635 EMG65635 EWC65635 FFY65635 FPU65635 FZQ65635 GJM65635 GTI65635 HDE65635 HNA65635 HWW65635 IGS65635 IQO65635 JAK65635 JKG65635 JUC65635 KDY65635 KNU65635 KXQ65635 LHM65635 LRI65635 MBE65635 MLA65635 MUW65635 NES65635 NOO65635 NYK65635 OIG65635 OSC65635 PBY65635 PLU65635 PVQ65635 QFM65635 QPI65635 QZE65635 RJA65635 RSW65635 SCS65635 SMO65635 SWK65635 TGG65635 TQC65635 TZY65635 UJU65635 UTQ65635 VDM65635 VNI65635 VXE65635 WHA65635 WQW65635 EK131171 OG131171 YC131171 AHY131171 ARU131171 BBQ131171 BLM131171 BVI131171 CFE131171 CPA131171 CYW131171 DIS131171 DSO131171 ECK131171 EMG131171 EWC131171 FFY131171 FPU131171 FZQ131171 GJM131171 GTI131171 HDE131171 HNA131171 HWW131171 IGS131171 IQO131171 JAK131171 JKG131171 JUC131171 KDY131171 KNU131171 KXQ131171 LHM131171 LRI131171 MBE131171 MLA131171 MUW131171 NES131171 NOO131171 NYK131171 OIG131171 OSC131171 PBY131171 PLU131171 PVQ131171 QFM131171 QPI131171 QZE131171 RJA131171 RSW131171 SCS131171 SMO131171 SWK131171 TGG131171 TQC131171 TZY131171 UJU131171 UTQ131171 VDM131171 VNI131171 VXE131171 WHA131171 WQW131171 EK196707 OG196707 YC196707 AHY196707 ARU196707 BBQ196707 BLM196707 BVI196707 CFE196707 CPA196707 CYW196707 DIS196707 DSO196707 ECK196707 EMG196707 EWC196707 FFY196707 FPU196707 FZQ196707 GJM196707 GTI196707 HDE196707 HNA196707 HWW196707 IGS196707 IQO196707 JAK196707 JKG196707 JUC196707 KDY196707 KNU196707 KXQ196707 LHM196707 LRI196707 MBE196707 MLA196707 MUW196707 NES196707 NOO196707 NYK196707 OIG196707 OSC196707 PBY196707 PLU196707 PVQ196707 QFM196707 QPI196707 QZE196707 RJA196707 RSW196707 SCS196707 SMO196707 SWK196707 TGG196707 TQC196707 TZY196707 UJU196707 UTQ196707 VDM196707 VNI196707 VXE196707 WHA196707 WQW196707 EK262243 OG262243 YC262243 AHY262243 ARU262243 BBQ262243 BLM262243 BVI262243 CFE262243 CPA262243 CYW262243 DIS262243 DSO262243 ECK262243 EMG262243 EWC262243 FFY262243 FPU262243 FZQ262243 GJM262243 GTI262243 HDE262243 HNA262243 HWW262243 IGS262243 IQO262243 JAK262243 JKG262243 JUC262243 KDY262243 KNU262243 KXQ262243 LHM262243 LRI262243 MBE262243 MLA262243 MUW262243 NES262243 NOO262243 NYK262243 OIG262243 OSC262243 PBY262243 PLU262243 PVQ262243 QFM262243 QPI262243 QZE262243 RJA262243 RSW262243 SCS262243 SMO262243 SWK262243 TGG262243 TQC262243 TZY262243 UJU262243 UTQ262243 VDM262243 VNI262243 VXE262243 WHA262243 WQW262243 EK327779 OG327779 YC327779 AHY327779 ARU327779 BBQ327779 BLM327779 BVI327779 CFE327779 CPA327779 CYW327779 DIS327779 DSO327779 ECK327779 EMG327779 EWC327779 FFY327779 FPU327779 FZQ327779 GJM327779 GTI327779 HDE327779 HNA327779 HWW327779 IGS327779 IQO327779 JAK327779 JKG327779 JUC327779 KDY327779 KNU327779 KXQ327779 LHM327779 LRI327779 MBE327779 MLA327779 MUW327779 NES327779 NOO327779 NYK327779 OIG327779 OSC327779 PBY327779 PLU327779 PVQ327779 QFM327779 QPI327779 QZE327779 RJA327779 RSW327779 SCS327779 SMO327779 SWK327779 TGG327779 TQC327779 TZY327779 UJU327779 UTQ327779 VDM327779 VNI327779 VXE327779 WHA327779 WQW327779 EK393315 OG393315 YC393315 AHY393315 ARU393315 BBQ393315 BLM393315 BVI393315 CFE393315 CPA393315 CYW393315 DIS393315 DSO393315 ECK393315 EMG393315 EWC393315 FFY393315 FPU393315 FZQ393315 GJM393315 GTI393315 HDE393315 HNA393315 HWW393315 IGS393315 IQO393315 JAK393315 JKG393315 JUC393315 KDY393315 KNU393315 KXQ393315 LHM393315 LRI393315 MBE393315 MLA393315 MUW393315 NES393315 NOO393315 NYK393315 OIG393315 OSC393315 PBY393315 PLU393315 PVQ393315 QFM393315 QPI393315 QZE393315 RJA393315 RSW393315 SCS393315 SMO393315 SWK393315 TGG393315 TQC393315 TZY393315 UJU393315 UTQ393315 VDM393315 VNI393315 VXE393315 WHA393315 WQW393315 EK458851 OG458851 YC458851 AHY458851 ARU458851 BBQ458851 BLM458851 BVI458851 CFE458851 CPA458851 CYW458851 DIS458851 DSO458851 ECK458851 EMG458851 EWC458851 FFY458851 FPU458851 FZQ458851 GJM458851 GTI458851 HDE458851 HNA458851 HWW458851 IGS458851 IQO458851 JAK458851 JKG458851 JUC458851 KDY458851 KNU458851 KXQ458851 LHM458851 LRI458851 MBE458851 MLA458851 MUW458851 NES458851 NOO458851 NYK458851 OIG458851 OSC458851 PBY458851 PLU458851 PVQ458851 QFM458851 QPI458851 QZE458851 RJA458851 RSW458851 SCS458851 SMO458851 SWK458851 TGG458851 TQC458851 TZY458851 UJU458851 UTQ458851 VDM458851 VNI458851 VXE458851 WHA458851 WQW458851 EK524387 OG524387 YC524387 AHY524387 ARU524387 BBQ524387 BLM524387 BVI524387 CFE524387 CPA524387 CYW524387 DIS524387 DSO524387 ECK524387 EMG524387 EWC524387 FFY524387 FPU524387 FZQ524387 GJM524387 GTI524387 HDE524387 HNA524387 HWW524387 IGS524387 IQO524387 JAK524387 JKG524387 JUC524387 KDY524387 KNU524387 KXQ524387 LHM524387 LRI524387 MBE524387 MLA524387 MUW524387 NES524387 NOO524387 NYK524387 OIG524387 OSC524387 PBY524387 PLU524387 PVQ524387 QFM524387 QPI524387 QZE524387 RJA524387 RSW524387 SCS524387 SMO524387 SWK524387 TGG524387 TQC524387 TZY524387 UJU524387 UTQ524387 VDM524387 VNI524387 VXE524387 WHA524387 WQW524387 EK589923 OG589923 YC589923 AHY589923 ARU589923 BBQ589923 BLM589923 BVI589923 CFE589923 CPA589923 CYW589923 DIS589923 DSO589923 ECK589923 EMG589923 EWC589923 FFY589923 FPU589923 FZQ589923 GJM589923 GTI589923 HDE589923 HNA589923 HWW589923 IGS589923 IQO589923 JAK589923 JKG589923 JUC589923 KDY589923 KNU589923 KXQ589923 LHM589923 LRI589923 MBE589923 MLA589923 MUW589923 NES589923 NOO589923 NYK589923 OIG589923 OSC589923 PBY589923 PLU589923 PVQ589923 QFM589923 QPI589923 QZE589923 RJA589923 RSW589923 SCS589923 SMO589923 SWK589923 TGG589923 TQC589923 TZY589923 UJU589923 UTQ589923 VDM589923 VNI589923 VXE589923 WHA589923 WQW589923 EK655459 OG655459 YC655459 AHY655459 ARU655459 BBQ655459 BLM655459 BVI655459 CFE655459 CPA655459 CYW655459 DIS655459 DSO655459 ECK655459 EMG655459 EWC655459 FFY655459 FPU655459 FZQ655459 GJM655459 GTI655459 HDE655459 HNA655459 HWW655459 IGS655459 IQO655459 JAK655459 JKG655459 JUC655459 KDY655459 KNU655459 KXQ655459 LHM655459 LRI655459 MBE655459 MLA655459 MUW655459 NES655459 NOO655459 NYK655459 OIG655459 OSC655459 PBY655459 PLU655459 PVQ655459 QFM655459 QPI655459 QZE655459 RJA655459 RSW655459 SCS655459 SMO655459 SWK655459 TGG655459 TQC655459 TZY655459 UJU655459 UTQ655459 VDM655459 VNI655459 VXE655459 WHA655459 WQW655459 EK720995 OG720995 YC720995 AHY720995 ARU720995 BBQ720995 BLM720995 BVI720995 CFE720995 CPA720995 CYW720995 DIS720995 DSO720995 ECK720995 EMG720995 EWC720995 FFY720995 FPU720995 FZQ720995 GJM720995 GTI720995 HDE720995 HNA720995 HWW720995 IGS720995 IQO720995 JAK720995 JKG720995 JUC720995 KDY720995 KNU720995 KXQ720995 LHM720995 LRI720995 MBE720995 MLA720995 MUW720995 NES720995 NOO720995 NYK720995 OIG720995 OSC720995 PBY720995 PLU720995 PVQ720995 QFM720995 QPI720995 QZE720995 RJA720995 RSW720995 SCS720995 SMO720995 SWK720995 TGG720995 TQC720995 TZY720995 UJU720995 UTQ720995 VDM720995 VNI720995 VXE720995 WHA720995 WQW720995 EK786531 OG786531 YC786531 AHY786531 ARU786531 BBQ786531 BLM786531 BVI786531 CFE786531 CPA786531 CYW786531 DIS786531 DSO786531 ECK786531 EMG786531 EWC786531 FFY786531 FPU786531 FZQ786531 GJM786531 GTI786531 HDE786531 HNA786531 HWW786531 IGS786531 IQO786531 JAK786531 JKG786531 JUC786531 KDY786531 KNU786531 KXQ786531 LHM786531 LRI786531 MBE786531 MLA786531 MUW786531 NES786531 NOO786531 NYK786531 OIG786531 OSC786531 PBY786531 PLU786531 PVQ786531 QFM786531 QPI786531 QZE786531 RJA786531 RSW786531 SCS786531 SMO786531 SWK786531 TGG786531 TQC786531 TZY786531 UJU786531 UTQ786531 VDM786531 VNI786531 VXE786531 WHA786531 WQW786531 EK852067 OG852067 YC852067 AHY852067 ARU852067 BBQ852067 BLM852067 BVI852067 CFE852067 CPA852067 CYW852067 DIS852067 DSO852067 ECK852067 EMG852067 EWC852067 FFY852067 FPU852067 FZQ852067 GJM852067 GTI852067 HDE852067 HNA852067 HWW852067 IGS852067 IQO852067 JAK852067 JKG852067 JUC852067 KDY852067 KNU852067 KXQ852067 LHM852067 LRI852067 MBE852067 MLA852067 MUW852067 NES852067 NOO852067 NYK852067 OIG852067 OSC852067 PBY852067 PLU852067 PVQ852067 QFM852067 QPI852067 QZE852067 RJA852067 RSW852067 SCS852067 SMO852067 SWK852067 TGG852067 TQC852067 TZY852067 UJU852067 UTQ852067 VDM852067 VNI852067 VXE852067 WHA852067 WQW852067 EK917603 OG917603 YC917603 AHY917603 ARU917603 BBQ917603 BLM917603 BVI917603 CFE917603 CPA917603 CYW917603 DIS917603 DSO917603 ECK917603 EMG917603 EWC917603 FFY917603 FPU917603 FZQ917603 GJM917603 GTI917603 HDE917603 HNA917603 HWW917603 IGS917603 IQO917603 JAK917603 JKG917603 JUC917603 KDY917603 KNU917603 KXQ917603 LHM917603 LRI917603 MBE917603 MLA917603 MUW917603 NES917603 NOO917603 NYK917603 OIG917603 OSC917603 PBY917603 PLU917603 PVQ917603 QFM917603 QPI917603 QZE917603 RJA917603 RSW917603 SCS917603 SMO917603 SWK917603 TGG917603 TQC917603 TZY917603 UJU917603 UTQ917603 VDM917603 VNI917603 VXE917603 WHA917603 WQW917603 EK983139 OG983139 YC983139 AHY983139 ARU983139 BBQ983139 BLM983139 BVI983139 CFE983139 CPA983139 CYW983139 DIS983139 DSO983139 ECK983139 EMG983139 EWC983139 FFY983139 FPU983139 FZQ983139 GJM983139 GTI983139 HDE983139 HNA983139 HWW983139 IGS983139 IQO983139 JAK983139 JKG983139 JUC983139 KDY983139 KNU983139 KXQ983139 LHM983139 LRI983139 MBE983139 MLA983139 MUW983139 NES983139 NOO983139 NYK983139 OIG983139 OSC983139 PBY983139 PLU983139 PVQ983139 QFM983139 QPI983139 QZE983139 RJA983139 RSW983139 SCS983139 SMO983139 SWK983139 TGG983139 TQC983139 TZY983139 UJU983139 UTQ983139 VDM983139 VNI983139 VXE983139 WHA983139 WQW983139 EW79 OS79 YO79 AIK79 ASG79 BCC79 BLY79 BVU79 CFQ79 CPM79 CZI79 DJE79 DTA79 ECW79 EMS79 EWO79 FGK79 FQG79 GAC79 GJY79 GTU79 HDQ79 HNM79 HXI79 IHE79 IRA79 JAW79 JKS79 JUO79 KEK79 KOG79 KYC79 LHY79 LRU79 MBQ79 MLM79 MVI79 NFE79 NPA79 NYW79 OIS79 OSO79 PCK79 PMG79 PWC79 QFY79 QPU79 QZQ79 RJM79 RTI79 SDE79 SNA79 SWW79 TGS79 TQO79 UAK79 UKG79 UUC79 VDY79 VNU79 VXQ79 WHM79 WRI79 EW65638 OS65638 YO65638 AIK65638 ASG65638 BCC65638 BLY65638 BVU65638 CFQ65638 CPM65638 CZI65638 DJE65638 DTA65638 ECW65638 EMS65638 EWO65638 FGK65638 FQG65638 GAC65638 GJY65638 GTU65638 HDQ65638 HNM65638 HXI65638 IHE65638 IRA65638 JAW65638 JKS65638 JUO65638 KEK65638 KOG65638 KYC65638 LHY65638 LRU65638 MBQ65638 MLM65638 MVI65638 NFE65638 NPA65638 NYW65638 OIS65638 OSO65638 PCK65638 PMG65638 PWC65638 QFY65638 QPU65638 QZQ65638 RJM65638 RTI65638 SDE65638 SNA65638 SWW65638 TGS65638 TQO65638 UAK65638 UKG65638 UUC65638 VDY65638 VNU65638 VXQ65638 WHM65638 WRI65638 EW131174 OS131174 YO131174 AIK131174 ASG131174 BCC131174 BLY131174 BVU131174 CFQ131174 CPM131174 CZI131174 DJE131174 DTA131174 ECW131174 EMS131174 EWO131174 FGK131174 FQG131174 GAC131174 GJY131174 GTU131174 HDQ131174 HNM131174 HXI131174 IHE131174 IRA131174 JAW131174 JKS131174 JUO131174 KEK131174 KOG131174 KYC131174 LHY131174 LRU131174 MBQ131174 MLM131174 MVI131174 NFE131174 NPA131174 NYW131174 OIS131174 OSO131174 PCK131174 PMG131174 PWC131174 QFY131174 QPU131174 QZQ131174 RJM131174 RTI131174 SDE131174 SNA131174 SWW131174 TGS131174 TQO131174 UAK131174 UKG131174 UUC131174 VDY131174 VNU131174 VXQ131174 WHM131174 WRI131174 EW196710 OS196710 YO196710 AIK196710 ASG196710 BCC196710 BLY196710 BVU196710 CFQ196710 CPM196710 CZI196710 DJE196710 DTA196710 ECW196710 EMS196710 EWO196710 FGK196710 FQG196710 GAC196710 GJY196710 GTU196710 HDQ196710 HNM196710 HXI196710 IHE196710 IRA196710 JAW196710 JKS196710 JUO196710 KEK196710 KOG196710 KYC196710 LHY196710 LRU196710 MBQ196710 MLM196710 MVI196710 NFE196710 NPA196710 NYW196710 OIS196710 OSO196710 PCK196710 PMG196710 PWC196710 QFY196710 QPU196710 QZQ196710 RJM196710 RTI196710 SDE196710 SNA196710 SWW196710 TGS196710 TQO196710 UAK196710 UKG196710 UUC196710 VDY196710 VNU196710 VXQ196710 WHM196710 WRI196710 EW262246 OS262246 YO262246 AIK262246 ASG262246 BCC262246 BLY262246 BVU262246 CFQ262246 CPM262246 CZI262246 DJE262246 DTA262246 ECW262246 EMS262246 EWO262246 FGK262246 FQG262246 GAC262246 GJY262246 GTU262246 HDQ262246 HNM262246 HXI262246 IHE262246 IRA262246 JAW262246 JKS262246 JUO262246 KEK262246 KOG262246 KYC262246 LHY262246 LRU262246 MBQ262246 MLM262246 MVI262246 NFE262246 NPA262246 NYW262246 OIS262246 OSO262246 PCK262246 PMG262246 PWC262246 QFY262246 QPU262246 QZQ262246 RJM262246 RTI262246 SDE262246 SNA262246 SWW262246 TGS262246 TQO262246 UAK262246 UKG262246 UUC262246 VDY262246 VNU262246 VXQ262246 WHM262246 WRI262246 EW327782 OS327782 YO327782 AIK327782 ASG327782 BCC327782 BLY327782 BVU327782 CFQ327782 CPM327782 CZI327782 DJE327782 DTA327782 ECW327782 EMS327782 EWO327782 FGK327782 FQG327782 GAC327782 GJY327782 GTU327782 HDQ327782 HNM327782 HXI327782 IHE327782 IRA327782 JAW327782 JKS327782 JUO327782 KEK327782 KOG327782 KYC327782 LHY327782 LRU327782 MBQ327782 MLM327782 MVI327782 NFE327782 NPA327782 NYW327782 OIS327782 OSO327782 PCK327782 PMG327782 PWC327782 QFY327782 QPU327782 QZQ327782 RJM327782 RTI327782 SDE327782 SNA327782 SWW327782 TGS327782 TQO327782 UAK327782 UKG327782 UUC327782 VDY327782 VNU327782 VXQ327782 WHM327782 WRI327782 EW393318 OS393318 YO393318 AIK393318 ASG393318 BCC393318 BLY393318 BVU393318 CFQ393318 CPM393318 CZI393318 DJE393318 DTA393318 ECW393318 EMS393318 EWO393318 FGK393318 FQG393318 GAC393318 GJY393318 GTU393318 HDQ393318 HNM393318 HXI393318 IHE393318 IRA393318 JAW393318 JKS393318 JUO393318 KEK393318 KOG393318 KYC393318 LHY393318 LRU393318 MBQ393318 MLM393318 MVI393318 NFE393318 NPA393318 NYW393318 OIS393318 OSO393318 PCK393318 PMG393318 PWC393318 QFY393318 QPU393318 QZQ393318 RJM393318 RTI393318 SDE393318 SNA393318 SWW393318 TGS393318 TQO393318 UAK393318 UKG393318 UUC393318 VDY393318 VNU393318 VXQ393318 WHM393318 WRI393318 EW458854 OS458854 YO458854 AIK458854 ASG458854 BCC458854 BLY458854 BVU458854 CFQ458854 CPM458854 CZI458854 DJE458854 DTA458854 ECW458854 EMS458854 EWO458854 FGK458854 FQG458854 GAC458854 GJY458854 GTU458854 HDQ458854 HNM458854 HXI458854 IHE458854 IRA458854 JAW458854 JKS458854 JUO458854 KEK458854 KOG458854 KYC458854 LHY458854 LRU458854 MBQ458854 MLM458854 MVI458854 NFE458854 NPA458854 NYW458854 OIS458854 OSO458854 PCK458854 PMG458854 PWC458854 QFY458854 QPU458854 QZQ458854 RJM458854 RTI458854 SDE458854 SNA458854 SWW458854 TGS458854 TQO458854 UAK458854 UKG458854 UUC458854 VDY458854 VNU458854 VXQ458854 WHM458854 WRI458854 EW524390 OS524390 YO524390 AIK524390 ASG524390 BCC524390 BLY524390 BVU524390 CFQ524390 CPM524390 CZI524390 DJE524390 DTA524390 ECW524390 EMS524390 EWO524390 FGK524390 FQG524390 GAC524390 GJY524390 GTU524390 HDQ524390 HNM524390 HXI524390 IHE524390 IRA524390 JAW524390 JKS524390 JUO524390 KEK524390 KOG524390 KYC524390 LHY524390 LRU524390 MBQ524390 MLM524390 MVI524390 NFE524390 NPA524390 NYW524390 OIS524390 OSO524390 PCK524390 PMG524390 PWC524390 QFY524390 QPU524390 QZQ524390 RJM524390 RTI524390 SDE524390 SNA524390 SWW524390 TGS524390 TQO524390 UAK524390 UKG524390 UUC524390 VDY524390 VNU524390 VXQ524390 WHM524390 WRI524390 EW589926 OS589926 YO589926 AIK589926 ASG589926 BCC589926 BLY589926 BVU589926 CFQ589926 CPM589926 CZI589926 DJE589926 DTA589926 ECW589926 EMS589926 EWO589926 FGK589926 FQG589926 GAC589926 GJY589926 GTU589926 HDQ589926 HNM589926 HXI589926 IHE589926 IRA589926 JAW589926 JKS589926 JUO589926 KEK589926 KOG589926 KYC589926 LHY589926 LRU589926 MBQ589926 MLM589926 MVI589926 NFE589926 NPA589926 NYW589926 OIS589926 OSO589926 PCK589926 PMG589926 PWC589926 QFY589926 QPU589926 QZQ589926 RJM589926 RTI589926 SDE589926 SNA589926 SWW589926 TGS589926 TQO589926 UAK589926 UKG589926 UUC589926 VDY589926 VNU589926 VXQ589926 WHM589926 WRI589926 EW655462 OS655462 YO655462 AIK655462 ASG655462 BCC655462 BLY655462 BVU655462 CFQ655462 CPM655462 CZI655462 DJE655462 DTA655462 ECW655462 EMS655462 EWO655462 FGK655462 FQG655462 GAC655462 GJY655462 GTU655462 HDQ655462 HNM655462 HXI655462 IHE655462 IRA655462 JAW655462 JKS655462 JUO655462 KEK655462 KOG655462 KYC655462 LHY655462 LRU655462 MBQ655462 MLM655462 MVI655462 NFE655462 NPA655462 NYW655462 OIS655462 OSO655462 PCK655462 PMG655462 PWC655462 QFY655462 QPU655462 QZQ655462 RJM655462 RTI655462 SDE655462 SNA655462 SWW655462 TGS655462 TQO655462 UAK655462 UKG655462 UUC655462 VDY655462 VNU655462 VXQ655462 WHM655462 WRI655462 EW720998 OS720998 YO720998 AIK720998 ASG720998 BCC720998 BLY720998 BVU720998 CFQ720998 CPM720998 CZI720998 DJE720998 DTA720998 ECW720998 EMS720998 EWO720998 FGK720998 FQG720998 GAC720998 GJY720998 GTU720998 HDQ720998 HNM720998 HXI720998 IHE720998 IRA720998 JAW720998 JKS720998 JUO720998 KEK720998 KOG720998 KYC720998 LHY720998 LRU720998 MBQ720998 MLM720998 MVI720998 NFE720998 NPA720998 NYW720998 OIS720998 OSO720998 PCK720998 PMG720998 PWC720998 QFY720998 QPU720998 QZQ720998 RJM720998 RTI720998 SDE720998 SNA720998 SWW720998 TGS720998 TQO720998 UAK720998 UKG720998 UUC720998 VDY720998 VNU720998 VXQ720998 WHM720998 WRI720998 EW786534 OS786534 YO786534 AIK786534 ASG786534 BCC786534 BLY786534 BVU786534 CFQ786534 CPM786534 CZI786534 DJE786534 DTA786534 ECW786534 EMS786534 EWO786534 FGK786534 FQG786534 GAC786534 GJY786534 GTU786534 HDQ786534 HNM786534 HXI786534 IHE786534 IRA786534 JAW786534 JKS786534 JUO786534 KEK786534 KOG786534 KYC786534 LHY786534 LRU786534 MBQ786534 MLM786534 MVI786534 NFE786534 NPA786534 NYW786534 OIS786534 OSO786534 PCK786534 PMG786534 PWC786534 QFY786534 QPU786534 QZQ786534 RJM786534 RTI786534 SDE786534 SNA786534 SWW786534 TGS786534 TQO786534 UAK786534 UKG786534 UUC786534 VDY786534 VNU786534 VXQ786534 WHM786534 WRI786534 EW852070 OS852070 YO852070 AIK852070 ASG852070 BCC852070 BLY852070 BVU852070 CFQ852070 CPM852070 CZI852070 DJE852070 DTA852070 ECW852070 EMS852070 EWO852070 FGK852070 FQG852070 GAC852070 GJY852070 GTU852070 HDQ852070 HNM852070 HXI852070 IHE852070 IRA852070 JAW852070 JKS852070 JUO852070 KEK852070 KOG852070 KYC852070 LHY852070 LRU852070 MBQ852070 MLM852070 MVI852070 NFE852070 NPA852070 NYW852070 OIS852070 OSO852070 PCK852070 PMG852070 PWC852070 QFY852070 QPU852070 QZQ852070 RJM852070 RTI852070 SDE852070 SNA852070 SWW852070 TGS852070 TQO852070 UAK852070 UKG852070 UUC852070 VDY852070 VNU852070 VXQ852070 WHM852070 WRI852070 EW917606 OS917606 YO917606 AIK917606 ASG917606 BCC917606 BLY917606 BVU917606 CFQ917606 CPM917606 CZI917606 DJE917606 DTA917606 ECW917606 EMS917606 EWO917606 FGK917606 FQG917606 GAC917606 GJY917606 GTU917606 HDQ917606 HNM917606 HXI917606 IHE917606 IRA917606 JAW917606 JKS917606 JUO917606 KEK917606 KOG917606 KYC917606 LHY917606 LRU917606 MBQ917606 MLM917606 MVI917606 NFE917606 NPA917606 NYW917606 OIS917606 OSO917606 PCK917606 PMG917606 PWC917606 QFY917606 QPU917606 QZQ917606 RJM917606 RTI917606 SDE917606 SNA917606 SWW917606 TGS917606 TQO917606 UAK917606 UKG917606 UUC917606 VDY917606 VNU917606 VXQ917606 WHM917606 WRI917606 EW983142 OS983142 YO983142 AIK983142 ASG983142 BCC983142 BLY983142 BVU983142 CFQ983142 CPM983142 CZI983142 DJE983142 DTA983142 ECW983142 EMS983142 EWO983142 FGK983142 FQG983142 GAC983142 GJY983142 GTU983142 HDQ983142 HNM983142 HXI983142 IHE983142 IRA983142 JAW983142 JKS983142 JUO983142 KEK983142 KOG983142 KYC983142 LHY983142 LRU983142 MBQ983142 MLM983142 MVI983142 NFE983142 NPA983142 NYW983142 OIS983142 OSO983142 PCK983142 PMG983142 PWC983142 QFY983142 QPU983142 QZQ983142 RJM983142 RTI983142 SDE983142 SNA983142 SWW983142 TGS983142 TQO983142 UAK983142 UKG983142 UUC983142 VDY983142 VNU983142 VXQ983142 WHM983142 WRI983142 EU79 OQ79 YM79 AII79 ASE79 BCA79 BLW79 BVS79 CFO79 CPK79 CZG79 DJC79 DSY79 ECU79 EMQ79 EWM79 FGI79 FQE79 GAA79 GJW79 GTS79 HDO79 HNK79 HXG79 IHC79 IQY79 JAU79 JKQ79 JUM79 KEI79 KOE79 KYA79 LHW79 LRS79 MBO79 MLK79 MVG79 NFC79 NOY79 NYU79 OIQ79 OSM79 PCI79 PME79 PWA79 QFW79 QPS79 QZO79 RJK79 RTG79 SDC79 SMY79 SWU79 TGQ79 TQM79 UAI79 UKE79 UUA79 VDW79 VNS79 VXO79 WHK79 WRG79 EU65638 OQ65638 YM65638 AII65638 ASE65638 BCA65638 BLW65638 BVS65638 CFO65638 CPK65638 CZG65638 DJC65638 DSY65638 ECU65638 EMQ65638 EWM65638 FGI65638 FQE65638 GAA65638 GJW65638 GTS65638 HDO65638 HNK65638 HXG65638 IHC65638 IQY65638 JAU65638 JKQ65638 JUM65638 KEI65638 KOE65638 KYA65638 LHW65638 LRS65638 MBO65638 MLK65638 MVG65638 NFC65638 NOY65638 NYU65638 OIQ65638 OSM65638 PCI65638 PME65638 PWA65638 QFW65638 QPS65638 QZO65638 RJK65638 RTG65638 SDC65638 SMY65638 SWU65638 TGQ65638 TQM65638 UAI65638 UKE65638 UUA65638 VDW65638 VNS65638 VXO65638 WHK65638 WRG65638 EU131174 OQ131174 YM131174 AII131174 ASE131174 BCA131174 BLW131174 BVS131174 CFO131174 CPK131174 CZG131174 DJC131174 DSY131174 ECU131174 EMQ131174 EWM131174 FGI131174 FQE131174 GAA131174 GJW131174 GTS131174 HDO131174 HNK131174 HXG131174 IHC131174 IQY131174 JAU131174 JKQ131174 JUM131174 KEI131174 KOE131174 KYA131174 LHW131174 LRS131174 MBO131174 MLK131174 MVG131174 NFC131174 NOY131174 NYU131174 OIQ131174 OSM131174 PCI131174 PME131174 PWA131174 QFW131174 QPS131174 QZO131174 RJK131174 RTG131174 SDC131174 SMY131174 SWU131174 TGQ131174 TQM131174 UAI131174 UKE131174 UUA131174 VDW131174 VNS131174 VXO131174 WHK131174 WRG131174 EU196710 OQ196710 YM196710 AII196710 ASE196710 BCA196710 BLW196710 BVS196710 CFO196710 CPK196710 CZG196710 DJC196710 DSY196710 ECU196710 EMQ196710 EWM196710 FGI196710 FQE196710 GAA196710 GJW196710 GTS196710 HDO196710 HNK196710 HXG196710 IHC196710 IQY196710 JAU196710 JKQ196710 JUM196710 KEI196710 KOE196710 KYA196710 LHW196710 LRS196710 MBO196710 MLK196710 MVG196710 NFC196710 NOY196710 NYU196710 OIQ196710 OSM196710 PCI196710 PME196710 PWA196710 QFW196710 QPS196710 QZO196710 RJK196710 RTG196710 SDC196710 SMY196710 SWU196710 TGQ196710 TQM196710 UAI196710 UKE196710 UUA196710 VDW196710 VNS196710 VXO196710 WHK196710 WRG196710 EU262246 OQ262246 YM262246 AII262246 ASE262246 BCA262246 BLW262246 BVS262246 CFO262246 CPK262246 CZG262246 DJC262246 DSY262246 ECU262246 EMQ262246 EWM262246 FGI262246 FQE262246 GAA262246 GJW262246 GTS262246 HDO262246 HNK262246 HXG262246 IHC262246 IQY262246 JAU262246 JKQ262246 JUM262246 KEI262246 KOE262246 KYA262246 LHW262246 LRS262246 MBO262246 MLK262246 MVG262246 NFC262246 NOY262246 NYU262246 OIQ262246 OSM262246 PCI262246 PME262246 PWA262246 QFW262246 QPS262246 QZO262246 RJK262246 RTG262246 SDC262246 SMY262246 SWU262246 TGQ262246 TQM262246 UAI262246 UKE262246 UUA262246 VDW262246 VNS262246 VXO262246 WHK262246 WRG262246 EU327782 OQ327782 YM327782 AII327782 ASE327782 BCA327782 BLW327782 BVS327782 CFO327782 CPK327782 CZG327782 DJC327782 DSY327782 ECU327782 EMQ327782 EWM327782 FGI327782 FQE327782 GAA327782 GJW327782 GTS327782 HDO327782 HNK327782 HXG327782 IHC327782 IQY327782 JAU327782 JKQ327782 JUM327782 KEI327782 KOE327782 KYA327782 LHW327782 LRS327782 MBO327782 MLK327782 MVG327782 NFC327782 NOY327782 NYU327782 OIQ327782 OSM327782 PCI327782 PME327782 PWA327782 QFW327782 QPS327782 QZO327782 RJK327782 RTG327782 SDC327782 SMY327782 SWU327782 TGQ327782 TQM327782 UAI327782 UKE327782 UUA327782 VDW327782 VNS327782 VXO327782 WHK327782 WRG327782 EU393318 OQ393318 YM393318 AII393318 ASE393318 BCA393318 BLW393318 BVS393318 CFO393318 CPK393318 CZG393318 DJC393318 DSY393318 ECU393318 EMQ393318 EWM393318 FGI393318 FQE393318 GAA393318 GJW393318 GTS393318 HDO393318 HNK393318 HXG393318 IHC393318 IQY393318 JAU393318 JKQ393318 JUM393318 KEI393318 KOE393318 KYA393318 LHW393318 LRS393318 MBO393318 MLK393318 MVG393318 NFC393318 NOY393318 NYU393318 OIQ393318 OSM393318 PCI393318 PME393318 PWA393318 QFW393318 QPS393318 QZO393318 RJK393318 RTG393318 SDC393318 SMY393318 SWU393318 TGQ393318 TQM393318 UAI393318 UKE393318 UUA393318 VDW393318 VNS393318 VXO393318 WHK393318 WRG393318 EU458854 OQ458854 YM458854 AII458854 ASE458854 BCA458854 BLW458854 BVS458854 CFO458854 CPK458854 CZG458854 DJC458854 DSY458854 ECU458854 EMQ458854 EWM458854 FGI458854 FQE458854 GAA458854 GJW458854 GTS458854 HDO458854 HNK458854 HXG458854 IHC458854 IQY458854 JAU458854 JKQ458854 JUM458854 KEI458854 KOE458854 KYA458854 LHW458854 LRS458854 MBO458854 MLK458854 MVG458854 NFC458854 NOY458854 NYU458854 OIQ458854 OSM458854 PCI458854 PME458854 PWA458854 QFW458854 QPS458854 QZO458854 RJK458854 RTG458854 SDC458854 SMY458854 SWU458854 TGQ458854 TQM458854 UAI458854 UKE458854 UUA458854 VDW458854 VNS458854 VXO458854 WHK458854 WRG458854 EU524390 OQ524390 YM524390 AII524390 ASE524390 BCA524390 BLW524390 BVS524390 CFO524390 CPK524390 CZG524390 DJC524390 DSY524390 ECU524390 EMQ524390 EWM524390 FGI524390 FQE524390 GAA524390 GJW524390 GTS524390 HDO524390 HNK524390 HXG524390 IHC524390 IQY524390 JAU524390 JKQ524390 JUM524390 KEI524390 KOE524390 KYA524390 LHW524390 LRS524390 MBO524390 MLK524390 MVG524390 NFC524390 NOY524390 NYU524390 OIQ524390 OSM524390 PCI524390 PME524390 PWA524390 QFW524390 QPS524390 QZO524390 RJK524390 RTG524390 SDC524390 SMY524390 SWU524390 TGQ524390 TQM524390 UAI524390 UKE524390 UUA524390 VDW524390 VNS524390 VXO524390 WHK524390 WRG524390 EU589926 OQ589926 YM589926 AII589926 ASE589926 BCA589926 BLW589926 BVS589926 CFO589926 CPK589926 CZG589926 DJC589926 DSY589926 ECU589926 EMQ589926 EWM589926 FGI589926 FQE589926 GAA589926 GJW589926 GTS589926 HDO589926 HNK589926 HXG589926 IHC589926 IQY589926 JAU589926 JKQ589926 JUM589926 KEI589926 KOE589926 KYA589926 LHW589926 LRS589926 MBO589926 MLK589926 MVG589926 NFC589926 NOY589926 NYU589926 OIQ589926 OSM589926 PCI589926 PME589926 PWA589926 QFW589926 QPS589926 QZO589926 RJK589926 RTG589926 SDC589926 SMY589926 SWU589926 TGQ589926 TQM589926 UAI589926 UKE589926 UUA589926 VDW589926 VNS589926 VXO589926 WHK589926 WRG589926 EU655462 OQ655462 YM655462 AII655462 ASE655462 BCA655462 BLW655462 BVS655462 CFO655462 CPK655462 CZG655462 DJC655462 DSY655462 ECU655462 EMQ655462 EWM655462 FGI655462 FQE655462 GAA655462 GJW655462 GTS655462 HDO655462 HNK655462 HXG655462 IHC655462 IQY655462 JAU655462 JKQ655462 JUM655462 KEI655462 KOE655462 KYA655462 LHW655462 LRS655462 MBO655462 MLK655462 MVG655462 NFC655462 NOY655462 NYU655462 OIQ655462 OSM655462 PCI655462 PME655462 PWA655462 QFW655462 QPS655462 QZO655462 RJK655462 RTG655462 SDC655462 SMY655462 SWU655462 TGQ655462 TQM655462 UAI655462 UKE655462 UUA655462 VDW655462 VNS655462 VXO655462 WHK655462 WRG655462 EU720998 OQ720998 YM720998 AII720998 ASE720998 BCA720998 BLW720998 BVS720998 CFO720998 CPK720998 CZG720998 DJC720998 DSY720998 ECU720998 EMQ720998 EWM720998 FGI720998 FQE720998 GAA720998 GJW720998 GTS720998 HDO720998 HNK720998 HXG720998 IHC720998 IQY720998 JAU720998 JKQ720998 JUM720998 KEI720998 KOE720998 KYA720998 LHW720998 LRS720998 MBO720998 MLK720998 MVG720998 NFC720998 NOY720998 NYU720998 OIQ720998 OSM720998 PCI720998 PME720998 PWA720998 QFW720998 QPS720998 QZO720998 RJK720998 RTG720998 SDC720998 SMY720998 SWU720998 TGQ720998 TQM720998 UAI720998 UKE720998 UUA720998 VDW720998 VNS720998 VXO720998 WHK720998 WRG720998 EU786534 OQ786534 YM786534 AII786534 ASE786534 BCA786534 BLW786534 BVS786534 CFO786534 CPK786534 CZG786534 DJC786534 DSY786534 ECU786534 EMQ786534 EWM786534 FGI786534 FQE786534 GAA786534 GJW786534 GTS786534 HDO786534 HNK786534 HXG786534 IHC786534 IQY786534 JAU786534 JKQ786534 JUM786534 KEI786534 KOE786534 KYA786534 LHW786534 LRS786534 MBO786534 MLK786534 MVG786534 NFC786534 NOY786534 NYU786534 OIQ786534 OSM786534 PCI786534 PME786534 PWA786534 QFW786534 QPS786534 QZO786534 RJK786534 RTG786534 SDC786534 SMY786534 SWU786534 TGQ786534 TQM786534 UAI786534 UKE786534 UUA786534 VDW786534 VNS786534 VXO786534 WHK786534 WRG786534 EU852070 OQ852070 YM852070 AII852070 ASE852070 BCA852070 BLW852070 BVS852070 CFO852070 CPK852070 CZG852070 DJC852070 DSY852070 ECU852070 EMQ852070 EWM852070 FGI852070 FQE852070 GAA852070 GJW852070 GTS852070 HDO852070 HNK852070 HXG852070 IHC852070 IQY852070 JAU852070 JKQ852070 JUM852070 KEI852070 KOE852070 KYA852070 LHW852070 LRS852070 MBO852070 MLK852070 MVG852070 NFC852070 NOY852070 NYU852070 OIQ852070 OSM852070 PCI852070 PME852070 PWA852070 QFW852070 QPS852070 QZO852070 RJK852070 RTG852070 SDC852070 SMY852070 SWU852070 TGQ852070 TQM852070 UAI852070 UKE852070 UUA852070 VDW852070 VNS852070 VXO852070 WHK852070 WRG852070 EU917606 OQ917606 YM917606 AII917606 ASE917606 BCA917606 BLW917606 BVS917606 CFO917606 CPK917606 CZG917606 DJC917606 DSY917606 ECU917606 EMQ917606 EWM917606 FGI917606 FQE917606 GAA917606 GJW917606 GTS917606 HDO917606 HNK917606 HXG917606 IHC917606 IQY917606 JAU917606 JKQ917606 JUM917606 KEI917606 KOE917606 KYA917606 LHW917606 LRS917606 MBO917606 MLK917606 MVG917606 NFC917606 NOY917606 NYU917606 OIQ917606 OSM917606 PCI917606 PME917606 PWA917606 QFW917606 QPS917606 QZO917606 RJK917606 RTG917606 SDC917606 SMY917606 SWU917606 TGQ917606 TQM917606 UAI917606 UKE917606 UUA917606 VDW917606 VNS917606 VXO917606 WHK917606 WRG917606 EU983142 OQ983142 YM983142 AII983142 ASE983142 BCA983142 BLW983142 BVS983142 CFO983142 CPK983142 CZG983142 DJC983142 DSY983142 ECU983142 EMQ983142 EWM983142 FGI983142 FQE983142 GAA983142 GJW983142 GTS983142 HDO983142 HNK983142 HXG983142 IHC983142 IQY983142 JAU983142 JKQ983142 JUM983142 KEI983142 KOE983142 KYA983142 LHW983142 LRS983142 MBO983142 MLK983142 MVG983142 NFC983142 NOY983142 NYU983142 OIQ983142 OSM983142 PCI983142 PME983142 PWA983142 QFW983142 QPS983142 QZO983142 RJK983142 RTG983142 SDC983142 SMY983142 SWU983142 TGQ983142 TQM983142 UAI983142 UKE983142 UUA983142 VDW983142 VNS983142 VXO983142 WHK983142 WRG983142 ES79 OO79 YK79 AIG79 ASC79 BBY79 BLU79 BVQ79 CFM79 CPI79 CZE79 DJA79 DSW79 ECS79 EMO79 EWK79 FGG79 FQC79 FZY79 GJU79 GTQ79 HDM79 HNI79 HXE79 IHA79 IQW79 JAS79 JKO79 JUK79 KEG79 KOC79 KXY79 LHU79 LRQ79 MBM79 MLI79 MVE79 NFA79 NOW79 NYS79 OIO79 OSK79 PCG79 PMC79 PVY79 QFU79 QPQ79 QZM79 RJI79 RTE79 SDA79 SMW79 SWS79 TGO79 TQK79 UAG79 UKC79 UTY79 VDU79 VNQ79 VXM79 WHI79 WRE79 ES65638 OO65638 YK65638 AIG65638 ASC65638 BBY65638 BLU65638 BVQ65638 CFM65638 CPI65638 CZE65638 DJA65638 DSW65638 ECS65638 EMO65638 EWK65638 FGG65638 FQC65638 FZY65638 GJU65638 GTQ65638 HDM65638 HNI65638 HXE65638 IHA65638 IQW65638 JAS65638 JKO65638 JUK65638 KEG65638 KOC65638 KXY65638 LHU65638 LRQ65638 MBM65638 MLI65638 MVE65638 NFA65638 NOW65638 NYS65638 OIO65638 OSK65638 PCG65638 PMC65638 PVY65638 QFU65638 QPQ65638 QZM65638 RJI65638 RTE65638 SDA65638 SMW65638 SWS65638 TGO65638 TQK65638 UAG65638 UKC65638 UTY65638 VDU65638 VNQ65638 VXM65638 WHI65638 WRE65638 ES131174 OO131174 YK131174 AIG131174 ASC131174 BBY131174 BLU131174 BVQ131174 CFM131174 CPI131174 CZE131174 DJA131174 DSW131174 ECS131174 EMO131174 EWK131174 FGG131174 FQC131174 FZY131174 GJU131174 GTQ131174 HDM131174 HNI131174 HXE131174 IHA131174 IQW131174 JAS131174 JKO131174 JUK131174 KEG131174 KOC131174 KXY131174 LHU131174 LRQ131174 MBM131174 MLI131174 MVE131174 NFA131174 NOW131174 NYS131174 OIO131174 OSK131174 PCG131174 PMC131174 PVY131174 QFU131174 QPQ131174 QZM131174 RJI131174 RTE131174 SDA131174 SMW131174 SWS131174 TGO131174 TQK131174 UAG131174 UKC131174 UTY131174 VDU131174 VNQ131174 VXM131174 WHI131174 WRE131174 ES196710 OO196710 YK196710 AIG196710 ASC196710 BBY196710 BLU196710 BVQ196710 CFM196710 CPI196710 CZE196710 DJA196710 DSW196710 ECS196710 EMO196710 EWK196710 FGG196710 FQC196710 FZY196710 GJU196710 GTQ196710 HDM196710 HNI196710 HXE196710 IHA196710 IQW196710 JAS196710 JKO196710 JUK196710 KEG196710 KOC196710 KXY196710 LHU196710 LRQ196710 MBM196710 MLI196710 MVE196710 NFA196710 NOW196710 NYS196710 OIO196710 OSK196710 PCG196710 PMC196710 PVY196710 QFU196710 QPQ196710 QZM196710 RJI196710 RTE196710 SDA196710 SMW196710 SWS196710 TGO196710 TQK196710 UAG196710 UKC196710 UTY196710 VDU196710 VNQ196710 VXM196710 WHI196710 WRE196710 ES262246 OO262246 YK262246 AIG262246 ASC262246 BBY262246 BLU262246 BVQ262246 CFM262246 CPI262246 CZE262246 DJA262246 DSW262246 ECS262246 EMO262246 EWK262246 FGG262246 FQC262246 FZY262246 GJU262246 GTQ262246 HDM262246 HNI262246 HXE262246 IHA262246 IQW262246 JAS262246 JKO262246 JUK262246 KEG262246 KOC262246 KXY262246 LHU262246 LRQ262246 MBM262246 MLI262246 MVE262246 NFA262246 NOW262246 NYS262246 OIO262246 OSK262246 PCG262246 PMC262246 PVY262246 QFU262246 QPQ262246 QZM262246 RJI262246 RTE262246 SDA262246 SMW262246 SWS262246 TGO262246 TQK262246 UAG262246 UKC262246 UTY262246 VDU262246 VNQ262246 VXM262246 WHI262246 WRE262246 ES327782 OO327782 YK327782 AIG327782 ASC327782 BBY327782 BLU327782 BVQ327782 CFM327782 CPI327782 CZE327782 DJA327782 DSW327782 ECS327782 EMO327782 EWK327782 FGG327782 FQC327782 FZY327782 GJU327782 GTQ327782 HDM327782 HNI327782 HXE327782 IHA327782 IQW327782 JAS327782 JKO327782 JUK327782 KEG327782 KOC327782 KXY327782 LHU327782 LRQ327782 MBM327782 MLI327782 MVE327782 NFA327782 NOW327782 NYS327782 OIO327782 OSK327782 PCG327782 PMC327782 PVY327782 QFU327782 QPQ327782 QZM327782 RJI327782 RTE327782 SDA327782 SMW327782 SWS327782 TGO327782 TQK327782 UAG327782 UKC327782 UTY327782 VDU327782 VNQ327782 VXM327782 WHI327782 WRE327782 ES393318 OO393318 YK393318 AIG393318 ASC393318 BBY393318 BLU393318 BVQ393318 CFM393318 CPI393318 CZE393318 DJA393318 DSW393318 ECS393318 EMO393318 EWK393318 FGG393318 FQC393318 FZY393318 GJU393318 GTQ393318 HDM393318 HNI393318 HXE393318 IHA393318 IQW393318 JAS393318 JKO393318 JUK393318 KEG393318 KOC393318 KXY393318 LHU393318 LRQ393318 MBM393318 MLI393318 MVE393318 NFA393318 NOW393318 NYS393318 OIO393318 OSK393318 PCG393318 PMC393318 PVY393318 QFU393318 QPQ393318 QZM393318 RJI393318 RTE393318 SDA393318 SMW393318 SWS393318 TGO393318 TQK393318 UAG393318 UKC393318 UTY393318 VDU393318 VNQ393318 VXM393318 WHI393318 WRE393318 ES458854 OO458854 YK458854 AIG458854 ASC458854 BBY458854 BLU458854 BVQ458854 CFM458854 CPI458854 CZE458854 DJA458854 DSW458854 ECS458854 EMO458854 EWK458854 FGG458854 FQC458854 FZY458854 GJU458854 GTQ458854 HDM458854 HNI458854 HXE458854 IHA458854 IQW458854 JAS458854 JKO458854 JUK458854 KEG458854 KOC458854 KXY458854 LHU458854 LRQ458854 MBM458854 MLI458854 MVE458854 NFA458854 NOW458854 NYS458854 OIO458854 OSK458854 PCG458854 PMC458854 PVY458854 QFU458854 QPQ458854 QZM458854 RJI458854 RTE458854 SDA458854 SMW458854 SWS458854 TGO458854 TQK458854 UAG458854 UKC458854 UTY458854 VDU458854 VNQ458854 VXM458854 WHI458854 WRE458854 ES524390 OO524390 YK524390 AIG524390 ASC524390 BBY524390 BLU524390 BVQ524390 CFM524390 CPI524390 CZE524390 DJA524390 DSW524390 ECS524390 EMO524390 EWK524390 FGG524390 FQC524390 FZY524390 GJU524390 GTQ524390 HDM524390 HNI524390 HXE524390 IHA524390 IQW524390 JAS524390 JKO524390 JUK524390 KEG524390 KOC524390 KXY524390 LHU524390 LRQ524390 MBM524390 MLI524390 MVE524390 NFA524390 NOW524390 NYS524390 OIO524390 OSK524390 PCG524390 PMC524390 PVY524390 QFU524390 QPQ524390 QZM524390 RJI524390 RTE524390 SDA524390 SMW524390 SWS524390 TGO524390 TQK524390 UAG524390 UKC524390 UTY524390 VDU524390 VNQ524390 VXM524390 WHI524390 WRE524390 ES589926 OO589926 YK589926 AIG589926 ASC589926 BBY589926 BLU589926 BVQ589926 CFM589926 CPI589926 CZE589926 DJA589926 DSW589926 ECS589926 EMO589926 EWK589926 FGG589926 FQC589926 FZY589926 GJU589926 GTQ589926 HDM589926 HNI589926 HXE589926 IHA589926 IQW589926 JAS589926 JKO589926 JUK589926 KEG589926 KOC589926 KXY589926 LHU589926 LRQ589926 MBM589926 MLI589926 MVE589926 NFA589926 NOW589926 NYS589926 OIO589926 OSK589926 PCG589926 PMC589926 PVY589926 QFU589926 QPQ589926 QZM589926 RJI589926 RTE589926 SDA589926 SMW589926 SWS589926 TGO589926 TQK589926 UAG589926 UKC589926 UTY589926 VDU589926 VNQ589926 VXM589926 WHI589926 WRE589926 ES655462 OO655462 YK655462 AIG655462 ASC655462 BBY655462 BLU655462 BVQ655462 CFM655462 CPI655462 CZE655462 DJA655462 DSW655462 ECS655462 EMO655462 EWK655462 FGG655462 FQC655462 FZY655462 GJU655462 GTQ655462 HDM655462 HNI655462 HXE655462 IHA655462 IQW655462 JAS655462 JKO655462 JUK655462 KEG655462 KOC655462 KXY655462 LHU655462 LRQ655462 MBM655462 MLI655462 MVE655462 NFA655462 NOW655462 NYS655462 OIO655462 OSK655462 PCG655462 PMC655462 PVY655462 QFU655462 QPQ655462 QZM655462 RJI655462 RTE655462 SDA655462 SMW655462 SWS655462 TGO655462 TQK655462 UAG655462 UKC655462 UTY655462 VDU655462 VNQ655462 VXM655462 WHI655462 WRE655462 ES720998 OO720998 YK720998 AIG720998 ASC720998 BBY720998 BLU720998 BVQ720998 CFM720998 CPI720998 CZE720998 DJA720998 DSW720998 ECS720998 EMO720998 EWK720998 FGG720998 FQC720998 FZY720998 GJU720998 GTQ720998 HDM720998 HNI720998 HXE720998 IHA720998 IQW720998 JAS720998 JKO720998 JUK720998 KEG720998 KOC720998 KXY720998 LHU720998 LRQ720998 MBM720998 MLI720998 MVE720998 NFA720998 NOW720998 NYS720998 OIO720998 OSK720998 PCG720998 PMC720998 PVY720998 QFU720998 QPQ720998 QZM720998 RJI720998 RTE720998 SDA720998 SMW720998 SWS720998 TGO720998 TQK720998 UAG720998 UKC720998 UTY720998 VDU720998 VNQ720998 VXM720998 WHI720998 WRE720998 ES786534 OO786534 YK786534 AIG786534 ASC786534 BBY786534 BLU786534 BVQ786534 CFM786534 CPI786534 CZE786534 DJA786534 DSW786534 ECS786534 EMO786534 EWK786534 FGG786534 FQC786534 FZY786534 GJU786534 GTQ786534 HDM786534 HNI786534 HXE786534 IHA786534 IQW786534 JAS786534 JKO786534 JUK786534 KEG786534 KOC786534 KXY786534 LHU786534 LRQ786534 MBM786534 MLI786534 MVE786534 NFA786534 NOW786534 NYS786534 OIO786534 OSK786534 PCG786534 PMC786534 PVY786534 QFU786534 QPQ786534 QZM786534 RJI786534 RTE786534 SDA786534 SMW786534 SWS786534 TGO786534 TQK786534 UAG786534 UKC786534 UTY786534 VDU786534 VNQ786534 VXM786534 WHI786534 WRE786534 ES852070 OO852070 YK852070 AIG852070 ASC852070 BBY852070 BLU852070 BVQ852070 CFM852070 CPI852070 CZE852070 DJA852070 DSW852070 ECS852070 EMO852070 EWK852070 FGG852070 FQC852070 FZY852070 GJU852070 GTQ852070 HDM852070 HNI852070 HXE852070 IHA852070 IQW852070 JAS852070 JKO852070 JUK852070 KEG852070 KOC852070 KXY852070 LHU852070 LRQ852070 MBM852070 MLI852070 MVE852070 NFA852070 NOW852070 NYS852070 OIO852070 OSK852070 PCG852070 PMC852070 PVY852070 QFU852070 QPQ852070 QZM852070 RJI852070 RTE852070 SDA852070 SMW852070 SWS852070 TGO852070 TQK852070 UAG852070 UKC852070 UTY852070 VDU852070 VNQ852070 VXM852070 WHI852070 WRE852070 ES917606 OO917606 YK917606 AIG917606 ASC917606 BBY917606 BLU917606 BVQ917606 CFM917606 CPI917606 CZE917606 DJA917606 DSW917606 ECS917606 EMO917606 EWK917606 FGG917606 FQC917606 FZY917606 GJU917606 GTQ917606 HDM917606 HNI917606 HXE917606 IHA917606 IQW917606 JAS917606 JKO917606 JUK917606 KEG917606 KOC917606 KXY917606 LHU917606 LRQ917606 MBM917606 MLI917606 MVE917606 NFA917606 NOW917606 NYS917606 OIO917606 OSK917606 PCG917606 PMC917606 PVY917606 QFU917606 QPQ917606 QZM917606 RJI917606 RTE917606 SDA917606 SMW917606 SWS917606 TGO917606 TQK917606 UAG917606 UKC917606 UTY917606 VDU917606 VNQ917606 VXM917606 WHI917606 WRE917606 ES983142 OO983142 YK983142 AIG983142 ASC983142 BBY983142 BLU983142 BVQ983142 CFM983142 CPI983142 CZE983142 DJA983142 DSW983142 ECS983142 EMO983142 EWK983142 FGG983142 FQC983142 FZY983142 GJU983142 GTQ983142 HDM983142 HNI983142 HXE983142 IHA983142 IQW983142 JAS983142 JKO983142 JUK983142 KEG983142 KOC983142 KXY983142 LHU983142 LRQ983142 MBM983142 MLI983142 MVE983142 NFA983142 NOW983142 NYS983142 OIO983142 OSK983142 PCG983142 PMC983142 PVY983142 QFU983142 QPQ983142 QZM983142 RJI983142 RTE983142 SDA983142 SMW983142 SWS983142 TGO983142 TQK983142 UAG983142 UKC983142 UTY983142 VDU983142 VNQ983142 VXM983142 WHI983142 WRE983142 EQ79 OM79 YI79 AIE79 ASA79 BBW79 BLS79 BVO79 CFK79 CPG79 CZC79 DIY79 DSU79 ECQ79 EMM79 EWI79 FGE79 FQA79 FZW79 GJS79 GTO79 HDK79 HNG79 HXC79 IGY79 IQU79 JAQ79 JKM79 JUI79 KEE79 KOA79 KXW79 LHS79 LRO79 MBK79 MLG79 MVC79 NEY79 NOU79 NYQ79 OIM79 OSI79 PCE79 PMA79 PVW79 QFS79 QPO79 QZK79 RJG79 RTC79 SCY79 SMU79 SWQ79 TGM79 TQI79 UAE79 UKA79 UTW79 VDS79 VNO79 VXK79 WHG79 WRC79 EQ65638 OM65638 YI65638 AIE65638 ASA65638 BBW65638 BLS65638 BVO65638 CFK65638 CPG65638 CZC65638 DIY65638 DSU65638 ECQ65638 EMM65638 EWI65638 FGE65638 FQA65638 FZW65638 GJS65638 GTO65638 HDK65638 HNG65638 HXC65638 IGY65638 IQU65638 JAQ65638 JKM65638 JUI65638 KEE65638 KOA65638 KXW65638 LHS65638 LRO65638 MBK65638 MLG65638 MVC65638 NEY65638 NOU65638 NYQ65638 OIM65638 OSI65638 PCE65638 PMA65638 PVW65638 QFS65638 QPO65638 QZK65638 RJG65638 RTC65638 SCY65638 SMU65638 SWQ65638 TGM65638 TQI65638 UAE65638 UKA65638 UTW65638 VDS65638 VNO65638 VXK65638 WHG65638 WRC65638 EQ131174 OM131174 YI131174 AIE131174 ASA131174 BBW131174 BLS131174 BVO131174 CFK131174 CPG131174 CZC131174 DIY131174 DSU131174 ECQ131174 EMM131174 EWI131174 FGE131174 FQA131174 FZW131174 GJS131174 GTO131174 HDK131174 HNG131174 HXC131174 IGY131174 IQU131174 JAQ131174 JKM131174 JUI131174 KEE131174 KOA131174 KXW131174 LHS131174 LRO131174 MBK131174 MLG131174 MVC131174 NEY131174 NOU131174 NYQ131174 OIM131174 OSI131174 PCE131174 PMA131174 PVW131174 QFS131174 QPO131174 QZK131174 RJG131174 RTC131174 SCY131174 SMU131174 SWQ131174 TGM131174 TQI131174 UAE131174 UKA131174 UTW131174 VDS131174 VNO131174 VXK131174 WHG131174 WRC131174 EQ196710 OM196710 YI196710 AIE196710 ASA196710 BBW196710 BLS196710 BVO196710 CFK196710 CPG196710 CZC196710 DIY196710 DSU196710 ECQ196710 EMM196710 EWI196710 FGE196710 FQA196710 FZW196710 GJS196710 GTO196710 HDK196710 HNG196710 HXC196710 IGY196710 IQU196710 JAQ196710 JKM196710 JUI196710 KEE196710 KOA196710 KXW196710 LHS196710 LRO196710 MBK196710 MLG196710 MVC196710 NEY196710 NOU196710 NYQ196710 OIM196710 OSI196710 PCE196710 PMA196710 PVW196710 QFS196710 QPO196710 QZK196710 RJG196710 RTC196710 SCY196710 SMU196710 SWQ196710 TGM196710 TQI196710 UAE196710 UKA196710 UTW196710 VDS196710 VNO196710 VXK196710 WHG196710 WRC196710 EQ262246 OM262246 YI262246 AIE262246 ASA262246 BBW262246 BLS262246 BVO262246 CFK262246 CPG262246 CZC262246 DIY262246 DSU262246 ECQ262246 EMM262246 EWI262246 FGE262246 FQA262246 FZW262246 GJS262246 GTO262246 HDK262246 HNG262246 HXC262246 IGY262246 IQU262246 JAQ262246 JKM262246 JUI262246 KEE262246 KOA262246 KXW262246 LHS262246 LRO262246 MBK262246 MLG262246 MVC262246 NEY262246 NOU262246 NYQ262246 OIM262246 OSI262246 PCE262246 PMA262246 PVW262246 QFS262246 QPO262246 QZK262246 RJG262246 RTC262246 SCY262246 SMU262246 SWQ262246 TGM262246 TQI262246 UAE262246 UKA262246 UTW262246 VDS262246 VNO262246 VXK262246 WHG262246 WRC262246 EQ327782 OM327782 YI327782 AIE327782 ASA327782 BBW327782 BLS327782 BVO327782 CFK327782 CPG327782 CZC327782 DIY327782 DSU327782 ECQ327782 EMM327782 EWI327782 FGE327782 FQA327782 FZW327782 GJS327782 GTO327782 HDK327782 HNG327782 HXC327782 IGY327782 IQU327782 JAQ327782 JKM327782 JUI327782 KEE327782 KOA327782 KXW327782 LHS327782 LRO327782 MBK327782 MLG327782 MVC327782 NEY327782 NOU327782 NYQ327782 OIM327782 OSI327782 PCE327782 PMA327782 PVW327782 QFS327782 QPO327782 QZK327782 RJG327782 RTC327782 SCY327782 SMU327782 SWQ327782 TGM327782 TQI327782 UAE327782 UKA327782 UTW327782 VDS327782 VNO327782 VXK327782 WHG327782 WRC327782 EQ393318 OM393318 YI393318 AIE393318 ASA393318 BBW393318 BLS393318 BVO393318 CFK393318 CPG393318 CZC393318 DIY393318 DSU393318 ECQ393318 EMM393318 EWI393318 FGE393318 FQA393318 FZW393318 GJS393318 GTO393318 HDK393318 HNG393318 HXC393318 IGY393318 IQU393318 JAQ393318 JKM393318 JUI393318 KEE393318 KOA393318 KXW393318 LHS393318 LRO393318 MBK393318 MLG393318 MVC393318 NEY393318 NOU393318 NYQ393318 OIM393318 OSI393318 PCE393318 PMA393318 PVW393318 QFS393318 QPO393318 QZK393318 RJG393318 RTC393318 SCY393318 SMU393318 SWQ393318 TGM393318 TQI393318 UAE393318 UKA393318 UTW393318 VDS393318 VNO393318 VXK393318 WHG393318 WRC393318 EQ458854 OM458854 YI458854 AIE458854 ASA458854 BBW458854 BLS458854 BVO458854 CFK458854 CPG458854 CZC458854 DIY458854 DSU458854 ECQ458854 EMM458854 EWI458854 FGE458854 FQA458854 FZW458854 GJS458854 GTO458854 HDK458854 HNG458854 HXC458854 IGY458854 IQU458854 JAQ458854 JKM458854 JUI458854 KEE458854 KOA458854 KXW458854 LHS458854 LRO458854 MBK458854 MLG458854 MVC458854 NEY458854 NOU458854 NYQ458854 OIM458854 OSI458854 PCE458854 PMA458854 PVW458854 QFS458854 QPO458854 QZK458854 RJG458854 RTC458854 SCY458854 SMU458854 SWQ458854 TGM458854 TQI458854 UAE458854 UKA458854 UTW458854 VDS458854 VNO458854 VXK458854 WHG458854 WRC458854 EQ524390 OM524390 YI524390 AIE524390 ASA524390 BBW524390 BLS524390 BVO524390 CFK524390 CPG524390 CZC524390 DIY524390 DSU524390 ECQ524390 EMM524390 EWI524390 FGE524390 FQA524390 FZW524390 GJS524390 GTO524390 HDK524390 HNG524390 HXC524390 IGY524390 IQU524390 JAQ524390 JKM524390 JUI524390 KEE524390 KOA524390 KXW524390 LHS524390 LRO524390 MBK524390 MLG524390 MVC524390 NEY524390 NOU524390 NYQ524390 OIM524390 OSI524390 PCE524390 PMA524390 PVW524390 QFS524390 QPO524390 QZK524390 RJG524390 RTC524390 SCY524390 SMU524390 SWQ524390 TGM524390 TQI524390 UAE524390 UKA524390 UTW524390 VDS524390 VNO524390 VXK524390 WHG524390 WRC524390 EQ589926 OM589926 YI589926 AIE589926 ASA589926 BBW589926 BLS589926 BVO589926 CFK589926 CPG589926 CZC589926 DIY589926 DSU589926 ECQ589926 EMM589926 EWI589926 FGE589926 FQA589926 FZW589926 GJS589926 GTO589926 HDK589926 HNG589926 HXC589926 IGY589926 IQU589926 JAQ589926 JKM589926 JUI589926 KEE589926 KOA589926 KXW589926 LHS589926 LRO589926 MBK589926 MLG589926 MVC589926 NEY589926 NOU589926 NYQ589926 OIM589926 OSI589926 PCE589926 PMA589926 PVW589926 QFS589926 QPO589926 QZK589926 RJG589926 RTC589926 SCY589926 SMU589926 SWQ589926 TGM589926 TQI589926 UAE589926 UKA589926 UTW589926 VDS589926 VNO589926 VXK589926 WHG589926 WRC589926 EQ655462 OM655462 YI655462 AIE655462 ASA655462 BBW655462 BLS655462 BVO655462 CFK655462 CPG655462 CZC655462 DIY655462 DSU655462 ECQ655462 EMM655462 EWI655462 FGE655462 FQA655462 FZW655462 GJS655462 GTO655462 HDK655462 HNG655462 HXC655462 IGY655462 IQU655462 JAQ655462 JKM655462 JUI655462 KEE655462 KOA655462 KXW655462 LHS655462 LRO655462 MBK655462 MLG655462 MVC655462 NEY655462 NOU655462 NYQ655462 OIM655462 OSI655462 PCE655462 PMA655462 PVW655462 QFS655462 QPO655462 QZK655462 RJG655462 RTC655462 SCY655462 SMU655462 SWQ655462 TGM655462 TQI655462 UAE655462 UKA655462 UTW655462 VDS655462 VNO655462 VXK655462 WHG655462 WRC655462 EQ720998 OM720998 YI720998 AIE720998 ASA720998 BBW720998 BLS720998 BVO720998 CFK720998 CPG720998 CZC720998 DIY720998 DSU720998 ECQ720998 EMM720998 EWI720998 FGE720998 FQA720998 FZW720998 GJS720998 GTO720998 HDK720998 HNG720998 HXC720998 IGY720998 IQU720998 JAQ720998 JKM720998 JUI720998 KEE720998 KOA720998 KXW720998 LHS720998 LRO720998 MBK720998 MLG720998 MVC720998 NEY720998 NOU720998 NYQ720998 OIM720998 OSI720998 PCE720998 PMA720998 PVW720998 QFS720998 QPO720998 QZK720998 RJG720998 RTC720998 SCY720998 SMU720998 SWQ720998 TGM720998 TQI720998 UAE720998 UKA720998 UTW720998 VDS720998 VNO720998 VXK720998 WHG720998 WRC720998 EQ786534 OM786534 YI786534 AIE786534 ASA786534 BBW786534 BLS786534 BVO786534 CFK786534 CPG786534 CZC786534 DIY786534 DSU786534 ECQ786534 EMM786534 EWI786534 FGE786534 FQA786534 FZW786534 GJS786534 GTO786534 HDK786534 HNG786534 HXC786534 IGY786534 IQU786534 JAQ786534 JKM786534 JUI786534 KEE786534 KOA786534 KXW786534 LHS786534 LRO786534 MBK786534 MLG786534 MVC786534 NEY786534 NOU786534 NYQ786534 OIM786534 OSI786534 PCE786534 PMA786534 PVW786534 QFS786534 QPO786534 QZK786534 RJG786534 RTC786534 SCY786534 SMU786534 SWQ786534 TGM786534 TQI786534 UAE786534 UKA786534 UTW786534 VDS786534 VNO786534 VXK786534 WHG786534 WRC786534 EQ852070 OM852070 YI852070 AIE852070 ASA852070 BBW852070 BLS852070 BVO852070 CFK852070 CPG852070 CZC852070 DIY852070 DSU852070 ECQ852070 EMM852070 EWI852070 FGE852070 FQA852070 FZW852070 GJS852070 GTO852070 HDK852070 HNG852070 HXC852070 IGY852070 IQU852070 JAQ852070 JKM852070 JUI852070 KEE852070 KOA852070 KXW852070 LHS852070 LRO852070 MBK852070 MLG852070 MVC852070 NEY852070 NOU852070 NYQ852070 OIM852070 OSI852070 PCE852070 PMA852070 PVW852070 QFS852070 QPO852070 QZK852070 RJG852070 RTC852070 SCY852070 SMU852070 SWQ852070 TGM852070 TQI852070 UAE852070 UKA852070 UTW852070 VDS852070 VNO852070 VXK852070 WHG852070 WRC852070 EQ917606 OM917606 YI917606 AIE917606 ASA917606 BBW917606 BLS917606 BVO917606 CFK917606 CPG917606 CZC917606 DIY917606 DSU917606 ECQ917606 EMM917606 EWI917606 FGE917606 FQA917606 FZW917606 GJS917606 GTO917606 HDK917606 HNG917606 HXC917606 IGY917606 IQU917606 JAQ917606 JKM917606 JUI917606 KEE917606 KOA917606 KXW917606 LHS917606 LRO917606 MBK917606 MLG917606 MVC917606 NEY917606 NOU917606 NYQ917606 OIM917606 OSI917606 PCE917606 PMA917606 PVW917606 QFS917606 QPO917606 QZK917606 RJG917606 RTC917606 SCY917606 SMU917606 SWQ917606 TGM917606 TQI917606 UAE917606 UKA917606 UTW917606 VDS917606 VNO917606 VXK917606 WHG917606 WRC917606 EQ983142 OM983142 YI983142 AIE983142 ASA983142 BBW983142 BLS983142 BVO983142 CFK983142 CPG983142 CZC983142 DIY983142 DSU983142 ECQ983142 EMM983142 EWI983142 FGE983142 FQA983142 FZW983142 GJS983142 GTO983142 HDK983142 HNG983142 HXC983142 IGY983142 IQU983142 JAQ983142 JKM983142 JUI983142 KEE983142 KOA983142 KXW983142 LHS983142 LRO983142 MBK983142 MLG983142 MVC983142 NEY983142 NOU983142 NYQ983142 OIM983142 OSI983142 PCE983142 PMA983142 PVW983142 QFS983142 QPO983142 QZK983142 RJG983142 RTC983142 SCY983142 SMU983142 SWQ983142 TGM983142 TQI983142 UAE983142 UKA983142 UTW983142 VDS983142 VNO983142 VXK983142 WHG983142 WRC983142 EO79 OK79 YG79 AIC79 ARY79 BBU79 BLQ79 BVM79 CFI79 CPE79 CZA79 DIW79 DSS79 ECO79 EMK79 EWG79 FGC79 FPY79 FZU79 GJQ79 GTM79 HDI79 HNE79 HXA79 IGW79 IQS79 JAO79 JKK79 JUG79 KEC79 KNY79 KXU79 LHQ79 LRM79 MBI79 MLE79 MVA79 NEW79 NOS79 NYO79 OIK79 OSG79 PCC79 PLY79 PVU79 QFQ79 QPM79 QZI79 RJE79 RTA79 SCW79 SMS79 SWO79 TGK79 TQG79 UAC79 UJY79 UTU79 VDQ79 VNM79 VXI79 WHE79 WRA79 EO65638 OK65638 YG65638 AIC65638 ARY65638 BBU65638 BLQ65638 BVM65638 CFI65638 CPE65638 CZA65638 DIW65638 DSS65638 ECO65638 EMK65638 EWG65638 FGC65638 FPY65638 FZU65638 GJQ65638 GTM65638 HDI65638 HNE65638 HXA65638 IGW65638 IQS65638 JAO65638 JKK65638 JUG65638 KEC65638 KNY65638 KXU65638 LHQ65638 LRM65638 MBI65638 MLE65638 MVA65638 NEW65638 NOS65638 NYO65638 OIK65638 OSG65638 PCC65638 PLY65638 PVU65638 QFQ65638 QPM65638 QZI65638 RJE65638 RTA65638 SCW65638 SMS65638 SWO65638 TGK65638 TQG65638 UAC65638 UJY65638 UTU65638 VDQ65638 VNM65638 VXI65638 WHE65638 WRA65638 EO131174 OK131174 YG131174 AIC131174 ARY131174 BBU131174 BLQ131174 BVM131174 CFI131174 CPE131174 CZA131174 DIW131174 DSS131174 ECO131174 EMK131174 EWG131174 FGC131174 FPY131174 FZU131174 GJQ131174 GTM131174 HDI131174 HNE131174 HXA131174 IGW131174 IQS131174 JAO131174 JKK131174 JUG131174 KEC131174 KNY131174 KXU131174 LHQ131174 LRM131174 MBI131174 MLE131174 MVA131174 NEW131174 NOS131174 NYO131174 OIK131174 OSG131174 PCC131174 PLY131174 PVU131174 QFQ131174 QPM131174 QZI131174 RJE131174 RTA131174 SCW131174 SMS131174 SWO131174 TGK131174 TQG131174 UAC131174 UJY131174 UTU131174 VDQ131174 VNM131174 VXI131174 WHE131174 WRA131174 EO196710 OK196710 YG196710 AIC196710 ARY196710 BBU196710 BLQ196710 BVM196710 CFI196710 CPE196710 CZA196710 DIW196710 DSS196710 ECO196710 EMK196710 EWG196710 FGC196710 FPY196710 FZU196710 GJQ196710 GTM196710 HDI196710 HNE196710 HXA196710 IGW196710 IQS196710 JAO196710 JKK196710 JUG196710 KEC196710 KNY196710 KXU196710 LHQ196710 LRM196710 MBI196710 MLE196710 MVA196710 NEW196710 NOS196710 NYO196710 OIK196710 OSG196710 PCC196710 PLY196710 PVU196710 QFQ196710 QPM196710 QZI196710 RJE196710 RTA196710 SCW196710 SMS196710 SWO196710 TGK196710 TQG196710 UAC196710 UJY196710 UTU196710 VDQ196710 VNM196710 VXI196710 WHE196710 WRA196710 EO262246 OK262246 YG262246 AIC262246 ARY262246 BBU262246 BLQ262246 BVM262246 CFI262246 CPE262246 CZA262246 DIW262246 DSS262246 ECO262246 EMK262246 EWG262246 FGC262246 FPY262246 FZU262246 GJQ262246 GTM262246 HDI262246 HNE262246 HXA262246 IGW262246 IQS262246 JAO262246 JKK262246 JUG262246 KEC262246 KNY262246 KXU262246 LHQ262246 LRM262246 MBI262246 MLE262246 MVA262246 NEW262246 NOS262246 NYO262246 OIK262246 OSG262246 PCC262246 PLY262246 PVU262246 QFQ262246 QPM262246 QZI262246 RJE262246 RTA262246 SCW262246 SMS262246 SWO262246 TGK262246 TQG262246 UAC262246 UJY262246 UTU262246 VDQ262246 VNM262246 VXI262246 WHE262246 WRA262246 EO327782 OK327782 YG327782 AIC327782 ARY327782 BBU327782 BLQ327782 BVM327782 CFI327782 CPE327782 CZA327782 DIW327782 DSS327782 ECO327782 EMK327782 EWG327782 FGC327782 FPY327782 FZU327782 GJQ327782 GTM327782 HDI327782 HNE327782 HXA327782 IGW327782 IQS327782 JAO327782 JKK327782 JUG327782 KEC327782 KNY327782 KXU327782 LHQ327782 LRM327782 MBI327782 MLE327782 MVA327782 NEW327782 NOS327782 NYO327782 OIK327782 OSG327782 PCC327782 PLY327782 PVU327782 QFQ327782 QPM327782 QZI327782 RJE327782 RTA327782 SCW327782 SMS327782 SWO327782 TGK327782 TQG327782 UAC327782 UJY327782 UTU327782 VDQ327782 VNM327782 VXI327782 WHE327782 WRA327782 EO393318 OK393318 YG393318 AIC393318 ARY393318 BBU393318 BLQ393318 BVM393318 CFI393318 CPE393318 CZA393318 DIW393318 DSS393318 ECO393318 EMK393318 EWG393318 FGC393318 FPY393318 FZU393318 GJQ393318 GTM393318 HDI393318 HNE393318 HXA393318 IGW393318 IQS393318 JAO393318 JKK393318 JUG393318 KEC393318 KNY393318 KXU393318 LHQ393318 LRM393318 MBI393318 MLE393318 MVA393318 NEW393318 NOS393318 NYO393318 OIK393318 OSG393318 PCC393318 PLY393318 PVU393318 QFQ393318 QPM393318 QZI393318 RJE393318 RTA393318 SCW393318 SMS393318 SWO393318 TGK393318 TQG393318 UAC393318 UJY393318 UTU393318 VDQ393318 VNM393318 VXI393318 WHE393318 WRA393318 EO458854 OK458854 YG458854 AIC458854 ARY458854 BBU458854 BLQ458854 BVM458854 CFI458854 CPE458854 CZA458854 DIW458854 DSS458854 ECO458854 EMK458854 EWG458854 FGC458854 FPY458854 FZU458854 GJQ458854 GTM458854 HDI458854 HNE458854 HXA458854 IGW458854 IQS458854 JAO458854 JKK458854 JUG458854 KEC458854 KNY458854 KXU458854 LHQ458854 LRM458854 MBI458854 MLE458854 MVA458854 NEW458854 NOS458854 NYO458854 OIK458854 OSG458854 PCC458854 PLY458854 PVU458854 QFQ458854 QPM458854 QZI458854 RJE458854 RTA458854 SCW458854 SMS458854 SWO458854 TGK458854 TQG458854 UAC458854 UJY458854 UTU458854 VDQ458854 VNM458854 VXI458854 WHE458854 WRA458854 EO524390 OK524390 YG524390 AIC524390 ARY524390 BBU524390 BLQ524390 BVM524390 CFI524390 CPE524390 CZA524390 DIW524390 DSS524390 ECO524390 EMK524390 EWG524390 FGC524390 FPY524390 FZU524390 GJQ524390 GTM524390 HDI524390 HNE524390 HXA524390 IGW524390 IQS524390 JAO524390 JKK524390 JUG524390 KEC524390 KNY524390 KXU524390 LHQ524390 LRM524390 MBI524390 MLE524390 MVA524390 NEW524390 NOS524390 NYO524390 OIK524390 OSG524390 PCC524390 PLY524390 PVU524390 QFQ524390 QPM524390 QZI524390 RJE524390 RTA524390 SCW524390 SMS524390 SWO524390 TGK524390 TQG524390 UAC524390 UJY524390 UTU524390 VDQ524390 VNM524390 VXI524390 WHE524390 WRA524390 EO589926 OK589926 YG589926 AIC589926 ARY589926 BBU589926 BLQ589926 BVM589926 CFI589926 CPE589926 CZA589926 DIW589926 DSS589926 ECO589926 EMK589926 EWG589926 FGC589926 FPY589926 FZU589926 GJQ589926 GTM589926 HDI589926 HNE589926 HXA589926 IGW589926 IQS589926 JAO589926 JKK589926 JUG589926 KEC589926 KNY589926 KXU589926 LHQ589926 LRM589926 MBI589926 MLE589926 MVA589926 NEW589926 NOS589926 NYO589926 OIK589926 OSG589926 PCC589926 PLY589926 PVU589926 QFQ589926 QPM589926 QZI589926 RJE589926 RTA589926 SCW589926 SMS589926 SWO589926 TGK589926 TQG589926 UAC589926 UJY589926 UTU589926 VDQ589926 VNM589926 VXI589926 WHE589926 WRA589926 EO655462 OK655462 YG655462 AIC655462 ARY655462 BBU655462 BLQ655462 BVM655462 CFI655462 CPE655462 CZA655462 DIW655462 DSS655462 ECO655462 EMK655462 EWG655462 FGC655462 FPY655462 FZU655462 GJQ655462 GTM655462 HDI655462 HNE655462 HXA655462 IGW655462 IQS655462 JAO655462 JKK655462 JUG655462 KEC655462 KNY655462 KXU655462 LHQ655462 LRM655462 MBI655462 MLE655462 MVA655462 NEW655462 NOS655462 NYO655462 OIK655462 OSG655462 PCC655462 PLY655462 PVU655462 QFQ655462 QPM655462 QZI655462 RJE655462 RTA655462 SCW655462 SMS655462 SWO655462 TGK655462 TQG655462 UAC655462 UJY655462 UTU655462 VDQ655462 VNM655462 VXI655462 WHE655462 WRA655462 EO720998 OK720998 YG720998 AIC720998 ARY720998 BBU720998 BLQ720998 BVM720998 CFI720998 CPE720998 CZA720998 DIW720998 DSS720998 ECO720998 EMK720998 EWG720998 FGC720998 FPY720998 FZU720998 GJQ720998 GTM720998 HDI720998 HNE720998 HXA720998 IGW720998 IQS720998 JAO720998 JKK720998 JUG720998 KEC720998 KNY720998 KXU720998 LHQ720998 LRM720998 MBI720998 MLE720998 MVA720998 NEW720998 NOS720998 NYO720998 OIK720998 OSG720998 PCC720998 PLY720998 PVU720998 QFQ720998 QPM720998 QZI720998 RJE720998 RTA720998 SCW720998 SMS720998 SWO720998 TGK720998 TQG720998 UAC720998 UJY720998 UTU720998 VDQ720998 VNM720998 VXI720998 WHE720998 WRA720998 EO786534 OK786534 YG786534 AIC786534 ARY786534 BBU786534 BLQ786534 BVM786534 CFI786534 CPE786534 CZA786534 DIW786534 DSS786534 ECO786534 EMK786534 EWG786534 FGC786534 FPY786534 FZU786534 GJQ786534 GTM786534 HDI786534 HNE786534 HXA786534 IGW786534 IQS786534 JAO786534 JKK786534 JUG786534 KEC786534 KNY786534 KXU786534 LHQ786534 LRM786534 MBI786534 MLE786534 MVA786534 NEW786534 NOS786534 NYO786534 OIK786534 OSG786534 PCC786534 PLY786534 PVU786534 QFQ786534 QPM786534 QZI786534 RJE786534 RTA786534 SCW786534 SMS786534 SWO786534 TGK786534 TQG786534 UAC786534 UJY786534 UTU786534 VDQ786534 VNM786534 VXI786534 WHE786534 WRA786534 EO852070 OK852070 YG852070 AIC852070 ARY852070 BBU852070 BLQ852070 BVM852070 CFI852070 CPE852070 CZA852070 DIW852070 DSS852070 ECO852070 EMK852070 EWG852070 FGC852070 FPY852070 FZU852070 GJQ852070 GTM852070 HDI852070 HNE852070 HXA852070 IGW852070 IQS852070 JAO852070 JKK852070 JUG852070 KEC852070 KNY852070 KXU852070 LHQ852070 LRM852070 MBI852070 MLE852070 MVA852070 NEW852070 NOS852070 NYO852070 OIK852070 OSG852070 PCC852070 PLY852070 PVU852070 QFQ852070 QPM852070 QZI852070 RJE852070 RTA852070 SCW852070 SMS852070 SWO852070 TGK852070 TQG852070 UAC852070 UJY852070 UTU852070 VDQ852070 VNM852070 VXI852070 WHE852070 WRA852070 EO917606 OK917606 YG917606 AIC917606 ARY917606 BBU917606 BLQ917606 BVM917606 CFI917606 CPE917606 CZA917606 DIW917606 DSS917606 ECO917606 EMK917606 EWG917606 FGC917606 FPY917606 FZU917606 GJQ917606 GTM917606 HDI917606 HNE917606 HXA917606 IGW917606 IQS917606 JAO917606 JKK917606 JUG917606 KEC917606 KNY917606 KXU917606 LHQ917606 LRM917606 MBI917606 MLE917606 MVA917606 NEW917606 NOS917606 NYO917606 OIK917606 OSG917606 PCC917606 PLY917606 PVU917606 QFQ917606 QPM917606 QZI917606 RJE917606 RTA917606 SCW917606 SMS917606 SWO917606 TGK917606 TQG917606 UAC917606 UJY917606 UTU917606 VDQ917606 VNM917606 VXI917606 WHE917606 WRA917606 EO983142 OK983142 YG983142 AIC983142 ARY983142 BBU983142 BLQ983142 BVM983142 CFI983142 CPE983142 CZA983142 DIW983142 DSS983142 ECO983142 EMK983142 EWG983142 FGC983142 FPY983142 FZU983142 GJQ983142 GTM983142 HDI983142 HNE983142 HXA983142 IGW983142 IQS983142 JAO983142 JKK983142 JUG983142 KEC983142 KNY983142 KXU983142 LHQ983142 LRM983142 MBI983142 MLE983142 MVA983142 NEW983142 NOS983142 NYO983142 OIK983142 OSG983142 PCC983142 PLY983142 PVU983142 QFQ983142 QPM983142 QZI983142 RJE983142 RTA983142 SCW983142 SMS983142 SWO983142 TGK983142 TQG983142 UAC983142 UJY983142 UTU983142 VDQ983142 VNM983142 VXI983142 WHE983142 WRA983142 EM79 OI79 YE79 AIA79 ARW79 BBS79 BLO79 BVK79 CFG79 CPC79 CYY79 DIU79 DSQ79 ECM79 EMI79 EWE79 FGA79 FPW79 FZS79 GJO79 GTK79 HDG79 HNC79 HWY79 IGU79 IQQ79 JAM79 JKI79 JUE79 KEA79 KNW79 KXS79 LHO79 LRK79 MBG79 MLC79 MUY79 NEU79 NOQ79 NYM79 OII79 OSE79 PCA79 PLW79 PVS79 QFO79 QPK79 QZG79 RJC79 RSY79 SCU79 SMQ79 SWM79 TGI79 TQE79 UAA79 UJW79 UTS79 VDO79 VNK79 VXG79 WHC79 WQY79 EM65638 OI65638 YE65638 AIA65638 ARW65638 BBS65638 BLO65638 BVK65638 CFG65638 CPC65638 CYY65638 DIU65638 DSQ65638 ECM65638 EMI65638 EWE65638 FGA65638 FPW65638 FZS65638 GJO65638 GTK65638 HDG65638 HNC65638 HWY65638 IGU65638 IQQ65638 JAM65638 JKI65638 JUE65638 KEA65638 KNW65638 KXS65638 LHO65638 LRK65638 MBG65638 MLC65638 MUY65638 NEU65638 NOQ65638 NYM65638 OII65638 OSE65638 PCA65638 PLW65638 PVS65638 QFO65638 QPK65638 QZG65638 RJC65638 RSY65638 SCU65638 SMQ65638 SWM65638 TGI65638 TQE65638 UAA65638 UJW65638 UTS65638 VDO65638 VNK65638 VXG65638 WHC65638 WQY65638 EM131174 OI131174 YE131174 AIA131174 ARW131174 BBS131174 BLO131174 BVK131174 CFG131174 CPC131174 CYY131174 DIU131174 DSQ131174 ECM131174 EMI131174 EWE131174 FGA131174 FPW131174 FZS131174 GJO131174 GTK131174 HDG131174 HNC131174 HWY131174 IGU131174 IQQ131174 JAM131174 JKI131174 JUE131174 KEA131174 KNW131174 KXS131174 LHO131174 LRK131174 MBG131174 MLC131174 MUY131174 NEU131174 NOQ131174 NYM131174 OII131174 OSE131174 PCA131174 PLW131174 PVS131174 QFO131174 QPK131174 QZG131174 RJC131174 RSY131174 SCU131174 SMQ131174 SWM131174 TGI131174 TQE131174 UAA131174 UJW131174 UTS131174 VDO131174 VNK131174 VXG131174 WHC131174 WQY131174 EM196710 OI196710 YE196710 AIA196710 ARW196710 BBS196710 BLO196710 BVK196710 CFG196710 CPC196710 CYY196710 DIU196710 DSQ196710 ECM196710 EMI196710 EWE196710 FGA196710 FPW196710 FZS196710 GJO196710 GTK196710 HDG196710 HNC196710 HWY196710 IGU196710 IQQ196710 JAM196710 JKI196710 JUE196710 KEA196710 KNW196710 KXS196710 LHO196710 LRK196710 MBG196710 MLC196710 MUY196710 NEU196710 NOQ196710 NYM196710 OII196710 OSE196710 PCA196710 PLW196710 PVS196710 QFO196710 QPK196710 QZG196710 RJC196710 RSY196710 SCU196710 SMQ196710 SWM196710 TGI196710 TQE196710 UAA196710 UJW196710 UTS196710 VDO196710 VNK196710 VXG196710 WHC196710 WQY196710 EM262246 OI262246 YE262246 AIA262246 ARW262246 BBS262246 BLO262246 BVK262246 CFG262246 CPC262246 CYY262246 DIU262246 DSQ262246 ECM262246 EMI262246 EWE262246 FGA262246 FPW262246 FZS262246 GJO262246 GTK262246 HDG262246 HNC262246 HWY262246 IGU262246 IQQ262246 JAM262246 JKI262246 JUE262246 KEA262246 KNW262246 KXS262246 LHO262246 LRK262246 MBG262246 MLC262246 MUY262246 NEU262246 NOQ262246 NYM262246 OII262246 OSE262246 PCA262246 PLW262246 PVS262246 QFO262246 QPK262246 QZG262246 RJC262246 RSY262246 SCU262246 SMQ262246 SWM262246 TGI262246 TQE262246 UAA262246 UJW262246 UTS262246 VDO262246 VNK262246 VXG262246 WHC262246 WQY262246 EM327782 OI327782 YE327782 AIA327782 ARW327782 BBS327782 BLO327782 BVK327782 CFG327782 CPC327782 CYY327782 DIU327782 DSQ327782 ECM327782 EMI327782 EWE327782 FGA327782 FPW327782 FZS327782 GJO327782 GTK327782 HDG327782 HNC327782 HWY327782 IGU327782 IQQ327782 JAM327782 JKI327782 JUE327782 KEA327782 KNW327782 KXS327782 LHO327782 LRK327782 MBG327782 MLC327782 MUY327782 NEU327782 NOQ327782 NYM327782 OII327782 OSE327782 PCA327782 PLW327782 PVS327782 QFO327782 QPK327782 QZG327782 RJC327782 RSY327782 SCU327782 SMQ327782 SWM327782 TGI327782 TQE327782 UAA327782 UJW327782 UTS327782 VDO327782 VNK327782 VXG327782 WHC327782 WQY327782 EM393318 OI393318 YE393318 AIA393318 ARW393318 BBS393318 BLO393318 BVK393318 CFG393318 CPC393318 CYY393318 DIU393318 DSQ393318 ECM393318 EMI393318 EWE393318 FGA393318 FPW393318 FZS393318 GJO393318 GTK393318 HDG393318 HNC393318 HWY393318 IGU393318 IQQ393318 JAM393318 JKI393318 JUE393318 KEA393318 KNW393318 KXS393318 LHO393318 LRK393318 MBG393318 MLC393318 MUY393318 NEU393318 NOQ393318 NYM393318 OII393318 OSE393318 PCA393318 PLW393318 PVS393318 QFO393318 QPK393318 QZG393318 RJC393318 RSY393318 SCU393318 SMQ393318 SWM393318 TGI393318 TQE393318 UAA393318 UJW393318 UTS393318 VDO393318 VNK393318 VXG393318 WHC393318 WQY393318 EM458854 OI458854 YE458854 AIA458854 ARW458854 BBS458854 BLO458854 BVK458854 CFG458854 CPC458854 CYY458854 DIU458854 DSQ458854 ECM458854 EMI458854 EWE458854 FGA458854 FPW458854 FZS458854 GJO458854 GTK458854 HDG458854 HNC458854 HWY458854 IGU458854 IQQ458854 JAM458854 JKI458854 JUE458854 KEA458854 KNW458854 KXS458854 LHO458854 LRK458854 MBG458854 MLC458854 MUY458854 NEU458854 NOQ458854 NYM458854 OII458854 OSE458854 PCA458854 PLW458854 PVS458854 QFO458854 QPK458854 QZG458854 RJC458854 RSY458854 SCU458854 SMQ458854 SWM458854 TGI458854 TQE458854 UAA458854 UJW458854 UTS458854 VDO458854 VNK458854 VXG458854 WHC458854 WQY458854 EM524390 OI524390 YE524390 AIA524390 ARW524390 BBS524390 BLO524390 BVK524390 CFG524390 CPC524390 CYY524390 DIU524390 DSQ524390 ECM524390 EMI524390 EWE524390 FGA524390 FPW524390 FZS524390 GJO524390 GTK524390 HDG524390 HNC524390 HWY524390 IGU524390 IQQ524390 JAM524390 JKI524390 JUE524390 KEA524390 KNW524390 KXS524390 LHO524390 LRK524390 MBG524390 MLC524390 MUY524390 NEU524390 NOQ524390 NYM524390 OII524390 OSE524390 PCA524390 PLW524390 PVS524390 QFO524390 QPK524390 QZG524390 RJC524390 RSY524390 SCU524390 SMQ524390 SWM524390 TGI524390 TQE524390 UAA524390 UJW524390 UTS524390 VDO524390 VNK524390 VXG524390 WHC524390 WQY524390 EM589926 OI589926 YE589926 AIA589926 ARW589926 BBS589926 BLO589926 BVK589926 CFG589926 CPC589926 CYY589926 DIU589926 DSQ589926 ECM589926 EMI589926 EWE589926 FGA589926 FPW589926 FZS589926 GJO589926 GTK589926 HDG589926 HNC589926 HWY589926 IGU589926 IQQ589926 JAM589926 JKI589926 JUE589926 KEA589926 KNW589926 KXS589926 LHO589926 LRK589926 MBG589926 MLC589926 MUY589926 NEU589926 NOQ589926 NYM589926 OII589926 OSE589926 PCA589926 PLW589926 PVS589926 QFO589926 QPK589926 QZG589926 RJC589926 RSY589926 SCU589926 SMQ589926 SWM589926 TGI589926 TQE589926 UAA589926 UJW589926 UTS589926 VDO589926 VNK589926 VXG589926 WHC589926 WQY589926 EM655462 OI655462 YE655462 AIA655462 ARW655462 BBS655462 BLO655462 BVK655462 CFG655462 CPC655462 CYY655462 DIU655462 DSQ655462 ECM655462 EMI655462 EWE655462 FGA655462 FPW655462 FZS655462 GJO655462 GTK655462 HDG655462 HNC655462 HWY655462 IGU655462 IQQ655462 JAM655462 JKI655462 JUE655462 KEA655462 KNW655462 KXS655462 LHO655462 LRK655462 MBG655462 MLC655462 MUY655462 NEU655462 NOQ655462 NYM655462 OII655462 OSE655462 PCA655462 PLW655462 PVS655462 QFO655462 QPK655462 QZG655462 RJC655462 RSY655462 SCU655462 SMQ655462 SWM655462 TGI655462 TQE655462 UAA655462 UJW655462 UTS655462 VDO655462 VNK655462 VXG655462 WHC655462 WQY655462 EM720998 OI720998 YE720998 AIA720998 ARW720998 BBS720998 BLO720998 BVK720998 CFG720998 CPC720998 CYY720998 DIU720998 DSQ720998 ECM720998 EMI720998 EWE720998 FGA720998 FPW720998 FZS720998 GJO720998 GTK720998 HDG720998 HNC720998 HWY720998 IGU720998 IQQ720998 JAM720998 JKI720998 JUE720998 KEA720998 KNW720998 KXS720998 LHO720998 LRK720998 MBG720998 MLC720998 MUY720998 NEU720998 NOQ720998 NYM720998 OII720998 OSE720998 PCA720998 PLW720998 PVS720998 QFO720998 QPK720998 QZG720998 RJC720998 RSY720998 SCU720998 SMQ720998 SWM720998 TGI720998 TQE720998 UAA720998 UJW720998 UTS720998 VDO720998 VNK720998 VXG720998 WHC720998 WQY720998 EM786534 OI786534 YE786534 AIA786534 ARW786534 BBS786534 BLO786534 BVK786534 CFG786534 CPC786534 CYY786534 DIU786534 DSQ786534 ECM786534 EMI786534 EWE786534 FGA786534 FPW786534 FZS786534 GJO786534 GTK786534 HDG786534 HNC786534 HWY786534 IGU786534 IQQ786534 JAM786534 JKI786534 JUE786534 KEA786534 KNW786534 KXS786534 LHO786534 LRK786534 MBG786534 MLC786534 MUY786534 NEU786534 NOQ786534 NYM786534 OII786534 OSE786534 PCA786534 PLW786534 PVS786534 QFO786534 QPK786534 QZG786534 RJC786534 RSY786534 SCU786534 SMQ786534 SWM786534 TGI786534 TQE786534 UAA786534 UJW786534 UTS786534 VDO786534 VNK786534 VXG786534 WHC786534 WQY786534 EM852070 OI852070 YE852070 AIA852070 ARW852070 BBS852070 BLO852070 BVK852070 CFG852070 CPC852070 CYY852070 DIU852070 DSQ852070 ECM852070 EMI852070 EWE852070 FGA852070 FPW852070 FZS852070 GJO852070 GTK852070 HDG852070 HNC852070 HWY852070 IGU852070 IQQ852070 JAM852070 JKI852070 JUE852070 KEA852070 KNW852070 KXS852070 LHO852070 LRK852070 MBG852070 MLC852070 MUY852070 NEU852070 NOQ852070 NYM852070 OII852070 OSE852070 PCA852070 PLW852070 PVS852070 QFO852070 QPK852070 QZG852070 RJC852070 RSY852070 SCU852070 SMQ852070 SWM852070 TGI852070 TQE852070 UAA852070 UJW852070 UTS852070 VDO852070 VNK852070 VXG852070 WHC852070 WQY852070 EM917606 OI917606 YE917606 AIA917606 ARW917606 BBS917606 BLO917606 BVK917606 CFG917606 CPC917606 CYY917606 DIU917606 DSQ917606 ECM917606 EMI917606 EWE917606 FGA917606 FPW917606 FZS917606 GJO917606 GTK917606 HDG917606 HNC917606 HWY917606 IGU917606 IQQ917606 JAM917606 JKI917606 JUE917606 KEA917606 KNW917606 KXS917606 LHO917606 LRK917606 MBG917606 MLC917606 MUY917606 NEU917606 NOQ917606 NYM917606 OII917606 OSE917606 PCA917606 PLW917606 PVS917606 QFO917606 QPK917606 QZG917606 RJC917606 RSY917606 SCU917606 SMQ917606 SWM917606 TGI917606 TQE917606 UAA917606 UJW917606 UTS917606 VDO917606 VNK917606 VXG917606 WHC917606 WQY917606 EM983142 OI983142 YE983142 AIA983142 ARW983142 BBS983142 BLO983142 BVK983142 CFG983142 CPC983142 CYY983142 DIU983142 DSQ983142 ECM983142 EMI983142 EWE983142 FGA983142 FPW983142 FZS983142 GJO983142 GTK983142 HDG983142 HNC983142 HWY983142 IGU983142 IQQ983142 JAM983142 JKI983142 JUE983142 KEA983142 KNW983142 KXS983142 LHO983142 LRK983142 MBG983142 MLC983142 MUY983142 NEU983142 NOQ983142 NYM983142 OII983142 OSE983142 PCA983142 PLW983142 PVS983142 QFO983142 QPK983142 QZG983142 RJC983142 RSY983142 SCU983142 SMQ983142 SWM983142 TGI983142 TQE983142 UAA983142 UJW983142 UTS983142 VDO983142 VNK983142 VXG983142 WHC983142 WQY983142 EK79 OG79 YC79 AHY79 ARU79 BBQ79 BLM79 BVI79 CFE79 CPA79 CYW79 DIS79 DSO79 ECK79 EMG79 EWC79 FFY79 FPU79 FZQ79 GJM79 GTI79 HDE79 HNA79 HWW79 IGS79 IQO79 JAK79 JKG79 JUC79 KDY79 KNU79 KXQ79 LHM79 LRI79 MBE79 MLA79 MUW79 NES79 NOO79 NYK79 OIG79 OSC79 PBY79 PLU79 PVQ79 QFM79 QPI79 QZE79 RJA79 RSW79 SCS79 SMO79 SWK79 TGG79 TQC79 TZY79 UJU79 UTQ79 VDM79 VNI79 VXE79 WHA79 WQW79 EK65638 OG65638 YC65638 AHY65638 ARU65638 BBQ65638 BLM65638 BVI65638 CFE65638 CPA65638 CYW65638 DIS65638 DSO65638 ECK65638 EMG65638 EWC65638 FFY65638 FPU65638 FZQ65638 GJM65638 GTI65638 HDE65638 HNA65638 HWW65638 IGS65638 IQO65638 JAK65638 JKG65638 JUC65638 KDY65638 KNU65638 KXQ65638 LHM65638 LRI65638 MBE65638 MLA65638 MUW65638 NES65638 NOO65638 NYK65638 OIG65638 OSC65638 PBY65638 PLU65638 PVQ65638 QFM65638 QPI65638 QZE65638 RJA65638 RSW65638 SCS65638 SMO65638 SWK65638 TGG65638 TQC65638 TZY65638 UJU65638 UTQ65638 VDM65638 VNI65638 VXE65638 WHA65638 WQW65638 EK131174 OG131174 YC131174 AHY131174 ARU131174 BBQ131174 BLM131174 BVI131174 CFE131174 CPA131174 CYW131174 DIS131174 DSO131174 ECK131174 EMG131174 EWC131174 FFY131174 FPU131174 FZQ131174 GJM131174 GTI131174 HDE131174 HNA131174 HWW131174 IGS131174 IQO131174 JAK131174 JKG131174 JUC131174 KDY131174 KNU131174 KXQ131174 LHM131174 LRI131174 MBE131174 MLA131174 MUW131174 NES131174 NOO131174 NYK131174 OIG131174 OSC131174 PBY131174 PLU131174 PVQ131174 QFM131174 QPI131174 QZE131174 RJA131174 RSW131174 SCS131174 SMO131174 SWK131174 TGG131174 TQC131174 TZY131174 UJU131174 UTQ131174 VDM131174 VNI131174 VXE131174 WHA131174 WQW131174 EK196710 OG196710 YC196710 AHY196710 ARU196710 BBQ196710 BLM196710 BVI196710 CFE196710 CPA196710 CYW196710 DIS196710 DSO196710 ECK196710 EMG196710 EWC196710 FFY196710 FPU196710 FZQ196710 GJM196710 GTI196710 HDE196710 HNA196710 HWW196710 IGS196710 IQO196710 JAK196710 JKG196710 JUC196710 KDY196710 KNU196710 KXQ196710 LHM196710 LRI196710 MBE196710 MLA196710 MUW196710 NES196710 NOO196710 NYK196710 OIG196710 OSC196710 PBY196710 PLU196710 PVQ196710 QFM196710 QPI196710 QZE196710 RJA196710 RSW196710 SCS196710 SMO196710 SWK196710 TGG196710 TQC196710 TZY196710 UJU196710 UTQ196710 VDM196710 VNI196710 VXE196710 WHA196710 WQW196710 EK262246 OG262246 YC262246 AHY262246 ARU262246 BBQ262246 BLM262246 BVI262246 CFE262246 CPA262246 CYW262246 DIS262246 DSO262246 ECK262246 EMG262246 EWC262246 FFY262246 FPU262246 FZQ262246 GJM262246 GTI262246 HDE262246 HNA262246 HWW262246 IGS262246 IQO262246 JAK262246 JKG262246 JUC262246 KDY262246 KNU262246 KXQ262246 LHM262246 LRI262246 MBE262246 MLA262246 MUW262246 NES262246 NOO262246 NYK262246 OIG262246 OSC262246 PBY262246 PLU262246 PVQ262246 QFM262246 QPI262246 QZE262246 RJA262246 RSW262246 SCS262246 SMO262246 SWK262246 TGG262246 TQC262246 TZY262246 UJU262246 UTQ262246 VDM262246 VNI262246 VXE262246 WHA262246 WQW262246 EK327782 OG327782 YC327782 AHY327782 ARU327782 BBQ327782 BLM327782 BVI327782 CFE327782 CPA327782 CYW327782 DIS327782 DSO327782 ECK327782 EMG327782 EWC327782 FFY327782 FPU327782 FZQ327782 GJM327782 GTI327782 HDE327782 HNA327782 HWW327782 IGS327782 IQO327782 JAK327782 JKG327782 JUC327782 KDY327782 KNU327782 KXQ327782 LHM327782 LRI327782 MBE327782 MLA327782 MUW327782 NES327782 NOO327782 NYK327782 OIG327782 OSC327782 PBY327782 PLU327782 PVQ327782 QFM327782 QPI327782 QZE327782 RJA327782 RSW327782 SCS327782 SMO327782 SWK327782 TGG327782 TQC327782 TZY327782 UJU327782 UTQ327782 VDM327782 VNI327782 VXE327782 WHA327782 WQW327782 EK393318 OG393318 YC393318 AHY393318 ARU393318 BBQ393318 BLM393318 BVI393318 CFE393318 CPA393318 CYW393318 DIS393318 DSO393318 ECK393318 EMG393318 EWC393318 FFY393318 FPU393318 FZQ393318 GJM393318 GTI393318 HDE393318 HNA393318 HWW393318 IGS393318 IQO393318 JAK393318 JKG393318 JUC393318 KDY393318 KNU393318 KXQ393318 LHM393318 LRI393318 MBE393318 MLA393318 MUW393318 NES393318 NOO393318 NYK393318 OIG393318 OSC393318 PBY393318 PLU393318 PVQ393318 QFM393318 QPI393318 QZE393318 RJA393318 RSW393318 SCS393318 SMO393318 SWK393318 TGG393318 TQC393318 TZY393318 UJU393318 UTQ393318 VDM393318 VNI393318 VXE393318 WHA393318 WQW393318 EK458854 OG458854 YC458854 AHY458854 ARU458854 BBQ458854 BLM458854 BVI458854 CFE458854 CPA458854 CYW458854 DIS458854 DSO458854 ECK458854 EMG458854 EWC458854 FFY458854 FPU458854 FZQ458854 GJM458854 GTI458854 HDE458854 HNA458854 HWW458854 IGS458854 IQO458854 JAK458854 JKG458854 JUC458854 KDY458854 KNU458854 KXQ458854 LHM458854 LRI458854 MBE458854 MLA458854 MUW458854 NES458854 NOO458854 NYK458854 OIG458854 OSC458854 PBY458854 PLU458854 PVQ458854 QFM458854 QPI458854 QZE458854 RJA458854 RSW458854 SCS458854 SMO458854 SWK458854 TGG458854 TQC458854 TZY458854 UJU458854 UTQ458854 VDM458854 VNI458854 VXE458854 WHA458854 WQW458854 EK524390 OG524390 YC524390 AHY524390 ARU524390 BBQ524390 BLM524390 BVI524390 CFE524390 CPA524390 CYW524390 DIS524390 DSO524390 ECK524390 EMG524390 EWC524390 FFY524390 FPU524390 FZQ524390 GJM524390 GTI524390 HDE524390 HNA524390 HWW524390 IGS524390 IQO524390 JAK524390 JKG524390 JUC524390 KDY524390 KNU524390 KXQ524390 LHM524390 LRI524390 MBE524390 MLA524390 MUW524390 NES524390 NOO524390 NYK524390 OIG524390 OSC524390 PBY524390 PLU524390 PVQ524390 QFM524390 QPI524390 QZE524390 RJA524390 RSW524390 SCS524390 SMO524390 SWK524390 TGG524390 TQC524390 TZY524390 UJU524390 UTQ524390 VDM524390 VNI524390 VXE524390 WHA524390 WQW524390 EK589926 OG589926 YC589926 AHY589926 ARU589926 BBQ589926 BLM589926 BVI589926 CFE589926 CPA589926 CYW589926 DIS589926 DSO589926 ECK589926 EMG589926 EWC589926 FFY589926 FPU589926 FZQ589926 GJM589926 GTI589926 HDE589926 HNA589926 HWW589926 IGS589926 IQO589926 JAK589926 JKG589926 JUC589926 KDY589926 KNU589926 KXQ589926 LHM589926 LRI589926 MBE589926 MLA589926 MUW589926 NES589926 NOO589926 NYK589926 OIG589926 OSC589926 PBY589926 PLU589926 PVQ589926 QFM589926 QPI589926 QZE589926 RJA589926 RSW589926 SCS589926 SMO589926 SWK589926 TGG589926 TQC589926 TZY589926 UJU589926 UTQ589926 VDM589926 VNI589926 VXE589926 WHA589926 WQW589926 EK655462 OG655462 YC655462 AHY655462 ARU655462 BBQ655462 BLM655462 BVI655462 CFE655462 CPA655462 CYW655462 DIS655462 DSO655462 ECK655462 EMG655462 EWC655462 FFY655462 FPU655462 FZQ655462 GJM655462 GTI655462 HDE655462 HNA655462 HWW655462 IGS655462 IQO655462 JAK655462 JKG655462 JUC655462 KDY655462 KNU655462 KXQ655462 LHM655462 LRI655462 MBE655462 MLA655462 MUW655462 NES655462 NOO655462 NYK655462 OIG655462 OSC655462 PBY655462 PLU655462 PVQ655462 QFM655462 QPI655462 QZE655462 RJA655462 RSW655462 SCS655462 SMO655462 SWK655462 TGG655462 TQC655462 TZY655462 UJU655462 UTQ655462 VDM655462 VNI655462 VXE655462 WHA655462 WQW655462 EK720998 OG720998 YC720998 AHY720998 ARU720998 BBQ720998 BLM720998 BVI720998 CFE720998 CPA720998 CYW720998 DIS720998 DSO720998 ECK720998 EMG720998 EWC720998 FFY720998 FPU720998 FZQ720998 GJM720998 GTI720998 HDE720998 HNA720998 HWW720998 IGS720998 IQO720998 JAK720998 JKG720998 JUC720998 KDY720998 KNU720998 KXQ720998 LHM720998 LRI720998 MBE720998 MLA720998 MUW720998 NES720998 NOO720998 NYK720998 OIG720998 OSC720998 PBY720998 PLU720998 PVQ720998 QFM720998 QPI720998 QZE720998 RJA720998 RSW720998 SCS720998 SMO720998 SWK720998 TGG720998 TQC720998 TZY720998 UJU720998 UTQ720998 VDM720998 VNI720998 VXE720998 WHA720998 WQW720998 EK786534 OG786534 YC786534 AHY786534 ARU786534 BBQ786534 BLM786534 BVI786534 CFE786534 CPA786534 CYW786534 DIS786534 DSO786534 ECK786534 EMG786534 EWC786534 FFY786534 FPU786534 FZQ786534 GJM786534 GTI786534 HDE786534 HNA786534 HWW786534 IGS786534 IQO786534 JAK786534 JKG786534 JUC786534 KDY786534 KNU786534 KXQ786534 LHM786534 LRI786534 MBE786534 MLA786534 MUW786534 NES786534 NOO786534 NYK786534 OIG786534 OSC786534 PBY786534 PLU786534 PVQ786534 QFM786534 QPI786534 QZE786534 RJA786534 RSW786534 SCS786534 SMO786534 SWK786534 TGG786534 TQC786534 TZY786534 UJU786534 UTQ786534 VDM786534 VNI786534 VXE786534 WHA786534 WQW786534 EK852070 OG852070 YC852070 AHY852070 ARU852070 BBQ852070 BLM852070 BVI852070 CFE852070 CPA852070 CYW852070 DIS852070 DSO852070 ECK852070 EMG852070 EWC852070 FFY852070 FPU852070 FZQ852070 GJM852070 GTI852070 HDE852070 HNA852070 HWW852070 IGS852070 IQO852070 JAK852070 JKG852070 JUC852070 KDY852070 KNU852070 KXQ852070 LHM852070 LRI852070 MBE852070 MLA852070 MUW852070 NES852070 NOO852070 NYK852070 OIG852070 OSC852070 PBY852070 PLU852070 PVQ852070 QFM852070 QPI852070 QZE852070 RJA852070 RSW852070 SCS852070 SMO852070 SWK852070 TGG852070 TQC852070 TZY852070 UJU852070 UTQ852070 VDM852070 VNI852070 VXE852070 WHA852070 WQW852070 EK917606 OG917606 YC917606 AHY917606 ARU917606 BBQ917606 BLM917606 BVI917606 CFE917606 CPA917606 CYW917606 DIS917606 DSO917606 ECK917606 EMG917606 EWC917606 FFY917606 FPU917606 FZQ917606 GJM917606 GTI917606 HDE917606 HNA917606 HWW917606 IGS917606 IQO917606 JAK917606 JKG917606 JUC917606 KDY917606 KNU917606 KXQ917606 LHM917606 LRI917606 MBE917606 MLA917606 MUW917606 NES917606 NOO917606 NYK917606 OIG917606 OSC917606 PBY917606 PLU917606 PVQ917606 QFM917606 QPI917606 QZE917606 RJA917606 RSW917606 SCS917606 SMO917606 SWK917606 TGG917606 TQC917606 TZY917606 UJU917606 UTQ917606 VDM917606 VNI917606 VXE917606 WHA917606 WQW917606 EK983142 OG983142 YC983142 AHY983142 ARU983142 BBQ983142 BLM983142 BVI983142 CFE983142 CPA983142 CYW983142 DIS983142 DSO983142 ECK983142 EMG983142 EWC983142 FFY983142 FPU983142 FZQ983142 GJM983142 GTI983142 HDE983142 HNA983142 HWW983142 IGS983142 IQO983142 JAK983142 JKG983142 JUC983142 KDY983142 KNU983142 KXQ983142 LHM983142 LRI983142 MBE983142 MLA983142 MUW983142 NES983142 NOO983142 NYK983142 OIG983142 OSC983142 PBY983142 PLU983142 PVQ983142 QFM983142 QPI983142 QZE983142 RJA983142 RSW983142 SCS983142 SMO983142 SWK983142 TGG983142 TQC983142 TZY983142 UJU983142 UTQ983142 VDM983142 VNI983142 VXE983142 WHA983142 WQW983142 EI76 OE76 YA76 AHW76 ARS76 BBO76 BLK76 BVG76 CFC76 COY76 CYU76 DIQ76 DSM76 ECI76 EME76 EWA76 FFW76 FPS76 FZO76 GJK76 GTG76 HDC76 HMY76 HWU76 IGQ76 IQM76 JAI76 JKE76 JUA76 KDW76 KNS76 KXO76 LHK76 LRG76 MBC76 MKY76 MUU76 NEQ76 NOM76 NYI76 OIE76 OSA76 PBW76 PLS76 PVO76 QFK76 QPG76 QZC76 RIY76 RSU76 SCQ76 SMM76 SWI76 TGE76 TQA76 TZW76 UJS76 UTO76 VDK76 VNG76 VXC76 WGY76 WQU76 EI65635 OE65635 YA65635 AHW65635 ARS65635 BBO65635 BLK65635 BVG65635 CFC65635 COY65635 CYU65635 DIQ65635 DSM65635 ECI65635 EME65635 EWA65635 FFW65635 FPS65635 FZO65635 GJK65635 GTG65635 HDC65635 HMY65635 HWU65635 IGQ65635 IQM65635 JAI65635 JKE65635 JUA65635 KDW65635 KNS65635 KXO65635 LHK65635 LRG65635 MBC65635 MKY65635 MUU65635 NEQ65635 NOM65635 NYI65635 OIE65635 OSA65635 PBW65635 PLS65635 PVO65635 QFK65635 QPG65635 QZC65635 RIY65635 RSU65635 SCQ65635 SMM65635 SWI65635 TGE65635 TQA65635 TZW65635 UJS65635 UTO65635 VDK65635 VNG65635 VXC65635 WGY65635 WQU65635 EI131171 OE131171 YA131171 AHW131171 ARS131171 BBO131171 BLK131171 BVG131171 CFC131171 COY131171 CYU131171 DIQ131171 DSM131171 ECI131171 EME131171 EWA131171 FFW131171 FPS131171 FZO131171 GJK131171 GTG131171 HDC131171 HMY131171 HWU131171 IGQ131171 IQM131171 JAI131171 JKE131171 JUA131171 KDW131171 KNS131171 KXO131171 LHK131171 LRG131171 MBC131171 MKY131171 MUU131171 NEQ131171 NOM131171 NYI131171 OIE131171 OSA131171 PBW131171 PLS131171 PVO131171 QFK131171 QPG131171 QZC131171 RIY131171 RSU131171 SCQ131171 SMM131171 SWI131171 TGE131171 TQA131171 TZW131171 UJS131171 UTO131171 VDK131171 VNG131171 VXC131171 WGY131171 WQU131171 EI196707 OE196707 YA196707 AHW196707 ARS196707 BBO196707 BLK196707 BVG196707 CFC196707 COY196707 CYU196707 DIQ196707 DSM196707 ECI196707 EME196707 EWA196707 FFW196707 FPS196707 FZO196707 GJK196707 GTG196707 HDC196707 HMY196707 HWU196707 IGQ196707 IQM196707 JAI196707 JKE196707 JUA196707 KDW196707 KNS196707 KXO196707 LHK196707 LRG196707 MBC196707 MKY196707 MUU196707 NEQ196707 NOM196707 NYI196707 OIE196707 OSA196707 PBW196707 PLS196707 PVO196707 QFK196707 QPG196707 QZC196707 RIY196707 RSU196707 SCQ196707 SMM196707 SWI196707 TGE196707 TQA196707 TZW196707 UJS196707 UTO196707 VDK196707 VNG196707 VXC196707 WGY196707 WQU196707 EI262243 OE262243 YA262243 AHW262243 ARS262243 BBO262243 BLK262243 BVG262243 CFC262243 COY262243 CYU262243 DIQ262243 DSM262243 ECI262243 EME262243 EWA262243 FFW262243 FPS262243 FZO262243 GJK262243 GTG262243 HDC262243 HMY262243 HWU262243 IGQ262243 IQM262243 JAI262243 JKE262243 JUA262243 KDW262243 KNS262243 KXO262243 LHK262243 LRG262243 MBC262243 MKY262243 MUU262243 NEQ262243 NOM262243 NYI262243 OIE262243 OSA262243 PBW262243 PLS262243 PVO262243 QFK262243 QPG262243 QZC262243 RIY262243 RSU262243 SCQ262243 SMM262243 SWI262243 TGE262243 TQA262243 TZW262243 UJS262243 UTO262243 VDK262243 VNG262243 VXC262243 WGY262243 WQU262243 EI327779 OE327779 YA327779 AHW327779 ARS327779 BBO327779 BLK327779 BVG327779 CFC327779 COY327779 CYU327779 DIQ327779 DSM327779 ECI327779 EME327779 EWA327779 FFW327779 FPS327779 FZO327779 GJK327779 GTG327779 HDC327779 HMY327779 HWU327779 IGQ327779 IQM327779 JAI327779 JKE327779 JUA327779 KDW327779 KNS327779 KXO327779 LHK327779 LRG327779 MBC327779 MKY327779 MUU327779 NEQ327779 NOM327779 NYI327779 OIE327779 OSA327779 PBW327779 PLS327779 PVO327779 QFK327779 QPG327779 QZC327779 RIY327779 RSU327779 SCQ327779 SMM327779 SWI327779 TGE327779 TQA327779 TZW327779 UJS327779 UTO327779 VDK327779 VNG327779 VXC327779 WGY327779 WQU327779 EI393315 OE393315 YA393315 AHW393315 ARS393315 BBO393315 BLK393315 BVG393315 CFC393315 COY393315 CYU393315 DIQ393315 DSM393315 ECI393315 EME393315 EWA393315 FFW393315 FPS393315 FZO393315 GJK393315 GTG393315 HDC393315 HMY393315 HWU393315 IGQ393315 IQM393315 JAI393315 JKE393315 JUA393315 KDW393315 KNS393315 KXO393315 LHK393315 LRG393315 MBC393315 MKY393315 MUU393315 NEQ393315 NOM393315 NYI393315 OIE393315 OSA393315 PBW393315 PLS393315 PVO393315 QFK393315 QPG393315 QZC393315 RIY393315 RSU393315 SCQ393315 SMM393315 SWI393315 TGE393315 TQA393315 TZW393315 UJS393315 UTO393315 VDK393315 VNG393315 VXC393315 WGY393315 WQU393315 EI458851 OE458851 YA458851 AHW458851 ARS458851 BBO458851 BLK458851 BVG458851 CFC458851 COY458851 CYU458851 DIQ458851 DSM458851 ECI458851 EME458851 EWA458851 FFW458851 FPS458851 FZO458851 GJK458851 GTG458851 HDC458851 HMY458851 HWU458851 IGQ458851 IQM458851 JAI458851 JKE458851 JUA458851 KDW458851 KNS458851 KXO458851 LHK458851 LRG458851 MBC458851 MKY458851 MUU458851 NEQ458851 NOM458851 NYI458851 OIE458851 OSA458851 PBW458851 PLS458851 PVO458851 QFK458851 QPG458851 QZC458851 RIY458851 RSU458851 SCQ458851 SMM458851 SWI458851 TGE458851 TQA458851 TZW458851 UJS458851 UTO458851 VDK458851 VNG458851 VXC458851 WGY458851 WQU458851 EI524387 OE524387 YA524387 AHW524387 ARS524387 BBO524387 BLK524387 BVG524387 CFC524387 COY524387 CYU524387 DIQ524387 DSM524387 ECI524387 EME524387 EWA524387 FFW524387 FPS524387 FZO524387 GJK524387 GTG524387 HDC524387 HMY524387 HWU524387 IGQ524387 IQM524387 JAI524387 JKE524387 JUA524387 KDW524387 KNS524387 KXO524387 LHK524387 LRG524387 MBC524387 MKY524387 MUU524387 NEQ524387 NOM524387 NYI524387 OIE524387 OSA524387 PBW524387 PLS524387 PVO524387 QFK524387 QPG524387 QZC524387 RIY524387 RSU524387 SCQ524387 SMM524387 SWI524387 TGE524387 TQA524387 TZW524387 UJS524387 UTO524387 VDK524387 VNG524387 VXC524387 WGY524387 WQU524387 EI589923 OE589923 YA589923 AHW589923 ARS589923 BBO589923 BLK589923 BVG589923 CFC589923 COY589923 CYU589923 DIQ589923 DSM589923 ECI589923 EME589923 EWA589923 FFW589923 FPS589923 FZO589923 GJK589923 GTG589923 HDC589923 HMY589923 HWU589923 IGQ589923 IQM589923 JAI589923 JKE589923 JUA589923 KDW589923 KNS589923 KXO589923 LHK589923 LRG589923 MBC589923 MKY589923 MUU589923 NEQ589923 NOM589923 NYI589923 OIE589923 OSA589923 PBW589923 PLS589923 PVO589923 QFK589923 QPG589923 QZC589923 RIY589923 RSU589923 SCQ589923 SMM589923 SWI589923 TGE589923 TQA589923 TZW589923 UJS589923 UTO589923 VDK589923 VNG589923 VXC589923 WGY589923 WQU589923 EI655459 OE655459 YA655459 AHW655459 ARS655459 BBO655459 BLK655459 BVG655459 CFC655459 COY655459 CYU655459 DIQ655459 DSM655459 ECI655459 EME655459 EWA655459 FFW655459 FPS655459 FZO655459 GJK655459 GTG655459 HDC655459 HMY655459 HWU655459 IGQ655459 IQM655459 JAI655459 JKE655459 JUA655459 KDW655459 KNS655459 KXO655459 LHK655459 LRG655459 MBC655459 MKY655459 MUU655459 NEQ655459 NOM655459 NYI655459 OIE655459 OSA655459 PBW655459 PLS655459 PVO655459 QFK655459 QPG655459 QZC655459 RIY655459 RSU655459 SCQ655459 SMM655459 SWI655459 TGE655459 TQA655459 TZW655459 UJS655459 UTO655459 VDK655459 VNG655459 VXC655459 WGY655459 WQU655459 EI720995 OE720995 YA720995 AHW720995 ARS720995 BBO720995 BLK720995 BVG720995 CFC720995 COY720995 CYU720995 DIQ720995 DSM720995 ECI720995 EME720995 EWA720995 FFW720995 FPS720995 FZO720995 GJK720995 GTG720995 HDC720995 HMY720995 HWU720995 IGQ720995 IQM720995 JAI720995 JKE720995 JUA720995 KDW720995 KNS720995 KXO720995 LHK720995 LRG720995 MBC720995 MKY720995 MUU720995 NEQ720995 NOM720995 NYI720995 OIE720995 OSA720995 PBW720995 PLS720995 PVO720995 QFK720995 QPG720995 QZC720995 RIY720995 RSU720995 SCQ720995 SMM720995 SWI720995 TGE720995 TQA720995 TZW720995 UJS720995 UTO720995 VDK720995 VNG720995 VXC720995 WGY720995 WQU720995 EI786531 OE786531 YA786531 AHW786531 ARS786531 BBO786531 BLK786531 BVG786531 CFC786531 COY786531 CYU786531 DIQ786531 DSM786531 ECI786531 EME786531 EWA786531 FFW786531 FPS786531 FZO786531 GJK786531 GTG786531 HDC786531 HMY786531 HWU786531 IGQ786531 IQM786531 JAI786531 JKE786531 JUA786531 KDW786531 KNS786531 KXO786531 LHK786531 LRG786531 MBC786531 MKY786531 MUU786531 NEQ786531 NOM786531 NYI786531 OIE786531 OSA786531 PBW786531 PLS786531 PVO786531 QFK786531 QPG786531 QZC786531 RIY786531 RSU786531 SCQ786531 SMM786531 SWI786531 TGE786531 TQA786531 TZW786531 UJS786531 UTO786531 VDK786531 VNG786531 VXC786531 WGY786531 WQU786531 EI852067 OE852067 YA852067 AHW852067 ARS852067 BBO852067 BLK852067 BVG852067 CFC852067 COY852067 CYU852067 DIQ852067 DSM852067 ECI852067 EME852067 EWA852067 FFW852067 FPS852067 FZO852067 GJK852067 GTG852067 HDC852067 HMY852067 HWU852067 IGQ852067 IQM852067 JAI852067 JKE852067 JUA852067 KDW852067 KNS852067 KXO852067 LHK852067 LRG852067 MBC852067 MKY852067 MUU852067 NEQ852067 NOM852067 NYI852067 OIE852067 OSA852067 PBW852067 PLS852067 PVO852067 QFK852067 QPG852067 QZC852067 RIY852067 RSU852067 SCQ852067 SMM852067 SWI852067 TGE852067 TQA852067 TZW852067 UJS852067 UTO852067 VDK852067 VNG852067 VXC852067 WGY852067 WQU852067 EI917603 OE917603 YA917603 AHW917603 ARS917603 BBO917603 BLK917603 BVG917603 CFC917603 COY917603 CYU917603 DIQ917603 DSM917603 ECI917603 EME917603 EWA917603 FFW917603 FPS917603 FZO917603 GJK917603 GTG917603 HDC917603 HMY917603 HWU917603 IGQ917603 IQM917603 JAI917603 JKE917603 JUA917603 KDW917603 KNS917603 KXO917603 LHK917603 LRG917603 MBC917603 MKY917603 MUU917603 NEQ917603 NOM917603 NYI917603 OIE917603 OSA917603 PBW917603 PLS917603 PVO917603 QFK917603 QPG917603 QZC917603 RIY917603 RSU917603 SCQ917603 SMM917603 SWI917603 TGE917603 TQA917603 TZW917603 UJS917603 UTO917603 VDK917603 VNG917603 VXC917603 WGY917603 WQU917603 EI983139 OE983139 YA983139 AHW983139 ARS983139 BBO983139 BLK983139 BVG983139 CFC983139 COY983139 CYU983139 DIQ983139 DSM983139 ECI983139 EME983139 EWA983139 FFW983139 FPS983139 FZO983139 GJK983139 GTG983139 HDC983139 HMY983139 HWU983139 IGQ983139 IQM983139 JAI983139 JKE983139 JUA983139 KDW983139 KNS983139 KXO983139 LHK983139 LRG983139 MBC983139 MKY983139 MUU983139 NEQ983139 NOM983139 NYI983139 OIE983139 OSA983139 PBW983139 PLS983139 PVO983139 QFK983139 QPG983139 QZC983139 RIY983139 RSU983139 SCQ983139 SMM983139 SWI983139 TGE983139 TQA983139 TZW983139 UJS983139 UTO983139 VDK983139 VNG983139 VXC983139 WGY983139 K917570 K786498 K393282 K458818 K524354 K852034 K589890 K655426 K720962 K983106 K65605 K131141 K196677 K262213 K327749 K393285 K458821 K524357 K589893 K655429 K720965 K786501 K852037 K917573 K983109 Y65602 Y131138 Y196674 Y262210 Y327746 Y393282 Y458818 Y524354 Y589890 Y655426 Y720962 Y786498 Y852034 Y917570 Y983106 W65602 W131138 W196674 W262210 W327746 W393282 W458818 W524354 W589890 W655426 W720962 W786498 W852034 W917570 W983106 U65602 U131138 U196674 U262210 U327746 U393282 U458818 U524354 U589890 U655426 U720962 U786498 U852034 U917570 U983106 S65602 S131138 S196674 S262210 S327746 S393282 S458818 S524354 S589890 S655426 S720962 S786498 S852034 S917570 S983106 Q65602 Q131138 Q196674 Q262210 Q327746 Q393282 Q458818 Q524354 Q589890 Q655426 Q720962 Q786498 Q852034 Q917570 Q983106 O65602 O131138 O196674 O262210 O327746 O393282 O458818 O524354 O589890 O655426 O720962 O786498 O852034 O917570 O983106 M65602 M131138 M196674 M262210 M327746 M393282 M458818 M524354 M589890 M655426 M720962 M786498 M852034 M917570 M983106 Y65605 Y131141 Y196677 Y262213 Y327749 Y393285 Y458821 Y524357 Y589893 Y655429 Y720965 Y786501 Y852037 Y917573 Y983109 W65605 W131141 W196677 W262213 W327749 W393285 W458821 W524357 W589893 W655429 W720965 W786501 W852037 W917573 W983109 U65605 U131141 U196677 U262213 U327749 U393285 U458821 U524357 U589893 U655429 U720965 U786501 U852037 U917573 U983109 S65605 S131141 S196677 S262213 S327749 S393285 S458821 S524357 S589893 S655429 S720965 S786501 S852037 S917573 S983109 Q65605 Q131141 Q196677 Q262213 Q327749 Q393285 Q458821 Q524357 Q589893 Q655429 Q720965 Q786501 Q852037 Q917573 Q983109 O65605 O131141 O196677 O262213 O327749 O393285 O458821 O524357 O589893 O655429 O720965 O786501 O852037 O917573 O983109 M65605 M131141 M196677 M262213 M327749 M393285 M458821 M524357 M589893 M655429 M720965 M786501 M852037 M917573 M983109 K65602 K131138 K196674 K262210 K327746 AW917570 AW786498 AW393282 AW458818 AW524354 AW852034 AW589890 AW655426 AW720962 AW983106 AW65605 AW131141 AW196677 AW262213 AW327749 AW393285 AW458821 AW524357 AW589893 AW655429 AW720965 AW786501 AW852037 AW917573 AW983109 BK65602 BK131138 BK196674 BK262210 BK327746 BK393282 BK458818 BK524354 BK589890 BK655426 BK720962 BK786498 BK852034 BK917570 BK983106 BI65602 BI131138 BI196674 BI262210 BI327746 BI393282 BI458818 BI524354 BI589890 BI655426 BI720962 BI786498 BI852034 BI917570 BI983106 BG65602 BG131138 BG196674 BG262210 BG327746 BG393282 BG458818 BG524354 BG589890 BG655426 BG720962 BG786498 BG852034 BG917570 BG983106 BE65602 BE131138 BE196674 BE262210 BE327746 BE393282 BE458818 BE524354 BE589890 BE655426 BE720962 BE786498 BE852034 BE917570 BE983106 BC65602 BC131138 BC196674 BC262210 BC327746 BC393282 BC458818 BC524354 BC589890 BC655426 BC720962 BC786498 BC852034 BC917570 BC983106 BA65602 BA131138 BA196674 BA262210 BA327746 BA393282 BA458818 BA524354 BA589890 BA655426 BA720962 BA786498 BA852034 BA917570 BA983106 AY65602 AY131138 AY196674 AY262210 AY327746 AY393282 AY458818 AY524354 AY589890 AY655426 AY720962 AY786498 AY852034 AY917570 AY983106 BK65605 BK131141 BK196677 BK262213 BK327749 BK393285 BK458821 BK524357 BK589893 BK655429 BK720965 BK786501 BK852037 BK917573 BK983109 BI65605 BI131141 BI196677 BI262213 BI327749 BI393285 BI458821 BI524357 BI589893 BI655429 BI720965 BI786501 BI852037 BI917573 BI983109 BG65605 BG131141 BG196677 BG262213 BG327749 BG393285 BG458821 BG524357 BG589893 BG655429 BG720965 BG786501 BG852037 BG917573 BG983109 BE65605 BE131141 BE196677 BE262213 BE327749 BE393285 BE458821 BE524357 BE589893 BE655429 BE720965 BE786501 BE852037 BE917573 BE983109 BC65605 BC131141 BC196677 BC262213 BC327749 BC393285 BC458821 BC524357 BC589893 BC655429 BC720965 BC786501 BC852037 BC917573 BC983109 BA65605 BA131141 BA196677 BA262213 BA327749 BA393285 BA458821 BA524357 BA589893 BA655429 BA720965 BA786501 BA852037 BA917573 BA983109 AY65605 AY131141 AY196677 AY262213 AY327749 AY393285 AY458821 AY524357 AY589893 AY655429 AY720965 AY786501 AY852037 AY917573 AY983109 AW65602 AW131138 AW196674 AW262210 AW327746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4"/>
  <sheetViews>
    <sheetView workbookViewId="0">
      <selection activeCell="AN162" sqref="AN162"/>
    </sheetView>
  </sheetViews>
  <sheetFormatPr defaultColWidth="3" defaultRowHeight="12" x14ac:dyDescent="0.2"/>
  <cols>
    <col min="1" max="1" width="2.7109375" style="140" customWidth="1"/>
    <col min="2" max="5" width="2.140625" style="140" customWidth="1"/>
    <col min="6" max="51" width="3" style="140"/>
    <col min="52" max="52" width="4" style="140" customWidth="1"/>
    <col min="53" max="16384" width="3" style="140"/>
  </cols>
  <sheetData>
    <row r="1" spans="1:50" x14ac:dyDescent="0.2">
      <c r="A1" s="139"/>
      <c r="B1" s="4490" t="s">
        <v>422</v>
      </c>
      <c r="C1" s="4491"/>
      <c r="D1" s="4491"/>
      <c r="E1" s="4491"/>
      <c r="F1" s="4492"/>
      <c r="G1" s="4491"/>
      <c r="H1" s="4491"/>
      <c r="I1" s="4491"/>
      <c r="J1" s="4491"/>
      <c r="K1" s="4491"/>
      <c r="L1" s="4491"/>
      <c r="M1" s="4491"/>
      <c r="N1" s="4493"/>
      <c r="P1" s="4498" t="str">
        <f>'TP-ToC'!$B$124</f>
        <v>Unique ID / License No</v>
      </c>
      <c r="Q1" s="4499"/>
      <c r="R1" s="4499"/>
      <c r="S1" s="4499"/>
      <c r="T1" s="4499"/>
      <c r="U1" s="4499"/>
      <c r="V1" s="4499"/>
      <c r="W1" s="4499"/>
      <c r="X1" s="2695"/>
      <c r="Y1" s="4499"/>
      <c r="Z1" s="4499"/>
      <c r="AA1" s="4499"/>
      <c r="AB1" s="4500"/>
      <c r="AD1" s="4501" t="s">
        <v>1040</v>
      </c>
      <c r="AE1" s="4502"/>
      <c r="AF1" s="4503"/>
      <c r="AG1" s="4503"/>
      <c r="AH1" s="4503"/>
      <c r="AI1" s="4503"/>
      <c r="AJ1" s="4503"/>
      <c r="AK1" s="4503"/>
      <c r="AL1" s="4503"/>
      <c r="AM1" s="4503"/>
      <c r="AN1" s="4503"/>
      <c r="AO1" s="4503"/>
      <c r="AP1" s="4504"/>
      <c r="AQ1" s="214"/>
      <c r="AR1" s="2699">
        <f>'TP-ToC'!$Z$124</f>
        <v>41730</v>
      </c>
      <c r="AS1" s="2317"/>
      <c r="AT1" s="2317"/>
      <c r="AU1" s="2317"/>
      <c r="AV1" s="2317"/>
      <c r="AW1" s="2317"/>
      <c r="AX1" s="139"/>
    </row>
    <row r="2" spans="1:50" x14ac:dyDescent="0.2">
      <c r="A2" s="139"/>
      <c r="B2" s="4494" t="str">
        <f>'TP-ToC'!$K$122</f>
        <v>Operator Name</v>
      </c>
      <c r="C2" s="4495"/>
      <c r="D2" s="4495"/>
      <c r="E2" s="4495"/>
      <c r="F2" s="4496"/>
      <c r="G2" s="4495"/>
      <c r="H2" s="4495"/>
      <c r="I2" s="4495"/>
      <c r="J2" s="4495"/>
      <c r="K2" s="4495"/>
      <c r="L2" s="4495"/>
      <c r="M2" s="4495"/>
      <c r="N2" s="4497"/>
      <c r="P2" s="4498" t="str">
        <f>'TP-ToC'!$K$124</f>
        <v>Unique ID / License No</v>
      </c>
      <c r="Q2" s="4499"/>
      <c r="R2" s="4499"/>
      <c r="S2" s="4499"/>
      <c r="T2" s="4499"/>
      <c r="U2" s="4499"/>
      <c r="V2" s="4499"/>
      <c r="W2" s="4499"/>
      <c r="X2" s="2695"/>
      <c r="Y2" s="4499"/>
      <c r="Z2" s="4499"/>
      <c r="AA2" s="4499"/>
      <c r="AB2" s="4500"/>
      <c r="AD2" s="2693" t="str">
        <f>'TP-ToC'!$K$126</f>
        <v>Disposition #</v>
      </c>
      <c r="AE2" s="4505"/>
      <c r="AF2" s="2816"/>
      <c r="AG2" s="2816"/>
      <c r="AH2" s="2816"/>
      <c r="AI2" s="2816"/>
      <c r="AJ2" s="2816"/>
      <c r="AK2" s="2816"/>
      <c r="AL2" s="2816"/>
      <c r="AM2" s="2816"/>
      <c r="AN2" s="2816"/>
      <c r="AO2" s="2816"/>
      <c r="AP2" s="2680"/>
      <c r="AQ2" s="214"/>
      <c r="AR2" s="2699" t="str">
        <f>'TP-ToC'!$G$23</f>
        <v>Criteria</v>
      </c>
      <c r="AS2" s="2317"/>
      <c r="AT2" s="2317"/>
      <c r="AU2" s="2317"/>
      <c r="AV2" s="2317"/>
      <c r="AW2" s="2317"/>
      <c r="AX2" s="139"/>
    </row>
    <row r="3" spans="1:50" ht="5.0999999999999996" customHeight="1" x14ac:dyDescent="0.2">
      <c r="A3" s="139"/>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139"/>
    </row>
    <row r="4" spans="1:50" ht="15" customHeight="1" x14ac:dyDescent="0.2">
      <c r="A4" s="139"/>
      <c r="B4" s="2414"/>
      <c r="C4" s="2414"/>
      <c r="D4" s="2414"/>
      <c r="E4" s="2414"/>
      <c r="F4" s="2430" t="s">
        <v>2123</v>
      </c>
      <c r="G4" s="2737"/>
      <c r="H4" s="2737"/>
      <c r="I4" s="2737"/>
      <c r="J4" s="2737"/>
      <c r="K4" s="2737"/>
      <c r="L4" s="2737"/>
      <c r="M4" s="2737"/>
      <c r="N4" s="2737"/>
      <c r="O4" s="2737"/>
      <c r="P4" s="2737"/>
      <c r="Q4" s="2737"/>
      <c r="R4" s="2737"/>
      <c r="S4" s="2737"/>
      <c r="T4" s="2737"/>
      <c r="U4" s="2737"/>
      <c r="V4" s="2737"/>
      <c r="W4" s="2737"/>
      <c r="X4" s="2737"/>
      <c r="Y4" s="2737"/>
      <c r="Z4" s="2737"/>
      <c r="AA4" s="2737"/>
      <c r="AB4" s="2430" t="s">
        <v>2456</v>
      </c>
      <c r="AC4" s="2737"/>
      <c r="AD4" s="2737"/>
      <c r="AE4" s="2737"/>
      <c r="AF4" s="2737"/>
      <c r="AG4" s="2737"/>
      <c r="AH4" s="2737"/>
      <c r="AI4" s="2737"/>
      <c r="AJ4" s="2737"/>
      <c r="AK4" s="2737"/>
      <c r="AL4" s="2737"/>
      <c r="AM4" s="2737"/>
      <c r="AN4" s="2737"/>
      <c r="AO4" s="2737"/>
      <c r="AP4" s="2737"/>
      <c r="AQ4" s="2737"/>
      <c r="AR4" s="2737"/>
      <c r="AS4" s="2737"/>
      <c r="AT4" s="2737"/>
      <c r="AU4" s="2737"/>
      <c r="AV4" s="2737"/>
      <c r="AW4" s="2737"/>
      <c r="AX4" s="139"/>
    </row>
    <row r="5" spans="1:50" ht="15" customHeight="1" x14ac:dyDescent="0.2">
      <c r="A5" s="139"/>
      <c r="B5" s="2414"/>
      <c r="C5" s="2414"/>
      <c r="D5" s="2414"/>
      <c r="E5" s="2414"/>
      <c r="F5" s="2737"/>
      <c r="G5" s="2737"/>
      <c r="H5" s="2737"/>
      <c r="I5" s="2737"/>
      <c r="J5" s="2737"/>
      <c r="K5" s="2737"/>
      <c r="L5" s="2737"/>
      <c r="M5" s="2737"/>
      <c r="N5" s="2737"/>
      <c r="O5" s="2737"/>
      <c r="P5" s="2737"/>
      <c r="Q5" s="2737"/>
      <c r="R5" s="2737"/>
      <c r="S5" s="2737"/>
      <c r="T5" s="2737"/>
      <c r="U5" s="2737"/>
      <c r="V5" s="2737"/>
      <c r="W5" s="2737"/>
      <c r="X5" s="2737"/>
      <c r="Y5" s="2737"/>
      <c r="Z5" s="2737"/>
      <c r="AA5" s="2737"/>
      <c r="AB5" s="2737"/>
      <c r="AC5" s="2737"/>
      <c r="AD5" s="2737"/>
      <c r="AE5" s="2737"/>
      <c r="AF5" s="2737"/>
      <c r="AG5" s="2737"/>
      <c r="AH5" s="2737"/>
      <c r="AI5" s="2737"/>
      <c r="AJ5" s="2737"/>
      <c r="AK5" s="2737"/>
      <c r="AL5" s="2737"/>
      <c r="AM5" s="2737"/>
      <c r="AN5" s="2737"/>
      <c r="AO5" s="2737"/>
      <c r="AP5" s="2737"/>
      <c r="AQ5" s="2737"/>
      <c r="AR5" s="2737"/>
      <c r="AS5" s="2737"/>
      <c r="AT5" s="2737"/>
      <c r="AU5" s="2737"/>
      <c r="AV5" s="2737"/>
      <c r="AW5" s="2737"/>
      <c r="AX5" s="139"/>
    </row>
    <row r="6" spans="1:50" ht="15" customHeight="1" x14ac:dyDescent="0.2">
      <c r="A6" s="139"/>
      <c r="B6" s="2414"/>
      <c r="C6" s="2414"/>
      <c r="D6" s="2414"/>
      <c r="E6" s="2414"/>
      <c r="F6" s="2737"/>
      <c r="G6" s="2737"/>
      <c r="H6" s="2737"/>
      <c r="I6" s="2737"/>
      <c r="J6" s="2737"/>
      <c r="K6" s="2737"/>
      <c r="L6" s="2737"/>
      <c r="M6" s="2737"/>
      <c r="N6" s="2737"/>
      <c r="O6" s="2737"/>
      <c r="P6" s="2737"/>
      <c r="Q6" s="2737"/>
      <c r="R6" s="2737"/>
      <c r="S6" s="2737"/>
      <c r="T6" s="2737"/>
      <c r="U6" s="2737"/>
      <c r="V6" s="2737"/>
      <c r="W6" s="2737"/>
      <c r="X6" s="2737"/>
      <c r="Y6" s="2737"/>
      <c r="Z6" s="2737"/>
      <c r="AA6" s="2737"/>
      <c r="AB6" s="2737"/>
      <c r="AC6" s="2737"/>
      <c r="AD6" s="2737"/>
      <c r="AE6" s="2737"/>
      <c r="AF6" s="2737"/>
      <c r="AG6" s="2737"/>
      <c r="AH6" s="2737"/>
      <c r="AI6" s="2737"/>
      <c r="AJ6" s="2737"/>
      <c r="AK6" s="2737"/>
      <c r="AL6" s="2737"/>
      <c r="AM6" s="2737"/>
      <c r="AN6" s="2737"/>
      <c r="AO6" s="2737"/>
      <c r="AP6" s="2737"/>
      <c r="AQ6" s="2737"/>
      <c r="AR6" s="2737"/>
      <c r="AS6" s="2737"/>
      <c r="AT6" s="2737"/>
      <c r="AU6" s="2737"/>
      <c r="AV6" s="2737"/>
      <c r="AW6" s="2737"/>
      <c r="AX6" s="139"/>
    </row>
    <row r="7" spans="1:50" x14ac:dyDescent="0.2">
      <c r="A7" s="139"/>
      <c r="B7" s="2146"/>
      <c r="C7" s="2146"/>
      <c r="D7" s="2146"/>
      <c r="E7" s="2147"/>
      <c r="F7" s="4508" t="str">
        <f>'TP-ToC'!O147</f>
        <v>Soil-Assessor</v>
      </c>
      <c r="G7" s="2369"/>
      <c r="H7" s="2369"/>
      <c r="I7" s="2369"/>
      <c r="J7" s="2369"/>
      <c r="K7" s="2369"/>
      <c r="L7" s="2369"/>
      <c r="M7" s="2369"/>
      <c r="N7" s="2369"/>
      <c r="O7" s="2369"/>
      <c r="P7" s="2369"/>
      <c r="Q7" s="2369"/>
      <c r="R7" s="2369"/>
      <c r="S7" s="2369"/>
      <c r="T7" s="2369"/>
      <c r="U7" s="2369"/>
      <c r="V7" s="4509"/>
      <c r="W7" s="2737" t="s">
        <v>729</v>
      </c>
      <c r="X7" s="2737"/>
      <c r="Y7" s="2737"/>
      <c r="Z7" s="2737"/>
      <c r="AA7" s="2737"/>
      <c r="AB7" s="4508" t="str">
        <f>'TP-ToC'!W147</f>
        <v>Veg-Assessor</v>
      </c>
      <c r="AC7" s="2369"/>
      <c r="AD7" s="2369"/>
      <c r="AE7" s="2369"/>
      <c r="AF7" s="2369"/>
      <c r="AG7" s="2369"/>
      <c r="AH7" s="2369"/>
      <c r="AI7" s="2369"/>
      <c r="AJ7" s="2369"/>
      <c r="AK7" s="2369"/>
      <c r="AL7" s="2369"/>
      <c r="AM7" s="2369"/>
      <c r="AN7" s="2369"/>
      <c r="AO7" s="2369"/>
      <c r="AP7" s="2369"/>
      <c r="AQ7" s="2369"/>
      <c r="AR7" s="4509"/>
      <c r="AS7" s="2737" t="s">
        <v>729</v>
      </c>
      <c r="AT7" s="2737"/>
      <c r="AU7" s="2737"/>
      <c r="AV7" s="2737"/>
      <c r="AW7" s="2737"/>
      <c r="AX7" s="139"/>
    </row>
    <row r="8" spans="1:50" x14ac:dyDescent="0.2">
      <c r="A8" s="139"/>
      <c r="B8" s="2207"/>
      <c r="C8" s="2207"/>
      <c r="D8" s="2207"/>
      <c r="E8" s="2208"/>
      <c r="F8" s="2373"/>
      <c r="G8" s="2370"/>
      <c r="H8" s="2370"/>
      <c r="I8" s="2370"/>
      <c r="J8" s="2370"/>
      <c r="K8" s="2370"/>
      <c r="L8" s="2370"/>
      <c r="M8" s="2370"/>
      <c r="N8" s="2370"/>
      <c r="O8" s="2370"/>
      <c r="P8" s="2370"/>
      <c r="Q8" s="2370"/>
      <c r="R8" s="2370"/>
      <c r="S8" s="2370"/>
      <c r="T8" s="2370"/>
      <c r="U8" s="2370"/>
      <c r="V8" s="4510"/>
      <c r="W8" s="4511">
        <f>'TP-ToC'!$O$146</f>
        <v>27581</v>
      </c>
      <c r="X8" s="4511"/>
      <c r="Y8" s="4511"/>
      <c r="Z8" s="4511"/>
      <c r="AA8" s="4511"/>
      <c r="AB8" s="2373"/>
      <c r="AC8" s="2370"/>
      <c r="AD8" s="2370"/>
      <c r="AE8" s="2370"/>
      <c r="AF8" s="2370"/>
      <c r="AG8" s="2370"/>
      <c r="AH8" s="2370"/>
      <c r="AI8" s="2370"/>
      <c r="AJ8" s="2370"/>
      <c r="AK8" s="2370"/>
      <c r="AL8" s="2370"/>
      <c r="AM8" s="2370"/>
      <c r="AN8" s="2370"/>
      <c r="AO8" s="2370"/>
      <c r="AP8" s="2370"/>
      <c r="AQ8" s="2370"/>
      <c r="AR8" s="4510"/>
      <c r="AS8" s="4511">
        <f>'TP-ToC'!$O$146</f>
        <v>27581</v>
      </c>
      <c r="AT8" s="4511"/>
      <c r="AU8" s="4511"/>
      <c r="AV8" s="4511"/>
      <c r="AW8" s="4511"/>
      <c r="AX8" s="139"/>
    </row>
    <row r="9" spans="1:50" ht="15" customHeight="1" x14ac:dyDescent="0.2">
      <c r="A9" s="139"/>
      <c r="B9" s="2146" t="s">
        <v>3963</v>
      </c>
      <c r="C9" s="2146"/>
      <c r="D9" s="2146"/>
      <c r="E9" s="2147"/>
      <c r="F9" s="4506"/>
      <c r="G9" s="4506"/>
      <c r="H9" s="4506"/>
      <c r="I9" s="4506"/>
      <c r="J9" s="4506"/>
      <c r="K9" s="4506"/>
      <c r="L9" s="4506"/>
      <c r="M9" s="4506"/>
      <c r="N9" s="4506"/>
      <c r="O9" s="4506"/>
      <c r="P9" s="4506"/>
      <c r="Q9" s="4506"/>
      <c r="R9" s="4506"/>
      <c r="S9" s="4506"/>
      <c r="T9" s="4506"/>
      <c r="U9" s="4506"/>
      <c r="V9" s="4506"/>
      <c r="W9" s="4506"/>
      <c r="X9" s="4506"/>
      <c r="Y9" s="4506"/>
      <c r="Z9" s="4506"/>
      <c r="AA9" s="4506"/>
      <c r="AB9" s="4506"/>
      <c r="AC9" s="4506"/>
      <c r="AD9" s="4506"/>
      <c r="AE9" s="4506"/>
      <c r="AF9" s="4506"/>
      <c r="AG9" s="4506"/>
      <c r="AH9" s="4506"/>
      <c r="AI9" s="4506"/>
      <c r="AJ9" s="4506"/>
      <c r="AK9" s="4506"/>
      <c r="AL9" s="4506"/>
      <c r="AM9" s="4506"/>
      <c r="AN9" s="4506"/>
      <c r="AO9" s="4506"/>
      <c r="AP9" s="4506"/>
      <c r="AQ9" s="4506"/>
      <c r="AR9" s="4506"/>
      <c r="AS9" s="4506"/>
      <c r="AT9" s="4506"/>
      <c r="AU9" s="4506"/>
      <c r="AV9" s="4506"/>
      <c r="AW9" s="4506"/>
      <c r="AX9" s="139"/>
    </row>
    <row r="10" spans="1:50" ht="15" customHeight="1" x14ac:dyDescent="0.2">
      <c r="A10" s="139"/>
      <c r="B10" s="2103"/>
      <c r="C10" s="2103"/>
      <c r="D10" s="2103"/>
      <c r="E10" s="2104"/>
      <c r="F10" s="4506"/>
      <c r="G10" s="4506"/>
      <c r="H10" s="4506"/>
      <c r="I10" s="4506"/>
      <c r="J10" s="4506"/>
      <c r="K10" s="4506"/>
      <c r="L10" s="4506"/>
      <c r="M10" s="4506"/>
      <c r="N10" s="4506"/>
      <c r="O10" s="4506"/>
      <c r="P10" s="4506"/>
      <c r="Q10" s="4506"/>
      <c r="R10" s="4506"/>
      <c r="S10" s="4506"/>
      <c r="T10" s="4506"/>
      <c r="U10" s="4506"/>
      <c r="V10" s="4506"/>
      <c r="W10" s="4506"/>
      <c r="X10" s="4506"/>
      <c r="Y10" s="4506"/>
      <c r="Z10" s="4506"/>
      <c r="AA10" s="4506"/>
      <c r="AB10" s="4506"/>
      <c r="AC10" s="4506"/>
      <c r="AD10" s="4506"/>
      <c r="AE10" s="4506"/>
      <c r="AF10" s="4506"/>
      <c r="AG10" s="4506"/>
      <c r="AH10" s="4506"/>
      <c r="AI10" s="4506"/>
      <c r="AJ10" s="4506"/>
      <c r="AK10" s="4506"/>
      <c r="AL10" s="4506"/>
      <c r="AM10" s="4506"/>
      <c r="AN10" s="4506"/>
      <c r="AO10" s="4506"/>
      <c r="AP10" s="4506"/>
      <c r="AQ10" s="4506"/>
      <c r="AR10" s="4506"/>
      <c r="AS10" s="4506"/>
      <c r="AT10" s="4506"/>
      <c r="AU10" s="4506"/>
      <c r="AV10" s="4506"/>
      <c r="AW10" s="4506"/>
      <c r="AX10" s="139"/>
    </row>
    <row r="11" spans="1:50" ht="15" customHeight="1" x14ac:dyDescent="0.2">
      <c r="A11" s="139"/>
      <c r="B11" s="2103"/>
      <c r="C11" s="2103"/>
      <c r="D11" s="2103"/>
      <c r="E11" s="2104"/>
      <c r="F11" s="4506"/>
      <c r="G11" s="4506"/>
      <c r="H11" s="4506"/>
      <c r="I11" s="4506"/>
      <c r="J11" s="4506"/>
      <c r="K11" s="4506"/>
      <c r="L11" s="4506"/>
      <c r="M11" s="4506"/>
      <c r="N11" s="4506"/>
      <c r="O11" s="4506"/>
      <c r="P11" s="4506"/>
      <c r="Q11" s="4506"/>
      <c r="R11" s="4506"/>
      <c r="S11" s="4506"/>
      <c r="T11" s="4506"/>
      <c r="U11" s="4506"/>
      <c r="V11" s="4506"/>
      <c r="W11" s="4506"/>
      <c r="X11" s="4506"/>
      <c r="Y11" s="4506"/>
      <c r="Z11" s="4506"/>
      <c r="AA11" s="4506"/>
      <c r="AB11" s="4506"/>
      <c r="AC11" s="4506"/>
      <c r="AD11" s="4506"/>
      <c r="AE11" s="4506"/>
      <c r="AF11" s="4506"/>
      <c r="AG11" s="4506"/>
      <c r="AH11" s="4506"/>
      <c r="AI11" s="4506"/>
      <c r="AJ11" s="4506"/>
      <c r="AK11" s="4506"/>
      <c r="AL11" s="4506"/>
      <c r="AM11" s="4506"/>
      <c r="AN11" s="4506"/>
      <c r="AO11" s="4506"/>
      <c r="AP11" s="4506"/>
      <c r="AQ11" s="4506"/>
      <c r="AR11" s="4506"/>
      <c r="AS11" s="4506"/>
      <c r="AT11" s="4506"/>
      <c r="AU11" s="4506"/>
      <c r="AV11" s="4506"/>
      <c r="AW11" s="4506"/>
      <c r="AX11" s="139"/>
    </row>
    <row r="12" spans="1:50" ht="15" customHeight="1" x14ac:dyDescent="0.2">
      <c r="A12" s="139"/>
      <c r="B12" s="2103"/>
      <c r="C12" s="2103"/>
      <c r="D12" s="2103"/>
      <c r="E12" s="2104"/>
      <c r="F12" s="4507"/>
      <c r="G12" s="4507"/>
      <c r="H12" s="4507"/>
      <c r="I12" s="4507"/>
      <c r="J12" s="4507"/>
      <c r="K12" s="4507"/>
      <c r="L12" s="4507"/>
      <c r="M12" s="4507"/>
      <c r="N12" s="4507"/>
      <c r="O12" s="4507"/>
      <c r="P12" s="4507"/>
      <c r="Q12" s="4507"/>
      <c r="R12" s="4507"/>
      <c r="S12" s="4507"/>
      <c r="T12" s="4507"/>
      <c r="U12" s="4507"/>
      <c r="V12" s="4507"/>
      <c r="W12" s="4507"/>
      <c r="X12" s="4507"/>
      <c r="Y12" s="4507"/>
      <c r="Z12" s="4507"/>
      <c r="AA12" s="4507"/>
      <c r="AB12" s="4507"/>
      <c r="AC12" s="4507"/>
      <c r="AD12" s="4507"/>
      <c r="AE12" s="4507"/>
      <c r="AF12" s="4507"/>
      <c r="AG12" s="4507"/>
      <c r="AH12" s="4507"/>
      <c r="AI12" s="4507"/>
      <c r="AJ12" s="4507"/>
      <c r="AK12" s="4507"/>
      <c r="AL12" s="4507"/>
      <c r="AM12" s="4507"/>
      <c r="AN12" s="4507"/>
      <c r="AO12" s="4507"/>
      <c r="AP12" s="4507"/>
      <c r="AQ12" s="4507"/>
      <c r="AR12" s="4507"/>
      <c r="AS12" s="4507"/>
      <c r="AT12" s="4507"/>
      <c r="AU12" s="4507"/>
      <c r="AV12" s="4507"/>
      <c r="AW12" s="4507"/>
      <c r="AX12" s="139"/>
    </row>
    <row r="13" spans="1:50" ht="15" customHeight="1" x14ac:dyDescent="0.2">
      <c r="A13" s="139"/>
      <c r="B13" s="2103"/>
      <c r="C13" s="2103"/>
      <c r="D13" s="2103"/>
      <c r="E13" s="2104"/>
      <c r="F13" s="4507"/>
      <c r="G13" s="4507"/>
      <c r="H13" s="4507"/>
      <c r="I13" s="4507"/>
      <c r="J13" s="4507"/>
      <c r="K13" s="4507"/>
      <c r="L13" s="4507"/>
      <c r="M13" s="4507"/>
      <c r="N13" s="4507"/>
      <c r="O13" s="4507"/>
      <c r="P13" s="4507"/>
      <c r="Q13" s="4507"/>
      <c r="R13" s="4507"/>
      <c r="S13" s="4507"/>
      <c r="T13" s="4507"/>
      <c r="U13" s="4507"/>
      <c r="V13" s="4507"/>
      <c r="W13" s="4507"/>
      <c r="X13" s="4507"/>
      <c r="Y13" s="4507"/>
      <c r="Z13" s="4507"/>
      <c r="AA13" s="4507"/>
      <c r="AB13" s="4507"/>
      <c r="AC13" s="4507"/>
      <c r="AD13" s="4507"/>
      <c r="AE13" s="4507"/>
      <c r="AF13" s="4507"/>
      <c r="AG13" s="4507"/>
      <c r="AH13" s="4507"/>
      <c r="AI13" s="4507"/>
      <c r="AJ13" s="4507"/>
      <c r="AK13" s="4507"/>
      <c r="AL13" s="4507"/>
      <c r="AM13" s="4507"/>
      <c r="AN13" s="4507"/>
      <c r="AO13" s="4507"/>
      <c r="AP13" s="4507"/>
      <c r="AQ13" s="4507"/>
      <c r="AR13" s="4507"/>
      <c r="AS13" s="4507"/>
      <c r="AT13" s="4507"/>
      <c r="AU13" s="4507"/>
      <c r="AV13" s="4507"/>
      <c r="AW13" s="4507"/>
      <c r="AX13" s="139"/>
    </row>
    <row r="14" spans="1:50" ht="15" customHeight="1" x14ac:dyDescent="0.2">
      <c r="A14" s="139"/>
      <c r="B14" s="2103"/>
      <c r="C14" s="2103"/>
      <c r="D14" s="2103"/>
      <c r="E14" s="2104"/>
      <c r="F14" s="4507"/>
      <c r="G14" s="4507"/>
      <c r="H14" s="4507"/>
      <c r="I14" s="4507"/>
      <c r="J14" s="4507"/>
      <c r="K14" s="4507"/>
      <c r="L14" s="4507"/>
      <c r="M14" s="4507"/>
      <c r="N14" s="4507"/>
      <c r="O14" s="4507"/>
      <c r="P14" s="4507"/>
      <c r="Q14" s="4507"/>
      <c r="R14" s="4507"/>
      <c r="S14" s="4507"/>
      <c r="T14" s="4507"/>
      <c r="U14" s="4507"/>
      <c r="V14" s="4507"/>
      <c r="W14" s="4507"/>
      <c r="X14" s="4507"/>
      <c r="Y14" s="4507"/>
      <c r="Z14" s="4507"/>
      <c r="AA14" s="4507"/>
      <c r="AB14" s="4507"/>
      <c r="AC14" s="4507"/>
      <c r="AD14" s="4507"/>
      <c r="AE14" s="4507"/>
      <c r="AF14" s="4507"/>
      <c r="AG14" s="4507"/>
      <c r="AH14" s="4507"/>
      <c r="AI14" s="4507"/>
      <c r="AJ14" s="4507"/>
      <c r="AK14" s="4507"/>
      <c r="AL14" s="4507"/>
      <c r="AM14" s="4507"/>
      <c r="AN14" s="4507"/>
      <c r="AO14" s="4507"/>
      <c r="AP14" s="4507"/>
      <c r="AQ14" s="4507"/>
      <c r="AR14" s="4507"/>
      <c r="AS14" s="4507"/>
      <c r="AT14" s="4507"/>
      <c r="AU14" s="4507"/>
      <c r="AV14" s="4507"/>
      <c r="AW14" s="4507"/>
      <c r="AX14" s="139"/>
    </row>
    <row r="15" spans="1:50" ht="15" customHeight="1" x14ac:dyDescent="0.2">
      <c r="A15" s="139"/>
      <c r="B15" s="2103"/>
      <c r="C15" s="2103"/>
      <c r="D15" s="2103"/>
      <c r="E15" s="2104"/>
      <c r="F15" s="4506"/>
      <c r="G15" s="4506"/>
      <c r="H15" s="4506"/>
      <c r="I15" s="4506"/>
      <c r="J15" s="4506"/>
      <c r="K15" s="4506"/>
      <c r="L15" s="4506"/>
      <c r="M15" s="4506"/>
      <c r="N15" s="4506"/>
      <c r="O15" s="4506"/>
      <c r="P15" s="4506"/>
      <c r="Q15" s="4506"/>
      <c r="R15" s="4506"/>
      <c r="S15" s="4506"/>
      <c r="T15" s="4506"/>
      <c r="U15" s="4506"/>
      <c r="V15" s="4506"/>
      <c r="W15" s="4506"/>
      <c r="X15" s="4506"/>
      <c r="Y15" s="4506"/>
      <c r="Z15" s="4506"/>
      <c r="AA15" s="4506"/>
      <c r="AB15" s="4506"/>
      <c r="AC15" s="4506"/>
      <c r="AD15" s="4506"/>
      <c r="AE15" s="4506"/>
      <c r="AF15" s="4506"/>
      <c r="AG15" s="4506"/>
      <c r="AH15" s="4506"/>
      <c r="AI15" s="4506"/>
      <c r="AJ15" s="4506"/>
      <c r="AK15" s="4506"/>
      <c r="AL15" s="4506"/>
      <c r="AM15" s="4506"/>
      <c r="AN15" s="4506"/>
      <c r="AO15" s="4506"/>
      <c r="AP15" s="4506"/>
      <c r="AQ15" s="4506"/>
      <c r="AR15" s="4506"/>
      <c r="AS15" s="4506"/>
      <c r="AT15" s="4506"/>
      <c r="AU15" s="4506"/>
      <c r="AV15" s="4506"/>
      <c r="AW15" s="4506"/>
      <c r="AX15" s="139"/>
    </row>
    <row r="16" spans="1:50" ht="15" customHeight="1" x14ac:dyDescent="0.2">
      <c r="A16" s="139"/>
      <c r="B16" s="2103"/>
      <c r="C16" s="2103"/>
      <c r="D16" s="2103"/>
      <c r="E16" s="2104"/>
      <c r="F16" s="4506"/>
      <c r="G16" s="4506"/>
      <c r="H16" s="4506"/>
      <c r="I16" s="4506"/>
      <c r="J16" s="4506"/>
      <c r="K16" s="4506"/>
      <c r="L16" s="4506"/>
      <c r="M16" s="4506"/>
      <c r="N16" s="4506"/>
      <c r="O16" s="4506"/>
      <c r="P16" s="4506"/>
      <c r="Q16" s="4506"/>
      <c r="R16" s="4506"/>
      <c r="S16" s="4506"/>
      <c r="T16" s="4506"/>
      <c r="U16" s="4506"/>
      <c r="V16" s="4506"/>
      <c r="W16" s="4506"/>
      <c r="X16" s="4506"/>
      <c r="Y16" s="4506"/>
      <c r="Z16" s="4506"/>
      <c r="AA16" s="4506"/>
      <c r="AB16" s="4506"/>
      <c r="AC16" s="4506"/>
      <c r="AD16" s="4506"/>
      <c r="AE16" s="4506"/>
      <c r="AF16" s="4506"/>
      <c r="AG16" s="4506"/>
      <c r="AH16" s="4506"/>
      <c r="AI16" s="4506"/>
      <c r="AJ16" s="4506"/>
      <c r="AK16" s="4506"/>
      <c r="AL16" s="4506"/>
      <c r="AM16" s="4506"/>
      <c r="AN16" s="4506"/>
      <c r="AO16" s="4506"/>
      <c r="AP16" s="4506"/>
      <c r="AQ16" s="4506"/>
      <c r="AR16" s="4506"/>
      <c r="AS16" s="4506"/>
      <c r="AT16" s="4506"/>
      <c r="AU16" s="4506"/>
      <c r="AV16" s="4506"/>
      <c r="AW16" s="4506"/>
      <c r="AX16" s="139"/>
    </row>
    <row r="17" spans="1:50" ht="15" customHeight="1" x14ac:dyDescent="0.2">
      <c r="A17" s="139"/>
      <c r="B17" s="2229"/>
      <c r="C17" s="2229"/>
      <c r="D17" s="2229"/>
      <c r="E17" s="2104"/>
      <c r="F17" s="4506"/>
      <c r="G17" s="4506"/>
      <c r="H17" s="4506"/>
      <c r="I17" s="4506"/>
      <c r="J17" s="4506"/>
      <c r="K17" s="4506"/>
      <c r="L17" s="4506"/>
      <c r="M17" s="4506"/>
      <c r="N17" s="4506"/>
      <c r="O17" s="4506"/>
      <c r="P17" s="4506"/>
      <c r="Q17" s="4506"/>
      <c r="R17" s="4506"/>
      <c r="S17" s="4506"/>
      <c r="T17" s="4506"/>
      <c r="U17" s="4506"/>
      <c r="V17" s="4506"/>
      <c r="W17" s="4506"/>
      <c r="X17" s="4506"/>
      <c r="Y17" s="4506"/>
      <c r="Z17" s="4506"/>
      <c r="AA17" s="4506"/>
      <c r="AB17" s="4506"/>
      <c r="AC17" s="4506"/>
      <c r="AD17" s="4506"/>
      <c r="AE17" s="4506"/>
      <c r="AF17" s="4506"/>
      <c r="AG17" s="4506"/>
      <c r="AH17" s="4506"/>
      <c r="AI17" s="4506"/>
      <c r="AJ17" s="4506"/>
      <c r="AK17" s="4506"/>
      <c r="AL17" s="4506"/>
      <c r="AM17" s="4506"/>
      <c r="AN17" s="4506"/>
      <c r="AO17" s="4506"/>
      <c r="AP17" s="4506"/>
      <c r="AQ17" s="4506"/>
      <c r="AR17" s="4506"/>
      <c r="AS17" s="4506"/>
      <c r="AT17" s="4506"/>
      <c r="AU17" s="4506"/>
      <c r="AV17" s="4506"/>
      <c r="AW17" s="4506"/>
      <c r="AX17" s="139"/>
    </row>
    <row r="18" spans="1:50" ht="15" customHeight="1" x14ac:dyDescent="0.2">
      <c r="A18" s="139"/>
      <c r="B18" s="2229"/>
      <c r="C18" s="2229"/>
      <c r="D18" s="2229"/>
      <c r="E18" s="2104"/>
      <c r="F18" s="4506"/>
      <c r="G18" s="4506"/>
      <c r="H18" s="4506"/>
      <c r="I18" s="4506"/>
      <c r="J18" s="4506"/>
      <c r="K18" s="4506"/>
      <c r="L18" s="4506"/>
      <c r="M18" s="4506"/>
      <c r="N18" s="4506"/>
      <c r="O18" s="4506"/>
      <c r="P18" s="4506"/>
      <c r="Q18" s="4506"/>
      <c r="R18" s="4506"/>
      <c r="S18" s="4506"/>
      <c r="T18" s="4506"/>
      <c r="U18" s="4506"/>
      <c r="V18" s="4506"/>
      <c r="W18" s="4506"/>
      <c r="X18" s="4506"/>
      <c r="Y18" s="4506"/>
      <c r="Z18" s="4506"/>
      <c r="AA18" s="4506"/>
      <c r="AB18" s="4506"/>
      <c r="AC18" s="4506"/>
      <c r="AD18" s="4506"/>
      <c r="AE18" s="4506"/>
      <c r="AF18" s="4506"/>
      <c r="AG18" s="4506"/>
      <c r="AH18" s="4506"/>
      <c r="AI18" s="4506"/>
      <c r="AJ18" s="4506"/>
      <c r="AK18" s="4506"/>
      <c r="AL18" s="4506"/>
      <c r="AM18" s="4506"/>
      <c r="AN18" s="4506"/>
      <c r="AO18" s="4506"/>
      <c r="AP18" s="4506"/>
      <c r="AQ18" s="4506"/>
      <c r="AR18" s="4506"/>
      <c r="AS18" s="4506"/>
      <c r="AT18" s="4506"/>
      <c r="AU18" s="4506"/>
      <c r="AV18" s="4506"/>
      <c r="AW18" s="4506"/>
      <c r="AX18" s="139"/>
    </row>
    <row r="19" spans="1:50" ht="15" customHeight="1" x14ac:dyDescent="0.2">
      <c r="A19" s="139"/>
      <c r="B19" s="2229"/>
      <c r="C19" s="2229"/>
      <c r="D19" s="2229"/>
      <c r="E19" s="2104"/>
      <c r="F19" s="4506"/>
      <c r="G19" s="4506"/>
      <c r="H19" s="4506"/>
      <c r="I19" s="4506"/>
      <c r="J19" s="4506"/>
      <c r="K19" s="4506"/>
      <c r="L19" s="4506"/>
      <c r="M19" s="4506"/>
      <c r="N19" s="4506"/>
      <c r="O19" s="4506"/>
      <c r="P19" s="4506"/>
      <c r="Q19" s="4506"/>
      <c r="R19" s="4506"/>
      <c r="S19" s="4506"/>
      <c r="T19" s="4506"/>
      <c r="U19" s="4506"/>
      <c r="V19" s="4506"/>
      <c r="W19" s="4506"/>
      <c r="X19" s="4506"/>
      <c r="Y19" s="4506"/>
      <c r="Z19" s="4506"/>
      <c r="AA19" s="4506"/>
      <c r="AB19" s="4506"/>
      <c r="AC19" s="4506"/>
      <c r="AD19" s="4506"/>
      <c r="AE19" s="4506"/>
      <c r="AF19" s="4506"/>
      <c r="AG19" s="4506"/>
      <c r="AH19" s="4506"/>
      <c r="AI19" s="4506"/>
      <c r="AJ19" s="4506"/>
      <c r="AK19" s="4506"/>
      <c r="AL19" s="4506"/>
      <c r="AM19" s="4506"/>
      <c r="AN19" s="4506"/>
      <c r="AO19" s="4506"/>
      <c r="AP19" s="4506"/>
      <c r="AQ19" s="4506"/>
      <c r="AR19" s="4506"/>
      <c r="AS19" s="4506"/>
      <c r="AT19" s="4506"/>
      <c r="AU19" s="4506"/>
      <c r="AV19" s="4506"/>
      <c r="AW19" s="4506"/>
      <c r="AX19" s="139"/>
    </row>
    <row r="20" spans="1:50" ht="15" customHeight="1" x14ac:dyDescent="0.2">
      <c r="A20" s="139"/>
      <c r="B20" s="2229"/>
      <c r="C20" s="2229"/>
      <c r="D20" s="2229"/>
      <c r="E20" s="2104"/>
      <c r="F20" s="4506"/>
      <c r="G20" s="4506"/>
      <c r="H20" s="4506"/>
      <c r="I20" s="4506"/>
      <c r="J20" s="4506"/>
      <c r="K20" s="4506"/>
      <c r="L20" s="4506"/>
      <c r="M20" s="4506"/>
      <c r="N20" s="4506"/>
      <c r="O20" s="4506"/>
      <c r="P20" s="4506"/>
      <c r="Q20" s="4506"/>
      <c r="R20" s="4506"/>
      <c r="S20" s="4506"/>
      <c r="T20" s="4506"/>
      <c r="U20" s="4506"/>
      <c r="V20" s="4506"/>
      <c r="W20" s="4506"/>
      <c r="X20" s="4506"/>
      <c r="Y20" s="4506"/>
      <c r="Z20" s="4506"/>
      <c r="AA20" s="4506"/>
      <c r="AB20" s="4506"/>
      <c r="AC20" s="4506"/>
      <c r="AD20" s="4506"/>
      <c r="AE20" s="4506"/>
      <c r="AF20" s="4506"/>
      <c r="AG20" s="4506"/>
      <c r="AH20" s="4506"/>
      <c r="AI20" s="4506"/>
      <c r="AJ20" s="4506"/>
      <c r="AK20" s="4506"/>
      <c r="AL20" s="4506"/>
      <c r="AM20" s="4506"/>
      <c r="AN20" s="4506"/>
      <c r="AO20" s="4506"/>
      <c r="AP20" s="4506"/>
      <c r="AQ20" s="4506"/>
      <c r="AR20" s="4506"/>
      <c r="AS20" s="4506"/>
      <c r="AT20" s="4506"/>
      <c r="AU20" s="4506"/>
      <c r="AV20" s="4506"/>
      <c r="AW20" s="4506"/>
      <c r="AX20" s="139"/>
    </row>
    <row r="21" spans="1:50" ht="15" customHeight="1" x14ac:dyDescent="0.2">
      <c r="A21" s="139"/>
      <c r="B21" s="2207"/>
      <c r="C21" s="2207"/>
      <c r="D21" s="2207"/>
      <c r="E21" s="2208"/>
      <c r="F21" s="4506"/>
      <c r="G21" s="4506"/>
      <c r="H21" s="4506"/>
      <c r="I21" s="4506"/>
      <c r="J21" s="4506"/>
      <c r="K21" s="4506"/>
      <c r="L21" s="4506"/>
      <c r="M21" s="4506"/>
      <c r="N21" s="4506"/>
      <c r="O21" s="4506"/>
      <c r="P21" s="4506"/>
      <c r="Q21" s="4506"/>
      <c r="R21" s="4506"/>
      <c r="S21" s="4506"/>
      <c r="T21" s="4506"/>
      <c r="U21" s="4506"/>
      <c r="V21" s="4506"/>
      <c r="W21" s="4506"/>
      <c r="X21" s="4506"/>
      <c r="Y21" s="4506"/>
      <c r="Z21" s="4506"/>
      <c r="AA21" s="4506"/>
      <c r="AB21" s="4506"/>
      <c r="AC21" s="4506"/>
      <c r="AD21" s="4506"/>
      <c r="AE21" s="4506"/>
      <c r="AF21" s="4506"/>
      <c r="AG21" s="4506"/>
      <c r="AH21" s="4506"/>
      <c r="AI21" s="4506"/>
      <c r="AJ21" s="4506"/>
      <c r="AK21" s="4506"/>
      <c r="AL21" s="4506"/>
      <c r="AM21" s="4506"/>
      <c r="AN21" s="4506"/>
      <c r="AO21" s="4506"/>
      <c r="AP21" s="4506"/>
      <c r="AQ21" s="4506"/>
      <c r="AR21" s="4506"/>
      <c r="AS21" s="4506"/>
      <c r="AT21" s="4506"/>
      <c r="AU21" s="4506"/>
      <c r="AV21" s="4506"/>
      <c r="AW21" s="4506"/>
      <c r="AX21" s="139"/>
    </row>
    <row r="22" spans="1:50" ht="15" customHeight="1" x14ac:dyDescent="0.2">
      <c r="A22" s="139"/>
      <c r="B22" s="2146" t="s">
        <v>1168</v>
      </c>
      <c r="C22" s="2146"/>
      <c r="D22" s="2146"/>
      <c r="E22" s="2147"/>
      <c r="F22" s="4506"/>
      <c r="G22" s="4506"/>
      <c r="H22" s="4506"/>
      <c r="I22" s="4506"/>
      <c r="J22" s="4506"/>
      <c r="K22" s="4506"/>
      <c r="L22" s="4506"/>
      <c r="M22" s="4506"/>
      <c r="N22" s="4506"/>
      <c r="O22" s="4506"/>
      <c r="P22" s="4506"/>
      <c r="Q22" s="4506"/>
      <c r="R22" s="4506"/>
      <c r="S22" s="4506"/>
      <c r="T22" s="4506"/>
      <c r="U22" s="4506"/>
      <c r="V22" s="4506"/>
      <c r="W22" s="4506"/>
      <c r="X22" s="4506"/>
      <c r="Y22" s="4506"/>
      <c r="Z22" s="4506"/>
      <c r="AA22" s="4506"/>
      <c r="AB22" s="4506"/>
      <c r="AC22" s="4506"/>
      <c r="AD22" s="4506"/>
      <c r="AE22" s="4506"/>
      <c r="AF22" s="4506"/>
      <c r="AG22" s="4506"/>
      <c r="AH22" s="4506"/>
      <c r="AI22" s="4506"/>
      <c r="AJ22" s="4506"/>
      <c r="AK22" s="4506"/>
      <c r="AL22" s="4506"/>
      <c r="AM22" s="4506"/>
      <c r="AN22" s="4506"/>
      <c r="AO22" s="4506"/>
      <c r="AP22" s="4506"/>
      <c r="AQ22" s="4506"/>
      <c r="AR22" s="4506"/>
      <c r="AS22" s="4506"/>
      <c r="AT22" s="4506"/>
      <c r="AU22" s="4506"/>
      <c r="AV22" s="4506"/>
      <c r="AW22" s="4506"/>
      <c r="AX22" s="139"/>
    </row>
    <row r="23" spans="1:50" ht="15" customHeight="1" x14ac:dyDescent="0.2">
      <c r="A23" s="139"/>
      <c r="B23" s="2229"/>
      <c r="C23" s="2229"/>
      <c r="D23" s="2229"/>
      <c r="E23" s="2104"/>
      <c r="F23" s="4506"/>
      <c r="G23" s="4506"/>
      <c r="H23" s="4506"/>
      <c r="I23" s="4506"/>
      <c r="J23" s="4506"/>
      <c r="K23" s="4506"/>
      <c r="L23" s="4506"/>
      <c r="M23" s="4506"/>
      <c r="N23" s="4506"/>
      <c r="O23" s="4506"/>
      <c r="P23" s="4506"/>
      <c r="Q23" s="4506"/>
      <c r="R23" s="4506"/>
      <c r="S23" s="4506"/>
      <c r="T23" s="4506"/>
      <c r="U23" s="4506"/>
      <c r="V23" s="4506"/>
      <c r="W23" s="4506"/>
      <c r="X23" s="4506"/>
      <c r="Y23" s="4506"/>
      <c r="Z23" s="4506"/>
      <c r="AA23" s="4506"/>
      <c r="AB23" s="4506"/>
      <c r="AC23" s="4506"/>
      <c r="AD23" s="4506"/>
      <c r="AE23" s="4506"/>
      <c r="AF23" s="4506"/>
      <c r="AG23" s="4506"/>
      <c r="AH23" s="4506"/>
      <c r="AI23" s="4506"/>
      <c r="AJ23" s="4506"/>
      <c r="AK23" s="4506"/>
      <c r="AL23" s="4506"/>
      <c r="AM23" s="4506"/>
      <c r="AN23" s="4506"/>
      <c r="AO23" s="4506"/>
      <c r="AP23" s="4506"/>
      <c r="AQ23" s="4506"/>
      <c r="AR23" s="4506"/>
      <c r="AS23" s="4506"/>
      <c r="AT23" s="4506"/>
      <c r="AU23" s="4506"/>
      <c r="AV23" s="4506"/>
      <c r="AW23" s="4506"/>
      <c r="AX23" s="139"/>
    </row>
    <row r="24" spans="1:50" ht="15" customHeight="1" x14ac:dyDescent="0.2">
      <c r="A24" s="139"/>
      <c r="B24" s="2229"/>
      <c r="C24" s="2229"/>
      <c r="D24" s="2229"/>
      <c r="E24" s="2104"/>
      <c r="F24" s="4506"/>
      <c r="G24" s="4506"/>
      <c r="H24" s="4506"/>
      <c r="I24" s="4506"/>
      <c r="J24" s="4506"/>
      <c r="K24" s="4506"/>
      <c r="L24" s="4506"/>
      <c r="M24" s="4506"/>
      <c r="N24" s="4506"/>
      <c r="O24" s="4506"/>
      <c r="P24" s="4506"/>
      <c r="Q24" s="4506"/>
      <c r="R24" s="4506"/>
      <c r="S24" s="4506"/>
      <c r="T24" s="4506"/>
      <c r="U24" s="4506"/>
      <c r="V24" s="4506"/>
      <c r="W24" s="4506"/>
      <c r="X24" s="4506"/>
      <c r="Y24" s="4506"/>
      <c r="Z24" s="4506"/>
      <c r="AA24" s="4506"/>
      <c r="AB24" s="4506"/>
      <c r="AC24" s="4506"/>
      <c r="AD24" s="4506"/>
      <c r="AE24" s="4506"/>
      <c r="AF24" s="4506"/>
      <c r="AG24" s="4506"/>
      <c r="AH24" s="4506"/>
      <c r="AI24" s="4506"/>
      <c r="AJ24" s="4506"/>
      <c r="AK24" s="4506"/>
      <c r="AL24" s="4506"/>
      <c r="AM24" s="4506"/>
      <c r="AN24" s="4506"/>
      <c r="AO24" s="4506"/>
      <c r="AP24" s="4506"/>
      <c r="AQ24" s="4506"/>
      <c r="AR24" s="4506"/>
      <c r="AS24" s="4506"/>
      <c r="AT24" s="4506"/>
      <c r="AU24" s="4506"/>
      <c r="AV24" s="4506"/>
      <c r="AW24" s="4506"/>
      <c r="AX24" s="139"/>
    </row>
    <row r="25" spans="1:50" ht="15" customHeight="1" x14ac:dyDescent="0.2">
      <c r="A25" s="139"/>
      <c r="B25" s="2229"/>
      <c r="C25" s="2229"/>
      <c r="D25" s="2229"/>
      <c r="E25" s="2104"/>
      <c r="F25" s="4507"/>
      <c r="G25" s="4507"/>
      <c r="H25" s="4507"/>
      <c r="I25" s="4507"/>
      <c r="J25" s="4507"/>
      <c r="K25" s="4507"/>
      <c r="L25" s="4507"/>
      <c r="M25" s="4507"/>
      <c r="N25" s="4507"/>
      <c r="O25" s="4507"/>
      <c r="P25" s="4507"/>
      <c r="Q25" s="4507"/>
      <c r="R25" s="4507"/>
      <c r="S25" s="4507"/>
      <c r="T25" s="4507"/>
      <c r="U25" s="4507"/>
      <c r="V25" s="4507"/>
      <c r="W25" s="4507"/>
      <c r="X25" s="4507"/>
      <c r="Y25" s="4507"/>
      <c r="Z25" s="4507"/>
      <c r="AA25" s="4507"/>
      <c r="AB25" s="4507"/>
      <c r="AC25" s="4507"/>
      <c r="AD25" s="4507"/>
      <c r="AE25" s="4507"/>
      <c r="AF25" s="4507"/>
      <c r="AG25" s="4507"/>
      <c r="AH25" s="4507"/>
      <c r="AI25" s="4507"/>
      <c r="AJ25" s="4507"/>
      <c r="AK25" s="4507"/>
      <c r="AL25" s="4507"/>
      <c r="AM25" s="4507"/>
      <c r="AN25" s="4507"/>
      <c r="AO25" s="4507"/>
      <c r="AP25" s="4507"/>
      <c r="AQ25" s="4507"/>
      <c r="AR25" s="4507"/>
      <c r="AS25" s="4507"/>
      <c r="AT25" s="4507"/>
      <c r="AU25" s="4507"/>
      <c r="AV25" s="4507"/>
      <c r="AW25" s="4507"/>
      <c r="AX25" s="139"/>
    </row>
    <row r="26" spans="1:50" ht="15" customHeight="1" x14ac:dyDescent="0.2">
      <c r="A26" s="139"/>
      <c r="B26" s="2229"/>
      <c r="C26" s="2229"/>
      <c r="D26" s="2229"/>
      <c r="E26" s="2104"/>
      <c r="F26" s="4507"/>
      <c r="G26" s="4507"/>
      <c r="H26" s="4507"/>
      <c r="I26" s="4507"/>
      <c r="J26" s="4507"/>
      <c r="K26" s="4507"/>
      <c r="L26" s="4507"/>
      <c r="M26" s="4507"/>
      <c r="N26" s="4507"/>
      <c r="O26" s="4507"/>
      <c r="P26" s="4507"/>
      <c r="Q26" s="4507"/>
      <c r="R26" s="4507"/>
      <c r="S26" s="4507"/>
      <c r="T26" s="4507"/>
      <c r="U26" s="4507"/>
      <c r="V26" s="4507"/>
      <c r="W26" s="4507"/>
      <c r="X26" s="4507"/>
      <c r="Y26" s="4507"/>
      <c r="Z26" s="4507"/>
      <c r="AA26" s="4507"/>
      <c r="AB26" s="4507"/>
      <c r="AC26" s="4507"/>
      <c r="AD26" s="4507"/>
      <c r="AE26" s="4507"/>
      <c r="AF26" s="4507"/>
      <c r="AG26" s="4507"/>
      <c r="AH26" s="4507"/>
      <c r="AI26" s="4507"/>
      <c r="AJ26" s="4507"/>
      <c r="AK26" s="4507"/>
      <c r="AL26" s="4507"/>
      <c r="AM26" s="4507"/>
      <c r="AN26" s="4507"/>
      <c r="AO26" s="4507"/>
      <c r="AP26" s="4507"/>
      <c r="AQ26" s="4507"/>
      <c r="AR26" s="4507"/>
      <c r="AS26" s="4507"/>
      <c r="AT26" s="4507"/>
      <c r="AU26" s="4507"/>
      <c r="AV26" s="4507"/>
      <c r="AW26" s="4507"/>
      <c r="AX26" s="139"/>
    </row>
    <row r="27" spans="1:50" ht="15" customHeight="1" x14ac:dyDescent="0.2">
      <c r="A27" s="139"/>
      <c r="B27" s="2229"/>
      <c r="C27" s="2229"/>
      <c r="D27" s="2229"/>
      <c r="E27" s="2104"/>
      <c r="F27" s="4507"/>
      <c r="G27" s="4507"/>
      <c r="H27" s="4507"/>
      <c r="I27" s="4507"/>
      <c r="J27" s="4507"/>
      <c r="K27" s="4507"/>
      <c r="L27" s="4507"/>
      <c r="M27" s="4507"/>
      <c r="N27" s="4507"/>
      <c r="O27" s="4507"/>
      <c r="P27" s="4507"/>
      <c r="Q27" s="4507"/>
      <c r="R27" s="4507"/>
      <c r="S27" s="4507"/>
      <c r="T27" s="4507"/>
      <c r="U27" s="4507"/>
      <c r="V27" s="4507"/>
      <c r="W27" s="4507"/>
      <c r="X27" s="4507"/>
      <c r="Y27" s="4507"/>
      <c r="Z27" s="4507"/>
      <c r="AA27" s="4507"/>
      <c r="AB27" s="4507"/>
      <c r="AC27" s="4507"/>
      <c r="AD27" s="4507"/>
      <c r="AE27" s="4507"/>
      <c r="AF27" s="4507"/>
      <c r="AG27" s="4507"/>
      <c r="AH27" s="4507"/>
      <c r="AI27" s="4507"/>
      <c r="AJ27" s="4507"/>
      <c r="AK27" s="4507"/>
      <c r="AL27" s="4507"/>
      <c r="AM27" s="4507"/>
      <c r="AN27" s="4507"/>
      <c r="AO27" s="4507"/>
      <c r="AP27" s="4507"/>
      <c r="AQ27" s="4507"/>
      <c r="AR27" s="4507"/>
      <c r="AS27" s="4507"/>
      <c r="AT27" s="4507"/>
      <c r="AU27" s="4507"/>
      <c r="AV27" s="4507"/>
      <c r="AW27" s="4507"/>
      <c r="AX27" s="139"/>
    </row>
    <row r="28" spans="1:50" ht="15" customHeight="1" x14ac:dyDescent="0.2">
      <c r="A28" s="139"/>
      <c r="B28" s="2229"/>
      <c r="C28" s="2229"/>
      <c r="D28" s="2229"/>
      <c r="E28" s="2104"/>
      <c r="F28" s="4506"/>
      <c r="G28" s="4506"/>
      <c r="H28" s="4506"/>
      <c r="I28" s="4506"/>
      <c r="J28" s="4506"/>
      <c r="K28" s="4506"/>
      <c r="L28" s="4506"/>
      <c r="M28" s="4506"/>
      <c r="N28" s="4506"/>
      <c r="O28" s="4506"/>
      <c r="P28" s="4506"/>
      <c r="Q28" s="4506"/>
      <c r="R28" s="4506"/>
      <c r="S28" s="4506"/>
      <c r="T28" s="4506"/>
      <c r="U28" s="4506"/>
      <c r="V28" s="4506"/>
      <c r="W28" s="4506"/>
      <c r="X28" s="4506"/>
      <c r="Y28" s="4506"/>
      <c r="Z28" s="4506"/>
      <c r="AA28" s="4506"/>
      <c r="AB28" s="4506"/>
      <c r="AC28" s="4506"/>
      <c r="AD28" s="4506"/>
      <c r="AE28" s="4506"/>
      <c r="AF28" s="4506"/>
      <c r="AG28" s="4506"/>
      <c r="AH28" s="4506"/>
      <c r="AI28" s="4506"/>
      <c r="AJ28" s="4506"/>
      <c r="AK28" s="4506"/>
      <c r="AL28" s="4506"/>
      <c r="AM28" s="4506"/>
      <c r="AN28" s="4506"/>
      <c r="AO28" s="4506"/>
      <c r="AP28" s="4506"/>
      <c r="AQ28" s="4506"/>
      <c r="AR28" s="4506"/>
      <c r="AS28" s="4506"/>
      <c r="AT28" s="4506"/>
      <c r="AU28" s="4506"/>
      <c r="AV28" s="4506"/>
      <c r="AW28" s="4506"/>
      <c r="AX28" s="139"/>
    </row>
    <row r="29" spans="1:50" ht="15" customHeight="1" x14ac:dyDescent="0.2">
      <c r="A29" s="139"/>
      <c r="B29" s="2229"/>
      <c r="C29" s="2229"/>
      <c r="D29" s="2229"/>
      <c r="E29" s="2104"/>
      <c r="F29" s="4506"/>
      <c r="G29" s="4506"/>
      <c r="H29" s="4506"/>
      <c r="I29" s="4506"/>
      <c r="J29" s="4506"/>
      <c r="K29" s="4506"/>
      <c r="L29" s="4506"/>
      <c r="M29" s="4506"/>
      <c r="N29" s="4506"/>
      <c r="O29" s="4506"/>
      <c r="P29" s="4506"/>
      <c r="Q29" s="4506"/>
      <c r="R29" s="4506"/>
      <c r="S29" s="4506"/>
      <c r="T29" s="4506"/>
      <c r="U29" s="4506"/>
      <c r="V29" s="4506"/>
      <c r="W29" s="4506"/>
      <c r="X29" s="4506"/>
      <c r="Y29" s="4506"/>
      <c r="Z29" s="4506"/>
      <c r="AA29" s="4506"/>
      <c r="AB29" s="4506"/>
      <c r="AC29" s="4506"/>
      <c r="AD29" s="4506"/>
      <c r="AE29" s="4506"/>
      <c r="AF29" s="4506"/>
      <c r="AG29" s="4506"/>
      <c r="AH29" s="4506"/>
      <c r="AI29" s="4506"/>
      <c r="AJ29" s="4506"/>
      <c r="AK29" s="4506"/>
      <c r="AL29" s="4506"/>
      <c r="AM29" s="4506"/>
      <c r="AN29" s="4506"/>
      <c r="AO29" s="4506"/>
      <c r="AP29" s="4506"/>
      <c r="AQ29" s="4506"/>
      <c r="AR29" s="4506"/>
      <c r="AS29" s="4506"/>
      <c r="AT29" s="4506"/>
      <c r="AU29" s="4506"/>
      <c r="AV29" s="4506"/>
      <c r="AW29" s="4506"/>
      <c r="AX29" s="139"/>
    </row>
    <row r="30" spans="1:50" ht="15" customHeight="1" x14ac:dyDescent="0.2">
      <c r="A30" s="139"/>
      <c r="B30" s="2229"/>
      <c r="C30" s="2229"/>
      <c r="D30" s="2229"/>
      <c r="E30" s="2104"/>
      <c r="F30" s="4506"/>
      <c r="G30" s="4506"/>
      <c r="H30" s="4506"/>
      <c r="I30" s="4506"/>
      <c r="J30" s="4506"/>
      <c r="K30" s="4506"/>
      <c r="L30" s="4506"/>
      <c r="M30" s="4506"/>
      <c r="N30" s="4506"/>
      <c r="O30" s="4506"/>
      <c r="P30" s="4506"/>
      <c r="Q30" s="4506"/>
      <c r="R30" s="4506"/>
      <c r="S30" s="4506"/>
      <c r="T30" s="4506"/>
      <c r="U30" s="4506"/>
      <c r="V30" s="4506"/>
      <c r="W30" s="4506"/>
      <c r="X30" s="4506"/>
      <c r="Y30" s="4506"/>
      <c r="Z30" s="4506"/>
      <c r="AA30" s="4506"/>
      <c r="AB30" s="4506"/>
      <c r="AC30" s="4506"/>
      <c r="AD30" s="4506"/>
      <c r="AE30" s="4506"/>
      <c r="AF30" s="4506"/>
      <c r="AG30" s="4506"/>
      <c r="AH30" s="4506"/>
      <c r="AI30" s="4506"/>
      <c r="AJ30" s="4506"/>
      <c r="AK30" s="4506"/>
      <c r="AL30" s="4506"/>
      <c r="AM30" s="4506"/>
      <c r="AN30" s="4506"/>
      <c r="AO30" s="4506"/>
      <c r="AP30" s="4506"/>
      <c r="AQ30" s="4506"/>
      <c r="AR30" s="4506"/>
      <c r="AS30" s="4506"/>
      <c r="AT30" s="4506"/>
      <c r="AU30" s="4506"/>
      <c r="AV30" s="4506"/>
      <c r="AW30" s="4506"/>
      <c r="AX30" s="139"/>
    </row>
    <row r="31" spans="1:50" ht="15" customHeight="1" x14ac:dyDescent="0.2">
      <c r="A31" s="139"/>
      <c r="B31" s="2229"/>
      <c r="C31" s="2229"/>
      <c r="D31" s="2229"/>
      <c r="E31" s="2104"/>
      <c r="F31" s="4506"/>
      <c r="G31" s="4506"/>
      <c r="H31" s="4506"/>
      <c r="I31" s="4506"/>
      <c r="J31" s="4506"/>
      <c r="K31" s="4506"/>
      <c r="L31" s="4506"/>
      <c r="M31" s="4506"/>
      <c r="N31" s="4506"/>
      <c r="O31" s="4506"/>
      <c r="P31" s="4506"/>
      <c r="Q31" s="4506"/>
      <c r="R31" s="4506"/>
      <c r="S31" s="4506"/>
      <c r="T31" s="4506"/>
      <c r="U31" s="4506"/>
      <c r="V31" s="4506"/>
      <c r="W31" s="4506"/>
      <c r="X31" s="4506"/>
      <c r="Y31" s="4506"/>
      <c r="Z31" s="4506"/>
      <c r="AA31" s="4506"/>
      <c r="AB31" s="4506"/>
      <c r="AC31" s="4506"/>
      <c r="AD31" s="4506"/>
      <c r="AE31" s="4506"/>
      <c r="AF31" s="4506"/>
      <c r="AG31" s="4506"/>
      <c r="AH31" s="4506"/>
      <c r="AI31" s="4506"/>
      <c r="AJ31" s="4506"/>
      <c r="AK31" s="4506"/>
      <c r="AL31" s="4506"/>
      <c r="AM31" s="4506"/>
      <c r="AN31" s="4506"/>
      <c r="AO31" s="4506"/>
      <c r="AP31" s="4506"/>
      <c r="AQ31" s="4506"/>
      <c r="AR31" s="4506"/>
      <c r="AS31" s="4506"/>
      <c r="AT31" s="4506"/>
      <c r="AU31" s="4506"/>
      <c r="AV31" s="4506"/>
      <c r="AW31" s="4506"/>
      <c r="AX31" s="139"/>
    </row>
    <row r="32" spans="1:50" ht="15" customHeight="1" x14ac:dyDescent="0.2">
      <c r="A32" s="139"/>
      <c r="B32" s="2229"/>
      <c r="C32" s="2229"/>
      <c r="D32" s="2229"/>
      <c r="E32" s="2104"/>
      <c r="F32" s="4506"/>
      <c r="G32" s="4506"/>
      <c r="H32" s="4506"/>
      <c r="I32" s="4506"/>
      <c r="J32" s="4506"/>
      <c r="K32" s="4506"/>
      <c r="L32" s="4506"/>
      <c r="M32" s="4506"/>
      <c r="N32" s="4506"/>
      <c r="O32" s="4506"/>
      <c r="P32" s="4506"/>
      <c r="Q32" s="4506"/>
      <c r="R32" s="4506"/>
      <c r="S32" s="4506"/>
      <c r="T32" s="4506"/>
      <c r="U32" s="4506"/>
      <c r="V32" s="4506"/>
      <c r="W32" s="4506"/>
      <c r="X32" s="4506"/>
      <c r="Y32" s="4506"/>
      <c r="Z32" s="4506"/>
      <c r="AA32" s="4506"/>
      <c r="AB32" s="4506"/>
      <c r="AC32" s="4506"/>
      <c r="AD32" s="4506"/>
      <c r="AE32" s="4506"/>
      <c r="AF32" s="4506"/>
      <c r="AG32" s="4506"/>
      <c r="AH32" s="4506"/>
      <c r="AI32" s="4506"/>
      <c r="AJ32" s="4506"/>
      <c r="AK32" s="4506"/>
      <c r="AL32" s="4506"/>
      <c r="AM32" s="4506"/>
      <c r="AN32" s="4506"/>
      <c r="AO32" s="4506"/>
      <c r="AP32" s="4506"/>
      <c r="AQ32" s="4506"/>
      <c r="AR32" s="4506"/>
      <c r="AS32" s="4506"/>
      <c r="AT32" s="4506"/>
      <c r="AU32" s="4506"/>
      <c r="AV32" s="4506"/>
      <c r="AW32" s="4506"/>
      <c r="AX32" s="139"/>
    </row>
    <row r="33" spans="1:50" ht="15" customHeight="1" x14ac:dyDescent="0.2">
      <c r="A33" s="139"/>
      <c r="B33" s="2229"/>
      <c r="C33" s="2229"/>
      <c r="D33" s="2229"/>
      <c r="E33" s="2104"/>
      <c r="F33" s="4506"/>
      <c r="G33" s="4506"/>
      <c r="H33" s="4506"/>
      <c r="I33" s="4506"/>
      <c r="J33" s="4506"/>
      <c r="K33" s="4506"/>
      <c r="L33" s="4506"/>
      <c r="M33" s="4506"/>
      <c r="N33" s="4506"/>
      <c r="O33" s="4506"/>
      <c r="P33" s="4506"/>
      <c r="Q33" s="4506"/>
      <c r="R33" s="4506"/>
      <c r="S33" s="4506"/>
      <c r="T33" s="4506"/>
      <c r="U33" s="4506"/>
      <c r="V33" s="4506"/>
      <c r="W33" s="4506"/>
      <c r="X33" s="4506"/>
      <c r="Y33" s="4506"/>
      <c r="Z33" s="4506"/>
      <c r="AA33" s="4506"/>
      <c r="AB33" s="4506"/>
      <c r="AC33" s="4506"/>
      <c r="AD33" s="4506"/>
      <c r="AE33" s="4506"/>
      <c r="AF33" s="4506"/>
      <c r="AG33" s="4506"/>
      <c r="AH33" s="4506"/>
      <c r="AI33" s="4506"/>
      <c r="AJ33" s="4506"/>
      <c r="AK33" s="4506"/>
      <c r="AL33" s="4506"/>
      <c r="AM33" s="4506"/>
      <c r="AN33" s="4506"/>
      <c r="AO33" s="4506"/>
      <c r="AP33" s="4506"/>
      <c r="AQ33" s="4506"/>
      <c r="AR33" s="4506"/>
      <c r="AS33" s="4506"/>
      <c r="AT33" s="4506"/>
      <c r="AU33" s="4506"/>
      <c r="AV33" s="4506"/>
      <c r="AW33" s="4506"/>
      <c r="AX33" s="139"/>
    </row>
    <row r="34" spans="1:50" ht="15" customHeight="1" x14ac:dyDescent="0.2">
      <c r="A34" s="139"/>
      <c r="B34" s="2207"/>
      <c r="C34" s="2207"/>
      <c r="D34" s="2207"/>
      <c r="E34" s="2208"/>
      <c r="F34" s="4506"/>
      <c r="G34" s="4506"/>
      <c r="H34" s="4506"/>
      <c r="I34" s="4506"/>
      <c r="J34" s="4506"/>
      <c r="K34" s="4506"/>
      <c r="L34" s="4506"/>
      <c r="M34" s="4506"/>
      <c r="N34" s="4506"/>
      <c r="O34" s="4506"/>
      <c r="P34" s="4506"/>
      <c r="Q34" s="4506"/>
      <c r="R34" s="4506"/>
      <c r="S34" s="4506"/>
      <c r="T34" s="4506"/>
      <c r="U34" s="4506"/>
      <c r="V34" s="4506"/>
      <c r="W34" s="4506"/>
      <c r="X34" s="4506"/>
      <c r="Y34" s="4506"/>
      <c r="Z34" s="4506"/>
      <c r="AA34" s="4506"/>
      <c r="AB34" s="4506"/>
      <c r="AC34" s="4506"/>
      <c r="AD34" s="4506"/>
      <c r="AE34" s="4506"/>
      <c r="AF34" s="4506"/>
      <c r="AG34" s="4506"/>
      <c r="AH34" s="4506"/>
      <c r="AI34" s="4506"/>
      <c r="AJ34" s="4506"/>
      <c r="AK34" s="4506"/>
      <c r="AL34" s="4506"/>
      <c r="AM34" s="4506"/>
      <c r="AN34" s="4506"/>
      <c r="AO34" s="4506"/>
      <c r="AP34" s="4506"/>
      <c r="AQ34" s="4506"/>
      <c r="AR34" s="4506"/>
      <c r="AS34" s="4506"/>
      <c r="AT34" s="4506"/>
      <c r="AU34" s="4506"/>
      <c r="AV34" s="4506"/>
      <c r="AW34" s="4506"/>
      <c r="AX34" s="139"/>
    </row>
    <row r="35" spans="1:50" ht="15" customHeight="1" x14ac:dyDescent="0.2">
      <c r="A35" s="139"/>
      <c r="B35" s="2146" t="s">
        <v>1167</v>
      </c>
      <c r="C35" s="2146"/>
      <c r="D35" s="2146"/>
      <c r="E35" s="2147"/>
      <c r="F35" s="4506"/>
      <c r="G35" s="4506"/>
      <c r="H35" s="4506"/>
      <c r="I35" s="4506"/>
      <c r="J35" s="4506"/>
      <c r="K35" s="4506"/>
      <c r="L35" s="4506"/>
      <c r="M35" s="4506"/>
      <c r="N35" s="4506"/>
      <c r="O35" s="4506"/>
      <c r="P35" s="4506"/>
      <c r="Q35" s="4506"/>
      <c r="R35" s="4506"/>
      <c r="S35" s="4506"/>
      <c r="T35" s="4506"/>
      <c r="U35" s="4506"/>
      <c r="V35" s="4506"/>
      <c r="W35" s="4506"/>
      <c r="X35" s="4506"/>
      <c r="Y35" s="4506"/>
      <c r="Z35" s="4506"/>
      <c r="AA35" s="4506"/>
      <c r="AB35" s="4506"/>
      <c r="AC35" s="4506"/>
      <c r="AD35" s="4506"/>
      <c r="AE35" s="4506"/>
      <c r="AF35" s="4506"/>
      <c r="AG35" s="4506"/>
      <c r="AH35" s="4506"/>
      <c r="AI35" s="4506"/>
      <c r="AJ35" s="4506"/>
      <c r="AK35" s="4506"/>
      <c r="AL35" s="4506"/>
      <c r="AM35" s="4506"/>
      <c r="AN35" s="4506"/>
      <c r="AO35" s="4506"/>
      <c r="AP35" s="4506"/>
      <c r="AQ35" s="4506"/>
      <c r="AR35" s="4506"/>
      <c r="AS35" s="4506"/>
      <c r="AT35" s="4506"/>
      <c r="AU35" s="4506"/>
      <c r="AV35" s="4506"/>
      <c r="AW35" s="4506"/>
      <c r="AX35" s="139"/>
    </row>
    <row r="36" spans="1:50" ht="15" customHeight="1" x14ac:dyDescent="0.2">
      <c r="A36" s="139"/>
      <c r="B36" s="2229"/>
      <c r="C36" s="2229"/>
      <c r="D36" s="2229"/>
      <c r="E36" s="2104"/>
      <c r="F36" s="4506"/>
      <c r="G36" s="4506"/>
      <c r="H36" s="4506"/>
      <c r="I36" s="4506"/>
      <c r="J36" s="4506"/>
      <c r="K36" s="4506"/>
      <c r="L36" s="4506"/>
      <c r="M36" s="4506"/>
      <c r="N36" s="4506"/>
      <c r="O36" s="4506"/>
      <c r="P36" s="4506"/>
      <c r="Q36" s="4506"/>
      <c r="R36" s="4506"/>
      <c r="S36" s="4506"/>
      <c r="T36" s="4506"/>
      <c r="U36" s="4506"/>
      <c r="V36" s="4506"/>
      <c r="W36" s="4506"/>
      <c r="X36" s="4506"/>
      <c r="Y36" s="4506"/>
      <c r="Z36" s="4506"/>
      <c r="AA36" s="4506"/>
      <c r="AB36" s="4506"/>
      <c r="AC36" s="4506"/>
      <c r="AD36" s="4506"/>
      <c r="AE36" s="4506"/>
      <c r="AF36" s="4506"/>
      <c r="AG36" s="4506"/>
      <c r="AH36" s="4506"/>
      <c r="AI36" s="4506"/>
      <c r="AJ36" s="4506"/>
      <c r="AK36" s="4506"/>
      <c r="AL36" s="4506"/>
      <c r="AM36" s="4506"/>
      <c r="AN36" s="4506"/>
      <c r="AO36" s="4506"/>
      <c r="AP36" s="4506"/>
      <c r="AQ36" s="4506"/>
      <c r="AR36" s="4506"/>
      <c r="AS36" s="4506"/>
      <c r="AT36" s="4506"/>
      <c r="AU36" s="4506"/>
      <c r="AV36" s="4506"/>
      <c r="AW36" s="4506"/>
      <c r="AX36" s="139"/>
    </row>
    <row r="37" spans="1:50" ht="15" customHeight="1" x14ac:dyDescent="0.2">
      <c r="A37" s="139"/>
      <c r="B37" s="2229"/>
      <c r="C37" s="2229"/>
      <c r="D37" s="2229"/>
      <c r="E37" s="2104"/>
      <c r="F37" s="4506"/>
      <c r="G37" s="4506"/>
      <c r="H37" s="4506"/>
      <c r="I37" s="4506"/>
      <c r="J37" s="4506"/>
      <c r="K37" s="4506"/>
      <c r="L37" s="4506"/>
      <c r="M37" s="4506"/>
      <c r="N37" s="4506"/>
      <c r="O37" s="4506"/>
      <c r="P37" s="4506"/>
      <c r="Q37" s="4506"/>
      <c r="R37" s="4506"/>
      <c r="S37" s="4506"/>
      <c r="T37" s="4506"/>
      <c r="U37" s="4506"/>
      <c r="V37" s="4506"/>
      <c r="W37" s="4506"/>
      <c r="X37" s="4506"/>
      <c r="Y37" s="4506"/>
      <c r="Z37" s="4506"/>
      <c r="AA37" s="4506"/>
      <c r="AB37" s="4506"/>
      <c r="AC37" s="4506"/>
      <c r="AD37" s="4506"/>
      <c r="AE37" s="4506"/>
      <c r="AF37" s="4506"/>
      <c r="AG37" s="4506"/>
      <c r="AH37" s="4506"/>
      <c r="AI37" s="4506"/>
      <c r="AJ37" s="4506"/>
      <c r="AK37" s="4506"/>
      <c r="AL37" s="4506"/>
      <c r="AM37" s="4506"/>
      <c r="AN37" s="4506"/>
      <c r="AO37" s="4506"/>
      <c r="AP37" s="4506"/>
      <c r="AQ37" s="4506"/>
      <c r="AR37" s="4506"/>
      <c r="AS37" s="4506"/>
      <c r="AT37" s="4506"/>
      <c r="AU37" s="4506"/>
      <c r="AV37" s="4506"/>
      <c r="AW37" s="4506"/>
      <c r="AX37" s="139"/>
    </row>
    <row r="38" spans="1:50" ht="15" customHeight="1" x14ac:dyDescent="0.2">
      <c r="A38" s="139"/>
      <c r="B38" s="2229"/>
      <c r="C38" s="2229"/>
      <c r="D38" s="2229"/>
      <c r="E38" s="2104"/>
      <c r="F38" s="4507"/>
      <c r="G38" s="4507"/>
      <c r="H38" s="4507"/>
      <c r="I38" s="4507"/>
      <c r="J38" s="4507"/>
      <c r="K38" s="4507"/>
      <c r="L38" s="4507"/>
      <c r="M38" s="4507"/>
      <c r="N38" s="4507"/>
      <c r="O38" s="4507"/>
      <c r="P38" s="4507"/>
      <c r="Q38" s="4507"/>
      <c r="R38" s="4507"/>
      <c r="S38" s="4507"/>
      <c r="T38" s="4507"/>
      <c r="U38" s="4507"/>
      <c r="V38" s="4507"/>
      <c r="W38" s="4507"/>
      <c r="X38" s="4507"/>
      <c r="Y38" s="4507"/>
      <c r="Z38" s="4507"/>
      <c r="AA38" s="4507"/>
      <c r="AB38" s="4507"/>
      <c r="AC38" s="4507"/>
      <c r="AD38" s="4507"/>
      <c r="AE38" s="4507"/>
      <c r="AF38" s="4507"/>
      <c r="AG38" s="4507"/>
      <c r="AH38" s="4507"/>
      <c r="AI38" s="4507"/>
      <c r="AJ38" s="4507"/>
      <c r="AK38" s="4507"/>
      <c r="AL38" s="4507"/>
      <c r="AM38" s="4507"/>
      <c r="AN38" s="4507"/>
      <c r="AO38" s="4507"/>
      <c r="AP38" s="4507"/>
      <c r="AQ38" s="4507"/>
      <c r="AR38" s="4507"/>
      <c r="AS38" s="4507"/>
      <c r="AT38" s="4507"/>
      <c r="AU38" s="4507"/>
      <c r="AV38" s="4507"/>
      <c r="AW38" s="4507"/>
      <c r="AX38" s="139"/>
    </row>
    <row r="39" spans="1:50" ht="15" customHeight="1" x14ac:dyDescent="0.2">
      <c r="A39" s="139"/>
      <c r="B39" s="2229"/>
      <c r="C39" s="2229"/>
      <c r="D39" s="2229"/>
      <c r="E39" s="2104"/>
      <c r="F39" s="4507"/>
      <c r="G39" s="4507"/>
      <c r="H39" s="4507"/>
      <c r="I39" s="4507"/>
      <c r="J39" s="4507"/>
      <c r="K39" s="4507"/>
      <c r="L39" s="4507"/>
      <c r="M39" s="4507"/>
      <c r="N39" s="4507"/>
      <c r="O39" s="4507"/>
      <c r="P39" s="4507"/>
      <c r="Q39" s="4507"/>
      <c r="R39" s="4507"/>
      <c r="S39" s="4507"/>
      <c r="T39" s="4507"/>
      <c r="U39" s="4507"/>
      <c r="V39" s="4507"/>
      <c r="W39" s="4507"/>
      <c r="X39" s="4507"/>
      <c r="Y39" s="4507"/>
      <c r="Z39" s="4507"/>
      <c r="AA39" s="4507"/>
      <c r="AB39" s="4507"/>
      <c r="AC39" s="4507"/>
      <c r="AD39" s="4507"/>
      <c r="AE39" s="4507"/>
      <c r="AF39" s="4507"/>
      <c r="AG39" s="4507"/>
      <c r="AH39" s="4507"/>
      <c r="AI39" s="4507"/>
      <c r="AJ39" s="4507"/>
      <c r="AK39" s="4507"/>
      <c r="AL39" s="4507"/>
      <c r="AM39" s="4507"/>
      <c r="AN39" s="4507"/>
      <c r="AO39" s="4507"/>
      <c r="AP39" s="4507"/>
      <c r="AQ39" s="4507"/>
      <c r="AR39" s="4507"/>
      <c r="AS39" s="4507"/>
      <c r="AT39" s="4507"/>
      <c r="AU39" s="4507"/>
      <c r="AV39" s="4507"/>
      <c r="AW39" s="4507"/>
      <c r="AX39" s="139"/>
    </row>
    <row r="40" spans="1:50" ht="15" customHeight="1" x14ac:dyDescent="0.2">
      <c r="A40" s="139"/>
      <c r="B40" s="2229"/>
      <c r="C40" s="2229"/>
      <c r="D40" s="2229"/>
      <c r="E40" s="2104"/>
      <c r="F40" s="4507"/>
      <c r="G40" s="4507"/>
      <c r="H40" s="4507"/>
      <c r="I40" s="4507"/>
      <c r="J40" s="4507"/>
      <c r="K40" s="4507"/>
      <c r="L40" s="4507"/>
      <c r="M40" s="4507"/>
      <c r="N40" s="4507"/>
      <c r="O40" s="4507"/>
      <c r="P40" s="4507"/>
      <c r="Q40" s="4507"/>
      <c r="R40" s="4507"/>
      <c r="S40" s="4507"/>
      <c r="T40" s="4507"/>
      <c r="U40" s="4507"/>
      <c r="V40" s="4507"/>
      <c r="W40" s="4507"/>
      <c r="X40" s="4507"/>
      <c r="Y40" s="4507"/>
      <c r="Z40" s="4507"/>
      <c r="AA40" s="4507"/>
      <c r="AB40" s="4507"/>
      <c r="AC40" s="4507"/>
      <c r="AD40" s="4507"/>
      <c r="AE40" s="4507"/>
      <c r="AF40" s="4507"/>
      <c r="AG40" s="4507"/>
      <c r="AH40" s="4507"/>
      <c r="AI40" s="4507"/>
      <c r="AJ40" s="4507"/>
      <c r="AK40" s="4507"/>
      <c r="AL40" s="4507"/>
      <c r="AM40" s="4507"/>
      <c r="AN40" s="4507"/>
      <c r="AO40" s="4507"/>
      <c r="AP40" s="4507"/>
      <c r="AQ40" s="4507"/>
      <c r="AR40" s="4507"/>
      <c r="AS40" s="4507"/>
      <c r="AT40" s="4507"/>
      <c r="AU40" s="4507"/>
      <c r="AV40" s="4507"/>
      <c r="AW40" s="4507"/>
      <c r="AX40" s="139"/>
    </row>
    <row r="41" spans="1:50" ht="15" customHeight="1" x14ac:dyDescent="0.2">
      <c r="A41" s="139"/>
      <c r="B41" s="2229"/>
      <c r="C41" s="2229"/>
      <c r="D41" s="2229"/>
      <c r="E41" s="2104"/>
      <c r="F41" s="4506"/>
      <c r="G41" s="4506"/>
      <c r="H41" s="4506"/>
      <c r="I41" s="4506"/>
      <c r="J41" s="4506"/>
      <c r="K41" s="4506"/>
      <c r="L41" s="4506"/>
      <c r="M41" s="4506"/>
      <c r="N41" s="4506"/>
      <c r="O41" s="4506"/>
      <c r="P41" s="4506"/>
      <c r="Q41" s="4506"/>
      <c r="R41" s="4506"/>
      <c r="S41" s="4506"/>
      <c r="T41" s="4506"/>
      <c r="U41" s="4506"/>
      <c r="V41" s="4506"/>
      <c r="W41" s="4506"/>
      <c r="X41" s="4506"/>
      <c r="Y41" s="4506"/>
      <c r="Z41" s="4506"/>
      <c r="AA41" s="4506"/>
      <c r="AB41" s="4506"/>
      <c r="AC41" s="4506"/>
      <c r="AD41" s="4506"/>
      <c r="AE41" s="4506"/>
      <c r="AF41" s="4506"/>
      <c r="AG41" s="4506"/>
      <c r="AH41" s="4506"/>
      <c r="AI41" s="4506"/>
      <c r="AJ41" s="4506"/>
      <c r="AK41" s="4506"/>
      <c r="AL41" s="4506"/>
      <c r="AM41" s="4506"/>
      <c r="AN41" s="4506"/>
      <c r="AO41" s="4506"/>
      <c r="AP41" s="4506"/>
      <c r="AQ41" s="4506"/>
      <c r="AR41" s="4506"/>
      <c r="AS41" s="4506"/>
      <c r="AT41" s="4506"/>
      <c r="AU41" s="4506"/>
      <c r="AV41" s="4506"/>
      <c r="AW41" s="4506"/>
      <c r="AX41" s="139"/>
    </row>
    <row r="42" spans="1:50" ht="15" customHeight="1" x14ac:dyDescent="0.2">
      <c r="A42" s="139"/>
      <c r="B42" s="2229"/>
      <c r="C42" s="2229"/>
      <c r="D42" s="2229"/>
      <c r="E42" s="2104"/>
      <c r="F42" s="4506"/>
      <c r="G42" s="4506"/>
      <c r="H42" s="4506"/>
      <c r="I42" s="4506"/>
      <c r="J42" s="4506"/>
      <c r="K42" s="4506"/>
      <c r="L42" s="4506"/>
      <c r="M42" s="4506"/>
      <c r="N42" s="4506"/>
      <c r="O42" s="4506"/>
      <c r="P42" s="4506"/>
      <c r="Q42" s="4506"/>
      <c r="R42" s="4506"/>
      <c r="S42" s="4506"/>
      <c r="T42" s="4506"/>
      <c r="U42" s="4506"/>
      <c r="V42" s="4506"/>
      <c r="W42" s="4506"/>
      <c r="X42" s="4506"/>
      <c r="Y42" s="4506"/>
      <c r="Z42" s="4506"/>
      <c r="AA42" s="4506"/>
      <c r="AB42" s="4506"/>
      <c r="AC42" s="4506"/>
      <c r="AD42" s="4506"/>
      <c r="AE42" s="4506"/>
      <c r="AF42" s="4506"/>
      <c r="AG42" s="4506"/>
      <c r="AH42" s="4506"/>
      <c r="AI42" s="4506"/>
      <c r="AJ42" s="4506"/>
      <c r="AK42" s="4506"/>
      <c r="AL42" s="4506"/>
      <c r="AM42" s="4506"/>
      <c r="AN42" s="4506"/>
      <c r="AO42" s="4506"/>
      <c r="AP42" s="4506"/>
      <c r="AQ42" s="4506"/>
      <c r="AR42" s="4506"/>
      <c r="AS42" s="4506"/>
      <c r="AT42" s="4506"/>
      <c r="AU42" s="4506"/>
      <c r="AV42" s="4506"/>
      <c r="AW42" s="4506"/>
      <c r="AX42" s="139"/>
    </row>
    <row r="43" spans="1:50" ht="15" customHeight="1" x14ac:dyDescent="0.2">
      <c r="A43" s="139"/>
      <c r="B43" s="2229"/>
      <c r="C43" s="2229"/>
      <c r="D43" s="2229"/>
      <c r="E43" s="2104"/>
      <c r="F43" s="4506"/>
      <c r="G43" s="4506"/>
      <c r="H43" s="4506"/>
      <c r="I43" s="4506"/>
      <c r="J43" s="4506"/>
      <c r="K43" s="4506"/>
      <c r="L43" s="4506"/>
      <c r="M43" s="4506"/>
      <c r="N43" s="4506"/>
      <c r="O43" s="4506"/>
      <c r="P43" s="4506"/>
      <c r="Q43" s="4506"/>
      <c r="R43" s="4506"/>
      <c r="S43" s="4506"/>
      <c r="T43" s="4506"/>
      <c r="U43" s="4506"/>
      <c r="V43" s="4506"/>
      <c r="W43" s="4506"/>
      <c r="X43" s="4506"/>
      <c r="Y43" s="4506"/>
      <c r="Z43" s="4506"/>
      <c r="AA43" s="4506"/>
      <c r="AB43" s="4506"/>
      <c r="AC43" s="4506"/>
      <c r="AD43" s="4506"/>
      <c r="AE43" s="4506"/>
      <c r="AF43" s="4506"/>
      <c r="AG43" s="4506"/>
      <c r="AH43" s="4506"/>
      <c r="AI43" s="4506"/>
      <c r="AJ43" s="4506"/>
      <c r="AK43" s="4506"/>
      <c r="AL43" s="4506"/>
      <c r="AM43" s="4506"/>
      <c r="AN43" s="4506"/>
      <c r="AO43" s="4506"/>
      <c r="AP43" s="4506"/>
      <c r="AQ43" s="4506"/>
      <c r="AR43" s="4506"/>
      <c r="AS43" s="4506"/>
      <c r="AT43" s="4506"/>
      <c r="AU43" s="4506"/>
      <c r="AV43" s="4506"/>
      <c r="AW43" s="4506"/>
      <c r="AX43" s="139"/>
    </row>
    <row r="44" spans="1:50" ht="15" customHeight="1" x14ac:dyDescent="0.2">
      <c r="A44" s="139"/>
      <c r="B44" s="2229"/>
      <c r="C44" s="2229"/>
      <c r="D44" s="2229"/>
      <c r="E44" s="2104"/>
      <c r="F44" s="4506"/>
      <c r="G44" s="4506"/>
      <c r="H44" s="4506"/>
      <c r="I44" s="4506"/>
      <c r="J44" s="4506"/>
      <c r="K44" s="4506"/>
      <c r="L44" s="4506"/>
      <c r="M44" s="4506"/>
      <c r="N44" s="4506"/>
      <c r="O44" s="4506"/>
      <c r="P44" s="4506"/>
      <c r="Q44" s="4506"/>
      <c r="R44" s="4506"/>
      <c r="S44" s="4506"/>
      <c r="T44" s="4506"/>
      <c r="U44" s="4506"/>
      <c r="V44" s="4506"/>
      <c r="W44" s="4506"/>
      <c r="X44" s="4506"/>
      <c r="Y44" s="4506"/>
      <c r="Z44" s="4506"/>
      <c r="AA44" s="4506"/>
      <c r="AB44" s="4506"/>
      <c r="AC44" s="4506"/>
      <c r="AD44" s="4506"/>
      <c r="AE44" s="4506"/>
      <c r="AF44" s="4506"/>
      <c r="AG44" s="4506"/>
      <c r="AH44" s="4506"/>
      <c r="AI44" s="4506"/>
      <c r="AJ44" s="4506"/>
      <c r="AK44" s="4506"/>
      <c r="AL44" s="4506"/>
      <c r="AM44" s="4506"/>
      <c r="AN44" s="4506"/>
      <c r="AO44" s="4506"/>
      <c r="AP44" s="4506"/>
      <c r="AQ44" s="4506"/>
      <c r="AR44" s="4506"/>
      <c r="AS44" s="4506"/>
      <c r="AT44" s="4506"/>
      <c r="AU44" s="4506"/>
      <c r="AV44" s="4506"/>
      <c r="AW44" s="4506"/>
      <c r="AX44" s="139"/>
    </row>
    <row r="45" spans="1:50" ht="15" customHeight="1" x14ac:dyDescent="0.2">
      <c r="A45" s="139"/>
      <c r="B45" s="2229"/>
      <c r="C45" s="2229"/>
      <c r="D45" s="2229"/>
      <c r="E45" s="2104"/>
      <c r="F45" s="4506"/>
      <c r="G45" s="4506"/>
      <c r="H45" s="4506"/>
      <c r="I45" s="4506"/>
      <c r="J45" s="4506"/>
      <c r="K45" s="4506"/>
      <c r="L45" s="4506"/>
      <c r="M45" s="4506"/>
      <c r="N45" s="4506"/>
      <c r="O45" s="4506"/>
      <c r="P45" s="4506"/>
      <c r="Q45" s="4506"/>
      <c r="R45" s="4506"/>
      <c r="S45" s="4506"/>
      <c r="T45" s="4506"/>
      <c r="U45" s="4506"/>
      <c r="V45" s="4506"/>
      <c r="W45" s="4506"/>
      <c r="X45" s="4506"/>
      <c r="Y45" s="4506"/>
      <c r="Z45" s="4506"/>
      <c r="AA45" s="4506"/>
      <c r="AB45" s="4506"/>
      <c r="AC45" s="4506"/>
      <c r="AD45" s="4506"/>
      <c r="AE45" s="4506"/>
      <c r="AF45" s="4506"/>
      <c r="AG45" s="4506"/>
      <c r="AH45" s="4506"/>
      <c r="AI45" s="4506"/>
      <c r="AJ45" s="4506"/>
      <c r="AK45" s="4506"/>
      <c r="AL45" s="4506"/>
      <c r="AM45" s="4506"/>
      <c r="AN45" s="4506"/>
      <c r="AO45" s="4506"/>
      <c r="AP45" s="4506"/>
      <c r="AQ45" s="4506"/>
      <c r="AR45" s="4506"/>
      <c r="AS45" s="4506"/>
      <c r="AT45" s="4506"/>
      <c r="AU45" s="4506"/>
      <c r="AV45" s="4506"/>
      <c r="AW45" s="4506"/>
      <c r="AX45" s="139"/>
    </row>
    <row r="46" spans="1:50" ht="15" customHeight="1" x14ac:dyDescent="0.2">
      <c r="A46" s="139"/>
      <c r="B46" s="2229"/>
      <c r="C46" s="2229"/>
      <c r="D46" s="2229"/>
      <c r="E46" s="2104"/>
      <c r="F46" s="4506"/>
      <c r="G46" s="4506"/>
      <c r="H46" s="4506"/>
      <c r="I46" s="4506"/>
      <c r="J46" s="4506"/>
      <c r="K46" s="4506"/>
      <c r="L46" s="4506"/>
      <c r="M46" s="4506"/>
      <c r="N46" s="4506"/>
      <c r="O46" s="4506"/>
      <c r="P46" s="4506"/>
      <c r="Q46" s="4506"/>
      <c r="R46" s="4506"/>
      <c r="S46" s="4506"/>
      <c r="T46" s="4506"/>
      <c r="U46" s="4506"/>
      <c r="V46" s="4506"/>
      <c r="W46" s="4506"/>
      <c r="X46" s="4506"/>
      <c r="Y46" s="4506"/>
      <c r="Z46" s="4506"/>
      <c r="AA46" s="4506"/>
      <c r="AB46" s="4506"/>
      <c r="AC46" s="4506"/>
      <c r="AD46" s="4506"/>
      <c r="AE46" s="4506"/>
      <c r="AF46" s="4506"/>
      <c r="AG46" s="4506"/>
      <c r="AH46" s="4506"/>
      <c r="AI46" s="4506"/>
      <c r="AJ46" s="4506"/>
      <c r="AK46" s="4506"/>
      <c r="AL46" s="4506"/>
      <c r="AM46" s="4506"/>
      <c r="AN46" s="4506"/>
      <c r="AO46" s="4506"/>
      <c r="AP46" s="4506"/>
      <c r="AQ46" s="4506"/>
      <c r="AR46" s="4506"/>
      <c r="AS46" s="4506"/>
      <c r="AT46" s="4506"/>
      <c r="AU46" s="4506"/>
      <c r="AV46" s="4506"/>
      <c r="AW46" s="4506"/>
      <c r="AX46" s="139"/>
    </row>
    <row r="47" spans="1:50" ht="15" customHeight="1" x14ac:dyDescent="0.2">
      <c r="A47" s="139"/>
      <c r="B47" s="2207"/>
      <c r="C47" s="2207"/>
      <c r="D47" s="2207"/>
      <c r="E47" s="2208"/>
      <c r="F47" s="4506"/>
      <c r="G47" s="4506"/>
      <c r="H47" s="4506"/>
      <c r="I47" s="4506"/>
      <c r="J47" s="4506"/>
      <c r="K47" s="4506"/>
      <c r="L47" s="4506"/>
      <c r="M47" s="4506"/>
      <c r="N47" s="4506"/>
      <c r="O47" s="4506"/>
      <c r="P47" s="4506"/>
      <c r="Q47" s="4506"/>
      <c r="R47" s="4506"/>
      <c r="S47" s="4506"/>
      <c r="T47" s="4506"/>
      <c r="U47" s="4506"/>
      <c r="V47" s="4506"/>
      <c r="W47" s="4506"/>
      <c r="X47" s="4506"/>
      <c r="Y47" s="4506"/>
      <c r="Z47" s="4506"/>
      <c r="AA47" s="4506"/>
      <c r="AB47" s="4506"/>
      <c r="AC47" s="4506"/>
      <c r="AD47" s="4506"/>
      <c r="AE47" s="4506"/>
      <c r="AF47" s="4506"/>
      <c r="AG47" s="4506"/>
      <c r="AH47" s="4506"/>
      <c r="AI47" s="4506"/>
      <c r="AJ47" s="4506"/>
      <c r="AK47" s="4506"/>
      <c r="AL47" s="4506"/>
      <c r="AM47" s="4506"/>
      <c r="AN47" s="4506"/>
      <c r="AO47" s="4506"/>
      <c r="AP47" s="4506"/>
      <c r="AQ47" s="4506"/>
      <c r="AR47" s="4506"/>
      <c r="AS47" s="4506"/>
      <c r="AT47" s="4506"/>
      <c r="AU47" s="4506"/>
      <c r="AV47" s="4506"/>
      <c r="AW47" s="4506"/>
      <c r="AX47" s="139"/>
    </row>
    <row r="48" spans="1:50" ht="15" customHeight="1" x14ac:dyDescent="0.2">
      <c r="A48" s="139"/>
      <c r="B48" s="2146" t="s">
        <v>1166</v>
      </c>
      <c r="C48" s="2146"/>
      <c r="D48" s="2146"/>
      <c r="E48" s="2147"/>
      <c r="F48" s="4506"/>
      <c r="G48" s="4506"/>
      <c r="H48" s="4506"/>
      <c r="I48" s="4506"/>
      <c r="J48" s="4506"/>
      <c r="K48" s="4506"/>
      <c r="L48" s="4506"/>
      <c r="M48" s="4506"/>
      <c r="N48" s="4506"/>
      <c r="O48" s="4506"/>
      <c r="P48" s="4506"/>
      <c r="Q48" s="4506"/>
      <c r="R48" s="4506"/>
      <c r="S48" s="4506"/>
      <c r="T48" s="4506"/>
      <c r="U48" s="4506"/>
      <c r="V48" s="4506"/>
      <c r="W48" s="4506"/>
      <c r="X48" s="4506"/>
      <c r="Y48" s="4506"/>
      <c r="Z48" s="4506"/>
      <c r="AA48" s="4506"/>
      <c r="AB48" s="4506"/>
      <c r="AC48" s="4506"/>
      <c r="AD48" s="4506"/>
      <c r="AE48" s="4506"/>
      <c r="AF48" s="4506"/>
      <c r="AG48" s="4506"/>
      <c r="AH48" s="4506"/>
      <c r="AI48" s="4506"/>
      <c r="AJ48" s="4506"/>
      <c r="AK48" s="4506"/>
      <c r="AL48" s="4506"/>
      <c r="AM48" s="4506"/>
      <c r="AN48" s="4506"/>
      <c r="AO48" s="4506"/>
      <c r="AP48" s="4506"/>
      <c r="AQ48" s="4506"/>
      <c r="AR48" s="4506"/>
      <c r="AS48" s="4506"/>
      <c r="AT48" s="4506"/>
      <c r="AU48" s="4506"/>
      <c r="AV48" s="4506"/>
      <c r="AW48" s="4506"/>
      <c r="AX48" s="139"/>
    </row>
    <row r="49" spans="1:50" ht="15" customHeight="1" x14ac:dyDescent="0.2">
      <c r="A49" s="139"/>
      <c r="B49" s="2229"/>
      <c r="C49" s="2229"/>
      <c r="D49" s="2229"/>
      <c r="E49" s="2104"/>
      <c r="F49" s="4506"/>
      <c r="G49" s="4506"/>
      <c r="H49" s="4506"/>
      <c r="I49" s="4506"/>
      <c r="J49" s="4506"/>
      <c r="K49" s="4506"/>
      <c r="L49" s="4506"/>
      <c r="M49" s="4506"/>
      <c r="N49" s="4506"/>
      <c r="O49" s="4506"/>
      <c r="P49" s="4506"/>
      <c r="Q49" s="4506"/>
      <c r="R49" s="4506"/>
      <c r="S49" s="4506"/>
      <c r="T49" s="4506"/>
      <c r="U49" s="4506"/>
      <c r="V49" s="4506"/>
      <c r="W49" s="4506"/>
      <c r="X49" s="4506"/>
      <c r="Y49" s="4506"/>
      <c r="Z49" s="4506"/>
      <c r="AA49" s="4506"/>
      <c r="AB49" s="4506"/>
      <c r="AC49" s="4506"/>
      <c r="AD49" s="4506"/>
      <c r="AE49" s="4506"/>
      <c r="AF49" s="4506"/>
      <c r="AG49" s="4506"/>
      <c r="AH49" s="4506"/>
      <c r="AI49" s="4506"/>
      <c r="AJ49" s="4506"/>
      <c r="AK49" s="4506"/>
      <c r="AL49" s="4506"/>
      <c r="AM49" s="4506"/>
      <c r="AN49" s="4506"/>
      <c r="AO49" s="4506"/>
      <c r="AP49" s="4506"/>
      <c r="AQ49" s="4506"/>
      <c r="AR49" s="4506"/>
      <c r="AS49" s="4506"/>
      <c r="AT49" s="4506"/>
      <c r="AU49" s="4506"/>
      <c r="AV49" s="4506"/>
      <c r="AW49" s="4506"/>
      <c r="AX49" s="139"/>
    </row>
    <row r="50" spans="1:50" ht="15" customHeight="1" x14ac:dyDescent="0.2">
      <c r="A50" s="139"/>
      <c r="B50" s="2229"/>
      <c r="C50" s="2229"/>
      <c r="D50" s="2229"/>
      <c r="E50" s="2104"/>
      <c r="F50" s="4506"/>
      <c r="G50" s="4506"/>
      <c r="H50" s="4506"/>
      <c r="I50" s="4506"/>
      <c r="J50" s="4506"/>
      <c r="K50" s="4506"/>
      <c r="L50" s="4506"/>
      <c r="M50" s="4506"/>
      <c r="N50" s="4506"/>
      <c r="O50" s="4506"/>
      <c r="P50" s="4506"/>
      <c r="Q50" s="4506"/>
      <c r="R50" s="4506"/>
      <c r="S50" s="4506"/>
      <c r="T50" s="4506"/>
      <c r="U50" s="4506"/>
      <c r="V50" s="4506"/>
      <c r="W50" s="4506"/>
      <c r="X50" s="4506"/>
      <c r="Y50" s="4506"/>
      <c r="Z50" s="4506"/>
      <c r="AA50" s="4506"/>
      <c r="AB50" s="4506"/>
      <c r="AC50" s="4506"/>
      <c r="AD50" s="4506"/>
      <c r="AE50" s="4506"/>
      <c r="AF50" s="4506"/>
      <c r="AG50" s="4506"/>
      <c r="AH50" s="4506"/>
      <c r="AI50" s="4506"/>
      <c r="AJ50" s="4506"/>
      <c r="AK50" s="4506"/>
      <c r="AL50" s="4506"/>
      <c r="AM50" s="4506"/>
      <c r="AN50" s="4506"/>
      <c r="AO50" s="4506"/>
      <c r="AP50" s="4506"/>
      <c r="AQ50" s="4506"/>
      <c r="AR50" s="4506"/>
      <c r="AS50" s="4506"/>
      <c r="AT50" s="4506"/>
      <c r="AU50" s="4506"/>
      <c r="AV50" s="4506"/>
      <c r="AW50" s="4506"/>
      <c r="AX50" s="139"/>
    </row>
    <row r="51" spans="1:50" ht="15" customHeight="1" x14ac:dyDescent="0.2">
      <c r="A51" s="139"/>
      <c r="B51" s="2229"/>
      <c r="C51" s="2229"/>
      <c r="D51" s="2229"/>
      <c r="E51" s="2104"/>
      <c r="F51" s="4507"/>
      <c r="G51" s="4507"/>
      <c r="H51" s="4507"/>
      <c r="I51" s="4507"/>
      <c r="J51" s="4507"/>
      <c r="K51" s="4507"/>
      <c r="L51" s="4507"/>
      <c r="M51" s="4507"/>
      <c r="N51" s="4507"/>
      <c r="O51" s="4507"/>
      <c r="P51" s="4507"/>
      <c r="Q51" s="4507"/>
      <c r="R51" s="4507"/>
      <c r="S51" s="4507"/>
      <c r="T51" s="4507"/>
      <c r="U51" s="4507"/>
      <c r="V51" s="4507"/>
      <c r="W51" s="4507"/>
      <c r="X51" s="4507"/>
      <c r="Y51" s="4507"/>
      <c r="Z51" s="4507"/>
      <c r="AA51" s="4507"/>
      <c r="AB51" s="4507"/>
      <c r="AC51" s="4507"/>
      <c r="AD51" s="4507"/>
      <c r="AE51" s="4507"/>
      <c r="AF51" s="4507"/>
      <c r="AG51" s="4507"/>
      <c r="AH51" s="4507"/>
      <c r="AI51" s="4507"/>
      <c r="AJ51" s="4507"/>
      <c r="AK51" s="4507"/>
      <c r="AL51" s="4507"/>
      <c r="AM51" s="4507"/>
      <c r="AN51" s="4507"/>
      <c r="AO51" s="4507"/>
      <c r="AP51" s="4507"/>
      <c r="AQ51" s="4507"/>
      <c r="AR51" s="4507"/>
      <c r="AS51" s="4507"/>
      <c r="AT51" s="4507"/>
      <c r="AU51" s="4507"/>
      <c r="AV51" s="4507"/>
      <c r="AW51" s="4507"/>
      <c r="AX51" s="139"/>
    </row>
    <row r="52" spans="1:50" ht="15" customHeight="1" x14ac:dyDescent="0.2">
      <c r="A52" s="139"/>
      <c r="B52" s="2229"/>
      <c r="C52" s="2229"/>
      <c r="D52" s="2229"/>
      <c r="E52" s="2104"/>
      <c r="F52" s="4507"/>
      <c r="G52" s="4507"/>
      <c r="H52" s="4507"/>
      <c r="I52" s="4507"/>
      <c r="J52" s="4507"/>
      <c r="K52" s="4507"/>
      <c r="L52" s="4507"/>
      <c r="M52" s="4507"/>
      <c r="N52" s="4507"/>
      <c r="O52" s="4507"/>
      <c r="P52" s="4507"/>
      <c r="Q52" s="4507"/>
      <c r="R52" s="4507"/>
      <c r="S52" s="4507"/>
      <c r="T52" s="4507"/>
      <c r="U52" s="4507"/>
      <c r="V52" s="4507"/>
      <c r="W52" s="4507"/>
      <c r="X52" s="4507"/>
      <c r="Y52" s="4507"/>
      <c r="Z52" s="4507"/>
      <c r="AA52" s="4507"/>
      <c r="AB52" s="4507"/>
      <c r="AC52" s="4507"/>
      <c r="AD52" s="4507"/>
      <c r="AE52" s="4507"/>
      <c r="AF52" s="4507"/>
      <c r="AG52" s="4507"/>
      <c r="AH52" s="4507"/>
      <c r="AI52" s="4507"/>
      <c r="AJ52" s="4507"/>
      <c r="AK52" s="4507"/>
      <c r="AL52" s="4507"/>
      <c r="AM52" s="4507"/>
      <c r="AN52" s="4507"/>
      <c r="AO52" s="4507"/>
      <c r="AP52" s="4507"/>
      <c r="AQ52" s="4507"/>
      <c r="AR52" s="4507"/>
      <c r="AS52" s="4507"/>
      <c r="AT52" s="4507"/>
      <c r="AU52" s="4507"/>
      <c r="AV52" s="4507"/>
      <c r="AW52" s="4507"/>
      <c r="AX52" s="139"/>
    </row>
    <row r="53" spans="1:50" ht="15" customHeight="1" x14ac:dyDescent="0.2">
      <c r="A53" s="139"/>
      <c r="B53" s="2229"/>
      <c r="C53" s="2229"/>
      <c r="D53" s="2229"/>
      <c r="E53" s="2104"/>
      <c r="F53" s="4507"/>
      <c r="G53" s="4507"/>
      <c r="H53" s="4507"/>
      <c r="I53" s="4507"/>
      <c r="J53" s="4507"/>
      <c r="K53" s="4507"/>
      <c r="L53" s="4507"/>
      <c r="M53" s="4507"/>
      <c r="N53" s="4507"/>
      <c r="O53" s="4507"/>
      <c r="P53" s="4507"/>
      <c r="Q53" s="4507"/>
      <c r="R53" s="4507"/>
      <c r="S53" s="4507"/>
      <c r="T53" s="4507"/>
      <c r="U53" s="4507"/>
      <c r="V53" s="4507"/>
      <c r="W53" s="4507"/>
      <c r="X53" s="4507"/>
      <c r="Y53" s="4507"/>
      <c r="Z53" s="4507"/>
      <c r="AA53" s="4507"/>
      <c r="AB53" s="4507"/>
      <c r="AC53" s="4507"/>
      <c r="AD53" s="4507"/>
      <c r="AE53" s="4507"/>
      <c r="AF53" s="4507"/>
      <c r="AG53" s="4507"/>
      <c r="AH53" s="4507"/>
      <c r="AI53" s="4507"/>
      <c r="AJ53" s="4507"/>
      <c r="AK53" s="4507"/>
      <c r="AL53" s="4507"/>
      <c r="AM53" s="4507"/>
      <c r="AN53" s="4507"/>
      <c r="AO53" s="4507"/>
      <c r="AP53" s="4507"/>
      <c r="AQ53" s="4507"/>
      <c r="AR53" s="4507"/>
      <c r="AS53" s="4507"/>
      <c r="AT53" s="4507"/>
      <c r="AU53" s="4507"/>
      <c r="AV53" s="4507"/>
      <c r="AW53" s="4507"/>
      <c r="AX53" s="139"/>
    </row>
    <row r="54" spans="1:50" ht="15" customHeight="1" x14ac:dyDescent="0.2">
      <c r="A54" s="139"/>
      <c r="B54" s="2229"/>
      <c r="C54" s="2229"/>
      <c r="D54" s="2229"/>
      <c r="E54" s="2104"/>
      <c r="F54" s="4506"/>
      <c r="G54" s="4506"/>
      <c r="H54" s="4506"/>
      <c r="I54" s="4506"/>
      <c r="J54" s="4506"/>
      <c r="K54" s="4506"/>
      <c r="L54" s="4506"/>
      <c r="M54" s="4506"/>
      <c r="N54" s="4506"/>
      <c r="O54" s="4506"/>
      <c r="P54" s="4506"/>
      <c r="Q54" s="4506"/>
      <c r="R54" s="4506"/>
      <c r="S54" s="4506"/>
      <c r="T54" s="4506"/>
      <c r="U54" s="4506"/>
      <c r="V54" s="4506"/>
      <c r="W54" s="4506"/>
      <c r="X54" s="4506"/>
      <c r="Y54" s="4506"/>
      <c r="Z54" s="4506"/>
      <c r="AA54" s="4506"/>
      <c r="AB54" s="4506"/>
      <c r="AC54" s="4506"/>
      <c r="AD54" s="4506"/>
      <c r="AE54" s="4506"/>
      <c r="AF54" s="4506"/>
      <c r="AG54" s="4506"/>
      <c r="AH54" s="4506"/>
      <c r="AI54" s="4506"/>
      <c r="AJ54" s="4506"/>
      <c r="AK54" s="4506"/>
      <c r="AL54" s="4506"/>
      <c r="AM54" s="4506"/>
      <c r="AN54" s="4506"/>
      <c r="AO54" s="4506"/>
      <c r="AP54" s="4506"/>
      <c r="AQ54" s="4506"/>
      <c r="AR54" s="4506"/>
      <c r="AS54" s="4506"/>
      <c r="AT54" s="4506"/>
      <c r="AU54" s="4506"/>
      <c r="AV54" s="4506"/>
      <c r="AW54" s="4506"/>
      <c r="AX54" s="139"/>
    </row>
    <row r="55" spans="1:50" ht="15" customHeight="1" x14ac:dyDescent="0.2">
      <c r="A55" s="139"/>
      <c r="B55" s="2229"/>
      <c r="C55" s="2229"/>
      <c r="D55" s="2229"/>
      <c r="E55" s="2104"/>
      <c r="F55" s="4506"/>
      <c r="G55" s="4506"/>
      <c r="H55" s="4506"/>
      <c r="I55" s="4506"/>
      <c r="J55" s="4506"/>
      <c r="K55" s="4506"/>
      <c r="L55" s="4506"/>
      <c r="M55" s="4506"/>
      <c r="N55" s="4506"/>
      <c r="O55" s="4506"/>
      <c r="P55" s="4506"/>
      <c r="Q55" s="4506"/>
      <c r="R55" s="4506"/>
      <c r="S55" s="4506"/>
      <c r="T55" s="4506"/>
      <c r="U55" s="4506"/>
      <c r="V55" s="4506"/>
      <c r="W55" s="4506"/>
      <c r="X55" s="4506"/>
      <c r="Y55" s="4506"/>
      <c r="Z55" s="4506"/>
      <c r="AA55" s="4506"/>
      <c r="AB55" s="4506"/>
      <c r="AC55" s="4506"/>
      <c r="AD55" s="4506"/>
      <c r="AE55" s="4506"/>
      <c r="AF55" s="4506"/>
      <c r="AG55" s="4506"/>
      <c r="AH55" s="4506"/>
      <c r="AI55" s="4506"/>
      <c r="AJ55" s="4506"/>
      <c r="AK55" s="4506"/>
      <c r="AL55" s="4506"/>
      <c r="AM55" s="4506"/>
      <c r="AN55" s="4506"/>
      <c r="AO55" s="4506"/>
      <c r="AP55" s="4506"/>
      <c r="AQ55" s="4506"/>
      <c r="AR55" s="4506"/>
      <c r="AS55" s="4506"/>
      <c r="AT55" s="4506"/>
      <c r="AU55" s="4506"/>
      <c r="AV55" s="4506"/>
      <c r="AW55" s="4506"/>
      <c r="AX55" s="139"/>
    </row>
    <row r="56" spans="1:50" ht="15" customHeight="1" x14ac:dyDescent="0.2">
      <c r="A56" s="139"/>
      <c r="B56" s="2229"/>
      <c r="C56" s="2229"/>
      <c r="D56" s="2229"/>
      <c r="E56" s="2104"/>
      <c r="F56" s="4506"/>
      <c r="G56" s="4506"/>
      <c r="H56" s="4506"/>
      <c r="I56" s="4506"/>
      <c r="J56" s="4506"/>
      <c r="K56" s="4506"/>
      <c r="L56" s="4506"/>
      <c r="M56" s="4506"/>
      <c r="N56" s="4506"/>
      <c r="O56" s="4506"/>
      <c r="P56" s="4506"/>
      <c r="Q56" s="4506"/>
      <c r="R56" s="4506"/>
      <c r="S56" s="4506"/>
      <c r="T56" s="4506"/>
      <c r="U56" s="4506"/>
      <c r="V56" s="4506"/>
      <c r="W56" s="4506"/>
      <c r="X56" s="4506"/>
      <c r="Y56" s="4506"/>
      <c r="Z56" s="4506"/>
      <c r="AA56" s="4506"/>
      <c r="AB56" s="4506"/>
      <c r="AC56" s="4506"/>
      <c r="AD56" s="4506"/>
      <c r="AE56" s="4506"/>
      <c r="AF56" s="4506"/>
      <c r="AG56" s="4506"/>
      <c r="AH56" s="4506"/>
      <c r="AI56" s="4506"/>
      <c r="AJ56" s="4506"/>
      <c r="AK56" s="4506"/>
      <c r="AL56" s="4506"/>
      <c r="AM56" s="4506"/>
      <c r="AN56" s="4506"/>
      <c r="AO56" s="4506"/>
      <c r="AP56" s="4506"/>
      <c r="AQ56" s="4506"/>
      <c r="AR56" s="4506"/>
      <c r="AS56" s="4506"/>
      <c r="AT56" s="4506"/>
      <c r="AU56" s="4506"/>
      <c r="AV56" s="4506"/>
      <c r="AW56" s="4506"/>
      <c r="AX56" s="139"/>
    </row>
    <row r="57" spans="1:50" ht="15" customHeight="1" x14ac:dyDescent="0.2">
      <c r="A57" s="139"/>
      <c r="B57" s="2229"/>
      <c r="C57" s="2229"/>
      <c r="D57" s="2229"/>
      <c r="E57" s="2104"/>
      <c r="F57" s="4506"/>
      <c r="G57" s="4506"/>
      <c r="H57" s="4506"/>
      <c r="I57" s="4506"/>
      <c r="J57" s="4506"/>
      <c r="K57" s="4506"/>
      <c r="L57" s="4506"/>
      <c r="M57" s="4506"/>
      <c r="N57" s="4506"/>
      <c r="O57" s="4506"/>
      <c r="P57" s="4506"/>
      <c r="Q57" s="4506"/>
      <c r="R57" s="4506"/>
      <c r="S57" s="4506"/>
      <c r="T57" s="4506"/>
      <c r="U57" s="4506"/>
      <c r="V57" s="4506"/>
      <c r="W57" s="4506"/>
      <c r="X57" s="4506"/>
      <c r="Y57" s="4506"/>
      <c r="Z57" s="4506"/>
      <c r="AA57" s="4506"/>
      <c r="AB57" s="4506"/>
      <c r="AC57" s="4506"/>
      <c r="AD57" s="4506"/>
      <c r="AE57" s="4506"/>
      <c r="AF57" s="4506"/>
      <c r="AG57" s="4506"/>
      <c r="AH57" s="4506"/>
      <c r="AI57" s="4506"/>
      <c r="AJ57" s="4506"/>
      <c r="AK57" s="4506"/>
      <c r="AL57" s="4506"/>
      <c r="AM57" s="4506"/>
      <c r="AN57" s="4506"/>
      <c r="AO57" s="4506"/>
      <c r="AP57" s="4506"/>
      <c r="AQ57" s="4506"/>
      <c r="AR57" s="4506"/>
      <c r="AS57" s="4506"/>
      <c r="AT57" s="4506"/>
      <c r="AU57" s="4506"/>
      <c r="AV57" s="4506"/>
      <c r="AW57" s="4506"/>
      <c r="AX57" s="139"/>
    </row>
    <row r="58" spans="1:50" ht="15" customHeight="1" x14ac:dyDescent="0.2">
      <c r="A58" s="139"/>
      <c r="B58" s="2229"/>
      <c r="C58" s="2229"/>
      <c r="D58" s="2229"/>
      <c r="E58" s="2104"/>
      <c r="F58" s="4506"/>
      <c r="G58" s="4506"/>
      <c r="H58" s="4506"/>
      <c r="I58" s="4506"/>
      <c r="J58" s="4506"/>
      <c r="K58" s="4506"/>
      <c r="L58" s="4506"/>
      <c r="M58" s="4506"/>
      <c r="N58" s="4506"/>
      <c r="O58" s="4506"/>
      <c r="P58" s="4506"/>
      <c r="Q58" s="4506"/>
      <c r="R58" s="4506"/>
      <c r="S58" s="4506"/>
      <c r="T58" s="4506"/>
      <c r="U58" s="4506"/>
      <c r="V58" s="4506"/>
      <c r="W58" s="4506"/>
      <c r="X58" s="4506"/>
      <c r="Y58" s="4506"/>
      <c r="Z58" s="4506"/>
      <c r="AA58" s="4506"/>
      <c r="AB58" s="4506"/>
      <c r="AC58" s="4506"/>
      <c r="AD58" s="4506"/>
      <c r="AE58" s="4506"/>
      <c r="AF58" s="4506"/>
      <c r="AG58" s="4506"/>
      <c r="AH58" s="4506"/>
      <c r="AI58" s="4506"/>
      <c r="AJ58" s="4506"/>
      <c r="AK58" s="4506"/>
      <c r="AL58" s="4506"/>
      <c r="AM58" s="4506"/>
      <c r="AN58" s="4506"/>
      <c r="AO58" s="4506"/>
      <c r="AP58" s="4506"/>
      <c r="AQ58" s="4506"/>
      <c r="AR58" s="4506"/>
      <c r="AS58" s="4506"/>
      <c r="AT58" s="4506"/>
      <c r="AU58" s="4506"/>
      <c r="AV58" s="4506"/>
      <c r="AW58" s="4506"/>
      <c r="AX58" s="139"/>
    </row>
    <row r="59" spans="1:50" ht="15" customHeight="1" x14ac:dyDescent="0.2">
      <c r="A59" s="139"/>
      <c r="B59" s="2229"/>
      <c r="C59" s="2229"/>
      <c r="D59" s="2229"/>
      <c r="E59" s="2104"/>
      <c r="F59" s="4506"/>
      <c r="G59" s="4506"/>
      <c r="H59" s="4506"/>
      <c r="I59" s="4506"/>
      <c r="J59" s="4506"/>
      <c r="K59" s="4506"/>
      <c r="L59" s="4506"/>
      <c r="M59" s="4506"/>
      <c r="N59" s="4506"/>
      <c r="O59" s="4506"/>
      <c r="P59" s="4506"/>
      <c r="Q59" s="4506"/>
      <c r="R59" s="4506"/>
      <c r="S59" s="4506"/>
      <c r="T59" s="4506"/>
      <c r="U59" s="4506"/>
      <c r="V59" s="4506"/>
      <c r="W59" s="4506"/>
      <c r="X59" s="4506"/>
      <c r="Y59" s="4506"/>
      <c r="Z59" s="4506"/>
      <c r="AA59" s="4506"/>
      <c r="AB59" s="4506"/>
      <c r="AC59" s="4506"/>
      <c r="AD59" s="4506"/>
      <c r="AE59" s="4506"/>
      <c r="AF59" s="4506"/>
      <c r="AG59" s="4506"/>
      <c r="AH59" s="4506"/>
      <c r="AI59" s="4506"/>
      <c r="AJ59" s="4506"/>
      <c r="AK59" s="4506"/>
      <c r="AL59" s="4506"/>
      <c r="AM59" s="4506"/>
      <c r="AN59" s="4506"/>
      <c r="AO59" s="4506"/>
      <c r="AP59" s="4506"/>
      <c r="AQ59" s="4506"/>
      <c r="AR59" s="4506"/>
      <c r="AS59" s="4506"/>
      <c r="AT59" s="4506"/>
      <c r="AU59" s="4506"/>
      <c r="AV59" s="4506"/>
      <c r="AW59" s="4506"/>
      <c r="AX59" s="139"/>
    </row>
    <row r="60" spans="1:50" ht="15" customHeight="1" x14ac:dyDescent="0.2">
      <c r="A60" s="139"/>
      <c r="B60" s="2207"/>
      <c r="C60" s="2207"/>
      <c r="D60" s="2207"/>
      <c r="E60" s="2208"/>
      <c r="F60" s="4506"/>
      <c r="G60" s="4506"/>
      <c r="H60" s="4506"/>
      <c r="I60" s="4506"/>
      <c r="J60" s="4506"/>
      <c r="K60" s="4506"/>
      <c r="L60" s="4506"/>
      <c r="M60" s="4506"/>
      <c r="N60" s="4506"/>
      <c r="O60" s="4506"/>
      <c r="P60" s="4506"/>
      <c r="Q60" s="4506"/>
      <c r="R60" s="4506"/>
      <c r="S60" s="4506"/>
      <c r="T60" s="4506"/>
      <c r="U60" s="4506"/>
      <c r="V60" s="4506"/>
      <c r="W60" s="4506"/>
      <c r="X60" s="4506"/>
      <c r="Y60" s="4506"/>
      <c r="Z60" s="4506"/>
      <c r="AA60" s="4506"/>
      <c r="AB60" s="4506"/>
      <c r="AC60" s="4506"/>
      <c r="AD60" s="4506"/>
      <c r="AE60" s="4506"/>
      <c r="AF60" s="4506"/>
      <c r="AG60" s="4506"/>
      <c r="AH60" s="4506"/>
      <c r="AI60" s="4506"/>
      <c r="AJ60" s="4506"/>
      <c r="AK60" s="4506"/>
      <c r="AL60" s="4506"/>
      <c r="AM60" s="4506"/>
      <c r="AN60" s="4506"/>
      <c r="AO60" s="4506"/>
      <c r="AP60" s="4506"/>
      <c r="AQ60" s="4506"/>
      <c r="AR60" s="4506"/>
      <c r="AS60" s="4506"/>
      <c r="AT60" s="4506"/>
      <c r="AU60" s="4506"/>
      <c r="AV60" s="4506"/>
      <c r="AW60" s="4506"/>
      <c r="AX60" s="139"/>
    </row>
    <row r="61" spans="1:50" ht="15" customHeight="1" x14ac:dyDescent="0.2">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row>
    <row r="62" spans="1:50" ht="15" customHeight="1" x14ac:dyDescent="0.2"/>
    <row r="63" spans="1:50" ht="15" customHeight="1" x14ac:dyDescent="0.2"/>
    <row r="64" spans="1:5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sheetData>
  <sheetProtection formatCells="0" selectLockedCells="1"/>
  <mergeCells count="30">
    <mergeCell ref="B35:E47"/>
    <mergeCell ref="F35:AA47"/>
    <mergeCell ref="AB35:AW47"/>
    <mergeCell ref="B48:E60"/>
    <mergeCell ref="F48:AA60"/>
    <mergeCell ref="AB48:AW60"/>
    <mergeCell ref="B22:E34"/>
    <mergeCell ref="F22:AA34"/>
    <mergeCell ref="AB22:AW34"/>
    <mergeCell ref="B7:E8"/>
    <mergeCell ref="F7:V8"/>
    <mergeCell ref="AB7:AR8"/>
    <mergeCell ref="AS7:AW7"/>
    <mergeCell ref="AS8:AW8"/>
    <mergeCell ref="W7:AA7"/>
    <mergeCell ref="W8:AA8"/>
    <mergeCell ref="B9:E21"/>
    <mergeCell ref="AB9:AW21"/>
    <mergeCell ref="F9:AA21"/>
    <mergeCell ref="AR1:AW1"/>
    <mergeCell ref="AR2:AW2"/>
    <mergeCell ref="AB4:AW6"/>
    <mergeCell ref="F4:AA6"/>
    <mergeCell ref="B4:E6"/>
    <mergeCell ref="B1:N1"/>
    <mergeCell ref="B2:N2"/>
    <mergeCell ref="P1:AB1"/>
    <mergeCell ref="P2:AB2"/>
    <mergeCell ref="AD1:AP1"/>
    <mergeCell ref="AD2:AP2"/>
  </mergeCells>
  <phoneticPr fontId="6" type="noConversion"/>
  <pageMargins left="0.25" right="0.26" top="1" bottom="1" header="0.5" footer="0.5"/>
  <pageSetup scale="7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9"/>
  <sheetViews>
    <sheetView topLeftCell="A43" workbookViewId="0">
      <selection activeCell="E43" sqref="E43:W45"/>
    </sheetView>
  </sheetViews>
  <sheetFormatPr defaultColWidth="4.5703125" defaultRowHeight="15" customHeight="1" x14ac:dyDescent="0.2"/>
  <cols>
    <col min="1" max="1" width="1.7109375" style="218" customWidth="1"/>
    <col min="2" max="23" width="4.5703125" style="218" customWidth="1"/>
    <col min="24" max="25" width="1.7109375" style="218" customWidth="1"/>
    <col min="26" max="47" width="4.5703125" style="218" customWidth="1"/>
    <col min="48" max="49" width="1.7109375" style="218" customWidth="1"/>
    <col min="50" max="71" width="4.5703125" style="218" customWidth="1"/>
    <col min="72" max="73" width="1.7109375" style="218" customWidth="1"/>
    <col min="74" max="95" width="4.5703125" style="218" customWidth="1"/>
    <col min="96" max="97" width="1.7109375" style="218" customWidth="1"/>
    <col min="98" max="119" width="4.5703125" style="218" customWidth="1"/>
    <col min="120" max="256" width="4.5703125" style="218"/>
    <col min="257" max="257" width="1.7109375" style="218" customWidth="1"/>
    <col min="258" max="279" width="4.5703125" style="218" customWidth="1"/>
    <col min="280" max="281" width="1.7109375" style="218" customWidth="1"/>
    <col min="282" max="303" width="4.5703125" style="218" customWidth="1"/>
    <col min="304" max="305" width="1.7109375" style="218" customWidth="1"/>
    <col min="306" max="327" width="4.5703125" style="218" customWidth="1"/>
    <col min="328" max="329" width="1.7109375" style="218" customWidth="1"/>
    <col min="330" max="351" width="4.5703125" style="218" customWidth="1"/>
    <col min="352" max="353" width="1.7109375" style="218" customWidth="1"/>
    <col min="354" max="375" width="4.5703125" style="218" customWidth="1"/>
    <col min="376" max="512" width="4.5703125" style="218"/>
    <col min="513" max="513" width="1.7109375" style="218" customWidth="1"/>
    <col min="514" max="535" width="4.5703125" style="218" customWidth="1"/>
    <col min="536" max="537" width="1.7109375" style="218" customWidth="1"/>
    <col min="538" max="559" width="4.5703125" style="218" customWidth="1"/>
    <col min="560" max="561" width="1.7109375" style="218" customWidth="1"/>
    <col min="562" max="583" width="4.5703125" style="218" customWidth="1"/>
    <col min="584" max="585" width="1.7109375" style="218" customWidth="1"/>
    <col min="586" max="607" width="4.5703125" style="218" customWidth="1"/>
    <col min="608" max="609" width="1.7109375" style="218" customWidth="1"/>
    <col min="610" max="631" width="4.5703125" style="218" customWidth="1"/>
    <col min="632" max="768" width="4.5703125" style="218"/>
    <col min="769" max="769" width="1.7109375" style="218" customWidth="1"/>
    <col min="770" max="791" width="4.5703125" style="218" customWidth="1"/>
    <col min="792" max="793" width="1.7109375" style="218" customWidth="1"/>
    <col min="794" max="815" width="4.5703125" style="218" customWidth="1"/>
    <col min="816" max="817" width="1.7109375" style="218" customWidth="1"/>
    <col min="818" max="839" width="4.5703125" style="218" customWidth="1"/>
    <col min="840" max="841" width="1.7109375" style="218" customWidth="1"/>
    <col min="842" max="863" width="4.5703125" style="218" customWidth="1"/>
    <col min="864" max="865" width="1.7109375" style="218" customWidth="1"/>
    <col min="866" max="887" width="4.5703125" style="218" customWidth="1"/>
    <col min="888" max="1024" width="4.5703125" style="218"/>
    <col min="1025" max="1025" width="1.7109375" style="218" customWidth="1"/>
    <col min="1026" max="1047" width="4.5703125" style="218" customWidth="1"/>
    <col min="1048" max="1049" width="1.7109375" style="218" customWidth="1"/>
    <col min="1050" max="1071" width="4.5703125" style="218" customWidth="1"/>
    <col min="1072" max="1073" width="1.7109375" style="218" customWidth="1"/>
    <col min="1074" max="1095" width="4.5703125" style="218" customWidth="1"/>
    <col min="1096" max="1097" width="1.7109375" style="218" customWidth="1"/>
    <col min="1098" max="1119" width="4.5703125" style="218" customWidth="1"/>
    <col min="1120" max="1121" width="1.7109375" style="218" customWidth="1"/>
    <col min="1122" max="1143" width="4.5703125" style="218" customWidth="1"/>
    <col min="1144" max="1280" width="4.5703125" style="218"/>
    <col min="1281" max="1281" width="1.7109375" style="218" customWidth="1"/>
    <col min="1282" max="1303" width="4.5703125" style="218" customWidth="1"/>
    <col min="1304" max="1305" width="1.7109375" style="218" customWidth="1"/>
    <col min="1306" max="1327" width="4.5703125" style="218" customWidth="1"/>
    <col min="1328" max="1329" width="1.7109375" style="218" customWidth="1"/>
    <col min="1330" max="1351" width="4.5703125" style="218" customWidth="1"/>
    <col min="1352" max="1353" width="1.7109375" style="218" customWidth="1"/>
    <col min="1354" max="1375" width="4.5703125" style="218" customWidth="1"/>
    <col min="1376" max="1377" width="1.7109375" style="218" customWidth="1"/>
    <col min="1378" max="1399" width="4.5703125" style="218" customWidth="1"/>
    <col min="1400" max="1536" width="4.5703125" style="218"/>
    <col min="1537" max="1537" width="1.7109375" style="218" customWidth="1"/>
    <col min="1538" max="1559" width="4.5703125" style="218" customWidth="1"/>
    <col min="1560" max="1561" width="1.7109375" style="218" customWidth="1"/>
    <col min="1562" max="1583" width="4.5703125" style="218" customWidth="1"/>
    <col min="1584" max="1585" width="1.7109375" style="218" customWidth="1"/>
    <col min="1586" max="1607" width="4.5703125" style="218" customWidth="1"/>
    <col min="1608" max="1609" width="1.7109375" style="218" customWidth="1"/>
    <col min="1610" max="1631" width="4.5703125" style="218" customWidth="1"/>
    <col min="1632" max="1633" width="1.7109375" style="218" customWidth="1"/>
    <col min="1634" max="1655" width="4.5703125" style="218" customWidth="1"/>
    <col min="1656" max="1792" width="4.5703125" style="218"/>
    <col min="1793" max="1793" width="1.7109375" style="218" customWidth="1"/>
    <col min="1794" max="1815" width="4.5703125" style="218" customWidth="1"/>
    <col min="1816" max="1817" width="1.7109375" style="218" customWidth="1"/>
    <col min="1818" max="1839" width="4.5703125" style="218" customWidth="1"/>
    <col min="1840" max="1841" width="1.7109375" style="218" customWidth="1"/>
    <col min="1842" max="1863" width="4.5703125" style="218" customWidth="1"/>
    <col min="1864" max="1865" width="1.7109375" style="218" customWidth="1"/>
    <col min="1866" max="1887" width="4.5703125" style="218" customWidth="1"/>
    <col min="1888" max="1889" width="1.7109375" style="218" customWidth="1"/>
    <col min="1890" max="1911" width="4.5703125" style="218" customWidth="1"/>
    <col min="1912" max="2048" width="4.5703125" style="218"/>
    <col min="2049" max="2049" width="1.7109375" style="218" customWidth="1"/>
    <col min="2050" max="2071" width="4.5703125" style="218" customWidth="1"/>
    <col min="2072" max="2073" width="1.7109375" style="218" customWidth="1"/>
    <col min="2074" max="2095" width="4.5703125" style="218" customWidth="1"/>
    <col min="2096" max="2097" width="1.7109375" style="218" customWidth="1"/>
    <col min="2098" max="2119" width="4.5703125" style="218" customWidth="1"/>
    <col min="2120" max="2121" width="1.7109375" style="218" customWidth="1"/>
    <col min="2122" max="2143" width="4.5703125" style="218" customWidth="1"/>
    <col min="2144" max="2145" width="1.7109375" style="218" customWidth="1"/>
    <col min="2146" max="2167" width="4.5703125" style="218" customWidth="1"/>
    <col min="2168" max="2304" width="4.5703125" style="218"/>
    <col min="2305" max="2305" width="1.7109375" style="218" customWidth="1"/>
    <col min="2306" max="2327" width="4.5703125" style="218" customWidth="1"/>
    <col min="2328" max="2329" width="1.7109375" style="218" customWidth="1"/>
    <col min="2330" max="2351" width="4.5703125" style="218" customWidth="1"/>
    <col min="2352" max="2353" width="1.7109375" style="218" customWidth="1"/>
    <col min="2354" max="2375" width="4.5703125" style="218" customWidth="1"/>
    <col min="2376" max="2377" width="1.7109375" style="218" customWidth="1"/>
    <col min="2378" max="2399" width="4.5703125" style="218" customWidth="1"/>
    <col min="2400" max="2401" width="1.7109375" style="218" customWidth="1"/>
    <col min="2402" max="2423" width="4.5703125" style="218" customWidth="1"/>
    <col min="2424" max="2560" width="4.5703125" style="218"/>
    <col min="2561" max="2561" width="1.7109375" style="218" customWidth="1"/>
    <col min="2562" max="2583" width="4.5703125" style="218" customWidth="1"/>
    <col min="2584" max="2585" width="1.7109375" style="218" customWidth="1"/>
    <col min="2586" max="2607" width="4.5703125" style="218" customWidth="1"/>
    <col min="2608" max="2609" width="1.7109375" style="218" customWidth="1"/>
    <col min="2610" max="2631" width="4.5703125" style="218" customWidth="1"/>
    <col min="2632" max="2633" width="1.7109375" style="218" customWidth="1"/>
    <col min="2634" max="2655" width="4.5703125" style="218" customWidth="1"/>
    <col min="2656" max="2657" width="1.7109375" style="218" customWidth="1"/>
    <col min="2658" max="2679" width="4.5703125" style="218" customWidth="1"/>
    <col min="2680" max="2816" width="4.5703125" style="218"/>
    <col min="2817" max="2817" width="1.7109375" style="218" customWidth="1"/>
    <col min="2818" max="2839" width="4.5703125" style="218" customWidth="1"/>
    <col min="2840" max="2841" width="1.7109375" style="218" customWidth="1"/>
    <col min="2842" max="2863" width="4.5703125" style="218" customWidth="1"/>
    <col min="2864" max="2865" width="1.7109375" style="218" customWidth="1"/>
    <col min="2866" max="2887" width="4.5703125" style="218" customWidth="1"/>
    <col min="2888" max="2889" width="1.7109375" style="218" customWidth="1"/>
    <col min="2890" max="2911" width="4.5703125" style="218" customWidth="1"/>
    <col min="2912" max="2913" width="1.7109375" style="218" customWidth="1"/>
    <col min="2914" max="2935" width="4.5703125" style="218" customWidth="1"/>
    <col min="2936" max="3072" width="4.5703125" style="218"/>
    <col min="3073" max="3073" width="1.7109375" style="218" customWidth="1"/>
    <col min="3074" max="3095" width="4.5703125" style="218" customWidth="1"/>
    <col min="3096" max="3097" width="1.7109375" style="218" customWidth="1"/>
    <col min="3098" max="3119" width="4.5703125" style="218" customWidth="1"/>
    <col min="3120" max="3121" width="1.7109375" style="218" customWidth="1"/>
    <col min="3122" max="3143" width="4.5703125" style="218" customWidth="1"/>
    <col min="3144" max="3145" width="1.7109375" style="218" customWidth="1"/>
    <col min="3146" max="3167" width="4.5703125" style="218" customWidth="1"/>
    <col min="3168" max="3169" width="1.7109375" style="218" customWidth="1"/>
    <col min="3170" max="3191" width="4.5703125" style="218" customWidth="1"/>
    <col min="3192" max="3328" width="4.5703125" style="218"/>
    <col min="3329" max="3329" width="1.7109375" style="218" customWidth="1"/>
    <col min="3330" max="3351" width="4.5703125" style="218" customWidth="1"/>
    <col min="3352" max="3353" width="1.7109375" style="218" customWidth="1"/>
    <col min="3354" max="3375" width="4.5703125" style="218" customWidth="1"/>
    <col min="3376" max="3377" width="1.7109375" style="218" customWidth="1"/>
    <col min="3378" max="3399" width="4.5703125" style="218" customWidth="1"/>
    <col min="3400" max="3401" width="1.7109375" style="218" customWidth="1"/>
    <col min="3402" max="3423" width="4.5703125" style="218" customWidth="1"/>
    <col min="3424" max="3425" width="1.7109375" style="218" customWidth="1"/>
    <col min="3426" max="3447" width="4.5703125" style="218" customWidth="1"/>
    <col min="3448" max="3584" width="4.5703125" style="218"/>
    <col min="3585" max="3585" width="1.7109375" style="218" customWidth="1"/>
    <col min="3586" max="3607" width="4.5703125" style="218" customWidth="1"/>
    <col min="3608" max="3609" width="1.7109375" style="218" customWidth="1"/>
    <col min="3610" max="3631" width="4.5703125" style="218" customWidth="1"/>
    <col min="3632" max="3633" width="1.7109375" style="218" customWidth="1"/>
    <col min="3634" max="3655" width="4.5703125" style="218" customWidth="1"/>
    <col min="3656" max="3657" width="1.7109375" style="218" customWidth="1"/>
    <col min="3658" max="3679" width="4.5703125" style="218" customWidth="1"/>
    <col min="3680" max="3681" width="1.7109375" style="218" customWidth="1"/>
    <col min="3682" max="3703" width="4.5703125" style="218" customWidth="1"/>
    <col min="3704" max="3840" width="4.5703125" style="218"/>
    <col min="3841" max="3841" width="1.7109375" style="218" customWidth="1"/>
    <col min="3842" max="3863" width="4.5703125" style="218" customWidth="1"/>
    <col min="3864" max="3865" width="1.7109375" style="218" customWidth="1"/>
    <col min="3866" max="3887" width="4.5703125" style="218" customWidth="1"/>
    <col min="3888" max="3889" width="1.7109375" style="218" customWidth="1"/>
    <col min="3890" max="3911" width="4.5703125" style="218" customWidth="1"/>
    <col min="3912" max="3913" width="1.7109375" style="218" customWidth="1"/>
    <col min="3914" max="3935" width="4.5703125" style="218" customWidth="1"/>
    <col min="3936" max="3937" width="1.7109375" style="218" customWidth="1"/>
    <col min="3938" max="3959" width="4.5703125" style="218" customWidth="1"/>
    <col min="3960" max="4096" width="4.5703125" style="218"/>
    <col min="4097" max="4097" width="1.7109375" style="218" customWidth="1"/>
    <col min="4098" max="4119" width="4.5703125" style="218" customWidth="1"/>
    <col min="4120" max="4121" width="1.7109375" style="218" customWidth="1"/>
    <col min="4122" max="4143" width="4.5703125" style="218" customWidth="1"/>
    <col min="4144" max="4145" width="1.7109375" style="218" customWidth="1"/>
    <col min="4146" max="4167" width="4.5703125" style="218" customWidth="1"/>
    <col min="4168" max="4169" width="1.7109375" style="218" customWidth="1"/>
    <col min="4170" max="4191" width="4.5703125" style="218" customWidth="1"/>
    <col min="4192" max="4193" width="1.7109375" style="218" customWidth="1"/>
    <col min="4194" max="4215" width="4.5703125" style="218" customWidth="1"/>
    <col min="4216" max="4352" width="4.5703125" style="218"/>
    <col min="4353" max="4353" width="1.7109375" style="218" customWidth="1"/>
    <col min="4354" max="4375" width="4.5703125" style="218" customWidth="1"/>
    <col min="4376" max="4377" width="1.7109375" style="218" customWidth="1"/>
    <col min="4378" max="4399" width="4.5703125" style="218" customWidth="1"/>
    <col min="4400" max="4401" width="1.7109375" style="218" customWidth="1"/>
    <col min="4402" max="4423" width="4.5703125" style="218" customWidth="1"/>
    <col min="4424" max="4425" width="1.7109375" style="218" customWidth="1"/>
    <col min="4426" max="4447" width="4.5703125" style="218" customWidth="1"/>
    <col min="4448" max="4449" width="1.7109375" style="218" customWidth="1"/>
    <col min="4450" max="4471" width="4.5703125" style="218" customWidth="1"/>
    <col min="4472" max="4608" width="4.5703125" style="218"/>
    <col min="4609" max="4609" width="1.7109375" style="218" customWidth="1"/>
    <col min="4610" max="4631" width="4.5703125" style="218" customWidth="1"/>
    <col min="4632" max="4633" width="1.7109375" style="218" customWidth="1"/>
    <col min="4634" max="4655" width="4.5703125" style="218" customWidth="1"/>
    <col min="4656" max="4657" width="1.7109375" style="218" customWidth="1"/>
    <col min="4658" max="4679" width="4.5703125" style="218" customWidth="1"/>
    <col min="4680" max="4681" width="1.7109375" style="218" customWidth="1"/>
    <col min="4682" max="4703" width="4.5703125" style="218" customWidth="1"/>
    <col min="4704" max="4705" width="1.7109375" style="218" customWidth="1"/>
    <col min="4706" max="4727" width="4.5703125" style="218" customWidth="1"/>
    <col min="4728" max="4864" width="4.5703125" style="218"/>
    <col min="4865" max="4865" width="1.7109375" style="218" customWidth="1"/>
    <col min="4866" max="4887" width="4.5703125" style="218" customWidth="1"/>
    <col min="4888" max="4889" width="1.7109375" style="218" customWidth="1"/>
    <col min="4890" max="4911" width="4.5703125" style="218" customWidth="1"/>
    <col min="4912" max="4913" width="1.7109375" style="218" customWidth="1"/>
    <col min="4914" max="4935" width="4.5703125" style="218" customWidth="1"/>
    <col min="4936" max="4937" width="1.7109375" style="218" customWidth="1"/>
    <col min="4938" max="4959" width="4.5703125" style="218" customWidth="1"/>
    <col min="4960" max="4961" width="1.7109375" style="218" customWidth="1"/>
    <col min="4962" max="4983" width="4.5703125" style="218" customWidth="1"/>
    <col min="4984" max="5120" width="4.5703125" style="218"/>
    <col min="5121" max="5121" width="1.7109375" style="218" customWidth="1"/>
    <col min="5122" max="5143" width="4.5703125" style="218" customWidth="1"/>
    <col min="5144" max="5145" width="1.7109375" style="218" customWidth="1"/>
    <col min="5146" max="5167" width="4.5703125" style="218" customWidth="1"/>
    <col min="5168" max="5169" width="1.7109375" style="218" customWidth="1"/>
    <col min="5170" max="5191" width="4.5703125" style="218" customWidth="1"/>
    <col min="5192" max="5193" width="1.7109375" style="218" customWidth="1"/>
    <col min="5194" max="5215" width="4.5703125" style="218" customWidth="1"/>
    <col min="5216" max="5217" width="1.7109375" style="218" customWidth="1"/>
    <col min="5218" max="5239" width="4.5703125" style="218" customWidth="1"/>
    <col min="5240" max="5376" width="4.5703125" style="218"/>
    <col min="5377" max="5377" width="1.7109375" style="218" customWidth="1"/>
    <col min="5378" max="5399" width="4.5703125" style="218" customWidth="1"/>
    <col min="5400" max="5401" width="1.7109375" style="218" customWidth="1"/>
    <col min="5402" max="5423" width="4.5703125" style="218" customWidth="1"/>
    <col min="5424" max="5425" width="1.7109375" style="218" customWidth="1"/>
    <col min="5426" max="5447" width="4.5703125" style="218" customWidth="1"/>
    <col min="5448" max="5449" width="1.7109375" style="218" customWidth="1"/>
    <col min="5450" max="5471" width="4.5703125" style="218" customWidth="1"/>
    <col min="5472" max="5473" width="1.7109375" style="218" customWidth="1"/>
    <col min="5474" max="5495" width="4.5703125" style="218" customWidth="1"/>
    <col min="5496" max="5632" width="4.5703125" style="218"/>
    <col min="5633" max="5633" width="1.7109375" style="218" customWidth="1"/>
    <col min="5634" max="5655" width="4.5703125" style="218" customWidth="1"/>
    <col min="5656" max="5657" width="1.7109375" style="218" customWidth="1"/>
    <col min="5658" max="5679" width="4.5703125" style="218" customWidth="1"/>
    <col min="5680" max="5681" width="1.7109375" style="218" customWidth="1"/>
    <col min="5682" max="5703" width="4.5703125" style="218" customWidth="1"/>
    <col min="5704" max="5705" width="1.7109375" style="218" customWidth="1"/>
    <col min="5706" max="5727" width="4.5703125" style="218" customWidth="1"/>
    <col min="5728" max="5729" width="1.7109375" style="218" customWidth="1"/>
    <col min="5730" max="5751" width="4.5703125" style="218" customWidth="1"/>
    <col min="5752" max="5888" width="4.5703125" style="218"/>
    <col min="5889" max="5889" width="1.7109375" style="218" customWidth="1"/>
    <col min="5890" max="5911" width="4.5703125" style="218" customWidth="1"/>
    <col min="5912" max="5913" width="1.7109375" style="218" customWidth="1"/>
    <col min="5914" max="5935" width="4.5703125" style="218" customWidth="1"/>
    <col min="5936" max="5937" width="1.7109375" style="218" customWidth="1"/>
    <col min="5938" max="5959" width="4.5703125" style="218" customWidth="1"/>
    <col min="5960" max="5961" width="1.7109375" style="218" customWidth="1"/>
    <col min="5962" max="5983" width="4.5703125" style="218" customWidth="1"/>
    <col min="5984" max="5985" width="1.7109375" style="218" customWidth="1"/>
    <col min="5986" max="6007" width="4.5703125" style="218" customWidth="1"/>
    <col min="6008" max="6144" width="4.5703125" style="218"/>
    <col min="6145" max="6145" width="1.7109375" style="218" customWidth="1"/>
    <col min="6146" max="6167" width="4.5703125" style="218" customWidth="1"/>
    <col min="6168" max="6169" width="1.7109375" style="218" customWidth="1"/>
    <col min="6170" max="6191" width="4.5703125" style="218" customWidth="1"/>
    <col min="6192" max="6193" width="1.7109375" style="218" customWidth="1"/>
    <col min="6194" max="6215" width="4.5703125" style="218" customWidth="1"/>
    <col min="6216" max="6217" width="1.7109375" style="218" customWidth="1"/>
    <col min="6218" max="6239" width="4.5703125" style="218" customWidth="1"/>
    <col min="6240" max="6241" width="1.7109375" style="218" customWidth="1"/>
    <col min="6242" max="6263" width="4.5703125" style="218" customWidth="1"/>
    <col min="6264" max="6400" width="4.5703125" style="218"/>
    <col min="6401" max="6401" width="1.7109375" style="218" customWidth="1"/>
    <col min="6402" max="6423" width="4.5703125" style="218" customWidth="1"/>
    <col min="6424" max="6425" width="1.7109375" style="218" customWidth="1"/>
    <col min="6426" max="6447" width="4.5703125" style="218" customWidth="1"/>
    <col min="6448" max="6449" width="1.7109375" style="218" customWidth="1"/>
    <col min="6450" max="6471" width="4.5703125" style="218" customWidth="1"/>
    <col min="6472" max="6473" width="1.7109375" style="218" customWidth="1"/>
    <col min="6474" max="6495" width="4.5703125" style="218" customWidth="1"/>
    <col min="6496" max="6497" width="1.7109375" style="218" customWidth="1"/>
    <col min="6498" max="6519" width="4.5703125" style="218" customWidth="1"/>
    <col min="6520" max="6656" width="4.5703125" style="218"/>
    <col min="6657" max="6657" width="1.7109375" style="218" customWidth="1"/>
    <col min="6658" max="6679" width="4.5703125" style="218" customWidth="1"/>
    <col min="6680" max="6681" width="1.7109375" style="218" customWidth="1"/>
    <col min="6682" max="6703" width="4.5703125" style="218" customWidth="1"/>
    <col min="6704" max="6705" width="1.7109375" style="218" customWidth="1"/>
    <col min="6706" max="6727" width="4.5703125" style="218" customWidth="1"/>
    <col min="6728" max="6729" width="1.7109375" style="218" customWidth="1"/>
    <col min="6730" max="6751" width="4.5703125" style="218" customWidth="1"/>
    <col min="6752" max="6753" width="1.7109375" style="218" customWidth="1"/>
    <col min="6754" max="6775" width="4.5703125" style="218" customWidth="1"/>
    <col min="6776" max="6912" width="4.5703125" style="218"/>
    <col min="6913" max="6913" width="1.7109375" style="218" customWidth="1"/>
    <col min="6914" max="6935" width="4.5703125" style="218" customWidth="1"/>
    <col min="6936" max="6937" width="1.7109375" style="218" customWidth="1"/>
    <col min="6938" max="6959" width="4.5703125" style="218" customWidth="1"/>
    <col min="6960" max="6961" width="1.7109375" style="218" customWidth="1"/>
    <col min="6962" max="6983" width="4.5703125" style="218" customWidth="1"/>
    <col min="6984" max="6985" width="1.7109375" style="218" customWidth="1"/>
    <col min="6986" max="7007" width="4.5703125" style="218" customWidth="1"/>
    <col min="7008" max="7009" width="1.7109375" style="218" customWidth="1"/>
    <col min="7010" max="7031" width="4.5703125" style="218" customWidth="1"/>
    <col min="7032" max="7168" width="4.5703125" style="218"/>
    <col min="7169" max="7169" width="1.7109375" style="218" customWidth="1"/>
    <col min="7170" max="7191" width="4.5703125" style="218" customWidth="1"/>
    <col min="7192" max="7193" width="1.7109375" style="218" customWidth="1"/>
    <col min="7194" max="7215" width="4.5703125" style="218" customWidth="1"/>
    <col min="7216" max="7217" width="1.7109375" style="218" customWidth="1"/>
    <col min="7218" max="7239" width="4.5703125" style="218" customWidth="1"/>
    <col min="7240" max="7241" width="1.7109375" style="218" customWidth="1"/>
    <col min="7242" max="7263" width="4.5703125" style="218" customWidth="1"/>
    <col min="7264" max="7265" width="1.7109375" style="218" customWidth="1"/>
    <col min="7266" max="7287" width="4.5703125" style="218" customWidth="1"/>
    <col min="7288" max="7424" width="4.5703125" style="218"/>
    <col min="7425" max="7425" width="1.7109375" style="218" customWidth="1"/>
    <col min="7426" max="7447" width="4.5703125" style="218" customWidth="1"/>
    <col min="7448" max="7449" width="1.7109375" style="218" customWidth="1"/>
    <col min="7450" max="7471" width="4.5703125" style="218" customWidth="1"/>
    <col min="7472" max="7473" width="1.7109375" style="218" customWidth="1"/>
    <col min="7474" max="7495" width="4.5703125" style="218" customWidth="1"/>
    <col min="7496" max="7497" width="1.7109375" style="218" customWidth="1"/>
    <col min="7498" max="7519" width="4.5703125" style="218" customWidth="1"/>
    <col min="7520" max="7521" width="1.7109375" style="218" customWidth="1"/>
    <col min="7522" max="7543" width="4.5703125" style="218" customWidth="1"/>
    <col min="7544" max="7680" width="4.5703125" style="218"/>
    <col min="7681" max="7681" width="1.7109375" style="218" customWidth="1"/>
    <col min="7682" max="7703" width="4.5703125" style="218" customWidth="1"/>
    <col min="7704" max="7705" width="1.7109375" style="218" customWidth="1"/>
    <col min="7706" max="7727" width="4.5703125" style="218" customWidth="1"/>
    <col min="7728" max="7729" width="1.7109375" style="218" customWidth="1"/>
    <col min="7730" max="7751" width="4.5703125" style="218" customWidth="1"/>
    <col min="7752" max="7753" width="1.7109375" style="218" customWidth="1"/>
    <col min="7754" max="7775" width="4.5703125" style="218" customWidth="1"/>
    <col min="7776" max="7777" width="1.7109375" style="218" customWidth="1"/>
    <col min="7778" max="7799" width="4.5703125" style="218" customWidth="1"/>
    <col min="7800" max="7936" width="4.5703125" style="218"/>
    <col min="7937" max="7937" width="1.7109375" style="218" customWidth="1"/>
    <col min="7938" max="7959" width="4.5703125" style="218" customWidth="1"/>
    <col min="7960" max="7961" width="1.7109375" style="218" customWidth="1"/>
    <col min="7962" max="7983" width="4.5703125" style="218" customWidth="1"/>
    <col min="7984" max="7985" width="1.7109375" style="218" customWidth="1"/>
    <col min="7986" max="8007" width="4.5703125" style="218" customWidth="1"/>
    <col min="8008" max="8009" width="1.7109375" style="218" customWidth="1"/>
    <col min="8010" max="8031" width="4.5703125" style="218" customWidth="1"/>
    <col min="8032" max="8033" width="1.7109375" style="218" customWidth="1"/>
    <col min="8034" max="8055" width="4.5703125" style="218" customWidth="1"/>
    <col min="8056" max="8192" width="4.5703125" style="218"/>
    <col min="8193" max="8193" width="1.7109375" style="218" customWidth="1"/>
    <col min="8194" max="8215" width="4.5703125" style="218" customWidth="1"/>
    <col min="8216" max="8217" width="1.7109375" style="218" customWidth="1"/>
    <col min="8218" max="8239" width="4.5703125" style="218" customWidth="1"/>
    <col min="8240" max="8241" width="1.7109375" style="218" customWidth="1"/>
    <col min="8242" max="8263" width="4.5703125" style="218" customWidth="1"/>
    <col min="8264" max="8265" width="1.7109375" style="218" customWidth="1"/>
    <col min="8266" max="8287" width="4.5703125" style="218" customWidth="1"/>
    <col min="8288" max="8289" width="1.7109375" style="218" customWidth="1"/>
    <col min="8290" max="8311" width="4.5703125" style="218" customWidth="1"/>
    <col min="8312" max="8448" width="4.5703125" style="218"/>
    <col min="8449" max="8449" width="1.7109375" style="218" customWidth="1"/>
    <col min="8450" max="8471" width="4.5703125" style="218" customWidth="1"/>
    <col min="8472" max="8473" width="1.7109375" style="218" customWidth="1"/>
    <col min="8474" max="8495" width="4.5703125" style="218" customWidth="1"/>
    <col min="8496" max="8497" width="1.7109375" style="218" customWidth="1"/>
    <col min="8498" max="8519" width="4.5703125" style="218" customWidth="1"/>
    <col min="8520" max="8521" width="1.7109375" style="218" customWidth="1"/>
    <col min="8522" max="8543" width="4.5703125" style="218" customWidth="1"/>
    <col min="8544" max="8545" width="1.7109375" style="218" customWidth="1"/>
    <col min="8546" max="8567" width="4.5703125" style="218" customWidth="1"/>
    <col min="8568" max="8704" width="4.5703125" style="218"/>
    <col min="8705" max="8705" width="1.7109375" style="218" customWidth="1"/>
    <col min="8706" max="8727" width="4.5703125" style="218" customWidth="1"/>
    <col min="8728" max="8729" width="1.7109375" style="218" customWidth="1"/>
    <col min="8730" max="8751" width="4.5703125" style="218" customWidth="1"/>
    <col min="8752" max="8753" width="1.7109375" style="218" customWidth="1"/>
    <col min="8754" max="8775" width="4.5703125" style="218" customWidth="1"/>
    <col min="8776" max="8777" width="1.7109375" style="218" customWidth="1"/>
    <col min="8778" max="8799" width="4.5703125" style="218" customWidth="1"/>
    <col min="8800" max="8801" width="1.7109375" style="218" customWidth="1"/>
    <col min="8802" max="8823" width="4.5703125" style="218" customWidth="1"/>
    <col min="8824" max="8960" width="4.5703125" style="218"/>
    <col min="8961" max="8961" width="1.7109375" style="218" customWidth="1"/>
    <col min="8962" max="8983" width="4.5703125" style="218" customWidth="1"/>
    <col min="8984" max="8985" width="1.7109375" style="218" customWidth="1"/>
    <col min="8986" max="9007" width="4.5703125" style="218" customWidth="1"/>
    <col min="9008" max="9009" width="1.7109375" style="218" customWidth="1"/>
    <col min="9010" max="9031" width="4.5703125" style="218" customWidth="1"/>
    <col min="9032" max="9033" width="1.7109375" style="218" customWidth="1"/>
    <col min="9034" max="9055" width="4.5703125" style="218" customWidth="1"/>
    <col min="9056" max="9057" width="1.7109375" style="218" customWidth="1"/>
    <col min="9058" max="9079" width="4.5703125" style="218" customWidth="1"/>
    <col min="9080" max="9216" width="4.5703125" style="218"/>
    <col min="9217" max="9217" width="1.7109375" style="218" customWidth="1"/>
    <col min="9218" max="9239" width="4.5703125" style="218" customWidth="1"/>
    <col min="9240" max="9241" width="1.7109375" style="218" customWidth="1"/>
    <col min="9242" max="9263" width="4.5703125" style="218" customWidth="1"/>
    <col min="9264" max="9265" width="1.7109375" style="218" customWidth="1"/>
    <col min="9266" max="9287" width="4.5703125" style="218" customWidth="1"/>
    <col min="9288" max="9289" width="1.7109375" style="218" customWidth="1"/>
    <col min="9290" max="9311" width="4.5703125" style="218" customWidth="1"/>
    <col min="9312" max="9313" width="1.7109375" style="218" customWidth="1"/>
    <col min="9314" max="9335" width="4.5703125" style="218" customWidth="1"/>
    <col min="9336" max="9472" width="4.5703125" style="218"/>
    <col min="9473" max="9473" width="1.7109375" style="218" customWidth="1"/>
    <col min="9474" max="9495" width="4.5703125" style="218" customWidth="1"/>
    <col min="9496" max="9497" width="1.7109375" style="218" customWidth="1"/>
    <col min="9498" max="9519" width="4.5703125" style="218" customWidth="1"/>
    <col min="9520" max="9521" width="1.7109375" style="218" customWidth="1"/>
    <col min="9522" max="9543" width="4.5703125" style="218" customWidth="1"/>
    <col min="9544" max="9545" width="1.7109375" style="218" customWidth="1"/>
    <col min="9546" max="9567" width="4.5703125" style="218" customWidth="1"/>
    <col min="9568" max="9569" width="1.7109375" style="218" customWidth="1"/>
    <col min="9570" max="9591" width="4.5703125" style="218" customWidth="1"/>
    <col min="9592" max="9728" width="4.5703125" style="218"/>
    <col min="9729" max="9729" width="1.7109375" style="218" customWidth="1"/>
    <col min="9730" max="9751" width="4.5703125" style="218" customWidth="1"/>
    <col min="9752" max="9753" width="1.7109375" style="218" customWidth="1"/>
    <col min="9754" max="9775" width="4.5703125" style="218" customWidth="1"/>
    <col min="9776" max="9777" width="1.7109375" style="218" customWidth="1"/>
    <col min="9778" max="9799" width="4.5703125" style="218" customWidth="1"/>
    <col min="9800" max="9801" width="1.7109375" style="218" customWidth="1"/>
    <col min="9802" max="9823" width="4.5703125" style="218" customWidth="1"/>
    <col min="9824" max="9825" width="1.7109375" style="218" customWidth="1"/>
    <col min="9826" max="9847" width="4.5703125" style="218" customWidth="1"/>
    <col min="9848" max="9984" width="4.5703125" style="218"/>
    <col min="9985" max="9985" width="1.7109375" style="218" customWidth="1"/>
    <col min="9986" max="10007" width="4.5703125" style="218" customWidth="1"/>
    <col min="10008" max="10009" width="1.7109375" style="218" customWidth="1"/>
    <col min="10010" max="10031" width="4.5703125" style="218" customWidth="1"/>
    <col min="10032" max="10033" width="1.7109375" style="218" customWidth="1"/>
    <col min="10034" max="10055" width="4.5703125" style="218" customWidth="1"/>
    <col min="10056" max="10057" width="1.7109375" style="218" customWidth="1"/>
    <col min="10058" max="10079" width="4.5703125" style="218" customWidth="1"/>
    <col min="10080" max="10081" width="1.7109375" style="218" customWidth="1"/>
    <col min="10082" max="10103" width="4.5703125" style="218" customWidth="1"/>
    <col min="10104" max="10240" width="4.5703125" style="218"/>
    <col min="10241" max="10241" width="1.7109375" style="218" customWidth="1"/>
    <col min="10242" max="10263" width="4.5703125" style="218" customWidth="1"/>
    <col min="10264" max="10265" width="1.7109375" style="218" customWidth="1"/>
    <col min="10266" max="10287" width="4.5703125" style="218" customWidth="1"/>
    <col min="10288" max="10289" width="1.7109375" style="218" customWidth="1"/>
    <col min="10290" max="10311" width="4.5703125" style="218" customWidth="1"/>
    <col min="10312" max="10313" width="1.7109375" style="218" customWidth="1"/>
    <col min="10314" max="10335" width="4.5703125" style="218" customWidth="1"/>
    <col min="10336" max="10337" width="1.7109375" style="218" customWidth="1"/>
    <col min="10338" max="10359" width="4.5703125" style="218" customWidth="1"/>
    <col min="10360" max="10496" width="4.5703125" style="218"/>
    <col min="10497" max="10497" width="1.7109375" style="218" customWidth="1"/>
    <col min="10498" max="10519" width="4.5703125" style="218" customWidth="1"/>
    <col min="10520" max="10521" width="1.7109375" style="218" customWidth="1"/>
    <col min="10522" max="10543" width="4.5703125" style="218" customWidth="1"/>
    <col min="10544" max="10545" width="1.7109375" style="218" customWidth="1"/>
    <col min="10546" max="10567" width="4.5703125" style="218" customWidth="1"/>
    <col min="10568" max="10569" width="1.7109375" style="218" customWidth="1"/>
    <col min="10570" max="10591" width="4.5703125" style="218" customWidth="1"/>
    <col min="10592" max="10593" width="1.7109375" style="218" customWidth="1"/>
    <col min="10594" max="10615" width="4.5703125" style="218" customWidth="1"/>
    <col min="10616" max="10752" width="4.5703125" style="218"/>
    <col min="10753" max="10753" width="1.7109375" style="218" customWidth="1"/>
    <col min="10754" max="10775" width="4.5703125" style="218" customWidth="1"/>
    <col min="10776" max="10777" width="1.7109375" style="218" customWidth="1"/>
    <col min="10778" max="10799" width="4.5703125" style="218" customWidth="1"/>
    <col min="10800" max="10801" width="1.7109375" style="218" customWidth="1"/>
    <col min="10802" max="10823" width="4.5703125" style="218" customWidth="1"/>
    <col min="10824" max="10825" width="1.7109375" style="218" customWidth="1"/>
    <col min="10826" max="10847" width="4.5703125" style="218" customWidth="1"/>
    <col min="10848" max="10849" width="1.7109375" style="218" customWidth="1"/>
    <col min="10850" max="10871" width="4.5703125" style="218" customWidth="1"/>
    <col min="10872" max="11008" width="4.5703125" style="218"/>
    <col min="11009" max="11009" width="1.7109375" style="218" customWidth="1"/>
    <col min="11010" max="11031" width="4.5703125" style="218" customWidth="1"/>
    <col min="11032" max="11033" width="1.7109375" style="218" customWidth="1"/>
    <col min="11034" max="11055" width="4.5703125" style="218" customWidth="1"/>
    <col min="11056" max="11057" width="1.7109375" style="218" customWidth="1"/>
    <col min="11058" max="11079" width="4.5703125" style="218" customWidth="1"/>
    <col min="11080" max="11081" width="1.7109375" style="218" customWidth="1"/>
    <col min="11082" max="11103" width="4.5703125" style="218" customWidth="1"/>
    <col min="11104" max="11105" width="1.7109375" style="218" customWidth="1"/>
    <col min="11106" max="11127" width="4.5703125" style="218" customWidth="1"/>
    <col min="11128" max="11264" width="4.5703125" style="218"/>
    <col min="11265" max="11265" width="1.7109375" style="218" customWidth="1"/>
    <col min="11266" max="11287" width="4.5703125" style="218" customWidth="1"/>
    <col min="11288" max="11289" width="1.7109375" style="218" customWidth="1"/>
    <col min="11290" max="11311" width="4.5703125" style="218" customWidth="1"/>
    <col min="11312" max="11313" width="1.7109375" style="218" customWidth="1"/>
    <col min="11314" max="11335" width="4.5703125" style="218" customWidth="1"/>
    <col min="11336" max="11337" width="1.7109375" style="218" customWidth="1"/>
    <col min="11338" max="11359" width="4.5703125" style="218" customWidth="1"/>
    <col min="11360" max="11361" width="1.7109375" style="218" customWidth="1"/>
    <col min="11362" max="11383" width="4.5703125" style="218" customWidth="1"/>
    <col min="11384" max="11520" width="4.5703125" style="218"/>
    <col min="11521" max="11521" width="1.7109375" style="218" customWidth="1"/>
    <col min="11522" max="11543" width="4.5703125" style="218" customWidth="1"/>
    <col min="11544" max="11545" width="1.7109375" style="218" customWidth="1"/>
    <col min="11546" max="11567" width="4.5703125" style="218" customWidth="1"/>
    <col min="11568" max="11569" width="1.7109375" style="218" customWidth="1"/>
    <col min="11570" max="11591" width="4.5703125" style="218" customWidth="1"/>
    <col min="11592" max="11593" width="1.7109375" style="218" customWidth="1"/>
    <col min="11594" max="11615" width="4.5703125" style="218" customWidth="1"/>
    <col min="11616" max="11617" width="1.7109375" style="218" customWidth="1"/>
    <col min="11618" max="11639" width="4.5703125" style="218" customWidth="1"/>
    <col min="11640" max="11776" width="4.5703125" style="218"/>
    <col min="11777" max="11777" width="1.7109375" style="218" customWidth="1"/>
    <col min="11778" max="11799" width="4.5703125" style="218" customWidth="1"/>
    <col min="11800" max="11801" width="1.7109375" style="218" customWidth="1"/>
    <col min="11802" max="11823" width="4.5703125" style="218" customWidth="1"/>
    <col min="11824" max="11825" width="1.7109375" style="218" customWidth="1"/>
    <col min="11826" max="11847" width="4.5703125" style="218" customWidth="1"/>
    <col min="11848" max="11849" width="1.7109375" style="218" customWidth="1"/>
    <col min="11850" max="11871" width="4.5703125" style="218" customWidth="1"/>
    <col min="11872" max="11873" width="1.7109375" style="218" customWidth="1"/>
    <col min="11874" max="11895" width="4.5703125" style="218" customWidth="1"/>
    <col min="11896" max="12032" width="4.5703125" style="218"/>
    <col min="12033" max="12033" width="1.7109375" style="218" customWidth="1"/>
    <col min="12034" max="12055" width="4.5703125" style="218" customWidth="1"/>
    <col min="12056" max="12057" width="1.7109375" style="218" customWidth="1"/>
    <col min="12058" max="12079" width="4.5703125" style="218" customWidth="1"/>
    <col min="12080" max="12081" width="1.7109375" style="218" customWidth="1"/>
    <col min="12082" max="12103" width="4.5703125" style="218" customWidth="1"/>
    <col min="12104" max="12105" width="1.7109375" style="218" customWidth="1"/>
    <col min="12106" max="12127" width="4.5703125" style="218" customWidth="1"/>
    <col min="12128" max="12129" width="1.7109375" style="218" customWidth="1"/>
    <col min="12130" max="12151" width="4.5703125" style="218" customWidth="1"/>
    <col min="12152" max="12288" width="4.5703125" style="218"/>
    <col min="12289" max="12289" width="1.7109375" style="218" customWidth="1"/>
    <col min="12290" max="12311" width="4.5703125" style="218" customWidth="1"/>
    <col min="12312" max="12313" width="1.7109375" style="218" customWidth="1"/>
    <col min="12314" max="12335" width="4.5703125" style="218" customWidth="1"/>
    <col min="12336" max="12337" width="1.7109375" style="218" customWidth="1"/>
    <col min="12338" max="12359" width="4.5703125" style="218" customWidth="1"/>
    <col min="12360" max="12361" width="1.7109375" style="218" customWidth="1"/>
    <col min="12362" max="12383" width="4.5703125" style="218" customWidth="1"/>
    <col min="12384" max="12385" width="1.7109375" style="218" customWidth="1"/>
    <col min="12386" max="12407" width="4.5703125" style="218" customWidth="1"/>
    <col min="12408" max="12544" width="4.5703125" style="218"/>
    <col min="12545" max="12545" width="1.7109375" style="218" customWidth="1"/>
    <col min="12546" max="12567" width="4.5703125" style="218" customWidth="1"/>
    <col min="12568" max="12569" width="1.7109375" style="218" customWidth="1"/>
    <col min="12570" max="12591" width="4.5703125" style="218" customWidth="1"/>
    <col min="12592" max="12593" width="1.7109375" style="218" customWidth="1"/>
    <col min="12594" max="12615" width="4.5703125" style="218" customWidth="1"/>
    <col min="12616" max="12617" width="1.7109375" style="218" customWidth="1"/>
    <col min="12618" max="12639" width="4.5703125" style="218" customWidth="1"/>
    <col min="12640" max="12641" width="1.7109375" style="218" customWidth="1"/>
    <col min="12642" max="12663" width="4.5703125" style="218" customWidth="1"/>
    <col min="12664" max="12800" width="4.5703125" style="218"/>
    <col min="12801" max="12801" width="1.7109375" style="218" customWidth="1"/>
    <col min="12802" max="12823" width="4.5703125" style="218" customWidth="1"/>
    <col min="12824" max="12825" width="1.7109375" style="218" customWidth="1"/>
    <col min="12826" max="12847" width="4.5703125" style="218" customWidth="1"/>
    <col min="12848" max="12849" width="1.7109375" style="218" customWidth="1"/>
    <col min="12850" max="12871" width="4.5703125" style="218" customWidth="1"/>
    <col min="12872" max="12873" width="1.7109375" style="218" customWidth="1"/>
    <col min="12874" max="12895" width="4.5703125" style="218" customWidth="1"/>
    <col min="12896" max="12897" width="1.7109375" style="218" customWidth="1"/>
    <col min="12898" max="12919" width="4.5703125" style="218" customWidth="1"/>
    <col min="12920" max="13056" width="4.5703125" style="218"/>
    <col min="13057" max="13057" width="1.7109375" style="218" customWidth="1"/>
    <col min="13058" max="13079" width="4.5703125" style="218" customWidth="1"/>
    <col min="13080" max="13081" width="1.7109375" style="218" customWidth="1"/>
    <col min="13082" max="13103" width="4.5703125" style="218" customWidth="1"/>
    <col min="13104" max="13105" width="1.7109375" style="218" customWidth="1"/>
    <col min="13106" max="13127" width="4.5703125" style="218" customWidth="1"/>
    <col min="13128" max="13129" width="1.7109375" style="218" customWidth="1"/>
    <col min="13130" max="13151" width="4.5703125" style="218" customWidth="1"/>
    <col min="13152" max="13153" width="1.7109375" style="218" customWidth="1"/>
    <col min="13154" max="13175" width="4.5703125" style="218" customWidth="1"/>
    <col min="13176" max="13312" width="4.5703125" style="218"/>
    <col min="13313" max="13313" width="1.7109375" style="218" customWidth="1"/>
    <col min="13314" max="13335" width="4.5703125" style="218" customWidth="1"/>
    <col min="13336" max="13337" width="1.7109375" style="218" customWidth="1"/>
    <col min="13338" max="13359" width="4.5703125" style="218" customWidth="1"/>
    <col min="13360" max="13361" width="1.7109375" style="218" customWidth="1"/>
    <col min="13362" max="13383" width="4.5703125" style="218" customWidth="1"/>
    <col min="13384" max="13385" width="1.7109375" style="218" customWidth="1"/>
    <col min="13386" max="13407" width="4.5703125" style="218" customWidth="1"/>
    <col min="13408" max="13409" width="1.7109375" style="218" customWidth="1"/>
    <col min="13410" max="13431" width="4.5703125" style="218" customWidth="1"/>
    <col min="13432" max="13568" width="4.5703125" style="218"/>
    <col min="13569" max="13569" width="1.7109375" style="218" customWidth="1"/>
    <col min="13570" max="13591" width="4.5703125" style="218" customWidth="1"/>
    <col min="13592" max="13593" width="1.7109375" style="218" customWidth="1"/>
    <col min="13594" max="13615" width="4.5703125" style="218" customWidth="1"/>
    <col min="13616" max="13617" width="1.7109375" style="218" customWidth="1"/>
    <col min="13618" max="13639" width="4.5703125" style="218" customWidth="1"/>
    <col min="13640" max="13641" width="1.7109375" style="218" customWidth="1"/>
    <col min="13642" max="13663" width="4.5703125" style="218" customWidth="1"/>
    <col min="13664" max="13665" width="1.7109375" style="218" customWidth="1"/>
    <col min="13666" max="13687" width="4.5703125" style="218" customWidth="1"/>
    <col min="13688" max="13824" width="4.5703125" style="218"/>
    <col min="13825" max="13825" width="1.7109375" style="218" customWidth="1"/>
    <col min="13826" max="13847" width="4.5703125" style="218" customWidth="1"/>
    <col min="13848" max="13849" width="1.7109375" style="218" customWidth="1"/>
    <col min="13850" max="13871" width="4.5703125" style="218" customWidth="1"/>
    <col min="13872" max="13873" width="1.7109375" style="218" customWidth="1"/>
    <col min="13874" max="13895" width="4.5703125" style="218" customWidth="1"/>
    <col min="13896" max="13897" width="1.7109375" style="218" customWidth="1"/>
    <col min="13898" max="13919" width="4.5703125" style="218" customWidth="1"/>
    <col min="13920" max="13921" width="1.7109375" style="218" customWidth="1"/>
    <col min="13922" max="13943" width="4.5703125" style="218" customWidth="1"/>
    <col min="13944" max="14080" width="4.5703125" style="218"/>
    <col min="14081" max="14081" width="1.7109375" style="218" customWidth="1"/>
    <col min="14082" max="14103" width="4.5703125" style="218" customWidth="1"/>
    <col min="14104" max="14105" width="1.7109375" style="218" customWidth="1"/>
    <col min="14106" max="14127" width="4.5703125" style="218" customWidth="1"/>
    <col min="14128" max="14129" width="1.7109375" style="218" customWidth="1"/>
    <col min="14130" max="14151" width="4.5703125" style="218" customWidth="1"/>
    <col min="14152" max="14153" width="1.7109375" style="218" customWidth="1"/>
    <col min="14154" max="14175" width="4.5703125" style="218" customWidth="1"/>
    <col min="14176" max="14177" width="1.7109375" style="218" customWidth="1"/>
    <col min="14178" max="14199" width="4.5703125" style="218" customWidth="1"/>
    <col min="14200" max="14336" width="4.5703125" style="218"/>
    <col min="14337" max="14337" width="1.7109375" style="218" customWidth="1"/>
    <col min="14338" max="14359" width="4.5703125" style="218" customWidth="1"/>
    <col min="14360" max="14361" width="1.7109375" style="218" customWidth="1"/>
    <col min="14362" max="14383" width="4.5703125" style="218" customWidth="1"/>
    <col min="14384" max="14385" width="1.7109375" style="218" customWidth="1"/>
    <col min="14386" max="14407" width="4.5703125" style="218" customWidth="1"/>
    <col min="14408" max="14409" width="1.7109375" style="218" customWidth="1"/>
    <col min="14410" max="14431" width="4.5703125" style="218" customWidth="1"/>
    <col min="14432" max="14433" width="1.7109375" style="218" customWidth="1"/>
    <col min="14434" max="14455" width="4.5703125" style="218" customWidth="1"/>
    <col min="14456" max="14592" width="4.5703125" style="218"/>
    <col min="14593" max="14593" width="1.7109375" style="218" customWidth="1"/>
    <col min="14594" max="14615" width="4.5703125" style="218" customWidth="1"/>
    <col min="14616" max="14617" width="1.7109375" style="218" customWidth="1"/>
    <col min="14618" max="14639" width="4.5703125" style="218" customWidth="1"/>
    <col min="14640" max="14641" width="1.7109375" style="218" customWidth="1"/>
    <col min="14642" max="14663" width="4.5703125" style="218" customWidth="1"/>
    <col min="14664" max="14665" width="1.7109375" style="218" customWidth="1"/>
    <col min="14666" max="14687" width="4.5703125" style="218" customWidth="1"/>
    <col min="14688" max="14689" width="1.7109375" style="218" customWidth="1"/>
    <col min="14690" max="14711" width="4.5703125" style="218" customWidth="1"/>
    <col min="14712" max="14848" width="4.5703125" style="218"/>
    <col min="14849" max="14849" width="1.7109375" style="218" customWidth="1"/>
    <col min="14850" max="14871" width="4.5703125" style="218" customWidth="1"/>
    <col min="14872" max="14873" width="1.7109375" style="218" customWidth="1"/>
    <col min="14874" max="14895" width="4.5703125" style="218" customWidth="1"/>
    <col min="14896" max="14897" width="1.7109375" style="218" customWidth="1"/>
    <col min="14898" max="14919" width="4.5703125" style="218" customWidth="1"/>
    <col min="14920" max="14921" width="1.7109375" style="218" customWidth="1"/>
    <col min="14922" max="14943" width="4.5703125" style="218" customWidth="1"/>
    <col min="14944" max="14945" width="1.7109375" style="218" customWidth="1"/>
    <col min="14946" max="14967" width="4.5703125" style="218" customWidth="1"/>
    <col min="14968" max="15104" width="4.5703125" style="218"/>
    <col min="15105" max="15105" width="1.7109375" style="218" customWidth="1"/>
    <col min="15106" max="15127" width="4.5703125" style="218" customWidth="1"/>
    <col min="15128" max="15129" width="1.7109375" style="218" customWidth="1"/>
    <col min="15130" max="15151" width="4.5703125" style="218" customWidth="1"/>
    <col min="15152" max="15153" width="1.7109375" style="218" customWidth="1"/>
    <col min="15154" max="15175" width="4.5703125" style="218" customWidth="1"/>
    <col min="15176" max="15177" width="1.7109375" style="218" customWidth="1"/>
    <col min="15178" max="15199" width="4.5703125" style="218" customWidth="1"/>
    <col min="15200" max="15201" width="1.7109375" style="218" customWidth="1"/>
    <col min="15202" max="15223" width="4.5703125" style="218" customWidth="1"/>
    <col min="15224" max="15360" width="4.5703125" style="218"/>
    <col min="15361" max="15361" width="1.7109375" style="218" customWidth="1"/>
    <col min="15362" max="15383" width="4.5703125" style="218" customWidth="1"/>
    <col min="15384" max="15385" width="1.7109375" style="218" customWidth="1"/>
    <col min="15386" max="15407" width="4.5703125" style="218" customWidth="1"/>
    <col min="15408" max="15409" width="1.7109375" style="218" customWidth="1"/>
    <col min="15410" max="15431" width="4.5703125" style="218" customWidth="1"/>
    <col min="15432" max="15433" width="1.7109375" style="218" customWidth="1"/>
    <col min="15434" max="15455" width="4.5703125" style="218" customWidth="1"/>
    <col min="15456" max="15457" width="1.7109375" style="218" customWidth="1"/>
    <col min="15458" max="15479" width="4.5703125" style="218" customWidth="1"/>
    <col min="15480" max="15616" width="4.5703125" style="218"/>
    <col min="15617" max="15617" width="1.7109375" style="218" customWidth="1"/>
    <col min="15618" max="15639" width="4.5703125" style="218" customWidth="1"/>
    <col min="15640" max="15641" width="1.7109375" style="218" customWidth="1"/>
    <col min="15642" max="15663" width="4.5703125" style="218" customWidth="1"/>
    <col min="15664" max="15665" width="1.7109375" style="218" customWidth="1"/>
    <col min="15666" max="15687" width="4.5703125" style="218" customWidth="1"/>
    <col min="15688" max="15689" width="1.7109375" style="218" customWidth="1"/>
    <col min="15690" max="15711" width="4.5703125" style="218" customWidth="1"/>
    <col min="15712" max="15713" width="1.7109375" style="218" customWidth="1"/>
    <col min="15714" max="15735" width="4.5703125" style="218" customWidth="1"/>
    <col min="15736" max="15872" width="4.5703125" style="218"/>
    <col min="15873" max="15873" width="1.7109375" style="218" customWidth="1"/>
    <col min="15874" max="15895" width="4.5703125" style="218" customWidth="1"/>
    <col min="15896" max="15897" width="1.7109375" style="218" customWidth="1"/>
    <col min="15898" max="15919" width="4.5703125" style="218" customWidth="1"/>
    <col min="15920" max="15921" width="1.7109375" style="218" customWidth="1"/>
    <col min="15922" max="15943" width="4.5703125" style="218" customWidth="1"/>
    <col min="15944" max="15945" width="1.7109375" style="218" customWidth="1"/>
    <col min="15946" max="15967" width="4.5703125" style="218" customWidth="1"/>
    <col min="15968" max="15969" width="1.7109375" style="218" customWidth="1"/>
    <col min="15970" max="15991" width="4.5703125" style="218" customWidth="1"/>
    <col min="15992" max="16128" width="4.5703125" style="218"/>
    <col min="16129" max="16129" width="1.7109375" style="218" customWidth="1"/>
    <col min="16130" max="16151" width="4.5703125" style="218" customWidth="1"/>
    <col min="16152" max="16153" width="1.7109375" style="218" customWidth="1"/>
    <col min="16154" max="16175" width="4.5703125" style="218" customWidth="1"/>
    <col min="16176" max="16177" width="1.7109375" style="218" customWidth="1"/>
    <col min="16178" max="16199" width="4.5703125" style="218" customWidth="1"/>
    <col min="16200" max="16201" width="1.7109375" style="218" customWidth="1"/>
    <col min="16202" max="16223" width="4.5703125" style="218" customWidth="1"/>
    <col min="16224" max="16225" width="1.7109375" style="218" customWidth="1"/>
    <col min="16226" max="16247" width="4.5703125" style="218" customWidth="1"/>
    <col min="16248" max="16384" width="4.5703125" style="218"/>
  </cols>
  <sheetData>
    <row r="1" spans="1:119" s="216" customFormat="1" ht="15" customHeight="1" x14ac:dyDescent="0.2">
      <c r="A1" s="215"/>
      <c r="B1" s="4563" t="str">
        <f>'TP-ToC'!$K$124</f>
        <v>Unique ID / License No</v>
      </c>
      <c r="C1" s="4563"/>
      <c r="D1" s="4563"/>
      <c r="E1" s="4563"/>
      <c r="F1" s="4563"/>
      <c r="G1" s="4563"/>
      <c r="H1" s="4564"/>
      <c r="I1" s="4564"/>
      <c r="J1" s="4560" t="s">
        <v>4016</v>
      </c>
      <c r="K1" s="4561"/>
      <c r="L1" s="4561"/>
      <c r="M1" s="215"/>
      <c r="N1" s="215"/>
      <c r="O1" s="215"/>
      <c r="P1" s="4560" t="s">
        <v>4017</v>
      </c>
      <c r="Q1" s="4561"/>
      <c r="R1" s="4558">
        <f>'TP-ToC'!$Z$124</f>
        <v>41730</v>
      </c>
      <c r="S1" s="4562"/>
      <c r="T1" s="4562"/>
      <c r="U1" s="4562"/>
      <c r="V1" s="4562"/>
      <c r="W1" s="4562"/>
      <c r="X1" s="215"/>
      <c r="Y1" s="215"/>
      <c r="Z1" s="4563" t="str">
        <f>$B$1</f>
        <v>Unique ID / License No</v>
      </c>
      <c r="AA1" s="4563"/>
      <c r="AB1" s="4563"/>
      <c r="AC1" s="4563"/>
      <c r="AD1" s="4563"/>
      <c r="AE1" s="4563"/>
      <c r="AF1" s="4564"/>
      <c r="AG1" s="4564"/>
      <c r="AH1" s="4560" t="s">
        <v>4016</v>
      </c>
      <c r="AI1" s="4561"/>
      <c r="AJ1" s="4561"/>
      <c r="AK1" s="215"/>
      <c r="AL1" s="215"/>
      <c r="AM1" s="215"/>
      <c r="AN1" s="4560" t="s">
        <v>4017</v>
      </c>
      <c r="AO1" s="4561"/>
      <c r="AP1" s="4558">
        <f>$R$1</f>
        <v>41730</v>
      </c>
      <c r="AQ1" s="4562"/>
      <c r="AR1" s="4562"/>
      <c r="AS1" s="4562"/>
      <c r="AT1" s="4562"/>
      <c r="AU1" s="4562"/>
      <c r="AV1" s="215"/>
      <c r="AW1" s="215"/>
      <c r="AX1" s="4563" t="str">
        <f>$B$1</f>
        <v>Unique ID / License No</v>
      </c>
      <c r="AY1" s="4563"/>
      <c r="AZ1" s="4563"/>
      <c r="BA1" s="4563"/>
      <c r="BB1" s="4563"/>
      <c r="BC1" s="4563"/>
      <c r="BD1" s="4564"/>
      <c r="BE1" s="4564"/>
      <c r="BF1" s="4560" t="s">
        <v>4016</v>
      </c>
      <c r="BG1" s="4561"/>
      <c r="BH1" s="4561"/>
      <c r="BI1" s="215"/>
      <c r="BJ1" s="215"/>
      <c r="BK1" s="215"/>
      <c r="BL1" s="4560" t="s">
        <v>4017</v>
      </c>
      <c r="BM1" s="4561"/>
      <c r="BN1" s="4558">
        <f>'TP-ToC'!$Z$124</f>
        <v>41730</v>
      </c>
      <c r="BO1" s="4562"/>
      <c r="BP1" s="4562"/>
      <c r="BQ1" s="4562"/>
      <c r="BR1" s="4562"/>
      <c r="BS1" s="4562"/>
      <c r="BT1" s="215"/>
      <c r="BU1" s="215"/>
      <c r="BV1" s="4563" t="str">
        <f>$B$1</f>
        <v>Unique ID / License No</v>
      </c>
      <c r="BW1" s="4563"/>
      <c r="BX1" s="4563"/>
      <c r="BY1" s="4563"/>
      <c r="BZ1" s="4563"/>
      <c r="CA1" s="4563"/>
      <c r="CB1" s="4564"/>
      <c r="CC1" s="4564"/>
      <c r="CD1" s="4560" t="s">
        <v>4016</v>
      </c>
      <c r="CE1" s="4561"/>
      <c r="CF1" s="4561"/>
      <c r="CG1" s="215"/>
      <c r="CH1" s="215"/>
      <c r="CI1" s="215"/>
      <c r="CJ1" s="4560" t="s">
        <v>4017</v>
      </c>
      <c r="CK1" s="4561"/>
      <c r="CL1" s="4558">
        <f>'TP-ToC'!$Z$124</f>
        <v>41730</v>
      </c>
      <c r="CM1" s="4562"/>
      <c r="CN1" s="4562"/>
      <c r="CO1" s="4562"/>
      <c r="CP1" s="4562"/>
      <c r="CQ1" s="4562"/>
      <c r="CR1" s="215"/>
      <c r="CS1" s="215"/>
      <c r="CT1" s="4563" t="str">
        <f>$B$1</f>
        <v>Unique ID / License No</v>
      </c>
      <c r="CU1" s="4563"/>
      <c r="CV1" s="4563"/>
      <c r="CW1" s="4563"/>
      <c r="CX1" s="4563"/>
      <c r="CY1" s="4563"/>
      <c r="CZ1" s="4564"/>
      <c r="DA1" s="4564"/>
      <c r="DB1" s="4558" t="s">
        <v>4016</v>
      </c>
      <c r="DC1" s="4559"/>
      <c r="DD1" s="4559"/>
      <c r="DE1" s="215"/>
      <c r="DF1" s="215"/>
      <c r="DG1" s="215"/>
      <c r="DH1" s="4560" t="s">
        <v>4017</v>
      </c>
      <c r="DI1" s="4561"/>
      <c r="DJ1" s="4558">
        <f>'TP-ToC'!$Z$124</f>
        <v>41730</v>
      </c>
      <c r="DK1" s="4562"/>
      <c r="DL1" s="4562"/>
      <c r="DM1" s="4562"/>
      <c r="DN1" s="4562"/>
      <c r="DO1" s="4562"/>
    </row>
    <row r="2" spans="1:119" ht="5.0999999999999996" customHeight="1" x14ac:dyDescent="0.2">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row>
    <row r="3" spans="1:119" ht="15" customHeight="1" x14ac:dyDescent="0.2">
      <c r="A3" s="217"/>
      <c r="B3" s="4540"/>
      <c r="C3" s="4541"/>
      <c r="D3" s="4541"/>
      <c r="E3" s="4541"/>
      <c r="F3" s="4541"/>
      <c r="G3" s="4541"/>
      <c r="H3" s="4541"/>
      <c r="I3" s="4541"/>
      <c r="J3" s="4541"/>
      <c r="K3" s="4541"/>
      <c r="L3" s="4541"/>
      <c r="M3" s="4541"/>
      <c r="N3" s="4541"/>
      <c r="O3" s="4541"/>
      <c r="P3" s="4541"/>
      <c r="Q3" s="4541"/>
      <c r="R3" s="4541"/>
      <c r="S3" s="4541"/>
      <c r="T3" s="4541"/>
      <c r="U3" s="4541"/>
      <c r="V3" s="4541"/>
      <c r="W3" s="4542"/>
      <c r="X3" s="217"/>
      <c r="Y3" s="217"/>
      <c r="Z3" s="4540"/>
      <c r="AA3" s="4541"/>
      <c r="AB3" s="4541"/>
      <c r="AC3" s="4541"/>
      <c r="AD3" s="4541"/>
      <c r="AE3" s="4541"/>
      <c r="AF3" s="4541"/>
      <c r="AG3" s="4541"/>
      <c r="AH3" s="4541"/>
      <c r="AI3" s="4541"/>
      <c r="AJ3" s="4541"/>
      <c r="AK3" s="4541"/>
      <c r="AL3" s="4541"/>
      <c r="AM3" s="4541"/>
      <c r="AN3" s="4541"/>
      <c r="AO3" s="4541"/>
      <c r="AP3" s="4541"/>
      <c r="AQ3" s="4541"/>
      <c r="AR3" s="4541"/>
      <c r="AS3" s="4541"/>
      <c r="AT3" s="4541"/>
      <c r="AU3" s="4542"/>
      <c r="AV3" s="217"/>
      <c r="AW3" s="217"/>
      <c r="AX3" s="4540"/>
      <c r="AY3" s="4541"/>
      <c r="AZ3" s="4541"/>
      <c r="BA3" s="4541"/>
      <c r="BB3" s="4541"/>
      <c r="BC3" s="4541"/>
      <c r="BD3" s="4541"/>
      <c r="BE3" s="4541"/>
      <c r="BF3" s="4541"/>
      <c r="BG3" s="4541"/>
      <c r="BH3" s="4541"/>
      <c r="BI3" s="4541"/>
      <c r="BJ3" s="4541"/>
      <c r="BK3" s="4541"/>
      <c r="BL3" s="4541"/>
      <c r="BM3" s="4541"/>
      <c r="BN3" s="4541"/>
      <c r="BO3" s="4541"/>
      <c r="BP3" s="4541"/>
      <c r="BQ3" s="4541"/>
      <c r="BR3" s="4541"/>
      <c r="BS3" s="4542"/>
      <c r="BT3" s="217"/>
      <c r="BU3" s="217"/>
      <c r="BV3" s="4540"/>
      <c r="BW3" s="4541"/>
      <c r="BX3" s="4541"/>
      <c r="BY3" s="4541"/>
      <c r="BZ3" s="4541"/>
      <c r="CA3" s="4541"/>
      <c r="CB3" s="4541"/>
      <c r="CC3" s="4541"/>
      <c r="CD3" s="4541"/>
      <c r="CE3" s="4541"/>
      <c r="CF3" s="4541"/>
      <c r="CG3" s="4541"/>
      <c r="CH3" s="4541"/>
      <c r="CI3" s="4541"/>
      <c r="CJ3" s="4541"/>
      <c r="CK3" s="4541"/>
      <c r="CL3" s="4541"/>
      <c r="CM3" s="4541"/>
      <c r="CN3" s="4541"/>
      <c r="CO3" s="4541"/>
      <c r="CP3" s="4541"/>
      <c r="CQ3" s="4542"/>
      <c r="CR3" s="217"/>
      <c r="CS3" s="217"/>
      <c r="CT3" s="4540"/>
      <c r="CU3" s="4541"/>
      <c r="CV3" s="4541"/>
      <c r="CW3" s="4541"/>
      <c r="CX3" s="4541"/>
      <c r="CY3" s="4541"/>
      <c r="CZ3" s="4541"/>
      <c r="DA3" s="4541"/>
      <c r="DB3" s="4541"/>
      <c r="DC3" s="4541"/>
      <c r="DD3" s="4541"/>
      <c r="DE3" s="4541"/>
      <c r="DF3" s="4541"/>
      <c r="DG3" s="4541"/>
      <c r="DH3" s="4541"/>
      <c r="DI3" s="4541"/>
      <c r="DJ3" s="4541"/>
      <c r="DK3" s="4541"/>
      <c r="DL3" s="4541"/>
      <c r="DM3" s="4541"/>
      <c r="DN3" s="4541"/>
      <c r="DO3" s="4542"/>
    </row>
    <row r="4" spans="1:119" ht="15" customHeight="1" x14ac:dyDescent="0.2">
      <c r="A4" s="217"/>
      <c r="B4" s="4543"/>
      <c r="C4" s="4544"/>
      <c r="D4" s="4544"/>
      <c r="E4" s="4544"/>
      <c r="F4" s="4544"/>
      <c r="G4" s="4544"/>
      <c r="H4" s="4544"/>
      <c r="I4" s="4544"/>
      <c r="J4" s="4544"/>
      <c r="K4" s="4544"/>
      <c r="L4" s="4544"/>
      <c r="M4" s="4544"/>
      <c r="N4" s="4544"/>
      <c r="O4" s="4544"/>
      <c r="P4" s="4544"/>
      <c r="Q4" s="4544"/>
      <c r="R4" s="4544"/>
      <c r="S4" s="4544"/>
      <c r="T4" s="4544"/>
      <c r="U4" s="4544"/>
      <c r="V4" s="4544"/>
      <c r="W4" s="4545"/>
      <c r="X4" s="217"/>
      <c r="Y4" s="217"/>
      <c r="Z4" s="4543"/>
      <c r="AA4" s="4544"/>
      <c r="AB4" s="4544"/>
      <c r="AC4" s="4544"/>
      <c r="AD4" s="4544"/>
      <c r="AE4" s="4544"/>
      <c r="AF4" s="4544"/>
      <c r="AG4" s="4544"/>
      <c r="AH4" s="4544"/>
      <c r="AI4" s="4544"/>
      <c r="AJ4" s="4544"/>
      <c r="AK4" s="4544"/>
      <c r="AL4" s="4544"/>
      <c r="AM4" s="4544"/>
      <c r="AN4" s="4544"/>
      <c r="AO4" s="4544"/>
      <c r="AP4" s="4544"/>
      <c r="AQ4" s="4544"/>
      <c r="AR4" s="4544"/>
      <c r="AS4" s="4544"/>
      <c r="AT4" s="4544"/>
      <c r="AU4" s="4545"/>
      <c r="AV4" s="217"/>
      <c r="AW4" s="217"/>
      <c r="AX4" s="4543"/>
      <c r="AY4" s="4544"/>
      <c r="AZ4" s="4544"/>
      <c r="BA4" s="4544"/>
      <c r="BB4" s="4544"/>
      <c r="BC4" s="4544"/>
      <c r="BD4" s="4544"/>
      <c r="BE4" s="4544"/>
      <c r="BF4" s="4544"/>
      <c r="BG4" s="4544"/>
      <c r="BH4" s="4544"/>
      <c r="BI4" s="4544"/>
      <c r="BJ4" s="4544"/>
      <c r="BK4" s="4544"/>
      <c r="BL4" s="4544"/>
      <c r="BM4" s="4544"/>
      <c r="BN4" s="4544"/>
      <c r="BO4" s="4544"/>
      <c r="BP4" s="4544"/>
      <c r="BQ4" s="4544"/>
      <c r="BR4" s="4544"/>
      <c r="BS4" s="4545"/>
      <c r="BT4" s="217"/>
      <c r="BU4" s="217"/>
      <c r="BV4" s="4543"/>
      <c r="BW4" s="4544"/>
      <c r="BX4" s="4544"/>
      <c r="BY4" s="4544"/>
      <c r="BZ4" s="4544"/>
      <c r="CA4" s="4544"/>
      <c r="CB4" s="4544"/>
      <c r="CC4" s="4544"/>
      <c r="CD4" s="4544"/>
      <c r="CE4" s="4544"/>
      <c r="CF4" s="4544"/>
      <c r="CG4" s="4544"/>
      <c r="CH4" s="4544"/>
      <c r="CI4" s="4544"/>
      <c r="CJ4" s="4544"/>
      <c r="CK4" s="4544"/>
      <c r="CL4" s="4544"/>
      <c r="CM4" s="4544"/>
      <c r="CN4" s="4544"/>
      <c r="CO4" s="4544"/>
      <c r="CP4" s="4544"/>
      <c r="CQ4" s="4545"/>
      <c r="CR4" s="217"/>
      <c r="CS4" s="217"/>
      <c r="CT4" s="4543"/>
      <c r="CU4" s="4544"/>
      <c r="CV4" s="4544"/>
      <c r="CW4" s="4544"/>
      <c r="CX4" s="4544"/>
      <c r="CY4" s="4544"/>
      <c r="CZ4" s="4544"/>
      <c r="DA4" s="4544"/>
      <c r="DB4" s="4544"/>
      <c r="DC4" s="4544"/>
      <c r="DD4" s="4544"/>
      <c r="DE4" s="4544"/>
      <c r="DF4" s="4544"/>
      <c r="DG4" s="4544"/>
      <c r="DH4" s="4544"/>
      <c r="DI4" s="4544"/>
      <c r="DJ4" s="4544"/>
      <c r="DK4" s="4544"/>
      <c r="DL4" s="4544"/>
      <c r="DM4" s="4544"/>
      <c r="DN4" s="4544"/>
      <c r="DO4" s="4545"/>
    </row>
    <row r="5" spans="1:119" ht="15" customHeight="1" x14ac:dyDescent="0.2">
      <c r="A5" s="217"/>
      <c r="B5" s="4543"/>
      <c r="C5" s="4544"/>
      <c r="D5" s="4544"/>
      <c r="E5" s="4544"/>
      <c r="F5" s="4544"/>
      <c r="G5" s="4544"/>
      <c r="H5" s="4544"/>
      <c r="I5" s="4544"/>
      <c r="J5" s="4544"/>
      <c r="K5" s="4544"/>
      <c r="L5" s="4544"/>
      <c r="M5" s="4544"/>
      <c r="N5" s="4544"/>
      <c r="O5" s="4544"/>
      <c r="P5" s="4544"/>
      <c r="Q5" s="4544"/>
      <c r="R5" s="4544"/>
      <c r="S5" s="4544"/>
      <c r="T5" s="4544"/>
      <c r="U5" s="4544"/>
      <c r="V5" s="4544"/>
      <c r="W5" s="4545"/>
      <c r="X5" s="217"/>
      <c r="Y5" s="217"/>
      <c r="Z5" s="4543"/>
      <c r="AA5" s="4544"/>
      <c r="AB5" s="4544"/>
      <c r="AC5" s="4544"/>
      <c r="AD5" s="4544"/>
      <c r="AE5" s="4544"/>
      <c r="AF5" s="4544"/>
      <c r="AG5" s="4544"/>
      <c r="AH5" s="4544"/>
      <c r="AI5" s="4544"/>
      <c r="AJ5" s="4544"/>
      <c r="AK5" s="4544"/>
      <c r="AL5" s="4544"/>
      <c r="AM5" s="4544"/>
      <c r="AN5" s="4544"/>
      <c r="AO5" s="4544"/>
      <c r="AP5" s="4544"/>
      <c r="AQ5" s="4544"/>
      <c r="AR5" s="4544"/>
      <c r="AS5" s="4544"/>
      <c r="AT5" s="4544"/>
      <c r="AU5" s="4545"/>
      <c r="AV5" s="217"/>
      <c r="AW5" s="217"/>
      <c r="AX5" s="4543"/>
      <c r="AY5" s="4544"/>
      <c r="AZ5" s="4544"/>
      <c r="BA5" s="4544"/>
      <c r="BB5" s="4544"/>
      <c r="BC5" s="4544"/>
      <c r="BD5" s="4544"/>
      <c r="BE5" s="4544"/>
      <c r="BF5" s="4544"/>
      <c r="BG5" s="4544"/>
      <c r="BH5" s="4544"/>
      <c r="BI5" s="4544"/>
      <c r="BJ5" s="4544"/>
      <c r="BK5" s="4544"/>
      <c r="BL5" s="4544"/>
      <c r="BM5" s="4544"/>
      <c r="BN5" s="4544"/>
      <c r="BO5" s="4544"/>
      <c r="BP5" s="4544"/>
      <c r="BQ5" s="4544"/>
      <c r="BR5" s="4544"/>
      <c r="BS5" s="4545"/>
      <c r="BT5" s="217"/>
      <c r="BU5" s="217"/>
      <c r="BV5" s="4543"/>
      <c r="BW5" s="4544"/>
      <c r="BX5" s="4544"/>
      <c r="BY5" s="4544"/>
      <c r="BZ5" s="4544"/>
      <c r="CA5" s="4544"/>
      <c r="CB5" s="4544"/>
      <c r="CC5" s="4544"/>
      <c r="CD5" s="4544"/>
      <c r="CE5" s="4544"/>
      <c r="CF5" s="4544"/>
      <c r="CG5" s="4544"/>
      <c r="CH5" s="4544"/>
      <c r="CI5" s="4544"/>
      <c r="CJ5" s="4544"/>
      <c r="CK5" s="4544"/>
      <c r="CL5" s="4544"/>
      <c r="CM5" s="4544"/>
      <c r="CN5" s="4544"/>
      <c r="CO5" s="4544"/>
      <c r="CP5" s="4544"/>
      <c r="CQ5" s="4545"/>
      <c r="CR5" s="217"/>
      <c r="CS5" s="217"/>
      <c r="CT5" s="4543"/>
      <c r="CU5" s="4544"/>
      <c r="CV5" s="4544"/>
      <c r="CW5" s="4544"/>
      <c r="CX5" s="4544"/>
      <c r="CY5" s="4544"/>
      <c r="CZ5" s="4544"/>
      <c r="DA5" s="4544"/>
      <c r="DB5" s="4544"/>
      <c r="DC5" s="4544"/>
      <c r="DD5" s="4544"/>
      <c r="DE5" s="4544"/>
      <c r="DF5" s="4544"/>
      <c r="DG5" s="4544"/>
      <c r="DH5" s="4544"/>
      <c r="DI5" s="4544"/>
      <c r="DJ5" s="4544"/>
      <c r="DK5" s="4544"/>
      <c r="DL5" s="4544"/>
      <c r="DM5" s="4544"/>
      <c r="DN5" s="4544"/>
      <c r="DO5" s="4545"/>
    </row>
    <row r="6" spans="1:119" ht="15" customHeight="1" x14ac:dyDescent="0.2">
      <c r="A6" s="217"/>
      <c r="B6" s="4543"/>
      <c r="C6" s="4544"/>
      <c r="D6" s="4544"/>
      <c r="E6" s="4544"/>
      <c r="F6" s="4544"/>
      <c r="G6" s="4544"/>
      <c r="H6" s="4544"/>
      <c r="I6" s="4544"/>
      <c r="J6" s="4544"/>
      <c r="K6" s="4544"/>
      <c r="L6" s="4544"/>
      <c r="M6" s="4544"/>
      <c r="N6" s="4544"/>
      <c r="O6" s="4544"/>
      <c r="P6" s="4544"/>
      <c r="Q6" s="4544"/>
      <c r="R6" s="4544"/>
      <c r="S6" s="4544"/>
      <c r="T6" s="4544"/>
      <c r="U6" s="4544"/>
      <c r="V6" s="4544"/>
      <c r="W6" s="4545"/>
      <c r="X6" s="217"/>
      <c r="Y6" s="217"/>
      <c r="Z6" s="4543"/>
      <c r="AA6" s="4544"/>
      <c r="AB6" s="4544"/>
      <c r="AC6" s="4544"/>
      <c r="AD6" s="4544"/>
      <c r="AE6" s="4544"/>
      <c r="AF6" s="4544"/>
      <c r="AG6" s="4544"/>
      <c r="AH6" s="4544"/>
      <c r="AI6" s="4544"/>
      <c r="AJ6" s="4544"/>
      <c r="AK6" s="4544"/>
      <c r="AL6" s="4544"/>
      <c r="AM6" s="4544"/>
      <c r="AN6" s="4544"/>
      <c r="AO6" s="4544"/>
      <c r="AP6" s="4544"/>
      <c r="AQ6" s="4544"/>
      <c r="AR6" s="4544"/>
      <c r="AS6" s="4544"/>
      <c r="AT6" s="4544"/>
      <c r="AU6" s="4545"/>
      <c r="AV6" s="217"/>
      <c r="AW6" s="217"/>
      <c r="AX6" s="4543"/>
      <c r="AY6" s="4544"/>
      <c r="AZ6" s="4544"/>
      <c r="BA6" s="4544"/>
      <c r="BB6" s="4544"/>
      <c r="BC6" s="4544"/>
      <c r="BD6" s="4544"/>
      <c r="BE6" s="4544"/>
      <c r="BF6" s="4544"/>
      <c r="BG6" s="4544"/>
      <c r="BH6" s="4544"/>
      <c r="BI6" s="4544"/>
      <c r="BJ6" s="4544"/>
      <c r="BK6" s="4544"/>
      <c r="BL6" s="4544"/>
      <c r="BM6" s="4544"/>
      <c r="BN6" s="4544"/>
      <c r="BO6" s="4544"/>
      <c r="BP6" s="4544"/>
      <c r="BQ6" s="4544"/>
      <c r="BR6" s="4544"/>
      <c r="BS6" s="4545"/>
      <c r="BT6" s="217"/>
      <c r="BU6" s="217"/>
      <c r="BV6" s="4543"/>
      <c r="BW6" s="4544"/>
      <c r="BX6" s="4544"/>
      <c r="BY6" s="4544"/>
      <c r="BZ6" s="4544"/>
      <c r="CA6" s="4544"/>
      <c r="CB6" s="4544"/>
      <c r="CC6" s="4544"/>
      <c r="CD6" s="4544"/>
      <c r="CE6" s="4544"/>
      <c r="CF6" s="4544"/>
      <c r="CG6" s="4544"/>
      <c r="CH6" s="4544"/>
      <c r="CI6" s="4544"/>
      <c r="CJ6" s="4544"/>
      <c r="CK6" s="4544"/>
      <c r="CL6" s="4544"/>
      <c r="CM6" s="4544"/>
      <c r="CN6" s="4544"/>
      <c r="CO6" s="4544"/>
      <c r="CP6" s="4544"/>
      <c r="CQ6" s="4545"/>
      <c r="CR6" s="217"/>
      <c r="CS6" s="217"/>
      <c r="CT6" s="4543"/>
      <c r="CU6" s="4544"/>
      <c r="CV6" s="4544"/>
      <c r="CW6" s="4544"/>
      <c r="CX6" s="4544"/>
      <c r="CY6" s="4544"/>
      <c r="CZ6" s="4544"/>
      <c r="DA6" s="4544"/>
      <c r="DB6" s="4544"/>
      <c r="DC6" s="4544"/>
      <c r="DD6" s="4544"/>
      <c r="DE6" s="4544"/>
      <c r="DF6" s="4544"/>
      <c r="DG6" s="4544"/>
      <c r="DH6" s="4544"/>
      <c r="DI6" s="4544"/>
      <c r="DJ6" s="4544"/>
      <c r="DK6" s="4544"/>
      <c r="DL6" s="4544"/>
      <c r="DM6" s="4544"/>
      <c r="DN6" s="4544"/>
      <c r="DO6" s="4545"/>
    </row>
    <row r="7" spans="1:119" ht="15" customHeight="1" x14ac:dyDescent="0.2">
      <c r="A7" s="217"/>
      <c r="B7" s="4543"/>
      <c r="C7" s="4544"/>
      <c r="D7" s="4544"/>
      <c r="E7" s="4544"/>
      <c r="F7" s="4544"/>
      <c r="G7" s="4544"/>
      <c r="H7" s="4544"/>
      <c r="I7" s="4544"/>
      <c r="J7" s="4544"/>
      <c r="K7" s="4544"/>
      <c r="L7" s="4544"/>
      <c r="M7" s="4544"/>
      <c r="N7" s="4544"/>
      <c r="O7" s="4544"/>
      <c r="P7" s="4544"/>
      <c r="Q7" s="4544"/>
      <c r="R7" s="4544"/>
      <c r="S7" s="4544"/>
      <c r="T7" s="4544"/>
      <c r="U7" s="4544"/>
      <c r="V7" s="4544"/>
      <c r="W7" s="4545"/>
      <c r="X7" s="217"/>
      <c r="Y7" s="217"/>
      <c r="Z7" s="4543"/>
      <c r="AA7" s="4544"/>
      <c r="AB7" s="4544"/>
      <c r="AC7" s="4544"/>
      <c r="AD7" s="4544"/>
      <c r="AE7" s="4544"/>
      <c r="AF7" s="4544"/>
      <c r="AG7" s="4544"/>
      <c r="AH7" s="4544"/>
      <c r="AI7" s="4544"/>
      <c r="AJ7" s="4544"/>
      <c r="AK7" s="4544"/>
      <c r="AL7" s="4544"/>
      <c r="AM7" s="4544"/>
      <c r="AN7" s="4544"/>
      <c r="AO7" s="4544"/>
      <c r="AP7" s="4544"/>
      <c r="AQ7" s="4544"/>
      <c r="AR7" s="4544"/>
      <c r="AS7" s="4544"/>
      <c r="AT7" s="4544"/>
      <c r="AU7" s="4545"/>
      <c r="AV7" s="217"/>
      <c r="AW7" s="217"/>
      <c r="AX7" s="4543"/>
      <c r="AY7" s="4544"/>
      <c r="AZ7" s="4544"/>
      <c r="BA7" s="4544"/>
      <c r="BB7" s="4544"/>
      <c r="BC7" s="4544"/>
      <c r="BD7" s="4544"/>
      <c r="BE7" s="4544"/>
      <c r="BF7" s="4544"/>
      <c r="BG7" s="4544"/>
      <c r="BH7" s="4544"/>
      <c r="BI7" s="4544"/>
      <c r="BJ7" s="4544"/>
      <c r="BK7" s="4544"/>
      <c r="BL7" s="4544"/>
      <c r="BM7" s="4544"/>
      <c r="BN7" s="4544"/>
      <c r="BO7" s="4544"/>
      <c r="BP7" s="4544"/>
      <c r="BQ7" s="4544"/>
      <c r="BR7" s="4544"/>
      <c r="BS7" s="4545"/>
      <c r="BT7" s="217"/>
      <c r="BU7" s="217"/>
      <c r="BV7" s="4543"/>
      <c r="BW7" s="4544"/>
      <c r="BX7" s="4544"/>
      <c r="BY7" s="4544"/>
      <c r="BZ7" s="4544"/>
      <c r="CA7" s="4544"/>
      <c r="CB7" s="4544"/>
      <c r="CC7" s="4544"/>
      <c r="CD7" s="4544"/>
      <c r="CE7" s="4544"/>
      <c r="CF7" s="4544"/>
      <c r="CG7" s="4544"/>
      <c r="CH7" s="4544"/>
      <c r="CI7" s="4544"/>
      <c r="CJ7" s="4544"/>
      <c r="CK7" s="4544"/>
      <c r="CL7" s="4544"/>
      <c r="CM7" s="4544"/>
      <c r="CN7" s="4544"/>
      <c r="CO7" s="4544"/>
      <c r="CP7" s="4544"/>
      <c r="CQ7" s="4545"/>
      <c r="CR7" s="217"/>
      <c r="CS7" s="217"/>
      <c r="CT7" s="4543"/>
      <c r="CU7" s="4544"/>
      <c r="CV7" s="4544"/>
      <c r="CW7" s="4544"/>
      <c r="CX7" s="4544"/>
      <c r="CY7" s="4544"/>
      <c r="CZ7" s="4544"/>
      <c r="DA7" s="4544"/>
      <c r="DB7" s="4544"/>
      <c r="DC7" s="4544"/>
      <c r="DD7" s="4544"/>
      <c r="DE7" s="4544"/>
      <c r="DF7" s="4544"/>
      <c r="DG7" s="4544"/>
      <c r="DH7" s="4544"/>
      <c r="DI7" s="4544"/>
      <c r="DJ7" s="4544"/>
      <c r="DK7" s="4544"/>
      <c r="DL7" s="4544"/>
      <c r="DM7" s="4544"/>
      <c r="DN7" s="4544"/>
      <c r="DO7" s="4545"/>
    </row>
    <row r="8" spans="1:119" ht="15" customHeight="1" x14ac:dyDescent="0.2">
      <c r="A8" s="217"/>
      <c r="B8" s="4543"/>
      <c r="C8" s="4544"/>
      <c r="D8" s="4544"/>
      <c r="E8" s="4544"/>
      <c r="F8" s="4544"/>
      <c r="G8" s="4544"/>
      <c r="H8" s="4544"/>
      <c r="I8" s="4544"/>
      <c r="J8" s="4544"/>
      <c r="K8" s="4544"/>
      <c r="L8" s="4544"/>
      <c r="M8" s="4544"/>
      <c r="N8" s="4544"/>
      <c r="O8" s="4544"/>
      <c r="P8" s="4544"/>
      <c r="Q8" s="4544"/>
      <c r="R8" s="4544"/>
      <c r="S8" s="4544"/>
      <c r="T8" s="4544"/>
      <c r="U8" s="4544"/>
      <c r="V8" s="4544"/>
      <c r="W8" s="4545"/>
      <c r="X8" s="217"/>
      <c r="Y8" s="217"/>
      <c r="Z8" s="4543"/>
      <c r="AA8" s="4544"/>
      <c r="AB8" s="4544"/>
      <c r="AC8" s="4544"/>
      <c r="AD8" s="4544"/>
      <c r="AE8" s="4544"/>
      <c r="AF8" s="4544"/>
      <c r="AG8" s="4544"/>
      <c r="AH8" s="4544"/>
      <c r="AI8" s="4544"/>
      <c r="AJ8" s="4544"/>
      <c r="AK8" s="4544"/>
      <c r="AL8" s="4544"/>
      <c r="AM8" s="4544"/>
      <c r="AN8" s="4544"/>
      <c r="AO8" s="4544"/>
      <c r="AP8" s="4544"/>
      <c r="AQ8" s="4544"/>
      <c r="AR8" s="4544"/>
      <c r="AS8" s="4544"/>
      <c r="AT8" s="4544"/>
      <c r="AU8" s="4545"/>
      <c r="AV8" s="217"/>
      <c r="AW8" s="217"/>
      <c r="AX8" s="4543"/>
      <c r="AY8" s="4544"/>
      <c r="AZ8" s="4544"/>
      <c r="BA8" s="4544"/>
      <c r="BB8" s="4544"/>
      <c r="BC8" s="4544"/>
      <c r="BD8" s="4544"/>
      <c r="BE8" s="4544"/>
      <c r="BF8" s="4544"/>
      <c r="BG8" s="4544"/>
      <c r="BH8" s="4544"/>
      <c r="BI8" s="4544"/>
      <c r="BJ8" s="4544"/>
      <c r="BK8" s="4544"/>
      <c r="BL8" s="4544"/>
      <c r="BM8" s="4544"/>
      <c r="BN8" s="4544"/>
      <c r="BO8" s="4544"/>
      <c r="BP8" s="4544"/>
      <c r="BQ8" s="4544"/>
      <c r="BR8" s="4544"/>
      <c r="BS8" s="4545"/>
      <c r="BT8" s="217"/>
      <c r="BU8" s="217"/>
      <c r="BV8" s="4543"/>
      <c r="BW8" s="4544"/>
      <c r="BX8" s="4544"/>
      <c r="BY8" s="4544"/>
      <c r="BZ8" s="4544"/>
      <c r="CA8" s="4544"/>
      <c r="CB8" s="4544"/>
      <c r="CC8" s="4544"/>
      <c r="CD8" s="4544"/>
      <c r="CE8" s="4544"/>
      <c r="CF8" s="4544"/>
      <c r="CG8" s="4544"/>
      <c r="CH8" s="4544"/>
      <c r="CI8" s="4544"/>
      <c r="CJ8" s="4544"/>
      <c r="CK8" s="4544"/>
      <c r="CL8" s="4544"/>
      <c r="CM8" s="4544"/>
      <c r="CN8" s="4544"/>
      <c r="CO8" s="4544"/>
      <c r="CP8" s="4544"/>
      <c r="CQ8" s="4545"/>
      <c r="CR8" s="217"/>
      <c r="CS8" s="217"/>
      <c r="CT8" s="4543"/>
      <c r="CU8" s="4544"/>
      <c r="CV8" s="4544"/>
      <c r="CW8" s="4544"/>
      <c r="CX8" s="4544"/>
      <c r="CY8" s="4544"/>
      <c r="CZ8" s="4544"/>
      <c r="DA8" s="4544"/>
      <c r="DB8" s="4544"/>
      <c r="DC8" s="4544"/>
      <c r="DD8" s="4544"/>
      <c r="DE8" s="4544"/>
      <c r="DF8" s="4544"/>
      <c r="DG8" s="4544"/>
      <c r="DH8" s="4544"/>
      <c r="DI8" s="4544"/>
      <c r="DJ8" s="4544"/>
      <c r="DK8" s="4544"/>
      <c r="DL8" s="4544"/>
      <c r="DM8" s="4544"/>
      <c r="DN8" s="4544"/>
      <c r="DO8" s="4545"/>
    </row>
    <row r="9" spans="1:119" ht="15" customHeight="1" x14ac:dyDescent="0.2">
      <c r="A9" s="217"/>
      <c r="B9" s="4543"/>
      <c r="C9" s="4544"/>
      <c r="D9" s="4544"/>
      <c r="E9" s="4544"/>
      <c r="F9" s="4544"/>
      <c r="G9" s="4544"/>
      <c r="H9" s="4544"/>
      <c r="I9" s="4544"/>
      <c r="J9" s="4544"/>
      <c r="K9" s="4544"/>
      <c r="L9" s="4544"/>
      <c r="M9" s="4544"/>
      <c r="N9" s="4544"/>
      <c r="O9" s="4544"/>
      <c r="P9" s="4544"/>
      <c r="Q9" s="4544"/>
      <c r="R9" s="4544"/>
      <c r="S9" s="4544"/>
      <c r="T9" s="4544"/>
      <c r="U9" s="4544"/>
      <c r="V9" s="4544"/>
      <c r="W9" s="4545"/>
      <c r="X9" s="217"/>
      <c r="Y9" s="217"/>
      <c r="Z9" s="4543"/>
      <c r="AA9" s="4544"/>
      <c r="AB9" s="4544"/>
      <c r="AC9" s="4544"/>
      <c r="AD9" s="4544"/>
      <c r="AE9" s="4544"/>
      <c r="AF9" s="4544"/>
      <c r="AG9" s="4544"/>
      <c r="AH9" s="4544"/>
      <c r="AI9" s="4544"/>
      <c r="AJ9" s="4544"/>
      <c r="AK9" s="4544"/>
      <c r="AL9" s="4544"/>
      <c r="AM9" s="4544"/>
      <c r="AN9" s="4544"/>
      <c r="AO9" s="4544"/>
      <c r="AP9" s="4544"/>
      <c r="AQ9" s="4544"/>
      <c r="AR9" s="4544"/>
      <c r="AS9" s="4544"/>
      <c r="AT9" s="4544"/>
      <c r="AU9" s="4545"/>
      <c r="AV9" s="217"/>
      <c r="AW9" s="217"/>
      <c r="AX9" s="4543"/>
      <c r="AY9" s="4544"/>
      <c r="AZ9" s="4544"/>
      <c r="BA9" s="4544"/>
      <c r="BB9" s="4544"/>
      <c r="BC9" s="4544"/>
      <c r="BD9" s="4544"/>
      <c r="BE9" s="4544"/>
      <c r="BF9" s="4544"/>
      <c r="BG9" s="4544"/>
      <c r="BH9" s="4544"/>
      <c r="BI9" s="4544"/>
      <c r="BJ9" s="4544"/>
      <c r="BK9" s="4544"/>
      <c r="BL9" s="4544"/>
      <c r="BM9" s="4544"/>
      <c r="BN9" s="4544"/>
      <c r="BO9" s="4544"/>
      <c r="BP9" s="4544"/>
      <c r="BQ9" s="4544"/>
      <c r="BR9" s="4544"/>
      <c r="BS9" s="4545"/>
      <c r="BT9" s="217"/>
      <c r="BU9" s="217"/>
      <c r="BV9" s="4543"/>
      <c r="BW9" s="4544"/>
      <c r="BX9" s="4544"/>
      <c r="BY9" s="4544"/>
      <c r="BZ9" s="4544"/>
      <c r="CA9" s="4544"/>
      <c r="CB9" s="4544"/>
      <c r="CC9" s="4544"/>
      <c r="CD9" s="4544"/>
      <c r="CE9" s="4544"/>
      <c r="CF9" s="4544"/>
      <c r="CG9" s="4544"/>
      <c r="CH9" s="4544"/>
      <c r="CI9" s="4544"/>
      <c r="CJ9" s="4544"/>
      <c r="CK9" s="4544"/>
      <c r="CL9" s="4544"/>
      <c r="CM9" s="4544"/>
      <c r="CN9" s="4544"/>
      <c r="CO9" s="4544"/>
      <c r="CP9" s="4544"/>
      <c r="CQ9" s="4545"/>
      <c r="CR9" s="217"/>
      <c r="CS9" s="217"/>
      <c r="CT9" s="4543"/>
      <c r="CU9" s="4544"/>
      <c r="CV9" s="4544"/>
      <c r="CW9" s="4544"/>
      <c r="CX9" s="4544"/>
      <c r="CY9" s="4544"/>
      <c r="CZ9" s="4544"/>
      <c r="DA9" s="4544"/>
      <c r="DB9" s="4544"/>
      <c r="DC9" s="4544"/>
      <c r="DD9" s="4544"/>
      <c r="DE9" s="4544"/>
      <c r="DF9" s="4544"/>
      <c r="DG9" s="4544"/>
      <c r="DH9" s="4544"/>
      <c r="DI9" s="4544"/>
      <c r="DJ9" s="4544"/>
      <c r="DK9" s="4544"/>
      <c r="DL9" s="4544"/>
      <c r="DM9" s="4544"/>
      <c r="DN9" s="4544"/>
      <c r="DO9" s="4545"/>
    </row>
    <row r="10" spans="1:119" ht="15" customHeight="1" x14ac:dyDescent="0.2">
      <c r="A10" s="217"/>
      <c r="B10" s="4543"/>
      <c r="C10" s="4544"/>
      <c r="D10" s="4544"/>
      <c r="E10" s="4544"/>
      <c r="F10" s="4544"/>
      <c r="G10" s="4544"/>
      <c r="H10" s="4544"/>
      <c r="I10" s="4544"/>
      <c r="J10" s="4544"/>
      <c r="K10" s="4544"/>
      <c r="L10" s="4544"/>
      <c r="M10" s="4544"/>
      <c r="N10" s="4544"/>
      <c r="O10" s="4544"/>
      <c r="P10" s="4544"/>
      <c r="Q10" s="4544"/>
      <c r="R10" s="4544"/>
      <c r="S10" s="4544"/>
      <c r="T10" s="4544"/>
      <c r="U10" s="4544"/>
      <c r="V10" s="4544"/>
      <c r="W10" s="4545"/>
      <c r="X10" s="217"/>
      <c r="Y10" s="217"/>
      <c r="Z10" s="4543"/>
      <c r="AA10" s="4544"/>
      <c r="AB10" s="4544"/>
      <c r="AC10" s="4544"/>
      <c r="AD10" s="4544"/>
      <c r="AE10" s="4544"/>
      <c r="AF10" s="4544"/>
      <c r="AG10" s="4544"/>
      <c r="AH10" s="4544"/>
      <c r="AI10" s="4544"/>
      <c r="AJ10" s="4544"/>
      <c r="AK10" s="4544"/>
      <c r="AL10" s="4544"/>
      <c r="AM10" s="4544"/>
      <c r="AN10" s="4544"/>
      <c r="AO10" s="4544"/>
      <c r="AP10" s="4544"/>
      <c r="AQ10" s="4544"/>
      <c r="AR10" s="4544"/>
      <c r="AS10" s="4544"/>
      <c r="AT10" s="4544"/>
      <c r="AU10" s="4545"/>
      <c r="AV10" s="217"/>
      <c r="AW10" s="217"/>
      <c r="AX10" s="4543"/>
      <c r="AY10" s="4544"/>
      <c r="AZ10" s="4544"/>
      <c r="BA10" s="4544"/>
      <c r="BB10" s="4544"/>
      <c r="BC10" s="4544"/>
      <c r="BD10" s="4544"/>
      <c r="BE10" s="4544"/>
      <c r="BF10" s="4544"/>
      <c r="BG10" s="4544"/>
      <c r="BH10" s="4544"/>
      <c r="BI10" s="4544"/>
      <c r="BJ10" s="4544"/>
      <c r="BK10" s="4544"/>
      <c r="BL10" s="4544"/>
      <c r="BM10" s="4544"/>
      <c r="BN10" s="4544"/>
      <c r="BO10" s="4544"/>
      <c r="BP10" s="4544"/>
      <c r="BQ10" s="4544"/>
      <c r="BR10" s="4544"/>
      <c r="BS10" s="4545"/>
      <c r="BT10" s="217"/>
      <c r="BU10" s="217"/>
      <c r="BV10" s="4543"/>
      <c r="BW10" s="4544"/>
      <c r="BX10" s="4544"/>
      <c r="BY10" s="4544"/>
      <c r="BZ10" s="4544"/>
      <c r="CA10" s="4544"/>
      <c r="CB10" s="4544"/>
      <c r="CC10" s="4544"/>
      <c r="CD10" s="4544"/>
      <c r="CE10" s="4544"/>
      <c r="CF10" s="4544"/>
      <c r="CG10" s="4544"/>
      <c r="CH10" s="4544"/>
      <c r="CI10" s="4544"/>
      <c r="CJ10" s="4544"/>
      <c r="CK10" s="4544"/>
      <c r="CL10" s="4544"/>
      <c r="CM10" s="4544"/>
      <c r="CN10" s="4544"/>
      <c r="CO10" s="4544"/>
      <c r="CP10" s="4544"/>
      <c r="CQ10" s="4545"/>
      <c r="CR10" s="217"/>
      <c r="CS10" s="217"/>
      <c r="CT10" s="4543"/>
      <c r="CU10" s="4544"/>
      <c r="CV10" s="4544"/>
      <c r="CW10" s="4544"/>
      <c r="CX10" s="4544"/>
      <c r="CY10" s="4544"/>
      <c r="CZ10" s="4544"/>
      <c r="DA10" s="4544"/>
      <c r="DB10" s="4544"/>
      <c r="DC10" s="4544"/>
      <c r="DD10" s="4544"/>
      <c r="DE10" s="4544"/>
      <c r="DF10" s="4544"/>
      <c r="DG10" s="4544"/>
      <c r="DH10" s="4544"/>
      <c r="DI10" s="4544"/>
      <c r="DJ10" s="4544"/>
      <c r="DK10" s="4544"/>
      <c r="DL10" s="4544"/>
      <c r="DM10" s="4544"/>
      <c r="DN10" s="4544"/>
      <c r="DO10" s="4545"/>
    </row>
    <row r="11" spans="1:119" ht="15" customHeight="1" x14ac:dyDescent="0.2">
      <c r="A11" s="217"/>
      <c r="B11" s="4543"/>
      <c r="C11" s="4544"/>
      <c r="D11" s="4544"/>
      <c r="E11" s="4544"/>
      <c r="F11" s="4544"/>
      <c r="G11" s="4544"/>
      <c r="H11" s="4544"/>
      <c r="I11" s="4544"/>
      <c r="J11" s="4544"/>
      <c r="K11" s="4544"/>
      <c r="L11" s="4544"/>
      <c r="M11" s="4544"/>
      <c r="N11" s="4544"/>
      <c r="O11" s="4544"/>
      <c r="P11" s="4544"/>
      <c r="Q11" s="4544"/>
      <c r="R11" s="4544"/>
      <c r="S11" s="4544"/>
      <c r="T11" s="4544"/>
      <c r="U11" s="4544"/>
      <c r="V11" s="4544"/>
      <c r="W11" s="4545"/>
      <c r="X11" s="217"/>
      <c r="Y11" s="217"/>
      <c r="Z11" s="4543"/>
      <c r="AA11" s="4544"/>
      <c r="AB11" s="4544"/>
      <c r="AC11" s="4544"/>
      <c r="AD11" s="4544"/>
      <c r="AE11" s="4544"/>
      <c r="AF11" s="4544"/>
      <c r="AG11" s="4544"/>
      <c r="AH11" s="4544"/>
      <c r="AI11" s="4544"/>
      <c r="AJ11" s="4544"/>
      <c r="AK11" s="4544"/>
      <c r="AL11" s="4544"/>
      <c r="AM11" s="4544"/>
      <c r="AN11" s="4544"/>
      <c r="AO11" s="4544"/>
      <c r="AP11" s="4544"/>
      <c r="AQ11" s="4544"/>
      <c r="AR11" s="4544"/>
      <c r="AS11" s="4544"/>
      <c r="AT11" s="4544"/>
      <c r="AU11" s="4545"/>
      <c r="AV11" s="217"/>
      <c r="AW11" s="217"/>
      <c r="AX11" s="4543"/>
      <c r="AY11" s="4544"/>
      <c r="AZ11" s="4544"/>
      <c r="BA11" s="4544"/>
      <c r="BB11" s="4544"/>
      <c r="BC11" s="4544"/>
      <c r="BD11" s="4544"/>
      <c r="BE11" s="4544"/>
      <c r="BF11" s="4544"/>
      <c r="BG11" s="4544"/>
      <c r="BH11" s="4544"/>
      <c r="BI11" s="4544"/>
      <c r="BJ11" s="4544"/>
      <c r="BK11" s="4544"/>
      <c r="BL11" s="4544"/>
      <c r="BM11" s="4544"/>
      <c r="BN11" s="4544"/>
      <c r="BO11" s="4544"/>
      <c r="BP11" s="4544"/>
      <c r="BQ11" s="4544"/>
      <c r="BR11" s="4544"/>
      <c r="BS11" s="4545"/>
      <c r="BT11" s="217"/>
      <c r="BU11" s="217"/>
      <c r="BV11" s="4543"/>
      <c r="BW11" s="4544"/>
      <c r="BX11" s="4544"/>
      <c r="BY11" s="4544"/>
      <c r="BZ11" s="4544"/>
      <c r="CA11" s="4544"/>
      <c r="CB11" s="4544"/>
      <c r="CC11" s="4544"/>
      <c r="CD11" s="4544"/>
      <c r="CE11" s="4544"/>
      <c r="CF11" s="4544"/>
      <c r="CG11" s="4544"/>
      <c r="CH11" s="4544"/>
      <c r="CI11" s="4544"/>
      <c r="CJ11" s="4544"/>
      <c r="CK11" s="4544"/>
      <c r="CL11" s="4544"/>
      <c r="CM11" s="4544"/>
      <c r="CN11" s="4544"/>
      <c r="CO11" s="4544"/>
      <c r="CP11" s="4544"/>
      <c r="CQ11" s="4545"/>
      <c r="CR11" s="217"/>
      <c r="CS11" s="217"/>
      <c r="CT11" s="4543"/>
      <c r="CU11" s="4544"/>
      <c r="CV11" s="4544"/>
      <c r="CW11" s="4544"/>
      <c r="CX11" s="4544"/>
      <c r="CY11" s="4544"/>
      <c r="CZ11" s="4544"/>
      <c r="DA11" s="4544"/>
      <c r="DB11" s="4544"/>
      <c r="DC11" s="4544"/>
      <c r="DD11" s="4544"/>
      <c r="DE11" s="4544"/>
      <c r="DF11" s="4544"/>
      <c r="DG11" s="4544"/>
      <c r="DH11" s="4544"/>
      <c r="DI11" s="4544"/>
      <c r="DJ11" s="4544"/>
      <c r="DK11" s="4544"/>
      <c r="DL11" s="4544"/>
      <c r="DM11" s="4544"/>
      <c r="DN11" s="4544"/>
      <c r="DO11" s="4545"/>
    </row>
    <row r="12" spans="1:119" ht="15" customHeight="1" x14ac:dyDescent="0.2">
      <c r="A12" s="217"/>
      <c r="B12" s="4543"/>
      <c r="C12" s="4544"/>
      <c r="D12" s="4544"/>
      <c r="E12" s="4544"/>
      <c r="F12" s="4544"/>
      <c r="G12" s="4544"/>
      <c r="H12" s="4544"/>
      <c r="I12" s="4544"/>
      <c r="J12" s="4544"/>
      <c r="K12" s="4544"/>
      <c r="L12" s="4544"/>
      <c r="M12" s="4557"/>
      <c r="N12" s="4544"/>
      <c r="O12" s="4544"/>
      <c r="P12" s="4544"/>
      <c r="Q12" s="4544"/>
      <c r="R12" s="4544"/>
      <c r="S12" s="4544"/>
      <c r="T12" s="4544"/>
      <c r="U12" s="4544"/>
      <c r="V12" s="4544"/>
      <c r="W12" s="4545"/>
      <c r="X12" s="217"/>
      <c r="Y12" s="217"/>
      <c r="Z12" s="4543"/>
      <c r="AA12" s="4544"/>
      <c r="AB12" s="4544"/>
      <c r="AC12" s="4544"/>
      <c r="AD12" s="4544"/>
      <c r="AE12" s="4544"/>
      <c r="AF12" s="4544"/>
      <c r="AG12" s="4544"/>
      <c r="AH12" s="4544"/>
      <c r="AI12" s="4544"/>
      <c r="AJ12" s="4544"/>
      <c r="AK12" s="4544"/>
      <c r="AL12" s="4544"/>
      <c r="AM12" s="4544"/>
      <c r="AN12" s="4544"/>
      <c r="AO12" s="4544"/>
      <c r="AP12" s="4544"/>
      <c r="AQ12" s="4544"/>
      <c r="AR12" s="4544"/>
      <c r="AS12" s="4544"/>
      <c r="AT12" s="4544"/>
      <c r="AU12" s="4545"/>
      <c r="AV12" s="217"/>
      <c r="AW12" s="217"/>
      <c r="AX12" s="4543"/>
      <c r="AY12" s="4544"/>
      <c r="AZ12" s="4544"/>
      <c r="BA12" s="4544"/>
      <c r="BB12" s="4544"/>
      <c r="BC12" s="4544"/>
      <c r="BD12" s="4544"/>
      <c r="BE12" s="4544"/>
      <c r="BF12" s="4544"/>
      <c r="BG12" s="4544"/>
      <c r="BH12" s="4544"/>
      <c r="BI12" s="4544"/>
      <c r="BJ12" s="4544"/>
      <c r="BK12" s="4544"/>
      <c r="BL12" s="4544"/>
      <c r="BM12" s="4544"/>
      <c r="BN12" s="4544"/>
      <c r="BO12" s="4544"/>
      <c r="BP12" s="4544"/>
      <c r="BQ12" s="4544"/>
      <c r="BR12" s="4544"/>
      <c r="BS12" s="4545"/>
      <c r="BT12" s="217"/>
      <c r="BU12" s="217"/>
      <c r="BV12" s="4543"/>
      <c r="BW12" s="4544"/>
      <c r="BX12" s="4544"/>
      <c r="BY12" s="4544"/>
      <c r="BZ12" s="4544"/>
      <c r="CA12" s="4544"/>
      <c r="CB12" s="4544"/>
      <c r="CC12" s="4544"/>
      <c r="CD12" s="4544"/>
      <c r="CE12" s="4544"/>
      <c r="CF12" s="4544"/>
      <c r="CG12" s="4544"/>
      <c r="CH12" s="4544"/>
      <c r="CI12" s="4544"/>
      <c r="CJ12" s="4544"/>
      <c r="CK12" s="4544"/>
      <c r="CL12" s="4544"/>
      <c r="CM12" s="4544"/>
      <c r="CN12" s="4544"/>
      <c r="CO12" s="4544"/>
      <c r="CP12" s="4544"/>
      <c r="CQ12" s="4545"/>
      <c r="CR12" s="217"/>
      <c r="CS12" s="217"/>
      <c r="CT12" s="4543"/>
      <c r="CU12" s="4544"/>
      <c r="CV12" s="4544"/>
      <c r="CW12" s="4544"/>
      <c r="CX12" s="4544"/>
      <c r="CY12" s="4544"/>
      <c r="CZ12" s="4544"/>
      <c r="DA12" s="4544"/>
      <c r="DB12" s="4544"/>
      <c r="DC12" s="4544"/>
      <c r="DD12" s="4544"/>
      <c r="DE12" s="4544"/>
      <c r="DF12" s="4544"/>
      <c r="DG12" s="4544"/>
      <c r="DH12" s="4544"/>
      <c r="DI12" s="4544"/>
      <c r="DJ12" s="4544"/>
      <c r="DK12" s="4544"/>
      <c r="DL12" s="4544"/>
      <c r="DM12" s="4544"/>
      <c r="DN12" s="4544"/>
      <c r="DO12" s="4545"/>
    </row>
    <row r="13" spans="1:119" ht="15" customHeight="1" x14ac:dyDescent="0.2">
      <c r="A13" s="217"/>
      <c r="B13" s="4543"/>
      <c r="C13" s="4544"/>
      <c r="D13" s="4544"/>
      <c r="E13" s="4544"/>
      <c r="F13" s="4544"/>
      <c r="G13" s="4544"/>
      <c r="H13" s="4544"/>
      <c r="I13" s="4544"/>
      <c r="J13" s="4544"/>
      <c r="K13" s="4544"/>
      <c r="L13" s="4544"/>
      <c r="M13" s="4544"/>
      <c r="N13" s="4544"/>
      <c r="O13" s="4544"/>
      <c r="P13" s="4544"/>
      <c r="Q13" s="4544"/>
      <c r="R13" s="4544"/>
      <c r="S13" s="4544"/>
      <c r="T13" s="4544"/>
      <c r="U13" s="4544"/>
      <c r="V13" s="4544"/>
      <c r="W13" s="4545"/>
      <c r="X13" s="217"/>
      <c r="Y13" s="217"/>
      <c r="Z13" s="4543"/>
      <c r="AA13" s="4544"/>
      <c r="AB13" s="4544"/>
      <c r="AC13" s="4544"/>
      <c r="AD13" s="4544"/>
      <c r="AE13" s="4544"/>
      <c r="AF13" s="4544"/>
      <c r="AG13" s="4544"/>
      <c r="AH13" s="4544"/>
      <c r="AI13" s="4544"/>
      <c r="AJ13" s="4544"/>
      <c r="AK13" s="4544"/>
      <c r="AL13" s="4544"/>
      <c r="AM13" s="4544"/>
      <c r="AN13" s="4544"/>
      <c r="AO13" s="4544"/>
      <c r="AP13" s="4544"/>
      <c r="AQ13" s="4544"/>
      <c r="AR13" s="4544"/>
      <c r="AS13" s="4544"/>
      <c r="AT13" s="4544"/>
      <c r="AU13" s="4545"/>
      <c r="AV13" s="217"/>
      <c r="AW13" s="217"/>
      <c r="AX13" s="4543"/>
      <c r="AY13" s="4544"/>
      <c r="AZ13" s="4544"/>
      <c r="BA13" s="4544"/>
      <c r="BB13" s="4544"/>
      <c r="BC13" s="4544"/>
      <c r="BD13" s="4544"/>
      <c r="BE13" s="4544"/>
      <c r="BF13" s="4544"/>
      <c r="BG13" s="4544"/>
      <c r="BH13" s="4544"/>
      <c r="BI13" s="4544"/>
      <c r="BJ13" s="4544"/>
      <c r="BK13" s="4544"/>
      <c r="BL13" s="4544"/>
      <c r="BM13" s="4544"/>
      <c r="BN13" s="4544"/>
      <c r="BO13" s="4544"/>
      <c r="BP13" s="4544"/>
      <c r="BQ13" s="4544"/>
      <c r="BR13" s="4544"/>
      <c r="BS13" s="4545"/>
      <c r="BT13" s="217"/>
      <c r="BU13" s="217"/>
      <c r="BV13" s="4543"/>
      <c r="BW13" s="4544"/>
      <c r="BX13" s="4544"/>
      <c r="BY13" s="4544"/>
      <c r="BZ13" s="4544"/>
      <c r="CA13" s="4544"/>
      <c r="CB13" s="4544"/>
      <c r="CC13" s="4544"/>
      <c r="CD13" s="4544"/>
      <c r="CE13" s="4544"/>
      <c r="CF13" s="4544"/>
      <c r="CG13" s="4544"/>
      <c r="CH13" s="4544"/>
      <c r="CI13" s="4544"/>
      <c r="CJ13" s="4544"/>
      <c r="CK13" s="4544"/>
      <c r="CL13" s="4544"/>
      <c r="CM13" s="4544"/>
      <c r="CN13" s="4544"/>
      <c r="CO13" s="4544"/>
      <c r="CP13" s="4544"/>
      <c r="CQ13" s="4545"/>
      <c r="CR13" s="217"/>
      <c r="CS13" s="217"/>
      <c r="CT13" s="4543"/>
      <c r="CU13" s="4544"/>
      <c r="CV13" s="4544"/>
      <c r="CW13" s="4544"/>
      <c r="CX13" s="4544"/>
      <c r="CY13" s="4544"/>
      <c r="CZ13" s="4544"/>
      <c r="DA13" s="4544"/>
      <c r="DB13" s="4544"/>
      <c r="DC13" s="4544"/>
      <c r="DD13" s="4544"/>
      <c r="DE13" s="4544"/>
      <c r="DF13" s="4544"/>
      <c r="DG13" s="4544"/>
      <c r="DH13" s="4544"/>
      <c r="DI13" s="4544"/>
      <c r="DJ13" s="4544"/>
      <c r="DK13" s="4544"/>
      <c r="DL13" s="4544"/>
      <c r="DM13" s="4544"/>
      <c r="DN13" s="4544"/>
      <c r="DO13" s="4545"/>
    </row>
    <row r="14" spans="1:119" ht="15" customHeight="1" x14ac:dyDescent="0.2">
      <c r="A14" s="217"/>
      <c r="B14" s="4543"/>
      <c r="C14" s="4544"/>
      <c r="D14" s="4544"/>
      <c r="E14" s="4544"/>
      <c r="F14" s="4544"/>
      <c r="G14" s="4544"/>
      <c r="H14" s="4544"/>
      <c r="I14" s="4544"/>
      <c r="J14" s="4544"/>
      <c r="K14" s="4544"/>
      <c r="L14" s="4544"/>
      <c r="M14" s="4544"/>
      <c r="N14" s="4544"/>
      <c r="O14" s="4544"/>
      <c r="P14" s="4544"/>
      <c r="Q14" s="4544"/>
      <c r="R14" s="4544"/>
      <c r="S14" s="4544"/>
      <c r="T14" s="4544"/>
      <c r="U14" s="4544"/>
      <c r="V14" s="4544"/>
      <c r="W14" s="4545"/>
      <c r="X14" s="217"/>
      <c r="Y14" s="217"/>
      <c r="Z14" s="4543"/>
      <c r="AA14" s="4544"/>
      <c r="AB14" s="4544"/>
      <c r="AC14" s="4544"/>
      <c r="AD14" s="4544"/>
      <c r="AE14" s="4544"/>
      <c r="AF14" s="4544"/>
      <c r="AG14" s="4544"/>
      <c r="AH14" s="4544"/>
      <c r="AI14" s="4544"/>
      <c r="AJ14" s="4544"/>
      <c r="AK14" s="4544"/>
      <c r="AL14" s="4544"/>
      <c r="AM14" s="4544"/>
      <c r="AN14" s="4544"/>
      <c r="AO14" s="4544"/>
      <c r="AP14" s="4544"/>
      <c r="AQ14" s="4544"/>
      <c r="AR14" s="4544"/>
      <c r="AS14" s="4544"/>
      <c r="AT14" s="4544"/>
      <c r="AU14" s="4545"/>
      <c r="AV14" s="217"/>
      <c r="AW14" s="217"/>
      <c r="AX14" s="4543"/>
      <c r="AY14" s="4544"/>
      <c r="AZ14" s="4544"/>
      <c r="BA14" s="4544"/>
      <c r="BB14" s="4544"/>
      <c r="BC14" s="4544"/>
      <c r="BD14" s="4544"/>
      <c r="BE14" s="4544"/>
      <c r="BF14" s="4544"/>
      <c r="BG14" s="4544"/>
      <c r="BH14" s="4544"/>
      <c r="BI14" s="4544"/>
      <c r="BJ14" s="4544"/>
      <c r="BK14" s="4544"/>
      <c r="BL14" s="4544"/>
      <c r="BM14" s="4544"/>
      <c r="BN14" s="4544"/>
      <c r="BO14" s="4544"/>
      <c r="BP14" s="4544"/>
      <c r="BQ14" s="4544"/>
      <c r="BR14" s="4544"/>
      <c r="BS14" s="4545"/>
      <c r="BT14" s="217"/>
      <c r="BU14" s="217"/>
      <c r="BV14" s="4543"/>
      <c r="BW14" s="4544"/>
      <c r="BX14" s="4544"/>
      <c r="BY14" s="4544"/>
      <c r="BZ14" s="4544"/>
      <c r="CA14" s="4544"/>
      <c r="CB14" s="4544"/>
      <c r="CC14" s="4544"/>
      <c r="CD14" s="4544"/>
      <c r="CE14" s="4544"/>
      <c r="CF14" s="4544"/>
      <c r="CG14" s="4544"/>
      <c r="CH14" s="4544"/>
      <c r="CI14" s="4544"/>
      <c r="CJ14" s="4544"/>
      <c r="CK14" s="4544"/>
      <c r="CL14" s="4544"/>
      <c r="CM14" s="4544"/>
      <c r="CN14" s="4544"/>
      <c r="CO14" s="4544"/>
      <c r="CP14" s="4544"/>
      <c r="CQ14" s="4545"/>
      <c r="CR14" s="217"/>
      <c r="CS14" s="217"/>
      <c r="CT14" s="4543"/>
      <c r="CU14" s="4544"/>
      <c r="CV14" s="4544"/>
      <c r="CW14" s="4544"/>
      <c r="CX14" s="4544"/>
      <c r="CY14" s="4544"/>
      <c r="CZ14" s="4544"/>
      <c r="DA14" s="4544"/>
      <c r="DB14" s="4544"/>
      <c r="DC14" s="4544"/>
      <c r="DD14" s="4544"/>
      <c r="DE14" s="4544"/>
      <c r="DF14" s="4544"/>
      <c r="DG14" s="4544"/>
      <c r="DH14" s="4544"/>
      <c r="DI14" s="4544"/>
      <c r="DJ14" s="4544"/>
      <c r="DK14" s="4544"/>
      <c r="DL14" s="4544"/>
      <c r="DM14" s="4544"/>
      <c r="DN14" s="4544"/>
      <c r="DO14" s="4545"/>
    </row>
    <row r="15" spans="1:119" ht="15" customHeight="1" x14ac:dyDescent="0.2">
      <c r="A15" s="217"/>
      <c r="B15" s="4543"/>
      <c r="C15" s="4544"/>
      <c r="D15" s="4544"/>
      <c r="E15" s="4544"/>
      <c r="F15" s="4544"/>
      <c r="G15" s="4544"/>
      <c r="H15" s="4544"/>
      <c r="I15" s="4544"/>
      <c r="J15" s="4544"/>
      <c r="K15" s="4544"/>
      <c r="L15" s="4544"/>
      <c r="M15" s="4544"/>
      <c r="N15" s="4544"/>
      <c r="O15" s="4544"/>
      <c r="P15" s="4544"/>
      <c r="Q15" s="4544"/>
      <c r="R15" s="4544"/>
      <c r="S15" s="4544"/>
      <c r="T15" s="4544"/>
      <c r="U15" s="4544"/>
      <c r="V15" s="4544"/>
      <c r="W15" s="4545"/>
      <c r="X15" s="217"/>
      <c r="Y15" s="217"/>
      <c r="Z15" s="4543"/>
      <c r="AA15" s="4544"/>
      <c r="AB15" s="4544"/>
      <c r="AC15" s="4544"/>
      <c r="AD15" s="4544"/>
      <c r="AE15" s="4544"/>
      <c r="AF15" s="4544"/>
      <c r="AG15" s="4544"/>
      <c r="AH15" s="4544"/>
      <c r="AI15" s="4544"/>
      <c r="AJ15" s="4544"/>
      <c r="AK15" s="4544"/>
      <c r="AL15" s="4544"/>
      <c r="AM15" s="4544"/>
      <c r="AN15" s="4544"/>
      <c r="AO15" s="4544"/>
      <c r="AP15" s="4544"/>
      <c r="AQ15" s="4544"/>
      <c r="AR15" s="4544"/>
      <c r="AS15" s="4544"/>
      <c r="AT15" s="4544"/>
      <c r="AU15" s="4545"/>
      <c r="AV15" s="217"/>
      <c r="AW15" s="217"/>
      <c r="AX15" s="4543"/>
      <c r="AY15" s="4544"/>
      <c r="AZ15" s="4544"/>
      <c r="BA15" s="4544"/>
      <c r="BB15" s="4544"/>
      <c r="BC15" s="4544"/>
      <c r="BD15" s="4544"/>
      <c r="BE15" s="4544"/>
      <c r="BF15" s="4544"/>
      <c r="BG15" s="4544"/>
      <c r="BH15" s="4544"/>
      <c r="BI15" s="4544"/>
      <c r="BJ15" s="4544"/>
      <c r="BK15" s="4544"/>
      <c r="BL15" s="4544"/>
      <c r="BM15" s="4544"/>
      <c r="BN15" s="4544"/>
      <c r="BO15" s="4544"/>
      <c r="BP15" s="4544"/>
      <c r="BQ15" s="4544"/>
      <c r="BR15" s="4544"/>
      <c r="BS15" s="4545"/>
      <c r="BT15" s="217"/>
      <c r="BU15" s="217"/>
      <c r="BV15" s="4543"/>
      <c r="BW15" s="4544"/>
      <c r="BX15" s="4544"/>
      <c r="BY15" s="4544"/>
      <c r="BZ15" s="4544"/>
      <c r="CA15" s="4544"/>
      <c r="CB15" s="4544"/>
      <c r="CC15" s="4544"/>
      <c r="CD15" s="4544"/>
      <c r="CE15" s="4544"/>
      <c r="CF15" s="4544"/>
      <c r="CG15" s="4544"/>
      <c r="CH15" s="4544"/>
      <c r="CI15" s="4544"/>
      <c r="CJ15" s="4544"/>
      <c r="CK15" s="4544"/>
      <c r="CL15" s="4544"/>
      <c r="CM15" s="4544"/>
      <c r="CN15" s="4544"/>
      <c r="CO15" s="4544"/>
      <c r="CP15" s="4544"/>
      <c r="CQ15" s="4545"/>
      <c r="CR15" s="217"/>
      <c r="CS15" s="217"/>
      <c r="CT15" s="4543"/>
      <c r="CU15" s="4544"/>
      <c r="CV15" s="4544"/>
      <c r="CW15" s="4544"/>
      <c r="CX15" s="4544"/>
      <c r="CY15" s="4544"/>
      <c r="CZ15" s="4544"/>
      <c r="DA15" s="4544"/>
      <c r="DB15" s="4544"/>
      <c r="DC15" s="4544"/>
      <c r="DD15" s="4544"/>
      <c r="DE15" s="4544"/>
      <c r="DF15" s="4544"/>
      <c r="DG15" s="4544"/>
      <c r="DH15" s="4544"/>
      <c r="DI15" s="4544"/>
      <c r="DJ15" s="4544"/>
      <c r="DK15" s="4544"/>
      <c r="DL15" s="4544"/>
      <c r="DM15" s="4544"/>
      <c r="DN15" s="4544"/>
      <c r="DO15" s="4545"/>
    </row>
    <row r="16" spans="1:119" ht="15" customHeight="1" x14ac:dyDescent="0.2">
      <c r="A16" s="217"/>
      <c r="B16" s="4543"/>
      <c r="C16" s="4544"/>
      <c r="D16" s="4544"/>
      <c r="E16" s="4544"/>
      <c r="F16" s="4544"/>
      <c r="G16" s="4544"/>
      <c r="H16" s="4544"/>
      <c r="I16" s="4544"/>
      <c r="J16" s="4544"/>
      <c r="K16" s="4544"/>
      <c r="L16" s="4544"/>
      <c r="M16" s="4544"/>
      <c r="N16" s="4544"/>
      <c r="O16" s="4544"/>
      <c r="P16" s="4544"/>
      <c r="Q16" s="4544"/>
      <c r="R16" s="4544"/>
      <c r="S16" s="4544"/>
      <c r="T16" s="4544"/>
      <c r="U16" s="4544"/>
      <c r="V16" s="4544"/>
      <c r="W16" s="4545"/>
      <c r="X16" s="217"/>
      <c r="Y16" s="217"/>
      <c r="Z16" s="4543"/>
      <c r="AA16" s="4544"/>
      <c r="AB16" s="4544"/>
      <c r="AC16" s="4544"/>
      <c r="AD16" s="4544"/>
      <c r="AE16" s="4544"/>
      <c r="AF16" s="4544"/>
      <c r="AG16" s="4544"/>
      <c r="AH16" s="4544"/>
      <c r="AI16" s="4544"/>
      <c r="AJ16" s="4544"/>
      <c r="AK16" s="4544"/>
      <c r="AL16" s="4544"/>
      <c r="AM16" s="4544"/>
      <c r="AN16" s="4544"/>
      <c r="AO16" s="4544"/>
      <c r="AP16" s="4544"/>
      <c r="AQ16" s="4544"/>
      <c r="AR16" s="4544"/>
      <c r="AS16" s="4544"/>
      <c r="AT16" s="4544"/>
      <c r="AU16" s="4545"/>
      <c r="AV16" s="217"/>
      <c r="AW16" s="217"/>
      <c r="AX16" s="4543"/>
      <c r="AY16" s="4544"/>
      <c r="AZ16" s="4544"/>
      <c r="BA16" s="4544"/>
      <c r="BB16" s="4544"/>
      <c r="BC16" s="4544"/>
      <c r="BD16" s="4544"/>
      <c r="BE16" s="4544"/>
      <c r="BF16" s="4544"/>
      <c r="BG16" s="4544"/>
      <c r="BH16" s="4544"/>
      <c r="BI16" s="4544"/>
      <c r="BJ16" s="4544"/>
      <c r="BK16" s="4544"/>
      <c r="BL16" s="4544"/>
      <c r="BM16" s="4544"/>
      <c r="BN16" s="4544"/>
      <c r="BO16" s="4544"/>
      <c r="BP16" s="4544"/>
      <c r="BQ16" s="4544"/>
      <c r="BR16" s="4544"/>
      <c r="BS16" s="4545"/>
      <c r="BT16" s="217"/>
      <c r="BU16" s="217"/>
      <c r="BV16" s="4543"/>
      <c r="BW16" s="4544"/>
      <c r="BX16" s="4544"/>
      <c r="BY16" s="4544"/>
      <c r="BZ16" s="4544"/>
      <c r="CA16" s="4544"/>
      <c r="CB16" s="4544"/>
      <c r="CC16" s="4544"/>
      <c r="CD16" s="4544"/>
      <c r="CE16" s="4544"/>
      <c r="CF16" s="4544"/>
      <c r="CG16" s="4544"/>
      <c r="CH16" s="4544"/>
      <c r="CI16" s="4544"/>
      <c r="CJ16" s="4544"/>
      <c r="CK16" s="4544"/>
      <c r="CL16" s="4544"/>
      <c r="CM16" s="4544"/>
      <c r="CN16" s="4544"/>
      <c r="CO16" s="4544"/>
      <c r="CP16" s="4544"/>
      <c r="CQ16" s="4545"/>
      <c r="CR16" s="217"/>
      <c r="CS16" s="217"/>
      <c r="CT16" s="4543"/>
      <c r="CU16" s="4544"/>
      <c r="CV16" s="4544"/>
      <c r="CW16" s="4544"/>
      <c r="CX16" s="4544"/>
      <c r="CY16" s="4544"/>
      <c r="CZ16" s="4544"/>
      <c r="DA16" s="4544"/>
      <c r="DB16" s="4544"/>
      <c r="DC16" s="4544"/>
      <c r="DD16" s="4544"/>
      <c r="DE16" s="4544"/>
      <c r="DF16" s="4544"/>
      <c r="DG16" s="4544"/>
      <c r="DH16" s="4544"/>
      <c r="DI16" s="4544"/>
      <c r="DJ16" s="4544"/>
      <c r="DK16" s="4544"/>
      <c r="DL16" s="4544"/>
      <c r="DM16" s="4544"/>
      <c r="DN16" s="4544"/>
      <c r="DO16" s="4545"/>
    </row>
    <row r="17" spans="1:119" ht="15" customHeight="1" x14ac:dyDescent="0.2">
      <c r="A17" s="217"/>
      <c r="B17" s="4543"/>
      <c r="C17" s="4544"/>
      <c r="D17" s="4544"/>
      <c r="E17" s="4544"/>
      <c r="F17" s="4544"/>
      <c r="G17" s="4544"/>
      <c r="H17" s="4544"/>
      <c r="I17" s="4544"/>
      <c r="J17" s="4544"/>
      <c r="K17" s="4544"/>
      <c r="L17" s="4544"/>
      <c r="M17" s="4544"/>
      <c r="N17" s="4544"/>
      <c r="O17" s="4544"/>
      <c r="P17" s="4544"/>
      <c r="Q17" s="4544"/>
      <c r="R17" s="4544"/>
      <c r="S17" s="4544"/>
      <c r="T17" s="4544"/>
      <c r="U17" s="4544"/>
      <c r="V17" s="4544"/>
      <c r="W17" s="4545"/>
      <c r="X17" s="217"/>
      <c r="Y17" s="217"/>
      <c r="Z17" s="4543"/>
      <c r="AA17" s="4544"/>
      <c r="AB17" s="4544"/>
      <c r="AC17" s="4544"/>
      <c r="AD17" s="4544"/>
      <c r="AE17" s="4544"/>
      <c r="AF17" s="4544"/>
      <c r="AG17" s="4544"/>
      <c r="AH17" s="4544"/>
      <c r="AI17" s="4544"/>
      <c r="AJ17" s="4544"/>
      <c r="AK17" s="4544"/>
      <c r="AL17" s="4544"/>
      <c r="AM17" s="4544"/>
      <c r="AN17" s="4544"/>
      <c r="AO17" s="4544"/>
      <c r="AP17" s="4544"/>
      <c r="AQ17" s="4544"/>
      <c r="AR17" s="4544"/>
      <c r="AS17" s="4544"/>
      <c r="AT17" s="4544"/>
      <c r="AU17" s="4545"/>
      <c r="AV17" s="217"/>
      <c r="AW17" s="217"/>
      <c r="AX17" s="4543"/>
      <c r="AY17" s="4544"/>
      <c r="AZ17" s="4544"/>
      <c r="BA17" s="4544"/>
      <c r="BB17" s="4544"/>
      <c r="BC17" s="4544"/>
      <c r="BD17" s="4544"/>
      <c r="BE17" s="4544"/>
      <c r="BF17" s="4544"/>
      <c r="BG17" s="4544"/>
      <c r="BH17" s="4544"/>
      <c r="BI17" s="4544"/>
      <c r="BJ17" s="4544"/>
      <c r="BK17" s="4544"/>
      <c r="BL17" s="4544"/>
      <c r="BM17" s="4544"/>
      <c r="BN17" s="4544"/>
      <c r="BO17" s="4544"/>
      <c r="BP17" s="4544"/>
      <c r="BQ17" s="4544"/>
      <c r="BR17" s="4544"/>
      <c r="BS17" s="4545"/>
      <c r="BT17" s="217"/>
      <c r="BU17" s="217"/>
      <c r="BV17" s="4543"/>
      <c r="BW17" s="4544"/>
      <c r="BX17" s="4544"/>
      <c r="BY17" s="4544"/>
      <c r="BZ17" s="4544"/>
      <c r="CA17" s="4544"/>
      <c r="CB17" s="4544"/>
      <c r="CC17" s="4544"/>
      <c r="CD17" s="4544"/>
      <c r="CE17" s="4544"/>
      <c r="CF17" s="4544"/>
      <c r="CG17" s="4544"/>
      <c r="CH17" s="4544"/>
      <c r="CI17" s="4544"/>
      <c r="CJ17" s="4544"/>
      <c r="CK17" s="4544"/>
      <c r="CL17" s="4544"/>
      <c r="CM17" s="4544"/>
      <c r="CN17" s="4544"/>
      <c r="CO17" s="4544"/>
      <c r="CP17" s="4544"/>
      <c r="CQ17" s="4545"/>
      <c r="CR17" s="217"/>
      <c r="CS17" s="217"/>
      <c r="CT17" s="4543"/>
      <c r="CU17" s="4544"/>
      <c r="CV17" s="4544"/>
      <c r="CW17" s="4544"/>
      <c r="CX17" s="4544"/>
      <c r="CY17" s="4544"/>
      <c r="CZ17" s="4544"/>
      <c r="DA17" s="4544"/>
      <c r="DB17" s="4544"/>
      <c r="DC17" s="4544"/>
      <c r="DD17" s="4544"/>
      <c r="DE17" s="4544"/>
      <c r="DF17" s="4544"/>
      <c r="DG17" s="4544"/>
      <c r="DH17" s="4544"/>
      <c r="DI17" s="4544"/>
      <c r="DJ17" s="4544"/>
      <c r="DK17" s="4544"/>
      <c r="DL17" s="4544"/>
      <c r="DM17" s="4544"/>
      <c r="DN17" s="4544"/>
      <c r="DO17" s="4545"/>
    </row>
    <row r="18" spans="1:119" ht="15" customHeight="1" x14ac:dyDescent="0.2">
      <c r="A18" s="217"/>
      <c r="B18" s="4543"/>
      <c r="C18" s="4544"/>
      <c r="D18" s="4544"/>
      <c r="E18" s="4544"/>
      <c r="F18" s="4544"/>
      <c r="G18" s="4544"/>
      <c r="H18" s="4544"/>
      <c r="I18" s="4544"/>
      <c r="J18" s="4544"/>
      <c r="K18" s="4544"/>
      <c r="L18" s="4544"/>
      <c r="M18" s="4544"/>
      <c r="N18" s="4544"/>
      <c r="O18" s="4544"/>
      <c r="P18" s="4544"/>
      <c r="Q18" s="4544"/>
      <c r="R18" s="4544"/>
      <c r="S18" s="4544"/>
      <c r="T18" s="4544"/>
      <c r="U18" s="4544"/>
      <c r="V18" s="4544"/>
      <c r="W18" s="4545"/>
      <c r="X18" s="217"/>
      <c r="Y18" s="217"/>
      <c r="Z18" s="4543"/>
      <c r="AA18" s="4544"/>
      <c r="AB18" s="4544"/>
      <c r="AC18" s="4544"/>
      <c r="AD18" s="4544"/>
      <c r="AE18" s="4544"/>
      <c r="AF18" s="4544"/>
      <c r="AG18" s="4544"/>
      <c r="AH18" s="4544"/>
      <c r="AI18" s="4544"/>
      <c r="AJ18" s="4544"/>
      <c r="AK18" s="4544"/>
      <c r="AL18" s="4544"/>
      <c r="AM18" s="4544"/>
      <c r="AN18" s="4544"/>
      <c r="AO18" s="4544"/>
      <c r="AP18" s="4544"/>
      <c r="AQ18" s="4544"/>
      <c r="AR18" s="4544"/>
      <c r="AS18" s="4544"/>
      <c r="AT18" s="4544"/>
      <c r="AU18" s="4545"/>
      <c r="AV18" s="217"/>
      <c r="AW18" s="217"/>
      <c r="AX18" s="4543"/>
      <c r="AY18" s="4544"/>
      <c r="AZ18" s="4544"/>
      <c r="BA18" s="4544"/>
      <c r="BB18" s="4544"/>
      <c r="BC18" s="4544"/>
      <c r="BD18" s="4544"/>
      <c r="BE18" s="4544"/>
      <c r="BF18" s="4544"/>
      <c r="BG18" s="4544"/>
      <c r="BH18" s="4544"/>
      <c r="BI18" s="4544"/>
      <c r="BJ18" s="4544"/>
      <c r="BK18" s="4544"/>
      <c r="BL18" s="4544"/>
      <c r="BM18" s="4544"/>
      <c r="BN18" s="4544"/>
      <c r="BO18" s="4544"/>
      <c r="BP18" s="4544"/>
      <c r="BQ18" s="4544"/>
      <c r="BR18" s="4544"/>
      <c r="BS18" s="4545"/>
      <c r="BT18" s="217"/>
      <c r="BU18" s="217"/>
      <c r="BV18" s="4543"/>
      <c r="BW18" s="4544"/>
      <c r="BX18" s="4544"/>
      <c r="BY18" s="4544"/>
      <c r="BZ18" s="4544"/>
      <c r="CA18" s="4544"/>
      <c r="CB18" s="4544"/>
      <c r="CC18" s="4544"/>
      <c r="CD18" s="4544"/>
      <c r="CE18" s="4544"/>
      <c r="CF18" s="4544"/>
      <c r="CG18" s="4544"/>
      <c r="CH18" s="4544"/>
      <c r="CI18" s="4544"/>
      <c r="CJ18" s="4544"/>
      <c r="CK18" s="4544"/>
      <c r="CL18" s="4544"/>
      <c r="CM18" s="4544"/>
      <c r="CN18" s="4544"/>
      <c r="CO18" s="4544"/>
      <c r="CP18" s="4544"/>
      <c r="CQ18" s="4545"/>
      <c r="CR18" s="217"/>
      <c r="CS18" s="217"/>
      <c r="CT18" s="4543"/>
      <c r="CU18" s="4544"/>
      <c r="CV18" s="4544"/>
      <c r="CW18" s="4544"/>
      <c r="CX18" s="4544"/>
      <c r="CY18" s="4544"/>
      <c r="CZ18" s="4544"/>
      <c r="DA18" s="4544"/>
      <c r="DB18" s="4544"/>
      <c r="DC18" s="4544"/>
      <c r="DD18" s="4544"/>
      <c r="DE18" s="4544"/>
      <c r="DF18" s="4544"/>
      <c r="DG18" s="4544"/>
      <c r="DH18" s="4544"/>
      <c r="DI18" s="4544"/>
      <c r="DJ18" s="4544"/>
      <c r="DK18" s="4544"/>
      <c r="DL18" s="4544"/>
      <c r="DM18" s="4544"/>
      <c r="DN18" s="4544"/>
      <c r="DO18" s="4545"/>
    </row>
    <row r="19" spans="1:119" ht="15" customHeight="1" x14ac:dyDescent="0.2">
      <c r="A19" s="217"/>
      <c r="B19" s="4543"/>
      <c r="C19" s="4544"/>
      <c r="D19" s="4544"/>
      <c r="E19" s="4544"/>
      <c r="F19" s="4544"/>
      <c r="G19" s="4544"/>
      <c r="H19" s="4544"/>
      <c r="I19" s="4544"/>
      <c r="J19" s="4544"/>
      <c r="K19" s="4544"/>
      <c r="L19" s="4544"/>
      <c r="M19" s="4544"/>
      <c r="N19" s="4544"/>
      <c r="O19" s="4544"/>
      <c r="P19" s="4544"/>
      <c r="Q19" s="4544"/>
      <c r="R19" s="4544"/>
      <c r="S19" s="4544"/>
      <c r="T19" s="4544"/>
      <c r="U19" s="4544"/>
      <c r="V19" s="4544"/>
      <c r="W19" s="4545"/>
      <c r="X19" s="217"/>
      <c r="Y19" s="217"/>
      <c r="Z19" s="4543"/>
      <c r="AA19" s="4544"/>
      <c r="AB19" s="4544"/>
      <c r="AC19" s="4544"/>
      <c r="AD19" s="4544"/>
      <c r="AE19" s="4544"/>
      <c r="AF19" s="4544"/>
      <c r="AG19" s="4544"/>
      <c r="AH19" s="4544"/>
      <c r="AI19" s="4544"/>
      <c r="AJ19" s="4544"/>
      <c r="AK19" s="4544"/>
      <c r="AL19" s="4544"/>
      <c r="AM19" s="4544"/>
      <c r="AN19" s="4544"/>
      <c r="AO19" s="4544"/>
      <c r="AP19" s="4544"/>
      <c r="AQ19" s="4544"/>
      <c r="AR19" s="4544"/>
      <c r="AS19" s="4544"/>
      <c r="AT19" s="4544"/>
      <c r="AU19" s="4545"/>
      <c r="AV19" s="217"/>
      <c r="AW19" s="217"/>
      <c r="AX19" s="4543"/>
      <c r="AY19" s="4544"/>
      <c r="AZ19" s="4544"/>
      <c r="BA19" s="4544"/>
      <c r="BB19" s="4544"/>
      <c r="BC19" s="4544"/>
      <c r="BD19" s="4544"/>
      <c r="BE19" s="4544"/>
      <c r="BF19" s="4544"/>
      <c r="BG19" s="4544"/>
      <c r="BH19" s="4544"/>
      <c r="BI19" s="4544"/>
      <c r="BJ19" s="4544"/>
      <c r="BK19" s="4544"/>
      <c r="BL19" s="4544"/>
      <c r="BM19" s="4544"/>
      <c r="BN19" s="4544"/>
      <c r="BO19" s="4544"/>
      <c r="BP19" s="4544"/>
      <c r="BQ19" s="4544"/>
      <c r="BR19" s="4544"/>
      <c r="BS19" s="4545"/>
      <c r="BT19" s="217"/>
      <c r="BU19" s="217"/>
      <c r="BV19" s="4543"/>
      <c r="BW19" s="4544"/>
      <c r="BX19" s="4544"/>
      <c r="BY19" s="4544"/>
      <c r="BZ19" s="4544"/>
      <c r="CA19" s="4544"/>
      <c r="CB19" s="4544"/>
      <c r="CC19" s="4544"/>
      <c r="CD19" s="4544"/>
      <c r="CE19" s="4544"/>
      <c r="CF19" s="4544"/>
      <c r="CG19" s="4544"/>
      <c r="CH19" s="4544"/>
      <c r="CI19" s="4544"/>
      <c r="CJ19" s="4544"/>
      <c r="CK19" s="4544"/>
      <c r="CL19" s="4544"/>
      <c r="CM19" s="4544"/>
      <c r="CN19" s="4544"/>
      <c r="CO19" s="4544"/>
      <c r="CP19" s="4544"/>
      <c r="CQ19" s="4545"/>
      <c r="CR19" s="217"/>
      <c r="CS19" s="217"/>
      <c r="CT19" s="4543"/>
      <c r="CU19" s="4544"/>
      <c r="CV19" s="4544"/>
      <c r="CW19" s="4544"/>
      <c r="CX19" s="4544"/>
      <c r="CY19" s="4544"/>
      <c r="CZ19" s="4544"/>
      <c r="DA19" s="4544"/>
      <c r="DB19" s="4544"/>
      <c r="DC19" s="4544"/>
      <c r="DD19" s="4544"/>
      <c r="DE19" s="4544"/>
      <c r="DF19" s="4544"/>
      <c r="DG19" s="4544"/>
      <c r="DH19" s="4544"/>
      <c r="DI19" s="4544"/>
      <c r="DJ19" s="4544"/>
      <c r="DK19" s="4544"/>
      <c r="DL19" s="4544"/>
      <c r="DM19" s="4544"/>
      <c r="DN19" s="4544"/>
      <c r="DO19" s="4545"/>
    </row>
    <row r="20" spans="1:119" ht="15" customHeight="1" x14ac:dyDescent="0.2">
      <c r="A20" s="217"/>
      <c r="B20" s="4546"/>
      <c r="C20" s="4547"/>
      <c r="D20" s="4547"/>
      <c r="E20" s="4547"/>
      <c r="F20" s="4547"/>
      <c r="G20" s="4547"/>
      <c r="H20" s="4547"/>
      <c r="I20" s="4547"/>
      <c r="J20" s="4547"/>
      <c r="K20" s="4547"/>
      <c r="L20" s="4547"/>
      <c r="M20" s="4547"/>
      <c r="N20" s="4547"/>
      <c r="O20" s="4547"/>
      <c r="P20" s="4547"/>
      <c r="Q20" s="4547"/>
      <c r="R20" s="4547"/>
      <c r="S20" s="4547"/>
      <c r="T20" s="4547"/>
      <c r="U20" s="4547"/>
      <c r="V20" s="4547"/>
      <c r="W20" s="4548"/>
      <c r="X20" s="217"/>
      <c r="Y20" s="217"/>
      <c r="Z20" s="4546"/>
      <c r="AA20" s="4547"/>
      <c r="AB20" s="4547"/>
      <c r="AC20" s="4547"/>
      <c r="AD20" s="4547"/>
      <c r="AE20" s="4547"/>
      <c r="AF20" s="4547"/>
      <c r="AG20" s="4547"/>
      <c r="AH20" s="4547"/>
      <c r="AI20" s="4547"/>
      <c r="AJ20" s="4547"/>
      <c r="AK20" s="4547"/>
      <c r="AL20" s="4547"/>
      <c r="AM20" s="4547"/>
      <c r="AN20" s="4547"/>
      <c r="AO20" s="4547"/>
      <c r="AP20" s="4547"/>
      <c r="AQ20" s="4547"/>
      <c r="AR20" s="4547"/>
      <c r="AS20" s="4547"/>
      <c r="AT20" s="4547"/>
      <c r="AU20" s="4548"/>
      <c r="AV20" s="217"/>
      <c r="AW20" s="217"/>
      <c r="AX20" s="4546"/>
      <c r="AY20" s="4547"/>
      <c r="AZ20" s="4547"/>
      <c r="BA20" s="4547"/>
      <c r="BB20" s="4547"/>
      <c r="BC20" s="4547"/>
      <c r="BD20" s="4547"/>
      <c r="BE20" s="4547"/>
      <c r="BF20" s="4547"/>
      <c r="BG20" s="4547"/>
      <c r="BH20" s="4547"/>
      <c r="BI20" s="4547"/>
      <c r="BJ20" s="4547"/>
      <c r="BK20" s="4547"/>
      <c r="BL20" s="4547"/>
      <c r="BM20" s="4547"/>
      <c r="BN20" s="4547"/>
      <c r="BO20" s="4547"/>
      <c r="BP20" s="4547"/>
      <c r="BQ20" s="4547"/>
      <c r="BR20" s="4547"/>
      <c r="BS20" s="4548"/>
      <c r="BT20" s="217"/>
      <c r="BU20" s="217"/>
      <c r="BV20" s="4546"/>
      <c r="BW20" s="4547"/>
      <c r="BX20" s="4547"/>
      <c r="BY20" s="4547"/>
      <c r="BZ20" s="4547"/>
      <c r="CA20" s="4547"/>
      <c r="CB20" s="4547"/>
      <c r="CC20" s="4547"/>
      <c r="CD20" s="4547"/>
      <c r="CE20" s="4547"/>
      <c r="CF20" s="4547"/>
      <c r="CG20" s="4547"/>
      <c r="CH20" s="4547"/>
      <c r="CI20" s="4547"/>
      <c r="CJ20" s="4547"/>
      <c r="CK20" s="4547"/>
      <c r="CL20" s="4547"/>
      <c r="CM20" s="4547"/>
      <c r="CN20" s="4547"/>
      <c r="CO20" s="4547"/>
      <c r="CP20" s="4547"/>
      <c r="CQ20" s="4548"/>
      <c r="CR20" s="217"/>
      <c r="CS20" s="217"/>
      <c r="CT20" s="4546"/>
      <c r="CU20" s="4547"/>
      <c r="CV20" s="4547"/>
      <c r="CW20" s="4547"/>
      <c r="CX20" s="4547"/>
      <c r="CY20" s="4547"/>
      <c r="CZ20" s="4547"/>
      <c r="DA20" s="4547"/>
      <c r="DB20" s="4547"/>
      <c r="DC20" s="4547"/>
      <c r="DD20" s="4547"/>
      <c r="DE20" s="4547"/>
      <c r="DF20" s="4547"/>
      <c r="DG20" s="4547"/>
      <c r="DH20" s="4547"/>
      <c r="DI20" s="4547"/>
      <c r="DJ20" s="4547"/>
      <c r="DK20" s="4547"/>
      <c r="DL20" s="4547"/>
      <c r="DM20" s="4547"/>
      <c r="DN20" s="4547"/>
      <c r="DO20" s="4548"/>
    </row>
    <row r="21" spans="1:119" ht="15" customHeight="1" x14ac:dyDescent="0.2">
      <c r="A21" s="217"/>
      <c r="B21" s="4537" t="s">
        <v>4018</v>
      </c>
      <c r="C21" s="4537"/>
      <c r="D21" s="4537"/>
      <c r="E21" s="4531"/>
      <c r="F21" s="4531"/>
      <c r="G21" s="4531"/>
      <c r="H21" s="4531"/>
      <c r="I21" s="4531"/>
      <c r="J21" s="4531"/>
      <c r="K21" s="4531"/>
      <c r="L21" s="4531"/>
      <c r="M21" s="4531"/>
      <c r="N21" s="4531"/>
      <c r="O21" s="4531"/>
      <c r="P21" s="4531"/>
      <c r="Q21" s="4531"/>
      <c r="R21" s="4531"/>
      <c r="S21" s="4531"/>
      <c r="T21" s="4531"/>
      <c r="U21" s="4531"/>
      <c r="V21" s="4531"/>
      <c r="W21" s="4532"/>
      <c r="X21" s="217"/>
      <c r="Y21" s="217"/>
      <c r="Z21" s="4537" t="s">
        <v>4018</v>
      </c>
      <c r="AA21" s="4537"/>
      <c r="AB21" s="4537"/>
      <c r="AC21" s="4531"/>
      <c r="AD21" s="4531"/>
      <c r="AE21" s="4531"/>
      <c r="AF21" s="4531"/>
      <c r="AG21" s="4531"/>
      <c r="AH21" s="4531"/>
      <c r="AI21" s="4531"/>
      <c r="AJ21" s="4531"/>
      <c r="AK21" s="4531"/>
      <c r="AL21" s="4531"/>
      <c r="AM21" s="4531"/>
      <c r="AN21" s="4531"/>
      <c r="AO21" s="4531"/>
      <c r="AP21" s="4531"/>
      <c r="AQ21" s="4531"/>
      <c r="AR21" s="4531"/>
      <c r="AS21" s="4531"/>
      <c r="AT21" s="4531"/>
      <c r="AU21" s="4532"/>
      <c r="AV21" s="217"/>
      <c r="AW21" s="217"/>
      <c r="AX21" s="4537" t="s">
        <v>4018</v>
      </c>
      <c r="AY21" s="4537"/>
      <c r="AZ21" s="4537"/>
      <c r="BA21" s="4531"/>
      <c r="BB21" s="4531"/>
      <c r="BC21" s="4531"/>
      <c r="BD21" s="4531"/>
      <c r="BE21" s="4531"/>
      <c r="BF21" s="4531"/>
      <c r="BG21" s="4531"/>
      <c r="BH21" s="4531"/>
      <c r="BI21" s="4531"/>
      <c r="BJ21" s="4531"/>
      <c r="BK21" s="4531"/>
      <c r="BL21" s="4531"/>
      <c r="BM21" s="4531"/>
      <c r="BN21" s="4531"/>
      <c r="BO21" s="4531"/>
      <c r="BP21" s="4531"/>
      <c r="BQ21" s="4531"/>
      <c r="BR21" s="4531"/>
      <c r="BS21" s="4532"/>
      <c r="BT21" s="217"/>
      <c r="BU21" s="217"/>
      <c r="BV21" s="4537" t="s">
        <v>4018</v>
      </c>
      <c r="BW21" s="4537"/>
      <c r="BX21" s="4537"/>
      <c r="BY21" s="4531"/>
      <c r="BZ21" s="4531"/>
      <c r="CA21" s="4531"/>
      <c r="CB21" s="4531"/>
      <c r="CC21" s="4531"/>
      <c r="CD21" s="4531"/>
      <c r="CE21" s="4531"/>
      <c r="CF21" s="4531"/>
      <c r="CG21" s="4531"/>
      <c r="CH21" s="4531"/>
      <c r="CI21" s="4531"/>
      <c r="CJ21" s="4531"/>
      <c r="CK21" s="4531"/>
      <c r="CL21" s="4531"/>
      <c r="CM21" s="4531"/>
      <c r="CN21" s="4531"/>
      <c r="CO21" s="4531"/>
      <c r="CP21" s="4531"/>
      <c r="CQ21" s="4532"/>
      <c r="CR21" s="217"/>
      <c r="CS21" s="217"/>
      <c r="CT21" s="4537" t="s">
        <v>4018</v>
      </c>
      <c r="CU21" s="4537"/>
      <c r="CV21" s="4537"/>
      <c r="CW21" s="4531"/>
      <c r="CX21" s="4531"/>
      <c r="CY21" s="4531"/>
      <c r="CZ21" s="4531"/>
      <c r="DA21" s="4531"/>
      <c r="DB21" s="4531"/>
      <c r="DC21" s="4531"/>
      <c r="DD21" s="4531"/>
      <c r="DE21" s="4531"/>
      <c r="DF21" s="4531"/>
      <c r="DG21" s="4531"/>
      <c r="DH21" s="4531"/>
      <c r="DI21" s="4531"/>
      <c r="DJ21" s="4531"/>
      <c r="DK21" s="4531"/>
      <c r="DL21" s="4531"/>
      <c r="DM21" s="4531"/>
      <c r="DN21" s="4531"/>
      <c r="DO21" s="4532"/>
    </row>
    <row r="22" spans="1:119" ht="15" customHeight="1" x14ac:dyDescent="0.2">
      <c r="A22" s="217"/>
      <c r="B22" s="4538">
        <v>1</v>
      </c>
      <c r="C22" s="4539"/>
      <c r="D22" s="4539"/>
      <c r="E22" s="4533"/>
      <c r="F22" s="4533"/>
      <c r="G22" s="4533"/>
      <c r="H22" s="4533"/>
      <c r="I22" s="4533"/>
      <c r="J22" s="4533"/>
      <c r="K22" s="4533"/>
      <c r="L22" s="4533"/>
      <c r="M22" s="4533"/>
      <c r="N22" s="4533"/>
      <c r="O22" s="4533"/>
      <c r="P22" s="4533"/>
      <c r="Q22" s="4533"/>
      <c r="R22" s="4533"/>
      <c r="S22" s="4533"/>
      <c r="T22" s="4533"/>
      <c r="U22" s="4533"/>
      <c r="V22" s="4533"/>
      <c r="W22" s="4534"/>
      <c r="X22" s="217"/>
      <c r="Y22" s="217"/>
      <c r="Z22" s="4538">
        <f>B98+1</f>
        <v>5</v>
      </c>
      <c r="AA22" s="4539"/>
      <c r="AB22" s="4539"/>
      <c r="AC22" s="4533"/>
      <c r="AD22" s="4533"/>
      <c r="AE22" s="4533"/>
      <c r="AF22" s="4533"/>
      <c r="AG22" s="4533"/>
      <c r="AH22" s="4533"/>
      <c r="AI22" s="4533"/>
      <c r="AJ22" s="4533"/>
      <c r="AK22" s="4533"/>
      <c r="AL22" s="4533"/>
      <c r="AM22" s="4533"/>
      <c r="AN22" s="4533"/>
      <c r="AO22" s="4533"/>
      <c r="AP22" s="4533"/>
      <c r="AQ22" s="4533"/>
      <c r="AR22" s="4533"/>
      <c r="AS22" s="4533"/>
      <c r="AT22" s="4533"/>
      <c r="AU22" s="4534"/>
      <c r="AV22" s="217"/>
      <c r="AW22" s="217"/>
      <c r="AX22" s="4538">
        <f>Z98+1</f>
        <v>9</v>
      </c>
      <c r="AY22" s="4539"/>
      <c r="AZ22" s="4539"/>
      <c r="BA22" s="4533"/>
      <c r="BB22" s="4533"/>
      <c r="BC22" s="4533"/>
      <c r="BD22" s="4533"/>
      <c r="BE22" s="4533"/>
      <c r="BF22" s="4533"/>
      <c r="BG22" s="4533"/>
      <c r="BH22" s="4533"/>
      <c r="BI22" s="4533"/>
      <c r="BJ22" s="4533"/>
      <c r="BK22" s="4533"/>
      <c r="BL22" s="4533"/>
      <c r="BM22" s="4533"/>
      <c r="BN22" s="4533"/>
      <c r="BO22" s="4533"/>
      <c r="BP22" s="4533"/>
      <c r="BQ22" s="4533"/>
      <c r="BR22" s="4533"/>
      <c r="BS22" s="4534"/>
      <c r="BT22" s="217"/>
      <c r="BU22" s="217"/>
      <c r="BV22" s="4538">
        <f>AX98+1</f>
        <v>13</v>
      </c>
      <c r="BW22" s="4539"/>
      <c r="BX22" s="4539"/>
      <c r="BY22" s="4533"/>
      <c r="BZ22" s="4533"/>
      <c r="CA22" s="4533"/>
      <c r="CB22" s="4533"/>
      <c r="CC22" s="4533"/>
      <c r="CD22" s="4533"/>
      <c r="CE22" s="4533"/>
      <c r="CF22" s="4533"/>
      <c r="CG22" s="4533"/>
      <c r="CH22" s="4533"/>
      <c r="CI22" s="4533"/>
      <c r="CJ22" s="4533"/>
      <c r="CK22" s="4533"/>
      <c r="CL22" s="4533"/>
      <c r="CM22" s="4533"/>
      <c r="CN22" s="4533"/>
      <c r="CO22" s="4533"/>
      <c r="CP22" s="4533"/>
      <c r="CQ22" s="4534"/>
      <c r="CR22" s="217"/>
      <c r="CS22" s="217"/>
      <c r="CT22" s="4538">
        <f>BV98+1</f>
        <v>17</v>
      </c>
      <c r="CU22" s="4539"/>
      <c r="CV22" s="4539"/>
      <c r="CW22" s="4533"/>
      <c r="CX22" s="4533"/>
      <c r="CY22" s="4533"/>
      <c r="CZ22" s="4533"/>
      <c r="DA22" s="4533"/>
      <c r="DB22" s="4533"/>
      <c r="DC22" s="4533"/>
      <c r="DD22" s="4533"/>
      <c r="DE22" s="4533"/>
      <c r="DF22" s="4533"/>
      <c r="DG22" s="4533"/>
      <c r="DH22" s="4533"/>
      <c r="DI22" s="4533"/>
      <c r="DJ22" s="4533"/>
      <c r="DK22" s="4533"/>
      <c r="DL22" s="4533"/>
      <c r="DM22" s="4533"/>
      <c r="DN22" s="4533"/>
      <c r="DO22" s="4534"/>
    </row>
    <row r="23" spans="1:119" ht="15" customHeight="1" x14ac:dyDescent="0.2">
      <c r="A23" s="217"/>
      <c r="B23" s="4539"/>
      <c r="C23" s="4539"/>
      <c r="D23" s="4539"/>
      <c r="E23" s="4535"/>
      <c r="F23" s="4535"/>
      <c r="G23" s="4535"/>
      <c r="H23" s="4535"/>
      <c r="I23" s="4535"/>
      <c r="J23" s="4535"/>
      <c r="K23" s="4535"/>
      <c r="L23" s="4535"/>
      <c r="M23" s="4535"/>
      <c r="N23" s="4535"/>
      <c r="O23" s="4535"/>
      <c r="P23" s="4535"/>
      <c r="Q23" s="4535"/>
      <c r="R23" s="4535"/>
      <c r="S23" s="4535"/>
      <c r="T23" s="4535"/>
      <c r="U23" s="4535"/>
      <c r="V23" s="4535"/>
      <c r="W23" s="4536"/>
      <c r="X23" s="217"/>
      <c r="Y23" s="217"/>
      <c r="Z23" s="4539"/>
      <c r="AA23" s="4539"/>
      <c r="AB23" s="4539"/>
      <c r="AC23" s="4535"/>
      <c r="AD23" s="4535"/>
      <c r="AE23" s="4535"/>
      <c r="AF23" s="4535"/>
      <c r="AG23" s="4535"/>
      <c r="AH23" s="4535"/>
      <c r="AI23" s="4535"/>
      <c r="AJ23" s="4535"/>
      <c r="AK23" s="4535"/>
      <c r="AL23" s="4535"/>
      <c r="AM23" s="4535"/>
      <c r="AN23" s="4535"/>
      <c r="AO23" s="4535"/>
      <c r="AP23" s="4535"/>
      <c r="AQ23" s="4535"/>
      <c r="AR23" s="4535"/>
      <c r="AS23" s="4535"/>
      <c r="AT23" s="4535"/>
      <c r="AU23" s="4536"/>
      <c r="AV23" s="217"/>
      <c r="AW23" s="217"/>
      <c r="AX23" s="4539"/>
      <c r="AY23" s="4539"/>
      <c r="AZ23" s="4539"/>
      <c r="BA23" s="4535"/>
      <c r="BB23" s="4535"/>
      <c r="BC23" s="4535"/>
      <c r="BD23" s="4535"/>
      <c r="BE23" s="4535"/>
      <c r="BF23" s="4535"/>
      <c r="BG23" s="4535"/>
      <c r="BH23" s="4535"/>
      <c r="BI23" s="4535"/>
      <c r="BJ23" s="4535"/>
      <c r="BK23" s="4535"/>
      <c r="BL23" s="4535"/>
      <c r="BM23" s="4535"/>
      <c r="BN23" s="4535"/>
      <c r="BO23" s="4535"/>
      <c r="BP23" s="4535"/>
      <c r="BQ23" s="4535"/>
      <c r="BR23" s="4535"/>
      <c r="BS23" s="4536"/>
      <c r="BT23" s="217"/>
      <c r="BU23" s="217"/>
      <c r="BV23" s="4539"/>
      <c r="BW23" s="4539"/>
      <c r="BX23" s="4539"/>
      <c r="BY23" s="4535"/>
      <c r="BZ23" s="4535"/>
      <c r="CA23" s="4535"/>
      <c r="CB23" s="4535"/>
      <c r="CC23" s="4535"/>
      <c r="CD23" s="4535"/>
      <c r="CE23" s="4535"/>
      <c r="CF23" s="4535"/>
      <c r="CG23" s="4535"/>
      <c r="CH23" s="4535"/>
      <c r="CI23" s="4535"/>
      <c r="CJ23" s="4535"/>
      <c r="CK23" s="4535"/>
      <c r="CL23" s="4535"/>
      <c r="CM23" s="4535"/>
      <c r="CN23" s="4535"/>
      <c r="CO23" s="4535"/>
      <c r="CP23" s="4535"/>
      <c r="CQ23" s="4536"/>
      <c r="CR23" s="217"/>
      <c r="CS23" s="217"/>
      <c r="CT23" s="4539"/>
      <c r="CU23" s="4539"/>
      <c r="CV23" s="4539"/>
      <c r="CW23" s="4535"/>
      <c r="CX23" s="4535"/>
      <c r="CY23" s="4535"/>
      <c r="CZ23" s="4535"/>
      <c r="DA23" s="4535"/>
      <c r="DB23" s="4535"/>
      <c r="DC23" s="4535"/>
      <c r="DD23" s="4535"/>
      <c r="DE23" s="4535"/>
      <c r="DF23" s="4535"/>
      <c r="DG23" s="4535"/>
      <c r="DH23" s="4535"/>
      <c r="DI23" s="4535"/>
      <c r="DJ23" s="4535"/>
      <c r="DK23" s="4535"/>
      <c r="DL23" s="4535"/>
      <c r="DM23" s="4535"/>
      <c r="DN23" s="4535"/>
      <c r="DO23" s="4536"/>
    </row>
    <row r="24" spans="1:119" ht="5.0999999999999996" customHeight="1" x14ac:dyDescent="0.2">
      <c r="A24" s="217"/>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row>
    <row r="25" spans="1:119" ht="15" customHeight="1" x14ac:dyDescent="0.2">
      <c r="A25" s="217"/>
      <c r="B25" s="4540"/>
      <c r="C25" s="4541"/>
      <c r="D25" s="4541"/>
      <c r="E25" s="4541"/>
      <c r="F25" s="4541"/>
      <c r="G25" s="4541"/>
      <c r="H25" s="4541"/>
      <c r="I25" s="4541"/>
      <c r="J25" s="4541"/>
      <c r="K25" s="4541"/>
      <c r="L25" s="4541"/>
      <c r="M25" s="4541"/>
      <c r="N25" s="4541"/>
      <c r="O25" s="4541"/>
      <c r="P25" s="4541"/>
      <c r="Q25" s="4541"/>
      <c r="R25" s="4541"/>
      <c r="S25" s="4541"/>
      <c r="T25" s="4541"/>
      <c r="U25" s="4541"/>
      <c r="V25" s="4541"/>
      <c r="W25" s="4542"/>
      <c r="X25" s="217"/>
      <c r="Y25" s="217"/>
      <c r="Z25" s="4540"/>
      <c r="AA25" s="4541"/>
      <c r="AB25" s="4541"/>
      <c r="AC25" s="4541"/>
      <c r="AD25" s="4541"/>
      <c r="AE25" s="4541"/>
      <c r="AF25" s="4541"/>
      <c r="AG25" s="4541"/>
      <c r="AH25" s="4541"/>
      <c r="AI25" s="4541"/>
      <c r="AJ25" s="4541"/>
      <c r="AK25" s="4541"/>
      <c r="AL25" s="4541"/>
      <c r="AM25" s="4541"/>
      <c r="AN25" s="4541"/>
      <c r="AO25" s="4541"/>
      <c r="AP25" s="4541"/>
      <c r="AQ25" s="4541"/>
      <c r="AR25" s="4541"/>
      <c r="AS25" s="4541"/>
      <c r="AT25" s="4541"/>
      <c r="AU25" s="4542"/>
      <c r="AV25" s="217"/>
      <c r="AW25" s="217"/>
      <c r="AX25" s="4540"/>
      <c r="AY25" s="4541"/>
      <c r="AZ25" s="4541"/>
      <c r="BA25" s="4541"/>
      <c r="BB25" s="4541"/>
      <c r="BC25" s="4541"/>
      <c r="BD25" s="4541"/>
      <c r="BE25" s="4541"/>
      <c r="BF25" s="4541"/>
      <c r="BG25" s="4541"/>
      <c r="BH25" s="4541"/>
      <c r="BI25" s="4541"/>
      <c r="BJ25" s="4541"/>
      <c r="BK25" s="4541"/>
      <c r="BL25" s="4541"/>
      <c r="BM25" s="4541"/>
      <c r="BN25" s="4541"/>
      <c r="BO25" s="4541"/>
      <c r="BP25" s="4541"/>
      <c r="BQ25" s="4541"/>
      <c r="BR25" s="4541"/>
      <c r="BS25" s="4542"/>
      <c r="BT25" s="217"/>
      <c r="BU25" s="217"/>
      <c r="BV25" s="4540"/>
      <c r="BW25" s="4541"/>
      <c r="BX25" s="4541"/>
      <c r="BY25" s="4541"/>
      <c r="BZ25" s="4541"/>
      <c r="CA25" s="4541"/>
      <c r="CB25" s="4541"/>
      <c r="CC25" s="4541"/>
      <c r="CD25" s="4541"/>
      <c r="CE25" s="4541"/>
      <c r="CF25" s="4541"/>
      <c r="CG25" s="4541"/>
      <c r="CH25" s="4541"/>
      <c r="CI25" s="4541"/>
      <c r="CJ25" s="4541"/>
      <c r="CK25" s="4541"/>
      <c r="CL25" s="4541"/>
      <c r="CM25" s="4541"/>
      <c r="CN25" s="4541"/>
      <c r="CO25" s="4541"/>
      <c r="CP25" s="4541"/>
      <c r="CQ25" s="4542"/>
      <c r="CR25" s="217"/>
      <c r="CS25" s="217"/>
      <c r="CT25" s="4540"/>
      <c r="CU25" s="4541"/>
      <c r="CV25" s="4541"/>
      <c r="CW25" s="4541"/>
      <c r="CX25" s="4541"/>
      <c r="CY25" s="4541"/>
      <c r="CZ25" s="4541"/>
      <c r="DA25" s="4541"/>
      <c r="DB25" s="4541"/>
      <c r="DC25" s="4541"/>
      <c r="DD25" s="4541"/>
      <c r="DE25" s="4541"/>
      <c r="DF25" s="4541"/>
      <c r="DG25" s="4541"/>
      <c r="DH25" s="4541"/>
      <c r="DI25" s="4541"/>
      <c r="DJ25" s="4541"/>
      <c r="DK25" s="4541"/>
      <c r="DL25" s="4541"/>
      <c r="DM25" s="4541"/>
      <c r="DN25" s="4541"/>
      <c r="DO25" s="4542"/>
    </row>
    <row r="26" spans="1:119" ht="15" customHeight="1" x14ac:dyDescent="0.2">
      <c r="A26" s="217"/>
      <c r="B26" s="4543"/>
      <c r="C26" s="4544"/>
      <c r="D26" s="4544"/>
      <c r="E26" s="4544"/>
      <c r="F26" s="4544"/>
      <c r="G26" s="4544"/>
      <c r="H26" s="4544"/>
      <c r="I26" s="4544"/>
      <c r="J26" s="4544"/>
      <c r="K26" s="4544"/>
      <c r="L26" s="4544"/>
      <c r="M26" s="4544"/>
      <c r="N26" s="4544"/>
      <c r="O26" s="4544"/>
      <c r="P26" s="4544"/>
      <c r="Q26" s="4544"/>
      <c r="R26" s="4544"/>
      <c r="S26" s="4544"/>
      <c r="T26" s="4544"/>
      <c r="U26" s="4544"/>
      <c r="V26" s="4544"/>
      <c r="W26" s="4545"/>
      <c r="X26" s="217"/>
      <c r="Y26" s="217"/>
      <c r="Z26" s="4543"/>
      <c r="AA26" s="4544"/>
      <c r="AB26" s="4544"/>
      <c r="AC26" s="4544"/>
      <c r="AD26" s="4544"/>
      <c r="AE26" s="4544"/>
      <c r="AF26" s="4544"/>
      <c r="AG26" s="4544"/>
      <c r="AH26" s="4544"/>
      <c r="AI26" s="4544"/>
      <c r="AJ26" s="4544"/>
      <c r="AK26" s="4544"/>
      <c r="AL26" s="4544"/>
      <c r="AM26" s="4544"/>
      <c r="AN26" s="4544"/>
      <c r="AO26" s="4544"/>
      <c r="AP26" s="4544"/>
      <c r="AQ26" s="4544"/>
      <c r="AR26" s="4544"/>
      <c r="AS26" s="4544"/>
      <c r="AT26" s="4544"/>
      <c r="AU26" s="4545"/>
      <c r="AV26" s="217"/>
      <c r="AW26" s="217"/>
      <c r="AX26" s="4543"/>
      <c r="AY26" s="4544"/>
      <c r="AZ26" s="4544"/>
      <c r="BA26" s="4544"/>
      <c r="BB26" s="4544"/>
      <c r="BC26" s="4544"/>
      <c r="BD26" s="4544"/>
      <c r="BE26" s="4544"/>
      <c r="BF26" s="4544"/>
      <c r="BG26" s="4544"/>
      <c r="BH26" s="4544"/>
      <c r="BI26" s="4544"/>
      <c r="BJ26" s="4544"/>
      <c r="BK26" s="4544"/>
      <c r="BL26" s="4544"/>
      <c r="BM26" s="4544"/>
      <c r="BN26" s="4544"/>
      <c r="BO26" s="4544"/>
      <c r="BP26" s="4544"/>
      <c r="BQ26" s="4544"/>
      <c r="BR26" s="4544"/>
      <c r="BS26" s="4545"/>
      <c r="BT26" s="217"/>
      <c r="BU26" s="217"/>
      <c r="BV26" s="4543"/>
      <c r="BW26" s="4544"/>
      <c r="BX26" s="4544"/>
      <c r="BY26" s="4544"/>
      <c r="BZ26" s="4544"/>
      <c r="CA26" s="4544"/>
      <c r="CB26" s="4544"/>
      <c r="CC26" s="4544"/>
      <c r="CD26" s="4544"/>
      <c r="CE26" s="4544"/>
      <c r="CF26" s="4544"/>
      <c r="CG26" s="4544"/>
      <c r="CH26" s="4544"/>
      <c r="CI26" s="4544"/>
      <c r="CJ26" s="4544"/>
      <c r="CK26" s="4544"/>
      <c r="CL26" s="4544"/>
      <c r="CM26" s="4544"/>
      <c r="CN26" s="4544"/>
      <c r="CO26" s="4544"/>
      <c r="CP26" s="4544"/>
      <c r="CQ26" s="4545"/>
      <c r="CR26" s="217"/>
      <c r="CS26" s="217"/>
      <c r="CT26" s="4543"/>
      <c r="CU26" s="4544"/>
      <c r="CV26" s="4544"/>
      <c r="CW26" s="4544"/>
      <c r="CX26" s="4544"/>
      <c r="CY26" s="4544"/>
      <c r="CZ26" s="4544"/>
      <c r="DA26" s="4544"/>
      <c r="DB26" s="4544"/>
      <c r="DC26" s="4544"/>
      <c r="DD26" s="4544"/>
      <c r="DE26" s="4544"/>
      <c r="DF26" s="4544"/>
      <c r="DG26" s="4544"/>
      <c r="DH26" s="4544"/>
      <c r="DI26" s="4544"/>
      <c r="DJ26" s="4544"/>
      <c r="DK26" s="4544"/>
      <c r="DL26" s="4544"/>
      <c r="DM26" s="4544"/>
      <c r="DN26" s="4544"/>
      <c r="DO26" s="4545"/>
    </row>
    <row r="27" spans="1:119" ht="15" customHeight="1" x14ac:dyDescent="0.2">
      <c r="A27" s="217"/>
      <c r="B27" s="4543"/>
      <c r="C27" s="4544"/>
      <c r="D27" s="4544"/>
      <c r="E27" s="4544"/>
      <c r="F27" s="4544"/>
      <c r="G27" s="4544"/>
      <c r="H27" s="4544"/>
      <c r="I27" s="4544"/>
      <c r="J27" s="4544"/>
      <c r="K27" s="4544"/>
      <c r="L27" s="4544"/>
      <c r="M27" s="4544"/>
      <c r="N27" s="4544"/>
      <c r="O27" s="4544"/>
      <c r="P27" s="4544"/>
      <c r="Q27" s="4544"/>
      <c r="R27" s="4544"/>
      <c r="S27" s="4544"/>
      <c r="T27" s="4544"/>
      <c r="U27" s="4544"/>
      <c r="V27" s="4544"/>
      <c r="W27" s="4545"/>
      <c r="X27" s="217"/>
      <c r="Y27" s="217"/>
      <c r="Z27" s="4543"/>
      <c r="AA27" s="4544"/>
      <c r="AB27" s="4544"/>
      <c r="AC27" s="4544"/>
      <c r="AD27" s="4544"/>
      <c r="AE27" s="4544"/>
      <c r="AF27" s="4544"/>
      <c r="AG27" s="4544"/>
      <c r="AH27" s="4544"/>
      <c r="AI27" s="4544"/>
      <c r="AJ27" s="4544"/>
      <c r="AK27" s="4544"/>
      <c r="AL27" s="4544"/>
      <c r="AM27" s="4544"/>
      <c r="AN27" s="4544"/>
      <c r="AO27" s="4544"/>
      <c r="AP27" s="4544"/>
      <c r="AQ27" s="4544"/>
      <c r="AR27" s="4544"/>
      <c r="AS27" s="4544"/>
      <c r="AT27" s="4544"/>
      <c r="AU27" s="4545"/>
      <c r="AV27" s="217"/>
      <c r="AW27" s="217"/>
      <c r="AX27" s="4543"/>
      <c r="AY27" s="4544"/>
      <c r="AZ27" s="4544"/>
      <c r="BA27" s="4544"/>
      <c r="BB27" s="4544"/>
      <c r="BC27" s="4544"/>
      <c r="BD27" s="4544"/>
      <c r="BE27" s="4544"/>
      <c r="BF27" s="4544"/>
      <c r="BG27" s="4544"/>
      <c r="BH27" s="4544"/>
      <c r="BI27" s="4544"/>
      <c r="BJ27" s="4544"/>
      <c r="BK27" s="4544"/>
      <c r="BL27" s="4544"/>
      <c r="BM27" s="4544"/>
      <c r="BN27" s="4544"/>
      <c r="BO27" s="4544"/>
      <c r="BP27" s="4544"/>
      <c r="BQ27" s="4544"/>
      <c r="BR27" s="4544"/>
      <c r="BS27" s="4545"/>
      <c r="BT27" s="217"/>
      <c r="BU27" s="217"/>
      <c r="BV27" s="4543"/>
      <c r="BW27" s="4544"/>
      <c r="BX27" s="4544"/>
      <c r="BY27" s="4544"/>
      <c r="BZ27" s="4544"/>
      <c r="CA27" s="4544"/>
      <c r="CB27" s="4544"/>
      <c r="CC27" s="4544"/>
      <c r="CD27" s="4544"/>
      <c r="CE27" s="4544"/>
      <c r="CF27" s="4544"/>
      <c r="CG27" s="4544"/>
      <c r="CH27" s="4544"/>
      <c r="CI27" s="4544"/>
      <c r="CJ27" s="4544"/>
      <c r="CK27" s="4544"/>
      <c r="CL27" s="4544"/>
      <c r="CM27" s="4544"/>
      <c r="CN27" s="4544"/>
      <c r="CO27" s="4544"/>
      <c r="CP27" s="4544"/>
      <c r="CQ27" s="4545"/>
      <c r="CR27" s="217"/>
      <c r="CS27" s="217"/>
      <c r="CT27" s="4543"/>
      <c r="CU27" s="4544"/>
      <c r="CV27" s="4544"/>
      <c r="CW27" s="4544"/>
      <c r="CX27" s="4544"/>
      <c r="CY27" s="4544"/>
      <c r="CZ27" s="4544"/>
      <c r="DA27" s="4544"/>
      <c r="DB27" s="4544"/>
      <c r="DC27" s="4544"/>
      <c r="DD27" s="4544"/>
      <c r="DE27" s="4544"/>
      <c r="DF27" s="4544"/>
      <c r="DG27" s="4544"/>
      <c r="DH27" s="4544"/>
      <c r="DI27" s="4544"/>
      <c r="DJ27" s="4544"/>
      <c r="DK27" s="4544"/>
      <c r="DL27" s="4544"/>
      <c r="DM27" s="4544"/>
      <c r="DN27" s="4544"/>
      <c r="DO27" s="4545"/>
    </row>
    <row r="28" spans="1:119" ht="15" customHeight="1" x14ac:dyDescent="0.2">
      <c r="A28" s="217"/>
      <c r="B28" s="4543"/>
      <c r="C28" s="4544"/>
      <c r="D28" s="4544"/>
      <c r="E28" s="4544"/>
      <c r="F28" s="4544"/>
      <c r="G28" s="4544"/>
      <c r="H28" s="4544"/>
      <c r="I28" s="4544"/>
      <c r="J28" s="4544"/>
      <c r="K28" s="4544"/>
      <c r="L28" s="4544"/>
      <c r="M28" s="4544"/>
      <c r="N28" s="4544"/>
      <c r="O28" s="4544"/>
      <c r="P28" s="4544"/>
      <c r="Q28" s="4544"/>
      <c r="R28" s="4544"/>
      <c r="S28" s="4544"/>
      <c r="T28" s="4544"/>
      <c r="U28" s="4544"/>
      <c r="V28" s="4544"/>
      <c r="W28" s="4545"/>
      <c r="X28" s="217"/>
      <c r="Y28" s="217"/>
      <c r="Z28" s="4543"/>
      <c r="AA28" s="4544"/>
      <c r="AB28" s="4544"/>
      <c r="AC28" s="4544"/>
      <c r="AD28" s="4544"/>
      <c r="AE28" s="4544"/>
      <c r="AF28" s="4544"/>
      <c r="AG28" s="4544"/>
      <c r="AH28" s="4544"/>
      <c r="AI28" s="4544"/>
      <c r="AJ28" s="4544"/>
      <c r="AK28" s="4544"/>
      <c r="AL28" s="4544"/>
      <c r="AM28" s="4544"/>
      <c r="AN28" s="4544"/>
      <c r="AO28" s="4544"/>
      <c r="AP28" s="4544"/>
      <c r="AQ28" s="4544"/>
      <c r="AR28" s="4544"/>
      <c r="AS28" s="4544"/>
      <c r="AT28" s="4544"/>
      <c r="AU28" s="4545"/>
      <c r="AV28" s="217"/>
      <c r="AW28" s="217"/>
      <c r="AX28" s="4543"/>
      <c r="AY28" s="4544"/>
      <c r="AZ28" s="4544"/>
      <c r="BA28" s="4544"/>
      <c r="BB28" s="4544"/>
      <c r="BC28" s="4544"/>
      <c r="BD28" s="4544"/>
      <c r="BE28" s="4544"/>
      <c r="BF28" s="4544"/>
      <c r="BG28" s="4544"/>
      <c r="BH28" s="4544"/>
      <c r="BI28" s="4544"/>
      <c r="BJ28" s="4544"/>
      <c r="BK28" s="4544"/>
      <c r="BL28" s="4544"/>
      <c r="BM28" s="4544"/>
      <c r="BN28" s="4544"/>
      <c r="BO28" s="4544"/>
      <c r="BP28" s="4544"/>
      <c r="BQ28" s="4544"/>
      <c r="BR28" s="4544"/>
      <c r="BS28" s="4545"/>
      <c r="BT28" s="217"/>
      <c r="BU28" s="217"/>
      <c r="BV28" s="4543"/>
      <c r="BW28" s="4544"/>
      <c r="BX28" s="4544"/>
      <c r="BY28" s="4544"/>
      <c r="BZ28" s="4544"/>
      <c r="CA28" s="4544"/>
      <c r="CB28" s="4544"/>
      <c r="CC28" s="4544"/>
      <c r="CD28" s="4544"/>
      <c r="CE28" s="4544"/>
      <c r="CF28" s="4544"/>
      <c r="CG28" s="4544"/>
      <c r="CH28" s="4544"/>
      <c r="CI28" s="4544"/>
      <c r="CJ28" s="4544"/>
      <c r="CK28" s="4544"/>
      <c r="CL28" s="4544"/>
      <c r="CM28" s="4544"/>
      <c r="CN28" s="4544"/>
      <c r="CO28" s="4544"/>
      <c r="CP28" s="4544"/>
      <c r="CQ28" s="4545"/>
      <c r="CR28" s="217"/>
      <c r="CS28" s="217"/>
      <c r="CT28" s="4543"/>
      <c r="CU28" s="4544"/>
      <c r="CV28" s="4544"/>
      <c r="CW28" s="4544"/>
      <c r="CX28" s="4544"/>
      <c r="CY28" s="4544"/>
      <c r="CZ28" s="4544"/>
      <c r="DA28" s="4544"/>
      <c r="DB28" s="4544"/>
      <c r="DC28" s="4544"/>
      <c r="DD28" s="4544"/>
      <c r="DE28" s="4544"/>
      <c r="DF28" s="4544"/>
      <c r="DG28" s="4544"/>
      <c r="DH28" s="4544"/>
      <c r="DI28" s="4544"/>
      <c r="DJ28" s="4544"/>
      <c r="DK28" s="4544"/>
      <c r="DL28" s="4544"/>
      <c r="DM28" s="4544"/>
      <c r="DN28" s="4544"/>
      <c r="DO28" s="4545"/>
    </row>
    <row r="29" spans="1:119" ht="15" customHeight="1" x14ac:dyDescent="0.2">
      <c r="A29" s="217"/>
      <c r="B29" s="4543"/>
      <c r="C29" s="4544"/>
      <c r="D29" s="4544"/>
      <c r="E29" s="4544"/>
      <c r="F29" s="4544"/>
      <c r="G29" s="4544"/>
      <c r="H29" s="4544"/>
      <c r="I29" s="4544"/>
      <c r="J29" s="4544"/>
      <c r="K29" s="4544"/>
      <c r="L29" s="4544"/>
      <c r="M29" s="4544"/>
      <c r="N29" s="4544"/>
      <c r="O29" s="4544"/>
      <c r="P29" s="4544"/>
      <c r="Q29" s="4544"/>
      <c r="R29" s="4544"/>
      <c r="S29" s="4544"/>
      <c r="T29" s="4544"/>
      <c r="U29" s="4544"/>
      <c r="V29" s="4544"/>
      <c r="W29" s="4545"/>
      <c r="X29" s="217"/>
      <c r="Y29" s="217"/>
      <c r="Z29" s="4543"/>
      <c r="AA29" s="4544"/>
      <c r="AB29" s="4544"/>
      <c r="AC29" s="4544"/>
      <c r="AD29" s="4544"/>
      <c r="AE29" s="4544"/>
      <c r="AF29" s="4544"/>
      <c r="AG29" s="4544"/>
      <c r="AH29" s="4544"/>
      <c r="AI29" s="4544"/>
      <c r="AJ29" s="4544"/>
      <c r="AK29" s="4544"/>
      <c r="AL29" s="4544"/>
      <c r="AM29" s="4544"/>
      <c r="AN29" s="4544"/>
      <c r="AO29" s="4544"/>
      <c r="AP29" s="4544"/>
      <c r="AQ29" s="4544"/>
      <c r="AR29" s="4544"/>
      <c r="AS29" s="4544"/>
      <c r="AT29" s="4544"/>
      <c r="AU29" s="4545"/>
      <c r="AV29" s="217"/>
      <c r="AW29" s="217"/>
      <c r="AX29" s="4543"/>
      <c r="AY29" s="4544"/>
      <c r="AZ29" s="4544"/>
      <c r="BA29" s="4544"/>
      <c r="BB29" s="4544"/>
      <c r="BC29" s="4544"/>
      <c r="BD29" s="4544"/>
      <c r="BE29" s="4544"/>
      <c r="BF29" s="4544"/>
      <c r="BG29" s="4544"/>
      <c r="BH29" s="4544"/>
      <c r="BI29" s="4544"/>
      <c r="BJ29" s="4544"/>
      <c r="BK29" s="4544"/>
      <c r="BL29" s="4544"/>
      <c r="BM29" s="4544"/>
      <c r="BN29" s="4544"/>
      <c r="BO29" s="4544"/>
      <c r="BP29" s="4544"/>
      <c r="BQ29" s="4544"/>
      <c r="BR29" s="4544"/>
      <c r="BS29" s="4545"/>
      <c r="BT29" s="217"/>
      <c r="BU29" s="217"/>
      <c r="BV29" s="4543"/>
      <c r="BW29" s="4544"/>
      <c r="BX29" s="4544"/>
      <c r="BY29" s="4544"/>
      <c r="BZ29" s="4544"/>
      <c r="CA29" s="4544"/>
      <c r="CB29" s="4544"/>
      <c r="CC29" s="4544"/>
      <c r="CD29" s="4544"/>
      <c r="CE29" s="4544"/>
      <c r="CF29" s="4544"/>
      <c r="CG29" s="4544"/>
      <c r="CH29" s="4544"/>
      <c r="CI29" s="4544"/>
      <c r="CJ29" s="4544"/>
      <c r="CK29" s="4544"/>
      <c r="CL29" s="4544"/>
      <c r="CM29" s="4544"/>
      <c r="CN29" s="4544"/>
      <c r="CO29" s="4544"/>
      <c r="CP29" s="4544"/>
      <c r="CQ29" s="4545"/>
      <c r="CR29" s="217"/>
      <c r="CS29" s="217"/>
      <c r="CT29" s="4543"/>
      <c r="CU29" s="4544"/>
      <c r="CV29" s="4544"/>
      <c r="CW29" s="4544"/>
      <c r="CX29" s="4544"/>
      <c r="CY29" s="4544"/>
      <c r="CZ29" s="4544"/>
      <c r="DA29" s="4544"/>
      <c r="DB29" s="4544"/>
      <c r="DC29" s="4544"/>
      <c r="DD29" s="4544"/>
      <c r="DE29" s="4544"/>
      <c r="DF29" s="4544"/>
      <c r="DG29" s="4544"/>
      <c r="DH29" s="4544"/>
      <c r="DI29" s="4544"/>
      <c r="DJ29" s="4544"/>
      <c r="DK29" s="4544"/>
      <c r="DL29" s="4544"/>
      <c r="DM29" s="4544"/>
      <c r="DN29" s="4544"/>
      <c r="DO29" s="4545"/>
    </row>
    <row r="30" spans="1:119" ht="15" customHeight="1" x14ac:dyDescent="0.2">
      <c r="A30" s="217"/>
      <c r="B30" s="4543"/>
      <c r="C30" s="4544"/>
      <c r="D30" s="4544"/>
      <c r="E30" s="4544"/>
      <c r="F30" s="4544"/>
      <c r="G30" s="4544"/>
      <c r="H30" s="4544"/>
      <c r="I30" s="4544"/>
      <c r="J30" s="4544"/>
      <c r="K30" s="4544"/>
      <c r="L30" s="4544"/>
      <c r="M30" s="4544"/>
      <c r="N30" s="4544"/>
      <c r="O30" s="4544"/>
      <c r="P30" s="4544"/>
      <c r="Q30" s="4544"/>
      <c r="R30" s="4544"/>
      <c r="S30" s="4544"/>
      <c r="T30" s="4544"/>
      <c r="U30" s="4544"/>
      <c r="V30" s="4544"/>
      <c r="W30" s="4545"/>
      <c r="X30" s="217"/>
      <c r="Y30" s="217"/>
      <c r="Z30" s="4543"/>
      <c r="AA30" s="4544"/>
      <c r="AB30" s="4544"/>
      <c r="AC30" s="4544"/>
      <c r="AD30" s="4544"/>
      <c r="AE30" s="4544"/>
      <c r="AF30" s="4544"/>
      <c r="AG30" s="4544"/>
      <c r="AH30" s="4544"/>
      <c r="AI30" s="4544"/>
      <c r="AJ30" s="4544"/>
      <c r="AK30" s="4544"/>
      <c r="AL30" s="4544"/>
      <c r="AM30" s="4544"/>
      <c r="AN30" s="4544"/>
      <c r="AO30" s="4544"/>
      <c r="AP30" s="4544"/>
      <c r="AQ30" s="4544"/>
      <c r="AR30" s="4544"/>
      <c r="AS30" s="4544"/>
      <c r="AT30" s="4544"/>
      <c r="AU30" s="4545"/>
      <c r="AV30" s="217"/>
      <c r="AW30" s="217"/>
      <c r="AX30" s="4543"/>
      <c r="AY30" s="4544"/>
      <c r="AZ30" s="4544"/>
      <c r="BA30" s="4544"/>
      <c r="BB30" s="4544"/>
      <c r="BC30" s="4544"/>
      <c r="BD30" s="4544"/>
      <c r="BE30" s="4544"/>
      <c r="BF30" s="4544"/>
      <c r="BG30" s="4544"/>
      <c r="BH30" s="4544"/>
      <c r="BI30" s="4544"/>
      <c r="BJ30" s="4544"/>
      <c r="BK30" s="4544"/>
      <c r="BL30" s="4544"/>
      <c r="BM30" s="4544"/>
      <c r="BN30" s="4544"/>
      <c r="BO30" s="4544"/>
      <c r="BP30" s="4544"/>
      <c r="BQ30" s="4544"/>
      <c r="BR30" s="4544"/>
      <c r="BS30" s="4545"/>
      <c r="BT30" s="217"/>
      <c r="BU30" s="217"/>
      <c r="BV30" s="4543"/>
      <c r="BW30" s="4544"/>
      <c r="BX30" s="4544"/>
      <c r="BY30" s="4544"/>
      <c r="BZ30" s="4544"/>
      <c r="CA30" s="4544"/>
      <c r="CB30" s="4544"/>
      <c r="CC30" s="4544"/>
      <c r="CD30" s="4544"/>
      <c r="CE30" s="4544"/>
      <c r="CF30" s="4544"/>
      <c r="CG30" s="4544"/>
      <c r="CH30" s="4544"/>
      <c r="CI30" s="4544"/>
      <c r="CJ30" s="4544"/>
      <c r="CK30" s="4544"/>
      <c r="CL30" s="4544"/>
      <c r="CM30" s="4544"/>
      <c r="CN30" s="4544"/>
      <c r="CO30" s="4544"/>
      <c r="CP30" s="4544"/>
      <c r="CQ30" s="4545"/>
      <c r="CR30" s="217"/>
      <c r="CS30" s="217"/>
      <c r="CT30" s="4543"/>
      <c r="CU30" s="4544"/>
      <c r="CV30" s="4544"/>
      <c r="CW30" s="4544"/>
      <c r="CX30" s="4544"/>
      <c r="CY30" s="4544"/>
      <c r="CZ30" s="4544"/>
      <c r="DA30" s="4544"/>
      <c r="DB30" s="4544"/>
      <c r="DC30" s="4544"/>
      <c r="DD30" s="4544"/>
      <c r="DE30" s="4544"/>
      <c r="DF30" s="4544"/>
      <c r="DG30" s="4544"/>
      <c r="DH30" s="4544"/>
      <c r="DI30" s="4544"/>
      <c r="DJ30" s="4544"/>
      <c r="DK30" s="4544"/>
      <c r="DL30" s="4544"/>
      <c r="DM30" s="4544"/>
      <c r="DN30" s="4544"/>
      <c r="DO30" s="4545"/>
    </row>
    <row r="31" spans="1:119" ht="15" customHeight="1" x14ac:dyDescent="0.2">
      <c r="A31" s="217"/>
      <c r="B31" s="4543"/>
      <c r="C31" s="4544"/>
      <c r="D31" s="4544"/>
      <c r="E31" s="4544"/>
      <c r="F31" s="4544"/>
      <c r="G31" s="4544"/>
      <c r="H31" s="4544"/>
      <c r="I31" s="4544"/>
      <c r="J31" s="4544"/>
      <c r="K31" s="4544"/>
      <c r="L31" s="4544"/>
      <c r="M31" s="4544"/>
      <c r="N31" s="4544"/>
      <c r="O31" s="4544"/>
      <c r="P31" s="4544"/>
      <c r="Q31" s="4544"/>
      <c r="R31" s="4544"/>
      <c r="S31" s="4544"/>
      <c r="T31" s="4544"/>
      <c r="U31" s="4544"/>
      <c r="V31" s="4544"/>
      <c r="W31" s="4545"/>
      <c r="X31" s="217"/>
      <c r="Y31" s="217"/>
      <c r="Z31" s="4543"/>
      <c r="AA31" s="4544"/>
      <c r="AB31" s="4544"/>
      <c r="AC31" s="4544"/>
      <c r="AD31" s="4544"/>
      <c r="AE31" s="4544"/>
      <c r="AF31" s="4544"/>
      <c r="AG31" s="4544"/>
      <c r="AH31" s="4544"/>
      <c r="AI31" s="4544"/>
      <c r="AJ31" s="4544"/>
      <c r="AK31" s="4544"/>
      <c r="AL31" s="4544"/>
      <c r="AM31" s="4544"/>
      <c r="AN31" s="4544"/>
      <c r="AO31" s="4544"/>
      <c r="AP31" s="4544"/>
      <c r="AQ31" s="4544"/>
      <c r="AR31" s="4544"/>
      <c r="AS31" s="4544"/>
      <c r="AT31" s="4544"/>
      <c r="AU31" s="4545"/>
      <c r="AV31" s="217"/>
      <c r="AW31" s="217"/>
      <c r="AX31" s="4543"/>
      <c r="AY31" s="4544"/>
      <c r="AZ31" s="4544"/>
      <c r="BA31" s="4544"/>
      <c r="BB31" s="4544"/>
      <c r="BC31" s="4544"/>
      <c r="BD31" s="4544"/>
      <c r="BE31" s="4544"/>
      <c r="BF31" s="4544"/>
      <c r="BG31" s="4544"/>
      <c r="BH31" s="4544"/>
      <c r="BI31" s="4544"/>
      <c r="BJ31" s="4544"/>
      <c r="BK31" s="4544"/>
      <c r="BL31" s="4544"/>
      <c r="BM31" s="4544"/>
      <c r="BN31" s="4544"/>
      <c r="BO31" s="4544"/>
      <c r="BP31" s="4544"/>
      <c r="BQ31" s="4544"/>
      <c r="BR31" s="4544"/>
      <c r="BS31" s="4545"/>
      <c r="BT31" s="217"/>
      <c r="BU31" s="217"/>
      <c r="BV31" s="4543"/>
      <c r="BW31" s="4544"/>
      <c r="BX31" s="4544"/>
      <c r="BY31" s="4544"/>
      <c r="BZ31" s="4544"/>
      <c r="CA31" s="4544"/>
      <c r="CB31" s="4544"/>
      <c r="CC31" s="4544"/>
      <c r="CD31" s="4544"/>
      <c r="CE31" s="4544"/>
      <c r="CF31" s="4544"/>
      <c r="CG31" s="4544"/>
      <c r="CH31" s="4544"/>
      <c r="CI31" s="4544"/>
      <c r="CJ31" s="4544"/>
      <c r="CK31" s="4544"/>
      <c r="CL31" s="4544"/>
      <c r="CM31" s="4544"/>
      <c r="CN31" s="4544"/>
      <c r="CO31" s="4544"/>
      <c r="CP31" s="4544"/>
      <c r="CQ31" s="4545"/>
      <c r="CR31" s="217"/>
      <c r="CS31" s="217"/>
      <c r="CT31" s="4543"/>
      <c r="CU31" s="4544"/>
      <c r="CV31" s="4544"/>
      <c r="CW31" s="4544"/>
      <c r="CX31" s="4544"/>
      <c r="CY31" s="4544"/>
      <c r="CZ31" s="4544"/>
      <c r="DA31" s="4544"/>
      <c r="DB31" s="4544"/>
      <c r="DC31" s="4544"/>
      <c r="DD31" s="4544"/>
      <c r="DE31" s="4544"/>
      <c r="DF31" s="4544"/>
      <c r="DG31" s="4544"/>
      <c r="DH31" s="4544"/>
      <c r="DI31" s="4544"/>
      <c r="DJ31" s="4544"/>
      <c r="DK31" s="4544"/>
      <c r="DL31" s="4544"/>
      <c r="DM31" s="4544"/>
      <c r="DN31" s="4544"/>
      <c r="DO31" s="4545"/>
    </row>
    <row r="32" spans="1:119" ht="15" customHeight="1" x14ac:dyDescent="0.2">
      <c r="A32" s="217"/>
      <c r="B32" s="4543"/>
      <c r="C32" s="4544"/>
      <c r="D32" s="4544"/>
      <c r="E32" s="4544"/>
      <c r="F32" s="4544"/>
      <c r="G32" s="4544"/>
      <c r="H32" s="4544"/>
      <c r="I32" s="4544"/>
      <c r="J32" s="4544"/>
      <c r="K32" s="4544"/>
      <c r="L32" s="4544"/>
      <c r="M32" s="4544"/>
      <c r="N32" s="4544"/>
      <c r="O32" s="4544"/>
      <c r="P32" s="4544"/>
      <c r="Q32" s="4544"/>
      <c r="R32" s="4544"/>
      <c r="S32" s="4544"/>
      <c r="T32" s="4544"/>
      <c r="U32" s="4544"/>
      <c r="V32" s="4544"/>
      <c r="W32" s="4545"/>
      <c r="X32" s="217"/>
      <c r="Y32" s="217"/>
      <c r="Z32" s="4543"/>
      <c r="AA32" s="4544"/>
      <c r="AB32" s="4544"/>
      <c r="AC32" s="4544"/>
      <c r="AD32" s="4544"/>
      <c r="AE32" s="4544"/>
      <c r="AF32" s="4544"/>
      <c r="AG32" s="4544"/>
      <c r="AH32" s="4544"/>
      <c r="AI32" s="4544"/>
      <c r="AJ32" s="4544"/>
      <c r="AK32" s="4544"/>
      <c r="AL32" s="4544"/>
      <c r="AM32" s="4544"/>
      <c r="AN32" s="4544"/>
      <c r="AO32" s="4544"/>
      <c r="AP32" s="4544"/>
      <c r="AQ32" s="4544"/>
      <c r="AR32" s="4544"/>
      <c r="AS32" s="4544"/>
      <c r="AT32" s="4544"/>
      <c r="AU32" s="4545"/>
      <c r="AV32" s="217"/>
      <c r="AW32" s="217"/>
      <c r="AX32" s="4543"/>
      <c r="AY32" s="4544"/>
      <c r="AZ32" s="4544"/>
      <c r="BA32" s="4544"/>
      <c r="BB32" s="4544"/>
      <c r="BC32" s="4544"/>
      <c r="BD32" s="4544"/>
      <c r="BE32" s="4544"/>
      <c r="BF32" s="4544"/>
      <c r="BG32" s="4544"/>
      <c r="BH32" s="4544"/>
      <c r="BI32" s="4544"/>
      <c r="BJ32" s="4544"/>
      <c r="BK32" s="4544"/>
      <c r="BL32" s="4544"/>
      <c r="BM32" s="4544"/>
      <c r="BN32" s="4544"/>
      <c r="BO32" s="4544"/>
      <c r="BP32" s="4544"/>
      <c r="BQ32" s="4544"/>
      <c r="BR32" s="4544"/>
      <c r="BS32" s="4545"/>
      <c r="BT32" s="217"/>
      <c r="BU32" s="217"/>
      <c r="BV32" s="4543"/>
      <c r="BW32" s="4544"/>
      <c r="BX32" s="4544"/>
      <c r="BY32" s="4544"/>
      <c r="BZ32" s="4544"/>
      <c r="CA32" s="4544"/>
      <c r="CB32" s="4544"/>
      <c r="CC32" s="4544"/>
      <c r="CD32" s="4544"/>
      <c r="CE32" s="4544"/>
      <c r="CF32" s="4544"/>
      <c r="CG32" s="4544"/>
      <c r="CH32" s="4544"/>
      <c r="CI32" s="4544"/>
      <c r="CJ32" s="4544"/>
      <c r="CK32" s="4544"/>
      <c r="CL32" s="4544"/>
      <c r="CM32" s="4544"/>
      <c r="CN32" s="4544"/>
      <c r="CO32" s="4544"/>
      <c r="CP32" s="4544"/>
      <c r="CQ32" s="4545"/>
      <c r="CR32" s="217"/>
      <c r="CS32" s="217"/>
      <c r="CT32" s="4543"/>
      <c r="CU32" s="4544"/>
      <c r="CV32" s="4544"/>
      <c r="CW32" s="4544"/>
      <c r="CX32" s="4544"/>
      <c r="CY32" s="4544"/>
      <c r="CZ32" s="4544"/>
      <c r="DA32" s="4544"/>
      <c r="DB32" s="4544"/>
      <c r="DC32" s="4544"/>
      <c r="DD32" s="4544"/>
      <c r="DE32" s="4544"/>
      <c r="DF32" s="4544"/>
      <c r="DG32" s="4544"/>
      <c r="DH32" s="4544"/>
      <c r="DI32" s="4544"/>
      <c r="DJ32" s="4544"/>
      <c r="DK32" s="4544"/>
      <c r="DL32" s="4544"/>
      <c r="DM32" s="4544"/>
      <c r="DN32" s="4544"/>
      <c r="DO32" s="4545"/>
    </row>
    <row r="33" spans="1:119" ht="15" customHeight="1" x14ac:dyDescent="0.2">
      <c r="A33" s="217"/>
      <c r="B33" s="4543"/>
      <c r="C33" s="4544"/>
      <c r="D33" s="4544"/>
      <c r="E33" s="4544"/>
      <c r="F33" s="4544"/>
      <c r="G33" s="4544"/>
      <c r="H33" s="4544"/>
      <c r="I33" s="4544"/>
      <c r="J33" s="4544"/>
      <c r="K33" s="4544"/>
      <c r="L33" s="4544"/>
      <c r="M33" s="4544"/>
      <c r="N33" s="4544"/>
      <c r="O33" s="4544"/>
      <c r="P33" s="4544"/>
      <c r="Q33" s="4544"/>
      <c r="R33" s="4544"/>
      <c r="S33" s="4544"/>
      <c r="T33" s="4544"/>
      <c r="U33" s="4544"/>
      <c r="V33" s="4544"/>
      <c r="W33" s="4545"/>
      <c r="X33" s="217"/>
      <c r="Y33" s="217"/>
      <c r="Z33" s="4543"/>
      <c r="AA33" s="4544"/>
      <c r="AB33" s="4544"/>
      <c r="AC33" s="4544"/>
      <c r="AD33" s="4544"/>
      <c r="AE33" s="4544"/>
      <c r="AF33" s="4544"/>
      <c r="AG33" s="4544"/>
      <c r="AH33" s="4544"/>
      <c r="AI33" s="4544"/>
      <c r="AJ33" s="4544"/>
      <c r="AK33" s="4544"/>
      <c r="AL33" s="4544"/>
      <c r="AM33" s="4544"/>
      <c r="AN33" s="4544"/>
      <c r="AO33" s="4544"/>
      <c r="AP33" s="4544"/>
      <c r="AQ33" s="4544"/>
      <c r="AR33" s="4544"/>
      <c r="AS33" s="4544"/>
      <c r="AT33" s="4544"/>
      <c r="AU33" s="4545"/>
      <c r="AV33" s="217"/>
      <c r="AW33" s="217"/>
      <c r="AX33" s="4543"/>
      <c r="AY33" s="4544"/>
      <c r="AZ33" s="4544"/>
      <c r="BA33" s="4544"/>
      <c r="BB33" s="4544"/>
      <c r="BC33" s="4544"/>
      <c r="BD33" s="4544"/>
      <c r="BE33" s="4544"/>
      <c r="BF33" s="4544"/>
      <c r="BG33" s="4544"/>
      <c r="BH33" s="4544"/>
      <c r="BI33" s="4544"/>
      <c r="BJ33" s="4544"/>
      <c r="BK33" s="4544"/>
      <c r="BL33" s="4544"/>
      <c r="BM33" s="4544"/>
      <c r="BN33" s="4544"/>
      <c r="BO33" s="4544"/>
      <c r="BP33" s="4544"/>
      <c r="BQ33" s="4544"/>
      <c r="BR33" s="4544"/>
      <c r="BS33" s="4545"/>
      <c r="BT33" s="217"/>
      <c r="BU33" s="217"/>
      <c r="BV33" s="4543"/>
      <c r="BW33" s="4544"/>
      <c r="BX33" s="4544"/>
      <c r="BY33" s="4544"/>
      <c r="BZ33" s="4544"/>
      <c r="CA33" s="4544"/>
      <c r="CB33" s="4544"/>
      <c r="CC33" s="4544"/>
      <c r="CD33" s="4544"/>
      <c r="CE33" s="4544"/>
      <c r="CF33" s="4544"/>
      <c r="CG33" s="4544"/>
      <c r="CH33" s="4544"/>
      <c r="CI33" s="4544"/>
      <c r="CJ33" s="4544"/>
      <c r="CK33" s="4544"/>
      <c r="CL33" s="4544"/>
      <c r="CM33" s="4544"/>
      <c r="CN33" s="4544"/>
      <c r="CO33" s="4544"/>
      <c r="CP33" s="4544"/>
      <c r="CQ33" s="4545"/>
      <c r="CR33" s="217"/>
      <c r="CS33" s="217"/>
      <c r="CT33" s="4543"/>
      <c r="CU33" s="4544"/>
      <c r="CV33" s="4544"/>
      <c r="CW33" s="4544"/>
      <c r="CX33" s="4544"/>
      <c r="CY33" s="4544"/>
      <c r="CZ33" s="4544"/>
      <c r="DA33" s="4544"/>
      <c r="DB33" s="4544"/>
      <c r="DC33" s="4544"/>
      <c r="DD33" s="4544"/>
      <c r="DE33" s="4544"/>
      <c r="DF33" s="4544"/>
      <c r="DG33" s="4544"/>
      <c r="DH33" s="4544"/>
      <c r="DI33" s="4544"/>
      <c r="DJ33" s="4544"/>
      <c r="DK33" s="4544"/>
      <c r="DL33" s="4544"/>
      <c r="DM33" s="4544"/>
      <c r="DN33" s="4544"/>
      <c r="DO33" s="4545"/>
    </row>
    <row r="34" spans="1:119" ht="15" customHeight="1" x14ac:dyDescent="0.2">
      <c r="A34" s="217"/>
      <c r="B34" s="4543"/>
      <c r="C34" s="4544"/>
      <c r="D34" s="4544"/>
      <c r="E34" s="4544"/>
      <c r="F34" s="4544"/>
      <c r="G34" s="4544"/>
      <c r="H34" s="4544"/>
      <c r="I34" s="4544"/>
      <c r="J34" s="4544"/>
      <c r="K34" s="4544"/>
      <c r="L34" s="4544"/>
      <c r="M34" s="4544"/>
      <c r="N34" s="4544"/>
      <c r="O34" s="4544"/>
      <c r="P34" s="4544"/>
      <c r="Q34" s="4544"/>
      <c r="R34" s="4544"/>
      <c r="S34" s="4544"/>
      <c r="T34" s="4544"/>
      <c r="U34" s="4544"/>
      <c r="V34" s="4544"/>
      <c r="W34" s="4545"/>
      <c r="X34" s="217"/>
      <c r="Y34" s="217"/>
      <c r="Z34" s="4543"/>
      <c r="AA34" s="4544"/>
      <c r="AB34" s="4544"/>
      <c r="AC34" s="4544"/>
      <c r="AD34" s="4544"/>
      <c r="AE34" s="4544"/>
      <c r="AF34" s="4544"/>
      <c r="AG34" s="4544"/>
      <c r="AH34" s="4544"/>
      <c r="AI34" s="4544"/>
      <c r="AJ34" s="4544"/>
      <c r="AK34" s="4544"/>
      <c r="AL34" s="4544"/>
      <c r="AM34" s="4544"/>
      <c r="AN34" s="4544"/>
      <c r="AO34" s="4544"/>
      <c r="AP34" s="4544"/>
      <c r="AQ34" s="4544"/>
      <c r="AR34" s="4544"/>
      <c r="AS34" s="4544"/>
      <c r="AT34" s="4544"/>
      <c r="AU34" s="4545"/>
      <c r="AV34" s="217"/>
      <c r="AW34" s="217"/>
      <c r="AX34" s="4543"/>
      <c r="AY34" s="4544"/>
      <c r="AZ34" s="4544"/>
      <c r="BA34" s="4544"/>
      <c r="BB34" s="4544"/>
      <c r="BC34" s="4544"/>
      <c r="BD34" s="4544"/>
      <c r="BE34" s="4544"/>
      <c r="BF34" s="4544"/>
      <c r="BG34" s="4544"/>
      <c r="BH34" s="4544"/>
      <c r="BI34" s="4544"/>
      <c r="BJ34" s="4544"/>
      <c r="BK34" s="4544"/>
      <c r="BL34" s="4544"/>
      <c r="BM34" s="4544"/>
      <c r="BN34" s="4544"/>
      <c r="BO34" s="4544"/>
      <c r="BP34" s="4544"/>
      <c r="BQ34" s="4544"/>
      <c r="BR34" s="4544"/>
      <c r="BS34" s="4545"/>
      <c r="BT34" s="217"/>
      <c r="BU34" s="217"/>
      <c r="BV34" s="4543"/>
      <c r="BW34" s="4544"/>
      <c r="BX34" s="4544"/>
      <c r="BY34" s="4544"/>
      <c r="BZ34" s="4544"/>
      <c r="CA34" s="4544"/>
      <c r="CB34" s="4544"/>
      <c r="CC34" s="4544"/>
      <c r="CD34" s="4544"/>
      <c r="CE34" s="4544"/>
      <c r="CF34" s="4544"/>
      <c r="CG34" s="4544"/>
      <c r="CH34" s="4544"/>
      <c r="CI34" s="4544"/>
      <c r="CJ34" s="4544"/>
      <c r="CK34" s="4544"/>
      <c r="CL34" s="4544"/>
      <c r="CM34" s="4544"/>
      <c r="CN34" s="4544"/>
      <c r="CO34" s="4544"/>
      <c r="CP34" s="4544"/>
      <c r="CQ34" s="4545"/>
      <c r="CR34" s="217"/>
      <c r="CS34" s="217"/>
      <c r="CT34" s="4543"/>
      <c r="CU34" s="4544"/>
      <c r="CV34" s="4544"/>
      <c r="CW34" s="4544"/>
      <c r="CX34" s="4544"/>
      <c r="CY34" s="4544"/>
      <c r="CZ34" s="4544"/>
      <c r="DA34" s="4544"/>
      <c r="DB34" s="4544"/>
      <c r="DC34" s="4544"/>
      <c r="DD34" s="4544"/>
      <c r="DE34" s="4544"/>
      <c r="DF34" s="4544"/>
      <c r="DG34" s="4544"/>
      <c r="DH34" s="4544"/>
      <c r="DI34" s="4544"/>
      <c r="DJ34" s="4544"/>
      <c r="DK34" s="4544"/>
      <c r="DL34" s="4544"/>
      <c r="DM34" s="4544"/>
      <c r="DN34" s="4544"/>
      <c r="DO34" s="4545"/>
    </row>
    <row r="35" spans="1:119" ht="15" customHeight="1" x14ac:dyDescent="0.2">
      <c r="A35" s="217"/>
      <c r="B35" s="4543"/>
      <c r="C35" s="4544"/>
      <c r="D35" s="4544"/>
      <c r="E35" s="4544"/>
      <c r="F35" s="4544"/>
      <c r="G35" s="4544"/>
      <c r="H35" s="4544"/>
      <c r="I35" s="4544"/>
      <c r="J35" s="4544"/>
      <c r="K35" s="4544"/>
      <c r="L35" s="4544"/>
      <c r="M35" s="4544"/>
      <c r="N35" s="4544"/>
      <c r="O35" s="4544"/>
      <c r="P35" s="4544"/>
      <c r="Q35" s="4544"/>
      <c r="R35" s="4544"/>
      <c r="S35" s="4544"/>
      <c r="T35" s="4544"/>
      <c r="U35" s="4544"/>
      <c r="V35" s="4544"/>
      <c r="W35" s="4545"/>
      <c r="X35" s="217"/>
      <c r="Y35" s="217"/>
      <c r="Z35" s="4543"/>
      <c r="AA35" s="4544"/>
      <c r="AB35" s="4544"/>
      <c r="AC35" s="4544"/>
      <c r="AD35" s="4544"/>
      <c r="AE35" s="4544"/>
      <c r="AF35" s="4544"/>
      <c r="AG35" s="4544"/>
      <c r="AH35" s="4544"/>
      <c r="AI35" s="4544"/>
      <c r="AJ35" s="4544"/>
      <c r="AK35" s="4544"/>
      <c r="AL35" s="4544"/>
      <c r="AM35" s="4544"/>
      <c r="AN35" s="4544"/>
      <c r="AO35" s="4544"/>
      <c r="AP35" s="4544"/>
      <c r="AQ35" s="4544"/>
      <c r="AR35" s="4544"/>
      <c r="AS35" s="4544"/>
      <c r="AT35" s="4544"/>
      <c r="AU35" s="4545"/>
      <c r="AV35" s="217"/>
      <c r="AW35" s="217"/>
      <c r="AX35" s="4543"/>
      <c r="AY35" s="4544"/>
      <c r="AZ35" s="4544"/>
      <c r="BA35" s="4544"/>
      <c r="BB35" s="4544"/>
      <c r="BC35" s="4544"/>
      <c r="BD35" s="4544"/>
      <c r="BE35" s="4544"/>
      <c r="BF35" s="4544"/>
      <c r="BG35" s="4544"/>
      <c r="BH35" s="4544"/>
      <c r="BI35" s="4544"/>
      <c r="BJ35" s="4544"/>
      <c r="BK35" s="4544"/>
      <c r="BL35" s="4544"/>
      <c r="BM35" s="4544"/>
      <c r="BN35" s="4544"/>
      <c r="BO35" s="4544"/>
      <c r="BP35" s="4544"/>
      <c r="BQ35" s="4544"/>
      <c r="BR35" s="4544"/>
      <c r="BS35" s="4545"/>
      <c r="BT35" s="217"/>
      <c r="BU35" s="217"/>
      <c r="BV35" s="4543"/>
      <c r="BW35" s="4544"/>
      <c r="BX35" s="4544"/>
      <c r="BY35" s="4544"/>
      <c r="BZ35" s="4544"/>
      <c r="CA35" s="4544"/>
      <c r="CB35" s="4544"/>
      <c r="CC35" s="4544"/>
      <c r="CD35" s="4544"/>
      <c r="CE35" s="4544"/>
      <c r="CF35" s="4544"/>
      <c r="CG35" s="4544"/>
      <c r="CH35" s="4544"/>
      <c r="CI35" s="4544"/>
      <c r="CJ35" s="4544"/>
      <c r="CK35" s="4544"/>
      <c r="CL35" s="4544"/>
      <c r="CM35" s="4544"/>
      <c r="CN35" s="4544"/>
      <c r="CO35" s="4544"/>
      <c r="CP35" s="4544"/>
      <c r="CQ35" s="4545"/>
      <c r="CR35" s="217"/>
      <c r="CS35" s="217"/>
      <c r="CT35" s="4543"/>
      <c r="CU35" s="4544"/>
      <c r="CV35" s="4544"/>
      <c r="CW35" s="4544"/>
      <c r="CX35" s="4544"/>
      <c r="CY35" s="4544"/>
      <c r="CZ35" s="4544"/>
      <c r="DA35" s="4544"/>
      <c r="DB35" s="4544"/>
      <c r="DC35" s="4544"/>
      <c r="DD35" s="4544"/>
      <c r="DE35" s="4544"/>
      <c r="DF35" s="4544"/>
      <c r="DG35" s="4544"/>
      <c r="DH35" s="4544"/>
      <c r="DI35" s="4544"/>
      <c r="DJ35" s="4544"/>
      <c r="DK35" s="4544"/>
      <c r="DL35" s="4544"/>
      <c r="DM35" s="4544"/>
      <c r="DN35" s="4544"/>
      <c r="DO35" s="4545"/>
    </row>
    <row r="36" spans="1:119" ht="15" customHeight="1" x14ac:dyDescent="0.2">
      <c r="A36" s="217"/>
      <c r="B36" s="4543"/>
      <c r="C36" s="4544"/>
      <c r="D36" s="4544"/>
      <c r="E36" s="4544"/>
      <c r="F36" s="4544"/>
      <c r="G36" s="4544"/>
      <c r="H36" s="4544"/>
      <c r="I36" s="4544"/>
      <c r="J36" s="4544"/>
      <c r="K36" s="4544"/>
      <c r="L36" s="4544"/>
      <c r="M36" s="4544"/>
      <c r="N36" s="4544"/>
      <c r="O36" s="4544"/>
      <c r="P36" s="4544"/>
      <c r="Q36" s="4544"/>
      <c r="R36" s="4544"/>
      <c r="S36" s="4544"/>
      <c r="T36" s="4544"/>
      <c r="U36" s="4544"/>
      <c r="V36" s="4544"/>
      <c r="W36" s="4545"/>
      <c r="X36" s="217"/>
      <c r="Y36" s="217"/>
      <c r="Z36" s="4543"/>
      <c r="AA36" s="4544"/>
      <c r="AB36" s="4544"/>
      <c r="AC36" s="4544"/>
      <c r="AD36" s="4544"/>
      <c r="AE36" s="4544"/>
      <c r="AF36" s="4544"/>
      <c r="AG36" s="4544"/>
      <c r="AH36" s="4544"/>
      <c r="AI36" s="4544"/>
      <c r="AJ36" s="4544"/>
      <c r="AK36" s="4544"/>
      <c r="AL36" s="4544"/>
      <c r="AM36" s="4544"/>
      <c r="AN36" s="4544"/>
      <c r="AO36" s="4544"/>
      <c r="AP36" s="4544"/>
      <c r="AQ36" s="4544"/>
      <c r="AR36" s="4544"/>
      <c r="AS36" s="4544"/>
      <c r="AT36" s="4544"/>
      <c r="AU36" s="4545"/>
      <c r="AV36" s="217"/>
      <c r="AW36" s="217"/>
      <c r="AX36" s="4543"/>
      <c r="AY36" s="4544"/>
      <c r="AZ36" s="4544"/>
      <c r="BA36" s="4544"/>
      <c r="BB36" s="4544"/>
      <c r="BC36" s="4544"/>
      <c r="BD36" s="4544"/>
      <c r="BE36" s="4544"/>
      <c r="BF36" s="4544"/>
      <c r="BG36" s="4544"/>
      <c r="BH36" s="4544"/>
      <c r="BI36" s="4544"/>
      <c r="BJ36" s="4544"/>
      <c r="BK36" s="4544"/>
      <c r="BL36" s="4544"/>
      <c r="BM36" s="4544"/>
      <c r="BN36" s="4544"/>
      <c r="BO36" s="4544"/>
      <c r="BP36" s="4544"/>
      <c r="BQ36" s="4544"/>
      <c r="BR36" s="4544"/>
      <c r="BS36" s="4545"/>
      <c r="BT36" s="217"/>
      <c r="BU36" s="217"/>
      <c r="BV36" s="4543"/>
      <c r="BW36" s="4544"/>
      <c r="BX36" s="4544"/>
      <c r="BY36" s="4544"/>
      <c r="BZ36" s="4544"/>
      <c r="CA36" s="4544"/>
      <c r="CB36" s="4544"/>
      <c r="CC36" s="4544"/>
      <c r="CD36" s="4544"/>
      <c r="CE36" s="4544"/>
      <c r="CF36" s="4544"/>
      <c r="CG36" s="4544"/>
      <c r="CH36" s="4544"/>
      <c r="CI36" s="4544"/>
      <c r="CJ36" s="4544"/>
      <c r="CK36" s="4544"/>
      <c r="CL36" s="4544"/>
      <c r="CM36" s="4544"/>
      <c r="CN36" s="4544"/>
      <c r="CO36" s="4544"/>
      <c r="CP36" s="4544"/>
      <c r="CQ36" s="4545"/>
      <c r="CR36" s="217"/>
      <c r="CS36" s="217"/>
      <c r="CT36" s="4543"/>
      <c r="CU36" s="4544"/>
      <c r="CV36" s="4544"/>
      <c r="CW36" s="4544"/>
      <c r="CX36" s="4544"/>
      <c r="CY36" s="4544"/>
      <c r="CZ36" s="4544"/>
      <c r="DA36" s="4544"/>
      <c r="DB36" s="4544"/>
      <c r="DC36" s="4544"/>
      <c r="DD36" s="4544"/>
      <c r="DE36" s="4544"/>
      <c r="DF36" s="4544"/>
      <c r="DG36" s="4544"/>
      <c r="DH36" s="4544"/>
      <c r="DI36" s="4544"/>
      <c r="DJ36" s="4544"/>
      <c r="DK36" s="4544"/>
      <c r="DL36" s="4544"/>
      <c r="DM36" s="4544"/>
      <c r="DN36" s="4544"/>
      <c r="DO36" s="4545"/>
    </row>
    <row r="37" spans="1:119" ht="15" customHeight="1" x14ac:dyDescent="0.2">
      <c r="A37" s="217"/>
      <c r="B37" s="4543"/>
      <c r="C37" s="4544"/>
      <c r="D37" s="4544"/>
      <c r="E37" s="4544"/>
      <c r="F37" s="4544"/>
      <c r="G37" s="4544"/>
      <c r="H37" s="4544"/>
      <c r="I37" s="4544"/>
      <c r="J37" s="4544"/>
      <c r="K37" s="4544"/>
      <c r="L37" s="4544"/>
      <c r="M37" s="4544"/>
      <c r="N37" s="4544"/>
      <c r="O37" s="4544"/>
      <c r="P37" s="4544"/>
      <c r="Q37" s="4544"/>
      <c r="R37" s="4544"/>
      <c r="S37" s="4544"/>
      <c r="T37" s="4544"/>
      <c r="U37" s="4544"/>
      <c r="V37" s="4544"/>
      <c r="W37" s="4545"/>
      <c r="X37" s="217"/>
      <c r="Y37" s="217"/>
      <c r="Z37" s="4543"/>
      <c r="AA37" s="4544"/>
      <c r="AB37" s="4544"/>
      <c r="AC37" s="4544"/>
      <c r="AD37" s="4544"/>
      <c r="AE37" s="4544"/>
      <c r="AF37" s="4544"/>
      <c r="AG37" s="4544"/>
      <c r="AH37" s="4544"/>
      <c r="AI37" s="4544"/>
      <c r="AJ37" s="4544"/>
      <c r="AK37" s="4544"/>
      <c r="AL37" s="4544"/>
      <c r="AM37" s="4544"/>
      <c r="AN37" s="4544"/>
      <c r="AO37" s="4544"/>
      <c r="AP37" s="4544"/>
      <c r="AQ37" s="4544"/>
      <c r="AR37" s="4544"/>
      <c r="AS37" s="4544"/>
      <c r="AT37" s="4544"/>
      <c r="AU37" s="4545"/>
      <c r="AV37" s="217"/>
      <c r="AW37" s="217"/>
      <c r="AX37" s="4543"/>
      <c r="AY37" s="4544"/>
      <c r="AZ37" s="4544"/>
      <c r="BA37" s="4544"/>
      <c r="BB37" s="4544"/>
      <c r="BC37" s="4544"/>
      <c r="BD37" s="4544"/>
      <c r="BE37" s="4544"/>
      <c r="BF37" s="4544"/>
      <c r="BG37" s="4544"/>
      <c r="BH37" s="4544"/>
      <c r="BI37" s="4544"/>
      <c r="BJ37" s="4544"/>
      <c r="BK37" s="4544"/>
      <c r="BL37" s="4544"/>
      <c r="BM37" s="4544"/>
      <c r="BN37" s="4544"/>
      <c r="BO37" s="4544"/>
      <c r="BP37" s="4544"/>
      <c r="BQ37" s="4544"/>
      <c r="BR37" s="4544"/>
      <c r="BS37" s="4545"/>
      <c r="BT37" s="217"/>
      <c r="BU37" s="217"/>
      <c r="BV37" s="4543"/>
      <c r="BW37" s="4544"/>
      <c r="BX37" s="4544"/>
      <c r="BY37" s="4544"/>
      <c r="BZ37" s="4544"/>
      <c r="CA37" s="4544"/>
      <c r="CB37" s="4544"/>
      <c r="CC37" s="4544"/>
      <c r="CD37" s="4544"/>
      <c r="CE37" s="4544"/>
      <c r="CF37" s="4544"/>
      <c r="CG37" s="4544"/>
      <c r="CH37" s="4544"/>
      <c r="CI37" s="4544"/>
      <c r="CJ37" s="4544"/>
      <c r="CK37" s="4544"/>
      <c r="CL37" s="4544"/>
      <c r="CM37" s="4544"/>
      <c r="CN37" s="4544"/>
      <c r="CO37" s="4544"/>
      <c r="CP37" s="4544"/>
      <c r="CQ37" s="4545"/>
      <c r="CR37" s="217"/>
      <c r="CS37" s="217"/>
      <c r="CT37" s="4543"/>
      <c r="CU37" s="4544"/>
      <c r="CV37" s="4544"/>
      <c r="CW37" s="4544"/>
      <c r="CX37" s="4544"/>
      <c r="CY37" s="4544"/>
      <c r="CZ37" s="4544"/>
      <c r="DA37" s="4544"/>
      <c r="DB37" s="4544"/>
      <c r="DC37" s="4544"/>
      <c r="DD37" s="4544"/>
      <c r="DE37" s="4544"/>
      <c r="DF37" s="4544"/>
      <c r="DG37" s="4544"/>
      <c r="DH37" s="4544"/>
      <c r="DI37" s="4544"/>
      <c r="DJ37" s="4544"/>
      <c r="DK37" s="4544"/>
      <c r="DL37" s="4544"/>
      <c r="DM37" s="4544"/>
      <c r="DN37" s="4544"/>
      <c r="DO37" s="4545"/>
    </row>
    <row r="38" spans="1:119" ht="15" customHeight="1" x14ac:dyDescent="0.2">
      <c r="A38" s="217"/>
      <c r="B38" s="4543"/>
      <c r="C38" s="4544"/>
      <c r="D38" s="4544"/>
      <c r="E38" s="4544"/>
      <c r="F38" s="4544"/>
      <c r="G38" s="4544"/>
      <c r="H38" s="4544"/>
      <c r="I38" s="4544"/>
      <c r="J38" s="4544"/>
      <c r="K38" s="4544"/>
      <c r="L38" s="4544"/>
      <c r="M38" s="4544"/>
      <c r="N38" s="4544"/>
      <c r="O38" s="4544"/>
      <c r="P38" s="4544"/>
      <c r="Q38" s="4544"/>
      <c r="R38" s="4544"/>
      <c r="S38" s="4544"/>
      <c r="T38" s="4544"/>
      <c r="U38" s="4544"/>
      <c r="V38" s="4544"/>
      <c r="W38" s="4545"/>
      <c r="X38" s="217"/>
      <c r="Y38" s="217"/>
      <c r="Z38" s="4543"/>
      <c r="AA38" s="4544"/>
      <c r="AB38" s="4544"/>
      <c r="AC38" s="4544"/>
      <c r="AD38" s="4544"/>
      <c r="AE38" s="4544"/>
      <c r="AF38" s="4544"/>
      <c r="AG38" s="4544"/>
      <c r="AH38" s="4544"/>
      <c r="AI38" s="4544"/>
      <c r="AJ38" s="4544"/>
      <c r="AK38" s="4544"/>
      <c r="AL38" s="4544"/>
      <c r="AM38" s="4544"/>
      <c r="AN38" s="4544"/>
      <c r="AO38" s="4544"/>
      <c r="AP38" s="4544"/>
      <c r="AQ38" s="4544"/>
      <c r="AR38" s="4544"/>
      <c r="AS38" s="4544"/>
      <c r="AT38" s="4544"/>
      <c r="AU38" s="4545"/>
      <c r="AV38" s="217"/>
      <c r="AW38" s="217"/>
      <c r="AX38" s="4543"/>
      <c r="AY38" s="4544"/>
      <c r="AZ38" s="4544"/>
      <c r="BA38" s="4544"/>
      <c r="BB38" s="4544"/>
      <c r="BC38" s="4544"/>
      <c r="BD38" s="4544"/>
      <c r="BE38" s="4544"/>
      <c r="BF38" s="4544"/>
      <c r="BG38" s="4544"/>
      <c r="BH38" s="4544"/>
      <c r="BI38" s="4544"/>
      <c r="BJ38" s="4544"/>
      <c r="BK38" s="4544"/>
      <c r="BL38" s="4544"/>
      <c r="BM38" s="4544"/>
      <c r="BN38" s="4544"/>
      <c r="BO38" s="4544"/>
      <c r="BP38" s="4544"/>
      <c r="BQ38" s="4544"/>
      <c r="BR38" s="4544"/>
      <c r="BS38" s="4545"/>
      <c r="BT38" s="217"/>
      <c r="BU38" s="217"/>
      <c r="BV38" s="4543"/>
      <c r="BW38" s="4544"/>
      <c r="BX38" s="4544"/>
      <c r="BY38" s="4544"/>
      <c r="BZ38" s="4544"/>
      <c r="CA38" s="4544"/>
      <c r="CB38" s="4544"/>
      <c r="CC38" s="4544"/>
      <c r="CD38" s="4544"/>
      <c r="CE38" s="4544"/>
      <c r="CF38" s="4544"/>
      <c r="CG38" s="4544"/>
      <c r="CH38" s="4544"/>
      <c r="CI38" s="4544"/>
      <c r="CJ38" s="4544"/>
      <c r="CK38" s="4544"/>
      <c r="CL38" s="4544"/>
      <c r="CM38" s="4544"/>
      <c r="CN38" s="4544"/>
      <c r="CO38" s="4544"/>
      <c r="CP38" s="4544"/>
      <c r="CQ38" s="4545"/>
      <c r="CR38" s="217"/>
      <c r="CS38" s="217"/>
      <c r="CT38" s="4543"/>
      <c r="CU38" s="4544"/>
      <c r="CV38" s="4544"/>
      <c r="CW38" s="4544"/>
      <c r="CX38" s="4544"/>
      <c r="CY38" s="4544"/>
      <c r="CZ38" s="4544"/>
      <c r="DA38" s="4544"/>
      <c r="DB38" s="4544"/>
      <c r="DC38" s="4544"/>
      <c r="DD38" s="4544"/>
      <c r="DE38" s="4544"/>
      <c r="DF38" s="4544"/>
      <c r="DG38" s="4544"/>
      <c r="DH38" s="4544"/>
      <c r="DI38" s="4544"/>
      <c r="DJ38" s="4544"/>
      <c r="DK38" s="4544"/>
      <c r="DL38" s="4544"/>
      <c r="DM38" s="4544"/>
      <c r="DN38" s="4544"/>
      <c r="DO38" s="4545"/>
    </row>
    <row r="39" spans="1:119" ht="15" customHeight="1" x14ac:dyDescent="0.2">
      <c r="A39" s="217"/>
      <c r="B39" s="4543"/>
      <c r="C39" s="4544"/>
      <c r="D39" s="4544"/>
      <c r="E39" s="4544"/>
      <c r="F39" s="4544"/>
      <c r="G39" s="4544"/>
      <c r="H39" s="4544"/>
      <c r="I39" s="4544"/>
      <c r="J39" s="4544"/>
      <c r="K39" s="4544"/>
      <c r="L39" s="4544"/>
      <c r="M39" s="4544"/>
      <c r="N39" s="4544"/>
      <c r="O39" s="4544"/>
      <c r="P39" s="4544"/>
      <c r="Q39" s="4544"/>
      <c r="R39" s="4544"/>
      <c r="S39" s="4544"/>
      <c r="T39" s="4544"/>
      <c r="U39" s="4544"/>
      <c r="V39" s="4544"/>
      <c r="W39" s="4545"/>
      <c r="X39" s="217"/>
      <c r="Y39" s="217"/>
      <c r="Z39" s="4543"/>
      <c r="AA39" s="4544"/>
      <c r="AB39" s="4544"/>
      <c r="AC39" s="4544"/>
      <c r="AD39" s="4544"/>
      <c r="AE39" s="4544"/>
      <c r="AF39" s="4544"/>
      <c r="AG39" s="4544"/>
      <c r="AH39" s="4544"/>
      <c r="AI39" s="4544"/>
      <c r="AJ39" s="4544"/>
      <c r="AK39" s="4544"/>
      <c r="AL39" s="4544"/>
      <c r="AM39" s="4544"/>
      <c r="AN39" s="4544"/>
      <c r="AO39" s="4544"/>
      <c r="AP39" s="4544"/>
      <c r="AQ39" s="4544"/>
      <c r="AR39" s="4544"/>
      <c r="AS39" s="4544"/>
      <c r="AT39" s="4544"/>
      <c r="AU39" s="4545"/>
      <c r="AV39" s="217"/>
      <c r="AW39" s="217"/>
      <c r="AX39" s="4543"/>
      <c r="AY39" s="4544"/>
      <c r="AZ39" s="4544"/>
      <c r="BA39" s="4544"/>
      <c r="BB39" s="4544"/>
      <c r="BC39" s="4544"/>
      <c r="BD39" s="4544"/>
      <c r="BE39" s="4544"/>
      <c r="BF39" s="4544"/>
      <c r="BG39" s="4544"/>
      <c r="BH39" s="4544"/>
      <c r="BI39" s="4544"/>
      <c r="BJ39" s="4544"/>
      <c r="BK39" s="4544"/>
      <c r="BL39" s="4544"/>
      <c r="BM39" s="4544"/>
      <c r="BN39" s="4544"/>
      <c r="BO39" s="4544"/>
      <c r="BP39" s="4544"/>
      <c r="BQ39" s="4544"/>
      <c r="BR39" s="4544"/>
      <c r="BS39" s="4545"/>
      <c r="BT39" s="217"/>
      <c r="BU39" s="217"/>
      <c r="BV39" s="4543"/>
      <c r="BW39" s="4544"/>
      <c r="BX39" s="4544"/>
      <c r="BY39" s="4544"/>
      <c r="BZ39" s="4544"/>
      <c r="CA39" s="4544"/>
      <c r="CB39" s="4544"/>
      <c r="CC39" s="4544"/>
      <c r="CD39" s="4544"/>
      <c r="CE39" s="4544"/>
      <c r="CF39" s="4544"/>
      <c r="CG39" s="4544"/>
      <c r="CH39" s="4544"/>
      <c r="CI39" s="4544"/>
      <c r="CJ39" s="4544"/>
      <c r="CK39" s="4544"/>
      <c r="CL39" s="4544"/>
      <c r="CM39" s="4544"/>
      <c r="CN39" s="4544"/>
      <c r="CO39" s="4544"/>
      <c r="CP39" s="4544"/>
      <c r="CQ39" s="4545"/>
      <c r="CR39" s="217"/>
      <c r="CS39" s="217"/>
      <c r="CT39" s="4543"/>
      <c r="CU39" s="4544"/>
      <c r="CV39" s="4544"/>
      <c r="CW39" s="4544"/>
      <c r="CX39" s="4544"/>
      <c r="CY39" s="4544"/>
      <c r="CZ39" s="4544"/>
      <c r="DA39" s="4544"/>
      <c r="DB39" s="4544"/>
      <c r="DC39" s="4544"/>
      <c r="DD39" s="4544"/>
      <c r="DE39" s="4544"/>
      <c r="DF39" s="4544"/>
      <c r="DG39" s="4544"/>
      <c r="DH39" s="4544"/>
      <c r="DI39" s="4544"/>
      <c r="DJ39" s="4544"/>
      <c r="DK39" s="4544"/>
      <c r="DL39" s="4544"/>
      <c r="DM39" s="4544"/>
      <c r="DN39" s="4544"/>
      <c r="DO39" s="4545"/>
    </row>
    <row r="40" spans="1:119" ht="15" customHeight="1" x14ac:dyDescent="0.2">
      <c r="A40" s="217"/>
      <c r="B40" s="4543"/>
      <c r="C40" s="4544"/>
      <c r="D40" s="4544"/>
      <c r="E40" s="4544"/>
      <c r="F40" s="4544"/>
      <c r="G40" s="4544"/>
      <c r="H40" s="4544"/>
      <c r="I40" s="4544"/>
      <c r="J40" s="4544"/>
      <c r="K40" s="4544"/>
      <c r="L40" s="4544"/>
      <c r="M40" s="4544"/>
      <c r="N40" s="4544"/>
      <c r="O40" s="4544"/>
      <c r="P40" s="4544"/>
      <c r="Q40" s="4544"/>
      <c r="R40" s="4544"/>
      <c r="S40" s="4544"/>
      <c r="T40" s="4544"/>
      <c r="U40" s="4544"/>
      <c r="V40" s="4544"/>
      <c r="W40" s="4545"/>
      <c r="X40" s="217"/>
      <c r="Y40" s="217"/>
      <c r="Z40" s="4543"/>
      <c r="AA40" s="4544"/>
      <c r="AB40" s="4544"/>
      <c r="AC40" s="4544"/>
      <c r="AD40" s="4544"/>
      <c r="AE40" s="4544"/>
      <c r="AF40" s="4544"/>
      <c r="AG40" s="4544"/>
      <c r="AH40" s="4544"/>
      <c r="AI40" s="4544"/>
      <c r="AJ40" s="4544"/>
      <c r="AK40" s="4544"/>
      <c r="AL40" s="4544"/>
      <c r="AM40" s="4544"/>
      <c r="AN40" s="4544"/>
      <c r="AO40" s="4544"/>
      <c r="AP40" s="4544"/>
      <c r="AQ40" s="4544"/>
      <c r="AR40" s="4544"/>
      <c r="AS40" s="4544"/>
      <c r="AT40" s="4544"/>
      <c r="AU40" s="4545"/>
      <c r="AV40" s="217"/>
      <c r="AW40" s="217"/>
      <c r="AX40" s="4543"/>
      <c r="AY40" s="4544"/>
      <c r="AZ40" s="4544"/>
      <c r="BA40" s="4544"/>
      <c r="BB40" s="4544"/>
      <c r="BC40" s="4544"/>
      <c r="BD40" s="4544"/>
      <c r="BE40" s="4544"/>
      <c r="BF40" s="4544"/>
      <c r="BG40" s="4544"/>
      <c r="BH40" s="4544"/>
      <c r="BI40" s="4544"/>
      <c r="BJ40" s="4544"/>
      <c r="BK40" s="4544"/>
      <c r="BL40" s="4544"/>
      <c r="BM40" s="4544"/>
      <c r="BN40" s="4544"/>
      <c r="BO40" s="4544"/>
      <c r="BP40" s="4544"/>
      <c r="BQ40" s="4544"/>
      <c r="BR40" s="4544"/>
      <c r="BS40" s="4545"/>
      <c r="BT40" s="217"/>
      <c r="BU40" s="217"/>
      <c r="BV40" s="4543"/>
      <c r="BW40" s="4544"/>
      <c r="BX40" s="4544"/>
      <c r="BY40" s="4544"/>
      <c r="BZ40" s="4544"/>
      <c r="CA40" s="4544"/>
      <c r="CB40" s="4544"/>
      <c r="CC40" s="4544"/>
      <c r="CD40" s="4544"/>
      <c r="CE40" s="4544"/>
      <c r="CF40" s="4544"/>
      <c r="CG40" s="4544"/>
      <c r="CH40" s="4544"/>
      <c r="CI40" s="4544"/>
      <c r="CJ40" s="4544"/>
      <c r="CK40" s="4544"/>
      <c r="CL40" s="4544"/>
      <c r="CM40" s="4544"/>
      <c r="CN40" s="4544"/>
      <c r="CO40" s="4544"/>
      <c r="CP40" s="4544"/>
      <c r="CQ40" s="4545"/>
      <c r="CR40" s="217"/>
      <c r="CS40" s="217"/>
      <c r="CT40" s="4543"/>
      <c r="CU40" s="4544"/>
      <c r="CV40" s="4544"/>
      <c r="CW40" s="4544"/>
      <c r="CX40" s="4544"/>
      <c r="CY40" s="4544"/>
      <c r="CZ40" s="4544"/>
      <c r="DA40" s="4544"/>
      <c r="DB40" s="4544"/>
      <c r="DC40" s="4544"/>
      <c r="DD40" s="4544"/>
      <c r="DE40" s="4544"/>
      <c r="DF40" s="4544"/>
      <c r="DG40" s="4544"/>
      <c r="DH40" s="4544"/>
      <c r="DI40" s="4544"/>
      <c r="DJ40" s="4544"/>
      <c r="DK40" s="4544"/>
      <c r="DL40" s="4544"/>
      <c r="DM40" s="4544"/>
      <c r="DN40" s="4544"/>
      <c r="DO40" s="4545"/>
    </row>
    <row r="41" spans="1:119" ht="15" customHeight="1" x14ac:dyDescent="0.2">
      <c r="A41" s="217"/>
      <c r="B41" s="4543"/>
      <c r="C41" s="4544"/>
      <c r="D41" s="4544"/>
      <c r="E41" s="4544"/>
      <c r="F41" s="4544"/>
      <c r="G41" s="4544"/>
      <c r="H41" s="4544"/>
      <c r="I41" s="4544"/>
      <c r="J41" s="4544"/>
      <c r="K41" s="4544"/>
      <c r="L41" s="4544"/>
      <c r="M41" s="4544"/>
      <c r="N41" s="4544"/>
      <c r="O41" s="4544"/>
      <c r="P41" s="4544"/>
      <c r="Q41" s="4544"/>
      <c r="R41" s="4544"/>
      <c r="S41" s="4544"/>
      <c r="T41" s="4544"/>
      <c r="U41" s="4544"/>
      <c r="V41" s="4544"/>
      <c r="W41" s="4545"/>
      <c r="X41" s="217"/>
      <c r="Y41" s="217"/>
      <c r="Z41" s="4543"/>
      <c r="AA41" s="4544"/>
      <c r="AB41" s="4544"/>
      <c r="AC41" s="4544"/>
      <c r="AD41" s="4544"/>
      <c r="AE41" s="4544"/>
      <c r="AF41" s="4544"/>
      <c r="AG41" s="4544"/>
      <c r="AH41" s="4544"/>
      <c r="AI41" s="4544"/>
      <c r="AJ41" s="4544"/>
      <c r="AK41" s="4544"/>
      <c r="AL41" s="4544"/>
      <c r="AM41" s="4544"/>
      <c r="AN41" s="4544"/>
      <c r="AO41" s="4544"/>
      <c r="AP41" s="4544"/>
      <c r="AQ41" s="4544"/>
      <c r="AR41" s="4544"/>
      <c r="AS41" s="4544"/>
      <c r="AT41" s="4544"/>
      <c r="AU41" s="4545"/>
      <c r="AV41" s="217"/>
      <c r="AW41" s="217"/>
      <c r="AX41" s="4543"/>
      <c r="AY41" s="4544"/>
      <c r="AZ41" s="4544"/>
      <c r="BA41" s="4544"/>
      <c r="BB41" s="4544"/>
      <c r="BC41" s="4544"/>
      <c r="BD41" s="4544"/>
      <c r="BE41" s="4544"/>
      <c r="BF41" s="4544"/>
      <c r="BG41" s="4544"/>
      <c r="BH41" s="4544"/>
      <c r="BI41" s="4544"/>
      <c r="BJ41" s="4544"/>
      <c r="BK41" s="4544"/>
      <c r="BL41" s="4544"/>
      <c r="BM41" s="4544"/>
      <c r="BN41" s="4544"/>
      <c r="BO41" s="4544"/>
      <c r="BP41" s="4544"/>
      <c r="BQ41" s="4544"/>
      <c r="BR41" s="4544"/>
      <c r="BS41" s="4545"/>
      <c r="BT41" s="217"/>
      <c r="BU41" s="217"/>
      <c r="BV41" s="4543"/>
      <c r="BW41" s="4544"/>
      <c r="BX41" s="4544"/>
      <c r="BY41" s="4544"/>
      <c r="BZ41" s="4544"/>
      <c r="CA41" s="4544"/>
      <c r="CB41" s="4544"/>
      <c r="CC41" s="4544"/>
      <c r="CD41" s="4544"/>
      <c r="CE41" s="4544"/>
      <c r="CF41" s="4544"/>
      <c r="CG41" s="4544"/>
      <c r="CH41" s="4544"/>
      <c r="CI41" s="4544"/>
      <c r="CJ41" s="4544"/>
      <c r="CK41" s="4544"/>
      <c r="CL41" s="4544"/>
      <c r="CM41" s="4544"/>
      <c r="CN41" s="4544"/>
      <c r="CO41" s="4544"/>
      <c r="CP41" s="4544"/>
      <c r="CQ41" s="4545"/>
      <c r="CR41" s="217"/>
      <c r="CS41" s="217"/>
      <c r="CT41" s="4543"/>
      <c r="CU41" s="4544"/>
      <c r="CV41" s="4544"/>
      <c r="CW41" s="4544"/>
      <c r="CX41" s="4544"/>
      <c r="CY41" s="4544"/>
      <c r="CZ41" s="4544"/>
      <c r="DA41" s="4544"/>
      <c r="DB41" s="4544"/>
      <c r="DC41" s="4544"/>
      <c r="DD41" s="4544"/>
      <c r="DE41" s="4544"/>
      <c r="DF41" s="4544"/>
      <c r="DG41" s="4544"/>
      <c r="DH41" s="4544"/>
      <c r="DI41" s="4544"/>
      <c r="DJ41" s="4544"/>
      <c r="DK41" s="4544"/>
      <c r="DL41" s="4544"/>
      <c r="DM41" s="4544"/>
      <c r="DN41" s="4544"/>
      <c r="DO41" s="4545"/>
    </row>
    <row r="42" spans="1:119" ht="15" customHeight="1" x14ac:dyDescent="0.2">
      <c r="A42" s="217"/>
      <c r="B42" s="4546"/>
      <c r="C42" s="4547"/>
      <c r="D42" s="4547"/>
      <c r="E42" s="4547"/>
      <c r="F42" s="4547"/>
      <c r="G42" s="4547"/>
      <c r="H42" s="4547"/>
      <c r="I42" s="4547"/>
      <c r="J42" s="4547"/>
      <c r="K42" s="4547"/>
      <c r="L42" s="4547"/>
      <c r="M42" s="4547"/>
      <c r="N42" s="4547"/>
      <c r="O42" s="4547"/>
      <c r="P42" s="4547"/>
      <c r="Q42" s="4547"/>
      <c r="R42" s="4547"/>
      <c r="S42" s="4547"/>
      <c r="T42" s="4547"/>
      <c r="U42" s="4547"/>
      <c r="V42" s="4547"/>
      <c r="W42" s="4548"/>
      <c r="X42" s="217"/>
      <c r="Y42" s="217"/>
      <c r="Z42" s="4543"/>
      <c r="AA42" s="4544"/>
      <c r="AB42" s="4544"/>
      <c r="AC42" s="4547"/>
      <c r="AD42" s="4547"/>
      <c r="AE42" s="4547"/>
      <c r="AF42" s="4547"/>
      <c r="AG42" s="4547"/>
      <c r="AH42" s="4547"/>
      <c r="AI42" s="4547"/>
      <c r="AJ42" s="4547"/>
      <c r="AK42" s="4547"/>
      <c r="AL42" s="4547"/>
      <c r="AM42" s="4547"/>
      <c r="AN42" s="4547"/>
      <c r="AO42" s="4547"/>
      <c r="AP42" s="4547"/>
      <c r="AQ42" s="4547"/>
      <c r="AR42" s="4547"/>
      <c r="AS42" s="4547"/>
      <c r="AT42" s="4547"/>
      <c r="AU42" s="4548"/>
      <c r="AV42" s="217"/>
      <c r="AW42" s="217"/>
      <c r="AX42" s="4543"/>
      <c r="AY42" s="4544"/>
      <c r="AZ42" s="4544"/>
      <c r="BA42" s="4547"/>
      <c r="BB42" s="4547"/>
      <c r="BC42" s="4547"/>
      <c r="BD42" s="4547"/>
      <c r="BE42" s="4547"/>
      <c r="BF42" s="4547"/>
      <c r="BG42" s="4547"/>
      <c r="BH42" s="4547"/>
      <c r="BI42" s="4547"/>
      <c r="BJ42" s="4547"/>
      <c r="BK42" s="4547"/>
      <c r="BL42" s="4547"/>
      <c r="BM42" s="4547"/>
      <c r="BN42" s="4547"/>
      <c r="BO42" s="4547"/>
      <c r="BP42" s="4547"/>
      <c r="BQ42" s="4547"/>
      <c r="BR42" s="4547"/>
      <c r="BS42" s="4548"/>
      <c r="BT42" s="217"/>
      <c r="BU42" s="217"/>
      <c r="BV42" s="4543"/>
      <c r="BW42" s="4544"/>
      <c r="BX42" s="4544"/>
      <c r="BY42" s="4547"/>
      <c r="BZ42" s="4547"/>
      <c r="CA42" s="4547"/>
      <c r="CB42" s="4547"/>
      <c r="CC42" s="4547"/>
      <c r="CD42" s="4547"/>
      <c r="CE42" s="4547"/>
      <c r="CF42" s="4547"/>
      <c r="CG42" s="4547"/>
      <c r="CH42" s="4547"/>
      <c r="CI42" s="4547"/>
      <c r="CJ42" s="4547"/>
      <c r="CK42" s="4547"/>
      <c r="CL42" s="4547"/>
      <c r="CM42" s="4547"/>
      <c r="CN42" s="4547"/>
      <c r="CO42" s="4547"/>
      <c r="CP42" s="4547"/>
      <c r="CQ42" s="4548"/>
      <c r="CR42" s="217"/>
      <c r="CS42" s="217"/>
      <c r="CT42" s="4543"/>
      <c r="CU42" s="4544"/>
      <c r="CV42" s="4544"/>
      <c r="CW42" s="4547"/>
      <c r="CX42" s="4547"/>
      <c r="CY42" s="4547"/>
      <c r="CZ42" s="4547"/>
      <c r="DA42" s="4547"/>
      <c r="DB42" s="4547"/>
      <c r="DC42" s="4547"/>
      <c r="DD42" s="4547"/>
      <c r="DE42" s="4547"/>
      <c r="DF42" s="4547"/>
      <c r="DG42" s="4547"/>
      <c r="DH42" s="4547"/>
      <c r="DI42" s="4547"/>
      <c r="DJ42" s="4547"/>
      <c r="DK42" s="4547"/>
      <c r="DL42" s="4547"/>
      <c r="DM42" s="4547"/>
      <c r="DN42" s="4547"/>
      <c r="DO42" s="4548"/>
    </row>
    <row r="43" spans="1:119" ht="15" customHeight="1" x14ac:dyDescent="0.2">
      <c r="A43" s="217"/>
      <c r="B43" s="4537" t="s">
        <v>4018</v>
      </c>
      <c r="C43" s="4537"/>
      <c r="D43" s="4537"/>
      <c r="E43" s="4531"/>
      <c r="F43" s="4531"/>
      <c r="G43" s="4531"/>
      <c r="H43" s="4531"/>
      <c r="I43" s="4531"/>
      <c r="J43" s="4531"/>
      <c r="K43" s="4531"/>
      <c r="L43" s="4531"/>
      <c r="M43" s="4531"/>
      <c r="N43" s="4531"/>
      <c r="O43" s="4531"/>
      <c r="P43" s="4531"/>
      <c r="Q43" s="4531"/>
      <c r="R43" s="4531"/>
      <c r="S43" s="4531"/>
      <c r="T43" s="4531"/>
      <c r="U43" s="4531"/>
      <c r="V43" s="4531"/>
      <c r="W43" s="4532"/>
      <c r="X43" s="217"/>
      <c r="Y43" s="217"/>
      <c r="Z43" s="4537" t="s">
        <v>4018</v>
      </c>
      <c r="AA43" s="4537"/>
      <c r="AB43" s="4537"/>
      <c r="AC43" s="4531"/>
      <c r="AD43" s="4531"/>
      <c r="AE43" s="4531"/>
      <c r="AF43" s="4531"/>
      <c r="AG43" s="4531"/>
      <c r="AH43" s="4531"/>
      <c r="AI43" s="4531"/>
      <c r="AJ43" s="4531"/>
      <c r="AK43" s="4531"/>
      <c r="AL43" s="4531"/>
      <c r="AM43" s="4531"/>
      <c r="AN43" s="4531"/>
      <c r="AO43" s="4531"/>
      <c r="AP43" s="4531"/>
      <c r="AQ43" s="4531"/>
      <c r="AR43" s="4531"/>
      <c r="AS43" s="4531"/>
      <c r="AT43" s="4531"/>
      <c r="AU43" s="4532"/>
      <c r="AV43" s="217"/>
      <c r="AW43" s="217"/>
      <c r="AX43" s="4537" t="s">
        <v>4018</v>
      </c>
      <c r="AY43" s="4537"/>
      <c r="AZ43" s="4537"/>
      <c r="BA43" s="4531"/>
      <c r="BB43" s="4531"/>
      <c r="BC43" s="4531"/>
      <c r="BD43" s="4531"/>
      <c r="BE43" s="4531"/>
      <c r="BF43" s="4531"/>
      <c r="BG43" s="4531"/>
      <c r="BH43" s="4531"/>
      <c r="BI43" s="4531"/>
      <c r="BJ43" s="4531"/>
      <c r="BK43" s="4531"/>
      <c r="BL43" s="4531"/>
      <c r="BM43" s="4531"/>
      <c r="BN43" s="4531"/>
      <c r="BO43" s="4531"/>
      <c r="BP43" s="4531"/>
      <c r="BQ43" s="4531"/>
      <c r="BR43" s="4531"/>
      <c r="BS43" s="4532"/>
      <c r="BT43" s="217"/>
      <c r="BU43" s="217"/>
      <c r="BV43" s="4537" t="s">
        <v>4018</v>
      </c>
      <c r="BW43" s="4537"/>
      <c r="BX43" s="4537"/>
      <c r="BY43" s="4531"/>
      <c r="BZ43" s="4531"/>
      <c r="CA43" s="4531"/>
      <c r="CB43" s="4531"/>
      <c r="CC43" s="4531"/>
      <c r="CD43" s="4531"/>
      <c r="CE43" s="4531"/>
      <c r="CF43" s="4531"/>
      <c r="CG43" s="4531"/>
      <c r="CH43" s="4531"/>
      <c r="CI43" s="4531"/>
      <c r="CJ43" s="4531"/>
      <c r="CK43" s="4531"/>
      <c r="CL43" s="4531"/>
      <c r="CM43" s="4531"/>
      <c r="CN43" s="4531"/>
      <c r="CO43" s="4531"/>
      <c r="CP43" s="4531"/>
      <c r="CQ43" s="4532"/>
      <c r="CR43" s="217"/>
      <c r="CS43" s="217"/>
      <c r="CT43" s="4537" t="s">
        <v>4018</v>
      </c>
      <c r="CU43" s="4537"/>
      <c r="CV43" s="4537"/>
      <c r="CW43" s="4531"/>
      <c r="CX43" s="4531"/>
      <c r="CY43" s="4531"/>
      <c r="CZ43" s="4531"/>
      <c r="DA43" s="4531"/>
      <c r="DB43" s="4531"/>
      <c r="DC43" s="4531"/>
      <c r="DD43" s="4531"/>
      <c r="DE43" s="4531"/>
      <c r="DF43" s="4531"/>
      <c r="DG43" s="4531"/>
      <c r="DH43" s="4531"/>
      <c r="DI43" s="4531"/>
      <c r="DJ43" s="4531"/>
      <c r="DK43" s="4531"/>
      <c r="DL43" s="4531"/>
      <c r="DM43" s="4531"/>
      <c r="DN43" s="4531"/>
      <c r="DO43" s="4532"/>
    </row>
    <row r="44" spans="1:119" ht="15" customHeight="1" x14ac:dyDescent="0.2">
      <c r="A44" s="217"/>
      <c r="B44" s="4538">
        <f>B22+1</f>
        <v>2</v>
      </c>
      <c r="C44" s="4539"/>
      <c r="D44" s="4539"/>
      <c r="E44" s="4533"/>
      <c r="F44" s="4533"/>
      <c r="G44" s="4533"/>
      <c r="H44" s="4533"/>
      <c r="I44" s="4533"/>
      <c r="J44" s="4533"/>
      <c r="K44" s="4533"/>
      <c r="L44" s="4533"/>
      <c r="M44" s="4533"/>
      <c r="N44" s="4533"/>
      <c r="O44" s="4533"/>
      <c r="P44" s="4533"/>
      <c r="Q44" s="4533"/>
      <c r="R44" s="4533"/>
      <c r="S44" s="4533"/>
      <c r="T44" s="4533"/>
      <c r="U44" s="4533"/>
      <c r="V44" s="4533"/>
      <c r="W44" s="4534"/>
      <c r="X44" s="217"/>
      <c r="Y44" s="217"/>
      <c r="Z44" s="4538">
        <f>Z22+1</f>
        <v>6</v>
      </c>
      <c r="AA44" s="4539"/>
      <c r="AB44" s="4539"/>
      <c r="AC44" s="4533"/>
      <c r="AD44" s="4533"/>
      <c r="AE44" s="4533"/>
      <c r="AF44" s="4533"/>
      <c r="AG44" s="4533"/>
      <c r="AH44" s="4533"/>
      <c r="AI44" s="4533"/>
      <c r="AJ44" s="4533"/>
      <c r="AK44" s="4533"/>
      <c r="AL44" s="4533"/>
      <c r="AM44" s="4533"/>
      <c r="AN44" s="4533"/>
      <c r="AO44" s="4533"/>
      <c r="AP44" s="4533"/>
      <c r="AQ44" s="4533"/>
      <c r="AR44" s="4533"/>
      <c r="AS44" s="4533"/>
      <c r="AT44" s="4533"/>
      <c r="AU44" s="4534"/>
      <c r="AV44" s="217"/>
      <c r="AW44" s="217"/>
      <c r="AX44" s="4538">
        <f>AX22+1</f>
        <v>10</v>
      </c>
      <c r="AY44" s="4539"/>
      <c r="AZ44" s="4539"/>
      <c r="BA44" s="4533"/>
      <c r="BB44" s="4533"/>
      <c r="BC44" s="4533"/>
      <c r="BD44" s="4533"/>
      <c r="BE44" s="4533"/>
      <c r="BF44" s="4533"/>
      <c r="BG44" s="4533"/>
      <c r="BH44" s="4533"/>
      <c r="BI44" s="4533"/>
      <c r="BJ44" s="4533"/>
      <c r="BK44" s="4533"/>
      <c r="BL44" s="4533"/>
      <c r="BM44" s="4533"/>
      <c r="BN44" s="4533"/>
      <c r="BO44" s="4533"/>
      <c r="BP44" s="4533"/>
      <c r="BQ44" s="4533"/>
      <c r="BR44" s="4533"/>
      <c r="BS44" s="4534"/>
      <c r="BT44" s="217"/>
      <c r="BU44" s="217"/>
      <c r="BV44" s="4538">
        <f>BV22+1</f>
        <v>14</v>
      </c>
      <c r="BW44" s="4539"/>
      <c r="BX44" s="4539"/>
      <c r="BY44" s="4533"/>
      <c r="BZ44" s="4533"/>
      <c r="CA44" s="4533"/>
      <c r="CB44" s="4533"/>
      <c r="CC44" s="4533"/>
      <c r="CD44" s="4533"/>
      <c r="CE44" s="4533"/>
      <c r="CF44" s="4533"/>
      <c r="CG44" s="4533"/>
      <c r="CH44" s="4533"/>
      <c r="CI44" s="4533"/>
      <c r="CJ44" s="4533"/>
      <c r="CK44" s="4533"/>
      <c r="CL44" s="4533"/>
      <c r="CM44" s="4533"/>
      <c r="CN44" s="4533"/>
      <c r="CO44" s="4533"/>
      <c r="CP44" s="4533"/>
      <c r="CQ44" s="4534"/>
      <c r="CR44" s="217"/>
      <c r="CS44" s="217"/>
      <c r="CT44" s="4538">
        <f>CT22+1</f>
        <v>18</v>
      </c>
      <c r="CU44" s="4539"/>
      <c r="CV44" s="4539"/>
      <c r="CW44" s="4533"/>
      <c r="CX44" s="4533"/>
      <c r="CY44" s="4533"/>
      <c r="CZ44" s="4533"/>
      <c r="DA44" s="4533"/>
      <c r="DB44" s="4533"/>
      <c r="DC44" s="4533"/>
      <c r="DD44" s="4533"/>
      <c r="DE44" s="4533"/>
      <c r="DF44" s="4533"/>
      <c r="DG44" s="4533"/>
      <c r="DH44" s="4533"/>
      <c r="DI44" s="4533"/>
      <c r="DJ44" s="4533"/>
      <c r="DK44" s="4533"/>
      <c r="DL44" s="4533"/>
      <c r="DM44" s="4533"/>
      <c r="DN44" s="4533"/>
      <c r="DO44" s="4534"/>
    </row>
    <row r="45" spans="1:119" ht="15" customHeight="1" x14ac:dyDescent="0.2">
      <c r="A45" s="217"/>
      <c r="B45" s="4539"/>
      <c r="C45" s="4539"/>
      <c r="D45" s="4539"/>
      <c r="E45" s="4535"/>
      <c r="F45" s="4535"/>
      <c r="G45" s="4535"/>
      <c r="H45" s="4535"/>
      <c r="I45" s="4535"/>
      <c r="J45" s="4535"/>
      <c r="K45" s="4535"/>
      <c r="L45" s="4535"/>
      <c r="M45" s="4535"/>
      <c r="N45" s="4535"/>
      <c r="O45" s="4535"/>
      <c r="P45" s="4535"/>
      <c r="Q45" s="4535"/>
      <c r="R45" s="4535"/>
      <c r="S45" s="4535"/>
      <c r="T45" s="4535"/>
      <c r="U45" s="4535"/>
      <c r="V45" s="4535"/>
      <c r="W45" s="4536"/>
      <c r="X45" s="217"/>
      <c r="Y45" s="217"/>
      <c r="Z45" s="4539"/>
      <c r="AA45" s="4539"/>
      <c r="AB45" s="4539"/>
      <c r="AC45" s="4535"/>
      <c r="AD45" s="4535"/>
      <c r="AE45" s="4535"/>
      <c r="AF45" s="4535"/>
      <c r="AG45" s="4535"/>
      <c r="AH45" s="4535"/>
      <c r="AI45" s="4535"/>
      <c r="AJ45" s="4535"/>
      <c r="AK45" s="4535"/>
      <c r="AL45" s="4535"/>
      <c r="AM45" s="4535"/>
      <c r="AN45" s="4535"/>
      <c r="AO45" s="4535"/>
      <c r="AP45" s="4535"/>
      <c r="AQ45" s="4535"/>
      <c r="AR45" s="4535"/>
      <c r="AS45" s="4535"/>
      <c r="AT45" s="4535"/>
      <c r="AU45" s="4536"/>
      <c r="AV45" s="217"/>
      <c r="AW45" s="217"/>
      <c r="AX45" s="4539"/>
      <c r="AY45" s="4539"/>
      <c r="AZ45" s="4539"/>
      <c r="BA45" s="4535"/>
      <c r="BB45" s="4535"/>
      <c r="BC45" s="4535"/>
      <c r="BD45" s="4535"/>
      <c r="BE45" s="4535"/>
      <c r="BF45" s="4535"/>
      <c r="BG45" s="4535"/>
      <c r="BH45" s="4535"/>
      <c r="BI45" s="4535"/>
      <c r="BJ45" s="4535"/>
      <c r="BK45" s="4535"/>
      <c r="BL45" s="4535"/>
      <c r="BM45" s="4535"/>
      <c r="BN45" s="4535"/>
      <c r="BO45" s="4535"/>
      <c r="BP45" s="4535"/>
      <c r="BQ45" s="4535"/>
      <c r="BR45" s="4535"/>
      <c r="BS45" s="4536"/>
      <c r="BT45" s="217"/>
      <c r="BU45" s="217"/>
      <c r="BV45" s="4539"/>
      <c r="BW45" s="4539"/>
      <c r="BX45" s="4539"/>
      <c r="BY45" s="4535"/>
      <c r="BZ45" s="4535"/>
      <c r="CA45" s="4535"/>
      <c r="CB45" s="4535"/>
      <c r="CC45" s="4535"/>
      <c r="CD45" s="4535"/>
      <c r="CE45" s="4535"/>
      <c r="CF45" s="4535"/>
      <c r="CG45" s="4535"/>
      <c r="CH45" s="4535"/>
      <c r="CI45" s="4535"/>
      <c r="CJ45" s="4535"/>
      <c r="CK45" s="4535"/>
      <c r="CL45" s="4535"/>
      <c r="CM45" s="4535"/>
      <c r="CN45" s="4535"/>
      <c r="CO45" s="4535"/>
      <c r="CP45" s="4535"/>
      <c r="CQ45" s="4536"/>
      <c r="CR45" s="217"/>
      <c r="CS45" s="217"/>
      <c r="CT45" s="4539"/>
      <c r="CU45" s="4539"/>
      <c r="CV45" s="4539"/>
      <c r="CW45" s="4535"/>
      <c r="CX45" s="4535"/>
      <c r="CY45" s="4535"/>
      <c r="CZ45" s="4535"/>
      <c r="DA45" s="4535"/>
      <c r="DB45" s="4535"/>
      <c r="DC45" s="4535"/>
      <c r="DD45" s="4535"/>
      <c r="DE45" s="4535"/>
      <c r="DF45" s="4535"/>
      <c r="DG45" s="4535"/>
      <c r="DH45" s="4535"/>
      <c r="DI45" s="4535"/>
      <c r="DJ45" s="4535"/>
      <c r="DK45" s="4535"/>
      <c r="DL45" s="4535"/>
      <c r="DM45" s="4535"/>
      <c r="DN45" s="4535"/>
      <c r="DO45" s="4536"/>
    </row>
    <row r="46" spans="1:119" ht="5.0999999999999996" customHeight="1" x14ac:dyDescent="0.2">
      <c r="A46" s="217"/>
      <c r="B46" s="219"/>
      <c r="C46" s="217"/>
      <c r="D46" s="217"/>
      <c r="E46" s="217"/>
      <c r="F46" s="217"/>
      <c r="G46" s="217"/>
      <c r="H46" s="217"/>
      <c r="I46" s="217"/>
      <c r="J46" s="217"/>
      <c r="K46" s="217"/>
      <c r="L46" s="217"/>
      <c r="M46" s="217"/>
      <c r="N46" s="217"/>
      <c r="O46" s="217"/>
      <c r="P46" s="217"/>
      <c r="Q46" s="217"/>
      <c r="R46" s="217"/>
      <c r="S46" s="217"/>
      <c r="T46" s="217"/>
      <c r="U46" s="217"/>
      <c r="V46" s="217"/>
      <c r="W46" s="220"/>
      <c r="X46" s="217"/>
      <c r="Y46" s="217"/>
      <c r="Z46" s="219"/>
      <c r="AA46" s="217"/>
      <c r="AB46" s="217"/>
      <c r="AC46" s="217"/>
      <c r="AD46" s="217"/>
      <c r="AE46" s="217"/>
      <c r="AF46" s="217"/>
      <c r="AG46" s="217"/>
      <c r="AH46" s="217"/>
      <c r="AI46" s="217"/>
      <c r="AJ46" s="217"/>
      <c r="AK46" s="217"/>
      <c r="AL46" s="217"/>
      <c r="AM46" s="217"/>
      <c r="AN46" s="217"/>
      <c r="AO46" s="217"/>
      <c r="AP46" s="217"/>
      <c r="AQ46" s="217"/>
      <c r="AR46" s="217"/>
      <c r="AS46" s="217"/>
      <c r="AT46" s="217"/>
      <c r="AU46" s="220"/>
      <c r="AV46" s="217"/>
      <c r="AW46" s="217"/>
      <c r="AX46" s="219"/>
      <c r="AY46" s="217"/>
      <c r="AZ46" s="217"/>
      <c r="BA46" s="217"/>
      <c r="BB46" s="217"/>
      <c r="BC46" s="217"/>
      <c r="BD46" s="217"/>
      <c r="BE46" s="217"/>
      <c r="BF46" s="217"/>
      <c r="BG46" s="217"/>
      <c r="BH46" s="217"/>
      <c r="BI46" s="217"/>
      <c r="BJ46" s="217"/>
      <c r="BK46" s="217"/>
      <c r="BL46" s="217"/>
      <c r="BM46" s="217"/>
      <c r="BN46" s="217"/>
      <c r="BO46" s="217"/>
      <c r="BP46" s="217"/>
      <c r="BQ46" s="217"/>
      <c r="BR46" s="217"/>
      <c r="BS46" s="220"/>
      <c r="BT46" s="217"/>
      <c r="BU46" s="217"/>
      <c r="BV46" s="219"/>
      <c r="BW46" s="217"/>
      <c r="BX46" s="217"/>
      <c r="BY46" s="217"/>
      <c r="BZ46" s="217"/>
      <c r="CA46" s="217"/>
      <c r="CB46" s="217"/>
      <c r="CC46" s="217"/>
      <c r="CD46" s="217"/>
      <c r="CE46" s="217"/>
      <c r="CF46" s="217"/>
      <c r="CG46" s="217"/>
      <c r="CH46" s="217"/>
      <c r="CI46" s="217"/>
      <c r="CJ46" s="217"/>
      <c r="CK46" s="217"/>
      <c r="CL46" s="217"/>
      <c r="CM46" s="217"/>
      <c r="CN46" s="217"/>
      <c r="CO46" s="217"/>
      <c r="CP46" s="217"/>
      <c r="CQ46" s="220"/>
      <c r="CR46" s="217"/>
      <c r="CS46" s="217"/>
      <c r="CT46" s="219"/>
      <c r="CU46" s="217"/>
      <c r="CV46" s="217"/>
      <c r="CW46" s="217"/>
      <c r="CX46" s="217"/>
      <c r="CY46" s="217"/>
      <c r="CZ46" s="217"/>
      <c r="DA46" s="217"/>
      <c r="DB46" s="217"/>
      <c r="DC46" s="217"/>
      <c r="DD46" s="217"/>
      <c r="DE46" s="217"/>
      <c r="DF46" s="217"/>
      <c r="DG46" s="217"/>
      <c r="DH46" s="217"/>
      <c r="DI46" s="217"/>
      <c r="DJ46" s="217"/>
      <c r="DK46" s="217"/>
      <c r="DL46" s="217"/>
      <c r="DM46" s="217"/>
      <c r="DN46" s="217"/>
      <c r="DO46" s="220"/>
    </row>
    <row r="47" spans="1:119" ht="15" customHeight="1" x14ac:dyDescent="0.2">
      <c r="A47" s="217"/>
      <c r="B47" s="4525" t="s">
        <v>4019</v>
      </c>
      <c r="C47" s="4525"/>
      <c r="D47" s="4556" t="s">
        <v>4020</v>
      </c>
      <c r="E47" s="4556"/>
      <c r="F47" s="4556"/>
      <c r="G47" s="4556"/>
      <c r="H47" s="4556"/>
      <c r="I47" s="4556"/>
      <c r="J47" s="4556"/>
      <c r="K47" s="4556"/>
      <c r="L47" s="4556"/>
      <c r="M47" s="4556"/>
      <c r="N47" s="4556"/>
      <c r="O47" s="4556"/>
      <c r="P47" s="4556"/>
      <c r="Q47" s="4556"/>
      <c r="R47" s="4530" t="s">
        <v>4021</v>
      </c>
      <c r="S47" s="4530"/>
      <c r="T47" s="4553">
        <v>39212</v>
      </c>
      <c r="U47" s="4553"/>
      <c r="V47" s="4553"/>
      <c r="W47" s="4553"/>
      <c r="X47" s="217"/>
      <c r="Y47" s="217"/>
      <c r="Z47" s="4554" t="s">
        <v>4019</v>
      </c>
      <c r="AA47" s="4554"/>
      <c r="AB47" s="4555" t="str">
        <f>$D$47</f>
        <v>Client Name</v>
      </c>
      <c r="AC47" s="4555"/>
      <c r="AD47" s="4555"/>
      <c r="AE47" s="4555"/>
      <c r="AF47" s="4555"/>
      <c r="AG47" s="4555"/>
      <c r="AH47" s="4555"/>
      <c r="AI47" s="4555"/>
      <c r="AJ47" s="4555"/>
      <c r="AK47" s="4555"/>
      <c r="AL47" s="4555"/>
      <c r="AM47" s="4555"/>
      <c r="AN47" s="4555"/>
      <c r="AO47" s="4555"/>
      <c r="AP47" s="4526" t="s">
        <v>4021</v>
      </c>
      <c r="AQ47" s="4526"/>
      <c r="AR47" s="4529">
        <f>$T$47</f>
        <v>39212</v>
      </c>
      <c r="AS47" s="4529"/>
      <c r="AT47" s="4529"/>
      <c r="AU47" s="4529"/>
      <c r="AV47" s="217"/>
      <c r="AW47" s="217"/>
      <c r="AX47" s="4554" t="s">
        <v>4019</v>
      </c>
      <c r="AY47" s="4554"/>
      <c r="AZ47" s="4555" t="str">
        <f>$D$47</f>
        <v>Client Name</v>
      </c>
      <c r="BA47" s="4555"/>
      <c r="BB47" s="4555"/>
      <c r="BC47" s="4555"/>
      <c r="BD47" s="4555"/>
      <c r="BE47" s="4555"/>
      <c r="BF47" s="4555"/>
      <c r="BG47" s="4555"/>
      <c r="BH47" s="4555"/>
      <c r="BI47" s="4555"/>
      <c r="BJ47" s="4555"/>
      <c r="BK47" s="4555"/>
      <c r="BL47" s="4555"/>
      <c r="BM47" s="4555"/>
      <c r="BN47" s="4526" t="s">
        <v>4021</v>
      </c>
      <c r="BO47" s="4526"/>
      <c r="BP47" s="4529">
        <f>$T$47</f>
        <v>39212</v>
      </c>
      <c r="BQ47" s="4529"/>
      <c r="BR47" s="4529"/>
      <c r="BS47" s="4529"/>
      <c r="BT47" s="217"/>
      <c r="BU47" s="217"/>
      <c r="BV47" s="4554" t="s">
        <v>4019</v>
      </c>
      <c r="BW47" s="4554"/>
      <c r="BX47" s="4555" t="str">
        <f>$D$47</f>
        <v>Client Name</v>
      </c>
      <c r="BY47" s="4555"/>
      <c r="BZ47" s="4555"/>
      <c r="CA47" s="4555"/>
      <c r="CB47" s="4555"/>
      <c r="CC47" s="4555"/>
      <c r="CD47" s="4555"/>
      <c r="CE47" s="4555"/>
      <c r="CF47" s="4555"/>
      <c r="CG47" s="4555"/>
      <c r="CH47" s="4555"/>
      <c r="CI47" s="4555"/>
      <c r="CJ47" s="4555"/>
      <c r="CK47" s="4555"/>
      <c r="CL47" s="4526" t="s">
        <v>4021</v>
      </c>
      <c r="CM47" s="4526"/>
      <c r="CN47" s="4529">
        <f>$T$47</f>
        <v>39212</v>
      </c>
      <c r="CO47" s="4529"/>
      <c r="CP47" s="4529"/>
      <c r="CQ47" s="4529"/>
      <c r="CR47" s="217"/>
      <c r="CS47" s="217"/>
      <c r="CT47" s="4554" t="s">
        <v>4019</v>
      </c>
      <c r="CU47" s="4554"/>
      <c r="CV47" s="4555" t="str">
        <f>$D$47</f>
        <v>Client Name</v>
      </c>
      <c r="CW47" s="4555"/>
      <c r="CX47" s="4555"/>
      <c r="CY47" s="4555"/>
      <c r="CZ47" s="4555"/>
      <c r="DA47" s="4555"/>
      <c r="DB47" s="4555"/>
      <c r="DC47" s="4555"/>
      <c r="DD47" s="4555"/>
      <c r="DE47" s="4555"/>
      <c r="DF47" s="4555"/>
      <c r="DG47" s="4555"/>
      <c r="DH47" s="4555"/>
      <c r="DI47" s="4555"/>
      <c r="DJ47" s="4526" t="s">
        <v>4021</v>
      </c>
      <c r="DK47" s="4526"/>
      <c r="DL47" s="4529">
        <f>$T$47</f>
        <v>39212</v>
      </c>
      <c r="DM47" s="4529"/>
      <c r="DN47" s="4529"/>
      <c r="DO47" s="4529"/>
    </row>
    <row r="48" spans="1:119" ht="5.0999999999999996" customHeight="1" x14ac:dyDescent="0.2">
      <c r="A48" s="221"/>
      <c r="B48" s="222"/>
      <c r="C48" s="223"/>
      <c r="D48" s="215"/>
      <c r="E48" s="215"/>
      <c r="F48" s="215"/>
      <c r="G48" s="215"/>
      <c r="H48" s="215"/>
      <c r="I48" s="215"/>
      <c r="J48" s="215"/>
      <c r="K48" s="215"/>
      <c r="L48" s="215"/>
      <c r="M48" s="215"/>
      <c r="N48" s="215"/>
      <c r="O48" s="215"/>
      <c r="P48" s="215"/>
      <c r="Q48" s="215"/>
      <c r="R48" s="221"/>
      <c r="S48" s="221"/>
      <c r="T48" s="221"/>
      <c r="U48" s="221"/>
      <c r="V48" s="221"/>
      <c r="W48" s="224"/>
      <c r="X48" s="217"/>
      <c r="Y48" s="217"/>
      <c r="Z48" s="225"/>
      <c r="AA48" s="226"/>
      <c r="AB48" s="227"/>
      <c r="AC48" s="227"/>
      <c r="AD48" s="227"/>
      <c r="AE48" s="227"/>
      <c r="AF48" s="227"/>
      <c r="AG48" s="227"/>
      <c r="AH48" s="227"/>
      <c r="AI48" s="227"/>
      <c r="AJ48" s="227"/>
      <c r="AK48" s="227"/>
      <c r="AL48" s="227"/>
      <c r="AM48" s="227"/>
      <c r="AN48" s="227"/>
      <c r="AO48" s="227"/>
      <c r="AP48" s="228"/>
      <c r="AQ48" s="228"/>
      <c r="AR48" s="228"/>
      <c r="AS48" s="228"/>
      <c r="AT48" s="228"/>
      <c r="AU48" s="229"/>
      <c r="AV48" s="217"/>
      <c r="AW48" s="217"/>
      <c r="AX48" s="225"/>
      <c r="AY48" s="226"/>
      <c r="AZ48" s="227"/>
      <c r="BA48" s="227"/>
      <c r="BB48" s="227"/>
      <c r="BC48" s="227"/>
      <c r="BD48" s="227"/>
      <c r="BE48" s="227"/>
      <c r="BF48" s="227"/>
      <c r="BG48" s="227"/>
      <c r="BH48" s="227"/>
      <c r="BI48" s="227"/>
      <c r="BJ48" s="227"/>
      <c r="BK48" s="227"/>
      <c r="BL48" s="227"/>
      <c r="BM48" s="227"/>
      <c r="BN48" s="228"/>
      <c r="BO48" s="228"/>
      <c r="BP48" s="228"/>
      <c r="BQ48" s="228"/>
      <c r="BR48" s="228"/>
      <c r="BS48" s="229"/>
      <c r="BT48" s="217"/>
      <c r="BU48" s="217"/>
      <c r="BV48" s="225"/>
      <c r="BW48" s="226"/>
      <c r="BX48" s="227"/>
      <c r="BY48" s="227"/>
      <c r="BZ48" s="227"/>
      <c r="CA48" s="227"/>
      <c r="CB48" s="227"/>
      <c r="CC48" s="227"/>
      <c r="CD48" s="227"/>
      <c r="CE48" s="227"/>
      <c r="CF48" s="227"/>
      <c r="CG48" s="227"/>
      <c r="CH48" s="227"/>
      <c r="CI48" s="227"/>
      <c r="CJ48" s="227"/>
      <c r="CK48" s="227"/>
      <c r="CL48" s="228"/>
      <c r="CM48" s="228"/>
      <c r="CN48" s="228"/>
      <c r="CO48" s="228"/>
      <c r="CP48" s="228"/>
      <c r="CQ48" s="229"/>
      <c r="CR48" s="217"/>
      <c r="CS48" s="217"/>
      <c r="CT48" s="225"/>
      <c r="CU48" s="226"/>
      <c r="CV48" s="227"/>
      <c r="CW48" s="227"/>
      <c r="CX48" s="227"/>
      <c r="CY48" s="227"/>
      <c r="CZ48" s="227"/>
      <c r="DA48" s="227"/>
      <c r="DB48" s="227"/>
      <c r="DC48" s="227"/>
      <c r="DD48" s="227"/>
      <c r="DE48" s="227"/>
      <c r="DF48" s="227"/>
      <c r="DG48" s="227"/>
      <c r="DH48" s="227"/>
      <c r="DI48" s="227"/>
      <c r="DJ48" s="228"/>
      <c r="DK48" s="228"/>
      <c r="DL48" s="228"/>
      <c r="DM48" s="228"/>
      <c r="DN48" s="228"/>
      <c r="DO48" s="229"/>
    </row>
    <row r="49" spans="1:119" ht="15" customHeight="1" x14ac:dyDescent="0.2">
      <c r="A49" s="221"/>
      <c r="B49" s="4524" t="s">
        <v>2457</v>
      </c>
      <c r="C49" s="4524"/>
      <c r="D49" s="4524"/>
      <c r="E49" s="4524"/>
      <c r="F49" s="4549" t="s">
        <v>423</v>
      </c>
      <c r="G49" s="4549"/>
      <c r="H49" s="4549"/>
      <c r="I49" s="4549"/>
      <c r="J49" s="4549"/>
      <c r="K49" s="4549"/>
      <c r="L49" s="4549"/>
      <c r="M49" s="4549"/>
      <c r="N49" s="4549"/>
      <c r="O49" s="4549"/>
      <c r="P49" s="4550"/>
      <c r="Q49" s="230"/>
      <c r="R49" s="4513" t="s">
        <v>4022</v>
      </c>
      <c r="S49" s="4514"/>
      <c r="T49" s="4514"/>
      <c r="U49" s="4514"/>
      <c r="V49" s="4514"/>
      <c r="W49" s="4515"/>
      <c r="X49" s="217"/>
      <c r="Y49" s="217"/>
      <c r="Z49" s="4512" t="s">
        <v>2457</v>
      </c>
      <c r="AA49" s="4512"/>
      <c r="AB49" s="4512"/>
      <c r="AC49" s="4512"/>
      <c r="AD49" s="4551" t="str">
        <f>$F$49</f>
        <v>Assessor Name(s)</v>
      </c>
      <c r="AE49" s="4551"/>
      <c r="AF49" s="4551"/>
      <c r="AG49" s="4551"/>
      <c r="AH49" s="4551"/>
      <c r="AI49" s="4551"/>
      <c r="AJ49" s="4551"/>
      <c r="AK49" s="4551"/>
      <c r="AL49" s="4551"/>
      <c r="AM49" s="4551"/>
      <c r="AN49" s="4552"/>
      <c r="AO49" s="231"/>
      <c r="AP49" s="4513" t="s">
        <v>4022</v>
      </c>
      <c r="AQ49" s="4514"/>
      <c r="AR49" s="4514"/>
      <c r="AS49" s="4514"/>
      <c r="AT49" s="4514"/>
      <c r="AU49" s="4515"/>
      <c r="AV49" s="217"/>
      <c r="AW49" s="217"/>
      <c r="AX49" s="4512" t="s">
        <v>2457</v>
      </c>
      <c r="AY49" s="4512"/>
      <c r="AZ49" s="4512"/>
      <c r="BA49" s="4512"/>
      <c r="BB49" s="4551" t="str">
        <f>$F$49</f>
        <v>Assessor Name(s)</v>
      </c>
      <c r="BC49" s="4551"/>
      <c r="BD49" s="4551"/>
      <c r="BE49" s="4551"/>
      <c r="BF49" s="4551"/>
      <c r="BG49" s="4551"/>
      <c r="BH49" s="4551"/>
      <c r="BI49" s="4551"/>
      <c r="BJ49" s="4551"/>
      <c r="BK49" s="4551"/>
      <c r="BL49" s="4552"/>
      <c r="BM49" s="231"/>
      <c r="BN49" s="4513" t="s">
        <v>4022</v>
      </c>
      <c r="BO49" s="4514"/>
      <c r="BP49" s="4514"/>
      <c r="BQ49" s="4514"/>
      <c r="BR49" s="4514"/>
      <c r="BS49" s="4515"/>
      <c r="BT49" s="217"/>
      <c r="BU49" s="217"/>
      <c r="BV49" s="4512" t="s">
        <v>2457</v>
      </c>
      <c r="BW49" s="4512"/>
      <c r="BX49" s="4512"/>
      <c r="BY49" s="4512"/>
      <c r="BZ49" s="4551" t="str">
        <f>$F$49</f>
        <v>Assessor Name(s)</v>
      </c>
      <c r="CA49" s="4551"/>
      <c r="CB49" s="4551"/>
      <c r="CC49" s="4551"/>
      <c r="CD49" s="4551"/>
      <c r="CE49" s="4551"/>
      <c r="CF49" s="4551"/>
      <c r="CG49" s="4551"/>
      <c r="CH49" s="4551"/>
      <c r="CI49" s="4551"/>
      <c r="CJ49" s="4552"/>
      <c r="CK49" s="231"/>
      <c r="CL49" s="4513" t="s">
        <v>4022</v>
      </c>
      <c r="CM49" s="4514"/>
      <c r="CN49" s="4514"/>
      <c r="CO49" s="4514"/>
      <c r="CP49" s="4514"/>
      <c r="CQ49" s="4515"/>
      <c r="CR49" s="217"/>
      <c r="CS49" s="217"/>
      <c r="CT49" s="4512" t="s">
        <v>2457</v>
      </c>
      <c r="CU49" s="4512"/>
      <c r="CV49" s="4512"/>
      <c r="CW49" s="4512"/>
      <c r="CX49" s="4551" t="str">
        <f>$F$49</f>
        <v>Assessor Name(s)</v>
      </c>
      <c r="CY49" s="4551"/>
      <c r="CZ49" s="4551"/>
      <c r="DA49" s="4551"/>
      <c r="DB49" s="4551"/>
      <c r="DC49" s="4551"/>
      <c r="DD49" s="4551"/>
      <c r="DE49" s="4551"/>
      <c r="DF49" s="4551"/>
      <c r="DG49" s="4551"/>
      <c r="DH49" s="4552"/>
      <c r="DI49" s="231"/>
      <c r="DJ49" s="4513" t="s">
        <v>4022</v>
      </c>
      <c r="DK49" s="4514"/>
      <c r="DL49" s="4514"/>
      <c r="DM49" s="4514"/>
      <c r="DN49" s="4514"/>
      <c r="DO49" s="4515"/>
    </row>
    <row r="50" spans="1:119" ht="5.0999999999999996" customHeight="1" x14ac:dyDescent="0.2">
      <c r="A50" s="221"/>
      <c r="B50" s="232"/>
      <c r="C50" s="221"/>
      <c r="D50" s="221"/>
      <c r="E50" s="221"/>
      <c r="F50" s="217"/>
      <c r="G50" s="217"/>
      <c r="H50" s="217"/>
      <c r="I50" s="217"/>
      <c r="J50" s="217"/>
      <c r="K50" s="217"/>
      <c r="L50" s="217"/>
      <c r="M50" s="217"/>
      <c r="N50" s="217"/>
      <c r="O50" s="217"/>
      <c r="P50" s="217"/>
      <c r="Q50" s="230"/>
      <c r="R50" s="4516"/>
      <c r="S50" s="4517"/>
      <c r="T50" s="4517"/>
      <c r="U50" s="4517"/>
      <c r="V50" s="4517"/>
      <c r="W50" s="4518"/>
      <c r="X50" s="217"/>
      <c r="Y50" s="217"/>
      <c r="Z50" s="233"/>
      <c r="AA50" s="228"/>
      <c r="AB50" s="228"/>
      <c r="AC50" s="228"/>
      <c r="AD50" s="234"/>
      <c r="AE50" s="234"/>
      <c r="AF50" s="234"/>
      <c r="AG50" s="234"/>
      <c r="AH50" s="234"/>
      <c r="AI50" s="234"/>
      <c r="AJ50" s="234"/>
      <c r="AK50" s="234"/>
      <c r="AL50" s="234"/>
      <c r="AM50" s="234"/>
      <c r="AN50" s="234"/>
      <c r="AO50" s="231"/>
      <c r="AP50" s="4516"/>
      <c r="AQ50" s="4517"/>
      <c r="AR50" s="4517"/>
      <c r="AS50" s="4517"/>
      <c r="AT50" s="4517"/>
      <c r="AU50" s="4518"/>
      <c r="AV50" s="217"/>
      <c r="AW50" s="217"/>
      <c r="AX50" s="233"/>
      <c r="AY50" s="228"/>
      <c r="AZ50" s="228"/>
      <c r="BA50" s="228"/>
      <c r="BB50" s="234"/>
      <c r="BC50" s="234"/>
      <c r="BD50" s="234"/>
      <c r="BE50" s="234"/>
      <c r="BF50" s="234"/>
      <c r="BG50" s="234"/>
      <c r="BH50" s="234"/>
      <c r="BI50" s="234"/>
      <c r="BJ50" s="234"/>
      <c r="BK50" s="234"/>
      <c r="BL50" s="234"/>
      <c r="BM50" s="231"/>
      <c r="BN50" s="4516"/>
      <c r="BO50" s="4517"/>
      <c r="BP50" s="4517"/>
      <c r="BQ50" s="4517"/>
      <c r="BR50" s="4517"/>
      <c r="BS50" s="4518"/>
      <c r="BT50" s="217"/>
      <c r="BU50" s="217"/>
      <c r="BV50" s="233"/>
      <c r="BW50" s="228"/>
      <c r="BX50" s="228"/>
      <c r="BY50" s="228"/>
      <c r="BZ50" s="234"/>
      <c r="CA50" s="234"/>
      <c r="CB50" s="234"/>
      <c r="CC50" s="234"/>
      <c r="CD50" s="234"/>
      <c r="CE50" s="234"/>
      <c r="CF50" s="234"/>
      <c r="CG50" s="234"/>
      <c r="CH50" s="234"/>
      <c r="CI50" s="234"/>
      <c r="CJ50" s="234"/>
      <c r="CK50" s="231"/>
      <c r="CL50" s="4516"/>
      <c r="CM50" s="4517"/>
      <c r="CN50" s="4517"/>
      <c r="CO50" s="4517"/>
      <c r="CP50" s="4517"/>
      <c r="CQ50" s="4518"/>
      <c r="CR50" s="217"/>
      <c r="CS50" s="217"/>
      <c r="CT50" s="233"/>
      <c r="CU50" s="228"/>
      <c r="CV50" s="228"/>
      <c r="CW50" s="228"/>
      <c r="CX50" s="234"/>
      <c r="CY50" s="234"/>
      <c r="CZ50" s="234"/>
      <c r="DA50" s="234"/>
      <c r="DB50" s="234"/>
      <c r="DC50" s="234"/>
      <c r="DD50" s="234"/>
      <c r="DE50" s="234"/>
      <c r="DF50" s="234"/>
      <c r="DG50" s="234"/>
      <c r="DH50" s="234"/>
      <c r="DI50" s="231"/>
      <c r="DJ50" s="4516"/>
      <c r="DK50" s="4517"/>
      <c r="DL50" s="4517"/>
      <c r="DM50" s="4517"/>
      <c r="DN50" s="4517"/>
      <c r="DO50" s="4518"/>
    </row>
    <row r="51" spans="1:119" ht="15" customHeight="1" x14ac:dyDescent="0.2">
      <c r="A51" s="221"/>
      <c r="B51" s="232"/>
      <c r="C51" s="221"/>
      <c r="D51" s="221"/>
      <c r="E51" s="221"/>
      <c r="F51" s="4549" t="s">
        <v>4023</v>
      </c>
      <c r="G51" s="4549"/>
      <c r="H51" s="4549"/>
      <c r="I51" s="4549"/>
      <c r="J51" s="4549"/>
      <c r="K51" s="4549"/>
      <c r="L51" s="4549"/>
      <c r="M51" s="4549"/>
      <c r="N51" s="4549"/>
      <c r="O51" s="4549"/>
      <c r="P51" s="4550"/>
      <c r="Q51" s="217"/>
      <c r="R51" s="4516"/>
      <c r="S51" s="4517"/>
      <c r="T51" s="4517"/>
      <c r="U51" s="4517"/>
      <c r="V51" s="4517"/>
      <c r="W51" s="4518"/>
      <c r="X51" s="217"/>
      <c r="Y51" s="217"/>
      <c r="Z51" s="233"/>
      <c r="AA51" s="228"/>
      <c r="AB51" s="228"/>
      <c r="AC51" s="228"/>
      <c r="AD51" s="4551" t="str">
        <f>$F$51</f>
        <v>Assessment Company Name</v>
      </c>
      <c r="AE51" s="4551"/>
      <c r="AF51" s="4551"/>
      <c r="AG51" s="4551"/>
      <c r="AH51" s="4551"/>
      <c r="AI51" s="4551"/>
      <c r="AJ51" s="4551"/>
      <c r="AK51" s="4551"/>
      <c r="AL51" s="4551"/>
      <c r="AM51" s="4551"/>
      <c r="AN51" s="4552"/>
      <c r="AO51" s="234"/>
      <c r="AP51" s="4516"/>
      <c r="AQ51" s="4517"/>
      <c r="AR51" s="4517"/>
      <c r="AS51" s="4517"/>
      <c r="AT51" s="4517"/>
      <c r="AU51" s="4518"/>
      <c r="AV51" s="217"/>
      <c r="AW51" s="217"/>
      <c r="AX51" s="233"/>
      <c r="AY51" s="228"/>
      <c r="AZ51" s="228"/>
      <c r="BA51" s="228"/>
      <c r="BB51" s="4551" t="str">
        <f>$F$51</f>
        <v>Assessment Company Name</v>
      </c>
      <c r="BC51" s="4551"/>
      <c r="BD51" s="4551"/>
      <c r="BE51" s="4551"/>
      <c r="BF51" s="4551"/>
      <c r="BG51" s="4551"/>
      <c r="BH51" s="4551"/>
      <c r="BI51" s="4551"/>
      <c r="BJ51" s="4551"/>
      <c r="BK51" s="4551"/>
      <c r="BL51" s="4552"/>
      <c r="BM51" s="234"/>
      <c r="BN51" s="4516"/>
      <c r="BO51" s="4517"/>
      <c r="BP51" s="4517"/>
      <c r="BQ51" s="4517"/>
      <c r="BR51" s="4517"/>
      <c r="BS51" s="4518"/>
      <c r="BT51" s="217"/>
      <c r="BU51" s="217"/>
      <c r="BV51" s="233"/>
      <c r="BW51" s="228"/>
      <c r="BX51" s="228"/>
      <c r="BY51" s="228"/>
      <c r="BZ51" s="4551" t="str">
        <f>$F$51</f>
        <v>Assessment Company Name</v>
      </c>
      <c r="CA51" s="4551"/>
      <c r="CB51" s="4551"/>
      <c r="CC51" s="4551"/>
      <c r="CD51" s="4551"/>
      <c r="CE51" s="4551"/>
      <c r="CF51" s="4551"/>
      <c r="CG51" s="4551"/>
      <c r="CH51" s="4551"/>
      <c r="CI51" s="4551"/>
      <c r="CJ51" s="4552"/>
      <c r="CK51" s="234"/>
      <c r="CL51" s="4516"/>
      <c r="CM51" s="4517"/>
      <c r="CN51" s="4517"/>
      <c r="CO51" s="4517"/>
      <c r="CP51" s="4517"/>
      <c r="CQ51" s="4518"/>
      <c r="CR51" s="217"/>
      <c r="CS51" s="217"/>
      <c r="CT51" s="233"/>
      <c r="CU51" s="228"/>
      <c r="CV51" s="228"/>
      <c r="CW51" s="228"/>
      <c r="CX51" s="4551" t="str">
        <f>$F$51</f>
        <v>Assessment Company Name</v>
      </c>
      <c r="CY51" s="4551"/>
      <c r="CZ51" s="4551"/>
      <c r="DA51" s="4551"/>
      <c r="DB51" s="4551"/>
      <c r="DC51" s="4551"/>
      <c r="DD51" s="4551"/>
      <c r="DE51" s="4551"/>
      <c r="DF51" s="4551"/>
      <c r="DG51" s="4551"/>
      <c r="DH51" s="4552"/>
      <c r="DI51" s="234"/>
      <c r="DJ51" s="4516"/>
      <c r="DK51" s="4517"/>
      <c r="DL51" s="4517"/>
      <c r="DM51" s="4517"/>
      <c r="DN51" s="4517"/>
      <c r="DO51" s="4518"/>
    </row>
    <row r="52" spans="1:119" ht="15" customHeight="1" x14ac:dyDescent="0.2">
      <c r="A52" s="221"/>
      <c r="B52" s="232"/>
      <c r="C52" s="221"/>
      <c r="D52" s="221"/>
      <c r="E52" s="221"/>
      <c r="F52" s="235"/>
      <c r="G52" s="235"/>
      <c r="H52" s="235"/>
      <c r="I52" s="235"/>
      <c r="J52" s="235"/>
      <c r="K52" s="235"/>
      <c r="L52" s="235"/>
      <c r="M52" s="235"/>
      <c r="N52" s="235"/>
      <c r="O52" s="235"/>
      <c r="P52" s="236"/>
      <c r="Q52" s="217"/>
      <c r="R52" s="4516"/>
      <c r="S52" s="4517"/>
      <c r="T52" s="4517"/>
      <c r="U52" s="4517"/>
      <c r="V52" s="4517"/>
      <c r="W52" s="4518"/>
      <c r="X52" s="217"/>
      <c r="Y52" s="217"/>
      <c r="Z52" s="233"/>
      <c r="AA52" s="228"/>
      <c r="AB52" s="228"/>
      <c r="AC52" s="228"/>
      <c r="AD52" s="231"/>
      <c r="AE52" s="231"/>
      <c r="AF52" s="231"/>
      <c r="AG52" s="231"/>
      <c r="AH52" s="231"/>
      <c r="AI52" s="231"/>
      <c r="AJ52" s="231"/>
      <c r="AK52" s="231"/>
      <c r="AL52" s="231"/>
      <c r="AM52" s="231"/>
      <c r="AN52" s="237"/>
      <c r="AO52" s="234"/>
      <c r="AP52" s="4516"/>
      <c r="AQ52" s="4517"/>
      <c r="AR52" s="4517"/>
      <c r="AS52" s="4517"/>
      <c r="AT52" s="4517"/>
      <c r="AU52" s="4518"/>
      <c r="AV52" s="217"/>
      <c r="AW52" s="217"/>
      <c r="AX52" s="233"/>
      <c r="AY52" s="228"/>
      <c r="AZ52" s="228"/>
      <c r="BA52" s="228"/>
      <c r="BB52" s="231"/>
      <c r="BC52" s="231"/>
      <c r="BD52" s="231"/>
      <c r="BE52" s="231"/>
      <c r="BF52" s="231"/>
      <c r="BG52" s="231"/>
      <c r="BH52" s="231"/>
      <c r="BI52" s="231"/>
      <c r="BJ52" s="231"/>
      <c r="BK52" s="231"/>
      <c r="BL52" s="237"/>
      <c r="BM52" s="234"/>
      <c r="BN52" s="4516"/>
      <c r="BO52" s="4517"/>
      <c r="BP52" s="4517"/>
      <c r="BQ52" s="4517"/>
      <c r="BR52" s="4517"/>
      <c r="BS52" s="4518"/>
      <c r="BT52" s="217"/>
      <c r="BU52" s="217"/>
      <c r="BV52" s="233"/>
      <c r="BW52" s="228"/>
      <c r="BX52" s="228"/>
      <c r="BY52" s="228"/>
      <c r="BZ52" s="231"/>
      <c r="CA52" s="231"/>
      <c r="CB52" s="231"/>
      <c r="CC52" s="231"/>
      <c r="CD52" s="231"/>
      <c r="CE52" s="231"/>
      <c r="CF52" s="231"/>
      <c r="CG52" s="231"/>
      <c r="CH52" s="231"/>
      <c r="CI52" s="231"/>
      <c r="CJ52" s="237"/>
      <c r="CK52" s="234"/>
      <c r="CL52" s="4516"/>
      <c r="CM52" s="4517"/>
      <c r="CN52" s="4517"/>
      <c r="CO52" s="4517"/>
      <c r="CP52" s="4517"/>
      <c r="CQ52" s="4518"/>
      <c r="CR52" s="217"/>
      <c r="CS52" s="217"/>
      <c r="CT52" s="233"/>
      <c r="CU52" s="228"/>
      <c r="CV52" s="228"/>
      <c r="CW52" s="228"/>
      <c r="CX52" s="231"/>
      <c r="CY52" s="231"/>
      <c r="CZ52" s="231"/>
      <c r="DA52" s="231"/>
      <c r="DB52" s="231"/>
      <c r="DC52" s="231"/>
      <c r="DD52" s="231"/>
      <c r="DE52" s="231"/>
      <c r="DF52" s="231"/>
      <c r="DG52" s="231"/>
      <c r="DH52" s="237"/>
      <c r="DI52" s="234"/>
      <c r="DJ52" s="4516"/>
      <c r="DK52" s="4517"/>
      <c r="DL52" s="4517"/>
      <c r="DM52" s="4517"/>
      <c r="DN52" s="4517"/>
      <c r="DO52" s="4518"/>
    </row>
    <row r="53" spans="1:119" ht="15" customHeight="1" x14ac:dyDescent="0.2">
      <c r="A53" s="221"/>
      <c r="B53" s="232"/>
      <c r="C53" s="221"/>
      <c r="D53" s="221"/>
      <c r="E53" s="221"/>
      <c r="F53" s="235"/>
      <c r="G53" s="235"/>
      <c r="H53" s="235"/>
      <c r="I53" s="235"/>
      <c r="J53" s="235"/>
      <c r="K53" s="235"/>
      <c r="L53" s="235"/>
      <c r="M53" s="235"/>
      <c r="N53" s="235"/>
      <c r="O53" s="235"/>
      <c r="P53" s="236"/>
      <c r="Q53" s="217"/>
      <c r="R53" s="4516"/>
      <c r="S53" s="4517"/>
      <c r="T53" s="4517"/>
      <c r="U53" s="4517"/>
      <c r="V53" s="4517"/>
      <c r="W53" s="4518"/>
      <c r="X53" s="217"/>
      <c r="Y53" s="217"/>
      <c r="Z53" s="233"/>
      <c r="AA53" s="228"/>
      <c r="AB53" s="228"/>
      <c r="AC53" s="228"/>
      <c r="AD53" s="231"/>
      <c r="AE53" s="231"/>
      <c r="AF53" s="231"/>
      <c r="AG53" s="231"/>
      <c r="AH53" s="231"/>
      <c r="AI53" s="231"/>
      <c r="AJ53" s="231"/>
      <c r="AK53" s="231"/>
      <c r="AL53" s="231"/>
      <c r="AM53" s="231"/>
      <c r="AN53" s="237"/>
      <c r="AO53" s="234"/>
      <c r="AP53" s="4516"/>
      <c r="AQ53" s="4517"/>
      <c r="AR53" s="4517"/>
      <c r="AS53" s="4517"/>
      <c r="AT53" s="4517"/>
      <c r="AU53" s="4518"/>
      <c r="AV53" s="217"/>
      <c r="AW53" s="217"/>
      <c r="AX53" s="233"/>
      <c r="AY53" s="228"/>
      <c r="AZ53" s="228"/>
      <c r="BA53" s="228"/>
      <c r="BB53" s="231"/>
      <c r="BC53" s="231"/>
      <c r="BD53" s="231"/>
      <c r="BE53" s="231"/>
      <c r="BF53" s="231"/>
      <c r="BG53" s="231"/>
      <c r="BH53" s="231"/>
      <c r="BI53" s="231"/>
      <c r="BJ53" s="231"/>
      <c r="BK53" s="231"/>
      <c r="BL53" s="237"/>
      <c r="BM53" s="234"/>
      <c r="BN53" s="4516"/>
      <c r="BO53" s="4517"/>
      <c r="BP53" s="4517"/>
      <c r="BQ53" s="4517"/>
      <c r="BR53" s="4517"/>
      <c r="BS53" s="4518"/>
      <c r="BT53" s="217"/>
      <c r="BU53" s="217"/>
      <c r="BV53" s="233"/>
      <c r="BW53" s="228"/>
      <c r="BX53" s="228"/>
      <c r="BY53" s="228"/>
      <c r="BZ53" s="231"/>
      <c r="CA53" s="231"/>
      <c r="CB53" s="231"/>
      <c r="CC53" s="231"/>
      <c r="CD53" s="231"/>
      <c r="CE53" s="231"/>
      <c r="CF53" s="231"/>
      <c r="CG53" s="231"/>
      <c r="CH53" s="231"/>
      <c r="CI53" s="231"/>
      <c r="CJ53" s="237"/>
      <c r="CK53" s="234"/>
      <c r="CL53" s="4516"/>
      <c r="CM53" s="4517"/>
      <c r="CN53" s="4517"/>
      <c r="CO53" s="4517"/>
      <c r="CP53" s="4517"/>
      <c r="CQ53" s="4518"/>
      <c r="CR53" s="217"/>
      <c r="CS53" s="217"/>
      <c r="CT53" s="233"/>
      <c r="CU53" s="228"/>
      <c r="CV53" s="228"/>
      <c r="CW53" s="228"/>
      <c r="CX53" s="231"/>
      <c r="CY53" s="231"/>
      <c r="CZ53" s="231"/>
      <c r="DA53" s="231"/>
      <c r="DB53" s="231"/>
      <c r="DC53" s="231"/>
      <c r="DD53" s="231"/>
      <c r="DE53" s="231"/>
      <c r="DF53" s="231"/>
      <c r="DG53" s="231"/>
      <c r="DH53" s="237"/>
      <c r="DI53" s="234"/>
      <c r="DJ53" s="4516"/>
      <c r="DK53" s="4517"/>
      <c r="DL53" s="4517"/>
      <c r="DM53" s="4517"/>
      <c r="DN53" s="4517"/>
      <c r="DO53" s="4518"/>
    </row>
    <row r="54" spans="1:119" ht="15" customHeight="1" x14ac:dyDescent="0.2">
      <c r="A54" s="221"/>
      <c r="B54" s="232"/>
      <c r="C54" s="221"/>
      <c r="D54" s="221"/>
      <c r="E54" s="221"/>
      <c r="F54" s="235"/>
      <c r="G54" s="235"/>
      <c r="H54" s="235"/>
      <c r="I54" s="235"/>
      <c r="J54" s="235"/>
      <c r="K54" s="235"/>
      <c r="L54" s="235"/>
      <c r="M54" s="235"/>
      <c r="N54" s="235"/>
      <c r="O54" s="235"/>
      <c r="P54" s="236"/>
      <c r="Q54" s="217"/>
      <c r="R54" s="4516"/>
      <c r="S54" s="4517"/>
      <c r="T54" s="4517"/>
      <c r="U54" s="4517"/>
      <c r="V54" s="4517"/>
      <c r="W54" s="4518"/>
      <c r="X54" s="217"/>
      <c r="Y54" s="217"/>
      <c r="Z54" s="233"/>
      <c r="AA54" s="228"/>
      <c r="AB54" s="228"/>
      <c r="AC54" s="228"/>
      <c r="AD54" s="231"/>
      <c r="AE54" s="231"/>
      <c r="AF54" s="231"/>
      <c r="AG54" s="231"/>
      <c r="AH54" s="231"/>
      <c r="AI54" s="231"/>
      <c r="AJ54" s="231"/>
      <c r="AK54" s="231"/>
      <c r="AL54" s="231"/>
      <c r="AM54" s="231"/>
      <c r="AN54" s="237"/>
      <c r="AO54" s="234"/>
      <c r="AP54" s="4516"/>
      <c r="AQ54" s="4517"/>
      <c r="AR54" s="4517"/>
      <c r="AS54" s="4517"/>
      <c r="AT54" s="4517"/>
      <c r="AU54" s="4518"/>
      <c r="AV54" s="217"/>
      <c r="AW54" s="217"/>
      <c r="AX54" s="233"/>
      <c r="AY54" s="228"/>
      <c r="AZ54" s="228"/>
      <c r="BA54" s="228"/>
      <c r="BB54" s="231"/>
      <c r="BC54" s="231"/>
      <c r="BD54" s="231"/>
      <c r="BE54" s="231"/>
      <c r="BF54" s="231"/>
      <c r="BG54" s="231"/>
      <c r="BH54" s="231"/>
      <c r="BI54" s="231"/>
      <c r="BJ54" s="231"/>
      <c r="BK54" s="231"/>
      <c r="BL54" s="237"/>
      <c r="BM54" s="234"/>
      <c r="BN54" s="4516"/>
      <c r="BO54" s="4517"/>
      <c r="BP54" s="4517"/>
      <c r="BQ54" s="4517"/>
      <c r="BR54" s="4517"/>
      <c r="BS54" s="4518"/>
      <c r="BT54" s="217"/>
      <c r="BU54" s="217"/>
      <c r="BV54" s="233"/>
      <c r="BW54" s="228"/>
      <c r="BX54" s="228"/>
      <c r="BY54" s="228"/>
      <c r="BZ54" s="231"/>
      <c r="CA54" s="231"/>
      <c r="CB54" s="231"/>
      <c r="CC54" s="231"/>
      <c r="CD54" s="231"/>
      <c r="CE54" s="231"/>
      <c r="CF54" s="231"/>
      <c r="CG54" s="231"/>
      <c r="CH54" s="231"/>
      <c r="CI54" s="231"/>
      <c r="CJ54" s="237"/>
      <c r="CK54" s="234"/>
      <c r="CL54" s="4516"/>
      <c r="CM54" s="4517"/>
      <c r="CN54" s="4517"/>
      <c r="CO54" s="4517"/>
      <c r="CP54" s="4517"/>
      <c r="CQ54" s="4518"/>
      <c r="CR54" s="217"/>
      <c r="CS54" s="217"/>
      <c r="CT54" s="233"/>
      <c r="CU54" s="228"/>
      <c r="CV54" s="228"/>
      <c r="CW54" s="228"/>
      <c r="CX54" s="231"/>
      <c r="CY54" s="231"/>
      <c r="CZ54" s="231"/>
      <c r="DA54" s="231"/>
      <c r="DB54" s="231"/>
      <c r="DC54" s="231"/>
      <c r="DD54" s="231"/>
      <c r="DE54" s="231"/>
      <c r="DF54" s="231"/>
      <c r="DG54" s="231"/>
      <c r="DH54" s="237"/>
      <c r="DI54" s="234"/>
      <c r="DJ54" s="4516"/>
      <c r="DK54" s="4517"/>
      <c r="DL54" s="4517"/>
      <c r="DM54" s="4517"/>
      <c r="DN54" s="4517"/>
      <c r="DO54" s="4518"/>
    </row>
    <row r="55" spans="1:119" ht="15" customHeight="1" x14ac:dyDescent="0.2">
      <c r="A55" s="217"/>
      <c r="B55" s="4530" t="s">
        <v>4024</v>
      </c>
      <c r="C55" s="4530"/>
      <c r="D55" s="238">
        <v>1</v>
      </c>
      <c r="E55" s="239"/>
      <c r="F55" s="240"/>
      <c r="G55" s="241"/>
      <c r="H55" s="241"/>
      <c r="I55" s="241"/>
      <c r="J55" s="241"/>
      <c r="K55" s="241"/>
      <c r="L55" s="241"/>
      <c r="M55" s="241"/>
      <c r="N55" s="241"/>
      <c r="O55" s="241"/>
      <c r="P55" s="241"/>
      <c r="Q55" s="241"/>
      <c r="R55" s="4519"/>
      <c r="S55" s="4520"/>
      <c r="T55" s="4520"/>
      <c r="U55" s="4520"/>
      <c r="V55" s="4520"/>
      <c r="W55" s="4521"/>
      <c r="X55" s="217"/>
      <c r="Y55" s="217"/>
      <c r="Z55" s="4512" t="s">
        <v>4024</v>
      </c>
      <c r="AA55" s="4512"/>
      <c r="AB55" s="242">
        <f>D109+1</f>
        <v>3</v>
      </c>
      <c r="AC55" s="243"/>
      <c r="AD55" s="244"/>
      <c r="AE55" s="245"/>
      <c r="AF55" s="245"/>
      <c r="AG55" s="245"/>
      <c r="AH55" s="245"/>
      <c r="AI55" s="245"/>
      <c r="AJ55" s="245"/>
      <c r="AK55" s="245"/>
      <c r="AL55" s="245"/>
      <c r="AM55" s="245"/>
      <c r="AN55" s="245"/>
      <c r="AO55" s="245"/>
      <c r="AP55" s="4519"/>
      <c r="AQ55" s="4520"/>
      <c r="AR55" s="4520"/>
      <c r="AS55" s="4520"/>
      <c r="AT55" s="4520"/>
      <c r="AU55" s="4521"/>
      <c r="AV55" s="217"/>
      <c r="AW55" s="217"/>
      <c r="AX55" s="4512" t="s">
        <v>4024</v>
      </c>
      <c r="AY55" s="4512"/>
      <c r="AZ55" s="242">
        <f>AB109+1</f>
        <v>5</v>
      </c>
      <c r="BA55" s="243"/>
      <c r="BB55" s="244"/>
      <c r="BC55" s="245"/>
      <c r="BD55" s="245"/>
      <c r="BE55" s="245"/>
      <c r="BF55" s="245"/>
      <c r="BG55" s="245"/>
      <c r="BH55" s="245"/>
      <c r="BI55" s="245"/>
      <c r="BJ55" s="245"/>
      <c r="BK55" s="245"/>
      <c r="BL55" s="245"/>
      <c r="BM55" s="245"/>
      <c r="BN55" s="4519"/>
      <c r="BO55" s="4520"/>
      <c r="BP55" s="4520"/>
      <c r="BQ55" s="4520"/>
      <c r="BR55" s="4520"/>
      <c r="BS55" s="4521"/>
      <c r="BT55" s="217"/>
      <c r="BU55" s="217"/>
      <c r="BV55" s="4512" t="s">
        <v>4024</v>
      </c>
      <c r="BW55" s="4512"/>
      <c r="BX55" s="242">
        <f>AZ109+1</f>
        <v>7</v>
      </c>
      <c r="BY55" s="243"/>
      <c r="BZ55" s="244"/>
      <c r="CA55" s="245"/>
      <c r="CB55" s="245"/>
      <c r="CC55" s="245"/>
      <c r="CD55" s="245"/>
      <c r="CE55" s="245"/>
      <c r="CF55" s="245"/>
      <c r="CG55" s="245"/>
      <c r="CH55" s="245"/>
      <c r="CI55" s="245"/>
      <c r="CJ55" s="245"/>
      <c r="CK55" s="245"/>
      <c r="CL55" s="4519"/>
      <c r="CM55" s="4520"/>
      <c r="CN55" s="4520"/>
      <c r="CO55" s="4520"/>
      <c r="CP55" s="4520"/>
      <c r="CQ55" s="4521"/>
      <c r="CR55" s="217"/>
      <c r="CS55" s="217"/>
      <c r="CT55" s="4512" t="s">
        <v>4024</v>
      </c>
      <c r="CU55" s="4512"/>
      <c r="CV55" s="242">
        <f>BX109+1</f>
        <v>9</v>
      </c>
      <c r="CW55" s="243"/>
      <c r="CX55" s="244"/>
      <c r="CY55" s="245"/>
      <c r="CZ55" s="245"/>
      <c r="DA55" s="245"/>
      <c r="DB55" s="245"/>
      <c r="DC55" s="245"/>
      <c r="DD55" s="245"/>
      <c r="DE55" s="245"/>
      <c r="DF55" s="245"/>
      <c r="DG55" s="245"/>
      <c r="DH55" s="245"/>
      <c r="DI55" s="245"/>
      <c r="DJ55" s="4519"/>
      <c r="DK55" s="4520"/>
      <c r="DL55" s="4520"/>
      <c r="DM55" s="4520"/>
      <c r="DN55" s="4520"/>
      <c r="DO55" s="4521"/>
    </row>
    <row r="56" spans="1:119" ht="5.0999999999999996" customHeight="1" x14ac:dyDescent="0.2">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row>
    <row r="57" spans="1:119" ht="15" customHeight="1" x14ac:dyDescent="0.2">
      <c r="A57" s="217"/>
      <c r="B57" s="4540"/>
      <c r="C57" s="4541"/>
      <c r="D57" s="4541"/>
      <c r="E57" s="4541"/>
      <c r="F57" s="4541"/>
      <c r="G57" s="4541"/>
      <c r="H57" s="4541"/>
      <c r="I57" s="4541"/>
      <c r="J57" s="4541"/>
      <c r="K57" s="4541"/>
      <c r="L57" s="4541"/>
      <c r="M57" s="4541"/>
      <c r="N57" s="4541"/>
      <c r="O57" s="4541"/>
      <c r="P57" s="4541"/>
      <c r="Q57" s="4541"/>
      <c r="R57" s="4541"/>
      <c r="S57" s="4541"/>
      <c r="T57" s="4541"/>
      <c r="U57" s="4541"/>
      <c r="V57" s="4541"/>
      <c r="W57" s="4542"/>
      <c r="X57" s="217"/>
      <c r="Y57" s="217"/>
      <c r="Z57" s="4540"/>
      <c r="AA57" s="4541"/>
      <c r="AB57" s="4541"/>
      <c r="AC57" s="4541"/>
      <c r="AD57" s="4541"/>
      <c r="AE57" s="4541"/>
      <c r="AF57" s="4541"/>
      <c r="AG57" s="4541"/>
      <c r="AH57" s="4541"/>
      <c r="AI57" s="4541"/>
      <c r="AJ57" s="4541"/>
      <c r="AK57" s="4541"/>
      <c r="AL57" s="4541"/>
      <c r="AM57" s="4541"/>
      <c r="AN57" s="4541"/>
      <c r="AO57" s="4541"/>
      <c r="AP57" s="4541"/>
      <c r="AQ57" s="4541"/>
      <c r="AR57" s="4541"/>
      <c r="AS57" s="4541"/>
      <c r="AT57" s="4541"/>
      <c r="AU57" s="4542"/>
      <c r="AV57" s="217"/>
      <c r="AW57" s="217"/>
      <c r="AX57" s="4540"/>
      <c r="AY57" s="4541"/>
      <c r="AZ57" s="4541"/>
      <c r="BA57" s="4541"/>
      <c r="BB57" s="4541"/>
      <c r="BC57" s="4541"/>
      <c r="BD57" s="4541"/>
      <c r="BE57" s="4541"/>
      <c r="BF57" s="4541"/>
      <c r="BG57" s="4541"/>
      <c r="BH57" s="4541"/>
      <c r="BI57" s="4541"/>
      <c r="BJ57" s="4541"/>
      <c r="BK57" s="4541"/>
      <c r="BL57" s="4541"/>
      <c r="BM57" s="4541"/>
      <c r="BN57" s="4541"/>
      <c r="BO57" s="4541"/>
      <c r="BP57" s="4541"/>
      <c r="BQ57" s="4541"/>
      <c r="BR57" s="4541"/>
      <c r="BS57" s="4542"/>
      <c r="BT57" s="217"/>
      <c r="BU57" s="217"/>
      <c r="BV57" s="4540"/>
      <c r="BW57" s="4541"/>
      <c r="BX57" s="4541"/>
      <c r="BY57" s="4541"/>
      <c r="BZ57" s="4541"/>
      <c r="CA57" s="4541"/>
      <c r="CB57" s="4541"/>
      <c r="CC57" s="4541"/>
      <c r="CD57" s="4541"/>
      <c r="CE57" s="4541"/>
      <c r="CF57" s="4541"/>
      <c r="CG57" s="4541"/>
      <c r="CH57" s="4541"/>
      <c r="CI57" s="4541"/>
      <c r="CJ57" s="4541"/>
      <c r="CK57" s="4541"/>
      <c r="CL57" s="4541"/>
      <c r="CM57" s="4541"/>
      <c r="CN57" s="4541"/>
      <c r="CO57" s="4541"/>
      <c r="CP57" s="4541"/>
      <c r="CQ57" s="4542"/>
      <c r="CR57" s="217"/>
      <c r="CS57" s="217"/>
      <c r="CT57" s="4540"/>
      <c r="CU57" s="4541"/>
      <c r="CV57" s="4541"/>
      <c r="CW57" s="4541"/>
      <c r="CX57" s="4541"/>
      <c r="CY57" s="4541"/>
      <c r="CZ57" s="4541"/>
      <c r="DA57" s="4541"/>
      <c r="DB57" s="4541"/>
      <c r="DC57" s="4541"/>
      <c r="DD57" s="4541"/>
      <c r="DE57" s="4541"/>
      <c r="DF57" s="4541"/>
      <c r="DG57" s="4541"/>
      <c r="DH57" s="4541"/>
      <c r="DI57" s="4541"/>
      <c r="DJ57" s="4541"/>
      <c r="DK57" s="4541"/>
      <c r="DL57" s="4541"/>
      <c r="DM57" s="4541"/>
      <c r="DN57" s="4541"/>
      <c r="DO57" s="4542"/>
    </row>
    <row r="58" spans="1:119" ht="15" customHeight="1" x14ac:dyDescent="0.2">
      <c r="A58" s="217"/>
      <c r="B58" s="4543"/>
      <c r="C58" s="4544"/>
      <c r="D58" s="4544"/>
      <c r="E58" s="4544"/>
      <c r="F58" s="4544"/>
      <c r="G58" s="4544"/>
      <c r="H58" s="4544"/>
      <c r="I58" s="4544"/>
      <c r="J58" s="4544"/>
      <c r="K58" s="4544"/>
      <c r="L58" s="4544"/>
      <c r="M58" s="4544"/>
      <c r="N58" s="4544"/>
      <c r="O58" s="4544"/>
      <c r="P58" s="4544"/>
      <c r="Q58" s="4544"/>
      <c r="R58" s="4544"/>
      <c r="S58" s="4544"/>
      <c r="T58" s="4544"/>
      <c r="U58" s="4544"/>
      <c r="V58" s="4544"/>
      <c r="W58" s="4545"/>
      <c r="X58" s="217"/>
      <c r="Y58" s="217"/>
      <c r="Z58" s="4543"/>
      <c r="AA58" s="4544"/>
      <c r="AB58" s="4544"/>
      <c r="AC58" s="4544"/>
      <c r="AD58" s="4544"/>
      <c r="AE58" s="4544"/>
      <c r="AF58" s="4544"/>
      <c r="AG58" s="4544"/>
      <c r="AH58" s="4544"/>
      <c r="AI58" s="4544"/>
      <c r="AJ58" s="4544"/>
      <c r="AK58" s="4544"/>
      <c r="AL58" s="4544"/>
      <c r="AM58" s="4544"/>
      <c r="AN58" s="4544"/>
      <c r="AO58" s="4544"/>
      <c r="AP58" s="4544"/>
      <c r="AQ58" s="4544"/>
      <c r="AR58" s="4544"/>
      <c r="AS58" s="4544"/>
      <c r="AT58" s="4544"/>
      <c r="AU58" s="4545"/>
      <c r="AV58" s="217"/>
      <c r="AW58" s="217"/>
      <c r="AX58" s="4543"/>
      <c r="AY58" s="4544"/>
      <c r="AZ58" s="4544"/>
      <c r="BA58" s="4544"/>
      <c r="BB58" s="4544"/>
      <c r="BC58" s="4544"/>
      <c r="BD58" s="4544"/>
      <c r="BE58" s="4544"/>
      <c r="BF58" s="4544"/>
      <c r="BG58" s="4544"/>
      <c r="BH58" s="4544"/>
      <c r="BI58" s="4544"/>
      <c r="BJ58" s="4544"/>
      <c r="BK58" s="4544"/>
      <c r="BL58" s="4544"/>
      <c r="BM58" s="4544"/>
      <c r="BN58" s="4544"/>
      <c r="BO58" s="4544"/>
      <c r="BP58" s="4544"/>
      <c r="BQ58" s="4544"/>
      <c r="BR58" s="4544"/>
      <c r="BS58" s="4545"/>
      <c r="BT58" s="217"/>
      <c r="BU58" s="217"/>
      <c r="BV58" s="4543"/>
      <c r="BW58" s="4544"/>
      <c r="BX58" s="4544"/>
      <c r="BY58" s="4544"/>
      <c r="BZ58" s="4544"/>
      <c r="CA58" s="4544"/>
      <c r="CB58" s="4544"/>
      <c r="CC58" s="4544"/>
      <c r="CD58" s="4544"/>
      <c r="CE58" s="4544"/>
      <c r="CF58" s="4544"/>
      <c r="CG58" s="4544"/>
      <c r="CH58" s="4544"/>
      <c r="CI58" s="4544"/>
      <c r="CJ58" s="4544"/>
      <c r="CK58" s="4544"/>
      <c r="CL58" s="4544"/>
      <c r="CM58" s="4544"/>
      <c r="CN58" s="4544"/>
      <c r="CO58" s="4544"/>
      <c r="CP58" s="4544"/>
      <c r="CQ58" s="4545"/>
      <c r="CR58" s="217"/>
      <c r="CS58" s="217"/>
      <c r="CT58" s="4543"/>
      <c r="CU58" s="4544"/>
      <c r="CV58" s="4544"/>
      <c r="CW58" s="4544"/>
      <c r="CX58" s="4544"/>
      <c r="CY58" s="4544"/>
      <c r="CZ58" s="4544"/>
      <c r="DA58" s="4544"/>
      <c r="DB58" s="4544"/>
      <c r="DC58" s="4544"/>
      <c r="DD58" s="4544"/>
      <c r="DE58" s="4544"/>
      <c r="DF58" s="4544"/>
      <c r="DG58" s="4544"/>
      <c r="DH58" s="4544"/>
      <c r="DI58" s="4544"/>
      <c r="DJ58" s="4544"/>
      <c r="DK58" s="4544"/>
      <c r="DL58" s="4544"/>
      <c r="DM58" s="4544"/>
      <c r="DN58" s="4544"/>
      <c r="DO58" s="4545"/>
    </row>
    <row r="59" spans="1:119" ht="15" customHeight="1" x14ac:dyDescent="0.2">
      <c r="A59" s="217"/>
      <c r="B59" s="4543"/>
      <c r="C59" s="4544"/>
      <c r="D59" s="4544"/>
      <c r="E59" s="4544"/>
      <c r="F59" s="4544"/>
      <c r="G59" s="4544"/>
      <c r="H59" s="4544"/>
      <c r="I59" s="4544"/>
      <c r="J59" s="4544"/>
      <c r="K59" s="4544"/>
      <c r="L59" s="4544"/>
      <c r="M59" s="4544"/>
      <c r="N59" s="4544"/>
      <c r="O59" s="4544"/>
      <c r="P59" s="4544"/>
      <c r="Q59" s="4544"/>
      <c r="R59" s="4544"/>
      <c r="S59" s="4544"/>
      <c r="T59" s="4544"/>
      <c r="U59" s="4544"/>
      <c r="V59" s="4544"/>
      <c r="W59" s="4545"/>
      <c r="X59" s="217"/>
      <c r="Y59" s="217"/>
      <c r="Z59" s="4543"/>
      <c r="AA59" s="4544"/>
      <c r="AB59" s="4544"/>
      <c r="AC59" s="4544"/>
      <c r="AD59" s="4544"/>
      <c r="AE59" s="4544"/>
      <c r="AF59" s="4544"/>
      <c r="AG59" s="4544"/>
      <c r="AH59" s="4544"/>
      <c r="AI59" s="4544"/>
      <c r="AJ59" s="4544"/>
      <c r="AK59" s="4544"/>
      <c r="AL59" s="4544"/>
      <c r="AM59" s="4544"/>
      <c r="AN59" s="4544"/>
      <c r="AO59" s="4544"/>
      <c r="AP59" s="4544"/>
      <c r="AQ59" s="4544"/>
      <c r="AR59" s="4544"/>
      <c r="AS59" s="4544"/>
      <c r="AT59" s="4544"/>
      <c r="AU59" s="4545"/>
      <c r="AV59" s="217"/>
      <c r="AW59" s="217"/>
      <c r="AX59" s="4543"/>
      <c r="AY59" s="4544"/>
      <c r="AZ59" s="4544"/>
      <c r="BA59" s="4544"/>
      <c r="BB59" s="4544"/>
      <c r="BC59" s="4544"/>
      <c r="BD59" s="4544"/>
      <c r="BE59" s="4544"/>
      <c r="BF59" s="4544"/>
      <c r="BG59" s="4544"/>
      <c r="BH59" s="4544"/>
      <c r="BI59" s="4544"/>
      <c r="BJ59" s="4544"/>
      <c r="BK59" s="4544"/>
      <c r="BL59" s="4544"/>
      <c r="BM59" s="4544"/>
      <c r="BN59" s="4544"/>
      <c r="BO59" s="4544"/>
      <c r="BP59" s="4544"/>
      <c r="BQ59" s="4544"/>
      <c r="BR59" s="4544"/>
      <c r="BS59" s="4545"/>
      <c r="BT59" s="217"/>
      <c r="BU59" s="217"/>
      <c r="BV59" s="4543"/>
      <c r="BW59" s="4544"/>
      <c r="BX59" s="4544"/>
      <c r="BY59" s="4544"/>
      <c r="BZ59" s="4544"/>
      <c r="CA59" s="4544"/>
      <c r="CB59" s="4544"/>
      <c r="CC59" s="4544"/>
      <c r="CD59" s="4544"/>
      <c r="CE59" s="4544"/>
      <c r="CF59" s="4544"/>
      <c r="CG59" s="4544"/>
      <c r="CH59" s="4544"/>
      <c r="CI59" s="4544"/>
      <c r="CJ59" s="4544"/>
      <c r="CK59" s="4544"/>
      <c r="CL59" s="4544"/>
      <c r="CM59" s="4544"/>
      <c r="CN59" s="4544"/>
      <c r="CO59" s="4544"/>
      <c r="CP59" s="4544"/>
      <c r="CQ59" s="4545"/>
      <c r="CR59" s="217"/>
      <c r="CS59" s="217"/>
      <c r="CT59" s="4543"/>
      <c r="CU59" s="4544"/>
      <c r="CV59" s="4544"/>
      <c r="CW59" s="4544"/>
      <c r="CX59" s="4544"/>
      <c r="CY59" s="4544"/>
      <c r="CZ59" s="4544"/>
      <c r="DA59" s="4544"/>
      <c r="DB59" s="4544"/>
      <c r="DC59" s="4544"/>
      <c r="DD59" s="4544"/>
      <c r="DE59" s="4544"/>
      <c r="DF59" s="4544"/>
      <c r="DG59" s="4544"/>
      <c r="DH59" s="4544"/>
      <c r="DI59" s="4544"/>
      <c r="DJ59" s="4544"/>
      <c r="DK59" s="4544"/>
      <c r="DL59" s="4544"/>
      <c r="DM59" s="4544"/>
      <c r="DN59" s="4544"/>
      <c r="DO59" s="4545"/>
    </row>
    <row r="60" spans="1:119" ht="15" customHeight="1" x14ac:dyDescent="0.2">
      <c r="A60" s="217"/>
      <c r="B60" s="4543"/>
      <c r="C60" s="4544"/>
      <c r="D60" s="4544"/>
      <c r="E60" s="4544"/>
      <c r="F60" s="4544"/>
      <c r="G60" s="4544"/>
      <c r="H60" s="4544"/>
      <c r="I60" s="4544"/>
      <c r="J60" s="4544"/>
      <c r="K60" s="4544"/>
      <c r="L60" s="4544"/>
      <c r="M60" s="4544"/>
      <c r="N60" s="4544"/>
      <c r="O60" s="4544"/>
      <c r="P60" s="4544"/>
      <c r="Q60" s="4544"/>
      <c r="R60" s="4544"/>
      <c r="S60" s="4544"/>
      <c r="T60" s="4544"/>
      <c r="U60" s="4544"/>
      <c r="V60" s="4544"/>
      <c r="W60" s="4545"/>
      <c r="X60" s="217"/>
      <c r="Y60" s="217"/>
      <c r="Z60" s="4543"/>
      <c r="AA60" s="4544"/>
      <c r="AB60" s="4544"/>
      <c r="AC60" s="4544"/>
      <c r="AD60" s="4544"/>
      <c r="AE60" s="4544"/>
      <c r="AF60" s="4544"/>
      <c r="AG60" s="4544"/>
      <c r="AH60" s="4544"/>
      <c r="AI60" s="4544"/>
      <c r="AJ60" s="4544"/>
      <c r="AK60" s="4544"/>
      <c r="AL60" s="4544"/>
      <c r="AM60" s="4544"/>
      <c r="AN60" s="4544"/>
      <c r="AO60" s="4544"/>
      <c r="AP60" s="4544"/>
      <c r="AQ60" s="4544"/>
      <c r="AR60" s="4544"/>
      <c r="AS60" s="4544"/>
      <c r="AT60" s="4544"/>
      <c r="AU60" s="4545"/>
      <c r="AV60" s="217"/>
      <c r="AW60" s="217"/>
      <c r="AX60" s="4543"/>
      <c r="AY60" s="4544"/>
      <c r="AZ60" s="4544"/>
      <c r="BA60" s="4544"/>
      <c r="BB60" s="4544"/>
      <c r="BC60" s="4544"/>
      <c r="BD60" s="4544"/>
      <c r="BE60" s="4544"/>
      <c r="BF60" s="4544"/>
      <c r="BG60" s="4544"/>
      <c r="BH60" s="4544"/>
      <c r="BI60" s="4544"/>
      <c r="BJ60" s="4544"/>
      <c r="BK60" s="4544"/>
      <c r="BL60" s="4544"/>
      <c r="BM60" s="4544"/>
      <c r="BN60" s="4544"/>
      <c r="BO60" s="4544"/>
      <c r="BP60" s="4544"/>
      <c r="BQ60" s="4544"/>
      <c r="BR60" s="4544"/>
      <c r="BS60" s="4545"/>
      <c r="BT60" s="217"/>
      <c r="BU60" s="217"/>
      <c r="BV60" s="4543"/>
      <c r="BW60" s="4544"/>
      <c r="BX60" s="4544"/>
      <c r="BY60" s="4544"/>
      <c r="BZ60" s="4544"/>
      <c r="CA60" s="4544"/>
      <c r="CB60" s="4544"/>
      <c r="CC60" s="4544"/>
      <c r="CD60" s="4544"/>
      <c r="CE60" s="4544"/>
      <c r="CF60" s="4544"/>
      <c r="CG60" s="4544"/>
      <c r="CH60" s="4544"/>
      <c r="CI60" s="4544"/>
      <c r="CJ60" s="4544"/>
      <c r="CK60" s="4544"/>
      <c r="CL60" s="4544"/>
      <c r="CM60" s="4544"/>
      <c r="CN60" s="4544"/>
      <c r="CO60" s="4544"/>
      <c r="CP60" s="4544"/>
      <c r="CQ60" s="4545"/>
      <c r="CR60" s="217"/>
      <c r="CS60" s="217"/>
      <c r="CT60" s="4543"/>
      <c r="CU60" s="4544"/>
      <c r="CV60" s="4544"/>
      <c r="CW60" s="4544"/>
      <c r="CX60" s="4544"/>
      <c r="CY60" s="4544"/>
      <c r="CZ60" s="4544"/>
      <c r="DA60" s="4544"/>
      <c r="DB60" s="4544"/>
      <c r="DC60" s="4544"/>
      <c r="DD60" s="4544"/>
      <c r="DE60" s="4544"/>
      <c r="DF60" s="4544"/>
      <c r="DG60" s="4544"/>
      <c r="DH60" s="4544"/>
      <c r="DI60" s="4544"/>
      <c r="DJ60" s="4544"/>
      <c r="DK60" s="4544"/>
      <c r="DL60" s="4544"/>
      <c r="DM60" s="4544"/>
      <c r="DN60" s="4544"/>
      <c r="DO60" s="4545"/>
    </row>
    <row r="61" spans="1:119" ht="15" customHeight="1" x14ac:dyDescent="0.2">
      <c r="A61" s="217"/>
      <c r="B61" s="4543"/>
      <c r="C61" s="4544"/>
      <c r="D61" s="4544"/>
      <c r="E61" s="4544"/>
      <c r="F61" s="4544"/>
      <c r="G61" s="4544"/>
      <c r="H61" s="4544"/>
      <c r="I61" s="4544"/>
      <c r="J61" s="4544"/>
      <c r="K61" s="4544"/>
      <c r="L61" s="4544"/>
      <c r="M61" s="4544"/>
      <c r="N61" s="4544"/>
      <c r="O61" s="4544"/>
      <c r="P61" s="4544"/>
      <c r="Q61" s="4544"/>
      <c r="R61" s="4544"/>
      <c r="S61" s="4544"/>
      <c r="T61" s="4544"/>
      <c r="U61" s="4544"/>
      <c r="V61" s="4544"/>
      <c r="W61" s="4545"/>
      <c r="X61" s="217"/>
      <c r="Y61" s="217"/>
      <c r="Z61" s="4543"/>
      <c r="AA61" s="4544"/>
      <c r="AB61" s="4544"/>
      <c r="AC61" s="4544"/>
      <c r="AD61" s="4544"/>
      <c r="AE61" s="4544"/>
      <c r="AF61" s="4544"/>
      <c r="AG61" s="4544"/>
      <c r="AH61" s="4544"/>
      <c r="AI61" s="4544"/>
      <c r="AJ61" s="4544"/>
      <c r="AK61" s="4544"/>
      <c r="AL61" s="4544"/>
      <c r="AM61" s="4544"/>
      <c r="AN61" s="4544"/>
      <c r="AO61" s="4544"/>
      <c r="AP61" s="4544"/>
      <c r="AQ61" s="4544"/>
      <c r="AR61" s="4544"/>
      <c r="AS61" s="4544"/>
      <c r="AT61" s="4544"/>
      <c r="AU61" s="4545"/>
      <c r="AV61" s="217"/>
      <c r="AW61" s="217"/>
      <c r="AX61" s="4543"/>
      <c r="AY61" s="4544"/>
      <c r="AZ61" s="4544"/>
      <c r="BA61" s="4544"/>
      <c r="BB61" s="4544"/>
      <c r="BC61" s="4544"/>
      <c r="BD61" s="4544"/>
      <c r="BE61" s="4544"/>
      <c r="BF61" s="4544"/>
      <c r="BG61" s="4544"/>
      <c r="BH61" s="4544"/>
      <c r="BI61" s="4544"/>
      <c r="BJ61" s="4544"/>
      <c r="BK61" s="4544"/>
      <c r="BL61" s="4544"/>
      <c r="BM61" s="4544"/>
      <c r="BN61" s="4544"/>
      <c r="BO61" s="4544"/>
      <c r="BP61" s="4544"/>
      <c r="BQ61" s="4544"/>
      <c r="BR61" s="4544"/>
      <c r="BS61" s="4545"/>
      <c r="BT61" s="217"/>
      <c r="BU61" s="217"/>
      <c r="BV61" s="4543"/>
      <c r="BW61" s="4544"/>
      <c r="BX61" s="4544"/>
      <c r="BY61" s="4544"/>
      <c r="BZ61" s="4544"/>
      <c r="CA61" s="4544"/>
      <c r="CB61" s="4544"/>
      <c r="CC61" s="4544"/>
      <c r="CD61" s="4544"/>
      <c r="CE61" s="4544"/>
      <c r="CF61" s="4544"/>
      <c r="CG61" s="4544"/>
      <c r="CH61" s="4544"/>
      <c r="CI61" s="4544"/>
      <c r="CJ61" s="4544"/>
      <c r="CK61" s="4544"/>
      <c r="CL61" s="4544"/>
      <c r="CM61" s="4544"/>
      <c r="CN61" s="4544"/>
      <c r="CO61" s="4544"/>
      <c r="CP61" s="4544"/>
      <c r="CQ61" s="4545"/>
      <c r="CR61" s="217"/>
      <c r="CS61" s="217"/>
      <c r="CT61" s="4543"/>
      <c r="CU61" s="4544"/>
      <c r="CV61" s="4544"/>
      <c r="CW61" s="4544"/>
      <c r="CX61" s="4544"/>
      <c r="CY61" s="4544"/>
      <c r="CZ61" s="4544"/>
      <c r="DA61" s="4544"/>
      <c r="DB61" s="4544"/>
      <c r="DC61" s="4544"/>
      <c r="DD61" s="4544"/>
      <c r="DE61" s="4544"/>
      <c r="DF61" s="4544"/>
      <c r="DG61" s="4544"/>
      <c r="DH61" s="4544"/>
      <c r="DI61" s="4544"/>
      <c r="DJ61" s="4544"/>
      <c r="DK61" s="4544"/>
      <c r="DL61" s="4544"/>
      <c r="DM61" s="4544"/>
      <c r="DN61" s="4544"/>
      <c r="DO61" s="4545"/>
    </row>
    <row r="62" spans="1:119" ht="15" customHeight="1" x14ac:dyDescent="0.2">
      <c r="A62" s="217"/>
      <c r="B62" s="4543"/>
      <c r="C62" s="4544"/>
      <c r="D62" s="4544"/>
      <c r="E62" s="4544"/>
      <c r="F62" s="4544"/>
      <c r="G62" s="4544"/>
      <c r="H62" s="4544"/>
      <c r="I62" s="4544"/>
      <c r="J62" s="4544"/>
      <c r="K62" s="4544"/>
      <c r="L62" s="4544"/>
      <c r="M62" s="4544"/>
      <c r="N62" s="4544"/>
      <c r="O62" s="4544"/>
      <c r="P62" s="4544"/>
      <c r="Q62" s="4544"/>
      <c r="R62" s="4544"/>
      <c r="S62" s="4544"/>
      <c r="T62" s="4544"/>
      <c r="U62" s="4544"/>
      <c r="V62" s="4544"/>
      <c r="W62" s="4545"/>
      <c r="X62" s="217"/>
      <c r="Y62" s="217"/>
      <c r="Z62" s="4543"/>
      <c r="AA62" s="4544"/>
      <c r="AB62" s="4544"/>
      <c r="AC62" s="4544"/>
      <c r="AD62" s="4544"/>
      <c r="AE62" s="4544"/>
      <c r="AF62" s="4544"/>
      <c r="AG62" s="4544"/>
      <c r="AH62" s="4544"/>
      <c r="AI62" s="4544"/>
      <c r="AJ62" s="4544"/>
      <c r="AK62" s="4544"/>
      <c r="AL62" s="4544"/>
      <c r="AM62" s="4544"/>
      <c r="AN62" s="4544"/>
      <c r="AO62" s="4544"/>
      <c r="AP62" s="4544"/>
      <c r="AQ62" s="4544"/>
      <c r="AR62" s="4544"/>
      <c r="AS62" s="4544"/>
      <c r="AT62" s="4544"/>
      <c r="AU62" s="4545"/>
      <c r="AV62" s="217"/>
      <c r="AW62" s="217"/>
      <c r="AX62" s="4543"/>
      <c r="AY62" s="4544"/>
      <c r="AZ62" s="4544"/>
      <c r="BA62" s="4544"/>
      <c r="BB62" s="4544"/>
      <c r="BC62" s="4544"/>
      <c r="BD62" s="4544"/>
      <c r="BE62" s="4544"/>
      <c r="BF62" s="4544"/>
      <c r="BG62" s="4544"/>
      <c r="BH62" s="4544"/>
      <c r="BI62" s="4544"/>
      <c r="BJ62" s="4544"/>
      <c r="BK62" s="4544"/>
      <c r="BL62" s="4544"/>
      <c r="BM62" s="4544"/>
      <c r="BN62" s="4544"/>
      <c r="BO62" s="4544"/>
      <c r="BP62" s="4544"/>
      <c r="BQ62" s="4544"/>
      <c r="BR62" s="4544"/>
      <c r="BS62" s="4545"/>
      <c r="BT62" s="217"/>
      <c r="BU62" s="217"/>
      <c r="BV62" s="4543"/>
      <c r="BW62" s="4544"/>
      <c r="BX62" s="4544"/>
      <c r="BY62" s="4544"/>
      <c r="BZ62" s="4544"/>
      <c r="CA62" s="4544"/>
      <c r="CB62" s="4544"/>
      <c r="CC62" s="4544"/>
      <c r="CD62" s="4544"/>
      <c r="CE62" s="4544"/>
      <c r="CF62" s="4544"/>
      <c r="CG62" s="4544"/>
      <c r="CH62" s="4544"/>
      <c r="CI62" s="4544"/>
      <c r="CJ62" s="4544"/>
      <c r="CK62" s="4544"/>
      <c r="CL62" s="4544"/>
      <c r="CM62" s="4544"/>
      <c r="CN62" s="4544"/>
      <c r="CO62" s="4544"/>
      <c r="CP62" s="4544"/>
      <c r="CQ62" s="4545"/>
      <c r="CR62" s="217"/>
      <c r="CS62" s="217"/>
      <c r="CT62" s="4543"/>
      <c r="CU62" s="4544"/>
      <c r="CV62" s="4544"/>
      <c r="CW62" s="4544"/>
      <c r="CX62" s="4544"/>
      <c r="CY62" s="4544"/>
      <c r="CZ62" s="4544"/>
      <c r="DA62" s="4544"/>
      <c r="DB62" s="4544"/>
      <c r="DC62" s="4544"/>
      <c r="DD62" s="4544"/>
      <c r="DE62" s="4544"/>
      <c r="DF62" s="4544"/>
      <c r="DG62" s="4544"/>
      <c r="DH62" s="4544"/>
      <c r="DI62" s="4544"/>
      <c r="DJ62" s="4544"/>
      <c r="DK62" s="4544"/>
      <c r="DL62" s="4544"/>
      <c r="DM62" s="4544"/>
      <c r="DN62" s="4544"/>
      <c r="DO62" s="4545"/>
    </row>
    <row r="63" spans="1:119" ht="15" customHeight="1" x14ac:dyDescent="0.2">
      <c r="A63" s="217"/>
      <c r="B63" s="4543"/>
      <c r="C63" s="4544"/>
      <c r="D63" s="4544"/>
      <c r="E63" s="4544"/>
      <c r="F63" s="4544"/>
      <c r="G63" s="4544"/>
      <c r="H63" s="4544"/>
      <c r="I63" s="4544"/>
      <c r="J63" s="4544"/>
      <c r="K63" s="4544"/>
      <c r="L63" s="4544"/>
      <c r="M63" s="4544"/>
      <c r="N63" s="4544"/>
      <c r="O63" s="4544"/>
      <c r="P63" s="4544"/>
      <c r="Q63" s="4544"/>
      <c r="R63" s="4544"/>
      <c r="S63" s="4544"/>
      <c r="T63" s="4544"/>
      <c r="U63" s="4544"/>
      <c r="V63" s="4544"/>
      <c r="W63" s="4545"/>
      <c r="X63" s="217"/>
      <c r="Y63" s="217"/>
      <c r="Z63" s="4543"/>
      <c r="AA63" s="4544"/>
      <c r="AB63" s="4544"/>
      <c r="AC63" s="4544"/>
      <c r="AD63" s="4544"/>
      <c r="AE63" s="4544"/>
      <c r="AF63" s="4544"/>
      <c r="AG63" s="4544"/>
      <c r="AH63" s="4544"/>
      <c r="AI63" s="4544"/>
      <c r="AJ63" s="4544"/>
      <c r="AK63" s="4544"/>
      <c r="AL63" s="4544"/>
      <c r="AM63" s="4544"/>
      <c r="AN63" s="4544"/>
      <c r="AO63" s="4544"/>
      <c r="AP63" s="4544"/>
      <c r="AQ63" s="4544"/>
      <c r="AR63" s="4544"/>
      <c r="AS63" s="4544"/>
      <c r="AT63" s="4544"/>
      <c r="AU63" s="4545"/>
      <c r="AV63" s="217"/>
      <c r="AW63" s="217"/>
      <c r="AX63" s="4543"/>
      <c r="AY63" s="4544"/>
      <c r="AZ63" s="4544"/>
      <c r="BA63" s="4544"/>
      <c r="BB63" s="4544"/>
      <c r="BC63" s="4544"/>
      <c r="BD63" s="4544"/>
      <c r="BE63" s="4544"/>
      <c r="BF63" s="4544"/>
      <c r="BG63" s="4544"/>
      <c r="BH63" s="4544"/>
      <c r="BI63" s="4544"/>
      <c r="BJ63" s="4544"/>
      <c r="BK63" s="4544"/>
      <c r="BL63" s="4544"/>
      <c r="BM63" s="4544"/>
      <c r="BN63" s="4544"/>
      <c r="BO63" s="4544"/>
      <c r="BP63" s="4544"/>
      <c r="BQ63" s="4544"/>
      <c r="BR63" s="4544"/>
      <c r="BS63" s="4545"/>
      <c r="BT63" s="217"/>
      <c r="BU63" s="217"/>
      <c r="BV63" s="4543"/>
      <c r="BW63" s="4544"/>
      <c r="BX63" s="4544"/>
      <c r="BY63" s="4544"/>
      <c r="BZ63" s="4544"/>
      <c r="CA63" s="4544"/>
      <c r="CB63" s="4544"/>
      <c r="CC63" s="4544"/>
      <c r="CD63" s="4544"/>
      <c r="CE63" s="4544"/>
      <c r="CF63" s="4544"/>
      <c r="CG63" s="4544"/>
      <c r="CH63" s="4544"/>
      <c r="CI63" s="4544"/>
      <c r="CJ63" s="4544"/>
      <c r="CK63" s="4544"/>
      <c r="CL63" s="4544"/>
      <c r="CM63" s="4544"/>
      <c r="CN63" s="4544"/>
      <c r="CO63" s="4544"/>
      <c r="CP63" s="4544"/>
      <c r="CQ63" s="4545"/>
      <c r="CR63" s="217"/>
      <c r="CS63" s="217"/>
      <c r="CT63" s="4543"/>
      <c r="CU63" s="4544"/>
      <c r="CV63" s="4544"/>
      <c r="CW63" s="4544"/>
      <c r="CX63" s="4544"/>
      <c r="CY63" s="4544"/>
      <c r="CZ63" s="4544"/>
      <c r="DA63" s="4544"/>
      <c r="DB63" s="4544"/>
      <c r="DC63" s="4544"/>
      <c r="DD63" s="4544"/>
      <c r="DE63" s="4544"/>
      <c r="DF63" s="4544"/>
      <c r="DG63" s="4544"/>
      <c r="DH63" s="4544"/>
      <c r="DI63" s="4544"/>
      <c r="DJ63" s="4544"/>
      <c r="DK63" s="4544"/>
      <c r="DL63" s="4544"/>
      <c r="DM63" s="4544"/>
      <c r="DN63" s="4544"/>
      <c r="DO63" s="4545"/>
    </row>
    <row r="64" spans="1:119" ht="15" customHeight="1" x14ac:dyDescent="0.2">
      <c r="A64" s="217"/>
      <c r="B64" s="4543"/>
      <c r="C64" s="4544"/>
      <c r="D64" s="4544"/>
      <c r="E64" s="4544"/>
      <c r="F64" s="4544"/>
      <c r="G64" s="4544"/>
      <c r="H64" s="4544"/>
      <c r="I64" s="4544"/>
      <c r="J64" s="4544"/>
      <c r="K64" s="4544"/>
      <c r="L64" s="4544"/>
      <c r="M64" s="4544"/>
      <c r="N64" s="4544"/>
      <c r="O64" s="4544"/>
      <c r="P64" s="4544"/>
      <c r="Q64" s="4544"/>
      <c r="R64" s="4544"/>
      <c r="S64" s="4544"/>
      <c r="T64" s="4544"/>
      <c r="U64" s="4544"/>
      <c r="V64" s="4544"/>
      <c r="W64" s="4545"/>
      <c r="X64" s="217"/>
      <c r="Y64" s="217"/>
      <c r="Z64" s="4543"/>
      <c r="AA64" s="4544"/>
      <c r="AB64" s="4544"/>
      <c r="AC64" s="4544"/>
      <c r="AD64" s="4544"/>
      <c r="AE64" s="4544"/>
      <c r="AF64" s="4544"/>
      <c r="AG64" s="4544"/>
      <c r="AH64" s="4544"/>
      <c r="AI64" s="4544"/>
      <c r="AJ64" s="4544"/>
      <c r="AK64" s="4544"/>
      <c r="AL64" s="4544"/>
      <c r="AM64" s="4544"/>
      <c r="AN64" s="4544"/>
      <c r="AO64" s="4544"/>
      <c r="AP64" s="4544"/>
      <c r="AQ64" s="4544"/>
      <c r="AR64" s="4544"/>
      <c r="AS64" s="4544"/>
      <c r="AT64" s="4544"/>
      <c r="AU64" s="4545"/>
      <c r="AV64" s="217"/>
      <c r="AW64" s="217"/>
      <c r="AX64" s="4543"/>
      <c r="AY64" s="4544"/>
      <c r="AZ64" s="4544"/>
      <c r="BA64" s="4544"/>
      <c r="BB64" s="4544"/>
      <c r="BC64" s="4544"/>
      <c r="BD64" s="4544"/>
      <c r="BE64" s="4544"/>
      <c r="BF64" s="4544"/>
      <c r="BG64" s="4544"/>
      <c r="BH64" s="4544"/>
      <c r="BI64" s="4544"/>
      <c r="BJ64" s="4544"/>
      <c r="BK64" s="4544"/>
      <c r="BL64" s="4544"/>
      <c r="BM64" s="4544"/>
      <c r="BN64" s="4544"/>
      <c r="BO64" s="4544"/>
      <c r="BP64" s="4544"/>
      <c r="BQ64" s="4544"/>
      <c r="BR64" s="4544"/>
      <c r="BS64" s="4545"/>
      <c r="BT64" s="217"/>
      <c r="BU64" s="217"/>
      <c r="BV64" s="4543"/>
      <c r="BW64" s="4544"/>
      <c r="BX64" s="4544"/>
      <c r="BY64" s="4544"/>
      <c r="BZ64" s="4544"/>
      <c r="CA64" s="4544"/>
      <c r="CB64" s="4544"/>
      <c r="CC64" s="4544"/>
      <c r="CD64" s="4544"/>
      <c r="CE64" s="4544"/>
      <c r="CF64" s="4544"/>
      <c r="CG64" s="4544"/>
      <c r="CH64" s="4544"/>
      <c r="CI64" s="4544"/>
      <c r="CJ64" s="4544"/>
      <c r="CK64" s="4544"/>
      <c r="CL64" s="4544"/>
      <c r="CM64" s="4544"/>
      <c r="CN64" s="4544"/>
      <c r="CO64" s="4544"/>
      <c r="CP64" s="4544"/>
      <c r="CQ64" s="4545"/>
      <c r="CR64" s="217"/>
      <c r="CS64" s="217"/>
      <c r="CT64" s="4543"/>
      <c r="CU64" s="4544"/>
      <c r="CV64" s="4544"/>
      <c r="CW64" s="4544"/>
      <c r="CX64" s="4544"/>
      <c r="CY64" s="4544"/>
      <c r="CZ64" s="4544"/>
      <c r="DA64" s="4544"/>
      <c r="DB64" s="4544"/>
      <c r="DC64" s="4544"/>
      <c r="DD64" s="4544"/>
      <c r="DE64" s="4544"/>
      <c r="DF64" s="4544"/>
      <c r="DG64" s="4544"/>
      <c r="DH64" s="4544"/>
      <c r="DI64" s="4544"/>
      <c r="DJ64" s="4544"/>
      <c r="DK64" s="4544"/>
      <c r="DL64" s="4544"/>
      <c r="DM64" s="4544"/>
      <c r="DN64" s="4544"/>
      <c r="DO64" s="4545"/>
    </row>
    <row r="65" spans="1:119" ht="15" customHeight="1" x14ac:dyDescent="0.2">
      <c r="A65" s="217"/>
      <c r="B65" s="4543"/>
      <c r="C65" s="4544"/>
      <c r="D65" s="4544"/>
      <c r="E65" s="4544"/>
      <c r="F65" s="4544"/>
      <c r="G65" s="4544"/>
      <c r="H65" s="4544"/>
      <c r="I65" s="4544"/>
      <c r="J65" s="4544"/>
      <c r="K65" s="4544"/>
      <c r="L65" s="4544"/>
      <c r="M65" s="4544"/>
      <c r="N65" s="4544"/>
      <c r="O65" s="4544"/>
      <c r="P65" s="4544"/>
      <c r="Q65" s="4544"/>
      <c r="R65" s="4544"/>
      <c r="S65" s="4544"/>
      <c r="T65" s="4544"/>
      <c r="U65" s="4544"/>
      <c r="V65" s="4544"/>
      <c r="W65" s="4545"/>
      <c r="X65" s="217"/>
      <c r="Y65" s="217"/>
      <c r="Z65" s="4543"/>
      <c r="AA65" s="4544"/>
      <c r="AB65" s="4544"/>
      <c r="AC65" s="4544"/>
      <c r="AD65" s="4544"/>
      <c r="AE65" s="4544"/>
      <c r="AF65" s="4544"/>
      <c r="AG65" s="4544"/>
      <c r="AH65" s="4544"/>
      <c r="AI65" s="4544"/>
      <c r="AJ65" s="4544"/>
      <c r="AK65" s="4544"/>
      <c r="AL65" s="4544"/>
      <c r="AM65" s="4544"/>
      <c r="AN65" s="4544"/>
      <c r="AO65" s="4544"/>
      <c r="AP65" s="4544"/>
      <c r="AQ65" s="4544"/>
      <c r="AR65" s="4544"/>
      <c r="AS65" s="4544"/>
      <c r="AT65" s="4544"/>
      <c r="AU65" s="4545"/>
      <c r="AV65" s="217"/>
      <c r="AW65" s="217"/>
      <c r="AX65" s="4543"/>
      <c r="AY65" s="4544"/>
      <c r="AZ65" s="4544"/>
      <c r="BA65" s="4544"/>
      <c r="BB65" s="4544"/>
      <c r="BC65" s="4544"/>
      <c r="BD65" s="4544"/>
      <c r="BE65" s="4544"/>
      <c r="BF65" s="4544"/>
      <c r="BG65" s="4544"/>
      <c r="BH65" s="4544"/>
      <c r="BI65" s="4544"/>
      <c r="BJ65" s="4544"/>
      <c r="BK65" s="4544"/>
      <c r="BL65" s="4544"/>
      <c r="BM65" s="4544"/>
      <c r="BN65" s="4544"/>
      <c r="BO65" s="4544"/>
      <c r="BP65" s="4544"/>
      <c r="BQ65" s="4544"/>
      <c r="BR65" s="4544"/>
      <c r="BS65" s="4545"/>
      <c r="BT65" s="217"/>
      <c r="BU65" s="217"/>
      <c r="BV65" s="4543"/>
      <c r="BW65" s="4544"/>
      <c r="BX65" s="4544"/>
      <c r="BY65" s="4544"/>
      <c r="BZ65" s="4544"/>
      <c r="CA65" s="4544"/>
      <c r="CB65" s="4544"/>
      <c r="CC65" s="4544"/>
      <c r="CD65" s="4544"/>
      <c r="CE65" s="4544"/>
      <c r="CF65" s="4544"/>
      <c r="CG65" s="4544"/>
      <c r="CH65" s="4544"/>
      <c r="CI65" s="4544"/>
      <c r="CJ65" s="4544"/>
      <c r="CK65" s="4544"/>
      <c r="CL65" s="4544"/>
      <c r="CM65" s="4544"/>
      <c r="CN65" s="4544"/>
      <c r="CO65" s="4544"/>
      <c r="CP65" s="4544"/>
      <c r="CQ65" s="4545"/>
      <c r="CR65" s="217"/>
      <c r="CS65" s="217"/>
      <c r="CT65" s="4543"/>
      <c r="CU65" s="4544"/>
      <c r="CV65" s="4544"/>
      <c r="CW65" s="4544"/>
      <c r="CX65" s="4544"/>
      <c r="CY65" s="4544"/>
      <c r="CZ65" s="4544"/>
      <c r="DA65" s="4544"/>
      <c r="DB65" s="4544"/>
      <c r="DC65" s="4544"/>
      <c r="DD65" s="4544"/>
      <c r="DE65" s="4544"/>
      <c r="DF65" s="4544"/>
      <c r="DG65" s="4544"/>
      <c r="DH65" s="4544"/>
      <c r="DI65" s="4544"/>
      <c r="DJ65" s="4544"/>
      <c r="DK65" s="4544"/>
      <c r="DL65" s="4544"/>
      <c r="DM65" s="4544"/>
      <c r="DN65" s="4544"/>
      <c r="DO65" s="4545"/>
    </row>
    <row r="66" spans="1:119" ht="15" customHeight="1" x14ac:dyDescent="0.2">
      <c r="A66" s="217"/>
      <c r="B66" s="4543"/>
      <c r="C66" s="4544"/>
      <c r="D66" s="4544"/>
      <c r="E66" s="4544"/>
      <c r="F66" s="4544"/>
      <c r="G66" s="4544"/>
      <c r="H66" s="4544"/>
      <c r="I66" s="4544"/>
      <c r="J66" s="4544"/>
      <c r="K66" s="4544"/>
      <c r="L66" s="4544"/>
      <c r="M66" s="4544"/>
      <c r="N66" s="4544"/>
      <c r="O66" s="4544"/>
      <c r="P66" s="4544"/>
      <c r="Q66" s="4544"/>
      <c r="R66" s="4544"/>
      <c r="S66" s="4544"/>
      <c r="T66" s="4544"/>
      <c r="U66" s="4544"/>
      <c r="V66" s="4544"/>
      <c r="W66" s="4545"/>
      <c r="X66" s="217"/>
      <c r="Y66" s="217"/>
      <c r="Z66" s="4543"/>
      <c r="AA66" s="4544"/>
      <c r="AB66" s="4544"/>
      <c r="AC66" s="4544"/>
      <c r="AD66" s="4544"/>
      <c r="AE66" s="4544"/>
      <c r="AF66" s="4544"/>
      <c r="AG66" s="4544"/>
      <c r="AH66" s="4544"/>
      <c r="AI66" s="4544"/>
      <c r="AJ66" s="4544"/>
      <c r="AK66" s="4544"/>
      <c r="AL66" s="4544"/>
      <c r="AM66" s="4544"/>
      <c r="AN66" s="4544"/>
      <c r="AO66" s="4544"/>
      <c r="AP66" s="4544"/>
      <c r="AQ66" s="4544"/>
      <c r="AR66" s="4544"/>
      <c r="AS66" s="4544"/>
      <c r="AT66" s="4544"/>
      <c r="AU66" s="4545"/>
      <c r="AV66" s="217"/>
      <c r="AW66" s="217"/>
      <c r="AX66" s="4543"/>
      <c r="AY66" s="4544"/>
      <c r="AZ66" s="4544"/>
      <c r="BA66" s="4544"/>
      <c r="BB66" s="4544"/>
      <c r="BC66" s="4544"/>
      <c r="BD66" s="4544"/>
      <c r="BE66" s="4544"/>
      <c r="BF66" s="4544"/>
      <c r="BG66" s="4544"/>
      <c r="BH66" s="4544"/>
      <c r="BI66" s="4544"/>
      <c r="BJ66" s="4544"/>
      <c r="BK66" s="4544"/>
      <c r="BL66" s="4544"/>
      <c r="BM66" s="4544"/>
      <c r="BN66" s="4544"/>
      <c r="BO66" s="4544"/>
      <c r="BP66" s="4544"/>
      <c r="BQ66" s="4544"/>
      <c r="BR66" s="4544"/>
      <c r="BS66" s="4545"/>
      <c r="BT66" s="217"/>
      <c r="BU66" s="217"/>
      <c r="BV66" s="4543"/>
      <c r="BW66" s="4544"/>
      <c r="BX66" s="4544"/>
      <c r="BY66" s="4544"/>
      <c r="BZ66" s="4544"/>
      <c r="CA66" s="4544"/>
      <c r="CB66" s="4544"/>
      <c r="CC66" s="4544"/>
      <c r="CD66" s="4544"/>
      <c r="CE66" s="4544"/>
      <c r="CF66" s="4544"/>
      <c r="CG66" s="4544"/>
      <c r="CH66" s="4544"/>
      <c r="CI66" s="4544"/>
      <c r="CJ66" s="4544"/>
      <c r="CK66" s="4544"/>
      <c r="CL66" s="4544"/>
      <c r="CM66" s="4544"/>
      <c r="CN66" s="4544"/>
      <c r="CO66" s="4544"/>
      <c r="CP66" s="4544"/>
      <c r="CQ66" s="4545"/>
      <c r="CR66" s="217"/>
      <c r="CS66" s="217"/>
      <c r="CT66" s="4543"/>
      <c r="CU66" s="4544"/>
      <c r="CV66" s="4544"/>
      <c r="CW66" s="4544"/>
      <c r="CX66" s="4544"/>
      <c r="CY66" s="4544"/>
      <c r="CZ66" s="4544"/>
      <c r="DA66" s="4544"/>
      <c r="DB66" s="4544"/>
      <c r="DC66" s="4544"/>
      <c r="DD66" s="4544"/>
      <c r="DE66" s="4544"/>
      <c r="DF66" s="4544"/>
      <c r="DG66" s="4544"/>
      <c r="DH66" s="4544"/>
      <c r="DI66" s="4544"/>
      <c r="DJ66" s="4544"/>
      <c r="DK66" s="4544"/>
      <c r="DL66" s="4544"/>
      <c r="DM66" s="4544"/>
      <c r="DN66" s="4544"/>
      <c r="DO66" s="4545"/>
    </row>
    <row r="67" spans="1:119" ht="15" customHeight="1" x14ac:dyDescent="0.2">
      <c r="A67" s="217"/>
      <c r="B67" s="4543"/>
      <c r="C67" s="4544"/>
      <c r="D67" s="4544"/>
      <c r="E67" s="4544"/>
      <c r="F67" s="4544"/>
      <c r="G67" s="4544"/>
      <c r="H67" s="4544"/>
      <c r="I67" s="4544"/>
      <c r="J67" s="4544"/>
      <c r="K67" s="4544"/>
      <c r="L67" s="4544"/>
      <c r="M67" s="4544"/>
      <c r="N67" s="4544"/>
      <c r="O67" s="4544"/>
      <c r="P67" s="4544"/>
      <c r="Q67" s="4544"/>
      <c r="R67" s="4544"/>
      <c r="S67" s="4544"/>
      <c r="T67" s="4544"/>
      <c r="U67" s="4544"/>
      <c r="V67" s="4544"/>
      <c r="W67" s="4545"/>
      <c r="X67" s="217"/>
      <c r="Y67" s="217"/>
      <c r="Z67" s="4543"/>
      <c r="AA67" s="4544"/>
      <c r="AB67" s="4544"/>
      <c r="AC67" s="4544"/>
      <c r="AD67" s="4544"/>
      <c r="AE67" s="4544"/>
      <c r="AF67" s="4544"/>
      <c r="AG67" s="4544"/>
      <c r="AH67" s="4544"/>
      <c r="AI67" s="4544"/>
      <c r="AJ67" s="4544"/>
      <c r="AK67" s="4544"/>
      <c r="AL67" s="4544"/>
      <c r="AM67" s="4544"/>
      <c r="AN67" s="4544"/>
      <c r="AO67" s="4544"/>
      <c r="AP67" s="4544"/>
      <c r="AQ67" s="4544"/>
      <c r="AR67" s="4544"/>
      <c r="AS67" s="4544"/>
      <c r="AT67" s="4544"/>
      <c r="AU67" s="4545"/>
      <c r="AV67" s="217"/>
      <c r="AW67" s="217"/>
      <c r="AX67" s="4543"/>
      <c r="AY67" s="4544"/>
      <c r="AZ67" s="4544"/>
      <c r="BA67" s="4544"/>
      <c r="BB67" s="4544"/>
      <c r="BC67" s="4544"/>
      <c r="BD67" s="4544"/>
      <c r="BE67" s="4544"/>
      <c r="BF67" s="4544"/>
      <c r="BG67" s="4544"/>
      <c r="BH67" s="4544"/>
      <c r="BI67" s="4544"/>
      <c r="BJ67" s="4544"/>
      <c r="BK67" s="4544"/>
      <c r="BL67" s="4544"/>
      <c r="BM67" s="4544"/>
      <c r="BN67" s="4544"/>
      <c r="BO67" s="4544"/>
      <c r="BP67" s="4544"/>
      <c r="BQ67" s="4544"/>
      <c r="BR67" s="4544"/>
      <c r="BS67" s="4545"/>
      <c r="BT67" s="217"/>
      <c r="BU67" s="217"/>
      <c r="BV67" s="4543"/>
      <c r="BW67" s="4544"/>
      <c r="BX67" s="4544"/>
      <c r="BY67" s="4544"/>
      <c r="BZ67" s="4544"/>
      <c r="CA67" s="4544"/>
      <c r="CB67" s="4544"/>
      <c r="CC67" s="4544"/>
      <c r="CD67" s="4544"/>
      <c r="CE67" s="4544"/>
      <c r="CF67" s="4544"/>
      <c r="CG67" s="4544"/>
      <c r="CH67" s="4544"/>
      <c r="CI67" s="4544"/>
      <c r="CJ67" s="4544"/>
      <c r="CK67" s="4544"/>
      <c r="CL67" s="4544"/>
      <c r="CM67" s="4544"/>
      <c r="CN67" s="4544"/>
      <c r="CO67" s="4544"/>
      <c r="CP67" s="4544"/>
      <c r="CQ67" s="4545"/>
      <c r="CR67" s="217"/>
      <c r="CS67" s="217"/>
      <c r="CT67" s="4543"/>
      <c r="CU67" s="4544"/>
      <c r="CV67" s="4544"/>
      <c r="CW67" s="4544"/>
      <c r="CX67" s="4544"/>
      <c r="CY67" s="4544"/>
      <c r="CZ67" s="4544"/>
      <c r="DA67" s="4544"/>
      <c r="DB67" s="4544"/>
      <c r="DC67" s="4544"/>
      <c r="DD67" s="4544"/>
      <c r="DE67" s="4544"/>
      <c r="DF67" s="4544"/>
      <c r="DG67" s="4544"/>
      <c r="DH67" s="4544"/>
      <c r="DI67" s="4544"/>
      <c r="DJ67" s="4544"/>
      <c r="DK67" s="4544"/>
      <c r="DL67" s="4544"/>
      <c r="DM67" s="4544"/>
      <c r="DN67" s="4544"/>
      <c r="DO67" s="4545"/>
    </row>
    <row r="68" spans="1:119" ht="15" customHeight="1" x14ac:dyDescent="0.2">
      <c r="A68" s="217"/>
      <c r="B68" s="4543"/>
      <c r="C68" s="4544"/>
      <c r="D68" s="4544"/>
      <c r="E68" s="4544"/>
      <c r="F68" s="4544"/>
      <c r="G68" s="4544"/>
      <c r="H68" s="4544"/>
      <c r="I68" s="4544"/>
      <c r="J68" s="4544"/>
      <c r="K68" s="4544"/>
      <c r="L68" s="4544"/>
      <c r="M68" s="4544"/>
      <c r="N68" s="4544"/>
      <c r="O68" s="4544"/>
      <c r="P68" s="4544"/>
      <c r="Q68" s="4544"/>
      <c r="R68" s="4544"/>
      <c r="S68" s="4544"/>
      <c r="T68" s="4544"/>
      <c r="U68" s="4544"/>
      <c r="V68" s="4544"/>
      <c r="W68" s="4545"/>
      <c r="X68" s="217"/>
      <c r="Y68" s="217"/>
      <c r="Z68" s="4543"/>
      <c r="AA68" s="4544"/>
      <c r="AB68" s="4544"/>
      <c r="AC68" s="4544"/>
      <c r="AD68" s="4544"/>
      <c r="AE68" s="4544"/>
      <c r="AF68" s="4544"/>
      <c r="AG68" s="4544"/>
      <c r="AH68" s="4544"/>
      <c r="AI68" s="4544"/>
      <c r="AJ68" s="4544"/>
      <c r="AK68" s="4544"/>
      <c r="AL68" s="4544"/>
      <c r="AM68" s="4544"/>
      <c r="AN68" s="4544"/>
      <c r="AO68" s="4544"/>
      <c r="AP68" s="4544"/>
      <c r="AQ68" s="4544"/>
      <c r="AR68" s="4544"/>
      <c r="AS68" s="4544"/>
      <c r="AT68" s="4544"/>
      <c r="AU68" s="4545"/>
      <c r="AV68" s="217"/>
      <c r="AW68" s="217"/>
      <c r="AX68" s="4543"/>
      <c r="AY68" s="4544"/>
      <c r="AZ68" s="4544"/>
      <c r="BA68" s="4544"/>
      <c r="BB68" s="4544"/>
      <c r="BC68" s="4544"/>
      <c r="BD68" s="4544"/>
      <c r="BE68" s="4544"/>
      <c r="BF68" s="4544"/>
      <c r="BG68" s="4544"/>
      <c r="BH68" s="4544"/>
      <c r="BI68" s="4544"/>
      <c r="BJ68" s="4544"/>
      <c r="BK68" s="4544"/>
      <c r="BL68" s="4544"/>
      <c r="BM68" s="4544"/>
      <c r="BN68" s="4544"/>
      <c r="BO68" s="4544"/>
      <c r="BP68" s="4544"/>
      <c r="BQ68" s="4544"/>
      <c r="BR68" s="4544"/>
      <c r="BS68" s="4545"/>
      <c r="BT68" s="217"/>
      <c r="BU68" s="217"/>
      <c r="BV68" s="4543"/>
      <c r="BW68" s="4544"/>
      <c r="BX68" s="4544"/>
      <c r="BY68" s="4544"/>
      <c r="BZ68" s="4544"/>
      <c r="CA68" s="4544"/>
      <c r="CB68" s="4544"/>
      <c r="CC68" s="4544"/>
      <c r="CD68" s="4544"/>
      <c r="CE68" s="4544"/>
      <c r="CF68" s="4544"/>
      <c r="CG68" s="4544"/>
      <c r="CH68" s="4544"/>
      <c r="CI68" s="4544"/>
      <c r="CJ68" s="4544"/>
      <c r="CK68" s="4544"/>
      <c r="CL68" s="4544"/>
      <c r="CM68" s="4544"/>
      <c r="CN68" s="4544"/>
      <c r="CO68" s="4544"/>
      <c r="CP68" s="4544"/>
      <c r="CQ68" s="4545"/>
      <c r="CR68" s="217"/>
      <c r="CS68" s="217"/>
      <c r="CT68" s="4543"/>
      <c r="CU68" s="4544"/>
      <c r="CV68" s="4544"/>
      <c r="CW68" s="4544"/>
      <c r="CX68" s="4544"/>
      <c r="CY68" s="4544"/>
      <c r="CZ68" s="4544"/>
      <c r="DA68" s="4544"/>
      <c r="DB68" s="4544"/>
      <c r="DC68" s="4544"/>
      <c r="DD68" s="4544"/>
      <c r="DE68" s="4544"/>
      <c r="DF68" s="4544"/>
      <c r="DG68" s="4544"/>
      <c r="DH68" s="4544"/>
      <c r="DI68" s="4544"/>
      <c r="DJ68" s="4544"/>
      <c r="DK68" s="4544"/>
      <c r="DL68" s="4544"/>
      <c r="DM68" s="4544"/>
      <c r="DN68" s="4544"/>
      <c r="DO68" s="4545"/>
    </row>
    <row r="69" spans="1:119" ht="15" customHeight="1" x14ac:dyDescent="0.2">
      <c r="A69" s="217"/>
      <c r="B69" s="4543"/>
      <c r="C69" s="4544"/>
      <c r="D69" s="4544"/>
      <c r="E69" s="4544"/>
      <c r="F69" s="4544"/>
      <c r="G69" s="4544"/>
      <c r="H69" s="4544"/>
      <c r="I69" s="4544"/>
      <c r="J69" s="4544"/>
      <c r="K69" s="4544"/>
      <c r="L69" s="4544"/>
      <c r="M69" s="4544"/>
      <c r="N69" s="4544"/>
      <c r="O69" s="4544"/>
      <c r="P69" s="4544"/>
      <c r="Q69" s="4544"/>
      <c r="R69" s="4544"/>
      <c r="S69" s="4544"/>
      <c r="T69" s="4544"/>
      <c r="U69" s="4544"/>
      <c r="V69" s="4544"/>
      <c r="W69" s="4545"/>
      <c r="X69" s="217"/>
      <c r="Y69" s="217"/>
      <c r="Z69" s="4543"/>
      <c r="AA69" s="4544"/>
      <c r="AB69" s="4544"/>
      <c r="AC69" s="4544"/>
      <c r="AD69" s="4544"/>
      <c r="AE69" s="4544"/>
      <c r="AF69" s="4544"/>
      <c r="AG69" s="4544"/>
      <c r="AH69" s="4544"/>
      <c r="AI69" s="4544"/>
      <c r="AJ69" s="4544"/>
      <c r="AK69" s="4544"/>
      <c r="AL69" s="4544"/>
      <c r="AM69" s="4544"/>
      <c r="AN69" s="4544"/>
      <c r="AO69" s="4544"/>
      <c r="AP69" s="4544"/>
      <c r="AQ69" s="4544"/>
      <c r="AR69" s="4544"/>
      <c r="AS69" s="4544"/>
      <c r="AT69" s="4544"/>
      <c r="AU69" s="4545"/>
      <c r="AV69" s="217"/>
      <c r="AW69" s="217"/>
      <c r="AX69" s="4543"/>
      <c r="AY69" s="4544"/>
      <c r="AZ69" s="4544"/>
      <c r="BA69" s="4544"/>
      <c r="BB69" s="4544"/>
      <c r="BC69" s="4544"/>
      <c r="BD69" s="4544"/>
      <c r="BE69" s="4544"/>
      <c r="BF69" s="4544"/>
      <c r="BG69" s="4544"/>
      <c r="BH69" s="4544"/>
      <c r="BI69" s="4544"/>
      <c r="BJ69" s="4544"/>
      <c r="BK69" s="4544"/>
      <c r="BL69" s="4544"/>
      <c r="BM69" s="4544"/>
      <c r="BN69" s="4544"/>
      <c r="BO69" s="4544"/>
      <c r="BP69" s="4544"/>
      <c r="BQ69" s="4544"/>
      <c r="BR69" s="4544"/>
      <c r="BS69" s="4545"/>
      <c r="BT69" s="217"/>
      <c r="BU69" s="217"/>
      <c r="BV69" s="4543"/>
      <c r="BW69" s="4544"/>
      <c r="BX69" s="4544"/>
      <c r="BY69" s="4544"/>
      <c r="BZ69" s="4544"/>
      <c r="CA69" s="4544"/>
      <c r="CB69" s="4544"/>
      <c r="CC69" s="4544"/>
      <c r="CD69" s="4544"/>
      <c r="CE69" s="4544"/>
      <c r="CF69" s="4544"/>
      <c r="CG69" s="4544"/>
      <c r="CH69" s="4544"/>
      <c r="CI69" s="4544"/>
      <c r="CJ69" s="4544"/>
      <c r="CK69" s="4544"/>
      <c r="CL69" s="4544"/>
      <c r="CM69" s="4544"/>
      <c r="CN69" s="4544"/>
      <c r="CO69" s="4544"/>
      <c r="CP69" s="4544"/>
      <c r="CQ69" s="4545"/>
      <c r="CR69" s="217"/>
      <c r="CS69" s="217"/>
      <c r="CT69" s="4543"/>
      <c r="CU69" s="4544"/>
      <c r="CV69" s="4544"/>
      <c r="CW69" s="4544"/>
      <c r="CX69" s="4544"/>
      <c r="CY69" s="4544"/>
      <c r="CZ69" s="4544"/>
      <c r="DA69" s="4544"/>
      <c r="DB69" s="4544"/>
      <c r="DC69" s="4544"/>
      <c r="DD69" s="4544"/>
      <c r="DE69" s="4544"/>
      <c r="DF69" s="4544"/>
      <c r="DG69" s="4544"/>
      <c r="DH69" s="4544"/>
      <c r="DI69" s="4544"/>
      <c r="DJ69" s="4544"/>
      <c r="DK69" s="4544"/>
      <c r="DL69" s="4544"/>
      <c r="DM69" s="4544"/>
      <c r="DN69" s="4544"/>
      <c r="DO69" s="4545"/>
    </row>
    <row r="70" spans="1:119" ht="15" customHeight="1" x14ac:dyDescent="0.2">
      <c r="A70" s="217"/>
      <c r="B70" s="4543"/>
      <c r="C70" s="4544"/>
      <c r="D70" s="4544"/>
      <c r="E70" s="4544"/>
      <c r="F70" s="4544"/>
      <c r="G70" s="4544"/>
      <c r="H70" s="4544"/>
      <c r="I70" s="4544"/>
      <c r="J70" s="4544"/>
      <c r="K70" s="4544"/>
      <c r="L70" s="4544"/>
      <c r="M70" s="4544"/>
      <c r="N70" s="4544"/>
      <c r="O70" s="4544"/>
      <c r="P70" s="4544"/>
      <c r="Q70" s="4544"/>
      <c r="R70" s="4544"/>
      <c r="S70" s="4544"/>
      <c r="T70" s="4544"/>
      <c r="U70" s="4544"/>
      <c r="V70" s="4544"/>
      <c r="W70" s="4545"/>
      <c r="X70" s="217"/>
      <c r="Y70" s="217"/>
      <c r="Z70" s="4543"/>
      <c r="AA70" s="4544"/>
      <c r="AB70" s="4544"/>
      <c r="AC70" s="4544"/>
      <c r="AD70" s="4544"/>
      <c r="AE70" s="4544"/>
      <c r="AF70" s="4544"/>
      <c r="AG70" s="4544"/>
      <c r="AH70" s="4544"/>
      <c r="AI70" s="4544"/>
      <c r="AJ70" s="4544"/>
      <c r="AK70" s="4544"/>
      <c r="AL70" s="4544"/>
      <c r="AM70" s="4544"/>
      <c r="AN70" s="4544"/>
      <c r="AO70" s="4544"/>
      <c r="AP70" s="4544"/>
      <c r="AQ70" s="4544"/>
      <c r="AR70" s="4544"/>
      <c r="AS70" s="4544"/>
      <c r="AT70" s="4544"/>
      <c r="AU70" s="4545"/>
      <c r="AV70" s="217"/>
      <c r="AW70" s="217"/>
      <c r="AX70" s="4543"/>
      <c r="AY70" s="4544"/>
      <c r="AZ70" s="4544"/>
      <c r="BA70" s="4544"/>
      <c r="BB70" s="4544"/>
      <c r="BC70" s="4544"/>
      <c r="BD70" s="4544"/>
      <c r="BE70" s="4544"/>
      <c r="BF70" s="4544"/>
      <c r="BG70" s="4544"/>
      <c r="BH70" s="4544"/>
      <c r="BI70" s="4544"/>
      <c r="BJ70" s="4544"/>
      <c r="BK70" s="4544"/>
      <c r="BL70" s="4544"/>
      <c r="BM70" s="4544"/>
      <c r="BN70" s="4544"/>
      <c r="BO70" s="4544"/>
      <c r="BP70" s="4544"/>
      <c r="BQ70" s="4544"/>
      <c r="BR70" s="4544"/>
      <c r="BS70" s="4545"/>
      <c r="BT70" s="217"/>
      <c r="BU70" s="217"/>
      <c r="BV70" s="4543"/>
      <c r="BW70" s="4544"/>
      <c r="BX70" s="4544"/>
      <c r="BY70" s="4544"/>
      <c r="BZ70" s="4544"/>
      <c r="CA70" s="4544"/>
      <c r="CB70" s="4544"/>
      <c r="CC70" s="4544"/>
      <c r="CD70" s="4544"/>
      <c r="CE70" s="4544"/>
      <c r="CF70" s="4544"/>
      <c r="CG70" s="4544"/>
      <c r="CH70" s="4544"/>
      <c r="CI70" s="4544"/>
      <c r="CJ70" s="4544"/>
      <c r="CK70" s="4544"/>
      <c r="CL70" s="4544"/>
      <c r="CM70" s="4544"/>
      <c r="CN70" s="4544"/>
      <c r="CO70" s="4544"/>
      <c r="CP70" s="4544"/>
      <c r="CQ70" s="4545"/>
      <c r="CR70" s="217"/>
      <c r="CS70" s="217"/>
      <c r="CT70" s="4543"/>
      <c r="CU70" s="4544"/>
      <c r="CV70" s="4544"/>
      <c r="CW70" s="4544"/>
      <c r="CX70" s="4544"/>
      <c r="CY70" s="4544"/>
      <c r="CZ70" s="4544"/>
      <c r="DA70" s="4544"/>
      <c r="DB70" s="4544"/>
      <c r="DC70" s="4544"/>
      <c r="DD70" s="4544"/>
      <c r="DE70" s="4544"/>
      <c r="DF70" s="4544"/>
      <c r="DG70" s="4544"/>
      <c r="DH70" s="4544"/>
      <c r="DI70" s="4544"/>
      <c r="DJ70" s="4544"/>
      <c r="DK70" s="4544"/>
      <c r="DL70" s="4544"/>
      <c r="DM70" s="4544"/>
      <c r="DN70" s="4544"/>
      <c r="DO70" s="4545"/>
    </row>
    <row r="71" spans="1:119" ht="15" customHeight="1" x14ac:dyDescent="0.2">
      <c r="A71" s="217"/>
      <c r="B71" s="4543"/>
      <c r="C71" s="4544"/>
      <c r="D71" s="4544"/>
      <c r="E71" s="4544"/>
      <c r="F71" s="4544"/>
      <c r="G71" s="4544"/>
      <c r="H71" s="4544"/>
      <c r="I71" s="4544"/>
      <c r="J71" s="4544"/>
      <c r="K71" s="4544"/>
      <c r="L71" s="4544"/>
      <c r="M71" s="4544"/>
      <c r="N71" s="4544"/>
      <c r="O71" s="4544"/>
      <c r="P71" s="4544"/>
      <c r="Q71" s="4544"/>
      <c r="R71" s="4544"/>
      <c r="S71" s="4544"/>
      <c r="T71" s="4544"/>
      <c r="U71" s="4544"/>
      <c r="V71" s="4544"/>
      <c r="W71" s="4545"/>
      <c r="X71" s="217"/>
      <c r="Y71" s="217"/>
      <c r="Z71" s="4543"/>
      <c r="AA71" s="4544"/>
      <c r="AB71" s="4544"/>
      <c r="AC71" s="4544"/>
      <c r="AD71" s="4544"/>
      <c r="AE71" s="4544"/>
      <c r="AF71" s="4544"/>
      <c r="AG71" s="4544"/>
      <c r="AH71" s="4544"/>
      <c r="AI71" s="4544"/>
      <c r="AJ71" s="4544"/>
      <c r="AK71" s="4544"/>
      <c r="AL71" s="4544"/>
      <c r="AM71" s="4544"/>
      <c r="AN71" s="4544"/>
      <c r="AO71" s="4544"/>
      <c r="AP71" s="4544"/>
      <c r="AQ71" s="4544"/>
      <c r="AR71" s="4544"/>
      <c r="AS71" s="4544"/>
      <c r="AT71" s="4544"/>
      <c r="AU71" s="4545"/>
      <c r="AV71" s="217"/>
      <c r="AW71" s="217"/>
      <c r="AX71" s="4543"/>
      <c r="AY71" s="4544"/>
      <c r="AZ71" s="4544"/>
      <c r="BA71" s="4544"/>
      <c r="BB71" s="4544"/>
      <c r="BC71" s="4544"/>
      <c r="BD71" s="4544"/>
      <c r="BE71" s="4544"/>
      <c r="BF71" s="4544"/>
      <c r="BG71" s="4544"/>
      <c r="BH71" s="4544"/>
      <c r="BI71" s="4544"/>
      <c r="BJ71" s="4544"/>
      <c r="BK71" s="4544"/>
      <c r="BL71" s="4544"/>
      <c r="BM71" s="4544"/>
      <c r="BN71" s="4544"/>
      <c r="BO71" s="4544"/>
      <c r="BP71" s="4544"/>
      <c r="BQ71" s="4544"/>
      <c r="BR71" s="4544"/>
      <c r="BS71" s="4545"/>
      <c r="BT71" s="217"/>
      <c r="BU71" s="217"/>
      <c r="BV71" s="4543"/>
      <c r="BW71" s="4544"/>
      <c r="BX71" s="4544"/>
      <c r="BY71" s="4544"/>
      <c r="BZ71" s="4544"/>
      <c r="CA71" s="4544"/>
      <c r="CB71" s="4544"/>
      <c r="CC71" s="4544"/>
      <c r="CD71" s="4544"/>
      <c r="CE71" s="4544"/>
      <c r="CF71" s="4544"/>
      <c r="CG71" s="4544"/>
      <c r="CH71" s="4544"/>
      <c r="CI71" s="4544"/>
      <c r="CJ71" s="4544"/>
      <c r="CK71" s="4544"/>
      <c r="CL71" s="4544"/>
      <c r="CM71" s="4544"/>
      <c r="CN71" s="4544"/>
      <c r="CO71" s="4544"/>
      <c r="CP71" s="4544"/>
      <c r="CQ71" s="4545"/>
      <c r="CR71" s="217"/>
      <c r="CS71" s="217"/>
      <c r="CT71" s="4543"/>
      <c r="CU71" s="4544"/>
      <c r="CV71" s="4544"/>
      <c r="CW71" s="4544"/>
      <c r="CX71" s="4544"/>
      <c r="CY71" s="4544"/>
      <c r="CZ71" s="4544"/>
      <c r="DA71" s="4544"/>
      <c r="DB71" s="4544"/>
      <c r="DC71" s="4544"/>
      <c r="DD71" s="4544"/>
      <c r="DE71" s="4544"/>
      <c r="DF71" s="4544"/>
      <c r="DG71" s="4544"/>
      <c r="DH71" s="4544"/>
      <c r="DI71" s="4544"/>
      <c r="DJ71" s="4544"/>
      <c r="DK71" s="4544"/>
      <c r="DL71" s="4544"/>
      <c r="DM71" s="4544"/>
      <c r="DN71" s="4544"/>
      <c r="DO71" s="4545"/>
    </row>
    <row r="72" spans="1:119" ht="15" customHeight="1" x14ac:dyDescent="0.2">
      <c r="A72" s="217"/>
      <c r="B72" s="4543"/>
      <c r="C72" s="4544"/>
      <c r="D72" s="4544"/>
      <c r="E72" s="4544"/>
      <c r="F72" s="4544"/>
      <c r="G72" s="4544"/>
      <c r="H72" s="4544"/>
      <c r="I72" s="4544"/>
      <c r="J72" s="4544"/>
      <c r="K72" s="4544"/>
      <c r="L72" s="4544"/>
      <c r="M72" s="4544"/>
      <c r="N72" s="4544"/>
      <c r="O72" s="4544"/>
      <c r="P72" s="4544"/>
      <c r="Q72" s="4544"/>
      <c r="R72" s="4544"/>
      <c r="S72" s="4544"/>
      <c r="T72" s="4544"/>
      <c r="U72" s="4544"/>
      <c r="V72" s="4544"/>
      <c r="W72" s="4545"/>
      <c r="X72" s="217"/>
      <c r="Y72" s="217"/>
      <c r="Z72" s="4543"/>
      <c r="AA72" s="4544"/>
      <c r="AB72" s="4544"/>
      <c r="AC72" s="4544"/>
      <c r="AD72" s="4544"/>
      <c r="AE72" s="4544"/>
      <c r="AF72" s="4544"/>
      <c r="AG72" s="4544"/>
      <c r="AH72" s="4544"/>
      <c r="AI72" s="4544"/>
      <c r="AJ72" s="4544"/>
      <c r="AK72" s="4544"/>
      <c r="AL72" s="4544"/>
      <c r="AM72" s="4544"/>
      <c r="AN72" s="4544"/>
      <c r="AO72" s="4544"/>
      <c r="AP72" s="4544"/>
      <c r="AQ72" s="4544"/>
      <c r="AR72" s="4544"/>
      <c r="AS72" s="4544"/>
      <c r="AT72" s="4544"/>
      <c r="AU72" s="4545"/>
      <c r="AV72" s="217"/>
      <c r="AW72" s="217"/>
      <c r="AX72" s="4543"/>
      <c r="AY72" s="4544"/>
      <c r="AZ72" s="4544"/>
      <c r="BA72" s="4544"/>
      <c r="BB72" s="4544"/>
      <c r="BC72" s="4544"/>
      <c r="BD72" s="4544"/>
      <c r="BE72" s="4544"/>
      <c r="BF72" s="4544"/>
      <c r="BG72" s="4544"/>
      <c r="BH72" s="4544"/>
      <c r="BI72" s="4544"/>
      <c r="BJ72" s="4544"/>
      <c r="BK72" s="4544"/>
      <c r="BL72" s="4544"/>
      <c r="BM72" s="4544"/>
      <c r="BN72" s="4544"/>
      <c r="BO72" s="4544"/>
      <c r="BP72" s="4544"/>
      <c r="BQ72" s="4544"/>
      <c r="BR72" s="4544"/>
      <c r="BS72" s="4545"/>
      <c r="BT72" s="217"/>
      <c r="BU72" s="217"/>
      <c r="BV72" s="4543"/>
      <c r="BW72" s="4544"/>
      <c r="BX72" s="4544"/>
      <c r="BY72" s="4544"/>
      <c r="BZ72" s="4544"/>
      <c r="CA72" s="4544"/>
      <c r="CB72" s="4544"/>
      <c r="CC72" s="4544"/>
      <c r="CD72" s="4544"/>
      <c r="CE72" s="4544"/>
      <c r="CF72" s="4544"/>
      <c r="CG72" s="4544"/>
      <c r="CH72" s="4544"/>
      <c r="CI72" s="4544"/>
      <c r="CJ72" s="4544"/>
      <c r="CK72" s="4544"/>
      <c r="CL72" s="4544"/>
      <c r="CM72" s="4544"/>
      <c r="CN72" s="4544"/>
      <c r="CO72" s="4544"/>
      <c r="CP72" s="4544"/>
      <c r="CQ72" s="4545"/>
      <c r="CR72" s="217"/>
      <c r="CS72" s="217"/>
      <c r="CT72" s="4543"/>
      <c r="CU72" s="4544"/>
      <c r="CV72" s="4544"/>
      <c r="CW72" s="4544"/>
      <c r="CX72" s="4544"/>
      <c r="CY72" s="4544"/>
      <c r="CZ72" s="4544"/>
      <c r="DA72" s="4544"/>
      <c r="DB72" s="4544"/>
      <c r="DC72" s="4544"/>
      <c r="DD72" s="4544"/>
      <c r="DE72" s="4544"/>
      <c r="DF72" s="4544"/>
      <c r="DG72" s="4544"/>
      <c r="DH72" s="4544"/>
      <c r="DI72" s="4544"/>
      <c r="DJ72" s="4544"/>
      <c r="DK72" s="4544"/>
      <c r="DL72" s="4544"/>
      <c r="DM72" s="4544"/>
      <c r="DN72" s="4544"/>
      <c r="DO72" s="4545"/>
    </row>
    <row r="73" spans="1:119" ht="15" customHeight="1" x14ac:dyDescent="0.2">
      <c r="A73" s="217"/>
      <c r="B73" s="4543"/>
      <c r="C73" s="4544"/>
      <c r="D73" s="4544"/>
      <c r="E73" s="4544"/>
      <c r="F73" s="4544"/>
      <c r="G73" s="4544"/>
      <c r="H73" s="4544"/>
      <c r="I73" s="4544"/>
      <c r="J73" s="4544"/>
      <c r="K73" s="4544"/>
      <c r="L73" s="4544"/>
      <c r="M73" s="4544"/>
      <c r="N73" s="4544"/>
      <c r="O73" s="4544"/>
      <c r="P73" s="4544"/>
      <c r="Q73" s="4544"/>
      <c r="R73" s="4544"/>
      <c r="S73" s="4544"/>
      <c r="T73" s="4544"/>
      <c r="U73" s="4544"/>
      <c r="V73" s="4544"/>
      <c r="W73" s="4545"/>
      <c r="X73" s="217"/>
      <c r="Y73" s="217"/>
      <c r="Z73" s="4543"/>
      <c r="AA73" s="4544"/>
      <c r="AB73" s="4544"/>
      <c r="AC73" s="4544"/>
      <c r="AD73" s="4544"/>
      <c r="AE73" s="4544"/>
      <c r="AF73" s="4544"/>
      <c r="AG73" s="4544"/>
      <c r="AH73" s="4544"/>
      <c r="AI73" s="4544"/>
      <c r="AJ73" s="4544"/>
      <c r="AK73" s="4544"/>
      <c r="AL73" s="4544"/>
      <c r="AM73" s="4544"/>
      <c r="AN73" s="4544"/>
      <c r="AO73" s="4544"/>
      <c r="AP73" s="4544"/>
      <c r="AQ73" s="4544"/>
      <c r="AR73" s="4544"/>
      <c r="AS73" s="4544"/>
      <c r="AT73" s="4544"/>
      <c r="AU73" s="4545"/>
      <c r="AV73" s="217"/>
      <c r="AW73" s="217"/>
      <c r="AX73" s="4543"/>
      <c r="AY73" s="4544"/>
      <c r="AZ73" s="4544"/>
      <c r="BA73" s="4544"/>
      <c r="BB73" s="4544"/>
      <c r="BC73" s="4544"/>
      <c r="BD73" s="4544"/>
      <c r="BE73" s="4544"/>
      <c r="BF73" s="4544"/>
      <c r="BG73" s="4544"/>
      <c r="BH73" s="4544"/>
      <c r="BI73" s="4544"/>
      <c r="BJ73" s="4544"/>
      <c r="BK73" s="4544"/>
      <c r="BL73" s="4544"/>
      <c r="BM73" s="4544"/>
      <c r="BN73" s="4544"/>
      <c r="BO73" s="4544"/>
      <c r="BP73" s="4544"/>
      <c r="BQ73" s="4544"/>
      <c r="BR73" s="4544"/>
      <c r="BS73" s="4545"/>
      <c r="BT73" s="217"/>
      <c r="BU73" s="217"/>
      <c r="BV73" s="4543"/>
      <c r="BW73" s="4544"/>
      <c r="BX73" s="4544"/>
      <c r="BY73" s="4544"/>
      <c r="BZ73" s="4544"/>
      <c r="CA73" s="4544"/>
      <c r="CB73" s="4544"/>
      <c r="CC73" s="4544"/>
      <c r="CD73" s="4544"/>
      <c r="CE73" s="4544"/>
      <c r="CF73" s="4544"/>
      <c r="CG73" s="4544"/>
      <c r="CH73" s="4544"/>
      <c r="CI73" s="4544"/>
      <c r="CJ73" s="4544"/>
      <c r="CK73" s="4544"/>
      <c r="CL73" s="4544"/>
      <c r="CM73" s="4544"/>
      <c r="CN73" s="4544"/>
      <c r="CO73" s="4544"/>
      <c r="CP73" s="4544"/>
      <c r="CQ73" s="4545"/>
      <c r="CR73" s="217"/>
      <c r="CS73" s="217"/>
      <c r="CT73" s="4543"/>
      <c r="CU73" s="4544"/>
      <c r="CV73" s="4544"/>
      <c r="CW73" s="4544"/>
      <c r="CX73" s="4544"/>
      <c r="CY73" s="4544"/>
      <c r="CZ73" s="4544"/>
      <c r="DA73" s="4544"/>
      <c r="DB73" s="4544"/>
      <c r="DC73" s="4544"/>
      <c r="DD73" s="4544"/>
      <c r="DE73" s="4544"/>
      <c r="DF73" s="4544"/>
      <c r="DG73" s="4544"/>
      <c r="DH73" s="4544"/>
      <c r="DI73" s="4544"/>
      <c r="DJ73" s="4544"/>
      <c r="DK73" s="4544"/>
      <c r="DL73" s="4544"/>
      <c r="DM73" s="4544"/>
      <c r="DN73" s="4544"/>
      <c r="DO73" s="4545"/>
    </row>
    <row r="74" spans="1:119" ht="15" customHeight="1" x14ac:dyDescent="0.2">
      <c r="A74" s="217"/>
      <c r="B74" s="4546"/>
      <c r="C74" s="4547"/>
      <c r="D74" s="4547"/>
      <c r="E74" s="4547"/>
      <c r="F74" s="4547"/>
      <c r="G74" s="4547"/>
      <c r="H74" s="4547"/>
      <c r="I74" s="4547"/>
      <c r="J74" s="4547"/>
      <c r="K74" s="4547"/>
      <c r="L74" s="4547"/>
      <c r="M74" s="4547"/>
      <c r="N74" s="4547"/>
      <c r="O74" s="4547"/>
      <c r="P74" s="4547"/>
      <c r="Q74" s="4547"/>
      <c r="R74" s="4547"/>
      <c r="S74" s="4547"/>
      <c r="T74" s="4547"/>
      <c r="U74" s="4547"/>
      <c r="V74" s="4547"/>
      <c r="W74" s="4548"/>
      <c r="X74" s="217"/>
      <c r="Y74" s="217"/>
      <c r="Z74" s="4543"/>
      <c r="AA74" s="4544"/>
      <c r="AB74" s="4544"/>
      <c r="AC74" s="4547"/>
      <c r="AD74" s="4547"/>
      <c r="AE74" s="4547"/>
      <c r="AF74" s="4547"/>
      <c r="AG74" s="4547"/>
      <c r="AH74" s="4547"/>
      <c r="AI74" s="4547"/>
      <c r="AJ74" s="4547"/>
      <c r="AK74" s="4547"/>
      <c r="AL74" s="4547"/>
      <c r="AM74" s="4547"/>
      <c r="AN74" s="4547"/>
      <c r="AO74" s="4547"/>
      <c r="AP74" s="4547"/>
      <c r="AQ74" s="4547"/>
      <c r="AR74" s="4547"/>
      <c r="AS74" s="4547"/>
      <c r="AT74" s="4547"/>
      <c r="AU74" s="4548"/>
      <c r="AV74" s="217"/>
      <c r="AW74" s="217"/>
      <c r="AX74" s="4543"/>
      <c r="AY74" s="4544"/>
      <c r="AZ74" s="4544"/>
      <c r="BA74" s="4547"/>
      <c r="BB74" s="4547"/>
      <c r="BC74" s="4547"/>
      <c r="BD74" s="4547"/>
      <c r="BE74" s="4547"/>
      <c r="BF74" s="4547"/>
      <c r="BG74" s="4547"/>
      <c r="BH74" s="4547"/>
      <c r="BI74" s="4547"/>
      <c r="BJ74" s="4547"/>
      <c r="BK74" s="4547"/>
      <c r="BL74" s="4547"/>
      <c r="BM74" s="4547"/>
      <c r="BN74" s="4547"/>
      <c r="BO74" s="4547"/>
      <c r="BP74" s="4547"/>
      <c r="BQ74" s="4547"/>
      <c r="BR74" s="4547"/>
      <c r="BS74" s="4548"/>
      <c r="BT74" s="217"/>
      <c r="BU74" s="217"/>
      <c r="BV74" s="4543"/>
      <c r="BW74" s="4544"/>
      <c r="BX74" s="4544"/>
      <c r="BY74" s="4547"/>
      <c r="BZ74" s="4547"/>
      <c r="CA74" s="4547"/>
      <c r="CB74" s="4547"/>
      <c r="CC74" s="4547"/>
      <c r="CD74" s="4547"/>
      <c r="CE74" s="4547"/>
      <c r="CF74" s="4547"/>
      <c r="CG74" s="4547"/>
      <c r="CH74" s="4547"/>
      <c r="CI74" s="4547"/>
      <c r="CJ74" s="4547"/>
      <c r="CK74" s="4547"/>
      <c r="CL74" s="4547"/>
      <c r="CM74" s="4547"/>
      <c r="CN74" s="4547"/>
      <c r="CO74" s="4547"/>
      <c r="CP74" s="4547"/>
      <c r="CQ74" s="4548"/>
      <c r="CR74" s="217"/>
      <c r="CS74" s="217"/>
      <c r="CT74" s="4543"/>
      <c r="CU74" s="4544"/>
      <c r="CV74" s="4544"/>
      <c r="CW74" s="4547"/>
      <c r="CX74" s="4547"/>
      <c r="CY74" s="4547"/>
      <c r="CZ74" s="4547"/>
      <c r="DA74" s="4547"/>
      <c r="DB74" s="4547"/>
      <c r="DC74" s="4547"/>
      <c r="DD74" s="4547"/>
      <c r="DE74" s="4547"/>
      <c r="DF74" s="4547"/>
      <c r="DG74" s="4547"/>
      <c r="DH74" s="4547"/>
      <c r="DI74" s="4547"/>
      <c r="DJ74" s="4547"/>
      <c r="DK74" s="4547"/>
      <c r="DL74" s="4547"/>
      <c r="DM74" s="4547"/>
      <c r="DN74" s="4547"/>
      <c r="DO74" s="4548"/>
    </row>
    <row r="75" spans="1:119" ht="15" customHeight="1" x14ac:dyDescent="0.2">
      <c r="A75" s="217"/>
      <c r="B75" s="4537" t="s">
        <v>4018</v>
      </c>
      <c r="C75" s="4537"/>
      <c r="D75" s="4537"/>
      <c r="E75" s="4531"/>
      <c r="F75" s="4531"/>
      <c r="G75" s="4531"/>
      <c r="H75" s="4531"/>
      <c r="I75" s="4531"/>
      <c r="J75" s="4531"/>
      <c r="K75" s="4531"/>
      <c r="L75" s="4531"/>
      <c r="M75" s="4531"/>
      <c r="N75" s="4531"/>
      <c r="O75" s="4531"/>
      <c r="P75" s="4531"/>
      <c r="Q75" s="4531"/>
      <c r="R75" s="4531"/>
      <c r="S75" s="4531"/>
      <c r="T75" s="4531"/>
      <c r="U75" s="4531"/>
      <c r="V75" s="4531"/>
      <c r="W75" s="4532"/>
      <c r="X75" s="217"/>
      <c r="Y75" s="217"/>
      <c r="Z75" s="4537" t="s">
        <v>4018</v>
      </c>
      <c r="AA75" s="4537"/>
      <c r="AB75" s="4537"/>
      <c r="AC75" s="4531"/>
      <c r="AD75" s="4531"/>
      <c r="AE75" s="4531"/>
      <c r="AF75" s="4531"/>
      <c r="AG75" s="4531"/>
      <c r="AH75" s="4531"/>
      <c r="AI75" s="4531"/>
      <c r="AJ75" s="4531"/>
      <c r="AK75" s="4531"/>
      <c r="AL75" s="4531"/>
      <c r="AM75" s="4531"/>
      <c r="AN75" s="4531"/>
      <c r="AO75" s="4531"/>
      <c r="AP75" s="4531"/>
      <c r="AQ75" s="4531"/>
      <c r="AR75" s="4531"/>
      <c r="AS75" s="4531"/>
      <c r="AT75" s="4531"/>
      <c r="AU75" s="4532"/>
      <c r="AV75" s="217"/>
      <c r="AW75" s="217"/>
      <c r="AX75" s="4537" t="s">
        <v>4018</v>
      </c>
      <c r="AY75" s="4537"/>
      <c r="AZ75" s="4537"/>
      <c r="BA75" s="4531"/>
      <c r="BB75" s="4531"/>
      <c r="BC75" s="4531"/>
      <c r="BD75" s="4531"/>
      <c r="BE75" s="4531"/>
      <c r="BF75" s="4531"/>
      <c r="BG75" s="4531"/>
      <c r="BH75" s="4531"/>
      <c r="BI75" s="4531"/>
      <c r="BJ75" s="4531"/>
      <c r="BK75" s="4531"/>
      <c r="BL75" s="4531"/>
      <c r="BM75" s="4531"/>
      <c r="BN75" s="4531"/>
      <c r="BO75" s="4531"/>
      <c r="BP75" s="4531"/>
      <c r="BQ75" s="4531"/>
      <c r="BR75" s="4531"/>
      <c r="BS75" s="4532"/>
      <c r="BT75" s="217"/>
      <c r="BU75" s="217"/>
      <c r="BV75" s="4537" t="s">
        <v>4018</v>
      </c>
      <c r="BW75" s="4537"/>
      <c r="BX75" s="4537"/>
      <c r="BY75" s="4531"/>
      <c r="BZ75" s="4531"/>
      <c r="CA75" s="4531"/>
      <c r="CB75" s="4531"/>
      <c r="CC75" s="4531"/>
      <c r="CD75" s="4531"/>
      <c r="CE75" s="4531"/>
      <c r="CF75" s="4531"/>
      <c r="CG75" s="4531"/>
      <c r="CH75" s="4531"/>
      <c r="CI75" s="4531"/>
      <c r="CJ75" s="4531"/>
      <c r="CK75" s="4531"/>
      <c r="CL75" s="4531"/>
      <c r="CM75" s="4531"/>
      <c r="CN75" s="4531"/>
      <c r="CO75" s="4531"/>
      <c r="CP75" s="4531"/>
      <c r="CQ75" s="4532"/>
      <c r="CR75" s="217"/>
      <c r="CS75" s="217"/>
      <c r="CT75" s="4537" t="s">
        <v>4018</v>
      </c>
      <c r="CU75" s="4537"/>
      <c r="CV75" s="4537"/>
      <c r="CW75" s="4531"/>
      <c r="CX75" s="4531"/>
      <c r="CY75" s="4531"/>
      <c r="CZ75" s="4531"/>
      <c r="DA75" s="4531"/>
      <c r="DB75" s="4531"/>
      <c r="DC75" s="4531"/>
      <c r="DD75" s="4531"/>
      <c r="DE75" s="4531"/>
      <c r="DF75" s="4531"/>
      <c r="DG75" s="4531"/>
      <c r="DH75" s="4531"/>
      <c r="DI75" s="4531"/>
      <c r="DJ75" s="4531"/>
      <c r="DK75" s="4531"/>
      <c r="DL75" s="4531"/>
      <c r="DM75" s="4531"/>
      <c r="DN75" s="4531"/>
      <c r="DO75" s="4532"/>
    </row>
    <row r="76" spans="1:119" ht="15" customHeight="1" x14ac:dyDescent="0.2">
      <c r="A76" s="217"/>
      <c r="B76" s="4538">
        <f>B44+1</f>
        <v>3</v>
      </c>
      <c r="C76" s="4539"/>
      <c r="D76" s="4539"/>
      <c r="E76" s="4533"/>
      <c r="F76" s="4533"/>
      <c r="G76" s="4533"/>
      <c r="H76" s="4533"/>
      <c r="I76" s="4533"/>
      <c r="J76" s="4533"/>
      <c r="K76" s="4533"/>
      <c r="L76" s="4533"/>
      <c r="M76" s="4533"/>
      <c r="N76" s="4533"/>
      <c r="O76" s="4533"/>
      <c r="P76" s="4533"/>
      <c r="Q76" s="4533"/>
      <c r="R76" s="4533"/>
      <c r="S76" s="4533"/>
      <c r="T76" s="4533"/>
      <c r="U76" s="4533"/>
      <c r="V76" s="4533"/>
      <c r="W76" s="4534"/>
      <c r="X76" s="217"/>
      <c r="Y76" s="217"/>
      <c r="Z76" s="4538">
        <f>Z44+1</f>
        <v>7</v>
      </c>
      <c r="AA76" s="4539"/>
      <c r="AB76" s="4539"/>
      <c r="AC76" s="4533"/>
      <c r="AD76" s="4533"/>
      <c r="AE76" s="4533"/>
      <c r="AF76" s="4533"/>
      <c r="AG76" s="4533"/>
      <c r="AH76" s="4533"/>
      <c r="AI76" s="4533"/>
      <c r="AJ76" s="4533"/>
      <c r="AK76" s="4533"/>
      <c r="AL76" s="4533"/>
      <c r="AM76" s="4533"/>
      <c r="AN76" s="4533"/>
      <c r="AO76" s="4533"/>
      <c r="AP76" s="4533"/>
      <c r="AQ76" s="4533"/>
      <c r="AR76" s="4533"/>
      <c r="AS76" s="4533"/>
      <c r="AT76" s="4533"/>
      <c r="AU76" s="4534"/>
      <c r="AV76" s="217"/>
      <c r="AW76" s="217"/>
      <c r="AX76" s="4538">
        <f>AX44+1</f>
        <v>11</v>
      </c>
      <c r="AY76" s="4539"/>
      <c r="AZ76" s="4539"/>
      <c r="BA76" s="4533"/>
      <c r="BB76" s="4533"/>
      <c r="BC76" s="4533"/>
      <c r="BD76" s="4533"/>
      <c r="BE76" s="4533"/>
      <c r="BF76" s="4533"/>
      <c r="BG76" s="4533"/>
      <c r="BH76" s="4533"/>
      <c r="BI76" s="4533"/>
      <c r="BJ76" s="4533"/>
      <c r="BK76" s="4533"/>
      <c r="BL76" s="4533"/>
      <c r="BM76" s="4533"/>
      <c r="BN76" s="4533"/>
      <c r="BO76" s="4533"/>
      <c r="BP76" s="4533"/>
      <c r="BQ76" s="4533"/>
      <c r="BR76" s="4533"/>
      <c r="BS76" s="4534"/>
      <c r="BT76" s="217"/>
      <c r="BU76" s="217"/>
      <c r="BV76" s="4538">
        <f>BV44+1</f>
        <v>15</v>
      </c>
      <c r="BW76" s="4539"/>
      <c r="BX76" s="4539"/>
      <c r="BY76" s="4533"/>
      <c r="BZ76" s="4533"/>
      <c r="CA76" s="4533"/>
      <c r="CB76" s="4533"/>
      <c r="CC76" s="4533"/>
      <c r="CD76" s="4533"/>
      <c r="CE76" s="4533"/>
      <c r="CF76" s="4533"/>
      <c r="CG76" s="4533"/>
      <c r="CH76" s="4533"/>
      <c r="CI76" s="4533"/>
      <c r="CJ76" s="4533"/>
      <c r="CK76" s="4533"/>
      <c r="CL76" s="4533"/>
      <c r="CM76" s="4533"/>
      <c r="CN76" s="4533"/>
      <c r="CO76" s="4533"/>
      <c r="CP76" s="4533"/>
      <c r="CQ76" s="4534"/>
      <c r="CR76" s="217"/>
      <c r="CS76" s="217"/>
      <c r="CT76" s="4538">
        <f>CT44+1</f>
        <v>19</v>
      </c>
      <c r="CU76" s="4539"/>
      <c r="CV76" s="4539"/>
      <c r="CW76" s="4533"/>
      <c r="CX76" s="4533"/>
      <c r="CY76" s="4533"/>
      <c r="CZ76" s="4533"/>
      <c r="DA76" s="4533"/>
      <c r="DB76" s="4533"/>
      <c r="DC76" s="4533"/>
      <c r="DD76" s="4533"/>
      <c r="DE76" s="4533"/>
      <c r="DF76" s="4533"/>
      <c r="DG76" s="4533"/>
      <c r="DH76" s="4533"/>
      <c r="DI76" s="4533"/>
      <c r="DJ76" s="4533"/>
      <c r="DK76" s="4533"/>
      <c r="DL76" s="4533"/>
      <c r="DM76" s="4533"/>
      <c r="DN76" s="4533"/>
      <c r="DO76" s="4534"/>
    </row>
    <row r="77" spans="1:119" ht="15" customHeight="1" x14ac:dyDescent="0.2">
      <c r="A77" s="217"/>
      <c r="B77" s="4539"/>
      <c r="C77" s="4539"/>
      <c r="D77" s="4539"/>
      <c r="E77" s="4535"/>
      <c r="F77" s="4535"/>
      <c r="G77" s="4535"/>
      <c r="H77" s="4535"/>
      <c r="I77" s="4535"/>
      <c r="J77" s="4535"/>
      <c r="K77" s="4535"/>
      <c r="L77" s="4535"/>
      <c r="M77" s="4535"/>
      <c r="N77" s="4535"/>
      <c r="O77" s="4535"/>
      <c r="P77" s="4535"/>
      <c r="Q77" s="4535"/>
      <c r="R77" s="4535"/>
      <c r="S77" s="4535"/>
      <c r="T77" s="4535"/>
      <c r="U77" s="4535"/>
      <c r="V77" s="4535"/>
      <c r="W77" s="4536"/>
      <c r="X77" s="217"/>
      <c r="Y77" s="217"/>
      <c r="Z77" s="4539"/>
      <c r="AA77" s="4539"/>
      <c r="AB77" s="4539"/>
      <c r="AC77" s="4535"/>
      <c r="AD77" s="4535"/>
      <c r="AE77" s="4535"/>
      <c r="AF77" s="4535"/>
      <c r="AG77" s="4535"/>
      <c r="AH77" s="4535"/>
      <c r="AI77" s="4535"/>
      <c r="AJ77" s="4535"/>
      <c r="AK77" s="4535"/>
      <c r="AL77" s="4535"/>
      <c r="AM77" s="4535"/>
      <c r="AN77" s="4535"/>
      <c r="AO77" s="4535"/>
      <c r="AP77" s="4535"/>
      <c r="AQ77" s="4535"/>
      <c r="AR77" s="4535"/>
      <c r="AS77" s="4535"/>
      <c r="AT77" s="4535"/>
      <c r="AU77" s="4536"/>
      <c r="AV77" s="217"/>
      <c r="AW77" s="217"/>
      <c r="AX77" s="4539"/>
      <c r="AY77" s="4539"/>
      <c r="AZ77" s="4539"/>
      <c r="BA77" s="4535"/>
      <c r="BB77" s="4535"/>
      <c r="BC77" s="4535"/>
      <c r="BD77" s="4535"/>
      <c r="BE77" s="4535"/>
      <c r="BF77" s="4535"/>
      <c r="BG77" s="4535"/>
      <c r="BH77" s="4535"/>
      <c r="BI77" s="4535"/>
      <c r="BJ77" s="4535"/>
      <c r="BK77" s="4535"/>
      <c r="BL77" s="4535"/>
      <c r="BM77" s="4535"/>
      <c r="BN77" s="4535"/>
      <c r="BO77" s="4535"/>
      <c r="BP77" s="4535"/>
      <c r="BQ77" s="4535"/>
      <c r="BR77" s="4535"/>
      <c r="BS77" s="4536"/>
      <c r="BT77" s="217"/>
      <c r="BU77" s="217"/>
      <c r="BV77" s="4539"/>
      <c r="BW77" s="4539"/>
      <c r="BX77" s="4539"/>
      <c r="BY77" s="4535"/>
      <c r="BZ77" s="4535"/>
      <c r="CA77" s="4535"/>
      <c r="CB77" s="4535"/>
      <c r="CC77" s="4535"/>
      <c r="CD77" s="4535"/>
      <c r="CE77" s="4535"/>
      <c r="CF77" s="4535"/>
      <c r="CG77" s="4535"/>
      <c r="CH77" s="4535"/>
      <c r="CI77" s="4535"/>
      <c r="CJ77" s="4535"/>
      <c r="CK77" s="4535"/>
      <c r="CL77" s="4535"/>
      <c r="CM77" s="4535"/>
      <c r="CN77" s="4535"/>
      <c r="CO77" s="4535"/>
      <c r="CP77" s="4535"/>
      <c r="CQ77" s="4536"/>
      <c r="CR77" s="217"/>
      <c r="CS77" s="217"/>
      <c r="CT77" s="4539"/>
      <c r="CU77" s="4539"/>
      <c r="CV77" s="4539"/>
      <c r="CW77" s="4535"/>
      <c r="CX77" s="4535"/>
      <c r="CY77" s="4535"/>
      <c r="CZ77" s="4535"/>
      <c r="DA77" s="4535"/>
      <c r="DB77" s="4535"/>
      <c r="DC77" s="4535"/>
      <c r="DD77" s="4535"/>
      <c r="DE77" s="4535"/>
      <c r="DF77" s="4535"/>
      <c r="DG77" s="4535"/>
      <c r="DH77" s="4535"/>
      <c r="DI77" s="4535"/>
      <c r="DJ77" s="4535"/>
      <c r="DK77" s="4535"/>
      <c r="DL77" s="4535"/>
      <c r="DM77" s="4535"/>
      <c r="DN77" s="4535"/>
      <c r="DO77" s="4536"/>
    </row>
    <row r="78" spans="1:119" ht="5.0999999999999996" customHeight="1" x14ac:dyDescent="0.2">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c r="BM78" s="217"/>
      <c r="BN78" s="217"/>
      <c r="BO78" s="217"/>
      <c r="BP78" s="217"/>
      <c r="BQ78" s="217"/>
      <c r="BR78" s="217"/>
      <c r="BS78" s="217"/>
      <c r="BT78" s="217"/>
      <c r="BU78" s="217"/>
      <c r="BV78" s="217"/>
      <c r="BW78" s="217"/>
      <c r="BX78" s="217"/>
      <c r="BY78" s="217"/>
      <c r="BZ78" s="217"/>
      <c r="CA78" s="217"/>
      <c r="CB78" s="217"/>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row>
    <row r="79" spans="1:119" ht="15" customHeight="1" x14ac:dyDescent="0.2">
      <c r="A79" s="217"/>
      <c r="B79" s="4540"/>
      <c r="C79" s="4541"/>
      <c r="D79" s="4541"/>
      <c r="E79" s="4541"/>
      <c r="F79" s="4541"/>
      <c r="G79" s="4541"/>
      <c r="H79" s="4541"/>
      <c r="I79" s="4541"/>
      <c r="J79" s="4541"/>
      <c r="K79" s="4541"/>
      <c r="L79" s="4541"/>
      <c r="M79" s="4541"/>
      <c r="N79" s="4541"/>
      <c r="O79" s="4541"/>
      <c r="P79" s="4541"/>
      <c r="Q79" s="4541"/>
      <c r="R79" s="4541"/>
      <c r="S79" s="4541"/>
      <c r="T79" s="4541"/>
      <c r="U79" s="4541"/>
      <c r="V79" s="4541"/>
      <c r="W79" s="4542"/>
      <c r="X79" s="217"/>
      <c r="Y79" s="217"/>
      <c r="Z79" s="4540"/>
      <c r="AA79" s="4541"/>
      <c r="AB79" s="4541"/>
      <c r="AC79" s="4541"/>
      <c r="AD79" s="4541"/>
      <c r="AE79" s="4541"/>
      <c r="AF79" s="4541"/>
      <c r="AG79" s="4541"/>
      <c r="AH79" s="4541"/>
      <c r="AI79" s="4541"/>
      <c r="AJ79" s="4541"/>
      <c r="AK79" s="4541"/>
      <c r="AL79" s="4541"/>
      <c r="AM79" s="4541"/>
      <c r="AN79" s="4541"/>
      <c r="AO79" s="4541"/>
      <c r="AP79" s="4541"/>
      <c r="AQ79" s="4541"/>
      <c r="AR79" s="4541"/>
      <c r="AS79" s="4541"/>
      <c r="AT79" s="4541"/>
      <c r="AU79" s="4542"/>
      <c r="AV79" s="217"/>
      <c r="AW79" s="217"/>
      <c r="AX79" s="4540"/>
      <c r="AY79" s="4541"/>
      <c r="AZ79" s="4541"/>
      <c r="BA79" s="4541"/>
      <c r="BB79" s="4541"/>
      <c r="BC79" s="4541"/>
      <c r="BD79" s="4541"/>
      <c r="BE79" s="4541"/>
      <c r="BF79" s="4541"/>
      <c r="BG79" s="4541"/>
      <c r="BH79" s="4541"/>
      <c r="BI79" s="4541"/>
      <c r="BJ79" s="4541"/>
      <c r="BK79" s="4541"/>
      <c r="BL79" s="4541"/>
      <c r="BM79" s="4541"/>
      <c r="BN79" s="4541"/>
      <c r="BO79" s="4541"/>
      <c r="BP79" s="4541"/>
      <c r="BQ79" s="4541"/>
      <c r="BR79" s="4541"/>
      <c r="BS79" s="4542"/>
      <c r="BT79" s="217"/>
      <c r="BU79" s="217"/>
      <c r="BV79" s="4540"/>
      <c r="BW79" s="4541"/>
      <c r="BX79" s="4541"/>
      <c r="BY79" s="4541"/>
      <c r="BZ79" s="4541"/>
      <c r="CA79" s="4541"/>
      <c r="CB79" s="4541"/>
      <c r="CC79" s="4541"/>
      <c r="CD79" s="4541"/>
      <c r="CE79" s="4541"/>
      <c r="CF79" s="4541"/>
      <c r="CG79" s="4541"/>
      <c r="CH79" s="4541"/>
      <c r="CI79" s="4541"/>
      <c r="CJ79" s="4541"/>
      <c r="CK79" s="4541"/>
      <c r="CL79" s="4541"/>
      <c r="CM79" s="4541"/>
      <c r="CN79" s="4541"/>
      <c r="CO79" s="4541"/>
      <c r="CP79" s="4541"/>
      <c r="CQ79" s="4542"/>
      <c r="CR79" s="217"/>
      <c r="CS79" s="217"/>
      <c r="CT79" s="4540"/>
      <c r="CU79" s="4541"/>
      <c r="CV79" s="4541"/>
      <c r="CW79" s="4541"/>
      <c r="CX79" s="4541"/>
      <c r="CY79" s="4541"/>
      <c r="CZ79" s="4541"/>
      <c r="DA79" s="4541"/>
      <c r="DB79" s="4541"/>
      <c r="DC79" s="4541"/>
      <c r="DD79" s="4541"/>
      <c r="DE79" s="4541"/>
      <c r="DF79" s="4541"/>
      <c r="DG79" s="4541"/>
      <c r="DH79" s="4541"/>
      <c r="DI79" s="4541"/>
      <c r="DJ79" s="4541"/>
      <c r="DK79" s="4541"/>
      <c r="DL79" s="4541"/>
      <c r="DM79" s="4541"/>
      <c r="DN79" s="4541"/>
      <c r="DO79" s="4542"/>
    </row>
    <row r="80" spans="1:119" ht="15" customHeight="1" x14ac:dyDescent="0.2">
      <c r="A80" s="217"/>
      <c r="B80" s="4543"/>
      <c r="C80" s="4544"/>
      <c r="D80" s="4544"/>
      <c r="E80" s="4544"/>
      <c r="F80" s="4544"/>
      <c r="G80" s="4544"/>
      <c r="H80" s="4544"/>
      <c r="I80" s="4544"/>
      <c r="J80" s="4544"/>
      <c r="K80" s="4544"/>
      <c r="L80" s="4544"/>
      <c r="M80" s="4544"/>
      <c r="N80" s="4544"/>
      <c r="O80" s="4544"/>
      <c r="P80" s="4544"/>
      <c r="Q80" s="4544"/>
      <c r="R80" s="4544"/>
      <c r="S80" s="4544"/>
      <c r="T80" s="4544"/>
      <c r="U80" s="4544"/>
      <c r="V80" s="4544"/>
      <c r="W80" s="4545"/>
      <c r="X80" s="217"/>
      <c r="Y80" s="217"/>
      <c r="Z80" s="4543"/>
      <c r="AA80" s="4544"/>
      <c r="AB80" s="4544"/>
      <c r="AC80" s="4544"/>
      <c r="AD80" s="4544"/>
      <c r="AE80" s="4544"/>
      <c r="AF80" s="4544"/>
      <c r="AG80" s="4544"/>
      <c r="AH80" s="4544"/>
      <c r="AI80" s="4544"/>
      <c r="AJ80" s="4544"/>
      <c r="AK80" s="4544"/>
      <c r="AL80" s="4544"/>
      <c r="AM80" s="4544"/>
      <c r="AN80" s="4544"/>
      <c r="AO80" s="4544"/>
      <c r="AP80" s="4544"/>
      <c r="AQ80" s="4544"/>
      <c r="AR80" s="4544"/>
      <c r="AS80" s="4544"/>
      <c r="AT80" s="4544"/>
      <c r="AU80" s="4545"/>
      <c r="AV80" s="217"/>
      <c r="AW80" s="217"/>
      <c r="AX80" s="4543"/>
      <c r="AY80" s="4544"/>
      <c r="AZ80" s="4544"/>
      <c r="BA80" s="4544"/>
      <c r="BB80" s="4544"/>
      <c r="BC80" s="4544"/>
      <c r="BD80" s="4544"/>
      <c r="BE80" s="4544"/>
      <c r="BF80" s="4544"/>
      <c r="BG80" s="4544"/>
      <c r="BH80" s="4544"/>
      <c r="BI80" s="4544"/>
      <c r="BJ80" s="4544"/>
      <c r="BK80" s="4544"/>
      <c r="BL80" s="4544"/>
      <c r="BM80" s="4544"/>
      <c r="BN80" s="4544"/>
      <c r="BO80" s="4544"/>
      <c r="BP80" s="4544"/>
      <c r="BQ80" s="4544"/>
      <c r="BR80" s="4544"/>
      <c r="BS80" s="4545"/>
      <c r="BT80" s="217"/>
      <c r="BU80" s="217"/>
      <c r="BV80" s="4543"/>
      <c r="BW80" s="4544"/>
      <c r="BX80" s="4544"/>
      <c r="BY80" s="4544"/>
      <c r="BZ80" s="4544"/>
      <c r="CA80" s="4544"/>
      <c r="CB80" s="4544"/>
      <c r="CC80" s="4544"/>
      <c r="CD80" s="4544"/>
      <c r="CE80" s="4544"/>
      <c r="CF80" s="4544"/>
      <c r="CG80" s="4544"/>
      <c r="CH80" s="4544"/>
      <c r="CI80" s="4544"/>
      <c r="CJ80" s="4544"/>
      <c r="CK80" s="4544"/>
      <c r="CL80" s="4544"/>
      <c r="CM80" s="4544"/>
      <c r="CN80" s="4544"/>
      <c r="CO80" s="4544"/>
      <c r="CP80" s="4544"/>
      <c r="CQ80" s="4545"/>
      <c r="CR80" s="217"/>
      <c r="CS80" s="217"/>
      <c r="CT80" s="4543"/>
      <c r="CU80" s="4544"/>
      <c r="CV80" s="4544"/>
      <c r="CW80" s="4544"/>
      <c r="CX80" s="4544"/>
      <c r="CY80" s="4544"/>
      <c r="CZ80" s="4544"/>
      <c r="DA80" s="4544"/>
      <c r="DB80" s="4544"/>
      <c r="DC80" s="4544"/>
      <c r="DD80" s="4544"/>
      <c r="DE80" s="4544"/>
      <c r="DF80" s="4544"/>
      <c r="DG80" s="4544"/>
      <c r="DH80" s="4544"/>
      <c r="DI80" s="4544"/>
      <c r="DJ80" s="4544"/>
      <c r="DK80" s="4544"/>
      <c r="DL80" s="4544"/>
      <c r="DM80" s="4544"/>
      <c r="DN80" s="4544"/>
      <c r="DO80" s="4545"/>
    </row>
    <row r="81" spans="1:119" ht="15" customHeight="1" x14ac:dyDescent="0.2">
      <c r="A81" s="217"/>
      <c r="B81" s="4543"/>
      <c r="C81" s="4544"/>
      <c r="D81" s="4544"/>
      <c r="E81" s="4544"/>
      <c r="F81" s="4544"/>
      <c r="G81" s="4544"/>
      <c r="H81" s="4544"/>
      <c r="I81" s="4544"/>
      <c r="J81" s="4544"/>
      <c r="K81" s="4544"/>
      <c r="L81" s="4544"/>
      <c r="M81" s="4544"/>
      <c r="N81" s="4544"/>
      <c r="O81" s="4544"/>
      <c r="P81" s="4544"/>
      <c r="Q81" s="4544"/>
      <c r="R81" s="4544"/>
      <c r="S81" s="4544"/>
      <c r="T81" s="4544"/>
      <c r="U81" s="4544"/>
      <c r="V81" s="4544"/>
      <c r="W81" s="4545"/>
      <c r="X81" s="217"/>
      <c r="Y81" s="217"/>
      <c r="Z81" s="4543"/>
      <c r="AA81" s="4544"/>
      <c r="AB81" s="4544"/>
      <c r="AC81" s="4544"/>
      <c r="AD81" s="4544"/>
      <c r="AE81" s="4544"/>
      <c r="AF81" s="4544"/>
      <c r="AG81" s="4544"/>
      <c r="AH81" s="4544"/>
      <c r="AI81" s="4544"/>
      <c r="AJ81" s="4544"/>
      <c r="AK81" s="4544"/>
      <c r="AL81" s="4544"/>
      <c r="AM81" s="4544"/>
      <c r="AN81" s="4544"/>
      <c r="AO81" s="4544"/>
      <c r="AP81" s="4544"/>
      <c r="AQ81" s="4544"/>
      <c r="AR81" s="4544"/>
      <c r="AS81" s="4544"/>
      <c r="AT81" s="4544"/>
      <c r="AU81" s="4545"/>
      <c r="AV81" s="217"/>
      <c r="AW81" s="217"/>
      <c r="AX81" s="4543"/>
      <c r="AY81" s="4544"/>
      <c r="AZ81" s="4544"/>
      <c r="BA81" s="4544"/>
      <c r="BB81" s="4544"/>
      <c r="BC81" s="4544"/>
      <c r="BD81" s="4544"/>
      <c r="BE81" s="4544"/>
      <c r="BF81" s="4544"/>
      <c r="BG81" s="4544"/>
      <c r="BH81" s="4544"/>
      <c r="BI81" s="4544"/>
      <c r="BJ81" s="4544"/>
      <c r="BK81" s="4544"/>
      <c r="BL81" s="4544"/>
      <c r="BM81" s="4544"/>
      <c r="BN81" s="4544"/>
      <c r="BO81" s="4544"/>
      <c r="BP81" s="4544"/>
      <c r="BQ81" s="4544"/>
      <c r="BR81" s="4544"/>
      <c r="BS81" s="4545"/>
      <c r="BT81" s="217"/>
      <c r="BU81" s="217"/>
      <c r="BV81" s="4543"/>
      <c r="BW81" s="4544"/>
      <c r="BX81" s="4544"/>
      <c r="BY81" s="4544"/>
      <c r="BZ81" s="4544"/>
      <c r="CA81" s="4544"/>
      <c r="CB81" s="4544"/>
      <c r="CC81" s="4544"/>
      <c r="CD81" s="4544"/>
      <c r="CE81" s="4544"/>
      <c r="CF81" s="4544"/>
      <c r="CG81" s="4544"/>
      <c r="CH81" s="4544"/>
      <c r="CI81" s="4544"/>
      <c r="CJ81" s="4544"/>
      <c r="CK81" s="4544"/>
      <c r="CL81" s="4544"/>
      <c r="CM81" s="4544"/>
      <c r="CN81" s="4544"/>
      <c r="CO81" s="4544"/>
      <c r="CP81" s="4544"/>
      <c r="CQ81" s="4545"/>
      <c r="CR81" s="217"/>
      <c r="CS81" s="217"/>
      <c r="CT81" s="4543"/>
      <c r="CU81" s="4544"/>
      <c r="CV81" s="4544"/>
      <c r="CW81" s="4544"/>
      <c r="CX81" s="4544"/>
      <c r="CY81" s="4544"/>
      <c r="CZ81" s="4544"/>
      <c r="DA81" s="4544"/>
      <c r="DB81" s="4544"/>
      <c r="DC81" s="4544"/>
      <c r="DD81" s="4544"/>
      <c r="DE81" s="4544"/>
      <c r="DF81" s="4544"/>
      <c r="DG81" s="4544"/>
      <c r="DH81" s="4544"/>
      <c r="DI81" s="4544"/>
      <c r="DJ81" s="4544"/>
      <c r="DK81" s="4544"/>
      <c r="DL81" s="4544"/>
      <c r="DM81" s="4544"/>
      <c r="DN81" s="4544"/>
      <c r="DO81" s="4545"/>
    </row>
    <row r="82" spans="1:119" ht="15" customHeight="1" x14ac:dyDescent="0.2">
      <c r="A82" s="217"/>
      <c r="B82" s="4543"/>
      <c r="C82" s="4544"/>
      <c r="D82" s="4544"/>
      <c r="E82" s="4544"/>
      <c r="F82" s="4544"/>
      <c r="G82" s="4544"/>
      <c r="H82" s="4544"/>
      <c r="I82" s="4544"/>
      <c r="J82" s="4544"/>
      <c r="K82" s="4544"/>
      <c r="L82" s="4544"/>
      <c r="M82" s="4544"/>
      <c r="N82" s="4544"/>
      <c r="O82" s="4544"/>
      <c r="P82" s="4544"/>
      <c r="Q82" s="4544"/>
      <c r="R82" s="4544"/>
      <c r="S82" s="4544"/>
      <c r="T82" s="4544"/>
      <c r="U82" s="4544"/>
      <c r="V82" s="4544"/>
      <c r="W82" s="4545"/>
      <c r="X82" s="217"/>
      <c r="Y82" s="217"/>
      <c r="Z82" s="4543"/>
      <c r="AA82" s="4544"/>
      <c r="AB82" s="4544"/>
      <c r="AC82" s="4544"/>
      <c r="AD82" s="4544"/>
      <c r="AE82" s="4544"/>
      <c r="AF82" s="4544"/>
      <c r="AG82" s="4544"/>
      <c r="AH82" s="4544"/>
      <c r="AI82" s="4544"/>
      <c r="AJ82" s="4544"/>
      <c r="AK82" s="4544"/>
      <c r="AL82" s="4544"/>
      <c r="AM82" s="4544"/>
      <c r="AN82" s="4544"/>
      <c r="AO82" s="4544"/>
      <c r="AP82" s="4544"/>
      <c r="AQ82" s="4544"/>
      <c r="AR82" s="4544"/>
      <c r="AS82" s="4544"/>
      <c r="AT82" s="4544"/>
      <c r="AU82" s="4545"/>
      <c r="AV82" s="217"/>
      <c r="AW82" s="217"/>
      <c r="AX82" s="4543"/>
      <c r="AY82" s="4544"/>
      <c r="AZ82" s="4544"/>
      <c r="BA82" s="4544"/>
      <c r="BB82" s="4544"/>
      <c r="BC82" s="4544"/>
      <c r="BD82" s="4544"/>
      <c r="BE82" s="4544"/>
      <c r="BF82" s="4544"/>
      <c r="BG82" s="4544"/>
      <c r="BH82" s="4544"/>
      <c r="BI82" s="4544"/>
      <c r="BJ82" s="4544"/>
      <c r="BK82" s="4544"/>
      <c r="BL82" s="4544"/>
      <c r="BM82" s="4544"/>
      <c r="BN82" s="4544"/>
      <c r="BO82" s="4544"/>
      <c r="BP82" s="4544"/>
      <c r="BQ82" s="4544"/>
      <c r="BR82" s="4544"/>
      <c r="BS82" s="4545"/>
      <c r="BT82" s="217"/>
      <c r="BU82" s="217"/>
      <c r="BV82" s="4543"/>
      <c r="BW82" s="4544"/>
      <c r="BX82" s="4544"/>
      <c r="BY82" s="4544"/>
      <c r="BZ82" s="4544"/>
      <c r="CA82" s="4544"/>
      <c r="CB82" s="4544"/>
      <c r="CC82" s="4544"/>
      <c r="CD82" s="4544"/>
      <c r="CE82" s="4544"/>
      <c r="CF82" s="4544"/>
      <c r="CG82" s="4544"/>
      <c r="CH82" s="4544"/>
      <c r="CI82" s="4544"/>
      <c r="CJ82" s="4544"/>
      <c r="CK82" s="4544"/>
      <c r="CL82" s="4544"/>
      <c r="CM82" s="4544"/>
      <c r="CN82" s="4544"/>
      <c r="CO82" s="4544"/>
      <c r="CP82" s="4544"/>
      <c r="CQ82" s="4545"/>
      <c r="CR82" s="217"/>
      <c r="CS82" s="217"/>
      <c r="CT82" s="4543"/>
      <c r="CU82" s="4544"/>
      <c r="CV82" s="4544"/>
      <c r="CW82" s="4544"/>
      <c r="CX82" s="4544"/>
      <c r="CY82" s="4544"/>
      <c r="CZ82" s="4544"/>
      <c r="DA82" s="4544"/>
      <c r="DB82" s="4544"/>
      <c r="DC82" s="4544"/>
      <c r="DD82" s="4544"/>
      <c r="DE82" s="4544"/>
      <c r="DF82" s="4544"/>
      <c r="DG82" s="4544"/>
      <c r="DH82" s="4544"/>
      <c r="DI82" s="4544"/>
      <c r="DJ82" s="4544"/>
      <c r="DK82" s="4544"/>
      <c r="DL82" s="4544"/>
      <c r="DM82" s="4544"/>
      <c r="DN82" s="4544"/>
      <c r="DO82" s="4545"/>
    </row>
    <row r="83" spans="1:119" ht="15" customHeight="1" x14ac:dyDescent="0.2">
      <c r="A83" s="217"/>
      <c r="B83" s="4543"/>
      <c r="C83" s="4544"/>
      <c r="D83" s="4544"/>
      <c r="E83" s="4544"/>
      <c r="F83" s="4544"/>
      <c r="G83" s="4544"/>
      <c r="H83" s="4544"/>
      <c r="I83" s="4544"/>
      <c r="J83" s="4544"/>
      <c r="K83" s="4544"/>
      <c r="L83" s="4544"/>
      <c r="M83" s="4544"/>
      <c r="N83" s="4544"/>
      <c r="O83" s="4544"/>
      <c r="P83" s="4544"/>
      <c r="Q83" s="4544"/>
      <c r="R83" s="4544"/>
      <c r="S83" s="4544"/>
      <c r="T83" s="4544"/>
      <c r="U83" s="4544"/>
      <c r="V83" s="4544"/>
      <c r="W83" s="4545"/>
      <c r="X83" s="217"/>
      <c r="Y83" s="217"/>
      <c r="Z83" s="4543"/>
      <c r="AA83" s="4544"/>
      <c r="AB83" s="4544"/>
      <c r="AC83" s="4544"/>
      <c r="AD83" s="4544"/>
      <c r="AE83" s="4544"/>
      <c r="AF83" s="4544"/>
      <c r="AG83" s="4544"/>
      <c r="AH83" s="4544"/>
      <c r="AI83" s="4544"/>
      <c r="AJ83" s="4544"/>
      <c r="AK83" s="4544"/>
      <c r="AL83" s="4544"/>
      <c r="AM83" s="4544"/>
      <c r="AN83" s="4544"/>
      <c r="AO83" s="4544"/>
      <c r="AP83" s="4544"/>
      <c r="AQ83" s="4544"/>
      <c r="AR83" s="4544"/>
      <c r="AS83" s="4544"/>
      <c r="AT83" s="4544"/>
      <c r="AU83" s="4545"/>
      <c r="AV83" s="217"/>
      <c r="AW83" s="217"/>
      <c r="AX83" s="4543"/>
      <c r="AY83" s="4544"/>
      <c r="AZ83" s="4544"/>
      <c r="BA83" s="4544"/>
      <c r="BB83" s="4544"/>
      <c r="BC83" s="4544"/>
      <c r="BD83" s="4544"/>
      <c r="BE83" s="4544"/>
      <c r="BF83" s="4544"/>
      <c r="BG83" s="4544"/>
      <c r="BH83" s="4544"/>
      <c r="BI83" s="4544"/>
      <c r="BJ83" s="4544"/>
      <c r="BK83" s="4544"/>
      <c r="BL83" s="4544"/>
      <c r="BM83" s="4544"/>
      <c r="BN83" s="4544"/>
      <c r="BO83" s="4544"/>
      <c r="BP83" s="4544"/>
      <c r="BQ83" s="4544"/>
      <c r="BR83" s="4544"/>
      <c r="BS83" s="4545"/>
      <c r="BT83" s="217"/>
      <c r="BU83" s="217"/>
      <c r="BV83" s="4543"/>
      <c r="BW83" s="4544"/>
      <c r="BX83" s="4544"/>
      <c r="BY83" s="4544"/>
      <c r="BZ83" s="4544"/>
      <c r="CA83" s="4544"/>
      <c r="CB83" s="4544"/>
      <c r="CC83" s="4544"/>
      <c r="CD83" s="4544"/>
      <c r="CE83" s="4544"/>
      <c r="CF83" s="4544"/>
      <c r="CG83" s="4544"/>
      <c r="CH83" s="4544"/>
      <c r="CI83" s="4544"/>
      <c r="CJ83" s="4544"/>
      <c r="CK83" s="4544"/>
      <c r="CL83" s="4544"/>
      <c r="CM83" s="4544"/>
      <c r="CN83" s="4544"/>
      <c r="CO83" s="4544"/>
      <c r="CP83" s="4544"/>
      <c r="CQ83" s="4545"/>
      <c r="CR83" s="217"/>
      <c r="CS83" s="217"/>
      <c r="CT83" s="4543"/>
      <c r="CU83" s="4544"/>
      <c r="CV83" s="4544"/>
      <c r="CW83" s="4544"/>
      <c r="CX83" s="4544"/>
      <c r="CY83" s="4544"/>
      <c r="CZ83" s="4544"/>
      <c r="DA83" s="4544"/>
      <c r="DB83" s="4544"/>
      <c r="DC83" s="4544"/>
      <c r="DD83" s="4544"/>
      <c r="DE83" s="4544"/>
      <c r="DF83" s="4544"/>
      <c r="DG83" s="4544"/>
      <c r="DH83" s="4544"/>
      <c r="DI83" s="4544"/>
      <c r="DJ83" s="4544"/>
      <c r="DK83" s="4544"/>
      <c r="DL83" s="4544"/>
      <c r="DM83" s="4544"/>
      <c r="DN83" s="4544"/>
      <c r="DO83" s="4545"/>
    </row>
    <row r="84" spans="1:119" ht="15" customHeight="1" x14ac:dyDescent="0.2">
      <c r="A84" s="217"/>
      <c r="B84" s="4543"/>
      <c r="C84" s="4544"/>
      <c r="D84" s="4544"/>
      <c r="E84" s="4544"/>
      <c r="F84" s="4544"/>
      <c r="G84" s="4544"/>
      <c r="H84" s="4544"/>
      <c r="I84" s="4544"/>
      <c r="J84" s="4544"/>
      <c r="K84" s="4544"/>
      <c r="L84" s="4544"/>
      <c r="M84" s="4544"/>
      <c r="N84" s="4544"/>
      <c r="O84" s="4544"/>
      <c r="P84" s="4544"/>
      <c r="Q84" s="4544"/>
      <c r="R84" s="4544"/>
      <c r="S84" s="4544"/>
      <c r="T84" s="4544"/>
      <c r="U84" s="4544"/>
      <c r="V84" s="4544"/>
      <c r="W84" s="4545"/>
      <c r="X84" s="217"/>
      <c r="Y84" s="217"/>
      <c r="Z84" s="4543"/>
      <c r="AA84" s="4544"/>
      <c r="AB84" s="4544"/>
      <c r="AC84" s="4544"/>
      <c r="AD84" s="4544"/>
      <c r="AE84" s="4544"/>
      <c r="AF84" s="4544"/>
      <c r="AG84" s="4544"/>
      <c r="AH84" s="4544"/>
      <c r="AI84" s="4544"/>
      <c r="AJ84" s="4544"/>
      <c r="AK84" s="4544"/>
      <c r="AL84" s="4544"/>
      <c r="AM84" s="4544"/>
      <c r="AN84" s="4544"/>
      <c r="AO84" s="4544"/>
      <c r="AP84" s="4544"/>
      <c r="AQ84" s="4544"/>
      <c r="AR84" s="4544"/>
      <c r="AS84" s="4544"/>
      <c r="AT84" s="4544"/>
      <c r="AU84" s="4545"/>
      <c r="AV84" s="217"/>
      <c r="AW84" s="217"/>
      <c r="AX84" s="4543"/>
      <c r="AY84" s="4544"/>
      <c r="AZ84" s="4544"/>
      <c r="BA84" s="4544"/>
      <c r="BB84" s="4544"/>
      <c r="BC84" s="4544"/>
      <c r="BD84" s="4544"/>
      <c r="BE84" s="4544"/>
      <c r="BF84" s="4544"/>
      <c r="BG84" s="4544"/>
      <c r="BH84" s="4544"/>
      <c r="BI84" s="4544"/>
      <c r="BJ84" s="4544"/>
      <c r="BK84" s="4544"/>
      <c r="BL84" s="4544"/>
      <c r="BM84" s="4544"/>
      <c r="BN84" s="4544"/>
      <c r="BO84" s="4544"/>
      <c r="BP84" s="4544"/>
      <c r="BQ84" s="4544"/>
      <c r="BR84" s="4544"/>
      <c r="BS84" s="4545"/>
      <c r="BT84" s="217"/>
      <c r="BU84" s="217"/>
      <c r="BV84" s="4543"/>
      <c r="BW84" s="4544"/>
      <c r="BX84" s="4544"/>
      <c r="BY84" s="4544"/>
      <c r="BZ84" s="4544"/>
      <c r="CA84" s="4544"/>
      <c r="CB84" s="4544"/>
      <c r="CC84" s="4544"/>
      <c r="CD84" s="4544"/>
      <c r="CE84" s="4544"/>
      <c r="CF84" s="4544"/>
      <c r="CG84" s="4544"/>
      <c r="CH84" s="4544"/>
      <c r="CI84" s="4544"/>
      <c r="CJ84" s="4544"/>
      <c r="CK84" s="4544"/>
      <c r="CL84" s="4544"/>
      <c r="CM84" s="4544"/>
      <c r="CN84" s="4544"/>
      <c r="CO84" s="4544"/>
      <c r="CP84" s="4544"/>
      <c r="CQ84" s="4545"/>
      <c r="CR84" s="217"/>
      <c r="CS84" s="217"/>
      <c r="CT84" s="4543"/>
      <c r="CU84" s="4544"/>
      <c r="CV84" s="4544"/>
      <c r="CW84" s="4544"/>
      <c r="CX84" s="4544"/>
      <c r="CY84" s="4544"/>
      <c r="CZ84" s="4544"/>
      <c r="DA84" s="4544"/>
      <c r="DB84" s="4544"/>
      <c r="DC84" s="4544"/>
      <c r="DD84" s="4544"/>
      <c r="DE84" s="4544"/>
      <c r="DF84" s="4544"/>
      <c r="DG84" s="4544"/>
      <c r="DH84" s="4544"/>
      <c r="DI84" s="4544"/>
      <c r="DJ84" s="4544"/>
      <c r="DK84" s="4544"/>
      <c r="DL84" s="4544"/>
      <c r="DM84" s="4544"/>
      <c r="DN84" s="4544"/>
      <c r="DO84" s="4545"/>
    </row>
    <row r="85" spans="1:119" ht="15" customHeight="1" x14ac:dyDescent="0.2">
      <c r="A85" s="217"/>
      <c r="B85" s="4543"/>
      <c r="C85" s="4544"/>
      <c r="D85" s="4544"/>
      <c r="E85" s="4544"/>
      <c r="F85" s="4544"/>
      <c r="G85" s="4544"/>
      <c r="H85" s="4544"/>
      <c r="I85" s="4544"/>
      <c r="J85" s="4544"/>
      <c r="K85" s="4544"/>
      <c r="L85" s="4544"/>
      <c r="M85" s="4544"/>
      <c r="N85" s="4544"/>
      <c r="O85" s="4544"/>
      <c r="P85" s="4544"/>
      <c r="Q85" s="4544"/>
      <c r="R85" s="4544"/>
      <c r="S85" s="4544"/>
      <c r="T85" s="4544"/>
      <c r="U85" s="4544"/>
      <c r="V85" s="4544"/>
      <c r="W85" s="4545"/>
      <c r="X85" s="217"/>
      <c r="Y85" s="217"/>
      <c r="Z85" s="4543"/>
      <c r="AA85" s="4544"/>
      <c r="AB85" s="4544"/>
      <c r="AC85" s="4544"/>
      <c r="AD85" s="4544"/>
      <c r="AE85" s="4544"/>
      <c r="AF85" s="4544"/>
      <c r="AG85" s="4544"/>
      <c r="AH85" s="4544"/>
      <c r="AI85" s="4544"/>
      <c r="AJ85" s="4544"/>
      <c r="AK85" s="4544"/>
      <c r="AL85" s="4544"/>
      <c r="AM85" s="4544"/>
      <c r="AN85" s="4544"/>
      <c r="AO85" s="4544"/>
      <c r="AP85" s="4544"/>
      <c r="AQ85" s="4544"/>
      <c r="AR85" s="4544"/>
      <c r="AS85" s="4544"/>
      <c r="AT85" s="4544"/>
      <c r="AU85" s="4545"/>
      <c r="AV85" s="217"/>
      <c r="AW85" s="217"/>
      <c r="AX85" s="4543"/>
      <c r="AY85" s="4544"/>
      <c r="AZ85" s="4544"/>
      <c r="BA85" s="4544"/>
      <c r="BB85" s="4544"/>
      <c r="BC85" s="4544"/>
      <c r="BD85" s="4544"/>
      <c r="BE85" s="4544"/>
      <c r="BF85" s="4544"/>
      <c r="BG85" s="4544"/>
      <c r="BH85" s="4544"/>
      <c r="BI85" s="4544"/>
      <c r="BJ85" s="4544"/>
      <c r="BK85" s="4544"/>
      <c r="BL85" s="4544"/>
      <c r="BM85" s="4544"/>
      <c r="BN85" s="4544"/>
      <c r="BO85" s="4544"/>
      <c r="BP85" s="4544"/>
      <c r="BQ85" s="4544"/>
      <c r="BR85" s="4544"/>
      <c r="BS85" s="4545"/>
      <c r="BT85" s="217"/>
      <c r="BU85" s="217"/>
      <c r="BV85" s="4543"/>
      <c r="BW85" s="4544"/>
      <c r="BX85" s="4544"/>
      <c r="BY85" s="4544"/>
      <c r="BZ85" s="4544"/>
      <c r="CA85" s="4544"/>
      <c r="CB85" s="4544"/>
      <c r="CC85" s="4544"/>
      <c r="CD85" s="4544"/>
      <c r="CE85" s="4544"/>
      <c r="CF85" s="4544"/>
      <c r="CG85" s="4544"/>
      <c r="CH85" s="4544"/>
      <c r="CI85" s="4544"/>
      <c r="CJ85" s="4544"/>
      <c r="CK85" s="4544"/>
      <c r="CL85" s="4544"/>
      <c r="CM85" s="4544"/>
      <c r="CN85" s="4544"/>
      <c r="CO85" s="4544"/>
      <c r="CP85" s="4544"/>
      <c r="CQ85" s="4545"/>
      <c r="CR85" s="217"/>
      <c r="CS85" s="217"/>
      <c r="CT85" s="4543"/>
      <c r="CU85" s="4544"/>
      <c r="CV85" s="4544"/>
      <c r="CW85" s="4544"/>
      <c r="CX85" s="4544"/>
      <c r="CY85" s="4544"/>
      <c r="CZ85" s="4544"/>
      <c r="DA85" s="4544"/>
      <c r="DB85" s="4544"/>
      <c r="DC85" s="4544"/>
      <c r="DD85" s="4544"/>
      <c r="DE85" s="4544"/>
      <c r="DF85" s="4544"/>
      <c r="DG85" s="4544"/>
      <c r="DH85" s="4544"/>
      <c r="DI85" s="4544"/>
      <c r="DJ85" s="4544"/>
      <c r="DK85" s="4544"/>
      <c r="DL85" s="4544"/>
      <c r="DM85" s="4544"/>
      <c r="DN85" s="4544"/>
      <c r="DO85" s="4545"/>
    </row>
    <row r="86" spans="1:119" ht="15" customHeight="1" x14ac:dyDescent="0.2">
      <c r="A86" s="217"/>
      <c r="B86" s="4543"/>
      <c r="C86" s="4544"/>
      <c r="D86" s="4544"/>
      <c r="E86" s="4544"/>
      <c r="F86" s="4544"/>
      <c r="G86" s="4544"/>
      <c r="H86" s="4544"/>
      <c r="I86" s="4544"/>
      <c r="J86" s="4544"/>
      <c r="K86" s="4544"/>
      <c r="L86" s="4544"/>
      <c r="M86" s="4544"/>
      <c r="N86" s="4544"/>
      <c r="O86" s="4544"/>
      <c r="P86" s="4544"/>
      <c r="Q86" s="4544"/>
      <c r="R86" s="4544"/>
      <c r="S86" s="4544"/>
      <c r="T86" s="4544"/>
      <c r="U86" s="4544"/>
      <c r="V86" s="4544"/>
      <c r="W86" s="4545"/>
      <c r="X86" s="217"/>
      <c r="Y86" s="217"/>
      <c r="Z86" s="4543"/>
      <c r="AA86" s="4544"/>
      <c r="AB86" s="4544"/>
      <c r="AC86" s="4544"/>
      <c r="AD86" s="4544"/>
      <c r="AE86" s="4544"/>
      <c r="AF86" s="4544"/>
      <c r="AG86" s="4544"/>
      <c r="AH86" s="4544"/>
      <c r="AI86" s="4544"/>
      <c r="AJ86" s="4544"/>
      <c r="AK86" s="4544"/>
      <c r="AL86" s="4544"/>
      <c r="AM86" s="4544"/>
      <c r="AN86" s="4544"/>
      <c r="AO86" s="4544"/>
      <c r="AP86" s="4544"/>
      <c r="AQ86" s="4544"/>
      <c r="AR86" s="4544"/>
      <c r="AS86" s="4544"/>
      <c r="AT86" s="4544"/>
      <c r="AU86" s="4545"/>
      <c r="AV86" s="217"/>
      <c r="AW86" s="217"/>
      <c r="AX86" s="4543"/>
      <c r="AY86" s="4544"/>
      <c r="AZ86" s="4544"/>
      <c r="BA86" s="4544"/>
      <c r="BB86" s="4544"/>
      <c r="BC86" s="4544"/>
      <c r="BD86" s="4544"/>
      <c r="BE86" s="4544"/>
      <c r="BF86" s="4544"/>
      <c r="BG86" s="4544"/>
      <c r="BH86" s="4544"/>
      <c r="BI86" s="4544"/>
      <c r="BJ86" s="4544"/>
      <c r="BK86" s="4544"/>
      <c r="BL86" s="4544"/>
      <c r="BM86" s="4544"/>
      <c r="BN86" s="4544"/>
      <c r="BO86" s="4544"/>
      <c r="BP86" s="4544"/>
      <c r="BQ86" s="4544"/>
      <c r="BR86" s="4544"/>
      <c r="BS86" s="4545"/>
      <c r="BT86" s="217"/>
      <c r="BU86" s="217"/>
      <c r="BV86" s="4543"/>
      <c r="BW86" s="4544"/>
      <c r="BX86" s="4544"/>
      <c r="BY86" s="4544"/>
      <c r="BZ86" s="4544"/>
      <c r="CA86" s="4544"/>
      <c r="CB86" s="4544"/>
      <c r="CC86" s="4544"/>
      <c r="CD86" s="4544"/>
      <c r="CE86" s="4544"/>
      <c r="CF86" s="4544"/>
      <c r="CG86" s="4544"/>
      <c r="CH86" s="4544"/>
      <c r="CI86" s="4544"/>
      <c r="CJ86" s="4544"/>
      <c r="CK86" s="4544"/>
      <c r="CL86" s="4544"/>
      <c r="CM86" s="4544"/>
      <c r="CN86" s="4544"/>
      <c r="CO86" s="4544"/>
      <c r="CP86" s="4544"/>
      <c r="CQ86" s="4545"/>
      <c r="CR86" s="217"/>
      <c r="CS86" s="217"/>
      <c r="CT86" s="4543"/>
      <c r="CU86" s="4544"/>
      <c r="CV86" s="4544"/>
      <c r="CW86" s="4544"/>
      <c r="CX86" s="4544"/>
      <c r="CY86" s="4544"/>
      <c r="CZ86" s="4544"/>
      <c r="DA86" s="4544"/>
      <c r="DB86" s="4544"/>
      <c r="DC86" s="4544"/>
      <c r="DD86" s="4544"/>
      <c r="DE86" s="4544"/>
      <c r="DF86" s="4544"/>
      <c r="DG86" s="4544"/>
      <c r="DH86" s="4544"/>
      <c r="DI86" s="4544"/>
      <c r="DJ86" s="4544"/>
      <c r="DK86" s="4544"/>
      <c r="DL86" s="4544"/>
      <c r="DM86" s="4544"/>
      <c r="DN86" s="4544"/>
      <c r="DO86" s="4545"/>
    </row>
    <row r="87" spans="1:119" ht="15" customHeight="1" x14ac:dyDescent="0.2">
      <c r="A87" s="217"/>
      <c r="B87" s="4543"/>
      <c r="C87" s="4544"/>
      <c r="D87" s="4544"/>
      <c r="E87" s="4544"/>
      <c r="F87" s="4544"/>
      <c r="G87" s="4544"/>
      <c r="H87" s="4544"/>
      <c r="I87" s="4544"/>
      <c r="J87" s="4544"/>
      <c r="K87" s="4544"/>
      <c r="L87" s="4544"/>
      <c r="M87" s="4544"/>
      <c r="N87" s="4544"/>
      <c r="O87" s="4544"/>
      <c r="P87" s="4544"/>
      <c r="Q87" s="4544"/>
      <c r="R87" s="4544"/>
      <c r="S87" s="4544"/>
      <c r="T87" s="4544"/>
      <c r="U87" s="4544"/>
      <c r="V87" s="4544"/>
      <c r="W87" s="4545"/>
      <c r="X87" s="217"/>
      <c r="Y87" s="217"/>
      <c r="Z87" s="4543"/>
      <c r="AA87" s="4544"/>
      <c r="AB87" s="4544"/>
      <c r="AC87" s="4544"/>
      <c r="AD87" s="4544"/>
      <c r="AE87" s="4544"/>
      <c r="AF87" s="4544"/>
      <c r="AG87" s="4544"/>
      <c r="AH87" s="4544"/>
      <c r="AI87" s="4544"/>
      <c r="AJ87" s="4544"/>
      <c r="AK87" s="4544"/>
      <c r="AL87" s="4544"/>
      <c r="AM87" s="4544"/>
      <c r="AN87" s="4544"/>
      <c r="AO87" s="4544"/>
      <c r="AP87" s="4544"/>
      <c r="AQ87" s="4544"/>
      <c r="AR87" s="4544"/>
      <c r="AS87" s="4544"/>
      <c r="AT87" s="4544"/>
      <c r="AU87" s="4545"/>
      <c r="AV87" s="217"/>
      <c r="AW87" s="217"/>
      <c r="AX87" s="4543"/>
      <c r="AY87" s="4544"/>
      <c r="AZ87" s="4544"/>
      <c r="BA87" s="4544"/>
      <c r="BB87" s="4544"/>
      <c r="BC87" s="4544"/>
      <c r="BD87" s="4544"/>
      <c r="BE87" s="4544"/>
      <c r="BF87" s="4544"/>
      <c r="BG87" s="4544"/>
      <c r="BH87" s="4544"/>
      <c r="BI87" s="4544"/>
      <c r="BJ87" s="4544"/>
      <c r="BK87" s="4544"/>
      <c r="BL87" s="4544"/>
      <c r="BM87" s="4544"/>
      <c r="BN87" s="4544"/>
      <c r="BO87" s="4544"/>
      <c r="BP87" s="4544"/>
      <c r="BQ87" s="4544"/>
      <c r="BR87" s="4544"/>
      <c r="BS87" s="4545"/>
      <c r="BT87" s="217"/>
      <c r="BU87" s="217"/>
      <c r="BV87" s="4543"/>
      <c r="BW87" s="4544"/>
      <c r="BX87" s="4544"/>
      <c r="BY87" s="4544"/>
      <c r="BZ87" s="4544"/>
      <c r="CA87" s="4544"/>
      <c r="CB87" s="4544"/>
      <c r="CC87" s="4544"/>
      <c r="CD87" s="4544"/>
      <c r="CE87" s="4544"/>
      <c r="CF87" s="4544"/>
      <c r="CG87" s="4544"/>
      <c r="CH87" s="4544"/>
      <c r="CI87" s="4544"/>
      <c r="CJ87" s="4544"/>
      <c r="CK87" s="4544"/>
      <c r="CL87" s="4544"/>
      <c r="CM87" s="4544"/>
      <c r="CN87" s="4544"/>
      <c r="CO87" s="4544"/>
      <c r="CP87" s="4544"/>
      <c r="CQ87" s="4545"/>
      <c r="CR87" s="217"/>
      <c r="CS87" s="217"/>
      <c r="CT87" s="4543"/>
      <c r="CU87" s="4544"/>
      <c r="CV87" s="4544"/>
      <c r="CW87" s="4544"/>
      <c r="CX87" s="4544"/>
      <c r="CY87" s="4544"/>
      <c r="CZ87" s="4544"/>
      <c r="DA87" s="4544"/>
      <c r="DB87" s="4544"/>
      <c r="DC87" s="4544"/>
      <c r="DD87" s="4544"/>
      <c r="DE87" s="4544"/>
      <c r="DF87" s="4544"/>
      <c r="DG87" s="4544"/>
      <c r="DH87" s="4544"/>
      <c r="DI87" s="4544"/>
      <c r="DJ87" s="4544"/>
      <c r="DK87" s="4544"/>
      <c r="DL87" s="4544"/>
      <c r="DM87" s="4544"/>
      <c r="DN87" s="4544"/>
      <c r="DO87" s="4545"/>
    </row>
    <row r="88" spans="1:119" ht="15" customHeight="1" x14ac:dyDescent="0.2">
      <c r="A88" s="217"/>
      <c r="B88" s="4543"/>
      <c r="C88" s="4544"/>
      <c r="D88" s="4544"/>
      <c r="E88" s="4544"/>
      <c r="F88" s="4544"/>
      <c r="G88" s="4544"/>
      <c r="H88" s="4544"/>
      <c r="I88" s="4544"/>
      <c r="J88" s="4544"/>
      <c r="K88" s="4544"/>
      <c r="L88" s="4544"/>
      <c r="M88" s="4544"/>
      <c r="N88" s="4544"/>
      <c r="O88" s="4544"/>
      <c r="P88" s="4544"/>
      <c r="Q88" s="4544"/>
      <c r="R88" s="4544"/>
      <c r="S88" s="4544"/>
      <c r="T88" s="4544"/>
      <c r="U88" s="4544"/>
      <c r="V88" s="4544"/>
      <c r="W88" s="4545"/>
      <c r="X88" s="217"/>
      <c r="Y88" s="217"/>
      <c r="Z88" s="4543"/>
      <c r="AA88" s="4544"/>
      <c r="AB88" s="4544"/>
      <c r="AC88" s="4544"/>
      <c r="AD88" s="4544"/>
      <c r="AE88" s="4544"/>
      <c r="AF88" s="4544"/>
      <c r="AG88" s="4544"/>
      <c r="AH88" s="4544"/>
      <c r="AI88" s="4544"/>
      <c r="AJ88" s="4544"/>
      <c r="AK88" s="4544"/>
      <c r="AL88" s="4544"/>
      <c r="AM88" s="4544"/>
      <c r="AN88" s="4544"/>
      <c r="AO88" s="4544"/>
      <c r="AP88" s="4544"/>
      <c r="AQ88" s="4544"/>
      <c r="AR88" s="4544"/>
      <c r="AS88" s="4544"/>
      <c r="AT88" s="4544"/>
      <c r="AU88" s="4545"/>
      <c r="AV88" s="217"/>
      <c r="AW88" s="217"/>
      <c r="AX88" s="4543"/>
      <c r="AY88" s="4544"/>
      <c r="AZ88" s="4544"/>
      <c r="BA88" s="4544"/>
      <c r="BB88" s="4544"/>
      <c r="BC88" s="4544"/>
      <c r="BD88" s="4544"/>
      <c r="BE88" s="4544"/>
      <c r="BF88" s="4544"/>
      <c r="BG88" s="4544"/>
      <c r="BH88" s="4544"/>
      <c r="BI88" s="4544"/>
      <c r="BJ88" s="4544"/>
      <c r="BK88" s="4544"/>
      <c r="BL88" s="4544"/>
      <c r="BM88" s="4544"/>
      <c r="BN88" s="4544"/>
      <c r="BO88" s="4544"/>
      <c r="BP88" s="4544"/>
      <c r="BQ88" s="4544"/>
      <c r="BR88" s="4544"/>
      <c r="BS88" s="4545"/>
      <c r="BT88" s="217"/>
      <c r="BU88" s="217"/>
      <c r="BV88" s="4543"/>
      <c r="BW88" s="4544"/>
      <c r="BX88" s="4544"/>
      <c r="BY88" s="4544"/>
      <c r="BZ88" s="4544"/>
      <c r="CA88" s="4544"/>
      <c r="CB88" s="4544"/>
      <c r="CC88" s="4544"/>
      <c r="CD88" s="4544"/>
      <c r="CE88" s="4544"/>
      <c r="CF88" s="4544"/>
      <c r="CG88" s="4544"/>
      <c r="CH88" s="4544"/>
      <c r="CI88" s="4544"/>
      <c r="CJ88" s="4544"/>
      <c r="CK88" s="4544"/>
      <c r="CL88" s="4544"/>
      <c r="CM88" s="4544"/>
      <c r="CN88" s="4544"/>
      <c r="CO88" s="4544"/>
      <c r="CP88" s="4544"/>
      <c r="CQ88" s="4545"/>
      <c r="CR88" s="217"/>
      <c r="CS88" s="217"/>
      <c r="CT88" s="4543"/>
      <c r="CU88" s="4544"/>
      <c r="CV88" s="4544"/>
      <c r="CW88" s="4544"/>
      <c r="CX88" s="4544"/>
      <c r="CY88" s="4544"/>
      <c r="CZ88" s="4544"/>
      <c r="DA88" s="4544"/>
      <c r="DB88" s="4544"/>
      <c r="DC88" s="4544"/>
      <c r="DD88" s="4544"/>
      <c r="DE88" s="4544"/>
      <c r="DF88" s="4544"/>
      <c r="DG88" s="4544"/>
      <c r="DH88" s="4544"/>
      <c r="DI88" s="4544"/>
      <c r="DJ88" s="4544"/>
      <c r="DK88" s="4544"/>
      <c r="DL88" s="4544"/>
      <c r="DM88" s="4544"/>
      <c r="DN88" s="4544"/>
      <c r="DO88" s="4545"/>
    </row>
    <row r="89" spans="1:119" ht="15" customHeight="1" x14ac:dyDescent="0.2">
      <c r="A89" s="217"/>
      <c r="B89" s="4543"/>
      <c r="C89" s="4544"/>
      <c r="D89" s="4544"/>
      <c r="E89" s="4544"/>
      <c r="F89" s="4544"/>
      <c r="G89" s="4544"/>
      <c r="H89" s="4544"/>
      <c r="I89" s="4544"/>
      <c r="J89" s="4544"/>
      <c r="K89" s="4544"/>
      <c r="L89" s="4544"/>
      <c r="M89" s="4544"/>
      <c r="N89" s="4544"/>
      <c r="O89" s="4544"/>
      <c r="P89" s="4544"/>
      <c r="Q89" s="4544"/>
      <c r="R89" s="4544"/>
      <c r="S89" s="4544"/>
      <c r="T89" s="4544"/>
      <c r="U89" s="4544"/>
      <c r="V89" s="4544"/>
      <c r="W89" s="4545"/>
      <c r="X89" s="217"/>
      <c r="Y89" s="217"/>
      <c r="Z89" s="4543"/>
      <c r="AA89" s="4544"/>
      <c r="AB89" s="4544"/>
      <c r="AC89" s="4544"/>
      <c r="AD89" s="4544"/>
      <c r="AE89" s="4544"/>
      <c r="AF89" s="4544"/>
      <c r="AG89" s="4544"/>
      <c r="AH89" s="4544"/>
      <c r="AI89" s="4544"/>
      <c r="AJ89" s="4544"/>
      <c r="AK89" s="4544"/>
      <c r="AL89" s="4544"/>
      <c r="AM89" s="4544"/>
      <c r="AN89" s="4544"/>
      <c r="AO89" s="4544"/>
      <c r="AP89" s="4544"/>
      <c r="AQ89" s="4544"/>
      <c r="AR89" s="4544"/>
      <c r="AS89" s="4544"/>
      <c r="AT89" s="4544"/>
      <c r="AU89" s="4545"/>
      <c r="AV89" s="217"/>
      <c r="AW89" s="217"/>
      <c r="AX89" s="4543"/>
      <c r="AY89" s="4544"/>
      <c r="AZ89" s="4544"/>
      <c r="BA89" s="4544"/>
      <c r="BB89" s="4544"/>
      <c r="BC89" s="4544"/>
      <c r="BD89" s="4544"/>
      <c r="BE89" s="4544"/>
      <c r="BF89" s="4544"/>
      <c r="BG89" s="4544"/>
      <c r="BH89" s="4544"/>
      <c r="BI89" s="4544"/>
      <c r="BJ89" s="4544"/>
      <c r="BK89" s="4544"/>
      <c r="BL89" s="4544"/>
      <c r="BM89" s="4544"/>
      <c r="BN89" s="4544"/>
      <c r="BO89" s="4544"/>
      <c r="BP89" s="4544"/>
      <c r="BQ89" s="4544"/>
      <c r="BR89" s="4544"/>
      <c r="BS89" s="4545"/>
      <c r="BT89" s="217"/>
      <c r="BU89" s="217"/>
      <c r="BV89" s="4543"/>
      <c r="BW89" s="4544"/>
      <c r="BX89" s="4544"/>
      <c r="BY89" s="4544"/>
      <c r="BZ89" s="4544"/>
      <c r="CA89" s="4544"/>
      <c r="CB89" s="4544"/>
      <c r="CC89" s="4544"/>
      <c r="CD89" s="4544"/>
      <c r="CE89" s="4544"/>
      <c r="CF89" s="4544"/>
      <c r="CG89" s="4544"/>
      <c r="CH89" s="4544"/>
      <c r="CI89" s="4544"/>
      <c r="CJ89" s="4544"/>
      <c r="CK89" s="4544"/>
      <c r="CL89" s="4544"/>
      <c r="CM89" s="4544"/>
      <c r="CN89" s="4544"/>
      <c r="CO89" s="4544"/>
      <c r="CP89" s="4544"/>
      <c r="CQ89" s="4545"/>
      <c r="CR89" s="217"/>
      <c r="CS89" s="217"/>
      <c r="CT89" s="4543"/>
      <c r="CU89" s="4544"/>
      <c r="CV89" s="4544"/>
      <c r="CW89" s="4544"/>
      <c r="CX89" s="4544"/>
      <c r="CY89" s="4544"/>
      <c r="CZ89" s="4544"/>
      <c r="DA89" s="4544"/>
      <c r="DB89" s="4544"/>
      <c r="DC89" s="4544"/>
      <c r="DD89" s="4544"/>
      <c r="DE89" s="4544"/>
      <c r="DF89" s="4544"/>
      <c r="DG89" s="4544"/>
      <c r="DH89" s="4544"/>
      <c r="DI89" s="4544"/>
      <c r="DJ89" s="4544"/>
      <c r="DK89" s="4544"/>
      <c r="DL89" s="4544"/>
      <c r="DM89" s="4544"/>
      <c r="DN89" s="4544"/>
      <c r="DO89" s="4545"/>
    </row>
    <row r="90" spans="1:119" ht="15" customHeight="1" x14ac:dyDescent="0.2">
      <c r="A90" s="217"/>
      <c r="B90" s="4543"/>
      <c r="C90" s="4544"/>
      <c r="D90" s="4544"/>
      <c r="E90" s="4544"/>
      <c r="F90" s="4544"/>
      <c r="G90" s="4544"/>
      <c r="H90" s="4544"/>
      <c r="I90" s="4544"/>
      <c r="J90" s="4544"/>
      <c r="K90" s="4544"/>
      <c r="L90" s="4544"/>
      <c r="M90" s="4544"/>
      <c r="N90" s="4544"/>
      <c r="O90" s="4544"/>
      <c r="P90" s="4544"/>
      <c r="Q90" s="4544"/>
      <c r="R90" s="4544"/>
      <c r="S90" s="4544"/>
      <c r="T90" s="4544"/>
      <c r="U90" s="4544"/>
      <c r="V90" s="4544"/>
      <c r="W90" s="4545"/>
      <c r="X90" s="217"/>
      <c r="Y90" s="217"/>
      <c r="Z90" s="4543"/>
      <c r="AA90" s="4544"/>
      <c r="AB90" s="4544"/>
      <c r="AC90" s="4544"/>
      <c r="AD90" s="4544"/>
      <c r="AE90" s="4544"/>
      <c r="AF90" s="4544"/>
      <c r="AG90" s="4544"/>
      <c r="AH90" s="4544"/>
      <c r="AI90" s="4544"/>
      <c r="AJ90" s="4544"/>
      <c r="AK90" s="4544"/>
      <c r="AL90" s="4544"/>
      <c r="AM90" s="4544"/>
      <c r="AN90" s="4544"/>
      <c r="AO90" s="4544"/>
      <c r="AP90" s="4544"/>
      <c r="AQ90" s="4544"/>
      <c r="AR90" s="4544"/>
      <c r="AS90" s="4544"/>
      <c r="AT90" s="4544"/>
      <c r="AU90" s="4545"/>
      <c r="AV90" s="217"/>
      <c r="AW90" s="217"/>
      <c r="AX90" s="4543"/>
      <c r="AY90" s="4544"/>
      <c r="AZ90" s="4544"/>
      <c r="BA90" s="4544"/>
      <c r="BB90" s="4544"/>
      <c r="BC90" s="4544"/>
      <c r="BD90" s="4544"/>
      <c r="BE90" s="4544"/>
      <c r="BF90" s="4544"/>
      <c r="BG90" s="4544"/>
      <c r="BH90" s="4544"/>
      <c r="BI90" s="4544"/>
      <c r="BJ90" s="4544"/>
      <c r="BK90" s="4544"/>
      <c r="BL90" s="4544"/>
      <c r="BM90" s="4544"/>
      <c r="BN90" s="4544"/>
      <c r="BO90" s="4544"/>
      <c r="BP90" s="4544"/>
      <c r="BQ90" s="4544"/>
      <c r="BR90" s="4544"/>
      <c r="BS90" s="4545"/>
      <c r="BT90" s="217"/>
      <c r="BU90" s="217"/>
      <c r="BV90" s="4543"/>
      <c r="BW90" s="4544"/>
      <c r="BX90" s="4544"/>
      <c r="BY90" s="4544"/>
      <c r="BZ90" s="4544"/>
      <c r="CA90" s="4544"/>
      <c r="CB90" s="4544"/>
      <c r="CC90" s="4544"/>
      <c r="CD90" s="4544"/>
      <c r="CE90" s="4544"/>
      <c r="CF90" s="4544"/>
      <c r="CG90" s="4544"/>
      <c r="CH90" s="4544"/>
      <c r="CI90" s="4544"/>
      <c r="CJ90" s="4544"/>
      <c r="CK90" s="4544"/>
      <c r="CL90" s="4544"/>
      <c r="CM90" s="4544"/>
      <c r="CN90" s="4544"/>
      <c r="CO90" s="4544"/>
      <c r="CP90" s="4544"/>
      <c r="CQ90" s="4545"/>
      <c r="CR90" s="217"/>
      <c r="CS90" s="217"/>
      <c r="CT90" s="4543"/>
      <c r="CU90" s="4544"/>
      <c r="CV90" s="4544"/>
      <c r="CW90" s="4544"/>
      <c r="CX90" s="4544"/>
      <c r="CY90" s="4544"/>
      <c r="CZ90" s="4544"/>
      <c r="DA90" s="4544"/>
      <c r="DB90" s="4544"/>
      <c r="DC90" s="4544"/>
      <c r="DD90" s="4544"/>
      <c r="DE90" s="4544"/>
      <c r="DF90" s="4544"/>
      <c r="DG90" s="4544"/>
      <c r="DH90" s="4544"/>
      <c r="DI90" s="4544"/>
      <c r="DJ90" s="4544"/>
      <c r="DK90" s="4544"/>
      <c r="DL90" s="4544"/>
      <c r="DM90" s="4544"/>
      <c r="DN90" s="4544"/>
      <c r="DO90" s="4545"/>
    </row>
    <row r="91" spans="1:119" ht="15" customHeight="1" x14ac:dyDescent="0.2">
      <c r="A91" s="217"/>
      <c r="B91" s="4543"/>
      <c r="C91" s="4544"/>
      <c r="D91" s="4544"/>
      <c r="E91" s="4544"/>
      <c r="F91" s="4544"/>
      <c r="G91" s="4544"/>
      <c r="H91" s="4544"/>
      <c r="I91" s="4544"/>
      <c r="J91" s="4544"/>
      <c r="K91" s="4544"/>
      <c r="L91" s="4544"/>
      <c r="M91" s="4544"/>
      <c r="N91" s="4544"/>
      <c r="O91" s="4544"/>
      <c r="P91" s="4544"/>
      <c r="Q91" s="4544"/>
      <c r="R91" s="4544"/>
      <c r="S91" s="4544"/>
      <c r="T91" s="4544"/>
      <c r="U91" s="4544"/>
      <c r="V91" s="4544"/>
      <c r="W91" s="4545"/>
      <c r="X91" s="217"/>
      <c r="Y91" s="217"/>
      <c r="Z91" s="4543"/>
      <c r="AA91" s="4544"/>
      <c r="AB91" s="4544"/>
      <c r="AC91" s="4544"/>
      <c r="AD91" s="4544"/>
      <c r="AE91" s="4544"/>
      <c r="AF91" s="4544"/>
      <c r="AG91" s="4544"/>
      <c r="AH91" s="4544"/>
      <c r="AI91" s="4544"/>
      <c r="AJ91" s="4544"/>
      <c r="AK91" s="4544"/>
      <c r="AL91" s="4544"/>
      <c r="AM91" s="4544"/>
      <c r="AN91" s="4544"/>
      <c r="AO91" s="4544"/>
      <c r="AP91" s="4544"/>
      <c r="AQ91" s="4544"/>
      <c r="AR91" s="4544"/>
      <c r="AS91" s="4544"/>
      <c r="AT91" s="4544"/>
      <c r="AU91" s="4545"/>
      <c r="AV91" s="217"/>
      <c r="AW91" s="217"/>
      <c r="AX91" s="4543"/>
      <c r="AY91" s="4544"/>
      <c r="AZ91" s="4544"/>
      <c r="BA91" s="4544"/>
      <c r="BB91" s="4544"/>
      <c r="BC91" s="4544"/>
      <c r="BD91" s="4544"/>
      <c r="BE91" s="4544"/>
      <c r="BF91" s="4544"/>
      <c r="BG91" s="4544"/>
      <c r="BH91" s="4544"/>
      <c r="BI91" s="4544"/>
      <c r="BJ91" s="4544"/>
      <c r="BK91" s="4544"/>
      <c r="BL91" s="4544"/>
      <c r="BM91" s="4544"/>
      <c r="BN91" s="4544"/>
      <c r="BO91" s="4544"/>
      <c r="BP91" s="4544"/>
      <c r="BQ91" s="4544"/>
      <c r="BR91" s="4544"/>
      <c r="BS91" s="4545"/>
      <c r="BT91" s="217"/>
      <c r="BU91" s="217"/>
      <c r="BV91" s="4543"/>
      <c r="BW91" s="4544"/>
      <c r="BX91" s="4544"/>
      <c r="BY91" s="4544"/>
      <c r="BZ91" s="4544"/>
      <c r="CA91" s="4544"/>
      <c r="CB91" s="4544"/>
      <c r="CC91" s="4544"/>
      <c r="CD91" s="4544"/>
      <c r="CE91" s="4544"/>
      <c r="CF91" s="4544"/>
      <c r="CG91" s="4544"/>
      <c r="CH91" s="4544"/>
      <c r="CI91" s="4544"/>
      <c r="CJ91" s="4544"/>
      <c r="CK91" s="4544"/>
      <c r="CL91" s="4544"/>
      <c r="CM91" s="4544"/>
      <c r="CN91" s="4544"/>
      <c r="CO91" s="4544"/>
      <c r="CP91" s="4544"/>
      <c r="CQ91" s="4545"/>
      <c r="CR91" s="217"/>
      <c r="CS91" s="217"/>
      <c r="CT91" s="4543"/>
      <c r="CU91" s="4544"/>
      <c r="CV91" s="4544"/>
      <c r="CW91" s="4544"/>
      <c r="CX91" s="4544"/>
      <c r="CY91" s="4544"/>
      <c r="CZ91" s="4544"/>
      <c r="DA91" s="4544"/>
      <c r="DB91" s="4544"/>
      <c r="DC91" s="4544"/>
      <c r="DD91" s="4544"/>
      <c r="DE91" s="4544"/>
      <c r="DF91" s="4544"/>
      <c r="DG91" s="4544"/>
      <c r="DH91" s="4544"/>
      <c r="DI91" s="4544"/>
      <c r="DJ91" s="4544"/>
      <c r="DK91" s="4544"/>
      <c r="DL91" s="4544"/>
      <c r="DM91" s="4544"/>
      <c r="DN91" s="4544"/>
      <c r="DO91" s="4545"/>
    </row>
    <row r="92" spans="1:119" ht="15" customHeight="1" x14ac:dyDescent="0.2">
      <c r="A92" s="217"/>
      <c r="B92" s="4543"/>
      <c r="C92" s="4544"/>
      <c r="D92" s="4544"/>
      <c r="E92" s="4544"/>
      <c r="F92" s="4544"/>
      <c r="G92" s="4544"/>
      <c r="H92" s="4544"/>
      <c r="I92" s="4544"/>
      <c r="J92" s="4544"/>
      <c r="K92" s="4544"/>
      <c r="L92" s="4544"/>
      <c r="M92" s="4544"/>
      <c r="N92" s="4544"/>
      <c r="O92" s="4544"/>
      <c r="P92" s="4544"/>
      <c r="Q92" s="4544"/>
      <c r="R92" s="4544"/>
      <c r="S92" s="4544"/>
      <c r="T92" s="4544"/>
      <c r="U92" s="4544"/>
      <c r="V92" s="4544"/>
      <c r="W92" s="4545"/>
      <c r="X92" s="217"/>
      <c r="Y92" s="217"/>
      <c r="Z92" s="4543"/>
      <c r="AA92" s="4544"/>
      <c r="AB92" s="4544"/>
      <c r="AC92" s="4544"/>
      <c r="AD92" s="4544"/>
      <c r="AE92" s="4544"/>
      <c r="AF92" s="4544"/>
      <c r="AG92" s="4544"/>
      <c r="AH92" s="4544"/>
      <c r="AI92" s="4544"/>
      <c r="AJ92" s="4544"/>
      <c r="AK92" s="4544"/>
      <c r="AL92" s="4544"/>
      <c r="AM92" s="4544"/>
      <c r="AN92" s="4544"/>
      <c r="AO92" s="4544"/>
      <c r="AP92" s="4544"/>
      <c r="AQ92" s="4544"/>
      <c r="AR92" s="4544"/>
      <c r="AS92" s="4544"/>
      <c r="AT92" s="4544"/>
      <c r="AU92" s="4545"/>
      <c r="AV92" s="217"/>
      <c r="AW92" s="217"/>
      <c r="AX92" s="4543"/>
      <c r="AY92" s="4544"/>
      <c r="AZ92" s="4544"/>
      <c r="BA92" s="4544"/>
      <c r="BB92" s="4544"/>
      <c r="BC92" s="4544"/>
      <c r="BD92" s="4544"/>
      <c r="BE92" s="4544"/>
      <c r="BF92" s="4544"/>
      <c r="BG92" s="4544"/>
      <c r="BH92" s="4544"/>
      <c r="BI92" s="4544"/>
      <c r="BJ92" s="4544"/>
      <c r="BK92" s="4544"/>
      <c r="BL92" s="4544"/>
      <c r="BM92" s="4544"/>
      <c r="BN92" s="4544"/>
      <c r="BO92" s="4544"/>
      <c r="BP92" s="4544"/>
      <c r="BQ92" s="4544"/>
      <c r="BR92" s="4544"/>
      <c r="BS92" s="4545"/>
      <c r="BT92" s="217"/>
      <c r="BU92" s="217"/>
      <c r="BV92" s="4543"/>
      <c r="BW92" s="4544"/>
      <c r="BX92" s="4544"/>
      <c r="BY92" s="4544"/>
      <c r="BZ92" s="4544"/>
      <c r="CA92" s="4544"/>
      <c r="CB92" s="4544"/>
      <c r="CC92" s="4544"/>
      <c r="CD92" s="4544"/>
      <c r="CE92" s="4544"/>
      <c r="CF92" s="4544"/>
      <c r="CG92" s="4544"/>
      <c r="CH92" s="4544"/>
      <c r="CI92" s="4544"/>
      <c r="CJ92" s="4544"/>
      <c r="CK92" s="4544"/>
      <c r="CL92" s="4544"/>
      <c r="CM92" s="4544"/>
      <c r="CN92" s="4544"/>
      <c r="CO92" s="4544"/>
      <c r="CP92" s="4544"/>
      <c r="CQ92" s="4545"/>
      <c r="CR92" s="217"/>
      <c r="CS92" s="217"/>
      <c r="CT92" s="4543"/>
      <c r="CU92" s="4544"/>
      <c r="CV92" s="4544"/>
      <c r="CW92" s="4544"/>
      <c r="CX92" s="4544"/>
      <c r="CY92" s="4544"/>
      <c r="CZ92" s="4544"/>
      <c r="DA92" s="4544"/>
      <c r="DB92" s="4544"/>
      <c r="DC92" s="4544"/>
      <c r="DD92" s="4544"/>
      <c r="DE92" s="4544"/>
      <c r="DF92" s="4544"/>
      <c r="DG92" s="4544"/>
      <c r="DH92" s="4544"/>
      <c r="DI92" s="4544"/>
      <c r="DJ92" s="4544"/>
      <c r="DK92" s="4544"/>
      <c r="DL92" s="4544"/>
      <c r="DM92" s="4544"/>
      <c r="DN92" s="4544"/>
      <c r="DO92" s="4545"/>
    </row>
    <row r="93" spans="1:119" ht="15" customHeight="1" x14ac:dyDescent="0.2">
      <c r="A93" s="217"/>
      <c r="B93" s="4543"/>
      <c r="C93" s="4544"/>
      <c r="D93" s="4544"/>
      <c r="E93" s="4544"/>
      <c r="F93" s="4544"/>
      <c r="G93" s="4544"/>
      <c r="H93" s="4544"/>
      <c r="I93" s="4544"/>
      <c r="J93" s="4544"/>
      <c r="K93" s="4544"/>
      <c r="L93" s="4544"/>
      <c r="M93" s="4544"/>
      <c r="N93" s="4544"/>
      <c r="O93" s="4544"/>
      <c r="P93" s="4544"/>
      <c r="Q93" s="4544"/>
      <c r="R93" s="4544"/>
      <c r="S93" s="4544"/>
      <c r="T93" s="4544"/>
      <c r="U93" s="4544"/>
      <c r="V93" s="4544"/>
      <c r="W93" s="4545"/>
      <c r="X93" s="217"/>
      <c r="Y93" s="217"/>
      <c r="Z93" s="4543"/>
      <c r="AA93" s="4544"/>
      <c r="AB93" s="4544"/>
      <c r="AC93" s="4544"/>
      <c r="AD93" s="4544"/>
      <c r="AE93" s="4544"/>
      <c r="AF93" s="4544"/>
      <c r="AG93" s="4544"/>
      <c r="AH93" s="4544"/>
      <c r="AI93" s="4544"/>
      <c r="AJ93" s="4544"/>
      <c r="AK93" s="4544"/>
      <c r="AL93" s="4544"/>
      <c r="AM93" s="4544"/>
      <c r="AN93" s="4544"/>
      <c r="AO93" s="4544"/>
      <c r="AP93" s="4544"/>
      <c r="AQ93" s="4544"/>
      <c r="AR93" s="4544"/>
      <c r="AS93" s="4544"/>
      <c r="AT93" s="4544"/>
      <c r="AU93" s="4545"/>
      <c r="AV93" s="217"/>
      <c r="AW93" s="217"/>
      <c r="AX93" s="4543"/>
      <c r="AY93" s="4544"/>
      <c r="AZ93" s="4544"/>
      <c r="BA93" s="4544"/>
      <c r="BB93" s="4544"/>
      <c r="BC93" s="4544"/>
      <c r="BD93" s="4544"/>
      <c r="BE93" s="4544"/>
      <c r="BF93" s="4544"/>
      <c r="BG93" s="4544"/>
      <c r="BH93" s="4544"/>
      <c r="BI93" s="4544"/>
      <c r="BJ93" s="4544"/>
      <c r="BK93" s="4544"/>
      <c r="BL93" s="4544"/>
      <c r="BM93" s="4544"/>
      <c r="BN93" s="4544"/>
      <c r="BO93" s="4544"/>
      <c r="BP93" s="4544"/>
      <c r="BQ93" s="4544"/>
      <c r="BR93" s="4544"/>
      <c r="BS93" s="4545"/>
      <c r="BT93" s="217"/>
      <c r="BU93" s="217"/>
      <c r="BV93" s="4543"/>
      <c r="BW93" s="4544"/>
      <c r="BX93" s="4544"/>
      <c r="BY93" s="4544"/>
      <c r="BZ93" s="4544"/>
      <c r="CA93" s="4544"/>
      <c r="CB93" s="4544"/>
      <c r="CC93" s="4544"/>
      <c r="CD93" s="4544"/>
      <c r="CE93" s="4544"/>
      <c r="CF93" s="4544"/>
      <c r="CG93" s="4544"/>
      <c r="CH93" s="4544"/>
      <c r="CI93" s="4544"/>
      <c r="CJ93" s="4544"/>
      <c r="CK93" s="4544"/>
      <c r="CL93" s="4544"/>
      <c r="CM93" s="4544"/>
      <c r="CN93" s="4544"/>
      <c r="CO93" s="4544"/>
      <c r="CP93" s="4544"/>
      <c r="CQ93" s="4545"/>
      <c r="CR93" s="217"/>
      <c r="CS93" s="217"/>
      <c r="CT93" s="4543"/>
      <c r="CU93" s="4544"/>
      <c r="CV93" s="4544"/>
      <c r="CW93" s="4544"/>
      <c r="CX93" s="4544"/>
      <c r="CY93" s="4544"/>
      <c r="CZ93" s="4544"/>
      <c r="DA93" s="4544"/>
      <c r="DB93" s="4544"/>
      <c r="DC93" s="4544"/>
      <c r="DD93" s="4544"/>
      <c r="DE93" s="4544"/>
      <c r="DF93" s="4544"/>
      <c r="DG93" s="4544"/>
      <c r="DH93" s="4544"/>
      <c r="DI93" s="4544"/>
      <c r="DJ93" s="4544"/>
      <c r="DK93" s="4544"/>
      <c r="DL93" s="4544"/>
      <c r="DM93" s="4544"/>
      <c r="DN93" s="4544"/>
      <c r="DO93" s="4545"/>
    </row>
    <row r="94" spans="1:119" ht="15" customHeight="1" x14ac:dyDescent="0.2">
      <c r="A94" s="217"/>
      <c r="B94" s="4543"/>
      <c r="C94" s="4544"/>
      <c r="D94" s="4544"/>
      <c r="E94" s="4544"/>
      <c r="F94" s="4544"/>
      <c r="G94" s="4544"/>
      <c r="H94" s="4544"/>
      <c r="I94" s="4544"/>
      <c r="J94" s="4544"/>
      <c r="K94" s="4544"/>
      <c r="L94" s="4544"/>
      <c r="M94" s="4544"/>
      <c r="N94" s="4544"/>
      <c r="O94" s="4544"/>
      <c r="P94" s="4544"/>
      <c r="Q94" s="4544"/>
      <c r="R94" s="4544"/>
      <c r="S94" s="4544"/>
      <c r="T94" s="4544"/>
      <c r="U94" s="4544"/>
      <c r="V94" s="4544"/>
      <c r="W94" s="4545"/>
      <c r="X94" s="217"/>
      <c r="Y94" s="217"/>
      <c r="Z94" s="4543"/>
      <c r="AA94" s="4544"/>
      <c r="AB94" s="4544"/>
      <c r="AC94" s="4544"/>
      <c r="AD94" s="4544"/>
      <c r="AE94" s="4544"/>
      <c r="AF94" s="4544"/>
      <c r="AG94" s="4544"/>
      <c r="AH94" s="4544"/>
      <c r="AI94" s="4544"/>
      <c r="AJ94" s="4544"/>
      <c r="AK94" s="4544"/>
      <c r="AL94" s="4544"/>
      <c r="AM94" s="4544"/>
      <c r="AN94" s="4544"/>
      <c r="AO94" s="4544"/>
      <c r="AP94" s="4544"/>
      <c r="AQ94" s="4544"/>
      <c r="AR94" s="4544"/>
      <c r="AS94" s="4544"/>
      <c r="AT94" s="4544"/>
      <c r="AU94" s="4545"/>
      <c r="AV94" s="217"/>
      <c r="AW94" s="217"/>
      <c r="AX94" s="4543"/>
      <c r="AY94" s="4544"/>
      <c r="AZ94" s="4544"/>
      <c r="BA94" s="4544"/>
      <c r="BB94" s="4544"/>
      <c r="BC94" s="4544"/>
      <c r="BD94" s="4544"/>
      <c r="BE94" s="4544"/>
      <c r="BF94" s="4544"/>
      <c r="BG94" s="4544"/>
      <c r="BH94" s="4544"/>
      <c r="BI94" s="4544"/>
      <c r="BJ94" s="4544"/>
      <c r="BK94" s="4544"/>
      <c r="BL94" s="4544"/>
      <c r="BM94" s="4544"/>
      <c r="BN94" s="4544"/>
      <c r="BO94" s="4544"/>
      <c r="BP94" s="4544"/>
      <c r="BQ94" s="4544"/>
      <c r="BR94" s="4544"/>
      <c r="BS94" s="4545"/>
      <c r="BT94" s="217"/>
      <c r="BU94" s="217"/>
      <c r="BV94" s="4543"/>
      <c r="BW94" s="4544"/>
      <c r="BX94" s="4544"/>
      <c r="BY94" s="4544"/>
      <c r="BZ94" s="4544"/>
      <c r="CA94" s="4544"/>
      <c r="CB94" s="4544"/>
      <c r="CC94" s="4544"/>
      <c r="CD94" s="4544"/>
      <c r="CE94" s="4544"/>
      <c r="CF94" s="4544"/>
      <c r="CG94" s="4544"/>
      <c r="CH94" s="4544"/>
      <c r="CI94" s="4544"/>
      <c r="CJ94" s="4544"/>
      <c r="CK94" s="4544"/>
      <c r="CL94" s="4544"/>
      <c r="CM94" s="4544"/>
      <c r="CN94" s="4544"/>
      <c r="CO94" s="4544"/>
      <c r="CP94" s="4544"/>
      <c r="CQ94" s="4545"/>
      <c r="CR94" s="217"/>
      <c r="CS94" s="217"/>
      <c r="CT94" s="4543"/>
      <c r="CU94" s="4544"/>
      <c r="CV94" s="4544"/>
      <c r="CW94" s="4544"/>
      <c r="CX94" s="4544"/>
      <c r="CY94" s="4544"/>
      <c r="CZ94" s="4544"/>
      <c r="DA94" s="4544"/>
      <c r="DB94" s="4544"/>
      <c r="DC94" s="4544"/>
      <c r="DD94" s="4544"/>
      <c r="DE94" s="4544"/>
      <c r="DF94" s="4544"/>
      <c r="DG94" s="4544"/>
      <c r="DH94" s="4544"/>
      <c r="DI94" s="4544"/>
      <c r="DJ94" s="4544"/>
      <c r="DK94" s="4544"/>
      <c r="DL94" s="4544"/>
      <c r="DM94" s="4544"/>
      <c r="DN94" s="4544"/>
      <c r="DO94" s="4545"/>
    </row>
    <row r="95" spans="1:119" ht="15" customHeight="1" x14ac:dyDescent="0.2">
      <c r="A95" s="217"/>
      <c r="B95" s="4543"/>
      <c r="C95" s="4544"/>
      <c r="D95" s="4544"/>
      <c r="E95" s="4544"/>
      <c r="F95" s="4544"/>
      <c r="G95" s="4544"/>
      <c r="H95" s="4544"/>
      <c r="I95" s="4544"/>
      <c r="J95" s="4544"/>
      <c r="K95" s="4544"/>
      <c r="L95" s="4544"/>
      <c r="M95" s="4544"/>
      <c r="N95" s="4544"/>
      <c r="O95" s="4544"/>
      <c r="P95" s="4544"/>
      <c r="Q95" s="4544"/>
      <c r="R95" s="4544"/>
      <c r="S95" s="4544"/>
      <c r="T95" s="4544"/>
      <c r="U95" s="4544"/>
      <c r="V95" s="4544"/>
      <c r="W95" s="4545"/>
      <c r="X95" s="217"/>
      <c r="Y95" s="217"/>
      <c r="Z95" s="4543"/>
      <c r="AA95" s="4544"/>
      <c r="AB95" s="4544"/>
      <c r="AC95" s="4544"/>
      <c r="AD95" s="4544"/>
      <c r="AE95" s="4544"/>
      <c r="AF95" s="4544"/>
      <c r="AG95" s="4544"/>
      <c r="AH95" s="4544"/>
      <c r="AI95" s="4544"/>
      <c r="AJ95" s="4544"/>
      <c r="AK95" s="4544"/>
      <c r="AL95" s="4544"/>
      <c r="AM95" s="4544"/>
      <c r="AN95" s="4544"/>
      <c r="AO95" s="4544"/>
      <c r="AP95" s="4544"/>
      <c r="AQ95" s="4544"/>
      <c r="AR95" s="4544"/>
      <c r="AS95" s="4544"/>
      <c r="AT95" s="4544"/>
      <c r="AU95" s="4545"/>
      <c r="AV95" s="217"/>
      <c r="AW95" s="217"/>
      <c r="AX95" s="4543"/>
      <c r="AY95" s="4544"/>
      <c r="AZ95" s="4544"/>
      <c r="BA95" s="4544"/>
      <c r="BB95" s="4544"/>
      <c r="BC95" s="4544"/>
      <c r="BD95" s="4544"/>
      <c r="BE95" s="4544"/>
      <c r="BF95" s="4544"/>
      <c r="BG95" s="4544"/>
      <c r="BH95" s="4544"/>
      <c r="BI95" s="4544"/>
      <c r="BJ95" s="4544"/>
      <c r="BK95" s="4544"/>
      <c r="BL95" s="4544"/>
      <c r="BM95" s="4544"/>
      <c r="BN95" s="4544"/>
      <c r="BO95" s="4544"/>
      <c r="BP95" s="4544"/>
      <c r="BQ95" s="4544"/>
      <c r="BR95" s="4544"/>
      <c r="BS95" s="4545"/>
      <c r="BT95" s="217"/>
      <c r="BU95" s="217"/>
      <c r="BV95" s="4543"/>
      <c r="BW95" s="4544"/>
      <c r="BX95" s="4544"/>
      <c r="BY95" s="4544"/>
      <c r="BZ95" s="4544"/>
      <c r="CA95" s="4544"/>
      <c r="CB95" s="4544"/>
      <c r="CC95" s="4544"/>
      <c r="CD95" s="4544"/>
      <c r="CE95" s="4544"/>
      <c r="CF95" s="4544"/>
      <c r="CG95" s="4544"/>
      <c r="CH95" s="4544"/>
      <c r="CI95" s="4544"/>
      <c r="CJ95" s="4544"/>
      <c r="CK95" s="4544"/>
      <c r="CL95" s="4544"/>
      <c r="CM95" s="4544"/>
      <c r="CN95" s="4544"/>
      <c r="CO95" s="4544"/>
      <c r="CP95" s="4544"/>
      <c r="CQ95" s="4545"/>
      <c r="CR95" s="217"/>
      <c r="CS95" s="217"/>
      <c r="CT95" s="4543"/>
      <c r="CU95" s="4544"/>
      <c r="CV95" s="4544"/>
      <c r="CW95" s="4544"/>
      <c r="CX95" s="4544"/>
      <c r="CY95" s="4544"/>
      <c r="CZ95" s="4544"/>
      <c r="DA95" s="4544"/>
      <c r="DB95" s="4544"/>
      <c r="DC95" s="4544"/>
      <c r="DD95" s="4544"/>
      <c r="DE95" s="4544"/>
      <c r="DF95" s="4544"/>
      <c r="DG95" s="4544"/>
      <c r="DH95" s="4544"/>
      <c r="DI95" s="4544"/>
      <c r="DJ95" s="4544"/>
      <c r="DK95" s="4544"/>
      <c r="DL95" s="4544"/>
      <c r="DM95" s="4544"/>
      <c r="DN95" s="4544"/>
      <c r="DO95" s="4545"/>
    </row>
    <row r="96" spans="1:119" ht="15" customHeight="1" x14ac:dyDescent="0.2">
      <c r="A96" s="217"/>
      <c r="B96" s="4546"/>
      <c r="C96" s="4547"/>
      <c r="D96" s="4547"/>
      <c r="E96" s="4547"/>
      <c r="F96" s="4547"/>
      <c r="G96" s="4547"/>
      <c r="H96" s="4547"/>
      <c r="I96" s="4547"/>
      <c r="J96" s="4547"/>
      <c r="K96" s="4547"/>
      <c r="L96" s="4547"/>
      <c r="M96" s="4547"/>
      <c r="N96" s="4547"/>
      <c r="O96" s="4547"/>
      <c r="P96" s="4547"/>
      <c r="Q96" s="4547"/>
      <c r="R96" s="4547"/>
      <c r="S96" s="4547"/>
      <c r="T96" s="4547"/>
      <c r="U96" s="4547"/>
      <c r="V96" s="4547"/>
      <c r="W96" s="4548"/>
      <c r="X96" s="217"/>
      <c r="Y96" s="217"/>
      <c r="Z96" s="4543"/>
      <c r="AA96" s="4544"/>
      <c r="AB96" s="4544"/>
      <c r="AC96" s="4547"/>
      <c r="AD96" s="4547"/>
      <c r="AE96" s="4547"/>
      <c r="AF96" s="4547"/>
      <c r="AG96" s="4547"/>
      <c r="AH96" s="4547"/>
      <c r="AI96" s="4547"/>
      <c r="AJ96" s="4547"/>
      <c r="AK96" s="4547"/>
      <c r="AL96" s="4547"/>
      <c r="AM96" s="4547"/>
      <c r="AN96" s="4547"/>
      <c r="AO96" s="4547"/>
      <c r="AP96" s="4547"/>
      <c r="AQ96" s="4547"/>
      <c r="AR96" s="4547"/>
      <c r="AS96" s="4547"/>
      <c r="AT96" s="4547"/>
      <c r="AU96" s="4548"/>
      <c r="AV96" s="217"/>
      <c r="AW96" s="217"/>
      <c r="AX96" s="4543"/>
      <c r="AY96" s="4544"/>
      <c r="AZ96" s="4544"/>
      <c r="BA96" s="4547"/>
      <c r="BB96" s="4547"/>
      <c r="BC96" s="4547"/>
      <c r="BD96" s="4547"/>
      <c r="BE96" s="4547"/>
      <c r="BF96" s="4547"/>
      <c r="BG96" s="4547"/>
      <c r="BH96" s="4547"/>
      <c r="BI96" s="4547"/>
      <c r="BJ96" s="4547"/>
      <c r="BK96" s="4547"/>
      <c r="BL96" s="4547"/>
      <c r="BM96" s="4547"/>
      <c r="BN96" s="4547"/>
      <c r="BO96" s="4547"/>
      <c r="BP96" s="4547"/>
      <c r="BQ96" s="4547"/>
      <c r="BR96" s="4547"/>
      <c r="BS96" s="4548"/>
      <c r="BT96" s="217"/>
      <c r="BU96" s="217"/>
      <c r="BV96" s="4543"/>
      <c r="BW96" s="4544"/>
      <c r="BX96" s="4544"/>
      <c r="BY96" s="4547"/>
      <c r="BZ96" s="4547"/>
      <c r="CA96" s="4547"/>
      <c r="CB96" s="4547"/>
      <c r="CC96" s="4547"/>
      <c r="CD96" s="4547"/>
      <c r="CE96" s="4547"/>
      <c r="CF96" s="4547"/>
      <c r="CG96" s="4547"/>
      <c r="CH96" s="4547"/>
      <c r="CI96" s="4547"/>
      <c r="CJ96" s="4547"/>
      <c r="CK96" s="4547"/>
      <c r="CL96" s="4547"/>
      <c r="CM96" s="4547"/>
      <c r="CN96" s="4547"/>
      <c r="CO96" s="4547"/>
      <c r="CP96" s="4547"/>
      <c r="CQ96" s="4548"/>
      <c r="CR96" s="217"/>
      <c r="CS96" s="217"/>
      <c r="CT96" s="4543"/>
      <c r="CU96" s="4544"/>
      <c r="CV96" s="4544"/>
      <c r="CW96" s="4547"/>
      <c r="CX96" s="4547"/>
      <c r="CY96" s="4547"/>
      <c r="CZ96" s="4547"/>
      <c r="DA96" s="4547"/>
      <c r="DB96" s="4547"/>
      <c r="DC96" s="4547"/>
      <c r="DD96" s="4547"/>
      <c r="DE96" s="4547"/>
      <c r="DF96" s="4547"/>
      <c r="DG96" s="4547"/>
      <c r="DH96" s="4547"/>
      <c r="DI96" s="4547"/>
      <c r="DJ96" s="4547"/>
      <c r="DK96" s="4547"/>
      <c r="DL96" s="4547"/>
      <c r="DM96" s="4547"/>
      <c r="DN96" s="4547"/>
      <c r="DO96" s="4548"/>
    </row>
    <row r="97" spans="1:119" ht="15" customHeight="1" x14ac:dyDescent="0.2">
      <c r="A97" s="217"/>
      <c r="B97" s="4537" t="s">
        <v>4018</v>
      </c>
      <c r="C97" s="4537"/>
      <c r="D97" s="4537"/>
      <c r="E97" s="4531"/>
      <c r="F97" s="4531"/>
      <c r="G97" s="4531"/>
      <c r="H97" s="4531"/>
      <c r="I97" s="4531"/>
      <c r="J97" s="4531"/>
      <c r="K97" s="4531"/>
      <c r="L97" s="4531"/>
      <c r="M97" s="4531"/>
      <c r="N97" s="4531"/>
      <c r="O97" s="4531"/>
      <c r="P97" s="4531"/>
      <c r="Q97" s="4531"/>
      <c r="R97" s="4531"/>
      <c r="S97" s="4531"/>
      <c r="T97" s="4531"/>
      <c r="U97" s="4531"/>
      <c r="V97" s="4531"/>
      <c r="W97" s="4532"/>
      <c r="X97" s="217"/>
      <c r="Y97" s="217"/>
      <c r="Z97" s="4537" t="s">
        <v>4018</v>
      </c>
      <c r="AA97" s="4537"/>
      <c r="AB97" s="4537"/>
      <c r="AC97" s="4531"/>
      <c r="AD97" s="4531"/>
      <c r="AE97" s="4531"/>
      <c r="AF97" s="4531"/>
      <c r="AG97" s="4531"/>
      <c r="AH97" s="4531"/>
      <c r="AI97" s="4531"/>
      <c r="AJ97" s="4531"/>
      <c r="AK97" s="4531"/>
      <c r="AL97" s="4531"/>
      <c r="AM97" s="4531"/>
      <c r="AN97" s="4531"/>
      <c r="AO97" s="4531"/>
      <c r="AP97" s="4531"/>
      <c r="AQ97" s="4531"/>
      <c r="AR97" s="4531"/>
      <c r="AS97" s="4531"/>
      <c r="AT97" s="4531"/>
      <c r="AU97" s="4532"/>
      <c r="AV97" s="217"/>
      <c r="AW97" s="217"/>
      <c r="AX97" s="4537" t="s">
        <v>4018</v>
      </c>
      <c r="AY97" s="4537"/>
      <c r="AZ97" s="4537"/>
      <c r="BA97" s="4531"/>
      <c r="BB97" s="4531"/>
      <c r="BC97" s="4531"/>
      <c r="BD97" s="4531"/>
      <c r="BE97" s="4531"/>
      <c r="BF97" s="4531"/>
      <c r="BG97" s="4531"/>
      <c r="BH97" s="4531"/>
      <c r="BI97" s="4531"/>
      <c r="BJ97" s="4531"/>
      <c r="BK97" s="4531"/>
      <c r="BL97" s="4531"/>
      <c r="BM97" s="4531"/>
      <c r="BN97" s="4531"/>
      <c r="BO97" s="4531"/>
      <c r="BP97" s="4531"/>
      <c r="BQ97" s="4531"/>
      <c r="BR97" s="4531"/>
      <c r="BS97" s="4532"/>
      <c r="BT97" s="217"/>
      <c r="BU97" s="217"/>
      <c r="BV97" s="4537" t="s">
        <v>4018</v>
      </c>
      <c r="BW97" s="4537"/>
      <c r="BX97" s="4537"/>
      <c r="BY97" s="4531"/>
      <c r="BZ97" s="4531"/>
      <c r="CA97" s="4531"/>
      <c r="CB97" s="4531"/>
      <c r="CC97" s="4531"/>
      <c r="CD97" s="4531"/>
      <c r="CE97" s="4531"/>
      <c r="CF97" s="4531"/>
      <c r="CG97" s="4531"/>
      <c r="CH97" s="4531"/>
      <c r="CI97" s="4531"/>
      <c r="CJ97" s="4531"/>
      <c r="CK97" s="4531"/>
      <c r="CL97" s="4531"/>
      <c r="CM97" s="4531"/>
      <c r="CN97" s="4531"/>
      <c r="CO97" s="4531"/>
      <c r="CP97" s="4531"/>
      <c r="CQ97" s="4532"/>
      <c r="CR97" s="217"/>
      <c r="CS97" s="217"/>
      <c r="CT97" s="4537" t="s">
        <v>4018</v>
      </c>
      <c r="CU97" s="4537"/>
      <c r="CV97" s="4537"/>
      <c r="CW97" s="4531"/>
      <c r="CX97" s="4531"/>
      <c r="CY97" s="4531"/>
      <c r="CZ97" s="4531"/>
      <c r="DA97" s="4531"/>
      <c r="DB97" s="4531"/>
      <c r="DC97" s="4531"/>
      <c r="DD97" s="4531"/>
      <c r="DE97" s="4531"/>
      <c r="DF97" s="4531"/>
      <c r="DG97" s="4531"/>
      <c r="DH97" s="4531"/>
      <c r="DI97" s="4531"/>
      <c r="DJ97" s="4531"/>
      <c r="DK97" s="4531"/>
      <c r="DL97" s="4531"/>
      <c r="DM97" s="4531"/>
      <c r="DN97" s="4531"/>
      <c r="DO97" s="4532"/>
    </row>
    <row r="98" spans="1:119" ht="15" customHeight="1" x14ac:dyDescent="0.2">
      <c r="A98" s="217"/>
      <c r="B98" s="4538">
        <f>B76+1</f>
        <v>4</v>
      </c>
      <c r="C98" s="4539"/>
      <c r="D98" s="4539"/>
      <c r="E98" s="4533"/>
      <c r="F98" s="4533"/>
      <c r="G98" s="4533"/>
      <c r="H98" s="4533"/>
      <c r="I98" s="4533"/>
      <c r="J98" s="4533"/>
      <c r="K98" s="4533"/>
      <c r="L98" s="4533"/>
      <c r="M98" s="4533"/>
      <c r="N98" s="4533"/>
      <c r="O98" s="4533"/>
      <c r="P98" s="4533"/>
      <c r="Q98" s="4533"/>
      <c r="R98" s="4533"/>
      <c r="S98" s="4533"/>
      <c r="T98" s="4533"/>
      <c r="U98" s="4533"/>
      <c r="V98" s="4533"/>
      <c r="W98" s="4534"/>
      <c r="X98" s="217"/>
      <c r="Y98" s="217"/>
      <c r="Z98" s="4538">
        <f>Z76+1</f>
        <v>8</v>
      </c>
      <c r="AA98" s="4539"/>
      <c r="AB98" s="4539"/>
      <c r="AC98" s="4533"/>
      <c r="AD98" s="4533"/>
      <c r="AE98" s="4533"/>
      <c r="AF98" s="4533"/>
      <c r="AG98" s="4533"/>
      <c r="AH98" s="4533"/>
      <c r="AI98" s="4533"/>
      <c r="AJ98" s="4533"/>
      <c r="AK98" s="4533"/>
      <c r="AL98" s="4533"/>
      <c r="AM98" s="4533"/>
      <c r="AN98" s="4533"/>
      <c r="AO98" s="4533"/>
      <c r="AP98" s="4533"/>
      <c r="AQ98" s="4533"/>
      <c r="AR98" s="4533"/>
      <c r="AS98" s="4533"/>
      <c r="AT98" s="4533"/>
      <c r="AU98" s="4534"/>
      <c r="AV98" s="217"/>
      <c r="AW98" s="217"/>
      <c r="AX98" s="4538">
        <f>AX76+1</f>
        <v>12</v>
      </c>
      <c r="AY98" s="4539"/>
      <c r="AZ98" s="4539"/>
      <c r="BA98" s="4533"/>
      <c r="BB98" s="4533"/>
      <c r="BC98" s="4533"/>
      <c r="BD98" s="4533"/>
      <c r="BE98" s="4533"/>
      <c r="BF98" s="4533"/>
      <c r="BG98" s="4533"/>
      <c r="BH98" s="4533"/>
      <c r="BI98" s="4533"/>
      <c r="BJ98" s="4533"/>
      <c r="BK98" s="4533"/>
      <c r="BL98" s="4533"/>
      <c r="BM98" s="4533"/>
      <c r="BN98" s="4533"/>
      <c r="BO98" s="4533"/>
      <c r="BP98" s="4533"/>
      <c r="BQ98" s="4533"/>
      <c r="BR98" s="4533"/>
      <c r="BS98" s="4534"/>
      <c r="BT98" s="217"/>
      <c r="BU98" s="217"/>
      <c r="BV98" s="4538">
        <f>BV76+1</f>
        <v>16</v>
      </c>
      <c r="BW98" s="4539"/>
      <c r="BX98" s="4539"/>
      <c r="BY98" s="4533"/>
      <c r="BZ98" s="4533"/>
      <c r="CA98" s="4533"/>
      <c r="CB98" s="4533"/>
      <c r="CC98" s="4533"/>
      <c r="CD98" s="4533"/>
      <c r="CE98" s="4533"/>
      <c r="CF98" s="4533"/>
      <c r="CG98" s="4533"/>
      <c r="CH98" s="4533"/>
      <c r="CI98" s="4533"/>
      <c r="CJ98" s="4533"/>
      <c r="CK98" s="4533"/>
      <c r="CL98" s="4533"/>
      <c r="CM98" s="4533"/>
      <c r="CN98" s="4533"/>
      <c r="CO98" s="4533"/>
      <c r="CP98" s="4533"/>
      <c r="CQ98" s="4534"/>
      <c r="CR98" s="217"/>
      <c r="CS98" s="217"/>
      <c r="CT98" s="4538">
        <f>CT76+1</f>
        <v>20</v>
      </c>
      <c r="CU98" s="4539"/>
      <c r="CV98" s="4539"/>
      <c r="CW98" s="4533"/>
      <c r="CX98" s="4533"/>
      <c r="CY98" s="4533"/>
      <c r="CZ98" s="4533"/>
      <c r="DA98" s="4533"/>
      <c r="DB98" s="4533"/>
      <c r="DC98" s="4533"/>
      <c r="DD98" s="4533"/>
      <c r="DE98" s="4533"/>
      <c r="DF98" s="4533"/>
      <c r="DG98" s="4533"/>
      <c r="DH98" s="4533"/>
      <c r="DI98" s="4533"/>
      <c r="DJ98" s="4533"/>
      <c r="DK98" s="4533"/>
      <c r="DL98" s="4533"/>
      <c r="DM98" s="4533"/>
      <c r="DN98" s="4533"/>
      <c r="DO98" s="4534"/>
    </row>
    <row r="99" spans="1:119" ht="15" customHeight="1" x14ac:dyDescent="0.2">
      <c r="A99" s="217"/>
      <c r="B99" s="4539"/>
      <c r="C99" s="4539"/>
      <c r="D99" s="4539"/>
      <c r="E99" s="4535"/>
      <c r="F99" s="4535"/>
      <c r="G99" s="4535"/>
      <c r="H99" s="4535"/>
      <c r="I99" s="4535"/>
      <c r="J99" s="4535"/>
      <c r="K99" s="4535"/>
      <c r="L99" s="4535"/>
      <c r="M99" s="4535"/>
      <c r="N99" s="4535"/>
      <c r="O99" s="4535"/>
      <c r="P99" s="4535"/>
      <c r="Q99" s="4535"/>
      <c r="R99" s="4535"/>
      <c r="S99" s="4535"/>
      <c r="T99" s="4535"/>
      <c r="U99" s="4535"/>
      <c r="V99" s="4535"/>
      <c r="W99" s="4536"/>
      <c r="X99" s="217"/>
      <c r="Y99" s="217"/>
      <c r="Z99" s="4539"/>
      <c r="AA99" s="4539"/>
      <c r="AB99" s="4539"/>
      <c r="AC99" s="4535"/>
      <c r="AD99" s="4535"/>
      <c r="AE99" s="4535"/>
      <c r="AF99" s="4535"/>
      <c r="AG99" s="4535"/>
      <c r="AH99" s="4535"/>
      <c r="AI99" s="4535"/>
      <c r="AJ99" s="4535"/>
      <c r="AK99" s="4535"/>
      <c r="AL99" s="4535"/>
      <c r="AM99" s="4535"/>
      <c r="AN99" s="4535"/>
      <c r="AO99" s="4535"/>
      <c r="AP99" s="4535"/>
      <c r="AQ99" s="4535"/>
      <c r="AR99" s="4535"/>
      <c r="AS99" s="4535"/>
      <c r="AT99" s="4535"/>
      <c r="AU99" s="4536"/>
      <c r="AV99" s="217"/>
      <c r="AW99" s="217"/>
      <c r="AX99" s="4539"/>
      <c r="AY99" s="4539"/>
      <c r="AZ99" s="4539"/>
      <c r="BA99" s="4535"/>
      <c r="BB99" s="4535"/>
      <c r="BC99" s="4535"/>
      <c r="BD99" s="4535"/>
      <c r="BE99" s="4535"/>
      <c r="BF99" s="4535"/>
      <c r="BG99" s="4535"/>
      <c r="BH99" s="4535"/>
      <c r="BI99" s="4535"/>
      <c r="BJ99" s="4535"/>
      <c r="BK99" s="4535"/>
      <c r="BL99" s="4535"/>
      <c r="BM99" s="4535"/>
      <c r="BN99" s="4535"/>
      <c r="BO99" s="4535"/>
      <c r="BP99" s="4535"/>
      <c r="BQ99" s="4535"/>
      <c r="BR99" s="4535"/>
      <c r="BS99" s="4536"/>
      <c r="BT99" s="217"/>
      <c r="BU99" s="217"/>
      <c r="BV99" s="4539"/>
      <c r="BW99" s="4539"/>
      <c r="BX99" s="4539"/>
      <c r="BY99" s="4535"/>
      <c r="BZ99" s="4535"/>
      <c r="CA99" s="4535"/>
      <c r="CB99" s="4535"/>
      <c r="CC99" s="4535"/>
      <c r="CD99" s="4535"/>
      <c r="CE99" s="4535"/>
      <c r="CF99" s="4535"/>
      <c r="CG99" s="4535"/>
      <c r="CH99" s="4535"/>
      <c r="CI99" s="4535"/>
      <c r="CJ99" s="4535"/>
      <c r="CK99" s="4535"/>
      <c r="CL99" s="4535"/>
      <c r="CM99" s="4535"/>
      <c r="CN99" s="4535"/>
      <c r="CO99" s="4535"/>
      <c r="CP99" s="4535"/>
      <c r="CQ99" s="4536"/>
      <c r="CR99" s="217"/>
      <c r="CS99" s="217"/>
      <c r="CT99" s="4539"/>
      <c r="CU99" s="4539"/>
      <c r="CV99" s="4539"/>
      <c r="CW99" s="4535"/>
      <c r="CX99" s="4535"/>
      <c r="CY99" s="4535"/>
      <c r="CZ99" s="4535"/>
      <c r="DA99" s="4535"/>
      <c r="DB99" s="4535"/>
      <c r="DC99" s="4535"/>
      <c r="DD99" s="4535"/>
      <c r="DE99" s="4535"/>
      <c r="DF99" s="4535"/>
      <c r="DG99" s="4535"/>
      <c r="DH99" s="4535"/>
      <c r="DI99" s="4535"/>
      <c r="DJ99" s="4535"/>
      <c r="DK99" s="4535"/>
      <c r="DL99" s="4535"/>
      <c r="DM99" s="4535"/>
      <c r="DN99" s="4535"/>
      <c r="DO99" s="4536"/>
    </row>
    <row r="100" spans="1:119" ht="5.0999999999999996" customHeight="1" x14ac:dyDescent="0.2">
      <c r="A100" s="217"/>
      <c r="B100" s="219"/>
      <c r="C100" s="217"/>
      <c r="D100" s="217"/>
      <c r="E100" s="217"/>
      <c r="F100" s="217"/>
      <c r="G100" s="217"/>
      <c r="H100" s="217"/>
      <c r="I100" s="217"/>
      <c r="J100" s="217"/>
      <c r="K100" s="217"/>
      <c r="L100" s="217"/>
      <c r="M100" s="217"/>
      <c r="N100" s="217"/>
      <c r="O100" s="217"/>
      <c r="P100" s="217"/>
      <c r="Q100" s="217"/>
      <c r="R100" s="217"/>
      <c r="S100" s="217"/>
      <c r="T100" s="217"/>
      <c r="U100" s="217"/>
      <c r="V100" s="217"/>
      <c r="W100" s="220"/>
      <c r="X100" s="217"/>
      <c r="Y100" s="217"/>
      <c r="Z100" s="219"/>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20"/>
      <c r="AV100" s="217"/>
      <c r="AW100" s="217"/>
      <c r="AX100" s="219"/>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20"/>
      <c r="BT100" s="217"/>
      <c r="BU100" s="217"/>
      <c r="BV100" s="219"/>
      <c r="BW100" s="217"/>
      <c r="BX100" s="217"/>
      <c r="BY100" s="217"/>
      <c r="BZ100" s="217"/>
      <c r="CA100" s="217"/>
      <c r="CB100" s="217"/>
      <c r="CC100" s="217"/>
      <c r="CD100" s="217"/>
      <c r="CE100" s="217"/>
      <c r="CF100" s="217"/>
      <c r="CG100" s="217"/>
      <c r="CH100" s="217"/>
      <c r="CI100" s="217"/>
      <c r="CJ100" s="217"/>
      <c r="CK100" s="217"/>
      <c r="CL100" s="217"/>
      <c r="CM100" s="217"/>
      <c r="CN100" s="217"/>
      <c r="CO100" s="217"/>
      <c r="CP100" s="217"/>
      <c r="CQ100" s="220"/>
      <c r="CR100" s="217"/>
      <c r="CS100" s="217"/>
      <c r="CT100" s="219"/>
      <c r="CU100" s="217"/>
      <c r="CV100" s="217"/>
      <c r="CW100" s="217"/>
      <c r="CX100" s="217"/>
      <c r="CY100" s="217"/>
      <c r="CZ100" s="217"/>
      <c r="DA100" s="217"/>
      <c r="DB100" s="217"/>
      <c r="DC100" s="217"/>
      <c r="DD100" s="217"/>
      <c r="DE100" s="217"/>
      <c r="DF100" s="217"/>
      <c r="DG100" s="217"/>
      <c r="DH100" s="217"/>
      <c r="DI100" s="217"/>
      <c r="DJ100" s="217"/>
      <c r="DK100" s="217"/>
      <c r="DL100" s="217"/>
      <c r="DM100" s="217"/>
      <c r="DN100" s="217"/>
      <c r="DO100" s="220"/>
    </row>
    <row r="101" spans="1:119" ht="15" customHeight="1" x14ac:dyDescent="0.2">
      <c r="A101" s="217"/>
      <c r="B101" s="4525" t="s">
        <v>4019</v>
      </c>
      <c r="C101" s="4525"/>
      <c r="D101" s="4528" t="str">
        <f>$D$47</f>
        <v>Client Name</v>
      </c>
      <c r="E101" s="4528"/>
      <c r="F101" s="4528"/>
      <c r="G101" s="4528"/>
      <c r="H101" s="4528"/>
      <c r="I101" s="4528"/>
      <c r="J101" s="4528"/>
      <c r="K101" s="4528"/>
      <c r="L101" s="4528"/>
      <c r="M101" s="4528"/>
      <c r="N101" s="4528"/>
      <c r="O101" s="4528"/>
      <c r="P101" s="4528"/>
      <c r="Q101" s="4528"/>
      <c r="R101" s="4530" t="s">
        <v>4021</v>
      </c>
      <c r="S101" s="4530"/>
      <c r="T101" s="4527">
        <f>$T$47</f>
        <v>39212</v>
      </c>
      <c r="U101" s="4527"/>
      <c r="V101" s="4527"/>
      <c r="W101" s="4527"/>
      <c r="X101" s="217"/>
      <c r="Y101" s="217"/>
      <c r="Z101" s="4525" t="s">
        <v>4019</v>
      </c>
      <c r="AA101" s="4525"/>
      <c r="AB101" s="4528" t="str">
        <f>$D$47</f>
        <v>Client Name</v>
      </c>
      <c r="AC101" s="4528"/>
      <c r="AD101" s="4528"/>
      <c r="AE101" s="4528"/>
      <c r="AF101" s="4528"/>
      <c r="AG101" s="4528"/>
      <c r="AH101" s="4528"/>
      <c r="AI101" s="4528"/>
      <c r="AJ101" s="4528"/>
      <c r="AK101" s="4528"/>
      <c r="AL101" s="4528"/>
      <c r="AM101" s="4528"/>
      <c r="AN101" s="4528"/>
      <c r="AO101" s="4528"/>
      <c r="AP101" s="4526" t="s">
        <v>4021</v>
      </c>
      <c r="AQ101" s="4526"/>
      <c r="AR101" s="4527">
        <f>$T$47</f>
        <v>39212</v>
      </c>
      <c r="AS101" s="4527"/>
      <c r="AT101" s="4527"/>
      <c r="AU101" s="4527"/>
      <c r="AV101" s="217"/>
      <c r="AW101" s="217"/>
      <c r="AX101" s="4525" t="s">
        <v>4019</v>
      </c>
      <c r="AY101" s="4525"/>
      <c r="AZ101" s="4528" t="str">
        <f>$D$47</f>
        <v>Client Name</v>
      </c>
      <c r="BA101" s="4528"/>
      <c r="BB101" s="4528"/>
      <c r="BC101" s="4528"/>
      <c r="BD101" s="4528"/>
      <c r="BE101" s="4528"/>
      <c r="BF101" s="4528"/>
      <c r="BG101" s="4528"/>
      <c r="BH101" s="4528"/>
      <c r="BI101" s="4528"/>
      <c r="BJ101" s="4528"/>
      <c r="BK101" s="4528"/>
      <c r="BL101" s="4528"/>
      <c r="BM101" s="4528"/>
      <c r="BN101" s="4526" t="s">
        <v>4021</v>
      </c>
      <c r="BO101" s="4526"/>
      <c r="BP101" s="4529">
        <f>$T$47</f>
        <v>39212</v>
      </c>
      <c r="BQ101" s="4529"/>
      <c r="BR101" s="4529"/>
      <c r="BS101" s="4529"/>
      <c r="BT101" s="217"/>
      <c r="BU101" s="217"/>
      <c r="BV101" s="4525" t="s">
        <v>4019</v>
      </c>
      <c r="BW101" s="4525"/>
      <c r="BX101" s="4528" t="str">
        <f>$D$47</f>
        <v>Client Name</v>
      </c>
      <c r="BY101" s="4528"/>
      <c r="BZ101" s="4528"/>
      <c r="CA101" s="4528"/>
      <c r="CB101" s="4528"/>
      <c r="CC101" s="4528"/>
      <c r="CD101" s="4528"/>
      <c r="CE101" s="4528"/>
      <c r="CF101" s="4528"/>
      <c r="CG101" s="4528"/>
      <c r="CH101" s="4528"/>
      <c r="CI101" s="4528"/>
      <c r="CJ101" s="4528"/>
      <c r="CK101" s="4528"/>
      <c r="CL101" s="4526" t="s">
        <v>4021</v>
      </c>
      <c r="CM101" s="4526"/>
      <c r="CN101" s="4527">
        <f>$T$47</f>
        <v>39212</v>
      </c>
      <c r="CO101" s="4527"/>
      <c r="CP101" s="4527"/>
      <c r="CQ101" s="4527"/>
      <c r="CR101" s="217"/>
      <c r="CS101" s="217"/>
      <c r="CT101" s="4525" t="s">
        <v>4019</v>
      </c>
      <c r="CU101" s="4525"/>
      <c r="CV101" s="4528" t="str">
        <f>$D$47</f>
        <v>Client Name</v>
      </c>
      <c r="CW101" s="4528"/>
      <c r="CX101" s="4528"/>
      <c r="CY101" s="4528"/>
      <c r="CZ101" s="4528"/>
      <c r="DA101" s="4528"/>
      <c r="DB101" s="4528"/>
      <c r="DC101" s="4528"/>
      <c r="DD101" s="4528"/>
      <c r="DE101" s="4528"/>
      <c r="DF101" s="4528"/>
      <c r="DG101" s="4528"/>
      <c r="DH101" s="4528"/>
      <c r="DI101" s="4528"/>
      <c r="DJ101" s="4526" t="s">
        <v>4021</v>
      </c>
      <c r="DK101" s="4526"/>
      <c r="DL101" s="4527">
        <f>$T$47</f>
        <v>39212</v>
      </c>
      <c r="DM101" s="4527"/>
      <c r="DN101" s="4527"/>
      <c r="DO101" s="4527"/>
    </row>
    <row r="102" spans="1:119" ht="5.0999999999999996" customHeight="1" x14ac:dyDescent="0.2">
      <c r="A102" s="221"/>
      <c r="B102" s="222"/>
      <c r="C102" s="223"/>
      <c r="D102" s="215"/>
      <c r="E102" s="215"/>
      <c r="F102" s="215"/>
      <c r="G102" s="215"/>
      <c r="H102" s="215"/>
      <c r="I102" s="215"/>
      <c r="J102" s="215"/>
      <c r="K102" s="215"/>
      <c r="L102" s="215"/>
      <c r="M102" s="215"/>
      <c r="N102" s="215"/>
      <c r="O102" s="215"/>
      <c r="P102" s="215"/>
      <c r="Q102" s="215"/>
      <c r="R102" s="221"/>
      <c r="S102" s="221"/>
      <c r="T102" s="221"/>
      <c r="U102" s="221"/>
      <c r="V102" s="221"/>
      <c r="W102" s="224"/>
      <c r="X102" s="217"/>
      <c r="Y102" s="217"/>
      <c r="Z102" s="222"/>
      <c r="AA102" s="223"/>
      <c r="AB102" s="215"/>
      <c r="AC102" s="215"/>
      <c r="AD102" s="215"/>
      <c r="AE102" s="215"/>
      <c r="AF102" s="215"/>
      <c r="AG102" s="215"/>
      <c r="AH102" s="215"/>
      <c r="AI102" s="215"/>
      <c r="AJ102" s="215"/>
      <c r="AK102" s="215"/>
      <c r="AL102" s="215"/>
      <c r="AM102" s="215"/>
      <c r="AN102" s="215"/>
      <c r="AO102" s="215"/>
      <c r="AP102" s="228"/>
      <c r="AQ102" s="228"/>
      <c r="AR102" s="228"/>
      <c r="AS102" s="228"/>
      <c r="AT102" s="228"/>
      <c r="AU102" s="229"/>
      <c r="AV102" s="217"/>
      <c r="AW102" s="217"/>
      <c r="AX102" s="222"/>
      <c r="AY102" s="223"/>
      <c r="AZ102" s="215"/>
      <c r="BA102" s="215"/>
      <c r="BB102" s="215"/>
      <c r="BC102" s="215"/>
      <c r="BD102" s="215"/>
      <c r="BE102" s="215"/>
      <c r="BF102" s="215"/>
      <c r="BG102" s="215"/>
      <c r="BH102" s="215"/>
      <c r="BI102" s="215"/>
      <c r="BJ102" s="215"/>
      <c r="BK102" s="215"/>
      <c r="BL102" s="215"/>
      <c r="BM102" s="215"/>
      <c r="BN102" s="228"/>
      <c r="BO102" s="228"/>
      <c r="BP102" s="228"/>
      <c r="BQ102" s="228"/>
      <c r="BR102" s="228"/>
      <c r="BS102" s="229"/>
      <c r="BT102" s="217"/>
      <c r="BU102" s="217"/>
      <c r="BV102" s="222"/>
      <c r="BW102" s="223"/>
      <c r="BX102" s="215"/>
      <c r="BY102" s="215"/>
      <c r="BZ102" s="215"/>
      <c r="CA102" s="215"/>
      <c r="CB102" s="215"/>
      <c r="CC102" s="215"/>
      <c r="CD102" s="215"/>
      <c r="CE102" s="215"/>
      <c r="CF102" s="215"/>
      <c r="CG102" s="215"/>
      <c r="CH102" s="215"/>
      <c r="CI102" s="215"/>
      <c r="CJ102" s="215"/>
      <c r="CK102" s="215"/>
      <c r="CL102" s="228"/>
      <c r="CM102" s="228"/>
      <c r="CN102" s="228"/>
      <c r="CO102" s="228"/>
      <c r="CP102" s="228"/>
      <c r="CQ102" s="229"/>
      <c r="CR102" s="217"/>
      <c r="CS102" s="217"/>
      <c r="CT102" s="222"/>
      <c r="CU102" s="223"/>
      <c r="CV102" s="215"/>
      <c r="CW102" s="215"/>
      <c r="CX102" s="215"/>
      <c r="CY102" s="215"/>
      <c r="CZ102" s="215"/>
      <c r="DA102" s="215"/>
      <c r="DB102" s="215"/>
      <c r="DC102" s="215"/>
      <c r="DD102" s="215"/>
      <c r="DE102" s="215"/>
      <c r="DF102" s="215"/>
      <c r="DG102" s="215"/>
      <c r="DH102" s="215"/>
      <c r="DI102" s="215"/>
      <c r="DJ102" s="228"/>
      <c r="DK102" s="228"/>
      <c r="DL102" s="228"/>
      <c r="DM102" s="228"/>
      <c r="DN102" s="228"/>
      <c r="DO102" s="229"/>
    </row>
    <row r="103" spans="1:119" ht="15" customHeight="1" x14ac:dyDescent="0.2">
      <c r="A103" s="221"/>
      <c r="B103" s="4524" t="s">
        <v>2457</v>
      </c>
      <c r="C103" s="4524"/>
      <c r="D103" s="4524"/>
      <c r="E103" s="4524"/>
      <c r="F103" s="4522" t="str">
        <f>$F$49</f>
        <v>Assessor Name(s)</v>
      </c>
      <c r="G103" s="4522"/>
      <c r="H103" s="4522"/>
      <c r="I103" s="4522"/>
      <c r="J103" s="4522"/>
      <c r="K103" s="4522"/>
      <c r="L103" s="4522"/>
      <c r="M103" s="4522"/>
      <c r="N103" s="4522"/>
      <c r="O103" s="4522"/>
      <c r="P103" s="4523"/>
      <c r="Q103" s="230"/>
      <c r="R103" s="4513" t="s">
        <v>4022</v>
      </c>
      <c r="S103" s="4514"/>
      <c r="T103" s="4514"/>
      <c r="U103" s="4514"/>
      <c r="V103" s="4514"/>
      <c r="W103" s="4515"/>
      <c r="X103" s="217"/>
      <c r="Y103" s="217"/>
      <c r="Z103" s="4524" t="s">
        <v>2457</v>
      </c>
      <c r="AA103" s="4524"/>
      <c r="AB103" s="4524"/>
      <c r="AC103" s="4524"/>
      <c r="AD103" s="4522" t="str">
        <f>$F$49</f>
        <v>Assessor Name(s)</v>
      </c>
      <c r="AE103" s="4522"/>
      <c r="AF103" s="4522"/>
      <c r="AG103" s="4522"/>
      <c r="AH103" s="4522"/>
      <c r="AI103" s="4522"/>
      <c r="AJ103" s="4522"/>
      <c r="AK103" s="4522"/>
      <c r="AL103" s="4522"/>
      <c r="AM103" s="4522"/>
      <c r="AN103" s="4523"/>
      <c r="AO103" s="230"/>
      <c r="AP103" s="4513" t="s">
        <v>4022</v>
      </c>
      <c r="AQ103" s="4514"/>
      <c r="AR103" s="4514"/>
      <c r="AS103" s="4514"/>
      <c r="AT103" s="4514"/>
      <c r="AU103" s="4515"/>
      <c r="AV103" s="217"/>
      <c r="AW103" s="217"/>
      <c r="AX103" s="4524" t="s">
        <v>2457</v>
      </c>
      <c r="AY103" s="4524"/>
      <c r="AZ103" s="4524"/>
      <c r="BA103" s="4524"/>
      <c r="BB103" s="4522" t="str">
        <f>$F$49</f>
        <v>Assessor Name(s)</v>
      </c>
      <c r="BC103" s="4522"/>
      <c r="BD103" s="4522"/>
      <c r="BE103" s="4522"/>
      <c r="BF103" s="4522"/>
      <c r="BG103" s="4522"/>
      <c r="BH103" s="4522"/>
      <c r="BI103" s="4522"/>
      <c r="BJ103" s="4522"/>
      <c r="BK103" s="4522"/>
      <c r="BL103" s="4523"/>
      <c r="BM103" s="230"/>
      <c r="BN103" s="4513" t="s">
        <v>4022</v>
      </c>
      <c r="BO103" s="4514"/>
      <c r="BP103" s="4514"/>
      <c r="BQ103" s="4514"/>
      <c r="BR103" s="4514"/>
      <c r="BS103" s="4515"/>
      <c r="BT103" s="217"/>
      <c r="BU103" s="217"/>
      <c r="BV103" s="4524" t="s">
        <v>2457</v>
      </c>
      <c r="BW103" s="4524"/>
      <c r="BX103" s="4524"/>
      <c r="BY103" s="4524"/>
      <c r="BZ103" s="4522" t="str">
        <f>$F$49</f>
        <v>Assessor Name(s)</v>
      </c>
      <c r="CA103" s="4522"/>
      <c r="CB103" s="4522"/>
      <c r="CC103" s="4522"/>
      <c r="CD103" s="4522"/>
      <c r="CE103" s="4522"/>
      <c r="CF103" s="4522"/>
      <c r="CG103" s="4522"/>
      <c r="CH103" s="4522"/>
      <c r="CI103" s="4522"/>
      <c r="CJ103" s="4523"/>
      <c r="CK103" s="230"/>
      <c r="CL103" s="4513" t="s">
        <v>4022</v>
      </c>
      <c r="CM103" s="4514"/>
      <c r="CN103" s="4514"/>
      <c r="CO103" s="4514"/>
      <c r="CP103" s="4514"/>
      <c r="CQ103" s="4515"/>
      <c r="CR103" s="217"/>
      <c r="CS103" s="217"/>
      <c r="CT103" s="4524" t="s">
        <v>2457</v>
      </c>
      <c r="CU103" s="4524"/>
      <c r="CV103" s="4524"/>
      <c r="CW103" s="4524"/>
      <c r="CX103" s="4522" t="str">
        <f>$F$49</f>
        <v>Assessor Name(s)</v>
      </c>
      <c r="CY103" s="4522"/>
      <c r="CZ103" s="4522"/>
      <c r="DA103" s="4522"/>
      <c r="DB103" s="4522"/>
      <c r="DC103" s="4522"/>
      <c r="DD103" s="4522"/>
      <c r="DE103" s="4522"/>
      <c r="DF103" s="4522"/>
      <c r="DG103" s="4522"/>
      <c r="DH103" s="4523"/>
      <c r="DI103" s="230"/>
      <c r="DJ103" s="4513" t="s">
        <v>4022</v>
      </c>
      <c r="DK103" s="4514"/>
      <c r="DL103" s="4514"/>
      <c r="DM103" s="4514"/>
      <c r="DN103" s="4514"/>
      <c r="DO103" s="4515"/>
    </row>
    <row r="104" spans="1:119" ht="5.0999999999999996" customHeight="1" x14ac:dyDescent="0.2">
      <c r="A104" s="221"/>
      <c r="B104" s="232"/>
      <c r="C104" s="221"/>
      <c r="D104" s="221"/>
      <c r="E104" s="221"/>
      <c r="F104" s="217"/>
      <c r="G104" s="217"/>
      <c r="H104" s="217"/>
      <c r="I104" s="217"/>
      <c r="J104" s="217"/>
      <c r="K104" s="217"/>
      <c r="L104" s="217"/>
      <c r="M104" s="217"/>
      <c r="N104" s="217"/>
      <c r="O104" s="217"/>
      <c r="P104" s="217"/>
      <c r="Q104" s="230"/>
      <c r="R104" s="4516"/>
      <c r="S104" s="4517"/>
      <c r="T104" s="4517"/>
      <c r="U104" s="4517"/>
      <c r="V104" s="4517"/>
      <c r="W104" s="4518"/>
      <c r="X104" s="217"/>
      <c r="Y104" s="217"/>
      <c r="Z104" s="232"/>
      <c r="AA104" s="221"/>
      <c r="AB104" s="221"/>
      <c r="AC104" s="221"/>
      <c r="AD104" s="217"/>
      <c r="AE104" s="217"/>
      <c r="AF104" s="217"/>
      <c r="AG104" s="217"/>
      <c r="AH104" s="217"/>
      <c r="AI104" s="217"/>
      <c r="AJ104" s="217"/>
      <c r="AK104" s="217"/>
      <c r="AL104" s="217"/>
      <c r="AM104" s="217"/>
      <c r="AN104" s="217"/>
      <c r="AO104" s="230"/>
      <c r="AP104" s="4516"/>
      <c r="AQ104" s="4517"/>
      <c r="AR104" s="4517"/>
      <c r="AS104" s="4517"/>
      <c r="AT104" s="4517"/>
      <c r="AU104" s="4518"/>
      <c r="AV104" s="217"/>
      <c r="AW104" s="217"/>
      <c r="AX104" s="232"/>
      <c r="AY104" s="221"/>
      <c r="AZ104" s="221"/>
      <c r="BA104" s="221"/>
      <c r="BB104" s="217"/>
      <c r="BC104" s="217"/>
      <c r="BD104" s="217"/>
      <c r="BE104" s="217"/>
      <c r="BF104" s="217"/>
      <c r="BG104" s="217"/>
      <c r="BH104" s="217"/>
      <c r="BI104" s="217"/>
      <c r="BJ104" s="217"/>
      <c r="BK104" s="217"/>
      <c r="BL104" s="217"/>
      <c r="BM104" s="230"/>
      <c r="BN104" s="4516"/>
      <c r="BO104" s="4517"/>
      <c r="BP104" s="4517"/>
      <c r="BQ104" s="4517"/>
      <c r="BR104" s="4517"/>
      <c r="BS104" s="4518"/>
      <c r="BT104" s="217"/>
      <c r="BU104" s="217"/>
      <c r="BV104" s="232"/>
      <c r="BW104" s="221"/>
      <c r="BX104" s="221"/>
      <c r="BY104" s="221"/>
      <c r="BZ104" s="217"/>
      <c r="CA104" s="217"/>
      <c r="CB104" s="217"/>
      <c r="CC104" s="217"/>
      <c r="CD104" s="217"/>
      <c r="CE104" s="217"/>
      <c r="CF104" s="217"/>
      <c r="CG104" s="217"/>
      <c r="CH104" s="217"/>
      <c r="CI104" s="217"/>
      <c r="CJ104" s="217"/>
      <c r="CK104" s="230"/>
      <c r="CL104" s="4516"/>
      <c r="CM104" s="4517"/>
      <c r="CN104" s="4517"/>
      <c r="CO104" s="4517"/>
      <c r="CP104" s="4517"/>
      <c r="CQ104" s="4518"/>
      <c r="CR104" s="217"/>
      <c r="CS104" s="217"/>
      <c r="CT104" s="232"/>
      <c r="CU104" s="221"/>
      <c r="CV104" s="221"/>
      <c r="CW104" s="221"/>
      <c r="CX104" s="217"/>
      <c r="CY104" s="217"/>
      <c r="CZ104" s="217"/>
      <c r="DA104" s="217"/>
      <c r="DB104" s="217"/>
      <c r="DC104" s="217"/>
      <c r="DD104" s="217"/>
      <c r="DE104" s="217"/>
      <c r="DF104" s="217"/>
      <c r="DG104" s="217"/>
      <c r="DH104" s="217"/>
      <c r="DI104" s="230"/>
      <c r="DJ104" s="4516"/>
      <c r="DK104" s="4517"/>
      <c r="DL104" s="4517"/>
      <c r="DM104" s="4517"/>
      <c r="DN104" s="4517"/>
      <c r="DO104" s="4518"/>
    </row>
    <row r="105" spans="1:119" ht="15" customHeight="1" x14ac:dyDescent="0.2">
      <c r="A105" s="221"/>
      <c r="B105" s="232"/>
      <c r="C105" s="221"/>
      <c r="D105" s="221"/>
      <c r="E105" s="221"/>
      <c r="F105" s="4522" t="str">
        <f>$F$51</f>
        <v>Assessment Company Name</v>
      </c>
      <c r="G105" s="4522"/>
      <c r="H105" s="4522"/>
      <c r="I105" s="4522"/>
      <c r="J105" s="4522"/>
      <c r="K105" s="4522"/>
      <c r="L105" s="4522"/>
      <c r="M105" s="4522"/>
      <c r="N105" s="4522"/>
      <c r="O105" s="4522"/>
      <c r="P105" s="4523"/>
      <c r="Q105" s="217"/>
      <c r="R105" s="4516"/>
      <c r="S105" s="4517"/>
      <c r="T105" s="4517"/>
      <c r="U105" s="4517"/>
      <c r="V105" s="4517"/>
      <c r="W105" s="4518"/>
      <c r="X105" s="217"/>
      <c r="Y105" s="217"/>
      <c r="Z105" s="232"/>
      <c r="AA105" s="221"/>
      <c r="AB105" s="221"/>
      <c r="AC105" s="221"/>
      <c r="AD105" s="4522" t="str">
        <f>$F$51</f>
        <v>Assessment Company Name</v>
      </c>
      <c r="AE105" s="4522"/>
      <c r="AF105" s="4522"/>
      <c r="AG105" s="4522"/>
      <c r="AH105" s="4522"/>
      <c r="AI105" s="4522"/>
      <c r="AJ105" s="4522"/>
      <c r="AK105" s="4522"/>
      <c r="AL105" s="4522"/>
      <c r="AM105" s="4522"/>
      <c r="AN105" s="4523"/>
      <c r="AO105" s="217"/>
      <c r="AP105" s="4516"/>
      <c r="AQ105" s="4517"/>
      <c r="AR105" s="4517"/>
      <c r="AS105" s="4517"/>
      <c r="AT105" s="4517"/>
      <c r="AU105" s="4518"/>
      <c r="AV105" s="217"/>
      <c r="AW105" s="217"/>
      <c r="AX105" s="232"/>
      <c r="AY105" s="221"/>
      <c r="AZ105" s="221"/>
      <c r="BA105" s="221"/>
      <c r="BB105" s="4522" t="str">
        <f>$F$51</f>
        <v>Assessment Company Name</v>
      </c>
      <c r="BC105" s="4522"/>
      <c r="BD105" s="4522"/>
      <c r="BE105" s="4522"/>
      <c r="BF105" s="4522"/>
      <c r="BG105" s="4522"/>
      <c r="BH105" s="4522"/>
      <c r="BI105" s="4522"/>
      <c r="BJ105" s="4522"/>
      <c r="BK105" s="4522"/>
      <c r="BL105" s="4523"/>
      <c r="BM105" s="217"/>
      <c r="BN105" s="4516"/>
      <c r="BO105" s="4517"/>
      <c r="BP105" s="4517"/>
      <c r="BQ105" s="4517"/>
      <c r="BR105" s="4517"/>
      <c r="BS105" s="4518"/>
      <c r="BT105" s="217"/>
      <c r="BU105" s="217"/>
      <c r="BV105" s="232"/>
      <c r="BW105" s="221"/>
      <c r="BX105" s="221"/>
      <c r="BY105" s="221"/>
      <c r="BZ105" s="4522" t="str">
        <f>$F$51</f>
        <v>Assessment Company Name</v>
      </c>
      <c r="CA105" s="4522"/>
      <c r="CB105" s="4522"/>
      <c r="CC105" s="4522"/>
      <c r="CD105" s="4522"/>
      <c r="CE105" s="4522"/>
      <c r="CF105" s="4522"/>
      <c r="CG105" s="4522"/>
      <c r="CH105" s="4522"/>
      <c r="CI105" s="4522"/>
      <c r="CJ105" s="4523"/>
      <c r="CK105" s="217"/>
      <c r="CL105" s="4516"/>
      <c r="CM105" s="4517"/>
      <c r="CN105" s="4517"/>
      <c r="CO105" s="4517"/>
      <c r="CP105" s="4517"/>
      <c r="CQ105" s="4518"/>
      <c r="CR105" s="217"/>
      <c r="CS105" s="217"/>
      <c r="CT105" s="232"/>
      <c r="CU105" s="221"/>
      <c r="CV105" s="221"/>
      <c r="CW105" s="221"/>
      <c r="CX105" s="4522" t="str">
        <f>$F$51</f>
        <v>Assessment Company Name</v>
      </c>
      <c r="CY105" s="4522"/>
      <c r="CZ105" s="4522"/>
      <c r="DA105" s="4522"/>
      <c r="DB105" s="4522"/>
      <c r="DC105" s="4522"/>
      <c r="DD105" s="4522"/>
      <c r="DE105" s="4522"/>
      <c r="DF105" s="4522"/>
      <c r="DG105" s="4522"/>
      <c r="DH105" s="4523"/>
      <c r="DI105" s="217"/>
      <c r="DJ105" s="4516"/>
      <c r="DK105" s="4517"/>
      <c r="DL105" s="4517"/>
      <c r="DM105" s="4517"/>
      <c r="DN105" s="4517"/>
      <c r="DO105" s="4518"/>
    </row>
    <row r="106" spans="1:119" ht="15" customHeight="1" x14ac:dyDescent="0.2">
      <c r="A106" s="221"/>
      <c r="B106" s="232"/>
      <c r="C106" s="221"/>
      <c r="D106" s="221"/>
      <c r="E106" s="221"/>
      <c r="F106" s="230"/>
      <c r="G106" s="230"/>
      <c r="H106" s="230"/>
      <c r="I106" s="230"/>
      <c r="J106" s="230"/>
      <c r="K106" s="230"/>
      <c r="L106" s="230"/>
      <c r="M106" s="230"/>
      <c r="N106" s="230"/>
      <c r="O106" s="230"/>
      <c r="P106" s="246"/>
      <c r="Q106" s="217"/>
      <c r="R106" s="4516"/>
      <c r="S106" s="4517"/>
      <c r="T106" s="4517"/>
      <c r="U106" s="4517"/>
      <c r="V106" s="4517"/>
      <c r="W106" s="4518"/>
      <c r="X106" s="217"/>
      <c r="Y106" s="217"/>
      <c r="Z106" s="233"/>
      <c r="AA106" s="228"/>
      <c r="AB106" s="228"/>
      <c r="AC106" s="228"/>
      <c r="AD106" s="231"/>
      <c r="AE106" s="231"/>
      <c r="AF106" s="231"/>
      <c r="AG106" s="231"/>
      <c r="AH106" s="231"/>
      <c r="AI106" s="231"/>
      <c r="AJ106" s="231"/>
      <c r="AK106" s="231"/>
      <c r="AL106" s="231"/>
      <c r="AM106" s="231"/>
      <c r="AN106" s="237"/>
      <c r="AO106" s="234"/>
      <c r="AP106" s="4516"/>
      <c r="AQ106" s="4517"/>
      <c r="AR106" s="4517"/>
      <c r="AS106" s="4517"/>
      <c r="AT106" s="4517"/>
      <c r="AU106" s="4518"/>
      <c r="AV106" s="217"/>
      <c r="AW106" s="217"/>
      <c r="AX106" s="233"/>
      <c r="AY106" s="228"/>
      <c r="AZ106" s="228"/>
      <c r="BA106" s="228"/>
      <c r="BB106" s="231"/>
      <c r="BC106" s="231"/>
      <c r="BD106" s="231"/>
      <c r="BE106" s="231"/>
      <c r="BF106" s="231"/>
      <c r="BG106" s="231"/>
      <c r="BH106" s="231"/>
      <c r="BI106" s="231"/>
      <c r="BJ106" s="231"/>
      <c r="BK106" s="231"/>
      <c r="BL106" s="237"/>
      <c r="BM106" s="234"/>
      <c r="BN106" s="4516"/>
      <c r="BO106" s="4517"/>
      <c r="BP106" s="4517"/>
      <c r="BQ106" s="4517"/>
      <c r="BR106" s="4517"/>
      <c r="BS106" s="4518"/>
      <c r="BT106" s="217"/>
      <c r="BU106" s="217"/>
      <c r="BV106" s="233"/>
      <c r="BW106" s="228"/>
      <c r="BX106" s="228"/>
      <c r="BY106" s="228"/>
      <c r="BZ106" s="231"/>
      <c r="CA106" s="231"/>
      <c r="CB106" s="231"/>
      <c r="CC106" s="231"/>
      <c r="CD106" s="231"/>
      <c r="CE106" s="231"/>
      <c r="CF106" s="231"/>
      <c r="CG106" s="231"/>
      <c r="CH106" s="231"/>
      <c r="CI106" s="231"/>
      <c r="CJ106" s="237"/>
      <c r="CK106" s="234"/>
      <c r="CL106" s="4516"/>
      <c r="CM106" s="4517"/>
      <c r="CN106" s="4517"/>
      <c r="CO106" s="4517"/>
      <c r="CP106" s="4517"/>
      <c r="CQ106" s="4518"/>
      <c r="CR106" s="217"/>
      <c r="CS106" s="217"/>
      <c r="CT106" s="233"/>
      <c r="CU106" s="228"/>
      <c r="CV106" s="228"/>
      <c r="CW106" s="228"/>
      <c r="CX106" s="231"/>
      <c r="CY106" s="231"/>
      <c r="CZ106" s="231"/>
      <c r="DA106" s="231"/>
      <c r="DB106" s="231"/>
      <c r="DC106" s="231"/>
      <c r="DD106" s="231"/>
      <c r="DE106" s="231"/>
      <c r="DF106" s="231"/>
      <c r="DG106" s="231"/>
      <c r="DH106" s="237"/>
      <c r="DI106" s="234"/>
      <c r="DJ106" s="4516"/>
      <c r="DK106" s="4517"/>
      <c r="DL106" s="4517"/>
      <c r="DM106" s="4517"/>
      <c r="DN106" s="4517"/>
      <c r="DO106" s="4518"/>
    </row>
    <row r="107" spans="1:119" ht="15" customHeight="1" x14ac:dyDescent="0.2">
      <c r="A107" s="221"/>
      <c r="B107" s="232"/>
      <c r="C107" s="221"/>
      <c r="D107" s="221"/>
      <c r="E107" s="221"/>
      <c r="F107" s="230"/>
      <c r="G107" s="230"/>
      <c r="H107" s="230"/>
      <c r="I107" s="230"/>
      <c r="J107" s="230"/>
      <c r="K107" s="230"/>
      <c r="L107" s="230"/>
      <c r="M107" s="230"/>
      <c r="N107" s="230"/>
      <c r="O107" s="230"/>
      <c r="P107" s="246"/>
      <c r="Q107" s="217"/>
      <c r="R107" s="4516"/>
      <c r="S107" s="4517"/>
      <c r="T107" s="4517"/>
      <c r="U107" s="4517"/>
      <c r="V107" s="4517"/>
      <c r="W107" s="4518"/>
      <c r="X107" s="217"/>
      <c r="Y107" s="217"/>
      <c r="Z107" s="233"/>
      <c r="AA107" s="228"/>
      <c r="AB107" s="228"/>
      <c r="AC107" s="228"/>
      <c r="AD107" s="231"/>
      <c r="AE107" s="231"/>
      <c r="AF107" s="231"/>
      <c r="AG107" s="231"/>
      <c r="AH107" s="231"/>
      <c r="AI107" s="231"/>
      <c r="AJ107" s="231"/>
      <c r="AK107" s="231"/>
      <c r="AL107" s="231"/>
      <c r="AM107" s="231"/>
      <c r="AN107" s="237"/>
      <c r="AO107" s="234"/>
      <c r="AP107" s="4516"/>
      <c r="AQ107" s="4517"/>
      <c r="AR107" s="4517"/>
      <c r="AS107" s="4517"/>
      <c r="AT107" s="4517"/>
      <c r="AU107" s="4518"/>
      <c r="AV107" s="217"/>
      <c r="AW107" s="217"/>
      <c r="AX107" s="233"/>
      <c r="AY107" s="228"/>
      <c r="AZ107" s="228"/>
      <c r="BA107" s="228"/>
      <c r="BB107" s="231"/>
      <c r="BC107" s="231"/>
      <c r="BD107" s="231"/>
      <c r="BE107" s="231"/>
      <c r="BF107" s="231"/>
      <c r="BG107" s="231"/>
      <c r="BH107" s="231"/>
      <c r="BI107" s="231"/>
      <c r="BJ107" s="231"/>
      <c r="BK107" s="231"/>
      <c r="BL107" s="237"/>
      <c r="BM107" s="234"/>
      <c r="BN107" s="4516"/>
      <c r="BO107" s="4517"/>
      <c r="BP107" s="4517"/>
      <c r="BQ107" s="4517"/>
      <c r="BR107" s="4517"/>
      <c r="BS107" s="4518"/>
      <c r="BT107" s="217"/>
      <c r="BU107" s="217"/>
      <c r="BV107" s="233"/>
      <c r="BW107" s="228"/>
      <c r="BX107" s="228"/>
      <c r="BY107" s="228"/>
      <c r="BZ107" s="231"/>
      <c r="CA107" s="231"/>
      <c r="CB107" s="231"/>
      <c r="CC107" s="231"/>
      <c r="CD107" s="231"/>
      <c r="CE107" s="231"/>
      <c r="CF107" s="231"/>
      <c r="CG107" s="231"/>
      <c r="CH107" s="231"/>
      <c r="CI107" s="231"/>
      <c r="CJ107" s="237"/>
      <c r="CK107" s="234"/>
      <c r="CL107" s="4516"/>
      <c r="CM107" s="4517"/>
      <c r="CN107" s="4517"/>
      <c r="CO107" s="4517"/>
      <c r="CP107" s="4517"/>
      <c r="CQ107" s="4518"/>
      <c r="CR107" s="217"/>
      <c r="CS107" s="217"/>
      <c r="CT107" s="233"/>
      <c r="CU107" s="228"/>
      <c r="CV107" s="228"/>
      <c r="CW107" s="228"/>
      <c r="CX107" s="231"/>
      <c r="CY107" s="231"/>
      <c r="CZ107" s="231"/>
      <c r="DA107" s="231"/>
      <c r="DB107" s="231"/>
      <c r="DC107" s="231"/>
      <c r="DD107" s="231"/>
      <c r="DE107" s="231"/>
      <c r="DF107" s="231"/>
      <c r="DG107" s="231"/>
      <c r="DH107" s="237"/>
      <c r="DI107" s="234"/>
      <c r="DJ107" s="4516"/>
      <c r="DK107" s="4517"/>
      <c r="DL107" s="4517"/>
      <c r="DM107" s="4517"/>
      <c r="DN107" s="4517"/>
      <c r="DO107" s="4518"/>
    </row>
    <row r="108" spans="1:119" ht="12" x14ac:dyDescent="0.2">
      <c r="A108" s="221"/>
      <c r="B108" s="219"/>
      <c r="C108" s="217"/>
      <c r="D108" s="217"/>
      <c r="E108" s="217"/>
      <c r="F108" s="217"/>
      <c r="G108" s="221"/>
      <c r="H108" s="221"/>
      <c r="I108" s="221"/>
      <c r="J108" s="221"/>
      <c r="K108" s="221"/>
      <c r="L108" s="221"/>
      <c r="M108" s="221"/>
      <c r="N108" s="221"/>
      <c r="O108" s="221"/>
      <c r="P108" s="221"/>
      <c r="Q108" s="221"/>
      <c r="R108" s="4516"/>
      <c r="S108" s="4517"/>
      <c r="T108" s="4517"/>
      <c r="U108" s="4517"/>
      <c r="V108" s="4517"/>
      <c r="W108" s="4518"/>
      <c r="X108" s="217"/>
      <c r="Y108" s="217"/>
      <c r="Z108" s="247"/>
      <c r="AA108" s="234"/>
      <c r="AB108" s="234"/>
      <c r="AC108" s="234"/>
      <c r="AD108" s="234"/>
      <c r="AE108" s="228"/>
      <c r="AF108" s="228"/>
      <c r="AG108" s="228"/>
      <c r="AH108" s="228"/>
      <c r="AI108" s="228"/>
      <c r="AJ108" s="228"/>
      <c r="AK108" s="228"/>
      <c r="AL108" s="228"/>
      <c r="AM108" s="228"/>
      <c r="AN108" s="228"/>
      <c r="AO108" s="228"/>
      <c r="AP108" s="4516"/>
      <c r="AQ108" s="4517"/>
      <c r="AR108" s="4517"/>
      <c r="AS108" s="4517"/>
      <c r="AT108" s="4517"/>
      <c r="AU108" s="4518"/>
      <c r="AV108" s="217"/>
      <c r="AW108" s="217"/>
      <c r="AX108" s="247"/>
      <c r="AY108" s="234"/>
      <c r="AZ108" s="234"/>
      <c r="BA108" s="234"/>
      <c r="BB108" s="234"/>
      <c r="BC108" s="228"/>
      <c r="BD108" s="228"/>
      <c r="BE108" s="228"/>
      <c r="BF108" s="228"/>
      <c r="BG108" s="228"/>
      <c r="BH108" s="228"/>
      <c r="BI108" s="228"/>
      <c r="BJ108" s="228"/>
      <c r="BK108" s="228"/>
      <c r="BL108" s="228"/>
      <c r="BM108" s="228"/>
      <c r="BN108" s="4516"/>
      <c r="BO108" s="4517"/>
      <c r="BP108" s="4517"/>
      <c r="BQ108" s="4517"/>
      <c r="BR108" s="4517"/>
      <c r="BS108" s="4518"/>
      <c r="BT108" s="217"/>
      <c r="BU108" s="217"/>
      <c r="BV108" s="247"/>
      <c r="BW108" s="234"/>
      <c r="BX108" s="234"/>
      <c r="BY108" s="234"/>
      <c r="BZ108" s="234"/>
      <c r="CA108" s="228"/>
      <c r="CB108" s="228"/>
      <c r="CC108" s="228"/>
      <c r="CD108" s="228"/>
      <c r="CE108" s="228"/>
      <c r="CF108" s="228"/>
      <c r="CG108" s="228"/>
      <c r="CH108" s="228"/>
      <c r="CI108" s="228"/>
      <c r="CJ108" s="228"/>
      <c r="CK108" s="228"/>
      <c r="CL108" s="4516"/>
      <c r="CM108" s="4517"/>
      <c r="CN108" s="4517"/>
      <c r="CO108" s="4517"/>
      <c r="CP108" s="4517"/>
      <c r="CQ108" s="4518"/>
      <c r="CR108" s="217"/>
      <c r="CS108" s="217"/>
      <c r="CT108" s="247"/>
      <c r="CU108" s="234"/>
      <c r="CV108" s="234"/>
      <c r="CW108" s="234"/>
      <c r="CX108" s="234"/>
      <c r="CY108" s="228"/>
      <c r="CZ108" s="228"/>
      <c r="DA108" s="228"/>
      <c r="DB108" s="228"/>
      <c r="DC108" s="228"/>
      <c r="DD108" s="228"/>
      <c r="DE108" s="228"/>
      <c r="DF108" s="228"/>
      <c r="DG108" s="228"/>
      <c r="DH108" s="228"/>
      <c r="DI108" s="228"/>
      <c r="DJ108" s="4516"/>
      <c r="DK108" s="4517"/>
      <c r="DL108" s="4517"/>
      <c r="DM108" s="4517"/>
      <c r="DN108" s="4517"/>
      <c r="DO108" s="4518"/>
    </row>
    <row r="109" spans="1:119" ht="15" customHeight="1" x14ac:dyDescent="0.2">
      <c r="A109" s="217"/>
      <c r="B109" s="4524" t="s">
        <v>4024</v>
      </c>
      <c r="C109" s="4524"/>
      <c r="D109" s="248">
        <f>D55+1</f>
        <v>2</v>
      </c>
      <c r="E109" s="239"/>
      <c r="F109" s="240"/>
      <c r="G109" s="241"/>
      <c r="H109" s="241"/>
      <c r="I109" s="241"/>
      <c r="J109" s="241"/>
      <c r="K109" s="241"/>
      <c r="L109" s="241"/>
      <c r="M109" s="241"/>
      <c r="N109" s="241"/>
      <c r="O109" s="241"/>
      <c r="P109" s="241"/>
      <c r="Q109" s="241"/>
      <c r="R109" s="4519"/>
      <c r="S109" s="4520"/>
      <c r="T109" s="4520"/>
      <c r="U109" s="4520"/>
      <c r="V109" s="4520"/>
      <c r="W109" s="4521"/>
      <c r="X109" s="217"/>
      <c r="Y109" s="217"/>
      <c r="Z109" s="4512" t="s">
        <v>4024</v>
      </c>
      <c r="AA109" s="4512"/>
      <c r="AB109" s="242">
        <f>AB55+1</f>
        <v>4</v>
      </c>
      <c r="AC109" s="243"/>
      <c r="AD109" s="244"/>
      <c r="AE109" s="245"/>
      <c r="AF109" s="245"/>
      <c r="AG109" s="245"/>
      <c r="AH109" s="245"/>
      <c r="AI109" s="245"/>
      <c r="AJ109" s="245"/>
      <c r="AK109" s="245"/>
      <c r="AL109" s="245"/>
      <c r="AM109" s="245"/>
      <c r="AN109" s="245"/>
      <c r="AO109" s="245"/>
      <c r="AP109" s="4519"/>
      <c r="AQ109" s="4520"/>
      <c r="AR109" s="4520"/>
      <c r="AS109" s="4520"/>
      <c r="AT109" s="4520"/>
      <c r="AU109" s="4521"/>
      <c r="AV109" s="217"/>
      <c r="AW109" s="217"/>
      <c r="AX109" s="4512" t="s">
        <v>4024</v>
      </c>
      <c r="AY109" s="4512"/>
      <c r="AZ109" s="242">
        <f>AZ55+1</f>
        <v>6</v>
      </c>
      <c r="BA109" s="243"/>
      <c r="BB109" s="244"/>
      <c r="BC109" s="245"/>
      <c r="BD109" s="245"/>
      <c r="BE109" s="245"/>
      <c r="BF109" s="245"/>
      <c r="BG109" s="245"/>
      <c r="BH109" s="245"/>
      <c r="BI109" s="245"/>
      <c r="BJ109" s="245"/>
      <c r="BK109" s="245"/>
      <c r="BL109" s="245"/>
      <c r="BM109" s="245"/>
      <c r="BN109" s="4519"/>
      <c r="BO109" s="4520"/>
      <c r="BP109" s="4520"/>
      <c r="BQ109" s="4520"/>
      <c r="BR109" s="4520"/>
      <c r="BS109" s="4521"/>
      <c r="BT109" s="217"/>
      <c r="BU109" s="217"/>
      <c r="BV109" s="4512" t="s">
        <v>4024</v>
      </c>
      <c r="BW109" s="4512"/>
      <c r="BX109" s="242">
        <f>BX55+1</f>
        <v>8</v>
      </c>
      <c r="BY109" s="243"/>
      <c r="BZ109" s="244"/>
      <c r="CA109" s="245"/>
      <c r="CB109" s="245"/>
      <c r="CC109" s="245"/>
      <c r="CD109" s="245"/>
      <c r="CE109" s="245"/>
      <c r="CF109" s="245"/>
      <c r="CG109" s="245"/>
      <c r="CH109" s="245"/>
      <c r="CI109" s="245"/>
      <c r="CJ109" s="245"/>
      <c r="CK109" s="245"/>
      <c r="CL109" s="4519"/>
      <c r="CM109" s="4520"/>
      <c r="CN109" s="4520"/>
      <c r="CO109" s="4520"/>
      <c r="CP109" s="4520"/>
      <c r="CQ109" s="4521"/>
      <c r="CR109" s="217"/>
      <c r="CS109" s="217"/>
      <c r="CT109" s="4512" t="s">
        <v>4024</v>
      </c>
      <c r="CU109" s="4512"/>
      <c r="CV109" s="242">
        <f>CV55+1</f>
        <v>10</v>
      </c>
      <c r="CW109" s="243"/>
      <c r="CX109" s="244"/>
      <c r="CY109" s="245"/>
      <c r="CZ109" s="245"/>
      <c r="DA109" s="245"/>
      <c r="DB109" s="245"/>
      <c r="DC109" s="245"/>
      <c r="DD109" s="245"/>
      <c r="DE109" s="245"/>
      <c r="DF109" s="245"/>
      <c r="DG109" s="245"/>
      <c r="DH109" s="245"/>
      <c r="DI109" s="245"/>
      <c r="DJ109" s="4519"/>
      <c r="DK109" s="4520"/>
      <c r="DL109" s="4520"/>
      <c r="DM109" s="4520"/>
      <c r="DN109" s="4520"/>
      <c r="DO109" s="4521"/>
    </row>
  </sheetData>
  <sheetProtection formatCells="0" selectLockedCells="1"/>
  <mergeCells count="190">
    <mergeCell ref="B1:I1"/>
    <mergeCell ref="J1:L1"/>
    <mergeCell ref="P1:Q1"/>
    <mergeCell ref="R1:W1"/>
    <mergeCell ref="BV1:CC1"/>
    <mergeCell ref="CD1:CF1"/>
    <mergeCell ref="CJ1:CK1"/>
    <mergeCell ref="CL1:CQ1"/>
    <mergeCell ref="CT1:DA1"/>
    <mergeCell ref="DB1:DD1"/>
    <mergeCell ref="AN1:AO1"/>
    <mergeCell ref="AP1:AU1"/>
    <mergeCell ref="AX1:BE1"/>
    <mergeCell ref="BF1:BH1"/>
    <mergeCell ref="BL1:BM1"/>
    <mergeCell ref="BN1:BS1"/>
    <mergeCell ref="Z1:AG1"/>
    <mergeCell ref="BV21:BX21"/>
    <mergeCell ref="BY21:CQ23"/>
    <mergeCell ref="CT21:CV21"/>
    <mergeCell ref="CW21:DO23"/>
    <mergeCell ref="AH1:AJ1"/>
    <mergeCell ref="DH1:DI1"/>
    <mergeCell ref="DJ1:DO1"/>
    <mergeCell ref="B22:D23"/>
    <mergeCell ref="Z22:AB23"/>
    <mergeCell ref="AX22:AZ23"/>
    <mergeCell ref="BV22:BX23"/>
    <mergeCell ref="CT22:CV23"/>
    <mergeCell ref="B21:D21"/>
    <mergeCell ref="E21:W23"/>
    <mergeCell ref="Z21:AB21"/>
    <mergeCell ref="AC21:AU23"/>
    <mergeCell ref="AX21:AZ21"/>
    <mergeCell ref="BA21:BS23"/>
    <mergeCell ref="B3:W20"/>
    <mergeCell ref="Z3:AU20"/>
    <mergeCell ref="AX3:BS20"/>
    <mergeCell ref="BV3:CQ20"/>
    <mergeCell ref="CT3:DO20"/>
    <mergeCell ref="B44:D45"/>
    <mergeCell ref="Z44:AB45"/>
    <mergeCell ref="AX44:AZ45"/>
    <mergeCell ref="BV44:BX45"/>
    <mergeCell ref="CT44:CV45"/>
    <mergeCell ref="B25:W42"/>
    <mergeCell ref="Z25:AU42"/>
    <mergeCell ref="AX25:BS42"/>
    <mergeCell ref="BV25:CQ42"/>
    <mergeCell ref="CT25:DO42"/>
    <mergeCell ref="B43:D43"/>
    <mergeCell ref="E43:W45"/>
    <mergeCell ref="Z43:AB43"/>
    <mergeCell ref="AC43:AU45"/>
    <mergeCell ref="AX43:AZ43"/>
    <mergeCell ref="BA43:BS45"/>
    <mergeCell ref="BV43:BX43"/>
    <mergeCell ref="BY43:CQ45"/>
    <mergeCell ref="CT43:CV43"/>
    <mergeCell ref="CW43:DO45"/>
    <mergeCell ref="DJ47:DK47"/>
    <mergeCell ref="DL47:DO47"/>
    <mergeCell ref="BX47:CK47"/>
    <mergeCell ref="CL47:CM47"/>
    <mergeCell ref="CN47:CQ47"/>
    <mergeCell ref="CT47:CU47"/>
    <mergeCell ref="CV47:DI47"/>
    <mergeCell ref="B47:C47"/>
    <mergeCell ref="D47:Q47"/>
    <mergeCell ref="B55:C55"/>
    <mergeCell ref="Z55:AA55"/>
    <mergeCell ref="AX55:AY55"/>
    <mergeCell ref="BV55:BW55"/>
    <mergeCell ref="R47:S47"/>
    <mergeCell ref="T47:W47"/>
    <mergeCell ref="Z47:AA47"/>
    <mergeCell ref="AB47:AO47"/>
    <mergeCell ref="AX49:BA49"/>
    <mergeCell ref="BB49:BL49"/>
    <mergeCell ref="BV47:BW47"/>
    <mergeCell ref="AP47:AQ47"/>
    <mergeCell ref="AR47:AU47"/>
    <mergeCell ref="AX47:AY47"/>
    <mergeCell ref="AZ47:BM47"/>
    <mergeCell ref="BN47:BO47"/>
    <mergeCell ref="BP47:BS47"/>
    <mergeCell ref="CT55:CU55"/>
    <mergeCell ref="B57:W74"/>
    <mergeCell ref="Z57:AU74"/>
    <mergeCell ref="AX57:BS74"/>
    <mergeCell ref="BV57:CQ74"/>
    <mergeCell ref="CT57:DO74"/>
    <mergeCell ref="DJ49:DO55"/>
    <mergeCell ref="F51:P51"/>
    <mergeCell ref="AD51:AN51"/>
    <mergeCell ref="BB51:BL51"/>
    <mergeCell ref="BZ51:CJ51"/>
    <mergeCell ref="CX51:DH51"/>
    <mergeCell ref="BN49:BS55"/>
    <mergeCell ref="BV49:BY49"/>
    <mergeCell ref="BZ49:CJ49"/>
    <mergeCell ref="CL49:CQ55"/>
    <mergeCell ref="CT49:CW49"/>
    <mergeCell ref="CX49:DH49"/>
    <mergeCell ref="B49:E49"/>
    <mergeCell ref="F49:P49"/>
    <mergeCell ref="R49:W55"/>
    <mergeCell ref="Z49:AC49"/>
    <mergeCell ref="AD49:AN49"/>
    <mergeCell ref="AP49:AU55"/>
    <mergeCell ref="BV75:BX75"/>
    <mergeCell ref="BY75:CQ77"/>
    <mergeCell ref="CT75:CV75"/>
    <mergeCell ref="CW75:DO77"/>
    <mergeCell ref="B76:D77"/>
    <mergeCell ref="Z76:AB77"/>
    <mergeCell ref="AX76:AZ77"/>
    <mergeCell ref="BV76:BX77"/>
    <mergeCell ref="CT76:CV77"/>
    <mergeCell ref="B75:D75"/>
    <mergeCell ref="E75:W77"/>
    <mergeCell ref="Z75:AB75"/>
    <mergeCell ref="AC75:AU77"/>
    <mergeCell ref="AX75:AZ75"/>
    <mergeCell ref="BA75:BS77"/>
    <mergeCell ref="B98:D99"/>
    <mergeCell ref="Z98:AB99"/>
    <mergeCell ref="AX98:AZ99"/>
    <mergeCell ref="BV98:BX99"/>
    <mergeCell ref="CT98:CV99"/>
    <mergeCell ref="B79:W96"/>
    <mergeCell ref="Z79:AU96"/>
    <mergeCell ref="AX79:BS96"/>
    <mergeCell ref="BV79:CQ96"/>
    <mergeCell ref="CT79:DO96"/>
    <mergeCell ref="B97:D97"/>
    <mergeCell ref="E97:W99"/>
    <mergeCell ref="Z97:AB97"/>
    <mergeCell ref="AC97:AU99"/>
    <mergeCell ref="AX97:AZ97"/>
    <mergeCell ref="AB101:AO101"/>
    <mergeCell ref="BA97:BS99"/>
    <mergeCell ref="BV97:BX97"/>
    <mergeCell ref="BY97:CQ99"/>
    <mergeCell ref="CT97:CV97"/>
    <mergeCell ref="CW97:DO99"/>
    <mergeCell ref="DJ101:DK101"/>
    <mergeCell ref="DL101:DO101"/>
    <mergeCell ref="BX101:CK101"/>
    <mergeCell ref="CL101:CM101"/>
    <mergeCell ref="CN101:CQ101"/>
    <mergeCell ref="CT101:CU101"/>
    <mergeCell ref="CV101:DI101"/>
    <mergeCell ref="B103:E103"/>
    <mergeCell ref="F103:P103"/>
    <mergeCell ref="R103:W109"/>
    <mergeCell ref="Z103:AC103"/>
    <mergeCell ref="AD103:AN103"/>
    <mergeCell ref="AP103:AU109"/>
    <mergeCell ref="AX103:BA103"/>
    <mergeCell ref="BB103:BL103"/>
    <mergeCell ref="BV101:BW101"/>
    <mergeCell ref="AP101:AQ101"/>
    <mergeCell ref="AR101:AU101"/>
    <mergeCell ref="AX101:AY101"/>
    <mergeCell ref="AZ101:BM101"/>
    <mergeCell ref="BN101:BO101"/>
    <mergeCell ref="BP101:BS101"/>
    <mergeCell ref="B101:C101"/>
    <mergeCell ref="D101:Q101"/>
    <mergeCell ref="B109:C109"/>
    <mergeCell ref="Z109:AA109"/>
    <mergeCell ref="AX109:AY109"/>
    <mergeCell ref="BV109:BW109"/>
    <mergeCell ref="R101:S101"/>
    <mergeCell ref="T101:W101"/>
    <mergeCell ref="Z101:AA101"/>
    <mergeCell ref="CT109:CU109"/>
    <mergeCell ref="DJ103:DO109"/>
    <mergeCell ref="F105:P105"/>
    <mergeCell ref="AD105:AN105"/>
    <mergeCell ref="BB105:BL105"/>
    <mergeCell ref="BZ105:CJ105"/>
    <mergeCell ref="CX105:DH105"/>
    <mergeCell ref="BN103:BS109"/>
    <mergeCell ref="BV103:BY103"/>
    <mergeCell ref="BZ103:CJ103"/>
    <mergeCell ref="CL103:CQ109"/>
    <mergeCell ref="CT103:CW103"/>
    <mergeCell ref="CX103:DH103"/>
  </mergeCells>
  <pageMargins left="0.74803149606299213" right="0.19685039370078741" top="0.74803149606299213" bottom="0.39370078740157483" header="0.31496062992125984" footer="0.31496062992125984"/>
  <pageSetup scale="90" orientation="portrait" horizontalDpi="1200" verticalDpi="1200" r:id="rId1"/>
  <headerFooter alignWithMargins="0"/>
  <rowBreaks count="2" manualBreakCount="2">
    <brk id="55" max="16383" man="1"/>
    <brk id="109" max="16383" man="1"/>
  </rowBreaks>
  <colBreaks count="4" manualBreakCount="4">
    <brk id="24" max="1048575" man="1"/>
    <brk id="48" max="1048575" man="1"/>
    <brk id="72" max="1048575" man="1"/>
    <brk id="96" max="104857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H1826"/>
  <sheetViews>
    <sheetView topLeftCell="DE1" zoomScale="75" zoomScaleNormal="75" workbookViewId="0">
      <selection activeCell="DJ1160" sqref="DJ1160"/>
    </sheetView>
  </sheetViews>
  <sheetFormatPr defaultRowHeight="12" x14ac:dyDescent="0.2"/>
  <cols>
    <col min="1" max="1" width="17.42578125" style="195" bestFit="1" customWidth="1"/>
    <col min="2" max="2" width="18.28515625" style="195" customWidth="1"/>
    <col min="3" max="3" width="1.7109375" style="195" customWidth="1"/>
    <col min="4" max="4" width="22" style="195" bestFit="1" customWidth="1"/>
    <col min="5" max="5" width="1.7109375" style="195" customWidth="1"/>
    <col min="6" max="6" width="33.140625" style="195" bestFit="1" customWidth="1"/>
    <col min="7" max="7" width="1.7109375" style="195" customWidth="1"/>
    <col min="8" max="8" width="22" style="195" bestFit="1" customWidth="1"/>
    <col min="9" max="9" width="1.7109375" style="195" customWidth="1"/>
    <col min="10" max="10" width="28.42578125" style="195" bestFit="1" customWidth="1"/>
    <col min="11" max="11" width="1.7109375" style="195" customWidth="1"/>
    <col min="12" max="12" width="27.5703125" style="195" bestFit="1" customWidth="1"/>
    <col min="13" max="13" width="1.7109375" style="195" customWidth="1"/>
    <col min="14" max="14" width="27.5703125" style="195" bestFit="1" customWidth="1"/>
    <col min="15" max="15" width="1.7109375" style="195" customWidth="1"/>
    <col min="16" max="16" width="27.5703125" style="197" bestFit="1" customWidth="1"/>
    <col min="17" max="17" width="1.7109375" style="195" customWidth="1"/>
    <col min="18" max="18" width="33.140625" style="195" bestFit="1" customWidth="1"/>
    <col min="19" max="19" width="1.7109375" style="195" customWidth="1"/>
    <col min="20" max="20" width="29.42578125" style="195" bestFit="1" customWidth="1"/>
    <col min="21" max="21" width="1.7109375" style="195" customWidth="1"/>
    <col min="22" max="22" width="58" style="195" bestFit="1" customWidth="1"/>
    <col min="23" max="23" width="2.140625" style="195" customWidth="1"/>
    <col min="24" max="24" width="9.5703125" style="195" bestFit="1" customWidth="1"/>
    <col min="25" max="25" width="3.28515625" style="195" customWidth="1"/>
    <col min="26" max="26" width="11.42578125" style="195" bestFit="1" customWidth="1"/>
    <col min="27" max="27" width="1.7109375" style="195" customWidth="1"/>
    <col min="28" max="28" width="10.140625" style="195" bestFit="1" customWidth="1"/>
    <col min="29" max="29" width="1.7109375" style="195" customWidth="1"/>
    <col min="30" max="30" width="11.28515625" style="195" bestFit="1" customWidth="1"/>
    <col min="31" max="31" width="1.7109375" style="195" customWidth="1"/>
    <col min="32" max="32" width="13.28515625" style="195" bestFit="1" customWidth="1"/>
    <col min="33" max="33" width="1.7109375" style="195" customWidth="1"/>
    <col min="34" max="34" width="10.42578125" style="195" bestFit="1" customWidth="1"/>
    <col min="35" max="35" width="1.7109375" style="195" customWidth="1"/>
    <col min="36" max="36" width="12.7109375" style="195" bestFit="1" customWidth="1"/>
    <col min="37" max="37" width="1.7109375" style="195" customWidth="1"/>
    <col min="38" max="38" width="33.5703125" style="195" bestFit="1" customWidth="1"/>
    <col min="39" max="39" width="1.7109375" style="195" customWidth="1"/>
    <col min="40" max="40" width="29.42578125" style="195" bestFit="1" customWidth="1"/>
    <col min="41" max="41" width="2.7109375" style="195" customWidth="1"/>
    <col min="42" max="42" width="34.140625" style="195" bestFit="1" customWidth="1"/>
    <col min="43" max="43" width="1.7109375" style="195" customWidth="1"/>
    <col min="44" max="44" width="32.140625" style="195" bestFit="1" customWidth="1"/>
    <col min="45" max="45" width="1.7109375" style="195" customWidth="1"/>
    <col min="46" max="46" width="31.7109375" style="195" bestFit="1" customWidth="1"/>
    <col min="47" max="47" width="2.7109375" style="195" customWidth="1"/>
    <col min="48" max="48" width="21.7109375" style="195" customWidth="1"/>
    <col min="49" max="49" width="2.7109375" style="195" customWidth="1"/>
    <col min="50" max="50" width="36.85546875" style="195" bestFit="1" customWidth="1"/>
    <col min="51" max="51" width="1.7109375" style="195" customWidth="1"/>
    <col min="52" max="52" width="42.7109375" style="195" bestFit="1" customWidth="1"/>
    <col min="53" max="53" width="1.7109375" style="195" customWidth="1"/>
    <col min="54" max="54" width="50.42578125" style="195" bestFit="1" customWidth="1"/>
    <col min="55" max="55" width="1.7109375" style="195" customWidth="1"/>
    <col min="56" max="56" width="50.42578125" style="195" bestFit="1" customWidth="1"/>
    <col min="57" max="57" width="1.7109375" style="195" customWidth="1"/>
    <col min="58" max="58" width="12.85546875" style="195" bestFit="1" customWidth="1"/>
    <col min="59" max="59" width="1.7109375" style="195" customWidth="1"/>
    <col min="60" max="60" width="18.85546875" style="195" bestFit="1" customWidth="1"/>
    <col min="61" max="61" width="1.7109375" style="195" customWidth="1"/>
    <col min="62" max="62" width="20.140625" style="195" bestFit="1" customWidth="1"/>
    <col min="63" max="63" width="2.7109375" style="195" customWidth="1"/>
    <col min="64" max="64" width="19.28515625" style="195" bestFit="1" customWidth="1"/>
    <col min="65" max="65" width="2.7109375" style="195" customWidth="1"/>
    <col min="66" max="66" width="16.7109375" style="195" bestFit="1" customWidth="1"/>
    <col min="67" max="67" width="1.7109375" style="195" customWidth="1"/>
    <col min="68" max="68" width="22.28515625" style="195" bestFit="1" customWidth="1"/>
    <col min="69" max="69" width="1.7109375" style="195" customWidth="1"/>
    <col min="70" max="70" width="18.42578125" style="195" bestFit="1" customWidth="1"/>
    <col min="71" max="71" width="1.7109375" style="198" customWidth="1"/>
    <col min="72" max="72" width="12.7109375" style="195" bestFit="1" customWidth="1"/>
    <col min="73" max="73" width="1.7109375" style="195" customWidth="1"/>
    <col min="74" max="74" width="21" style="195" customWidth="1"/>
    <col min="75" max="75" width="1.7109375" style="195" customWidth="1"/>
    <col min="76" max="76" width="13.42578125" style="195" bestFit="1" customWidth="1"/>
    <col min="77" max="77" width="1.7109375" style="198" customWidth="1"/>
    <col min="78" max="78" width="21" style="195" bestFit="1" customWidth="1"/>
    <col min="79" max="79" width="2.7109375" style="195" customWidth="1"/>
    <col min="80" max="80" width="21" style="195" customWidth="1"/>
    <col min="81" max="81" width="1.7109375" style="195" customWidth="1"/>
    <col min="82" max="82" width="17.5703125" style="195" bestFit="1" customWidth="1"/>
    <col min="83" max="83" width="2.7109375" style="195" customWidth="1"/>
    <col min="84" max="84" width="12.85546875" style="195" bestFit="1" customWidth="1"/>
    <col min="85" max="85" width="1.7109375" style="195" customWidth="1"/>
    <col min="86" max="86" width="21" style="195" bestFit="1" customWidth="1"/>
    <col min="87" max="87" width="1.7109375" style="198" customWidth="1"/>
    <col min="88" max="88" width="21.7109375" style="195" bestFit="1" customWidth="1"/>
    <col min="89" max="89" width="1.7109375" style="195" customWidth="1"/>
    <col min="90" max="90" width="21.7109375" style="195" bestFit="1" customWidth="1"/>
    <col min="91" max="91" width="2.7109375" style="195" customWidth="1"/>
    <col min="92" max="92" width="21.7109375" style="195" customWidth="1"/>
    <col min="93" max="93" width="1.7109375" style="195" customWidth="1"/>
    <col min="94" max="94" width="85.140625" style="195" bestFit="1" customWidth="1"/>
    <col min="95" max="95" width="1.7109375" style="195" customWidth="1"/>
    <col min="96" max="96" width="19.7109375" style="195" bestFit="1" customWidth="1"/>
    <col min="97" max="97" width="1.7109375" style="195" customWidth="1"/>
    <col min="98" max="98" width="22.85546875" style="195" bestFit="1" customWidth="1"/>
    <col min="99" max="99" width="1.7109375" style="195" customWidth="1"/>
    <col min="100" max="100" width="16.5703125" style="195" customWidth="1"/>
    <col min="101" max="101" width="1.7109375" style="195" customWidth="1"/>
    <col min="102" max="102" width="16.5703125" style="195" bestFit="1" customWidth="1"/>
    <col min="103" max="103" width="1.7109375" style="195" customWidth="1"/>
    <col min="104" max="104" width="16.5703125" style="195" bestFit="1" customWidth="1"/>
    <col min="105" max="105" width="1.7109375" style="195" customWidth="1"/>
    <col min="106" max="106" width="16.5703125" style="195" bestFit="1" customWidth="1"/>
    <col min="107" max="107" width="1.7109375" style="195" customWidth="1"/>
    <col min="108" max="108" width="22.42578125" style="195" bestFit="1" customWidth="1"/>
    <col min="109" max="109" width="1.7109375" style="195" customWidth="1"/>
    <col min="110" max="110" width="16.5703125" style="195" bestFit="1" customWidth="1"/>
    <col min="111" max="111" width="1.7109375" style="195" customWidth="1"/>
    <col min="112" max="112" width="16.5703125" style="195" customWidth="1"/>
    <col min="113" max="113" width="1.7109375" style="195" customWidth="1"/>
    <col min="114" max="114" width="18.42578125" style="195" bestFit="1" customWidth="1"/>
    <col min="115" max="115" width="1.7109375" style="195" customWidth="1"/>
    <col min="116" max="116" width="22.5703125" style="198" bestFit="1" customWidth="1"/>
    <col min="117" max="117" width="1.7109375" style="198" customWidth="1"/>
    <col min="118" max="118" width="18.85546875" style="198" bestFit="1" customWidth="1"/>
    <col min="119" max="119" width="1.7109375" style="198" customWidth="1"/>
    <col min="120" max="120" width="22" style="198" bestFit="1" customWidth="1"/>
    <col min="121" max="121" width="13.42578125" style="198" bestFit="1" customWidth="1"/>
    <col min="122" max="122" width="21.7109375" style="198" bestFit="1" customWidth="1"/>
    <col min="123" max="124" width="12.42578125" style="198" bestFit="1" customWidth="1"/>
    <col min="125" max="125" width="13.7109375" style="198" bestFit="1" customWidth="1"/>
    <col min="126" max="126" width="23.140625" style="198" bestFit="1" customWidth="1"/>
    <col min="127" max="127" width="24.28515625" style="198" bestFit="1" customWidth="1"/>
    <col min="128" max="128" width="17.85546875" style="198" bestFit="1" customWidth="1"/>
    <col min="129" max="129" width="1.7109375" style="198" customWidth="1"/>
    <col min="130" max="130" width="12.42578125" style="198" bestFit="1" customWidth="1"/>
    <col min="131" max="131" width="24.28515625" style="198" bestFit="1" customWidth="1"/>
    <col min="132" max="132" width="21.7109375" style="198" bestFit="1" customWidth="1"/>
    <col min="133" max="133" width="1.7109375" style="198" customWidth="1"/>
    <col min="134" max="134" width="20.85546875" style="198" bestFit="1" customWidth="1"/>
    <col min="135" max="135" width="1.7109375" style="198" customWidth="1"/>
    <col min="136" max="136" width="2.140625" style="198" customWidth="1"/>
    <col min="137" max="137" width="3.7109375" style="199" bestFit="1" customWidth="1"/>
    <col min="138" max="138" width="47.85546875" style="200" bestFit="1" customWidth="1"/>
    <col min="139" max="16384" width="9.140625" style="195"/>
  </cols>
  <sheetData>
    <row r="1" spans="1:138" x14ac:dyDescent="0.2">
      <c r="A1" s="195" t="s">
        <v>2793</v>
      </c>
      <c r="B1" s="196" t="s">
        <v>1785</v>
      </c>
      <c r="D1" s="195" t="s">
        <v>2795</v>
      </c>
      <c r="F1" s="195" t="s">
        <v>4025</v>
      </c>
      <c r="H1" s="195" t="s">
        <v>2796</v>
      </c>
      <c r="J1" s="195" t="s">
        <v>2797</v>
      </c>
      <c r="L1" s="195" t="s">
        <v>2798</v>
      </c>
      <c r="N1" s="195" t="s">
        <v>2799</v>
      </c>
      <c r="P1" s="197" t="s">
        <v>4628</v>
      </c>
      <c r="R1" s="195" t="s">
        <v>2800</v>
      </c>
      <c r="T1" s="195" t="s">
        <v>2801</v>
      </c>
      <c r="V1" s="195" t="s">
        <v>4161</v>
      </c>
      <c r="X1" s="195" t="s">
        <v>4128</v>
      </c>
      <c r="Z1" s="195" t="s">
        <v>2802</v>
      </c>
      <c r="AB1" s="195" t="s">
        <v>63</v>
      </c>
      <c r="AD1" s="195" t="s">
        <v>2803</v>
      </c>
      <c r="AF1" s="195" t="s">
        <v>2804</v>
      </c>
      <c r="AH1" s="195" t="s">
        <v>2805</v>
      </c>
      <c r="AJ1" s="195" t="s">
        <v>2806</v>
      </c>
      <c r="AL1" s="195" t="s">
        <v>2807</v>
      </c>
      <c r="AN1" s="195" t="s">
        <v>456</v>
      </c>
      <c r="AP1" s="195" t="s">
        <v>454</v>
      </c>
      <c r="AR1" s="195" t="s">
        <v>458</v>
      </c>
      <c r="AT1" s="195" t="s">
        <v>459</v>
      </c>
      <c r="AV1" s="195" t="s">
        <v>2790</v>
      </c>
      <c r="AX1" s="195" t="s">
        <v>2789</v>
      </c>
      <c r="AZ1" s="195" t="s">
        <v>484</v>
      </c>
      <c r="BB1" s="195" t="s">
        <v>4043</v>
      </c>
      <c r="BD1" s="195" t="s">
        <v>4044</v>
      </c>
      <c r="BF1" s="195" t="s">
        <v>466</v>
      </c>
      <c r="BH1" s="195" t="s">
        <v>4147</v>
      </c>
      <c r="BJ1" s="195" t="s">
        <v>4148</v>
      </c>
      <c r="BL1" s="195" t="s">
        <v>4006</v>
      </c>
      <c r="BN1" s="196" t="s">
        <v>3465</v>
      </c>
      <c r="BP1" s="195" t="s">
        <v>467</v>
      </c>
      <c r="BR1" s="195" t="s">
        <v>468</v>
      </c>
      <c r="BT1" s="195" t="s">
        <v>469</v>
      </c>
      <c r="BV1" s="195" t="s">
        <v>470</v>
      </c>
      <c r="BX1" s="195" t="s">
        <v>472</v>
      </c>
      <c r="BZ1" s="195" t="s">
        <v>473</v>
      </c>
      <c r="CB1" s="195" t="s">
        <v>474</v>
      </c>
      <c r="CD1" s="195" t="s">
        <v>476</v>
      </c>
      <c r="CF1" s="195" t="s">
        <v>480</v>
      </c>
      <c r="CH1" s="195" t="s">
        <v>475</v>
      </c>
      <c r="CJ1" s="195" t="s">
        <v>478</v>
      </c>
      <c r="CL1" s="195" t="s">
        <v>479</v>
      </c>
      <c r="CN1" s="195" t="s">
        <v>481</v>
      </c>
      <c r="CP1" s="195" t="s">
        <v>483</v>
      </c>
      <c r="CR1" s="195" t="s">
        <v>482</v>
      </c>
      <c r="CT1" s="195" t="s">
        <v>485</v>
      </c>
      <c r="CV1" s="195" t="s">
        <v>544</v>
      </c>
      <c r="CX1" s="195" t="s">
        <v>549</v>
      </c>
      <c r="CZ1" s="195" t="s">
        <v>548</v>
      </c>
      <c r="DB1" s="195" t="s">
        <v>547</v>
      </c>
      <c r="DD1" s="195" t="s">
        <v>550</v>
      </c>
      <c r="DF1" s="195" t="s">
        <v>551</v>
      </c>
      <c r="DH1" s="195" t="s">
        <v>545</v>
      </c>
      <c r="DJ1" s="195" t="s">
        <v>546</v>
      </c>
      <c r="DL1" s="198" t="s">
        <v>552</v>
      </c>
      <c r="DN1" s="198" t="s">
        <v>553</v>
      </c>
      <c r="DP1" s="198" t="s">
        <v>554</v>
      </c>
      <c r="DQ1" s="198" t="s">
        <v>1787</v>
      </c>
      <c r="DR1" s="198" t="s">
        <v>1788</v>
      </c>
      <c r="DS1" s="198" t="s">
        <v>1789</v>
      </c>
      <c r="DT1" s="198" t="s">
        <v>1790</v>
      </c>
      <c r="DU1" s="198" t="s">
        <v>1791</v>
      </c>
      <c r="DV1" s="198" t="s">
        <v>1792</v>
      </c>
      <c r="DW1" s="198" t="s">
        <v>1793</v>
      </c>
      <c r="DX1" s="198" t="s">
        <v>1794</v>
      </c>
      <c r="DZ1" s="198" t="s">
        <v>2737</v>
      </c>
      <c r="EA1" s="198" t="s">
        <v>1809</v>
      </c>
      <c r="EB1" s="198" t="s">
        <v>1808</v>
      </c>
      <c r="ED1" s="198" t="s">
        <v>4010</v>
      </c>
      <c r="EG1" s="4567" t="s">
        <v>2738</v>
      </c>
      <c r="EH1" s="4567"/>
    </row>
    <row r="2" spans="1:138" x14ac:dyDescent="0.2">
      <c r="BN2" s="196"/>
      <c r="EG2" s="199">
        <v>1</v>
      </c>
      <c r="EH2" s="200" t="s">
        <v>2739</v>
      </c>
    </row>
    <row r="3" spans="1:138" x14ac:dyDescent="0.2">
      <c r="A3" s="195" t="s">
        <v>2794</v>
      </c>
      <c r="B3" s="195" t="s">
        <v>1785</v>
      </c>
      <c r="D3" s="195" t="s">
        <v>2312</v>
      </c>
      <c r="F3" s="195" t="s">
        <v>4027</v>
      </c>
      <c r="H3" s="195" t="s">
        <v>3285</v>
      </c>
      <c r="J3" s="195" t="s">
        <v>3272</v>
      </c>
      <c r="L3" s="195" t="s">
        <v>3288</v>
      </c>
      <c r="N3" s="195" t="s">
        <v>3295</v>
      </c>
      <c r="P3" s="197" t="s">
        <v>4629</v>
      </c>
      <c r="R3" s="195" t="s">
        <v>3266</v>
      </c>
      <c r="T3" s="195" t="s">
        <v>2313</v>
      </c>
      <c r="V3" s="195" t="s">
        <v>4606</v>
      </c>
      <c r="X3" s="195" t="s">
        <v>4129</v>
      </c>
      <c r="Z3" s="195" t="s">
        <v>391</v>
      </c>
      <c r="AB3" s="195" t="s">
        <v>390</v>
      </c>
      <c r="AD3" s="195" t="s">
        <v>2755</v>
      </c>
      <c r="AF3" s="195" t="s">
        <v>2756</v>
      </c>
      <c r="AH3" s="195" t="s">
        <v>2757</v>
      </c>
      <c r="AJ3" s="195" t="s">
        <v>2758</v>
      </c>
      <c r="AL3" s="195" t="s">
        <v>696</v>
      </c>
      <c r="AN3" s="195" t="s">
        <v>2439</v>
      </c>
      <c r="AP3" s="195" t="s">
        <v>3271</v>
      </c>
      <c r="AR3" s="195" t="s">
        <v>555</v>
      </c>
      <c r="AT3" s="195" t="s">
        <v>556</v>
      </c>
      <c r="AV3" s="195" t="s">
        <v>465</v>
      </c>
      <c r="AX3" s="195" t="s">
        <v>2785</v>
      </c>
      <c r="AZ3" s="195" t="s">
        <v>3203</v>
      </c>
      <c r="BB3" s="195" t="s">
        <v>64</v>
      </c>
      <c r="BD3" s="195" t="s">
        <v>4626</v>
      </c>
      <c r="BF3" s="195" t="s">
        <v>1795</v>
      </c>
      <c r="BH3" s="195" t="s">
        <v>4136</v>
      </c>
      <c r="BJ3" s="195" t="s">
        <v>4149</v>
      </c>
      <c r="BL3" s="195" t="s">
        <v>4007</v>
      </c>
      <c r="BN3" s="195" t="s">
        <v>371</v>
      </c>
      <c r="BP3" s="195" t="s">
        <v>414</v>
      </c>
      <c r="BR3" s="195" t="s">
        <v>413</v>
      </c>
      <c r="BT3" s="195" t="s">
        <v>416</v>
      </c>
      <c r="BV3" s="195" t="s">
        <v>417</v>
      </c>
      <c r="BX3" s="195" t="s">
        <v>471</v>
      </c>
      <c r="BZ3" s="195" t="s">
        <v>410</v>
      </c>
      <c r="CB3" s="195" t="s">
        <v>1585</v>
      </c>
      <c r="CD3" s="195" t="s">
        <v>1584</v>
      </c>
      <c r="CF3" s="195" t="s">
        <v>411</v>
      </c>
      <c r="CH3" s="195" t="s">
        <v>410</v>
      </c>
      <c r="CJ3" s="195" t="s">
        <v>1586</v>
      </c>
      <c r="CL3" s="195" t="s">
        <v>1583</v>
      </c>
      <c r="CN3" s="195" t="s">
        <v>411</v>
      </c>
      <c r="CP3" s="195" t="s">
        <v>2816</v>
      </c>
      <c r="CR3" s="195" t="s">
        <v>372</v>
      </c>
      <c r="CT3" s="195" t="s">
        <v>376</v>
      </c>
      <c r="CV3" s="195" t="s">
        <v>377</v>
      </c>
      <c r="CX3" s="195" t="s">
        <v>373</v>
      </c>
      <c r="CZ3" s="195" t="s">
        <v>374</v>
      </c>
      <c r="DB3" s="195" t="s">
        <v>379</v>
      </c>
      <c r="DD3" s="195" t="s">
        <v>375</v>
      </c>
      <c r="DF3" s="195" t="s">
        <v>380</v>
      </c>
      <c r="DH3" s="195" t="s">
        <v>378</v>
      </c>
      <c r="DJ3" s="195" t="s">
        <v>2385</v>
      </c>
      <c r="DL3" s="195" t="s">
        <v>1796</v>
      </c>
      <c r="DN3" s="198" t="s">
        <v>2731</v>
      </c>
      <c r="DP3" s="198" t="s">
        <v>1797</v>
      </c>
      <c r="DQ3" s="198" t="s">
        <v>1798</v>
      </c>
      <c r="DR3" s="198" t="s">
        <v>1799</v>
      </c>
      <c r="DS3" s="198" t="s">
        <v>1800</v>
      </c>
      <c r="DT3" s="198" t="s">
        <v>1801</v>
      </c>
      <c r="DU3" s="198" t="s">
        <v>1802</v>
      </c>
      <c r="DV3" s="198" t="s">
        <v>1803</v>
      </c>
      <c r="DW3" s="198" t="s">
        <v>1804</v>
      </c>
      <c r="DX3" s="198" t="s">
        <v>1798</v>
      </c>
      <c r="DZ3" s="198" t="s">
        <v>1798</v>
      </c>
      <c r="EA3" s="198" t="s">
        <v>1804</v>
      </c>
      <c r="EB3" s="198" t="s">
        <v>1799</v>
      </c>
      <c r="ED3" s="198" t="s">
        <v>4011</v>
      </c>
      <c r="EG3" s="199">
        <v>2</v>
      </c>
      <c r="EH3" s="200" t="s">
        <v>2740</v>
      </c>
    </row>
    <row r="4" spans="1:138" ht="12.75" customHeight="1" x14ac:dyDescent="0.2">
      <c r="B4" s="201" t="s">
        <v>2311</v>
      </c>
      <c r="C4" s="201"/>
      <c r="D4" s="201" t="s">
        <v>1529</v>
      </c>
      <c r="E4" s="201"/>
      <c r="F4" s="201" t="s">
        <v>4026</v>
      </c>
      <c r="H4" s="201" t="s">
        <v>1529</v>
      </c>
      <c r="J4" s="201" t="s">
        <v>1530</v>
      </c>
      <c r="L4" s="201" t="s">
        <v>1582</v>
      </c>
      <c r="N4" s="201" t="s">
        <v>1581</v>
      </c>
      <c r="P4" s="202" t="s">
        <v>1581</v>
      </c>
      <c r="R4" s="201" t="s">
        <v>38</v>
      </c>
      <c r="T4" s="201" t="s">
        <v>39</v>
      </c>
      <c r="V4" s="201" t="s">
        <v>39</v>
      </c>
      <c r="W4" s="201"/>
      <c r="X4" s="201" t="s">
        <v>1579</v>
      </c>
      <c r="Y4" s="201"/>
      <c r="Z4" s="201" t="s">
        <v>1579</v>
      </c>
      <c r="AA4" s="201"/>
      <c r="AB4" s="201" t="s">
        <v>1580</v>
      </c>
      <c r="AC4" s="201"/>
      <c r="AD4" s="201" t="s">
        <v>1580</v>
      </c>
      <c r="AE4" s="201"/>
      <c r="AF4" s="201" t="s">
        <v>1580</v>
      </c>
      <c r="AG4" s="201"/>
      <c r="AH4" s="201" t="s">
        <v>1580</v>
      </c>
      <c r="AI4" s="201"/>
      <c r="AJ4" s="201" t="s">
        <v>1580</v>
      </c>
      <c r="AK4" s="201"/>
      <c r="AL4" s="201" t="s">
        <v>1530</v>
      </c>
      <c r="AN4" s="201" t="s">
        <v>3959</v>
      </c>
      <c r="AO4" s="201"/>
      <c r="AP4" s="201" t="s">
        <v>38</v>
      </c>
      <c r="AQ4" s="201"/>
      <c r="AR4" s="201" t="s">
        <v>457</v>
      </c>
      <c r="AT4" s="201" t="s">
        <v>1528</v>
      </c>
      <c r="AU4" s="201"/>
      <c r="AV4" s="201" t="s">
        <v>1531</v>
      </c>
      <c r="AW4" s="201"/>
      <c r="AX4" s="201" t="s">
        <v>1578</v>
      </c>
      <c r="AZ4" s="201" t="s">
        <v>2344</v>
      </c>
      <c r="BA4" s="201"/>
      <c r="BB4" s="201" t="s">
        <v>3946</v>
      </c>
      <c r="BC4" s="201"/>
      <c r="BD4" s="201" t="s">
        <v>3946</v>
      </c>
      <c r="BF4" s="201" t="s">
        <v>408</v>
      </c>
      <c r="BH4" s="201" t="s">
        <v>408</v>
      </c>
      <c r="BJ4" s="201" t="s">
        <v>408</v>
      </c>
      <c r="BK4" s="201"/>
      <c r="BL4" s="201" t="s">
        <v>408</v>
      </c>
      <c r="BM4" s="201"/>
      <c r="BN4" s="201" t="s">
        <v>3298</v>
      </c>
      <c r="BP4" s="201" t="s">
        <v>415</v>
      </c>
      <c r="BR4" s="201" t="s">
        <v>408</v>
      </c>
      <c r="BT4" s="201" t="s">
        <v>408</v>
      </c>
      <c r="BV4" s="201" t="s">
        <v>3300</v>
      </c>
      <c r="BX4" s="201" t="s">
        <v>409</v>
      </c>
      <c r="BZ4" s="201" t="s">
        <v>3300</v>
      </c>
      <c r="CA4" s="201"/>
      <c r="CB4" s="201" t="s">
        <v>477</v>
      </c>
      <c r="CD4" s="201" t="s">
        <v>477</v>
      </c>
      <c r="CE4" s="201"/>
      <c r="CF4" s="201" t="s">
        <v>408</v>
      </c>
      <c r="CH4" s="201" t="s">
        <v>3300</v>
      </c>
      <c r="CJ4" s="201" t="s">
        <v>412</v>
      </c>
      <c r="CL4" s="201" t="s">
        <v>412</v>
      </c>
      <c r="CM4" s="201"/>
      <c r="CN4" s="201" t="s">
        <v>408</v>
      </c>
      <c r="CP4" s="201" t="s">
        <v>1783</v>
      </c>
      <c r="CR4" s="201" t="s">
        <v>412</v>
      </c>
      <c r="CT4" s="201" t="s">
        <v>1529</v>
      </c>
      <c r="CU4" s="201"/>
      <c r="CV4" s="201" t="s">
        <v>3299</v>
      </c>
      <c r="CX4" s="201" t="s">
        <v>3299</v>
      </c>
      <c r="CZ4" s="201" t="s">
        <v>3299</v>
      </c>
      <c r="DB4" s="201" t="s">
        <v>3299</v>
      </c>
      <c r="DD4" s="201" t="s">
        <v>1529</v>
      </c>
      <c r="DF4" s="201" t="s">
        <v>3299</v>
      </c>
      <c r="DG4" s="201"/>
      <c r="DH4" s="201" t="s">
        <v>3299</v>
      </c>
      <c r="DI4" s="201"/>
      <c r="DJ4" s="201" t="s">
        <v>2779</v>
      </c>
      <c r="DL4" s="201" t="s">
        <v>3299</v>
      </c>
      <c r="DN4" s="201" t="s">
        <v>3299</v>
      </c>
      <c r="DP4" s="201" t="s">
        <v>1529</v>
      </c>
      <c r="DQ4" s="201" t="s">
        <v>3299</v>
      </c>
      <c r="DR4" s="201" t="s">
        <v>415</v>
      </c>
      <c r="DS4" s="201" t="s">
        <v>6517</v>
      </c>
      <c r="DT4" s="201" t="s">
        <v>6517</v>
      </c>
      <c r="DU4" s="201" t="s">
        <v>1582</v>
      </c>
      <c r="DV4" s="201" t="s">
        <v>3299</v>
      </c>
      <c r="DW4" s="201" t="s">
        <v>3299</v>
      </c>
      <c r="DX4" s="201" t="s">
        <v>3299</v>
      </c>
      <c r="DZ4" s="201" t="s">
        <v>6517</v>
      </c>
      <c r="EA4" s="201" t="s">
        <v>3299</v>
      </c>
      <c r="EB4" s="201" t="s">
        <v>3299</v>
      </c>
      <c r="ED4" s="201" t="s">
        <v>3299</v>
      </c>
      <c r="EG4" s="199">
        <v>3</v>
      </c>
      <c r="EH4" s="200" t="s">
        <v>2741</v>
      </c>
    </row>
    <row r="5" spans="1:138" ht="12.75" customHeight="1" x14ac:dyDescent="0.2">
      <c r="B5" s="195" t="s">
        <v>62</v>
      </c>
      <c r="D5" s="195" t="s">
        <v>2791</v>
      </c>
      <c r="F5" s="195" t="s">
        <v>6116</v>
      </c>
      <c r="H5" s="195" t="s">
        <v>34</v>
      </c>
      <c r="J5" s="195" t="s">
        <v>2309</v>
      </c>
      <c r="L5" s="195" t="s">
        <v>3269</v>
      </c>
      <c r="N5" s="195" t="s">
        <v>2413</v>
      </c>
      <c r="P5" s="197" t="s">
        <v>6115</v>
      </c>
      <c r="R5" s="195" t="s">
        <v>3267</v>
      </c>
      <c r="T5" s="195" t="s">
        <v>4627</v>
      </c>
      <c r="V5" s="201"/>
      <c r="X5" s="195">
        <v>11</v>
      </c>
      <c r="Z5" s="195" t="s">
        <v>582</v>
      </c>
      <c r="AB5" s="195" t="s">
        <v>582</v>
      </c>
      <c r="AD5" s="195" t="s">
        <v>582</v>
      </c>
      <c r="AF5" s="195" t="s">
        <v>582</v>
      </c>
      <c r="AH5" s="195" t="s">
        <v>582</v>
      </c>
      <c r="AJ5" s="195" t="s">
        <v>582</v>
      </c>
      <c r="AL5" s="195" t="s">
        <v>2301</v>
      </c>
      <c r="AN5" s="195" t="s">
        <v>2237</v>
      </c>
      <c r="AP5" s="201"/>
      <c r="AR5" s="195" t="s">
        <v>2302</v>
      </c>
      <c r="AT5" s="195" t="s">
        <v>2302</v>
      </c>
      <c r="AV5" s="195" t="s">
        <v>2401</v>
      </c>
      <c r="AX5" s="195" t="s">
        <v>2304</v>
      </c>
      <c r="AZ5" s="195" t="s">
        <v>3201</v>
      </c>
      <c r="BB5" s="201" t="s">
        <v>4042</v>
      </c>
      <c r="BC5" s="201"/>
      <c r="BD5" s="201" t="s">
        <v>4042</v>
      </c>
      <c r="BF5" s="195" t="s">
        <v>201</v>
      </c>
      <c r="BH5" s="198" t="s">
        <v>4137</v>
      </c>
      <c r="BJ5" s="198" t="s">
        <v>4150</v>
      </c>
      <c r="BL5" s="195" t="s">
        <v>4120</v>
      </c>
      <c r="BN5" s="195" t="s">
        <v>3844</v>
      </c>
      <c r="BP5" s="195" t="s">
        <v>1679</v>
      </c>
      <c r="BR5" s="195" t="s">
        <v>1680</v>
      </c>
      <c r="BT5" s="195" t="s">
        <v>1675</v>
      </c>
      <c r="BV5" s="195" t="s">
        <v>1681</v>
      </c>
      <c r="BX5" s="195" t="s">
        <v>1670</v>
      </c>
      <c r="BZ5" s="201" t="s">
        <v>1805</v>
      </c>
      <c r="CA5" s="201"/>
      <c r="CB5" s="201" t="s">
        <v>1806</v>
      </c>
      <c r="CD5" s="201" t="s">
        <v>1806</v>
      </c>
      <c r="CE5" s="201"/>
      <c r="CF5" s="195" t="s">
        <v>1675</v>
      </c>
      <c r="CH5" s="201" t="s">
        <v>1805</v>
      </c>
      <c r="CJ5" s="201" t="s">
        <v>1807</v>
      </c>
      <c r="CL5" s="201" t="s">
        <v>1807</v>
      </c>
      <c r="CM5" s="201"/>
      <c r="CN5" s="195" t="s">
        <v>1675</v>
      </c>
      <c r="CP5" s="203" t="s">
        <v>2814</v>
      </c>
      <c r="CR5" s="195" t="s">
        <v>1927</v>
      </c>
      <c r="CT5" s="195" t="s">
        <v>496</v>
      </c>
      <c r="CV5" s="195" t="s">
        <v>1431</v>
      </c>
      <c r="CX5" s="195" t="s">
        <v>1682</v>
      </c>
      <c r="CZ5" s="195" t="s">
        <v>574</v>
      </c>
      <c r="DB5" s="195" t="s">
        <v>1684</v>
      </c>
      <c r="DD5" s="195" t="s">
        <v>1685</v>
      </c>
      <c r="DF5" s="195" t="s">
        <v>1675</v>
      </c>
      <c r="DH5" s="195" t="s">
        <v>1683</v>
      </c>
      <c r="DJ5" s="195" t="s">
        <v>6284</v>
      </c>
      <c r="DL5" s="198" t="s">
        <v>1821</v>
      </c>
      <c r="DN5" s="198" t="s">
        <v>2732</v>
      </c>
      <c r="DP5" s="198" t="s">
        <v>3192</v>
      </c>
      <c r="DQ5" s="198" t="s">
        <v>1815</v>
      </c>
      <c r="DR5" s="198" t="s">
        <v>3192</v>
      </c>
      <c r="DS5" s="198">
        <v>0</v>
      </c>
      <c r="DT5" s="198">
        <v>0</v>
      </c>
      <c r="DU5" s="198" t="s">
        <v>3193</v>
      </c>
      <c r="DV5" s="198" t="s">
        <v>3194</v>
      </c>
      <c r="DW5" s="198" t="s">
        <v>3194</v>
      </c>
      <c r="DX5" s="198" t="s">
        <v>1819</v>
      </c>
      <c r="DZ5" s="198" t="s">
        <v>1815</v>
      </c>
      <c r="EA5" s="198" t="s">
        <v>3194</v>
      </c>
      <c r="EB5" s="198" t="s">
        <v>3192</v>
      </c>
      <c r="ED5" s="198" t="s">
        <v>117</v>
      </c>
      <c r="EG5" s="199">
        <v>4</v>
      </c>
      <c r="EH5" s="200" t="s">
        <v>2742</v>
      </c>
    </row>
    <row r="6" spans="1:138" ht="12.75" customHeight="1" x14ac:dyDescent="0.2">
      <c r="B6" s="195" t="s">
        <v>3301</v>
      </c>
      <c r="D6" s="195" t="s">
        <v>2792</v>
      </c>
      <c r="F6" s="195" t="s">
        <v>6117</v>
      </c>
      <c r="H6" s="195" t="s">
        <v>35</v>
      </c>
      <c r="J6" s="195" t="s">
        <v>2310</v>
      </c>
      <c r="L6" s="195" t="s">
        <v>3287</v>
      </c>
      <c r="N6" s="195" t="s">
        <v>2435</v>
      </c>
      <c r="P6" s="202"/>
      <c r="R6" s="195" t="s">
        <v>2316</v>
      </c>
      <c r="T6" s="195" t="s">
        <v>3250</v>
      </c>
      <c r="V6" s="201" t="s">
        <v>4607</v>
      </c>
      <c r="X6" s="195">
        <v>12</v>
      </c>
      <c r="Z6" s="195" t="s">
        <v>392</v>
      </c>
      <c r="AB6" s="195">
        <v>1</v>
      </c>
      <c r="AD6" s="195">
        <v>1</v>
      </c>
      <c r="AF6" s="195">
        <v>1</v>
      </c>
      <c r="AH6" s="195">
        <v>1</v>
      </c>
      <c r="AJ6" s="195" t="s">
        <v>2759</v>
      </c>
      <c r="AL6" s="195" t="s">
        <v>364</v>
      </c>
      <c r="AN6" s="195" t="s">
        <v>1877</v>
      </c>
      <c r="AP6" s="195" t="s">
        <v>2619</v>
      </c>
      <c r="AR6" s="195" t="s">
        <v>1545</v>
      </c>
      <c r="AT6" s="195" t="s">
        <v>2303</v>
      </c>
      <c r="AV6" s="195" t="s">
        <v>2400</v>
      </c>
      <c r="AZ6" s="195" t="s">
        <v>1920</v>
      </c>
      <c r="BB6" s="195" t="s">
        <v>3938</v>
      </c>
      <c r="BD6" s="195" t="s">
        <v>3938</v>
      </c>
      <c r="BF6" s="195" t="s">
        <v>1444</v>
      </c>
      <c r="BH6" s="198" t="s">
        <v>4138</v>
      </c>
      <c r="BJ6" s="198" t="s">
        <v>4151</v>
      </c>
      <c r="BL6" s="195" t="s">
        <v>4121</v>
      </c>
      <c r="BN6" s="201" t="s">
        <v>3298</v>
      </c>
      <c r="BP6" s="195" t="s">
        <v>2698</v>
      </c>
      <c r="BR6" s="195" t="s">
        <v>1686</v>
      </c>
      <c r="BT6" s="195" t="s">
        <v>1713</v>
      </c>
      <c r="BV6" s="195" t="s">
        <v>1687</v>
      </c>
      <c r="BX6" s="195" t="s">
        <v>1671</v>
      </c>
      <c r="BZ6" s="195" t="s">
        <v>1656</v>
      </c>
      <c r="CB6" s="201" t="s">
        <v>1811</v>
      </c>
      <c r="CD6" s="204" t="s">
        <v>1812</v>
      </c>
      <c r="CE6" s="204"/>
      <c r="CF6" s="195" t="s">
        <v>1676</v>
      </c>
      <c r="CH6" s="195" t="s">
        <v>1656</v>
      </c>
      <c r="CJ6" s="201" t="s">
        <v>1811</v>
      </c>
      <c r="CL6" s="204" t="s">
        <v>1812</v>
      </c>
      <c r="CM6" s="204"/>
      <c r="CN6" s="195" t="s">
        <v>1676</v>
      </c>
      <c r="CP6" s="203" t="s">
        <v>2815</v>
      </c>
      <c r="CR6" s="195" t="s">
        <v>6285</v>
      </c>
      <c r="CT6" s="195" t="s">
        <v>486</v>
      </c>
      <c r="CV6" s="195" t="s">
        <v>3219</v>
      </c>
      <c r="CX6" s="195" t="s">
        <v>1688</v>
      </c>
      <c r="CZ6" s="195" t="s">
        <v>1690</v>
      </c>
      <c r="DB6" s="195" t="s">
        <v>1689</v>
      </c>
      <c r="DD6" s="195" t="s">
        <v>1691</v>
      </c>
      <c r="DF6" s="195" t="s">
        <v>1692</v>
      </c>
      <c r="DH6" s="195" t="s">
        <v>1702</v>
      </c>
      <c r="DJ6" s="195" t="s">
        <v>2777</v>
      </c>
      <c r="DL6" s="198" t="s">
        <v>1827</v>
      </c>
      <c r="DN6" s="198" t="s">
        <v>2733</v>
      </c>
      <c r="DP6" s="198" t="s">
        <v>2484</v>
      </c>
      <c r="DQ6" s="198" t="s">
        <v>1815</v>
      </c>
      <c r="DR6" s="198" t="s">
        <v>2484</v>
      </c>
      <c r="DS6" s="198">
        <v>1</v>
      </c>
      <c r="DT6" s="198">
        <v>1</v>
      </c>
      <c r="DU6" s="198" t="s">
        <v>2485</v>
      </c>
      <c r="DV6" s="198" t="s">
        <v>2486</v>
      </c>
      <c r="DW6" s="198" t="s">
        <v>2487</v>
      </c>
      <c r="DX6" s="198" t="s">
        <v>1819</v>
      </c>
      <c r="DZ6" s="198" t="s">
        <v>1815</v>
      </c>
      <c r="EA6" s="198" t="s">
        <v>2487</v>
      </c>
      <c r="EB6" s="198" t="s">
        <v>2484</v>
      </c>
      <c r="ED6" s="198" t="s">
        <v>711</v>
      </c>
    </row>
    <row r="7" spans="1:138" ht="12.75" customHeight="1" x14ac:dyDescent="0.2">
      <c r="B7" s="195" t="s">
        <v>3302</v>
      </c>
      <c r="D7" s="195" t="s">
        <v>2304</v>
      </c>
      <c r="F7" s="195" t="s">
        <v>6118</v>
      </c>
      <c r="J7" s="195" t="s">
        <v>3286</v>
      </c>
      <c r="L7" s="195" t="s">
        <v>3289</v>
      </c>
      <c r="N7" s="195" t="s">
        <v>2412</v>
      </c>
      <c r="P7" s="202" t="s">
        <v>4630</v>
      </c>
      <c r="R7" s="195" t="s">
        <v>2315</v>
      </c>
      <c r="T7" s="195" t="s">
        <v>2821</v>
      </c>
      <c r="V7" s="195" t="s">
        <v>4162</v>
      </c>
      <c r="Z7" s="195" t="s">
        <v>395</v>
      </c>
      <c r="AB7" s="195">
        <v>2</v>
      </c>
      <c r="AD7" s="195">
        <v>2</v>
      </c>
      <c r="AF7" s="195">
        <v>2</v>
      </c>
      <c r="AH7" s="195">
        <v>2</v>
      </c>
      <c r="AJ7" s="195" t="s">
        <v>2760</v>
      </c>
      <c r="AL7" s="195" t="s">
        <v>2305</v>
      </c>
      <c r="AP7" s="201" t="s">
        <v>38</v>
      </c>
      <c r="AR7" s="195" t="s">
        <v>1546</v>
      </c>
      <c r="AT7" s="195" t="s">
        <v>1524</v>
      </c>
      <c r="AV7" s="195" t="s">
        <v>2304</v>
      </c>
      <c r="AX7" s="195" t="s">
        <v>1169</v>
      </c>
      <c r="AZ7" s="195" t="s">
        <v>2304</v>
      </c>
      <c r="BB7" s="195" t="s">
        <v>3939</v>
      </c>
      <c r="BD7" s="195" t="s">
        <v>3939</v>
      </c>
      <c r="BF7" s="195" t="s">
        <v>1445</v>
      </c>
      <c r="BH7" s="198" t="s">
        <v>4139</v>
      </c>
      <c r="BJ7" s="198" t="s">
        <v>4152</v>
      </c>
      <c r="BL7" s="195" t="s">
        <v>4122</v>
      </c>
      <c r="BN7" s="195" t="s">
        <v>3737</v>
      </c>
      <c r="BP7" s="195" t="s">
        <v>2699</v>
      </c>
      <c r="BR7" s="195" t="s">
        <v>1693</v>
      </c>
      <c r="BT7" s="195" t="s">
        <v>1694</v>
      </c>
      <c r="BV7" s="195" t="s">
        <v>1695</v>
      </c>
      <c r="BX7" s="195" t="s">
        <v>1672</v>
      </c>
      <c r="BZ7" s="195" t="s">
        <v>1655</v>
      </c>
      <c r="CB7" s="195" t="s">
        <v>3246</v>
      </c>
      <c r="CD7" s="205" t="s">
        <v>599</v>
      </c>
      <c r="CE7" s="205"/>
      <c r="CF7" s="195" t="s">
        <v>1677</v>
      </c>
      <c r="CH7" s="195" t="s">
        <v>1655</v>
      </c>
      <c r="CJ7" s="195" t="s">
        <v>3245</v>
      </c>
      <c r="CL7" s="205" t="s">
        <v>598</v>
      </c>
      <c r="CM7" s="205"/>
      <c r="CN7" s="195" t="s">
        <v>1677</v>
      </c>
      <c r="CP7" s="203" t="s">
        <v>2820</v>
      </c>
      <c r="CR7" s="195" t="s">
        <v>2773</v>
      </c>
      <c r="CT7" s="195" t="s">
        <v>487</v>
      </c>
      <c r="CV7" s="195" t="s">
        <v>3220</v>
      </c>
      <c r="CX7" s="195" t="s">
        <v>1697</v>
      </c>
      <c r="CZ7" s="195" t="s">
        <v>1699</v>
      </c>
      <c r="DB7" s="195" t="s">
        <v>1698</v>
      </c>
      <c r="DD7" s="195" t="s">
        <v>1700</v>
      </c>
      <c r="DF7" s="195" t="s">
        <v>1701</v>
      </c>
      <c r="DH7" s="195" t="s">
        <v>1703</v>
      </c>
      <c r="DL7" s="198" t="s">
        <v>1889</v>
      </c>
      <c r="DN7" s="198" t="s">
        <v>2734</v>
      </c>
      <c r="DP7" s="198" t="s">
        <v>6522</v>
      </c>
      <c r="DQ7" s="198" t="s">
        <v>1815</v>
      </c>
      <c r="DR7" s="198" t="s">
        <v>6522</v>
      </c>
      <c r="DS7" s="198">
        <v>1</v>
      </c>
      <c r="DT7" s="198">
        <v>1</v>
      </c>
      <c r="DU7" s="198" t="s">
        <v>704</v>
      </c>
      <c r="DV7" s="198" t="s">
        <v>705</v>
      </c>
      <c r="DW7" s="198" t="s">
        <v>706</v>
      </c>
      <c r="DX7" s="198" t="s">
        <v>1819</v>
      </c>
      <c r="DZ7" s="198" t="s">
        <v>1815</v>
      </c>
      <c r="EA7" s="198" t="s">
        <v>706</v>
      </c>
      <c r="EB7" s="198" t="s">
        <v>6522</v>
      </c>
      <c r="ED7" s="198" t="s">
        <v>328</v>
      </c>
      <c r="EG7" s="4567" t="s">
        <v>2743</v>
      </c>
      <c r="EH7" s="4567"/>
    </row>
    <row r="8" spans="1:138" ht="12.75" customHeight="1" x14ac:dyDescent="0.2">
      <c r="B8" s="195" t="s">
        <v>3303</v>
      </c>
      <c r="F8" s="195" t="s">
        <v>4624</v>
      </c>
      <c r="J8" s="195" t="s">
        <v>27</v>
      </c>
      <c r="L8" s="195" t="s">
        <v>3290</v>
      </c>
      <c r="N8" s="195" t="s">
        <v>2414</v>
      </c>
      <c r="P8" s="202" t="s">
        <v>4631</v>
      </c>
      <c r="R8" s="195" t="s">
        <v>2318</v>
      </c>
      <c r="T8" s="195" t="s">
        <v>2822</v>
      </c>
      <c r="V8" s="195" t="s">
        <v>4163</v>
      </c>
      <c r="Z8" s="195" t="s">
        <v>393</v>
      </c>
      <c r="AB8" s="195">
        <v>3</v>
      </c>
      <c r="AD8" s="195">
        <v>3</v>
      </c>
      <c r="AF8" s="195">
        <v>3</v>
      </c>
      <c r="AH8" s="195">
        <v>3</v>
      </c>
      <c r="AJ8" s="195" t="s">
        <v>2761</v>
      </c>
      <c r="AL8" s="195" t="s">
        <v>368</v>
      </c>
      <c r="AN8" s="195" t="s">
        <v>2440</v>
      </c>
      <c r="AP8" s="195" t="s">
        <v>1810</v>
      </c>
      <c r="AR8" s="195" t="s">
        <v>1523</v>
      </c>
      <c r="AX8" s="195" t="s">
        <v>61</v>
      </c>
      <c r="BB8" s="195" t="s">
        <v>4038</v>
      </c>
      <c r="BD8" s="195" t="s">
        <v>4038</v>
      </c>
      <c r="BH8" s="198" t="s">
        <v>4140</v>
      </c>
      <c r="BJ8" s="198" t="s">
        <v>4153</v>
      </c>
      <c r="BL8" s="195" t="s">
        <v>4123</v>
      </c>
      <c r="BN8" s="206" t="s">
        <v>6286</v>
      </c>
      <c r="BP8" s="195" t="s">
        <v>2700</v>
      </c>
      <c r="BR8" s="195" t="s">
        <v>1704</v>
      </c>
      <c r="BT8" s="195" t="s">
        <v>1714</v>
      </c>
      <c r="BV8" s="195" t="s">
        <v>1705</v>
      </c>
      <c r="BX8" s="195" t="s">
        <v>1673</v>
      </c>
      <c r="BZ8" s="195" t="s">
        <v>1654</v>
      </c>
      <c r="CB8" s="195" t="s">
        <v>3237</v>
      </c>
      <c r="CD8" s="205" t="s">
        <v>601</v>
      </c>
      <c r="CE8" s="205"/>
      <c r="CF8" s="195" t="s">
        <v>1678</v>
      </c>
      <c r="CH8" s="195" t="s">
        <v>1654</v>
      </c>
      <c r="CJ8" s="195" t="s">
        <v>3240</v>
      </c>
      <c r="CL8" s="205" t="s">
        <v>600</v>
      </c>
      <c r="CM8" s="205"/>
      <c r="CN8" s="195" t="s">
        <v>1678</v>
      </c>
      <c r="CP8" s="203" t="s">
        <v>2819</v>
      </c>
      <c r="CR8" s="195" t="s">
        <v>1652</v>
      </c>
      <c r="CT8" s="195" t="s">
        <v>488</v>
      </c>
      <c r="CV8" s="195" t="s">
        <v>3221</v>
      </c>
      <c r="CX8" s="195" t="s">
        <v>3222</v>
      </c>
      <c r="CZ8" s="195" t="s">
        <v>1707</v>
      </c>
      <c r="DB8" s="195" t="s">
        <v>1706</v>
      </c>
      <c r="DD8" s="195" t="s">
        <v>1708</v>
      </c>
      <c r="DF8" s="195" t="s">
        <v>1709</v>
      </c>
      <c r="DJ8" s="201" t="s">
        <v>2780</v>
      </c>
      <c r="DL8" s="198" t="s">
        <v>1813</v>
      </c>
      <c r="DN8" s="198" t="s">
        <v>581</v>
      </c>
      <c r="DP8" s="198" t="s">
        <v>2480</v>
      </c>
      <c r="DQ8" s="198" t="s">
        <v>1815</v>
      </c>
      <c r="DR8" s="198" t="s">
        <v>2480</v>
      </c>
      <c r="DS8" s="198">
        <v>1</v>
      </c>
      <c r="DT8" s="198">
        <v>1</v>
      </c>
      <c r="DU8" s="198" t="s">
        <v>2481</v>
      </c>
      <c r="DV8" s="198" t="s">
        <v>2482</v>
      </c>
      <c r="DW8" s="198" t="s">
        <v>2483</v>
      </c>
      <c r="DX8" s="198" t="s">
        <v>1819</v>
      </c>
      <c r="DZ8" s="198" t="s">
        <v>1815</v>
      </c>
      <c r="EA8" s="198" t="s">
        <v>2483</v>
      </c>
      <c r="EB8" s="198" t="s">
        <v>2480</v>
      </c>
      <c r="ED8" s="198" t="s">
        <v>1814</v>
      </c>
      <c r="EG8" s="199">
        <v>1</v>
      </c>
      <c r="EH8" s="200" t="s">
        <v>2744</v>
      </c>
    </row>
    <row r="9" spans="1:138" ht="12.75" customHeight="1" x14ac:dyDescent="0.2">
      <c r="B9" s="195" t="s">
        <v>2620</v>
      </c>
      <c r="L9" s="195" t="s">
        <v>3270</v>
      </c>
      <c r="N9" s="195" t="s">
        <v>2411</v>
      </c>
      <c r="P9" s="202" t="s">
        <v>4632</v>
      </c>
      <c r="R9" s="195" t="s">
        <v>2317</v>
      </c>
      <c r="T9" s="195" t="s">
        <v>3252</v>
      </c>
      <c r="V9" s="195" t="s">
        <v>4164</v>
      </c>
      <c r="Z9" s="195" t="s">
        <v>394</v>
      </c>
      <c r="AB9" s="195">
        <v>4</v>
      </c>
      <c r="AD9" s="195">
        <v>4</v>
      </c>
      <c r="AF9" s="195">
        <v>4</v>
      </c>
      <c r="AH9" s="195">
        <v>4</v>
      </c>
      <c r="AL9" s="195" t="s">
        <v>365</v>
      </c>
      <c r="AN9" s="195" t="s">
        <v>2441</v>
      </c>
      <c r="AP9" s="195" t="s">
        <v>1820</v>
      </c>
      <c r="AR9" s="195" t="s">
        <v>1547</v>
      </c>
      <c r="AX9" s="195" t="s">
        <v>953</v>
      </c>
      <c r="BH9" s="198" t="s">
        <v>4141</v>
      </c>
      <c r="BJ9" s="198" t="s">
        <v>4154</v>
      </c>
      <c r="BL9" s="195" t="s">
        <v>6232</v>
      </c>
      <c r="BN9" s="195" t="s">
        <v>3845</v>
      </c>
      <c r="BX9" s="195" t="s">
        <v>1674</v>
      </c>
      <c r="CB9" s="195" t="s">
        <v>3235</v>
      </c>
      <c r="CD9" s="205" t="s">
        <v>603</v>
      </c>
      <c r="CE9" s="205"/>
      <c r="CF9" s="205"/>
      <c r="CJ9" s="195" t="s">
        <v>3241</v>
      </c>
      <c r="CL9" s="205" t="s">
        <v>602</v>
      </c>
      <c r="CM9" s="205"/>
      <c r="CP9" s="203" t="s">
        <v>3206</v>
      </c>
      <c r="CR9" s="195" t="s">
        <v>1696</v>
      </c>
      <c r="DF9" s="195" t="s">
        <v>1710</v>
      </c>
      <c r="DJ9" s="195" t="s">
        <v>6287</v>
      </c>
      <c r="DL9" s="198" t="s">
        <v>4037</v>
      </c>
      <c r="DP9" s="198" t="s">
        <v>2268</v>
      </c>
      <c r="DQ9" s="198" t="s">
        <v>1815</v>
      </c>
      <c r="DR9" s="198" t="s">
        <v>2268</v>
      </c>
      <c r="DS9" s="198">
        <v>1</v>
      </c>
      <c r="DT9" s="198">
        <v>1</v>
      </c>
      <c r="DU9" s="198" t="s">
        <v>2269</v>
      </c>
      <c r="DV9" s="198" t="s">
        <v>2270</v>
      </c>
      <c r="DW9" s="198" t="s">
        <v>2271</v>
      </c>
      <c r="DX9" s="198" t="s">
        <v>1819</v>
      </c>
      <c r="DZ9" s="198" t="s">
        <v>1815</v>
      </c>
      <c r="EA9" s="198" t="s">
        <v>2271</v>
      </c>
      <c r="EB9" s="198" t="s">
        <v>2268</v>
      </c>
      <c r="ED9" s="198" t="s">
        <v>276</v>
      </c>
      <c r="EG9" s="4566">
        <v>2</v>
      </c>
      <c r="EH9" s="4567" t="s">
        <v>2745</v>
      </c>
    </row>
    <row r="10" spans="1:138" ht="12.75" customHeight="1" x14ac:dyDescent="0.2">
      <c r="L10" s="195" t="s">
        <v>3291</v>
      </c>
      <c r="N10" s="195" t="s">
        <v>2409</v>
      </c>
      <c r="P10" s="202" t="s">
        <v>4633</v>
      </c>
      <c r="R10" s="195" t="s">
        <v>2314</v>
      </c>
      <c r="T10" s="195" t="s">
        <v>3249</v>
      </c>
      <c r="V10" s="195" t="s">
        <v>4165</v>
      </c>
      <c r="AB10" s="195">
        <v>5</v>
      </c>
      <c r="AD10" s="195">
        <v>5</v>
      </c>
      <c r="AF10" s="195">
        <v>5</v>
      </c>
      <c r="AH10" s="195">
        <v>5</v>
      </c>
      <c r="AL10" s="195" t="s">
        <v>361</v>
      </c>
      <c r="AN10" s="195" t="s">
        <v>2442</v>
      </c>
      <c r="AP10" s="195" t="s">
        <v>1826</v>
      </c>
      <c r="AR10" s="195" t="s">
        <v>4625</v>
      </c>
      <c r="BB10" s="201" t="s">
        <v>6247</v>
      </c>
      <c r="BD10" s="201" t="s">
        <v>6249</v>
      </c>
      <c r="BH10" s="198" t="s">
        <v>4142</v>
      </c>
      <c r="BJ10" s="198" t="s">
        <v>4155</v>
      </c>
      <c r="BN10" s="201"/>
      <c r="BX10" s="195" t="s">
        <v>1669</v>
      </c>
      <c r="BZ10" s="201" t="s">
        <v>2768</v>
      </c>
      <c r="CA10" s="201"/>
      <c r="CB10" s="195" t="s">
        <v>3238</v>
      </c>
      <c r="CD10" s="205" t="s">
        <v>1597</v>
      </c>
      <c r="CE10" s="205"/>
      <c r="CF10" s="205"/>
      <c r="CH10" s="201" t="s">
        <v>2768</v>
      </c>
      <c r="CJ10" s="195" t="s">
        <v>3242</v>
      </c>
      <c r="CL10" s="205" t="s">
        <v>1596</v>
      </c>
      <c r="CM10" s="205"/>
      <c r="CN10" s="205"/>
      <c r="CP10" s="203" t="s">
        <v>3207</v>
      </c>
      <c r="CR10" s="195" t="s">
        <v>1651</v>
      </c>
      <c r="CT10" s="195" t="s">
        <v>497</v>
      </c>
      <c r="DF10" s="195" t="s">
        <v>1711</v>
      </c>
      <c r="DJ10" s="195" t="s">
        <v>2778</v>
      </c>
      <c r="DL10" s="198" t="s">
        <v>1884</v>
      </c>
      <c r="DP10" s="198" t="s">
        <v>1516</v>
      </c>
      <c r="DQ10" s="198" t="s">
        <v>1815</v>
      </c>
      <c r="DR10" s="198" t="s">
        <v>1516</v>
      </c>
      <c r="DS10" s="198">
        <v>1</v>
      </c>
      <c r="DT10" s="198">
        <v>1</v>
      </c>
      <c r="DU10" s="198" t="s">
        <v>1517</v>
      </c>
      <c r="DV10" s="198" t="s">
        <v>1518</v>
      </c>
      <c r="DW10" s="198" t="s">
        <v>1519</v>
      </c>
      <c r="DX10" s="198" t="s">
        <v>1819</v>
      </c>
      <c r="DZ10" s="198" t="s">
        <v>1815</v>
      </c>
      <c r="EA10" s="198" t="s">
        <v>1519</v>
      </c>
      <c r="EB10" s="198" t="s">
        <v>1516</v>
      </c>
      <c r="ED10" s="198" t="s">
        <v>1985</v>
      </c>
      <c r="EG10" s="4566"/>
      <c r="EH10" s="4567"/>
    </row>
    <row r="11" spans="1:138" ht="12.75" customHeight="1" x14ac:dyDescent="0.2">
      <c r="L11" s="195" t="s">
        <v>3292</v>
      </c>
      <c r="N11" s="195" t="s">
        <v>2427</v>
      </c>
      <c r="P11" s="202" t="s">
        <v>4634</v>
      </c>
      <c r="T11" s="195" t="s">
        <v>3251</v>
      </c>
      <c r="V11" s="195" t="s">
        <v>4166</v>
      </c>
      <c r="AB11" s="195">
        <v>6</v>
      </c>
      <c r="AD11" s="195">
        <v>6</v>
      </c>
      <c r="AF11" s="195">
        <v>6</v>
      </c>
      <c r="AH11" s="195">
        <v>6</v>
      </c>
      <c r="AL11" s="195" t="s">
        <v>1527</v>
      </c>
      <c r="AN11" s="195" t="s">
        <v>2443</v>
      </c>
      <c r="AP11" s="195" t="s">
        <v>3033</v>
      </c>
      <c r="AX11" s="195" t="s">
        <v>2786</v>
      </c>
      <c r="BB11" s="195" t="s">
        <v>3940</v>
      </c>
      <c r="BC11" s="201"/>
      <c r="BD11" s="195" t="s">
        <v>4039</v>
      </c>
      <c r="BH11" s="198" t="s">
        <v>4143</v>
      </c>
      <c r="BJ11" s="198" t="s">
        <v>4156</v>
      </c>
      <c r="BL11" s="195" t="s">
        <v>6231</v>
      </c>
      <c r="BN11" s="195" t="s">
        <v>1164</v>
      </c>
      <c r="BZ11" s="195" t="s">
        <v>1653</v>
      </c>
      <c r="CB11" s="195" t="s">
        <v>3239</v>
      </c>
      <c r="CD11" s="205" t="s">
        <v>1599</v>
      </c>
      <c r="CE11" s="205"/>
      <c r="CF11" s="205"/>
      <c r="CH11" s="195" t="s">
        <v>1653</v>
      </c>
      <c r="CJ11" s="195" t="s">
        <v>3244</v>
      </c>
      <c r="CL11" s="205" t="s">
        <v>1598</v>
      </c>
      <c r="CM11" s="205"/>
      <c r="CN11" s="205"/>
      <c r="CP11" s="203" t="s">
        <v>3208</v>
      </c>
      <c r="CT11" s="195" t="s">
        <v>489</v>
      </c>
      <c r="DF11" s="195" t="s">
        <v>1712</v>
      </c>
      <c r="DL11" s="198" t="s">
        <v>3039</v>
      </c>
      <c r="DP11" s="198" t="s">
        <v>1890</v>
      </c>
      <c r="DQ11" s="198" t="s">
        <v>1815</v>
      </c>
      <c r="DR11" s="198" t="s">
        <v>1890</v>
      </c>
      <c r="DS11" s="198">
        <v>1</v>
      </c>
      <c r="DT11" s="198">
        <v>2</v>
      </c>
      <c r="DU11" s="198" t="s">
        <v>1891</v>
      </c>
      <c r="DV11" s="198" t="s">
        <v>1892</v>
      </c>
      <c r="DW11" s="198" t="s">
        <v>2247</v>
      </c>
      <c r="DX11" s="198" t="s">
        <v>1819</v>
      </c>
      <c r="DZ11" s="198" t="s">
        <v>1815</v>
      </c>
      <c r="EA11" s="198" t="s">
        <v>2247</v>
      </c>
      <c r="EB11" s="198" t="s">
        <v>1890</v>
      </c>
      <c r="ED11" s="198" t="s">
        <v>304</v>
      </c>
      <c r="EG11" s="4566">
        <v>3</v>
      </c>
      <c r="EH11" s="4567" t="s">
        <v>2746</v>
      </c>
    </row>
    <row r="12" spans="1:138" ht="12.75" customHeight="1" x14ac:dyDescent="0.2">
      <c r="L12" s="195" t="s">
        <v>3293</v>
      </c>
      <c r="N12" s="195" t="s">
        <v>2422</v>
      </c>
      <c r="P12" s="202" t="s">
        <v>4635</v>
      </c>
      <c r="T12" s="195" t="s">
        <v>3253</v>
      </c>
      <c r="V12" s="195" t="s">
        <v>4167</v>
      </c>
      <c r="AB12" s="195">
        <v>7</v>
      </c>
      <c r="AD12" s="195">
        <v>7</v>
      </c>
      <c r="AF12" s="195">
        <v>7</v>
      </c>
      <c r="AH12" s="195">
        <v>7</v>
      </c>
      <c r="AL12" s="195" t="s">
        <v>2306</v>
      </c>
      <c r="AN12" s="195" t="s">
        <v>2444</v>
      </c>
      <c r="AP12" s="195" t="s">
        <v>3038</v>
      </c>
      <c r="AX12" s="195" t="s">
        <v>60</v>
      </c>
      <c r="BB12" s="195" t="s">
        <v>3941</v>
      </c>
      <c r="BD12" s="195" t="s">
        <v>4135</v>
      </c>
      <c r="BH12" s="198" t="s">
        <v>4144</v>
      </c>
      <c r="BJ12" s="198" t="s">
        <v>4157</v>
      </c>
      <c r="BL12" s="195" t="s">
        <v>6233</v>
      </c>
      <c r="BN12" s="206" t="s">
        <v>6288</v>
      </c>
      <c r="BZ12" s="195" t="s">
        <v>1658</v>
      </c>
      <c r="CB12" s="195" t="s">
        <v>3236</v>
      </c>
      <c r="CD12" s="205" t="s">
        <v>1601</v>
      </c>
      <c r="CE12" s="205"/>
      <c r="CF12" s="205"/>
      <c r="CH12" s="195" t="s">
        <v>1658</v>
      </c>
      <c r="CJ12" s="195" t="s">
        <v>3243</v>
      </c>
      <c r="CL12" s="205" t="s">
        <v>1600</v>
      </c>
      <c r="CM12" s="205"/>
      <c r="CN12" s="205"/>
      <c r="CP12" s="203" t="s">
        <v>3209</v>
      </c>
      <c r="CR12" s="201" t="s">
        <v>2776</v>
      </c>
      <c r="CT12" s="195" t="s">
        <v>490</v>
      </c>
      <c r="DL12" s="198" t="s">
        <v>1879</v>
      </c>
      <c r="DP12" s="198" t="s">
        <v>2643</v>
      </c>
      <c r="DQ12" s="198" t="s">
        <v>1815</v>
      </c>
      <c r="DR12" s="198" t="s">
        <v>2643</v>
      </c>
      <c r="DS12" s="198">
        <v>1</v>
      </c>
      <c r="DT12" s="198">
        <v>2</v>
      </c>
      <c r="DU12" s="198" t="s">
        <v>2644</v>
      </c>
      <c r="DV12" s="198" t="s">
        <v>2645</v>
      </c>
      <c r="DW12" s="198" t="s">
        <v>2646</v>
      </c>
      <c r="DX12" s="198" t="s">
        <v>1819</v>
      </c>
      <c r="DZ12" s="198" t="s">
        <v>1815</v>
      </c>
      <c r="EA12" s="198" t="s">
        <v>2646</v>
      </c>
      <c r="EB12" s="198" t="s">
        <v>2643</v>
      </c>
      <c r="ED12" s="198" t="s">
        <v>2016</v>
      </c>
      <c r="EG12" s="4566"/>
      <c r="EH12" s="4567"/>
    </row>
    <row r="13" spans="1:138" ht="12.75" customHeight="1" x14ac:dyDescent="0.2">
      <c r="L13" s="195" t="s">
        <v>3294</v>
      </c>
      <c r="N13" s="195" t="s">
        <v>2425</v>
      </c>
      <c r="P13" s="202" t="s">
        <v>4636</v>
      </c>
      <c r="T13" s="195" t="s">
        <v>3259</v>
      </c>
      <c r="V13" s="195" t="s">
        <v>4168</v>
      </c>
      <c r="AB13" s="195">
        <v>8</v>
      </c>
      <c r="AD13" s="195">
        <v>8</v>
      </c>
      <c r="AF13" s="195">
        <v>8</v>
      </c>
      <c r="AH13" s="195">
        <v>8</v>
      </c>
      <c r="AL13" s="195" t="s">
        <v>367</v>
      </c>
      <c r="AN13" s="195" t="s">
        <v>2445</v>
      </c>
      <c r="AP13" s="195" t="s">
        <v>1878</v>
      </c>
      <c r="AX13" s="195" t="s">
        <v>2787</v>
      </c>
      <c r="BD13" s="195" t="s">
        <v>4040</v>
      </c>
      <c r="BH13" s="198" t="s">
        <v>4145</v>
      </c>
      <c r="BJ13" s="198" t="s">
        <v>4158</v>
      </c>
      <c r="BL13" s="195" t="s">
        <v>6234</v>
      </c>
      <c r="BN13" s="195" t="s">
        <v>3846</v>
      </c>
      <c r="BZ13" s="195" t="s">
        <v>1659</v>
      </c>
      <c r="CB13" s="201"/>
      <c r="CD13" s="205" t="s">
        <v>1603</v>
      </c>
      <c r="CE13" s="205"/>
      <c r="CF13" s="205"/>
      <c r="CH13" s="195" t="s">
        <v>1659</v>
      </c>
      <c r="CL13" s="205" t="s">
        <v>1602</v>
      </c>
      <c r="CM13" s="205"/>
      <c r="CN13" s="205"/>
      <c r="CP13" s="207" t="s">
        <v>2808</v>
      </c>
      <c r="CR13" s="195" t="s">
        <v>6285</v>
      </c>
      <c r="CT13" s="195" t="s">
        <v>491</v>
      </c>
      <c r="DP13" s="198" t="s">
        <v>1520</v>
      </c>
      <c r="DQ13" s="198" t="s">
        <v>1815</v>
      </c>
      <c r="DR13" s="198" t="s">
        <v>1520</v>
      </c>
      <c r="DS13" s="198">
        <v>1</v>
      </c>
      <c r="DT13" s="198">
        <v>2</v>
      </c>
      <c r="DU13" s="198" t="s">
        <v>1521</v>
      </c>
      <c r="DV13" s="198" t="s">
        <v>1522</v>
      </c>
      <c r="DW13" s="198" t="s">
        <v>3172</v>
      </c>
      <c r="DX13" s="198" t="s">
        <v>1819</v>
      </c>
      <c r="DZ13" s="198" t="s">
        <v>1815</v>
      </c>
      <c r="EA13" s="198" t="s">
        <v>3172</v>
      </c>
      <c r="EB13" s="198" t="s">
        <v>1520</v>
      </c>
      <c r="ED13" s="198" t="s">
        <v>133</v>
      </c>
      <c r="EG13" s="4566">
        <v>4</v>
      </c>
      <c r="EH13" s="4567" t="s">
        <v>2747</v>
      </c>
    </row>
    <row r="14" spans="1:138" ht="12.75" customHeight="1" x14ac:dyDescent="0.2">
      <c r="L14" s="195" t="s">
        <v>33</v>
      </c>
      <c r="N14" s="195" t="s">
        <v>2421</v>
      </c>
      <c r="P14" s="202" t="s">
        <v>4637</v>
      </c>
      <c r="T14" s="195" t="s">
        <v>3258</v>
      </c>
      <c r="AB14" s="195">
        <v>9</v>
      </c>
      <c r="AD14" s="195">
        <v>9</v>
      </c>
      <c r="AF14" s="195">
        <v>9</v>
      </c>
      <c r="AH14" s="195">
        <v>9</v>
      </c>
      <c r="AL14" s="195" t="s">
        <v>366</v>
      </c>
      <c r="AN14" s="195" t="s">
        <v>2446</v>
      </c>
      <c r="BB14" s="201" t="s">
        <v>6248</v>
      </c>
      <c r="BH14" s="198" t="s">
        <v>4146</v>
      </c>
      <c r="BJ14" s="198" t="s">
        <v>4159</v>
      </c>
      <c r="BL14" s="195" t="s">
        <v>6235</v>
      </c>
      <c r="BZ14" s="195" t="s">
        <v>1661</v>
      </c>
      <c r="CB14" s="201" t="s">
        <v>2249</v>
      </c>
      <c r="CD14" s="205" t="s">
        <v>1605</v>
      </c>
      <c r="CE14" s="205"/>
      <c r="CF14" s="205"/>
      <c r="CH14" s="195" t="s">
        <v>1661</v>
      </c>
      <c r="CJ14" s="201" t="s">
        <v>2249</v>
      </c>
      <c r="CL14" s="205" t="s">
        <v>1604</v>
      </c>
      <c r="CM14" s="205"/>
      <c r="CN14" s="205"/>
      <c r="CP14" s="203" t="s">
        <v>3204</v>
      </c>
      <c r="CR14" s="195" t="s">
        <v>2773</v>
      </c>
      <c r="CT14" s="195" t="s">
        <v>492</v>
      </c>
      <c r="DP14" s="198" t="s">
        <v>719</v>
      </c>
      <c r="DQ14" s="198" t="s">
        <v>1815</v>
      </c>
      <c r="DR14" s="198" t="s">
        <v>719</v>
      </c>
      <c r="DS14" s="198">
        <v>1</v>
      </c>
      <c r="DT14" s="198">
        <v>2</v>
      </c>
      <c r="DU14" s="198" t="s">
        <v>956</v>
      </c>
      <c r="DV14" s="198" t="s">
        <v>957</v>
      </c>
      <c r="DW14" s="198" t="s">
        <v>958</v>
      </c>
      <c r="DX14" s="198" t="s">
        <v>1819</v>
      </c>
      <c r="DZ14" s="198" t="s">
        <v>1815</v>
      </c>
      <c r="EA14" s="198" t="s">
        <v>958</v>
      </c>
      <c r="EB14" s="198" t="s">
        <v>719</v>
      </c>
      <c r="ED14" s="198" t="s">
        <v>121</v>
      </c>
      <c r="EG14" s="4566"/>
      <c r="EH14" s="4567"/>
    </row>
    <row r="15" spans="1:138" ht="12.75" customHeight="1" x14ac:dyDescent="0.2">
      <c r="N15" s="195" t="s">
        <v>2420</v>
      </c>
      <c r="P15" s="202" t="s">
        <v>4638</v>
      </c>
      <c r="T15" s="195" t="s">
        <v>3257</v>
      </c>
      <c r="V15" s="201" t="s">
        <v>4608</v>
      </c>
      <c r="AB15" s="195">
        <v>10</v>
      </c>
      <c r="AD15" s="195">
        <v>10</v>
      </c>
      <c r="AF15" s="195">
        <v>10</v>
      </c>
      <c r="AH15" s="195">
        <v>10</v>
      </c>
      <c r="AL15" s="195" t="s">
        <v>366</v>
      </c>
      <c r="AN15" s="195" t="s">
        <v>2447</v>
      </c>
      <c r="AP15" s="195" t="s">
        <v>48</v>
      </c>
      <c r="BB15" s="195" t="s">
        <v>4039</v>
      </c>
      <c r="BC15" s="201"/>
      <c r="BD15" s="201" t="s">
        <v>6250</v>
      </c>
      <c r="BH15" s="198"/>
      <c r="BJ15" s="198" t="s">
        <v>4160</v>
      </c>
      <c r="BL15" s="195" t="s">
        <v>6236</v>
      </c>
      <c r="BN15" s="201"/>
      <c r="BZ15" s="195" t="s">
        <v>1662</v>
      </c>
      <c r="CB15" s="195" t="s">
        <v>3234</v>
      </c>
      <c r="CD15" s="205"/>
      <c r="CE15" s="205"/>
      <c r="CF15" s="205"/>
      <c r="CH15" s="195" t="s">
        <v>1662</v>
      </c>
      <c r="CJ15" s="195" t="s">
        <v>3228</v>
      </c>
      <c r="CL15" s="205"/>
      <c r="CM15" s="205"/>
      <c r="CN15" s="205"/>
      <c r="CP15" s="203" t="s">
        <v>3205</v>
      </c>
      <c r="CT15" s="195" t="s">
        <v>493</v>
      </c>
      <c r="DP15" s="198" t="s">
        <v>2663</v>
      </c>
      <c r="DQ15" s="198" t="s">
        <v>1815</v>
      </c>
      <c r="DR15" s="198" t="s">
        <v>2663</v>
      </c>
      <c r="DS15" s="198">
        <v>1</v>
      </c>
      <c r="DT15" s="198">
        <v>2</v>
      </c>
      <c r="DU15" s="198" t="s">
        <v>2664</v>
      </c>
      <c r="DV15" s="198" t="s">
        <v>2665</v>
      </c>
      <c r="DW15" s="198" t="s">
        <v>2666</v>
      </c>
      <c r="DX15" s="198" t="s">
        <v>1819</v>
      </c>
      <c r="DZ15" s="198" t="s">
        <v>1815</v>
      </c>
      <c r="EA15" s="198" t="s">
        <v>2666</v>
      </c>
      <c r="EB15" s="198" t="s">
        <v>2663</v>
      </c>
      <c r="ED15" s="198" t="s">
        <v>141</v>
      </c>
      <c r="EG15" s="4566"/>
      <c r="EH15" s="4567"/>
    </row>
    <row r="16" spans="1:138" ht="12.75" customHeight="1" x14ac:dyDescent="0.2">
      <c r="N16" s="195" t="s">
        <v>2419</v>
      </c>
      <c r="P16" s="202" t="s">
        <v>4639</v>
      </c>
      <c r="T16" s="195" t="s">
        <v>3262</v>
      </c>
      <c r="V16" s="195" t="s">
        <v>4169</v>
      </c>
      <c r="AB16" s="195">
        <v>11</v>
      </c>
      <c r="AD16" s="195">
        <v>11</v>
      </c>
      <c r="AF16" s="195">
        <v>11</v>
      </c>
      <c r="AH16" s="195">
        <v>11</v>
      </c>
      <c r="AL16" s="195" t="s">
        <v>2307</v>
      </c>
      <c r="AN16" s="195" t="s">
        <v>2448</v>
      </c>
      <c r="AP16" s="201" t="s">
        <v>38</v>
      </c>
      <c r="BB16" s="195" t="s">
        <v>6122</v>
      </c>
      <c r="BD16" s="195" t="s">
        <v>4049</v>
      </c>
      <c r="BN16" s="195" t="s">
        <v>48</v>
      </c>
      <c r="BZ16" s="195" t="s">
        <v>1663</v>
      </c>
      <c r="CB16" s="195" t="s">
        <v>3231</v>
      </c>
      <c r="CD16" s="208" t="s">
        <v>2259</v>
      </c>
      <c r="CE16" s="208"/>
      <c r="CF16" s="208"/>
      <c r="CH16" s="195" t="s">
        <v>1663</v>
      </c>
      <c r="CJ16" s="195" t="s">
        <v>3223</v>
      </c>
      <c r="CL16" s="208" t="s">
        <v>2259</v>
      </c>
      <c r="CM16" s="208"/>
      <c r="CN16" s="208"/>
      <c r="CP16" s="203" t="s">
        <v>1782</v>
      </c>
      <c r="CT16" s="195" t="s">
        <v>494</v>
      </c>
      <c r="DP16" s="198" t="s">
        <v>145</v>
      </c>
      <c r="DQ16" s="198" t="s">
        <v>1815</v>
      </c>
      <c r="DR16" s="198" t="s">
        <v>145</v>
      </c>
      <c r="DS16" s="198">
        <v>1</v>
      </c>
      <c r="DT16" s="198">
        <v>2</v>
      </c>
      <c r="DU16" s="198" t="s">
        <v>146</v>
      </c>
      <c r="DV16" s="198" t="s">
        <v>147</v>
      </c>
      <c r="DW16" s="198" t="s">
        <v>148</v>
      </c>
      <c r="DX16" s="198" t="s">
        <v>1819</v>
      </c>
      <c r="DZ16" s="198" t="s">
        <v>1815</v>
      </c>
      <c r="EA16" s="198" t="s">
        <v>148</v>
      </c>
      <c r="EB16" s="198" t="s">
        <v>145</v>
      </c>
      <c r="ED16" s="198" t="s">
        <v>1880</v>
      </c>
      <c r="EG16" s="4566"/>
      <c r="EH16" s="4567"/>
    </row>
    <row r="17" spans="14:138" ht="12.75" customHeight="1" x14ac:dyDescent="0.2">
      <c r="N17" s="195" t="s">
        <v>2426</v>
      </c>
      <c r="P17" s="202" t="s">
        <v>4640</v>
      </c>
      <c r="T17" s="195" t="s">
        <v>3263</v>
      </c>
      <c r="V17" s="195" t="s">
        <v>4170</v>
      </c>
      <c r="AB17" s="195">
        <v>12</v>
      </c>
      <c r="AD17" s="195">
        <v>12</v>
      </c>
      <c r="AF17" s="195">
        <v>12</v>
      </c>
      <c r="AH17" s="195">
        <v>12</v>
      </c>
      <c r="AL17" s="195" t="s">
        <v>2881</v>
      </c>
      <c r="AN17" s="195" t="s">
        <v>2449</v>
      </c>
      <c r="AP17" s="195" t="s">
        <v>49</v>
      </c>
      <c r="BD17" s="195" t="s">
        <v>4041</v>
      </c>
      <c r="BL17" s="195" t="s">
        <v>4008</v>
      </c>
      <c r="BN17" s="201" t="s">
        <v>3298</v>
      </c>
      <c r="BZ17" s="195" t="s">
        <v>1665</v>
      </c>
      <c r="CB17" s="195" t="s">
        <v>3232</v>
      </c>
      <c r="CD17" s="205" t="s">
        <v>1608</v>
      </c>
      <c r="CE17" s="205"/>
      <c r="CF17" s="205"/>
      <c r="CH17" s="195" t="s">
        <v>1665</v>
      </c>
      <c r="CJ17" s="195" t="s">
        <v>3224</v>
      </c>
      <c r="CL17" s="205" t="s">
        <v>1606</v>
      </c>
      <c r="CM17" s="205"/>
      <c r="CN17" s="205"/>
      <c r="CP17" s="203" t="s">
        <v>6289</v>
      </c>
      <c r="DP17" s="198" t="s">
        <v>715</v>
      </c>
      <c r="DQ17" s="198" t="s">
        <v>1815</v>
      </c>
      <c r="DR17" s="198" t="s">
        <v>715</v>
      </c>
      <c r="DS17" s="198">
        <v>1</v>
      </c>
      <c r="DT17" s="198">
        <v>2</v>
      </c>
      <c r="DU17" s="198" t="s">
        <v>716</v>
      </c>
      <c r="DV17" s="198" t="s">
        <v>717</v>
      </c>
      <c r="DW17" s="198" t="s">
        <v>718</v>
      </c>
      <c r="DX17" s="198" t="s">
        <v>1819</v>
      </c>
      <c r="DZ17" s="198" t="s">
        <v>1815</v>
      </c>
      <c r="EA17" s="198" t="s">
        <v>718</v>
      </c>
      <c r="EB17" s="198" t="s">
        <v>715</v>
      </c>
      <c r="ED17" s="198" t="s">
        <v>3015</v>
      </c>
      <c r="EG17" s="199">
        <v>0</v>
      </c>
      <c r="EH17" s="200" t="s">
        <v>2748</v>
      </c>
    </row>
    <row r="18" spans="14:138" ht="12.75" customHeight="1" x14ac:dyDescent="0.2">
      <c r="N18" s="195" t="s">
        <v>2429</v>
      </c>
      <c r="P18" s="202" t="s">
        <v>4641</v>
      </c>
      <c r="T18" s="195" t="s">
        <v>3265</v>
      </c>
      <c r="V18" s="195" t="s">
        <v>4171</v>
      </c>
      <c r="AB18" s="195">
        <v>13</v>
      </c>
      <c r="AD18" s="195">
        <v>13</v>
      </c>
      <c r="AF18" s="195">
        <v>13</v>
      </c>
      <c r="AH18" s="195">
        <v>13</v>
      </c>
      <c r="AL18" s="195" t="s">
        <v>2248</v>
      </c>
      <c r="AP18" s="195" t="s">
        <v>50</v>
      </c>
      <c r="BB18" s="201" t="s">
        <v>4045</v>
      </c>
      <c r="BL18" s="195" t="s">
        <v>4125</v>
      </c>
      <c r="BN18" s="195" t="s">
        <v>3848</v>
      </c>
      <c r="BZ18" s="195" t="s">
        <v>1666</v>
      </c>
      <c r="CB18" s="195" t="s">
        <v>3230</v>
      </c>
      <c r="CD18" s="205" t="s">
        <v>1610</v>
      </c>
      <c r="CE18" s="205"/>
      <c r="CF18" s="205"/>
      <c r="CH18" s="195" t="s">
        <v>1666</v>
      </c>
      <c r="CJ18" s="195" t="s">
        <v>3225</v>
      </c>
      <c r="CL18" s="205" t="s">
        <v>1607</v>
      </c>
      <c r="CM18" s="205"/>
      <c r="CN18" s="205"/>
      <c r="CP18" s="195" t="s">
        <v>3086</v>
      </c>
      <c r="CT18" s="195" t="s">
        <v>495</v>
      </c>
      <c r="DP18" s="198" t="s">
        <v>1321</v>
      </c>
      <c r="DQ18" s="198" t="s">
        <v>1815</v>
      </c>
      <c r="DR18" s="198" t="s">
        <v>1321</v>
      </c>
      <c r="DS18" s="198">
        <v>1</v>
      </c>
      <c r="DT18" s="198">
        <v>2</v>
      </c>
      <c r="DU18" s="198" t="s">
        <v>1322</v>
      </c>
      <c r="DV18" s="198" t="s">
        <v>1323</v>
      </c>
      <c r="DW18" s="198" t="s">
        <v>1324</v>
      </c>
      <c r="DX18" s="198" t="s">
        <v>1819</v>
      </c>
      <c r="DZ18" s="198" t="s">
        <v>1815</v>
      </c>
      <c r="EA18" s="198" t="s">
        <v>1324</v>
      </c>
      <c r="EB18" s="198" t="s">
        <v>1321</v>
      </c>
      <c r="ED18" s="198" t="s">
        <v>438</v>
      </c>
    </row>
    <row r="19" spans="14:138" ht="12.75" customHeight="1" x14ac:dyDescent="0.2">
      <c r="N19" s="195" t="s">
        <v>2434</v>
      </c>
      <c r="P19" s="202" t="s">
        <v>4642</v>
      </c>
      <c r="T19" s="195" t="s">
        <v>3264</v>
      </c>
      <c r="V19" s="195" t="s">
        <v>4172</v>
      </c>
      <c r="AB19" s="195">
        <v>14</v>
      </c>
      <c r="AD19" s="195">
        <v>14</v>
      </c>
      <c r="AF19" s="195">
        <v>14</v>
      </c>
      <c r="AH19" s="195">
        <v>14</v>
      </c>
      <c r="AL19" s="195" t="s">
        <v>215</v>
      </c>
      <c r="AN19" s="195" t="s">
        <v>2450</v>
      </c>
      <c r="AP19" s="195" t="s">
        <v>51</v>
      </c>
      <c r="BB19" s="195" t="s">
        <v>3942</v>
      </c>
      <c r="BD19" s="201" t="s">
        <v>4047</v>
      </c>
      <c r="BL19" s="195" t="s">
        <v>4124</v>
      </c>
      <c r="BN19" s="201" t="s">
        <v>3298</v>
      </c>
      <c r="CB19" s="195" t="s">
        <v>3233</v>
      </c>
      <c r="CD19" s="205" t="s">
        <v>1612</v>
      </c>
      <c r="CE19" s="205"/>
      <c r="CF19" s="205"/>
      <c r="CJ19" s="195" t="s">
        <v>3226</v>
      </c>
      <c r="CL19" s="205" t="s">
        <v>1609</v>
      </c>
      <c r="CM19" s="205"/>
      <c r="CN19" s="205"/>
      <c r="CT19" s="195" t="s">
        <v>498</v>
      </c>
      <c r="DP19" s="198" t="s">
        <v>726</v>
      </c>
      <c r="DQ19" s="198" t="s">
        <v>1815</v>
      </c>
      <c r="DR19" s="198" t="s">
        <v>726</v>
      </c>
      <c r="DS19" s="198">
        <v>1</v>
      </c>
      <c r="DT19" s="198">
        <v>2</v>
      </c>
      <c r="DU19" s="198" t="s">
        <v>727</v>
      </c>
      <c r="DV19" s="198" t="s">
        <v>728</v>
      </c>
      <c r="DW19" s="198" t="s">
        <v>1338</v>
      </c>
      <c r="DX19" s="198" t="s">
        <v>1819</v>
      </c>
      <c r="DZ19" s="198" t="s">
        <v>1815</v>
      </c>
      <c r="EA19" s="198" t="s">
        <v>1338</v>
      </c>
      <c r="EB19" s="198" t="s">
        <v>726</v>
      </c>
      <c r="ED19" s="198" t="s">
        <v>983</v>
      </c>
      <c r="EG19" s="4567" t="s">
        <v>2749</v>
      </c>
      <c r="EH19" s="4567"/>
    </row>
    <row r="20" spans="14:138" ht="12.75" customHeight="1" x14ac:dyDescent="0.2">
      <c r="N20" s="195" t="s">
        <v>2424</v>
      </c>
      <c r="P20" s="202" t="s">
        <v>4643</v>
      </c>
      <c r="T20" s="195" t="s">
        <v>3261</v>
      </c>
      <c r="V20" s="195" t="s">
        <v>4173</v>
      </c>
      <c r="AB20" s="195">
        <v>15</v>
      </c>
      <c r="AD20" s="195">
        <v>15</v>
      </c>
      <c r="AF20" s="195">
        <v>15</v>
      </c>
      <c r="AH20" s="195">
        <v>15</v>
      </c>
      <c r="AL20" s="195" t="s">
        <v>2308</v>
      </c>
      <c r="AN20" s="195" t="s">
        <v>2451</v>
      </c>
      <c r="AP20" s="195" t="s">
        <v>52</v>
      </c>
      <c r="BB20" s="195" t="s">
        <v>3945</v>
      </c>
      <c r="BD20" s="195" t="s">
        <v>3942</v>
      </c>
      <c r="BL20" s="195" t="s">
        <v>4009</v>
      </c>
      <c r="BN20" s="206" t="s">
        <v>6290</v>
      </c>
      <c r="BZ20" s="201" t="s">
        <v>2769</v>
      </c>
      <c r="CA20" s="201"/>
      <c r="CB20" s="195" t="s">
        <v>3229</v>
      </c>
      <c r="CD20" s="205" t="s">
        <v>1613</v>
      </c>
      <c r="CE20" s="205"/>
      <c r="CF20" s="205"/>
      <c r="CH20" s="201" t="s">
        <v>2769</v>
      </c>
      <c r="CJ20" s="195" t="s">
        <v>3227</v>
      </c>
      <c r="CL20" s="205" t="s">
        <v>1611</v>
      </c>
      <c r="CM20" s="205"/>
      <c r="CN20" s="205"/>
      <c r="CT20" s="195" t="s">
        <v>499</v>
      </c>
      <c r="DP20" s="198" t="s">
        <v>2017</v>
      </c>
      <c r="DQ20" s="198" t="s">
        <v>1815</v>
      </c>
      <c r="DR20" s="198" t="s">
        <v>2017</v>
      </c>
      <c r="DS20" s="198">
        <v>1</v>
      </c>
      <c r="DT20" s="198">
        <v>2</v>
      </c>
      <c r="DU20" s="198" t="s">
        <v>2018</v>
      </c>
      <c r="DV20" s="198" t="s">
        <v>2018</v>
      </c>
      <c r="DW20" s="198" t="s">
        <v>2019</v>
      </c>
      <c r="DX20" s="198" t="s">
        <v>1819</v>
      </c>
      <c r="DZ20" s="198" t="s">
        <v>1815</v>
      </c>
      <c r="EA20" s="198" t="s">
        <v>2019</v>
      </c>
      <c r="EB20" s="198" t="s">
        <v>2017</v>
      </c>
      <c r="ED20" s="198" t="s">
        <v>2346</v>
      </c>
      <c r="EG20" s="209" t="s">
        <v>6128</v>
      </c>
      <c r="EH20" s="209" t="s">
        <v>6129</v>
      </c>
    </row>
    <row r="21" spans="14:138" ht="12.75" customHeight="1" x14ac:dyDescent="0.2">
      <c r="N21" s="195" t="s">
        <v>2428</v>
      </c>
      <c r="P21" s="202" t="s">
        <v>4644</v>
      </c>
      <c r="T21" s="195" t="s">
        <v>3260</v>
      </c>
      <c r="V21" s="195" t="s">
        <v>4174</v>
      </c>
      <c r="AB21" s="195">
        <v>16</v>
      </c>
      <c r="AD21" s="195">
        <v>16</v>
      </c>
      <c r="AF21" s="195">
        <v>16</v>
      </c>
      <c r="AH21" s="195">
        <v>16</v>
      </c>
      <c r="AL21" s="195" t="s">
        <v>363</v>
      </c>
      <c r="AN21" s="195" t="s">
        <v>2452</v>
      </c>
      <c r="BB21" s="195" t="s">
        <v>3943</v>
      </c>
      <c r="BC21" s="201"/>
      <c r="BD21" s="195" t="s">
        <v>3945</v>
      </c>
      <c r="BL21" s="195" t="s">
        <v>6230</v>
      </c>
      <c r="BN21" s="206" t="s">
        <v>6291</v>
      </c>
      <c r="BZ21" s="195" t="s">
        <v>1660</v>
      </c>
      <c r="CD21" s="205" t="s">
        <v>1615</v>
      </c>
      <c r="CE21" s="205"/>
      <c r="CF21" s="205"/>
      <c r="CH21" s="195" t="s">
        <v>1660</v>
      </c>
      <c r="CL21" s="205" t="s">
        <v>1614</v>
      </c>
      <c r="CM21" s="205"/>
      <c r="CN21" s="205"/>
      <c r="CT21" s="195" t="s">
        <v>500</v>
      </c>
      <c r="DP21" s="198" t="s">
        <v>3173</v>
      </c>
      <c r="DQ21" s="198" t="s">
        <v>1815</v>
      </c>
      <c r="DR21" s="198" t="s">
        <v>3173</v>
      </c>
      <c r="DS21" s="198">
        <v>1</v>
      </c>
      <c r="DT21" s="198">
        <v>2</v>
      </c>
      <c r="DU21" s="198" t="s">
        <v>3174</v>
      </c>
      <c r="DV21" s="198" t="s">
        <v>3175</v>
      </c>
      <c r="DW21" s="198" t="s">
        <v>3176</v>
      </c>
      <c r="DX21" s="198" t="s">
        <v>1819</v>
      </c>
      <c r="DZ21" s="198" t="s">
        <v>1815</v>
      </c>
      <c r="EA21" s="198" t="s">
        <v>3176</v>
      </c>
      <c r="EB21" s="198" t="s">
        <v>3173</v>
      </c>
      <c r="ED21" s="198" t="s">
        <v>94</v>
      </c>
      <c r="EG21" s="209" t="s">
        <v>6130</v>
      </c>
      <c r="EH21" s="209" t="s">
        <v>6131</v>
      </c>
    </row>
    <row r="22" spans="14:138" ht="12.75" customHeight="1" x14ac:dyDescent="0.2">
      <c r="N22" s="195" t="s">
        <v>2418</v>
      </c>
      <c r="P22" s="202" t="s">
        <v>4645</v>
      </c>
      <c r="T22" s="195" t="s">
        <v>3254</v>
      </c>
      <c r="V22" s="195" t="s">
        <v>4175</v>
      </c>
      <c r="AD22" s="195">
        <v>17</v>
      </c>
      <c r="AF22" s="195">
        <v>17</v>
      </c>
      <c r="AH22" s="195">
        <v>17</v>
      </c>
      <c r="AL22" s="195" t="s">
        <v>370</v>
      </c>
      <c r="AN22" s="195" t="s">
        <v>2453</v>
      </c>
      <c r="AP22" s="195" t="s">
        <v>53</v>
      </c>
      <c r="BB22" s="195" t="s">
        <v>3944</v>
      </c>
      <c r="BD22" s="195" t="s">
        <v>3943</v>
      </c>
      <c r="BN22" s="206" t="s">
        <v>6292</v>
      </c>
      <c r="BZ22" s="195" t="s">
        <v>1664</v>
      </c>
      <c r="CD22" s="205" t="s">
        <v>1617</v>
      </c>
      <c r="CE22" s="205"/>
      <c r="CF22" s="205"/>
      <c r="CH22" s="195" t="s">
        <v>1664</v>
      </c>
      <c r="CL22" s="205" t="s">
        <v>1616</v>
      </c>
      <c r="CM22" s="205"/>
      <c r="CN22" s="205"/>
      <c r="CQ22" s="207"/>
      <c r="CS22" s="207"/>
      <c r="CT22" s="195" t="s">
        <v>501</v>
      </c>
      <c r="CU22" s="207"/>
      <c r="CV22" s="207"/>
      <c r="CW22" s="207"/>
      <c r="CX22" s="207"/>
      <c r="DP22" s="198" t="s">
        <v>2655</v>
      </c>
      <c r="DQ22" s="198" t="s">
        <v>1815</v>
      </c>
      <c r="DR22" s="198" t="s">
        <v>2655</v>
      </c>
      <c r="DS22" s="198">
        <v>1</v>
      </c>
      <c r="DT22" s="198">
        <v>2</v>
      </c>
      <c r="DU22" s="198" t="s">
        <v>2656</v>
      </c>
      <c r="DV22" s="198" t="s">
        <v>2657</v>
      </c>
      <c r="DW22" s="198" t="s">
        <v>2658</v>
      </c>
      <c r="DX22" s="198" t="s">
        <v>1819</v>
      </c>
      <c r="DZ22" s="198" t="s">
        <v>1815</v>
      </c>
      <c r="EA22" s="198" t="s">
        <v>2658</v>
      </c>
      <c r="EB22" s="198" t="s">
        <v>2655</v>
      </c>
      <c r="ED22" s="198" t="s">
        <v>999</v>
      </c>
      <c r="EG22" s="209" t="s">
        <v>6132</v>
      </c>
      <c r="EH22" s="209" t="s">
        <v>6133</v>
      </c>
    </row>
    <row r="23" spans="14:138" ht="12.75" customHeight="1" x14ac:dyDescent="0.2">
      <c r="N23" s="195" t="s">
        <v>2408</v>
      </c>
      <c r="P23" s="202" t="s">
        <v>4646</v>
      </c>
      <c r="T23" s="195" t="s">
        <v>3256</v>
      </c>
      <c r="V23" s="195" t="s">
        <v>4176</v>
      </c>
      <c r="AD23" s="195">
        <v>18</v>
      </c>
      <c r="AF23" s="195">
        <v>18</v>
      </c>
      <c r="AH23" s="195">
        <v>18</v>
      </c>
      <c r="AL23" s="195" t="s">
        <v>362</v>
      </c>
      <c r="AN23" s="195" t="s">
        <v>2454</v>
      </c>
      <c r="AP23" s="201" t="s">
        <v>38</v>
      </c>
      <c r="AZ23" s="207"/>
      <c r="BA23" s="207"/>
      <c r="BB23" s="210"/>
      <c r="BD23" s="195" t="s">
        <v>3944</v>
      </c>
      <c r="BN23" s="195" t="s">
        <v>3847</v>
      </c>
      <c r="BZ23" s="195" t="s">
        <v>1667</v>
      </c>
      <c r="CD23" s="205" t="s">
        <v>1619</v>
      </c>
      <c r="CE23" s="205"/>
      <c r="CF23" s="205"/>
      <c r="CH23" s="195" t="s">
        <v>1667</v>
      </c>
      <c r="CL23" s="205" t="s">
        <v>1618</v>
      </c>
      <c r="CM23" s="205"/>
      <c r="CN23" s="205"/>
      <c r="CQ23" s="210"/>
      <c r="CS23" s="210"/>
      <c r="CU23" s="210"/>
      <c r="CV23" s="210"/>
      <c r="CW23" s="207"/>
      <c r="CX23" s="207"/>
      <c r="DP23" s="198" t="s">
        <v>1426</v>
      </c>
      <c r="DQ23" s="198" t="s">
        <v>1815</v>
      </c>
      <c r="DR23" s="198" t="s">
        <v>1426</v>
      </c>
      <c r="DS23" s="198">
        <v>1</v>
      </c>
      <c r="DT23" s="198">
        <v>2</v>
      </c>
      <c r="DU23" s="198" t="s">
        <v>2887</v>
      </c>
      <c r="DV23" s="198" t="s">
        <v>2637</v>
      </c>
      <c r="DW23" s="198" t="s">
        <v>2638</v>
      </c>
      <c r="DX23" s="198" t="s">
        <v>1819</v>
      </c>
      <c r="DZ23" s="198" t="s">
        <v>1815</v>
      </c>
      <c r="EA23" s="198" t="s">
        <v>2638</v>
      </c>
      <c r="EB23" s="198" t="s">
        <v>1426</v>
      </c>
      <c r="ED23" s="198" t="s">
        <v>2350</v>
      </c>
      <c r="EG23" s="209" t="s">
        <v>6134</v>
      </c>
      <c r="EH23" s="209" t="s">
        <v>6135</v>
      </c>
    </row>
    <row r="24" spans="14:138" ht="12.75" customHeight="1" x14ac:dyDescent="0.2">
      <c r="N24" s="195" t="s">
        <v>2423</v>
      </c>
      <c r="P24" s="202" t="s">
        <v>4647</v>
      </c>
      <c r="T24" s="195" t="s">
        <v>3255</v>
      </c>
      <c r="V24" s="195" t="s">
        <v>4177</v>
      </c>
      <c r="AD24" s="195">
        <v>19</v>
      </c>
      <c r="AF24" s="195">
        <v>19</v>
      </c>
      <c r="AH24" s="195">
        <v>19</v>
      </c>
      <c r="AL24" s="195" t="s">
        <v>369</v>
      </c>
      <c r="AN24" s="195" t="s">
        <v>2455</v>
      </c>
      <c r="AP24" s="195" t="s">
        <v>54</v>
      </c>
      <c r="AZ24" s="210"/>
      <c r="BA24" s="210"/>
      <c r="BB24" s="210"/>
      <c r="BD24" s="207"/>
      <c r="BZ24" s="195" t="s">
        <v>1668</v>
      </c>
      <c r="CD24" s="205" t="s">
        <v>1621</v>
      </c>
      <c r="CE24" s="205"/>
      <c r="CF24" s="205"/>
      <c r="CH24" s="195" t="s">
        <v>1668</v>
      </c>
      <c r="CL24" s="205" t="s">
        <v>1620</v>
      </c>
      <c r="CM24" s="205"/>
      <c r="CN24" s="205"/>
      <c r="CQ24" s="211"/>
      <c r="CS24" s="211"/>
      <c r="CT24" s="195" t="s">
        <v>506</v>
      </c>
      <c r="CU24" s="211"/>
      <c r="CV24" s="211"/>
      <c r="CW24" s="207"/>
      <c r="CX24" s="207"/>
      <c r="DP24" s="198" t="s">
        <v>334</v>
      </c>
      <c r="DQ24" s="198" t="s">
        <v>1815</v>
      </c>
      <c r="DR24" s="198" t="s">
        <v>334</v>
      </c>
      <c r="DS24" s="198">
        <v>1</v>
      </c>
      <c r="DT24" s="198">
        <v>2</v>
      </c>
      <c r="DU24" s="198" t="s">
        <v>335</v>
      </c>
      <c r="DV24" s="198" t="s">
        <v>336</v>
      </c>
      <c r="DW24" s="198" t="s">
        <v>337</v>
      </c>
      <c r="DX24" s="198" t="s">
        <v>1819</v>
      </c>
      <c r="DZ24" s="198" t="s">
        <v>1815</v>
      </c>
      <c r="EA24" s="198" t="s">
        <v>337</v>
      </c>
      <c r="EB24" s="198" t="s">
        <v>334</v>
      </c>
      <c r="ED24" s="198" t="s">
        <v>2355</v>
      </c>
      <c r="EG24" s="209" t="s">
        <v>6136</v>
      </c>
      <c r="EH24" s="209" t="s">
        <v>6137</v>
      </c>
    </row>
    <row r="25" spans="14:138" ht="12.75" customHeight="1" x14ac:dyDescent="0.2">
      <c r="N25" s="195" t="s">
        <v>2417</v>
      </c>
      <c r="P25" s="202" t="s">
        <v>4648</v>
      </c>
      <c r="V25" s="195" t="s">
        <v>4178</v>
      </c>
      <c r="AD25" s="195">
        <v>20</v>
      </c>
      <c r="AF25" s="195">
        <v>20</v>
      </c>
      <c r="AH25" s="195">
        <v>20</v>
      </c>
      <c r="AL25" s="195" t="s">
        <v>1526</v>
      </c>
      <c r="AN25" s="195" t="s">
        <v>433</v>
      </c>
      <c r="AP25" s="195" t="s">
        <v>55</v>
      </c>
      <c r="AZ25" s="211"/>
      <c r="BA25" s="211"/>
      <c r="BB25" s="210"/>
      <c r="BD25" s="210"/>
      <c r="BN25" s="201"/>
      <c r="BZ25" s="195" t="s">
        <v>1657</v>
      </c>
      <c r="CD25" s="205"/>
      <c r="CE25" s="205"/>
      <c r="CF25" s="205"/>
      <c r="CH25" s="195" t="s">
        <v>1657</v>
      </c>
      <c r="CL25" s="205"/>
      <c r="CM25" s="205"/>
      <c r="CN25" s="205"/>
      <c r="CQ25" s="210"/>
      <c r="CS25" s="210"/>
      <c r="CT25" s="195" t="s">
        <v>502</v>
      </c>
      <c r="CU25" s="210"/>
      <c r="CV25" s="210"/>
      <c r="CW25" s="207"/>
      <c r="CX25" s="207"/>
      <c r="DP25" s="198" t="s">
        <v>1464</v>
      </c>
      <c r="DQ25" s="198" t="s">
        <v>1815</v>
      </c>
      <c r="DR25" s="198" t="s">
        <v>1464</v>
      </c>
      <c r="DS25" s="198">
        <v>1</v>
      </c>
      <c r="DT25" s="198">
        <v>2</v>
      </c>
      <c r="DU25" s="198" t="s">
        <v>1465</v>
      </c>
      <c r="DV25" s="198" t="s">
        <v>1466</v>
      </c>
      <c r="DW25" s="198" t="s">
        <v>1467</v>
      </c>
      <c r="DX25" s="198" t="s">
        <v>1819</v>
      </c>
      <c r="DZ25" s="198" t="s">
        <v>1815</v>
      </c>
      <c r="EA25" s="198" t="s">
        <v>1467</v>
      </c>
      <c r="EB25" s="198" t="s">
        <v>1464</v>
      </c>
      <c r="ED25" s="198" t="s">
        <v>995</v>
      </c>
      <c r="EG25" s="209" t="s">
        <v>6138</v>
      </c>
      <c r="EH25" s="209" t="s">
        <v>6139</v>
      </c>
    </row>
    <row r="26" spans="14:138" ht="12.75" customHeight="1" x14ac:dyDescent="0.2">
      <c r="N26" s="195" t="s">
        <v>2432</v>
      </c>
      <c r="P26" s="202" t="s">
        <v>4649</v>
      </c>
      <c r="V26" s="195" t="s">
        <v>4179</v>
      </c>
      <c r="AD26" s="195">
        <v>21</v>
      </c>
      <c r="AF26" s="195">
        <v>21</v>
      </c>
      <c r="AH26" s="195">
        <v>21</v>
      </c>
      <c r="AL26" s="195" t="s">
        <v>1577</v>
      </c>
      <c r="AN26" s="195" t="s">
        <v>434</v>
      </c>
      <c r="AP26" s="195" t="s">
        <v>56</v>
      </c>
      <c r="AZ26" s="210"/>
      <c r="BA26" s="210"/>
      <c r="BB26" s="207"/>
      <c r="BD26" s="211"/>
      <c r="BN26" s="195" t="s">
        <v>2619</v>
      </c>
      <c r="CD26" s="208" t="s">
        <v>2354</v>
      </c>
      <c r="CE26" s="208"/>
      <c r="CF26" s="208"/>
      <c r="CL26" s="208" t="s">
        <v>2354</v>
      </c>
      <c r="CM26" s="208"/>
      <c r="CN26" s="208"/>
      <c r="CQ26" s="210"/>
      <c r="CS26" s="210"/>
      <c r="CT26" s="195" t="s">
        <v>503</v>
      </c>
      <c r="CU26" s="210"/>
      <c r="CV26" s="210"/>
      <c r="CW26" s="207"/>
      <c r="CX26" s="207"/>
      <c r="DP26" s="198" t="s">
        <v>1484</v>
      </c>
      <c r="DQ26" s="198" t="s">
        <v>1815</v>
      </c>
      <c r="DR26" s="198" t="s">
        <v>1484</v>
      </c>
      <c r="DS26" s="198">
        <v>1</v>
      </c>
      <c r="DT26" s="198">
        <v>3</v>
      </c>
      <c r="DU26" s="198" t="s">
        <v>1485</v>
      </c>
      <c r="DV26" s="198" t="s">
        <v>1486</v>
      </c>
      <c r="DW26" s="198" t="s">
        <v>1487</v>
      </c>
      <c r="DX26" s="198" t="s">
        <v>1819</v>
      </c>
      <c r="DZ26" s="198" t="s">
        <v>1815</v>
      </c>
      <c r="EA26" s="198" t="s">
        <v>1487</v>
      </c>
      <c r="EB26" s="198" t="s">
        <v>1484</v>
      </c>
      <c r="ED26" s="198" t="s">
        <v>6494</v>
      </c>
      <c r="EG26" s="209" t="s">
        <v>1815</v>
      </c>
      <c r="EH26" s="209" t="s">
        <v>6140</v>
      </c>
    </row>
    <row r="27" spans="14:138" ht="12.75" customHeight="1" x14ac:dyDescent="0.2">
      <c r="N27" s="195" t="s">
        <v>2431</v>
      </c>
      <c r="P27" s="202" t="s">
        <v>4650</v>
      </c>
      <c r="V27" s="195" t="s">
        <v>4180</v>
      </c>
      <c r="AD27" s="195">
        <v>22</v>
      </c>
      <c r="AF27" s="195">
        <v>22</v>
      </c>
      <c r="AH27" s="195">
        <v>22</v>
      </c>
      <c r="AL27" s="195" t="s">
        <v>1576</v>
      </c>
      <c r="AN27" s="195" t="s">
        <v>435</v>
      </c>
      <c r="AP27" s="195" t="s">
        <v>57</v>
      </c>
      <c r="AZ27" s="210"/>
      <c r="BA27" s="210"/>
      <c r="BB27" s="207"/>
      <c r="BC27" s="201"/>
      <c r="BD27" s="210"/>
      <c r="BN27" s="201" t="s">
        <v>3298</v>
      </c>
      <c r="CD27" s="205" t="s">
        <v>1623</v>
      </c>
      <c r="CE27" s="205"/>
      <c r="CF27" s="205"/>
      <c r="CL27" s="205" t="s">
        <v>1622</v>
      </c>
      <c r="CM27" s="205"/>
      <c r="CN27" s="205"/>
      <c r="CQ27" s="210"/>
      <c r="CS27" s="210"/>
      <c r="CT27" s="195" t="s">
        <v>504</v>
      </c>
      <c r="CU27" s="210"/>
      <c r="CV27" s="210"/>
      <c r="CW27" s="207"/>
      <c r="CX27" s="207"/>
      <c r="DP27" s="198" t="s">
        <v>324</v>
      </c>
      <c r="DQ27" s="198" t="s">
        <v>1815</v>
      </c>
      <c r="DR27" s="198" t="s">
        <v>324</v>
      </c>
      <c r="DS27" s="198">
        <v>1</v>
      </c>
      <c r="DT27" s="198">
        <v>3</v>
      </c>
      <c r="DU27" s="198" t="s">
        <v>325</v>
      </c>
      <c r="DV27" s="198" t="s">
        <v>326</v>
      </c>
      <c r="DW27" s="198" t="s">
        <v>327</v>
      </c>
      <c r="DX27" s="198" t="s">
        <v>1819</v>
      </c>
      <c r="DZ27" s="198" t="s">
        <v>1815</v>
      </c>
      <c r="EA27" s="198" t="s">
        <v>327</v>
      </c>
      <c r="EB27" s="198" t="s">
        <v>324</v>
      </c>
      <c r="ED27" s="198" t="s">
        <v>6495</v>
      </c>
      <c r="EG27" s="209" t="s">
        <v>6141</v>
      </c>
      <c r="EH27" s="209" t="s">
        <v>6142</v>
      </c>
    </row>
    <row r="28" spans="14:138" ht="12.75" customHeight="1" x14ac:dyDescent="0.2">
      <c r="N28" s="195" t="s">
        <v>2430</v>
      </c>
      <c r="P28" s="202" t="s">
        <v>4651</v>
      </c>
      <c r="V28" s="195" t="s">
        <v>4181</v>
      </c>
      <c r="AD28" s="195">
        <v>23</v>
      </c>
      <c r="AF28" s="195">
        <v>23</v>
      </c>
      <c r="AH28" s="195">
        <v>23</v>
      </c>
      <c r="AN28" s="195" t="s">
        <v>436</v>
      </c>
      <c r="AP28" s="201"/>
      <c r="AZ28" s="210"/>
      <c r="BA28" s="210"/>
      <c r="BB28" s="207"/>
      <c r="BD28" s="210"/>
      <c r="BN28" s="1717" t="s">
        <v>6519</v>
      </c>
      <c r="CD28" s="205" t="s">
        <v>1625</v>
      </c>
      <c r="CE28" s="205"/>
      <c r="CF28" s="205"/>
      <c r="CL28" s="205" t="s">
        <v>1624</v>
      </c>
      <c r="CM28" s="205"/>
      <c r="CN28" s="205"/>
      <c r="CQ28" s="207"/>
      <c r="CS28" s="207"/>
      <c r="CT28" s="195" t="s">
        <v>505</v>
      </c>
      <c r="CU28" s="207"/>
      <c r="CV28" s="207"/>
      <c r="CW28" s="207"/>
      <c r="CX28" s="207"/>
      <c r="DP28" s="198" t="s">
        <v>3007</v>
      </c>
      <c r="DQ28" s="198" t="s">
        <v>1815</v>
      </c>
      <c r="DR28" s="198" t="s">
        <v>3007</v>
      </c>
      <c r="DS28" s="198">
        <v>1</v>
      </c>
      <c r="DT28" s="198">
        <v>3</v>
      </c>
      <c r="DU28" s="198" t="s">
        <v>3008</v>
      </c>
      <c r="DV28" s="198" t="s">
        <v>3009</v>
      </c>
      <c r="DW28" s="198" t="s">
        <v>3010</v>
      </c>
      <c r="DX28" s="198" t="s">
        <v>1819</v>
      </c>
      <c r="DZ28" s="198" t="s">
        <v>1815</v>
      </c>
      <c r="EA28" s="198" t="s">
        <v>3010</v>
      </c>
      <c r="EB28" s="198" t="s">
        <v>3007</v>
      </c>
      <c r="ED28" s="198" t="s">
        <v>6496</v>
      </c>
      <c r="EG28" s="209" t="s">
        <v>6143</v>
      </c>
      <c r="EH28" s="209" t="s">
        <v>6144</v>
      </c>
    </row>
    <row r="29" spans="14:138" ht="12.75" x14ac:dyDescent="0.2">
      <c r="N29" s="195" t="s">
        <v>2410</v>
      </c>
      <c r="P29" s="202" t="s">
        <v>4652</v>
      </c>
      <c r="V29" s="195" t="s">
        <v>4182</v>
      </c>
      <c r="AD29" s="195">
        <v>24</v>
      </c>
      <c r="AF29" s="195">
        <v>24</v>
      </c>
      <c r="AH29" s="195">
        <v>24</v>
      </c>
      <c r="AZ29" s="207"/>
      <c r="BA29" s="207"/>
      <c r="BB29" s="207"/>
      <c r="BD29" s="210"/>
      <c r="BN29" s="206" t="s">
        <v>6293</v>
      </c>
      <c r="CD29" s="205" t="s">
        <v>1627</v>
      </c>
      <c r="CE29" s="205"/>
      <c r="CF29" s="205"/>
      <c r="CL29" s="205" t="s">
        <v>1626</v>
      </c>
      <c r="CM29" s="205"/>
      <c r="CN29" s="205"/>
      <c r="CQ29" s="207"/>
      <c r="CS29" s="207"/>
      <c r="CU29" s="207"/>
      <c r="CV29" s="207"/>
      <c r="CW29" s="207"/>
      <c r="CX29" s="207"/>
      <c r="DP29" s="198" t="s">
        <v>272</v>
      </c>
      <c r="DQ29" s="198" t="s">
        <v>1815</v>
      </c>
      <c r="DR29" s="198" t="s">
        <v>272</v>
      </c>
      <c r="DS29" s="198">
        <v>1</v>
      </c>
      <c r="DT29" s="198">
        <v>3</v>
      </c>
      <c r="DU29" s="198" t="s">
        <v>273</v>
      </c>
      <c r="DV29" s="198" t="s">
        <v>274</v>
      </c>
      <c r="DW29" s="198" t="s">
        <v>275</v>
      </c>
      <c r="DX29" s="198" t="s">
        <v>1819</v>
      </c>
      <c r="DZ29" s="198" t="s">
        <v>1815</v>
      </c>
      <c r="EA29" s="198" t="s">
        <v>275</v>
      </c>
      <c r="EB29" s="198" t="s">
        <v>272</v>
      </c>
      <c r="ED29" s="198" t="s">
        <v>6497</v>
      </c>
      <c r="EG29" s="209" t="s">
        <v>2244</v>
      </c>
      <c r="EH29" s="209" t="s">
        <v>6145</v>
      </c>
    </row>
    <row r="30" spans="14:138" ht="12.75" x14ac:dyDescent="0.2">
      <c r="N30" s="195" t="s">
        <v>2416</v>
      </c>
      <c r="P30" s="202" t="s">
        <v>4653</v>
      </c>
      <c r="V30" s="195" t="s">
        <v>4183</v>
      </c>
      <c r="AD30" s="195">
        <v>25</v>
      </c>
      <c r="AF30" s="195">
        <v>25</v>
      </c>
      <c r="AH30" s="195">
        <v>25</v>
      </c>
      <c r="AN30" s="201" t="s">
        <v>3958</v>
      </c>
      <c r="AO30" s="201"/>
      <c r="AP30" s="201"/>
      <c r="AZ30" s="207"/>
      <c r="BA30" s="207"/>
      <c r="BB30" s="207"/>
      <c r="BD30" s="207"/>
      <c r="BN30" s="195" t="s">
        <v>1652</v>
      </c>
      <c r="CD30" s="205" t="s">
        <v>1629</v>
      </c>
      <c r="CE30" s="205"/>
      <c r="CF30" s="205"/>
      <c r="CL30" s="205" t="s">
        <v>1628</v>
      </c>
      <c r="CM30" s="205"/>
      <c r="CN30" s="205"/>
      <c r="CQ30" s="207"/>
      <c r="CS30" s="207"/>
      <c r="CT30" s="195" t="s">
        <v>507</v>
      </c>
      <c r="CU30" s="207"/>
      <c r="CV30" s="207"/>
      <c r="CW30" s="207"/>
      <c r="CX30" s="207"/>
      <c r="DP30" s="198" t="s">
        <v>1480</v>
      </c>
      <c r="DQ30" s="198" t="s">
        <v>1815</v>
      </c>
      <c r="DR30" s="198" t="s">
        <v>1480</v>
      </c>
      <c r="DS30" s="198">
        <v>1</v>
      </c>
      <c r="DT30" s="198">
        <v>3</v>
      </c>
      <c r="DU30" s="198" t="s">
        <v>1481</v>
      </c>
      <c r="DV30" s="198" t="s">
        <v>1482</v>
      </c>
      <c r="DW30" s="198" t="s">
        <v>1483</v>
      </c>
      <c r="DX30" s="198" t="s">
        <v>1819</v>
      </c>
      <c r="DZ30" s="198" t="s">
        <v>1815</v>
      </c>
      <c r="EA30" s="198" t="s">
        <v>1483</v>
      </c>
      <c r="EB30" s="198" t="s">
        <v>1480</v>
      </c>
      <c r="ED30" s="198" t="s">
        <v>6498</v>
      </c>
      <c r="EG30" s="209" t="s">
        <v>611</v>
      </c>
      <c r="EH30" s="209" t="s">
        <v>6146</v>
      </c>
    </row>
    <row r="31" spans="14:138" ht="12.75" x14ac:dyDescent="0.2">
      <c r="N31" s="195" t="s">
        <v>2415</v>
      </c>
      <c r="P31" s="202" t="s">
        <v>4654</v>
      </c>
      <c r="V31" s="195" t="s">
        <v>4184</v>
      </c>
      <c r="AD31" s="195">
        <v>26</v>
      </c>
      <c r="AF31" s="195">
        <v>26</v>
      </c>
      <c r="AH31" s="195">
        <v>26</v>
      </c>
      <c r="AN31" s="195" t="s">
        <v>3732</v>
      </c>
      <c r="AZ31" s="207"/>
      <c r="BA31" s="207"/>
      <c r="BD31" s="207"/>
      <c r="BN31" s="206" t="s">
        <v>6294</v>
      </c>
      <c r="CD31" s="205" t="s">
        <v>1631</v>
      </c>
      <c r="CE31" s="205"/>
      <c r="CF31" s="205"/>
      <c r="CL31" s="205" t="s">
        <v>1630</v>
      </c>
      <c r="CM31" s="205"/>
      <c r="CN31" s="205"/>
      <c r="CQ31" s="207"/>
      <c r="CS31" s="207"/>
      <c r="CT31" s="195" t="s">
        <v>519</v>
      </c>
      <c r="CU31" s="207"/>
      <c r="CV31" s="207"/>
      <c r="CW31" s="207"/>
      <c r="CX31" s="207"/>
      <c r="DP31" s="198" t="s">
        <v>2028</v>
      </c>
      <c r="DQ31" s="198" t="s">
        <v>1815</v>
      </c>
      <c r="DR31" s="198" t="s">
        <v>2028</v>
      </c>
      <c r="DS31" s="198">
        <v>1</v>
      </c>
      <c r="DT31" s="198">
        <v>3</v>
      </c>
      <c r="DU31" s="198" t="s">
        <v>2029</v>
      </c>
      <c r="DV31" s="198" t="s">
        <v>2030</v>
      </c>
      <c r="DW31" s="198" t="s">
        <v>2031</v>
      </c>
      <c r="DX31" s="198" t="s">
        <v>1819</v>
      </c>
      <c r="DZ31" s="198" t="s">
        <v>1815</v>
      </c>
      <c r="EA31" s="198" t="s">
        <v>2031</v>
      </c>
      <c r="EB31" s="198" t="s">
        <v>2028</v>
      </c>
      <c r="ED31" s="198" t="s">
        <v>6499</v>
      </c>
      <c r="EG31" s="209" t="s">
        <v>1253</v>
      </c>
      <c r="EH31" s="209" t="s">
        <v>6147</v>
      </c>
    </row>
    <row r="32" spans="14:138" ht="12.75" x14ac:dyDescent="0.2">
      <c r="N32" s="195" t="s">
        <v>2433</v>
      </c>
      <c r="P32" s="202" t="s">
        <v>4655</v>
      </c>
      <c r="V32" s="195" t="s">
        <v>4185</v>
      </c>
      <c r="AD32" s="195">
        <v>27</v>
      </c>
      <c r="AF32" s="195">
        <v>27</v>
      </c>
      <c r="AH32" s="195">
        <v>27</v>
      </c>
      <c r="AN32" s="195" t="s">
        <v>3733</v>
      </c>
      <c r="AZ32" s="207"/>
      <c r="BA32" s="207"/>
      <c r="BC32" s="207"/>
      <c r="BD32" s="207"/>
      <c r="BN32" s="195" t="s">
        <v>1651</v>
      </c>
      <c r="CD32" s="205" t="s">
        <v>1633</v>
      </c>
      <c r="CE32" s="205"/>
      <c r="CF32" s="205"/>
      <c r="CL32" s="205" t="s">
        <v>1632</v>
      </c>
      <c r="CM32" s="205"/>
      <c r="CN32" s="205"/>
      <c r="CQ32" s="207"/>
      <c r="CS32" s="207"/>
      <c r="CT32" s="195" t="s">
        <v>520</v>
      </c>
      <c r="CU32" s="207"/>
      <c r="CV32" s="207"/>
      <c r="CW32" s="207"/>
      <c r="CX32" s="207"/>
      <c r="DP32" s="198" t="s">
        <v>2667</v>
      </c>
      <c r="DQ32" s="198" t="s">
        <v>1815</v>
      </c>
      <c r="DR32" s="198" t="s">
        <v>2667</v>
      </c>
      <c r="DS32" s="198">
        <v>2</v>
      </c>
      <c r="DT32" s="198">
        <v>1</v>
      </c>
      <c r="DU32" s="198" t="s">
        <v>2668</v>
      </c>
      <c r="DV32" s="198" t="s">
        <v>2669</v>
      </c>
      <c r="DW32" s="198" t="s">
        <v>2670</v>
      </c>
      <c r="DX32" s="198" t="s">
        <v>1819</v>
      </c>
      <c r="DZ32" s="198" t="s">
        <v>1815</v>
      </c>
      <c r="EA32" s="198" t="s">
        <v>2670</v>
      </c>
      <c r="EB32" s="198" t="s">
        <v>2667</v>
      </c>
      <c r="ED32" s="198" t="s">
        <v>6500</v>
      </c>
      <c r="EG32" s="209" t="s">
        <v>6148</v>
      </c>
      <c r="EH32" s="209" t="s">
        <v>6149</v>
      </c>
    </row>
    <row r="33" spans="14:138" ht="12.75" x14ac:dyDescent="0.2">
      <c r="N33" s="196"/>
      <c r="P33" s="202" t="s">
        <v>4656</v>
      </c>
      <c r="V33" s="195" t="s">
        <v>4186</v>
      </c>
      <c r="AD33" s="195">
        <v>28</v>
      </c>
      <c r="AF33" s="195">
        <v>28</v>
      </c>
      <c r="AH33" s="195">
        <v>28</v>
      </c>
      <c r="AN33" s="195" t="s">
        <v>3734</v>
      </c>
      <c r="AZ33" s="207"/>
      <c r="BA33" s="207"/>
      <c r="BC33" s="210"/>
      <c r="BD33" s="207"/>
      <c r="CD33" s="205" t="s">
        <v>1635</v>
      </c>
      <c r="CE33" s="205"/>
      <c r="CF33" s="205"/>
      <c r="CL33" s="205" t="s">
        <v>1634</v>
      </c>
      <c r="CM33" s="205"/>
      <c r="CN33" s="205"/>
      <c r="CT33" s="195" t="s">
        <v>521</v>
      </c>
      <c r="DP33" s="198" t="s">
        <v>1375</v>
      </c>
      <c r="DQ33" s="198" t="s">
        <v>1815</v>
      </c>
      <c r="DR33" s="198" t="s">
        <v>1375</v>
      </c>
      <c r="DS33" s="198">
        <v>2</v>
      </c>
      <c r="DT33" s="198">
        <v>1</v>
      </c>
      <c r="DU33" s="198" t="s">
        <v>1376</v>
      </c>
      <c r="DV33" s="198" t="s">
        <v>1377</v>
      </c>
      <c r="DW33" s="198" t="s">
        <v>1378</v>
      </c>
      <c r="DX33" s="198" t="s">
        <v>1819</v>
      </c>
      <c r="DZ33" s="198" t="s">
        <v>1815</v>
      </c>
      <c r="EA33" s="198" t="s">
        <v>1378</v>
      </c>
      <c r="EB33" s="198" t="s">
        <v>1375</v>
      </c>
      <c r="ED33" s="198" t="s">
        <v>6501</v>
      </c>
      <c r="EG33" s="209" t="s">
        <v>6150</v>
      </c>
      <c r="EH33" s="209" t="s">
        <v>6151</v>
      </c>
    </row>
    <row r="34" spans="14:138" ht="12.75" x14ac:dyDescent="0.2">
      <c r="N34" s="196"/>
      <c r="P34" s="202" t="s">
        <v>4657</v>
      </c>
      <c r="V34" s="195" t="s">
        <v>4187</v>
      </c>
      <c r="AD34" s="195">
        <v>29</v>
      </c>
      <c r="AF34" s="195">
        <v>29</v>
      </c>
      <c r="AH34" s="195">
        <v>29</v>
      </c>
      <c r="BC34" s="211"/>
      <c r="BD34" s="207"/>
      <c r="BN34" s="195" t="s">
        <v>1163</v>
      </c>
      <c r="CD34" s="205" t="s">
        <v>1637</v>
      </c>
      <c r="CE34" s="205"/>
      <c r="CF34" s="205"/>
      <c r="CL34" s="205" t="s">
        <v>1636</v>
      </c>
      <c r="CM34" s="205"/>
      <c r="CN34" s="205"/>
      <c r="CT34" s="195" t="s">
        <v>522</v>
      </c>
      <c r="DP34" s="198" t="s">
        <v>1363</v>
      </c>
      <c r="DQ34" s="198" t="s">
        <v>1815</v>
      </c>
      <c r="DR34" s="198" t="s">
        <v>1363</v>
      </c>
      <c r="DS34" s="198">
        <v>2</v>
      </c>
      <c r="DT34" s="198">
        <v>1</v>
      </c>
      <c r="DU34" s="198" t="s">
        <v>1364</v>
      </c>
      <c r="DV34" s="198" t="s">
        <v>1365</v>
      </c>
      <c r="DW34" s="198" t="s">
        <v>1366</v>
      </c>
      <c r="DX34" s="198" t="s">
        <v>1819</v>
      </c>
      <c r="DZ34" s="198" t="s">
        <v>1815</v>
      </c>
      <c r="EA34" s="198" t="s">
        <v>1366</v>
      </c>
      <c r="EB34" s="198" t="s">
        <v>1363</v>
      </c>
      <c r="ED34" s="198" t="s">
        <v>6502</v>
      </c>
      <c r="EG34" s="209" t="s">
        <v>6152</v>
      </c>
      <c r="EH34" s="209" t="s">
        <v>6153</v>
      </c>
    </row>
    <row r="35" spans="14:138" ht="12.75" x14ac:dyDescent="0.2">
      <c r="P35" s="202" t="s">
        <v>4658</v>
      </c>
      <c r="V35" s="195" t="s">
        <v>4188</v>
      </c>
      <c r="AD35" s="195">
        <v>30</v>
      </c>
      <c r="AF35" s="195">
        <v>30</v>
      </c>
      <c r="AH35" s="195">
        <v>30</v>
      </c>
      <c r="AN35" s="195" t="s">
        <v>6125</v>
      </c>
      <c r="BC35" s="210"/>
      <c r="BN35" s="206" t="s">
        <v>6295</v>
      </c>
      <c r="CD35" s="205"/>
      <c r="CE35" s="205"/>
      <c r="CF35" s="205"/>
      <c r="CL35" s="205"/>
      <c r="CM35" s="205"/>
      <c r="CN35" s="205"/>
      <c r="CT35" s="195" t="s">
        <v>523</v>
      </c>
      <c r="DP35" s="198" t="s">
        <v>292</v>
      </c>
      <c r="DQ35" s="198" t="s">
        <v>1815</v>
      </c>
      <c r="DR35" s="198" t="s">
        <v>292</v>
      </c>
      <c r="DS35" s="198">
        <v>2</v>
      </c>
      <c r="DT35" s="198">
        <v>1</v>
      </c>
      <c r="DU35" s="198" t="s">
        <v>293</v>
      </c>
      <c r="DV35" s="198" t="s">
        <v>294</v>
      </c>
      <c r="DW35" s="198" t="s">
        <v>295</v>
      </c>
      <c r="DX35" s="198" t="s">
        <v>1819</v>
      </c>
      <c r="DZ35" s="198" t="s">
        <v>1815</v>
      </c>
      <c r="EA35" s="198" t="s">
        <v>295</v>
      </c>
      <c r="EB35" s="198" t="s">
        <v>292</v>
      </c>
      <c r="ED35" s="198" t="s">
        <v>6503</v>
      </c>
      <c r="EG35" s="209" t="s">
        <v>2728</v>
      </c>
      <c r="EH35" s="209" t="s">
        <v>6154</v>
      </c>
    </row>
    <row r="36" spans="14:138" ht="12.75" x14ac:dyDescent="0.2">
      <c r="P36" s="202" t="s">
        <v>4659</v>
      </c>
      <c r="V36" s="195" t="s">
        <v>4189</v>
      </c>
      <c r="AD36" s="195">
        <v>31</v>
      </c>
      <c r="AF36" s="195">
        <v>31</v>
      </c>
      <c r="BC36" s="210"/>
      <c r="BN36" s="195" t="s">
        <v>1652</v>
      </c>
      <c r="CD36" s="208" t="s">
        <v>149</v>
      </c>
      <c r="CE36" s="208"/>
      <c r="CF36" s="208"/>
      <c r="CL36" s="208" t="s">
        <v>149</v>
      </c>
      <c r="CM36" s="208"/>
      <c r="CN36" s="208"/>
      <c r="CT36" s="195" t="s">
        <v>524</v>
      </c>
      <c r="DP36" s="198" t="s">
        <v>1355</v>
      </c>
      <c r="DQ36" s="198" t="s">
        <v>1815</v>
      </c>
      <c r="DR36" s="198" t="s">
        <v>1355</v>
      </c>
      <c r="DS36" s="198">
        <v>2</v>
      </c>
      <c r="DT36" s="198">
        <v>1</v>
      </c>
      <c r="DU36" s="198" t="s">
        <v>1356</v>
      </c>
      <c r="DV36" s="198" t="s">
        <v>1357</v>
      </c>
      <c r="DW36" s="198" t="s">
        <v>1358</v>
      </c>
      <c r="DX36" s="198" t="s">
        <v>1819</v>
      </c>
      <c r="DZ36" s="198" t="s">
        <v>1815</v>
      </c>
      <c r="EA36" s="198" t="s">
        <v>1358</v>
      </c>
      <c r="EB36" s="198" t="s">
        <v>1355</v>
      </c>
      <c r="ED36" s="198" t="s">
        <v>6504</v>
      </c>
      <c r="EG36" s="209" t="s">
        <v>6155</v>
      </c>
      <c r="EH36" s="209" t="s">
        <v>6156</v>
      </c>
    </row>
    <row r="37" spans="14:138" ht="12.75" x14ac:dyDescent="0.2">
      <c r="P37" s="202" t="s">
        <v>4660</v>
      </c>
      <c r="V37" s="195" t="s">
        <v>4190</v>
      </c>
      <c r="AD37" s="195">
        <v>32</v>
      </c>
      <c r="AF37" s="195">
        <v>32</v>
      </c>
      <c r="AN37" s="195" t="s">
        <v>6124</v>
      </c>
      <c r="AP37" s="201"/>
      <c r="BC37" s="210"/>
      <c r="BN37" s="206" t="s">
        <v>6294</v>
      </c>
      <c r="CD37" s="205" t="s">
        <v>1639</v>
      </c>
      <c r="CE37" s="205"/>
      <c r="CF37" s="205"/>
      <c r="CL37" s="205" t="s">
        <v>1638</v>
      </c>
      <c r="CM37" s="205"/>
      <c r="CN37" s="205"/>
      <c r="DP37" s="198" t="s">
        <v>1351</v>
      </c>
      <c r="DQ37" s="198" t="s">
        <v>1815</v>
      </c>
      <c r="DR37" s="198" t="s">
        <v>1351</v>
      </c>
      <c r="DS37" s="198">
        <v>2</v>
      </c>
      <c r="DT37" s="198">
        <v>1</v>
      </c>
      <c r="DU37" s="198" t="s">
        <v>1352</v>
      </c>
      <c r="DV37" s="198" t="s">
        <v>1353</v>
      </c>
      <c r="DW37" s="198" t="s">
        <v>1354</v>
      </c>
      <c r="DX37" s="198" t="s">
        <v>1819</v>
      </c>
      <c r="DZ37" s="198" t="s">
        <v>1815</v>
      </c>
      <c r="EA37" s="198" t="s">
        <v>1354</v>
      </c>
      <c r="EB37" s="198" t="s">
        <v>1351</v>
      </c>
      <c r="ED37" s="198" t="s">
        <v>6505</v>
      </c>
      <c r="EG37" s="209" t="s">
        <v>1052</v>
      </c>
      <c r="EH37" s="209" t="s">
        <v>6157</v>
      </c>
    </row>
    <row r="38" spans="14:138" ht="12.75" x14ac:dyDescent="0.2">
      <c r="P38" s="202" t="s">
        <v>4661</v>
      </c>
      <c r="V38" s="195" t="s">
        <v>4191</v>
      </c>
      <c r="AD38" s="195">
        <v>33</v>
      </c>
      <c r="AF38" s="195">
        <v>33</v>
      </c>
      <c r="BC38" s="207"/>
      <c r="BN38" s="195" t="s">
        <v>3460</v>
      </c>
      <c r="CD38" s="205"/>
      <c r="CE38" s="205"/>
      <c r="CF38" s="205"/>
      <c r="CL38" s="205"/>
      <c r="CM38" s="205"/>
      <c r="CN38" s="205"/>
      <c r="CT38" s="211" t="s">
        <v>508</v>
      </c>
      <c r="DP38" s="198" t="s">
        <v>1035</v>
      </c>
      <c r="DQ38" s="198" t="s">
        <v>1815</v>
      </c>
      <c r="DR38" s="198" t="s">
        <v>1035</v>
      </c>
      <c r="DS38" s="198">
        <v>2</v>
      </c>
      <c r="DT38" s="198">
        <v>1</v>
      </c>
      <c r="DU38" s="198" t="s">
        <v>1036</v>
      </c>
      <c r="DV38" s="198" t="s">
        <v>1446</v>
      </c>
      <c r="DW38" s="198" t="s">
        <v>1447</v>
      </c>
      <c r="DX38" s="198" t="s">
        <v>1819</v>
      </c>
      <c r="DZ38" s="198" t="s">
        <v>1815</v>
      </c>
      <c r="EA38" s="198" t="s">
        <v>1447</v>
      </c>
      <c r="EB38" s="198" t="s">
        <v>1035</v>
      </c>
      <c r="ED38" s="198" t="s">
        <v>6506</v>
      </c>
      <c r="EG38" s="209" t="s">
        <v>6158</v>
      </c>
      <c r="EH38" s="209" t="s">
        <v>6159</v>
      </c>
    </row>
    <row r="39" spans="14:138" ht="12.75" x14ac:dyDescent="0.2">
      <c r="P39" s="202" t="s">
        <v>4662</v>
      </c>
      <c r="V39" s="195" t="s">
        <v>4192</v>
      </c>
      <c r="AD39" s="195">
        <v>34</v>
      </c>
      <c r="AF39" s="195">
        <v>34</v>
      </c>
      <c r="BC39" s="207"/>
      <c r="CD39" s="208" t="s">
        <v>338</v>
      </c>
      <c r="CE39" s="208"/>
      <c r="CF39" s="208"/>
      <c r="CL39" s="208" t="s">
        <v>338</v>
      </c>
      <c r="CM39" s="208"/>
      <c r="CN39" s="208"/>
      <c r="CT39" s="195" t="s">
        <v>509</v>
      </c>
      <c r="DP39" s="198" t="s">
        <v>2468</v>
      </c>
      <c r="DQ39" s="198" t="s">
        <v>1815</v>
      </c>
      <c r="DR39" s="198" t="s">
        <v>2468</v>
      </c>
      <c r="DS39" s="198">
        <v>2</v>
      </c>
      <c r="DT39" s="198">
        <v>1</v>
      </c>
      <c r="DU39" s="198" t="s">
        <v>2469</v>
      </c>
      <c r="DV39" s="198" t="s">
        <v>2470</v>
      </c>
      <c r="DW39" s="198" t="s">
        <v>2471</v>
      </c>
      <c r="DX39" s="198" t="s">
        <v>1819</v>
      </c>
      <c r="DZ39" s="198" t="s">
        <v>1815</v>
      </c>
      <c r="EA39" s="198" t="s">
        <v>2471</v>
      </c>
      <c r="EB39" s="198" t="s">
        <v>2468</v>
      </c>
      <c r="ED39" s="198" t="s">
        <v>6507</v>
      </c>
      <c r="EG39" s="209" t="s">
        <v>6160</v>
      </c>
      <c r="EH39" s="209" t="s">
        <v>6161</v>
      </c>
    </row>
    <row r="40" spans="14:138" ht="12.75" x14ac:dyDescent="0.2">
      <c r="P40" s="202" t="s">
        <v>4663</v>
      </c>
      <c r="V40" s="195" t="s">
        <v>4193</v>
      </c>
      <c r="AD40" s="195">
        <v>35</v>
      </c>
      <c r="AF40" s="195">
        <v>35</v>
      </c>
      <c r="BC40" s="207"/>
      <c r="BN40" s="1717" t="s">
        <v>1162</v>
      </c>
      <c r="CD40" s="205" t="s">
        <v>1641</v>
      </c>
      <c r="CE40" s="205"/>
      <c r="CF40" s="205"/>
      <c r="CL40" s="205" t="s">
        <v>1640</v>
      </c>
      <c r="CM40" s="205"/>
      <c r="CN40" s="205"/>
      <c r="CT40" s="195" t="s">
        <v>510</v>
      </c>
      <c r="DP40" s="198" t="s">
        <v>125</v>
      </c>
      <c r="DQ40" s="198" t="s">
        <v>1815</v>
      </c>
      <c r="DR40" s="198" t="s">
        <v>125</v>
      </c>
      <c r="DS40" s="198">
        <v>2</v>
      </c>
      <c r="DT40" s="198">
        <v>1</v>
      </c>
      <c r="DU40" s="198" t="s">
        <v>126</v>
      </c>
      <c r="DV40" s="198" t="s">
        <v>127</v>
      </c>
      <c r="DW40" s="198" t="s">
        <v>128</v>
      </c>
      <c r="DX40" s="198" t="s">
        <v>1819</v>
      </c>
      <c r="DZ40" s="198" t="s">
        <v>1815</v>
      </c>
      <c r="EA40" s="198" t="s">
        <v>128</v>
      </c>
      <c r="EB40" s="198" t="s">
        <v>125</v>
      </c>
      <c r="ED40" s="198" t="s">
        <v>6508</v>
      </c>
      <c r="EG40" s="209" t="s">
        <v>2053</v>
      </c>
      <c r="EH40" s="209" t="s">
        <v>6162</v>
      </c>
    </row>
    <row r="41" spans="14:138" ht="12.75" x14ac:dyDescent="0.2">
      <c r="P41" s="202" t="s">
        <v>4664</v>
      </c>
      <c r="V41" s="195" t="s">
        <v>4194</v>
      </c>
      <c r="AD41" s="195">
        <v>36</v>
      </c>
      <c r="AF41" s="195">
        <v>36</v>
      </c>
      <c r="BC41" s="207"/>
      <c r="BN41" s="206" t="s">
        <v>6296</v>
      </c>
      <c r="CD41" s="205" t="s">
        <v>1643</v>
      </c>
      <c r="CE41" s="205"/>
      <c r="CF41" s="205"/>
      <c r="CL41" s="205" t="s">
        <v>1642</v>
      </c>
      <c r="CM41" s="205"/>
      <c r="CN41" s="205"/>
      <c r="CT41" s="195" t="s">
        <v>511</v>
      </c>
      <c r="DP41" s="198" t="s">
        <v>1476</v>
      </c>
      <c r="DQ41" s="198" t="s">
        <v>1815</v>
      </c>
      <c r="DR41" s="198" t="s">
        <v>1476</v>
      </c>
      <c r="DS41" s="198">
        <v>2</v>
      </c>
      <c r="DT41" s="198">
        <v>1</v>
      </c>
      <c r="DU41" s="198" t="s">
        <v>1477</v>
      </c>
      <c r="DV41" s="198" t="s">
        <v>1478</v>
      </c>
      <c r="DW41" s="198" t="s">
        <v>1479</v>
      </c>
      <c r="DX41" s="198" t="s">
        <v>1819</v>
      </c>
      <c r="DZ41" s="198" t="s">
        <v>1815</v>
      </c>
      <c r="EA41" s="198" t="s">
        <v>1479</v>
      </c>
      <c r="EB41" s="198" t="s">
        <v>1476</v>
      </c>
      <c r="ED41" s="198" t="s">
        <v>6509</v>
      </c>
      <c r="EG41" s="209" t="s">
        <v>6163</v>
      </c>
      <c r="EH41" s="209" t="s">
        <v>6164</v>
      </c>
    </row>
    <row r="42" spans="14:138" ht="12.75" x14ac:dyDescent="0.2">
      <c r="P42" s="202" t="s">
        <v>4665</v>
      </c>
      <c r="V42" s="195" t="s">
        <v>4195</v>
      </c>
      <c r="AF42" s="195">
        <v>37</v>
      </c>
      <c r="BC42" s="207"/>
      <c r="BN42" s="195" t="s">
        <v>1652</v>
      </c>
      <c r="CD42" s="205" t="s">
        <v>1645</v>
      </c>
      <c r="CE42" s="205"/>
      <c r="CF42" s="205"/>
      <c r="CL42" s="205" t="s">
        <v>1644</v>
      </c>
      <c r="CM42" s="205"/>
      <c r="CN42" s="205"/>
      <c r="CT42" s="195" t="s">
        <v>512</v>
      </c>
      <c r="DP42" s="198" t="s">
        <v>1371</v>
      </c>
      <c r="DQ42" s="198" t="s">
        <v>1815</v>
      </c>
      <c r="DR42" s="198" t="s">
        <v>1371</v>
      </c>
      <c r="DS42" s="198">
        <v>2</v>
      </c>
      <c r="DT42" s="198">
        <v>1</v>
      </c>
      <c r="DU42" s="198" t="s">
        <v>1372</v>
      </c>
      <c r="DV42" s="198" t="s">
        <v>1373</v>
      </c>
      <c r="DW42" s="198" t="s">
        <v>1374</v>
      </c>
      <c r="DX42" s="198" t="s">
        <v>1819</v>
      </c>
      <c r="DZ42" s="198" t="s">
        <v>1815</v>
      </c>
      <c r="EA42" s="198" t="s">
        <v>1374</v>
      </c>
      <c r="EB42" s="198" t="s">
        <v>1371</v>
      </c>
      <c r="ED42" s="198" t="s">
        <v>6510</v>
      </c>
      <c r="EG42" s="209" t="s">
        <v>6165</v>
      </c>
      <c r="EH42" s="209" t="s">
        <v>6166</v>
      </c>
    </row>
    <row r="43" spans="14:138" ht="12.75" x14ac:dyDescent="0.2">
      <c r="P43" s="202" t="s">
        <v>4666</v>
      </c>
      <c r="V43" s="195" t="s">
        <v>4196</v>
      </c>
      <c r="AF43" s="195">
        <v>38</v>
      </c>
      <c r="BN43" s="206" t="s">
        <v>6294</v>
      </c>
      <c r="CD43" s="205" t="s">
        <v>1646</v>
      </c>
      <c r="CE43" s="205"/>
      <c r="CF43" s="205"/>
      <c r="CL43" s="205" t="s">
        <v>1647</v>
      </c>
      <c r="CM43" s="205"/>
      <c r="CN43" s="205"/>
      <c r="CP43" s="207"/>
      <c r="CT43" s="195" t="s">
        <v>513</v>
      </c>
      <c r="DP43" s="198" t="s">
        <v>1347</v>
      </c>
      <c r="DQ43" s="198" t="s">
        <v>1815</v>
      </c>
      <c r="DR43" s="198" t="s">
        <v>1347</v>
      </c>
      <c r="DS43" s="198">
        <v>2</v>
      </c>
      <c r="DT43" s="198">
        <v>1</v>
      </c>
      <c r="DU43" s="198" t="s">
        <v>1348</v>
      </c>
      <c r="DV43" s="198" t="s">
        <v>1349</v>
      </c>
      <c r="DW43" s="198" t="s">
        <v>1350</v>
      </c>
      <c r="DX43" s="198" t="s">
        <v>1819</v>
      </c>
      <c r="DZ43" s="198" t="s">
        <v>1815</v>
      </c>
      <c r="EA43" s="198" t="s">
        <v>1350</v>
      </c>
      <c r="EB43" s="198" t="s">
        <v>1347</v>
      </c>
      <c r="ED43" s="198" t="s">
        <v>6511</v>
      </c>
      <c r="EG43" s="209" t="s">
        <v>6167</v>
      </c>
      <c r="EH43" s="209" t="s">
        <v>6168</v>
      </c>
    </row>
    <row r="44" spans="14:138" ht="12.75" x14ac:dyDescent="0.2">
      <c r="P44" s="202" t="s">
        <v>4667</v>
      </c>
      <c r="V44" s="195" t="s">
        <v>4197</v>
      </c>
      <c r="AF44" s="195">
        <v>39</v>
      </c>
      <c r="BN44" s="195" t="s">
        <v>3460</v>
      </c>
      <c r="CD44" s="205" t="s">
        <v>1646</v>
      </c>
      <c r="CE44" s="205"/>
      <c r="CF44" s="205"/>
      <c r="CL44" s="205" t="s">
        <v>1649</v>
      </c>
      <c r="CM44" s="205"/>
      <c r="CN44" s="205"/>
      <c r="CT44" s="195" t="s">
        <v>514</v>
      </c>
      <c r="DP44" s="198" t="s">
        <v>1359</v>
      </c>
      <c r="DQ44" s="198" t="s">
        <v>1815</v>
      </c>
      <c r="DR44" s="198" t="s">
        <v>1359</v>
      </c>
      <c r="DS44" s="198">
        <v>2</v>
      </c>
      <c r="DT44" s="198">
        <v>1</v>
      </c>
      <c r="DU44" s="198" t="s">
        <v>1360</v>
      </c>
      <c r="DV44" s="198" t="s">
        <v>1361</v>
      </c>
      <c r="DW44" s="198" t="s">
        <v>1362</v>
      </c>
      <c r="DX44" s="198" t="s">
        <v>1819</v>
      </c>
      <c r="DZ44" s="198" t="s">
        <v>1815</v>
      </c>
      <c r="EA44" s="198" t="s">
        <v>1362</v>
      </c>
      <c r="EB44" s="198" t="s">
        <v>1359</v>
      </c>
      <c r="ED44" s="198" t="s">
        <v>6512</v>
      </c>
      <c r="EG44" s="209" t="s">
        <v>6169</v>
      </c>
      <c r="EH44" s="209" t="s">
        <v>6170</v>
      </c>
    </row>
    <row r="45" spans="14:138" x14ac:dyDescent="0.2">
      <c r="P45" s="202" t="s">
        <v>4668</v>
      </c>
      <c r="V45" s="195" t="s">
        <v>4198</v>
      </c>
      <c r="AF45" s="195">
        <v>40</v>
      </c>
      <c r="CD45" s="205" t="s">
        <v>1648</v>
      </c>
      <c r="CE45" s="205"/>
      <c r="CF45" s="205"/>
      <c r="CT45" s="195" t="s">
        <v>515</v>
      </c>
      <c r="DP45" s="198" t="s">
        <v>1367</v>
      </c>
      <c r="DQ45" s="198" t="s">
        <v>1815</v>
      </c>
      <c r="DR45" s="198" t="s">
        <v>1367</v>
      </c>
      <c r="DS45" s="198">
        <v>2</v>
      </c>
      <c r="DT45" s="198">
        <v>1</v>
      </c>
      <c r="DU45" s="198" t="s">
        <v>1368</v>
      </c>
      <c r="DV45" s="198" t="s">
        <v>1369</v>
      </c>
      <c r="DW45" s="198" t="s">
        <v>1370</v>
      </c>
      <c r="DX45" s="198" t="s">
        <v>1819</v>
      </c>
      <c r="DZ45" s="198" t="s">
        <v>1815</v>
      </c>
      <c r="EA45" s="198" t="s">
        <v>1370</v>
      </c>
      <c r="EB45" s="198" t="s">
        <v>1367</v>
      </c>
      <c r="ED45" s="198" t="s">
        <v>6513</v>
      </c>
    </row>
    <row r="46" spans="14:138" x14ac:dyDescent="0.2">
      <c r="P46" s="202" t="s">
        <v>4669</v>
      </c>
      <c r="V46" s="195" t="s">
        <v>4199</v>
      </c>
      <c r="AF46" s="195">
        <v>41</v>
      </c>
      <c r="BN46" s="201" t="s">
        <v>3461</v>
      </c>
      <c r="CD46" s="205" t="s">
        <v>1650</v>
      </c>
      <c r="CE46" s="205"/>
      <c r="CF46" s="205"/>
      <c r="CT46" s="195" t="s">
        <v>516</v>
      </c>
      <c r="DP46" s="198" t="s">
        <v>1391</v>
      </c>
      <c r="DQ46" s="198" t="s">
        <v>1815</v>
      </c>
      <c r="DR46" s="198" t="s">
        <v>1391</v>
      </c>
      <c r="DS46" s="198">
        <v>2</v>
      </c>
      <c r="DT46" s="198">
        <v>2</v>
      </c>
      <c r="DU46" s="198" t="s">
        <v>1392</v>
      </c>
      <c r="DV46" s="198" t="s">
        <v>1393</v>
      </c>
      <c r="DW46" s="198" t="s">
        <v>1394</v>
      </c>
      <c r="DX46" s="198" t="s">
        <v>1819</v>
      </c>
      <c r="DZ46" s="198" t="s">
        <v>1815</v>
      </c>
      <c r="EA46" s="198" t="s">
        <v>1394</v>
      </c>
      <c r="EB46" s="198" t="s">
        <v>1391</v>
      </c>
      <c r="ED46" s="198" t="s">
        <v>6514</v>
      </c>
    </row>
    <row r="47" spans="14:138" x14ac:dyDescent="0.2">
      <c r="P47" s="202" t="s">
        <v>4670</v>
      </c>
      <c r="V47" s="195" t="s">
        <v>4200</v>
      </c>
      <c r="AF47" s="195">
        <v>42</v>
      </c>
      <c r="BN47" s="206" t="s">
        <v>6293</v>
      </c>
      <c r="CT47" s="195" t="s">
        <v>517</v>
      </c>
      <c r="DP47" s="198" t="s">
        <v>252</v>
      </c>
      <c r="DQ47" s="198" t="s">
        <v>1815</v>
      </c>
      <c r="DR47" s="198" t="s">
        <v>252</v>
      </c>
      <c r="DS47" s="198">
        <v>2</v>
      </c>
      <c r="DT47" s="198">
        <v>2</v>
      </c>
      <c r="DU47" s="198" t="s">
        <v>253</v>
      </c>
      <c r="DV47" s="198" t="s">
        <v>254</v>
      </c>
      <c r="DW47" s="198" t="s">
        <v>255</v>
      </c>
      <c r="DX47" s="198" t="s">
        <v>1819</v>
      </c>
      <c r="DZ47" s="198" t="s">
        <v>1815</v>
      </c>
      <c r="EA47" s="198" t="s">
        <v>255</v>
      </c>
      <c r="EB47" s="198" t="s">
        <v>252</v>
      </c>
      <c r="ED47" s="198" t="s">
        <v>6515</v>
      </c>
      <c r="EG47" s="4565" t="s">
        <v>6171</v>
      </c>
      <c r="EH47" s="4565"/>
    </row>
    <row r="48" spans="14:138" x14ac:dyDescent="0.2">
      <c r="P48" s="202" t="s">
        <v>4671</v>
      </c>
      <c r="V48" s="195" t="s">
        <v>4201</v>
      </c>
      <c r="AF48" s="195">
        <v>43</v>
      </c>
      <c r="BN48" s="195" t="s">
        <v>3462</v>
      </c>
      <c r="CD48" s="212"/>
      <c r="CE48" s="212"/>
      <c r="CF48" s="212"/>
      <c r="CL48" s="207"/>
      <c r="CM48" s="207"/>
      <c r="CN48" s="207"/>
      <c r="CT48" s="195" t="s">
        <v>518</v>
      </c>
      <c r="DP48" s="198" t="s">
        <v>2024</v>
      </c>
      <c r="DQ48" s="198" t="s">
        <v>1815</v>
      </c>
      <c r="DR48" s="198" t="s">
        <v>2024</v>
      </c>
      <c r="DS48" s="198">
        <v>2</v>
      </c>
      <c r="DT48" s="198">
        <v>2</v>
      </c>
      <c r="DU48" s="198" t="s">
        <v>2025</v>
      </c>
      <c r="DV48" s="198" t="s">
        <v>2026</v>
      </c>
      <c r="DW48" s="198" t="s">
        <v>2027</v>
      </c>
      <c r="DX48" s="198" t="s">
        <v>1819</v>
      </c>
      <c r="DZ48" s="198" t="s">
        <v>1815</v>
      </c>
      <c r="EA48" s="198" t="s">
        <v>2027</v>
      </c>
      <c r="EB48" s="198" t="s">
        <v>2024</v>
      </c>
      <c r="ED48" s="198" t="s">
        <v>610</v>
      </c>
      <c r="EG48" s="4565"/>
      <c r="EH48" s="4565"/>
    </row>
    <row r="49" spans="16:138" ht="12.75" x14ac:dyDescent="0.2">
      <c r="P49" s="202" t="s">
        <v>4672</v>
      </c>
      <c r="V49" s="195" t="s">
        <v>4202</v>
      </c>
      <c r="AF49" s="195">
        <v>44</v>
      </c>
      <c r="BN49" s="206" t="s">
        <v>6295</v>
      </c>
      <c r="CD49" s="205"/>
      <c r="CE49" s="205"/>
      <c r="CF49" s="205"/>
      <c r="CL49" s="207"/>
      <c r="CM49" s="207"/>
      <c r="CN49" s="207"/>
      <c r="CT49" s="195" t="s">
        <v>525</v>
      </c>
      <c r="DP49" s="198" t="s">
        <v>260</v>
      </c>
      <c r="DQ49" s="198" t="s">
        <v>1815</v>
      </c>
      <c r="DR49" s="198" t="s">
        <v>260</v>
      </c>
      <c r="DS49" s="198">
        <v>2</v>
      </c>
      <c r="DT49" s="198">
        <v>2</v>
      </c>
      <c r="DU49" s="198" t="s">
        <v>261</v>
      </c>
      <c r="DV49" s="198" t="s">
        <v>262</v>
      </c>
      <c r="DW49" s="198" t="s">
        <v>263</v>
      </c>
      <c r="DX49" s="198" t="s">
        <v>1819</v>
      </c>
      <c r="DZ49" s="198" t="s">
        <v>1815</v>
      </c>
      <c r="EA49" s="198" t="s">
        <v>263</v>
      </c>
      <c r="EB49" s="198" t="s">
        <v>260</v>
      </c>
      <c r="ED49" s="198" t="s">
        <v>3073</v>
      </c>
      <c r="EG49" s="213"/>
    </row>
    <row r="50" spans="16:138" ht="12.75" x14ac:dyDescent="0.2">
      <c r="P50" s="202" t="s">
        <v>4673</v>
      </c>
      <c r="V50" s="195" t="s">
        <v>4203</v>
      </c>
      <c r="AF50" s="195">
        <v>45</v>
      </c>
      <c r="BN50" s="195" t="s">
        <v>3463</v>
      </c>
      <c r="CD50" s="205"/>
      <c r="CE50" s="205"/>
      <c r="CF50" s="205"/>
      <c r="CL50" s="207"/>
      <c r="CM50" s="207"/>
      <c r="CN50" s="207"/>
      <c r="CT50" s="195" t="s">
        <v>526</v>
      </c>
      <c r="DP50" s="198" t="s">
        <v>129</v>
      </c>
      <c r="DQ50" s="198" t="s">
        <v>1815</v>
      </c>
      <c r="DR50" s="198" t="s">
        <v>129</v>
      </c>
      <c r="DS50" s="198">
        <v>2</v>
      </c>
      <c r="DT50" s="198">
        <v>2</v>
      </c>
      <c r="DU50" s="198" t="s">
        <v>130</v>
      </c>
      <c r="DV50" s="198" t="s">
        <v>131</v>
      </c>
      <c r="DW50" s="198" t="s">
        <v>132</v>
      </c>
      <c r="DX50" s="198" t="s">
        <v>1819</v>
      </c>
      <c r="DZ50" s="198" t="s">
        <v>1815</v>
      </c>
      <c r="EA50" s="198" t="s">
        <v>132</v>
      </c>
      <c r="EB50" s="198" t="s">
        <v>129</v>
      </c>
      <c r="ED50" s="198" t="s">
        <v>3308</v>
      </c>
      <c r="EG50" s="209" t="s">
        <v>6172</v>
      </c>
    </row>
    <row r="51" spans="16:138" ht="12.75" x14ac:dyDescent="0.2">
      <c r="P51" s="202" t="s">
        <v>4674</v>
      </c>
      <c r="V51" s="195" t="s">
        <v>4204</v>
      </c>
      <c r="AF51" s="195">
        <v>46</v>
      </c>
      <c r="BN51" s="206" t="s">
        <v>6296</v>
      </c>
      <c r="CD51" s="205"/>
      <c r="CE51" s="205"/>
      <c r="CF51" s="205"/>
      <c r="CL51" s="207"/>
      <c r="CM51" s="207"/>
      <c r="CN51" s="207"/>
      <c r="DP51" s="198" t="s">
        <v>1019</v>
      </c>
      <c r="DQ51" s="198" t="s">
        <v>1815</v>
      </c>
      <c r="DR51" s="198" t="s">
        <v>1019</v>
      </c>
      <c r="DS51" s="198">
        <v>2</v>
      </c>
      <c r="DT51" s="198">
        <v>2</v>
      </c>
      <c r="DU51" s="198" t="s">
        <v>1020</v>
      </c>
      <c r="DV51" s="198" t="s">
        <v>1021</v>
      </c>
      <c r="DW51" s="198" t="s">
        <v>1022</v>
      </c>
      <c r="DX51" s="198" t="s">
        <v>1819</v>
      </c>
      <c r="DZ51" s="198" t="s">
        <v>1815</v>
      </c>
      <c r="EA51" s="198" t="s">
        <v>1022</v>
      </c>
      <c r="EB51" s="198" t="s">
        <v>1019</v>
      </c>
      <c r="ED51" s="198" t="s">
        <v>3317</v>
      </c>
      <c r="EG51" s="209" t="s">
        <v>6177</v>
      </c>
    </row>
    <row r="52" spans="16:138" ht="12.75" x14ac:dyDescent="0.2">
      <c r="P52" s="202" t="s">
        <v>4675</v>
      </c>
      <c r="V52" s="195" t="s">
        <v>4205</v>
      </c>
      <c r="AF52" s="195">
        <v>47</v>
      </c>
      <c r="BN52" s="195" t="s">
        <v>3464</v>
      </c>
      <c r="CD52" s="205"/>
      <c r="CE52" s="205"/>
      <c r="CF52" s="205"/>
      <c r="CL52" s="207"/>
      <c r="CM52" s="207"/>
      <c r="CN52" s="207"/>
      <c r="CT52" s="195" t="s">
        <v>527</v>
      </c>
      <c r="DP52" s="198" t="s">
        <v>2583</v>
      </c>
      <c r="DQ52" s="198" t="s">
        <v>1815</v>
      </c>
      <c r="DR52" s="198" t="s">
        <v>2583</v>
      </c>
      <c r="DS52" s="198">
        <v>2</v>
      </c>
      <c r="DT52" s="198">
        <v>2</v>
      </c>
      <c r="DU52" s="198" t="s">
        <v>2584</v>
      </c>
      <c r="DV52" s="198" t="s">
        <v>2585</v>
      </c>
      <c r="DW52" s="198" t="s">
        <v>2586</v>
      </c>
      <c r="DX52" s="198" t="s">
        <v>1819</v>
      </c>
      <c r="DZ52" s="198" t="s">
        <v>1815</v>
      </c>
      <c r="EA52" s="198" t="s">
        <v>2586</v>
      </c>
      <c r="EB52" s="198" t="s">
        <v>2583</v>
      </c>
      <c r="ED52" s="198" t="s">
        <v>640</v>
      </c>
      <c r="EG52" s="209" t="s">
        <v>6173</v>
      </c>
    </row>
    <row r="53" spans="16:138" ht="12.75" x14ac:dyDescent="0.2">
      <c r="P53" s="202" t="s">
        <v>4676</v>
      </c>
      <c r="V53" s="195" t="s">
        <v>4206</v>
      </c>
      <c r="AF53" s="195">
        <v>48</v>
      </c>
      <c r="CD53" s="205"/>
      <c r="CE53" s="205"/>
      <c r="CF53" s="205"/>
      <c r="CL53" s="207"/>
      <c r="CM53" s="207"/>
      <c r="CN53" s="207"/>
      <c r="CT53" s="195" t="s">
        <v>528</v>
      </c>
      <c r="DP53" s="198" t="s">
        <v>2472</v>
      </c>
      <c r="DQ53" s="198" t="s">
        <v>1815</v>
      </c>
      <c r="DR53" s="198" t="s">
        <v>2472</v>
      </c>
      <c r="DS53" s="198">
        <v>2</v>
      </c>
      <c r="DT53" s="198">
        <v>2</v>
      </c>
      <c r="DU53" s="198" t="s">
        <v>2473</v>
      </c>
      <c r="DV53" s="198" t="s">
        <v>2474</v>
      </c>
      <c r="DW53" s="198" t="s">
        <v>2475</v>
      </c>
      <c r="DX53" s="198" t="s">
        <v>1819</v>
      </c>
      <c r="DZ53" s="198" t="s">
        <v>1815</v>
      </c>
      <c r="EA53" s="198" t="s">
        <v>2475</v>
      </c>
      <c r="EB53" s="198" t="s">
        <v>2472</v>
      </c>
      <c r="ED53" s="198" t="s">
        <v>641</v>
      </c>
      <c r="EG53" s="209" t="s">
        <v>6199</v>
      </c>
    </row>
    <row r="54" spans="16:138" ht="12.75" x14ac:dyDescent="0.2">
      <c r="P54" s="202" t="s">
        <v>4677</v>
      </c>
      <c r="V54" s="195" t="s">
        <v>4207</v>
      </c>
      <c r="AF54" s="195">
        <v>49</v>
      </c>
      <c r="CD54" s="205"/>
      <c r="CE54" s="205"/>
      <c r="CF54" s="205"/>
      <c r="CL54" s="207"/>
      <c r="CM54" s="207"/>
      <c r="CN54" s="207"/>
      <c r="CT54" s="195" t="s">
        <v>529</v>
      </c>
      <c r="DP54" s="198" t="s">
        <v>1281</v>
      </c>
      <c r="DQ54" s="198" t="s">
        <v>1815</v>
      </c>
      <c r="DR54" s="198" t="s">
        <v>1281</v>
      </c>
      <c r="DS54" s="198">
        <v>2</v>
      </c>
      <c r="DT54" s="198">
        <v>2</v>
      </c>
      <c r="DU54" s="198" t="s">
        <v>1282</v>
      </c>
      <c r="DV54" s="198" t="s">
        <v>1283</v>
      </c>
      <c r="DW54" s="198" t="s">
        <v>1284</v>
      </c>
      <c r="DX54" s="198" t="s">
        <v>1819</v>
      </c>
      <c r="DZ54" s="198" t="s">
        <v>1815</v>
      </c>
      <c r="EA54" s="198" t="s">
        <v>1284</v>
      </c>
      <c r="EB54" s="198" t="s">
        <v>1281</v>
      </c>
      <c r="ED54" s="198" t="s">
        <v>2812</v>
      </c>
      <c r="EG54" s="209" t="s">
        <v>6186</v>
      </c>
      <c r="EH54" s="200" t="s">
        <v>6208</v>
      </c>
    </row>
    <row r="55" spans="16:138" ht="12.75" x14ac:dyDescent="0.2">
      <c r="P55" s="202" t="s">
        <v>4678</v>
      </c>
      <c r="AF55" s="195">
        <v>50</v>
      </c>
      <c r="CD55" s="205"/>
      <c r="CE55" s="205"/>
      <c r="CF55" s="205"/>
      <c r="CL55" s="207"/>
      <c r="CM55" s="207"/>
      <c r="CN55" s="207"/>
      <c r="CT55" s="195" t="s">
        <v>530</v>
      </c>
      <c r="DP55" s="198" t="s">
        <v>1343</v>
      </c>
      <c r="DQ55" s="198" t="s">
        <v>1815</v>
      </c>
      <c r="DR55" s="198" t="s">
        <v>1343</v>
      </c>
      <c r="DS55" s="198">
        <v>2</v>
      </c>
      <c r="DT55" s="198">
        <v>2</v>
      </c>
      <c r="DU55" s="198" t="s">
        <v>1344</v>
      </c>
      <c r="DV55" s="198" t="s">
        <v>1345</v>
      </c>
      <c r="DW55" s="198" t="s">
        <v>1346</v>
      </c>
      <c r="DX55" s="198" t="s">
        <v>1819</v>
      </c>
      <c r="DZ55" s="198" t="s">
        <v>1815</v>
      </c>
      <c r="EA55" s="198" t="s">
        <v>1346</v>
      </c>
      <c r="EB55" s="198" t="s">
        <v>1343</v>
      </c>
      <c r="ED55" s="198" t="s">
        <v>662</v>
      </c>
      <c r="EG55" s="209" t="s">
        <v>6187</v>
      </c>
      <c r="EH55" s="200" t="s">
        <v>6209</v>
      </c>
    </row>
    <row r="56" spans="16:138" ht="12.75" x14ac:dyDescent="0.2">
      <c r="P56" s="202" t="s">
        <v>4679</v>
      </c>
      <c r="V56" s="201" t="s">
        <v>4609</v>
      </c>
      <c r="AF56" s="195">
        <v>51</v>
      </c>
      <c r="CD56" s="205"/>
      <c r="CE56" s="205"/>
      <c r="CF56" s="205"/>
      <c r="CL56" s="207"/>
      <c r="CM56" s="207"/>
      <c r="CN56" s="207"/>
      <c r="CT56" s="195" t="s">
        <v>531</v>
      </c>
      <c r="DP56" s="198" t="s">
        <v>1387</v>
      </c>
      <c r="DQ56" s="198" t="s">
        <v>1815</v>
      </c>
      <c r="DR56" s="198" t="s">
        <v>1387</v>
      </c>
      <c r="DS56" s="198">
        <v>2</v>
      </c>
      <c r="DT56" s="198">
        <v>2</v>
      </c>
      <c r="DU56" s="198" t="s">
        <v>1388</v>
      </c>
      <c r="DV56" s="198" t="s">
        <v>1389</v>
      </c>
      <c r="DW56" s="198" t="s">
        <v>1390</v>
      </c>
      <c r="DX56" s="198" t="s">
        <v>1819</v>
      </c>
      <c r="DZ56" s="198" t="s">
        <v>1815</v>
      </c>
      <c r="EA56" s="198" t="s">
        <v>1390</v>
      </c>
      <c r="EB56" s="198" t="s">
        <v>1387</v>
      </c>
      <c r="ED56" s="198" t="s">
        <v>675</v>
      </c>
      <c r="EG56" s="209" t="s">
        <v>6174</v>
      </c>
    </row>
    <row r="57" spans="16:138" ht="12.75" x14ac:dyDescent="0.2">
      <c r="P57" s="202" t="s">
        <v>4680</v>
      </c>
      <c r="V57" s="195" t="s">
        <v>4208</v>
      </c>
      <c r="AF57" s="195">
        <v>52</v>
      </c>
      <c r="CD57" s="205"/>
      <c r="CE57" s="205"/>
      <c r="CF57" s="205"/>
      <c r="CL57" s="207"/>
      <c r="CM57" s="207"/>
      <c r="CN57" s="207"/>
      <c r="DP57" s="198" t="s">
        <v>1023</v>
      </c>
      <c r="DQ57" s="198" t="s">
        <v>1815</v>
      </c>
      <c r="DR57" s="198" t="s">
        <v>1023</v>
      </c>
      <c r="DS57" s="198">
        <v>2</v>
      </c>
      <c r="DT57" s="198">
        <v>2</v>
      </c>
      <c r="DU57" s="198" t="s">
        <v>1024</v>
      </c>
      <c r="DV57" s="198" t="s">
        <v>1025</v>
      </c>
      <c r="DW57" s="198" t="s">
        <v>1026</v>
      </c>
      <c r="DX57" s="198" t="s">
        <v>1819</v>
      </c>
      <c r="DZ57" s="198" t="s">
        <v>1815</v>
      </c>
      <c r="EA57" s="198" t="s">
        <v>1026</v>
      </c>
      <c r="EB57" s="198" t="s">
        <v>1023</v>
      </c>
      <c r="ED57" s="198" t="s">
        <v>679</v>
      </c>
      <c r="EG57" s="209" t="s">
        <v>6203</v>
      </c>
    </row>
    <row r="58" spans="16:138" ht="12.75" x14ac:dyDescent="0.2">
      <c r="P58" s="202" t="s">
        <v>4681</v>
      </c>
      <c r="V58" s="195" t="s">
        <v>4209</v>
      </c>
      <c r="AF58" s="195">
        <v>53</v>
      </c>
      <c r="CD58" s="205"/>
      <c r="CE58" s="205"/>
      <c r="CF58" s="205"/>
      <c r="CL58" s="207"/>
      <c r="CM58" s="207"/>
      <c r="CN58" s="207"/>
      <c r="CT58" s="195" t="s">
        <v>532</v>
      </c>
      <c r="DP58" s="198" t="s">
        <v>240</v>
      </c>
      <c r="DQ58" s="198" t="s">
        <v>1815</v>
      </c>
      <c r="DR58" s="198" t="s">
        <v>240</v>
      </c>
      <c r="DS58" s="198">
        <v>2</v>
      </c>
      <c r="DT58" s="198">
        <v>2</v>
      </c>
      <c r="DU58" s="198" t="s">
        <v>241</v>
      </c>
      <c r="DV58" s="198" t="s">
        <v>242</v>
      </c>
      <c r="DW58" s="198" t="s">
        <v>243</v>
      </c>
      <c r="DX58" s="198" t="s">
        <v>1819</v>
      </c>
      <c r="DZ58" s="198" t="s">
        <v>1815</v>
      </c>
      <c r="EA58" s="198" t="s">
        <v>243</v>
      </c>
      <c r="EB58" s="198" t="s">
        <v>240</v>
      </c>
      <c r="ED58" s="198" t="s">
        <v>3123</v>
      </c>
      <c r="EG58" s="209" t="s">
        <v>6188</v>
      </c>
      <c r="EH58" s="200" t="s">
        <v>6210</v>
      </c>
    </row>
    <row r="59" spans="16:138" ht="12.75" x14ac:dyDescent="0.2">
      <c r="P59" s="202" t="s">
        <v>4682</v>
      </c>
      <c r="V59" s="195" t="s">
        <v>4210</v>
      </c>
      <c r="AF59" s="195">
        <v>54</v>
      </c>
      <c r="CD59" s="205"/>
      <c r="CE59" s="205"/>
      <c r="CF59" s="205"/>
      <c r="CT59" s="195" t="s">
        <v>533</v>
      </c>
      <c r="DP59" s="198" t="s">
        <v>1305</v>
      </c>
      <c r="DQ59" s="198" t="s">
        <v>1815</v>
      </c>
      <c r="DR59" s="198" t="s">
        <v>1305</v>
      </c>
      <c r="DS59" s="198">
        <v>2</v>
      </c>
      <c r="DT59" s="198">
        <v>2</v>
      </c>
      <c r="DU59" s="198" t="s">
        <v>1306</v>
      </c>
      <c r="DV59" s="198" t="s">
        <v>1307</v>
      </c>
      <c r="DW59" s="198" t="s">
        <v>1308</v>
      </c>
      <c r="DX59" s="198" t="s">
        <v>1819</v>
      </c>
      <c r="DZ59" s="198" t="s">
        <v>1815</v>
      </c>
      <c r="EA59" s="198" t="s">
        <v>1308</v>
      </c>
      <c r="EB59" s="198" t="s">
        <v>1305</v>
      </c>
      <c r="ED59" s="198" t="s">
        <v>628</v>
      </c>
      <c r="EG59" s="209" t="s">
        <v>6189</v>
      </c>
      <c r="EH59" s="200" t="s">
        <v>6211</v>
      </c>
    </row>
    <row r="60" spans="16:138" ht="12.75" x14ac:dyDescent="0.2">
      <c r="P60" s="202" t="s">
        <v>4683</v>
      </c>
      <c r="V60" s="195" t="s">
        <v>4211</v>
      </c>
      <c r="AF60" s="195">
        <v>55</v>
      </c>
      <c r="CD60" s="205"/>
      <c r="CE60" s="205"/>
      <c r="CF60" s="205"/>
      <c r="CT60" s="195" t="s">
        <v>534</v>
      </c>
      <c r="DP60" s="198" t="s">
        <v>700</v>
      </c>
      <c r="DQ60" s="198" t="s">
        <v>1815</v>
      </c>
      <c r="DR60" s="198" t="s">
        <v>700</v>
      </c>
      <c r="DS60" s="198">
        <v>2</v>
      </c>
      <c r="DT60" s="198">
        <v>3</v>
      </c>
      <c r="DU60" s="198" t="s">
        <v>701</v>
      </c>
      <c r="DV60" s="198" t="s">
        <v>702</v>
      </c>
      <c r="DW60" s="198" t="s">
        <v>703</v>
      </c>
      <c r="DX60" s="198" t="s">
        <v>1819</v>
      </c>
      <c r="DZ60" s="198" t="s">
        <v>1815</v>
      </c>
      <c r="EA60" s="198" t="s">
        <v>703</v>
      </c>
      <c r="EB60" s="198" t="s">
        <v>700</v>
      </c>
      <c r="ED60" s="198" t="s">
        <v>678</v>
      </c>
      <c r="EG60" s="209" t="s">
        <v>6175</v>
      </c>
      <c r="EH60" s="209"/>
    </row>
    <row r="61" spans="16:138" ht="12.75" x14ac:dyDescent="0.2">
      <c r="P61" s="202" t="s">
        <v>4684</v>
      </c>
      <c r="V61" s="195" t="s">
        <v>4212</v>
      </c>
      <c r="AF61" s="195">
        <v>56</v>
      </c>
      <c r="CD61" s="205"/>
      <c r="CE61" s="205"/>
      <c r="CF61" s="205"/>
      <c r="CT61" s="195" t="s">
        <v>535</v>
      </c>
      <c r="DP61" s="198" t="s">
        <v>1031</v>
      </c>
      <c r="DQ61" s="198" t="s">
        <v>1815</v>
      </c>
      <c r="DR61" s="198" t="s">
        <v>1031</v>
      </c>
      <c r="DS61" s="198">
        <v>2</v>
      </c>
      <c r="DT61" s="198">
        <v>3</v>
      </c>
      <c r="DU61" s="198" t="s">
        <v>1032</v>
      </c>
      <c r="DV61" s="198" t="s">
        <v>1033</v>
      </c>
      <c r="DW61" s="198" t="s">
        <v>1034</v>
      </c>
      <c r="DX61" s="198" t="s">
        <v>1819</v>
      </c>
      <c r="DZ61" s="198" t="s">
        <v>1815</v>
      </c>
      <c r="EA61" s="198" t="s">
        <v>1034</v>
      </c>
      <c r="EB61" s="198" t="s">
        <v>1031</v>
      </c>
      <c r="ED61" s="198" t="s">
        <v>629</v>
      </c>
      <c r="EG61" s="209" t="s">
        <v>6200</v>
      </c>
    </row>
    <row r="62" spans="16:138" ht="12.75" x14ac:dyDescent="0.2">
      <c r="P62" s="202" t="s">
        <v>4685</v>
      </c>
      <c r="V62" s="195" t="s">
        <v>4213</v>
      </c>
      <c r="AF62" s="195">
        <v>57</v>
      </c>
      <c r="CD62" s="205"/>
      <c r="CE62" s="205"/>
      <c r="CF62" s="205"/>
      <c r="CT62" s="195" t="s">
        <v>536</v>
      </c>
      <c r="DP62" s="198" t="s">
        <v>1333</v>
      </c>
      <c r="DQ62" s="198" t="s">
        <v>1815</v>
      </c>
      <c r="DR62" s="198" t="s">
        <v>1333</v>
      </c>
      <c r="DS62" s="198">
        <v>2</v>
      </c>
      <c r="DT62" s="198">
        <v>3</v>
      </c>
      <c r="DU62" s="198" t="s">
        <v>1334</v>
      </c>
      <c r="DV62" s="198" t="s">
        <v>1335</v>
      </c>
      <c r="DW62" s="198" t="s">
        <v>1336</v>
      </c>
      <c r="DX62" s="198" t="s">
        <v>1819</v>
      </c>
      <c r="DZ62" s="198" t="s">
        <v>1815</v>
      </c>
      <c r="EA62" s="198" t="s">
        <v>1336</v>
      </c>
      <c r="EB62" s="198" t="s">
        <v>1333</v>
      </c>
      <c r="ED62" s="198" t="s">
        <v>1252</v>
      </c>
      <c r="EG62" s="209" t="s">
        <v>6178</v>
      </c>
    </row>
    <row r="63" spans="16:138" ht="12.75" x14ac:dyDescent="0.2">
      <c r="P63" s="202" t="s">
        <v>4686</v>
      </c>
      <c r="V63" s="195" t="s">
        <v>4214</v>
      </c>
      <c r="AF63" s="195">
        <v>58</v>
      </c>
      <c r="CD63" s="205"/>
      <c r="CE63" s="205"/>
      <c r="CF63" s="205"/>
      <c r="CT63" s="195" t="s">
        <v>537</v>
      </c>
      <c r="DP63" s="198" t="s">
        <v>3177</v>
      </c>
      <c r="DQ63" s="198" t="s">
        <v>1815</v>
      </c>
      <c r="DR63" s="198" t="s">
        <v>3177</v>
      </c>
      <c r="DS63" s="198">
        <v>2</v>
      </c>
      <c r="DT63" s="198">
        <v>3</v>
      </c>
      <c r="DU63" s="198" t="s">
        <v>3178</v>
      </c>
      <c r="DV63" s="198" t="s">
        <v>3179</v>
      </c>
      <c r="DW63" s="198" t="s">
        <v>3180</v>
      </c>
      <c r="DX63" s="198" t="s">
        <v>1819</v>
      </c>
      <c r="DZ63" s="198" t="s">
        <v>1815</v>
      </c>
      <c r="EA63" s="198" t="s">
        <v>3180</v>
      </c>
      <c r="EB63" s="198" t="s">
        <v>3177</v>
      </c>
      <c r="ED63" s="198" t="s">
        <v>765</v>
      </c>
      <c r="EG63" s="209" t="s">
        <v>6206</v>
      </c>
    </row>
    <row r="64" spans="16:138" ht="12.75" x14ac:dyDescent="0.2">
      <c r="P64" s="202" t="s">
        <v>4687</v>
      </c>
      <c r="V64" s="195" t="s">
        <v>4215</v>
      </c>
      <c r="AF64" s="195">
        <v>59</v>
      </c>
      <c r="CD64" s="205"/>
      <c r="CE64" s="205"/>
      <c r="CF64" s="205"/>
      <c r="CT64" s="195" t="s">
        <v>538</v>
      </c>
      <c r="DP64" s="198" t="s">
        <v>248</v>
      </c>
      <c r="DQ64" s="198" t="s">
        <v>1815</v>
      </c>
      <c r="DR64" s="198" t="s">
        <v>248</v>
      </c>
      <c r="DS64" s="198">
        <v>2</v>
      </c>
      <c r="DT64" s="198">
        <v>3</v>
      </c>
      <c r="DU64" s="198" t="s">
        <v>249</v>
      </c>
      <c r="DV64" s="198" t="s">
        <v>250</v>
      </c>
      <c r="DW64" s="198" t="s">
        <v>251</v>
      </c>
      <c r="DX64" s="198" t="s">
        <v>1819</v>
      </c>
      <c r="DZ64" s="198" t="s">
        <v>1815</v>
      </c>
      <c r="EA64" s="198" t="s">
        <v>251</v>
      </c>
      <c r="EB64" s="198" t="s">
        <v>248</v>
      </c>
      <c r="ED64" s="198" t="s">
        <v>750</v>
      </c>
      <c r="EG64" s="209" t="s">
        <v>6176</v>
      </c>
    </row>
    <row r="65" spans="16:138" ht="12.75" x14ac:dyDescent="0.2">
      <c r="P65" s="202" t="s">
        <v>4688</v>
      </c>
      <c r="V65" s="195" t="s">
        <v>4216</v>
      </c>
      <c r="AF65" s="195">
        <v>60</v>
      </c>
      <c r="CD65" s="205"/>
      <c r="CE65" s="205"/>
      <c r="CF65" s="205"/>
      <c r="CT65" s="195" t="s">
        <v>539</v>
      </c>
      <c r="DP65" s="198" t="s">
        <v>82</v>
      </c>
      <c r="DQ65" s="198" t="s">
        <v>1815</v>
      </c>
      <c r="DR65" s="198" t="s">
        <v>82</v>
      </c>
      <c r="DS65" s="198">
        <v>2</v>
      </c>
      <c r="DT65" s="198">
        <v>3</v>
      </c>
      <c r="DU65" s="198" t="s">
        <v>83</v>
      </c>
      <c r="DV65" s="198" t="s">
        <v>84</v>
      </c>
      <c r="DW65" s="198" t="s">
        <v>85</v>
      </c>
      <c r="DX65" s="198" t="s">
        <v>1819</v>
      </c>
      <c r="DZ65" s="198" t="s">
        <v>1815</v>
      </c>
      <c r="EA65" s="198" t="s">
        <v>85</v>
      </c>
      <c r="EB65" s="198" t="s">
        <v>82</v>
      </c>
      <c r="ED65" s="198" t="s">
        <v>2717</v>
      </c>
      <c r="EG65" s="209" t="s">
        <v>6207</v>
      </c>
    </row>
    <row r="66" spans="16:138" ht="12.75" x14ac:dyDescent="0.2">
      <c r="P66" s="202" t="s">
        <v>4689</v>
      </c>
      <c r="V66" s="195" t="s">
        <v>4217</v>
      </c>
      <c r="AF66" s="195">
        <v>61</v>
      </c>
      <c r="CD66" s="205"/>
      <c r="CE66" s="205"/>
      <c r="CF66" s="205"/>
      <c r="CT66" s="195" t="s">
        <v>540</v>
      </c>
      <c r="DP66" s="198" t="s">
        <v>3003</v>
      </c>
      <c r="DQ66" s="198" t="s">
        <v>1815</v>
      </c>
      <c r="DR66" s="198" t="s">
        <v>3003</v>
      </c>
      <c r="DS66" s="198">
        <v>2</v>
      </c>
      <c r="DT66" s="198">
        <v>3</v>
      </c>
      <c r="DU66" s="198" t="s">
        <v>3004</v>
      </c>
      <c r="DV66" s="198" t="s">
        <v>3005</v>
      </c>
      <c r="DW66" s="198" t="s">
        <v>3006</v>
      </c>
      <c r="DX66" s="198" t="s">
        <v>1819</v>
      </c>
      <c r="DZ66" s="198" t="s">
        <v>1815</v>
      </c>
      <c r="EA66" s="198" t="s">
        <v>3006</v>
      </c>
      <c r="EB66" s="198" t="s">
        <v>3003</v>
      </c>
      <c r="ED66" s="198" t="s">
        <v>2823</v>
      </c>
      <c r="EG66" s="209" t="s">
        <v>3982</v>
      </c>
    </row>
    <row r="67" spans="16:138" ht="12.75" x14ac:dyDescent="0.2">
      <c r="P67" s="202" t="s">
        <v>4690</v>
      </c>
      <c r="V67" s="195" t="s">
        <v>4218</v>
      </c>
      <c r="AF67" s="195">
        <v>62</v>
      </c>
      <c r="CD67" s="205"/>
      <c r="CE67" s="205"/>
      <c r="CF67" s="205"/>
      <c r="CT67" s="195" t="s">
        <v>541</v>
      </c>
      <c r="DP67" s="198" t="s">
        <v>1007</v>
      </c>
      <c r="DQ67" s="198" t="s">
        <v>1815</v>
      </c>
      <c r="DR67" s="198" t="s">
        <v>1007</v>
      </c>
      <c r="DS67" s="198">
        <v>2</v>
      </c>
      <c r="DT67" s="198">
        <v>3</v>
      </c>
      <c r="DU67" s="198" t="s">
        <v>1008</v>
      </c>
      <c r="DV67" s="198" t="s">
        <v>1009</v>
      </c>
      <c r="DW67" s="198" t="s">
        <v>1010</v>
      </c>
      <c r="DX67" s="198" t="s">
        <v>1819</v>
      </c>
      <c r="DZ67" s="198" t="s">
        <v>1815</v>
      </c>
      <c r="EA67" s="198" t="s">
        <v>1010</v>
      </c>
      <c r="EB67" s="198" t="s">
        <v>1007</v>
      </c>
      <c r="ED67" s="198" t="s">
        <v>2824</v>
      </c>
      <c r="EG67" s="209" t="s">
        <v>6179</v>
      </c>
    </row>
    <row r="68" spans="16:138" ht="12.75" x14ac:dyDescent="0.2">
      <c r="P68" s="202" t="s">
        <v>4691</v>
      </c>
      <c r="V68" s="195" t="s">
        <v>4219</v>
      </c>
      <c r="AF68" s="195">
        <v>63</v>
      </c>
      <c r="CD68" s="205"/>
      <c r="CE68" s="205"/>
      <c r="CF68" s="205"/>
      <c r="CT68" s="195" t="s">
        <v>542</v>
      </c>
      <c r="DP68" s="198" t="s">
        <v>280</v>
      </c>
      <c r="DQ68" s="198" t="s">
        <v>1815</v>
      </c>
      <c r="DR68" s="198" t="s">
        <v>280</v>
      </c>
      <c r="DS68" s="198">
        <v>2</v>
      </c>
      <c r="DT68" s="198">
        <v>3</v>
      </c>
      <c r="DU68" s="198" t="s">
        <v>281</v>
      </c>
      <c r="DV68" s="198" t="s">
        <v>282</v>
      </c>
      <c r="DW68" s="198" t="s">
        <v>283</v>
      </c>
      <c r="DX68" s="198" t="s">
        <v>1819</v>
      </c>
      <c r="DZ68" s="198" t="s">
        <v>1815</v>
      </c>
      <c r="EA68" s="198" t="s">
        <v>283</v>
      </c>
      <c r="EB68" s="198" t="s">
        <v>280</v>
      </c>
      <c r="ED68" s="198" t="s">
        <v>748</v>
      </c>
      <c r="EG68" s="209" t="s">
        <v>6190</v>
      </c>
      <c r="EH68" s="200" t="s">
        <v>6212</v>
      </c>
    </row>
    <row r="69" spans="16:138" ht="12.75" x14ac:dyDescent="0.2">
      <c r="P69" s="202" t="s">
        <v>4692</v>
      </c>
      <c r="V69" s="195" t="s">
        <v>4220</v>
      </c>
      <c r="AF69" s="195">
        <v>64</v>
      </c>
      <c r="CD69" s="205"/>
      <c r="CE69" s="205"/>
      <c r="CF69" s="205"/>
      <c r="CT69" s="195" t="s">
        <v>543</v>
      </c>
      <c r="DP69" s="198" t="s">
        <v>308</v>
      </c>
      <c r="DQ69" s="198" t="s">
        <v>1815</v>
      </c>
      <c r="DR69" s="198" t="s">
        <v>308</v>
      </c>
      <c r="DS69" s="198">
        <v>2</v>
      </c>
      <c r="DT69" s="198">
        <v>3</v>
      </c>
      <c r="DU69" s="198" t="s">
        <v>309</v>
      </c>
      <c r="DV69" s="198" t="s">
        <v>310</v>
      </c>
      <c r="DW69" s="198" t="s">
        <v>311</v>
      </c>
      <c r="DX69" s="198" t="s">
        <v>1819</v>
      </c>
      <c r="DZ69" s="198" t="s">
        <v>1815</v>
      </c>
      <c r="EA69" s="198" t="s">
        <v>311</v>
      </c>
      <c r="EB69" s="198" t="s">
        <v>308</v>
      </c>
      <c r="ED69" s="198" t="s">
        <v>2844</v>
      </c>
      <c r="EG69" s="209" t="s">
        <v>6180</v>
      </c>
    </row>
    <row r="70" spans="16:138" ht="12.75" x14ac:dyDescent="0.2">
      <c r="P70" s="202" t="s">
        <v>4693</v>
      </c>
      <c r="V70" s="195" t="s">
        <v>4221</v>
      </c>
      <c r="AF70" s="195">
        <v>65</v>
      </c>
      <c r="CD70" s="205"/>
      <c r="CE70" s="205"/>
      <c r="CF70" s="205"/>
      <c r="DP70" s="198" t="s">
        <v>1383</v>
      </c>
      <c r="DQ70" s="198" t="s">
        <v>1815</v>
      </c>
      <c r="DR70" s="198" t="s">
        <v>1383</v>
      </c>
      <c r="DS70" s="198">
        <v>2</v>
      </c>
      <c r="DT70" s="198">
        <v>3</v>
      </c>
      <c r="DU70" s="198" t="s">
        <v>1384</v>
      </c>
      <c r="DV70" s="198" t="s">
        <v>1385</v>
      </c>
      <c r="DW70" s="198" t="s">
        <v>1386</v>
      </c>
      <c r="DX70" s="198" t="s">
        <v>1819</v>
      </c>
      <c r="DZ70" s="198" t="s">
        <v>1815</v>
      </c>
      <c r="EA70" s="198" t="s">
        <v>1386</v>
      </c>
      <c r="EB70" s="198" t="s">
        <v>1383</v>
      </c>
      <c r="ED70" s="198" t="s">
        <v>1267</v>
      </c>
      <c r="EG70" s="209" t="s">
        <v>6205</v>
      </c>
    </row>
    <row r="71" spans="16:138" ht="12.75" x14ac:dyDescent="0.2">
      <c r="P71" s="202" t="s">
        <v>4694</v>
      </c>
      <c r="V71" s="195" t="s">
        <v>4222</v>
      </c>
      <c r="AF71" s="195">
        <v>66</v>
      </c>
      <c r="CD71" s="205"/>
      <c r="CE71" s="205"/>
      <c r="CF71" s="205"/>
      <c r="DP71" s="198" t="s">
        <v>1488</v>
      </c>
      <c r="DQ71" s="198" t="s">
        <v>1815</v>
      </c>
      <c r="DR71" s="198" t="s">
        <v>1488</v>
      </c>
      <c r="DS71" s="198">
        <v>2</v>
      </c>
      <c r="DT71" s="198">
        <v>3</v>
      </c>
      <c r="DU71" s="198" t="s">
        <v>1489</v>
      </c>
      <c r="DV71" s="198" t="s">
        <v>1490</v>
      </c>
      <c r="DW71" s="198" t="s">
        <v>1491</v>
      </c>
      <c r="DX71" s="198" t="s">
        <v>1819</v>
      </c>
      <c r="DZ71" s="198" t="s">
        <v>1815</v>
      </c>
      <c r="EA71" s="198" t="s">
        <v>1491</v>
      </c>
      <c r="EB71" s="198" t="s">
        <v>1488</v>
      </c>
      <c r="ED71" s="198" t="s">
        <v>2853</v>
      </c>
      <c r="EG71" s="209" t="s">
        <v>6181</v>
      </c>
    </row>
    <row r="72" spans="16:138" ht="12.75" x14ac:dyDescent="0.2">
      <c r="P72" s="202" t="s">
        <v>4695</v>
      </c>
      <c r="V72" s="195" t="s">
        <v>4223</v>
      </c>
      <c r="AF72" s="195">
        <v>67</v>
      </c>
      <c r="CD72" s="205"/>
      <c r="CE72" s="205"/>
      <c r="CF72" s="205"/>
      <c r="DP72" s="198" t="s">
        <v>154</v>
      </c>
      <c r="DQ72" s="198" t="s">
        <v>1815</v>
      </c>
      <c r="DR72" s="198" t="s">
        <v>154</v>
      </c>
      <c r="DS72" s="198">
        <v>2</v>
      </c>
      <c r="DT72" s="198">
        <v>3</v>
      </c>
      <c r="DU72" s="198" t="s">
        <v>331</v>
      </c>
      <c r="DV72" s="198" t="s">
        <v>332</v>
      </c>
      <c r="DW72" s="198" t="s">
        <v>333</v>
      </c>
      <c r="DX72" s="198" t="s">
        <v>1819</v>
      </c>
      <c r="DZ72" s="198" t="s">
        <v>1815</v>
      </c>
      <c r="EA72" s="198" t="s">
        <v>333</v>
      </c>
      <c r="EB72" s="198" t="s">
        <v>154</v>
      </c>
      <c r="ED72" s="198" t="s">
        <v>2848</v>
      </c>
      <c r="EG72" s="209" t="s">
        <v>6204</v>
      </c>
    </row>
    <row r="73" spans="16:138" ht="12.75" x14ac:dyDescent="0.2">
      <c r="P73" s="202" t="s">
        <v>4696</v>
      </c>
      <c r="V73" s="195" t="s">
        <v>4224</v>
      </c>
      <c r="AF73" s="195">
        <v>68</v>
      </c>
      <c r="CD73" s="205"/>
      <c r="CE73" s="205"/>
      <c r="CF73" s="205"/>
      <c r="DP73" s="198" t="s">
        <v>86</v>
      </c>
      <c r="DQ73" s="198" t="s">
        <v>1815</v>
      </c>
      <c r="DR73" s="198" t="s">
        <v>86</v>
      </c>
      <c r="DS73" s="198">
        <v>2</v>
      </c>
      <c r="DT73" s="198">
        <v>3</v>
      </c>
      <c r="DU73" s="198" t="s">
        <v>87</v>
      </c>
      <c r="DV73" s="198" t="s">
        <v>88</v>
      </c>
      <c r="DW73" s="198" t="s">
        <v>89</v>
      </c>
      <c r="DX73" s="198" t="s">
        <v>1819</v>
      </c>
      <c r="DZ73" s="198" t="s">
        <v>1815</v>
      </c>
      <c r="EA73" s="198" t="s">
        <v>89</v>
      </c>
      <c r="EB73" s="198" t="s">
        <v>86</v>
      </c>
      <c r="ED73" s="198" t="s">
        <v>1268</v>
      </c>
      <c r="EG73" s="209" t="s">
        <v>6182</v>
      </c>
    </row>
    <row r="74" spans="16:138" ht="12.75" x14ac:dyDescent="0.2">
      <c r="P74" s="202" t="s">
        <v>4697</v>
      </c>
      <c r="V74" s="195" t="s">
        <v>4225</v>
      </c>
      <c r="AF74" s="195">
        <v>69</v>
      </c>
      <c r="CD74" s="205"/>
      <c r="CE74" s="205"/>
      <c r="CF74" s="205"/>
      <c r="DP74" s="198" t="s">
        <v>2032</v>
      </c>
      <c r="DQ74" s="198" t="s">
        <v>1815</v>
      </c>
      <c r="DR74" s="198" t="s">
        <v>2032</v>
      </c>
      <c r="DS74" s="198">
        <v>2</v>
      </c>
      <c r="DT74" s="198">
        <v>3</v>
      </c>
      <c r="DU74" s="198" t="s">
        <v>344</v>
      </c>
      <c r="DV74" s="198" t="s">
        <v>2238</v>
      </c>
      <c r="DW74" s="198" t="s">
        <v>2239</v>
      </c>
      <c r="DX74" s="198" t="s">
        <v>1819</v>
      </c>
      <c r="DZ74" s="198" t="s">
        <v>1815</v>
      </c>
      <c r="EA74" s="198" t="s">
        <v>2239</v>
      </c>
      <c r="EB74" s="198" t="s">
        <v>2032</v>
      </c>
      <c r="ED74" s="198" t="s">
        <v>2847</v>
      </c>
      <c r="EG74" s="209" t="s">
        <v>6183</v>
      </c>
    </row>
    <row r="75" spans="16:138" ht="12.75" x14ac:dyDescent="0.2">
      <c r="P75" s="202" t="s">
        <v>4698</v>
      </c>
      <c r="V75" s="195" t="s">
        <v>4226</v>
      </c>
      <c r="AF75" s="195">
        <v>70</v>
      </c>
      <c r="CD75" s="205"/>
      <c r="CE75" s="205"/>
      <c r="CF75" s="205"/>
      <c r="DP75" s="198" t="s">
        <v>1329</v>
      </c>
      <c r="DQ75" s="198" t="s">
        <v>1815</v>
      </c>
      <c r="DR75" s="198" t="s">
        <v>1329</v>
      </c>
      <c r="DS75" s="198">
        <v>2</v>
      </c>
      <c r="DT75" s="198">
        <v>3</v>
      </c>
      <c r="DU75" s="198" t="s">
        <v>1330</v>
      </c>
      <c r="DV75" s="198" t="s">
        <v>1331</v>
      </c>
      <c r="DW75" s="198" t="s">
        <v>1332</v>
      </c>
      <c r="DX75" s="198" t="s">
        <v>1819</v>
      </c>
      <c r="DZ75" s="198" t="s">
        <v>1815</v>
      </c>
      <c r="EA75" s="198" t="s">
        <v>1332</v>
      </c>
      <c r="EB75" s="198" t="s">
        <v>1329</v>
      </c>
      <c r="ED75" s="198" t="s">
        <v>3169</v>
      </c>
      <c r="EG75" s="209" t="s">
        <v>6184</v>
      </c>
    </row>
    <row r="76" spans="16:138" ht="12.75" x14ac:dyDescent="0.2">
      <c r="P76" s="202" t="s">
        <v>4699</v>
      </c>
      <c r="V76" s="195" t="s">
        <v>4227</v>
      </c>
      <c r="AF76" s="195">
        <v>71</v>
      </c>
      <c r="CD76" s="205"/>
      <c r="CE76" s="205"/>
      <c r="CF76" s="205"/>
      <c r="DP76" s="198" t="s">
        <v>1003</v>
      </c>
      <c r="DQ76" s="198" t="s">
        <v>1815</v>
      </c>
      <c r="DR76" s="198" t="s">
        <v>1003</v>
      </c>
      <c r="DS76" s="198">
        <v>2</v>
      </c>
      <c r="DT76" s="198">
        <v>3</v>
      </c>
      <c r="DU76" s="198" t="s">
        <v>1004</v>
      </c>
      <c r="DV76" s="198" t="s">
        <v>1005</v>
      </c>
      <c r="DW76" s="198" t="s">
        <v>1006</v>
      </c>
      <c r="DX76" s="198" t="s">
        <v>1819</v>
      </c>
      <c r="DZ76" s="198" t="s">
        <v>1815</v>
      </c>
      <c r="EA76" s="198" t="s">
        <v>1006</v>
      </c>
      <c r="EB76" s="198" t="s">
        <v>1003</v>
      </c>
      <c r="ED76" s="198" t="s">
        <v>106</v>
      </c>
      <c r="EG76" s="209" t="s">
        <v>6185</v>
      </c>
    </row>
    <row r="77" spans="16:138" ht="12.75" x14ac:dyDescent="0.2">
      <c r="P77" s="202" t="s">
        <v>4700</v>
      </c>
      <c r="V77" s="195" t="s">
        <v>4228</v>
      </c>
      <c r="AF77" s="195">
        <v>72</v>
      </c>
      <c r="CD77" s="205"/>
      <c r="CE77" s="205"/>
      <c r="CF77" s="205"/>
      <c r="DP77" s="198" t="s">
        <v>264</v>
      </c>
      <c r="DQ77" s="198" t="s">
        <v>1815</v>
      </c>
      <c r="DR77" s="198" t="s">
        <v>264</v>
      </c>
      <c r="DS77" s="198">
        <v>2</v>
      </c>
      <c r="DT77" s="198">
        <v>3</v>
      </c>
      <c r="DU77" s="198" t="s">
        <v>265</v>
      </c>
      <c r="DV77" s="198" t="s">
        <v>266</v>
      </c>
      <c r="DW77" s="198" t="s">
        <v>267</v>
      </c>
      <c r="DX77" s="198" t="s">
        <v>1819</v>
      </c>
      <c r="DZ77" s="198" t="s">
        <v>1815</v>
      </c>
      <c r="EA77" s="198" t="s">
        <v>267</v>
      </c>
      <c r="EB77" s="198" t="s">
        <v>264</v>
      </c>
      <c r="ED77" s="198" t="s">
        <v>1110</v>
      </c>
      <c r="EG77" s="209" t="s">
        <v>6191</v>
      </c>
      <c r="EH77" s="200" t="s">
        <v>6213</v>
      </c>
    </row>
    <row r="78" spans="16:138" ht="12.75" x14ac:dyDescent="0.2">
      <c r="P78" s="202" t="s">
        <v>4701</v>
      </c>
      <c r="V78" s="195" t="s">
        <v>4229</v>
      </c>
      <c r="AF78" s="195">
        <v>73</v>
      </c>
      <c r="CD78" s="205"/>
      <c r="CE78" s="205"/>
      <c r="CF78" s="205"/>
      <c r="DP78" s="198" t="s">
        <v>244</v>
      </c>
      <c r="DQ78" s="198" t="s">
        <v>1815</v>
      </c>
      <c r="DR78" s="198" t="s">
        <v>244</v>
      </c>
      <c r="DS78" s="198">
        <v>2</v>
      </c>
      <c r="DT78" s="198">
        <v>3</v>
      </c>
      <c r="DU78" s="198" t="s">
        <v>245</v>
      </c>
      <c r="DV78" s="198" t="s">
        <v>246</v>
      </c>
      <c r="DW78" s="198" t="s">
        <v>247</v>
      </c>
      <c r="DX78" s="198" t="s">
        <v>1819</v>
      </c>
      <c r="DZ78" s="198" t="s">
        <v>1815</v>
      </c>
      <c r="EA78" s="198" t="s">
        <v>247</v>
      </c>
      <c r="EB78" s="198" t="s">
        <v>244</v>
      </c>
      <c r="ED78" s="198" t="s">
        <v>2873</v>
      </c>
      <c r="EG78" s="209" t="s">
        <v>6192</v>
      </c>
      <c r="EH78" s="200" t="s">
        <v>6214</v>
      </c>
    </row>
    <row r="79" spans="16:138" ht="12.75" x14ac:dyDescent="0.2">
      <c r="P79" s="202" t="s">
        <v>4702</v>
      </c>
      <c r="V79" s="195" t="s">
        <v>4230</v>
      </c>
      <c r="AF79" s="195">
        <v>74</v>
      </c>
      <c r="DP79" s="198" t="s">
        <v>967</v>
      </c>
      <c r="DQ79" s="198" t="s">
        <v>1815</v>
      </c>
      <c r="DR79" s="198" t="s">
        <v>967</v>
      </c>
      <c r="DS79" s="198">
        <v>2</v>
      </c>
      <c r="DT79" s="198">
        <v>3</v>
      </c>
      <c r="DU79" s="198" t="s">
        <v>968</v>
      </c>
      <c r="DV79" s="198" t="s">
        <v>969</v>
      </c>
      <c r="DW79" s="198" t="s">
        <v>970</v>
      </c>
      <c r="DX79" s="198" t="s">
        <v>1819</v>
      </c>
      <c r="DZ79" s="198" t="s">
        <v>1815</v>
      </c>
      <c r="EA79" s="198" t="s">
        <v>970</v>
      </c>
      <c r="EB79" s="198" t="s">
        <v>967</v>
      </c>
      <c r="ED79" s="198" t="s">
        <v>837</v>
      </c>
      <c r="EG79" s="209" t="s">
        <v>1540</v>
      </c>
      <c r="EH79" s="209"/>
    </row>
    <row r="80" spans="16:138" ht="12.75" x14ac:dyDescent="0.2">
      <c r="P80" s="202" t="s">
        <v>4703</v>
      </c>
      <c r="V80" s="195" t="s">
        <v>4231</v>
      </c>
      <c r="AF80" s="195">
        <v>75</v>
      </c>
      <c r="DP80" s="198" t="s">
        <v>991</v>
      </c>
      <c r="DQ80" s="198" t="s">
        <v>1815</v>
      </c>
      <c r="DR80" s="198" t="s">
        <v>991</v>
      </c>
      <c r="DS80" s="198">
        <v>2</v>
      </c>
      <c r="DT80" s="198">
        <v>3</v>
      </c>
      <c r="DU80" s="198" t="s">
        <v>992</v>
      </c>
      <c r="DV80" s="198" t="s">
        <v>993</v>
      </c>
      <c r="DW80" s="198" t="s">
        <v>994</v>
      </c>
      <c r="DX80" s="198" t="s">
        <v>1819</v>
      </c>
      <c r="DZ80" s="198" t="s">
        <v>1815</v>
      </c>
      <c r="EA80" s="198" t="s">
        <v>994</v>
      </c>
      <c r="EB80" s="198" t="s">
        <v>991</v>
      </c>
      <c r="ED80" s="198" t="s">
        <v>804</v>
      </c>
      <c r="EG80" s="209" t="s">
        <v>4119</v>
      </c>
    </row>
    <row r="81" spans="16:138" ht="12.75" x14ac:dyDescent="0.2">
      <c r="P81" s="202" t="s">
        <v>4704</v>
      </c>
      <c r="V81" s="195" t="s">
        <v>4232</v>
      </c>
      <c r="AF81" s="195">
        <v>76</v>
      </c>
      <c r="DP81" s="198" t="s">
        <v>256</v>
      </c>
      <c r="DQ81" s="198" t="s">
        <v>1815</v>
      </c>
      <c r="DR81" s="198" t="s">
        <v>256</v>
      </c>
      <c r="DS81" s="198">
        <v>2</v>
      </c>
      <c r="DT81" s="198">
        <v>3</v>
      </c>
      <c r="DU81" s="198" t="s">
        <v>257</v>
      </c>
      <c r="DV81" s="198" t="s">
        <v>258</v>
      </c>
      <c r="DW81" s="198" t="s">
        <v>259</v>
      </c>
      <c r="DX81" s="198" t="s">
        <v>1819</v>
      </c>
      <c r="DZ81" s="198" t="s">
        <v>1815</v>
      </c>
      <c r="EA81" s="198" t="s">
        <v>259</v>
      </c>
      <c r="EB81" s="198" t="s">
        <v>256</v>
      </c>
      <c r="ED81" s="198" t="s">
        <v>101</v>
      </c>
      <c r="EG81" s="209" t="s">
        <v>6193</v>
      </c>
      <c r="EH81" s="200" t="s">
        <v>6215</v>
      </c>
    </row>
    <row r="82" spans="16:138" ht="12.75" x14ac:dyDescent="0.2">
      <c r="P82" s="202" t="s">
        <v>4705</v>
      </c>
      <c r="V82" s="195" t="s">
        <v>4233</v>
      </c>
      <c r="AF82" s="195">
        <v>77</v>
      </c>
      <c r="CD82" s="207"/>
      <c r="CE82" s="207"/>
      <c r="CF82" s="207"/>
      <c r="DP82" s="198" t="s">
        <v>2492</v>
      </c>
      <c r="DQ82" s="198" t="s">
        <v>1815</v>
      </c>
      <c r="DR82" s="198" t="s">
        <v>2492</v>
      </c>
      <c r="DS82" s="198">
        <v>2</v>
      </c>
      <c r="DT82" s="198">
        <v>3</v>
      </c>
      <c r="DU82" s="198" t="s">
        <v>2493</v>
      </c>
      <c r="DV82" s="198" t="s">
        <v>720</v>
      </c>
      <c r="DW82" s="198" t="s">
        <v>721</v>
      </c>
      <c r="DX82" s="198" t="s">
        <v>1819</v>
      </c>
      <c r="DZ82" s="198" t="s">
        <v>1815</v>
      </c>
      <c r="EA82" s="198" t="s">
        <v>721</v>
      </c>
      <c r="EB82" s="198" t="s">
        <v>2492</v>
      </c>
      <c r="ED82" s="198" t="s">
        <v>839</v>
      </c>
      <c r="EG82" s="209" t="s">
        <v>6216</v>
      </c>
      <c r="EH82" s="200" t="s">
        <v>6217</v>
      </c>
    </row>
    <row r="83" spans="16:138" ht="12.75" x14ac:dyDescent="0.2">
      <c r="P83" s="202" t="s">
        <v>4706</v>
      </c>
      <c r="V83" s="195" t="s">
        <v>4234</v>
      </c>
      <c r="AF83" s="195">
        <v>78</v>
      </c>
      <c r="CD83" s="207"/>
      <c r="CE83" s="207"/>
      <c r="CF83" s="207"/>
      <c r="DP83" s="198" t="s">
        <v>1325</v>
      </c>
      <c r="DQ83" s="198" t="s">
        <v>1815</v>
      </c>
      <c r="DR83" s="198" t="s">
        <v>1325</v>
      </c>
      <c r="DS83" s="198">
        <v>2</v>
      </c>
      <c r="DT83" s="198">
        <v>3</v>
      </c>
      <c r="DU83" s="198" t="s">
        <v>1326</v>
      </c>
      <c r="DV83" s="198" t="s">
        <v>1327</v>
      </c>
      <c r="DW83" s="198" t="s">
        <v>1328</v>
      </c>
      <c r="DX83" s="198" t="s">
        <v>1819</v>
      </c>
      <c r="DZ83" s="198" t="s">
        <v>1815</v>
      </c>
      <c r="EA83" s="198" t="s">
        <v>1328</v>
      </c>
      <c r="EB83" s="198" t="s">
        <v>1325</v>
      </c>
      <c r="ED83" s="198" t="s">
        <v>2891</v>
      </c>
      <c r="EG83" s="209" t="s">
        <v>6194</v>
      </c>
      <c r="EH83" s="200" t="s">
        <v>6218</v>
      </c>
    </row>
    <row r="84" spans="16:138" ht="12.75" x14ac:dyDescent="0.2">
      <c r="P84" s="202" t="s">
        <v>4707</v>
      </c>
      <c r="V84" s="195" t="s">
        <v>4235</v>
      </c>
      <c r="AF84" s="195">
        <v>79</v>
      </c>
      <c r="CD84" s="207"/>
      <c r="CE84" s="207"/>
      <c r="CF84" s="207"/>
      <c r="DP84" s="198" t="s">
        <v>2639</v>
      </c>
      <c r="DQ84" s="198" t="s">
        <v>1815</v>
      </c>
      <c r="DR84" s="198" t="s">
        <v>2639</v>
      </c>
      <c r="DS84" s="198">
        <v>2</v>
      </c>
      <c r="DT84" s="198">
        <v>3</v>
      </c>
      <c r="DU84" s="198" t="s">
        <v>2640</v>
      </c>
      <c r="DV84" s="198" t="s">
        <v>2641</v>
      </c>
      <c r="DW84" s="198" t="s">
        <v>2642</v>
      </c>
      <c r="DX84" s="198" t="s">
        <v>1819</v>
      </c>
      <c r="DZ84" s="198" t="s">
        <v>1815</v>
      </c>
      <c r="EA84" s="198" t="s">
        <v>2642</v>
      </c>
      <c r="EB84" s="198" t="s">
        <v>2639</v>
      </c>
      <c r="ED84" s="198" t="s">
        <v>2875</v>
      </c>
      <c r="EG84" s="209" t="s">
        <v>6201</v>
      </c>
      <c r="EH84" s="200" t="s">
        <v>6219</v>
      </c>
    </row>
    <row r="85" spans="16:138" ht="12.75" x14ac:dyDescent="0.2">
      <c r="P85" s="202" t="s">
        <v>4708</v>
      </c>
      <c r="V85" s="195" t="s">
        <v>4236</v>
      </c>
      <c r="AF85" s="195">
        <v>80</v>
      </c>
      <c r="CD85" s="207"/>
      <c r="CE85" s="207"/>
      <c r="CF85" s="207"/>
      <c r="DP85" s="198" t="s">
        <v>137</v>
      </c>
      <c r="DQ85" s="198" t="s">
        <v>1815</v>
      </c>
      <c r="DR85" s="198" t="s">
        <v>137</v>
      </c>
      <c r="DS85" s="198">
        <v>2</v>
      </c>
      <c r="DT85" s="198">
        <v>3</v>
      </c>
      <c r="DU85" s="198" t="s">
        <v>138</v>
      </c>
      <c r="DV85" s="198" t="s">
        <v>139</v>
      </c>
      <c r="DW85" s="198" t="s">
        <v>140</v>
      </c>
      <c r="DX85" s="198" t="s">
        <v>1819</v>
      </c>
      <c r="DZ85" s="198" t="s">
        <v>1815</v>
      </c>
      <c r="EA85" s="198" t="s">
        <v>140</v>
      </c>
      <c r="EB85" s="198" t="s">
        <v>137</v>
      </c>
      <c r="ED85" s="198" t="s">
        <v>2894</v>
      </c>
      <c r="EG85" s="209" t="s">
        <v>6195</v>
      </c>
      <c r="EH85" s="200" t="s">
        <v>6220</v>
      </c>
    </row>
    <row r="86" spans="16:138" ht="12.75" x14ac:dyDescent="0.2">
      <c r="P86" s="202" t="s">
        <v>4709</v>
      </c>
      <c r="V86" s="195" t="s">
        <v>4237</v>
      </c>
      <c r="AF86" s="195">
        <v>81</v>
      </c>
      <c r="CD86" s="207"/>
      <c r="CE86" s="207"/>
      <c r="CF86" s="207"/>
      <c r="DP86" s="198" t="s">
        <v>1395</v>
      </c>
      <c r="DQ86" s="198" t="s">
        <v>1815</v>
      </c>
      <c r="DR86" s="198" t="s">
        <v>1395</v>
      </c>
      <c r="DS86" s="198">
        <v>2</v>
      </c>
      <c r="DT86" s="198">
        <v>3</v>
      </c>
      <c r="DU86" s="198" t="s">
        <v>1396</v>
      </c>
      <c r="DV86" s="198" t="s">
        <v>1397</v>
      </c>
      <c r="DW86" s="198" t="s">
        <v>1398</v>
      </c>
      <c r="DX86" s="198" t="s">
        <v>1819</v>
      </c>
      <c r="DZ86" s="198" t="s">
        <v>1815</v>
      </c>
      <c r="EA86" s="198" t="s">
        <v>1398</v>
      </c>
      <c r="EB86" s="198" t="s">
        <v>1395</v>
      </c>
      <c r="ED86" s="198" t="s">
        <v>3469</v>
      </c>
      <c r="EG86" s="209" t="s">
        <v>6196</v>
      </c>
      <c r="EH86" s="200" t="s">
        <v>6221</v>
      </c>
    </row>
    <row r="87" spans="16:138" ht="12.75" x14ac:dyDescent="0.2">
      <c r="P87" s="202" t="s">
        <v>4710</v>
      </c>
      <c r="V87" s="195" t="s">
        <v>4238</v>
      </c>
      <c r="AF87" s="195">
        <v>82</v>
      </c>
      <c r="CD87" s="207"/>
      <c r="CE87" s="207"/>
      <c r="CF87" s="207"/>
      <c r="DP87" s="198" t="s">
        <v>1301</v>
      </c>
      <c r="DQ87" s="198" t="s">
        <v>1815</v>
      </c>
      <c r="DR87" s="198" t="s">
        <v>1301</v>
      </c>
      <c r="DS87" s="198">
        <v>2</v>
      </c>
      <c r="DT87" s="198">
        <v>3</v>
      </c>
      <c r="DU87" s="198" t="s">
        <v>1302</v>
      </c>
      <c r="DV87" s="198" t="s">
        <v>1303</v>
      </c>
      <c r="DW87" s="198" t="s">
        <v>1304</v>
      </c>
      <c r="DX87" s="198" t="s">
        <v>1819</v>
      </c>
      <c r="DZ87" s="198" t="s">
        <v>1815</v>
      </c>
      <c r="EA87" s="198" t="s">
        <v>1304</v>
      </c>
      <c r="EB87" s="198" t="s">
        <v>1301</v>
      </c>
      <c r="ED87" s="198" t="s">
        <v>107</v>
      </c>
      <c r="EG87" s="209" t="s">
        <v>6202</v>
      </c>
      <c r="EH87" s="200" t="s">
        <v>6221</v>
      </c>
    </row>
    <row r="88" spans="16:138" ht="12.75" x14ac:dyDescent="0.2">
      <c r="P88" s="202" t="s">
        <v>4711</v>
      </c>
      <c r="V88" s="195" t="s">
        <v>4239</v>
      </c>
      <c r="AF88" s="195">
        <v>83</v>
      </c>
      <c r="CD88" s="207"/>
      <c r="CE88" s="207"/>
      <c r="CF88" s="207"/>
      <c r="DP88" s="198" t="s">
        <v>1403</v>
      </c>
      <c r="DQ88" s="198" t="s">
        <v>1815</v>
      </c>
      <c r="DR88" s="198" t="s">
        <v>1403</v>
      </c>
      <c r="DS88" s="198">
        <v>2</v>
      </c>
      <c r="DT88" s="198">
        <v>3</v>
      </c>
      <c r="DU88" s="198" t="s">
        <v>1404</v>
      </c>
      <c r="DV88" s="198" t="s">
        <v>1405</v>
      </c>
      <c r="DW88" s="198" t="s">
        <v>1406</v>
      </c>
      <c r="DX88" s="198" t="s">
        <v>1819</v>
      </c>
      <c r="DZ88" s="198" t="s">
        <v>1815</v>
      </c>
      <c r="EA88" s="198" t="s">
        <v>1406</v>
      </c>
      <c r="EB88" s="198" t="s">
        <v>1403</v>
      </c>
      <c r="ED88" s="198" t="s">
        <v>1227</v>
      </c>
      <c r="EG88" s="209" t="s">
        <v>6197</v>
      </c>
      <c r="EH88" s="200" t="s">
        <v>6222</v>
      </c>
    </row>
    <row r="89" spans="16:138" ht="12.75" x14ac:dyDescent="0.2">
      <c r="P89" s="202" t="s">
        <v>4712</v>
      </c>
      <c r="V89" s="195" t="s">
        <v>4240</v>
      </c>
      <c r="AF89" s="195">
        <v>84</v>
      </c>
      <c r="CD89" s="207"/>
      <c r="CE89" s="207"/>
      <c r="CF89" s="207"/>
      <c r="DP89" s="198" t="s">
        <v>2647</v>
      </c>
      <c r="DQ89" s="198" t="s">
        <v>1815</v>
      </c>
      <c r="DR89" s="198" t="s">
        <v>2647</v>
      </c>
      <c r="DS89" s="198">
        <v>2</v>
      </c>
      <c r="DT89" s="198">
        <v>3</v>
      </c>
      <c r="DU89" s="198" t="s">
        <v>2648</v>
      </c>
      <c r="DV89" s="198" t="s">
        <v>2649</v>
      </c>
      <c r="DW89" s="198" t="s">
        <v>2650</v>
      </c>
      <c r="DX89" s="198" t="s">
        <v>1819</v>
      </c>
      <c r="DZ89" s="198" t="s">
        <v>1815</v>
      </c>
      <c r="EA89" s="198" t="s">
        <v>2650</v>
      </c>
      <c r="EB89" s="198" t="s">
        <v>2647</v>
      </c>
      <c r="ED89" s="198" t="s">
        <v>102</v>
      </c>
      <c r="EG89" s="209" t="s">
        <v>6198</v>
      </c>
      <c r="EH89" s="200" t="s">
        <v>6223</v>
      </c>
    </row>
    <row r="90" spans="16:138" ht="12.75" x14ac:dyDescent="0.2">
      <c r="P90" s="202" t="s">
        <v>4713</v>
      </c>
      <c r="V90" s="195" t="s">
        <v>4241</v>
      </c>
      <c r="AF90" s="195">
        <v>85</v>
      </c>
      <c r="CD90" s="207"/>
      <c r="CE90" s="207"/>
      <c r="CF90" s="207"/>
      <c r="DP90" s="198" t="s">
        <v>2255</v>
      </c>
      <c r="DQ90" s="198" t="s">
        <v>1815</v>
      </c>
      <c r="DR90" s="198" t="s">
        <v>2255</v>
      </c>
      <c r="DS90" s="198">
        <v>2</v>
      </c>
      <c r="DT90" s="198">
        <v>3</v>
      </c>
      <c r="DU90" s="198" t="s">
        <v>2256</v>
      </c>
      <c r="DV90" s="198" t="s">
        <v>2257</v>
      </c>
      <c r="DW90" s="198" t="s">
        <v>2258</v>
      </c>
      <c r="DX90" s="198" t="s">
        <v>1819</v>
      </c>
      <c r="DZ90" s="198" t="s">
        <v>1815</v>
      </c>
      <c r="EA90" s="198" t="s">
        <v>2258</v>
      </c>
      <c r="EB90" s="198" t="s">
        <v>2255</v>
      </c>
      <c r="ED90" s="198" t="s">
        <v>2907</v>
      </c>
      <c r="EG90" s="209" t="s">
        <v>6224</v>
      </c>
      <c r="EH90" s="200" t="s">
        <v>6225</v>
      </c>
    </row>
    <row r="91" spans="16:138" ht="12.75" x14ac:dyDescent="0.2">
      <c r="P91" s="202" t="s">
        <v>4714</v>
      </c>
      <c r="V91" s="195" t="s">
        <v>4242</v>
      </c>
      <c r="AF91" s="195">
        <v>86</v>
      </c>
      <c r="CD91" s="207"/>
      <c r="CE91" s="207"/>
      <c r="CF91" s="207"/>
      <c r="DP91" s="198" t="s">
        <v>232</v>
      </c>
      <c r="DQ91" s="198" t="s">
        <v>1815</v>
      </c>
      <c r="DR91" s="198" t="s">
        <v>232</v>
      </c>
      <c r="DS91" s="198">
        <v>2</v>
      </c>
      <c r="DT91" s="198">
        <v>3</v>
      </c>
      <c r="DU91" s="198" t="s">
        <v>233</v>
      </c>
      <c r="DV91" s="198" t="s">
        <v>234</v>
      </c>
      <c r="DW91" s="198" t="s">
        <v>235</v>
      </c>
      <c r="DX91" s="198" t="s">
        <v>1819</v>
      </c>
      <c r="DZ91" s="198" t="s">
        <v>1815</v>
      </c>
      <c r="EA91" s="198" t="s">
        <v>235</v>
      </c>
      <c r="EB91" s="198" t="s">
        <v>232</v>
      </c>
      <c r="ED91" s="198" t="s">
        <v>2917</v>
      </c>
      <c r="EG91" s="209" t="s">
        <v>6226</v>
      </c>
      <c r="EH91" s="200" t="s">
        <v>6227</v>
      </c>
    </row>
    <row r="92" spans="16:138" ht="12.75" x14ac:dyDescent="0.2">
      <c r="P92" s="202" t="s">
        <v>4715</v>
      </c>
      <c r="V92" s="195" t="s">
        <v>4243</v>
      </c>
      <c r="AF92" s="195">
        <v>87</v>
      </c>
      <c r="CD92" s="207"/>
      <c r="CE92" s="207"/>
      <c r="CF92" s="207"/>
      <c r="DP92" s="198" t="s">
        <v>3029</v>
      </c>
      <c r="DQ92" s="198" t="s">
        <v>1815</v>
      </c>
      <c r="DR92" s="198" t="s">
        <v>3029</v>
      </c>
      <c r="DS92" s="198">
        <v>2</v>
      </c>
      <c r="DT92" s="198">
        <v>3</v>
      </c>
      <c r="DU92" s="198" t="s">
        <v>3030</v>
      </c>
      <c r="DV92" s="198" t="s">
        <v>3031</v>
      </c>
      <c r="DW92" s="198" t="s">
        <v>3032</v>
      </c>
      <c r="DX92" s="198" t="s">
        <v>1819</v>
      </c>
      <c r="DZ92" s="198" t="s">
        <v>1815</v>
      </c>
      <c r="EA92" s="198" t="s">
        <v>3032</v>
      </c>
      <c r="EB92" s="198" t="s">
        <v>3029</v>
      </c>
      <c r="ED92" s="198" t="s">
        <v>2921</v>
      </c>
      <c r="EG92" s="209" t="s">
        <v>6228</v>
      </c>
      <c r="EH92" s="200" t="s">
        <v>6229</v>
      </c>
    </row>
    <row r="93" spans="16:138" x14ac:dyDescent="0.2">
      <c r="P93" s="202" t="s">
        <v>4716</v>
      </c>
      <c r="V93" s="195" t="s">
        <v>4244</v>
      </c>
      <c r="AF93" s="195">
        <v>88</v>
      </c>
      <c r="DP93" s="198" t="s">
        <v>2013</v>
      </c>
      <c r="DQ93" s="198" t="s">
        <v>1815</v>
      </c>
      <c r="DR93" s="198" t="s">
        <v>2013</v>
      </c>
      <c r="DS93" s="198">
        <v>2</v>
      </c>
      <c r="DT93" s="198">
        <v>3</v>
      </c>
      <c r="DU93" s="198" t="s">
        <v>2014</v>
      </c>
      <c r="DV93" s="198" t="s">
        <v>2014</v>
      </c>
      <c r="DW93" s="198" t="s">
        <v>2015</v>
      </c>
      <c r="DX93" s="198" t="s">
        <v>1819</v>
      </c>
      <c r="DZ93" s="198" t="s">
        <v>1815</v>
      </c>
      <c r="EA93" s="198" t="s">
        <v>2015</v>
      </c>
      <c r="EB93" s="198" t="s">
        <v>2013</v>
      </c>
      <c r="ED93" s="198" t="s">
        <v>2893</v>
      </c>
    </row>
    <row r="94" spans="16:138" x14ac:dyDescent="0.2">
      <c r="P94" s="202" t="s">
        <v>4717</v>
      </c>
      <c r="V94" s="195" t="s">
        <v>4245</v>
      </c>
      <c r="AF94" s="195">
        <v>89</v>
      </c>
      <c r="DP94" s="198" t="s">
        <v>2020</v>
      </c>
      <c r="DQ94" s="198" t="s">
        <v>1815</v>
      </c>
      <c r="DR94" s="198" t="s">
        <v>2020</v>
      </c>
      <c r="DS94" s="198">
        <v>2</v>
      </c>
      <c r="DT94" s="198">
        <v>3</v>
      </c>
      <c r="DU94" s="198" t="s">
        <v>2018</v>
      </c>
      <c r="DV94" s="198" t="s">
        <v>2018</v>
      </c>
      <c r="DW94" s="198" t="s">
        <v>2019</v>
      </c>
      <c r="DX94" s="198" t="s">
        <v>1819</v>
      </c>
      <c r="DZ94" s="198" t="s">
        <v>1815</v>
      </c>
      <c r="EA94" s="198" t="s">
        <v>2019</v>
      </c>
      <c r="EB94" s="198" t="s">
        <v>2020</v>
      </c>
      <c r="ED94" s="198" t="s">
        <v>2375</v>
      </c>
    </row>
    <row r="95" spans="16:138" x14ac:dyDescent="0.2">
      <c r="P95" s="202" t="s">
        <v>4718</v>
      </c>
      <c r="V95" s="195" t="s">
        <v>4246</v>
      </c>
      <c r="AF95" s="195">
        <v>90</v>
      </c>
      <c r="DP95" s="198" t="s">
        <v>1317</v>
      </c>
      <c r="DQ95" s="198" t="s">
        <v>1815</v>
      </c>
      <c r="DR95" s="198" t="s">
        <v>1317</v>
      </c>
      <c r="DS95" s="198">
        <v>2</v>
      </c>
      <c r="DT95" s="198">
        <v>3</v>
      </c>
      <c r="DU95" s="198" t="s">
        <v>1318</v>
      </c>
      <c r="DV95" s="198" t="s">
        <v>1319</v>
      </c>
      <c r="DW95" s="198" t="s">
        <v>1320</v>
      </c>
      <c r="DX95" s="198" t="s">
        <v>1819</v>
      </c>
      <c r="DZ95" s="198" t="s">
        <v>1815</v>
      </c>
      <c r="EA95" s="198" t="s">
        <v>1320</v>
      </c>
      <c r="EB95" s="198" t="s">
        <v>1317</v>
      </c>
      <c r="ED95" s="198" t="s">
        <v>2920</v>
      </c>
    </row>
    <row r="96" spans="16:138" x14ac:dyDescent="0.2">
      <c r="P96" s="202" t="s">
        <v>4719</v>
      </c>
      <c r="V96" s="195" t="s">
        <v>4247</v>
      </c>
      <c r="AF96" s="195">
        <v>91</v>
      </c>
      <c r="DP96" s="198" t="s">
        <v>1297</v>
      </c>
      <c r="DQ96" s="198" t="s">
        <v>1815</v>
      </c>
      <c r="DR96" s="198" t="s">
        <v>1297</v>
      </c>
      <c r="DS96" s="198">
        <v>2</v>
      </c>
      <c r="DT96" s="198">
        <v>3</v>
      </c>
      <c r="DU96" s="198" t="s">
        <v>1298</v>
      </c>
      <c r="DV96" s="198" t="s">
        <v>1299</v>
      </c>
      <c r="DW96" s="198" t="s">
        <v>1300</v>
      </c>
      <c r="DX96" s="198" t="s">
        <v>1819</v>
      </c>
      <c r="DZ96" s="198" t="s">
        <v>1815</v>
      </c>
      <c r="EA96" s="198" t="s">
        <v>1300</v>
      </c>
      <c r="EB96" s="198" t="s">
        <v>1297</v>
      </c>
      <c r="ED96" s="198" t="s">
        <v>112</v>
      </c>
    </row>
    <row r="97" spans="16:134" x14ac:dyDescent="0.2">
      <c r="P97" s="202" t="s">
        <v>4720</v>
      </c>
      <c r="V97" s="195" t="s">
        <v>4248</v>
      </c>
      <c r="AF97" s="195">
        <v>92</v>
      </c>
      <c r="DP97" s="198" t="s">
        <v>2659</v>
      </c>
      <c r="DQ97" s="198" t="s">
        <v>1815</v>
      </c>
      <c r="DR97" s="198" t="s">
        <v>2659</v>
      </c>
      <c r="DS97" s="198">
        <v>2</v>
      </c>
      <c r="DT97" s="198">
        <v>3</v>
      </c>
      <c r="DU97" s="198" t="s">
        <v>2660</v>
      </c>
      <c r="DV97" s="198" t="s">
        <v>2661</v>
      </c>
      <c r="DW97" s="198" t="s">
        <v>2662</v>
      </c>
      <c r="DX97" s="198" t="s">
        <v>1819</v>
      </c>
      <c r="DZ97" s="198" t="s">
        <v>1815</v>
      </c>
      <c r="EA97" s="198" t="s">
        <v>2662</v>
      </c>
      <c r="EB97" s="198" t="s">
        <v>2659</v>
      </c>
      <c r="ED97" s="198" t="s">
        <v>1045</v>
      </c>
    </row>
    <row r="98" spans="16:134" x14ac:dyDescent="0.2">
      <c r="P98" s="202" t="s">
        <v>4721</v>
      </c>
      <c r="V98" s="195" t="s">
        <v>4249</v>
      </c>
      <c r="AF98" s="195">
        <v>93</v>
      </c>
      <c r="DP98" s="198" t="s">
        <v>2476</v>
      </c>
      <c r="DQ98" s="198" t="s">
        <v>1815</v>
      </c>
      <c r="DR98" s="198" t="s">
        <v>2476</v>
      </c>
      <c r="DS98" s="198">
        <v>2</v>
      </c>
      <c r="DT98" s="198">
        <v>3</v>
      </c>
      <c r="DU98" s="198" t="s">
        <v>2477</v>
      </c>
      <c r="DV98" s="198" t="s">
        <v>2478</v>
      </c>
      <c r="DW98" s="198" t="s">
        <v>2479</v>
      </c>
      <c r="DX98" s="198" t="s">
        <v>1819</v>
      </c>
      <c r="DZ98" s="198" t="s">
        <v>1815</v>
      </c>
      <c r="EA98" s="198" t="s">
        <v>2479</v>
      </c>
      <c r="EB98" s="198" t="s">
        <v>2476</v>
      </c>
      <c r="ED98" s="198" t="s">
        <v>845</v>
      </c>
    </row>
    <row r="99" spans="16:134" x14ac:dyDescent="0.2">
      <c r="P99" s="202" t="s">
        <v>4722</v>
      </c>
      <c r="V99" s="195" t="s">
        <v>4250</v>
      </c>
      <c r="AF99" s="195">
        <v>94</v>
      </c>
      <c r="DP99" s="198" t="s">
        <v>90</v>
      </c>
      <c r="DQ99" s="198" t="s">
        <v>1815</v>
      </c>
      <c r="DR99" s="198" t="s">
        <v>90</v>
      </c>
      <c r="DS99" s="198">
        <v>2</v>
      </c>
      <c r="DT99" s="198">
        <v>3</v>
      </c>
      <c r="DU99" s="198" t="s">
        <v>91</v>
      </c>
      <c r="DV99" s="198" t="s">
        <v>92</v>
      </c>
      <c r="DW99" s="198" t="s">
        <v>93</v>
      </c>
      <c r="DX99" s="198" t="s">
        <v>1819</v>
      </c>
      <c r="DZ99" s="198" t="s">
        <v>1815</v>
      </c>
      <c r="EA99" s="198" t="s">
        <v>93</v>
      </c>
      <c r="EB99" s="198" t="s">
        <v>90</v>
      </c>
      <c r="ED99" s="198" t="s">
        <v>2950</v>
      </c>
    </row>
    <row r="100" spans="16:134" x14ac:dyDescent="0.2">
      <c r="P100" s="202" t="s">
        <v>4723</v>
      </c>
      <c r="AF100" s="195">
        <v>95</v>
      </c>
      <c r="DP100" s="198" t="s">
        <v>2260</v>
      </c>
      <c r="DQ100" s="198" t="s">
        <v>1815</v>
      </c>
      <c r="DR100" s="198" t="s">
        <v>2260</v>
      </c>
      <c r="DS100" s="198">
        <v>2</v>
      </c>
      <c r="DT100" s="198">
        <v>3</v>
      </c>
      <c r="DU100" s="198" t="s">
        <v>2261</v>
      </c>
      <c r="DV100" s="198" t="s">
        <v>2262</v>
      </c>
      <c r="DW100" s="198" t="s">
        <v>2263</v>
      </c>
      <c r="DX100" s="198" t="s">
        <v>1819</v>
      </c>
      <c r="DZ100" s="198" t="s">
        <v>1815</v>
      </c>
      <c r="EA100" s="198" t="s">
        <v>2263</v>
      </c>
      <c r="EB100" s="198" t="s">
        <v>2260</v>
      </c>
      <c r="ED100" s="198" t="s">
        <v>1838</v>
      </c>
    </row>
    <row r="101" spans="16:134" x14ac:dyDescent="0.2">
      <c r="P101" s="202" t="s">
        <v>4724</v>
      </c>
      <c r="V101" s="201" t="s">
        <v>4610</v>
      </c>
      <c r="AF101" s="195">
        <v>96</v>
      </c>
      <c r="DP101" s="198" t="s">
        <v>1508</v>
      </c>
      <c r="DQ101" s="198" t="s">
        <v>1815</v>
      </c>
      <c r="DR101" s="198" t="s">
        <v>1508</v>
      </c>
      <c r="DS101" s="198">
        <v>2</v>
      </c>
      <c r="DT101" s="198">
        <v>3</v>
      </c>
      <c r="DU101" s="198" t="s">
        <v>1509</v>
      </c>
      <c r="DV101" s="198" t="s">
        <v>1510</v>
      </c>
      <c r="DW101" s="198" t="s">
        <v>1511</v>
      </c>
      <c r="DX101" s="198" t="s">
        <v>1819</v>
      </c>
      <c r="DZ101" s="198" t="s">
        <v>1815</v>
      </c>
      <c r="EA101" s="198" t="s">
        <v>1511</v>
      </c>
      <c r="EB101" s="198" t="s">
        <v>1508</v>
      </c>
      <c r="ED101" s="198" t="s">
        <v>1839</v>
      </c>
    </row>
    <row r="102" spans="16:134" x14ac:dyDescent="0.2">
      <c r="P102" s="202" t="s">
        <v>4725</v>
      </c>
      <c r="V102" s="195" t="s">
        <v>4251</v>
      </c>
      <c r="AF102" s="195">
        <v>97</v>
      </c>
      <c r="DP102" s="198" t="s">
        <v>1313</v>
      </c>
      <c r="DQ102" s="198" t="s">
        <v>1815</v>
      </c>
      <c r="DR102" s="198" t="s">
        <v>1313</v>
      </c>
      <c r="DS102" s="198">
        <v>2</v>
      </c>
      <c r="DT102" s="198">
        <v>3</v>
      </c>
      <c r="DU102" s="198" t="s">
        <v>1314</v>
      </c>
      <c r="DV102" s="198" t="s">
        <v>1315</v>
      </c>
      <c r="DW102" s="198" t="s">
        <v>1316</v>
      </c>
      <c r="DX102" s="198" t="s">
        <v>1819</v>
      </c>
      <c r="DZ102" s="198" t="s">
        <v>1815</v>
      </c>
      <c r="EA102" s="198" t="s">
        <v>1316</v>
      </c>
      <c r="EB102" s="198" t="s">
        <v>1313</v>
      </c>
      <c r="ED102" s="198" t="s">
        <v>79</v>
      </c>
    </row>
    <row r="103" spans="16:134" x14ac:dyDescent="0.2">
      <c r="P103" s="202" t="s">
        <v>4726</v>
      </c>
      <c r="V103" s="195" t="s">
        <v>4252</v>
      </c>
      <c r="AF103" s="195">
        <v>98</v>
      </c>
      <c r="DP103" s="198" t="s">
        <v>339</v>
      </c>
      <c r="DQ103" s="198" t="s">
        <v>1815</v>
      </c>
      <c r="DR103" s="198" t="s">
        <v>339</v>
      </c>
      <c r="DS103" s="198">
        <v>2</v>
      </c>
      <c r="DT103" s="198">
        <v>3</v>
      </c>
      <c r="DU103" s="198" t="s">
        <v>340</v>
      </c>
      <c r="DV103" s="198" t="s">
        <v>341</v>
      </c>
      <c r="DW103" s="198" t="s">
        <v>342</v>
      </c>
      <c r="DX103" s="198" t="s">
        <v>1819</v>
      </c>
      <c r="DZ103" s="198" t="s">
        <v>1815</v>
      </c>
      <c r="EA103" s="198" t="s">
        <v>342</v>
      </c>
      <c r="EB103" s="198" t="s">
        <v>339</v>
      </c>
      <c r="ED103" s="198" t="s">
        <v>3378</v>
      </c>
    </row>
    <row r="104" spans="16:134" x14ac:dyDescent="0.2">
      <c r="P104" s="202" t="s">
        <v>4727</v>
      </c>
      <c r="V104" s="195" t="s">
        <v>4253</v>
      </c>
      <c r="AF104" s="195">
        <v>99</v>
      </c>
      <c r="DP104" s="198" t="s">
        <v>2991</v>
      </c>
      <c r="DQ104" s="198" t="s">
        <v>1815</v>
      </c>
      <c r="DR104" s="198" t="s">
        <v>2991</v>
      </c>
      <c r="DS104" s="198">
        <v>2</v>
      </c>
      <c r="DT104" s="198">
        <v>3</v>
      </c>
      <c r="DU104" s="198" t="s">
        <v>2992</v>
      </c>
      <c r="DV104" s="198" t="s">
        <v>2993</v>
      </c>
      <c r="DW104" s="198" t="s">
        <v>2994</v>
      </c>
      <c r="DX104" s="198" t="s">
        <v>1819</v>
      </c>
      <c r="DZ104" s="198" t="s">
        <v>1815</v>
      </c>
      <c r="EA104" s="198" t="s">
        <v>2994</v>
      </c>
      <c r="EB104" s="198" t="s">
        <v>2991</v>
      </c>
      <c r="ED104" s="198" t="s">
        <v>1856</v>
      </c>
    </row>
    <row r="105" spans="16:134" x14ac:dyDescent="0.2">
      <c r="P105" s="202" t="s">
        <v>4728</v>
      </c>
      <c r="V105" s="195" t="s">
        <v>4254</v>
      </c>
      <c r="AF105" s="195">
        <v>100</v>
      </c>
      <c r="DP105" s="198" t="s">
        <v>268</v>
      </c>
      <c r="DQ105" s="198" t="s">
        <v>1815</v>
      </c>
      <c r="DR105" s="198" t="s">
        <v>268</v>
      </c>
      <c r="DS105" s="198">
        <v>2</v>
      </c>
      <c r="DT105" s="198">
        <v>3</v>
      </c>
      <c r="DU105" s="198" t="s">
        <v>269</v>
      </c>
      <c r="DV105" s="198" t="s">
        <v>270</v>
      </c>
      <c r="DW105" s="198" t="s">
        <v>271</v>
      </c>
      <c r="DX105" s="198" t="s">
        <v>1819</v>
      </c>
      <c r="DZ105" s="198" t="s">
        <v>1815</v>
      </c>
      <c r="EA105" s="198" t="s">
        <v>271</v>
      </c>
      <c r="EB105" s="198" t="s">
        <v>268</v>
      </c>
      <c r="ED105" s="198" t="s">
        <v>1870</v>
      </c>
    </row>
    <row r="106" spans="16:134" x14ac:dyDescent="0.2">
      <c r="P106" s="202" t="s">
        <v>4729</v>
      </c>
      <c r="V106" s="195" t="s">
        <v>4255</v>
      </c>
      <c r="AF106" s="195">
        <v>101</v>
      </c>
      <c r="DP106" s="198" t="s">
        <v>3189</v>
      </c>
      <c r="DQ106" s="198" t="s">
        <v>1815</v>
      </c>
      <c r="DR106" s="198" t="s">
        <v>3189</v>
      </c>
      <c r="DS106" s="198">
        <v>2</v>
      </c>
      <c r="DT106" s="198">
        <v>3</v>
      </c>
      <c r="DU106" s="198" t="s">
        <v>3190</v>
      </c>
      <c r="DV106" s="198" t="s">
        <v>3191</v>
      </c>
      <c r="DW106" s="198" t="s">
        <v>437</v>
      </c>
      <c r="DX106" s="198" t="s">
        <v>1819</v>
      </c>
      <c r="DZ106" s="198" t="s">
        <v>1815</v>
      </c>
      <c r="EA106" s="198" t="s">
        <v>437</v>
      </c>
      <c r="EB106" s="198" t="s">
        <v>3189</v>
      </c>
      <c r="ED106" s="198" t="s">
        <v>2285</v>
      </c>
    </row>
    <row r="107" spans="16:134" x14ac:dyDescent="0.2">
      <c r="P107" s="202" t="s">
        <v>4730</v>
      </c>
      <c r="V107" s="195" t="s">
        <v>4256</v>
      </c>
      <c r="AF107" s="195">
        <v>102</v>
      </c>
      <c r="DP107" s="198" t="s">
        <v>1472</v>
      </c>
      <c r="DQ107" s="198" t="s">
        <v>1815</v>
      </c>
      <c r="DR107" s="198" t="s">
        <v>1472</v>
      </c>
      <c r="DS107" s="198">
        <v>2</v>
      </c>
      <c r="DT107" s="198">
        <v>3</v>
      </c>
      <c r="DU107" s="198" t="s">
        <v>1473</v>
      </c>
      <c r="DV107" s="198" t="s">
        <v>1474</v>
      </c>
      <c r="DW107" s="198" t="s">
        <v>1475</v>
      </c>
      <c r="DX107" s="198" t="s">
        <v>1819</v>
      </c>
      <c r="DZ107" s="198" t="s">
        <v>1815</v>
      </c>
      <c r="EA107" s="198" t="s">
        <v>1475</v>
      </c>
      <c r="EB107" s="198" t="s">
        <v>1472</v>
      </c>
      <c r="ED107" s="198" t="s">
        <v>2528</v>
      </c>
    </row>
    <row r="108" spans="16:134" x14ac:dyDescent="0.2">
      <c r="P108" s="202" t="s">
        <v>4731</v>
      </c>
      <c r="V108" s="195" t="s">
        <v>4257</v>
      </c>
      <c r="AF108" s="195">
        <v>103</v>
      </c>
      <c r="DP108" s="198" t="s">
        <v>963</v>
      </c>
      <c r="DQ108" s="198" t="s">
        <v>1815</v>
      </c>
      <c r="DR108" s="198" t="s">
        <v>963</v>
      </c>
      <c r="DS108" s="198">
        <v>2</v>
      </c>
      <c r="DT108" s="198">
        <v>3</v>
      </c>
      <c r="DU108" s="198" t="s">
        <v>964</v>
      </c>
      <c r="DV108" s="198" t="s">
        <v>965</v>
      </c>
      <c r="DW108" s="198" t="s">
        <v>966</v>
      </c>
      <c r="DX108" s="198" t="s">
        <v>1819</v>
      </c>
      <c r="DZ108" s="198" t="s">
        <v>1815</v>
      </c>
      <c r="EA108" s="198" t="s">
        <v>966</v>
      </c>
      <c r="EB108" s="198" t="s">
        <v>963</v>
      </c>
      <c r="ED108" s="198" t="s">
        <v>1719</v>
      </c>
    </row>
    <row r="109" spans="16:134" x14ac:dyDescent="0.2">
      <c r="P109" s="202" t="s">
        <v>4732</v>
      </c>
      <c r="V109" s="195" t="s">
        <v>4258</v>
      </c>
      <c r="AF109" s="195">
        <v>104</v>
      </c>
      <c r="DP109" s="198" t="s">
        <v>1422</v>
      </c>
      <c r="DQ109" s="198" t="s">
        <v>1815</v>
      </c>
      <c r="DR109" s="198" t="s">
        <v>1422</v>
      </c>
      <c r="DS109" s="198">
        <v>2</v>
      </c>
      <c r="DT109" s="198">
        <v>3</v>
      </c>
      <c r="DU109" s="198" t="s">
        <v>1423</v>
      </c>
      <c r="DV109" s="198" t="s">
        <v>1424</v>
      </c>
      <c r="DW109" s="198" t="s">
        <v>1425</v>
      </c>
      <c r="DX109" s="198" t="s">
        <v>1819</v>
      </c>
      <c r="DZ109" s="198" t="s">
        <v>1815</v>
      </c>
      <c r="EA109" s="198" t="s">
        <v>1425</v>
      </c>
      <c r="EB109" s="198" t="s">
        <v>1422</v>
      </c>
      <c r="ED109" s="198" t="s">
        <v>2276</v>
      </c>
    </row>
    <row r="110" spans="16:134" x14ac:dyDescent="0.2">
      <c r="P110" s="202" t="s">
        <v>4733</v>
      </c>
      <c r="V110" s="195" t="s">
        <v>4259</v>
      </c>
      <c r="AF110" s="195">
        <v>105</v>
      </c>
      <c r="DP110" s="198" t="s">
        <v>722</v>
      </c>
      <c r="DQ110" s="198" t="s">
        <v>1815</v>
      </c>
      <c r="DR110" s="198" t="s">
        <v>722</v>
      </c>
      <c r="DS110" s="198">
        <v>2</v>
      </c>
      <c r="DT110" s="198">
        <v>3</v>
      </c>
      <c r="DU110" s="198" t="s">
        <v>723</v>
      </c>
      <c r="DV110" s="198" t="s">
        <v>724</v>
      </c>
      <c r="DW110" s="198" t="s">
        <v>725</v>
      </c>
      <c r="DX110" s="198" t="s">
        <v>1819</v>
      </c>
      <c r="DZ110" s="198" t="s">
        <v>1815</v>
      </c>
      <c r="EA110" s="198" t="s">
        <v>725</v>
      </c>
      <c r="EB110" s="198" t="s">
        <v>722</v>
      </c>
      <c r="ED110" s="198" t="s">
        <v>3409</v>
      </c>
    </row>
    <row r="111" spans="16:134" x14ac:dyDescent="0.2">
      <c r="P111" s="202" t="s">
        <v>4734</v>
      </c>
      <c r="V111" s="195" t="s">
        <v>4260</v>
      </c>
      <c r="AF111" s="195">
        <v>106</v>
      </c>
      <c r="DP111" s="198" t="s">
        <v>2488</v>
      </c>
      <c r="DQ111" s="198" t="s">
        <v>1815</v>
      </c>
      <c r="DR111" s="198" t="s">
        <v>2488</v>
      </c>
      <c r="DS111" s="198">
        <v>2</v>
      </c>
      <c r="DT111" s="198">
        <v>3</v>
      </c>
      <c r="DU111" s="198" t="s">
        <v>2489</v>
      </c>
      <c r="DV111" s="198" t="s">
        <v>2490</v>
      </c>
      <c r="DW111" s="198" t="s">
        <v>2491</v>
      </c>
      <c r="DX111" s="198" t="s">
        <v>1819</v>
      </c>
      <c r="DZ111" s="198" t="s">
        <v>1815</v>
      </c>
      <c r="EA111" s="198" t="s">
        <v>2491</v>
      </c>
      <c r="EB111" s="198" t="s">
        <v>2488</v>
      </c>
      <c r="ED111" s="198" t="s">
        <v>1723</v>
      </c>
    </row>
    <row r="112" spans="16:134" x14ac:dyDescent="0.2">
      <c r="P112" s="202" t="s">
        <v>4735</v>
      </c>
      <c r="V112" s="195" t="s">
        <v>4261</v>
      </c>
      <c r="AF112" s="195">
        <v>107</v>
      </c>
      <c r="DP112" s="198" t="s">
        <v>2464</v>
      </c>
      <c r="DQ112" s="198" t="s">
        <v>1815</v>
      </c>
      <c r="DR112" s="198" t="s">
        <v>2464</v>
      </c>
      <c r="DS112" s="198">
        <v>2</v>
      </c>
      <c r="DT112" s="198">
        <v>3</v>
      </c>
      <c r="DU112" s="198" t="s">
        <v>2465</v>
      </c>
      <c r="DV112" s="198" t="s">
        <v>2466</v>
      </c>
      <c r="DW112" s="198" t="s">
        <v>2467</v>
      </c>
      <c r="DX112" s="198" t="s">
        <v>1819</v>
      </c>
      <c r="DZ112" s="198" t="s">
        <v>1815</v>
      </c>
      <c r="EA112" s="198" t="s">
        <v>2467</v>
      </c>
      <c r="EB112" s="198" t="s">
        <v>2464</v>
      </c>
      <c r="ED112" s="198" t="s">
        <v>161</v>
      </c>
    </row>
    <row r="113" spans="16:134" x14ac:dyDescent="0.2">
      <c r="P113" s="202" t="s">
        <v>4736</v>
      </c>
      <c r="V113" s="195" t="s">
        <v>4262</v>
      </c>
      <c r="AF113" s="195">
        <v>108</v>
      </c>
      <c r="DP113" s="198" t="s">
        <v>1285</v>
      </c>
      <c r="DQ113" s="198" t="s">
        <v>1815</v>
      </c>
      <c r="DR113" s="198" t="s">
        <v>1285</v>
      </c>
      <c r="DS113" s="198">
        <v>2</v>
      </c>
      <c r="DT113" s="198">
        <v>3</v>
      </c>
      <c r="DU113" s="198" t="s">
        <v>1286</v>
      </c>
      <c r="DV113" s="198" t="s">
        <v>1287</v>
      </c>
      <c r="DW113" s="198" t="s">
        <v>1288</v>
      </c>
      <c r="DX113" s="198" t="s">
        <v>1819</v>
      </c>
      <c r="DZ113" s="198" t="s">
        <v>1815</v>
      </c>
      <c r="EA113" s="198" t="s">
        <v>1288</v>
      </c>
      <c r="EB113" s="198" t="s">
        <v>1285</v>
      </c>
      <c r="ED113" s="198" t="s">
        <v>1721</v>
      </c>
    </row>
    <row r="114" spans="16:134" x14ac:dyDescent="0.2">
      <c r="P114" s="202" t="s">
        <v>4737</v>
      </c>
      <c r="V114" s="195" t="s">
        <v>4263</v>
      </c>
      <c r="AF114" s="195">
        <v>109</v>
      </c>
      <c r="DP114" s="198" t="s">
        <v>2987</v>
      </c>
      <c r="DQ114" s="198" t="s">
        <v>1815</v>
      </c>
      <c r="DR114" s="198" t="s">
        <v>2987</v>
      </c>
      <c r="DS114" s="198">
        <v>2</v>
      </c>
      <c r="DT114" s="198">
        <v>3</v>
      </c>
      <c r="DU114" s="198" t="s">
        <v>2988</v>
      </c>
      <c r="DV114" s="198" t="s">
        <v>2989</v>
      </c>
      <c r="DW114" s="198" t="s">
        <v>2990</v>
      </c>
      <c r="DX114" s="198" t="s">
        <v>1819</v>
      </c>
      <c r="DZ114" s="198" t="s">
        <v>1815</v>
      </c>
      <c r="EA114" s="198" t="s">
        <v>2990</v>
      </c>
      <c r="EB114" s="198" t="s">
        <v>2987</v>
      </c>
      <c r="ED114" s="198" t="s">
        <v>1830</v>
      </c>
    </row>
    <row r="115" spans="16:134" x14ac:dyDescent="0.2">
      <c r="P115" s="202" t="s">
        <v>4738</v>
      </c>
      <c r="V115" s="195" t="s">
        <v>4264</v>
      </c>
      <c r="AF115" s="195">
        <v>110</v>
      </c>
      <c r="DP115" s="198" t="s">
        <v>2251</v>
      </c>
      <c r="DQ115" s="198" t="s">
        <v>1815</v>
      </c>
      <c r="DR115" s="198" t="s">
        <v>2251</v>
      </c>
      <c r="DS115" s="198">
        <v>2</v>
      </c>
      <c r="DT115" s="198">
        <v>3</v>
      </c>
      <c r="DU115" s="198" t="s">
        <v>2252</v>
      </c>
      <c r="DV115" s="198" t="s">
        <v>2253</v>
      </c>
      <c r="DW115" s="198" t="s">
        <v>2254</v>
      </c>
      <c r="DX115" s="198" t="s">
        <v>1819</v>
      </c>
      <c r="DZ115" s="198" t="s">
        <v>1815</v>
      </c>
      <c r="EA115" s="198" t="s">
        <v>2254</v>
      </c>
      <c r="EB115" s="198" t="s">
        <v>2251</v>
      </c>
      <c r="ED115" s="198" t="s">
        <v>2275</v>
      </c>
    </row>
    <row r="116" spans="16:134" x14ac:dyDescent="0.2">
      <c r="P116" s="202" t="s">
        <v>4739</v>
      </c>
      <c r="V116" s="195" t="s">
        <v>4265</v>
      </c>
      <c r="AF116" s="195">
        <v>111</v>
      </c>
      <c r="DP116" s="198" t="s">
        <v>1337</v>
      </c>
      <c r="DQ116" s="198" t="s">
        <v>1815</v>
      </c>
      <c r="DR116" s="198" t="s">
        <v>1337</v>
      </c>
      <c r="DS116" s="198">
        <v>2</v>
      </c>
      <c r="DT116" s="198">
        <v>3</v>
      </c>
      <c r="DU116" s="198" t="s">
        <v>2984</v>
      </c>
      <c r="DV116" s="198" t="s">
        <v>2985</v>
      </c>
      <c r="DW116" s="198" t="s">
        <v>2986</v>
      </c>
      <c r="DX116" s="198" t="s">
        <v>1819</v>
      </c>
      <c r="DZ116" s="198" t="s">
        <v>1815</v>
      </c>
      <c r="EA116" s="198" t="s">
        <v>2986</v>
      </c>
      <c r="EB116" s="198" t="s">
        <v>1337</v>
      </c>
      <c r="ED116" s="198" t="s">
        <v>1720</v>
      </c>
    </row>
    <row r="117" spans="16:134" x14ac:dyDescent="0.2">
      <c r="P117" s="202" t="s">
        <v>4740</v>
      </c>
      <c r="V117" s="195" t="s">
        <v>4266</v>
      </c>
      <c r="AF117" s="195">
        <v>112</v>
      </c>
      <c r="DP117" s="198" t="s">
        <v>1399</v>
      </c>
      <c r="DQ117" s="198" t="s">
        <v>1815</v>
      </c>
      <c r="DR117" s="198" t="s">
        <v>1399</v>
      </c>
      <c r="DS117" s="198">
        <v>2</v>
      </c>
      <c r="DT117" s="198">
        <v>3</v>
      </c>
      <c r="DU117" s="198" t="s">
        <v>1400</v>
      </c>
      <c r="DV117" s="198" t="s">
        <v>1401</v>
      </c>
      <c r="DW117" s="198" t="s">
        <v>1402</v>
      </c>
      <c r="DX117" s="198" t="s">
        <v>1819</v>
      </c>
      <c r="DZ117" s="198" t="s">
        <v>1815</v>
      </c>
      <c r="EA117" s="198" t="s">
        <v>1402</v>
      </c>
      <c r="EB117" s="198" t="s">
        <v>1399</v>
      </c>
      <c r="ED117" s="198" t="s">
        <v>1081</v>
      </c>
    </row>
    <row r="118" spans="16:134" x14ac:dyDescent="0.2">
      <c r="P118" s="202" t="s">
        <v>4741</v>
      </c>
      <c r="V118" s="195" t="s">
        <v>4267</v>
      </c>
      <c r="AF118" s="195">
        <v>113</v>
      </c>
      <c r="DP118" s="198" t="s">
        <v>987</v>
      </c>
      <c r="DQ118" s="198" t="s">
        <v>1815</v>
      </c>
      <c r="DR118" s="198" t="s">
        <v>987</v>
      </c>
      <c r="DS118" s="198">
        <v>2</v>
      </c>
      <c r="DT118" s="198">
        <v>3</v>
      </c>
      <c r="DU118" s="198" t="s">
        <v>988</v>
      </c>
      <c r="DV118" s="198" t="s">
        <v>989</v>
      </c>
      <c r="DW118" s="198" t="s">
        <v>990</v>
      </c>
      <c r="DX118" s="198" t="s">
        <v>1819</v>
      </c>
      <c r="DZ118" s="198" t="s">
        <v>1815</v>
      </c>
      <c r="EA118" s="198" t="s">
        <v>990</v>
      </c>
      <c r="EB118" s="198" t="s">
        <v>987</v>
      </c>
      <c r="ED118" s="198" t="s">
        <v>1051</v>
      </c>
    </row>
    <row r="119" spans="16:134" x14ac:dyDescent="0.2">
      <c r="P119" s="202" t="s">
        <v>4742</v>
      </c>
      <c r="V119" s="195" t="s">
        <v>4268</v>
      </c>
      <c r="AF119" s="195">
        <v>114</v>
      </c>
      <c r="DP119" s="198" t="s">
        <v>979</v>
      </c>
      <c r="DQ119" s="198" t="s">
        <v>1815</v>
      </c>
      <c r="DR119" s="198" t="s">
        <v>979</v>
      </c>
      <c r="DS119" s="198">
        <v>2</v>
      </c>
      <c r="DT119" s="198">
        <v>3</v>
      </c>
      <c r="DU119" s="198" t="s">
        <v>980</v>
      </c>
      <c r="DV119" s="198" t="s">
        <v>981</v>
      </c>
      <c r="DW119" s="198" t="s">
        <v>982</v>
      </c>
      <c r="DX119" s="198" t="s">
        <v>1819</v>
      </c>
      <c r="DZ119" s="198" t="s">
        <v>1815</v>
      </c>
      <c r="EA119" s="198" t="s">
        <v>982</v>
      </c>
      <c r="EB119" s="198" t="s">
        <v>979</v>
      </c>
      <c r="ED119" s="198" t="s">
        <v>1434</v>
      </c>
    </row>
    <row r="120" spans="16:134" x14ac:dyDescent="0.2">
      <c r="P120" s="202" t="s">
        <v>4743</v>
      </c>
      <c r="V120" s="195" t="s">
        <v>4269</v>
      </c>
      <c r="AF120" s="195">
        <v>115</v>
      </c>
      <c r="DP120" s="198" t="s">
        <v>236</v>
      </c>
      <c r="DQ120" s="198" t="s">
        <v>1815</v>
      </c>
      <c r="DR120" s="198" t="s">
        <v>236</v>
      </c>
      <c r="DS120" s="198">
        <v>2</v>
      </c>
      <c r="DT120" s="198">
        <v>3</v>
      </c>
      <c r="DU120" s="198" t="s">
        <v>237</v>
      </c>
      <c r="DV120" s="198" t="s">
        <v>238</v>
      </c>
      <c r="DW120" s="198" t="s">
        <v>239</v>
      </c>
      <c r="DX120" s="198" t="s">
        <v>1819</v>
      </c>
      <c r="DZ120" s="198" t="s">
        <v>1815</v>
      </c>
      <c r="EA120" s="198" t="s">
        <v>239</v>
      </c>
      <c r="EB120" s="198" t="s">
        <v>236</v>
      </c>
      <c r="ED120" s="198" t="s">
        <v>2036</v>
      </c>
    </row>
    <row r="121" spans="16:134" x14ac:dyDescent="0.2">
      <c r="P121" s="202" t="s">
        <v>4744</v>
      </c>
      <c r="V121" s="195" t="s">
        <v>4270</v>
      </c>
      <c r="AF121" s="195">
        <v>116</v>
      </c>
      <c r="DP121" s="198" t="s">
        <v>1460</v>
      </c>
      <c r="DQ121" s="198" t="s">
        <v>1815</v>
      </c>
      <c r="DR121" s="198" t="s">
        <v>1460</v>
      </c>
      <c r="DS121" s="198">
        <v>2</v>
      </c>
      <c r="DT121" s="198">
        <v>3</v>
      </c>
      <c r="DU121" s="198" t="s">
        <v>1461</v>
      </c>
      <c r="DV121" s="198" t="s">
        <v>1462</v>
      </c>
      <c r="DW121" s="198" t="s">
        <v>1463</v>
      </c>
      <c r="DX121" s="198" t="s">
        <v>1819</v>
      </c>
      <c r="DZ121" s="198" t="s">
        <v>1815</v>
      </c>
      <c r="EA121" s="198" t="s">
        <v>1463</v>
      </c>
      <c r="EB121" s="198" t="s">
        <v>1460</v>
      </c>
      <c r="ED121" s="198" t="s">
        <v>1439</v>
      </c>
    </row>
    <row r="122" spans="16:134" x14ac:dyDescent="0.2">
      <c r="P122" s="202" t="s">
        <v>4745</v>
      </c>
      <c r="V122" s="195" t="s">
        <v>4271</v>
      </c>
      <c r="AF122" s="195">
        <v>117</v>
      </c>
      <c r="DP122" s="198" t="s">
        <v>1496</v>
      </c>
      <c r="DQ122" s="198" t="s">
        <v>1815</v>
      </c>
      <c r="DR122" s="198" t="s">
        <v>1496</v>
      </c>
      <c r="DS122" s="198">
        <v>2</v>
      </c>
      <c r="DT122" s="198">
        <v>3</v>
      </c>
      <c r="DU122" s="198" t="s">
        <v>1497</v>
      </c>
      <c r="DV122" s="198" t="s">
        <v>1498</v>
      </c>
      <c r="DW122" s="198" t="s">
        <v>1499</v>
      </c>
      <c r="DX122" s="198" t="s">
        <v>1819</v>
      </c>
      <c r="DZ122" s="198" t="s">
        <v>1815</v>
      </c>
      <c r="EA122" s="198" t="s">
        <v>1499</v>
      </c>
      <c r="EB122" s="198" t="s">
        <v>1496</v>
      </c>
      <c r="ED122" s="198" t="s">
        <v>2044</v>
      </c>
    </row>
    <row r="123" spans="16:134" x14ac:dyDescent="0.2">
      <c r="P123" s="202" t="s">
        <v>4746</v>
      </c>
      <c r="V123" s="195" t="s">
        <v>4272</v>
      </c>
      <c r="AF123" s="195">
        <v>118</v>
      </c>
      <c r="DP123" s="198" t="s">
        <v>150</v>
      </c>
      <c r="DQ123" s="198" t="s">
        <v>1815</v>
      </c>
      <c r="DR123" s="198" t="s">
        <v>150</v>
      </c>
      <c r="DS123" s="198">
        <v>2</v>
      </c>
      <c r="DT123" s="198">
        <v>3</v>
      </c>
      <c r="DU123" s="198" t="s">
        <v>151</v>
      </c>
      <c r="DV123" s="198" t="s">
        <v>152</v>
      </c>
      <c r="DW123" s="198" t="s">
        <v>153</v>
      </c>
      <c r="DX123" s="198" t="s">
        <v>1819</v>
      </c>
      <c r="DZ123" s="198" t="s">
        <v>1815</v>
      </c>
      <c r="EA123" s="198" t="s">
        <v>153</v>
      </c>
      <c r="EB123" s="198" t="s">
        <v>150</v>
      </c>
      <c r="ED123" s="198" t="s">
        <v>1070</v>
      </c>
    </row>
    <row r="124" spans="16:134" x14ac:dyDescent="0.2">
      <c r="P124" s="202" t="s">
        <v>4747</v>
      </c>
      <c r="V124" s="195" t="s">
        <v>4273</v>
      </c>
      <c r="AF124" s="195">
        <v>119</v>
      </c>
      <c r="DP124" s="198" t="s">
        <v>1500</v>
      </c>
      <c r="DQ124" s="198" t="s">
        <v>1815</v>
      </c>
      <c r="DR124" s="198" t="s">
        <v>1500</v>
      </c>
      <c r="DS124" s="198">
        <v>2</v>
      </c>
      <c r="DT124" s="198">
        <v>3</v>
      </c>
      <c r="DU124" s="198" t="s">
        <v>1501</v>
      </c>
      <c r="DV124" s="198" t="s">
        <v>1502</v>
      </c>
      <c r="DW124" s="198" t="s">
        <v>1503</v>
      </c>
      <c r="DX124" s="198" t="s">
        <v>1819</v>
      </c>
      <c r="DZ124" s="198" t="s">
        <v>1815</v>
      </c>
      <c r="EA124" s="198" t="s">
        <v>1503</v>
      </c>
      <c r="EB124" s="198" t="s">
        <v>1500</v>
      </c>
      <c r="ED124" s="198" t="s">
        <v>1071</v>
      </c>
    </row>
    <row r="125" spans="16:134" x14ac:dyDescent="0.2">
      <c r="P125" s="202" t="s">
        <v>4748</v>
      </c>
      <c r="V125" s="195" t="s">
        <v>4274</v>
      </c>
      <c r="AF125" s="195">
        <v>120</v>
      </c>
      <c r="DP125" s="198" t="s">
        <v>1492</v>
      </c>
      <c r="DQ125" s="198" t="s">
        <v>1815</v>
      </c>
      <c r="DR125" s="198" t="s">
        <v>1492</v>
      </c>
      <c r="DS125" s="198">
        <v>2</v>
      </c>
      <c r="DT125" s="198">
        <v>3</v>
      </c>
      <c r="DU125" s="198" t="s">
        <v>1493</v>
      </c>
      <c r="DV125" s="198" t="s">
        <v>1494</v>
      </c>
      <c r="DW125" s="198" t="s">
        <v>1495</v>
      </c>
      <c r="DX125" s="198" t="s">
        <v>1819</v>
      </c>
      <c r="DZ125" s="198" t="s">
        <v>1815</v>
      </c>
      <c r="EA125" s="198" t="s">
        <v>1495</v>
      </c>
      <c r="EB125" s="198" t="s">
        <v>1492</v>
      </c>
      <c r="ED125" s="198" t="s">
        <v>1748</v>
      </c>
    </row>
    <row r="126" spans="16:134" x14ac:dyDescent="0.2">
      <c r="P126" s="202" t="s">
        <v>4749</v>
      </c>
      <c r="V126" s="195" t="s">
        <v>4275</v>
      </c>
      <c r="AF126" s="195">
        <v>121</v>
      </c>
      <c r="DP126" s="198" t="s">
        <v>1731</v>
      </c>
      <c r="DQ126" s="198" t="s">
        <v>1815</v>
      </c>
      <c r="DR126" s="198" t="s">
        <v>1731</v>
      </c>
      <c r="DS126" s="198">
        <v>2</v>
      </c>
      <c r="DT126" s="198">
        <v>3</v>
      </c>
      <c r="DU126" s="198" t="s">
        <v>1732</v>
      </c>
      <c r="DV126" s="198" t="s">
        <v>698</v>
      </c>
      <c r="DW126" s="198" t="s">
        <v>699</v>
      </c>
      <c r="DX126" s="198" t="s">
        <v>1819</v>
      </c>
      <c r="DZ126" s="198" t="s">
        <v>1815</v>
      </c>
      <c r="EA126" s="198" t="s">
        <v>699</v>
      </c>
      <c r="EB126" s="198" t="s">
        <v>1731</v>
      </c>
      <c r="ED126" s="198" t="s">
        <v>1567</v>
      </c>
    </row>
    <row r="127" spans="16:134" x14ac:dyDescent="0.2">
      <c r="P127" s="202" t="s">
        <v>4750</v>
      </c>
      <c r="V127" s="195" t="s">
        <v>4276</v>
      </c>
      <c r="AF127" s="195">
        <v>122</v>
      </c>
      <c r="DP127" s="198" t="s">
        <v>288</v>
      </c>
      <c r="DQ127" s="198" t="s">
        <v>1815</v>
      </c>
      <c r="DR127" s="198" t="s">
        <v>288</v>
      </c>
      <c r="DS127" s="198">
        <v>2</v>
      </c>
      <c r="DT127" s="198">
        <v>3</v>
      </c>
      <c r="DU127" s="198" t="s">
        <v>289</v>
      </c>
      <c r="DV127" s="198" t="s">
        <v>290</v>
      </c>
      <c r="DW127" s="198" t="s">
        <v>291</v>
      </c>
      <c r="DX127" s="198" t="s">
        <v>1819</v>
      </c>
      <c r="DZ127" s="198" t="s">
        <v>1815</v>
      </c>
      <c r="EA127" s="198" t="s">
        <v>291</v>
      </c>
      <c r="EB127" s="198" t="s">
        <v>288</v>
      </c>
      <c r="ED127" s="198" t="s">
        <v>1087</v>
      </c>
    </row>
    <row r="128" spans="16:134" x14ac:dyDescent="0.2">
      <c r="P128" s="202" t="s">
        <v>4751</v>
      </c>
      <c r="V128" s="195" t="s">
        <v>4277</v>
      </c>
      <c r="AF128" s="195">
        <v>123</v>
      </c>
      <c r="DP128" s="198" t="s">
        <v>1981</v>
      </c>
      <c r="DQ128" s="198" t="s">
        <v>1815</v>
      </c>
      <c r="DR128" s="198" t="s">
        <v>1981</v>
      </c>
      <c r="DS128" s="198">
        <v>2</v>
      </c>
      <c r="DT128" s="198">
        <v>3</v>
      </c>
      <c r="DU128" s="198" t="s">
        <v>1982</v>
      </c>
      <c r="DV128" s="198" t="s">
        <v>1983</v>
      </c>
      <c r="DW128" s="198" t="s">
        <v>1984</v>
      </c>
      <c r="DX128" s="198" t="s">
        <v>1819</v>
      </c>
      <c r="DZ128" s="198" t="s">
        <v>1815</v>
      </c>
      <c r="EA128" s="198" t="s">
        <v>1984</v>
      </c>
      <c r="EB128" s="198" t="s">
        <v>1981</v>
      </c>
      <c r="ED128" s="198" t="s">
        <v>1066</v>
      </c>
    </row>
    <row r="129" spans="16:134" x14ac:dyDescent="0.2">
      <c r="P129" s="202" t="s">
        <v>4752</v>
      </c>
      <c r="V129" s="195" t="s">
        <v>4278</v>
      </c>
      <c r="AF129" s="195">
        <v>124</v>
      </c>
      <c r="DP129" s="198" t="s">
        <v>2240</v>
      </c>
      <c r="DQ129" s="198" t="s">
        <v>1815</v>
      </c>
      <c r="DR129" s="198" t="s">
        <v>2240</v>
      </c>
      <c r="DS129" s="198">
        <v>2</v>
      </c>
      <c r="DT129" s="198">
        <v>3</v>
      </c>
      <c r="DU129" s="198" t="s">
        <v>2241</v>
      </c>
      <c r="DV129" s="198" t="s">
        <v>2242</v>
      </c>
      <c r="DW129" s="198" t="s">
        <v>2243</v>
      </c>
      <c r="DX129" s="198" t="s">
        <v>1819</v>
      </c>
      <c r="DZ129" s="198" t="s">
        <v>1815</v>
      </c>
      <c r="EA129" s="198" t="s">
        <v>2243</v>
      </c>
      <c r="EB129" s="198" t="s">
        <v>2240</v>
      </c>
      <c r="ED129" s="198" t="s">
        <v>1090</v>
      </c>
    </row>
    <row r="130" spans="16:134" x14ac:dyDescent="0.2">
      <c r="P130" s="202" t="s">
        <v>4753</v>
      </c>
      <c r="V130" s="195" t="s">
        <v>4279</v>
      </c>
      <c r="AF130" s="195">
        <v>125</v>
      </c>
      <c r="DP130" s="198" t="s">
        <v>2651</v>
      </c>
      <c r="DQ130" s="198" t="s">
        <v>1815</v>
      </c>
      <c r="DR130" s="198" t="s">
        <v>2651</v>
      </c>
      <c r="DS130" s="198">
        <v>2</v>
      </c>
      <c r="DT130" s="198">
        <v>3</v>
      </c>
      <c r="DU130" s="198" t="s">
        <v>2652</v>
      </c>
      <c r="DV130" s="198" t="s">
        <v>2653</v>
      </c>
      <c r="DW130" s="198" t="s">
        <v>2654</v>
      </c>
      <c r="DX130" s="198" t="s">
        <v>1819</v>
      </c>
      <c r="DZ130" s="198" t="s">
        <v>1815</v>
      </c>
      <c r="EA130" s="198" t="s">
        <v>2654</v>
      </c>
      <c r="EB130" s="198" t="s">
        <v>2651</v>
      </c>
      <c r="ED130" s="198" t="s">
        <v>1764</v>
      </c>
    </row>
    <row r="131" spans="16:134" x14ac:dyDescent="0.2">
      <c r="P131" s="202" t="s">
        <v>4754</v>
      </c>
      <c r="V131" s="195" t="s">
        <v>4280</v>
      </c>
      <c r="AF131" s="195">
        <v>126</v>
      </c>
      <c r="DP131" s="198" t="s">
        <v>1885</v>
      </c>
      <c r="DQ131" s="198" t="s">
        <v>1815</v>
      </c>
      <c r="DR131" s="198" t="s">
        <v>1885</v>
      </c>
      <c r="DS131" s="198">
        <v>2</v>
      </c>
      <c r="DT131" s="198">
        <v>3</v>
      </c>
      <c r="DU131" s="198" t="s">
        <v>1886</v>
      </c>
      <c r="DV131" s="198" t="s">
        <v>1887</v>
      </c>
      <c r="DW131" s="198" t="s">
        <v>1888</v>
      </c>
      <c r="DX131" s="198" t="s">
        <v>1819</v>
      </c>
      <c r="DZ131" s="198" t="s">
        <v>1815</v>
      </c>
      <c r="EA131" s="198" t="s">
        <v>1888</v>
      </c>
      <c r="EB131" s="198" t="s">
        <v>1885</v>
      </c>
      <c r="ED131" s="198" t="s">
        <v>1067</v>
      </c>
    </row>
    <row r="132" spans="16:134" x14ac:dyDescent="0.2">
      <c r="P132" s="202" t="s">
        <v>4755</v>
      </c>
      <c r="V132" s="195" t="s">
        <v>4281</v>
      </c>
      <c r="DP132" s="198" t="s">
        <v>1293</v>
      </c>
      <c r="DQ132" s="198" t="s">
        <v>1815</v>
      </c>
      <c r="DR132" s="198" t="s">
        <v>1293</v>
      </c>
      <c r="DS132" s="198">
        <v>2</v>
      </c>
      <c r="DT132" s="198">
        <v>3</v>
      </c>
      <c r="DU132" s="198" t="s">
        <v>1294</v>
      </c>
      <c r="DV132" s="198" t="s">
        <v>1295</v>
      </c>
      <c r="DW132" s="198" t="s">
        <v>1296</v>
      </c>
      <c r="DX132" s="198" t="s">
        <v>1819</v>
      </c>
      <c r="DZ132" s="198" t="s">
        <v>1815</v>
      </c>
      <c r="EA132" s="198" t="s">
        <v>1296</v>
      </c>
      <c r="EB132" s="198" t="s">
        <v>1293</v>
      </c>
      <c r="ED132" s="198" t="s">
        <v>1068</v>
      </c>
    </row>
    <row r="133" spans="16:134" x14ac:dyDescent="0.2">
      <c r="P133" s="202" t="s">
        <v>4756</v>
      </c>
      <c r="V133" s="195" t="s">
        <v>4282</v>
      </c>
      <c r="DP133" s="198" t="s">
        <v>1289</v>
      </c>
      <c r="DQ133" s="198" t="s">
        <v>1815</v>
      </c>
      <c r="DR133" s="198" t="s">
        <v>1289</v>
      </c>
      <c r="DS133" s="198">
        <v>2</v>
      </c>
      <c r="DT133" s="198">
        <v>3</v>
      </c>
      <c r="DU133" s="198" t="s">
        <v>1290</v>
      </c>
      <c r="DV133" s="198" t="s">
        <v>1291</v>
      </c>
      <c r="DW133" s="198" t="s">
        <v>1292</v>
      </c>
      <c r="DX133" s="198" t="s">
        <v>1819</v>
      </c>
      <c r="DZ133" s="198" t="s">
        <v>1815</v>
      </c>
      <c r="EA133" s="198" t="s">
        <v>1292</v>
      </c>
      <c r="EB133" s="198" t="s">
        <v>1289</v>
      </c>
      <c r="ED133" s="198" t="s">
        <v>1089</v>
      </c>
    </row>
    <row r="134" spans="16:134" x14ac:dyDescent="0.2">
      <c r="P134" s="202" t="s">
        <v>4757</v>
      </c>
      <c r="DP134" s="198" t="s">
        <v>284</v>
      </c>
      <c r="DQ134" s="198" t="s">
        <v>1815</v>
      </c>
      <c r="DR134" s="198" t="s">
        <v>284</v>
      </c>
      <c r="DS134" s="198">
        <v>2</v>
      </c>
      <c r="DT134" s="198">
        <v>3</v>
      </c>
      <c r="DU134" s="198" t="s">
        <v>285</v>
      </c>
      <c r="DV134" s="198" t="s">
        <v>286</v>
      </c>
      <c r="DW134" s="198" t="s">
        <v>287</v>
      </c>
      <c r="DX134" s="198" t="s">
        <v>1819</v>
      </c>
      <c r="DZ134" s="198" t="s">
        <v>1815</v>
      </c>
      <c r="EA134" s="198" t="s">
        <v>287</v>
      </c>
      <c r="EB134" s="198" t="s">
        <v>284</v>
      </c>
      <c r="ED134" s="198" t="s">
        <v>2052</v>
      </c>
    </row>
    <row r="135" spans="16:134" x14ac:dyDescent="0.2">
      <c r="P135" s="202" t="s">
        <v>4758</v>
      </c>
      <c r="V135" s="201" t="s">
        <v>4611</v>
      </c>
      <c r="DP135" s="198" t="s">
        <v>1822</v>
      </c>
      <c r="DQ135" s="198" t="s">
        <v>1815</v>
      </c>
      <c r="DR135" s="198" t="s">
        <v>1822</v>
      </c>
      <c r="DS135" s="198">
        <v>2</v>
      </c>
      <c r="DT135" s="198">
        <v>3</v>
      </c>
      <c r="DU135" s="198" t="s">
        <v>1823</v>
      </c>
      <c r="DV135" s="198" t="s">
        <v>1824</v>
      </c>
      <c r="DW135" s="198" t="s">
        <v>1825</v>
      </c>
      <c r="DX135" s="198" t="s">
        <v>1819</v>
      </c>
      <c r="DZ135" s="198" t="s">
        <v>1815</v>
      </c>
      <c r="EA135" s="198" t="s">
        <v>1825</v>
      </c>
      <c r="EB135" s="198" t="s">
        <v>1822</v>
      </c>
      <c r="ED135" s="198" t="s">
        <v>184</v>
      </c>
    </row>
    <row r="136" spans="16:134" x14ac:dyDescent="0.2">
      <c r="P136" s="202" t="s">
        <v>4759</v>
      </c>
      <c r="V136" s="195" t="s">
        <v>4283</v>
      </c>
      <c r="DP136" s="198" t="s">
        <v>1277</v>
      </c>
      <c r="DQ136" s="198" t="s">
        <v>1815</v>
      </c>
      <c r="DR136" s="198" t="s">
        <v>1277</v>
      </c>
      <c r="DS136" s="198">
        <v>2</v>
      </c>
      <c r="DT136" s="198">
        <v>3</v>
      </c>
      <c r="DU136" s="198" t="s">
        <v>1278</v>
      </c>
      <c r="DV136" s="198" t="s">
        <v>1279</v>
      </c>
      <c r="DW136" s="198" t="s">
        <v>1280</v>
      </c>
      <c r="DX136" s="198" t="s">
        <v>1819</v>
      </c>
      <c r="DZ136" s="198" t="s">
        <v>1815</v>
      </c>
      <c r="EA136" s="198" t="s">
        <v>1280</v>
      </c>
      <c r="EB136" s="198" t="s">
        <v>1277</v>
      </c>
      <c r="ED136" s="198" t="s">
        <v>182</v>
      </c>
    </row>
    <row r="137" spans="16:134" x14ac:dyDescent="0.2">
      <c r="P137" s="202" t="s">
        <v>4760</v>
      </c>
      <c r="V137" s="195" t="s">
        <v>4284</v>
      </c>
      <c r="DP137" s="198" t="s">
        <v>1504</v>
      </c>
      <c r="DQ137" s="198" t="s">
        <v>1815</v>
      </c>
      <c r="DR137" s="198" t="s">
        <v>1504</v>
      </c>
      <c r="DS137" s="198">
        <v>2</v>
      </c>
      <c r="DT137" s="198">
        <v>3</v>
      </c>
      <c r="DU137" s="198" t="s">
        <v>1505</v>
      </c>
      <c r="DV137" s="198" t="s">
        <v>1506</v>
      </c>
      <c r="DW137" s="198" t="s">
        <v>1507</v>
      </c>
      <c r="DX137" s="198" t="s">
        <v>1819</v>
      </c>
      <c r="DZ137" s="198" t="s">
        <v>1815</v>
      </c>
      <c r="EA137" s="198" t="s">
        <v>1507</v>
      </c>
      <c r="EB137" s="198" t="s">
        <v>1504</v>
      </c>
      <c r="ED137" s="198" t="s">
        <v>2613</v>
      </c>
    </row>
    <row r="138" spans="16:134" x14ac:dyDescent="0.2">
      <c r="P138" s="202" t="s">
        <v>4761</v>
      </c>
      <c r="V138" s="195" t="s">
        <v>4285</v>
      </c>
      <c r="DP138" s="198" t="s">
        <v>1309</v>
      </c>
      <c r="DQ138" s="198" t="s">
        <v>1815</v>
      </c>
      <c r="DR138" s="198" t="s">
        <v>1309</v>
      </c>
      <c r="DS138" s="198">
        <v>2</v>
      </c>
      <c r="DT138" s="198">
        <v>4</v>
      </c>
      <c r="DU138" s="198" t="s">
        <v>1310</v>
      </c>
      <c r="DV138" s="198" t="s">
        <v>1311</v>
      </c>
      <c r="DW138" s="198" t="s">
        <v>1312</v>
      </c>
      <c r="DX138" s="198" t="s">
        <v>1819</v>
      </c>
      <c r="DZ138" s="198" t="s">
        <v>1815</v>
      </c>
      <c r="EA138" s="198" t="s">
        <v>1312</v>
      </c>
      <c r="EB138" s="198" t="s">
        <v>1309</v>
      </c>
      <c r="ED138" s="198" t="s">
        <v>2080</v>
      </c>
    </row>
    <row r="139" spans="16:134" x14ac:dyDescent="0.2">
      <c r="P139" s="202" t="s">
        <v>4762</v>
      </c>
      <c r="V139" s="195" t="s">
        <v>4286</v>
      </c>
      <c r="DP139" s="198" t="s">
        <v>2359</v>
      </c>
      <c r="DQ139" s="198" t="s">
        <v>1815</v>
      </c>
      <c r="DR139" s="198" t="s">
        <v>2359</v>
      </c>
      <c r="DS139" s="198">
        <v>2</v>
      </c>
      <c r="DT139" s="198">
        <v>4</v>
      </c>
      <c r="DU139" s="198" t="s">
        <v>114</v>
      </c>
      <c r="DV139" s="198" t="s">
        <v>115</v>
      </c>
      <c r="DW139" s="198" t="s">
        <v>116</v>
      </c>
      <c r="DX139" s="198" t="s">
        <v>1819</v>
      </c>
      <c r="DZ139" s="198" t="s">
        <v>1815</v>
      </c>
      <c r="EA139" s="198" t="s">
        <v>116</v>
      </c>
      <c r="EB139" s="198" t="s">
        <v>2359</v>
      </c>
      <c r="ED139" s="198" t="s">
        <v>812</v>
      </c>
    </row>
    <row r="140" spans="16:134" x14ac:dyDescent="0.2">
      <c r="P140" s="202" t="s">
        <v>4763</v>
      </c>
      <c r="V140" s="195" t="s">
        <v>4287</v>
      </c>
      <c r="DP140" s="198" t="s">
        <v>296</v>
      </c>
      <c r="DQ140" s="198" t="s">
        <v>1815</v>
      </c>
      <c r="DR140" s="198" t="s">
        <v>296</v>
      </c>
      <c r="DS140" s="198">
        <v>2</v>
      </c>
      <c r="DT140" s="198">
        <v>4</v>
      </c>
      <c r="DU140" s="198" t="s">
        <v>297</v>
      </c>
      <c r="DV140" s="198" t="s">
        <v>298</v>
      </c>
      <c r="DW140" s="198" t="s">
        <v>299</v>
      </c>
      <c r="DX140" s="198" t="s">
        <v>1819</v>
      </c>
      <c r="DZ140" s="198" t="s">
        <v>1815</v>
      </c>
      <c r="EA140" s="198" t="s">
        <v>299</v>
      </c>
      <c r="EB140" s="198" t="s">
        <v>296</v>
      </c>
      <c r="ED140" s="198" t="s">
        <v>2099</v>
      </c>
    </row>
    <row r="141" spans="16:134" x14ac:dyDescent="0.2">
      <c r="P141" s="202" t="s">
        <v>4764</v>
      </c>
      <c r="V141" s="195" t="s">
        <v>4288</v>
      </c>
      <c r="DP141" s="198" t="s">
        <v>2999</v>
      </c>
      <c r="DQ141" s="198" t="s">
        <v>1815</v>
      </c>
      <c r="DR141" s="198" t="s">
        <v>2999</v>
      </c>
      <c r="DS141" s="198">
        <v>2</v>
      </c>
      <c r="DT141" s="198">
        <v>4</v>
      </c>
      <c r="DU141" s="198" t="s">
        <v>3000</v>
      </c>
      <c r="DV141" s="198" t="s">
        <v>3001</v>
      </c>
      <c r="DW141" s="198" t="s">
        <v>3002</v>
      </c>
      <c r="DX141" s="198" t="s">
        <v>1819</v>
      </c>
      <c r="DZ141" s="198" t="s">
        <v>1815</v>
      </c>
      <c r="EA141" s="198" t="s">
        <v>3002</v>
      </c>
      <c r="EB141" s="198" t="s">
        <v>2999</v>
      </c>
      <c r="ED141" s="198" t="s">
        <v>2115</v>
      </c>
    </row>
    <row r="142" spans="16:134" x14ac:dyDescent="0.2">
      <c r="P142" s="202" t="s">
        <v>4765</v>
      </c>
      <c r="V142" s="195" t="s">
        <v>4289</v>
      </c>
      <c r="DP142" s="198" t="s">
        <v>2272</v>
      </c>
      <c r="DQ142" s="198" t="s">
        <v>1815</v>
      </c>
      <c r="DR142" s="198" t="s">
        <v>2272</v>
      </c>
      <c r="DS142" s="198">
        <v>2</v>
      </c>
      <c r="DT142" s="198">
        <v>4</v>
      </c>
      <c r="DU142" s="198" t="s">
        <v>2273</v>
      </c>
      <c r="DV142" s="198" t="s">
        <v>2274</v>
      </c>
      <c r="DW142" s="198" t="s">
        <v>81</v>
      </c>
      <c r="DX142" s="198" t="s">
        <v>1819</v>
      </c>
      <c r="DZ142" s="198" t="s">
        <v>1815</v>
      </c>
      <c r="EA142" s="198" t="s">
        <v>81</v>
      </c>
      <c r="EB142" s="198" t="s">
        <v>2272</v>
      </c>
      <c r="ED142" s="198" t="s">
        <v>2092</v>
      </c>
    </row>
    <row r="143" spans="16:134" x14ac:dyDescent="0.2">
      <c r="P143" s="202" t="s">
        <v>4766</v>
      </c>
      <c r="V143" s="195" t="s">
        <v>4290</v>
      </c>
      <c r="DP143" s="198" t="s">
        <v>2735</v>
      </c>
      <c r="DQ143" s="198" t="s">
        <v>1815</v>
      </c>
      <c r="DR143" s="198" t="s">
        <v>2735</v>
      </c>
      <c r="DS143" s="198">
        <v>3</v>
      </c>
      <c r="DT143" s="198">
        <v>0</v>
      </c>
      <c r="DU143" s="198" t="s">
        <v>3455</v>
      </c>
      <c r="DV143" s="198" t="s">
        <v>3456</v>
      </c>
      <c r="DW143" s="198" t="s">
        <v>3457</v>
      </c>
      <c r="DX143" s="198" t="s">
        <v>1819</v>
      </c>
      <c r="DZ143" s="198" t="s">
        <v>1815</v>
      </c>
      <c r="EA143" s="198" t="s">
        <v>3457</v>
      </c>
      <c r="EB143" s="198" t="s">
        <v>2735</v>
      </c>
      <c r="ED143" s="198" t="s">
        <v>811</v>
      </c>
    </row>
    <row r="144" spans="16:134" x14ac:dyDescent="0.2">
      <c r="P144" s="202" t="s">
        <v>4767</v>
      </c>
      <c r="V144" s="195" t="s">
        <v>4291</v>
      </c>
      <c r="DP144" s="198" t="s">
        <v>1997</v>
      </c>
      <c r="DQ144" s="198" t="s">
        <v>1815</v>
      </c>
      <c r="DR144" s="198" t="s">
        <v>1997</v>
      </c>
      <c r="DS144" s="198">
        <v>3</v>
      </c>
      <c r="DT144" s="198">
        <v>0</v>
      </c>
      <c r="DU144" s="198" t="s">
        <v>1998</v>
      </c>
      <c r="DV144" s="198" t="s">
        <v>1999</v>
      </c>
      <c r="DW144" s="198" t="s">
        <v>2000</v>
      </c>
      <c r="DX144" s="198" t="s">
        <v>1819</v>
      </c>
      <c r="DZ144" s="198" t="s">
        <v>1815</v>
      </c>
      <c r="EA144" s="198" t="s">
        <v>2000</v>
      </c>
      <c r="EB144" s="198" t="s">
        <v>1997</v>
      </c>
      <c r="ED144" s="198" t="s">
        <v>2072</v>
      </c>
    </row>
    <row r="145" spans="16:134" x14ac:dyDescent="0.2">
      <c r="P145" s="202" t="s">
        <v>4768</v>
      </c>
      <c r="V145" s="195" t="s">
        <v>4292</v>
      </c>
      <c r="DP145" s="198" t="s">
        <v>1448</v>
      </c>
      <c r="DQ145" s="198" t="s">
        <v>1815</v>
      </c>
      <c r="DR145" s="198" t="s">
        <v>1448</v>
      </c>
      <c r="DS145" s="198">
        <v>3</v>
      </c>
      <c r="DT145" s="198">
        <v>0</v>
      </c>
      <c r="DU145" s="198" t="s">
        <v>1449</v>
      </c>
      <c r="DV145" s="198" t="s">
        <v>1450</v>
      </c>
      <c r="DW145" s="198" t="s">
        <v>1451</v>
      </c>
      <c r="DX145" s="198" t="s">
        <v>1819</v>
      </c>
      <c r="DZ145" s="198" t="s">
        <v>1815</v>
      </c>
      <c r="EA145" s="198" t="s">
        <v>1451</v>
      </c>
      <c r="EB145" s="198" t="s">
        <v>1448</v>
      </c>
      <c r="ED145" s="198" t="s">
        <v>2071</v>
      </c>
    </row>
    <row r="146" spans="16:134" x14ac:dyDescent="0.2">
      <c r="P146" s="202" t="s">
        <v>4769</v>
      </c>
      <c r="V146" s="195" t="s">
        <v>4293</v>
      </c>
      <c r="DP146" s="198" t="s">
        <v>1415</v>
      </c>
      <c r="DQ146" s="198" t="s">
        <v>1815</v>
      </c>
      <c r="DR146" s="198" t="s">
        <v>1415</v>
      </c>
      <c r="DS146" s="198">
        <v>3</v>
      </c>
      <c r="DT146" s="198">
        <v>0</v>
      </c>
      <c r="DU146" s="198" t="s">
        <v>1416</v>
      </c>
      <c r="DV146" s="198" t="s">
        <v>1417</v>
      </c>
      <c r="DW146" s="198" t="s">
        <v>1418</v>
      </c>
      <c r="DX146" s="198" t="s">
        <v>1819</v>
      </c>
      <c r="DZ146" s="198" t="s">
        <v>1815</v>
      </c>
      <c r="EA146" s="198" t="s">
        <v>1418</v>
      </c>
      <c r="EB146" s="198" t="s">
        <v>1415</v>
      </c>
      <c r="ED146" s="198" t="s">
        <v>2076</v>
      </c>
    </row>
    <row r="147" spans="16:134" x14ac:dyDescent="0.2">
      <c r="P147" s="202" t="s">
        <v>4770</v>
      </c>
      <c r="V147" s="195" t="s">
        <v>4294</v>
      </c>
      <c r="DP147" s="198" t="s">
        <v>959</v>
      </c>
      <c r="DQ147" s="198" t="s">
        <v>1815</v>
      </c>
      <c r="DR147" s="198" t="s">
        <v>959</v>
      </c>
      <c r="DS147" s="198">
        <v>3</v>
      </c>
      <c r="DT147" s="198">
        <v>0</v>
      </c>
      <c r="DU147" s="198" t="s">
        <v>960</v>
      </c>
      <c r="DV147" s="198" t="s">
        <v>961</v>
      </c>
      <c r="DW147" s="198" t="s">
        <v>962</v>
      </c>
      <c r="DX147" s="198" t="s">
        <v>1819</v>
      </c>
      <c r="DZ147" s="198" t="s">
        <v>1815</v>
      </c>
      <c r="EA147" s="198" t="s">
        <v>962</v>
      </c>
      <c r="EB147" s="198" t="s">
        <v>959</v>
      </c>
      <c r="ED147" s="198" t="s">
        <v>2073</v>
      </c>
    </row>
    <row r="148" spans="16:134" x14ac:dyDescent="0.2">
      <c r="P148" s="202" t="s">
        <v>4771</v>
      </c>
      <c r="V148" s="195" t="s">
        <v>4295</v>
      </c>
      <c r="DP148" s="198" t="s">
        <v>320</v>
      </c>
      <c r="DQ148" s="198" t="s">
        <v>1815</v>
      </c>
      <c r="DR148" s="198" t="s">
        <v>320</v>
      </c>
      <c r="DS148" s="198">
        <v>3</v>
      </c>
      <c r="DT148" s="198">
        <v>0</v>
      </c>
      <c r="DU148" s="198" t="s">
        <v>321</v>
      </c>
      <c r="DV148" s="198" t="s">
        <v>322</v>
      </c>
      <c r="DW148" s="198" t="s">
        <v>323</v>
      </c>
      <c r="DX148" s="198" t="s">
        <v>1819</v>
      </c>
      <c r="DZ148" s="198" t="s">
        <v>1815</v>
      </c>
      <c r="EA148" s="198" t="s">
        <v>323</v>
      </c>
      <c r="EB148" s="198" t="s">
        <v>320</v>
      </c>
      <c r="ED148" s="198" t="s">
        <v>2095</v>
      </c>
    </row>
    <row r="149" spans="16:134" x14ac:dyDescent="0.2">
      <c r="P149" s="202" t="s">
        <v>4772</v>
      </c>
      <c r="V149" s="195" t="s">
        <v>4296</v>
      </c>
      <c r="DP149" s="198" t="s">
        <v>227</v>
      </c>
      <c r="DQ149" s="198" t="s">
        <v>1815</v>
      </c>
      <c r="DR149" s="198" t="s">
        <v>227</v>
      </c>
      <c r="DS149" s="198">
        <v>3</v>
      </c>
      <c r="DT149" s="198">
        <v>0</v>
      </c>
      <c r="DU149" s="198" t="s">
        <v>228</v>
      </c>
      <c r="DV149" s="198" t="s">
        <v>229</v>
      </c>
      <c r="DW149" s="198" t="s">
        <v>230</v>
      </c>
      <c r="DX149" s="198" t="s">
        <v>1819</v>
      </c>
      <c r="DZ149" s="198" t="s">
        <v>1815</v>
      </c>
      <c r="EA149" s="198" t="s">
        <v>230</v>
      </c>
      <c r="EB149" s="198" t="s">
        <v>227</v>
      </c>
    </row>
    <row r="150" spans="16:134" x14ac:dyDescent="0.2">
      <c r="P150" s="202" t="s">
        <v>4773</v>
      </c>
      <c r="V150" s="195" t="s">
        <v>4297</v>
      </c>
      <c r="DP150" s="198" t="s">
        <v>1269</v>
      </c>
      <c r="DQ150" s="198" t="s">
        <v>1815</v>
      </c>
      <c r="DR150" s="198" t="s">
        <v>1269</v>
      </c>
      <c r="DS150" s="198">
        <v>3</v>
      </c>
      <c r="DT150" s="198">
        <v>0</v>
      </c>
      <c r="DU150" s="198" t="s">
        <v>1270</v>
      </c>
      <c r="DV150" s="198" t="s">
        <v>1271</v>
      </c>
      <c r="DW150" s="198" t="s">
        <v>1272</v>
      </c>
      <c r="DX150" s="198" t="s">
        <v>1819</v>
      </c>
      <c r="DZ150" s="198" t="s">
        <v>1815</v>
      </c>
      <c r="EA150" s="198" t="s">
        <v>1272</v>
      </c>
      <c r="EB150" s="198" t="s">
        <v>1269</v>
      </c>
    </row>
    <row r="151" spans="16:134" x14ac:dyDescent="0.2">
      <c r="P151" s="202" t="s">
        <v>4774</v>
      </c>
      <c r="V151" s="195" t="s">
        <v>4298</v>
      </c>
      <c r="DP151" s="198" t="s">
        <v>1027</v>
      </c>
      <c r="DQ151" s="198" t="s">
        <v>1815</v>
      </c>
      <c r="DR151" s="198" t="s">
        <v>1027</v>
      </c>
      <c r="DS151" s="198">
        <v>3</v>
      </c>
      <c r="DT151" s="198">
        <v>0</v>
      </c>
      <c r="DU151" s="198" t="s">
        <v>1028</v>
      </c>
      <c r="DV151" s="198" t="s">
        <v>1029</v>
      </c>
      <c r="DW151" s="198" t="s">
        <v>1030</v>
      </c>
      <c r="DX151" s="198" t="s">
        <v>1819</v>
      </c>
      <c r="DZ151" s="198" t="s">
        <v>1815</v>
      </c>
      <c r="EA151" s="198" t="s">
        <v>1030</v>
      </c>
      <c r="EB151" s="198" t="s">
        <v>1027</v>
      </c>
    </row>
    <row r="152" spans="16:134" x14ac:dyDescent="0.2">
      <c r="P152" s="202" t="s">
        <v>4775</v>
      </c>
      <c r="V152" s="195" t="s">
        <v>4299</v>
      </c>
      <c r="DP152" s="198" t="s">
        <v>1015</v>
      </c>
      <c r="DQ152" s="198" t="s">
        <v>1815</v>
      </c>
      <c r="DR152" s="198" t="s">
        <v>1015</v>
      </c>
      <c r="DS152" s="198">
        <v>3</v>
      </c>
      <c r="DT152" s="198">
        <v>0</v>
      </c>
      <c r="DU152" s="198" t="s">
        <v>1016</v>
      </c>
      <c r="DV152" s="198" t="s">
        <v>1017</v>
      </c>
      <c r="DW152" s="198" t="s">
        <v>1018</v>
      </c>
      <c r="DX152" s="198" t="s">
        <v>1819</v>
      </c>
      <c r="DZ152" s="198" t="s">
        <v>1815</v>
      </c>
      <c r="EA152" s="198" t="s">
        <v>1018</v>
      </c>
      <c r="EB152" s="198" t="s">
        <v>1015</v>
      </c>
    </row>
    <row r="153" spans="16:134" x14ac:dyDescent="0.2">
      <c r="P153" s="202" t="s">
        <v>4776</v>
      </c>
      <c r="V153" s="195" t="s">
        <v>4300</v>
      </c>
      <c r="DP153" s="198" t="s">
        <v>2675</v>
      </c>
      <c r="DQ153" s="198" t="s">
        <v>1815</v>
      </c>
      <c r="DR153" s="198" t="s">
        <v>2675</v>
      </c>
      <c r="DS153" s="198">
        <v>3</v>
      </c>
      <c r="DT153" s="198">
        <v>0</v>
      </c>
      <c r="DU153" s="198" t="s">
        <v>2676</v>
      </c>
      <c r="DV153" s="198" t="s">
        <v>2677</v>
      </c>
      <c r="DW153" s="198" t="s">
        <v>1980</v>
      </c>
      <c r="DX153" s="198" t="s">
        <v>1819</v>
      </c>
      <c r="DZ153" s="198" t="s">
        <v>1815</v>
      </c>
      <c r="EA153" s="198" t="s">
        <v>1980</v>
      </c>
      <c r="EB153" s="198" t="s">
        <v>2675</v>
      </c>
    </row>
    <row r="154" spans="16:134" x14ac:dyDescent="0.2">
      <c r="P154" s="202" t="s">
        <v>4777</v>
      </c>
      <c r="V154" s="195" t="s">
        <v>4301</v>
      </c>
      <c r="DP154" s="198" t="s">
        <v>1993</v>
      </c>
      <c r="DQ154" s="198" t="s">
        <v>1815</v>
      </c>
      <c r="DR154" s="198" t="s">
        <v>1993</v>
      </c>
      <c r="DS154" s="198">
        <v>3</v>
      </c>
      <c r="DT154" s="198">
        <v>0</v>
      </c>
      <c r="DU154" s="198" t="s">
        <v>1994</v>
      </c>
      <c r="DV154" s="198" t="s">
        <v>1995</v>
      </c>
      <c r="DW154" s="198" t="s">
        <v>1996</v>
      </c>
      <c r="DX154" s="198" t="s">
        <v>1819</v>
      </c>
      <c r="DZ154" s="198" t="s">
        <v>1815</v>
      </c>
      <c r="EA154" s="198" t="s">
        <v>1996</v>
      </c>
      <c r="EB154" s="198" t="s">
        <v>1993</v>
      </c>
    </row>
    <row r="155" spans="16:134" x14ac:dyDescent="0.2">
      <c r="P155" s="202" t="s">
        <v>4778</v>
      </c>
      <c r="V155" s="195" t="s">
        <v>4302</v>
      </c>
      <c r="DP155" s="198" t="s">
        <v>2671</v>
      </c>
      <c r="DQ155" s="198" t="s">
        <v>1815</v>
      </c>
      <c r="DR155" s="198" t="s">
        <v>2671</v>
      </c>
      <c r="DS155" s="198">
        <v>3</v>
      </c>
      <c r="DT155" s="198">
        <v>0</v>
      </c>
      <c r="DU155" s="198" t="s">
        <v>2672</v>
      </c>
      <c r="DV155" s="198" t="s">
        <v>2673</v>
      </c>
      <c r="DW155" s="198" t="s">
        <v>2674</v>
      </c>
      <c r="DX155" s="198" t="s">
        <v>1819</v>
      </c>
      <c r="DZ155" s="198" t="s">
        <v>1815</v>
      </c>
      <c r="EA155" s="198" t="s">
        <v>2674</v>
      </c>
      <c r="EB155" s="198" t="s">
        <v>2671</v>
      </c>
    </row>
    <row r="156" spans="16:134" x14ac:dyDescent="0.2">
      <c r="P156" s="202" t="s">
        <v>4779</v>
      </c>
      <c r="V156" s="195" t="s">
        <v>4303</v>
      </c>
      <c r="DP156" s="198" t="s">
        <v>3034</v>
      </c>
      <c r="DQ156" s="198" t="s">
        <v>1815</v>
      </c>
      <c r="DR156" s="198" t="s">
        <v>3034</v>
      </c>
      <c r="DS156" s="198">
        <v>3</v>
      </c>
      <c r="DT156" s="198">
        <v>0</v>
      </c>
      <c r="DU156" s="198" t="s">
        <v>3035</v>
      </c>
      <c r="DV156" s="198" t="s">
        <v>3036</v>
      </c>
      <c r="DW156" s="198" t="s">
        <v>3037</v>
      </c>
      <c r="DX156" s="198" t="s">
        <v>1819</v>
      </c>
      <c r="DZ156" s="198" t="s">
        <v>1815</v>
      </c>
      <c r="EA156" s="198" t="s">
        <v>3037</v>
      </c>
      <c r="EB156" s="198" t="s">
        <v>3034</v>
      </c>
    </row>
    <row r="157" spans="16:134" x14ac:dyDescent="0.2">
      <c r="P157" s="202" t="s">
        <v>4780</v>
      </c>
      <c r="V157" s="195" t="s">
        <v>4304</v>
      </c>
      <c r="DP157" s="198" t="s">
        <v>1468</v>
      </c>
      <c r="DQ157" s="198" t="s">
        <v>1815</v>
      </c>
      <c r="DR157" s="198" t="s">
        <v>1468</v>
      </c>
      <c r="DS157" s="198">
        <v>3</v>
      </c>
      <c r="DT157" s="198">
        <v>0</v>
      </c>
      <c r="DU157" s="198" t="s">
        <v>1469</v>
      </c>
      <c r="DV157" s="198" t="s">
        <v>1470</v>
      </c>
      <c r="DW157" s="198" t="s">
        <v>1471</v>
      </c>
      <c r="DX157" s="198" t="s">
        <v>1819</v>
      </c>
      <c r="DZ157" s="198" t="s">
        <v>1815</v>
      </c>
      <c r="EA157" s="198" t="s">
        <v>1471</v>
      </c>
      <c r="EB157" s="198" t="s">
        <v>1468</v>
      </c>
    </row>
    <row r="158" spans="16:134" x14ac:dyDescent="0.2">
      <c r="P158" s="202" t="s">
        <v>4781</v>
      </c>
      <c r="V158" s="195" t="s">
        <v>4305</v>
      </c>
      <c r="DP158" s="198" t="s">
        <v>975</v>
      </c>
      <c r="DQ158" s="198" t="s">
        <v>1815</v>
      </c>
      <c r="DR158" s="198" t="s">
        <v>975</v>
      </c>
      <c r="DS158" s="198">
        <v>3</v>
      </c>
      <c r="DT158" s="198">
        <v>0</v>
      </c>
      <c r="DU158" s="198" t="s">
        <v>976</v>
      </c>
      <c r="DV158" s="198" t="s">
        <v>977</v>
      </c>
      <c r="DW158" s="198" t="s">
        <v>978</v>
      </c>
      <c r="DX158" s="198" t="s">
        <v>1819</v>
      </c>
      <c r="DZ158" s="198" t="s">
        <v>1815</v>
      </c>
      <c r="EA158" s="198" t="s">
        <v>978</v>
      </c>
      <c r="EB158" s="198" t="s">
        <v>975</v>
      </c>
    </row>
    <row r="159" spans="16:134" x14ac:dyDescent="0.2">
      <c r="P159" s="202" t="s">
        <v>4782</v>
      </c>
      <c r="V159" s="195" t="s">
        <v>4306</v>
      </c>
      <c r="DP159" s="198" t="s">
        <v>1452</v>
      </c>
      <c r="DQ159" s="198" t="s">
        <v>1815</v>
      </c>
      <c r="DR159" s="198" t="s">
        <v>1452</v>
      </c>
      <c r="DS159" s="198">
        <v>3</v>
      </c>
      <c r="DT159" s="198">
        <v>0</v>
      </c>
      <c r="DU159" s="198" t="s">
        <v>1453</v>
      </c>
      <c r="DV159" s="198" t="s">
        <v>1454</v>
      </c>
      <c r="DW159" s="198" t="s">
        <v>1455</v>
      </c>
      <c r="DX159" s="198" t="s">
        <v>1819</v>
      </c>
      <c r="DZ159" s="198" t="s">
        <v>1815</v>
      </c>
      <c r="EA159" s="198" t="s">
        <v>1455</v>
      </c>
      <c r="EB159" s="198" t="s">
        <v>1452</v>
      </c>
    </row>
    <row r="160" spans="16:134" x14ac:dyDescent="0.2">
      <c r="P160" s="202" t="s">
        <v>4783</v>
      </c>
      <c r="V160" s="195" t="s">
        <v>4307</v>
      </c>
      <c r="DP160" s="198" t="s">
        <v>3011</v>
      </c>
      <c r="DQ160" s="198" t="s">
        <v>1815</v>
      </c>
      <c r="DR160" s="198" t="s">
        <v>3011</v>
      </c>
      <c r="DS160" s="198">
        <v>3</v>
      </c>
      <c r="DT160" s="198">
        <v>0</v>
      </c>
      <c r="DU160" s="198" t="s">
        <v>3012</v>
      </c>
      <c r="DV160" s="198" t="s">
        <v>3013</v>
      </c>
      <c r="DW160" s="198" t="s">
        <v>3014</v>
      </c>
      <c r="DX160" s="198" t="s">
        <v>1819</v>
      </c>
      <c r="DZ160" s="198" t="s">
        <v>1815</v>
      </c>
      <c r="EA160" s="198" t="s">
        <v>3014</v>
      </c>
      <c r="EB160" s="198" t="s">
        <v>3011</v>
      </c>
    </row>
    <row r="161" spans="16:132" x14ac:dyDescent="0.2">
      <c r="P161" s="202" t="s">
        <v>4784</v>
      </c>
      <c r="V161" s="195" t="s">
        <v>4308</v>
      </c>
      <c r="DP161" s="198" t="s">
        <v>1011</v>
      </c>
      <c r="DQ161" s="198" t="s">
        <v>1815</v>
      </c>
      <c r="DR161" s="198" t="s">
        <v>1011</v>
      </c>
      <c r="DS161" s="198">
        <v>3</v>
      </c>
      <c r="DT161" s="198">
        <v>0</v>
      </c>
      <c r="DU161" s="198" t="s">
        <v>1012</v>
      </c>
      <c r="DV161" s="198" t="s">
        <v>1013</v>
      </c>
      <c r="DW161" s="198" t="s">
        <v>1014</v>
      </c>
      <c r="DX161" s="198" t="s">
        <v>1819</v>
      </c>
      <c r="DZ161" s="198" t="s">
        <v>1815</v>
      </c>
      <c r="EA161" s="198" t="s">
        <v>1014</v>
      </c>
      <c r="EB161" s="198" t="s">
        <v>1011</v>
      </c>
    </row>
    <row r="162" spans="16:132" x14ac:dyDescent="0.2">
      <c r="P162" s="202" t="s">
        <v>4785</v>
      </c>
      <c r="V162" s="195" t="s">
        <v>4309</v>
      </c>
      <c r="DP162" s="198" t="s">
        <v>1512</v>
      </c>
      <c r="DQ162" s="198" t="s">
        <v>1815</v>
      </c>
      <c r="DR162" s="198" t="s">
        <v>1512</v>
      </c>
      <c r="DS162" s="198">
        <v>3</v>
      </c>
      <c r="DT162" s="198">
        <v>0</v>
      </c>
      <c r="DU162" s="198" t="s">
        <v>1513</v>
      </c>
      <c r="DV162" s="198" t="s">
        <v>1514</v>
      </c>
      <c r="DW162" s="198" t="s">
        <v>1515</v>
      </c>
      <c r="DX162" s="198" t="s">
        <v>1819</v>
      </c>
      <c r="DZ162" s="198" t="s">
        <v>1815</v>
      </c>
      <c r="EA162" s="198" t="s">
        <v>1515</v>
      </c>
      <c r="EB162" s="198" t="s">
        <v>1512</v>
      </c>
    </row>
    <row r="163" spans="16:132" x14ac:dyDescent="0.2">
      <c r="P163" s="202" t="s">
        <v>4786</v>
      </c>
      <c r="V163" s="195" t="s">
        <v>4310</v>
      </c>
      <c r="DP163" s="198" t="s">
        <v>2264</v>
      </c>
      <c r="DQ163" s="198" t="s">
        <v>1815</v>
      </c>
      <c r="DR163" s="198" t="s">
        <v>2264</v>
      </c>
      <c r="DS163" s="198">
        <v>3</v>
      </c>
      <c r="DT163" s="198">
        <v>0</v>
      </c>
      <c r="DU163" s="198" t="s">
        <v>2265</v>
      </c>
      <c r="DV163" s="198" t="s">
        <v>2266</v>
      </c>
      <c r="DW163" s="198" t="s">
        <v>2267</v>
      </c>
      <c r="DX163" s="198" t="s">
        <v>1819</v>
      </c>
      <c r="DZ163" s="198" t="s">
        <v>1815</v>
      </c>
      <c r="EA163" s="198" t="s">
        <v>2267</v>
      </c>
      <c r="EB163" s="198" t="s">
        <v>2264</v>
      </c>
    </row>
    <row r="164" spans="16:132" x14ac:dyDescent="0.2">
      <c r="P164" s="202" t="s">
        <v>4787</v>
      </c>
      <c r="V164" s="195" t="s">
        <v>4311</v>
      </c>
      <c r="DP164" s="198" t="s">
        <v>1456</v>
      </c>
      <c r="DQ164" s="198" t="s">
        <v>1815</v>
      </c>
      <c r="DR164" s="198" t="s">
        <v>1456</v>
      </c>
      <c r="DS164" s="198">
        <v>3</v>
      </c>
      <c r="DT164" s="198">
        <v>0</v>
      </c>
      <c r="DU164" s="198" t="s">
        <v>1457</v>
      </c>
      <c r="DV164" s="198" t="s">
        <v>1458</v>
      </c>
      <c r="DW164" s="198" t="s">
        <v>1459</v>
      </c>
      <c r="DX164" s="198" t="s">
        <v>1819</v>
      </c>
      <c r="DZ164" s="198" t="s">
        <v>1815</v>
      </c>
      <c r="EA164" s="198" t="s">
        <v>1459</v>
      </c>
      <c r="EB164" s="198" t="s">
        <v>1456</v>
      </c>
    </row>
    <row r="165" spans="16:132" x14ac:dyDescent="0.2">
      <c r="P165" s="202" t="s">
        <v>4788</v>
      </c>
      <c r="V165" s="195" t="s">
        <v>4312</v>
      </c>
      <c r="DP165" s="198" t="s">
        <v>2021</v>
      </c>
      <c r="DQ165" s="198" t="s">
        <v>1815</v>
      </c>
      <c r="DR165" s="198" t="s">
        <v>2021</v>
      </c>
      <c r="DS165" s="198">
        <v>3</v>
      </c>
      <c r="DT165" s="198">
        <v>0</v>
      </c>
      <c r="DU165" s="198" t="s">
        <v>2022</v>
      </c>
      <c r="DV165" s="198" t="s">
        <v>2022</v>
      </c>
      <c r="DW165" s="198" t="s">
        <v>2023</v>
      </c>
      <c r="DX165" s="198" t="s">
        <v>1819</v>
      </c>
      <c r="DZ165" s="198" t="s">
        <v>1815</v>
      </c>
      <c r="EA165" s="198" t="s">
        <v>2023</v>
      </c>
      <c r="EB165" s="198" t="s">
        <v>2021</v>
      </c>
    </row>
    <row r="166" spans="16:132" x14ac:dyDescent="0.2">
      <c r="P166" s="202" t="s">
        <v>4789</v>
      </c>
      <c r="V166" s="195" t="s">
        <v>4313</v>
      </c>
      <c r="DP166" s="198" t="s">
        <v>1407</v>
      </c>
      <c r="DQ166" s="198" t="s">
        <v>1815</v>
      </c>
      <c r="DR166" s="198" t="s">
        <v>1407</v>
      </c>
      <c r="DS166" s="198">
        <v>3</v>
      </c>
      <c r="DT166" s="198">
        <v>0</v>
      </c>
      <c r="DU166" s="198" t="s">
        <v>1408</v>
      </c>
      <c r="DV166" s="198" t="s">
        <v>1409</v>
      </c>
      <c r="DW166" s="198" t="s">
        <v>1410</v>
      </c>
      <c r="DX166" s="198" t="s">
        <v>1819</v>
      </c>
      <c r="DZ166" s="198" t="s">
        <v>1815</v>
      </c>
      <c r="EA166" s="198" t="s">
        <v>1410</v>
      </c>
      <c r="EB166" s="198" t="s">
        <v>1407</v>
      </c>
    </row>
    <row r="167" spans="16:132" x14ac:dyDescent="0.2">
      <c r="P167" s="202" t="s">
        <v>4790</v>
      </c>
      <c r="V167" s="195" t="s">
        <v>4314</v>
      </c>
      <c r="DP167" s="198" t="s">
        <v>1419</v>
      </c>
      <c r="DQ167" s="198" t="s">
        <v>1815</v>
      </c>
      <c r="DR167" s="198" t="s">
        <v>1419</v>
      </c>
      <c r="DS167" s="198">
        <v>3</v>
      </c>
      <c r="DT167" s="198">
        <v>0</v>
      </c>
      <c r="DU167" s="198" t="s">
        <v>1420</v>
      </c>
      <c r="DV167" s="198" t="s">
        <v>1421</v>
      </c>
      <c r="DW167" s="198" t="s">
        <v>1410</v>
      </c>
      <c r="DX167" s="198" t="s">
        <v>1819</v>
      </c>
      <c r="DZ167" s="198" t="s">
        <v>1815</v>
      </c>
      <c r="EA167" s="198" t="s">
        <v>1410</v>
      </c>
      <c r="EB167" s="198" t="s">
        <v>1419</v>
      </c>
    </row>
    <row r="168" spans="16:132" x14ac:dyDescent="0.2">
      <c r="P168" s="202" t="s">
        <v>4791</v>
      </c>
      <c r="V168" s="195" t="s">
        <v>4315</v>
      </c>
      <c r="DP168" s="198" t="s">
        <v>1411</v>
      </c>
      <c r="DQ168" s="198" t="s">
        <v>1815</v>
      </c>
      <c r="DR168" s="198" t="s">
        <v>1411</v>
      </c>
      <c r="DS168" s="198">
        <v>3</v>
      </c>
      <c r="DT168" s="198">
        <v>0</v>
      </c>
      <c r="DU168" s="198" t="s">
        <v>1412</v>
      </c>
      <c r="DV168" s="198" t="s">
        <v>1413</v>
      </c>
      <c r="DW168" s="198" t="s">
        <v>1414</v>
      </c>
      <c r="DX168" s="198" t="s">
        <v>1819</v>
      </c>
      <c r="DZ168" s="198" t="s">
        <v>1815</v>
      </c>
      <c r="EA168" s="198" t="s">
        <v>1414</v>
      </c>
      <c r="EB168" s="198" t="s">
        <v>1411</v>
      </c>
    </row>
    <row r="169" spans="16:132" x14ac:dyDescent="0.2">
      <c r="P169" s="202" t="s">
        <v>4792</v>
      </c>
      <c r="V169" s="195" t="s">
        <v>4316</v>
      </c>
      <c r="DP169" s="198" t="s">
        <v>312</v>
      </c>
      <c r="DQ169" s="198" t="s">
        <v>1815</v>
      </c>
      <c r="DR169" s="198" t="s">
        <v>312</v>
      </c>
      <c r="DS169" s="198">
        <v>3</v>
      </c>
      <c r="DT169" s="198">
        <v>0</v>
      </c>
      <c r="DU169" s="198" t="s">
        <v>313</v>
      </c>
      <c r="DV169" s="198" t="s">
        <v>314</v>
      </c>
      <c r="DW169" s="198" t="s">
        <v>315</v>
      </c>
      <c r="DX169" s="198" t="s">
        <v>1819</v>
      </c>
      <c r="DZ169" s="198" t="s">
        <v>1815</v>
      </c>
      <c r="EA169" s="198" t="s">
        <v>315</v>
      </c>
      <c r="EB169" s="198" t="s">
        <v>312</v>
      </c>
    </row>
    <row r="170" spans="16:132" x14ac:dyDescent="0.2">
      <c r="P170" s="202" t="s">
        <v>4793</v>
      </c>
      <c r="V170" s="195" t="s">
        <v>4315</v>
      </c>
      <c r="DP170" s="198" t="s">
        <v>1828</v>
      </c>
      <c r="DQ170" s="198" t="s">
        <v>1815</v>
      </c>
      <c r="DR170" s="198" t="s">
        <v>1828</v>
      </c>
      <c r="DS170" s="198">
        <v>3</v>
      </c>
      <c r="DT170" s="198">
        <v>0</v>
      </c>
      <c r="DU170" s="198" t="s">
        <v>1829</v>
      </c>
      <c r="DV170" s="198" t="s">
        <v>1875</v>
      </c>
      <c r="DW170" s="198" t="s">
        <v>1876</v>
      </c>
      <c r="DX170" s="198" t="s">
        <v>1819</v>
      </c>
      <c r="DZ170" s="198" t="s">
        <v>1815</v>
      </c>
      <c r="EA170" s="198" t="s">
        <v>1876</v>
      </c>
      <c r="EB170" s="198" t="s">
        <v>1828</v>
      </c>
    </row>
    <row r="171" spans="16:132" x14ac:dyDescent="0.2">
      <c r="P171" s="202" t="s">
        <v>4794</v>
      </c>
      <c r="DP171" s="198" t="s">
        <v>2001</v>
      </c>
      <c r="DQ171" s="198" t="s">
        <v>1815</v>
      </c>
      <c r="DR171" s="198" t="s">
        <v>2001</v>
      </c>
      <c r="DS171" s="198">
        <v>3</v>
      </c>
      <c r="DT171" s="198">
        <v>0</v>
      </c>
      <c r="DU171" s="198" t="s">
        <v>2002</v>
      </c>
      <c r="DV171" s="198" t="s">
        <v>2003</v>
      </c>
      <c r="DW171" s="198" t="s">
        <v>2004</v>
      </c>
      <c r="DX171" s="198" t="s">
        <v>1819</v>
      </c>
      <c r="DZ171" s="198" t="s">
        <v>1815</v>
      </c>
      <c r="EA171" s="198" t="s">
        <v>2004</v>
      </c>
      <c r="EB171" s="198" t="s">
        <v>2001</v>
      </c>
    </row>
    <row r="172" spans="16:132" x14ac:dyDescent="0.2">
      <c r="P172" s="202" t="s">
        <v>4795</v>
      </c>
      <c r="V172" s="201" t="s">
        <v>4612</v>
      </c>
      <c r="DP172" s="198" t="s">
        <v>3185</v>
      </c>
      <c r="DQ172" s="198" t="s">
        <v>1815</v>
      </c>
      <c r="DR172" s="198" t="s">
        <v>3185</v>
      </c>
      <c r="DS172" s="198">
        <v>3</v>
      </c>
      <c r="DT172" s="198">
        <v>0</v>
      </c>
      <c r="DU172" s="198" t="s">
        <v>3186</v>
      </c>
      <c r="DV172" s="198" t="s">
        <v>3187</v>
      </c>
      <c r="DW172" s="198" t="s">
        <v>3188</v>
      </c>
      <c r="DX172" s="198" t="s">
        <v>1819</v>
      </c>
      <c r="DZ172" s="198" t="s">
        <v>1815</v>
      </c>
      <c r="EA172" s="198" t="s">
        <v>3188</v>
      </c>
      <c r="EB172" s="198" t="s">
        <v>3185</v>
      </c>
    </row>
    <row r="173" spans="16:132" x14ac:dyDescent="0.2">
      <c r="P173" s="202" t="s">
        <v>4796</v>
      </c>
      <c r="V173" s="195" t="s">
        <v>4317</v>
      </c>
      <c r="DP173" s="198" t="s">
        <v>707</v>
      </c>
      <c r="DQ173" s="198" t="s">
        <v>1815</v>
      </c>
      <c r="DR173" s="198" t="s">
        <v>707</v>
      </c>
      <c r="DS173" s="198">
        <v>3</v>
      </c>
      <c r="DT173" s="198">
        <v>0</v>
      </c>
      <c r="DU173" s="198" t="s">
        <v>708</v>
      </c>
      <c r="DV173" s="198" t="s">
        <v>709</v>
      </c>
      <c r="DW173" s="198" t="s">
        <v>710</v>
      </c>
      <c r="DX173" s="198" t="s">
        <v>1819</v>
      </c>
      <c r="DZ173" s="198" t="s">
        <v>1815</v>
      </c>
      <c r="EA173" s="198" t="s">
        <v>710</v>
      </c>
      <c r="EB173" s="198" t="s">
        <v>707</v>
      </c>
    </row>
    <row r="174" spans="16:132" x14ac:dyDescent="0.2">
      <c r="P174" s="202" t="s">
        <v>4797</v>
      </c>
      <c r="V174" s="195" t="s">
        <v>4318</v>
      </c>
      <c r="DP174" s="198" t="s">
        <v>3181</v>
      </c>
      <c r="DQ174" s="198" t="s">
        <v>1815</v>
      </c>
      <c r="DR174" s="198" t="s">
        <v>3181</v>
      </c>
      <c r="DS174" s="198">
        <v>3</v>
      </c>
      <c r="DT174" s="198">
        <v>0</v>
      </c>
      <c r="DU174" s="198" t="s">
        <v>3182</v>
      </c>
      <c r="DV174" s="198" t="s">
        <v>3183</v>
      </c>
      <c r="DW174" s="198" t="s">
        <v>3184</v>
      </c>
      <c r="DX174" s="198" t="s">
        <v>1819</v>
      </c>
      <c r="DZ174" s="198" t="s">
        <v>1815</v>
      </c>
      <c r="EA174" s="198" t="s">
        <v>3184</v>
      </c>
      <c r="EB174" s="198" t="s">
        <v>3181</v>
      </c>
    </row>
    <row r="175" spans="16:132" x14ac:dyDescent="0.2">
      <c r="P175" s="202" t="s">
        <v>4798</v>
      </c>
      <c r="V175" s="195" t="s">
        <v>4319</v>
      </c>
      <c r="DP175" s="198" t="s">
        <v>971</v>
      </c>
      <c r="DQ175" s="198" t="s">
        <v>1815</v>
      </c>
      <c r="DR175" s="198" t="s">
        <v>971</v>
      </c>
      <c r="DS175" s="198">
        <v>3</v>
      </c>
      <c r="DT175" s="198">
        <v>0</v>
      </c>
      <c r="DU175" s="198" t="s">
        <v>972</v>
      </c>
      <c r="DV175" s="198" t="s">
        <v>973</v>
      </c>
      <c r="DW175" s="198" t="s">
        <v>974</v>
      </c>
      <c r="DX175" s="198" t="s">
        <v>1819</v>
      </c>
      <c r="DZ175" s="198" t="s">
        <v>1815</v>
      </c>
      <c r="EA175" s="198" t="s">
        <v>974</v>
      </c>
      <c r="EB175" s="198" t="s">
        <v>971</v>
      </c>
    </row>
    <row r="176" spans="16:132" x14ac:dyDescent="0.2">
      <c r="P176" s="202" t="s">
        <v>4799</v>
      </c>
      <c r="V176" s="195" t="s">
        <v>4320</v>
      </c>
      <c r="DP176" s="198" t="s">
        <v>1989</v>
      </c>
      <c r="DQ176" s="198" t="s">
        <v>1815</v>
      </c>
      <c r="DR176" s="198" t="s">
        <v>1989</v>
      </c>
      <c r="DS176" s="198">
        <v>3</v>
      </c>
      <c r="DT176" s="198">
        <v>0</v>
      </c>
      <c r="DU176" s="198" t="s">
        <v>1990</v>
      </c>
      <c r="DV176" s="198" t="s">
        <v>1991</v>
      </c>
      <c r="DW176" s="198" t="s">
        <v>1992</v>
      </c>
      <c r="DX176" s="198" t="s">
        <v>1819</v>
      </c>
      <c r="DZ176" s="198" t="s">
        <v>1815</v>
      </c>
      <c r="EA176" s="198" t="s">
        <v>1992</v>
      </c>
      <c r="EB176" s="198" t="s">
        <v>1989</v>
      </c>
    </row>
    <row r="177" spans="16:132" x14ac:dyDescent="0.2">
      <c r="P177" s="202" t="s">
        <v>4800</v>
      </c>
      <c r="V177" s="195" t="s">
        <v>4321</v>
      </c>
      <c r="DP177" s="198" t="s">
        <v>300</v>
      </c>
      <c r="DQ177" s="198" t="s">
        <v>1815</v>
      </c>
      <c r="DR177" s="198" t="s">
        <v>300</v>
      </c>
      <c r="DS177" s="198">
        <v>3</v>
      </c>
      <c r="DT177" s="198">
        <v>0</v>
      </c>
      <c r="DU177" s="198" t="s">
        <v>301</v>
      </c>
      <c r="DV177" s="198" t="s">
        <v>302</v>
      </c>
      <c r="DW177" s="198" t="s">
        <v>303</v>
      </c>
      <c r="DX177" s="198" t="s">
        <v>1819</v>
      </c>
      <c r="DZ177" s="198" t="s">
        <v>1815</v>
      </c>
      <c r="EA177" s="198" t="s">
        <v>303</v>
      </c>
      <c r="EB177" s="198" t="s">
        <v>300</v>
      </c>
    </row>
    <row r="178" spans="16:132" x14ac:dyDescent="0.2">
      <c r="P178" s="202" t="s">
        <v>4801</v>
      </c>
      <c r="V178" s="195" t="s">
        <v>4322</v>
      </c>
      <c r="DP178" s="198" t="s">
        <v>1339</v>
      </c>
      <c r="DQ178" s="198" t="s">
        <v>1815</v>
      </c>
      <c r="DR178" s="198" t="s">
        <v>1339</v>
      </c>
      <c r="DS178" s="198">
        <v>3</v>
      </c>
      <c r="DT178" s="198">
        <v>0</v>
      </c>
      <c r="DU178" s="198" t="s">
        <v>1340</v>
      </c>
      <c r="DV178" s="198" t="s">
        <v>1341</v>
      </c>
      <c r="DW178" s="198" t="s">
        <v>1342</v>
      </c>
      <c r="DX178" s="198" t="s">
        <v>1819</v>
      </c>
      <c r="DZ178" s="198" t="s">
        <v>1815</v>
      </c>
      <c r="EA178" s="198" t="s">
        <v>1342</v>
      </c>
      <c r="EB178" s="198" t="s">
        <v>1339</v>
      </c>
    </row>
    <row r="179" spans="16:132" x14ac:dyDescent="0.2">
      <c r="P179" s="202" t="s">
        <v>4802</v>
      </c>
      <c r="V179" s="195" t="s">
        <v>4323</v>
      </c>
      <c r="DP179" s="198" t="s">
        <v>2995</v>
      </c>
      <c r="DQ179" s="198" t="s">
        <v>1815</v>
      </c>
      <c r="DR179" s="198" t="s">
        <v>2995</v>
      </c>
      <c r="DS179" s="198">
        <v>3</v>
      </c>
      <c r="DT179" s="198">
        <v>0</v>
      </c>
      <c r="DU179" s="198" t="s">
        <v>2996</v>
      </c>
      <c r="DV179" s="198" t="s">
        <v>2997</v>
      </c>
      <c r="DW179" s="198" t="s">
        <v>2998</v>
      </c>
      <c r="DX179" s="198" t="s">
        <v>1819</v>
      </c>
      <c r="DZ179" s="198" t="s">
        <v>1815</v>
      </c>
      <c r="EA179" s="198" t="s">
        <v>2998</v>
      </c>
      <c r="EB179" s="198" t="s">
        <v>2995</v>
      </c>
    </row>
    <row r="180" spans="16:132" x14ac:dyDescent="0.2">
      <c r="P180" s="202" t="s">
        <v>4803</v>
      </c>
      <c r="V180" s="195" t="s">
        <v>4324</v>
      </c>
      <c r="DP180" s="198" t="s">
        <v>1273</v>
      </c>
      <c r="DQ180" s="198" t="s">
        <v>1815</v>
      </c>
      <c r="DR180" s="198" t="s">
        <v>1273</v>
      </c>
      <c r="DS180" s="198">
        <v>3</v>
      </c>
      <c r="DT180" s="198">
        <v>0</v>
      </c>
      <c r="DU180" s="198" t="s">
        <v>1274</v>
      </c>
      <c r="DV180" s="198" t="s">
        <v>1275</v>
      </c>
      <c r="DW180" s="198" t="s">
        <v>1276</v>
      </c>
      <c r="DX180" s="198" t="s">
        <v>1819</v>
      </c>
      <c r="DZ180" s="198" t="s">
        <v>1815</v>
      </c>
      <c r="EA180" s="198" t="s">
        <v>1276</v>
      </c>
      <c r="EB180" s="198" t="s">
        <v>1273</v>
      </c>
    </row>
    <row r="181" spans="16:132" x14ac:dyDescent="0.2">
      <c r="P181" s="202" t="s">
        <v>4804</v>
      </c>
      <c r="V181" s="195" t="s">
        <v>4325</v>
      </c>
      <c r="DP181" s="198" t="s">
        <v>1379</v>
      </c>
      <c r="DQ181" s="198" t="s">
        <v>1815</v>
      </c>
      <c r="DR181" s="198" t="s">
        <v>1379</v>
      </c>
      <c r="DS181" s="198">
        <v>3</v>
      </c>
      <c r="DT181" s="198">
        <v>0</v>
      </c>
      <c r="DU181" s="198" t="s">
        <v>1380</v>
      </c>
      <c r="DV181" s="198" t="s">
        <v>1381</v>
      </c>
      <c r="DW181" s="198" t="s">
        <v>1382</v>
      </c>
      <c r="DX181" s="198" t="s">
        <v>1819</v>
      </c>
      <c r="DZ181" s="198" t="s">
        <v>1815</v>
      </c>
      <c r="EA181" s="198" t="s">
        <v>1382</v>
      </c>
      <c r="EB181" s="198" t="s">
        <v>1379</v>
      </c>
    </row>
    <row r="182" spans="16:132" x14ac:dyDescent="0.2">
      <c r="P182" s="202" t="s">
        <v>4805</v>
      </c>
      <c r="V182" s="195" t="s">
        <v>4326</v>
      </c>
      <c r="DP182" s="198" t="s">
        <v>2009</v>
      </c>
      <c r="DQ182" s="198" t="s">
        <v>1815</v>
      </c>
      <c r="DR182" s="198" t="s">
        <v>2009</v>
      </c>
      <c r="DS182" s="198">
        <v>3</v>
      </c>
      <c r="DT182" s="198">
        <v>0</v>
      </c>
      <c r="DU182" s="198" t="s">
        <v>2010</v>
      </c>
      <c r="DV182" s="198" t="s">
        <v>2011</v>
      </c>
      <c r="DW182" s="198" t="s">
        <v>2012</v>
      </c>
      <c r="DX182" s="198" t="s">
        <v>1819</v>
      </c>
      <c r="DZ182" s="198" t="s">
        <v>1815</v>
      </c>
      <c r="EA182" s="198" t="s">
        <v>2012</v>
      </c>
      <c r="EB182" s="198" t="s">
        <v>2009</v>
      </c>
    </row>
    <row r="183" spans="16:132" x14ac:dyDescent="0.2">
      <c r="P183" s="202" t="s">
        <v>4806</v>
      </c>
      <c r="V183" s="195" t="s">
        <v>4327</v>
      </c>
      <c r="DP183" s="198" t="s">
        <v>316</v>
      </c>
      <c r="DQ183" s="198" t="s">
        <v>1815</v>
      </c>
      <c r="DR183" s="198" t="s">
        <v>316</v>
      </c>
      <c r="DS183" s="198">
        <v>3</v>
      </c>
      <c r="DT183" s="198">
        <v>0</v>
      </c>
      <c r="DU183" s="198" t="s">
        <v>317</v>
      </c>
      <c r="DV183" s="198" t="s">
        <v>318</v>
      </c>
      <c r="DW183" s="198" t="s">
        <v>319</v>
      </c>
      <c r="DX183" s="198" t="s">
        <v>1819</v>
      </c>
      <c r="DZ183" s="198" t="s">
        <v>1815</v>
      </c>
      <c r="EA183" s="198" t="s">
        <v>319</v>
      </c>
      <c r="EB183" s="198" t="s">
        <v>316</v>
      </c>
    </row>
    <row r="184" spans="16:132" x14ac:dyDescent="0.2">
      <c r="P184" s="202" t="s">
        <v>4807</v>
      </c>
      <c r="V184" s="195" t="s">
        <v>4328</v>
      </c>
      <c r="DP184" s="198" t="s">
        <v>2005</v>
      </c>
      <c r="DQ184" s="198" t="s">
        <v>1815</v>
      </c>
      <c r="DR184" s="198" t="s">
        <v>2005</v>
      </c>
      <c r="DS184" s="198">
        <v>3</v>
      </c>
      <c r="DT184" s="198">
        <v>0</v>
      </c>
      <c r="DU184" s="198" t="s">
        <v>2006</v>
      </c>
      <c r="DV184" s="198" t="s">
        <v>2007</v>
      </c>
      <c r="DW184" s="198" t="s">
        <v>2008</v>
      </c>
      <c r="DX184" s="198" t="s">
        <v>1819</v>
      </c>
      <c r="DZ184" s="198" t="s">
        <v>1815</v>
      </c>
      <c r="EA184" s="198" t="s">
        <v>2008</v>
      </c>
      <c r="EB184" s="198" t="s">
        <v>2005</v>
      </c>
    </row>
    <row r="185" spans="16:132" x14ac:dyDescent="0.2">
      <c r="P185" s="202" t="s">
        <v>4808</v>
      </c>
      <c r="V185" s="195" t="s">
        <v>4329</v>
      </c>
      <c r="DP185" s="198" t="s">
        <v>117</v>
      </c>
      <c r="DQ185" s="198" t="s">
        <v>1815</v>
      </c>
      <c r="DR185" s="198" t="s">
        <v>117</v>
      </c>
      <c r="DS185" s="198">
        <v>4</v>
      </c>
      <c r="DT185" s="198">
        <v>3</v>
      </c>
      <c r="DU185" s="198" t="s">
        <v>118</v>
      </c>
      <c r="DV185" s="198" t="s">
        <v>119</v>
      </c>
      <c r="DW185" s="198" t="s">
        <v>120</v>
      </c>
      <c r="DX185" s="198" t="s">
        <v>1819</v>
      </c>
      <c r="DZ185" s="198" t="s">
        <v>1815</v>
      </c>
      <c r="EA185" s="198" t="s">
        <v>120</v>
      </c>
      <c r="EB185" s="198" t="s">
        <v>117</v>
      </c>
    </row>
    <row r="186" spans="16:132" x14ac:dyDescent="0.2">
      <c r="P186" s="202" t="s">
        <v>4809</v>
      </c>
      <c r="V186" s="195" t="s">
        <v>4330</v>
      </c>
      <c r="DP186" s="198" t="s">
        <v>711</v>
      </c>
      <c r="DQ186" s="198" t="s">
        <v>1815</v>
      </c>
      <c r="DR186" s="198" t="s">
        <v>711</v>
      </c>
      <c r="DS186" s="198">
        <v>4</v>
      </c>
      <c r="DT186" s="198">
        <v>3</v>
      </c>
      <c r="DU186" s="198" t="s">
        <v>712</v>
      </c>
      <c r="DV186" s="198" t="s">
        <v>713</v>
      </c>
      <c r="DW186" s="198" t="s">
        <v>714</v>
      </c>
      <c r="DX186" s="198" t="s">
        <v>1819</v>
      </c>
      <c r="DZ186" s="198" t="s">
        <v>1815</v>
      </c>
      <c r="EA186" s="198" t="s">
        <v>714</v>
      </c>
      <c r="EB186" s="198" t="s">
        <v>711</v>
      </c>
    </row>
    <row r="187" spans="16:132" x14ac:dyDescent="0.2">
      <c r="P187" s="202" t="s">
        <v>4810</v>
      </c>
      <c r="V187" s="195" t="s">
        <v>4331</v>
      </c>
      <c r="DP187" s="198" t="s">
        <v>328</v>
      </c>
      <c r="DQ187" s="198" t="s">
        <v>1815</v>
      </c>
      <c r="DR187" s="198" t="s">
        <v>328</v>
      </c>
      <c r="DS187" s="198">
        <v>4</v>
      </c>
      <c r="DT187" s="198">
        <v>3</v>
      </c>
      <c r="DU187" s="198" t="s">
        <v>329</v>
      </c>
      <c r="DV187" s="198" t="s">
        <v>330</v>
      </c>
      <c r="DW187" s="198" t="s">
        <v>226</v>
      </c>
      <c r="DX187" s="198" t="s">
        <v>1819</v>
      </c>
      <c r="DZ187" s="198" t="s">
        <v>1815</v>
      </c>
      <c r="EA187" s="198" t="s">
        <v>226</v>
      </c>
      <c r="EB187" s="198" t="s">
        <v>328</v>
      </c>
    </row>
    <row r="188" spans="16:132" x14ac:dyDescent="0.2">
      <c r="P188" s="202" t="s">
        <v>4811</v>
      </c>
      <c r="V188" s="195" t="s">
        <v>4332</v>
      </c>
      <c r="DP188" s="198" t="s">
        <v>1814</v>
      </c>
      <c r="DQ188" s="198" t="s">
        <v>1815</v>
      </c>
      <c r="DR188" s="198" t="s">
        <v>1814</v>
      </c>
      <c r="DS188" s="198">
        <v>4</v>
      </c>
      <c r="DT188" s="198">
        <v>3</v>
      </c>
      <c r="DU188" s="198" t="s">
        <v>1816</v>
      </c>
      <c r="DV188" s="198" t="s">
        <v>1817</v>
      </c>
      <c r="DW188" s="198" t="s">
        <v>1818</v>
      </c>
      <c r="DX188" s="198" t="s">
        <v>1819</v>
      </c>
      <c r="DZ188" s="198" t="s">
        <v>1815</v>
      </c>
      <c r="EA188" s="198" t="s">
        <v>1818</v>
      </c>
      <c r="EB188" s="198" t="s">
        <v>1814</v>
      </c>
    </row>
    <row r="189" spans="16:132" x14ac:dyDescent="0.2">
      <c r="P189" s="202" t="s">
        <v>4812</v>
      </c>
      <c r="V189" s="195" t="s">
        <v>4333</v>
      </c>
      <c r="DP189" s="198" t="s">
        <v>276</v>
      </c>
      <c r="DQ189" s="198" t="s">
        <v>1815</v>
      </c>
      <c r="DR189" s="198" t="s">
        <v>276</v>
      </c>
      <c r="DS189" s="198">
        <v>4</v>
      </c>
      <c r="DT189" s="198">
        <v>3</v>
      </c>
      <c r="DU189" s="198" t="s">
        <v>277</v>
      </c>
      <c r="DV189" s="198" t="s">
        <v>278</v>
      </c>
      <c r="DW189" s="198" t="s">
        <v>279</v>
      </c>
      <c r="DX189" s="198" t="s">
        <v>1819</v>
      </c>
      <c r="DZ189" s="198" t="s">
        <v>1815</v>
      </c>
      <c r="EA189" s="198" t="s">
        <v>279</v>
      </c>
      <c r="EB189" s="198" t="s">
        <v>276</v>
      </c>
    </row>
    <row r="190" spans="16:132" x14ac:dyDescent="0.2">
      <c r="P190" s="202" t="s">
        <v>4813</v>
      </c>
      <c r="V190" s="195" t="s">
        <v>4334</v>
      </c>
      <c r="DP190" s="198" t="s">
        <v>1985</v>
      </c>
      <c r="DQ190" s="198" t="s">
        <v>1815</v>
      </c>
      <c r="DR190" s="198" t="s">
        <v>1985</v>
      </c>
      <c r="DS190" s="198">
        <v>4</v>
      </c>
      <c r="DT190" s="198">
        <v>3</v>
      </c>
      <c r="DU190" s="198" t="s">
        <v>1986</v>
      </c>
      <c r="DV190" s="198" t="s">
        <v>1987</v>
      </c>
      <c r="DW190" s="198" t="s">
        <v>1988</v>
      </c>
      <c r="DX190" s="198" t="s">
        <v>1819</v>
      </c>
      <c r="DZ190" s="198" t="s">
        <v>1815</v>
      </c>
      <c r="EA190" s="198" t="s">
        <v>1988</v>
      </c>
      <c r="EB190" s="198" t="s">
        <v>1985</v>
      </c>
    </row>
    <row r="191" spans="16:132" x14ac:dyDescent="0.2">
      <c r="P191" s="202" t="s">
        <v>4814</v>
      </c>
      <c r="V191" s="195" t="s">
        <v>4335</v>
      </c>
      <c r="DP191" s="198" t="s">
        <v>304</v>
      </c>
      <c r="DQ191" s="198" t="s">
        <v>1815</v>
      </c>
      <c r="DR191" s="198" t="s">
        <v>304</v>
      </c>
      <c r="DS191" s="198">
        <v>4</v>
      </c>
      <c r="DT191" s="198">
        <v>3</v>
      </c>
      <c r="DU191" s="198" t="s">
        <v>305</v>
      </c>
      <c r="DV191" s="198" t="s">
        <v>306</v>
      </c>
      <c r="DW191" s="198" t="s">
        <v>307</v>
      </c>
      <c r="DX191" s="198" t="s">
        <v>1819</v>
      </c>
      <c r="DZ191" s="198" t="s">
        <v>1815</v>
      </c>
      <c r="EA191" s="198" t="s">
        <v>307</v>
      </c>
      <c r="EB191" s="198" t="s">
        <v>304</v>
      </c>
    </row>
    <row r="192" spans="16:132" x14ac:dyDescent="0.2">
      <c r="P192" s="202" t="s">
        <v>4815</v>
      </c>
      <c r="V192" s="195" t="s">
        <v>4336</v>
      </c>
      <c r="DP192" s="198" t="s">
        <v>2016</v>
      </c>
      <c r="DQ192" s="198" t="s">
        <v>1815</v>
      </c>
      <c r="DR192" s="198" t="s">
        <v>2016</v>
      </c>
      <c r="DS192" s="198">
        <v>4</v>
      </c>
      <c r="DT192" s="198">
        <v>3</v>
      </c>
      <c r="DU192" s="198" t="s">
        <v>2014</v>
      </c>
      <c r="DV192" s="198" t="s">
        <v>2014</v>
      </c>
      <c r="DW192" s="198" t="s">
        <v>2015</v>
      </c>
      <c r="DX192" s="198" t="s">
        <v>1819</v>
      </c>
      <c r="DZ192" s="198" t="s">
        <v>1815</v>
      </c>
      <c r="EA192" s="198" t="s">
        <v>2015</v>
      </c>
      <c r="EB192" s="198" t="s">
        <v>2016</v>
      </c>
    </row>
    <row r="193" spans="16:132" x14ac:dyDescent="0.2">
      <c r="P193" s="202" t="s">
        <v>4816</v>
      </c>
      <c r="V193" s="195" t="s">
        <v>4337</v>
      </c>
      <c r="DP193" s="198" t="s">
        <v>133</v>
      </c>
      <c r="DQ193" s="198" t="s">
        <v>1815</v>
      </c>
      <c r="DR193" s="198" t="s">
        <v>133</v>
      </c>
      <c r="DS193" s="198">
        <v>4</v>
      </c>
      <c r="DT193" s="198">
        <v>3</v>
      </c>
      <c r="DU193" s="198" t="s">
        <v>134</v>
      </c>
      <c r="DV193" s="198" t="s">
        <v>135</v>
      </c>
      <c r="DW193" s="198" t="s">
        <v>136</v>
      </c>
      <c r="DX193" s="198" t="s">
        <v>1819</v>
      </c>
      <c r="DZ193" s="198" t="s">
        <v>1815</v>
      </c>
      <c r="EA193" s="198" t="s">
        <v>136</v>
      </c>
      <c r="EB193" s="198" t="s">
        <v>133</v>
      </c>
    </row>
    <row r="194" spans="16:132" x14ac:dyDescent="0.2">
      <c r="P194" s="202" t="s">
        <v>4817</v>
      </c>
      <c r="V194" s="195" t="s">
        <v>4338</v>
      </c>
      <c r="DP194" s="198" t="s">
        <v>121</v>
      </c>
      <c r="DQ194" s="198" t="s">
        <v>1815</v>
      </c>
      <c r="DR194" s="198" t="s">
        <v>121</v>
      </c>
      <c r="DS194" s="198">
        <v>4</v>
      </c>
      <c r="DT194" s="198">
        <v>3</v>
      </c>
      <c r="DU194" s="198" t="s">
        <v>122</v>
      </c>
      <c r="DV194" s="198" t="s">
        <v>123</v>
      </c>
      <c r="DW194" s="198" t="s">
        <v>124</v>
      </c>
      <c r="DX194" s="198" t="s">
        <v>1819</v>
      </c>
      <c r="DZ194" s="198" t="s">
        <v>1815</v>
      </c>
      <c r="EA194" s="198" t="s">
        <v>124</v>
      </c>
      <c r="EB194" s="198" t="s">
        <v>121</v>
      </c>
    </row>
    <row r="195" spans="16:132" x14ac:dyDescent="0.2">
      <c r="P195" s="202" t="s">
        <v>4818</v>
      </c>
      <c r="V195" s="195" t="s">
        <v>4339</v>
      </c>
      <c r="DP195" s="198" t="s">
        <v>141</v>
      </c>
      <c r="DQ195" s="198" t="s">
        <v>1815</v>
      </c>
      <c r="DR195" s="198" t="s">
        <v>141</v>
      </c>
      <c r="DS195" s="198">
        <v>4</v>
      </c>
      <c r="DT195" s="198">
        <v>3</v>
      </c>
      <c r="DU195" s="198" t="s">
        <v>142</v>
      </c>
      <c r="DV195" s="198" t="s">
        <v>143</v>
      </c>
      <c r="DW195" s="198" t="s">
        <v>144</v>
      </c>
      <c r="DX195" s="198" t="s">
        <v>1819</v>
      </c>
      <c r="DZ195" s="198" t="s">
        <v>1815</v>
      </c>
      <c r="EA195" s="198" t="s">
        <v>144</v>
      </c>
      <c r="EB195" s="198" t="s">
        <v>141</v>
      </c>
    </row>
    <row r="196" spans="16:132" x14ac:dyDescent="0.2">
      <c r="P196" s="202" t="s">
        <v>4819</v>
      </c>
      <c r="V196" s="195" t="s">
        <v>4340</v>
      </c>
      <c r="DP196" s="198" t="s">
        <v>1880</v>
      </c>
      <c r="DQ196" s="198" t="s">
        <v>1815</v>
      </c>
      <c r="DR196" s="198" t="s">
        <v>1880</v>
      </c>
      <c r="DS196" s="198">
        <v>4</v>
      </c>
      <c r="DT196" s="198">
        <v>3</v>
      </c>
      <c r="DU196" s="198" t="s">
        <v>1881</v>
      </c>
      <c r="DV196" s="198" t="s">
        <v>1882</v>
      </c>
      <c r="DW196" s="198" t="s">
        <v>1883</v>
      </c>
      <c r="DX196" s="198" t="s">
        <v>1819</v>
      </c>
      <c r="DZ196" s="198" t="s">
        <v>1815</v>
      </c>
      <c r="EA196" s="198" t="s">
        <v>1883</v>
      </c>
      <c r="EB196" s="198" t="s">
        <v>1880</v>
      </c>
    </row>
    <row r="197" spans="16:132" x14ac:dyDescent="0.2">
      <c r="P197" s="202" t="s">
        <v>4820</v>
      </c>
      <c r="V197" s="195" t="s">
        <v>4341</v>
      </c>
      <c r="DP197" s="198" t="s">
        <v>3015</v>
      </c>
      <c r="DQ197" s="198" t="s">
        <v>1815</v>
      </c>
      <c r="DR197" s="198" t="s">
        <v>3015</v>
      </c>
      <c r="DS197" s="198">
        <v>4</v>
      </c>
      <c r="DT197" s="198">
        <v>3</v>
      </c>
      <c r="DU197" s="198" t="s">
        <v>3016</v>
      </c>
      <c r="DV197" s="198" t="s">
        <v>2462</v>
      </c>
      <c r="DW197" s="198" t="s">
        <v>2463</v>
      </c>
      <c r="DX197" s="198" t="s">
        <v>1819</v>
      </c>
      <c r="DZ197" s="198" t="s">
        <v>1815</v>
      </c>
      <c r="EA197" s="198" t="s">
        <v>2463</v>
      </c>
      <c r="EB197" s="198" t="s">
        <v>3015</v>
      </c>
    </row>
    <row r="198" spans="16:132" x14ac:dyDescent="0.2">
      <c r="P198" s="202" t="s">
        <v>4821</v>
      </c>
      <c r="V198" s="195" t="s">
        <v>4342</v>
      </c>
      <c r="DP198" s="198" t="s">
        <v>438</v>
      </c>
      <c r="DQ198" s="198" t="s">
        <v>1815</v>
      </c>
      <c r="DR198" s="198" t="s">
        <v>438</v>
      </c>
      <c r="DS198" s="198">
        <v>4</v>
      </c>
      <c r="DT198" s="198">
        <v>3</v>
      </c>
      <c r="DU198" s="198" t="s">
        <v>1037</v>
      </c>
      <c r="DV198" s="198" t="s">
        <v>1038</v>
      </c>
      <c r="DW198" s="198" t="s">
        <v>1039</v>
      </c>
      <c r="DX198" s="198" t="s">
        <v>1819</v>
      </c>
      <c r="DZ198" s="198" t="s">
        <v>1815</v>
      </c>
      <c r="EA198" s="198" t="s">
        <v>1039</v>
      </c>
      <c r="EB198" s="198" t="s">
        <v>438</v>
      </c>
    </row>
    <row r="199" spans="16:132" x14ac:dyDescent="0.2">
      <c r="P199" s="202" t="s">
        <v>4822</v>
      </c>
      <c r="V199" s="195" t="s">
        <v>4343</v>
      </c>
      <c r="DP199" s="198" t="s">
        <v>983</v>
      </c>
      <c r="DQ199" s="198" t="s">
        <v>1815</v>
      </c>
      <c r="DR199" s="198" t="s">
        <v>983</v>
      </c>
      <c r="DS199" s="198">
        <v>4</v>
      </c>
      <c r="DT199" s="198">
        <v>4</v>
      </c>
      <c r="DU199" s="198" t="s">
        <v>984</v>
      </c>
      <c r="DV199" s="198" t="s">
        <v>985</v>
      </c>
      <c r="DW199" s="198" t="s">
        <v>986</v>
      </c>
      <c r="DX199" s="198" t="s">
        <v>1819</v>
      </c>
      <c r="DZ199" s="198" t="s">
        <v>1815</v>
      </c>
      <c r="EA199" s="198" t="s">
        <v>986</v>
      </c>
      <c r="EB199" s="198" t="s">
        <v>983</v>
      </c>
    </row>
    <row r="200" spans="16:132" x14ac:dyDescent="0.2">
      <c r="P200" s="202" t="s">
        <v>4823</v>
      </c>
      <c r="V200" s="195" t="s">
        <v>4344</v>
      </c>
      <c r="DP200" s="198" t="s">
        <v>2346</v>
      </c>
      <c r="DQ200" s="198" t="s">
        <v>1815</v>
      </c>
      <c r="DR200" s="198" t="s">
        <v>2346</v>
      </c>
      <c r="DS200" s="198">
        <v>4</v>
      </c>
      <c r="DT200" s="198">
        <v>4</v>
      </c>
      <c r="DU200" s="198" t="s">
        <v>2347</v>
      </c>
      <c r="DV200" s="198" t="s">
        <v>2348</v>
      </c>
      <c r="DW200" s="198" t="s">
        <v>2349</v>
      </c>
      <c r="DX200" s="198" t="s">
        <v>1819</v>
      </c>
      <c r="DZ200" s="198" t="s">
        <v>1815</v>
      </c>
      <c r="EA200" s="198" t="s">
        <v>2349</v>
      </c>
      <c r="EB200" s="198" t="s">
        <v>2346</v>
      </c>
    </row>
    <row r="201" spans="16:132" x14ac:dyDescent="0.2">
      <c r="P201" s="202" t="s">
        <v>4824</v>
      </c>
      <c r="V201" s="195" t="s">
        <v>4345</v>
      </c>
      <c r="DP201" s="198" t="s">
        <v>94</v>
      </c>
      <c r="DQ201" s="198" t="s">
        <v>1815</v>
      </c>
      <c r="DR201" s="198" t="s">
        <v>94</v>
      </c>
      <c r="DS201" s="198">
        <v>4</v>
      </c>
      <c r="DT201" s="198">
        <v>4</v>
      </c>
      <c r="DU201" s="198" t="s">
        <v>95</v>
      </c>
      <c r="DV201" s="198" t="s">
        <v>96</v>
      </c>
      <c r="DW201" s="198" t="s">
        <v>2345</v>
      </c>
      <c r="DX201" s="198" t="s">
        <v>1819</v>
      </c>
      <c r="DZ201" s="198" t="s">
        <v>1815</v>
      </c>
      <c r="EA201" s="198" t="s">
        <v>2345</v>
      </c>
      <c r="EB201" s="198" t="s">
        <v>94</v>
      </c>
    </row>
    <row r="202" spans="16:132" x14ac:dyDescent="0.2">
      <c r="P202" s="202" t="s">
        <v>4825</v>
      </c>
      <c r="V202" s="195" t="s">
        <v>4346</v>
      </c>
      <c r="DP202" s="198" t="s">
        <v>999</v>
      </c>
      <c r="DQ202" s="198" t="s">
        <v>1815</v>
      </c>
      <c r="DR202" s="198" t="s">
        <v>999</v>
      </c>
      <c r="DS202" s="198">
        <v>4</v>
      </c>
      <c r="DT202" s="198">
        <v>4</v>
      </c>
      <c r="DU202" s="198" t="s">
        <v>1000</v>
      </c>
      <c r="DV202" s="198" t="s">
        <v>1001</v>
      </c>
      <c r="DW202" s="198" t="s">
        <v>1002</v>
      </c>
      <c r="DX202" s="198" t="s">
        <v>1819</v>
      </c>
      <c r="DZ202" s="198" t="s">
        <v>1815</v>
      </c>
      <c r="EA202" s="198" t="s">
        <v>1002</v>
      </c>
      <c r="EB202" s="198" t="s">
        <v>999</v>
      </c>
    </row>
    <row r="203" spans="16:132" x14ac:dyDescent="0.2">
      <c r="P203" s="202" t="s">
        <v>4826</v>
      </c>
      <c r="V203" s="195" t="s">
        <v>4347</v>
      </c>
      <c r="DP203" s="198" t="s">
        <v>2350</v>
      </c>
      <c r="DQ203" s="198" t="s">
        <v>1815</v>
      </c>
      <c r="DR203" s="198" t="s">
        <v>2350</v>
      </c>
      <c r="DS203" s="198">
        <v>4</v>
      </c>
      <c r="DT203" s="198">
        <v>4</v>
      </c>
      <c r="DU203" s="198" t="s">
        <v>2351</v>
      </c>
      <c r="DV203" s="198" t="s">
        <v>2352</v>
      </c>
      <c r="DW203" s="198" t="s">
        <v>2353</v>
      </c>
      <c r="DX203" s="198" t="s">
        <v>1819</v>
      </c>
      <c r="DZ203" s="198" t="s">
        <v>1815</v>
      </c>
      <c r="EA203" s="198" t="s">
        <v>2353</v>
      </c>
      <c r="EB203" s="198" t="s">
        <v>2350</v>
      </c>
    </row>
    <row r="204" spans="16:132" x14ac:dyDescent="0.2">
      <c r="P204" s="202" t="s">
        <v>4827</v>
      </c>
      <c r="V204" s="195" t="s">
        <v>4348</v>
      </c>
      <c r="DP204" s="198" t="s">
        <v>2355</v>
      </c>
      <c r="DQ204" s="198" t="s">
        <v>1815</v>
      </c>
      <c r="DR204" s="198" t="s">
        <v>2355</v>
      </c>
      <c r="DS204" s="198">
        <v>4</v>
      </c>
      <c r="DT204" s="198">
        <v>4</v>
      </c>
      <c r="DU204" s="198" t="s">
        <v>2356</v>
      </c>
      <c r="DV204" s="198" t="s">
        <v>2357</v>
      </c>
      <c r="DW204" s="198" t="s">
        <v>2358</v>
      </c>
      <c r="DX204" s="198" t="s">
        <v>1819</v>
      </c>
      <c r="DZ204" s="198" t="s">
        <v>1815</v>
      </c>
      <c r="EA204" s="198" t="s">
        <v>2358</v>
      </c>
      <c r="EB204" s="198" t="s">
        <v>2355</v>
      </c>
    </row>
    <row r="205" spans="16:132" x14ac:dyDescent="0.2">
      <c r="P205" s="202" t="s">
        <v>4828</v>
      </c>
      <c r="V205" s="195" t="s">
        <v>4349</v>
      </c>
      <c r="DP205" s="198" t="s">
        <v>995</v>
      </c>
      <c r="DQ205" s="198" t="s">
        <v>1815</v>
      </c>
      <c r="DR205" s="198" t="s">
        <v>995</v>
      </c>
      <c r="DS205" s="198">
        <v>4</v>
      </c>
      <c r="DT205" s="198">
        <v>4</v>
      </c>
      <c r="DU205" s="198" t="s">
        <v>996</v>
      </c>
      <c r="DV205" s="198" t="s">
        <v>997</v>
      </c>
      <c r="DW205" s="198" t="s">
        <v>998</v>
      </c>
      <c r="DX205" s="198" t="s">
        <v>1819</v>
      </c>
      <c r="DZ205" s="198" t="s">
        <v>1815</v>
      </c>
      <c r="EA205" s="198" t="s">
        <v>998</v>
      </c>
      <c r="EB205" s="198" t="s">
        <v>995</v>
      </c>
    </row>
    <row r="206" spans="16:132" x14ac:dyDescent="0.2">
      <c r="P206" s="202" t="s">
        <v>4829</v>
      </c>
      <c r="V206" s="195" t="s">
        <v>4350</v>
      </c>
      <c r="DP206" s="198" t="s">
        <v>6298</v>
      </c>
      <c r="DQ206" s="198" t="s">
        <v>6143</v>
      </c>
      <c r="DR206" s="198" t="s">
        <v>6298</v>
      </c>
      <c r="DS206" s="198">
        <v>0</v>
      </c>
      <c r="DT206" s="198">
        <v>0</v>
      </c>
      <c r="DU206" s="198" t="s">
        <v>3193</v>
      </c>
      <c r="DV206" s="198" t="s">
        <v>3194</v>
      </c>
      <c r="DW206" s="198" t="s">
        <v>3194</v>
      </c>
      <c r="DX206" s="198" t="s">
        <v>2245</v>
      </c>
      <c r="DZ206" s="198" t="s">
        <v>6143</v>
      </c>
      <c r="EA206" s="198" t="s">
        <v>3194</v>
      </c>
      <c r="EB206" s="198" t="s">
        <v>6298</v>
      </c>
    </row>
    <row r="207" spans="16:132" x14ac:dyDescent="0.2">
      <c r="P207" s="202" t="s">
        <v>4830</v>
      </c>
      <c r="V207" s="195" t="s">
        <v>4351</v>
      </c>
      <c r="DP207" s="198" t="s">
        <v>6299</v>
      </c>
      <c r="DQ207" s="198" t="s">
        <v>6143</v>
      </c>
      <c r="DR207" s="198" t="s">
        <v>6299</v>
      </c>
      <c r="DS207" s="198">
        <v>1</v>
      </c>
      <c r="DT207" s="198">
        <v>1</v>
      </c>
      <c r="DU207" s="198" t="s">
        <v>2485</v>
      </c>
      <c r="DV207" s="198" t="s">
        <v>2486</v>
      </c>
      <c r="DW207" s="198" t="s">
        <v>2487</v>
      </c>
      <c r="DX207" s="198" t="s">
        <v>2245</v>
      </c>
      <c r="DZ207" s="198" t="s">
        <v>6143</v>
      </c>
      <c r="EA207" s="198" t="s">
        <v>2487</v>
      </c>
      <c r="EB207" s="198" t="s">
        <v>6299</v>
      </c>
    </row>
    <row r="208" spans="16:132" x14ac:dyDescent="0.2">
      <c r="P208" s="202" t="s">
        <v>4831</v>
      </c>
      <c r="V208" s="195" t="s">
        <v>4352</v>
      </c>
      <c r="DP208" s="198" t="s">
        <v>6523</v>
      </c>
      <c r="DQ208" s="198" t="s">
        <v>6143</v>
      </c>
      <c r="DR208" s="198" t="s">
        <v>6523</v>
      </c>
      <c r="DS208" s="198">
        <v>1</v>
      </c>
      <c r="DT208" s="198">
        <v>1</v>
      </c>
      <c r="DU208" s="198" t="s">
        <v>704</v>
      </c>
      <c r="DV208" s="198" t="s">
        <v>705</v>
      </c>
      <c r="DW208" s="198" t="s">
        <v>706</v>
      </c>
      <c r="DX208" s="198" t="s">
        <v>2245</v>
      </c>
      <c r="DZ208" s="198" t="s">
        <v>6143</v>
      </c>
      <c r="EA208" s="198" t="s">
        <v>706</v>
      </c>
      <c r="EB208" s="198" t="s">
        <v>6523</v>
      </c>
    </row>
    <row r="209" spans="16:132" x14ac:dyDescent="0.2">
      <c r="P209" s="202" t="s">
        <v>4832</v>
      </c>
      <c r="V209" s="195" t="s">
        <v>4353</v>
      </c>
      <c r="DP209" s="198" t="s">
        <v>6300</v>
      </c>
      <c r="DQ209" s="198" t="s">
        <v>6143</v>
      </c>
      <c r="DR209" s="198" t="s">
        <v>6300</v>
      </c>
      <c r="DS209" s="198">
        <v>1</v>
      </c>
      <c r="DT209" s="198">
        <v>1</v>
      </c>
      <c r="DU209" s="198" t="s">
        <v>1972</v>
      </c>
      <c r="DV209" s="198" t="s">
        <v>871</v>
      </c>
      <c r="DW209" s="198" t="s">
        <v>872</v>
      </c>
      <c r="DX209" s="198" t="s">
        <v>2245</v>
      </c>
      <c r="DZ209" s="198" t="s">
        <v>6143</v>
      </c>
      <c r="EA209" s="198" t="s">
        <v>872</v>
      </c>
      <c r="EB209" s="198" t="s">
        <v>6300</v>
      </c>
    </row>
    <row r="210" spans="16:132" x14ac:dyDescent="0.2">
      <c r="P210" s="202" t="s">
        <v>4833</v>
      </c>
      <c r="V210" s="195" t="s">
        <v>4354</v>
      </c>
      <c r="DP210" s="198" t="s">
        <v>6301</v>
      </c>
      <c r="DQ210" s="198" t="s">
        <v>6143</v>
      </c>
      <c r="DR210" s="198" t="s">
        <v>6301</v>
      </c>
      <c r="DS210" s="198">
        <v>1</v>
      </c>
      <c r="DT210" s="198">
        <v>1</v>
      </c>
      <c r="DU210" s="198" t="s">
        <v>2269</v>
      </c>
      <c r="DV210" s="198" t="s">
        <v>2270</v>
      </c>
      <c r="DW210" s="198" t="s">
        <v>2271</v>
      </c>
      <c r="DX210" s="198" t="s">
        <v>2245</v>
      </c>
      <c r="DZ210" s="198" t="s">
        <v>6143</v>
      </c>
      <c r="EA210" s="198" t="s">
        <v>2271</v>
      </c>
      <c r="EB210" s="198" t="s">
        <v>6301</v>
      </c>
    </row>
    <row r="211" spans="16:132" x14ac:dyDescent="0.2">
      <c r="P211" s="202" t="s">
        <v>4834</v>
      </c>
      <c r="V211" s="195" t="s">
        <v>4355</v>
      </c>
      <c r="DP211" s="198" t="s">
        <v>6302</v>
      </c>
      <c r="DQ211" s="198" t="s">
        <v>6143</v>
      </c>
      <c r="DR211" s="198" t="s">
        <v>6302</v>
      </c>
      <c r="DS211" s="198">
        <v>1</v>
      </c>
      <c r="DT211" s="198">
        <v>1</v>
      </c>
      <c r="DU211" s="198" t="s">
        <v>126</v>
      </c>
      <c r="DV211" s="198" t="s">
        <v>127</v>
      </c>
      <c r="DW211" s="198" t="s">
        <v>128</v>
      </c>
      <c r="DX211" s="198" t="s">
        <v>2245</v>
      </c>
      <c r="DZ211" s="198" t="s">
        <v>6143</v>
      </c>
      <c r="EA211" s="198" t="s">
        <v>128</v>
      </c>
      <c r="EB211" s="198" t="s">
        <v>6302</v>
      </c>
    </row>
    <row r="212" spans="16:132" x14ac:dyDescent="0.2">
      <c r="P212" s="202" t="s">
        <v>4835</v>
      </c>
      <c r="V212" s="195" t="s">
        <v>4356</v>
      </c>
      <c r="DP212" s="198" t="s">
        <v>6303</v>
      </c>
      <c r="DQ212" s="198" t="s">
        <v>6143</v>
      </c>
      <c r="DR212" s="198" t="s">
        <v>6303</v>
      </c>
      <c r="DS212" s="198">
        <v>1</v>
      </c>
      <c r="DT212" s="198">
        <v>1</v>
      </c>
      <c r="DU212" s="198" t="s">
        <v>1969</v>
      </c>
      <c r="DV212" s="198" t="s">
        <v>1970</v>
      </c>
      <c r="DW212" s="198" t="s">
        <v>1971</v>
      </c>
      <c r="DX212" s="198" t="s">
        <v>2245</v>
      </c>
      <c r="DZ212" s="198" t="s">
        <v>6143</v>
      </c>
      <c r="EA212" s="198" t="s">
        <v>1971</v>
      </c>
      <c r="EB212" s="198" t="s">
        <v>6303</v>
      </c>
    </row>
    <row r="213" spans="16:132" x14ac:dyDescent="0.2">
      <c r="P213" s="202" t="s">
        <v>4836</v>
      </c>
      <c r="V213" s="195" t="s">
        <v>4357</v>
      </c>
      <c r="DP213" s="198" t="s">
        <v>6304</v>
      </c>
      <c r="DQ213" s="198" t="s">
        <v>6143</v>
      </c>
      <c r="DR213" s="198" t="s">
        <v>6304</v>
      </c>
      <c r="DS213" s="198">
        <v>1</v>
      </c>
      <c r="DT213" s="198">
        <v>1</v>
      </c>
      <c r="DU213" s="198" t="s">
        <v>1517</v>
      </c>
      <c r="DV213" s="198" t="s">
        <v>1518</v>
      </c>
      <c r="DW213" s="198" t="s">
        <v>1519</v>
      </c>
      <c r="DX213" s="198" t="s">
        <v>2245</v>
      </c>
      <c r="DZ213" s="198" t="s">
        <v>6143</v>
      </c>
      <c r="EA213" s="198" t="s">
        <v>1519</v>
      </c>
      <c r="EB213" s="198" t="s">
        <v>6304</v>
      </c>
    </row>
    <row r="214" spans="16:132" x14ac:dyDescent="0.2">
      <c r="P214" s="202" t="s">
        <v>4837</v>
      </c>
      <c r="V214" s="195" t="s">
        <v>4358</v>
      </c>
      <c r="DP214" s="198" t="s">
        <v>6305</v>
      </c>
      <c r="DQ214" s="198" t="s">
        <v>6143</v>
      </c>
      <c r="DR214" s="198" t="s">
        <v>6305</v>
      </c>
      <c r="DS214" s="198">
        <v>1</v>
      </c>
      <c r="DT214" s="198">
        <v>2</v>
      </c>
      <c r="DU214" s="198" t="s">
        <v>1891</v>
      </c>
      <c r="DV214" s="198" t="s">
        <v>1892</v>
      </c>
      <c r="DW214" s="198" t="s">
        <v>2247</v>
      </c>
      <c r="DX214" s="198" t="s">
        <v>2245</v>
      </c>
      <c r="DZ214" s="198" t="s">
        <v>6143</v>
      </c>
      <c r="EA214" s="198" t="s">
        <v>2247</v>
      </c>
      <c r="EB214" s="198" t="s">
        <v>6305</v>
      </c>
    </row>
    <row r="215" spans="16:132" x14ac:dyDescent="0.2">
      <c r="P215" s="202" t="s">
        <v>4838</v>
      </c>
      <c r="V215" s="195" t="s">
        <v>4359</v>
      </c>
      <c r="DP215" s="198" t="s">
        <v>6306</v>
      </c>
      <c r="DQ215" s="198" t="s">
        <v>6143</v>
      </c>
      <c r="DR215" s="198" t="s">
        <v>6306</v>
      </c>
      <c r="DS215" s="198">
        <v>1</v>
      </c>
      <c r="DT215" s="198">
        <v>2</v>
      </c>
      <c r="DU215" s="198" t="s">
        <v>1485</v>
      </c>
      <c r="DV215" s="198" t="s">
        <v>1486</v>
      </c>
      <c r="DW215" s="198" t="s">
        <v>1487</v>
      </c>
      <c r="DX215" s="198" t="s">
        <v>2245</v>
      </c>
      <c r="DZ215" s="198" t="s">
        <v>6143</v>
      </c>
      <c r="EA215" s="198" t="s">
        <v>1487</v>
      </c>
      <c r="EB215" s="198" t="s">
        <v>6306</v>
      </c>
    </row>
    <row r="216" spans="16:132" x14ac:dyDescent="0.2">
      <c r="P216" s="202" t="s">
        <v>4839</v>
      </c>
      <c r="V216" s="195" t="s">
        <v>4360</v>
      </c>
      <c r="DP216" s="198" t="s">
        <v>6307</v>
      </c>
      <c r="DQ216" s="198" t="s">
        <v>6143</v>
      </c>
      <c r="DR216" s="198" t="s">
        <v>6307</v>
      </c>
      <c r="DS216" s="198">
        <v>1</v>
      </c>
      <c r="DT216" s="198">
        <v>2</v>
      </c>
      <c r="DU216" s="198" t="s">
        <v>351</v>
      </c>
      <c r="DV216" s="198" t="s">
        <v>352</v>
      </c>
      <c r="DW216" s="198" t="s">
        <v>353</v>
      </c>
      <c r="DX216" s="198" t="s">
        <v>2245</v>
      </c>
      <c r="DZ216" s="198" t="s">
        <v>6143</v>
      </c>
      <c r="EA216" s="198" t="s">
        <v>353</v>
      </c>
      <c r="EB216" s="198" t="s">
        <v>6307</v>
      </c>
    </row>
    <row r="217" spans="16:132" x14ac:dyDescent="0.2">
      <c r="P217" s="202" t="s">
        <v>4840</v>
      </c>
      <c r="V217" s="195" t="s">
        <v>4361</v>
      </c>
      <c r="DP217" s="198" t="s">
        <v>6308</v>
      </c>
      <c r="DQ217" s="198" t="s">
        <v>6143</v>
      </c>
      <c r="DR217" s="198" t="s">
        <v>6308</v>
      </c>
      <c r="DS217" s="198">
        <v>1</v>
      </c>
      <c r="DT217" s="198">
        <v>2</v>
      </c>
      <c r="DU217" s="198" t="s">
        <v>2664</v>
      </c>
      <c r="DV217" s="198" t="s">
        <v>2665</v>
      </c>
      <c r="DW217" s="198" t="s">
        <v>2666</v>
      </c>
      <c r="DX217" s="198" t="s">
        <v>2245</v>
      </c>
      <c r="DZ217" s="198" t="s">
        <v>6143</v>
      </c>
      <c r="EA217" s="198" t="s">
        <v>2666</v>
      </c>
      <c r="EB217" s="198" t="s">
        <v>6308</v>
      </c>
    </row>
    <row r="218" spans="16:132" x14ac:dyDescent="0.2">
      <c r="P218" s="202" t="s">
        <v>4841</v>
      </c>
      <c r="V218" s="195" t="s">
        <v>4362</v>
      </c>
      <c r="DP218" s="198" t="s">
        <v>6309</v>
      </c>
      <c r="DQ218" s="198" t="s">
        <v>6143</v>
      </c>
      <c r="DR218" s="198" t="s">
        <v>6309</v>
      </c>
      <c r="DS218" s="198">
        <v>1</v>
      </c>
      <c r="DT218" s="198">
        <v>2</v>
      </c>
      <c r="DU218" s="198" t="s">
        <v>3480</v>
      </c>
      <c r="DV218" s="198" t="s">
        <v>3481</v>
      </c>
      <c r="DW218" s="198" t="s">
        <v>3482</v>
      </c>
      <c r="DX218" s="198" t="s">
        <v>2245</v>
      </c>
      <c r="DZ218" s="198" t="s">
        <v>6143</v>
      </c>
      <c r="EA218" s="198" t="s">
        <v>3482</v>
      </c>
      <c r="EB218" s="198" t="s">
        <v>6309</v>
      </c>
    </row>
    <row r="219" spans="16:132" x14ac:dyDescent="0.2">
      <c r="P219" s="202" t="s">
        <v>4842</v>
      </c>
      <c r="DP219" s="198" t="s">
        <v>6310</v>
      </c>
      <c r="DQ219" s="198" t="s">
        <v>6143</v>
      </c>
      <c r="DR219" s="198" t="s">
        <v>6310</v>
      </c>
      <c r="DS219" s="198">
        <v>1</v>
      </c>
      <c r="DT219" s="198">
        <v>2</v>
      </c>
      <c r="DU219" s="198" t="s">
        <v>3030</v>
      </c>
      <c r="DV219" s="198" t="s">
        <v>3031</v>
      </c>
      <c r="DW219" s="198" t="s">
        <v>3032</v>
      </c>
      <c r="DX219" s="198" t="s">
        <v>2245</v>
      </c>
      <c r="DZ219" s="198" t="s">
        <v>6143</v>
      </c>
      <c r="EA219" s="198" t="s">
        <v>3032</v>
      </c>
      <c r="EB219" s="198" t="s">
        <v>6310</v>
      </c>
    </row>
    <row r="220" spans="16:132" x14ac:dyDescent="0.2">
      <c r="P220" s="202" t="s">
        <v>4843</v>
      </c>
      <c r="V220" s="201" t="s">
        <v>4613</v>
      </c>
      <c r="DP220" s="198" t="s">
        <v>6311</v>
      </c>
      <c r="DQ220" s="198" t="s">
        <v>6143</v>
      </c>
      <c r="DR220" s="198" t="s">
        <v>6311</v>
      </c>
      <c r="DS220" s="198">
        <v>1</v>
      </c>
      <c r="DT220" s="198">
        <v>2</v>
      </c>
      <c r="DU220" s="198" t="s">
        <v>727</v>
      </c>
      <c r="DV220" s="198" t="s">
        <v>728</v>
      </c>
      <c r="DW220" s="198" t="s">
        <v>1338</v>
      </c>
      <c r="DX220" s="198" t="s">
        <v>2245</v>
      </c>
      <c r="DZ220" s="198" t="s">
        <v>6143</v>
      </c>
      <c r="EA220" s="198" t="s">
        <v>1338</v>
      </c>
      <c r="EB220" s="198" t="s">
        <v>6311</v>
      </c>
    </row>
    <row r="221" spans="16:132" x14ac:dyDescent="0.2">
      <c r="P221" s="202" t="s">
        <v>4844</v>
      </c>
      <c r="V221" s="195" t="s">
        <v>4363</v>
      </c>
      <c r="DP221" s="198" t="s">
        <v>6312</v>
      </c>
      <c r="DQ221" s="198" t="s">
        <v>6143</v>
      </c>
      <c r="DR221" s="198" t="s">
        <v>6312</v>
      </c>
      <c r="DS221" s="198">
        <v>1</v>
      </c>
      <c r="DT221" s="198">
        <v>2</v>
      </c>
      <c r="DU221" s="198" t="s">
        <v>2018</v>
      </c>
      <c r="DV221" s="198" t="s">
        <v>2018</v>
      </c>
      <c r="DW221" s="198" t="s">
        <v>2019</v>
      </c>
      <c r="DX221" s="198" t="s">
        <v>2245</v>
      </c>
      <c r="DZ221" s="198" t="s">
        <v>6143</v>
      </c>
      <c r="EA221" s="198" t="s">
        <v>2019</v>
      </c>
      <c r="EB221" s="198" t="s">
        <v>6312</v>
      </c>
    </row>
    <row r="222" spans="16:132" x14ac:dyDescent="0.2">
      <c r="P222" s="202" t="s">
        <v>4845</v>
      </c>
      <c r="V222" s="195" t="s">
        <v>4364</v>
      </c>
      <c r="DP222" s="198" t="s">
        <v>6313</v>
      </c>
      <c r="DQ222" s="198" t="s">
        <v>6143</v>
      </c>
      <c r="DR222" s="198" t="s">
        <v>6313</v>
      </c>
      <c r="DS222" s="198">
        <v>1</v>
      </c>
      <c r="DT222" s="198">
        <v>2</v>
      </c>
      <c r="DU222" s="198" t="s">
        <v>3174</v>
      </c>
      <c r="DV222" s="198" t="s">
        <v>3175</v>
      </c>
      <c r="DW222" s="198" t="s">
        <v>3176</v>
      </c>
      <c r="DX222" s="198" t="s">
        <v>2245</v>
      </c>
      <c r="DZ222" s="198" t="s">
        <v>6143</v>
      </c>
      <c r="EA222" s="198" t="s">
        <v>3176</v>
      </c>
      <c r="EB222" s="198" t="s">
        <v>6313</v>
      </c>
    </row>
    <row r="223" spans="16:132" x14ac:dyDescent="0.2">
      <c r="P223" s="202" t="s">
        <v>4846</v>
      </c>
      <c r="V223" s="195" t="s">
        <v>4365</v>
      </c>
      <c r="DP223" s="198" t="s">
        <v>6314</v>
      </c>
      <c r="DQ223" s="198" t="s">
        <v>6143</v>
      </c>
      <c r="DR223" s="198" t="s">
        <v>6314</v>
      </c>
      <c r="DS223" s="198">
        <v>1</v>
      </c>
      <c r="DT223" s="198">
        <v>2</v>
      </c>
      <c r="DU223" s="198" t="s">
        <v>2660</v>
      </c>
      <c r="DV223" s="198" t="s">
        <v>2661</v>
      </c>
      <c r="DW223" s="198" t="s">
        <v>2662</v>
      </c>
      <c r="DX223" s="198" t="s">
        <v>2245</v>
      </c>
      <c r="DZ223" s="198" t="s">
        <v>6143</v>
      </c>
      <c r="EA223" s="198" t="s">
        <v>2662</v>
      </c>
      <c r="EB223" s="198" t="s">
        <v>6314</v>
      </c>
    </row>
    <row r="224" spans="16:132" x14ac:dyDescent="0.2">
      <c r="P224" s="202" t="s">
        <v>4847</v>
      </c>
      <c r="V224" s="195" t="s">
        <v>4366</v>
      </c>
      <c r="DP224" s="198" t="s">
        <v>6315</v>
      </c>
      <c r="DQ224" s="198" t="s">
        <v>6143</v>
      </c>
      <c r="DR224" s="198" t="s">
        <v>6315</v>
      </c>
      <c r="DS224" s="198">
        <v>1</v>
      </c>
      <c r="DT224" s="198">
        <v>2</v>
      </c>
      <c r="DU224" s="198" t="s">
        <v>2887</v>
      </c>
      <c r="DV224" s="198" t="s">
        <v>2637</v>
      </c>
      <c r="DW224" s="198" t="s">
        <v>2638</v>
      </c>
      <c r="DX224" s="198" t="s">
        <v>2245</v>
      </c>
      <c r="DZ224" s="198" t="s">
        <v>6143</v>
      </c>
      <c r="EA224" s="198" t="s">
        <v>2638</v>
      </c>
      <c r="EB224" s="198" t="s">
        <v>6315</v>
      </c>
    </row>
    <row r="225" spans="16:132" x14ac:dyDescent="0.2">
      <c r="P225" s="202" t="s">
        <v>4848</v>
      </c>
      <c r="V225" s="195" t="s">
        <v>4367</v>
      </c>
      <c r="DP225" s="198" t="s">
        <v>6316</v>
      </c>
      <c r="DQ225" s="198" t="s">
        <v>6143</v>
      </c>
      <c r="DR225" s="198" t="s">
        <v>6316</v>
      </c>
      <c r="DS225" s="198">
        <v>1</v>
      </c>
      <c r="DT225" s="198">
        <v>2</v>
      </c>
      <c r="DU225" s="198" t="s">
        <v>3215</v>
      </c>
      <c r="DV225" s="198" t="s">
        <v>1928</v>
      </c>
      <c r="DW225" s="198" t="s">
        <v>1929</v>
      </c>
      <c r="DX225" s="198" t="s">
        <v>2245</v>
      </c>
      <c r="DZ225" s="198" t="s">
        <v>6143</v>
      </c>
      <c r="EA225" s="198" t="s">
        <v>1929</v>
      </c>
      <c r="EB225" s="198" t="s">
        <v>6316</v>
      </c>
    </row>
    <row r="226" spans="16:132" x14ac:dyDescent="0.2">
      <c r="P226" s="202" t="s">
        <v>4849</v>
      </c>
      <c r="V226" s="195" t="s">
        <v>4368</v>
      </c>
      <c r="DP226" s="198" t="s">
        <v>6317</v>
      </c>
      <c r="DQ226" s="198" t="s">
        <v>6143</v>
      </c>
      <c r="DR226" s="198" t="s">
        <v>6317</v>
      </c>
      <c r="DS226" s="198">
        <v>1</v>
      </c>
      <c r="DT226" s="198">
        <v>2</v>
      </c>
      <c r="DU226" s="198" t="s">
        <v>2252</v>
      </c>
      <c r="DV226" s="198" t="s">
        <v>2253</v>
      </c>
      <c r="DW226" s="198" t="s">
        <v>2254</v>
      </c>
      <c r="DX226" s="198" t="s">
        <v>2245</v>
      </c>
      <c r="DZ226" s="198" t="s">
        <v>6143</v>
      </c>
      <c r="EA226" s="198" t="s">
        <v>2254</v>
      </c>
      <c r="EB226" s="198" t="s">
        <v>6317</v>
      </c>
    </row>
    <row r="227" spans="16:132" x14ac:dyDescent="0.2">
      <c r="P227" s="202" t="s">
        <v>4850</v>
      </c>
      <c r="V227" s="195" t="s">
        <v>4369</v>
      </c>
      <c r="DP227" s="198" t="s">
        <v>6318</v>
      </c>
      <c r="DQ227" s="198" t="s">
        <v>6143</v>
      </c>
      <c r="DR227" s="198" t="s">
        <v>6318</v>
      </c>
      <c r="DS227" s="198">
        <v>1</v>
      </c>
      <c r="DT227" s="198">
        <v>2</v>
      </c>
      <c r="DU227" s="198" t="s">
        <v>1465</v>
      </c>
      <c r="DV227" s="198" t="s">
        <v>1466</v>
      </c>
      <c r="DW227" s="198" t="s">
        <v>1467</v>
      </c>
      <c r="DX227" s="198" t="s">
        <v>2245</v>
      </c>
      <c r="DZ227" s="198" t="s">
        <v>6143</v>
      </c>
      <c r="EA227" s="198" t="s">
        <v>1467</v>
      </c>
      <c r="EB227" s="198" t="s">
        <v>6318</v>
      </c>
    </row>
    <row r="228" spans="16:132" x14ac:dyDescent="0.2">
      <c r="P228" s="202" t="s">
        <v>4851</v>
      </c>
      <c r="V228" s="195" t="s">
        <v>4370</v>
      </c>
      <c r="DP228" s="198" t="s">
        <v>6319</v>
      </c>
      <c r="DQ228" s="198" t="s">
        <v>6143</v>
      </c>
      <c r="DR228" s="198" t="s">
        <v>6319</v>
      </c>
      <c r="DS228" s="198">
        <v>1</v>
      </c>
      <c r="DT228" s="198">
        <v>2</v>
      </c>
      <c r="DU228" s="198" t="s">
        <v>2652</v>
      </c>
      <c r="DV228" s="198" t="s">
        <v>2653</v>
      </c>
      <c r="DW228" s="198" t="s">
        <v>2654</v>
      </c>
      <c r="DX228" s="198" t="s">
        <v>2245</v>
      </c>
      <c r="DZ228" s="198" t="s">
        <v>6143</v>
      </c>
      <c r="EA228" s="198" t="s">
        <v>2654</v>
      </c>
      <c r="EB228" s="198" t="s">
        <v>6319</v>
      </c>
    </row>
    <row r="229" spans="16:132" x14ac:dyDescent="0.2">
      <c r="P229" s="202" t="s">
        <v>4852</v>
      </c>
      <c r="V229" s="195" t="s">
        <v>4371</v>
      </c>
      <c r="DP229" s="198" t="s">
        <v>6320</v>
      </c>
      <c r="DQ229" s="198" t="s">
        <v>6143</v>
      </c>
      <c r="DR229" s="198" t="s">
        <v>6320</v>
      </c>
      <c r="DS229" s="198">
        <v>1</v>
      </c>
      <c r="DT229" s="198">
        <v>2</v>
      </c>
      <c r="DU229" s="198" t="s">
        <v>1886</v>
      </c>
      <c r="DV229" s="198" t="s">
        <v>1887</v>
      </c>
      <c r="DW229" s="198" t="s">
        <v>1888</v>
      </c>
      <c r="DX229" s="198" t="s">
        <v>2245</v>
      </c>
      <c r="DZ229" s="198" t="s">
        <v>6143</v>
      </c>
      <c r="EA229" s="198" t="s">
        <v>1888</v>
      </c>
      <c r="EB229" s="198" t="s">
        <v>6320</v>
      </c>
    </row>
    <row r="230" spans="16:132" x14ac:dyDescent="0.2">
      <c r="P230" s="202" t="s">
        <v>4853</v>
      </c>
      <c r="V230" s="195" t="s">
        <v>4372</v>
      </c>
      <c r="DP230" s="198" t="s">
        <v>6321</v>
      </c>
      <c r="DQ230" s="198" t="s">
        <v>6143</v>
      </c>
      <c r="DR230" s="198" t="s">
        <v>6321</v>
      </c>
      <c r="DS230" s="198">
        <v>1</v>
      </c>
      <c r="DT230" s="198">
        <v>3</v>
      </c>
      <c r="DU230" s="198" t="s">
        <v>3004</v>
      </c>
      <c r="DV230" s="198" t="s">
        <v>3005</v>
      </c>
      <c r="DW230" s="198" t="s">
        <v>3006</v>
      </c>
      <c r="DX230" s="198" t="s">
        <v>2245</v>
      </c>
      <c r="DZ230" s="198" t="s">
        <v>6143</v>
      </c>
      <c r="EA230" s="198" t="s">
        <v>3006</v>
      </c>
      <c r="EB230" s="198" t="s">
        <v>6321</v>
      </c>
    </row>
    <row r="231" spans="16:132" x14ac:dyDescent="0.2">
      <c r="P231" s="202" t="s">
        <v>4854</v>
      </c>
      <c r="V231" s="195" t="s">
        <v>4373</v>
      </c>
      <c r="DP231" s="198" t="s">
        <v>6322</v>
      </c>
      <c r="DQ231" s="198" t="s">
        <v>6143</v>
      </c>
      <c r="DR231" s="198" t="s">
        <v>6322</v>
      </c>
      <c r="DS231" s="198">
        <v>1</v>
      </c>
      <c r="DT231" s="198">
        <v>3</v>
      </c>
      <c r="DU231" s="198" t="s">
        <v>919</v>
      </c>
      <c r="DV231" s="198" t="s">
        <v>920</v>
      </c>
      <c r="DW231" s="198" t="s">
        <v>921</v>
      </c>
      <c r="DX231" s="198" t="s">
        <v>2245</v>
      </c>
      <c r="DZ231" s="198" t="s">
        <v>6143</v>
      </c>
      <c r="EA231" s="198" t="s">
        <v>921</v>
      </c>
      <c r="EB231" s="198" t="s">
        <v>6322</v>
      </c>
    </row>
    <row r="232" spans="16:132" x14ac:dyDescent="0.2">
      <c r="P232" s="202" t="s">
        <v>4855</v>
      </c>
      <c r="V232" s="195" t="s">
        <v>4374</v>
      </c>
      <c r="DP232" s="198" t="s">
        <v>6323</v>
      </c>
      <c r="DQ232" s="198" t="s">
        <v>6143</v>
      </c>
      <c r="DR232" s="198" t="s">
        <v>6323</v>
      </c>
      <c r="DS232" s="198">
        <v>1</v>
      </c>
      <c r="DT232" s="198">
        <v>3</v>
      </c>
      <c r="DU232" s="198" t="s">
        <v>1952</v>
      </c>
      <c r="DV232" s="198" t="s">
        <v>1953</v>
      </c>
      <c r="DW232" s="198" t="s">
        <v>1954</v>
      </c>
      <c r="DX232" s="198" t="s">
        <v>2245</v>
      </c>
      <c r="DZ232" s="198" t="s">
        <v>6143</v>
      </c>
      <c r="EA232" s="198" t="s">
        <v>1954</v>
      </c>
      <c r="EB232" s="198" t="s">
        <v>6323</v>
      </c>
    </row>
    <row r="233" spans="16:132" x14ac:dyDescent="0.2">
      <c r="P233" s="202" t="s">
        <v>4856</v>
      </c>
      <c r="DP233" s="198" t="s">
        <v>6324</v>
      </c>
      <c r="DQ233" s="198" t="s">
        <v>6143</v>
      </c>
      <c r="DR233" s="198" t="s">
        <v>6324</v>
      </c>
      <c r="DS233" s="198">
        <v>1</v>
      </c>
      <c r="DT233" s="198">
        <v>3</v>
      </c>
      <c r="DU233" s="198" t="s">
        <v>257</v>
      </c>
      <c r="DV233" s="198" t="s">
        <v>258</v>
      </c>
      <c r="DW233" s="198" t="s">
        <v>259</v>
      </c>
      <c r="DX233" s="198" t="s">
        <v>2245</v>
      </c>
      <c r="DZ233" s="198" t="s">
        <v>6143</v>
      </c>
      <c r="EA233" s="198" t="s">
        <v>259</v>
      </c>
      <c r="EB233" s="198" t="s">
        <v>6324</v>
      </c>
    </row>
    <row r="234" spans="16:132" x14ac:dyDescent="0.2">
      <c r="P234" s="202" t="s">
        <v>4857</v>
      </c>
      <c r="V234" s="201" t="s">
        <v>4614</v>
      </c>
      <c r="DP234" s="198" t="s">
        <v>6325</v>
      </c>
      <c r="DQ234" s="198" t="s">
        <v>6143</v>
      </c>
      <c r="DR234" s="198" t="s">
        <v>6325</v>
      </c>
      <c r="DS234" s="198">
        <v>1</v>
      </c>
      <c r="DT234" s="198">
        <v>3</v>
      </c>
      <c r="DU234" s="198" t="s">
        <v>2648</v>
      </c>
      <c r="DV234" s="198" t="s">
        <v>2649</v>
      </c>
      <c r="DW234" s="198" t="s">
        <v>2650</v>
      </c>
      <c r="DX234" s="198" t="s">
        <v>2245</v>
      </c>
      <c r="DZ234" s="198" t="s">
        <v>6143</v>
      </c>
      <c r="EA234" s="198" t="s">
        <v>2650</v>
      </c>
      <c r="EB234" s="198" t="s">
        <v>6325</v>
      </c>
    </row>
    <row r="235" spans="16:132" x14ac:dyDescent="0.2">
      <c r="P235" s="202" t="s">
        <v>4858</v>
      </c>
      <c r="V235" s="195" t="s">
        <v>4375</v>
      </c>
      <c r="DP235" s="198" t="s">
        <v>6326</v>
      </c>
      <c r="DQ235" s="198" t="s">
        <v>6143</v>
      </c>
      <c r="DR235" s="198" t="s">
        <v>6326</v>
      </c>
      <c r="DS235" s="198">
        <v>1</v>
      </c>
      <c r="DT235" s="198">
        <v>3</v>
      </c>
      <c r="DU235" s="198" t="s">
        <v>980</v>
      </c>
      <c r="DV235" s="198" t="s">
        <v>981</v>
      </c>
      <c r="DW235" s="198" t="s">
        <v>982</v>
      </c>
      <c r="DX235" s="198" t="s">
        <v>2245</v>
      </c>
      <c r="DZ235" s="198" t="s">
        <v>6143</v>
      </c>
      <c r="EA235" s="198" t="s">
        <v>982</v>
      </c>
      <c r="EB235" s="198" t="s">
        <v>6326</v>
      </c>
    </row>
    <row r="236" spans="16:132" x14ac:dyDescent="0.2">
      <c r="P236" s="202" t="s">
        <v>4859</v>
      </c>
      <c r="V236" s="195" t="s">
        <v>4376</v>
      </c>
      <c r="DP236" s="198" t="s">
        <v>6327</v>
      </c>
      <c r="DQ236" s="198" t="s">
        <v>6143</v>
      </c>
      <c r="DR236" s="198" t="s">
        <v>6327</v>
      </c>
      <c r="DS236" s="198">
        <v>1</v>
      </c>
      <c r="DT236" s="198">
        <v>3</v>
      </c>
      <c r="DU236" s="198" t="s">
        <v>1481</v>
      </c>
      <c r="DV236" s="198" t="s">
        <v>1482</v>
      </c>
      <c r="DW236" s="198" t="s">
        <v>922</v>
      </c>
      <c r="DX236" s="198" t="s">
        <v>2245</v>
      </c>
      <c r="DZ236" s="198" t="s">
        <v>6143</v>
      </c>
      <c r="EA236" s="198" t="s">
        <v>922</v>
      </c>
      <c r="EB236" s="198" t="s">
        <v>6327</v>
      </c>
    </row>
    <row r="237" spans="16:132" x14ac:dyDescent="0.2">
      <c r="P237" s="202" t="s">
        <v>4860</v>
      </c>
      <c r="V237" s="195" t="s">
        <v>4377</v>
      </c>
      <c r="DP237" s="198" t="s">
        <v>6328</v>
      </c>
      <c r="DQ237" s="198" t="s">
        <v>6143</v>
      </c>
      <c r="DR237" s="198" t="s">
        <v>6328</v>
      </c>
      <c r="DS237" s="198">
        <v>1</v>
      </c>
      <c r="DT237" s="198">
        <v>3</v>
      </c>
      <c r="DU237" s="198" t="s">
        <v>2029</v>
      </c>
      <c r="DV237" s="198" t="s">
        <v>2030</v>
      </c>
      <c r="DW237" s="198" t="s">
        <v>2031</v>
      </c>
      <c r="DX237" s="198" t="s">
        <v>2245</v>
      </c>
      <c r="DZ237" s="198" t="s">
        <v>6143</v>
      </c>
      <c r="EA237" s="198" t="s">
        <v>2031</v>
      </c>
      <c r="EB237" s="198" t="s">
        <v>6328</v>
      </c>
    </row>
    <row r="238" spans="16:132" x14ac:dyDescent="0.2">
      <c r="P238" s="202" t="s">
        <v>4861</v>
      </c>
      <c r="V238" s="195" t="s">
        <v>4378</v>
      </c>
      <c r="DP238" s="198" t="s">
        <v>6329</v>
      </c>
      <c r="DQ238" s="198" t="s">
        <v>6143</v>
      </c>
      <c r="DR238" s="198" t="s">
        <v>6329</v>
      </c>
      <c r="DS238" s="198">
        <v>2</v>
      </c>
      <c r="DT238" s="198">
        <v>1</v>
      </c>
      <c r="DU238" s="198" t="s">
        <v>2668</v>
      </c>
      <c r="DV238" s="198" t="s">
        <v>2669</v>
      </c>
      <c r="DW238" s="198" t="s">
        <v>2670</v>
      </c>
      <c r="DX238" s="198" t="s">
        <v>2245</v>
      </c>
      <c r="DZ238" s="198" t="s">
        <v>6143</v>
      </c>
      <c r="EA238" s="198" t="s">
        <v>2670</v>
      </c>
      <c r="EB238" s="198" t="s">
        <v>6329</v>
      </c>
    </row>
    <row r="239" spans="16:132" x14ac:dyDescent="0.2">
      <c r="P239" s="202" t="s">
        <v>4862</v>
      </c>
      <c r="V239" s="195" t="s">
        <v>4379</v>
      </c>
      <c r="DP239" s="198" t="s">
        <v>6330</v>
      </c>
      <c r="DQ239" s="198" t="s">
        <v>6143</v>
      </c>
      <c r="DR239" s="198" t="s">
        <v>6330</v>
      </c>
      <c r="DS239" s="198">
        <v>2</v>
      </c>
      <c r="DT239" s="198">
        <v>1</v>
      </c>
      <c r="DU239" s="198" t="s">
        <v>1364</v>
      </c>
      <c r="DV239" s="198" t="s">
        <v>1365</v>
      </c>
      <c r="DW239" s="198" t="s">
        <v>1366</v>
      </c>
      <c r="DX239" s="198" t="s">
        <v>2245</v>
      </c>
      <c r="DZ239" s="198" t="s">
        <v>6143</v>
      </c>
      <c r="EA239" s="198" t="s">
        <v>1366</v>
      </c>
      <c r="EB239" s="198" t="s">
        <v>6330</v>
      </c>
    </row>
    <row r="240" spans="16:132" x14ac:dyDescent="0.2">
      <c r="P240" s="202" t="s">
        <v>4863</v>
      </c>
      <c r="V240" s="195" t="s">
        <v>4380</v>
      </c>
      <c r="DP240" s="198" t="s">
        <v>6331</v>
      </c>
      <c r="DQ240" s="198" t="s">
        <v>6143</v>
      </c>
      <c r="DR240" s="198" t="s">
        <v>6331</v>
      </c>
      <c r="DS240" s="198">
        <v>2</v>
      </c>
      <c r="DT240" s="198">
        <v>1</v>
      </c>
      <c r="DU240" s="198" t="s">
        <v>2956</v>
      </c>
      <c r="DV240" s="198" t="s">
        <v>2957</v>
      </c>
      <c r="DW240" s="198" t="s">
        <v>2958</v>
      </c>
      <c r="DX240" s="198" t="s">
        <v>2245</v>
      </c>
      <c r="DZ240" s="198" t="s">
        <v>6143</v>
      </c>
      <c r="EA240" s="198" t="s">
        <v>2958</v>
      </c>
      <c r="EB240" s="198" t="s">
        <v>6331</v>
      </c>
    </row>
    <row r="241" spans="16:132" x14ac:dyDescent="0.2">
      <c r="P241" s="202" t="s">
        <v>4864</v>
      </c>
      <c r="V241" s="195" t="s">
        <v>4381</v>
      </c>
      <c r="DP241" s="198" t="s">
        <v>6332</v>
      </c>
      <c r="DQ241" s="198" t="s">
        <v>6143</v>
      </c>
      <c r="DR241" s="198" t="s">
        <v>6332</v>
      </c>
      <c r="DS241" s="198">
        <v>2</v>
      </c>
      <c r="DT241" s="198">
        <v>1</v>
      </c>
      <c r="DU241" s="198" t="s">
        <v>1356</v>
      </c>
      <c r="DV241" s="198" t="s">
        <v>1357</v>
      </c>
      <c r="DW241" s="198" t="s">
        <v>1358</v>
      </c>
      <c r="DX241" s="198" t="s">
        <v>2245</v>
      </c>
      <c r="DZ241" s="198" t="s">
        <v>6143</v>
      </c>
      <c r="EA241" s="198" t="s">
        <v>1358</v>
      </c>
      <c r="EB241" s="198" t="s">
        <v>6332</v>
      </c>
    </row>
    <row r="242" spans="16:132" x14ac:dyDescent="0.2">
      <c r="P242" s="202" t="s">
        <v>4865</v>
      </c>
      <c r="V242" s="195" t="s">
        <v>4382</v>
      </c>
      <c r="DP242" s="198" t="s">
        <v>6333</v>
      </c>
      <c r="DQ242" s="198" t="s">
        <v>6143</v>
      </c>
      <c r="DR242" s="198" t="s">
        <v>6333</v>
      </c>
      <c r="DS242" s="198">
        <v>2</v>
      </c>
      <c r="DT242" s="198">
        <v>1</v>
      </c>
      <c r="DU242" s="198" t="s">
        <v>1352</v>
      </c>
      <c r="DV242" s="198" t="s">
        <v>1353</v>
      </c>
      <c r="DW242" s="198" t="s">
        <v>1354</v>
      </c>
      <c r="DX242" s="198" t="s">
        <v>2245</v>
      </c>
      <c r="DZ242" s="198" t="s">
        <v>6143</v>
      </c>
      <c r="EA242" s="198" t="s">
        <v>1354</v>
      </c>
      <c r="EB242" s="198" t="s">
        <v>6333</v>
      </c>
    </row>
    <row r="243" spans="16:132" x14ac:dyDescent="0.2">
      <c r="P243" s="202" t="s">
        <v>4866</v>
      </c>
      <c r="V243" s="195" t="s">
        <v>4383</v>
      </c>
      <c r="DP243" s="198" t="s">
        <v>6334</v>
      </c>
      <c r="DQ243" s="198" t="s">
        <v>6143</v>
      </c>
      <c r="DR243" s="198" t="s">
        <v>6334</v>
      </c>
      <c r="DS243" s="198">
        <v>2</v>
      </c>
      <c r="DT243" s="198">
        <v>1</v>
      </c>
      <c r="DU243" s="198" t="s">
        <v>904</v>
      </c>
      <c r="DV243" s="198" t="s">
        <v>905</v>
      </c>
      <c r="DW243" s="198" t="s">
        <v>906</v>
      </c>
      <c r="DX243" s="198" t="s">
        <v>2245</v>
      </c>
      <c r="DZ243" s="198" t="s">
        <v>6143</v>
      </c>
      <c r="EA243" s="198" t="s">
        <v>906</v>
      </c>
      <c r="EB243" s="198" t="s">
        <v>6334</v>
      </c>
    </row>
    <row r="244" spans="16:132" x14ac:dyDescent="0.2">
      <c r="P244" s="202" t="s">
        <v>4867</v>
      </c>
      <c r="V244" s="195" t="s">
        <v>4384</v>
      </c>
      <c r="DP244" s="198" t="s">
        <v>6335</v>
      </c>
      <c r="DQ244" s="198" t="s">
        <v>6143</v>
      </c>
      <c r="DR244" s="198" t="s">
        <v>6335</v>
      </c>
      <c r="DS244" s="198">
        <v>2</v>
      </c>
      <c r="DT244" s="198">
        <v>1</v>
      </c>
      <c r="DU244" s="198" t="s">
        <v>2469</v>
      </c>
      <c r="DV244" s="198" t="s">
        <v>2470</v>
      </c>
      <c r="DW244" s="198" t="s">
        <v>2471</v>
      </c>
      <c r="DX244" s="198" t="s">
        <v>2245</v>
      </c>
      <c r="DZ244" s="198" t="s">
        <v>6143</v>
      </c>
      <c r="EA244" s="198" t="s">
        <v>2471</v>
      </c>
      <c r="EB244" s="198" t="s">
        <v>6335</v>
      </c>
    </row>
    <row r="245" spans="16:132" x14ac:dyDescent="0.2">
      <c r="P245" s="202" t="s">
        <v>4868</v>
      </c>
      <c r="V245" s="195" t="s">
        <v>4385</v>
      </c>
      <c r="DP245" s="198" t="s">
        <v>6336</v>
      </c>
      <c r="DQ245" s="198" t="s">
        <v>6143</v>
      </c>
      <c r="DR245" s="198" t="s">
        <v>6336</v>
      </c>
      <c r="DS245" s="198">
        <v>2</v>
      </c>
      <c r="DT245" s="198">
        <v>1</v>
      </c>
      <c r="DU245" s="198" t="s">
        <v>1477</v>
      </c>
      <c r="DV245" s="198" t="s">
        <v>1478</v>
      </c>
      <c r="DW245" s="198" t="s">
        <v>1479</v>
      </c>
      <c r="DX245" s="198" t="s">
        <v>2245</v>
      </c>
      <c r="DZ245" s="198" t="s">
        <v>6143</v>
      </c>
      <c r="EA245" s="198" t="s">
        <v>1479</v>
      </c>
      <c r="EB245" s="198" t="s">
        <v>6336</v>
      </c>
    </row>
    <row r="246" spans="16:132" x14ac:dyDescent="0.2">
      <c r="P246" s="202" t="s">
        <v>4869</v>
      </c>
      <c r="V246" s="195" t="s">
        <v>4386</v>
      </c>
      <c r="DP246" s="198" t="s">
        <v>6337</v>
      </c>
      <c r="DQ246" s="198" t="s">
        <v>6143</v>
      </c>
      <c r="DR246" s="198" t="s">
        <v>6337</v>
      </c>
      <c r="DS246" s="198">
        <v>2</v>
      </c>
      <c r="DT246" s="198">
        <v>1</v>
      </c>
      <c r="DU246" s="198" t="s">
        <v>439</v>
      </c>
      <c r="DV246" s="198" t="s">
        <v>440</v>
      </c>
      <c r="DW246" s="198" t="s">
        <v>441</v>
      </c>
      <c r="DX246" s="198" t="s">
        <v>2245</v>
      </c>
      <c r="DZ246" s="198" t="s">
        <v>6143</v>
      </c>
      <c r="EA246" s="198" t="s">
        <v>441</v>
      </c>
      <c r="EB246" s="198" t="s">
        <v>6337</v>
      </c>
    </row>
    <row r="247" spans="16:132" x14ac:dyDescent="0.2">
      <c r="P247" s="202" t="s">
        <v>4870</v>
      </c>
      <c r="V247" s="195" t="s">
        <v>4387</v>
      </c>
      <c r="DP247" s="198" t="s">
        <v>6338</v>
      </c>
      <c r="DQ247" s="198" t="s">
        <v>6143</v>
      </c>
      <c r="DR247" s="198" t="s">
        <v>6338</v>
      </c>
      <c r="DS247" s="198">
        <v>2</v>
      </c>
      <c r="DT247" s="198">
        <v>1</v>
      </c>
      <c r="DU247" s="198" t="s">
        <v>1372</v>
      </c>
      <c r="DV247" s="198" t="s">
        <v>1373</v>
      </c>
      <c r="DW247" s="198" t="s">
        <v>1374</v>
      </c>
      <c r="DX247" s="198" t="s">
        <v>2245</v>
      </c>
      <c r="DZ247" s="198" t="s">
        <v>6143</v>
      </c>
      <c r="EA247" s="198" t="s">
        <v>1374</v>
      </c>
      <c r="EB247" s="198" t="s">
        <v>6338</v>
      </c>
    </row>
    <row r="248" spans="16:132" x14ac:dyDescent="0.2">
      <c r="P248" s="202" t="s">
        <v>4871</v>
      </c>
      <c r="V248" s="195" t="s">
        <v>4388</v>
      </c>
      <c r="DP248" s="198" t="s">
        <v>6339</v>
      </c>
      <c r="DQ248" s="198" t="s">
        <v>6143</v>
      </c>
      <c r="DR248" s="198" t="s">
        <v>6339</v>
      </c>
      <c r="DS248" s="198">
        <v>2</v>
      </c>
      <c r="DT248" s="198">
        <v>1</v>
      </c>
      <c r="DU248" s="198" t="s">
        <v>1360</v>
      </c>
      <c r="DV248" s="198" t="s">
        <v>442</v>
      </c>
      <c r="DW248" s="198" t="s">
        <v>1362</v>
      </c>
      <c r="DX248" s="198" t="s">
        <v>2245</v>
      </c>
      <c r="DZ248" s="198" t="s">
        <v>6143</v>
      </c>
      <c r="EA248" s="198" t="s">
        <v>1362</v>
      </c>
      <c r="EB248" s="198" t="s">
        <v>6339</v>
      </c>
    </row>
    <row r="249" spans="16:132" x14ac:dyDescent="0.2">
      <c r="P249" s="202" t="s">
        <v>4872</v>
      </c>
      <c r="V249" s="195" t="s">
        <v>4389</v>
      </c>
      <c r="DP249" s="198" t="s">
        <v>6340</v>
      </c>
      <c r="DQ249" s="198" t="s">
        <v>6143</v>
      </c>
      <c r="DR249" s="198" t="s">
        <v>6340</v>
      </c>
      <c r="DS249" s="198">
        <v>2</v>
      </c>
      <c r="DT249" s="198">
        <v>2</v>
      </c>
      <c r="DU249" s="198" t="s">
        <v>1392</v>
      </c>
      <c r="DV249" s="198" t="s">
        <v>1393</v>
      </c>
      <c r="DW249" s="198" t="s">
        <v>1394</v>
      </c>
      <c r="DX249" s="198" t="s">
        <v>2245</v>
      </c>
      <c r="DZ249" s="198" t="s">
        <v>6143</v>
      </c>
      <c r="EA249" s="198" t="s">
        <v>1394</v>
      </c>
      <c r="EB249" s="198" t="s">
        <v>6340</v>
      </c>
    </row>
    <row r="250" spans="16:132" x14ac:dyDescent="0.2">
      <c r="P250" s="202" t="s">
        <v>4873</v>
      </c>
      <c r="V250" s="195" t="s">
        <v>4390</v>
      </c>
      <c r="DP250" s="198" t="s">
        <v>6341</v>
      </c>
      <c r="DQ250" s="198" t="s">
        <v>6143</v>
      </c>
      <c r="DR250" s="198" t="s">
        <v>6341</v>
      </c>
      <c r="DS250" s="198">
        <v>2</v>
      </c>
      <c r="DT250" s="198">
        <v>2</v>
      </c>
      <c r="DU250" s="198" t="s">
        <v>253</v>
      </c>
      <c r="DV250" s="198" t="s">
        <v>254</v>
      </c>
      <c r="DW250" s="198" t="s">
        <v>255</v>
      </c>
      <c r="DX250" s="198" t="s">
        <v>2245</v>
      </c>
      <c r="DZ250" s="198" t="s">
        <v>6143</v>
      </c>
      <c r="EA250" s="198" t="s">
        <v>255</v>
      </c>
      <c r="EB250" s="198" t="s">
        <v>6341</v>
      </c>
    </row>
    <row r="251" spans="16:132" x14ac:dyDescent="0.2">
      <c r="P251" s="202" t="s">
        <v>4874</v>
      </c>
      <c r="V251" s="195" t="s">
        <v>4391</v>
      </c>
      <c r="DP251" s="198" t="s">
        <v>6342</v>
      </c>
      <c r="DQ251" s="198" t="s">
        <v>6143</v>
      </c>
      <c r="DR251" s="198" t="s">
        <v>6342</v>
      </c>
      <c r="DS251" s="198">
        <v>2</v>
      </c>
      <c r="DT251" s="198">
        <v>2</v>
      </c>
      <c r="DU251" s="198" t="s">
        <v>261</v>
      </c>
      <c r="DV251" s="198" t="s">
        <v>262</v>
      </c>
      <c r="DW251" s="198" t="s">
        <v>263</v>
      </c>
      <c r="DX251" s="198" t="s">
        <v>2245</v>
      </c>
      <c r="DZ251" s="198" t="s">
        <v>6143</v>
      </c>
      <c r="EA251" s="198" t="s">
        <v>263</v>
      </c>
      <c r="EB251" s="198" t="s">
        <v>6342</v>
      </c>
    </row>
    <row r="252" spans="16:132" x14ac:dyDescent="0.2">
      <c r="P252" s="202" t="s">
        <v>4875</v>
      </c>
      <c r="V252" s="195" t="s">
        <v>4392</v>
      </c>
      <c r="DP252" s="198" t="s">
        <v>6343</v>
      </c>
      <c r="DQ252" s="198" t="s">
        <v>6143</v>
      </c>
      <c r="DR252" s="198" t="s">
        <v>6343</v>
      </c>
      <c r="DS252" s="198">
        <v>2</v>
      </c>
      <c r="DT252" s="198">
        <v>2</v>
      </c>
      <c r="DU252" s="198" t="s">
        <v>3166</v>
      </c>
      <c r="DV252" s="198" t="s">
        <v>3167</v>
      </c>
      <c r="DW252" s="198" t="s">
        <v>3168</v>
      </c>
      <c r="DX252" s="198" t="s">
        <v>2245</v>
      </c>
      <c r="DZ252" s="198" t="s">
        <v>6143</v>
      </c>
      <c r="EA252" s="198" t="s">
        <v>3168</v>
      </c>
      <c r="EB252" s="198" t="s">
        <v>6343</v>
      </c>
    </row>
    <row r="253" spans="16:132" x14ac:dyDescent="0.2">
      <c r="P253" s="202" t="s">
        <v>4876</v>
      </c>
      <c r="V253" s="195" t="s">
        <v>4393</v>
      </c>
      <c r="DP253" s="198" t="s">
        <v>6344</v>
      </c>
      <c r="DQ253" s="198" t="s">
        <v>6143</v>
      </c>
      <c r="DR253" s="198" t="s">
        <v>6344</v>
      </c>
      <c r="DS253" s="198">
        <v>2</v>
      </c>
      <c r="DT253" s="198">
        <v>2</v>
      </c>
      <c r="DU253" s="198" t="s">
        <v>1955</v>
      </c>
      <c r="DV253" s="198" t="s">
        <v>1956</v>
      </c>
      <c r="DW253" s="198" t="s">
        <v>1957</v>
      </c>
      <c r="DX253" s="198" t="s">
        <v>2245</v>
      </c>
      <c r="DZ253" s="198" t="s">
        <v>6143</v>
      </c>
      <c r="EA253" s="198" t="s">
        <v>1957</v>
      </c>
      <c r="EB253" s="198" t="s">
        <v>6344</v>
      </c>
    </row>
    <row r="254" spans="16:132" x14ac:dyDescent="0.2">
      <c r="P254" s="202" t="s">
        <v>4877</v>
      </c>
      <c r="V254" s="195" t="s">
        <v>4394</v>
      </c>
      <c r="DP254" s="198" t="s">
        <v>6345</v>
      </c>
      <c r="DQ254" s="198" t="s">
        <v>6143</v>
      </c>
      <c r="DR254" s="198" t="s">
        <v>6345</v>
      </c>
      <c r="DS254" s="198">
        <v>2</v>
      </c>
      <c r="DT254" s="198">
        <v>2</v>
      </c>
      <c r="DU254" s="198" t="s">
        <v>907</v>
      </c>
      <c r="DV254" s="198" t="s">
        <v>908</v>
      </c>
      <c r="DW254" s="198" t="s">
        <v>909</v>
      </c>
      <c r="DX254" s="198" t="s">
        <v>2245</v>
      </c>
      <c r="DZ254" s="198" t="s">
        <v>6143</v>
      </c>
      <c r="EA254" s="198" t="s">
        <v>909</v>
      </c>
      <c r="EB254" s="198" t="s">
        <v>6345</v>
      </c>
    </row>
    <row r="255" spans="16:132" x14ac:dyDescent="0.2">
      <c r="P255" s="202" t="s">
        <v>4878</v>
      </c>
      <c r="V255" s="195" t="s">
        <v>4395</v>
      </c>
      <c r="DP255" s="198" t="s">
        <v>6346</v>
      </c>
      <c r="DQ255" s="198" t="s">
        <v>6143</v>
      </c>
      <c r="DR255" s="198" t="s">
        <v>6346</v>
      </c>
      <c r="DS255" s="198">
        <v>2</v>
      </c>
      <c r="DT255" s="198">
        <v>2</v>
      </c>
      <c r="DU255" s="198" t="s">
        <v>1020</v>
      </c>
      <c r="DV255" s="198" t="s">
        <v>1021</v>
      </c>
      <c r="DW255" s="198" t="s">
        <v>1022</v>
      </c>
      <c r="DX255" s="198" t="s">
        <v>2245</v>
      </c>
      <c r="DZ255" s="198" t="s">
        <v>6143</v>
      </c>
      <c r="EA255" s="198" t="s">
        <v>1022</v>
      </c>
      <c r="EB255" s="198" t="s">
        <v>6346</v>
      </c>
    </row>
    <row r="256" spans="16:132" x14ac:dyDescent="0.2">
      <c r="P256" s="202" t="s">
        <v>4879</v>
      </c>
      <c r="V256" s="195" t="s">
        <v>4396</v>
      </c>
      <c r="DP256" s="198" t="s">
        <v>6347</v>
      </c>
      <c r="DQ256" s="198" t="s">
        <v>6143</v>
      </c>
      <c r="DR256" s="198" t="s">
        <v>6347</v>
      </c>
      <c r="DS256" s="198">
        <v>2</v>
      </c>
      <c r="DT256" s="198">
        <v>2</v>
      </c>
      <c r="DU256" s="198" t="s">
        <v>895</v>
      </c>
      <c r="DV256" s="198" t="s">
        <v>896</v>
      </c>
      <c r="DW256" s="198" t="s">
        <v>897</v>
      </c>
      <c r="DX256" s="198" t="s">
        <v>2245</v>
      </c>
      <c r="DZ256" s="198" t="s">
        <v>6143</v>
      </c>
      <c r="EA256" s="198" t="s">
        <v>897</v>
      </c>
      <c r="EB256" s="198" t="s">
        <v>6347</v>
      </c>
    </row>
    <row r="257" spans="16:132" x14ac:dyDescent="0.2">
      <c r="P257" s="202" t="s">
        <v>4880</v>
      </c>
      <c r="V257" s="195" t="s">
        <v>4397</v>
      </c>
      <c r="DP257" s="198" t="s">
        <v>6348</v>
      </c>
      <c r="DQ257" s="198" t="s">
        <v>6143</v>
      </c>
      <c r="DR257" s="198" t="s">
        <v>6348</v>
      </c>
      <c r="DS257" s="198">
        <v>2</v>
      </c>
      <c r="DT257" s="198">
        <v>2</v>
      </c>
      <c r="DU257" s="198" t="s">
        <v>2584</v>
      </c>
      <c r="DV257" s="198" t="s">
        <v>2585</v>
      </c>
      <c r="DW257" s="198" t="s">
        <v>2586</v>
      </c>
      <c r="DX257" s="198" t="s">
        <v>2245</v>
      </c>
      <c r="DZ257" s="198" t="s">
        <v>6143</v>
      </c>
      <c r="EA257" s="198" t="s">
        <v>2586</v>
      </c>
      <c r="EB257" s="198" t="s">
        <v>6348</v>
      </c>
    </row>
    <row r="258" spans="16:132" x14ac:dyDescent="0.2">
      <c r="P258" s="202" t="s">
        <v>4881</v>
      </c>
      <c r="V258" s="195" t="s">
        <v>4398</v>
      </c>
      <c r="DP258" s="198" t="s">
        <v>6349</v>
      </c>
      <c r="DQ258" s="198" t="s">
        <v>6143</v>
      </c>
      <c r="DR258" s="198" t="s">
        <v>6349</v>
      </c>
      <c r="DS258" s="198">
        <v>2</v>
      </c>
      <c r="DT258" s="198">
        <v>2</v>
      </c>
      <c r="DU258" s="198" t="s">
        <v>2473</v>
      </c>
      <c r="DV258" s="198" t="s">
        <v>2474</v>
      </c>
      <c r="DW258" s="198" t="s">
        <v>2475</v>
      </c>
      <c r="DX258" s="198" t="s">
        <v>2245</v>
      </c>
      <c r="DZ258" s="198" t="s">
        <v>6143</v>
      </c>
      <c r="EA258" s="198" t="s">
        <v>2475</v>
      </c>
      <c r="EB258" s="198" t="s">
        <v>6349</v>
      </c>
    </row>
    <row r="259" spans="16:132" x14ac:dyDescent="0.2">
      <c r="P259" s="202" t="s">
        <v>4882</v>
      </c>
      <c r="V259" s="195" t="s">
        <v>4399</v>
      </c>
      <c r="DP259" s="198" t="s">
        <v>6350</v>
      </c>
      <c r="DQ259" s="198" t="s">
        <v>6143</v>
      </c>
      <c r="DR259" s="198" t="s">
        <v>6350</v>
      </c>
      <c r="DS259" s="198">
        <v>2</v>
      </c>
      <c r="DT259" s="198">
        <v>2</v>
      </c>
      <c r="DU259" s="198" t="s">
        <v>916</v>
      </c>
      <c r="DV259" s="198" t="s">
        <v>917</v>
      </c>
      <c r="DW259" s="198" t="s">
        <v>918</v>
      </c>
      <c r="DX259" s="198" t="s">
        <v>2245</v>
      </c>
      <c r="DZ259" s="198" t="s">
        <v>6143</v>
      </c>
      <c r="EA259" s="198" t="s">
        <v>918</v>
      </c>
      <c r="EB259" s="198" t="s">
        <v>6350</v>
      </c>
    </row>
    <row r="260" spans="16:132" x14ac:dyDescent="0.2">
      <c r="P260" s="202" t="s">
        <v>4883</v>
      </c>
      <c r="DP260" s="198" t="s">
        <v>6351</v>
      </c>
      <c r="DQ260" s="198" t="s">
        <v>6143</v>
      </c>
      <c r="DR260" s="198" t="s">
        <v>6351</v>
      </c>
      <c r="DS260" s="198">
        <v>2</v>
      </c>
      <c r="DT260" s="198">
        <v>2</v>
      </c>
      <c r="DU260" s="198" t="s">
        <v>3148</v>
      </c>
      <c r="DV260" s="198" t="s">
        <v>3149</v>
      </c>
      <c r="DW260" s="198" t="s">
        <v>3150</v>
      </c>
      <c r="DX260" s="198" t="s">
        <v>2245</v>
      </c>
      <c r="DZ260" s="198" t="s">
        <v>6143</v>
      </c>
      <c r="EA260" s="198" t="s">
        <v>3150</v>
      </c>
      <c r="EB260" s="198" t="s">
        <v>6351</v>
      </c>
    </row>
    <row r="261" spans="16:132" x14ac:dyDescent="0.2">
      <c r="P261" s="202" t="s">
        <v>4884</v>
      </c>
      <c r="V261" s="201" t="s">
        <v>4615</v>
      </c>
      <c r="DP261" s="198" t="s">
        <v>6352</v>
      </c>
      <c r="DQ261" s="198" t="s">
        <v>6143</v>
      </c>
      <c r="DR261" s="198" t="s">
        <v>6352</v>
      </c>
      <c r="DS261" s="198">
        <v>2</v>
      </c>
      <c r="DT261" s="198">
        <v>2</v>
      </c>
      <c r="DU261" s="198" t="s">
        <v>1282</v>
      </c>
      <c r="DV261" s="198" t="s">
        <v>1283</v>
      </c>
      <c r="DW261" s="198" t="s">
        <v>1284</v>
      </c>
      <c r="DX261" s="198" t="s">
        <v>2245</v>
      </c>
      <c r="DZ261" s="198" t="s">
        <v>6143</v>
      </c>
      <c r="EA261" s="198" t="s">
        <v>1284</v>
      </c>
      <c r="EB261" s="198" t="s">
        <v>6352</v>
      </c>
    </row>
    <row r="262" spans="16:132" x14ac:dyDescent="0.2">
      <c r="P262" s="202" t="s">
        <v>4885</v>
      </c>
      <c r="V262" s="195" t="s">
        <v>4400</v>
      </c>
      <c r="DP262" s="198" t="s">
        <v>6353</v>
      </c>
      <c r="DQ262" s="198" t="s">
        <v>6143</v>
      </c>
      <c r="DR262" s="198" t="s">
        <v>6353</v>
      </c>
      <c r="DS262" s="198">
        <v>2</v>
      </c>
      <c r="DT262" s="198">
        <v>2</v>
      </c>
      <c r="DU262" s="198" t="s">
        <v>1344</v>
      </c>
      <c r="DV262" s="198" t="s">
        <v>1345</v>
      </c>
      <c r="DW262" s="198" t="s">
        <v>1346</v>
      </c>
      <c r="DX262" s="198" t="s">
        <v>2245</v>
      </c>
      <c r="DZ262" s="198" t="s">
        <v>6143</v>
      </c>
      <c r="EA262" s="198" t="s">
        <v>1346</v>
      </c>
      <c r="EB262" s="198" t="s">
        <v>6353</v>
      </c>
    </row>
    <row r="263" spans="16:132" x14ac:dyDescent="0.2">
      <c r="P263" s="202" t="s">
        <v>4886</v>
      </c>
      <c r="V263" s="195" t="s">
        <v>4401</v>
      </c>
      <c r="DP263" s="198" t="s">
        <v>6354</v>
      </c>
      <c r="DQ263" s="198" t="s">
        <v>6143</v>
      </c>
      <c r="DR263" s="198" t="s">
        <v>6354</v>
      </c>
      <c r="DS263" s="198">
        <v>2</v>
      </c>
      <c r="DT263" s="198">
        <v>2</v>
      </c>
      <c r="DU263" s="198" t="s">
        <v>1940</v>
      </c>
      <c r="DV263" s="198" t="s">
        <v>1941</v>
      </c>
      <c r="DW263" s="198" t="s">
        <v>1942</v>
      </c>
      <c r="DX263" s="198" t="s">
        <v>2245</v>
      </c>
      <c r="DZ263" s="198" t="s">
        <v>6143</v>
      </c>
      <c r="EA263" s="198" t="s">
        <v>1942</v>
      </c>
      <c r="EB263" s="198" t="s">
        <v>6354</v>
      </c>
    </row>
    <row r="264" spans="16:132" x14ac:dyDescent="0.2">
      <c r="P264" s="202" t="s">
        <v>4887</v>
      </c>
      <c r="V264" s="195" t="s">
        <v>4402</v>
      </c>
      <c r="DP264" s="198" t="s">
        <v>6355</v>
      </c>
      <c r="DQ264" s="198" t="s">
        <v>6143</v>
      </c>
      <c r="DR264" s="198" t="s">
        <v>6355</v>
      </c>
      <c r="DS264" s="198">
        <v>2</v>
      </c>
      <c r="DT264" s="198">
        <v>2</v>
      </c>
      <c r="DU264" s="198" t="s">
        <v>964</v>
      </c>
      <c r="DV264" s="198" t="s">
        <v>965</v>
      </c>
      <c r="DW264" s="198" t="s">
        <v>966</v>
      </c>
      <c r="DX264" s="198" t="s">
        <v>2245</v>
      </c>
      <c r="DZ264" s="198" t="s">
        <v>6143</v>
      </c>
      <c r="EA264" s="198" t="s">
        <v>966</v>
      </c>
      <c r="EB264" s="198" t="s">
        <v>6355</v>
      </c>
    </row>
    <row r="265" spans="16:132" x14ac:dyDescent="0.2">
      <c r="P265" s="202" t="s">
        <v>4888</v>
      </c>
      <c r="V265" s="195" t="s">
        <v>4403</v>
      </c>
      <c r="DP265" s="198" t="s">
        <v>6356</v>
      </c>
      <c r="DQ265" s="198" t="s">
        <v>6143</v>
      </c>
      <c r="DR265" s="198" t="s">
        <v>6356</v>
      </c>
      <c r="DS265" s="198">
        <v>2</v>
      </c>
      <c r="DT265" s="198">
        <v>2</v>
      </c>
      <c r="DU265" s="198" t="s">
        <v>1943</v>
      </c>
      <c r="DV265" s="198" t="s">
        <v>1944</v>
      </c>
      <c r="DW265" s="198" t="s">
        <v>1945</v>
      </c>
      <c r="DX265" s="198" t="s">
        <v>2245</v>
      </c>
      <c r="DZ265" s="198" t="s">
        <v>6143</v>
      </c>
      <c r="EA265" s="198" t="s">
        <v>1945</v>
      </c>
      <c r="EB265" s="198" t="s">
        <v>6356</v>
      </c>
    </row>
    <row r="266" spans="16:132" x14ac:dyDescent="0.2">
      <c r="P266" s="202" t="s">
        <v>4889</v>
      </c>
      <c r="V266" s="195" t="s">
        <v>4404</v>
      </c>
      <c r="DP266" s="198" t="s">
        <v>6357</v>
      </c>
      <c r="DQ266" s="198" t="s">
        <v>6143</v>
      </c>
      <c r="DR266" s="198" t="s">
        <v>6357</v>
      </c>
      <c r="DS266" s="198">
        <v>2</v>
      </c>
      <c r="DT266" s="198">
        <v>2</v>
      </c>
      <c r="DU266" s="198" t="s">
        <v>2971</v>
      </c>
      <c r="DV266" s="198" t="s">
        <v>2972</v>
      </c>
      <c r="DW266" s="198" t="s">
        <v>2973</v>
      </c>
      <c r="DX266" s="198" t="s">
        <v>2245</v>
      </c>
      <c r="DZ266" s="198" t="s">
        <v>6143</v>
      </c>
      <c r="EA266" s="198" t="s">
        <v>2973</v>
      </c>
      <c r="EB266" s="198" t="s">
        <v>6357</v>
      </c>
    </row>
    <row r="267" spans="16:132" x14ac:dyDescent="0.2">
      <c r="P267" s="202" t="s">
        <v>4890</v>
      </c>
      <c r="V267" s="195" t="s">
        <v>4405</v>
      </c>
      <c r="DP267" s="198" t="s">
        <v>6358</v>
      </c>
      <c r="DQ267" s="198" t="s">
        <v>6143</v>
      </c>
      <c r="DR267" s="198" t="s">
        <v>6358</v>
      </c>
      <c r="DS267" s="198">
        <v>2</v>
      </c>
      <c r="DT267" s="198">
        <v>2</v>
      </c>
      <c r="DU267" s="198" t="s">
        <v>1388</v>
      </c>
      <c r="DV267" s="198" t="s">
        <v>1389</v>
      </c>
      <c r="DW267" s="198" t="s">
        <v>1390</v>
      </c>
      <c r="DX267" s="198" t="s">
        <v>2245</v>
      </c>
      <c r="DZ267" s="198" t="s">
        <v>6143</v>
      </c>
      <c r="EA267" s="198" t="s">
        <v>1390</v>
      </c>
      <c r="EB267" s="198" t="s">
        <v>6358</v>
      </c>
    </row>
    <row r="268" spans="16:132" x14ac:dyDescent="0.2">
      <c r="P268" s="202" t="s">
        <v>4891</v>
      </c>
      <c r="V268" s="195" t="s">
        <v>4406</v>
      </c>
      <c r="DP268" s="198" t="s">
        <v>6359</v>
      </c>
      <c r="DQ268" s="198" t="s">
        <v>6143</v>
      </c>
      <c r="DR268" s="198" t="s">
        <v>6359</v>
      </c>
      <c r="DS268" s="198">
        <v>2</v>
      </c>
      <c r="DT268" s="198">
        <v>2</v>
      </c>
      <c r="DU268" s="198" t="s">
        <v>1949</v>
      </c>
      <c r="DV268" s="198" t="s">
        <v>1950</v>
      </c>
      <c r="DW268" s="198" t="s">
        <v>1951</v>
      </c>
      <c r="DX268" s="198" t="s">
        <v>2245</v>
      </c>
      <c r="DZ268" s="198" t="s">
        <v>6143</v>
      </c>
      <c r="EA268" s="198" t="s">
        <v>1951</v>
      </c>
      <c r="EB268" s="198" t="s">
        <v>6359</v>
      </c>
    </row>
    <row r="269" spans="16:132" x14ac:dyDescent="0.2">
      <c r="P269" s="202" t="s">
        <v>4892</v>
      </c>
      <c r="V269" s="195" t="s">
        <v>4407</v>
      </c>
      <c r="DP269" s="198" t="s">
        <v>6360</v>
      </c>
      <c r="DQ269" s="198" t="s">
        <v>6143</v>
      </c>
      <c r="DR269" s="198" t="s">
        <v>6360</v>
      </c>
      <c r="DS269" s="198">
        <v>2</v>
      </c>
      <c r="DT269" s="198">
        <v>2</v>
      </c>
      <c r="DU269" s="198" t="s">
        <v>1024</v>
      </c>
      <c r="DV269" s="198" t="s">
        <v>1025</v>
      </c>
      <c r="DW269" s="198" t="s">
        <v>1026</v>
      </c>
      <c r="DX269" s="198" t="s">
        <v>2245</v>
      </c>
      <c r="DZ269" s="198" t="s">
        <v>6143</v>
      </c>
      <c r="EA269" s="198" t="s">
        <v>1026</v>
      </c>
      <c r="EB269" s="198" t="s">
        <v>6360</v>
      </c>
    </row>
    <row r="270" spans="16:132" x14ac:dyDescent="0.2">
      <c r="P270" s="202" t="s">
        <v>4893</v>
      </c>
      <c r="V270" s="195" t="s">
        <v>4408</v>
      </c>
      <c r="DP270" s="198" t="s">
        <v>6361</v>
      </c>
      <c r="DQ270" s="198" t="s">
        <v>6143</v>
      </c>
      <c r="DR270" s="198" t="s">
        <v>6361</v>
      </c>
      <c r="DS270" s="198">
        <v>2</v>
      </c>
      <c r="DT270" s="198">
        <v>2</v>
      </c>
      <c r="DU270" s="198" t="s">
        <v>241</v>
      </c>
      <c r="DV270" s="198" t="s">
        <v>242</v>
      </c>
      <c r="DW270" s="198" t="s">
        <v>243</v>
      </c>
      <c r="DX270" s="198" t="s">
        <v>2245</v>
      </c>
      <c r="DZ270" s="198" t="s">
        <v>6143</v>
      </c>
      <c r="EA270" s="198" t="s">
        <v>243</v>
      </c>
      <c r="EB270" s="198" t="s">
        <v>6361</v>
      </c>
    </row>
    <row r="271" spans="16:132" x14ac:dyDescent="0.2">
      <c r="P271" s="202" t="s">
        <v>4894</v>
      </c>
      <c r="V271" s="195" t="s">
        <v>4409</v>
      </c>
      <c r="DP271" s="198" t="s">
        <v>6362</v>
      </c>
      <c r="DQ271" s="198" t="s">
        <v>6143</v>
      </c>
      <c r="DR271" s="198" t="s">
        <v>6362</v>
      </c>
      <c r="DS271" s="198">
        <v>2</v>
      </c>
      <c r="DT271" s="198">
        <v>3</v>
      </c>
      <c r="DU271" s="198" t="s">
        <v>348</v>
      </c>
      <c r="DV271" s="198" t="s">
        <v>349</v>
      </c>
      <c r="DW271" s="198" t="s">
        <v>350</v>
      </c>
      <c r="DX271" s="198" t="s">
        <v>2245</v>
      </c>
      <c r="DZ271" s="198" t="s">
        <v>6143</v>
      </c>
      <c r="EA271" s="198" t="s">
        <v>350</v>
      </c>
      <c r="EB271" s="198" t="s">
        <v>6362</v>
      </c>
    </row>
    <row r="272" spans="16:132" x14ac:dyDescent="0.2">
      <c r="P272" s="202" t="s">
        <v>4895</v>
      </c>
      <c r="V272" s="195" t="s">
        <v>4410</v>
      </c>
      <c r="DP272" s="198" t="s">
        <v>6363</v>
      </c>
      <c r="DQ272" s="198" t="s">
        <v>6143</v>
      </c>
      <c r="DR272" s="198" t="s">
        <v>6363</v>
      </c>
      <c r="DS272" s="198">
        <v>2</v>
      </c>
      <c r="DT272" s="198">
        <v>3</v>
      </c>
      <c r="DU272" s="198" t="s">
        <v>2980</v>
      </c>
      <c r="DV272" s="198" t="s">
        <v>2981</v>
      </c>
      <c r="DW272" s="198" t="s">
        <v>2982</v>
      </c>
      <c r="DX272" s="198" t="s">
        <v>2245</v>
      </c>
      <c r="DZ272" s="198" t="s">
        <v>6143</v>
      </c>
      <c r="EA272" s="198" t="s">
        <v>2982</v>
      </c>
      <c r="EB272" s="198" t="s">
        <v>6363</v>
      </c>
    </row>
    <row r="273" spans="16:132" x14ac:dyDescent="0.2">
      <c r="P273" s="202" t="s">
        <v>4896</v>
      </c>
      <c r="V273" s="195" t="s">
        <v>4411</v>
      </c>
      <c r="DP273" s="198" t="s">
        <v>6364</v>
      </c>
      <c r="DQ273" s="198" t="s">
        <v>6143</v>
      </c>
      <c r="DR273" s="198" t="s">
        <v>6364</v>
      </c>
      <c r="DS273" s="198">
        <v>2</v>
      </c>
      <c r="DT273" s="198">
        <v>3</v>
      </c>
      <c r="DU273" s="198" t="s">
        <v>3446</v>
      </c>
      <c r="DV273" s="198" t="s">
        <v>3447</v>
      </c>
      <c r="DW273" s="198" t="s">
        <v>3448</v>
      </c>
      <c r="DX273" s="198" t="s">
        <v>2245</v>
      </c>
      <c r="DZ273" s="198" t="s">
        <v>6143</v>
      </c>
      <c r="EA273" s="198" t="s">
        <v>3448</v>
      </c>
      <c r="EB273" s="198" t="s">
        <v>6364</v>
      </c>
    </row>
    <row r="274" spans="16:132" x14ac:dyDescent="0.2">
      <c r="P274" s="202" t="s">
        <v>4897</v>
      </c>
      <c r="V274" s="195" t="s">
        <v>4412</v>
      </c>
      <c r="DP274" s="198" t="s">
        <v>6365</v>
      </c>
      <c r="DQ274" s="198" t="s">
        <v>6143</v>
      </c>
      <c r="DR274" s="198" t="s">
        <v>6365</v>
      </c>
      <c r="DS274" s="198">
        <v>2</v>
      </c>
      <c r="DT274" s="198">
        <v>3</v>
      </c>
      <c r="DU274" s="198" t="s">
        <v>701</v>
      </c>
      <c r="DV274" s="198" t="s">
        <v>702</v>
      </c>
      <c r="DW274" s="198" t="s">
        <v>703</v>
      </c>
      <c r="DX274" s="198" t="s">
        <v>2245</v>
      </c>
      <c r="DZ274" s="198" t="s">
        <v>6143</v>
      </c>
      <c r="EA274" s="198" t="s">
        <v>703</v>
      </c>
      <c r="EB274" s="198" t="s">
        <v>6365</v>
      </c>
    </row>
    <row r="275" spans="16:132" x14ac:dyDescent="0.2">
      <c r="P275" s="202" t="s">
        <v>4898</v>
      </c>
      <c r="V275" s="195" t="s">
        <v>4413</v>
      </c>
      <c r="DP275" s="198" t="s">
        <v>6366</v>
      </c>
      <c r="DQ275" s="198" t="s">
        <v>6143</v>
      </c>
      <c r="DR275" s="198" t="s">
        <v>6366</v>
      </c>
      <c r="DS275" s="198">
        <v>2</v>
      </c>
      <c r="DT275" s="198">
        <v>3</v>
      </c>
      <c r="DU275" s="198" t="s">
        <v>1032</v>
      </c>
      <c r="DV275" s="198" t="s">
        <v>1033</v>
      </c>
      <c r="DW275" s="198" t="s">
        <v>1034</v>
      </c>
      <c r="DX275" s="198" t="s">
        <v>2245</v>
      </c>
      <c r="DZ275" s="198" t="s">
        <v>6143</v>
      </c>
      <c r="EA275" s="198" t="s">
        <v>1034</v>
      </c>
      <c r="EB275" s="198" t="s">
        <v>6366</v>
      </c>
    </row>
    <row r="276" spans="16:132" x14ac:dyDescent="0.2">
      <c r="P276" s="202" t="s">
        <v>4899</v>
      </c>
      <c r="V276" s="195" t="s">
        <v>4414</v>
      </c>
      <c r="DP276" s="198" t="s">
        <v>6367</v>
      </c>
      <c r="DQ276" s="198" t="s">
        <v>6143</v>
      </c>
      <c r="DR276" s="198" t="s">
        <v>6367</v>
      </c>
      <c r="DS276" s="198">
        <v>2</v>
      </c>
      <c r="DT276" s="198">
        <v>3</v>
      </c>
      <c r="DU276" s="198" t="s">
        <v>118</v>
      </c>
      <c r="DV276" s="198" t="s">
        <v>119</v>
      </c>
      <c r="DW276" s="198" t="s">
        <v>120</v>
      </c>
      <c r="DX276" s="198" t="s">
        <v>2245</v>
      </c>
      <c r="DZ276" s="198" t="s">
        <v>6143</v>
      </c>
      <c r="EA276" s="198" t="s">
        <v>120</v>
      </c>
      <c r="EB276" s="198" t="s">
        <v>6367</v>
      </c>
    </row>
    <row r="277" spans="16:132" x14ac:dyDescent="0.2">
      <c r="P277" s="202" t="s">
        <v>4900</v>
      </c>
      <c r="V277" s="195" t="s">
        <v>4415</v>
      </c>
      <c r="DP277" s="198" t="s">
        <v>6368</v>
      </c>
      <c r="DQ277" s="198" t="s">
        <v>6143</v>
      </c>
      <c r="DR277" s="198" t="s">
        <v>6368</v>
      </c>
      <c r="DS277" s="198">
        <v>2</v>
      </c>
      <c r="DT277" s="198">
        <v>3</v>
      </c>
      <c r="DU277" s="198" t="s">
        <v>913</v>
      </c>
      <c r="DV277" s="198" t="s">
        <v>914</v>
      </c>
      <c r="DW277" s="198" t="s">
        <v>915</v>
      </c>
      <c r="DX277" s="198" t="s">
        <v>2245</v>
      </c>
      <c r="DZ277" s="198" t="s">
        <v>6143</v>
      </c>
      <c r="EA277" s="198" t="s">
        <v>915</v>
      </c>
      <c r="EB277" s="198" t="s">
        <v>6368</v>
      </c>
    </row>
    <row r="278" spans="16:132" x14ac:dyDescent="0.2">
      <c r="P278" s="202" t="s">
        <v>4901</v>
      </c>
      <c r="V278" s="195" t="s">
        <v>4416</v>
      </c>
      <c r="DP278" s="198" t="s">
        <v>6369</v>
      </c>
      <c r="DQ278" s="198" t="s">
        <v>6143</v>
      </c>
      <c r="DR278" s="198" t="s">
        <v>6369</v>
      </c>
      <c r="DS278" s="198">
        <v>2</v>
      </c>
      <c r="DT278" s="198">
        <v>3</v>
      </c>
      <c r="DU278" s="198" t="s">
        <v>281</v>
      </c>
      <c r="DV278" s="198" t="s">
        <v>282</v>
      </c>
      <c r="DW278" s="198" t="s">
        <v>283</v>
      </c>
      <c r="DX278" s="198" t="s">
        <v>2245</v>
      </c>
      <c r="DZ278" s="198" t="s">
        <v>6143</v>
      </c>
      <c r="EA278" s="198" t="s">
        <v>283</v>
      </c>
      <c r="EB278" s="198" t="s">
        <v>6369</v>
      </c>
    </row>
    <row r="279" spans="16:132" x14ac:dyDescent="0.2">
      <c r="P279" s="202" t="s">
        <v>4902</v>
      </c>
      <c r="V279" s="195" t="s">
        <v>4417</v>
      </c>
      <c r="DP279" s="198" t="s">
        <v>6370</v>
      </c>
      <c r="DQ279" s="198" t="s">
        <v>6143</v>
      </c>
      <c r="DR279" s="198" t="s">
        <v>6370</v>
      </c>
      <c r="DS279" s="198">
        <v>2</v>
      </c>
      <c r="DT279" s="198">
        <v>3</v>
      </c>
      <c r="DU279" s="198" t="s">
        <v>1489</v>
      </c>
      <c r="DV279" s="198" t="s">
        <v>926</v>
      </c>
      <c r="DW279" s="198" t="s">
        <v>927</v>
      </c>
      <c r="DX279" s="198" t="s">
        <v>2245</v>
      </c>
      <c r="DZ279" s="198" t="s">
        <v>6143</v>
      </c>
      <c r="EA279" s="198" t="s">
        <v>927</v>
      </c>
      <c r="EB279" s="198" t="s">
        <v>6370</v>
      </c>
    </row>
    <row r="280" spans="16:132" x14ac:dyDescent="0.2">
      <c r="P280" s="202" t="s">
        <v>4903</v>
      </c>
      <c r="V280" s="195" t="s">
        <v>4418</v>
      </c>
      <c r="DP280" s="198" t="s">
        <v>6371</v>
      </c>
      <c r="DQ280" s="198" t="s">
        <v>6143</v>
      </c>
      <c r="DR280" s="198" t="s">
        <v>6371</v>
      </c>
      <c r="DS280" s="198">
        <v>2</v>
      </c>
      <c r="DT280" s="198">
        <v>3</v>
      </c>
      <c r="DU280" s="198" t="s">
        <v>1816</v>
      </c>
      <c r="DV280" s="198" t="s">
        <v>1817</v>
      </c>
      <c r="DW280" s="198" t="s">
        <v>1818</v>
      </c>
      <c r="DX280" s="198" t="s">
        <v>2245</v>
      </c>
      <c r="DZ280" s="198" t="s">
        <v>6143</v>
      </c>
      <c r="EA280" s="198" t="s">
        <v>1818</v>
      </c>
      <c r="EB280" s="198" t="s">
        <v>6371</v>
      </c>
    </row>
    <row r="281" spans="16:132" x14ac:dyDescent="0.2">
      <c r="P281" s="202" t="s">
        <v>4904</v>
      </c>
      <c r="V281" s="195" t="s">
        <v>4419</v>
      </c>
      <c r="DP281" s="198" t="s">
        <v>6372</v>
      </c>
      <c r="DQ281" s="198" t="s">
        <v>6143</v>
      </c>
      <c r="DR281" s="198" t="s">
        <v>6372</v>
      </c>
      <c r="DS281" s="198">
        <v>2</v>
      </c>
      <c r="DT281" s="198">
        <v>3</v>
      </c>
      <c r="DU281" s="198" t="s">
        <v>331</v>
      </c>
      <c r="DV281" s="198" t="s">
        <v>332</v>
      </c>
      <c r="DW281" s="198" t="s">
        <v>333</v>
      </c>
      <c r="DX281" s="198" t="s">
        <v>2245</v>
      </c>
      <c r="DZ281" s="198" t="s">
        <v>6143</v>
      </c>
      <c r="EA281" s="198" t="s">
        <v>333</v>
      </c>
      <c r="EB281" s="198" t="s">
        <v>6372</v>
      </c>
    </row>
    <row r="282" spans="16:132" x14ac:dyDescent="0.2">
      <c r="P282" s="202" t="s">
        <v>4905</v>
      </c>
      <c r="V282" s="195" t="s">
        <v>4420</v>
      </c>
      <c r="DP282" s="198" t="s">
        <v>6373</v>
      </c>
      <c r="DQ282" s="198" t="s">
        <v>6143</v>
      </c>
      <c r="DR282" s="198" t="s">
        <v>6373</v>
      </c>
      <c r="DS282" s="198">
        <v>2</v>
      </c>
      <c r="DT282" s="198">
        <v>3</v>
      </c>
      <c r="DU282" s="198" t="s">
        <v>1958</v>
      </c>
      <c r="DV282" s="198" t="s">
        <v>1959</v>
      </c>
      <c r="DW282" s="198" t="s">
        <v>1960</v>
      </c>
      <c r="DX282" s="198" t="s">
        <v>2245</v>
      </c>
      <c r="DZ282" s="198" t="s">
        <v>6143</v>
      </c>
      <c r="EA282" s="198" t="s">
        <v>1960</v>
      </c>
      <c r="EB282" s="198" t="s">
        <v>6373</v>
      </c>
    </row>
    <row r="283" spans="16:132" x14ac:dyDescent="0.2">
      <c r="P283" s="202" t="s">
        <v>4906</v>
      </c>
      <c r="V283" s="195" t="s">
        <v>4421</v>
      </c>
      <c r="DP283" s="198" t="s">
        <v>6374</v>
      </c>
      <c r="DQ283" s="198" t="s">
        <v>6143</v>
      </c>
      <c r="DR283" s="198" t="s">
        <v>6374</v>
      </c>
      <c r="DS283" s="198">
        <v>2</v>
      </c>
      <c r="DT283" s="198">
        <v>3</v>
      </c>
      <c r="DU283" s="198" t="s">
        <v>607</v>
      </c>
      <c r="DV283" s="198" t="s">
        <v>608</v>
      </c>
      <c r="DW283" s="198" t="s">
        <v>609</v>
      </c>
      <c r="DX283" s="198" t="s">
        <v>2245</v>
      </c>
      <c r="DZ283" s="198" t="s">
        <v>6143</v>
      </c>
      <c r="EA283" s="198" t="s">
        <v>609</v>
      </c>
      <c r="EB283" s="198" t="s">
        <v>6374</v>
      </c>
    </row>
    <row r="284" spans="16:132" x14ac:dyDescent="0.2">
      <c r="P284" s="202" t="s">
        <v>4907</v>
      </c>
      <c r="V284" s="195" t="s">
        <v>4422</v>
      </c>
      <c r="DP284" s="198" t="s">
        <v>6375</v>
      </c>
      <c r="DQ284" s="198" t="s">
        <v>6143</v>
      </c>
      <c r="DR284" s="198" t="s">
        <v>6375</v>
      </c>
      <c r="DS284" s="198">
        <v>2</v>
      </c>
      <c r="DT284" s="198">
        <v>3</v>
      </c>
      <c r="DU284" s="198" t="s">
        <v>3434</v>
      </c>
      <c r="DV284" s="198" t="s">
        <v>3435</v>
      </c>
      <c r="DW284" s="198" t="s">
        <v>3436</v>
      </c>
      <c r="DX284" s="198" t="s">
        <v>2245</v>
      </c>
      <c r="DZ284" s="198" t="s">
        <v>6143</v>
      </c>
      <c r="EA284" s="198" t="s">
        <v>3436</v>
      </c>
      <c r="EB284" s="198" t="s">
        <v>6375</v>
      </c>
    </row>
    <row r="285" spans="16:132" x14ac:dyDescent="0.2">
      <c r="P285" s="202" t="s">
        <v>4908</v>
      </c>
      <c r="V285" s="195" t="s">
        <v>4423</v>
      </c>
      <c r="DP285" s="198" t="s">
        <v>6376</v>
      </c>
      <c r="DQ285" s="198" t="s">
        <v>6143</v>
      </c>
      <c r="DR285" s="198" t="s">
        <v>6376</v>
      </c>
      <c r="DS285" s="198">
        <v>2</v>
      </c>
      <c r="DT285" s="198">
        <v>3</v>
      </c>
      <c r="DU285" s="198" t="s">
        <v>345</v>
      </c>
      <c r="DV285" s="198" t="s">
        <v>346</v>
      </c>
      <c r="DW285" s="198" t="s">
        <v>347</v>
      </c>
      <c r="DX285" s="198" t="s">
        <v>2245</v>
      </c>
      <c r="DZ285" s="198" t="s">
        <v>6143</v>
      </c>
      <c r="EA285" s="198" t="s">
        <v>347</v>
      </c>
      <c r="EB285" s="198" t="s">
        <v>6376</v>
      </c>
    </row>
    <row r="286" spans="16:132" x14ac:dyDescent="0.2">
      <c r="P286" s="202" t="s">
        <v>4909</v>
      </c>
      <c r="V286" s="195" t="s">
        <v>4424</v>
      </c>
      <c r="DP286" s="198" t="s">
        <v>6377</v>
      </c>
      <c r="DQ286" s="198" t="s">
        <v>6143</v>
      </c>
      <c r="DR286" s="198" t="s">
        <v>6377</v>
      </c>
      <c r="DS286" s="198">
        <v>2</v>
      </c>
      <c r="DT286" s="198">
        <v>3</v>
      </c>
      <c r="DU286" s="198" t="s">
        <v>1330</v>
      </c>
      <c r="DV286" s="198" t="s">
        <v>1331</v>
      </c>
      <c r="DW286" s="198" t="s">
        <v>1332</v>
      </c>
      <c r="DX286" s="198" t="s">
        <v>2245</v>
      </c>
      <c r="DZ286" s="198" t="s">
        <v>6143</v>
      </c>
      <c r="EA286" s="198" t="s">
        <v>1332</v>
      </c>
      <c r="EB286" s="198" t="s">
        <v>6377</v>
      </c>
    </row>
    <row r="287" spans="16:132" x14ac:dyDescent="0.2">
      <c r="P287" s="202" t="s">
        <v>4910</v>
      </c>
      <c r="V287" s="195" t="s">
        <v>4425</v>
      </c>
      <c r="DP287" s="198" t="s">
        <v>6378</v>
      </c>
      <c r="DQ287" s="198" t="s">
        <v>6143</v>
      </c>
      <c r="DR287" s="198" t="s">
        <v>6378</v>
      </c>
      <c r="DS287" s="198">
        <v>2</v>
      </c>
      <c r="DT287" s="198">
        <v>3</v>
      </c>
      <c r="DU287" s="198" t="s">
        <v>1004</v>
      </c>
      <c r="DV287" s="198" t="s">
        <v>1005</v>
      </c>
      <c r="DW287" s="198" t="s">
        <v>1006</v>
      </c>
      <c r="DX287" s="198" t="s">
        <v>2245</v>
      </c>
      <c r="DZ287" s="198" t="s">
        <v>6143</v>
      </c>
      <c r="EA287" s="198" t="s">
        <v>1006</v>
      </c>
      <c r="EB287" s="198" t="s">
        <v>6378</v>
      </c>
    </row>
    <row r="288" spans="16:132" x14ac:dyDescent="0.2">
      <c r="P288" s="202" t="s">
        <v>4911</v>
      </c>
      <c r="V288" s="195" t="s">
        <v>4426</v>
      </c>
      <c r="DP288" s="198" t="s">
        <v>6379</v>
      </c>
      <c r="DQ288" s="198" t="s">
        <v>6143</v>
      </c>
      <c r="DR288" s="198" t="s">
        <v>6379</v>
      </c>
      <c r="DS288" s="198">
        <v>2</v>
      </c>
      <c r="DT288" s="198">
        <v>3</v>
      </c>
      <c r="DU288" s="198" t="s">
        <v>265</v>
      </c>
      <c r="DV288" s="198" t="s">
        <v>266</v>
      </c>
      <c r="DW288" s="198" t="s">
        <v>267</v>
      </c>
      <c r="DX288" s="198" t="s">
        <v>2245</v>
      </c>
      <c r="DZ288" s="198" t="s">
        <v>6143</v>
      </c>
      <c r="EA288" s="198" t="s">
        <v>267</v>
      </c>
      <c r="EB288" s="198" t="s">
        <v>6379</v>
      </c>
    </row>
    <row r="289" spans="16:132" x14ac:dyDescent="0.2">
      <c r="P289" s="202" t="s">
        <v>4912</v>
      </c>
      <c r="V289" s="195" t="s">
        <v>4427</v>
      </c>
      <c r="DP289" s="198" t="s">
        <v>6380</v>
      </c>
      <c r="DQ289" s="198" t="s">
        <v>6143</v>
      </c>
      <c r="DR289" s="198" t="s">
        <v>6380</v>
      </c>
      <c r="DS289" s="198">
        <v>2</v>
      </c>
      <c r="DT289" s="198">
        <v>3</v>
      </c>
      <c r="DU289" s="198" t="s">
        <v>1986</v>
      </c>
      <c r="DV289" s="198" t="s">
        <v>1987</v>
      </c>
      <c r="DW289" s="198" t="s">
        <v>1988</v>
      </c>
      <c r="DX289" s="198" t="s">
        <v>2245</v>
      </c>
      <c r="DZ289" s="198" t="s">
        <v>6143</v>
      </c>
      <c r="EA289" s="198" t="s">
        <v>1988</v>
      </c>
      <c r="EB289" s="198" t="s">
        <v>6380</v>
      </c>
    </row>
    <row r="290" spans="16:132" x14ac:dyDescent="0.2">
      <c r="P290" s="202" t="s">
        <v>4913</v>
      </c>
      <c r="V290" s="195" t="s">
        <v>4428</v>
      </c>
      <c r="DP290" s="198" t="s">
        <v>6381</v>
      </c>
      <c r="DQ290" s="198" t="s">
        <v>6143</v>
      </c>
      <c r="DR290" s="198" t="s">
        <v>6381</v>
      </c>
      <c r="DS290" s="198">
        <v>2</v>
      </c>
      <c r="DT290" s="198">
        <v>3</v>
      </c>
      <c r="DU290" s="198" t="s">
        <v>245</v>
      </c>
      <c r="DV290" s="198" t="s">
        <v>246</v>
      </c>
      <c r="DW290" s="198" t="s">
        <v>247</v>
      </c>
      <c r="DX290" s="198" t="s">
        <v>2245</v>
      </c>
      <c r="DZ290" s="198" t="s">
        <v>6143</v>
      </c>
      <c r="EA290" s="198" t="s">
        <v>247</v>
      </c>
      <c r="EB290" s="198" t="s">
        <v>6381</v>
      </c>
    </row>
    <row r="291" spans="16:132" x14ac:dyDescent="0.2">
      <c r="P291" s="202" t="s">
        <v>4914</v>
      </c>
      <c r="V291" s="195" t="s">
        <v>4429</v>
      </c>
      <c r="DP291" s="198" t="s">
        <v>6382</v>
      </c>
      <c r="DQ291" s="198" t="s">
        <v>6143</v>
      </c>
      <c r="DR291" s="198" t="s">
        <v>6382</v>
      </c>
      <c r="DS291" s="198">
        <v>2</v>
      </c>
      <c r="DT291" s="198">
        <v>3</v>
      </c>
      <c r="DU291" s="198" t="s">
        <v>3151</v>
      </c>
      <c r="DV291" s="198" t="s">
        <v>3152</v>
      </c>
      <c r="DW291" s="198" t="s">
        <v>3153</v>
      </c>
      <c r="DX291" s="198" t="s">
        <v>2245</v>
      </c>
      <c r="DZ291" s="198" t="s">
        <v>6143</v>
      </c>
      <c r="EA291" s="198" t="s">
        <v>3153</v>
      </c>
      <c r="EB291" s="198" t="s">
        <v>6382</v>
      </c>
    </row>
    <row r="292" spans="16:132" x14ac:dyDescent="0.2">
      <c r="P292" s="202" t="s">
        <v>4915</v>
      </c>
      <c r="V292" s="195" t="s">
        <v>4430</v>
      </c>
      <c r="DP292" s="198" t="s">
        <v>6383</v>
      </c>
      <c r="DQ292" s="198" t="s">
        <v>6143</v>
      </c>
      <c r="DR292" s="198" t="s">
        <v>6383</v>
      </c>
      <c r="DS292" s="198">
        <v>2</v>
      </c>
      <c r="DT292" s="198">
        <v>3</v>
      </c>
      <c r="DU292" s="198" t="s">
        <v>3449</v>
      </c>
      <c r="DV292" s="198" t="s">
        <v>3450</v>
      </c>
      <c r="DW292" s="198" t="s">
        <v>3451</v>
      </c>
      <c r="DX292" s="198" t="s">
        <v>2245</v>
      </c>
      <c r="DZ292" s="198" t="s">
        <v>6143</v>
      </c>
      <c r="EA292" s="198" t="s">
        <v>3451</v>
      </c>
      <c r="EB292" s="198" t="s">
        <v>6383</v>
      </c>
    </row>
    <row r="293" spans="16:132" x14ac:dyDescent="0.2">
      <c r="P293" s="202" t="s">
        <v>4916</v>
      </c>
      <c r="V293" s="195" t="s">
        <v>4431</v>
      </c>
      <c r="DP293" s="198" t="s">
        <v>6384</v>
      </c>
      <c r="DQ293" s="198" t="s">
        <v>6143</v>
      </c>
      <c r="DR293" s="198" t="s">
        <v>6384</v>
      </c>
      <c r="DS293" s="198">
        <v>2</v>
      </c>
      <c r="DT293" s="198">
        <v>3</v>
      </c>
      <c r="DU293" s="198" t="s">
        <v>2493</v>
      </c>
      <c r="DV293" s="198" t="s">
        <v>720</v>
      </c>
      <c r="DW293" s="198" t="s">
        <v>721</v>
      </c>
      <c r="DX293" s="198" t="s">
        <v>2245</v>
      </c>
      <c r="DZ293" s="198" t="s">
        <v>6143</v>
      </c>
      <c r="EA293" s="198" t="s">
        <v>721</v>
      </c>
      <c r="EB293" s="198" t="s">
        <v>6384</v>
      </c>
    </row>
    <row r="294" spans="16:132" x14ac:dyDescent="0.2">
      <c r="P294" s="202" t="s">
        <v>4917</v>
      </c>
      <c r="V294" s="195" t="s">
        <v>4432</v>
      </c>
      <c r="DP294" s="198" t="s">
        <v>6385</v>
      </c>
      <c r="DQ294" s="198" t="s">
        <v>6143</v>
      </c>
      <c r="DR294" s="198" t="s">
        <v>6385</v>
      </c>
      <c r="DS294" s="198">
        <v>2</v>
      </c>
      <c r="DT294" s="198">
        <v>3</v>
      </c>
      <c r="DU294" s="198" t="s">
        <v>305</v>
      </c>
      <c r="DV294" s="198" t="s">
        <v>306</v>
      </c>
      <c r="DW294" s="198" t="s">
        <v>307</v>
      </c>
      <c r="DX294" s="198" t="s">
        <v>2245</v>
      </c>
      <c r="DZ294" s="198" t="s">
        <v>6143</v>
      </c>
      <c r="EA294" s="198" t="s">
        <v>307</v>
      </c>
      <c r="EB294" s="198" t="s">
        <v>6385</v>
      </c>
    </row>
    <row r="295" spans="16:132" x14ac:dyDescent="0.2">
      <c r="P295" s="202" t="s">
        <v>4918</v>
      </c>
      <c r="V295" s="195" t="s">
        <v>4433</v>
      </c>
      <c r="DP295" s="198" t="s">
        <v>6386</v>
      </c>
      <c r="DQ295" s="198" t="s">
        <v>6143</v>
      </c>
      <c r="DR295" s="198" t="s">
        <v>6386</v>
      </c>
      <c r="DS295" s="198">
        <v>2</v>
      </c>
      <c r="DT295" s="198">
        <v>3</v>
      </c>
      <c r="DU295" s="198" t="s">
        <v>1326</v>
      </c>
      <c r="DV295" s="198" t="s">
        <v>1327</v>
      </c>
      <c r="DW295" s="198" t="s">
        <v>1328</v>
      </c>
      <c r="DX295" s="198" t="s">
        <v>2245</v>
      </c>
      <c r="DZ295" s="198" t="s">
        <v>6143</v>
      </c>
      <c r="EA295" s="198" t="s">
        <v>1328</v>
      </c>
      <c r="EB295" s="198" t="s">
        <v>6386</v>
      </c>
    </row>
    <row r="296" spans="16:132" x14ac:dyDescent="0.2">
      <c r="P296" s="202" t="s">
        <v>4919</v>
      </c>
      <c r="V296" s="195" t="s">
        <v>4434</v>
      </c>
      <c r="DP296" s="198" t="s">
        <v>6387</v>
      </c>
      <c r="DQ296" s="198" t="s">
        <v>6143</v>
      </c>
      <c r="DR296" s="198" t="s">
        <v>6387</v>
      </c>
      <c r="DS296" s="198">
        <v>2</v>
      </c>
      <c r="DT296" s="198">
        <v>3</v>
      </c>
      <c r="DU296" s="198" t="s">
        <v>3486</v>
      </c>
      <c r="DV296" s="198" t="s">
        <v>3487</v>
      </c>
      <c r="DW296" s="198" t="s">
        <v>3488</v>
      </c>
      <c r="DX296" s="198" t="s">
        <v>2245</v>
      </c>
      <c r="DZ296" s="198" t="s">
        <v>6143</v>
      </c>
      <c r="EA296" s="198" t="s">
        <v>3488</v>
      </c>
      <c r="EB296" s="198" t="s">
        <v>6387</v>
      </c>
    </row>
    <row r="297" spans="16:132" x14ac:dyDescent="0.2">
      <c r="P297" s="202" t="s">
        <v>4920</v>
      </c>
      <c r="V297" s="195" t="s">
        <v>4435</v>
      </c>
      <c r="DP297" s="198" t="s">
        <v>6388</v>
      </c>
      <c r="DQ297" s="198" t="s">
        <v>6143</v>
      </c>
      <c r="DR297" s="198" t="s">
        <v>6388</v>
      </c>
      <c r="DS297" s="198">
        <v>2</v>
      </c>
      <c r="DT297" s="198">
        <v>3</v>
      </c>
      <c r="DU297" s="198" t="s">
        <v>2962</v>
      </c>
      <c r="DV297" s="198" t="s">
        <v>2963</v>
      </c>
      <c r="DW297" s="198" t="s">
        <v>2964</v>
      </c>
      <c r="DX297" s="198" t="s">
        <v>2245</v>
      </c>
      <c r="DZ297" s="198" t="s">
        <v>6143</v>
      </c>
      <c r="EA297" s="198" t="s">
        <v>2964</v>
      </c>
      <c r="EB297" s="198" t="s">
        <v>6388</v>
      </c>
    </row>
    <row r="298" spans="16:132" x14ac:dyDescent="0.2">
      <c r="P298" s="202" t="s">
        <v>4921</v>
      </c>
      <c r="V298" s="195" t="s">
        <v>4436</v>
      </c>
      <c r="DP298" s="198" t="s">
        <v>6389</v>
      </c>
      <c r="DQ298" s="198" t="s">
        <v>6143</v>
      </c>
      <c r="DR298" s="198" t="s">
        <v>6389</v>
      </c>
      <c r="DS298" s="198">
        <v>2</v>
      </c>
      <c r="DT298" s="198">
        <v>3</v>
      </c>
      <c r="DU298" s="198" t="s">
        <v>3440</v>
      </c>
      <c r="DV298" s="198" t="s">
        <v>3441</v>
      </c>
      <c r="DW298" s="198" t="s">
        <v>3442</v>
      </c>
      <c r="DX298" s="198" t="s">
        <v>2245</v>
      </c>
      <c r="DZ298" s="198" t="s">
        <v>6143</v>
      </c>
      <c r="EA298" s="198" t="s">
        <v>3442</v>
      </c>
      <c r="EB298" s="198" t="s">
        <v>6389</v>
      </c>
    </row>
    <row r="299" spans="16:132" x14ac:dyDescent="0.2">
      <c r="P299" s="202" t="s">
        <v>4922</v>
      </c>
      <c r="V299" s="195" t="s">
        <v>4437</v>
      </c>
      <c r="DP299" s="198" t="s">
        <v>6390</v>
      </c>
      <c r="DQ299" s="198" t="s">
        <v>6143</v>
      </c>
      <c r="DR299" s="198" t="s">
        <v>6390</v>
      </c>
      <c r="DS299" s="198">
        <v>2</v>
      </c>
      <c r="DT299" s="198">
        <v>3</v>
      </c>
      <c r="DU299" s="198" t="s">
        <v>1396</v>
      </c>
      <c r="DV299" s="198" t="s">
        <v>1397</v>
      </c>
      <c r="DW299" s="198" t="s">
        <v>1398</v>
      </c>
      <c r="DX299" s="198" t="s">
        <v>2245</v>
      </c>
      <c r="DZ299" s="198" t="s">
        <v>6143</v>
      </c>
      <c r="EA299" s="198" t="s">
        <v>1398</v>
      </c>
      <c r="EB299" s="198" t="s">
        <v>6390</v>
      </c>
    </row>
    <row r="300" spans="16:132" x14ac:dyDescent="0.2">
      <c r="P300" s="202" t="s">
        <v>4923</v>
      </c>
      <c r="V300" s="195" t="s">
        <v>4438</v>
      </c>
      <c r="DP300" s="198" t="s">
        <v>6391</v>
      </c>
      <c r="DQ300" s="198" t="s">
        <v>6143</v>
      </c>
      <c r="DR300" s="198" t="s">
        <v>6391</v>
      </c>
      <c r="DS300" s="198">
        <v>2</v>
      </c>
      <c r="DT300" s="198">
        <v>3</v>
      </c>
      <c r="DU300" s="198" t="s">
        <v>1302</v>
      </c>
      <c r="DV300" s="198" t="s">
        <v>1303</v>
      </c>
      <c r="DW300" s="198" t="s">
        <v>1304</v>
      </c>
      <c r="DX300" s="198" t="s">
        <v>2245</v>
      </c>
      <c r="DZ300" s="198" t="s">
        <v>6143</v>
      </c>
      <c r="EA300" s="198" t="s">
        <v>1304</v>
      </c>
      <c r="EB300" s="198" t="s">
        <v>6391</v>
      </c>
    </row>
    <row r="301" spans="16:132" x14ac:dyDescent="0.2">
      <c r="P301" s="202" t="s">
        <v>4924</v>
      </c>
      <c r="V301" s="195" t="s">
        <v>4439</v>
      </c>
      <c r="DP301" s="198" t="s">
        <v>6392</v>
      </c>
      <c r="DQ301" s="198" t="s">
        <v>6143</v>
      </c>
      <c r="DR301" s="198" t="s">
        <v>6392</v>
      </c>
      <c r="DS301" s="198">
        <v>2</v>
      </c>
      <c r="DT301" s="198">
        <v>3</v>
      </c>
      <c r="DU301" s="198" t="s">
        <v>1961</v>
      </c>
      <c r="DV301" s="198" t="s">
        <v>1962</v>
      </c>
      <c r="DW301" s="198" t="s">
        <v>1963</v>
      </c>
      <c r="DX301" s="198" t="s">
        <v>2245</v>
      </c>
      <c r="DZ301" s="198" t="s">
        <v>6143</v>
      </c>
      <c r="EA301" s="198" t="s">
        <v>1963</v>
      </c>
      <c r="EB301" s="198" t="s">
        <v>6392</v>
      </c>
    </row>
    <row r="302" spans="16:132" x14ac:dyDescent="0.2">
      <c r="P302" s="202" t="s">
        <v>4925</v>
      </c>
      <c r="V302" s="195" t="s">
        <v>4440</v>
      </c>
      <c r="DP302" s="198" t="s">
        <v>6393</v>
      </c>
      <c r="DQ302" s="198" t="s">
        <v>6143</v>
      </c>
      <c r="DR302" s="198" t="s">
        <v>6393</v>
      </c>
      <c r="DS302" s="198">
        <v>2</v>
      </c>
      <c r="DT302" s="198">
        <v>3</v>
      </c>
      <c r="DU302" s="198" t="s">
        <v>1964</v>
      </c>
      <c r="DV302" s="198" t="s">
        <v>1965</v>
      </c>
      <c r="DW302" s="198" t="s">
        <v>1966</v>
      </c>
      <c r="DX302" s="198" t="s">
        <v>2245</v>
      </c>
      <c r="DZ302" s="198" t="s">
        <v>6143</v>
      </c>
      <c r="EA302" s="198" t="s">
        <v>1966</v>
      </c>
      <c r="EB302" s="198" t="s">
        <v>6393</v>
      </c>
    </row>
    <row r="303" spans="16:132" x14ac:dyDescent="0.2">
      <c r="P303" s="202" t="s">
        <v>4926</v>
      </c>
      <c r="DP303" s="198" t="s">
        <v>6394</v>
      </c>
      <c r="DQ303" s="198" t="s">
        <v>6143</v>
      </c>
      <c r="DR303" s="198" t="s">
        <v>6394</v>
      </c>
      <c r="DS303" s="198">
        <v>2</v>
      </c>
      <c r="DT303" s="198">
        <v>3</v>
      </c>
      <c r="DU303" s="198" t="s">
        <v>233</v>
      </c>
      <c r="DV303" s="198" t="s">
        <v>234</v>
      </c>
      <c r="DW303" s="198" t="s">
        <v>235</v>
      </c>
      <c r="DX303" s="198" t="s">
        <v>2245</v>
      </c>
      <c r="DZ303" s="198" t="s">
        <v>6143</v>
      </c>
      <c r="EA303" s="198" t="s">
        <v>235</v>
      </c>
      <c r="EB303" s="198" t="s">
        <v>6394</v>
      </c>
    </row>
    <row r="304" spans="16:132" x14ac:dyDescent="0.2">
      <c r="P304" s="202" t="s">
        <v>4927</v>
      </c>
      <c r="V304" s="201" t="s">
        <v>4616</v>
      </c>
      <c r="DP304" s="198" t="s">
        <v>6395</v>
      </c>
      <c r="DQ304" s="198" t="s">
        <v>6143</v>
      </c>
      <c r="DR304" s="198" t="s">
        <v>6395</v>
      </c>
      <c r="DS304" s="198">
        <v>2</v>
      </c>
      <c r="DT304" s="198">
        <v>3</v>
      </c>
      <c r="DU304" s="198" t="s">
        <v>2014</v>
      </c>
      <c r="DV304" s="198" t="s">
        <v>2014</v>
      </c>
      <c r="DW304" s="198" t="s">
        <v>2015</v>
      </c>
      <c r="DX304" s="198" t="s">
        <v>2245</v>
      </c>
      <c r="DZ304" s="198" t="s">
        <v>6143</v>
      </c>
      <c r="EA304" s="198" t="s">
        <v>2015</v>
      </c>
      <c r="EB304" s="198" t="s">
        <v>6395</v>
      </c>
    </row>
    <row r="305" spans="16:132" x14ac:dyDescent="0.2">
      <c r="P305" s="202" t="s">
        <v>4928</v>
      </c>
      <c r="V305" s="195" t="s">
        <v>4441</v>
      </c>
      <c r="DP305" s="198" t="s">
        <v>6396</v>
      </c>
      <c r="DQ305" s="198" t="s">
        <v>6143</v>
      </c>
      <c r="DR305" s="198" t="s">
        <v>6396</v>
      </c>
      <c r="DS305" s="198">
        <v>2</v>
      </c>
      <c r="DT305" s="198">
        <v>3</v>
      </c>
      <c r="DU305" s="198" t="s">
        <v>2018</v>
      </c>
      <c r="DV305" s="198" t="s">
        <v>2018</v>
      </c>
      <c r="DW305" s="198" t="s">
        <v>2019</v>
      </c>
      <c r="DX305" s="198" t="s">
        <v>2245</v>
      </c>
      <c r="DZ305" s="198" t="s">
        <v>6143</v>
      </c>
      <c r="EA305" s="198" t="s">
        <v>2019</v>
      </c>
      <c r="EB305" s="198" t="s">
        <v>6396</v>
      </c>
    </row>
    <row r="306" spans="16:132" x14ac:dyDescent="0.2">
      <c r="P306" s="202" t="s">
        <v>4929</v>
      </c>
      <c r="V306" s="195" t="s">
        <v>4442</v>
      </c>
      <c r="DP306" s="198" t="s">
        <v>6397</v>
      </c>
      <c r="DQ306" s="198" t="s">
        <v>6143</v>
      </c>
      <c r="DR306" s="198" t="s">
        <v>6397</v>
      </c>
      <c r="DS306" s="198">
        <v>2</v>
      </c>
      <c r="DT306" s="198">
        <v>3</v>
      </c>
      <c r="DU306" s="198" t="s">
        <v>1318</v>
      </c>
      <c r="DV306" s="198" t="s">
        <v>1319</v>
      </c>
      <c r="DW306" s="198" t="s">
        <v>1320</v>
      </c>
      <c r="DX306" s="198" t="s">
        <v>2245</v>
      </c>
      <c r="DZ306" s="198" t="s">
        <v>6143</v>
      </c>
      <c r="EA306" s="198" t="s">
        <v>1320</v>
      </c>
      <c r="EB306" s="198" t="s">
        <v>6397</v>
      </c>
    </row>
    <row r="307" spans="16:132" x14ac:dyDescent="0.2">
      <c r="P307" s="202" t="s">
        <v>4930</v>
      </c>
      <c r="V307" s="195" t="s">
        <v>4443</v>
      </c>
      <c r="DP307" s="198" t="s">
        <v>6398</v>
      </c>
      <c r="DQ307" s="198" t="s">
        <v>6143</v>
      </c>
      <c r="DR307" s="198" t="s">
        <v>6398</v>
      </c>
      <c r="DS307" s="198">
        <v>2</v>
      </c>
      <c r="DT307" s="198">
        <v>3</v>
      </c>
      <c r="DU307" s="198" t="s">
        <v>1298</v>
      </c>
      <c r="DV307" s="198" t="s">
        <v>1299</v>
      </c>
      <c r="DW307" s="198" t="s">
        <v>1300</v>
      </c>
      <c r="DX307" s="198" t="s">
        <v>2245</v>
      </c>
      <c r="DZ307" s="198" t="s">
        <v>6143</v>
      </c>
      <c r="EA307" s="198" t="s">
        <v>1300</v>
      </c>
      <c r="EB307" s="198" t="s">
        <v>6398</v>
      </c>
    </row>
    <row r="308" spans="16:132" x14ac:dyDescent="0.2">
      <c r="P308" s="202" t="s">
        <v>4931</v>
      </c>
      <c r="V308" s="195" t="s">
        <v>4444</v>
      </c>
      <c r="DP308" s="198" t="s">
        <v>6399</v>
      </c>
      <c r="DQ308" s="198" t="s">
        <v>6143</v>
      </c>
      <c r="DR308" s="198" t="s">
        <v>6399</v>
      </c>
      <c r="DS308" s="198">
        <v>2</v>
      </c>
      <c r="DT308" s="198">
        <v>3</v>
      </c>
      <c r="DU308" s="198" t="s">
        <v>879</v>
      </c>
      <c r="DV308" s="198" t="s">
        <v>880</v>
      </c>
      <c r="DW308" s="198" t="s">
        <v>881</v>
      </c>
      <c r="DX308" s="198" t="s">
        <v>2245</v>
      </c>
      <c r="DZ308" s="198" t="s">
        <v>6143</v>
      </c>
      <c r="EA308" s="198" t="s">
        <v>881</v>
      </c>
      <c r="EB308" s="198" t="s">
        <v>6399</v>
      </c>
    </row>
    <row r="309" spans="16:132" x14ac:dyDescent="0.2">
      <c r="P309" s="202" t="s">
        <v>4932</v>
      </c>
      <c r="V309" s="195" t="s">
        <v>4445</v>
      </c>
      <c r="DP309" s="198" t="s">
        <v>6400</v>
      </c>
      <c r="DQ309" s="198" t="s">
        <v>6143</v>
      </c>
      <c r="DR309" s="198" t="s">
        <v>6400</v>
      </c>
      <c r="DS309" s="198">
        <v>2</v>
      </c>
      <c r="DT309" s="198">
        <v>3</v>
      </c>
      <c r="DU309" s="198" t="s">
        <v>2477</v>
      </c>
      <c r="DV309" s="198" t="s">
        <v>2478</v>
      </c>
      <c r="DW309" s="198" t="s">
        <v>2479</v>
      </c>
      <c r="DX309" s="198" t="s">
        <v>2245</v>
      </c>
      <c r="DZ309" s="198" t="s">
        <v>6143</v>
      </c>
      <c r="EA309" s="198" t="s">
        <v>2479</v>
      </c>
      <c r="EB309" s="198" t="s">
        <v>6400</v>
      </c>
    </row>
    <row r="310" spans="16:132" x14ac:dyDescent="0.2">
      <c r="P310" s="202" t="s">
        <v>4933</v>
      </c>
      <c r="V310" s="195" t="s">
        <v>4446</v>
      </c>
      <c r="DP310" s="198" t="s">
        <v>6401</v>
      </c>
      <c r="DQ310" s="198" t="s">
        <v>6143</v>
      </c>
      <c r="DR310" s="198" t="s">
        <v>6401</v>
      </c>
      <c r="DS310" s="198">
        <v>2</v>
      </c>
      <c r="DT310" s="198">
        <v>3</v>
      </c>
      <c r="DU310" s="198" t="s">
        <v>91</v>
      </c>
      <c r="DV310" s="198" t="s">
        <v>92</v>
      </c>
      <c r="DW310" s="198" t="s">
        <v>93</v>
      </c>
      <c r="DX310" s="198" t="s">
        <v>2245</v>
      </c>
      <c r="DZ310" s="198" t="s">
        <v>6143</v>
      </c>
      <c r="EA310" s="198" t="s">
        <v>93</v>
      </c>
      <c r="EB310" s="198" t="s">
        <v>6401</v>
      </c>
    </row>
    <row r="311" spans="16:132" x14ac:dyDescent="0.2">
      <c r="P311" s="202" t="s">
        <v>4934</v>
      </c>
      <c r="V311" s="195" t="s">
        <v>4447</v>
      </c>
      <c r="DP311" s="198" t="s">
        <v>6402</v>
      </c>
      <c r="DQ311" s="198" t="s">
        <v>6143</v>
      </c>
      <c r="DR311" s="198" t="s">
        <v>6402</v>
      </c>
      <c r="DS311" s="198">
        <v>2</v>
      </c>
      <c r="DT311" s="198">
        <v>3</v>
      </c>
      <c r="DU311" s="198" t="s">
        <v>2968</v>
      </c>
      <c r="DV311" s="198" t="s">
        <v>2969</v>
      </c>
      <c r="DW311" s="198" t="s">
        <v>2970</v>
      </c>
      <c r="DX311" s="198" t="s">
        <v>2245</v>
      </c>
      <c r="DZ311" s="198" t="s">
        <v>6143</v>
      </c>
      <c r="EA311" s="198" t="s">
        <v>2970</v>
      </c>
      <c r="EB311" s="198" t="s">
        <v>6402</v>
      </c>
    </row>
    <row r="312" spans="16:132" x14ac:dyDescent="0.2">
      <c r="P312" s="202" t="s">
        <v>4935</v>
      </c>
      <c r="V312" s="195" t="s">
        <v>4448</v>
      </c>
      <c r="DP312" s="198" t="s">
        <v>6403</v>
      </c>
      <c r="DQ312" s="198" t="s">
        <v>6143</v>
      </c>
      <c r="DR312" s="198" t="s">
        <v>6403</v>
      </c>
      <c r="DS312" s="198">
        <v>2</v>
      </c>
      <c r="DT312" s="198">
        <v>3</v>
      </c>
      <c r="DU312" s="198" t="s">
        <v>2261</v>
      </c>
      <c r="DV312" s="198" t="s">
        <v>2262</v>
      </c>
      <c r="DW312" s="198" t="s">
        <v>2263</v>
      </c>
      <c r="DX312" s="198" t="s">
        <v>2245</v>
      </c>
      <c r="DZ312" s="198" t="s">
        <v>6143</v>
      </c>
      <c r="EA312" s="198" t="s">
        <v>2263</v>
      </c>
      <c r="EB312" s="198" t="s">
        <v>6403</v>
      </c>
    </row>
    <row r="313" spans="16:132" x14ac:dyDescent="0.2">
      <c r="P313" s="202" t="s">
        <v>4936</v>
      </c>
      <c r="V313" s="195" t="s">
        <v>4449</v>
      </c>
      <c r="DP313" s="198" t="s">
        <v>6404</v>
      </c>
      <c r="DQ313" s="198" t="s">
        <v>6143</v>
      </c>
      <c r="DR313" s="198" t="s">
        <v>6404</v>
      </c>
      <c r="DS313" s="198">
        <v>2</v>
      </c>
      <c r="DT313" s="198">
        <v>3</v>
      </c>
      <c r="DU313" s="198" t="s">
        <v>1509</v>
      </c>
      <c r="DV313" s="198" t="s">
        <v>1510</v>
      </c>
      <c r="DW313" s="198" t="s">
        <v>1511</v>
      </c>
      <c r="DX313" s="198" t="s">
        <v>2245</v>
      </c>
      <c r="DZ313" s="198" t="s">
        <v>6143</v>
      </c>
      <c r="EA313" s="198" t="s">
        <v>1511</v>
      </c>
      <c r="EB313" s="198" t="s">
        <v>6404</v>
      </c>
    </row>
    <row r="314" spans="16:132" x14ac:dyDescent="0.2">
      <c r="P314" s="202" t="s">
        <v>4937</v>
      </c>
      <c r="V314" s="195" t="s">
        <v>4450</v>
      </c>
      <c r="DP314" s="198" t="s">
        <v>6405</v>
      </c>
      <c r="DQ314" s="198" t="s">
        <v>6143</v>
      </c>
      <c r="DR314" s="198" t="s">
        <v>6405</v>
      </c>
      <c r="DS314" s="198">
        <v>2</v>
      </c>
      <c r="DT314" s="198">
        <v>3</v>
      </c>
      <c r="DU314" s="198" t="s">
        <v>142</v>
      </c>
      <c r="DV314" s="198" t="s">
        <v>143</v>
      </c>
      <c r="DW314" s="198" t="s">
        <v>144</v>
      </c>
      <c r="DX314" s="198" t="s">
        <v>2245</v>
      </c>
      <c r="DZ314" s="198" t="s">
        <v>6143</v>
      </c>
      <c r="EA314" s="198" t="s">
        <v>144</v>
      </c>
      <c r="EB314" s="198" t="s">
        <v>6405</v>
      </c>
    </row>
    <row r="315" spans="16:132" x14ac:dyDescent="0.2">
      <c r="P315" s="202" t="s">
        <v>4938</v>
      </c>
      <c r="V315" s="195" t="s">
        <v>4451</v>
      </c>
      <c r="DP315" s="198" t="s">
        <v>6406</v>
      </c>
      <c r="DQ315" s="198" t="s">
        <v>6143</v>
      </c>
      <c r="DR315" s="198" t="s">
        <v>6406</v>
      </c>
      <c r="DS315" s="198">
        <v>2</v>
      </c>
      <c r="DT315" s="198">
        <v>3</v>
      </c>
      <c r="DU315" s="198" t="s">
        <v>340</v>
      </c>
      <c r="DV315" s="198" t="s">
        <v>341</v>
      </c>
      <c r="DW315" s="198" t="s">
        <v>342</v>
      </c>
      <c r="DX315" s="198" t="s">
        <v>2245</v>
      </c>
      <c r="DZ315" s="198" t="s">
        <v>6143</v>
      </c>
      <c r="EA315" s="198" t="s">
        <v>342</v>
      </c>
      <c r="EB315" s="198" t="s">
        <v>6406</v>
      </c>
    </row>
    <row r="316" spans="16:132" x14ac:dyDescent="0.2">
      <c r="P316" s="202" t="s">
        <v>4939</v>
      </c>
      <c r="V316" s="195" t="s">
        <v>4452</v>
      </c>
      <c r="DP316" s="198" t="s">
        <v>6407</v>
      </c>
      <c r="DQ316" s="198" t="s">
        <v>6143</v>
      </c>
      <c r="DR316" s="198" t="s">
        <v>6407</v>
      </c>
      <c r="DS316" s="198">
        <v>2</v>
      </c>
      <c r="DT316" s="198">
        <v>3</v>
      </c>
      <c r="DU316" s="198" t="s">
        <v>2992</v>
      </c>
      <c r="DV316" s="198" t="s">
        <v>2993</v>
      </c>
      <c r="DW316" s="198" t="s">
        <v>2994</v>
      </c>
      <c r="DX316" s="198" t="s">
        <v>2245</v>
      </c>
      <c r="DZ316" s="198" t="s">
        <v>6143</v>
      </c>
      <c r="EA316" s="198" t="s">
        <v>2994</v>
      </c>
      <c r="EB316" s="198" t="s">
        <v>6407</v>
      </c>
    </row>
    <row r="317" spans="16:132" x14ac:dyDescent="0.2">
      <c r="P317" s="202" t="s">
        <v>4940</v>
      </c>
      <c r="V317" s="195" t="s">
        <v>4453</v>
      </c>
      <c r="DP317" s="198" t="s">
        <v>6408</v>
      </c>
      <c r="DQ317" s="198" t="s">
        <v>6143</v>
      </c>
      <c r="DR317" s="198" t="s">
        <v>6408</v>
      </c>
      <c r="DS317" s="198">
        <v>2</v>
      </c>
      <c r="DT317" s="198">
        <v>3</v>
      </c>
      <c r="DU317" s="198" t="s">
        <v>3495</v>
      </c>
      <c r="DV317" s="198" t="s">
        <v>3496</v>
      </c>
      <c r="DW317" s="198" t="s">
        <v>3497</v>
      </c>
      <c r="DX317" s="198" t="s">
        <v>2245</v>
      </c>
      <c r="DZ317" s="198" t="s">
        <v>6143</v>
      </c>
      <c r="EA317" s="198" t="s">
        <v>3497</v>
      </c>
      <c r="EB317" s="198" t="s">
        <v>6408</v>
      </c>
    </row>
    <row r="318" spans="16:132" x14ac:dyDescent="0.2">
      <c r="P318" s="202" t="s">
        <v>4941</v>
      </c>
      <c r="V318" s="195" t="s">
        <v>4454</v>
      </c>
      <c r="DP318" s="198" t="s">
        <v>6409</v>
      </c>
      <c r="DQ318" s="198" t="s">
        <v>6143</v>
      </c>
      <c r="DR318" s="198" t="s">
        <v>6409</v>
      </c>
      <c r="DS318" s="198">
        <v>2</v>
      </c>
      <c r="DT318" s="198">
        <v>3</v>
      </c>
      <c r="DU318" s="198" t="s">
        <v>1881</v>
      </c>
      <c r="DV318" s="198" t="s">
        <v>1882</v>
      </c>
      <c r="DW318" s="198" t="s">
        <v>1883</v>
      </c>
      <c r="DX318" s="198" t="s">
        <v>2245</v>
      </c>
      <c r="DZ318" s="198" t="s">
        <v>6143</v>
      </c>
      <c r="EA318" s="198" t="s">
        <v>1883</v>
      </c>
      <c r="EB318" s="198" t="s">
        <v>6409</v>
      </c>
    </row>
    <row r="319" spans="16:132" x14ac:dyDescent="0.2">
      <c r="P319" s="202" t="s">
        <v>4942</v>
      </c>
      <c r="V319" s="195" t="s">
        <v>4455</v>
      </c>
      <c r="DP319" s="198" t="s">
        <v>6410</v>
      </c>
      <c r="DQ319" s="198" t="s">
        <v>6143</v>
      </c>
      <c r="DR319" s="198" t="s">
        <v>6410</v>
      </c>
      <c r="DS319" s="198">
        <v>2</v>
      </c>
      <c r="DT319" s="198">
        <v>3</v>
      </c>
      <c r="DU319" s="198" t="s">
        <v>3489</v>
      </c>
      <c r="DV319" s="198" t="s">
        <v>3490</v>
      </c>
      <c r="DW319" s="198" t="s">
        <v>3491</v>
      </c>
      <c r="DX319" s="198" t="s">
        <v>2245</v>
      </c>
      <c r="DZ319" s="198" t="s">
        <v>6143</v>
      </c>
      <c r="EA319" s="198" t="s">
        <v>3491</v>
      </c>
      <c r="EB319" s="198" t="s">
        <v>6410</v>
      </c>
    </row>
    <row r="320" spans="16:132" x14ac:dyDescent="0.2">
      <c r="P320" s="202" t="s">
        <v>4943</v>
      </c>
      <c r="V320" s="195" t="s">
        <v>4456</v>
      </c>
      <c r="DP320" s="198" t="s">
        <v>6411</v>
      </c>
      <c r="DQ320" s="198" t="s">
        <v>6143</v>
      </c>
      <c r="DR320" s="198" t="s">
        <v>6411</v>
      </c>
      <c r="DS320" s="198">
        <v>2</v>
      </c>
      <c r="DT320" s="198">
        <v>3</v>
      </c>
      <c r="DU320" s="198" t="s">
        <v>1473</v>
      </c>
      <c r="DV320" s="198" t="s">
        <v>1474</v>
      </c>
      <c r="DW320" s="198" t="s">
        <v>1475</v>
      </c>
      <c r="DX320" s="198" t="s">
        <v>2245</v>
      </c>
      <c r="DZ320" s="198" t="s">
        <v>6143</v>
      </c>
      <c r="EA320" s="198" t="s">
        <v>1475</v>
      </c>
      <c r="EB320" s="198" t="s">
        <v>6411</v>
      </c>
    </row>
    <row r="321" spans="16:132" x14ac:dyDescent="0.2">
      <c r="P321" s="202" t="s">
        <v>4944</v>
      </c>
      <c r="V321" s="195" t="s">
        <v>4457</v>
      </c>
      <c r="DP321" s="198" t="s">
        <v>6412</v>
      </c>
      <c r="DQ321" s="198" t="s">
        <v>6143</v>
      </c>
      <c r="DR321" s="198" t="s">
        <v>6412</v>
      </c>
      <c r="DS321" s="198">
        <v>2</v>
      </c>
      <c r="DT321" s="198">
        <v>3</v>
      </c>
      <c r="DU321" s="198" t="s">
        <v>3160</v>
      </c>
      <c r="DV321" s="198" t="s">
        <v>3161</v>
      </c>
      <c r="DW321" s="198" t="s">
        <v>3162</v>
      </c>
      <c r="DX321" s="198" t="s">
        <v>2245</v>
      </c>
      <c r="DZ321" s="198" t="s">
        <v>6143</v>
      </c>
      <c r="EA321" s="198" t="s">
        <v>3162</v>
      </c>
      <c r="EB321" s="198" t="s">
        <v>6412</v>
      </c>
    </row>
    <row r="322" spans="16:132" x14ac:dyDescent="0.2">
      <c r="P322" s="202" t="s">
        <v>4945</v>
      </c>
      <c r="V322" s="195" t="s">
        <v>4458</v>
      </c>
      <c r="DP322" s="198" t="s">
        <v>6413</v>
      </c>
      <c r="DQ322" s="198" t="s">
        <v>6143</v>
      </c>
      <c r="DR322" s="198" t="s">
        <v>6413</v>
      </c>
      <c r="DS322" s="198">
        <v>2</v>
      </c>
      <c r="DT322" s="198">
        <v>3</v>
      </c>
      <c r="DU322" s="198" t="s">
        <v>1423</v>
      </c>
      <c r="DV322" s="198" t="s">
        <v>1424</v>
      </c>
      <c r="DW322" s="198" t="s">
        <v>1425</v>
      </c>
      <c r="DX322" s="198" t="s">
        <v>2245</v>
      </c>
      <c r="DZ322" s="198" t="s">
        <v>6143</v>
      </c>
      <c r="EA322" s="198" t="s">
        <v>1425</v>
      </c>
      <c r="EB322" s="198" t="s">
        <v>6413</v>
      </c>
    </row>
    <row r="323" spans="16:132" x14ac:dyDescent="0.2">
      <c r="P323" s="202" t="s">
        <v>4946</v>
      </c>
      <c r="V323" s="195" t="s">
        <v>4459</v>
      </c>
      <c r="DP323" s="198" t="s">
        <v>6414</v>
      </c>
      <c r="DQ323" s="198" t="s">
        <v>6143</v>
      </c>
      <c r="DR323" s="198" t="s">
        <v>6414</v>
      </c>
      <c r="DS323" s="198">
        <v>2</v>
      </c>
      <c r="DT323" s="198">
        <v>3</v>
      </c>
      <c r="DU323" s="198" t="s">
        <v>723</v>
      </c>
      <c r="DV323" s="198" t="s">
        <v>724</v>
      </c>
      <c r="DW323" s="198" t="s">
        <v>725</v>
      </c>
      <c r="DX323" s="198" t="s">
        <v>2245</v>
      </c>
      <c r="DZ323" s="198" t="s">
        <v>6143</v>
      </c>
      <c r="EA323" s="198" t="s">
        <v>725</v>
      </c>
      <c r="EB323" s="198" t="s">
        <v>6414</v>
      </c>
    </row>
    <row r="324" spans="16:132" x14ac:dyDescent="0.2">
      <c r="P324" s="202" t="s">
        <v>4947</v>
      </c>
      <c r="V324" s="195" t="s">
        <v>4460</v>
      </c>
      <c r="DP324" s="198" t="s">
        <v>6415</v>
      </c>
      <c r="DQ324" s="198" t="s">
        <v>6143</v>
      </c>
      <c r="DR324" s="198" t="s">
        <v>6415</v>
      </c>
      <c r="DS324" s="198">
        <v>2</v>
      </c>
      <c r="DT324" s="198">
        <v>3</v>
      </c>
      <c r="DU324" s="198" t="s">
        <v>2489</v>
      </c>
      <c r="DV324" s="198" t="s">
        <v>2490</v>
      </c>
      <c r="DW324" s="198" t="s">
        <v>2491</v>
      </c>
      <c r="DX324" s="198" t="s">
        <v>2245</v>
      </c>
      <c r="DZ324" s="198" t="s">
        <v>6143</v>
      </c>
      <c r="EA324" s="198" t="s">
        <v>2491</v>
      </c>
      <c r="EB324" s="198" t="s">
        <v>6415</v>
      </c>
    </row>
    <row r="325" spans="16:132" x14ac:dyDescent="0.2">
      <c r="P325" s="202" t="s">
        <v>4948</v>
      </c>
      <c r="V325" s="195" t="s">
        <v>4461</v>
      </c>
      <c r="DP325" s="198" t="s">
        <v>6416</v>
      </c>
      <c r="DQ325" s="198" t="s">
        <v>6143</v>
      </c>
      <c r="DR325" s="198" t="s">
        <v>6416</v>
      </c>
      <c r="DS325" s="198">
        <v>2</v>
      </c>
      <c r="DT325" s="198">
        <v>3</v>
      </c>
      <c r="DU325" s="198" t="s">
        <v>604</v>
      </c>
      <c r="DV325" s="198" t="s">
        <v>605</v>
      </c>
      <c r="DW325" s="198" t="s">
        <v>606</v>
      </c>
      <c r="DX325" s="198" t="s">
        <v>2245</v>
      </c>
      <c r="DZ325" s="198" t="s">
        <v>6143</v>
      </c>
      <c r="EA325" s="198" t="s">
        <v>606</v>
      </c>
      <c r="EB325" s="198" t="s">
        <v>6416</v>
      </c>
    </row>
    <row r="326" spans="16:132" x14ac:dyDescent="0.2">
      <c r="P326" s="202" t="s">
        <v>4949</v>
      </c>
      <c r="V326" s="195" t="s">
        <v>4462</v>
      </c>
      <c r="DP326" s="198" t="s">
        <v>6417</v>
      </c>
      <c r="DQ326" s="198" t="s">
        <v>6143</v>
      </c>
      <c r="DR326" s="198" t="s">
        <v>6417</v>
      </c>
      <c r="DS326" s="198">
        <v>2</v>
      </c>
      <c r="DT326" s="198">
        <v>3</v>
      </c>
      <c r="DU326" s="198" t="s">
        <v>1286</v>
      </c>
      <c r="DV326" s="198" t="s">
        <v>1287</v>
      </c>
      <c r="DW326" s="198" t="s">
        <v>1288</v>
      </c>
      <c r="DX326" s="198" t="s">
        <v>2245</v>
      </c>
      <c r="DZ326" s="198" t="s">
        <v>6143</v>
      </c>
      <c r="EA326" s="198" t="s">
        <v>1288</v>
      </c>
      <c r="EB326" s="198" t="s">
        <v>6417</v>
      </c>
    </row>
    <row r="327" spans="16:132" x14ac:dyDescent="0.2">
      <c r="P327" s="202" t="s">
        <v>4950</v>
      </c>
      <c r="DP327" s="198" t="s">
        <v>6418</v>
      </c>
      <c r="DQ327" s="198" t="s">
        <v>6143</v>
      </c>
      <c r="DR327" s="198" t="s">
        <v>6418</v>
      </c>
      <c r="DS327" s="198">
        <v>2</v>
      </c>
      <c r="DT327" s="198">
        <v>3</v>
      </c>
      <c r="DU327" s="198" t="s">
        <v>2988</v>
      </c>
      <c r="DV327" s="198" t="s">
        <v>2989</v>
      </c>
      <c r="DW327" s="198" t="s">
        <v>2990</v>
      </c>
      <c r="DX327" s="198" t="s">
        <v>2245</v>
      </c>
      <c r="DZ327" s="198" t="s">
        <v>6143</v>
      </c>
      <c r="EA327" s="198" t="s">
        <v>2990</v>
      </c>
      <c r="EB327" s="198" t="s">
        <v>6418</v>
      </c>
    </row>
    <row r="328" spans="16:132" x14ac:dyDescent="0.2">
      <c r="P328" s="202" t="s">
        <v>4951</v>
      </c>
      <c r="V328" s="201" t="s">
        <v>4617</v>
      </c>
      <c r="DP328" s="198" t="s">
        <v>6419</v>
      </c>
      <c r="DQ328" s="198" t="s">
        <v>6143</v>
      </c>
      <c r="DR328" s="198" t="s">
        <v>6419</v>
      </c>
      <c r="DS328" s="198">
        <v>2</v>
      </c>
      <c r="DT328" s="198">
        <v>3</v>
      </c>
      <c r="DU328" s="198" t="s">
        <v>3156</v>
      </c>
      <c r="DV328" s="198" t="s">
        <v>3157</v>
      </c>
      <c r="DW328" s="198" t="s">
        <v>3158</v>
      </c>
      <c r="DX328" s="198" t="s">
        <v>2245</v>
      </c>
      <c r="DZ328" s="198" t="s">
        <v>6143</v>
      </c>
      <c r="EA328" s="198" t="s">
        <v>3158</v>
      </c>
      <c r="EB328" s="198" t="s">
        <v>6419</v>
      </c>
    </row>
    <row r="329" spans="16:132" x14ac:dyDescent="0.2">
      <c r="P329" s="202" t="s">
        <v>4952</v>
      </c>
      <c r="V329" s="195" t="s">
        <v>4463</v>
      </c>
      <c r="DP329" s="198" t="s">
        <v>6420</v>
      </c>
      <c r="DQ329" s="198" t="s">
        <v>6143</v>
      </c>
      <c r="DR329" s="198" t="s">
        <v>6420</v>
      </c>
      <c r="DS329" s="198">
        <v>2</v>
      </c>
      <c r="DT329" s="198">
        <v>3</v>
      </c>
      <c r="DU329" s="198" t="s">
        <v>2984</v>
      </c>
      <c r="DV329" s="198" t="s">
        <v>2985</v>
      </c>
      <c r="DW329" s="198" t="s">
        <v>2986</v>
      </c>
      <c r="DX329" s="198" t="s">
        <v>2245</v>
      </c>
      <c r="DZ329" s="198" t="s">
        <v>6143</v>
      </c>
      <c r="EA329" s="198" t="s">
        <v>2986</v>
      </c>
      <c r="EB329" s="198" t="s">
        <v>6420</v>
      </c>
    </row>
    <row r="330" spans="16:132" x14ac:dyDescent="0.2">
      <c r="P330" s="202" t="s">
        <v>4953</v>
      </c>
      <c r="V330" s="195" t="s">
        <v>4464</v>
      </c>
      <c r="DP330" s="198" t="s">
        <v>6421</v>
      </c>
      <c r="DQ330" s="198" t="s">
        <v>6143</v>
      </c>
      <c r="DR330" s="198" t="s">
        <v>6421</v>
      </c>
      <c r="DS330" s="198">
        <v>2</v>
      </c>
      <c r="DT330" s="198">
        <v>3</v>
      </c>
      <c r="DU330" s="198" t="s">
        <v>3145</v>
      </c>
      <c r="DV330" s="198" t="s">
        <v>3146</v>
      </c>
      <c r="DW330" s="198" t="s">
        <v>3147</v>
      </c>
      <c r="DX330" s="198" t="s">
        <v>2245</v>
      </c>
      <c r="DZ330" s="198" t="s">
        <v>6143</v>
      </c>
      <c r="EA330" s="198" t="s">
        <v>3147</v>
      </c>
      <c r="EB330" s="198" t="s">
        <v>6421</v>
      </c>
    </row>
    <row r="331" spans="16:132" x14ac:dyDescent="0.2">
      <c r="P331" s="202" t="s">
        <v>4954</v>
      </c>
      <c r="V331" s="195" t="s">
        <v>4465</v>
      </c>
      <c r="DP331" s="198" t="s">
        <v>6422</v>
      </c>
      <c r="DQ331" s="198" t="s">
        <v>6143</v>
      </c>
      <c r="DR331" s="198" t="s">
        <v>6422</v>
      </c>
      <c r="DS331" s="198">
        <v>2</v>
      </c>
      <c r="DT331" s="198">
        <v>3</v>
      </c>
      <c r="DU331" s="198" t="s">
        <v>928</v>
      </c>
      <c r="DV331" s="198" t="s">
        <v>929</v>
      </c>
      <c r="DW331" s="198" t="s">
        <v>3144</v>
      </c>
      <c r="DX331" s="198" t="s">
        <v>2245</v>
      </c>
      <c r="DZ331" s="198" t="s">
        <v>6143</v>
      </c>
      <c r="EA331" s="198" t="s">
        <v>3144</v>
      </c>
      <c r="EB331" s="198" t="s">
        <v>6422</v>
      </c>
    </row>
    <row r="332" spans="16:132" x14ac:dyDescent="0.2">
      <c r="P332" s="202" t="s">
        <v>4955</v>
      </c>
      <c r="V332" s="195" t="s">
        <v>4466</v>
      </c>
      <c r="DP332" s="198" t="s">
        <v>6423</v>
      </c>
      <c r="DQ332" s="198" t="s">
        <v>6143</v>
      </c>
      <c r="DR332" s="198" t="s">
        <v>6423</v>
      </c>
      <c r="DS332" s="198">
        <v>2</v>
      </c>
      <c r="DT332" s="198">
        <v>3</v>
      </c>
      <c r="DU332" s="198" t="s">
        <v>3163</v>
      </c>
      <c r="DV332" s="198" t="s">
        <v>3164</v>
      </c>
      <c r="DW332" s="198" t="s">
        <v>3165</v>
      </c>
      <c r="DX332" s="198" t="s">
        <v>2245</v>
      </c>
      <c r="DZ332" s="198" t="s">
        <v>6143</v>
      </c>
      <c r="EA332" s="198" t="s">
        <v>3165</v>
      </c>
      <c r="EB332" s="198" t="s">
        <v>6423</v>
      </c>
    </row>
    <row r="333" spans="16:132" x14ac:dyDescent="0.2">
      <c r="P333" s="202" t="s">
        <v>4956</v>
      </c>
      <c r="V333" s="195" t="s">
        <v>4467</v>
      </c>
      <c r="DP333" s="198" t="s">
        <v>6424</v>
      </c>
      <c r="DQ333" s="198" t="s">
        <v>6143</v>
      </c>
      <c r="DR333" s="198" t="s">
        <v>6424</v>
      </c>
      <c r="DS333" s="198">
        <v>2</v>
      </c>
      <c r="DT333" s="198">
        <v>3</v>
      </c>
      <c r="DU333" s="198" t="s">
        <v>1400</v>
      </c>
      <c r="DV333" s="198" t="s">
        <v>1401</v>
      </c>
      <c r="DW333" s="198" t="s">
        <v>1402</v>
      </c>
      <c r="DX333" s="198" t="s">
        <v>2245</v>
      </c>
      <c r="DZ333" s="198" t="s">
        <v>6143</v>
      </c>
      <c r="EA333" s="198" t="s">
        <v>1402</v>
      </c>
      <c r="EB333" s="198" t="s">
        <v>6424</v>
      </c>
    </row>
    <row r="334" spans="16:132" x14ac:dyDescent="0.2">
      <c r="P334" s="202" t="s">
        <v>4957</v>
      </c>
      <c r="V334" s="195" t="s">
        <v>4468</v>
      </c>
      <c r="DP334" s="198" t="s">
        <v>6425</v>
      </c>
      <c r="DQ334" s="198" t="s">
        <v>6143</v>
      </c>
      <c r="DR334" s="198" t="s">
        <v>6425</v>
      </c>
      <c r="DS334" s="198">
        <v>2</v>
      </c>
      <c r="DT334" s="198">
        <v>3</v>
      </c>
      <c r="DU334" s="198" t="s">
        <v>237</v>
      </c>
      <c r="DV334" s="198" t="s">
        <v>238</v>
      </c>
      <c r="DW334" s="198" t="s">
        <v>239</v>
      </c>
      <c r="DX334" s="198" t="s">
        <v>2245</v>
      </c>
      <c r="DZ334" s="198" t="s">
        <v>6143</v>
      </c>
      <c r="EA334" s="198" t="s">
        <v>239</v>
      </c>
      <c r="EB334" s="198" t="s">
        <v>6425</v>
      </c>
    </row>
    <row r="335" spans="16:132" x14ac:dyDescent="0.2">
      <c r="P335" s="202" t="s">
        <v>4958</v>
      </c>
      <c r="V335" s="195" t="s">
        <v>4469</v>
      </c>
      <c r="DP335" s="198" t="s">
        <v>6426</v>
      </c>
      <c r="DQ335" s="198" t="s">
        <v>6143</v>
      </c>
      <c r="DR335" s="198" t="s">
        <v>6426</v>
      </c>
      <c r="DS335" s="198">
        <v>2</v>
      </c>
      <c r="DT335" s="198">
        <v>3</v>
      </c>
      <c r="DU335" s="198" t="s">
        <v>3452</v>
      </c>
      <c r="DV335" s="198" t="s">
        <v>3453</v>
      </c>
      <c r="DW335" s="198" t="s">
        <v>3454</v>
      </c>
      <c r="DX335" s="198" t="s">
        <v>2245</v>
      </c>
      <c r="DZ335" s="198" t="s">
        <v>6143</v>
      </c>
      <c r="EA335" s="198" t="s">
        <v>3454</v>
      </c>
      <c r="EB335" s="198" t="s">
        <v>6426</v>
      </c>
    </row>
    <row r="336" spans="16:132" x14ac:dyDescent="0.2">
      <c r="P336" s="202" t="s">
        <v>4959</v>
      </c>
      <c r="V336" s="195" t="s">
        <v>4470</v>
      </c>
      <c r="DP336" s="198" t="s">
        <v>6427</v>
      </c>
      <c r="DQ336" s="198" t="s">
        <v>6143</v>
      </c>
      <c r="DR336" s="198" t="s">
        <v>6427</v>
      </c>
      <c r="DS336" s="198">
        <v>2</v>
      </c>
      <c r="DT336" s="198">
        <v>3</v>
      </c>
      <c r="DU336" s="198" t="s">
        <v>1497</v>
      </c>
      <c r="DV336" s="198" t="s">
        <v>1498</v>
      </c>
      <c r="DW336" s="198" t="s">
        <v>1499</v>
      </c>
      <c r="DX336" s="198" t="s">
        <v>2245</v>
      </c>
      <c r="DZ336" s="198" t="s">
        <v>6143</v>
      </c>
      <c r="EA336" s="198" t="s">
        <v>1499</v>
      </c>
      <c r="EB336" s="198" t="s">
        <v>6427</v>
      </c>
    </row>
    <row r="337" spans="16:132" x14ac:dyDescent="0.2">
      <c r="P337" s="202" t="s">
        <v>4960</v>
      </c>
      <c r="V337" s="195" t="s">
        <v>4471</v>
      </c>
      <c r="DP337" s="198" t="s">
        <v>6428</v>
      </c>
      <c r="DQ337" s="198" t="s">
        <v>6143</v>
      </c>
      <c r="DR337" s="198" t="s">
        <v>6428</v>
      </c>
      <c r="DS337" s="198">
        <v>2</v>
      </c>
      <c r="DT337" s="198">
        <v>3</v>
      </c>
      <c r="DU337" s="198" t="s">
        <v>151</v>
      </c>
      <c r="DV337" s="198" t="s">
        <v>152</v>
      </c>
      <c r="DW337" s="198" t="s">
        <v>153</v>
      </c>
      <c r="DX337" s="198" t="s">
        <v>2245</v>
      </c>
      <c r="DZ337" s="198" t="s">
        <v>6143</v>
      </c>
      <c r="EA337" s="198" t="s">
        <v>153</v>
      </c>
      <c r="EB337" s="198" t="s">
        <v>6428</v>
      </c>
    </row>
    <row r="338" spans="16:132" x14ac:dyDescent="0.2">
      <c r="P338" s="202" t="s">
        <v>4961</v>
      </c>
      <c r="V338" s="195" t="s">
        <v>4472</v>
      </c>
      <c r="DP338" s="198" t="s">
        <v>6429</v>
      </c>
      <c r="DQ338" s="198" t="s">
        <v>6143</v>
      </c>
      <c r="DR338" s="198" t="s">
        <v>6429</v>
      </c>
      <c r="DS338" s="198">
        <v>2</v>
      </c>
      <c r="DT338" s="198">
        <v>3</v>
      </c>
      <c r="DU338" s="198" t="s">
        <v>2959</v>
      </c>
      <c r="DV338" s="198" t="s">
        <v>2960</v>
      </c>
      <c r="DW338" s="198" t="s">
        <v>2961</v>
      </c>
      <c r="DX338" s="198" t="s">
        <v>2245</v>
      </c>
      <c r="DZ338" s="198" t="s">
        <v>6143</v>
      </c>
      <c r="EA338" s="198" t="s">
        <v>2961</v>
      </c>
      <c r="EB338" s="198" t="s">
        <v>6429</v>
      </c>
    </row>
    <row r="339" spans="16:132" x14ac:dyDescent="0.2">
      <c r="P339" s="202" t="s">
        <v>4962</v>
      </c>
      <c r="V339" s="195" t="s">
        <v>4473</v>
      </c>
      <c r="DP339" s="198" t="s">
        <v>6430</v>
      </c>
      <c r="DQ339" s="198" t="s">
        <v>6143</v>
      </c>
      <c r="DR339" s="198" t="s">
        <v>6430</v>
      </c>
      <c r="DS339" s="198">
        <v>2</v>
      </c>
      <c r="DT339" s="198">
        <v>3</v>
      </c>
      <c r="DU339" s="198" t="s">
        <v>2977</v>
      </c>
      <c r="DV339" s="198" t="s">
        <v>2978</v>
      </c>
      <c r="DW339" s="198" t="s">
        <v>2979</v>
      </c>
      <c r="DX339" s="198" t="s">
        <v>2245</v>
      </c>
      <c r="DZ339" s="198" t="s">
        <v>6143</v>
      </c>
      <c r="EA339" s="198" t="s">
        <v>2979</v>
      </c>
      <c r="EB339" s="198" t="s">
        <v>6430</v>
      </c>
    </row>
    <row r="340" spans="16:132" x14ac:dyDescent="0.2">
      <c r="P340" s="202" t="s">
        <v>4963</v>
      </c>
      <c r="V340" s="195" t="s">
        <v>4474</v>
      </c>
      <c r="DP340" s="198" t="s">
        <v>6431</v>
      </c>
      <c r="DQ340" s="198" t="s">
        <v>6143</v>
      </c>
      <c r="DR340" s="198" t="s">
        <v>6431</v>
      </c>
      <c r="DS340" s="198">
        <v>2</v>
      </c>
      <c r="DT340" s="198">
        <v>3</v>
      </c>
      <c r="DU340" s="198" t="s">
        <v>1501</v>
      </c>
      <c r="DV340" s="198" t="s">
        <v>3154</v>
      </c>
      <c r="DW340" s="198" t="s">
        <v>3155</v>
      </c>
      <c r="DX340" s="198" t="s">
        <v>2245</v>
      </c>
      <c r="DZ340" s="198" t="s">
        <v>6143</v>
      </c>
      <c r="EA340" s="198" t="s">
        <v>3155</v>
      </c>
      <c r="EB340" s="198" t="s">
        <v>6431</v>
      </c>
    </row>
    <row r="341" spans="16:132" x14ac:dyDescent="0.2">
      <c r="P341" s="202" t="s">
        <v>4964</v>
      </c>
      <c r="V341" s="195" t="s">
        <v>4475</v>
      </c>
      <c r="DP341" s="198" t="s">
        <v>6432</v>
      </c>
      <c r="DQ341" s="198" t="s">
        <v>6143</v>
      </c>
      <c r="DR341" s="198" t="s">
        <v>6432</v>
      </c>
      <c r="DS341" s="198">
        <v>2</v>
      </c>
      <c r="DT341" s="198">
        <v>3</v>
      </c>
      <c r="DU341" s="198" t="s">
        <v>3443</v>
      </c>
      <c r="DV341" s="198" t="s">
        <v>3444</v>
      </c>
      <c r="DW341" s="198" t="s">
        <v>3445</v>
      </c>
      <c r="DX341" s="198" t="s">
        <v>2245</v>
      </c>
      <c r="DZ341" s="198" t="s">
        <v>6143</v>
      </c>
      <c r="EA341" s="198" t="s">
        <v>3445</v>
      </c>
      <c r="EB341" s="198" t="s">
        <v>6432</v>
      </c>
    </row>
    <row r="342" spans="16:132" x14ac:dyDescent="0.2">
      <c r="P342" s="202" t="s">
        <v>4965</v>
      </c>
      <c r="V342" s="195" t="s">
        <v>4476</v>
      </c>
      <c r="DP342" s="198" t="s">
        <v>6433</v>
      </c>
      <c r="DQ342" s="198" t="s">
        <v>6143</v>
      </c>
      <c r="DR342" s="198" t="s">
        <v>6433</v>
      </c>
      <c r="DS342" s="198">
        <v>2</v>
      </c>
      <c r="DT342" s="198">
        <v>3</v>
      </c>
      <c r="DU342" s="198" t="s">
        <v>1732</v>
      </c>
      <c r="DV342" s="198" t="s">
        <v>1967</v>
      </c>
      <c r="DW342" s="198" t="s">
        <v>1968</v>
      </c>
      <c r="DX342" s="198" t="s">
        <v>2245</v>
      </c>
      <c r="DZ342" s="198" t="s">
        <v>6143</v>
      </c>
      <c r="EA342" s="198" t="s">
        <v>1968</v>
      </c>
      <c r="EB342" s="198" t="s">
        <v>6433</v>
      </c>
    </row>
    <row r="343" spans="16:132" x14ac:dyDescent="0.2">
      <c r="P343" s="202" t="s">
        <v>4966</v>
      </c>
      <c r="V343" s="195" t="s">
        <v>4477</v>
      </c>
      <c r="DP343" s="198" t="s">
        <v>6434</v>
      </c>
      <c r="DQ343" s="198" t="s">
        <v>6143</v>
      </c>
      <c r="DR343" s="198" t="s">
        <v>6434</v>
      </c>
      <c r="DS343" s="198">
        <v>2</v>
      </c>
      <c r="DT343" s="198">
        <v>3</v>
      </c>
      <c r="DU343" s="198" t="s">
        <v>2974</v>
      </c>
      <c r="DV343" s="198" t="s">
        <v>2975</v>
      </c>
      <c r="DW343" s="198" t="s">
        <v>2976</v>
      </c>
      <c r="DX343" s="198" t="s">
        <v>2245</v>
      </c>
      <c r="DZ343" s="198" t="s">
        <v>6143</v>
      </c>
      <c r="EA343" s="198" t="s">
        <v>2976</v>
      </c>
      <c r="EB343" s="198" t="s">
        <v>6434</v>
      </c>
    </row>
    <row r="344" spans="16:132" x14ac:dyDescent="0.2">
      <c r="P344" s="202" t="s">
        <v>4967</v>
      </c>
      <c r="V344" s="195" t="s">
        <v>4478</v>
      </c>
      <c r="DP344" s="198" t="s">
        <v>6435</v>
      </c>
      <c r="DQ344" s="198" t="s">
        <v>6143</v>
      </c>
      <c r="DR344" s="198" t="s">
        <v>6435</v>
      </c>
      <c r="DS344" s="198">
        <v>2</v>
      </c>
      <c r="DT344" s="198">
        <v>3</v>
      </c>
      <c r="DU344" s="198" t="s">
        <v>3483</v>
      </c>
      <c r="DV344" s="198" t="s">
        <v>3484</v>
      </c>
      <c r="DW344" s="198" t="s">
        <v>3485</v>
      </c>
      <c r="DX344" s="198" t="s">
        <v>2245</v>
      </c>
      <c r="DZ344" s="198" t="s">
        <v>6143</v>
      </c>
      <c r="EA344" s="198" t="s">
        <v>3485</v>
      </c>
      <c r="EB344" s="198" t="s">
        <v>6435</v>
      </c>
    </row>
    <row r="345" spans="16:132" x14ac:dyDescent="0.2">
      <c r="P345" s="202" t="s">
        <v>4968</v>
      </c>
      <c r="V345" s="195" t="s">
        <v>4479</v>
      </c>
      <c r="DP345" s="198" t="s">
        <v>6436</v>
      </c>
      <c r="DQ345" s="198" t="s">
        <v>6143</v>
      </c>
      <c r="DR345" s="198" t="s">
        <v>6436</v>
      </c>
      <c r="DS345" s="198">
        <v>2</v>
      </c>
      <c r="DT345" s="198">
        <v>3</v>
      </c>
      <c r="DU345" s="198" t="s">
        <v>443</v>
      </c>
      <c r="DV345" s="198" t="s">
        <v>2951</v>
      </c>
      <c r="DW345" s="198" t="s">
        <v>2952</v>
      </c>
      <c r="DX345" s="198" t="s">
        <v>2245</v>
      </c>
      <c r="DZ345" s="198" t="s">
        <v>6143</v>
      </c>
      <c r="EA345" s="198" t="s">
        <v>2952</v>
      </c>
      <c r="EB345" s="198" t="s">
        <v>6436</v>
      </c>
    </row>
    <row r="346" spans="16:132" x14ac:dyDescent="0.2">
      <c r="P346" s="202" t="s">
        <v>4969</v>
      </c>
      <c r="V346" s="195" t="s">
        <v>4480</v>
      </c>
      <c r="DP346" s="198" t="s">
        <v>6437</v>
      </c>
      <c r="DQ346" s="198" t="s">
        <v>6143</v>
      </c>
      <c r="DR346" s="198" t="s">
        <v>6437</v>
      </c>
      <c r="DS346" s="198">
        <v>2</v>
      </c>
      <c r="DT346" s="198">
        <v>3</v>
      </c>
      <c r="DU346" s="198" t="s">
        <v>3437</v>
      </c>
      <c r="DV346" s="198" t="s">
        <v>3438</v>
      </c>
      <c r="DW346" s="198" t="s">
        <v>3439</v>
      </c>
      <c r="DX346" s="198" t="s">
        <v>2245</v>
      </c>
      <c r="DZ346" s="198" t="s">
        <v>6143</v>
      </c>
      <c r="EA346" s="198" t="s">
        <v>3439</v>
      </c>
      <c r="EB346" s="198" t="s">
        <v>6437</v>
      </c>
    </row>
    <row r="347" spans="16:132" x14ac:dyDescent="0.2">
      <c r="P347" s="202" t="s">
        <v>4970</v>
      </c>
      <c r="V347" s="195" t="s">
        <v>4481</v>
      </c>
      <c r="DP347" s="198" t="s">
        <v>6438</v>
      </c>
      <c r="DQ347" s="198" t="s">
        <v>6143</v>
      </c>
      <c r="DR347" s="198" t="s">
        <v>6438</v>
      </c>
      <c r="DS347" s="198">
        <v>2</v>
      </c>
      <c r="DT347" s="198">
        <v>3</v>
      </c>
      <c r="DU347" s="198" t="s">
        <v>285</v>
      </c>
      <c r="DV347" s="198" t="s">
        <v>286</v>
      </c>
      <c r="DW347" s="198" t="s">
        <v>287</v>
      </c>
      <c r="DX347" s="198" t="s">
        <v>2245</v>
      </c>
      <c r="DZ347" s="198" t="s">
        <v>6143</v>
      </c>
      <c r="EA347" s="198" t="s">
        <v>287</v>
      </c>
      <c r="EB347" s="198" t="s">
        <v>6438</v>
      </c>
    </row>
    <row r="348" spans="16:132" x14ac:dyDescent="0.2">
      <c r="P348" s="202" t="s">
        <v>4971</v>
      </c>
      <c r="V348" s="195" t="s">
        <v>4482</v>
      </c>
      <c r="DP348" s="198" t="s">
        <v>6439</v>
      </c>
      <c r="DQ348" s="198" t="s">
        <v>6143</v>
      </c>
      <c r="DR348" s="198" t="s">
        <v>6439</v>
      </c>
      <c r="DS348" s="198">
        <v>2</v>
      </c>
      <c r="DT348" s="198">
        <v>3</v>
      </c>
      <c r="DU348" s="198" t="s">
        <v>357</v>
      </c>
      <c r="DV348" s="198" t="s">
        <v>358</v>
      </c>
      <c r="DW348" s="198" t="s">
        <v>359</v>
      </c>
      <c r="DX348" s="198" t="s">
        <v>2245</v>
      </c>
      <c r="DZ348" s="198" t="s">
        <v>6143</v>
      </c>
      <c r="EA348" s="198" t="s">
        <v>359</v>
      </c>
      <c r="EB348" s="198" t="s">
        <v>6439</v>
      </c>
    </row>
    <row r="349" spans="16:132" x14ac:dyDescent="0.2">
      <c r="P349" s="202" t="s">
        <v>4972</v>
      </c>
      <c r="V349" s="195" t="s">
        <v>4483</v>
      </c>
      <c r="DP349" s="198" t="s">
        <v>6440</v>
      </c>
      <c r="DQ349" s="198" t="s">
        <v>6143</v>
      </c>
      <c r="DR349" s="198" t="s">
        <v>6440</v>
      </c>
      <c r="DS349" s="198">
        <v>2</v>
      </c>
      <c r="DT349" s="198">
        <v>3</v>
      </c>
      <c r="DU349" s="198" t="s">
        <v>1823</v>
      </c>
      <c r="DV349" s="198" t="s">
        <v>1824</v>
      </c>
      <c r="DW349" s="198" t="s">
        <v>1825</v>
      </c>
      <c r="DX349" s="198" t="s">
        <v>2245</v>
      </c>
      <c r="DZ349" s="198" t="s">
        <v>6143</v>
      </c>
      <c r="EA349" s="198" t="s">
        <v>1825</v>
      </c>
      <c r="EB349" s="198" t="s">
        <v>6440</v>
      </c>
    </row>
    <row r="350" spans="16:132" x14ac:dyDescent="0.2">
      <c r="P350" s="202" t="s">
        <v>4973</v>
      </c>
      <c r="V350" s="195" t="s">
        <v>4484</v>
      </c>
      <c r="DP350" s="198" t="s">
        <v>6441</v>
      </c>
      <c r="DQ350" s="198" t="s">
        <v>6143</v>
      </c>
      <c r="DR350" s="198" t="s">
        <v>6441</v>
      </c>
      <c r="DS350" s="198">
        <v>2</v>
      </c>
      <c r="DT350" s="198">
        <v>3</v>
      </c>
      <c r="DU350" s="198" t="s">
        <v>1278</v>
      </c>
      <c r="DV350" s="198" t="s">
        <v>1279</v>
      </c>
      <c r="DW350" s="198" t="s">
        <v>1280</v>
      </c>
      <c r="DX350" s="198" t="s">
        <v>2245</v>
      </c>
      <c r="DZ350" s="198" t="s">
        <v>6143</v>
      </c>
      <c r="EA350" s="198" t="s">
        <v>1280</v>
      </c>
      <c r="EB350" s="198" t="s">
        <v>6441</v>
      </c>
    </row>
    <row r="351" spans="16:132" x14ac:dyDescent="0.2">
      <c r="P351" s="202" t="s">
        <v>4974</v>
      </c>
      <c r="V351" s="195" t="s">
        <v>4485</v>
      </c>
      <c r="DP351" s="198" t="s">
        <v>6442</v>
      </c>
      <c r="DQ351" s="198" t="s">
        <v>6143</v>
      </c>
      <c r="DR351" s="198" t="s">
        <v>6442</v>
      </c>
      <c r="DS351" s="198">
        <v>2</v>
      </c>
      <c r="DT351" s="198">
        <v>3</v>
      </c>
      <c r="DU351" s="198" t="s">
        <v>1505</v>
      </c>
      <c r="DV351" s="198" t="s">
        <v>1506</v>
      </c>
      <c r="DW351" s="198" t="s">
        <v>1507</v>
      </c>
      <c r="DX351" s="198" t="s">
        <v>2245</v>
      </c>
      <c r="DZ351" s="198" t="s">
        <v>6143</v>
      </c>
      <c r="EA351" s="198" t="s">
        <v>1507</v>
      </c>
      <c r="EB351" s="198" t="s">
        <v>6442</v>
      </c>
    </row>
    <row r="352" spans="16:132" x14ac:dyDescent="0.2">
      <c r="P352" s="202" t="s">
        <v>4975</v>
      </c>
      <c r="V352" s="195" t="s">
        <v>4486</v>
      </c>
      <c r="DP352" s="198" t="s">
        <v>6443</v>
      </c>
      <c r="DQ352" s="198" t="s">
        <v>6143</v>
      </c>
      <c r="DR352" s="198" t="s">
        <v>6443</v>
      </c>
      <c r="DS352" s="198">
        <v>2</v>
      </c>
      <c r="DT352" s="198">
        <v>4</v>
      </c>
      <c r="DU352" s="198" t="s">
        <v>297</v>
      </c>
      <c r="DV352" s="198" t="s">
        <v>298</v>
      </c>
      <c r="DW352" s="198" t="s">
        <v>299</v>
      </c>
      <c r="DX352" s="198" t="s">
        <v>2245</v>
      </c>
      <c r="DZ352" s="198" t="s">
        <v>6143</v>
      </c>
      <c r="EA352" s="198" t="s">
        <v>299</v>
      </c>
      <c r="EB352" s="198" t="s">
        <v>6443</v>
      </c>
    </row>
    <row r="353" spans="16:132" x14ac:dyDescent="0.2">
      <c r="P353" s="202" t="s">
        <v>4976</v>
      </c>
      <c r="V353" s="195" t="s">
        <v>4487</v>
      </c>
      <c r="DP353" s="198" t="s">
        <v>6444</v>
      </c>
      <c r="DQ353" s="198" t="s">
        <v>6143</v>
      </c>
      <c r="DR353" s="198" t="s">
        <v>6444</v>
      </c>
      <c r="DS353" s="198">
        <v>2</v>
      </c>
      <c r="DT353" s="198">
        <v>4</v>
      </c>
      <c r="DU353" s="198" t="s">
        <v>910</v>
      </c>
      <c r="DV353" s="198" t="s">
        <v>911</v>
      </c>
      <c r="DW353" s="198" t="s">
        <v>912</v>
      </c>
      <c r="DX353" s="198" t="s">
        <v>2245</v>
      </c>
      <c r="DZ353" s="198" t="s">
        <v>6143</v>
      </c>
      <c r="EA353" s="198" t="s">
        <v>912</v>
      </c>
      <c r="EB353" s="198" t="s">
        <v>6444</v>
      </c>
    </row>
    <row r="354" spans="16:132" x14ac:dyDescent="0.2">
      <c r="P354" s="202" t="s">
        <v>4977</v>
      </c>
      <c r="V354" s="195" t="s">
        <v>4488</v>
      </c>
      <c r="DP354" s="198" t="s">
        <v>6445</v>
      </c>
      <c r="DQ354" s="198" t="s">
        <v>6143</v>
      </c>
      <c r="DR354" s="198" t="s">
        <v>6445</v>
      </c>
      <c r="DS354" s="198">
        <v>2</v>
      </c>
      <c r="DT354" s="198">
        <v>4</v>
      </c>
      <c r="DU354" s="198" t="s">
        <v>3000</v>
      </c>
      <c r="DV354" s="198" t="s">
        <v>3001</v>
      </c>
      <c r="DW354" s="198" t="s">
        <v>3002</v>
      </c>
      <c r="DX354" s="198" t="s">
        <v>2245</v>
      </c>
      <c r="DZ354" s="198" t="s">
        <v>6143</v>
      </c>
      <c r="EA354" s="198" t="s">
        <v>3002</v>
      </c>
      <c r="EB354" s="198" t="s">
        <v>6445</v>
      </c>
    </row>
    <row r="355" spans="16:132" x14ac:dyDescent="0.2">
      <c r="P355" s="202" t="s">
        <v>4978</v>
      </c>
      <c r="V355" s="195" t="s">
        <v>4489</v>
      </c>
      <c r="DP355" s="198" t="s">
        <v>6446</v>
      </c>
      <c r="DQ355" s="198" t="s">
        <v>6143</v>
      </c>
      <c r="DR355" s="198" t="s">
        <v>6446</v>
      </c>
      <c r="DS355" s="198">
        <v>2</v>
      </c>
      <c r="DT355" s="198">
        <v>4</v>
      </c>
      <c r="DU355" s="198" t="s">
        <v>2273</v>
      </c>
      <c r="DV355" s="198" t="s">
        <v>2274</v>
      </c>
      <c r="DW355" s="198" t="s">
        <v>81</v>
      </c>
      <c r="DX355" s="198" t="s">
        <v>2245</v>
      </c>
      <c r="DZ355" s="198" t="s">
        <v>6143</v>
      </c>
      <c r="EA355" s="198" t="s">
        <v>81</v>
      </c>
      <c r="EB355" s="198" t="s">
        <v>6446</v>
      </c>
    </row>
    <row r="356" spans="16:132" x14ac:dyDescent="0.2">
      <c r="P356" s="202" t="s">
        <v>4979</v>
      </c>
      <c r="V356" s="195" t="s">
        <v>4490</v>
      </c>
      <c r="DP356" s="198" t="s">
        <v>6447</v>
      </c>
      <c r="DQ356" s="198" t="s">
        <v>6143</v>
      </c>
      <c r="DR356" s="198" t="s">
        <v>6447</v>
      </c>
      <c r="DS356" s="198">
        <v>2</v>
      </c>
      <c r="DT356" s="198">
        <v>4</v>
      </c>
      <c r="DU356" s="198" t="s">
        <v>988</v>
      </c>
      <c r="DV356" s="198" t="s">
        <v>989</v>
      </c>
      <c r="DW356" s="198" t="s">
        <v>990</v>
      </c>
      <c r="DX356" s="198" t="s">
        <v>2245</v>
      </c>
      <c r="DZ356" s="198" t="s">
        <v>6143</v>
      </c>
      <c r="EA356" s="198" t="s">
        <v>990</v>
      </c>
      <c r="EB356" s="198" t="s">
        <v>6447</v>
      </c>
    </row>
    <row r="357" spans="16:132" x14ac:dyDescent="0.2">
      <c r="P357" s="202" t="s">
        <v>4980</v>
      </c>
      <c r="V357" s="195" t="s">
        <v>4491</v>
      </c>
      <c r="DP357" s="198" t="s">
        <v>6448</v>
      </c>
      <c r="DQ357" s="198" t="s">
        <v>6143</v>
      </c>
      <c r="DR357" s="198" t="s">
        <v>6448</v>
      </c>
      <c r="DS357" s="198">
        <v>3</v>
      </c>
      <c r="DT357" s="198">
        <v>0</v>
      </c>
      <c r="DU357" s="198" t="s">
        <v>1946</v>
      </c>
      <c r="DV357" s="198" t="s">
        <v>1947</v>
      </c>
      <c r="DW357" s="198" t="s">
        <v>1948</v>
      </c>
      <c r="DX357" s="198" t="s">
        <v>2245</v>
      </c>
      <c r="DZ357" s="198" t="s">
        <v>6143</v>
      </c>
      <c r="EA357" s="198" t="s">
        <v>1948</v>
      </c>
      <c r="EB357" s="198" t="s">
        <v>6448</v>
      </c>
    </row>
    <row r="358" spans="16:132" x14ac:dyDescent="0.2">
      <c r="P358" s="202" t="s">
        <v>4981</v>
      </c>
      <c r="V358" s="195" t="s">
        <v>4492</v>
      </c>
      <c r="DP358" s="198" t="s">
        <v>6449</v>
      </c>
      <c r="DQ358" s="198" t="s">
        <v>6143</v>
      </c>
      <c r="DR358" s="198" t="s">
        <v>6449</v>
      </c>
      <c r="DS358" s="198">
        <v>3</v>
      </c>
      <c r="DT358" s="198">
        <v>0</v>
      </c>
      <c r="DU358" s="198" t="s">
        <v>1449</v>
      </c>
      <c r="DV358" s="198" t="s">
        <v>1450</v>
      </c>
      <c r="DW358" s="198" t="s">
        <v>1451</v>
      </c>
      <c r="DX358" s="198" t="s">
        <v>2245</v>
      </c>
      <c r="DZ358" s="198" t="s">
        <v>6143</v>
      </c>
      <c r="EA358" s="198" t="s">
        <v>1451</v>
      </c>
      <c r="EB358" s="198" t="s">
        <v>6449</v>
      </c>
    </row>
    <row r="359" spans="16:132" x14ac:dyDescent="0.2">
      <c r="P359" s="202" t="s">
        <v>4982</v>
      </c>
      <c r="V359" s="195" t="s">
        <v>4493</v>
      </c>
      <c r="DP359" s="198" t="s">
        <v>6450</v>
      </c>
      <c r="DQ359" s="198" t="s">
        <v>6143</v>
      </c>
      <c r="DR359" s="198" t="s">
        <v>6450</v>
      </c>
      <c r="DS359" s="198">
        <v>3</v>
      </c>
      <c r="DT359" s="198">
        <v>0</v>
      </c>
      <c r="DU359" s="198" t="s">
        <v>1416</v>
      </c>
      <c r="DV359" s="198" t="s">
        <v>1417</v>
      </c>
      <c r="DW359" s="198" t="s">
        <v>1418</v>
      </c>
      <c r="DX359" s="198" t="s">
        <v>2245</v>
      </c>
      <c r="DZ359" s="198" t="s">
        <v>6143</v>
      </c>
      <c r="EA359" s="198" t="s">
        <v>1418</v>
      </c>
      <c r="EB359" s="198" t="s">
        <v>6450</v>
      </c>
    </row>
    <row r="360" spans="16:132" x14ac:dyDescent="0.2">
      <c r="P360" s="202" t="s">
        <v>4983</v>
      </c>
      <c r="V360" s="195" t="s">
        <v>4494</v>
      </c>
      <c r="DP360" s="198" t="s">
        <v>6451</v>
      </c>
      <c r="DQ360" s="198" t="s">
        <v>6143</v>
      </c>
      <c r="DR360" s="198" t="s">
        <v>6451</v>
      </c>
      <c r="DS360" s="198">
        <v>3</v>
      </c>
      <c r="DT360" s="198">
        <v>0</v>
      </c>
      <c r="DU360" s="198" t="s">
        <v>960</v>
      </c>
      <c r="DV360" s="198" t="s">
        <v>961</v>
      </c>
      <c r="DW360" s="198" t="s">
        <v>962</v>
      </c>
      <c r="DX360" s="198" t="s">
        <v>2245</v>
      </c>
      <c r="DZ360" s="198" t="s">
        <v>6143</v>
      </c>
      <c r="EA360" s="198" t="s">
        <v>962</v>
      </c>
      <c r="EB360" s="198" t="s">
        <v>6451</v>
      </c>
    </row>
    <row r="361" spans="16:132" x14ac:dyDescent="0.2">
      <c r="P361" s="202" t="s">
        <v>4984</v>
      </c>
      <c r="V361" s="195" t="s">
        <v>4495</v>
      </c>
      <c r="DP361" s="198" t="s">
        <v>6452</v>
      </c>
      <c r="DQ361" s="198" t="s">
        <v>6143</v>
      </c>
      <c r="DR361" s="198" t="s">
        <v>6452</v>
      </c>
      <c r="DS361" s="198">
        <v>3</v>
      </c>
      <c r="DT361" s="198">
        <v>0</v>
      </c>
      <c r="DU361" s="198" t="s">
        <v>321</v>
      </c>
      <c r="DV361" s="198" t="s">
        <v>322</v>
      </c>
      <c r="DW361" s="198" t="s">
        <v>323</v>
      </c>
      <c r="DX361" s="198" t="s">
        <v>2245</v>
      </c>
      <c r="DZ361" s="198" t="s">
        <v>6143</v>
      </c>
      <c r="EA361" s="198" t="s">
        <v>323</v>
      </c>
      <c r="EB361" s="198" t="s">
        <v>6452</v>
      </c>
    </row>
    <row r="362" spans="16:132" x14ac:dyDescent="0.2">
      <c r="P362" s="202" t="s">
        <v>4985</v>
      </c>
      <c r="V362" s="195" t="s">
        <v>4496</v>
      </c>
      <c r="DP362" s="198" t="s">
        <v>6453</v>
      </c>
      <c r="DQ362" s="198" t="s">
        <v>6143</v>
      </c>
      <c r="DR362" s="198" t="s">
        <v>6453</v>
      </c>
      <c r="DS362" s="198">
        <v>3</v>
      </c>
      <c r="DT362" s="198">
        <v>0</v>
      </c>
      <c r="DU362" s="198" t="s">
        <v>228</v>
      </c>
      <c r="DV362" s="198" t="s">
        <v>229</v>
      </c>
      <c r="DW362" s="198" t="s">
        <v>230</v>
      </c>
      <c r="DX362" s="198" t="s">
        <v>2245</v>
      </c>
      <c r="DZ362" s="198" t="s">
        <v>6143</v>
      </c>
      <c r="EA362" s="198" t="s">
        <v>230</v>
      </c>
      <c r="EB362" s="198" t="s">
        <v>6453</v>
      </c>
    </row>
    <row r="363" spans="16:132" x14ac:dyDescent="0.2">
      <c r="P363" s="202" t="s">
        <v>4986</v>
      </c>
      <c r="V363" s="195" t="s">
        <v>4497</v>
      </c>
      <c r="DP363" s="198" t="s">
        <v>6454</v>
      </c>
      <c r="DQ363" s="198" t="s">
        <v>6143</v>
      </c>
      <c r="DR363" s="198" t="s">
        <v>6454</v>
      </c>
      <c r="DS363" s="198">
        <v>3</v>
      </c>
      <c r="DT363" s="198">
        <v>0</v>
      </c>
      <c r="DU363" s="198" t="s">
        <v>1270</v>
      </c>
      <c r="DV363" s="198" t="s">
        <v>1271</v>
      </c>
      <c r="DW363" s="198" t="s">
        <v>1272</v>
      </c>
      <c r="DX363" s="198" t="s">
        <v>2245</v>
      </c>
      <c r="DZ363" s="198" t="s">
        <v>6143</v>
      </c>
      <c r="EA363" s="198" t="s">
        <v>1272</v>
      </c>
      <c r="EB363" s="198" t="s">
        <v>6454</v>
      </c>
    </row>
    <row r="364" spans="16:132" x14ac:dyDescent="0.2">
      <c r="P364" s="202" t="s">
        <v>4987</v>
      </c>
      <c r="V364" s="195" t="s">
        <v>4498</v>
      </c>
      <c r="DP364" s="198" t="s">
        <v>6455</v>
      </c>
      <c r="DQ364" s="198" t="s">
        <v>6143</v>
      </c>
      <c r="DR364" s="198" t="s">
        <v>6455</v>
      </c>
      <c r="DS364" s="198">
        <v>3</v>
      </c>
      <c r="DT364" s="198">
        <v>0</v>
      </c>
      <c r="DU364" s="198" t="s">
        <v>1028</v>
      </c>
      <c r="DV364" s="198" t="s">
        <v>1029</v>
      </c>
      <c r="DW364" s="198" t="s">
        <v>1030</v>
      </c>
      <c r="DX364" s="198" t="s">
        <v>2245</v>
      </c>
      <c r="DZ364" s="198" t="s">
        <v>6143</v>
      </c>
      <c r="EA364" s="198" t="s">
        <v>1030</v>
      </c>
      <c r="EB364" s="198" t="s">
        <v>6455</v>
      </c>
    </row>
    <row r="365" spans="16:132" x14ac:dyDescent="0.2">
      <c r="P365" s="202" t="s">
        <v>4988</v>
      </c>
      <c r="V365" s="195" t="s">
        <v>4499</v>
      </c>
      <c r="DP365" s="198" t="s">
        <v>6456</v>
      </c>
      <c r="DQ365" s="198" t="s">
        <v>6143</v>
      </c>
      <c r="DR365" s="198" t="s">
        <v>6456</v>
      </c>
      <c r="DS365" s="198">
        <v>3</v>
      </c>
      <c r="DT365" s="198">
        <v>0</v>
      </c>
      <c r="DU365" s="198" t="s">
        <v>3498</v>
      </c>
      <c r="DV365" s="198" t="s">
        <v>3499</v>
      </c>
      <c r="DW365" s="198" t="s">
        <v>3500</v>
      </c>
      <c r="DX365" s="198" t="s">
        <v>2245</v>
      </c>
      <c r="DZ365" s="198" t="s">
        <v>6143</v>
      </c>
      <c r="EA365" s="198" t="s">
        <v>3500</v>
      </c>
      <c r="EB365" s="198" t="s">
        <v>6456</v>
      </c>
    </row>
    <row r="366" spans="16:132" x14ac:dyDescent="0.2">
      <c r="P366" s="202" t="s">
        <v>4989</v>
      </c>
      <c r="V366" s="195" t="s">
        <v>4500</v>
      </c>
      <c r="DP366" s="198" t="s">
        <v>6457</v>
      </c>
      <c r="DQ366" s="198" t="s">
        <v>6143</v>
      </c>
      <c r="DR366" s="198" t="s">
        <v>6457</v>
      </c>
      <c r="DS366" s="198">
        <v>3</v>
      </c>
      <c r="DT366" s="198">
        <v>0</v>
      </c>
      <c r="DU366" s="198" t="s">
        <v>1016</v>
      </c>
      <c r="DV366" s="198" t="s">
        <v>1017</v>
      </c>
      <c r="DW366" s="198" t="s">
        <v>1018</v>
      </c>
      <c r="DX366" s="198" t="s">
        <v>2245</v>
      </c>
      <c r="DZ366" s="198" t="s">
        <v>6143</v>
      </c>
      <c r="EA366" s="198" t="s">
        <v>1018</v>
      </c>
      <c r="EB366" s="198" t="s">
        <v>6457</v>
      </c>
    </row>
    <row r="367" spans="16:132" x14ac:dyDescent="0.2">
      <c r="P367" s="202" t="s">
        <v>4990</v>
      </c>
      <c r="V367" s="195" t="s">
        <v>4501</v>
      </c>
      <c r="DP367" s="198" t="s">
        <v>6458</v>
      </c>
      <c r="DQ367" s="198" t="s">
        <v>6143</v>
      </c>
      <c r="DR367" s="198" t="s">
        <v>6458</v>
      </c>
      <c r="DS367" s="198">
        <v>3</v>
      </c>
      <c r="DT367" s="198">
        <v>0</v>
      </c>
      <c r="DU367" s="198" t="s">
        <v>2676</v>
      </c>
      <c r="DV367" s="198" t="s">
        <v>2677</v>
      </c>
      <c r="DW367" s="198" t="s">
        <v>1980</v>
      </c>
      <c r="DX367" s="198" t="s">
        <v>2245</v>
      </c>
      <c r="DZ367" s="198" t="s">
        <v>6143</v>
      </c>
      <c r="EA367" s="198" t="s">
        <v>1980</v>
      </c>
      <c r="EB367" s="198" t="s">
        <v>6458</v>
      </c>
    </row>
    <row r="368" spans="16:132" x14ac:dyDescent="0.2">
      <c r="P368" s="202" t="s">
        <v>4991</v>
      </c>
      <c r="DP368" s="198" t="s">
        <v>6459</v>
      </c>
      <c r="DQ368" s="198" t="s">
        <v>6143</v>
      </c>
      <c r="DR368" s="198" t="s">
        <v>6459</v>
      </c>
      <c r="DS368" s="198">
        <v>3</v>
      </c>
      <c r="DT368" s="198">
        <v>0</v>
      </c>
      <c r="DU368" s="198" t="s">
        <v>1994</v>
      </c>
      <c r="DV368" s="198" t="s">
        <v>1995</v>
      </c>
      <c r="DW368" s="198" t="s">
        <v>1996</v>
      </c>
      <c r="DX368" s="198" t="s">
        <v>2245</v>
      </c>
      <c r="DZ368" s="198" t="s">
        <v>6143</v>
      </c>
      <c r="EA368" s="198" t="s">
        <v>1996</v>
      </c>
      <c r="EB368" s="198" t="s">
        <v>6459</v>
      </c>
    </row>
    <row r="369" spans="16:132" x14ac:dyDescent="0.2">
      <c r="P369" s="202" t="s">
        <v>4992</v>
      </c>
      <c r="V369" s="201" t="s">
        <v>4618</v>
      </c>
      <c r="DP369" s="198" t="s">
        <v>6460</v>
      </c>
      <c r="DQ369" s="198" t="s">
        <v>6143</v>
      </c>
      <c r="DR369" s="198" t="s">
        <v>6460</v>
      </c>
      <c r="DS369" s="198">
        <v>3</v>
      </c>
      <c r="DT369" s="198">
        <v>0</v>
      </c>
      <c r="DU369" s="198" t="s">
        <v>354</v>
      </c>
      <c r="DV369" s="198" t="s">
        <v>355</v>
      </c>
      <c r="DW369" s="198" t="s">
        <v>356</v>
      </c>
      <c r="DX369" s="198" t="s">
        <v>2245</v>
      </c>
      <c r="DZ369" s="198" t="s">
        <v>6143</v>
      </c>
      <c r="EA369" s="198" t="s">
        <v>356</v>
      </c>
      <c r="EB369" s="198" t="s">
        <v>6460</v>
      </c>
    </row>
    <row r="370" spans="16:132" x14ac:dyDescent="0.2">
      <c r="P370" s="202" t="s">
        <v>4993</v>
      </c>
      <c r="V370" s="195" t="s">
        <v>4502</v>
      </c>
      <c r="DP370" s="198" t="s">
        <v>6461</v>
      </c>
      <c r="DQ370" s="198" t="s">
        <v>6143</v>
      </c>
      <c r="DR370" s="198" t="s">
        <v>6461</v>
      </c>
      <c r="DS370" s="198">
        <v>3</v>
      </c>
      <c r="DT370" s="198">
        <v>0</v>
      </c>
      <c r="DU370" s="198" t="s">
        <v>892</v>
      </c>
      <c r="DV370" s="198" t="s">
        <v>893</v>
      </c>
      <c r="DW370" s="198" t="s">
        <v>894</v>
      </c>
      <c r="DX370" s="198" t="s">
        <v>2245</v>
      </c>
      <c r="DZ370" s="198" t="s">
        <v>6143</v>
      </c>
      <c r="EA370" s="198" t="s">
        <v>894</v>
      </c>
      <c r="EB370" s="198" t="s">
        <v>6461</v>
      </c>
    </row>
    <row r="371" spans="16:132" x14ac:dyDescent="0.2">
      <c r="P371" s="202" t="s">
        <v>4994</v>
      </c>
      <c r="V371" s="195" t="s">
        <v>4503</v>
      </c>
      <c r="DP371" s="198" t="s">
        <v>6462</v>
      </c>
      <c r="DQ371" s="198" t="s">
        <v>6143</v>
      </c>
      <c r="DR371" s="198" t="s">
        <v>6462</v>
      </c>
      <c r="DS371" s="198">
        <v>3</v>
      </c>
      <c r="DT371" s="198">
        <v>0</v>
      </c>
      <c r="DU371" s="198" t="s">
        <v>3492</v>
      </c>
      <c r="DV371" s="198" t="s">
        <v>3493</v>
      </c>
      <c r="DW371" s="198" t="s">
        <v>3494</v>
      </c>
      <c r="DX371" s="198" t="s">
        <v>2245</v>
      </c>
      <c r="DZ371" s="198" t="s">
        <v>6143</v>
      </c>
      <c r="EA371" s="198" t="s">
        <v>3494</v>
      </c>
      <c r="EB371" s="198" t="s">
        <v>6462</v>
      </c>
    </row>
    <row r="372" spans="16:132" x14ac:dyDescent="0.2">
      <c r="P372" s="202" t="s">
        <v>4995</v>
      </c>
      <c r="V372" s="195" t="s">
        <v>4504</v>
      </c>
      <c r="DP372" s="198" t="s">
        <v>6463</v>
      </c>
      <c r="DQ372" s="198" t="s">
        <v>6143</v>
      </c>
      <c r="DR372" s="198" t="s">
        <v>6463</v>
      </c>
      <c r="DS372" s="198">
        <v>3</v>
      </c>
      <c r="DT372" s="198">
        <v>0</v>
      </c>
      <c r="DU372" s="198" t="s">
        <v>3035</v>
      </c>
      <c r="DV372" s="198" t="s">
        <v>3036</v>
      </c>
      <c r="DW372" s="198" t="s">
        <v>3037</v>
      </c>
      <c r="DX372" s="198" t="s">
        <v>2245</v>
      </c>
      <c r="DZ372" s="198" t="s">
        <v>6143</v>
      </c>
      <c r="EA372" s="198" t="s">
        <v>3037</v>
      </c>
      <c r="EB372" s="198" t="s">
        <v>6463</v>
      </c>
    </row>
    <row r="373" spans="16:132" x14ac:dyDescent="0.2">
      <c r="P373" s="202" t="s">
        <v>4996</v>
      </c>
      <c r="V373" s="195" t="s">
        <v>4505</v>
      </c>
      <c r="DP373" s="198" t="s">
        <v>6464</v>
      </c>
      <c r="DQ373" s="198" t="s">
        <v>6143</v>
      </c>
      <c r="DR373" s="198" t="s">
        <v>6464</v>
      </c>
      <c r="DS373" s="198">
        <v>3</v>
      </c>
      <c r="DT373" s="198">
        <v>0</v>
      </c>
      <c r="DU373" s="198" t="s">
        <v>883</v>
      </c>
      <c r="DV373" s="198" t="s">
        <v>884</v>
      </c>
      <c r="DW373" s="198" t="s">
        <v>885</v>
      </c>
      <c r="DX373" s="198" t="s">
        <v>2245</v>
      </c>
      <c r="DZ373" s="198" t="s">
        <v>6143</v>
      </c>
      <c r="EA373" s="198" t="s">
        <v>885</v>
      </c>
      <c r="EB373" s="198" t="s">
        <v>6464</v>
      </c>
    </row>
    <row r="374" spans="16:132" x14ac:dyDescent="0.2">
      <c r="P374" s="202" t="s">
        <v>4997</v>
      </c>
      <c r="V374" s="195" t="s">
        <v>4505</v>
      </c>
      <c r="DP374" s="198" t="s">
        <v>6465</v>
      </c>
      <c r="DQ374" s="198" t="s">
        <v>6143</v>
      </c>
      <c r="DR374" s="198" t="s">
        <v>6465</v>
      </c>
      <c r="DS374" s="198">
        <v>3</v>
      </c>
      <c r="DT374" s="198">
        <v>0</v>
      </c>
      <c r="DU374" s="198" t="s">
        <v>876</v>
      </c>
      <c r="DV374" s="198" t="s">
        <v>877</v>
      </c>
      <c r="DW374" s="198" t="s">
        <v>878</v>
      </c>
      <c r="DX374" s="198" t="s">
        <v>2245</v>
      </c>
      <c r="DZ374" s="198" t="s">
        <v>6143</v>
      </c>
      <c r="EA374" s="198" t="s">
        <v>878</v>
      </c>
      <c r="EB374" s="198" t="s">
        <v>6465</v>
      </c>
    </row>
    <row r="375" spans="16:132" x14ac:dyDescent="0.2">
      <c r="P375" s="202" t="s">
        <v>4998</v>
      </c>
      <c r="V375" s="195" t="s">
        <v>4506</v>
      </c>
      <c r="DP375" s="198" t="s">
        <v>6466</v>
      </c>
      <c r="DQ375" s="198" t="s">
        <v>6143</v>
      </c>
      <c r="DR375" s="198" t="s">
        <v>6466</v>
      </c>
      <c r="DS375" s="198">
        <v>3</v>
      </c>
      <c r="DT375" s="198">
        <v>0</v>
      </c>
      <c r="DU375" s="198" t="s">
        <v>1469</v>
      </c>
      <c r="DV375" s="198" t="s">
        <v>1470</v>
      </c>
      <c r="DW375" s="198" t="s">
        <v>1471</v>
      </c>
      <c r="DX375" s="198" t="s">
        <v>2245</v>
      </c>
      <c r="DZ375" s="198" t="s">
        <v>6143</v>
      </c>
      <c r="EA375" s="198" t="s">
        <v>1471</v>
      </c>
      <c r="EB375" s="198" t="s">
        <v>6466</v>
      </c>
    </row>
    <row r="376" spans="16:132" x14ac:dyDescent="0.2">
      <c r="P376" s="202" t="s">
        <v>4999</v>
      </c>
      <c r="V376" s="195" t="s">
        <v>4507</v>
      </c>
      <c r="DP376" s="198" t="s">
        <v>6467</v>
      </c>
      <c r="DQ376" s="198" t="s">
        <v>6143</v>
      </c>
      <c r="DR376" s="198" t="s">
        <v>6467</v>
      </c>
      <c r="DS376" s="198">
        <v>3</v>
      </c>
      <c r="DT376" s="198">
        <v>0</v>
      </c>
      <c r="DU376" s="198" t="s">
        <v>976</v>
      </c>
      <c r="DV376" s="198" t="s">
        <v>977</v>
      </c>
      <c r="DW376" s="198" t="s">
        <v>978</v>
      </c>
      <c r="DX376" s="198" t="s">
        <v>2245</v>
      </c>
      <c r="DZ376" s="198" t="s">
        <v>6143</v>
      </c>
      <c r="EA376" s="198" t="s">
        <v>978</v>
      </c>
      <c r="EB376" s="198" t="s">
        <v>6467</v>
      </c>
    </row>
    <row r="377" spans="16:132" x14ac:dyDescent="0.2">
      <c r="P377" s="202" t="s">
        <v>5000</v>
      </c>
      <c r="V377" s="195" t="s">
        <v>4508</v>
      </c>
      <c r="DP377" s="198" t="s">
        <v>6468</v>
      </c>
      <c r="DQ377" s="198" t="s">
        <v>6143</v>
      </c>
      <c r="DR377" s="198" t="s">
        <v>6468</v>
      </c>
      <c r="DS377" s="198">
        <v>3</v>
      </c>
      <c r="DT377" s="198">
        <v>0</v>
      </c>
      <c r="DU377" s="198" t="s">
        <v>873</v>
      </c>
      <c r="DV377" s="198" t="s">
        <v>874</v>
      </c>
      <c r="DW377" s="198" t="s">
        <v>875</v>
      </c>
      <c r="DX377" s="198" t="s">
        <v>2245</v>
      </c>
      <c r="DZ377" s="198" t="s">
        <v>6143</v>
      </c>
      <c r="EA377" s="198" t="s">
        <v>875</v>
      </c>
      <c r="EB377" s="198" t="s">
        <v>6468</v>
      </c>
    </row>
    <row r="378" spans="16:132" x14ac:dyDescent="0.2">
      <c r="P378" s="202" t="s">
        <v>5001</v>
      </c>
      <c r="DP378" s="198" t="s">
        <v>6469</v>
      </c>
      <c r="DQ378" s="198" t="s">
        <v>6143</v>
      </c>
      <c r="DR378" s="198" t="s">
        <v>6469</v>
      </c>
      <c r="DS378" s="198">
        <v>3</v>
      </c>
      <c r="DT378" s="198">
        <v>0</v>
      </c>
      <c r="DU378" s="198" t="s">
        <v>3012</v>
      </c>
      <c r="DV378" s="198" t="s">
        <v>3013</v>
      </c>
      <c r="DW378" s="198" t="s">
        <v>3014</v>
      </c>
      <c r="DX378" s="198" t="s">
        <v>2245</v>
      </c>
      <c r="DZ378" s="198" t="s">
        <v>6143</v>
      </c>
      <c r="EA378" s="198" t="s">
        <v>3014</v>
      </c>
      <c r="EB378" s="198" t="s">
        <v>6469</v>
      </c>
    </row>
    <row r="379" spans="16:132" x14ac:dyDescent="0.2">
      <c r="P379" s="202" t="s">
        <v>5002</v>
      </c>
      <c r="V379" s="201" t="s">
        <v>4619</v>
      </c>
      <c r="DP379" s="198" t="s">
        <v>6470</v>
      </c>
      <c r="DQ379" s="198" t="s">
        <v>6143</v>
      </c>
      <c r="DR379" s="198" t="s">
        <v>6470</v>
      </c>
      <c r="DS379" s="198">
        <v>3</v>
      </c>
      <c r="DT379" s="198">
        <v>0</v>
      </c>
      <c r="DU379" s="198" t="s">
        <v>1012</v>
      </c>
      <c r="DV379" s="198" t="s">
        <v>1013</v>
      </c>
      <c r="DW379" s="198" t="s">
        <v>1014</v>
      </c>
      <c r="DX379" s="198" t="s">
        <v>2245</v>
      </c>
      <c r="DZ379" s="198" t="s">
        <v>6143</v>
      </c>
      <c r="EA379" s="198" t="s">
        <v>1014</v>
      </c>
      <c r="EB379" s="198" t="s">
        <v>6470</v>
      </c>
    </row>
    <row r="380" spans="16:132" x14ac:dyDescent="0.2">
      <c r="P380" s="202" t="s">
        <v>5003</v>
      </c>
      <c r="V380" s="195" t="s">
        <v>4509</v>
      </c>
      <c r="DP380" s="198" t="s">
        <v>6471</v>
      </c>
      <c r="DQ380" s="198" t="s">
        <v>6143</v>
      </c>
      <c r="DR380" s="198" t="s">
        <v>6471</v>
      </c>
      <c r="DS380" s="198">
        <v>3</v>
      </c>
      <c r="DT380" s="198">
        <v>0</v>
      </c>
      <c r="DU380" s="198" t="s">
        <v>3159</v>
      </c>
      <c r="DV380" s="198" t="s">
        <v>1514</v>
      </c>
      <c r="DW380" s="198" t="s">
        <v>1515</v>
      </c>
      <c r="DX380" s="198" t="s">
        <v>2245</v>
      </c>
      <c r="DZ380" s="198" t="s">
        <v>6143</v>
      </c>
      <c r="EA380" s="198" t="s">
        <v>1515</v>
      </c>
      <c r="EB380" s="198" t="s">
        <v>6471</v>
      </c>
    </row>
    <row r="381" spans="16:132" x14ac:dyDescent="0.2">
      <c r="P381" s="202" t="s">
        <v>5004</v>
      </c>
      <c r="V381" s="195" t="s">
        <v>4510</v>
      </c>
      <c r="DP381" s="198" t="s">
        <v>6472</v>
      </c>
      <c r="DQ381" s="198" t="s">
        <v>6143</v>
      </c>
      <c r="DR381" s="198" t="s">
        <v>6472</v>
      </c>
      <c r="DS381" s="198">
        <v>3</v>
      </c>
      <c r="DT381" s="198">
        <v>0</v>
      </c>
      <c r="DU381" s="198" t="s">
        <v>2022</v>
      </c>
      <c r="DV381" s="198" t="s">
        <v>2022</v>
      </c>
      <c r="DW381" s="198" t="s">
        <v>2023</v>
      </c>
      <c r="DX381" s="198" t="s">
        <v>2245</v>
      </c>
      <c r="DZ381" s="198" t="s">
        <v>6143</v>
      </c>
      <c r="EA381" s="198" t="s">
        <v>2023</v>
      </c>
      <c r="EB381" s="198" t="s">
        <v>6472</v>
      </c>
    </row>
    <row r="382" spans="16:132" x14ac:dyDescent="0.2">
      <c r="P382" s="202" t="s">
        <v>5005</v>
      </c>
      <c r="V382" s="195" t="s">
        <v>4511</v>
      </c>
      <c r="DP382" s="198" t="s">
        <v>6473</v>
      </c>
      <c r="DQ382" s="198" t="s">
        <v>6143</v>
      </c>
      <c r="DR382" s="198" t="s">
        <v>6473</v>
      </c>
      <c r="DS382" s="198">
        <v>3</v>
      </c>
      <c r="DT382" s="198">
        <v>0</v>
      </c>
      <c r="DU382" s="198" t="s">
        <v>1408</v>
      </c>
      <c r="DV382" s="198" t="s">
        <v>1409</v>
      </c>
      <c r="DW382" s="198" t="s">
        <v>1410</v>
      </c>
      <c r="DX382" s="198" t="s">
        <v>2245</v>
      </c>
      <c r="DZ382" s="198" t="s">
        <v>6143</v>
      </c>
      <c r="EA382" s="198" t="s">
        <v>1410</v>
      </c>
      <c r="EB382" s="198" t="s">
        <v>6473</v>
      </c>
    </row>
    <row r="383" spans="16:132" x14ac:dyDescent="0.2">
      <c r="P383" s="202" t="s">
        <v>5006</v>
      </c>
      <c r="V383" s="195" t="s">
        <v>4512</v>
      </c>
      <c r="DP383" s="198" t="s">
        <v>6474</v>
      </c>
      <c r="DQ383" s="198" t="s">
        <v>6143</v>
      </c>
      <c r="DR383" s="198" t="s">
        <v>6474</v>
      </c>
      <c r="DS383" s="198">
        <v>3</v>
      </c>
      <c r="DT383" s="198">
        <v>0</v>
      </c>
      <c r="DU383" s="198" t="s">
        <v>1420</v>
      </c>
      <c r="DV383" s="198" t="s">
        <v>1421</v>
      </c>
      <c r="DW383" s="198" t="s">
        <v>1410</v>
      </c>
      <c r="DX383" s="198" t="s">
        <v>2245</v>
      </c>
      <c r="DZ383" s="198" t="s">
        <v>6143</v>
      </c>
      <c r="EA383" s="198" t="s">
        <v>1410</v>
      </c>
      <c r="EB383" s="198" t="s">
        <v>6474</v>
      </c>
    </row>
    <row r="384" spans="16:132" x14ac:dyDescent="0.2">
      <c r="P384" s="202" t="s">
        <v>5007</v>
      </c>
      <c r="V384" s="195" t="s">
        <v>4513</v>
      </c>
      <c r="DP384" s="198" t="s">
        <v>6475</v>
      </c>
      <c r="DQ384" s="198" t="s">
        <v>6143</v>
      </c>
      <c r="DR384" s="198" t="s">
        <v>6475</v>
      </c>
      <c r="DS384" s="198">
        <v>3</v>
      </c>
      <c r="DT384" s="198">
        <v>0</v>
      </c>
      <c r="DU384" s="198" t="s">
        <v>313</v>
      </c>
      <c r="DV384" s="198" t="s">
        <v>314</v>
      </c>
      <c r="DW384" s="198" t="s">
        <v>315</v>
      </c>
      <c r="DX384" s="198" t="s">
        <v>2245</v>
      </c>
      <c r="DZ384" s="198" t="s">
        <v>6143</v>
      </c>
      <c r="EA384" s="198" t="s">
        <v>315</v>
      </c>
      <c r="EB384" s="198" t="s">
        <v>6475</v>
      </c>
    </row>
    <row r="385" spans="16:132" x14ac:dyDescent="0.2">
      <c r="P385" s="202" t="s">
        <v>5008</v>
      </c>
      <c r="V385" s="195" t="s">
        <v>4514</v>
      </c>
      <c r="DP385" s="198" t="s">
        <v>6476</v>
      </c>
      <c r="DQ385" s="198" t="s">
        <v>6143</v>
      </c>
      <c r="DR385" s="198" t="s">
        <v>6476</v>
      </c>
      <c r="DS385" s="198">
        <v>3</v>
      </c>
      <c r="DT385" s="198">
        <v>0</v>
      </c>
      <c r="DU385" s="198" t="s">
        <v>1933</v>
      </c>
      <c r="DV385" s="198" t="s">
        <v>1934</v>
      </c>
      <c r="DW385" s="198" t="s">
        <v>1935</v>
      </c>
      <c r="DX385" s="198" t="s">
        <v>2245</v>
      </c>
      <c r="DZ385" s="198" t="s">
        <v>6143</v>
      </c>
      <c r="EA385" s="198" t="s">
        <v>1935</v>
      </c>
      <c r="EB385" s="198" t="s">
        <v>6476</v>
      </c>
    </row>
    <row r="386" spans="16:132" x14ac:dyDescent="0.2">
      <c r="P386" s="202" t="s">
        <v>5009</v>
      </c>
      <c r="V386" s="195" t="s">
        <v>4515</v>
      </c>
      <c r="DP386" s="198" t="s">
        <v>6477</v>
      </c>
      <c r="DQ386" s="198" t="s">
        <v>6143</v>
      </c>
      <c r="DR386" s="198" t="s">
        <v>6477</v>
      </c>
      <c r="DS386" s="198">
        <v>3</v>
      </c>
      <c r="DT386" s="198">
        <v>0</v>
      </c>
      <c r="DU386" s="198" t="s">
        <v>1829</v>
      </c>
      <c r="DV386" s="198" t="s">
        <v>1875</v>
      </c>
      <c r="DW386" s="198" t="s">
        <v>1876</v>
      </c>
      <c r="DX386" s="198" t="s">
        <v>2245</v>
      </c>
      <c r="DZ386" s="198" t="s">
        <v>6143</v>
      </c>
      <c r="EA386" s="198" t="s">
        <v>1876</v>
      </c>
      <c r="EB386" s="198" t="s">
        <v>6477</v>
      </c>
    </row>
    <row r="387" spans="16:132" x14ac:dyDescent="0.2">
      <c r="P387" s="202" t="s">
        <v>5010</v>
      </c>
      <c r="V387" s="195" t="s">
        <v>4516</v>
      </c>
      <c r="DP387" s="198" t="s">
        <v>6478</v>
      </c>
      <c r="DQ387" s="198" t="s">
        <v>6143</v>
      </c>
      <c r="DR387" s="198" t="s">
        <v>6478</v>
      </c>
      <c r="DS387" s="198">
        <v>3</v>
      </c>
      <c r="DT387" s="198">
        <v>0</v>
      </c>
      <c r="DU387" s="198" t="s">
        <v>1936</v>
      </c>
      <c r="DV387" s="198" t="s">
        <v>1937</v>
      </c>
      <c r="DW387" s="198" t="s">
        <v>1938</v>
      </c>
      <c r="DX387" s="198" t="s">
        <v>2245</v>
      </c>
      <c r="DZ387" s="198" t="s">
        <v>6143</v>
      </c>
      <c r="EA387" s="198" t="s">
        <v>1938</v>
      </c>
      <c r="EB387" s="198" t="s">
        <v>6478</v>
      </c>
    </row>
    <row r="388" spans="16:132" x14ac:dyDescent="0.2">
      <c r="P388" s="202" t="s">
        <v>5011</v>
      </c>
      <c r="V388" s="195" t="s">
        <v>4517</v>
      </c>
      <c r="DP388" s="198" t="s">
        <v>6479</v>
      </c>
      <c r="DQ388" s="198" t="s">
        <v>6143</v>
      </c>
      <c r="DR388" s="198" t="s">
        <v>6479</v>
      </c>
      <c r="DS388" s="198">
        <v>3</v>
      </c>
      <c r="DT388" s="198">
        <v>0</v>
      </c>
      <c r="DU388" s="198" t="s">
        <v>3212</v>
      </c>
      <c r="DV388" s="198" t="s">
        <v>3213</v>
      </c>
      <c r="DW388" s="198" t="s">
        <v>3214</v>
      </c>
      <c r="DX388" s="198" t="s">
        <v>2245</v>
      </c>
      <c r="DZ388" s="198" t="s">
        <v>6143</v>
      </c>
      <c r="EA388" s="198" t="s">
        <v>3214</v>
      </c>
      <c r="EB388" s="198" t="s">
        <v>6479</v>
      </c>
    </row>
    <row r="389" spans="16:132" x14ac:dyDescent="0.2">
      <c r="P389" s="202" t="s">
        <v>5012</v>
      </c>
      <c r="V389" s="195" t="s">
        <v>4518</v>
      </c>
      <c r="DP389" s="198" t="s">
        <v>6480</v>
      </c>
      <c r="DQ389" s="198" t="s">
        <v>6143</v>
      </c>
      <c r="DR389" s="198" t="s">
        <v>6480</v>
      </c>
      <c r="DS389" s="198">
        <v>3</v>
      </c>
      <c r="DT389" s="198">
        <v>0</v>
      </c>
      <c r="DU389" s="198" t="s">
        <v>889</v>
      </c>
      <c r="DV389" s="198" t="s">
        <v>890</v>
      </c>
      <c r="DW389" s="198" t="s">
        <v>891</v>
      </c>
      <c r="DX389" s="198" t="s">
        <v>2245</v>
      </c>
      <c r="DZ389" s="198" t="s">
        <v>6143</v>
      </c>
      <c r="EA389" s="198" t="s">
        <v>891</v>
      </c>
      <c r="EB389" s="198" t="s">
        <v>6480</v>
      </c>
    </row>
    <row r="390" spans="16:132" x14ac:dyDescent="0.2">
      <c r="P390" s="202" t="s">
        <v>5013</v>
      </c>
      <c r="V390" s="195" t="s">
        <v>4519</v>
      </c>
      <c r="DP390" s="198" t="s">
        <v>6481</v>
      </c>
      <c r="DQ390" s="198" t="s">
        <v>6143</v>
      </c>
      <c r="DR390" s="198" t="s">
        <v>6481</v>
      </c>
      <c r="DS390" s="198">
        <v>3</v>
      </c>
      <c r="DT390" s="198">
        <v>0</v>
      </c>
      <c r="DU390" s="198" t="s">
        <v>923</v>
      </c>
      <c r="DV390" s="198" t="s">
        <v>924</v>
      </c>
      <c r="DW390" s="198" t="s">
        <v>925</v>
      </c>
      <c r="DX390" s="198" t="s">
        <v>2245</v>
      </c>
      <c r="DZ390" s="198" t="s">
        <v>6143</v>
      </c>
      <c r="EA390" s="198" t="s">
        <v>925</v>
      </c>
      <c r="EB390" s="198" t="s">
        <v>6481</v>
      </c>
    </row>
    <row r="391" spans="16:132" x14ac:dyDescent="0.2">
      <c r="P391" s="202" t="s">
        <v>5014</v>
      </c>
      <c r="V391" s="195" t="s">
        <v>4520</v>
      </c>
      <c r="DP391" s="198" t="s">
        <v>6482</v>
      </c>
      <c r="DQ391" s="198" t="s">
        <v>6143</v>
      </c>
      <c r="DR391" s="198" t="s">
        <v>6482</v>
      </c>
      <c r="DS391" s="198">
        <v>3</v>
      </c>
      <c r="DT391" s="198">
        <v>0</v>
      </c>
      <c r="DU391" s="198" t="s">
        <v>2953</v>
      </c>
      <c r="DV391" s="198" t="s">
        <v>2954</v>
      </c>
      <c r="DW391" s="198" t="s">
        <v>2955</v>
      </c>
      <c r="DX391" s="198" t="s">
        <v>2245</v>
      </c>
      <c r="DZ391" s="198" t="s">
        <v>6143</v>
      </c>
      <c r="EA391" s="198" t="s">
        <v>2955</v>
      </c>
      <c r="EB391" s="198" t="s">
        <v>6482</v>
      </c>
    </row>
    <row r="392" spans="16:132" x14ac:dyDescent="0.2">
      <c r="P392" s="202" t="s">
        <v>5015</v>
      </c>
      <c r="V392" s="195" t="s">
        <v>4521</v>
      </c>
      <c r="DP392" s="198" t="s">
        <v>6483</v>
      </c>
      <c r="DQ392" s="198" t="s">
        <v>6143</v>
      </c>
      <c r="DR392" s="198" t="s">
        <v>6483</v>
      </c>
      <c r="DS392" s="198">
        <v>3</v>
      </c>
      <c r="DT392" s="198">
        <v>0</v>
      </c>
      <c r="DU392" s="198" t="s">
        <v>972</v>
      </c>
      <c r="DV392" s="198" t="s">
        <v>973</v>
      </c>
      <c r="DW392" s="198" t="s">
        <v>974</v>
      </c>
      <c r="DX392" s="198" t="s">
        <v>2245</v>
      </c>
      <c r="DZ392" s="198" t="s">
        <v>6143</v>
      </c>
      <c r="EA392" s="198" t="s">
        <v>974</v>
      </c>
      <c r="EB392" s="198" t="s">
        <v>6483</v>
      </c>
    </row>
    <row r="393" spans="16:132" x14ac:dyDescent="0.2">
      <c r="P393" s="202" t="s">
        <v>5016</v>
      </c>
      <c r="V393" s="195" t="s">
        <v>4522</v>
      </c>
      <c r="DP393" s="198" t="s">
        <v>6484</v>
      </c>
      <c r="DQ393" s="198" t="s">
        <v>6143</v>
      </c>
      <c r="DR393" s="198" t="s">
        <v>6484</v>
      </c>
      <c r="DS393" s="198">
        <v>3</v>
      </c>
      <c r="DT393" s="198">
        <v>0</v>
      </c>
      <c r="DU393" s="198" t="s">
        <v>886</v>
      </c>
      <c r="DV393" s="198" t="s">
        <v>887</v>
      </c>
      <c r="DW393" s="198" t="s">
        <v>888</v>
      </c>
      <c r="DX393" s="198" t="s">
        <v>2245</v>
      </c>
      <c r="DZ393" s="198" t="s">
        <v>6143</v>
      </c>
      <c r="EA393" s="198" t="s">
        <v>888</v>
      </c>
      <c r="EB393" s="198" t="s">
        <v>6484</v>
      </c>
    </row>
    <row r="394" spans="16:132" x14ac:dyDescent="0.2">
      <c r="P394" s="202" t="s">
        <v>5017</v>
      </c>
      <c r="V394" s="195" t="s">
        <v>4523</v>
      </c>
      <c r="DP394" s="198" t="s">
        <v>6485</v>
      </c>
      <c r="DQ394" s="198" t="s">
        <v>6143</v>
      </c>
      <c r="DR394" s="198" t="s">
        <v>6485</v>
      </c>
      <c r="DS394" s="198">
        <v>3</v>
      </c>
      <c r="DT394" s="198">
        <v>0</v>
      </c>
      <c r="DU394" s="198" t="s">
        <v>1990</v>
      </c>
      <c r="DV394" s="198" t="s">
        <v>1991</v>
      </c>
      <c r="DW394" s="198" t="s">
        <v>1992</v>
      </c>
      <c r="DX394" s="198" t="s">
        <v>2245</v>
      </c>
      <c r="DZ394" s="198" t="s">
        <v>6143</v>
      </c>
      <c r="EA394" s="198" t="s">
        <v>1992</v>
      </c>
      <c r="EB394" s="198" t="s">
        <v>6485</v>
      </c>
    </row>
    <row r="395" spans="16:132" x14ac:dyDescent="0.2">
      <c r="P395" s="202" t="s">
        <v>5018</v>
      </c>
      <c r="V395" s="195" t="s">
        <v>4524</v>
      </c>
      <c r="DP395" s="198" t="s">
        <v>6486</v>
      </c>
      <c r="DQ395" s="198" t="s">
        <v>6143</v>
      </c>
      <c r="DR395" s="198" t="s">
        <v>6486</v>
      </c>
      <c r="DS395" s="198">
        <v>3</v>
      </c>
      <c r="DT395" s="198">
        <v>0</v>
      </c>
      <c r="DU395" s="198" t="s">
        <v>301</v>
      </c>
      <c r="DV395" s="198" t="s">
        <v>302</v>
      </c>
      <c r="DW395" s="198" t="s">
        <v>303</v>
      </c>
      <c r="DX395" s="198" t="s">
        <v>2245</v>
      </c>
      <c r="DZ395" s="198" t="s">
        <v>6143</v>
      </c>
      <c r="EA395" s="198" t="s">
        <v>303</v>
      </c>
      <c r="EB395" s="198" t="s">
        <v>6486</v>
      </c>
    </row>
    <row r="396" spans="16:132" x14ac:dyDescent="0.2">
      <c r="P396" s="202" t="s">
        <v>5019</v>
      </c>
      <c r="V396" s="195" t="s">
        <v>4525</v>
      </c>
      <c r="DP396" s="198" t="s">
        <v>6487</v>
      </c>
      <c r="DQ396" s="198" t="s">
        <v>6143</v>
      </c>
      <c r="DR396" s="198" t="s">
        <v>6487</v>
      </c>
      <c r="DS396" s="198">
        <v>3</v>
      </c>
      <c r="DT396" s="198">
        <v>0</v>
      </c>
      <c r="DU396" s="198" t="s">
        <v>1274</v>
      </c>
      <c r="DV396" s="198" t="s">
        <v>1275</v>
      </c>
      <c r="DW396" s="198" t="s">
        <v>1276</v>
      </c>
      <c r="DX396" s="198" t="s">
        <v>2245</v>
      </c>
      <c r="DZ396" s="198" t="s">
        <v>6143</v>
      </c>
      <c r="EA396" s="198" t="s">
        <v>1276</v>
      </c>
      <c r="EB396" s="198" t="s">
        <v>6487</v>
      </c>
    </row>
    <row r="397" spans="16:132" x14ac:dyDescent="0.2">
      <c r="P397" s="202" t="s">
        <v>5020</v>
      </c>
      <c r="V397" s="195" t="s">
        <v>4526</v>
      </c>
      <c r="DP397" s="198" t="s">
        <v>6488</v>
      </c>
      <c r="DQ397" s="198" t="s">
        <v>6143</v>
      </c>
      <c r="DR397" s="198" t="s">
        <v>6488</v>
      </c>
      <c r="DS397" s="198">
        <v>3</v>
      </c>
      <c r="DT397" s="198">
        <v>0</v>
      </c>
      <c r="DU397" s="198" t="s">
        <v>1930</v>
      </c>
      <c r="DV397" s="198" t="s">
        <v>1931</v>
      </c>
      <c r="DW397" s="198" t="s">
        <v>1932</v>
      </c>
      <c r="DX397" s="198" t="s">
        <v>2245</v>
      </c>
      <c r="DZ397" s="198" t="s">
        <v>6143</v>
      </c>
      <c r="EA397" s="198" t="s">
        <v>1932</v>
      </c>
      <c r="EB397" s="198" t="s">
        <v>6488</v>
      </c>
    </row>
    <row r="398" spans="16:132" x14ac:dyDescent="0.2">
      <c r="P398" s="202" t="s">
        <v>5021</v>
      </c>
      <c r="V398" s="195" t="s">
        <v>4527</v>
      </c>
      <c r="DP398" s="198" t="s">
        <v>6489</v>
      </c>
      <c r="DQ398" s="198" t="s">
        <v>6143</v>
      </c>
      <c r="DR398" s="198" t="s">
        <v>6489</v>
      </c>
      <c r="DS398" s="198">
        <v>3</v>
      </c>
      <c r="DT398" s="198">
        <v>0</v>
      </c>
      <c r="DU398" s="198" t="s">
        <v>1380</v>
      </c>
      <c r="DV398" s="198" t="s">
        <v>1381</v>
      </c>
      <c r="DW398" s="198" t="s">
        <v>1382</v>
      </c>
      <c r="DX398" s="198" t="s">
        <v>2245</v>
      </c>
      <c r="DZ398" s="198" t="s">
        <v>6143</v>
      </c>
      <c r="EA398" s="198" t="s">
        <v>1382</v>
      </c>
      <c r="EB398" s="198" t="s">
        <v>6489</v>
      </c>
    </row>
    <row r="399" spans="16:132" x14ac:dyDescent="0.2">
      <c r="P399" s="202" t="s">
        <v>5022</v>
      </c>
      <c r="V399" s="195" t="s">
        <v>4528</v>
      </c>
      <c r="DP399" s="198" t="s">
        <v>6490</v>
      </c>
      <c r="DQ399" s="198" t="s">
        <v>6143</v>
      </c>
      <c r="DR399" s="198" t="s">
        <v>6490</v>
      </c>
      <c r="DS399" s="198">
        <v>3</v>
      </c>
      <c r="DT399" s="198">
        <v>0</v>
      </c>
      <c r="DU399" s="198" t="s">
        <v>2010</v>
      </c>
      <c r="DV399" s="198" t="s">
        <v>2300</v>
      </c>
      <c r="DW399" s="198" t="s">
        <v>2012</v>
      </c>
      <c r="DX399" s="198" t="s">
        <v>2245</v>
      </c>
      <c r="DZ399" s="198" t="s">
        <v>6143</v>
      </c>
      <c r="EA399" s="198" t="s">
        <v>2012</v>
      </c>
      <c r="EB399" s="198" t="s">
        <v>6490</v>
      </c>
    </row>
    <row r="400" spans="16:132" x14ac:dyDescent="0.2">
      <c r="P400" s="202" t="s">
        <v>5023</v>
      </c>
      <c r="V400" s="195" t="s">
        <v>4529</v>
      </c>
      <c r="DP400" s="198" t="s">
        <v>6491</v>
      </c>
      <c r="DQ400" s="198" t="s">
        <v>6143</v>
      </c>
      <c r="DR400" s="198" t="s">
        <v>6491</v>
      </c>
      <c r="DS400" s="198">
        <v>3</v>
      </c>
      <c r="DT400" s="198">
        <v>0</v>
      </c>
      <c r="DU400" s="198" t="s">
        <v>317</v>
      </c>
      <c r="DV400" s="198" t="s">
        <v>318</v>
      </c>
      <c r="DW400" s="198" t="s">
        <v>319</v>
      </c>
      <c r="DX400" s="198" t="s">
        <v>2245</v>
      </c>
      <c r="DZ400" s="198" t="s">
        <v>6143</v>
      </c>
      <c r="EA400" s="198" t="s">
        <v>319</v>
      </c>
      <c r="EB400" s="198" t="s">
        <v>6491</v>
      </c>
    </row>
    <row r="401" spans="16:132" x14ac:dyDescent="0.2">
      <c r="P401" s="202" t="s">
        <v>5024</v>
      </c>
      <c r="V401" s="195" t="s">
        <v>4530</v>
      </c>
      <c r="DP401" s="198" t="s">
        <v>6492</v>
      </c>
      <c r="DQ401" s="198" t="s">
        <v>6143</v>
      </c>
      <c r="DR401" s="198" t="s">
        <v>6492</v>
      </c>
      <c r="DS401" s="198">
        <v>3</v>
      </c>
      <c r="DT401" s="198">
        <v>0</v>
      </c>
      <c r="DU401" s="198" t="s">
        <v>3471</v>
      </c>
      <c r="DV401" s="198" t="s">
        <v>3472</v>
      </c>
      <c r="DW401" s="198" t="s">
        <v>3473</v>
      </c>
      <c r="DX401" s="198" t="s">
        <v>2245</v>
      </c>
      <c r="DZ401" s="198" t="s">
        <v>6143</v>
      </c>
      <c r="EA401" s="198" t="s">
        <v>3473</v>
      </c>
      <c r="EB401" s="198" t="s">
        <v>6492</v>
      </c>
    </row>
    <row r="402" spans="16:132" x14ac:dyDescent="0.2">
      <c r="P402" s="202" t="s">
        <v>5025</v>
      </c>
      <c r="V402" s="195" t="s">
        <v>4531</v>
      </c>
      <c r="DP402" s="198" t="s">
        <v>6493</v>
      </c>
      <c r="DQ402" s="198" t="s">
        <v>6143</v>
      </c>
      <c r="DR402" s="198" t="s">
        <v>6493</v>
      </c>
      <c r="DS402" s="198">
        <v>3</v>
      </c>
      <c r="DT402" s="198">
        <v>0</v>
      </c>
      <c r="DU402" s="198" t="s">
        <v>3474</v>
      </c>
      <c r="DV402" s="198" t="s">
        <v>3475</v>
      </c>
      <c r="DW402" s="198" t="s">
        <v>3476</v>
      </c>
      <c r="DX402" s="198" t="s">
        <v>2245</v>
      </c>
      <c r="DZ402" s="198" t="s">
        <v>6143</v>
      </c>
      <c r="EA402" s="198" t="s">
        <v>3476</v>
      </c>
      <c r="EB402" s="198" t="s">
        <v>6493</v>
      </c>
    </row>
    <row r="403" spans="16:132" x14ac:dyDescent="0.2">
      <c r="P403" s="202" t="s">
        <v>5026</v>
      </c>
      <c r="V403" s="195" t="s">
        <v>4532</v>
      </c>
      <c r="DP403" s="198" t="s">
        <v>6494</v>
      </c>
      <c r="DQ403" s="198" t="s">
        <v>6143</v>
      </c>
      <c r="DR403" s="198" t="s">
        <v>6494</v>
      </c>
      <c r="DS403" s="198">
        <v>4</v>
      </c>
      <c r="DT403" s="198">
        <v>3</v>
      </c>
      <c r="DU403" s="198" t="s">
        <v>712</v>
      </c>
      <c r="DV403" s="198" t="s">
        <v>713</v>
      </c>
      <c r="DW403" s="198" t="s">
        <v>714</v>
      </c>
      <c r="DX403" s="198" t="s">
        <v>2245</v>
      </c>
      <c r="DZ403" s="198" t="s">
        <v>6143</v>
      </c>
      <c r="EA403" s="198" t="s">
        <v>714</v>
      </c>
      <c r="EB403" s="198" t="s">
        <v>6494</v>
      </c>
    </row>
    <row r="404" spans="16:132" x14ac:dyDescent="0.2">
      <c r="P404" s="202" t="s">
        <v>5027</v>
      </c>
      <c r="V404" s="195" t="s">
        <v>4533</v>
      </c>
      <c r="DP404" s="198" t="s">
        <v>6495</v>
      </c>
      <c r="DQ404" s="198" t="s">
        <v>6143</v>
      </c>
      <c r="DR404" s="198" t="s">
        <v>6495</v>
      </c>
      <c r="DS404" s="198">
        <v>4</v>
      </c>
      <c r="DT404" s="198">
        <v>3</v>
      </c>
      <c r="DU404" s="198" t="s">
        <v>249</v>
      </c>
      <c r="DV404" s="198" t="s">
        <v>250</v>
      </c>
      <c r="DW404" s="198" t="s">
        <v>251</v>
      </c>
      <c r="DX404" s="198" t="s">
        <v>2245</v>
      </c>
      <c r="DZ404" s="198" t="s">
        <v>6143</v>
      </c>
      <c r="EA404" s="198" t="s">
        <v>251</v>
      </c>
      <c r="EB404" s="198" t="s">
        <v>6495</v>
      </c>
    </row>
    <row r="405" spans="16:132" x14ac:dyDescent="0.2">
      <c r="P405" s="202" t="s">
        <v>5028</v>
      </c>
      <c r="V405" s="195" t="s">
        <v>4534</v>
      </c>
      <c r="DP405" s="198" t="s">
        <v>6496</v>
      </c>
      <c r="DQ405" s="198" t="s">
        <v>6143</v>
      </c>
      <c r="DR405" s="198" t="s">
        <v>6496</v>
      </c>
      <c r="DS405" s="198">
        <v>4</v>
      </c>
      <c r="DT405" s="198">
        <v>3</v>
      </c>
      <c r="DU405" s="198" t="s">
        <v>329</v>
      </c>
      <c r="DV405" s="198" t="s">
        <v>330</v>
      </c>
      <c r="DW405" s="198" t="s">
        <v>226</v>
      </c>
      <c r="DX405" s="198" t="s">
        <v>2245</v>
      </c>
      <c r="DZ405" s="198" t="s">
        <v>6143</v>
      </c>
      <c r="EA405" s="198" t="s">
        <v>226</v>
      </c>
      <c r="EB405" s="198" t="s">
        <v>6496</v>
      </c>
    </row>
    <row r="406" spans="16:132" x14ac:dyDescent="0.2">
      <c r="P406" s="202" t="s">
        <v>5029</v>
      </c>
      <c r="DP406" s="198" t="s">
        <v>6497</v>
      </c>
      <c r="DQ406" s="198" t="s">
        <v>6143</v>
      </c>
      <c r="DR406" s="198" t="s">
        <v>6497</v>
      </c>
      <c r="DS406" s="198">
        <v>4</v>
      </c>
      <c r="DT406" s="198">
        <v>3</v>
      </c>
      <c r="DU406" s="198" t="s">
        <v>277</v>
      </c>
      <c r="DV406" s="198" t="s">
        <v>278</v>
      </c>
      <c r="DW406" s="198" t="s">
        <v>279</v>
      </c>
      <c r="DX406" s="198" t="s">
        <v>2245</v>
      </c>
      <c r="DZ406" s="198" t="s">
        <v>6143</v>
      </c>
      <c r="EA406" s="198" t="s">
        <v>279</v>
      </c>
      <c r="EB406" s="198" t="s">
        <v>6497</v>
      </c>
    </row>
    <row r="407" spans="16:132" x14ac:dyDescent="0.2">
      <c r="P407" s="202" t="s">
        <v>5030</v>
      </c>
      <c r="V407" s="201" t="s">
        <v>4620</v>
      </c>
      <c r="DP407" s="198" t="s">
        <v>6498</v>
      </c>
      <c r="DQ407" s="198" t="s">
        <v>6143</v>
      </c>
      <c r="DR407" s="198" t="s">
        <v>6498</v>
      </c>
      <c r="DS407" s="198">
        <v>4</v>
      </c>
      <c r="DT407" s="198">
        <v>3</v>
      </c>
      <c r="DU407" s="198" t="s">
        <v>898</v>
      </c>
      <c r="DV407" s="198" t="s">
        <v>899</v>
      </c>
      <c r="DW407" s="198" t="s">
        <v>900</v>
      </c>
      <c r="DX407" s="198" t="s">
        <v>2245</v>
      </c>
      <c r="DZ407" s="198" t="s">
        <v>6143</v>
      </c>
      <c r="EA407" s="198" t="s">
        <v>900</v>
      </c>
      <c r="EB407" s="198" t="s">
        <v>6498</v>
      </c>
    </row>
    <row r="408" spans="16:132" x14ac:dyDescent="0.2">
      <c r="P408" s="202" t="s">
        <v>5031</v>
      </c>
      <c r="V408" s="195" t="s">
        <v>4535</v>
      </c>
      <c r="DP408" s="198" t="s">
        <v>6499</v>
      </c>
      <c r="DQ408" s="198" t="s">
        <v>6143</v>
      </c>
      <c r="DR408" s="198" t="s">
        <v>6499</v>
      </c>
      <c r="DS408" s="198">
        <v>4</v>
      </c>
      <c r="DT408" s="198">
        <v>3</v>
      </c>
      <c r="DU408" s="198" t="s">
        <v>2014</v>
      </c>
      <c r="DV408" s="198" t="s">
        <v>2014</v>
      </c>
      <c r="DW408" s="198" t="s">
        <v>2015</v>
      </c>
      <c r="DX408" s="198" t="s">
        <v>2245</v>
      </c>
      <c r="DZ408" s="198" t="s">
        <v>6143</v>
      </c>
      <c r="EA408" s="198" t="s">
        <v>2015</v>
      </c>
      <c r="EB408" s="198" t="s">
        <v>6499</v>
      </c>
    </row>
    <row r="409" spans="16:132" x14ac:dyDescent="0.2">
      <c r="P409" s="202" t="s">
        <v>5032</v>
      </c>
      <c r="V409" s="195" t="s">
        <v>4536</v>
      </c>
      <c r="DP409" s="198" t="s">
        <v>6500</v>
      </c>
      <c r="DQ409" s="198" t="s">
        <v>6143</v>
      </c>
      <c r="DR409" s="198" t="s">
        <v>6500</v>
      </c>
      <c r="DS409" s="198">
        <v>4</v>
      </c>
      <c r="DT409" s="198">
        <v>3</v>
      </c>
      <c r="DU409" s="198" t="s">
        <v>134</v>
      </c>
      <c r="DV409" s="198" t="s">
        <v>135</v>
      </c>
      <c r="DW409" s="198" t="s">
        <v>136</v>
      </c>
      <c r="DX409" s="198" t="s">
        <v>2245</v>
      </c>
      <c r="DZ409" s="198" t="s">
        <v>6143</v>
      </c>
      <c r="EA409" s="198" t="s">
        <v>136</v>
      </c>
      <c r="EB409" s="198" t="s">
        <v>6500</v>
      </c>
    </row>
    <row r="410" spans="16:132" x14ac:dyDescent="0.2">
      <c r="P410" s="202" t="s">
        <v>5033</v>
      </c>
      <c r="V410" s="195" t="s">
        <v>4537</v>
      </c>
      <c r="DP410" s="198" t="s">
        <v>6501</v>
      </c>
      <c r="DQ410" s="198" t="s">
        <v>6143</v>
      </c>
      <c r="DR410" s="198" t="s">
        <v>6501</v>
      </c>
      <c r="DS410" s="198">
        <v>4</v>
      </c>
      <c r="DT410" s="198">
        <v>3</v>
      </c>
      <c r="DU410" s="198" t="s">
        <v>122</v>
      </c>
      <c r="DV410" s="198" t="s">
        <v>123</v>
      </c>
      <c r="DW410" s="198" t="s">
        <v>124</v>
      </c>
      <c r="DX410" s="198" t="s">
        <v>2245</v>
      </c>
      <c r="DZ410" s="198" t="s">
        <v>6143</v>
      </c>
      <c r="EA410" s="198" t="s">
        <v>124</v>
      </c>
      <c r="EB410" s="198" t="s">
        <v>6501</v>
      </c>
    </row>
    <row r="411" spans="16:132" x14ac:dyDescent="0.2">
      <c r="P411" s="202" t="s">
        <v>5034</v>
      </c>
      <c r="V411" s="195" t="s">
        <v>4538</v>
      </c>
      <c r="DP411" s="198" t="s">
        <v>6502</v>
      </c>
      <c r="DQ411" s="198" t="s">
        <v>6143</v>
      </c>
      <c r="DR411" s="198" t="s">
        <v>6502</v>
      </c>
      <c r="DS411" s="198">
        <v>4</v>
      </c>
      <c r="DT411" s="198">
        <v>3</v>
      </c>
      <c r="DU411" s="198" t="s">
        <v>451</v>
      </c>
      <c r="DV411" s="198" t="s">
        <v>452</v>
      </c>
      <c r="DW411" s="198" t="s">
        <v>453</v>
      </c>
      <c r="DX411" s="198" t="s">
        <v>2245</v>
      </c>
      <c r="DZ411" s="198" t="s">
        <v>6143</v>
      </c>
      <c r="EA411" s="198" t="s">
        <v>453</v>
      </c>
      <c r="EB411" s="198" t="s">
        <v>6502</v>
      </c>
    </row>
    <row r="412" spans="16:132" x14ac:dyDescent="0.2">
      <c r="P412" s="202" t="s">
        <v>5035</v>
      </c>
      <c r="V412" s="195" t="s">
        <v>4539</v>
      </c>
      <c r="DP412" s="198" t="s">
        <v>6503</v>
      </c>
      <c r="DQ412" s="198" t="s">
        <v>6143</v>
      </c>
      <c r="DR412" s="198" t="s">
        <v>6503</v>
      </c>
      <c r="DS412" s="198">
        <v>4</v>
      </c>
      <c r="DT412" s="198">
        <v>3</v>
      </c>
      <c r="DU412" s="198" t="s">
        <v>1314</v>
      </c>
      <c r="DV412" s="198" t="s">
        <v>1315</v>
      </c>
      <c r="DW412" s="198" t="s">
        <v>1316</v>
      </c>
      <c r="DX412" s="198" t="s">
        <v>2245</v>
      </c>
      <c r="DZ412" s="198" t="s">
        <v>6143</v>
      </c>
      <c r="EA412" s="198" t="s">
        <v>1316</v>
      </c>
      <c r="EB412" s="198" t="s">
        <v>6503</v>
      </c>
    </row>
    <row r="413" spans="16:132" x14ac:dyDescent="0.2">
      <c r="P413" s="202" t="s">
        <v>5036</v>
      </c>
      <c r="V413" s="195" t="s">
        <v>4540</v>
      </c>
      <c r="DP413" s="198" t="s">
        <v>6504</v>
      </c>
      <c r="DQ413" s="198" t="s">
        <v>6143</v>
      </c>
      <c r="DR413" s="198" t="s">
        <v>6504</v>
      </c>
      <c r="DS413" s="198">
        <v>4</v>
      </c>
      <c r="DT413" s="198">
        <v>3</v>
      </c>
      <c r="DU413" s="198" t="s">
        <v>3016</v>
      </c>
      <c r="DV413" s="198" t="s">
        <v>2462</v>
      </c>
      <c r="DW413" s="198" t="s">
        <v>2463</v>
      </c>
      <c r="DX413" s="198" t="s">
        <v>2245</v>
      </c>
      <c r="DZ413" s="198" t="s">
        <v>6143</v>
      </c>
      <c r="EA413" s="198" t="s">
        <v>2463</v>
      </c>
      <c r="EB413" s="198" t="s">
        <v>6504</v>
      </c>
    </row>
    <row r="414" spans="16:132" x14ac:dyDescent="0.2">
      <c r="P414" s="202" t="s">
        <v>5037</v>
      </c>
      <c r="V414" s="195" t="s">
        <v>4541</v>
      </c>
      <c r="DP414" s="198" t="s">
        <v>6505</v>
      </c>
      <c r="DQ414" s="198" t="s">
        <v>6143</v>
      </c>
      <c r="DR414" s="198" t="s">
        <v>6505</v>
      </c>
      <c r="DS414" s="198">
        <v>4</v>
      </c>
      <c r="DT414" s="198">
        <v>3</v>
      </c>
      <c r="DU414" s="198" t="s">
        <v>3477</v>
      </c>
      <c r="DV414" s="198" t="s">
        <v>3478</v>
      </c>
      <c r="DW414" s="198" t="s">
        <v>3479</v>
      </c>
      <c r="DX414" s="198" t="s">
        <v>2245</v>
      </c>
      <c r="DZ414" s="198" t="s">
        <v>6143</v>
      </c>
      <c r="EA414" s="198" t="s">
        <v>3479</v>
      </c>
      <c r="EB414" s="198" t="s">
        <v>6505</v>
      </c>
    </row>
    <row r="415" spans="16:132" x14ac:dyDescent="0.2">
      <c r="P415" s="202" t="s">
        <v>5038</v>
      </c>
      <c r="V415" s="195" t="s">
        <v>4542</v>
      </c>
      <c r="DP415" s="198" t="s">
        <v>6506</v>
      </c>
      <c r="DQ415" s="198" t="s">
        <v>6143</v>
      </c>
      <c r="DR415" s="198" t="s">
        <v>6506</v>
      </c>
      <c r="DS415" s="198">
        <v>4</v>
      </c>
      <c r="DT415" s="198">
        <v>3</v>
      </c>
      <c r="DU415" s="198" t="s">
        <v>901</v>
      </c>
      <c r="DV415" s="198" t="s">
        <v>902</v>
      </c>
      <c r="DW415" s="198" t="s">
        <v>903</v>
      </c>
      <c r="DX415" s="198" t="s">
        <v>2245</v>
      </c>
      <c r="DZ415" s="198" t="s">
        <v>6143</v>
      </c>
      <c r="EA415" s="198" t="s">
        <v>903</v>
      </c>
      <c r="EB415" s="198" t="s">
        <v>6506</v>
      </c>
    </row>
    <row r="416" spans="16:132" x14ac:dyDescent="0.2">
      <c r="P416" s="202" t="s">
        <v>5039</v>
      </c>
      <c r="V416" s="195" t="s">
        <v>4543</v>
      </c>
      <c r="DP416" s="198" t="s">
        <v>6507</v>
      </c>
      <c r="DQ416" s="198" t="s">
        <v>6143</v>
      </c>
      <c r="DR416" s="198" t="s">
        <v>6507</v>
      </c>
      <c r="DS416" s="198">
        <v>4</v>
      </c>
      <c r="DT416" s="198">
        <v>4</v>
      </c>
      <c r="DU416" s="198" t="s">
        <v>984</v>
      </c>
      <c r="DV416" s="198" t="s">
        <v>985</v>
      </c>
      <c r="DW416" s="198" t="s">
        <v>986</v>
      </c>
      <c r="DX416" s="198" t="s">
        <v>2245</v>
      </c>
      <c r="DZ416" s="198" t="s">
        <v>6143</v>
      </c>
      <c r="EA416" s="198" t="s">
        <v>986</v>
      </c>
      <c r="EB416" s="198" t="s">
        <v>6507</v>
      </c>
    </row>
    <row r="417" spans="16:132" x14ac:dyDescent="0.2">
      <c r="P417" s="202" t="s">
        <v>5040</v>
      </c>
      <c r="V417" s="195" t="s">
        <v>4544</v>
      </c>
      <c r="DP417" s="198" t="s">
        <v>6508</v>
      </c>
      <c r="DQ417" s="198" t="s">
        <v>6143</v>
      </c>
      <c r="DR417" s="198" t="s">
        <v>6508</v>
      </c>
      <c r="DS417" s="198">
        <v>4</v>
      </c>
      <c r="DT417" s="198">
        <v>4</v>
      </c>
      <c r="DU417" s="198" t="s">
        <v>1310</v>
      </c>
      <c r="DV417" s="198" t="s">
        <v>1311</v>
      </c>
      <c r="DW417" s="198" t="s">
        <v>1312</v>
      </c>
      <c r="DX417" s="198" t="s">
        <v>2245</v>
      </c>
      <c r="DZ417" s="198" t="s">
        <v>6143</v>
      </c>
      <c r="EA417" s="198" t="s">
        <v>1312</v>
      </c>
      <c r="EB417" s="198" t="s">
        <v>6508</v>
      </c>
    </row>
    <row r="418" spans="16:132" x14ac:dyDescent="0.2">
      <c r="P418" s="202" t="s">
        <v>5041</v>
      </c>
      <c r="V418" s="195" t="s">
        <v>4545</v>
      </c>
      <c r="DP418" s="198" t="s">
        <v>6509</v>
      </c>
      <c r="DQ418" s="198" t="s">
        <v>6143</v>
      </c>
      <c r="DR418" s="198" t="s">
        <v>6509</v>
      </c>
      <c r="DS418" s="198">
        <v>4</v>
      </c>
      <c r="DT418" s="198">
        <v>4</v>
      </c>
      <c r="DU418" s="198" t="s">
        <v>2347</v>
      </c>
      <c r="DV418" s="198" t="s">
        <v>2348</v>
      </c>
      <c r="DW418" s="198" t="s">
        <v>2349</v>
      </c>
      <c r="DX418" s="198" t="s">
        <v>2245</v>
      </c>
      <c r="DZ418" s="198" t="s">
        <v>6143</v>
      </c>
      <c r="EA418" s="198" t="s">
        <v>2349</v>
      </c>
      <c r="EB418" s="198" t="s">
        <v>6509</v>
      </c>
    </row>
    <row r="419" spans="16:132" x14ac:dyDescent="0.2">
      <c r="P419" s="202" t="s">
        <v>5042</v>
      </c>
      <c r="V419" s="195" t="s">
        <v>4546</v>
      </c>
      <c r="DP419" s="198" t="s">
        <v>6510</v>
      </c>
      <c r="DQ419" s="198" t="s">
        <v>6143</v>
      </c>
      <c r="DR419" s="198" t="s">
        <v>6510</v>
      </c>
      <c r="DS419" s="198">
        <v>4</v>
      </c>
      <c r="DT419" s="198">
        <v>4</v>
      </c>
      <c r="DU419" s="198" t="s">
        <v>95</v>
      </c>
      <c r="DV419" s="198" t="s">
        <v>96</v>
      </c>
      <c r="DW419" s="198" t="s">
        <v>2345</v>
      </c>
      <c r="DX419" s="198" t="s">
        <v>2245</v>
      </c>
      <c r="DZ419" s="198" t="s">
        <v>6143</v>
      </c>
      <c r="EA419" s="198" t="s">
        <v>2345</v>
      </c>
      <c r="EB419" s="198" t="s">
        <v>6510</v>
      </c>
    </row>
    <row r="420" spans="16:132" x14ac:dyDescent="0.2">
      <c r="P420" s="202" t="s">
        <v>5043</v>
      </c>
      <c r="V420" s="195" t="s">
        <v>4547</v>
      </c>
      <c r="DP420" s="198" t="s">
        <v>6511</v>
      </c>
      <c r="DQ420" s="198" t="s">
        <v>6143</v>
      </c>
      <c r="DR420" s="198" t="s">
        <v>6511</v>
      </c>
      <c r="DS420" s="198">
        <v>4</v>
      </c>
      <c r="DT420" s="198">
        <v>4</v>
      </c>
      <c r="DU420" s="198" t="s">
        <v>1000</v>
      </c>
      <c r="DV420" s="198" t="s">
        <v>1001</v>
      </c>
      <c r="DW420" s="198" t="s">
        <v>1002</v>
      </c>
      <c r="DX420" s="198" t="s">
        <v>2245</v>
      </c>
      <c r="DZ420" s="198" t="s">
        <v>6143</v>
      </c>
      <c r="EA420" s="198" t="s">
        <v>1002</v>
      </c>
      <c r="EB420" s="198" t="s">
        <v>6511</v>
      </c>
    </row>
    <row r="421" spans="16:132" x14ac:dyDescent="0.2">
      <c r="P421" s="202" t="s">
        <v>5044</v>
      </c>
      <c r="V421" s="195" t="s">
        <v>4548</v>
      </c>
      <c r="DP421" s="198" t="s">
        <v>6512</v>
      </c>
      <c r="DQ421" s="198" t="s">
        <v>6143</v>
      </c>
      <c r="DR421" s="198" t="s">
        <v>6512</v>
      </c>
      <c r="DS421" s="198">
        <v>4</v>
      </c>
      <c r="DT421" s="198">
        <v>4</v>
      </c>
      <c r="DU421" s="198" t="s">
        <v>2965</v>
      </c>
      <c r="DV421" s="198" t="s">
        <v>2966</v>
      </c>
      <c r="DW421" s="198" t="s">
        <v>2967</v>
      </c>
      <c r="DX421" s="198" t="s">
        <v>2245</v>
      </c>
      <c r="DZ421" s="198" t="s">
        <v>6143</v>
      </c>
      <c r="EA421" s="198" t="s">
        <v>2967</v>
      </c>
      <c r="EB421" s="198" t="s">
        <v>6512</v>
      </c>
    </row>
    <row r="422" spans="16:132" x14ac:dyDescent="0.2">
      <c r="P422" s="202" t="s">
        <v>5045</v>
      </c>
      <c r="V422" s="195" t="s">
        <v>4549</v>
      </c>
      <c r="DP422" s="198" t="s">
        <v>6513</v>
      </c>
      <c r="DQ422" s="198" t="s">
        <v>6143</v>
      </c>
      <c r="DR422" s="198" t="s">
        <v>6513</v>
      </c>
      <c r="DS422" s="198">
        <v>4</v>
      </c>
      <c r="DT422" s="198">
        <v>4</v>
      </c>
      <c r="DU422" s="198" t="s">
        <v>2351</v>
      </c>
      <c r="DV422" s="198" t="s">
        <v>2352</v>
      </c>
      <c r="DW422" s="198" t="s">
        <v>2353</v>
      </c>
      <c r="DX422" s="198" t="s">
        <v>2245</v>
      </c>
      <c r="DZ422" s="198" t="s">
        <v>6143</v>
      </c>
      <c r="EA422" s="198" t="s">
        <v>2353</v>
      </c>
      <c r="EB422" s="198" t="s">
        <v>6513</v>
      </c>
    </row>
    <row r="423" spans="16:132" x14ac:dyDescent="0.2">
      <c r="P423" s="202" t="s">
        <v>5046</v>
      </c>
      <c r="V423" s="195" t="s">
        <v>4550</v>
      </c>
      <c r="DP423" s="198" t="s">
        <v>6514</v>
      </c>
      <c r="DQ423" s="198" t="s">
        <v>6143</v>
      </c>
      <c r="DR423" s="198" t="s">
        <v>6514</v>
      </c>
      <c r="DS423" s="198">
        <v>4</v>
      </c>
      <c r="DT423" s="198">
        <v>4</v>
      </c>
      <c r="DU423" s="198" t="s">
        <v>996</v>
      </c>
      <c r="DV423" s="198" t="s">
        <v>997</v>
      </c>
      <c r="DW423" s="198" t="s">
        <v>882</v>
      </c>
      <c r="DX423" s="198" t="s">
        <v>2245</v>
      </c>
      <c r="DZ423" s="198" t="s">
        <v>6143</v>
      </c>
      <c r="EA423" s="198" t="s">
        <v>882</v>
      </c>
      <c r="EB423" s="198" t="s">
        <v>6514</v>
      </c>
    </row>
    <row r="424" spans="16:132" x14ac:dyDescent="0.2">
      <c r="P424" s="202" t="s">
        <v>5047</v>
      </c>
      <c r="V424" s="195" t="s">
        <v>4551</v>
      </c>
      <c r="DP424" s="198" t="s">
        <v>6515</v>
      </c>
      <c r="DQ424" s="198" t="s">
        <v>6143</v>
      </c>
      <c r="DR424" s="198" t="s">
        <v>6515</v>
      </c>
      <c r="DS424" s="198">
        <v>4</v>
      </c>
      <c r="DT424" s="198">
        <v>4</v>
      </c>
      <c r="DU424" s="198" t="s">
        <v>2356</v>
      </c>
      <c r="DV424" s="198" t="s">
        <v>2357</v>
      </c>
      <c r="DW424" s="198" t="s">
        <v>1939</v>
      </c>
      <c r="DX424" s="198" t="s">
        <v>2245</v>
      </c>
      <c r="DZ424" s="198" t="s">
        <v>6143</v>
      </c>
      <c r="EA424" s="198" t="s">
        <v>1939</v>
      </c>
      <c r="EB424" s="198" t="s">
        <v>6515</v>
      </c>
    </row>
    <row r="425" spans="16:132" x14ac:dyDescent="0.2">
      <c r="P425" s="202" t="s">
        <v>5048</v>
      </c>
      <c r="V425" s="195" t="s">
        <v>4552</v>
      </c>
      <c r="DP425" s="198" t="s">
        <v>6516</v>
      </c>
      <c r="DQ425" s="198" t="s">
        <v>6143</v>
      </c>
      <c r="DR425" s="198" t="s">
        <v>6516</v>
      </c>
      <c r="DS425" s="198" t="s">
        <v>2736</v>
      </c>
      <c r="DT425" s="198">
        <v>0</v>
      </c>
      <c r="DU425" s="198" t="s">
        <v>3455</v>
      </c>
      <c r="DV425" s="198" t="s">
        <v>3456</v>
      </c>
      <c r="DW425" s="198" t="s">
        <v>3457</v>
      </c>
      <c r="DX425" s="198" t="s">
        <v>2245</v>
      </c>
      <c r="DZ425" s="198" t="s">
        <v>6143</v>
      </c>
      <c r="EA425" s="198" t="s">
        <v>3457</v>
      </c>
      <c r="EB425" s="198" t="s">
        <v>6516</v>
      </c>
    </row>
    <row r="426" spans="16:132" x14ac:dyDescent="0.2">
      <c r="P426" s="202" t="s">
        <v>5049</v>
      </c>
      <c r="V426" s="195" t="s">
        <v>4553</v>
      </c>
      <c r="DP426" s="198" t="s">
        <v>3195</v>
      </c>
      <c r="DQ426" s="198" t="s">
        <v>611</v>
      </c>
      <c r="DR426" s="198" t="s">
        <v>3195</v>
      </c>
      <c r="DS426" s="198">
        <v>0</v>
      </c>
      <c r="DT426" s="198">
        <v>0</v>
      </c>
      <c r="DU426" s="198" t="s">
        <v>3193</v>
      </c>
      <c r="DV426" s="198" t="s">
        <v>3194</v>
      </c>
      <c r="DW426" s="198" t="s">
        <v>3194</v>
      </c>
      <c r="DX426" s="198" t="s">
        <v>612</v>
      </c>
      <c r="DZ426" s="198" t="s">
        <v>611</v>
      </c>
      <c r="EA426" s="198" t="s">
        <v>3194</v>
      </c>
      <c r="EB426" s="198" t="s">
        <v>3195</v>
      </c>
    </row>
    <row r="427" spans="16:132" x14ac:dyDescent="0.2">
      <c r="P427" s="202" t="s">
        <v>5050</v>
      </c>
      <c r="V427" s="195" t="s">
        <v>4554</v>
      </c>
      <c r="DP427" s="198" t="s">
        <v>3109</v>
      </c>
      <c r="DQ427" s="198" t="s">
        <v>611</v>
      </c>
      <c r="DR427" s="198" t="s">
        <v>3109</v>
      </c>
      <c r="DS427" s="198">
        <v>1</v>
      </c>
      <c r="DT427" s="198">
        <v>1</v>
      </c>
      <c r="DU427" s="198" t="s">
        <v>2485</v>
      </c>
      <c r="DV427" s="198" t="s">
        <v>2486</v>
      </c>
      <c r="DW427" s="198" t="s">
        <v>2487</v>
      </c>
      <c r="DX427" s="198" t="s">
        <v>612</v>
      </c>
      <c r="DZ427" s="198" t="s">
        <v>611</v>
      </c>
      <c r="EA427" s="198" t="s">
        <v>2487</v>
      </c>
      <c r="EB427" s="198" t="s">
        <v>3109</v>
      </c>
    </row>
    <row r="428" spans="16:132" x14ac:dyDescent="0.2">
      <c r="P428" s="202" t="s">
        <v>5051</v>
      </c>
      <c r="V428" s="195" t="s">
        <v>4555</v>
      </c>
      <c r="DP428" s="198" t="s">
        <v>3108</v>
      </c>
      <c r="DQ428" s="198" t="s">
        <v>611</v>
      </c>
      <c r="DR428" s="198" t="s">
        <v>3108</v>
      </c>
      <c r="DS428" s="198">
        <v>1</v>
      </c>
      <c r="DT428" s="198">
        <v>1</v>
      </c>
      <c r="DU428" s="198" t="s">
        <v>2481</v>
      </c>
      <c r="DV428" s="198" t="s">
        <v>2482</v>
      </c>
      <c r="DW428" s="198" t="s">
        <v>2483</v>
      </c>
      <c r="DX428" s="198" t="s">
        <v>612</v>
      </c>
      <c r="DZ428" s="198" t="s">
        <v>611</v>
      </c>
      <c r="EA428" s="198" t="s">
        <v>2483</v>
      </c>
      <c r="EB428" s="198" t="s">
        <v>3108</v>
      </c>
    </row>
    <row r="429" spans="16:132" x14ac:dyDescent="0.2">
      <c r="P429" s="202" t="s">
        <v>5052</v>
      </c>
      <c r="V429" s="195" t="s">
        <v>4556</v>
      </c>
      <c r="DP429" s="198" t="s">
        <v>621</v>
      </c>
      <c r="DQ429" s="198" t="s">
        <v>611</v>
      </c>
      <c r="DR429" s="198" t="s">
        <v>621</v>
      </c>
      <c r="DS429" s="198">
        <v>1</v>
      </c>
      <c r="DT429" s="198">
        <v>1</v>
      </c>
      <c r="DU429" s="198" t="s">
        <v>2269</v>
      </c>
      <c r="DV429" s="198" t="s">
        <v>2270</v>
      </c>
      <c r="DW429" s="198" t="s">
        <v>2271</v>
      </c>
      <c r="DX429" s="198" t="s">
        <v>612</v>
      </c>
      <c r="DZ429" s="198" t="s">
        <v>611</v>
      </c>
      <c r="EA429" s="198" t="s">
        <v>2271</v>
      </c>
      <c r="EB429" s="198" t="s">
        <v>621</v>
      </c>
    </row>
    <row r="430" spans="16:132" x14ac:dyDescent="0.2">
      <c r="P430" s="202" t="s">
        <v>5053</v>
      </c>
      <c r="V430" s="195" t="s">
        <v>4557</v>
      </c>
      <c r="DP430" s="198" t="s">
        <v>639</v>
      </c>
      <c r="DQ430" s="198" t="s">
        <v>611</v>
      </c>
      <c r="DR430" s="198" t="s">
        <v>639</v>
      </c>
      <c r="DS430" s="198">
        <v>1</v>
      </c>
      <c r="DT430" s="198">
        <v>1</v>
      </c>
      <c r="DU430" s="198" t="s">
        <v>126</v>
      </c>
      <c r="DV430" s="198" t="s">
        <v>127</v>
      </c>
      <c r="DW430" s="198" t="s">
        <v>128</v>
      </c>
      <c r="DX430" s="198" t="s">
        <v>612</v>
      </c>
      <c r="DZ430" s="198" t="s">
        <v>611</v>
      </c>
      <c r="EA430" s="198" t="s">
        <v>128</v>
      </c>
      <c r="EB430" s="198" t="s">
        <v>639</v>
      </c>
    </row>
    <row r="431" spans="16:132" x14ac:dyDescent="0.2">
      <c r="P431" s="202" t="s">
        <v>5054</v>
      </c>
      <c r="V431" s="195" t="s">
        <v>4558</v>
      </c>
      <c r="DP431" s="198" t="s">
        <v>2339</v>
      </c>
      <c r="DQ431" s="198" t="s">
        <v>611</v>
      </c>
      <c r="DR431" s="198" t="s">
        <v>2339</v>
      </c>
      <c r="DS431" s="198">
        <v>1</v>
      </c>
      <c r="DT431" s="198">
        <v>1</v>
      </c>
      <c r="DU431" s="198" t="s">
        <v>1517</v>
      </c>
      <c r="DV431" s="198" t="s">
        <v>1518</v>
      </c>
      <c r="DW431" s="198" t="s">
        <v>1519</v>
      </c>
      <c r="DX431" s="198" t="s">
        <v>612</v>
      </c>
      <c r="DZ431" s="198" t="s">
        <v>611</v>
      </c>
      <c r="EA431" s="198" t="s">
        <v>1519</v>
      </c>
      <c r="EB431" s="198" t="s">
        <v>2339</v>
      </c>
    </row>
    <row r="432" spans="16:132" x14ac:dyDescent="0.2">
      <c r="P432" s="202" t="s">
        <v>5055</v>
      </c>
      <c r="V432" s="195" t="s">
        <v>4559</v>
      </c>
      <c r="DP432" s="198" t="s">
        <v>3054</v>
      </c>
      <c r="DQ432" s="198" t="s">
        <v>611</v>
      </c>
      <c r="DR432" s="198" t="s">
        <v>3054</v>
      </c>
      <c r="DS432" s="198">
        <v>1</v>
      </c>
      <c r="DT432" s="198">
        <v>2</v>
      </c>
      <c r="DU432" s="198" t="s">
        <v>3055</v>
      </c>
      <c r="DV432" s="198" t="s">
        <v>3056</v>
      </c>
      <c r="DW432" s="198" t="s">
        <v>3057</v>
      </c>
      <c r="DX432" s="198" t="s">
        <v>612</v>
      </c>
      <c r="DZ432" s="198" t="s">
        <v>611</v>
      </c>
      <c r="EA432" s="198" t="s">
        <v>3057</v>
      </c>
      <c r="EB432" s="198" t="s">
        <v>3054</v>
      </c>
    </row>
    <row r="433" spans="16:132" x14ac:dyDescent="0.2">
      <c r="P433" s="202" t="s">
        <v>5056</v>
      </c>
      <c r="V433" s="195" t="s">
        <v>4560</v>
      </c>
      <c r="DP433" s="198" t="s">
        <v>618</v>
      </c>
      <c r="DQ433" s="198" t="s">
        <v>611</v>
      </c>
      <c r="DR433" s="198" t="s">
        <v>618</v>
      </c>
      <c r="DS433" s="198">
        <v>1</v>
      </c>
      <c r="DT433" s="198">
        <v>2</v>
      </c>
      <c r="DU433" s="198" t="s">
        <v>1891</v>
      </c>
      <c r="DV433" s="198" t="s">
        <v>1892</v>
      </c>
      <c r="DW433" s="198" t="s">
        <v>2247</v>
      </c>
      <c r="DX433" s="198" t="s">
        <v>612</v>
      </c>
      <c r="DZ433" s="198" t="s">
        <v>611</v>
      </c>
      <c r="EA433" s="198" t="s">
        <v>2247</v>
      </c>
      <c r="EB433" s="198" t="s">
        <v>618</v>
      </c>
    </row>
    <row r="434" spans="16:132" x14ac:dyDescent="0.2">
      <c r="P434" s="202" t="s">
        <v>5057</v>
      </c>
      <c r="V434" s="195" t="s">
        <v>4561</v>
      </c>
      <c r="DP434" s="198" t="s">
        <v>3138</v>
      </c>
      <c r="DQ434" s="198" t="s">
        <v>611</v>
      </c>
      <c r="DR434" s="198" t="s">
        <v>3138</v>
      </c>
      <c r="DS434" s="198">
        <v>1</v>
      </c>
      <c r="DT434" s="198">
        <v>2</v>
      </c>
      <c r="DU434" s="198" t="s">
        <v>2644</v>
      </c>
      <c r="DV434" s="198" t="s">
        <v>2645</v>
      </c>
      <c r="DW434" s="198" t="s">
        <v>2646</v>
      </c>
      <c r="DX434" s="198" t="s">
        <v>612</v>
      </c>
      <c r="DZ434" s="198" t="s">
        <v>611</v>
      </c>
      <c r="EA434" s="198" t="s">
        <v>2646</v>
      </c>
      <c r="EB434" s="198" t="s">
        <v>3138</v>
      </c>
    </row>
    <row r="435" spans="16:132" x14ac:dyDescent="0.2">
      <c r="P435" s="202" t="s">
        <v>5058</v>
      </c>
      <c r="V435" s="195" t="s">
        <v>4562</v>
      </c>
      <c r="DP435" s="198" t="s">
        <v>2340</v>
      </c>
      <c r="DQ435" s="198" t="s">
        <v>611</v>
      </c>
      <c r="DR435" s="198" t="s">
        <v>2340</v>
      </c>
      <c r="DS435" s="198">
        <v>1</v>
      </c>
      <c r="DT435" s="198">
        <v>2</v>
      </c>
      <c r="DU435" s="198" t="s">
        <v>1521</v>
      </c>
      <c r="DV435" s="198" t="s">
        <v>1522</v>
      </c>
      <c r="DW435" s="198" t="s">
        <v>3172</v>
      </c>
      <c r="DX435" s="198" t="s">
        <v>612</v>
      </c>
      <c r="DZ435" s="198" t="s">
        <v>611</v>
      </c>
      <c r="EA435" s="198" t="s">
        <v>3172</v>
      </c>
      <c r="EB435" s="198" t="s">
        <v>2340</v>
      </c>
    </row>
    <row r="436" spans="16:132" x14ac:dyDescent="0.2">
      <c r="P436" s="202" t="s">
        <v>5059</v>
      </c>
      <c r="V436" s="195" t="s">
        <v>4563</v>
      </c>
      <c r="DP436" s="198" t="s">
        <v>3142</v>
      </c>
      <c r="DQ436" s="198" t="s">
        <v>611</v>
      </c>
      <c r="DR436" s="198" t="s">
        <v>3142</v>
      </c>
      <c r="DS436" s="198">
        <v>1</v>
      </c>
      <c r="DT436" s="198">
        <v>2</v>
      </c>
      <c r="DU436" s="198" t="s">
        <v>2664</v>
      </c>
      <c r="DV436" s="198" t="s">
        <v>2665</v>
      </c>
      <c r="DW436" s="198" t="s">
        <v>2666</v>
      </c>
      <c r="DX436" s="198" t="s">
        <v>612</v>
      </c>
      <c r="DZ436" s="198" t="s">
        <v>611</v>
      </c>
      <c r="EA436" s="198" t="s">
        <v>2666</v>
      </c>
      <c r="EB436" s="198" t="s">
        <v>3142</v>
      </c>
    </row>
    <row r="437" spans="16:132" x14ac:dyDescent="0.2">
      <c r="P437" s="202" t="s">
        <v>5060</v>
      </c>
      <c r="V437" s="195" t="s">
        <v>4564</v>
      </c>
      <c r="DP437" s="198" t="s">
        <v>663</v>
      </c>
      <c r="DQ437" s="198" t="s">
        <v>611</v>
      </c>
      <c r="DR437" s="198" t="s">
        <v>663</v>
      </c>
      <c r="DS437" s="198">
        <v>1</v>
      </c>
      <c r="DT437" s="198">
        <v>2</v>
      </c>
      <c r="DU437" s="198" t="s">
        <v>664</v>
      </c>
      <c r="DV437" s="198" t="s">
        <v>665</v>
      </c>
      <c r="DW437" s="198" t="s">
        <v>666</v>
      </c>
      <c r="DX437" s="198" t="s">
        <v>612</v>
      </c>
      <c r="DZ437" s="198" t="s">
        <v>611</v>
      </c>
      <c r="EA437" s="198" t="s">
        <v>666</v>
      </c>
      <c r="EB437" s="198" t="s">
        <v>663</v>
      </c>
    </row>
    <row r="438" spans="16:132" x14ac:dyDescent="0.2">
      <c r="P438" s="202" t="s">
        <v>5061</v>
      </c>
      <c r="V438" s="195" t="s">
        <v>4565</v>
      </c>
      <c r="DP438" s="198" t="s">
        <v>3058</v>
      </c>
      <c r="DQ438" s="198" t="s">
        <v>611</v>
      </c>
      <c r="DR438" s="198" t="s">
        <v>3058</v>
      </c>
      <c r="DS438" s="198">
        <v>1</v>
      </c>
      <c r="DT438" s="198">
        <v>2</v>
      </c>
      <c r="DU438" s="198" t="s">
        <v>3059</v>
      </c>
      <c r="DV438" s="198" t="s">
        <v>3060</v>
      </c>
      <c r="DW438" s="198" t="s">
        <v>3061</v>
      </c>
      <c r="DX438" s="198" t="s">
        <v>612</v>
      </c>
      <c r="DZ438" s="198" t="s">
        <v>611</v>
      </c>
      <c r="EA438" s="198" t="s">
        <v>3061</v>
      </c>
      <c r="EB438" s="198" t="s">
        <v>3058</v>
      </c>
    </row>
    <row r="439" spans="16:132" x14ac:dyDescent="0.2">
      <c r="P439" s="202" t="s">
        <v>5062</v>
      </c>
      <c r="V439" s="195" t="s">
        <v>4566</v>
      </c>
      <c r="DP439" s="198" t="s">
        <v>3110</v>
      </c>
      <c r="DQ439" s="198" t="s">
        <v>611</v>
      </c>
      <c r="DR439" s="198" t="s">
        <v>3110</v>
      </c>
      <c r="DS439" s="198">
        <v>1</v>
      </c>
      <c r="DT439" s="198">
        <v>2</v>
      </c>
      <c r="DU439" s="198" t="s">
        <v>727</v>
      </c>
      <c r="DV439" s="198" t="s">
        <v>728</v>
      </c>
      <c r="DW439" s="198" t="s">
        <v>1338</v>
      </c>
      <c r="DX439" s="198" t="s">
        <v>612</v>
      </c>
      <c r="DZ439" s="198" t="s">
        <v>611</v>
      </c>
      <c r="EA439" s="198" t="s">
        <v>1338</v>
      </c>
      <c r="EB439" s="198" t="s">
        <v>3110</v>
      </c>
    </row>
    <row r="440" spans="16:132" x14ac:dyDescent="0.2">
      <c r="P440" s="202" t="s">
        <v>5063</v>
      </c>
      <c r="V440" s="195" t="s">
        <v>4567</v>
      </c>
      <c r="DP440" s="198" t="s">
        <v>1238</v>
      </c>
      <c r="DQ440" s="198" t="s">
        <v>611</v>
      </c>
      <c r="DR440" s="198" t="s">
        <v>1238</v>
      </c>
      <c r="DS440" s="198">
        <v>1</v>
      </c>
      <c r="DT440" s="198">
        <v>2</v>
      </c>
      <c r="DU440" s="198" t="s">
        <v>2018</v>
      </c>
      <c r="DV440" s="198" t="s">
        <v>2018</v>
      </c>
      <c r="DW440" s="198" t="s">
        <v>2019</v>
      </c>
      <c r="DX440" s="198" t="s">
        <v>612</v>
      </c>
      <c r="DZ440" s="198" t="s">
        <v>611</v>
      </c>
      <c r="EA440" s="198" t="s">
        <v>2019</v>
      </c>
      <c r="EB440" s="198" t="s">
        <v>1238</v>
      </c>
    </row>
    <row r="441" spans="16:132" x14ac:dyDescent="0.2">
      <c r="P441" s="202" t="s">
        <v>5064</v>
      </c>
      <c r="V441" s="195" t="s">
        <v>4568</v>
      </c>
      <c r="DP441" s="198" t="s">
        <v>2341</v>
      </c>
      <c r="DQ441" s="198" t="s">
        <v>611</v>
      </c>
      <c r="DR441" s="198" t="s">
        <v>2341</v>
      </c>
      <c r="DS441" s="198">
        <v>1</v>
      </c>
      <c r="DT441" s="198">
        <v>2</v>
      </c>
      <c r="DU441" s="198" t="s">
        <v>3174</v>
      </c>
      <c r="DV441" s="198" t="s">
        <v>3175</v>
      </c>
      <c r="DW441" s="198" t="s">
        <v>3176</v>
      </c>
      <c r="DX441" s="198" t="s">
        <v>612</v>
      </c>
      <c r="DZ441" s="198" t="s">
        <v>611</v>
      </c>
      <c r="EA441" s="198" t="s">
        <v>3176</v>
      </c>
      <c r="EB441" s="198" t="s">
        <v>2341</v>
      </c>
    </row>
    <row r="442" spans="16:132" x14ac:dyDescent="0.2">
      <c r="P442" s="202" t="s">
        <v>5065</v>
      </c>
      <c r="V442" s="195" t="s">
        <v>4569</v>
      </c>
      <c r="DP442" s="198" t="s">
        <v>3141</v>
      </c>
      <c r="DQ442" s="198" t="s">
        <v>611</v>
      </c>
      <c r="DR442" s="198" t="s">
        <v>3141</v>
      </c>
      <c r="DS442" s="198">
        <v>1</v>
      </c>
      <c r="DT442" s="198">
        <v>2</v>
      </c>
      <c r="DU442" s="198" t="s">
        <v>2656</v>
      </c>
      <c r="DV442" s="198" t="s">
        <v>2657</v>
      </c>
      <c r="DW442" s="198" t="s">
        <v>2658</v>
      </c>
      <c r="DX442" s="198" t="s">
        <v>612</v>
      </c>
      <c r="DZ442" s="198" t="s">
        <v>611</v>
      </c>
      <c r="EA442" s="198" t="s">
        <v>2658</v>
      </c>
      <c r="EB442" s="198" t="s">
        <v>3141</v>
      </c>
    </row>
    <row r="443" spans="16:132" x14ac:dyDescent="0.2">
      <c r="P443" s="202" t="s">
        <v>5066</v>
      </c>
      <c r="DP443" s="198" t="s">
        <v>642</v>
      </c>
      <c r="DQ443" s="198" t="s">
        <v>611</v>
      </c>
      <c r="DR443" s="198" t="s">
        <v>642</v>
      </c>
      <c r="DS443" s="198">
        <v>1</v>
      </c>
      <c r="DT443" s="198">
        <v>2</v>
      </c>
      <c r="DU443" s="198" t="s">
        <v>643</v>
      </c>
      <c r="DV443" s="198" t="s">
        <v>644</v>
      </c>
      <c r="DW443" s="198" t="s">
        <v>645</v>
      </c>
      <c r="DX443" s="198" t="s">
        <v>612</v>
      </c>
      <c r="DZ443" s="198" t="s">
        <v>611</v>
      </c>
      <c r="EA443" s="198" t="s">
        <v>645</v>
      </c>
      <c r="EB443" s="198" t="s">
        <v>642</v>
      </c>
    </row>
    <row r="444" spans="16:132" x14ac:dyDescent="0.2">
      <c r="P444" s="202" t="s">
        <v>5067</v>
      </c>
      <c r="V444" s="201" t="s">
        <v>4621</v>
      </c>
      <c r="DP444" s="198" t="s">
        <v>648</v>
      </c>
      <c r="DQ444" s="198" t="s">
        <v>611</v>
      </c>
      <c r="DR444" s="198" t="s">
        <v>648</v>
      </c>
      <c r="DS444" s="198">
        <v>1</v>
      </c>
      <c r="DT444" s="198">
        <v>2</v>
      </c>
      <c r="DU444" s="198" t="s">
        <v>335</v>
      </c>
      <c r="DV444" s="198" t="s">
        <v>336</v>
      </c>
      <c r="DW444" s="198" t="s">
        <v>337</v>
      </c>
      <c r="DX444" s="198" t="s">
        <v>612</v>
      </c>
      <c r="DZ444" s="198" t="s">
        <v>611</v>
      </c>
      <c r="EA444" s="198" t="s">
        <v>337</v>
      </c>
      <c r="EB444" s="198" t="s">
        <v>648</v>
      </c>
    </row>
    <row r="445" spans="16:132" x14ac:dyDescent="0.2">
      <c r="P445" s="202" t="s">
        <v>5068</v>
      </c>
      <c r="V445" s="195" t="s">
        <v>4570</v>
      </c>
      <c r="DP445" s="198" t="s">
        <v>933</v>
      </c>
      <c r="DQ445" s="198" t="s">
        <v>611</v>
      </c>
      <c r="DR445" s="198" t="s">
        <v>933</v>
      </c>
      <c r="DS445" s="198">
        <v>1</v>
      </c>
      <c r="DT445" s="198">
        <v>2</v>
      </c>
      <c r="DU445" s="198" t="s">
        <v>934</v>
      </c>
      <c r="DV445" s="198" t="s">
        <v>935</v>
      </c>
      <c r="DW445" s="198" t="s">
        <v>936</v>
      </c>
      <c r="DX445" s="198" t="s">
        <v>612</v>
      </c>
      <c r="DZ445" s="198" t="s">
        <v>611</v>
      </c>
      <c r="EA445" s="198" t="s">
        <v>936</v>
      </c>
      <c r="EB445" s="198" t="s">
        <v>933</v>
      </c>
    </row>
    <row r="446" spans="16:132" x14ac:dyDescent="0.2">
      <c r="P446" s="202" t="s">
        <v>5069</v>
      </c>
      <c r="V446" s="195" t="s">
        <v>4571</v>
      </c>
      <c r="DP446" s="198" t="s">
        <v>2329</v>
      </c>
      <c r="DQ446" s="198" t="s">
        <v>611</v>
      </c>
      <c r="DR446" s="198" t="s">
        <v>2329</v>
      </c>
      <c r="DS446" s="198">
        <v>1</v>
      </c>
      <c r="DT446" s="198">
        <v>2</v>
      </c>
      <c r="DU446" s="198" t="s">
        <v>1465</v>
      </c>
      <c r="DV446" s="198" t="s">
        <v>1466</v>
      </c>
      <c r="DW446" s="198" t="s">
        <v>1467</v>
      </c>
      <c r="DX446" s="198" t="s">
        <v>612</v>
      </c>
      <c r="DZ446" s="198" t="s">
        <v>611</v>
      </c>
      <c r="EA446" s="198" t="s">
        <v>1467</v>
      </c>
      <c r="EB446" s="198" t="s">
        <v>2329</v>
      </c>
    </row>
    <row r="447" spans="16:132" x14ac:dyDescent="0.2">
      <c r="P447" s="202" t="s">
        <v>5070</v>
      </c>
      <c r="V447" s="195" t="s">
        <v>4572</v>
      </c>
      <c r="DP447" s="198" t="s">
        <v>3062</v>
      </c>
      <c r="DQ447" s="198" t="s">
        <v>611</v>
      </c>
      <c r="DR447" s="198" t="s">
        <v>3062</v>
      </c>
      <c r="DS447" s="198">
        <v>1</v>
      </c>
      <c r="DT447" s="198">
        <v>2</v>
      </c>
      <c r="DU447" s="198" t="s">
        <v>3063</v>
      </c>
      <c r="DV447" s="198" t="s">
        <v>3064</v>
      </c>
      <c r="DW447" s="198" t="s">
        <v>3065</v>
      </c>
      <c r="DX447" s="198" t="s">
        <v>612</v>
      </c>
      <c r="DZ447" s="198" t="s">
        <v>611</v>
      </c>
      <c r="EA447" s="198" t="s">
        <v>3065</v>
      </c>
      <c r="EB447" s="198" t="s">
        <v>3062</v>
      </c>
    </row>
    <row r="448" spans="16:132" x14ac:dyDescent="0.2">
      <c r="P448" s="202" t="s">
        <v>5071</v>
      </c>
      <c r="V448" s="195" t="s">
        <v>4573</v>
      </c>
      <c r="DP448" s="198" t="s">
        <v>650</v>
      </c>
      <c r="DQ448" s="198" t="s">
        <v>611</v>
      </c>
      <c r="DR448" s="198" t="s">
        <v>650</v>
      </c>
      <c r="DS448" s="198">
        <v>1</v>
      </c>
      <c r="DT448" s="198">
        <v>3</v>
      </c>
      <c r="DU448" s="198" t="s">
        <v>1952</v>
      </c>
      <c r="DV448" s="198" t="s">
        <v>1953</v>
      </c>
      <c r="DW448" s="198" t="s">
        <v>1954</v>
      </c>
      <c r="DX448" s="198" t="s">
        <v>612</v>
      </c>
      <c r="DZ448" s="198" t="s">
        <v>611</v>
      </c>
      <c r="EA448" s="198" t="s">
        <v>1954</v>
      </c>
      <c r="EB448" s="198" t="s">
        <v>650</v>
      </c>
    </row>
    <row r="449" spans="16:132" x14ac:dyDescent="0.2">
      <c r="P449" s="202" t="s">
        <v>5072</v>
      </c>
      <c r="V449" s="195" t="s">
        <v>4574</v>
      </c>
      <c r="DP449" s="198" t="s">
        <v>3066</v>
      </c>
      <c r="DQ449" s="198" t="s">
        <v>611</v>
      </c>
      <c r="DR449" s="198" t="s">
        <v>3066</v>
      </c>
      <c r="DS449" s="198">
        <v>1</v>
      </c>
      <c r="DT449" s="198">
        <v>3</v>
      </c>
      <c r="DU449" s="198" t="s">
        <v>257</v>
      </c>
      <c r="DV449" s="198" t="s">
        <v>258</v>
      </c>
      <c r="DW449" s="198" t="s">
        <v>259</v>
      </c>
      <c r="DX449" s="198" t="s">
        <v>612</v>
      </c>
      <c r="DZ449" s="198" t="s">
        <v>611</v>
      </c>
      <c r="EA449" s="198" t="s">
        <v>259</v>
      </c>
      <c r="EB449" s="198" t="s">
        <v>3066</v>
      </c>
    </row>
    <row r="450" spans="16:132" x14ac:dyDescent="0.2">
      <c r="P450" s="202" t="s">
        <v>5073</v>
      </c>
      <c r="V450" s="195" t="s">
        <v>4575</v>
      </c>
      <c r="DP450" s="198" t="s">
        <v>1241</v>
      </c>
      <c r="DQ450" s="198" t="s">
        <v>611</v>
      </c>
      <c r="DR450" s="198" t="s">
        <v>1241</v>
      </c>
      <c r="DS450" s="198">
        <v>1</v>
      </c>
      <c r="DT450" s="198">
        <v>3</v>
      </c>
      <c r="DU450" s="198" t="s">
        <v>2029</v>
      </c>
      <c r="DV450" s="198" t="s">
        <v>2030</v>
      </c>
      <c r="DW450" s="198" t="s">
        <v>2031</v>
      </c>
      <c r="DX450" s="198" t="s">
        <v>612</v>
      </c>
      <c r="DZ450" s="198" t="s">
        <v>611</v>
      </c>
      <c r="EA450" s="198" t="s">
        <v>2031</v>
      </c>
      <c r="EB450" s="198" t="s">
        <v>1241</v>
      </c>
    </row>
    <row r="451" spans="16:132" x14ac:dyDescent="0.2">
      <c r="P451" s="202" t="s">
        <v>5074</v>
      </c>
      <c r="V451" s="195" t="s">
        <v>4576</v>
      </c>
      <c r="DP451" s="198" t="s">
        <v>3143</v>
      </c>
      <c r="DQ451" s="198" t="s">
        <v>611</v>
      </c>
      <c r="DR451" s="198" t="s">
        <v>3143</v>
      </c>
      <c r="DS451" s="198">
        <v>2</v>
      </c>
      <c r="DT451" s="198">
        <v>1</v>
      </c>
      <c r="DU451" s="198" t="s">
        <v>2668</v>
      </c>
      <c r="DV451" s="198" t="s">
        <v>2669</v>
      </c>
      <c r="DW451" s="198" t="s">
        <v>2670</v>
      </c>
      <c r="DX451" s="198" t="s">
        <v>612</v>
      </c>
      <c r="DZ451" s="198" t="s">
        <v>611</v>
      </c>
      <c r="EA451" s="198" t="s">
        <v>2670</v>
      </c>
      <c r="EB451" s="198" t="s">
        <v>3143</v>
      </c>
    </row>
    <row r="452" spans="16:132" x14ac:dyDescent="0.2">
      <c r="P452" s="202" t="s">
        <v>5075</v>
      </c>
      <c r="V452" s="195" t="s">
        <v>4577</v>
      </c>
      <c r="DP452" s="198" t="s">
        <v>3124</v>
      </c>
      <c r="DQ452" s="198" t="s">
        <v>611</v>
      </c>
      <c r="DR452" s="198" t="s">
        <v>3124</v>
      </c>
      <c r="DS452" s="198">
        <v>2</v>
      </c>
      <c r="DT452" s="198">
        <v>1</v>
      </c>
      <c r="DU452" s="198" t="s">
        <v>1376</v>
      </c>
      <c r="DV452" s="198" t="s">
        <v>1377</v>
      </c>
      <c r="DW452" s="198" t="s">
        <v>1378</v>
      </c>
      <c r="DX452" s="198" t="s">
        <v>612</v>
      </c>
      <c r="DZ452" s="198" t="s">
        <v>611</v>
      </c>
      <c r="EA452" s="198" t="s">
        <v>1378</v>
      </c>
      <c r="EB452" s="198" t="s">
        <v>3124</v>
      </c>
    </row>
    <row r="453" spans="16:132" x14ac:dyDescent="0.2">
      <c r="P453" s="202" t="s">
        <v>5076</v>
      </c>
      <c r="V453" s="195" t="s">
        <v>4578</v>
      </c>
      <c r="DP453" s="198" t="s">
        <v>3121</v>
      </c>
      <c r="DQ453" s="198" t="s">
        <v>611</v>
      </c>
      <c r="DR453" s="198" t="s">
        <v>3121</v>
      </c>
      <c r="DS453" s="198">
        <v>2</v>
      </c>
      <c r="DT453" s="198">
        <v>1</v>
      </c>
      <c r="DU453" s="198" t="s">
        <v>1364</v>
      </c>
      <c r="DV453" s="198" t="s">
        <v>1365</v>
      </c>
      <c r="DW453" s="198" t="s">
        <v>1366</v>
      </c>
      <c r="DX453" s="198" t="s">
        <v>612</v>
      </c>
      <c r="DZ453" s="198" t="s">
        <v>611</v>
      </c>
      <c r="EA453" s="198" t="s">
        <v>1366</v>
      </c>
      <c r="EB453" s="198" t="s">
        <v>3121</v>
      </c>
    </row>
    <row r="454" spans="16:132" x14ac:dyDescent="0.2">
      <c r="P454" s="202" t="s">
        <v>5077</v>
      </c>
      <c r="V454" s="195" t="s">
        <v>4579</v>
      </c>
      <c r="DP454" s="198" t="s">
        <v>3077</v>
      </c>
      <c r="DQ454" s="198" t="s">
        <v>611</v>
      </c>
      <c r="DR454" s="198" t="s">
        <v>3077</v>
      </c>
      <c r="DS454" s="198">
        <v>2</v>
      </c>
      <c r="DT454" s="198">
        <v>1</v>
      </c>
      <c r="DU454" s="198" t="s">
        <v>293</v>
      </c>
      <c r="DV454" s="198" t="s">
        <v>294</v>
      </c>
      <c r="DW454" s="198" t="s">
        <v>295</v>
      </c>
      <c r="DX454" s="198" t="s">
        <v>612</v>
      </c>
      <c r="DZ454" s="198" t="s">
        <v>611</v>
      </c>
      <c r="EA454" s="198" t="s">
        <v>295</v>
      </c>
      <c r="EB454" s="198" t="s">
        <v>3077</v>
      </c>
    </row>
    <row r="455" spans="16:132" x14ac:dyDescent="0.2">
      <c r="P455" s="202" t="s">
        <v>5078</v>
      </c>
      <c r="V455" s="195" t="s">
        <v>4580</v>
      </c>
      <c r="DP455" s="198" t="s">
        <v>3113</v>
      </c>
      <c r="DQ455" s="198" t="s">
        <v>611</v>
      </c>
      <c r="DR455" s="198" t="s">
        <v>3113</v>
      </c>
      <c r="DS455" s="198">
        <v>2</v>
      </c>
      <c r="DT455" s="198">
        <v>1</v>
      </c>
      <c r="DU455" s="198" t="s">
        <v>3114</v>
      </c>
      <c r="DV455" s="198" t="s">
        <v>3115</v>
      </c>
      <c r="DW455" s="198" t="s">
        <v>3116</v>
      </c>
      <c r="DX455" s="198" t="s">
        <v>612</v>
      </c>
      <c r="DZ455" s="198" t="s">
        <v>611</v>
      </c>
      <c r="EA455" s="198" t="s">
        <v>3116</v>
      </c>
      <c r="EB455" s="198" t="s">
        <v>3113</v>
      </c>
    </row>
    <row r="456" spans="16:132" x14ac:dyDescent="0.2">
      <c r="P456" s="202" t="s">
        <v>5079</v>
      </c>
      <c r="V456" s="195" t="s">
        <v>4581</v>
      </c>
      <c r="DP456" s="198" t="s">
        <v>3118</v>
      </c>
      <c r="DQ456" s="198" t="s">
        <v>611</v>
      </c>
      <c r="DR456" s="198" t="s">
        <v>3118</v>
      </c>
      <c r="DS456" s="198">
        <v>2</v>
      </c>
      <c r="DT456" s="198">
        <v>1</v>
      </c>
      <c r="DU456" s="198" t="s">
        <v>1356</v>
      </c>
      <c r="DV456" s="198" t="s">
        <v>1357</v>
      </c>
      <c r="DW456" s="198" t="s">
        <v>1358</v>
      </c>
      <c r="DX456" s="198" t="s">
        <v>612</v>
      </c>
      <c r="DZ456" s="198" t="s">
        <v>611</v>
      </c>
      <c r="EA456" s="198" t="s">
        <v>1358</v>
      </c>
      <c r="EB456" s="198" t="s">
        <v>3118</v>
      </c>
    </row>
    <row r="457" spans="16:132" x14ac:dyDescent="0.2">
      <c r="P457" s="202" t="s">
        <v>5080</v>
      </c>
      <c r="V457" s="195" t="s">
        <v>4582</v>
      </c>
      <c r="DP457" s="198" t="s">
        <v>3117</v>
      </c>
      <c r="DQ457" s="198" t="s">
        <v>611</v>
      </c>
      <c r="DR457" s="198" t="s">
        <v>3117</v>
      </c>
      <c r="DS457" s="198">
        <v>2</v>
      </c>
      <c r="DT457" s="198">
        <v>1</v>
      </c>
      <c r="DU457" s="198" t="s">
        <v>1352</v>
      </c>
      <c r="DV457" s="198" t="s">
        <v>1353</v>
      </c>
      <c r="DW457" s="198" t="s">
        <v>1354</v>
      </c>
      <c r="DX457" s="198" t="s">
        <v>612</v>
      </c>
      <c r="DZ457" s="198" t="s">
        <v>611</v>
      </c>
      <c r="EA457" s="198" t="s">
        <v>1354</v>
      </c>
      <c r="EB457" s="198" t="s">
        <v>3117</v>
      </c>
    </row>
    <row r="458" spans="16:132" x14ac:dyDescent="0.2">
      <c r="P458" s="202" t="s">
        <v>5081</v>
      </c>
      <c r="V458" s="195" t="s">
        <v>4583</v>
      </c>
      <c r="DP458" s="198" t="s">
        <v>2319</v>
      </c>
      <c r="DQ458" s="198" t="s">
        <v>611</v>
      </c>
      <c r="DR458" s="198" t="s">
        <v>2319</v>
      </c>
      <c r="DS458" s="198">
        <v>2</v>
      </c>
      <c r="DT458" s="198">
        <v>1</v>
      </c>
      <c r="DU458" s="198" t="s">
        <v>2320</v>
      </c>
      <c r="DV458" s="198" t="s">
        <v>2321</v>
      </c>
      <c r="DW458" s="198" t="s">
        <v>1447</v>
      </c>
      <c r="DX458" s="198" t="s">
        <v>612</v>
      </c>
      <c r="DZ458" s="198" t="s">
        <v>611</v>
      </c>
      <c r="EA458" s="198" t="s">
        <v>1447</v>
      </c>
      <c r="EB458" s="198" t="s">
        <v>2319</v>
      </c>
    </row>
    <row r="459" spans="16:132" x14ac:dyDescent="0.2">
      <c r="P459" s="202" t="s">
        <v>5082</v>
      </c>
      <c r="V459" s="195" t="s">
        <v>4584</v>
      </c>
      <c r="DP459" s="198" t="s">
        <v>3105</v>
      </c>
      <c r="DQ459" s="198" t="s">
        <v>611</v>
      </c>
      <c r="DR459" s="198" t="s">
        <v>3105</v>
      </c>
      <c r="DS459" s="198">
        <v>2</v>
      </c>
      <c r="DT459" s="198">
        <v>1</v>
      </c>
      <c r="DU459" s="198" t="s">
        <v>2469</v>
      </c>
      <c r="DV459" s="198" t="s">
        <v>2470</v>
      </c>
      <c r="DW459" s="198" t="s">
        <v>2471</v>
      </c>
      <c r="DX459" s="198" t="s">
        <v>612</v>
      </c>
      <c r="DZ459" s="198" t="s">
        <v>611</v>
      </c>
      <c r="EA459" s="198" t="s">
        <v>2471</v>
      </c>
      <c r="EB459" s="198" t="s">
        <v>3105</v>
      </c>
    </row>
    <row r="460" spans="16:132" x14ac:dyDescent="0.2">
      <c r="P460" s="202" t="s">
        <v>5083</v>
      </c>
      <c r="V460" s="195" t="s">
        <v>4585</v>
      </c>
      <c r="DP460" s="198" t="s">
        <v>2332</v>
      </c>
      <c r="DQ460" s="198" t="s">
        <v>611</v>
      </c>
      <c r="DR460" s="198" t="s">
        <v>2332</v>
      </c>
      <c r="DS460" s="198">
        <v>2</v>
      </c>
      <c r="DT460" s="198">
        <v>1</v>
      </c>
      <c r="DU460" s="198" t="s">
        <v>1477</v>
      </c>
      <c r="DV460" s="198" t="s">
        <v>1478</v>
      </c>
      <c r="DW460" s="198" t="s">
        <v>1479</v>
      </c>
      <c r="DX460" s="198" t="s">
        <v>612</v>
      </c>
      <c r="DZ460" s="198" t="s">
        <v>611</v>
      </c>
      <c r="EA460" s="198" t="s">
        <v>1479</v>
      </c>
      <c r="EB460" s="198" t="s">
        <v>2332</v>
      </c>
    </row>
    <row r="461" spans="16:132" x14ac:dyDescent="0.2">
      <c r="P461" s="202" t="s">
        <v>5084</v>
      </c>
      <c r="V461" s="195" t="s">
        <v>4586</v>
      </c>
      <c r="DP461" s="198" t="s">
        <v>3119</v>
      </c>
      <c r="DQ461" s="198" t="s">
        <v>611</v>
      </c>
      <c r="DR461" s="198" t="s">
        <v>3119</v>
      </c>
      <c r="DS461" s="198">
        <v>2</v>
      </c>
      <c r="DT461" s="198">
        <v>1</v>
      </c>
      <c r="DU461" s="198" t="s">
        <v>1360</v>
      </c>
      <c r="DV461" s="198" t="s">
        <v>1361</v>
      </c>
      <c r="DW461" s="198" t="s">
        <v>3120</v>
      </c>
      <c r="DX461" s="198" t="s">
        <v>612</v>
      </c>
      <c r="DZ461" s="198" t="s">
        <v>611</v>
      </c>
      <c r="EA461" s="198" t="s">
        <v>3120</v>
      </c>
      <c r="EB461" s="198" t="s">
        <v>3119</v>
      </c>
    </row>
    <row r="462" spans="16:132" x14ac:dyDescent="0.2">
      <c r="P462" s="202" t="s">
        <v>5085</v>
      </c>
      <c r="V462" s="195" t="s">
        <v>4587</v>
      </c>
      <c r="DP462" s="198" t="s">
        <v>3128</v>
      </c>
      <c r="DQ462" s="198" t="s">
        <v>611</v>
      </c>
      <c r="DR462" s="198" t="s">
        <v>3128</v>
      </c>
      <c r="DS462" s="198">
        <v>2</v>
      </c>
      <c r="DT462" s="198">
        <v>2</v>
      </c>
      <c r="DU462" s="198" t="s">
        <v>1392</v>
      </c>
      <c r="DV462" s="198" t="s">
        <v>1393</v>
      </c>
      <c r="DW462" s="198" t="s">
        <v>1394</v>
      </c>
      <c r="DX462" s="198" t="s">
        <v>612</v>
      </c>
      <c r="DZ462" s="198" t="s">
        <v>611</v>
      </c>
      <c r="EA462" s="198" t="s">
        <v>1394</v>
      </c>
      <c r="EB462" s="198" t="s">
        <v>3128</v>
      </c>
    </row>
    <row r="463" spans="16:132" x14ac:dyDescent="0.2">
      <c r="P463" s="202" t="s">
        <v>5086</v>
      </c>
      <c r="V463" s="195" t="s">
        <v>4588</v>
      </c>
      <c r="DP463" s="198" t="s">
        <v>3067</v>
      </c>
      <c r="DQ463" s="198" t="s">
        <v>611</v>
      </c>
      <c r="DR463" s="198" t="s">
        <v>3067</v>
      </c>
      <c r="DS463" s="198">
        <v>2</v>
      </c>
      <c r="DT463" s="198">
        <v>2</v>
      </c>
      <c r="DU463" s="198" t="s">
        <v>261</v>
      </c>
      <c r="DV463" s="198" t="s">
        <v>262</v>
      </c>
      <c r="DW463" s="198" t="s">
        <v>263</v>
      </c>
      <c r="DX463" s="198" t="s">
        <v>612</v>
      </c>
      <c r="DZ463" s="198" t="s">
        <v>611</v>
      </c>
      <c r="EA463" s="198" t="s">
        <v>263</v>
      </c>
      <c r="EB463" s="198" t="s">
        <v>3067</v>
      </c>
    </row>
    <row r="464" spans="16:132" x14ac:dyDescent="0.2">
      <c r="P464" s="202" t="s">
        <v>5087</v>
      </c>
      <c r="V464" s="195" t="s">
        <v>4589</v>
      </c>
      <c r="DP464" s="198" t="s">
        <v>2813</v>
      </c>
      <c r="DQ464" s="198" t="s">
        <v>611</v>
      </c>
      <c r="DR464" s="198" t="s">
        <v>2813</v>
      </c>
      <c r="DS464" s="198">
        <v>2</v>
      </c>
      <c r="DT464" s="198">
        <v>2</v>
      </c>
      <c r="DU464" s="198" t="s">
        <v>2584</v>
      </c>
      <c r="DV464" s="198" t="s">
        <v>2585</v>
      </c>
      <c r="DW464" s="198" t="s">
        <v>2586</v>
      </c>
      <c r="DX464" s="198" t="s">
        <v>612</v>
      </c>
      <c r="DZ464" s="198" t="s">
        <v>611</v>
      </c>
      <c r="EA464" s="198" t="s">
        <v>2586</v>
      </c>
      <c r="EB464" s="198" t="s">
        <v>2813</v>
      </c>
    </row>
    <row r="465" spans="16:132" x14ac:dyDescent="0.2">
      <c r="P465" s="202" t="s">
        <v>5088</v>
      </c>
      <c r="V465" s="195" t="s">
        <v>4590</v>
      </c>
      <c r="DP465" s="198" t="s">
        <v>3106</v>
      </c>
      <c r="DQ465" s="198" t="s">
        <v>611</v>
      </c>
      <c r="DR465" s="198" t="s">
        <v>3106</v>
      </c>
      <c r="DS465" s="198">
        <v>2</v>
      </c>
      <c r="DT465" s="198">
        <v>2</v>
      </c>
      <c r="DU465" s="198" t="s">
        <v>2473</v>
      </c>
      <c r="DV465" s="198" t="s">
        <v>2474</v>
      </c>
      <c r="DW465" s="198" t="s">
        <v>2475</v>
      </c>
      <c r="DX465" s="198" t="s">
        <v>612</v>
      </c>
      <c r="DZ465" s="198" t="s">
        <v>611</v>
      </c>
      <c r="EA465" s="198" t="s">
        <v>2475</v>
      </c>
      <c r="EB465" s="198" t="s">
        <v>3106</v>
      </c>
    </row>
    <row r="466" spans="16:132" x14ac:dyDescent="0.2">
      <c r="P466" s="202" t="s">
        <v>5089</v>
      </c>
      <c r="V466" s="195" t="s">
        <v>4591</v>
      </c>
      <c r="DP466" s="198" t="s">
        <v>3112</v>
      </c>
      <c r="DQ466" s="198" t="s">
        <v>611</v>
      </c>
      <c r="DR466" s="198" t="s">
        <v>3112</v>
      </c>
      <c r="DS466" s="198">
        <v>2</v>
      </c>
      <c r="DT466" s="198">
        <v>2</v>
      </c>
      <c r="DU466" s="198" t="s">
        <v>1344</v>
      </c>
      <c r="DV466" s="198" t="s">
        <v>1345</v>
      </c>
      <c r="DW466" s="198" t="s">
        <v>1346</v>
      </c>
      <c r="DX466" s="198" t="s">
        <v>612</v>
      </c>
      <c r="DZ466" s="198" t="s">
        <v>611</v>
      </c>
      <c r="EA466" s="198" t="s">
        <v>1346</v>
      </c>
      <c r="EB466" s="198" t="s">
        <v>3112</v>
      </c>
    </row>
    <row r="467" spans="16:132" x14ac:dyDescent="0.2">
      <c r="P467" s="202" t="s">
        <v>5090</v>
      </c>
      <c r="V467" s="195" t="s">
        <v>4592</v>
      </c>
      <c r="DP467" s="198" t="s">
        <v>1122</v>
      </c>
      <c r="DQ467" s="198" t="s">
        <v>611</v>
      </c>
      <c r="DR467" s="198" t="s">
        <v>1122</v>
      </c>
      <c r="DS467" s="198">
        <v>2</v>
      </c>
      <c r="DT467" s="198">
        <v>2</v>
      </c>
      <c r="DU467" s="198" t="s">
        <v>1123</v>
      </c>
      <c r="DV467" s="198" t="s">
        <v>1124</v>
      </c>
      <c r="DW467" s="198" t="s">
        <v>1125</v>
      </c>
      <c r="DX467" s="198" t="s">
        <v>612</v>
      </c>
      <c r="DZ467" s="198" t="s">
        <v>611</v>
      </c>
      <c r="EA467" s="198" t="s">
        <v>1125</v>
      </c>
      <c r="EB467" s="198" t="s">
        <v>1122</v>
      </c>
    </row>
    <row r="468" spans="16:132" x14ac:dyDescent="0.2">
      <c r="P468" s="202" t="s">
        <v>5091</v>
      </c>
      <c r="V468" s="195" t="s">
        <v>4593</v>
      </c>
      <c r="DP468" s="198" t="s">
        <v>2688</v>
      </c>
      <c r="DQ468" s="198" t="s">
        <v>611</v>
      </c>
      <c r="DR468" s="198" t="s">
        <v>2688</v>
      </c>
      <c r="DS468" s="198">
        <v>2</v>
      </c>
      <c r="DT468" s="198">
        <v>2</v>
      </c>
      <c r="DU468" s="198" t="s">
        <v>2689</v>
      </c>
      <c r="DV468" s="198" t="s">
        <v>2690</v>
      </c>
      <c r="DW468" s="198" t="s">
        <v>1121</v>
      </c>
      <c r="DX468" s="198" t="s">
        <v>612</v>
      </c>
      <c r="DZ468" s="198" t="s">
        <v>611</v>
      </c>
      <c r="EA468" s="198" t="s">
        <v>1121</v>
      </c>
      <c r="EB468" s="198" t="s">
        <v>2688</v>
      </c>
    </row>
    <row r="469" spans="16:132" x14ac:dyDescent="0.2">
      <c r="P469" s="202" t="s">
        <v>5092</v>
      </c>
      <c r="V469" s="195" t="s">
        <v>4594</v>
      </c>
      <c r="DP469" s="198" t="s">
        <v>3089</v>
      </c>
      <c r="DQ469" s="198" t="s">
        <v>611</v>
      </c>
      <c r="DR469" s="198" t="s">
        <v>3089</v>
      </c>
      <c r="DS469" s="198">
        <v>2</v>
      </c>
      <c r="DT469" s="198">
        <v>2</v>
      </c>
      <c r="DU469" s="198" t="s">
        <v>3090</v>
      </c>
      <c r="DV469" s="198" t="s">
        <v>3091</v>
      </c>
      <c r="DW469" s="198" t="s">
        <v>3092</v>
      </c>
      <c r="DX469" s="198" t="s">
        <v>612</v>
      </c>
      <c r="DZ469" s="198" t="s">
        <v>611</v>
      </c>
      <c r="EA469" s="198" t="s">
        <v>3092</v>
      </c>
      <c r="EB469" s="198" t="s">
        <v>3089</v>
      </c>
    </row>
    <row r="470" spans="16:132" x14ac:dyDescent="0.2">
      <c r="P470" s="202" t="s">
        <v>5093</v>
      </c>
      <c r="V470" s="195" t="s">
        <v>4595</v>
      </c>
      <c r="DP470" s="198" t="s">
        <v>3127</v>
      </c>
      <c r="DQ470" s="198" t="s">
        <v>611</v>
      </c>
      <c r="DR470" s="198" t="s">
        <v>3127</v>
      </c>
      <c r="DS470" s="198">
        <v>2</v>
      </c>
      <c r="DT470" s="198">
        <v>2</v>
      </c>
      <c r="DU470" s="198" t="s">
        <v>1388</v>
      </c>
      <c r="DV470" s="198" t="s">
        <v>1389</v>
      </c>
      <c r="DW470" s="198" t="s">
        <v>1390</v>
      </c>
      <c r="DX470" s="198" t="s">
        <v>612</v>
      </c>
      <c r="DZ470" s="198" t="s">
        <v>611</v>
      </c>
      <c r="EA470" s="198" t="s">
        <v>1390</v>
      </c>
      <c r="EB470" s="198" t="s">
        <v>3127</v>
      </c>
    </row>
    <row r="471" spans="16:132" x14ac:dyDescent="0.2">
      <c r="P471" s="202" t="s">
        <v>5094</v>
      </c>
      <c r="V471" s="195" t="s">
        <v>4596</v>
      </c>
      <c r="DP471" s="198" t="s">
        <v>649</v>
      </c>
      <c r="DQ471" s="198" t="s">
        <v>611</v>
      </c>
      <c r="DR471" s="198" t="s">
        <v>649</v>
      </c>
      <c r="DS471" s="198">
        <v>2</v>
      </c>
      <c r="DT471" s="198">
        <v>2</v>
      </c>
      <c r="DU471" s="198" t="s">
        <v>1949</v>
      </c>
      <c r="DV471" s="198" t="s">
        <v>1950</v>
      </c>
      <c r="DW471" s="198" t="s">
        <v>1951</v>
      </c>
      <c r="DX471" s="198" t="s">
        <v>612</v>
      </c>
      <c r="DZ471" s="198" t="s">
        <v>611</v>
      </c>
      <c r="EA471" s="198" t="s">
        <v>1951</v>
      </c>
      <c r="EB471" s="198" t="s">
        <v>649</v>
      </c>
    </row>
    <row r="472" spans="16:132" x14ac:dyDescent="0.2">
      <c r="P472" s="202" t="s">
        <v>5095</v>
      </c>
      <c r="V472" s="195" t="s">
        <v>4597</v>
      </c>
      <c r="DP472" s="198" t="s">
        <v>689</v>
      </c>
      <c r="DQ472" s="198" t="s">
        <v>611</v>
      </c>
      <c r="DR472" s="198" t="s">
        <v>689</v>
      </c>
      <c r="DS472" s="198">
        <v>2</v>
      </c>
      <c r="DT472" s="198">
        <v>2</v>
      </c>
      <c r="DU472" s="198" t="s">
        <v>1024</v>
      </c>
      <c r="DV472" s="198" t="s">
        <v>1025</v>
      </c>
      <c r="DW472" s="198" t="s">
        <v>1026</v>
      </c>
      <c r="DX472" s="198" t="s">
        <v>612</v>
      </c>
      <c r="DZ472" s="198" t="s">
        <v>611</v>
      </c>
      <c r="EA472" s="198" t="s">
        <v>1026</v>
      </c>
      <c r="EB472" s="198" t="s">
        <v>689</v>
      </c>
    </row>
    <row r="473" spans="16:132" x14ac:dyDescent="0.2">
      <c r="P473" s="202" t="s">
        <v>5096</v>
      </c>
      <c r="V473" s="195" t="s">
        <v>4598</v>
      </c>
      <c r="DP473" s="198" t="s">
        <v>1132</v>
      </c>
      <c r="DQ473" s="198" t="s">
        <v>611</v>
      </c>
      <c r="DR473" s="198" t="s">
        <v>1132</v>
      </c>
      <c r="DS473" s="198">
        <v>2</v>
      </c>
      <c r="DT473" s="198">
        <v>2</v>
      </c>
      <c r="DU473" s="198" t="s">
        <v>1133</v>
      </c>
      <c r="DV473" s="198" t="s">
        <v>559</v>
      </c>
      <c r="DW473" s="198" t="s">
        <v>560</v>
      </c>
      <c r="DX473" s="198" t="s">
        <v>612</v>
      </c>
      <c r="DZ473" s="198" t="s">
        <v>611</v>
      </c>
      <c r="EA473" s="198" t="s">
        <v>560</v>
      </c>
      <c r="EB473" s="198" t="s">
        <v>1132</v>
      </c>
    </row>
    <row r="474" spans="16:132" x14ac:dyDescent="0.2">
      <c r="P474" s="202" t="s">
        <v>5097</v>
      </c>
      <c r="V474" s="195" t="s">
        <v>4599</v>
      </c>
      <c r="DP474" s="198" t="s">
        <v>2684</v>
      </c>
      <c r="DQ474" s="198" t="s">
        <v>611</v>
      </c>
      <c r="DR474" s="198" t="s">
        <v>2684</v>
      </c>
      <c r="DS474" s="198">
        <v>2</v>
      </c>
      <c r="DT474" s="198">
        <v>2</v>
      </c>
      <c r="DU474" s="198" t="s">
        <v>2685</v>
      </c>
      <c r="DV474" s="198" t="s">
        <v>2686</v>
      </c>
      <c r="DW474" s="198" t="s">
        <v>2687</v>
      </c>
      <c r="DX474" s="198" t="s">
        <v>612</v>
      </c>
      <c r="DZ474" s="198" t="s">
        <v>611</v>
      </c>
      <c r="EA474" s="198" t="s">
        <v>2687</v>
      </c>
      <c r="EB474" s="198" t="s">
        <v>2684</v>
      </c>
    </row>
    <row r="475" spans="16:132" x14ac:dyDescent="0.2">
      <c r="P475" s="202" t="s">
        <v>5098</v>
      </c>
      <c r="V475" s="195" t="s">
        <v>4600</v>
      </c>
      <c r="DP475" s="198" t="s">
        <v>938</v>
      </c>
      <c r="DQ475" s="198" t="s">
        <v>611</v>
      </c>
      <c r="DR475" s="198" t="s">
        <v>938</v>
      </c>
      <c r="DS475" s="198">
        <v>2</v>
      </c>
      <c r="DT475" s="198">
        <v>2</v>
      </c>
      <c r="DU475" s="198" t="s">
        <v>241</v>
      </c>
      <c r="DV475" s="198" t="s">
        <v>242</v>
      </c>
      <c r="DW475" s="198" t="s">
        <v>243</v>
      </c>
      <c r="DX475" s="198" t="s">
        <v>612</v>
      </c>
      <c r="DZ475" s="198" t="s">
        <v>611</v>
      </c>
      <c r="EA475" s="198" t="s">
        <v>243</v>
      </c>
      <c r="EB475" s="198" t="s">
        <v>938</v>
      </c>
    </row>
    <row r="476" spans="16:132" x14ac:dyDescent="0.2">
      <c r="P476" s="202" t="s">
        <v>5099</v>
      </c>
      <c r="V476" s="195" t="s">
        <v>4601</v>
      </c>
      <c r="DP476" s="198" t="s">
        <v>2679</v>
      </c>
      <c r="DQ476" s="198" t="s">
        <v>611</v>
      </c>
      <c r="DR476" s="198" t="s">
        <v>2679</v>
      </c>
      <c r="DS476" s="198">
        <v>2</v>
      </c>
      <c r="DT476" s="198">
        <v>2</v>
      </c>
      <c r="DU476" s="198" t="s">
        <v>2680</v>
      </c>
      <c r="DV476" s="198" t="s">
        <v>2681</v>
      </c>
      <c r="DW476" s="198" t="s">
        <v>2682</v>
      </c>
      <c r="DX476" s="198" t="s">
        <v>612</v>
      </c>
      <c r="DZ476" s="198" t="s">
        <v>611</v>
      </c>
      <c r="EA476" s="198" t="s">
        <v>2682</v>
      </c>
      <c r="EB476" s="198" t="s">
        <v>2679</v>
      </c>
    </row>
    <row r="477" spans="16:132" x14ac:dyDescent="0.2">
      <c r="P477" s="202" t="s">
        <v>5100</v>
      </c>
      <c r="V477" s="195" t="s">
        <v>4602</v>
      </c>
      <c r="DP477" s="198" t="s">
        <v>3097</v>
      </c>
      <c r="DQ477" s="198" t="s">
        <v>611</v>
      </c>
      <c r="DR477" s="198" t="s">
        <v>3097</v>
      </c>
      <c r="DS477" s="198">
        <v>2</v>
      </c>
      <c r="DT477" s="198">
        <v>3</v>
      </c>
      <c r="DU477" s="198" t="s">
        <v>348</v>
      </c>
      <c r="DV477" s="198" t="s">
        <v>349</v>
      </c>
      <c r="DW477" s="198" t="s">
        <v>350</v>
      </c>
      <c r="DX477" s="198" t="s">
        <v>612</v>
      </c>
      <c r="DZ477" s="198" t="s">
        <v>611</v>
      </c>
      <c r="EA477" s="198" t="s">
        <v>350</v>
      </c>
      <c r="EB477" s="198" t="s">
        <v>3097</v>
      </c>
    </row>
    <row r="478" spans="16:132" x14ac:dyDescent="0.2">
      <c r="P478" s="202" t="s">
        <v>5101</v>
      </c>
      <c r="V478" s="195" t="s">
        <v>4603</v>
      </c>
      <c r="DP478" s="198" t="s">
        <v>661</v>
      </c>
      <c r="DQ478" s="198" t="s">
        <v>611</v>
      </c>
      <c r="DR478" s="198" t="s">
        <v>661</v>
      </c>
      <c r="DS478" s="198">
        <v>2</v>
      </c>
      <c r="DT478" s="198">
        <v>3</v>
      </c>
      <c r="DU478" s="198" t="s">
        <v>701</v>
      </c>
      <c r="DV478" s="198" t="s">
        <v>702</v>
      </c>
      <c r="DW478" s="198" t="s">
        <v>703</v>
      </c>
      <c r="DX478" s="198" t="s">
        <v>612</v>
      </c>
      <c r="DZ478" s="198" t="s">
        <v>611</v>
      </c>
      <c r="EA478" s="198" t="s">
        <v>703</v>
      </c>
      <c r="EB478" s="198" t="s">
        <v>661</v>
      </c>
    </row>
    <row r="479" spans="16:132" x14ac:dyDescent="0.2">
      <c r="P479" s="202" t="s">
        <v>5102</v>
      </c>
      <c r="V479" s="195" t="s">
        <v>4604</v>
      </c>
      <c r="DP479" s="198" t="s">
        <v>691</v>
      </c>
      <c r="DQ479" s="198" t="s">
        <v>611</v>
      </c>
      <c r="DR479" s="198" t="s">
        <v>691</v>
      </c>
      <c r="DS479" s="198">
        <v>2</v>
      </c>
      <c r="DT479" s="198">
        <v>3</v>
      </c>
      <c r="DU479" s="198" t="s">
        <v>1032</v>
      </c>
      <c r="DV479" s="198" t="s">
        <v>1033</v>
      </c>
      <c r="DW479" s="198" t="s">
        <v>1034</v>
      </c>
      <c r="DX479" s="198" t="s">
        <v>612</v>
      </c>
      <c r="DZ479" s="198" t="s">
        <v>611</v>
      </c>
      <c r="EA479" s="198" t="s">
        <v>1034</v>
      </c>
      <c r="EB479" s="198" t="s">
        <v>691</v>
      </c>
    </row>
    <row r="480" spans="16:132" x14ac:dyDescent="0.2">
      <c r="P480" s="202" t="s">
        <v>5103</v>
      </c>
      <c r="V480" s="195" t="s">
        <v>4605</v>
      </c>
      <c r="DP480" s="198" t="s">
        <v>569</v>
      </c>
      <c r="DQ480" s="198" t="s">
        <v>611</v>
      </c>
      <c r="DR480" s="198" t="s">
        <v>569</v>
      </c>
      <c r="DS480" s="198">
        <v>2</v>
      </c>
      <c r="DT480" s="198">
        <v>3</v>
      </c>
      <c r="DU480" s="198" t="s">
        <v>1334</v>
      </c>
      <c r="DV480" s="198" t="s">
        <v>1335</v>
      </c>
      <c r="DW480" s="198" t="s">
        <v>1336</v>
      </c>
      <c r="DX480" s="198" t="s">
        <v>612</v>
      </c>
      <c r="DZ480" s="198" t="s">
        <v>611</v>
      </c>
      <c r="EA480" s="198" t="s">
        <v>1336</v>
      </c>
      <c r="EB480" s="198" t="s">
        <v>569</v>
      </c>
    </row>
    <row r="481" spans="16:132" x14ac:dyDescent="0.2">
      <c r="P481" s="202" t="s">
        <v>5104</v>
      </c>
      <c r="V481" s="201"/>
      <c r="DP481" s="198" t="s">
        <v>2342</v>
      </c>
      <c r="DQ481" s="198" t="s">
        <v>611</v>
      </c>
      <c r="DR481" s="198" t="s">
        <v>2342</v>
      </c>
      <c r="DS481" s="198">
        <v>2</v>
      </c>
      <c r="DT481" s="198">
        <v>3</v>
      </c>
      <c r="DU481" s="198" t="s">
        <v>3178</v>
      </c>
      <c r="DV481" s="198" t="s">
        <v>3179</v>
      </c>
      <c r="DW481" s="198" t="s">
        <v>3180</v>
      </c>
      <c r="DX481" s="198" t="s">
        <v>612</v>
      </c>
      <c r="DZ481" s="198" t="s">
        <v>611</v>
      </c>
      <c r="EA481" s="198" t="s">
        <v>3180</v>
      </c>
      <c r="EB481" s="198" t="s">
        <v>2342</v>
      </c>
    </row>
    <row r="482" spans="16:132" x14ac:dyDescent="0.2">
      <c r="P482" s="202" t="s">
        <v>5105</v>
      </c>
      <c r="DP482" s="198" t="s">
        <v>940</v>
      </c>
      <c r="DQ482" s="198" t="s">
        <v>611</v>
      </c>
      <c r="DR482" s="198" t="s">
        <v>940</v>
      </c>
      <c r="DS482" s="198">
        <v>2</v>
      </c>
      <c r="DT482" s="198">
        <v>3</v>
      </c>
      <c r="DU482" s="198" t="s">
        <v>249</v>
      </c>
      <c r="DV482" s="198" t="s">
        <v>250</v>
      </c>
      <c r="DW482" s="198" t="s">
        <v>251</v>
      </c>
      <c r="DX482" s="198" t="s">
        <v>612</v>
      </c>
      <c r="DZ482" s="198" t="s">
        <v>611</v>
      </c>
      <c r="EA482" s="198" t="s">
        <v>251</v>
      </c>
      <c r="EB482" s="198" t="s">
        <v>940</v>
      </c>
    </row>
    <row r="483" spans="16:132" x14ac:dyDescent="0.2">
      <c r="P483" s="202" t="s">
        <v>5106</v>
      </c>
      <c r="DP483" s="198" t="s">
        <v>3126</v>
      </c>
      <c r="DQ483" s="198" t="s">
        <v>611</v>
      </c>
      <c r="DR483" s="198" t="s">
        <v>3126</v>
      </c>
      <c r="DS483" s="198">
        <v>2</v>
      </c>
      <c r="DT483" s="198">
        <v>3</v>
      </c>
      <c r="DU483" s="198" t="s">
        <v>1384</v>
      </c>
      <c r="DV483" s="198" t="s">
        <v>1385</v>
      </c>
      <c r="DW483" s="198" t="s">
        <v>1386</v>
      </c>
      <c r="DX483" s="198" t="s">
        <v>612</v>
      </c>
      <c r="DZ483" s="198" t="s">
        <v>611</v>
      </c>
      <c r="EA483" s="198" t="s">
        <v>1386</v>
      </c>
      <c r="EB483" s="198" t="s">
        <v>3126</v>
      </c>
    </row>
    <row r="484" spans="16:132" x14ac:dyDescent="0.2">
      <c r="P484" s="202" t="s">
        <v>5107</v>
      </c>
      <c r="DP484" s="198" t="s">
        <v>647</v>
      </c>
      <c r="DQ484" s="198" t="s">
        <v>611</v>
      </c>
      <c r="DR484" s="198" t="s">
        <v>647</v>
      </c>
      <c r="DS484" s="198">
        <v>2</v>
      </c>
      <c r="DT484" s="198">
        <v>3</v>
      </c>
      <c r="DU484" s="198" t="s">
        <v>331</v>
      </c>
      <c r="DV484" s="198" t="s">
        <v>332</v>
      </c>
      <c r="DW484" s="198" t="s">
        <v>333</v>
      </c>
      <c r="DX484" s="198" t="s">
        <v>612</v>
      </c>
      <c r="DZ484" s="198" t="s">
        <v>611</v>
      </c>
      <c r="EA484" s="198" t="s">
        <v>333</v>
      </c>
      <c r="EB484" s="198" t="s">
        <v>647</v>
      </c>
    </row>
    <row r="485" spans="16:132" x14ac:dyDescent="0.2">
      <c r="P485" s="202" t="s">
        <v>5108</v>
      </c>
      <c r="DP485" s="198" t="s">
        <v>622</v>
      </c>
      <c r="DQ485" s="198" t="s">
        <v>611</v>
      </c>
      <c r="DR485" s="198" t="s">
        <v>622</v>
      </c>
      <c r="DS485" s="198">
        <v>2</v>
      </c>
      <c r="DT485" s="198">
        <v>3</v>
      </c>
      <c r="DU485" s="198" t="s">
        <v>87</v>
      </c>
      <c r="DV485" s="198" t="s">
        <v>88</v>
      </c>
      <c r="DW485" s="198" t="s">
        <v>89</v>
      </c>
      <c r="DX485" s="198" t="s">
        <v>612</v>
      </c>
      <c r="DZ485" s="198" t="s">
        <v>611</v>
      </c>
      <c r="EA485" s="198" t="s">
        <v>89</v>
      </c>
      <c r="EB485" s="198" t="s">
        <v>622</v>
      </c>
    </row>
    <row r="486" spans="16:132" x14ac:dyDescent="0.2">
      <c r="P486" s="202" t="s">
        <v>5109</v>
      </c>
      <c r="DP486" s="198" t="s">
        <v>3084</v>
      </c>
      <c r="DQ486" s="198" t="s">
        <v>611</v>
      </c>
      <c r="DR486" s="198" t="s">
        <v>3084</v>
      </c>
      <c r="DS486" s="198">
        <v>2</v>
      </c>
      <c r="DT486" s="198">
        <v>3</v>
      </c>
      <c r="DU486" s="198" t="s">
        <v>3434</v>
      </c>
      <c r="DV486" s="198" t="s">
        <v>3435</v>
      </c>
      <c r="DW486" s="198" t="s">
        <v>3436</v>
      </c>
      <c r="DX486" s="198" t="s">
        <v>612</v>
      </c>
      <c r="DZ486" s="198" t="s">
        <v>611</v>
      </c>
      <c r="EA486" s="198" t="s">
        <v>3436</v>
      </c>
      <c r="EB486" s="198" t="s">
        <v>3084</v>
      </c>
    </row>
    <row r="487" spans="16:132" x14ac:dyDescent="0.2">
      <c r="P487" s="202" t="s">
        <v>5110</v>
      </c>
      <c r="DP487" s="198" t="s">
        <v>1242</v>
      </c>
      <c r="DQ487" s="198" t="s">
        <v>611</v>
      </c>
      <c r="DR487" s="198" t="s">
        <v>1242</v>
      </c>
      <c r="DS487" s="198">
        <v>2</v>
      </c>
      <c r="DT487" s="198">
        <v>3</v>
      </c>
      <c r="DU487" s="198" t="s">
        <v>344</v>
      </c>
      <c r="DV487" s="198" t="s">
        <v>2238</v>
      </c>
      <c r="DW487" s="198" t="s">
        <v>2239</v>
      </c>
      <c r="DX487" s="198" t="s">
        <v>612</v>
      </c>
      <c r="DZ487" s="198" t="s">
        <v>611</v>
      </c>
      <c r="EA487" s="198" t="s">
        <v>2239</v>
      </c>
      <c r="EB487" s="198" t="s">
        <v>1242</v>
      </c>
    </row>
    <row r="488" spans="16:132" x14ac:dyDescent="0.2">
      <c r="P488" s="202" t="s">
        <v>5111</v>
      </c>
      <c r="DP488" s="198" t="s">
        <v>564</v>
      </c>
      <c r="DQ488" s="198" t="s">
        <v>611</v>
      </c>
      <c r="DR488" s="198" t="s">
        <v>564</v>
      </c>
      <c r="DS488" s="198">
        <v>2</v>
      </c>
      <c r="DT488" s="198">
        <v>3</v>
      </c>
      <c r="DU488" s="198" t="s">
        <v>1330</v>
      </c>
      <c r="DV488" s="198" t="s">
        <v>1331</v>
      </c>
      <c r="DW488" s="198" t="s">
        <v>1332</v>
      </c>
      <c r="DX488" s="198" t="s">
        <v>612</v>
      </c>
      <c r="DZ488" s="198" t="s">
        <v>611</v>
      </c>
      <c r="EA488" s="198" t="s">
        <v>1332</v>
      </c>
      <c r="EB488" s="198" t="s">
        <v>564</v>
      </c>
    </row>
    <row r="489" spans="16:132" x14ac:dyDescent="0.2">
      <c r="P489" s="202" t="s">
        <v>5112</v>
      </c>
      <c r="DP489" s="198" t="s">
        <v>3068</v>
      </c>
      <c r="DQ489" s="198" t="s">
        <v>611</v>
      </c>
      <c r="DR489" s="198" t="s">
        <v>3068</v>
      </c>
      <c r="DS489" s="198">
        <v>2</v>
      </c>
      <c r="DT489" s="198">
        <v>3</v>
      </c>
      <c r="DU489" s="198" t="s">
        <v>265</v>
      </c>
      <c r="DV489" s="198" t="s">
        <v>266</v>
      </c>
      <c r="DW489" s="198" t="s">
        <v>267</v>
      </c>
      <c r="DX489" s="198" t="s">
        <v>612</v>
      </c>
      <c r="DZ489" s="198" t="s">
        <v>611</v>
      </c>
      <c r="EA489" s="198" t="s">
        <v>267</v>
      </c>
      <c r="EB489" s="198" t="s">
        <v>3068</v>
      </c>
    </row>
    <row r="490" spans="16:132" x14ac:dyDescent="0.2">
      <c r="P490" s="202" t="s">
        <v>5113</v>
      </c>
      <c r="DP490" s="198" t="s">
        <v>939</v>
      </c>
      <c r="DQ490" s="198" t="s">
        <v>611</v>
      </c>
      <c r="DR490" s="198" t="s">
        <v>939</v>
      </c>
      <c r="DS490" s="198">
        <v>2</v>
      </c>
      <c r="DT490" s="198">
        <v>3</v>
      </c>
      <c r="DU490" s="198" t="s">
        <v>245</v>
      </c>
      <c r="DV490" s="198" t="s">
        <v>246</v>
      </c>
      <c r="DW490" s="198" t="s">
        <v>247</v>
      </c>
      <c r="DX490" s="198" t="s">
        <v>612</v>
      </c>
      <c r="DZ490" s="198" t="s">
        <v>611</v>
      </c>
      <c r="EA490" s="198" t="s">
        <v>247</v>
      </c>
      <c r="EB490" s="198" t="s">
        <v>939</v>
      </c>
    </row>
    <row r="491" spans="16:132" x14ac:dyDescent="0.2">
      <c r="P491" s="202" t="s">
        <v>5114</v>
      </c>
      <c r="DP491" s="198" t="s">
        <v>671</v>
      </c>
      <c r="DQ491" s="198" t="s">
        <v>611</v>
      </c>
      <c r="DR491" s="198" t="s">
        <v>671</v>
      </c>
      <c r="DS491" s="198">
        <v>2</v>
      </c>
      <c r="DT491" s="198">
        <v>3</v>
      </c>
      <c r="DU491" s="198" t="s">
        <v>968</v>
      </c>
      <c r="DV491" s="198" t="s">
        <v>969</v>
      </c>
      <c r="DW491" s="198" t="s">
        <v>970</v>
      </c>
      <c r="DX491" s="198" t="s">
        <v>612</v>
      </c>
      <c r="DZ491" s="198" t="s">
        <v>611</v>
      </c>
      <c r="EA491" s="198" t="s">
        <v>970</v>
      </c>
      <c r="EB491" s="198" t="s">
        <v>671</v>
      </c>
    </row>
    <row r="492" spans="16:132" x14ac:dyDescent="0.2">
      <c r="P492" s="202" t="s">
        <v>5115</v>
      </c>
      <c r="DP492" s="198" t="s">
        <v>677</v>
      </c>
      <c r="DQ492" s="198" t="s">
        <v>611</v>
      </c>
      <c r="DR492" s="198" t="s">
        <v>677</v>
      </c>
      <c r="DS492" s="198">
        <v>2</v>
      </c>
      <c r="DT492" s="198">
        <v>3</v>
      </c>
      <c r="DU492" s="198" t="s">
        <v>992</v>
      </c>
      <c r="DV492" s="198" t="s">
        <v>993</v>
      </c>
      <c r="DW492" s="198" t="s">
        <v>994</v>
      </c>
      <c r="DX492" s="198" t="s">
        <v>612</v>
      </c>
      <c r="DZ492" s="198" t="s">
        <v>611</v>
      </c>
      <c r="EA492" s="198" t="s">
        <v>994</v>
      </c>
      <c r="EB492" s="198" t="s">
        <v>677</v>
      </c>
    </row>
    <row r="493" spans="16:132" x14ac:dyDescent="0.2">
      <c r="P493" s="202" t="s">
        <v>5116</v>
      </c>
      <c r="DP493" s="198" t="s">
        <v>3080</v>
      </c>
      <c r="DQ493" s="198" t="s">
        <v>611</v>
      </c>
      <c r="DR493" s="198" t="s">
        <v>3080</v>
      </c>
      <c r="DS493" s="198">
        <v>2</v>
      </c>
      <c r="DT493" s="198">
        <v>3</v>
      </c>
      <c r="DU493" s="198" t="s">
        <v>305</v>
      </c>
      <c r="DV493" s="198" t="s">
        <v>306</v>
      </c>
      <c r="DW493" s="198" t="s">
        <v>307</v>
      </c>
      <c r="DX493" s="198" t="s">
        <v>612</v>
      </c>
      <c r="DZ493" s="198" t="s">
        <v>611</v>
      </c>
      <c r="EA493" s="198" t="s">
        <v>307</v>
      </c>
      <c r="EB493" s="198" t="s">
        <v>3080</v>
      </c>
    </row>
    <row r="494" spans="16:132" x14ac:dyDescent="0.2">
      <c r="P494" s="202" t="s">
        <v>5117</v>
      </c>
      <c r="DP494" s="198" t="s">
        <v>563</v>
      </c>
      <c r="DQ494" s="198" t="s">
        <v>611</v>
      </c>
      <c r="DR494" s="198" t="s">
        <v>563</v>
      </c>
      <c r="DS494" s="198">
        <v>2</v>
      </c>
      <c r="DT494" s="198">
        <v>3</v>
      </c>
      <c r="DU494" s="198" t="s">
        <v>1326</v>
      </c>
      <c r="DV494" s="198" t="s">
        <v>1327</v>
      </c>
      <c r="DW494" s="198" t="s">
        <v>1328</v>
      </c>
      <c r="DX494" s="198" t="s">
        <v>612</v>
      </c>
      <c r="DZ494" s="198" t="s">
        <v>611</v>
      </c>
      <c r="EA494" s="198" t="s">
        <v>1328</v>
      </c>
      <c r="EB494" s="198" t="s">
        <v>563</v>
      </c>
    </row>
    <row r="495" spans="16:132" x14ac:dyDescent="0.2">
      <c r="P495" s="202" t="s">
        <v>5118</v>
      </c>
      <c r="V495" s="201"/>
      <c r="DP495" s="198" t="s">
        <v>3122</v>
      </c>
      <c r="DQ495" s="198" t="s">
        <v>611</v>
      </c>
      <c r="DR495" s="198" t="s">
        <v>3122</v>
      </c>
      <c r="DS495" s="198">
        <v>2</v>
      </c>
      <c r="DT495" s="198">
        <v>3</v>
      </c>
      <c r="DU495" s="198" t="s">
        <v>2962</v>
      </c>
      <c r="DV495" s="198" t="s">
        <v>2963</v>
      </c>
      <c r="DW495" s="198" t="s">
        <v>2964</v>
      </c>
      <c r="DX495" s="198" t="s">
        <v>612</v>
      </c>
      <c r="DZ495" s="198" t="s">
        <v>611</v>
      </c>
      <c r="EA495" s="198" t="s">
        <v>2964</v>
      </c>
      <c r="EB495" s="198" t="s">
        <v>3122</v>
      </c>
    </row>
    <row r="496" spans="16:132" x14ac:dyDescent="0.2">
      <c r="P496" s="202" t="s">
        <v>5119</v>
      </c>
      <c r="DP496" s="198" t="s">
        <v>2683</v>
      </c>
      <c r="DQ496" s="198" t="s">
        <v>611</v>
      </c>
      <c r="DR496" s="198" t="s">
        <v>2683</v>
      </c>
      <c r="DS496" s="198">
        <v>2</v>
      </c>
      <c r="DT496" s="198">
        <v>3</v>
      </c>
      <c r="DU496" s="198" t="s">
        <v>3440</v>
      </c>
      <c r="DV496" s="198" t="s">
        <v>3441</v>
      </c>
      <c r="DW496" s="198" t="s">
        <v>3442</v>
      </c>
      <c r="DX496" s="198" t="s">
        <v>612</v>
      </c>
      <c r="DZ496" s="198" t="s">
        <v>611</v>
      </c>
      <c r="EA496" s="198" t="s">
        <v>3442</v>
      </c>
      <c r="EB496" s="198" t="s">
        <v>2683</v>
      </c>
    </row>
    <row r="497" spans="16:132" x14ac:dyDescent="0.2">
      <c r="P497" s="202" t="s">
        <v>5120</v>
      </c>
      <c r="DP497" s="198" t="s">
        <v>3129</v>
      </c>
      <c r="DQ497" s="198" t="s">
        <v>611</v>
      </c>
      <c r="DR497" s="198" t="s">
        <v>3129</v>
      </c>
      <c r="DS497" s="198">
        <v>2</v>
      </c>
      <c r="DT497" s="198">
        <v>3</v>
      </c>
      <c r="DU497" s="198" t="s">
        <v>1396</v>
      </c>
      <c r="DV497" s="198" t="s">
        <v>1397</v>
      </c>
      <c r="DW497" s="198" t="s">
        <v>1398</v>
      </c>
      <c r="DX497" s="198" t="s">
        <v>612</v>
      </c>
      <c r="DZ497" s="198" t="s">
        <v>611</v>
      </c>
      <c r="EA497" s="198" t="s">
        <v>1398</v>
      </c>
      <c r="EB497" s="198" t="s">
        <v>3129</v>
      </c>
    </row>
    <row r="498" spans="16:132" x14ac:dyDescent="0.2">
      <c r="P498" s="202" t="s">
        <v>5121</v>
      </c>
      <c r="DP498" s="198" t="s">
        <v>1131</v>
      </c>
      <c r="DQ498" s="198" t="s">
        <v>611</v>
      </c>
      <c r="DR498" s="198" t="s">
        <v>1131</v>
      </c>
      <c r="DS498" s="198">
        <v>2</v>
      </c>
      <c r="DT498" s="198">
        <v>3</v>
      </c>
      <c r="DU498" s="198" t="s">
        <v>1302</v>
      </c>
      <c r="DV498" s="198" t="s">
        <v>1303</v>
      </c>
      <c r="DW498" s="198" t="s">
        <v>1304</v>
      </c>
      <c r="DX498" s="198" t="s">
        <v>612</v>
      </c>
      <c r="DZ498" s="198" t="s">
        <v>611</v>
      </c>
      <c r="EA498" s="198" t="s">
        <v>1304</v>
      </c>
      <c r="EB498" s="198" t="s">
        <v>1131</v>
      </c>
    </row>
    <row r="499" spans="16:132" x14ac:dyDescent="0.2">
      <c r="P499" s="202" t="s">
        <v>5122</v>
      </c>
      <c r="DP499" s="198" t="s">
        <v>3131</v>
      </c>
      <c r="DQ499" s="198" t="s">
        <v>611</v>
      </c>
      <c r="DR499" s="198" t="s">
        <v>3131</v>
      </c>
      <c r="DS499" s="198">
        <v>2</v>
      </c>
      <c r="DT499" s="198">
        <v>3</v>
      </c>
      <c r="DU499" s="198" t="s">
        <v>1404</v>
      </c>
      <c r="DV499" s="198" t="s">
        <v>1405</v>
      </c>
      <c r="DW499" s="198" t="s">
        <v>1406</v>
      </c>
      <c r="DX499" s="198" t="s">
        <v>612</v>
      </c>
      <c r="DZ499" s="198" t="s">
        <v>611</v>
      </c>
      <c r="EA499" s="198" t="s">
        <v>1406</v>
      </c>
      <c r="EB499" s="198" t="s">
        <v>3131</v>
      </c>
    </row>
    <row r="500" spans="16:132" x14ac:dyDescent="0.2">
      <c r="P500" s="202" t="s">
        <v>5123</v>
      </c>
      <c r="DP500" s="198" t="s">
        <v>659</v>
      </c>
      <c r="DQ500" s="198" t="s">
        <v>611</v>
      </c>
      <c r="DR500" s="198" t="s">
        <v>659</v>
      </c>
      <c r="DS500" s="198">
        <v>2</v>
      </c>
      <c r="DT500" s="198">
        <v>3</v>
      </c>
      <c r="DU500" s="198" t="s">
        <v>1964</v>
      </c>
      <c r="DV500" s="198" t="s">
        <v>1965</v>
      </c>
      <c r="DW500" s="198" t="s">
        <v>1966</v>
      </c>
      <c r="DX500" s="198" t="s">
        <v>612</v>
      </c>
      <c r="DZ500" s="198" t="s">
        <v>611</v>
      </c>
      <c r="EA500" s="198" t="s">
        <v>1966</v>
      </c>
      <c r="EB500" s="198" t="s">
        <v>659</v>
      </c>
    </row>
    <row r="501" spans="16:132" x14ac:dyDescent="0.2">
      <c r="P501" s="202" t="s">
        <v>5124</v>
      </c>
      <c r="DP501" s="198" t="s">
        <v>3139</v>
      </c>
      <c r="DQ501" s="198" t="s">
        <v>611</v>
      </c>
      <c r="DR501" s="198" t="s">
        <v>3139</v>
      </c>
      <c r="DS501" s="198">
        <v>2</v>
      </c>
      <c r="DT501" s="198">
        <v>3</v>
      </c>
      <c r="DU501" s="198" t="s">
        <v>2648</v>
      </c>
      <c r="DV501" s="198" t="s">
        <v>2649</v>
      </c>
      <c r="DW501" s="198" t="s">
        <v>2650</v>
      </c>
      <c r="DX501" s="198" t="s">
        <v>612</v>
      </c>
      <c r="DZ501" s="198" t="s">
        <v>611</v>
      </c>
      <c r="EA501" s="198" t="s">
        <v>2650</v>
      </c>
      <c r="EB501" s="198" t="s">
        <v>3139</v>
      </c>
    </row>
    <row r="502" spans="16:132" x14ac:dyDescent="0.2">
      <c r="P502" s="202" t="s">
        <v>5125</v>
      </c>
      <c r="DP502" s="198" t="s">
        <v>3211</v>
      </c>
      <c r="DQ502" s="198" t="s">
        <v>611</v>
      </c>
      <c r="DR502" s="198" t="s">
        <v>3211</v>
      </c>
      <c r="DS502" s="198">
        <v>2</v>
      </c>
      <c r="DT502" s="198">
        <v>3</v>
      </c>
      <c r="DU502" s="198" t="s">
        <v>233</v>
      </c>
      <c r="DV502" s="198" t="s">
        <v>234</v>
      </c>
      <c r="DW502" s="198" t="s">
        <v>235</v>
      </c>
      <c r="DX502" s="198" t="s">
        <v>612</v>
      </c>
      <c r="DZ502" s="198" t="s">
        <v>611</v>
      </c>
      <c r="EA502" s="198" t="s">
        <v>235</v>
      </c>
      <c r="EB502" s="198" t="s">
        <v>3211</v>
      </c>
    </row>
    <row r="503" spans="16:132" x14ac:dyDescent="0.2">
      <c r="P503" s="202" t="s">
        <v>5126</v>
      </c>
      <c r="DP503" s="198" t="s">
        <v>2333</v>
      </c>
      <c r="DQ503" s="198" t="s">
        <v>611</v>
      </c>
      <c r="DR503" s="198" t="s">
        <v>2333</v>
      </c>
      <c r="DS503" s="198">
        <v>2</v>
      </c>
      <c r="DT503" s="198">
        <v>3</v>
      </c>
      <c r="DU503" s="198" t="s">
        <v>3145</v>
      </c>
      <c r="DV503" s="198" t="s">
        <v>2334</v>
      </c>
      <c r="DW503" s="198" t="s">
        <v>2335</v>
      </c>
      <c r="DX503" s="198" t="s">
        <v>612</v>
      </c>
      <c r="DZ503" s="198" t="s">
        <v>611</v>
      </c>
      <c r="EA503" s="198" t="s">
        <v>2335</v>
      </c>
      <c r="EB503" s="198" t="s">
        <v>2333</v>
      </c>
    </row>
    <row r="504" spans="16:132" x14ac:dyDescent="0.2">
      <c r="P504" s="202" t="s">
        <v>5127</v>
      </c>
      <c r="DP504" s="198" t="s">
        <v>614</v>
      </c>
      <c r="DQ504" s="198" t="s">
        <v>611</v>
      </c>
      <c r="DR504" s="198" t="s">
        <v>614</v>
      </c>
      <c r="DS504" s="198">
        <v>2</v>
      </c>
      <c r="DT504" s="198">
        <v>3</v>
      </c>
      <c r="DU504" s="198" t="s">
        <v>3030</v>
      </c>
      <c r="DV504" s="198" t="s">
        <v>3031</v>
      </c>
      <c r="DW504" s="198" t="s">
        <v>3032</v>
      </c>
      <c r="DX504" s="198" t="s">
        <v>612</v>
      </c>
      <c r="DZ504" s="198" t="s">
        <v>611</v>
      </c>
      <c r="EA504" s="198" t="s">
        <v>3032</v>
      </c>
      <c r="EB504" s="198" t="s">
        <v>614</v>
      </c>
    </row>
    <row r="505" spans="16:132" x14ac:dyDescent="0.2">
      <c r="P505" s="202" t="s">
        <v>5128</v>
      </c>
      <c r="DP505" s="198" t="s">
        <v>3316</v>
      </c>
      <c r="DQ505" s="198" t="s">
        <v>611</v>
      </c>
      <c r="DR505" s="198" t="s">
        <v>3316</v>
      </c>
      <c r="DS505" s="198">
        <v>2</v>
      </c>
      <c r="DT505" s="198">
        <v>3</v>
      </c>
      <c r="DU505" s="198" t="s">
        <v>2014</v>
      </c>
      <c r="DV505" s="198" t="s">
        <v>2014</v>
      </c>
      <c r="DW505" s="198" t="s">
        <v>2015</v>
      </c>
      <c r="DX505" s="198" t="s">
        <v>612</v>
      </c>
      <c r="DZ505" s="198" t="s">
        <v>611</v>
      </c>
      <c r="EA505" s="198" t="s">
        <v>2015</v>
      </c>
      <c r="EB505" s="198" t="s">
        <v>3316</v>
      </c>
    </row>
    <row r="506" spans="16:132" x14ac:dyDescent="0.2">
      <c r="P506" s="202" t="s">
        <v>5129</v>
      </c>
      <c r="DP506" s="198" t="s">
        <v>1239</v>
      </c>
      <c r="DQ506" s="198" t="s">
        <v>611</v>
      </c>
      <c r="DR506" s="198" t="s">
        <v>1239</v>
      </c>
      <c r="DS506" s="198">
        <v>2</v>
      </c>
      <c r="DT506" s="198">
        <v>3</v>
      </c>
      <c r="DU506" s="198" t="s">
        <v>2018</v>
      </c>
      <c r="DV506" s="198" t="s">
        <v>2018</v>
      </c>
      <c r="DW506" s="198" t="s">
        <v>2019</v>
      </c>
      <c r="DX506" s="198" t="s">
        <v>612</v>
      </c>
      <c r="DZ506" s="198" t="s">
        <v>611</v>
      </c>
      <c r="EA506" s="198" t="s">
        <v>2019</v>
      </c>
      <c r="EB506" s="198" t="s">
        <v>1239</v>
      </c>
    </row>
    <row r="507" spans="16:132" x14ac:dyDescent="0.2">
      <c r="P507" s="202" t="s">
        <v>5130</v>
      </c>
      <c r="DP507" s="198" t="s">
        <v>562</v>
      </c>
      <c r="DQ507" s="198" t="s">
        <v>611</v>
      </c>
      <c r="DR507" s="198" t="s">
        <v>562</v>
      </c>
      <c r="DS507" s="198">
        <v>2</v>
      </c>
      <c r="DT507" s="198">
        <v>3</v>
      </c>
      <c r="DU507" s="198" t="s">
        <v>1318</v>
      </c>
      <c r="DV507" s="198" t="s">
        <v>1319</v>
      </c>
      <c r="DW507" s="198" t="s">
        <v>1320</v>
      </c>
      <c r="DX507" s="198" t="s">
        <v>612</v>
      </c>
      <c r="DZ507" s="198" t="s">
        <v>611</v>
      </c>
      <c r="EA507" s="198" t="s">
        <v>1320</v>
      </c>
      <c r="EB507" s="198" t="s">
        <v>562</v>
      </c>
    </row>
    <row r="508" spans="16:132" x14ac:dyDescent="0.2">
      <c r="P508" s="202" t="s">
        <v>5131</v>
      </c>
      <c r="DP508" s="198" t="s">
        <v>2325</v>
      </c>
      <c r="DQ508" s="198" t="s">
        <v>611</v>
      </c>
      <c r="DR508" s="198" t="s">
        <v>2325</v>
      </c>
      <c r="DS508" s="198">
        <v>2</v>
      </c>
      <c r="DT508" s="198">
        <v>3</v>
      </c>
      <c r="DU508" s="198" t="s">
        <v>2326</v>
      </c>
      <c r="DV508" s="198" t="s">
        <v>2327</v>
      </c>
      <c r="DW508" s="198" t="s">
        <v>2328</v>
      </c>
      <c r="DX508" s="198" t="s">
        <v>612</v>
      </c>
      <c r="DZ508" s="198" t="s">
        <v>611</v>
      </c>
      <c r="EA508" s="198" t="s">
        <v>2328</v>
      </c>
      <c r="EB508" s="198" t="s">
        <v>2325</v>
      </c>
    </row>
    <row r="509" spans="16:132" x14ac:dyDescent="0.2">
      <c r="P509" s="202" t="s">
        <v>5132</v>
      </c>
      <c r="DP509" s="198" t="s">
        <v>1130</v>
      </c>
      <c r="DQ509" s="198" t="s">
        <v>611</v>
      </c>
      <c r="DR509" s="198" t="s">
        <v>1130</v>
      </c>
      <c r="DS509" s="198">
        <v>2</v>
      </c>
      <c r="DT509" s="198">
        <v>3</v>
      </c>
      <c r="DU509" s="198" t="s">
        <v>1298</v>
      </c>
      <c r="DV509" s="198" t="s">
        <v>1299</v>
      </c>
      <c r="DW509" s="198" t="s">
        <v>1300</v>
      </c>
      <c r="DX509" s="198" t="s">
        <v>612</v>
      </c>
      <c r="DZ509" s="198" t="s">
        <v>611</v>
      </c>
      <c r="EA509" s="198" t="s">
        <v>1300</v>
      </c>
      <c r="EB509" s="198" t="s">
        <v>1130</v>
      </c>
    </row>
    <row r="510" spans="16:132" x14ac:dyDescent="0.2">
      <c r="P510" s="202" t="s">
        <v>5133</v>
      </c>
      <c r="DP510" s="198" t="s">
        <v>670</v>
      </c>
      <c r="DQ510" s="198" t="s">
        <v>611</v>
      </c>
      <c r="DR510" s="198" t="s">
        <v>670</v>
      </c>
      <c r="DS510" s="198">
        <v>2</v>
      </c>
      <c r="DT510" s="198">
        <v>3</v>
      </c>
      <c r="DU510" s="198" t="s">
        <v>879</v>
      </c>
      <c r="DV510" s="198" t="s">
        <v>880</v>
      </c>
      <c r="DW510" s="198" t="s">
        <v>881</v>
      </c>
      <c r="DX510" s="198" t="s">
        <v>612</v>
      </c>
      <c r="DZ510" s="198" t="s">
        <v>611</v>
      </c>
      <c r="EA510" s="198" t="s">
        <v>881</v>
      </c>
      <c r="EB510" s="198" t="s">
        <v>670</v>
      </c>
    </row>
    <row r="511" spans="16:132" x14ac:dyDescent="0.2">
      <c r="P511" s="202" t="s">
        <v>5134</v>
      </c>
      <c r="DP511" s="198" t="s">
        <v>623</v>
      </c>
      <c r="DQ511" s="198" t="s">
        <v>611</v>
      </c>
      <c r="DR511" s="198" t="s">
        <v>623</v>
      </c>
      <c r="DS511" s="198">
        <v>2</v>
      </c>
      <c r="DT511" s="198">
        <v>3</v>
      </c>
      <c r="DU511" s="198" t="s">
        <v>91</v>
      </c>
      <c r="DV511" s="198" t="s">
        <v>92</v>
      </c>
      <c r="DW511" s="198" t="s">
        <v>93</v>
      </c>
      <c r="DX511" s="198" t="s">
        <v>612</v>
      </c>
      <c r="DZ511" s="198" t="s">
        <v>611</v>
      </c>
      <c r="EA511" s="198" t="s">
        <v>93</v>
      </c>
      <c r="EB511" s="198" t="s">
        <v>623</v>
      </c>
    </row>
    <row r="512" spans="16:132" x14ac:dyDescent="0.2">
      <c r="P512" s="202" t="s">
        <v>5135</v>
      </c>
      <c r="DP512" s="198" t="s">
        <v>620</v>
      </c>
      <c r="DQ512" s="198" t="s">
        <v>611</v>
      </c>
      <c r="DR512" s="198" t="s">
        <v>620</v>
      </c>
      <c r="DS512" s="198">
        <v>2</v>
      </c>
      <c r="DT512" s="198">
        <v>3</v>
      </c>
      <c r="DU512" s="198" t="s">
        <v>2261</v>
      </c>
      <c r="DV512" s="198" t="s">
        <v>2262</v>
      </c>
      <c r="DW512" s="198" t="s">
        <v>2263</v>
      </c>
      <c r="DX512" s="198" t="s">
        <v>612</v>
      </c>
      <c r="DZ512" s="198" t="s">
        <v>611</v>
      </c>
      <c r="EA512" s="198" t="s">
        <v>2263</v>
      </c>
      <c r="EB512" s="198" t="s">
        <v>620</v>
      </c>
    </row>
    <row r="513" spans="16:132" x14ac:dyDescent="0.2">
      <c r="P513" s="202" t="s">
        <v>5136</v>
      </c>
      <c r="V513" s="201"/>
      <c r="DP513" s="198" t="s">
        <v>561</v>
      </c>
      <c r="DQ513" s="198" t="s">
        <v>611</v>
      </c>
      <c r="DR513" s="198" t="s">
        <v>561</v>
      </c>
      <c r="DS513" s="198">
        <v>2</v>
      </c>
      <c r="DT513" s="198">
        <v>3</v>
      </c>
      <c r="DU513" s="198" t="s">
        <v>1314</v>
      </c>
      <c r="DV513" s="198" t="s">
        <v>1315</v>
      </c>
      <c r="DW513" s="198" t="s">
        <v>1316</v>
      </c>
      <c r="DX513" s="198" t="s">
        <v>612</v>
      </c>
      <c r="DZ513" s="198" t="s">
        <v>611</v>
      </c>
      <c r="EA513" s="198" t="s">
        <v>1316</v>
      </c>
      <c r="EB513" s="198" t="s">
        <v>561</v>
      </c>
    </row>
    <row r="514" spans="16:132" x14ac:dyDescent="0.2">
      <c r="P514" s="202" t="s">
        <v>5137</v>
      </c>
      <c r="DP514" s="198" t="s">
        <v>3093</v>
      </c>
      <c r="DQ514" s="198" t="s">
        <v>611</v>
      </c>
      <c r="DR514" s="198" t="s">
        <v>3093</v>
      </c>
      <c r="DS514" s="198">
        <v>2</v>
      </c>
      <c r="DT514" s="198">
        <v>3</v>
      </c>
      <c r="DU514" s="198" t="s">
        <v>2992</v>
      </c>
      <c r="DV514" s="198" t="s">
        <v>2993</v>
      </c>
      <c r="DW514" s="198" t="s">
        <v>2994</v>
      </c>
      <c r="DX514" s="198" t="s">
        <v>612</v>
      </c>
      <c r="DZ514" s="198" t="s">
        <v>611</v>
      </c>
      <c r="EA514" s="198" t="s">
        <v>2994</v>
      </c>
      <c r="EB514" s="198" t="s">
        <v>3093</v>
      </c>
    </row>
    <row r="515" spans="16:132" x14ac:dyDescent="0.2">
      <c r="P515" s="202" t="s">
        <v>5138</v>
      </c>
      <c r="DP515" s="198" t="s">
        <v>2331</v>
      </c>
      <c r="DQ515" s="198" t="s">
        <v>611</v>
      </c>
      <c r="DR515" s="198" t="s">
        <v>2331</v>
      </c>
      <c r="DS515" s="198">
        <v>2</v>
      </c>
      <c r="DT515" s="198">
        <v>3</v>
      </c>
      <c r="DU515" s="198" t="s">
        <v>1473</v>
      </c>
      <c r="DV515" s="198" t="s">
        <v>1474</v>
      </c>
      <c r="DW515" s="198" t="s">
        <v>1475</v>
      </c>
      <c r="DX515" s="198" t="s">
        <v>612</v>
      </c>
      <c r="DZ515" s="198" t="s">
        <v>611</v>
      </c>
      <c r="EA515" s="198" t="s">
        <v>1475</v>
      </c>
      <c r="EB515" s="198" t="s">
        <v>2331</v>
      </c>
    </row>
    <row r="516" spans="16:132" x14ac:dyDescent="0.2">
      <c r="P516" s="202" t="s">
        <v>5139</v>
      </c>
      <c r="DP516" s="198" t="s">
        <v>669</v>
      </c>
      <c r="DQ516" s="198" t="s">
        <v>611</v>
      </c>
      <c r="DR516" s="198" t="s">
        <v>669</v>
      </c>
      <c r="DS516" s="198">
        <v>2</v>
      </c>
      <c r="DT516" s="198">
        <v>3</v>
      </c>
      <c r="DU516" s="198" t="s">
        <v>964</v>
      </c>
      <c r="DV516" s="198" t="s">
        <v>965</v>
      </c>
      <c r="DW516" s="198" t="s">
        <v>966</v>
      </c>
      <c r="DX516" s="198" t="s">
        <v>612</v>
      </c>
      <c r="DZ516" s="198" t="s">
        <v>611</v>
      </c>
      <c r="EA516" s="198" t="s">
        <v>966</v>
      </c>
      <c r="EB516" s="198" t="s">
        <v>669</v>
      </c>
    </row>
    <row r="517" spans="16:132" x14ac:dyDescent="0.2">
      <c r="P517" s="202" t="s">
        <v>5140</v>
      </c>
      <c r="DP517" s="198" t="s">
        <v>3099</v>
      </c>
      <c r="DQ517" s="198" t="s">
        <v>611</v>
      </c>
      <c r="DR517" s="198" t="s">
        <v>3099</v>
      </c>
      <c r="DS517" s="198">
        <v>2</v>
      </c>
      <c r="DT517" s="198">
        <v>3</v>
      </c>
      <c r="DU517" s="198" t="s">
        <v>3016</v>
      </c>
      <c r="DV517" s="198" t="s">
        <v>2462</v>
      </c>
      <c r="DW517" s="198" t="s">
        <v>2463</v>
      </c>
      <c r="DX517" s="198" t="s">
        <v>612</v>
      </c>
      <c r="DZ517" s="198" t="s">
        <v>611</v>
      </c>
      <c r="EA517" s="198" t="s">
        <v>2463</v>
      </c>
      <c r="EB517" s="198" t="s">
        <v>3099</v>
      </c>
    </row>
    <row r="518" spans="16:132" x14ac:dyDescent="0.2">
      <c r="P518" s="202" t="s">
        <v>5141</v>
      </c>
      <c r="DP518" s="198" t="s">
        <v>444</v>
      </c>
      <c r="DQ518" s="198" t="s">
        <v>611</v>
      </c>
      <c r="DR518" s="198" t="s">
        <v>444</v>
      </c>
      <c r="DS518" s="198">
        <v>2</v>
      </c>
      <c r="DT518" s="198">
        <v>3</v>
      </c>
      <c r="DU518" s="198" t="s">
        <v>3160</v>
      </c>
      <c r="DV518" s="198" t="s">
        <v>3161</v>
      </c>
      <c r="DW518" s="198" t="s">
        <v>3162</v>
      </c>
      <c r="DX518" s="198" t="s">
        <v>612</v>
      </c>
      <c r="DZ518" s="198" t="s">
        <v>611</v>
      </c>
      <c r="EA518" s="198" t="s">
        <v>3162</v>
      </c>
      <c r="EB518" s="198" t="s">
        <v>444</v>
      </c>
    </row>
    <row r="519" spans="16:132" x14ac:dyDescent="0.2">
      <c r="P519" s="202" t="s">
        <v>5142</v>
      </c>
      <c r="DP519" s="198" t="s">
        <v>3137</v>
      </c>
      <c r="DQ519" s="198" t="s">
        <v>611</v>
      </c>
      <c r="DR519" s="198" t="s">
        <v>3137</v>
      </c>
      <c r="DS519" s="198">
        <v>2</v>
      </c>
      <c r="DT519" s="198">
        <v>3</v>
      </c>
      <c r="DU519" s="198" t="s">
        <v>1423</v>
      </c>
      <c r="DV519" s="198" t="s">
        <v>1424</v>
      </c>
      <c r="DW519" s="198" t="s">
        <v>1425</v>
      </c>
      <c r="DX519" s="198" t="s">
        <v>612</v>
      </c>
      <c r="DZ519" s="198" t="s">
        <v>611</v>
      </c>
      <c r="EA519" s="198" t="s">
        <v>1425</v>
      </c>
      <c r="EB519" s="198" t="s">
        <v>3137</v>
      </c>
    </row>
    <row r="520" spans="16:132" x14ac:dyDescent="0.2">
      <c r="P520" s="202" t="s">
        <v>5143</v>
      </c>
      <c r="DP520" s="198" t="s">
        <v>636</v>
      </c>
      <c r="DQ520" s="198" t="s">
        <v>611</v>
      </c>
      <c r="DR520" s="198" t="s">
        <v>636</v>
      </c>
      <c r="DS520" s="198">
        <v>2</v>
      </c>
      <c r="DT520" s="198">
        <v>3</v>
      </c>
      <c r="DU520" s="198" t="s">
        <v>637</v>
      </c>
      <c r="DV520" s="198" t="s">
        <v>638</v>
      </c>
      <c r="DW520" s="198" t="s">
        <v>1945</v>
      </c>
      <c r="DX520" s="198" t="s">
        <v>612</v>
      </c>
      <c r="DZ520" s="198" t="s">
        <v>611</v>
      </c>
      <c r="EA520" s="198" t="s">
        <v>1945</v>
      </c>
      <c r="EB520" s="198" t="s">
        <v>636</v>
      </c>
    </row>
    <row r="521" spans="16:132" x14ac:dyDescent="0.2">
      <c r="P521" s="202" t="s">
        <v>5144</v>
      </c>
      <c r="DP521" s="198" t="s">
        <v>3100</v>
      </c>
      <c r="DQ521" s="198" t="s">
        <v>611</v>
      </c>
      <c r="DR521" s="198" t="s">
        <v>3100</v>
      </c>
      <c r="DS521" s="198">
        <v>2</v>
      </c>
      <c r="DT521" s="198">
        <v>3</v>
      </c>
      <c r="DU521" s="198" t="s">
        <v>2465</v>
      </c>
      <c r="DV521" s="198" t="s">
        <v>2466</v>
      </c>
      <c r="DW521" s="198" t="s">
        <v>2467</v>
      </c>
      <c r="DX521" s="198" t="s">
        <v>612</v>
      </c>
      <c r="DZ521" s="198" t="s">
        <v>611</v>
      </c>
      <c r="EA521" s="198" t="s">
        <v>2467</v>
      </c>
      <c r="EB521" s="198" t="s">
        <v>3100</v>
      </c>
    </row>
    <row r="522" spans="16:132" x14ac:dyDescent="0.2">
      <c r="P522" s="202" t="s">
        <v>5145</v>
      </c>
      <c r="DP522" s="198" t="s">
        <v>3101</v>
      </c>
      <c r="DQ522" s="198" t="s">
        <v>611</v>
      </c>
      <c r="DR522" s="198" t="s">
        <v>3101</v>
      </c>
      <c r="DS522" s="198">
        <v>2</v>
      </c>
      <c r="DT522" s="198">
        <v>3</v>
      </c>
      <c r="DU522" s="198" t="s">
        <v>3102</v>
      </c>
      <c r="DV522" s="198" t="s">
        <v>3103</v>
      </c>
      <c r="DW522" s="198" t="s">
        <v>3104</v>
      </c>
      <c r="DX522" s="198" t="s">
        <v>612</v>
      </c>
      <c r="DZ522" s="198" t="s">
        <v>611</v>
      </c>
      <c r="EA522" s="198" t="s">
        <v>3104</v>
      </c>
      <c r="EB522" s="198" t="s">
        <v>3101</v>
      </c>
    </row>
    <row r="523" spans="16:132" x14ac:dyDescent="0.2">
      <c r="P523" s="202" t="s">
        <v>5146</v>
      </c>
      <c r="DP523" s="198" t="s">
        <v>651</v>
      </c>
      <c r="DQ523" s="198" t="s">
        <v>611</v>
      </c>
      <c r="DR523" s="198" t="s">
        <v>651</v>
      </c>
      <c r="DS523" s="198">
        <v>2</v>
      </c>
      <c r="DT523" s="198">
        <v>3</v>
      </c>
      <c r="DU523" s="198" t="s">
        <v>652</v>
      </c>
      <c r="DV523" s="198" t="s">
        <v>653</v>
      </c>
      <c r="DW523" s="198" t="s">
        <v>654</v>
      </c>
      <c r="DX523" s="198" t="s">
        <v>612</v>
      </c>
      <c r="DZ523" s="198" t="s">
        <v>611</v>
      </c>
      <c r="EA523" s="198" t="s">
        <v>654</v>
      </c>
      <c r="EB523" s="198" t="s">
        <v>651</v>
      </c>
    </row>
    <row r="524" spans="16:132" x14ac:dyDescent="0.2">
      <c r="P524" s="202" t="s">
        <v>5147</v>
      </c>
      <c r="DP524" s="198" t="s">
        <v>619</v>
      </c>
      <c r="DQ524" s="198" t="s">
        <v>611</v>
      </c>
      <c r="DR524" s="198" t="s">
        <v>619</v>
      </c>
      <c r="DS524" s="198">
        <v>2</v>
      </c>
      <c r="DT524" s="198">
        <v>3</v>
      </c>
      <c r="DU524" s="198" t="s">
        <v>2252</v>
      </c>
      <c r="DV524" s="198" t="s">
        <v>2253</v>
      </c>
      <c r="DW524" s="198" t="s">
        <v>2254</v>
      </c>
      <c r="DX524" s="198" t="s">
        <v>612</v>
      </c>
      <c r="DZ524" s="198" t="s">
        <v>611</v>
      </c>
      <c r="EA524" s="198" t="s">
        <v>2254</v>
      </c>
      <c r="EB524" s="198" t="s">
        <v>619</v>
      </c>
    </row>
    <row r="525" spans="16:132" x14ac:dyDescent="0.2">
      <c r="P525" s="202" t="s">
        <v>5148</v>
      </c>
      <c r="DP525" s="198" t="s">
        <v>3053</v>
      </c>
      <c r="DQ525" s="198" t="s">
        <v>611</v>
      </c>
      <c r="DR525" s="198" t="s">
        <v>3053</v>
      </c>
      <c r="DS525" s="198">
        <v>2</v>
      </c>
      <c r="DT525" s="198">
        <v>3</v>
      </c>
      <c r="DU525" s="198" t="s">
        <v>3163</v>
      </c>
      <c r="DV525" s="198" t="s">
        <v>3164</v>
      </c>
      <c r="DW525" s="198" t="s">
        <v>3165</v>
      </c>
      <c r="DX525" s="198" t="s">
        <v>612</v>
      </c>
      <c r="DZ525" s="198" t="s">
        <v>611</v>
      </c>
      <c r="EA525" s="198" t="s">
        <v>3165</v>
      </c>
      <c r="EB525" s="198" t="s">
        <v>3053</v>
      </c>
    </row>
    <row r="526" spans="16:132" x14ac:dyDescent="0.2">
      <c r="P526" s="202" t="s">
        <v>5149</v>
      </c>
      <c r="DP526" s="198" t="s">
        <v>3069</v>
      </c>
      <c r="DQ526" s="198" t="s">
        <v>611</v>
      </c>
      <c r="DR526" s="198" t="s">
        <v>3069</v>
      </c>
      <c r="DS526" s="198">
        <v>2</v>
      </c>
      <c r="DT526" s="198">
        <v>3</v>
      </c>
      <c r="DU526" s="198" t="s">
        <v>3070</v>
      </c>
      <c r="DV526" s="198" t="s">
        <v>3071</v>
      </c>
      <c r="DW526" s="198" t="s">
        <v>3072</v>
      </c>
      <c r="DX526" s="198" t="s">
        <v>612</v>
      </c>
      <c r="DZ526" s="198" t="s">
        <v>611</v>
      </c>
      <c r="EA526" s="198" t="s">
        <v>3072</v>
      </c>
      <c r="EB526" s="198" t="s">
        <v>3069</v>
      </c>
    </row>
    <row r="527" spans="16:132" x14ac:dyDescent="0.2">
      <c r="P527" s="202" t="s">
        <v>5150</v>
      </c>
      <c r="DP527" s="198" t="s">
        <v>676</v>
      </c>
      <c r="DQ527" s="198" t="s">
        <v>611</v>
      </c>
      <c r="DR527" s="198" t="s">
        <v>676</v>
      </c>
      <c r="DS527" s="198">
        <v>2</v>
      </c>
      <c r="DT527" s="198">
        <v>3</v>
      </c>
      <c r="DU527" s="198" t="s">
        <v>988</v>
      </c>
      <c r="DV527" s="198" t="s">
        <v>989</v>
      </c>
      <c r="DW527" s="198" t="s">
        <v>990</v>
      </c>
      <c r="DX527" s="198" t="s">
        <v>612</v>
      </c>
      <c r="DZ527" s="198" t="s">
        <v>611</v>
      </c>
      <c r="EA527" s="198" t="s">
        <v>990</v>
      </c>
      <c r="EB527" s="198" t="s">
        <v>676</v>
      </c>
    </row>
    <row r="528" spans="16:132" x14ac:dyDescent="0.2">
      <c r="P528" s="202" t="s">
        <v>5151</v>
      </c>
      <c r="DP528" s="198" t="s">
        <v>674</v>
      </c>
      <c r="DQ528" s="198" t="s">
        <v>611</v>
      </c>
      <c r="DR528" s="198" t="s">
        <v>674</v>
      </c>
      <c r="DS528" s="198">
        <v>2</v>
      </c>
      <c r="DT528" s="198">
        <v>3</v>
      </c>
      <c r="DU528" s="198" t="s">
        <v>980</v>
      </c>
      <c r="DV528" s="198" t="s">
        <v>981</v>
      </c>
      <c r="DW528" s="198" t="s">
        <v>982</v>
      </c>
      <c r="DX528" s="198" t="s">
        <v>612</v>
      </c>
      <c r="DZ528" s="198" t="s">
        <v>611</v>
      </c>
      <c r="EA528" s="198" t="s">
        <v>982</v>
      </c>
      <c r="EB528" s="198" t="s">
        <v>674</v>
      </c>
    </row>
    <row r="529" spans="16:132" x14ac:dyDescent="0.2">
      <c r="P529" s="202" t="s">
        <v>5152</v>
      </c>
      <c r="DP529" s="198" t="s">
        <v>937</v>
      </c>
      <c r="DQ529" s="198" t="s">
        <v>611</v>
      </c>
      <c r="DR529" s="198" t="s">
        <v>937</v>
      </c>
      <c r="DS529" s="198">
        <v>2</v>
      </c>
      <c r="DT529" s="198">
        <v>3</v>
      </c>
      <c r="DU529" s="198" t="s">
        <v>237</v>
      </c>
      <c r="DV529" s="198" t="s">
        <v>238</v>
      </c>
      <c r="DW529" s="198" t="s">
        <v>239</v>
      </c>
      <c r="DX529" s="198" t="s">
        <v>612</v>
      </c>
      <c r="DZ529" s="198" t="s">
        <v>611</v>
      </c>
      <c r="EA529" s="198" t="s">
        <v>239</v>
      </c>
      <c r="EB529" s="198" t="s">
        <v>937</v>
      </c>
    </row>
    <row r="530" spans="16:132" x14ac:dyDescent="0.2">
      <c r="P530" s="202" t="s">
        <v>5153</v>
      </c>
      <c r="DP530" s="198" t="s">
        <v>655</v>
      </c>
      <c r="DQ530" s="198" t="s">
        <v>611</v>
      </c>
      <c r="DR530" s="198" t="s">
        <v>655</v>
      </c>
      <c r="DS530" s="198">
        <v>2</v>
      </c>
      <c r="DT530" s="198">
        <v>3</v>
      </c>
      <c r="DU530" s="198" t="s">
        <v>656</v>
      </c>
      <c r="DV530" s="198" t="s">
        <v>657</v>
      </c>
      <c r="DW530" s="198" t="s">
        <v>658</v>
      </c>
      <c r="DX530" s="198" t="s">
        <v>612</v>
      </c>
      <c r="DZ530" s="198" t="s">
        <v>611</v>
      </c>
      <c r="EA530" s="198" t="s">
        <v>658</v>
      </c>
      <c r="EB530" s="198" t="s">
        <v>655</v>
      </c>
    </row>
    <row r="531" spans="16:132" x14ac:dyDescent="0.2">
      <c r="P531" s="202" t="s">
        <v>5154</v>
      </c>
      <c r="DP531" s="198" t="s">
        <v>2324</v>
      </c>
      <c r="DQ531" s="198" t="s">
        <v>611</v>
      </c>
      <c r="DR531" s="198" t="s">
        <v>2324</v>
      </c>
      <c r="DS531" s="198">
        <v>2</v>
      </c>
      <c r="DT531" s="198">
        <v>3</v>
      </c>
      <c r="DU531" s="198" t="s">
        <v>1461</v>
      </c>
      <c r="DV531" s="198" t="s">
        <v>1462</v>
      </c>
      <c r="DW531" s="198" t="s">
        <v>1463</v>
      </c>
      <c r="DX531" s="198" t="s">
        <v>612</v>
      </c>
      <c r="DZ531" s="198" t="s">
        <v>611</v>
      </c>
      <c r="EA531" s="198" t="s">
        <v>1463</v>
      </c>
      <c r="EB531" s="198" t="s">
        <v>2324</v>
      </c>
    </row>
    <row r="532" spans="16:132" x14ac:dyDescent="0.2">
      <c r="P532" s="202" t="s">
        <v>5155</v>
      </c>
      <c r="DP532" s="198" t="s">
        <v>2336</v>
      </c>
      <c r="DQ532" s="198" t="s">
        <v>611</v>
      </c>
      <c r="DR532" s="198" t="s">
        <v>2336</v>
      </c>
      <c r="DS532" s="198">
        <v>2</v>
      </c>
      <c r="DT532" s="198">
        <v>3</v>
      </c>
      <c r="DU532" s="198" t="s">
        <v>1497</v>
      </c>
      <c r="DV532" s="198" t="s">
        <v>1498</v>
      </c>
      <c r="DW532" s="198" t="s">
        <v>1499</v>
      </c>
      <c r="DX532" s="198" t="s">
        <v>612</v>
      </c>
      <c r="DZ532" s="198" t="s">
        <v>611</v>
      </c>
      <c r="EA532" s="198" t="s">
        <v>1499</v>
      </c>
      <c r="EB532" s="198" t="s">
        <v>2336</v>
      </c>
    </row>
    <row r="533" spans="16:132" x14ac:dyDescent="0.2">
      <c r="P533" s="202" t="s">
        <v>5156</v>
      </c>
      <c r="DP533" s="198" t="s">
        <v>646</v>
      </c>
      <c r="DQ533" s="198" t="s">
        <v>611</v>
      </c>
      <c r="DR533" s="198" t="s">
        <v>646</v>
      </c>
      <c r="DS533" s="198">
        <v>2</v>
      </c>
      <c r="DT533" s="198">
        <v>3</v>
      </c>
      <c r="DU533" s="198" t="s">
        <v>151</v>
      </c>
      <c r="DV533" s="198" t="s">
        <v>152</v>
      </c>
      <c r="DW533" s="198" t="s">
        <v>153</v>
      </c>
      <c r="DX533" s="198" t="s">
        <v>612</v>
      </c>
      <c r="DZ533" s="198" t="s">
        <v>611</v>
      </c>
      <c r="EA533" s="198" t="s">
        <v>153</v>
      </c>
      <c r="EB533" s="198" t="s">
        <v>646</v>
      </c>
    </row>
    <row r="534" spans="16:132" x14ac:dyDescent="0.2">
      <c r="P534" s="202" t="s">
        <v>5157</v>
      </c>
      <c r="DP534" s="198" t="s">
        <v>624</v>
      </c>
      <c r="DQ534" s="198" t="s">
        <v>611</v>
      </c>
      <c r="DR534" s="198" t="s">
        <v>624</v>
      </c>
      <c r="DS534" s="198">
        <v>2</v>
      </c>
      <c r="DT534" s="198">
        <v>3</v>
      </c>
      <c r="DU534" s="198" t="s">
        <v>625</v>
      </c>
      <c r="DV534" s="198" t="s">
        <v>626</v>
      </c>
      <c r="DW534" s="198" t="s">
        <v>627</v>
      </c>
      <c r="DX534" s="198" t="s">
        <v>612</v>
      </c>
      <c r="DZ534" s="198" t="s">
        <v>611</v>
      </c>
      <c r="EA534" s="198" t="s">
        <v>627</v>
      </c>
      <c r="EB534" s="198" t="s">
        <v>624</v>
      </c>
    </row>
    <row r="535" spans="16:132" x14ac:dyDescent="0.2">
      <c r="P535" s="202" t="s">
        <v>5158</v>
      </c>
      <c r="DP535" s="198" t="s">
        <v>3075</v>
      </c>
      <c r="DQ535" s="198" t="s">
        <v>611</v>
      </c>
      <c r="DR535" s="198" t="s">
        <v>3075</v>
      </c>
      <c r="DS535" s="198">
        <v>2</v>
      </c>
      <c r="DT535" s="198">
        <v>3</v>
      </c>
      <c r="DU535" s="198" t="s">
        <v>289</v>
      </c>
      <c r="DV535" s="198" t="s">
        <v>3076</v>
      </c>
      <c r="DW535" s="198" t="s">
        <v>291</v>
      </c>
      <c r="DX535" s="198" t="s">
        <v>612</v>
      </c>
      <c r="DZ535" s="198" t="s">
        <v>611</v>
      </c>
      <c r="EA535" s="198" t="s">
        <v>291</v>
      </c>
      <c r="EB535" s="198" t="s">
        <v>3075</v>
      </c>
    </row>
    <row r="536" spans="16:132" x14ac:dyDescent="0.2">
      <c r="P536" s="202" t="s">
        <v>5159</v>
      </c>
      <c r="DP536" s="198" t="s">
        <v>1138</v>
      </c>
      <c r="DQ536" s="198" t="s">
        <v>611</v>
      </c>
      <c r="DR536" s="198" t="s">
        <v>1138</v>
      </c>
      <c r="DS536" s="198">
        <v>2</v>
      </c>
      <c r="DT536" s="198">
        <v>3</v>
      </c>
      <c r="DU536" s="198" t="s">
        <v>1139</v>
      </c>
      <c r="DV536" s="198" t="s">
        <v>3087</v>
      </c>
      <c r="DW536" s="198" t="s">
        <v>3088</v>
      </c>
      <c r="DX536" s="198" t="s">
        <v>612</v>
      </c>
      <c r="DZ536" s="198" t="s">
        <v>611</v>
      </c>
      <c r="EA536" s="198" t="s">
        <v>3088</v>
      </c>
      <c r="EB536" s="198" t="s">
        <v>1138</v>
      </c>
    </row>
    <row r="537" spans="16:132" x14ac:dyDescent="0.2">
      <c r="P537" s="202" t="s">
        <v>5160</v>
      </c>
      <c r="DP537" s="198" t="s">
        <v>2337</v>
      </c>
      <c r="DQ537" s="198" t="s">
        <v>611</v>
      </c>
      <c r="DR537" s="198" t="s">
        <v>2337</v>
      </c>
      <c r="DS537" s="198">
        <v>2</v>
      </c>
      <c r="DT537" s="198">
        <v>3</v>
      </c>
      <c r="DU537" s="198" t="s">
        <v>1501</v>
      </c>
      <c r="DV537" s="198" t="s">
        <v>3154</v>
      </c>
      <c r="DW537" s="198" t="s">
        <v>3155</v>
      </c>
      <c r="DX537" s="198" t="s">
        <v>612</v>
      </c>
      <c r="DZ537" s="198" t="s">
        <v>611</v>
      </c>
      <c r="EA537" s="198" t="s">
        <v>3155</v>
      </c>
      <c r="EB537" s="198" t="s">
        <v>2337</v>
      </c>
    </row>
    <row r="538" spans="16:132" x14ac:dyDescent="0.2">
      <c r="P538" s="202" t="s">
        <v>5161</v>
      </c>
      <c r="DP538" s="198" t="s">
        <v>3132</v>
      </c>
      <c r="DQ538" s="198" t="s">
        <v>611</v>
      </c>
      <c r="DR538" s="198" t="s">
        <v>3132</v>
      </c>
      <c r="DS538" s="198">
        <v>2</v>
      </c>
      <c r="DT538" s="198">
        <v>3</v>
      </c>
      <c r="DU538" s="198" t="s">
        <v>2977</v>
      </c>
      <c r="DV538" s="198" t="s">
        <v>2978</v>
      </c>
      <c r="DW538" s="198" t="s">
        <v>3133</v>
      </c>
      <c r="DX538" s="198" t="s">
        <v>612</v>
      </c>
      <c r="DZ538" s="198" t="s">
        <v>611</v>
      </c>
      <c r="EA538" s="198" t="s">
        <v>3133</v>
      </c>
      <c r="EB538" s="198" t="s">
        <v>3132</v>
      </c>
    </row>
    <row r="539" spans="16:132" x14ac:dyDescent="0.2">
      <c r="P539" s="202" t="s">
        <v>5162</v>
      </c>
      <c r="DP539" s="198" t="s">
        <v>565</v>
      </c>
      <c r="DQ539" s="198" t="s">
        <v>611</v>
      </c>
      <c r="DR539" s="198" t="s">
        <v>565</v>
      </c>
      <c r="DS539" s="198">
        <v>2</v>
      </c>
      <c r="DT539" s="198">
        <v>3</v>
      </c>
      <c r="DU539" s="198" t="s">
        <v>566</v>
      </c>
      <c r="DV539" s="198" t="s">
        <v>567</v>
      </c>
      <c r="DW539" s="198" t="s">
        <v>568</v>
      </c>
      <c r="DX539" s="198" t="s">
        <v>612</v>
      </c>
      <c r="DZ539" s="198" t="s">
        <v>611</v>
      </c>
      <c r="EA539" s="198" t="s">
        <v>568</v>
      </c>
      <c r="EB539" s="198" t="s">
        <v>565</v>
      </c>
    </row>
    <row r="540" spans="16:132" x14ac:dyDescent="0.2">
      <c r="P540" s="202" t="s">
        <v>5163</v>
      </c>
      <c r="DP540" s="198" t="s">
        <v>660</v>
      </c>
      <c r="DQ540" s="198" t="s">
        <v>611</v>
      </c>
      <c r="DR540" s="198" t="s">
        <v>660</v>
      </c>
      <c r="DS540" s="198">
        <v>2</v>
      </c>
      <c r="DT540" s="198">
        <v>3</v>
      </c>
      <c r="DU540" s="198" t="s">
        <v>1732</v>
      </c>
      <c r="DV540" s="198" t="s">
        <v>1967</v>
      </c>
      <c r="DW540" s="198" t="s">
        <v>1968</v>
      </c>
      <c r="DX540" s="198" t="s">
        <v>612</v>
      </c>
      <c r="DZ540" s="198" t="s">
        <v>611</v>
      </c>
      <c r="EA540" s="198" t="s">
        <v>1968</v>
      </c>
      <c r="EB540" s="198" t="s">
        <v>660</v>
      </c>
    </row>
    <row r="541" spans="16:132" x14ac:dyDescent="0.2">
      <c r="P541" s="202" t="s">
        <v>5164</v>
      </c>
      <c r="DP541" s="198" t="s">
        <v>3307</v>
      </c>
      <c r="DQ541" s="198" t="s">
        <v>611</v>
      </c>
      <c r="DR541" s="198" t="s">
        <v>3307</v>
      </c>
      <c r="DS541" s="198">
        <v>2</v>
      </c>
      <c r="DT541" s="198">
        <v>3</v>
      </c>
      <c r="DU541" s="198" t="s">
        <v>1982</v>
      </c>
      <c r="DV541" s="198" t="s">
        <v>1983</v>
      </c>
      <c r="DW541" s="198" t="s">
        <v>1984</v>
      </c>
      <c r="DX541" s="198" t="s">
        <v>612</v>
      </c>
      <c r="DZ541" s="198" t="s">
        <v>611</v>
      </c>
      <c r="EA541" s="198" t="s">
        <v>1984</v>
      </c>
      <c r="EB541" s="198" t="s">
        <v>3307</v>
      </c>
    </row>
    <row r="542" spans="16:132" x14ac:dyDescent="0.2">
      <c r="P542" s="202" t="s">
        <v>5165</v>
      </c>
      <c r="DP542" s="198" t="s">
        <v>3130</v>
      </c>
      <c r="DQ542" s="198" t="s">
        <v>611</v>
      </c>
      <c r="DR542" s="198" t="s">
        <v>3130</v>
      </c>
      <c r="DS542" s="198">
        <v>2</v>
      </c>
      <c r="DT542" s="198">
        <v>3</v>
      </c>
      <c r="DU542" s="198" t="s">
        <v>2974</v>
      </c>
      <c r="DV542" s="198" t="s">
        <v>2975</v>
      </c>
      <c r="DW542" s="198" t="s">
        <v>2976</v>
      </c>
      <c r="DX542" s="198" t="s">
        <v>612</v>
      </c>
      <c r="DZ542" s="198" t="s">
        <v>611</v>
      </c>
      <c r="EA542" s="198" t="s">
        <v>2976</v>
      </c>
      <c r="EB542" s="198" t="s">
        <v>3130</v>
      </c>
    </row>
    <row r="543" spans="16:132" x14ac:dyDescent="0.2">
      <c r="P543" s="202" t="s">
        <v>5166</v>
      </c>
      <c r="DP543" s="198" t="s">
        <v>1243</v>
      </c>
      <c r="DQ543" s="198" t="s">
        <v>611</v>
      </c>
      <c r="DR543" s="198" t="s">
        <v>1243</v>
      </c>
      <c r="DS543" s="198">
        <v>2</v>
      </c>
      <c r="DT543" s="198">
        <v>3</v>
      </c>
      <c r="DU543" s="198" t="s">
        <v>2241</v>
      </c>
      <c r="DV543" s="198" t="s">
        <v>2242</v>
      </c>
      <c r="DW543" s="198" t="s">
        <v>2243</v>
      </c>
      <c r="DX543" s="198" t="s">
        <v>612</v>
      </c>
      <c r="DZ543" s="198" t="s">
        <v>611</v>
      </c>
      <c r="EA543" s="198" t="s">
        <v>2243</v>
      </c>
      <c r="EB543" s="198" t="s">
        <v>1243</v>
      </c>
    </row>
    <row r="544" spans="16:132" x14ac:dyDescent="0.2">
      <c r="P544" s="202" t="s">
        <v>5167</v>
      </c>
      <c r="DP544" s="198" t="s">
        <v>3140</v>
      </c>
      <c r="DQ544" s="198" t="s">
        <v>611</v>
      </c>
      <c r="DR544" s="198" t="s">
        <v>3140</v>
      </c>
      <c r="DS544" s="198">
        <v>2</v>
      </c>
      <c r="DT544" s="198">
        <v>3</v>
      </c>
      <c r="DU544" s="198" t="s">
        <v>2652</v>
      </c>
      <c r="DV544" s="198" t="s">
        <v>2653</v>
      </c>
      <c r="DW544" s="198" t="s">
        <v>2654</v>
      </c>
      <c r="DX544" s="198" t="s">
        <v>612</v>
      </c>
      <c r="DZ544" s="198" t="s">
        <v>611</v>
      </c>
      <c r="EA544" s="198" t="s">
        <v>2654</v>
      </c>
      <c r="EB544" s="198" t="s">
        <v>3140</v>
      </c>
    </row>
    <row r="545" spans="16:132" x14ac:dyDescent="0.2">
      <c r="P545" s="202" t="s">
        <v>5168</v>
      </c>
      <c r="DP545" s="198" t="s">
        <v>617</v>
      </c>
      <c r="DQ545" s="198" t="s">
        <v>611</v>
      </c>
      <c r="DR545" s="198" t="s">
        <v>617</v>
      </c>
      <c r="DS545" s="198">
        <v>2</v>
      </c>
      <c r="DT545" s="198">
        <v>3</v>
      </c>
      <c r="DU545" s="198" t="s">
        <v>1886</v>
      </c>
      <c r="DV545" s="198" t="s">
        <v>1887</v>
      </c>
      <c r="DW545" s="198" t="s">
        <v>1888</v>
      </c>
      <c r="DX545" s="198" t="s">
        <v>612</v>
      </c>
      <c r="DZ545" s="198" t="s">
        <v>611</v>
      </c>
      <c r="EA545" s="198" t="s">
        <v>1888</v>
      </c>
      <c r="EB545" s="198" t="s">
        <v>617</v>
      </c>
    </row>
    <row r="546" spans="16:132" x14ac:dyDescent="0.2">
      <c r="P546" s="202" t="s">
        <v>5169</v>
      </c>
      <c r="DP546" s="198" t="s">
        <v>1248</v>
      </c>
      <c r="DQ546" s="198" t="s">
        <v>611</v>
      </c>
      <c r="DR546" s="198" t="s">
        <v>1248</v>
      </c>
      <c r="DS546" s="198">
        <v>2</v>
      </c>
      <c r="DT546" s="198">
        <v>3</v>
      </c>
      <c r="DU546" s="198" t="s">
        <v>1249</v>
      </c>
      <c r="DV546" s="198" t="s">
        <v>1250</v>
      </c>
      <c r="DW546" s="198" t="s">
        <v>1251</v>
      </c>
      <c r="DX546" s="198" t="s">
        <v>612</v>
      </c>
      <c r="DZ546" s="198" t="s">
        <v>611</v>
      </c>
      <c r="EA546" s="198" t="s">
        <v>1251</v>
      </c>
      <c r="EB546" s="198" t="s">
        <v>1248</v>
      </c>
    </row>
    <row r="547" spans="16:132" x14ac:dyDescent="0.2">
      <c r="P547" s="202" t="s">
        <v>5170</v>
      </c>
      <c r="DP547" s="198" t="s">
        <v>1129</v>
      </c>
      <c r="DQ547" s="198" t="s">
        <v>611</v>
      </c>
      <c r="DR547" s="198" t="s">
        <v>1129</v>
      </c>
      <c r="DS547" s="198">
        <v>2</v>
      </c>
      <c r="DT547" s="198">
        <v>3</v>
      </c>
      <c r="DU547" s="198" t="s">
        <v>1294</v>
      </c>
      <c r="DV547" s="198" t="s">
        <v>1295</v>
      </c>
      <c r="DW547" s="198" t="s">
        <v>1296</v>
      </c>
      <c r="DX547" s="198" t="s">
        <v>612</v>
      </c>
      <c r="DZ547" s="198" t="s">
        <v>611</v>
      </c>
      <c r="EA547" s="198" t="s">
        <v>1296</v>
      </c>
      <c r="EB547" s="198" t="s">
        <v>1129</v>
      </c>
    </row>
    <row r="548" spans="16:132" x14ac:dyDescent="0.2">
      <c r="P548" s="202" t="s">
        <v>5171</v>
      </c>
      <c r="DP548" s="198" t="s">
        <v>1128</v>
      </c>
      <c r="DQ548" s="198" t="s">
        <v>611</v>
      </c>
      <c r="DR548" s="198" t="s">
        <v>1128</v>
      </c>
      <c r="DS548" s="198">
        <v>2</v>
      </c>
      <c r="DT548" s="198">
        <v>3</v>
      </c>
      <c r="DU548" s="198" t="s">
        <v>1290</v>
      </c>
      <c r="DV548" s="198" t="s">
        <v>1291</v>
      </c>
      <c r="DW548" s="198" t="s">
        <v>1292</v>
      </c>
      <c r="DX548" s="198" t="s">
        <v>612</v>
      </c>
      <c r="DZ548" s="198" t="s">
        <v>611</v>
      </c>
      <c r="EA548" s="198" t="s">
        <v>1292</v>
      </c>
      <c r="EB548" s="198" t="s">
        <v>1128</v>
      </c>
    </row>
    <row r="549" spans="16:132" x14ac:dyDescent="0.2">
      <c r="P549" s="202" t="s">
        <v>5172</v>
      </c>
      <c r="DP549" s="198" t="s">
        <v>3074</v>
      </c>
      <c r="DQ549" s="198" t="s">
        <v>611</v>
      </c>
      <c r="DR549" s="198" t="s">
        <v>3074</v>
      </c>
      <c r="DS549" s="198">
        <v>2</v>
      </c>
      <c r="DT549" s="198">
        <v>3</v>
      </c>
      <c r="DU549" s="198" t="s">
        <v>285</v>
      </c>
      <c r="DV549" s="198" t="s">
        <v>286</v>
      </c>
      <c r="DW549" s="198" t="s">
        <v>287</v>
      </c>
      <c r="DX549" s="198" t="s">
        <v>612</v>
      </c>
      <c r="DZ549" s="198" t="s">
        <v>611</v>
      </c>
      <c r="EA549" s="198" t="s">
        <v>287</v>
      </c>
      <c r="EB549" s="198" t="s">
        <v>3074</v>
      </c>
    </row>
    <row r="550" spans="16:132" x14ac:dyDescent="0.2">
      <c r="P550" s="202" t="s">
        <v>5173</v>
      </c>
      <c r="DP550" s="198" t="s">
        <v>3107</v>
      </c>
      <c r="DQ550" s="198" t="s">
        <v>611</v>
      </c>
      <c r="DR550" s="198" t="s">
        <v>3107</v>
      </c>
      <c r="DS550" s="198">
        <v>2</v>
      </c>
      <c r="DT550" s="198">
        <v>3</v>
      </c>
      <c r="DU550" s="198" t="s">
        <v>357</v>
      </c>
      <c r="DV550" s="198" t="s">
        <v>358</v>
      </c>
      <c r="DW550" s="198" t="s">
        <v>359</v>
      </c>
      <c r="DX550" s="198" t="s">
        <v>612</v>
      </c>
      <c r="DZ550" s="198" t="s">
        <v>611</v>
      </c>
      <c r="EA550" s="198" t="s">
        <v>359</v>
      </c>
      <c r="EB550" s="198" t="s">
        <v>3107</v>
      </c>
    </row>
    <row r="551" spans="16:132" x14ac:dyDescent="0.2">
      <c r="P551" s="202" t="s">
        <v>5174</v>
      </c>
      <c r="DP551" s="198" t="s">
        <v>1134</v>
      </c>
      <c r="DQ551" s="198" t="s">
        <v>611</v>
      </c>
      <c r="DR551" s="198" t="s">
        <v>1134</v>
      </c>
      <c r="DS551" s="198">
        <v>2</v>
      </c>
      <c r="DT551" s="198">
        <v>3</v>
      </c>
      <c r="DU551" s="198" t="s">
        <v>1135</v>
      </c>
      <c r="DV551" s="198" t="s">
        <v>1136</v>
      </c>
      <c r="DW551" s="198" t="s">
        <v>1137</v>
      </c>
      <c r="DX551" s="198" t="s">
        <v>612</v>
      </c>
      <c r="DZ551" s="198" t="s">
        <v>611</v>
      </c>
      <c r="EA551" s="198" t="s">
        <v>1137</v>
      </c>
      <c r="EB551" s="198" t="s">
        <v>1134</v>
      </c>
    </row>
    <row r="552" spans="16:132" x14ac:dyDescent="0.2">
      <c r="P552" s="202" t="s">
        <v>5175</v>
      </c>
      <c r="DP552" s="198" t="s">
        <v>613</v>
      </c>
      <c r="DQ552" s="198" t="s">
        <v>611</v>
      </c>
      <c r="DR552" s="198" t="s">
        <v>613</v>
      </c>
      <c r="DS552" s="198">
        <v>2</v>
      </c>
      <c r="DT552" s="198">
        <v>3</v>
      </c>
      <c r="DU552" s="198" t="s">
        <v>1823</v>
      </c>
      <c r="DV552" s="198" t="s">
        <v>1824</v>
      </c>
      <c r="DW552" s="198" t="s">
        <v>1825</v>
      </c>
      <c r="DX552" s="198" t="s">
        <v>612</v>
      </c>
      <c r="DZ552" s="198" t="s">
        <v>611</v>
      </c>
      <c r="EA552" s="198" t="s">
        <v>1825</v>
      </c>
      <c r="EB552" s="198" t="s">
        <v>613</v>
      </c>
    </row>
    <row r="553" spans="16:132" x14ac:dyDescent="0.2">
      <c r="P553" s="202" t="s">
        <v>5176</v>
      </c>
      <c r="DP553" s="198" t="s">
        <v>1244</v>
      </c>
      <c r="DQ553" s="198" t="s">
        <v>611</v>
      </c>
      <c r="DR553" s="198" t="s">
        <v>1244</v>
      </c>
      <c r="DS553" s="198">
        <v>2</v>
      </c>
      <c r="DT553" s="198">
        <v>3</v>
      </c>
      <c r="DU553" s="198" t="s">
        <v>1245</v>
      </c>
      <c r="DV553" s="198" t="s">
        <v>1246</v>
      </c>
      <c r="DW553" s="198" t="s">
        <v>1247</v>
      </c>
      <c r="DX553" s="198" t="s">
        <v>612</v>
      </c>
      <c r="DZ553" s="198" t="s">
        <v>611</v>
      </c>
      <c r="EA553" s="198" t="s">
        <v>1247</v>
      </c>
      <c r="EB553" s="198" t="s">
        <v>1244</v>
      </c>
    </row>
    <row r="554" spans="16:132" x14ac:dyDescent="0.2">
      <c r="P554" s="202" t="s">
        <v>5177</v>
      </c>
      <c r="DP554" s="198" t="s">
        <v>635</v>
      </c>
      <c r="DQ554" s="198" t="s">
        <v>611</v>
      </c>
      <c r="DR554" s="198" t="s">
        <v>635</v>
      </c>
      <c r="DS554" s="198">
        <v>2</v>
      </c>
      <c r="DT554" s="198">
        <v>4</v>
      </c>
      <c r="DU554" s="198" t="s">
        <v>114</v>
      </c>
      <c r="DV554" s="198" t="s">
        <v>115</v>
      </c>
      <c r="DW554" s="198" t="s">
        <v>116</v>
      </c>
      <c r="DX554" s="198" t="s">
        <v>612</v>
      </c>
      <c r="DZ554" s="198" t="s">
        <v>611</v>
      </c>
      <c r="EA554" s="198" t="s">
        <v>116</v>
      </c>
      <c r="EB554" s="198" t="s">
        <v>635</v>
      </c>
    </row>
    <row r="555" spans="16:132" x14ac:dyDescent="0.2">
      <c r="P555" s="202" t="s">
        <v>5178</v>
      </c>
      <c r="DP555" s="198" t="s">
        <v>3078</v>
      </c>
      <c r="DQ555" s="198" t="s">
        <v>611</v>
      </c>
      <c r="DR555" s="198" t="s">
        <v>3078</v>
      </c>
      <c r="DS555" s="198">
        <v>2</v>
      </c>
      <c r="DT555" s="198">
        <v>4</v>
      </c>
      <c r="DU555" s="198" t="s">
        <v>297</v>
      </c>
      <c r="DV555" s="198" t="s">
        <v>298</v>
      </c>
      <c r="DW555" s="198" t="s">
        <v>299</v>
      </c>
      <c r="DX555" s="198" t="s">
        <v>612</v>
      </c>
      <c r="DZ555" s="198" t="s">
        <v>611</v>
      </c>
      <c r="EA555" s="198" t="s">
        <v>299</v>
      </c>
      <c r="EB555" s="198" t="s">
        <v>3078</v>
      </c>
    </row>
    <row r="556" spans="16:132" x14ac:dyDescent="0.2">
      <c r="P556" s="202" t="s">
        <v>5179</v>
      </c>
      <c r="DP556" s="198" t="s">
        <v>687</v>
      </c>
      <c r="DQ556" s="198" t="s">
        <v>611</v>
      </c>
      <c r="DR556" s="198" t="s">
        <v>687</v>
      </c>
      <c r="DS556" s="198">
        <v>2</v>
      </c>
      <c r="DT556" s="198">
        <v>4</v>
      </c>
      <c r="DU556" s="198" t="s">
        <v>1004</v>
      </c>
      <c r="DV556" s="198" t="s">
        <v>1005</v>
      </c>
      <c r="DW556" s="198" t="s">
        <v>1006</v>
      </c>
      <c r="DX556" s="198" t="s">
        <v>612</v>
      </c>
      <c r="DZ556" s="198" t="s">
        <v>611</v>
      </c>
      <c r="EA556" s="198" t="s">
        <v>1006</v>
      </c>
      <c r="EB556" s="198" t="s">
        <v>687</v>
      </c>
    </row>
    <row r="557" spans="16:132" x14ac:dyDescent="0.2">
      <c r="P557" s="202" t="s">
        <v>5180</v>
      </c>
      <c r="DP557" s="198" t="s">
        <v>3095</v>
      </c>
      <c r="DQ557" s="198" t="s">
        <v>611</v>
      </c>
      <c r="DR557" s="198" t="s">
        <v>3095</v>
      </c>
      <c r="DS557" s="198">
        <v>2</v>
      </c>
      <c r="DT557" s="198">
        <v>4</v>
      </c>
      <c r="DU557" s="198" t="s">
        <v>3000</v>
      </c>
      <c r="DV557" s="198" t="s">
        <v>3001</v>
      </c>
      <c r="DW557" s="198" t="s">
        <v>3002</v>
      </c>
      <c r="DX557" s="198" t="s">
        <v>612</v>
      </c>
      <c r="DZ557" s="198" t="s">
        <v>611</v>
      </c>
      <c r="EA557" s="198" t="s">
        <v>3002</v>
      </c>
      <c r="EB557" s="198" t="s">
        <v>3095</v>
      </c>
    </row>
    <row r="558" spans="16:132" x14ac:dyDescent="0.2">
      <c r="P558" s="202" t="s">
        <v>5181</v>
      </c>
      <c r="DP558" s="198" t="s">
        <v>1126</v>
      </c>
      <c r="DQ558" s="198" t="s">
        <v>611</v>
      </c>
      <c r="DR558" s="198" t="s">
        <v>1126</v>
      </c>
      <c r="DS558" s="198">
        <v>3</v>
      </c>
      <c r="DT558" s="198">
        <v>0</v>
      </c>
      <c r="DU558" s="198" t="s">
        <v>3455</v>
      </c>
      <c r="DV558" s="198" t="s">
        <v>3456</v>
      </c>
      <c r="DW558" s="198" t="s">
        <v>3457</v>
      </c>
      <c r="DX558" s="198" t="s">
        <v>612</v>
      </c>
      <c r="DZ558" s="198" t="s">
        <v>611</v>
      </c>
      <c r="EA558" s="198" t="s">
        <v>3457</v>
      </c>
      <c r="EB558" s="198" t="s">
        <v>1126</v>
      </c>
    </row>
    <row r="559" spans="16:132" x14ac:dyDescent="0.2">
      <c r="P559" s="202" t="s">
        <v>5182</v>
      </c>
      <c r="DP559" s="198" t="s">
        <v>3312</v>
      </c>
      <c r="DQ559" s="198" t="s">
        <v>611</v>
      </c>
      <c r="DR559" s="198" t="s">
        <v>3312</v>
      </c>
      <c r="DS559" s="198">
        <v>3</v>
      </c>
      <c r="DT559" s="198">
        <v>0</v>
      </c>
      <c r="DU559" s="198" t="s">
        <v>1998</v>
      </c>
      <c r="DV559" s="198" t="s">
        <v>1999</v>
      </c>
      <c r="DW559" s="198" t="s">
        <v>2000</v>
      </c>
      <c r="DX559" s="198" t="s">
        <v>612</v>
      </c>
      <c r="DZ559" s="198" t="s">
        <v>611</v>
      </c>
      <c r="EA559" s="198" t="s">
        <v>2000</v>
      </c>
      <c r="EB559" s="198" t="s">
        <v>3312</v>
      </c>
    </row>
    <row r="560" spans="16:132" x14ac:dyDescent="0.2">
      <c r="P560" s="202" t="s">
        <v>5183</v>
      </c>
      <c r="DP560" s="198" t="s">
        <v>3135</v>
      </c>
      <c r="DQ560" s="198" t="s">
        <v>611</v>
      </c>
      <c r="DR560" s="198" t="s">
        <v>3135</v>
      </c>
      <c r="DS560" s="198">
        <v>3</v>
      </c>
      <c r="DT560" s="198">
        <v>0</v>
      </c>
      <c r="DU560" s="198" t="s">
        <v>1416</v>
      </c>
      <c r="DV560" s="198" t="s">
        <v>1417</v>
      </c>
      <c r="DW560" s="198" t="s">
        <v>1418</v>
      </c>
      <c r="DX560" s="198" t="s">
        <v>612</v>
      </c>
      <c r="DZ560" s="198" t="s">
        <v>611</v>
      </c>
      <c r="EA560" s="198" t="s">
        <v>1418</v>
      </c>
      <c r="EB560" s="198" t="s">
        <v>3135</v>
      </c>
    </row>
    <row r="561" spans="16:132" x14ac:dyDescent="0.2">
      <c r="P561" s="202" t="s">
        <v>5184</v>
      </c>
      <c r="DP561" s="198" t="s">
        <v>667</v>
      </c>
      <c r="DQ561" s="198" t="s">
        <v>611</v>
      </c>
      <c r="DR561" s="198" t="s">
        <v>667</v>
      </c>
      <c r="DS561" s="198">
        <v>3</v>
      </c>
      <c r="DT561" s="198">
        <v>0</v>
      </c>
      <c r="DU561" s="198" t="s">
        <v>960</v>
      </c>
      <c r="DV561" s="198" t="s">
        <v>961</v>
      </c>
      <c r="DW561" s="198" t="s">
        <v>962</v>
      </c>
      <c r="DX561" s="198" t="s">
        <v>612</v>
      </c>
      <c r="DZ561" s="198" t="s">
        <v>611</v>
      </c>
      <c r="EA561" s="198" t="s">
        <v>962</v>
      </c>
      <c r="EB561" s="198" t="s">
        <v>667</v>
      </c>
    </row>
    <row r="562" spans="16:132" x14ac:dyDescent="0.2">
      <c r="P562" s="202" t="s">
        <v>5185</v>
      </c>
      <c r="DP562" s="198" t="s">
        <v>3083</v>
      </c>
      <c r="DQ562" s="198" t="s">
        <v>611</v>
      </c>
      <c r="DR562" s="198" t="s">
        <v>3083</v>
      </c>
      <c r="DS562" s="198">
        <v>3</v>
      </c>
      <c r="DT562" s="198">
        <v>0</v>
      </c>
      <c r="DU562" s="198" t="s">
        <v>321</v>
      </c>
      <c r="DV562" s="198" t="s">
        <v>322</v>
      </c>
      <c r="DW562" s="198" t="s">
        <v>323</v>
      </c>
      <c r="DX562" s="198" t="s">
        <v>612</v>
      </c>
      <c r="DZ562" s="198" t="s">
        <v>611</v>
      </c>
      <c r="EA562" s="198" t="s">
        <v>323</v>
      </c>
      <c r="EB562" s="198" t="s">
        <v>3083</v>
      </c>
    </row>
    <row r="563" spans="16:132" x14ac:dyDescent="0.2">
      <c r="P563" s="202" t="s">
        <v>5186</v>
      </c>
      <c r="DP563" s="198" t="s">
        <v>3085</v>
      </c>
      <c r="DQ563" s="198" t="s">
        <v>611</v>
      </c>
      <c r="DR563" s="198" t="s">
        <v>3085</v>
      </c>
      <c r="DS563" s="198">
        <v>3</v>
      </c>
      <c r="DT563" s="198">
        <v>0</v>
      </c>
      <c r="DU563" s="198" t="s">
        <v>1270</v>
      </c>
      <c r="DV563" s="198" t="s">
        <v>1271</v>
      </c>
      <c r="DW563" s="198" t="s">
        <v>1272</v>
      </c>
      <c r="DX563" s="198" t="s">
        <v>612</v>
      </c>
      <c r="DZ563" s="198" t="s">
        <v>611</v>
      </c>
      <c r="EA563" s="198" t="s">
        <v>1272</v>
      </c>
      <c r="EB563" s="198" t="s">
        <v>3085</v>
      </c>
    </row>
    <row r="564" spans="16:132" x14ac:dyDescent="0.2">
      <c r="P564" s="202" t="s">
        <v>5187</v>
      </c>
      <c r="DP564" s="198" t="s">
        <v>690</v>
      </c>
      <c r="DQ564" s="198" t="s">
        <v>611</v>
      </c>
      <c r="DR564" s="198" t="s">
        <v>690</v>
      </c>
      <c r="DS564" s="198">
        <v>3</v>
      </c>
      <c r="DT564" s="198">
        <v>0</v>
      </c>
      <c r="DU564" s="198" t="s">
        <v>1028</v>
      </c>
      <c r="DV564" s="198" t="s">
        <v>1029</v>
      </c>
      <c r="DW564" s="198" t="s">
        <v>1030</v>
      </c>
      <c r="DX564" s="198" t="s">
        <v>612</v>
      </c>
      <c r="DZ564" s="198" t="s">
        <v>611</v>
      </c>
      <c r="EA564" s="198" t="s">
        <v>1030</v>
      </c>
      <c r="EB564" s="198" t="s">
        <v>690</v>
      </c>
    </row>
    <row r="565" spans="16:132" x14ac:dyDescent="0.2">
      <c r="P565" s="202" t="s">
        <v>5188</v>
      </c>
      <c r="DP565" s="198" t="s">
        <v>3096</v>
      </c>
      <c r="DQ565" s="198" t="s">
        <v>611</v>
      </c>
      <c r="DR565" s="198" t="s">
        <v>3096</v>
      </c>
      <c r="DS565" s="198">
        <v>3</v>
      </c>
      <c r="DT565" s="198">
        <v>0</v>
      </c>
      <c r="DU565" s="198" t="s">
        <v>3498</v>
      </c>
      <c r="DV565" s="198" t="s">
        <v>3499</v>
      </c>
      <c r="DW565" s="198" t="s">
        <v>3500</v>
      </c>
      <c r="DX565" s="198" t="s">
        <v>612</v>
      </c>
      <c r="DZ565" s="198" t="s">
        <v>611</v>
      </c>
      <c r="EA565" s="198" t="s">
        <v>3500</v>
      </c>
      <c r="EB565" s="198" t="s">
        <v>3096</v>
      </c>
    </row>
    <row r="566" spans="16:132" x14ac:dyDescent="0.2">
      <c r="P566" s="202" t="s">
        <v>5189</v>
      </c>
      <c r="DP566" s="198" t="s">
        <v>688</v>
      </c>
      <c r="DQ566" s="198" t="s">
        <v>611</v>
      </c>
      <c r="DR566" s="198" t="s">
        <v>688</v>
      </c>
      <c r="DS566" s="198">
        <v>3</v>
      </c>
      <c r="DT566" s="198">
        <v>0</v>
      </c>
      <c r="DU566" s="198" t="s">
        <v>1016</v>
      </c>
      <c r="DV566" s="198" t="s">
        <v>1017</v>
      </c>
      <c r="DW566" s="198" t="s">
        <v>1018</v>
      </c>
      <c r="DX566" s="198" t="s">
        <v>612</v>
      </c>
      <c r="DZ566" s="198" t="s">
        <v>611</v>
      </c>
      <c r="EA566" s="198" t="s">
        <v>1018</v>
      </c>
      <c r="EB566" s="198" t="s">
        <v>688</v>
      </c>
    </row>
    <row r="567" spans="16:132" x14ac:dyDescent="0.2">
      <c r="P567" s="202" t="s">
        <v>5190</v>
      </c>
      <c r="DP567" s="198" t="s">
        <v>680</v>
      </c>
      <c r="DQ567" s="198" t="s">
        <v>611</v>
      </c>
      <c r="DR567" s="198" t="s">
        <v>680</v>
      </c>
      <c r="DS567" s="198">
        <v>3</v>
      </c>
      <c r="DT567" s="198">
        <v>0</v>
      </c>
      <c r="DU567" s="198" t="s">
        <v>681</v>
      </c>
      <c r="DV567" s="198" t="s">
        <v>682</v>
      </c>
      <c r="DW567" s="198" t="s">
        <v>683</v>
      </c>
      <c r="DX567" s="198" t="s">
        <v>612</v>
      </c>
      <c r="DZ567" s="198" t="s">
        <v>611</v>
      </c>
      <c r="EA567" s="198" t="s">
        <v>683</v>
      </c>
      <c r="EB567" s="198" t="s">
        <v>680</v>
      </c>
    </row>
    <row r="568" spans="16:132" x14ac:dyDescent="0.2">
      <c r="P568" s="202" t="s">
        <v>5191</v>
      </c>
      <c r="DP568" s="198" t="s">
        <v>631</v>
      </c>
      <c r="DQ568" s="198" t="s">
        <v>611</v>
      </c>
      <c r="DR568" s="198" t="s">
        <v>631</v>
      </c>
      <c r="DS568" s="198">
        <v>3</v>
      </c>
      <c r="DT568" s="198">
        <v>0</v>
      </c>
      <c r="DU568" s="198" t="s">
        <v>632</v>
      </c>
      <c r="DV568" s="198" t="s">
        <v>633</v>
      </c>
      <c r="DW568" s="198" t="s">
        <v>634</v>
      </c>
      <c r="DX568" s="198" t="s">
        <v>612</v>
      </c>
      <c r="DZ568" s="198" t="s">
        <v>611</v>
      </c>
      <c r="EA568" s="198" t="s">
        <v>634</v>
      </c>
      <c r="EB568" s="198" t="s">
        <v>631</v>
      </c>
    </row>
    <row r="569" spans="16:132" x14ac:dyDescent="0.2">
      <c r="P569" s="202" t="s">
        <v>5192</v>
      </c>
      <c r="DP569" s="198" t="s">
        <v>3306</v>
      </c>
      <c r="DQ569" s="198" t="s">
        <v>611</v>
      </c>
      <c r="DR569" s="198" t="s">
        <v>3306</v>
      </c>
      <c r="DS569" s="198">
        <v>3</v>
      </c>
      <c r="DT569" s="198">
        <v>0</v>
      </c>
      <c r="DU569" s="198" t="s">
        <v>2676</v>
      </c>
      <c r="DV569" s="198" t="s">
        <v>2677</v>
      </c>
      <c r="DW569" s="198" t="s">
        <v>1980</v>
      </c>
      <c r="DX569" s="198" t="s">
        <v>612</v>
      </c>
      <c r="DZ569" s="198" t="s">
        <v>611</v>
      </c>
      <c r="EA569" s="198" t="s">
        <v>1980</v>
      </c>
      <c r="EB569" s="198" t="s">
        <v>3306</v>
      </c>
    </row>
    <row r="570" spans="16:132" x14ac:dyDescent="0.2">
      <c r="P570" s="202" t="s">
        <v>5193</v>
      </c>
      <c r="DP570" s="198" t="s">
        <v>3311</v>
      </c>
      <c r="DQ570" s="198" t="s">
        <v>611</v>
      </c>
      <c r="DR570" s="198" t="s">
        <v>3311</v>
      </c>
      <c r="DS570" s="198">
        <v>3</v>
      </c>
      <c r="DT570" s="198">
        <v>0</v>
      </c>
      <c r="DU570" s="198" t="s">
        <v>1994</v>
      </c>
      <c r="DV570" s="198" t="s">
        <v>1995</v>
      </c>
      <c r="DW570" s="198" t="s">
        <v>1996</v>
      </c>
      <c r="DX570" s="198" t="s">
        <v>612</v>
      </c>
      <c r="DZ570" s="198" t="s">
        <v>611</v>
      </c>
      <c r="EA570" s="198" t="s">
        <v>1996</v>
      </c>
      <c r="EB570" s="198" t="s">
        <v>3311</v>
      </c>
    </row>
    <row r="571" spans="16:132" x14ac:dyDescent="0.2">
      <c r="P571" s="202" t="s">
        <v>5194</v>
      </c>
      <c r="DP571" s="198" t="s">
        <v>615</v>
      </c>
      <c r="DQ571" s="198" t="s">
        <v>611</v>
      </c>
      <c r="DR571" s="198" t="s">
        <v>615</v>
      </c>
      <c r="DS571" s="198">
        <v>3</v>
      </c>
      <c r="DT571" s="198">
        <v>0</v>
      </c>
      <c r="DU571" s="198" t="s">
        <v>3035</v>
      </c>
      <c r="DV571" s="198" t="s">
        <v>3036</v>
      </c>
      <c r="DW571" s="198" t="s">
        <v>3037</v>
      </c>
      <c r="DX571" s="198" t="s">
        <v>612</v>
      </c>
      <c r="DZ571" s="198" t="s">
        <v>611</v>
      </c>
      <c r="EA571" s="198" t="s">
        <v>3037</v>
      </c>
      <c r="EB571" s="198" t="s">
        <v>615</v>
      </c>
    </row>
    <row r="572" spans="16:132" x14ac:dyDescent="0.2">
      <c r="P572" s="202" t="s">
        <v>5195</v>
      </c>
      <c r="DP572" s="198" t="s">
        <v>684</v>
      </c>
      <c r="DQ572" s="198" t="s">
        <v>611</v>
      </c>
      <c r="DR572" s="198" t="s">
        <v>684</v>
      </c>
      <c r="DS572" s="198">
        <v>3</v>
      </c>
      <c r="DT572" s="198">
        <v>0</v>
      </c>
      <c r="DU572" s="198" t="s">
        <v>883</v>
      </c>
      <c r="DV572" s="198" t="s">
        <v>884</v>
      </c>
      <c r="DW572" s="198" t="s">
        <v>885</v>
      </c>
      <c r="DX572" s="198" t="s">
        <v>612</v>
      </c>
      <c r="DZ572" s="198" t="s">
        <v>611</v>
      </c>
      <c r="EA572" s="198" t="s">
        <v>885</v>
      </c>
      <c r="EB572" s="198" t="s">
        <v>684</v>
      </c>
    </row>
    <row r="573" spans="16:132" x14ac:dyDescent="0.2">
      <c r="P573" s="202" t="s">
        <v>5196</v>
      </c>
      <c r="DP573" s="198" t="s">
        <v>668</v>
      </c>
      <c r="DQ573" s="198" t="s">
        <v>611</v>
      </c>
      <c r="DR573" s="198" t="s">
        <v>668</v>
      </c>
      <c r="DS573" s="198">
        <v>3</v>
      </c>
      <c r="DT573" s="198">
        <v>0</v>
      </c>
      <c r="DU573" s="198" t="s">
        <v>876</v>
      </c>
      <c r="DV573" s="198" t="s">
        <v>877</v>
      </c>
      <c r="DW573" s="198" t="s">
        <v>878</v>
      </c>
      <c r="DX573" s="198" t="s">
        <v>612</v>
      </c>
      <c r="DZ573" s="198" t="s">
        <v>611</v>
      </c>
      <c r="EA573" s="198" t="s">
        <v>878</v>
      </c>
      <c r="EB573" s="198" t="s">
        <v>668</v>
      </c>
    </row>
    <row r="574" spans="16:132" x14ac:dyDescent="0.2">
      <c r="P574" s="202" t="s">
        <v>5197</v>
      </c>
      <c r="DP574" s="198" t="s">
        <v>2330</v>
      </c>
      <c r="DQ574" s="198" t="s">
        <v>611</v>
      </c>
      <c r="DR574" s="198" t="s">
        <v>2330</v>
      </c>
      <c r="DS574" s="198">
        <v>3</v>
      </c>
      <c r="DT574" s="198">
        <v>0</v>
      </c>
      <c r="DU574" s="198" t="s">
        <v>1469</v>
      </c>
      <c r="DV574" s="198" t="s">
        <v>1470</v>
      </c>
      <c r="DW574" s="198" t="s">
        <v>1471</v>
      </c>
      <c r="DX574" s="198" t="s">
        <v>612</v>
      </c>
      <c r="DZ574" s="198" t="s">
        <v>611</v>
      </c>
      <c r="EA574" s="198" t="s">
        <v>1471</v>
      </c>
      <c r="EB574" s="198" t="s">
        <v>2330</v>
      </c>
    </row>
    <row r="575" spans="16:132" x14ac:dyDescent="0.2">
      <c r="P575" s="202" t="s">
        <v>5198</v>
      </c>
      <c r="DP575" s="198" t="s">
        <v>673</v>
      </c>
      <c r="DQ575" s="198" t="s">
        <v>611</v>
      </c>
      <c r="DR575" s="198" t="s">
        <v>673</v>
      </c>
      <c r="DS575" s="198">
        <v>3</v>
      </c>
      <c r="DT575" s="198">
        <v>0</v>
      </c>
      <c r="DU575" s="198" t="s">
        <v>976</v>
      </c>
      <c r="DV575" s="198" t="s">
        <v>977</v>
      </c>
      <c r="DW575" s="198" t="s">
        <v>978</v>
      </c>
      <c r="DX575" s="198" t="s">
        <v>612</v>
      </c>
      <c r="DZ575" s="198" t="s">
        <v>611</v>
      </c>
      <c r="EA575" s="198" t="s">
        <v>978</v>
      </c>
      <c r="EB575" s="198" t="s">
        <v>673</v>
      </c>
    </row>
    <row r="576" spans="16:132" x14ac:dyDescent="0.2">
      <c r="P576" s="202" t="s">
        <v>5199</v>
      </c>
      <c r="DP576" s="198" t="s">
        <v>2322</v>
      </c>
      <c r="DQ576" s="198" t="s">
        <v>611</v>
      </c>
      <c r="DR576" s="198" t="s">
        <v>2322</v>
      </c>
      <c r="DS576" s="198">
        <v>3</v>
      </c>
      <c r="DT576" s="198">
        <v>0</v>
      </c>
      <c r="DU576" s="198" t="s">
        <v>1453</v>
      </c>
      <c r="DV576" s="198" t="s">
        <v>1454</v>
      </c>
      <c r="DW576" s="198" t="s">
        <v>1455</v>
      </c>
      <c r="DX576" s="198" t="s">
        <v>612</v>
      </c>
      <c r="DZ576" s="198" t="s">
        <v>611</v>
      </c>
      <c r="EA576" s="198" t="s">
        <v>1455</v>
      </c>
      <c r="EB576" s="198" t="s">
        <v>2322</v>
      </c>
    </row>
    <row r="577" spans="16:132" x14ac:dyDescent="0.2">
      <c r="P577" s="202" t="s">
        <v>5200</v>
      </c>
      <c r="DP577" s="198" t="s">
        <v>3098</v>
      </c>
      <c r="DQ577" s="198" t="s">
        <v>611</v>
      </c>
      <c r="DR577" s="198" t="s">
        <v>3098</v>
      </c>
      <c r="DS577" s="198">
        <v>3</v>
      </c>
      <c r="DT577" s="198">
        <v>0</v>
      </c>
      <c r="DU577" s="198" t="s">
        <v>3012</v>
      </c>
      <c r="DV577" s="198" t="s">
        <v>3013</v>
      </c>
      <c r="DW577" s="198" t="s">
        <v>3014</v>
      </c>
      <c r="DX577" s="198" t="s">
        <v>612</v>
      </c>
      <c r="DZ577" s="198" t="s">
        <v>611</v>
      </c>
      <c r="EA577" s="198" t="s">
        <v>3014</v>
      </c>
      <c r="EB577" s="198" t="s">
        <v>3098</v>
      </c>
    </row>
    <row r="578" spans="16:132" x14ac:dyDescent="0.2">
      <c r="P578" s="202" t="s">
        <v>5201</v>
      </c>
      <c r="DP578" s="198" t="s">
        <v>2338</v>
      </c>
      <c r="DQ578" s="198" t="s">
        <v>611</v>
      </c>
      <c r="DR578" s="198" t="s">
        <v>2338</v>
      </c>
      <c r="DS578" s="198">
        <v>3</v>
      </c>
      <c r="DT578" s="198">
        <v>0</v>
      </c>
      <c r="DU578" s="198" t="s">
        <v>1513</v>
      </c>
      <c r="DV578" s="198" t="s">
        <v>1514</v>
      </c>
      <c r="DW578" s="198" t="s">
        <v>1515</v>
      </c>
      <c r="DX578" s="198" t="s">
        <v>612</v>
      </c>
      <c r="DZ578" s="198" t="s">
        <v>611</v>
      </c>
      <c r="EA578" s="198" t="s">
        <v>1515</v>
      </c>
      <c r="EB578" s="198" t="s">
        <v>2338</v>
      </c>
    </row>
    <row r="579" spans="16:132" x14ac:dyDescent="0.2">
      <c r="P579" s="202" t="s">
        <v>5202</v>
      </c>
      <c r="DP579" s="198" t="s">
        <v>1921</v>
      </c>
      <c r="DQ579" s="198" t="s">
        <v>611</v>
      </c>
      <c r="DR579" s="198" t="s">
        <v>1921</v>
      </c>
      <c r="DS579" s="198">
        <v>3</v>
      </c>
      <c r="DT579" s="198">
        <v>0</v>
      </c>
      <c r="DU579" s="198" t="s">
        <v>1922</v>
      </c>
      <c r="DV579" s="198" t="s">
        <v>2809</v>
      </c>
      <c r="DW579" s="198" t="s">
        <v>2810</v>
      </c>
      <c r="DX579" s="198" t="s">
        <v>612</v>
      </c>
      <c r="DZ579" s="198" t="s">
        <v>611</v>
      </c>
      <c r="EA579" s="198" t="s">
        <v>2810</v>
      </c>
      <c r="EB579" s="198" t="s">
        <v>1921</v>
      </c>
    </row>
    <row r="580" spans="16:132" x14ac:dyDescent="0.2">
      <c r="P580" s="202" t="s">
        <v>5203</v>
      </c>
      <c r="DP580" s="198" t="s">
        <v>2323</v>
      </c>
      <c r="DQ580" s="198" t="s">
        <v>611</v>
      </c>
      <c r="DR580" s="198" t="s">
        <v>2323</v>
      </c>
      <c r="DS580" s="198">
        <v>3</v>
      </c>
      <c r="DT580" s="198">
        <v>0</v>
      </c>
      <c r="DU580" s="198" t="s">
        <v>1457</v>
      </c>
      <c r="DV580" s="198" t="s">
        <v>1458</v>
      </c>
      <c r="DW580" s="198" t="s">
        <v>1459</v>
      </c>
      <c r="DX580" s="198" t="s">
        <v>612</v>
      </c>
      <c r="DZ580" s="198" t="s">
        <v>611</v>
      </c>
      <c r="EA580" s="198" t="s">
        <v>1459</v>
      </c>
      <c r="EB580" s="198" t="s">
        <v>2323</v>
      </c>
    </row>
    <row r="581" spans="16:132" x14ac:dyDescent="0.2">
      <c r="P581" s="202" t="s">
        <v>5204</v>
      </c>
      <c r="DP581" s="198" t="s">
        <v>1240</v>
      </c>
      <c r="DQ581" s="198" t="s">
        <v>611</v>
      </c>
      <c r="DR581" s="198" t="s">
        <v>1240</v>
      </c>
      <c r="DS581" s="198">
        <v>3</v>
      </c>
      <c r="DT581" s="198">
        <v>0</v>
      </c>
      <c r="DU581" s="198" t="s">
        <v>2022</v>
      </c>
      <c r="DV581" s="198" t="s">
        <v>2022</v>
      </c>
      <c r="DW581" s="198" t="s">
        <v>2023</v>
      </c>
      <c r="DX581" s="198" t="s">
        <v>612</v>
      </c>
      <c r="DZ581" s="198" t="s">
        <v>611</v>
      </c>
      <c r="EA581" s="198" t="s">
        <v>2023</v>
      </c>
      <c r="EB581" s="198" t="s">
        <v>1240</v>
      </c>
    </row>
    <row r="582" spans="16:132" x14ac:dyDescent="0.2">
      <c r="P582" s="202" t="s">
        <v>5205</v>
      </c>
      <c r="DP582" s="198" t="s">
        <v>3134</v>
      </c>
      <c r="DQ582" s="198" t="s">
        <v>611</v>
      </c>
      <c r="DR582" s="198" t="s">
        <v>3134</v>
      </c>
      <c r="DS582" s="198">
        <v>3</v>
      </c>
      <c r="DT582" s="198">
        <v>0</v>
      </c>
      <c r="DU582" s="198" t="s">
        <v>1408</v>
      </c>
      <c r="DV582" s="198" t="s">
        <v>1409</v>
      </c>
      <c r="DW582" s="198" t="s">
        <v>1410</v>
      </c>
      <c r="DX582" s="198" t="s">
        <v>612</v>
      </c>
      <c r="DZ582" s="198" t="s">
        <v>611</v>
      </c>
      <c r="EA582" s="198" t="s">
        <v>1410</v>
      </c>
      <c r="EB582" s="198" t="s">
        <v>3134</v>
      </c>
    </row>
    <row r="583" spans="16:132" x14ac:dyDescent="0.2">
      <c r="P583" s="202" t="s">
        <v>5206</v>
      </c>
      <c r="DP583" s="198" t="s">
        <v>3136</v>
      </c>
      <c r="DQ583" s="198" t="s">
        <v>611</v>
      </c>
      <c r="DR583" s="198" t="s">
        <v>3136</v>
      </c>
      <c r="DS583" s="198">
        <v>3</v>
      </c>
      <c r="DT583" s="198">
        <v>0</v>
      </c>
      <c r="DU583" s="198" t="s">
        <v>1420</v>
      </c>
      <c r="DV583" s="198" t="s">
        <v>1421</v>
      </c>
      <c r="DW583" s="198" t="s">
        <v>1410</v>
      </c>
      <c r="DX583" s="198" t="s">
        <v>612</v>
      </c>
      <c r="DZ583" s="198" t="s">
        <v>611</v>
      </c>
      <c r="EA583" s="198" t="s">
        <v>1410</v>
      </c>
      <c r="EB583" s="198" t="s">
        <v>3136</v>
      </c>
    </row>
    <row r="584" spans="16:132" x14ac:dyDescent="0.2">
      <c r="P584" s="202" t="s">
        <v>5207</v>
      </c>
      <c r="DP584" s="198" t="s">
        <v>3081</v>
      </c>
      <c r="DQ584" s="198" t="s">
        <v>611</v>
      </c>
      <c r="DR584" s="198" t="s">
        <v>3081</v>
      </c>
      <c r="DS584" s="198">
        <v>3</v>
      </c>
      <c r="DT584" s="198">
        <v>0</v>
      </c>
      <c r="DU584" s="198" t="s">
        <v>313</v>
      </c>
      <c r="DV584" s="198" t="s">
        <v>314</v>
      </c>
      <c r="DW584" s="198" t="s">
        <v>315</v>
      </c>
      <c r="DX584" s="198" t="s">
        <v>612</v>
      </c>
      <c r="DZ584" s="198" t="s">
        <v>611</v>
      </c>
      <c r="EA584" s="198" t="s">
        <v>315</v>
      </c>
      <c r="EB584" s="198" t="s">
        <v>3081</v>
      </c>
    </row>
    <row r="585" spans="16:132" x14ac:dyDescent="0.2">
      <c r="P585" s="202" t="s">
        <v>5208</v>
      </c>
      <c r="DP585" s="198" t="s">
        <v>616</v>
      </c>
      <c r="DQ585" s="198" t="s">
        <v>611</v>
      </c>
      <c r="DR585" s="198" t="s">
        <v>616</v>
      </c>
      <c r="DS585" s="198">
        <v>3</v>
      </c>
      <c r="DT585" s="198">
        <v>0</v>
      </c>
      <c r="DU585" s="198" t="s">
        <v>1829</v>
      </c>
      <c r="DV585" s="198" t="s">
        <v>1875</v>
      </c>
      <c r="DW585" s="198" t="s">
        <v>1876</v>
      </c>
      <c r="DX585" s="198" t="s">
        <v>612</v>
      </c>
      <c r="DZ585" s="198" t="s">
        <v>611</v>
      </c>
      <c r="EA585" s="198" t="s">
        <v>1876</v>
      </c>
      <c r="EB585" s="198" t="s">
        <v>616</v>
      </c>
    </row>
    <row r="586" spans="16:132" x14ac:dyDescent="0.2">
      <c r="P586" s="202" t="s">
        <v>5209</v>
      </c>
      <c r="DP586" s="198" t="s">
        <v>3313</v>
      </c>
      <c r="DQ586" s="198" t="s">
        <v>611</v>
      </c>
      <c r="DR586" s="198" t="s">
        <v>3313</v>
      </c>
      <c r="DS586" s="198">
        <v>3</v>
      </c>
      <c r="DT586" s="198">
        <v>0</v>
      </c>
      <c r="DU586" s="198" t="s">
        <v>2002</v>
      </c>
      <c r="DV586" s="198" t="s">
        <v>2003</v>
      </c>
      <c r="DW586" s="198" t="s">
        <v>2004</v>
      </c>
      <c r="DX586" s="198" t="s">
        <v>612</v>
      </c>
      <c r="DZ586" s="198" t="s">
        <v>611</v>
      </c>
      <c r="EA586" s="198" t="s">
        <v>2004</v>
      </c>
      <c r="EB586" s="198" t="s">
        <v>3313</v>
      </c>
    </row>
    <row r="587" spans="16:132" x14ac:dyDescent="0.2">
      <c r="P587" s="202" t="s">
        <v>5210</v>
      </c>
      <c r="DP587" s="198" t="s">
        <v>2811</v>
      </c>
      <c r="DQ587" s="198" t="s">
        <v>611</v>
      </c>
      <c r="DR587" s="198" t="s">
        <v>2811</v>
      </c>
      <c r="DS587" s="198">
        <v>3</v>
      </c>
      <c r="DT587" s="198">
        <v>0</v>
      </c>
      <c r="DU587" s="198" t="s">
        <v>3186</v>
      </c>
      <c r="DV587" s="198" t="s">
        <v>3187</v>
      </c>
      <c r="DW587" s="198" t="s">
        <v>3188</v>
      </c>
      <c r="DX587" s="198" t="s">
        <v>612</v>
      </c>
      <c r="DZ587" s="198" t="s">
        <v>611</v>
      </c>
      <c r="EA587" s="198" t="s">
        <v>3188</v>
      </c>
      <c r="EB587" s="198" t="s">
        <v>2811</v>
      </c>
    </row>
    <row r="588" spans="16:132" x14ac:dyDescent="0.2">
      <c r="P588" s="202" t="s">
        <v>5211</v>
      </c>
      <c r="DP588" s="198" t="s">
        <v>686</v>
      </c>
      <c r="DQ588" s="198" t="s">
        <v>611</v>
      </c>
      <c r="DR588" s="198" t="s">
        <v>686</v>
      </c>
      <c r="DS588" s="198">
        <v>3</v>
      </c>
      <c r="DT588" s="198">
        <v>0</v>
      </c>
      <c r="DU588" s="198" t="s">
        <v>889</v>
      </c>
      <c r="DV588" s="198" t="s">
        <v>890</v>
      </c>
      <c r="DW588" s="198" t="s">
        <v>891</v>
      </c>
      <c r="DX588" s="198" t="s">
        <v>612</v>
      </c>
      <c r="DZ588" s="198" t="s">
        <v>611</v>
      </c>
      <c r="EA588" s="198" t="s">
        <v>891</v>
      </c>
      <c r="EB588" s="198" t="s">
        <v>686</v>
      </c>
    </row>
    <row r="589" spans="16:132" x14ac:dyDescent="0.2">
      <c r="P589" s="202" t="s">
        <v>5212</v>
      </c>
      <c r="DP589" s="198" t="s">
        <v>2343</v>
      </c>
      <c r="DQ589" s="198" t="s">
        <v>611</v>
      </c>
      <c r="DR589" s="198" t="s">
        <v>2343</v>
      </c>
      <c r="DS589" s="198">
        <v>3</v>
      </c>
      <c r="DT589" s="198">
        <v>0</v>
      </c>
      <c r="DU589" s="198" t="s">
        <v>3182</v>
      </c>
      <c r="DV589" s="198" t="s">
        <v>3183</v>
      </c>
      <c r="DW589" s="198" t="s">
        <v>3184</v>
      </c>
      <c r="DX589" s="198" t="s">
        <v>612</v>
      </c>
      <c r="DZ589" s="198" t="s">
        <v>611</v>
      </c>
      <c r="EA589" s="198" t="s">
        <v>3184</v>
      </c>
      <c r="EB589" s="198" t="s">
        <v>2343</v>
      </c>
    </row>
    <row r="590" spans="16:132" x14ac:dyDescent="0.2">
      <c r="P590" s="202" t="s">
        <v>5213</v>
      </c>
      <c r="DP590" s="198" t="s">
        <v>672</v>
      </c>
      <c r="DQ590" s="198" t="s">
        <v>611</v>
      </c>
      <c r="DR590" s="198" t="s">
        <v>672</v>
      </c>
      <c r="DS590" s="198">
        <v>3</v>
      </c>
      <c r="DT590" s="198">
        <v>0</v>
      </c>
      <c r="DU590" s="198" t="s">
        <v>972</v>
      </c>
      <c r="DV590" s="198" t="s">
        <v>973</v>
      </c>
      <c r="DW590" s="198" t="s">
        <v>974</v>
      </c>
      <c r="DX590" s="198" t="s">
        <v>612</v>
      </c>
      <c r="DZ590" s="198" t="s">
        <v>611</v>
      </c>
      <c r="EA590" s="198" t="s">
        <v>974</v>
      </c>
      <c r="EB590" s="198" t="s">
        <v>672</v>
      </c>
    </row>
    <row r="591" spans="16:132" x14ac:dyDescent="0.2">
      <c r="P591" s="202" t="s">
        <v>5214</v>
      </c>
      <c r="DP591" s="198" t="s">
        <v>685</v>
      </c>
      <c r="DQ591" s="198" t="s">
        <v>611</v>
      </c>
      <c r="DR591" s="198" t="s">
        <v>685</v>
      </c>
      <c r="DS591" s="198">
        <v>3</v>
      </c>
      <c r="DT591" s="198">
        <v>0</v>
      </c>
      <c r="DU591" s="198" t="s">
        <v>886</v>
      </c>
      <c r="DV591" s="198" t="s">
        <v>887</v>
      </c>
      <c r="DW591" s="198" t="s">
        <v>888</v>
      </c>
      <c r="DX591" s="198" t="s">
        <v>612</v>
      </c>
      <c r="DZ591" s="198" t="s">
        <v>611</v>
      </c>
      <c r="EA591" s="198" t="s">
        <v>888</v>
      </c>
      <c r="EB591" s="198" t="s">
        <v>685</v>
      </c>
    </row>
    <row r="592" spans="16:132" x14ac:dyDescent="0.2">
      <c r="P592" s="202" t="s">
        <v>5215</v>
      </c>
      <c r="DP592" s="198" t="s">
        <v>3309</v>
      </c>
      <c r="DQ592" s="198" t="s">
        <v>611</v>
      </c>
      <c r="DR592" s="198" t="s">
        <v>3309</v>
      </c>
      <c r="DS592" s="198">
        <v>3</v>
      </c>
      <c r="DT592" s="198">
        <v>0</v>
      </c>
      <c r="DU592" s="198" t="s">
        <v>1990</v>
      </c>
      <c r="DV592" s="198" t="s">
        <v>3310</v>
      </c>
      <c r="DW592" s="198" t="s">
        <v>1992</v>
      </c>
      <c r="DX592" s="198" t="s">
        <v>612</v>
      </c>
      <c r="DZ592" s="198" t="s">
        <v>611</v>
      </c>
      <c r="EA592" s="198" t="s">
        <v>1992</v>
      </c>
      <c r="EB592" s="198" t="s">
        <v>3309</v>
      </c>
    </row>
    <row r="593" spans="16:132" x14ac:dyDescent="0.2">
      <c r="P593" s="202" t="s">
        <v>5216</v>
      </c>
      <c r="DP593" s="198" t="s">
        <v>3079</v>
      </c>
      <c r="DQ593" s="198" t="s">
        <v>611</v>
      </c>
      <c r="DR593" s="198" t="s">
        <v>3079</v>
      </c>
      <c r="DS593" s="198">
        <v>3</v>
      </c>
      <c r="DT593" s="198">
        <v>0</v>
      </c>
      <c r="DU593" s="198" t="s">
        <v>301</v>
      </c>
      <c r="DV593" s="198" t="s">
        <v>302</v>
      </c>
      <c r="DW593" s="198" t="s">
        <v>303</v>
      </c>
      <c r="DX593" s="198" t="s">
        <v>612</v>
      </c>
      <c r="DZ593" s="198" t="s">
        <v>611</v>
      </c>
      <c r="EA593" s="198" t="s">
        <v>303</v>
      </c>
      <c r="EB593" s="198" t="s">
        <v>3079</v>
      </c>
    </row>
    <row r="594" spans="16:132" x14ac:dyDescent="0.2">
      <c r="P594" s="202" t="s">
        <v>5217</v>
      </c>
      <c r="DP594" s="198" t="s">
        <v>3111</v>
      </c>
      <c r="DQ594" s="198" t="s">
        <v>611</v>
      </c>
      <c r="DR594" s="198" t="s">
        <v>3111</v>
      </c>
      <c r="DS594" s="198">
        <v>3</v>
      </c>
      <c r="DT594" s="198">
        <v>0</v>
      </c>
      <c r="DU594" s="198" t="s">
        <v>1340</v>
      </c>
      <c r="DV594" s="198" t="s">
        <v>1341</v>
      </c>
      <c r="DW594" s="198" t="s">
        <v>1342</v>
      </c>
      <c r="DX594" s="198" t="s">
        <v>612</v>
      </c>
      <c r="DZ594" s="198" t="s">
        <v>611</v>
      </c>
      <c r="EA594" s="198" t="s">
        <v>1342</v>
      </c>
      <c r="EB594" s="198" t="s">
        <v>3111</v>
      </c>
    </row>
    <row r="595" spans="16:132" x14ac:dyDescent="0.2">
      <c r="P595" s="202" t="s">
        <v>5218</v>
      </c>
      <c r="DP595" s="198" t="s">
        <v>3094</v>
      </c>
      <c r="DQ595" s="198" t="s">
        <v>611</v>
      </c>
      <c r="DR595" s="198" t="s">
        <v>3094</v>
      </c>
      <c r="DS595" s="198">
        <v>3</v>
      </c>
      <c r="DT595" s="198">
        <v>0</v>
      </c>
      <c r="DU595" s="198" t="s">
        <v>2996</v>
      </c>
      <c r="DV595" s="198" t="s">
        <v>2997</v>
      </c>
      <c r="DW595" s="198" t="s">
        <v>2998</v>
      </c>
      <c r="DX595" s="198" t="s">
        <v>612</v>
      </c>
      <c r="DZ595" s="198" t="s">
        <v>611</v>
      </c>
      <c r="EA595" s="198" t="s">
        <v>2998</v>
      </c>
      <c r="EB595" s="198" t="s">
        <v>3094</v>
      </c>
    </row>
    <row r="596" spans="16:132" x14ac:dyDescent="0.2">
      <c r="P596" s="202" t="s">
        <v>5219</v>
      </c>
      <c r="DP596" s="198" t="s">
        <v>2678</v>
      </c>
      <c r="DQ596" s="198" t="s">
        <v>611</v>
      </c>
      <c r="DR596" s="198" t="s">
        <v>2678</v>
      </c>
      <c r="DS596" s="198">
        <v>3</v>
      </c>
      <c r="DT596" s="198">
        <v>0</v>
      </c>
      <c r="DU596" s="198" t="s">
        <v>1274</v>
      </c>
      <c r="DV596" s="198" t="s">
        <v>1275</v>
      </c>
      <c r="DW596" s="198" t="s">
        <v>1276</v>
      </c>
      <c r="DX596" s="198" t="s">
        <v>612</v>
      </c>
      <c r="DZ596" s="198" t="s">
        <v>611</v>
      </c>
      <c r="EA596" s="198" t="s">
        <v>1276</v>
      </c>
      <c r="EB596" s="198" t="s">
        <v>2678</v>
      </c>
    </row>
    <row r="597" spans="16:132" x14ac:dyDescent="0.2">
      <c r="P597" s="202" t="s">
        <v>5220</v>
      </c>
      <c r="DP597" s="198" t="s">
        <v>3125</v>
      </c>
      <c r="DQ597" s="198" t="s">
        <v>611</v>
      </c>
      <c r="DR597" s="198" t="s">
        <v>3125</v>
      </c>
      <c r="DS597" s="198">
        <v>3</v>
      </c>
      <c r="DT597" s="198">
        <v>0</v>
      </c>
      <c r="DU597" s="198" t="s">
        <v>1380</v>
      </c>
      <c r="DV597" s="198" t="s">
        <v>1381</v>
      </c>
      <c r="DW597" s="198" t="s">
        <v>1382</v>
      </c>
      <c r="DX597" s="198" t="s">
        <v>612</v>
      </c>
      <c r="DZ597" s="198" t="s">
        <v>611</v>
      </c>
      <c r="EA597" s="198" t="s">
        <v>1382</v>
      </c>
      <c r="EB597" s="198" t="s">
        <v>3125</v>
      </c>
    </row>
    <row r="598" spans="16:132" x14ac:dyDescent="0.2">
      <c r="P598" s="202" t="s">
        <v>5221</v>
      </c>
      <c r="DP598" s="198" t="s">
        <v>3315</v>
      </c>
      <c r="DQ598" s="198" t="s">
        <v>611</v>
      </c>
      <c r="DR598" s="198" t="s">
        <v>3315</v>
      </c>
      <c r="DS598" s="198">
        <v>3</v>
      </c>
      <c r="DT598" s="198">
        <v>0</v>
      </c>
      <c r="DU598" s="198" t="s">
        <v>2010</v>
      </c>
      <c r="DV598" s="198" t="s">
        <v>2011</v>
      </c>
      <c r="DW598" s="198" t="s">
        <v>2012</v>
      </c>
      <c r="DX598" s="198" t="s">
        <v>612</v>
      </c>
      <c r="DZ598" s="198" t="s">
        <v>611</v>
      </c>
      <c r="EA598" s="198" t="s">
        <v>2012</v>
      </c>
      <c r="EB598" s="198" t="s">
        <v>3315</v>
      </c>
    </row>
    <row r="599" spans="16:132" x14ac:dyDescent="0.2">
      <c r="P599" s="202" t="s">
        <v>5222</v>
      </c>
      <c r="DP599" s="198" t="s">
        <v>3082</v>
      </c>
      <c r="DQ599" s="198" t="s">
        <v>611</v>
      </c>
      <c r="DR599" s="198" t="s">
        <v>3082</v>
      </c>
      <c r="DS599" s="198">
        <v>3</v>
      </c>
      <c r="DT599" s="198">
        <v>0</v>
      </c>
      <c r="DU599" s="198" t="s">
        <v>317</v>
      </c>
      <c r="DV599" s="198" t="s">
        <v>318</v>
      </c>
      <c r="DW599" s="198" t="s">
        <v>319</v>
      </c>
      <c r="DX599" s="198" t="s">
        <v>612</v>
      </c>
      <c r="DZ599" s="198" t="s">
        <v>611</v>
      </c>
      <c r="EA599" s="198" t="s">
        <v>319</v>
      </c>
      <c r="EB599" s="198" t="s">
        <v>3082</v>
      </c>
    </row>
    <row r="600" spans="16:132" x14ac:dyDescent="0.2">
      <c r="P600" s="202" t="s">
        <v>5223</v>
      </c>
      <c r="DP600" s="198" t="s">
        <v>3314</v>
      </c>
      <c r="DQ600" s="198" t="s">
        <v>611</v>
      </c>
      <c r="DR600" s="198" t="s">
        <v>3314</v>
      </c>
      <c r="DS600" s="198">
        <v>3</v>
      </c>
      <c r="DT600" s="198">
        <v>0</v>
      </c>
      <c r="DU600" s="198" t="s">
        <v>2006</v>
      </c>
      <c r="DV600" s="198" t="s">
        <v>2007</v>
      </c>
      <c r="DW600" s="198" t="s">
        <v>2008</v>
      </c>
      <c r="DX600" s="198" t="s">
        <v>612</v>
      </c>
      <c r="DZ600" s="198" t="s">
        <v>611</v>
      </c>
      <c r="EA600" s="198" t="s">
        <v>2008</v>
      </c>
      <c r="EB600" s="198" t="s">
        <v>3314</v>
      </c>
    </row>
    <row r="601" spans="16:132" x14ac:dyDescent="0.2">
      <c r="P601" s="202" t="s">
        <v>5224</v>
      </c>
      <c r="DP601" s="198" t="s">
        <v>1127</v>
      </c>
      <c r="DQ601" s="198" t="s">
        <v>611</v>
      </c>
      <c r="DR601" s="198" t="s">
        <v>1127</v>
      </c>
      <c r="DS601" s="198">
        <v>3</v>
      </c>
      <c r="DT601" s="198">
        <v>0</v>
      </c>
      <c r="DU601" s="198" t="s">
        <v>3474</v>
      </c>
      <c r="DV601" s="198" t="s">
        <v>3475</v>
      </c>
      <c r="DW601" s="198" t="s">
        <v>3476</v>
      </c>
      <c r="DX601" s="198" t="s">
        <v>612</v>
      </c>
      <c r="DZ601" s="198" t="s">
        <v>611</v>
      </c>
      <c r="EA601" s="198" t="s">
        <v>3476</v>
      </c>
      <c r="EB601" s="198" t="s">
        <v>1127</v>
      </c>
    </row>
    <row r="602" spans="16:132" x14ac:dyDescent="0.2">
      <c r="P602" s="202" t="s">
        <v>5225</v>
      </c>
      <c r="DP602" s="198" t="s">
        <v>610</v>
      </c>
      <c r="DQ602" s="198" t="s">
        <v>611</v>
      </c>
      <c r="DR602" s="198" t="s">
        <v>610</v>
      </c>
      <c r="DS602" s="198">
        <v>4</v>
      </c>
      <c r="DT602" s="198">
        <v>3</v>
      </c>
      <c r="DU602" s="198" t="s">
        <v>1816</v>
      </c>
      <c r="DV602" s="198" t="s">
        <v>1817</v>
      </c>
      <c r="DW602" s="198" t="s">
        <v>1818</v>
      </c>
      <c r="DX602" s="198" t="s">
        <v>612</v>
      </c>
      <c r="DZ602" s="198" t="s">
        <v>611</v>
      </c>
      <c r="EA602" s="198" t="s">
        <v>1818</v>
      </c>
      <c r="EB602" s="198" t="s">
        <v>610</v>
      </c>
    </row>
    <row r="603" spans="16:132" x14ac:dyDescent="0.2">
      <c r="P603" s="202" t="s">
        <v>5226</v>
      </c>
      <c r="DP603" s="198" t="s">
        <v>3073</v>
      </c>
      <c r="DQ603" s="198" t="s">
        <v>611</v>
      </c>
      <c r="DR603" s="198" t="s">
        <v>3073</v>
      </c>
      <c r="DS603" s="198">
        <v>4</v>
      </c>
      <c r="DT603" s="198">
        <v>3</v>
      </c>
      <c r="DU603" s="198" t="s">
        <v>277</v>
      </c>
      <c r="DV603" s="198" t="s">
        <v>278</v>
      </c>
      <c r="DW603" s="198" t="s">
        <v>279</v>
      </c>
      <c r="DX603" s="198" t="s">
        <v>612</v>
      </c>
      <c r="DZ603" s="198" t="s">
        <v>611</v>
      </c>
      <c r="EA603" s="198" t="s">
        <v>279</v>
      </c>
      <c r="EB603" s="198" t="s">
        <v>3073</v>
      </c>
    </row>
    <row r="604" spans="16:132" x14ac:dyDescent="0.2">
      <c r="P604" s="202" t="s">
        <v>5227</v>
      </c>
      <c r="DP604" s="198" t="s">
        <v>3308</v>
      </c>
      <c r="DQ604" s="198" t="s">
        <v>611</v>
      </c>
      <c r="DR604" s="198" t="s">
        <v>3308</v>
      </c>
      <c r="DS604" s="198">
        <v>4</v>
      </c>
      <c r="DT604" s="198">
        <v>3</v>
      </c>
      <c r="DU604" s="198" t="s">
        <v>1986</v>
      </c>
      <c r="DV604" s="198" t="s">
        <v>1987</v>
      </c>
      <c r="DW604" s="198" t="s">
        <v>1988</v>
      </c>
      <c r="DX604" s="198" t="s">
        <v>612</v>
      </c>
      <c r="DZ604" s="198" t="s">
        <v>611</v>
      </c>
      <c r="EA604" s="198" t="s">
        <v>1988</v>
      </c>
      <c r="EB604" s="198" t="s">
        <v>3308</v>
      </c>
    </row>
    <row r="605" spans="16:132" x14ac:dyDescent="0.2">
      <c r="P605" s="202" t="s">
        <v>5228</v>
      </c>
      <c r="DP605" s="198" t="s">
        <v>3317</v>
      </c>
      <c r="DQ605" s="198" t="s">
        <v>611</v>
      </c>
      <c r="DR605" s="198" t="s">
        <v>3317</v>
      </c>
      <c r="DS605" s="198">
        <v>4</v>
      </c>
      <c r="DT605" s="198">
        <v>3</v>
      </c>
      <c r="DU605" s="198" t="s">
        <v>2014</v>
      </c>
      <c r="DV605" s="198" t="s">
        <v>2014</v>
      </c>
      <c r="DW605" s="198" t="s">
        <v>2015</v>
      </c>
      <c r="DX605" s="198" t="s">
        <v>612</v>
      </c>
      <c r="DZ605" s="198" t="s">
        <v>611</v>
      </c>
      <c r="EA605" s="198" t="s">
        <v>2015</v>
      </c>
      <c r="EB605" s="198" t="s">
        <v>3317</v>
      </c>
    </row>
    <row r="606" spans="16:132" x14ac:dyDescent="0.2">
      <c r="P606" s="202" t="s">
        <v>5229</v>
      </c>
      <c r="DP606" s="198" t="s">
        <v>640</v>
      </c>
      <c r="DQ606" s="198" t="s">
        <v>611</v>
      </c>
      <c r="DR606" s="198" t="s">
        <v>640</v>
      </c>
      <c r="DS606" s="198">
        <v>4</v>
      </c>
      <c r="DT606" s="198">
        <v>3</v>
      </c>
      <c r="DU606" s="198" t="s">
        <v>134</v>
      </c>
      <c r="DV606" s="198" t="s">
        <v>135</v>
      </c>
      <c r="DW606" s="198" t="s">
        <v>136</v>
      </c>
      <c r="DX606" s="198" t="s">
        <v>612</v>
      </c>
      <c r="DZ606" s="198" t="s">
        <v>611</v>
      </c>
      <c r="EA606" s="198" t="s">
        <v>136</v>
      </c>
      <c r="EB606" s="198" t="s">
        <v>640</v>
      </c>
    </row>
    <row r="607" spans="16:132" x14ac:dyDescent="0.2">
      <c r="P607" s="202" t="s">
        <v>5230</v>
      </c>
      <c r="DP607" s="198" t="s">
        <v>641</v>
      </c>
      <c r="DQ607" s="198" t="s">
        <v>611</v>
      </c>
      <c r="DR607" s="198" t="s">
        <v>641</v>
      </c>
      <c r="DS607" s="198">
        <v>4</v>
      </c>
      <c r="DT607" s="198">
        <v>3</v>
      </c>
      <c r="DU607" s="198" t="s">
        <v>142</v>
      </c>
      <c r="DV607" s="198" t="s">
        <v>143</v>
      </c>
      <c r="DW607" s="198" t="s">
        <v>144</v>
      </c>
      <c r="DX607" s="198" t="s">
        <v>612</v>
      </c>
      <c r="DZ607" s="198" t="s">
        <v>611</v>
      </c>
      <c r="EA607" s="198" t="s">
        <v>144</v>
      </c>
      <c r="EB607" s="198" t="s">
        <v>641</v>
      </c>
    </row>
    <row r="608" spans="16:132" x14ac:dyDescent="0.2">
      <c r="P608" s="202" t="s">
        <v>5231</v>
      </c>
      <c r="DP608" s="198" t="s">
        <v>2812</v>
      </c>
      <c r="DQ608" s="198" t="s">
        <v>611</v>
      </c>
      <c r="DR608" s="198" t="s">
        <v>2812</v>
      </c>
      <c r="DS608" s="198">
        <v>4</v>
      </c>
      <c r="DT608" s="198">
        <v>3</v>
      </c>
      <c r="DU608" s="198" t="s">
        <v>1037</v>
      </c>
      <c r="DV608" s="198" t="s">
        <v>1038</v>
      </c>
      <c r="DW608" s="198" t="s">
        <v>1039</v>
      </c>
      <c r="DX608" s="198" t="s">
        <v>612</v>
      </c>
      <c r="DZ608" s="198" t="s">
        <v>611</v>
      </c>
      <c r="EA608" s="198" t="s">
        <v>1039</v>
      </c>
      <c r="EB608" s="198" t="s">
        <v>2812</v>
      </c>
    </row>
    <row r="609" spans="16:132" x14ac:dyDescent="0.2">
      <c r="P609" s="202" t="s">
        <v>5232</v>
      </c>
      <c r="DP609" s="198" t="s">
        <v>662</v>
      </c>
      <c r="DQ609" s="198" t="s">
        <v>611</v>
      </c>
      <c r="DR609" s="198" t="s">
        <v>662</v>
      </c>
      <c r="DS609" s="198">
        <v>4</v>
      </c>
      <c r="DT609" s="198">
        <v>4</v>
      </c>
      <c r="DU609" s="198" t="s">
        <v>712</v>
      </c>
      <c r="DV609" s="198" t="s">
        <v>713</v>
      </c>
      <c r="DW609" s="198" t="s">
        <v>714</v>
      </c>
      <c r="DX609" s="198" t="s">
        <v>612</v>
      </c>
      <c r="DZ609" s="198" t="s">
        <v>611</v>
      </c>
      <c r="EA609" s="198" t="s">
        <v>714</v>
      </c>
      <c r="EB609" s="198" t="s">
        <v>662</v>
      </c>
    </row>
    <row r="610" spans="16:132" x14ac:dyDescent="0.2">
      <c r="P610" s="202" t="s">
        <v>5233</v>
      </c>
      <c r="DP610" s="198" t="s">
        <v>675</v>
      </c>
      <c r="DQ610" s="198" t="s">
        <v>611</v>
      </c>
      <c r="DR610" s="198" t="s">
        <v>675</v>
      </c>
      <c r="DS610" s="198">
        <v>4</v>
      </c>
      <c r="DT610" s="198">
        <v>4</v>
      </c>
      <c r="DU610" s="198" t="s">
        <v>984</v>
      </c>
      <c r="DV610" s="198" t="s">
        <v>985</v>
      </c>
      <c r="DW610" s="198" t="s">
        <v>986</v>
      </c>
      <c r="DX610" s="198" t="s">
        <v>612</v>
      </c>
      <c r="DZ610" s="198" t="s">
        <v>611</v>
      </c>
      <c r="EA610" s="198" t="s">
        <v>986</v>
      </c>
      <c r="EB610" s="198" t="s">
        <v>675</v>
      </c>
    </row>
    <row r="611" spans="16:132" x14ac:dyDescent="0.2">
      <c r="P611" s="202" t="s">
        <v>5234</v>
      </c>
      <c r="DP611" s="198" t="s">
        <v>679</v>
      </c>
      <c r="DQ611" s="198" t="s">
        <v>611</v>
      </c>
      <c r="DR611" s="198" t="s">
        <v>679</v>
      </c>
      <c r="DS611" s="198">
        <v>4</v>
      </c>
      <c r="DT611" s="198">
        <v>4</v>
      </c>
      <c r="DU611" s="198" t="s">
        <v>1000</v>
      </c>
      <c r="DV611" s="198" t="s">
        <v>1001</v>
      </c>
      <c r="DW611" s="198" t="s">
        <v>1002</v>
      </c>
      <c r="DX611" s="198" t="s">
        <v>612</v>
      </c>
      <c r="DZ611" s="198" t="s">
        <v>611</v>
      </c>
      <c r="EA611" s="198" t="s">
        <v>1002</v>
      </c>
      <c r="EB611" s="198" t="s">
        <v>679</v>
      </c>
    </row>
    <row r="612" spans="16:132" x14ac:dyDescent="0.2">
      <c r="P612" s="202" t="s">
        <v>5235</v>
      </c>
      <c r="DP612" s="198" t="s">
        <v>3123</v>
      </c>
      <c r="DQ612" s="198" t="s">
        <v>611</v>
      </c>
      <c r="DR612" s="198" t="s">
        <v>3123</v>
      </c>
      <c r="DS612" s="198">
        <v>4</v>
      </c>
      <c r="DT612" s="198">
        <v>4</v>
      </c>
      <c r="DU612" s="198" t="s">
        <v>2965</v>
      </c>
      <c r="DV612" s="198" t="s">
        <v>2966</v>
      </c>
      <c r="DW612" s="198" t="s">
        <v>2967</v>
      </c>
      <c r="DX612" s="198" t="s">
        <v>612</v>
      </c>
      <c r="DZ612" s="198" t="s">
        <v>611</v>
      </c>
      <c r="EA612" s="198" t="s">
        <v>2967</v>
      </c>
      <c r="EB612" s="198" t="s">
        <v>3123</v>
      </c>
    </row>
    <row r="613" spans="16:132" x14ac:dyDescent="0.2">
      <c r="P613" s="202" t="s">
        <v>5236</v>
      </c>
      <c r="DP613" s="198" t="s">
        <v>628</v>
      </c>
      <c r="DQ613" s="198" t="s">
        <v>611</v>
      </c>
      <c r="DR613" s="198" t="s">
        <v>628</v>
      </c>
      <c r="DS613" s="198">
        <v>4</v>
      </c>
      <c r="DT613" s="198">
        <v>4</v>
      </c>
      <c r="DU613" s="198" t="s">
        <v>2351</v>
      </c>
      <c r="DV613" s="198" t="s">
        <v>2352</v>
      </c>
      <c r="DW613" s="198" t="s">
        <v>2353</v>
      </c>
      <c r="DX613" s="198" t="s">
        <v>612</v>
      </c>
      <c r="DZ613" s="198" t="s">
        <v>611</v>
      </c>
      <c r="EA613" s="198" t="s">
        <v>2353</v>
      </c>
      <c r="EB613" s="198" t="s">
        <v>628</v>
      </c>
    </row>
    <row r="614" spans="16:132" x14ac:dyDescent="0.2">
      <c r="P614" s="202" t="s">
        <v>5237</v>
      </c>
      <c r="DP614" s="198" t="s">
        <v>678</v>
      </c>
      <c r="DQ614" s="198" t="s">
        <v>611</v>
      </c>
      <c r="DR614" s="198" t="s">
        <v>678</v>
      </c>
      <c r="DS614" s="198">
        <v>4</v>
      </c>
      <c r="DT614" s="198">
        <v>4</v>
      </c>
      <c r="DU614" s="198" t="s">
        <v>996</v>
      </c>
      <c r="DV614" s="198" t="s">
        <v>997</v>
      </c>
      <c r="DW614" s="198" t="s">
        <v>882</v>
      </c>
      <c r="DX614" s="198" t="s">
        <v>612</v>
      </c>
      <c r="DZ614" s="198" t="s">
        <v>611</v>
      </c>
      <c r="EA614" s="198" t="s">
        <v>882</v>
      </c>
      <c r="EB614" s="198" t="s">
        <v>678</v>
      </c>
    </row>
    <row r="615" spans="16:132" x14ac:dyDescent="0.2">
      <c r="P615" s="202" t="s">
        <v>5238</v>
      </c>
      <c r="DP615" s="198" t="s">
        <v>629</v>
      </c>
      <c r="DQ615" s="198" t="s">
        <v>611</v>
      </c>
      <c r="DR615" s="198" t="s">
        <v>629</v>
      </c>
      <c r="DS615" s="198">
        <v>4</v>
      </c>
      <c r="DT615" s="198">
        <v>4</v>
      </c>
      <c r="DU615" s="198" t="s">
        <v>2356</v>
      </c>
      <c r="DV615" s="198" t="s">
        <v>2357</v>
      </c>
      <c r="DW615" s="198" t="s">
        <v>630</v>
      </c>
      <c r="DX615" s="198" t="s">
        <v>612</v>
      </c>
      <c r="DZ615" s="198" t="s">
        <v>611</v>
      </c>
      <c r="EA615" s="198" t="s">
        <v>630</v>
      </c>
      <c r="EB615" s="198" t="s">
        <v>629</v>
      </c>
    </row>
    <row r="616" spans="16:132" x14ac:dyDescent="0.2">
      <c r="P616" s="202" t="s">
        <v>5239</v>
      </c>
      <c r="DP616" s="198" t="s">
        <v>3196</v>
      </c>
      <c r="DQ616" s="198" t="s">
        <v>1253</v>
      </c>
      <c r="DR616" s="198" t="s">
        <v>3196</v>
      </c>
      <c r="DS616" s="198">
        <v>0</v>
      </c>
      <c r="DT616" s="198">
        <v>0</v>
      </c>
      <c r="DU616" s="198" t="s">
        <v>3193</v>
      </c>
      <c r="DV616" s="198" t="s">
        <v>3194</v>
      </c>
      <c r="DW616" s="198" t="s">
        <v>3194</v>
      </c>
      <c r="DX616" s="198" t="s">
        <v>1254</v>
      </c>
      <c r="DZ616" s="198" t="s">
        <v>1253</v>
      </c>
      <c r="EA616" s="198" t="s">
        <v>3194</v>
      </c>
      <c r="EB616" s="198" t="s">
        <v>3196</v>
      </c>
    </row>
    <row r="617" spans="16:132" x14ac:dyDescent="0.2">
      <c r="P617" s="202" t="s">
        <v>5240</v>
      </c>
      <c r="DP617" s="198" t="s">
        <v>2885</v>
      </c>
      <c r="DQ617" s="198" t="s">
        <v>1253</v>
      </c>
      <c r="DR617" s="198" t="s">
        <v>2885</v>
      </c>
      <c r="DS617" s="198">
        <v>1</v>
      </c>
      <c r="DT617" s="198">
        <v>1</v>
      </c>
      <c r="DU617" s="198" t="s">
        <v>2485</v>
      </c>
      <c r="DV617" s="198" t="s">
        <v>2486</v>
      </c>
      <c r="DW617" s="198" t="s">
        <v>2487</v>
      </c>
      <c r="DX617" s="198" t="s">
        <v>1254</v>
      </c>
      <c r="DZ617" s="198" t="s">
        <v>1253</v>
      </c>
      <c r="EA617" s="198" t="s">
        <v>2487</v>
      </c>
      <c r="EB617" s="198" t="s">
        <v>2885</v>
      </c>
    </row>
    <row r="618" spans="16:132" x14ac:dyDescent="0.2">
      <c r="P618" s="202" t="s">
        <v>5241</v>
      </c>
      <c r="DP618" s="198" t="s">
        <v>2884</v>
      </c>
      <c r="DQ618" s="198" t="s">
        <v>1253</v>
      </c>
      <c r="DR618" s="198" t="s">
        <v>2884</v>
      </c>
      <c r="DS618" s="198">
        <v>1</v>
      </c>
      <c r="DT618" s="198">
        <v>1</v>
      </c>
      <c r="DU618" s="198" t="s">
        <v>2481</v>
      </c>
      <c r="DV618" s="198" t="s">
        <v>2482</v>
      </c>
      <c r="DW618" s="198" t="s">
        <v>2483</v>
      </c>
      <c r="DX618" s="198" t="s">
        <v>1254</v>
      </c>
      <c r="DZ618" s="198" t="s">
        <v>1253</v>
      </c>
      <c r="EA618" s="198" t="s">
        <v>2483</v>
      </c>
      <c r="EB618" s="198" t="s">
        <v>2884</v>
      </c>
    </row>
    <row r="619" spans="16:132" x14ac:dyDescent="0.2">
      <c r="P619" s="202" t="s">
        <v>5242</v>
      </c>
      <c r="DP619" s="198" t="s">
        <v>1263</v>
      </c>
      <c r="DQ619" s="198" t="s">
        <v>1253</v>
      </c>
      <c r="DR619" s="198" t="s">
        <v>1263</v>
      </c>
      <c r="DS619" s="198">
        <v>1</v>
      </c>
      <c r="DT619" s="198">
        <v>1</v>
      </c>
      <c r="DU619" s="198" t="s">
        <v>2269</v>
      </c>
      <c r="DV619" s="198" t="s">
        <v>2270</v>
      </c>
      <c r="DW619" s="198" t="s">
        <v>2271</v>
      </c>
      <c r="DX619" s="198" t="s">
        <v>1254</v>
      </c>
      <c r="DZ619" s="198" t="s">
        <v>1253</v>
      </c>
      <c r="EA619" s="198" t="s">
        <v>2271</v>
      </c>
      <c r="EB619" s="198" t="s">
        <v>1263</v>
      </c>
    </row>
    <row r="620" spans="16:132" x14ac:dyDescent="0.2">
      <c r="P620" s="202" t="s">
        <v>5243</v>
      </c>
      <c r="DP620" s="198" t="s">
        <v>757</v>
      </c>
      <c r="DQ620" s="198" t="s">
        <v>1253</v>
      </c>
      <c r="DR620" s="198" t="s">
        <v>757</v>
      </c>
      <c r="DS620" s="198">
        <v>1</v>
      </c>
      <c r="DT620" s="198">
        <v>2</v>
      </c>
      <c r="DU620" s="198" t="s">
        <v>3055</v>
      </c>
      <c r="DV620" s="198" t="s">
        <v>3056</v>
      </c>
      <c r="DW620" s="198" t="s">
        <v>3057</v>
      </c>
      <c r="DX620" s="198" t="s">
        <v>1254</v>
      </c>
      <c r="DZ620" s="198" t="s">
        <v>1253</v>
      </c>
      <c r="EA620" s="198" t="s">
        <v>3057</v>
      </c>
      <c r="EB620" s="198" t="s">
        <v>757</v>
      </c>
    </row>
    <row r="621" spans="16:132" x14ac:dyDescent="0.2">
      <c r="P621" s="202" t="s">
        <v>5244</v>
      </c>
      <c r="DP621" s="198" t="s">
        <v>1261</v>
      </c>
      <c r="DQ621" s="198" t="s">
        <v>1253</v>
      </c>
      <c r="DR621" s="198" t="s">
        <v>1261</v>
      </c>
      <c r="DS621" s="198">
        <v>1</v>
      </c>
      <c r="DT621" s="198">
        <v>2</v>
      </c>
      <c r="DU621" s="198" t="s">
        <v>1891</v>
      </c>
      <c r="DV621" s="198" t="s">
        <v>1892</v>
      </c>
      <c r="DW621" s="198" t="s">
        <v>2247</v>
      </c>
      <c r="DX621" s="198" t="s">
        <v>1254</v>
      </c>
      <c r="DZ621" s="198" t="s">
        <v>1253</v>
      </c>
      <c r="EA621" s="198" t="s">
        <v>2247</v>
      </c>
      <c r="EB621" s="198" t="s">
        <v>1261</v>
      </c>
    </row>
    <row r="622" spans="16:132" x14ac:dyDescent="0.2">
      <c r="P622" s="202" t="s">
        <v>5245</v>
      </c>
      <c r="DP622" s="198" t="s">
        <v>2702</v>
      </c>
      <c r="DQ622" s="198" t="s">
        <v>1253</v>
      </c>
      <c r="DR622" s="198" t="s">
        <v>2702</v>
      </c>
      <c r="DS622" s="198">
        <v>1</v>
      </c>
      <c r="DT622" s="198">
        <v>2</v>
      </c>
      <c r="DU622" s="198" t="s">
        <v>2644</v>
      </c>
      <c r="DV622" s="198" t="s">
        <v>2645</v>
      </c>
      <c r="DW622" s="198" t="s">
        <v>2646</v>
      </c>
      <c r="DX622" s="198" t="s">
        <v>1254</v>
      </c>
      <c r="DZ622" s="198" t="s">
        <v>1253</v>
      </c>
      <c r="EA622" s="198" t="s">
        <v>2646</v>
      </c>
      <c r="EB622" s="198" t="s">
        <v>2702</v>
      </c>
    </row>
    <row r="623" spans="16:132" x14ac:dyDescent="0.2">
      <c r="P623" s="202" t="s">
        <v>5246</v>
      </c>
      <c r="DP623" s="198" t="s">
        <v>742</v>
      </c>
      <c r="DQ623" s="198" t="s">
        <v>1253</v>
      </c>
      <c r="DR623" s="198" t="s">
        <v>742</v>
      </c>
      <c r="DS623" s="198">
        <v>1</v>
      </c>
      <c r="DT623" s="198">
        <v>2</v>
      </c>
      <c r="DU623" s="198" t="s">
        <v>1521</v>
      </c>
      <c r="DV623" s="198" t="s">
        <v>1522</v>
      </c>
      <c r="DW623" s="198" t="s">
        <v>3172</v>
      </c>
      <c r="DX623" s="198" t="s">
        <v>1254</v>
      </c>
      <c r="DZ623" s="198" t="s">
        <v>1253</v>
      </c>
      <c r="EA623" s="198" t="s">
        <v>3172</v>
      </c>
      <c r="EB623" s="198" t="s">
        <v>742</v>
      </c>
    </row>
    <row r="624" spans="16:132" x14ac:dyDescent="0.2">
      <c r="P624" s="202" t="s">
        <v>5247</v>
      </c>
      <c r="DP624" s="198" t="s">
        <v>2833</v>
      </c>
      <c r="DQ624" s="198" t="s">
        <v>1253</v>
      </c>
      <c r="DR624" s="198" t="s">
        <v>2833</v>
      </c>
      <c r="DS624" s="198">
        <v>1</v>
      </c>
      <c r="DT624" s="198">
        <v>2</v>
      </c>
      <c r="DU624" s="198" t="s">
        <v>956</v>
      </c>
      <c r="DV624" s="198" t="s">
        <v>957</v>
      </c>
      <c r="DW624" s="198" t="s">
        <v>958</v>
      </c>
      <c r="DX624" s="198" t="s">
        <v>1254</v>
      </c>
      <c r="DZ624" s="198" t="s">
        <v>1253</v>
      </c>
      <c r="EA624" s="198" t="s">
        <v>958</v>
      </c>
      <c r="EB624" s="198" t="s">
        <v>2833</v>
      </c>
    </row>
    <row r="625" spans="16:132" x14ac:dyDescent="0.2">
      <c r="P625" s="202" t="s">
        <v>5248</v>
      </c>
      <c r="DP625" s="198" t="s">
        <v>2705</v>
      </c>
      <c r="DQ625" s="198" t="s">
        <v>1253</v>
      </c>
      <c r="DR625" s="198" t="s">
        <v>2705</v>
      </c>
      <c r="DS625" s="198">
        <v>1</v>
      </c>
      <c r="DT625" s="198">
        <v>2</v>
      </c>
      <c r="DU625" s="198" t="s">
        <v>2664</v>
      </c>
      <c r="DV625" s="198" t="s">
        <v>2665</v>
      </c>
      <c r="DW625" s="198" t="s">
        <v>2666</v>
      </c>
      <c r="DX625" s="198" t="s">
        <v>1254</v>
      </c>
      <c r="DZ625" s="198" t="s">
        <v>1253</v>
      </c>
      <c r="EA625" s="198" t="s">
        <v>2666</v>
      </c>
      <c r="EB625" s="198" t="s">
        <v>2705</v>
      </c>
    </row>
    <row r="626" spans="16:132" x14ac:dyDescent="0.2">
      <c r="P626" s="202" t="s">
        <v>5249</v>
      </c>
      <c r="DP626" s="198" t="s">
        <v>2832</v>
      </c>
      <c r="DQ626" s="198" t="s">
        <v>1253</v>
      </c>
      <c r="DR626" s="198" t="s">
        <v>2832</v>
      </c>
      <c r="DS626" s="198">
        <v>1</v>
      </c>
      <c r="DT626" s="198">
        <v>2</v>
      </c>
      <c r="DU626" s="198" t="s">
        <v>664</v>
      </c>
      <c r="DV626" s="198" t="s">
        <v>665</v>
      </c>
      <c r="DW626" s="198" t="s">
        <v>666</v>
      </c>
      <c r="DX626" s="198" t="s">
        <v>1254</v>
      </c>
      <c r="DZ626" s="198" t="s">
        <v>1253</v>
      </c>
      <c r="EA626" s="198" t="s">
        <v>666</v>
      </c>
      <c r="EB626" s="198" t="s">
        <v>2832</v>
      </c>
    </row>
    <row r="627" spans="16:132" x14ac:dyDescent="0.2">
      <c r="P627" s="202" t="s">
        <v>5250</v>
      </c>
      <c r="DP627" s="198" t="s">
        <v>2825</v>
      </c>
      <c r="DQ627" s="198" t="s">
        <v>1253</v>
      </c>
      <c r="DR627" s="198" t="s">
        <v>2825</v>
      </c>
      <c r="DS627" s="198">
        <v>1</v>
      </c>
      <c r="DT627" s="198">
        <v>2</v>
      </c>
      <c r="DU627" s="198" t="s">
        <v>146</v>
      </c>
      <c r="DV627" s="198" t="s">
        <v>147</v>
      </c>
      <c r="DW627" s="198" t="s">
        <v>148</v>
      </c>
      <c r="DX627" s="198" t="s">
        <v>1254</v>
      </c>
      <c r="DZ627" s="198" t="s">
        <v>1253</v>
      </c>
      <c r="EA627" s="198" t="s">
        <v>148</v>
      </c>
      <c r="EB627" s="198" t="s">
        <v>2825</v>
      </c>
    </row>
    <row r="628" spans="16:132" x14ac:dyDescent="0.2">
      <c r="P628" s="202" t="s">
        <v>5251</v>
      </c>
      <c r="DP628" s="198" t="s">
        <v>758</v>
      </c>
      <c r="DQ628" s="198" t="s">
        <v>1253</v>
      </c>
      <c r="DR628" s="198" t="s">
        <v>758</v>
      </c>
      <c r="DS628" s="198">
        <v>1</v>
      </c>
      <c r="DT628" s="198">
        <v>2</v>
      </c>
      <c r="DU628" s="198" t="s">
        <v>3059</v>
      </c>
      <c r="DV628" s="198" t="s">
        <v>3060</v>
      </c>
      <c r="DW628" s="198" t="s">
        <v>759</v>
      </c>
      <c r="DX628" s="198" t="s">
        <v>1254</v>
      </c>
      <c r="DZ628" s="198" t="s">
        <v>1253</v>
      </c>
      <c r="EA628" s="198" t="s">
        <v>759</v>
      </c>
      <c r="EB628" s="198" t="s">
        <v>758</v>
      </c>
    </row>
    <row r="629" spans="16:132" x14ac:dyDescent="0.2">
      <c r="P629" s="202" t="s">
        <v>5252</v>
      </c>
      <c r="DP629" s="198" t="s">
        <v>2718</v>
      </c>
      <c r="DQ629" s="198" t="s">
        <v>1253</v>
      </c>
      <c r="DR629" s="198" t="s">
        <v>2718</v>
      </c>
      <c r="DS629" s="198">
        <v>1</v>
      </c>
      <c r="DT629" s="198">
        <v>2</v>
      </c>
      <c r="DU629" s="198" t="s">
        <v>2018</v>
      </c>
      <c r="DV629" s="198" t="s">
        <v>2018</v>
      </c>
      <c r="DW629" s="198" t="s">
        <v>2019</v>
      </c>
      <c r="DX629" s="198" t="s">
        <v>1254</v>
      </c>
      <c r="DZ629" s="198" t="s">
        <v>1253</v>
      </c>
      <c r="EA629" s="198" t="s">
        <v>2019</v>
      </c>
      <c r="EB629" s="198" t="s">
        <v>2718</v>
      </c>
    </row>
    <row r="630" spans="16:132" x14ac:dyDescent="0.2">
      <c r="P630" s="202" t="s">
        <v>5253</v>
      </c>
      <c r="DP630" s="198" t="s">
        <v>2704</v>
      </c>
      <c r="DQ630" s="198" t="s">
        <v>1253</v>
      </c>
      <c r="DR630" s="198" t="s">
        <v>2704</v>
      </c>
      <c r="DS630" s="198">
        <v>1</v>
      </c>
      <c r="DT630" s="198">
        <v>2</v>
      </c>
      <c r="DU630" s="198" t="s">
        <v>2656</v>
      </c>
      <c r="DV630" s="198" t="s">
        <v>2657</v>
      </c>
      <c r="DW630" s="198" t="s">
        <v>2658</v>
      </c>
      <c r="DX630" s="198" t="s">
        <v>1254</v>
      </c>
      <c r="DZ630" s="198" t="s">
        <v>1253</v>
      </c>
      <c r="EA630" s="198" t="s">
        <v>2658</v>
      </c>
      <c r="EB630" s="198" t="s">
        <v>2704</v>
      </c>
    </row>
    <row r="631" spans="16:132" x14ac:dyDescent="0.2">
      <c r="P631" s="202" t="s">
        <v>5254</v>
      </c>
      <c r="DP631" s="198" t="s">
        <v>2826</v>
      </c>
      <c r="DQ631" s="198" t="s">
        <v>1253</v>
      </c>
      <c r="DR631" s="198" t="s">
        <v>2826</v>
      </c>
      <c r="DS631" s="198">
        <v>1</v>
      </c>
      <c r="DT631" s="198">
        <v>2</v>
      </c>
      <c r="DU631" s="198" t="s">
        <v>643</v>
      </c>
      <c r="DV631" s="198" t="s">
        <v>644</v>
      </c>
      <c r="DW631" s="198" t="s">
        <v>645</v>
      </c>
      <c r="DX631" s="198" t="s">
        <v>1254</v>
      </c>
      <c r="DZ631" s="198" t="s">
        <v>1253</v>
      </c>
      <c r="EA631" s="198" t="s">
        <v>645</v>
      </c>
      <c r="EB631" s="198" t="s">
        <v>2826</v>
      </c>
    </row>
    <row r="632" spans="16:132" x14ac:dyDescent="0.2">
      <c r="P632" s="202" t="s">
        <v>5255</v>
      </c>
      <c r="DP632" s="198" t="s">
        <v>2827</v>
      </c>
      <c r="DQ632" s="198" t="s">
        <v>1253</v>
      </c>
      <c r="DR632" s="198" t="s">
        <v>2827</v>
      </c>
      <c r="DS632" s="198">
        <v>1</v>
      </c>
      <c r="DT632" s="198">
        <v>2</v>
      </c>
      <c r="DU632" s="198" t="s">
        <v>335</v>
      </c>
      <c r="DV632" s="198" t="s">
        <v>336</v>
      </c>
      <c r="DW632" s="198" t="s">
        <v>337</v>
      </c>
      <c r="DX632" s="198" t="s">
        <v>1254</v>
      </c>
      <c r="DZ632" s="198" t="s">
        <v>1253</v>
      </c>
      <c r="EA632" s="198" t="s">
        <v>337</v>
      </c>
      <c r="EB632" s="198" t="s">
        <v>2827</v>
      </c>
    </row>
    <row r="633" spans="16:132" x14ac:dyDescent="0.2">
      <c r="P633" s="202" t="s">
        <v>5256</v>
      </c>
      <c r="DP633" s="198" t="s">
        <v>2869</v>
      </c>
      <c r="DQ633" s="198" t="s">
        <v>1253</v>
      </c>
      <c r="DR633" s="198" t="s">
        <v>2869</v>
      </c>
      <c r="DS633" s="198">
        <v>1</v>
      </c>
      <c r="DT633" s="198">
        <v>2</v>
      </c>
      <c r="DU633" s="198" t="s">
        <v>1465</v>
      </c>
      <c r="DV633" s="198" t="s">
        <v>1466</v>
      </c>
      <c r="DW633" s="198" t="s">
        <v>1467</v>
      </c>
      <c r="DX633" s="198" t="s">
        <v>1254</v>
      </c>
      <c r="DZ633" s="198" t="s">
        <v>1253</v>
      </c>
      <c r="EA633" s="198" t="s">
        <v>1467</v>
      </c>
      <c r="EB633" s="198" t="s">
        <v>2869</v>
      </c>
    </row>
    <row r="634" spans="16:132" x14ac:dyDescent="0.2">
      <c r="P634" s="202" t="s">
        <v>5257</v>
      </c>
      <c r="DP634" s="198" t="s">
        <v>760</v>
      </c>
      <c r="DQ634" s="198" t="s">
        <v>1253</v>
      </c>
      <c r="DR634" s="198" t="s">
        <v>760</v>
      </c>
      <c r="DS634" s="198">
        <v>1</v>
      </c>
      <c r="DT634" s="198">
        <v>2</v>
      </c>
      <c r="DU634" s="198" t="s">
        <v>761</v>
      </c>
      <c r="DV634" s="198" t="s">
        <v>762</v>
      </c>
      <c r="DW634" s="198" t="s">
        <v>763</v>
      </c>
      <c r="DX634" s="198" t="s">
        <v>1254</v>
      </c>
      <c r="DZ634" s="198" t="s">
        <v>1253</v>
      </c>
      <c r="EA634" s="198" t="s">
        <v>763</v>
      </c>
      <c r="EB634" s="198" t="s">
        <v>760</v>
      </c>
    </row>
    <row r="635" spans="16:132" x14ac:dyDescent="0.2">
      <c r="P635" s="202" t="s">
        <v>5258</v>
      </c>
      <c r="DP635" s="198" t="s">
        <v>774</v>
      </c>
      <c r="DQ635" s="198" t="s">
        <v>1253</v>
      </c>
      <c r="DR635" s="198" t="s">
        <v>774</v>
      </c>
      <c r="DS635" s="198">
        <v>1</v>
      </c>
      <c r="DT635" s="198">
        <v>3</v>
      </c>
      <c r="DU635" s="198" t="s">
        <v>325</v>
      </c>
      <c r="DV635" s="198" t="s">
        <v>326</v>
      </c>
      <c r="DW635" s="198" t="s">
        <v>327</v>
      </c>
      <c r="DX635" s="198" t="s">
        <v>1254</v>
      </c>
      <c r="DZ635" s="198" t="s">
        <v>1253</v>
      </c>
      <c r="EA635" s="198" t="s">
        <v>327</v>
      </c>
      <c r="EB635" s="198" t="s">
        <v>774</v>
      </c>
    </row>
    <row r="636" spans="16:132" x14ac:dyDescent="0.2">
      <c r="P636" s="202" t="s">
        <v>5259</v>
      </c>
      <c r="DP636" s="198" t="s">
        <v>2721</v>
      </c>
      <c r="DQ636" s="198" t="s">
        <v>1253</v>
      </c>
      <c r="DR636" s="198" t="s">
        <v>2721</v>
      </c>
      <c r="DS636" s="198">
        <v>1</v>
      </c>
      <c r="DT636" s="198">
        <v>3</v>
      </c>
      <c r="DU636" s="198" t="s">
        <v>2029</v>
      </c>
      <c r="DV636" s="198" t="s">
        <v>2030</v>
      </c>
      <c r="DW636" s="198" t="s">
        <v>2031</v>
      </c>
      <c r="DX636" s="198" t="s">
        <v>1254</v>
      </c>
      <c r="DZ636" s="198" t="s">
        <v>1253</v>
      </c>
      <c r="EA636" s="198" t="s">
        <v>2031</v>
      </c>
      <c r="EB636" s="198" t="s">
        <v>2721</v>
      </c>
    </row>
    <row r="637" spans="16:132" x14ac:dyDescent="0.2">
      <c r="P637" s="202" t="s">
        <v>5260</v>
      </c>
      <c r="DP637" s="198" t="s">
        <v>2706</v>
      </c>
      <c r="DQ637" s="198" t="s">
        <v>1253</v>
      </c>
      <c r="DR637" s="198" t="s">
        <v>2706</v>
      </c>
      <c r="DS637" s="198">
        <v>2</v>
      </c>
      <c r="DT637" s="198">
        <v>1</v>
      </c>
      <c r="DU637" s="198" t="s">
        <v>2668</v>
      </c>
      <c r="DV637" s="198" t="s">
        <v>2669</v>
      </c>
      <c r="DW637" s="198" t="s">
        <v>2670</v>
      </c>
      <c r="DX637" s="198" t="s">
        <v>1254</v>
      </c>
      <c r="DZ637" s="198" t="s">
        <v>1253</v>
      </c>
      <c r="EA637" s="198" t="s">
        <v>2670</v>
      </c>
      <c r="EB637" s="198" t="s">
        <v>2706</v>
      </c>
    </row>
    <row r="638" spans="16:132" x14ac:dyDescent="0.2">
      <c r="P638" s="202" t="s">
        <v>5261</v>
      </c>
      <c r="DP638" s="198" t="s">
        <v>425</v>
      </c>
      <c r="DQ638" s="198" t="s">
        <v>1253</v>
      </c>
      <c r="DR638" s="198" t="s">
        <v>425</v>
      </c>
      <c r="DS638" s="198">
        <v>2</v>
      </c>
      <c r="DT638" s="198">
        <v>1</v>
      </c>
      <c r="DU638" s="198" t="s">
        <v>1376</v>
      </c>
      <c r="DV638" s="198" t="s">
        <v>1377</v>
      </c>
      <c r="DW638" s="198" t="s">
        <v>1378</v>
      </c>
      <c r="DX638" s="198" t="s">
        <v>1254</v>
      </c>
      <c r="DZ638" s="198" t="s">
        <v>1253</v>
      </c>
      <c r="EA638" s="198" t="s">
        <v>1378</v>
      </c>
      <c r="EB638" s="198" t="s">
        <v>425</v>
      </c>
    </row>
    <row r="639" spans="16:132" x14ac:dyDescent="0.2">
      <c r="P639" s="202" t="s">
        <v>5262</v>
      </c>
      <c r="DP639" s="198" t="s">
        <v>3026</v>
      </c>
      <c r="DQ639" s="198" t="s">
        <v>1253</v>
      </c>
      <c r="DR639" s="198" t="s">
        <v>3026</v>
      </c>
      <c r="DS639" s="198">
        <v>2</v>
      </c>
      <c r="DT639" s="198">
        <v>1</v>
      </c>
      <c r="DU639" s="198" t="s">
        <v>1364</v>
      </c>
      <c r="DV639" s="198" t="s">
        <v>1365</v>
      </c>
      <c r="DW639" s="198" t="s">
        <v>1366</v>
      </c>
      <c r="DX639" s="198" t="s">
        <v>1254</v>
      </c>
      <c r="DZ639" s="198" t="s">
        <v>1253</v>
      </c>
      <c r="EA639" s="198" t="s">
        <v>1366</v>
      </c>
      <c r="EB639" s="198" t="s">
        <v>3026</v>
      </c>
    </row>
    <row r="640" spans="16:132" x14ac:dyDescent="0.2">
      <c r="P640" s="202" t="s">
        <v>5263</v>
      </c>
      <c r="DP640" s="198" t="s">
        <v>767</v>
      </c>
      <c r="DQ640" s="198" t="s">
        <v>1253</v>
      </c>
      <c r="DR640" s="198" t="s">
        <v>767</v>
      </c>
      <c r="DS640" s="198">
        <v>2</v>
      </c>
      <c r="DT640" s="198">
        <v>1</v>
      </c>
      <c r="DU640" s="198" t="s">
        <v>293</v>
      </c>
      <c r="DV640" s="198" t="s">
        <v>294</v>
      </c>
      <c r="DW640" s="198" t="s">
        <v>295</v>
      </c>
      <c r="DX640" s="198" t="s">
        <v>1254</v>
      </c>
      <c r="DZ640" s="198" t="s">
        <v>1253</v>
      </c>
      <c r="EA640" s="198" t="s">
        <v>295</v>
      </c>
      <c r="EB640" s="198" t="s">
        <v>767</v>
      </c>
    </row>
    <row r="641" spans="16:132" x14ac:dyDescent="0.2">
      <c r="P641" s="202" t="s">
        <v>5264</v>
      </c>
      <c r="DP641" s="198" t="s">
        <v>3022</v>
      </c>
      <c r="DQ641" s="198" t="s">
        <v>1253</v>
      </c>
      <c r="DR641" s="198" t="s">
        <v>3022</v>
      </c>
      <c r="DS641" s="198">
        <v>2</v>
      </c>
      <c r="DT641" s="198">
        <v>1</v>
      </c>
      <c r="DU641" s="198" t="s">
        <v>3114</v>
      </c>
      <c r="DV641" s="198" t="s">
        <v>3115</v>
      </c>
      <c r="DW641" s="198" t="s">
        <v>3116</v>
      </c>
      <c r="DX641" s="198" t="s">
        <v>1254</v>
      </c>
      <c r="DZ641" s="198" t="s">
        <v>1253</v>
      </c>
      <c r="EA641" s="198" t="s">
        <v>3116</v>
      </c>
      <c r="EB641" s="198" t="s">
        <v>3022</v>
      </c>
    </row>
    <row r="642" spans="16:132" x14ac:dyDescent="0.2">
      <c r="P642" s="202" t="s">
        <v>5265</v>
      </c>
      <c r="DP642" s="198" t="s">
        <v>3024</v>
      </c>
      <c r="DQ642" s="198" t="s">
        <v>1253</v>
      </c>
      <c r="DR642" s="198" t="s">
        <v>3024</v>
      </c>
      <c r="DS642" s="198">
        <v>2</v>
      </c>
      <c r="DT642" s="198">
        <v>1</v>
      </c>
      <c r="DU642" s="198" t="s">
        <v>1356</v>
      </c>
      <c r="DV642" s="198" t="s">
        <v>1357</v>
      </c>
      <c r="DW642" s="198" t="s">
        <v>1358</v>
      </c>
      <c r="DX642" s="198" t="s">
        <v>1254</v>
      </c>
      <c r="DZ642" s="198" t="s">
        <v>1253</v>
      </c>
      <c r="EA642" s="198" t="s">
        <v>1358</v>
      </c>
      <c r="EB642" s="198" t="s">
        <v>3024</v>
      </c>
    </row>
    <row r="643" spans="16:132" x14ac:dyDescent="0.2">
      <c r="P643" s="202" t="s">
        <v>5266</v>
      </c>
      <c r="DP643" s="198" t="s">
        <v>3023</v>
      </c>
      <c r="DQ643" s="198" t="s">
        <v>1253</v>
      </c>
      <c r="DR643" s="198" t="s">
        <v>3023</v>
      </c>
      <c r="DS643" s="198">
        <v>2</v>
      </c>
      <c r="DT643" s="198">
        <v>1</v>
      </c>
      <c r="DU643" s="198" t="s">
        <v>1352</v>
      </c>
      <c r="DV643" s="198" t="s">
        <v>1353</v>
      </c>
      <c r="DW643" s="198" t="s">
        <v>1354</v>
      </c>
      <c r="DX643" s="198" t="s">
        <v>1254</v>
      </c>
      <c r="DZ643" s="198" t="s">
        <v>1253</v>
      </c>
      <c r="EA643" s="198" t="s">
        <v>1354</v>
      </c>
      <c r="EB643" s="198" t="s">
        <v>3023</v>
      </c>
    </row>
    <row r="644" spans="16:132" x14ac:dyDescent="0.2">
      <c r="P644" s="202" t="s">
        <v>5267</v>
      </c>
      <c r="DP644" s="198" t="s">
        <v>3459</v>
      </c>
      <c r="DQ644" s="198" t="s">
        <v>1253</v>
      </c>
      <c r="DR644" s="198" t="s">
        <v>3459</v>
      </c>
      <c r="DS644" s="198">
        <v>2</v>
      </c>
      <c r="DT644" s="198">
        <v>1</v>
      </c>
      <c r="DU644" s="198" t="s">
        <v>2469</v>
      </c>
      <c r="DV644" s="198" t="s">
        <v>2470</v>
      </c>
      <c r="DW644" s="198" t="s">
        <v>2471</v>
      </c>
      <c r="DX644" s="198" t="s">
        <v>1254</v>
      </c>
      <c r="DZ644" s="198" t="s">
        <v>1253</v>
      </c>
      <c r="EA644" s="198" t="s">
        <v>2471</v>
      </c>
      <c r="EB644" s="198" t="s">
        <v>3459</v>
      </c>
    </row>
    <row r="645" spans="16:132" x14ac:dyDescent="0.2">
      <c r="P645" s="202" t="s">
        <v>5268</v>
      </c>
      <c r="DP645" s="198" t="s">
        <v>730</v>
      </c>
      <c r="DQ645" s="198" t="s">
        <v>1253</v>
      </c>
      <c r="DR645" s="198" t="s">
        <v>730</v>
      </c>
      <c r="DS645" s="198">
        <v>2</v>
      </c>
      <c r="DT645" s="198">
        <v>1</v>
      </c>
      <c r="DU645" s="198" t="s">
        <v>1477</v>
      </c>
      <c r="DV645" s="198" t="s">
        <v>1478</v>
      </c>
      <c r="DW645" s="198" t="s">
        <v>1479</v>
      </c>
      <c r="DX645" s="198" t="s">
        <v>1254</v>
      </c>
      <c r="DZ645" s="198" t="s">
        <v>1253</v>
      </c>
      <c r="EA645" s="198" t="s">
        <v>1479</v>
      </c>
      <c r="EB645" s="198" t="s">
        <v>730</v>
      </c>
    </row>
    <row r="646" spans="16:132" x14ac:dyDescent="0.2">
      <c r="P646" s="202" t="s">
        <v>5269</v>
      </c>
      <c r="DP646" s="198" t="s">
        <v>3025</v>
      </c>
      <c r="DQ646" s="198" t="s">
        <v>1253</v>
      </c>
      <c r="DR646" s="198" t="s">
        <v>3025</v>
      </c>
      <c r="DS646" s="198">
        <v>2</v>
      </c>
      <c r="DT646" s="198">
        <v>1</v>
      </c>
      <c r="DU646" s="198" t="s">
        <v>1360</v>
      </c>
      <c r="DV646" s="198" t="s">
        <v>1361</v>
      </c>
      <c r="DW646" s="198" t="s">
        <v>3120</v>
      </c>
      <c r="DX646" s="198" t="s">
        <v>1254</v>
      </c>
      <c r="DZ646" s="198" t="s">
        <v>1253</v>
      </c>
      <c r="EA646" s="198" t="s">
        <v>3120</v>
      </c>
      <c r="EB646" s="198" t="s">
        <v>3025</v>
      </c>
    </row>
    <row r="647" spans="16:132" x14ac:dyDescent="0.2">
      <c r="P647" s="202" t="s">
        <v>5270</v>
      </c>
      <c r="DP647" s="198" t="s">
        <v>424</v>
      </c>
      <c r="DQ647" s="198" t="s">
        <v>1253</v>
      </c>
      <c r="DR647" s="198" t="s">
        <v>424</v>
      </c>
      <c r="DS647" s="198">
        <v>2</v>
      </c>
      <c r="DT647" s="198">
        <v>1</v>
      </c>
      <c r="DU647" s="198" t="s">
        <v>1368</v>
      </c>
      <c r="DV647" s="198" t="s">
        <v>1369</v>
      </c>
      <c r="DW647" s="198" t="s">
        <v>1370</v>
      </c>
      <c r="DX647" s="198" t="s">
        <v>1254</v>
      </c>
      <c r="DZ647" s="198" t="s">
        <v>1253</v>
      </c>
      <c r="EA647" s="198" t="s">
        <v>1370</v>
      </c>
      <c r="EB647" s="198" t="s">
        <v>424</v>
      </c>
    </row>
    <row r="648" spans="16:132" x14ac:dyDescent="0.2">
      <c r="P648" s="202" t="s">
        <v>5271</v>
      </c>
      <c r="DP648" s="198" t="s">
        <v>428</v>
      </c>
      <c r="DQ648" s="198" t="s">
        <v>1253</v>
      </c>
      <c r="DR648" s="198" t="s">
        <v>428</v>
      </c>
      <c r="DS648" s="198">
        <v>2</v>
      </c>
      <c r="DT648" s="198">
        <v>2</v>
      </c>
      <c r="DU648" s="198" t="s">
        <v>1392</v>
      </c>
      <c r="DV648" s="198" t="s">
        <v>1393</v>
      </c>
      <c r="DW648" s="198" t="s">
        <v>1394</v>
      </c>
      <c r="DX648" s="198" t="s">
        <v>1254</v>
      </c>
      <c r="DZ648" s="198" t="s">
        <v>1253</v>
      </c>
      <c r="EA648" s="198" t="s">
        <v>1394</v>
      </c>
      <c r="EB648" s="198" t="s">
        <v>428</v>
      </c>
    </row>
    <row r="649" spans="16:132" x14ac:dyDescent="0.2">
      <c r="P649" s="202" t="s">
        <v>5272</v>
      </c>
      <c r="DP649" s="198" t="s">
        <v>735</v>
      </c>
      <c r="DQ649" s="198" t="s">
        <v>1253</v>
      </c>
      <c r="DR649" s="198" t="s">
        <v>735</v>
      </c>
      <c r="DS649" s="198">
        <v>2</v>
      </c>
      <c r="DT649" s="198">
        <v>2</v>
      </c>
      <c r="DU649" s="198" t="s">
        <v>736</v>
      </c>
      <c r="DV649" s="198" t="s">
        <v>737</v>
      </c>
      <c r="DW649" s="198" t="s">
        <v>738</v>
      </c>
      <c r="DX649" s="198" t="s">
        <v>1254</v>
      </c>
      <c r="DZ649" s="198" t="s">
        <v>1253</v>
      </c>
      <c r="EA649" s="198" t="s">
        <v>738</v>
      </c>
      <c r="EB649" s="198" t="s">
        <v>735</v>
      </c>
    </row>
    <row r="650" spans="16:132" x14ac:dyDescent="0.2">
      <c r="P650" s="202" t="s">
        <v>5273</v>
      </c>
      <c r="DP650" s="198" t="s">
        <v>2882</v>
      </c>
      <c r="DQ650" s="198" t="s">
        <v>1253</v>
      </c>
      <c r="DR650" s="198" t="s">
        <v>2882</v>
      </c>
      <c r="DS650" s="198">
        <v>2</v>
      </c>
      <c r="DT650" s="198">
        <v>2</v>
      </c>
      <c r="DU650" s="198" t="s">
        <v>2473</v>
      </c>
      <c r="DV650" s="198" t="s">
        <v>2474</v>
      </c>
      <c r="DW650" s="198" t="s">
        <v>2475</v>
      </c>
      <c r="DX650" s="198" t="s">
        <v>1254</v>
      </c>
      <c r="DZ650" s="198" t="s">
        <v>1253</v>
      </c>
      <c r="EA650" s="198" t="s">
        <v>2475</v>
      </c>
      <c r="EB650" s="198" t="s">
        <v>2882</v>
      </c>
    </row>
    <row r="651" spans="16:132" x14ac:dyDescent="0.2">
      <c r="P651" s="202" t="s">
        <v>5274</v>
      </c>
      <c r="DP651" s="198" t="s">
        <v>780</v>
      </c>
      <c r="DQ651" s="198" t="s">
        <v>1253</v>
      </c>
      <c r="DR651" s="198" t="s">
        <v>780</v>
      </c>
      <c r="DS651" s="198">
        <v>2</v>
      </c>
      <c r="DT651" s="198">
        <v>2</v>
      </c>
      <c r="DU651" s="198" t="s">
        <v>1123</v>
      </c>
      <c r="DV651" s="198" t="s">
        <v>1124</v>
      </c>
      <c r="DW651" s="198" t="s">
        <v>1125</v>
      </c>
      <c r="DX651" s="198" t="s">
        <v>1254</v>
      </c>
      <c r="DZ651" s="198" t="s">
        <v>1253</v>
      </c>
      <c r="EA651" s="198" t="s">
        <v>1125</v>
      </c>
      <c r="EB651" s="198" t="s">
        <v>780</v>
      </c>
    </row>
    <row r="652" spans="16:132" x14ac:dyDescent="0.2">
      <c r="P652" s="202" t="s">
        <v>5275</v>
      </c>
      <c r="DP652" s="198" t="s">
        <v>779</v>
      </c>
      <c r="DQ652" s="198" t="s">
        <v>1253</v>
      </c>
      <c r="DR652" s="198" t="s">
        <v>779</v>
      </c>
      <c r="DS652" s="198">
        <v>2</v>
      </c>
      <c r="DT652" s="198">
        <v>2</v>
      </c>
      <c r="DU652" s="198" t="s">
        <v>2689</v>
      </c>
      <c r="DV652" s="198" t="s">
        <v>2690</v>
      </c>
      <c r="DW652" s="198" t="s">
        <v>1121</v>
      </c>
      <c r="DX652" s="198" t="s">
        <v>1254</v>
      </c>
      <c r="DZ652" s="198" t="s">
        <v>1253</v>
      </c>
      <c r="EA652" s="198" t="s">
        <v>1121</v>
      </c>
      <c r="EB652" s="198" t="s">
        <v>779</v>
      </c>
    </row>
    <row r="653" spans="16:132" x14ac:dyDescent="0.2">
      <c r="P653" s="202" t="s">
        <v>5276</v>
      </c>
      <c r="DP653" s="198" t="s">
        <v>796</v>
      </c>
      <c r="DQ653" s="198" t="s">
        <v>1253</v>
      </c>
      <c r="DR653" s="198" t="s">
        <v>796</v>
      </c>
      <c r="DS653" s="198">
        <v>2</v>
      </c>
      <c r="DT653" s="198">
        <v>2</v>
      </c>
      <c r="DU653" s="198" t="s">
        <v>3090</v>
      </c>
      <c r="DV653" s="198" t="s">
        <v>3091</v>
      </c>
      <c r="DW653" s="198" t="s">
        <v>3092</v>
      </c>
      <c r="DX653" s="198" t="s">
        <v>1254</v>
      </c>
      <c r="DZ653" s="198" t="s">
        <v>1253</v>
      </c>
      <c r="EA653" s="198" t="s">
        <v>3092</v>
      </c>
      <c r="EB653" s="198" t="s">
        <v>796</v>
      </c>
    </row>
    <row r="654" spans="16:132" x14ac:dyDescent="0.2">
      <c r="P654" s="202" t="s">
        <v>5277</v>
      </c>
      <c r="DP654" s="198" t="s">
        <v>427</v>
      </c>
      <c r="DQ654" s="198" t="s">
        <v>1253</v>
      </c>
      <c r="DR654" s="198" t="s">
        <v>427</v>
      </c>
      <c r="DS654" s="198">
        <v>2</v>
      </c>
      <c r="DT654" s="198">
        <v>2</v>
      </c>
      <c r="DU654" s="198" t="s">
        <v>1388</v>
      </c>
      <c r="DV654" s="198" t="s">
        <v>1389</v>
      </c>
      <c r="DW654" s="198" t="s">
        <v>1390</v>
      </c>
      <c r="DX654" s="198" t="s">
        <v>1254</v>
      </c>
      <c r="DZ654" s="198" t="s">
        <v>1253</v>
      </c>
      <c r="EA654" s="198" t="s">
        <v>1390</v>
      </c>
      <c r="EB654" s="198" t="s">
        <v>427</v>
      </c>
    </row>
    <row r="655" spans="16:132" x14ac:dyDescent="0.2">
      <c r="P655" s="202" t="s">
        <v>5278</v>
      </c>
      <c r="DP655" s="198" t="s">
        <v>755</v>
      </c>
      <c r="DQ655" s="198" t="s">
        <v>1253</v>
      </c>
      <c r="DR655" s="198" t="s">
        <v>755</v>
      </c>
      <c r="DS655" s="198">
        <v>2</v>
      </c>
      <c r="DT655" s="198">
        <v>2</v>
      </c>
      <c r="DU655" s="198" t="s">
        <v>934</v>
      </c>
      <c r="DV655" s="198" t="s">
        <v>935</v>
      </c>
      <c r="DW655" s="198" t="s">
        <v>936</v>
      </c>
      <c r="DX655" s="198" t="s">
        <v>1254</v>
      </c>
      <c r="DZ655" s="198" t="s">
        <v>1253</v>
      </c>
      <c r="EA655" s="198" t="s">
        <v>936</v>
      </c>
      <c r="EB655" s="198" t="s">
        <v>755</v>
      </c>
    </row>
    <row r="656" spans="16:132" x14ac:dyDescent="0.2">
      <c r="P656" s="202" t="s">
        <v>5279</v>
      </c>
      <c r="DP656" s="198" t="s">
        <v>2703</v>
      </c>
      <c r="DQ656" s="198" t="s">
        <v>1253</v>
      </c>
      <c r="DR656" s="198" t="s">
        <v>2703</v>
      </c>
      <c r="DS656" s="198">
        <v>2</v>
      </c>
      <c r="DT656" s="198">
        <v>2</v>
      </c>
      <c r="DU656" s="198" t="s">
        <v>2652</v>
      </c>
      <c r="DV656" s="198" t="s">
        <v>2653</v>
      </c>
      <c r="DW656" s="198" t="s">
        <v>2654</v>
      </c>
      <c r="DX656" s="198" t="s">
        <v>1254</v>
      </c>
      <c r="DZ656" s="198" t="s">
        <v>1253</v>
      </c>
      <c r="EA656" s="198" t="s">
        <v>2654</v>
      </c>
      <c r="EB656" s="198" t="s">
        <v>2703</v>
      </c>
    </row>
    <row r="657" spans="16:132" x14ac:dyDescent="0.2">
      <c r="P657" s="202" t="s">
        <v>5280</v>
      </c>
      <c r="DP657" s="198" t="s">
        <v>800</v>
      </c>
      <c r="DQ657" s="198" t="s">
        <v>1253</v>
      </c>
      <c r="DR657" s="198" t="s">
        <v>800</v>
      </c>
      <c r="DS657" s="198">
        <v>2</v>
      </c>
      <c r="DT657" s="198">
        <v>2</v>
      </c>
      <c r="DU657" s="198" t="s">
        <v>3102</v>
      </c>
      <c r="DV657" s="198" t="s">
        <v>801</v>
      </c>
      <c r="DW657" s="198" t="s">
        <v>802</v>
      </c>
      <c r="DX657" s="198" t="s">
        <v>1254</v>
      </c>
      <c r="DZ657" s="198" t="s">
        <v>1253</v>
      </c>
      <c r="EA657" s="198" t="s">
        <v>802</v>
      </c>
      <c r="EB657" s="198" t="s">
        <v>800</v>
      </c>
    </row>
    <row r="658" spans="16:132" x14ac:dyDescent="0.2">
      <c r="P658" s="202" t="s">
        <v>5281</v>
      </c>
      <c r="DP658" s="198" t="s">
        <v>751</v>
      </c>
      <c r="DQ658" s="198" t="s">
        <v>1253</v>
      </c>
      <c r="DR658" s="198" t="s">
        <v>751</v>
      </c>
      <c r="DS658" s="198">
        <v>2</v>
      </c>
      <c r="DT658" s="198">
        <v>2</v>
      </c>
      <c r="DU658" s="198" t="s">
        <v>752</v>
      </c>
      <c r="DV658" s="198" t="s">
        <v>753</v>
      </c>
      <c r="DW658" s="198" t="s">
        <v>754</v>
      </c>
      <c r="DX658" s="198" t="s">
        <v>1254</v>
      </c>
      <c r="DZ658" s="198" t="s">
        <v>1253</v>
      </c>
      <c r="EA658" s="198" t="s">
        <v>754</v>
      </c>
      <c r="EB658" s="198" t="s">
        <v>751</v>
      </c>
    </row>
    <row r="659" spans="16:132" x14ac:dyDescent="0.2">
      <c r="P659" s="202" t="s">
        <v>5282</v>
      </c>
      <c r="DP659" s="198" t="s">
        <v>778</v>
      </c>
      <c r="DQ659" s="198" t="s">
        <v>1253</v>
      </c>
      <c r="DR659" s="198" t="s">
        <v>778</v>
      </c>
      <c r="DS659" s="198">
        <v>2</v>
      </c>
      <c r="DT659" s="198">
        <v>2</v>
      </c>
      <c r="DU659" s="198" t="s">
        <v>2680</v>
      </c>
      <c r="DV659" s="198" t="s">
        <v>2681</v>
      </c>
      <c r="DW659" s="198" t="s">
        <v>2682</v>
      </c>
      <c r="DX659" s="198" t="s">
        <v>1254</v>
      </c>
      <c r="DZ659" s="198" t="s">
        <v>1253</v>
      </c>
      <c r="EA659" s="198" t="s">
        <v>2682</v>
      </c>
      <c r="EB659" s="198" t="s">
        <v>778</v>
      </c>
    </row>
    <row r="660" spans="16:132" x14ac:dyDescent="0.2">
      <c r="P660" s="202" t="s">
        <v>5283</v>
      </c>
      <c r="DP660" s="198" t="s">
        <v>2861</v>
      </c>
      <c r="DQ660" s="198" t="s">
        <v>1253</v>
      </c>
      <c r="DR660" s="198" t="s">
        <v>2861</v>
      </c>
      <c r="DS660" s="198">
        <v>2</v>
      </c>
      <c r="DT660" s="198">
        <v>3</v>
      </c>
      <c r="DU660" s="198" t="s">
        <v>1032</v>
      </c>
      <c r="DV660" s="198" t="s">
        <v>1033</v>
      </c>
      <c r="DW660" s="198" t="s">
        <v>1034</v>
      </c>
      <c r="DX660" s="198" t="s">
        <v>1254</v>
      </c>
      <c r="DZ660" s="198" t="s">
        <v>1253</v>
      </c>
      <c r="EA660" s="198" t="s">
        <v>1034</v>
      </c>
      <c r="EB660" s="198" t="s">
        <v>2861</v>
      </c>
    </row>
    <row r="661" spans="16:132" x14ac:dyDescent="0.2">
      <c r="P661" s="202" t="s">
        <v>5284</v>
      </c>
      <c r="DP661" s="198" t="s">
        <v>743</v>
      </c>
      <c r="DQ661" s="198" t="s">
        <v>1253</v>
      </c>
      <c r="DR661" s="198" t="s">
        <v>743</v>
      </c>
      <c r="DS661" s="198">
        <v>2</v>
      </c>
      <c r="DT661" s="198">
        <v>3</v>
      </c>
      <c r="DU661" s="198" t="s">
        <v>3178</v>
      </c>
      <c r="DV661" s="198" t="s">
        <v>3179</v>
      </c>
      <c r="DW661" s="198" t="s">
        <v>3180</v>
      </c>
      <c r="DX661" s="198" t="s">
        <v>1254</v>
      </c>
      <c r="DZ661" s="198" t="s">
        <v>1253</v>
      </c>
      <c r="EA661" s="198" t="s">
        <v>3180</v>
      </c>
      <c r="EB661" s="198" t="s">
        <v>743</v>
      </c>
    </row>
    <row r="662" spans="16:132" x14ac:dyDescent="0.2">
      <c r="P662" s="202" t="s">
        <v>5285</v>
      </c>
      <c r="DP662" s="198" t="s">
        <v>1264</v>
      </c>
      <c r="DQ662" s="198" t="s">
        <v>1253</v>
      </c>
      <c r="DR662" s="198" t="s">
        <v>1264</v>
      </c>
      <c r="DS662" s="198">
        <v>2</v>
      </c>
      <c r="DT662" s="198">
        <v>3</v>
      </c>
      <c r="DU662" s="198" t="s">
        <v>87</v>
      </c>
      <c r="DV662" s="198" t="s">
        <v>88</v>
      </c>
      <c r="DW662" s="198" t="s">
        <v>89</v>
      </c>
      <c r="DX662" s="198" t="s">
        <v>1254</v>
      </c>
      <c r="DZ662" s="198" t="s">
        <v>1253</v>
      </c>
      <c r="EA662" s="198" t="s">
        <v>89</v>
      </c>
      <c r="EB662" s="198" t="s">
        <v>1264</v>
      </c>
    </row>
    <row r="663" spans="16:132" x14ac:dyDescent="0.2">
      <c r="P663" s="202" t="s">
        <v>5286</v>
      </c>
      <c r="DP663" s="198" t="s">
        <v>2722</v>
      </c>
      <c r="DQ663" s="198" t="s">
        <v>1253</v>
      </c>
      <c r="DR663" s="198" t="s">
        <v>2722</v>
      </c>
      <c r="DS663" s="198">
        <v>2</v>
      </c>
      <c r="DT663" s="198">
        <v>3</v>
      </c>
      <c r="DU663" s="198" t="s">
        <v>607</v>
      </c>
      <c r="DV663" s="198" t="s">
        <v>608</v>
      </c>
      <c r="DW663" s="198" t="s">
        <v>609</v>
      </c>
      <c r="DX663" s="198" t="s">
        <v>1254</v>
      </c>
      <c r="DZ663" s="198" t="s">
        <v>1253</v>
      </c>
      <c r="EA663" s="198" t="s">
        <v>609</v>
      </c>
      <c r="EB663" s="198" t="s">
        <v>2722</v>
      </c>
    </row>
    <row r="664" spans="16:132" x14ac:dyDescent="0.2">
      <c r="P664" s="202" t="s">
        <v>5287</v>
      </c>
      <c r="DP664" s="198" t="s">
        <v>789</v>
      </c>
      <c r="DQ664" s="198" t="s">
        <v>1253</v>
      </c>
      <c r="DR664" s="198" t="s">
        <v>789</v>
      </c>
      <c r="DS664" s="198">
        <v>2</v>
      </c>
      <c r="DT664" s="198">
        <v>3</v>
      </c>
      <c r="DU664" s="198" t="s">
        <v>1330</v>
      </c>
      <c r="DV664" s="198" t="s">
        <v>1331</v>
      </c>
      <c r="DW664" s="198" t="s">
        <v>1332</v>
      </c>
      <c r="DX664" s="198" t="s">
        <v>1254</v>
      </c>
      <c r="DZ664" s="198" t="s">
        <v>1253</v>
      </c>
      <c r="EA664" s="198" t="s">
        <v>1332</v>
      </c>
      <c r="EB664" s="198" t="s">
        <v>789</v>
      </c>
    </row>
    <row r="665" spans="16:132" x14ac:dyDescent="0.2">
      <c r="P665" s="202" t="s">
        <v>5288</v>
      </c>
      <c r="DP665" s="198" t="s">
        <v>798</v>
      </c>
      <c r="DQ665" s="198" t="s">
        <v>1253</v>
      </c>
      <c r="DR665" s="198" t="s">
        <v>798</v>
      </c>
      <c r="DS665" s="198">
        <v>2</v>
      </c>
      <c r="DT665" s="198">
        <v>3</v>
      </c>
      <c r="DU665" s="198" t="s">
        <v>351</v>
      </c>
      <c r="DV665" s="198" t="s">
        <v>352</v>
      </c>
      <c r="DW665" s="198" t="s">
        <v>353</v>
      </c>
      <c r="DX665" s="198" t="s">
        <v>1254</v>
      </c>
      <c r="DZ665" s="198" t="s">
        <v>1253</v>
      </c>
      <c r="EA665" s="198" t="s">
        <v>353</v>
      </c>
      <c r="EB665" s="198" t="s">
        <v>798</v>
      </c>
    </row>
    <row r="666" spans="16:132" x14ac:dyDescent="0.2">
      <c r="P666" s="202" t="s">
        <v>5289</v>
      </c>
      <c r="DP666" s="198" t="s">
        <v>749</v>
      </c>
      <c r="DQ666" s="198" t="s">
        <v>1253</v>
      </c>
      <c r="DR666" s="198" t="s">
        <v>749</v>
      </c>
      <c r="DS666" s="198">
        <v>2</v>
      </c>
      <c r="DT666" s="198">
        <v>3</v>
      </c>
      <c r="DU666" s="198" t="s">
        <v>2584</v>
      </c>
      <c r="DV666" s="198" t="s">
        <v>2585</v>
      </c>
      <c r="DW666" s="198" t="s">
        <v>2586</v>
      </c>
      <c r="DX666" s="198" t="s">
        <v>1254</v>
      </c>
      <c r="DZ666" s="198" t="s">
        <v>1253</v>
      </c>
      <c r="EA666" s="198" t="s">
        <v>2586</v>
      </c>
      <c r="EB666" s="198" t="s">
        <v>749</v>
      </c>
    </row>
    <row r="667" spans="16:132" x14ac:dyDescent="0.2">
      <c r="P667" s="202" t="s">
        <v>5290</v>
      </c>
      <c r="DP667" s="198" t="s">
        <v>2709</v>
      </c>
      <c r="DQ667" s="198" t="s">
        <v>1253</v>
      </c>
      <c r="DR667" s="198" t="s">
        <v>2709</v>
      </c>
      <c r="DS667" s="198">
        <v>2</v>
      </c>
      <c r="DT667" s="198">
        <v>3</v>
      </c>
      <c r="DU667" s="198" t="s">
        <v>1986</v>
      </c>
      <c r="DV667" s="198" t="s">
        <v>1987</v>
      </c>
      <c r="DW667" s="198" t="s">
        <v>1988</v>
      </c>
      <c r="DX667" s="198" t="s">
        <v>1254</v>
      </c>
      <c r="DZ667" s="198" t="s">
        <v>1253</v>
      </c>
      <c r="EA667" s="198" t="s">
        <v>1988</v>
      </c>
      <c r="EB667" s="198" t="s">
        <v>2709</v>
      </c>
    </row>
    <row r="668" spans="16:132" x14ac:dyDescent="0.2">
      <c r="P668" s="202" t="s">
        <v>5291</v>
      </c>
      <c r="DP668" s="198" t="s">
        <v>731</v>
      </c>
      <c r="DQ668" s="198" t="s">
        <v>1253</v>
      </c>
      <c r="DR668" s="198" t="s">
        <v>731</v>
      </c>
      <c r="DS668" s="198">
        <v>2</v>
      </c>
      <c r="DT668" s="198">
        <v>3</v>
      </c>
      <c r="DU668" s="198" t="s">
        <v>732</v>
      </c>
      <c r="DV668" s="198" t="s">
        <v>733</v>
      </c>
      <c r="DW668" s="198" t="s">
        <v>734</v>
      </c>
      <c r="DX668" s="198" t="s">
        <v>1254</v>
      </c>
      <c r="DZ668" s="198" t="s">
        <v>1253</v>
      </c>
      <c r="EA668" s="198" t="s">
        <v>734</v>
      </c>
      <c r="EB668" s="198" t="s">
        <v>731</v>
      </c>
    </row>
    <row r="669" spans="16:132" x14ac:dyDescent="0.2">
      <c r="P669" s="202" t="s">
        <v>5292</v>
      </c>
      <c r="DP669" s="198" t="s">
        <v>2837</v>
      </c>
      <c r="DQ669" s="198" t="s">
        <v>1253</v>
      </c>
      <c r="DR669" s="198" t="s">
        <v>2837</v>
      </c>
      <c r="DS669" s="198">
        <v>2</v>
      </c>
      <c r="DT669" s="198">
        <v>3</v>
      </c>
      <c r="DU669" s="198" t="s">
        <v>968</v>
      </c>
      <c r="DV669" s="198" t="s">
        <v>969</v>
      </c>
      <c r="DW669" s="198" t="s">
        <v>970</v>
      </c>
      <c r="DX669" s="198" t="s">
        <v>1254</v>
      </c>
      <c r="DZ669" s="198" t="s">
        <v>1253</v>
      </c>
      <c r="EA669" s="198" t="s">
        <v>970</v>
      </c>
      <c r="EB669" s="198" t="s">
        <v>2837</v>
      </c>
    </row>
    <row r="670" spans="16:132" x14ac:dyDescent="0.2">
      <c r="P670" s="202" t="s">
        <v>5293</v>
      </c>
      <c r="DP670" s="198" t="s">
        <v>2846</v>
      </c>
      <c r="DQ670" s="198" t="s">
        <v>1253</v>
      </c>
      <c r="DR670" s="198" t="s">
        <v>2846</v>
      </c>
      <c r="DS670" s="198">
        <v>2</v>
      </c>
      <c r="DT670" s="198">
        <v>3</v>
      </c>
      <c r="DU670" s="198" t="s">
        <v>992</v>
      </c>
      <c r="DV670" s="198" t="s">
        <v>993</v>
      </c>
      <c r="DW670" s="198" t="s">
        <v>994</v>
      </c>
      <c r="DX670" s="198" t="s">
        <v>1254</v>
      </c>
      <c r="DZ670" s="198" t="s">
        <v>1253</v>
      </c>
      <c r="EA670" s="198" t="s">
        <v>994</v>
      </c>
      <c r="EB670" s="198" t="s">
        <v>2846</v>
      </c>
    </row>
    <row r="671" spans="16:132" x14ac:dyDescent="0.2">
      <c r="P671" s="202" t="s">
        <v>5294</v>
      </c>
      <c r="DP671" s="198" t="s">
        <v>3018</v>
      </c>
      <c r="DQ671" s="198" t="s">
        <v>1253</v>
      </c>
      <c r="DR671" s="198" t="s">
        <v>3018</v>
      </c>
      <c r="DS671" s="198">
        <v>2</v>
      </c>
      <c r="DT671" s="198">
        <v>3</v>
      </c>
      <c r="DU671" s="198" t="s">
        <v>3019</v>
      </c>
      <c r="DV671" s="198" t="s">
        <v>3020</v>
      </c>
      <c r="DW671" s="198" t="s">
        <v>3021</v>
      </c>
      <c r="DX671" s="198" t="s">
        <v>1254</v>
      </c>
      <c r="DZ671" s="198" t="s">
        <v>1253</v>
      </c>
      <c r="EA671" s="198" t="s">
        <v>3021</v>
      </c>
      <c r="EB671" s="198" t="s">
        <v>3018</v>
      </c>
    </row>
    <row r="672" spans="16:132" x14ac:dyDescent="0.2">
      <c r="P672" s="202" t="s">
        <v>5295</v>
      </c>
      <c r="DP672" s="198" t="s">
        <v>764</v>
      </c>
      <c r="DQ672" s="198" t="s">
        <v>1253</v>
      </c>
      <c r="DR672" s="198" t="s">
        <v>764</v>
      </c>
      <c r="DS672" s="198">
        <v>2</v>
      </c>
      <c r="DT672" s="198">
        <v>3</v>
      </c>
      <c r="DU672" s="198" t="s">
        <v>257</v>
      </c>
      <c r="DV672" s="198" t="s">
        <v>258</v>
      </c>
      <c r="DW672" s="198" t="s">
        <v>259</v>
      </c>
      <c r="DX672" s="198" t="s">
        <v>1254</v>
      </c>
      <c r="DZ672" s="198" t="s">
        <v>1253</v>
      </c>
      <c r="EA672" s="198" t="s">
        <v>259</v>
      </c>
      <c r="EB672" s="198" t="s">
        <v>764</v>
      </c>
    </row>
    <row r="673" spans="16:132" x14ac:dyDescent="0.2">
      <c r="P673" s="202" t="s">
        <v>5296</v>
      </c>
      <c r="DP673" s="198" t="s">
        <v>770</v>
      </c>
      <c r="DQ673" s="198" t="s">
        <v>1253</v>
      </c>
      <c r="DR673" s="198" t="s">
        <v>770</v>
      </c>
      <c r="DS673" s="198">
        <v>2</v>
      </c>
      <c r="DT673" s="198">
        <v>3</v>
      </c>
      <c r="DU673" s="198" t="s">
        <v>305</v>
      </c>
      <c r="DV673" s="198" t="s">
        <v>306</v>
      </c>
      <c r="DW673" s="198" t="s">
        <v>307</v>
      </c>
      <c r="DX673" s="198" t="s">
        <v>1254</v>
      </c>
      <c r="DZ673" s="198" t="s">
        <v>1253</v>
      </c>
      <c r="EA673" s="198" t="s">
        <v>307</v>
      </c>
      <c r="EB673" s="198" t="s">
        <v>770</v>
      </c>
    </row>
    <row r="674" spans="16:132" x14ac:dyDescent="0.2">
      <c r="P674" s="202" t="s">
        <v>5297</v>
      </c>
      <c r="DP674" s="198" t="s">
        <v>788</v>
      </c>
      <c r="DQ674" s="198" t="s">
        <v>1253</v>
      </c>
      <c r="DR674" s="198" t="s">
        <v>788</v>
      </c>
      <c r="DS674" s="198">
        <v>2</v>
      </c>
      <c r="DT674" s="198">
        <v>3</v>
      </c>
      <c r="DU674" s="198" t="s">
        <v>1326</v>
      </c>
      <c r="DV674" s="198" t="s">
        <v>1327</v>
      </c>
      <c r="DW674" s="198" t="s">
        <v>1328</v>
      </c>
      <c r="DX674" s="198" t="s">
        <v>1254</v>
      </c>
      <c r="DZ674" s="198" t="s">
        <v>1253</v>
      </c>
      <c r="EA674" s="198" t="s">
        <v>1328</v>
      </c>
      <c r="EB674" s="198" t="s">
        <v>788</v>
      </c>
    </row>
    <row r="675" spans="16:132" x14ac:dyDescent="0.2">
      <c r="P675" s="202" t="s">
        <v>5298</v>
      </c>
      <c r="DP675" s="198" t="s">
        <v>429</v>
      </c>
      <c r="DQ675" s="198" t="s">
        <v>1253</v>
      </c>
      <c r="DR675" s="198" t="s">
        <v>429</v>
      </c>
      <c r="DS675" s="198">
        <v>2</v>
      </c>
      <c r="DT675" s="198">
        <v>3</v>
      </c>
      <c r="DU675" s="198" t="s">
        <v>1396</v>
      </c>
      <c r="DV675" s="198" t="s">
        <v>1397</v>
      </c>
      <c r="DW675" s="198" t="s">
        <v>1398</v>
      </c>
      <c r="DX675" s="198" t="s">
        <v>1254</v>
      </c>
      <c r="DZ675" s="198" t="s">
        <v>1253</v>
      </c>
      <c r="EA675" s="198" t="s">
        <v>1398</v>
      </c>
      <c r="EB675" s="198" t="s">
        <v>429</v>
      </c>
    </row>
    <row r="676" spans="16:132" x14ac:dyDescent="0.2">
      <c r="P676" s="202" t="s">
        <v>5299</v>
      </c>
      <c r="DP676" s="198" t="s">
        <v>2865</v>
      </c>
      <c r="DQ676" s="198" t="s">
        <v>1253</v>
      </c>
      <c r="DR676" s="198" t="s">
        <v>2865</v>
      </c>
      <c r="DS676" s="198">
        <v>2</v>
      </c>
      <c r="DT676" s="198">
        <v>3</v>
      </c>
      <c r="DU676" s="198" t="s">
        <v>2866</v>
      </c>
      <c r="DV676" s="198" t="s">
        <v>2867</v>
      </c>
      <c r="DW676" s="198" t="s">
        <v>2868</v>
      </c>
      <c r="DX676" s="198" t="s">
        <v>1254</v>
      </c>
      <c r="DZ676" s="198" t="s">
        <v>1253</v>
      </c>
      <c r="EA676" s="198" t="s">
        <v>2868</v>
      </c>
      <c r="EB676" s="198" t="s">
        <v>2865</v>
      </c>
    </row>
    <row r="677" spans="16:132" x14ac:dyDescent="0.2">
      <c r="P677" s="202" t="s">
        <v>5300</v>
      </c>
      <c r="DP677" s="198" t="s">
        <v>2723</v>
      </c>
      <c r="DQ677" s="198" t="s">
        <v>1253</v>
      </c>
      <c r="DR677" s="198" t="s">
        <v>2723</v>
      </c>
      <c r="DS677" s="198">
        <v>2</v>
      </c>
      <c r="DT677" s="198">
        <v>3</v>
      </c>
      <c r="DU677" s="198" t="s">
        <v>2724</v>
      </c>
      <c r="DV677" s="198" t="s">
        <v>2725</v>
      </c>
      <c r="DW677" s="198" t="s">
        <v>2726</v>
      </c>
      <c r="DX677" s="198" t="s">
        <v>1254</v>
      </c>
      <c r="DZ677" s="198" t="s">
        <v>1253</v>
      </c>
      <c r="EA677" s="198" t="s">
        <v>2726</v>
      </c>
      <c r="EB677" s="198" t="s">
        <v>2723</v>
      </c>
    </row>
    <row r="678" spans="16:132" x14ac:dyDescent="0.2">
      <c r="P678" s="202" t="s">
        <v>5301</v>
      </c>
      <c r="DP678" s="198" t="s">
        <v>1256</v>
      </c>
      <c r="DQ678" s="198" t="s">
        <v>1253</v>
      </c>
      <c r="DR678" s="198" t="s">
        <v>1256</v>
      </c>
      <c r="DS678" s="198">
        <v>2</v>
      </c>
      <c r="DT678" s="198">
        <v>3</v>
      </c>
      <c r="DU678" s="198" t="s">
        <v>3030</v>
      </c>
      <c r="DV678" s="198" t="s">
        <v>3031</v>
      </c>
      <c r="DW678" s="198" t="s">
        <v>3032</v>
      </c>
      <c r="DX678" s="198" t="s">
        <v>1254</v>
      </c>
      <c r="DZ678" s="198" t="s">
        <v>1253</v>
      </c>
      <c r="EA678" s="198" t="s">
        <v>3032</v>
      </c>
      <c r="EB678" s="198" t="s">
        <v>1256</v>
      </c>
    </row>
    <row r="679" spans="16:132" x14ac:dyDescent="0.2">
      <c r="P679" s="202" t="s">
        <v>5302</v>
      </c>
      <c r="DP679" s="198" t="s">
        <v>2716</v>
      </c>
      <c r="DQ679" s="198" t="s">
        <v>1253</v>
      </c>
      <c r="DR679" s="198" t="s">
        <v>2716</v>
      </c>
      <c r="DS679" s="198">
        <v>2</v>
      </c>
      <c r="DT679" s="198">
        <v>3</v>
      </c>
      <c r="DU679" s="198" t="s">
        <v>2014</v>
      </c>
      <c r="DV679" s="198" t="s">
        <v>2014</v>
      </c>
      <c r="DW679" s="198" t="s">
        <v>2015</v>
      </c>
      <c r="DX679" s="198" t="s">
        <v>1254</v>
      </c>
      <c r="DZ679" s="198" t="s">
        <v>1253</v>
      </c>
      <c r="EA679" s="198" t="s">
        <v>2015</v>
      </c>
      <c r="EB679" s="198" t="s">
        <v>2716</v>
      </c>
    </row>
    <row r="680" spans="16:132" x14ac:dyDescent="0.2">
      <c r="P680" s="202" t="s">
        <v>5303</v>
      </c>
      <c r="DP680" s="198" t="s">
        <v>2719</v>
      </c>
      <c r="DQ680" s="198" t="s">
        <v>1253</v>
      </c>
      <c r="DR680" s="198" t="s">
        <v>2719</v>
      </c>
      <c r="DS680" s="198">
        <v>2</v>
      </c>
      <c r="DT680" s="198">
        <v>3</v>
      </c>
      <c r="DU680" s="198" t="s">
        <v>2018</v>
      </c>
      <c r="DV680" s="198" t="s">
        <v>2018</v>
      </c>
      <c r="DW680" s="198" t="s">
        <v>2019</v>
      </c>
      <c r="DX680" s="198" t="s">
        <v>1254</v>
      </c>
      <c r="DZ680" s="198" t="s">
        <v>1253</v>
      </c>
      <c r="EA680" s="198" t="s">
        <v>2019</v>
      </c>
      <c r="EB680" s="198" t="s">
        <v>2719</v>
      </c>
    </row>
    <row r="681" spans="16:132" x14ac:dyDescent="0.2">
      <c r="P681" s="202" t="s">
        <v>5304</v>
      </c>
      <c r="DP681" s="198" t="s">
        <v>2864</v>
      </c>
      <c r="DQ681" s="198" t="s">
        <v>1253</v>
      </c>
      <c r="DR681" s="198" t="s">
        <v>2864</v>
      </c>
      <c r="DS681" s="198">
        <v>2</v>
      </c>
      <c r="DT681" s="198">
        <v>3</v>
      </c>
      <c r="DU681" s="198" t="s">
        <v>2326</v>
      </c>
      <c r="DV681" s="198" t="s">
        <v>2327</v>
      </c>
      <c r="DW681" s="198" t="s">
        <v>2328</v>
      </c>
      <c r="DX681" s="198" t="s">
        <v>1254</v>
      </c>
      <c r="DZ681" s="198" t="s">
        <v>1253</v>
      </c>
      <c r="EA681" s="198" t="s">
        <v>2328</v>
      </c>
      <c r="EB681" s="198" t="s">
        <v>2864</v>
      </c>
    </row>
    <row r="682" spans="16:132" x14ac:dyDescent="0.2">
      <c r="P682" s="202" t="s">
        <v>5305</v>
      </c>
      <c r="DP682" s="198" t="s">
        <v>2836</v>
      </c>
      <c r="DQ682" s="198" t="s">
        <v>1253</v>
      </c>
      <c r="DR682" s="198" t="s">
        <v>2836</v>
      </c>
      <c r="DS682" s="198">
        <v>2</v>
      </c>
      <c r="DT682" s="198">
        <v>3</v>
      </c>
      <c r="DU682" s="198" t="s">
        <v>879</v>
      </c>
      <c r="DV682" s="198" t="s">
        <v>880</v>
      </c>
      <c r="DW682" s="198" t="s">
        <v>881</v>
      </c>
      <c r="DX682" s="198" t="s">
        <v>1254</v>
      </c>
      <c r="DZ682" s="198" t="s">
        <v>1253</v>
      </c>
      <c r="EA682" s="198" t="s">
        <v>881</v>
      </c>
      <c r="EB682" s="198" t="s">
        <v>2836</v>
      </c>
    </row>
    <row r="683" spans="16:132" x14ac:dyDescent="0.2">
      <c r="P683" s="202" t="s">
        <v>5306</v>
      </c>
      <c r="DP683" s="198" t="s">
        <v>2883</v>
      </c>
      <c r="DQ683" s="198" t="s">
        <v>1253</v>
      </c>
      <c r="DR683" s="198" t="s">
        <v>2883</v>
      </c>
      <c r="DS683" s="198">
        <v>2</v>
      </c>
      <c r="DT683" s="198">
        <v>3</v>
      </c>
      <c r="DU683" s="198" t="s">
        <v>2477</v>
      </c>
      <c r="DV683" s="198" t="s">
        <v>2478</v>
      </c>
      <c r="DW683" s="198" t="s">
        <v>2479</v>
      </c>
      <c r="DX683" s="198" t="s">
        <v>1254</v>
      </c>
      <c r="DZ683" s="198" t="s">
        <v>1253</v>
      </c>
      <c r="EA683" s="198" t="s">
        <v>2479</v>
      </c>
      <c r="EB683" s="198" t="s">
        <v>2883</v>
      </c>
    </row>
    <row r="684" spans="16:132" x14ac:dyDescent="0.2">
      <c r="P684" s="202" t="s">
        <v>5307</v>
      </c>
      <c r="DP684" s="198" t="s">
        <v>1265</v>
      </c>
      <c r="DQ684" s="198" t="s">
        <v>1253</v>
      </c>
      <c r="DR684" s="198" t="s">
        <v>1265</v>
      </c>
      <c r="DS684" s="198">
        <v>2</v>
      </c>
      <c r="DT684" s="198">
        <v>3</v>
      </c>
      <c r="DU684" s="198" t="s">
        <v>91</v>
      </c>
      <c r="DV684" s="198" t="s">
        <v>92</v>
      </c>
      <c r="DW684" s="198" t="s">
        <v>93</v>
      </c>
      <c r="DX684" s="198" t="s">
        <v>1254</v>
      </c>
      <c r="DZ684" s="198" t="s">
        <v>1253</v>
      </c>
      <c r="EA684" s="198" t="s">
        <v>93</v>
      </c>
      <c r="EB684" s="198" t="s">
        <v>1265</v>
      </c>
    </row>
    <row r="685" spans="16:132" x14ac:dyDescent="0.2">
      <c r="P685" s="202" t="s">
        <v>5308</v>
      </c>
      <c r="DP685" s="198" t="s">
        <v>747</v>
      </c>
      <c r="DQ685" s="198" t="s">
        <v>1253</v>
      </c>
      <c r="DR685" s="198" t="s">
        <v>747</v>
      </c>
      <c r="DS685" s="198">
        <v>2</v>
      </c>
      <c r="DT685" s="198">
        <v>3</v>
      </c>
      <c r="DU685" s="198" t="s">
        <v>3190</v>
      </c>
      <c r="DV685" s="198" t="s">
        <v>3191</v>
      </c>
      <c r="DW685" s="198" t="s">
        <v>437</v>
      </c>
      <c r="DX685" s="198" t="s">
        <v>1254</v>
      </c>
      <c r="DZ685" s="198" t="s">
        <v>1253</v>
      </c>
      <c r="EA685" s="198" t="s">
        <v>437</v>
      </c>
      <c r="EB685" s="198" t="s">
        <v>747</v>
      </c>
    </row>
    <row r="686" spans="16:132" x14ac:dyDescent="0.2">
      <c r="P686" s="202" t="s">
        <v>5309</v>
      </c>
      <c r="DP686" s="198" t="s">
        <v>1259</v>
      </c>
      <c r="DQ686" s="198" t="s">
        <v>1253</v>
      </c>
      <c r="DR686" s="198" t="s">
        <v>1259</v>
      </c>
      <c r="DS686" s="198">
        <v>2</v>
      </c>
      <c r="DT686" s="198">
        <v>3</v>
      </c>
      <c r="DU686" s="198" t="s">
        <v>1881</v>
      </c>
      <c r="DV686" s="198" t="s">
        <v>1882</v>
      </c>
      <c r="DW686" s="198" t="s">
        <v>1883</v>
      </c>
      <c r="DX686" s="198" t="s">
        <v>1254</v>
      </c>
      <c r="DZ686" s="198" t="s">
        <v>1253</v>
      </c>
      <c r="EA686" s="198" t="s">
        <v>1883</v>
      </c>
      <c r="EB686" s="198" t="s">
        <v>1259</v>
      </c>
    </row>
    <row r="687" spans="16:132" x14ac:dyDescent="0.2">
      <c r="P687" s="202" t="s">
        <v>5310</v>
      </c>
      <c r="DP687" s="198" t="s">
        <v>790</v>
      </c>
      <c r="DQ687" s="198" t="s">
        <v>1253</v>
      </c>
      <c r="DR687" s="198" t="s">
        <v>790</v>
      </c>
      <c r="DS687" s="198">
        <v>2</v>
      </c>
      <c r="DT687" s="198">
        <v>3</v>
      </c>
      <c r="DU687" s="198" t="s">
        <v>791</v>
      </c>
      <c r="DV687" s="198" t="s">
        <v>792</v>
      </c>
      <c r="DW687" s="198" t="s">
        <v>793</v>
      </c>
      <c r="DX687" s="198" t="s">
        <v>1254</v>
      </c>
      <c r="DZ687" s="198" t="s">
        <v>1253</v>
      </c>
      <c r="EA687" s="198" t="s">
        <v>793</v>
      </c>
      <c r="EB687" s="198" t="s">
        <v>790</v>
      </c>
    </row>
    <row r="688" spans="16:132" x14ac:dyDescent="0.2">
      <c r="P688" s="202" t="s">
        <v>5311</v>
      </c>
      <c r="DP688" s="198" t="s">
        <v>1262</v>
      </c>
      <c r="DQ688" s="198" t="s">
        <v>1253</v>
      </c>
      <c r="DR688" s="198" t="s">
        <v>1262</v>
      </c>
      <c r="DS688" s="198">
        <v>2</v>
      </c>
      <c r="DT688" s="198">
        <v>3</v>
      </c>
      <c r="DU688" s="198" t="s">
        <v>2252</v>
      </c>
      <c r="DV688" s="198" t="s">
        <v>2253</v>
      </c>
      <c r="DW688" s="198" t="s">
        <v>2254</v>
      </c>
      <c r="DX688" s="198" t="s">
        <v>1254</v>
      </c>
      <c r="DZ688" s="198" t="s">
        <v>1253</v>
      </c>
      <c r="EA688" s="198" t="s">
        <v>2254</v>
      </c>
      <c r="EB688" s="198" t="s">
        <v>1262</v>
      </c>
    </row>
    <row r="689" spans="16:132" x14ac:dyDescent="0.2">
      <c r="P689" s="202" t="s">
        <v>5312</v>
      </c>
      <c r="DP689" s="198" t="s">
        <v>2845</v>
      </c>
      <c r="DQ689" s="198" t="s">
        <v>1253</v>
      </c>
      <c r="DR689" s="198" t="s">
        <v>2845</v>
      </c>
      <c r="DS689" s="198">
        <v>2</v>
      </c>
      <c r="DT689" s="198">
        <v>3</v>
      </c>
      <c r="DU689" s="198" t="s">
        <v>988</v>
      </c>
      <c r="DV689" s="198" t="s">
        <v>989</v>
      </c>
      <c r="DW689" s="198" t="s">
        <v>990</v>
      </c>
      <c r="DX689" s="198" t="s">
        <v>1254</v>
      </c>
      <c r="DZ689" s="198" t="s">
        <v>1253</v>
      </c>
      <c r="EA689" s="198" t="s">
        <v>990</v>
      </c>
      <c r="EB689" s="198" t="s">
        <v>2845</v>
      </c>
    </row>
    <row r="690" spans="16:132" x14ac:dyDescent="0.2">
      <c r="P690" s="202" t="s">
        <v>5313</v>
      </c>
      <c r="DP690" s="198" t="s">
        <v>756</v>
      </c>
      <c r="DQ690" s="198" t="s">
        <v>1253</v>
      </c>
      <c r="DR690" s="198" t="s">
        <v>756</v>
      </c>
      <c r="DS690" s="198">
        <v>2</v>
      </c>
      <c r="DT690" s="198">
        <v>3</v>
      </c>
      <c r="DU690" s="198" t="s">
        <v>237</v>
      </c>
      <c r="DV690" s="198" t="s">
        <v>238</v>
      </c>
      <c r="DW690" s="198" t="s">
        <v>239</v>
      </c>
      <c r="DX690" s="198" t="s">
        <v>1254</v>
      </c>
      <c r="DZ690" s="198" t="s">
        <v>1253</v>
      </c>
      <c r="EA690" s="198" t="s">
        <v>239</v>
      </c>
      <c r="EB690" s="198" t="s">
        <v>756</v>
      </c>
    </row>
    <row r="691" spans="16:132" x14ac:dyDescent="0.2">
      <c r="P691" s="202" t="s">
        <v>5314</v>
      </c>
      <c r="DP691" s="198" t="s">
        <v>739</v>
      </c>
      <c r="DQ691" s="198" t="s">
        <v>1253</v>
      </c>
      <c r="DR691" s="198" t="s">
        <v>739</v>
      </c>
      <c r="DS691" s="198">
        <v>2</v>
      </c>
      <c r="DT691" s="198">
        <v>3</v>
      </c>
      <c r="DU691" s="198" t="s">
        <v>1497</v>
      </c>
      <c r="DV691" s="198" t="s">
        <v>1498</v>
      </c>
      <c r="DW691" s="198" t="s">
        <v>1499</v>
      </c>
      <c r="DX691" s="198" t="s">
        <v>1254</v>
      </c>
      <c r="DZ691" s="198" t="s">
        <v>1253</v>
      </c>
      <c r="EA691" s="198" t="s">
        <v>1499</v>
      </c>
      <c r="EB691" s="198" t="s">
        <v>739</v>
      </c>
    </row>
    <row r="692" spans="16:132" x14ac:dyDescent="0.2">
      <c r="P692" s="202" t="s">
        <v>5315</v>
      </c>
      <c r="DP692" s="198" t="s">
        <v>1266</v>
      </c>
      <c r="DQ692" s="198" t="s">
        <v>1253</v>
      </c>
      <c r="DR692" s="198" t="s">
        <v>1266</v>
      </c>
      <c r="DS692" s="198">
        <v>2</v>
      </c>
      <c r="DT692" s="198">
        <v>3</v>
      </c>
      <c r="DU692" s="198" t="s">
        <v>625</v>
      </c>
      <c r="DV692" s="198" t="s">
        <v>626</v>
      </c>
      <c r="DW692" s="198" t="s">
        <v>627</v>
      </c>
      <c r="DX692" s="198" t="s">
        <v>1254</v>
      </c>
      <c r="DZ692" s="198" t="s">
        <v>1253</v>
      </c>
      <c r="EA692" s="198" t="s">
        <v>627</v>
      </c>
      <c r="EB692" s="198" t="s">
        <v>1266</v>
      </c>
    </row>
    <row r="693" spans="16:132" x14ac:dyDescent="0.2">
      <c r="P693" s="202" t="s">
        <v>5316</v>
      </c>
      <c r="DP693" s="198" t="s">
        <v>2828</v>
      </c>
      <c r="DQ693" s="198" t="s">
        <v>1253</v>
      </c>
      <c r="DR693" s="198" t="s">
        <v>2828</v>
      </c>
      <c r="DS693" s="198">
        <v>2</v>
      </c>
      <c r="DT693" s="198">
        <v>3</v>
      </c>
      <c r="DU693" s="198" t="s">
        <v>2829</v>
      </c>
      <c r="DV693" s="198" t="s">
        <v>2830</v>
      </c>
      <c r="DW693" s="198" t="s">
        <v>2831</v>
      </c>
      <c r="DX693" s="198" t="s">
        <v>1254</v>
      </c>
      <c r="DZ693" s="198" t="s">
        <v>1253</v>
      </c>
      <c r="EA693" s="198" t="s">
        <v>2831</v>
      </c>
      <c r="EB693" s="198" t="s">
        <v>2828</v>
      </c>
    </row>
    <row r="694" spans="16:132" x14ac:dyDescent="0.2">
      <c r="P694" s="202" t="s">
        <v>5317</v>
      </c>
      <c r="DP694" s="198" t="s">
        <v>795</v>
      </c>
      <c r="DQ694" s="198" t="s">
        <v>1253</v>
      </c>
      <c r="DR694" s="198" t="s">
        <v>795</v>
      </c>
      <c r="DS694" s="198">
        <v>2</v>
      </c>
      <c r="DT694" s="198">
        <v>3</v>
      </c>
      <c r="DU694" s="198" t="s">
        <v>1139</v>
      </c>
      <c r="DV694" s="198" t="s">
        <v>3087</v>
      </c>
      <c r="DW694" s="198" t="s">
        <v>3088</v>
      </c>
      <c r="DX694" s="198" t="s">
        <v>1254</v>
      </c>
      <c r="DZ694" s="198" t="s">
        <v>1253</v>
      </c>
      <c r="EA694" s="198" t="s">
        <v>3088</v>
      </c>
      <c r="EB694" s="198" t="s">
        <v>795</v>
      </c>
    </row>
    <row r="695" spans="16:132" x14ac:dyDescent="0.2">
      <c r="P695" s="202" t="s">
        <v>5318</v>
      </c>
      <c r="DP695" s="198" t="s">
        <v>740</v>
      </c>
      <c r="DQ695" s="198" t="s">
        <v>1253</v>
      </c>
      <c r="DR695" s="198" t="s">
        <v>740</v>
      </c>
      <c r="DS695" s="198">
        <v>2</v>
      </c>
      <c r="DT695" s="198">
        <v>3</v>
      </c>
      <c r="DU695" s="198" t="s">
        <v>1501</v>
      </c>
      <c r="DV695" s="198" t="s">
        <v>3154</v>
      </c>
      <c r="DW695" s="198" t="s">
        <v>3155</v>
      </c>
      <c r="DX695" s="198" t="s">
        <v>1254</v>
      </c>
      <c r="DZ695" s="198" t="s">
        <v>1253</v>
      </c>
      <c r="EA695" s="198" t="s">
        <v>3155</v>
      </c>
      <c r="EB695" s="198" t="s">
        <v>740</v>
      </c>
    </row>
    <row r="696" spans="16:132" x14ac:dyDescent="0.2">
      <c r="P696" s="202" t="s">
        <v>5319</v>
      </c>
      <c r="DP696" s="198" t="s">
        <v>430</v>
      </c>
      <c r="DQ696" s="198" t="s">
        <v>1253</v>
      </c>
      <c r="DR696" s="198" t="s">
        <v>430</v>
      </c>
      <c r="DS696" s="198">
        <v>2</v>
      </c>
      <c r="DT696" s="198">
        <v>3</v>
      </c>
      <c r="DU696" s="198" t="s">
        <v>2977</v>
      </c>
      <c r="DV696" s="198" t="s">
        <v>2978</v>
      </c>
      <c r="DW696" s="198" t="s">
        <v>3133</v>
      </c>
      <c r="DX696" s="198" t="s">
        <v>1254</v>
      </c>
      <c r="DZ696" s="198" t="s">
        <v>1253</v>
      </c>
      <c r="EA696" s="198" t="s">
        <v>3133</v>
      </c>
      <c r="EB696" s="198" t="s">
        <v>430</v>
      </c>
    </row>
    <row r="697" spans="16:132" x14ac:dyDescent="0.2">
      <c r="P697" s="202" t="s">
        <v>5320</v>
      </c>
      <c r="DP697" s="198" t="s">
        <v>794</v>
      </c>
      <c r="DQ697" s="198" t="s">
        <v>1253</v>
      </c>
      <c r="DR697" s="198" t="s">
        <v>794</v>
      </c>
      <c r="DS697" s="198">
        <v>2</v>
      </c>
      <c r="DT697" s="198">
        <v>3</v>
      </c>
      <c r="DU697" s="198" t="s">
        <v>566</v>
      </c>
      <c r="DV697" s="198" t="s">
        <v>567</v>
      </c>
      <c r="DW697" s="198" t="s">
        <v>568</v>
      </c>
      <c r="DX697" s="198" t="s">
        <v>1254</v>
      </c>
      <c r="DZ697" s="198" t="s">
        <v>1253</v>
      </c>
      <c r="EA697" s="198" t="s">
        <v>568</v>
      </c>
      <c r="EB697" s="198" t="s">
        <v>794</v>
      </c>
    </row>
    <row r="698" spans="16:132" x14ac:dyDescent="0.2">
      <c r="P698" s="202" t="s">
        <v>5321</v>
      </c>
      <c r="DP698" s="198" t="s">
        <v>2708</v>
      </c>
      <c r="DQ698" s="198" t="s">
        <v>1253</v>
      </c>
      <c r="DR698" s="198" t="s">
        <v>2708</v>
      </c>
      <c r="DS698" s="198">
        <v>2</v>
      </c>
      <c r="DT698" s="198">
        <v>3</v>
      </c>
      <c r="DU698" s="198" t="s">
        <v>1982</v>
      </c>
      <c r="DV698" s="198" t="s">
        <v>1983</v>
      </c>
      <c r="DW698" s="198" t="s">
        <v>1984</v>
      </c>
      <c r="DX698" s="198" t="s">
        <v>1254</v>
      </c>
      <c r="DZ698" s="198" t="s">
        <v>1253</v>
      </c>
      <c r="EA698" s="198" t="s">
        <v>1984</v>
      </c>
      <c r="EB698" s="198" t="s">
        <v>2708</v>
      </c>
    </row>
    <row r="699" spans="16:132" x14ac:dyDescent="0.2">
      <c r="P699" s="202" t="s">
        <v>5322</v>
      </c>
      <c r="DP699" s="198" t="s">
        <v>1260</v>
      </c>
      <c r="DQ699" s="198" t="s">
        <v>1253</v>
      </c>
      <c r="DR699" s="198" t="s">
        <v>1260</v>
      </c>
      <c r="DS699" s="198">
        <v>2</v>
      </c>
      <c r="DT699" s="198">
        <v>3</v>
      </c>
      <c r="DU699" s="198" t="s">
        <v>1886</v>
      </c>
      <c r="DV699" s="198" t="s">
        <v>1887</v>
      </c>
      <c r="DW699" s="198" t="s">
        <v>1888</v>
      </c>
      <c r="DX699" s="198" t="s">
        <v>1254</v>
      </c>
      <c r="DZ699" s="198" t="s">
        <v>1253</v>
      </c>
      <c r="EA699" s="198" t="s">
        <v>1888</v>
      </c>
      <c r="EB699" s="198" t="s">
        <v>1260</v>
      </c>
    </row>
    <row r="700" spans="16:132" x14ac:dyDescent="0.2">
      <c r="P700" s="202" t="s">
        <v>5323</v>
      </c>
      <c r="DP700" s="198" t="s">
        <v>787</v>
      </c>
      <c r="DQ700" s="198" t="s">
        <v>1253</v>
      </c>
      <c r="DR700" s="198" t="s">
        <v>787</v>
      </c>
      <c r="DS700" s="198">
        <v>2</v>
      </c>
      <c r="DT700" s="198">
        <v>3</v>
      </c>
      <c r="DU700" s="198" t="s">
        <v>1294</v>
      </c>
      <c r="DV700" s="198" t="s">
        <v>1295</v>
      </c>
      <c r="DW700" s="198" t="s">
        <v>1296</v>
      </c>
      <c r="DX700" s="198" t="s">
        <v>1254</v>
      </c>
      <c r="DZ700" s="198" t="s">
        <v>1253</v>
      </c>
      <c r="EA700" s="198" t="s">
        <v>1296</v>
      </c>
      <c r="EB700" s="198" t="s">
        <v>787</v>
      </c>
    </row>
    <row r="701" spans="16:132" x14ac:dyDescent="0.2">
      <c r="P701" s="202" t="s">
        <v>5324</v>
      </c>
      <c r="DP701" s="198" t="s">
        <v>766</v>
      </c>
      <c r="DQ701" s="198" t="s">
        <v>1253</v>
      </c>
      <c r="DR701" s="198" t="s">
        <v>766</v>
      </c>
      <c r="DS701" s="198">
        <v>2</v>
      </c>
      <c r="DT701" s="198">
        <v>3</v>
      </c>
      <c r="DU701" s="198" t="s">
        <v>285</v>
      </c>
      <c r="DV701" s="198" t="s">
        <v>286</v>
      </c>
      <c r="DW701" s="198" t="s">
        <v>287</v>
      </c>
      <c r="DX701" s="198" t="s">
        <v>1254</v>
      </c>
      <c r="DZ701" s="198" t="s">
        <v>1253</v>
      </c>
      <c r="EA701" s="198" t="s">
        <v>287</v>
      </c>
      <c r="EB701" s="198" t="s">
        <v>766</v>
      </c>
    </row>
    <row r="702" spans="16:132" x14ac:dyDescent="0.2">
      <c r="P702" s="202" t="s">
        <v>5325</v>
      </c>
      <c r="DP702" s="198" t="s">
        <v>2840</v>
      </c>
      <c r="DQ702" s="198" t="s">
        <v>1253</v>
      </c>
      <c r="DR702" s="198" t="s">
        <v>2840</v>
      </c>
      <c r="DS702" s="198">
        <v>2</v>
      </c>
      <c r="DT702" s="198">
        <v>3</v>
      </c>
      <c r="DU702" s="198" t="s">
        <v>2841</v>
      </c>
      <c r="DV702" s="198" t="s">
        <v>2842</v>
      </c>
      <c r="DW702" s="198" t="s">
        <v>2843</v>
      </c>
      <c r="DX702" s="198" t="s">
        <v>1254</v>
      </c>
      <c r="DZ702" s="198" t="s">
        <v>1253</v>
      </c>
      <c r="EA702" s="198" t="s">
        <v>2843</v>
      </c>
      <c r="EB702" s="198" t="s">
        <v>2840</v>
      </c>
    </row>
    <row r="703" spans="16:132" x14ac:dyDescent="0.2">
      <c r="P703" s="202" t="s">
        <v>5326</v>
      </c>
      <c r="DP703" s="198" t="s">
        <v>1255</v>
      </c>
      <c r="DQ703" s="198" t="s">
        <v>1253</v>
      </c>
      <c r="DR703" s="198" t="s">
        <v>1255</v>
      </c>
      <c r="DS703" s="198">
        <v>2</v>
      </c>
      <c r="DT703" s="198">
        <v>3</v>
      </c>
      <c r="DU703" s="198" t="s">
        <v>1823</v>
      </c>
      <c r="DV703" s="198" t="s">
        <v>1824</v>
      </c>
      <c r="DW703" s="198" t="s">
        <v>1825</v>
      </c>
      <c r="DX703" s="198" t="s">
        <v>1254</v>
      </c>
      <c r="DZ703" s="198" t="s">
        <v>1253</v>
      </c>
      <c r="EA703" s="198" t="s">
        <v>1825</v>
      </c>
      <c r="EB703" s="198" t="s">
        <v>1255</v>
      </c>
    </row>
    <row r="704" spans="16:132" x14ac:dyDescent="0.2">
      <c r="P704" s="202" t="s">
        <v>5327</v>
      </c>
      <c r="DP704" s="198" t="s">
        <v>3171</v>
      </c>
      <c r="DQ704" s="198" t="s">
        <v>1253</v>
      </c>
      <c r="DR704" s="198" t="s">
        <v>3171</v>
      </c>
      <c r="DS704" s="198">
        <v>2</v>
      </c>
      <c r="DT704" s="198">
        <v>4</v>
      </c>
      <c r="DU704" s="198" t="s">
        <v>114</v>
      </c>
      <c r="DV704" s="198" t="s">
        <v>115</v>
      </c>
      <c r="DW704" s="198" t="s">
        <v>116</v>
      </c>
      <c r="DX704" s="198" t="s">
        <v>1254</v>
      </c>
      <c r="DZ704" s="198" t="s">
        <v>1253</v>
      </c>
      <c r="EA704" s="198" t="s">
        <v>116</v>
      </c>
      <c r="EB704" s="198" t="s">
        <v>3171</v>
      </c>
    </row>
    <row r="705" spans="16:132" x14ac:dyDescent="0.2">
      <c r="P705" s="202" t="s">
        <v>5328</v>
      </c>
      <c r="DP705" s="198" t="s">
        <v>768</v>
      </c>
      <c r="DQ705" s="198" t="s">
        <v>1253</v>
      </c>
      <c r="DR705" s="198" t="s">
        <v>768</v>
      </c>
      <c r="DS705" s="198">
        <v>2</v>
      </c>
      <c r="DT705" s="198">
        <v>4</v>
      </c>
      <c r="DU705" s="198" t="s">
        <v>297</v>
      </c>
      <c r="DV705" s="198" t="s">
        <v>298</v>
      </c>
      <c r="DW705" s="198" t="s">
        <v>299</v>
      </c>
      <c r="DX705" s="198" t="s">
        <v>1254</v>
      </c>
      <c r="DZ705" s="198" t="s">
        <v>1253</v>
      </c>
      <c r="EA705" s="198" t="s">
        <v>299</v>
      </c>
      <c r="EB705" s="198" t="s">
        <v>768</v>
      </c>
    </row>
    <row r="706" spans="16:132" x14ac:dyDescent="0.2">
      <c r="P706" s="202" t="s">
        <v>5329</v>
      </c>
      <c r="DP706" s="198" t="s">
        <v>785</v>
      </c>
      <c r="DQ706" s="198" t="s">
        <v>1253</v>
      </c>
      <c r="DR706" s="198" t="s">
        <v>785</v>
      </c>
      <c r="DS706" s="198">
        <v>3</v>
      </c>
      <c r="DT706" s="198">
        <v>0</v>
      </c>
      <c r="DU706" s="198" t="s">
        <v>3455</v>
      </c>
      <c r="DV706" s="198" t="s">
        <v>3456</v>
      </c>
      <c r="DW706" s="198" t="s">
        <v>3457</v>
      </c>
      <c r="DX706" s="198" t="s">
        <v>1254</v>
      </c>
      <c r="DZ706" s="198" t="s">
        <v>1253</v>
      </c>
      <c r="EA706" s="198" t="s">
        <v>3457</v>
      </c>
      <c r="EB706" s="198" t="s">
        <v>785</v>
      </c>
    </row>
    <row r="707" spans="16:132" x14ac:dyDescent="0.2">
      <c r="P707" s="202" t="s">
        <v>5330</v>
      </c>
      <c r="DP707" s="198" t="s">
        <v>2712</v>
      </c>
      <c r="DQ707" s="198" t="s">
        <v>1253</v>
      </c>
      <c r="DR707" s="198" t="s">
        <v>2712</v>
      </c>
      <c r="DS707" s="198">
        <v>3</v>
      </c>
      <c r="DT707" s="198">
        <v>0</v>
      </c>
      <c r="DU707" s="198" t="s">
        <v>1998</v>
      </c>
      <c r="DV707" s="198" t="s">
        <v>1999</v>
      </c>
      <c r="DW707" s="198" t="s">
        <v>2000</v>
      </c>
      <c r="DX707" s="198" t="s">
        <v>1254</v>
      </c>
      <c r="DZ707" s="198" t="s">
        <v>1253</v>
      </c>
      <c r="EA707" s="198" t="s">
        <v>2000</v>
      </c>
      <c r="EB707" s="198" t="s">
        <v>2712</v>
      </c>
    </row>
    <row r="708" spans="16:132" x14ac:dyDescent="0.2">
      <c r="P708" s="202" t="s">
        <v>5331</v>
      </c>
      <c r="DP708" s="198" t="s">
        <v>432</v>
      </c>
      <c r="DQ708" s="198" t="s">
        <v>1253</v>
      </c>
      <c r="DR708" s="198" t="s">
        <v>432</v>
      </c>
      <c r="DS708" s="198">
        <v>3</v>
      </c>
      <c r="DT708" s="198">
        <v>0</v>
      </c>
      <c r="DU708" s="198" t="s">
        <v>1416</v>
      </c>
      <c r="DV708" s="198" t="s">
        <v>1417</v>
      </c>
      <c r="DW708" s="198" t="s">
        <v>1418</v>
      </c>
      <c r="DX708" s="198" t="s">
        <v>1254</v>
      </c>
      <c r="DZ708" s="198" t="s">
        <v>1253</v>
      </c>
      <c r="EA708" s="198" t="s">
        <v>1418</v>
      </c>
      <c r="EB708" s="198" t="s">
        <v>432</v>
      </c>
    </row>
    <row r="709" spans="16:132" x14ac:dyDescent="0.2">
      <c r="P709" s="202" t="s">
        <v>5332</v>
      </c>
      <c r="DP709" s="198" t="s">
        <v>2834</v>
      </c>
      <c r="DQ709" s="198" t="s">
        <v>1253</v>
      </c>
      <c r="DR709" s="198" t="s">
        <v>2834</v>
      </c>
      <c r="DS709" s="198">
        <v>3</v>
      </c>
      <c r="DT709" s="198">
        <v>0</v>
      </c>
      <c r="DU709" s="198" t="s">
        <v>960</v>
      </c>
      <c r="DV709" s="198" t="s">
        <v>961</v>
      </c>
      <c r="DW709" s="198" t="s">
        <v>962</v>
      </c>
      <c r="DX709" s="198" t="s">
        <v>1254</v>
      </c>
      <c r="DZ709" s="198" t="s">
        <v>1253</v>
      </c>
      <c r="EA709" s="198" t="s">
        <v>962</v>
      </c>
      <c r="EB709" s="198" t="s">
        <v>2834</v>
      </c>
    </row>
    <row r="710" spans="16:132" x14ac:dyDescent="0.2">
      <c r="P710" s="202" t="s">
        <v>5333</v>
      </c>
      <c r="DP710" s="198" t="s">
        <v>773</v>
      </c>
      <c r="DQ710" s="198" t="s">
        <v>1253</v>
      </c>
      <c r="DR710" s="198" t="s">
        <v>773</v>
      </c>
      <c r="DS710" s="198">
        <v>3</v>
      </c>
      <c r="DT710" s="198">
        <v>0</v>
      </c>
      <c r="DU710" s="198" t="s">
        <v>321</v>
      </c>
      <c r="DV710" s="198" t="s">
        <v>322</v>
      </c>
      <c r="DW710" s="198" t="s">
        <v>323</v>
      </c>
      <c r="DX710" s="198" t="s">
        <v>1254</v>
      </c>
      <c r="DZ710" s="198" t="s">
        <v>1253</v>
      </c>
      <c r="EA710" s="198" t="s">
        <v>323</v>
      </c>
      <c r="EB710" s="198" t="s">
        <v>773</v>
      </c>
    </row>
    <row r="711" spans="16:132" x14ac:dyDescent="0.2">
      <c r="P711" s="202" t="s">
        <v>5334</v>
      </c>
      <c r="DP711" s="198" t="s">
        <v>2871</v>
      </c>
      <c r="DQ711" s="198" t="s">
        <v>1253</v>
      </c>
      <c r="DR711" s="198" t="s">
        <v>2871</v>
      </c>
      <c r="DS711" s="198">
        <v>3</v>
      </c>
      <c r="DT711" s="198">
        <v>0</v>
      </c>
      <c r="DU711" s="198" t="s">
        <v>3502</v>
      </c>
      <c r="DV711" s="198" t="s">
        <v>3503</v>
      </c>
      <c r="DW711" s="198" t="s">
        <v>3504</v>
      </c>
      <c r="DX711" s="198" t="s">
        <v>1254</v>
      </c>
      <c r="DZ711" s="198" t="s">
        <v>1253</v>
      </c>
      <c r="EA711" s="198" t="s">
        <v>3504</v>
      </c>
      <c r="EB711" s="198" t="s">
        <v>2871</v>
      </c>
    </row>
    <row r="712" spans="16:132" x14ac:dyDescent="0.2">
      <c r="P712" s="202" t="s">
        <v>5335</v>
      </c>
      <c r="DP712" s="198" t="s">
        <v>775</v>
      </c>
      <c r="DQ712" s="198" t="s">
        <v>1253</v>
      </c>
      <c r="DR712" s="198" t="s">
        <v>775</v>
      </c>
      <c r="DS712" s="198">
        <v>3</v>
      </c>
      <c r="DT712" s="198">
        <v>0</v>
      </c>
      <c r="DU712" s="198" t="s">
        <v>228</v>
      </c>
      <c r="DV712" s="198" t="s">
        <v>229</v>
      </c>
      <c r="DW712" s="198" t="s">
        <v>230</v>
      </c>
      <c r="DX712" s="198" t="s">
        <v>1254</v>
      </c>
      <c r="DZ712" s="198" t="s">
        <v>1253</v>
      </c>
      <c r="EA712" s="198" t="s">
        <v>230</v>
      </c>
      <c r="EB712" s="198" t="s">
        <v>775</v>
      </c>
    </row>
    <row r="713" spans="16:132" x14ac:dyDescent="0.2">
      <c r="P713" s="202" t="s">
        <v>5336</v>
      </c>
      <c r="DP713" s="198" t="s">
        <v>776</v>
      </c>
      <c r="DQ713" s="198" t="s">
        <v>1253</v>
      </c>
      <c r="DR713" s="198" t="s">
        <v>776</v>
      </c>
      <c r="DS713" s="198">
        <v>3</v>
      </c>
      <c r="DT713" s="198">
        <v>0</v>
      </c>
      <c r="DU713" s="198" t="s">
        <v>1270</v>
      </c>
      <c r="DV713" s="198" t="s">
        <v>1271</v>
      </c>
      <c r="DW713" s="198" t="s">
        <v>1272</v>
      </c>
      <c r="DX713" s="198" t="s">
        <v>1254</v>
      </c>
      <c r="DZ713" s="198" t="s">
        <v>1253</v>
      </c>
      <c r="EA713" s="198" t="s">
        <v>1272</v>
      </c>
      <c r="EB713" s="198" t="s">
        <v>776</v>
      </c>
    </row>
    <row r="714" spans="16:132" x14ac:dyDescent="0.2">
      <c r="P714" s="202" t="s">
        <v>5337</v>
      </c>
      <c r="DP714" s="198" t="s">
        <v>2860</v>
      </c>
      <c r="DQ714" s="198" t="s">
        <v>1253</v>
      </c>
      <c r="DR714" s="198" t="s">
        <v>2860</v>
      </c>
      <c r="DS714" s="198">
        <v>3</v>
      </c>
      <c r="DT714" s="198">
        <v>0</v>
      </c>
      <c r="DU714" s="198" t="s">
        <v>1028</v>
      </c>
      <c r="DV714" s="198" t="s">
        <v>1029</v>
      </c>
      <c r="DW714" s="198" t="s">
        <v>1030</v>
      </c>
      <c r="DX714" s="198" t="s">
        <v>1254</v>
      </c>
      <c r="DZ714" s="198" t="s">
        <v>1253</v>
      </c>
      <c r="EA714" s="198" t="s">
        <v>1030</v>
      </c>
      <c r="EB714" s="198" t="s">
        <v>2860</v>
      </c>
    </row>
    <row r="715" spans="16:132" x14ac:dyDescent="0.2">
      <c r="P715" s="202" t="s">
        <v>5338</v>
      </c>
      <c r="DP715" s="198" t="s">
        <v>2859</v>
      </c>
      <c r="DQ715" s="198" t="s">
        <v>1253</v>
      </c>
      <c r="DR715" s="198" t="s">
        <v>2859</v>
      </c>
      <c r="DS715" s="198">
        <v>3</v>
      </c>
      <c r="DT715" s="198">
        <v>0</v>
      </c>
      <c r="DU715" s="198" t="s">
        <v>1016</v>
      </c>
      <c r="DV715" s="198" t="s">
        <v>1017</v>
      </c>
      <c r="DW715" s="198" t="s">
        <v>1018</v>
      </c>
      <c r="DX715" s="198" t="s">
        <v>1254</v>
      </c>
      <c r="DZ715" s="198" t="s">
        <v>1253</v>
      </c>
      <c r="EA715" s="198" t="s">
        <v>1018</v>
      </c>
      <c r="EB715" s="198" t="s">
        <v>2859</v>
      </c>
    </row>
    <row r="716" spans="16:132" x14ac:dyDescent="0.2">
      <c r="P716" s="202" t="s">
        <v>5339</v>
      </c>
      <c r="DP716" s="198" t="s">
        <v>2849</v>
      </c>
      <c r="DQ716" s="198" t="s">
        <v>1253</v>
      </c>
      <c r="DR716" s="198" t="s">
        <v>2849</v>
      </c>
      <c r="DS716" s="198">
        <v>3</v>
      </c>
      <c r="DT716" s="198">
        <v>0</v>
      </c>
      <c r="DU716" s="198" t="s">
        <v>681</v>
      </c>
      <c r="DV716" s="198" t="s">
        <v>682</v>
      </c>
      <c r="DW716" s="198" t="s">
        <v>683</v>
      </c>
      <c r="DX716" s="198" t="s">
        <v>1254</v>
      </c>
      <c r="DZ716" s="198" t="s">
        <v>1253</v>
      </c>
      <c r="EA716" s="198" t="s">
        <v>683</v>
      </c>
      <c r="EB716" s="198" t="s">
        <v>2849</v>
      </c>
    </row>
    <row r="717" spans="16:132" x14ac:dyDescent="0.2">
      <c r="P717" s="202" t="s">
        <v>5340</v>
      </c>
      <c r="DP717" s="198" t="s">
        <v>3170</v>
      </c>
      <c r="DQ717" s="198" t="s">
        <v>1253</v>
      </c>
      <c r="DR717" s="198" t="s">
        <v>3170</v>
      </c>
      <c r="DS717" s="198">
        <v>3</v>
      </c>
      <c r="DT717" s="198">
        <v>0</v>
      </c>
      <c r="DU717" s="198" t="s">
        <v>632</v>
      </c>
      <c r="DV717" s="198" t="s">
        <v>633</v>
      </c>
      <c r="DW717" s="198" t="s">
        <v>634</v>
      </c>
      <c r="DX717" s="198" t="s">
        <v>1254</v>
      </c>
      <c r="DZ717" s="198" t="s">
        <v>1253</v>
      </c>
      <c r="EA717" s="198" t="s">
        <v>634</v>
      </c>
      <c r="EB717" s="198" t="s">
        <v>3170</v>
      </c>
    </row>
    <row r="718" spans="16:132" x14ac:dyDescent="0.2">
      <c r="P718" s="202" t="s">
        <v>5341</v>
      </c>
      <c r="DP718" s="198" t="s">
        <v>2707</v>
      </c>
      <c r="DQ718" s="198" t="s">
        <v>1253</v>
      </c>
      <c r="DR718" s="198" t="s">
        <v>2707</v>
      </c>
      <c r="DS718" s="198">
        <v>3</v>
      </c>
      <c r="DT718" s="198">
        <v>0</v>
      </c>
      <c r="DU718" s="198" t="s">
        <v>2676</v>
      </c>
      <c r="DV718" s="198" t="s">
        <v>2677</v>
      </c>
      <c r="DW718" s="198" t="s">
        <v>1980</v>
      </c>
      <c r="DX718" s="198" t="s">
        <v>1254</v>
      </c>
      <c r="DZ718" s="198" t="s">
        <v>1253</v>
      </c>
      <c r="EA718" s="198" t="s">
        <v>1980</v>
      </c>
      <c r="EB718" s="198" t="s">
        <v>2707</v>
      </c>
    </row>
    <row r="719" spans="16:132" x14ac:dyDescent="0.2">
      <c r="P719" s="202" t="s">
        <v>5342</v>
      </c>
      <c r="DP719" s="198" t="s">
        <v>2711</v>
      </c>
      <c r="DQ719" s="198" t="s">
        <v>1253</v>
      </c>
      <c r="DR719" s="198" t="s">
        <v>2711</v>
      </c>
      <c r="DS719" s="198">
        <v>3</v>
      </c>
      <c r="DT719" s="198">
        <v>0</v>
      </c>
      <c r="DU719" s="198" t="s">
        <v>1994</v>
      </c>
      <c r="DV719" s="198" t="s">
        <v>1995</v>
      </c>
      <c r="DW719" s="198" t="s">
        <v>1996</v>
      </c>
      <c r="DX719" s="198" t="s">
        <v>1254</v>
      </c>
      <c r="DZ719" s="198" t="s">
        <v>1253</v>
      </c>
      <c r="EA719" s="198" t="s">
        <v>1996</v>
      </c>
      <c r="EB719" s="198" t="s">
        <v>2711</v>
      </c>
    </row>
    <row r="720" spans="16:132" x14ac:dyDescent="0.2">
      <c r="P720" s="202" t="s">
        <v>5343</v>
      </c>
      <c r="DP720" s="198" t="s">
        <v>1257</v>
      </c>
      <c r="DQ720" s="198" t="s">
        <v>1253</v>
      </c>
      <c r="DR720" s="198" t="s">
        <v>1257</v>
      </c>
      <c r="DS720" s="198">
        <v>3</v>
      </c>
      <c r="DT720" s="198">
        <v>0</v>
      </c>
      <c r="DU720" s="198" t="s">
        <v>3035</v>
      </c>
      <c r="DV720" s="198" t="s">
        <v>3036</v>
      </c>
      <c r="DW720" s="198" t="s">
        <v>3037</v>
      </c>
      <c r="DX720" s="198" t="s">
        <v>1254</v>
      </c>
      <c r="DZ720" s="198" t="s">
        <v>1253</v>
      </c>
      <c r="EA720" s="198" t="s">
        <v>3037</v>
      </c>
      <c r="EB720" s="198" t="s">
        <v>1257</v>
      </c>
    </row>
    <row r="721" spans="16:132" x14ac:dyDescent="0.2">
      <c r="P721" s="202" t="s">
        <v>5344</v>
      </c>
      <c r="DP721" s="198" t="s">
        <v>2850</v>
      </c>
      <c r="DQ721" s="198" t="s">
        <v>1253</v>
      </c>
      <c r="DR721" s="198" t="s">
        <v>2850</v>
      </c>
      <c r="DS721" s="198">
        <v>3</v>
      </c>
      <c r="DT721" s="198">
        <v>0</v>
      </c>
      <c r="DU721" s="198" t="s">
        <v>883</v>
      </c>
      <c r="DV721" s="198" t="s">
        <v>884</v>
      </c>
      <c r="DW721" s="198" t="s">
        <v>885</v>
      </c>
      <c r="DX721" s="198" t="s">
        <v>1254</v>
      </c>
      <c r="DZ721" s="198" t="s">
        <v>1253</v>
      </c>
      <c r="EA721" s="198" t="s">
        <v>885</v>
      </c>
      <c r="EB721" s="198" t="s">
        <v>2850</v>
      </c>
    </row>
    <row r="722" spans="16:132" x14ac:dyDescent="0.2">
      <c r="P722" s="202" t="s">
        <v>5345</v>
      </c>
      <c r="DP722" s="198" t="s">
        <v>2835</v>
      </c>
      <c r="DQ722" s="198" t="s">
        <v>1253</v>
      </c>
      <c r="DR722" s="198" t="s">
        <v>2835</v>
      </c>
      <c r="DS722" s="198">
        <v>3</v>
      </c>
      <c r="DT722" s="198">
        <v>0</v>
      </c>
      <c r="DU722" s="198" t="s">
        <v>876</v>
      </c>
      <c r="DV722" s="198" t="s">
        <v>877</v>
      </c>
      <c r="DW722" s="198" t="s">
        <v>878</v>
      </c>
      <c r="DX722" s="198" t="s">
        <v>1254</v>
      </c>
      <c r="DZ722" s="198" t="s">
        <v>1253</v>
      </c>
      <c r="EA722" s="198" t="s">
        <v>878</v>
      </c>
      <c r="EB722" s="198" t="s">
        <v>2835</v>
      </c>
    </row>
    <row r="723" spans="16:132" x14ac:dyDescent="0.2">
      <c r="P723" s="202" t="s">
        <v>5346</v>
      </c>
      <c r="DP723" s="198" t="s">
        <v>2870</v>
      </c>
      <c r="DQ723" s="198" t="s">
        <v>1253</v>
      </c>
      <c r="DR723" s="198" t="s">
        <v>2870</v>
      </c>
      <c r="DS723" s="198">
        <v>3</v>
      </c>
      <c r="DT723" s="198">
        <v>0</v>
      </c>
      <c r="DU723" s="198" t="s">
        <v>1469</v>
      </c>
      <c r="DV723" s="198" t="s">
        <v>1470</v>
      </c>
      <c r="DW723" s="198" t="s">
        <v>1471</v>
      </c>
      <c r="DX723" s="198" t="s">
        <v>1254</v>
      </c>
      <c r="DZ723" s="198" t="s">
        <v>1253</v>
      </c>
      <c r="EA723" s="198" t="s">
        <v>1471</v>
      </c>
      <c r="EB723" s="198" t="s">
        <v>2870</v>
      </c>
    </row>
    <row r="724" spans="16:132" x14ac:dyDescent="0.2">
      <c r="P724" s="202" t="s">
        <v>5347</v>
      </c>
      <c r="DP724" s="198" t="s">
        <v>2839</v>
      </c>
      <c r="DQ724" s="198" t="s">
        <v>1253</v>
      </c>
      <c r="DR724" s="198" t="s">
        <v>2839</v>
      </c>
      <c r="DS724" s="198">
        <v>3</v>
      </c>
      <c r="DT724" s="198">
        <v>0</v>
      </c>
      <c r="DU724" s="198" t="s">
        <v>976</v>
      </c>
      <c r="DV724" s="198" t="s">
        <v>977</v>
      </c>
      <c r="DW724" s="198" t="s">
        <v>978</v>
      </c>
      <c r="DX724" s="198" t="s">
        <v>1254</v>
      </c>
      <c r="DZ724" s="198" t="s">
        <v>1253</v>
      </c>
      <c r="EA724" s="198" t="s">
        <v>978</v>
      </c>
      <c r="EB724" s="198" t="s">
        <v>2839</v>
      </c>
    </row>
    <row r="725" spans="16:132" x14ac:dyDescent="0.2">
      <c r="P725" s="202" t="s">
        <v>5348</v>
      </c>
      <c r="DP725" s="198" t="s">
        <v>2862</v>
      </c>
      <c r="DQ725" s="198" t="s">
        <v>1253</v>
      </c>
      <c r="DR725" s="198" t="s">
        <v>2862</v>
      </c>
      <c r="DS725" s="198">
        <v>3</v>
      </c>
      <c r="DT725" s="198">
        <v>0</v>
      </c>
      <c r="DU725" s="198" t="s">
        <v>1453</v>
      </c>
      <c r="DV725" s="198" t="s">
        <v>1454</v>
      </c>
      <c r="DW725" s="198" t="s">
        <v>1455</v>
      </c>
      <c r="DX725" s="198" t="s">
        <v>1254</v>
      </c>
      <c r="DZ725" s="198" t="s">
        <v>1253</v>
      </c>
      <c r="EA725" s="198" t="s">
        <v>1455</v>
      </c>
      <c r="EB725" s="198" t="s">
        <v>2862</v>
      </c>
    </row>
    <row r="726" spans="16:132" x14ac:dyDescent="0.2">
      <c r="P726" s="202" t="s">
        <v>5349</v>
      </c>
      <c r="DP726" s="198" t="s">
        <v>799</v>
      </c>
      <c r="DQ726" s="198" t="s">
        <v>1253</v>
      </c>
      <c r="DR726" s="198" t="s">
        <v>799</v>
      </c>
      <c r="DS726" s="198">
        <v>3</v>
      </c>
      <c r="DT726" s="198">
        <v>0</v>
      </c>
      <c r="DU726" s="198" t="s">
        <v>3012</v>
      </c>
      <c r="DV726" s="198" t="s">
        <v>3013</v>
      </c>
      <c r="DW726" s="198" t="s">
        <v>3014</v>
      </c>
      <c r="DX726" s="198" t="s">
        <v>1254</v>
      </c>
      <c r="DZ726" s="198" t="s">
        <v>1253</v>
      </c>
      <c r="EA726" s="198" t="s">
        <v>3014</v>
      </c>
      <c r="EB726" s="198" t="s">
        <v>799</v>
      </c>
    </row>
    <row r="727" spans="16:132" x14ac:dyDescent="0.2">
      <c r="P727" s="202" t="s">
        <v>5350</v>
      </c>
      <c r="DP727" s="198" t="s">
        <v>2854</v>
      </c>
      <c r="DQ727" s="198" t="s">
        <v>1253</v>
      </c>
      <c r="DR727" s="198" t="s">
        <v>2854</v>
      </c>
      <c r="DS727" s="198">
        <v>3</v>
      </c>
      <c r="DT727" s="198">
        <v>0</v>
      </c>
      <c r="DU727" s="198" t="s">
        <v>1012</v>
      </c>
      <c r="DV727" s="198" t="s">
        <v>1013</v>
      </c>
      <c r="DW727" s="198" t="s">
        <v>1014</v>
      </c>
      <c r="DX727" s="198" t="s">
        <v>1254</v>
      </c>
      <c r="DZ727" s="198" t="s">
        <v>1253</v>
      </c>
      <c r="EA727" s="198" t="s">
        <v>1014</v>
      </c>
      <c r="EB727" s="198" t="s">
        <v>2854</v>
      </c>
    </row>
    <row r="728" spans="16:132" x14ac:dyDescent="0.2">
      <c r="P728" s="202" t="s">
        <v>5351</v>
      </c>
      <c r="DP728" s="198" t="s">
        <v>741</v>
      </c>
      <c r="DQ728" s="198" t="s">
        <v>1253</v>
      </c>
      <c r="DR728" s="198" t="s">
        <v>741</v>
      </c>
      <c r="DS728" s="198">
        <v>3</v>
      </c>
      <c r="DT728" s="198">
        <v>0</v>
      </c>
      <c r="DU728" s="198" t="s">
        <v>1513</v>
      </c>
      <c r="DV728" s="198" t="s">
        <v>1514</v>
      </c>
      <c r="DW728" s="198" t="s">
        <v>1515</v>
      </c>
      <c r="DX728" s="198" t="s">
        <v>1254</v>
      </c>
      <c r="DZ728" s="198" t="s">
        <v>1253</v>
      </c>
      <c r="EA728" s="198" t="s">
        <v>1515</v>
      </c>
      <c r="EB728" s="198" t="s">
        <v>741</v>
      </c>
    </row>
    <row r="729" spans="16:132" x14ac:dyDescent="0.2">
      <c r="P729" s="202" t="s">
        <v>5352</v>
      </c>
      <c r="DP729" s="198" t="s">
        <v>2863</v>
      </c>
      <c r="DQ729" s="198" t="s">
        <v>1253</v>
      </c>
      <c r="DR729" s="198" t="s">
        <v>2863</v>
      </c>
      <c r="DS729" s="198">
        <v>3</v>
      </c>
      <c r="DT729" s="198">
        <v>0</v>
      </c>
      <c r="DU729" s="198" t="s">
        <v>1457</v>
      </c>
      <c r="DV729" s="198" t="s">
        <v>1458</v>
      </c>
      <c r="DW729" s="198" t="s">
        <v>1459</v>
      </c>
      <c r="DX729" s="198" t="s">
        <v>1254</v>
      </c>
      <c r="DZ729" s="198" t="s">
        <v>1253</v>
      </c>
      <c r="EA729" s="198" t="s">
        <v>1459</v>
      </c>
      <c r="EB729" s="198" t="s">
        <v>2863</v>
      </c>
    </row>
    <row r="730" spans="16:132" x14ac:dyDescent="0.2">
      <c r="P730" s="202" t="s">
        <v>5353</v>
      </c>
      <c r="DP730" s="198" t="s">
        <v>2720</v>
      </c>
      <c r="DQ730" s="198" t="s">
        <v>1253</v>
      </c>
      <c r="DR730" s="198" t="s">
        <v>2720</v>
      </c>
      <c r="DS730" s="198">
        <v>3</v>
      </c>
      <c r="DT730" s="198">
        <v>0</v>
      </c>
      <c r="DU730" s="198" t="s">
        <v>2022</v>
      </c>
      <c r="DV730" s="198" t="s">
        <v>2022</v>
      </c>
      <c r="DW730" s="198" t="s">
        <v>2023</v>
      </c>
      <c r="DX730" s="198" t="s">
        <v>1254</v>
      </c>
      <c r="DZ730" s="198" t="s">
        <v>1253</v>
      </c>
      <c r="EA730" s="198" t="s">
        <v>2023</v>
      </c>
      <c r="EB730" s="198" t="s">
        <v>2720</v>
      </c>
    </row>
    <row r="731" spans="16:132" x14ac:dyDescent="0.2">
      <c r="P731" s="202" t="s">
        <v>5354</v>
      </c>
      <c r="DP731" s="198" t="s">
        <v>2855</v>
      </c>
      <c r="DQ731" s="198" t="s">
        <v>1253</v>
      </c>
      <c r="DR731" s="198" t="s">
        <v>2855</v>
      </c>
      <c r="DS731" s="198">
        <v>3</v>
      </c>
      <c r="DT731" s="198">
        <v>0</v>
      </c>
      <c r="DU731" s="198" t="s">
        <v>2856</v>
      </c>
      <c r="DV731" s="198" t="s">
        <v>2857</v>
      </c>
      <c r="DW731" s="198" t="s">
        <v>2858</v>
      </c>
      <c r="DX731" s="198" t="s">
        <v>1254</v>
      </c>
      <c r="DZ731" s="198" t="s">
        <v>1253</v>
      </c>
      <c r="EA731" s="198" t="s">
        <v>2858</v>
      </c>
      <c r="EB731" s="198" t="s">
        <v>2855</v>
      </c>
    </row>
    <row r="732" spans="16:132" x14ac:dyDescent="0.2">
      <c r="P732" s="202" t="s">
        <v>5355</v>
      </c>
      <c r="DP732" s="198" t="s">
        <v>431</v>
      </c>
      <c r="DQ732" s="198" t="s">
        <v>1253</v>
      </c>
      <c r="DR732" s="198" t="s">
        <v>431</v>
      </c>
      <c r="DS732" s="198">
        <v>3</v>
      </c>
      <c r="DT732" s="198">
        <v>0</v>
      </c>
      <c r="DU732" s="198" t="s">
        <v>1408</v>
      </c>
      <c r="DV732" s="198" t="s">
        <v>1409</v>
      </c>
      <c r="DW732" s="198" t="s">
        <v>1410</v>
      </c>
      <c r="DX732" s="198" t="s">
        <v>1254</v>
      </c>
      <c r="DZ732" s="198" t="s">
        <v>1253</v>
      </c>
      <c r="EA732" s="198" t="s">
        <v>1410</v>
      </c>
      <c r="EB732" s="198" t="s">
        <v>431</v>
      </c>
    </row>
    <row r="733" spans="16:132" x14ac:dyDescent="0.2">
      <c r="P733" s="202" t="s">
        <v>5356</v>
      </c>
      <c r="DP733" s="198" t="s">
        <v>2701</v>
      </c>
      <c r="DQ733" s="198" t="s">
        <v>1253</v>
      </c>
      <c r="DR733" s="198" t="s">
        <v>2701</v>
      </c>
      <c r="DS733" s="198">
        <v>3</v>
      </c>
      <c r="DT733" s="198">
        <v>0</v>
      </c>
      <c r="DU733" s="198" t="s">
        <v>1420</v>
      </c>
      <c r="DV733" s="198" t="s">
        <v>1421</v>
      </c>
      <c r="DW733" s="198" t="s">
        <v>1410</v>
      </c>
      <c r="DX733" s="198" t="s">
        <v>1254</v>
      </c>
      <c r="DZ733" s="198" t="s">
        <v>1253</v>
      </c>
      <c r="EA733" s="198" t="s">
        <v>1410</v>
      </c>
      <c r="EB733" s="198" t="s">
        <v>2701</v>
      </c>
    </row>
    <row r="734" spans="16:132" x14ac:dyDescent="0.2">
      <c r="P734" s="202" t="s">
        <v>5357</v>
      </c>
      <c r="DP734" s="198" t="s">
        <v>771</v>
      </c>
      <c r="DQ734" s="198" t="s">
        <v>1253</v>
      </c>
      <c r="DR734" s="198" t="s">
        <v>771</v>
      </c>
      <c r="DS734" s="198">
        <v>3</v>
      </c>
      <c r="DT734" s="198">
        <v>0</v>
      </c>
      <c r="DU734" s="198" t="s">
        <v>313</v>
      </c>
      <c r="DV734" s="198" t="s">
        <v>314</v>
      </c>
      <c r="DW734" s="198" t="s">
        <v>315</v>
      </c>
      <c r="DX734" s="198" t="s">
        <v>1254</v>
      </c>
      <c r="DZ734" s="198" t="s">
        <v>1253</v>
      </c>
      <c r="EA734" s="198" t="s">
        <v>315</v>
      </c>
      <c r="EB734" s="198" t="s">
        <v>771</v>
      </c>
    </row>
    <row r="735" spans="16:132" x14ac:dyDescent="0.2">
      <c r="P735" s="202" t="s">
        <v>5358</v>
      </c>
      <c r="DP735" s="198" t="s">
        <v>1258</v>
      </c>
      <c r="DQ735" s="198" t="s">
        <v>1253</v>
      </c>
      <c r="DR735" s="198" t="s">
        <v>1258</v>
      </c>
      <c r="DS735" s="198">
        <v>3</v>
      </c>
      <c r="DT735" s="198">
        <v>0</v>
      </c>
      <c r="DU735" s="198" t="s">
        <v>1829</v>
      </c>
      <c r="DV735" s="198" t="s">
        <v>1875</v>
      </c>
      <c r="DW735" s="198" t="s">
        <v>1876</v>
      </c>
      <c r="DX735" s="198" t="s">
        <v>1254</v>
      </c>
      <c r="DZ735" s="198" t="s">
        <v>1253</v>
      </c>
      <c r="EA735" s="198" t="s">
        <v>1876</v>
      </c>
      <c r="EB735" s="198" t="s">
        <v>1258</v>
      </c>
    </row>
    <row r="736" spans="16:132" x14ac:dyDescent="0.2">
      <c r="P736" s="202" t="s">
        <v>5359</v>
      </c>
      <c r="DP736" s="198" t="s">
        <v>2713</v>
      </c>
      <c r="DQ736" s="198" t="s">
        <v>1253</v>
      </c>
      <c r="DR736" s="198" t="s">
        <v>2713</v>
      </c>
      <c r="DS736" s="198">
        <v>3</v>
      </c>
      <c r="DT736" s="198">
        <v>0</v>
      </c>
      <c r="DU736" s="198" t="s">
        <v>2002</v>
      </c>
      <c r="DV736" s="198" t="s">
        <v>2003</v>
      </c>
      <c r="DW736" s="198" t="s">
        <v>2004</v>
      </c>
      <c r="DX736" s="198" t="s">
        <v>1254</v>
      </c>
      <c r="DZ736" s="198" t="s">
        <v>1253</v>
      </c>
      <c r="EA736" s="198" t="s">
        <v>2004</v>
      </c>
      <c r="EB736" s="198" t="s">
        <v>2713</v>
      </c>
    </row>
    <row r="737" spans="16:132" x14ac:dyDescent="0.2">
      <c r="P737" s="202" t="s">
        <v>5360</v>
      </c>
      <c r="DP737" s="198" t="s">
        <v>746</v>
      </c>
      <c r="DQ737" s="198" t="s">
        <v>1253</v>
      </c>
      <c r="DR737" s="198" t="s">
        <v>746</v>
      </c>
      <c r="DS737" s="198">
        <v>3</v>
      </c>
      <c r="DT737" s="198">
        <v>0</v>
      </c>
      <c r="DU737" s="198" t="s">
        <v>3186</v>
      </c>
      <c r="DV737" s="198" t="s">
        <v>3187</v>
      </c>
      <c r="DW737" s="198" t="s">
        <v>3188</v>
      </c>
      <c r="DX737" s="198" t="s">
        <v>1254</v>
      </c>
      <c r="DZ737" s="198" t="s">
        <v>1253</v>
      </c>
      <c r="EA737" s="198" t="s">
        <v>3188</v>
      </c>
      <c r="EB737" s="198" t="s">
        <v>746</v>
      </c>
    </row>
    <row r="738" spans="16:132" x14ac:dyDescent="0.2">
      <c r="P738" s="202" t="s">
        <v>5361</v>
      </c>
      <c r="DP738" s="198" t="s">
        <v>2852</v>
      </c>
      <c r="DQ738" s="198" t="s">
        <v>1253</v>
      </c>
      <c r="DR738" s="198" t="s">
        <v>2852</v>
      </c>
      <c r="DS738" s="198">
        <v>3</v>
      </c>
      <c r="DT738" s="198">
        <v>0</v>
      </c>
      <c r="DU738" s="198" t="s">
        <v>889</v>
      </c>
      <c r="DV738" s="198" t="s">
        <v>890</v>
      </c>
      <c r="DW738" s="198" t="s">
        <v>891</v>
      </c>
      <c r="DX738" s="198" t="s">
        <v>1254</v>
      </c>
      <c r="DZ738" s="198" t="s">
        <v>1253</v>
      </c>
      <c r="EA738" s="198" t="s">
        <v>891</v>
      </c>
      <c r="EB738" s="198" t="s">
        <v>2852</v>
      </c>
    </row>
    <row r="739" spans="16:132" x14ac:dyDescent="0.2">
      <c r="P739" s="202" t="s">
        <v>5362</v>
      </c>
      <c r="DP739" s="198" t="s">
        <v>781</v>
      </c>
      <c r="DQ739" s="198" t="s">
        <v>1253</v>
      </c>
      <c r="DR739" s="198" t="s">
        <v>781</v>
      </c>
      <c r="DS739" s="198">
        <v>3</v>
      </c>
      <c r="DT739" s="198">
        <v>0</v>
      </c>
      <c r="DU739" s="198" t="s">
        <v>782</v>
      </c>
      <c r="DV739" s="198" t="s">
        <v>783</v>
      </c>
      <c r="DW739" s="198" t="s">
        <v>784</v>
      </c>
      <c r="DX739" s="198" t="s">
        <v>1254</v>
      </c>
      <c r="DZ739" s="198" t="s">
        <v>1253</v>
      </c>
      <c r="EA739" s="198" t="s">
        <v>784</v>
      </c>
      <c r="EB739" s="198" t="s">
        <v>781</v>
      </c>
    </row>
    <row r="740" spans="16:132" x14ac:dyDescent="0.2">
      <c r="P740" s="202" t="s">
        <v>5363</v>
      </c>
      <c r="DP740" s="198" t="s">
        <v>744</v>
      </c>
      <c r="DQ740" s="198" t="s">
        <v>1253</v>
      </c>
      <c r="DR740" s="198" t="s">
        <v>744</v>
      </c>
      <c r="DS740" s="198">
        <v>3</v>
      </c>
      <c r="DT740" s="198">
        <v>0</v>
      </c>
      <c r="DU740" s="198" t="s">
        <v>3182</v>
      </c>
      <c r="DV740" s="198" t="s">
        <v>745</v>
      </c>
      <c r="DW740" s="198" t="s">
        <v>3184</v>
      </c>
      <c r="DX740" s="198" t="s">
        <v>1254</v>
      </c>
      <c r="DZ740" s="198" t="s">
        <v>1253</v>
      </c>
      <c r="EA740" s="198" t="s">
        <v>3184</v>
      </c>
      <c r="EB740" s="198" t="s">
        <v>744</v>
      </c>
    </row>
    <row r="741" spans="16:132" x14ac:dyDescent="0.2">
      <c r="P741" s="202" t="s">
        <v>5364</v>
      </c>
      <c r="DP741" s="198" t="s">
        <v>2838</v>
      </c>
      <c r="DQ741" s="198" t="s">
        <v>1253</v>
      </c>
      <c r="DR741" s="198" t="s">
        <v>2838</v>
      </c>
      <c r="DS741" s="198">
        <v>3</v>
      </c>
      <c r="DT741" s="198">
        <v>0</v>
      </c>
      <c r="DU741" s="198" t="s">
        <v>972</v>
      </c>
      <c r="DV741" s="198" t="s">
        <v>973</v>
      </c>
      <c r="DW741" s="198" t="s">
        <v>974</v>
      </c>
      <c r="DX741" s="198" t="s">
        <v>1254</v>
      </c>
      <c r="DZ741" s="198" t="s">
        <v>1253</v>
      </c>
      <c r="EA741" s="198" t="s">
        <v>974</v>
      </c>
      <c r="EB741" s="198" t="s">
        <v>2838</v>
      </c>
    </row>
    <row r="742" spans="16:132" x14ac:dyDescent="0.2">
      <c r="P742" s="202" t="s">
        <v>5365</v>
      </c>
      <c r="DP742" s="198" t="s">
        <v>2851</v>
      </c>
      <c r="DQ742" s="198" t="s">
        <v>1253</v>
      </c>
      <c r="DR742" s="198" t="s">
        <v>2851</v>
      </c>
      <c r="DS742" s="198">
        <v>3</v>
      </c>
      <c r="DT742" s="198">
        <v>0</v>
      </c>
      <c r="DU742" s="198" t="s">
        <v>886</v>
      </c>
      <c r="DV742" s="198" t="s">
        <v>887</v>
      </c>
      <c r="DW742" s="198" t="s">
        <v>888</v>
      </c>
      <c r="DX742" s="198" t="s">
        <v>1254</v>
      </c>
      <c r="DZ742" s="198" t="s">
        <v>1253</v>
      </c>
      <c r="EA742" s="198" t="s">
        <v>888</v>
      </c>
      <c r="EB742" s="198" t="s">
        <v>2851</v>
      </c>
    </row>
    <row r="743" spans="16:132" x14ac:dyDescent="0.2">
      <c r="P743" s="202" t="s">
        <v>5366</v>
      </c>
      <c r="DP743" s="198" t="s">
        <v>2710</v>
      </c>
      <c r="DQ743" s="198" t="s">
        <v>1253</v>
      </c>
      <c r="DR743" s="198" t="s">
        <v>2710</v>
      </c>
      <c r="DS743" s="198">
        <v>3</v>
      </c>
      <c r="DT743" s="198">
        <v>0</v>
      </c>
      <c r="DU743" s="198" t="s">
        <v>1990</v>
      </c>
      <c r="DV743" s="198" t="s">
        <v>3310</v>
      </c>
      <c r="DW743" s="198" t="s">
        <v>1992</v>
      </c>
      <c r="DX743" s="198" t="s">
        <v>1254</v>
      </c>
      <c r="DZ743" s="198" t="s">
        <v>1253</v>
      </c>
      <c r="EA743" s="198" t="s">
        <v>1992</v>
      </c>
      <c r="EB743" s="198" t="s">
        <v>2710</v>
      </c>
    </row>
    <row r="744" spans="16:132" x14ac:dyDescent="0.2">
      <c r="P744" s="202" t="s">
        <v>5367</v>
      </c>
      <c r="DP744" s="198" t="s">
        <v>769</v>
      </c>
      <c r="DQ744" s="198" t="s">
        <v>1253</v>
      </c>
      <c r="DR744" s="198" t="s">
        <v>769</v>
      </c>
      <c r="DS744" s="198">
        <v>3</v>
      </c>
      <c r="DT744" s="198">
        <v>0</v>
      </c>
      <c r="DU744" s="198" t="s">
        <v>301</v>
      </c>
      <c r="DV744" s="198" t="s">
        <v>302</v>
      </c>
      <c r="DW744" s="198" t="s">
        <v>303</v>
      </c>
      <c r="DX744" s="198" t="s">
        <v>1254</v>
      </c>
      <c r="DZ744" s="198" t="s">
        <v>1253</v>
      </c>
      <c r="EA744" s="198" t="s">
        <v>303</v>
      </c>
      <c r="EB744" s="198" t="s">
        <v>769</v>
      </c>
    </row>
    <row r="745" spans="16:132" x14ac:dyDescent="0.2">
      <c r="P745" s="202" t="s">
        <v>5368</v>
      </c>
      <c r="DP745" s="198" t="s">
        <v>2886</v>
      </c>
      <c r="DQ745" s="198" t="s">
        <v>1253</v>
      </c>
      <c r="DR745" s="198" t="s">
        <v>2886</v>
      </c>
      <c r="DS745" s="198">
        <v>3</v>
      </c>
      <c r="DT745" s="198">
        <v>0</v>
      </c>
      <c r="DU745" s="198" t="s">
        <v>1340</v>
      </c>
      <c r="DV745" s="198" t="s">
        <v>1341</v>
      </c>
      <c r="DW745" s="198" t="s">
        <v>1342</v>
      </c>
      <c r="DX745" s="198" t="s">
        <v>1254</v>
      </c>
      <c r="DZ745" s="198" t="s">
        <v>1253</v>
      </c>
      <c r="EA745" s="198" t="s">
        <v>1342</v>
      </c>
      <c r="EB745" s="198" t="s">
        <v>2886</v>
      </c>
    </row>
    <row r="746" spans="16:132" x14ac:dyDescent="0.2">
      <c r="P746" s="202" t="s">
        <v>5369</v>
      </c>
      <c r="DP746" s="198" t="s">
        <v>797</v>
      </c>
      <c r="DQ746" s="198" t="s">
        <v>1253</v>
      </c>
      <c r="DR746" s="198" t="s">
        <v>797</v>
      </c>
      <c r="DS746" s="198">
        <v>3</v>
      </c>
      <c r="DT746" s="198">
        <v>0</v>
      </c>
      <c r="DU746" s="198" t="s">
        <v>2996</v>
      </c>
      <c r="DV746" s="198" t="s">
        <v>2997</v>
      </c>
      <c r="DW746" s="198" t="s">
        <v>2998</v>
      </c>
      <c r="DX746" s="198" t="s">
        <v>1254</v>
      </c>
      <c r="DZ746" s="198" t="s">
        <v>1253</v>
      </c>
      <c r="EA746" s="198" t="s">
        <v>2998</v>
      </c>
      <c r="EB746" s="198" t="s">
        <v>797</v>
      </c>
    </row>
    <row r="747" spans="16:132" x14ac:dyDescent="0.2">
      <c r="P747" s="202" t="s">
        <v>5370</v>
      </c>
      <c r="DP747" s="198" t="s">
        <v>777</v>
      </c>
      <c r="DQ747" s="198" t="s">
        <v>1253</v>
      </c>
      <c r="DR747" s="198" t="s">
        <v>777</v>
      </c>
      <c r="DS747" s="198">
        <v>3</v>
      </c>
      <c r="DT747" s="198">
        <v>0</v>
      </c>
      <c r="DU747" s="198" t="s">
        <v>1274</v>
      </c>
      <c r="DV747" s="198" t="s">
        <v>1275</v>
      </c>
      <c r="DW747" s="198" t="s">
        <v>1276</v>
      </c>
      <c r="DX747" s="198" t="s">
        <v>1254</v>
      </c>
      <c r="DZ747" s="198" t="s">
        <v>1253</v>
      </c>
      <c r="EA747" s="198" t="s">
        <v>1276</v>
      </c>
      <c r="EB747" s="198" t="s">
        <v>777</v>
      </c>
    </row>
    <row r="748" spans="16:132" x14ac:dyDescent="0.2">
      <c r="P748" s="202" t="s">
        <v>5371</v>
      </c>
      <c r="DP748" s="198" t="s">
        <v>426</v>
      </c>
      <c r="DQ748" s="198" t="s">
        <v>1253</v>
      </c>
      <c r="DR748" s="198" t="s">
        <v>426</v>
      </c>
      <c r="DS748" s="198">
        <v>3</v>
      </c>
      <c r="DT748" s="198">
        <v>0</v>
      </c>
      <c r="DU748" s="198" t="s">
        <v>1380</v>
      </c>
      <c r="DV748" s="198" t="s">
        <v>1381</v>
      </c>
      <c r="DW748" s="198" t="s">
        <v>1382</v>
      </c>
      <c r="DX748" s="198" t="s">
        <v>1254</v>
      </c>
      <c r="DZ748" s="198" t="s">
        <v>1253</v>
      </c>
      <c r="EA748" s="198" t="s">
        <v>1382</v>
      </c>
      <c r="EB748" s="198" t="s">
        <v>426</v>
      </c>
    </row>
    <row r="749" spans="16:132" x14ac:dyDescent="0.2">
      <c r="P749" s="202" t="s">
        <v>5372</v>
      </c>
      <c r="DP749" s="198" t="s">
        <v>2715</v>
      </c>
      <c r="DQ749" s="198" t="s">
        <v>1253</v>
      </c>
      <c r="DR749" s="198" t="s">
        <v>2715</v>
      </c>
      <c r="DS749" s="198">
        <v>3</v>
      </c>
      <c r="DT749" s="198">
        <v>0</v>
      </c>
      <c r="DU749" s="198" t="s">
        <v>2010</v>
      </c>
      <c r="DV749" s="198" t="s">
        <v>2011</v>
      </c>
      <c r="DW749" s="198" t="s">
        <v>2012</v>
      </c>
      <c r="DX749" s="198" t="s">
        <v>1254</v>
      </c>
      <c r="DZ749" s="198" t="s">
        <v>1253</v>
      </c>
      <c r="EA749" s="198" t="s">
        <v>2012</v>
      </c>
      <c r="EB749" s="198" t="s">
        <v>2715</v>
      </c>
    </row>
    <row r="750" spans="16:132" x14ac:dyDescent="0.2">
      <c r="P750" s="202" t="s">
        <v>5373</v>
      </c>
      <c r="DP750" s="198" t="s">
        <v>772</v>
      </c>
      <c r="DQ750" s="198" t="s">
        <v>1253</v>
      </c>
      <c r="DR750" s="198" t="s">
        <v>772</v>
      </c>
      <c r="DS750" s="198">
        <v>3</v>
      </c>
      <c r="DT750" s="198">
        <v>0</v>
      </c>
      <c r="DU750" s="198" t="s">
        <v>317</v>
      </c>
      <c r="DV750" s="198" t="s">
        <v>318</v>
      </c>
      <c r="DW750" s="198" t="s">
        <v>319</v>
      </c>
      <c r="DX750" s="198" t="s">
        <v>1254</v>
      </c>
      <c r="DZ750" s="198" t="s">
        <v>1253</v>
      </c>
      <c r="EA750" s="198" t="s">
        <v>319</v>
      </c>
      <c r="EB750" s="198" t="s">
        <v>772</v>
      </c>
    </row>
    <row r="751" spans="16:132" x14ac:dyDescent="0.2">
      <c r="P751" s="202" t="s">
        <v>5374</v>
      </c>
      <c r="DP751" s="198" t="s">
        <v>2714</v>
      </c>
      <c r="DQ751" s="198" t="s">
        <v>1253</v>
      </c>
      <c r="DR751" s="198" t="s">
        <v>2714</v>
      </c>
      <c r="DS751" s="198">
        <v>3</v>
      </c>
      <c r="DT751" s="198">
        <v>0</v>
      </c>
      <c r="DU751" s="198" t="s">
        <v>2006</v>
      </c>
      <c r="DV751" s="198" t="s">
        <v>2007</v>
      </c>
      <c r="DW751" s="198" t="s">
        <v>2008</v>
      </c>
      <c r="DX751" s="198" t="s">
        <v>1254</v>
      </c>
      <c r="DZ751" s="198" t="s">
        <v>1253</v>
      </c>
      <c r="EA751" s="198" t="s">
        <v>2008</v>
      </c>
      <c r="EB751" s="198" t="s">
        <v>2714</v>
      </c>
    </row>
    <row r="752" spans="16:132" x14ac:dyDescent="0.2">
      <c r="P752" s="202" t="s">
        <v>5375</v>
      </c>
      <c r="DP752" s="198" t="s">
        <v>786</v>
      </c>
      <c r="DQ752" s="198" t="s">
        <v>1253</v>
      </c>
      <c r="DR752" s="198" t="s">
        <v>786</v>
      </c>
      <c r="DS752" s="198">
        <v>3</v>
      </c>
      <c r="DT752" s="198">
        <v>0</v>
      </c>
      <c r="DU752" s="198" t="s">
        <v>3474</v>
      </c>
      <c r="DV752" s="198" t="s">
        <v>3475</v>
      </c>
      <c r="DW752" s="198" t="s">
        <v>3476</v>
      </c>
      <c r="DX752" s="198" t="s">
        <v>1254</v>
      </c>
      <c r="DZ752" s="198" t="s">
        <v>1253</v>
      </c>
      <c r="EA752" s="198" t="s">
        <v>3476</v>
      </c>
      <c r="EB752" s="198" t="s">
        <v>786</v>
      </c>
    </row>
    <row r="753" spans="16:132" x14ac:dyDescent="0.2">
      <c r="P753" s="202" t="s">
        <v>5376</v>
      </c>
      <c r="DP753" s="198" t="s">
        <v>1252</v>
      </c>
      <c r="DQ753" s="198" t="s">
        <v>1253</v>
      </c>
      <c r="DR753" s="198" t="s">
        <v>1252</v>
      </c>
      <c r="DS753" s="198">
        <v>4</v>
      </c>
      <c r="DT753" s="198">
        <v>3</v>
      </c>
      <c r="DU753" s="198" t="s">
        <v>1816</v>
      </c>
      <c r="DV753" s="198" t="s">
        <v>1817</v>
      </c>
      <c r="DW753" s="198" t="s">
        <v>1818</v>
      </c>
      <c r="DX753" s="198" t="s">
        <v>1254</v>
      </c>
      <c r="DZ753" s="198" t="s">
        <v>1253</v>
      </c>
      <c r="EA753" s="198" t="s">
        <v>1818</v>
      </c>
      <c r="EB753" s="198" t="s">
        <v>1252</v>
      </c>
    </row>
    <row r="754" spans="16:132" x14ac:dyDescent="0.2">
      <c r="P754" s="202" t="s">
        <v>5377</v>
      </c>
      <c r="DP754" s="198" t="s">
        <v>765</v>
      </c>
      <c r="DQ754" s="198" t="s">
        <v>1253</v>
      </c>
      <c r="DR754" s="198" t="s">
        <v>765</v>
      </c>
      <c r="DS754" s="198">
        <v>4</v>
      </c>
      <c r="DT754" s="198">
        <v>3</v>
      </c>
      <c r="DU754" s="198" t="s">
        <v>277</v>
      </c>
      <c r="DV754" s="198" t="s">
        <v>278</v>
      </c>
      <c r="DW754" s="198" t="s">
        <v>279</v>
      </c>
      <c r="DX754" s="198" t="s">
        <v>1254</v>
      </c>
      <c r="DZ754" s="198" t="s">
        <v>1253</v>
      </c>
      <c r="EA754" s="198" t="s">
        <v>279</v>
      </c>
      <c r="EB754" s="198" t="s">
        <v>765</v>
      </c>
    </row>
    <row r="755" spans="16:132" x14ac:dyDescent="0.2">
      <c r="P755" s="202" t="s">
        <v>5378</v>
      </c>
      <c r="DP755" s="198" t="s">
        <v>750</v>
      </c>
      <c r="DQ755" s="198" t="s">
        <v>1253</v>
      </c>
      <c r="DR755" s="198" t="s">
        <v>750</v>
      </c>
      <c r="DS755" s="198">
        <v>4</v>
      </c>
      <c r="DT755" s="198">
        <v>3</v>
      </c>
      <c r="DU755" s="198" t="s">
        <v>233</v>
      </c>
      <c r="DV755" s="198" t="s">
        <v>234</v>
      </c>
      <c r="DW755" s="198" t="s">
        <v>235</v>
      </c>
      <c r="DX755" s="198" t="s">
        <v>1254</v>
      </c>
      <c r="DZ755" s="198" t="s">
        <v>1253</v>
      </c>
      <c r="EA755" s="198" t="s">
        <v>235</v>
      </c>
      <c r="EB755" s="198" t="s">
        <v>750</v>
      </c>
    </row>
    <row r="756" spans="16:132" x14ac:dyDescent="0.2">
      <c r="P756" s="202" t="s">
        <v>5379</v>
      </c>
      <c r="DP756" s="198" t="s">
        <v>2717</v>
      </c>
      <c r="DQ756" s="198" t="s">
        <v>1253</v>
      </c>
      <c r="DR756" s="198" t="s">
        <v>2717</v>
      </c>
      <c r="DS756" s="198">
        <v>4</v>
      </c>
      <c r="DT756" s="198">
        <v>3</v>
      </c>
      <c r="DU756" s="198" t="s">
        <v>2014</v>
      </c>
      <c r="DV756" s="198" t="s">
        <v>2014</v>
      </c>
      <c r="DW756" s="198" t="s">
        <v>2015</v>
      </c>
      <c r="DX756" s="198" t="s">
        <v>1254</v>
      </c>
      <c r="DZ756" s="198" t="s">
        <v>1253</v>
      </c>
      <c r="EA756" s="198" t="s">
        <v>2015</v>
      </c>
      <c r="EB756" s="198" t="s">
        <v>2717</v>
      </c>
    </row>
    <row r="757" spans="16:132" x14ac:dyDescent="0.2">
      <c r="P757" s="202" t="s">
        <v>5380</v>
      </c>
      <c r="DP757" s="198" t="s">
        <v>2823</v>
      </c>
      <c r="DQ757" s="198" t="s">
        <v>1253</v>
      </c>
      <c r="DR757" s="198" t="s">
        <v>2823</v>
      </c>
      <c r="DS757" s="198">
        <v>4</v>
      </c>
      <c r="DT757" s="198">
        <v>3</v>
      </c>
      <c r="DU757" s="198" t="s">
        <v>134</v>
      </c>
      <c r="DV757" s="198" t="s">
        <v>135</v>
      </c>
      <c r="DW757" s="198" t="s">
        <v>136</v>
      </c>
      <c r="DX757" s="198" t="s">
        <v>1254</v>
      </c>
      <c r="DZ757" s="198" t="s">
        <v>1253</v>
      </c>
      <c r="EA757" s="198" t="s">
        <v>136</v>
      </c>
      <c r="EB757" s="198" t="s">
        <v>2823</v>
      </c>
    </row>
    <row r="758" spans="16:132" x14ac:dyDescent="0.2">
      <c r="P758" s="202" t="s">
        <v>5381</v>
      </c>
      <c r="DP758" s="198" t="s">
        <v>2824</v>
      </c>
      <c r="DQ758" s="198" t="s">
        <v>1253</v>
      </c>
      <c r="DR758" s="198" t="s">
        <v>2824</v>
      </c>
      <c r="DS758" s="198">
        <v>4</v>
      </c>
      <c r="DT758" s="198">
        <v>3</v>
      </c>
      <c r="DU758" s="198" t="s">
        <v>142</v>
      </c>
      <c r="DV758" s="198" t="s">
        <v>143</v>
      </c>
      <c r="DW758" s="198" t="s">
        <v>144</v>
      </c>
      <c r="DX758" s="198" t="s">
        <v>1254</v>
      </c>
      <c r="DZ758" s="198" t="s">
        <v>1253</v>
      </c>
      <c r="EA758" s="198" t="s">
        <v>144</v>
      </c>
      <c r="EB758" s="198" t="s">
        <v>2824</v>
      </c>
    </row>
    <row r="759" spans="16:132" x14ac:dyDescent="0.2">
      <c r="P759" s="202" t="s">
        <v>5382</v>
      </c>
      <c r="DP759" s="198" t="s">
        <v>748</v>
      </c>
      <c r="DQ759" s="198" t="s">
        <v>1253</v>
      </c>
      <c r="DR759" s="198" t="s">
        <v>748</v>
      </c>
      <c r="DS759" s="198">
        <v>4</v>
      </c>
      <c r="DT759" s="198">
        <v>3</v>
      </c>
      <c r="DU759" s="198" t="s">
        <v>1037</v>
      </c>
      <c r="DV759" s="198" t="s">
        <v>1038</v>
      </c>
      <c r="DW759" s="198" t="s">
        <v>1039</v>
      </c>
      <c r="DX759" s="198" t="s">
        <v>1254</v>
      </c>
      <c r="DZ759" s="198" t="s">
        <v>1253</v>
      </c>
      <c r="EA759" s="198" t="s">
        <v>1039</v>
      </c>
      <c r="EB759" s="198" t="s">
        <v>748</v>
      </c>
    </row>
    <row r="760" spans="16:132" x14ac:dyDescent="0.2">
      <c r="P760" s="202" t="s">
        <v>5383</v>
      </c>
      <c r="DP760" s="198" t="s">
        <v>2844</v>
      </c>
      <c r="DQ760" s="198" t="s">
        <v>1253</v>
      </c>
      <c r="DR760" s="198" t="s">
        <v>2844</v>
      </c>
      <c r="DS760" s="198">
        <v>4</v>
      </c>
      <c r="DT760" s="198">
        <v>4</v>
      </c>
      <c r="DU760" s="198" t="s">
        <v>984</v>
      </c>
      <c r="DV760" s="198" t="s">
        <v>985</v>
      </c>
      <c r="DW760" s="198" t="s">
        <v>986</v>
      </c>
      <c r="DX760" s="198" t="s">
        <v>1254</v>
      </c>
      <c r="DZ760" s="198" t="s">
        <v>1253</v>
      </c>
      <c r="EA760" s="198" t="s">
        <v>986</v>
      </c>
      <c r="EB760" s="198" t="s">
        <v>2844</v>
      </c>
    </row>
    <row r="761" spans="16:132" x14ac:dyDescent="0.2">
      <c r="P761" s="202" t="s">
        <v>5384</v>
      </c>
      <c r="DP761" s="198" t="s">
        <v>1267</v>
      </c>
      <c r="DQ761" s="198" t="s">
        <v>1253</v>
      </c>
      <c r="DR761" s="198" t="s">
        <v>1267</v>
      </c>
      <c r="DS761" s="198">
        <v>4</v>
      </c>
      <c r="DT761" s="198">
        <v>4</v>
      </c>
      <c r="DU761" s="198" t="s">
        <v>2347</v>
      </c>
      <c r="DV761" s="198" t="s">
        <v>2348</v>
      </c>
      <c r="DW761" s="198" t="s">
        <v>2349</v>
      </c>
      <c r="DX761" s="198" t="s">
        <v>1254</v>
      </c>
      <c r="DZ761" s="198" t="s">
        <v>1253</v>
      </c>
      <c r="EA761" s="198" t="s">
        <v>2349</v>
      </c>
      <c r="EB761" s="198" t="s">
        <v>1267</v>
      </c>
    </row>
    <row r="762" spans="16:132" x14ac:dyDescent="0.2">
      <c r="P762" s="202" t="s">
        <v>5385</v>
      </c>
      <c r="DP762" s="198" t="s">
        <v>2853</v>
      </c>
      <c r="DQ762" s="198" t="s">
        <v>1253</v>
      </c>
      <c r="DR762" s="198" t="s">
        <v>2853</v>
      </c>
      <c r="DS762" s="198">
        <v>4</v>
      </c>
      <c r="DT762" s="198">
        <v>4</v>
      </c>
      <c r="DU762" s="198" t="s">
        <v>1004</v>
      </c>
      <c r="DV762" s="198" t="s">
        <v>1005</v>
      </c>
      <c r="DW762" s="198" t="s">
        <v>1006</v>
      </c>
      <c r="DX762" s="198" t="s">
        <v>1254</v>
      </c>
      <c r="DZ762" s="198" t="s">
        <v>1253</v>
      </c>
      <c r="EA762" s="198" t="s">
        <v>1006</v>
      </c>
      <c r="EB762" s="198" t="s">
        <v>2853</v>
      </c>
    </row>
    <row r="763" spans="16:132" x14ac:dyDescent="0.2">
      <c r="P763" s="202" t="s">
        <v>5386</v>
      </c>
      <c r="DP763" s="198" t="s">
        <v>2848</v>
      </c>
      <c r="DQ763" s="198" t="s">
        <v>1253</v>
      </c>
      <c r="DR763" s="198" t="s">
        <v>2848</v>
      </c>
      <c r="DS763" s="198">
        <v>4</v>
      </c>
      <c r="DT763" s="198">
        <v>4</v>
      </c>
      <c r="DU763" s="198" t="s">
        <v>1000</v>
      </c>
      <c r="DV763" s="198" t="s">
        <v>1001</v>
      </c>
      <c r="DW763" s="198" t="s">
        <v>1002</v>
      </c>
      <c r="DX763" s="198" t="s">
        <v>1254</v>
      </c>
      <c r="DZ763" s="198" t="s">
        <v>1253</v>
      </c>
      <c r="EA763" s="198" t="s">
        <v>1002</v>
      </c>
      <c r="EB763" s="198" t="s">
        <v>2848</v>
      </c>
    </row>
    <row r="764" spans="16:132" x14ac:dyDescent="0.2">
      <c r="P764" s="202" t="s">
        <v>5387</v>
      </c>
      <c r="DP764" s="198" t="s">
        <v>1268</v>
      </c>
      <c r="DQ764" s="198" t="s">
        <v>1253</v>
      </c>
      <c r="DR764" s="198" t="s">
        <v>1268</v>
      </c>
      <c r="DS764" s="198">
        <v>4</v>
      </c>
      <c r="DT764" s="198">
        <v>4</v>
      </c>
      <c r="DU764" s="198" t="s">
        <v>2351</v>
      </c>
      <c r="DV764" s="198" t="s">
        <v>2352</v>
      </c>
      <c r="DW764" s="198" t="s">
        <v>2353</v>
      </c>
      <c r="DX764" s="198" t="s">
        <v>1254</v>
      </c>
      <c r="DZ764" s="198" t="s">
        <v>1253</v>
      </c>
      <c r="EA764" s="198" t="s">
        <v>2353</v>
      </c>
      <c r="EB764" s="198" t="s">
        <v>1268</v>
      </c>
    </row>
    <row r="765" spans="16:132" x14ac:dyDescent="0.2">
      <c r="P765" s="202" t="s">
        <v>5388</v>
      </c>
      <c r="DP765" s="198" t="s">
        <v>2847</v>
      </c>
      <c r="DQ765" s="198" t="s">
        <v>1253</v>
      </c>
      <c r="DR765" s="198" t="s">
        <v>2847</v>
      </c>
      <c r="DS765" s="198">
        <v>4</v>
      </c>
      <c r="DT765" s="198">
        <v>4</v>
      </c>
      <c r="DU765" s="198" t="s">
        <v>996</v>
      </c>
      <c r="DV765" s="198" t="s">
        <v>997</v>
      </c>
      <c r="DW765" s="198" t="s">
        <v>882</v>
      </c>
      <c r="DX765" s="198" t="s">
        <v>1254</v>
      </c>
      <c r="DZ765" s="198" t="s">
        <v>1253</v>
      </c>
      <c r="EA765" s="198" t="s">
        <v>882</v>
      </c>
      <c r="EB765" s="198" t="s">
        <v>2847</v>
      </c>
    </row>
    <row r="766" spans="16:132" x14ac:dyDescent="0.2">
      <c r="P766" s="202" t="s">
        <v>5389</v>
      </c>
      <c r="DP766" s="198" t="s">
        <v>3169</v>
      </c>
      <c r="DQ766" s="198" t="s">
        <v>1253</v>
      </c>
      <c r="DR766" s="198" t="s">
        <v>3169</v>
      </c>
      <c r="DS766" s="198">
        <v>4</v>
      </c>
      <c r="DT766" s="198">
        <v>4</v>
      </c>
      <c r="DU766" s="198" t="s">
        <v>2356</v>
      </c>
      <c r="DV766" s="198" t="s">
        <v>2357</v>
      </c>
      <c r="DW766" s="198" t="s">
        <v>630</v>
      </c>
      <c r="DX766" s="198" t="s">
        <v>1254</v>
      </c>
      <c r="DZ766" s="198" t="s">
        <v>1253</v>
      </c>
      <c r="EA766" s="198" t="s">
        <v>630</v>
      </c>
      <c r="EB766" s="198" t="s">
        <v>3169</v>
      </c>
    </row>
    <row r="767" spans="16:132" x14ac:dyDescent="0.2">
      <c r="P767" s="202" t="s">
        <v>5390</v>
      </c>
      <c r="DP767" s="198" t="s">
        <v>3197</v>
      </c>
      <c r="DQ767" s="198" t="s">
        <v>2728</v>
      </c>
      <c r="DR767" s="198" t="s">
        <v>3197</v>
      </c>
      <c r="DS767" s="198">
        <v>0</v>
      </c>
      <c r="DT767" s="198">
        <v>0</v>
      </c>
      <c r="DU767" s="198" t="s">
        <v>3193</v>
      </c>
      <c r="DV767" s="198" t="s">
        <v>3194</v>
      </c>
      <c r="DW767" s="198" t="s">
        <v>3194</v>
      </c>
      <c r="DX767" s="198" t="s">
        <v>1143</v>
      </c>
      <c r="DZ767" s="198" t="s">
        <v>2728</v>
      </c>
      <c r="EA767" s="198" t="s">
        <v>3194</v>
      </c>
      <c r="EB767" s="198" t="s">
        <v>3197</v>
      </c>
    </row>
    <row r="768" spans="16:132" x14ac:dyDescent="0.2">
      <c r="P768" s="202" t="s">
        <v>5391</v>
      </c>
      <c r="DP768" s="198" t="s">
        <v>2363</v>
      </c>
      <c r="DQ768" s="198" t="s">
        <v>2728</v>
      </c>
      <c r="DR768" s="198" t="s">
        <v>2363</v>
      </c>
      <c r="DS768" s="198">
        <v>1</v>
      </c>
      <c r="DT768" s="198">
        <v>1</v>
      </c>
      <c r="DU768" s="198" t="s">
        <v>2485</v>
      </c>
      <c r="DV768" s="198" t="s">
        <v>2486</v>
      </c>
      <c r="DW768" s="198" t="s">
        <v>2487</v>
      </c>
      <c r="DX768" s="198" t="s">
        <v>1143</v>
      </c>
      <c r="DZ768" s="198" t="s">
        <v>2728</v>
      </c>
      <c r="EA768" s="198" t="s">
        <v>2487</v>
      </c>
      <c r="EB768" s="198" t="s">
        <v>2363</v>
      </c>
    </row>
    <row r="769" spans="16:132" x14ac:dyDescent="0.2">
      <c r="P769" s="202" t="s">
        <v>5392</v>
      </c>
      <c r="DP769" s="198" t="s">
        <v>6524</v>
      </c>
      <c r="DQ769" s="198" t="s">
        <v>2728</v>
      </c>
      <c r="DR769" s="198" t="s">
        <v>6524</v>
      </c>
      <c r="DS769" s="198">
        <v>1</v>
      </c>
      <c r="DT769" s="198">
        <v>1</v>
      </c>
      <c r="DU769" s="198" t="s">
        <v>704</v>
      </c>
      <c r="DV769" s="198" t="s">
        <v>705</v>
      </c>
      <c r="DW769" s="198" t="s">
        <v>706</v>
      </c>
      <c r="DX769" s="198" t="s">
        <v>1143</v>
      </c>
      <c r="DZ769" s="198" t="s">
        <v>2728</v>
      </c>
      <c r="EA769" s="198" t="s">
        <v>706</v>
      </c>
      <c r="EB769" s="198" t="s">
        <v>6524</v>
      </c>
    </row>
    <row r="770" spans="16:132" x14ac:dyDescent="0.2">
      <c r="P770" s="202" t="s">
        <v>5393</v>
      </c>
      <c r="DP770" s="198" t="s">
        <v>2906</v>
      </c>
      <c r="DQ770" s="198" t="s">
        <v>2728</v>
      </c>
      <c r="DR770" s="198" t="s">
        <v>2906</v>
      </c>
      <c r="DS770" s="198">
        <v>1</v>
      </c>
      <c r="DT770" s="198">
        <v>1</v>
      </c>
      <c r="DU770" s="198" t="s">
        <v>1972</v>
      </c>
      <c r="DV770" s="198" t="s">
        <v>871</v>
      </c>
      <c r="DW770" s="198" t="s">
        <v>872</v>
      </c>
      <c r="DX770" s="198" t="s">
        <v>1143</v>
      </c>
      <c r="DZ770" s="198" t="s">
        <v>2728</v>
      </c>
      <c r="EA770" s="198" t="s">
        <v>872</v>
      </c>
      <c r="EB770" s="198" t="s">
        <v>2906</v>
      </c>
    </row>
    <row r="771" spans="16:132" x14ac:dyDescent="0.2">
      <c r="P771" s="202" t="s">
        <v>5394</v>
      </c>
      <c r="DP771" s="198" t="s">
        <v>97</v>
      </c>
      <c r="DQ771" s="198" t="s">
        <v>2728</v>
      </c>
      <c r="DR771" s="198" t="s">
        <v>97</v>
      </c>
      <c r="DS771" s="198">
        <v>1</v>
      </c>
      <c r="DT771" s="198">
        <v>1</v>
      </c>
      <c r="DU771" s="198" t="s">
        <v>2269</v>
      </c>
      <c r="DV771" s="198" t="s">
        <v>2270</v>
      </c>
      <c r="DW771" s="198" t="s">
        <v>2271</v>
      </c>
      <c r="DX771" s="198" t="s">
        <v>1143</v>
      </c>
      <c r="DZ771" s="198" t="s">
        <v>2728</v>
      </c>
      <c r="EA771" s="198" t="s">
        <v>2271</v>
      </c>
      <c r="EB771" s="198" t="s">
        <v>97</v>
      </c>
    </row>
    <row r="772" spans="16:132" x14ac:dyDescent="0.2">
      <c r="P772" s="202" t="s">
        <v>5395</v>
      </c>
      <c r="DP772" s="198" t="s">
        <v>2892</v>
      </c>
      <c r="DQ772" s="198" t="s">
        <v>2728</v>
      </c>
      <c r="DR772" s="198" t="s">
        <v>2892</v>
      </c>
      <c r="DS772" s="198">
        <v>1</v>
      </c>
      <c r="DT772" s="198">
        <v>1</v>
      </c>
      <c r="DU772" s="198" t="s">
        <v>126</v>
      </c>
      <c r="DV772" s="198" t="s">
        <v>127</v>
      </c>
      <c r="DW772" s="198" t="s">
        <v>128</v>
      </c>
      <c r="DX772" s="198" t="s">
        <v>1143</v>
      </c>
      <c r="DZ772" s="198" t="s">
        <v>2728</v>
      </c>
      <c r="EA772" s="198" t="s">
        <v>128</v>
      </c>
      <c r="EB772" s="198" t="s">
        <v>2892</v>
      </c>
    </row>
    <row r="773" spans="16:132" x14ac:dyDescent="0.2">
      <c r="P773" s="202" t="s">
        <v>5396</v>
      </c>
      <c r="DP773" s="198" t="s">
        <v>1222</v>
      </c>
      <c r="DQ773" s="198" t="s">
        <v>2728</v>
      </c>
      <c r="DR773" s="198" t="s">
        <v>1222</v>
      </c>
      <c r="DS773" s="198">
        <v>1</v>
      </c>
      <c r="DT773" s="198">
        <v>1</v>
      </c>
      <c r="DU773" s="198" t="s">
        <v>1517</v>
      </c>
      <c r="DV773" s="198" t="s">
        <v>1518</v>
      </c>
      <c r="DW773" s="198" t="s">
        <v>1519</v>
      </c>
      <c r="DX773" s="198" t="s">
        <v>1143</v>
      </c>
      <c r="DZ773" s="198" t="s">
        <v>2728</v>
      </c>
      <c r="EA773" s="198" t="s">
        <v>1519</v>
      </c>
      <c r="EB773" s="198" t="s">
        <v>1222</v>
      </c>
    </row>
    <row r="774" spans="16:132" x14ac:dyDescent="0.2">
      <c r="P774" s="202" t="s">
        <v>5397</v>
      </c>
      <c r="DP774" s="198" t="s">
        <v>947</v>
      </c>
      <c r="DQ774" s="198" t="s">
        <v>2728</v>
      </c>
      <c r="DR774" s="198" t="s">
        <v>947</v>
      </c>
      <c r="DS774" s="198">
        <v>1</v>
      </c>
      <c r="DT774" s="198">
        <v>2</v>
      </c>
      <c r="DU774" s="198" t="s">
        <v>1891</v>
      </c>
      <c r="DV774" s="198" t="s">
        <v>1892</v>
      </c>
      <c r="DW774" s="198" t="s">
        <v>2247</v>
      </c>
      <c r="DX774" s="198" t="s">
        <v>1143</v>
      </c>
      <c r="DZ774" s="198" t="s">
        <v>2728</v>
      </c>
      <c r="EA774" s="198" t="s">
        <v>2247</v>
      </c>
      <c r="EB774" s="198" t="s">
        <v>947</v>
      </c>
    </row>
    <row r="775" spans="16:132" x14ac:dyDescent="0.2">
      <c r="P775" s="202" t="s">
        <v>5398</v>
      </c>
      <c r="DP775" s="198" t="s">
        <v>1224</v>
      </c>
      <c r="DQ775" s="198" t="s">
        <v>2728</v>
      </c>
      <c r="DR775" s="198" t="s">
        <v>1224</v>
      </c>
      <c r="DS775" s="198">
        <v>1</v>
      </c>
      <c r="DT775" s="198">
        <v>2</v>
      </c>
      <c r="DU775" s="198" t="s">
        <v>1521</v>
      </c>
      <c r="DV775" s="198" t="s">
        <v>1522</v>
      </c>
      <c r="DW775" s="198" t="s">
        <v>3172</v>
      </c>
      <c r="DX775" s="198" t="s">
        <v>1143</v>
      </c>
      <c r="DZ775" s="198" t="s">
        <v>2728</v>
      </c>
      <c r="EA775" s="198" t="s">
        <v>3172</v>
      </c>
      <c r="EB775" s="198" t="s">
        <v>1224</v>
      </c>
    </row>
    <row r="776" spans="16:132" x14ac:dyDescent="0.2">
      <c r="P776" s="202" t="s">
        <v>5399</v>
      </c>
      <c r="DP776" s="198" t="s">
        <v>1979</v>
      </c>
      <c r="DQ776" s="198" t="s">
        <v>2728</v>
      </c>
      <c r="DR776" s="198" t="s">
        <v>1979</v>
      </c>
      <c r="DS776" s="198">
        <v>1</v>
      </c>
      <c r="DT776" s="198">
        <v>2</v>
      </c>
      <c r="DU776" s="198" t="s">
        <v>351</v>
      </c>
      <c r="DV776" s="198" t="s">
        <v>352</v>
      </c>
      <c r="DW776" s="198" t="s">
        <v>353</v>
      </c>
      <c r="DX776" s="198" t="s">
        <v>1143</v>
      </c>
      <c r="DZ776" s="198" t="s">
        <v>2728</v>
      </c>
      <c r="EA776" s="198" t="s">
        <v>353</v>
      </c>
      <c r="EB776" s="198" t="s">
        <v>1979</v>
      </c>
    </row>
    <row r="777" spans="16:132" x14ac:dyDescent="0.2">
      <c r="P777" s="202" t="s">
        <v>5400</v>
      </c>
      <c r="DP777" s="198" t="s">
        <v>834</v>
      </c>
      <c r="DQ777" s="198" t="s">
        <v>2728</v>
      </c>
      <c r="DR777" s="198" t="s">
        <v>834</v>
      </c>
      <c r="DS777" s="198">
        <v>1</v>
      </c>
      <c r="DT777" s="198">
        <v>2</v>
      </c>
      <c r="DU777" s="198" t="s">
        <v>2664</v>
      </c>
      <c r="DV777" s="198" t="s">
        <v>2665</v>
      </c>
      <c r="DW777" s="198" t="s">
        <v>2666</v>
      </c>
      <c r="DX777" s="198" t="s">
        <v>1143</v>
      </c>
      <c r="DZ777" s="198" t="s">
        <v>2728</v>
      </c>
      <c r="EA777" s="198" t="s">
        <v>2666</v>
      </c>
      <c r="EB777" s="198" t="s">
        <v>834</v>
      </c>
    </row>
    <row r="778" spans="16:132" x14ac:dyDescent="0.2">
      <c r="P778" s="202" t="s">
        <v>5401</v>
      </c>
      <c r="DP778" s="198" t="s">
        <v>2729</v>
      </c>
      <c r="DQ778" s="198" t="s">
        <v>2728</v>
      </c>
      <c r="DR778" s="198" t="s">
        <v>2729</v>
      </c>
      <c r="DS778" s="198">
        <v>1</v>
      </c>
      <c r="DT778" s="198">
        <v>2</v>
      </c>
      <c r="DU778" s="198" t="s">
        <v>3030</v>
      </c>
      <c r="DV778" s="198" t="s">
        <v>3031</v>
      </c>
      <c r="DW778" s="198" t="s">
        <v>3032</v>
      </c>
      <c r="DX778" s="198" t="s">
        <v>1143</v>
      </c>
      <c r="DZ778" s="198" t="s">
        <v>2728</v>
      </c>
      <c r="EA778" s="198" t="s">
        <v>3032</v>
      </c>
      <c r="EB778" s="198" t="s">
        <v>2729</v>
      </c>
    </row>
    <row r="779" spans="16:132" x14ac:dyDescent="0.2">
      <c r="P779" s="202" t="s">
        <v>5402</v>
      </c>
      <c r="DP779" s="198" t="s">
        <v>2364</v>
      </c>
      <c r="DQ779" s="198" t="s">
        <v>2728</v>
      </c>
      <c r="DR779" s="198" t="s">
        <v>2364</v>
      </c>
      <c r="DS779" s="198">
        <v>1</v>
      </c>
      <c r="DT779" s="198">
        <v>2</v>
      </c>
      <c r="DU779" s="198" t="s">
        <v>727</v>
      </c>
      <c r="DV779" s="198" t="s">
        <v>728</v>
      </c>
      <c r="DW779" s="198" t="s">
        <v>1338</v>
      </c>
      <c r="DX779" s="198" t="s">
        <v>1143</v>
      </c>
      <c r="DZ779" s="198" t="s">
        <v>2728</v>
      </c>
      <c r="EA779" s="198" t="s">
        <v>1338</v>
      </c>
      <c r="EB779" s="198" t="s">
        <v>2364</v>
      </c>
    </row>
    <row r="780" spans="16:132" x14ac:dyDescent="0.2">
      <c r="P780" s="202" t="s">
        <v>5403</v>
      </c>
      <c r="DP780" s="198" t="s">
        <v>840</v>
      </c>
      <c r="DQ780" s="198" t="s">
        <v>2728</v>
      </c>
      <c r="DR780" s="198" t="s">
        <v>840</v>
      </c>
      <c r="DS780" s="198">
        <v>1</v>
      </c>
      <c r="DT780" s="198">
        <v>2</v>
      </c>
      <c r="DU780" s="198" t="s">
        <v>2018</v>
      </c>
      <c r="DV780" s="198" t="s">
        <v>2018</v>
      </c>
      <c r="DW780" s="198" t="s">
        <v>2019</v>
      </c>
      <c r="DX780" s="198" t="s">
        <v>1143</v>
      </c>
      <c r="DZ780" s="198" t="s">
        <v>2728</v>
      </c>
      <c r="EA780" s="198" t="s">
        <v>2019</v>
      </c>
      <c r="EB780" s="198" t="s">
        <v>840</v>
      </c>
    </row>
    <row r="781" spans="16:132" x14ac:dyDescent="0.2">
      <c r="P781" s="202" t="s">
        <v>5404</v>
      </c>
      <c r="DP781" s="198" t="s">
        <v>2944</v>
      </c>
      <c r="DQ781" s="198" t="s">
        <v>2728</v>
      </c>
      <c r="DR781" s="198" t="s">
        <v>2944</v>
      </c>
      <c r="DS781" s="198">
        <v>1</v>
      </c>
      <c r="DT781" s="198">
        <v>2</v>
      </c>
      <c r="DU781" s="198" t="s">
        <v>2326</v>
      </c>
      <c r="DV781" s="198" t="s">
        <v>2327</v>
      </c>
      <c r="DW781" s="198" t="s">
        <v>2328</v>
      </c>
      <c r="DX781" s="198" t="s">
        <v>1143</v>
      </c>
      <c r="DZ781" s="198" t="s">
        <v>2728</v>
      </c>
      <c r="EA781" s="198" t="s">
        <v>2328</v>
      </c>
      <c r="EB781" s="198" t="s">
        <v>2944</v>
      </c>
    </row>
    <row r="782" spans="16:132" x14ac:dyDescent="0.2">
      <c r="P782" s="202" t="s">
        <v>5405</v>
      </c>
      <c r="DP782" s="198" t="s">
        <v>1225</v>
      </c>
      <c r="DQ782" s="198" t="s">
        <v>2728</v>
      </c>
      <c r="DR782" s="198" t="s">
        <v>1225</v>
      </c>
      <c r="DS782" s="198">
        <v>1</v>
      </c>
      <c r="DT782" s="198">
        <v>2</v>
      </c>
      <c r="DU782" s="198" t="s">
        <v>3174</v>
      </c>
      <c r="DV782" s="198" t="s">
        <v>3175</v>
      </c>
      <c r="DW782" s="198" t="s">
        <v>3176</v>
      </c>
      <c r="DX782" s="198" t="s">
        <v>1143</v>
      </c>
      <c r="DZ782" s="198" t="s">
        <v>2728</v>
      </c>
      <c r="EA782" s="198" t="s">
        <v>3176</v>
      </c>
      <c r="EB782" s="198" t="s">
        <v>1225</v>
      </c>
    </row>
    <row r="783" spans="16:132" x14ac:dyDescent="0.2">
      <c r="P783" s="202" t="s">
        <v>5406</v>
      </c>
      <c r="DP783" s="198" t="s">
        <v>833</v>
      </c>
      <c r="DQ783" s="198" t="s">
        <v>2728</v>
      </c>
      <c r="DR783" s="198" t="s">
        <v>833</v>
      </c>
      <c r="DS783" s="198">
        <v>1</v>
      </c>
      <c r="DT783" s="198">
        <v>2</v>
      </c>
      <c r="DU783" s="198" t="s">
        <v>2660</v>
      </c>
      <c r="DV783" s="198" t="s">
        <v>2661</v>
      </c>
      <c r="DW783" s="198" t="s">
        <v>2662</v>
      </c>
      <c r="DX783" s="198" t="s">
        <v>1143</v>
      </c>
      <c r="DZ783" s="198" t="s">
        <v>2728</v>
      </c>
      <c r="EA783" s="198" t="s">
        <v>2662</v>
      </c>
      <c r="EB783" s="198" t="s">
        <v>833</v>
      </c>
    </row>
    <row r="784" spans="16:132" x14ac:dyDescent="0.2">
      <c r="P784" s="202" t="s">
        <v>5407</v>
      </c>
      <c r="DP784" s="198" t="s">
        <v>948</v>
      </c>
      <c r="DQ784" s="198" t="s">
        <v>2728</v>
      </c>
      <c r="DR784" s="198" t="s">
        <v>948</v>
      </c>
      <c r="DS784" s="198">
        <v>1</v>
      </c>
      <c r="DT784" s="198">
        <v>2</v>
      </c>
      <c r="DU784" s="198" t="s">
        <v>2252</v>
      </c>
      <c r="DV784" s="198" t="s">
        <v>2253</v>
      </c>
      <c r="DW784" s="198" t="s">
        <v>2254</v>
      </c>
      <c r="DX784" s="198" t="s">
        <v>1143</v>
      </c>
      <c r="DZ784" s="198" t="s">
        <v>2728</v>
      </c>
      <c r="EA784" s="198" t="s">
        <v>2254</v>
      </c>
      <c r="EB784" s="198" t="s">
        <v>948</v>
      </c>
    </row>
    <row r="785" spans="16:132" x14ac:dyDescent="0.2">
      <c r="P785" s="202" t="s">
        <v>5408</v>
      </c>
      <c r="DP785" s="198" t="s">
        <v>2897</v>
      </c>
      <c r="DQ785" s="198" t="s">
        <v>2728</v>
      </c>
      <c r="DR785" s="198" t="s">
        <v>2897</v>
      </c>
      <c r="DS785" s="198">
        <v>1</v>
      </c>
      <c r="DT785" s="198">
        <v>2</v>
      </c>
      <c r="DU785" s="198" t="s">
        <v>335</v>
      </c>
      <c r="DV785" s="198" t="s">
        <v>336</v>
      </c>
      <c r="DW785" s="198" t="s">
        <v>337</v>
      </c>
      <c r="DX785" s="198" t="s">
        <v>1143</v>
      </c>
      <c r="DZ785" s="198" t="s">
        <v>2728</v>
      </c>
      <c r="EA785" s="198" t="s">
        <v>337</v>
      </c>
      <c r="EB785" s="198" t="s">
        <v>2897</v>
      </c>
    </row>
    <row r="786" spans="16:132" x14ac:dyDescent="0.2">
      <c r="P786" s="202" t="s">
        <v>5409</v>
      </c>
      <c r="DP786" s="198" t="s">
        <v>1235</v>
      </c>
      <c r="DQ786" s="198" t="s">
        <v>2728</v>
      </c>
      <c r="DR786" s="198" t="s">
        <v>1235</v>
      </c>
      <c r="DS786" s="198">
        <v>1</v>
      </c>
      <c r="DT786" s="198">
        <v>2</v>
      </c>
      <c r="DU786" s="198" t="s">
        <v>934</v>
      </c>
      <c r="DV786" s="198" t="s">
        <v>935</v>
      </c>
      <c r="DW786" s="198" t="s">
        <v>936</v>
      </c>
      <c r="DX786" s="198" t="s">
        <v>1143</v>
      </c>
      <c r="DZ786" s="198" t="s">
        <v>2728</v>
      </c>
      <c r="EA786" s="198" t="s">
        <v>936</v>
      </c>
      <c r="EB786" s="198" t="s">
        <v>1235</v>
      </c>
    </row>
    <row r="787" spans="16:132" x14ac:dyDescent="0.2">
      <c r="P787" s="202" t="s">
        <v>5410</v>
      </c>
      <c r="DP787" s="198" t="s">
        <v>2946</v>
      </c>
      <c r="DQ787" s="198" t="s">
        <v>2728</v>
      </c>
      <c r="DR787" s="198" t="s">
        <v>2946</v>
      </c>
      <c r="DS787" s="198">
        <v>1</v>
      </c>
      <c r="DT787" s="198">
        <v>2</v>
      </c>
      <c r="DU787" s="198" t="s">
        <v>1465</v>
      </c>
      <c r="DV787" s="198" t="s">
        <v>1466</v>
      </c>
      <c r="DW787" s="198" t="s">
        <v>1467</v>
      </c>
      <c r="DX787" s="198" t="s">
        <v>1143</v>
      </c>
      <c r="DZ787" s="198" t="s">
        <v>2728</v>
      </c>
      <c r="EA787" s="198" t="s">
        <v>1467</v>
      </c>
      <c r="EB787" s="198" t="s">
        <v>2946</v>
      </c>
    </row>
    <row r="788" spans="16:132" x14ac:dyDescent="0.2">
      <c r="P788" s="202" t="s">
        <v>5411</v>
      </c>
      <c r="DP788" s="198" t="s">
        <v>1116</v>
      </c>
      <c r="DQ788" s="198" t="s">
        <v>2728</v>
      </c>
      <c r="DR788" s="198" t="s">
        <v>1116</v>
      </c>
      <c r="DS788" s="198">
        <v>1</v>
      </c>
      <c r="DT788" s="198">
        <v>2</v>
      </c>
      <c r="DU788" s="198" t="s">
        <v>3063</v>
      </c>
      <c r="DV788" s="198" t="s">
        <v>3064</v>
      </c>
      <c r="DW788" s="198" t="s">
        <v>3065</v>
      </c>
      <c r="DX788" s="198" t="s">
        <v>1143</v>
      </c>
      <c r="DZ788" s="198" t="s">
        <v>2728</v>
      </c>
      <c r="EA788" s="198" t="s">
        <v>3065</v>
      </c>
      <c r="EB788" s="198" t="s">
        <v>1116</v>
      </c>
    </row>
    <row r="789" spans="16:132" x14ac:dyDescent="0.2">
      <c r="P789" s="202" t="s">
        <v>5412</v>
      </c>
      <c r="DP789" s="198" t="s">
        <v>832</v>
      </c>
      <c r="DQ789" s="198" t="s">
        <v>2728</v>
      </c>
      <c r="DR789" s="198" t="s">
        <v>832</v>
      </c>
      <c r="DS789" s="198">
        <v>1</v>
      </c>
      <c r="DT789" s="198">
        <v>2</v>
      </c>
      <c r="DU789" s="198" t="s">
        <v>2652</v>
      </c>
      <c r="DV789" s="198" t="s">
        <v>2653</v>
      </c>
      <c r="DW789" s="198" t="s">
        <v>2654</v>
      </c>
      <c r="DX789" s="198" t="s">
        <v>1143</v>
      </c>
      <c r="DZ789" s="198" t="s">
        <v>2728</v>
      </c>
      <c r="EA789" s="198" t="s">
        <v>2654</v>
      </c>
      <c r="EB789" s="198" t="s">
        <v>832</v>
      </c>
    </row>
    <row r="790" spans="16:132" x14ac:dyDescent="0.2">
      <c r="P790" s="202" t="s">
        <v>5413</v>
      </c>
      <c r="DP790" s="198" t="s">
        <v>1211</v>
      </c>
      <c r="DQ790" s="198" t="s">
        <v>2728</v>
      </c>
      <c r="DR790" s="198" t="s">
        <v>1211</v>
      </c>
      <c r="DS790" s="198">
        <v>1</v>
      </c>
      <c r="DT790" s="198">
        <v>3</v>
      </c>
      <c r="DU790" s="198" t="s">
        <v>919</v>
      </c>
      <c r="DV790" s="198" t="s">
        <v>920</v>
      </c>
      <c r="DW790" s="198" t="s">
        <v>921</v>
      </c>
      <c r="DX790" s="198" t="s">
        <v>1143</v>
      </c>
      <c r="DZ790" s="198" t="s">
        <v>2728</v>
      </c>
      <c r="EA790" s="198" t="s">
        <v>921</v>
      </c>
      <c r="EB790" s="198" t="s">
        <v>1211</v>
      </c>
    </row>
    <row r="791" spans="16:132" x14ac:dyDescent="0.2">
      <c r="P791" s="202" t="s">
        <v>5414</v>
      </c>
      <c r="DP791" s="198" t="s">
        <v>2899</v>
      </c>
      <c r="DQ791" s="198" t="s">
        <v>2728</v>
      </c>
      <c r="DR791" s="198" t="s">
        <v>2899</v>
      </c>
      <c r="DS791" s="198">
        <v>1</v>
      </c>
      <c r="DT791" s="198">
        <v>3</v>
      </c>
      <c r="DU791" s="198" t="s">
        <v>1952</v>
      </c>
      <c r="DV791" s="198" t="s">
        <v>1953</v>
      </c>
      <c r="DW791" s="198" t="s">
        <v>1954</v>
      </c>
      <c r="DX791" s="198" t="s">
        <v>1143</v>
      </c>
      <c r="DZ791" s="198" t="s">
        <v>2728</v>
      </c>
      <c r="EA791" s="198" t="s">
        <v>1954</v>
      </c>
      <c r="EB791" s="198" t="s">
        <v>2899</v>
      </c>
    </row>
    <row r="792" spans="16:132" x14ac:dyDescent="0.2">
      <c r="P792" s="202" t="s">
        <v>5415</v>
      </c>
      <c r="DP792" s="198" t="s">
        <v>1117</v>
      </c>
      <c r="DQ792" s="198" t="s">
        <v>2728</v>
      </c>
      <c r="DR792" s="198" t="s">
        <v>1117</v>
      </c>
      <c r="DS792" s="198">
        <v>1</v>
      </c>
      <c r="DT792" s="198">
        <v>3</v>
      </c>
      <c r="DU792" s="198" t="s">
        <v>257</v>
      </c>
      <c r="DV792" s="198" t="s">
        <v>258</v>
      </c>
      <c r="DW792" s="198" t="s">
        <v>259</v>
      </c>
      <c r="DX792" s="198" t="s">
        <v>1143</v>
      </c>
      <c r="DZ792" s="198" t="s">
        <v>2728</v>
      </c>
      <c r="EA792" s="198" t="s">
        <v>259</v>
      </c>
      <c r="EB792" s="198" t="s">
        <v>1117</v>
      </c>
    </row>
    <row r="793" spans="16:132" x14ac:dyDescent="0.2">
      <c r="P793" s="202" t="s">
        <v>5416</v>
      </c>
      <c r="DP793" s="198" t="s">
        <v>2916</v>
      </c>
      <c r="DQ793" s="198" t="s">
        <v>2728</v>
      </c>
      <c r="DR793" s="198" t="s">
        <v>2916</v>
      </c>
      <c r="DS793" s="198">
        <v>1</v>
      </c>
      <c r="DT793" s="198">
        <v>3</v>
      </c>
      <c r="DU793" s="198" t="s">
        <v>980</v>
      </c>
      <c r="DV793" s="198" t="s">
        <v>981</v>
      </c>
      <c r="DW793" s="198" t="s">
        <v>982</v>
      </c>
      <c r="DX793" s="198" t="s">
        <v>1143</v>
      </c>
      <c r="DZ793" s="198" t="s">
        <v>2728</v>
      </c>
      <c r="EA793" s="198" t="s">
        <v>982</v>
      </c>
      <c r="EB793" s="198" t="s">
        <v>2916</v>
      </c>
    </row>
    <row r="794" spans="16:132" x14ac:dyDescent="0.2">
      <c r="P794" s="202" t="s">
        <v>5417</v>
      </c>
      <c r="DP794" s="198" t="s">
        <v>843</v>
      </c>
      <c r="DQ794" s="198" t="s">
        <v>2728</v>
      </c>
      <c r="DR794" s="198" t="s">
        <v>843</v>
      </c>
      <c r="DS794" s="198">
        <v>1</v>
      </c>
      <c r="DT794" s="198">
        <v>3</v>
      </c>
      <c r="DU794" s="198" t="s">
        <v>2029</v>
      </c>
      <c r="DV794" s="198" t="s">
        <v>2030</v>
      </c>
      <c r="DW794" s="198" t="s">
        <v>2031</v>
      </c>
      <c r="DX794" s="198" t="s">
        <v>1143</v>
      </c>
      <c r="DZ794" s="198" t="s">
        <v>2728</v>
      </c>
      <c r="EA794" s="198" t="s">
        <v>2031</v>
      </c>
      <c r="EB794" s="198" t="s">
        <v>843</v>
      </c>
    </row>
    <row r="795" spans="16:132" x14ac:dyDescent="0.2">
      <c r="P795" s="202" t="s">
        <v>5418</v>
      </c>
      <c r="DP795" s="198" t="s">
        <v>835</v>
      </c>
      <c r="DQ795" s="198" t="s">
        <v>2728</v>
      </c>
      <c r="DR795" s="198" t="s">
        <v>835</v>
      </c>
      <c r="DS795" s="198">
        <v>2</v>
      </c>
      <c r="DT795" s="198">
        <v>1</v>
      </c>
      <c r="DU795" s="198" t="s">
        <v>2668</v>
      </c>
      <c r="DV795" s="198" t="s">
        <v>2669</v>
      </c>
      <c r="DW795" s="198" t="s">
        <v>2670</v>
      </c>
      <c r="DX795" s="198" t="s">
        <v>1143</v>
      </c>
      <c r="DZ795" s="198" t="s">
        <v>2728</v>
      </c>
      <c r="EA795" s="198" t="s">
        <v>2670</v>
      </c>
      <c r="EB795" s="198" t="s">
        <v>835</v>
      </c>
    </row>
    <row r="796" spans="16:132" x14ac:dyDescent="0.2">
      <c r="P796" s="202" t="s">
        <v>5419</v>
      </c>
      <c r="DP796" s="198" t="s">
        <v>2371</v>
      </c>
      <c r="DQ796" s="198" t="s">
        <v>2728</v>
      </c>
      <c r="DR796" s="198" t="s">
        <v>2371</v>
      </c>
      <c r="DS796" s="198">
        <v>2</v>
      </c>
      <c r="DT796" s="198">
        <v>1</v>
      </c>
      <c r="DU796" s="198" t="s">
        <v>1364</v>
      </c>
      <c r="DV796" s="198" t="s">
        <v>1365</v>
      </c>
      <c r="DW796" s="198" t="s">
        <v>1366</v>
      </c>
      <c r="DX796" s="198" t="s">
        <v>1143</v>
      </c>
      <c r="DZ796" s="198" t="s">
        <v>2728</v>
      </c>
      <c r="EA796" s="198" t="s">
        <v>1366</v>
      </c>
      <c r="EB796" s="198" t="s">
        <v>2371</v>
      </c>
    </row>
    <row r="797" spans="16:132" x14ac:dyDescent="0.2">
      <c r="P797" s="202" t="s">
        <v>5420</v>
      </c>
      <c r="DP797" s="198" t="s">
        <v>2939</v>
      </c>
      <c r="DQ797" s="198" t="s">
        <v>2728</v>
      </c>
      <c r="DR797" s="198" t="s">
        <v>2939</v>
      </c>
      <c r="DS797" s="198">
        <v>2</v>
      </c>
      <c r="DT797" s="198">
        <v>1</v>
      </c>
      <c r="DU797" s="198" t="s">
        <v>2320</v>
      </c>
      <c r="DV797" s="198" t="s">
        <v>2940</v>
      </c>
      <c r="DW797" s="198" t="s">
        <v>2941</v>
      </c>
      <c r="DX797" s="198" t="s">
        <v>1143</v>
      </c>
      <c r="DZ797" s="198" t="s">
        <v>2728</v>
      </c>
      <c r="EA797" s="198" t="s">
        <v>2941</v>
      </c>
      <c r="EB797" s="198" t="s">
        <v>2939</v>
      </c>
    </row>
    <row r="798" spans="16:132" x14ac:dyDescent="0.2">
      <c r="P798" s="202" t="s">
        <v>5421</v>
      </c>
      <c r="DP798" s="198" t="s">
        <v>2373</v>
      </c>
      <c r="DQ798" s="198" t="s">
        <v>2728</v>
      </c>
      <c r="DR798" s="198" t="s">
        <v>2373</v>
      </c>
      <c r="DS798" s="198">
        <v>2</v>
      </c>
      <c r="DT798" s="198">
        <v>1</v>
      </c>
      <c r="DU798" s="198" t="s">
        <v>2956</v>
      </c>
      <c r="DV798" s="198" t="s">
        <v>2957</v>
      </c>
      <c r="DW798" s="198" t="s">
        <v>2958</v>
      </c>
      <c r="DX798" s="198" t="s">
        <v>1143</v>
      </c>
      <c r="DZ798" s="198" t="s">
        <v>2728</v>
      </c>
      <c r="EA798" s="198" t="s">
        <v>2958</v>
      </c>
      <c r="EB798" s="198" t="s">
        <v>2373</v>
      </c>
    </row>
    <row r="799" spans="16:132" x14ac:dyDescent="0.2">
      <c r="P799" s="202" t="s">
        <v>5422</v>
      </c>
      <c r="DP799" s="198" t="s">
        <v>2879</v>
      </c>
      <c r="DQ799" s="198" t="s">
        <v>2728</v>
      </c>
      <c r="DR799" s="198" t="s">
        <v>2879</v>
      </c>
      <c r="DS799" s="198">
        <v>2</v>
      </c>
      <c r="DT799" s="198">
        <v>1</v>
      </c>
      <c r="DU799" s="198" t="s">
        <v>293</v>
      </c>
      <c r="DV799" s="198" t="s">
        <v>294</v>
      </c>
      <c r="DW799" s="198" t="s">
        <v>295</v>
      </c>
      <c r="DX799" s="198" t="s">
        <v>1143</v>
      </c>
      <c r="DZ799" s="198" t="s">
        <v>2728</v>
      </c>
      <c r="EA799" s="198" t="s">
        <v>295</v>
      </c>
      <c r="EB799" s="198" t="s">
        <v>2879</v>
      </c>
    </row>
    <row r="800" spans="16:132" x14ac:dyDescent="0.2">
      <c r="P800" s="202" t="s">
        <v>5423</v>
      </c>
      <c r="DP800" s="198" t="s">
        <v>2367</v>
      </c>
      <c r="DQ800" s="198" t="s">
        <v>2728</v>
      </c>
      <c r="DR800" s="198" t="s">
        <v>2367</v>
      </c>
      <c r="DS800" s="198">
        <v>2</v>
      </c>
      <c r="DT800" s="198">
        <v>1</v>
      </c>
      <c r="DU800" s="198" t="s">
        <v>3114</v>
      </c>
      <c r="DV800" s="198" t="s">
        <v>3115</v>
      </c>
      <c r="DW800" s="198" t="s">
        <v>3116</v>
      </c>
      <c r="DX800" s="198" t="s">
        <v>1143</v>
      </c>
      <c r="DZ800" s="198" t="s">
        <v>2728</v>
      </c>
      <c r="EA800" s="198" t="s">
        <v>3116</v>
      </c>
      <c r="EB800" s="198" t="s">
        <v>2367</v>
      </c>
    </row>
    <row r="801" spans="16:132" x14ac:dyDescent="0.2">
      <c r="P801" s="202" t="s">
        <v>5424</v>
      </c>
      <c r="DP801" s="198" t="s">
        <v>2369</v>
      </c>
      <c r="DQ801" s="198" t="s">
        <v>2728</v>
      </c>
      <c r="DR801" s="198" t="s">
        <v>2369</v>
      </c>
      <c r="DS801" s="198">
        <v>2</v>
      </c>
      <c r="DT801" s="198">
        <v>1</v>
      </c>
      <c r="DU801" s="198" t="s">
        <v>1356</v>
      </c>
      <c r="DV801" s="198" t="s">
        <v>1357</v>
      </c>
      <c r="DW801" s="198" t="s">
        <v>1358</v>
      </c>
      <c r="DX801" s="198" t="s">
        <v>1143</v>
      </c>
      <c r="DZ801" s="198" t="s">
        <v>2728</v>
      </c>
      <c r="EA801" s="198" t="s">
        <v>1358</v>
      </c>
      <c r="EB801" s="198" t="s">
        <v>2369</v>
      </c>
    </row>
    <row r="802" spans="16:132" x14ac:dyDescent="0.2">
      <c r="P802" s="202" t="s">
        <v>5425</v>
      </c>
      <c r="DP802" s="198" t="s">
        <v>2368</v>
      </c>
      <c r="DQ802" s="198" t="s">
        <v>2728</v>
      </c>
      <c r="DR802" s="198" t="s">
        <v>2368</v>
      </c>
      <c r="DS802" s="198">
        <v>2</v>
      </c>
      <c r="DT802" s="198">
        <v>1</v>
      </c>
      <c r="DU802" s="198" t="s">
        <v>1352</v>
      </c>
      <c r="DV802" s="198" t="s">
        <v>1353</v>
      </c>
      <c r="DW802" s="198" t="s">
        <v>1354</v>
      </c>
      <c r="DX802" s="198" t="s">
        <v>1143</v>
      </c>
      <c r="DZ802" s="198" t="s">
        <v>2728</v>
      </c>
      <c r="EA802" s="198" t="s">
        <v>1354</v>
      </c>
      <c r="EB802" s="198" t="s">
        <v>2368</v>
      </c>
    </row>
    <row r="803" spans="16:132" x14ac:dyDescent="0.2">
      <c r="P803" s="202" t="s">
        <v>5426</v>
      </c>
      <c r="DP803" s="198" t="s">
        <v>2929</v>
      </c>
      <c r="DQ803" s="198" t="s">
        <v>2728</v>
      </c>
      <c r="DR803" s="198" t="s">
        <v>2929</v>
      </c>
      <c r="DS803" s="198">
        <v>2</v>
      </c>
      <c r="DT803" s="198">
        <v>1</v>
      </c>
      <c r="DU803" s="198" t="s">
        <v>904</v>
      </c>
      <c r="DV803" s="198" t="s">
        <v>905</v>
      </c>
      <c r="DW803" s="198" t="s">
        <v>906</v>
      </c>
      <c r="DX803" s="198" t="s">
        <v>1143</v>
      </c>
      <c r="DZ803" s="198" t="s">
        <v>2728</v>
      </c>
      <c r="EA803" s="198" t="s">
        <v>906</v>
      </c>
      <c r="EB803" s="198" t="s">
        <v>2929</v>
      </c>
    </row>
    <row r="804" spans="16:132" x14ac:dyDescent="0.2">
      <c r="P804" s="202" t="s">
        <v>5427</v>
      </c>
      <c r="DP804" s="198" t="s">
        <v>1717</v>
      </c>
      <c r="DQ804" s="198" t="s">
        <v>2728</v>
      </c>
      <c r="DR804" s="198" t="s">
        <v>1717</v>
      </c>
      <c r="DS804" s="198">
        <v>2</v>
      </c>
      <c r="DT804" s="198">
        <v>1</v>
      </c>
      <c r="DU804" s="198" t="s">
        <v>2469</v>
      </c>
      <c r="DV804" s="198" t="s">
        <v>2470</v>
      </c>
      <c r="DW804" s="198" t="s">
        <v>2471</v>
      </c>
      <c r="DX804" s="198" t="s">
        <v>1143</v>
      </c>
      <c r="DZ804" s="198" t="s">
        <v>2728</v>
      </c>
      <c r="EA804" s="198" t="s">
        <v>2471</v>
      </c>
      <c r="EB804" s="198" t="s">
        <v>1717</v>
      </c>
    </row>
    <row r="805" spans="16:132" x14ac:dyDescent="0.2">
      <c r="P805" s="202" t="s">
        <v>5428</v>
      </c>
      <c r="DP805" s="198" t="s">
        <v>1210</v>
      </c>
      <c r="DQ805" s="198" t="s">
        <v>2728</v>
      </c>
      <c r="DR805" s="198" t="s">
        <v>1210</v>
      </c>
      <c r="DS805" s="198">
        <v>2</v>
      </c>
      <c r="DT805" s="198">
        <v>1</v>
      </c>
      <c r="DU805" s="198" t="s">
        <v>1477</v>
      </c>
      <c r="DV805" s="198" t="s">
        <v>1478</v>
      </c>
      <c r="DW805" s="198" t="s">
        <v>1479</v>
      </c>
      <c r="DX805" s="198" t="s">
        <v>1143</v>
      </c>
      <c r="DZ805" s="198" t="s">
        <v>2728</v>
      </c>
      <c r="EA805" s="198" t="s">
        <v>1479</v>
      </c>
      <c r="EB805" s="198" t="s">
        <v>1210</v>
      </c>
    </row>
    <row r="806" spans="16:132" x14ac:dyDescent="0.2">
      <c r="P806" s="202" t="s">
        <v>5429</v>
      </c>
      <c r="DP806" s="198" t="s">
        <v>2366</v>
      </c>
      <c r="DQ806" s="198" t="s">
        <v>2728</v>
      </c>
      <c r="DR806" s="198" t="s">
        <v>2366</v>
      </c>
      <c r="DS806" s="198">
        <v>2</v>
      </c>
      <c r="DT806" s="198">
        <v>1</v>
      </c>
      <c r="DU806" s="198" t="s">
        <v>439</v>
      </c>
      <c r="DV806" s="198" t="s">
        <v>440</v>
      </c>
      <c r="DW806" s="198" t="s">
        <v>441</v>
      </c>
      <c r="DX806" s="198" t="s">
        <v>1143</v>
      </c>
      <c r="DZ806" s="198" t="s">
        <v>2728</v>
      </c>
      <c r="EA806" s="198" t="s">
        <v>441</v>
      </c>
      <c r="EB806" s="198" t="s">
        <v>2366</v>
      </c>
    </row>
    <row r="807" spans="16:132" x14ac:dyDescent="0.2">
      <c r="P807" s="202" t="s">
        <v>5430</v>
      </c>
      <c r="DP807" s="198" t="s">
        <v>2377</v>
      </c>
      <c r="DQ807" s="198" t="s">
        <v>2728</v>
      </c>
      <c r="DR807" s="198" t="s">
        <v>2377</v>
      </c>
      <c r="DS807" s="198">
        <v>2</v>
      </c>
      <c r="DT807" s="198">
        <v>1</v>
      </c>
      <c r="DU807" s="198" t="s">
        <v>1372</v>
      </c>
      <c r="DV807" s="198" t="s">
        <v>1373</v>
      </c>
      <c r="DW807" s="198" t="s">
        <v>1374</v>
      </c>
      <c r="DX807" s="198" t="s">
        <v>1143</v>
      </c>
      <c r="DZ807" s="198" t="s">
        <v>2728</v>
      </c>
      <c r="EA807" s="198" t="s">
        <v>1374</v>
      </c>
      <c r="EB807" s="198" t="s">
        <v>2377</v>
      </c>
    </row>
    <row r="808" spans="16:132" x14ac:dyDescent="0.2">
      <c r="P808" s="202" t="s">
        <v>5431</v>
      </c>
      <c r="DP808" s="198" t="s">
        <v>2370</v>
      </c>
      <c r="DQ808" s="198" t="s">
        <v>2728</v>
      </c>
      <c r="DR808" s="198" t="s">
        <v>2370</v>
      </c>
      <c r="DS808" s="198">
        <v>2</v>
      </c>
      <c r="DT808" s="198">
        <v>1</v>
      </c>
      <c r="DU808" s="198" t="s">
        <v>1360</v>
      </c>
      <c r="DV808" s="198" t="s">
        <v>442</v>
      </c>
      <c r="DW808" s="198" t="s">
        <v>3120</v>
      </c>
      <c r="DX808" s="198" t="s">
        <v>1143</v>
      </c>
      <c r="DZ808" s="198" t="s">
        <v>2728</v>
      </c>
      <c r="EA808" s="198" t="s">
        <v>3120</v>
      </c>
      <c r="EB808" s="198" t="s">
        <v>2370</v>
      </c>
    </row>
    <row r="809" spans="16:132" x14ac:dyDescent="0.2">
      <c r="P809" s="202" t="s">
        <v>5432</v>
      </c>
      <c r="DP809" s="198" t="s">
        <v>829</v>
      </c>
      <c r="DQ809" s="198" t="s">
        <v>2728</v>
      </c>
      <c r="DR809" s="198" t="s">
        <v>829</v>
      </c>
      <c r="DS809" s="198">
        <v>2</v>
      </c>
      <c r="DT809" s="198">
        <v>2</v>
      </c>
      <c r="DU809" s="198" t="s">
        <v>2980</v>
      </c>
      <c r="DV809" s="198" t="s">
        <v>2981</v>
      </c>
      <c r="DW809" s="198" t="s">
        <v>2982</v>
      </c>
      <c r="DX809" s="198" t="s">
        <v>1143</v>
      </c>
      <c r="DZ809" s="198" t="s">
        <v>2728</v>
      </c>
      <c r="EA809" s="198" t="s">
        <v>2982</v>
      </c>
      <c r="EB809" s="198" t="s">
        <v>829</v>
      </c>
    </row>
    <row r="810" spans="16:132" x14ac:dyDescent="0.2">
      <c r="P810" s="202" t="s">
        <v>5433</v>
      </c>
      <c r="DP810" s="198" t="s">
        <v>2381</v>
      </c>
      <c r="DQ810" s="198" t="s">
        <v>2728</v>
      </c>
      <c r="DR810" s="198" t="s">
        <v>2381</v>
      </c>
      <c r="DS810" s="198">
        <v>2</v>
      </c>
      <c r="DT810" s="198">
        <v>2</v>
      </c>
      <c r="DU810" s="198" t="s">
        <v>1392</v>
      </c>
      <c r="DV810" s="198" t="s">
        <v>1393</v>
      </c>
      <c r="DW810" s="198" t="s">
        <v>1394</v>
      </c>
      <c r="DX810" s="198" t="s">
        <v>1143</v>
      </c>
      <c r="DZ810" s="198" t="s">
        <v>2728</v>
      </c>
      <c r="EA810" s="198" t="s">
        <v>1394</v>
      </c>
      <c r="EB810" s="198" t="s">
        <v>2381</v>
      </c>
    </row>
    <row r="811" spans="16:132" x14ac:dyDescent="0.2">
      <c r="P811" s="202" t="s">
        <v>5434</v>
      </c>
      <c r="DP811" s="198" t="s">
        <v>1118</v>
      </c>
      <c r="DQ811" s="198" t="s">
        <v>2728</v>
      </c>
      <c r="DR811" s="198" t="s">
        <v>1118</v>
      </c>
      <c r="DS811" s="198">
        <v>2</v>
      </c>
      <c r="DT811" s="198">
        <v>2</v>
      </c>
      <c r="DU811" s="198" t="s">
        <v>261</v>
      </c>
      <c r="DV811" s="198" t="s">
        <v>262</v>
      </c>
      <c r="DW811" s="198" t="s">
        <v>263</v>
      </c>
      <c r="DX811" s="198" t="s">
        <v>1143</v>
      </c>
      <c r="DZ811" s="198" t="s">
        <v>2728</v>
      </c>
      <c r="EA811" s="198" t="s">
        <v>263</v>
      </c>
      <c r="EB811" s="198" t="s">
        <v>1118</v>
      </c>
    </row>
    <row r="812" spans="16:132" x14ac:dyDescent="0.2">
      <c r="P812" s="202" t="s">
        <v>5435</v>
      </c>
      <c r="DP812" s="198" t="s">
        <v>2901</v>
      </c>
      <c r="DQ812" s="198" t="s">
        <v>2728</v>
      </c>
      <c r="DR812" s="198" t="s">
        <v>2901</v>
      </c>
      <c r="DS812" s="198">
        <v>2</v>
      </c>
      <c r="DT812" s="198">
        <v>2</v>
      </c>
      <c r="DU812" s="198" t="s">
        <v>1955</v>
      </c>
      <c r="DV812" s="198" t="s">
        <v>1956</v>
      </c>
      <c r="DW812" s="198" t="s">
        <v>1957</v>
      </c>
      <c r="DX812" s="198" t="s">
        <v>1143</v>
      </c>
      <c r="DZ812" s="198" t="s">
        <v>2728</v>
      </c>
      <c r="EA812" s="198" t="s">
        <v>1957</v>
      </c>
      <c r="EB812" s="198" t="s">
        <v>2901</v>
      </c>
    </row>
    <row r="813" spans="16:132" x14ac:dyDescent="0.2">
      <c r="P813" s="202" t="s">
        <v>5436</v>
      </c>
      <c r="DP813" s="198" t="s">
        <v>1228</v>
      </c>
      <c r="DQ813" s="198" t="s">
        <v>2728</v>
      </c>
      <c r="DR813" s="198" t="s">
        <v>1228</v>
      </c>
      <c r="DS813" s="198">
        <v>2</v>
      </c>
      <c r="DT813" s="198">
        <v>2</v>
      </c>
      <c r="DU813" s="198" t="s">
        <v>2584</v>
      </c>
      <c r="DV813" s="198" t="s">
        <v>2585</v>
      </c>
      <c r="DW813" s="198" t="s">
        <v>2586</v>
      </c>
      <c r="DX813" s="198" t="s">
        <v>1143</v>
      </c>
      <c r="DZ813" s="198" t="s">
        <v>2728</v>
      </c>
      <c r="EA813" s="198" t="s">
        <v>2586</v>
      </c>
      <c r="EB813" s="198" t="s">
        <v>1228</v>
      </c>
    </row>
    <row r="814" spans="16:132" x14ac:dyDescent="0.2">
      <c r="P814" s="202" t="s">
        <v>5437</v>
      </c>
      <c r="DP814" s="198" t="s">
        <v>2360</v>
      </c>
      <c r="DQ814" s="198" t="s">
        <v>2728</v>
      </c>
      <c r="DR814" s="198" t="s">
        <v>2360</v>
      </c>
      <c r="DS814" s="198">
        <v>2</v>
      </c>
      <c r="DT814" s="198">
        <v>2</v>
      </c>
      <c r="DU814" s="198" t="s">
        <v>2473</v>
      </c>
      <c r="DV814" s="198" t="s">
        <v>2474</v>
      </c>
      <c r="DW814" s="198" t="s">
        <v>2475</v>
      </c>
      <c r="DX814" s="198" t="s">
        <v>1143</v>
      </c>
      <c r="DZ814" s="198" t="s">
        <v>2728</v>
      </c>
      <c r="EA814" s="198" t="s">
        <v>2475</v>
      </c>
      <c r="EB814" s="198" t="s">
        <v>2360</v>
      </c>
    </row>
    <row r="815" spans="16:132" x14ac:dyDescent="0.2">
      <c r="P815" s="202" t="s">
        <v>5438</v>
      </c>
      <c r="DP815" s="198" t="s">
        <v>1215</v>
      </c>
      <c r="DQ815" s="198" t="s">
        <v>2728</v>
      </c>
      <c r="DR815" s="198" t="s">
        <v>1215</v>
      </c>
      <c r="DS815" s="198">
        <v>2</v>
      </c>
      <c r="DT815" s="198">
        <v>2</v>
      </c>
      <c r="DU815" s="198" t="s">
        <v>3148</v>
      </c>
      <c r="DV815" s="198" t="s">
        <v>3149</v>
      </c>
      <c r="DW815" s="198" t="s">
        <v>3150</v>
      </c>
      <c r="DX815" s="198" t="s">
        <v>1143</v>
      </c>
      <c r="DZ815" s="198" t="s">
        <v>2728</v>
      </c>
      <c r="EA815" s="198" t="s">
        <v>3150</v>
      </c>
      <c r="EB815" s="198" t="s">
        <v>1215</v>
      </c>
    </row>
    <row r="816" spans="16:132" x14ac:dyDescent="0.2">
      <c r="P816" s="202" t="s">
        <v>5439</v>
      </c>
      <c r="DP816" s="198" t="s">
        <v>1896</v>
      </c>
      <c r="DQ816" s="198" t="s">
        <v>2728</v>
      </c>
      <c r="DR816" s="198" t="s">
        <v>1896</v>
      </c>
      <c r="DS816" s="198">
        <v>2</v>
      </c>
      <c r="DT816" s="198">
        <v>2</v>
      </c>
      <c r="DU816" s="198" t="s">
        <v>1282</v>
      </c>
      <c r="DV816" s="198" t="s">
        <v>1283</v>
      </c>
      <c r="DW816" s="198" t="s">
        <v>1284</v>
      </c>
      <c r="DX816" s="198" t="s">
        <v>1143</v>
      </c>
      <c r="DZ816" s="198" t="s">
        <v>2728</v>
      </c>
      <c r="EA816" s="198" t="s">
        <v>1284</v>
      </c>
      <c r="EB816" s="198" t="s">
        <v>1896</v>
      </c>
    </row>
    <row r="817" spans="16:132" x14ac:dyDescent="0.2">
      <c r="P817" s="202" t="s">
        <v>5440</v>
      </c>
      <c r="DP817" s="198" t="s">
        <v>2365</v>
      </c>
      <c r="DQ817" s="198" t="s">
        <v>2728</v>
      </c>
      <c r="DR817" s="198" t="s">
        <v>2365</v>
      </c>
      <c r="DS817" s="198">
        <v>2</v>
      </c>
      <c r="DT817" s="198">
        <v>2</v>
      </c>
      <c r="DU817" s="198" t="s">
        <v>1344</v>
      </c>
      <c r="DV817" s="198" t="s">
        <v>1345</v>
      </c>
      <c r="DW817" s="198" t="s">
        <v>1346</v>
      </c>
      <c r="DX817" s="198" t="s">
        <v>1143</v>
      </c>
      <c r="DZ817" s="198" t="s">
        <v>2728</v>
      </c>
      <c r="EA817" s="198" t="s">
        <v>1346</v>
      </c>
      <c r="EB817" s="198" t="s">
        <v>2365</v>
      </c>
    </row>
    <row r="818" spans="16:132" x14ac:dyDescent="0.2">
      <c r="P818" s="202" t="s">
        <v>5441</v>
      </c>
      <c r="DP818" s="198" t="s">
        <v>2911</v>
      </c>
      <c r="DQ818" s="198" t="s">
        <v>2728</v>
      </c>
      <c r="DR818" s="198" t="s">
        <v>2911</v>
      </c>
      <c r="DS818" s="198">
        <v>2</v>
      </c>
      <c r="DT818" s="198">
        <v>2</v>
      </c>
      <c r="DU818" s="198" t="s">
        <v>964</v>
      </c>
      <c r="DV818" s="198" t="s">
        <v>965</v>
      </c>
      <c r="DW818" s="198" t="s">
        <v>966</v>
      </c>
      <c r="DX818" s="198" t="s">
        <v>1143</v>
      </c>
      <c r="DZ818" s="198" t="s">
        <v>2728</v>
      </c>
      <c r="EA818" s="198" t="s">
        <v>966</v>
      </c>
      <c r="EB818" s="198" t="s">
        <v>2911</v>
      </c>
    </row>
    <row r="819" spans="16:132" x14ac:dyDescent="0.2">
      <c r="P819" s="202" t="s">
        <v>5442</v>
      </c>
      <c r="DP819" s="198" t="s">
        <v>1904</v>
      </c>
      <c r="DQ819" s="198" t="s">
        <v>2728</v>
      </c>
      <c r="DR819" s="198" t="s">
        <v>1904</v>
      </c>
      <c r="DS819" s="198">
        <v>2</v>
      </c>
      <c r="DT819" s="198">
        <v>2</v>
      </c>
      <c r="DU819" s="198" t="s">
        <v>1123</v>
      </c>
      <c r="DV819" s="198" t="s">
        <v>1124</v>
      </c>
      <c r="DW819" s="198" t="s">
        <v>1125</v>
      </c>
      <c r="DX819" s="198" t="s">
        <v>1143</v>
      </c>
      <c r="DZ819" s="198" t="s">
        <v>2728</v>
      </c>
      <c r="EA819" s="198" t="s">
        <v>1125</v>
      </c>
      <c r="EB819" s="198" t="s">
        <v>1904</v>
      </c>
    </row>
    <row r="820" spans="16:132" x14ac:dyDescent="0.2">
      <c r="P820" s="202" t="s">
        <v>5443</v>
      </c>
      <c r="DP820" s="198" t="s">
        <v>1903</v>
      </c>
      <c r="DQ820" s="198" t="s">
        <v>2728</v>
      </c>
      <c r="DR820" s="198" t="s">
        <v>1903</v>
      </c>
      <c r="DS820" s="198">
        <v>2</v>
      </c>
      <c r="DT820" s="198">
        <v>2</v>
      </c>
      <c r="DU820" s="198" t="s">
        <v>2689</v>
      </c>
      <c r="DV820" s="198" t="s">
        <v>2690</v>
      </c>
      <c r="DW820" s="198" t="s">
        <v>1121</v>
      </c>
      <c r="DX820" s="198" t="s">
        <v>1143</v>
      </c>
      <c r="DZ820" s="198" t="s">
        <v>2728</v>
      </c>
      <c r="EA820" s="198" t="s">
        <v>1121</v>
      </c>
      <c r="EB820" s="198" t="s">
        <v>1903</v>
      </c>
    </row>
    <row r="821" spans="16:132" x14ac:dyDescent="0.2">
      <c r="P821" s="202" t="s">
        <v>5444</v>
      </c>
      <c r="DP821" s="198" t="s">
        <v>2380</v>
      </c>
      <c r="DQ821" s="198" t="s">
        <v>2728</v>
      </c>
      <c r="DR821" s="198" t="s">
        <v>2380</v>
      </c>
      <c r="DS821" s="198">
        <v>2</v>
      </c>
      <c r="DT821" s="198">
        <v>2</v>
      </c>
      <c r="DU821" s="198" t="s">
        <v>1388</v>
      </c>
      <c r="DV821" s="198" t="s">
        <v>1389</v>
      </c>
      <c r="DW821" s="198" t="s">
        <v>1390</v>
      </c>
      <c r="DX821" s="198" t="s">
        <v>1143</v>
      </c>
      <c r="DZ821" s="198" t="s">
        <v>2728</v>
      </c>
      <c r="EA821" s="198" t="s">
        <v>1390</v>
      </c>
      <c r="EB821" s="198" t="s">
        <v>2380</v>
      </c>
    </row>
    <row r="822" spans="16:132" x14ac:dyDescent="0.2">
      <c r="P822" s="202" t="s">
        <v>5445</v>
      </c>
      <c r="DP822" s="198" t="s">
        <v>2898</v>
      </c>
      <c r="DQ822" s="198" t="s">
        <v>2728</v>
      </c>
      <c r="DR822" s="198" t="s">
        <v>2898</v>
      </c>
      <c r="DS822" s="198">
        <v>2</v>
      </c>
      <c r="DT822" s="198">
        <v>2</v>
      </c>
      <c r="DU822" s="198" t="s">
        <v>1949</v>
      </c>
      <c r="DV822" s="198" t="s">
        <v>1950</v>
      </c>
      <c r="DW822" s="198" t="s">
        <v>1951</v>
      </c>
      <c r="DX822" s="198" t="s">
        <v>1143</v>
      </c>
      <c r="DZ822" s="198" t="s">
        <v>2728</v>
      </c>
      <c r="EA822" s="198" t="s">
        <v>1951</v>
      </c>
      <c r="EB822" s="198" t="s">
        <v>2898</v>
      </c>
    </row>
    <row r="823" spans="16:132" x14ac:dyDescent="0.2">
      <c r="P823" s="202" t="s">
        <v>5446</v>
      </c>
      <c r="DP823" s="198" t="s">
        <v>2931</v>
      </c>
      <c r="DQ823" s="198" t="s">
        <v>2728</v>
      </c>
      <c r="DR823" s="198" t="s">
        <v>2931</v>
      </c>
      <c r="DS823" s="198">
        <v>2</v>
      </c>
      <c r="DT823" s="198">
        <v>2</v>
      </c>
      <c r="DU823" s="198" t="s">
        <v>1024</v>
      </c>
      <c r="DV823" s="198" t="s">
        <v>1025</v>
      </c>
      <c r="DW823" s="198" t="s">
        <v>1026</v>
      </c>
      <c r="DX823" s="198" t="s">
        <v>1143</v>
      </c>
      <c r="DZ823" s="198" t="s">
        <v>2728</v>
      </c>
      <c r="EA823" s="198" t="s">
        <v>1026</v>
      </c>
      <c r="EB823" s="198" t="s">
        <v>2931</v>
      </c>
    </row>
    <row r="824" spans="16:132" x14ac:dyDescent="0.2">
      <c r="P824" s="202" t="s">
        <v>5447</v>
      </c>
      <c r="DP824" s="198" t="s">
        <v>1237</v>
      </c>
      <c r="DQ824" s="198" t="s">
        <v>2728</v>
      </c>
      <c r="DR824" s="198" t="s">
        <v>1237</v>
      </c>
      <c r="DS824" s="198">
        <v>2</v>
      </c>
      <c r="DT824" s="198">
        <v>2</v>
      </c>
      <c r="DU824" s="198" t="s">
        <v>241</v>
      </c>
      <c r="DV824" s="198" t="s">
        <v>242</v>
      </c>
      <c r="DW824" s="198" t="s">
        <v>243</v>
      </c>
      <c r="DX824" s="198" t="s">
        <v>1143</v>
      </c>
      <c r="DZ824" s="198" t="s">
        <v>2728</v>
      </c>
      <c r="EA824" s="198" t="s">
        <v>243</v>
      </c>
      <c r="EB824" s="198" t="s">
        <v>1237</v>
      </c>
    </row>
    <row r="825" spans="16:132" x14ac:dyDescent="0.2">
      <c r="P825" s="202" t="s">
        <v>5448</v>
      </c>
      <c r="DP825" s="198" t="s">
        <v>1897</v>
      </c>
      <c r="DQ825" s="198" t="s">
        <v>2728</v>
      </c>
      <c r="DR825" s="198" t="s">
        <v>1897</v>
      </c>
      <c r="DS825" s="198">
        <v>2</v>
      </c>
      <c r="DT825" s="198">
        <v>2</v>
      </c>
      <c r="DU825" s="198" t="s">
        <v>2680</v>
      </c>
      <c r="DV825" s="198" t="s">
        <v>2681</v>
      </c>
      <c r="DW825" s="198" t="s">
        <v>2682</v>
      </c>
      <c r="DX825" s="198" t="s">
        <v>1143</v>
      </c>
      <c r="DZ825" s="198" t="s">
        <v>2728</v>
      </c>
      <c r="EA825" s="198" t="s">
        <v>2682</v>
      </c>
      <c r="EB825" s="198" t="s">
        <v>1897</v>
      </c>
    </row>
    <row r="826" spans="16:132" x14ac:dyDescent="0.2">
      <c r="P826" s="202" t="s">
        <v>5449</v>
      </c>
      <c r="DP826" s="198" t="s">
        <v>1978</v>
      </c>
      <c r="DQ826" s="198" t="s">
        <v>2728</v>
      </c>
      <c r="DR826" s="198" t="s">
        <v>1978</v>
      </c>
      <c r="DS826" s="198">
        <v>2</v>
      </c>
      <c r="DT826" s="198">
        <v>3</v>
      </c>
      <c r="DU826" s="198" t="s">
        <v>348</v>
      </c>
      <c r="DV826" s="198" t="s">
        <v>349</v>
      </c>
      <c r="DW826" s="198" t="s">
        <v>350</v>
      </c>
      <c r="DX826" s="198" t="s">
        <v>1143</v>
      </c>
      <c r="DZ826" s="198" t="s">
        <v>2728</v>
      </c>
      <c r="EA826" s="198" t="s">
        <v>350</v>
      </c>
      <c r="EB826" s="198" t="s">
        <v>1978</v>
      </c>
    </row>
    <row r="827" spans="16:132" x14ac:dyDescent="0.2">
      <c r="P827" s="202" t="s">
        <v>5450</v>
      </c>
      <c r="DP827" s="198" t="s">
        <v>2937</v>
      </c>
      <c r="DQ827" s="198" t="s">
        <v>2728</v>
      </c>
      <c r="DR827" s="198" t="s">
        <v>2937</v>
      </c>
      <c r="DS827" s="198">
        <v>2</v>
      </c>
      <c r="DT827" s="198">
        <v>3</v>
      </c>
      <c r="DU827" s="198" t="s">
        <v>1032</v>
      </c>
      <c r="DV827" s="198" t="s">
        <v>1033</v>
      </c>
      <c r="DW827" s="198" t="s">
        <v>1034</v>
      </c>
      <c r="DX827" s="198" t="s">
        <v>1143</v>
      </c>
      <c r="DZ827" s="198" t="s">
        <v>2728</v>
      </c>
      <c r="EA827" s="198" t="s">
        <v>1034</v>
      </c>
      <c r="EB827" s="198" t="s">
        <v>2937</v>
      </c>
    </row>
    <row r="828" spans="16:132" x14ac:dyDescent="0.2">
      <c r="P828" s="202" t="s">
        <v>5451</v>
      </c>
      <c r="DP828" s="198" t="s">
        <v>1226</v>
      </c>
      <c r="DQ828" s="198" t="s">
        <v>2728</v>
      </c>
      <c r="DR828" s="198" t="s">
        <v>1226</v>
      </c>
      <c r="DS828" s="198">
        <v>2</v>
      </c>
      <c r="DT828" s="198">
        <v>3</v>
      </c>
      <c r="DU828" s="198" t="s">
        <v>3178</v>
      </c>
      <c r="DV828" s="198" t="s">
        <v>3179</v>
      </c>
      <c r="DW828" s="198" t="s">
        <v>3180</v>
      </c>
      <c r="DX828" s="198" t="s">
        <v>1143</v>
      </c>
      <c r="DZ828" s="198" t="s">
        <v>2728</v>
      </c>
      <c r="EA828" s="198" t="s">
        <v>3180</v>
      </c>
      <c r="EB828" s="198" t="s">
        <v>1226</v>
      </c>
    </row>
    <row r="829" spans="16:132" x14ac:dyDescent="0.2">
      <c r="P829" s="202" t="s">
        <v>5452</v>
      </c>
      <c r="DP829" s="198" t="s">
        <v>2874</v>
      </c>
      <c r="DQ829" s="198" t="s">
        <v>2728</v>
      </c>
      <c r="DR829" s="198" t="s">
        <v>2874</v>
      </c>
      <c r="DS829" s="198">
        <v>2</v>
      </c>
      <c r="DT829" s="198">
        <v>3</v>
      </c>
      <c r="DU829" s="198" t="s">
        <v>281</v>
      </c>
      <c r="DV829" s="198" t="s">
        <v>282</v>
      </c>
      <c r="DW829" s="198" t="s">
        <v>283</v>
      </c>
      <c r="DX829" s="198" t="s">
        <v>1143</v>
      </c>
      <c r="DZ829" s="198" t="s">
        <v>2728</v>
      </c>
      <c r="EA829" s="198" t="s">
        <v>283</v>
      </c>
      <c r="EB829" s="198" t="s">
        <v>2874</v>
      </c>
    </row>
    <row r="830" spans="16:132" x14ac:dyDescent="0.2">
      <c r="P830" s="202" t="s">
        <v>5453</v>
      </c>
      <c r="DP830" s="198" t="s">
        <v>2379</v>
      </c>
      <c r="DQ830" s="198" t="s">
        <v>2728</v>
      </c>
      <c r="DR830" s="198" t="s">
        <v>2379</v>
      </c>
      <c r="DS830" s="198">
        <v>2</v>
      </c>
      <c r="DT830" s="198">
        <v>3</v>
      </c>
      <c r="DU830" s="198" t="s">
        <v>1384</v>
      </c>
      <c r="DV830" s="198" t="s">
        <v>1385</v>
      </c>
      <c r="DW830" s="198" t="s">
        <v>1386</v>
      </c>
      <c r="DX830" s="198" t="s">
        <v>1143</v>
      </c>
      <c r="DZ830" s="198" t="s">
        <v>2728</v>
      </c>
      <c r="EA830" s="198" t="s">
        <v>1386</v>
      </c>
      <c r="EB830" s="198" t="s">
        <v>2379</v>
      </c>
    </row>
    <row r="831" spans="16:132" x14ac:dyDescent="0.2">
      <c r="P831" s="202" t="s">
        <v>5454</v>
      </c>
      <c r="DP831" s="198" t="s">
        <v>1213</v>
      </c>
      <c r="DQ831" s="198" t="s">
        <v>2728</v>
      </c>
      <c r="DR831" s="198" t="s">
        <v>1213</v>
      </c>
      <c r="DS831" s="198">
        <v>2</v>
      </c>
      <c r="DT831" s="198">
        <v>3</v>
      </c>
      <c r="DU831" s="198" t="s">
        <v>1489</v>
      </c>
      <c r="DV831" s="198" t="s">
        <v>1490</v>
      </c>
      <c r="DW831" s="198" t="s">
        <v>1491</v>
      </c>
      <c r="DX831" s="198" t="s">
        <v>1143</v>
      </c>
      <c r="DZ831" s="198" t="s">
        <v>2728</v>
      </c>
      <c r="EA831" s="198" t="s">
        <v>1491</v>
      </c>
      <c r="EB831" s="198" t="s">
        <v>1213</v>
      </c>
    </row>
    <row r="832" spans="16:132" x14ac:dyDescent="0.2">
      <c r="P832" s="202" t="s">
        <v>5455</v>
      </c>
      <c r="DP832" s="198" t="s">
        <v>2727</v>
      </c>
      <c r="DQ832" s="198" t="s">
        <v>2728</v>
      </c>
      <c r="DR832" s="198" t="s">
        <v>2727</v>
      </c>
      <c r="DS832" s="198">
        <v>2</v>
      </c>
      <c r="DT832" s="198">
        <v>3</v>
      </c>
      <c r="DU832" s="198" t="s">
        <v>1816</v>
      </c>
      <c r="DV832" s="198" t="s">
        <v>1817</v>
      </c>
      <c r="DW832" s="198" t="s">
        <v>1818</v>
      </c>
      <c r="DX832" s="198" t="s">
        <v>1143</v>
      </c>
      <c r="DZ832" s="198" t="s">
        <v>2728</v>
      </c>
      <c r="EA832" s="198" t="s">
        <v>1818</v>
      </c>
      <c r="EB832" s="198" t="s">
        <v>2727</v>
      </c>
    </row>
    <row r="833" spans="16:132" x14ac:dyDescent="0.2">
      <c r="P833" s="202" t="s">
        <v>5456</v>
      </c>
      <c r="DP833" s="198" t="s">
        <v>1216</v>
      </c>
      <c r="DQ833" s="198" t="s">
        <v>2728</v>
      </c>
      <c r="DR833" s="198" t="s">
        <v>1216</v>
      </c>
      <c r="DS833" s="198">
        <v>2</v>
      </c>
      <c r="DT833" s="198">
        <v>3</v>
      </c>
      <c r="DU833" s="198" t="s">
        <v>1217</v>
      </c>
      <c r="DV833" s="198" t="s">
        <v>1218</v>
      </c>
      <c r="DW833" s="198" t="s">
        <v>1219</v>
      </c>
      <c r="DX833" s="198" t="s">
        <v>1143</v>
      </c>
      <c r="DZ833" s="198" t="s">
        <v>2728</v>
      </c>
      <c r="EA833" s="198" t="s">
        <v>1219</v>
      </c>
      <c r="EB833" s="198" t="s">
        <v>1216</v>
      </c>
    </row>
    <row r="834" spans="16:132" x14ac:dyDescent="0.2">
      <c r="P834" s="202" t="s">
        <v>5457</v>
      </c>
      <c r="DP834" s="198" t="s">
        <v>2896</v>
      </c>
      <c r="DQ834" s="198" t="s">
        <v>2728</v>
      </c>
      <c r="DR834" s="198" t="s">
        <v>2896</v>
      </c>
      <c r="DS834" s="198">
        <v>2</v>
      </c>
      <c r="DT834" s="198">
        <v>3</v>
      </c>
      <c r="DU834" s="198" t="s">
        <v>331</v>
      </c>
      <c r="DV834" s="198" t="s">
        <v>332</v>
      </c>
      <c r="DW834" s="198" t="s">
        <v>333</v>
      </c>
      <c r="DX834" s="198" t="s">
        <v>1143</v>
      </c>
      <c r="DZ834" s="198" t="s">
        <v>2728</v>
      </c>
      <c r="EA834" s="198" t="s">
        <v>333</v>
      </c>
      <c r="EB834" s="198" t="s">
        <v>2896</v>
      </c>
    </row>
    <row r="835" spans="16:132" x14ac:dyDescent="0.2">
      <c r="P835" s="202" t="s">
        <v>5458</v>
      </c>
      <c r="DP835" s="198" t="s">
        <v>99</v>
      </c>
      <c r="DQ835" s="198" t="s">
        <v>2728</v>
      </c>
      <c r="DR835" s="198" t="s">
        <v>99</v>
      </c>
      <c r="DS835" s="198">
        <v>2</v>
      </c>
      <c r="DT835" s="198">
        <v>3</v>
      </c>
      <c r="DU835" s="198" t="s">
        <v>87</v>
      </c>
      <c r="DV835" s="198" t="s">
        <v>88</v>
      </c>
      <c r="DW835" s="198" t="s">
        <v>89</v>
      </c>
      <c r="DX835" s="198" t="s">
        <v>1143</v>
      </c>
      <c r="DZ835" s="198" t="s">
        <v>2728</v>
      </c>
      <c r="EA835" s="198" t="s">
        <v>89</v>
      </c>
      <c r="EB835" s="198" t="s">
        <v>99</v>
      </c>
    </row>
    <row r="836" spans="16:132" x14ac:dyDescent="0.2">
      <c r="P836" s="202" t="s">
        <v>5459</v>
      </c>
      <c r="DP836" s="198" t="s">
        <v>844</v>
      </c>
      <c r="DQ836" s="198" t="s">
        <v>2728</v>
      </c>
      <c r="DR836" s="198" t="s">
        <v>844</v>
      </c>
      <c r="DS836" s="198">
        <v>2</v>
      </c>
      <c r="DT836" s="198">
        <v>3</v>
      </c>
      <c r="DU836" s="198" t="s">
        <v>607</v>
      </c>
      <c r="DV836" s="198" t="s">
        <v>608</v>
      </c>
      <c r="DW836" s="198" t="s">
        <v>609</v>
      </c>
      <c r="DX836" s="198" t="s">
        <v>1143</v>
      </c>
      <c r="DZ836" s="198" t="s">
        <v>2728</v>
      </c>
      <c r="EA836" s="198" t="s">
        <v>609</v>
      </c>
      <c r="EB836" s="198" t="s">
        <v>844</v>
      </c>
    </row>
    <row r="837" spans="16:132" x14ac:dyDescent="0.2">
      <c r="P837" s="202" t="s">
        <v>5460</v>
      </c>
      <c r="DP837" s="198" t="s">
        <v>809</v>
      </c>
      <c r="DQ837" s="198" t="s">
        <v>2728</v>
      </c>
      <c r="DR837" s="198" t="s">
        <v>809</v>
      </c>
      <c r="DS837" s="198">
        <v>2</v>
      </c>
      <c r="DT837" s="198">
        <v>3</v>
      </c>
      <c r="DU837" s="198" t="s">
        <v>3434</v>
      </c>
      <c r="DV837" s="198" t="s">
        <v>3435</v>
      </c>
      <c r="DW837" s="198" t="s">
        <v>3436</v>
      </c>
      <c r="DX837" s="198" t="s">
        <v>1143</v>
      </c>
      <c r="DZ837" s="198" t="s">
        <v>2728</v>
      </c>
      <c r="EA837" s="198" t="s">
        <v>3436</v>
      </c>
      <c r="EB837" s="198" t="s">
        <v>809</v>
      </c>
    </row>
    <row r="838" spans="16:132" x14ac:dyDescent="0.2">
      <c r="P838" s="202" t="s">
        <v>5461</v>
      </c>
      <c r="DP838" s="198" t="s">
        <v>1977</v>
      </c>
      <c r="DQ838" s="198" t="s">
        <v>2728</v>
      </c>
      <c r="DR838" s="198" t="s">
        <v>1977</v>
      </c>
      <c r="DS838" s="198">
        <v>2</v>
      </c>
      <c r="DT838" s="198">
        <v>3</v>
      </c>
      <c r="DU838" s="198" t="s">
        <v>345</v>
      </c>
      <c r="DV838" s="198" t="s">
        <v>346</v>
      </c>
      <c r="DW838" s="198" t="s">
        <v>347</v>
      </c>
      <c r="DX838" s="198" t="s">
        <v>1143</v>
      </c>
      <c r="DZ838" s="198" t="s">
        <v>2728</v>
      </c>
      <c r="EA838" s="198" t="s">
        <v>347</v>
      </c>
      <c r="EB838" s="198" t="s">
        <v>1977</v>
      </c>
    </row>
    <row r="839" spans="16:132" x14ac:dyDescent="0.2">
      <c r="P839" s="202" t="s">
        <v>5462</v>
      </c>
      <c r="DP839" s="198" t="s">
        <v>1915</v>
      </c>
      <c r="DQ839" s="198" t="s">
        <v>2728</v>
      </c>
      <c r="DR839" s="198" t="s">
        <v>1915</v>
      </c>
      <c r="DS839" s="198">
        <v>2</v>
      </c>
      <c r="DT839" s="198">
        <v>3</v>
      </c>
      <c r="DU839" s="198" t="s">
        <v>1330</v>
      </c>
      <c r="DV839" s="198" t="s">
        <v>1331</v>
      </c>
      <c r="DW839" s="198" t="s">
        <v>1332</v>
      </c>
      <c r="DX839" s="198" t="s">
        <v>1143</v>
      </c>
      <c r="DZ839" s="198" t="s">
        <v>2728</v>
      </c>
      <c r="EA839" s="198" t="s">
        <v>1332</v>
      </c>
      <c r="EB839" s="198" t="s">
        <v>1915</v>
      </c>
    </row>
    <row r="840" spans="16:132" x14ac:dyDescent="0.2">
      <c r="P840" s="202" t="s">
        <v>5463</v>
      </c>
      <c r="DP840" s="198" t="s">
        <v>2926</v>
      </c>
      <c r="DQ840" s="198" t="s">
        <v>2728</v>
      </c>
      <c r="DR840" s="198" t="s">
        <v>2926</v>
      </c>
      <c r="DS840" s="198">
        <v>2</v>
      </c>
      <c r="DT840" s="198">
        <v>3</v>
      </c>
      <c r="DU840" s="198" t="s">
        <v>1004</v>
      </c>
      <c r="DV840" s="198" t="s">
        <v>1005</v>
      </c>
      <c r="DW840" s="198" t="s">
        <v>1006</v>
      </c>
      <c r="DX840" s="198" t="s">
        <v>1143</v>
      </c>
      <c r="DZ840" s="198" t="s">
        <v>2728</v>
      </c>
      <c r="EA840" s="198" t="s">
        <v>1006</v>
      </c>
      <c r="EB840" s="198" t="s">
        <v>2926</v>
      </c>
    </row>
    <row r="841" spans="16:132" x14ac:dyDescent="0.2">
      <c r="P841" s="202" t="s">
        <v>5464</v>
      </c>
      <c r="DP841" s="198" t="s">
        <v>1119</v>
      </c>
      <c r="DQ841" s="198" t="s">
        <v>2728</v>
      </c>
      <c r="DR841" s="198" t="s">
        <v>1119</v>
      </c>
      <c r="DS841" s="198">
        <v>2</v>
      </c>
      <c r="DT841" s="198">
        <v>3</v>
      </c>
      <c r="DU841" s="198" t="s">
        <v>265</v>
      </c>
      <c r="DV841" s="198" t="s">
        <v>266</v>
      </c>
      <c r="DW841" s="198" t="s">
        <v>267</v>
      </c>
      <c r="DX841" s="198" t="s">
        <v>1143</v>
      </c>
      <c r="DZ841" s="198" t="s">
        <v>2728</v>
      </c>
      <c r="EA841" s="198" t="s">
        <v>267</v>
      </c>
      <c r="EB841" s="198" t="s">
        <v>1119</v>
      </c>
    </row>
    <row r="842" spans="16:132" x14ac:dyDescent="0.2">
      <c r="P842" s="202" t="s">
        <v>5465</v>
      </c>
      <c r="DP842" s="198" t="s">
        <v>1109</v>
      </c>
      <c r="DQ842" s="198" t="s">
        <v>2728</v>
      </c>
      <c r="DR842" s="198" t="s">
        <v>1109</v>
      </c>
      <c r="DS842" s="198">
        <v>2</v>
      </c>
      <c r="DT842" s="198">
        <v>3</v>
      </c>
      <c r="DU842" s="198" t="s">
        <v>245</v>
      </c>
      <c r="DV842" s="198" t="s">
        <v>246</v>
      </c>
      <c r="DW842" s="198" t="s">
        <v>247</v>
      </c>
      <c r="DX842" s="198" t="s">
        <v>1143</v>
      </c>
      <c r="DZ842" s="198" t="s">
        <v>2728</v>
      </c>
      <c r="EA842" s="198" t="s">
        <v>247</v>
      </c>
      <c r="EB842" s="198" t="s">
        <v>1109</v>
      </c>
    </row>
    <row r="843" spans="16:132" x14ac:dyDescent="0.2">
      <c r="P843" s="202" t="s">
        <v>5466</v>
      </c>
      <c r="DP843" s="198" t="s">
        <v>1898</v>
      </c>
      <c r="DQ843" s="198" t="s">
        <v>2728</v>
      </c>
      <c r="DR843" s="198" t="s">
        <v>1898</v>
      </c>
      <c r="DS843" s="198">
        <v>2</v>
      </c>
      <c r="DT843" s="198">
        <v>3</v>
      </c>
      <c r="DU843" s="198" t="s">
        <v>1899</v>
      </c>
      <c r="DV843" s="198" t="s">
        <v>1900</v>
      </c>
      <c r="DW843" s="198" t="s">
        <v>1901</v>
      </c>
      <c r="DX843" s="198" t="s">
        <v>1143</v>
      </c>
      <c r="DZ843" s="198" t="s">
        <v>2728</v>
      </c>
      <c r="EA843" s="198" t="s">
        <v>1901</v>
      </c>
      <c r="EB843" s="198" t="s">
        <v>1898</v>
      </c>
    </row>
    <row r="844" spans="16:132" x14ac:dyDescent="0.2">
      <c r="P844" s="202" t="s">
        <v>5467</v>
      </c>
      <c r="DP844" s="198" t="s">
        <v>2913</v>
      </c>
      <c r="DQ844" s="198" t="s">
        <v>2728</v>
      </c>
      <c r="DR844" s="198" t="s">
        <v>2913</v>
      </c>
      <c r="DS844" s="198">
        <v>2</v>
      </c>
      <c r="DT844" s="198">
        <v>3</v>
      </c>
      <c r="DU844" s="198" t="s">
        <v>968</v>
      </c>
      <c r="DV844" s="198" t="s">
        <v>969</v>
      </c>
      <c r="DW844" s="198" t="s">
        <v>970</v>
      </c>
      <c r="DX844" s="198" t="s">
        <v>1143</v>
      </c>
      <c r="DZ844" s="198" t="s">
        <v>2728</v>
      </c>
      <c r="EA844" s="198" t="s">
        <v>970</v>
      </c>
      <c r="EB844" s="198" t="s">
        <v>2913</v>
      </c>
    </row>
    <row r="845" spans="16:132" x14ac:dyDescent="0.2">
      <c r="P845" s="202" t="s">
        <v>5468</v>
      </c>
      <c r="DP845" s="198" t="s">
        <v>2919</v>
      </c>
      <c r="DQ845" s="198" t="s">
        <v>2728</v>
      </c>
      <c r="DR845" s="198" t="s">
        <v>2919</v>
      </c>
      <c r="DS845" s="198">
        <v>2</v>
      </c>
      <c r="DT845" s="198">
        <v>3</v>
      </c>
      <c r="DU845" s="198" t="s">
        <v>992</v>
      </c>
      <c r="DV845" s="198" t="s">
        <v>993</v>
      </c>
      <c r="DW845" s="198" t="s">
        <v>994</v>
      </c>
      <c r="DX845" s="198" t="s">
        <v>1143</v>
      </c>
      <c r="DZ845" s="198" t="s">
        <v>2728</v>
      </c>
      <c r="EA845" s="198" t="s">
        <v>994</v>
      </c>
      <c r="EB845" s="198" t="s">
        <v>2919</v>
      </c>
    </row>
    <row r="846" spans="16:132" x14ac:dyDescent="0.2">
      <c r="P846" s="202" t="s">
        <v>5469</v>
      </c>
      <c r="DP846" s="198" t="s">
        <v>1111</v>
      </c>
      <c r="DQ846" s="198" t="s">
        <v>2728</v>
      </c>
      <c r="DR846" s="198" t="s">
        <v>1111</v>
      </c>
      <c r="DS846" s="198">
        <v>2</v>
      </c>
      <c r="DT846" s="198">
        <v>3</v>
      </c>
      <c r="DU846" s="198" t="s">
        <v>1112</v>
      </c>
      <c r="DV846" s="198" t="s">
        <v>1113</v>
      </c>
      <c r="DW846" s="198" t="s">
        <v>1114</v>
      </c>
      <c r="DX846" s="198" t="s">
        <v>1143</v>
      </c>
      <c r="DZ846" s="198" t="s">
        <v>2728</v>
      </c>
      <c r="EA846" s="198" t="s">
        <v>1114</v>
      </c>
      <c r="EB846" s="198" t="s">
        <v>1111</v>
      </c>
    </row>
    <row r="847" spans="16:132" x14ac:dyDescent="0.2">
      <c r="P847" s="202" t="s">
        <v>5470</v>
      </c>
      <c r="DP847" s="198" t="s">
        <v>1914</v>
      </c>
      <c r="DQ847" s="198" t="s">
        <v>2728</v>
      </c>
      <c r="DR847" s="198" t="s">
        <v>1914</v>
      </c>
      <c r="DS847" s="198">
        <v>2</v>
      </c>
      <c r="DT847" s="198">
        <v>3</v>
      </c>
      <c r="DU847" s="198" t="s">
        <v>1326</v>
      </c>
      <c r="DV847" s="198" t="s">
        <v>1327</v>
      </c>
      <c r="DW847" s="198" t="s">
        <v>1328</v>
      </c>
      <c r="DX847" s="198" t="s">
        <v>1143</v>
      </c>
      <c r="DZ847" s="198" t="s">
        <v>2728</v>
      </c>
      <c r="EA847" s="198" t="s">
        <v>1328</v>
      </c>
      <c r="EB847" s="198" t="s">
        <v>1914</v>
      </c>
    </row>
    <row r="848" spans="16:132" x14ac:dyDescent="0.2">
      <c r="P848" s="202" t="s">
        <v>5471</v>
      </c>
      <c r="DP848" s="198" t="s">
        <v>2374</v>
      </c>
      <c r="DQ848" s="198" t="s">
        <v>2728</v>
      </c>
      <c r="DR848" s="198" t="s">
        <v>2374</v>
      </c>
      <c r="DS848" s="198">
        <v>2</v>
      </c>
      <c r="DT848" s="198">
        <v>3</v>
      </c>
      <c r="DU848" s="198" t="s">
        <v>2962</v>
      </c>
      <c r="DV848" s="198" t="s">
        <v>2963</v>
      </c>
      <c r="DW848" s="198" t="s">
        <v>2964</v>
      </c>
      <c r="DX848" s="198" t="s">
        <v>1143</v>
      </c>
      <c r="DZ848" s="198" t="s">
        <v>2728</v>
      </c>
      <c r="EA848" s="198" t="s">
        <v>2964</v>
      </c>
      <c r="EB848" s="198" t="s">
        <v>2374</v>
      </c>
    </row>
    <row r="849" spans="16:132" x14ac:dyDescent="0.2">
      <c r="P849" s="202" t="s">
        <v>5472</v>
      </c>
      <c r="DP849" s="198" t="s">
        <v>823</v>
      </c>
      <c r="DQ849" s="198" t="s">
        <v>2728</v>
      </c>
      <c r="DR849" s="198" t="s">
        <v>823</v>
      </c>
      <c r="DS849" s="198">
        <v>2</v>
      </c>
      <c r="DT849" s="198">
        <v>3</v>
      </c>
      <c r="DU849" s="198" t="s">
        <v>1396</v>
      </c>
      <c r="DV849" s="198" t="s">
        <v>1397</v>
      </c>
      <c r="DW849" s="198" t="s">
        <v>1398</v>
      </c>
      <c r="DX849" s="198" t="s">
        <v>1143</v>
      </c>
      <c r="DZ849" s="198" t="s">
        <v>2728</v>
      </c>
      <c r="EA849" s="198" t="s">
        <v>1398</v>
      </c>
      <c r="EB849" s="198" t="s">
        <v>823</v>
      </c>
    </row>
    <row r="850" spans="16:132" x14ac:dyDescent="0.2">
      <c r="P850" s="202" t="s">
        <v>5473</v>
      </c>
      <c r="DP850" s="198" t="s">
        <v>2945</v>
      </c>
      <c r="DQ850" s="198" t="s">
        <v>2728</v>
      </c>
      <c r="DR850" s="198" t="s">
        <v>2945</v>
      </c>
      <c r="DS850" s="198">
        <v>2</v>
      </c>
      <c r="DT850" s="198">
        <v>3</v>
      </c>
      <c r="DU850" s="198" t="s">
        <v>2866</v>
      </c>
      <c r="DV850" s="198" t="s">
        <v>2867</v>
      </c>
      <c r="DW850" s="198" t="s">
        <v>2868</v>
      </c>
      <c r="DX850" s="198" t="s">
        <v>1143</v>
      </c>
      <c r="DZ850" s="198" t="s">
        <v>2728</v>
      </c>
      <c r="EA850" s="198" t="s">
        <v>2868</v>
      </c>
      <c r="EB850" s="198" t="s">
        <v>2945</v>
      </c>
    </row>
    <row r="851" spans="16:132" x14ac:dyDescent="0.2">
      <c r="P851" s="202" t="s">
        <v>5474</v>
      </c>
      <c r="DP851" s="198" t="s">
        <v>1911</v>
      </c>
      <c r="DQ851" s="198" t="s">
        <v>2728</v>
      </c>
      <c r="DR851" s="198" t="s">
        <v>1911</v>
      </c>
      <c r="DS851" s="198">
        <v>2</v>
      </c>
      <c r="DT851" s="198">
        <v>3</v>
      </c>
      <c r="DU851" s="198" t="s">
        <v>1302</v>
      </c>
      <c r="DV851" s="198" t="s">
        <v>1303</v>
      </c>
      <c r="DW851" s="198" t="s">
        <v>1304</v>
      </c>
      <c r="DX851" s="198" t="s">
        <v>1143</v>
      </c>
      <c r="DZ851" s="198" t="s">
        <v>2728</v>
      </c>
      <c r="EA851" s="198" t="s">
        <v>1304</v>
      </c>
      <c r="EB851" s="198" t="s">
        <v>1911</v>
      </c>
    </row>
    <row r="852" spans="16:132" x14ac:dyDescent="0.2">
      <c r="P852" s="202" t="s">
        <v>5475</v>
      </c>
      <c r="DP852" s="198" t="s">
        <v>2903</v>
      </c>
      <c r="DQ852" s="198" t="s">
        <v>2728</v>
      </c>
      <c r="DR852" s="198" t="s">
        <v>2903</v>
      </c>
      <c r="DS852" s="198">
        <v>2</v>
      </c>
      <c r="DT852" s="198">
        <v>3</v>
      </c>
      <c r="DU852" s="198" t="s">
        <v>1961</v>
      </c>
      <c r="DV852" s="198" t="s">
        <v>1962</v>
      </c>
      <c r="DW852" s="198" t="s">
        <v>1963</v>
      </c>
      <c r="DX852" s="198" t="s">
        <v>1143</v>
      </c>
      <c r="DZ852" s="198" t="s">
        <v>2728</v>
      </c>
      <c r="EA852" s="198" t="s">
        <v>1963</v>
      </c>
      <c r="EB852" s="198" t="s">
        <v>2903</v>
      </c>
    </row>
    <row r="853" spans="16:132" x14ac:dyDescent="0.2">
      <c r="P853" s="202" t="s">
        <v>5476</v>
      </c>
      <c r="DP853" s="198" t="s">
        <v>1202</v>
      </c>
      <c r="DQ853" s="198" t="s">
        <v>2728</v>
      </c>
      <c r="DR853" s="198" t="s">
        <v>1202</v>
      </c>
      <c r="DS853" s="198">
        <v>2</v>
      </c>
      <c r="DT853" s="198">
        <v>3</v>
      </c>
      <c r="DU853" s="198" t="s">
        <v>1203</v>
      </c>
      <c r="DV853" s="198" t="s">
        <v>1204</v>
      </c>
      <c r="DW853" s="198" t="s">
        <v>1205</v>
      </c>
      <c r="DX853" s="198" t="s">
        <v>1143</v>
      </c>
      <c r="DZ853" s="198" t="s">
        <v>2728</v>
      </c>
      <c r="EA853" s="198" t="s">
        <v>1205</v>
      </c>
      <c r="EB853" s="198" t="s">
        <v>1202</v>
      </c>
    </row>
    <row r="854" spans="16:132" x14ac:dyDescent="0.2">
      <c r="P854" s="202" t="s">
        <v>5477</v>
      </c>
      <c r="DP854" s="198" t="s">
        <v>2933</v>
      </c>
      <c r="DQ854" s="198" t="s">
        <v>2728</v>
      </c>
      <c r="DR854" s="198" t="s">
        <v>2933</v>
      </c>
      <c r="DS854" s="198">
        <v>2</v>
      </c>
      <c r="DT854" s="198">
        <v>3</v>
      </c>
      <c r="DU854" s="198" t="s">
        <v>2934</v>
      </c>
      <c r="DV854" s="198" t="s">
        <v>2935</v>
      </c>
      <c r="DW854" s="198" t="s">
        <v>2936</v>
      </c>
      <c r="DX854" s="198" t="s">
        <v>1143</v>
      </c>
      <c r="DZ854" s="198" t="s">
        <v>2728</v>
      </c>
      <c r="EA854" s="198" t="s">
        <v>2936</v>
      </c>
      <c r="EB854" s="198" t="s">
        <v>2933</v>
      </c>
    </row>
    <row r="855" spans="16:132" x14ac:dyDescent="0.2">
      <c r="P855" s="202" t="s">
        <v>5478</v>
      </c>
      <c r="DP855" s="198" t="s">
        <v>2904</v>
      </c>
      <c r="DQ855" s="198" t="s">
        <v>2728</v>
      </c>
      <c r="DR855" s="198" t="s">
        <v>2904</v>
      </c>
      <c r="DS855" s="198">
        <v>2</v>
      </c>
      <c r="DT855" s="198">
        <v>3</v>
      </c>
      <c r="DU855" s="198" t="s">
        <v>1964</v>
      </c>
      <c r="DV855" s="198" t="s">
        <v>1965</v>
      </c>
      <c r="DW855" s="198" t="s">
        <v>1966</v>
      </c>
      <c r="DX855" s="198" t="s">
        <v>1143</v>
      </c>
      <c r="DZ855" s="198" t="s">
        <v>2728</v>
      </c>
      <c r="EA855" s="198" t="s">
        <v>1966</v>
      </c>
      <c r="EB855" s="198" t="s">
        <v>2904</v>
      </c>
    </row>
    <row r="856" spans="16:132" x14ac:dyDescent="0.2">
      <c r="P856" s="202" t="s">
        <v>5479</v>
      </c>
      <c r="DP856" s="198" t="s">
        <v>831</v>
      </c>
      <c r="DQ856" s="198" t="s">
        <v>2728</v>
      </c>
      <c r="DR856" s="198" t="s">
        <v>831</v>
      </c>
      <c r="DS856" s="198">
        <v>2</v>
      </c>
      <c r="DT856" s="198">
        <v>3</v>
      </c>
      <c r="DU856" s="198" t="s">
        <v>2648</v>
      </c>
      <c r="DV856" s="198" t="s">
        <v>2649</v>
      </c>
      <c r="DW856" s="198" t="s">
        <v>2650</v>
      </c>
      <c r="DX856" s="198" t="s">
        <v>1143</v>
      </c>
      <c r="DZ856" s="198" t="s">
        <v>2728</v>
      </c>
      <c r="EA856" s="198" t="s">
        <v>2650</v>
      </c>
      <c r="EB856" s="198" t="s">
        <v>831</v>
      </c>
    </row>
    <row r="857" spans="16:132" x14ac:dyDescent="0.2">
      <c r="P857" s="202" t="s">
        <v>5480</v>
      </c>
      <c r="DP857" s="198" t="s">
        <v>1233</v>
      </c>
      <c r="DQ857" s="198" t="s">
        <v>2728</v>
      </c>
      <c r="DR857" s="198" t="s">
        <v>1233</v>
      </c>
      <c r="DS857" s="198">
        <v>2</v>
      </c>
      <c r="DT857" s="198">
        <v>3</v>
      </c>
      <c r="DU857" s="198" t="s">
        <v>233</v>
      </c>
      <c r="DV857" s="198" t="s">
        <v>234</v>
      </c>
      <c r="DW857" s="198" t="s">
        <v>235</v>
      </c>
      <c r="DX857" s="198" t="s">
        <v>1143</v>
      </c>
      <c r="DZ857" s="198" t="s">
        <v>2728</v>
      </c>
      <c r="EA857" s="198" t="s">
        <v>235</v>
      </c>
      <c r="EB857" s="198" t="s">
        <v>1233</v>
      </c>
    </row>
    <row r="858" spans="16:132" x14ac:dyDescent="0.2">
      <c r="P858" s="202" t="s">
        <v>5481</v>
      </c>
      <c r="DP858" s="198" t="s">
        <v>838</v>
      </c>
      <c r="DQ858" s="198" t="s">
        <v>2728</v>
      </c>
      <c r="DR858" s="198" t="s">
        <v>838</v>
      </c>
      <c r="DS858" s="198">
        <v>2</v>
      </c>
      <c r="DT858" s="198">
        <v>3</v>
      </c>
      <c r="DU858" s="198" t="s">
        <v>2014</v>
      </c>
      <c r="DV858" s="198" t="s">
        <v>2014</v>
      </c>
      <c r="DW858" s="198" t="s">
        <v>2015</v>
      </c>
      <c r="DX858" s="198" t="s">
        <v>1143</v>
      </c>
      <c r="DZ858" s="198" t="s">
        <v>2728</v>
      </c>
      <c r="EA858" s="198" t="s">
        <v>2015</v>
      </c>
      <c r="EB858" s="198" t="s">
        <v>838</v>
      </c>
    </row>
    <row r="859" spans="16:132" x14ac:dyDescent="0.2">
      <c r="P859" s="202" t="s">
        <v>5482</v>
      </c>
      <c r="DP859" s="198" t="s">
        <v>841</v>
      </c>
      <c r="DQ859" s="198" t="s">
        <v>2728</v>
      </c>
      <c r="DR859" s="198" t="s">
        <v>841</v>
      </c>
      <c r="DS859" s="198">
        <v>2</v>
      </c>
      <c r="DT859" s="198">
        <v>3</v>
      </c>
      <c r="DU859" s="198" t="s">
        <v>2018</v>
      </c>
      <c r="DV859" s="198" t="s">
        <v>2018</v>
      </c>
      <c r="DW859" s="198" t="s">
        <v>2019</v>
      </c>
      <c r="DX859" s="198" t="s">
        <v>1143</v>
      </c>
      <c r="DZ859" s="198" t="s">
        <v>2728</v>
      </c>
      <c r="EA859" s="198" t="s">
        <v>2019</v>
      </c>
      <c r="EB859" s="198" t="s">
        <v>841</v>
      </c>
    </row>
    <row r="860" spans="16:132" x14ac:dyDescent="0.2">
      <c r="P860" s="202" t="s">
        <v>5483</v>
      </c>
      <c r="DP860" s="198" t="s">
        <v>1913</v>
      </c>
      <c r="DQ860" s="198" t="s">
        <v>2728</v>
      </c>
      <c r="DR860" s="198" t="s">
        <v>1913</v>
      </c>
      <c r="DS860" s="198">
        <v>2</v>
      </c>
      <c r="DT860" s="198">
        <v>3</v>
      </c>
      <c r="DU860" s="198" t="s">
        <v>1318</v>
      </c>
      <c r="DV860" s="198" t="s">
        <v>1319</v>
      </c>
      <c r="DW860" s="198" t="s">
        <v>1320</v>
      </c>
      <c r="DX860" s="198" t="s">
        <v>1143</v>
      </c>
      <c r="DZ860" s="198" t="s">
        <v>2728</v>
      </c>
      <c r="EA860" s="198" t="s">
        <v>1320</v>
      </c>
      <c r="EB860" s="198" t="s">
        <v>1913</v>
      </c>
    </row>
    <row r="861" spans="16:132" x14ac:dyDescent="0.2">
      <c r="P861" s="202" t="s">
        <v>5484</v>
      </c>
      <c r="DP861" s="198" t="s">
        <v>1910</v>
      </c>
      <c r="DQ861" s="198" t="s">
        <v>2728</v>
      </c>
      <c r="DR861" s="198" t="s">
        <v>1910</v>
      </c>
      <c r="DS861" s="198">
        <v>2</v>
      </c>
      <c r="DT861" s="198">
        <v>3</v>
      </c>
      <c r="DU861" s="198" t="s">
        <v>1298</v>
      </c>
      <c r="DV861" s="198" t="s">
        <v>1299</v>
      </c>
      <c r="DW861" s="198" t="s">
        <v>1300</v>
      </c>
      <c r="DX861" s="198" t="s">
        <v>1143</v>
      </c>
      <c r="DZ861" s="198" t="s">
        <v>2728</v>
      </c>
      <c r="EA861" s="198" t="s">
        <v>1300</v>
      </c>
      <c r="EB861" s="198" t="s">
        <v>1910</v>
      </c>
    </row>
    <row r="862" spans="16:132" x14ac:dyDescent="0.2">
      <c r="P862" s="202" t="s">
        <v>5485</v>
      </c>
      <c r="DP862" s="198" t="s">
        <v>2912</v>
      </c>
      <c r="DQ862" s="198" t="s">
        <v>2728</v>
      </c>
      <c r="DR862" s="198" t="s">
        <v>2912</v>
      </c>
      <c r="DS862" s="198">
        <v>2</v>
      </c>
      <c r="DT862" s="198">
        <v>3</v>
      </c>
      <c r="DU862" s="198" t="s">
        <v>879</v>
      </c>
      <c r="DV862" s="198" t="s">
        <v>880</v>
      </c>
      <c r="DW862" s="198" t="s">
        <v>881</v>
      </c>
      <c r="DX862" s="198" t="s">
        <v>1143</v>
      </c>
      <c r="DZ862" s="198" t="s">
        <v>2728</v>
      </c>
      <c r="EA862" s="198" t="s">
        <v>881</v>
      </c>
      <c r="EB862" s="198" t="s">
        <v>2912</v>
      </c>
    </row>
    <row r="863" spans="16:132" x14ac:dyDescent="0.2">
      <c r="P863" s="202" t="s">
        <v>5486</v>
      </c>
      <c r="DP863" s="198" t="s">
        <v>2362</v>
      </c>
      <c r="DQ863" s="198" t="s">
        <v>2728</v>
      </c>
      <c r="DR863" s="198" t="s">
        <v>2362</v>
      </c>
      <c r="DS863" s="198">
        <v>2</v>
      </c>
      <c r="DT863" s="198">
        <v>3</v>
      </c>
      <c r="DU863" s="198" t="s">
        <v>2477</v>
      </c>
      <c r="DV863" s="198" t="s">
        <v>2478</v>
      </c>
      <c r="DW863" s="198" t="s">
        <v>2479</v>
      </c>
      <c r="DX863" s="198" t="s">
        <v>1143</v>
      </c>
      <c r="DZ863" s="198" t="s">
        <v>2728</v>
      </c>
      <c r="EA863" s="198" t="s">
        <v>2479</v>
      </c>
      <c r="EB863" s="198" t="s">
        <v>2362</v>
      </c>
    </row>
    <row r="864" spans="16:132" x14ac:dyDescent="0.2">
      <c r="P864" s="202" t="s">
        <v>5487</v>
      </c>
      <c r="DP864" s="198" t="s">
        <v>100</v>
      </c>
      <c r="DQ864" s="198" t="s">
        <v>2728</v>
      </c>
      <c r="DR864" s="198" t="s">
        <v>100</v>
      </c>
      <c r="DS864" s="198">
        <v>2</v>
      </c>
      <c r="DT864" s="198">
        <v>3</v>
      </c>
      <c r="DU864" s="198" t="s">
        <v>91</v>
      </c>
      <c r="DV864" s="198" t="s">
        <v>92</v>
      </c>
      <c r="DW864" s="198" t="s">
        <v>93</v>
      </c>
      <c r="DX864" s="198" t="s">
        <v>1143</v>
      </c>
      <c r="DZ864" s="198" t="s">
        <v>2728</v>
      </c>
      <c r="EA864" s="198" t="s">
        <v>93</v>
      </c>
      <c r="EB864" s="198" t="s">
        <v>100</v>
      </c>
    </row>
    <row r="865" spans="16:132" x14ac:dyDescent="0.2">
      <c r="P865" s="202" t="s">
        <v>5488</v>
      </c>
      <c r="DP865" s="198" t="s">
        <v>2376</v>
      </c>
      <c r="DQ865" s="198" t="s">
        <v>2728</v>
      </c>
      <c r="DR865" s="198" t="s">
        <v>2376</v>
      </c>
      <c r="DS865" s="198">
        <v>2</v>
      </c>
      <c r="DT865" s="198">
        <v>3</v>
      </c>
      <c r="DU865" s="198" t="s">
        <v>2968</v>
      </c>
      <c r="DV865" s="198" t="s">
        <v>2969</v>
      </c>
      <c r="DW865" s="198" t="s">
        <v>2970</v>
      </c>
      <c r="DX865" s="198" t="s">
        <v>1143</v>
      </c>
      <c r="DZ865" s="198" t="s">
        <v>2728</v>
      </c>
      <c r="EA865" s="198" t="s">
        <v>2970</v>
      </c>
      <c r="EB865" s="198" t="s">
        <v>2376</v>
      </c>
    </row>
    <row r="866" spans="16:132" x14ac:dyDescent="0.2">
      <c r="P866" s="202" t="s">
        <v>5489</v>
      </c>
      <c r="DP866" s="198" t="s">
        <v>949</v>
      </c>
      <c r="DQ866" s="198" t="s">
        <v>2728</v>
      </c>
      <c r="DR866" s="198" t="s">
        <v>949</v>
      </c>
      <c r="DS866" s="198">
        <v>2</v>
      </c>
      <c r="DT866" s="198">
        <v>3</v>
      </c>
      <c r="DU866" s="198" t="s">
        <v>2261</v>
      </c>
      <c r="DV866" s="198" t="s">
        <v>2262</v>
      </c>
      <c r="DW866" s="198" t="s">
        <v>2263</v>
      </c>
      <c r="DX866" s="198" t="s">
        <v>1143</v>
      </c>
      <c r="DZ866" s="198" t="s">
        <v>2728</v>
      </c>
      <c r="EA866" s="198" t="s">
        <v>2263</v>
      </c>
      <c r="EB866" s="198" t="s">
        <v>949</v>
      </c>
    </row>
    <row r="867" spans="16:132" x14ac:dyDescent="0.2">
      <c r="P867" s="202" t="s">
        <v>5490</v>
      </c>
      <c r="DP867" s="198" t="s">
        <v>1221</v>
      </c>
      <c r="DQ867" s="198" t="s">
        <v>2728</v>
      </c>
      <c r="DR867" s="198" t="s">
        <v>1221</v>
      </c>
      <c r="DS867" s="198">
        <v>2</v>
      </c>
      <c r="DT867" s="198">
        <v>3</v>
      </c>
      <c r="DU867" s="198" t="s">
        <v>1509</v>
      </c>
      <c r="DV867" s="198" t="s">
        <v>1510</v>
      </c>
      <c r="DW867" s="198" t="s">
        <v>1511</v>
      </c>
      <c r="DX867" s="198" t="s">
        <v>1143</v>
      </c>
      <c r="DZ867" s="198" t="s">
        <v>2728</v>
      </c>
      <c r="EA867" s="198" t="s">
        <v>1511</v>
      </c>
      <c r="EB867" s="198" t="s">
        <v>1221</v>
      </c>
    </row>
    <row r="868" spans="16:132" x14ac:dyDescent="0.2">
      <c r="P868" s="202" t="s">
        <v>5491</v>
      </c>
      <c r="DP868" s="198" t="s">
        <v>1912</v>
      </c>
      <c r="DQ868" s="198" t="s">
        <v>2728</v>
      </c>
      <c r="DR868" s="198" t="s">
        <v>1912</v>
      </c>
      <c r="DS868" s="198">
        <v>2</v>
      </c>
      <c r="DT868" s="198">
        <v>3</v>
      </c>
      <c r="DU868" s="198" t="s">
        <v>1314</v>
      </c>
      <c r="DV868" s="198" t="s">
        <v>1315</v>
      </c>
      <c r="DW868" s="198" t="s">
        <v>1316</v>
      </c>
      <c r="DX868" s="198" t="s">
        <v>1143</v>
      </c>
      <c r="DZ868" s="198" t="s">
        <v>2728</v>
      </c>
      <c r="EA868" s="198" t="s">
        <v>1316</v>
      </c>
      <c r="EB868" s="198" t="s">
        <v>1912</v>
      </c>
    </row>
    <row r="869" spans="16:132" x14ac:dyDescent="0.2">
      <c r="P869" s="202" t="s">
        <v>5492</v>
      </c>
      <c r="DP869" s="198" t="s">
        <v>2900</v>
      </c>
      <c r="DQ869" s="198" t="s">
        <v>2728</v>
      </c>
      <c r="DR869" s="198" t="s">
        <v>2900</v>
      </c>
      <c r="DS869" s="198">
        <v>2</v>
      </c>
      <c r="DT869" s="198">
        <v>3</v>
      </c>
      <c r="DU869" s="198" t="s">
        <v>340</v>
      </c>
      <c r="DV869" s="198" t="s">
        <v>341</v>
      </c>
      <c r="DW869" s="198" t="s">
        <v>342</v>
      </c>
      <c r="DX869" s="198" t="s">
        <v>1143</v>
      </c>
      <c r="DZ869" s="198" t="s">
        <v>2728</v>
      </c>
      <c r="EA869" s="198" t="s">
        <v>342</v>
      </c>
      <c r="EB869" s="198" t="s">
        <v>2900</v>
      </c>
    </row>
    <row r="870" spans="16:132" x14ac:dyDescent="0.2">
      <c r="P870" s="202" t="s">
        <v>5493</v>
      </c>
      <c r="DP870" s="198" t="s">
        <v>1919</v>
      </c>
      <c r="DQ870" s="198" t="s">
        <v>2728</v>
      </c>
      <c r="DR870" s="198" t="s">
        <v>1919</v>
      </c>
      <c r="DS870" s="198">
        <v>2</v>
      </c>
      <c r="DT870" s="198">
        <v>3</v>
      </c>
      <c r="DU870" s="198" t="s">
        <v>2992</v>
      </c>
      <c r="DV870" s="198" t="s">
        <v>2993</v>
      </c>
      <c r="DW870" s="198" t="s">
        <v>2994</v>
      </c>
      <c r="DX870" s="198" t="s">
        <v>1143</v>
      </c>
      <c r="DZ870" s="198" t="s">
        <v>2728</v>
      </c>
      <c r="EA870" s="198" t="s">
        <v>2994</v>
      </c>
      <c r="EB870" s="198" t="s">
        <v>1919</v>
      </c>
    </row>
    <row r="871" spans="16:132" x14ac:dyDescent="0.2">
      <c r="P871" s="202" t="s">
        <v>5494</v>
      </c>
      <c r="DP871" s="198" t="s">
        <v>1975</v>
      </c>
      <c r="DQ871" s="198" t="s">
        <v>2728</v>
      </c>
      <c r="DR871" s="198" t="s">
        <v>1975</v>
      </c>
      <c r="DS871" s="198">
        <v>2</v>
      </c>
      <c r="DT871" s="198">
        <v>3</v>
      </c>
      <c r="DU871" s="198" t="s">
        <v>3495</v>
      </c>
      <c r="DV871" s="198" t="s">
        <v>3496</v>
      </c>
      <c r="DW871" s="198" t="s">
        <v>3497</v>
      </c>
      <c r="DX871" s="198" t="s">
        <v>1143</v>
      </c>
      <c r="DZ871" s="198" t="s">
        <v>2728</v>
      </c>
      <c r="EA871" s="198" t="s">
        <v>3497</v>
      </c>
      <c r="EB871" s="198" t="s">
        <v>1975</v>
      </c>
    </row>
    <row r="872" spans="16:132" x14ac:dyDescent="0.2">
      <c r="P872" s="202" t="s">
        <v>5495</v>
      </c>
      <c r="DP872" s="198" t="s">
        <v>2872</v>
      </c>
      <c r="DQ872" s="198" t="s">
        <v>2728</v>
      </c>
      <c r="DR872" s="198" t="s">
        <v>2872</v>
      </c>
      <c r="DS872" s="198">
        <v>2</v>
      </c>
      <c r="DT872" s="198">
        <v>3</v>
      </c>
      <c r="DU872" s="198" t="s">
        <v>269</v>
      </c>
      <c r="DV872" s="198" t="s">
        <v>270</v>
      </c>
      <c r="DW872" s="198" t="s">
        <v>271</v>
      </c>
      <c r="DX872" s="198" t="s">
        <v>1143</v>
      </c>
      <c r="DZ872" s="198" t="s">
        <v>2728</v>
      </c>
      <c r="EA872" s="198" t="s">
        <v>271</v>
      </c>
      <c r="EB872" s="198" t="s">
        <v>2872</v>
      </c>
    </row>
    <row r="873" spans="16:132" x14ac:dyDescent="0.2">
      <c r="P873" s="202" t="s">
        <v>5496</v>
      </c>
      <c r="DP873" s="198" t="s">
        <v>1206</v>
      </c>
      <c r="DQ873" s="198" t="s">
        <v>2728</v>
      </c>
      <c r="DR873" s="198" t="s">
        <v>1206</v>
      </c>
      <c r="DS873" s="198">
        <v>2</v>
      </c>
      <c r="DT873" s="198">
        <v>3</v>
      </c>
      <c r="DU873" s="198" t="s">
        <v>1207</v>
      </c>
      <c r="DV873" s="198" t="s">
        <v>1208</v>
      </c>
      <c r="DW873" s="198" t="s">
        <v>1209</v>
      </c>
      <c r="DX873" s="198" t="s">
        <v>1143</v>
      </c>
      <c r="DZ873" s="198" t="s">
        <v>2728</v>
      </c>
      <c r="EA873" s="198" t="s">
        <v>1209</v>
      </c>
      <c r="EB873" s="198" t="s">
        <v>1206</v>
      </c>
    </row>
    <row r="874" spans="16:132" x14ac:dyDescent="0.2">
      <c r="P874" s="202" t="s">
        <v>5497</v>
      </c>
      <c r="DP874" s="198" t="s">
        <v>2948</v>
      </c>
      <c r="DQ874" s="198" t="s">
        <v>2728</v>
      </c>
      <c r="DR874" s="198" t="s">
        <v>2948</v>
      </c>
      <c r="DS874" s="198">
        <v>2</v>
      </c>
      <c r="DT874" s="198">
        <v>3</v>
      </c>
      <c r="DU874" s="198" t="s">
        <v>1473</v>
      </c>
      <c r="DV874" s="198" t="s">
        <v>1474</v>
      </c>
      <c r="DW874" s="198" t="s">
        <v>1475</v>
      </c>
      <c r="DX874" s="198" t="s">
        <v>1143</v>
      </c>
      <c r="DZ874" s="198" t="s">
        <v>2728</v>
      </c>
      <c r="EA874" s="198" t="s">
        <v>1475</v>
      </c>
      <c r="EB874" s="198" t="s">
        <v>2948</v>
      </c>
    </row>
    <row r="875" spans="16:132" x14ac:dyDescent="0.2">
      <c r="P875" s="202" t="s">
        <v>5498</v>
      </c>
      <c r="DP875" s="198" t="s">
        <v>1234</v>
      </c>
      <c r="DQ875" s="198" t="s">
        <v>2728</v>
      </c>
      <c r="DR875" s="198" t="s">
        <v>1234</v>
      </c>
      <c r="DS875" s="198">
        <v>2</v>
      </c>
      <c r="DT875" s="198">
        <v>3</v>
      </c>
      <c r="DU875" s="198" t="s">
        <v>3160</v>
      </c>
      <c r="DV875" s="198" t="s">
        <v>3161</v>
      </c>
      <c r="DW875" s="198" t="s">
        <v>3162</v>
      </c>
      <c r="DX875" s="198" t="s">
        <v>1143</v>
      </c>
      <c r="DZ875" s="198" t="s">
        <v>2728</v>
      </c>
      <c r="EA875" s="198" t="s">
        <v>3162</v>
      </c>
      <c r="EB875" s="198" t="s">
        <v>1234</v>
      </c>
    </row>
    <row r="876" spans="16:132" x14ac:dyDescent="0.2">
      <c r="P876" s="202" t="s">
        <v>5499</v>
      </c>
      <c r="DP876" s="198" t="s">
        <v>830</v>
      </c>
      <c r="DQ876" s="198" t="s">
        <v>2728</v>
      </c>
      <c r="DR876" s="198" t="s">
        <v>830</v>
      </c>
      <c r="DS876" s="198">
        <v>2</v>
      </c>
      <c r="DT876" s="198">
        <v>3</v>
      </c>
      <c r="DU876" s="198" t="s">
        <v>1423</v>
      </c>
      <c r="DV876" s="198" t="s">
        <v>1424</v>
      </c>
      <c r="DW876" s="198" t="s">
        <v>1425</v>
      </c>
      <c r="DX876" s="198" t="s">
        <v>1143</v>
      </c>
      <c r="DZ876" s="198" t="s">
        <v>2728</v>
      </c>
      <c r="EA876" s="198" t="s">
        <v>1425</v>
      </c>
      <c r="EB876" s="198" t="s">
        <v>830</v>
      </c>
    </row>
    <row r="877" spans="16:132" x14ac:dyDescent="0.2">
      <c r="P877" s="202" t="s">
        <v>5500</v>
      </c>
      <c r="DP877" s="198" t="s">
        <v>108</v>
      </c>
      <c r="DQ877" s="198" t="s">
        <v>2728</v>
      </c>
      <c r="DR877" s="198" t="s">
        <v>108</v>
      </c>
      <c r="DS877" s="198">
        <v>2</v>
      </c>
      <c r="DT877" s="198">
        <v>3</v>
      </c>
      <c r="DU877" s="198" t="s">
        <v>109</v>
      </c>
      <c r="DV877" s="198" t="s">
        <v>110</v>
      </c>
      <c r="DW877" s="198" t="s">
        <v>111</v>
      </c>
      <c r="DX877" s="198" t="s">
        <v>1143</v>
      </c>
      <c r="DZ877" s="198" t="s">
        <v>2728</v>
      </c>
      <c r="EA877" s="198" t="s">
        <v>111</v>
      </c>
      <c r="EB877" s="198" t="s">
        <v>108</v>
      </c>
    </row>
    <row r="878" spans="16:132" x14ac:dyDescent="0.2">
      <c r="P878" s="202" t="s">
        <v>5501</v>
      </c>
      <c r="DP878" s="198" t="s">
        <v>1916</v>
      </c>
      <c r="DQ878" s="198" t="s">
        <v>2728</v>
      </c>
      <c r="DR878" s="198" t="s">
        <v>1916</v>
      </c>
      <c r="DS878" s="198">
        <v>2</v>
      </c>
      <c r="DT878" s="198">
        <v>3</v>
      </c>
      <c r="DU878" s="198" t="s">
        <v>791</v>
      </c>
      <c r="DV878" s="198" t="s">
        <v>792</v>
      </c>
      <c r="DW878" s="198" t="s">
        <v>793</v>
      </c>
      <c r="DX878" s="198" t="s">
        <v>1143</v>
      </c>
      <c r="DZ878" s="198" t="s">
        <v>2728</v>
      </c>
      <c r="EA878" s="198" t="s">
        <v>793</v>
      </c>
      <c r="EB878" s="198" t="s">
        <v>1916</v>
      </c>
    </row>
    <row r="879" spans="16:132" x14ac:dyDescent="0.2">
      <c r="P879" s="202" t="s">
        <v>5502</v>
      </c>
      <c r="DP879" s="198" t="s">
        <v>3470</v>
      </c>
      <c r="DQ879" s="198" t="s">
        <v>2728</v>
      </c>
      <c r="DR879" s="198" t="s">
        <v>3470</v>
      </c>
      <c r="DS879" s="198">
        <v>2</v>
      </c>
      <c r="DT879" s="198">
        <v>3</v>
      </c>
      <c r="DU879" s="198" t="s">
        <v>2465</v>
      </c>
      <c r="DV879" s="198" t="s">
        <v>2466</v>
      </c>
      <c r="DW879" s="198" t="s">
        <v>2467</v>
      </c>
      <c r="DX879" s="198" t="s">
        <v>1143</v>
      </c>
      <c r="DZ879" s="198" t="s">
        <v>2728</v>
      </c>
      <c r="EA879" s="198" t="s">
        <v>2467</v>
      </c>
      <c r="EB879" s="198" t="s">
        <v>3470</v>
      </c>
    </row>
    <row r="880" spans="16:132" x14ac:dyDescent="0.2">
      <c r="P880" s="202" t="s">
        <v>5503</v>
      </c>
      <c r="DP880" s="198" t="s">
        <v>1905</v>
      </c>
      <c r="DQ880" s="198" t="s">
        <v>2728</v>
      </c>
      <c r="DR880" s="198" t="s">
        <v>1905</v>
      </c>
      <c r="DS880" s="198">
        <v>2</v>
      </c>
      <c r="DT880" s="198">
        <v>3</v>
      </c>
      <c r="DU880" s="198" t="s">
        <v>1286</v>
      </c>
      <c r="DV880" s="198" t="s">
        <v>1287</v>
      </c>
      <c r="DW880" s="198" t="s">
        <v>1288</v>
      </c>
      <c r="DX880" s="198" t="s">
        <v>1143</v>
      </c>
      <c r="DZ880" s="198" t="s">
        <v>2728</v>
      </c>
      <c r="EA880" s="198" t="s">
        <v>1288</v>
      </c>
      <c r="EB880" s="198" t="s">
        <v>1905</v>
      </c>
    </row>
    <row r="881" spans="16:132" x14ac:dyDescent="0.2">
      <c r="P881" s="202" t="s">
        <v>5504</v>
      </c>
      <c r="DP881" s="198" t="s">
        <v>1918</v>
      </c>
      <c r="DQ881" s="198" t="s">
        <v>2728</v>
      </c>
      <c r="DR881" s="198" t="s">
        <v>1918</v>
      </c>
      <c r="DS881" s="198">
        <v>2</v>
      </c>
      <c r="DT881" s="198">
        <v>3</v>
      </c>
      <c r="DU881" s="198" t="s">
        <v>2988</v>
      </c>
      <c r="DV881" s="198" t="s">
        <v>2989</v>
      </c>
      <c r="DW881" s="198" t="s">
        <v>2990</v>
      </c>
      <c r="DX881" s="198" t="s">
        <v>1143</v>
      </c>
      <c r="DZ881" s="198" t="s">
        <v>2728</v>
      </c>
      <c r="EA881" s="198" t="s">
        <v>2990</v>
      </c>
      <c r="EB881" s="198" t="s">
        <v>1918</v>
      </c>
    </row>
    <row r="882" spans="16:132" x14ac:dyDescent="0.2">
      <c r="P882" s="202" t="s">
        <v>5505</v>
      </c>
      <c r="DP882" s="198" t="s">
        <v>2902</v>
      </c>
      <c r="DQ882" s="198" t="s">
        <v>2728</v>
      </c>
      <c r="DR882" s="198" t="s">
        <v>2902</v>
      </c>
      <c r="DS882" s="198">
        <v>2</v>
      </c>
      <c r="DT882" s="198">
        <v>3</v>
      </c>
      <c r="DU882" s="198" t="s">
        <v>652</v>
      </c>
      <c r="DV882" s="198" t="s">
        <v>653</v>
      </c>
      <c r="DW882" s="198" t="s">
        <v>654</v>
      </c>
      <c r="DX882" s="198" t="s">
        <v>1143</v>
      </c>
      <c r="DZ882" s="198" t="s">
        <v>2728</v>
      </c>
      <c r="EA882" s="198" t="s">
        <v>654</v>
      </c>
      <c r="EB882" s="198" t="s">
        <v>2902</v>
      </c>
    </row>
    <row r="883" spans="16:132" x14ac:dyDescent="0.2">
      <c r="P883" s="202" t="s">
        <v>5506</v>
      </c>
      <c r="DP883" s="198" t="s">
        <v>1115</v>
      </c>
      <c r="DQ883" s="198" t="s">
        <v>2728</v>
      </c>
      <c r="DR883" s="198" t="s">
        <v>1115</v>
      </c>
      <c r="DS883" s="198">
        <v>2</v>
      </c>
      <c r="DT883" s="198">
        <v>3</v>
      </c>
      <c r="DU883" s="198" t="s">
        <v>3163</v>
      </c>
      <c r="DV883" s="198" t="s">
        <v>3164</v>
      </c>
      <c r="DW883" s="198" t="s">
        <v>3165</v>
      </c>
      <c r="DX883" s="198" t="s">
        <v>1143</v>
      </c>
      <c r="DZ883" s="198" t="s">
        <v>2728</v>
      </c>
      <c r="EA883" s="198" t="s">
        <v>3165</v>
      </c>
      <c r="EB883" s="198" t="s">
        <v>1115</v>
      </c>
    </row>
    <row r="884" spans="16:132" x14ac:dyDescent="0.2">
      <c r="P884" s="202" t="s">
        <v>5507</v>
      </c>
      <c r="DP884" s="198" t="s">
        <v>1236</v>
      </c>
      <c r="DQ884" s="198" t="s">
        <v>2728</v>
      </c>
      <c r="DR884" s="198" t="s">
        <v>1236</v>
      </c>
      <c r="DS884" s="198">
        <v>2</v>
      </c>
      <c r="DT884" s="198">
        <v>3</v>
      </c>
      <c r="DU884" s="198" t="s">
        <v>237</v>
      </c>
      <c r="DV884" s="198" t="s">
        <v>238</v>
      </c>
      <c r="DW884" s="198" t="s">
        <v>239</v>
      </c>
      <c r="DX884" s="198" t="s">
        <v>1143</v>
      </c>
      <c r="DZ884" s="198" t="s">
        <v>2728</v>
      </c>
      <c r="EA884" s="198" t="s">
        <v>239</v>
      </c>
      <c r="EB884" s="198" t="s">
        <v>1236</v>
      </c>
    </row>
    <row r="885" spans="16:132" x14ac:dyDescent="0.2">
      <c r="P885" s="202" t="s">
        <v>5508</v>
      </c>
      <c r="DP885" s="198" t="s">
        <v>2943</v>
      </c>
      <c r="DQ885" s="198" t="s">
        <v>2728</v>
      </c>
      <c r="DR885" s="198" t="s">
        <v>2943</v>
      </c>
      <c r="DS885" s="198">
        <v>2</v>
      </c>
      <c r="DT885" s="198">
        <v>3</v>
      </c>
      <c r="DU885" s="198" t="s">
        <v>1461</v>
      </c>
      <c r="DV885" s="198" t="s">
        <v>1462</v>
      </c>
      <c r="DW885" s="198" t="s">
        <v>1463</v>
      </c>
      <c r="DX885" s="198" t="s">
        <v>1143</v>
      </c>
      <c r="DZ885" s="198" t="s">
        <v>2728</v>
      </c>
      <c r="EA885" s="198" t="s">
        <v>1463</v>
      </c>
      <c r="EB885" s="198" t="s">
        <v>2943</v>
      </c>
    </row>
    <row r="886" spans="16:132" x14ac:dyDescent="0.2">
      <c r="P886" s="202" t="s">
        <v>5509</v>
      </c>
      <c r="DP886" s="198" t="s">
        <v>1214</v>
      </c>
      <c r="DQ886" s="198" t="s">
        <v>2728</v>
      </c>
      <c r="DR886" s="198" t="s">
        <v>1214</v>
      </c>
      <c r="DS886" s="198">
        <v>2</v>
      </c>
      <c r="DT886" s="198">
        <v>3</v>
      </c>
      <c r="DU886" s="198" t="s">
        <v>1497</v>
      </c>
      <c r="DV886" s="198" t="s">
        <v>1498</v>
      </c>
      <c r="DW886" s="198" t="s">
        <v>1499</v>
      </c>
      <c r="DX886" s="198" t="s">
        <v>1143</v>
      </c>
      <c r="DZ886" s="198" t="s">
        <v>2728</v>
      </c>
      <c r="EA886" s="198" t="s">
        <v>1499</v>
      </c>
      <c r="EB886" s="198" t="s">
        <v>1214</v>
      </c>
    </row>
    <row r="887" spans="16:132" x14ac:dyDescent="0.2">
      <c r="P887" s="202" t="s">
        <v>5510</v>
      </c>
      <c r="DP887" s="198" t="s">
        <v>2895</v>
      </c>
      <c r="DQ887" s="198" t="s">
        <v>2728</v>
      </c>
      <c r="DR887" s="198" t="s">
        <v>2895</v>
      </c>
      <c r="DS887" s="198">
        <v>2</v>
      </c>
      <c r="DT887" s="198">
        <v>3</v>
      </c>
      <c r="DU887" s="198" t="s">
        <v>151</v>
      </c>
      <c r="DV887" s="198" t="s">
        <v>152</v>
      </c>
      <c r="DW887" s="198" t="s">
        <v>153</v>
      </c>
      <c r="DX887" s="198" t="s">
        <v>1143</v>
      </c>
      <c r="DZ887" s="198" t="s">
        <v>2728</v>
      </c>
      <c r="EA887" s="198" t="s">
        <v>153</v>
      </c>
      <c r="EB887" s="198" t="s">
        <v>2895</v>
      </c>
    </row>
    <row r="888" spans="16:132" x14ac:dyDescent="0.2">
      <c r="P888" s="202" t="s">
        <v>5511</v>
      </c>
      <c r="DP888" s="198" t="s">
        <v>825</v>
      </c>
      <c r="DQ888" s="198" t="s">
        <v>2728</v>
      </c>
      <c r="DR888" s="198" t="s">
        <v>825</v>
      </c>
      <c r="DS888" s="198">
        <v>2</v>
      </c>
      <c r="DT888" s="198">
        <v>3</v>
      </c>
      <c r="DU888" s="198" t="s">
        <v>2977</v>
      </c>
      <c r="DV888" s="198" t="s">
        <v>2978</v>
      </c>
      <c r="DW888" s="198" t="s">
        <v>3133</v>
      </c>
      <c r="DX888" s="198" t="s">
        <v>1143</v>
      </c>
      <c r="DZ888" s="198" t="s">
        <v>2728</v>
      </c>
      <c r="EA888" s="198" t="s">
        <v>3133</v>
      </c>
      <c r="EB888" s="198" t="s">
        <v>825</v>
      </c>
    </row>
    <row r="889" spans="16:132" x14ac:dyDescent="0.2">
      <c r="P889" s="202" t="s">
        <v>5512</v>
      </c>
      <c r="DP889" s="198" t="s">
        <v>1902</v>
      </c>
      <c r="DQ889" s="198" t="s">
        <v>2728</v>
      </c>
      <c r="DR889" s="198" t="s">
        <v>1902</v>
      </c>
      <c r="DS889" s="198">
        <v>2</v>
      </c>
      <c r="DT889" s="198">
        <v>3</v>
      </c>
      <c r="DU889" s="198" t="s">
        <v>3443</v>
      </c>
      <c r="DV889" s="198" t="s">
        <v>3444</v>
      </c>
      <c r="DW889" s="198" t="s">
        <v>3445</v>
      </c>
      <c r="DX889" s="198" t="s">
        <v>1143</v>
      </c>
      <c r="DZ889" s="198" t="s">
        <v>2728</v>
      </c>
      <c r="EA889" s="198" t="s">
        <v>3445</v>
      </c>
      <c r="EB889" s="198" t="s">
        <v>1902</v>
      </c>
    </row>
    <row r="890" spans="16:132" x14ac:dyDescent="0.2">
      <c r="P890" s="202" t="s">
        <v>5513</v>
      </c>
      <c r="DP890" s="198" t="s">
        <v>2905</v>
      </c>
      <c r="DQ890" s="198" t="s">
        <v>2728</v>
      </c>
      <c r="DR890" s="198" t="s">
        <v>2905</v>
      </c>
      <c r="DS890" s="198">
        <v>2</v>
      </c>
      <c r="DT890" s="198">
        <v>3</v>
      </c>
      <c r="DU890" s="198" t="s">
        <v>1732</v>
      </c>
      <c r="DV890" s="198" t="s">
        <v>1967</v>
      </c>
      <c r="DW890" s="198" t="s">
        <v>1968</v>
      </c>
      <c r="DX890" s="198" t="s">
        <v>1143</v>
      </c>
      <c r="DZ890" s="198" t="s">
        <v>2728</v>
      </c>
      <c r="EA890" s="198" t="s">
        <v>1968</v>
      </c>
      <c r="EB890" s="198" t="s">
        <v>2905</v>
      </c>
    </row>
    <row r="891" spans="16:132" x14ac:dyDescent="0.2">
      <c r="P891" s="202" t="s">
        <v>5514</v>
      </c>
      <c r="DP891" s="198" t="s">
        <v>2877</v>
      </c>
      <c r="DQ891" s="198" t="s">
        <v>2728</v>
      </c>
      <c r="DR891" s="198" t="s">
        <v>2877</v>
      </c>
      <c r="DS891" s="198">
        <v>2</v>
      </c>
      <c r="DT891" s="198">
        <v>3</v>
      </c>
      <c r="DU891" s="198" t="s">
        <v>289</v>
      </c>
      <c r="DV891" s="198" t="s">
        <v>3076</v>
      </c>
      <c r="DW891" s="198" t="s">
        <v>2878</v>
      </c>
      <c r="DX891" s="198" t="s">
        <v>1143</v>
      </c>
      <c r="DZ891" s="198" t="s">
        <v>2728</v>
      </c>
      <c r="EA891" s="198" t="s">
        <v>2878</v>
      </c>
      <c r="EB891" s="198" t="s">
        <v>2877</v>
      </c>
    </row>
    <row r="892" spans="16:132" x14ac:dyDescent="0.2">
      <c r="P892" s="202" t="s">
        <v>5515</v>
      </c>
      <c r="DP892" s="198" t="s">
        <v>824</v>
      </c>
      <c r="DQ892" s="198" t="s">
        <v>2728</v>
      </c>
      <c r="DR892" s="198" t="s">
        <v>824</v>
      </c>
      <c r="DS892" s="198">
        <v>2</v>
      </c>
      <c r="DT892" s="198">
        <v>3</v>
      </c>
      <c r="DU892" s="198" t="s">
        <v>2974</v>
      </c>
      <c r="DV892" s="198" t="s">
        <v>2975</v>
      </c>
      <c r="DW892" s="198" t="s">
        <v>2976</v>
      </c>
      <c r="DX892" s="198" t="s">
        <v>1143</v>
      </c>
      <c r="DZ892" s="198" t="s">
        <v>2728</v>
      </c>
      <c r="EA892" s="198" t="s">
        <v>2976</v>
      </c>
      <c r="EB892" s="198" t="s">
        <v>824</v>
      </c>
    </row>
    <row r="893" spans="16:132" x14ac:dyDescent="0.2">
      <c r="P893" s="202" t="s">
        <v>5516</v>
      </c>
      <c r="DP893" s="198" t="s">
        <v>946</v>
      </c>
      <c r="DQ893" s="198" t="s">
        <v>2728</v>
      </c>
      <c r="DR893" s="198" t="s">
        <v>946</v>
      </c>
      <c r="DS893" s="198">
        <v>2</v>
      </c>
      <c r="DT893" s="198">
        <v>3</v>
      </c>
      <c r="DU893" s="198" t="s">
        <v>1886</v>
      </c>
      <c r="DV893" s="198" t="s">
        <v>1887</v>
      </c>
      <c r="DW893" s="198" t="s">
        <v>1888</v>
      </c>
      <c r="DX893" s="198" t="s">
        <v>1143</v>
      </c>
      <c r="DZ893" s="198" t="s">
        <v>2728</v>
      </c>
      <c r="EA893" s="198" t="s">
        <v>1888</v>
      </c>
      <c r="EB893" s="198" t="s">
        <v>946</v>
      </c>
    </row>
    <row r="894" spans="16:132" x14ac:dyDescent="0.2">
      <c r="P894" s="202" t="s">
        <v>5517</v>
      </c>
      <c r="DP894" s="198" t="s">
        <v>1909</v>
      </c>
      <c r="DQ894" s="198" t="s">
        <v>2728</v>
      </c>
      <c r="DR894" s="198" t="s">
        <v>1909</v>
      </c>
      <c r="DS894" s="198">
        <v>2</v>
      </c>
      <c r="DT894" s="198">
        <v>3</v>
      </c>
      <c r="DU894" s="198" t="s">
        <v>1294</v>
      </c>
      <c r="DV894" s="198" t="s">
        <v>1295</v>
      </c>
      <c r="DW894" s="198" t="s">
        <v>1296</v>
      </c>
      <c r="DX894" s="198" t="s">
        <v>1143</v>
      </c>
      <c r="DZ894" s="198" t="s">
        <v>2728</v>
      </c>
      <c r="EA894" s="198" t="s">
        <v>1296</v>
      </c>
      <c r="EB894" s="198" t="s">
        <v>1909</v>
      </c>
    </row>
    <row r="895" spans="16:132" x14ac:dyDescent="0.2">
      <c r="P895" s="202" t="s">
        <v>5518</v>
      </c>
      <c r="DP895" s="198" t="s">
        <v>1895</v>
      </c>
      <c r="DQ895" s="198" t="s">
        <v>2728</v>
      </c>
      <c r="DR895" s="198" t="s">
        <v>1895</v>
      </c>
      <c r="DS895" s="198">
        <v>2</v>
      </c>
      <c r="DT895" s="198">
        <v>3</v>
      </c>
      <c r="DU895" s="198" t="s">
        <v>3437</v>
      </c>
      <c r="DV895" s="198" t="s">
        <v>3438</v>
      </c>
      <c r="DW895" s="198" t="s">
        <v>3439</v>
      </c>
      <c r="DX895" s="198" t="s">
        <v>1143</v>
      </c>
      <c r="DZ895" s="198" t="s">
        <v>2728</v>
      </c>
      <c r="EA895" s="198" t="s">
        <v>3439</v>
      </c>
      <c r="EB895" s="198" t="s">
        <v>1895</v>
      </c>
    </row>
    <row r="896" spans="16:132" x14ac:dyDescent="0.2">
      <c r="P896" s="202" t="s">
        <v>5519</v>
      </c>
      <c r="DP896" s="198" t="s">
        <v>1908</v>
      </c>
      <c r="DQ896" s="198" t="s">
        <v>2728</v>
      </c>
      <c r="DR896" s="198" t="s">
        <v>1908</v>
      </c>
      <c r="DS896" s="198">
        <v>2</v>
      </c>
      <c r="DT896" s="198">
        <v>3</v>
      </c>
      <c r="DU896" s="198" t="s">
        <v>1290</v>
      </c>
      <c r="DV896" s="198" t="s">
        <v>1291</v>
      </c>
      <c r="DW896" s="198" t="s">
        <v>1292</v>
      </c>
      <c r="DX896" s="198" t="s">
        <v>1143</v>
      </c>
      <c r="DZ896" s="198" t="s">
        <v>2728</v>
      </c>
      <c r="EA896" s="198" t="s">
        <v>1292</v>
      </c>
      <c r="EB896" s="198" t="s">
        <v>1908</v>
      </c>
    </row>
    <row r="897" spans="16:132" x14ac:dyDescent="0.2">
      <c r="P897" s="202" t="s">
        <v>5520</v>
      </c>
      <c r="DP897" s="198" t="s">
        <v>2876</v>
      </c>
      <c r="DQ897" s="198" t="s">
        <v>2728</v>
      </c>
      <c r="DR897" s="198" t="s">
        <v>2876</v>
      </c>
      <c r="DS897" s="198">
        <v>2</v>
      </c>
      <c r="DT897" s="198">
        <v>3</v>
      </c>
      <c r="DU897" s="198" t="s">
        <v>285</v>
      </c>
      <c r="DV897" s="198" t="s">
        <v>286</v>
      </c>
      <c r="DW897" s="198" t="s">
        <v>287</v>
      </c>
      <c r="DX897" s="198" t="s">
        <v>1143</v>
      </c>
      <c r="DZ897" s="198" t="s">
        <v>2728</v>
      </c>
      <c r="EA897" s="198" t="s">
        <v>287</v>
      </c>
      <c r="EB897" s="198" t="s">
        <v>2876</v>
      </c>
    </row>
    <row r="898" spans="16:132" x14ac:dyDescent="0.2">
      <c r="P898" s="202" t="s">
        <v>5521</v>
      </c>
      <c r="DP898" s="198" t="s">
        <v>2361</v>
      </c>
      <c r="DQ898" s="198" t="s">
        <v>2728</v>
      </c>
      <c r="DR898" s="198" t="s">
        <v>2361</v>
      </c>
      <c r="DS898" s="198">
        <v>2</v>
      </c>
      <c r="DT898" s="198">
        <v>3</v>
      </c>
      <c r="DU898" s="198" t="s">
        <v>357</v>
      </c>
      <c r="DV898" s="198" t="s">
        <v>358</v>
      </c>
      <c r="DW898" s="198" t="s">
        <v>359</v>
      </c>
      <c r="DX898" s="198" t="s">
        <v>1143</v>
      </c>
      <c r="DZ898" s="198" t="s">
        <v>2728</v>
      </c>
      <c r="EA898" s="198" t="s">
        <v>359</v>
      </c>
      <c r="EB898" s="198" t="s">
        <v>2361</v>
      </c>
    </row>
    <row r="899" spans="16:132" x14ac:dyDescent="0.2">
      <c r="P899" s="202" t="s">
        <v>5522</v>
      </c>
      <c r="DP899" s="198" t="s">
        <v>1917</v>
      </c>
      <c r="DQ899" s="198" t="s">
        <v>2728</v>
      </c>
      <c r="DR899" s="198" t="s">
        <v>1917</v>
      </c>
      <c r="DS899" s="198">
        <v>2</v>
      </c>
      <c r="DT899" s="198">
        <v>3</v>
      </c>
      <c r="DU899" s="198" t="s">
        <v>1135</v>
      </c>
      <c r="DV899" s="198" t="s">
        <v>1136</v>
      </c>
      <c r="DW899" s="198" t="s">
        <v>1137</v>
      </c>
      <c r="DX899" s="198" t="s">
        <v>1143</v>
      </c>
      <c r="DZ899" s="198" t="s">
        <v>2728</v>
      </c>
      <c r="EA899" s="198" t="s">
        <v>1137</v>
      </c>
      <c r="EB899" s="198" t="s">
        <v>1917</v>
      </c>
    </row>
    <row r="900" spans="16:132" x14ac:dyDescent="0.2">
      <c r="P900" s="202" t="s">
        <v>5523</v>
      </c>
      <c r="DP900" s="198" t="s">
        <v>1144</v>
      </c>
      <c r="DQ900" s="198" t="s">
        <v>2728</v>
      </c>
      <c r="DR900" s="198" t="s">
        <v>1144</v>
      </c>
      <c r="DS900" s="198">
        <v>2</v>
      </c>
      <c r="DT900" s="198">
        <v>3</v>
      </c>
      <c r="DU900" s="198" t="s">
        <v>1823</v>
      </c>
      <c r="DV900" s="198" t="s">
        <v>1824</v>
      </c>
      <c r="DW900" s="198" t="s">
        <v>1825</v>
      </c>
      <c r="DX900" s="198" t="s">
        <v>1143</v>
      </c>
      <c r="DZ900" s="198" t="s">
        <v>2728</v>
      </c>
      <c r="EA900" s="198" t="s">
        <v>1825</v>
      </c>
      <c r="EB900" s="198" t="s">
        <v>1144</v>
      </c>
    </row>
    <row r="901" spans="16:132" x14ac:dyDescent="0.2">
      <c r="P901" s="202" t="s">
        <v>5524</v>
      </c>
      <c r="DP901" s="198" t="s">
        <v>1220</v>
      </c>
      <c r="DQ901" s="198" t="s">
        <v>2728</v>
      </c>
      <c r="DR901" s="198" t="s">
        <v>1220</v>
      </c>
      <c r="DS901" s="198">
        <v>2</v>
      </c>
      <c r="DT901" s="198">
        <v>3</v>
      </c>
      <c r="DU901" s="198" t="s">
        <v>1505</v>
      </c>
      <c r="DV901" s="198" t="s">
        <v>1506</v>
      </c>
      <c r="DW901" s="198" t="s">
        <v>1507</v>
      </c>
      <c r="DX901" s="198" t="s">
        <v>1143</v>
      </c>
      <c r="DZ901" s="198" t="s">
        <v>2728</v>
      </c>
      <c r="EA901" s="198" t="s">
        <v>1507</v>
      </c>
      <c r="EB901" s="198" t="s">
        <v>1220</v>
      </c>
    </row>
    <row r="902" spans="16:132" x14ac:dyDescent="0.2">
      <c r="P902" s="202" t="s">
        <v>5525</v>
      </c>
      <c r="DP902" s="198" t="s">
        <v>2880</v>
      </c>
      <c r="DQ902" s="198" t="s">
        <v>2728</v>
      </c>
      <c r="DR902" s="198" t="s">
        <v>2880</v>
      </c>
      <c r="DS902" s="198">
        <v>2</v>
      </c>
      <c r="DT902" s="198">
        <v>4</v>
      </c>
      <c r="DU902" s="198" t="s">
        <v>297</v>
      </c>
      <c r="DV902" s="198" t="s">
        <v>298</v>
      </c>
      <c r="DW902" s="198" t="s">
        <v>299</v>
      </c>
      <c r="DX902" s="198" t="s">
        <v>1143</v>
      </c>
      <c r="DZ902" s="198" t="s">
        <v>2728</v>
      </c>
      <c r="EA902" s="198" t="s">
        <v>299</v>
      </c>
      <c r="EB902" s="198" t="s">
        <v>2880</v>
      </c>
    </row>
    <row r="903" spans="16:132" x14ac:dyDescent="0.2">
      <c r="P903" s="202" t="s">
        <v>5526</v>
      </c>
      <c r="DP903" s="198" t="s">
        <v>2938</v>
      </c>
      <c r="DQ903" s="198" t="s">
        <v>2728</v>
      </c>
      <c r="DR903" s="198" t="s">
        <v>2938</v>
      </c>
      <c r="DS903" s="198">
        <v>2</v>
      </c>
      <c r="DT903" s="198">
        <v>4</v>
      </c>
      <c r="DU903" s="198" t="s">
        <v>910</v>
      </c>
      <c r="DV903" s="198" t="s">
        <v>911</v>
      </c>
      <c r="DW903" s="198" t="s">
        <v>912</v>
      </c>
      <c r="DX903" s="198" t="s">
        <v>1143</v>
      </c>
      <c r="DZ903" s="198" t="s">
        <v>2728</v>
      </c>
      <c r="EA903" s="198" t="s">
        <v>912</v>
      </c>
      <c r="EB903" s="198" t="s">
        <v>2938</v>
      </c>
    </row>
    <row r="904" spans="16:132" x14ac:dyDescent="0.2">
      <c r="P904" s="202" t="s">
        <v>5527</v>
      </c>
      <c r="DP904" s="198" t="s">
        <v>1973</v>
      </c>
      <c r="DQ904" s="198" t="s">
        <v>2728</v>
      </c>
      <c r="DR904" s="198" t="s">
        <v>1973</v>
      </c>
      <c r="DS904" s="198">
        <v>2</v>
      </c>
      <c r="DT904" s="198">
        <v>4</v>
      </c>
      <c r="DU904" s="198" t="s">
        <v>3000</v>
      </c>
      <c r="DV904" s="198" t="s">
        <v>3001</v>
      </c>
      <c r="DW904" s="198" t="s">
        <v>3002</v>
      </c>
      <c r="DX904" s="198" t="s">
        <v>1143</v>
      </c>
      <c r="DZ904" s="198" t="s">
        <v>2728</v>
      </c>
      <c r="EA904" s="198" t="s">
        <v>3002</v>
      </c>
      <c r="EB904" s="198" t="s">
        <v>1973</v>
      </c>
    </row>
    <row r="905" spans="16:132" x14ac:dyDescent="0.2">
      <c r="P905" s="202" t="s">
        <v>5528</v>
      </c>
      <c r="DP905" s="198" t="s">
        <v>98</v>
      </c>
      <c r="DQ905" s="198" t="s">
        <v>2728</v>
      </c>
      <c r="DR905" s="198" t="s">
        <v>98</v>
      </c>
      <c r="DS905" s="198">
        <v>2</v>
      </c>
      <c r="DT905" s="198">
        <v>4</v>
      </c>
      <c r="DU905" s="198" t="s">
        <v>2273</v>
      </c>
      <c r="DV905" s="198" t="s">
        <v>2274</v>
      </c>
      <c r="DW905" s="198" t="s">
        <v>81</v>
      </c>
      <c r="DX905" s="198" t="s">
        <v>1143</v>
      </c>
      <c r="DZ905" s="198" t="s">
        <v>2728</v>
      </c>
      <c r="EA905" s="198" t="s">
        <v>81</v>
      </c>
      <c r="EB905" s="198" t="s">
        <v>98</v>
      </c>
    </row>
    <row r="906" spans="16:132" x14ac:dyDescent="0.2">
      <c r="P906" s="202" t="s">
        <v>5529</v>
      </c>
      <c r="DP906" s="198" t="s">
        <v>2918</v>
      </c>
      <c r="DQ906" s="198" t="s">
        <v>2728</v>
      </c>
      <c r="DR906" s="198" t="s">
        <v>2918</v>
      </c>
      <c r="DS906" s="198">
        <v>2</v>
      </c>
      <c r="DT906" s="198">
        <v>4</v>
      </c>
      <c r="DU906" s="198" t="s">
        <v>988</v>
      </c>
      <c r="DV906" s="198" t="s">
        <v>989</v>
      </c>
      <c r="DW906" s="198" t="s">
        <v>990</v>
      </c>
      <c r="DX906" s="198" t="s">
        <v>1143</v>
      </c>
      <c r="DZ906" s="198" t="s">
        <v>2728</v>
      </c>
      <c r="EA906" s="198" t="s">
        <v>990</v>
      </c>
      <c r="EB906" s="198" t="s">
        <v>2918</v>
      </c>
    </row>
    <row r="907" spans="16:132" x14ac:dyDescent="0.2">
      <c r="P907" s="202" t="s">
        <v>5530</v>
      </c>
      <c r="DP907" s="198" t="s">
        <v>2890</v>
      </c>
      <c r="DQ907" s="198" t="s">
        <v>2728</v>
      </c>
      <c r="DR907" s="198" t="s">
        <v>2890</v>
      </c>
      <c r="DS907" s="198">
        <v>3</v>
      </c>
      <c r="DT907" s="198">
        <v>0</v>
      </c>
      <c r="DU907" s="198" t="s">
        <v>1946</v>
      </c>
      <c r="DV907" s="198" t="s">
        <v>1947</v>
      </c>
      <c r="DW907" s="198" t="s">
        <v>1948</v>
      </c>
      <c r="DX907" s="198" t="s">
        <v>1143</v>
      </c>
      <c r="DZ907" s="198" t="s">
        <v>2728</v>
      </c>
      <c r="EA907" s="198" t="s">
        <v>1948</v>
      </c>
      <c r="EB907" s="198" t="s">
        <v>2890</v>
      </c>
    </row>
    <row r="908" spans="16:132" x14ac:dyDescent="0.2">
      <c r="P908" s="202" t="s">
        <v>5531</v>
      </c>
      <c r="DP908" s="198" t="s">
        <v>1906</v>
      </c>
      <c r="DQ908" s="198" t="s">
        <v>2728</v>
      </c>
      <c r="DR908" s="198" t="s">
        <v>1906</v>
      </c>
      <c r="DS908" s="198">
        <v>3</v>
      </c>
      <c r="DT908" s="198">
        <v>0</v>
      </c>
      <c r="DU908" s="198" t="s">
        <v>3455</v>
      </c>
      <c r="DV908" s="198" t="s">
        <v>3456</v>
      </c>
      <c r="DW908" s="198" t="s">
        <v>3457</v>
      </c>
      <c r="DX908" s="198" t="s">
        <v>1143</v>
      </c>
      <c r="DZ908" s="198" t="s">
        <v>2728</v>
      </c>
      <c r="EA908" s="198" t="s">
        <v>3457</v>
      </c>
      <c r="EB908" s="198" t="s">
        <v>1906</v>
      </c>
    </row>
    <row r="909" spans="16:132" x14ac:dyDescent="0.2">
      <c r="P909" s="202" t="s">
        <v>5532</v>
      </c>
      <c r="DP909" s="198" t="s">
        <v>2942</v>
      </c>
      <c r="DQ909" s="198" t="s">
        <v>2728</v>
      </c>
      <c r="DR909" s="198" t="s">
        <v>2942</v>
      </c>
      <c r="DS909" s="198">
        <v>3</v>
      </c>
      <c r="DT909" s="198">
        <v>0</v>
      </c>
      <c r="DU909" s="198" t="s">
        <v>1449</v>
      </c>
      <c r="DV909" s="198" t="s">
        <v>1450</v>
      </c>
      <c r="DW909" s="198" t="s">
        <v>1451</v>
      </c>
      <c r="DX909" s="198" t="s">
        <v>1143</v>
      </c>
      <c r="DZ909" s="198" t="s">
        <v>2728</v>
      </c>
      <c r="EA909" s="198" t="s">
        <v>1451</v>
      </c>
      <c r="EB909" s="198" t="s">
        <v>2942</v>
      </c>
    </row>
    <row r="910" spans="16:132" x14ac:dyDescent="0.2">
      <c r="P910" s="202" t="s">
        <v>5533</v>
      </c>
      <c r="DP910" s="198" t="s">
        <v>827</v>
      </c>
      <c r="DQ910" s="198" t="s">
        <v>2728</v>
      </c>
      <c r="DR910" s="198" t="s">
        <v>827</v>
      </c>
      <c r="DS910" s="198">
        <v>3</v>
      </c>
      <c r="DT910" s="198">
        <v>0</v>
      </c>
      <c r="DU910" s="198" t="s">
        <v>1416</v>
      </c>
      <c r="DV910" s="198" t="s">
        <v>1417</v>
      </c>
      <c r="DW910" s="198" t="s">
        <v>1418</v>
      </c>
      <c r="DX910" s="198" t="s">
        <v>1143</v>
      </c>
      <c r="DZ910" s="198" t="s">
        <v>2728</v>
      </c>
      <c r="EA910" s="198" t="s">
        <v>1418</v>
      </c>
      <c r="EB910" s="198" t="s">
        <v>827</v>
      </c>
    </row>
    <row r="911" spans="16:132" x14ac:dyDescent="0.2">
      <c r="P911" s="202" t="s">
        <v>5534</v>
      </c>
      <c r="DP911" s="198" t="s">
        <v>2908</v>
      </c>
      <c r="DQ911" s="198" t="s">
        <v>2728</v>
      </c>
      <c r="DR911" s="198" t="s">
        <v>2908</v>
      </c>
      <c r="DS911" s="198">
        <v>3</v>
      </c>
      <c r="DT911" s="198">
        <v>0</v>
      </c>
      <c r="DU911" s="198" t="s">
        <v>960</v>
      </c>
      <c r="DV911" s="198" t="s">
        <v>961</v>
      </c>
      <c r="DW911" s="198" t="s">
        <v>962</v>
      </c>
      <c r="DX911" s="198" t="s">
        <v>1143</v>
      </c>
      <c r="DZ911" s="198" t="s">
        <v>2728</v>
      </c>
      <c r="EA911" s="198" t="s">
        <v>962</v>
      </c>
      <c r="EB911" s="198" t="s">
        <v>2908</v>
      </c>
    </row>
    <row r="912" spans="16:132" x14ac:dyDescent="0.2">
      <c r="P912" s="202" t="s">
        <v>5535</v>
      </c>
      <c r="DP912" s="198" t="s">
        <v>807</v>
      </c>
      <c r="DQ912" s="198" t="s">
        <v>2728</v>
      </c>
      <c r="DR912" s="198" t="s">
        <v>807</v>
      </c>
      <c r="DS912" s="198">
        <v>3</v>
      </c>
      <c r="DT912" s="198">
        <v>0</v>
      </c>
      <c r="DU912" s="198" t="s">
        <v>321</v>
      </c>
      <c r="DV912" s="198" t="s">
        <v>322</v>
      </c>
      <c r="DW912" s="198" t="s">
        <v>323</v>
      </c>
      <c r="DX912" s="198" t="s">
        <v>1143</v>
      </c>
      <c r="DZ912" s="198" t="s">
        <v>2728</v>
      </c>
      <c r="EA912" s="198" t="s">
        <v>323</v>
      </c>
      <c r="EB912" s="198" t="s">
        <v>807</v>
      </c>
    </row>
    <row r="913" spans="16:132" x14ac:dyDescent="0.2">
      <c r="P913" s="202" t="s">
        <v>5536</v>
      </c>
      <c r="DP913" s="198" t="s">
        <v>808</v>
      </c>
      <c r="DQ913" s="198" t="s">
        <v>2728</v>
      </c>
      <c r="DR913" s="198" t="s">
        <v>808</v>
      </c>
      <c r="DS913" s="198">
        <v>3</v>
      </c>
      <c r="DT913" s="198">
        <v>0</v>
      </c>
      <c r="DU913" s="198" t="s">
        <v>228</v>
      </c>
      <c r="DV913" s="198" t="s">
        <v>229</v>
      </c>
      <c r="DW913" s="198" t="s">
        <v>230</v>
      </c>
      <c r="DX913" s="198" t="s">
        <v>1143</v>
      </c>
      <c r="DZ913" s="198" t="s">
        <v>2728</v>
      </c>
      <c r="EA913" s="198" t="s">
        <v>230</v>
      </c>
      <c r="EB913" s="198" t="s">
        <v>808</v>
      </c>
    </row>
    <row r="914" spans="16:132" x14ac:dyDescent="0.2">
      <c r="P914" s="202" t="s">
        <v>5537</v>
      </c>
      <c r="DP914" s="198" t="s">
        <v>1893</v>
      </c>
      <c r="DQ914" s="198" t="s">
        <v>2728</v>
      </c>
      <c r="DR914" s="198" t="s">
        <v>1893</v>
      </c>
      <c r="DS914" s="198">
        <v>3</v>
      </c>
      <c r="DT914" s="198">
        <v>0</v>
      </c>
      <c r="DU914" s="198" t="s">
        <v>1270</v>
      </c>
      <c r="DV914" s="198" t="s">
        <v>1271</v>
      </c>
      <c r="DW914" s="198" t="s">
        <v>1272</v>
      </c>
      <c r="DX914" s="198" t="s">
        <v>1143</v>
      </c>
      <c r="DZ914" s="198" t="s">
        <v>2728</v>
      </c>
      <c r="EA914" s="198" t="s">
        <v>1272</v>
      </c>
      <c r="EB914" s="198" t="s">
        <v>1893</v>
      </c>
    </row>
    <row r="915" spans="16:132" x14ac:dyDescent="0.2">
      <c r="P915" s="202" t="s">
        <v>5538</v>
      </c>
      <c r="DP915" s="198" t="s">
        <v>2932</v>
      </c>
      <c r="DQ915" s="198" t="s">
        <v>2728</v>
      </c>
      <c r="DR915" s="198" t="s">
        <v>2932</v>
      </c>
      <c r="DS915" s="198">
        <v>3</v>
      </c>
      <c r="DT915" s="198">
        <v>0</v>
      </c>
      <c r="DU915" s="198" t="s">
        <v>1028</v>
      </c>
      <c r="DV915" s="198" t="s">
        <v>1029</v>
      </c>
      <c r="DW915" s="198" t="s">
        <v>1030</v>
      </c>
      <c r="DX915" s="198" t="s">
        <v>1143</v>
      </c>
      <c r="DZ915" s="198" t="s">
        <v>2728</v>
      </c>
      <c r="EA915" s="198" t="s">
        <v>1030</v>
      </c>
      <c r="EB915" s="198" t="s">
        <v>2932</v>
      </c>
    </row>
    <row r="916" spans="16:132" x14ac:dyDescent="0.2">
      <c r="P916" s="202" t="s">
        <v>5539</v>
      </c>
      <c r="DP916" s="198" t="s">
        <v>1976</v>
      </c>
      <c r="DQ916" s="198" t="s">
        <v>2728</v>
      </c>
      <c r="DR916" s="198" t="s">
        <v>1976</v>
      </c>
      <c r="DS916" s="198">
        <v>3</v>
      </c>
      <c r="DT916" s="198">
        <v>0</v>
      </c>
      <c r="DU916" s="198" t="s">
        <v>3498</v>
      </c>
      <c r="DV916" s="198" t="s">
        <v>3499</v>
      </c>
      <c r="DW916" s="198" t="s">
        <v>3500</v>
      </c>
      <c r="DX916" s="198" t="s">
        <v>1143</v>
      </c>
      <c r="DZ916" s="198" t="s">
        <v>2728</v>
      </c>
      <c r="EA916" s="198" t="s">
        <v>3500</v>
      </c>
      <c r="EB916" s="198" t="s">
        <v>1976</v>
      </c>
    </row>
    <row r="917" spans="16:132" x14ac:dyDescent="0.2">
      <c r="P917" s="202" t="s">
        <v>5540</v>
      </c>
      <c r="DP917" s="198" t="s">
        <v>2930</v>
      </c>
      <c r="DQ917" s="198" t="s">
        <v>2728</v>
      </c>
      <c r="DR917" s="198" t="s">
        <v>2930</v>
      </c>
      <c r="DS917" s="198">
        <v>3</v>
      </c>
      <c r="DT917" s="198">
        <v>0</v>
      </c>
      <c r="DU917" s="198" t="s">
        <v>1016</v>
      </c>
      <c r="DV917" s="198" t="s">
        <v>1017</v>
      </c>
      <c r="DW917" s="198" t="s">
        <v>1018</v>
      </c>
      <c r="DX917" s="198" t="s">
        <v>1143</v>
      </c>
      <c r="DZ917" s="198" t="s">
        <v>2728</v>
      </c>
      <c r="EA917" s="198" t="s">
        <v>1018</v>
      </c>
      <c r="EB917" s="198" t="s">
        <v>2930</v>
      </c>
    </row>
    <row r="918" spans="16:132" x14ac:dyDescent="0.2">
      <c r="P918" s="202" t="s">
        <v>5541</v>
      </c>
      <c r="DP918" s="198" t="s">
        <v>2922</v>
      </c>
      <c r="DQ918" s="198" t="s">
        <v>2728</v>
      </c>
      <c r="DR918" s="198" t="s">
        <v>2922</v>
      </c>
      <c r="DS918" s="198">
        <v>3</v>
      </c>
      <c r="DT918" s="198">
        <v>0</v>
      </c>
      <c r="DU918" s="198" t="s">
        <v>681</v>
      </c>
      <c r="DV918" s="198" t="s">
        <v>682</v>
      </c>
      <c r="DW918" s="198" t="s">
        <v>683</v>
      </c>
      <c r="DX918" s="198" t="s">
        <v>1143</v>
      </c>
      <c r="DZ918" s="198" t="s">
        <v>2728</v>
      </c>
      <c r="EA918" s="198" t="s">
        <v>683</v>
      </c>
      <c r="EB918" s="198" t="s">
        <v>2922</v>
      </c>
    </row>
    <row r="919" spans="16:132" x14ac:dyDescent="0.2">
      <c r="P919" s="202" t="s">
        <v>5542</v>
      </c>
      <c r="DP919" s="198" t="s">
        <v>113</v>
      </c>
      <c r="DQ919" s="198" t="s">
        <v>2728</v>
      </c>
      <c r="DR919" s="198" t="s">
        <v>113</v>
      </c>
      <c r="DS919" s="198">
        <v>3</v>
      </c>
      <c r="DT919" s="198">
        <v>0</v>
      </c>
      <c r="DU919" s="198" t="s">
        <v>632</v>
      </c>
      <c r="DV919" s="198" t="s">
        <v>633</v>
      </c>
      <c r="DW919" s="198" t="s">
        <v>634</v>
      </c>
      <c r="DX919" s="198" t="s">
        <v>1143</v>
      </c>
      <c r="DZ919" s="198" t="s">
        <v>2728</v>
      </c>
      <c r="EA919" s="198" t="s">
        <v>634</v>
      </c>
      <c r="EB919" s="198" t="s">
        <v>113</v>
      </c>
    </row>
    <row r="920" spans="16:132" x14ac:dyDescent="0.2">
      <c r="P920" s="202" t="s">
        <v>5543</v>
      </c>
      <c r="DP920" s="198" t="s">
        <v>836</v>
      </c>
      <c r="DQ920" s="198" t="s">
        <v>2728</v>
      </c>
      <c r="DR920" s="198" t="s">
        <v>836</v>
      </c>
      <c r="DS920" s="198">
        <v>3</v>
      </c>
      <c r="DT920" s="198">
        <v>0</v>
      </c>
      <c r="DU920" s="198" t="s">
        <v>2676</v>
      </c>
      <c r="DV920" s="198" t="s">
        <v>2677</v>
      </c>
      <c r="DW920" s="198" t="s">
        <v>1980</v>
      </c>
      <c r="DX920" s="198" t="s">
        <v>1143</v>
      </c>
      <c r="DZ920" s="198" t="s">
        <v>2728</v>
      </c>
      <c r="EA920" s="198" t="s">
        <v>1980</v>
      </c>
      <c r="EB920" s="198" t="s">
        <v>836</v>
      </c>
    </row>
    <row r="921" spans="16:132" x14ac:dyDescent="0.2">
      <c r="P921" s="202" t="s">
        <v>5544</v>
      </c>
      <c r="DP921" s="198" t="s">
        <v>2927</v>
      </c>
      <c r="DQ921" s="198" t="s">
        <v>2728</v>
      </c>
      <c r="DR921" s="198" t="s">
        <v>2927</v>
      </c>
      <c r="DS921" s="198">
        <v>3</v>
      </c>
      <c r="DT921" s="198">
        <v>0</v>
      </c>
      <c r="DU921" s="198" t="s">
        <v>892</v>
      </c>
      <c r="DV921" s="198" t="s">
        <v>893</v>
      </c>
      <c r="DW921" s="198" t="s">
        <v>894</v>
      </c>
      <c r="DX921" s="198" t="s">
        <v>1143</v>
      </c>
      <c r="DZ921" s="198" t="s">
        <v>2728</v>
      </c>
      <c r="EA921" s="198" t="s">
        <v>894</v>
      </c>
      <c r="EB921" s="198" t="s">
        <v>2927</v>
      </c>
    </row>
    <row r="922" spans="16:132" x14ac:dyDescent="0.2">
      <c r="P922" s="202" t="s">
        <v>5545</v>
      </c>
      <c r="DP922" s="198" t="s">
        <v>1974</v>
      </c>
      <c r="DQ922" s="198" t="s">
        <v>2728</v>
      </c>
      <c r="DR922" s="198" t="s">
        <v>1974</v>
      </c>
      <c r="DS922" s="198">
        <v>3</v>
      </c>
      <c r="DT922" s="198">
        <v>0</v>
      </c>
      <c r="DU922" s="198" t="s">
        <v>3492</v>
      </c>
      <c r="DV922" s="198" t="s">
        <v>3493</v>
      </c>
      <c r="DW922" s="198" t="s">
        <v>3494</v>
      </c>
      <c r="DX922" s="198" t="s">
        <v>1143</v>
      </c>
      <c r="DZ922" s="198" t="s">
        <v>2728</v>
      </c>
      <c r="EA922" s="198" t="s">
        <v>3494</v>
      </c>
      <c r="EB922" s="198" t="s">
        <v>1974</v>
      </c>
    </row>
    <row r="923" spans="16:132" x14ac:dyDescent="0.2">
      <c r="P923" s="202" t="s">
        <v>5546</v>
      </c>
      <c r="DP923" s="198" t="s">
        <v>944</v>
      </c>
      <c r="DQ923" s="198" t="s">
        <v>2728</v>
      </c>
      <c r="DR923" s="198" t="s">
        <v>944</v>
      </c>
      <c r="DS923" s="198">
        <v>3</v>
      </c>
      <c r="DT923" s="198">
        <v>0</v>
      </c>
      <c r="DU923" s="198" t="s">
        <v>3035</v>
      </c>
      <c r="DV923" s="198" t="s">
        <v>3036</v>
      </c>
      <c r="DW923" s="198" t="s">
        <v>3037</v>
      </c>
      <c r="DX923" s="198" t="s">
        <v>1143</v>
      </c>
      <c r="DZ923" s="198" t="s">
        <v>2728</v>
      </c>
      <c r="EA923" s="198" t="s">
        <v>3037</v>
      </c>
      <c r="EB923" s="198" t="s">
        <v>944</v>
      </c>
    </row>
    <row r="924" spans="16:132" x14ac:dyDescent="0.2">
      <c r="P924" s="202" t="s">
        <v>5547</v>
      </c>
      <c r="DP924" s="198" t="s">
        <v>2923</v>
      </c>
      <c r="DQ924" s="198" t="s">
        <v>2728</v>
      </c>
      <c r="DR924" s="198" t="s">
        <v>2923</v>
      </c>
      <c r="DS924" s="198">
        <v>3</v>
      </c>
      <c r="DT924" s="198">
        <v>0</v>
      </c>
      <c r="DU924" s="198" t="s">
        <v>883</v>
      </c>
      <c r="DV924" s="198" t="s">
        <v>884</v>
      </c>
      <c r="DW924" s="198" t="s">
        <v>885</v>
      </c>
      <c r="DX924" s="198" t="s">
        <v>1143</v>
      </c>
      <c r="DZ924" s="198" t="s">
        <v>2728</v>
      </c>
      <c r="EA924" s="198" t="s">
        <v>885</v>
      </c>
      <c r="EB924" s="198" t="s">
        <v>2923</v>
      </c>
    </row>
    <row r="925" spans="16:132" x14ac:dyDescent="0.2">
      <c r="P925" s="202" t="s">
        <v>5548</v>
      </c>
      <c r="DP925" s="198" t="s">
        <v>2910</v>
      </c>
      <c r="DQ925" s="198" t="s">
        <v>2728</v>
      </c>
      <c r="DR925" s="198" t="s">
        <v>2910</v>
      </c>
      <c r="DS925" s="198">
        <v>3</v>
      </c>
      <c r="DT925" s="198">
        <v>0</v>
      </c>
      <c r="DU925" s="198" t="s">
        <v>876</v>
      </c>
      <c r="DV925" s="198" t="s">
        <v>877</v>
      </c>
      <c r="DW925" s="198" t="s">
        <v>878</v>
      </c>
      <c r="DX925" s="198" t="s">
        <v>1143</v>
      </c>
      <c r="DZ925" s="198" t="s">
        <v>2728</v>
      </c>
      <c r="EA925" s="198" t="s">
        <v>878</v>
      </c>
      <c r="EB925" s="198" t="s">
        <v>2910</v>
      </c>
    </row>
    <row r="926" spans="16:132" x14ac:dyDescent="0.2">
      <c r="P926" s="202" t="s">
        <v>5549</v>
      </c>
      <c r="DP926" s="198" t="s">
        <v>2947</v>
      </c>
      <c r="DQ926" s="198" t="s">
        <v>2728</v>
      </c>
      <c r="DR926" s="198" t="s">
        <v>2947</v>
      </c>
      <c r="DS926" s="198">
        <v>3</v>
      </c>
      <c r="DT926" s="198">
        <v>0</v>
      </c>
      <c r="DU926" s="198" t="s">
        <v>1469</v>
      </c>
      <c r="DV926" s="198" t="s">
        <v>1470</v>
      </c>
      <c r="DW926" s="198" t="s">
        <v>1471</v>
      </c>
      <c r="DX926" s="198" t="s">
        <v>1143</v>
      </c>
      <c r="DZ926" s="198" t="s">
        <v>2728</v>
      </c>
      <c r="EA926" s="198" t="s">
        <v>1471</v>
      </c>
      <c r="EB926" s="198" t="s">
        <v>2947</v>
      </c>
    </row>
    <row r="927" spans="16:132" x14ac:dyDescent="0.2">
      <c r="P927" s="202" t="s">
        <v>5550</v>
      </c>
      <c r="DP927" s="198" t="s">
        <v>1229</v>
      </c>
      <c r="DQ927" s="198" t="s">
        <v>2728</v>
      </c>
      <c r="DR927" s="198" t="s">
        <v>1229</v>
      </c>
      <c r="DS927" s="198">
        <v>3</v>
      </c>
      <c r="DT927" s="198">
        <v>0</v>
      </c>
      <c r="DU927" s="198" t="s">
        <v>1230</v>
      </c>
      <c r="DV927" s="198" t="s">
        <v>1231</v>
      </c>
      <c r="DW927" s="198" t="s">
        <v>1232</v>
      </c>
      <c r="DX927" s="198" t="s">
        <v>1143</v>
      </c>
      <c r="DZ927" s="198" t="s">
        <v>2728</v>
      </c>
      <c r="EA927" s="198" t="s">
        <v>1232</v>
      </c>
      <c r="EB927" s="198" t="s">
        <v>1229</v>
      </c>
    </row>
    <row r="928" spans="16:132" x14ac:dyDescent="0.2">
      <c r="P928" s="202" t="s">
        <v>5551</v>
      </c>
      <c r="DP928" s="198" t="s">
        <v>2915</v>
      </c>
      <c r="DQ928" s="198" t="s">
        <v>2728</v>
      </c>
      <c r="DR928" s="198" t="s">
        <v>2915</v>
      </c>
      <c r="DS928" s="198">
        <v>3</v>
      </c>
      <c r="DT928" s="198">
        <v>0</v>
      </c>
      <c r="DU928" s="198" t="s">
        <v>976</v>
      </c>
      <c r="DV928" s="198" t="s">
        <v>977</v>
      </c>
      <c r="DW928" s="198" t="s">
        <v>978</v>
      </c>
      <c r="DX928" s="198" t="s">
        <v>1143</v>
      </c>
      <c r="DZ928" s="198" t="s">
        <v>2728</v>
      </c>
      <c r="EA928" s="198" t="s">
        <v>978</v>
      </c>
      <c r="EB928" s="198" t="s">
        <v>2915</v>
      </c>
    </row>
    <row r="929" spans="16:132" x14ac:dyDescent="0.2">
      <c r="P929" s="202" t="s">
        <v>5552</v>
      </c>
      <c r="DP929" s="198" t="s">
        <v>2730</v>
      </c>
      <c r="DQ929" s="198" t="s">
        <v>2728</v>
      </c>
      <c r="DR929" s="198" t="s">
        <v>2730</v>
      </c>
      <c r="DS929" s="198">
        <v>3</v>
      </c>
      <c r="DT929" s="198">
        <v>0</v>
      </c>
      <c r="DU929" s="198" t="s">
        <v>941</v>
      </c>
      <c r="DV929" s="198" t="s">
        <v>942</v>
      </c>
      <c r="DW929" s="198" t="s">
        <v>943</v>
      </c>
      <c r="DX929" s="198" t="s">
        <v>1143</v>
      </c>
      <c r="DZ929" s="198" t="s">
        <v>2728</v>
      </c>
      <c r="EA929" s="198" t="s">
        <v>943</v>
      </c>
      <c r="EB929" s="198" t="s">
        <v>2730</v>
      </c>
    </row>
    <row r="930" spans="16:132" x14ac:dyDescent="0.2">
      <c r="P930" s="202" t="s">
        <v>5553</v>
      </c>
      <c r="DP930" s="198" t="s">
        <v>2909</v>
      </c>
      <c r="DQ930" s="198" t="s">
        <v>2728</v>
      </c>
      <c r="DR930" s="198" t="s">
        <v>2909</v>
      </c>
      <c r="DS930" s="198">
        <v>3</v>
      </c>
      <c r="DT930" s="198">
        <v>0</v>
      </c>
      <c r="DU930" s="198" t="s">
        <v>873</v>
      </c>
      <c r="DV930" s="198" t="s">
        <v>874</v>
      </c>
      <c r="DW930" s="198" t="s">
        <v>875</v>
      </c>
      <c r="DX930" s="198" t="s">
        <v>1143</v>
      </c>
      <c r="DZ930" s="198" t="s">
        <v>2728</v>
      </c>
      <c r="EA930" s="198" t="s">
        <v>875</v>
      </c>
      <c r="EB930" s="198" t="s">
        <v>2909</v>
      </c>
    </row>
    <row r="931" spans="16:132" x14ac:dyDescent="0.2">
      <c r="P931" s="202" t="s">
        <v>5554</v>
      </c>
      <c r="DP931" s="198" t="s">
        <v>3468</v>
      </c>
      <c r="DQ931" s="198" t="s">
        <v>2728</v>
      </c>
      <c r="DR931" s="198" t="s">
        <v>3468</v>
      </c>
      <c r="DS931" s="198">
        <v>3</v>
      </c>
      <c r="DT931" s="198">
        <v>0</v>
      </c>
      <c r="DU931" s="198" t="s">
        <v>3012</v>
      </c>
      <c r="DV931" s="198" t="s">
        <v>3013</v>
      </c>
      <c r="DW931" s="198" t="s">
        <v>3014</v>
      </c>
      <c r="DX931" s="198" t="s">
        <v>1143</v>
      </c>
      <c r="DZ931" s="198" t="s">
        <v>2728</v>
      </c>
      <c r="EA931" s="198" t="s">
        <v>3014</v>
      </c>
      <c r="EB931" s="198" t="s">
        <v>3468</v>
      </c>
    </row>
    <row r="932" spans="16:132" x14ac:dyDescent="0.2">
      <c r="P932" s="202" t="s">
        <v>5555</v>
      </c>
      <c r="DP932" s="198" t="s">
        <v>2928</v>
      </c>
      <c r="DQ932" s="198" t="s">
        <v>2728</v>
      </c>
      <c r="DR932" s="198" t="s">
        <v>2928</v>
      </c>
      <c r="DS932" s="198">
        <v>3</v>
      </c>
      <c r="DT932" s="198">
        <v>0</v>
      </c>
      <c r="DU932" s="198" t="s">
        <v>1012</v>
      </c>
      <c r="DV932" s="198" t="s">
        <v>1013</v>
      </c>
      <c r="DW932" s="198" t="s">
        <v>1014</v>
      </c>
      <c r="DX932" s="198" t="s">
        <v>1143</v>
      </c>
      <c r="DZ932" s="198" t="s">
        <v>2728</v>
      </c>
      <c r="EA932" s="198" t="s">
        <v>1014</v>
      </c>
      <c r="EB932" s="198" t="s">
        <v>2928</v>
      </c>
    </row>
    <row r="933" spans="16:132" x14ac:dyDescent="0.2">
      <c r="P933" s="202" t="s">
        <v>5556</v>
      </c>
      <c r="DP933" s="198" t="s">
        <v>1223</v>
      </c>
      <c r="DQ933" s="198" t="s">
        <v>2728</v>
      </c>
      <c r="DR933" s="198" t="s">
        <v>1223</v>
      </c>
      <c r="DS933" s="198">
        <v>3</v>
      </c>
      <c r="DT933" s="198">
        <v>0</v>
      </c>
      <c r="DU933" s="198" t="s">
        <v>3159</v>
      </c>
      <c r="DV933" s="198" t="s">
        <v>1514</v>
      </c>
      <c r="DW933" s="198" t="s">
        <v>1515</v>
      </c>
      <c r="DX933" s="198" t="s">
        <v>1143</v>
      </c>
      <c r="DZ933" s="198" t="s">
        <v>2728</v>
      </c>
      <c r="EA933" s="198" t="s">
        <v>1515</v>
      </c>
      <c r="EB933" s="198" t="s">
        <v>1223</v>
      </c>
    </row>
    <row r="934" spans="16:132" x14ac:dyDescent="0.2">
      <c r="P934" s="202" t="s">
        <v>5557</v>
      </c>
      <c r="DP934" s="198" t="s">
        <v>842</v>
      </c>
      <c r="DQ934" s="198" t="s">
        <v>2728</v>
      </c>
      <c r="DR934" s="198" t="s">
        <v>842</v>
      </c>
      <c r="DS934" s="198">
        <v>3</v>
      </c>
      <c r="DT934" s="198">
        <v>0</v>
      </c>
      <c r="DU934" s="198" t="s">
        <v>2022</v>
      </c>
      <c r="DV934" s="198" t="s">
        <v>2022</v>
      </c>
      <c r="DW934" s="198" t="s">
        <v>2023</v>
      </c>
      <c r="DX934" s="198" t="s">
        <v>1143</v>
      </c>
      <c r="DZ934" s="198" t="s">
        <v>2728</v>
      </c>
      <c r="EA934" s="198" t="s">
        <v>2023</v>
      </c>
      <c r="EB934" s="198" t="s">
        <v>842</v>
      </c>
    </row>
    <row r="935" spans="16:132" x14ac:dyDescent="0.2">
      <c r="P935" s="202" t="s">
        <v>5558</v>
      </c>
      <c r="DP935" s="198" t="s">
        <v>826</v>
      </c>
      <c r="DQ935" s="198" t="s">
        <v>2728</v>
      </c>
      <c r="DR935" s="198" t="s">
        <v>826</v>
      </c>
      <c r="DS935" s="198">
        <v>3</v>
      </c>
      <c r="DT935" s="198">
        <v>0</v>
      </c>
      <c r="DU935" s="198" t="s">
        <v>1408</v>
      </c>
      <c r="DV935" s="198" t="s">
        <v>1409</v>
      </c>
      <c r="DW935" s="198" t="s">
        <v>1410</v>
      </c>
      <c r="DX935" s="198" t="s">
        <v>1143</v>
      </c>
      <c r="DZ935" s="198" t="s">
        <v>2728</v>
      </c>
      <c r="EA935" s="198" t="s">
        <v>1410</v>
      </c>
      <c r="EB935" s="198" t="s">
        <v>826</v>
      </c>
    </row>
    <row r="936" spans="16:132" x14ac:dyDescent="0.2">
      <c r="P936" s="202" t="s">
        <v>5559</v>
      </c>
      <c r="DP936" s="198" t="s">
        <v>828</v>
      </c>
      <c r="DQ936" s="198" t="s">
        <v>2728</v>
      </c>
      <c r="DR936" s="198" t="s">
        <v>828</v>
      </c>
      <c r="DS936" s="198">
        <v>3</v>
      </c>
      <c r="DT936" s="198">
        <v>0</v>
      </c>
      <c r="DU936" s="198" t="s">
        <v>1420</v>
      </c>
      <c r="DV936" s="198" t="s">
        <v>1421</v>
      </c>
      <c r="DW936" s="198" t="s">
        <v>1410</v>
      </c>
      <c r="DX936" s="198" t="s">
        <v>1143</v>
      </c>
      <c r="DZ936" s="198" t="s">
        <v>2728</v>
      </c>
      <c r="EA936" s="198" t="s">
        <v>1410</v>
      </c>
      <c r="EB936" s="198" t="s">
        <v>828</v>
      </c>
    </row>
    <row r="937" spans="16:132" x14ac:dyDescent="0.2">
      <c r="P937" s="202" t="s">
        <v>5560</v>
      </c>
      <c r="DP937" s="198" t="s">
        <v>805</v>
      </c>
      <c r="DQ937" s="198" t="s">
        <v>2728</v>
      </c>
      <c r="DR937" s="198" t="s">
        <v>805</v>
      </c>
      <c r="DS937" s="198">
        <v>3</v>
      </c>
      <c r="DT937" s="198">
        <v>0</v>
      </c>
      <c r="DU937" s="198" t="s">
        <v>313</v>
      </c>
      <c r="DV937" s="198" t="s">
        <v>314</v>
      </c>
      <c r="DW937" s="198" t="s">
        <v>315</v>
      </c>
      <c r="DX937" s="198" t="s">
        <v>1143</v>
      </c>
      <c r="DZ937" s="198" t="s">
        <v>2728</v>
      </c>
      <c r="EA937" s="198" t="s">
        <v>315</v>
      </c>
      <c r="EB937" s="198" t="s">
        <v>805</v>
      </c>
    </row>
    <row r="938" spans="16:132" x14ac:dyDescent="0.2">
      <c r="P938" s="202" t="s">
        <v>5561</v>
      </c>
      <c r="DP938" s="198" t="s">
        <v>951</v>
      </c>
      <c r="DQ938" s="198" t="s">
        <v>2728</v>
      </c>
      <c r="DR938" s="198" t="s">
        <v>951</v>
      </c>
      <c r="DS938" s="198">
        <v>3</v>
      </c>
      <c r="DT938" s="198">
        <v>0</v>
      </c>
      <c r="DU938" s="198" t="s">
        <v>1933</v>
      </c>
      <c r="DV938" s="198" t="s">
        <v>1934</v>
      </c>
      <c r="DW938" s="198" t="s">
        <v>1935</v>
      </c>
      <c r="DX938" s="198" t="s">
        <v>1143</v>
      </c>
      <c r="DZ938" s="198" t="s">
        <v>2728</v>
      </c>
      <c r="EA938" s="198" t="s">
        <v>1935</v>
      </c>
      <c r="EB938" s="198" t="s">
        <v>951</v>
      </c>
    </row>
    <row r="939" spans="16:132" x14ac:dyDescent="0.2">
      <c r="P939" s="202" t="s">
        <v>5562</v>
      </c>
      <c r="DP939" s="198" t="s">
        <v>945</v>
      </c>
      <c r="DQ939" s="198" t="s">
        <v>2728</v>
      </c>
      <c r="DR939" s="198" t="s">
        <v>945</v>
      </c>
      <c r="DS939" s="198">
        <v>3</v>
      </c>
      <c r="DT939" s="198">
        <v>0</v>
      </c>
      <c r="DU939" s="198" t="s">
        <v>1829</v>
      </c>
      <c r="DV939" s="198" t="s">
        <v>1875</v>
      </c>
      <c r="DW939" s="198" t="s">
        <v>1876</v>
      </c>
      <c r="DX939" s="198" t="s">
        <v>1143</v>
      </c>
      <c r="DZ939" s="198" t="s">
        <v>2728</v>
      </c>
      <c r="EA939" s="198" t="s">
        <v>1876</v>
      </c>
      <c r="EB939" s="198" t="s">
        <v>945</v>
      </c>
    </row>
    <row r="940" spans="16:132" x14ac:dyDescent="0.2">
      <c r="P940" s="202" t="s">
        <v>5563</v>
      </c>
      <c r="DP940" s="198" t="s">
        <v>952</v>
      </c>
      <c r="DQ940" s="198" t="s">
        <v>2728</v>
      </c>
      <c r="DR940" s="198" t="s">
        <v>952</v>
      </c>
      <c r="DS940" s="198">
        <v>3</v>
      </c>
      <c r="DT940" s="198">
        <v>0</v>
      </c>
      <c r="DU940" s="198" t="s">
        <v>1936</v>
      </c>
      <c r="DV940" s="198" t="s">
        <v>1937</v>
      </c>
      <c r="DW940" s="198" t="s">
        <v>1938</v>
      </c>
      <c r="DX940" s="198" t="s">
        <v>1143</v>
      </c>
      <c r="DZ940" s="198" t="s">
        <v>2728</v>
      </c>
      <c r="EA940" s="198" t="s">
        <v>1938</v>
      </c>
      <c r="EB940" s="198" t="s">
        <v>952</v>
      </c>
    </row>
    <row r="941" spans="16:132" x14ac:dyDescent="0.2">
      <c r="P941" s="202" t="s">
        <v>5564</v>
      </c>
      <c r="DP941" s="198" t="s">
        <v>2925</v>
      </c>
      <c r="DQ941" s="198" t="s">
        <v>2728</v>
      </c>
      <c r="DR941" s="198" t="s">
        <v>2925</v>
      </c>
      <c r="DS941" s="198">
        <v>3</v>
      </c>
      <c r="DT941" s="198">
        <v>0</v>
      </c>
      <c r="DU941" s="198" t="s">
        <v>889</v>
      </c>
      <c r="DV941" s="198" t="s">
        <v>890</v>
      </c>
      <c r="DW941" s="198" t="s">
        <v>891</v>
      </c>
      <c r="DX941" s="198" t="s">
        <v>1143</v>
      </c>
      <c r="DZ941" s="198" t="s">
        <v>2728</v>
      </c>
      <c r="EA941" s="198" t="s">
        <v>891</v>
      </c>
      <c r="EB941" s="198" t="s">
        <v>2925</v>
      </c>
    </row>
    <row r="942" spans="16:132" x14ac:dyDescent="0.2">
      <c r="P942" s="202" t="s">
        <v>5565</v>
      </c>
      <c r="DP942" s="198" t="s">
        <v>1212</v>
      </c>
      <c r="DQ942" s="198" t="s">
        <v>2728</v>
      </c>
      <c r="DR942" s="198" t="s">
        <v>1212</v>
      </c>
      <c r="DS942" s="198">
        <v>3</v>
      </c>
      <c r="DT942" s="198">
        <v>0</v>
      </c>
      <c r="DU942" s="198" t="s">
        <v>923</v>
      </c>
      <c r="DV942" s="198" t="s">
        <v>924</v>
      </c>
      <c r="DW942" s="198" t="s">
        <v>925</v>
      </c>
      <c r="DX942" s="198" t="s">
        <v>1143</v>
      </c>
      <c r="DZ942" s="198" t="s">
        <v>2728</v>
      </c>
      <c r="EA942" s="198" t="s">
        <v>925</v>
      </c>
      <c r="EB942" s="198" t="s">
        <v>1212</v>
      </c>
    </row>
    <row r="943" spans="16:132" x14ac:dyDescent="0.2">
      <c r="P943" s="202" t="s">
        <v>5566</v>
      </c>
      <c r="DP943" s="198" t="s">
        <v>2372</v>
      </c>
      <c r="DQ943" s="198" t="s">
        <v>2728</v>
      </c>
      <c r="DR943" s="198" t="s">
        <v>2372</v>
      </c>
      <c r="DS943" s="198">
        <v>3</v>
      </c>
      <c r="DT943" s="198">
        <v>0</v>
      </c>
      <c r="DU943" s="198" t="s">
        <v>2953</v>
      </c>
      <c r="DV943" s="198" t="s">
        <v>2954</v>
      </c>
      <c r="DW943" s="198" t="s">
        <v>2955</v>
      </c>
      <c r="DX943" s="198" t="s">
        <v>1143</v>
      </c>
      <c r="DZ943" s="198" t="s">
        <v>2728</v>
      </c>
      <c r="EA943" s="198" t="s">
        <v>2955</v>
      </c>
      <c r="EB943" s="198" t="s">
        <v>2372</v>
      </c>
    </row>
    <row r="944" spans="16:132" x14ac:dyDescent="0.2">
      <c r="P944" s="202" t="s">
        <v>5567</v>
      </c>
      <c r="DP944" s="198" t="s">
        <v>2914</v>
      </c>
      <c r="DQ944" s="198" t="s">
        <v>2728</v>
      </c>
      <c r="DR944" s="198" t="s">
        <v>2914</v>
      </c>
      <c r="DS944" s="198">
        <v>3</v>
      </c>
      <c r="DT944" s="198">
        <v>0</v>
      </c>
      <c r="DU944" s="198" t="s">
        <v>972</v>
      </c>
      <c r="DV944" s="198" t="s">
        <v>973</v>
      </c>
      <c r="DW944" s="198" t="s">
        <v>974</v>
      </c>
      <c r="DX944" s="198" t="s">
        <v>1143</v>
      </c>
      <c r="DZ944" s="198" t="s">
        <v>2728</v>
      </c>
      <c r="EA944" s="198" t="s">
        <v>974</v>
      </c>
      <c r="EB944" s="198" t="s">
        <v>2914</v>
      </c>
    </row>
    <row r="945" spans="16:132" x14ac:dyDescent="0.2">
      <c r="P945" s="202" t="s">
        <v>5568</v>
      </c>
      <c r="DP945" s="198" t="s">
        <v>2924</v>
      </c>
      <c r="DQ945" s="198" t="s">
        <v>2728</v>
      </c>
      <c r="DR945" s="198" t="s">
        <v>2924</v>
      </c>
      <c r="DS945" s="198">
        <v>3</v>
      </c>
      <c r="DT945" s="198">
        <v>0</v>
      </c>
      <c r="DU945" s="198" t="s">
        <v>886</v>
      </c>
      <c r="DV945" s="198" t="s">
        <v>887</v>
      </c>
      <c r="DW945" s="198" t="s">
        <v>888</v>
      </c>
      <c r="DX945" s="198" t="s">
        <v>1143</v>
      </c>
      <c r="DZ945" s="198" t="s">
        <v>2728</v>
      </c>
      <c r="EA945" s="198" t="s">
        <v>888</v>
      </c>
      <c r="EB945" s="198" t="s">
        <v>2924</v>
      </c>
    </row>
    <row r="946" spans="16:132" x14ac:dyDescent="0.2">
      <c r="P946" s="202" t="s">
        <v>5569</v>
      </c>
      <c r="DP946" s="198" t="s">
        <v>803</v>
      </c>
      <c r="DQ946" s="198" t="s">
        <v>2728</v>
      </c>
      <c r="DR946" s="198" t="s">
        <v>803</v>
      </c>
      <c r="DS946" s="198">
        <v>3</v>
      </c>
      <c r="DT946" s="198">
        <v>0</v>
      </c>
      <c r="DU946" s="198" t="s">
        <v>301</v>
      </c>
      <c r="DV946" s="198" t="s">
        <v>302</v>
      </c>
      <c r="DW946" s="198" t="s">
        <v>303</v>
      </c>
      <c r="DX946" s="198" t="s">
        <v>1143</v>
      </c>
      <c r="DZ946" s="198" t="s">
        <v>2728</v>
      </c>
      <c r="EA946" s="198" t="s">
        <v>303</v>
      </c>
      <c r="EB946" s="198" t="s">
        <v>803</v>
      </c>
    </row>
    <row r="947" spans="16:132" x14ac:dyDescent="0.2">
      <c r="P947" s="202" t="s">
        <v>5570</v>
      </c>
      <c r="DP947" s="198" t="s">
        <v>3458</v>
      </c>
      <c r="DQ947" s="198" t="s">
        <v>2728</v>
      </c>
      <c r="DR947" s="198" t="s">
        <v>3458</v>
      </c>
      <c r="DS947" s="198">
        <v>3</v>
      </c>
      <c r="DT947" s="198">
        <v>0</v>
      </c>
      <c r="DU947" s="198" t="s">
        <v>2996</v>
      </c>
      <c r="DV947" s="198" t="s">
        <v>2997</v>
      </c>
      <c r="DW947" s="198" t="s">
        <v>2998</v>
      </c>
      <c r="DX947" s="198" t="s">
        <v>1143</v>
      </c>
      <c r="DZ947" s="198" t="s">
        <v>2728</v>
      </c>
      <c r="EA947" s="198" t="s">
        <v>2998</v>
      </c>
      <c r="EB947" s="198" t="s">
        <v>3458</v>
      </c>
    </row>
    <row r="948" spans="16:132" x14ac:dyDescent="0.2">
      <c r="P948" s="202" t="s">
        <v>5571</v>
      </c>
      <c r="DP948" s="198" t="s">
        <v>1894</v>
      </c>
      <c r="DQ948" s="198" t="s">
        <v>2728</v>
      </c>
      <c r="DR948" s="198" t="s">
        <v>1894</v>
      </c>
      <c r="DS948" s="198">
        <v>3</v>
      </c>
      <c r="DT948" s="198">
        <v>0</v>
      </c>
      <c r="DU948" s="198" t="s">
        <v>1274</v>
      </c>
      <c r="DV948" s="198" t="s">
        <v>1275</v>
      </c>
      <c r="DW948" s="198" t="s">
        <v>1276</v>
      </c>
      <c r="DX948" s="198" t="s">
        <v>1143</v>
      </c>
      <c r="DZ948" s="198" t="s">
        <v>2728</v>
      </c>
      <c r="EA948" s="198" t="s">
        <v>1276</v>
      </c>
      <c r="EB948" s="198" t="s">
        <v>1894</v>
      </c>
    </row>
    <row r="949" spans="16:132" x14ac:dyDescent="0.2">
      <c r="P949" s="202" t="s">
        <v>5572</v>
      </c>
      <c r="DP949" s="198" t="s">
        <v>950</v>
      </c>
      <c r="DQ949" s="198" t="s">
        <v>2728</v>
      </c>
      <c r="DR949" s="198" t="s">
        <v>950</v>
      </c>
      <c r="DS949" s="198">
        <v>3</v>
      </c>
      <c r="DT949" s="198">
        <v>0</v>
      </c>
      <c r="DU949" s="198" t="s">
        <v>1930</v>
      </c>
      <c r="DV949" s="198" t="s">
        <v>1931</v>
      </c>
      <c r="DW949" s="198" t="s">
        <v>1932</v>
      </c>
      <c r="DX949" s="198" t="s">
        <v>1143</v>
      </c>
      <c r="DZ949" s="198" t="s">
        <v>2728</v>
      </c>
      <c r="EA949" s="198" t="s">
        <v>1932</v>
      </c>
      <c r="EB949" s="198" t="s">
        <v>950</v>
      </c>
    </row>
    <row r="950" spans="16:132" x14ac:dyDescent="0.2">
      <c r="P950" s="202" t="s">
        <v>5573</v>
      </c>
      <c r="DP950" s="198" t="s">
        <v>2378</v>
      </c>
      <c r="DQ950" s="198" t="s">
        <v>2728</v>
      </c>
      <c r="DR950" s="198" t="s">
        <v>2378</v>
      </c>
      <c r="DS950" s="198">
        <v>3</v>
      </c>
      <c r="DT950" s="198">
        <v>0</v>
      </c>
      <c r="DU950" s="198" t="s">
        <v>1380</v>
      </c>
      <c r="DV950" s="198" t="s">
        <v>1381</v>
      </c>
      <c r="DW950" s="198" t="s">
        <v>1382</v>
      </c>
      <c r="DX950" s="198" t="s">
        <v>1143</v>
      </c>
      <c r="DZ950" s="198" t="s">
        <v>2728</v>
      </c>
      <c r="EA950" s="198" t="s">
        <v>1382</v>
      </c>
      <c r="EB950" s="198" t="s">
        <v>2378</v>
      </c>
    </row>
    <row r="951" spans="16:132" x14ac:dyDescent="0.2">
      <c r="P951" s="202" t="s">
        <v>5574</v>
      </c>
      <c r="DP951" s="198" t="s">
        <v>806</v>
      </c>
      <c r="DQ951" s="198" t="s">
        <v>2728</v>
      </c>
      <c r="DR951" s="198" t="s">
        <v>806</v>
      </c>
      <c r="DS951" s="198">
        <v>3</v>
      </c>
      <c r="DT951" s="198">
        <v>0</v>
      </c>
      <c r="DU951" s="198" t="s">
        <v>317</v>
      </c>
      <c r="DV951" s="198" t="s">
        <v>318</v>
      </c>
      <c r="DW951" s="198" t="s">
        <v>319</v>
      </c>
      <c r="DX951" s="198" t="s">
        <v>1143</v>
      </c>
      <c r="DZ951" s="198" t="s">
        <v>2728</v>
      </c>
      <c r="EA951" s="198" t="s">
        <v>319</v>
      </c>
      <c r="EB951" s="198" t="s">
        <v>806</v>
      </c>
    </row>
    <row r="952" spans="16:132" x14ac:dyDescent="0.2">
      <c r="P952" s="202" t="s">
        <v>5575</v>
      </c>
      <c r="DP952" s="198" t="s">
        <v>1907</v>
      </c>
      <c r="DQ952" s="198" t="s">
        <v>2728</v>
      </c>
      <c r="DR952" s="198" t="s">
        <v>1907</v>
      </c>
      <c r="DS952" s="198">
        <v>3</v>
      </c>
      <c r="DT952" s="198">
        <v>0</v>
      </c>
      <c r="DU952" s="198" t="s">
        <v>3474</v>
      </c>
      <c r="DV952" s="198" t="s">
        <v>3475</v>
      </c>
      <c r="DW952" s="198" t="s">
        <v>3476</v>
      </c>
      <c r="DX952" s="198" t="s">
        <v>1143</v>
      </c>
      <c r="DZ952" s="198" t="s">
        <v>2728</v>
      </c>
      <c r="EA952" s="198" t="s">
        <v>3476</v>
      </c>
      <c r="EB952" s="198" t="s">
        <v>1907</v>
      </c>
    </row>
    <row r="953" spans="16:132" x14ac:dyDescent="0.2">
      <c r="P953" s="202" t="s">
        <v>5576</v>
      </c>
      <c r="DP953" s="198" t="s">
        <v>6521</v>
      </c>
      <c r="DQ953" s="198" t="s">
        <v>2728</v>
      </c>
      <c r="DR953" s="198" t="s">
        <v>6521</v>
      </c>
      <c r="DS953" s="198">
        <v>3</v>
      </c>
      <c r="DT953" s="198">
        <v>4</v>
      </c>
      <c r="DU953" s="198" t="s">
        <v>1994</v>
      </c>
      <c r="DV953" s="198" t="s">
        <v>1995</v>
      </c>
      <c r="DW953" s="198" t="s">
        <v>1996</v>
      </c>
      <c r="DX953" s="198" t="s">
        <v>1143</v>
      </c>
      <c r="DZ953" s="198" t="s">
        <v>2728</v>
      </c>
      <c r="EA953" s="198" t="s">
        <v>1996</v>
      </c>
      <c r="EB953" s="198" t="s">
        <v>6521</v>
      </c>
    </row>
    <row r="954" spans="16:132" x14ac:dyDescent="0.2">
      <c r="P954" s="202" t="s">
        <v>5577</v>
      </c>
      <c r="DP954" s="198" t="s">
        <v>6533</v>
      </c>
      <c r="DQ954" s="198" t="s">
        <v>2728</v>
      </c>
      <c r="DR954" s="198" t="s">
        <v>6533</v>
      </c>
      <c r="DS954" s="198">
        <v>3</v>
      </c>
      <c r="DT954" s="198">
        <v>4</v>
      </c>
      <c r="DU954" s="198" t="s">
        <v>1990</v>
      </c>
      <c r="DV954" s="198" t="s">
        <v>3310</v>
      </c>
      <c r="DW954" s="198" t="s">
        <v>1992</v>
      </c>
      <c r="DX954" s="198" t="s">
        <v>1143</v>
      </c>
      <c r="DZ954" s="198" t="s">
        <v>2728</v>
      </c>
      <c r="EA954" s="198" t="s">
        <v>1992</v>
      </c>
      <c r="EB954" s="198" t="s">
        <v>6533</v>
      </c>
    </row>
    <row r="955" spans="16:132" x14ac:dyDescent="0.2">
      <c r="P955" s="202" t="s">
        <v>5578</v>
      </c>
      <c r="DP955" s="198" t="s">
        <v>6534</v>
      </c>
      <c r="DQ955" s="198" t="s">
        <v>2728</v>
      </c>
      <c r="DR955" s="198" t="s">
        <v>6534</v>
      </c>
      <c r="DS955" s="198">
        <v>3</v>
      </c>
      <c r="DT955" s="198">
        <v>4</v>
      </c>
      <c r="DU955" s="198" t="s">
        <v>2010</v>
      </c>
      <c r="DV955" s="198" t="s">
        <v>2300</v>
      </c>
      <c r="DW955" s="198" t="s">
        <v>2012</v>
      </c>
      <c r="DX955" s="198" t="s">
        <v>1143</v>
      </c>
      <c r="DZ955" s="198" t="s">
        <v>2728</v>
      </c>
      <c r="EA955" s="198" t="s">
        <v>2012</v>
      </c>
      <c r="EB955" s="198" t="s">
        <v>6534</v>
      </c>
    </row>
    <row r="956" spans="16:132" x14ac:dyDescent="0.2">
      <c r="P956" s="202" t="s">
        <v>5579</v>
      </c>
      <c r="DP956" s="198" t="s">
        <v>106</v>
      </c>
      <c r="DQ956" s="198" t="s">
        <v>2728</v>
      </c>
      <c r="DR956" s="198" t="s">
        <v>106</v>
      </c>
      <c r="DS956" s="198">
        <v>4</v>
      </c>
      <c r="DT956" s="198">
        <v>3</v>
      </c>
      <c r="DU956" s="198" t="s">
        <v>2347</v>
      </c>
      <c r="DV956" s="198" t="s">
        <v>2348</v>
      </c>
      <c r="DW956" s="198" t="s">
        <v>2349</v>
      </c>
      <c r="DX956" s="198" t="s">
        <v>1143</v>
      </c>
      <c r="DZ956" s="198" t="s">
        <v>2728</v>
      </c>
      <c r="EA956" s="198" t="s">
        <v>2349</v>
      </c>
      <c r="EB956" s="198" t="s">
        <v>106</v>
      </c>
    </row>
    <row r="957" spans="16:132" x14ac:dyDescent="0.2">
      <c r="P957" s="202" t="s">
        <v>5580</v>
      </c>
      <c r="DP957" s="198" t="s">
        <v>1110</v>
      </c>
      <c r="DQ957" s="198" t="s">
        <v>2728</v>
      </c>
      <c r="DR957" s="198" t="s">
        <v>1110</v>
      </c>
      <c r="DS957" s="198">
        <v>4</v>
      </c>
      <c r="DT957" s="198">
        <v>3</v>
      </c>
      <c r="DU957" s="198" t="s">
        <v>249</v>
      </c>
      <c r="DV957" s="198" t="s">
        <v>250</v>
      </c>
      <c r="DW957" s="198" t="s">
        <v>251</v>
      </c>
      <c r="DX957" s="198" t="s">
        <v>1143</v>
      </c>
      <c r="DZ957" s="198" t="s">
        <v>2728</v>
      </c>
      <c r="EA957" s="198" t="s">
        <v>251</v>
      </c>
      <c r="EB957" s="198" t="s">
        <v>1110</v>
      </c>
    </row>
    <row r="958" spans="16:132" x14ac:dyDescent="0.2">
      <c r="P958" s="202" t="s">
        <v>5581</v>
      </c>
      <c r="DP958" s="198" t="s">
        <v>2873</v>
      </c>
      <c r="DQ958" s="198" t="s">
        <v>2728</v>
      </c>
      <c r="DR958" s="198" t="s">
        <v>2873</v>
      </c>
      <c r="DS958" s="198">
        <v>4</v>
      </c>
      <c r="DT958" s="198">
        <v>3</v>
      </c>
      <c r="DU958" s="198" t="s">
        <v>277</v>
      </c>
      <c r="DV958" s="198" t="s">
        <v>278</v>
      </c>
      <c r="DW958" s="198" t="s">
        <v>279</v>
      </c>
      <c r="DX958" s="198" t="s">
        <v>1143</v>
      </c>
      <c r="DZ958" s="198" t="s">
        <v>2728</v>
      </c>
      <c r="EA958" s="198" t="s">
        <v>279</v>
      </c>
      <c r="EB958" s="198" t="s">
        <v>2873</v>
      </c>
    </row>
    <row r="959" spans="16:132" x14ac:dyDescent="0.2">
      <c r="P959" s="202" t="s">
        <v>5582</v>
      </c>
      <c r="DP959" s="198" t="s">
        <v>837</v>
      </c>
      <c r="DQ959" s="198" t="s">
        <v>2728</v>
      </c>
      <c r="DR959" s="198" t="s">
        <v>837</v>
      </c>
      <c r="DS959" s="198">
        <v>4</v>
      </c>
      <c r="DT959" s="198">
        <v>3</v>
      </c>
      <c r="DU959" s="198" t="s">
        <v>1986</v>
      </c>
      <c r="DV959" s="198" t="s">
        <v>1987</v>
      </c>
      <c r="DW959" s="198" t="s">
        <v>1988</v>
      </c>
      <c r="DX959" s="198" t="s">
        <v>1143</v>
      </c>
      <c r="DZ959" s="198" t="s">
        <v>2728</v>
      </c>
      <c r="EA959" s="198" t="s">
        <v>1988</v>
      </c>
      <c r="EB959" s="198" t="s">
        <v>837</v>
      </c>
    </row>
    <row r="960" spans="16:132" x14ac:dyDescent="0.2">
      <c r="P960" s="202" t="s">
        <v>5583</v>
      </c>
      <c r="DP960" s="198" t="s">
        <v>804</v>
      </c>
      <c r="DQ960" s="198" t="s">
        <v>2728</v>
      </c>
      <c r="DR960" s="198" t="s">
        <v>804</v>
      </c>
      <c r="DS960" s="198">
        <v>4</v>
      </c>
      <c r="DT960" s="198">
        <v>3</v>
      </c>
      <c r="DU960" s="198" t="s">
        <v>305</v>
      </c>
      <c r="DV960" s="198" t="s">
        <v>306</v>
      </c>
      <c r="DW960" s="198" t="s">
        <v>307</v>
      </c>
      <c r="DX960" s="198" t="s">
        <v>1143</v>
      </c>
      <c r="DZ960" s="198" t="s">
        <v>2728</v>
      </c>
      <c r="EA960" s="198" t="s">
        <v>307</v>
      </c>
      <c r="EB960" s="198" t="s">
        <v>804</v>
      </c>
    </row>
    <row r="961" spans="16:132" x14ac:dyDescent="0.2">
      <c r="P961" s="202" t="s">
        <v>5584</v>
      </c>
      <c r="DP961" s="198" t="s">
        <v>101</v>
      </c>
      <c r="DQ961" s="198" t="s">
        <v>2728</v>
      </c>
      <c r="DR961" s="198" t="s">
        <v>101</v>
      </c>
      <c r="DS961" s="198">
        <v>4</v>
      </c>
      <c r="DT961" s="198">
        <v>3</v>
      </c>
      <c r="DU961" s="198" t="s">
        <v>95</v>
      </c>
      <c r="DV961" s="198" t="s">
        <v>96</v>
      </c>
      <c r="DW961" s="198" t="s">
        <v>2345</v>
      </c>
      <c r="DX961" s="198" t="s">
        <v>1143</v>
      </c>
      <c r="DZ961" s="198" t="s">
        <v>2728</v>
      </c>
      <c r="EA961" s="198" t="s">
        <v>2345</v>
      </c>
      <c r="EB961" s="198" t="s">
        <v>101</v>
      </c>
    </row>
    <row r="962" spans="16:132" x14ac:dyDescent="0.2">
      <c r="P962" s="202" t="s">
        <v>5585</v>
      </c>
      <c r="DP962" s="198" t="s">
        <v>839</v>
      </c>
      <c r="DQ962" s="198" t="s">
        <v>2728</v>
      </c>
      <c r="DR962" s="198" t="s">
        <v>839</v>
      </c>
      <c r="DS962" s="198">
        <v>4</v>
      </c>
      <c r="DT962" s="198">
        <v>3</v>
      </c>
      <c r="DU962" s="198" t="s">
        <v>2014</v>
      </c>
      <c r="DV962" s="198" t="s">
        <v>2014</v>
      </c>
      <c r="DW962" s="198" t="s">
        <v>2015</v>
      </c>
      <c r="DX962" s="198" t="s">
        <v>1143</v>
      </c>
      <c r="DZ962" s="198" t="s">
        <v>2728</v>
      </c>
      <c r="EA962" s="198" t="s">
        <v>2015</v>
      </c>
      <c r="EB962" s="198" t="s">
        <v>839</v>
      </c>
    </row>
    <row r="963" spans="16:132" x14ac:dyDescent="0.2">
      <c r="P963" s="202" t="s">
        <v>5586</v>
      </c>
      <c r="DP963" s="198" t="s">
        <v>2891</v>
      </c>
      <c r="DQ963" s="198" t="s">
        <v>2728</v>
      </c>
      <c r="DR963" s="198" t="s">
        <v>2891</v>
      </c>
      <c r="DS963" s="198">
        <v>4</v>
      </c>
      <c r="DT963" s="198">
        <v>3</v>
      </c>
      <c r="DU963" s="198" t="s">
        <v>122</v>
      </c>
      <c r="DV963" s="198" t="s">
        <v>123</v>
      </c>
      <c r="DW963" s="198" t="s">
        <v>124</v>
      </c>
      <c r="DX963" s="198" t="s">
        <v>1143</v>
      </c>
      <c r="DZ963" s="198" t="s">
        <v>2728</v>
      </c>
      <c r="EA963" s="198" t="s">
        <v>124</v>
      </c>
      <c r="EB963" s="198" t="s">
        <v>2891</v>
      </c>
    </row>
    <row r="964" spans="16:132" x14ac:dyDescent="0.2">
      <c r="P964" s="202" t="s">
        <v>5587</v>
      </c>
      <c r="DP964" s="198" t="s">
        <v>2875</v>
      </c>
      <c r="DQ964" s="198" t="s">
        <v>2728</v>
      </c>
      <c r="DR964" s="198" t="s">
        <v>2875</v>
      </c>
      <c r="DS964" s="198">
        <v>4</v>
      </c>
      <c r="DT964" s="198">
        <v>3</v>
      </c>
      <c r="DU964" s="198" t="s">
        <v>451</v>
      </c>
      <c r="DV964" s="198" t="s">
        <v>452</v>
      </c>
      <c r="DW964" s="198" t="s">
        <v>453</v>
      </c>
      <c r="DX964" s="198" t="s">
        <v>1143</v>
      </c>
      <c r="DZ964" s="198" t="s">
        <v>2728</v>
      </c>
      <c r="EA964" s="198" t="s">
        <v>453</v>
      </c>
      <c r="EB964" s="198" t="s">
        <v>2875</v>
      </c>
    </row>
    <row r="965" spans="16:132" x14ac:dyDescent="0.2">
      <c r="P965" s="202" t="s">
        <v>5588</v>
      </c>
      <c r="DP965" s="198" t="s">
        <v>2894</v>
      </c>
      <c r="DQ965" s="198" t="s">
        <v>2728</v>
      </c>
      <c r="DR965" s="198" t="s">
        <v>2894</v>
      </c>
      <c r="DS965" s="198">
        <v>4</v>
      </c>
      <c r="DT965" s="198">
        <v>3</v>
      </c>
      <c r="DU965" s="198" t="s">
        <v>142</v>
      </c>
      <c r="DV965" s="198" t="s">
        <v>143</v>
      </c>
      <c r="DW965" s="198" t="s">
        <v>144</v>
      </c>
      <c r="DX965" s="198" t="s">
        <v>1143</v>
      </c>
      <c r="DZ965" s="198" t="s">
        <v>2728</v>
      </c>
      <c r="EA965" s="198" t="s">
        <v>144</v>
      </c>
      <c r="EB965" s="198" t="s">
        <v>2894</v>
      </c>
    </row>
    <row r="966" spans="16:132" x14ac:dyDescent="0.2">
      <c r="P966" s="202" t="s">
        <v>5589</v>
      </c>
      <c r="DP966" s="198" t="s">
        <v>3469</v>
      </c>
      <c r="DQ966" s="198" t="s">
        <v>2728</v>
      </c>
      <c r="DR966" s="198" t="s">
        <v>3469</v>
      </c>
      <c r="DS966" s="198">
        <v>4</v>
      </c>
      <c r="DT966" s="198">
        <v>3</v>
      </c>
      <c r="DU966" s="198" t="s">
        <v>3016</v>
      </c>
      <c r="DV966" s="198" t="s">
        <v>2462</v>
      </c>
      <c r="DW966" s="198" t="s">
        <v>2463</v>
      </c>
      <c r="DX966" s="198" t="s">
        <v>1143</v>
      </c>
      <c r="DZ966" s="198" t="s">
        <v>2728</v>
      </c>
      <c r="EA966" s="198" t="s">
        <v>2463</v>
      </c>
      <c r="EB966" s="198" t="s">
        <v>3469</v>
      </c>
    </row>
    <row r="967" spans="16:132" x14ac:dyDescent="0.2">
      <c r="P967" s="202" t="s">
        <v>5590</v>
      </c>
      <c r="DP967" s="198" t="s">
        <v>107</v>
      </c>
      <c r="DQ967" s="198" t="s">
        <v>2728</v>
      </c>
      <c r="DR967" s="198" t="s">
        <v>107</v>
      </c>
      <c r="DS967" s="198">
        <v>4</v>
      </c>
      <c r="DT967" s="198">
        <v>3</v>
      </c>
      <c r="DU967" s="198" t="s">
        <v>2351</v>
      </c>
      <c r="DV967" s="198" t="s">
        <v>2352</v>
      </c>
      <c r="DW967" s="198" t="s">
        <v>2353</v>
      </c>
      <c r="DX967" s="198" t="s">
        <v>1143</v>
      </c>
      <c r="DZ967" s="198" t="s">
        <v>2728</v>
      </c>
      <c r="EA967" s="198" t="s">
        <v>2353</v>
      </c>
      <c r="EB967" s="198" t="s">
        <v>107</v>
      </c>
    </row>
    <row r="968" spans="16:132" x14ac:dyDescent="0.2">
      <c r="P968" s="202" t="s">
        <v>5591</v>
      </c>
      <c r="DP968" s="198" t="s">
        <v>1227</v>
      </c>
      <c r="DQ968" s="198" t="s">
        <v>2728</v>
      </c>
      <c r="DR968" s="198" t="s">
        <v>1227</v>
      </c>
      <c r="DS968" s="198">
        <v>4</v>
      </c>
      <c r="DT968" s="198">
        <v>3</v>
      </c>
      <c r="DU968" s="198" t="s">
        <v>1037</v>
      </c>
      <c r="DV968" s="198" t="s">
        <v>1038</v>
      </c>
      <c r="DW968" s="198" t="s">
        <v>1039</v>
      </c>
      <c r="DX968" s="198" t="s">
        <v>1143</v>
      </c>
      <c r="DZ968" s="198" t="s">
        <v>2728</v>
      </c>
      <c r="EA968" s="198" t="s">
        <v>1039</v>
      </c>
      <c r="EB968" s="198" t="s">
        <v>1227</v>
      </c>
    </row>
    <row r="969" spans="16:132" x14ac:dyDescent="0.2">
      <c r="P969" s="202" t="s">
        <v>5592</v>
      </c>
      <c r="DP969" s="198" t="s">
        <v>102</v>
      </c>
      <c r="DQ969" s="198" t="s">
        <v>2728</v>
      </c>
      <c r="DR969" s="198" t="s">
        <v>102</v>
      </c>
      <c r="DS969" s="198">
        <v>4</v>
      </c>
      <c r="DT969" s="198">
        <v>3</v>
      </c>
      <c r="DU969" s="198" t="s">
        <v>103</v>
      </c>
      <c r="DV969" s="198" t="s">
        <v>104</v>
      </c>
      <c r="DW969" s="198" t="s">
        <v>105</v>
      </c>
      <c r="DX969" s="198" t="s">
        <v>1143</v>
      </c>
      <c r="DZ969" s="198" t="s">
        <v>2728</v>
      </c>
      <c r="EA969" s="198" t="s">
        <v>105</v>
      </c>
      <c r="EB969" s="198" t="s">
        <v>102</v>
      </c>
    </row>
    <row r="970" spans="16:132" x14ac:dyDescent="0.2">
      <c r="P970" s="202" t="s">
        <v>5593</v>
      </c>
      <c r="DP970" s="198" t="s">
        <v>2907</v>
      </c>
      <c r="DQ970" s="198" t="s">
        <v>2728</v>
      </c>
      <c r="DR970" s="198" t="s">
        <v>2907</v>
      </c>
      <c r="DS970" s="198">
        <v>4</v>
      </c>
      <c r="DT970" s="198">
        <v>4</v>
      </c>
      <c r="DU970" s="198" t="s">
        <v>712</v>
      </c>
      <c r="DV970" s="198" t="s">
        <v>713</v>
      </c>
      <c r="DW970" s="198" t="s">
        <v>714</v>
      </c>
      <c r="DX970" s="198" t="s">
        <v>1143</v>
      </c>
      <c r="DZ970" s="198" t="s">
        <v>2728</v>
      </c>
      <c r="EA970" s="198" t="s">
        <v>714</v>
      </c>
      <c r="EB970" s="198" t="s">
        <v>2907</v>
      </c>
    </row>
    <row r="971" spans="16:132" x14ac:dyDescent="0.2">
      <c r="P971" s="202" t="s">
        <v>5594</v>
      </c>
      <c r="DP971" s="198" t="s">
        <v>2917</v>
      </c>
      <c r="DQ971" s="198" t="s">
        <v>2728</v>
      </c>
      <c r="DR971" s="198" t="s">
        <v>2917</v>
      </c>
      <c r="DS971" s="198">
        <v>4</v>
      </c>
      <c r="DT971" s="198">
        <v>4</v>
      </c>
      <c r="DU971" s="198" t="s">
        <v>984</v>
      </c>
      <c r="DV971" s="198" t="s">
        <v>985</v>
      </c>
      <c r="DW971" s="198" t="s">
        <v>986</v>
      </c>
      <c r="DX971" s="198" t="s">
        <v>1143</v>
      </c>
      <c r="DZ971" s="198" t="s">
        <v>2728</v>
      </c>
      <c r="EA971" s="198" t="s">
        <v>986</v>
      </c>
      <c r="EB971" s="198" t="s">
        <v>2917</v>
      </c>
    </row>
    <row r="972" spans="16:132" x14ac:dyDescent="0.2">
      <c r="P972" s="202" t="s">
        <v>5595</v>
      </c>
      <c r="DP972" s="198" t="s">
        <v>2921</v>
      </c>
      <c r="DQ972" s="198" t="s">
        <v>2728</v>
      </c>
      <c r="DR972" s="198" t="s">
        <v>2921</v>
      </c>
      <c r="DS972" s="198">
        <v>4</v>
      </c>
      <c r="DT972" s="198">
        <v>4</v>
      </c>
      <c r="DU972" s="198" t="s">
        <v>1000</v>
      </c>
      <c r="DV972" s="198" t="s">
        <v>1001</v>
      </c>
      <c r="DW972" s="198" t="s">
        <v>1002</v>
      </c>
      <c r="DX972" s="198" t="s">
        <v>1143</v>
      </c>
      <c r="DZ972" s="198" t="s">
        <v>2728</v>
      </c>
      <c r="EA972" s="198" t="s">
        <v>1002</v>
      </c>
      <c r="EB972" s="198" t="s">
        <v>2921</v>
      </c>
    </row>
    <row r="973" spans="16:132" x14ac:dyDescent="0.2">
      <c r="P973" s="202" t="s">
        <v>5596</v>
      </c>
      <c r="DP973" s="198" t="s">
        <v>2893</v>
      </c>
      <c r="DQ973" s="198" t="s">
        <v>2728</v>
      </c>
      <c r="DR973" s="198" t="s">
        <v>2893</v>
      </c>
      <c r="DS973" s="198">
        <v>4</v>
      </c>
      <c r="DT973" s="198">
        <v>4</v>
      </c>
      <c r="DU973" s="198" t="s">
        <v>134</v>
      </c>
      <c r="DV973" s="198" t="s">
        <v>135</v>
      </c>
      <c r="DW973" s="198" t="s">
        <v>136</v>
      </c>
      <c r="DX973" s="198" t="s">
        <v>1143</v>
      </c>
      <c r="DZ973" s="198" t="s">
        <v>2728</v>
      </c>
      <c r="EA973" s="198" t="s">
        <v>136</v>
      </c>
      <c r="EB973" s="198" t="s">
        <v>2893</v>
      </c>
    </row>
    <row r="974" spans="16:132" x14ac:dyDescent="0.2">
      <c r="P974" s="202" t="s">
        <v>5597</v>
      </c>
      <c r="DP974" s="198" t="s">
        <v>2375</v>
      </c>
      <c r="DQ974" s="198" t="s">
        <v>2728</v>
      </c>
      <c r="DR974" s="198" t="s">
        <v>2375</v>
      </c>
      <c r="DS974" s="198">
        <v>4</v>
      </c>
      <c r="DT974" s="198">
        <v>4</v>
      </c>
      <c r="DU974" s="198" t="s">
        <v>2965</v>
      </c>
      <c r="DV974" s="198" t="s">
        <v>2966</v>
      </c>
      <c r="DW974" s="198" t="s">
        <v>2967</v>
      </c>
      <c r="DX974" s="198" t="s">
        <v>1143</v>
      </c>
      <c r="DZ974" s="198" t="s">
        <v>2728</v>
      </c>
      <c r="EA974" s="198" t="s">
        <v>2967</v>
      </c>
      <c r="EB974" s="198" t="s">
        <v>2375</v>
      </c>
    </row>
    <row r="975" spans="16:132" x14ac:dyDescent="0.2">
      <c r="P975" s="202" t="s">
        <v>5598</v>
      </c>
      <c r="DP975" s="198" t="s">
        <v>2920</v>
      </c>
      <c r="DQ975" s="198" t="s">
        <v>2728</v>
      </c>
      <c r="DR975" s="198" t="s">
        <v>2920</v>
      </c>
      <c r="DS975" s="198">
        <v>4</v>
      </c>
      <c r="DT975" s="198">
        <v>4</v>
      </c>
      <c r="DU975" s="198" t="s">
        <v>996</v>
      </c>
      <c r="DV975" s="198" t="s">
        <v>997</v>
      </c>
      <c r="DW975" s="198" t="s">
        <v>882</v>
      </c>
      <c r="DX975" s="198" t="s">
        <v>1143</v>
      </c>
      <c r="DZ975" s="198" t="s">
        <v>2728</v>
      </c>
      <c r="EA975" s="198" t="s">
        <v>882</v>
      </c>
      <c r="EB975" s="198" t="s">
        <v>2920</v>
      </c>
    </row>
    <row r="976" spans="16:132" x14ac:dyDescent="0.2">
      <c r="P976" s="202" t="s">
        <v>5599</v>
      </c>
      <c r="DP976" s="198" t="s">
        <v>112</v>
      </c>
      <c r="DQ976" s="198" t="s">
        <v>2728</v>
      </c>
      <c r="DR976" s="198" t="s">
        <v>112</v>
      </c>
      <c r="DS976" s="198">
        <v>4</v>
      </c>
      <c r="DT976" s="198">
        <v>4</v>
      </c>
      <c r="DU976" s="198" t="s">
        <v>2356</v>
      </c>
      <c r="DV976" s="198" t="s">
        <v>2357</v>
      </c>
      <c r="DW976" s="198" t="s">
        <v>1939</v>
      </c>
      <c r="DX976" s="198" t="s">
        <v>1143</v>
      </c>
      <c r="DZ976" s="198" t="s">
        <v>2728</v>
      </c>
      <c r="EA976" s="198" t="s">
        <v>1939</v>
      </c>
      <c r="EB976" s="198" t="s">
        <v>112</v>
      </c>
    </row>
    <row r="977" spans="16:132" x14ac:dyDescent="0.2">
      <c r="P977" s="202" t="s">
        <v>5600</v>
      </c>
      <c r="DP977" s="198" t="s">
        <v>3198</v>
      </c>
      <c r="DQ977" s="198" t="s">
        <v>846</v>
      </c>
      <c r="DR977" s="198" t="s">
        <v>3198</v>
      </c>
      <c r="DS977" s="198">
        <v>0</v>
      </c>
      <c r="DT977" s="198">
        <v>0</v>
      </c>
      <c r="DU977" s="198" t="s">
        <v>3193</v>
      </c>
      <c r="DV977" s="198" t="s">
        <v>3194</v>
      </c>
      <c r="DW977" s="198" t="s">
        <v>3194</v>
      </c>
      <c r="DX977" s="198" t="s">
        <v>847</v>
      </c>
      <c r="DZ977" s="198" t="s">
        <v>846</v>
      </c>
      <c r="EA977" s="198" t="s">
        <v>3194</v>
      </c>
      <c r="EB977" s="198" t="s">
        <v>3198</v>
      </c>
    </row>
    <row r="978" spans="16:132" x14ac:dyDescent="0.2">
      <c r="P978" s="202" t="s">
        <v>5601</v>
      </c>
      <c r="DP978" s="198" t="s">
        <v>3318</v>
      </c>
      <c r="DQ978" s="198" t="s">
        <v>846</v>
      </c>
      <c r="DR978" s="198" t="s">
        <v>3318</v>
      </c>
      <c r="DS978" s="198">
        <v>1</v>
      </c>
      <c r="DT978" s="198">
        <v>1</v>
      </c>
      <c r="DU978" s="198" t="s">
        <v>2485</v>
      </c>
      <c r="DV978" s="198" t="s">
        <v>2486</v>
      </c>
      <c r="DW978" s="198" t="s">
        <v>2487</v>
      </c>
      <c r="DX978" s="198" t="s">
        <v>847</v>
      </c>
      <c r="DZ978" s="198" t="s">
        <v>846</v>
      </c>
      <c r="EA978" s="198" t="s">
        <v>2487</v>
      </c>
      <c r="EB978" s="198" t="s">
        <v>3318</v>
      </c>
    </row>
    <row r="979" spans="16:132" x14ac:dyDescent="0.2">
      <c r="P979" s="202" t="s">
        <v>5602</v>
      </c>
      <c r="DP979" s="198" t="s">
        <v>179</v>
      </c>
      <c r="DQ979" s="198" t="s">
        <v>846</v>
      </c>
      <c r="DR979" s="198" t="s">
        <v>179</v>
      </c>
      <c r="DS979" s="198">
        <v>1</v>
      </c>
      <c r="DT979" s="198">
        <v>1</v>
      </c>
      <c r="DU979" s="198" t="s">
        <v>2481</v>
      </c>
      <c r="DV979" s="198" t="s">
        <v>2482</v>
      </c>
      <c r="DW979" s="198" t="s">
        <v>2483</v>
      </c>
      <c r="DX979" s="198" t="s">
        <v>847</v>
      </c>
      <c r="DZ979" s="198" t="s">
        <v>846</v>
      </c>
      <c r="EA979" s="198" t="s">
        <v>2483</v>
      </c>
      <c r="EB979" s="198" t="s">
        <v>179</v>
      </c>
    </row>
    <row r="980" spans="16:132" x14ac:dyDescent="0.2">
      <c r="P980" s="202" t="s">
        <v>5603</v>
      </c>
      <c r="DP980" s="198" t="s">
        <v>863</v>
      </c>
      <c r="DQ980" s="198" t="s">
        <v>846</v>
      </c>
      <c r="DR980" s="198" t="s">
        <v>863</v>
      </c>
      <c r="DS980" s="198">
        <v>1</v>
      </c>
      <c r="DT980" s="198">
        <v>1</v>
      </c>
      <c r="DU980" s="198" t="s">
        <v>2269</v>
      </c>
      <c r="DV980" s="198" t="s">
        <v>2270</v>
      </c>
      <c r="DW980" s="198" t="s">
        <v>2271</v>
      </c>
      <c r="DX980" s="198" t="s">
        <v>847</v>
      </c>
      <c r="DZ980" s="198" t="s">
        <v>846</v>
      </c>
      <c r="EA980" s="198" t="s">
        <v>2271</v>
      </c>
      <c r="EB980" s="198" t="s">
        <v>863</v>
      </c>
    </row>
    <row r="981" spans="16:132" x14ac:dyDescent="0.2">
      <c r="P981" s="202" t="s">
        <v>5604</v>
      </c>
      <c r="DP981" s="198" t="s">
        <v>2577</v>
      </c>
      <c r="DQ981" s="198" t="s">
        <v>846</v>
      </c>
      <c r="DR981" s="198" t="s">
        <v>2577</v>
      </c>
      <c r="DS981" s="198">
        <v>1</v>
      </c>
      <c r="DT981" s="198">
        <v>2</v>
      </c>
      <c r="DU981" s="198" t="s">
        <v>2578</v>
      </c>
      <c r="DV981" s="198" t="s">
        <v>2579</v>
      </c>
      <c r="DW981" s="198" t="s">
        <v>2580</v>
      </c>
      <c r="DX981" s="198" t="s">
        <v>847</v>
      </c>
      <c r="DZ981" s="198" t="s">
        <v>846</v>
      </c>
      <c r="EA981" s="198" t="s">
        <v>2580</v>
      </c>
      <c r="EB981" s="198" t="s">
        <v>2577</v>
      </c>
    </row>
    <row r="982" spans="16:132" x14ac:dyDescent="0.2">
      <c r="P982" s="202" t="s">
        <v>5605</v>
      </c>
      <c r="DP982" s="198" t="s">
        <v>3389</v>
      </c>
      <c r="DQ982" s="198" t="s">
        <v>846</v>
      </c>
      <c r="DR982" s="198" t="s">
        <v>3389</v>
      </c>
      <c r="DS982" s="198">
        <v>1</v>
      </c>
      <c r="DT982" s="198">
        <v>2</v>
      </c>
      <c r="DU982" s="198" t="s">
        <v>3055</v>
      </c>
      <c r="DV982" s="198" t="s">
        <v>3056</v>
      </c>
      <c r="DW982" s="198" t="s">
        <v>3057</v>
      </c>
      <c r="DX982" s="198" t="s">
        <v>847</v>
      </c>
      <c r="DZ982" s="198" t="s">
        <v>846</v>
      </c>
      <c r="EA982" s="198" t="s">
        <v>3057</v>
      </c>
      <c r="EB982" s="198" t="s">
        <v>3389</v>
      </c>
    </row>
    <row r="983" spans="16:132" x14ac:dyDescent="0.2">
      <c r="P983" s="202" t="s">
        <v>5606</v>
      </c>
      <c r="DP983" s="198" t="s">
        <v>857</v>
      </c>
      <c r="DQ983" s="198" t="s">
        <v>846</v>
      </c>
      <c r="DR983" s="198" t="s">
        <v>857</v>
      </c>
      <c r="DS983" s="198">
        <v>1</v>
      </c>
      <c r="DT983" s="198">
        <v>2</v>
      </c>
      <c r="DU983" s="198" t="s">
        <v>1891</v>
      </c>
      <c r="DV983" s="198" t="s">
        <v>1892</v>
      </c>
      <c r="DW983" s="198" t="s">
        <v>2247</v>
      </c>
      <c r="DX983" s="198" t="s">
        <v>847</v>
      </c>
      <c r="DZ983" s="198" t="s">
        <v>846</v>
      </c>
      <c r="EA983" s="198" t="s">
        <v>2247</v>
      </c>
      <c r="EB983" s="198" t="s">
        <v>857</v>
      </c>
    </row>
    <row r="984" spans="16:132" x14ac:dyDescent="0.2">
      <c r="P984" s="202" t="s">
        <v>5607</v>
      </c>
      <c r="DP984" s="198" t="s">
        <v>3425</v>
      </c>
      <c r="DQ984" s="198" t="s">
        <v>846</v>
      </c>
      <c r="DR984" s="198" t="s">
        <v>3425</v>
      </c>
      <c r="DS984" s="198">
        <v>1</v>
      </c>
      <c r="DT984" s="198">
        <v>2</v>
      </c>
      <c r="DU984" s="198" t="s">
        <v>2644</v>
      </c>
      <c r="DV984" s="198" t="s">
        <v>2645</v>
      </c>
      <c r="DW984" s="198" t="s">
        <v>2646</v>
      </c>
      <c r="DX984" s="198" t="s">
        <v>847</v>
      </c>
      <c r="DZ984" s="198" t="s">
        <v>846</v>
      </c>
      <c r="EA984" s="198" t="s">
        <v>2646</v>
      </c>
      <c r="EB984" s="198" t="s">
        <v>3425</v>
      </c>
    </row>
    <row r="985" spans="16:132" x14ac:dyDescent="0.2">
      <c r="P985" s="202" t="s">
        <v>5608</v>
      </c>
      <c r="DP985" s="198" t="s">
        <v>3343</v>
      </c>
      <c r="DQ985" s="198" t="s">
        <v>846</v>
      </c>
      <c r="DR985" s="198" t="s">
        <v>3343</v>
      </c>
      <c r="DS985" s="198">
        <v>1</v>
      </c>
      <c r="DT985" s="198">
        <v>2</v>
      </c>
      <c r="DU985" s="198" t="s">
        <v>1521</v>
      </c>
      <c r="DV985" s="198" t="s">
        <v>1522</v>
      </c>
      <c r="DW985" s="198" t="s">
        <v>3172</v>
      </c>
      <c r="DX985" s="198" t="s">
        <v>847</v>
      </c>
      <c r="DZ985" s="198" t="s">
        <v>846</v>
      </c>
      <c r="EA985" s="198" t="s">
        <v>3172</v>
      </c>
      <c r="EB985" s="198" t="s">
        <v>3343</v>
      </c>
    </row>
    <row r="986" spans="16:132" x14ac:dyDescent="0.2">
      <c r="P986" s="202" t="s">
        <v>5609</v>
      </c>
      <c r="DP986" s="198" t="s">
        <v>1863</v>
      </c>
      <c r="DQ986" s="198" t="s">
        <v>846</v>
      </c>
      <c r="DR986" s="198" t="s">
        <v>1863</v>
      </c>
      <c r="DS986" s="198">
        <v>1</v>
      </c>
      <c r="DT986" s="198">
        <v>2</v>
      </c>
      <c r="DU986" s="198" t="s">
        <v>956</v>
      </c>
      <c r="DV986" s="198" t="s">
        <v>957</v>
      </c>
      <c r="DW986" s="198" t="s">
        <v>958</v>
      </c>
      <c r="DX986" s="198" t="s">
        <v>847</v>
      </c>
      <c r="DZ986" s="198" t="s">
        <v>846</v>
      </c>
      <c r="EA986" s="198" t="s">
        <v>958</v>
      </c>
      <c r="EB986" s="198" t="s">
        <v>1863</v>
      </c>
    </row>
    <row r="987" spans="16:132" x14ac:dyDescent="0.2">
      <c r="P987" s="202" t="s">
        <v>5610</v>
      </c>
      <c r="DP987" s="198" t="s">
        <v>72</v>
      </c>
      <c r="DQ987" s="198" t="s">
        <v>846</v>
      </c>
      <c r="DR987" s="198" t="s">
        <v>72</v>
      </c>
      <c r="DS987" s="198">
        <v>1</v>
      </c>
      <c r="DT987" s="198">
        <v>2</v>
      </c>
      <c r="DU987" s="198" t="s">
        <v>73</v>
      </c>
      <c r="DV987" s="198" t="s">
        <v>74</v>
      </c>
      <c r="DW987" s="198" t="s">
        <v>75</v>
      </c>
      <c r="DX987" s="198" t="s">
        <v>847</v>
      </c>
      <c r="DZ987" s="198" t="s">
        <v>846</v>
      </c>
      <c r="EA987" s="198" t="s">
        <v>75</v>
      </c>
      <c r="EB987" s="198" t="s">
        <v>72</v>
      </c>
    </row>
    <row r="988" spans="16:132" x14ac:dyDescent="0.2">
      <c r="P988" s="202" t="s">
        <v>5611</v>
      </c>
      <c r="DP988" s="198" t="s">
        <v>3429</v>
      </c>
      <c r="DQ988" s="198" t="s">
        <v>846</v>
      </c>
      <c r="DR988" s="198" t="s">
        <v>3429</v>
      </c>
      <c r="DS988" s="198">
        <v>1</v>
      </c>
      <c r="DT988" s="198">
        <v>2</v>
      </c>
      <c r="DU988" s="198" t="s">
        <v>2664</v>
      </c>
      <c r="DV988" s="198" t="s">
        <v>2665</v>
      </c>
      <c r="DW988" s="198" t="s">
        <v>2666</v>
      </c>
      <c r="DX988" s="198" t="s">
        <v>847</v>
      </c>
      <c r="DZ988" s="198" t="s">
        <v>846</v>
      </c>
      <c r="EA988" s="198" t="s">
        <v>2666</v>
      </c>
      <c r="EB988" s="198" t="s">
        <v>3429</v>
      </c>
    </row>
    <row r="989" spans="16:132" x14ac:dyDescent="0.2">
      <c r="P989" s="202" t="s">
        <v>5612</v>
      </c>
      <c r="DP989" s="198" t="s">
        <v>1862</v>
      </c>
      <c r="DQ989" s="198" t="s">
        <v>846</v>
      </c>
      <c r="DR989" s="198" t="s">
        <v>1862</v>
      </c>
      <c r="DS989" s="198">
        <v>1</v>
      </c>
      <c r="DT989" s="198">
        <v>2</v>
      </c>
      <c r="DU989" s="198" t="s">
        <v>664</v>
      </c>
      <c r="DV989" s="198" t="s">
        <v>665</v>
      </c>
      <c r="DW989" s="198" t="s">
        <v>666</v>
      </c>
      <c r="DX989" s="198" t="s">
        <v>847</v>
      </c>
      <c r="DZ989" s="198" t="s">
        <v>846</v>
      </c>
      <c r="EA989" s="198" t="s">
        <v>666</v>
      </c>
      <c r="EB989" s="198" t="s">
        <v>1862</v>
      </c>
    </row>
    <row r="990" spans="16:132" x14ac:dyDescent="0.2">
      <c r="P990" s="202" t="s">
        <v>5613</v>
      </c>
      <c r="DP990" s="198" t="s">
        <v>1857</v>
      </c>
      <c r="DQ990" s="198" t="s">
        <v>846</v>
      </c>
      <c r="DR990" s="198" t="s">
        <v>1857</v>
      </c>
      <c r="DS990" s="198">
        <v>1</v>
      </c>
      <c r="DT990" s="198">
        <v>2</v>
      </c>
      <c r="DU990" s="198" t="s">
        <v>716</v>
      </c>
      <c r="DV990" s="198" t="s">
        <v>717</v>
      </c>
      <c r="DW990" s="198" t="s">
        <v>718</v>
      </c>
      <c r="DX990" s="198" t="s">
        <v>847</v>
      </c>
      <c r="DZ990" s="198" t="s">
        <v>846</v>
      </c>
      <c r="EA990" s="198" t="s">
        <v>718</v>
      </c>
      <c r="EB990" s="198" t="s">
        <v>1857</v>
      </c>
    </row>
    <row r="991" spans="16:132" x14ac:dyDescent="0.2">
      <c r="P991" s="202" t="s">
        <v>5614</v>
      </c>
      <c r="DP991" s="198" t="s">
        <v>3390</v>
      </c>
      <c r="DQ991" s="198" t="s">
        <v>846</v>
      </c>
      <c r="DR991" s="198" t="s">
        <v>3390</v>
      </c>
      <c r="DS991" s="198">
        <v>1</v>
      </c>
      <c r="DT991" s="198">
        <v>2</v>
      </c>
      <c r="DU991" s="198" t="s">
        <v>3059</v>
      </c>
      <c r="DV991" s="198" t="s">
        <v>3060</v>
      </c>
      <c r="DW991" s="198" t="s">
        <v>3061</v>
      </c>
      <c r="DX991" s="198" t="s">
        <v>847</v>
      </c>
      <c r="DZ991" s="198" t="s">
        <v>846</v>
      </c>
      <c r="EA991" s="198" t="s">
        <v>3061</v>
      </c>
      <c r="EB991" s="198" t="s">
        <v>3390</v>
      </c>
    </row>
    <row r="992" spans="16:132" x14ac:dyDescent="0.2">
      <c r="P992" s="202" t="s">
        <v>5615</v>
      </c>
      <c r="DP992" s="198" t="s">
        <v>1042</v>
      </c>
      <c r="DQ992" s="198" t="s">
        <v>846</v>
      </c>
      <c r="DR992" s="198" t="s">
        <v>1042</v>
      </c>
      <c r="DS992" s="198">
        <v>1</v>
      </c>
      <c r="DT992" s="198">
        <v>2</v>
      </c>
      <c r="DU992" s="198" t="s">
        <v>2018</v>
      </c>
      <c r="DV992" s="198" t="s">
        <v>2018</v>
      </c>
      <c r="DW992" s="198" t="s">
        <v>2019</v>
      </c>
      <c r="DX992" s="198" t="s">
        <v>847</v>
      </c>
      <c r="DZ992" s="198" t="s">
        <v>846</v>
      </c>
      <c r="EA992" s="198" t="s">
        <v>2019</v>
      </c>
      <c r="EB992" s="198" t="s">
        <v>1042</v>
      </c>
    </row>
    <row r="993" spans="16:132" x14ac:dyDescent="0.2">
      <c r="P993" s="202" t="s">
        <v>5616</v>
      </c>
      <c r="DP993" s="198" t="s">
        <v>3428</v>
      </c>
      <c r="DQ993" s="198" t="s">
        <v>846</v>
      </c>
      <c r="DR993" s="198" t="s">
        <v>3428</v>
      </c>
      <c r="DS993" s="198">
        <v>1</v>
      </c>
      <c r="DT993" s="198">
        <v>2</v>
      </c>
      <c r="DU993" s="198" t="s">
        <v>2656</v>
      </c>
      <c r="DV993" s="198" t="s">
        <v>2657</v>
      </c>
      <c r="DW993" s="198" t="s">
        <v>2658</v>
      </c>
      <c r="DX993" s="198" t="s">
        <v>847</v>
      </c>
      <c r="DZ993" s="198" t="s">
        <v>846</v>
      </c>
      <c r="EA993" s="198" t="s">
        <v>2658</v>
      </c>
      <c r="EB993" s="198" t="s">
        <v>3428</v>
      </c>
    </row>
    <row r="994" spans="16:132" x14ac:dyDescent="0.2">
      <c r="P994" s="202" t="s">
        <v>5617</v>
      </c>
      <c r="DP994" s="198" t="s">
        <v>1840</v>
      </c>
      <c r="DQ994" s="198" t="s">
        <v>846</v>
      </c>
      <c r="DR994" s="198" t="s">
        <v>1840</v>
      </c>
      <c r="DS994" s="198">
        <v>1</v>
      </c>
      <c r="DT994" s="198">
        <v>2</v>
      </c>
      <c r="DU994" s="198" t="s">
        <v>643</v>
      </c>
      <c r="DV994" s="198" t="s">
        <v>644</v>
      </c>
      <c r="DW994" s="198" t="s">
        <v>645</v>
      </c>
      <c r="DX994" s="198" t="s">
        <v>847</v>
      </c>
      <c r="DZ994" s="198" t="s">
        <v>846</v>
      </c>
      <c r="EA994" s="198" t="s">
        <v>645</v>
      </c>
      <c r="EB994" s="198" t="s">
        <v>1840</v>
      </c>
    </row>
    <row r="995" spans="16:132" x14ac:dyDescent="0.2">
      <c r="P995" s="202" t="s">
        <v>5618</v>
      </c>
      <c r="DP995" s="198" t="s">
        <v>1843</v>
      </c>
      <c r="DQ995" s="198" t="s">
        <v>846</v>
      </c>
      <c r="DR995" s="198" t="s">
        <v>1843</v>
      </c>
      <c r="DS995" s="198">
        <v>1</v>
      </c>
      <c r="DT995" s="198">
        <v>2</v>
      </c>
      <c r="DU995" s="198" t="s">
        <v>335</v>
      </c>
      <c r="DV995" s="198" t="s">
        <v>336</v>
      </c>
      <c r="DW995" s="198" t="s">
        <v>337</v>
      </c>
      <c r="DX995" s="198" t="s">
        <v>847</v>
      </c>
      <c r="DZ995" s="198" t="s">
        <v>846</v>
      </c>
      <c r="EA995" s="198" t="s">
        <v>337</v>
      </c>
      <c r="EB995" s="198" t="s">
        <v>1843</v>
      </c>
    </row>
    <row r="996" spans="16:132" x14ac:dyDescent="0.2">
      <c r="P996" s="202" t="s">
        <v>5619</v>
      </c>
      <c r="DP996" s="198" t="s">
        <v>2297</v>
      </c>
      <c r="DQ996" s="198" t="s">
        <v>846</v>
      </c>
      <c r="DR996" s="198" t="s">
        <v>2297</v>
      </c>
      <c r="DS996" s="198">
        <v>1</v>
      </c>
      <c r="DT996" s="198">
        <v>2</v>
      </c>
      <c r="DU996" s="198" t="s">
        <v>1465</v>
      </c>
      <c r="DV996" s="198" t="s">
        <v>1466</v>
      </c>
      <c r="DW996" s="198" t="s">
        <v>1467</v>
      </c>
      <c r="DX996" s="198" t="s">
        <v>847</v>
      </c>
      <c r="DZ996" s="198" t="s">
        <v>846</v>
      </c>
      <c r="EA996" s="198" t="s">
        <v>1467</v>
      </c>
      <c r="EB996" s="198" t="s">
        <v>2297</v>
      </c>
    </row>
    <row r="997" spans="16:132" x14ac:dyDescent="0.2">
      <c r="P997" s="202" t="s">
        <v>5620</v>
      </c>
      <c r="DP997" s="198" t="s">
        <v>3391</v>
      </c>
      <c r="DQ997" s="198" t="s">
        <v>846</v>
      </c>
      <c r="DR997" s="198" t="s">
        <v>3391</v>
      </c>
      <c r="DS997" s="198">
        <v>1</v>
      </c>
      <c r="DT997" s="198">
        <v>2</v>
      </c>
      <c r="DU997" s="198" t="s">
        <v>761</v>
      </c>
      <c r="DV997" s="198" t="s">
        <v>762</v>
      </c>
      <c r="DW997" s="198" t="s">
        <v>763</v>
      </c>
      <c r="DX997" s="198" t="s">
        <v>847</v>
      </c>
      <c r="DZ997" s="198" t="s">
        <v>846</v>
      </c>
      <c r="EA997" s="198" t="s">
        <v>763</v>
      </c>
      <c r="EB997" s="198" t="s">
        <v>3391</v>
      </c>
    </row>
    <row r="998" spans="16:132" x14ac:dyDescent="0.2">
      <c r="P998" s="202" t="s">
        <v>5621</v>
      </c>
      <c r="DP998" s="198" t="s">
        <v>2538</v>
      </c>
      <c r="DQ998" s="198" t="s">
        <v>846</v>
      </c>
      <c r="DR998" s="198" t="s">
        <v>2538</v>
      </c>
      <c r="DS998" s="198">
        <v>1</v>
      </c>
      <c r="DT998" s="198">
        <v>3</v>
      </c>
      <c r="DU998" s="198" t="s">
        <v>325</v>
      </c>
      <c r="DV998" s="198" t="s">
        <v>326</v>
      </c>
      <c r="DW998" s="198" t="s">
        <v>327</v>
      </c>
      <c r="DX998" s="198" t="s">
        <v>847</v>
      </c>
      <c r="DZ998" s="198" t="s">
        <v>846</v>
      </c>
      <c r="EA998" s="198" t="s">
        <v>327</v>
      </c>
      <c r="EB998" s="198" t="s">
        <v>2538</v>
      </c>
    </row>
    <row r="999" spans="16:132" x14ac:dyDescent="0.2">
      <c r="P999" s="202" t="s">
        <v>5622</v>
      </c>
      <c r="DP999" s="198" t="s">
        <v>1046</v>
      </c>
      <c r="DQ999" s="198" t="s">
        <v>846</v>
      </c>
      <c r="DR999" s="198" t="s">
        <v>1046</v>
      </c>
      <c r="DS999" s="198">
        <v>1</v>
      </c>
      <c r="DT999" s="198">
        <v>3</v>
      </c>
      <c r="DU999" s="198" t="s">
        <v>2029</v>
      </c>
      <c r="DV999" s="198" t="s">
        <v>2030</v>
      </c>
      <c r="DW999" s="198" t="s">
        <v>2031</v>
      </c>
      <c r="DX999" s="198" t="s">
        <v>847</v>
      </c>
      <c r="DZ999" s="198" t="s">
        <v>846</v>
      </c>
      <c r="EA999" s="198" t="s">
        <v>2031</v>
      </c>
      <c r="EB999" s="198" t="s">
        <v>1046</v>
      </c>
    </row>
    <row r="1000" spans="16:132" x14ac:dyDescent="0.2">
      <c r="P1000" s="202" t="s">
        <v>5623</v>
      </c>
      <c r="DP1000" s="198" t="s">
        <v>3392</v>
      </c>
      <c r="DQ1000" s="198" t="s">
        <v>846</v>
      </c>
      <c r="DR1000" s="198" t="s">
        <v>3392</v>
      </c>
      <c r="DS1000" s="198">
        <v>1</v>
      </c>
      <c r="DT1000" s="198">
        <v>3</v>
      </c>
      <c r="DU1000" s="198" t="s">
        <v>3393</v>
      </c>
      <c r="DV1000" s="198" t="s">
        <v>3394</v>
      </c>
      <c r="DW1000" s="198" t="s">
        <v>3395</v>
      </c>
      <c r="DX1000" s="198" t="s">
        <v>847</v>
      </c>
      <c r="DZ1000" s="198" t="s">
        <v>846</v>
      </c>
      <c r="EA1000" s="198" t="s">
        <v>3395</v>
      </c>
      <c r="EB1000" s="198" t="s">
        <v>3392</v>
      </c>
    </row>
    <row r="1001" spans="16:132" x14ac:dyDescent="0.2">
      <c r="P1001" s="202" t="s">
        <v>5624</v>
      </c>
      <c r="DP1001" s="198" t="s">
        <v>3430</v>
      </c>
      <c r="DQ1001" s="198" t="s">
        <v>846</v>
      </c>
      <c r="DR1001" s="198" t="s">
        <v>3430</v>
      </c>
      <c r="DS1001" s="198">
        <v>2</v>
      </c>
      <c r="DT1001" s="198">
        <v>1</v>
      </c>
      <c r="DU1001" s="198" t="s">
        <v>2668</v>
      </c>
      <c r="DV1001" s="198" t="s">
        <v>2669</v>
      </c>
      <c r="DW1001" s="198" t="s">
        <v>2670</v>
      </c>
      <c r="DX1001" s="198" t="s">
        <v>847</v>
      </c>
      <c r="DZ1001" s="198" t="s">
        <v>846</v>
      </c>
      <c r="EA1001" s="198" t="s">
        <v>2670</v>
      </c>
      <c r="EB1001" s="198" t="s">
        <v>3430</v>
      </c>
    </row>
    <row r="1002" spans="16:132" x14ac:dyDescent="0.2">
      <c r="P1002" s="202" t="s">
        <v>5625</v>
      </c>
      <c r="DP1002" s="198" t="s">
        <v>3407</v>
      </c>
      <c r="DQ1002" s="198" t="s">
        <v>846</v>
      </c>
      <c r="DR1002" s="198" t="s">
        <v>3407</v>
      </c>
      <c r="DS1002" s="198">
        <v>2</v>
      </c>
      <c r="DT1002" s="198">
        <v>1</v>
      </c>
      <c r="DU1002" s="198" t="s">
        <v>1364</v>
      </c>
      <c r="DV1002" s="198" t="s">
        <v>1365</v>
      </c>
      <c r="DW1002" s="198" t="s">
        <v>1366</v>
      </c>
      <c r="DX1002" s="198" t="s">
        <v>847</v>
      </c>
      <c r="DZ1002" s="198" t="s">
        <v>846</v>
      </c>
      <c r="EA1002" s="198" t="s">
        <v>1366</v>
      </c>
      <c r="EB1002" s="198" t="s">
        <v>3407</v>
      </c>
    </row>
    <row r="1003" spans="16:132" x14ac:dyDescent="0.2">
      <c r="P1003" s="202" t="s">
        <v>5626</v>
      </c>
      <c r="DP1003" s="198" t="s">
        <v>2531</v>
      </c>
      <c r="DQ1003" s="198" t="s">
        <v>846</v>
      </c>
      <c r="DR1003" s="198" t="s">
        <v>2531</v>
      </c>
      <c r="DS1003" s="198">
        <v>2</v>
      </c>
      <c r="DT1003" s="198">
        <v>1</v>
      </c>
      <c r="DU1003" s="198" t="s">
        <v>293</v>
      </c>
      <c r="DV1003" s="198" t="s">
        <v>294</v>
      </c>
      <c r="DW1003" s="198" t="s">
        <v>295</v>
      </c>
      <c r="DX1003" s="198" t="s">
        <v>847</v>
      </c>
      <c r="DZ1003" s="198" t="s">
        <v>846</v>
      </c>
      <c r="EA1003" s="198" t="s">
        <v>295</v>
      </c>
      <c r="EB1003" s="198" t="s">
        <v>2531</v>
      </c>
    </row>
    <row r="1004" spans="16:132" x14ac:dyDescent="0.2">
      <c r="P1004" s="202" t="s">
        <v>5627</v>
      </c>
      <c r="DP1004" s="198" t="s">
        <v>3405</v>
      </c>
      <c r="DQ1004" s="198" t="s">
        <v>846</v>
      </c>
      <c r="DR1004" s="198" t="s">
        <v>3405</v>
      </c>
      <c r="DS1004" s="198">
        <v>2</v>
      </c>
      <c r="DT1004" s="198">
        <v>1</v>
      </c>
      <c r="DU1004" s="198" t="s">
        <v>1356</v>
      </c>
      <c r="DV1004" s="198" t="s">
        <v>1357</v>
      </c>
      <c r="DW1004" s="198" t="s">
        <v>1358</v>
      </c>
      <c r="DX1004" s="198" t="s">
        <v>847</v>
      </c>
      <c r="DZ1004" s="198" t="s">
        <v>846</v>
      </c>
      <c r="EA1004" s="198" t="s">
        <v>1358</v>
      </c>
      <c r="EB1004" s="198" t="s">
        <v>3405</v>
      </c>
    </row>
    <row r="1005" spans="16:132" x14ac:dyDescent="0.2">
      <c r="P1005" s="202" t="s">
        <v>5628</v>
      </c>
      <c r="DP1005" s="198" t="s">
        <v>3404</v>
      </c>
      <c r="DQ1005" s="198" t="s">
        <v>846</v>
      </c>
      <c r="DR1005" s="198" t="s">
        <v>3404</v>
      </c>
      <c r="DS1005" s="198">
        <v>2</v>
      </c>
      <c r="DT1005" s="198">
        <v>1</v>
      </c>
      <c r="DU1005" s="198" t="s">
        <v>1352</v>
      </c>
      <c r="DV1005" s="198" t="s">
        <v>1353</v>
      </c>
      <c r="DW1005" s="198" t="s">
        <v>1354</v>
      </c>
      <c r="DX1005" s="198" t="s">
        <v>847</v>
      </c>
      <c r="DZ1005" s="198" t="s">
        <v>846</v>
      </c>
      <c r="EA1005" s="198" t="s">
        <v>1354</v>
      </c>
      <c r="EB1005" s="198" t="s">
        <v>3404</v>
      </c>
    </row>
    <row r="1006" spans="16:132" x14ac:dyDescent="0.2">
      <c r="P1006" s="202" t="s">
        <v>5629</v>
      </c>
      <c r="DP1006" s="198" t="s">
        <v>171</v>
      </c>
      <c r="DQ1006" s="198" t="s">
        <v>846</v>
      </c>
      <c r="DR1006" s="198" t="s">
        <v>171</v>
      </c>
      <c r="DS1006" s="198">
        <v>2</v>
      </c>
      <c r="DT1006" s="198">
        <v>1</v>
      </c>
      <c r="DU1006" s="198" t="s">
        <v>2469</v>
      </c>
      <c r="DV1006" s="198" t="s">
        <v>2470</v>
      </c>
      <c r="DW1006" s="198" t="s">
        <v>2471</v>
      </c>
      <c r="DX1006" s="198" t="s">
        <v>847</v>
      </c>
      <c r="DZ1006" s="198" t="s">
        <v>846</v>
      </c>
      <c r="EA1006" s="198" t="s">
        <v>2471</v>
      </c>
      <c r="EB1006" s="198" t="s">
        <v>171</v>
      </c>
    </row>
    <row r="1007" spans="16:132" x14ac:dyDescent="0.2">
      <c r="P1007" s="202" t="s">
        <v>5630</v>
      </c>
      <c r="DP1007" s="198" t="s">
        <v>66</v>
      </c>
      <c r="DQ1007" s="198" t="s">
        <v>846</v>
      </c>
      <c r="DR1007" s="198" t="s">
        <v>66</v>
      </c>
      <c r="DS1007" s="198">
        <v>2</v>
      </c>
      <c r="DT1007" s="198">
        <v>1</v>
      </c>
      <c r="DU1007" s="198" t="s">
        <v>1477</v>
      </c>
      <c r="DV1007" s="198" t="s">
        <v>1478</v>
      </c>
      <c r="DW1007" s="198" t="s">
        <v>1479</v>
      </c>
      <c r="DX1007" s="198" t="s">
        <v>847</v>
      </c>
      <c r="DZ1007" s="198" t="s">
        <v>846</v>
      </c>
      <c r="EA1007" s="198" t="s">
        <v>1479</v>
      </c>
      <c r="EB1007" s="198" t="s">
        <v>66</v>
      </c>
    </row>
    <row r="1008" spans="16:132" x14ac:dyDescent="0.2">
      <c r="P1008" s="202" t="s">
        <v>5631</v>
      </c>
      <c r="DP1008" s="198" t="s">
        <v>3406</v>
      </c>
      <c r="DQ1008" s="198" t="s">
        <v>846</v>
      </c>
      <c r="DR1008" s="198" t="s">
        <v>3406</v>
      </c>
      <c r="DS1008" s="198">
        <v>2</v>
      </c>
      <c r="DT1008" s="198">
        <v>1</v>
      </c>
      <c r="DU1008" s="198" t="s">
        <v>1360</v>
      </c>
      <c r="DV1008" s="198" t="s">
        <v>442</v>
      </c>
      <c r="DW1008" s="198" t="s">
        <v>3120</v>
      </c>
      <c r="DX1008" s="198" t="s">
        <v>847</v>
      </c>
      <c r="DZ1008" s="198" t="s">
        <v>846</v>
      </c>
      <c r="EA1008" s="198" t="s">
        <v>3120</v>
      </c>
      <c r="EB1008" s="198" t="s">
        <v>3406</v>
      </c>
    </row>
    <row r="1009" spans="16:132" x14ac:dyDescent="0.2">
      <c r="P1009" s="202" t="s">
        <v>5632</v>
      </c>
      <c r="DP1009" s="198" t="s">
        <v>3408</v>
      </c>
      <c r="DQ1009" s="198" t="s">
        <v>846</v>
      </c>
      <c r="DR1009" s="198" t="s">
        <v>3408</v>
      </c>
      <c r="DS1009" s="198">
        <v>2</v>
      </c>
      <c r="DT1009" s="198">
        <v>1</v>
      </c>
      <c r="DU1009" s="198" t="s">
        <v>1368</v>
      </c>
      <c r="DV1009" s="198" t="s">
        <v>1369</v>
      </c>
      <c r="DW1009" s="198" t="s">
        <v>1370</v>
      </c>
      <c r="DX1009" s="198" t="s">
        <v>847</v>
      </c>
      <c r="DZ1009" s="198" t="s">
        <v>846</v>
      </c>
      <c r="EA1009" s="198" t="s">
        <v>1370</v>
      </c>
      <c r="EB1009" s="198" t="s">
        <v>3408</v>
      </c>
    </row>
    <row r="1010" spans="16:132" x14ac:dyDescent="0.2">
      <c r="P1010" s="202" t="s">
        <v>5633</v>
      </c>
      <c r="DP1010" s="198" t="s">
        <v>3382</v>
      </c>
      <c r="DQ1010" s="198" t="s">
        <v>846</v>
      </c>
      <c r="DR1010" s="198" t="s">
        <v>3382</v>
      </c>
      <c r="DS1010" s="198">
        <v>2</v>
      </c>
      <c r="DT1010" s="198">
        <v>2</v>
      </c>
      <c r="DU1010" s="198" t="s">
        <v>3383</v>
      </c>
      <c r="DV1010" s="198" t="s">
        <v>3384</v>
      </c>
      <c r="DW1010" s="198" t="s">
        <v>3385</v>
      </c>
      <c r="DX1010" s="198" t="s">
        <v>847</v>
      </c>
      <c r="DZ1010" s="198" t="s">
        <v>846</v>
      </c>
      <c r="EA1010" s="198" t="s">
        <v>3385</v>
      </c>
      <c r="EB1010" s="198" t="s">
        <v>3382</v>
      </c>
    </row>
    <row r="1011" spans="16:132" x14ac:dyDescent="0.2">
      <c r="P1011" s="202" t="s">
        <v>5634</v>
      </c>
      <c r="DP1011" s="198" t="s">
        <v>3413</v>
      </c>
      <c r="DQ1011" s="198" t="s">
        <v>846</v>
      </c>
      <c r="DR1011" s="198" t="s">
        <v>3413</v>
      </c>
      <c r="DS1011" s="198">
        <v>2</v>
      </c>
      <c r="DT1011" s="198">
        <v>2</v>
      </c>
      <c r="DU1011" s="198" t="s">
        <v>1392</v>
      </c>
      <c r="DV1011" s="198" t="s">
        <v>1393</v>
      </c>
      <c r="DW1011" s="198" t="s">
        <v>1394</v>
      </c>
      <c r="DX1011" s="198" t="s">
        <v>847</v>
      </c>
      <c r="DZ1011" s="198" t="s">
        <v>846</v>
      </c>
      <c r="EA1011" s="198" t="s">
        <v>1394</v>
      </c>
      <c r="EB1011" s="198" t="s">
        <v>3413</v>
      </c>
    </row>
    <row r="1012" spans="16:132" x14ac:dyDescent="0.2">
      <c r="P1012" s="202" t="s">
        <v>5635</v>
      </c>
      <c r="DP1012" s="198" t="s">
        <v>76</v>
      </c>
      <c r="DQ1012" s="198" t="s">
        <v>846</v>
      </c>
      <c r="DR1012" s="198" t="s">
        <v>76</v>
      </c>
      <c r="DS1012" s="198">
        <v>2</v>
      </c>
      <c r="DT1012" s="198">
        <v>2</v>
      </c>
      <c r="DU1012" s="198" t="s">
        <v>736</v>
      </c>
      <c r="DV1012" s="198" t="s">
        <v>737</v>
      </c>
      <c r="DW1012" s="198" t="s">
        <v>738</v>
      </c>
      <c r="DX1012" s="198" t="s">
        <v>847</v>
      </c>
      <c r="DZ1012" s="198" t="s">
        <v>846</v>
      </c>
      <c r="EA1012" s="198" t="s">
        <v>738</v>
      </c>
      <c r="EB1012" s="198" t="s">
        <v>76</v>
      </c>
    </row>
    <row r="1013" spans="16:132" x14ac:dyDescent="0.2">
      <c r="P1013" s="202" t="s">
        <v>5636</v>
      </c>
      <c r="DP1013" s="198" t="s">
        <v>160</v>
      </c>
      <c r="DQ1013" s="198" t="s">
        <v>846</v>
      </c>
      <c r="DR1013" s="198" t="s">
        <v>160</v>
      </c>
      <c r="DS1013" s="198">
        <v>2</v>
      </c>
      <c r="DT1013" s="198">
        <v>2</v>
      </c>
      <c r="DU1013" s="198" t="s">
        <v>351</v>
      </c>
      <c r="DV1013" s="198" t="s">
        <v>352</v>
      </c>
      <c r="DW1013" s="198" t="s">
        <v>353</v>
      </c>
      <c r="DX1013" s="198" t="s">
        <v>847</v>
      </c>
      <c r="DZ1013" s="198" t="s">
        <v>846</v>
      </c>
      <c r="EA1013" s="198" t="s">
        <v>353</v>
      </c>
      <c r="EB1013" s="198" t="s">
        <v>160</v>
      </c>
    </row>
    <row r="1014" spans="16:132" x14ac:dyDescent="0.2">
      <c r="P1014" s="202" t="s">
        <v>5637</v>
      </c>
      <c r="DP1014" s="198" t="s">
        <v>3380</v>
      </c>
      <c r="DQ1014" s="198" t="s">
        <v>846</v>
      </c>
      <c r="DR1014" s="198" t="s">
        <v>3380</v>
      </c>
      <c r="DS1014" s="198">
        <v>2</v>
      </c>
      <c r="DT1014" s="198">
        <v>2</v>
      </c>
      <c r="DU1014" s="198" t="s">
        <v>2584</v>
      </c>
      <c r="DV1014" s="198" t="s">
        <v>2585</v>
      </c>
      <c r="DW1014" s="198" t="s">
        <v>2586</v>
      </c>
      <c r="DX1014" s="198" t="s">
        <v>847</v>
      </c>
      <c r="DZ1014" s="198" t="s">
        <v>846</v>
      </c>
      <c r="EA1014" s="198" t="s">
        <v>2586</v>
      </c>
      <c r="EB1014" s="198" t="s">
        <v>3380</v>
      </c>
    </row>
    <row r="1015" spans="16:132" x14ac:dyDescent="0.2">
      <c r="P1015" s="202" t="s">
        <v>5638</v>
      </c>
      <c r="DP1015" s="198" t="s">
        <v>172</v>
      </c>
      <c r="DQ1015" s="198" t="s">
        <v>846</v>
      </c>
      <c r="DR1015" s="198" t="s">
        <v>172</v>
      </c>
      <c r="DS1015" s="198">
        <v>2</v>
      </c>
      <c r="DT1015" s="198">
        <v>2</v>
      </c>
      <c r="DU1015" s="198" t="s">
        <v>2473</v>
      </c>
      <c r="DV1015" s="198" t="s">
        <v>2474</v>
      </c>
      <c r="DW1015" s="198" t="s">
        <v>2475</v>
      </c>
      <c r="DX1015" s="198" t="s">
        <v>847</v>
      </c>
      <c r="DZ1015" s="198" t="s">
        <v>846</v>
      </c>
      <c r="EA1015" s="198" t="s">
        <v>2475</v>
      </c>
      <c r="EB1015" s="198" t="s">
        <v>172</v>
      </c>
    </row>
    <row r="1016" spans="16:132" x14ac:dyDescent="0.2">
      <c r="P1016" s="202" t="s">
        <v>5639</v>
      </c>
      <c r="DP1016" s="198" t="s">
        <v>2545</v>
      </c>
      <c r="DQ1016" s="198" t="s">
        <v>846</v>
      </c>
      <c r="DR1016" s="198" t="s">
        <v>2545</v>
      </c>
      <c r="DS1016" s="198">
        <v>2</v>
      </c>
      <c r="DT1016" s="198">
        <v>2</v>
      </c>
      <c r="DU1016" s="198" t="s">
        <v>2546</v>
      </c>
      <c r="DV1016" s="198" t="s">
        <v>2547</v>
      </c>
      <c r="DW1016" s="198" t="s">
        <v>2548</v>
      </c>
      <c r="DX1016" s="198" t="s">
        <v>847</v>
      </c>
      <c r="DZ1016" s="198" t="s">
        <v>846</v>
      </c>
      <c r="EA1016" s="198" t="s">
        <v>2548</v>
      </c>
      <c r="EB1016" s="198" t="s">
        <v>2545</v>
      </c>
    </row>
    <row r="1017" spans="16:132" x14ac:dyDescent="0.2">
      <c r="P1017" s="202" t="s">
        <v>5640</v>
      </c>
      <c r="DP1017" s="198" t="s">
        <v>2551</v>
      </c>
      <c r="DQ1017" s="198" t="s">
        <v>846</v>
      </c>
      <c r="DR1017" s="198" t="s">
        <v>2551</v>
      </c>
      <c r="DS1017" s="198">
        <v>2</v>
      </c>
      <c r="DT1017" s="198">
        <v>2</v>
      </c>
      <c r="DU1017" s="198" t="s">
        <v>1123</v>
      </c>
      <c r="DV1017" s="198" t="s">
        <v>1124</v>
      </c>
      <c r="DW1017" s="198" t="s">
        <v>1125</v>
      </c>
      <c r="DX1017" s="198" t="s">
        <v>847</v>
      </c>
      <c r="DZ1017" s="198" t="s">
        <v>846</v>
      </c>
      <c r="EA1017" s="198" t="s">
        <v>1125</v>
      </c>
      <c r="EB1017" s="198" t="s">
        <v>2551</v>
      </c>
    </row>
    <row r="1018" spans="16:132" x14ac:dyDescent="0.2">
      <c r="P1018" s="202" t="s">
        <v>5641</v>
      </c>
      <c r="DP1018" s="198" t="s">
        <v>2550</v>
      </c>
      <c r="DQ1018" s="198" t="s">
        <v>846</v>
      </c>
      <c r="DR1018" s="198" t="s">
        <v>2550</v>
      </c>
      <c r="DS1018" s="198">
        <v>2</v>
      </c>
      <c r="DT1018" s="198">
        <v>2</v>
      </c>
      <c r="DU1018" s="198" t="s">
        <v>2689</v>
      </c>
      <c r="DV1018" s="198" t="s">
        <v>2690</v>
      </c>
      <c r="DW1018" s="198" t="s">
        <v>1121</v>
      </c>
      <c r="DX1018" s="198" t="s">
        <v>847</v>
      </c>
      <c r="DZ1018" s="198" t="s">
        <v>846</v>
      </c>
      <c r="EA1018" s="198" t="s">
        <v>1121</v>
      </c>
      <c r="EB1018" s="198" t="s">
        <v>2550</v>
      </c>
    </row>
    <row r="1019" spans="16:132" x14ac:dyDescent="0.2">
      <c r="P1019" s="202" t="s">
        <v>5642</v>
      </c>
      <c r="DP1019" s="198" t="s">
        <v>2570</v>
      </c>
      <c r="DQ1019" s="198" t="s">
        <v>846</v>
      </c>
      <c r="DR1019" s="198" t="s">
        <v>2570</v>
      </c>
      <c r="DS1019" s="198">
        <v>2</v>
      </c>
      <c r="DT1019" s="198">
        <v>2</v>
      </c>
      <c r="DU1019" s="198" t="s">
        <v>3090</v>
      </c>
      <c r="DV1019" s="198" t="s">
        <v>3091</v>
      </c>
      <c r="DW1019" s="198" t="s">
        <v>3092</v>
      </c>
      <c r="DX1019" s="198" t="s">
        <v>847</v>
      </c>
      <c r="DZ1019" s="198" t="s">
        <v>846</v>
      </c>
      <c r="EA1019" s="198" t="s">
        <v>3092</v>
      </c>
      <c r="EB1019" s="198" t="s">
        <v>2570</v>
      </c>
    </row>
    <row r="1020" spans="16:132" x14ac:dyDescent="0.2">
      <c r="P1020" s="202" t="s">
        <v>5643</v>
      </c>
      <c r="DP1020" s="198" t="s">
        <v>3387</v>
      </c>
      <c r="DQ1020" s="198" t="s">
        <v>846</v>
      </c>
      <c r="DR1020" s="198" t="s">
        <v>3387</v>
      </c>
      <c r="DS1020" s="198">
        <v>2</v>
      </c>
      <c r="DT1020" s="198">
        <v>2</v>
      </c>
      <c r="DU1020" s="198" t="s">
        <v>934</v>
      </c>
      <c r="DV1020" s="198" t="s">
        <v>935</v>
      </c>
      <c r="DW1020" s="198" t="s">
        <v>936</v>
      </c>
      <c r="DX1020" s="198" t="s">
        <v>847</v>
      </c>
      <c r="DZ1020" s="198" t="s">
        <v>846</v>
      </c>
      <c r="EA1020" s="198" t="s">
        <v>936</v>
      </c>
      <c r="EB1020" s="198" t="s">
        <v>3387</v>
      </c>
    </row>
    <row r="1021" spans="16:132" x14ac:dyDescent="0.2">
      <c r="P1021" s="202" t="s">
        <v>5644</v>
      </c>
      <c r="DP1021" s="198" t="s">
        <v>2555</v>
      </c>
      <c r="DQ1021" s="198" t="s">
        <v>846</v>
      </c>
      <c r="DR1021" s="198" t="s">
        <v>2555</v>
      </c>
      <c r="DS1021" s="198">
        <v>2</v>
      </c>
      <c r="DT1021" s="198">
        <v>2</v>
      </c>
      <c r="DU1021" s="198" t="s">
        <v>2556</v>
      </c>
      <c r="DV1021" s="198" t="s">
        <v>2557</v>
      </c>
      <c r="DW1021" s="198" t="s">
        <v>2558</v>
      </c>
      <c r="DX1021" s="198" t="s">
        <v>847</v>
      </c>
      <c r="DZ1021" s="198" t="s">
        <v>846</v>
      </c>
      <c r="EA1021" s="198" t="s">
        <v>2558</v>
      </c>
      <c r="EB1021" s="198" t="s">
        <v>2555</v>
      </c>
    </row>
    <row r="1022" spans="16:132" x14ac:dyDescent="0.2">
      <c r="P1022" s="202" t="s">
        <v>5645</v>
      </c>
      <c r="DP1022" s="198" t="s">
        <v>2549</v>
      </c>
      <c r="DQ1022" s="198" t="s">
        <v>846</v>
      </c>
      <c r="DR1022" s="198" t="s">
        <v>2549</v>
      </c>
      <c r="DS1022" s="198">
        <v>2</v>
      </c>
      <c r="DT1022" s="198">
        <v>2</v>
      </c>
      <c r="DU1022" s="198" t="s">
        <v>2685</v>
      </c>
      <c r="DV1022" s="198" t="s">
        <v>2686</v>
      </c>
      <c r="DW1022" s="198" t="s">
        <v>2687</v>
      </c>
      <c r="DX1022" s="198" t="s">
        <v>847</v>
      </c>
      <c r="DZ1022" s="198" t="s">
        <v>846</v>
      </c>
      <c r="EA1022" s="198" t="s">
        <v>2687</v>
      </c>
      <c r="EB1022" s="198" t="s">
        <v>2549</v>
      </c>
    </row>
    <row r="1023" spans="16:132" x14ac:dyDescent="0.2">
      <c r="P1023" s="202" t="s">
        <v>5646</v>
      </c>
      <c r="DP1023" s="198" t="s">
        <v>3386</v>
      </c>
      <c r="DQ1023" s="198" t="s">
        <v>846</v>
      </c>
      <c r="DR1023" s="198" t="s">
        <v>3386</v>
      </c>
      <c r="DS1023" s="198">
        <v>2</v>
      </c>
      <c r="DT1023" s="198">
        <v>2</v>
      </c>
      <c r="DU1023" s="198" t="s">
        <v>752</v>
      </c>
      <c r="DV1023" s="198" t="s">
        <v>753</v>
      </c>
      <c r="DW1023" s="198" t="s">
        <v>754</v>
      </c>
      <c r="DX1023" s="198" t="s">
        <v>847</v>
      </c>
      <c r="DZ1023" s="198" t="s">
        <v>846</v>
      </c>
      <c r="EA1023" s="198" t="s">
        <v>754</v>
      </c>
      <c r="EB1023" s="198" t="s">
        <v>3386</v>
      </c>
    </row>
    <row r="1024" spans="16:132" x14ac:dyDescent="0.2">
      <c r="P1024" s="202" t="s">
        <v>5647</v>
      </c>
      <c r="DP1024" s="198" t="s">
        <v>2544</v>
      </c>
      <c r="DQ1024" s="198" t="s">
        <v>846</v>
      </c>
      <c r="DR1024" s="198" t="s">
        <v>2544</v>
      </c>
      <c r="DS1024" s="198">
        <v>2</v>
      </c>
      <c r="DT1024" s="198">
        <v>2</v>
      </c>
      <c r="DU1024" s="198" t="s">
        <v>2680</v>
      </c>
      <c r="DV1024" s="198" t="s">
        <v>2681</v>
      </c>
      <c r="DW1024" s="198" t="s">
        <v>2682</v>
      </c>
      <c r="DX1024" s="198" t="s">
        <v>847</v>
      </c>
      <c r="DZ1024" s="198" t="s">
        <v>846</v>
      </c>
      <c r="EA1024" s="198" t="s">
        <v>2682</v>
      </c>
      <c r="EB1024" s="198" t="s">
        <v>2544</v>
      </c>
    </row>
    <row r="1025" spans="16:132" x14ac:dyDescent="0.2">
      <c r="P1025" s="202" t="s">
        <v>5648</v>
      </c>
      <c r="DP1025" s="198" t="s">
        <v>2573</v>
      </c>
      <c r="DQ1025" s="198" t="s">
        <v>846</v>
      </c>
      <c r="DR1025" s="198" t="s">
        <v>2573</v>
      </c>
      <c r="DS1025" s="198">
        <v>2</v>
      </c>
      <c r="DT1025" s="198">
        <v>3</v>
      </c>
      <c r="DU1025" s="198" t="s">
        <v>2574</v>
      </c>
      <c r="DV1025" s="198" t="s">
        <v>2575</v>
      </c>
      <c r="DW1025" s="198" t="s">
        <v>2576</v>
      </c>
      <c r="DX1025" s="198" t="s">
        <v>847</v>
      </c>
      <c r="DZ1025" s="198" t="s">
        <v>846</v>
      </c>
      <c r="EA1025" s="198" t="s">
        <v>2576</v>
      </c>
      <c r="EB1025" s="198" t="s">
        <v>2573</v>
      </c>
    </row>
    <row r="1026" spans="16:132" x14ac:dyDescent="0.2">
      <c r="P1026" s="202" t="s">
        <v>5649</v>
      </c>
      <c r="DP1026" s="198" t="s">
        <v>3415</v>
      </c>
      <c r="DQ1026" s="198" t="s">
        <v>846</v>
      </c>
      <c r="DR1026" s="198" t="s">
        <v>3415</v>
      </c>
      <c r="DS1026" s="198">
        <v>2</v>
      </c>
      <c r="DT1026" s="198">
        <v>3</v>
      </c>
      <c r="DU1026" s="198" t="s">
        <v>3416</v>
      </c>
      <c r="DV1026" s="198" t="s">
        <v>3417</v>
      </c>
      <c r="DW1026" s="198" t="s">
        <v>3418</v>
      </c>
      <c r="DX1026" s="198" t="s">
        <v>847</v>
      </c>
      <c r="DZ1026" s="198" t="s">
        <v>846</v>
      </c>
      <c r="EA1026" s="198" t="s">
        <v>3418</v>
      </c>
      <c r="EB1026" s="198" t="s">
        <v>3415</v>
      </c>
    </row>
    <row r="1027" spans="16:132" x14ac:dyDescent="0.2">
      <c r="P1027" s="202" t="s">
        <v>5650</v>
      </c>
      <c r="DP1027" s="198" t="s">
        <v>1846</v>
      </c>
      <c r="DQ1027" s="198" t="s">
        <v>846</v>
      </c>
      <c r="DR1027" s="198" t="s">
        <v>1846</v>
      </c>
      <c r="DS1027" s="198">
        <v>2</v>
      </c>
      <c r="DT1027" s="198">
        <v>3</v>
      </c>
      <c r="DU1027" s="198" t="s">
        <v>1847</v>
      </c>
      <c r="DV1027" s="198" t="s">
        <v>1848</v>
      </c>
      <c r="DW1027" s="198" t="s">
        <v>1849</v>
      </c>
      <c r="DX1027" s="198" t="s">
        <v>847</v>
      </c>
      <c r="DZ1027" s="198" t="s">
        <v>846</v>
      </c>
      <c r="EA1027" s="198" t="s">
        <v>1849</v>
      </c>
      <c r="EB1027" s="198" t="s">
        <v>1846</v>
      </c>
    </row>
    <row r="1028" spans="16:132" x14ac:dyDescent="0.2">
      <c r="P1028" s="202" t="s">
        <v>5651</v>
      </c>
      <c r="DP1028" s="198" t="s">
        <v>1844</v>
      </c>
      <c r="DQ1028" s="198" t="s">
        <v>846</v>
      </c>
      <c r="DR1028" s="198" t="s">
        <v>1844</v>
      </c>
      <c r="DS1028" s="198">
        <v>2</v>
      </c>
      <c r="DT1028" s="198">
        <v>3</v>
      </c>
      <c r="DU1028" s="198" t="s">
        <v>2829</v>
      </c>
      <c r="DV1028" s="198" t="s">
        <v>2830</v>
      </c>
      <c r="DW1028" s="198" t="s">
        <v>1845</v>
      </c>
      <c r="DX1028" s="198" t="s">
        <v>847</v>
      </c>
      <c r="DZ1028" s="198" t="s">
        <v>846</v>
      </c>
      <c r="EA1028" s="198" t="s">
        <v>1845</v>
      </c>
      <c r="EB1028" s="198" t="s">
        <v>1844</v>
      </c>
    </row>
    <row r="1029" spans="16:132" x14ac:dyDescent="0.2">
      <c r="P1029" s="202" t="s">
        <v>5652</v>
      </c>
      <c r="DP1029" s="198" t="s">
        <v>2290</v>
      </c>
      <c r="DQ1029" s="198" t="s">
        <v>846</v>
      </c>
      <c r="DR1029" s="198" t="s">
        <v>2290</v>
      </c>
      <c r="DS1029" s="198">
        <v>2</v>
      </c>
      <c r="DT1029" s="198">
        <v>3</v>
      </c>
      <c r="DU1029" s="198" t="s">
        <v>1032</v>
      </c>
      <c r="DV1029" s="198" t="s">
        <v>1033</v>
      </c>
      <c r="DW1029" s="198" t="s">
        <v>1034</v>
      </c>
      <c r="DX1029" s="198" t="s">
        <v>847</v>
      </c>
      <c r="DZ1029" s="198" t="s">
        <v>846</v>
      </c>
      <c r="EA1029" s="198" t="s">
        <v>1034</v>
      </c>
      <c r="EB1029" s="198" t="s">
        <v>2290</v>
      </c>
    </row>
    <row r="1030" spans="16:132" x14ac:dyDescent="0.2">
      <c r="P1030" s="202" t="s">
        <v>5653</v>
      </c>
      <c r="DP1030" s="198" t="s">
        <v>3344</v>
      </c>
      <c r="DQ1030" s="198" t="s">
        <v>846</v>
      </c>
      <c r="DR1030" s="198" t="s">
        <v>3344</v>
      </c>
      <c r="DS1030" s="198">
        <v>2</v>
      </c>
      <c r="DT1030" s="198">
        <v>3</v>
      </c>
      <c r="DU1030" s="198" t="s">
        <v>3178</v>
      </c>
      <c r="DV1030" s="198" t="s">
        <v>3179</v>
      </c>
      <c r="DW1030" s="198" t="s">
        <v>3180</v>
      </c>
      <c r="DX1030" s="198" t="s">
        <v>847</v>
      </c>
      <c r="DZ1030" s="198" t="s">
        <v>846</v>
      </c>
      <c r="EA1030" s="198" t="s">
        <v>3180</v>
      </c>
      <c r="EB1030" s="198" t="s">
        <v>3344</v>
      </c>
    </row>
    <row r="1031" spans="16:132" x14ac:dyDescent="0.2">
      <c r="P1031" s="202" t="s">
        <v>5654</v>
      </c>
      <c r="DP1031" s="198" t="s">
        <v>2293</v>
      </c>
      <c r="DQ1031" s="198" t="s">
        <v>846</v>
      </c>
      <c r="DR1031" s="198" t="s">
        <v>2293</v>
      </c>
      <c r="DS1031" s="198">
        <v>2</v>
      </c>
      <c r="DT1031" s="198">
        <v>3</v>
      </c>
      <c r="DU1031" s="198" t="s">
        <v>913</v>
      </c>
      <c r="DV1031" s="198" t="s">
        <v>914</v>
      </c>
      <c r="DW1031" s="198" t="s">
        <v>915</v>
      </c>
      <c r="DX1031" s="198" t="s">
        <v>847</v>
      </c>
      <c r="DZ1031" s="198" t="s">
        <v>846</v>
      </c>
      <c r="EA1031" s="198" t="s">
        <v>915</v>
      </c>
      <c r="EB1031" s="198" t="s">
        <v>2293</v>
      </c>
    </row>
    <row r="1032" spans="16:132" x14ac:dyDescent="0.2">
      <c r="P1032" s="202" t="s">
        <v>5655</v>
      </c>
      <c r="DP1032" s="198" t="s">
        <v>868</v>
      </c>
      <c r="DQ1032" s="198" t="s">
        <v>846</v>
      </c>
      <c r="DR1032" s="198" t="s">
        <v>868</v>
      </c>
      <c r="DS1032" s="198">
        <v>2</v>
      </c>
      <c r="DT1032" s="198">
        <v>3</v>
      </c>
      <c r="DU1032" s="198" t="s">
        <v>83</v>
      </c>
      <c r="DV1032" s="198" t="s">
        <v>84</v>
      </c>
      <c r="DW1032" s="198" t="s">
        <v>85</v>
      </c>
      <c r="DX1032" s="198" t="s">
        <v>847</v>
      </c>
      <c r="DZ1032" s="198" t="s">
        <v>846</v>
      </c>
      <c r="EA1032" s="198" t="s">
        <v>85</v>
      </c>
      <c r="EB1032" s="198" t="s">
        <v>868</v>
      </c>
    </row>
    <row r="1033" spans="16:132" x14ac:dyDescent="0.2">
      <c r="P1033" s="202" t="s">
        <v>5656</v>
      </c>
      <c r="DP1033" s="198" t="s">
        <v>2581</v>
      </c>
      <c r="DQ1033" s="198" t="s">
        <v>846</v>
      </c>
      <c r="DR1033" s="198" t="s">
        <v>2581</v>
      </c>
      <c r="DS1033" s="198">
        <v>2</v>
      </c>
      <c r="DT1033" s="198">
        <v>3</v>
      </c>
      <c r="DU1033" s="198" t="s">
        <v>3004</v>
      </c>
      <c r="DV1033" s="198" t="s">
        <v>3005</v>
      </c>
      <c r="DW1033" s="198" t="s">
        <v>3006</v>
      </c>
      <c r="DX1033" s="198" t="s">
        <v>847</v>
      </c>
      <c r="DZ1033" s="198" t="s">
        <v>846</v>
      </c>
      <c r="EA1033" s="198" t="s">
        <v>3006</v>
      </c>
      <c r="EB1033" s="198" t="s">
        <v>2581</v>
      </c>
    </row>
    <row r="1034" spans="16:132" x14ac:dyDescent="0.2">
      <c r="P1034" s="202" t="s">
        <v>5657</v>
      </c>
      <c r="DP1034" s="198" t="s">
        <v>77</v>
      </c>
      <c r="DQ1034" s="198" t="s">
        <v>846</v>
      </c>
      <c r="DR1034" s="198" t="s">
        <v>77</v>
      </c>
      <c r="DS1034" s="198">
        <v>2</v>
      </c>
      <c r="DT1034" s="198">
        <v>3</v>
      </c>
      <c r="DU1034" s="198" t="s">
        <v>1489</v>
      </c>
      <c r="DV1034" s="198" t="s">
        <v>1490</v>
      </c>
      <c r="DW1034" s="198" t="s">
        <v>1491</v>
      </c>
      <c r="DX1034" s="198" t="s">
        <v>847</v>
      </c>
      <c r="DZ1034" s="198" t="s">
        <v>846</v>
      </c>
      <c r="EA1034" s="198" t="s">
        <v>1491</v>
      </c>
      <c r="EB1034" s="198" t="s">
        <v>77</v>
      </c>
    </row>
    <row r="1035" spans="16:132" x14ac:dyDescent="0.2">
      <c r="P1035" s="202" t="s">
        <v>5658</v>
      </c>
      <c r="DP1035" s="198" t="s">
        <v>80</v>
      </c>
      <c r="DQ1035" s="198" t="s">
        <v>846</v>
      </c>
      <c r="DR1035" s="198" t="s">
        <v>80</v>
      </c>
      <c r="DS1035" s="198">
        <v>2</v>
      </c>
      <c r="DT1035" s="198">
        <v>3</v>
      </c>
      <c r="DU1035" s="198" t="s">
        <v>3323</v>
      </c>
      <c r="DV1035" s="198" t="s">
        <v>3324</v>
      </c>
      <c r="DW1035" s="198" t="s">
        <v>3325</v>
      </c>
      <c r="DX1035" s="198" t="s">
        <v>847</v>
      </c>
      <c r="DZ1035" s="198" t="s">
        <v>846</v>
      </c>
      <c r="EA1035" s="198" t="s">
        <v>3325</v>
      </c>
      <c r="EB1035" s="198" t="s">
        <v>80</v>
      </c>
    </row>
    <row r="1036" spans="16:132" x14ac:dyDescent="0.2">
      <c r="P1036" s="202" t="s">
        <v>5659</v>
      </c>
      <c r="DP1036" s="198" t="s">
        <v>1842</v>
      </c>
      <c r="DQ1036" s="198" t="s">
        <v>846</v>
      </c>
      <c r="DR1036" s="198" t="s">
        <v>1842</v>
      </c>
      <c r="DS1036" s="198">
        <v>2</v>
      </c>
      <c r="DT1036" s="198">
        <v>3</v>
      </c>
      <c r="DU1036" s="198" t="s">
        <v>331</v>
      </c>
      <c r="DV1036" s="198" t="s">
        <v>332</v>
      </c>
      <c r="DW1036" s="198" t="s">
        <v>333</v>
      </c>
      <c r="DX1036" s="198" t="s">
        <v>847</v>
      </c>
      <c r="DZ1036" s="198" t="s">
        <v>846</v>
      </c>
      <c r="EA1036" s="198" t="s">
        <v>333</v>
      </c>
      <c r="EB1036" s="198" t="s">
        <v>1842</v>
      </c>
    </row>
    <row r="1037" spans="16:132" x14ac:dyDescent="0.2">
      <c r="P1037" s="202" t="s">
        <v>5660</v>
      </c>
      <c r="DP1037" s="198" t="s">
        <v>869</v>
      </c>
      <c r="DQ1037" s="198" t="s">
        <v>846</v>
      </c>
      <c r="DR1037" s="198" t="s">
        <v>869</v>
      </c>
      <c r="DS1037" s="198">
        <v>2</v>
      </c>
      <c r="DT1037" s="198">
        <v>3</v>
      </c>
      <c r="DU1037" s="198" t="s">
        <v>87</v>
      </c>
      <c r="DV1037" s="198" t="s">
        <v>88</v>
      </c>
      <c r="DW1037" s="198" t="s">
        <v>89</v>
      </c>
      <c r="DX1037" s="198" t="s">
        <v>847</v>
      </c>
      <c r="DZ1037" s="198" t="s">
        <v>846</v>
      </c>
      <c r="EA1037" s="198" t="s">
        <v>89</v>
      </c>
      <c r="EB1037" s="198" t="s">
        <v>869</v>
      </c>
    </row>
    <row r="1038" spans="16:132" x14ac:dyDescent="0.2">
      <c r="P1038" s="202" t="s">
        <v>5661</v>
      </c>
      <c r="DP1038" s="198" t="s">
        <v>2540</v>
      </c>
      <c r="DQ1038" s="198" t="s">
        <v>846</v>
      </c>
      <c r="DR1038" s="198" t="s">
        <v>2540</v>
      </c>
      <c r="DS1038" s="198">
        <v>2</v>
      </c>
      <c r="DT1038" s="198">
        <v>3</v>
      </c>
      <c r="DU1038" s="198" t="s">
        <v>3434</v>
      </c>
      <c r="DV1038" s="198" t="s">
        <v>3435</v>
      </c>
      <c r="DW1038" s="198" t="s">
        <v>3436</v>
      </c>
      <c r="DX1038" s="198" t="s">
        <v>847</v>
      </c>
      <c r="DZ1038" s="198" t="s">
        <v>846</v>
      </c>
      <c r="EA1038" s="198" t="s">
        <v>3436</v>
      </c>
      <c r="EB1038" s="198" t="s">
        <v>2540</v>
      </c>
    </row>
    <row r="1039" spans="16:132" x14ac:dyDescent="0.2">
      <c r="P1039" s="202" t="s">
        <v>5662</v>
      </c>
      <c r="DP1039" s="198" t="s">
        <v>2582</v>
      </c>
      <c r="DQ1039" s="198" t="s">
        <v>846</v>
      </c>
      <c r="DR1039" s="198" t="s">
        <v>2582</v>
      </c>
      <c r="DS1039" s="198">
        <v>2</v>
      </c>
      <c r="DT1039" s="198">
        <v>3</v>
      </c>
      <c r="DU1039" s="198" t="s">
        <v>345</v>
      </c>
      <c r="DV1039" s="198" t="s">
        <v>346</v>
      </c>
      <c r="DW1039" s="198" t="s">
        <v>347</v>
      </c>
      <c r="DX1039" s="198" t="s">
        <v>847</v>
      </c>
      <c r="DZ1039" s="198" t="s">
        <v>846</v>
      </c>
      <c r="EA1039" s="198" t="s">
        <v>347</v>
      </c>
      <c r="EB1039" s="198" t="s">
        <v>2582</v>
      </c>
    </row>
    <row r="1040" spans="16:132" x14ac:dyDescent="0.2">
      <c r="P1040" s="202" t="s">
        <v>5663</v>
      </c>
      <c r="DP1040" s="198" t="s">
        <v>2562</v>
      </c>
      <c r="DQ1040" s="198" t="s">
        <v>846</v>
      </c>
      <c r="DR1040" s="198" t="s">
        <v>2562</v>
      </c>
      <c r="DS1040" s="198">
        <v>2</v>
      </c>
      <c r="DT1040" s="198">
        <v>3</v>
      </c>
      <c r="DU1040" s="198" t="s">
        <v>1330</v>
      </c>
      <c r="DV1040" s="198" t="s">
        <v>1331</v>
      </c>
      <c r="DW1040" s="198" t="s">
        <v>1332</v>
      </c>
      <c r="DX1040" s="198" t="s">
        <v>847</v>
      </c>
      <c r="DZ1040" s="198" t="s">
        <v>846</v>
      </c>
      <c r="EA1040" s="198" t="s">
        <v>1332</v>
      </c>
      <c r="EB1040" s="198" t="s">
        <v>2562</v>
      </c>
    </row>
    <row r="1041" spans="16:132" x14ac:dyDescent="0.2">
      <c r="P1041" s="202" t="s">
        <v>5664</v>
      </c>
      <c r="DP1041" s="198" t="s">
        <v>3326</v>
      </c>
      <c r="DQ1041" s="198" t="s">
        <v>846</v>
      </c>
      <c r="DR1041" s="198" t="s">
        <v>3326</v>
      </c>
      <c r="DS1041" s="198">
        <v>2</v>
      </c>
      <c r="DT1041" s="198">
        <v>3</v>
      </c>
      <c r="DU1041" s="198" t="s">
        <v>3327</v>
      </c>
      <c r="DV1041" s="198" t="s">
        <v>3328</v>
      </c>
      <c r="DW1041" s="198" t="s">
        <v>3329</v>
      </c>
      <c r="DX1041" s="198" t="s">
        <v>847</v>
      </c>
      <c r="DZ1041" s="198" t="s">
        <v>846</v>
      </c>
      <c r="EA1041" s="198" t="s">
        <v>3329</v>
      </c>
      <c r="EB1041" s="198" t="s">
        <v>3326</v>
      </c>
    </row>
    <row r="1042" spans="16:132" x14ac:dyDescent="0.2">
      <c r="P1042" s="202" t="s">
        <v>5665</v>
      </c>
      <c r="DP1042" s="198" t="s">
        <v>3397</v>
      </c>
      <c r="DQ1042" s="198" t="s">
        <v>846</v>
      </c>
      <c r="DR1042" s="198" t="s">
        <v>3397</v>
      </c>
      <c r="DS1042" s="198">
        <v>2</v>
      </c>
      <c r="DT1042" s="198">
        <v>3</v>
      </c>
      <c r="DU1042" s="198" t="s">
        <v>265</v>
      </c>
      <c r="DV1042" s="198" t="s">
        <v>266</v>
      </c>
      <c r="DW1042" s="198" t="s">
        <v>267</v>
      </c>
      <c r="DX1042" s="198" t="s">
        <v>847</v>
      </c>
      <c r="DZ1042" s="198" t="s">
        <v>846</v>
      </c>
      <c r="EA1042" s="198" t="s">
        <v>267</v>
      </c>
      <c r="EB1042" s="198" t="s">
        <v>3397</v>
      </c>
    </row>
    <row r="1043" spans="16:132" x14ac:dyDescent="0.2">
      <c r="P1043" s="202" t="s">
        <v>5666</v>
      </c>
      <c r="DP1043" s="198" t="s">
        <v>3433</v>
      </c>
      <c r="DQ1043" s="198" t="s">
        <v>846</v>
      </c>
      <c r="DR1043" s="198" t="s">
        <v>3433</v>
      </c>
      <c r="DS1043" s="198">
        <v>2</v>
      </c>
      <c r="DT1043" s="198">
        <v>3</v>
      </c>
      <c r="DU1043" s="198" t="s">
        <v>1986</v>
      </c>
      <c r="DV1043" s="198" t="s">
        <v>1987</v>
      </c>
      <c r="DW1043" s="198" t="s">
        <v>1988</v>
      </c>
      <c r="DX1043" s="198" t="s">
        <v>847</v>
      </c>
      <c r="DZ1043" s="198" t="s">
        <v>846</v>
      </c>
      <c r="EA1043" s="198" t="s">
        <v>1988</v>
      </c>
      <c r="EB1043" s="198" t="s">
        <v>3433</v>
      </c>
    </row>
    <row r="1044" spans="16:132" x14ac:dyDescent="0.2">
      <c r="P1044" s="202" t="s">
        <v>5667</v>
      </c>
      <c r="DP1044" s="198" t="s">
        <v>3400</v>
      </c>
      <c r="DQ1044" s="198" t="s">
        <v>846</v>
      </c>
      <c r="DR1044" s="198" t="s">
        <v>3400</v>
      </c>
      <c r="DS1044" s="198">
        <v>2</v>
      </c>
      <c r="DT1044" s="198">
        <v>3</v>
      </c>
      <c r="DU1044" s="198" t="s">
        <v>3401</v>
      </c>
      <c r="DV1044" s="198" t="s">
        <v>3402</v>
      </c>
      <c r="DW1044" s="198" t="s">
        <v>3403</v>
      </c>
      <c r="DX1044" s="198" t="s">
        <v>847</v>
      </c>
      <c r="DZ1044" s="198" t="s">
        <v>846</v>
      </c>
      <c r="EA1044" s="198" t="s">
        <v>3403</v>
      </c>
      <c r="EB1044" s="198" t="s">
        <v>3400</v>
      </c>
    </row>
    <row r="1045" spans="16:132" x14ac:dyDescent="0.2">
      <c r="P1045" s="202" t="s">
        <v>5668</v>
      </c>
      <c r="DP1045" s="198" t="s">
        <v>71</v>
      </c>
      <c r="DQ1045" s="198" t="s">
        <v>846</v>
      </c>
      <c r="DR1045" s="198" t="s">
        <v>71</v>
      </c>
      <c r="DS1045" s="198">
        <v>2</v>
      </c>
      <c r="DT1045" s="198">
        <v>3</v>
      </c>
      <c r="DU1045" s="198" t="s">
        <v>732</v>
      </c>
      <c r="DV1045" s="198" t="s">
        <v>733</v>
      </c>
      <c r="DW1045" s="198" t="s">
        <v>734</v>
      </c>
      <c r="DX1045" s="198" t="s">
        <v>847</v>
      </c>
      <c r="DZ1045" s="198" t="s">
        <v>846</v>
      </c>
      <c r="EA1045" s="198" t="s">
        <v>734</v>
      </c>
      <c r="EB1045" s="198" t="s">
        <v>71</v>
      </c>
    </row>
    <row r="1046" spans="16:132" x14ac:dyDescent="0.2">
      <c r="P1046" s="202" t="s">
        <v>5669</v>
      </c>
      <c r="DP1046" s="198" t="s">
        <v>1867</v>
      </c>
      <c r="DQ1046" s="198" t="s">
        <v>846</v>
      </c>
      <c r="DR1046" s="198" t="s">
        <v>1867</v>
      </c>
      <c r="DS1046" s="198">
        <v>2</v>
      </c>
      <c r="DT1046" s="198">
        <v>3</v>
      </c>
      <c r="DU1046" s="198" t="s">
        <v>968</v>
      </c>
      <c r="DV1046" s="198" t="s">
        <v>969</v>
      </c>
      <c r="DW1046" s="198" t="s">
        <v>970</v>
      </c>
      <c r="DX1046" s="198" t="s">
        <v>847</v>
      </c>
      <c r="DZ1046" s="198" t="s">
        <v>846</v>
      </c>
      <c r="EA1046" s="198" t="s">
        <v>970</v>
      </c>
      <c r="EB1046" s="198" t="s">
        <v>1867</v>
      </c>
    </row>
    <row r="1047" spans="16:132" x14ac:dyDescent="0.2">
      <c r="P1047" s="202" t="s">
        <v>5670</v>
      </c>
      <c r="DP1047" s="198" t="s">
        <v>1049</v>
      </c>
      <c r="DQ1047" s="198" t="s">
        <v>846</v>
      </c>
      <c r="DR1047" s="198" t="s">
        <v>1049</v>
      </c>
      <c r="DS1047" s="198">
        <v>2</v>
      </c>
      <c r="DT1047" s="198">
        <v>3</v>
      </c>
      <c r="DU1047" s="198" t="s">
        <v>2724</v>
      </c>
      <c r="DV1047" s="198" t="s">
        <v>2725</v>
      </c>
      <c r="DW1047" s="198" t="s">
        <v>1050</v>
      </c>
      <c r="DX1047" s="198" t="s">
        <v>847</v>
      </c>
      <c r="DZ1047" s="198" t="s">
        <v>846</v>
      </c>
      <c r="EA1047" s="198" t="s">
        <v>1050</v>
      </c>
      <c r="EB1047" s="198" t="s">
        <v>1049</v>
      </c>
    </row>
    <row r="1048" spans="16:132" x14ac:dyDescent="0.2">
      <c r="P1048" s="202" t="s">
        <v>5671</v>
      </c>
      <c r="DP1048" s="198" t="s">
        <v>3320</v>
      </c>
      <c r="DQ1048" s="198" t="s">
        <v>846</v>
      </c>
      <c r="DR1048" s="198" t="s">
        <v>3320</v>
      </c>
      <c r="DS1048" s="198">
        <v>2</v>
      </c>
      <c r="DT1048" s="198">
        <v>3</v>
      </c>
      <c r="DU1048" s="198" t="s">
        <v>3019</v>
      </c>
      <c r="DV1048" s="198" t="s">
        <v>3020</v>
      </c>
      <c r="DW1048" s="198" t="s">
        <v>3021</v>
      </c>
      <c r="DX1048" s="198" t="s">
        <v>847</v>
      </c>
      <c r="DZ1048" s="198" t="s">
        <v>846</v>
      </c>
      <c r="EA1048" s="198" t="s">
        <v>3021</v>
      </c>
      <c r="EB1048" s="198" t="s">
        <v>3320</v>
      </c>
    </row>
    <row r="1049" spans="16:132" x14ac:dyDescent="0.2">
      <c r="P1049" s="202" t="s">
        <v>5672</v>
      </c>
      <c r="DP1049" s="198" t="s">
        <v>3396</v>
      </c>
      <c r="DQ1049" s="198" t="s">
        <v>846</v>
      </c>
      <c r="DR1049" s="198" t="s">
        <v>3396</v>
      </c>
      <c r="DS1049" s="198">
        <v>2</v>
      </c>
      <c r="DT1049" s="198">
        <v>3</v>
      </c>
      <c r="DU1049" s="198" t="s">
        <v>257</v>
      </c>
      <c r="DV1049" s="198" t="s">
        <v>258</v>
      </c>
      <c r="DW1049" s="198" t="s">
        <v>259</v>
      </c>
      <c r="DX1049" s="198" t="s">
        <v>847</v>
      </c>
      <c r="DZ1049" s="198" t="s">
        <v>846</v>
      </c>
      <c r="EA1049" s="198" t="s">
        <v>259</v>
      </c>
      <c r="EB1049" s="198" t="s">
        <v>3396</v>
      </c>
    </row>
    <row r="1050" spans="16:132" x14ac:dyDescent="0.2">
      <c r="P1050" s="202" t="s">
        <v>5673</v>
      </c>
      <c r="DP1050" s="198" t="s">
        <v>2534</v>
      </c>
      <c r="DQ1050" s="198" t="s">
        <v>846</v>
      </c>
      <c r="DR1050" s="198" t="s">
        <v>2534</v>
      </c>
      <c r="DS1050" s="198">
        <v>2</v>
      </c>
      <c r="DT1050" s="198">
        <v>3</v>
      </c>
      <c r="DU1050" s="198" t="s">
        <v>305</v>
      </c>
      <c r="DV1050" s="198" t="s">
        <v>306</v>
      </c>
      <c r="DW1050" s="198" t="s">
        <v>307</v>
      </c>
      <c r="DX1050" s="198" t="s">
        <v>847</v>
      </c>
      <c r="DZ1050" s="198" t="s">
        <v>846</v>
      </c>
      <c r="EA1050" s="198" t="s">
        <v>307</v>
      </c>
      <c r="EB1050" s="198" t="s">
        <v>2534</v>
      </c>
    </row>
    <row r="1051" spans="16:132" x14ac:dyDescent="0.2">
      <c r="P1051" s="202" t="s">
        <v>5674</v>
      </c>
      <c r="DP1051" s="198" t="s">
        <v>2561</v>
      </c>
      <c r="DQ1051" s="198" t="s">
        <v>846</v>
      </c>
      <c r="DR1051" s="198" t="s">
        <v>2561</v>
      </c>
      <c r="DS1051" s="198">
        <v>2</v>
      </c>
      <c r="DT1051" s="198">
        <v>3</v>
      </c>
      <c r="DU1051" s="198" t="s">
        <v>1326</v>
      </c>
      <c r="DV1051" s="198" t="s">
        <v>1327</v>
      </c>
      <c r="DW1051" s="198" t="s">
        <v>1328</v>
      </c>
      <c r="DX1051" s="198" t="s">
        <v>847</v>
      </c>
      <c r="DZ1051" s="198" t="s">
        <v>846</v>
      </c>
      <c r="EA1051" s="198" t="s">
        <v>1328</v>
      </c>
      <c r="EB1051" s="198" t="s">
        <v>2561</v>
      </c>
    </row>
    <row r="1052" spans="16:132" x14ac:dyDescent="0.2">
      <c r="P1052" s="202" t="s">
        <v>5675</v>
      </c>
      <c r="DP1052" s="198" t="s">
        <v>3424</v>
      </c>
      <c r="DQ1052" s="198" t="s">
        <v>846</v>
      </c>
      <c r="DR1052" s="198" t="s">
        <v>3424</v>
      </c>
      <c r="DS1052" s="198">
        <v>2</v>
      </c>
      <c r="DT1052" s="198">
        <v>3</v>
      </c>
      <c r="DU1052" s="198" t="s">
        <v>2640</v>
      </c>
      <c r="DV1052" s="198" t="s">
        <v>2641</v>
      </c>
      <c r="DW1052" s="198" t="s">
        <v>2642</v>
      </c>
      <c r="DX1052" s="198" t="s">
        <v>847</v>
      </c>
      <c r="DZ1052" s="198" t="s">
        <v>846</v>
      </c>
      <c r="EA1052" s="198" t="s">
        <v>2642</v>
      </c>
      <c r="EB1052" s="198" t="s">
        <v>3424</v>
      </c>
    </row>
    <row r="1053" spans="16:132" x14ac:dyDescent="0.2">
      <c r="P1053" s="202" t="s">
        <v>5676</v>
      </c>
      <c r="DP1053" s="198" t="s">
        <v>1852</v>
      </c>
      <c r="DQ1053" s="198" t="s">
        <v>846</v>
      </c>
      <c r="DR1053" s="198" t="s">
        <v>1852</v>
      </c>
      <c r="DS1053" s="198">
        <v>2</v>
      </c>
      <c r="DT1053" s="198">
        <v>3</v>
      </c>
      <c r="DU1053" s="198" t="s">
        <v>1853</v>
      </c>
      <c r="DV1053" s="198" t="s">
        <v>1854</v>
      </c>
      <c r="DW1053" s="198" t="s">
        <v>1855</v>
      </c>
      <c r="DX1053" s="198" t="s">
        <v>847</v>
      </c>
      <c r="DZ1053" s="198" t="s">
        <v>846</v>
      </c>
      <c r="EA1053" s="198" t="s">
        <v>1855</v>
      </c>
      <c r="EB1053" s="198" t="s">
        <v>1852</v>
      </c>
    </row>
    <row r="1054" spans="16:132" x14ac:dyDescent="0.2">
      <c r="P1054" s="202" t="s">
        <v>5677</v>
      </c>
      <c r="DP1054" s="198" t="s">
        <v>3414</v>
      </c>
      <c r="DQ1054" s="198" t="s">
        <v>846</v>
      </c>
      <c r="DR1054" s="198" t="s">
        <v>3414</v>
      </c>
      <c r="DS1054" s="198">
        <v>2</v>
      </c>
      <c r="DT1054" s="198">
        <v>3</v>
      </c>
      <c r="DU1054" s="198" t="s">
        <v>1396</v>
      </c>
      <c r="DV1054" s="198" t="s">
        <v>1397</v>
      </c>
      <c r="DW1054" s="198" t="s">
        <v>1398</v>
      </c>
      <c r="DX1054" s="198" t="s">
        <v>847</v>
      </c>
      <c r="DZ1054" s="198" t="s">
        <v>846</v>
      </c>
      <c r="EA1054" s="198" t="s">
        <v>1398</v>
      </c>
      <c r="EB1054" s="198" t="s">
        <v>3414</v>
      </c>
    </row>
    <row r="1055" spans="16:132" x14ac:dyDescent="0.2">
      <c r="P1055" s="202" t="s">
        <v>5678</v>
      </c>
      <c r="DP1055" s="198" t="s">
        <v>2296</v>
      </c>
      <c r="DQ1055" s="198" t="s">
        <v>846</v>
      </c>
      <c r="DR1055" s="198" t="s">
        <v>2296</v>
      </c>
      <c r="DS1055" s="198">
        <v>2</v>
      </c>
      <c r="DT1055" s="198">
        <v>3</v>
      </c>
      <c r="DU1055" s="198" t="s">
        <v>2866</v>
      </c>
      <c r="DV1055" s="198" t="s">
        <v>2867</v>
      </c>
      <c r="DW1055" s="198" t="s">
        <v>2868</v>
      </c>
      <c r="DX1055" s="198" t="s">
        <v>847</v>
      </c>
      <c r="DZ1055" s="198" t="s">
        <v>846</v>
      </c>
      <c r="EA1055" s="198" t="s">
        <v>2868</v>
      </c>
      <c r="EB1055" s="198" t="s">
        <v>2296</v>
      </c>
    </row>
    <row r="1056" spans="16:132" x14ac:dyDescent="0.2">
      <c r="P1056" s="202" t="s">
        <v>5679</v>
      </c>
      <c r="DP1056" s="198" t="s">
        <v>2560</v>
      </c>
      <c r="DQ1056" s="198" t="s">
        <v>846</v>
      </c>
      <c r="DR1056" s="198" t="s">
        <v>2560</v>
      </c>
      <c r="DS1056" s="198">
        <v>2</v>
      </c>
      <c r="DT1056" s="198">
        <v>3</v>
      </c>
      <c r="DU1056" s="198" t="s">
        <v>1302</v>
      </c>
      <c r="DV1056" s="198" t="s">
        <v>1303</v>
      </c>
      <c r="DW1056" s="198" t="s">
        <v>1304</v>
      </c>
      <c r="DX1056" s="198" t="s">
        <v>847</v>
      </c>
      <c r="DZ1056" s="198" t="s">
        <v>846</v>
      </c>
      <c r="EA1056" s="198" t="s">
        <v>1304</v>
      </c>
      <c r="EB1056" s="198" t="s">
        <v>2560</v>
      </c>
    </row>
    <row r="1057" spans="16:132" x14ac:dyDescent="0.2">
      <c r="P1057" s="202" t="s">
        <v>5680</v>
      </c>
      <c r="DP1057" s="198" t="s">
        <v>167</v>
      </c>
      <c r="DQ1057" s="198" t="s">
        <v>846</v>
      </c>
      <c r="DR1057" s="198" t="s">
        <v>167</v>
      </c>
      <c r="DS1057" s="198">
        <v>2</v>
      </c>
      <c r="DT1057" s="198">
        <v>3</v>
      </c>
      <c r="DU1057" s="198" t="s">
        <v>168</v>
      </c>
      <c r="DV1057" s="198" t="s">
        <v>169</v>
      </c>
      <c r="DW1057" s="198" t="s">
        <v>170</v>
      </c>
      <c r="DX1057" s="198" t="s">
        <v>847</v>
      </c>
      <c r="DZ1057" s="198" t="s">
        <v>846</v>
      </c>
      <c r="EA1057" s="198" t="s">
        <v>170</v>
      </c>
      <c r="EB1057" s="198" t="s">
        <v>167</v>
      </c>
    </row>
    <row r="1058" spans="16:132" x14ac:dyDescent="0.2">
      <c r="P1058" s="202" t="s">
        <v>5681</v>
      </c>
      <c r="DP1058" s="198" t="s">
        <v>3419</v>
      </c>
      <c r="DQ1058" s="198" t="s">
        <v>846</v>
      </c>
      <c r="DR1058" s="198" t="s">
        <v>3419</v>
      </c>
      <c r="DS1058" s="198">
        <v>2</v>
      </c>
      <c r="DT1058" s="198">
        <v>3</v>
      </c>
      <c r="DU1058" s="198" t="s">
        <v>1404</v>
      </c>
      <c r="DV1058" s="198" t="s">
        <v>1405</v>
      </c>
      <c r="DW1058" s="198" t="s">
        <v>1406</v>
      </c>
      <c r="DX1058" s="198" t="s">
        <v>847</v>
      </c>
      <c r="DZ1058" s="198" t="s">
        <v>846</v>
      </c>
      <c r="EA1058" s="198" t="s">
        <v>1406</v>
      </c>
      <c r="EB1058" s="198" t="s">
        <v>3419</v>
      </c>
    </row>
    <row r="1059" spans="16:132" x14ac:dyDescent="0.2">
      <c r="P1059" s="202" t="s">
        <v>5682</v>
      </c>
      <c r="DP1059" s="198" t="s">
        <v>2299</v>
      </c>
      <c r="DQ1059" s="198" t="s">
        <v>846</v>
      </c>
      <c r="DR1059" s="198" t="s">
        <v>2299</v>
      </c>
      <c r="DS1059" s="198">
        <v>2</v>
      </c>
      <c r="DT1059" s="198">
        <v>3</v>
      </c>
      <c r="DU1059" s="198" t="s">
        <v>1203</v>
      </c>
      <c r="DV1059" s="198" t="s">
        <v>1204</v>
      </c>
      <c r="DW1059" s="198" t="s">
        <v>1205</v>
      </c>
      <c r="DX1059" s="198" t="s">
        <v>847</v>
      </c>
      <c r="DZ1059" s="198" t="s">
        <v>846</v>
      </c>
      <c r="EA1059" s="198" t="s">
        <v>1205</v>
      </c>
      <c r="EB1059" s="198" t="s">
        <v>2299</v>
      </c>
    </row>
    <row r="1060" spans="16:132" x14ac:dyDescent="0.2">
      <c r="P1060" s="202" t="s">
        <v>5683</v>
      </c>
      <c r="DP1060" s="198" t="s">
        <v>3426</v>
      </c>
      <c r="DQ1060" s="198" t="s">
        <v>846</v>
      </c>
      <c r="DR1060" s="198" t="s">
        <v>3426</v>
      </c>
      <c r="DS1060" s="198">
        <v>2</v>
      </c>
      <c r="DT1060" s="198">
        <v>3</v>
      </c>
      <c r="DU1060" s="198" t="s">
        <v>2648</v>
      </c>
      <c r="DV1060" s="198" t="s">
        <v>2649</v>
      </c>
      <c r="DW1060" s="198" t="s">
        <v>2650</v>
      </c>
      <c r="DX1060" s="198" t="s">
        <v>847</v>
      </c>
      <c r="DZ1060" s="198" t="s">
        <v>846</v>
      </c>
      <c r="EA1060" s="198" t="s">
        <v>2650</v>
      </c>
      <c r="EB1060" s="198" t="s">
        <v>3426</v>
      </c>
    </row>
    <row r="1061" spans="16:132" x14ac:dyDescent="0.2">
      <c r="P1061" s="202" t="s">
        <v>5684</v>
      </c>
      <c r="DP1061" s="198" t="s">
        <v>860</v>
      </c>
      <c r="DQ1061" s="198" t="s">
        <v>846</v>
      </c>
      <c r="DR1061" s="198" t="s">
        <v>860</v>
      </c>
      <c r="DS1061" s="198">
        <v>2</v>
      </c>
      <c r="DT1061" s="198">
        <v>3</v>
      </c>
      <c r="DU1061" s="198" t="s">
        <v>2256</v>
      </c>
      <c r="DV1061" s="198" t="s">
        <v>2257</v>
      </c>
      <c r="DW1061" s="198" t="s">
        <v>2258</v>
      </c>
      <c r="DX1061" s="198" t="s">
        <v>847</v>
      </c>
      <c r="DZ1061" s="198" t="s">
        <v>846</v>
      </c>
      <c r="EA1061" s="198" t="s">
        <v>2258</v>
      </c>
      <c r="EB1061" s="198" t="s">
        <v>860</v>
      </c>
    </row>
    <row r="1062" spans="16:132" x14ac:dyDescent="0.2">
      <c r="P1062" s="202" t="s">
        <v>5685</v>
      </c>
      <c r="DP1062" s="198" t="s">
        <v>3381</v>
      </c>
      <c r="DQ1062" s="198" t="s">
        <v>846</v>
      </c>
      <c r="DR1062" s="198" t="s">
        <v>3381</v>
      </c>
      <c r="DS1062" s="198">
        <v>2</v>
      </c>
      <c r="DT1062" s="198">
        <v>3</v>
      </c>
      <c r="DU1062" s="198" t="s">
        <v>233</v>
      </c>
      <c r="DV1062" s="198" t="s">
        <v>234</v>
      </c>
      <c r="DW1062" s="198" t="s">
        <v>235</v>
      </c>
      <c r="DX1062" s="198" t="s">
        <v>847</v>
      </c>
      <c r="DZ1062" s="198" t="s">
        <v>846</v>
      </c>
      <c r="EA1062" s="198" t="s">
        <v>235</v>
      </c>
      <c r="EB1062" s="198" t="s">
        <v>3381</v>
      </c>
    </row>
    <row r="1063" spans="16:132" x14ac:dyDescent="0.2">
      <c r="P1063" s="202" t="s">
        <v>5686</v>
      </c>
      <c r="DP1063" s="198" t="s">
        <v>78</v>
      </c>
      <c r="DQ1063" s="198" t="s">
        <v>846</v>
      </c>
      <c r="DR1063" s="198" t="s">
        <v>78</v>
      </c>
      <c r="DS1063" s="198">
        <v>2</v>
      </c>
      <c r="DT1063" s="198">
        <v>3</v>
      </c>
      <c r="DU1063" s="198" t="s">
        <v>3145</v>
      </c>
      <c r="DV1063" s="198" t="s">
        <v>2334</v>
      </c>
      <c r="DW1063" s="198" t="s">
        <v>2335</v>
      </c>
      <c r="DX1063" s="198" t="s">
        <v>847</v>
      </c>
      <c r="DZ1063" s="198" t="s">
        <v>846</v>
      </c>
      <c r="EA1063" s="198" t="s">
        <v>2335</v>
      </c>
      <c r="EB1063" s="198" t="s">
        <v>78</v>
      </c>
    </row>
    <row r="1064" spans="16:132" x14ac:dyDescent="0.2">
      <c r="P1064" s="202" t="s">
        <v>5687</v>
      </c>
      <c r="DP1064" s="198" t="s">
        <v>849</v>
      </c>
      <c r="DQ1064" s="198" t="s">
        <v>846</v>
      </c>
      <c r="DR1064" s="198" t="s">
        <v>849</v>
      </c>
      <c r="DS1064" s="198">
        <v>2</v>
      </c>
      <c r="DT1064" s="198">
        <v>3</v>
      </c>
      <c r="DU1064" s="198" t="s">
        <v>3030</v>
      </c>
      <c r="DV1064" s="198" t="s">
        <v>3031</v>
      </c>
      <c r="DW1064" s="198" t="s">
        <v>3032</v>
      </c>
      <c r="DX1064" s="198" t="s">
        <v>847</v>
      </c>
      <c r="DZ1064" s="198" t="s">
        <v>846</v>
      </c>
      <c r="EA1064" s="198" t="s">
        <v>3032</v>
      </c>
      <c r="EB1064" s="198" t="s">
        <v>849</v>
      </c>
    </row>
    <row r="1065" spans="16:132" x14ac:dyDescent="0.2">
      <c r="P1065" s="202" t="s">
        <v>5688</v>
      </c>
      <c r="DP1065" s="198" t="s">
        <v>2949</v>
      </c>
      <c r="DQ1065" s="198" t="s">
        <v>846</v>
      </c>
      <c r="DR1065" s="198" t="s">
        <v>2949</v>
      </c>
      <c r="DS1065" s="198">
        <v>2</v>
      </c>
      <c r="DT1065" s="198">
        <v>3</v>
      </c>
      <c r="DU1065" s="198" t="s">
        <v>2014</v>
      </c>
      <c r="DV1065" s="198" t="s">
        <v>2014</v>
      </c>
      <c r="DW1065" s="198" t="s">
        <v>2015</v>
      </c>
      <c r="DX1065" s="198" t="s">
        <v>847</v>
      </c>
      <c r="DZ1065" s="198" t="s">
        <v>846</v>
      </c>
      <c r="EA1065" s="198" t="s">
        <v>2015</v>
      </c>
      <c r="EB1065" s="198" t="s">
        <v>2949</v>
      </c>
    </row>
    <row r="1066" spans="16:132" x14ac:dyDescent="0.2">
      <c r="P1066" s="202" t="s">
        <v>5689</v>
      </c>
      <c r="DP1066" s="198" t="s">
        <v>1043</v>
      </c>
      <c r="DQ1066" s="198" t="s">
        <v>846</v>
      </c>
      <c r="DR1066" s="198" t="s">
        <v>1043</v>
      </c>
      <c r="DS1066" s="198">
        <v>2</v>
      </c>
      <c r="DT1066" s="198">
        <v>3</v>
      </c>
      <c r="DU1066" s="198" t="s">
        <v>2018</v>
      </c>
      <c r="DV1066" s="198" t="s">
        <v>2018</v>
      </c>
      <c r="DW1066" s="198" t="s">
        <v>2019</v>
      </c>
      <c r="DX1066" s="198" t="s">
        <v>847</v>
      </c>
      <c r="DZ1066" s="198" t="s">
        <v>846</v>
      </c>
      <c r="EA1066" s="198" t="s">
        <v>2019</v>
      </c>
      <c r="EB1066" s="198" t="s">
        <v>1043</v>
      </c>
    </row>
    <row r="1067" spans="16:132" x14ac:dyDescent="0.2">
      <c r="P1067" s="202" t="s">
        <v>5690</v>
      </c>
      <c r="DP1067" s="198" t="s">
        <v>2295</v>
      </c>
      <c r="DQ1067" s="198" t="s">
        <v>846</v>
      </c>
      <c r="DR1067" s="198" t="s">
        <v>2295</v>
      </c>
      <c r="DS1067" s="198">
        <v>2</v>
      </c>
      <c r="DT1067" s="198">
        <v>3</v>
      </c>
      <c r="DU1067" s="198" t="s">
        <v>2326</v>
      </c>
      <c r="DV1067" s="198" t="s">
        <v>2327</v>
      </c>
      <c r="DW1067" s="198" t="s">
        <v>2328</v>
      </c>
      <c r="DX1067" s="198" t="s">
        <v>847</v>
      </c>
      <c r="DZ1067" s="198" t="s">
        <v>846</v>
      </c>
      <c r="EA1067" s="198" t="s">
        <v>2328</v>
      </c>
      <c r="EB1067" s="198" t="s">
        <v>2295</v>
      </c>
    </row>
    <row r="1068" spans="16:132" x14ac:dyDescent="0.2">
      <c r="P1068" s="202" t="s">
        <v>5691</v>
      </c>
      <c r="DP1068" s="198" t="s">
        <v>864</v>
      </c>
      <c r="DQ1068" s="198" t="s">
        <v>846</v>
      </c>
      <c r="DR1068" s="198" t="s">
        <v>864</v>
      </c>
      <c r="DS1068" s="198">
        <v>2</v>
      </c>
      <c r="DT1068" s="198">
        <v>3</v>
      </c>
      <c r="DU1068" s="198" t="s">
        <v>865</v>
      </c>
      <c r="DV1068" s="198" t="s">
        <v>866</v>
      </c>
      <c r="DW1068" s="198" t="s">
        <v>867</v>
      </c>
      <c r="DX1068" s="198" t="s">
        <v>847</v>
      </c>
      <c r="DZ1068" s="198" t="s">
        <v>846</v>
      </c>
      <c r="EA1068" s="198" t="s">
        <v>867</v>
      </c>
      <c r="EB1068" s="198" t="s">
        <v>864</v>
      </c>
    </row>
    <row r="1069" spans="16:132" x14ac:dyDescent="0.2">
      <c r="P1069" s="202" t="s">
        <v>5692</v>
      </c>
      <c r="DP1069" s="198" t="s">
        <v>1866</v>
      </c>
      <c r="DQ1069" s="198" t="s">
        <v>846</v>
      </c>
      <c r="DR1069" s="198" t="s">
        <v>1866</v>
      </c>
      <c r="DS1069" s="198">
        <v>2</v>
      </c>
      <c r="DT1069" s="198">
        <v>3</v>
      </c>
      <c r="DU1069" s="198" t="s">
        <v>879</v>
      </c>
      <c r="DV1069" s="198" t="s">
        <v>880</v>
      </c>
      <c r="DW1069" s="198" t="s">
        <v>881</v>
      </c>
      <c r="DX1069" s="198" t="s">
        <v>847</v>
      </c>
      <c r="DZ1069" s="198" t="s">
        <v>846</v>
      </c>
      <c r="EA1069" s="198" t="s">
        <v>881</v>
      </c>
      <c r="EB1069" s="198" t="s">
        <v>1866</v>
      </c>
    </row>
    <row r="1070" spans="16:132" x14ac:dyDescent="0.2">
      <c r="P1070" s="202" t="s">
        <v>5693</v>
      </c>
      <c r="DP1070" s="198" t="s">
        <v>1837</v>
      </c>
      <c r="DQ1070" s="198" t="s">
        <v>846</v>
      </c>
      <c r="DR1070" s="198" t="s">
        <v>1837</v>
      </c>
      <c r="DS1070" s="198">
        <v>2</v>
      </c>
      <c r="DT1070" s="198">
        <v>3</v>
      </c>
      <c r="DU1070" s="198" t="s">
        <v>122</v>
      </c>
      <c r="DV1070" s="198" t="s">
        <v>123</v>
      </c>
      <c r="DW1070" s="198" t="s">
        <v>124</v>
      </c>
      <c r="DX1070" s="198" t="s">
        <v>847</v>
      </c>
      <c r="DZ1070" s="198" t="s">
        <v>846</v>
      </c>
      <c r="EA1070" s="198" t="s">
        <v>124</v>
      </c>
      <c r="EB1070" s="198" t="s">
        <v>1837</v>
      </c>
    </row>
    <row r="1071" spans="16:132" x14ac:dyDescent="0.2">
      <c r="P1071" s="202" t="s">
        <v>5694</v>
      </c>
      <c r="DP1071" s="198" t="s">
        <v>174</v>
      </c>
      <c r="DQ1071" s="198" t="s">
        <v>846</v>
      </c>
      <c r="DR1071" s="198" t="s">
        <v>174</v>
      </c>
      <c r="DS1071" s="198">
        <v>2</v>
      </c>
      <c r="DT1071" s="198">
        <v>3</v>
      </c>
      <c r="DU1071" s="198" t="s">
        <v>2477</v>
      </c>
      <c r="DV1071" s="198" t="s">
        <v>2478</v>
      </c>
      <c r="DW1071" s="198" t="s">
        <v>2479</v>
      </c>
      <c r="DX1071" s="198" t="s">
        <v>847</v>
      </c>
      <c r="DZ1071" s="198" t="s">
        <v>846</v>
      </c>
      <c r="EA1071" s="198" t="s">
        <v>2479</v>
      </c>
      <c r="EB1071" s="198" t="s">
        <v>174</v>
      </c>
    </row>
    <row r="1072" spans="16:132" x14ac:dyDescent="0.2">
      <c r="P1072" s="202" t="s">
        <v>5695</v>
      </c>
      <c r="DP1072" s="198" t="s">
        <v>870</v>
      </c>
      <c r="DQ1072" s="198" t="s">
        <v>846</v>
      </c>
      <c r="DR1072" s="198" t="s">
        <v>870</v>
      </c>
      <c r="DS1072" s="198">
        <v>2</v>
      </c>
      <c r="DT1072" s="198">
        <v>3</v>
      </c>
      <c r="DU1072" s="198" t="s">
        <v>91</v>
      </c>
      <c r="DV1072" s="198" t="s">
        <v>92</v>
      </c>
      <c r="DW1072" s="198" t="s">
        <v>93</v>
      </c>
      <c r="DX1072" s="198" t="s">
        <v>847</v>
      </c>
      <c r="DZ1072" s="198" t="s">
        <v>846</v>
      </c>
      <c r="EA1072" s="198" t="s">
        <v>93</v>
      </c>
      <c r="EB1072" s="198" t="s">
        <v>870</v>
      </c>
    </row>
    <row r="1073" spans="16:132" x14ac:dyDescent="0.2">
      <c r="P1073" s="202" t="s">
        <v>5696</v>
      </c>
      <c r="DP1073" s="198" t="s">
        <v>3410</v>
      </c>
      <c r="DQ1073" s="198" t="s">
        <v>846</v>
      </c>
      <c r="DR1073" s="198" t="s">
        <v>3410</v>
      </c>
      <c r="DS1073" s="198">
        <v>2</v>
      </c>
      <c r="DT1073" s="198">
        <v>3</v>
      </c>
      <c r="DU1073" s="198" t="s">
        <v>2968</v>
      </c>
      <c r="DV1073" s="198" t="s">
        <v>2969</v>
      </c>
      <c r="DW1073" s="198" t="s">
        <v>2970</v>
      </c>
      <c r="DX1073" s="198" t="s">
        <v>847</v>
      </c>
      <c r="DZ1073" s="198" t="s">
        <v>846</v>
      </c>
      <c r="EA1073" s="198" t="s">
        <v>2970</v>
      </c>
      <c r="EB1073" s="198" t="s">
        <v>3410</v>
      </c>
    </row>
    <row r="1074" spans="16:132" x14ac:dyDescent="0.2">
      <c r="P1074" s="202" t="s">
        <v>5697</v>
      </c>
      <c r="DP1074" s="198" t="s">
        <v>861</v>
      </c>
      <c r="DQ1074" s="198" t="s">
        <v>846</v>
      </c>
      <c r="DR1074" s="198" t="s">
        <v>861</v>
      </c>
      <c r="DS1074" s="198">
        <v>2</v>
      </c>
      <c r="DT1074" s="198">
        <v>3</v>
      </c>
      <c r="DU1074" s="198" t="s">
        <v>2261</v>
      </c>
      <c r="DV1074" s="198" t="s">
        <v>2262</v>
      </c>
      <c r="DW1074" s="198" t="s">
        <v>2263</v>
      </c>
      <c r="DX1074" s="198" t="s">
        <v>847</v>
      </c>
      <c r="DZ1074" s="198" t="s">
        <v>846</v>
      </c>
      <c r="EA1074" s="198" t="s">
        <v>2263</v>
      </c>
      <c r="EB1074" s="198" t="s">
        <v>861</v>
      </c>
    </row>
    <row r="1075" spans="16:132" x14ac:dyDescent="0.2">
      <c r="P1075" s="202" t="s">
        <v>5698</v>
      </c>
      <c r="DP1075" s="198" t="s">
        <v>1871</v>
      </c>
      <c r="DQ1075" s="198" t="s">
        <v>846</v>
      </c>
      <c r="DR1075" s="198" t="s">
        <v>1871</v>
      </c>
      <c r="DS1075" s="198">
        <v>2</v>
      </c>
      <c r="DT1075" s="198">
        <v>3</v>
      </c>
      <c r="DU1075" s="198" t="s">
        <v>1872</v>
      </c>
      <c r="DV1075" s="198" t="s">
        <v>1873</v>
      </c>
      <c r="DW1075" s="198" t="s">
        <v>1874</v>
      </c>
      <c r="DX1075" s="198" t="s">
        <v>847</v>
      </c>
      <c r="DZ1075" s="198" t="s">
        <v>846</v>
      </c>
      <c r="EA1075" s="198" t="s">
        <v>1874</v>
      </c>
      <c r="EB1075" s="198" t="s">
        <v>1871</v>
      </c>
    </row>
    <row r="1076" spans="16:132" x14ac:dyDescent="0.2">
      <c r="P1076" s="202" t="s">
        <v>5699</v>
      </c>
      <c r="DP1076" s="198" t="s">
        <v>2571</v>
      </c>
      <c r="DQ1076" s="198" t="s">
        <v>846</v>
      </c>
      <c r="DR1076" s="198" t="s">
        <v>2571</v>
      </c>
      <c r="DS1076" s="198">
        <v>2</v>
      </c>
      <c r="DT1076" s="198">
        <v>3</v>
      </c>
      <c r="DU1076" s="198" t="s">
        <v>2992</v>
      </c>
      <c r="DV1076" s="198" t="s">
        <v>2993</v>
      </c>
      <c r="DW1076" s="198" t="s">
        <v>2994</v>
      </c>
      <c r="DX1076" s="198" t="s">
        <v>847</v>
      </c>
      <c r="DZ1076" s="198" t="s">
        <v>846</v>
      </c>
      <c r="EA1076" s="198" t="s">
        <v>2994</v>
      </c>
      <c r="EB1076" s="198" t="s">
        <v>2571</v>
      </c>
    </row>
    <row r="1077" spans="16:132" x14ac:dyDescent="0.2">
      <c r="P1077" s="202" t="s">
        <v>5700</v>
      </c>
      <c r="DP1077" s="198" t="s">
        <v>2527</v>
      </c>
      <c r="DQ1077" s="198" t="s">
        <v>846</v>
      </c>
      <c r="DR1077" s="198" t="s">
        <v>2527</v>
      </c>
      <c r="DS1077" s="198">
        <v>2</v>
      </c>
      <c r="DT1077" s="198">
        <v>3</v>
      </c>
      <c r="DU1077" s="198" t="s">
        <v>269</v>
      </c>
      <c r="DV1077" s="198" t="s">
        <v>270</v>
      </c>
      <c r="DW1077" s="198" t="s">
        <v>271</v>
      </c>
      <c r="DX1077" s="198" t="s">
        <v>847</v>
      </c>
      <c r="DZ1077" s="198" t="s">
        <v>846</v>
      </c>
      <c r="EA1077" s="198" t="s">
        <v>271</v>
      </c>
      <c r="EB1077" s="198" t="s">
        <v>2527</v>
      </c>
    </row>
    <row r="1078" spans="16:132" x14ac:dyDescent="0.2">
      <c r="P1078" s="202" t="s">
        <v>5701</v>
      </c>
      <c r="DP1078" s="198" t="s">
        <v>3377</v>
      </c>
      <c r="DQ1078" s="198" t="s">
        <v>846</v>
      </c>
      <c r="DR1078" s="198" t="s">
        <v>3377</v>
      </c>
      <c r="DS1078" s="198">
        <v>2</v>
      </c>
      <c r="DT1078" s="198">
        <v>3</v>
      </c>
      <c r="DU1078" s="198" t="s">
        <v>3190</v>
      </c>
      <c r="DV1078" s="198" t="s">
        <v>3191</v>
      </c>
      <c r="DW1078" s="198" t="s">
        <v>437</v>
      </c>
      <c r="DX1078" s="198" t="s">
        <v>847</v>
      </c>
      <c r="DZ1078" s="198" t="s">
        <v>846</v>
      </c>
      <c r="EA1078" s="198" t="s">
        <v>437</v>
      </c>
      <c r="EB1078" s="198" t="s">
        <v>3377</v>
      </c>
    </row>
    <row r="1079" spans="16:132" x14ac:dyDescent="0.2">
      <c r="P1079" s="202" t="s">
        <v>5702</v>
      </c>
      <c r="DP1079" s="198" t="s">
        <v>855</v>
      </c>
      <c r="DQ1079" s="198" t="s">
        <v>846</v>
      </c>
      <c r="DR1079" s="198" t="s">
        <v>855</v>
      </c>
      <c r="DS1079" s="198">
        <v>2</v>
      </c>
      <c r="DT1079" s="198">
        <v>3</v>
      </c>
      <c r="DU1079" s="198" t="s">
        <v>1881</v>
      </c>
      <c r="DV1079" s="198" t="s">
        <v>1882</v>
      </c>
      <c r="DW1079" s="198" t="s">
        <v>1883</v>
      </c>
      <c r="DX1079" s="198" t="s">
        <v>847</v>
      </c>
      <c r="DZ1079" s="198" t="s">
        <v>846</v>
      </c>
      <c r="EA1079" s="198" t="s">
        <v>1883</v>
      </c>
      <c r="EB1079" s="198" t="s">
        <v>855</v>
      </c>
    </row>
    <row r="1080" spans="16:132" x14ac:dyDescent="0.2">
      <c r="P1080" s="202" t="s">
        <v>5703</v>
      </c>
      <c r="DP1080" s="198" t="s">
        <v>3321</v>
      </c>
      <c r="DQ1080" s="198" t="s">
        <v>846</v>
      </c>
      <c r="DR1080" s="198" t="s">
        <v>3321</v>
      </c>
      <c r="DS1080" s="198">
        <v>2</v>
      </c>
      <c r="DT1080" s="198">
        <v>3</v>
      </c>
      <c r="DU1080" s="198" t="s">
        <v>3322</v>
      </c>
      <c r="DV1080" s="198" t="s">
        <v>3398</v>
      </c>
      <c r="DW1080" s="198" t="s">
        <v>3399</v>
      </c>
      <c r="DX1080" s="198" t="s">
        <v>847</v>
      </c>
      <c r="DZ1080" s="198" t="s">
        <v>846</v>
      </c>
      <c r="EA1080" s="198" t="s">
        <v>3399</v>
      </c>
      <c r="EB1080" s="198" t="s">
        <v>3321</v>
      </c>
    </row>
    <row r="1081" spans="16:132" x14ac:dyDescent="0.2">
      <c r="P1081" s="202" t="s">
        <v>5704</v>
      </c>
      <c r="DP1081" s="198" t="s">
        <v>1722</v>
      </c>
      <c r="DQ1081" s="198" t="s">
        <v>846</v>
      </c>
      <c r="DR1081" s="198" t="s">
        <v>1722</v>
      </c>
      <c r="DS1081" s="198">
        <v>2</v>
      </c>
      <c r="DT1081" s="198">
        <v>3</v>
      </c>
      <c r="DU1081" s="198" t="s">
        <v>109</v>
      </c>
      <c r="DV1081" s="198" t="s">
        <v>110</v>
      </c>
      <c r="DW1081" s="198" t="s">
        <v>111</v>
      </c>
      <c r="DX1081" s="198" t="s">
        <v>847</v>
      </c>
      <c r="DZ1081" s="198" t="s">
        <v>846</v>
      </c>
      <c r="EA1081" s="198" t="s">
        <v>111</v>
      </c>
      <c r="EB1081" s="198" t="s">
        <v>1722</v>
      </c>
    </row>
    <row r="1082" spans="16:132" x14ac:dyDescent="0.2">
      <c r="P1082" s="202" t="s">
        <v>5705</v>
      </c>
      <c r="DP1082" s="198" t="s">
        <v>3336</v>
      </c>
      <c r="DQ1082" s="198" t="s">
        <v>846</v>
      </c>
      <c r="DR1082" s="198" t="s">
        <v>3336</v>
      </c>
      <c r="DS1082" s="198">
        <v>2</v>
      </c>
      <c r="DT1082" s="198">
        <v>3</v>
      </c>
      <c r="DU1082" s="198" t="s">
        <v>3337</v>
      </c>
      <c r="DV1082" s="198" t="s">
        <v>3338</v>
      </c>
      <c r="DW1082" s="198" t="s">
        <v>3339</v>
      </c>
      <c r="DX1082" s="198" t="s">
        <v>847</v>
      </c>
      <c r="DZ1082" s="198" t="s">
        <v>846</v>
      </c>
      <c r="EA1082" s="198" t="s">
        <v>3339</v>
      </c>
      <c r="EB1082" s="198" t="s">
        <v>3336</v>
      </c>
    </row>
    <row r="1083" spans="16:132" x14ac:dyDescent="0.2">
      <c r="P1083" s="202" t="s">
        <v>5706</v>
      </c>
      <c r="DP1083" s="198" t="s">
        <v>2563</v>
      </c>
      <c r="DQ1083" s="198" t="s">
        <v>846</v>
      </c>
      <c r="DR1083" s="198" t="s">
        <v>2563</v>
      </c>
      <c r="DS1083" s="198">
        <v>2</v>
      </c>
      <c r="DT1083" s="198">
        <v>3</v>
      </c>
      <c r="DU1083" s="198" t="s">
        <v>791</v>
      </c>
      <c r="DV1083" s="198" t="s">
        <v>792</v>
      </c>
      <c r="DW1083" s="198" t="s">
        <v>793</v>
      </c>
      <c r="DX1083" s="198" t="s">
        <v>847</v>
      </c>
      <c r="DZ1083" s="198" t="s">
        <v>846</v>
      </c>
      <c r="EA1083" s="198" t="s">
        <v>793</v>
      </c>
      <c r="EB1083" s="198" t="s">
        <v>2563</v>
      </c>
    </row>
    <row r="1084" spans="16:132" x14ac:dyDescent="0.2">
      <c r="P1084" s="202" t="s">
        <v>5707</v>
      </c>
      <c r="DP1084" s="198" t="s">
        <v>166</v>
      </c>
      <c r="DQ1084" s="198" t="s">
        <v>846</v>
      </c>
      <c r="DR1084" s="198" t="s">
        <v>166</v>
      </c>
      <c r="DS1084" s="198">
        <v>2</v>
      </c>
      <c r="DT1084" s="198">
        <v>3</v>
      </c>
      <c r="DU1084" s="198" t="s">
        <v>2465</v>
      </c>
      <c r="DV1084" s="198" t="s">
        <v>2466</v>
      </c>
      <c r="DW1084" s="198" t="s">
        <v>2467</v>
      </c>
      <c r="DX1084" s="198" t="s">
        <v>847</v>
      </c>
      <c r="DZ1084" s="198" t="s">
        <v>846</v>
      </c>
      <c r="EA1084" s="198" t="s">
        <v>2467</v>
      </c>
      <c r="EB1084" s="198" t="s">
        <v>166</v>
      </c>
    </row>
    <row r="1085" spans="16:132" x14ac:dyDescent="0.2">
      <c r="P1085" s="202" t="s">
        <v>5708</v>
      </c>
      <c r="DP1085" s="198" t="s">
        <v>2567</v>
      </c>
      <c r="DQ1085" s="198" t="s">
        <v>846</v>
      </c>
      <c r="DR1085" s="198" t="s">
        <v>2567</v>
      </c>
      <c r="DS1085" s="198">
        <v>2</v>
      </c>
      <c r="DT1085" s="198">
        <v>3</v>
      </c>
      <c r="DU1085" s="198" t="s">
        <v>2988</v>
      </c>
      <c r="DV1085" s="198" t="s">
        <v>2989</v>
      </c>
      <c r="DW1085" s="198" t="s">
        <v>2990</v>
      </c>
      <c r="DX1085" s="198" t="s">
        <v>847</v>
      </c>
      <c r="DZ1085" s="198" t="s">
        <v>846</v>
      </c>
      <c r="EA1085" s="198" t="s">
        <v>2990</v>
      </c>
      <c r="EB1085" s="198" t="s">
        <v>2567</v>
      </c>
    </row>
    <row r="1086" spans="16:132" x14ac:dyDescent="0.2">
      <c r="P1086" s="202" t="s">
        <v>5709</v>
      </c>
      <c r="DP1086" s="198" t="s">
        <v>859</v>
      </c>
      <c r="DQ1086" s="198" t="s">
        <v>846</v>
      </c>
      <c r="DR1086" s="198" t="s">
        <v>859</v>
      </c>
      <c r="DS1086" s="198">
        <v>2</v>
      </c>
      <c r="DT1086" s="198">
        <v>3</v>
      </c>
      <c r="DU1086" s="198" t="s">
        <v>2252</v>
      </c>
      <c r="DV1086" s="198" t="s">
        <v>2253</v>
      </c>
      <c r="DW1086" s="198" t="s">
        <v>2254</v>
      </c>
      <c r="DX1086" s="198" t="s">
        <v>847</v>
      </c>
      <c r="DZ1086" s="198" t="s">
        <v>846</v>
      </c>
      <c r="EA1086" s="198" t="s">
        <v>2254</v>
      </c>
      <c r="EB1086" s="198" t="s">
        <v>859</v>
      </c>
    </row>
    <row r="1087" spans="16:132" x14ac:dyDescent="0.2">
      <c r="P1087" s="202" t="s">
        <v>5710</v>
      </c>
      <c r="DP1087" s="198" t="s">
        <v>3334</v>
      </c>
      <c r="DQ1087" s="198" t="s">
        <v>846</v>
      </c>
      <c r="DR1087" s="198" t="s">
        <v>3334</v>
      </c>
      <c r="DS1087" s="198">
        <v>2</v>
      </c>
      <c r="DT1087" s="198">
        <v>3</v>
      </c>
      <c r="DU1087" s="198" t="s">
        <v>3335</v>
      </c>
      <c r="DV1087" s="198" t="s">
        <v>3146</v>
      </c>
      <c r="DW1087" s="198" t="s">
        <v>3147</v>
      </c>
      <c r="DX1087" s="198" t="s">
        <v>847</v>
      </c>
      <c r="DZ1087" s="198" t="s">
        <v>846</v>
      </c>
      <c r="EA1087" s="198" t="s">
        <v>3147</v>
      </c>
      <c r="EB1087" s="198" t="s">
        <v>3334</v>
      </c>
    </row>
    <row r="1088" spans="16:132" x14ac:dyDescent="0.2">
      <c r="P1088" s="202" t="s">
        <v>5711</v>
      </c>
      <c r="DP1088" s="198" t="s">
        <v>1831</v>
      </c>
      <c r="DQ1088" s="198" t="s">
        <v>846</v>
      </c>
      <c r="DR1088" s="198" t="s">
        <v>1831</v>
      </c>
      <c r="DS1088" s="198">
        <v>2</v>
      </c>
      <c r="DT1088" s="198">
        <v>3</v>
      </c>
      <c r="DU1088" s="198" t="s">
        <v>1832</v>
      </c>
      <c r="DV1088" s="198" t="s">
        <v>1833</v>
      </c>
      <c r="DW1088" s="198" t="s">
        <v>1834</v>
      </c>
      <c r="DX1088" s="198" t="s">
        <v>847</v>
      </c>
      <c r="DZ1088" s="198" t="s">
        <v>846</v>
      </c>
      <c r="EA1088" s="198" t="s">
        <v>1834</v>
      </c>
      <c r="EB1088" s="198" t="s">
        <v>1831</v>
      </c>
    </row>
    <row r="1089" spans="16:132" x14ac:dyDescent="0.2">
      <c r="P1089" s="202" t="s">
        <v>5712</v>
      </c>
      <c r="DP1089" s="198" t="s">
        <v>3412</v>
      </c>
      <c r="DQ1089" s="198" t="s">
        <v>846</v>
      </c>
      <c r="DR1089" s="198" t="s">
        <v>3412</v>
      </c>
      <c r="DS1089" s="198">
        <v>2</v>
      </c>
      <c r="DT1089" s="198">
        <v>3</v>
      </c>
      <c r="DU1089" s="198" t="s">
        <v>1388</v>
      </c>
      <c r="DV1089" s="198" t="s">
        <v>1389</v>
      </c>
      <c r="DW1089" s="198" t="s">
        <v>1390</v>
      </c>
      <c r="DX1089" s="198" t="s">
        <v>847</v>
      </c>
      <c r="DZ1089" s="198" t="s">
        <v>846</v>
      </c>
      <c r="EA1089" s="198" t="s">
        <v>1390</v>
      </c>
      <c r="EB1089" s="198" t="s">
        <v>3412</v>
      </c>
    </row>
    <row r="1090" spans="16:132" x14ac:dyDescent="0.2">
      <c r="P1090" s="202" t="s">
        <v>5713</v>
      </c>
      <c r="DP1090" s="198" t="s">
        <v>2526</v>
      </c>
      <c r="DQ1090" s="198" t="s">
        <v>846</v>
      </c>
      <c r="DR1090" s="198" t="s">
        <v>2526</v>
      </c>
      <c r="DS1090" s="198">
        <v>2</v>
      </c>
      <c r="DT1090" s="198">
        <v>3</v>
      </c>
      <c r="DU1090" s="198" t="s">
        <v>3070</v>
      </c>
      <c r="DV1090" s="198" t="s">
        <v>3071</v>
      </c>
      <c r="DW1090" s="198" t="s">
        <v>3072</v>
      </c>
      <c r="DX1090" s="198" t="s">
        <v>847</v>
      </c>
      <c r="DZ1090" s="198" t="s">
        <v>846</v>
      </c>
      <c r="EA1090" s="198" t="s">
        <v>3072</v>
      </c>
      <c r="EB1090" s="198" t="s">
        <v>2526</v>
      </c>
    </row>
    <row r="1091" spans="16:132" x14ac:dyDescent="0.2">
      <c r="P1091" s="202" t="s">
        <v>5714</v>
      </c>
      <c r="DP1091" s="198" t="s">
        <v>157</v>
      </c>
      <c r="DQ1091" s="198" t="s">
        <v>846</v>
      </c>
      <c r="DR1091" s="198" t="s">
        <v>157</v>
      </c>
      <c r="DS1091" s="198">
        <v>2</v>
      </c>
      <c r="DT1091" s="198">
        <v>3</v>
      </c>
      <c r="DU1091" s="198" t="s">
        <v>158</v>
      </c>
      <c r="DV1091" s="198" t="s">
        <v>159</v>
      </c>
      <c r="DW1091" s="198" t="s">
        <v>1718</v>
      </c>
      <c r="DX1091" s="198" t="s">
        <v>847</v>
      </c>
      <c r="DZ1091" s="198" t="s">
        <v>846</v>
      </c>
      <c r="EA1091" s="198" t="s">
        <v>1718</v>
      </c>
      <c r="EB1091" s="198" t="s">
        <v>157</v>
      </c>
    </row>
    <row r="1092" spans="16:132" x14ac:dyDescent="0.2">
      <c r="P1092" s="202" t="s">
        <v>5715</v>
      </c>
      <c r="DP1092" s="198" t="s">
        <v>3330</v>
      </c>
      <c r="DQ1092" s="198" t="s">
        <v>846</v>
      </c>
      <c r="DR1092" s="198" t="s">
        <v>3330</v>
      </c>
      <c r="DS1092" s="198">
        <v>2</v>
      </c>
      <c r="DT1092" s="198">
        <v>3</v>
      </c>
      <c r="DU1092" s="198" t="s">
        <v>3331</v>
      </c>
      <c r="DV1092" s="198" t="s">
        <v>3332</v>
      </c>
      <c r="DW1092" s="198" t="s">
        <v>3333</v>
      </c>
      <c r="DX1092" s="198" t="s">
        <v>847</v>
      </c>
      <c r="DZ1092" s="198" t="s">
        <v>846</v>
      </c>
      <c r="EA1092" s="198" t="s">
        <v>3333</v>
      </c>
      <c r="EB1092" s="198" t="s">
        <v>3330</v>
      </c>
    </row>
    <row r="1093" spans="16:132" x14ac:dyDescent="0.2">
      <c r="P1093" s="202" t="s">
        <v>5716</v>
      </c>
      <c r="DP1093" s="198" t="s">
        <v>162</v>
      </c>
      <c r="DQ1093" s="198" t="s">
        <v>846</v>
      </c>
      <c r="DR1093" s="198" t="s">
        <v>162</v>
      </c>
      <c r="DS1093" s="198">
        <v>2</v>
      </c>
      <c r="DT1093" s="198">
        <v>3</v>
      </c>
      <c r="DU1093" s="198" t="s">
        <v>163</v>
      </c>
      <c r="DV1093" s="198" t="s">
        <v>164</v>
      </c>
      <c r="DW1093" s="198" t="s">
        <v>165</v>
      </c>
      <c r="DX1093" s="198" t="s">
        <v>847</v>
      </c>
      <c r="DZ1093" s="198" t="s">
        <v>846</v>
      </c>
      <c r="EA1093" s="198" t="s">
        <v>165</v>
      </c>
      <c r="EB1093" s="198" t="s">
        <v>162</v>
      </c>
    </row>
    <row r="1094" spans="16:132" x14ac:dyDescent="0.2">
      <c r="P1094" s="202" t="s">
        <v>5717</v>
      </c>
      <c r="DP1094" s="198" t="s">
        <v>3388</v>
      </c>
      <c r="DQ1094" s="198" t="s">
        <v>846</v>
      </c>
      <c r="DR1094" s="198" t="s">
        <v>3388</v>
      </c>
      <c r="DS1094" s="198">
        <v>2</v>
      </c>
      <c r="DT1094" s="198">
        <v>3</v>
      </c>
      <c r="DU1094" s="198" t="s">
        <v>237</v>
      </c>
      <c r="DV1094" s="198" t="s">
        <v>238</v>
      </c>
      <c r="DW1094" s="198" t="s">
        <v>239</v>
      </c>
      <c r="DX1094" s="198" t="s">
        <v>847</v>
      </c>
      <c r="DZ1094" s="198" t="s">
        <v>846</v>
      </c>
      <c r="EA1094" s="198" t="s">
        <v>239</v>
      </c>
      <c r="EB1094" s="198" t="s">
        <v>3388</v>
      </c>
    </row>
    <row r="1095" spans="16:132" x14ac:dyDescent="0.2">
      <c r="P1095" s="202" t="s">
        <v>5718</v>
      </c>
      <c r="DP1095" s="198" t="s">
        <v>1850</v>
      </c>
      <c r="DQ1095" s="198" t="s">
        <v>846</v>
      </c>
      <c r="DR1095" s="198" t="s">
        <v>1850</v>
      </c>
      <c r="DS1095" s="198">
        <v>2</v>
      </c>
      <c r="DT1095" s="198">
        <v>3</v>
      </c>
      <c r="DU1095" s="198" t="s">
        <v>656</v>
      </c>
      <c r="DV1095" s="198" t="s">
        <v>657</v>
      </c>
      <c r="DW1095" s="198" t="s">
        <v>658</v>
      </c>
      <c r="DX1095" s="198" t="s">
        <v>847</v>
      </c>
      <c r="DZ1095" s="198" t="s">
        <v>846</v>
      </c>
      <c r="EA1095" s="198" t="s">
        <v>658</v>
      </c>
      <c r="EB1095" s="198" t="s">
        <v>1850</v>
      </c>
    </row>
    <row r="1096" spans="16:132" x14ac:dyDescent="0.2">
      <c r="P1096" s="202" t="s">
        <v>5719</v>
      </c>
      <c r="DP1096" s="198" t="s">
        <v>2294</v>
      </c>
      <c r="DQ1096" s="198" t="s">
        <v>846</v>
      </c>
      <c r="DR1096" s="198" t="s">
        <v>2294</v>
      </c>
      <c r="DS1096" s="198">
        <v>2</v>
      </c>
      <c r="DT1096" s="198">
        <v>3</v>
      </c>
      <c r="DU1096" s="198" t="s">
        <v>1461</v>
      </c>
      <c r="DV1096" s="198" t="s">
        <v>1462</v>
      </c>
      <c r="DW1096" s="198" t="s">
        <v>1463</v>
      </c>
      <c r="DX1096" s="198" t="s">
        <v>847</v>
      </c>
      <c r="DZ1096" s="198" t="s">
        <v>846</v>
      </c>
      <c r="EA1096" s="198" t="s">
        <v>1463</v>
      </c>
      <c r="EB1096" s="198" t="s">
        <v>2294</v>
      </c>
    </row>
    <row r="1097" spans="16:132" x14ac:dyDescent="0.2">
      <c r="P1097" s="202" t="s">
        <v>5720</v>
      </c>
      <c r="DP1097" s="198" t="s">
        <v>1841</v>
      </c>
      <c r="DQ1097" s="198" t="s">
        <v>846</v>
      </c>
      <c r="DR1097" s="198" t="s">
        <v>1841</v>
      </c>
      <c r="DS1097" s="198">
        <v>2</v>
      </c>
      <c r="DT1097" s="198">
        <v>3</v>
      </c>
      <c r="DU1097" s="198" t="s">
        <v>151</v>
      </c>
      <c r="DV1097" s="198" t="s">
        <v>152</v>
      </c>
      <c r="DW1097" s="198" t="s">
        <v>153</v>
      </c>
      <c r="DX1097" s="198" t="s">
        <v>847</v>
      </c>
      <c r="DZ1097" s="198" t="s">
        <v>846</v>
      </c>
      <c r="EA1097" s="198" t="s">
        <v>153</v>
      </c>
      <c r="EB1097" s="198" t="s">
        <v>1841</v>
      </c>
    </row>
    <row r="1098" spans="16:132" x14ac:dyDescent="0.2">
      <c r="P1098" s="202" t="s">
        <v>5721</v>
      </c>
      <c r="DP1098" s="198" t="s">
        <v>155</v>
      </c>
      <c r="DQ1098" s="198" t="s">
        <v>846</v>
      </c>
      <c r="DR1098" s="198" t="s">
        <v>155</v>
      </c>
      <c r="DS1098" s="198">
        <v>2</v>
      </c>
      <c r="DT1098" s="198">
        <v>3</v>
      </c>
      <c r="DU1098" s="198" t="s">
        <v>625</v>
      </c>
      <c r="DV1098" s="198" t="s">
        <v>626</v>
      </c>
      <c r="DW1098" s="198" t="s">
        <v>156</v>
      </c>
      <c r="DX1098" s="198" t="s">
        <v>847</v>
      </c>
      <c r="DZ1098" s="198" t="s">
        <v>846</v>
      </c>
      <c r="EA1098" s="198" t="s">
        <v>156</v>
      </c>
      <c r="EB1098" s="198" t="s">
        <v>155</v>
      </c>
    </row>
    <row r="1099" spans="16:132" x14ac:dyDescent="0.2">
      <c r="P1099" s="202" t="s">
        <v>5722</v>
      </c>
      <c r="DP1099" s="198" t="s">
        <v>2568</v>
      </c>
      <c r="DQ1099" s="198" t="s">
        <v>846</v>
      </c>
      <c r="DR1099" s="198" t="s">
        <v>2568</v>
      </c>
      <c r="DS1099" s="198">
        <v>2</v>
      </c>
      <c r="DT1099" s="198">
        <v>3</v>
      </c>
      <c r="DU1099" s="198" t="s">
        <v>1139</v>
      </c>
      <c r="DV1099" s="198" t="s">
        <v>2569</v>
      </c>
      <c r="DW1099" s="198" t="s">
        <v>3088</v>
      </c>
      <c r="DX1099" s="198" t="s">
        <v>847</v>
      </c>
      <c r="DZ1099" s="198" t="s">
        <v>846</v>
      </c>
      <c r="EA1099" s="198" t="s">
        <v>3088</v>
      </c>
      <c r="EB1099" s="198" t="s">
        <v>2568</v>
      </c>
    </row>
    <row r="1100" spans="16:132" x14ac:dyDescent="0.2">
      <c r="P1100" s="202" t="s">
        <v>5723</v>
      </c>
      <c r="DP1100" s="198" t="s">
        <v>175</v>
      </c>
      <c r="DQ1100" s="198" t="s">
        <v>846</v>
      </c>
      <c r="DR1100" s="198" t="s">
        <v>175</v>
      </c>
      <c r="DS1100" s="198">
        <v>2</v>
      </c>
      <c r="DT1100" s="198">
        <v>3</v>
      </c>
      <c r="DU1100" s="198" t="s">
        <v>176</v>
      </c>
      <c r="DV1100" s="198" t="s">
        <v>177</v>
      </c>
      <c r="DW1100" s="198" t="s">
        <v>178</v>
      </c>
      <c r="DX1100" s="198" t="s">
        <v>847</v>
      </c>
      <c r="DZ1100" s="198" t="s">
        <v>846</v>
      </c>
      <c r="EA1100" s="198" t="s">
        <v>178</v>
      </c>
      <c r="EB1100" s="198" t="s">
        <v>175</v>
      </c>
    </row>
    <row r="1101" spans="16:132" x14ac:dyDescent="0.2">
      <c r="P1101" s="202" t="s">
        <v>5724</v>
      </c>
      <c r="DP1101" s="198" t="s">
        <v>3340</v>
      </c>
      <c r="DQ1101" s="198" t="s">
        <v>846</v>
      </c>
      <c r="DR1101" s="198" t="s">
        <v>3340</v>
      </c>
      <c r="DS1101" s="198">
        <v>2</v>
      </c>
      <c r="DT1101" s="198">
        <v>3</v>
      </c>
      <c r="DU1101" s="198" t="s">
        <v>1501</v>
      </c>
      <c r="DV1101" s="198" t="s">
        <v>3154</v>
      </c>
      <c r="DW1101" s="198" t="s">
        <v>3155</v>
      </c>
      <c r="DX1101" s="198" t="s">
        <v>847</v>
      </c>
      <c r="DZ1101" s="198" t="s">
        <v>846</v>
      </c>
      <c r="EA1101" s="198" t="s">
        <v>3155</v>
      </c>
      <c r="EB1101" s="198" t="s">
        <v>3340</v>
      </c>
    </row>
    <row r="1102" spans="16:132" x14ac:dyDescent="0.2">
      <c r="P1102" s="202" t="s">
        <v>5725</v>
      </c>
      <c r="DP1102" s="198" t="s">
        <v>3420</v>
      </c>
      <c r="DQ1102" s="198" t="s">
        <v>846</v>
      </c>
      <c r="DR1102" s="198" t="s">
        <v>3420</v>
      </c>
      <c r="DS1102" s="198">
        <v>2</v>
      </c>
      <c r="DT1102" s="198">
        <v>3</v>
      </c>
      <c r="DU1102" s="198" t="s">
        <v>2977</v>
      </c>
      <c r="DV1102" s="198" t="s">
        <v>2978</v>
      </c>
      <c r="DW1102" s="198" t="s">
        <v>3133</v>
      </c>
      <c r="DX1102" s="198" t="s">
        <v>847</v>
      </c>
      <c r="DZ1102" s="198" t="s">
        <v>846</v>
      </c>
      <c r="EA1102" s="198" t="s">
        <v>3133</v>
      </c>
      <c r="EB1102" s="198" t="s">
        <v>3420</v>
      </c>
    </row>
    <row r="1103" spans="16:132" x14ac:dyDescent="0.2">
      <c r="P1103" s="202" t="s">
        <v>5726</v>
      </c>
      <c r="DP1103" s="198" t="s">
        <v>2564</v>
      </c>
      <c r="DQ1103" s="198" t="s">
        <v>846</v>
      </c>
      <c r="DR1103" s="198" t="s">
        <v>2564</v>
      </c>
      <c r="DS1103" s="198">
        <v>2</v>
      </c>
      <c r="DT1103" s="198">
        <v>3</v>
      </c>
      <c r="DU1103" s="198" t="s">
        <v>566</v>
      </c>
      <c r="DV1103" s="198" t="s">
        <v>2565</v>
      </c>
      <c r="DW1103" s="198" t="s">
        <v>568</v>
      </c>
      <c r="DX1103" s="198" t="s">
        <v>847</v>
      </c>
      <c r="DZ1103" s="198" t="s">
        <v>846</v>
      </c>
      <c r="EA1103" s="198" t="s">
        <v>568</v>
      </c>
      <c r="EB1103" s="198" t="s">
        <v>2564</v>
      </c>
    </row>
    <row r="1104" spans="16:132" x14ac:dyDescent="0.2">
      <c r="P1104" s="202" t="s">
        <v>5727</v>
      </c>
      <c r="DP1104" s="198" t="s">
        <v>1851</v>
      </c>
      <c r="DQ1104" s="198" t="s">
        <v>846</v>
      </c>
      <c r="DR1104" s="198" t="s">
        <v>1851</v>
      </c>
      <c r="DS1104" s="198">
        <v>2</v>
      </c>
      <c r="DT1104" s="198">
        <v>3</v>
      </c>
      <c r="DU1104" s="198" t="s">
        <v>1732</v>
      </c>
      <c r="DV1104" s="198" t="s">
        <v>698</v>
      </c>
      <c r="DW1104" s="198" t="s">
        <v>1968</v>
      </c>
      <c r="DX1104" s="198" t="s">
        <v>847</v>
      </c>
      <c r="DZ1104" s="198" t="s">
        <v>846</v>
      </c>
      <c r="EA1104" s="198" t="s">
        <v>1968</v>
      </c>
      <c r="EB1104" s="198" t="s">
        <v>1851</v>
      </c>
    </row>
    <row r="1105" spans="16:132" x14ac:dyDescent="0.2">
      <c r="P1105" s="202" t="s">
        <v>5728</v>
      </c>
      <c r="DP1105" s="198" t="s">
        <v>2278</v>
      </c>
      <c r="DQ1105" s="198" t="s">
        <v>846</v>
      </c>
      <c r="DR1105" s="198" t="s">
        <v>2278</v>
      </c>
      <c r="DS1105" s="198">
        <v>2</v>
      </c>
      <c r="DT1105" s="198">
        <v>3</v>
      </c>
      <c r="DU1105" s="198" t="s">
        <v>2279</v>
      </c>
      <c r="DV1105" s="198" t="s">
        <v>2280</v>
      </c>
      <c r="DW1105" s="198" t="s">
        <v>2281</v>
      </c>
      <c r="DX1105" s="198" t="s">
        <v>847</v>
      </c>
      <c r="DZ1105" s="198" t="s">
        <v>846</v>
      </c>
      <c r="EA1105" s="198" t="s">
        <v>2281</v>
      </c>
      <c r="EB1105" s="198" t="s">
        <v>2278</v>
      </c>
    </row>
    <row r="1106" spans="16:132" x14ac:dyDescent="0.2">
      <c r="P1106" s="202" t="s">
        <v>5729</v>
      </c>
      <c r="DP1106" s="198" t="s">
        <v>2530</v>
      </c>
      <c r="DQ1106" s="198" t="s">
        <v>846</v>
      </c>
      <c r="DR1106" s="198" t="s">
        <v>2530</v>
      </c>
      <c r="DS1106" s="198">
        <v>2</v>
      </c>
      <c r="DT1106" s="198">
        <v>3</v>
      </c>
      <c r="DU1106" s="198" t="s">
        <v>289</v>
      </c>
      <c r="DV1106" s="198" t="s">
        <v>3076</v>
      </c>
      <c r="DW1106" s="198" t="s">
        <v>2878</v>
      </c>
      <c r="DX1106" s="198" t="s">
        <v>847</v>
      </c>
      <c r="DZ1106" s="198" t="s">
        <v>846</v>
      </c>
      <c r="EA1106" s="198" t="s">
        <v>2878</v>
      </c>
      <c r="EB1106" s="198" t="s">
        <v>2530</v>
      </c>
    </row>
    <row r="1107" spans="16:132" x14ac:dyDescent="0.2">
      <c r="P1107" s="202" t="s">
        <v>5730</v>
      </c>
      <c r="DP1107" s="198" t="s">
        <v>3432</v>
      </c>
      <c r="DQ1107" s="198" t="s">
        <v>846</v>
      </c>
      <c r="DR1107" s="198" t="s">
        <v>3432</v>
      </c>
      <c r="DS1107" s="198">
        <v>2</v>
      </c>
      <c r="DT1107" s="198">
        <v>3</v>
      </c>
      <c r="DU1107" s="198" t="s">
        <v>1982</v>
      </c>
      <c r="DV1107" s="198" t="s">
        <v>1983</v>
      </c>
      <c r="DW1107" s="198" t="s">
        <v>1984</v>
      </c>
      <c r="DX1107" s="198" t="s">
        <v>847</v>
      </c>
      <c r="DZ1107" s="198" t="s">
        <v>846</v>
      </c>
      <c r="EA1107" s="198" t="s">
        <v>1984</v>
      </c>
      <c r="EB1107" s="198" t="s">
        <v>3432</v>
      </c>
    </row>
    <row r="1108" spans="16:132" x14ac:dyDescent="0.2">
      <c r="P1108" s="202" t="s">
        <v>5731</v>
      </c>
      <c r="DP1108" s="198" t="s">
        <v>1047</v>
      </c>
      <c r="DQ1108" s="198" t="s">
        <v>846</v>
      </c>
      <c r="DR1108" s="198" t="s">
        <v>1047</v>
      </c>
      <c r="DS1108" s="198">
        <v>2</v>
      </c>
      <c r="DT1108" s="198">
        <v>3</v>
      </c>
      <c r="DU1108" s="198" t="s">
        <v>2241</v>
      </c>
      <c r="DV1108" s="198" t="s">
        <v>2242</v>
      </c>
      <c r="DW1108" s="198" t="s">
        <v>2243</v>
      </c>
      <c r="DX1108" s="198" t="s">
        <v>847</v>
      </c>
      <c r="DZ1108" s="198" t="s">
        <v>846</v>
      </c>
      <c r="EA1108" s="198" t="s">
        <v>2243</v>
      </c>
      <c r="EB1108" s="198" t="s">
        <v>1047</v>
      </c>
    </row>
    <row r="1109" spans="16:132" x14ac:dyDescent="0.2">
      <c r="P1109" s="202" t="s">
        <v>5732</v>
      </c>
      <c r="DP1109" s="198" t="s">
        <v>3427</v>
      </c>
      <c r="DQ1109" s="198" t="s">
        <v>846</v>
      </c>
      <c r="DR1109" s="198" t="s">
        <v>3427</v>
      </c>
      <c r="DS1109" s="198">
        <v>2</v>
      </c>
      <c r="DT1109" s="198">
        <v>3</v>
      </c>
      <c r="DU1109" s="198" t="s">
        <v>2652</v>
      </c>
      <c r="DV1109" s="198" t="s">
        <v>2653</v>
      </c>
      <c r="DW1109" s="198" t="s">
        <v>2654</v>
      </c>
      <c r="DX1109" s="198" t="s">
        <v>847</v>
      </c>
      <c r="DZ1109" s="198" t="s">
        <v>846</v>
      </c>
      <c r="EA1109" s="198" t="s">
        <v>2654</v>
      </c>
      <c r="EB1109" s="198" t="s">
        <v>3427</v>
      </c>
    </row>
    <row r="1110" spans="16:132" x14ac:dyDescent="0.2">
      <c r="P1110" s="202" t="s">
        <v>5733</v>
      </c>
      <c r="DP1110" s="198" t="s">
        <v>856</v>
      </c>
      <c r="DQ1110" s="198" t="s">
        <v>846</v>
      </c>
      <c r="DR1110" s="198" t="s">
        <v>856</v>
      </c>
      <c r="DS1110" s="198">
        <v>2</v>
      </c>
      <c r="DT1110" s="198">
        <v>3</v>
      </c>
      <c r="DU1110" s="198" t="s">
        <v>1886</v>
      </c>
      <c r="DV1110" s="198" t="s">
        <v>1887</v>
      </c>
      <c r="DW1110" s="198" t="s">
        <v>1888</v>
      </c>
      <c r="DX1110" s="198" t="s">
        <v>847</v>
      </c>
      <c r="DZ1110" s="198" t="s">
        <v>846</v>
      </c>
      <c r="EA1110" s="198" t="s">
        <v>1888</v>
      </c>
      <c r="EB1110" s="198" t="s">
        <v>856</v>
      </c>
    </row>
    <row r="1111" spans="16:132" x14ac:dyDescent="0.2">
      <c r="P1111" s="202" t="s">
        <v>5734</v>
      </c>
      <c r="DP1111" s="198" t="s">
        <v>1048</v>
      </c>
      <c r="DQ1111" s="198" t="s">
        <v>846</v>
      </c>
      <c r="DR1111" s="198" t="s">
        <v>1048</v>
      </c>
      <c r="DS1111" s="198">
        <v>2</v>
      </c>
      <c r="DT1111" s="198">
        <v>3</v>
      </c>
      <c r="DU1111" s="198" t="s">
        <v>1249</v>
      </c>
      <c r="DV1111" s="198" t="s">
        <v>1250</v>
      </c>
      <c r="DW1111" s="198" t="s">
        <v>1251</v>
      </c>
      <c r="DX1111" s="198" t="s">
        <v>847</v>
      </c>
      <c r="DZ1111" s="198" t="s">
        <v>846</v>
      </c>
      <c r="EA1111" s="198" t="s">
        <v>1251</v>
      </c>
      <c r="EB1111" s="198" t="s">
        <v>1048</v>
      </c>
    </row>
    <row r="1112" spans="16:132" x14ac:dyDescent="0.2">
      <c r="P1112" s="202" t="s">
        <v>5735</v>
      </c>
      <c r="DP1112" s="198" t="s">
        <v>2559</v>
      </c>
      <c r="DQ1112" s="198" t="s">
        <v>846</v>
      </c>
      <c r="DR1112" s="198" t="s">
        <v>2559</v>
      </c>
      <c r="DS1112" s="198">
        <v>2</v>
      </c>
      <c r="DT1112" s="198">
        <v>3</v>
      </c>
      <c r="DU1112" s="198" t="s">
        <v>1294</v>
      </c>
      <c r="DV1112" s="198" t="s">
        <v>1295</v>
      </c>
      <c r="DW1112" s="198" t="s">
        <v>1296</v>
      </c>
      <c r="DX1112" s="198" t="s">
        <v>847</v>
      </c>
      <c r="DZ1112" s="198" t="s">
        <v>846</v>
      </c>
      <c r="EA1112" s="198" t="s">
        <v>1296</v>
      </c>
      <c r="EB1112" s="198" t="s">
        <v>2559</v>
      </c>
    </row>
    <row r="1113" spans="16:132" x14ac:dyDescent="0.2">
      <c r="P1113" s="202" t="s">
        <v>5736</v>
      </c>
      <c r="DP1113" s="198" t="s">
        <v>2543</v>
      </c>
      <c r="DQ1113" s="198" t="s">
        <v>846</v>
      </c>
      <c r="DR1113" s="198" t="s">
        <v>2543</v>
      </c>
      <c r="DS1113" s="198">
        <v>2</v>
      </c>
      <c r="DT1113" s="198">
        <v>3</v>
      </c>
      <c r="DU1113" s="198" t="s">
        <v>3437</v>
      </c>
      <c r="DV1113" s="198" t="s">
        <v>3438</v>
      </c>
      <c r="DW1113" s="198" t="s">
        <v>3439</v>
      </c>
      <c r="DX1113" s="198" t="s">
        <v>847</v>
      </c>
      <c r="DZ1113" s="198" t="s">
        <v>846</v>
      </c>
      <c r="EA1113" s="198" t="s">
        <v>3439</v>
      </c>
      <c r="EB1113" s="198" t="s">
        <v>2543</v>
      </c>
    </row>
    <row r="1114" spans="16:132" x14ac:dyDescent="0.2">
      <c r="P1114" s="202" t="s">
        <v>5737</v>
      </c>
      <c r="DP1114" s="198" t="s">
        <v>2554</v>
      </c>
      <c r="DQ1114" s="198" t="s">
        <v>846</v>
      </c>
      <c r="DR1114" s="198" t="s">
        <v>2554</v>
      </c>
      <c r="DS1114" s="198">
        <v>2</v>
      </c>
      <c r="DT1114" s="198">
        <v>3</v>
      </c>
      <c r="DU1114" s="198" t="s">
        <v>1290</v>
      </c>
      <c r="DV1114" s="198" t="s">
        <v>1291</v>
      </c>
      <c r="DW1114" s="198" t="s">
        <v>1292</v>
      </c>
      <c r="DX1114" s="198" t="s">
        <v>847</v>
      </c>
      <c r="DZ1114" s="198" t="s">
        <v>846</v>
      </c>
      <c r="EA1114" s="198" t="s">
        <v>1292</v>
      </c>
      <c r="EB1114" s="198" t="s">
        <v>2554</v>
      </c>
    </row>
    <row r="1115" spans="16:132" x14ac:dyDescent="0.2">
      <c r="P1115" s="202" t="s">
        <v>5738</v>
      </c>
      <c r="DP1115" s="198" t="s">
        <v>2529</v>
      </c>
      <c r="DQ1115" s="198" t="s">
        <v>846</v>
      </c>
      <c r="DR1115" s="198" t="s">
        <v>2529</v>
      </c>
      <c r="DS1115" s="198">
        <v>2</v>
      </c>
      <c r="DT1115" s="198">
        <v>3</v>
      </c>
      <c r="DU1115" s="198" t="s">
        <v>285</v>
      </c>
      <c r="DV1115" s="198" t="s">
        <v>286</v>
      </c>
      <c r="DW1115" s="198" t="s">
        <v>287</v>
      </c>
      <c r="DX1115" s="198" t="s">
        <v>847</v>
      </c>
      <c r="DZ1115" s="198" t="s">
        <v>846</v>
      </c>
      <c r="EA1115" s="198" t="s">
        <v>287</v>
      </c>
      <c r="EB1115" s="198" t="s">
        <v>2529</v>
      </c>
    </row>
    <row r="1116" spans="16:132" x14ac:dyDescent="0.2">
      <c r="P1116" s="202" t="s">
        <v>5739</v>
      </c>
      <c r="DP1116" s="198" t="s">
        <v>173</v>
      </c>
      <c r="DQ1116" s="198" t="s">
        <v>846</v>
      </c>
      <c r="DR1116" s="198" t="s">
        <v>173</v>
      </c>
      <c r="DS1116" s="198">
        <v>2</v>
      </c>
      <c r="DT1116" s="198">
        <v>3</v>
      </c>
      <c r="DU1116" s="198" t="s">
        <v>357</v>
      </c>
      <c r="DV1116" s="198" t="s">
        <v>358</v>
      </c>
      <c r="DW1116" s="198" t="s">
        <v>359</v>
      </c>
      <c r="DX1116" s="198" t="s">
        <v>847</v>
      </c>
      <c r="DZ1116" s="198" t="s">
        <v>846</v>
      </c>
      <c r="EA1116" s="198" t="s">
        <v>359</v>
      </c>
      <c r="EB1116" s="198" t="s">
        <v>173</v>
      </c>
    </row>
    <row r="1117" spans="16:132" x14ac:dyDescent="0.2">
      <c r="P1117" s="202" t="s">
        <v>5740</v>
      </c>
      <c r="DP1117" s="198" t="s">
        <v>2566</v>
      </c>
      <c r="DQ1117" s="198" t="s">
        <v>846</v>
      </c>
      <c r="DR1117" s="198" t="s">
        <v>2566</v>
      </c>
      <c r="DS1117" s="198">
        <v>2</v>
      </c>
      <c r="DT1117" s="198">
        <v>3</v>
      </c>
      <c r="DU1117" s="198" t="s">
        <v>1135</v>
      </c>
      <c r="DV1117" s="198" t="s">
        <v>1136</v>
      </c>
      <c r="DW1117" s="198" t="s">
        <v>1137</v>
      </c>
      <c r="DX1117" s="198" t="s">
        <v>847</v>
      </c>
      <c r="DZ1117" s="198" t="s">
        <v>846</v>
      </c>
      <c r="EA1117" s="198" t="s">
        <v>1137</v>
      </c>
      <c r="EB1117" s="198" t="s">
        <v>2566</v>
      </c>
    </row>
    <row r="1118" spans="16:132" x14ac:dyDescent="0.2">
      <c r="P1118" s="202" t="s">
        <v>5741</v>
      </c>
      <c r="DP1118" s="198" t="s">
        <v>848</v>
      </c>
      <c r="DQ1118" s="198" t="s">
        <v>846</v>
      </c>
      <c r="DR1118" s="198" t="s">
        <v>848</v>
      </c>
      <c r="DS1118" s="198">
        <v>2</v>
      </c>
      <c r="DT1118" s="198">
        <v>3</v>
      </c>
      <c r="DU1118" s="198" t="s">
        <v>1823</v>
      </c>
      <c r="DV1118" s="198" t="s">
        <v>1824</v>
      </c>
      <c r="DW1118" s="198" t="s">
        <v>1825</v>
      </c>
      <c r="DX1118" s="198" t="s">
        <v>847</v>
      </c>
      <c r="DZ1118" s="198" t="s">
        <v>846</v>
      </c>
      <c r="EA1118" s="198" t="s">
        <v>1825</v>
      </c>
      <c r="EB1118" s="198" t="s">
        <v>848</v>
      </c>
    </row>
    <row r="1119" spans="16:132" x14ac:dyDescent="0.2">
      <c r="P1119" s="202" t="s">
        <v>5742</v>
      </c>
      <c r="DP1119" s="198" t="s">
        <v>3341</v>
      </c>
      <c r="DQ1119" s="198" t="s">
        <v>846</v>
      </c>
      <c r="DR1119" s="198" t="s">
        <v>3341</v>
      </c>
      <c r="DS1119" s="198">
        <v>2</v>
      </c>
      <c r="DT1119" s="198">
        <v>3</v>
      </c>
      <c r="DU1119" s="198" t="s">
        <v>1505</v>
      </c>
      <c r="DV1119" s="198" t="s">
        <v>1506</v>
      </c>
      <c r="DW1119" s="198" t="s">
        <v>1507</v>
      </c>
      <c r="DX1119" s="198" t="s">
        <v>847</v>
      </c>
      <c r="DZ1119" s="198" t="s">
        <v>846</v>
      </c>
      <c r="EA1119" s="198" t="s">
        <v>1507</v>
      </c>
      <c r="EB1119" s="198" t="s">
        <v>3341</v>
      </c>
    </row>
    <row r="1120" spans="16:132" x14ac:dyDescent="0.2">
      <c r="P1120" s="202" t="s">
        <v>5743</v>
      </c>
      <c r="DP1120" s="198" t="s">
        <v>850</v>
      </c>
      <c r="DQ1120" s="198" t="s">
        <v>846</v>
      </c>
      <c r="DR1120" s="198" t="s">
        <v>850</v>
      </c>
      <c r="DS1120" s="198">
        <v>2</v>
      </c>
      <c r="DT1120" s="198">
        <v>3</v>
      </c>
      <c r="DU1120" s="198" t="s">
        <v>851</v>
      </c>
      <c r="DV1120" s="198" t="s">
        <v>852</v>
      </c>
      <c r="DX1120" s="198" t="s">
        <v>847</v>
      </c>
      <c r="DZ1120" s="198" t="s">
        <v>846</v>
      </c>
      <c r="EA1120" s="198">
        <v>0</v>
      </c>
      <c r="EB1120" s="198" t="s">
        <v>850</v>
      </c>
    </row>
    <row r="1121" spans="16:132" x14ac:dyDescent="0.2">
      <c r="P1121" s="202" t="s">
        <v>5744</v>
      </c>
      <c r="DP1121" s="198" t="s">
        <v>1836</v>
      </c>
      <c r="DQ1121" s="198" t="s">
        <v>846</v>
      </c>
      <c r="DR1121" s="198" t="s">
        <v>1836</v>
      </c>
      <c r="DS1121" s="198">
        <v>2</v>
      </c>
      <c r="DT1121" s="198">
        <v>4</v>
      </c>
      <c r="DU1121" s="198" t="s">
        <v>114</v>
      </c>
      <c r="DV1121" s="198" t="s">
        <v>115</v>
      </c>
      <c r="DW1121" s="198" t="s">
        <v>116</v>
      </c>
      <c r="DX1121" s="198" t="s">
        <v>847</v>
      </c>
      <c r="DZ1121" s="198" t="s">
        <v>846</v>
      </c>
      <c r="EA1121" s="198" t="s">
        <v>116</v>
      </c>
      <c r="EB1121" s="198" t="s">
        <v>1836</v>
      </c>
    </row>
    <row r="1122" spans="16:132" x14ac:dyDescent="0.2">
      <c r="P1122" s="202" t="s">
        <v>5745</v>
      </c>
      <c r="DP1122" s="198" t="s">
        <v>2532</v>
      </c>
      <c r="DQ1122" s="198" t="s">
        <v>846</v>
      </c>
      <c r="DR1122" s="198" t="s">
        <v>2532</v>
      </c>
      <c r="DS1122" s="198">
        <v>2</v>
      </c>
      <c r="DT1122" s="198">
        <v>4</v>
      </c>
      <c r="DU1122" s="198" t="s">
        <v>297</v>
      </c>
      <c r="DV1122" s="198" t="s">
        <v>298</v>
      </c>
      <c r="DW1122" s="198" t="s">
        <v>299</v>
      </c>
      <c r="DX1122" s="198" t="s">
        <v>847</v>
      </c>
      <c r="DZ1122" s="198" t="s">
        <v>846</v>
      </c>
      <c r="EA1122" s="198" t="s">
        <v>299</v>
      </c>
      <c r="EB1122" s="198" t="s">
        <v>2532</v>
      </c>
    </row>
    <row r="1123" spans="16:132" x14ac:dyDescent="0.2">
      <c r="P1123" s="202" t="s">
        <v>5746</v>
      </c>
      <c r="DP1123" s="198" t="s">
        <v>2572</v>
      </c>
      <c r="DQ1123" s="198" t="s">
        <v>846</v>
      </c>
      <c r="DR1123" s="198" t="s">
        <v>2572</v>
      </c>
      <c r="DS1123" s="198">
        <v>2</v>
      </c>
      <c r="DT1123" s="198">
        <v>4</v>
      </c>
      <c r="DU1123" s="198" t="s">
        <v>3000</v>
      </c>
      <c r="DV1123" s="198" t="s">
        <v>3001</v>
      </c>
      <c r="DW1123" s="198" t="s">
        <v>3002</v>
      </c>
      <c r="DX1123" s="198" t="s">
        <v>847</v>
      </c>
      <c r="DZ1123" s="198" t="s">
        <v>846</v>
      </c>
      <c r="EA1123" s="198" t="s">
        <v>3002</v>
      </c>
      <c r="EB1123" s="198" t="s">
        <v>2572</v>
      </c>
    </row>
    <row r="1124" spans="16:132" x14ac:dyDescent="0.2">
      <c r="P1124" s="202" t="s">
        <v>5747</v>
      </c>
      <c r="DP1124" s="198" t="s">
        <v>2552</v>
      </c>
      <c r="DQ1124" s="198" t="s">
        <v>846</v>
      </c>
      <c r="DR1124" s="198" t="s">
        <v>2552</v>
      </c>
      <c r="DS1124" s="198">
        <v>3</v>
      </c>
      <c r="DT1124" s="198">
        <v>0</v>
      </c>
      <c r="DU1124" s="198" t="s">
        <v>3455</v>
      </c>
      <c r="DV1124" s="198" t="s">
        <v>3456</v>
      </c>
      <c r="DW1124" s="198" t="s">
        <v>3457</v>
      </c>
      <c r="DX1124" s="198" t="s">
        <v>847</v>
      </c>
      <c r="DZ1124" s="198" t="s">
        <v>846</v>
      </c>
      <c r="EA1124" s="198" t="s">
        <v>3457</v>
      </c>
      <c r="EB1124" s="198" t="s">
        <v>2552</v>
      </c>
    </row>
    <row r="1125" spans="16:132" x14ac:dyDescent="0.2">
      <c r="P1125" s="202" t="s">
        <v>5748</v>
      </c>
      <c r="DP1125" s="198" t="s">
        <v>2694</v>
      </c>
      <c r="DQ1125" s="198" t="s">
        <v>846</v>
      </c>
      <c r="DR1125" s="198" t="s">
        <v>2694</v>
      </c>
      <c r="DS1125" s="198">
        <v>3</v>
      </c>
      <c r="DT1125" s="198">
        <v>0</v>
      </c>
      <c r="DU1125" s="198" t="s">
        <v>1998</v>
      </c>
      <c r="DV1125" s="198" t="s">
        <v>1999</v>
      </c>
      <c r="DW1125" s="198" t="s">
        <v>2000</v>
      </c>
      <c r="DX1125" s="198" t="s">
        <v>847</v>
      </c>
      <c r="DZ1125" s="198" t="s">
        <v>846</v>
      </c>
      <c r="EA1125" s="198" t="s">
        <v>2000</v>
      </c>
      <c r="EB1125" s="198" t="s">
        <v>2694</v>
      </c>
    </row>
    <row r="1126" spans="16:132" x14ac:dyDescent="0.2">
      <c r="P1126" s="202" t="s">
        <v>5749</v>
      </c>
      <c r="DP1126" s="198" t="s">
        <v>67</v>
      </c>
      <c r="DQ1126" s="198" t="s">
        <v>846</v>
      </c>
      <c r="DR1126" s="198" t="s">
        <v>67</v>
      </c>
      <c r="DS1126" s="198">
        <v>3</v>
      </c>
      <c r="DT1126" s="198">
        <v>0</v>
      </c>
      <c r="DU1126" s="198" t="s">
        <v>68</v>
      </c>
      <c r="DV1126" s="198" t="s">
        <v>69</v>
      </c>
      <c r="DW1126" s="198" t="s">
        <v>70</v>
      </c>
      <c r="DX1126" s="198" t="s">
        <v>847</v>
      </c>
      <c r="DZ1126" s="198" t="s">
        <v>846</v>
      </c>
      <c r="EA1126" s="198" t="s">
        <v>70</v>
      </c>
      <c r="EB1126" s="198" t="s">
        <v>67</v>
      </c>
    </row>
    <row r="1127" spans="16:132" x14ac:dyDescent="0.2">
      <c r="P1127" s="202" t="s">
        <v>5750</v>
      </c>
      <c r="DP1127" s="198" t="s">
        <v>3422</v>
      </c>
      <c r="DQ1127" s="198" t="s">
        <v>846</v>
      </c>
      <c r="DR1127" s="198" t="s">
        <v>3422</v>
      </c>
      <c r="DS1127" s="198">
        <v>3</v>
      </c>
      <c r="DT1127" s="198">
        <v>0</v>
      </c>
      <c r="DU1127" s="198" t="s">
        <v>1416</v>
      </c>
      <c r="DV1127" s="198" t="s">
        <v>1417</v>
      </c>
      <c r="DW1127" s="198" t="s">
        <v>1418</v>
      </c>
      <c r="DX1127" s="198" t="s">
        <v>847</v>
      </c>
      <c r="DZ1127" s="198" t="s">
        <v>846</v>
      </c>
      <c r="EA1127" s="198" t="s">
        <v>1418</v>
      </c>
      <c r="EB1127" s="198" t="s">
        <v>3422</v>
      </c>
    </row>
    <row r="1128" spans="16:132" x14ac:dyDescent="0.2">
      <c r="P1128" s="202" t="s">
        <v>5751</v>
      </c>
      <c r="DP1128" s="198" t="s">
        <v>1864</v>
      </c>
      <c r="DQ1128" s="198" t="s">
        <v>846</v>
      </c>
      <c r="DR1128" s="198" t="s">
        <v>1864</v>
      </c>
      <c r="DS1128" s="198">
        <v>3</v>
      </c>
      <c r="DT1128" s="198">
        <v>0</v>
      </c>
      <c r="DU1128" s="198" t="s">
        <v>960</v>
      </c>
      <c r="DV1128" s="198" t="s">
        <v>961</v>
      </c>
      <c r="DW1128" s="198" t="s">
        <v>962</v>
      </c>
      <c r="DX1128" s="198" t="s">
        <v>847</v>
      </c>
      <c r="DZ1128" s="198" t="s">
        <v>846</v>
      </c>
      <c r="EA1128" s="198" t="s">
        <v>962</v>
      </c>
      <c r="EB1128" s="198" t="s">
        <v>1864</v>
      </c>
    </row>
    <row r="1129" spans="16:132" x14ac:dyDescent="0.2">
      <c r="P1129" s="202" t="s">
        <v>5752</v>
      </c>
      <c r="DP1129" s="198" t="s">
        <v>2537</v>
      </c>
      <c r="DQ1129" s="198" t="s">
        <v>846</v>
      </c>
      <c r="DR1129" s="198" t="s">
        <v>2537</v>
      </c>
      <c r="DS1129" s="198">
        <v>3</v>
      </c>
      <c r="DT1129" s="198">
        <v>0</v>
      </c>
      <c r="DU1129" s="198" t="s">
        <v>321</v>
      </c>
      <c r="DV1129" s="198" t="s">
        <v>322</v>
      </c>
      <c r="DW1129" s="198" t="s">
        <v>323</v>
      </c>
      <c r="DX1129" s="198" t="s">
        <v>847</v>
      </c>
      <c r="DZ1129" s="198" t="s">
        <v>846</v>
      </c>
      <c r="EA1129" s="198" t="s">
        <v>323</v>
      </c>
      <c r="EB1129" s="198" t="s">
        <v>2537</v>
      </c>
    </row>
    <row r="1130" spans="16:132" x14ac:dyDescent="0.2">
      <c r="P1130" s="202" t="s">
        <v>5753</v>
      </c>
      <c r="DP1130" s="198" t="s">
        <v>65</v>
      </c>
      <c r="DQ1130" s="198" t="s">
        <v>846</v>
      </c>
      <c r="DR1130" s="198" t="s">
        <v>65</v>
      </c>
      <c r="DS1130" s="198">
        <v>3</v>
      </c>
      <c r="DT1130" s="198">
        <v>0</v>
      </c>
      <c r="DU1130" s="198" t="s">
        <v>3502</v>
      </c>
      <c r="DV1130" s="198" t="s">
        <v>3503</v>
      </c>
      <c r="DW1130" s="198" t="s">
        <v>3504</v>
      </c>
      <c r="DX1130" s="198" t="s">
        <v>847</v>
      </c>
      <c r="DZ1130" s="198" t="s">
        <v>846</v>
      </c>
      <c r="EA1130" s="198" t="s">
        <v>3504</v>
      </c>
      <c r="EB1130" s="198" t="s">
        <v>65</v>
      </c>
    </row>
    <row r="1131" spans="16:132" x14ac:dyDescent="0.2">
      <c r="P1131" s="202" t="s">
        <v>5754</v>
      </c>
      <c r="DP1131" s="198" t="s">
        <v>2539</v>
      </c>
      <c r="DQ1131" s="198" t="s">
        <v>846</v>
      </c>
      <c r="DR1131" s="198" t="s">
        <v>2539</v>
      </c>
      <c r="DS1131" s="198">
        <v>3</v>
      </c>
      <c r="DT1131" s="198">
        <v>0</v>
      </c>
      <c r="DU1131" s="198" t="s">
        <v>228</v>
      </c>
      <c r="DV1131" s="198" t="s">
        <v>229</v>
      </c>
      <c r="DW1131" s="198" t="s">
        <v>230</v>
      </c>
      <c r="DX1131" s="198" t="s">
        <v>847</v>
      </c>
      <c r="DZ1131" s="198" t="s">
        <v>846</v>
      </c>
      <c r="EA1131" s="198" t="s">
        <v>230</v>
      </c>
      <c r="EB1131" s="198" t="s">
        <v>2539</v>
      </c>
    </row>
    <row r="1132" spans="16:132" x14ac:dyDescent="0.2">
      <c r="P1132" s="202" t="s">
        <v>5755</v>
      </c>
      <c r="DP1132" s="198" t="s">
        <v>2541</v>
      </c>
      <c r="DQ1132" s="198" t="s">
        <v>846</v>
      </c>
      <c r="DR1132" s="198" t="s">
        <v>2541</v>
      </c>
      <c r="DS1132" s="198">
        <v>3</v>
      </c>
      <c r="DT1132" s="198">
        <v>0</v>
      </c>
      <c r="DU1132" s="198" t="s">
        <v>1270</v>
      </c>
      <c r="DV1132" s="198" t="s">
        <v>1271</v>
      </c>
      <c r="DW1132" s="198" t="s">
        <v>1272</v>
      </c>
      <c r="DX1132" s="198" t="s">
        <v>847</v>
      </c>
      <c r="DZ1132" s="198" t="s">
        <v>846</v>
      </c>
      <c r="EA1132" s="198" t="s">
        <v>1272</v>
      </c>
      <c r="EB1132" s="198" t="s">
        <v>2541</v>
      </c>
    </row>
    <row r="1133" spans="16:132" x14ac:dyDescent="0.2">
      <c r="P1133" s="202" t="s">
        <v>5756</v>
      </c>
      <c r="DP1133" s="198" t="s">
        <v>2289</v>
      </c>
      <c r="DQ1133" s="198" t="s">
        <v>846</v>
      </c>
      <c r="DR1133" s="198" t="s">
        <v>2289</v>
      </c>
      <c r="DS1133" s="198">
        <v>3</v>
      </c>
      <c r="DT1133" s="198">
        <v>0</v>
      </c>
      <c r="DU1133" s="198" t="s">
        <v>1028</v>
      </c>
      <c r="DV1133" s="198" t="s">
        <v>1029</v>
      </c>
      <c r="DW1133" s="198" t="s">
        <v>1030</v>
      </c>
      <c r="DX1133" s="198" t="s">
        <v>847</v>
      </c>
      <c r="DZ1133" s="198" t="s">
        <v>846</v>
      </c>
      <c r="EA1133" s="198" t="s">
        <v>1030</v>
      </c>
      <c r="EB1133" s="198" t="s">
        <v>2289</v>
      </c>
    </row>
    <row r="1134" spans="16:132" x14ac:dyDescent="0.2">
      <c r="P1134" s="202" t="s">
        <v>5757</v>
      </c>
      <c r="DP1134" s="198" t="s">
        <v>2288</v>
      </c>
      <c r="DQ1134" s="198" t="s">
        <v>846</v>
      </c>
      <c r="DR1134" s="198" t="s">
        <v>2288</v>
      </c>
      <c r="DS1134" s="198">
        <v>3</v>
      </c>
      <c r="DT1134" s="198">
        <v>0</v>
      </c>
      <c r="DU1134" s="198" t="s">
        <v>1016</v>
      </c>
      <c r="DV1134" s="198" t="s">
        <v>1017</v>
      </c>
      <c r="DW1134" s="198" t="s">
        <v>1018</v>
      </c>
      <c r="DX1134" s="198" t="s">
        <v>847</v>
      </c>
      <c r="DZ1134" s="198" t="s">
        <v>846</v>
      </c>
      <c r="EA1134" s="198" t="s">
        <v>1018</v>
      </c>
      <c r="EB1134" s="198" t="s">
        <v>2288</v>
      </c>
    </row>
    <row r="1135" spans="16:132" x14ac:dyDescent="0.2">
      <c r="P1135" s="202" t="s">
        <v>5758</v>
      </c>
      <c r="DP1135" s="198" t="s">
        <v>2277</v>
      </c>
      <c r="DQ1135" s="198" t="s">
        <v>846</v>
      </c>
      <c r="DR1135" s="198" t="s">
        <v>2277</v>
      </c>
      <c r="DS1135" s="198">
        <v>3</v>
      </c>
      <c r="DT1135" s="198">
        <v>0</v>
      </c>
      <c r="DU1135" s="198" t="s">
        <v>681</v>
      </c>
      <c r="DV1135" s="198" t="s">
        <v>682</v>
      </c>
      <c r="DW1135" s="198" t="s">
        <v>683</v>
      </c>
      <c r="DX1135" s="198" t="s">
        <v>847</v>
      </c>
      <c r="DZ1135" s="198" t="s">
        <v>846</v>
      </c>
      <c r="EA1135" s="198" t="s">
        <v>683</v>
      </c>
      <c r="EB1135" s="198" t="s">
        <v>2277</v>
      </c>
    </row>
    <row r="1136" spans="16:132" x14ac:dyDescent="0.2">
      <c r="P1136" s="202" t="s">
        <v>5759</v>
      </c>
      <c r="DP1136" s="198" t="s">
        <v>1835</v>
      </c>
      <c r="DQ1136" s="198" t="s">
        <v>846</v>
      </c>
      <c r="DR1136" s="198" t="s">
        <v>1835</v>
      </c>
      <c r="DS1136" s="198">
        <v>3</v>
      </c>
      <c r="DT1136" s="198">
        <v>0</v>
      </c>
      <c r="DU1136" s="198" t="s">
        <v>632</v>
      </c>
      <c r="DV1136" s="198" t="s">
        <v>633</v>
      </c>
      <c r="DW1136" s="198" t="s">
        <v>634</v>
      </c>
      <c r="DX1136" s="198" t="s">
        <v>847</v>
      </c>
      <c r="DZ1136" s="198" t="s">
        <v>846</v>
      </c>
      <c r="EA1136" s="198" t="s">
        <v>634</v>
      </c>
      <c r="EB1136" s="198" t="s">
        <v>1835</v>
      </c>
    </row>
    <row r="1137" spans="16:132" x14ac:dyDescent="0.2">
      <c r="P1137" s="202" t="s">
        <v>5760</v>
      </c>
      <c r="DP1137" s="198" t="s">
        <v>3431</v>
      </c>
      <c r="DQ1137" s="198" t="s">
        <v>846</v>
      </c>
      <c r="DR1137" s="198" t="s">
        <v>3431</v>
      </c>
      <c r="DS1137" s="198">
        <v>3</v>
      </c>
      <c r="DT1137" s="198">
        <v>0</v>
      </c>
      <c r="DU1137" s="198" t="s">
        <v>2676</v>
      </c>
      <c r="DV1137" s="198" t="s">
        <v>2677</v>
      </c>
      <c r="DW1137" s="198" t="s">
        <v>1980</v>
      </c>
      <c r="DX1137" s="198" t="s">
        <v>847</v>
      </c>
      <c r="DZ1137" s="198" t="s">
        <v>846</v>
      </c>
      <c r="EA1137" s="198" t="s">
        <v>1980</v>
      </c>
      <c r="EB1137" s="198" t="s">
        <v>3431</v>
      </c>
    </row>
    <row r="1138" spans="16:132" x14ac:dyDescent="0.2">
      <c r="P1138" s="202" t="s">
        <v>5761</v>
      </c>
      <c r="DP1138" s="198" t="s">
        <v>3467</v>
      </c>
      <c r="DQ1138" s="198" t="s">
        <v>846</v>
      </c>
      <c r="DR1138" s="198" t="s">
        <v>3467</v>
      </c>
      <c r="DS1138" s="198">
        <v>3</v>
      </c>
      <c r="DT1138" s="198">
        <v>0</v>
      </c>
      <c r="DU1138" s="198" t="s">
        <v>1994</v>
      </c>
      <c r="DV1138" s="198" t="s">
        <v>1995</v>
      </c>
      <c r="DW1138" s="198" t="s">
        <v>1996</v>
      </c>
      <c r="DX1138" s="198" t="s">
        <v>847</v>
      </c>
      <c r="DZ1138" s="198" t="s">
        <v>846</v>
      </c>
      <c r="EA1138" s="198" t="s">
        <v>1996</v>
      </c>
      <c r="EB1138" s="198" t="s">
        <v>3467</v>
      </c>
    </row>
    <row r="1139" spans="16:132" x14ac:dyDescent="0.2">
      <c r="P1139" s="202" t="s">
        <v>5762</v>
      </c>
      <c r="DP1139" s="198" t="s">
        <v>2286</v>
      </c>
      <c r="DQ1139" s="198" t="s">
        <v>846</v>
      </c>
      <c r="DR1139" s="198" t="s">
        <v>2286</v>
      </c>
      <c r="DS1139" s="198">
        <v>3</v>
      </c>
      <c r="DT1139" s="198">
        <v>0</v>
      </c>
      <c r="DU1139" s="198" t="s">
        <v>892</v>
      </c>
      <c r="DV1139" s="198" t="s">
        <v>893</v>
      </c>
      <c r="DW1139" s="198" t="s">
        <v>894</v>
      </c>
      <c r="DX1139" s="198" t="s">
        <v>847</v>
      </c>
      <c r="DZ1139" s="198" t="s">
        <v>846</v>
      </c>
      <c r="EA1139" s="198" t="s">
        <v>894</v>
      </c>
      <c r="EB1139" s="198" t="s">
        <v>2286</v>
      </c>
    </row>
    <row r="1140" spans="16:132" x14ac:dyDescent="0.2">
      <c r="P1140" s="202" t="s">
        <v>5763</v>
      </c>
      <c r="DP1140" s="198" t="s">
        <v>853</v>
      </c>
      <c r="DQ1140" s="198" t="s">
        <v>846</v>
      </c>
      <c r="DR1140" s="198" t="s">
        <v>853</v>
      </c>
      <c r="DS1140" s="198">
        <v>3</v>
      </c>
      <c r="DT1140" s="198">
        <v>0</v>
      </c>
      <c r="DU1140" s="198" t="s">
        <v>3035</v>
      </c>
      <c r="DV1140" s="198" t="s">
        <v>3036</v>
      </c>
      <c r="DW1140" s="198" t="s">
        <v>3037</v>
      </c>
      <c r="DX1140" s="198" t="s">
        <v>847</v>
      </c>
      <c r="DZ1140" s="198" t="s">
        <v>846</v>
      </c>
      <c r="EA1140" s="198" t="s">
        <v>3037</v>
      </c>
      <c r="EB1140" s="198" t="s">
        <v>853</v>
      </c>
    </row>
    <row r="1141" spans="16:132" x14ac:dyDescent="0.2">
      <c r="P1141" s="202" t="s">
        <v>5764</v>
      </c>
      <c r="DP1141" s="198" t="s">
        <v>2282</v>
      </c>
      <c r="DQ1141" s="198" t="s">
        <v>846</v>
      </c>
      <c r="DR1141" s="198" t="s">
        <v>2282</v>
      </c>
      <c r="DS1141" s="198">
        <v>3</v>
      </c>
      <c r="DT1141" s="198">
        <v>0</v>
      </c>
      <c r="DU1141" s="198" t="s">
        <v>883</v>
      </c>
      <c r="DV1141" s="198" t="s">
        <v>884</v>
      </c>
      <c r="DW1141" s="198" t="s">
        <v>885</v>
      </c>
      <c r="DX1141" s="198" t="s">
        <v>847</v>
      </c>
      <c r="DZ1141" s="198" t="s">
        <v>846</v>
      </c>
      <c r="EA1141" s="198" t="s">
        <v>885</v>
      </c>
      <c r="EB1141" s="198" t="s">
        <v>2282</v>
      </c>
    </row>
    <row r="1142" spans="16:132" x14ac:dyDescent="0.2">
      <c r="P1142" s="202" t="s">
        <v>5765</v>
      </c>
      <c r="DP1142" s="198" t="s">
        <v>1865</v>
      </c>
      <c r="DQ1142" s="198" t="s">
        <v>846</v>
      </c>
      <c r="DR1142" s="198" t="s">
        <v>1865</v>
      </c>
      <c r="DS1142" s="198">
        <v>3</v>
      </c>
      <c r="DT1142" s="198">
        <v>0</v>
      </c>
      <c r="DU1142" s="198" t="s">
        <v>876</v>
      </c>
      <c r="DV1142" s="198" t="s">
        <v>877</v>
      </c>
      <c r="DW1142" s="198" t="s">
        <v>878</v>
      </c>
      <c r="DX1142" s="198" t="s">
        <v>847</v>
      </c>
      <c r="DZ1142" s="198" t="s">
        <v>846</v>
      </c>
      <c r="EA1142" s="198" t="s">
        <v>878</v>
      </c>
      <c r="EB1142" s="198" t="s">
        <v>1865</v>
      </c>
    </row>
    <row r="1143" spans="16:132" x14ac:dyDescent="0.2">
      <c r="P1143" s="202" t="s">
        <v>5766</v>
      </c>
      <c r="DP1143" s="198" t="s">
        <v>2298</v>
      </c>
      <c r="DQ1143" s="198" t="s">
        <v>846</v>
      </c>
      <c r="DR1143" s="198" t="s">
        <v>2298</v>
      </c>
      <c r="DS1143" s="198">
        <v>3</v>
      </c>
      <c r="DT1143" s="198">
        <v>0</v>
      </c>
      <c r="DU1143" s="198" t="s">
        <v>1469</v>
      </c>
      <c r="DV1143" s="198" t="s">
        <v>1470</v>
      </c>
      <c r="DW1143" s="198" t="s">
        <v>1471</v>
      </c>
      <c r="DX1143" s="198" t="s">
        <v>847</v>
      </c>
      <c r="DZ1143" s="198" t="s">
        <v>846</v>
      </c>
      <c r="EA1143" s="198" t="s">
        <v>1471</v>
      </c>
      <c r="EB1143" s="198" t="s">
        <v>2298</v>
      </c>
    </row>
    <row r="1144" spans="16:132" x14ac:dyDescent="0.2">
      <c r="P1144" s="202" t="s">
        <v>5767</v>
      </c>
      <c r="DP1144" s="198" t="s">
        <v>1869</v>
      </c>
      <c r="DQ1144" s="198" t="s">
        <v>846</v>
      </c>
      <c r="DR1144" s="198" t="s">
        <v>1869</v>
      </c>
      <c r="DS1144" s="198">
        <v>3</v>
      </c>
      <c r="DT1144" s="198">
        <v>0</v>
      </c>
      <c r="DU1144" s="198" t="s">
        <v>976</v>
      </c>
      <c r="DV1144" s="198" t="s">
        <v>977</v>
      </c>
      <c r="DW1144" s="198" t="s">
        <v>978</v>
      </c>
      <c r="DX1144" s="198" t="s">
        <v>847</v>
      </c>
      <c r="DZ1144" s="198" t="s">
        <v>846</v>
      </c>
      <c r="EA1144" s="198" t="s">
        <v>978</v>
      </c>
      <c r="EB1144" s="198" t="s">
        <v>1869</v>
      </c>
    </row>
    <row r="1145" spans="16:132" x14ac:dyDescent="0.2">
      <c r="P1145" s="202" t="s">
        <v>5768</v>
      </c>
      <c r="DP1145" s="198" t="s">
        <v>2291</v>
      </c>
      <c r="DQ1145" s="198" t="s">
        <v>846</v>
      </c>
      <c r="DR1145" s="198" t="s">
        <v>2291</v>
      </c>
      <c r="DS1145" s="198">
        <v>3</v>
      </c>
      <c r="DT1145" s="198">
        <v>0</v>
      </c>
      <c r="DU1145" s="198" t="s">
        <v>1453</v>
      </c>
      <c r="DV1145" s="198" t="s">
        <v>1454</v>
      </c>
      <c r="DW1145" s="198" t="s">
        <v>1455</v>
      </c>
      <c r="DX1145" s="198" t="s">
        <v>847</v>
      </c>
      <c r="DZ1145" s="198" t="s">
        <v>846</v>
      </c>
      <c r="EA1145" s="198" t="s">
        <v>1455</v>
      </c>
      <c r="EB1145" s="198" t="s">
        <v>2291</v>
      </c>
    </row>
    <row r="1146" spans="16:132" x14ac:dyDescent="0.2">
      <c r="P1146" s="202" t="s">
        <v>5769</v>
      </c>
      <c r="DP1146" s="198" t="s">
        <v>3342</v>
      </c>
      <c r="DQ1146" s="198" t="s">
        <v>846</v>
      </c>
      <c r="DR1146" s="198" t="s">
        <v>3342</v>
      </c>
      <c r="DS1146" s="198">
        <v>3</v>
      </c>
      <c r="DT1146" s="198">
        <v>0</v>
      </c>
      <c r="DU1146" s="198" t="s">
        <v>1513</v>
      </c>
      <c r="DV1146" s="198" t="s">
        <v>1514</v>
      </c>
      <c r="DW1146" s="198" t="s">
        <v>1515</v>
      </c>
      <c r="DX1146" s="198" t="s">
        <v>847</v>
      </c>
      <c r="DZ1146" s="198" t="s">
        <v>846</v>
      </c>
      <c r="EA1146" s="198" t="s">
        <v>1515</v>
      </c>
      <c r="EB1146" s="198" t="s">
        <v>3342</v>
      </c>
    </row>
    <row r="1147" spans="16:132" x14ac:dyDescent="0.2">
      <c r="P1147" s="202" t="s">
        <v>5770</v>
      </c>
      <c r="DP1147" s="198" t="s">
        <v>1858</v>
      </c>
      <c r="DQ1147" s="198" t="s">
        <v>846</v>
      </c>
      <c r="DR1147" s="198" t="s">
        <v>1858</v>
      </c>
      <c r="DS1147" s="198">
        <v>3</v>
      </c>
      <c r="DT1147" s="198">
        <v>0</v>
      </c>
      <c r="DU1147" s="198" t="s">
        <v>1859</v>
      </c>
      <c r="DV1147" s="198" t="s">
        <v>1860</v>
      </c>
      <c r="DW1147" s="198" t="s">
        <v>1861</v>
      </c>
      <c r="DX1147" s="198" t="s">
        <v>847</v>
      </c>
      <c r="DZ1147" s="198" t="s">
        <v>846</v>
      </c>
      <c r="EA1147" s="198" t="s">
        <v>1861</v>
      </c>
      <c r="EB1147" s="198" t="s">
        <v>1858</v>
      </c>
    </row>
    <row r="1148" spans="16:132" x14ac:dyDescent="0.2">
      <c r="P1148" s="202" t="s">
        <v>5771</v>
      </c>
      <c r="DP1148" s="198" t="s">
        <v>2292</v>
      </c>
      <c r="DQ1148" s="198" t="s">
        <v>846</v>
      </c>
      <c r="DR1148" s="198" t="s">
        <v>2292</v>
      </c>
      <c r="DS1148" s="198">
        <v>3</v>
      </c>
      <c r="DT1148" s="198">
        <v>0</v>
      </c>
      <c r="DU1148" s="198" t="s">
        <v>1457</v>
      </c>
      <c r="DV1148" s="198" t="s">
        <v>1458</v>
      </c>
      <c r="DW1148" s="198" t="s">
        <v>1459</v>
      </c>
      <c r="DX1148" s="198" t="s">
        <v>847</v>
      </c>
      <c r="DZ1148" s="198" t="s">
        <v>846</v>
      </c>
      <c r="EA1148" s="198" t="s">
        <v>1459</v>
      </c>
      <c r="EB1148" s="198" t="s">
        <v>2292</v>
      </c>
    </row>
    <row r="1149" spans="16:132" x14ac:dyDescent="0.2">
      <c r="P1149" s="202" t="s">
        <v>5772</v>
      </c>
      <c r="DP1149" s="198" t="s">
        <v>1044</v>
      </c>
      <c r="DQ1149" s="198" t="s">
        <v>846</v>
      </c>
      <c r="DR1149" s="198" t="s">
        <v>1044</v>
      </c>
      <c r="DS1149" s="198">
        <v>3</v>
      </c>
      <c r="DT1149" s="198">
        <v>0</v>
      </c>
      <c r="DU1149" s="198" t="s">
        <v>2022</v>
      </c>
      <c r="DV1149" s="198" t="s">
        <v>2022</v>
      </c>
      <c r="DW1149" s="198" t="s">
        <v>2023</v>
      </c>
      <c r="DX1149" s="198" t="s">
        <v>847</v>
      </c>
      <c r="DZ1149" s="198" t="s">
        <v>846</v>
      </c>
      <c r="EA1149" s="198" t="s">
        <v>2023</v>
      </c>
      <c r="EB1149" s="198" t="s">
        <v>1044</v>
      </c>
    </row>
    <row r="1150" spans="16:132" x14ac:dyDescent="0.2">
      <c r="P1150" s="202" t="s">
        <v>5773</v>
      </c>
      <c r="DP1150" s="198" t="s">
        <v>2287</v>
      </c>
      <c r="DQ1150" s="198" t="s">
        <v>846</v>
      </c>
      <c r="DR1150" s="198" t="s">
        <v>2287</v>
      </c>
      <c r="DS1150" s="198">
        <v>3</v>
      </c>
      <c r="DT1150" s="198">
        <v>0</v>
      </c>
      <c r="DU1150" s="198" t="s">
        <v>2856</v>
      </c>
      <c r="DV1150" s="198" t="s">
        <v>2857</v>
      </c>
      <c r="DW1150" s="198" t="s">
        <v>2858</v>
      </c>
      <c r="DX1150" s="198" t="s">
        <v>847</v>
      </c>
      <c r="DZ1150" s="198" t="s">
        <v>846</v>
      </c>
      <c r="EA1150" s="198" t="s">
        <v>2858</v>
      </c>
      <c r="EB1150" s="198" t="s">
        <v>2287</v>
      </c>
    </row>
    <row r="1151" spans="16:132" x14ac:dyDescent="0.2">
      <c r="P1151" s="202" t="s">
        <v>5774</v>
      </c>
      <c r="DP1151" s="198" t="s">
        <v>3421</v>
      </c>
      <c r="DQ1151" s="198" t="s">
        <v>846</v>
      </c>
      <c r="DR1151" s="198" t="s">
        <v>3421</v>
      </c>
      <c r="DS1151" s="198">
        <v>3</v>
      </c>
      <c r="DT1151" s="198">
        <v>0</v>
      </c>
      <c r="DU1151" s="198" t="s">
        <v>1408</v>
      </c>
      <c r="DV1151" s="198" t="s">
        <v>1409</v>
      </c>
      <c r="DW1151" s="198" t="s">
        <v>1410</v>
      </c>
      <c r="DX1151" s="198" t="s">
        <v>847</v>
      </c>
      <c r="DZ1151" s="198" t="s">
        <v>846</v>
      </c>
      <c r="EA1151" s="198" t="s">
        <v>1410</v>
      </c>
      <c r="EB1151" s="198" t="s">
        <v>3421</v>
      </c>
    </row>
    <row r="1152" spans="16:132" x14ac:dyDescent="0.2">
      <c r="P1152" s="202" t="s">
        <v>5775</v>
      </c>
      <c r="DP1152" s="198" t="s">
        <v>3423</v>
      </c>
      <c r="DQ1152" s="198" t="s">
        <v>846</v>
      </c>
      <c r="DR1152" s="198" t="s">
        <v>3423</v>
      </c>
      <c r="DS1152" s="198">
        <v>3</v>
      </c>
      <c r="DT1152" s="198">
        <v>0</v>
      </c>
      <c r="DU1152" s="198" t="s">
        <v>1420</v>
      </c>
      <c r="DV1152" s="198" t="s">
        <v>1421</v>
      </c>
      <c r="DW1152" s="198" t="s">
        <v>1410</v>
      </c>
      <c r="DX1152" s="198" t="s">
        <v>847</v>
      </c>
      <c r="DZ1152" s="198" t="s">
        <v>846</v>
      </c>
      <c r="EA1152" s="198" t="s">
        <v>1410</v>
      </c>
      <c r="EB1152" s="198" t="s">
        <v>3423</v>
      </c>
    </row>
    <row r="1153" spans="16:132" x14ac:dyDescent="0.2">
      <c r="P1153" s="202" t="s">
        <v>5776</v>
      </c>
      <c r="DP1153" s="198" t="s">
        <v>2535</v>
      </c>
      <c r="DQ1153" s="198" t="s">
        <v>846</v>
      </c>
      <c r="DR1153" s="198" t="s">
        <v>2535</v>
      </c>
      <c r="DS1153" s="198">
        <v>3</v>
      </c>
      <c r="DT1153" s="198">
        <v>0</v>
      </c>
      <c r="DU1153" s="198" t="s">
        <v>313</v>
      </c>
      <c r="DV1153" s="198" t="s">
        <v>314</v>
      </c>
      <c r="DW1153" s="198" t="s">
        <v>315</v>
      </c>
      <c r="DX1153" s="198" t="s">
        <v>847</v>
      </c>
      <c r="DZ1153" s="198" t="s">
        <v>846</v>
      </c>
      <c r="EA1153" s="198" t="s">
        <v>315</v>
      </c>
      <c r="EB1153" s="198" t="s">
        <v>2535</v>
      </c>
    </row>
    <row r="1154" spans="16:132" x14ac:dyDescent="0.2">
      <c r="P1154" s="202" t="s">
        <v>5777</v>
      </c>
      <c r="DP1154" s="198" t="s">
        <v>862</v>
      </c>
      <c r="DQ1154" s="198" t="s">
        <v>846</v>
      </c>
      <c r="DR1154" s="198" t="s">
        <v>862</v>
      </c>
      <c r="DS1154" s="198">
        <v>3</v>
      </c>
      <c r="DT1154" s="198">
        <v>0</v>
      </c>
      <c r="DU1154" s="198" t="s">
        <v>1933</v>
      </c>
      <c r="DV1154" s="198" t="s">
        <v>1934</v>
      </c>
      <c r="DW1154" s="198" t="s">
        <v>1935</v>
      </c>
      <c r="DX1154" s="198" t="s">
        <v>847</v>
      </c>
      <c r="DZ1154" s="198" t="s">
        <v>846</v>
      </c>
      <c r="EA1154" s="198" t="s">
        <v>1935</v>
      </c>
      <c r="EB1154" s="198" t="s">
        <v>862</v>
      </c>
    </row>
    <row r="1155" spans="16:132" x14ac:dyDescent="0.2">
      <c r="P1155" s="202" t="s">
        <v>5778</v>
      </c>
      <c r="DP1155" s="198" t="s">
        <v>854</v>
      </c>
      <c r="DQ1155" s="198" t="s">
        <v>846</v>
      </c>
      <c r="DR1155" s="198" t="s">
        <v>854</v>
      </c>
      <c r="DS1155" s="198">
        <v>3</v>
      </c>
      <c r="DT1155" s="198">
        <v>0</v>
      </c>
      <c r="DU1155" s="198" t="s">
        <v>1829</v>
      </c>
      <c r="DV1155" s="198" t="s">
        <v>1875</v>
      </c>
      <c r="DW1155" s="198" t="s">
        <v>1876</v>
      </c>
      <c r="DX1155" s="198" t="s">
        <v>847</v>
      </c>
      <c r="DZ1155" s="198" t="s">
        <v>846</v>
      </c>
      <c r="EA1155" s="198" t="s">
        <v>1876</v>
      </c>
      <c r="EB1155" s="198" t="s">
        <v>854</v>
      </c>
    </row>
    <row r="1156" spans="16:132" x14ac:dyDescent="0.2">
      <c r="P1156" s="202" t="s">
        <v>5779</v>
      </c>
      <c r="DP1156" s="198" t="s">
        <v>2695</v>
      </c>
      <c r="DQ1156" s="198" t="s">
        <v>846</v>
      </c>
      <c r="DR1156" s="198" t="s">
        <v>2695</v>
      </c>
      <c r="DS1156" s="198">
        <v>3</v>
      </c>
      <c r="DT1156" s="198">
        <v>0</v>
      </c>
      <c r="DU1156" s="198" t="s">
        <v>2002</v>
      </c>
      <c r="DV1156" s="198" t="s">
        <v>2003</v>
      </c>
      <c r="DW1156" s="198" t="s">
        <v>2004</v>
      </c>
      <c r="DX1156" s="198" t="s">
        <v>847</v>
      </c>
      <c r="DZ1156" s="198" t="s">
        <v>846</v>
      </c>
      <c r="EA1156" s="198" t="s">
        <v>2004</v>
      </c>
      <c r="EB1156" s="198" t="s">
        <v>2695</v>
      </c>
    </row>
    <row r="1157" spans="16:132" x14ac:dyDescent="0.2">
      <c r="P1157" s="202" t="s">
        <v>5780</v>
      </c>
      <c r="DP1157" s="198" t="s">
        <v>3376</v>
      </c>
      <c r="DQ1157" s="198" t="s">
        <v>846</v>
      </c>
      <c r="DR1157" s="198" t="s">
        <v>3376</v>
      </c>
      <c r="DS1157" s="198">
        <v>3</v>
      </c>
      <c r="DT1157" s="198">
        <v>0</v>
      </c>
      <c r="DU1157" s="198" t="s">
        <v>3186</v>
      </c>
      <c r="DV1157" s="198" t="s">
        <v>3187</v>
      </c>
      <c r="DW1157" s="198" t="s">
        <v>3188</v>
      </c>
      <c r="DX1157" s="198" t="s">
        <v>847</v>
      </c>
      <c r="DZ1157" s="198" t="s">
        <v>846</v>
      </c>
      <c r="EA1157" s="198" t="s">
        <v>3188</v>
      </c>
      <c r="EB1157" s="198" t="s">
        <v>3376</v>
      </c>
    </row>
    <row r="1158" spans="16:132" x14ac:dyDescent="0.2">
      <c r="P1158" s="202" t="s">
        <v>5781</v>
      </c>
      <c r="DP1158" s="198" t="s">
        <v>858</v>
      </c>
      <c r="DQ1158" s="198" t="s">
        <v>846</v>
      </c>
      <c r="DR1158" s="198" t="s">
        <v>858</v>
      </c>
      <c r="DS1158" s="198">
        <v>3</v>
      </c>
      <c r="DT1158" s="198">
        <v>0</v>
      </c>
      <c r="DU1158" s="198" t="s">
        <v>3212</v>
      </c>
      <c r="DV1158" s="198" t="s">
        <v>3213</v>
      </c>
      <c r="DW1158" s="198" t="s">
        <v>3214</v>
      </c>
      <c r="DX1158" s="198" t="s">
        <v>847</v>
      </c>
      <c r="DZ1158" s="198" t="s">
        <v>846</v>
      </c>
      <c r="EA1158" s="198" t="s">
        <v>3214</v>
      </c>
      <c r="EB1158" s="198" t="s">
        <v>858</v>
      </c>
    </row>
    <row r="1159" spans="16:132" x14ac:dyDescent="0.2">
      <c r="P1159" s="202" t="s">
        <v>5782</v>
      </c>
      <c r="DP1159" s="198" t="s">
        <v>2284</v>
      </c>
      <c r="DQ1159" s="198" t="s">
        <v>846</v>
      </c>
      <c r="DR1159" s="198" t="s">
        <v>2284</v>
      </c>
      <c r="DS1159" s="198">
        <v>3</v>
      </c>
      <c r="DT1159" s="198">
        <v>0</v>
      </c>
      <c r="DU1159" s="198" t="s">
        <v>889</v>
      </c>
      <c r="DV1159" s="198" t="s">
        <v>890</v>
      </c>
      <c r="DW1159" s="198" t="s">
        <v>891</v>
      </c>
      <c r="DX1159" s="198" t="s">
        <v>847</v>
      </c>
      <c r="DZ1159" s="198" t="s">
        <v>846</v>
      </c>
      <c r="EA1159" s="198" t="s">
        <v>891</v>
      </c>
      <c r="EB1159" s="198" t="s">
        <v>2284</v>
      </c>
    </row>
    <row r="1160" spans="16:132" x14ac:dyDescent="0.2">
      <c r="P1160" s="202" t="s">
        <v>5783</v>
      </c>
      <c r="DP1160" s="198" t="s">
        <v>3345</v>
      </c>
      <c r="DQ1160" s="198" t="s">
        <v>846</v>
      </c>
      <c r="DR1160" s="198" t="s">
        <v>3345</v>
      </c>
      <c r="DS1160" s="198">
        <v>3</v>
      </c>
      <c r="DT1160" s="198">
        <v>0</v>
      </c>
      <c r="DU1160" s="198" t="s">
        <v>3182</v>
      </c>
      <c r="DV1160" s="198" t="s">
        <v>3183</v>
      </c>
      <c r="DW1160" s="198" t="s">
        <v>3184</v>
      </c>
      <c r="DX1160" s="198" t="s">
        <v>847</v>
      </c>
      <c r="DZ1160" s="198" t="s">
        <v>846</v>
      </c>
      <c r="EA1160" s="198" t="s">
        <v>3184</v>
      </c>
      <c r="EB1160" s="198" t="s">
        <v>3345</v>
      </c>
    </row>
    <row r="1161" spans="16:132" x14ac:dyDescent="0.2">
      <c r="P1161" s="202" t="s">
        <v>5784</v>
      </c>
      <c r="DP1161" s="198" t="s">
        <v>1868</v>
      </c>
      <c r="DQ1161" s="198" t="s">
        <v>846</v>
      </c>
      <c r="DR1161" s="198" t="s">
        <v>1868</v>
      </c>
      <c r="DS1161" s="198">
        <v>3</v>
      </c>
      <c r="DT1161" s="198">
        <v>0</v>
      </c>
      <c r="DU1161" s="198" t="s">
        <v>972</v>
      </c>
      <c r="DV1161" s="198" t="s">
        <v>973</v>
      </c>
      <c r="DW1161" s="198" t="s">
        <v>974</v>
      </c>
      <c r="DX1161" s="198" t="s">
        <v>847</v>
      </c>
      <c r="DZ1161" s="198" t="s">
        <v>846</v>
      </c>
      <c r="EA1161" s="198" t="s">
        <v>974</v>
      </c>
      <c r="EB1161" s="198" t="s">
        <v>1868</v>
      </c>
    </row>
    <row r="1162" spans="16:132" x14ac:dyDescent="0.2">
      <c r="P1162" s="202" t="s">
        <v>5785</v>
      </c>
      <c r="DP1162" s="198" t="s">
        <v>2283</v>
      </c>
      <c r="DQ1162" s="198" t="s">
        <v>846</v>
      </c>
      <c r="DR1162" s="198" t="s">
        <v>2283</v>
      </c>
      <c r="DS1162" s="198">
        <v>3</v>
      </c>
      <c r="DT1162" s="198">
        <v>0</v>
      </c>
      <c r="DU1162" s="198" t="s">
        <v>886</v>
      </c>
      <c r="DV1162" s="198" t="s">
        <v>887</v>
      </c>
      <c r="DW1162" s="198" t="s">
        <v>888</v>
      </c>
      <c r="DX1162" s="198" t="s">
        <v>847</v>
      </c>
      <c r="DZ1162" s="198" t="s">
        <v>846</v>
      </c>
      <c r="EA1162" s="198" t="s">
        <v>888</v>
      </c>
      <c r="EB1162" s="198" t="s">
        <v>2283</v>
      </c>
    </row>
    <row r="1163" spans="16:132" x14ac:dyDescent="0.2">
      <c r="P1163" s="202" t="s">
        <v>5786</v>
      </c>
      <c r="DP1163" s="198" t="s">
        <v>3466</v>
      </c>
      <c r="DQ1163" s="198" t="s">
        <v>846</v>
      </c>
      <c r="DR1163" s="198" t="s">
        <v>3466</v>
      </c>
      <c r="DS1163" s="198">
        <v>3</v>
      </c>
      <c r="DT1163" s="198">
        <v>0</v>
      </c>
      <c r="DU1163" s="198" t="s">
        <v>1990</v>
      </c>
      <c r="DV1163" s="198" t="s">
        <v>1991</v>
      </c>
      <c r="DW1163" s="198" t="s">
        <v>1992</v>
      </c>
      <c r="DX1163" s="198" t="s">
        <v>847</v>
      </c>
      <c r="DZ1163" s="198" t="s">
        <v>846</v>
      </c>
      <c r="EA1163" s="198" t="s">
        <v>1992</v>
      </c>
      <c r="EB1163" s="198" t="s">
        <v>3466</v>
      </c>
    </row>
    <row r="1164" spans="16:132" x14ac:dyDescent="0.2">
      <c r="P1164" s="202" t="s">
        <v>5787</v>
      </c>
      <c r="DP1164" s="198" t="s">
        <v>2533</v>
      </c>
      <c r="DQ1164" s="198" t="s">
        <v>846</v>
      </c>
      <c r="DR1164" s="198" t="s">
        <v>2533</v>
      </c>
      <c r="DS1164" s="198">
        <v>3</v>
      </c>
      <c r="DT1164" s="198">
        <v>0</v>
      </c>
      <c r="DU1164" s="198" t="s">
        <v>301</v>
      </c>
      <c r="DV1164" s="198" t="s">
        <v>302</v>
      </c>
      <c r="DW1164" s="198" t="s">
        <v>303</v>
      </c>
      <c r="DX1164" s="198" t="s">
        <v>847</v>
      </c>
      <c r="DZ1164" s="198" t="s">
        <v>846</v>
      </c>
      <c r="EA1164" s="198" t="s">
        <v>303</v>
      </c>
      <c r="EB1164" s="198" t="s">
        <v>2533</v>
      </c>
    </row>
    <row r="1165" spans="16:132" x14ac:dyDescent="0.2">
      <c r="P1165" s="202" t="s">
        <v>5788</v>
      </c>
      <c r="DP1165" s="198" t="s">
        <v>3319</v>
      </c>
      <c r="DQ1165" s="198" t="s">
        <v>846</v>
      </c>
      <c r="DR1165" s="198" t="s">
        <v>3319</v>
      </c>
      <c r="DS1165" s="198">
        <v>3</v>
      </c>
      <c r="DT1165" s="198">
        <v>0</v>
      </c>
      <c r="DU1165" s="198" t="s">
        <v>1340</v>
      </c>
      <c r="DV1165" s="198" t="s">
        <v>1341</v>
      </c>
      <c r="DW1165" s="198" t="s">
        <v>1342</v>
      </c>
      <c r="DX1165" s="198" t="s">
        <v>847</v>
      </c>
      <c r="DZ1165" s="198" t="s">
        <v>846</v>
      </c>
      <c r="EA1165" s="198" t="s">
        <v>1342</v>
      </c>
      <c r="EB1165" s="198" t="s">
        <v>3319</v>
      </c>
    </row>
    <row r="1166" spans="16:132" x14ac:dyDescent="0.2">
      <c r="P1166" s="202" t="s">
        <v>5789</v>
      </c>
      <c r="DP1166" s="198" t="s">
        <v>2542</v>
      </c>
      <c r="DQ1166" s="198" t="s">
        <v>846</v>
      </c>
      <c r="DR1166" s="198" t="s">
        <v>2542</v>
      </c>
      <c r="DS1166" s="198">
        <v>3</v>
      </c>
      <c r="DT1166" s="198">
        <v>0</v>
      </c>
      <c r="DU1166" s="198" t="s">
        <v>1274</v>
      </c>
      <c r="DV1166" s="198" t="s">
        <v>1275</v>
      </c>
      <c r="DW1166" s="198" t="s">
        <v>1276</v>
      </c>
      <c r="DX1166" s="198" t="s">
        <v>847</v>
      </c>
      <c r="DZ1166" s="198" t="s">
        <v>846</v>
      </c>
      <c r="EA1166" s="198" t="s">
        <v>1276</v>
      </c>
      <c r="EB1166" s="198" t="s">
        <v>2542</v>
      </c>
    </row>
    <row r="1167" spans="16:132" x14ac:dyDescent="0.2">
      <c r="P1167" s="202" t="s">
        <v>5790</v>
      </c>
      <c r="DP1167" s="198" t="s">
        <v>3411</v>
      </c>
      <c r="DQ1167" s="198" t="s">
        <v>846</v>
      </c>
      <c r="DR1167" s="198" t="s">
        <v>3411</v>
      </c>
      <c r="DS1167" s="198">
        <v>3</v>
      </c>
      <c r="DT1167" s="198">
        <v>0</v>
      </c>
      <c r="DU1167" s="198" t="s">
        <v>1380</v>
      </c>
      <c r="DV1167" s="198" t="s">
        <v>1381</v>
      </c>
      <c r="DW1167" s="198" t="s">
        <v>1382</v>
      </c>
      <c r="DX1167" s="198" t="s">
        <v>847</v>
      </c>
      <c r="DZ1167" s="198" t="s">
        <v>846</v>
      </c>
      <c r="EA1167" s="198" t="s">
        <v>1382</v>
      </c>
      <c r="EB1167" s="198" t="s">
        <v>3411</v>
      </c>
    </row>
    <row r="1168" spans="16:132" x14ac:dyDescent="0.2">
      <c r="P1168" s="202" t="s">
        <v>5791</v>
      </c>
      <c r="DP1168" s="198" t="s">
        <v>2697</v>
      </c>
      <c r="DQ1168" s="198" t="s">
        <v>846</v>
      </c>
      <c r="DR1168" s="198" t="s">
        <v>2697</v>
      </c>
      <c r="DS1168" s="198">
        <v>3</v>
      </c>
      <c r="DT1168" s="198">
        <v>0</v>
      </c>
      <c r="DU1168" s="198" t="s">
        <v>2010</v>
      </c>
      <c r="DV1168" s="198" t="s">
        <v>2300</v>
      </c>
      <c r="DW1168" s="198" t="s">
        <v>2012</v>
      </c>
      <c r="DX1168" s="198" t="s">
        <v>847</v>
      </c>
      <c r="DZ1168" s="198" t="s">
        <v>846</v>
      </c>
      <c r="EA1168" s="198" t="s">
        <v>2012</v>
      </c>
      <c r="EB1168" s="198" t="s">
        <v>2697</v>
      </c>
    </row>
    <row r="1169" spans="16:132" x14ac:dyDescent="0.2">
      <c r="P1169" s="202" t="s">
        <v>5792</v>
      </c>
      <c r="DP1169" s="198" t="s">
        <v>2536</v>
      </c>
      <c r="DQ1169" s="198" t="s">
        <v>846</v>
      </c>
      <c r="DR1169" s="198" t="s">
        <v>2536</v>
      </c>
      <c r="DS1169" s="198">
        <v>3</v>
      </c>
      <c r="DT1169" s="198">
        <v>0</v>
      </c>
      <c r="DU1169" s="198" t="s">
        <v>317</v>
      </c>
      <c r="DV1169" s="198" t="s">
        <v>318</v>
      </c>
      <c r="DW1169" s="198" t="s">
        <v>319</v>
      </c>
      <c r="DX1169" s="198" t="s">
        <v>847</v>
      </c>
      <c r="DZ1169" s="198" t="s">
        <v>846</v>
      </c>
      <c r="EA1169" s="198" t="s">
        <v>319</v>
      </c>
      <c r="EB1169" s="198" t="s">
        <v>2536</v>
      </c>
    </row>
    <row r="1170" spans="16:132" x14ac:dyDescent="0.2">
      <c r="P1170" s="202" t="s">
        <v>5793</v>
      </c>
      <c r="DP1170" s="198" t="s">
        <v>2696</v>
      </c>
      <c r="DQ1170" s="198" t="s">
        <v>846</v>
      </c>
      <c r="DR1170" s="198" t="s">
        <v>2696</v>
      </c>
      <c r="DS1170" s="198">
        <v>3</v>
      </c>
      <c r="DT1170" s="198">
        <v>0</v>
      </c>
      <c r="DU1170" s="198" t="s">
        <v>2006</v>
      </c>
      <c r="DV1170" s="198" t="s">
        <v>2007</v>
      </c>
      <c r="DW1170" s="198" t="s">
        <v>2008</v>
      </c>
      <c r="DX1170" s="198" t="s">
        <v>847</v>
      </c>
      <c r="DZ1170" s="198" t="s">
        <v>846</v>
      </c>
      <c r="EA1170" s="198" t="s">
        <v>2008</v>
      </c>
      <c r="EB1170" s="198" t="s">
        <v>2696</v>
      </c>
    </row>
    <row r="1171" spans="16:132" x14ac:dyDescent="0.2">
      <c r="P1171" s="202" t="s">
        <v>5794</v>
      </c>
      <c r="DP1171" s="198" t="s">
        <v>2553</v>
      </c>
      <c r="DQ1171" s="198" t="s">
        <v>846</v>
      </c>
      <c r="DR1171" s="198" t="s">
        <v>2553</v>
      </c>
      <c r="DS1171" s="198">
        <v>3</v>
      </c>
      <c r="DT1171" s="198">
        <v>0</v>
      </c>
      <c r="DU1171" s="198" t="s">
        <v>3474</v>
      </c>
      <c r="DV1171" s="198" t="s">
        <v>3475</v>
      </c>
      <c r="DW1171" s="198" t="s">
        <v>3476</v>
      </c>
      <c r="DX1171" s="198" t="s">
        <v>847</v>
      </c>
      <c r="DZ1171" s="198" t="s">
        <v>846</v>
      </c>
      <c r="EA1171" s="198" t="s">
        <v>3476</v>
      </c>
      <c r="EB1171" s="198" t="s">
        <v>2553</v>
      </c>
    </row>
    <row r="1172" spans="16:132" x14ac:dyDescent="0.2">
      <c r="P1172" s="202" t="s">
        <v>5795</v>
      </c>
      <c r="DP1172" s="198" t="s">
        <v>1045</v>
      </c>
      <c r="DQ1172" s="198" t="s">
        <v>846</v>
      </c>
      <c r="DR1172" s="198" t="s">
        <v>1045</v>
      </c>
      <c r="DS1172" s="198">
        <v>4</v>
      </c>
      <c r="DT1172" s="198">
        <v>2</v>
      </c>
      <c r="DU1172" s="198" t="s">
        <v>2025</v>
      </c>
      <c r="DV1172" s="198" t="s">
        <v>2026</v>
      </c>
      <c r="DW1172" s="198" t="s">
        <v>2027</v>
      </c>
      <c r="DX1172" s="198" t="s">
        <v>847</v>
      </c>
      <c r="DZ1172" s="198" t="s">
        <v>846</v>
      </c>
      <c r="EA1172" s="198" t="s">
        <v>2027</v>
      </c>
      <c r="EB1172" s="198" t="s">
        <v>1045</v>
      </c>
    </row>
    <row r="1173" spans="16:132" x14ac:dyDescent="0.2">
      <c r="P1173" s="202" t="s">
        <v>5796</v>
      </c>
      <c r="DP1173" s="198" t="s">
        <v>845</v>
      </c>
      <c r="DQ1173" s="198" t="s">
        <v>846</v>
      </c>
      <c r="DR1173" s="198" t="s">
        <v>845</v>
      </c>
      <c r="DS1173" s="198">
        <v>4</v>
      </c>
      <c r="DT1173" s="198">
        <v>3</v>
      </c>
      <c r="DU1173" s="198" t="s">
        <v>1816</v>
      </c>
      <c r="DV1173" s="198" t="s">
        <v>1817</v>
      </c>
      <c r="DW1173" s="198" t="s">
        <v>1818</v>
      </c>
      <c r="DX1173" s="198" t="s">
        <v>847</v>
      </c>
      <c r="DZ1173" s="198" t="s">
        <v>846</v>
      </c>
      <c r="EA1173" s="198" t="s">
        <v>1818</v>
      </c>
      <c r="EB1173" s="198" t="s">
        <v>845</v>
      </c>
    </row>
    <row r="1174" spans="16:132" x14ac:dyDescent="0.2">
      <c r="P1174" s="202" t="s">
        <v>5797</v>
      </c>
      <c r="DP1174" s="198" t="s">
        <v>2950</v>
      </c>
      <c r="DQ1174" s="198" t="s">
        <v>846</v>
      </c>
      <c r="DR1174" s="198" t="s">
        <v>2950</v>
      </c>
      <c r="DS1174" s="198">
        <v>4</v>
      </c>
      <c r="DT1174" s="198">
        <v>3</v>
      </c>
      <c r="DU1174" s="198" t="s">
        <v>2014</v>
      </c>
      <c r="DV1174" s="198" t="s">
        <v>2014</v>
      </c>
      <c r="DW1174" s="198" t="s">
        <v>2015</v>
      </c>
      <c r="DX1174" s="198" t="s">
        <v>847</v>
      </c>
      <c r="DZ1174" s="198" t="s">
        <v>846</v>
      </c>
      <c r="EA1174" s="198" t="s">
        <v>2015</v>
      </c>
      <c r="EB1174" s="198" t="s">
        <v>2950</v>
      </c>
    </row>
    <row r="1175" spans="16:132" x14ac:dyDescent="0.2">
      <c r="P1175" s="202" t="s">
        <v>5798</v>
      </c>
      <c r="DP1175" s="198" t="s">
        <v>1838</v>
      </c>
      <c r="DQ1175" s="198" t="s">
        <v>846</v>
      </c>
      <c r="DR1175" s="198" t="s">
        <v>1838</v>
      </c>
      <c r="DS1175" s="198">
        <v>4</v>
      </c>
      <c r="DT1175" s="198">
        <v>3</v>
      </c>
      <c r="DU1175" s="198" t="s">
        <v>134</v>
      </c>
      <c r="DV1175" s="198" t="s">
        <v>135</v>
      </c>
      <c r="DW1175" s="198" t="s">
        <v>136</v>
      </c>
      <c r="DX1175" s="198" t="s">
        <v>847</v>
      </c>
      <c r="DZ1175" s="198" t="s">
        <v>846</v>
      </c>
      <c r="EA1175" s="198" t="s">
        <v>136</v>
      </c>
      <c r="EB1175" s="198" t="s">
        <v>1838</v>
      </c>
    </row>
    <row r="1176" spans="16:132" x14ac:dyDescent="0.2">
      <c r="P1176" s="202" t="s">
        <v>5799</v>
      </c>
      <c r="DP1176" s="198" t="s">
        <v>1839</v>
      </c>
      <c r="DQ1176" s="198" t="s">
        <v>846</v>
      </c>
      <c r="DR1176" s="198" t="s">
        <v>1839</v>
      </c>
      <c r="DS1176" s="198">
        <v>4</v>
      </c>
      <c r="DT1176" s="198">
        <v>3</v>
      </c>
      <c r="DU1176" s="198" t="s">
        <v>142</v>
      </c>
      <c r="DV1176" s="198" t="s">
        <v>143</v>
      </c>
      <c r="DW1176" s="198" t="s">
        <v>144</v>
      </c>
      <c r="DX1176" s="198" t="s">
        <v>847</v>
      </c>
      <c r="DZ1176" s="198" t="s">
        <v>846</v>
      </c>
      <c r="EA1176" s="198" t="s">
        <v>144</v>
      </c>
      <c r="EB1176" s="198" t="s">
        <v>1839</v>
      </c>
    </row>
    <row r="1177" spans="16:132" x14ac:dyDescent="0.2">
      <c r="P1177" s="202" t="s">
        <v>5800</v>
      </c>
      <c r="DP1177" s="198" t="s">
        <v>79</v>
      </c>
      <c r="DQ1177" s="198" t="s">
        <v>846</v>
      </c>
      <c r="DR1177" s="198" t="s">
        <v>79</v>
      </c>
      <c r="DS1177" s="198">
        <v>4</v>
      </c>
      <c r="DT1177" s="198">
        <v>3</v>
      </c>
      <c r="DU1177" s="198" t="s">
        <v>1497</v>
      </c>
      <c r="DV1177" s="198" t="s">
        <v>1498</v>
      </c>
      <c r="DW1177" s="198" t="s">
        <v>1499</v>
      </c>
      <c r="DX1177" s="198" t="s">
        <v>847</v>
      </c>
      <c r="DZ1177" s="198" t="s">
        <v>846</v>
      </c>
      <c r="EA1177" s="198" t="s">
        <v>1499</v>
      </c>
      <c r="EB1177" s="198" t="s">
        <v>79</v>
      </c>
    </row>
    <row r="1178" spans="16:132" x14ac:dyDescent="0.2">
      <c r="P1178" s="202" t="s">
        <v>5801</v>
      </c>
      <c r="DP1178" s="198" t="s">
        <v>3378</v>
      </c>
      <c r="DQ1178" s="198" t="s">
        <v>846</v>
      </c>
      <c r="DR1178" s="198" t="s">
        <v>3378</v>
      </c>
      <c r="DS1178" s="198">
        <v>4</v>
      </c>
      <c r="DT1178" s="198">
        <v>3</v>
      </c>
      <c r="DU1178" s="198" t="s">
        <v>1037</v>
      </c>
      <c r="DV1178" s="198" t="s">
        <v>1038</v>
      </c>
      <c r="DW1178" s="198" t="s">
        <v>3379</v>
      </c>
      <c r="DX1178" s="198" t="s">
        <v>847</v>
      </c>
      <c r="DZ1178" s="198" t="s">
        <v>846</v>
      </c>
      <c r="EA1178" s="198" t="s">
        <v>3379</v>
      </c>
      <c r="EB1178" s="198" t="s">
        <v>3378</v>
      </c>
    </row>
    <row r="1179" spans="16:132" x14ac:dyDescent="0.2">
      <c r="P1179" s="202" t="s">
        <v>5802</v>
      </c>
      <c r="DP1179" s="198" t="s">
        <v>1856</v>
      </c>
      <c r="DQ1179" s="198" t="s">
        <v>846</v>
      </c>
      <c r="DR1179" s="198" t="s">
        <v>1856</v>
      </c>
      <c r="DS1179" s="198">
        <v>4</v>
      </c>
      <c r="DT1179" s="198">
        <v>4</v>
      </c>
      <c r="DU1179" s="198" t="s">
        <v>712</v>
      </c>
      <c r="DV1179" s="198" t="s">
        <v>713</v>
      </c>
      <c r="DW1179" s="198" t="s">
        <v>714</v>
      </c>
      <c r="DX1179" s="198" t="s">
        <v>847</v>
      </c>
      <c r="DZ1179" s="198" t="s">
        <v>846</v>
      </c>
      <c r="EA1179" s="198" t="s">
        <v>714</v>
      </c>
      <c r="EB1179" s="198" t="s">
        <v>1856</v>
      </c>
    </row>
    <row r="1180" spans="16:132" x14ac:dyDescent="0.2">
      <c r="P1180" s="202" t="s">
        <v>5803</v>
      </c>
      <c r="DP1180" s="198" t="s">
        <v>1870</v>
      </c>
      <c r="DQ1180" s="198" t="s">
        <v>846</v>
      </c>
      <c r="DR1180" s="198" t="s">
        <v>1870</v>
      </c>
      <c r="DS1180" s="198">
        <v>4</v>
      </c>
      <c r="DT1180" s="198">
        <v>4</v>
      </c>
      <c r="DU1180" s="198" t="s">
        <v>984</v>
      </c>
      <c r="DV1180" s="198" t="s">
        <v>985</v>
      </c>
      <c r="DW1180" s="198" t="s">
        <v>986</v>
      </c>
      <c r="DX1180" s="198" t="s">
        <v>847</v>
      </c>
      <c r="DZ1180" s="198" t="s">
        <v>846</v>
      </c>
      <c r="EA1180" s="198" t="s">
        <v>986</v>
      </c>
      <c r="EB1180" s="198" t="s">
        <v>1870</v>
      </c>
    </row>
    <row r="1181" spans="16:132" x14ac:dyDescent="0.2">
      <c r="P1181" s="202" t="s">
        <v>5804</v>
      </c>
      <c r="DP1181" s="198" t="s">
        <v>2285</v>
      </c>
      <c r="DQ1181" s="198" t="s">
        <v>846</v>
      </c>
      <c r="DR1181" s="198" t="s">
        <v>2285</v>
      </c>
      <c r="DS1181" s="198">
        <v>4</v>
      </c>
      <c r="DT1181" s="198">
        <v>4</v>
      </c>
      <c r="DU1181" s="198" t="s">
        <v>1004</v>
      </c>
      <c r="DV1181" s="198" t="s">
        <v>1005</v>
      </c>
      <c r="DW1181" s="198" t="s">
        <v>1006</v>
      </c>
      <c r="DX1181" s="198" t="s">
        <v>847</v>
      </c>
      <c r="DZ1181" s="198" t="s">
        <v>846</v>
      </c>
      <c r="EA1181" s="198" t="s">
        <v>1006</v>
      </c>
      <c r="EB1181" s="198" t="s">
        <v>2285</v>
      </c>
    </row>
    <row r="1182" spans="16:132" x14ac:dyDescent="0.2">
      <c r="P1182" s="202" t="s">
        <v>5805</v>
      </c>
      <c r="DP1182" s="198" t="s">
        <v>2528</v>
      </c>
      <c r="DQ1182" s="198" t="s">
        <v>846</v>
      </c>
      <c r="DR1182" s="198" t="s">
        <v>2528</v>
      </c>
      <c r="DS1182" s="198">
        <v>4</v>
      </c>
      <c r="DT1182" s="198">
        <v>4</v>
      </c>
      <c r="DU1182" s="198" t="s">
        <v>277</v>
      </c>
      <c r="DV1182" s="198" t="s">
        <v>278</v>
      </c>
      <c r="DW1182" s="198" t="s">
        <v>279</v>
      </c>
      <c r="DX1182" s="198" t="s">
        <v>847</v>
      </c>
      <c r="DZ1182" s="198" t="s">
        <v>846</v>
      </c>
      <c r="EA1182" s="198" t="s">
        <v>279</v>
      </c>
      <c r="EB1182" s="198" t="s">
        <v>2528</v>
      </c>
    </row>
    <row r="1183" spans="16:132" x14ac:dyDescent="0.2">
      <c r="P1183" s="202" t="s">
        <v>5806</v>
      </c>
      <c r="DP1183" s="198" t="s">
        <v>1719</v>
      </c>
      <c r="DQ1183" s="198" t="s">
        <v>846</v>
      </c>
      <c r="DR1183" s="198" t="s">
        <v>1719</v>
      </c>
      <c r="DS1183" s="198">
        <v>4</v>
      </c>
      <c r="DT1183" s="198">
        <v>4</v>
      </c>
      <c r="DU1183" s="198" t="s">
        <v>95</v>
      </c>
      <c r="DV1183" s="198" t="s">
        <v>96</v>
      </c>
      <c r="DW1183" s="198" t="s">
        <v>2345</v>
      </c>
      <c r="DX1183" s="198" t="s">
        <v>847</v>
      </c>
      <c r="DZ1183" s="198" t="s">
        <v>846</v>
      </c>
      <c r="EA1183" s="198" t="s">
        <v>2345</v>
      </c>
      <c r="EB1183" s="198" t="s">
        <v>1719</v>
      </c>
    </row>
    <row r="1184" spans="16:132" x14ac:dyDescent="0.2">
      <c r="P1184" s="202" t="s">
        <v>5807</v>
      </c>
      <c r="DP1184" s="198" t="s">
        <v>2276</v>
      </c>
      <c r="DQ1184" s="198" t="s">
        <v>846</v>
      </c>
      <c r="DR1184" s="198" t="s">
        <v>2276</v>
      </c>
      <c r="DS1184" s="198">
        <v>4</v>
      </c>
      <c r="DT1184" s="198">
        <v>4</v>
      </c>
      <c r="DU1184" s="198" t="s">
        <v>1000</v>
      </c>
      <c r="DV1184" s="198" t="s">
        <v>1001</v>
      </c>
      <c r="DW1184" s="198" t="s">
        <v>1002</v>
      </c>
      <c r="DX1184" s="198" t="s">
        <v>847</v>
      </c>
      <c r="DZ1184" s="198" t="s">
        <v>846</v>
      </c>
      <c r="EA1184" s="198" t="s">
        <v>1002</v>
      </c>
      <c r="EB1184" s="198" t="s">
        <v>2276</v>
      </c>
    </row>
    <row r="1185" spans="16:132" x14ac:dyDescent="0.2">
      <c r="P1185" s="202" t="s">
        <v>5808</v>
      </c>
      <c r="DP1185" s="198" t="s">
        <v>3409</v>
      </c>
      <c r="DQ1185" s="198" t="s">
        <v>846</v>
      </c>
      <c r="DR1185" s="198" t="s">
        <v>3409</v>
      </c>
      <c r="DS1185" s="198">
        <v>4</v>
      </c>
      <c r="DT1185" s="198">
        <v>4</v>
      </c>
      <c r="DU1185" s="198" t="s">
        <v>2965</v>
      </c>
      <c r="DV1185" s="198" t="s">
        <v>2966</v>
      </c>
      <c r="DW1185" s="198" t="s">
        <v>2967</v>
      </c>
      <c r="DX1185" s="198" t="s">
        <v>847</v>
      </c>
      <c r="DZ1185" s="198" t="s">
        <v>846</v>
      </c>
      <c r="EA1185" s="198" t="s">
        <v>2967</v>
      </c>
      <c r="EB1185" s="198" t="s">
        <v>3409</v>
      </c>
    </row>
    <row r="1186" spans="16:132" x14ac:dyDescent="0.2">
      <c r="P1186" s="202" t="s">
        <v>5809</v>
      </c>
      <c r="DP1186" s="198" t="s">
        <v>1723</v>
      </c>
      <c r="DQ1186" s="198" t="s">
        <v>846</v>
      </c>
      <c r="DR1186" s="198" t="s">
        <v>1723</v>
      </c>
      <c r="DS1186" s="198">
        <v>4</v>
      </c>
      <c r="DT1186" s="198">
        <v>4</v>
      </c>
      <c r="DU1186" s="198" t="s">
        <v>1724</v>
      </c>
      <c r="DV1186" s="198" t="s">
        <v>1725</v>
      </c>
      <c r="DW1186" s="198" t="s">
        <v>1726</v>
      </c>
      <c r="DX1186" s="198" t="s">
        <v>847</v>
      </c>
      <c r="DZ1186" s="198" t="s">
        <v>846</v>
      </c>
      <c r="EA1186" s="198" t="s">
        <v>1726</v>
      </c>
      <c r="EB1186" s="198" t="s">
        <v>1723</v>
      </c>
    </row>
    <row r="1187" spans="16:132" x14ac:dyDescent="0.2">
      <c r="P1187" s="202" t="s">
        <v>5810</v>
      </c>
      <c r="DP1187" s="198" t="s">
        <v>161</v>
      </c>
      <c r="DQ1187" s="198" t="s">
        <v>846</v>
      </c>
      <c r="DR1187" s="198" t="s">
        <v>161</v>
      </c>
      <c r="DS1187" s="198">
        <v>4</v>
      </c>
      <c r="DT1187" s="198">
        <v>4</v>
      </c>
      <c r="DU1187" s="198" t="s">
        <v>3016</v>
      </c>
      <c r="DV1187" s="198" t="s">
        <v>2462</v>
      </c>
      <c r="DW1187" s="198" t="s">
        <v>2463</v>
      </c>
      <c r="DX1187" s="198" t="s">
        <v>847</v>
      </c>
      <c r="DZ1187" s="198" t="s">
        <v>846</v>
      </c>
      <c r="EA1187" s="198" t="s">
        <v>2463</v>
      </c>
      <c r="EB1187" s="198" t="s">
        <v>161</v>
      </c>
    </row>
    <row r="1188" spans="16:132" x14ac:dyDescent="0.2">
      <c r="P1188" s="202" t="s">
        <v>5811</v>
      </c>
      <c r="DP1188" s="198" t="s">
        <v>1721</v>
      </c>
      <c r="DQ1188" s="198" t="s">
        <v>846</v>
      </c>
      <c r="DR1188" s="198" t="s">
        <v>1721</v>
      </c>
      <c r="DS1188" s="198">
        <v>4</v>
      </c>
      <c r="DT1188" s="198">
        <v>4</v>
      </c>
      <c r="DU1188" s="198" t="s">
        <v>2351</v>
      </c>
      <c r="DV1188" s="198" t="s">
        <v>2352</v>
      </c>
      <c r="DW1188" s="198" t="s">
        <v>2353</v>
      </c>
      <c r="DX1188" s="198" t="s">
        <v>847</v>
      </c>
      <c r="DZ1188" s="198" t="s">
        <v>846</v>
      </c>
      <c r="EA1188" s="198" t="s">
        <v>2353</v>
      </c>
      <c r="EB1188" s="198" t="s">
        <v>1721</v>
      </c>
    </row>
    <row r="1189" spans="16:132" x14ac:dyDescent="0.2">
      <c r="P1189" s="202" t="s">
        <v>5812</v>
      </c>
      <c r="DP1189" s="198" t="s">
        <v>1830</v>
      </c>
      <c r="DQ1189" s="198" t="s">
        <v>846</v>
      </c>
      <c r="DR1189" s="198" t="s">
        <v>1830</v>
      </c>
      <c r="DS1189" s="198">
        <v>4</v>
      </c>
      <c r="DT1189" s="198">
        <v>4</v>
      </c>
      <c r="DU1189" s="198" t="s">
        <v>2356</v>
      </c>
      <c r="DV1189" s="198" t="s">
        <v>2357</v>
      </c>
      <c r="DW1189" s="198" t="s">
        <v>1939</v>
      </c>
      <c r="DX1189" s="198" t="s">
        <v>847</v>
      </c>
      <c r="DZ1189" s="198" t="s">
        <v>846</v>
      </c>
      <c r="EA1189" s="198" t="s">
        <v>1939</v>
      </c>
      <c r="EB1189" s="198" t="s">
        <v>1830</v>
      </c>
    </row>
    <row r="1190" spans="16:132" x14ac:dyDescent="0.2">
      <c r="P1190" s="202" t="s">
        <v>5813</v>
      </c>
      <c r="DP1190" s="198" t="s">
        <v>2275</v>
      </c>
      <c r="DQ1190" s="198" t="s">
        <v>846</v>
      </c>
      <c r="DR1190" s="198" t="s">
        <v>2275</v>
      </c>
      <c r="DS1190" s="198">
        <v>4</v>
      </c>
      <c r="DT1190" s="198">
        <v>4</v>
      </c>
      <c r="DU1190" s="198" t="s">
        <v>996</v>
      </c>
      <c r="DV1190" s="198" t="s">
        <v>997</v>
      </c>
      <c r="DW1190" s="198" t="s">
        <v>998</v>
      </c>
      <c r="DX1190" s="198" t="s">
        <v>847</v>
      </c>
      <c r="DZ1190" s="198" t="s">
        <v>846</v>
      </c>
      <c r="EA1190" s="198" t="s">
        <v>998</v>
      </c>
      <c r="EB1190" s="198" t="s">
        <v>2275</v>
      </c>
    </row>
    <row r="1191" spans="16:132" x14ac:dyDescent="0.2">
      <c r="P1191" s="202" t="s">
        <v>5814</v>
      </c>
      <c r="DP1191" s="198" t="s">
        <v>1720</v>
      </c>
      <c r="DQ1191" s="198" t="s">
        <v>846</v>
      </c>
      <c r="DR1191" s="198" t="s">
        <v>1720</v>
      </c>
      <c r="DS1191" s="198">
        <v>4</v>
      </c>
      <c r="DT1191" s="198">
        <v>4</v>
      </c>
      <c r="DU1191" s="198" t="s">
        <v>103</v>
      </c>
      <c r="DV1191" s="198" t="s">
        <v>104</v>
      </c>
      <c r="DW1191" s="198" t="s">
        <v>105</v>
      </c>
      <c r="DX1191" s="198" t="s">
        <v>847</v>
      </c>
      <c r="DZ1191" s="198" t="s">
        <v>846</v>
      </c>
      <c r="EA1191" s="198" t="s">
        <v>105</v>
      </c>
      <c r="EB1191" s="198" t="s">
        <v>1720</v>
      </c>
    </row>
    <row r="1192" spans="16:132" x14ac:dyDescent="0.2">
      <c r="P1192" s="202" t="s">
        <v>5815</v>
      </c>
      <c r="DP1192" s="198" t="s">
        <v>3199</v>
      </c>
      <c r="DQ1192" s="198" t="s">
        <v>1052</v>
      </c>
      <c r="DR1192" s="198" t="s">
        <v>3199</v>
      </c>
      <c r="DS1192" s="198">
        <v>0</v>
      </c>
      <c r="DT1192" s="198">
        <v>0</v>
      </c>
      <c r="DU1192" s="198" t="s">
        <v>3193</v>
      </c>
      <c r="DV1192" s="198" t="s">
        <v>3194</v>
      </c>
      <c r="DW1192" s="198" t="s">
        <v>3194</v>
      </c>
      <c r="DX1192" s="198" t="s">
        <v>1053</v>
      </c>
      <c r="DZ1192" s="198" t="s">
        <v>1052</v>
      </c>
      <c r="EA1192" s="198" t="s">
        <v>3194</v>
      </c>
      <c r="EB1192" s="198" t="s">
        <v>3199</v>
      </c>
    </row>
    <row r="1193" spans="16:132" x14ac:dyDescent="0.2">
      <c r="P1193" s="202" t="s">
        <v>5816</v>
      </c>
      <c r="DP1193" s="198" t="s">
        <v>1752</v>
      </c>
      <c r="DQ1193" s="198" t="s">
        <v>1052</v>
      </c>
      <c r="DR1193" s="198" t="s">
        <v>1752</v>
      </c>
      <c r="DS1193" s="198">
        <v>1</v>
      </c>
      <c r="DT1193" s="198">
        <v>1</v>
      </c>
      <c r="DU1193" s="198" t="s">
        <v>2485</v>
      </c>
      <c r="DV1193" s="198" t="s">
        <v>2486</v>
      </c>
      <c r="DW1193" s="198" t="s">
        <v>2487</v>
      </c>
      <c r="DX1193" s="198" t="s">
        <v>1053</v>
      </c>
      <c r="DZ1193" s="198" t="s">
        <v>1052</v>
      </c>
      <c r="EA1193" s="198" t="s">
        <v>2487</v>
      </c>
      <c r="EB1193" s="198" t="s">
        <v>1752</v>
      </c>
    </row>
    <row r="1194" spans="16:132" x14ac:dyDescent="0.2">
      <c r="P1194" s="202" t="s">
        <v>5817</v>
      </c>
      <c r="DP1194" s="198" t="s">
        <v>6525</v>
      </c>
      <c r="DQ1194" s="198" t="s">
        <v>1052</v>
      </c>
      <c r="DR1194" s="198" t="s">
        <v>6525</v>
      </c>
      <c r="DS1194" s="198">
        <v>1</v>
      </c>
      <c r="DT1194" s="198">
        <v>1</v>
      </c>
      <c r="DU1194" s="198" t="s">
        <v>704</v>
      </c>
      <c r="DV1194" s="198" t="s">
        <v>705</v>
      </c>
      <c r="DW1194" s="198" t="s">
        <v>706</v>
      </c>
      <c r="DX1194" s="198" t="s">
        <v>1053</v>
      </c>
      <c r="DZ1194" s="198" t="s">
        <v>1052</v>
      </c>
      <c r="EA1194" s="198" t="s">
        <v>706</v>
      </c>
      <c r="EB1194" s="198" t="s">
        <v>6525</v>
      </c>
    </row>
    <row r="1195" spans="16:132" x14ac:dyDescent="0.2">
      <c r="P1195" s="202" t="s">
        <v>5818</v>
      </c>
      <c r="DP1195" s="198" t="s">
        <v>1061</v>
      </c>
      <c r="DQ1195" s="198" t="s">
        <v>1052</v>
      </c>
      <c r="DR1195" s="198" t="s">
        <v>1061</v>
      </c>
      <c r="DS1195" s="198">
        <v>1</v>
      </c>
      <c r="DT1195" s="198">
        <v>1</v>
      </c>
      <c r="DU1195" s="198" t="s">
        <v>2269</v>
      </c>
      <c r="DV1195" s="198" t="s">
        <v>2270</v>
      </c>
      <c r="DW1195" s="198" t="s">
        <v>2271</v>
      </c>
      <c r="DX1195" s="198" t="s">
        <v>1053</v>
      </c>
      <c r="DZ1195" s="198" t="s">
        <v>1052</v>
      </c>
      <c r="EA1195" s="198" t="s">
        <v>2271</v>
      </c>
      <c r="EB1195" s="198" t="s">
        <v>1061</v>
      </c>
    </row>
    <row r="1196" spans="16:132" x14ac:dyDescent="0.2">
      <c r="P1196" s="202" t="s">
        <v>5819</v>
      </c>
      <c r="DP1196" s="198" t="s">
        <v>1564</v>
      </c>
      <c r="DQ1196" s="198" t="s">
        <v>1052</v>
      </c>
      <c r="DR1196" s="198" t="s">
        <v>1564</v>
      </c>
      <c r="DS1196" s="198">
        <v>1</v>
      </c>
      <c r="DT1196" s="198">
        <v>1</v>
      </c>
      <c r="DU1196" s="198" t="s">
        <v>1517</v>
      </c>
      <c r="DV1196" s="198" t="s">
        <v>1518</v>
      </c>
      <c r="DW1196" s="198" t="s">
        <v>1519</v>
      </c>
      <c r="DX1196" s="198" t="s">
        <v>1053</v>
      </c>
      <c r="DZ1196" s="198" t="s">
        <v>1052</v>
      </c>
      <c r="EA1196" s="198" t="s">
        <v>1519</v>
      </c>
      <c r="EB1196" s="198" t="s">
        <v>1564</v>
      </c>
    </row>
    <row r="1197" spans="16:132" x14ac:dyDescent="0.2">
      <c r="P1197" s="202" t="s">
        <v>5820</v>
      </c>
      <c r="DP1197" s="198" t="s">
        <v>1574</v>
      </c>
      <c r="DQ1197" s="198" t="s">
        <v>1052</v>
      </c>
      <c r="DR1197" s="198" t="s">
        <v>1574</v>
      </c>
      <c r="DS1197" s="198">
        <v>1</v>
      </c>
      <c r="DT1197" s="198">
        <v>2</v>
      </c>
      <c r="DU1197" s="198" t="s">
        <v>3055</v>
      </c>
      <c r="DV1197" s="198" t="s">
        <v>3056</v>
      </c>
      <c r="DW1197" s="198" t="s">
        <v>3057</v>
      </c>
      <c r="DX1197" s="198" t="s">
        <v>1053</v>
      </c>
      <c r="DZ1197" s="198" t="s">
        <v>1052</v>
      </c>
      <c r="EA1197" s="198" t="s">
        <v>3057</v>
      </c>
      <c r="EB1197" s="198" t="s">
        <v>1574</v>
      </c>
    </row>
    <row r="1198" spans="16:132" x14ac:dyDescent="0.2">
      <c r="P1198" s="202" t="s">
        <v>5821</v>
      </c>
      <c r="DP1198" s="198" t="s">
        <v>2618</v>
      </c>
      <c r="DQ1198" s="198" t="s">
        <v>1052</v>
      </c>
      <c r="DR1198" s="198" t="s">
        <v>2618</v>
      </c>
      <c r="DS1198" s="198">
        <v>1</v>
      </c>
      <c r="DT1198" s="198">
        <v>2</v>
      </c>
      <c r="DU1198" s="198" t="s">
        <v>2664</v>
      </c>
      <c r="DV1198" s="198" t="s">
        <v>2665</v>
      </c>
      <c r="DW1198" s="198" t="s">
        <v>2666</v>
      </c>
      <c r="DX1198" s="198" t="s">
        <v>1053</v>
      </c>
      <c r="DZ1198" s="198" t="s">
        <v>1052</v>
      </c>
      <c r="EA1198" s="198" t="s">
        <v>2666</v>
      </c>
      <c r="EB1198" s="198" t="s">
        <v>2618</v>
      </c>
    </row>
    <row r="1199" spans="16:132" x14ac:dyDescent="0.2">
      <c r="P1199" s="202" t="s">
        <v>5822</v>
      </c>
      <c r="DP1199" s="198" t="s">
        <v>1754</v>
      </c>
      <c r="DQ1199" s="198" t="s">
        <v>1052</v>
      </c>
      <c r="DR1199" s="198" t="s">
        <v>1754</v>
      </c>
      <c r="DS1199" s="198">
        <v>1</v>
      </c>
      <c r="DT1199" s="198">
        <v>2</v>
      </c>
      <c r="DU1199" s="198" t="s">
        <v>727</v>
      </c>
      <c r="DV1199" s="198" t="s">
        <v>728</v>
      </c>
      <c r="DW1199" s="198" t="s">
        <v>1338</v>
      </c>
      <c r="DX1199" s="198" t="s">
        <v>1053</v>
      </c>
      <c r="DZ1199" s="198" t="s">
        <v>1052</v>
      </c>
      <c r="EA1199" s="198" t="s">
        <v>1338</v>
      </c>
      <c r="EB1199" s="198" t="s">
        <v>1754</v>
      </c>
    </row>
    <row r="1200" spans="16:132" x14ac:dyDescent="0.2">
      <c r="P1200" s="202" t="s">
        <v>5823</v>
      </c>
      <c r="DP1200" s="198" t="s">
        <v>2045</v>
      </c>
      <c r="DQ1200" s="198" t="s">
        <v>1052</v>
      </c>
      <c r="DR1200" s="198" t="s">
        <v>2045</v>
      </c>
      <c r="DS1200" s="198">
        <v>1</v>
      </c>
      <c r="DT1200" s="198">
        <v>2</v>
      </c>
      <c r="DU1200" s="198" t="s">
        <v>2018</v>
      </c>
      <c r="DV1200" s="198" t="s">
        <v>2018</v>
      </c>
      <c r="DW1200" s="198" t="s">
        <v>2019</v>
      </c>
      <c r="DX1200" s="198" t="s">
        <v>1053</v>
      </c>
      <c r="DZ1200" s="198" t="s">
        <v>1052</v>
      </c>
      <c r="EA1200" s="198" t="s">
        <v>2019</v>
      </c>
      <c r="EB1200" s="198" t="s">
        <v>2045</v>
      </c>
    </row>
    <row r="1201" spans="16:132" x14ac:dyDescent="0.2">
      <c r="P1201" s="202" t="s">
        <v>5824</v>
      </c>
      <c r="DP1201" s="198" t="s">
        <v>1565</v>
      </c>
      <c r="DQ1201" s="198" t="s">
        <v>1052</v>
      </c>
      <c r="DR1201" s="198" t="s">
        <v>1565</v>
      </c>
      <c r="DS1201" s="198">
        <v>1</v>
      </c>
      <c r="DT1201" s="198">
        <v>2</v>
      </c>
      <c r="DU1201" s="198" t="s">
        <v>3174</v>
      </c>
      <c r="DV1201" s="198" t="s">
        <v>3175</v>
      </c>
      <c r="DW1201" s="198" t="s">
        <v>3176</v>
      </c>
      <c r="DX1201" s="198" t="s">
        <v>1053</v>
      </c>
      <c r="DZ1201" s="198" t="s">
        <v>1052</v>
      </c>
      <c r="EA1201" s="198" t="s">
        <v>3176</v>
      </c>
      <c r="EB1201" s="198" t="s">
        <v>1565</v>
      </c>
    </row>
    <row r="1202" spans="16:132" x14ac:dyDescent="0.2">
      <c r="P1202" s="202" t="s">
        <v>5825</v>
      </c>
      <c r="DP1202" s="198" t="s">
        <v>1780</v>
      </c>
      <c r="DQ1202" s="198" t="s">
        <v>1052</v>
      </c>
      <c r="DR1202" s="198" t="s">
        <v>1780</v>
      </c>
      <c r="DS1202" s="198">
        <v>1</v>
      </c>
      <c r="DT1202" s="198">
        <v>2</v>
      </c>
      <c r="DU1202" s="198" t="s">
        <v>2656</v>
      </c>
      <c r="DV1202" s="198" t="s">
        <v>2657</v>
      </c>
      <c r="DW1202" s="198" t="s">
        <v>2658</v>
      </c>
      <c r="DX1202" s="198" t="s">
        <v>1053</v>
      </c>
      <c r="DZ1202" s="198" t="s">
        <v>1052</v>
      </c>
      <c r="EA1202" s="198" t="s">
        <v>2658</v>
      </c>
      <c r="EB1202" s="198" t="s">
        <v>1780</v>
      </c>
    </row>
    <row r="1203" spans="16:132" x14ac:dyDescent="0.2">
      <c r="P1203" s="202" t="s">
        <v>5826</v>
      </c>
      <c r="DP1203" s="198" t="s">
        <v>1076</v>
      </c>
      <c r="DQ1203" s="198" t="s">
        <v>1052</v>
      </c>
      <c r="DR1203" s="198" t="s">
        <v>1076</v>
      </c>
      <c r="DS1203" s="198">
        <v>1</v>
      </c>
      <c r="DT1203" s="198">
        <v>2</v>
      </c>
      <c r="DU1203" s="198" t="s">
        <v>335</v>
      </c>
      <c r="DV1203" s="198" t="s">
        <v>336</v>
      </c>
      <c r="DW1203" s="198" t="s">
        <v>337</v>
      </c>
      <c r="DX1203" s="198" t="s">
        <v>1053</v>
      </c>
      <c r="DZ1203" s="198" t="s">
        <v>1052</v>
      </c>
      <c r="EA1203" s="198" t="s">
        <v>337</v>
      </c>
      <c r="EB1203" s="198" t="s">
        <v>1076</v>
      </c>
    </row>
    <row r="1204" spans="16:132" x14ac:dyDescent="0.2">
      <c r="P1204" s="202" t="s">
        <v>5827</v>
      </c>
      <c r="DP1204" s="198" t="s">
        <v>1102</v>
      </c>
      <c r="DQ1204" s="198" t="s">
        <v>1052</v>
      </c>
      <c r="DR1204" s="198" t="s">
        <v>1102</v>
      </c>
      <c r="DS1204" s="198">
        <v>1</v>
      </c>
      <c r="DT1204" s="198">
        <v>2</v>
      </c>
      <c r="DU1204" s="198" t="s">
        <v>1465</v>
      </c>
      <c r="DV1204" s="198" t="s">
        <v>1466</v>
      </c>
      <c r="DW1204" s="198" t="s">
        <v>1467</v>
      </c>
      <c r="DX1204" s="198" t="s">
        <v>1053</v>
      </c>
      <c r="DZ1204" s="198" t="s">
        <v>1052</v>
      </c>
      <c r="EA1204" s="198" t="s">
        <v>1467</v>
      </c>
      <c r="EB1204" s="198" t="s">
        <v>1102</v>
      </c>
    </row>
    <row r="1205" spans="16:132" x14ac:dyDescent="0.2">
      <c r="P1205" s="202" t="s">
        <v>5828</v>
      </c>
      <c r="DP1205" s="198" t="s">
        <v>1575</v>
      </c>
      <c r="DQ1205" s="198" t="s">
        <v>1052</v>
      </c>
      <c r="DR1205" s="198" t="s">
        <v>1575</v>
      </c>
      <c r="DS1205" s="198">
        <v>1</v>
      </c>
      <c r="DT1205" s="198">
        <v>3</v>
      </c>
      <c r="DU1205" s="198" t="s">
        <v>257</v>
      </c>
      <c r="DV1205" s="198" t="s">
        <v>258</v>
      </c>
      <c r="DW1205" s="198" t="s">
        <v>259</v>
      </c>
      <c r="DX1205" s="198" t="s">
        <v>1053</v>
      </c>
      <c r="DZ1205" s="198" t="s">
        <v>1052</v>
      </c>
      <c r="EA1205" s="198" t="s">
        <v>259</v>
      </c>
      <c r="EB1205" s="198" t="s">
        <v>1575</v>
      </c>
    </row>
    <row r="1206" spans="16:132" x14ac:dyDescent="0.2">
      <c r="P1206" s="202" t="s">
        <v>5829</v>
      </c>
      <c r="DP1206" s="198" t="s">
        <v>1082</v>
      </c>
      <c r="DQ1206" s="198" t="s">
        <v>1052</v>
      </c>
      <c r="DR1206" s="198" t="s">
        <v>1082</v>
      </c>
      <c r="DS1206" s="198">
        <v>1</v>
      </c>
      <c r="DT1206" s="198">
        <v>3</v>
      </c>
      <c r="DU1206" s="198" t="s">
        <v>716</v>
      </c>
      <c r="DV1206" s="198" t="s">
        <v>717</v>
      </c>
      <c r="DW1206" s="198" t="s">
        <v>718</v>
      </c>
      <c r="DX1206" s="198" t="s">
        <v>1053</v>
      </c>
      <c r="DZ1206" s="198" t="s">
        <v>1052</v>
      </c>
      <c r="EA1206" s="198" t="s">
        <v>718</v>
      </c>
      <c r="EB1206" s="198" t="s">
        <v>1082</v>
      </c>
    </row>
    <row r="1207" spans="16:132" x14ac:dyDescent="0.2">
      <c r="P1207" s="202" t="s">
        <v>5830</v>
      </c>
      <c r="DP1207" s="198" t="s">
        <v>2039</v>
      </c>
      <c r="DQ1207" s="198" t="s">
        <v>1052</v>
      </c>
      <c r="DR1207" s="198" t="s">
        <v>2039</v>
      </c>
      <c r="DS1207" s="198">
        <v>1</v>
      </c>
      <c r="DT1207" s="198">
        <v>3</v>
      </c>
      <c r="DU1207" s="198" t="s">
        <v>2040</v>
      </c>
      <c r="DV1207" s="198" t="s">
        <v>2041</v>
      </c>
      <c r="DW1207" s="198" t="s">
        <v>2042</v>
      </c>
      <c r="DX1207" s="198" t="s">
        <v>1053</v>
      </c>
      <c r="DZ1207" s="198" t="s">
        <v>1052</v>
      </c>
      <c r="EA1207" s="198" t="s">
        <v>2042</v>
      </c>
      <c r="EB1207" s="198" t="s">
        <v>2039</v>
      </c>
    </row>
    <row r="1208" spans="16:132" x14ac:dyDescent="0.2">
      <c r="P1208" s="202" t="s">
        <v>5831</v>
      </c>
      <c r="DP1208" s="198" t="s">
        <v>2048</v>
      </c>
      <c r="DQ1208" s="198" t="s">
        <v>1052</v>
      </c>
      <c r="DR1208" s="198" t="s">
        <v>2048</v>
      </c>
      <c r="DS1208" s="198">
        <v>1</v>
      </c>
      <c r="DT1208" s="198">
        <v>3</v>
      </c>
      <c r="DU1208" s="198" t="s">
        <v>2029</v>
      </c>
      <c r="DV1208" s="198" t="s">
        <v>2030</v>
      </c>
      <c r="DW1208" s="198" t="s">
        <v>2031</v>
      </c>
      <c r="DX1208" s="198" t="s">
        <v>1053</v>
      </c>
      <c r="DZ1208" s="198" t="s">
        <v>1052</v>
      </c>
      <c r="EA1208" s="198" t="s">
        <v>2031</v>
      </c>
      <c r="EB1208" s="198" t="s">
        <v>2048</v>
      </c>
    </row>
    <row r="1209" spans="16:132" x14ac:dyDescent="0.2">
      <c r="P1209" s="202" t="s">
        <v>5832</v>
      </c>
      <c r="DP1209" s="198" t="s">
        <v>2033</v>
      </c>
      <c r="DQ1209" s="198" t="s">
        <v>1052</v>
      </c>
      <c r="DR1209" s="198" t="s">
        <v>2033</v>
      </c>
      <c r="DS1209" s="198">
        <v>2</v>
      </c>
      <c r="DT1209" s="198">
        <v>1</v>
      </c>
      <c r="DU1209" s="198" t="s">
        <v>2668</v>
      </c>
      <c r="DV1209" s="198" t="s">
        <v>2669</v>
      </c>
      <c r="DW1209" s="198" t="s">
        <v>2670</v>
      </c>
      <c r="DX1209" s="198" t="s">
        <v>1053</v>
      </c>
      <c r="DZ1209" s="198" t="s">
        <v>1052</v>
      </c>
      <c r="EA1209" s="198" t="s">
        <v>2670</v>
      </c>
      <c r="EB1209" s="198" t="s">
        <v>2033</v>
      </c>
    </row>
    <row r="1210" spans="16:132" x14ac:dyDescent="0.2">
      <c r="P1210" s="202" t="s">
        <v>5833</v>
      </c>
      <c r="DP1210" s="198" t="s">
        <v>1765</v>
      </c>
      <c r="DQ1210" s="198" t="s">
        <v>1052</v>
      </c>
      <c r="DR1210" s="198" t="s">
        <v>1765</v>
      </c>
      <c r="DS1210" s="198">
        <v>2</v>
      </c>
      <c r="DT1210" s="198">
        <v>1</v>
      </c>
      <c r="DU1210" s="198" t="s">
        <v>1376</v>
      </c>
      <c r="DV1210" s="198" t="s">
        <v>1377</v>
      </c>
      <c r="DW1210" s="198" t="s">
        <v>1378</v>
      </c>
      <c r="DX1210" s="198" t="s">
        <v>1053</v>
      </c>
      <c r="DZ1210" s="198" t="s">
        <v>1052</v>
      </c>
      <c r="EA1210" s="198" t="s">
        <v>1378</v>
      </c>
      <c r="EB1210" s="198" t="s">
        <v>1765</v>
      </c>
    </row>
    <row r="1211" spans="16:132" x14ac:dyDescent="0.2">
      <c r="P1211" s="202" t="s">
        <v>5834</v>
      </c>
      <c r="DP1211" s="198" t="s">
        <v>1761</v>
      </c>
      <c r="DQ1211" s="198" t="s">
        <v>1052</v>
      </c>
      <c r="DR1211" s="198" t="s">
        <v>1761</v>
      </c>
      <c r="DS1211" s="198">
        <v>2</v>
      </c>
      <c r="DT1211" s="198">
        <v>1</v>
      </c>
      <c r="DU1211" s="198" t="s">
        <v>1364</v>
      </c>
      <c r="DV1211" s="198" t="s">
        <v>1365</v>
      </c>
      <c r="DW1211" s="198" t="s">
        <v>1366</v>
      </c>
      <c r="DX1211" s="198" t="s">
        <v>1053</v>
      </c>
      <c r="DZ1211" s="198" t="s">
        <v>1052</v>
      </c>
      <c r="EA1211" s="198" t="s">
        <v>1366</v>
      </c>
      <c r="EB1211" s="198" t="s">
        <v>1761</v>
      </c>
    </row>
    <row r="1212" spans="16:132" x14ac:dyDescent="0.2">
      <c r="P1212" s="202" t="s">
        <v>5835</v>
      </c>
      <c r="DP1212" s="198" t="s">
        <v>1757</v>
      </c>
      <c r="DQ1212" s="198" t="s">
        <v>1052</v>
      </c>
      <c r="DR1212" s="198" t="s">
        <v>1757</v>
      </c>
      <c r="DS1212" s="198">
        <v>2</v>
      </c>
      <c r="DT1212" s="198">
        <v>1</v>
      </c>
      <c r="DU1212" s="198" t="s">
        <v>3114</v>
      </c>
      <c r="DV1212" s="198" t="s">
        <v>3115</v>
      </c>
      <c r="DW1212" s="198" t="s">
        <v>3116</v>
      </c>
      <c r="DX1212" s="198" t="s">
        <v>1053</v>
      </c>
      <c r="DZ1212" s="198" t="s">
        <v>1052</v>
      </c>
      <c r="EA1212" s="198" t="s">
        <v>3116</v>
      </c>
      <c r="EB1212" s="198" t="s">
        <v>1757</v>
      </c>
    </row>
    <row r="1213" spans="16:132" x14ac:dyDescent="0.2">
      <c r="P1213" s="202" t="s">
        <v>5836</v>
      </c>
      <c r="DP1213" s="198" t="s">
        <v>1759</v>
      </c>
      <c r="DQ1213" s="198" t="s">
        <v>1052</v>
      </c>
      <c r="DR1213" s="198" t="s">
        <v>1759</v>
      </c>
      <c r="DS1213" s="198">
        <v>2</v>
      </c>
      <c r="DT1213" s="198">
        <v>1</v>
      </c>
      <c r="DU1213" s="198" t="s">
        <v>1356</v>
      </c>
      <c r="DV1213" s="198" t="s">
        <v>1357</v>
      </c>
      <c r="DW1213" s="198" t="s">
        <v>1358</v>
      </c>
      <c r="DX1213" s="198" t="s">
        <v>1053</v>
      </c>
      <c r="DZ1213" s="198" t="s">
        <v>1052</v>
      </c>
      <c r="EA1213" s="198" t="s">
        <v>1358</v>
      </c>
      <c r="EB1213" s="198" t="s">
        <v>1759</v>
      </c>
    </row>
    <row r="1214" spans="16:132" x14ac:dyDescent="0.2">
      <c r="P1214" s="202" t="s">
        <v>5837</v>
      </c>
      <c r="DP1214" s="198" t="s">
        <v>1758</v>
      </c>
      <c r="DQ1214" s="198" t="s">
        <v>1052</v>
      </c>
      <c r="DR1214" s="198" t="s">
        <v>1758</v>
      </c>
      <c r="DS1214" s="198">
        <v>2</v>
      </c>
      <c r="DT1214" s="198">
        <v>1</v>
      </c>
      <c r="DU1214" s="198" t="s">
        <v>1352</v>
      </c>
      <c r="DV1214" s="198" t="s">
        <v>1353</v>
      </c>
      <c r="DW1214" s="198" t="s">
        <v>1354</v>
      </c>
      <c r="DX1214" s="198" t="s">
        <v>1053</v>
      </c>
      <c r="DZ1214" s="198" t="s">
        <v>1052</v>
      </c>
      <c r="EA1214" s="198" t="s">
        <v>1354</v>
      </c>
      <c r="EB1214" s="198" t="s">
        <v>1758</v>
      </c>
    </row>
    <row r="1215" spans="16:132" x14ac:dyDescent="0.2">
      <c r="P1215" s="202" t="s">
        <v>5838</v>
      </c>
      <c r="DP1215" s="198" t="s">
        <v>1099</v>
      </c>
      <c r="DQ1215" s="198" t="s">
        <v>1052</v>
      </c>
      <c r="DR1215" s="198" t="s">
        <v>1099</v>
      </c>
      <c r="DS1215" s="198">
        <v>2</v>
      </c>
      <c r="DT1215" s="198">
        <v>1</v>
      </c>
      <c r="DU1215" s="198" t="s">
        <v>1036</v>
      </c>
      <c r="DV1215" s="198" t="s">
        <v>1446</v>
      </c>
      <c r="DW1215" s="198" t="s">
        <v>1447</v>
      </c>
      <c r="DX1215" s="198" t="s">
        <v>1053</v>
      </c>
      <c r="DZ1215" s="198" t="s">
        <v>1052</v>
      </c>
      <c r="EA1215" s="198" t="s">
        <v>1447</v>
      </c>
      <c r="EB1215" s="198" t="s">
        <v>1099</v>
      </c>
    </row>
    <row r="1216" spans="16:132" x14ac:dyDescent="0.2">
      <c r="P1216" s="202" t="s">
        <v>5839</v>
      </c>
      <c r="DP1216" s="198" t="s">
        <v>1749</v>
      </c>
      <c r="DQ1216" s="198" t="s">
        <v>1052</v>
      </c>
      <c r="DR1216" s="198" t="s">
        <v>1749</v>
      </c>
      <c r="DS1216" s="198">
        <v>2</v>
      </c>
      <c r="DT1216" s="198">
        <v>1</v>
      </c>
      <c r="DU1216" s="198" t="s">
        <v>2469</v>
      </c>
      <c r="DV1216" s="198" t="s">
        <v>2470</v>
      </c>
      <c r="DW1216" s="198" t="s">
        <v>2471</v>
      </c>
      <c r="DX1216" s="198" t="s">
        <v>1053</v>
      </c>
      <c r="DZ1216" s="198" t="s">
        <v>1052</v>
      </c>
      <c r="EA1216" s="198" t="s">
        <v>2471</v>
      </c>
      <c r="EB1216" s="198" t="s">
        <v>1749</v>
      </c>
    </row>
    <row r="1217" spans="16:132" x14ac:dyDescent="0.2">
      <c r="P1217" s="202" t="s">
        <v>5840</v>
      </c>
      <c r="DP1217" s="198" t="s">
        <v>1069</v>
      </c>
      <c r="DQ1217" s="198" t="s">
        <v>1052</v>
      </c>
      <c r="DR1217" s="198" t="s">
        <v>1069</v>
      </c>
      <c r="DS1217" s="198">
        <v>2</v>
      </c>
      <c r="DT1217" s="198">
        <v>1</v>
      </c>
      <c r="DU1217" s="198" t="s">
        <v>126</v>
      </c>
      <c r="DV1217" s="198" t="s">
        <v>127</v>
      </c>
      <c r="DW1217" s="198" t="s">
        <v>128</v>
      </c>
      <c r="DX1217" s="198" t="s">
        <v>1053</v>
      </c>
      <c r="DZ1217" s="198" t="s">
        <v>1052</v>
      </c>
      <c r="EA1217" s="198" t="s">
        <v>128</v>
      </c>
      <c r="EB1217" s="198" t="s">
        <v>1069</v>
      </c>
    </row>
    <row r="1218" spans="16:132" x14ac:dyDescent="0.2">
      <c r="P1218" s="202" t="s">
        <v>5841</v>
      </c>
      <c r="DP1218" s="198" t="s">
        <v>1105</v>
      </c>
      <c r="DQ1218" s="198" t="s">
        <v>1052</v>
      </c>
      <c r="DR1218" s="198" t="s">
        <v>1105</v>
      </c>
      <c r="DS1218" s="198">
        <v>2</v>
      </c>
      <c r="DT1218" s="198">
        <v>1</v>
      </c>
      <c r="DU1218" s="198" t="s">
        <v>1477</v>
      </c>
      <c r="DV1218" s="198" t="s">
        <v>1478</v>
      </c>
      <c r="DW1218" s="198" t="s">
        <v>1479</v>
      </c>
      <c r="DX1218" s="198" t="s">
        <v>1053</v>
      </c>
      <c r="DZ1218" s="198" t="s">
        <v>1052</v>
      </c>
      <c r="EA1218" s="198" t="s">
        <v>1479</v>
      </c>
      <c r="EB1218" s="198" t="s">
        <v>1105</v>
      </c>
    </row>
    <row r="1219" spans="16:132" x14ac:dyDescent="0.2">
      <c r="P1219" s="202" t="s">
        <v>5842</v>
      </c>
      <c r="DP1219" s="198" t="s">
        <v>1760</v>
      </c>
      <c r="DQ1219" s="198" t="s">
        <v>1052</v>
      </c>
      <c r="DR1219" s="198" t="s">
        <v>1760</v>
      </c>
      <c r="DS1219" s="198">
        <v>2</v>
      </c>
      <c r="DT1219" s="198">
        <v>1</v>
      </c>
      <c r="DU1219" s="198" t="s">
        <v>1360</v>
      </c>
      <c r="DV1219" s="198" t="s">
        <v>442</v>
      </c>
      <c r="DW1219" s="198" t="s">
        <v>3120</v>
      </c>
      <c r="DX1219" s="198" t="s">
        <v>1053</v>
      </c>
      <c r="DZ1219" s="198" t="s">
        <v>1052</v>
      </c>
      <c r="EA1219" s="198" t="s">
        <v>3120</v>
      </c>
      <c r="EB1219" s="198" t="s">
        <v>1760</v>
      </c>
    </row>
    <row r="1220" spans="16:132" x14ac:dyDescent="0.2">
      <c r="P1220" s="202" t="s">
        <v>5843</v>
      </c>
      <c r="DP1220" s="198" t="s">
        <v>1762</v>
      </c>
      <c r="DQ1220" s="198" t="s">
        <v>1052</v>
      </c>
      <c r="DR1220" s="198" t="s">
        <v>1762</v>
      </c>
      <c r="DS1220" s="198">
        <v>2</v>
      </c>
      <c r="DT1220" s="198">
        <v>1</v>
      </c>
      <c r="DU1220" s="198" t="s">
        <v>1368</v>
      </c>
      <c r="DV1220" s="198" t="s">
        <v>1369</v>
      </c>
      <c r="DW1220" s="198" t="s">
        <v>1763</v>
      </c>
      <c r="DX1220" s="198" t="s">
        <v>1053</v>
      </c>
      <c r="DZ1220" s="198" t="s">
        <v>1052</v>
      </c>
      <c r="EA1220" s="198" t="s">
        <v>1763</v>
      </c>
      <c r="EB1220" s="198" t="s">
        <v>1762</v>
      </c>
    </row>
    <row r="1221" spans="16:132" x14ac:dyDescent="0.2">
      <c r="P1221" s="202" t="s">
        <v>5844</v>
      </c>
      <c r="DP1221" s="198" t="s">
        <v>1769</v>
      </c>
      <c r="DQ1221" s="198" t="s">
        <v>1052</v>
      </c>
      <c r="DR1221" s="198" t="s">
        <v>1769</v>
      </c>
      <c r="DS1221" s="198">
        <v>2</v>
      </c>
      <c r="DT1221" s="198">
        <v>2</v>
      </c>
      <c r="DU1221" s="198" t="s">
        <v>1392</v>
      </c>
      <c r="DV1221" s="198" t="s">
        <v>1393</v>
      </c>
      <c r="DW1221" s="198" t="s">
        <v>1394</v>
      </c>
      <c r="DX1221" s="198" t="s">
        <v>1053</v>
      </c>
      <c r="DZ1221" s="198" t="s">
        <v>1052</v>
      </c>
      <c r="EA1221" s="198" t="s">
        <v>1394</v>
      </c>
      <c r="EB1221" s="198" t="s">
        <v>1769</v>
      </c>
    </row>
    <row r="1222" spans="16:132" x14ac:dyDescent="0.2">
      <c r="P1222" s="202" t="s">
        <v>5845</v>
      </c>
      <c r="DP1222" s="198" t="s">
        <v>1432</v>
      </c>
      <c r="DQ1222" s="198" t="s">
        <v>1052</v>
      </c>
      <c r="DR1222" s="198" t="s">
        <v>1432</v>
      </c>
      <c r="DS1222" s="198">
        <v>2</v>
      </c>
      <c r="DT1222" s="198">
        <v>2</v>
      </c>
      <c r="DU1222" s="198" t="s">
        <v>261</v>
      </c>
      <c r="DV1222" s="198" t="s">
        <v>262</v>
      </c>
      <c r="DW1222" s="198" t="s">
        <v>263</v>
      </c>
      <c r="DX1222" s="198" t="s">
        <v>1053</v>
      </c>
      <c r="DZ1222" s="198" t="s">
        <v>1052</v>
      </c>
      <c r="EA1222" s="198" t="s">
        <v>263</v>
      </c>
      <c r="EB1222" s="198" t="s">
        <v>1432</v>
      </c>
    </row>
    <row r="1223" spans="16:132" x14ac:dyDescent="0.2">
      <c r="P1223" s="202" t="s">
        <v>5846</v>
      </c>
      <c r="DP1223" s="198" t="s">
        <v>1096</v>
      </c>
      <c r="DQ1223" s="198" t="s">
        <v>1052</v>
      </c>
      <c r="DR1223" s="198" t="s">
        <v>1096</v>
      </c>
      <c r="DS1223" s="198">
        <v>2</v>
      </c>
      <c r="DT1223" s="198">
        <v>2</v>
      </c>
      <c r="DU1223" s="198" t="s">
        <v>1020</v>
      </c>
      <c r="DV1223" s="198" t="s">
        <v>1021</v>
      </c>
      <c r="DW1223" s="198" t="s">
        <v>1022</v>
      </c>
      <c r="DX1223" s="198" t="s">
        <v>1053</v>
      </c>
      <c r="DZ1223" s="198" t="s">
        <v>1052</v>
      </c>
      <c r="EA1223" s="198" t="s">
        <v>1022</v>
      </c>
      <c r="EB1223" s="198" t="s">
        <v>1096</v>
      </c>
    </row>
    <row r="1224" spans="16:132" x14ac:dyDescent="0.2">
      <c r="P1224" s="202" t="s">
        <v>5847</v>
      </c>
      <c r="DP1224" s="198" t="s">
        <v>1568</v>
      </c>
      <c r="DQ1224" s="198" t="s">
        <v>1052</v>
      </c>
      <c r="DR1224" s="198" t="s">
        <v>1568</v>
      </c>
      <c r="DS1224" s="198">
        <v>2</v>
      </c>
      <c r="DT1224" s="198">
        <v>2</v>
      </c>
      <c r="DU1224" s="198" t="s">
        <v>2584</v>
      </c>
      <c r="DV1224" s="198" t="s">
        <v>2585</v>
      </c>
      <c r="DW1224" s="198" t="s">
        <v>2586</v>
      </c>
      <c r="DX1224" s="198" t="s">
        <v>1053</v>
      </c>
      <c r="DZ1224" s="198" t="s">
        <v>1052</v>
      </c>
      <c r="EA1224" s="198" t="s">
        <v>2586</v>
      </c>
      <c r="EB1224" s="198" t="s">
        <v>1568</v>
      </c>
    </row>
    <row r="1225" spans="16:132" x14ac:dyDescent="0.2">
      <c r="P1225" s="202" t="s">
        <v>5848</v>
      </c>
      <c r="DP1225" s="198" t="s">
        <v>1750</v>
      </c>
      <c r="DQ1225" s="198" t="s">
        <v>1052</v>
      </c>
      <c r="DR1225" s="198" t="s">
        <v>1750</v>
      </c>
      <c r="DS1225" s="198">
        <v>2</v>
      </c>
      <c r="DT1225" s="198">
        <v>2</v>
      </c>
      <c r="DU1225" s="198" t="s">
        <v>2473</v>
      </c>
      <c r="DV1225" s="198" t="s">
        <v>2474</v>
      </c>
      <c r="DW1225" s="198" t="s">
        <v>2475</v>
      </c>
      <c r="DX1225" s="198" t="s">
        <v>1053</v>
      </c>
      <c r="DZ1225" s="198" t="s">
        <v>1052</v>
      </c>
      <c r="EA1225" s="198" t="s">
        <v>2475</v>
      </c>
      <c r="EB1225" s="198" t="s">
        <v>1750</v>
      </c>
    </row>
    <row r="1226" spans="16:132" x14ac:dyDescent="0.2">
      <c r="P1226" s="202" t="s">
        <v>5849</v>
      </c>
      <c r="DP1226" s="198" t="s">
        <v>1756</v>
      </c>
      <c r="DQ1226" s="198" t="s">
        <v>1052</v>
      </c>
      <c r="DR1226" s="198" t="s">
        <v>1756</v>
      </c>
      <c r="DS1226" s="198">
        <v>2</v>
      </c>
      <c r="DT1226" s="198">
        <v>2</v>
      </c>
      <c r="DU1226" s="198" t="s">
        <v>1344</v>
      </c>
      <c r="DV1226" s="198" t="s">
        <v>1345</v>
      </c>
      <c r="DW1226" s="198" t="s">
        <v>1346</v>
      </c>
      <c r="DX1226" s="198" t="s">
        <v>1053</v>
      </c>
      <c r="DZ1226" s="198" t="s">
        <v>1052</v>
      </c>
      <c r="EA1226" s="198" t="s">
        <v>1346</v>
      </c>
      <c r="EB1226" s="198" t="s">
        <v>1756</v>
      </c>
    </row>
    <row r="1227" spans="16:132" x14ac:dyDescent="0.2">
      <c r="P1227" s="202" t="s">
        <v>5850</v>
      </c>
      <c r="DP1227" s="198" t="s">
        <v>1768</v>
      </c>
      <c r="DQ1227" s="198" t="s">
        <v>1052</v>
      </c>
      <c r="DR1227" s="198" t="s">
        <v>1768</v>
      </c>
      <c r="DS1227" s="198">
        <v>2</v>
      </c>
      <c r="DT1227" s="198">
        <v>2</v>
      </c>
      <c r="DU1227" s="198" t="s">
        <v>1388</v>
      </c>
      <c r="DV1227" s="198" t="s">
        <v>1389</v>
      </c>
      <c r="DW1227" s="198" t="s">
        <v>1390</v>
      </c>
      <c r="DX1227" s="198" t="s">
        <v>1053</v>
      </c>
      <c r="DZ1227" s="198" t="s">
        <v>1052</v>
      </c>
      <c r="EA1227" s="198" t="s">
        <v>1390</v>
      </c>
      <c r="EB1227" s="198" t="s">
        <v>1768</v>
      </c>
    </row>
    <row r="1228" spans="16:132" x14ac:dyDescent="0.2">
      <c r="P1228" s="202" t="s">
        <v>5851</v>
      </c>
      <c r="DP1228" s="198" t="s">
        <v>1571</v>
      </c>
      <c r="DQ1228" s="198" t="s">
        <v>1052</v>
      </c>
      <c r="DR1228" s="198" t="s">
        <v>1571</v>
      </c>
      <c r="DS1228" s="198">
        <v>2</v>
      </c>
      <c r="DT1228" s="198">
        <v>2</v>
      </c>
      <c r="DU1228" s="198" t="s">
        <v>241</v>
      </c>
      <c r="DV1228" s="198" t="s">
        <v>242</v>
      </c>
      <c r="DW1228" s="198" t="s">
        <v>243</v>
      </c>
      <c r="DX1228" s="198" t="s">
        <v>1053</v>
      </c>
      <c r="DZ1228" s="198" t="s">
        <v>1052</v>
      </c>
      <c r="EA1228" s="198" t="s">
        <v>243</v>
      </c>
      <c r="EB1228" s="198" t="s">
        <v>1571</v>
      </c>
    </row>
    <row r="1229" spans="16:132" x14ac:dyDescent="0.2">
      <c r="P1229" s="202" t="s">
        <v>5852</v>
      </c>
      <c r="DP1229" s="198" t="s">
        <v>1079</v>
      </c>
      <c r="DQ1229" s="198" t="s">
        <v>1052</v>
      </c>
      <c r="DR1229" s="198" t="s">
        <v>1079</v>
      </c>
      <c r="DS1229" s="198">
        <v>2</v>
      </c>
      <c r="DT1229" s="198">
        <v>3</v>
      </c>
      <c r="DU1229" s="198" t="s">
        <v>701</v>
      </c>
      <c r="DV1229" s="198" t="s">
        <v>702</v>
      </c>
      <c r="DW1229" s="198" t="s">
        <v>703</v>
      </c>
      <c r="DX1229" s="198" t="s">
        <v>1053</v>
      </c>
      <c r="DZ1229" s="198" t="s">
        <v>1052</v>
      </c>
      <c r="EA1229" s="198" t="s">
        <v>703</v>
      </c>
      <c r="EB1229" s="198" t="s">
        <v>1079</v>
      </c>
    </row>
    <row r="1230" spans="16:132" x14ac:dyDescent="0.2">
      <c r="P1230" s="202" t="s">
        <v>5853</v>
      </c>
      <c r="DP1230" s="198" t="s">
        <v>1098</v>
      </c>
      <c r="DQ1230" s="198" t="s">
        <v>1052</v>
      </c>
      <c r="DR1230" s="198" t="s">
        <v>1098</v>
      </c>
      <c r="DS1230" s="198">
        <v>2</v>
      </c>
      <c r="DT1230" s="198">
        <v>3</v>
      </c>
      <c r="DU1230" s="198" t="s">
        <v>1032</v>
      </c>
      <c r="DV1230" s="198" t="s">
        <v>1033</v>
      </c>
      <c r="DW1230" s="198" t="s">
        <v>1034</v>
      </c>
      <c r="DX1230" s="198" t="s">
        <v>1053</v>
      </c>
      <c r="DZ1230" s="198" t="s">
        <v>1052</v>
      </c>
      <c r="EA1230" s="198" t="s">
        <v>1034</v>
      </c>
      <c r="EB1230" s="198" t="s">
        <v>1098</v>
      </c>
    </row>
    <row r="1231" spans="16:132" x14ac:dyDescent="0.2">
      <c r="P1231" s="202" t="s">
        <v>5854</v>
      </c>
      <c r="DP1231" s="198" t="s">
        <v>1573</v>
      </c>
      <c r="DQ1231" s="198" t="s">
        <v>1052</v>
      </c>
      <c r="DR1231" s="198" t="s">
        <v>1573</v>
      </c>
      <c r="DS1231" s="198">
        <v>2</v>
      </c>
      <c r="DT1231" s="198">
        <v>3</v>
      </c>
      <c r="DU1231" s="198" t="s">
        <v>249</v>
      </c>
      <c r="DV1231" s="198" t="s">
        <v>250</v>
      </c>
      <c r="DW1231" s="198" t="s">
        <v>251</v>
      </c>
      <c r="DX1231" s="198" t="s">
        <v>1053</v>
      </c>
      <c r="DZ1231" s="198" t="s">
        <v>1052</v>
      </c>
      <c r="EA1231" s="198" t="s">
        <v>251</v>
      </c>
      <c r="EB1231" s="198" t="s">
        <v>1573</v>
      </c>
    </row>
    <row r="1232" spans="16:132" x14ac:dyDescent="0.2">
      <c r="P1232" s="202" t="s">
        <v>5855</v>
      </c>
      <c r="DP1232" s="198" t="s">
        <v>1062</v>
      </c>
      <c r="DQ1232" s="198" t="s">
        <v>1052</v>
      </c>
      <c r="DR1232" s="198" t="s">
        <v>1062</v>
      </c>
      <c r="DS1232" s="198">
        <v>2</v>
      </c>
      <c r="DT1232" s="198">
        <v>3</v>
      </c>
      <c r="DU1232" s="198" t="s">
        <v>83</v>
      </c>
      <c r="DV1232" s="198" t="s">
        <v>84</v>
      </c>
      <c r="DW1232" s="198" t="s">
        <v>85</v>
      </c>
      <c r="DX1232" s="198" t="s">
        <v>1053</v>
      </c>
      <c r="DZ1232" s="198" t="s">
        <v>1052</v>
      </c>
      <c r="EA1232" s="198" t="s">
        <v>85</v>
      </c>
      <c r="EB1232" s="198" t="s">
        <v>1062</v>
      </c>
    </row>
    <row r="1233" spans="16:132" x14ac:dyDescent="0.2">
      <c r="P1233" s="202" t="s">
        <v>5856</v>
      </c>
      <c r="DP1233" s="198" t="s">
        <v>1745</v>
      </c>
      <c r="DQ1233" s="198" t="s">
        <v>1052</v>
      </c>
      <c r="DR1233" s="198" t="s">
        <v>1745</v>
      </c>
      <c r="DS1233" s="198">
        <v>2</v>
      </c>
      <c r="DT1233" s="198">
        <v>3</v>
      </c>
      <c r="DU1233" s="198" t="s">
        <v>3004</v>
      </c>
      <c r="DV1233" s="198" t="s">
        <v>3005</v>
      </c>
      <c r="DW1233" s="198" t="s">
        <v>3006</v>
      </c>
      <c r="DX1233" s="198" t="s">
        <v>1053</v>
      </c>
      <c r="DZ1233" s="198" t="s">
        <v>1052</v>
      </c>
      <c r="EA1233" s="198" t="s">
        <v>3006</v>
      </c>
      <c r="EB1233" s="198" t="s">
        <v>1745</v>
      </c>
    </row>
    <row r="1234" spans="16:132" x14ac:dyDescent="0.2">
      <c r="P1234" s="202" t="s">
        <v>5857</v>
      </c>
      <c r="DP1234" s="198" t="s">
        <v>1440</v>
      </c>
      <c r="DQ1234" s="198" t="s">
        <v>1052</v>
      </c>
      <c r="DR1234" s="198" t="s">
        <v>1440</v>
      </c>
      <c r="DS1234" s="198">
        <v>2</v>
      </c>
      <c r="DT1234" s="198">
        <v>3</v>
      </c>
      <c r="DU1234" s="198" t="s">
        <v>309</v>
      </c>
      <c r="DV1234" s="198" t="s">
        <v>310</v>
      </c>
      <c r="DW1234" s="198" t="s">
        <v>311</v>
      </c>
      <c r="DX1234" s="198" t="s">
        <v>1053</v>
      </c>
      <c r="DZ1234" s="198" t="s">
        <v>1052</v>
      </c>
      <c r="EA1234" s="198" t="s">
        <v>311</v>
      </c>
      <c r="EB1234" s="198" t="s">
        <v>1440</v>
      </c>
    </row>
    <row r="1235" spans="16:132" x14ac:dyDescent="0.2">
      <c r="P1235" s="202" t="s">
        <v>5858</v>
      </c>
      <c r="DP1235" s="198" t="s">
        <v>1767</v>
      </c>
      <c r="DQ1235" s="198" t="s">
        <v>1052</v>
      </c>
      <c r="DR1235" s="198" t="s">
        <v>1767</v>
      </c>
      <c r="DS1235" s="198">
        <v>2</v>
      </c>
      <c r="DT1235" s="198">
        <v>3</v>
      </c>
      <c r="DU1235" s="198" t="s">
        <v>1384</v>
      </c>
      <c r="DV1235" s="198" t="s">
        <v>1385</v>
      </c>
      <c r="DW1235" s="198" t="s">
        <v>1386</v>
      </c>
      <c r="DX1235" s="198" t="s">
        <v>1053</v>
      </c>
      <c r="DZ1235" s="198" t="s">
        <v>1052</v>
      </c>
      <c r="EA1235" s="198" t="s">
        <v>1386</v>
      </c>
      <c r="EB1235" s="198" t="s">
        <v>1767</v>
      </c>
    </row>
    <row r="1236" spans="16:132" x14ac:dyDescent="0.2">
      <c r="P1236" s="202" t="s">
        <v>5859</v>
      </c>
      <c r="DP1236" s="198" t="s">
        <v>1075</v>
      </c>
      <c r="DQ1236" s="198" t="s">
        <v>1052</v>
      </c>
      <c r="DR1236" s="198" t="s">
        <v>1075</v>
      </c>
      <c r="DS1236" s="198">
        <v>2</v>
      </c>
      <c r="DT1236" s="198">
        <v>3</v>
      </c>
      <c r="DU1236" s="198" t="s">
        <v>331</v>
      </c>
      <c r="DV1236" s="198" t="s">
        <v>332</v>
      </c>
      <c r="DW1236" s="198" t="s">
        <v>333</v>
      </c>
      <c r="DX1236" s="198" t="s">
        <v>1053</v>
      </c>
      <c r="DZ1236" s="198" t="s">
        <v>1052</v>
      </c>
      <c r="EA1236" s="198" t="s">
        <v>333</v>
      </c>
      <c r="EB1236" s="198" t="s">
        <v>1075</v>
      </c>
    </row>
    <row r="1237" spans="16:132" x14ac:dyDescent="0.2">
      <c r="P1237" s="202" t="s">
        <v>5860</v>
      </c>
      <c r="DP1237" s="198" t="s">
        <v>1063</v>
      </c>
      <c r="DQ1237" s="198" t="s">
        <v>1052</v>
      </c>
      <c r="DR1237" s="198" t="s">
        <v>1063</v>
      </c>
      <c r="DS1237" s="198">
        <v>2</v>
      </c>
      <c r="DT1237" s="198">
        <v>3</v>
      </c>
      <c r="DU1237" s="198" t="s">
        <v>1064</v>
      </c>
      <c r="DV1237" s="198" t="s">
        <v>88</v>
      </c>
      <c r="DW1237" s="198" t="s">
        <v>89</v>
      </c>
      <c r="DX1237" s="198" t="s">
        <v>1053</v>
      </c>
      <c r="DZ1237" s="198" t="s">
        <v>1052</v>
      </c>
      <c r="EA1237" s="198" t="s">
        <v>89</v>
      </c>
      <c r="EB1237" s="198" t="s">
        <v>1063</v>
      </c>
    </row>
    <row r="1238" spans="16:132" x14ac:dyDescent="0.2">
      <c r="P1238" s="202" t="s">
        <v>5861</v>
      </c>
      <c r="DP1238" s="198" t="s">
        <v>2051</v>
      </c>
      <c r="DQ1238" s="198" t="s">
        <v>1052</v>
      </c>
      <c r="DR1238" s="198" t="s">
        <v>2051</v>
      </c>
      <c r="DS1238" s="198">
        <v>2</v>
      </c>
      <c r="DT1238" s="198">
        <v>3</v>
      </c>
      <c r="DU1238" s="198" t="s">
        <v>607</v>
      </c>
      <c r="DV1238" s="198" t="s">
        <v>608</v>
      </c>
      <c r="DW1238" s="198" t="s">
        <v>609</v>
      </c>
      <c r="DX1238" s="198" t="s">
        <v>1053</v>
      </c>
      <c r="DZ1238" s="198" t="s">
        <v>1052</v>
      </c>
      <c r="EA1238" s="198" t="s">
        <v>609</v>
      </c>
      <c r="EB1238" s="198" t="s">
        <v>2051</v>
      </c>
    </row>
    <row r="1239" spans="16:132" x14ac:dyDescent="0.2">
      <c r="P1239" s="202" t="s">
        <v>5862</v>
      </c>
      <c r="DP1239" s="198" t="s">
        <v>1734</v>
      </c>
      <c r="DQ1239" s="198" t="s">
        <v>1052</v>
      </c>
      <c r="DR1239" s="198" t="s">
        <v>1734</v>
      </c>
      <c r="DS1239" s="198">
        <v>2</v>
      </c>
      <c r="DT1239" s="198">
        <v>3</v>
      </c>
      <c r="DU1239" s="198" t="s">
        <v>3434</v>
      </c>
      <c r="DV1239" s="198" t="s">
        <v>3435</v>
      </c>
      <c r="DW1239" s="198" t="s">
        <v>3436</v>
      </c>
      <c r="DX1239" s="198" t="s">
        <v>1053</v>
      </c>
      <c r="DZ1239" s="198" t="s">
        <v>1052</v>
      </c>
      <c r="EA1239" s="198" t="s">
        <v>3436</v>
      </c>
      <c r="EB1239" s="198" t="s">
        <v>1734</v>
      </c>
    </row>
    <row r="1240" spans="16:132" x14ac:dyDescent="0.2">
      <c r="P1240" s="202" t="s">
        <v>5863</v>
      </c>
      <c r="DP1240" s="198" t="s">
        <v>2049</v>
      </c>
      <c r="DQ1240" s="198" t="s">
        <v>1052</v>
      </c>
      <c r="DR1240" s="198" t="s">
        <v>2049</v>
      </c>
      <c r="DS1240" s="198">
        <v>2</v>
      </c>
      <c r="DT1240" s="198">
        <v>3</v>
      </c>
      <c r="DU1240" s="198" t="s">
        <v>344</v>
      </c>
      <c r="DV1240" s="198" t="s">
        <v>2238</v>
      </c>
      <c r="DW1240" s="198" t="s">
        <v>2239</v>
      </c>
      <c r="DX1240" s="198" t="s">
        <v>1053</v>
      </c>
      <c r="DZ1240" s="198" t="s">
        <v>1052</v>
      </c>
      <c r="EA1240" s="198" t="s">
        <v>2239</v>
      </c>
      <c r="EB1240" s="198" t="s">
        <v>2049</v>
      </c>
    </row>
    <row r="1241" spans="16:132" x14ac:dyDescent="0.2">
      <c r="P1241" s="202" t="s">
        <v>5864</v>
      </c>
      <c r="DP1241" s="198" t="s">
        <v>1746</v>
      </c>
      <c r="DQ1241" s="198" t="s">
        <v>1052</v>
      </c>
      <c r="DR1241" s="198" t="s">
        <v>1746</v>
      </c>
      <c r="DS1241" s="198">
        <v>2</v>
      </c>
      <c r="DT1241" s="198">
        <v>3</v>
      </c>
      <c r="DU1241" s="198" t="s">
        <v>345</v>
      </c>
      <c r="DV1241" s="198" t="s">
        <v>346</v>
      </c>
      <c r="DW1241" s="198" t="s">
        <v>347</v>
      </c>
      <c r="DX1241" s="198" t="s">
        <v>1053</v>
      </c>
      <c r="DZ1241" s="198" t="s">
        <v>1052</v>
      </c>
      <c r="EA1241" s="198" t="s">
        <v>347</v>
      </c>
      <c r="EB1241" s="198" t="s">
        <v>1746</v>
      </c>
    </row>
    <row r="1242" spans="16:132" x14ac:dyDescent="0.2">
      <c r="P1242" s="202" t="s">
        <v>5865</v>
      </c>
      <c r="DP1242" s="198" t="s">
        <v>1433</v>
      </c>
      <c r="DQ1242" s="198" t="s">
        <v>1052</v>
      </c>
      <c r="DR1242" s="198" t="s">
        <v>1433</v>
      </c>
      <c r="DS1242" s="198">
        <v>2</v>
      </c>
      <c r="DT1242" s="198">
        <v>3</v>
      </c>
      <c r="DU1242" s="198" t="s">
        <v>265</v>
      </c>
      <c r="DV1242" s="198" t="s">
        <v>266</v>
      </c>
      <c r="DW1242" s="198" t="s">
        <v>267</v>
      </c>
      <c r="DX1242" s="198" t="s">
        <v>1053</v>
      </c>
      <c r="DZ1242" s="198" t="s">
        <v>1052</v>
      </c>
      <c r="EA1242" s="198" t="s">
        <v>267</v>
      </c>
      <c r="EB1242" s="198" t="s">
        <v>1433</v>
      </c>
    </row>
    <row r="1243" spans="16:132" x14ac:dyDescent="0.2">
      <c r="P1243" s="202" t="s">
        <v>5866</v>
      </c>
      <c r="DP1243" s="198" t="s">
        <v>1572</v>
      </c>
      <c r="DQ1243" s="198" t="s">
        <v>1052</v>
      </c>
      <c r="DR1243" s="198" t="s">
        <v>1572</v>
      </c>
      <c r="DS1243" s="198">
        <v>2</v>
      </c>
      <c r="DT1243" s="198">
        <v>3</v>
      </c>
      <c r="DU1243" s="198" t="s">
        <v>245</v>
      </c>
      <c r="DV1243" s="198" t="s">
        <v>246</v>
      </c>
      <c r="DW1243" s="198" t="s">
        <v>247</v>
      </c>
      <c r="DX1243" s="198" t="s">
        <v>1053</v>
      </c>
      <c r="DZ1243" s="198" t="s">
        <v>1052</v>
      </c>
      <c r="EA1243" s="198" t="s">
        <v>247</v>
      </c>
      <c r="EB1243" s="198" t="s">
        <v>1572</v>
      </c>
    </row>
    <row r="1244" spans="16:132" x14ac:dyDescent="0.2">
      <c r="P1244" s="202" t="s">
        <v>5867</v>
      </c>
      <c r="DP1244" s="198" t="s">
        <v>1084</v>
      </c>
      <c r="DQ1244" s="198" t="s">
        <v>1052</v>
      </c>
      <c r="DR1244" s="198" t="s">
        <v>1084</v>
      </c>
      <c r="DS1244" s="198">
        <v>2</v>
      </c>
      <c r="DT1244" s="198">
        <v>3</v>
      </c>
      <c r="DU1244" s="198" t="s">
        <v>968</v>
      </c>
      <c r="DV1244" s="198" t="s">
        <v>969</v>
      </c>
      <c r="DW1244" s="198" t="s">
        <v>970</v>
      </c>
      <c r="DX1244" s="198" t="s">
        <v>1053</v>
      </c>
      <c r="DZ1244" s="198" t="s">
        <v>1052</v>
      </c>
      <c r="EA1244" s="198" t="s">
        <v>970</v>
      </c>
      <c r="EB1244" s="198" t="s">
        <v>1084</v>
      </c>
    </row>
    <row r="1245" spans="16:132" x14ac:dyDescent="0.2">
      <c r="P1245" s="202" t="s">
        <v>5868</v>
      </c>
      <c r="DP1245" s="198" t="s">
        <v>1770</v>
      </c>
      <c r="DQ1245" s="198" t="s">
        <v>1052</v>
      </c>
      <c r="DR1245" s="198" t="s">
        <v>1770</v>
      </c>
      <c r="DS1245" s="198">
        <v>2</v>
      </c>
      <c r="DT1245" s="198">
        <v>3</v>
      </c>
      <c r="DU1245" s="198" t="s">
        <v>1396</v>
      </c>
      <c r="DV1245" s="198" t="s">
        <v>1397</v>
      </c>
      <c r="DW1245" s="198" t="s">
        <v>1398</v>
      </c>
      <c r="DX1245" s="198" t="s">
        <v>1053</v>
      </c>
      <c r="DZ1245" s="198" t="s">
        <v>1052</v>
      </c>
      <c r="EA1245" s="198" t="s">
        <v>1398</v>
      </c>
      <c r="EB1245" s="198" t="s">
        <v>1770</v>
      </c>
    </row>
    <row r="1246" spans="16:132" x14ac:dyDescent="0.2">
      <c r="P1246" s="202" t="s">
        <v>5869</v>
      </c>
      <c r="DP1246" s="198" t="s">
        <v>1740</v>
      </c>
      <c r="DQ1246" s="198" t="s">
        <v>1052</v>
      </c>
      <c r="DR1246" s="198" t="s">
        <v>1740</v>
      </c>
      <c r="DS1246" s="198">
        <v>2</v>
      </c>
      <c r="DT1246" s="198">
        <v>3</v>
      </c>
      <c r="DU1246" s="198" t="s">
        <v>1302</v>
      </c>
      <c r="DV1246" s="198" t="s">
        <v>1303</v>
      </c>
      <c r="DW1246" s="198" t="s">
        <v>1304</v>
      </c>
      <c r="DX1246" s="198" t="s">
        <v>1053</v>
      </c>
      <c r="DZ1246" s="198" t="s">
        <v>1052</v>
      </c>
      <c r="EA1246" s="198" t="s">
        <v>1304</v>
      </c>
      <c r="EB1246" s="198" t="s">
        <v>1740</v>
      </c>
    </row>
    <row r="1247" spans="16:132" x14ac:dyDescent="0.2">
      <c r="P1247" s="202" t="s">
        <v>5870</v>
      </c>
      <c r="DP1247" s="198" t="s">
        <v>1772</v>
      </c>
      <c r="DQ1247" s="198" t="s">
        <v>1052</v>
      </c>
      <c r="DR1247" s="198" t="s">
        <v>1772</v>
      </c>
      <c r="DS1247" s="198">
        <v>2</v>
      </c>
      <c r="DT1247" s="198">
        <v>3</v>
      </c>
      <c r="DU1247" s="198" t="s">
        <v>1404</v>
      </c>
      <c r="DV1247" s="198" t="s">
        <v>1405</v>
      </c>
      <c r="DW1247" s="198" t="s">
        <v>1406</v>
      </c>
      <c r="DX1247" s="198" t="s">
        <v>1053</v>
      </c>
      <c r="DZ1247" s="198" t="s">
        <v>1052</v>
      </c>
      <c r="EA1247" s="198" t="s">
        <v>1406</v>
      </c>
      <c r="EB1247" s="198" t="s">
        <v>1772</v>
      </c>
    </row>
    <row r="1248" spans="16:132" x14ac:dyDescent="0.2">
      <c r="P1248" s="202" t="s">
        <v>5871</v>
      </c>
      <c r="DP1248" s="198" t="s">
        <v>1778</v>
      </c>
      <c r="DQ1248" s="198" t="s">
        <v>1052</v>
      </c>
      <c r="DR1248" s="198" t="s">
        <v>1778</v>
      </c>
      <c r="DS1248" s="198">
        <v>2</v>
      </c>
      <c r="DT1248" s="198">
        <v>3</v>
      </c>
      <c r="DU1248" s="198" t="s">
        <v>2648</v>
      </c>
      <c r="DV1248" s="198" t="s">
        <v>2649</v>
      </c>
      <c r="DW1248" s="198" t="s">
        <v>2650</v>
      </c>
      <c r="DX1248" s="198" t="s">
        <v>1053</v>
      </c>
      <c r="DZ1248" s="198" t="s">
        <v>1052</v>
      </c>
      <c r="EA1248" s="198" t="s">
        <v>2650</v>
      </c>
      <c r="EB1248" s="198" t="s">
        <v>1778</v>
      </c>
    </row>
    <row r="1249" spans="16:132" x14ac:dyDescent="0.2">
      <c r="P1249" s="202" t="s">
        <v>5872</v>
      </c>
      <c r="DP1249" s="198" t="s">
        <v>1569</v>
      </c>
      <c r="DQ1249" s="198" t="s">
        <v>1052</v>
      </c>
      <c r="DR1249" s="198" t="s">
        <v>1569</v>
      </c>
      <c r="DS1249" s="198">
        <v>2</v>
      </c>
      <c r="DT1249" s="198">
        <v>3</v>
      </c>
      <c r="DU1249" s="198" t="s">
        <v>233</v>
      </c>
      <c r="DV1249" s="198" t="s">
        <v>234</v>
      </c>
      <c r="DW1249" s="198" t="s">
        <v>235</v>
      </c>
      <c r="DX1249" s="198" t="s">
        <v>1053</v>
      </c>
      <c r="DZ1249" s="198" t="s">
        <v>1052</v>
      </c>
      <c r="EA1249" s="198" t="s">
        <v>235</v>
      </c>
      <c r="EB1249" s="198" t="s">
        <v>1569</v>
      </c>
    </row>
    <row r="1250" spans="16:132" x14ac:dyDescent="0.2">
      <c r="P1250" s="202" t="s">
        <v>5873</v>
      </c>
      <c r="DP1250" s="198" t="s">
        <v>1054</v>
      </c>
      <c r="DQ1250" s="198" t="s">
        <v>1052</v>
      </c>
      <c r="DR1250" s="198" t="s">
        <v>1054</v>
      </c>
      <c r="DS1250" s="198">
        <v>2</v>
      </c>
      <c r="DT1250" s="198">
        <v>3</v>
      </c>
      <c r="DU1250" s="198" t="s">
        <v>3030</v>
      </c>
      <c r="DV1250" s="198" t="s">
        <v>3031</v>
      </c>
      <c r="DW1250" s="198" t="s">
        <v>3032</v>
      </c>
      <c r="DX1250" s="198" t="s">
        <v>1053</v>
      </c>
      <c r="DZ1250" s="198" t="s">
        <v>1052</v>
      </c>
      <c r="EA1250" s="198" t="s">
        <v>3032</v>
      </c>
      <c r="EB1250" s="198" t="s">
        <v>1054</v>
      </c>
    </row>
    <row r="1251" spans="16:132" x14ac:dyDescent="0.2">
      <c r="P1251" s="202" t="s">
        <v>5874</v>
      </c>
      <c r="DP1251" s="198" t="s">
        <v>2043</v>
      </c>
      <c r="DQ1251" s="198" t="s">
        <v>1052</v>
      </c>
      <c r="DR1251" s="198" t="s">
        <v>2043</v>
      </c>
      <c r="DS1251" s="198">
        <v>2</v>
      </c>
      <c r="DT1251" s="198">
        <v>3</v>
      </c>
      <c r="DU1251" s="198" t="s">
        <v>2014</v>
      </c>
      <c r="DV1251" s="198" t="s">
        <v>2014</v>
      </c>
      <c r="DW1251" s="198" t="s">
        <v>2015</v>
      </c>
      <c r="DX1251" s="198" t="s">
        <v>1053</v>
      </c>
      <c r="DZ1251" s="198" t="s">
        <v>1052</v>
      </c>
      <c r="EA1251" s="198" t="s">
        <v>2015</v>
      </c>
      <c r="EB1251" s="198" t="s">
        <v>2043</v>
      </c>
    </row>
    <row r="1252" spans="16:132" x14ac:dyDescent="0.2">
      <c r="P1252" s="202" t="s">
        <v>5875</v>
      </c>
      <c r="DP1252" s="198" t="s">
        <v>2046</v>
      </c>
      <c r="DQ1252" s="198" t="s">
        <v>1052</v>
      </c>
      <c r="DR1252" s="198" t="s">
        <v>2046</v>
      </c>
      <c r="DS1252" s="198">
        <v>2</v>
      </c>
      <c r="DT1252" s="198">
        <v>3</v>
      </c>
      <c r="DU1252" s="198" t="s">
        <v>2018</v>
      </c>
      <c r="DV1252" s="198" t="s">
        <v>2018</v>
      </c>
      <c r="DW1252" s="198" t="s">
        <v>2019</v>
      </c>
      <c r="DX1252" s="198" t="s">
        <v>1053</v>
      </c>
      <c r="DZ1252" s="198" t="s">
        <v>1052</v>
      </c>
      <c r="EA1252" s="198" t="s">
        <v>2019</v>
      </c>
      <c r="EB1252" s="198" t="s">
        <v>2046</v>
      </c>
    </row>
    <row r="1253" spans="16:132" x14ac:dyDescent="0.2">
      <c r="P1253" s="202" t="s">
        <v>5876</v>
      </c>
      <c r="DP1253" s="198" t="s">
        <v>1743</v>
      </c>
      <c r="DQ1253" s="198" t="s">
        <v>1052</v>
      </c>
      <c r="DR1253" s="198" t="s">
        <v>1743</v>
      </c>
      <c r="DS1253" s="198">
        <v>2</v>
      </c>
      <c r="DT1253" s="198">
        <v>3</v>
      </c>
      <c r="DU1253" s="198" t="s">
        <v>1318</v>
      </c>
      <c r="DV1253" s="198" t="s">
        <v>1319</v>
      </c>
      <c r="DW1253" s="198" t="s">
        <v>1320</v>
      </c>
      <c r="DX1253" s="198" t="s">
        <v>1053</v>
      </c>
      <c r="DZ1253" s="198" t="s">
        <v>1052</v>
      </c>
      <c r="EA1253" s="198" t="s">
        <v>1320</v>
      </c>
      <c r="EB1253" s="198" t="s">
        <v>1743</v>
      </c>
    </row>
    <row r="1254" spans="16:132" x14ac:dyDescent="0.2">
      <c r="P1254" s="202" t="s">
        <v>5877</v>
      </c>
      <c r="DP1254" s="198" t="s">
        <v>1739</v>
      </c>
      <c r="DQ1254" s="198" t="s">
        <v>1052</v>
      </c>
      <c r="DR1254" s="198" t="s">
        <v>1739</v>
      </c>
      <c r="DS1254" s="198">
        <v>2</v>
      </c>
      <c r="DT1254" s="198">
        <v>3</v>
      </c>
      <c r="DU1254" s="198" t="s">
        <v>1298</v>
      </c>
      <c r="DV1254" s="198" t="s">
        <v>1299</v>
      </c>
      <c r="DW1254" s="198" t="s">
        <v>1300</v>
      </c>
      <c r="DX1254" s="198" t="s">
        <v>1053</v>
      </c>
      <c r="DZ1254" s="198" t="s">
        <v>1052</v>
      </c>
      <c r="EA1254" s="198" t="s">
        <v>1300</v>
      </c>
      <c r="EB1254" s="198" t="s">
        <v>1739</v>
      </c>
    </row>
    <row r="1255" spans="16:132" x14ac:dyDescent="0.2">
      <c r="P1255" s="202" t="s">
        <v>5878</v>
      </c>
      <c r="DP1255" s="198" t="s">
        <v>1781</v>
      </c>
      <c r="DQ1255" s="198" t="s">
        <v>1052</v>
      </c>
      <c r="DR1255" s="198" t="s">
        <v>1781</v>
      </c>
      <c r="DS1255" s="198">
        <v>2</v>
      </c>
      <c r="DT1255" s="198">
        <v>3</v>
      </c>
      <c r="DU1255" s="198" t="s">
        <v>2660</v>
      </c>
      <c r="DV1255" s="198" t="s">
        <v>2661</v>
      </c>
      <c r="DW1255" s="198" t="s">
        <v>2662</v>
      </c>
      <c r="DX1255" s="198" t="s">
        <v>1053</v>
      </c>
      <c r="DZ1255" s="198" t="s">
        <v>1052</v>
      </c>
      <c r="EA1255" s="198" t="s">
        <v>2662</v>
      </c>
      <c r="EB1255" s="198" t="s">
        <v>1781</v>
      </c>
    </row>
    <row r="1256" spans="16:132" x14ac:dyDescent="0.2">
      <c r="P1256" s="202" t="s">
        <v>5879</v>
      </c>
      <c r="DP1256" s="198" t="s">
        <v>1065</v>
      </c>
      <c r="DQ1256" s="198" t="s">
        <v>1052</v>
      </c>
      <c r="DR1256" s="198" t="s">
        <v>1065</v>
      </c>
      <c r="DS1256" s="198">
        <v>2</v>
      </c>
      <c r="DT1256" s="198">
        <v>3</v>
      </c>
      <c r="DU1256" s="198" t="s">
        <v>91</v>
      </c>
      <c r="DV1256" s="198" t="s">
        <v>92</v>
      </c>
      <c r="DW1256" s="198" t="s">
        <v>93</v>
      </c>
      <c r="DX1256" s="198" t="s">
        <v>1053</v>
      </c>
      <c r="DZ1256" s="198" t="s">
        <v>1052</v>
      </c>
      <c r="EA1256" s="198" t="s">
        <v>93</v>
      </c>
      <c r="EB1256" s="198" t="s">
        <v>1065</v>
      </c>
    </row>
    <row r="1257" spans="16:132" x14ac:dyDescent="0.2">
      <c r="P1257" s="202" t="s">
        <v>5880</v>
      </c>
      <c r="DP1257" s="198" t="s">
        <v>1060</v>
      </c>
      <c r="DQ1257" s="198" t="s">
        <v>1052</v>
      </c>
      <c r="DR1257" s="198" t="s">
        <v>1060</v>
      </c>
      <c r="DS1257" s="198">
        <v>2</v>
      </c>
      <c r="DT1257" s="198">
        <v>3</v>
      </c>
      <c r="DU1257" s="198" t="s">
        <v>2261</v>
      </c>
      <c r="DV1257" s="198" t="s">
        <v>2262</v>
      </c>
      <c r="DW1257" s="198" t="s">
        <v>2263</v>
      </c>
      <c r="DX1257" s="198" t="s">
        <v>1053</v>
      </c>
      <c r="DZ1257" s="198" t="s">
        <v>1052</v>
      </c>
      <c r="EA1257" s="198" t="s">
        <v>2263</v>
      </c>
      <c r="EB1257" s="198" t="s">
        <v>1060</v>
      </c>
    </row>
    <row r="1258" spans="16:132" x14ac:dyDescent="0.2">
      <c r="P1258" s="202" t="s">
        <v>5881</v>
      </c>
      <c r="DP1258" s="198" t="s">
        <v>1562</v>
      </c>
      <c r="DQ1258" s="198" t="s">
        <v>1052</v>
      </c>
      <c r="DR1258" s="198" t="s">
        <v>1562</v>
      </c>
      <c r="DS1258" s="198">
        <v>2</v>
      </c>
      <c r="DT1258" s="198">
        <v>3</v>
      </c>
      <c r="DU1258" s="198" t="s">
        <v>1509</v>
      </c>
      <c r="DV1258" s="198" t="s">
        <v>1510</v>
      </c>
      <c r="DW1258" s="198" t="s">
        <v>1511</v>
      </c>
      <c r="DX1258" s="198" t="s">
        <v>1053</v>
      </c>
      <c r="DZ1258" s="198" t="s">
        <v>1052</v>
      </c>
      <c r="EA1258" s="198" t="s">
        <v>1511</v>
      </c>
      <c r="EB1258" s="198" t="s">
        <v>1562</v>
      </c>
    </row>
    <row r="1259" spans="16:132" x14ac:dyDescent="0.2">
      <c r="P1259" s="202" t="s">
        <v>5882</v>
      </c>
      <c r="DP1259" s="198" t="s">
        <v>1742</v>
      </c>
      <c r="DQ1259" s="198" t="s">
        <v>1052</v>
      </c>
      <c r="DR1259" s="198" t="s">
        <v>1742</v>
      </c>
      <c r="DS1259" s="198">
        <v>2</v>
      </c>
      <c r="DT1259" s="198">
        <v>3</v>
      </c>
      <c r="DU1259" s="198" t="s">
        <v>1314</v>
      </c>
      <c r="DV1259" s="198" t="s">
        <v>1315</v>
      </c>
      <c r="DW1259" s="198" t="s">
        <v>1316</v>
      </c>
      <c r="DX1259" s="198" t="s">
        <v>1053</v>
      </c>
      <c r="DZ1259" s="198" t="s">
        <v>1052</v>
      </c>
      <c r="EA1259" s="198" t="s">
        <v>1316</v>
      </c>
      <c r="EB1259" s="198" t="s">
        <v>1742</v>
      </c>
    </row>
    <row r="1260" spans="16:132" x14ac:dyDescent="0.2">
      <c r="P1260" s="202" t="s">
        <v>5883</v>
      </c>
      <c r="DP1260" s="198" t="s">
        <v>1077</v>
      </c>
      <c r="DQ1260" s="198" t="s">
        <v>1052</v>
      </c>
      <c r="DR1260" s="198" t="s">
        <v>1077</v>
      </c>
      <c r="DS1260" s="198">
        <v>2</v>
      </c>
      <c r="DT1260" s="198">
        <v>3</v>
      </c>
      <c r="DU1260" s="198" t="s">
        <v>340</v>
      </c>
      <c r="DV1260" s="198" t="s">
        <v>341</v>
      </c>
      <c r="DW1260" s="198" t="s">
        <v>342</v>
      </c>
      <c r="DX1260" s="198" t="s">
        <v>1053</v>
      </c>
      <c r="DZ1260" s="198" t="s">
        <v>1052</v>
      </c>
      <c r="EA1260" s="198" t="s">
        <v>342</v>
      </c>
      <c r="EB1260" s="198" t="s">
        <v>1077</v>
      </c>
    </row>
    <row r="1261" spans="16:132" x14ac:dyDescent="0.2">
      <c r="P1261" s="202" t="s">
        <v>5884</v>
      </c>
      <c r="DP1261" s="198" t="s">
        <v>1566</v>
      </c>
      <c r="DQ1261" s="198" t="s">
        <v>1052</v>
      </c>
      <c r="DR1261" s="198" t="s">
        <v>1566</v>
      </c>
      <c r="DS1261" s="198">
        <v>2</v>
      </c>
      <c r="DT1261" s="198">
        <v>3</v>
      </c>
      <c r="DU1261" s="198" t="s">
        <v>3190</v>
      </c>
      <c r="DV1261" s="198" t="s">
        <v>3191</v>
      </c>
      <c r="DW1261" s="198" t="s">
        <v>437</v>
      </c>
      <c r="DX1261" s="198" t="s">
        <v>1053</v>
      </c>
      <c r="DZ1261" s="198" t="s">
        <v>1052</v>
      </c>
      <c r="EA1261" s="198" t="s">
        <v>437</v>
      </c>
      <c r="EB1261" s="198" t="s">
        <v>1566</v>
      </c>
    </row>
    <row r="1262" spans="16:132" x14ac:dyDescent="0.2">
      <c r="P1262" s="202" t="s">
        <v>5885</v>
      </c>
      <c r="DP1262" s="198" t="s">
        <v>1056</v>
      </c>
      <c r="DQ1262" s="198" t="s">
        <v>1052</v>
      </c>
      <c r="DR1262" s="198" t="s">
        <v>1056</v>
      </c>
      <c r="DS1262" s="198">
        <v>2</v>
      </c>
      <c r="DT1262" s="198">
        <v>3</v>
      </c>
      <c r="DU1262" s="198" t="s">
        <v>1881</v>
      </c>
      <c r="DV1262" s="198" t="s">
        <v>1882</v>
      </c>
      <c r="DW1262" s="198" t="s">
        <v>1883</v>
      </c>
      <c r="DX1262" s="198" t="s">
        <v>1053</v>
      </c>
      <c r="DZ1262" s="198" t="s">
        <v>1052</v>
      </c>
      <c r="EA1262" s="198" t="s">
        <v>1883</v>
      </c>
      <c r="EB1262" s="198" t="s">
        <v>1056</v>
      </c>
    </row>
    <row r="1263" spans="16:132" x14ac:dyDescent="0.2">
      <c r="P1263" s="202" t="s">
        <v>5886</v>
      </c>
      <c r="DP1263" s="198" t="s">
        <v>1104</v>
      </c>
      <c r="DQ1263" s="198" t="s">
        <v>1052</v>
      </c>
      <c r="DR1263" s="198" t="s">
        <v>1104</v>
      </c>
      <c r="DS1263" s="198">
        <v>2</v>
      </c>
      <c r="DT1263" s="198">
        <v>3</v>
      </c>
      <c r="DU1263" s="198" t="s">
        <v>1473</v>
      </c>
      <c r="DV1263" s="198" t="s">
        <v>1474</v>
      </c>
      <c r="DW1263" s="198" t="s">
        <v>1475</v>
      </c>
      <c r="DX1263" s="198" t="s">
        <v>1053</v>
      </c>
      <c r="DZ1263" s="198" t="s">
        <v>1052</v>
      </c>
      <c r="EA1263" s="198" t="s">
        <v>1475</v>
      </c>
      <c r="EB1263" s="198" t="s">
        <v>1104</v>
      </c>
    </row>
    <row r="1264" spans="16:132" x14ac:dyDescent="0.2">
      <c r="P1264" s="202" t="s">
        <v>5887</v>
      </c>
      <c r="DP1264" s="198" t="s">
        <v>1777</v>
      </c>
      <c r="DQ1264" s="198" t="s">
        <v>1052</v>
      </c>
      <c r="DR1264" s="198" t="s">
        <v>1777</v>
      </c>
      <c r="DS1264" s="198">
        <v>2</v>
      </c>
      <c r="DT1264" s="198">
        <v>3</v>
      </c>
      <c r="DU1264" s="198" t="s">
        <v>1423</v>
      </c>
      <c r="DV1264" s="198" t="s">
        <v>1424</v>
      </c>
      <c r="DW1264" s="198" t="s">
        <v>1425</v>
      </c>
      <c r="DX1264" s="198" t="s">
        <v>1053</v>
      </c>
      <c r="DZ1264" s="198" t="s">
        <v>1052</v>
      </c>
      <c r="EA1264" s="198" t="s">
        <v>1425</v>
      </c>
      <c r="EB1264" s="198" t="s">
        <v>1777</v>
      </c>
    </row>
    <row r="1265" spans="16:132" x14ac:dyDescent="0.2">
      <c r="P1265" s="202" t="s">
        <v>5888</v>
      </c>
      <c r="DP1265" s="198" t="s">
        <v>1753</v>
      </c>
      <c r="DQ1265" s="198" t="s">
        <v>1052</v>
      </c>
      <c r="DR1265" s="198" t="s">
        <v>1753</v>
      </c>
      <c r="DS1265" s="198">
        <v>2</v>
      </c>
      <c r="DT1265" s="198">
        <v>3</v>
      </c>
      <c r="DU1265" s="198" t="s">
        <v>723</v>
      </c>
      <c r="DV1265" s="198" t="s">
        <v>724</v>
      </c>
      <c r="DW1265" s="198" t="s">
        <v>725</v>
      </c>
      <c r="DX1265" s="198" t="s">
        <v>1053</v>
      </c>
      <c r="DZ1265" s="198" t="s">
        <v>1052</v>
      </c>
      <c r="EA1265" s="198" t="s">
        <v>725</v>
      </c>
      <c r="EB1265" s="198" t="s">
        <v>1753</v>
      </c>
    </row>
    <row r="1266" spans="16:132" x14ac:dyDescent="0.2">
      <c r="P1266" s="202" t="s">
        <v>5889</v>
      </c>
      <c r="DP1266" s="198" t="s">
        <v>1059</v>
      </c>
      <c r="DQ1266" s="198" t="s">
        <v>1052</v>
      </c>
      <c r="DR1266" s="198" t="s">
        <v>1059</v>
      </c>
      <c r="DS1266" s="198">
        <v>2</v>
      </c>
      <c r="DT1266" s="198">
        <v>3</v>
      </c>
      <c r="DU1266" s="198" t="s">
        <v>2252</v>
      </c>
      <c r="DV1266" s="198" t="s">
        <v>2253</v>
      </c>
      <c r="DW1266" s="198" t="s">
        <v>2254</v>
      </c>
      <c r="DX1266" s="198" t="s">
        <v>1053</v>
      </c>
      <c r="DZ1266" s="198" t="s">
        <v>1052</v>
      </c>
      <c r="EA1266" s="198" t="s">
        <v>2254</v>
      </c>
      <c r="EB1266" s="198" t="s">
        <v>1059</v>
      </c>
    </row>
    <row r="1267" spans="16:132" x14ac:dyDescent="0.2">
      <c r="P1267" s="202" t="s">
        <v>5890</v>
      </c>
      <c r="DP1267" s="198" t="s">
        <v>1106</v>
      </c>
      <c r="DQ1267" s="198" t="s">
        <v>1052</v>
      </c>
      <c r="DR1267" s="198" t="s">
        <v>1106</v>
      </c>
      <c r="DS1267" s="198">
        <v>2</v>
      </c>
      <c r="DT1267" s="198">
        <v>3</v>
      </c>
      <c r="DU1267" s="198" t="s">
        <v>3145</v>
      </c>
      <c r="DV1267" s="198" t="s">
        <v>3146</v>
      </c>
      <c r="DW1267" s="198" t="s">
        <v>3147</v>
      </c>
      <c r="DX1267" s="198" t="s">
        <v>1053</v>
      </c>
      <c r="DZ1267" s="198" t="s">
        <v>1052</v>
      </c>
      <c r="EA1267" s="198" t="s">
        <v>3147</v>
      </c>
      <c r="EB1267" s="198" t="s">
        <v>1106</v>
      </c>
    </row>
    <row r="1268" spans="16:132" x14ac:dyDescent="0.2">
      <c r="P1268" s="202" t="s">
        <v>5891</v>
      </c>
      <c r="DP1268" s="198" t="s">
        <v>1771</v>
      </c>
      <c r="DQ1268" s="198" t="s">
        <v>1052</v>
      </c>
      <c r="DR1268" s="198" t="s">
        <v>1771</v>
      </c>
      <c r="DS1268" s="198">
        <v>2</v>
      </c>
      <c r="DT1268" s="198">
        <v>3</v>
      </c>
      <c r="DU1268" s="198" t="s">
        <v>1400</v>
      </c>
      <c r="DV1268" s="198" t="s">
        <v>1401</v>
      </c>
      <c r="DW1268" s="198" t="s">
        <v>1402</v>
      </c>
      <c r="DX1268" s="198" t="s">
        <v>1053</v>
      </c>
      <c r="DZ1268" s="198" t="s">
        <v>1052</v>
      </c>
      <c r="EA1268" s="198" t="s">
        <v>1402</v>
      </c>
      <c r="EB1268" s="198" t="s">
        <v>1771</v>
      </c>
    </row>
    <row r="1269" spans="16:132" x14ac:dyDescent="0.2">
      <c r="P1269" s="202" t="s">
        <v>5892</v>
      </c>
      <c r="DP1269" s="198" t="s">
        <v>1088</v>
      </c>
      <c r="DQ1269" s="198" t="s">
        <v>1052</v>
      </c>
      <c r="DR1269" s="198" t="s">
        <v>1088</v>
      </c>
      <c r="DS1269" s="198">
        <v>2</v>
      </c>
      <c r="DT1269" s="198">
        <v>3</v>
      </c>
      <c r="DU1269" s="198" t="s">
        <v>988</v>
      </c>
      <c r="DV1269" s="198" t="s">
        <v>989</v>
      </c>
      <c r="DW1269" s="198" t="s">
        <v>990</v>
      </c>
      <c r="DX1269" s="198" t="s">
        <v>1053</v>
      </c>
      <c r="DZ1269" s="198" t="s">
        <v>1052</v>
      </c>
      <c r="EA1269" s="198" t="s">
        <v>990</v>
      </c>
      <c r="EB1269" s="198" t="s">
        <v>1088</v>
      </c>
    </row>
    <row r="1270" spans="16:132" x14ac:dyDescent="0.2">
      <c r="P1270" s="202" t="s">
        <v>5893</v>
      </c>
      <c r="DP1270" s="198" t="s">
        <v>1570</v>
      </c>
      <c r="DQ1270" s="198" t="s">
        <v>1052</v>
      </c>
      <c r="DR1270" s="198" t="s">
        <v>1570</v>
      </c>
      <c r="DS1270" s="198">
        <v>2</v>
      </c>
      <c r="DT1270" s="198">
        <v>3</v>
      </c>
      <c r="DU1270" s="198" t="s">
        <v>237</v>
      </c>
      <c r="DV1270" s="198" t="s">
        <v>238</v>
      </c>
      <c r="DW1270" s="198" t="s">
        <v>239</v>
      </c>
      <c r="DX1270" s="198" t="s">
        <v>1053</v>
      </c>
      <c r="DZ1270" s="198" t="s">
        <v>1052</v>
      </c>
      <c r="EA1270" s="198" t="s">
        <v>239</v>
      </c>
      <c r="EB1270" s="198" t="s">
        <v>1570</v>
      </c>
    </row>
    <row r="1271" spans="16:132" x14ac:dyDescent="0.2">
      <c r="P1271" s="202" t="s">
        <v>5894</v>
      </c>
      <c r="DP1271" s="198" t="s">
        <v>1101</v>
      </c>
      <c r="DQ1271" s="198" t="s">
        <v>1052</v>
      </c>
      <c r="DR1271" s="198" t="s">
        <v>1101</v>
      </c>
      <c r="DS1271" s="198">
        <v>2</v>
      </c>
      <c r="DT1271" s="198">
        <v>3</v>
      </c>
      <c r="DU1271" s="198" t="s">
        <v>1461</v>
      </c>
      <c r="DV1271" s="198" t="s">
        <v>1462</v>
      </c>
      <c r="DW1271" s="198" t="s">
        <v>1463</v>
      </c>
      <c r="DX1271" s="198" t="s">
        <v>1053</v>
      </c>
      <c r="DZ1271" s="198" t="s">
        <v>1052</v>
      </c>
      <c r="EA1271" s="198" t="s">
        <v>1463</v>
      </c>
      <c r="EB1271" s="198" t="s">
        <v>1101</v>
      </c>
    </row>
    <row r="1272" spans="16:132" x14ac:dyDescent="0.2">
      <c r="P1272" s="202" t="s">
        <v>5895</v>
      </c>
      <c r="DP1272" s="198" t="s">
        <v>1107</v>
      </c>
      <c r="DQ1272" s="198" t="s">
        <v>1052</v>
      </c>
      <c r="DR1272" s="198" t="s">
        <v>1107</v>
      </c>
      <c r="DS1272" s="198">
        <v>2</v>
      </c>
      <c r="DT1272" s="198">
        <v>3</v>
      </c>
      <c r="DU1272" s="198" t="s">
        <v>1497</v>
      </c>
      <c r="DV1272" s="198" t="s">
        <v>1498</v>
      </c>
      <c r="DW1272" s="198" t="s">
        <v>1499</v>
      </c>
      <c r="DX1272" s="198" t="s">
        <v>1053</v>
      </c>
      <c r="DZ1272" s="198" t="s">
        <v>1052</v>
      </c>
      <c r="EA1272" s="198" t="s">
        <v>1499</v>
      </c>
      <c r="EB1272" s="198" t="s">
        <v>1107</v>
      </c>
    </row>
    <row r="1273" spans="16:132" x14ac:dyDescent="0.2">
      <c r="P1273" s="202" t="s">
        <v>5896</v>
      </c>
      <c r="DP1273" s="198" t="s">
        <v>1074</v>
      </c>
      <c r="DQ1273" s="198" t="s">
        <v>1052</v>
      </c>
      <c r="DR1273" s="198" t="s">
        <v>1074</v>
      </c>
      <c r="DS1273" s="198">
        <v>2</v>
      </c>
      <c r="DT1273" s="198">
        <v>3</v>
      </c>
      <c r="DU1273" s="198" t="s">
        <v>151</v>
      </c>
      <c r="DV1273" s="198" t="s">
        <v>152</v>
      </c>
      <c r="DW1273" s="198" t="s">
        <v>153</v>
      </c>
      <c r="DX1273" s="198" t="s">
        <v>1053</v>
      </c>
      <c r="DZ1273" s="198" t="s">
        <v>1052</v>
      </c>
      <c r="EA1273" s="198" t="s">
        <v>153</v>
      </c>
      <c r="EB1273" s="198" t="s">
        <v>1074</v>
      </c>
    </row>
    <row r="1274" spans="16:132" x14ac:dyDescent="0.2">
      <c r="P1274" s="202" t="s">
        <v>5897</v>
      </c>
      <c r="DP1274" s="198" t="s">
        <v>1108</v>
      </c>
      <c r="DQ1274" s="198" t="s">
        <v>1052</v>
      </c>
      <c r="DR1274" s="198" t="s">
        <v>1108</v>
      </c>
      <c r="DS1274" s="198">
        <v>2</v>
      </c>
      <c r="DT1274" s="198">
        <v>3</v>
      </c>
      <c r="DU1274" s="198" t="s">
        <v>1501</v>
      </c>
      <c r="DV1274" s="198" t="s">
        <v>3154</v>
      </c>
      <c r="DW1274" s="198" t="s">
        <v>3155</v>
      </c>
      <c r="DX1274" s="198" t="s">
        <v>1053</v>
      </c>
      <c r="DZ1274" s="198" t="s">
        <v>1052</v>
      </c>
      <c r="EA1274" s="198" t="s">
        <v>3155</v>
      </c>
      <c r="EB1274" s="198" t="s">
        <v>1108</v>
      </c>
    </row>
    <row r="1275" spans="16:132" x14ac:dyDescent="0.2">
      <c r="P1275" s="202" t="s">
        <v>5898</v>
      </c>
      <c r="DP1275" s="198" t="s">
        <v>1773</v>
      </c>
      <c r="DQ1275" s="198" t="s">
        <v>1052</v>
      </c>
      <c r="DR1275" s="198" t="s">
        <v>1773</v>
      </c>
      <c r="DS1275" s="198">
        <v>2</v>
      </c>
      <c r="DT1275" s="198">
        <v>3</v>
      </c>
      <c r="DU1275" s="198" t="s">
        <v>2977</v>
      </c>
      <c r="DV1275" s="198" t="s">
        <v>2978</v>
      </c>
      <c r="DW1275" s="198" t="s">
        <v>3133</v>
      </c>
      <c r="DX1275" s="198" t="s">
        <v>1053</v>
      </c>
      <c r="DZ1275" s="198" t="s">
        <v>1052</v>
      </c>
      <c r="EA1275" s="198" t="s">
        <v>3133</v>
      </c>
      <c r="EB1275" s="198" t="s">
        <v>1773</v>
      </c>
    </row>
    <row r="1276" spans="16:132" x14ac:dyDescent="0.2">
      <c r="P1276" s="202" t="s">
        <v>5899</v>
      </c>
      <c r="DP1276" s="198" t="s">
        <v>1078</v>
      </c>
      <c r="DQ1276" s="198" t="s">
        <v>1052</v>
      </c>
      <c r="DR1276" s="198" t="s">
        <v>1078</v>
      </c>
      <c r="DS1276" s="198">
        <v>2</v>
      </c>
      <c r="DT1276" s="198">
        <v>3</v>
      </c>
      <c r="DU1276" s="198" t="s">
        <v>1732</v>
      </c>
      <c r="DV1276" s="198" t="s">
        <v>698</v>
      </c>
      <c r="DW1276" s="198" t="s">
        <v>1968</v>
      </c>
      <c r="DX1276" s="198" t="s">
        <v>1053</v>
      </c>
      <c r="DZ1276" s="198" t="s">
        <v>1052</v>
      </c>
      <c r="EA1276" s="198" t="s">
        <v>1968</v>
      </c>
      <c r="EB1276" s="198" t="s">
        <v>1078</v>
      </c>
    </row>
    <row r="1277" spans="16:132" x14ac:dyDescent="0.2">
      <c r="P1277" s="202" t="s">
        <v>5900</v>
      </c>
      <c r="DP1277" s="198" t="s">
        <v>1436</v>
      </c>
      <c r="DQ1277" s="198" t="s">
        <v>1052</v>
      </c>
      <c r="DR1277" s="198" t="s">
        <v>1436</v>
      </c>
      <c r="DS1277" s="198">
        <v>2</v>
      </c>
      <c r="DT1277" s="198">
        <v>3</v>
      </c>
      <c r="DU1277" s="198" t="s">
        <v>289</v>
      </c>
      <c r="DV1277" s="198" t="s">
        <v>3076</v>
      </c>
      <c r="DW1277" s="198" t="s">
        <v>2878</v>
      </c>
      <c r="DX1277" s="198" t="s">
        <v>1053</v>
      </c>
      <c r="DZ1277" s="198" t="s">
        <v>1052</v>
      </c>
      <c r="EA1277" s="198" t="s">
        <v>2878</v>
      </c>
      <c r="EB1277" s="198" t="s">
        <v>1436</v>
      </c>
    </row>
    <row r="1278" spans="16:132" x14ac:dyDescent="0.2">
      <c r="P1278" s="202" t="s">
        <v>5901</v>
      </c>
      <c r="DP1278" s="198" t="s">
        <v>2035</v>
      </c>
      <c r="DQ1278" s="198" t="s">
        <v>1052</v>
      </c>
      <c r="DR1278" s="198" t="s">
        <v>2035</v>
      </c>
      <c r="DS1278" s="198">
        <v>2</v>
      </c>
      <c r="DT1278" s="198">
        <v>3</v>
      </c>
      <c r="DU1278" s="198" t="s">
        <v>1982</v>
      </c>
      <c r="DV1278" s="198" t="s">
        <v>1983</v>
      </c>
      <c r="DW1278" s="198" t="s">
        <v>1984</v>
      </c>
      <c r="DX1278" s="198" t="s">
        <v>1053</v>
      </c>
      <c r="DZ1278" s="198" t="s">
        <v>1052</v>
      </c>
      <c r="EA1278" s="198" t="s">
        <v>1984</v>
      </c>
      <c r="EB1278" s="198" t="s">
        <v>2035</v>
      </c>
    </row>
    <row r="1279" spans="16:132" x14ac:dyDescent="0.2">
      <c r="P1279" s="202" t="s">
        <v>5902</v>
      </c>
      <c r="DP1279" s="198" t="s">
        <v>1779</v>
      </c>
      <c r="DQ1279" s="198" t="s">
        <v>1052</v>
      </c>
      <c r="DR1279" s="198" t="s">
        <v>1779</v>
      </c>
      <c r="DS1279" s="198">
        <v>2</v>
      </c>
      <c r="DT1279" s="198">
        <v>3</v>
      </c>
      <c r="DU1279" s="198" t="s">
        <v>2652</v>
      </c>
      <c r="DV1279" s="198" t="s">
        <v>2653</v>
      </c>
      <c r="DW1279" s="198" t="s">
        <v>2654</v>
      </c>
      <c r="DX1279" s="198" t="s">
        <v>1053</v>
      </c>
      <c r="DZ1279" s="198" t="s">
        <v>1052</v>
      </c>
      <c r="EA1279" s="198" t="s">
        <v>2654</v>
      </c>
      <c r="EB1279" s="198" t="s">
        <v>1779</v>
      </c>
    </row>
    <row r="1280" spans="16:132" x14ac:dyDescent="0.2">
      <c r="P1280" s="202" t="s">
        <v>5903</v>
      </c>
      <c r="DP1280" s="198" t="s">
        <v>1057</v>
      </c>
      <c r="DQ1280" s="198" t="s">
        <v>1052</v>
      </c>
      <c r="DR1280" s="198" t="s">
        <v>1057</v>
      </c>
      <c r="DS1280" s="198">
        <v>2</v>
      </c>
      <c r="DT1280" s="198">
        <v>3</v>
      </c>
      <c r="DU1280" s="198" t="s">
        <v>1886</v>
      </c>
      <c r="DV1280" s="198" t="s">
        <v>1887</v>
      </c>
      <c r="DW1280" s="198" t="s">
        <v>1888</v>
      </c>
      <c r="DX1280" s="198" t="s">
        <v>1053</v>
      </c>
      <c r="DZ1280" s="198" t="s">
        <v>1052</v>
      </c>
      <c r="EA1280" s="198" t="s">
        <v>1888</v>
      </c>
      <c r="EB1280" s="198" t="s">
        <v>1057</v>
      </c>
    </row>
    <row r="1281" spans="16:132" x14ac:dyDescent="0.2">
      <c r="P1281" s="202" t="s">
        <v>5904</v>
      </c>
      <c r="DP1281" s="198" t="s">
        <v>1737</v>
      </c>
      <c r="DQ1281" s="198" t="s">
        <v>1052</v>
      </c>
      <c r="DR1281" s="198" t="s">
        <v>1737</v>
      </c>
      <c r="DS1281" s="198">
        <v>2</v>
      </c>
      <c r="DT1281" s="198">
        <v>3</v>
      </c>
      <c r="DU1281" s="198" t="s">
        <v>3437</v>
      </c>
      <c r="DV1281" s="198" t="s">
        <v>3438</v>
      </c>
      <c r="DW1281" s="198" t="s">
        <v>3439</v>
      </c>
      <c r="DX1281" s="198" t="s">
        <v>1053</v>
      </c>
      <c r="DZ1281" s="198" t="s">
        <v>1052</v>
      </c>
      <c r="EA1281" s="198" t="s">
        <v>3439</v>
      </c>
      <c r="EB1281" s="198" t="s">
        <v>1737</v>
      </c>
    </row>
    <row r="1282" spans="16:132" x14ac:dyDescent="0.2">
      <c r="P1282" s="202" t="s">
        <v>5905</v>
      </c>
      <c r="DP1282" s="198" t="s">
        <v>1435</v>
      </c>
      <c r="DQ1282" s="198" t="s">
        <v>1052</v>
      </c>
      <c r="DR1282" s="198" t="s">
        <v>1435</v>
      </c>
      <c r="DS1282" s="198">
        <v>2</v>
      </c>
      <c r="DT1282" s="198">
        <v>3</v>
      </c>
      <c r="DU1282" s="198" t="s">
        <v>285</v>
      </c>
      <c r="DV1282" s="198" t="s">
        <v>286</v>
      </c>
      <c r="DW1282" s="198" t="s">
        <v>287</v>
      </c>
      <c r="DX1282" s="198" t="s">
        <v>1053</v>
      </c>
      <c r="DZ1282" s="198" t="s">
        <v>1052</v>
      </c>
      <c r="EA1282" s="198" t="s">
        <v>287</v>
      </c>
      <c r="EB1282" s="198" t="s">
        <v>1435</v>
      </c>
    </row>
    <row r="1283" spans="16:132" x14ac:dyDescent="0.2">
      <c r="P1283" s="202" t="s">
        <v>5906</v>
      </c>
      <c r="DP1283" s="198" t="s">
        <v>1751</v>
      </c>
      <c r="DQ1283" s="198" t="s">
        <v>1052</v>
      </c>
      <c r="DR1283" s="198" t="s">
        <v>1751</v>
      </c>
      <c r="DS1283" s="198">
        <v>2</v>
      </c>
      <c r="DT1283" s="198">
        <v>3</v>
      </c>
      <c r="DU1283" s="198" t="s">
        <v>357</v>
      </c>
      <c r="DV1283" s="198" t="s">
        <v>358</v>
      </c>
      <c r="DW1283" s="198" t="s">
        <v>359</v>
      </c>
      <c r="DX1283" s="198" t="s">
        <v>1053</v>
      </c>
      <c r="DZ1283" s="198" t="s">
        <v>1052</v>
      </c>
      <c r="EA1283" s="198" t="s">
        <v>359</v>
      </c>
      <c r="EB1283" s="198" t="s">
        <v>1751</v>
      </c>
    </row>
    <row r="1284" spans="16:132" x14ac:dyDescent="0.2">
      <c r="P1284" s="202" t="s">
        <v>5907</v>
      </c>
      <c r="DP1284" s="198" t="s">
        <v>2050</v>
      </c>
      <c r="DQ1284" s="198" t="s">
        <v>1052</v>
      </c>
      <c r="DR1284" s="198" t="s">
        <v>2050</v>
      </c>
      <c r="DS1284" s="198">
        <v>2</v>
      </c>
      <c r="DT1284" s="198">
        <v>3</v>
      </c>
      <c r="DU1284" s="198" t="s">
        <v>1245</v>
      </c>
      <c r="DV1284" s="198" t="s">
        <v>1246</v>
      </c>
      <c r="DW1284" s="198" t="s">
        <v>1247</v>
      </c>
      <c r="DX1284" s="198" t="s">
        <v>1053</v>
      </c>
      <c r="DZ1284" s="198" t="s">
        <v>1052</v>
      </c>
      <c r="EA1284" s="198" t="s">
        <v>1247</v>
      </c>
      <c r="EB1284" s="198" t="s">
        <v>2050</v>
      </c>
    </row>
    <row r="1285" spans="16:132" x14ac:dyDescent="0.2">
      <c r="P1285" s="202" t="s">
        <v>5908</v>
      </c>
      <c r="DP1285" s="198" t="s">
        <v>1741</v>
      </c>
      <c r="DQ1285" s="198" t="s">
        <v>1052</v>
      </c>
      <c r="DR1285" s="198" t="s">
        <v>1741</v>
      </c>
      <c r="DS1285" s="198">
        <v>2</v>
      </c>
      <c r="DT1285" s="198">
        <v>4</v>
      </c>
      <c r="DU1285" s="198" t="s">
        <v>1310</v>
      </c>
      <c r="DV1285" s="198" t="s">
        <v>1311</v>
      </c>
      <c r="DW1285" s="198" t="s">
        <v>1312</v>
      </c>
      <c r="DX1285" s="198" t="s">
        <v>1053</v>
      </c>
      <c r="DZ1285" s="198" t="s">
        <v>1052</v>
      </c>
      <c r="EA1285" s="198" t="s">
        <v>1312</v>
      </c>
      <c r="EB1285" s="198" t="s">
        <v>1741</v>
      </c>
    </row>
    <row r="1286" spans="16:132" x14ac:dyDescent="0.2">
      <c r="P1286" s="202" t="s">
        <v>5909</v>
      </c>
      <c r="DP1286" s="198" t="s">
        <v>1437</v>
      </c>
      <c r="DQ1286" s="198" t="s">
        <v>1052</v>
      </c>
      <c r="DR1286" s="198" t="s">
        <v>1437</v>
      </c>
      <c r="DS1286" s="198">
        <v>2</v>
      </c>
      <c r="DT1286" s="198">
        <v>4</v>
      </c>
      <c r="DU1286" s="198" t="s">
        <v>297</v>
      </c>
      <c r="DV1286" s="198" t="s">
        <v>298</v>
      </c>
      <c r="DW1286" s="198" t="s">
        <v>299</v>
      </c>
      <c r="DX1286" s="198" t="s">
        <v>1053</v>
      </c>
      <c r="DZ1286" s="198" t="s">
        <v>1052</v>
      </c>
      <c r="EA1286" s="198" t="s">
        <v>299</v>
      </c>
      <c r="EB1286" s="198" t="s">
        <v>1437</v>
      </c>
    </row>
    <row r="1287" spans="16:132" x14ac:dyDescent="0.2">
      <c r="P1287" s="202" t="s">
        <v>5910</v>
      </c>
      <c r="DP1287" s="198" t="s">
        <v>1094</v>
      </c>
      <c r="DQ1287" s="198" t="s">
        <v>1052</v>
      </c>
      <c r="DR1287" s="198" t="s">
        <v>1094</v>
      </c>
      <c r="DS1287" s="198">
        <v>2</v>
      </c>
      <c r="DT1287" s="198">
        <v>4</v>
      </c>
      <c r="DU1287" s="198" t="s">
        <v>1004</v>
      </c>
      <c r="DV1287" s="198" t="s">
        <v>1005</v>
      </c>
      <c r="DW1287" s="198" t="s">
        <v>1006</v>
      </c>
      <c r="DX1287" s="198" t="s">
        <v>1053</v>
      </c>
      <c r="DZ1287" s="198" t="s">
        <v>1052</v>
      </c>
      <c r="EA1287" s="198" t="s">
        <v>1006</v>
      </c>
      <c r="EB1287" s="198" t="s">
        <v>1094</v>
      </c>
    </row>
    <row r="1288" spans="16:132" x14ac:dyDescent="0.2">
      <c r="P1288" s="202" t="s">
        <v>5911</v>
      </c>
      <c r="DP1288" s="198" t="s">
        <v>1744</v>
      </c>
      <c r="DQ1288" s="198" t="s">
        <v>1052</v>
      </c>
      <c r="DR1288" s="198" t="s">
        <v>1744</v>
      </c>
      <c r="DS1288" s="198">
        <v>2</v>
      </c>
      <c r="DT1288" s="198">
        <v>4</v>
      </c>
      <c r="DU1288" s="198" t="s">
        <v>3000</v>
      </c>
      <c r="DV1288" s="198" t="s">
        <v>3001</v>
      </c>
      <c r="DW1288" s="198" t="s">
        <v>3002</v>
      </c>
      <c r="DX1288" s="198" t="s">
        <v>1053</v>
      </c>
      <c r="DZ1288" s="198" t="s">
        <v>1052</v>
      </c>
      <c r="EA1288" s="198" t="s">
        <v>3002</v>
      </c>
      <c r="EB1288" s="198" t="s">
        <v>1744</v>
      </c>
    </row>
    <row r="1289" spans="16:132" x14ac:dyDescent="0.2">
      <c r="P1289" s="202" t="s">
        <v>5912</v>
      </c>
      <c r="DP1289" s="198" t="s">
        <v>1775</v>
      </c>
      <c r="DQ1289" s="198" t="s">
        <v>1052</v>
      </c>
      <c r="DR1289" s="198" t="s">
        <v>1775</v>
      </c>
      <c r="DS1289" s="198">
        <v>3</v>
      </c>
      <c r="DT1289" s="198">
        <v>0</v>
      </c>
      <c r="DU1289" s="198" t="s">
        <v>1416</v>
      </c>
      <c r="DV1289" s="198" t="s">
        <v>1417</v>
      </c>
      <c r="DW1289" s="198" t="s">
        <v>1418</v>
      </c>
      <c r="DX1289" s="198" t="s">
        <v>1053</v>
      </c>
      <c r="DZ1289" s="198" t="s">
        <v>1052</v>
      </c>
      <c r="EA1289" s="198" t="s">
        <v>1418</v>
      </c>
      <c r="EB1289" s="198" t="s">
        <v>1775</v>
      </c>
    </row>
    <row r="1290" spans="16:132" x14ac:dyDescent="0.2">
      <c r="P1290" s="202" t="s">
        <v>5913</v>
      </c>
      <c r="DP1290" s="198" t="s">
        <v>1083</v>
      </c>
      <c r="DQ1290" s="198" t="s">
        <v>1052</v>
      </c>
      <c r="DR1290" s="198" t="s">
        <v>1083</v>
      </c>
      <c r="DS1290" s="198">
        <v>3</v>
      </c>
      <c r="DT1290" s="198">
        <v>0</v>
      </c>
      <c r="DU1290" s="198" t="s">
        <v>960</v>
      </c>
      <c r="DV1290" s="198" t="s">
        <v>961</v>
      </c>
      <c r="DW1290" s="198" t="s">
        <v>962</v>
      </c>
      <c r="DX1290" s="198" t="s">
        <v>1053</v>
      </c>
      <c r="DZ1290" s="198" t="s">
        <v>1052</v>
      </c>
      <c r="EA1290" s="198" t="s">
        <v>962</v>
      </c>
      <c r="EB1290" s="198" t="s">
        <v>1083</v>
      </c>
    </row>
    <row r="1291" spans="16:132" x14ac:dyDescent="0.2">
      <c r="P1291" s="202" t="s">
        <v>5914</v>
      </c>
      <c r="DP1291" s="198" t="s">
        <v>1443</v>
      </c>
      <c r="DQ1291" s="198" t="s">
        <v>1052</v>
      </c>
      <c r="DR1291" s="198" t="s">
        <v>1443</v>
      </c>
      <c r="DS1291" s="198">
        <v>3</v>
      </c>
      <c r="DT1291" s="198">
        <v>0</v>
      </c>
      <c r="DU1291" s="198" t="s">
        <v>321</v>
      </c>
      <c r="DV1291" s="198" t="s">
        <v>322</v>
      </c>
      <c r="DW1291" s="198" t="s">
        <v>323</v>
      </c>
      <c r="DX1291" s="198" t="s">
        <v>1053</v>
      </c>
      <c r="DZ1291" s="198" t="s">
        <v>1052</v>
      </c>
      <c r="EA1291" s="198" t="s">
        <v>323</v>
      </c>
      <c r="EB1291" s="198" t="s">
        <v>1443</v>
      </c>
    </row>
    <row r="1292" spans="16:132" x14ac:dyDescent="0.2">
      <c r="P1292" s="202" t="s">
        <v>5915</v>
      </c>
      <c r="DP1292" s="198" t="s">
        <v>1733</v>
      </c>
      <c r="DQ1292" s="198" t="s">
        <v>1052</v>
      </c>
      <c r="DR1292" s="198" t="s">
        <v>1733</v>
      </c>
      <c r="DS1292" s="198">
        <v>3</v>
      </c>
      <c r="DT1292" s="198">
        <v>0</v>
      </c>
      <c r="DU1292" s="198" t="s">
        <v>228</v>
      </c>
      <c r="DV1292" s="198" t="s">
        <v>229</v>
      </c>
      <c r="DW1292" s="198" t="s">
        <v>230</v>
      </c>
      <c r="DX1292" s="198" t="s">
        <v>1053</v>
      </c>
      <c r="DZ1292" s="198" t="s">
        <v>1052</v>
      </c>
      <c r="EA1292" s="198" t="s">
        <v>230</v>
      </c>
      <c r="EB1292" s="198" t="s">
        <v>1733</v>
      </c>
    </row>
    <row r="1293" spans="16:132" x14ac:dyDescent="0.2">
      <c r="P1293" s="202" t="s">
        <v>5916</v>
      </c>
      <c r="DP1293" s="198" t="s">
        <v>1735</v>
      </c>
      <c r="DQ1293" s="198" t="s">
        <v>1052</v>
      </c>
      <c r="DR1293" s="198" t="s">
        <v>1735</v>
      </c>
      <c r="DS1293" s="198">
        <v>3</v>
      </c>
      <c r="DT1293" s="198">
        <v>0</v>
      </c>
      <c r="DU1293" s="198" t="s">
        <v>1270</v>
      </c>
      <c r="DV1293" s="198" t="s">
        <v>1271</v>
      </c>
      <c r="DW1293" s="198" t="s">
        <v>1272</v>
      </c>
      <c r="DX1293" s="198" t="s">
        <v>1053</v>
      </c>
      <c r="DZ1293" s="198" t="s">
        <v>1052</v>
      </c>
      <c r="EA1293" s="198" t="s">
        <v>1272</v>
      </c>
      <c r="EB1293" s="198" t="s">
        <v>1735</v>
      </c>
    </row>
    <row r="1294" spans="16:132" x14ac:dyDescent="0.2">
      <c r="P1294" s="202" t="s">
        <v>5917</v>
      </c>
      <c r="DP1294" s="198" t="s">
        <v>1097</v>
      </c>
      <c r="DQ1294" s="198" t="s">
        <v>1052</v>
      </c>
      <c r="DR1294" s="198" t="s">
        <v>1097</v>
      </c>
      <c r="DS1294" s="198">
        <v>3</v>
      </c>
      <c r="DT1294" s="198">
        <v>0</v>
      </c>
      <c r="DU1294" s="198" t="s">
        <v>1028</v>
      </c>
      <c r="DV1294" s="198" t="s">
        <v>1029</v>
      </c>
      <c r="DW1294" s="198" t="s">
        <v>1030</v>
      </c>
      <c r="DX1294" s="198" t="s">
        <v>1053</v>
      </c>
      <c r="DZ1294" s="198" t="s">
        <v>1052</v>
      </c>
      <c r="EA1294" s="198" t="s">
        <v>1030</v>
      </c>
      <c r="EB1294" s="198" t="s">
        <v>1097</v>
      </c>
    </row>
    <row r="1295" spans="16:132" x14ac:dyDescent="0.2">
      <c r="P1295" s="202" t="s">
        <v>5918</v>
      </c>
      <c r="DP1295" s="198" t="s">
        <v>1095</v>
      </c>
      <c r="DQ1295" s="198" t="s">
        <v>1052</v>
      </c>
      <c r="DR1295" s="198" t="s">
        <v>1095</v>
      </c>
      <c r="DS1295" s="198">
        <v>3</v>
      </c>
      <c r="DT1295" s="198">
        <v>0</v>
      </c>
      <c r="DU1295" s="198" t="s">
        <v>1016</v>
      </c>
      <c r="DV1295" s="198" t="s">
        <v>1017</v>
      </c>
      <c r="DW1295" s="198" t="s">
        <v>1018</v>
      </c>
      <c r="DX1295" s="198" t="s">
        <v>1053</v>
      </c>
      <c r="DZ1295" s="198" t="s">
        <v>1052</v>
      </c>
      <c r="EA1295" s="198" t="s">
        <v>1018</v>
      </c>
      <c r="EB1295" s="198" t="s">
        <v>1095</v>
      </c>
    </row>
    <row r="1296" spans="16:132" x14ac:dyDescent="0.2">
      <c r="P1296" s="202" t="s">
        <v>5919</v>
      </c>
      <c r="DP1296" s="198" t="s">
        <v>1072</v>
      </c>
      <c r="DQ1296" s="198" t="s">
        <v>1052</v>
      </c>
      <c r="DR1296" s="198" t="s">
        <v>1072</v>
      </c>
      <c r="DS1296" s="198">
        <v>3</v>
      </c>
      <c r="DT1296" s="198">
        <v>0</v>
      </c>
      <c r="DU1296" s="198" t="s">
        <v>1073</v>
      </c>
      <c r="DV1296" s="198" t="s">
        <v>633</v>
      </c>
      <c r="DW1296" s="198" t="s">
        <v>634</v>
      </c>
      <c r="DX1296" s="198" t="s">
        <v>1053</v>
      </c>
      <c r="DZ1296" s="198" t="s">
        <v>1052</v>
      </c>
      <c r="EA1296" s="198" t="s">
        <v>634</v>
      </c>
      <c r="EB1296" s="198" t="s">
        <v>1072</v>
      </c>
    </row>
    <row r="1297" spans="16:132" x14ac:dyDescent="0.2">
      <c r="P1297" s="202" t="s">
        <v>5920</v>
      </c>
      <c r="DP1297" s="198" t="s">
        <v>2034</v>
      </c>
      <c r="DQ1297" s="198" t="s">
        <v>1052</v>
      </c>
      <c r="DR1297" s="198" t="s">
        <v>2034</v>
      </c>
      <c r="DS1297" s="198">
        <v>3</v>
      </c>
      <c r="DT1297" s="198">
        <v>0</v>
      </c>
      <c r="DU1297" s="198" t="s">
        <v>2676</v>
      </c>
      <c r="DV1297" s="198" t="s">
        <v>2677</v>
      </c>
      <c r="DW1297" s="198" t="s">
        <v>1980</v>
      </c>
      <c r="DX1297" s="198" t="s">
        <v>1053</v>
      </c>
      <c r="DZ1297" s="198" t="s">
        <v>1052</v>
      </c>
      <c r="EA1297" s="198" t="s">
        <v>1980</v>
      </c>
      <c r="EB1297" s="198" t="s">
        <v>2034</v>
      </c>
    </row>
    <row r="1298" spans="16:132" x14ac:dyDescent="0.2">
      <c r="P1298" s="202" t="s">
        <v>5921</v>
      </c>
      <c r="DP1298" s="198" t="s">
        <v>2038</v>
      </c>
      <c r="DQ1298" s="198" t="s">
        <v>1052</v>
      </c>
      <c r="DR1298" s="198" t="s">
        <v>2038</v>
      </c>
      <c r="DS1298" s="198">
        <v>3</v>
      </c>
      <c r="DT1298" s="198">
        <v>0</v>
      </c>
      <c r="DU1298" s="198" t="s">
        <v>1994</v>
      </c>
      <c r="DV1298" s="198" t="s">
        <v>1995</v>
      </c>
      <c r="DW1298" s="198" t="s">
        <v>1996</v>
      </c>
      <c r="DX1298" s="198" t="s">
        <v>1053</v>
      </c>
      <c r="DZ1298" s="198" t="s">
        <v>1052</v>
      </c>
      <c r="EA1298" s="198" t="s">
        <v>1996</v>
      </c>
      <c r="EB1298" s="198" t="s">
        <v>2038</v>
      </c>
    </row>
    <row r="1299" spans="16:132" x14ac:dyDescent="0.2">
      <c r="P1299" s="202" t="s">
        <v>5922</v>
      </c>
      <c r="DP1299" s="198" t="s">
        <v>1055</v>
      </c>
      <c r="DQ1299" s="198" t="s">
        <v>1052</v>
      </c>
      <c r="DR1299" s="198" t="s">
        <v>1055</v>
      </c>
      <c r="DS1299" s="198">
        <v>3</v>
      </c>
      <c r="DT1299" s="198">
        <v>0</v>
      </c>
      <c r="DU1299" s="198" t="s">
        <v>3035</v>
      </c>
      <c r="DV1299" s="198" t="s">
        <v>3036</v>
      </c>
      <c r="DW1299" s="198" t="s">
        <v>3037</v>
      </c>
      <c r="DX1299" s="198" t="s">
        <v>1053</v>
      </c>
      <c r="DZ1299" s="198" t="s">
        <v>1052</v>
      </c>
      <c r="EA1299" s="198" t="s">
        <v>3037</v>
      </c>
      <c r="EB1299" s="198" t="s">
        <v>1055</v>
      </c>
    </row>
    <row r="1300" spans="16:132" x14ac:dyDescent="0.2">
      <c r="P1300" s="202" t="s">
        <v>5923</v>
      </c>
      <c r="DP1300" s="198" t="s">
        <v>1091</v>
      </c>
      <c r="DQ1300" s="198" t="s">
        <v>1052</v>
      </c>
      <c r="DR1300" s="198" t="s">
        <v>1091</v>
      </c>
      <c r="DS1300" s="198">
        <v>3</v>
      </c>
      <c r="DT1300" s="198">
        <v>0</v>
      </c>
      <c r="DU1300" s="198" t="s">
        <v>883</v>
      </c>
      <c r="DV1300" s="198" t="s">
        <v>884</v>
      </c>
      <c r="DW1300" s="198" t="s">
        <v>885</v>
      </c>
      <c r="DX1300" s="198" t="s">
        <v>1053</v>
      </c>
      <c r="DZ1300" s="198" t="s">
        <v>1052</v>
      </c>
      <c r="EA1300" s="198" t="s">
        <v>885</v>
      </c>
      <c r="EB1300" s="198" t="s">
        <v>1091</v>
      </c>
    </row>
    <row r="1301" spans="16:132" x14ac:dyDescent="0.2">
      <c r="P1301" s="202" t="s">
        <v>5924</v>
      </c>
      <c r="DP1301" s="198" t="s">
        <v>1103</v>
      </c>
      <c r="DQ1301" s="198" t="s">
        <v>1052</v>
      </c>
      <c r="DR1301" s="198" t="s">
        <v>1103</v>
      </c>
      <c r="DS1301" s="198">
        <v>3</v>
      </c>
      <c r="DT1301" s="198">
        <v>0</v>
      </c>
      <c r="DU1301" s="198" t="s">
        <v>1469</v>
      </c>
      <c r="DV1301" s="198" t="s">
        <v>1470</v>
      </c>
      <c r="DW1301" s="198" t="s">
        <v>1471</v>
      </c>
      <c r="DX1301" s="198" t="s">
        <v>1053</v>
      </c>
      <c r="DZ1301" s="198" t="s">
        <v>1052</v>
      </c>
      <c r="EA1301" s="198" t="s">
        <v>1471</v>
      </c>
      <c r="EB1301" s="198" t="s">
        <v>1103</v>
      </c>
    </row>
    <row r="1302" spans="16:132" x14ac:dyDescent="0.2">
      <c r="P1302" s="202" t="s">
        <v>5925</v>
      </c>
      <c r="DP1302" s="198" t="s">
        <v>1086</v>
      </c>
      <c r="DQ1302" s="198" t="s">
        <v>1052</v>
      </c>
      <c r="DR1302" s="198" t="s">
        <v>1086</v>
      </c>
      <c r="DS1302" s="198">
        <v>3</v>
      </c>
      <c r="DT1302" s="198">
        <v>0</v>
      </c>
      <c r="DU1302" s="198" t="s">
        <v>976</v>
      </c>
      <c r="DV1302" s="198" t="s">
        <v>977</v>
      </c>
      <c r="DW1302" s="198" t="s">
        <v>978</v>
      </c>
      <c r="DX1302" s="198" t="s">
        <v>1053</v>
      </c>
      <c r="DZ1302" s="198" t="s">
        <v>1052</v>
      </c>
      <c r="EA1302" s="198" t="s">
        <v>978</v>
      </c>
      <c r="EB1302" s="198" t="s">
        <v>1086</v>
      </c>
    </row>
    <row r="1303" spans="16:132" x14ac:dyDescent="0.2">
      <c r="P1303" s="202" t="s">
        <v>5926</v>
      </c>
      <c r="DP1303" s="198" t="s">
        <v>1747</v>
      </c>
      <c r="DQ1303" s="198" t="s">
        <v>1052</v>
      </c>
      <c r="DR1303" s="198" t="s">
        <v>1747</v>
      </c>
      <c r="DS1303" s="198">
        <v>3</v>
      </c>
      <c r="DT1303" s="198">
        <v>0</v>
      </c>
      <c r="DU1303" s="198" t="s">
        <v>3012</v>
      </c>
      <c r="DV1303" s="198" t="s">
        <v>3013</v>
      </c>
      <c r="DW1303" s="198" t="s">
        <v>3014</v>
      </c>
      <c r="DX1303" s="198" t="s">
        <v>1053</v>
      </c>
      <c r="DZ1303" s="198" t="s">
        <v>1052</v>
      </c>
      <c r="EA1303" s="198" t="s">
        <v>3014</v>
      </c>
      <c r="EB1303" s="198" t="s">
        <v>1747</v>
      </c>
    </row>
    <row r="1304" spans="16:132" x14ac:dyDescent="0.2">
      <c r="P1304" s="202" t="s">
        <v>5927</v>
      </c>
      <c r="DP1304" s="198" t="s">
        <v>1563</v>
      </c>
      <c r="DQ1304" s="198" t="s">
        <v>1052</v>
      </c>
      <c r="DR1304" s="198" t="s">
        <v>1563</v>
      </c>
      <c r="DS1304" s="198">
        <v>3</v>
      </c>
      <c r="DT1304" s="198">
        <v>0</v>
      </c>
      <c r="DU1304" s="198" t="s">
        <v>1513</v>
      </c>
      <c r="DV1304" s="198" t="s">
        <v>1514</v>
      </c>
      <c r="DW1304" s="198" t="s">
        <v>1515</v>
      </c>
      <c r="DX1304" s="198" t="s">
        <v>1053</v>
      </c>
      <c r="DZ1304" s="198" t="s">
        <v>1052</v>
      </c>
      <c r="EA1304" s="198" t="s">
        <v>1515</v>
      </c>
      <c r="EB1304" s="198" t="s">
        <v>1563</v>
      </c>
    </row>
    <row r="1305" spans="16:132" x14ac:dyDescent="0.2">
      <c r="P1305" s="202" t="s">
        <v>5928</v>
      </c>
      <c r="DP1305" s="198" t="s">
        <v>1100</v>
      </c>
      <c r="DQ1305" s="198" t="s">
        <v>1052</v>
      </c>
      <c r="DR1305" s="198" t="s">
        <v>1100</v>
      </c>
      <c r="DS1305" s="198">
        <v>3</v>
      </c>
      <c r="DT1305" s="198">
        <v>0</v>
      </c>
      <c r="DU1305" s="198" t="s">
        <v>1457</v>
      </c>
      <c r="DV1305" s="198" t="s">
        <v>1458</v>
      </c>
      <c r="DW1305" s="198" t="s">
        <v>1459</v>
      </c>
      <c r="DX1305" s="198" t="s">
        <v>1053</v>
      </c>
      <c r="DZ1305" s="198" t="s">
        <v>1052</v>
      </c>
      <c r="EA1305" s="198" t="s">
        <v>1459</v>
      </c>
      <c r="EB1305" s="198" t="s">
        <v>1100</v>
      </c>
    </row>
    <row r="1306" spans="16:132" x14ac:dyDescent="0.2">
      <c r="P1306" s="202" t="s">
        <v>5929</v>
      </c>
      <c r="DP1306" s="198" t="s">
        <v>2047</v>
      </c>
      <c r="DQ1306" s="198" t="s">
        <v>1052</v>
      </c>
      <c r="DR1306" s="198" t="s">
        <v>2047</v>
      </c>
      <c r="DS1306" s="198">
        <v>3</v>
      </c>
      <c r="DT1306" s="198">
        <v>0</v>
      </c>
      <c r="DU1306" s="198" t="s">
        <v>2022</v>
      </c>
      <c r="DV1306" s="198" t="s">
        <v>2022</v>
      </c>
      <c r="DW1306" s="198" t="s">
        <v>2023</v>
      </c>
      <c r="DX1306" s="198" t="s">
        <v>1053</v>
      </c>
      <c r="DZ1306" s="198" t="s">
        <v>1052</v>
      </c>
      <c r="EA1306" s="198" t="s">
        <v>2023</v>
      </c>
      <c r="EB1306" s="198" t="s">
        <v>2047</v>
      </c>
    </row>
    <row r="1307" spans="16:132" x14ac:dyDescent="0.2">
      <c r="P1307" s="202" t="s">
        <v>5930</v>
      </c>
      <c r="DP1307" s="198" t="s">
        <v>1774</v>
      </c>
      <c r="DQ1307" s="198" t="s">
        <v>1052</v>
      </c>
      <c r="DR1307" s="198" t="s">
        <v>1774</v>
      </c>
      <c r="DS1307" s="198">
        <v>3</v>
      </c>
      <c r="DT1307" s="198">
        <v>0</v>
      </c>
      <c r="DU1307" s="198" t="s">
        <v>1408</v>
      </c>
      <c r="DV1307" s="198" t="s">
        <v>1409</v>
      </c>
      <c r="DW1307" s="198" t="s">
        <v>1410</v>
      </c>
      <c r="DX1307" s="198" t="s">
        <v>1053</v>
      </c>
      <c r="DZ1307" s="198" t="s">
        <v>1052</v>
      </c>
      <c r="EA1307" s="198" t="s">
        <v>1410</v>
      </c>
      <c r="EB1307" s="198" t="s">
        <v>1774</v>
      </c>
    </row>
    <row r="1308" spans="16:132" x14ac:dyDescent="0.2">
      <c r="P1308" s="202" t="s">
        <v>5931</v>
      </c>
      <c r="DP1308" s="198" t="s">
        <v>1776</v>
      </c>
      <c r="DQ1308" s="198" t="s">
        <v>1052</v>
      </c>
      <c r="DR1308" s="198" t="s">
        <v>1776</v>
      </c>
      <c r="DS1308" s="198">
        <v>3</v>
      </c>
      <c r="DT1308" s="198">
        <v>0</v>
      </c>
      <c r="DU1308" s="198" t="s">
        <v>1420</v>
      </c>
      <c r="DV1308" s="198" t="s">
        <v>1421</v>
      </c>
      <c r="DW1308" s="198" t="s">
        <v>1410</v>
      </c>
      <c r="DX1308" s="198" t="s">
        <v>1053</v>
      </c>
      <c r="DZ1308" s="198" t="s">
        <v>1052</v>
      </c>
      <c r="EA1308" s="198" t="s">
        <v>1410</v>
      </c>
      <c r="EB1308" s="198" t="s">
        <v>1776</v>
      </c>
    </row>
    <row r="1309" spans="16:132" x14ac:dyDescent="0.2">
      <c r="P1309" s="202" t="s">
        <v>5932</v>
      </c>
      <c r="DP1309" s="198" t="s">
        <v>1441</v>
      </c>
      <c r="DQ1309" s="198" t="s">
        <v>1052</v>
      </c>
      <c r="DR1309" s="198" t="s">
        <v>1441</v>
      </c>
      <c r="DS1309" s="198">
        <v>3</v>
      </c>
      <c r="DT1309" s="198">
        <v>0</v>
      </c>
      <c r="DU1309" s="198" t="s">
        <v>313</v>
      </c>
      <c r="DV1309" s="198" t="s">
        <v>314</v>
      </c>
      <c r="DW1309" s="198" t="s">
        <v>315</v>
      </c>
      <c r="DX1309" s="198" t="s">
        <v>1053</v>
      </c>
      <c r="DZ1309" s="198" t="s">
        <v>1052</v>
      </c>
      <c r="EA1309" s="198" t="s">
        <v>315</v>
      </c>
      <c r="EB1309" s="198" t="s">
        <v>1441</v>
      </c>
    </row>
    <row r="1310" spans="16:132" x14ac:dyDescent="0.2">
      <c r="P1310" s="202" t="s">
        <v>5933</v>
      </c>
      <c r="DP1310" s="198" t="s">
        <v>1058</v>
      </c>
      <c r="DQ1310" s="198" t="s">
        <v>1052</v>
      </c>
      <c r="DR1310" s="198" t="s">
        <v>1058</v>
      </c>
      <c r="DS1310" s="198">
        <v>3</v>
      </c>
      <c r="DT1310" s="198">
        <v>0</v>
      </c>
      <c r="DU1310" s="198" t="s">
        <v>3212</v>
      </c>
      <c r="DV1310" s="198" t="s">
        <v>3213</v>
      </c>
      <c r="DW1310" s="198" t="s">
        <v>3214</v>
      </c>
      <c r="DX1310" s="198" t="s">
        <v>1053</v>
      </c>
      <c r="DZ1310" s="198" t="s">
        <v>1052</v>
      </c>
      <c r="EA1310" s="198" t="s">
        <v>3214</v>
      </c>
      <c r="EB1310" s="198" t="s">
        <v>1058</v>
      </c>
    </row>
    <row r="1311" spans="16:132" x14ac:dyDescent="0.2">
      <c r="P1311" s="202" t="s">
        <v>5934</v>
      </c>
      <c r="DP1311" s="198" t="s">
        <v>1093</v>
      </c>
      <c r="DQ1311" s="198" t="s">
        <v>1052</v>
      </c>
      <c r="DR1311" s="198" t="s">
        <v>1093</v>
      </c>
      <c r="DS1311" s="198">
        <v>3</v>
      </c>
      <c r="DT1311" s="198">
        <v>0</v>
      </c>
      <c r="DU1311" s="198" t="s">
        <v>889</v>
      </c>
      <c r="DV1311" s="198" t="s">
        <v>890</v>
      </c>
      <c r="DW1311" s="198" t="s">
        <v>891</v>
      </c>
      <c r="DX1311" s="198" t="s">
        <v>1053</v>
      </c>
      <c r="DZ1311" s="198" t="s">
        <v>1052</v>
      </c>
      <c r="EA1311" s="198" t="s">
        <v>891</v>
      </c>
      <c r="EB1311" s="198" t="s">
        <v>1093</v>
      </c>
    </row>
    <row r="1312" spans="16:132" x14ac:dyDescent="0.2">
      <c r="P1312" s="202" t="s">
        <v>5935</v>
      </c>
      <c r="DP1312" s="198" t="s">
        <v>1080</v>
      </c>
      <c r="DQ1312" s="198" t="s">
        <v>1052</v>
      </c>
      <c r="DR1312" s="198" t="s">
        <v>1080</v>
      </c>
      <c r="DS1312" s="198">
        <v>3</v>
      </c>
      <c r="DT1312" s="198">
        <v>0</v>
      </c>
      <c r="DU1312" s="198" t="s">
        <v>708</v>
      </c>
      <c r="DV1312" s="198" t="s">
        <v>709</v>
      </c>
      <c r="DW1312" s="198" t="s">
        <v>710</v>
      </c>
      <c r="DX1312" s="198" t="s">
        <v>1053</v>
      </c>
      <c r="DZ1312" s="198" t="s">
        <v>1052</v>
      </c>
      <c r="EA1312" s="198" t="s">
        <v>710</v>
      </c>
      <c r="EB1312" s="198" t="s">
        <v>1080</v>
      </c>
    </row>
    <row r="1313" spans="16:132" x14ac:dyDescent="0.2">
      <c r="P1313" s="202" t="s">
        <v>5936</v>
      </c>
      <c r="DP1313" s="198" t="s">
        <v>1085</v>
      </c>
      <c r="DQ1313" s="198" t="s">
        <v>1052</v>
      </c>
      <c r="DR1313" s="198" t="s">
        <v>1085</v>
      </c>
      <c r="DS1313" s="198">
        <v>3</v>
      </c>
      <c r="DT1313" s="198">
        <v>0</v>
      </c>
      <c r="DU1313" s="198" t="s">
        <v>972</v>
      </c>
      <c r="DV1313" s="198" t="s">
        <v>973</v>
      </c>
      <c r="DW1313" s="198" t="s">
        <v>974</v>
      </c>
      <c r="DX1313" s="198" t="s">
        <v>1053</v>
      </c>
      <c r="DZ1313" s="198" t="s">
        <v>1052</v>
      </c>
      <c r="EA1313" s="198" t="s">
        <v>974</v>
      </c>
      <c r="EB1313" s="198" t="s">
        <v>1085</v>
      </c>
    </row>
    <row r="1314" spans="16:132" x14ac:dyDescent="0.2">
      <c r="P1314" s="202" t="s">
        <v>5937</v>
      </c>
      <c r="DP1314" s="198" t="s">
        <v>1092</v>
      </c>
      <c r="DQ1314" s="198" t="s">
        <v>1052</v>
      </c>
      <c r="DR1314" s="198" t="s">
        <v>1092</v>
      </c>
      <c r="DS1314" s="198">
        <v>3</v>
      </c>
      <c r="DT1314" s="198">
        <v>0</v>
      </c>
      <c r="DU1314" s="198" t="s">
        <v>886</v>
      </c>
      <c r="DV1314" s="198" t="s">
        <v>887</v>
      </c>
      <c r="DW1314" s="198" t="s">
        <v>888</v>
      </c>
      <c r="DX1314" s="198" t="s">
        <v>1053</v>
      </c>
      <c r="DZ1314" s="198" t="s">
        <v>1052</v>
      </c>
      <c r="EA1314" s="198" t="s">
        <v>888</v>
      </c>
      <c r="EB1314" s="198" t="s">
        <v>1092</v>
      </c>
    </row>
    <row r="1315" spans="16:132" x14ac:dyDescent="0.2">
      <c r="P1315" s="202" t="s">
        <v>5938</v>
      </c>
      <c r="DP1315" s="198" t="s">
        <v>2037</v>
      </c>
      <c r="DQ1315" s="198" t="s">
        <v>1052</v>
      </c>
      <c r="DR1315" s="198" t="s">
        <v>2037</v>
      </c>
      <c r="DS1315" s="198">
        <v>3</v>
      </c>
      <c r="DT1315" s="198">
        <v>0</v>
      </c>
      <c r="DU1315" s="198" t="s">
        <v>1990</v>
      </c>
      <c r="DV1315" s="198" t="s">
        <v>3310</v>
      </c>
      <c r="DW1315" s="198" t="s">
        <v>1992</v>
      </c>
      <c r="DX1315" s="198" t="s">
        <v>1053</v>
      </c>
      <c r="DZ1315" s="198" t="s">
        <v>1052</v>
      </c>
      <c r="EA1315" s="198" t="s">
        <v>1992</v>
      </c>
      <c r="EB1315" s="198" t="s">
        <v>2037</v>
      </c>
    </row>
    <row r="1316" spans="16:132" x14ac:dyDescent="0.2">
      <c r="P1316" s="202" t="s">
        <v>5939</v>
      </c>
      <c r="DP1316" s="198" t="s">
        <v>1438</v>
      </c>
      <c r="DQ1316" s="198" t="s">
        <v>1052</v>
      </c>
      <c r="DR1316" s="198" t="s">
        <v>1438</v>
      </c>
      <c r="DS1316" s="198">
        <v>3</v>
      </c>
      <c r="DT1316" s="198">
        <v>0</v>
      </c>
      <c r="DU1316" s="198" t="s">
        <v>301</v>
      </c>
      <c r="DV1316" s="198" t="s">
        <v>302</v>
      </c>
      <c r="DW1316" s="198" t="s">
        <v>303</v>
      </c>
      <c r="DX1316" s="198" t="s">
        <v>1053</v>
      </c>
      <c r="DZ1316" s="198" t="s">
        <v>1052</v>
      </c>
      <c r="EA1316" s="198" t="s">
        <v>303</v>
      </c>
      <c r="EB1316" s="198" t="s">
        <v>1438</v>
      </c>
    </row>
    <row r="1317" spans="16:132" x14ac:dyDescent="0.2">
      <c r="P1317" s="202" t="s">
        <v>5940</v>
      </c>
      <c r="DP1317" s="198" t="s">
        <v>1755</v>
      </c>
      <c r="DQ1317" s="198" t="s">
        <v>1052</v>
      </c>
      <c r="DR1317" s="198" t="s">
        <v>1755</v>
      </c>
      <c r="DS1317" s="198">
        <v>3</v>
      </c>
      <c r="DT1317" s="198">
        <v>0</v>
      </c>
      <c r="DU1317" s="198" t="s">
        <v>1340</v>
      </c>
      <c r="DV1317" s="198" t="s">
        <v>1341</v>
      </c>
      <c r="DW1317" s="198" t="s">
        <v>1342</v>
      </c>
      <c r="DX1317" s="198" t="s">
        <v>1053</v>
      </c>
      <c r="DZ1317" s="198" t="s">
        <v>1052</v>
      </c>
      <c r="EA1317" s="198" t="s">
        <v>1342</v>
      </c>
      <c r="EB1317" s="198" t="s">
        <v>1755</v>
      </c>
    </row>
    <row r="1318" spans="16:132" x14ac:dyDescent="0.2">
      <c r="P1318" s="202" t="s">
        <v>5941</v>
      </c>
      <c r="DP1318" s="198" t="s">
        <v>1736</v>
      </c>
      <c r="DQ1318" s="198" t="s">
        <v>1052</v>
      </c>
      <c r="DR1318" s="198" t="s">
        <v>1736</v>
      </c>
      <c r="DS1318" s="198">
        <v>3</v>
      </c>
      <c r="DT1318" s="198">
        <v>0</v>
      </c>
      <c r="DU1318" s="198" t="s">
        <v>1274</v>
      </c>
      <c r="DV1318" s="198" t="s">
        <v>1275</v>
      </c>
      <c r="DW1318" s="198" t="s">
        <v>1276</v>
      </c>
      <c r="DX1318" s="198" t="s">
        <v>1053</v>
      </c>
      <c r="DZ1318" s="198" t="s">
        <v>1052</v>
      </c>
      <c r="EA1318" s="198" t="s">
        <v>1276</v>
      </c>
      <c r="EB1318" s="198" t="s">
        <v>1736</v>
      </c>
    </row>
    <row r="1319" spans="16:132" x14ac:dyDescent="0.2">
      <c r="P1319" s="202" t="s">
        <v>5942</v>
      </c>
      <c r="DP1319" s="198" t="s">
        <v>1766</v>
      </c>
      <c r="DQ1319" s="198" t="s">
        <v>1052</v>
      </c>
      <c r="DR1319" s="198" t="s">
        <v>1766</v>
      </c>
      <c r="DS1319" s="198">
        <v>3</v>
      </c>
      <c r="DT1319" s="198">
        <v>0</v>
      </c>
      <c r="DU1319" s="198" t="s">
        <v>1380</v>
      </c>
      <c r="DV1319" s="198" t="s">
        <v>1381</v>
      </c>
      <c r="DW1319" s="198" t="s">
        <v>1382</v>
      </c>
      <c r="DX1319" s="198" t="s">
        <v>1053</v>
      </c>
      <c r="DZ1319" s="198" t="s">
        <v>1052</v>
      </c>
      <c r="EA1319" s="198" t="s">
        <v>1382</v>
      </c>
      <c r="EB1319" s="198" t="s">
        <v>1766</v>
      </c>
    </row>
    <row r="1320" spans="16:132" x14ac:dyDescent="0.2">
      <c r="P1320" s="202" t="s">
        <v>5943</v>
      </c>
      <c r="DP1320" s="198" t="s">
        <v>1442</v>
      </c>
      <c r="DQ1320" s="198" t="s">
        <v>1052</v>
      </c>
      <c r="DR1320" s="198" t="s">
        <v>1442</v>
      </c>
      <c r="DS1320" s="198">
        <v>3</v>
      </c>
      <c r="DT1320" s="198">
        <v>0</v>
      </c>
      <c r="DU1320" s="198" t="s">
        <v>317</v>
      </c>
      <c r="DV1320" s="198" t="s">
        <v>318</v>
      </c>
      <c r="DW1320" s="198" t="s">
        <v>319</v>
      </c>
      <c r="DX1320" s="198" t="s">
        <v>1053</v>
      </c>
      <c r="DZ1320" s="198" t="s">
        <v>1052</v>
      </c>
      <c r="EA1320" s="198" t="s">
        <v>319</v>
      </c>
      <c r="EB1320" s="198" t="s">
        <v>1442</v>
      </c>
    </row>
    <row r="1321" spans="16:132" x14ac:dyDescent="0.2">
      <c r="P1321" s="202" t="s">
        <v>5944</v>
      </c>
      <c r="DP1321" s="198" t="s">
        <v>1738</v>
      </c>
      <c r="DQ1321" s="198" t="s">
        <v>1052</v>
      </c>
      <c r="DR1321" s="198" t="s">
        <v>1738</v>
      </c>
      <c r="DS1321" s="198">
        <v>3</v>
      </c>
      <c r="DT1321" s="198">
        <v>0</v>
      </c>
      <c r="DU1321" s="198" t="s">
        <v>3474</v>
      </c>
      <c r="DV1321" s="198" t="s">
        <v>3475</v>
      </c>
      <c r="DW1321" s="198" t="s">
        <v>3476</v>
      </c>
      <c r="DX1321" s="198" t="s">
        <v>1053</v>
      </c>
      <c r="DZ1321" s="198" t="s">
        <v>1052</v>
      </c>
      <c r="EA1321" s="198" t="s">
        <v>3476</v>
      </c>
      <c r="EB1321" s="198" t="s">
        <v>1738</v>
      </c>
    </row>
    <row r="1322" spans="16:132" x14ac:dyDescent="0.2">
      <c r="P1322" s="202" t="s">
        <v>5945</v>
      </c>
      <c r="DP1322" s="198" t="s">
        <v>1081</v>
      </c>
      <c r="DQ1322" s="198" t="s">
        <v>1052</v>
      </c>
      <c r="DR1322" s="198" t="s">
        <v>1081</v>
      </c>
      <c r="DS1322" s="198">
        <v>4</v>
      </c>
      <c r="DT1322" s="198">
        <v>3</v>
      </c>
      <c r="DU1322" s="198" t="s">
        <v>712</v>
      </c>
      <c r="DV1322" s="198" t="s">
        <v>713</v>
      </c>
      <c r="DW1322" s="198" t="s">
        <v>714</v>
      </c>
      <c r="DX1322" s="198" t="s">
        <v>1053</v>
      </c>
      <c r="DZ1322" s="198" t="s">
        <v>1052</v>
      </c>
      <c r="EA1322" s="198" t="s">
        <v>714</v>
      </c>
      <c r="EB1322" s="198" t="s">
        <v>1081</v>
      </c>
    </row>
    <row r="1323" spans="16:132" x14ac:dyDescent="0.2">
      <c r="P1323" s="202" t="s">
        <v>5946</v>
      </c>
      <c r="DP1323" s="198" t="s">
        <v>1051</v>
      </c>
      <c r="DQ1323" s="198" t="s">
        <v>1052</v>
      </c>
      <c r="DR1323" s="198" t="s">
        <v>1051</v>
      </c>
      <c r="DS1323" s="198">
        <v>4</v>
      </c>
      <c r="DT1323" s="198">
        <v>3</v>
      </c>
      <c r="DU1323" s="198" t="s">
        <v>1816</v>
      </c>
      <c r="DV1323" s="198" t="s">
        <v>1817</v>
      </c>
      <c r="DW1323" s="198" t="s">
        <v>1818</v>
      </c>
      <c r="DX1323" s="198" t="s">
        <v>1053</v>
      </c>
      <c r="DZ1323" s="198" t="s">
        <v>1052</v>
      </c>
      <c r="EA1323" s="198" t="s">
        <v>1818</v>
      </c>
      <c r="EB1323" s="198" t="s">
        <v>1051</v>
      </c>
    </row>
    <row r="1324" spans="16:132" x14ac:dyDescent="0.2">
      <c r="P1324" s="202" t="s">
        <v>5947</v>
      </c>
      <c r="DP1324" s="198" t="s">
        <v>1434</v>
      </c>
      <c r="DQ1324" s="198" t="s">
        <v>1052</v>
      </c>
      <c r="DR1324" s="198" t="s">
        <v>1434</v>
      </c>
      <c r="DS1324" s="198">
        <v>4</v>
      </c>
      <c r="DT1324" s="198">
        <v>3</v>
      </c>
      <c r="DU1324" s="198" t="s">
        <v>277</v>
      </c>
      <c r="DV1324" s="198" t="s">
        <v>278</v>
      </c>
      <c r="DW1324" s="198" t="s">
        <v>279</v>
      </c>
      <c r="DX1324" s="198" t="s">
        <v>1053</v>
      </c>
      <c r="DZ1324" s="198" t="s">
        <v>1052</v>
      </c>
      <c r="EA1324" s="198" t="s">
        <v>279</v>
      </c>
      <c r="EB1324" s="198" t="s">
        <v>1434</v>
      </c>
    </row>
    <row r="1325" spans="16:132" x14ac:dyDescent="0.2">
      <c r="P1325" s="202" t="s">
        <v>5948</v>
      </c>
      <c r="DP1325" s="198" t="s">
        <v>2036</v>
      </c>
      <c r="DQ1325" s="198" t="s">
        <v>1052</v>
      </c>
      <c r="DR1325" s="198" t="s">
        <v>2036</v>
      </c>
      <c r="DS1325" s="198">
        <v>4</v>
      </c>
      <c r="DT1325" s="198">
        <v>3</v>
      </c>
      <c r="DU1325" s="198" t="s">
        <v>1986</v>
      </c>
      <c r="DV1325" s="198" t="s">
        <v>1987</v>
      </c>
      <c r="DW1325" s="198" t="s">
        <v>1988</v>
      </c>
      <c r="DX1325" s="198" t="s">
        <v>1053</v>
      </c>
      <c r="DZ1325" s="198" t="s">
        <v>1052</v>
      </c>
      <c r="EA1325" s="198" t="s">
        <v>1988</v>
      </c>
      <c r="EB1325" s="198" t="s">
        <v>2036</v>
      </c>
    </row>
    <row r="1326" spans="16:132" x14ac:dyDescent="0.2">
      <c r="P1326" s="202" t="s">
        <v>5949</v>
      </c>
      <c r="DP1326" s="198" t="s">
        <v>1439</v>
      </c>
      <c r="DQ1326" s="198" t="s">
        <v>1052</v>
      </c>
      <c r="DR1326" s="198" t="s">
        <v>1439</v>
      </c>
      <c r="DS1326" s="198">
        <v>4</v>
      </c>
      <c r="DT1326" s="198">
        <v>3</v>
      </c>
      <c r="DU1326" s="198" t="s">
        <v>305</v>
      </c>
      <c r="DV1326" s="198" t="s">
        <v>306</v>
      </c>
      <c r="DW1326" s="198" t="s">
        <v>307</v>
      </c>
      <c r="DX1326" s="198" t="s">
        <v>1053</v>
      </c>
      <c r="DZ1326" s="198" t="s">
        <v>1052</v>
      </c>
      <c r="EA1326" s="198" t="s">
        <v>307</v>
      </c>
      <c r="EB1326" s="198" t="s">
        <v>1439</v>
      </c>
    </row>
    <row r="1327" spans="16:132" x14ac:dyDescent="0.2">
      <c r="P1327" s="202" t="s">
        <v>5950</v>
      </c>
      <c r="DP1327" s="198" t="s">
        <v>2044</v>
      </c>
      <c r="DQ1327" s="198" t="s">
        <v>1052</v>
      </c>
      <c r="DR1327" s="198" t="s">
        <v>2044</v>
      </c>
      <c r="DS1327" s="198">
        <v>4</v>
      </c>
      <c r="DT1327" s="198">
        <v>3</v>
      </c>
      <c r="DU1327" s="198" t="s">
        <v>2014</v>
      </c>
      <c r="DV1327" s="198" t="s">
        <v>2014</v>
      </c>
      <c r="DW1327" s="198" t="s">
        <v>2015</v>
      </c>
      <c r="DX1327" s="198" t="s">
        <v>1053</v>
      </c>
      <c r="DZ1327" s="198" t="s">
        <v>1052</v>
      </c>
      <c r="EA1327" s="198" t="s">
        <v>2015</v>
      </c>
      <c r="EB1327" s="198" t="s">
        <v>2044</v>
      </c>
    </row>
    <row r="1328" spans="16:132" x14ac:dyDescent="0.2">
      <c r="P1328" s="202" t="s">
        <v>5951</v>
      </c>
      <c r="DP1328" s="198" t="s">
        <v>1070</v>
      </c>
      <c r="DQ1328" s="198" t="s">
        <v>1052</v>
      </c>
      <c r="DR1328" s="198" t="s">
        <v>1070</v>
      </c>
      <c r="DS1328" s="198">
        <v>4</v>
      </c>
      <c r="DT1328" s="198">
        <v>3</v>
      </c>
      <c r="DU1328" s="198" t="s">
        <v>134</v>
      </c>
      <c r="DV1328" s="198" t="s">
        <v>135</v>
      </c>
      <c r="DW1328" s="198" t="s">
        <v>136</v>
      </c>
      <c r="DX1328" s="198" t="s">
        <v>1053</v>
      </c>
      <c r="DZ1328" s="198" t="s">
        <v>1052</v>
      </c>
      <c r="EA1328" s="198" t="s">
        <v>136</v>
      </c>
      <c r="EB1328" s="198" t="s">
        <v>1070</v>
      </c>
    </row>
    <row r="1329" spans="16:132" x14ac:dyDescent="0.2">
      <c r="P1329" s="202" t="s">
        <v>5952</v>
      </c>
      <c r="DP1329" s="198" t="s">
        <v>1071</v>
      </c>
      <c r="DQ1329" s="198" t="s">
        <v>1052</v>
      </c>
      <c r="DR1329" s="198" t="s">
        <v>1071</v>
      </c>
      <c r="DS1329" s="198">
        <v>4</v>
      </c>
      <c r="DT1329" s="198">
        <v>3</v>
      </c>
      <c r="DU1329" s="198" t="s">
        <v>142</v>
      </c>
      <c r="DV1329" s="198" t="s">
        <v>143</v>
      </c>
      <c r="DW1329" s="198" t="s">
        <v>144</v>
      </c>
      <c r="DX1329" s="198" t="s">
        <v>1053</v>
      </c>
      <c r="DZ1329" s="198" t="s">
        <v>1052</v>
      </c>
      <c r="EA1329" s="198" t="s">
        <v>144</v>
      </c>
      <c r="EB1329" s="198" t="s">
        <v>1071</v>
      </c>
    </row>
    <row r="1330" spans="16:132" x14ac:dyDescent="0.2">
      <c r="P1330" s="202" t="s">
        <v>5953</v>
      </c>
      <c r="DP1330" s="198" t="s">
        <v>1748</v>
      </c>
      <c r="DQ1330" s="198" t="s">
        <v>1052</v>
      </c>
      <c r="DR1330" s="198" t="s">
        <v>1748</v>
      </c>
      <c r="DS1330" s="198">
        <v>4</v>
      </c>
      <c r="DT1330" s="198">
        <v>3</v>
      </c>
      <c r="DU1330" s="198" t="s">
        <v>3016</v>
      </c>
      <c r="DV1330" s="198" t="s">
        <v>2462</v>
      </c>
      <c r="DW1330" s="198" t="s">
        <v>2463</v>
      </c>
      <c r="DX1330" s="198" t="s">
        <v>1053</v>
      </c>
      <c r="DZ1330" s="198" t="s">
        <v>1052</v>
      </c>
      <c r="EA1330" s="198" t="s">
        <v>2463</v>
      </c>
      <c r="EB1330" s="198" t="s">
        <v>1748</v>
      </c>
    </row>
    <row r="1331" spans="16:132" x14ac:dyDescent="0.2">
      <c r="P1331" s="202" t="s">
        <v>5954</v>
      </c>
      <c r="DP1331" s="198" t="s">
        <v>1567</v>
      </c>
      <c r="DQ1331" s="198" t="s">
        <v>1052</v>
      </c>
      <c r="DR1331" s="198" t="s">
        <v>1567</v>
      </c>
      <c r="DS1331" s="198">
        <v>4</v>
      </c>
      <c r="DT1331" s="198">
        <v>3</v>
      </c>
      <c r="DU1331" s="198" t="s">
        <v>1037</v>
      </c>
      <c r="DV1331" s="198" t="s">
        <v>1038</v>
      </c>
      <c r="DW1331" s="198" t="s">
        <v>1039</v>
      </c>
      <c r="DX1331" s="198" t="s">
        <v>1053</v>
      </c>
      <c r="DZ1331" s="198" t="s">
        <v>1052</v>
      </c>
      <c r="EA1331" s="198" t="s">
        <v>1039</v>
      </c>
      <c r="EB1331" s="198" t="s">
        <v>1567</v>
      </c>
    </row>
    <row r="1332" spans="16:132" x14ac:dyDescent="0.2">
      <c r="P1332" s="202" t="s">
        <v>5955</v>
      </c>
      <c r="DP1332" s="198" t="s">
        <v>1087</v>
      </c>
      <c r="DQ1332" s="198" t="s">
        <v>1052</v>
      </c>
      <c r="DR1332" s="198" t="s">
        <v>1087</v>
      </c>
      <c r="DS1332" s="198">
        <v>4</v>
      </c>
      <c r="DT1332" s="198">
        <v>4</v>
      </c>
      <c r="DU1332" s="198" t="s">
        <v>984</v>
      </c>
      <c r="DV1332" s="198" t="s">
        <v>985</v>
      </c>
      <c r="DW1332" s="198" t="s">
        <v>986</v>
      </c>
      <c r="DX1332" s="198" t="s">
        <v>1053</v>
      </c>
      <c r="DZ1332" s="198" t="s">
        <v>1052</v>
      </c>
      <c r="EA1332" s="198" t="s">
        <v>986</v>
      </c>
      <c r="EB1332" s="198" t="s">
        <v>1087</v>
      </c>
    </row>
    <row r="1333" spans="16:132" x14ac:dyDescent="0.2">
      <c r="P1333" s="202" t="s">
        <v>5956</v>
      </c>
      <c r="DP1333" s="198" t="s">
        <v>1066</v>
      </c>
      <c r="DQ1333" s="198" t="s">
        <v>1052</v>
      </c>
      <c r="DR1333" s="198" t="s">
        <v>1066</v>
      </c>
      <c r="DS1333" s="198">
        <v>4</v>
      </c>
      <c r="DT1333" s="198">
        <v>4</v>
      </c>
      <c r="DU1333" s="198" t="s">
        <v>95</v>
      </c>
      <c r="DV1333" s="198" t="s">
        <v>96</v>
      </c>
      <c r="DW1333" s="198" t="s">
        <v>2345</v>
      </c>
      <c r="DX1333" s="198" t="s">
        <v>1053</v>
      </c>
      <c r="DZ1333" s="198" t="s">
        <v>1052</v>
      </c>
      <c r="EA1333" s="198" t="s">
        <v>2345</v>
      </c>
      <c r="EB1333" s="198" t="s">
        <v>1066</v>
      </c>
    </row>
    <row r="1334" spans="16:132" x14ac:dyDescent="0.2">
      <c r="P1334" s="202" t="s">
        <v>5957</v>
      </c>
      <c r="DP1334" s="198" t="s">
        <v>1090</v>
      </c>
      <c r="DQ1334" s="198" t="s">
        <v>1052</v>
      </c>
      <c r="DR1334" s="198" t="s">
        <v>1090</v>
      </c>
      <c r="DS1334" s="198">
        <v>4</v>
      </c>
      <c r="DT1334" s="198">
        <v>4</v>
      </c>
      <c r="DU1334" s="198" t="s">
        <v>1000</v>
      </c>
      <c r="DV1334" s="198" t="s">
        <v>1001</v>
      </c>
      <c r="DW1334" s="198" t="s">
        <v>1002</v>
      </c>
      <c r="DX1334" s="198" t="s">
        <v>1053</v>
      </c>
      <c r="DZ1334" s="198" t="s">
        <v>1052</v>
      </c>
      <c r="EA1334" s="198" t="s">
        <v>1002</v>
      </c>
      <c r="EB1334" s="198" t="s">
        <v>1090</v>
      </c>
    </row>
    <row r="1335" spans="16:132" x14ac:dyDescent="0.2">
      <c r="P1335" s="202" t="s">
        <v>5958</v>
      </c>
      <c r="DP1335" s="198" t="s">
        <v>1764</v>
      </c>
      <c r="DQ1335" s="198" t="s">
        <v>1052</v>
      </c>
      <c r="DR1335" s="198" t="s">
        <v>1764</v>
      </c>
      <c r="DS1335" s="198">
        <v>4</v>
      </c>
      <c r="DT1335" s="198">
        <v>4</v>
      </c>
      <c r="DU1335" s="198" t="s">
        <v>2965</v>
      </c>
      <c r="DV1335" s="198" t="s">
        <v>2966</v>
      </c>
      <c r="DW1335" s="198" t="s">
        <v>2967</v>
      </c>
      <c r="DX1335" s="198" t="s">
        <v>1053</v>
      </c>
      <c r="DZ1335" s="198" t="s">
        <v>1052</v>
      </c>
      <c r="EA1335" s="198" t="s">
        <v>2967</v>
      </c>
      <c r="EB1335" s="198" t="s">
        <v>1764</v>
      </c>
    </row>
    <row r="1336" spans="16:132" x14ac:dyDescent="0.2">
      <c r="P1336" s="202" t="s">
        <v>5959</v>
      </c>
      <c r="DP1336" s="198" t="s">
        <v>1067</v>
      </c>
      <c r="DQ1336" s="198" t="s">
        <v>1052</v>
      </c>
      <c r="DR1336" s="198" t="s">
        <v>1067</v>
      </c>
      <c r="DS1336" s="198">
        <v>4</v>
      </c>
      <c r="DT1336" s="198">
        <v>4</v>
      </c>
      <c r="DU1336" s="198" t="s">
        <v>2351</v>
      </c>
      <c r="DV1336" s="198" t="s">
        <v>2352</v>
      </c>
      <c r="DW1336" s="198" t="s">
        <v>2353</v>
      </c>
      <c r="DX1336" s="198" t="s">
        <v>1053</v>
      </c>
      <c r="DZ1336" s="198" t="s">
        <v>1052</v>
      </c>
      <c r="EA1336" s="198" t="s">
        <v>2353</v>
      </c>
      <c r="EB1336" s="198" t="s">
        <v>1067</v>
      </c>
    </row>
    <row r="1337" spans="16:132" x14ac:dyDescent="0.2">
      <c r="P1337" s="202" t="s">
        <v>5960</v>
      </c>
      <c r="DP1337" s="198" t="s">
        <v>1068</v>
      </c>
      <c r="DQ1337" s="198" t="s">
        <v>1052</v>
      </c>
      <c r="DR1337" s="198" t="s">
        <v>1068</v>
      </c>
      <c r="DS1337" s="198">
        <v>4</v>
      </c>
      <c r="DT1337" s="198">
        <v>4</v>
      </c>
      <c r="DU1337" s="198" t="s">
        <v>2356</v>
      </c>
      <c r="DV1337" s="198" t="s">
        <v>2357</v>
      </c>
      <c r="DW1337" s="198" t="s">
        <v>1939</v>
      </c>
      <c r="DX1337" s="198" t="s">
        <v>1053</v>
      </c>
      <c r="DZ1337" s="198" t="s">
        <v>1052</v>
      </c>
      <c r="EA1337" s="198" t="s">
        <v>1939</v>
      </c>
      <c r="EB1337" s="198" t="s">
        <v>1068</v>
      </c>
    </row>
    <row r="1338" spans="16:132" x14ac:dyDescent="0.2">
      <c r="P1338" s="202" t="s">
        <v>5961</v>
      </c>
      <c r="DP1338" s="198" t="s">
        <v>1089</v>
      </c>
      <c r="DQ1338" s="198" t="s">
        <v>1052</v>
      </c>
      <c r="DR1338" s="198" t="s">
        <v>1089</v>
      </c>
      <c r="DS1338" s="198">
        <v>4</v>
      </c>
      <c r="DT1338" s="198">
        <v>4</v>
      </c>
      <c r="DU1338" s="198" t="s">
        <v>996</v>
      </c>
      <c r="DV1338" s="198" t="s">
        <v>997</v>
      </c>
      <c r="DW1338" s="198" t="s">
        <v>998</v>
      </c>
      <c r="DX1338" s="198" t="s">
        <v>1053</v>
      </c>
      <c r="DZ1338" s="198" t="s">
        <v>1052</v>
      </c>
      <c r="EA1338" s="198" t="s">
        <v>998</v>
      </c>
      <c r="EB1338" s="198" t="s">
        <v>1089</v>
      </c>
    </row>
    <row r="1339" spans="16:132" x14ac:dyDescent="0.2">
      <c r="P1339" s="202" t="s">
        <v>5962</v>
      </c>
      <c r="DP1339" s="198" t="s">
        <v>3200</v>
      </c>
      <c r="DQ1339" s="198" t="s">
        <v>2053</v>
      </c>
      <c r="DR1339" s="198" t="s">
        <v>3200</v>
      </c>
      <c r="DS1339" s="198">
        <v>0</v>
      </c>
      <c r="DT1339" s="198">
        <v>0</v>
      </c>
      <c r="DU1339" s="198" t="s">
        <v>3193</v>
      </c>
      <c r="DV1339" s="198" t="s">
        <v>3194</v>
      </c>
      <c r="DW1339" s="198" t="s">
        <v>3194</v>
      </c>
      <c r="DX1339" s="198" t="s">
        <v>2612</v>
      </c>
      <c r="DZ1339" s="198" t="s">
        <v>2053</v>
      </c>
      <c r="EA1339" s="198" t="s">
        <v>3194</v>
      </c>
      <c r="EB1339" s="198" t="s">
        <v>3200</v>
      </c>
    </row>
    <row r="1340" spans="16:132" x14ac:dyDescent="0.2">
      <c r="P1340" s="202" t="s">
        <v>5963</v>
      </c>
      <c r="DP1340" s="198" t="s">
        <v>3047</v>
      </c>
      <c r="DQ1340" s="198" t="s">
        <v>2053</v>
      </c>
      <c r="DR1340" s="198" t="s">
        <v>3047</v>
      </c>
      <c r="DS1340" s="198">
        <v>1</v>
      </c>
      <c r="DT1340" s="198">
        <v>1</v>
      </c>
      <c r="DU1340" s="198" t="s">
        <v>2485</v>
      </c>
      <c r="DV1340" s="198" t="s">
        <v>2486</v>
      </c>
      <c r="DW1340" s="198" t="s">
        <v>2487</v>
      </c>
      <c r="DX1340" s="198" t="s">
        <v>2054</v>
      </c>
      <c r="DZ1340" s="198" t="s">
        <v>2053</v>
      </c>
      <c r="EA1340" s="198" t="s">
        <v>2487</v>
      </c>
      <c r="EB1340" s="198" t="s">
        <v>3047</v>
      </c>
    </row>
    <row r="1341" spans="16:132" x14ac:dyDescent="0.2">
      <c r="P1341" s="202" t="s">
        <v>5964</v>
      </c>
      <c r="DP1341" s="198" t="s">
        <v>2064</v>
      </c>
      <c r="DQ1341" s="198" t="s">
        <v>2053</v>
      </c>
      <c r="DR1341" s="198" t="s">
        <v>2064</v>
      </c>
      <c r="DS1341" s="198">
        <v>1</v>
      </c>
      <c r="DT1341" s="198">
        <v>1</v>
      </c>
      <c r="DU1341" s="198" t="s">
        <v>2269</v>
      </c>
      <c r="DV1341" s="198" t="s">
        <v>2270</v>
      </c>
      <c r="DW1341" s="198" t="s">
        <v>2271</v>
      </c>
      <c r="DX1341" s="198" t="s">
        <v>2054</v>
      </c>
      <c r="DZ1341" s="198" t="s">
        <v>2053</v>
      </c>
      <c r="EA1341" s="198" t="s">
        <v>2271</v>
      </c>
      <c r="EB1341" s="198" t="s">
        <v>2064</v>
      </c>
    </row>
    <row r="1342" spans="16:132" x14ac:dyDescent="0.2">
      <c r="P1342" s="202" t="s">
        <v>5965</v>
      </c>
      <c r="DP1342" s="198" t="s">
        <v>183</v>
      </c>
      <c r="DQ1342" s="198" t="s">
        <v>2053</v>
      </c>
      <c r="DR1342" s="198" t="s">
        <v>183</v>
      </c>
      <c r="DS1342" s="198">
        <v>1</v>
      </c>
      <c r="DT1342" s="198">
        <v>2</v>
      </c>
      <c r="DU1342" s="198" t="s">
        <v>3055</v>
      </c>
      <c r="DV1342" s="198" t="s">
        <v>3056</v>
      </c>
      <c r="DW1342" s="198" t="s">
        <v>3057</v>
      </c>
      <c r="DX1342" s="198" t="s">
        <v>2054</v>
      </c>
      <c r="DZ1342" s="198" t="s">
        <v>2053</v>
      </c>
      <c r="EA1342" s="198" t="s">
        <v>3057</v>
      </c>
      <c r="EB1342" s="198" t="s">
        <v>183</v>
      </c>
    </row>
    <row r="1343" spans="16:132" x14ac:dyDescent="0.2">
      <c r="P1343" s="202" t="s">
        <v>5966</v>
      </c>
      <c r="DP1343" s="198" t="s">
        <v>2087</v>
      </c>
      <c r="DQ1343" s="198" t="s">
        <v>2053</v>
      </c>
      <c r="DR1343" s="198" t="s">
        <v>2087</v>
      </c>
      <c r="DS1343" s="198">
        <v>1</v>
      </c>
      <c r="DT1343" s="198">
        <v>2</v>
      </c>
      <c r="DU1343" s="198" t="s">
        <v>2088</v>
      </c>
      <c r="DV1343" s="198" t="s">
        <v>2089</v>
      </c>
      <c r="DW1343" s="198" t="s">
        <v>2090</v>
      </c>
      <c r="DX1343" s="198" t="s">
        <v>2054</v>
      </c>
      <c r="DZ1343" s="198" t="s">
        <v>2053</v>
      </c>
      <c r="EA1343" s="198" t="s">
        <v>2090</v>
      </c>
      <c r="EB1343" s="198" t="s">
        <v>2087</v>
      </c>
    </row>
    <row r="1344" spans="16:132" x14ac:dyDescent="0.2">
      <c r="P1344" s="202" t="s">
        <v>5967</v>
      </c>
      <c r="DP1344" s="198" t="s">
        <v>188</v>
      </c>
      <c r="DQ1344" s="198" t="s">
        <v>2053</v>
      </c>
      <c r="DR1344" s="198" t="s">
        <v>188</v>
      </c>
      <c r="DS1344" s="198">
        <v>1</v>
      </c>
      <c r="DT1344" s="198">
        <v>2</v>
      </c>
      <c r="DU1344" s="198" t="s">
        <v>325</v>
      </c>
      <c r="DV1344" s="198" t="s">
        <v>326</v>
      </c>
      <c r="DW1344" s="198" t="s">
        <v>327</v>
      </c>
      <c r="DX1344" s="198" t="s">
        <v>2054</v>
      </c>
      <c r="DZ1344" s="198" t="s">
        <v>2053</v>
      </c>
      <c r="EA1344" s="198" t="s">
        <v>327</v>
      </c>
      <c r="EB1344" s="198" t="s">
        <v>188</v>
      </c>
    </row>
    <row r="1345" spans="16:132" x14ac:dyDescent="0.2">
      <c r="P1345" s="202" t="s">
        <v>5968</v>
      </c>
      <c r="DP1345" s="198" t="s">
        <v>2085</v>
      </c>
      <c r="DQ1345" s="198" t="s">
        <v>2053</v>
      </c>
      <c r="DR1345" s="198" t="s">
        <v>2085</v>
      </c>
      <c r="DS1345" s="198">
        <v>1</v>
      </c>
      <c r="DT1345" s="198">
        <v>2</v>
      </c>
      <c r="DU1345" s="198" t="s">
        <v>956</v>
      </c>
      <c r="DV1345" s="198" t="s">
        <v>957</v>
      </c>
      <c r="DW1345" s="198" t="s">
        <v>958</v>
      </c>
      <c r="DX1345" s="198" t="s">
        <v>2054</v>
      </c>
      <c r="DZ1345" s="198" t="s">
        <v>2053</v>
      </c>
      <c r="EA1345" s="198" t="s">
        <v>958</v>
      </c>
      <c r="EB1345" s="198" t="s">
        <v>2085</v>
      </c>
    </row>
    <row r="1346" spans="16:132" x14ac:dyDescent="0.2">
      <c r="P1346" s="202" t="s">
        <v>5969</v>
      </c>
      <c r="DP1346" s="198" t="s">
        <v>2603</v>
      </c>
      <c r="DQ1346" s="198" t="s">
        <v>2053</v>
      </c>
      <c r="DR1346" s="198" t="s">
        <v>2603</v>
      </c>
      <c r="DS1346" s="198">
        <v>1</v>
      </c>
      <c r="DT1346" s="198">
        <v>2</v>
      </c>
      <c r="DU1346" s="198" t="s">
        <v>2664</v>
      </c>
      <c r="DV1346" s="198" t="s">
        <v>2665</v>
      </c>
      <c r="DW1346" s="198" t="s">
        <v>2666</v>
      </c>
      <c r="DX1346" s="198" t="s">
        <v>2054</v>
      </c>
      <c r="DZ1346" s="198" t="s">
        <v>2053</v>
      </c>
      <c r="EA1346" s="198" t="s">
        <v>2666</v>
      </c>
      <c r="EB1346" s="198" t="s">
        <v>2603</v>
      </c>
    </row>
    <row r="1347" spans="16:132" x14ac:dyDescent="0.2">
      <c r="P1347" s="202" t="s">
        <v>5970</v>
      </c>
      <c r="DP1347" s="198" t="s">
        <v>2081</v>
      </c>
      <c r="DQ1347" s="198" t="s">
        <v>2053</v>
      </c>
      <c r="DR1347" s="198" t="s">
        <v>2081</v>
      </c>
      <c r="DS1347" s="198">
        <v>1</v>
      </c>
      <c r="DT1347" s="198">
        <v>2</v>
      </c>
      <c r="DU1347" s="198" t="s">
        <v>146</v>
      </c>
      <c r="DV1347" s="198" t="s">
        <v>147</v>
      </c>
      <c r="DW1347" s="198" t="s">
        <v>148</v>
      </c>
      <c r="DX1347" s="198" t="s">
        <v>2054</v>
      </c>
      <c r="DZ1347" s="198" t="s">
        <v>2053</v>
      </c>
      <c r="EA1347" s="198" t="s">
        <v>148</v>
      </c>
      <c r="EB1347" s="198" t="s">
        <v>2081</v>
      </c>
    </row>
    <row r="1348" spans="16:132" x14ac:dyDescent="0.2">
      <c r="P1348" s="202" t="s">
        <v>5971</v>
      </c>
      <c r="DP1348" s="198" t="s">
        <v>2614</v>
      </c>
      <c r="DQ1348" s="198" t="s">
        <v>2053</v>
      </c>
      <c r="DR1348" s="198" t="s">
        <v>2614</v>
      </c>
      <c r="DS1348" s="198">
        <v>1</v>
      </c>
      <c r="DT1348" s="198">
        <v>2</v>
      </c>
      <c r="DU1348" s="198" t="s">
        <v>2018</v>
      </c>
      <c r="DV1348" s="198" t="s">
        <v>2018</v>
      </c>
      <c r="DW1348" s="198" t="s">
        <v>2019</v>
      </c>
      <c r="DX1348" s="198" t="s">
        <v>2612</v>
      </c>
      <c r="DZ1348" s="198" t="s">
        <v>2053</v>
      </c>
      <c r="EA1348" s="198" t="s">
        <v>2019</v>
      </c>
      <c r="EB1348" s="198" t="s">
        <v>2614</v>
      </c>
    </row>
    <row r="1349" spans="16:132" x14ac:dyDescent="0.2">
      <c r="P1349" s="202" t="s">
        <v>5972</v>
      </c>
      <c r="DP1349" s="198" t="s">
        <v>2082</v>
      </c>
      <c r="DQ1349" s="198" t="s">
        <v>2053</v>
      </c>
      <c r="DR1349" s="198" t="s">
        <v>2082</v>
      </c>
      <c r="DS1349" s="198">
        <v>1</v>
      </c>
      <c r="DT1349" s="198">
        <v>2</v>
      </c>
      <c r="DU1349" s="198" t="s">
        <v>335</v>
      </c>
      <c r="DV1349" s="198" t="s">
        <v>336</v>
      </c>
      <c r="DW1349" s="198" t="s">
        <v>337</v>
      </c>
      <c r="DX1349" s="198" t="s">
        <v>2054</v>
      </c>
      <c r="DZ1349" s="198" t="s">
        <v>2053</v>
      </c>
      <c r="EA1349" s="198" t="s">
        <v>337</v>
      </c>
      <c r="EB1349" s="198" t="s">
        <v>2082</v>
      </c>
    </row>
    <row r="1350" spans="16:132" x14ac:dyDescent="0.2">
      <c r="P1350" s="202" t="s">
        <v>5973</v>
      </c>
      <c r="DP1350" s="198" t="s">
        <v>1141</v>
      </c>
      <c r="DQ1350" s="198" t="s">
        <v>2053</v>
      </c>
      <c r="DR1350" s="198" t="s">
        <v>1141</v>
      </c>
      <c r="DS1350" s="198">
        <v>1</v>
      </c>
      <c r="DT1350" s="198">
        <v>2</v>
      </c>
      <c r="DU1350" s="198" t="s">
        <v>2556</v>
      </c>
      <c r="DV1350" s="198" t="s">
        <v>2557</v>
      </c>
      <c r="DW1350" s="198" t="s">
        <v>2558</v>
      </c>
      <c r="DX1350" s="198" t="s">
        <v>2054</v>
      </c>
      <c r="DZ1350" s="198" t="s">
        <v>2053</v>
      </c>
      <c r="EA1350" s="198" t="s">
        <v>2558</v>
      </c>
      <c r="EB1350" s="198" t="s">
        <v>1141</v>
      </c>
    </row>
    <row r="1351" spans="16:132" x14ac:dyDescent="0.2">
      <c r="P1351" s="202" t="s">
        <v>5974</v>
      </c>
      <c r="DP1351" s="198" t="s">
        <v>2602</v>
      </c>
      <c r="DQ1351" s="198" t="s">
        <v>2053</v>
      </c>
      <c r="DR1351" s="198" t="s">
        <v>2602</v>
      </c>
      <c r="DS1351" s="198">
        <v>1</v>
      </c>
      <c r="DT1351" s="198">
        <v>2</v>
      </c>
      <c r="DU1351" s="198" t="s">
        <v>2652</v>
      </c>
      <c r="DV1351" s="198" t="s">
        <v>2653</v>
      </c>
      <c r="DW1351" s="198" t="s">
        <v>2654</v>
      </c>
      <c r="DX1351" s="198" t="s">
        <v>2054</v>
      </c>
      <c r="DZ1351" s="198" t="s">
        <v>2053</v>
      </c>
      <c r="EA1351" s="198" t="s">
        <v>2654</v>
      </c>
      <c r="EB1351" s="198" t="s">
        <v>2602</v>
      </c>
    </row>
    <row r="1352" spans="16:132" x14ac:dyDescent="0.2">
      <c r="P1352" s="202" t="s">
        <v>5975</v>
      </c>
      <c r="DP1352" s="198" t="s">
        <v>2617</v>
      </c>
      <c r="DQ1352" s="198" t="s">
        <v>2053</v>
      </c>
      <c r="DR1352" s="198" t="s">
        <v>2617</v>
      </c>
      <c r="DS1352" s="198">
        <v>1</v>
      </c>
      <c r="DT1352" s="198">
        <v>2</v>
      </c>
      <c r="DU1352" s="198" t="s">
        <v>2029</v>
      </c>
      <c r="DV1352" s="198" t="s">
        <v>2030</v>
      </c>
      <c r="DW1352" s="198" t="s">
        <v>2031</v>
      </c>
      <c r="DX1352" s="198" t="s">
        <v>2054</v>
      </c>
      <c r="DZ1352" s="198" t="s">
        <v>2053</v>
      </c>
      <c r="EA1352" s="198" t="s">
        <v>2031</v>
      </c>
      <c r="EB1352" s="198" t="s">
        <v>2617</v>
      </c>
    </row>
    <row r="1353" spans="16:132" x14ac:dyDescent="0.2">
      <c r="P1353" s="202" t="s">
        <v>5976</v>
      </c>
      <c r="DP1353" s="198" t="s">
        <v>817</v>
      </c>
      <c r="DQ1353" s="198" t="s">
        <v>2053</v>
      </c>
      <c r="DR1353" s="198" t="s">
        <v>817</v>
      </c>
      <c r="DS1353" s="198">
        <v>1</v>
      </c>
      <c r="DT1353" s="198">
        <v>3</v>
      </c>
      <c r="DU1353" s="198" t="s">
        <v>1322</v>
      </c>
      <c r="DV1353" s="198" t="s">
        <v>1323</v>
      </c>
      <c r="DW1353" s="198" t="s">
        <v>1324</v>
      </c>
      <c r="DX1353" s="198" t="s">
        <v>2054</v>
      </c>
      <c r="DZ1353" s="198" t="s">
        <v>2053</v>
      </c>
      <c r="EA1353" s="198" t="s">
        <v>1324</v>
      </c>
      <c r="EB1353" s="198" t="s">
        <v>817</v>
      </c>
    </row>
    <row r="1354" spans="16:132" x14ac:dyDescent="0.2">
      <c r="P1354" s="202" t="s">
        <v>5977</v>
      </c>
      <c r="DP1354" s="198" t="s">
        <v>2604</v>
      </c>
      <c r="DQ1354" s="198" t="s">
        <v>2053</v>
      </c>
      <c r="DR1354" s="198" t="s">
        <v>2604</v>
      </c>
      <c r="DS1354" s="198">
        <v>2</v>
      </c>
      <c r="DT1354" s="198">
        <v>1</v>
      </c>
      <c r="DU1354" s="198" t="s">
        <v>2668</v>
      </c>
      <c r="DV1354" s="198" t="s">
        <v>2669</v>
      </c>
      <c r="DW1354" s="198" t="s">
        <v>2670</v>
      </c>
      <c r="DX1354" s="198" t="s">
        <v>2054</v>
      </c>
      <c r="DZ1354" s="198" t="s">
        <v>2053</v>
      </c>
      <c r="EA1354" s="198" t="s">
        <v>2670</v>
      </c>
      <c r="EB1354" s="198" t="s">
        <v>2604</v>
      </c>
    </row>
    <row r="1355" spans="16:132" x14ac:dyDescent="0.2">
      <c r="P1355" s="202" t="s">
        <v>5978</v>
      </c>
      <c r="DP1355" s="198" t="s">
        <v>2594</v>
      </c>
      <c r="DQ1355" s="198" t="s">
        <v>2053</v>
      </c>
      <c r="DR1355" s="198" t="s">
        <v>2594</v>
      </c>
      <c r="DS1355" s="198">
        <v>2</v>
      </c>
      <c r="DT1355" s="198">
        <v>1</v>
      </c>
      <c r="DU1355" s="198" t="s">
        <v>1376</v>
      </c>
      <c r="DV1355" s="198" t="s">
        <v>1377</v>
      </c>
      <c r="DW1355" s="198" t="s">
        <v>1378</v>
      </c>
      <c r="DX1355" s="198" t="s">
        <v>2054</v>
      </c>
      <c r="DZ1355" s="198" t="s">
        <v>2053</v>
      </c>
      <c r="EA1355" s="198" t="s">
        <v>1378</v>
      </c>
      <c r="EB1355" s="198" t="s">
        <v>2594</v>
      </c>
    </row>
    <row r="1356" spans="16:132" x14ac:dyDescent="0.2">
      <c r="P1356" s="202" t="s">
        <v>5979</v>
      </c>
      <c r="DP1356" s="198" t="s">
        <v>3052</v>
      </c>
      <c r="DQ1356" s="198" t="s">
        <v>2053</v>
      </c>
      <c r="DR1356" s="198" t="s">
        <v>3052</v>
      </c>
      <c r="DS1356" s="198">
        <v>2</v>
      </c>
      <c r="DT1356" s="198">
        <v>1</v>
      </c>
      <c r="DU1356" s="198" t="s">
        <v>1352</v>
      </c>
      <c r="DV1356" s="198" t="s">
        <v>1353</v>
      </c>
      <c r="DW1356" s="198" t="s">
        <v>1354</v>
      </c>
      <c r="DX1356" s="198" t="s">
        <v>2054</v>
      </c>
      <c r="DZ1356" s="198" t="s">
        <v>2053</v>
      </c>
      <c r="EA1356" s="198" t="s">
        <v>1354</v>
      </c>
      <c r="EB1356" s="198" t="s">
        <v>3052</v>
      </c>
    </row>
    <row r="1357" spans="16:132" x14ac:dyDescent="0.2">
      <c r="P1357" s="202" t="s">
        <v>5980</v>
      </c>
      <c r="DP1357" s="198" t="s">
        <v>2107</v>
      </c>
      <c r="DQ1357" s="198" t="s">
        <v>2053</v>
      </c>
      <c r="DR1357" s="198" t="s">
        <v>2107</v>
      </c>
      <c r="DS1357" s="198">
        <v>2</v>
      </c>
      <c r="DT1357" s="198">
        <v>1</v>
      </c>
      <c r="DU1357" s="198" t="s">
        <v>1477</v>
      </c>
      <c r="DV1357" s="198" t="s">
        <v>1478</v>
      </c>
      <c r="DW1357" s="198" t="s">
        <v>1479</v>
      </c>
      <c r="DX1357" s="198" t="s">
        <v>2054</v>
      </c>
      <c r="DZ1357" s="198" t="s">
        <v>2053</v>
      </c>
      <c r="EA1357" s="198" t="s">
        <v>1479</v>
      </c>
      <c r="EB1357" s="198" t="s">
        <v>2107</v>
      </c>
    </row>
    <row r="1358" spans="16:132" x14ac:dyDescent="0.2">
      <c r="P1358" s="202" t="s">
        <v>5981</v>
      </c>
      <c r="DP1358" s="198" t="s">
        <v>2588</v>
      </c>
      <c r="DQ1358" s="198" t="s">
        <v>2053</v>
      </c>
      <c r="DR1358" s="198" t="s">
        <v>2588</v>
      </c>
      <c r="DS1358" s="198">
        <v>2</v>
      </c>
      <c r="DT1358" s="198">
        <v>1</v>
      </c>
      <c r="DU1358" s="198" t="s">
        <v>1360</v>
      </c>
      <c r="DV1358" s="198" t="s">
        <v>442</v>
      </c>
      <c r="DW1358" s="198" t="s">
        <v>3120</v>
      </c>
      <c r="DX1358" s="198" t="s">
        <v>2054</v>
      </c>
      <c r="DZ1358" s="198" t="s">
        <v>2053</v>
      </c>
      <c r="EA1358" s="198" t="s">
        <v>3120</v>
      </c>
      <c r="EB1358" s="198" t="s">
        <v>2588</v>
      </c>
    </row>
    <row r="1359" spans="16:132" x14ac:dyDescent="0.2">
      <c r="P1359" s="202" t="s">
        <v>5982</v>
      </c>
      <c r="DP1359" s="198" t="s">
        <v>3048</v>
      </c>
      <c r="DQ1359" s="198" t="s">
        <v>2053</v>
      </c>
      <c r="DR1359" s="198" t="s">
        <v>3048</v>
      </c>
      <c r="DS1359" s="198">
        <v>2</v>
      </c>
      <c r="DT1359" s="198">
        <v>1</v>
      </c>
      <c r="DU1359" s="198" t="s">
        <v>3049</v>
      </c>
      <c r="DV1359" s="198" t="s">
        <v>3050</v>
      </c>
      <c r="DW1359" s="198" t="s">
        <v>3051</v>
      </c>
      <c r="DX1359" s="198" t="s">
        <v>2054</v>
      </c>
      <c r="DZ1359" s="198" t="s">
        <v>2053</v>
      </c>
      <c r="EA1359" s="198" t="s">
        <v>3051</v>
      </c>
      <c r="EB1359" s="198" t="s">
        <v>3048</v>
      </c>
    </row>
    <row r="1360" spans="16:132" x14ac:dyDescent="0.2">
      <c r="P1360" s="202" t="s">
        <v>5983</v>
      </c>
      <c r="DP1360" s="198" t="s">
        <v>2589</v>
      </c>
      <c r="DQ1360" s="198" t="s">
        <v>2053</v>
      </c>
      <c r="DR1360" s="198" t="s">
        <v>2589</v>
      </c>
      <c r="DS1360" s="198">
        <v>2</v>
      </c>
      <c r="DT1360" s="198">
        <v>1</v>
      </c>
      <c r="DU1360" s="198" t="s">
        <v>1368</v>
      </c>
      <c r="DV1360" s="198" t="s">
        <v>1369</v>
      </c>
      <c r="DW1360" s="198" t="s">
        <v>1370</v>
      </c>
      <c r="DX1360" s="198" t="s">
        <v>2054</v>
      </c>
      <c r="DZ1360" s="198" t="s">
        <v>2053</v>
      </c>
      <c r="EA1360" s="198" t="s">
        <v>1370</v>
      </c>
      <c r="EB1360" s="198" t="s">
        <v>2589</v>
      </c>
    </row>
    <row r="1361" spans="16:132" x14ac:dyDescent="0.2">
      <c r="P1361" s="202" t="s">
        <v>5984</v>
      </c>
      <c r="DP1361" s="198" t="s">
        <v>2595</v>
      </c>
      <c r="DQ1361" s="198" t="s">
        <v>2053</v>
      </c>
      <c r="DR1361" s="198" t="s">
        <v>2595</v>
      </c>
      <c r="DS1361" s="198">
        <v>2</v>
      </c>
      <c r="DT1361" s="198">
        <v>2</v>
      </c>
      <c r="DU1361" s="198" t="s">
        <v>1392</v>
      </c>
      <c r="DV1361" s="198" t="s">
        <v>1393</v>
      </c>
      <c r="DW1361" s="198" t="s">
        <v>1394</v>
      </c>
      <c r="DX1361" s="198" t="s">
        <v>2054</v>
      </c>
      <c r="DZ1361" s="198" t="s">
        <v>2053</v>
      </c>
      <c r="EA1361" s="198" t="s">
        <v>1394</v>
      </c>
      <c r="EB1361" s="198" t="s">
        <v>2595</v>
      </c>
    </row>
    <row r="1362" spans="16:132" x14ac:dyDescent="0.2">
      <c r="P1362" s="202" t="s">
        <v>5985</v>
      </c>
      <c r="DP1362" s="198" t="s">
        <v>2109</v>
      </c>
      <c r="DQ1362" s="198" t="s">
        <v>2053</v>
      </c>
      <c r="DR1362" s="198" t="s">
        <v>2109</v>
      </c>
      <c r="DS1362" s="198">
        <v>2</v>
      </c>
      <c r="DT1362" s="198">
        <v>2</v>
      </c>
      <c r="DU1362" s="198" t="s">
        <v>736</v>
      </c>
      <c r="DV1362" s="198" t="s">
        <v>737</v>
      </c>
      <c r="DW1362" s="198" t="s">
        <v>738</v>
      </c>
      <c r="DX1362" s="198" t="s">
        <v>2054</v>
      </c>
      <c r="DZ1362" s="198" t="s">
        <v>2053</v>
      </c>
      <c r="EA1362" s="198" t="s">
        <v>738</v>
      </c>
      <c r="EB1362" s="198" t="s">
        <v>2109</v>
      </c>
    </row>
    <row r="1363" spans="16:132" x14ac:dyDescent="0.2">
      <c r="P1363" s="202" t="s">
        <v>5986</v>
      </c>
      <c r="DP1363" s="198" t="s">
        <v>3045</v>
      </c>
      <c r="DQ1363" s="198" t="s">
        <v>2053</v>
      </c>
      <c r="DR1363" s="198" t="s">
        <v>3045</v>
      </c>
      <c r="DS1363" s="198">
        <v>2</v>
      </c>
      <c r="DT1363" s="198">
        <v>2</v>
      </c>
      <c r="DU1363" s="198" t="s">
        <v>2473</v>
      </c>
      <c r="DV1363" s="198" t="s">
        <v>2474</v>
      </c>
      <c r="DW1363" s="198" t="s">
        <v>2475</v>
      </c>
      <c r="DX1363" s="198" t="s">
        <v>2054</v>
      </c>
      <c r="DZ1363" s="198" t="s">
        <v>2053</v>
      </c>
      <c r="EA1363" s="198" t="s">
        <v>2475</v>
      </c>
      <c r="EB1363" s="198" t="s">
        <v>3045</v>
      </c>
    </row>
    <row r="1364" spans="16:132" x14ac:dyDescent="0.2">
      <c r="P1364" s="202" t="s">
        <v>5987</v>
      </c>
      <c r="DP1364" s="198" t="s">
        <v>2055</v>
      </c>
      <c r="DQ1364" s="198" t="s">
        <v>2053</v>
      </c>
      <c r="DR1364" s="198" t="s">
        <v>2055</v>
      </c>
      <c r="DS1364" s="198">
        <v>2</v>
      </c>
      <c r="DT1364" s="198">
        <v>2</v>
      </c>
      <c r="DU1364" s="198" t="s">
        <v>3030</v>
      </c>
      <c r="DV1364" s="198" t="s">
        <v>3031</v>
      </c>
      <c r="DW1364" s="198" t="s">
        <v>3032</v>
      </c>
      <c r="DX1364" s="198" t="s">
        <v>2054</v>
      </c>
      <c r="DZ1364" s="198" t="s">
        <v>2053</v>
      </c>
      <c r="EA1364" s="198" t="s">
        <v>3032</v>
      </c>
      <c r="EB1364" s="198" t="s">
        <v>2055</v>
      </c>
    </row>
    <row r="1365" spans="16:132" x14ac:dyDescent="0.2">
      <c r="P1365" s="202" t="s">
        <v>5988</v>
      </c>
      <c r="DP1365" s="198" t="s">
        <v>2590</v>
      </c>
      <c r="DQ1365" s="198" t="s">
        <v>2053</v>
      </c>
      <c r="DR1365" s="198" t="s">
        <v>2590</v>
      </c>
      <c r="DS1365" s="198">
        <v>2</v>
      </c>
      <c r="DT1365" s="198">
        <v>2</v>
      </c>
      <c r="DU1365" s="198" t="s">
        <v>2591</v>
      </c>
      <c r="DV1365" s="198" t="s">
        <v>2592</v>
      </c>
      <c r="DW1365" s="198" t="s">
        <v>2593</v>
      </c>
      <c r="DX1365" s="198" t="s">
        <v>2054</v>
      </c>
      <c r="DZ1365" s="198" t="s">
        <v>2053</v>
      </c>
      <c r="EA1365" s="198" t="s">
        <v>2593</v>
      </c>
      <c r="EB1365" s="198" t="s">
        <v>2590</v>
      </c>
    </row>
    <row r="1366" spans="16:132" x14ac:dyDescent="0.2">
      <c r="P1366" s="202" t="s">
        <v>5989</v>
      </c>
      <c r="DP1366" s="198" t="s">
        <v>2062</v>
      </c>
      <c r="DQ1366" s="198" t="s">
        <v>2053</v>
      </c>
      <c r="DR1366" s="198" t="s">
        <v>2062</v>
      </c>
      <c r="DS1366" s="198">
        <v>2</v>
      </c>
      <c r="DT1366" s="198">
        <v>2</v>
      </c>
      <c r="DU1366" s="198" t="s">
        <v>2252</v>
      </c>
      <c r="DV1366" s="198" t="s">
        <v>2253</v>
      </c>
      <c r="DW1366" s="198" t="s">
        <v>2254</v>
      </c>
      <c r="DX1366" s="198" t="s">
        <v>2054</v>
      </c>
      <c r="DZ1366" s="198" t="s">
        <v>2053</v>
      </c>
      <c r="EA1366" s="198" t="s">
        <v>2254</v>
      </c>
      <c r="EB1366" s="198" t="s">
        <v>2062</v>
      </c>
    </row>
    <row r="1367" spans="16:132" x14ac:dyDescent="0.2">
      <c r="P1367" s="202" t="s">
        <v>5990</v>
      </c>
      <c r="DP1367" s="198" t="s">
        <v>2077</v>
      </c>
      <c r="DQ1367" s="198" t="s">
        <v>2053</v>
      </c>
      <c r="DR1367" s="198" t="s">
        <v>2077</v>
      </c>
      <c r="DS1367" s="198">
        <v>2</v>
      </c>
      <c r="DT1367" s="198">
        <v>2</v>
      </c>
      <c r="DU1367" s="198" t="s">
        <v>1832</v>
      </c>
      <c r="DV1367" s="198" t="s">
        <v>1833</v>
      </c>
      <c r="DW1367" s="198" t="s">
        <v>1834</v>
      </c>
      <c r="DX1367" s="198" t="s">
        <v>2054</v>
      </c>
      <c r="DZ1367" s="198" t="s">
        <v>2053</v>
      </c>
      <c r="EA1367" s="198" t="s">
        <v>1834</v>
      </c>
      <c r="EB1367" s="198" t="s">
        <v>2077</v>
      </c>
    </row>
    <row r="1368" spans="16:132" x14ac:dyDescent="0.2">
      <c r="P1368" s="202" t="s">
        <v>5991</v>
      </c>
      <c r="DP1368" s="198" t="s">
        <v>2061</v>
      </c>
      <c r="DQ1368" s="198" t="s">
        <v>2053</v>
      </c>
      <c r="DR1368" s="198" t="s">
        <v>2061</v>
      </c>
      <c r="DS1368" s="198">
        <v>2</v>
      </c>
      <c r="DT1368" s="198">
        <v>2</v>
      </c>
      <c r="DU1368" s="198" t="s">
        <v>1886</v>
      </c>
      <c r="DV1368" s="198" t="s">
        <v>1887</v>
      </c>
      <c r="DW1368" s="198" t="s">
        <v>1888</v>
      </c>
      <c r="DX1368" s="198" t="s">
        <v>2054</v>
      </c>
      <c r="DZ1368" s="198" t="s">
        <v>2053</v>
      </c>
      <c r="EA1368" s="198" t="s">
        <v>1888</v>
      </c>
      <c r="EB1368" s="198" t="s">
        <v>2061</v>
      </c>
    </row>
    <row r="1369" spans="16:132" x14ac:dyDescent="0.2">
      <c r="P1369" s="202" t="s">
        <v>5992</v>
      </c>
      <c r="DP1369" s="198" t="s">
        <v>2083</v>
      </c>
      <c r="DQ1369" s="198" t="s">
        <v>2053</v>
      </c>
      <c r="DR1369" s="198" t="s">
        <v>2083</v>
      </c>
      <c r="DS1369" s="198">
        <v>2</v>
      </c>
      <c r="DT1369" s="198">
        <v>3</v>
      </c>
      <c r="DU1369" s="198" t="s">
        <v>2829</v>
      </c>
      <c r="DV1369" s="198" t="s">
        <v>2830</v>
      </c>
      <c r="DW1369" s="198" t="s">
        <v>1845</v>
      </c>
      <c r="DX1369" s="198" t="s">
        <v>2054</v>
      </c>
      <c r="DZ1369" s="198" t="s">
        <v>2053</v>
      </c>
      <c r="EA1369" s="198" t="s">
        <v>1845</v>
      </c>
      <c r="EB1369" s="198" t="s">
        <v>2083</v>
      </c>
    </row>
    <row r="1370" spans="16:132" x14ac:dyDescent="0.2">
      <c r="P1370" s="202" t="s">
        <v>5993</v>
      </c>
      <c r="DP1370" s="198" t="s">
        <v>2101</v>
      </c>
      <c r="DQ1370" s="198" t="s">
        <v>2053</v>
      </c>
      <c r="DR1370" s="198" t="s">
        <v>2101</v>
      </c>
      <c r="DS1370" s="198">
        <v>2</v>
      </c>
      <c r="DT1370" s="198">
        <v>3</v>
      </c>
      <c r="DU1370" s="198" t="s">
        <v>1032</v>
      </c>
      <c r="DV1370" s="198" t="s">
        <v>1033</v>
      </c>
      <c r="DW1370" s="198" t="s">
        <v>1034</v>
      </c>
      <c r="DX1370" s="198" t="s">
        <v>2054</v>
      </c>
      <c r="DZ1370" s="198" t="s">
        <v>2053</v>
      </c>
      <c r="EA1370" s="198" t="s">
        <v>1034</v>
      </c>
      <c r="EB1370" s="198" t="s">
        <v>2101</v>
      </c>
    </row>
    <row r="1371" spans="16:132" x14ac:dyDescent="0.2">
      <c r="P1371" s="202" t="s">
        <v>5994</v>
      </c>
      <c r="DP1371" s="198" t="s">
        <v>2069</v>
      </c>
      <c r="DQ1371" s="198" t="s">
        <v>2053</v>
      </c>
      <c r="DR1371" s="198" t="s">
        <v>2069</v>
      </c>
      <c r="DS1371" s="198">
        <v>2</v>
      </c>
      <c r="DT1371" s="198">
        <v>3</v>
      </c>
      <c r="DU1371" s="198" t="s">
        <v>87</v>
      </c>
      <c r="DV1371" s="198" t="s">
        <v>88</v>
      </c>
      <c r="DW1371" s="198" t="s">
        <v>89</v>
      </c>
      <c r="DX1371" s="198" t="s">
        <v>2054</v>
      </c>
      <c r="DZ1371" s="198" t="s">
        <v>2053</v>
      </c>
      <c r="EA1371" s="198" t="s">
        <v>89</v>
      </c>
      <c r="EB1371" s="198" t="s">
        <v>2069</v>
      </c>
    </row>
    <row r="1372" spans="16:132" x14ac:dyDescent="0.2">
      <c r="P1372" s="202" t="s">
        <v>5995</v>
      </c>
      <c r="DP1372" s="198" t="s">
        <v>2108</v>
      </c>
      <c r="DQ1372" s="198" t="s">
        <v>2053</v>
      </c>
      <c r="DR1372" s="198" t="s">
        <v>2108</v>
      </c>
      <c r="DS1372" s="198">
        <v>2</v>
      </c>
      <c r="DT1372" s="198">
        <v>3</v>
      </c>
      <c r="DU1372" s="198" t="s">
        <v>732</v>
      </c>
      <c r="DV1372" s="198" t="s">
        <v>733</v>
      </c>
      <c r="DW1372" s="198" t="s">
        <v>734</v>
      </c>
      <c r="DX1372" s="198" t="s">
        <v>2054</v>
      </c>
      <c r="DZ1372" s="198" t="s">
        <v>2053</v>
      </c>
      <c r="EA1372" s="198" t="s">
        <v>734</v>
      </c>
      <c r="EB1372" s="198" t="s">
        <v>2108</v>
      </c>
    </row>
    <row r="1373" spans="16:132" x14ac:dyDescent="0.2">
      <c r="P1373" s="202" t="s">
        <v>5996</v>
      </c>
      <c r="DP1373" s="198" t="s">
        <v>2091</v>
      </c>
      <c r="DQ1373" s="198" t="s">
        <v>2053</v>
      </c>
      <c r="DR1373" s="198" t="s">
        <v>2091</v>
      </c>
      <c r="DS1373" s="198">
        <v>2</v>
      </c>
      <c r="DT1373" s="198">
        <v>3</v>
      </c>
      <c r="DU1373" s="198" t="s">
        <v>968</v>
      </c>
      <c r="DV1373" s="198" t="s">
        <v>969</v>
      </c>
      <c r="DW1373" s="198" t="s">
        <v>970</v>
      </c>
      <c r="DX1373" s="198" t="s">
        <v>2054</v>
      </c>
      <c r="DZ1373" s="198" t="s">
        <v>2053</v>
      </c>
      <c r="EA1373" s="198" t="s">
        <v>970</v>
      </c>
      <c r="EB1373" s="198" t="s">
        <v>2091</v>
      </c>
    </row>
    <row r="1374" spans="16:132" x14ac:dyDescent="0.2">
      <c r="P1374" s="202" t="s">
        <v>5997</v>
      </c>
      <c r="DP1374" s="198" t="s">
        <v>186</v>
      </c>
      <c r="DQ1374" s="198" t="s">
        <v>2053</v>
      </c>
      <c r="DR1374" s="198" t="s">
        <v>186</v>
      </c>
      <c r="DS1374" s="198">
        <v>2</v>
      </c>
      <c r="DT1374" s="198">
        <v>3</v>
      </c>
      <c r="DU1374" s="198" t="s">
        <v>305</v>
      </c>
      <c r="DV1374" s="198" t="s">
        <v>306</v>
      </c>
      <c r="DW1374" s="198" t="s">
        <v>307</v>
      </c>
      <c r="DX1374" s="198" t="s">
        <v>2054</v>
      </c>
      <c r="DZ1374" s="198" t="s">
        <v>2053</v>
      </c>
      <c r="EA1374" s="198" t="s">
        <v>307</v>
      </c>
      <c r="EB1374" s="198" t="s">
        <v>186</v>
      </c>
    </row>
    <row r="1375" spans="16:132" x14ac:dyDescent="0.2">
      <c r="P1375" s="202" t="s">
        <v>5998</v>
      </c>
      <c r="DP1375" s="198" t="s">
        <v>2065</v>
      </c>
      <c r="DQ1375" s="198" t="s">
        <v>2053</v>
      </c>
      <c r="DR1375" s="198" t="s">
        <v>2065</v>
      </c>
      <c r="DS1375" s="198">
        <v>2</v>
      </c>
      <c r="DT1375" s="198">
        <v>3</v>
      </c>
      <c r="DU1375" s="198" t="s">
        <v>2066</v>
      </c>
      <c r="DV1375" s="198" t="s">
        <v>2067</v>
      </c>
      <c r="DW1375" s="198" t="s">
        <v>2068</v>
      </c>
      <c r="DX1375" s="198" t="s">
        <v>2054</v>
      </c>
      <c r="DZ1375" s="198" t="s">
        <v>2053</v>
      </c>
      <c r="EA1375" s="198" t="s">
        <v>2068</v>
      </c>
      <c r="EB1375" s="198" t="s">
        <v>2065</v>
      </c>
    </row>
    <row r="1376" spans="16:132" x14ac:dyDescent="0.2">
      <c r="P1376" s="202" t="s">
        <v>5999</v>
      </c>
      <c r="DP1376" s="198" t="s">
        <v>2596</v>
      </c>
      <c r="DQ1376" s="198" t="s">
        <v>2053</v>
      </c>
      <c r="DR1376" s="198" t="s">
        <v>2596</v>
      </c>
      <c r="DS1376" s="198">
        <v>2</v>
      </c>
      <c r="DT1376" s="198">
        <v>3</v>
      </c>
      <c r="DU1376" s="198" t="s">
        <v>1396</v>
      </c>
      <c r="DV1376" s="198" t="s">
        <v>1397</v>
      </c>
      <c r="DW1376" s="198" t="s">
        <v>1398</v>
      </c>
      <c r="DX1376" s="198" t="s">
        <v>2054</v>
      </c>
      <c r="DZ1376" s="198" t="s">
        <v>2053</v>
      </c>
      <c r="EA1376" s="198" t="s">
        <v>1398</v>
      </c>
      <c r="EB1376" s="198" t="s">
        <v>2596</v>
      </c>
    </row>
    <row r="1377" spans="16:132" x14ac:dyDescent="0.2">
      <c r="P1377" s="202" t="s">
        <v>6000</v>
      </c>
      <c r="DP1377" s="198" t="s">
        <v>810</v>
      </c>
      <c r="DQ1377" s="198" t="s">
        <v>2053</v>
      </c>
      <c r="DR1377" s="198" t="s">
        <v>810</v>
      </c>
      <c r="DS1377" s="198">
        <v>2</v>
      </c>
      <c r="DT1377" s="198">
        <v>3</v>
      </c>
      <c r="DU1377" s="198" t="s">
        <v>1302</v>
      </c>
      <c r="DV1377" s="198" t="s">
        <v>1303</v>
      </c>
      <c r="DW1377" s="198" t="s">
        <v>1304</v>
      </c>
      <c r="DX1377" s="198" t="s">
        <v>2054</v>
      </c>
      <c r="DZ1377" s="198" t="s">
        <v>2053</v>
      </c>
      <c r="EA1377" s="198" t="s">
        <v>1304</v>
      </c>
      <c r="EB1377" s="198" t="s">
        <v>810</v>
      </c>
    </row>
    <row r="1378" spans="16:132" x14ac:dyDescent="0.2">
      <c r="P1378" s="202" t="s">
        <v>6001</v>
      </c>
      <c r="DP1378" s="198" t="s">
        <v>2597</v>
      </c>
      <c r="DQ1378" s="198" t="s">
        <v>2053</v>
      </c>
      <c r="DR1378" s="198" t="s">
        <v>2597</v>
      </c>
      <c r="DS1378" s="198">
        <v>2</v>
      </c>
      <c r="DT1378" s="198">
        <v>3</v>
      </c>
      <c r="DU1378" s="198" t="s">
        <v>1404</v>
      </c>
      <c r="DV1378" s="198" t="s">
        <v>1405</v>
      </c>
      <c r="DW1378" s="198" t="s">
        <v>1406</v>
      </c>
      <c r="DX1378" s="198" t="s">
        <v>2054</v>
      </c>
      <c r="DZ1378" s="198" t="s">
        <v>2053</v>
      </c>
      <c r="EA1378" s="198" t="s">
        <v>1406</v>
      </c>
      <c r="EB1378" s="198" t="s">
        <v>2597</v>
      </c>
    </row>
    <row r="1379" spans="16:132" x14ac:dyDescent="0.2">
      <c r="P1379" s="202" t="s">
        <v>6002</v>
      </c>
      <c r="DP1379" s="198" t="s">
        <v>2601</v>
      </c>
      <c r="DQ1379" s="198" t="s">
        <v>2053</v>
      </c>
      <c r="DR1379" s="198" t="s">
        <v>2601</v>
      </c>
      <c r="DS1379" s="198">
        <v>2</v>
      </c>
      <c r="DT1379" s="198">
        <v>3</v>
      </c>
      <c r="DU1379" s="198" t="s">
        <v>2648</v>
      </c>
      <c r="DV1379" s="198" t="s">
        <v>2649</v>
      </c>
      <c r="DW1379" s="198" t="s">
        <v>2650</v>
      </c>
      <c r="DX1379" s="198" t="s">
        <v>2054</v>
      </c>
      <c r="DZ1379" s="198" t="s">
        <v>2053</v>
      </c>
      <c r="EA1379" s="198" t="s">
        <v>2650</v>
      </c>
      <c r="EB1379" s="198" t="s">
        <v>2601</v>
      </c>
    </row>
    <row r="1380" spans="16:132" x14ac:dyDescent="0.2">
      <c r="P1380" s="202" t="s">
        <v>6003</v>
      </c>
      <c r="DP1380" s="198" t="s">
        <v>180</v>
      </c>
      <c r="DQ1380" s="198" t="s">
        <v>2053</v>
      </c>
      <c r="DR1380" s="198" t="s">
        <v>180</v>
      </c>
      <c r="DS1380" s="198">
        <v>2</v>
      </c>
      <c r="DT1380" s="198">
        <v>3</v>
      </c>
      <c r="DU1380" s="198" t="s">
        <v>233</v>
      </c>
      <c r="DV1380" s="198" t="s">
        <v>234</v>
      </c>
      <c r="DW1380" s="198" t="s">
        <v>235</v>
      </c>
      <c r="DX1380" s="198" t="s">
        <v>2054</v>
      </c>
      <c r="DZ1380" s="198" t="s">
        <v>2053</v>
      </c>
      <c r="EA1380" s="198" t="s">
        <v>235</v>
      </c>
      <c r="EB1380" s="198" t="s">
        <v>180</v>
      </c>
    </row>
    <row r="1381" spans="16:132" x14ac:dyDescent="0.2">
      <c r="P1381" s="202" t="s">
        <v>6004</v>
      </c>
      <c r="DP1381" s="198" t="s">
        <v>2611</v>
      </c>
      <c r="DQ1381" s="198" t="s">
        <v>2053</v>
      </c>
      <c r="DR1381" s="198" t="s">
        <v>2611</v>
      </c>
      <c r="DS1381" s="198">
        <v>2</v>
      </c>
      <c r="DT1381" s="198">
        <v>3</v>
      </c>
      <c r="DU1381" s="198" t="s">
        <v>2014</v>
      </c>
      <c r="DV1381" s="198" t="s">
        <v>2014</v>
      </c>
      <c r="DW1381" s="198" t="s">
        <v>2015</v>
      </c>
      <c r="DX1381" s="198" t="s">
        <v>2612</v>
      </c>
      <c r="DZ1381" s="198" t="s">
        <v>2053</v>
      </c>
      <c r="EA1381" s="198" t="s">
        <v>2015</v>
      </c>
      <c r="EB1381" s="198" t="s">
        <v>2611</v>
      </c>
    </row>
    <row r="1382" spans="16:132" x14ac:dyDescent="0.2">
      <c r="P1382" s="202" t="s">
        <v>6005</v>
      </c>
      <c r="DP1382" s="198" t="s">
        <v>2615</v>
      </c>
      <c r="DQ1382" s="198" t="s">
        <v>2053</v>
      </c>
      <c r="DR1382" s="198" t="s">
        <v>2615</v>
      </c>
      <c r="DS1382" s="198">
        <v>2</v>
      </c>
      <c r="DT1382" s="198">
        <v>3</v>
      </c>
      <c r="DU1382" s="198" t="s">
        <v>2018</v>
      </c>
      <c r="DV1382" s="198" t="s">
        <v>2018</v>
      </c>
      <c r="DW1382" s="198" t="s">
        <v>2019</v>
      </c>
      <c r="DX1382" s="198" t="s">
        <v>2612</v>
      </c>
      <c r="DZ1382" s="198" t="s">
        <v>2053</v>
      </c>
      <c r="EA1382" s="198" t="s">
        <v>2019</v>
      </c>
      <c r="EB1382" s="198" t="s">
        <v>2615</v>
      </c>
    </row>
    <row r="1383" spans="16:132" x14ac:dyDescent="0.2">
      <c r="P1383" s="202" t="s">
        <v>6006</v>
      </c>
      <c r="DP1383" s="198" t="s">
        <v>1142</v>
      </c>
      <c r="DQ1383" s="198" t="s">
        <v>2053</v>
      </c>
      <c r="DR1383" s="198" t="s">
        <v>1142</v>
      </c>
      <c r="DS1383" s="198">
        <v>2</v>
      </c>
      <c r="DT1383" s="198">
        <v>3</v>
      </c>
      <c r="DU1383" s="198" t="s">
        <v>1298</v>
      </c>
      <c r="DV1383" s="198" t="s">
        <v>1299</v>
      </c>
      <c r="DW1383" s="198" t="s">
        <v>1300</v>
      </c>
      <c r="DX1383" s="198" t="s">
        <v>2054</v>
      </c>
      <c r="DZ1383" s="198" t="s">
        <v>2053</v>
      </c>
      <c r="EA1383" s="198" t="s">
        <v>1300</v>
      </c>
      <c r="EB1383" s="198" t="s">
        <v>1142</v>
      </c>
    </row>
    <row r="1384" spans="16:132" x14ac:dyDescent="0.2">
      <c r="P1384" s="202" t="s">
        <v>6007</v>
      </c>
      <c r="DP1384" s="198" t="s">
        <v>3046</v>
      </c>
      <c r="DQ1384" s="198" t="s">
        <v>2053</v>
      </c>
      <c r="DR1384" s="198" t="s">
        <v>3046</v>
      </c>
      <c r="DS1384" s="198">
        <v>2</v>
      </c>
      <c r="DT1384" s="198">
        <v>3</v>
      </c>
      <c r="DU1384" s="198" t="s">
        <v>2477</v>
      </c>
      <c r="DV1384" s="198" t="s">
        <v>2478</v>
      </c>
      <c r="DW1384" s="198" t="s">
        <v>2479</v>
      </c>
      <c r="DX1384" s="198" t="s">
        <v>2054</v>
      </c>
      <c r="DZ1384" s="198" t="s">
        <v>2053</v>
      </c>
      <c r="EA1384" s="198" t="s">
        <v>2479</v>
      </c>
      <c r="EB1384" s="198" t="s">
        <v>3046</v>
      </c>
    </row>
    <row r="1385" spans="16:132" x14ac:dyDescent="0.2">
      <c r="P1385" s="202" t="s">
        <v>6008</v>
      </c>
      <c r="DP1385" s="198" t="s">
        <v>2070</v>
      </c>
      <c r="DQ1385" s="198" t="s">
        <v>2053</v>
      </c>
      <c r="DR1385" s="198" t="s">
        <v>2070</v>
      </c>
      <c r="DS1385" s="198">
        <v>2</v>
      </c>
      <c r="DT1385" s="198">
        <v>3</v>
      </c>
      <c r="DU1385" s="198" t="s">
        <v>91</v>
      </c>
      <c r="DV1385" s="198" t="s">
        <v>92</v>
      </c>
      <c r="DW1385" s="198" t="s">
        <v>93</v>
      </c>
      <c r="DX1385" s="198" t="s">
        <v>2054</v>
      </c>
      <c r="DZ1385" s="198" t="s">
        <v>2053</v>
      </c>
      <c r="EA1385" s="198" t="s">
        <v>93</v>
      </c>
      <c r="EB1385" s="198" t="s">
        <v>2070</v>
      </c>
    </row>
    <row r="1386" spans="16:132" x14ac:dyDescent="0.2">
      <c r="P1386" s="202" t="s">
        <v>6009</v>
      </c>
      <c r="DP1386" s="198" t="s">
        <v>2063</v>
      </c>
      <c r="DQ1386" s="198" t="s">
        <v>2053</v>
      </c>
      <c r="DR1386" s="198" t="s">
        <v>2063</v>
      </c>
      <c r="DS1386" s="198">
        <v>2</v>
      </c>
      <c r="DT1386" s="198">
        <v>3</v>
      </c>
      <c r="DU1386" s="198" t="s">
        <v>2261</v>
      </c>
      <c r="DV1386" s="198" t="s">
        <v>2262</v>
      </c>
      <c r="DW1386" s="198" t="s">
        <v>2263</v>
      </c>
      <c r="DX1386" s="198" t="s">
        <v>2054</v>
      </c>
      <c r="DZ1386" s="198" t="s">
        <v>2053</v>
      </c>
      <c r="EA1386" s="198" t="s">
        <v>2263</v>
      </c>
      <c r="EB1386" s="198" t="s">
        <v>2063</v>
      </c>
    </row>
    <row r="1387" spans="16:132" x14ac:dyDescent="0.2">
      <c r="P1387" s="202" t="s">
        <v>6010</v>
      </c>
      <c r="DP1387" s="198" t="s">
        <v>2094</v>
      </c>
      <c r="DQ1387" s="198" t="s">
        <v>2053</v>
      </c>
      <c r="DR1387" s="198" t="s">
        <v>2094</v>
      </c>
      <c r="DS1387" s="198">
        <v>2</v>
      </c>
      <c r="DT1387" s="198">
        <v>3</v>
      </c>
      <c r="DU1387" s="198" t="s">
        <v>1872</v>
      </c>
      <c r="DV1387" s="198" t="s">
        <v>1873</v>
      </c>
      <c r="DW1387" s="198" t="s">
        <v>1874</v>
      </c>
      <c r="DX1387" s="198" t="s">
        <v>2054</v>
      </c>
      <c r="DZ1387" s="198" t="s">
        <v>2053</v>
      </c>
      <c r="EA1387" s="198" t="s">
        <v>1874</v>
      </c>
      <c r="EB1387" s="198" t="s">
        <v>2094</v>
      </c>
    </row>
    <row r="1388" spans="16:132" x14ac:dyDescent="0.2">
      <c r="P1388" s="202" t="s">
        <v>6011</v>
      </c>
      <c r="DP1388" s="198" t="s">
        <v>2114</v>
      </c>
      <c r="DQ1388" s="198" t="s">
        <v>2053</v>
      </c>
      <c r="DR1388" s="198" t="s">
        <v>2114</v>
      </c>
      <c r="DS1388" s="198">
        <v>2</v>
      </c>
      <c r="DT1388" s="198">
        <v>3</v>
      </c>
      <c r="DU1388" s="198" t="s">
        <v>3190</v>
      </c>
      <c r="DV1388" s="198" t="s">
        <v>3191</v>
      </c>
      <c r="DW1388" s="198" t="s">
        <v>437</v>
      </c>
      <c r="DX1388" s="198" t="s">
        <v>2054</v>
      </c>
      <c r="DZ1388" s="198" t="s">
        <v>2053</v>
      </c>
      <c r="EA1388" s="198" t="s">
        <v>437</v>
      </c>
      <c r="EB1388" s="198" t="s">
        <v>2114</v>
      </c>
    </row>
    <row r="1389" spans="16:132" x14ac:dyDescent="0.2">
      <c r="P1389" s="202" t="s">
        <v>6012</v>
      </c>
      <c r="DP1389" s="198" t="s">
        <v>2060</v>
      </c>
      <c r="DQ1389" s="198" t="s">
        <v>2053</v>
      </c>
      <c r="DR1389" s="198" t="s">
        <v>2060</v>
      </c>
      <c r="DS1389" s="198">
        <v>2</v>
      </c>
      <c r="DT1389" s="198">
        <v>3</v>
      </c>
      <c r="DU1389" s="198" t="s">
        <v>1881</v>
      </c>
      <c r="DV1389" s="198" t="s">
        <v>1882</v>
      </c>
      <c r="DW1389" s="198" t="s">
        <v>1883</v>
      </c>
      <c r="DX1389" s="198" t="s">
        <v>2054</v>
      </c>
      <c r="DZ1389" s="198" t="s">
        <v>2053</v>
      </c>
      <c r="EA1389" s="198" t="s">
        <v>1883</v>
      </c>
      <c r="EB1389" s="198" t="s">
        <v>2060</v>
      </c>
    </row>
    <row r="1390" spans="16:132" x14ac:dyDescent="0.2">
      <c r="P1390" s="202" t="s">
        <v>6013</v>
      </c>
      <c r="DP1390" s="198" t="s">
        <v>2106</v>
      </c>
      <c r="DQ1390" s="198" t="s">
        <v>2053</v>
      </c>
      <c r="DR1390" s="198" t="s">
        <v>2106</v>
      </c>
      <c r="DS1390" s="198">
        <v>2</v>
      </c>
      <c r="DT1390" s="198">
        <v>3</v>
      </c>
      <c r="DU1390" s="198" t="s">
        <v>1473</v>
      </c>
      <c r="DV1390" s="198" t="s">
        <v>1474</v>
      </c>
      <c r="DW1390" s="198" t="s">
        <v>1475</v>
      </c>
      <c r="DX1390" s="198" t="s">
        <v>2054</v>
      </c>
      <c r="DZ1390" s="198" t="s">
        <v>2053</v>
      </c>
      <c r="EA1390" s="198" t="s">
        <v>1475</v>
      </c>
      <c r="EB1390" s="198" t="s">
        <v>2106</v>
      </c>
    </row>
    <row r="1391" spans="16:132" x14ac:dyDescent="0.2">
      <c r="P1391" s="202" t="s">
        <v>6014</v>
      </c>
      <c r="DP1391" s="198" t="s">
        <v>2600</v>
      </c>
      <c r="DQ1391" s="198" t="s">
        <v>2053</v>
      </c>
      <c r="DR1391" s="198" t="s">
        <v>2600</v>
      </c>
      <c r="DS1391" s="198">
        <v>2</v>
      </c>
      <c r="DT1391" s="198">
        <v>3</v>
      </c>
      <c r="DU1391" s="198" t="s">
        <v>1423</v>
      </c>
      <c r="DV1391" s="198" t="s">
        <v>1424</v>
      </c>
      <c r="DW1391" s="198" t="s">
        <v>1425</v>
      </c>
      <c r="DX1391" s="198" t="s">
        <v>2054</v>
      </c>
      <c r="DZ1391" s="198" t="s">
        <v>2053</v>
      </c>
      <c r="EA1391" s="198" t="s">
        <v>1425</v>
      </c>
      <c r="EB1391" s="198" t="s">
        <v>2600</v>
      </c>
    </row>
    <row r="1392" spans="16:132" x14ac:dyDescent="0.2">
      <c r="P1392" s="202" t="s">
        <v>6015</v>
      </c>
      <c r="DP1392" s="198" t="s">
        <v>818</v>
      </c>
      <c r="DQ1392" s="198" t="s">
        <v>2053</v>
      </c>
      <c r="DR1392" s="198" t="s">
        <v>818</v>
      </c>
      <c r="DS1392" s="198">
        <v>2</v>
      </c>
      <c r="DT1392" s="198">
        <v>3</v>
      </c>
      <c r="DU1392" s="198" t="s">
        <v>791</v>
      </c>
      <c r="DV1392" s="198" t="s">
        <v>792</v>
      </c>
      <c r="DW1392" s="198" t="s">
        <v>793</v>
      </c>
      <c r="DX1392" s="198" t="s">
        <v>2054</v>
      </c>
      <c r="DZ1392" s="198" t="s">
        <v>2053</v>
      </c>
      <c r="EA1392" s="198" t="s">
        <v>793</v>
      </c>
      <c r="EB1392" s="198" t="s">
        <v>818</v>
      </c>
    </row>
    <row r="1393" spans="16:132" x14ac:dyDescent="0.2">
      <c r="P1393" s="202" t="s">
        <v>6016</v>
      </c>
      <c r="DP1393" s="198" t="s">
        <v>2093</v>
      </c>
      <c r="DQ1393" s="198" t="s">
        <v>2053</v>
      </c>
      <c r="DR1393" s="198" t="s">
        <v>2093</v>
      </c>
      <c r="DS1393" s="198">
        <v>2</v>
      </c>
      <c r="DT1393" s="198">
        <v>3</v>
      </c>
      <c r="DU1393" s="198" t="s">
        <v>988</v>
      </c>
      <c r="DV1393" s="198" t="s">
        <v>989</v>
      </c>
      <c r="DW1393" s="198" t="s">
        <v>990</v>
      </c>
      <c r="DX1393" s="198" t="s">
        <v>2054</v>
      </c>
      <c r="DZ1393" s="198" t="s">
        <v>2053</v>
      </c>
      <c r="EA1393" s="198" t="s">
        <v>990</v>
      </c>
      <c r="EB1393" s="198" t="s">
        <v>2093</v>
      </c>
    </row>
    <row r="1394" spans="16:132" x14ac:dyDescent="0.2">
      <c r="P1394" s="202" t="s">
        <v>6017</v>
      </c>
      <c r="DP1394" s="198" t="s">
        <v>181</v>
      </c>
      <c r="DQ1394" s="198" t="s">
        <v>2053</v>
      </c>
      <c r="DR1394" s="198" t="s">
        <v>181</v>
      </c>
      <c r="DS1394" s="198">
        <v>2</v>
      </c>
      <c r="DT1394" s="198">
        <v>3</v>
      </c>
      <c r="DU1394" s="198" t="s">
        <v>237</v>
      </c>
      <c r="DV1394" s="198" t="s">
        <v>238</v>
      </c>
      <c r="DW1394" s="198" t="s">
        <v>239</v>
      </c>
      <c r="DX1394" s="198" t="s">
        <v>2054</v>
      </c>
      <c r="DZ1394" s="198" t="s">
        <v>2053</v>
      </c>
      <c r="EA1394" s="198" t="s">
        <v>239</v>
      </c>
      <c r="EB1394" s="198" t="s">
        <v>181</v>
      </c>
    </row>
    <row r="1395" spans="16:132" x14ac:dyDescent="0.2">
      <c r="P1395" s="202" t="s">
        <v>6018</v>
      </c>
      <c r="DP1395" s="198" t="s">
        <v>2104</v>
      </c>
      <c r="DQ1395" s="198" t="s">
        <v>2053</v>
      </c>
      <c r="DR1395" s="198" t="s">
        <v>2104</v>
      </c>
      <c r="DS1395" s="198">
        <v>2</v>
      </c>
      <c r="DT1395" s="198">
        <v>3</v>
      </c>
      <c r="DU1395" s="198" t="s">
        <v>1461</v>
      </c>
      <c r="DV1395" s="198" t="s">
        <v>1462</v>
      </c>
      <c r="DW1395" s="198" t="s">
        <v>1463</v>
      </c>
      <c r="DX1395" s="198" t="s">
        <v>2054</v>
      </c>
      <c r="DZ1395" s="198" t="s">
        <v>2053</v>
      </c>
      <c r="EA1395" s="198" t="s">
        <v>1463</v>
      </c>
      <c r="EB1395" s="198" t="s">
        <v>2104</v>
      </c>
    </row>
    <row r="1396" spans="16:132" x14ac:dyDescent="0.2">
      <c r="P1396" s="202" t="s">
        <v>6019</v>
      </c>
      <c r="DP1396" s="198" t="s">
        <v>2110</v>
      </c>
      <c r="DQ1396" s="198" t="s">
        <v>2053</v>
      </c>
      <c r="DR1396" s="198" t="s">
        <v>2110</v>
      </c>
      <c r="DS1396" s="198">
        <v>2</v>
      </c>
      <c r="DT1396" s="198">
        <v>3</v>
      </c>
      <c r="DU1396" s="198" t="s">
        <v>1497</v>
      </c>
      <c r="DV1396" s="198" t="s">
        <v>1498</v>
      </c>
      <c r="DW1396" s="198" t="s">
        <v>1499</v>
      </c>
      <c r="DX1396" s="198" t="s">
        <v>2054</v>
      </c>
      <c r="DZ1396" s="198" t="s">
        <v>2053</v>
      </c>
      <c r="EA1396" s="198" t="s">
        <v>1499</v>
      </c>
      <c r="EB1396" s="198" t="s">
        <v>2110</v>
      </c>
    </row>
    <row r="1397" spans="16:132" x14ac:dyDescent="0.2">
      <c r="P1397" s="202" t="s">
        <v>6020</v>
      </c>
      <c r="DP1397" s="198" t="s">
        <v>822</v>
      </c>
      <c r="DQ1397" s="198" t="s">
        <v>2053</v>
      </c>
      <c r="DR1397" s="198" t="s">
        <v>822</v>
      </c>
      <c r="DS1397" s="198">
        <v>2</v>
      </c>
      <c r="DT1397" s="198">
        <v>3</v>
      </c>
      <c r="DU1397" s="198" t="s">
        <v>3042</v>
      </c>
      <c r="DV1397" s="198" t="s">
        <v>3043</v>
      </c>
      <c r="DW1397" s="198" t="s">
        <v>3044</v>
      </c>
      <c r="DX1397" s="198" t="s">
        <v>2054</v>
      </c>
      <c r="DZ1397" s="198" t="s">
        <v>2053</v>
      </c>
      <c r="EA1397" s="198" t="s">
        <v>3044</v>
      </c>
      <c r="EB1397" s="198" t="s">
        <v>822</v>
      </c>
    </row>
    <row r="1398" spans="16:132" x14ac:dyDescent="0.2">
      <c r="P1398" s="202" t="s">
        <v>6021</v>
      </c>
      <c r="DP1398" s="198" t="s">
        <v>2111</v>
      </c>
      <c r="DQ1398" s="198" t="s">
        <v>2053</v>
      </c>
      <c r="DR1398" s="198" t="s">
        <v>2111</v>
      </c>
      <c r="DS1398" s="198">
        <v>2</v>
      </c>
      <c r="DT1398" s="198">
        <v>3</v>
      </c>
      <c r="DU1398" s="198" t="s">
        <v>1501</v>
      </c>
      <c r="DV1398" s="198" t="s">
        <v>3154</v>
      </c>
      <c r="DW1398" s="198" t="s">
        <v>3155</v>
      </c>
      <c r="DX1398" s="198" t="s">
        <v>2054</v>
      </c>
      <c r="DZ1398" s="198" t="s">
        <v>2053</v>
      </c>
      <c r="EA1398" s="198" t="s">
        <v>3155</v>
      </c>
      <c r="EB1398" s="198" t="s">
        <v>2111</v>
      </c>
    </row>
    <row r="1399" spans="16:132" x14ac:dyDescent="0.2">
      <c r="P1399" s="202" t="s">
        <v>6022</v>
      </c>
      <c r="DP1399" s="198" t="s">
        <v>819</v>
      </c>
      <c r="DQ1399" s="198" t="s">
        <v>2053</v>
      </c>
      <c r="DR1399" s="198" t="s">
        <v>819</v>
      </c>
      <c r="DS1399" s="198">
        <v>2</v>
      </c>
      <c r="DT1399" s="198">
        <v>3</v>
      </c>
      <c r="DU1399" s="198" t="s">
        <v>566</v>
      </c>
      <c r="DV1399" s="198" t="s">
        <v>2565</v>
      </c>
      <c r="DW1399" s="198" t="s">
        <v>568</v>
      </c>
      <c r="DX1399" s="198" t="s">
        <v>2054</v>
      </c>
      <c r="DZ1399" s="198" t="s">
        <v>2053</v>
      </c>
      <c r="EA1399" s="198" t="s">
        <v>568</v>
      </c>
      <c r="EB1399" s="198" t="s">
        <v>819</v>
      </c>
    </row>
    <row r="1400" spans="16:132" x14ac:dyDescent="0.2">
      <c r="P1400" s="202" t="s">
        <v>6023</v>
      </c>
      <c r="DP1400" s="198" t="s">
        <v>2606</v>
      </c>
      <c r="DQ1400" s="198" t="s">
        <v>2053</v>
      </c>
      <c r="DR1400" s="198" t="s">
        <v>2606</v>
      </c>
      <c r="DS1400" s="198">
        <v>2</v>
      </c>
      <c r="DT1400" s="198">
        <v>3</v>
      </c>
      <c r="DU1400" s="198" t="s">
        <v>1982</v>
      </c>
      <c r="DV1400" s="198" t="s">
        <v>1983</v>
      </c>
      <c r="DW1400" s="198" t="s">
        <v>1984</v>
      </c>
      <c r="DX1400" s="198" t="s">
        <v>2054</v>
      </c>
      <c r="DZ1400" s="198" t="s">
        <v>2053</v>
      </c>
      <c r="EA1400" s="198" t="s">
        <v>1984</v>
      </c>
      <c r="EB1400" s="198" t="s">
        <v>2606</v>
      </c>
    </row>
    <row r="1401" spans="16:132" x14ac:dyDescent="0.2">
      <c r="P1401" s="202" t="s">
        <v>6024</v>
      </c>
      <c r="DP1401" s="198" t="s">
        <v>813</v>
      </c>
      <c r="DQ1401" s="198" t="s">
        <v>2053</v>
      </c>
      <c r="DR1401" s="198" t="s">
        <v>813</v>
      </c>
      <c r="DS1401" s="198">
        <v>2</v>
      </c>
      <c r="DT1401" s="198">
        <v>3</v>
      </c>
      <c r="DU1401" s="198" t="s">
        <v>814</v>
      </c>
      <c r="DV1401" s="198" t="s">
        <v>815</v>
      </c>
      <c r="DW1401" s="198" t="s">
        <v>816</v>
      </c>
      <c r="DX1401" s="198" t="s">
        <v>2054</v>
      </c>
      <c r="DZ1401" s="198" t="s">
        <v>2053</v>
      </c>
      <c r="EA1401" s="198" t="s">
        <v>816</v>
      </c>
      <c r="EB1401" s="198" t="s">
        <v>813</v>
      </c>
    </row>
    <row r="1402" spans="16:132" x14ac:dyDescent="0.2">
      <c r="P1402" s="202" t="s">
        <v>6025</v>
      </c>
      <c r="DP1402" s="198" t="s">
        <v>191</v>
      </c>
      <c r="DQ1402" s="198" t="s">
        <v>2053</v>
      </c>
      <c r="DR1402" s="198" t="s">
        <v>191</v>
      </c>
      <c r="DS1402" s="198">
        <v>2</v>
      </c>
      <c r="DT1402" s="198">
        <v>3</v>
      </c>
      <c r="DU1402" s="198" t="s">
        <v>3437</v>
      </c>
      <c r="DV1402" s="198" t="s">
        <v>3438</v>
      </c>
      <c r="DW1402" s="198" t="s">
        <v>3439</v>
      </c>
      <c r="DX1402" s="198" t="s">
        <v>2054</v>
      </c>
      <c r="DZ1402" s="198" t="s">
        <v>2053</v>
      </c>
      <c r="EA1402" s="198" t="s">
        <v>3439</v>
      </c>
      <c r="EB1402" s="198" t="s">
        <v>191</v>
      </c>
    </row>
    <row r="1403" spans="16:132" x14ac:dyDescent="0.2">
      <c r="P1403" s="202" t="s">
        <v>6026</v>
      </c>
      <c r="DP1403" s="198" t="s">
        <v>2078</v>
      </c>
      <c r="DQ1403" s="198" t="s">
        <v>2053</v>
      </c>
      <c r="DR1403" s="198" t="s">
        <v>2078</v>
      </c>
      <c r="DS1403" s="198">
        <v>2</v>
      </c>
      <c r="DT1403" s="198">
        <v>4</v>
      </c>
      <c r="DU1403" s="198" t="s">
        <v>114</v>
      </c>
      <c r="DV1403" s="198" t="s">
        <v>115</v>
      </c>
      <c r="DW1403" s="198" t="s">
        <v>116</v>
      </c>
      <c r="DX1403" s="198" t="s">
        <v>2054</v>
      </c>
      <c r="DZ1403" s="198" t="s">
        <v>2053</v>
      </c>
      <c r="EA1403" s="198" t="s">
        <v>116</v>
      </c>
      <c r="EB1403" s="198" t="s">
        <v>2078</v>
      </c>
    </row>
    <row r="1404" spans="16:132" x14ac:dyDescent="0.2">
      <c r="P1404" s="202" t="s">
        <v>6027</v>
      </c>
      <c r="DP1404" s="198" t="s">
        <v>185</v>
      </c>
      <c r="DQ1404" s="198" t="s">
        <v>2053</v>
      </c>
      <c r="DR1404" s="198" t="s">
        <v>185</v>
      </c>
      <c r="DS1404" s="198">
        <v>2</v>
      </c>
      <c r="DT1404" s="198">
        <v>4</v>
      </c>
      <c r="DU1404" s="198" t="s">
        <v>297</v>
      </c>
      <c r="DV1404" s="198" t="s">
        <v>298</v>
      </c>
      <c r="DW1404" s="198" t="s">
        <v>299</v>
      </c>
      <c r="DX1404" s="198" t="s">
        <v>2054</v>
      </c>
      <c r="DZ1404" s="198" t="s">
        <v>2053</v>
      </c>
      <c r="EA1404" s="198" t="s">
        <v>299</v>
      </c>
      <c r="EB1404" s="198" t="s">
        <v>185</v>
      </c>
    </row>
    <row r="1405" spans="16:132" x14ac:dyDescent="0.2">
      <c r="P1405" s="202" t="s">
        <v>6028</v>
      </c>
      <c r="DP1405" s="198" t="s">
        <v>2079</v>
      </c>
      <c r="DQ1405" s="198" t="s">
        <v>2053</v>
      </c>
      <c r="DR1405" s="198" t="s">
        <v>2079</v>
      </c>
      <c r="DS1405" s="198">
        <v>3</v>
      </c>
      <c r="DT1405" s="198">
        <v>0</v>
      </c>
      <c r="DU1405" s="198" t="s">
        <v>1946</v>
      </c>
      <c r="DV1405" s="198" t="s">
        <v>1947</v>
      </c>
      <c r="DW1405" s="198" t="s">
        <v>1948</v>
      </c>
      <c r="DX1405" s="198" t="s">
        <v>2054</v>
      </c>
      <c r="DZ1405" s="198" t="s">
        <v>2053</v>
      </c>
      <c r="EA1405" s="198" t="s">
        <v>1948</v>
      </c>
      <c r="EB1405" s="198" t="s">
        <v>2079</v>
      </c>
    </row>
    <row r="1406" spans="16:132" x14ac:dyDescent="0.2">
      <c r="P1406" s="202" t="s">
        <v>6029</v>
      </c>
      <c r="DP1406" s="198" t="s">
        <v>196</v>
      </c>
      <c r="DQ1406" s="198" t="s">
        <v>2053</v>
      </c>
      <c r="DR1406" s="198" t="s">
        <v>196</v>
      </c>
      <c r="DS1406" s="198">
        <v>3</v>
      </c>
      <c r="DT1406" s="198">
        <v>0</v>
      </c>
      <c r="DU1406" s="198" t="s">
        <v>3455</v>
      </c>
      <c r="DV1406" s="198" t="s">
        <v>3456</v>
      </c>
      <c r="DW1406" s="198" t="s">
        <v>3457</v>
      </c>
      <c r="DX1406" s="198" t="s">
        <v>2054</v>
      </c>
      <c r="DZ1406" s="198" t="s">
        <v>2053</v>
      </c>
      <c r="EA1406" s="198" t="s">
        <v>3457</v>
      </c>
      <c r="EB1406" s="198" t="s">
        <v>196</v>
      </c>
    </row>
    <row r="1407" spans="16:132" x14ac:dyDescent="0.2">
      <c r="P1407" s="202" t="s">
        <v>6030</v>
      </c>
      <c r="DP1407" s="198" t="s">
        <v>2608</v>
      </c>
      <c r="DQ1407" s="198" t="s">
        <v>2053</v>
      </c>
      <c r="DR1407" s="198" t="s">
        <v>2608</v>
      </c>
      <c r="DS1407" s="198">
        <v>3</v>
      </c>
      <c r="DT1407" s="198">
        <v>0</v>
      </c>
      <c r="DU1407" s="198" t="s">
        <v>1998</v>
      </c>
      <c r="DV1407" s="198" t="s">
        <v>1999</v>
      </c>
      <c r="DW1407" s="198" t="s">
        <v>2000</v>
      </c>
      <c r="DX1407" s="198" t="s">
        <v>2054</v>
      </c>
      <c r="DZ1407" s="198" t="s">
        <v>2053</v>
      </c>
      <c r="EA1407" s="198" t="s">
        <v>2000</v>
      </c>
      <c r="EB1407" s="198" t="s">
        <v>2608</v>
      </c>
    </row>
    <row r="1408" spans="16:132" x14ac:dyDescent="0.2">
      <c r="P1408" s="202" t="s">
        <v>6031</v>
      </c>
      <c r="DP1408" s="198" t="s">
        <v>2102</v>
      </c>
      <c r="DQ1408" s="198" t="s">
        <v>2053</v>
      </c>
      <c r="DR1408" s="198" t="s">
        <v>2102</v>
      </c>
      <c r="DS1408" s="198">
        <v>3</v>
      </c>
      <c r="DT1408" s="198">
        <v>0</v>
      </c>
      <c r="DU1408" s="198" t="s">
        <v>1449</v>
      </c>
      <c r="DV1408" s="198" t="s">
        <v>1450</v>
      </c>
      <c r="DW1408" s="198" t="s">
        <v>2103</v>
      </c>
      <c r="DX1408" s="198" t="s">
        <v>2054</v>
      </c>
      <c r="DZ1408" s="198" t="s">
        <v>2053</v>
      </c>
      <c r="EA1408" s="198" t="s">
        <v>2103</v>
      </c>
      <c r="EB1408" s="198" t="s">
        <v>2102</v>
      </c>
    </row>
    <row r="1409" spans="16:132" x14ac:dyDescent="0.2">
      <c r="P1409" s="202" t="s">
        <v>6032</v>
      </c>
      <c r="DP1409" s="198" t="s">
        <v>2086</v>
      </c>
      <c r="DQ1409" s="198" t="s">
        <v>2053</v>
      </c>
      <c r="DR1409" s="198" t="s">
        <v>2086</v>
      </c>
      <c r="DS1409" s="198">
        <v>3</v>
      </c>
      <c r="DT1409" s="198">
        <v>0</v>
      </c>
      <c r="DU1409" s="198" t="s">
        <v>960</v>
      </c>
      <c r="DV1409" s="198" t="s">
        <v>961</v>
      </c>
      <c r="DW1409" s="198" t="s">
        <v>962</v>
      </c>
      <c r="DX1409" s="198" t="s">
        <v>2054</v>
      </c>
      <c r="DZ1409" s="198" t="s">
        <v>2053</v>
      </c>
      <c r="EA1409" s="198" t="s">
        <v>962</v>
      </c>
      <c r="EB1409" s="198" t="s">
        <v>2086</v>
      </c>
    </row>
    <row r="1410" spans="16:132" x14ac:dyDescent="0.2">
      <c r="P1410" s="202" t="s">
        <v>6033</v>
      </c>
      <c r="DP1410" s="198" t="s">
        <v>187</v>
      </c>
      <c r="DQ1410" s="198" t="s">
        <v>2053</v>
      </c>
      <c r="DR1410" s="198" t="s">
        <v>187</v>
      </c>
      <c r="DS1410" s="198">
        <v>3</v>
      </c>
      <c r="DT1410" s="198">
        <v>0</v>
      </c>
      <c r="DU1410" s="198" t="s">
        <v>321</v>
      </c>
      <c r="DV1410" s="198" t="s">
        <v>322</v>
      </c>
      <c r="DW1410" s="198" t="s">
        <v>323</v>
      </c>
      <c r="DX1410" s="198" t="s">
        <v>2054</v>
      </c>
      <c r="DZ1410" s="198" t="s">
        <v>2053</v>
      </c>
      <c r="EA1410" s="198" t="s">
        <v>323</v>
      </c>
      <c r="EB1410" s="198" t="s">
        <v>187</v>
      </c>
    </row>
    <row r="1411" spans="16:132" x14ac:dyDescent="0.2">
      <c r="P1411" s="202" t="s">
        <v>6034</v>
      </c>
      <c r="DP1411" s="198" t="s">
        <v>189</v>
      </c>
      <c r="DQ1411" s="198" t="s">
        <v>2053</v>
      </c>
      <c r="DR1411" s="198" t="s">
        <v>189</v>
      </c>
      <c r="DS1411" s="198">
        <v>3</v>
      </c>
      <c r="DT1411" s="198">
        <v>0</v>
      </c>
      <c r="DU1411" s="198" t="s">
        <v>1274</v>
      </c>
      <c r="DV1411" s="198" t="s">
        <v>1275</v>
      </c>
      <c r="DW1411" s="198" t="s">
        <v>190</v>
      </c>
      <c r="DX1411" s="198" t="s">
        <v>2054</v>
      </c>
      <c r="DZ1411" s="198" t="s">
        <v>2053</v>
      </c>
      <c r="EA1411" s="198" t="s">
        <v>190</v>
      </c>
      <c r="EB1411" s="198" t="s">
        <v>189</v>
      </c>
    </row>
    <row r="1412" spans="16:132" x14ac:dyDescent="0.2">
      <c r="P1412" s="202" t="s">
        <v>6035</v>
      </c>
      <c r="DP1412" s="198" t="s">
        <v>2100</v>
      </c>
      <c r="DQ1412" s="198" t="s">
        <v>2053</v>
      </c>
      <c r="DR1412" s="198" t="s">
        <v>2100</v>
      </c>
      <c r="DS1412" s="198">
        <v>3</v>
      </c>
      <c r="DT1412" s="198">
        <v>0</v>
      </c>
      <c r="DU1412" s="198" t="s">
        <v>1016</v>
      </c>
      <c r="DV1412" s="198" t="s">
        <v>1017</v>
      </c>
      <c r="DW1412" s="198" t="s">
        <v>1018</v>
      </c>
      <c r="DX1412" s="198" t="s">
        <v>2054</v>
      </c>
      <c r="DZ1412" s="198" t="s">
        <v>2053</v>
      </c>
      <c r="EA1412" s="198" t="s">
        <v>1018</v>
      </c>
      <c r="EB1412" s="198" t="s">
        <v>2100</v>
      </c>
    </row>
    <row r="1413" spans="16:132" x14ac:dyDescent="0.2">
      <c r="P1413" s="202" t="s">
        <v>6036</v>
      </c>
      <c r="DP1413" s="198" t="s">
        <v>2605</v>
      </c>
      <c r="DQ1413" s="198" t="s">
        <v>2053</v>
      </c>
      <c r="DR1413" s="198" t="s">
        <v>2605</v>
      </c>
      <c r="DS1413" s="198">
        <v>3</v>
      </c>
      <c r="DT1413" s="198">
        <v>0</v>
      </c>
      <c r="DU1413" s="198" t="s">
        <v>2676</v>
      </c>
      <c r="DV1413" s="198" t="s">
        <v>2677</v>
      </c>
      <c r="DW1413" s="198" t="s">
        <v>1980</v>
      </c>
      <c r="DX1413" s="198" t="s">
        <v>2054</v>
      </c>
      <c r="DZ1413" s="198" t="s">
        <v>2053</v>
      </c>
      <c r="EA1413" s="198" t="s">
        <v>1980</v>
      </c>
      <c r="EB1413" s="198" t="s">
        <v>2605</v>
      </c>
    </row>
    <row r="1414" spans="16:132" x14ac:dyDescent="0.2">
      <c r="P1414" s="202" t="s">
        <v>6037</v>
      </c>
      <c r="DP1414" s="198" t="s">
        <v>2607</v>
      </c>
      <c r="DQ1414" s="198" t="s">
        <v>2053</v>
      </c>
      <c r="DR1414" s="198" t="s">
        <v>2607</v>
      </c>
      <c r="DS1414" s="198">
        <v>3</v>
      </c>
      <c r="DT1414" s="198">
        <v>0</v>
      </c>
      <c r="DU1414" s="198" t="s">
        <v>1994</v>
      </c>
      <c r="DV1414" s="198" t="s">
        <v>1995</v>
      </c>
      <c r="DW1414" s="198" t="s">
        <v>1996</v>
      </c>
      <c r="DX1414" s="198" t="s">
        <v>2054</v>
      </c>
      <c r="DZ1414" s="198" t="s">
        <v>2053</v>
      </c>
      <c r="EA1414" s="198" t="s">
        <v>1996</v>
      </c>
      <c r="EB1414" s="198" t="s">
        <v>2607</v>
      </c>
    </row>
    <row r="1415" spans="16:132" x14ac:dyDescent="0.2">
      <c r="P1415" s="202" t="s">
        <v>6038</v>
      </c>
      <c r="DP1415" s="198" t="s">
        <v>2057</v>
      </c>
      <c r="DQ1415" s="198" t="s">
        <v>2053</v>
      </c>
      <c r="DR1415" s="198" t="s">
        <v>2057</v>
      </c>
      <c r="DS1415" s="198">
        <v>3</v>
      </c>
      <c r="DT1415" s="198">
        <v>0</v>
      </c>
      <c r="DU1415" s="198" t="s">
        <v>3035</v>
      </c>
      <c r="DV1415" s="198" t="s">
        <v>3036</v>
      </c>
      <c r="DW1415" s="198" t="s">
        <v>3037</v>
      </c>
      <c r="DX1415" s="198" t="s">
        <v>2054</v>
      </c>
      <c r="DZ1415" s="198" t="s">
        <v>2053</v>
      </c>
      <c r="EA1415" s="198" t="s">
        <v>3037</v>
      </c>
      <c r="EB1415" s="198" t="s">
        <v>2057</v>
      </c>
    </row>
    <row r="1416" spans="16:132" x14ac:dyDescent="0.2">
      <c r="P1416" s="202" t="s">
        <v>6039</v>
      </c>
      <c r="DP1416" s="198" t="s">
        <v>2105</v>
      </c>
      <c r="DQ1416" s="198" t="s">
        <v>2053</v>
      </c>
      <c r="DR1416" s="198" t="s">
        <v>2105</v>
      </c>
      <c r="DS1416" s="198">
        <v>3</v>
      </c>
      <c r="DT1416" s="198">
        <v>0</v>
      </c>
      <c r="DU1416" s="198" t="s">
        <v>1469</v>
      </c>
      <c r="DV1416" s="198" t="s">
        <v>1470</v>
      </c>
      <c r="DW1416" s="198" t="s">
        <v>1471</v>
      </c>
      <c r="DX1416" s="198" t="s">
        <v>2054</v>
      </c>
      <c r="DZ1416" s="198" t="s">
        <v>2053</v>
      </c>
      <c r="EA1416" s="198" t="s">
        <v>1471</v>
      </c>
      <c r="EB1416" s="198" t="s">
        <v>2105</v>
      </c>
    </row>
    <row r="1417" spans="16:132" x14ac:dyDescent="0.2">
      <c r="P1417" s="202" t="s">
        <v>6040</v>
      </c>
      <c r="DP1417" s="198" t="s">
        <v>2056</v>
      </c>
      <c r="DQ1417" s="198" t="s">
        <v>2053</v>
      </c>
      <c r="DR1417" s="198" t="s">
        <v>2056</v>
      </c>
      <c r="DS1417" s="198">
        <v>3</v>
      </c>
      <c r="DT1417" s="198">
        <v>0</v>
      </c>
      <c r="DU1417" s="198" t="s">
        <v>941</v>
      </c>
      <c r="DV1417" s="198" t="s">
        <v>942</v>
      </c>
      <c r="DW1417" s="198" t="s">
        <v>943</v>
      </c>
      <c r="DX1417" s="198" t="s">
        <v>2054</v>
      </c>
      <c r="DZ1417" s="198" t="s">
        <v>2053</v>
      </c>
      <c r="EA1417" s="198" t="s">
        <v>943</v>
      </c>
      <c r="EB1417" s="198" t="s">
        <v>2056</v>
      </c>
    </row>
    <row r="1418" spans="16:132" x14ac:dyDescent="0.2">
      <c r="P1418" s="202" t="s">
        <v>6041</v>
      </c>
      <c r="DP1418" s="198" t="s">
        <v>821</v>
      </c>
      <c r="DQ1418" s="198" t="s">
        <v>2053</v>
      </c>
      <c r="DR1418" s="198" t="s">
        <v>821</v>
      </c>
      <c r="DS1418" s="198">
        <v>3</v>
      </c>
      <c r="DT1418" s="198">
        <v>0</v>
      </c>
      <c r="DU1418" s="198" t="s">
        <v>3012</v>
      </c>
      <c r="DV1418" s="198" t="s">
        <v>3013</v>
      </c>
      <c r="DW1418" s="198" t="s">
        <v>3014</v>
      </c>
      <c r="DX1418" s="198" t="s">
        <v>2054</v>
      </c>
      <c r="DZ1418" s="198" t="s">
        <v>2053</v>
      </c>
      <c r="EA1418" s="198" t="s">
        <v>3014</v>
      </c>
      <c r="EB1418" s="198" t="s">
        <v>821</v>
      </c>
    </row>
    <row r="1419" spans="16:132" x14ac:dyDescent="0.2">
      <c r="P1419" s="202" t="s">
        <v>6042</v>
      </c>
      <c r="DP1419" s="198" t="s">
        <v>2096</v>
      </c>
      <c r="DQ1419" s="198" t="s">
        <v>2053</v>
      </c>
      <c r="DR1419" s="198" t="s">
        <v>2096</v>
      </c>
      <c r="DS1419" s="198">
        <v>3</v>
      </c>
      <c r="DT1419" s="198">
        <v>0</v>
      </c>
      <c r="DU1419" s="198" t="s">
        <v>1012</v>
      </c>
      <c r="DV1419" s="198" t="s">
        <v>2097</v>
      </c>
      <c r="DW1419" s="198" t="s">
        <v>2098</v>
      </c>
      <c r="DX1419" s="198" t="s">
        <v>2054</v>
      </c>
      <c r="DZ1419" s="198" t="s">
        <v>2053</v>
      </c>
      <c r="EA1419" s="198" t="s">
        <v>2098</v>
      </c>
      <c r="EB1419" s="198" t="s">
        <v>2096</v>
      </c>
    </row>
    <row r="1420" spans="16:132" x14ac:dyDescent="0.2">
      <c r="P1420" s="202" t="s">
        <v>6043</v>
      </c>
      <c r="DP1420" s="198" t="s">
        <v>2084</v>
      </c>
      <c r="DQ1420" s="198" t="s">
        <v>2053</v>
      </c>
      <c r="DR1420" s="198" t="s">
        <v>2084</v>
      </c>
      <c r="DS1420" s="198">
        <v>3</v>
      </c>
      <c r="DT1420" s="198">
        <v>0</v>
      </c>
      <c r="DU1420" s="198" t="s">
        <v>1859</v>
      </c>
      <c r="DV1420" s="198" t="s">
        <v>1860</v>
      </c>
      <c r="DW1420" s="198" t="s">
        <v>1861</v>
      </c>
      <c r="DX1420" s="198" t="s">
        <v>2054</v>
      </c>
      <c r="DZ1420" s="198" t="s">
        <v>2053</v>
      </c>
      <c r="EA1420" s="198" t="s">
        <v>1861</v>
      </c>
      <c r="EB1420" s="198" t="s">
        <v>2084</v>
      </c>
    </row>
    <row r="1421" spans="16:132" x14ac:dyDescent="0.2">
      <c r="P1421" s="202" t="s">
        <v>6044</v>
      </c>
      <c r="DP1421" s="198" t="s">
        <v>2616</v>
      </c>
      <c r="DQ1421" s="198" t="s">
        <v>2053</v>
      </c>
      <c r="DR1421" s="198" t="s">
        <v>2616</v>
      </c>
      <c r="DS1421" s="198">
        <v>3</v>
      </c>
      <c r="DT1421" s="198">
        <v>0</v>
      </c>
      <c r="DU1421" s="198" t="s">
        <v>2022</v>
      </c>
      <c r="DV1421" s="198" t="s">
        <v>2022</v>
      </c>
      <c r="DW1421" s="198" t="s">
        <v>2023</v>
      </c>
      <c r="DX1421" s="198" t="s">
        <v>2612</v>
      </c>
      <c r="DZ1421" s="198" t="s">
        <v>2053</v>
      </c>
      <c r="EA1421" s="198" t="s">
        <v>2023</v>
      </c>
      <c r="EB1421" s="198" t="s">
        <v>2616</v>
      </c>
    </row>
    <row r="1422" spans="16:132" x14ac:dyDescent="0.2">
      <c r="P1422" s="202" t="s">
        <v>6045</v>
      </c>
      <c r="DP1422" s="198" t="s">
        <v>2598</v>
      </c>
      <c r="DQ1422" s="198" t="s">
        <v>2053</v>
      </c>
      <c r="DR1422" s="198" t="s">
        <v>2598</v>
      </c>
      <c r="DS1422" s="198">
        <v>3</v>
      </c>
      <c r="DT1422" s="198">
        <v>0</v>
      </c>
      <c r="DU1422" s="198" t="s">
        <v>1408</v>
      </c>
      <c r="DV1422" s="198" t="s">
        <v>1409</v>
      </c>
      <c r="DW1422" s="198" t="s">
        <v>2599</v>
      </c>
      <c r="DX1422" s="198" t="s">
        <v>2054</v>
      </c>
      <c r="DZ1422" s="198" t="s">
        <v>2053</v>
      </c>
      <c r="EA1422" s="198" t="s">
        <v>2599</v>
      </c>
      <c r="EB1422" s="198" t="s">
        <v>2598</v>
      </c>
    </row>
    <row r="1423" spans="16:132" x14ac:dyDescent="0.2">
      <c r="P1423" s="202" t="s">
        <v>6046</v>
      </c>
      <c r="DP1423" s="198" t="s">
        <v>2058</v>
      </c>
      <c r="DQ1423" s="198" t="s">
        <v>2053</v>
      </c>
      <c r="DR1423" s="198" t="s">
        <v>2058</v>
      </c>
      <c r="DS1423" s="198">
        <v>3</v>
      </c>
      <c r="DT1423" s="198">
        <v>0</v>
      </c>
      <c r="DU1423" s="198" t="s">
        <v>1829</v>
      </c>
      <c r="DV1423" s="198" t="s">
        <v>1875</v>
      </c>
      <c r="DW1423" s="198" t="s">
        <v>2059</v>
      </c>
      <c r="DX1423" s="198" t="s">
        <v>2054</v>
      </c>
      <c r="DZ1423" s="198" t="s">
        <v>2053</v>
      </c>
      <c r="EA1423" s="198" t="s">
        <v>2059</v>
      </c>
      <c r="EB1423" s="198" t="s">
        <v>2058</v>
      </c>
    </row>
    <row r="1424" spans="16:132" x14ac:dyDescent="0.2">
      <c r="P1424" s="202" t="s">
        <v>6047</v>
      </c>
      <c r="DP1424" s="198" t="s">
        <v>2609</v>
      </c>
      <c r="DQ1424" s="198" t="s">
        <v>2053</v>
      </c>
      <c r="DR1424" s="198" t="s">
        <v>2609</v>
      </c>
      <c r="DS1424" s="198">
        <v>3</v>
      </c>
      <c r="DT1424" s="198">
        <v>0</v>
      </c>
      <c r="DU1424" s="198" t="s">
        <v>2002</v>
      </c>
      <c r="DV1424" s="198" t="s">
        <v>2003</v>
      </c>
      <c r="DW1424" s="198" t="s">
        <v>2004</v>
      </c>
      <c r="DX1424" s="198" t="s">
        <v>2054</v>
      </c>
      <c r="DZ1424" s="198" t="s">
        <v>2053</v>
      </c>
      <c r="EA1424" s="198" t="s">
        <v>2004</v>
      </c>
      <c r="EB1424" s="198" t="s">
        <v>2609</v>
      </c>
    </row>
    <row r="1425" spans="16:132" x14ac:dyDescent="0.2">
      <c r="P1425" s="202" t="s">
        <v>6048</v>
      </c>
      <c r="DP1425" s="198" t="s">
        <v>2113</v>
      </c>
      <c r="DQ1425" s="198" t="s">
        <v>2053</v>
      </c>
      <c r="DR1425" s="198" t="s">
        <v>2113</v>
      </c>
      <c r="DS1425" s="198">
        <v>3</v>
      </c>
      <c r="DT1425" s="198">
        <v>0</v>
      </c>
      <c r="DU1425" s="198" t="s">
        <v>3186</v>
      </c>
      <c r="DV1425" s="198" t="s">
        <v>3187</v>
      </c>
      <c r="DW1425" s="198" t="s">
        <v>3188</v>
      </c>
      <c r="DX1425" s="198" t="s">
        <v>2054</v>
      </c>
      <c r="DZ1425" s="198" t="s">
        <v>2053</v>
      </c>
      <c r="EA1425" s="198" t="s">
        <v>3188</v>
      </c>
      <c r="EB1425" s="198" t="s">
        <v>2113</v>
      </c>
    </row>
    <row r="1426" spans="16:132" x14ac:dyDescent="0.2">
      <c r="P1426" s="202" t="s">
        <v>6049</v>
      </c>
      <c r="DP1426" s="198" t="s">
        <v>2112</v>
      </c>
      <c r="DQ1426" s="198" t="s">
        <v>2053</v>
      </c>
      <c r="DR1426" s="198" t="s">
        <v>2112</v>
      </c>
      <c r="DS1426" s="198">
        <v>3</v>
      </c>
      <c r="DT1426" s="198">
        <v>0</v>
      </c>
      <c r="DU1426" s="198" t="s">
        <v>3182</v>
      </c>
      <c r="DV1426" s="198" t="s">
        <v>745</v>
      </c>
      <c r="DW1426" s="198" t="s">
        <v>3184</v>
      </c>
      <c r="DX1426" s="198" t="s">
        <v>2054</v>
      </c>
      <c r="DZ1426" s="198" t="s">
        <v>2053</v>
      </c>
      <c r="EA1426" s="198" t="s">
        <v>3184</v>
      </c>
      <c r="EB1426" s="198" t="s">
        <v>2112</v>
      </c>
    </row>
    <row r="1427" spans="16:132" x14ac:dyDescent="0.2">
      <c r="P1427" s="202" t="s">
        <v>6050</v>
      </c>
      <c r="DP1427" s="198" t="s">
        <v>820</v>
      </c>
      <c r="DQ1427" s="198" t="s">
        <v>2053</v>
      </c>
      <c r="DR1427" s="198" t="s">
        <v>820</v>
      </c>
      <c r="DS1427" s="198">
        <v>3</v>
      </c>
      <c r="DT1427" s="198">
        <v>0</v>
      </c>
      <c r="DU1427" s="198" t="s">
        <v>2996</v>
      </c>
      <c r="DV1427" s="198" t="s">
        <v>2997</v>
      </c>
      <c r="DW1427" s="198" t="s">
        <v>2998</v>
      </c>
      <c r="DX1427" s="198" t="s">
        <v>2054</v>
      </c>
      <c r="DZ1427" s="198" t="s">
        <v>2053</v>
      </c>
      <c r="EA1427" s="198" t="s">
        <v>2998</v>
      </c>
      <c r="EB1427" s="198" t="s">
        <v>820</v>
      </c>
    </row>
    <row r="1428" spans="16:132" x14ac:dyDescent="0.2">
      <c r="P1428" s="202" t="s">
        <v>6051</v>
      </c>
      <c r="DP1428" s="198" t="s">
        <v>2610</v>
      </c>
      <c r="DQ1428" s="198" t="s">
        <v>2053</v>
      </c>
      <c r="DR1428" s="198" t="s">
        <v>2610</v>
      </c>
      <c r="DS1428" s="198">
        <v>3</v>
      </c>
      <c r="DT1428" s="198">
        <v>0</v>
      </c>
      <c r="DU1428" s="198" t="s">
        <v>2010</v>
      </c>
      <c r="DV1428" s="198" t="s">
        <v>2300</v>
      </c>
      <c r="DW1428" s="198" t="s">
        <v>2012</v>
      </c>
      <c r="DX1428" s="198" t="s">
        <v>2054</v>
      </c>
      <c r="DZ1428" s="198" t="s">
        <v>2053</v>
      </c>
      <c r="EA1428" s="198" t="s">
        <v>2012</v>
      </c>
      <c r="EB1428" s="198" t="s">
        <v>2610</v>
      </c>
    </row>
    <row r="1429" spans="16:132" x14ac:dyDescent="0.2">
      <c r="P1429" s="202" t="s">
        <v>6052</v>
      </c>
      <c r="DP1429" s="198" t="s">
        <v>197</v>
      </c>
      <c r="DQ1429" s="198" t="s">
        <v>2053</v>
      </c>
      <c r="DR1429" s="198" t="s">
        <v>197</v>
      </c>
      <c r="DS1429" s="198">
        <v>3</v>
      </c>
      <c r="DT1429" s="198">
        <v>0</v>
      </c>
      <c r="DU1429" s="198" t="s">
        <v>3471</v>
      </c>
      <c r="DV1429" s="198" t="s">
        <v>3472</v>
      </c>
      <c r="DW1429" s="198" t="s">
        <v>198</v>
      </c>
      <c r="DX1429" s="198" t="s">
        <v>2054</v>
      </c>
      <c r="DZ1429" s="198" t="s">
        <v>2053</v>
      </c>
      <c r="EA1429" s="198" t="s">
        <v>198</v>
      </c>
      <c r="EB1429" s="198" t="s">
        <v>197</v>
      </c>
    </row>
    <row r="1430" spans="16:132" x14ac:dyDescent="0.2">
      <c r="P1430" s="202" t="s">
        <v>6053</v>
      </c>
      <c r="DP1430" s="198" t="s">
        <v>192</v>
      </c>
      <c r="DQ1430" s="198" t="s">
        <v>2053</v>
      </c>
      <c r="DR1430" s="198" t="s">
        <v>192</v>
      </c>
      <c r="DS1430" s="198">
        <v>3</v>
      </c>
      <c r="DT1430" s="198">
        <v>0</v>
      </c>
      <c r="DU1430" s="198" t="s">
        <v>193</v>
      </c>
      <c r="DV1430" s="198" t="s">
        <v>194</v>
      </c>
      <c r="DW1430" s="198" t="s">
        <v>195</v>
      </c>
      <c r="DX1430" s="198" t="s">
        <v>2054</v>
      </c>
      <c r="DZ1430" s="198" t="s">
        <v>2053</v>
      </c>
      <c r="EA1430" s="198" t="s">
        <v>195</v>
      </c>
      <c r="EB1430" s="198" t="s">
        <v>192</v>
      </c>
    </row>
    <row r="1431" spans="16:132" x14ac:dyDescent="0.2">
      <c r="P1431" s="202" t="s">
        <v>6054</v>
      </c>
      <c r="DP1431" s="198" t="s">
        <v>199</v>
      </c>
      <c r="DQ1431" s="198" t="s">
        <v>2053</v>
      </c>
      <c r="DR1431" s="198" t="s">
        <v>199</v>
      </c>
      <c r="DS1431" s="198">
        <v>3</v>
      </c>
      <c r="DT1431" s="198">
        <v>0</v>
      </c>
      <c r="DU1431" s="198" t="s">
        <v>3474</v>
      </c>
      <c r="DV1431" s="198" t="s">
        <v>3475</v>
      </c>
      <c r="DW1431" s="198" t="s">
        <v>200</v>
      </c>
      <c r="DX1431" s="198" t="s">
        <v>2054</v>
      </c>
      <c r="DZ1431" s="198" t="s">
        <v>2053</v>
      </c>
      <c r="EA1431" s="198" t="s">
        <v>200</v>
      </c>
      <c r="EB1431" s="198" t="s">
        <v>199</v>
      </c>
    </row>
    <row r="1432" spans="16:132" x14ac:dyDescent="0.2">
      <c r="P1432" s="202" t="s">
        <v>6055</v>
      </c>
      <c r="DP1432" s="198" t="s">
        <v>2052</v>
      </c>
      <c r="DQ1432" s="198" t="s">
        <v>2053</v>
      </c>
      <c r="DR1432" s="198" t="s">
        <v>2052</v>
      </c>
      <c r="DS1432" s="198">
        <v>4</v>
      </c>
      <c r="DT1432" s="198">
        <v>3</v>
      </c>
      <c r="DU1432" s="198" t="s">
        <v>1816</v>
      </c>
      <c r="DV1432" s="198" t="s">
        <v>1817</v>
      </c>
      <c r="DW1432" s="198" t="s">
        <v>1818</v>
      </c>
      <c r="DX1432" s="198" t="s">
        <v>2054</v>
      </c>
      <c r="DZ1432" s="198" t="s">
        <v>2053</v>
      </c>
      <c r="EA1432" s="198" t="s">
        <v>1818</v>
      </c>
      <c r="EB1432" s="198" t="s">
        <v>2052</v>
      </c>
    </row>
    <row r="1433" spans="16:132" x14ac:dyDescent="0.2">
      <c r="P1433" s="202" t="s">
        <v>6056</v>
      </c>
      <c r="DP1433" s="198" t="s">
        <v>184</v>
      </c>
      <c r="DQ1433" s="198" t="s">
        <v>2053</v>
      </c>
      <c r="DR1433" s="198" t="s">
        <v>184</v>
      </c>
      <c r="DS1433" s="198">
        <v>4</v>
      </c>
      <c r="DT1433" s="198">
        <v>3</v>
      </c>
      <c r="DU1433" s="198" t="s">
        <v>277</v>
      </c>
      <c r="DV1433" s="198" t="s">
        <v>278</v>
      </c>
      <c r="DW1433" s="198" t="s">
        <v>279</v>
      </c>
      <c r="DX1433" s="198" t="s">
        <v>2054</v>
      </c>
      <c r="DZ1433" s="198" t="s">
        <v>2053</v>
      </c>
      <c r="EA1433" s="198" t="s">
        <v>279</v>
      </c>
      <c r="EB1433" s="198" t="s">
        <v>184</v>
      </c>
    </row>
    <row r="1434" spans="16:132" x14ac:dyDescent="0.2">
      <c r="P1434" s="202" t="s">
        <v>6057</v>
      </c>
      <c r="DP1434" s="198" t="s">
        <v>182</v>
      </c>
      <c r="DQ1434" s="198" t="s">
        <v>2053</v>
      </c>
      <c r="DR1434" s="198" t="s">
        <v>182</v>
      </c>
      <c r="DS1434" s="198">
        <v>4</v>
      </c>
      <c r="DT1434" s="198">
        <v>3</v>
      </c>
      <c r="DU1434" s="198" t="s">
        <v>245</v>
      </c>
      <c r="DV1434" s="198" t="s">
        <v>246</v>
      </c>
      <c r="DW1434" s="198" t="s">
        <v>247</v>
      </c>
      <c r="DX1434" s="198" t="s">
        <v>2054</v>
      </c>
      <c r="DZ1434" s="198" t="s">
        <v>2053</v>
      </c>
      <c r="EA1434" s="198" t="s">
        <v>247</v>
      </c>
      <c r="EB1434" s="198" t="s">
        <v>182</v>
      </c>
    </row>
    <row r="1435" spans="16:132" x14ac:dyDescent="0.2">
      <c r="P1435" s="202" t="s">
        <v>6058</v>
      </c>
      <c r="DP1435" s="198" t="s">
        <v>2613</v>
      </c>
      <c r="DQ1435" s="198" t="s">
        <v>2053</v>
      </c>
      <c r="DR1435" s="198" t="s">
        <v>2613</v>
      </c>
      <c r="DS1435" s="198">
        <v>4</v>
      </c>
      <c r="DT1435" s="198">
        <v>3</v>
      </c>
      <c r="DU1435" s="198" t="s">
        <v>2014</v>
      </c>
      <c r="DV1435" s="198" t="s">
        <v>2014</v>
      </c>
      <c r="DW1435" s="198" t="s">
        <v>2015</v>
      </c>
      <c r="DX1435" s="198" t="s">
        <v>2612</v>
      </c>
      <c r="DZ1435" s="198" t="s">
        <v>2053</v>
      </c>
      <c r="EA1435" s="198" t="s">
        <v>2015</v>
      </c>
      <c r="EB1435" s="198" t="s">
        <v>2613</v>
      </c>
    </row>
    <row r="1436" spans="16:132" x14ac:dyDescent="0.2">
      <c r="P1436" s="202" t="s">
        <v>6059</v>
      </c>
      <c r="DP1436" s="198" t="s">
        <v>2080</v>
      </c>
      <c r="DQ1436" s="198" t="s">
        <v>2053</v>
      </c>
      <c r="DR1436" s="198" t="s">
        <v>2080</v>
      </c>
      <c r="DS1436" s="198">
        <v>4</v>
      </c>
      <c r="DT1436" s="198">
        <v>3</v>
      </c>
      <c r="DU1436" s="198" t="s">
        <v>134</v>
      </c>
      <c r="DV1436" s="198" t="s">
        <v>135</v>
      </c>
      <c r="DW1436" s="198" t="s">
        <v>136</v>
      </c>
      <c r="DX1436" s="198" t="s">
        <v>2054</v>
      </c>
      <c r="DZ1436" s="198" t="s">
        <v>2053</v>
      </c>
      <c r="EA1436" s="198" t="s">
        <v>136</v>
      </c>
      <c r="EB1436" s="198" t="s">
        <v>2080</v>
      </c>
    </row>
    <row r="1437" spans="16:132" x14ac:dyDescent="0.2">
      <c r="P1437" s="202" t="s">
        <v>6060</v>
      </c>
      <c r="DP1437" s="198" t="s">
        <v>812</v>
      </c>
      <c r="DQ1437" s="198" t="s">
        <v>2053</v>
      </c>
      <c r="DR1437" s="198" t="s">
        <v>812</v>
      </c>
      <c r="DS1437" s="198">
        <v>4</v>
      </c>
      <c r="DT1437" s="198">
        <v>3</v>
      </c>
      <c r="DU1437" s="198" t="s">
        <v>1314</v>
      </c>
      <c r="DV1437" s="198" t="s">
        <v>1315</v>
      </c>
      <c r="DW1437" s="198" t="s">
        <v>1316</v>
      </c>
      <c r="DX1437" s="198" t="s">
        <v>2054</v>
      </c>
      <c r="DZ1437" s="198" t="s">
        <v>2053</v>
      </c>
      <c r="EA1437" s="198" t="s">
        <v>1316</v>
      </c>
      <c r="EB1437" s="198" t="s">
        <v>812</v>
      </c>
    </row>
    <row r="1438" spans="16:132" x14ac:dyDescent="0.2">
      <c r="P1438" s="202" t="s">
        <v>6061</v>
      </c>
      <c r="DP1438" s="198" t="s">
        <v>2099</v>
      </c>
      <c r="DQ1438" s="198" t="s">
        <v>2053</v>
      </c>
      <c r="DR1438" s="198" t="s">
        <v>2099</v>
      </c>
      <c r="DS1438" s="198">
        <v>4</v>
      </c>
      <c r="DT1438" s="198">
        <v>3</v>
      </c>
      <c r="DU1438" s="198" t="s">
        <v>901</v>
      </c>
      <c r="DV1438" s="198" t="s">
        <v>902</v>
      </c>
      <c r="DW1438" s="198" t="s">
        <v>903</v>
      </c>
      <c r="DX1438" s="198" t="s">
        <v>2054</v>
      </c>
      <c r="DZ1438" s="198" t="s">
        <v>2053</v>
      </c>
      <c r="EA1438" s="198" t="s">
        <v>903</v>
      </c>
      <c r="EB1438" s="198" t="s">
        <v>2099</v>
      </c>
    </row>
    <row r="1439" spans="16:132" x14ac:dyDescent="0.2">
      <c r="P1439" s="202" t="s">
        <v>6062</v>
      </c>
      <c r="DP1439" s="198" t="s">
        <v>2115</v>
      </c>
      <c r="DQ1439" s="198" t="s">
        <v>2053</v>
      </c>
      <c r="DR1439" s="198" t="s">
        <v>2115</v>
      </c>
      <c r="DS1439" s="198">
        <v>4</v>
      </c>
      <c r="DT1439" s="198">
        <v>3</v>
      </c>
      <c r="DU1439" s="198" t="s">
        <v>1037</v>
      </c>
      <c r="DV1439" s="198" t="s">
        <v>1038</v>
      </c>
      <c r="DW1439" s="198" t="s">
        <v>1039</v>
      </c>
      <c r="DX1439" s="198" t="s">
        <v>2054</v>
      </c>
      <c r="DZ1439" s="198" t="s">
        <v>2053</v>
      </c>
      <c r="EA1439" s="198" t="s">
        <v>1039</v>
      </c>
      <c r="EB1439" s="198" t="s">
        <v>2115</v>
      </c>
    </row>
    <row r="1440" spans="16:132" x14ac:dyDescent="0.2">
      <c r="P1440" s="202" t="s">
        <v>6063</v>
      </c>
      <c r="DP1440" s="198" t="s">
        <v>2092</v>
      </c>
      <c r="DQ1440" s="198" t="s">
        <v>2053</v>
      </c>
      <c r="DR1440" s="198" t="s">
        <v>2092</v>
      </c>
      <c r="DS1440" s="198">
        <v>4</v>
      </c>
      <c r="DT1440" s="198">
        <v>4</v>
      </c>
      <c r="DU1440" s="198" t="s">
        <v>984</v>
      </c>
      <c r="DV1440" s="198" t="s">
        <v>985</v>
      </c>
      <c r="DW1440" s="198" t="s">
        <v>986</v>
      </c>
      <c r="DX1440" s="198" t="s">
        <v>2054</v>
      </c>
      <c r="DZ1440" s="198" t="s">
        <v>2053</v>
      </c>
      <c r="EA1440" s="198" t="s">
        <v>986</v>
      </c>
      <c r="EB1440" s="198" t="s">
        <v>2092</v>
      </c>
    </row>
    <row r="1441" spans="16:132" x14ac:dyDescent="0.2">
      <c r="P1441" s="202" t="s">
        <v>6064</v>
      </c>
      <c r="DP1441" s="198" t="s">
        <v>811</v>
      </c>
      <c r="DQ1441" s="198" t="s">
        <v>2053</v>
      </c>
      <c r="DR1441" s="198" t="s">
        <v>811</v>
      </c>
      <c r="DS1441" s="198">
        <v>4</v>
      </c>
      <c r="DT1441" s="198">
        <v>4</v>
      </c>
      <c r="DU1441" s="198" t="s">
        <v>1310</v>
      </c>
      <c r="DV1441" s="198" t="s">
        <v>1311</v>
      </c>
      <c r="DW1441" s="198" t="s">
        <v>1312</v>
      </c>
      <c r="DX1441" s="198" t="s">
        <v>2054</v>
      </c>
      <c r="DZ1441" s="198" t="s">
        <v>2053</v>
      </c>
      <c r="EA1441" s="198" t="s">
        <v>1312</v>
      </c>
      <c r="EB1441" s="198" t="s">
        <v>811</v>
      </c>
    </row>
    <row r="1442" spans="16:132" x14ac:dyDescent="0.2">
      <c r="P1442" s="202" t="s">
        <v>6065</v>
      </c>
      <c r="DP1442" s="198" t="s">
        <v>2072</v>
      </c>
      <c r="DQ1442" s="198" t="s">
        <v>2053</v>
      </c>
      <c r="DR1442" s="198" t="s">
        <v>2072</v>
      </c>
      <c r="DS1442" s="198">
        <v>4</v>
      </c>
      <c r="DT1442" s="198">
        <v>4</v>
      </c>
      <c r="DU1442" s="198" t="s">
        <v>2347</v>
      </c>
      <c r="DV1442" s="198" t="s">
        <v>2348</v>
      </c>
      <c r="DW1442" s="198" t="s">
        <v>2349</v>
      </c>
      <c r="DX1442" s="198" t="s">
        <v>2054</v>
      </c>
      <c r="DZ1442" s="198" t="s">
        <v>2053</v>
      </c>
      <c r="EA1442" s="198" t="s">
        <v>2349</v>
      </c>
      <c r="EB1442" s="198" t="s">
        <v>2072</v>
      </c>
    </row>
    <row r="1443" spans="16:132" x14ac:dyDescent="0.2">
      <c r="P1443" s="202" t="s">
        <v>6066</v>
      </c>
      <c r="DP1443" s="198" t="s">
        <v>2071</v>
      </c>
      <c r="DQ1443" s="198" t="s">
        <v>2053</v>
      </c>
      <c r="DR1443" s="198" t="s">
        <v>2071</v>
      </c>
      <c r="DS1443" s="198">
        <v>4</v>
      </c>
      <c r="DT1443" s="198">
        <v>4</v>
      </c>
      <c r="DU1443" s="198" t="s">
        <v>95</v>
      </c>
      <c r="DV1443" s="198" t="s">
        <v>96</v>
      </c>
      <c r="DW1443" s="198" t="s">
        <v>2345</v>
      </c>
      <c r="DX1443" s="198" t="s">
        <v>2054</v>
      </c>
      <c r="DZ1443" s="198" t="s">
        <v>2053</v>
      </c>
      <c r="EA1443" s="198" t="s">
        <v>2345</v>
      </c>
      <c r="EB1443" s="198" t="s">
        <v>2071</v>
      </c>
    </row>
    <row r="1444" spans="16:132" x14ac:dyDescent="0.2">
      <c r="P1444" s="202" t="s">
        <v>6067</v>
      </c>
      <c r="DP1444" s="198" t="s">
        <v>2076</v>
      </c>
      <c r="DQ1444" s="198" t="s">
        <v>2053</v>
      </c>
      <c r="DR1444" s="198" t="s">
        <v>2076</v>
      </c>
      <c r="DS1444" s="198">
        <v>4</v>
      </c>
      <c r="DT1444" s="198">
        <v>4</v>
      </c>
      <c r="DU1444" s="198" t="s">
        <v>2351</v>
      </c>
      <c r="DV1444" s="198" t="s">
        <v>2352</v>
      </c>
      <c r="DW1444" s="198" t="s">
        <v>2353</v>
      </c>
      <c r="DX1444" s="198" t="s">
        <v>2054</v>
      </c>
      <c r="DZ1444" s="198" t="s">
        <v>2053</v>
      </c>
      <c r="EA1444" s="198" t="s">
        <v>2353</v>
      </c>
      <c r="EB1444" s="198" t="s">
        <v>2076</v>
      </c>
    </row>
    <row r="1445" spans="16:132" x14ac:dyDescent="0.2">
      <c r="P1445" s="202" t="s">
        <v>6068</v>
      </c>
      <c r="DP1445" s="198" t="s">
        <v>2073</v>
      </c>
      <c r="DQ1445" s="198" t="s">
        <v>2053</v>
      </c>
      <c r="DR1445" s="198" t="s">
        <v>2073</v>
      </c>
      <c r="DS1445" s="198">
        <v>4</v>
      </c>
      <c r="DT1445" s="198">
        <v>4</v>
      </c>
      <c r="DU1445" s="198" t="s">
        <v>2074</v>
      </c>
      <c r="DV1445" s="198" t="s">
        <v>2075</v>
      </c>
      <c r="DW1445" s="198" t="s">
        <v>630</v>
      </c>
      <c r="DX1445" s="198" t="s">
        <v>2054</v>
      </c>
      <c r="DZ1445" s="198" t="s">
        <v>2053</v>
      </c>
      <c r="EA1445" s="198" t="s">
        <v>630</v>
      </c>
      <c r="EB1445" s="198" t="s">
        <v>2073</v>
      </c>
    </row>
    <row r="1446" spans="16:132" x14ac:dyDescent="0.2">
      <c r="P1446" s="202" t="s">
        <v>6069</v>
      </c>
      <c r="DP1446" s="198" t="s">
        <v>2095</v>
      </c>
      <c r="DQ1446" s="198" t="s">
        <v>2053</v>
      </c>
      <c r="DR1446" s="198" t="s">
        <v>2095</v>
      </c>
      <c r="DS1446" s="198">
        <v>4</v>
      </c>
      <c r="DT1446" s="198">
        <v>4</v>
      </c>
      <c r="DU1446" s="198" t="s">
        <v>996</v>
      </c>
      <c r="DV1446" s="198" t="s">
        <v>997</v>
      </c>
      <c r="DW1446" s="198" t="s">
        <v>998</v>
      </c>
      <c r="DX1446" s="198" t="s">
        <v>2054</v>
      </c>
      <c r="DZ1446" s="198" t="s">
        <v>2053</v>
      </c>
      <c r="EA1446" s="198" t="s">
        <v>998</v>
      </c>
      <c r="EB1446" s="198" t="s">
        <v>2095</v>
      </c>
    </row>
    <row r="1447" spans="16:132" x14ac:dyDescent="0.2">
      <c r="P1447" s="202" t="s">
        <v>6070</v>
      </c>
      <c r="DP1447" s="198" t="s">
        <v>2198</v>
      </c>
      <c r="DQ1447" s="198" t="s">
        <v>2888</v>
      </c>
      <c r="DR1447" s="198" t="s">
        <v>2198</v>
      </c>
      <c r="DW1447" s="198" t="s">
        <v>1948</v>
      </c>
      <c r="DX1447" s="198" t="s">
        <v>2889</v>
      </c>
    </row>
    <row r="1448" spans="16:132" x14ac:dyDescent="0.2">
      <c r="P1448" s="202" t="s">
        <v>6071</v>
      </c>
      <c r="DP1448" s="198" t="s">
        <v>2199</v>
      </c>
      <c r="DQ1448" s="198" t="s">
        <v>2888</v>
      </c>
      <c r="DR1448" s="198" t="s">
        <v>2199</v>
      </c>
      <c r="DW1448" s="198" t="s">
        <v>3457</v>
      </c>
      <c r="DX1448" s="198" t="s">
        <v>2889</v>
      </c>
    </row>
    <row r="1449" spans="16:132" x14ac:dyDescent="0.2">
      <c r="P1449" s="202" t="s">
        <v>6072</v>
      </c>
      <c r="DP1449" s="198" t="s">
        <v>3567</v>
      </c>
      <c r="DQ1449" s="198" t="s">
        <v>2888</v>
      </c>
      <c r="DR1449" s="198" t="s">
        <v>3567</v>
      </c>
      <c r="DW1449" s="198" t="s">
        <v>350</v>
      </c>
      <c r="DX1449" s="198" t="s">
        <v>2889</v>
      </c>
    </row>
    <row r="1450" spans="16:132" x14ac:dyDescent="0.2">
      <c r="P1450" s="202" t="s">
        <v>6073</v>
      </c>
      <c r="DP1450" s="198" t="s">
        <v>3352</v>
      </c>
      <c r="DQ1450" s="198" t="s">
        <v>2888</v>
      </c>
      <c r="DR1450" s="198" t="s">
        <v>3352</v>
      </c>
      <c r="DW1450" s="198" t="s">
        <v>3057</v>
      </c>
      <c r="DX1450" s="198" t="s">
        <v>2889</v>
      </c>
    </row>
    <row r="1451" spans="16:132" x14ac:dyDescent="0.2">
      <c r="P1451" s="202" t="s">
        <v>6074</v>
      </c>
      <c r="DP1451" s="198" t="s">
        <v>3568</v>
      </c>
      <c r="DQ1451" s="198" t="s">
        <v>2888</v>
      </c>
      <c r="DR1451" s="198" t="s">
        <v>3568</v>
      </c>
      <c r="DW1451" s="198" t="s">
        <v>1849</v>
      </c>
      <c r="DX1451" s="198" t="s">
        <v>2889</v>
      </c>
    </row>
    <row r="1452" spans="16:132" x14ac:dyDescent="0.2">
      <c r="P1452" s="202" t="s">
        <v>6075</v>
      </c>
      <c r="DP1452" s="198" t="s">
        <v>2200</v>
      </c>
      <c r="DQ1452" s="198" t="s">
        <v>2888</v>
      </c>
      <c r="DR1452" s="198" t="s">
        <v>2200</v>
      </c>
      <c r="DW1452" s="198" t="s">
        <v>2000</v>
      </c>
      <c r="DX1452" s="198" t="s">
        <v>2889</v>
      </c>
    </row>
    <row r="1453" spans="16:132" x14ac:dyDescent="0.2">
      <c r="P1453" s="202" t="s">
        <v>6076</v>
      </c>
      <c r="DP1453" s="198" t="s">
        <v>2201</v>
      </c>
      <c r="DQ1453" s="198" t="s">
        <v>2888</v>
      </c>
      <c r="DR1453" s="198" t="s">
        <v>2201</v>
      </c>
      <c r="DW1453" s="198" t="s">
        <v>70</v>
      </c>
      <c r="DX1453" s="198" t="s">
        <v>2889</v>
      </c>
    </row>
    <row r="1454" spans="16:132" x14ac:dyDescent="0.2">
      <c r="P1454" s="202" t="s">
        <v>6077</v>
      </c>
      <c r="DP1454" s="198" t="s">
        <v>2202</v>
      </c>
      <c r="DQ1454" s="198" t="s">
        <v>2888</v>
      </c>
      <c r="DR1454" s="198" t="s">
        <v>2202</v>
      </c>
      <c r="DW1454" s="198" t="s">
        <v>2103</v>
      </c>
      <c r="DX1454" s="198" t="s">
        <v>2889</v>
      </c>
    </row>
    <row r="1455" spans="16:132" x14ac:dyDescent="0.2">
      <c r="P1455" s="202" t="s">
        <v>6078</v>
      </c>
      <c r="DP1455" s="198" t="s">
        <v>2202</v>
      </c>
      <c r="DQ1455" s="198" t="s">
        <v>2888</v>
      </c>
      <c r="DR1455" s="198" t="s">
        <v>2202</v>
      </c>
      <c r="DW1455" s="198" t="s">
        <v>1451</v>
      </c>
      <c r="DX1455" s="198" t="s">
        <v>2889</v>
      </c>
    </row>
    <row r="1456" spans="16:132" x14ac:dyDescent="0.2">
      <c r="P1456" s="202" t="s">
        <v>6079</v>
      </c>
      <c r="DP1456" s="198" t="s">
        <v>2203</v>
      </c>
      <c r="DQ1456" s="198" t="s">
        <v>2888</v>
      </c>
      <c r="DR1456" s="198" t="s">
        <v>2203</v>
      </c>
      <c r="DW1456" s="198" t="s">
        <v>1418</v>
      </c>
      <c r="DX1456" s="198" t="s">
        <v>2889</v>
      </c>
    </row>
    <row r="1457" spans="16:128" x14ac:dyDescent="0.2">
      <c r="P1457" s="202" t="s">
        <v>6080</v>
      </c>
      <c r="DP1457" s="198" t="s">
        <v>3569</v>
      </c>
      <c r="DQ1457" s="198" t="s">
        <v>2888</v>
      </c>
      <c r="DR1457" s="198" t="s">
        <v>3569</v>
      </c>
      <c r="DW1457" s="198" t="s">
        <v>703</v>
      </c>
      <c r="DX1457" s="198" t="s">
        <v>2889</v>
      </c>
    </row>
    <row r="1458" spans="16:128" x14ac:dyDescent="0.2">
      <c r="P1458" s="202" t="s">
        <v>6081</v>
      </c>
      <c r="DP1458" s="198" t="s">
        <v>3570</v>
      </c>
      <c r="DQ1458" s="198" t="s">
        <v>2888</v>
      </c>
      <c r="DR1458" s="198" t="s">
        <v>3570</v>
      </c>
      <c r="DW1458" s="198" t="s">
        <v>1845</v>
      </c>
      <c r="DX1458" s="198" t="s">
        <v>2889</v>
      </c>
    </row>
    <row r="1459" spans="16:128" x14ac:dyDescent="0.2">
      <c r="P1459" s="202" t="s">
        <v>6082</v>
      </c>
      <c r="DP1459" s="198" t="s">
        <v>2204</v>
      </c>
      <c r="DQ1459" s="198" t="s">
        <v>2888</v>
      </c>
      <c r="DR1459" s="198" t="s">
        <v>2204</v>
      </c>
      <c r="DW1459" s="198" t="s">
        <v>962</v>
      </c>
      <c r="DX1459" s="198" t="s">
        <v>2889</v>
      </c>
    </row>
    <row r="1460" spans="16:128" x14ac:dyDescent="0.2">
      <c r="P1460" s="202" t="s">
        <v>6083</v>
      </c>
      <c r="DP1460" s="198" t="s">
        <v>3571</v>
      </c>
      <c r="DQ1460" s="198" t="s">
        <v>2888</v>
      </c>
      <c r="DR1460" s="198" t="s">
        <v>3571</v>
      </c>
      <c r="DW1460" s="198" t="s">
        <v>1034</v>
      </c>
      <c r="DX1460" s="198" t="s">
        <v>2889</v>
      </c>
    </row>
    <row r="1461" spans="16:128" x14ac:dyDescent="0.2">
      <c r="P1461" s="202" t="s">
        <v>6084</v>
      </c>
      <c r="DP1461" s="198" t="s">
        <v>3353</v>
      </c>
      <c r="DQ1461" s="198" t="s">
        <v>2888</v>
      </c>
      <c r="DR1461" s="198" t="s">
        <v>3353</v>
      </c>
      <c r="DW1461" s="198" t="s">
        <v>3385</v>
      </c>
      <c r="DX1461" s="198" t="s">
        <v>2889</v>
      </c>
    </row>
    <row r="1462" spans="16:128" x14ac:dyDescent="0.2">
      <c r="P1462" s="202" t="s">
        <v>6085</v>
      </c>
      <c r="DP1462" s="198" t="s">
        <v>2163</v>
      </c>
      <c r="DQ1462" s="198" t="s">
        <v>2888</v>
      </c>
      <c r="DR1462" s="198" t="s">
        <v>2163</v>
      </c>
      <c r="DW1462" s="198" t="s">
        <v>120</v>
      </c>
      <c r="DX1462" s="198" t="s">
        <v>2889</v>
      </c>
    </row>
    <row r="1463" spans="16:128" x14ac:dyDescent="0.2">
      <c r="P1463" s="202" t="s">
        <v>6086</v>
      </c>
      <c r="DP1463" s="198" t="s">
        <v>3572</v>
      </c>
      <c r="DQ1463" s="198" t="s">
        <v>2888</v>
      </c>
      <c r="DR1463" s="198" t="s">
        <v>3572</v>
      </c>
      <c r="DW1463" s="198" t="s">
        <v>1336</v>
      </c>
      <c r="DX1463" s="198" t="s">
        <v>2889</v>
      </c>
    </row>
    <row r="1464" spans="16:128" x14ac:dyDescent="0.2">
      <c r="P1464" s="202" t="s">
        <v>6087</v>
      </c>
      <c r="DP1464" s="198" t="s">
        <v>2164</v>
      </c>
      <c r="DQ1464" s="198" t="s">
        <v>2888</v>
      </c>
      <c r="DR1464" s="198" t="s">
        <v>2164</v>
      </c>
      <c r="DW1464" s="198" t="s">
        <v>714</v>
      </c>
      <c r="DX1464" s="198" t="s">
        <v>2889</v>
      </c>
    </row>
    <row r="1465" spans="16:128" x14ac:dyDescent="0.2">
      <c r="P1465" s="202" t="s">
        <v>6088</v>
      </c>
      <c r="DP1465" s="198" t="s">
        <v>3573</v>
      </c>
      <c r="DQ1465" s="198" t="s">
        <v>2888</v>
      </c>
      <c r="DR1465" s="198" t="s">
        <v>3573</v>
      </c>
      <c r="DW1465" s="198" t="s">
        <v>3180</v>
      </c>
      <c r="DX1465" s="198" t="s">
        <v>2889</v>
      </c>
    </row>
    <row r="1466" spans="16:128" x14ac:dyDescent="0.2">
      <c r="P1466" s="202" t="s">
        <v>6089</v>
      </c>
      <c r="DP1466" s="198" t="s">
        <v>3354</v>
      </c>
      <c r="DQ1466" s="198" t="s">
        <v>2888</v>
      </c>
      <c r="DR1466" s="198" t="s">
        <v>3354</v>
      </c>
      <c r="DW1466" s="198" t="s">
        <v>2247</v>
      </c>
      <c r="DX1466" s="198" t="s">
        <v>2889</v>
      </c>
    </row>
    <row r="1467" spans="16:128" x14ac:dyDescent="0.2">
      <c r="P1467" s="202" t="s">
        <v>6090</v>
      </c>
      <c r="DP1467" s="198" t="s">
        <v>2205</v>
      </c>
      <c r="DQ1467" s="198" t="s">
        <v>2888</v>
      </c>
      <c r="DR1467" s="198" t="s">
        <v>2205</v>
      </c>
      <c r="DW1467" s="198" t="s">
        <v>323</v>
      </c>
      <c r="DX1467" s="198" t="s">
        <v>2889</v>
      </c>
    </row>
    <row r="1468" spans="16:128" x14ac:dyDescent="0.2">
      <c r="P1468" s="202" t="s">
        <v>6091</v>
      </c>
      <c r="DP1468" s="198" t="s">
        <v>3355</v>
      </c>
      <c r="DQ1468" s="198" t="s">
        <v>2888</v>
      </c>
      <c r="DR1468" s="198" t="s">
        <v>3355</v>
      </c>
      <c r="DW1468" s="198" t="s">
        <v>2090</v>
      </c>
      <c r="DX1468" s="198" t="s">
        <v>2889</v>
      </c>
    </row>
    <row r="1469" spans="16:128" x14ac:dyDescent="0.2">
      <c r="P1469" s="202" t="s">
        <v>6092</v>
      </c>
      <c r="DP1469" s="198" t="s">
        <v>2206</v>
      </c>
      <c r="DQ1469" s="198" t="s">
        <v>2888</v>
      </c>
      <c r="DR1469" s="198" t="s">
        <v>2206</v>
      </c>
      <c r="DW1469" s="198" t="s">
        <v>3504</v>
      </c>
      <c r="DX1469" s="198" t="s">
        <v>2889</v>
      </c>
    </row>
    <row r="1470" spans="16:128" x14ac:dyDescent="0.2">
      <c r="P1470" s="202" t="s">
        <v>6093</v>
      </c>
      <c r="DP1470" s="198" t="s">
        <v>2165</v>
      </c>
      <c r="DQ1470" s="198" t="s">
        <v>2888</v>
      </c>
      <c r="DR1470" s="198" t="s">
        <v>2165</v>
      </c>
      <c r="DW1470" s="198" t="s">
        <v>986</v>
      </c>
      <c r="DX1470" s="198" t="s">
        <v>2889</v>
      </c>
    </row>
    <row r="1471" spans="16:128" x14ac:dyDescent="0.2">
      <c r="P1471" s="202" t="s">
        <v>6094</v>
      </c>
      <c r="DP1471" s="198" t="s">
        <v>2207</v>
      </c>
      <c r="DQ1471" s="198" t="s">
        <v>2888</v>
      </c>
      <c r="DR1471" s="198" t="s">
        <v>2207</v>
      </c>
      <c r="DW1471" s="198" t="s">
        <v>230</v>
      </c>
      <c r="DX1471" s="198" t="s">
        <v>2889</v>
      </c>
    </row>
    <row r="1472" spans="16:128" x14ac:dyDescent="0.2">
      <c r="P1472" s="202" t="s">
        <v>6095</v>
      </c>
      <c r="DP1472" s="198" t="s">
        <v>2166</v>
      </c>
      <c r="DQ1472" s="198" t="s">
        <v>2888</v>
      </c>
      <c r="DR1472" s="198" t="s">
        <v>2166</v>
      </c>
      <c r="DW1472" s="198" t="s">
        <v>1312</v>
      </c>
      <c r="DX1472" s="198" t="s">
        <v>2889</v>
      </c>
    </row>
    <row r="1473" spans="16:128" x14ac:dyDescent="0.2">
      <c r="P1473" s="202" t="s">
        <v>6096</v>
      </c>
      <c r="DP1473" s="198" t="s">
        <v>2167</v>
      </c>
      <c r="DQ1473" s="198" t="s">
        <v>2888</v>
      </c>
      <c r="DR1473" s="198" t="s">
        <v>2167</v>
      </c>
      <c r="DW1473" s="198" t="s">
        <v>2349</v>
      </c>
      <c r="DX1473" s="198" t="s">
        <v>2889</v>
      </c>
    </row>
    <row r="1474" spans="16:128" x14ac:dyDescent="0.2">
      <c r="P1474" s="202" t="s">
        <v>6097</v>
      </c>
      <c r="DP1474" s="198" t="s">
        <v>2208</v>
      </c>
      <c r="DQ1474" s="198" t="s">
        <v>2888</v>
      </c>
      <c r="DR1474" s="198" t="s">
        <v>2208</v>
      </c>
      <c r="DW1474" s="198" t="s">
        <v>1272</v>
      </c>
      <c r="DX1474" s="198" t="s">
        <v>2889</v>
      </c>
    </row>
    <row r="1475" spans="16:128" x14ac:dyDescent="0.2">
      <c r="P1475" s="202" t="s">
        <v>6097</v>
      </c>
      <c r="DP1475" s="198" t="s">
        <v>3574</v>
      </c>
      <c r="DQ1475" s="198" t="s">
        <v>2888</v>
      </c>
      <c r="DR1475" s="198" t="s">
        <v>3574</v>
      </c>
      <c r="DW1475" s="198" t="s">
        <v>251</v>
      </c>
      <c r="DX1475" s="198" t="s">
        <v>2889</v>
      </c>
    </row>
    <row r="1476" spans="16:128" x14ac:dyDescent="0.2">
      <c r="P1476" s="202" t="s">
        <v>6098</v>
      </c>
      <c r="DP1476" s="198" t="s">
        <v>3356</v>
      </c>
      <c r="DQ1476" s="198" t="s">
        <v>2888</v>
      </c>
      <c r="DR1476" s="198" t="s">
        <v>3356</v>
      </c>
      <c r="DW1476" s="198" t="s">
        <v>2670</v>
      </c>
      <c r="DX1476" s="198" t="s">
        <v>2889</v>
      </c>
    </row>
    <row r="1477" spans="16:128" x14ac:dyDescent="0.2">
      <c r="P1477" s="202" t="s">
        <v>6098</v>
      </c>
      <c r="DP1477" s="198" t="s">
        <v>2209</v>
      </c>
      <c r="DQ1477" s="198" t="s">
        <v>2888</v>
      </c>
      <c r="DR1477" s="198" t="s">
        <v>2209</v>
      </c>
      <c r="DW1477" s="198" t="s">
        <v>1030</v>
      </c>
      <c r="DX1477" s="198" t="s">
        <v>2889</v>
      </c>
    </row>
    <row r="1478" spans="16:128" x14ac:dyDescent="0.2">
      <c r="P1478" s="202" t="s">
        <v>6098</v>
      </c>
      <c r="DP1478" s="198" t="s">
        <v>2210</v>
      </c>
      <c r="DQ1478" s="198" t="s">
        <v>2888</v>
      </c>
      <c r="DR1478" s="198" t="s">
        <v>2210</v>
      </c>
      <c r="DW1478" s="198" t="s">
        <v>190</v>
      </c>
      <c r="DX1478" s="198" t="s">
        <v>2889</v>
      </c>
    </row>
    <row r="1479" spans="16:128" x14ac:dyDescent="0.2">
      <c r="P1479" s="202" t="s">
        <v>6099</v>
      </c>
      <c r="DP1479" s="198" t="s">
        <v>3575</v>
      </c>
      <c r="DQ1479" s="198" t="s">
        <v>2888</v>
      </c>
      <c r="DR1479" s="198" t="s">
        <v>3575</v>
      </c>
      <c r="DW1479" s="198" t="s">
        <v>915</v>
      </c>
      <c r="DX1479" s="198" t="s">
        <v>2889</v>
      </c>
    </row>
    <row r="1480" spans="16:128" x14ac:dyDescent="0.2">
      <c r="P1480" s="202" t="s">
        <v>6100</v>
      </c>
      <c r="DP1480" s="198" t="s">
        <v>2211</v>
      </c>
      <c r="DQ1480" s="198" t="s">
        <v>2888</v>
      </c>
      <c r="DR1480" s="198" t="s">
        <v>2211</v>
      </c>
      <c r="DW1480" s="198" t="s">
        <v>3500</v>
      </c>
      <c r="DX1480" s="198" t="s">
        <v>2889</v>
      </c>
    </row>
    <row r="1481" spans="16:128" x14ac:dyDescent="0.2">
      <c r="P1481" s="202" t="s">
        <v>6101</v>
      </c>
      <c r="DP1481" s="198" t="s">
        <v>3357</v>
      </c>
      <c r="DQ1481" s="198" t="s">
        <v>2888</v>
      </c>
      <c r="DR1481" s="198" t="s">
        <v>3357</v>
      </c>
      <c r="DW1481" s="198" t="s">
        <v>1378</v>
      </c>
      <c r="DX1481" s="198" t="s">
        <v>2889</v>
      </c>
    </row>
    <row r="1482" spans="16:128" x14ac:dyDescent="0.2">
      <c r="P1482" s="202" t="s">
        <v>6102</v>
      </c>
      <c r="DP1482" s="198" t="s">
        <v>3358</v>
      </c>
      <c r="DQ1482" s="198" t="s">
        <v>2888</v>
      </c>
      <c r="DR1482" s="198" t="s">
        <v>3358</v>
      </c>
      <c r="DW1482" s="198" t="s">
        <v>1394</v>
      </c>
      <c r="DX1482" s="198" t="s">
        <v>2889</v>
      </c>
    </row>
    <row r="1483" spans="16:128" x14ac:dyDescent="0.2">
      <c r="P1483" s="202" t="s">
        <v>6103</v>
      </c>
      <c r="DP1483" s="198" t="s">
        <v>2212</v>
      </c>
      <c r="DQ1483" s="198" t="s">
        <v>2888</v>
      </c>
      <c r="DR1483" s="198" t="s">
        <v>2212</v>
      </c>
      <c r="DW1483" s="198" t="s">
        <v>1018</v>
      </c>
      <c r="DX1483" s="198" t="s">
        <v>2889</v>
      </c>
    </row>
    <row r="1484" spans="16:128" x14ac:dyDescent="0.2">
      <c r="P1484" s="202" t="s">
        <v>6104</v>
      </c>
      <c r="DP1484" s="198" t="s">
        <v>3359</v>
      </c>
      <c r="DQ1484" s="198" t="s">
        <v>2888</v>
      </c>
      <c r="DR1484" s="198" t="s">
        <v>3359</v>
      </c>
      <c r="DW1484" s="198" t="s">
        <v>1487</v>
      </c>
      <c r="DX1484" s="198" t="s">
        <v>2889</v>
      </c>
    </row>
    <row r="1485" spans="16:128" x14ac:dyDescent="0.2">
      <c r="P1485" s="202" t="s">
        <v>6105</v>
      </c>
      <c r="DP1485" s="198" t="s">
        <v>3576</v>
      </c>
      <c r="DQ1485" s="198" t="s">
        <v>2888</v>
      </c>
      <c r="DR1485" s="198" t="s">
        <v>3576</v>
      </c>
      <c r="DW1485" s="198" t="s">
        <v>3006</v>
      </c>
      <c r="DX1485" s="198" t="s">
        <v>2889</v>
      </c>
    </row>
    <row r="1486" spans="16:128" x14ac:dyDescent="0.2">
      <c r="P1486" s="202" t="s">
        <v>6106</v>
      </c>
      <c r="DP1486" s="198" t="s">
        <v>2213</v>
      </c>
      <c r="DQ1486" s="198" t="s">
        <v>2888</v>
      </c>
      <c r="DR1486" s="198" t="s">
        <v>2213</v>
      </c>
      <c r="DW1486" s="198" t="s">
        <v>683</v>
      </c>
      <c r="DX1486" s="198" t="s">
        <v>2889</v>
      </c>
    </row>
    <row r="1487" spans="16:128" x14ac:dyDescent="0.2">
      <c r="P1487" s="202" t="s">
        <v>6100</v>
      </c>
      <c r="DP1487" s="198" t="s">
        <v>3577</v>
      </c>
      <c r="DQ1487" s="198" t="s">
        <v>2888</v>
      </c>
      <c r="DR1487" s="198" t="s">
        <v>3577</v>
      </c>
      <c r="DW1487" s="198" t="s">
        <v>1010</v>
      </c>
      <c r="DX1487" s="198" t="s">
        <v>2889</v>
      </c>
    </row>
    <row r="1488" spans="16:128" x14ac:dyDescent="0.2">
      <c r="P1488" s="202" t="s">
        <v>6107</v>
      </c>
      <c r="DP1488" s="198" t="s">
        <v>3346</v>
      </c>
      <c r="DQ1488" s="198" t="s">
        <v>2888</v>
      </c>
      <c r="DR1488" s="198" t="s">
        <v>3346</v>
      </c>
      <c r="DW1488" s="198" t="s">
        <v>2487</v>
      </c>
      <c r="DX1488" s="198" t="s">
        <v>2889</v>
      </c>
    </row>
    <row r="1489" spans="16:128" x14ac:dyDescent="0.2">
      <c r="P1489" s="202" t="s">
        <v>6108</v>
      </c>
      <c r="DP1489" s="198" t="s">
        <v>3578</v>
      </c>
      <c r="DQ1489" s="198" t="s">
        <v>2888</v>
      </c>
      <c r="DR1489" s="198" t="s">
        <v>3578</v>
      </c>
      <c r="DW1489" s="198" t="s">
        <v>283</v>
      </c>
      <c r="DX1489" s="198" t="s">
        <v>2889</v>
      </c>
    </row>
    <row r="1490" spans="16:128" x14ac:dyDescent="0.2">
      <c r="P1490" s="202" t="s">
        <v>6109</v>
      </c>
      <c r="DP1490" s="198" t="s">
        <v>3360</v>
      </c>
      <c r="DQ1490" s="198" t="s">
        <v>2888</v>
      </c>
      <c r="DR1490" s="198" t="s">
        <v>3360</v>
      </c>
      <c r="DW1490" s="198" t="s">
        <v>2646</v>
      </c>
      <c r="DX1490" s="198" t="s">
        <v>2889</v>
      </c>
    </row>
    <row r="1491" spans="16:128" x14ac:dyDescent="0.2">
      <c r="P1491" s="202" t="s">
        <v>6110</v>
      </c>
      <c r="DP1491" s="198" t="s">
        <v>3361</v>
      </c>
      <c r="DQ1491" s="198" t="s">
        <v>2888</v>
      </c>
      <c r="DR1491" s="198" t="s">
        <v>3361</v>
      </c>
      <c r="DW1491" s="198" t="s">
        <v>255</v>
      </c>
      <c r="DX1491" s="198" t="s">
        <v>2889</v>
      </c>
    </row>
    <row r="1492" spans="16:128" x14ac:dyDescent="0.2">
      <c r="P1492" s="202" t="s">
        <v>6111</v>
      </c>
      <c r="DP1492" s="198" t="s">
        <v>2168</v>
      </c>
      <c r="DQ1492" s="198" t="s">
        <v>2888</v>
      </c>
      <c r="DR1492" s="198" t="s">
        <v>2168</v>
      </c>
      <c r="DW1492" s="198" t="s">
        <v>116</v>
      </c>
      <c r="DX1492" s="198" t="s">
        <v>2889</v>
      </c>
    </row>
    <row r="1493" spans="16:128" x14ac:dyDescent="0.2">
      <c r="P1493" s="202" t="s">
        <v>6112</v>
      </c>
      <c r="DP1493" s="198" t="s">
        <v>3579</v>
      </c>
      <c r="DQ1493" s="198" t="s">
        <v>2888</v>
      </c>
      <c r="DR1493" s="198" t="s">
        <v>3579</v>
      </c>
      <c r="DW1493" s="198" t="s">
        <v>311</v>
      </c>
      <c r="DX1493" s="198" t="s">
        <v>2889</v>
      </c>
    </row>
    <row r="1494" spans="16:128" x14ac:dyDescent="0.2">
      <c r="P1494" s="202" t="s">
        <v>6113</v>
      </c>
      <c r="DP1494" s="198" t="s">
        <v>3580</v>
      </c>
      <c r="DQ1494" s="198" t="s">
        <v>2888</v>
      </c>
      <c r="DR1494" s="198" t="s">
        <v>3580</v>
      </c>
      <c r="DW1494" s="198" t="s">
        <v>1386</v>
      </c>
      <c r="DX1494" s="198" t="s">
        <v>2889</v>
      </c>
    </row>
    <row r="1495" spans="16:128" x14ac:dyDescent="0.2">
      <c r="P1495" s="202" t="s">
        <v>6114</v>
      </c>
      <c r="DP1495" s="198" t="s">
        <v>2214</v>
      </c>
      <c r="DQ1495" s="198" t="s">
        <v>2888</v>
      </c>
      <c r="DR1495" s="198" t="s">
        <v>2214</v>
      </c>
      <c r="DW1495" s="198" t="s">
        <v>634</v>
      </c>
      <c r="DX1495" s="198" t="s">
        <v>2889</v>
      </c>
    </row>
    <row r="1496" spans="16:128" x14ac:dyDescent="0.2">
      <c r="P1496" s="202" t="s">
        <v>6114</v>
      </c>
      <c r="DP1496" s="198" t="s">
        <v>2215</v>
      </c>
      <c r="DQ1496" s="198" t="s">
        <v>2888</v>
      </c>
      <c r="DR1496" s="198" t="s">
        <v>2215</v>
      </c>
      <c r="DW1496" s="198" t="s">
        <v>1980</v>
      </c>
      <c r="DX1496" s="198" t="s">
        <v>2889</v>
      </c>
    </row>
    <row r="1497" spans="16:128" x14ac:dyDescent="0.2">
      <c r="DP1497" s="198" t="s">
        <v>3362</v>
      </c>
      <c r="DQ1497" s="198" t="s">
        <v>2888</v>
      </c>
      <c r="DR1497" s="198" t="s">
        <v>3362</v>
      </c>
      <c r="DW1497" s="198" t="s">
        <v>738</v>
      </c>
      <c r="DX1497" s="198" t="s">
        <v>2889</v>
      </c>
    </row>
    <row r="1498" spans="16:128" x14ac:dyDescent="0.2">
      <c r="DP1498" s="198" t="s">
        <v>2216</v>
      </c>
      <c r="DQ1498" s="198" t="s">
        <v>2888</v>
      </c>
      <c r="DR1498" s="198" t="s">
        <v>2216</v>
      </c>
      <c r="DW1498" s="198" t="s">
        <v>1996</v>
      </c>
      <c r="DX1498" s="198" t="s">
        <v>2889</v>
      </c>
    </row>
    <row r="1499" spans="16:128" x14ac:dyDescent="0.2">
      <c r="DP1499" s="198" t="s">
        <v>3581</v>
      </c>
      <c r="DQ1499" s="198" t="s">
        <v>2888</v>
      </c>
      <c r="DR1499" s="198" t="s">
        <v>3581</v>
      </c>
      <c r="DW1499" s="198" t="s">
        <v>1491</v>
      </c>
      <c r="DX1499" s="198" t="s">
        <v>2889</v>
      </c>
    </row>
    <row r="1500" spans="16:128" x14ac:dyDescent="0.2">
      <c r="DP1500" s="198" t="s">
        <v>2217</v>
      </c>
      <c r="DQ1500" s="198" t="s">
        <v>2888</v>
      </c>
      <c r="DR1500" s="198" t="s">
        <v>2217</v>
      </c>
      <c r="DW1500" s="198" t="s">
        <v>356</v>
      </c>
      <c r="DX1500" s="198" t="s">
        <v>2889</v>
      </c>
    </row>
    <row r="1501" spans="16:128" x14ac:dyDescent="0.2">
      <c r="DP1501" s="198" t="s">
        <v>2218</v>
      </c>
      <c r="DQ1501" s="198" t="s">
        <v>2888</v>
      </c>
      <c r="DR1501" s="198" t="s">
        <v>2218</v>
      </c>
      <c r="DW1501" s="198" t="s">
        <v>894</v>
      </c>
      <c r="DX1501" s="198" t="s">
        <v>2889</v>
      </c>
    </row>
    <row r="1502" spans="16:128" x14ac:dyDescent="0.2">
      <c r="DP1502" s="198" t="s">
        <v>2169</v>
      </c>
      <c r="DQ1502" s="198" t="s">
        <v>2888</v>
      </c>
      <c r="DR1502" s="198" t="s">
        <v>2169</v>
      </c>
      <c r="DW1502" s="198" t="s">
        <v>2027</v>
      </c>
      <c r="DX1502" s="198" t="s">
        <v>2889</v>
      </c>
    </row>
    <row r="1503" spans="16:128" x14ac:dyDescent="0.2">
      <c r="DP1503" s="198" t="s">
        <v>2170</v>
      </c>
      <c r="DQ1503" s="198" t="s">
        <v>2888</v>
      </c>
      <c r="DR1503" s="198" t="s">
        <v>2170</v>
      </c>
      <c r="DW1503" s="198" t="s">
        <v>226</v>
      </c>
      <c r="DX1503" s="198" t="s">
        <v>2889</v>
      </c>
    </row>
    <row r="1504" spans="16:128" x14ac:dyDescent="0.2">
      <c r="DP1504" s="198" t="s">
        <v>2219</v>
      </c>
      <c r="DQ1504" s="198" t="s">
        <v>2888</v>
      </c>
      <c r="DR1504" s="198" t="s">
        <v>2219</v>
      </c>
      <c r="DW1504" s="198" t="s">
        <v>3494</v>
      </c>
      <c r="DX1504" s="198" t="s">
        <v>2889</v>
      </c>
    </row>
    <row r="1505" spans="120:128" x14ac:dyDescent="0.2">
      <c r="DP1505" s="198" t="s">
        <v>3581</v>
      </c>
      <c r="DQ1505" s="198" t="s">
        <v>2888</v>
      </c>
      <c r="DR1505" s="198" t="s">
        <v>3581</v>
      </c>
      <c r="DW1505" s="198" t="s">
        <v>927</v>
      </c>
      <c r="DX1505" s="198" t="s">
        <v>2889</v>
      </c>
    </row>
    <row r="1506" spans="120:128" x14ac:dyDescent="0.2">
      <c r="DP1506" s="198" t="s">
        <v>3363</v>
      </c>
      <c r="DQ1506" s="198" t="s">
        <v>2888</v>
      </c>
      <c r="DR1506" s="198" t="s">
        <v>3363</v>
      </c>
      <c r="DW1506" s="198" t="s">
        <v>263</v>
      </c>
      <c r="DX1506" s="198" t="s">
        <v>2889</v>
      </c>
    </row>
    <row r="1507" spans="120:128" x14ac:dyDescent="0.2">
      <c r="DP1507" s="198" t="s">
        <v>2220</v>
      </c>
      <c r="DQ1507" s="198" t="s">
        <v>2888</v>
      </c>
      <c r="DR1507" s="198" t="s">
        <v>2220</v>
      </c>
      <c r="DW1507" s="198" t="s">
        <v>2674</v>
      </c>
      <c r="DX1507" s="198" t="s">
        <v>2889</v>
      </c>
    </row>
    <row r="1508" spans="120:128" x14ac:dyDescent="0.2">
      <c r="DP1508" s="198" t="s">
        <v>3364</v>
      </c>
      <c r="DQ1508" s="198" t="s">
        <v>2888</v>
      </c>
      <c r="DR1508" s="198" t="s">
        <v>3364</v>
      </c>
      <c r="DW1508" s="198" t="s">
        <v>1366</v>
      </c>
      <c r="DX1508" s="198" t="s">
        <v>2889</v>
      </c>
    </row>
    <row r="1509" spans="120:128" x14ac:dyDescent="0.2">
      <c r="DP1509" s="198" t="s">
        <v>3582</v>
      </c>
      <c r="DQ1509" s="198" t="s">
        <v>2888</v>
      </c>
      <c r="DR1509" s="198" t="s">
        <v>3582</v>
      </c>
      <c r="DW1509" s="198" t="s">
        <v>1818</v>
      </c>
      <c r="DX1509" s="198" t="s">
        <v>2889</v>
      </c>
    </row>
    <row r="1510" spans="120:128" x14ac:dyDescent="0.2">
      <c r="DP1510" s="198" t="s">
        <v>3582</v>
      </c>
      <c r="DQ1510" s="198" t="s">
        <v>2888</v>
      </c>
      <c r="DR1510" s="198" t="s">
        <v>3582</v>
      </c>
      <c r="DW1510" s="198" t="s">
        <v>1818</v>
      </c>
      <c r="DX1510" s="198" t="s">
        <v>2889</v>
      </c>
    </row>
    <row r="1511" spans="120:128" x14ac:dyDescent="0.2">
      <c r="DP1511" s="198" t="s">
        <v>3582</v>
      </c>
      <c r="DQ1511" s="198" t="s">
        <v>2888</v>
      </c>
      <c r="DR1511" s="198" t="s">
        <v>3582</v>
      </c>
      <c r="DW1511" s="198" t="s">
        <v>1818</v>
      </c>
      <c r="DX1511" s="198" t="s">
        <v>2889</v>
      </c>
    </row>
    <row r="1512" spans="120:128" x14ac:dyDescent="0.2">
      <c r="DP1512" s="198" t="s">
        <v>3582</v>
      </c>
      <c r="DQ1512" s="198" t="s">
        <v>2888</v>
      </c>
      <c r="DR1512" s="198" t="s">
        <v>3582</v>
      </c>
      <c r="DW1512" s="198" t="s">
        <v>1818</v>
      </c>
      <c r="DX1512" s="198" t="s">
        <v>2889</v>
      </c>
    </row>
    <row r="1513" spans="120:128" x14ac:dyDescent="0.2">
      <c r="DP1513" s="198" t="s">
        <v>3582</v>
      </c>
      <c r="DQ1513" s="198" t="s">
        <v>2888</v>
      </c>
      <c r="DR1513" s="198" t="s">
        <v>3582</v>
      </c>
      <c r="DW1513" s="198" t="s">
        <v>1818</v>
      </c>
      <c r="DX1513" s="198" t="s">
        <v>2889</v>
      </c>
    </row>
    <row r="1514" spans="120:128" x14ac:dyDescent="0.2">
      <c r="DP1514" s="198" t="s">
        <v>3582</v>
      </c>
      <c r="DQ1514" s="198" t="s">
        <v>2888</v>
      </c>
      <c r="DR1514" s="198" t="s">
        <v>3582</v>
      </c>
      <c r="DW1514" s="198" t="s">
        <v>1818</v>
      </c>
      <c r="DX1514" s="198" t="s">
        <v>2889</v>
      </c>
    </row>
    <row r="1515" spans="120:128" x14ac:dyDescent="0.2">
      <c r="DP1515" s="198" t="s">
        <v>3582</v>
      </c>
      <c r="DQ1515" s="198" t="s">
        <v>2888</v>
      </c>
      <c r="DR1515" s="198" t="s">
        <v>3582</v>
      </c>
      <c r="DW1515" s="198" t="s">
        <v>1818</v>
      </c>
      <c r="DX1515" s="198" t="s">
        <v>2889</v>
      </c>
    </row>
    <row r="1516" spans="120:128" x14ac:dyDescent="0.2">
      <c r="DP1516" s="198" t="s">
        <v>3582</v>
      </c>
      <c r="DQ1516" s="198" t="s">
        <v>2888</v>
      </c>
      <c r="DR1516" s="198" t="s">
        <v>3582</v>
      </c>
      <c r="DW1516" s="198" t="s">
        <v>1818</v>
      </c>
      <c r="DX1516" s="198" t="s">
        <v>2889</v>
      </c>
    </row>
    <row r="1517" spans="120:128" x14ac:dyDescent="0.2">
      <c r="DP1517" s="198" t="s">
        <v>3583</v>
      </c>
      <c r="DQ1517" s="198" t="s">
        <v>2888</v>
      </c>
      <c r="DR1517" s="198" t="s">
        <v>3583</v>
      </c>
      <c r="DW1517" s="198" t="s">
        <v>3325</v>
      </c>
      <c r="DX1517" s="198" t="s">
        <v>2889</v>
      </c>
    </row>
    <row r="1518" spans="120:128" x14ac:dyDescent="0.2">
      <c r="DP1518" s="198" t="s">
        <v>3365</v>
      </c>
      <c r="DQ1518" s="198" t="s">
        <v>2888</v>
      </c>
      <c r="DR1518" s="198" t="s">
        <v>3365</v>
      </c>
      <c r="DW1518" s="198" t="s">
        <v>3168</v>
      </c>
      <c r="DX1518" s="198" t="s">
        <v>2889</v>
      </c>
    </row>
    <row r="1519" spans="120:128" x14ac:dyDescent="0.2">
      <c r="DP1519" s="198" t="s">
        <v>3584</v>
      </c>
      <c r="DQ1519" s="198" t="s">
        <v>2888</v>
      </c>
      <c r="DR1519" s="198" t="s">
        <v>3584</v>
      </c>
      <c r="DW1519" s="198" t="s">
        <v>327</v>
      </c>
      <c r="DX1519" s="198" t="s">
        <v>2889</v>
      </c>
    </row>
    <row r="1520" spans="120:128" x14ac:dyDescent="0.2">
      <c r="DP1520" s="198" t="s">
        <v>3585</v>
      </c>
      <c r="DQ1520" s="198" t="s">
        <v>2888</v>
      </c>
      <c r="DR1520" s="198" t="s">
        <v>3585</v>
      </c>
      <c r="DW1520" s="198" t="s">
        <v>1219</v>
      </c>
      <c r="DX1520" s="198" t="s">
        <v>2889</v>
      </c>
    </row>
    <row r="1521" spans="120:128" x14ac:dyDescent="0.2">
      <c r="DP1521" s="198" t="s">
        <v>2171</v>
      </c>
      <c r="DQ1521" s="198" t="s">
        <v>2888</v>
      </c>
      <c r="DR1521" s="198" t="s">
        <v>2171</v>
      </c>
      <c r="DW1521" s="198" t="s">
        <v>299</v>
      </c>
      <c r="DX1521" s="198" t="s">
        <v>2889</v>
      </c>
    </row>
    <row r="1522" spans="120:128" x14ac:dyDescent="0.2">
      <c r="DP1522" s="198" t="s">
        <v>3586</v>
      </c>
      <c r="DQ1522" s="198" t="s">
        <v>2888</v>
      </c>
      <c r="DR1522" s="198" t="s">
        <v>3586</v>
      </c>
      <c r="DW1522" s="198" t="s">
        <v>921</v>
      </c>
      <c r="DX1522" s="198" t="s">
        <v>2889</v>
      </c>
    </row>
    <row r="1523" spans="120:128" x14ac:dyDescent="0.2">
      <c r="DP1523" s="198" t="s">
        <v>3587</v>
      </c>
      <c r="DQ1523" s="198" t="s">
        <v>2888</v>
      </c>
      <c r="DR1523" s="198" t="s">
        <v>3587</v>
      </c>
      <c r="DW1523" s="198" t="s">
        <v>333</v>
      </c>
      <c r="DX1523" s="198" t="s">
        <v>2889</v>
      </c>
    </row>
    <row r="1524" spans="120:128" x14ac:dyDescent="0.2">
      <c r="DP1524" s="198" t="s">
        <v>2221</v>
      </c>
      <c r="DQ1524" s="198" t="s">
        <v>2888</v>
      </c>
      <c r="DR1524" s="198" t="s">
        <v>2221</v>
      </c>
      <c r="DW1524" s="198" t="s">
        <v>3037</v>
      </c>
      <c r="DX1524" s="198" t="s">
        <v>2889</v>
      </c>
    </row>
    <row r="1525" spans="120:128" x14ac:dyDescent="0.2">
      <c r="DP1525" s="198" t="s">
        <v>2172</v>
      </c>
      <c r="DQ1525" s="198" t="s">
        <v>2888</v>
      </c>
      <c r="DR1525" s="198" t="s">
        <v>2172</v>
      </c>
      <c r="DW1525" s="198" t="s">
        <v>912</v>
      </c>
      <c r="DX1525" s="198" t="s">
        <v>2889</v>
      </c>
    </row>
    <row r="1526" spans="120:128" x14ac:dyDescent="0.2">
      <c r="DP1526" s="198" t="s">
        <v>3588</v>
      </c>
      <c r="DQ1526" s="198" t="s">
        <v>2888</v>
      </c>
      <c r="DR1526" s="198" t="s">
        <v>3588</v>
      </c>
      <c r="DW1526" s="198" t="s">
        <v>1960</v>
      </c>
      <c r="DX1526" s="198" t="s">
        <v>2889</v>
      </c>
    </row>
    <row r="1527" spans="120:128" x14ac:dyDescent="0.2">
      <c r="DP1527" s="198" t="s">
        <v>3589</v>
      </c>
      <c r="DQ1527" s="198" t="s">
        <v>2888</v>
      </c>
      <c r="DR1527" s="198" t="s">
        <v>3589</v>
      </c>
      <c r="DW1527" s="198" t="s">
        <v>89</v>
      </c>
      <c r="DX1527" s="198" t="s">
        <v>2889</v>
      </c>
    </row>
    <row r="1528" spans="120:128" x14ac:dyDescent="0.2">
      <c r="DP1528" s="198" t="s">
        <v>3590</v>
      </c>
      <c r="DQ1528" s="198" t="s">
        <v>2888</v>
      </c>
      <c r="DR1528" s="198" t="s">
        <v>3590</v>
      </c>
      <c r="DW1528" s="198" t="s">
        <v>609</v>
      </c>
      <c r="DX1528" s="198" t="s">
        <v>2889</v>
      </c>
    </row>
    <row r="1529" spans="120:128" x14ac:dyDescent="0.2">
      <c r="DP1529" s="198" t="s">
        <v>2222</v>
      </c>
      <c r="DQ1529" s="198" t="s">
        <v>2888</v>
      </c>
      <c r="DR1529" s="198" t="s">
        <v>2222</v>
      </c>
      <c r="DW1529" s="198" t="s">
        <v>885</v>
      </c>
      <c r="DX1529" s="198" t="s">
        <v>2889</v>
      </c>
    </row>
    <row r="1530" spans="120:128" x14ac:dyDescent="0.2">
      <c r="DP1530" s="198" t="s">
        <v>3591</v>
      </c>
      <c r="DQ1530" s="198" t="s">
        <v>2888</v>
      </c>
      <c r="DR1530" s="198" t="s">
        <v>3591</v>
      </c>
      <c r="DW1530" s="198" t="s">
        <v>3436</v>
      </c>
      <c r="DX1530" s="198" t="s">
        <v>2889</v>
      </c>
    </row>
    <row r="1531" spans="120:128" x14ac:dyDescent="0.2">
      <c r="DP1531" s="198" t="s">
        <v>3366</v>
      </c>
      <c r="DQ1531" s="198" t="s">
        <v>2888</v>
      </c>
      <c r="DR1531" s="198" t="s">
        <v>3366</v>
      </c>
      <c r="DW1531" s="198" t="s">
        <v>2941</v>
      </c>
      <c r="DX1531" s="198" t="s">
        <v>2889</v>
      </c>
    </row>
    <row r="1532" spans="120:128" x14ac:dyDescent="0.2">
      <c r="DP1532" s="198" t="s">
        <v>2223</v>
      </c>
      <c r="DQ1532" s="198" t="s">
        <v>2888</v>
      </c>
      <c r="DR1532" s="198" t="s">
        <v>2223</v>
      </c>
      <c r="DW1532" s="198" t="s">
        <v>878</v>
      </c>
      <c r="DX1532" s="198" t="s">
        <v>2889</v>
      </c>
    </row>
    <row r="1533" spans="120:128" x14ac:dyDescent="0.2">
      <c r="DP1533" s="198" t="s">
        <v>3367</v>
      </c>
      <c r="DQ1533" s="198" t="s">
        <v>2888</v>
      </c>
      <c r="DR1533" s="198" t="s">
        <v>3367</v>
      </c>
      <c r="DW1533" s="198" t="s">
        <v>132</v>
      </c>
      <c r="DX1533" s="198" t="s">
        <v>2889</v>
      </c>
    </row>
    <row r="1534" spans="120:128" x14ac:dyDescent="0.2">
      <c r="DP1534" s="198" t="s">
        <v>3368</v>
      </c>
      <c r="DQ1534" s="198" t="s">
        <v>2888</v>
      </c>
      <c r="DR1534" s="198" t="s">
        <v>3368</v>
      </c>
      <c r="DW1534" s="198" t="s">
        <v>1957</v>
      </c>
      <c r="DX1534" s="198" t="s">
        <v>2889</v>
      </c>
    </row>
    <row r="1535" spans="120:128" x14ac:dyDescent="0.2">
      <c r="DP1535" s="198" t="s">
        <v>3369</v>
      </c>
      <c r="DQ1535" s="198" t="s">
        <v>2888</v>
      </c>
      <c r="DR1535" s="198" t="s">
        <v>3369</v>
      </c>
      <c r="DW1535" s="198" t="s">
        <v>909</v>
      </c>
      <c r="DX1535" s="198" t="s">
        <v>2889</v>
      </c>
    </row>
    <row r="1536" spans="120:128" x14ac:dyDescent="0.2">
      <c r="DP1536" s="198" t="s">
        <v>3592</v>
      </c>
      <c r="DQ1536" s="198" t="s">
        <v>2888</v>
      </c>
      <c r="DR1536" s="198" t="s">
        <v>3592</v>
      </c>
      <c r="DW1536" s="198" t="s">
        <v>2239</v>
      </c>
      <c r="DX1536" s="198" t="s">
        <v>2889</v>
      </c>
    </row>
    <row r="1537" spans="120:128" x14ac:dyDescent="0.2">
      <c r="DP1537" s="198" t="s">
        <v>3593</v>
      </c>
      <c r="DQ1537" s="198" t="s">
        <v>2888</v>
      </c>
      <c r="DR1537" s="198" t="s">
        <v>3593</v>
      </c>
      <c r="DW1537" s="198" t="s">
        <v>347</v>
      </c>
      <c r="DX1537" s="198" t="s">
        <v>2889</v>
      </c>
    </row>
    <row r="1538" spans="120:128" x14ac:dyDescent="0.2">
      <c r="DP1538" s="198" t="s">
        <v>3594</v>
      </c>
      <c r="DQ1538" s="198" t="s">
        <v>2888</v>
      </c>
      <c r="DR1538" s="198" t="s">
        <v>3594</v>
      </c>
      <c r="DW1538" s="198" t="s">
        <v>1332</v>
      </c>
      <c r="DX1538" s="198" t="s">
        <v>2889</v>
      </c>
    </row>
    <row r="1539" spans="120:128" x14ac:dyDescent="0.2">
      <c r="DP1539" s="198" t="s">
        <v>2173</v>
      </c>
      <c r="DQ1539" s="198" t="s">
        <v>2888</v>
      </c>
      <c r="DR1539" s="198" t="s">
        <v>2173</v>
      </c>
      <c r="DW1539" s="198" t="s">
        <v>1006</v>
      </c>
      <c r="DX1539" s="198" t="s">
        <v>2889</v>
      </c>
    </row>
    <row r="1540" spans="120:128" x14ac:dyDescent="0.2">
      <c r="DP1540" s="198" t="s">
        <v>3595</v>
      </c>
      <c r="DQ1540" s="198" t="s">
        <v>2888</v>
      </c>
      <c r="DR1540" s="198" t="s">
        <v>3595</v>
      </c>
      <c r="DW1540" s="198" t="s">
        <v>3329</v>
      </c>
      <c r="DX1540" s="198" t="s">
        <v>2889</v>
      </c>
    </row>
    <row r="1541" spans="120:128" x14ac:dyDescent="0.2">
      <c r="DP1541" s="198" t="s">
        <v>2224</v>
      </c>
      <c r="DQ1541" s="198" t="s">
        <v>2888</v>
      </c>
      <c r="DR1541" s="198" t="s">
        <v>2224</v>
      </c>
      <c r="DW1541" s="198" t="s">
        <v>1471</v>
      </c>
      <c r="DX1541" s="198" t="s">
        <v>2889</v>
      </c>
    </row>
    <row r="1542" spans="120:128" x14ac:dyDescent="0.2">
      <c r="DP1542" s="198" t="s">
        <v>3370</v>
      </c>
      <c r="DQ1542" s="198" t="s">
        <v>2888</v>
      </c>
      <c r="DR1542" s="198" t="s">
        <v>3370</v>
      </c>
      <c r="DW1542" s="198" t="s">
        <v>1022</v>
      </c>
      <c r="DX1542" s="198" t="s">
        <v>2889</v>
      </c>
    </row>
    <row r="1543" spans="120:128" x14ac:dyDescent="0.2">
      <c r="DP1543" s="198" t="s">
        <v>3371</v>
      </c>
      <c r="DQ1543" s="198" t="s">
        <v>2888</v>
      </c>
      <c r="DR1543" s="198" t="s">
        <v>3371</v>
      </c>
      <c r="DW1543" s="198" t="s">
        <v>3172</v>
      </c>
      <c r="DX1543" s="198" t="s">
        <v>2889</v>
      </c>
    </row>
    <row r="1544" spans="120:128" x14ac:dyDescent="0.2">
      <c r="DP1544" s="198" t="s">
        <v>3372</v>
      </c>
      <c r="DQ1544" s="198" t="s">
        <v>2888</v>
      </c>
      <c r="DR1544" s="198" t="s">
        <v>3372</v>
      </c>
      <c r="DW1544" s="198" t="s">
        <v>353</v>
      </c>
      <c r="DX1544" s="198" t="s">
        <v>2889</v>
      </c>
    </row>
    <row r="1545" spans="120:128" x14ac:dyDescent="0.2">
      <c r="DP1545" s="198" t="s">
        <v>2174</v>
      </c>
      <c r="DQ1545" s="198" t="s">
        <v>2888</v>
      </c>
      <c r="DR1545" s="198" t="s">
        <v>2174</v>
      </c>
      <c r="DW1545" s="198" t="s">
        <v>279</v>
      </c>
      <c r="DX1545" s="198" t="s">
        <v>2889</v>
      </c>
    </row>
    <row r="1546" spans="120:128" x14ac:dyDescent="0.2">
      <c r="DP1546" s="198" t="s">
        <v>3373</v>
      </c>
      <c r="DQ1546" s="198" t="s">
        <v>2888</v>
      </c>
      <c r="DR1546" s="198" t="s">
        <v>3373</v>
      </c>
      <c r="DW1546" s="198" t="s">
        <v>897</v>
      </c>
      <c r="DX1546" s="198" t="s">
        <v>2889</v>
      </c>
    </row>
    <row r="1547" spans="120:128" x14ac:dyDescent="0.2">
      <c r="DP1547" s="198" t="s">
        <v>3374</v>
      </c>
      <c r="DQ1547" s="198" t="s">
        <v>2888</v>
      </c>
      <c r="DR1547" s="198" t="s">
        <v>3374</v>
      </c>
      <c r="DW1547" s="198" t="s">
        <v>958</v>
      </c>
      <c r="DX1547" s="198" t="s">
        <v>2889</v>
      </c>
    </row>
    <row r="1548" spans="120:128" x14ac:dyDescent="0.2">
      <c r="DP1548" s="198" t="s">
        <v>3375</v>
      </c>
      <c r="DQ1548" s="198" t="s">
        <v>2888</v>
      </c>
      <c r="DR1548" s="198" t="s">
        <v>3375</v>
      </c>
      <c r="DW1548" s="198" t="s">
        <v>2586</v>
      </c>
      <c r="DX1548" s="198" t="s">
        <v>2889</v>
      </c>
    </row>
    <row r="1549" spans="120:128" x14ac:dyDescent="0.2">
      <c r="DP1549" s="198" t="s">
        <v>3505</v>
      </c>
      <c r="DQ1549" s="198" t="s">
        <v>2888</v>
      </c>
      <c r="DR1549" s="198" t="s">
        <v>3505</v>
      </c>
      <c r="DW1549" s="198" t="s">
        <v>75</v>
      </c>
      <c r="DX1549" s="198" t="s">
        <v>2889</v>
      </c>
    </row>
    <row r="1550" spans="120:128" x14ac:dyDescent="0.2">
      <c r="DP1550" s="198" t="s">
        <v>3596</v>
      </c>
      <c r="DQ1550" s="198" t="s">
        <v>2888</v>
      </c>
      <c r="DR1550" s="198" t="s">
        <v>3596</v>
      </c>
      <c r="DW1550" s="198" t="s">
        <v>267</v>
      </c>
      <c r="DX1550" s="198" t="s">
        <v>2889</v>
      </c>
    </row>
    <row r="1551" spans="120:128" x14ac:dyDescent="0.2">
      <c r="DP1551" s="198" t="s">
        <v>2175</v>
      </c>
      <c r="DQ1551" s="198" t="s">
        <v>2888</v>
      </c>
      <c r="DR1551" s="198" t="s">
        <v>2175</v>
      </c>
      <c r="DW1551" s="198" t="s">
        <v>1988</v>
      </c>
      <c r="DX1551" s="198" t="s">
        <v>2889</v>
      </c>
    </row>
    <row r="1552" spans="120:128" x14ac:dyDescent="0.2">
      <c r="DP1552" s="198" t="s">
        <v>2176</v>
      </c>
      <c r="DQ1552" s="198" t="s">
        <v>2888</v>
      </c>
      <c r="DR1552" s="198" t="s">
        <v>2176</v>
      </c>
      <c r="DW1552" s="198" t="s">
        <v>900</v>
      </c>
      <c r="DX1552" s="198" t="s">
        <v>2889</v>
      </c>
    </row>
    <row r="1553" spans="120:128" x14ac:dyDescent="0.2">
      <c r="DP1553" s="198" t="s">
        <v>3597</v>
      </c>
      <c r="DQ1553" s="198" t="s">
        <v>2888</v>
      </c>
      <c r="DR1553" s="198" t="s">
        <v>3597</v>
      </c>
      <c r="DW1553" s="198" t="s">
        <v>3403</v>
      </c>
      <c r="DX1553" s="198" t="s">
        <v>2889</v>
      </c>
    </row>
    <row r="1554" spans="120:128" x14ac:dyDescent="0.2">
      <c r="DP1554" s="198" t="s">
        <v>3506</v>
      </c>
      <c r="DQ1554" s="198" t="s">
        <v>2888</v>
      </c>
      <c r="DR1554" s="198" t="s">
        <v>3506</v>
      </c>
      <c r="DW1554" s="198" t="s">
        <v>2475</v>
      </c>
      <c r="DX1554" s="198" t="s">
        <v>2889</v>
      </c>
    </row>
    <row r="1555" spans="120:128" x14ac:dyDescent="0.2">
      <c r="DP1555" s="198" t="s">
        <v>3507</v>
      </c>
      <c r="DQ1555" s="198" t="s">
        <v>2888</v>
      </c>
      <c r="DR1555" s="198" t="s">
        <v>3507</v>
      </c>
      <c r="DW1555" s="198" t="s">
        <v>2958</v>
      </c>
      <c r="DX1555" s="198" t="s">
        <v>2889</v>
      </c>
    </row>
    <row r="1556" spans="120:128" x14ac:dyDescent="0.2">
      <c r="DP1556" s="198" t="s">
        <v>3508</v>
      </c>
      <c r="DQ1556" s="198" t="s">
        <v>2888</v>
      </c>
      <c r="DR1556" s="198" t="s">
        <v>3508</v>
      </c>
      <c r="DW1556" s="198" t="s">
        <v>2666</v>
      </c>
      <c r="DX1556" s="198" t="s">
        <v>2889</v>
      </c>
    </row>
    <row r="1557" spans="120:128" x14ac:dyDescent="0.2">
      <c r="DP1557" s="198" t="s">
        <v>3509</v>
      </c>
      <c r="DQ1557" s="198" t="s">
        <v>2888</v>
      </c>
      <c r="DR1557" s="198" t="s">
        <v>3509</v>
      </c>
      <c r="DW1557" s="198" t="s">
        <v>918</v>
      </c>
      <c r="DX1557" s="198" t="s">
        <v>2889</v>
      </c>
    </row>
    <row r="1558" spans="120:128" x14ac:dyDescent="0.2">
      <c r="DP1558" s="198" t="s">
        <v>3510</v>
      </c>
      <c r="DQ1558" s="198" t="s">
        <v>2888</v>
      </c>
      <c r="DR1558" s="198" t="s">
        <v>3510</v>
      </c>
      <c r="DW1558" s="198" t="s">
        <v>295</v>
      </c>
      <c r="DX1558" s="198" t="s">
        <v>2889</v>
      </c>
    </row>
    <row r="1559" spans="120:128" x14ac:dyDescent="0.2">
      <c r="DP1559" s="198" t="s">
        <v>3598</v>
      </c>
      <c r="DQ1559" s="198" t="s">
        <v>2888</v>
      </c>
      <c r="DR1559" s="198" t="s">
        <v>3598</v>
      </c>
      <c r="DW1559" s="198" t="s">
        <v>1954</v>
      </c>
      <c r="DX1559" s="198" t="s">
        <v>2889</v>
      </c>
    </row>
    <row r="1560" spans="120:128" x14ac:dyDescent="0.2">
      <c r="DP1560" s="198" t="s">
        <v>3599</v>
      </c>
      <c r="DQ1560" s="198" t="s">
        <v>2888</v>
      </c>
      <c r="DR1560" s="198" t="s">
        <v>3599</v>
      </c>
      <c r="DW1560" s="198" t="s">
        <v>247</v>
      </c>
      <c r="DX1560" s="198" t="s">
        <v>2889</v>
      </c>
    </row>
    <row r="1561" spans="120:128" x14ac:dyDescent="0.2">
      <c r="DP1561" s="198" t="s">
        <v>3600</v>
      </c>
      <c r="DQ1561" s="198" t="s">
        <v>2888</v>
      </c>
      <c r="DR1561" s="198" t="s">
        <v>3600</v>
      </c>
      <c r="DW1561" s="198" t="s">
        <v>3153</v>
      </c>
      <c r="DX1561" s="198" t="s">
        <v>2889</v>
      </c>
    </row>
    <row r="1562" spans="120:128" x14ac:dyDescent="0.2">
      <c r="DP1562" s="198" t="s">
        <v>3601</v>
      </c>
      <c r="DQ1562" s="198" t="s">
        <v>2888</v>
      </c>
      <c r="DR1562" s="198" t="s">
        <v>3601</v>
      </c>
      <c r="DW1562" s="198" t="s">
        <v>734</v>
      </c>
      <c r="DX1562" s="198" t="s">
        <v>2889</v>
      </c>
    </row>
    <row r="1563" spans="120:128" x14ac:dyDescent="0.2">
      <c r="DP1563" s="198" t="s">
        <v>3602</v>
      </c>
      <c r="DQ1563" s="198" t="s">
        <v>2888</v>
      </c>
      <c r="DR1563" s="198" t="s">
        <v>3602</v>
      </c>
      <c r="DW1563" s="198" t="s">
        <v>1901</v>
      </c>
      <c r="DX1563" s="198" t="s">
        <v>2889</v>
      </c>
    </row>
    <row r="1564" spans="120:128" x14ac:dyDescent="0.2">
      <c r="DP1564" s="198" t="s">
        <v>3603</v>
      </c>
      <c r="DQ1564" s="198" t="s">
        <v>2888</v>
      </c>
      <c r="DR1564" s="198" t="s">
        <v>3603</v>
      </c>
      <c r="DW1564" s="198" t="s">
        <v>970</v>
      </c>
      <c r="DX1564" s="198" t="s">
        <v>2889</v>
      </c>
    </row>
    <row r="1565" spans="120:128" x14ac:dyDescent="0.2">
      <c r="DP1565" s="198" t="s">
        <v>3604</v>
      </c>
      <c r="DQ1565" s="198" t="s">
        <v>2888</v>
      </c>
      <c r="DR1565" s="198" t="s">
        <v>3604</v>
      </c>
      <c r="DW1565" s="198" t="s">
        <v>994</v>
      </c>
      <c r="DX1565" s="198" t="s">
        <v>2889</v>
      </c>
    </row>
    <row r="1566" spans="120:128" x14ac:dyDescent="0.2">
      <c r="DP1566" s="198" t="s">
        <v>3605</v>
      </c>
      <c r="DQ1566" s="198" t="s">
        <v>2888</v>
      </c>
      <c r="DR1566" s="198" t="s">
        <v>3605</v>
      </c>
      <c r="DW1566" s="198" t="s">
        <v>1050</v>
      </c>
      <c r="DX1566" s="198" t="s">
        <v>2889</v>
      </c>
    </row>
    <row r="1567" spans="120:128" x14ac:dyDescent="0.2">
      <c r="DP1567" s="198" t="s">
        <v>3606</v>
      </c>
      <c r="DQ1567" s="198" t="s">
        <v>2888</v>
      </c>
      <c r="DR1567" s="198" t="s">
        <v>3606</v>
      </c>
      <c r="DW1567" s="198" t="s">
        <v>3021</v>
      </c>
      <c r="DX1567" s="198" t="s">
        <v>2889</v>
      </c>
    </row>
    <row r="1568" spans="120:128" x14ac:dyDescent="0.2">
      <c r="DP1568" s="198" t="s">
        <v>2225</v>
      </c>
      <c r="DQ1568" s="198" t="s">
        <v>2888</v>
      </c>
      <c r="DR1568" s="198" t="s">
        <v>2225</v>
      </c>
      <c r="DW1568" s="198" t="s">
        <v>1232</v>
      </c>
      <c r="DX1568" s="198" t="s">
        <v>2889</v>
      </c>
    </row>
    <row r="1569" spans="120:128" x14ac:dyDescent="0.2">
      <c r="DP1569" s="198" t="s">
        <v>3607</v>
      </c>
      <c r="DQ1569" s="198" t="s">
        <v>2888</v>
      </c>
      <c r="DR1569" s="198" t="s">
        <v>3607</v>
      </c>
      <c r="DW1569" s="198" t="s">
        <v>3451</v>
      </c>
      <c r="DX1569" s="198" t="s">
        <v>2889</v>
      </c>
    </row>
    <row r="1570" spans="120:128" x14ac:dyDescent="0.2">
      <c r="DP1570" s="198" t="s">
        <v>2226</v>
      </c>
      <c r="DQ1570" s="198" t="s">
        <v>2888</v>
      </c>
      <c r="DR1570" s="198" t="s">
        <v>2226</v>
      </c>
      <c r="DW1570" s="198" t="s">
        <v>978</v>
      </c>
      <c r="DX1570" s="198" t="s">
        <v>2889</v>
      </c>
    </row>
    <row r="1571" spans="120:128" x14ac:dyDescent="0.2">
      <c r="DP1571" s="198" t="s">
        <v>3608</v>
      </c>
      <c r="DQ1571" s="198" t="s">
        <v>2888</v>
      </c>
      <c r="DR1571" s="198" t="s">
        <v>3608</v>
      </c>
      <c r="DW1571" s="198" t="s">
        <v>259</v>
      </c>
      <c r="DX1571" s="198" t="s">
        <v>2889</v>
      </c>
    </row>
    <row r="1572" spans="120:128" x14ac:dyDescent="0.2">
      <c r="DP1572" s="198" t="s">
        <v>3511</v>
      </c>
      <c r="DQ1572" s="198" t="s">
        <v>2888</v>
      </c>
      <c r="DR1572" s="198" t="s">
        <v>3511</v>
      </c>
      <c r="DW1572" s="198" t="s">
        <v>3150</v>
      </c>
      <c r="DX1572" s="198" t="s">
        <v>2889</v>
      </c>
    </row>
    <row r="1573" spans="120:128" x14ac:dyDescent="0.2">
      <c r="DP1573" s="198" t="s">
        <v>2227</v>
      </c>
      <c r="DQ1573" s="198" t="s">
        <v>2888</v>
      </c>
      <c r="DR1573" s="198" t="s">
        <v>2227</v>
      </c>
      <c r="DW1573" s="198" t="s">
        <v>1455</v>
      </c>
      <c r="DX1573" s="198" t="s">
        <v>2889</v>
      </c>
    </row>
    <row r="1574" spans="120:128" x14ac:dyDescent="0.2">
      <c r="DP1574" s="198" t="s">
        <v>3609</v>
      </c>
      <c r="DQ1574" s="198" t="s">
        <v>2888</v>
      </c>
      <c r="DR1574" s="198" t="s">
        <v>3609</v>
      </c>
      <c r="DW1574" s="198" t="s">
        <v>721</v>
      </c>
      <c r="DX1574" s="198" t="s">
        <v>2889</v>
      </c>
    </row>
    <row r="1575" spans="120:128" x14ac:dyDescent="0.2">
      <c r="DP1575" s="198" t="s">
        <v>3512</v>
      </c>
      <c r="DQ1575" s="198" t="s">
        <v>2888</v>
      </c>
      <c r="DR1575" s="198" t="s">
        <v>3512</v>
      </c>
      <c r="DW1575" s="198" t="s">
        <v>3482</v>
      </c>
      <c r="DX1575" s="198" t="s">
        <v>2889</v>
      </c>
    </row>
    <row r="1576" spans="120:128" x14ac:dyDescent="0.2">
      <c r="DP1576" s="198" t="s">
        <v>3610</v>
      </c>
      <c r="DQ1576" s="198" t="s">
        <v>2888</v>
      </c>
      <c r="DR1576" s="198" t="s">
        <v>3610</v>
      </c>
      <c r="DW1576" s="198" t="s">
        <v>3010</v>
      </c>
      <c r="DX1576" s="198" t="s">
        <v>2889</v>
      </c>
    </row>
    <row r="1577" spans="120:128" x14ac:dyDescent="0.2">
      <c r="DP1577" s="198" t="s">
        <v>2228</v>
      </c>
      <c r="DQ1577" s="198" t="s">
        <v>2888</v>
      </c>
      <c r="DR1577" s="198" t="s">
        <v>2228</v>
      </c>
      <c r="DW1577" s="198" t="s">
        <v>943</v>
      </c>
      <c r="DX1577" s="198" t="s">
        <v>2889</v>
      </c>
    </row>
    <row r="1578" spans="120:128" x14ac:dyDescent="0.2">
      <c r="DP1578" s="198" t="s">
        <v>2229</v>
      </c>
      <c r="DQ1578" s="198" t="s">
        <v>2888</v>
      </c>
      <c r="DR1578" s="198" t="s">
        <v>2229</v>
      </c>
      <c r="DW1578" s="198" t="s">
        <v>875</v>
      </c>
      <c r="DX1578" s="198" t="s">
        <v>2889</v>
      </c>
    </row>
    <row r="1579" spans="120:128" x14ac:dyDescent="0.2">
      <c r="DP1579" s="198" t="s">
        <v>2177</v>
      </c>
      <c r="DQ1579" s="198" t="s">
        <v>2888</v>
      </c>
      <c r="DR1579" s="198" t="s">
        <v>2177</v>
      </c>
      <c r="DW1579" s="198" t="s">
        <v>307</v>
      </c>
      <c r="DX1579" s="198" t="s">
        <v>2889</v>
      </c>
    </row>
    <row r="1580" spans="120:128" x14ac:dyDescent="0.2">
      <c r="DP1580" s="198" t="s">
        <v>3513</v>
      </c>
      <c r="DQ1580" s="198" t="s">
        <v>2888</v>
      </c>
      <c r="DR1580" s="198" t="s">
        <v>3513</v>
      </c>
      <c r="DW1580" s="198" t="s">
        <v>666</v>
      </c>
      <c r="DX1580" s="198" t="s">
        <v>2889</v>
      </c>
    </row>
    <row r="1581" spans="120:128" x14ac:dyDescent="0.2">
      <c r="DP1581" s="198" t="s">
        <v>2230</v>
      </c>
      <c r="DQ1581" s="198" t="s">
        <v>2888</v>
      </c>
      <c r="DR1581" s="198" t="s">
        <v>2230</v>
      </c>
      <c r="DW1581" s="198" t="s">
        <v>3014</v>
      </c>
      <c r="DX1581" s="198" t="s">
        <v>2889</v>
      </c>
    </row>
    <row r="1582" spans="120:128" x14ac:dyDescent="0.2">
      <c r="DP1582" s="198" t="s">
        <v>2231</v>
      </c>
      <c r="DQ1582" s="198" t="s">
        <v>2888</v>
      </c>
      <c r="DR1582" s="198" t="s">
        <v>2231</v>
      </c>
      <c r="DW1582" s="198" t="s">
        <v>1014</v>
      </c>
      <c r="DX1582" s="198" t="s">
        <v>2889</v>
      </c>
    </row>
    <row r="1583" spans="120:128" x14ac:dyDescent="0.2">
      <c r="DP1583" s="198" t="s">
        <v>3611</v>
      </c>
      <c r="DQ1583" s="198" t="s">
        <v>2888</v>
      </c>
      <c r="DR1583" s="198" t="s">
        <v>3611</v>
      </c>
      <c r="DW1583" s="198" t="s">
        <v>1114</v>
      </c>
      <c r="DX1583" s="198" t="s">
        <v>2889</v>
      </c>
    </row>
    <row r="1584" spans="120:128" x14ac:dyDescent="0.2">
      <c r="DP1584" s="198" t="s">
        <v>3612</v>
      </c>
      <c r="DQ1584" s="198" t="s">
        <v>2888</v>
      </c>
      <c r="DR1584" s="198" t="s">
        <v>3612</v>
      </c>
      <c r="DW1584" s="198" t="s">
        <v>1328</v>
      </c>
      <c r="DX1584" s="198" t="s">
        <v>2889</v>
      </c>
    </row>
    <row r="1585" spans="120:128" x14ac:dyDescent="0.2">
      <c r="DP1585" s="198" t="s">
        <v>2232</v>
      </c>
      <c r="DQ1585" s="198" t="s">
        <v>2888</v>
      </c>
      <c r="DR1585" s="198" t="s">
        <v>2232</v>
      </c>
      <c r="DW1585" s="198" t="s">
        <v>1515</v>
      </c>
      <c r="DX1585" s="198" t="s">
        <v>2889</v>
      </c>
    </row>
    <row r="1586" spans="120:128" x14ac:dyDescent="0.2">
      <c r="DP1586" s="198" t="s">
        <v>3514</v>
      </c>
      <c r="DQ1586" s="198" t="s">
        <v>2888</v>
      </c>
      <c r="DR1586" s="198" t="s">
        <v>3514</v>
      </c>
      <c r="DW1586" s="198" t="s">
        <v>148</v>
      </c>
      <c r="DX1586" s="198" t="s">
        <v>2889</v>
      </c>
    </row>
    <row r="1587" spans="120:128" x14ac:dyDescent="0.2">
      <c r="DP1587" s="198" t="s">
        <v>3613</v>
      </c>
      <c r="DQ1587" s="198" t="s">
        <v>2888</v>
      </c>
      <c r="DR1587" s="198" t="s">
        <v>3613</v>
      </c>
      <c r="DW1587" s="198" t="s">
        <v>3488</v>
      </c>
      <c r="DX1587" s="198" t="s">
        <v>2889</v>
      </c>
    </row>
    <row r="1588" spans="120:128" x14ac:dyDescent="0.2">
      <c r="DP1588" s="198" t="s">
        <v>3614</v>
      </c>
      <c r="DQ1588" s="198" t="s">
        <v>2888</v>
      </c>
      <c r="DR1588" s="198" t="s">
        <v>3614</v>
      </c>
      <c r="DW1588" s="198" t="s">
        <v>2964</v>
      </c>
      <c r="DX1588" s="198" t="s">
        <v>2889</v>
      </c>
    </row>
    <row r="1589" spans="120:128" x14ac:dyDescent="0.2">
      <c r="DP1589" s="198" t="s">
        <v>3615</v>
      </c>
      <c r="DQ1589" s="198" t="s">
        <v>2888</v>
      </c>
      <c r="DR1589" s="198" t="s">
        <v>3615</v>
      </c>
      <c r="DW1589" s="198" t="s">
        <v>2068</v>
      </c>
      <c r="DX1589" s="198" t="s">
        <v>2889</v>
      </c>
    </row>
    <row r="1590" spans="120:128" x14ac:dyDescent="0.2">
      <c r="DP1590" s="198" t="s">
        <v>3616</v>
      </c>
      <c r="DQ1590" s="198" t="s">
        <v>2888</v>
      </c>
      <c r="DR1590" s="198" t="s">
        <v>3616</v>
      </c>
      <c r="DW1590" s="198" t="s">
        <v>3442</v>
      </c>
      <c r="DX1590" s="198" t="s">
        <v>2889</v>
      </c>
    </row>
    <row r="1591" spans="120:128" x14ac:dyDescent="0.2">
      <c r="DP1591" s="198" t="s">
        <v>3617</v>
      </c>
      <c r="DQ1591" s="198" t="s">
        <v>2888</v>
      </c>
      <c r="DR1591" s="198" t="s">
        <v>3617</v>
      </c>
      <c r="DW1591" s="198" t="s">
        <v>2642</v>
      </c>
      <c r="DX1591" s="198" t="s">
        <v>2889</v>
      </c>
    </row>
    <row r="1592" spans="120:128" x14ac:dyDescent="0.2">
      <c r="DP1592" s="198" t="s">
        <v>3618</v>
      </c>
      <c r="DQ1592" s="198" t="s">
        <v>2888</v>
      </c>
      <c r="DR1592" s="198" t="s">
        <v>3618</v>
      </c>
      <c r="DW1592" s="198" t="s">
        <v>140</v>
      </c>
      <c r="DX1592" s="198" t="s">
        <v>2889</v>
      </c>
    </row>
    <row r="1593" spans="120:128" x14ac:dyDescent="0.2">
      <c r="DP1593" s="198" t="s">
        <v>3619</v>
      </c>
      <c r="DQ1593" s="198" t="s">
        <v>2888</v>
      </c>
      <c r="DR1593" s="198" t="s">
        <v>3619</v>
      </c>
      <c r="DW1593" s="198" t="s">
        <v>1855</v>
      </c>
      <c r="DX1593" s="198" t="s">
        <v>2889</v>
      </c>
    </row>
    <row r="1594" spans="120:128" x14ac:dyDescent="0.2">
      <c r="DP1594" s="198" t="s">
        <v>2178</v>
      </c>
      <c r="DQ1594" s="198" t="s">
        <v>2888</v>
      </c>
      <c r="DR1594" s="198" t="s">
        <v>2178</v>
      </c>
      <c r="DW1594" s="198" t="s">
        <v>2345</v>
      </c>
      <c r="DX1594" s="198" t="s">
        <v>2889</v>
      </c>
    </row>
    <row r="1595" spans="120:128" x14ac:dyDescent="0.2">
      <c r="DP1595" s="198" t="s">
        <v>3620</v>
      </c>
      <c r="DQ1595" s="198" t="s">
        <v>2888</v>
      </c>
      <c r="DR1595" s="198" t="s">
        <v>3620</v>
      </c>
      <c r="DW1595" s="198" t="s">
        <v>1398</v>
      </c>
      <c r="DX1595" s="198" t="s">
        <v>2889</v>
      </c>
    </row>
    <row r="1596" spans="120:128" x14ac:dyDescent="0.2">
      <c r="DP1596" s="198" t="s">
        <v>3621</v>
      </c>
      <c r="DQ1596" s="198" t="s">
        <v>2888</v>
      </c>
      <c r="DR1596" s="198" t="s">
        <v>3621</v>
      </c>
      <c r="DW1596" s="198" t="s">
        <v>2868</v>
      </c>
      <c r="DX1596" s="198" t="s">
        <v>2889</v>
      </c>
    </row>
    <row r="1597" spans="120:128" x14ac:dyDescent="0.2">
      <c r="DP1597" s="198" t="s">
        <v>2179</v>
      </c>
      <c r="DQ1597" s="198" t="s">
        <v>2888</v>
      </c>
      <c r="DR1597" s="198" t="s">
        <v>2179</v>
      </c>
      <c r="DW1597" s="198" t="s">
        <v>1002</v>
      </c>
      <c r="DX1597" s="198" t="s">
        <v>2889</v>
      </c>
    </row>
    <row r="1598" spans="120:128" x14ac:dyDescent="0.2">
      <c r="DP1598" s="198" t="s">
        <v>3622</v>
      </c>
      <c r="DQ1598" s="198" t="s">
        <v>2888</v>
      </c>
      <c r="DR1598" s="198" t="s">
        <v>3622</v>
      </c>
      <c r="DW1598" s="198" t="s">
        <v>1304</v>
      </c>
      <c r="DX1598" s="198" t="s">
        <v>2889</v>
      </c>
    </row>
    <row r="1599" spans="120:128" x14ac:dyDescent="0.2">
      <c r="DP1599" s="198" t="s">
        <v>2233</v>
      </c>
      <c r="DQ1599" s="198" t="s">
        <v>2888</v>
      </c>
      <c r="DR1599" s="198" t="s">
        <v>2233</v>
      </c>
      <c r="DW1599" s="198" t="s">
        <v>1861</v>
      </c>
      <c r="DX1599" s="198" t="s">
        <v>2889</v>
      </c>
    </row>
    <row r="1600" spans="120:128" x14ac:dyDescent="0.2">
      <c r="DP1600" s="198" t="s">
        <v>2234</v>
      </c>
      <c r="DQ1600" s="198" t="s">
        <v>2888</v>
      </c>
      <c r="DR1600" s="198" t="s">
        <v>2234</v>
      </c>
      <c r="DW1600" s="198" t="s">
        <v>2810</v>
      </c>
      <c r="DX1600" s="198" t="s">
        <v>2889</v>
      </c>
    </row>
    <row r="1601" spans="120:128" x14ac:dyDescent="0.2">
      <c r="DP1601" s="198" t="s">
        <v>2235</v>
      </c>
      <c r="DQ1601" s="198" t="s">
        <v>2888</v>
      </c>
      <c r="DR1601" s="198" t="s">
        <v>2235</v>
      </c>
      <c r="DW1601" s="198" t="s">
        <v>2267</v>
      </c>
      <c r="DX1601" s="198" t="s">
        <v>2889</v>
      </c>
    </row>
    <row r="1602" spans="120:128" x14ac:dyDescent="0.2">
      <c r="DP1602" s="198" t="s">
        <v>3605</v>
      </c>
      <c r="DQ1602" s="198" t="s">
        <v>2888</v>
      </c>
      <c r="DR1602" s="198" t="s">
        <v>3605</v>
      </c>
      <c r="DW1602" s="198" t="s">
        <v>2726</v>
      </c>
      <c r="DX1602" s="198" t="s">
        <v>2889</v>
      </c>
    </row>
    <row r="1603" spans="120:128" x14ac:dyDescent="0.2">
      <c r="DP1603" s="198" t="s">
        <v>3623</v>
      </c>
      <c r="DQ1603" s="198" t="s">
        <v>2888</v>
      </c>
      <c r="DR1603" s="198" t="s">
        <v>3623</v>
      </c>
      <c r="DW1603" s="198" t="s">
        <v>1963</v>
      </c>
      <c r="DX1603" s="198" t="s">
        <v>2889</v>
      </c>
    </row>
    <row r="1604" spans="120:128" x14ac:dyDescent="0.2">
      <c r="DP1604" s="198" t="s">
        <v>2236</v>
      </c>
      <c r="DQ1604" s="198" t="s">
        <v>2888</v>
      </c>
      <c r="DR1604" s="198" t="s">
        <v>2236</v>
      </c>
      <c r="DW1604" s="198" t="s">
        <v>3194</v>
      </c>
      <c r="DX1604" s="198" t="s">
        <v>2889</v>
      </c>
    </row>
    <row r="1605" spans="120:128" x14ac:dyDescent="0.2">
      <c r="DP1605" s="198" t="s">
        <v>2180</v>
      </c>
      <c r="DQ1605" s="198" t="s">
        <v>2888</v>
      </c>
      <c r="DR1605" s="198" t="s">
        <v>2180</v>
      </c>
      <c r="DW1605" s="198" t="s">
        <v>3002</v>
      </c>
      <c r="DX1605" s="198" t="s">
        <v>2889</v>
      </c>
    </row>
    <row r="1606" spans="120:128" x14ac:dyDescent="0.2">
      <c r="DP1606" s="198" t="s">
        <v>3624</v>
      </c>
      <c r="DQ1606" s="198" t="s">
        <v>2888</v>
      </c>
      <c r="DR1606" s="198" t="s">
        <v>3624</v>
      </c>
      <c r="DW1606" s="198" t="s">
        <v>170</v>
      </c>
      <c r="DX1606" s="198" t="s">
        <v>2889</v>
      </c>
    </row>
    <row r="1607" spans="120:128" x14ac:dyDescent="0.2">
      <c r="DP1607" s="198" t="s">
        <v>3625</v>
      </c>
      <c r="DQ1607" s="198" t="s">
        <v>2888</v>
      </c>
      <c r="DR1607" s="198" t="s">
        <v>3625</v>
      </c>
      <c r="DW1607" s="198" t="s">
        <v>1406</v>
      </c>
      <c r="DX1607" s="198" t="s">
        <v>2889</v>
      </c>
    </row>
    <row r="1608" spans="120:128" x14ac:dyDescent="0.2">
      <c r="DP1608" s="198" t="s">
        <v>3626</v>
      </c>
      <c r="DQ1608" s="198" t="s">
        <v>2888</v>
      </c>
      <c r="DR1608" s="198" t="s">
        <v>3626</v>
      </c>
      <c r="DW1608" s="198" t="s">
        <v>1205</v>
      </c>
      <c r="DX1608" s="198" t="s">
        <v>2889</v>
      </c>
    </row>
    <row r="1609" spans="120:128" x14ac:dyDescent="0.2">
      <c r="DP1609" s="198" t="s">
        <v>3515</v>
      </c>
      <c r="DQ1609" s="198" t="s">
        <v>2888</v>
      </c>
      <c r="DR1609" s="198" t="s">
        <v>3515</v>
      </c>
      <c r="DW1609" s="198" t="s">
        <v>2548</v>
      </c>
      <c r="DX1609" s="198" t="s">
        <v>2889</v>
      </c>
    </row>
    <row r="1610" spans="120:128" x14ac:dyDescent="0.2">
      <c r="DP1610" s="198" t="s">
        <v>3627</v>
      </c>
      <c r="DQ1610" s="198" t="s">
        <v>2888</v>
      </c>
      <c r="DR1610" s="198" t="s">
        <v>3627</v>
      </c>
      <c r="DW1610" s="198" t="s">
        <v>2936</v>
      </c>
      <c r="DX1610" s="198" t="s">
        <v>2889</v>
      </c>
    </row>
    <row r="1611" spans="120:128" x14ac:dyDescent="0.2">
      <c r="DP1611" s="198" t="s">
        <v>3628</v>
      </c>
      <c r="DQ1611" s="198" t="s">
        <v>2888</v>
      </c>
      <c r="DR1611" s="198" t="s">
        <v>3628</v>
      </c>
      <c r="DW1611" s="198" t="s">
        <v>275</v>
      </c>
      <c r="DX1611" s="198" t="s">
        <v>2889</v>
      </c>
    </row>
    <row r="1612" spans="120:128" x14ac:dyDescent="0.2">
      <c r="DP1612" s="198" t="s">
        <v>3629</v>
      </c>
      <c r="DQ1612" s="198" t="s">
        <v>2888</v>
      </c>
      <c r="DR1612" s="198" t="s">
        <v>3629</v>
      </c>
      <c r="DW1612" s="198" t="s">
        <v>1966</v>
      </c>
      <c r="DX1612" s="198" t="s">
        <v>2889</v>
      </c>
    </row>
    <row r="1613" spans="120:128" x14ac:dyDescent="0.2">
      <c r="DP1613" s="198" t="s">
        <v>3516</v>
      </c>
      <c r="DQ1613" s="198" t="s">
        <v>2888</v>
      </c>
      <c r="DR1613" s="198" t="s">
        <v>3516</v>
      </c>
      <c r="DW1613" s="198" t="s">
        <v>1284</v>
      </c>
      <c r="DX1613" s="198" t="s">
        <v>2889</v>
      </c>
    </row>
    <row r="1614" spans="120:128" x14ac:dyDescent="0.2">
      <c r="DP1614" s="198" t="s">
        <v>3630</v>
      </c>
      <c r="DQ1614" s="198" t="s">
        <v>2888</v>
      </c>
      <c r="DR1614" s="198" t="s">
        <v>3630</v>
      </c>
      <c r="DW1614" s="198" t="s">
        <v>2650</v>
      </c>
      <c r="DX1614" s="198" t="s">
        <v>2889</v>
      </c>
    </row>
    <row r="1615" spans="120:128" x14ac:dyDescent="0.2">
      <c r="DP1615" s="198" t="s">
        <v>3631</v>
      </c>
      <c r="DQ1615" s="198" t="s">
        <v>2888</v>
      </c>
      <c r="DR1615" s="198" t="s">
        <v>3631</v>
      </c>
      <c r="DW1615" s="198" t="s">
        <v>718</v>
      </c>
      <c r="DX1615" s="198" t="s">
        <v>2889</v>
      </c>
    </row>
    <row r="1616" spans="120:128" x14ac:dyDescent="0.2">
      <c r="DP1616" s="198" t="s">
        <v>3632</v>
      </c>
      <c r="DQ1616" s="198" t="s">
        <v>2888</v>
      </c>
      <c r="DR1616" s="198" t="s">
        <v>3632</v>
      </c>
      <c r="DW1616" s="198" t="s">
        <v>2258</v>
      </c>
      <c r="DX1616" s="198" t="s">
        <v>2889</v>
      </c>
    </row>
    <row r="1617" spans="120:128" x14ac:dyDescent="0.2">
      <c r="DP1617" s="198" t="s">
        <v>3633</v>
      </c>
      <c r="DQ1617" s="198" t="s">
        <v>2888</v>
      </c>
      <c r="DR1617" s="198" t="s">
        <v>3633</v>
      </c>
      <c r="DW1617" s="198" t="s">
        <v>235</v>
      </c>
      <c r="DX1617" s="198" t="s">
        <v>2889</v>
      </c>
    </row>
    <row r="1618" spans="120:128" x14ac:dyDescent="0.2">
      <c r="DP1618" s="198" t="s">
        <v>3634</v>
      </c>
      <c r="DQ1618" s="198" t="s">
        <v>2888</v>
      </c>
      <c r="DR1618" s="198" t="s">
        <v>3634</v>
      </c>
      <c r="DW1618" s="198" t="s">
        <v>2335</v>
      </c>
      <c r="DX1618" s="198" t="s">
        <v>2889</v>
      </c>
    </row>
    <row r="1619" spans="120:128" x14ac:dyDescent="0.2">
      <c r="DP1619" s="198" t="s">
        <v>2181</v>
      </c>
      <c r="DQ1619" s="198" t="s">
        <v>2888</v>
      </c>
      <c r="DR1619" s="198" t="s">
        <v>2181</v>
      </c>
      <c r="DW1619" s="198" t="s">
        <v>81</v>
      </c>
      <c r="DX1619" s="198" t="s">
        <v>2889</v>
      </c>
    </row>
    <row r="1620" spans="120:128" x14ac:dyDescent="0.2">
      <c r="DP1620" s="198" t="s">
        <v>3517</v>
      </c>
      <c r="DQ1620" s="198" t="s">
        <v>2888</v>
      </c>
      <c r="DR1620" s="198" t="s">
        <v>3517</v>
      </c>
      <c r="DW1620" s="198" t="s">
        <v>3116</v>
      </c>
      <c r="DX1620" s="198" t="s">
        <v>2889</v>
      </c>
    </row>
    <row r="1621" spans="120:128" x14ac:dyDescent="0.2">
      <c r="DP1621" s="198" t="s">
        <v>3518</v>
      </c>
      <c r="DQ1621" s="198" t="s">
        <v>2888</v>
      </c>
      <c r="DR1621" s="198" t="s">
        <v>3518</v>
      </c>
      <c r="DW1621" s="198" t="s">
        <v>759</v>
      </c>
      <c r="DX1621" s="198" t="s">
        <v>2889</v>
      </c>
    </row>
    <row r="1622" spans="120:128" x14ac:dyDescent="0.2">
      <c r="DP1622" s="198" t="s">
        <v>3519</v>
      </c>
      <c r="DQ1622" s="198" t="s">
        <v>2888</v>
      </c>
      <c r="DR1622" s="198" t="s">
        <v>3519</v>
      </c>
      <c r="DW1622" s="198" t="s">
        <v>1324</v>
      </c>
      <c r="DX1622" s="198" t="s">
        <v>2889</v>
      </c>
    </row>
    <row r="1623" spans="120:128" x14ac:dyDescent="0.2">
      <c r="DP1623" s="198" t="s">
        <v>3520</v>
      </c>
      <c r="DQ1623" s="198" t="s">
        <v>2888</v>
      </c>
      <c r="DR1623" s="198" t="s">
        <v>3520</v>
      </c>
      <c r="DW1623" s="198" t="s">
        <v>3032</v>
      </c>
      <c r="DX1623" s="198" t="s">
        <v>2889</v>
      </c>
    </row>
    <row r="1624" spans="120:128" x14ac:dyDescent="0.2">
      <c r="DP1624" s="198" t="s">
        <v>6526</v>
      </c>
      <c r="DQ1624" s="198" t="s">
        <v>2888</v>
      </c>
      <c r="DR1624" s="198" t="s">
        <v>6526</v>
      </c>
      <c r="DW1624" s="198" t="s">
        <v>706</v>
      </c>
      <c r="DX1624" s="198" t="s">
        <v>2889</v>
      </c>
    </row>
    <row r="1625" spans="120:128" x14ac:dyDescent="0.2">
      <c r="DP1625" s="198" t="s">
        <v>3521</v>
      </c>
      <c r="DQ1625" s="198" t="s">
        <v>2888</v>
      </c>
      <c r="DR1625" s="198" t="s">
        <v>3521</v>
      </c>
      <c r="DW1625" s="198" t="s">
        <v>1338</v>
      </c>
      <c r="DX1625" s="198" t="s">
        <v>2889</v>
      </c>
    </row>
    <row r="1626" spans="120:128" x14ac:dyDescent="0.2">
      <c r="DP1626" s="198" t="s">
        <v>2494</v>
      </c>
      <c r="DQ1626" s="198" t="s">
        <v>2888</v>
      </c>
      <c r="DR1626" s="198" t="s">
        <v>2494</v>
      </c>
      <c r="DW1626" s="198" t="s">
        <v>1459</v>
      </c>
      <c r="DX1626" s="198" t="s">
        <v>2889</v>
      </c>
    </row>
    <row r="1627" spans="120:128" x14ac:dyDescent="0.2">
      <c r="DP1627" s="198" t="s">
        <v>2182</v>
      </c>
      <c r="DQ1627" s="198" t="s">
        <v>2888</v>
      </c>
      <c r="DR1627" s="198" t="s">
        <v>2182</v>
      </c>
      <c r="DW1627" s="198" t="s">
        <v>2015</v>
      </c>
      <c r="DX1627" s="198" t="s">
        <v>2889</v>
      </c>
    </row>
    <row r="1628" spans="120:128" x14ac:dyDescent="0.2">
      <c r="DP1628" s="198" t="s">
        <v>3522</v>
      </c>
      <c r="DQ1628" s="198" t="s">
        <v>2888</v>
      </c>
      <c r="DR1628" s="198" t="s">
        <v>3522</v>
      </c>
      <c r="DW1628" s="198" t="s">
        <v>2019</v>
      </c>
      <c r="DX1628" s="198" t="s">
        <v>2889</v>
      </c>
    </row>
    <row r="1629" spans="120:128" x14ac:dyDescent="0.2">
      <c r="DP1629" s="198" t="s">
        <v>2495</v>
      </c>
      <c r="DQ1629" s="198" t="s">
        <v>2888</v>
      </c>
      <c r="DR1629" s="198" t="s">
        <v>2495</v>
      </c>
      <c r="DW1629" s="198" t="s">
        <v>2023</v>
      </c>
      <c r="DX1629" s="198" t="s">
        <v>2889</v>
      </c>
    </row>
    <row r="1630" spans="120:128" x14ac:dyDescent="0.2">
      <c r="DP1630" s="198" t="s">
        <v>3635</v>
      </c>
      <c r="DQ1630" s="198" t="s">
        <v>2888</v>
      </c>
      <c r="DR1630" s="198" t="s">
        <v>3635</v>
      </c>
      <c r="DW1630" s="198" t="s">
        <v>1320</v>
      </c>
      <c r="DX1630" s="198" t="s">
        <v>2889</v>
      </c>
    </row>
    <row r="1631" spans="120:128" x14ac:dyDescent="0.2">
      <c r="DP1631" s="198" t="s">
        <v>2496</v>
      </c>
      <c r="DQ1631" s="198" t="s">
        <v>2888</v>
      </c>
      <c r="DR1631" s="198" t="s">
        <v>2496</v>
      </c>
      <c r="DW1631" s="198" t="s">
        <v>2858</v>
      </c>
      <c r="DX1631" s="198" t="s">
        <v>2889</v>
      </c>
    </row>
    <row r="1632" spans="120:128" x14ac:dyDescent="0.2">
      <c r="DP1632" s="198" t="s">
        <v>3636</v>
      </c>
      <c r="DQ1632" s="198" t="s">
        <v>2888</v>
      </c>
      <c r="DR1632" s="198" t="s">
        <v>3636</v>
      </c>
      <c r="DW1632" s="198" t="s">
        <v>2328</v>
      </c>
      <c r="DX1632" s="198" t="s">
        <v>2889</v>
      </c>
    </row>
    <row r="1633" spans="120:128" x14ac:dyDescent="0.2">
      <c r="DP1633" s="198" t="s">
        <v>2183</v>
      </c>
      <c r="DQ1633" s="198" t="s">
        <v>2888</v>
      </c>
      <c r="DR1633" s="198" t="s">
        <v>2183</v>
      </c>
      <c r="DW1633" s="198" t="s">
        <v>136</v>
      </c>
      <c r="DX1633" s="198" t="s">
        <v>2889</v>
      </c>
    </row>
    <row r="1634" spans="120:128" x14ac:dyDescent="0.2">
      <c r="DP1634" s="198" t="s">
        <v>3637</v>
      </c>
      <c r="DQ1634" s="198" t="s">
        <v>2888</v>
      </c>
      <c r="DR1634" s="198" t="s">
        <v>3637</v>
      </c>
      <c r="DW1634" s="198" t="s">
        <v>867</v>
      </c>
      <c r="DX1634" s="198" t="s">
        <v>2889</v>
      </c>
    </row>
    <row r="1635" spans="120:128" x14ac:dyDescent="0.2">
      <c r="DP1635" s="198" t="s">
        <v>2497</v>
      </c>
      <c r="DQ1635" s="198" t="s">
        <v>2888</v>
      </c>
      <c r="DR1635" s="198" t="s">
        <v>2497</v>
      </c>
      <c r="DW1635" s="198" t="s">
        <v>2599</v>
      </c>
      <c r="DX1635" s="198" t="s">
        <v>2889</v>
      </c>
    </row>
    <row r="1636" spans="120:128" x14ac:dyDescent="0.2">
      <c r="DP1636" s="198" t="s">
        <v>3347</v>
      </c>
      <c r="DQ1636" s="198" t="s">
        <v>2888</v>
      </c>
      <c r="DR1636" s="198" t="s">
        <v>3347</v>
      </c>
      <c r="DW1636" s="198" t="s">
        <v>2483</v>
      </c>
      <c r="DX1636" s="198" t="s">
        <v>2889</v>
      </c>
    </row>
    <row r="1637" spans="120:128" x14ac:dyDescent="0.2">
      <c r="DP1637" s="198" t="s">
        <v>3638</v>
      </c>
      <c r="DQ1637" s="198" t="s">
        <v>2888</v>
      </c>
      <c r="DR1637" s="198" t="s">
        <v>3638</v>
      </c>
      <c r="DW1637" s="198" t="s">
        <v>1300</v>
      </c>
      <c r="DX1637" s="198" t="s">
        <v>2889</v>
      </c>
    </row>
    <row r="1638" spans="120:128" x14ac:dyDescent="0.2">
      <c r="DP1638" s="198" t="s">
        <v>3639</v>
      </c>
      <c r="DQ1638" s="198" t="s">
        <v>2888</v>
      </c>
      <c r="DR1638" s="198" t="s">
        <v>3639</v>
      </c>
      <c r="DW1638" s="198" t="s">
        <v>881</v>
      </c>
      <c r="DX1638" s="198" t="s">
        <v>2889</v>
      </c>
    </row>
    <row r="1639" spans="120:128" x14ac:dyDescent="0.2">
      <c r="DP1639" s="198" t="s">
        <v>3523</v>
      </c>
      <c r="DQ1639" s="198" t="s">
        <v>2888</v>
      </c>
      <c r="DR1639" s="198" t="s">
        <v>3523</v>
      </c>
      <c r="DW1639" s="198" t="s">
        <v>3176</v>
      </c>
      <c r="DX1639" s="198" t="s">
        <v>2889</v>
      </c>
    </row>
    <row r="1640" spans="120:128" x14ac:dyDescent="0.2">
      <c r="DP1640" s="198" t="s">
        <v>3640</v>
      </c>
      <c r="DQ1640" s="198" t="s">
        <v>2888</v>
      </c>
      <c r="DR1640" s="198" t="s">
        <v>3640</v>
      </c>
      <c r="DW1640" s="198" t="s">
        <v>124</v>
      </c>
      <c r="DX1640" s="198" t="s">
        <v>2889</v>
      </c>
    </row>
    <row r="1641" spans="120:128" x14ac:dyDescent="0.2">
      <c r="DP1641" s="198" t="s">
        <v>3641</v>
      </c>
      <c r="DQ1641" s="198" t="s">
        <v>2888</v>
      </c>
      <c r="DR1641" s="198" t="s">
        <v>3641</v>
      </c>
      <c r="DW1641" s="198" t="s">
        <v>2662</v>
      </c>
      <c r="DX1641" s="198" t="s">
        <v>2889</v>
      </c>
    </row>
    <row r="1642" spans="120:128" x14ac:dyDescent="0.2">
      <c r="DP1642" s="198" t="s">
        <v>2184</v>
      </c>
      <c r="DQ1642" s="198" t="s">
        <v>2888</v>
      </c>
      <c r="DR1642" s="198" t="s">
        <v>2184</v>
      </c>
      <c r="DW1642" s="198" t="s">
        <v>453</v>
      </c>
      <c r="DX1642" s="198" t="s">
        <v>2889</v>
      </c>
    </row>
    <row r="1643" spans="120:128" x14ac:dyDescent="0.2">
      <c r="DP1643" s="198" t="s">
        <v>3642</v>
      </c>
      <c r="DQ1643" s="198" t="s">
        <v>2888</v>
      </c>
      <c r="DR1643" s="198" t="s">
        <v>3642</v>
      </c>
      <c r="DW1643" s="198" t="s">
        <v>2479</v>
      </c>
      <c r="DX1643" s="198" t="s">
        <v>2889</v>
      </c>
    </row>
    <row r="1644" spans="120:128" x14ac:dyDescent="0.2">
      <c r="DP1644" s="198" t="s">
        <v>3524</v>
      </c>
      <c r="DQ1644" s="198" t="s">
        <v>2888</v>
      </c>
      <c r="DR1644" s="198" t="s">
        <v>3524</v>
      </c>
      <c r="DW1644" s="198" t="s">
        <v>1346</v>
      </c>
      <c r="DX1644" s="198" t="s">
        <v>2889</v>
      </c>
    </row>
    <row r="1645" spans="120:128" x14ac:dyDescent="0.2">
      <c r="DP1645" s="198" t="s">
        <v>3643</v>
      </c>
      <c r="DQ1645" s="198" t="s">
        <v>2888</v>
      </c>
      <c r="DR1645" s="198" t="s">
        <v>3643</v>
      </c>
      <c r="DW1645" s="198" t="s">
        <v>93</v>
      </c>
      <c r="DX1645" s="198" t="s">
        <v>2889</v>
      </c>
    </row>
    <row r="1646" spans="120:128" x14ac:dyDescent="0.2">
      <c r="DP1646" s="198" t="s">
        <v>3644</v>
      </c>
      <c r="DQ1646" s="198" t="s">
        <v>2888</v>
      </c>
      <c r="DR1646" s="198" t="s">
        <v>3644</v>
      </c>
      <c r="DW1646" s="198" t="s">
        <v>2970</v>
      </c>
      <c r="DX1646" s="198" t="s">
        <v>2889</v>
      </c>
    </row>
    <row r="1647" spans="120:128" x14ac:dyDescent="0.2">
      <c r="DP1647" s="198" t="s">
        <v>3645</v>
      </c>
      <c r="DQ1647" s="198" t="s">
        <v>2888</v>
      </c>
      <c r="DR1647" s="198" t="s">
        <v>3645</v>
      </c>
      <c r="DW1647" s="198" t="s">
        <v>2263</v>
      </c>
      <c r="DX1647" s="198" t="s">
        <v>2889</v>
      </c>
    </row>
    <row r="1648" spans="120:128" x14ac:dyDescent="0.2">
      <c r="DP1648" s="198" t="s">
        <v>3646</v>
      </c>
      <c r="DQ1648" s="198" t="s">
        <v>2888</v>
      </c>
      <c r="DR1648" s="198" t="s">
        <v>3646</v>
      </c>
      <c r="DW1648" s="198" t="s">
        <v>1511</v>
      </c>
      <c r="DX1648" s="198" t="s">
        <v>2889</v>
      </c>
    </row>
    <row r="1649" spans="120:128" x14ac:dyDescent="0.2">
      <c r="DP1649" s="198" t="s">
        <v>3525</v>
      </c>
      <c r="DQ1649" s="198" t="s">
        <v>2888</v>
      </c>
      <c r="DR1649" s="198" t="s">
        <v>3525</v>
      </c>
      <c r="DW1649" s="198" t="s">
        <v>1358</v>
      </c>
      <c r="DX1649" s="198" t="s">
        <v>2889</v>
      </c>
    </row>
    <row r="1650" spans="120:128" x14ac:dyDescent="0.2">
      <c r="DP1650" s="198" t="s">
        <v>2185</v>
      </c>
      <c r="DQ1650" s="198" t="s">
        <v>2888</v>
      </c>
      <c r="DR1650" s="198" t="s">
        <v>2185</v>
      </c>
      <c r="DW1650" s="198" t="s">
        <v>144</v>
      </c>
      <c r="DX1650" s="198" t="s">
        <v>2889</v>
      </c>
    </row>
    <row r="1651" spans="120:128" x14ac:dyDescent="0.2">
      <c r="DP1651" s="198" t="s">
        <v>3647</v>
      </c>
      <c r="DQ1651" s="198" t="s">
        <v>2888</v>
      </c>
      <c r="DR1651" s="198" t="s">
        <v>3647</v>
      </c>
      <c r="DW1651" s="198" t="s">
        <v>1874</v>
      </c>
      <c r="DX1651" s="198" t="s">
        <v>2889</v>
      </c>
    </row>
    <row r="1652" spans="120:128" x14ac:dyDescent="0.2">
      <c r="DP1652" s="198" t="s">
        <v>2186</v>
      </c>
      <c r="DQ1652" s="198" t="s">
        <v>2888</v>
      </c>
      <c r="DR1652" s="198" t="s">
        <v>2186</v>
      </c>
      <c r="DW1652" s="198" t="s">
        <v>2967</v>
      </c>
      <c r="DX1652" s="198" t="s">
        <v>2889</v>
      </c>
    </row>
    <row r="1653" spans="120:128" x14ac:dyDescent="0.2">
      <c r="DP1653" s="198" t="s">
        <v>2498</v>
      </c>
      <c r="DQ1653" s="198" t="s">
        <v>2888</v>
      </c>
      <c r="DR1653" s="198" t="s">
        <v>2498</v>
      </c>
      <c r="DW1653" s="198" t="s">
        <v>1414</v>
      </c>
      <c r="DX1653" s="198" t="s">
        <v>2889</v>
      </c>
    </row>
    <row r="1654" spans="120:128" x14ac:dyDescent="0.2">
      <c r="DP1654" s="198" t="s">
        <v>2499</v>
      </c>
      <c r="DQ1654" s="198" t="s">
        <v>2888</v>
      </c>
      <c r="DR1654" s="198" t="s">
        <v>2499</v>
      </c>
      <c r="DW1654" s="198" t="s">
        <v>315</v>
      </c>
      <c r="DX1654" s="198" t="s">
        <v>2889</v>
      </c>
    </row>
    <row r="1655" spans="120:128" x14ac:dyDescent="0.2">
      <c r="DP1655" s="198" t="s">
        <v>3526</v>
      </c>
      <c r="DQ1655" s="198" t="s">
        <v>2888</v>
      </c>
      <c r="DR1655" s="198" t="s">
        <v>3526</v>
      </c>
      <c r="DW1655" s="198" t="s">
        <v>1354</v>
      </c>
      <c r="DX1655" s="198" t="s">
        <v>2889</v>
      </c>
    </row>
    <row r="1656" spans="120:128" x14ac:dyDescent="0.2">
      <c r="DP1656" s="198" t="s">
        <v>3648</v>
      </c>
      <c r="DQ1656" s="198" t="s">
        <v>2888</v>
      </c>
      <c r="DR1656" s="198" t="s">
        <v>3648</v>
      </c>
      <c r="DW1656" s="198" t="s">
        <v>1316</v>
      </c>
      <c r="DX1656" s="198" t="s">
        <v>2889</v>
      </c>
    </row>
    <row r="1657" spans="120:128" x14ac:dyDescent="0.2">
      <c r="DP1657" s="198" t="s">
        <v>2500</v>
      </c>
      <c r="DQ1657" s="198" t="s">
        <v>2888</v>
      </c>
      <c r="DR1657" s="198" t="s">
        <v>2500</v>
      </c>
      <c r="DW1657" s="198" t="s">
        <v>1935</v>
      </c>
      <c r="DX1657" s="198" t="s">
        <v>2889</v>
      </c>
    </row>
    <row r="1658" spans="120:128" x14ac:dyDescent="0.2">
      <c r="DP1658" s="198" t="s">
        <v>3649</v>
      </c>
      <c r="DQ1658" s="198" t="s">
        <v>2888</v>
      </c>
      <c r="DR1658" s="198" t="s">
        <v>3649</v>
      </c>
      <c r="DW1658" s="198" t="s">
        <v>342</v>
      </c>
      <c r="DX1658" s="198" t="s">
        <v>2889</v>
      </c>
    </row>
    <row r="1659" spans="120:128" x14ac:dyDescent="0.2">
      <c r="DP1659" s="198" t="s">
        <v>3527</v>
      </c>
      <c r="DQ1659" s="198" t="s">
        <v>2888</v>
      </c>
      <c r="DR1659" s="198" t="s">
        <v>3527</v>
      </c>
      <c r="DW1659" s="198" t="s">
        <v>2593</v>
      </c>
      <c r="DX1659" s="198" t="s">
        <v>2889</v>
      </c>
    </row>
    <row r="1660" spans="120:128" x14ac:dyDescent="0.2">
      <c r="DP1660" s="198" t="s">
        <v>3650</v>
      </c>
      <c r="DQ1660" s="198" t="s">
        <v>2888</v>
      </c>
      <c r="DR1660" s="198" t="s">
        <v>3650</v>
      </c>
      <c r="DW1660" s="198" t="s">
        <v>2994</v>
      </c>
      <c r="DX1660" s="198" t="s">
        <v>2889</v>
      </c>
    </row>
    <row r="1661" spans="120:128" x14ac:dyDescent="0.2">
      <c r="DP1661" s="198" t="s">
        <v>3651</v>
      </c>
      <c r="DQ1661" s="198" t="s">
        <v>2888</v>
      </c>
      <c r="DR1661" s="198" t="s">
        <v>3651</v>
      </c>
      <c r="DW1661" s="198" t="s">
        <v>3497</v>
      </c>
      <c r="DX1661" s="198" t="s">
        <v>2889</v>
      </c>
    </row>
    <row r="1662" spans="120:128" x14ac:dyDescent="0.2">
      <c r="DP1662" s="198" t="s">
        <v>2501</v>
      </c>
      <c r="DQ1662" s="198" t="s">
        <v>2888</v>
      </c>
      <c r="DR1662" s="198" t="s">
        <v>2501</v>
      </c>
      <c r="DW1662" s="198" t="s">
        <v>2059</v>
      </c>
      <c r="DX1662" s="198" t="s">
        <v>2889</v>
      </c>
    </row>
    <row r="1663" spans="120:128" x14ac:dyDescent="0.2">
      <c r="DP1663" s="198" t="s">
        <v>3528</v>
      </c>
      <c r="DQ1663" s="198" t="s">
        <v>2888</v>
      </c>
      <c r="DR1663" s="198" t="s">
        <v>3528</v>
      </c>
      <c r="DW1663" s="198" t="s">
        <v>906</v>
      </c>
      <c r="DX1663" s="198" t="s">
        <v>2889</v>
      </c>
    </row>
    <row r="1664" spans="120:128" x14ac:dyDescent="0.2">
      <c r="DP1664" s="198" t="s">
        <v>2502</v>
      </c>
      <c r="DQ1664" s="198" t="s">
        <v>2888</v>
      </c>
      <c r="DR1664" s="198" t="s">
        <v>2502</v>
      </c>
      <c r="DW1664" s="198" t="s">
        <v>2004</v>
      </c>
      <c r="DX1664" s="198" t="s">
        <v>2889</v>
      </c>
    </row>
    <row r="1665" spans="120:128" x14ac:dyDescent="0.2">
      <c r="DP1665" s="198" t="s">
        <v>2503</v>
      </c>
      <c r="DQ1665" s="198" t="s">
        <v>2888</v>
      </c>
      <c r="DR1665" s="198" t="s">
        <v>2503</v>
      </c>
      <c r="DW1665" s="198" t="s">
        <v>3188</v>
      </c>
      <c r="DX1665" s="198" t="s">
        <v>2889</v>
      </c>
    </row>
    <row r="1666" spans="120:128" x14ac:dyDescent="0.2">
      <c r="DP1666" s="198" t="s">
        <v>3529</v>
      </c>
      <c r="DQ1666" s="198" t="s">
        <v>2888</v>
      </c>
      <c r="DR1666" s="198" t="s">
        <v>3529</v>
      </c>
      <c r="DW1666" s="198" t="s">
        <v>1942</v>
      </c>
      <c r="DX1666" s="198" t="s">
        <v>2889</v>
      </c>
    </row>
    <row r="1667" spans="120:128" x14ac:dyDescent="0.2">
      <c r="DP1667" s="198" t="s">
        <v>2504</v>
      </c>
      <c r="DQ1667" s="198" t="s">
        <v>2888</v>
      </c>
      <c r="DR1667" s="198" t="s">
        <v>2504</v>
      </c>
      <c r="DW1667" s="198" t="s">
        <v>1938</v>
      </c>
      <c r="DX1667" s="198" t="s">
        <v>2889</v>
      </c>
    </row>
    <row r="1668" spans="120:128" x14ac:dyDescent="0.2">
      <c r="DP1668" s="198" t="s">
        <v>2505</v>
      </c>
      <c r="DQ1668" s="198" t="s">
        <v>2888</v>
      </c>
      <c r="DR1668" s="198" t="s">
        <v>2505</v>
      </c>
      <c r="DW1668" s="198" t="s">
        <v>3214</v>
      </c>
      <c r="DX1668" s="198" t="s">
        <v>2889</v>
      </c>
    </row>
    <row r="1669" spans="120:128" x14ac:dyDescent="0.2">
      <c r="DP1669" s="198" t="s">
        <v>3530</v>
      </c>
      <c r="DQ1669" s="198" t="s">
        <v>2888</v>
      </c>
      <c r="DR1669" s="198" t="s">
        <v>3530</v>
      </c>
      <c r="DW1669" s="198" t="s">
        <v>2658</v>
      </c>
      <c r="DX1669" s="198" t="s">
        <v>2889</v>
      </c>
    </row>
    <row r="1670" spans="120:128" x14ac:dyDescent="0.2">
      <c r="DP1670" s="198" t="s">
        <v>3652</v>
      </c>
      <c r="DQ1670" s="198" t="s">
        <v>2888</v>
      </c>
      <c r="DR1670" s="198" t="s">
        <v>3652</v>
      </c>
      <c r="DW1670" s="198" t="s">
        <v>271</v>
      </c>
      <c r="DX1670" s="198" t="s">
        <v>2889</v>
      </c>
    </row>
    <row r="1671" spans="120:128" x14ac:dyDescent="0.2">
      <c r="DP1671" s="198" t="s">
        <v>3653</v>
      </c>
      <c r="DQ1671" s="198" t="s">
        <v>2888</v>
      </c>
      <c r="DR1671" s="198" t="s">
        <v>3653</v>
      </c>
      <c r="DW1671" s="198" t="s">
        <v>437</v>
      </c>
      <c r="DX1671" s="198" t="s">
        <v>2889</v>
      </c>
    </row>
    <row r="1672" spans="120:128" x14ac:dyDescent="0.2">
      <c r="DP1672" s="198" t="s">
        <v>2187</v>
      </c>
      <c r="DQ1672" s="198" t="s">
        <v>2888</v>
      </c>
      <c r="DR1672" s="198" t="s">
        <v>2187</v>
      </c>
      <c r="DW1672" s="198" t="s">
        <v>1726</v>
      </c>
      <c r="DX1672" s="198" t="s">
        <v>2889</v>
      </c>
    </row>
    <row r="1673" spans="120:128" x14ac:dyDescent="0.2">
      <c r="DP1673" s="198" t="s">
        <v>2188</v>
      </c>
      <c r="DQ1673" s="198" t="s">
        <v>2888</v>
      </c>
      <c r="DR1673" s="198" t="s">
        <v>2188</v>
      </c>
      <c r="DW1673" s="198" t="s">
        <v>1883</v>
      </c>
      <c r="DX1673" s="198" t="s">
        <v>2889</v>
      </c>
    </row>
    <row r="1674" spans="120:128" x14ac:dyDescent="0.2">
      <c r="DP1674" s="198" t="s">
        <v>3531</v>
      </c>
      <c r="DQ1674" s="198" t="s">
        <v>2888</v>
      </c>
      <c r="DR1674" s="198" t="s">
        <v>3531</v>
      </c>
      <c r="DW1674" s="198" t="s">
        <v>1447</v>
      </c>
      <c r="DX1674" s="198" t="s">
        <v>2889</v>
      </c>
    </row>
    <row r="1675" spans="120:128" x14ac:dyDescent="0.2">
      <c r="DP1675" s="198" t="s">
        <v>2506</v>
      </c>
      <c r="DQ1675" s="198" t="s">
        <v>2888</v>
      </c>
      <c r="DR1675" s="198" t="s">
        <v>2506</v>
      </c>
      <c r="DW1675" s="198" t="s">
        <v>891</v>
      </c>
      <c r="DX1675" s="198" t="s">
        <v>2889</v>
      </c>
    </row>
    <row r="1676" spans="120:128" x14ac:dyDescent="0.2">
      <c r="DP1676" s="198" t="s">
        <v>2507</v>
      </c>
      <c r="DQ1676" s="198" t="s">
        <v>2888</v>
      </c>
      <c r="DR1676" s="198" t="s">
        <v>2507</v>
      </c>
      <c r="DW1676" s="198" t="s">
        <v>710</v>
      </c>
      <c r="DX1676" s="198" t="s">
        <v>2889</v>
      </c>
    </row>
    <row r="1677" spans="120:128" x14ac:dyDescent="0.2">
      <c r="DP1677" s="198" t="s">
        <v>2508</v>
      </c>
      <c r="DQ1677" s="198" t="s">
        <v>2888</v>
      </c>
      <c r="DR1677" s="198" t="s">
        <v>2508</v>
      </c>
      <c r="DW1677" s="198" t="s">
        <v>925</v>
      </c>
      <c r="DX1677" s="198" t="s">
        <v>2889</v>
      </c>
    </row>
    <row r="1678" spans="120:128" x14ac:dyDescent="0.2">
      <c r="DP1678" s="198" t="s">
        <v>2509</v>
      </c>
      <c r="DQ1678" s="198" t="s">
        <v>2888</v>
      </c>
      <c r="DR1678" s="198" t="s">
        <v>2509</v>
      </c>
      <c r="DW1678" s="198" t="s">
        <v>2955</v>
      </c>
      <c r="DX1678" s="198" t="s">
        <v>2889</v>
      </c>
    </row>
    <row r="1679" spans="120:128" x14ac:dyDescent="0.2">
      <c r="DP1679" s="198" t="s">
        <v>3654</v>
      </c>
      <c r="DQ1679" s="198" t="s">
        <v>2888</v>
      </c>
      <c r="DR1679" s="198" t="s">
        <v>3654</v>
      </c>
      <c r="DW1679" s="198" t="s">
        <v>3491</v>
      </c>
      <c r="DX1679" s="198" t="s">
        <v>2889</v>
      </c>
    </row>
    <row r="1680" spans="120:128" x14ac:dyDescent="0.2">
      <c r="DP1680" s="198" t="s">
        <v>3655</v>
      </c>
      <c r="DQ1680" s="198" t="s">
        <v>2888</v>
      </c>
      <c r="DR1680" s="198" t="s">
        <v>3655</v>
      </c>
      <c r="DW1680" s="198" t="s">
        <v>1209</v>
      </c>
      <c r="DX1680" s="198" t="s">
        <v>2889</v>
      </c>
    </row>
    <row r="1681" spans="120:128" x14ac:dyDescent="0.2">
      <c r="DP1681" s="198" t="s">
        <v>3656</v>
      </c>
      <c r="DQ1681" s="198" t="s">
        <v>2888</v>
      </c>
      <c r="DR1681" s="198" t="s">
        <v>3656</v>
      </c>
      <c r="DW1681" s="198" t="s">
        <v>1475</v>
      </c>
      <c r="DX1681" s="198" t="s">
        <v>2889</v>
      </c>
    </row>
    <row r="1682" spans="120:128" x14ac:dyDescent="0.2">
      <c r="DP1682" s="198" t="s">
        <v>3348</v>
      </c>
      <c r="DQ1682" s="198" t="s">
        <v>2888</v>
      </c>
      <c r="DR1682" s="198" t="s">
        <v>3348</v>
      </c>
      <c r="DW1682" s="198" t="s">
        <v>872</v>
      </c>
      <c r="DX1682" s="198" t="s">
        <v>2889</v>
      </c>
    </row>
    <row r="1683" spans="120:128" x14ac:dyDescent="0.2">
      <c r="DP1683" s="198" t="s">
        <v>3532</v>
      </c>
      <c r="DQ1683" s="198" t="s">
        <v>2888</v>
      </c>
      <c r="DR1683" s="198" t="s">
        <v>3532</v>
      </c>
      <c r="DW1683" s="198" t="s">
        <v>2638</v>
      </c>
      <c r="DX1683" s="198" t="s">
        <v>2889</v>
      </c>
    </row>
    <row r="1684" spans="120:128" x14ac:dyDescent="0.2">
      <c r="DP1684" s="198" t="s">
        <v>3533</v>
      </c>
      <c r="DQ1684" s="198" t="s">
        <v>2888</v>
      </c>
      <c r="DR1684" s="198" t="s">
        <v>3533</v>
      </c>
      <c r="DW1684" s="198" t="s">
        <v>966</v>
      </c>
      <c r="DX1684" s="198" t="s">
        <v>2889</v>
      </c>
    </row>
    <row r="1685" spans="120:128" x14ac:dyDescent="0.2">
      <c r="DP1685" s="198" t="s">
        <v>2189</v>
      </c>
      <c r="DQ1685" s="198" t="s">
        <v>2888</v>
      </c>
      <c r="DR1685" s="198" t="s">
        <v>2189</v>
      </c>
      <c r="DW1685" s="198" t="s">
        <v>2463</v>
      </c>
      <c r="DX1685" s="198" t="s">
        <v>2889</v>
      </c>
    </row>
    <row r="1686" spans="120:128" x14ac:dyDescent="0.2">
      <c r="DP1686" s="198" t="s">
        <v>3349</v>
      </c>
      <c r="DQ1686" s="198" t="s">
        <v>2888</v>
      </c>
      <c r="DR1686" s="198" t="s">
        <v>3349</v>
      </c>
      <c r="DW1686" s="198" t="s">
        <v>2271</v>
      </c>
      <c r="DX1686" s="198" t="s">
        <v>2889</v>
      </c>
    </row>
    <row r="1687" spans="120:128" x14ac:dyDescent="0.2">
      <c r="DP1687" s="198" t="s">
        <v>3657</v>
      </c>
      <c r="DQ1687" s="198" t="s">
        <v>2888</v>
      </c>
      <c r="DR1687" s="198" t="s">
        <v>3657</v>
      </c>
      <c r="DW1687" s="198" t="s">
        <v>3162</v>
      </c>
      <c r="DX1687" s="198" t="s">
        <v>2889</v>
      </c>
    </row>
    <row r="1688" spans="120:128" x14ac:dyDescent="0.2">
      <c r="DP1688" s="198" t="s">
        <v>3658</v>
      </c>
      <c r="DQ1688" s="198" t="s">
        <v>2888</v>
      </c>
      <c r="DR1688" s="198" t="s">
        <v>3658</v>
      </c>
      <c r="DW1688" s="198" t="s">
        <v>1425</v>
      </c>
      <c r="DX1688" s="198" t="s">
        <v>2889</v>
      </c>
    </row>
    <row r="1689" spans="120:128" x14ac:dyDescent="0.2">
      <c r="DP1689" s="198" t="s">
        <v>2510</v>
      </c>
      <c r="DQ1689" s="198" t="s">
        <v>2888</v>
      </c>
      <c r="DR1689" s="198" t="s">
        <v>2510</v>
      </c>
      <c r="DW1689" s="198" t="s">
        <v>784</v>
      </c>
      <c r="DX1689" s="198" t="s">
        <v>2889</v>
      </c>
    </row>
    <row r="1690" spans="120:128" x14ac:dyDescent="0.2">
      <c r="DP1690" s="198" t="s">
        <v>3659</v>
      </c>
      <c r="DQ1690" s="198" t="s">
        <v>2888</v>
      </c>
      <c r="DR1690" s="198" t="s">
        <v>3659</v>
      </c>
      <c r="DW1690" s="198" t="s">
        <v>725</v>
      </c>
      <c r="DX1690" s="198" t="s">
        <v>2889</v>
      </c>
    </row>
    <row r="1691" spans="120:128" x14ac:dyDescent="0.2">
      <c r="DP1691" s="198" t="s">
        <v>3660</v>
      </c>
      <c r="DQ1691" s="198" t="s">
        <v>2888</v>
      </c>
      <c r="DR1691" s="198" t="s">
        <v>3660</v>
      </c>
      <c r="DW1691" s="198" t="s">
        <v>3399</v>
      </c>
      <c r="DX1691" s="198" t="s">
        <v>2889</v>
      </c>
    </row>
    <row r="1692" spans="120:128" x14ac:dyDescent="0.2">
      <c r="DP1692" s="198" t="s">
        <v>2511</v>
      </c>
      <c r="DQ1692" s="198" t="s">
        <v>2888</v>
      </c>
      <c r="DR1692" s="198" t="s">
        <v>2511</v>
      </c>
      <c r="DW1692" s="198" t="s">
        <v>3184</v>
      </c>
      <c r="DX1692" s="198" t="s">
        <v>2889</v>
      </c>
    </row>
    <row r="1693" spans="120:128" x14ac:dyDescent="0.2">
      <c r="DP1693" s="198" t="s">
        <v>2512</v>
      </c>
      <c r="DQ1693" s="198" t="s">
        <v>2888</v>
      </c>
      <c r="DR1693" s="198" t="s">
        <v>2512</v>
      </c>
      <c r="DW1693" s="198" t="s">
        <v>974</v>
      </c>
      <c r="DX1693" s="198" t="s">
        <v>2889</v>
      </c>
    </row>
    <row r="1694" spans="120:128" x14ac:dyDescent="0.2">
      <c r="DP1694" s="198" t="s">
        <v>3534</v>
      </c>
      <c r="DQ1694" s="198" t="s">
        <v>2888</v>
      </c>
      <c r="DR1694" s="198" t="s">
        <v>3534</v>
      </c>
      <c r="DW1694" s="198" t="s">
        <v>1945</v>
      </c>
      <c r="DX1694" s="198" t="s">
        <v>2889</v>
      </c>
    </row>
    <row r="1695" spans="120:128" x14ac:dyDescent="0.2">
      <c r="DP1695" s="198" t="s">
        <v>3535</v>
      </c>
      <c r="DQ1695" s="198" t="s">
        <v>2888</v>
      </c>
      <c r="DR1695" s="198" t="s">
        <v>3535</v>
      </c>
      <c r="DW1695" s="198" t="s">
        <v>1929</v>
      </c>
      <c r="DX1695" s="198" t="s">
        <v>2889</v>
      </c>
    </row>
    <row r="1696" spans="120:128" x14ac:dyDescent="0.2">
      <c r="DP1696" s="198" t="s">
        <v>3536</v>
      </c>
      <c r="DQ1696" s="198" t="s">
        <v>2888</v>
      </c>
      <c r="DR1696" s="198" t="s">
        <v>3536</v>
      </c>
      <c r="DW1696" s="198" t="s">
        <v>645</v>
      </c>
      <c r="DX1696" s="198" t="s">
        <v>2889</v>
      </c>
    </row>
    <row r="1697" spans="120:128" x14ac:dyDescent="0.2">
      <c r="DP1697" s="198" t="s">
        <v>3661</v>
      </c>
      <c r="DQ1697" s="198" t="s">
        <v>2888</v>
      </c>
      <c r="DR1697" s="198" t="s">
        <v>3661</v>
      </c>
      <c r="DW1697" s="198" t="s">
        <v>111</v>
      </c>
      <c r="DX1697" s="198" t="s">
        <v>2889</v>
      </c>
    </row>
    <row r="1698" spans="120:128" x14ac:dyDescent="0.2">
      <c r="DP1698" s="198" t="s">
        <v>3662</v>
      </c>
      <c r="DQ1698" s="198" t="s">
        <v>2888</v>
      </c>
      <c r="DR1698" s="198" t="s">
        <v>3662</v>
      </c>
      <c r="DW1698" s="198" t="s">
        <v>3339</v>
      </c>
      <c r="DX1698" s="198" t="s">
        <v>2889</v>
      </c>
    </row>
    <row r="1699" spans="120:128" x14ac:dyDescent="0.2">
      <c r="DP1699" s="198" t="s">
        <v>3663</v>
      </c>
      <c r="DQ1699" s="198" t="s">
        <v>2888</v>
      </c>
      <c r="DR1699" s="198" t="s">
        <v>3663</v>
      </c>
      <c r="DW1699" s="198" t="s">
        <v>793</v>
      </c>
      <c r="DX1699" s="198" t="s">
        <v>2889</v>
      </c>
    </row>
    <row r="1700" spans="120:128" x14ac:dyDescent="0.2">
      <c r="DP1700" s="198" t="s">
        <v>3537</v>
      </c>
      <c r="DQ1700" s="198" t="s">
        <v>2888</v>
      </c>
      <c r="DR1700" s="198" t="s">
        <v>3537</v>
      </c>
      <c r="DW1700" s="198" t="s">
        <v>2471</v>
      </c>
      <c r="DX1700" s="198" t="s">
        <v>2889</v>
      </c>
    </row>
    <row r="1701" spans="120:128" x14ac:dyDescent="0.2">
      <c r="DP1701" s="198" t="s">
        <v>3538</v>
      </c>
      <c r="DQ1701" s="198" t="s">
        <v>2888</v>
      </c>
      <c r="DR1701" s="198" t="s">
        <v>3538</v>
      </c>
      <c r="DW1701" s="198" t="s">
        <v>1125</v>
      </c>
      <c r="DX1701" s="198" t="s">
        <v>2889</v>
      </c>
    </row>
    <row r="1702" spans="120:128" x14ac:dyDescent="0.2">
      <c r="DP1702" s="198" t="s">
        <v>3539</v>
      </c>
      <c r="DQ1702" s="198" t="s">
        <v>2888</v>
      </c>
      <c r="DR1702" s="198" t="s">
        <v>3539</v>
      </c>
      <c r="DW1702" s="198" t="s">
        <v>128</v>
      </c>
      <c r="DX1702" s="198" t="s">
        <v>2889</v>
      </c>
    </row>
    <row r="1703" spans="120:128" x14ac:dyDescent="0.2">
      <c r="DP1703" s="198" t="s">
        <v>3350</v>
      </c>
      <c r="DQ1703" s="198" t="s">
        <v>2888</v>
      </c>
      <c r="DR1703" s="198" t="s">
        <v>3350</v>
      </c>
      <c r="DW1703" s="198" t="s">
        <v>1971</v>
      </c>
      <c r="DX1703" s="198" t="s">
        <v>2889</v>
      </c>
    </row>
    <row r="1704" spans="120:128" x14ac:dyDescent="0.2">
      <c r="DP1704" s="198" t="s">
        <v>3540</v>
      </c>
      <c r="DQ1704" s="198" t="s">
        <v>2888</v>
      </c>
      <c r="DR1704" s="198" t="s">
        <v>3540</v>
      </c>
      <c r="DW1704" s="198" t="s">
        <v>1479</v>
      </c>
      <c r="DX1704" s="198" t="s">
        <v>2889</v>
      </c>
    </row>
    <row r="1705" spans="120:128" x14ac:dyDescent="0.2">
      <c r="DP1705" s="198" t="s">
        <v>3664</v>
      </c>
      <c r="DQ1705" s="198" t="s">
        <v>2888</v>
      </c>
      <c r="DR1705" s="198" t="s">
        <v>3664</v>
      </c>
      <c r="DW1705" s="198" t="s">
        <v>2491</v>
      </c>
      <c r="DX1705" s="198" t="s">
        <v>2889</v>
      </c>
    </row>
    <row r="1706" spans="120:128" x14ac:dyDescent="0.2">
      <c r="DP1706" s="198" t="s">
        <v>3665</v>
      </c>
      <c r="DQ1706" s="198" t="s">
        <v>2888</v>
      </c>
      <c r="DR1706" s="198" t="s">
        <v>3665</v>
      </c>
      <c r="DW1706" s="198" t="s">
        <v>2467</v>
      </c>
      <c r="DX1706" s="198" t="s">
        <v>2889</v>
      </c>
    </row>
    <row r="1707" spans="120:128" x14ac:dyDescent="0.2">
      <c r="DP1707" s="198" t="s">
        <v>3560</v>
      </c>
      <c r="DQ1707" s="198" t="s">
        <v>2888</v>
      </c>
      <c r="DR1707" s="198" t="s">
        <v>3560</v>
      </c>
      <c r="DW1707" s="198" t="s">
        <v>3104</v>
      </c>
      <c r="DX1707" s="198" t="s">
        <v>2889</v>
      </c>
    </row>
    <row r="1708" spans="120:128" x14ac:dyDescent="0.2">
      <c r="DP1708" s="198" t="s">
        <v>3541</v>
      </c>
      <c r="DQ1708" s="198" t="s">
        <v>2888</v>
      </c>
      <c r="DR1708" s="198" t="s">
        <v>3541</v>
      </c>
      <c r="DW1708" s="198" t="s">
        <v>1121</v>
      </c>
      <c r="DX1708" s="198" t="s">
        <v>2889</v>
      </c>
    </row>
    <row r="1709" spans="120:128" x14ac:dyDescent="0.2">
      <c r="DP1709" s="198" t="s">
        <v>3666</v>
      </c>
      <c r="DQ1709" s="198" t="s">
        <v>2888</v>
      </c>
      <c r="DR1709" s="198" t="s">
        <v>3666</v>
      </c>
      <c r="DW1709" s="198" t="s">
        <v>606</v>
      </c>
      <c r="DX1709" s="198" t="s">
        <v>2889</v>
      </c>
    </row>
    <row r="1710" spans="120:128" x14ac:dyDescent="0.2">
      <c r="DP1710" s="198" t="s">
        <v>3667</v>
      </c>
      <c r="DQ1710" s="198" t="s">
        <v>2888</v>
      </c>
      <c r="DR1710" s="198" t="s">
        <v>3667</v>
      </c>
      <c r="DW1710" s="198" t="s">
        <v>1288</v>
      </c>
      <c r="DX1710" s="198" t="s">
        <v>2889</v>
      </c>
    </row>
    <row r="1711" spans="120:128" x14ac:dyDescent="0.2">
      <c r="DP1711" s="198" t="s">
        <v>3542</v>
      </c>
      <c r="DQ1711" s="198" t="s">
        <v>2888</v>
      </c>
      <c r="DR1711" s="198" t="s">
        <v>3542</v>
      </c>
      <c r="DW1711" s="198" t="s">
        <v>441</v>
      </c>
      <c r="DX1711" s="198" t="s">
        <v>2889</v>
      </c>
    </row>
    <row r="1712" spans="120:128" x14ac:dyDescent="0.2">
      <c r="DP1712" s="198" t="s">
        <v>3668</v>
      </c>
      <c r="DQ1712" s="198" t="s">
        <v>2888</v>
      </c>
      <c r="DR1712" s="198" t="s">
        <v>3668</v>
      </c>
      <c r="DW1712" s="198" t="s">
        <v>2990</v>
      </c>
      <c r="DX1712" s="198" t="s">
        <v>2889</v>
      </c>
    </row>
    <row r="1713" spans="120:128" x14ac:dyDescent="0.2">
      <c r="DP1713" s="198" t="s">
        <v>3669</v>
      </c>
      <c r="DQ1713" s="198" t="s">
        <v>2888</v>
      </c>
      <c r="DR1713" s="198" t="s">
        <v>3669</v>
      </c>
      <c r="DW1713" s="198" t="s">
        <v>654</v>
      </c>
      <c r="DX1713" s="198" t="s">
        <v>2889</v>
      </c>
    </row>
    <row r="1714" spans="120:128" x14ac:dyDescent="0.2">
      <c r="DP1714" s="198" t="s">
        <v>3670</v>
      </c>
      <c r="DQ1714" s="198" t="s">
        <v>2888</v>
      </c>
      <c r="DR1714" s="198" t="s">
        <v>3670</v>
      </c>
      <c r="DW1714" s="198" t="s">
        <v>2254</v>
      </c>
      <c r="DX1714" s="198" t="s">
        <v>2889</v>
      </c>
    </row>
    <row r="1715" spans="120:128" x14ac:dyDescent="0.2">
      <c r="DP1715" s="198" t="s">
        <v>3671</v>
      </c>
      <c r="DQ1715" s="198" t="s">
        <v>2888</v>
      </c>
      <c r="DR1715" s="198" t="s">
        <v>3671</v>
      </c>
      <c r="DW1715" s="198" t="s">
        <v>3158</v>
      </c>
      <c r="DX1715" s="198" t="s">
        <v>2889</v>
      </c>
    </row>
    <row r="1716" spans="120:128" x14ac:dyDescent="0.2">
      <c r="DP1716" s="198" t="s">
        <v>2190</v>
      </c>
      <c r="DQ1716" s="198" t="s">
        <v>2888</v>
      </c>
      <c r="DR1716" s="198" t="s">
        <v>2190</v>
      </c>
      <c r="DW1716" s="198" t="s">
        <v>2353</v>
      </c>
      <c r="DX1716" s="198" t="s">
        <v>2889</v>
      </c>
    </row>
    <row r="1717" spans="120:128" x14ac:dyDescent="0.2">
      <c r="DP1717" s="198" t="s">
        <v>3543</v>
      </c>
      <c r="DQ1717" s="198" t="s">
        <v>2888</v>
      </c>
      <c r="DR1717" s="198" t="s">
        <v>3543</v>
      </c>
      <c r="DW1717" s="198" t="s">
        <v>337</v>
      </c>
      <c r="DX1717" s="198" t="s">
        <v>2889</v>
      </c>
    </row>
    <row r="1718" spans="120:128" x14ac:dyDescent="0.2">
      <c r="DP1718" s="198" t="s">
        <v>3672</v>
      </c>
      <c r="DQ1718" s="198" t="s">
        <v>2888</v>
      </c>
      <c r="DR1718" s="198" t="s">
        <v>3672</v>
      </c>
      <c r="DW1718" s="198" t="s">
        <v>2986</v>
      </c>
      <c r="DX1718" s="198" t="s">
        <v>2889</v>
      </c>
    </row>
    <row r="1719" spans="120:128" x14ac:dyDescent="0.2">
      <c r="DP1719" s="198" t="s">
        <v>3634</v>
      </c>
      <c r="DQ1719" s="198" t="s">
        <v>2888</v>
      </c>
      <c r="DR1719" s="198" t="s">
        <v>3634</v>
      </c>
      <c r="DW1719" s="198" t="s">
        <v>3147</v>
      </c>
      <c r="DX1719" s="198" t="s">
        <v>2889</v>
      </c>
    </row>
    <row r="1720" spans="120:128" x14ac:dyDescent="0.2">
      <c r="DP1720" s="198" t="s">
        <v>3673</v>
      </c>
      <c r="DQ1720" s="198" t="s">
        <v>2888</v>
      </c>
      <c r="DR1720" s="198" t="s">
        <v>3673</v>
      </c>
      <c r="DW1720" s="198" t="s">
        <v>3144</v>
      </c>
      <c r="DX1720" s="198" t="s">
        <v>2889</v>
      </c>
    </row>
    <row r="1721" spans="120:128" x14ac:dyDescent="0.2">
      <c r="DP1721" s="198" t="s">
        <v>2191</v>
      </c>
      <c r="DQ1721" s="198" t="s">
        <v>2888</v>
      </c>
      <c r="DR1721" s="198" t="s">
        <v>2191</v>
      </c>
      <c r="DW1721" s="198" t="s">
        <v>3479</v>
      </c>
      <c r="DX1721" s="198" t="s">
        <v>2889</v>
      </c>
    </row>
    <row r="1722" spans="120:128" x14ac:dyDescent="0.2">
      <c r="DP1722" s="198" t="s">
        <v>3674</v>
      </c>
      <c r="DQ1722" s="198" t="s">
        <v>2888</v>
      </c>
      <c r="DR1722" s="198" t="s">
        <v>3674</v>
      </c>
      <c r="DW1722" s="198" t="s">
        <v>2042</v>
      </c>
      <c r="DX1722" s="198" t="s">
        <v>2889</v>
      </c>
    </row>
    <row r="1723" spans="120:128" x14ac:dyDescent="0.2">
      <c r="DP1723" s="198" t="s">
        <v>3675</v>
      </c>
      <c r="DQ1723" s="198" t="s">
        <v>2888</v>
      </c>
      <c r="DR1723" s="198" t="s">
        <v>3675</v>
      </c>
      <c r="DW1723" s="198" t="s">
        <v>3165</v>
      </c>
      <c r="DX1723" s="198" t="s">
        <v>2889</v>
      </c>
    </row>
    <row r="1724" spans="120:128" x14ac:dyDescent="0.2">
      <c r="DP1724" s="198" t="s">
        <v>2513</v>
      </c>
      <c r="DQ1724" s="198" t="s">
        <v>2888</v>
      </c>
      <c r="DR1724" s="198" t="s">
        <v>2513</v>
      </c>
      <c r="DW1724" s="198" t="s">
        <v>888</v>
      </c>
      <c r="DX1724" s="198" t="s">
        <v>2889</v>
      </c>
    </row>
    <row r="1725" spans="120:128" x14ac:dyDescent="0.2">
      <c r="DP1725" s="198" t="s">
        <v>3676</v>
      </c>
      <c r="DQ1725" s="198" t="s">
        <v>2888</v>
      </c>
      <c r="DR1725" s="198" t="s">
        <v>3676</v>
      </c>
      <c r="DW1725" s="198" t="s">
        <v>1834</v>
      </c>
      <c r="DX1725" s="198" t="s">
        <v>2889</v>
      </c>
    </row>
    <row r="1726" spans="120:128" x14ac:dyDescent="0.2">
      <c r="DP1726" s="198" t="s">
        <v>3544</v>
      </c>
      <c r="DQ1726" s="198" t="s">
        <v>2888</v>
      </c>
      <c r="DR1726" s="198" t="s">
        <v>3544</v>
      </c>
      <c r="DW1726" s="198" t="s">
        <v>3092</v>
      </c>
      <c r="DX1726" s="198" t="s">
        <v>2889</v>
      </c>
    </row>
    <row r="1727" spans="120:128" x14ac:dyDescent="0.2">
      <c r="DP1727" s="198" t="s">
        <v>3545</v>
      </c>
      <c r="DQ1727" s="198" t="s">
        <v>2888</v>
      </c>
      <c r="DR1727" s="198" t="s">
        <v>3545</v>
      </c>
      <c r="DW1727" s="198" t="s">
        <v>2973</v>
      </c>
      <c r="DX1727" s="198" t="s">
        <v>2889</v>
      </c>
    </row>
    <row r="1728" spans="120:128" x14ac:dyDescent="0.2">
      <c r="DP1728" s="198" t="s">
        <v>3546</v>
      </c>
      <c r="DQ1728" s="198" t="s">
        <v>2888</v>
      </c>
      <c r="DR1728" s="198" t="s">
        <v>3546</v>
      </c>
      <c r="DW1728" s="198" t="s">
        <v>1390</v>
      </c>
      <c r="DX1728" s="198" t="s">
        <v>2889</v>
      </c>
    </row>
    <row r="1729" spans="120:128" x14ac:dyDescent="0.2">
      <c r="DP1729" s="198" t="s">
        <v>3677</v>
      </c>
      <c r="DQ1729" s="198" t="s">
        <v>2888</v>
      </c>
      <c r="DR1729" s="198" t="s">
        <v>3677</v>
      </c>
      <c r="DW1729" s="198" t="s">
        <v>3072</v>
      </c>
      <c r="DX1729" s="198" t="s">
        <v>2889</v>
      </c>
    </row>
    <row r="1730" spans="120:128" x14ac:dyDescent="0.2">
      <c r="DP1730" s="198" t="s">
        <v>3547</v>
      </c>
      <c r="DQ1730" s="198" t="s">
        <v>2888</v>
      </c>
      <c r="DR1730" s="198" t="s">
        <v>3547</v>
      </c>
      <c r="DW1730" s="198" t="s">
        <v>936</v>
      </c>
      <c r="DX1730" s="198" t="s">
        <v>2889</v>
      </c>
    </row>
    <row r="1731" spans="120:128" x14ac:dyDescent="0.2">
      <c r="DP1731" s="198" t="s">
        <v>3678</v>
      </c>
      <c r="DQ1731" s="198" t="s">
        <v>2888</v>
      </c>
      <c r="DR1731" s="198" t="s">
        <v>3678</v>
      </c>
      <c r="DW1731" s="198" t="s">
        <v>1402</v>
      </c>
      <c r="DX1731" s="198" t="s">
        <v>2889</v>
      </c>
    </row>
    <row r="1732" spans="120:128" x14ac:dyDescent="0.2">
      <c r="DP1732" s="198" t="s">
        <v>2514</v>
      </c>
      <c r="DQ1732" s="198" t="s">
        <v>2888</v>
      </c>
      <c r="DR1732" s="198" t="s">
        <v>2514</v>
      </c>
      <c r="DW1732" s="198" t="s">
        <v>1992</v>
      </c>
      <c r="DX1732" s="198" t="s">
        <v>2889</v>
      </c>
    </row>
    <row r="1733" spans="120:128" x14ac:dyDescent="0.2">
      <c r="DP1733" s="198" t="s">
        <v>2515</v>
      </c>
      <c r="DQ1733" s="198" t="s">
        <v>2888</v>
      </c>
      <c r="DR1733" s="198" t="s">
        <v>2515</v>
      </c>
      <c r="DW1733" s="198" t="s">
        <v>303</v>
      </c>
      <c r="DX1733" s="198" t="s">
        <v>2889</v>
      </c>
    </row>
    <row r="1734" spans="120:128" x14ac:dyDescent="0.2">
      <c r="DP1734" s="198" t="s">
        <v>3679</v>
      </c>
      <c r="DQ1734" s="198" t="s">
        <v>2888</v>
      </c>
      <c r="DR1734" s="198" t="s">
        <v>3679</v>
      </c>
      <c r="DW1734" s="198" t="s">
        <v>990</v>
      </c>
      <c r="DX1734" s="198" t="s">
        <v>2889</v>
      </c>
    </row>
    <row r="1735" spans="120:128" x14ac:dyDescent="0.2">
      <c r="DP1735" s="198" t="s">
        <v>2516</v>
      </c>
      <c r="DQ1735" s="198" t="s">
        <v>2888</v>
      </c>
      <c r="DR1735" s="198" t="s">
        <v>2516</v>
      </c>
      <c r="DW1735" s="198" t="s">
        <v>1342</v>
      </c>
      <c r="DX1735" s="198" t="s">
        <v>2889</v>
      </c>
    </row>
    <row r="1736" spans="120:128" x14ac:dyDescent="0.2">
      <c r="DP1736" s="198" t="s">
        <v>3680</v>
      </c>
      <c r="DQ1736" s="198" t="s">
        <v>2888</v>
      </c>
      <c r="DR1736" s="198" t="s">
        <v>3680</v>
      </c>
      <c r="DW1736" s="198" t="s">
        <v>1718</v>
      </c>
      <c r="DX1736" s="198" t="s">
        <v>2889</v>
      </c>
    </row>
    <row r="1737" spans="120:128" x14ac:dyDescent="0.2">
      <c r="DP1737" s="198" t="s">
        <v>3681</v>
      </c>
      <c r="DQ1737" s="198" t="s">
        <v>2888</v>
      </c>
      <c r="DR1737" s="198" t="s">
        <v>3681</v>
      </c>
      <c r="DW1737" s="198" t="s">
        <v>3333</v>
      </c>
      <c r="DX1737" s="198" t="s">
        <v>2889</v>
      </c>
    </row>
    <row r="1738" spans="120:128" x14ac:dyDescent="0.2">
      <c r="DP1738" s="198" t="s">
        <v>3682</v>
      </c>
      <c r="DQ1738" s="198" t="s">
        <v>2888</v>
      </c>
      <c r="DR1738" s="198" t="s">
        <v>3682</v>
      </c>
      <c r="DW1738" s="198" t="s">
        <v>165</v>
      </c>
      <c r="DX1738" s="198" t="s">
        <v>2889</v>
      </c>
    </row>
    <row r="1739" spans="120:128" x14ac:dyDescent="0.2">
      <c r="DP1739" s="198" t="s">
        <v>3548</v>
      </c>
      <c r="DQ1739" s="198" t="s">
        <v>2888</v>
      </c>
      <c r="DR1739" s="198" t="s">
        <v>3548</v>
      </c>
      <c r="DW1739" s="198" t="s">
        <v>2558</v>
      </c>
      <c r="DX1739" s="198" t="s">
        <v>2889</v>
      </c>
    </row>
    <row r="1740" spans="120:128" x14ac:dyDescent="0.2">
      <c r="DP1740" s="198" t="s">
        <v>3549</v>
      </c>
      <c r="DQ1740" s="198" t="s">
        <v>2888</v>
      </c>
      <c r="DR1740" s="198" t="s">
        <v>3549</v>
      </c>
      <c r="DW1740" s="198" t="s">
        <v>1374</v>
      </c>
      <c r="DX1740" s="198" t="s">
        <v>2889</v>
      </c>
    </row>
    <row r="1741" spans="120:128" x14ac:dyDescent="0.2">
      <c r="DP1741" s="198" t="s">
        <v>3683</v>
      </c>
      <c r="DQ1741" s="198" t="s">
        <v>2888</v>
      </c>
      <c r="DR1741" s="198" t="s">
        <v>3683</v>
      </c>
      <c r="DW1741" s="198" t="s">
        <v>982</v>
      </c>
      <c r="DX1741" s="198" t="s">
        <v>2889</v>
      </c>
    </row>
    <row r="1742" spans="120:128" x14ac:dyDescent="0.2">
      <c r="DP1742" s="198" t="s">
        <v>3684</v>
      </c>
      <c r="DQ1742" s="198" t="s">
        <v>2888</v>
      </c>
      <c r="DR1742" s="198" t="s">
        <v>3684</v>
      </c>
      <c r="DW1742" s="198" t="s">
        <v>239</v>
      </c>
      <c r="DX1742" s="198" t="s">
        <v>2889</v>
      </c>
    </row>
    <row r="1743" spans="120:128" x14ac:dyDescent="0.2">
      <c r="DP1743" s="198" t="s">
        <v>3685</v>
      </c>
      <c r="DQ1743" s="198" t="s">
        <v>2888</v>
      </c>
      <c r="DR1743" s="198" t="s">
        <v>3685</v>
      </c>
      <c r="DW1743" s="198" t="s">
        <v>658</v>
      </c>
      <c r="DX1743" s="198" t="s">
        <v>2889</v>
      </c>
    </row>
    <row r="1744" spans="120:128" x14ac:dyDescent="0.2">
      <c r="DP1744" s="198" t="s">
        <v>2124</v>
      </c>
      <c r="DQ1744" s="198" t="s">
        <v>2888</v>
      </c>
      <c r="DR1744" s="198" t="s">
        <v>2124</v>
      </c>
      <c r="DW1744" s="198" t="s">
        <v>1463</v>
      </c>
      <c r="DX1744" s="198" t="s">
        <v>2889</v>
      </c>
    </row>
    <row r="1745" spans="120:128" x14ac:dyDescent="0.2">
      <c r="DP1745" s="198" t="s">
        <v>2517</v>
      </c>
      <c r="DQ1745" s="198" t="s">
        <v>2888</v>
      </c>
      <c r="DR1745" s="198" t="s">
        <v>2517</v>
      </c>
      <c r="DW1745" s="198" t="s">
        <v>2998</v>
      </c>
      <c r="DX1745" s="198" t="s">
        <v>2889</v>
      </c>
    </row>
    <row r="1746" spans="120:128" x14ac:dyDescent="0.2">
      <c r="DP1746" s="198" t="s">
        <v>2210</v>
      </c>
      <c r="DQ1746" s="198" t="s">
        <v>2888</v>
      </c>
      <c r="DR1746" s="198" t="s">
        <v>2210</v>
      </c>
      <c r="DW1746" s="198" t="s">
        <v>1276</v>
      </c>
      <c r="DX1746" s="198" t="s">
        <v>2889</v>
      </c>
    </row>
    <row r="1747" spans="120:128" x14ac:dyDescent="0.2">
      <c r="DP1747" s="198" t="s">
        <v>2125</v>
      </c>
      <c r="DQ1747" s="198" t="s">
        <v>2888</v>
      </c>
      <c r="DR1747" s="198" t="s">
        <v>2125</v>
      </c>
      <c r="DW1747" s="198" t="s">
        <v>3454</v>
      </c>
      <c r="DX1747" s="198" t="s">
        <v>2889</v>
      </c>
    </row>
    <row r="1748" spans="120:128" x14ac:dyDescent="0.2">
      <c r="DP1748" s="198" t="s">
        <v>2126</v>
      </c>
      <c r="DQ1748" s="198" t="s">
        <v>2888</v>
      </c>
      <c r="DR1748" s="198" t="s">
        <v>2126</v>
      </c>
      <c r="DW1748" s="198" t="s">
        <v>1499</v>
      </c>
      <c r="DX1748" s="198" t="s">
        <v>2889</v>
      </c>
    </row>
    <row r="1749" spans="120:128" x14ac:dyDescent="0.2">
      <c r="DP1749" s="198" t="s">
        <v>3550</v>
      </c>
      <c r="DQ1749" s="198" t="s">
        <v>2888</v>
      </c>
      <c r="DR1749" s="198" t="s">
        <v>3550</v>
      </c>
      <c r="DW1749" s="198" t="s">
        <v>1467</v>
      </c>
      <c r="DX1749" s="198" t="s">
        <v>2889</v>
      </c>
    </row>
    <row r="1750" spans="120:128" x14ac:dyDescent="0.2">
      <c r="DP1750" s="198" t="s">
        <v>2127</v>
      </c>
      <c r="DQ1750" s="198" t="s">
        <v>2888</v>
      </c>
      <c r="DR1750" s="198" t="s">
        <v>2127</v>
      </c>
      <c r="DW1750" s="198" t="s">
        <v>153</v>
      </c>
      <c r="DX1750" s="198" t="s">
        <v>2889</v>
      </c>
    </row>
    <row r="1751" spans="120:128" x14ac:dyDescent="0.2">
      <c r="DP1751" s="198" t="s">
        <v>2128</v>
      </c>
      <c r="DQ1751" s="198" t="s">
        <v>2888</v>
      </c>
      <c r="DR1751" s="198" t="s">
        <v>2128</v>
      </c>
      <c r="DW1751" s="198" t="s">
        <v>2961</v>
      </c>
      <c r="DX1751" s="198" t="s">
        <v>2889</v>
      </c>
    </row>
    <row r="1752" spans="120:128" x14ac:dyDescent="0.2">
      <c r="DP1752" s="198" t="s">
        <v>2518</v>
      </c>
      <c r="DQ1752" s="198" t="s">
        <v>2888</v>
      </c>
      <c r="DR1752" s="198" t="s">
        <v>2518</v>
      </c>
      <c r="DW1752" s="198" t="s">
        <v>1932</v>
      </c>
      <c r="DX1752" s="198" t="s">
        <v>2889</v>
      </c>
    </row>
    <row r="1753" spans="120:128" x14ac:dyDescent="0.2">
      <c r="DP1753" s="198" t="s">
        <v>2519</v>
      </c>
      <c r="DQ1753" s="198" t="s">
        <v>2888</v>
      </c>
      <c r="DR1753" s="198" t="s">
        <v>2519</v>
      </c>
      <c r="DW1753" s="198" t="s">
        <v>1382</v>
      </c>
      <c r="DX1753" s="198" t="s">
        <v>2889</v>
      </c>
    </row>
    <row r="1754" spans="120:128" x14ac:dyDescent="0.2">
      <c r="DP1754" s="198" t="s">
        <v>3551</v>
      </c>
      <c r="DQ1754" s="198" t="s">
        <v>2888</v>
      </c>
      <c r="DR1754" s="198" t="s">
        <v>3551</v>
      </c>
      <c r="DW1754" s="198" t="s">
        <v>1951</v>
      </c>
      <c r="DX1754" s="198" t="s">
        <v>2889</v>
      </c>
    </row>
    <row r="1755" spans="120:128" x14ac:dyDescent="0.2">
      <c r="DP1755" s="198" t="s">
        <v>2129</v>
      </c>
      <c r="DQ1755" s="198" t="s">
        <v>2888</v>
      </c>
      <c r="DR1755" s="198" t="s">
        <v>2129</v>
      </c>
      <c r="DW1755" s="198" t="s">
        <v>627</v>
      </c>
      <c r="DX1755" s="198" t="s">
        <v>2889</v>
      </c>
    </row>
    <row r="1756" spans="120:128" x14ac:dyDescent="0.2">
      <c r="DP1756" s="198" t="s">
        <v>3552</v>
      </c>
      <c r="DQ1756" s="198" t="s">
        <v>2888</v>
      </c>
      <c r="DR1756" s="198" t="s">
        <v>3552</v>
      </c>
      <c r="DW1756" s="198" t="s">
        <v>1350</v>
      </c>
      <c r="DX1756" s="198" t="s">
        <v>2889</v>
      </c>
    </row>
    <row r="1757" spans="120:128" x14ac:dyDescent="0.2">
      <c r="DP1757" s="198" t="s">
        <v>2130</v>
      </c>
      <c r="DQ1757" s="198" t="s">
        <v>2888</v>
      </c>
      <c r="DR1757" s="198" t="s">
        <v>2130</v>
      </c>
      <c r="DW1757" s="198" t="s">
        <v>1503</v>
      </c>
      <c r="DX1757" s="198" t="s">
        <v>2889</v>
      </c>
    </row>
    <row r="1758" spans="120:128" x14ac:dyDescent="0.2">
      <c r="DP1758" s="198" t="s">
        <v>2192</v>
      </c>
      <c r="DQ1758" s="198" t="s">
        <v>2888</v>
      </c>
      <c r="DR1758" s="198" t="s">
        <v>2192</v>
      </c>
      <c r="DW1758" s="198" t="s">
        <v>2358</v>
      </c>
      <c r="DX1758" s="198" t="s">
        <v>2889</v>
      </c>
    </row>
    <row r="1759" spans="120:128" x14ac:dyDescent="0.2">
      <c r="DP1759" s="198" t="s">
        <v>2131</v>
      </c>
      <c r="DQ1759" s="198" t="s">
        <v>2888</v>
      </c>
      <c r="DR1759" s="198" t="s">
        <v>2131</v>
      </c>
      <c r="DW1759" s="198" t="s">
        <v>2979</v>
      </c>
      <c r="DX1759" s="198" t="s">
        <v>2889</v>
      </c>
    </row>
    <row r="1760" spans="120:128" x14ac:dyDescent="0.2">
      <c r="DP1760" s="198" t="s">
        <v>3553</v>
      </c>
      <c r="DQ1760" s="198" t="s">
        <v>2888</v>
      </c>
      <c r="DR1760" s="198" t="s">
        <v>3553</v>
      </c>
      <c r="DW1760" s="198" t="s">
        <v>763</v>
      </c>
      <c r="DX1760" s="198" t="s">
        <v>2889</v>
      </c>
    </row>
    <row r="1761" spans="120:128" x14ac:dyDescent="0.2">
      <c r="DP1761" s="198" t="s">
        <v>2132</v>
      </c>
      <c r="DQ1761" s="198" t="s">
        <v>2888</v>
      </c>
      <c r="DR1761" s="198" t="s">
        <v>2132</v>
      </c>
      <c r="DW1761" s="198" t="s">
        <v>1495</v>
      </c>
      <c r="DX1761" s="198" t="s">
        <v>2889</v>
      </c>
    </row>
    <row r="1762" spans="120:128" x14ac:dyDescent="0.2">
      <c r="DP1762" s="198" t="s">
        <v>2133</v>
      </c>
      <c r="DQ1762" s="198" t="s">
        <v>2888</v>
      </c>
      <c r="DR1762" s="198" t="s">
        <v>2133</v>
      </c>
      <c r="DW1762" s="198" t="s">
        <v>699</v>
      </c>
      <c r="DX1762" s="198" t="s">
        <v>2889</v>
      </c>
    </row>
    <row r="1763" spans="120:128" x14ac:dyDescent="0.2">
      <c r="DP1763" s="198" t="s">
        <v>3554</v>
      </c>
      <c r="DQ1763" s="198" t="s">
        <v>2888</v>
      </c>
      <c r="DR1763" s="198" t="s">
        <v>3554</v>
      </c>
      <c r="DW1763" s="198" t="s">
        <v>1362</v>
      </c>
      <c r="DX1763" s="198" t="s">
        <v>2889</v>
      </c>
    </row>
    <row r="1764" spans="120:128" x14ac:dyDescent="0.2">
      <c r="DP1764" s="198" t="s">
        <v>2134</v>
      </c>
      <c r="DQ1764" s="198" t="s">
        <v>2888</v>
      </c>
      <c r="DR1764" s="198" t="s">
        <v>2134</v>
      </c>
      <c r="DW1764" s="198" t="s">
        <v>291</v>
      </c>
      <c r="DX1764" s="198" t="s">
        <v>2889</v>
      </c>
    </row>
    <row r="1765" spans="120:128" x14ac:dyDescent="0.2">
      <c r="DP1765" s="198" t="s">
        <v>2193</v>
      </c>
      <c r="DQ1765" s="198" t="s">
        <v>2888</v>
      </c>
      <c r="DR1765" s="198" t="s">
        <v>2193</v>
      </c>
      <c r="DW1765" s="198" t="s">
        <v>882</v>
      </c>
      <c r="DX1765" s="198" t="s">
        <v>2889</v>
      </c>
    </row>
    <row r="1766" spans="120:128" x14ac:dyDescent="0.2">
      <c r="DP1766" s="198" t="s">
        <v>2135</v>
      </c>
      <c r="DQ1766" s="198" t="s">
        <v>2888</v>
      </c>
      <c r="DR1766" s="198" t="s">
        <v>2135</v>
      </c>
      <c r="DW1766" s="198" t="s">
        <v>1483</v>
      </c>
      <c r="DX1766" s="198" t="s">
        <v>2889</v>
      </c>
    </row>
    <row r="1767" spans="120:128" x14ac:dyDescent="0.2">
      <c r="DP1767" s="198" t="s">
        <v>2129</v>
      </c>
      <c r="DQ1767" s="198" t="s">
        <v>2888</v>
      </c>
      <c r="DR1767" s="198" t="s">
        <v>2129</v>
      </c>
      <c r="DW1767" s="198" t="s">
        <v>156</v>
      </c>
      <c r="DX1767" s="198" t="s">
        <v>2889</v>
      </c>
    </row>
    <row r="1768" spans="120:128" x14ac:dyDescent="0.2">
      <c r="DP1768" s="198" t="s">
        <v>3570</v>
      </c>
      <c r="DQ1768" s="198" t="s">
        <v>2888</v>
      </c>
      <c r="DR1768" s="198" t="s">
        <v>3570</v>
      </c>
      <c r="DW1768" s="198" t="s">
        <v>2831</v>
      </c>
      <c r="DX1768" s="198" t="s">
        <v>2889</v>
      </c>
    </row>
    <row r="1769" spans="120:128" x14ac:dyDescent="0.2">
      <c r="DP1769" s="198" t="s">
        <v>2136</v>
      </c>
      <c r="DQ1769" s="198" t="s">
        <v>2888</v>
      </c>
      <c r="DR1769" s="198" t="s">
        <v>2136</v>
      </c>
      <c r="DW1769" s="198" t="s">
        <v>3088</v>
      </c>
      <c r="DX1769" s="198" t="s">
        <v>2889</v>
      </c>
    </row>
    <row r="1770" spans="120:128" x14ac:dyDescent="0.2">
      <c r="DP1770" s="198" t="s">
        <v>2137</v>
      </c>
      <c r="DQ1770" s="198" t="s">
        <v>2888</v>
      </c>
      <c r="DR1770" s="198" t="s">
        <v>2137</v>
      </c>
      <c r="DW1770" s="198" t="s">
        <v>3044</v>
      </c>
      <c r="DX1770" s="198" t="s">
        <v>2889</v>
      </c>
    </row>
    <row r="1771" spans="120:128" x14ac:dyDescent="0.2">
      <c r="DP1771" s="198" t="s">
        <v>2138</v>
      </c>
      <c r="DQ1771" s="198" t="s">
        <v>2888</v>
      </c>
      <c r="DR1771" s="198" t="s">
        <v>2138</v>
      </c>
      <c r="DW1771" s="198" t="s">
        <v>178</v>
      </c>
      <c r="DX1771" s="198" t="s">
        <v>2889</v>
      </c>
    </row>
    <row r="1772" spans="120:128" x14ac:dyDescent="0.2">
      <c r="DP1772" s="198" t="s">
        <v>2520</v>
      </c>
      <c r="DQ1772" s="198" t="s">
        <v>2888</v>
      </c>
      <c r="DR1772" s="198" t="s">
        <v>2520</v>
      </c>
      <c r="DW1772" s="198" t="s">
        <v>2012</v>
      </c>
      <c r="DX1772" s="198" t="s">
        <v>2889</v>
      </c>
    </row>
    <row r="1773" spans="120:128" x14ac:dyDescent="0.2">
      <c r="DP1773" s="198" t="s">
        <v>2130</v>
      </c>
      <c r="DQ1773" s="198" t="s">
        <v>2888</v>
      </c>
      <c r="DR1773" s="198" t="s">
        <v>2130</v>
      </c>
      <c r="DW1773" s="198" t="s">
        <v>3155</v>
      </c>
      <c r="DX1773" s="198" t="s">
        <v>2889</v>
      </c>
    </row>
    <row r="1774" spans="120:128" x14ac:dyDescent="0.2">
      <c r="DP1774" s="198" t="s">
        <v>2192</v>
      </c>
      <c r="DQ1774" s="198" t="s">
        <v>2888</v>
      </c>
      <c r="DR1774" s="198" t="s">
        <v>2192</v>
      </c>
      <c r="DW1774" s="198" t="s">
        <v>1939</v>
      </c>
      <c r="DX1774" s="198" t="s">
        <v>2889</v>
      </c>
    </row>
    <row r="1775" spans="120:128" x14ac:dyDescent="0.2">
      <c r="DP1775" s="198" t="s">
        <v>2194</v>
      </c>
      <c r="DQ1775" s="198" t="s">
        <v>2888</v>
      </c>
      <c r="DR1775" s="198" t="s">
        <v>2194</v>
      </c>
      <c r="DW1775" s="198" t="s">
        <v>630</v>
      </c>
      <c r="DX1775" s="198" t="s">
        <v>2889</v>
      </c>
    </row>
    <row r="1776" spans="120:128" x14ac:dyDescent="0.2">
      <c r="DP1776" s="198" t="s">
        <v>2131</v>
      </c>
      <c r="DQ1776" s="198" t="s">
        <v>2888</v>
      </c>
      <c r="DR1776" s="198" t="s">
        <v>2131</v>
      </c>
      <c r="DW1776" s="198" t="s">
        <v>3133</v>
      </c>
      <c r="DX1776" s="198" t="s">
        <v>2889</v>
      </c>
    </row>
    <row r="1777" spans="120:128" x14ac:dyDescent="0.2">
      <c r="DP1777" s="198" t="s">
        <v>2195</v>
      </c>
      <c r="DQ1777" s="198" t="s">
        <v>2888</v>
      </c>
      <c r="DR1777" s="198" t="s">
        <v>2195</v>
      </c>
      <c r="DW1777" s="198" t="s">
        <v>903</v>
      </c>
      <c r="DX1777" s="198" t="s">
        <v>2889</v>
      </c>
    </row>
    <row r="1778" spans="120:128" x14ac:dyDescent="0.2">
      <c r="DP1778" s="198" t="s">
        <v>3555</v>
      </c>
      <c r="DQ1778" s="198" t="s">
        <v>2888</v>
      </c>
      <c r="DR1778" s="198" t="s">
        <v>3555</v>
      </c>
      <c r="DW1778" s="198" t="s">
        <v>3065</v>
      </c>
      <c r="DX1778" s="198" t="s">
        <v>2889</v>
      </c>
    </row>
    <row r="1779" spans="120:128" x14ac:dyDescent="0.2">
      <c r="DP1779" s="198" t="s">
        <v>2139</v>
      </c>
      <c r="DQ1779" s="198" t="s">
        <v>2888</v>
      </c>
      <c r="DR1779" s="198" t="s">
        <v>2139</v>
      </c>
      <c r="DW1779" s="198" t="s">
        <v>568</v>
      </c>
      <c r="DX1779" s="198" t="s">
        <v>2889</v>
      </c>
    </row>
    <row r="1780" spans="120:128" x14ac:dyDescent="0.2">
      <c r="DP1780" s="198" t="s">
        <v>2140</v>
      </c>
      <c r="DQ1780" s="198" t="s">
        <v>2888</v>
      </c>
      <c r="DR1780" s="198" t="s">
        <v>2140</v>
      </c>
      <c r="DW1780" s="198" t="s">
        <v>3445</v>
      </c>
      <c r="DX1780" s="198" t="s">
        <v>2889</v>
      </c>
    </row>
    <row r="1781" spans="120:128" x14ac:dyDescent="0.2">
      <c r="DP1781" s="198" t="s">
        <v>2133</v>
      </c>
      <c r="DQ1781" s="198" t="s">
        <v>2888</v>
      </c>
      <c r="DR1781" s="198" t="s">
        <v>2133</v>
      </c>
      <c r="DW1781" s="198" t="s">
        <v>1968</v>
      </c>
      <c r="DX1781" s="198" t="s">
        <v>2889</v>
      </c>
    </row>
    <row r="1782" spans="120:128" x14ac:dyDescent="0.2">
      <c r="DP1782" s="198" t="s">
        <v>2141</v>
      </c>
      <c r="DQ1782" s="198" t="s">
        <v>2888</v>
      </c>
      <c r="DR1782" s="198" t="s">
        <v>2141</v>
      </c>
      <c r="DW1782" s="198" t="s">
        <v>2281</v>
      </c>
      <c r="DX1782" s="198" t="s">
        <v>2889</v>
      </c>
    </row>
    <row r="1783" spans="120:128" x14ac:dyDescent="0.2">
      <c r="DP1783" s="198" t="s">
        <v>3554</v>
      </c>
      <c r="DQ1783" s="198" t="s">
        <v>2888</v>
      </c>
      <c r="DR1783" s="198" t="s">
        <v>3554</v>
      </c>
      <c r="DW1783" s="198" t="s">
        <v>3120</v>
      </c>
      <c r="DX1783" s="198" t="s">
        <v>2889</v>
      </c>
    </row>
    <row r="1784" spans="120:128" x14ac:dyDescent="0.2">
      <c r="DP1784" s="198" t="s">
        <v>2134</v>
      </c>
      <c r="DQ1784" s="198" t="s">
        <v>2888</v>
      </c>
      <c r="DR1784" s="198" t="s">
        <v>2134</v>
      </c>
      <c r="DW1784" s="198" t="s">
        <v>2878</v>
      </c>
      <c r="DX1784" s="198" t="s">
        <v>2889</v>
      </c>
    </row>
    <row r="1785" spans="120:128" x14ac:dyDescent="0.2">
      <c r="DP1785" s="198" t="s">
        <v>2193</v>
      </c>
      <c r="DQ1785" s="198" t="s">
        <v>2888</v>
      </c>
      <c r="DR1785" s="198" t="s">
        <v>2193</v>
      </c>
      <c r="DW1785" s="198" t="s">
        <v>998</v>
      </c>
      <c r="DX1785" s="198" t="s">
        <v>2889</v>
      </c>
    </row>
    <row r="1786" spans="120:128" x14ac:dyDescent="0.2">
      <c r="DP1786" s="198" t="s">
        <v>2135</v>
      </c>
      <c r="DQ1786" s="198" t="s">
        <v>2888</v>
      </c>
      <c r="DR1786" s="198" t="s">
        <v>2135</v>
      </c>
      <c r="DW1786" s="198" t="s">
        <v>922</v>
      </c>
      <c r="DX1786" s="198" t="s">
        <v>2889</v>
      </c>
    </row>
    <row r="1787" spans="120:128" x14ac:dyDescent="0.2">
      <c r="DP1787" s="198" t="s">
        <v>2142</v>
      </c>
      <c r="DQ1787" s="198" t="s">
        <v>2888</v>
      </c>
      <c r="DR1787" s="198" t="s">
        <v>2142</v>
      </c>
      <c r="DW1787" s="198" t="s">
        <v>1984</v>
      </c>
      <c r="DX1787" s="198" t="s">
        <v>2889</v>
      </c>
    </row>
    <row r="1788" spans="120:128" x14ac:dyDescent="0.2">
      <c r="DP1788" s="198" t="s">
        <v>2143</v>
      </c>
      <c r="DQ1788" s="198" t="s">
        <v>2888</v>
      </c>
      <c r="DR1788" s="198" t="s">
        <v>2143</v>
      </c>
      <c r="DW1788" s="198" t="s">
        <v>2976</v>
      </c>
      <c r="DX1788" s="198" t="s">
        <v>2889</v>
      </c>
    </row>
    <row r="1789" spans="120:128" x14ac:dyDescent="0.2">
      <c r="DP1789" s="198" t="s">
        <v>3556</v>
      </c>
      <c r="DQ1789" s="198" t="s">
        <v>2888</v>
      </c>
      <c r="DR1789" s="198" t="s">
        <v>3556</v>
      </c>
      <c r="DW1789" s="198" t="s">
        <v>1026</v>
      </c>
      <c r="DX1789" s="198" t="s">
        <v>2889</v>
      </c>
    </row>
    <row r="1790" spans="120:128" x14ac:dyDescent="0.2">
      <c r="DP1790" s="198" t="s">
        <v>2521</v>
      </c>
      <c r="DQ1790" s="198" t="s">
        <v>2888</v>
      </c>
      <c r="DR1790" s="198" t="s">
        <v>2521</v>
      </c>
      <c r="DW1790" s="198" t="s">
        <v>319</v>
      </c>
      <c r="DX1790" s="198" t="s">
        <v>2889</v>
      </c>
    </row>
    <row r="1791" spans="120:128" x14ac:dyDescent="0.2">
      <c r="DP1791" s="198" t="s">
        <v>2144</v>
      </c>
      <c r="DQ1791" s="198" t="s">
        <v>2888</v>
      </c>
      <c r="DR1791" s="198" t="s">
        <v>2144</v>
      </c>
      <c r="DW1791" s="198" t="s">
        <v>2243</v>
      </c>
      <c r="DX1791" s="198" t="s">
        <v>2889</v>
      </c>
    </row>
    <row r="1792" spans="120:128" x14ac:dyDescent="0.2">
      <c r="DP1792" s="198" t="s">
        <v>3557</v>
      </c>
      <c r="DQ1792" s="198" t="s">
        <v>2888</v>
      </c>
      <c r="DR1792" s="198" t="s">
        <v>3557</v>
      </c>
      <c r="DW1792" s="198" t="s">
        <v>560</v>
      </c>
      <c r="DX1792" s="198" t="s">
        <v>2889</v>
      </c>
    </row>
    <row r="1793" spans="120:128" x14ac:dyDescent="0.2">
      <c r="DP1793" s="198" t="s">
        <v>2145</v>
      </c>
      <c r="DQ1793" s="198" t="s">
        <v>2888</v>
      </c>
      <c r="DR1793" s="198" t="s">
        <v>2145</v>
      </c>
      <c r="DW1793" s="198" t="s">
        <v>2654</v>
      </c>
      <c r="DX1793" s="198" t="s">
        <v>2889</v>
      </c>
    </row>
    <row r="1794" spans="120:128" x14ac:dyDescent="0.2">
      <c r="DP1794" s="198" t="s">
        <v>3558</v>
      </c>
      <c r="DQ1794" s="198" t="s">
        <v>2888</v>
      </c>
      <c r="DR1794" s="198" t="s">
        <v>3558</v>
      </c>
      <c r="DW1794" s="198" t="s">
        <v>1888</v>
      </c>
      <c r="DX1794" s="198" t="s">
        <v>2889</v>
      </c>
    </row>
    <row r="1795" spans="120:128" x14ac:dyDescent="0.2">
      <c r="DP1795" s="198" t="s">
        <v>3559</v>
      </c>
      <c r="DQ1795" s="198" t="s">
        <v>2888</v>
      </c>
      <c r="DR1795" s="198" t="s">
        <v>3559</v>
      </c>
      <c r="DW1795" s="198" t="s">
        <v>2687</v>
      </c>
      <c r="DX1795" s="198" t="s">
        <v>2889</v>
      </c>
    </row>
    <row r="1796" spans="120:128" x14ac:dyDescent="0.2">
      <c r="DP1796" s="198" t="s">
        <v>2146</v>
      </c>
      <c r="DQ1796" s="198" t="s">
        <v>2888</v>
      </c>
      <c r="DR1796" s="198" t="s">
        <v>2146</v>
      </c>
      <c r="DW1796" s="198" t="s">
        <v>1251</v>
      </c>
      <c r="DX1796" s="198" t="s">
        <v>2889</v>
      </c>
    </row>
    <row r="1797" spans="120:128" x14ac:dyDescent="0.2">
      <c r="DP1797" s="198" t="s">
        <v>3560</v>
      </c>
      <c r="DQ1797" s="198" t="s">
        <v>2888</v>
      </c>
      <c r="DR1797" s="198" t="s">
        <v>3560</v>
      </c>
      <c r="DW1797" s="198" t="s">
        <v>802</v>
      </c>
      <c r="DX1797" s="198" t="s">
        <v>2889</v>
      </c>
    </row>
    <row r="1798" spans="120:128" x14ac:dyDescent="0.2">
      <c r="DP1798" s="198" t="s">
        <v>2522</v>
      </c>
      <c r="DQ1798" s="198" t="s">
        <v>2888</v>
      </c>
      <c r="DR1798" s="198" t="s">
        <v>2522</v>
      </c>
      <c r="DW1798" s="198" t="s">
        <v>2008</v>
      </c>
      <c r="DX1798" s="198" t="s">
        <v>2889</v>
      </c>
    </row>
    <row r="1799" spans="120:128" x14ac:dyDescent="0.2">
      <c r="DP1799" s="198" t="s">
        <v>2147</v>
      </c>
      <c r="DQ1799" s="198" t="s">
        <v>2888</v>
      </c>
      <c r="DR1799" s="198" t="s">
        <v>2147</v>
      </c>
      <c r="DW1799" s="198" t="s">
        <v>3485</v>
      </c>
      <c r="DX1799" s="198" t="s">
        <v>2889</v>
      </c>
    </row>
    <row r="1800" spans="120:128" x14ac:dyDescent="0.2">
      <c r="DP1800" s="198" t="s">
        <v>2523</v>
      </c>
      <c r="DQ1800" s="198" t="s">
        <v>2888</v>
      </c>
      <c r="DR1800" s="198" t="s">
        <v>2523</v>
      </c>
      <c r="DW1800" s="198" t="s">
        <v>198</v>
      </c>
      <c r="DX1800" s="198" t="s">
        <v>2889</v>
      </c>
    </row>
    <row r="1801" spans="120:128" x14ac:dyDescent="0.2">
      <c r="DP1801" s="198" t="s">
        <v>2148</v>
      </c>
      <c r="DQ1801" s="198" t="s">
        <v>2888</v>
      </c>
      <c r="DR1801" s="198" t="s">
        <v>2148</v>
      </c>
      <c r="DW1801" s="198" t="s">
        <v>816</v>
      </c>
      <c r="DX1801" s="198" t="s">
        <v>2889</v>
      </c>
    </row>
    <row r="1802" spans="120:128" x14ac:dyDescent="0.2">
      <c r="DP1802" s="198" t="s">
        <v>2149</v>
      </c>
      <c r="DQ1802" s="198" t="s">
        <v>2888</v>
      </c>
      <c r="DR1802" s="198" t="s">
        <v>2149</v>
      </c>
      <c r="DW1802" s="198" t="s">
        <v>2952</v>
      </c>
      <c r="DX1802" s="198" t="s">
        <v>2889</v>
      </c>
    </row>
    <row r="1803" spans="120:128" x14ac:dyDescent="0.2">
      <c r="DP1803" s="198" t="s">
        <v>2150</v>
      </c>
      <c r="DQ1803" s="198" t="s">
        <v>2888</v>
      </c>
      <c r="DR1803" s="198" t="s">
        <v>2150</v>
      </c>
      <c r="DW1803" s="198" t="s">
        <v>1296</v>
      </c>
      <c r="DX1803" s="198" t="s">
        <v>2889</v>
      </c>
    </row>
    <row r="1804" spans="120:128" x14ac:dyDescent="0.2">
      <c r="DP1804" s="198" t="s">
        <v>2151</v>
      </c>
      <c r="DQ1804" s="198" t="s">
        <v>2888</v>
      </c>
      <c r="DR1804" s="198" t="s">
        <v>2151</v>
      </c>
      <c r="DW1804" s="198" t="s">
        <v>3439</v>
      </c>
      <c r="DX1804" s="198" t="s">
        <v>2889</v>
      </c>
    </row>
    <row r="1805" spans="120:128" x14ac:dyDescent="0.2">
      <c r="DP1805" s="198" t="s">
        <v>3561</v>
      </c>
      <c r="DQ1805" s="198" t="s">
        <v>2888</v>
      </c>
      <c r="DR1805" s="198" t="s">
        <v>3561</v>
      </c>
      <c r="DW1805" s="198" t="s">
        <v>243</v>
      </c>
      <c r="DX1805" s="198" t="s">
        <v>2889</v>
      </c>
    </row>
    <row r="1806" spans="120:128" x14ac:dyDescent="0.2">
      <c r="DP1806" s="198" t="s">
        <v>2152</v>
      </c>
      <c r="DQ1806" s="198" t="s">
        <v>2888</v>
      </c>
      <c r="DR1806" s="198" t="s">
        <v>2152</v>
      </c>
      <c r="DW1806" s="198" t="s">
        <v>1292</v>
      </c>
      <c r="DX1806" s="198" t="s">
        <v>2889</v>
      </c>
    </row>
    <row r="1807" spans="120:128" x14ac:dyDescent="0.2">
      <c r="DP1807" s="198" t="s">
        <v>3562</v>
      </c>
      <c r="DQ1807" s="198" t="s">
        <v>2888</v>
      </c>
      <c r="DR1807" s="198" t="s">
        <v>3562</v>
      </c>
      <c r="DW1807" s="198" t="s">
        <v>3051</v>
      </c>
      <c r="DX1807" s="198" t="s">
        <v>2889</v>
      </c>
    </row>
    <row r="1808" spans="120:128" x14ac:dyDescent="0.2">
      <c r="DP1808" s="198" t="s">
        <v>3563</v>
      </c>
      <c r="DQ1808" s="198" t="s">
        <v>2888</v>
      </c>
      <c r="DR1808" s="198" t="s">
        <v>3563</v>
      </c>
      <c r="DW1808" s="198" t="s">
        <v>1370</v>
      </c>
      <c r="DX1808" s="198" t="s">
        <v>2889</v>
      </c>
    </row>
    <row r="1809" spans="120:128" x14ac:dyDescent="0.2">
      <c r="DP1809" s="198" t="s">
        <v>2196</v>
      </c>
      <c r="DQ1809" s="198" t="s">
        <v>2888</v>
      </c>
      <c r="DR1809" s="198" t="s">
        <v>2196</v>
      </c>
      <c r="DW1809" s="198" t="s">
        <v>1039</v>
      </c>
      <c r="DX1809" s="198" t="s">
        <v>2889</v>
      </c>
    </row>
    <row r="1810" spans="120:128" x14ac:dyDescent="0.2">
      <c r="DP1810" s="198" t="s">
        <v>2153</v>
      </c>
      <c r="DQ1810" s="198" t="s">
        <v>2888</v>
      </c>
      <c r="DR1810" s="198" t="s">
        <v>2153</v>
      </c>
      <c r="DW1810" s="198" t="s">
        <v>2031</v>
      </c>
      <c r="DX1810" s="198" t="s">
        <v>2889</v>
      </c>
    </row>
    <row r="1811" spans="120:128" x14ac:dyDescent="0.2">
      <c r="DP1811" s="198" t="s">
        <v>3564</v>
      </c>
      <c r="DQ1811" s="198" t="s">
        <v>2888</v>
      </c>
      <c r="DR1811" s="198" t="s">
        <v>3564</v>
      </c>
      <c r="DW1811" s="198" t="s">
        <v>754</v>
      </c>
      <c r="DX1811" s="198" t="s">
        <v>2889</v>
      </c>
    </row>
    <row r="1812" spans="120:128" x14ac:dyDescent="0.2">
      <c r="DP1812" s="198" t="s">
        <v>3351</v>
      </c>
      <c r="DQ1812" s="198" t="s">
        <v>2888</v>
      </c>
      <c r="DR1812" s="198" t="s">
        <v>3351</v>
      </c>
      <c r="DW1812" s="198" t="s">
        <v>1519</v>
      </c>
      <c r="DX1812" s="198" t="s">
        <v>2889</v>
      </c>
    </row>
    <row r="1813" spans="120:128" x14ac:dyDescent="0.2">
      <c r="DP1813" s="198" t="s">
        <v>2154</v>
      </c>
      <c r="DQ1813" s="198" t="s">
        <v>2888</v>
      </c>
      <c r="DR1813" s="198" t="s">
        <v>2154</v>
      </c>
      <c r="DW1813" s="198" t="s">
        <v>287</v>
      </c>
      <c r="DX1813" s="198" t="s">
        <v>2889</v>
      </c>
    </row>
    <row r="1814" spans="120:128" x14ac:dyDescent="0.2">
      <c r="DP1814" s="198" t="s">
        <v>2155</v>
      </c>
      <c r="DQ1814" s="198" t="s">
        <v>2888</v>
      </c>
      <c r="DR1814" s="198" t="s">
        <v>2155</v>
      </c>
      <c r="DW1814" s="198" t="s">
        <v>359</v>
      </c>
      <c r="DX1814" s="198" t="s">
        <v>2889</v>
      </c>
    </row>
    <row r="1815" spans="120:128" x14ac:dyDescent="0.2">
      <c r="DP1815" s="198" t="s">
        <v>2197</v>
      </c>
      <c r="DQ1815" s="198" t="s">
        <v>2888</v>
      </c>
      <c r="DR1815" s="198" t="s">
        <v>2197</v>
      </c>
      <c r="DW1815" s="198" t="s">
        <v>105</v>
      </c>
      <c r="DX1815" s="198" t="s">
        <v>2889</v>
      </c>
    </row>
    <row r="1816" spans="120:128" x14ac:dyDescent="0.2">
      <c r="DP1816" s="198" t="s">
        <v>3565</v>
      </c>
      <c r="DQ1816" s="198" t="s">
        <v>2888</v>
      </c>
      <c r="DR1816" s="198" t="s">
        <v>3565</v>
      </c>
      <c r="DW1816" s="198" t="s">
        <v>2682</v>
      </c>
      <c r="DX1816" s="198" t="s">
        <v>2889</v>
      </c>
    </row>
    <row r="1817" spans="120:128" x14ac:dyDescent="0.2">
      <c r="DP1817" s="198" t="s">
        <v>2156</v>
      </c>
      <c r="DQ1817" s="198" t="s">
        <v>2888</v>
      </c>
      <c r="DR1817" s="198" t="s">
        <v>2156</v>
      </c>
      <c r="DW1817" s="198" t="s">
        <v>2843</v>
      </c>
      <c r="DX1817" s="198" t="s">
        <v>2889</v>
      </c>
    </row>
    <row r="1818" spans="120:128" x14ac:dyDescent="0.2">
      <c r="DP1818" s="198" t="s">
        <v>2157</v>
      </c>
      <c r="DQ1818" s="198" t="s">
        <v>2888</v>
      </c>
      <c r="DR1818" s="198" t="s">
        <v>2157</v>
      </c>
      <c r="DW1818" s="198" t="s">
        <v>1137</v>
      </c>
      <c r="DX1818" s="198" t="s">
        <v>2889</v>
      </c>
    </row>
    <row r="1819" spans="120:128" x14ac:dyDescent="0.2">
      <c r="DP1819" s="198" t="s">
        <v>3566</v>
      </c>
      <c r="DQ1819" s="198" t="s">
        <v>2888</v>
      </c>
      <c r="DR1819" s="198" t="s">
        <v>3566</v>
      </c>
      <c r="DW1819" s="198" t="s">
        <v>1308</v>
      </c>
      <c r="DX1819" s="198" t="s">
        <v>2889</v>
      </c>
    </row>
    <row r="1820" spans="120:128" x14ac:dyDescent="0.2">
      <c r="DP1820" s="198" t="s">
        <v>2158</v>
      </c>
      <c r="DQ1820" s="198" t="s">
        <v>2888</v>
      </c>
      <c r="DR1820" s="198" t="s">
        <v>2158</v>
      </c>
      <c r="DW1820" s="198" t="s">
        <v>1825</v>
      </c>
      <c r="DX1820" s="198" t="s">
        <v>2889</v>
      </c>
    </row>
    <row r="1821" spans="120:128" x14ac:dyDescent="0.2">
      <c r="DP1821" s="198" t="s">
        <v>2159</v>
      </c>
      <c r="DQ1821" s="198" t="s">
        <v>2888</v>
      </c>
      <c r="DR1821" s="198" t="s">
        <v>2159</v>
      </c>
      <c r="DW1821" s="198" t="s">
        <v>1280</v>
      </c>
      <c r="DX1821" s="198" t="s">
        <v>2889</v>
      </c>
    </row>
    <row r="1822" spans="120:128" x14ac:dyDescent="0.2">
      <c r="DP1822" s="198" t="s">
        <v>2160</v>
      </c>
      <c r="DQ1822" s="198" t="s">
        <v>2888</v>
      </c>
      <c r="DR1822" s="198" t="s">
        <v>2160</v>
      </c>
      <c r="DW1822" s="198" t="s">
        <v>3395</v>
      </c>
      <c r="DX1822" s="198" t="s">
        <v>2889</v>
      </c>
    </row>
    <row r="1823" spans="120:128" x14ac:dyDescent="0.2">
      <c r="DP1823" s="198" t="s">
        <v>2524</v>
      </c>
      <c r="DQ1823" s="198" t="s">
        <v>2888</v>
      </c>
      <c r="DR1823" s="198" t="s">
        <v>2524</v>
      </c>
      <c r="DW1823" s="198" t="s">
        <v>195</v>
      </c>
      <c r="DX1823" s="198" t="s">
        <v>2889</v>
      </c>
    </row>
    <row r="1824" spans="120:128" x14ac:dyDescent="0.2">
      <c r="DP1824" s="198" t="s">
        <v>2161</v>
      </c>
      <c r="DQ1824" s="198" t="s">
        <v>2888</v>
      </c>
      <c r="DR1824" s="198" t="s">
        <v>2161</v>
      </c>
      <c r="DW1824" s="198" t="s">
        <v>1247</v>
      </c>
      <c r="DX1824" s="198" t="s">
        <v>2889</v>
      </c>
    </row>
    <row r="1825" spans="120:128" x14ac:dyDescent="0.2">
      <c r="DP1825" s="198" t="s">
        <v>2525</v>
      </c>
      <c r="DQ1825" s="198" t="s">
        <v>2888</v>
      </c>
      <c r="DR1825" s="198" t="s">
        <v>2525</v>
      </c>
      <c r="DW1825" s="198" t="s">
        <v>3476</v>
      </c>
      <c r="DX1825" s="198" t="s">
        <v>2889</v>
      </c>
    </row>
    <row r="1826" spans="120:128" x14ac:dyDescent="0.2">
      <c r="DP1826" s="198" t="s">
        <v>2162</v>
      </c>
      <c r="DQ1826" s="198" t="s">
        <v>2888</v>
      </c>
      <c r="DR1826" s="198" t="s">
        <v>2162</v>
      </c>
      <c r="DW1826" s="198" t="s">
        <v>1507</v>
      </c>
      <c r="DX1826" s="198" t="s">
        <v>2889</v>
      </c>
    </row>
  </sheetData>
  <sheetProtection selectLockedCells="1" selectUnlockedCells="1"/>
  <mergeCells count="10">
    <mergeCell ref="EG47:EH48"/>
    <mergeCell ref="EG13:EG16"/>
    <mergeCell ref="EH13:EH16"/>
    <mergeCell ref="EG19:EH19"/>
    <mergeCell ref="EG1:EH1"/>
    <mergeCell ref="EG7:EH7"/>
    <mergeCell ref="EG9:EG10"/>
    <mergeCell ref="EH9:EH10"/>
    <mergeCell ref="EG11:EG12"/>
    <mergeCell ref="EH11:EH12"/>
  </mergeCells>
  <phoneticPr fontId="9" type="noConversion"/>
  <dataValidations count="2">
    <dataValidation type="list" allowBlank="1" showInputMessage="1" showErrorMessage="1" sqref="V502 X5:X8 T3:T25 W3:W25 V3">
      <formula1>Provincial_Subregion</formula1>
    </dataValidation>
    <dataValidation type="list" allowBlank="1" showInputMessage="1" showErrorMessage="1" sqref="F4:F9">
      <formula1>Application_License_Approval_No</formula1>
    </dataValidation>
  </dataValidations>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64"/>
  <sheetViews>
    <sheetView topLeftCell="E1" zoomScale="50" zoomScaleNormal="50" workbookViewId="0">
      <selection activeCell="V75" sqref="V75"/>
    </sheetView>
  </sheetViews>
  <sheetFormatPr defaultColWidth="4.5703125" defaultRowHeight="15" customHeight="1" x14ac:dyDescent="0.2"/>
  <cols>
    <col min="1" max="1" width="4.85546875" style="58" customWidth="1"/>
    <col min="2" max="2" width="4.85546875" style="194" customWidth="1"/>
    <col min="3" max="29" width="4.85546875" style="58" customWidth="1"/>
    <col min="30" max="16384" width="4.5703125" style="58"/>
  </cols>
  <sheetData>
    <row r="1" spans="1:29" ht="5.0999999999999996" customHeight="1" x14ac:dyDescent="0.2">
      <c r="A1" s="56"/>
      <c r="B1" s="255"/>
      <c r="C1" s="56"/>
      <c r="D1" s="56"/>
      <c r="E1" s="56"/>
      <c r="F1" s="56"/>
      <c r="G1" s="56"/>
      <c r="H1" s="56"/>
      <c r="I1" s="56"/>
      <c r="J1" s="56"/>
      <c r="K1" s="56"/>
      <c r="L1" s="56"/>
      <c r="M1" s="56"/>
      <c r="N1" s="56"/>
      <c r="O1" s="56"/>
      <c r="P1" s="56"/>
      <c r="Q1" s="56"/>
      <c r="R1" s="56"/>
      <c r="S1" s="56"/>
      <c r="T1" s="56"/>
      <c r="U1" s="56"/>
      <c r="V1" s="56"/>
      <c r="W1" s="56"/>
      <c r="X1" s="56"/>
      <c r="Y1" s="56"/>
      <c r="Z1" s="56"/>
      <c r="AA1" s="56"/>
      <c r="AB1" s="56"/>
      <c r="AC1" s="56"/>
    </row>
    <row r="2" spans="1:29" ht="15" customHeight="1" x14ac:dyDescent="0.2">
      <c r="A2" s="56"/>
      <c r="B2" s="255"/>
      <c r="C2" s="56"/>
      <c r="D2" s="56"/>
      <c r="E2" s="56"/>
      <c r="F2" s="56"/>
      <c r="G2" s="56"/>
      <c r="H2" s="56"/>
      <c r="I2" s="56"/>
      <c r="J2" s="56"/>
      <c r="K2" s="56"/>
      <c r="L2" s="56"/>
      <c r="M2" s="56"/>
      <c r="N2" s="56"/>
      <c r="O2" s="56"/>
      <c r="P2" s="56"/>
      <c r="Q2" s="56"/>
      <c r="R2" s="56"/>
      <c r="S2" s="2306" t="s">
        <v>47</v>
      </c>
      <c r="T2" s="2307"/>
      <c r="U2" s="2307"/>
      <c r="V2" s="2307"/>
      <c r="W2" s="2307"/>
      <c r="X2" s="2307"/>
      <c r="Y2" s="2307"/>
      <c r="Z2" s="2307"/>
      <c r="AA2" s="2307"/>
      <c r="AB2" s="2307"/>
      <c r="AC2" s="2308"/>
    </row>
    <row r="3" spans="1:29" s="140" customFormat="1" ht="5.0999999999999996" customHeight="1" x14ac:dyDescent="0.2">
      <c r="A3" s="141"/>
      <c r="B3" s="141"/>
      <c r="C3" s="141"/>
      <c r="D3" s="141"/>
      <c r="E3" s="141"/>
      <c r="F3" s="141"/>
      <c r="G3" s="141"/>
      <c r="H3" s="141"/>
      <c r="I3" s="141"/>
      <c r="J3" s="141"/>
      <c r="K3" s="141"/>
      <c r="L3" s="141"/>
      <c r="M3" s="141"/>
      <c r="N3" s="141"/>
      <c r="O3" s="139"/>
      <c r="P3" s="139"/>
      <c r="Q3" s="139"/>
      <c r="R3" s="139"/>
      <c r="S3" s="139"/>
      <c r="T3" s="139"/>
      <c r="U3" s="139"/>
      <c r="V3" s="139"/>
      <c r="W3" s="139"/>
      <c r="X3" s="139"/>
      <c r="Y3" s="139"/>
      <c r="Z3" s="139"/>
      <c r="AA3" s="139"/>
      <c r="AB3" s="139"/>
      <c r="AC3" s="139"/>
    </row>
    <row r="4" spans="1:29" ht="15" customHeight="1" x14ac:dyDescent="0.2">
      <c r="A4" s="2319" t="s">
        <v>422</v>
      </c>
      <c r="B4" s="2319"/>
      <c r="C4" s="2319"/>
      <c r="D4" s="2319"/>
      <c r="E4" s="2319"/>
      <c r="F4" s="2319"/>
      <c r="G4" s="2319"/>
      <c r="H4" s="2320"/>
      <c r="I4" s="2315" t="str">
        <f>'TP-ToC'!$B$124</f>
        <v>Unique ID / License No</v>
      </c>
      <c r="J4" s="2315"/>
      <c r="K4" s="2315"/>
      <c r="L4" s="2316"/>
      <c r="M4" s="2315"/>
      <c r="N4" s="2315"/>
      <c r="O4" s="2315"/>
      <c r="P4" s="2317"/>
      <c r="Q4" s="2320" t="s">
        <v>1040</v>
      </c>
      <c r="R4" s="2320"/>
      <c r="S4" s="2320"/>
      <c r="T4" s="2320"/>
      <c r="U4" s="2320"/>
      <c r="V4" s="2320"/>
      <c r="W4" s="56"/>
      <c r="X4" s="2321" t="s">
        <v>3909</v>
      </c>
      <c r="Y4" s="2321"/>
      <c r="Z4" s="2328">
        <f>'TP-ToC'!$Z$124</f>
        <v>41730</v>
      </c>
      <c r="AA4" s="2328"/>
      <c r="AB4" s="2328"/>
      <c r="AC4" s="2323"/>
    </row>
    <row r="5" spans="1:29" ht="15" customHeight="1" x14ac:dyDescent="0.2">
      <c r="A5" s="2313" t="str">
        <f>'TP-ToC'!$K$122</f>
        <v>Operator Name</v>
      </c>
      <c r="B5" s="2313"/>
      <c r="C5" s="2313"/>
      <c r="D5" s="2313"/>
      <c r="E5" s="2313"/>
      <c r="F5" s="2313"/>
      <c r="G5" s="2313"/>
      <c r="H5" s="2314"/>
      <c r="I5" s="2315" t="str">
        <f>'TP-ToC'!$K$124</f>
        <v>Unique ID / License No</v>
      </c>
      <c r="J5" s="2315"/>
      <c r="K5" s="2315"/>
      <c r="L5" s="2316"/>
      <c r="M5" s="2315"/>
      <c r="N5" s="2315"/>
      <c r="O5" s="2315"/>
      <c r="P5" s="2317"/>
      <c r="Q5" s="2314" t="str">
        <f>'TP-ToC'!$K$126</f>
        <v>Disposition #</v>
      </c>
      <c r="R5" s="2314"/>
      <c r="S5" s="2314"/>
      <c r="T5" s="2314"/>
      <c r="U5" s="2314"/>
      <c r="V5" s="2314"/>
      <c r="W5" s="56"/>
      <c r="X5" s="2327" t="s">
        <v>1785</v>
      </c>
      <c r="Y5" s="2327"/>
      <c r="Z5" s="2322" t="str">
        <f>'TP-ToC'!$G$23</f>
        <v>Criteria</v>
      </c>
      <c r="AA5" s="2322"/>
      <c r="AB5" s="2322"/>
      <c r="AC5" s="2323"/>
    </row>
    <row r="6" spans="1:29" ht="5.0999999999999996" customHeight="1" x14ac:dyDescent="0.2">
      <c r="A6" s="56"/>
      <c r="B6" s="255"/>
      <c r="C6" s="56"/>
      <c r="D6" s="56"/>
      <c r="E6" s="56"/>
      <c r="F6" s="56"/>
      <c r="G6" s="56"/>
      <c r="H6" s="56"/>
      <c r="I6" s="56"/>
      <c r="J6" s="56"/>
      <c r="K6" s="56"/>
      <c r="L6" s="56"/>
      <c r="M6" s="56"/>
      <c r="N6" s="56"/>
      <c r="O6" s="56"/>
      <c r="P6" s="56"/>
      <c r="Q6" s="56"/>
      <c r="R6" s="56"/>
      <c r="S6" s="56"/>
      <c r="T6" s="56"/>
      <c r="U6" s="56"/>
      <c r="V6" s="56"/>
      <c r="W6" s="56"/>
      <c r="X6" s="56"/>
      <c r="Y6" s="56"/>
      <c r="Z6" s="56"/>
      <c r="AA6" s="56"/>
      <c r="AB6" s="56"/>
      <c r="AC6" s="56"/>
    </row>
    <row r="7" spans="1:29" ht="15" customHeight="1" x14ac:dyDescent="0.2">
      <c r="A7" s="1703"/>
      <c r="B7" s="1704"/>
      <c r="C7" s="1704"/>
      <c r="D7" s="1704"/>
      <c r="E7" s="1704"/>
      <c r="F7" s="1704"/>
      <c r="G7" s="1704"/>
      <c r="H7" s="1704"/>
      <c r="I7" s="1704"/>
      <c r="J7" s="2392" t="s">
        <v>3931</v>
      </c>
      <c r="K7" s="2393"/>
      <c r="L7" s="2393"/>
      <c r="M7" s="2393"/>
      <c r="N7" s="2393"/>
      <c r="O7" s="2393"/>
      <c r="P7" s="2393"/>
      <c r="Q7" s="2393"/>
      <c r="R7" s="2309" t="s">
        <v>16</v>
      </c>
      <c r="S7" s="2309"/>
      <c r="T7" s="2310"/>
      <c r="U7" s="2310"/>
      <c r="V7" s="2310"/>
      <c r="W7" s="2310"/>
      <c r="X7" s="2310"/>
      <c r="Y7" s="2310"/>
      <c r="Z7" s="2310"/>
      <c r="AA7" s="2310"/>
      <c r="AB7" s="2310"/>
      <c r="AC7" s="2310"/>
    </row>
    <row r="8" spans="1:29" ht="15" customHeight="1" x14ac:dyDescent="0.2">
      <c r="A8" s="96"/>
      <c r="B8" s="97"/>
      <c r="C8" s="97"/>
      <c r="D8" s="97"/>
      <c r="E8" s="97"/>
      <c r="F8" s="97"/>
      <c r="G8" s="97"/>
      <c r="H8" s="97"/>
      <c r="I8" s="97"/>
      <c r="J8" s="2394"/>
      <c r="K8" s="2394"/>
      <c r="L8" s="2393"/>
      <c r="M8" s="2393"/>
      <c r="N8" s="2393"/>
      <c r="O8" s="2393"/>
      <c r="P8" s="2393"/>
      <c r="Q8" s="2393"/>
      <c r="R8" s="2309" t="s">
        <v>1155</v>
      </c>
      <c r="S8" s="2310"/>
      <c r="T8" s="2310"/>
      <c r="U8" s="2309" t="s">
        <v>576</v>
      </c>
      <c r="V8" s="2318"/>
      <c r="W8" s="2318"/>
      <c r="X8" s="2309" t="s">
        <v>17</v>
      </c>
      <c r="Y8" s="2310"/>
      <c r="Z8" s="2310"/>
      <c r="AA8" s="2309" t="s">
        <v>18</v>
      </c>
      <c r="AB8" s="2310"/>
      <c r="AC8" s="2310"/>
    </row>
    <row r="9" spans="1:29" ht="15" customHeight="1" x14ac:dyDescent="0.2">
      <c r="A9" s="2311" t="s">
        <v>1150</v>
      </c>
      <c r="B9" s="2312"/>
      <c r="C9" s="2312"/>
      <c r="D9" s="2312"/>
      <c r="E9" s="2312"/>
      <c r="F9" s="2312"/>
      <c r="G9" s="2312"/>
      <c r="H9" s="2312"/>
      <c r="I9" s="2312"/>
      <c r="J9" s="2395" t="s">
        <v>4127</v>
      </c>
      <c r="K9" s="2396"/>
      <c r="L9" s="2324" t="s">
        <v>694</v>
      </c>
      <c r="M9" s="2325"/>
      <c r="N9" s="2325"/>
      <c r="O9" s="2324" t="s">
        <v>695</v>
      </c>
      <c r="P9" s="2325"/>
      <c r="Q9" s="2326"/>
      <c r="R9" s="2318"/>
      <c r="S9" s="2318"/>
      <c r="T9" s="2318"/>
      <c r="U9" s="2318"/>
      <c r="V9" s="2318"/>
      <c r="W9" s="2318"/>
      <c r="X9" s="2310"/>
      <c r="Y9" s="2310"/>
      <c r="Z9" s="2310"/>
      <c r="AA9" s="2310"/>
      <c r="AB9" s="2310"/>
      <c r="AC9" s="2310"/>
    </row>
    <row r="10" spans="1:29" ht="15" customHeight="1" x14ac:dyDescent="0.2">
      <c r="A10" s="2387" t="s">
        <v>1146</v>
      </c>
      <c r="B10" s="2079"/>
      <c r="C10" s="2388" t="str">
        <f>'TP-ToC'!C155</f>
        <v>Facility Type*</v>
      </c>
      <c r="D10" s="2389"/>
      <c r="E10" s="2389"/>
      <c r="F10" s="2389"/>
      <c r="G10" s="2389"/>
      <c r="H10" s="2389"/>
      <c r="I10" s="2389"/>
      <c r="J10" s="2397" t="str">
        <f>'TP-ToC'!K155</f>
        <v>Zone*</v>
      </c>
      <c r="K10" s="2398"/>
      <c r="L10" s="2391">
        <f>'TP-ToC'!M155</f>
        <v>1234567.1233999999</v>
      </c>
      <c r="M10" s="2389"/>
      <c r="N10" s="2389"/>
      <c r="O10" s="2388">
        <f>'TP-ToC'!Q155</f>
        <v>123456.1234</v>
      </c>
      <c r="P10" s="2389"/>
      <c r="Q10" s="2390"/>
      <c r="R10" s="2379" t="s">
        <v>465</v>
      </c>
      <c r="S10" s="2379"/>
      <c r="T10" s="2379"/>
      <c r="U10" s="2379" t="s">
        <v>465</v>
      </c>
      <c r="V10" s="2379"/>
      <c r="W10" s="2379"/>
      <c r="X10" s="2379" t="s">
        <v>465</v>
      </c>
      <c r="Y10" s="2379"/>
      <c r="Z10" s="2379"/>
      <c r="AA10" s="2379" t="s">
        <v>465</v>
      </c>
      <c r="AB10" s="2379"/>
      <c r="AC10" s="2379"/>
    </row>
    <row r="11" spans="1:29" ht="15" customHeight="1" x14ac:dyDescent="0.2">
      <c r="A11" s="2374" t="s">
        <v>1147</v>
      </c>
      <c r="B11" s="2082"/>
      <c r="C11" s="2329" t="str">
        <f>'TP-ToC'!C156</f>
        <v>Facility Type*</v>
      </c>
      <c r="D11" s="2330"/>
      <c r="E11" s="2330"/>
      <c r="F11" s="2330"/>
      <c r="G11" s="2330"/>
      <c r="H11" s="2330"/>
      <c r="I11" s="2330"/>
      <c r="J11" s="2380" t="str">
        <f>'TP-ToC'!K156</f>
        <v>Zone*</v>
      </c>
      <c r="K11" s="2381"/>
      <c r="L11" s="2330">
        <f>'TP-ToC'!M156</f>
        <v>1234567.1233999999</v>
      </c>
      <c r="M11" s="2330"/>
      <c r="N11" s="2330"/>
      <c r="O11" s="2329">
        <f>'TP-ToC'!Q156</f>
        <v>123456.1234</v>
      </c>
      <c r="P11" s="2330"/>
      <c r="Q11" s="2331"/>
      <c r="R11" s="2379" t="s">
        <v>465</v>
      </c>
      <c r="S11" s="2379"/>
      <c r="T11" s="2379"/>
      <c r="U11" s="2379" t="s">
        <v>465</v>
      </c>
      <c r="V11" s="2379"/>
      <c r="W11" s="2379"/>
      <c r="X11" s="2379" t="s">
        <v>465</v>
      </c>
      <c r="Y11" s="2379"/>
      <c r="Z11" s="2379"/>
      <c r="AA11" s="2379" t="s">
        <v>465</v>
      </c>
      <c r="AB11" s="2379"/>
      <c r="AC11" s="2379"/>
    </row>
    <row r="12" spans="1:29" ht="15" customHeight="1" x14ac:dyDescent="0.2">
      <c r="A12" s="2374" t="s">
        <v>1148</v>
      </c>
      <c r="B12" s="2082"/>
      <c r="C12" s="2329" t="str">
        <f>'TP-ToC'!C157</f>
        <v>Facility Type*</v>
      </c>
      <c r="D12" s="2330"/>
      <c r="E12" s="2330"/>
      <c r="F12" s="2330"/>
      <c r="G12" s="2330"/>
      <c r="H12" s="2330"/>
      <c r="I12" s="2330"/>
      <c r="J12" s="2380" t="str">
        <f>'TP-ToC'!K157</f>
        <v>Zone*</v>
      </c>
      <c r="K12" s="2381"/>
      <c r="L12" s="2330">
        <f>'TP-ToC'!M157</f>
        <v>1234567.1233999999</v>
      </c>
      <c r="M12" s="2330"/>
      <c r="N12" s="2330"/>
      <c r="O12" s="2329">
        <f>'TP-ToC'!Q157</f>
        <v>123456.1234</v>
      </c>
      <c r="P12" s="2330"/>
      <c r="Q12" s="2331"/>
      <c r="R12" s="2379" t="s">
        <v>465</v>
      </c>
      <c r="S12" s="2379"/>
      <c r="T12" s="2379"/>
      <c r="U12" s="2379" t="s">
        <v>465</v>
      </c>
      <c r="V12" s="2379"/>
      <c r="W12" s="2379"/>
      <c r="X12" s="2379" t="s">
        <v>465</v>
      </c>
      <c r="Y12" s="2379"/>
      <c r="Z12" s="2379"/>
      <c r="AA12" s="2379" t="s">
        <v>465</v>
      </c>
      <c r="AB12" s="2379"/>
      <c r="AC12" s="2379"/>
    </row>
    <row r="13" spans="1:29" ht="15" customHeight="1" x14ac:dyDescent="0.2">
      <c r="A13" s="2374" t="s">
        <v>1149</v>
      </c>
      <c r="B13" s="2082"/>
      <c r="C13" s="2329" t="str">
        <f>'TP-ToC'!C158</f>
        <v>Facility Type*</v>
      </c>
      <c r="D13" s="2330"/>
      <c r="E13" s="2330"/>
      <c r="F13" s="2330"/>
      <c r="G13" s="2330"/>
      <c r="H13" s="2330"/>
      <c r="I13" s="2330"/>
      <c r="J13" s="2380" t="str">
        <f>'TP-ToC'!K158</f>
        <v>Zone*</v>
      </c>
      <c r="K13" s="2381"/>
      <c r="L13" s="2330">
        <f>'TP-ToC'!M158</f>
        <v>1234567.1233999999</v>
      </c>
      <c r="M13" s="2330"/>
      <c r="N13" s="2330"/>
      <c r="O13" s="2329">
        <f>'TP-ToC'!Q158</f>
        <v>123456.1234</v>
      </c>
      <c r="P13" s="2330"/>
      <c r="Q13" s="2331"/>
      <c r="R13" s="2379" t="s">
        <v>465</v>
      </c>
      <c r="S13" s="2379"/>
      <c r="T13" s="2379"/>
      <c r="U13" s="2379" t="s">
        <v>465</v>
      </c>
      <c r="V13" s="2379"/>
      <c r="W13" s="2379"/>
      <c r="X13" s="2379" t="s">
        <v>465</v>
      </c>
      <c r="Y13" s="2379"/>
      <c r="Z13" s="2379"/>
      <c r="AA13" s="2379" t="s">
        <v>465</v>
      </c>
      <c r="AB13" s="2379"/>
      <c r="AC13" s="2379"/>
    </row>
    <row r="14" spans="1:29" ht="15" customHeight="1" x14ac:dyDescent="0.2">
      <c r="A14" s="2374" t="s">
        <v>1151</v>
      </c>
      <c r="B14" s="2082"/>
      <c r="C14" s="2329" t="str">
        <f>'TP-ToC'!C159</f>
        <v>Facility Type*</v>
      </c>
      <c r="D14" s="2330"/>
      <c r="E14" s="2330"/>
      <c r="F14" s="2330"/>
      <c r="G14" s="2330"/>
      <c r="H14" s="2330"/>
      <c r="I14" s="2330"/>
      <c r="J14" s="2380" t="str">
        <f>'TP-ToC'!K159</f>
        <v>Zone*</v>
      </c>
      <c r="K14" s="2381"/>
      <c r="L14" s="2330">
        <f>'TP-ToC'!M159</f>
        <v>1234567.1233999999</v>
      </c>
      <c r="M14" s="2330"/>
      <c r="N14" s="2330"/>
      <c r="O14" s="2329">
        <f>'TP-ToC'!Q159</f>
        <v>123456.1234</v>
      </c>
      <c r="P14" s="2330"/>
      <c r="Q14" s="2331"/>
      <c r="R14" s="2379" t="s">
        <v>465</v>
      </c>
      <c r="S14" s="2379"/>
      <c r="T14" s="2379"/>
      <c r="U14" s="2379" t="s">
        <v>465</v>
      </c>
      <c r="V14" s="2379"/>
      <c r="W14" s="2379"/>
      <c r="X14" s="2379" t="s">
        <v>465</v>
      </c>
      <c r="Y14" s="2379"/>
      <c r="Z14" s="2379"/>
      <c r="AA14" s="2379" t="s">
        <v>465</v>
      </c>
      <c r="AB14" s="2379"/>
      <c r="AC14" s="2379"/>
    </row>
    <row r="15" spans="1:29" ht="15" customHeight="1" x14ac:dyDescent="0.2">
      <c r="A15" s="2374" t="s">
        <v>1152</v>
      </c>
      <c r="B15" s="2082"/>
      <c r="C15" s="2366" t="str">
        <f>'TP-ToC'!C160</f>
        <v>Facility Type*</v>
      </c>
      <c r="D15" s="2365"/>
      <c r="E15" s="2365"/>
      <c r="F15" s="2365"/>
      <c r="G15" s="2365"/>
      <c r="H15" s="2365"/>
      <c r="I15" s="2365"/>
      <c r="J15" s="2382" t="str">
        <f>'TP-ToC'!K160</f>
        <v>Zone*</v>
      </c>
      <c r="K15" s="2383"/>
      <c r="L15" s="2365">
        <f>'TP-ToC'!M160</f>
        <v>1234567.1233999999</v>
      </c>
      <c r="M15" s="2365"/>
      <c r="N15" s="2365"/>
      <c r="O15" s="2366">
        <f>'TP-ToC'!Q160</f>
        <v>123456.1234</v>
      </c>
      <c r="P15" s="2365"/>
      <c r="Q15" s="2367"/>
      <c r="R15" s="2379" t="s">
        <v>465</v>
      </c>
      <c r="S15" s="2379"/>
      <c r="T15" s="2379"/>
      <c r="U15" s="2379" t="s">
        <v>465</v>
      </c>
      <c r="V15" s="2379"/>
      <c r="W15" s="2379"/>
      <c r="X15" s="2379" t="s">
        <v>465</v>
      </c>
      <c r="Y15" s="2379"/>
      <c r="Z15" s="2379"/>
      <c r="AA15" s="2379" t="s">
        <v>465</v>
      </c>
      <c r="AB15" s="2379"/>
      <c r="AC15" s="2379"/>
    </row>
    <row r="16" spans="1:29" ht="15" customHeight="1" x14ac:dyDescent="0.2">
      <c r="A16" s="2376" t="s">
        <v>217</v>
      </c>
      <c r="B16" s="2377"/>
      <c r="C16" s="2368">
        <f>'TP-ToC'!C161</f>
        <v>0</v>
      </c>
      <c r="D16" s="2369"/>
      <c r="E16" s="2369"/>
      <c r="F16" s="2369"/>
      <c r="G16" s="2369"/>
      <c r="H16" s="2369"/>
      <c r="I16" s="2369"/>
      <c r="J16" s="2380" t="str">
        <f>'TP-ToC'!K160</f>
        <v>Zone*</v>
      </c>
      <c r="K16" s="2381"/>
      <c r="L16" s="2371">
        <f>'TP-ToC'!M161</f>
        <v>1234567.1233999999</v>
      </c>
      <c r="M16" s="2372"/>
      <c r="N16" s="2372"/>
      <c r="O16" s="2371">
        <f>'TP-ToC'!Q161</f>
        <v>123456.1234</v>
      </c>
      <c r="P16" s="2372"/>
      <c r="Q16" s="2372"/>
      <c r="R16" s="2375" t="s">
        <v>465</v>
      </c>
      <c r="S16" s="2279"/>
      <c r="T16" s="2280"/>
      <c r="U16" s="2375" t="s">
        <v>465</v>
      </c>
      <c r="V16" s="2279"/>
      <c r="W16" s="2280"/>
      <c r="X16" s="2375" t="s">
        <v>465</v>
      </c>
      <c r="Y16" s="2279"/>
      <c r="Z16" s="2280"/>
      <c r="AA16" s="2375" t="s">
        <v>465</v>
      </c>
      <c r="AB16" s="2279"/>
      <c r="AC16" s="2280"/>
    </row>
    <row r="17" spans="1:29" ht="15" customHeight="1" x14ac:dyDescent="0.2">
      <c r="A17" s="2159"/>
      <c r="B17" s="2161"/>
      <c r="C17" s="2370"/>
      <c r="D17" s="2370"/>
      <c r="E17" s="2370"/>
      <c r="F17" s="2370"/>
      <c r="G17" s="2370"/>
      <c r="H17" s="2370"/>
      <c r="I17" s="2370"/>
      <c r="J17" s="2382"/>
      <c r="K17" s="2383"/>
      <c r="L17" s="2373"/>
      <c r="M17" s="2370"/>
      <c r="N17" s="2370"/>
      <c r="O17" s="2373"/>
      <c r="P17" s="2370"/>
      <c r="Q17" s="2370"/>
      <c r="R17" s="2112"/>
      <c r="S17" s="2055"/>
      <c r="T17" s="2056"/>
      <c r="U17" s="2112"/>
      <c r="V17" s="2055"/>
      <c r="W17" s="2056"/>
      <c r="X17" s="2112"/>
      <c r="Y17" s="2055"/>
      <c r="Z17" s="2056"/>
      <c r="AA17" s="2112"/>
      <c r="AB17" s="2055"/>
      <c r="AC17" s="2056"/>
    </row>
    <row r="18" spans="1:29" ht="5.0999999999999996" customHeight="1" x14ac:dyDescent="0.2">
      <c r="A18" s="2378"/>
      <c r="B18" s="2184"/>
      <c r="C18" s="1705"/>
      <c r="D18" s="1706"/>
      <c r="E18" s="1706"/>
      <c r="F18" s="1706"/>
      <c r="G18" s="1706"/>
      <c r="H18" s="1706"/>
      <c r="I18" s="1706"/>
      <c r="J18" s="1707"/>
      <c r="K18" s="1707"/>
      <c r="L18" s="1706"/>
      <c r="M18" s="1706"/>
      <c r="N18" s="1706"/>
      <c r="O18" s="1706"/>
      <c r="P18" s="1706"/>
      <c r="Q18" s="1706"/>
      <c r="R18" s="1706"/>
      <c r="S18" s="1706"/>
      <c r="T18" s="1706"/>
      <c r="U18" s="1706"/>
      <c r="V18" s="1706"/>
      <c r="W18" s="1706"/>
      <c r="X18" s="1706"/>
      <c r="Y18" s="1706"/>
      <c r="Z18" s="1706"/>
      <c r="AA18" s="1706"/>
      <c r="AB18" s="1706"/>
      <c r="AC18" s="1708"/>
    </row>
    <row r="19" spans="1:29" ht="5.0999999999999996" customHeight="1" x14ac:dyDescent="0.2">
      <c r="A19" s="56"/>
      <c r="B19" s="2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row>
    <row r="20" spans="1:29" ht="15" customHeight="1" x14ac:dyDescent="0.2">
      <c r="A20" s="2363" t="s">
        <v>19</v>
      </c>
      <c r="B20" s="2364"/>
      <c r="C20" s="2363"/>
      <c r="D20" s="2363"/>
      <c r="E20" s="2363"/>
      <c r="F20" s="2363"/>
      <c r="G20" s="2363"/>
      <c r="H20" s="2363"/>
      <c r="I20" s="2363"/>
      <c r="J20" s="2363"/>
      <c r="K20" s="2363"/>
      <c r="L20" s="2363"/>
      <c r="M20" s="2363"/>
      <c r="N20" s="2363"/>
      <c r="O20" s="2363"/>
      <c r="P20" s="2363"/>
      <c r="Q20" s="2363"/>
      <c r="R20" s="2363"/>
      <c r="S20" s="2363"/>
      <c r="T20" s="2363"/>
      <c r="U20" s="2363"/>
      <c r="V20" s="2363"/>
      <c r="W20" s="2363"/>
      <c r="X20" s="2363"/>
      <c r="Y20" s="2363"/>
      <c r="Z20" s="2363"/>
      <c r="AA20" s="2363"/>
      <c r="AB20" s="2363"/>
      <c r="AC20" s="2363"/>
    </row>
    <row r="21" spans="1:29" ht="15" customHeight="1" x14ac:dyDescent="0.2">
      <c r="A21" s="2384"/>
      <c r="B21" s="2385"/>
      <c r="C21" s="2385"/>
      <c r="D21" s="2385"/>
      <c r="E21" s="2385"/>
      <c r="F21" s="2385"/>
      <c r="G21" s="2385"/>
      <c r="H21" s="2385"/>
      <c r="I21" s="2385"/>
      <c r="J21" s="2385"/>
      <c r="K21" s="2385"/>
      <c r="L21" s="2385"/>
      <c r="M21" s="2385"/>
      <c r="N21" s="2385"/>
      <c r="O21" s="2385"/>
      <c r="P21" s="2385"/>
      <c r="Q21" s="2385"/>
      <c r="R21" s="2385"/>
      <c r="S21" s="2385"/>
      <c r="T21" s="2385"/>
      <c r="U21" s="2385"/>
      <c r="V21" s="2385"/>
      <c r="W21" s="2385"/>
      <c r="X21" s="2385"/>
      <c r="Y21" s="2385"/>
      <c r="Z21" s="2385"/>
      <c r="AA21" s="2385"/>
      <c r="AB21" s="2385"/>
      <c r="AC21" s="2386"/>
    </row>
    <row r="22" spans="1:29" ht="15" customHeight="1" x14ac:dyDescent="0.2">
      <c r="A22" s="2340"/>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9"/>
    </row>
    <row r="23" spans="1:29" ht="15" customHeight="1" x14ac:dyDescent="0.2">
      <c r="A23" s="2340"/>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9"/>
    </row>
    <row r="24" spans="1:29" ht="15" customHeight="1" x14ac:dyDescent="0.2">
      <c r="A24" s="2340"/>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9"/>
    </row>
    <row r="25" spans="1:29" ht="15" customHeight="1" x14ac:dyDescent="0.2">
      <c r="A25" s="2337"/>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9"/>
    </row>
    <row r="26" spans="1:29" ht="15" customHeight="1" x14ac:dyDescent="0.2">
      <c r="A26" s="2340"/>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9"/>
    </row>
    <row r="27" spans="1:29" ht="15" customHeight="1" x14ac:dyDescent="0.2">
      <c r="A27" s="2340"/>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9"/>
    </row>
    <row r="28" spans="1:29" ht="15" customHeight="1" x14ac:dyDescent="0.2">
      <c r="A28" s="2340"/>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9"/>
    </row>
    <row r="29" spans="1:29" ht="15" customHeight="1" x14ac:dyDescent="0.2">
      <c r="A29" s="2337"/>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9"/>
    </row>
    <row r="30" spans="1:29" ht="15" customHeight="1" x14ac:dyDescent="0.2">
      <c r="A30" s="2340"/>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9"/>
    </row>
    <row r="31" spans="1:29" ht="15" customHeight="1" x14ac:dyDescent="0.2">
      <c r="A31" s="2340"/>
      <c r="B31" s="2338"/>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9"/>
    </row>
    <row r="32" spans="1:29" ht="15" customHeight="1" x14ac:dyDescent="0.2">
      <c r="A32" s="2340"/>
      <c r="B32" s="2338"/>
      <c r="C32" s="2338"/>
      <c r="D32" s="2338"/>
      <c r="E32" s="2338"/>
      <c r="F32" s="2338"/>
      <c r="G32" s="2338"/>
      <c r="H32" s="2338"/>
      <c r="I32" s="2338"/>
      <c r="J32" s="2338"/>
      <c r="K32" s="2338"/>
      <c r="L32" s="2338"/>
      <c r="M32" s="2338"/>
      <c r="N32" s="2338"/>
      <c r="O32" s="2338"/>
      <c r="P32" s="2338"/>
      <c r="Q32" s="2338"/>
      <c r="R32" s="2338"/>
      <c r="S32" s="2338"/>
      <c r="T32" s="2338"/>
      <c r="U32" s="2338"/>
      <c r="V32" s="2338"/>
      <c r="W32" s="2338"/>
      <c r="X32" s="2338"/>
      <c r="Y32" s="2338"/>
      <c r="Z32" s="2338"/>
      <c r="AA32" s="2338"/>
      <c r="AB32" s="2338"/>
      <c r="AC32" s="2339"/>
    </row>
    <row r="33" spans="1:29" ht="15" customHeight="1" x14ac:dyDescent="0.2">
      <c r="A33" s="2337"/>
      <c r="B33" s="2338"/>
      <c r="C33" s="2338"/>
      <c r="D33" s="2338"/>
      <c r="E33" s="2338"/>
      <c r="F33" s="2338"/>
      <c r="G33" s="2338"/>
      <c r="H33" s="2338"/>
      <c r="I33" s="2338"/>
      <c r="J33" s="2338"/>
      <c r="K33" s="2338"/>
      <c r="L33" s="2338"/>
      <c r="M33" s="2338"/>
      <c r="N33" s="2338"/>
      <c r="O33" s="2338"/>
      <c r="P33" s="2338"/>
      <c r="Q33" s="2338"/>
      <c r="R33" s="2338"/>
      <c r="S33" s="2338"/>
      <c r="T33" s="2338"/>
      <c r="U33" s="2338"/>
      <c r="V33" s="2338"/>
      <c r="W33" s="2338"/>
      <c r="X33" s="2338"/>
      <c r="Y33" s="2338"/>
      <c r="Z33" s="2338"/>
      <c r="AA33" s="2338"/>
      <c r="AB33" s="2338"/>
      <c r="AC33" s="2339"/>
    </row>
    <row r="34" spans="1:29" ht="15" customHeight="1" x14ac:dyDescent="0.2">
      <c r="A34" s="2340"/>
      <c r="B34" s="2338"/>
      <c r="C34" s="2338"/>
      <c r="D34" s="2338"/>
      <c r="E34" s="2338"/>
      <c r="F34" s="2338"/>
      <c r="G34" s="2338"/>
      <c r="H34" s="2338"/>
      <c r="I34" s="2338"/>
      <c r="J34" s="2338"/>
      <c r="K34" s="2338"/>
      <c r="L34" s="2338"/>
      <c r="M34" s="2338"/>
      <c r="N34" s="2338"/>
      <c r="O34" s="2338"/>
      <c r="P34" s="2338"/>
      <c r="Q34" s="2338"/>
      <c r="R34" s="2338"/>
      <c r="S34" s="2338"/>
      <c r="T34" s="2338"/>
      <c r="U34" s="2338"/>
      <c r="V34" s="2338"/>
      <c r="W34" s="2338"/>
      <c r="X34" s="2338"/>
      <c r="Y34" s="2338"/>
      <c r="Z34" s="2338"/>
      <c r="AA34" s="2338"/>
      <c r="AB34" s="2338"/>
      <c r="AC34" s="2339"/>
    </row>
    <row r="35" spans="1:29" ht="15" customHeight="1" x14ac:dyDescent="0.2">
      <c r="A35" s="2340"/>
      <c r="B35" s="2338"/>
      <c r="C35" s="2338"/>
      <c r="D35" s="2338"/>
      <c r="E35" s="2338"/>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9"/>
    </row>
    <row r="36" spans="1:29" ht="15" customHeight="1" x14ac:dyDescent="0.2">
      <c r="A36" s="2340"/>
      <c r="B36" s="2338"/>
      <c r="C36" s="2338"/>
      <c r="D36" s="2338"/>
      <c r="E36" s="2338"/>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9"/>
    </row>
    <row r="37" spans="1:29" ht="15" customHeight="1" x14ac:dyDescent="0.2">
      <c r="A37" s="2337"/>
      <c r="B37" s="2338"/>
      <c r="C37" s="2338"/>
      <c r="D37" s="2338"/>
      <c r="E37" s="2338"/>
      <c r="F37" s="2338"/>
      <c r="G37" s="2338"/>
      <c r="H37" s="2338"/>
      <c r="I37" s="2338"/>
      <c r="J37" s="2338"/>
      <c r="K37" s="2338"/>
      <c r="L37" s="2338"/>
      <c r="M37" s="2338"/>
      <c r="N37" s="2338"/>
      <c r="O37" s="2338"/>
      <c r="P37" s="2338"/>
      <c r="Q37" s="2338"/>
      <c r="R37" s="2338"/>
      <c r="S37" s="2338"/>
      <c r="T37" s="2338"/>
      <c r="U37" s="2338"/>
      <c r="V37" s="2338"/>
      <c r="W37" s="2338"/>
      <c r="X37" s="2338"/>
      <c r="Y37" s="2338"/>
      <c r="Z37" s="2338"/>
      <c r="AA37" s="2338"/>
      <c r="AB37" s="2338"/>
      <c r="AC37" s="2339"/>
    </row>
    <row r="38" spans="1:29" ht="15" customHeight="1" x14ac:dyDescent="0.2">
      <c r="A38" s="2340"/>
      <c r="B38" s="2338"/>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8"/>
      <c r="Y38" s="2338"/>
      <c r="Z38" s="2338"/>
      <c r="AA38" s="2338"/>
      <c r="AB38" s="2338"/>
      <c r="AC38" s="2339"/>
    </row>
    <row r="39" spans="1:29" ht="15" customHeight="1" x14ac:dyDescent="0.2">
      <c r="A39" s="2340"/>
      <c r="B39" s="2338"/>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8"/>
      <c r="Y39" s="2338"/>
      <c r="Z39" s="2338"/>
      <c r="AA39" s="2338"/>
      <c r="AB39" s="2338"/>
      <c r="AC39" s="2339"/>
    </row>
    <row r="40" spans="1:29" ht="15" customHeight="1" x14ac:dyDescent="0.2">
      <c r="A40" s="2340"/>
      <c r="B40" s="2338"/>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9"/>
    </row>
    <row r="41" spans="1:29" ht="15" customHeight="1" x14ac:dyDescent="0.2">
      <c r="A41" s="2337"/>
      <c r="B41" s="2338"/>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8"/>
      <c r="Y41" s="2338"/>
      <c r="Z41" s="2338"/>
      <c r="AA41" s="2338"/>
      <c r="AB41" s="2338"/>
      <c r="AC41" s="2339"/>
    </row>
    <row r="42" spans="1:29" ht="15" customHeight="1" x14ac:dyDescent="0.2">
      <c r="A42" s="2340"/>
      <c r="B42" s="2338"/>
      <c r="C42" s="2338"/>
      <c r="D42" s="2338"/>
      <c r="E42" s="2338"/>
      <c r="F42" s="2338"/>
      <c r="G42" s="2338"/>
      <c r="H42" s="2338"/>
      <c r="I42" s="2338"/>
      <c r="J42" s="2338"/>
      <c r="K42" s="2338"/>
      <c r="L42" s="2338"/>
      <c r="M42" s="2338"/>
      <c r="N42" s="2338"/>
      <c r="O42" s="2338"/>
      <c r="P42" s="2338"/>
      <c r="Q42" s="2338"/>
      <c r="R42" s="2338"/>
      <c r="S42" s="2338"/>
      <c r="T42" s="2338"/>
      <c r="U42" s="2338"/>
      <c r="V42" s="2338"/>
      <c r="W42" s="2338"/>
      <c r="X42" s="2338"/>
      <c r="Y42" s="2338"/>
      <c r="Z42" s="2338"/>
      <c r="AA42" s="2338"/>
      <c r="AB42" s="2338"/>
      <c r="AC42" s="2339"/>
    </row>
    <row r="43" spans="1:29" ht="15" customHeight="1" x14ac:dyDescent="0.2">
      <c r="A43" s="2340"/>
      <c r="B43" s="2338"/>
      <c r="C43" s="2338"/>
      <c r="D43" s="2338"/>
      <c r="E43" s="2338"/>
      <c r="F43" s="2338"/>
      <c r="G43" s="2338"/>
      <c r="H43" s="2338"/>
      <c r="I43" s="2338"/>
      <c r="J43" s="2338"/>
      <c r="K43" s="2338"/>
      <c r="L43" s="2338"/>
      <c r="M43" s="2338"/>
      <c r="N43" s="2338"/>
      <c r="O43" s="2338"/>
      <c r="P43" s="2338"/>
      <c r="Q43" s="2338"/>
      <c r="R43" s="2338"/>
      <c r="S43" s="2338"/>
      <c r="T43" s="2338"/>
      <c r="U43" s="2338"/>
      <c r="V43" s="2338"/>
      <c r="W43" s="2338"/>
      <c r="X43" s="2338"/>
      <c r="Y43" s="2338"/>
      <c r="Z43" s="2338"/>
      <c r="AA43" s="2338"/>
      <c r="AB43" s="2338"/>
      <c r="AC43" s="2339"/>
    </row>
    <row r="44" spans="1:29" ht="15" customHeight="1" x14ac:dyDescent="0.2">
      <c r="A44" s="2340"/>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9"/>
    </row>
    <row r="45" spans="1:29" ht="15" customHeight="1" x14ac:dyDescent="0.2">
      <c r="A45" s="2337"/>
      <c r="B45" s="2338"/>
      <c r="C45" s="2338"/>
      <c r="D45" s="2338"/>
      <c r="E45" s="2338"/>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9"/>
    </row>
    <row r="46" spans="1:29" ht="15" customHeight="1" x14ac:dyDescent="0.2">
      <c r="A46" s="2340"/>
      <c r="B46" s="2338"/>
      <c r="C46" s="2338"/>
      <c r="D46" s="2338"/>
      <c r="E46" s="2338"/>
      <c r="F46" s="2338"/>
      <c r="G46" s="2338"/>
      <c r="H46" s="2338"/>
      <c r="I46" s="2338"/>
      <c r="J46" s="2338"/>
      <c r="K46" s="2338"/>
      <c r="L46" s="2338"/>
      <c r="M46" s="2338"/>
      <c r="N46" s="2338"/>
      <c r="O46" s="2338"/>
      <c r="P46" s="2338"/>
      <c r="Q46" s="2338"/>
      <c r="R46" s="2338"/>
      <c r="S46" s="2338"/>
      <c r="T46" s="2338"/>
      <c r="U46" s="2338"/>
      <c r="V46" s="2338"/>
      <c r="W46" s="2338"/>
      <c r="X46" s="2338"/>
      <c r="Y46" s="2338"/>
      <c r="Z46" s="2338"/>
      <c r="AA46" s="2338"/>
      <c r="AB46" s="2338"/>
      <c r="AC46" s="2339"/>
    </row>
    <row r="47" spans="1:29" ht="15" customHeight="1" x14ac:dyDescent="0.2">
      <c r="A47" s="2340"/>
      <c r="B47" s="2338"/>
      <c r="C47" s="2338"/>
      <c r="D47" s="2338"/>
      <c r="E47" s="2338"/>
      <c r="F47" s="2338"/>
      <c r="G47" s="2338"/>
      <c r="H47" s="2338"/>
      <c r="I47" s="2338"/>
      <c r="J47" s="2338"/>
      <c r="K47" s="2338"/>
      <c r="L47" s="2338"/>
      <c r="M47" s="2338"/>
      <c r="N47" s="2338"/>
      <c r="O47" s="2338"/>
      <c r="P47" s="2338"/>
      <c r="Q47" s="2338"/>
      <c r="R47" s="2338"/>
      <c r="S47" s="2338"/>
      <c r="T47" s="2338"/>
      <c r="U47" s="2338"/>
      <c r="V47" s="2338"/>
      <c r="W47" s="2338"/>
      <c r="X47" s="2338"/>
      <c r="Y47" s="2338"/>
      <c r="Z47" s="2338"/>
      <c r="AA47" s="2338"/>
      <c r="AB47" s="2338"/>
      <c r="AC47" s="2339"/>
    </row>
    <row r="48" spans="1:29" ht="15" customHeight="1" x14ac:dyDescent="0.2">
      <c r="A48" s="2360"/>
      <c r="B48" s="2361"/>
      <c r="C48" s="2361"/>
      <c r="D48" s="2361"/>
      <c r="E48" s="2361"/>
      <c r="F48" s="2361"/>
      <c r="G48" s="2361"/>
      <c r="H48" s="2361"/>
      <c r="I48" s="2361"/>
      <c r="J48" s="2361"/>
      <c r="K48" s="2361"/>
      <c r="L48" s="2361"/>
      <c r="M48" s="2361"/>
      <c r="N48" s="2361"/>
      <c r="O48" s="2361"/>
      <c r="P48" s="2361"/>
      <c r="Q48" s="2361"/>
      <c r="R48" s="2361"/>
      <c r="S48" s="2361"/>
      <c r="T48" s="2361"/>
      <c r="U48" s="2361"/>
      <c r="V48" s="2361"/>
      <c r="W48" s="2361"/>
      <c r="X48" s="2361"/>
      <c r="Y48" s="2361"/>
      <c r="Z48" s="2361"/>
      <c r="AA48" s="2361"/>
      <c r="AB48" s="2361"/>
      <c r="AC48" s="2362"/>
    </row>
    <row r="49" spans="1:29" ht="5.0999999999999996" customHeight="1" x14ac:dyDescent="0.2">
      <c r="A49" s="56"/>
      <c r="B49" s="255"/>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row>
    <row r="50" spans="1:29" ht="12" x14ac:dyDescent="0.2">
      <c r="A50" s="2351" t="s">
        <v>25</v>
      </c>
      <c r="B50" s="2352"/>
      <c r="C50" s="2352"/>
      <c r="D50" s="2352"/>
      <c r="E50" s="2352"/>
      <c r="F50" s="2352"/>
      <c r="G50" s="2352"/>
      <c r="H50" s="2352"/>
      <c r="I50" s="2352"/>
      <c r="J50" s="2353"/>
      <c r="K50" s="2344"/>
      <c r="L50" s="2345"/>
      <c r="M50" s="2345"/>
      <c r="N50" s="2345"/>
      <c r="O50" s="2345"/>
      <c r="P50" s="2345"/>
      <c r="Q50" s="2345"/>
      <c r="R50" s="2345"/>
      <c r="S50" s="2345"/>
      <c r="T50" s="2345"/>
      <c r="U50" s="2345"/>
      <c r="V50" s="2345"/>
      <c r="W50" s="2345"/>
      <c r="X50" s="2346"/>
      <c r="Y50" s="2348"/>
      <c r="Z50" s="2349"/>
      <c r="AA50" s="2349"/>
      <c r="AB50" s="2349"/>
      <c r="AC50" s="2350"/>
    </row>
    <row r="51" spans="1:29" ht="12" x14ac:dyDescent="0.2">
      <c r="A51" s="2354"/>
      <c r="B51" s="2355"/>
      <c r="C51" s="2355"/>
      <c r="D51" s="2355"/>
      <c r="E51" s="2355"/>
      <c r="F51" s="2355"/>
      <c r="G51" s="2355"/>
      <c r="H51" s="2355"/>
      <c r="I51" s="2355"/>
      <c r="J51" s="2356"/>
      <c r="K51" s="2233"/>
      <c r="L51" s="2347"/>
      <c r="M51" s="2347"/>
      <c r="N51" s="2347"/>
      <c r="O51" s="2347"/>
      <c r="P51" s="2347"/>
      <c r="Q51" s="2347"/>
      <c r="R51" s="2347"/>
      <c r="S51" s="2347"/>
      <c r="T51" s="2347"/>
      <c r="U51" s="2347"/>
      <c r="V51" s="2347"/>
      <c r="W51" s="2347"/>
      <c r="X51" s="2235"/>
      <c r="Y51" s="2233"/>
      <c r="Z51" s="2347"/>
      <c r="AA51" s="2347"/>
      <c r="AB51" s="2347"/>
      <c r="AC51" s="2235"/>
    </row>
    <row r="52" spans="1:29" ht="12" x14ac:dyDescent="0.2">
      <c r="A52" s="2354"/>
      <c r="B52" s="2355"/>
      <c r="C52" s="2355"/>
      <c r="D52" s="2355"/>
      <c r="E52" s="2355"/>
      <c r="F52" s="2355"/>
      <c r="G52" s="2355"/>
      <c r="H52" s="2355"/>
      <c r="I52" s="2355"/>
      <c r="J52" s="2356"/>
      <c r="K52" s="2233"/>
      <c r="L52" s="2347"/>
      <c r="M52" s="2347"/>
      <c r="N52" s="2347"/>
      <c r="O52" s="2347"/>
      <c r="P52" s="2347"/>
      <c r="Q52" s="2347"/>
      <c r="R52" s="2347"/>
      <c r="S52" s="2347"/>
      <c r="T52" s="2347"/>
      <c r="U52" s="2347"/>
      <c r="V52" s="2347"/>
      <c r="W52" s="2347"/>
      <c r="X52" s="2235"/>
      <c r="Y52" s="2233"/>
      <c r="Z52" s="2347"/>
      <c r="AA52" s="2347"/>
      <c r="AB52" s="2347"/>
      <c r="AC52" s="2235"/>
    </row>
    <row r="53" spans="1:29" ht="12" x14ac:dyDescent="0.2">
      <c r="A53" s="2354"/>
      <c r="B53" s="2355"/>
      <c r="C53" s="2355"/>
      <c r="D53" s="2355"/>
      <c r="E53" s="2355"/>
      <c r="F53" s="2355"/>
      <c r="G53" s="2355"/>
      <c r="H53" s="2355"/>
      <c r="I53" s="2355"/>
      <c r="J53" s="2356"/>
      <c r="K53" s="2214"/>
      <c r="L53" s="2215"/>
      <c r="M53" s="2215"/>
      <c r="N53" s="2215"/>
      <c r="O53" s="2215"/>
      <c r="P53" s="2215"/>
      <c r="Q53" s="2215"/>
      <c r="R53" s="2215"/>
      <c r="S53" s="2215"/>
      <c r="T53" s="2215"/>
      <c r="U53" s="2215"/>
      <c r="V53" s="2215"/>
      <c r="W53" s="2215"/>
      <c r="X53" s="2216"/>
      <c r="Y53" s="2214"/>
      <c r="Z53" s="2215"/>
      <c r="AA53" s="2215"/>
      <c r="AB53" s="2215"/>
      <c r="AC53" s="2216"/>
    </row>
    <row r="54" spans="1:29" ht="12" x14ac:dyDescent="0.2">
      <c r="A54" s="2357"/>
      <c r="B54" s="2358"/>
      <c r="C54" s="2358"/>
      <c r="D54" s="2358"/>
      <c r="E54" s="2358"/>
      <c r="F54" s="2358"/>
      <c r="G54" s="2358"/>
      <c r="H54" s="2358"/>
      <c r="I54" s="2358"/>
      <c r="J54" s="2359"/>
      <c r="K54" s="2320" t="s">
        <v>26</v>
      </c>
      <c r="L54" s="2320"/>
      <c r="M54" s="2320"/>
      <c r="N54" s="2320"/>
      <c r="O54" s="2320"/>
      <c r="P54" s="2320"/>
      <c r="Q54" s="2320"/>
      <c r="R54" s="2320"/>
      <c r="S54" s="2320"/>
      <c r="T54" s="2320"/>
      <c r="U54" s="2320"/>
      <c r="V54" s="2320"/>
      <c r="W54" s="2320"/>
      <c r="X54" s="2320"/>
      <c r="Y54" s="2341" t="s">
        <v>1153</v>
      </c>
      <c r="Z54" s="2341"/>
      <c r="AA54" s="2341"/>
      <c r="AB54" s="2341"/>
      <c r="AC54" s="2341"/>
    </row>
    <row r="55" spans="1:29" ht="5.0999999999999996" customHeight="1" x14ac:dyDescent="0.2">
      <c r="A55" s="56"/>
      <c r="B55" s="255"/>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row>
    <row r="56" spans="1:29" ht="12" x14ac:dyDescent="0.2">
      <c r="A56" s="2335"/>
      <c r="B56" s="2332"/>
      <c r="C56" s="2332"/>
      <c r="D56" s="2320" t="s">
        <v>20</v>
      </c>
      <c r="E56" s="2320"/>
      <c r="F56" s="2320"/>
      <c r="G56" s="2320"/>
      <c r="H56" s="2320"/>
      <c r="I56" s="2320"/>
      <c r="J56" s="2320"/>
      <c r="K56" s="2320"/>
      <c r="L56" s="2320"/>
      <c r="M56" s="2320"/>
      <c r="N56" s="2320" t="s">
        <v>21</v>
      </c>
      <c r="O56" s="2320"/>
      <c r="P56" s="2320"/>
      <c r="Q56" s="2320"/>
      <c r="R56" s="2320"/>
      <c r="S56" s="2320"/>
      <c r="T56" s="2320"/>
      <c r="U56" s="2320"/>
      <c r="V56" s="2320"/>
      <c r="W56" s="2320"/>
      <c r="X56" s="2320"/>
      <c r="Y56" s="2341" t="s">
        <v>1153</v>
      </c>
      <c r="Z56" s="2341"/>
      <c r="AA56" s="2341"/>
      <c r="AB56" s="2341"/>
      <c r="AC56" s="2341"/>
    </row>
    <row r="57" spans="1:29" ht="15" customHeight="1" x14ac:dyDescent="0.2">
      <c r="A57" s="2335" t="s">
        <v>22</v>
      </c>
      <c r="B57" s="2332"/>
      <c r="C57" s="233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33"/>
      <c r="Z57" s="2333"/>
      <c r="AA57" s="2333"/>
      <c r="AB57" s="2333"/>
      <c r="AC57" s="2333"/>
    </row>
    <row r="58" spans="1:29" ht="15" customHeight="1" x14ac:dyDescent="0.2">
      <c r="A58" s="2332"/>
      <c r="B58" s="2332"/>
      <c r="C58" s="233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33"/>
      <c r="Z58" s="2333"/>
      <c r="AA58" s="2333"/>
      <c r="AB58" s="2333"/>
      <c r="AC58" s="2333"/>
    </row>
    <row r="59" spans="1:29" ht="15" customHeight="1" x14ac:dyDescent="0.2">
      <c r="A59" s="2336"/>
      <c r="B59" s="2336"/>
      <c r="C59" s="2336"/>
      <c r="D59" s="2343"/>
      <c r="E59" s="2343"/>
      <c r="F59" s="2343"/>
      <c r="G59" s="2343"/>
      <c r="H59" s="2343"/>
      <c r="I59" s="2343"/>
      <c r="J59" s="2343"/>
      <c r="K59" s="2343"/>
      <c r="L59" s="2343"/>
      <c r="M59" s="2343"/>
      <c r="N59" s="2343"/>
      <c r="O59" s="2343"/>
      <c r="P59" s="2343"/>
      <c r="Q59" s="2343"/>
      <c r="R59" s="2343"/>
      <c r="S59" s="2343"/>
      <c r="T59" s="2343"/>
      <c r="U59" s="2343"/>
      <c r="V59" s="2343"/>
      <c r="W59" s="2343"/>
      <c r="X59" s="2343"/>
      <c r="Y59" s="2334"/>
      <c r="Z59" s="2334"/>
      <c r="AA59" s="2334"/>
      <c r="AB59" s="2334"/>
      <c r="AC59" s="2334"/>
    </row>
    <row r="60" spans="1:29" ht="15" customHeight="1" x14ac:dyDescent="0.2">
      <c r="A60" s="2332"/>
      <c r="B60" s="2332"/>
      <c r="C60" s="233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33"/>
      <c r="Z60" s="2333"/>
      <c r="AA60" s="2333"/>
      <c r="AB60" s="2333"/>
      <c r="AC60" s="2333"/>
    </row>
    <row r="61" spans="1:29" ht="15" customHeight="1" x14ac:dyDescent="0.2">
      <c r="A61" s="2332"/>
      <c r="B61" s="2332"/>
      <c r="C61" s="2332"/>
      <c r="D61" s="2335" t="s">
        <v>23</v>
      </c>
      <c r="E61" s="2335"/>
      <c r="F61" s="2342"/>
      <c r="G61" s="2342"/>
      <c r="H61" s="2342"/>
      <c r="I61" s="2342"/>
      <c r="J61" s="2342"/>
      <c r="K61" s="2342"/>
      <c r="L61" s="2342"/>
      <c r="M61" s="2342"/>
      <c r="N61" s="2335" t="s">
        <v>24</v>
      </c>
      <c r="O61" s="2335"/>
      <c r="P61" s="2342"/>
      <c r="Q61" s="2342"/>
      <c r="R61" s="2342"/>
      <c r="S61" s="2342"/>
      <c r="T61" s="2342"/>
      <c r="U61" s="2342"/>
      <c r="V61" s="2342"/>
      <c r="W61" s="2342"/>
      <c r="X61" s="2342"/>
      <c r="Y61" s="2333"/>
      <c r="Z61" s="2333"/>
      <c r="AA61" s="2333"/>
      <c r="AB61" s="2333"/>
      <c r="AC61" s="2333"/>
    </row>
    <row r="62" spans="1:29" ht="15" customHeight="1" x14ac:dyDescent="0.2">
      <c r="A62" s="2332"/>
      <c r="B62" s="2332"/>
      <c r="C62" s="2332"/>
      <c r="D62" s="2335"/>
      <c r="E62" s="2335"/>
      <c r="F62" s="2342"/>
      <c r="G62" s="2342"/>
      <c r="H62" s="2342"/>
      <c r="I62" s="2342"/>
      <c r="J62" s="2342"/>
      <c r="K62" s="2342"/>
      <c r="L62" s="2342"/>
      <c r="M62" s="2342"/>
      <c r="N62" s="2335"/>
      <c r="O62" s="2335"/>
      <c r="P62" s="2342"/>
      <c r="Q62" s="2342"/>
      <c r="R62" s="2342"/>
      <c r="S62" s="2342"/>
      <c r="T62" s="2342"/>
      <c r="U62" s="2342"/>
      <c r="V62" s="2342"/>
      <c r="W62" s="2342"/>
      <c r="X62" s="2342"/>
      <c r="Y62" s="2333"/>
      <c r="Z62" s="2333"/>
      <c r="AA62" s="2333"/>
      <c r="AB62" s="2333"/>
      <c r="AC62" s="2333"/>
    </row>
    <row r="63" spans="1:29" ht="15" customHeight="1" x14ac:dyDescent="0.2">
      <c r="A63" s="2332"/>
      <c r="B63" s="2332"/>
      <c r="C63" s="2332"/>
      <c r="D63" s="2335"/>
      <c r="E63" s="2335"/>
      <c r="F63" s="2342"/>
      <c r="G63" s="2342"/>
      <c r="H63" s="2342"/>
      <c r="I63" s="2342"/>
      <c r="J63" s="2342"/>
      <c r="K63" s="2342"/>
      <c r="L63" s="2342"/>
      <c r="M63" s="2342"/>
      <c r="N63" s="2335"/>
      <c r="O63" s="2335"/>
      <c r="P63" s="2342"/>
      <c r="Q63" s="2342"/>
      <c r="R63" s="2342"/>
      <c r="S63" s="2342"/>
      <c r="T63" s="2342"/>
      <c r="U63" s="2342"/>
      <c r="V63" s="2342"/>
      <c r="W63" s="2342"/>
      <c r="X63" s="2342"/>
      <c r="Y63" s="2333"/>
      <c r="Z63" s="2333"/>
      <c r="AA63" s="2333"/>
      <c r="AB63" s="2333"/>
      <c r="AC63" s="2333"/>
    </row>
    <row r="64" spans="1:29" ht="5.0999999999999996" customHeight="1" x14ac:dyDescent="0.2">
      <c r="A64" s="1700"/>
      <c r="B64" s="1709"/>
      <c r="C64" s="1701"/>
      <c r="D64" s="1701"/>
      <c r="E64" s="1701"/>
      <c r="F64" s="1701"/>
      <c r="G64" s="1701"/>
      <c r="H64" s="1701"/>
      <c r="I64" s="1701"/>
      <c r="J64" s="1701"/>
      <c r="K64" s="1701"/>
      <c r="L64" s="1701"/>
      <c r="M64" s="1701"/>
      <c r="N64" s="1701"/>
      <c r="O64" s="1701"/>
      <c r="P64" s="1701"/>
      <c r="Q64" s="1701"/>
      <c r="R64" s="1701"/>
      <c r="S64" s="1701"/>
      <c r="T64" s="1701"/>
      <c r="U64" s="1701"/>
      <c r="V64" s="1701"/>
      <c r="W64" s="1701"/>
      <c r="X64" s="1701"/>
      <c r="Y64" s="1701"/>
      <c r="Z64" s="1701"/>
      <c r="AA64" s="1701"/>
      <c r="AB64" s="1701"/>
      <c r="AC64" s="1702"/>
    </row>
  </sheetData>
  <sheetProtection formatCells="0" selectLockedCells="1"/>
  <mergeCells count="111">
    <mergeCell ref="O14:Q14"/>
    <mergeCell ref="AA15:AC15"/>
    <mergeCell ref="J7:Q8"/>
    <mergeCell ref="J9:K9"/>
    <mergeCell ref="J10:K10"/>
    <mergeCell ref="J11:K11"/>
    <mergeCell ref="J12:K12"/>
    <mergeCell ref="J13:K13"/>
    <mergeCell ref="J14:K14"/>
    <mergeCell ref="J15:K15"/>
    <mergeCell ref="R14:T14"/>
    <mergeCell ref="X12:Z12"/>
    <mergeCell ref="AA10:AC10"/>
    <mergeCell ref="R11:T11"/>
    <mergeCell ref="U11:W11"/>
    <mergeCell ref="X11:Z11"/>
    <mergeCell ref="AA11:AC11"/>
    <mergeCell ref="U10:W10"/>
    <mergeCell ref="X10:Z10"/>
    <mergeCell ref="U14:W14"/>
    <mergeCell ref="AA12:AC12"/>
    <mergeCell ref="R13:T13"/>
    <mergeCell ref="U13:W13"/>
    <mergeCell ref="X13:Z13"/>
    <mergeCell ref="AA13:AC13"/>
    <mergeCell ref="X14:Z14"/>
    <mergeCell ref="AA14:AC14"/>
    <mergeCell ref="U12:W12"/>
    <mergeCell ref="R12:T12"/>
    <mergeCell ref="R10:T10"/>
    <mergeCell ref="A21:AC24"/>
    <mergeCell ref="A25:AC28"/>
    <mergeCell ref="A13:B13"/>
    <mergeCell ref="C13:I13"/>
    <mergeCell ref="L13:N13"/>
    <mergeCell ref="O12:Q12"/>
    <mergeCell ref="A10:B10"/>
    <mergeCell ref="C10:I10"/>
    <mergeCell ref="A14:B14"/>
    <mergeCell ref="C14:I14"/>
    <mergeCell ref="A11:B11"/>
    <mergeCell ref="C11:I11"/>
    <mergeCell ref="C12:I12"/>
    <mergeCell ref="A12:B12"/>
    <mergeCell ref="O10:Q10"/>
    <mergeCell ref="L10:N10"/>
    <mergeCell ref="O13:Q13"/>
    <mergeCell ref="L11:N11"/>
    <mergeCell ref="A45:AC48"/>
    <mergeCell ref="A33:AC36"/>
    <mergeCell ref="A20:AC20"/>
    <mergeCell ref="L15:N15"/>
    <mergeCell ref="O15:Q15"/>
    <mergeCell ref="C16:I17"/>
    <mergeCell ref="L16:N17"/>
    <mergeCell ref="O16:Q17"/>
    <mergeCell ref="A15:B15"/>
    <mergeCell ref="C15:I15"/>
    <mergeCell ref="A29:AC32"/>
    <mergeCell ref="R16:T17"/>
    <mergeCell ref="U16:W17"/>
    <mergeCell ref="X16:Z17"/>
    <mergeCell ref="AA16:AC17"/>
    <mergeCell ref="A16:B18"/>
    <mergeCell ref="R15:T15"/>
    <mergeCell ref="U15:W15"/>
    <mergeCell ref="X15:Z15"/>
    <mergeCell ref="J16:K17"/>
    <mergeCell ref="O11:Q11"/>
    <mergeCell ref="L12:N12"/>
    <mergeCell ref="L14:N14"/>
    <mergeCell ref="A61:C63"/>
    <mergeCell ref="Y57:AC60"/>
    <mergeCell ref="A57:C60"/>
    <mergeCell ref="A37:AC40"/>
    <mergeCell ref="A41:AC44"/>
    <mergeCell ref="Y54:AC54"/>
    <mergeCell ref="D56:M56"/>
    <mergeCell ref="D57:M60"/>
    <mergeCell ref="N57:X60"/>
    <mergeCell ref="D61:E63"/>
    <mergeCell ref="N56:X56"/>
    <mergeCell ref="A56:C56"/>
    <mergeCell ref="F61:M63"/>
    <mergeCell ref="K50:X53"/>
    <mergeCell ref="Y50:AC53"/>
    <mergeCell ref="Y61:AC63"/>
    <mergeCell ref="N61:O63"/>
    <mergeCell ref="P61:X63"/>
    <mergeCell ref="Y56:AC56"/>
    <mergeCell ref="K54:X54"/>
    <mergeCell ref="A50:J54"/>
    <mergeCell ref="S2:AC2"/>
    <mergeCell ref="R7:AC7"/>
    <mergeCell ref="X8:Z9"/>
    <mergeCell ref="A9:I9"/>
    <mergeCell ref="A5:H5"/>
    <mergeCell ref="I5:P5"/>
    <mergeCell ref="Q5:V5"/>
    <mergeCell ref="R8:T9"/>
    <mergeCell ref="A4:H4"/>
    <mergeCell ref="I4:P4"/>
    <mergeCell ref="Q4:V4"/>
    <mergeCell ref="X4:Y4"/>
    <mergeCell ref="Z5:AC5"/>
    <mergeCell ref="L9:N9"/>
    <mergeCell ref="O9:Q9"/>
    <mergeCell ref="X5:Y5"/>
    <mergeCell ref="Z4:AC4"/>
    <mergeCell ref="AA8:AC9"/>
    <mergeCell ref="U8:W9"/>
  </mergeCells>
  <phoneticPr fontId="10" type="noConversion"/>
  <dataValidations count="1">
    <dataValidation type="list" allowBlank="1" showInputMessage="1" showErrorMessage="1" sqref="R10:AC16">
      <formula1>List_Summary</formula1>
    </dataValidation>
  </dataValidations>
  <pageMargins left="0.5" right="0.25" top="0.75" bottom="0.59" header="0.25" footer="0.16"/>
  <pageSetup scale="65" fitToHeight="0"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104"/>
  <sheetViews>
    <sheetView zoomScale="50" zoomScaleNormal="50" workbookViewId="0">
      <selection activeCell="A2" sqref="A2"/>
    </sheetView>
  </sheetViews>
  <sheetFormatPr defaultColWidth="6.7109375" defaultRowHeight="15" customHeight="1" x14ac:dyDescent="0.2"/>
  <cols>
    <col min="1" max="1" width="2.7109375" style="58" customWidth="1"/>
    <col min="2" max="2" width="6.7109375" style="194" customWidth="1"/>
    <col min="3" max="5" width="6.7109375" style="58" customWidth="1"/>
    <col min="6" max="15" width="7" style="58" customWidth="1"/>
    <col min="16" max="16" width="7.28515625" style="58" customWidth="1"/>
    <col min="17" max="21" width="7" style="58" customWidth="1"/>
    <col min="22" max="16384" width="6.7109375" style="58"/>
  </cols>
  <sheetData>
    <row r="1" spans="1:21" s="138" customFormat="1" ht="15" customHeight="1" x14ac:dyDescent="0.2">
      <c r="A1" s="137"/>
      <c r="B1" s="2437" t="s">
        <v>422</v>
      </c>
      <c r="C1" s="2437"/>
      <c r="D1" s="2437"/>
      <c r="E1" s="2437"/>
      <c r="F1" s="2437"/>
      <c r="G1" s="2437"/>
      <c r="H1" s="2437"/>
      <c r="I1" s="2425"/>
      <c r="J1" s="2438" t="str">
        <f>'TP-ToC'!$B$124</f>
        <v>Unique ID / License No</v>
      </c>
      <c r="K1" s="2438"/>
      <c r="L1" s="2438"/>
      <c r="M1" s="2438"/>
      <c r="N1" s="2438"/>
      <c r="O1" s="2430"/>
      <c r="P1" s="2425" t="s">
        <v>592</v>
      </c>
      <c r="Q1" s="2425"/>
      <c r="R1" s="2425"/>
      <c r="S1" s="2425"/>
      <c r="T1" s="2425"/>
      <c r="U1" s="2430"/>
    </row>
    <row r="2" spans="1:21" s="138" customFormat="1" ht="15" customHeight="1" x14ac:dyDescent="0.2">
      <c r="A2" s="137"/>
      <c r="B2" s="2313" t="str">
        <f>'TP-ToC'!$K$122</f>
        <v>Operator Name</v>
      </c>
      <c r="C2" s="2313"/>
      <c r="D2" s="2313"/>
      <c r="E2" s="2313"/>
      <c r="F2" s="2313"/>
      <c r="G2" s="2313"/>
      <c r="H2" s="2313"/>
      <c r="I2" s="2314"/>
      <c r="J2" s="2315" t="str">
        <f>'TP-ToC'!$K$124</f>
        <v>Unique ID / License No</v>
      </c>
      <c r="K2" s="2315"/>
      <c r="L2" s="2315"/>
      <c r="M2" s="2315"/>
      <c r="N2" s="2315"/>
      <c r="O2" s="2317"/>
      <c r="P2" s="2314" t="str">
        <f>'TP-ToC'!$K$126</f>
        <v>Disposition #</v>
      </c>
      <c r="Q2" s="2314"/>
      <c r="R2" s="2314"/>
      <c r="S2" s="2314"/>
      <c r="T2" s="2314"/>
      <c r="U2" s="2317"/>
    </row>
    <row r="3" spans="1:21" ht="5.0999999999999996" customHeight="1" x14ac:dyDescent="0.2">
      <c r="A3" s="56"/>
      <c r="B3" s="46"/>
      <c r="C3" s="46"/>
      <c r="D3" s="34"/>
      <c r="E3" s="34"/>
      <c r="F3" s="34"/>
      <c r="G3" s="34"/>
      <c r="H3" s="63"/>
      <c r="I3" s="63"/>
      <c r="J3" s="63"/>
      <c r="K3" s="63"/>
      <c r="L3" s="63"/>
      <c r="M3" s="34"/>
      <c r="N3" s="34"/>
      <c r="O3" s="34"/>
      <c r="P3" s="34"/>
      <c r="Q3" s="34"/>
      <c r="R3" s="34"/>
      <c r="S3" s="34"/>
      <c r="T3" s="34"/>
      <c r="U3" s="34"/>
    </row>
    <row r="4" spans="1:21" s="138" customFormat="1" ht="15" customHeight="1" x14ac:dyDescent="0.2">
      <c r="A4" s="137"/>
      <c r="B4" s="2425" t="s">
        <v>41</v>
      </c>
      <c r="C4" s="2430"/>
      <c r="D4" s="2430"/>
      <c r="E4" s="2430"/>
      <c r="F4" s="2430"/>
      <c r="G4" s="15"/>
      <c r="H4" s="2425" t="s">
        <v>42</v>
      </c>
      <c r="I4" s="2430"/>
      <c r="J4" s="2430"/>
      <c r="K4" s="2430"/>
      <c r="L4" s="2439"/>
      <c r="M4" s="2430"/>
      <c r="N4" s="2414"/>
      <c r="O4" s="15"/>
      <c r="P4" s="2425" t="s">
        <v>40</v>
      </c>
      <c r="Q4" s="2425"/>
      <c r="R4" s="2425"/>
      <c r="S4" s="2425"/>
      <c r="T4" s="2425"/>
      <c r="U4" s="2425"/>
    </row>
    <row r="5" spans="1:21" ht="15" customHeight="1" x14ac:dyDescent="0.2">
      <c r="A5" s="56"/>
      <c r="B5" s="2461" t="s">
        <v>36</v>
      </c>
      <c r="C5" s="2464" t="s">
        <v>3285</v>
      </c>
      <c r="D5" s="2465"/>
      <c r="E5" s="2465"/>
      <c r="F5" s="2466"/>
      <c r="G5" s="63"/>
      <c r="H5" s="2470" t="s">
        <v>3268</v>
      </c>
      <c r="I5" s="2471"/>
      <c r="J5" s="2480" t="s">
        <v>3266</v>
      </c>
      <c r="K5" s="2481"/>
      <c r="L5" s="2481"/>
      <c r="M5" s="2481"/>
      <c r="N5" s="2482"/>
      <c r="O5" s="63"/>
      <c r="P5" s="2470" t="s">
        <v>1923</v>
      </c>
      <c r="Q5" s="2483"/>
      <c r="R5" s="2480" t="s">
        <v>3288</v>
      </c>
      <c r="S5" s="2486"/>
      <c r="T5" s="2481"/>
      <c r="U5" s="2482"/>
    </row>
    <row r="6" spans="1:21" ht="15" customHeight="1" x14ac:dyDescent="0.2">
      <c r="A6" s="56"/>
      <c r="B6" s="2462"/>
      <c r="C6" s="2467"/>
      <c r="D6" s="2468"/>
      <c r="E6" s="2468"/>
      <c r="F6" s="2469"/>
      <c r="G6" s="63"/>
      <c r="H6" s="2472"/>
      <c r="I6" s="2473"/>
      <c r="J6" s="2467"/>
      <c r="K6" s="2468"/>
      <c r="L6" s="2468"/>
      <c r="M6" s="2468"/>
      <c r="N6" s="2469"/>
      <c r="O6" s="63"/>
      <c r="P6" s="2472"/>
      <c r="Q6" s="2484"/>
      <c r="R6" s="2467"/>
      <c r="S6" s="2468"/>
      <c r="T6" s="2468"/>
      <c r="U6" s="2469"/>
    </row>
    <row r="7" spans="1:21" ht="15" customHeight="1" x14ac:dyDescent="0.2">
      <c r="A7" s="56"/>
      <c r="B7" s="2461" t="s">
        <v>1786</v>
      </c>
      <c r="C7" s="2464" t="s">
        <v>3272</v>
      </c>
      <c r="D7" s="2465"/>
      <c r="E7" s="2465"/>
      <c r="F7" s="2466"/>
      <c r="G7" s="63"/>
      <c r="H7" s="2470" t="s">
        <v>3041</v>
      </c>
      <c r="I7" s="2471"/>
      <c r="J7" s="2480" t="s">
        <v>2313</v>
      </c>
      <c r="K7" s="2481"/>
      <c r="L7" s="2481"/>
      <c r="M7" s="2481"/>
      <c r="N7" s="2482"/>
      <c r="O7" s="63"/>
      <c r="P7" s="2470" t="s">
        <v>1924</v>
      </c>
      <c r="Q7" s="2483"/>
      <c r="R7" s="2480" t="s">
        <v>3295</v>
      </c>
      <c r="S7" s="2486"/>
      <c r="T7" s="2481"/>
      <c r="U7" s="2482"/>
    </row>
    <row r="8" spans="1:21" ht="15" customHeight="1" x14ac:dyDescent="0.2">
      <c r="A8" s="56"/>
      <c r="B8" s="2463"/>
      <c r="C8" s="2467"/>
      <c r="D8" s="2468"/>
      <c r="E8" s="2468"/>
      <c r="F8" s="2469"/>
      <c r="G8" s="63"/>
      <c r="H8" s="2472"/>
      <c r="I8" s="2473"/>
      <c r="J8" s="2467"/>
      <c r="K8" s="2468"/>
      <c r="L8" s="2468"/>
      <c r="M8" s="2468"/>
      <c r="N8" s="2469"/>
      <c r="O8" s="63"/>
      <c r="P8" s="2472"/>
      <c r="Q8" s="2484"/>
      <c r="R8" s="2467"/>
      <c r="S8" s="2468"/>
      <c r="T8" s="2468"/>
      <c r="U8" s="2469"/>
    </row>
    <row r="9" spans="1:21" ht="15" customHeight="1" x14ac:dyDescent="0.2">
      <c r="A9" s="56"/>
      <c r="B9" s="1688"/>
      <c r="C9" s="1093"/>
      <c r="D9" s="1093"/>
      <c r="E9" s="1093"/>
      <c r="F9" s="1093"/>
      <c r="G9" s="63"/>
      <c r="H9" s="2470" t="s">
        <v>593</v>
      </c>
      <c r="I9" s="2471"/>
      <c r="J9" s="2474" t="s">
        <v>223</v>
      </c>
      <c r="K9" s="2475"/>
      <c r="L9" s="2475"/>
      <c r="M9" s="2475"/>
      <c r="N9" s="2476"/>
      <c r="O9" s="63"/>
      <c r="P9" s="2470" t="s">
        <v>1925</v>
      </c>
      <c r="Q9" s="2483"/>
      <c r="R9" s="2474" t="s">
        <v>397</v>
      </c>
      <c r="S9" s="2485"/>
      <c r="T9" s="2475"/>
      <c r="U9" s="2476"/>
    </row>
    <row r="10" spans="1:21" ht="15" customHeight="1" x14ac:dyDescent="0.2">
      <c r="A10" s="56"/>
      <c r="B10" s="255"/>
      <c r="C10" s="56"/>
      <c r="D10" s="56"/>
      <c r="E10" s="56"/>
      <c r="F10" s="56"/>
      <c r="H10" s="2472"/>
      <c r="I10" s="2473"/>
      <c r="J10" s="2477"/>
      <c r="K10" s="2478"/>
      <c r="L10" s="2478"/>
      <c r="M10" s="2478"/>
      <c r="N10" s="2479"/>
      <c r="P10" s="2472"/>
      <c r="Q10" s="2484"/>
      <c r="R10" s="2477"/>
      <c r="S10" s="2478"/>
      <c r="T10" s="2478"/>
      <c r="U10" s="2479"/>
    </row>
    <row r="11" spans="1:21" ht="4.5" customHeight="1" x14ac:dyDescent="0.2">
      <c r="A11" s="56"/>
      <c r="B11" s="63"/>
      <c r="C11" s="46"/>
      <c r="D11" s="34"/>
      <c r="E11" s="34"/>
      <c r="F11" s="34"/>
      <c r="G11" s="34"/>
      <c r="H11" s="1689"/>
      <c r="I11" s="1689"/>
      <c r="J11" s="36"/>
      <c r="K11" s="34"/>
      <c r="L11" s="34"/>
      <c r="M11" s="34"/>
      <c r="N11" s="1689"/>
      <c r="O11" s="1689"/>
      <c r="P11" s="36"/>
      <c r="Q11" s="34"/>
      <c r="R11" s="34"/>
      <c r="S11" s="34"/>
      <c r="T11" s="63"/>
      <c r="U11" s="63"/>
    </row>
    <row r="12" spans="1:21" ht="15" customHeight="1" x14ac:dyDescent="0.2">
      <c r="A12" s="56"/>
      <c r="B12" s="2425" t="s">
        <v>586</v>
      </c>
      <c r="C12" s="2410"/>
      <c r="D12" s="2410"/>
      <c r="E12" s="2410"/>
      <c r="F12" s="2410"/>
      <c r="G12" s="2410"/>
      <c r="H12" s="2410"/>
      <c r="I12" s="2410"/>
      <c r="J12" s="2410"/>
      <c r="K12" s="2410"/>
      <c r="L12" s="2410"/>
      <c r="M12" s="2410"/>
      <c r="N12" s="2410"/>
      <c r="O12" s="2410"/>
      <c r="P12" s="2410"/>
      <c r="Q12" s="2412"/>
      <c r="R12" s="1690"/>
      <c r="S12" s="2431"/>
      <c r="T12" s="2195"/>
      <c r="U12" s="2432"/>
    </row>
    <row r="13" spans="1:21" ht="15" customHeight="1" x14ac:dyDescent="0.2">
      <c r="A13" s="56"/>
      <c r="B13" s="2408" t="s">
        <v>583</v>
      </c>
      <c r="C13" s="2409"/>
      <c r="D13" s="2408" t="s">
        <v>575</v>
      </c>
      <c r="E13" s="2408"/>
      <c r="F13" s="2408" t="s">
        <v>584</v>
      </c>
      <c r="G13" s="2409"/>
      <c r="H13" s="2408" t="s">
        <v>578</v>
      </c>
      <c r="I13" s="2409"/>
      <c r="J13" s="2408" t="s">
        <v>588</v>
      </c>
      <c r="K13" s="2409"/>
      <c r="L13" s="2408" t="s">
        <v>585</v>
      </c>
      <c r="M13" s="2409"/>
      <c r="N13" s="2408" t="s">
        <v>30</v>
      </c>
      <c r="O13" s="2409"/>
      <c r="P13" s="2408" t="s">
        <v>31</v>
      </c>
      <c r="Q13" s="2411"/>
      <c r="R13" s="1691"/>
      <c r="S13" s="2433"/>
      <c r="T13" s="2194"/>
      <c r="U13" s="2434"/>
    </row>
    <row r="14" spans="1:21" ht="15" customHeight="1" x14ac:dyDescent="0.2">
      <c r="A14" s="56"/>
      <c r="B14" s="2410"/>
      <c r="C14" s="2410"/>
      <c r="D14" s="2425"/>
      <c r="E14" s="2425"/>
      <c r="F14" s="2410"/>
      <c r="G14" s="2410"/>
      <c r="H14" s="2410"/>
      <c r="I14" s="2410"/>
      <c r="J14" s="2410"/>
      <c r="K14" s="2410"/>
      <c r="L14" s="2410"/>
      <c r="M14" s="2410"/>
      <c r="N14" s="2410"/>
      <c r="O14" s="2410"/>
      <c r="P14" s="2410"/>
      <c r="Q14" s="2412"/>
      <c r="R14" s="1692"/>
      <c r="S14" s="2433"/>
      <c r="T14" s="2194"/>
      <c r="U14" s="2434"/>
    </row>
    <row r="15" spans="1:21" ht="15" customHeight="1" x14ac:dyDescent="0.2">
      <c r="A15" s="56"/>
      <c r="B15" s="2410"/>
      <c r="C15" s="2410"/>
      <c r="D15" s="2425"/>
      <c r="E15" s="2425"/>
      <c r="F15" s="2410"/>
      <c r="G15" s="2410"/>
      <c r="H15" s="2410"/>
      <c r="I15" s="2410"/>
      <c r="J15" s="2410"/>
      <c r="K15" s="2410"/>
      <c r="L15" s="2410"/>
      <c r="M15" s="2410"/>
      <c r="N15" s="2410"/>
      <c r="O15" s="2410"/>
      <c r="P15" s="2410"/>
      <c r="Q15" s="2412"/>
      <c r="R15" s="1692"/>
      <c r="S15" s="2433"/>
      <c r="T15" s="2194"/>
      <c r="U15" s="2434"/>
    </row>
    <row r="16" spans="1:21" ht="15" customHeight="1" x14ac:dyDescent="0.2">
      <c r="A16" s="56"/>
      <c r="B16" s="2410"/>
      <c r="C16" s="2410"/>
      <c r="D16" s="2425"/>
      <c r="E16" s="2425"/>
      <c r="F16" s="2410"/>
      <c r="G16" s="2410"/>
      <c r="H16" s="2410"/>
      <c r="I16" s="2410"/>
      <c r="J16" s="2410"/>
      <c r="K16" s="2410"/>
      <c r="L16" s="2410"/>
      <c r="M16" s="2410"/>
      <c r="N16" s="2410"/>
      <c r="O16" s="2410"/>
      <c r="P16" s="2410"/>
      <c r="Q16" s="2412"/>
      <c r="R16" s="1693"/>
      <c r="S16" s="2433"/>
      <c r="T16" s="2194"/>
      <c r="U16" s="2434"/>
    </row>
    <row r="17" spans="1:21" ht="5.0999999999999996" customHeight="1" x14ac:dyDescent="0.2">
      <c r="A17" s="56"/>
      <c r="B17" s="259"/>
      <c r="C17" s="63"/>
      <c r="D17" s="63"/>
      <c r="E17" s="63"/>
      <c r="F17" s="63"/>
      <c r="G17" s="63"/>
      <c r="H17" s="63"/>
      <c r="I17" s="63"/>
      <c r="J17" s="63"/>
      <c r="K17" s="63"/>
      <c r="L17" s="63"/>
      <c r="M17" s="63"/>
      <c r="N17" s="63"/>
      <c r="O17" s="63"/>
      <c r="P17" s="63"/>
      <c r="Q17" s="63"/>
      <c r="R17" s="63"/>
      <c r="S17" s="2433"/>
      <c r="T17" s="2194"/>
      <c r="U17" s="2434"/>
    </row>
    <row r="18" spans="1:21" ht="15" customHeight="1" x14ac:dyDescent="0.2">
      <c r="A18" s="56"/>
      <c r="B18" s="2421" t="s">
        <v>399</v>
      </c>
      <c r="C18" s="2413" t="s">
        <v>398</v>
      </c>
      <c r="D18" s="2413"/>
      <c r="E18" s="2425"/>
      <c r="F18" s="2425"/>
      <c r="G18" s="2414"/>
      <c r="H18" s="2413" t="s">
        <v>576</v>
      </c>
      <c r="I18" s="2425"/>
      <c r="J18" s="2414"/>
      <c r="K18" s="2414"/>
      <c r="L18" s="2413" t="s">
        <v>418</v>
      </c>
      <c r="M18" s="2414"/>
      <c r="N18" s="2414"/>
      <c r="O18" s="2414"/>
      <c r="P18" s="2414"/>
      <c r="Q18" s="2414"/>
      <c r="R18" s="2426"/>
      <c r="S18" s="2433"/>
      <c r="T18" s="2194"/>
      <c r="U18" s="2434"/>
    </row>
    <row r="19" spans="1:21" ht="15" customHeight="1" x14ac:dyDescent="0.2">
      <c r="A19" s="56"/>
      <c r="B19" s="2422"/>
      <c r="C19" s="2424" t="s">
        <v>400</v>
      </c>
      <c r="D19" s="2424"/>
      <c r="E19" s="2413" t="s">
        <v>404</v>
      </c>
      <c r="F19" s="2413"/>
      <c r="G19" s="2414"/>
      <c r="H19" s="2413" t="s">
        <v>381</v>
      </c>
      <c r="I19" s="2413"/>
      <c r="J19" s="2414"/>
      <c r="K19" s="2414"/>
      <c r="L19" s="2413" t="s">
        <v>383</v>
      </c>
      <c r="M19" s="2414"/>
      <c r="N19" s="2414"/>
      <c r="O19" s="2414"/>
      <c r="P19" s="2425" t="s">
        <v>420</v>
      </c>
      <c r="Q19" s="2425"/>
      <c r="R19" s="2426"/>
      <c r="S19" s="2433"/>
      <c r="T19" s="2194"/>
      <c r="U19" s="2434"/>
    </row>
    <row r="20" spans="1:21" ht="15" customHeight="1" x14ac:dyDescent="0.2">
      <c r="A20" s="56"/>
      <c r="B20" s="2422"/>
      <c r="C20" s="2423" t="s">
        <v>401</v>
      </c>
      <c r="D20" s="2423"/>
      <c r="E20" s="2413" t="s">
        <v>419</v>
      </c>
      <c r="F20" s="2413"/>
      <c r="G20" s="2414"/>
      <c r="H20" s="2413" t="s">
        <v>382</v>
      </c>
      <c r="I20" s="2413"/>
      <c r="J20" s="2414"/>
      <c r="K20" s="2414"/>
      <c r="L20" s="2413" t="s">
        <v>384</v>
      </c>
      <c r="M20" s="2414"/>
      <c r="N20" s="2414"/>
      <c r="O20" s="2414"/>
      <c r="P20" s="2425" t="s">
        <v>3028</v>
      </c>
      <c r="Q20" s="2425"/>
      <c r="R20" s="2426"/>
      <c r="S20" s="2433"/>
      <c r="T20" s="2194"/>
      <c r="U20" s="2434"/>
    </row>
    <row r="21" spans="1:21" ht="15" customHeight="1" x14ac:dyDescent="0.2">
      <c r="A21" s="56"/>
      <c r="B21" s="2422"/>
      <c r="C21" s="2423" t="s">
        <v>402</v>
      </c>
      <c r="D21" s="2423"/>
      <c r="E21" s="56"/>
      <c r="F21" s="56"/>
      <c r="G21" s="56"/>
      <c r="H21" s="2413" t="s">
        <v>406</v>
      </c>
      <c r="I21" s="2413"/>
      <c r="J21" s="2414"/>
      <c r="K21" s="2414"/>
      <c r="L21" s="2413" t="s">
        <v>3304</v>
      </c>
      <c r="M21" s="2414"/>
      <c r="N21" s="2414"/>
      <c r="O21" s="2414"/>
      <c r="P21" s="2425"/>
      <c r="Q21" s="2425"/>
      <c r="R21" s="2426"/>
      <c r="S21" s="2433"/>
      <c r="T21" s="2194"/>
      <c r="U21" s="2434"/>
    </row>
    <row r="22" spans="1:21" ht="15" customHeight="1" x14ac:dyDescent="0.2">
      <c r="A22" s="56"/>
      <c r="B22" s="2422"/>
      <c r="C22" s="2423" t="s">
        <v>403</v>
      </c>
      <c r="D22" s="2423"/>
      <c r="E22" s="2413"/>
      <c r="F22" s="2413"/>
      <c r="G22" s="2414"/>
      <c r="H22" s="2413" t="s">
        <v>405</v>
      </c>
      <c r="I22" s="2413"/>
      <c r="J22" s="2414"/>
      <c r="K22" s="2414"/>
      <c r="L22" s="2413" t="s">
        <v>421</v>
      </c>
      <c r="M22" s="2414"/>
      <c r="N22" s="2414"/>
      <c r="O22" s="2414"/>
      <c r="P22" s="2425"/>
      <c r="Q22" s="2425"/>
      <c r="R22" s="2426"/>
      <c r="S22" s="2435"/>
      <c r="T22" s="2239"/>
      <c r="U22" s="2436"/>
    </row>
    <row r="23" spans="1:21" ht="5.0999999999999996" customHeight="1" x14ac:dyDescent="0.2">
      <c r="A23" s="56"/>
      <c r="B23" s="63"/>
      <c r="C23" s="63"/>
      <c r="D23" s="63"/>
      <c r="E23" s="63"/>
      <c r="F23" s="63"/>
      <c r="G23" s="63"/>
      <c r="H23" s="63"/>
      <c r="I23" s="63"/>
      <c r="J23" s="63"/>
      <c r="K23" s="63"/>
      <c r="L23" s="63"/>
      <c r="M23" s="63"/>
      <c r="N23" s="63"/>
      <c r="O23" s="63"/>
      <c r="P23" s="63"/>
      <c r="Q23" s="63"/>
      <c r="R23" s="63"/>
      <c r="S23" s="63"/>
      <c r="T23" s="63"/>
      <c r="U23" s="63"/>
    </row>
    <row r="24" spans="1:21" ht="15" customHeight="1" x14ac:dyDescent="0.2">
      <c r="A24" s="56"/>
      <c r="B24" s="2399" t="s">
        <v>3501</v>
      </c>
      <c r="C24" s="2460" t="s">
        <v>696</v>
      </c>
      <c r="D24" s="2181"/>
      <c r="E24" s="2181"/>
      <c r="F24" s="2181"/>
      <c r="G24" s="2108"/>
      <c r="H24" s="56"/>
      <c r="I24" s="2401" t="s">
        <v>2402</v>
      </c>
      <c r="J24" s="2401"/>
      <c r="K24" s="2343"/>
      <c r="L24" s="2404"/>
      <c r="M24" s="2404"/>
      <c r="N24" s="2404"/>
      <c r="O24" s="2404"/>
      <c r="P24" s="2404"/>
      <c r="Q24" s="56"/>
      <c r="R24" s="2402" t="s">
        <v>1785</v>
      </c>
      <c r="S24" s="2403" t="str">
        <f>'TP-ToC'!$G$23</f>
        <v>Criteria</v>
      </c>
      <c r="T24" s="2403"/>
      <c r="U24" s="2403"/>
    </row>
    <row r="25" spans="1:21" ht="15" customHeight="1" x14ac:dyDescent="0.2">
      <c r="A25" s="56"/>
      <c r="B25" s="2400"/>
      <c r="C25" s="2378"/>
      <c r="D25" s="2183"/>
      <c r="E25" s="2183"/>
      <c r="F25" s="2183"/>
      <c r="G25" s="2056"/>
      <c r="H25" s="56"/>
      <c r="I25" s="2400"/>
      <c r="J25" s="2400"/>
      <c r="K25" s="2404"/>
      <c r="L25" s="2404"/>
      <c r="M25" s="2404"/>
      <c r="N25" s="2404"/>
      <c r="O25" s="2404"/>
      <c r="P25" s="2404"/>
      <c r="Q25" s="56"/>
      <c r="R25" s="2400"/>
      <c r="S25" s="2400"/>
      <c r="T25" s="2400"/>
      <c r="U25" s="2400"/>
    </row>
    <row r="26" spans="1:21" ht="5.0999999999999996" customHeight="1" thickBot="1" x14ac:dyDescent="0.25">
      <c r="A26" s="56"/>
      <c r="B26" s="63"/>
      <c r="C26" s="63"/>
      <c r="D26" s="63"/>
      <c r="E26" s="63"/>
      <c r="F26" s="63"/>
      <c r="G26" s="63"/>
      <c r="H26" s="63"/>
      <c r="I26" s="63"/>
      <c r="J26" s="63"/>
      <c r="K26" s="63"/>
      <c r="L26" s="63"/>
      <c r="M26" s="63"/>
      <c r="N26" s="63"/>
      <c r="O26" s="63"/>
      <c r="P26" s="63"/>
      <c r="Q26" s="63"/>
      <c r="R26" s="63"/>
      <c r="S26" s="63"/>
      <c r="T26" s="63"/>
      <c r="U26" s="63"/>
    </row>
    <row r="27" spans="1:21" ht="15" customHeight="1" x14ac:dyDescent="0.2">
      <c r="A27" s="56"/>
      <c r="B27" s="2422" t="s">
        <v>385</v>
      </c>
      <c r="C27" s="2422"/>
      <c r="D27" s="2422"/>
      <c r="E27" s="63"/>
      <c r="F27" s="2450"/>
      <c r="G27" s="2440"/>
      <c r="H27" s="2440"/>
      <c r="I27" s="2440"/>
      <c r="J27" s="2440"/>
      <c r="K27" s="2440"/>
      <c r="L27" s="2440"/>
      <c r="M27" s="2440"/>
      <c r="N27" s="2440"/>
      <c r="O27" s="2440"/>
      <c r="P27" s="2440"/>
      <c r="Q27" s="2440"/>
      <c r="R27" s="2440"/>
      <c r="S27" s="2440"/>
      <c r="T27" s="2440"/>
      <c r="U27" s="2445"/>
    </row>
    <row r="28" spans="1:21" ht="15" customHeight="1" x14ac:dyDescent="0.2">
      <c r="A28" s="56"/>
      <c r="B28" s="1694" t="s">
        <v>386</v>
      </c>
      <c r="C28" s="1695">
        <v>1</v>
      </c>
      <c r="D28" s="1694" t="s">
        <v>1540</v>
      </c>
      <c r="E28" s="63"/>
      <c r="F28" s="2420"/>
      <c r="G28" s="2407"/>
      <c r="H28" s="2407"/>
      <c r="I28" s="2407"/>
      <c r="J28" s="2407"/>
      <c r="K28" s="2407"/>
      <c r="L28" s="2407"/>
      <c r="M28" s="2407"/>
      <c r="N28" s="2407"/>
      <c r="O28" s="2407"/>
      <c r="P28" s="2407"/>
      <c r="Q28" s="2407"/>
      <c r="R28" s="2407"/>
      <c r="S28" s="2407"/>
      <c r="T28" s="2407"/>
      <c r="U28" s="2442"/>
    </row>
    <row r="29" spans="1:21" ht="15" customHeight="1" x14ac:dyDescent="0.2">
      <c r="A29" s="56"/>
      <c r="B29" s="1694" t="s">
        <v>387</v>
      </c>
      <c r="C29" s="1695">
        <v>1</v>
      </c>
      <c r="D29" s="1694" t="s">
        <v>1540</v>
      </c>
      <c r="E29" s="63"/>
      <c r="F29" s="2419"/>
      <c r="G29" s="2405"/>
      <c r="H29" s="2405"/>
      <c r="I29" s="2405"/>
      <c r="J29" s="2405"/>
      <c r="K29" s="2405"/>
      <c r="L29" s="2405"/>
      <c r="M29" s="2405"/>
      <c r="N29" s="2405"/>
      <c r="O29" s="2405"/>
      <c r="P29" s="2405"/>
      <c r="Q29" s="2405"/>
      <c r="R29" s="2405"/>
      <c r="S29" s="2405"/>
      <c r="T29" s="2405"/>
      <c r="U29" s="2441"/>
    </row>
    <row r="30" spans="1:21" ht="15" customHeight="1" x14ac:dyDescent="0.2">
      <c r="A30" s="56"/>
      <c r="B30" s="1694" t="s">
        <v>388</v>
      </c>
      <c r="C30" s="1695">
        <v>1</v>
      </c>
      <c r="D30" s="1694" t="s">
        <v>1539</v>
      </c>
      <c r="E30" s="63"/>
      <c r="F30" s="2420"/>
      <c r="G30" s="2407"/>
      <c r="H30" s="2407"/>
      <c r="I30" s="2407"/>
      <c r="J30" s="2407"/>
      <c r="K30" s="2407"/>
      <c r="L30" s="2407"/>
      <c r="M30" s="2407"/>
      <c r="N30" s="2407"/>
      <c r="O30" s="2407"/>
      <c r="P30" s="2407"/>
      <c r="Q30" s="2407"/>
      <c r="R30" s="2407"/>
      <c r="S30" s="2407"/>
      <c r="T30" s="2407"/>
      <c r="U30" s="2442"/>
    </row>
    <row r="31" spans="1:21" ht="15" customHeight="1" x14ac:dyDescent="0.2">
      <c r="A31" s="56"/>
      <c r="B31" s="2422" t="s">
        <v>389</v>
      </c>
      <c r="C31" s="2422"/>
      <c r="D31" s="2422"/>
      <c r="E31" s="63"/>
      <c r="F31" s="2419"/>
      <c r="G31" s="2405"/>
      <c r="H31" s="2405"/>
      <c r="I31" s="2405"/>
      <c r="J31" s="2405"/>
      <c r="K31" s="2405"/>
      <c r="L31" s="2405"/>
      <c r="M31" s="2405"/>
      <c r="N31" s="2405"/>
      <c r="O31" s="2405"/>
      <c r="P31" s="2405"/>
      <c r="Q31" s="2405"/>
      <c r="R31" s="2405"/>
      <c r="S31" s="2405"/>
      <c r="T31" s="2405"/>
      <c r="U31" s="2441"/>
    </row>
    <row r="32" spans="1:21" ht="15" customHeight="1" x14ac:dyDescent="0.2">
      <c r="A32" s="56"/>
      <c r="B32" s="1694" t="s">
        <v>386</v>
      </c>
      <c r="C32" s="1695">
        <v>1</v>
      </c>
      <c r="D32" s="1694" t="s">
        <v>1540</v>
      </c>
      <c r="E32" s="63"/>
      <c r="F32" s="2420"/>
      <c r="G32" s="2407"/>
      <c r="H32" s="2407"/>
      <c r="I32" s="2407"/>
      <c r="J32" s="2407"/>
      <c r="K32" s="2407"/>
      <c r="L32" s="2407"/>
      <c r="M32" s="2407"/>
      <c r="N32" s="2407"/>
      <c r="O32" s="2407"/>
      <c r="P32" s="2407"/>
      <c r="Q32" s="2407"/>
      <c r="R32" s="2407"/>
      <c r="S32" s="2407"/>
      <c r="T32" s="2407"/>
      <c r="U32" s="2442"/>
    </row>
    <row r="33" spans="1:21" ht="15" customHeight="1" x14ac:dyDescent="0.2">
      <c r="A33" s="56"/>
      <c r="B33" s="1694" t="s">
        <v>387</v>
      </c>
      <c r="C33" s="1695">
        <v>1</v>
      </c>
      <c r="D33" s="1694" t="s">
        <v>1540</v>
      </c>
      <c r="E33" s="63"/>
      <c r="F33" s="2419"/>
      <c r="G33" s="2405"/>
      <c r="H33" s="2405"/>
      <c r="I33" s="2405"/>
      <c r="J33" s="2405"/>
      <c r="K33" s="2405"/>
      <c r="L33" s="2405"/>
      <c r="M33" s="2405"/>
      <c r="N33" s="2405"/>
      <c r="O33" s="2405"/>
      <c r="P33" s="2405"/>
      <c r="Q33" s="2405"/>
      <c r="R33" s="2405"/>
      <c r="S33" s="2405"/>
      <c r="T33" s="2405"/>
      <c r="U33" s="2441"/>
    </row>
    <row r="34" spans="1:21" ht="15" customHeight="1" x14ac:dyDescent="0.2">
      <c r="A34" s="56"/>
      <c r="B34" s="1694" t="s">
        <v>388</v>
      </c>
      <c r="C34" s="1695">
        <v>1</v>
      </c>
      <c r="D34" s="1694" t="s">
        <v>1539</v>
      </c>
      <c r="E34" s="63"/>
      <c r="F34" s="2420"/>
      <c r="G34" s="2407"/>
      <c r="H34" s="2407"/>
      <c r="I34" s="2407"/>
      <c r="J34" s="2407"/>
      <c r="K34" s="2407"/>
      <c r="L34" s="2407"/>
      <c r="M34" s="2407"/>
      <c r="N34" s="2407"/>
      <c r="O34" s="2407"/>
      <c r="P34" s="2407"/>
      <c r="Q34" s="2407"/>
      <c r="R34" s="2407"/>
      <c r="S34" s="2407"/>
      <c r="T34" s="2407"/>
      <c r="U34" s="2442"/>
    </row>
    <row r="35" spans="1:21" ht="15" customHeight="1" x14ac:dyDescent="0.2">
      <c r="A35" s="56"/>
      <c r="B35" s="255"/>
      <c r="C35" s="56"/>
      <c r="D35" s="56"/>
      <c r="E35" s="63"/>
      <c r="F35" s="2419"/>
      <c r="G35" s="2405"/>
      <c r="H35" s="2405"/>
      <c r="I35" s="2405"/>
      <c r="J35" s="2405"/>
      <c r="K35" s="2405"/>
      <c r="L35" s="2405"/>
      <c r="M35" s="2405"/>
      <c r="N35" s="2405"/>
      <c r="O35" s="2405"/>
      <c r="P35" s="2405"/>
      <c r="Q35" s="2405"/>
      <c r="R35" s="2405"/>
      <c r="S35" s="2405"/>
      <c r="T35" s="2405"/>
      <c r="U35" s="2441"/>
    </row>
    <row r="36" spans="1:21" ht="15" customHeight="1" x14ac:dyDescent="0.2">
      <c r="A36" s="56"/>
      <c r="B36" s="2446" t="s">
        <v>1537</v>
      </c>
      <c r="C36" s="2446"/>
      <c r="D36" s="2447"/>
      <c r="E36" s="63"/>
      <c r="F36" s="2420"/>
      <c r="G36" s="2407"/>
      <c r="H36" s="2407"/>
      <c r="I36" s="2407"/>
      <c r="J36" s="2407"/>
      <c r="K36" s="2407"/>
      <c r="L36" s="2407"/>
      <c r="M36" s="2407"/>
      <c r="N36" s="2407"/>
      <c r="O36" s="2407"/>
      <c r="P36" s="2407"/>
      <c r="Q36" s="2407"/>
      <c r="R36" s="2407"/>
      <c r="S36" s="2407"/>
      <c r="T36" s="2407"/>
      <c r="U36" s="2442"/>
    </row>
    <row r="37" spans="1:21" ht="15" customHeight="1" x14ac:dyDescent="0.2">
      <c r="A37" s="56"/>
      <c r="B37" s="2448" t="s">
        <v>4149</v>
      </c>
      <c r="C37" s="2448"/>
      <c r="D37" s="2448"/>
      <c r="E37" s="63"/>
      <c r="F37" s="2419"/>
      <c r="G37" s="2405"/>
      <c r="H37" s="2405"/>
      <c r="I37" s="2405"/>
      <c r="J37" s="2405"/>
      <c r="K37" s="2405"/>
      <c r="L37" s="2405"/>
      <c r="M37" s="2405"/>
      <c r="N37" s="2405"/>
      <c r="O37" s="2405"/>
      <c r="P37" s="2405"/>
      <c r="Q37" s="2405"/>
      <c r="R37" s="2405"/>
      <c r="S37" s="2405"/>
      <c r="T37" s="2405"/>
      <c r="U37" s="2441"/>
    </row>
    <row r="38" spans="1:21" ht="15" customHeight="1" x14ac:dyDescent="0.2">
      <c r="A38" s="56"/>
      <c r="B38" s="255"/>
      <c r="C38" s="56"/>
      <c r="D38" s="56"/>
      <c r="E38" s="63"/>
      <c r="F38" s="2420"/>
      <c r="G38" s="2407"/>
      <c r="H38" s="2407"/>
      <c r="I38" s="2407"/>
      <c r="J38" s="2407"/>
      <c r="K38" s="2407"/>
      <c r="L38" s="2407"/>
      <c r="M38" s="2407"/>
      <c r="N38" s="2407"/>
      <c r="O38" s="2407"/>
      <c r="P38" s="2407"/>
      <c r="Q38" s="2407"/>
      <c r="R38" s="2407"/>
      <c r="S38" s="2407"/>
      <c r="T38" s="2407"/>
      <c r="U38" s="2442"/>
    </row>
    <row r="39" spans="1:21" ht="15" customHeight="1" x14ac:dyDescent="0.2">
      <c r="A39" s="56"/>
      <c r="B39" s="2446" t="s">
        <v>1538</v>
      </c>
      <c r="C39" s="2446"/>
      <c r="D39" s="2449"/>
      <c r="E39" s="63"/>
      <c r="F39" s="2419"/>
      <c r="G39" s="2405"/>
      <c r="H39" s="2405"/>
      <c r="I39" s="2405"/>
      <c r="J39" s="2405"/>
      <c r="K39" s="2405"/>
      <c r="L39" s="2405"/>
      <c r="M39" s="2405"/>
      <c r="N39" s="2405"/>
      <c r="O39" s="2405"/>
      <c r="P39" s="2405"/>
      <c r="Q39" s="2405"/>
      <c r="R39" s="2405"/>
      <c r="S39" s="2405"/>
      <c r="T39" s="2405"/>
      <c r="U39" s="2441"/>
    </row>
    <row r="40" spans="1:21" ht="15" customHeight="1" x14ac:dyDescent="0.2">
      <c r="A40" s="56"/>
      <c r="B40" s="2443" t="s">
        <v>4136</v>
      </c>
      <c r="C40" s="2443"/>
      <c r="D40" s="2444"/>
      <c r="E40" s="63"/>
      <c r="F40" s="2420"/>
      <c r="G40" s="2407"/>
      <c r="H40" s="2407"/>
      <c r="I40" s="2407"/>
      <c r="J40" s="2407"/>
      <c r="K40" s="2407"/>
      <c r="L40" s="2407"/>
      <c r="M40" s="2407"/>
      <c r="N40" s="2407"/>
      <c r="O40" s="2407"/>
      <c r="P40" s="2407"/>
      <c r="Q40" s="2407"/>
      <c r="R40" s="2407"/>
      <c r="S40" s="2407"/>
      <c r="T40" s="2407"/>
      <c r="U40" s="2442"/>
    </row>
    <row r="41" spans="1:21" ht="15" customHeight="1" x14ac:dyDescent="0.2">
      <c r="A41" s="56"/>
      <c r="B41" s="1696"/>
      <c r="C41" s="1696"/>
      <c r="D41" s="139"/>
      <c r="E41" s="63"/>
      <c r="F41" s="2419"/>
      <c r="G41" s="2405"/>
      <c r="H41" s="2405"/>
      <c r="I41" s="2405"/>
      <c r="J41" s="2405"/>
      <c r="K41" s="2405"/>
      <c r="L41" s="2405"/>
      <c r="M41" s="2405"/>
      <c r="N41" s="2405"/>
      <c r="O41" s="2405"/>
      <c r="P41" s="2405"/>
      <c r="Q41" s="2405"/>
      <c r="R41" s="2405"/>
      <c r="S41" s="2405"/>
      <c r="T41" s="2405"/>
      <c r="U41" s="2441"/>
    </row>
    <row r="42" spans="1:21" ht="15" customHeight="1" x14ac:dyDescent="0.2">
      <c r="A42" s="56"/>
      <c r="B42" s="1696"/>
      <c r="C42" s="1696"/>
      <c r="D42" s="139"/>
      <c r="E42" s="63"/>
      <c r="F42" s="2420"/>
      <c r="G42" s="2407"/>
      <c r="H42" s="2407"/>
      <c r="I42" s="2407"/>
      <c r="J42" s="2407"/>
      <c r="K42" s="2407"/>
      <c r="L42" s="2407"/>
      <c r="M42" s="2407"/>
      <c r="N42" s="2407"/>
      <c r="O42" s="2407"/>
      <c r="P42" s="2407"/>
      <c r="Q42" s="2407"/>
      <c r="R42" s="2407"/>
      <c r="S42" s="2407"/>
      <c r="T42" s="2407"/>
      <c r="U42" s="2442"/>
    </row>
    <row r="43" spans="1:21" ht="15" customHeight="1" x14ac:dyDescent="0.2">
      <c r="A43" s="56"/>
      <c r="B43" s="255"/>
      <c r="C43" s="56"/>
      <c r="D43" s="56"/>
      <c r="E43" s="63"/>
      <c r="F43" s="2419"/>
      <c r="G43" s="2405"/>
      <c r="H43" s="2405"/>
      <c r="I43" s="2405"/>
      <c r="J43" s="2405"/>
      <c r="K43" s="2405"/>
      <c r="L43" s="2405"/>
      <c r="M43" s="2405"/>
      <c r="N43" s="2405"/>
      <c r="O43" s="2405"/>
      <c r="P43" s="2405"/>
      <c r="Q43" s="2405"/>
      <c r="R43" s="2405"/>
      <c r="S43" s="2405"/>
      <c r="T43" s="2405"/>
      <c r="U43" s="2441"/>
    </row>
    <row r="44" spans="1:21" ht="15" customHeight="1" x14ac:dyDescent="0.2">
      <c r="A44" s="56"/>
      <c r="B44" s="255"/>
      <c r="C44" s="56"/>
      <c r="D44" s="56"/>
      <c r="E44" s="63"/>
      <c r="F44" s="2420"/>
      <c r="G44" s="2407"/>
      <c r="H44" s="2407"/>
      <c r="I44" s="2407"/>
      <c r="J44" s="2407"/>
      <c r="K44" s="2407"/>
      <c r="L44" s="2407"/>
      <c r="M44" s="2407"/>
      <c r="N44" s="2407"/>
      <c r="O44" s="2407"/>
      <c r="P44" s="2407"/>
      <c r="Q44" s="2407"/>
      <c r="R44" s="2407"/>
      <c r="S44" s="2407"/>
      <c r="T44" s="2407"/>
      <c r="U44" s="2442"/>
    </row>
    <row r="45" spans="1:21" ht="15" customHeight="1" x14ac:dyDescent="0.2">
      <c r="A45" s="56"/>
      <c r="B45" s="255"/>
      <c r="C45" s="56"/>
      <c r="D45" s="56"/>
      <c r="E45" s="63"/>
      <c r="F45" s="2419"/>
      <c r="G45" s="2405"/>
      <c r="H45" s="2405"/>
      <c r="I45" s="2405"/>
      <c r="J45" s="2405"/>
      <c r="K45" s="2405"/>
      <c r="L45" s="2405"/>
      <c r="M45" s="2405"/>
      <c r="N45" s="2405"/>
      <c r="O45" s="2405"/>
      <c r="P45" s="2405"/>
      <c r="Q45" s="2405"/>
      <c r="R45" s="2405"/>
      <c r="S45" s="2405"/>
      <c r="T45" s="2405"/>
      <c r="U45" s="2441"/>
    </row>
    <row r="46" spans="1:21" ht="15" customHeight="1" x14ac:dyDescent="0.2">
      <c r="A46" s="56"/>
      <c r="B46" s="2457" t="s">
        <v>2767</v>
      </c>
      <c r="C46" s="2458"/>
      <c r="D46" s="2458"/>
      <c r="E46" s="63"/>
      <c r="F46" s="2420"/>
      <c r="G46" s="2407"/>
      <c r="H46" s="2407"/>
      <c r="I46" s="2407"/>
      <c r="J46" s="2407"/>
      <c r="K46" s="2407"/>
      <c r="L46" s="2407"/>
      <c r="M46" s="2407"/>
      <c r="N46" s="2407"/>
      <c r="O46" s="2407"/>
      <c r="P46" s="2407"/>
      <c r="Q46" s="2407"/>
      <c r="R46" s="2407"/>
      <c r="S46" s="2407"/>
      <c r="T46" s="2407"/>
      <c r="U46" s="2442"/>
    </row>
    <row r="47" spans="1:21" ht="15" customHeight="1" x14ac:dyDescent="0.2">
      <c r="A47" s="56"/>
      <c r="B47" s="2416" t="s">
        <v>463</v>
      </c>
      <c r="C47" s="2242"/>
      <c r="D47" s="2415"/>
      <c r="E47" s="63"/>
      <c r="F47" s="2419"/>
      <c r="G47" s="2405"/>
      <c r="H47" s="2405"/>
      <c r="I47" s="2405"/>
      <c r="J47" s="2405"/>
      <c r="K47" s="2405"/>
      <c r="L47" s="2405"/>
      <c r="M47" s="2405"/>
      <c r="N47" s="2405"/>
      <c r="O47" s="2405"/>
      <c r="P47" s="2405"/>
      <c r="Q47" s="2405"/>
      <c r="R47" s="2405"/>
      <c r="S47" s="2405"/>
      <c r="T47" s="2405"/>
      <c r="U47" s="2441"/>
    </row>
    <row r="48" spans="1:21" ht="15" customHeight="1" x14ac:dyDescent="0.2">
      <c r="A48" s="56"/>
      <c r="B48" s="2417"/>
      <c r="C48" s="2242"/>
      <c r="D48" s="2415"/>
      <c r="E48" s="63"/>
      <c r="F48" s="2420"/>
      <c r="G48" s="2407"/>
      <c r="H48" s="2407"/>
      <c r="I48" s="2407"/>
      <c r="J48" s="2407"/>
      <c r="K48" s="2407"/>
      <c r="L48" s="2407"/>
      <c r="M48" s="2407"/>
      <c r="N48" s="2407"/>
      <c r="O48" s="2407"/>
      <c r="P48" s="2407"/>
      <c r="Q48" s="2407"/>
      <c r="R48" s="2407"/>
      <c r="S48" s="2407"/>
      <c r="T48" s="2407"/>
      <c r="U48" s="2442"/>
    </row>
    <row r="49" spans="1:21" ht="15" customHeight="1" x14ac:dyDescent="0.2">
      <c r="A49" s="56"/>
      <c r="B49" s="2417"/>
      <c r="C49" s="2242"/>
      <c r="D49" s="2415"/>
      <c r="E49" s="63"/>
      <c r="F49" s="2419"/>
      <c r="G49" s="2405"/>
      <c r="H49" s="2405"/>
      <c r="I49" s="2405"/>
      <c r="J49" s="2405"/>
      <c r="K49" s="2405"/>
      <c r="L49" s="2405"/>
      <c r="M49" s="2405"/>
      <c r="N49" s="2405"/>
      <c r="O49" s="2405"/>
      <c r="P49" s="2405"/>
      <c r="Q49" s="2405"/>
      <c r="R49" s="2405"/>
      <c r="S49" s="2405"/>
      <c r="T49" s="2405"/>
      <c r="U49" s="2441"/>
    </row>
    <row r="50" spans="1:21" ht="15" customHeight="1" x14ac:dyDescent="0.2">
      <c r="A50" s="56"/>
      <c r="B50" s="2418"/>
      <c r="C50" s="2242"/>
      <c r="D50" s="2415"/>
      <c r="E50" s="63"/>
      <c r="F50" s="2420"/>
      <c r="G50" s="2407"/>
      <c r="H50" s="2407"/>
      <c r="I50" s="2407"/>
      <c r="J50" s="2407"/>
      <c r="K50" s="2407"/>
      <c r="L50" s="2407"/>
      <c r="M50" s="2407"/>
      <c r="N50" s="2407"/>
      <c r="O50" s="2407"/>
      <c r="P50" s="2407"/>
      <c r="Q50" s="2407"/>
      <c r="R50" s="2407"/>
      <c r="S50" s="2407"/>
      <c r="T50" s="2407"/>
      <c r="U50" s="2442"/>
    </row>
    <row r="51" spans="1:21" ht="15" customHeight="1" x14ac:dyDescent="0.2">
      <c r="A51" s="56"/>
      <c r="B51" s="1697" t="s">
        <v>1541</v>
      </c>
      <c r="C51" s="2242"/>
      <c r="D51" s="2415"/>
      <c r="E51" s="63"/>
      <c r="F51" s="2419"/>
      <c r="G51" s="2405"/>
      <c r="H51" s="2405"/>
      <c r="I51" s="2405"/>
      <c r="J51" s="2405"/>
      <c r="K51" s="2405"/>
      <c r="L51" s="2405"/>
      <c r="M51" s="2405"/>
      <c r="N51" s="2405"/>
      <c r="O51" s="2405"/>
      <c r="P51" s="2405"/>
      <c r="Q51" s="2405"/>
      <c r="R51" s="2405"/>
      <c r="S51" s="2405"/>
      <c r="T51" s="2405"/>
      <c r="U51" s="2441"/>
    </row>
    <row r="52" spans="1:21" ht="15" customHeight="1" x14ac:dyDescent="0.2">
      <c r="A52" s="56"/>
      <c r="B52" s="1698"/>
      <c r="C52" s="2242"/>
      <c r="D52" s="2415"/>
      <c r="E52" s="63"/>
      <c r="F52" s="2420"/>
      <c r="G52" s="2407"/>
      <c r="H52" s="2407"/>
      <c r="I52" s="2407"/>
      <c r="J52" s="2407"/>
      <c r="K52" s="2407"/>
      <c r="L52" s="2407"/>
      <c r="M52" s="2407"/>
      <c r="N52" s="2407"/>
      <c r="O52" s="2407"/>
      <c r="P52" s="2407"/>
      <c r="Q52" s="2407"/>
      <c r="R52" s="2407"/>
      <c r="S52" s="2407"/>
      <c r="T52" s="2407"/>
      <c r="U52" s="2442"/>
    </row>
    <row r="53" spans="1:21" ht="15" customHeight="1" x14ac:dyDescent="0.2">
      <c r="A53" s="56"/>
      <c r="B53" s="1698"/>
      <c r="C53" s="2242"/>
      <c r="D53" s="2415"/>
      <c r="E53" s="63"/>
      <c r="F53" s="2419"/>
      <c r="G53" s="2405"/>
      <c r="H53" s="2405"/>
      <c r="I53" s="2405"/>
      <c r="J53" s="2405"/>
      <c r="K53" s="2405"/>
      <c r="L53" s="2405"/>
      <c r="M53" s="2405"/>
      <c r="N53" s="2405"/>
      <c r="O53" s="2405"/>
      <c r="P53" s="2405"/>
      <c r="Q53" s="2405"/>
      <c r="R53" s="2405"/>
      <c r="S53" s="2405"/>
      <c r="T53" s="2405"/>
      <c r="U53" s="2441"/>
    </row>
    <row r="54" spans="1:21" ht="15" customHeight="1" x14ac:dyDescent="0.2">
      <c r="A54" s="56"/>
      <c r="B54" s="1699"/>
      <c r="C54" s="2242"/>
      <c r="D54" s="2415"/>
      <c r="E54" s="63"/>
      <c r="F54" s="2420"/>
      <c r="G54" s="2407"/>
      <c r="H54" s="2407"/>
      <c r="I54" s="2407"/>
      <c r="J54" s="2407"/>
      <c r="K54" s="2407"/>
      <c r="L54" s="2407"/>
      <c r="M54" s="2407"/>
      <c r="N54" s="2407"/>
      <c r="O54" s="2407"/>
      <c r="P54" s="2407"/>
      <c r="Q54" s="2407"/>
      <c r="R54" s="2407"/>
      <c r="S54" s="2407"/>
      <c r="T54" s="2407"/>
      <c r="U54" s="2442"/>
    </row>
    <row r="55" spans="1:21" ht="15" customHeight="1" x14ac:dyDescent="0.2">
      <c r="A55" s="56"/>
      <c r="B55" s="1697" t="s">
        <v>1542</v>
      </c>
      <c r="C55" s="2242"/>
      <c r="D55" s="2415"/>
      <c r="E55" s="63"/>
      <c r="F55" s="2419"/>
      <c r="G55" s="2405"/>
      <c r="H55" s="2405"/>
      <c r="I55" s="2405"/>
      <c r="J55" s="2405"/>
      <c r="K55" s="2405"/>
      <c r="L55" s="2405"/>
      <c r="M55" s="2405"/>
      <c r="N55" s="2405"/>
      <c r="O55" s="2405"/>
      <c r="P55" s="2405"/>
      <c r="Q55" s="2405"/>
      <c r="R55" s="2405"/>
      <c r="S55" s="2405"/>
      <c r="T55" s="2405"/>
      <c r="U55" s="2441"/>
    </row>
    <row r="56" spans="1:21" ht="15" customHeight="1" x14ac:dyDescent="0.2">
      <c r="A56" s="56"/>
      <c r="B56" s="1698"/>
      <c r="C56" s="2242"/>
      <c r="D56" s="2415"/>
      <c r="E56" s="63"/>
      <c r="F56" s="2420"/>
      <c r="G56" s="2407"/>
      <c r="H56" s="2407"/>
      <c r="I56" s="2407"/>
      <c r="J56" s="2407"/>
      <c r="K56" s="2407"/>
      <c r="L56" s="2407"/>
      <c r="M56" s="2407"/>
      <c r="N56" s="2407"/>
      <c r="O56" s="2407"/>
      <c r="P56" s="2407"/>
      <c r="Q56" s="2407"/>
      <c r="R56" s="2407"/>
      <c r="S56" s="2407"/>
      <c r="T56" s="2407"/>
      <c r="U56" s="2442"/>
    </row>
    <row r="57" spans="1:21" ht="15" customHeight="1" x14ac:dyDescent="0.2">
      <c r="A57" s="56"/>
      <c r="B57" s="1698"/>
      <c r="C57" s="2242"/>
      <c r="D57" s="2415"/>
      <c r="E57" s="63"/>
      <c r="F57" s="2419"/>
      <c r="G57" s="2405"/>
      <c r="H57" s="2405"/>
      <c r="I57" s="2405"/>
      <c r="J57" s="2405"/>
      <c r="K57" s="2405"/>
      <c r="L57" s="2405"/>
      <c r="M57" s="2405"/>
      <c r="N57" s="2405"/>
      <c r="O57" s="2405"/>
      <c r="P57" s="2405"/>
      <c r="Q57" s="2405"/>
      <c r="R57" s="2405"/>
      <c r="S57" s="2405"/>
      <c r="T57" s="2405"/>
      <c r="U57" s="2441"/>
    </row>
    <row r="58" spans="1:21" ht="15" customHeight="1" x14ac:dyDescent="0.2">
      <c r="A58" s="56"/>
      <c r="B58" s="1699"/>
      <c r="C58" s="2242"/>
      <c r="D58" s="2415"/>
      <c r="E58" s="63"/>
      <c r="F58" s="2420"/>
      <c r="G58" s="2407"/>
      <c r="H58" s="2407"/>
      <c r="I58" s="2407"/>
      <c r="J58" s="2407"/>
      <c r="K58" s="2407"/>
      <c r="L58" s="2407"/>
      <c r="M58" s="2407"/>
      <c r="N58" s="2407"/>
      <c r="O58" s="2407"/>
      <c r="P58" s="2407"/>
      <c r="Q58" s="2407"/>
      <c r="R58" s="2407"/>
      <c r="S58" s="2407"/>
      <c r="T58" s="2407"/>
      <c r="U58" s="2442"/>
    </row>
    <row r="59" spans="1:21" ht="15" customHeight="1" x14ac:dyDescent="0.2">
      <c r="A59" s="56"/>
      <c r="B59" s="1697" t="s">
        <v>1543</v>
      </c>
      <c r="C59" s="2242"/>
      <c r="D59" s="2415"/>
      <c r="E59" s="34"/>
      <c r="F59" s="2419"/>
      <c r="G59" s="2405"/>
      <c r="H59" s="2405"/>
      <c r="I59" s="2405"/>
      <c r="J59" s="2405"/>
      <c r="K59" s="2405"/>
      <c r="L59" s="2405"/>
      <c r="M59" s="2405"/>
      <c r="N59" s="2405"/>
      <c r="O59" s="2405"/>
      <c r="P59" s="2405"/>
      <c r="Q59" s="2405"/>
      <c r="R59" s="2405"/>
      <c r="S59" s="2405"/>
      <c r="T59" s="2405"/>
      <c r="U59" s="2441"/>
    </row>
    <row r="60" spans="1:21" ht="15" customHeight="1" x14ac:dyDescent="0.2">
      <c r="A60" s="56"/>
      <c r="B60" s="1698"/>
      <c r="C60" s="2242"/>
      <c r="D60" s="2415"/>
      <c r="E60" s="34"/>
      <c r="F60" s="2420"/>
      <c r="G60" s="2407"/>
      <c r="H60" s="2407"/>
      <c r="I60" s="2407"/>
      <c r="J60" s="2407"/>
      <c r="K60" s="2407"/>
      <c r="L60" s="2407"/>
      <c r="M60" s="2407"/>
      <c r="N60" s="2407"/>
      <c r="O60" s="2407"/>
      <c r="P60" s="2407"/>
      <c r="Q60" s="2407"/>
      <c r="R60" s="2407"/>
      <c r="S60" s="2407"/>
      <c r="T60" s="2407"/>
      <c r="U60" s="2442"/>
    </row>
    <row r="61" spans="1:21" ht="12" x14ac:dyDescent="0.2">
      <c r="A61" s="56"/>
      <c r="B61" s="1698"/>
      <c r="C61" s="2242"/>
      <c r="D61" s="2415"/>
      <c r="E61" s="63"/>
      <c r="F61" s="2419"/>
      <c r="G61" s="2405"/>
      <c r="H61" s="2405"/>
      <c r="I61" s="2405"/>
      <c r="J61" s="2405"/>
      <c r="K61" s="2405"/>
      <c r="L61" s="2405"/>
      <c r="M61" s="2405"/>
      <c r="N61" s="2405"/>
      <c r="O61" s="2405"/>
      <c r="P61" s="2405"/>
      <c r="Q61" s="2405"/>
      <c r="R61" s="2405"/>
      <c r="S61" s="2405"/>
      <c r="T61" s="2405"/>
      <c r="U61" s="2441"/>
    </row>
    <row r="62" spans="1:21" ht="15" customHeight="1" x14ac:dyDescent="0.2">
      <c r="A62" s="56"/>
      <c r="B62" s="1699"/>
      <c r="C62" s="2242"/>
      <c r="D62" s="2415"/>
      <c r="E62" s="63"/>
      <c r="F62" s="2420"/>
      <c r="G62" s="2407"/>
      <c r="H62" s="2407"/>
      <c r="I62" s="2407"/>
      <c r="J62" s="2407"/>
      <c r="K62" s="2407"/>
      <c r="L62" s="2407"/>
      <c r="M62" s="2407"/>
      <c r="N62" s="2407"/>
      <c r="O62" s="2407"/>
      <c r="P62" s="2407"/>
      <c r="Q62" s="2407"/>
      <c r="R62" s="2407"/>
      <c r="S62" s="2407"/>
      <c r="T62" s="2407"/>
      <c r="U62" s="2442"/>
    </row>
    <row r="63" spans="1:21" ht="15" customHeight="1" x14ac:dyDescent="0.2">
      <c r="A63" s="56"/>
      <c r="B63" s="1697" t="s">
        <v>1544</v>
      </c>
      <c r="C63" s="2242"/>
      <c r="D63" s="2415"/>
      <c r="E63" s="63"/>
      <c r="F63" s="2419"/>
      <c r="G63" s="2405"/>
      <c r="H63" s="2405"/>
      <c r="I63" s="2405"/>
      <c r="J63" s="2405"/>
      <c r="K63" s="2405"/>
      <c r="L63" s="2405"/>
      <c r="M63" s="2405"/>
      <c r="N63" s="2405"/>
      <c r="O63" s="2405"/>
      <c r="P63" s="2405"/>
      <c r="Q63" s="2405"/>
      <c r="R63" s="2405"/>
      <c r="S63" s="2405"/>
      <c r="T63" s="2405"/>
      <c r="U63" s="2441"/>
    </row>
    <row r="64" spans="1:21" ht="15" customHeight="1" x14ac:dyDescent="0.2">
      <c r="A64" s="56"/>
      <c r="B64" s="1698"/>
      <c r="C64" s="2232"/>
      <c r="D64" s="2459"/>
      <c r="E64" s="63"/>
      <c r="F64" s="2420"/>
      <c r="G64" s="2407"/>
      <c r="H64" s="2407"/>
      <c r="I64" s="2407"/>
      <c r="J64" s="2407"/>
      <c r="K64" s="2407"/>
      <c r="L64" s="2407"/>
      <c r="M64" s="2407"/>
      <c r="N64" s="2407"/>
      <c r="O64" s="2407"/>
      <c r="P64" s="2407"/>
      <c r="Q64" s="2407"/>
      <c r="R64" s="2407"/>
      <c r="S64" s="2407"/>
      <c r="T64" s="2407"/>
      <c r="U64" s="2442"/>
    </row>
    <row r="65" spans="1:21" ht="15" customHeight="1" x14ac:dyDescent="0.2">
      <c r="A65" s="56"/>
      <c r="B65" s="1698"/>
      <c r="C65" s="2232"/>
      <c r="D65" s="2459"/>
      <c r="E65" s="63"/>
      <c r="F65" s="2419"/>
      <c r="G65" s="2405"/>
      <c r="H65" s="2405"/>
      <c r="I65" s="2405"/>
      <c r="J65" s="2405"/>
      <c r="K65" s="2405"/>
      <c r="L65" s="2405"/>
      <c r="M65" s="2405"/>
      <c r="N65" s="2405"/>
      <c r="O65" s="2405"/>
      <c r="P65" s="2405"/>
      <c r="Q65" s="2405"/>
      <c r="R65" s="2405"/>
      <c r="S65" s="2405"/>
      <c r="T65" s="2405"/>
      <c r="U65" s="2441"/>
    </row>
    <row r="66" spans="1:21" ht="15" customHeight="1" thickBot="1" x14ac:dyDescent="0.25">
      <c r="A66" s="56"/>
      <c r="B66" s="1699"/>
      <c r="C66" s="2242"/>
      <c r="D66" s="2415"/>
      <c r="E66" s="63"/>
      <c r="F66" s="2451"/>
      <c r="G66" s="2406"/>
      <c r="H66" s="2406"/>
      <c r="I66" s="2406"/>
      <c r="J66" s="2406"/>
      <c r="K66" s="2406"/>
      <c r="L66" s="2406"/>
      <c r="M66" s="2406"/>
      <c r="N66" s="2406"/>
      <c r="O66" s="2406"/>
      <c r="P66" s="2406"/>
      <c r="Q66" s="2406"/>
      <c r="R66" s="2406"/>
      <c r="S66" s="2406"/>
      <c r="T66" s="2406"/>
      <c r="U66" s="2452"/>
    </row>
    <row r="67" spans="1:21" ht="5.0999999999999996" customHeight="1" x14ac:dyDescent="0.2">
      <c r="A67" s="56"/>
      <c r="B67" s="259"/>
      <c r="C67" s="63"/>
      <c r="D67" s="63"/>
      <c r="E67" s="63"/>
      <c r="F67" s="63"/>
      <c r="G67" s="63"/>
      <c r="H67" s="63"/>
      <c r="I67" s="63"/>
      <c r="J67" s="63"/>
      <c r="K67" s="63"/>
      <c r="L67" s="63"/>
      <c r="M67" s="63"/>
      <c r="N67" s="63"/>
      <c r="O67" s="63"/>
      <c r="P67" s="63"/>
      <c r="Q67" s="63"/>
      <c r="R67" s="63"/>
      <c r="S67" s="63"/>
      <c r="T67" s="63"/>
      <c r="U67" s="63"/>
    </row>
    <row r="68" spans="1:21" ht="15" customHeight="1" x14ac:dyDescent="0.2">
      <c r="A68" s="56"/>
      <c r="B68" s="259"/>
      <c r="C68" s="2195" t="s">
        <v>3202</v>
      </c>
      <c r="D68" s="2195"/>
      <c r="E68" s="2344"/>
      <c r="F68" s="2345"/>
      <c r="G68" s="2345"/>
      <c r="H68" s="2345"/>
      <c r="I68" s="2345"/>
      <c r="J68" s="2345"/>
      <c r="K68" s="2345"/>
      <c r="L68" s="2345"/>
      <c r="M68" s="2345"/>
      <c r="N68" s="2345"/>
      <c r="O68" s="2345"/>
      <c r="P68" s="2345"/>
      <c r="Q68" s="2345"/>
      <c r="R68" s="2345"/>
      <c r="S68" s="2345"/>
      <c r="T68" s="2345"/>
      <c r="U68" s="2232"/>
    </row>
    <row r="69" spans="1:21" ht="15" customHeight="1" x14ac:dyDescent="0.2">
      <c r="A69" s="56"/>
      <c r="B69" s="259"/>
      <c r="C69" s="2427"/>
      <c r="D69" s="2303"/>
      <c r="E69" s="2453"/>
      <c r="F69" s="2454"/>
      <c r="G69" s="2454"/>
      <c r="H69" s="2454"/>
      <c r="I69" s="2454"/>
      <c r="J69" s="2454"/>
      <c r="K69" s="2454"/>
      <c r="L69" s="2454"/>
      <c r="M69" s="2454"/>
      <c r="N69" s="2454"/>
      <c r="O69" s="2454"/>
      <c r="P69" s="2454"/>
      <c r="Q69" s="2454"/>
      <c r="R69" s="2454"/>
      <c r="S69" s="2454"/>
      <c r="T69" s="2454"/>
      <c r="U69" s="2235"/>
    </row>
    <row r="70" spans="1:21" ht="15" customHeight="1" x14ac:dyDescent="0.2">
      <c r="A70" s="56"/>
      <c r="B70" s="259"/>
      <c r="C70" s="2304"/>
      <c r="D70" s="2303"/>
      <c r="E70" s="2453"/>
      <c r="F70" s="2454"/>
      <c r="G70" s="2454"/>
      <c r="H70" s="2454"/>
      <c r="I70" s="2454"/>
      <c r="J70" s="2454"/>
      <c r="K70" s="2454"/>
      <c r="L70" s="2454"/>
      <c r="M70" s="2454"/>
      <c r="N70" s="2454"/>
      <c r="O70" s="2454"/>
      <c r="P70" s="2454"/>
      <c r="Q70" s="2454"/>
      <c r="R70" s="2454"/>
      <c r="S70" s="2454"/>
      <c r="T70" s="2454"/>
      <c r="U70" s="2235"/>
    </row>
    <row r="71" spans="1:21" ht="15" customHeight="1" x14ac:dyDescent="0.2">
      <c r="A71" s="56"/>
      <c r="B71" s="259"/>
      <c r="C71" s="2304"/>
      <c r="D71" s="2303"/>
      <c r="E71" s="2453"/>
      <c r="F71" s="2454"/>
      <c r="G71" s="2454"/>
      <c r="H71" s="2454"/>
      <c r="I71" s="2454"/>
      <c r="J71" s="2454"/>
      <c r="K71" s="2454"/>
      <c r="L71" s="2454"/>
      <c r="M71" s="2454"/>
      <c r="N71" s="2454"/>
      <c r="O71" s="2454"/>
      <c r="P71" s="2454"/>
      <c r="Q71" s="2454"/>
      <c r="R71" s="2454"/>
      <c r="S71" s="2454"/>
      <c r="T71" s="2454"/>
      <c r="U71" s="2235"/>
    </row>
    <row r="72" spans="1:21" ht="15" customHeight="1" x14ac:dyDescent="0.2">
      <c r="A72" s="56"/>
      <c r="B72" s="259"/>
      <c r="C72" s="2304"/>
      <c r="D72" s="2303"/>
      <c r="E72" s="2453"/>
      <c r="F72" s="2454"/>
      <c r="G72" s="2454"/>
      <c r="H72" s="2454"/>
      <c r="I72" s="2454"/>
      <c r="J72" s="2454"/>
      <c r="K72" s="2454"/>
      <c r="L72" s="2454"/>
      <c r="M72" s="2454"/>
      <c r="N72" s="2454"/>
      <c r="O72" s="2454"/>
      <c r="P72" s="2454"/>
      <c r="Q72" s="2454"/>
      <c r="R72" s="2454"/>
      <c r="S72" s="2454"/>
      <c r="T72" s="2454"/>
      <c r="U72" s="2235"/>
    </row>
    <row r="73" spans="1:21" ht="15" customHeight="1" x14ac:dyDescent="0.2">
      <c r="A73" s="56"/>
      <c r="B73" s="259"/>
      <c r="C73" s="2304"/>
      <c r="D73" s="2303"/>
      <c r="E73" s="2453"/>
      <c r="F73" s="2454"/>
      <c r="G73" s="2454"/>
      <c r="H73" s="2454"/>
      <c r="I73" s="2454"/>
      <c r="J73" s="2454"/>
      <c r="K73" s="2454"/>
      <c r="L73" s="2454"/>
      <c r="M73" s="2454"/>
      <c r="N73" s="2454"/>
      <c r="O73" s="2454"/>
      <c r="P73" s="2454"/>
      <c r="Q73" s="2454"/>
      <c r="R73" s="2454"/>
      <c r="S73" s="2454"/>
      <c r="T73" s="2454"/>
      <c r="U73" s="2235"/>
    </row>
    <row r="74" spans="1:21" ht="15" customHeight="1" x14ac:dyDescent="0.2">
      <c r="A74" s="56"/>
      <c r="B74" s="259"/>
      <c r="C74" s="2304"/>
      <c r="D74" s="2303"/>
      <c r="E74" s="2453"/>
      <c r="F74" s="2454"/>
      <c r="G74" s="2454"/>
      <c r="H74" s="2454"/>
      <c r="I74" s="2454"/>
      <c r="J74" s="2454"/>
      <c r="K74" s="2454"/>
      <c r="L74" s="2454"/>
      <c r="M74" s="2454"/>
      <c r="N74" s="2454"/>
      <c r="O74" s="2454"/>
      <c r="P74" s="2454"/>
      <c r="Q74" s="2454"/>
      <c r="R74" s="2454"/>
      <c r="S74" s="2454"/>
      <c r="T74" s="2454"/>
      <c r="U74" s="2235"/>
    </row>
    <row r="75" spans="1:21" ht="15" customHeight="1" x14ac:dyDescent="0.2">
      <c r="A75" s="56"/>
      <c r="B75" s="259"/>
      <c r="C75" s="2304"/>
      <c r="D75" s="2303"/>
      <c r="E75" s="2453"/>
      <c r="F75" s="2454"/>
      <c r="G75" s="2454"/>
      <c r="H75" s="2454"/>
      <c r="I75" s="2454"/>
      <c r="J75" s="2454"/>
      <c r="K75" s="2454"/>
      <c r="L75" s="2454"/>
      <c r="M75" s="2454"/>
      <c r="N75" s="2454"/>
      <c r="O75" s="2454"/>
      <c r="P75" s="2454"/>
      <c r="Q75" s="2454"/>
      <c r="R75" s="2454"/>
      <c r="S75" s="2454"/>
      <c r="T75" s="2454"/>
      <c r="U75" s="2235"/>
    </row>
    <row r="76" spans="1:21" ht="15" customHeight="1" x14ac:dyDescent="0.2">
      <c r="A76" s="56"/>
      <c r="B76" s="259"/>
      <c r="C76" s="2304"/>
      <c r="D76" s="2303"/>
      <c r="E76" s="2453"/>
      <c r="F76" s="2454"/>
      <c r="G76" s="2454"/>
      <c r="H76" s="2454"/>
      <c r="I76" s="2454"/>
      <c r="J76" s="2454"/>
      <c r="K76" s="2454"/>
      <c r="L76" s="2454"/>
      <c r="M76" s="2454"/>
      <c r="N76" s="2454"/>
      <c r="O76" s="2454"/>
      <c r="P76" s="2454"/>
      <c r="Q76" s="2454"/>
      <c r="R76" s="2454"/>
      <c r="S76" s="2454"/>
      <c r="T76" s="2454"/>
      <c r="U76" s="2235"/>
    </row>
    <row r="77" spans="1:21" ht="15" customHeight="1" x14ac:dyDescent="0.2">
      <c r="A77" s="56"/>
      <c r="B77" s="259"/>
      <c r="C77" s="2304"/>
      <c r="D77" s="2303"/>
      <c r="E77" s="2453"/>
      <c r="F77" s="2454"/>
      <c r="G77" s="2454"/>
      <c r="H77" s="2454"/>
      <c r="I77" s="2454"/>
      <c r="J77" s="2454"/>
      <c r="K77" s="2454"/>
      <c r="L77" s="2454"/>
      <c r="M77" s="2454"/>
      <c r="N77" s="2454"/>
      <c r="O77" s="2454"/>
      <c r="P77" s="2454"/>
      <c r="Q77" s="2454"/>
      <c r="R77" s="2454"/>
      <c r="S77" s="2454"/>
      <c r="T77" s="2454"/>
      <c r="U77" s="2235"/>
    </row>
    <row r="78" spans="1:21" ht="15" customHeight="1" x14ac:dyDescent="0.2">
      <c r="A78" s="56"/>
      <c r="B78" s="259"/>
      <c r="C78" s="2428"/>
      <c r="D78" s="2429"/>
      <c r="E78" s="2455"/>
      <c r="F78" s="2456"/>
      <c r="G78" s="2456"/>
      <c r="H78" s="2456"/>
      <c r="I78" s="2456"/>
      <c r="J78" s="2456"/>
      <c r="K78" s="2456"/>
      <c r="L78" s="2456"/>
      <c r="M78" s="2456"/>
      <c r="N78" s="2456"/>
      <c r="O78" s="2456"/>
      <c r="P78" s="2456"/>
      <c r="Q78" s="2456"/>
      <c r="R78" s="2456"/>
      <c r="S78" s="2456"/>
      <c r="T78" s="2456"/>
      <c r="U78" s="2216"/>
    </row>
    <row r="79" spans="1:21" ht="5.0999999999999996" customHeight="1" x14ac:dyDescent="0.2">
      <c r="A79" s="56"/>
      <c r="B79" s="255"/>
      <c r="C79" s="1700"/>
      <c r="D79" s="1701"/>
      <c r="E79" s="1701"/>
      <c r="F79" s="1701"/>
      <c r="G79" s="1701"/>
      <c r="H79" s="1701"/>
      <c r="I79" s="1701"/>
      <c r="J79" s="1701"/>
      <c r="K79" s="1701"/>
      <c r="L79" s="1701"/>
      <c r="M79" s="1701"/>
      <c r="N79" s="1701"/>
      <c r="O79" s="1701"/>
      <c r="P79" s="1701"/>
      <c r="Q79" s="1701"/>
      <c r="R79" s="1701"/>
      <c r="S79" s="1701"/>
      <c r="T79" s="1701"/>
      <c r="U79" s="1702"/>
    </row>
    <row r="82" spans="2:2" ht="15" customHeight="1" x14ac:dyDescent="0.2">
      <c r="B82" s="58"/>
    </row>
    <row r="83" spans="2:2" ht="15" customHeight="1" x14ac:dyDescent="0.2">
      <c r="B83" s="58"/>
    </row>
    <row r="84" spans="2:2" ht="15" customHeight="1" x14ac:dyDescent="0.2">
      <c r="B84" s="58"/>
    </row>
    <row r="86" spans="2:2" ht="15" customHeight="1" x14ac:dyDescent="0.2">
      <c r="B86" s="58"/>
    </row>
    <row r="87" spans="2:2" ht="15" customHeight="1" x14ac:dyDescent="0.2">
      <c r="B87" s="58"/>
    </row>
    <row r="88" spans="2:2" ht="15" customHeight="1" x14ac:dyDescent="0.2">
      <c r="B88" s="58"/>
    </row>
    <row r="89" spans="2:2" ht="15" customHeight="1" x14ac:dyDescent="0.2">
      <c r="B89" s="58"/>
    </row>
    <row r="90" spans="2:2" ht="15" customHeight="1" x14ac:dyDescent="0.2">
      <c r="B90" s="58"/>
    </row>
    <row r="91" spans="2:2" ht="15" customHeight="1" x14ac:dyDescent="0.2">
      <c r="B91" s="58"/>
    </row>
    <row r="92" spans="2:2" ht="15" customHeight="1" x14ac:dyDescent="0.2">
      <c r="B92" s="58"/>
    </row>
    <row r="93" spans="2:2" ht="15" customHeight="1" x14ac:dyDescent="0.2">
      <c r="B93" s="58"/>
    </row>
    <row r="94" spans="2:2" ht="15" customHeight="1" x14ac:dyDescent="0.2">
      <c r="B94" s="58"/>
    </row>
    <row r="95" spans="2:2" ht="15" customHeight="1" x14ac:dyDescent="0.2">
      <c r="B95" s="58"/>
    </row>
    <row r="96" spans="2:2" ht="15" customHeight="1" x14ac:dyDescent="0.2">
      <c r="B96" s="58"/>
    </row>
    <row r="97" spans="2:2" ht="15" customHeight="1" x14ac:dyDescent="0.2">
      <c r="B97" s="58"/>
    </row>
    <row r="98" spans="2:2" ht="15" customHeight="1" x14ac:dyDescent="0.2">
      <c r="B98" s="58"/>
    </row>
    <row r="99" spans="2:2" ht="15" customHeight="1" x14ac:dyDescent="0.2">
      <c r="B99" s="58"/>
    </row>
    <row r="100" spans="2:2" ht="15" customHeight="1" x14ac:dyDescent="0.2">
      <c r="B100" s="58"/>
    </row>
    <row r="101" spans="2:2" ht="15" customHeight="1" x14ac:dyDescent="0.2">
      <c r="B101" s="58"/>
    </row>
    <row r="102" spans="2:2" ht="15" customHeight="1" x14ac:dyDescent="0.2">
      <c r="B102" s="58"/>
    </row>
    <row r="103" spans="2:2" ht="15" customHeight="1" x14ac:dyDescent="0.2">
      <c r="B103" s="58"/>
    </row>
    <row r="104" spans="2:2" ht="15" customHeight="1" x14ac:dyDescent="0.2">
      <c r="B104" s="58"/>
    </row>
  </sheetData>
  <sheetProtection formatCells="0" selectLockedCells="1"/>
  <mergeCells count="400">
    <mergeCell ref="F41:F42"/>
    <mergeCell ref="G41:G42"/>
    <mergeCell ref="H41:H42"/>
    <mergeCell ref="I41:I42"/>
    <mergeCell ref="J41:J42"/>
    <mergeCell ref="K41:K42"/>
    <mergeCell ref="L41:L42"/>
    <mergeCell ref="M41:M42"/>
    <mergeCell ref="N41:N42"/>
    <mergeCell ref="C24:G25"/>
    <mergeCell ref="P37:P38"/>
    <mergeCell ref="R39:R40"/>
    <mergeCell ref="R43:R44"/>
    <mergeCell ref="Q43:Q44"/>
    <mergeCell ref="P47:P48"/>
    <mergeCell ref="R49:R50"/>
    <mergeCell ref="O37:O38"/>
    <mergeCell ref="B5:B6"/>
    <mergeCell ref="B7:B8"/>
    <mergeCell ref="C7:F8"/>
    <mergeCell ref="C5:F6"/>
    <mergeCell ref="H5:I6"/>
    <mergeCell ref="H7:I8"/>
    <mergeCell ref="H9:I10"/>
    <mergeCell ref="J9:N10"/>
    <mergeCell ref="J7:N8"/>
    <mergeCell ref="J5:N6"/>
    <mergeCell ref="P5:Q6"/>
    <mergeCell ref="P7:Q8"/>
    <mergeCell ref="P9:Q10"/>
    <mergeCell ref="R9:U10"/>
    <mergeCell ref="R7:U8"/>
    <mergeCell ref="R5:U6"/>
    <mergeCell ref="E68:U78"/>
    <mergeCell ref="U39:U40"/>
    <mergeCell ref="C51:D54"/>
    <mergeCell ref="F31:F32"/>
    <mergeCell ref="F33:F34"/>
    <mergeCell ref="F43:F44"/>
    <mergeCell ref="F29:F30"/>
    <mergeCell ref="B46:D46"/>
    <mergeCell ref="G53:G54"/>
    <mergeCell ref="J53:J54"/>
    <mergeCell ref="H53:H54"/>
    <mergeCell ref="I53:I54"/>
    <mergeCell ref="G51:G52"/>
    <mergeCell ref="J51:J52"/>
    <mergeCell ref="H51:H52"/>
    <mergeCell ref="I51:I52"/>
    <mergeCell ref="H47:H48"/>
    <mergeCell ref="I47:I48"/>
    <mergeCell ref="F51:F52"/>
    <mergeCell ref="F49:F50"/>
    <mergeCell ref="G49:G50"/>
    <mergeCell ref="I49:I50"/>
    <mergeCell ref="G43:G44"/>
    <mergeCell ref="C63:D66"/>
    <mergeCell ref="F53:F54"/>
    <mergeCell ref="C59:D62"/>
    <mergeCell ref="F57:F58"/>
    <mergeCell ref="F59:F60"/>
    <mergeCell ref="C55:D58"/>
    <mergeCell ref="F55:F56"/>
    <mergeCell ref="F63:F64"/>
    <mergeCell ref="F61:F62"/>
    <mergeCell ref="M55:M56"/>
    <mergeCell ref="L55:L56"/>
    <mergeCell ref="F65:F66"/>
    <mergeCell ref="J55:J56"/>
    <mergeCell ref="G57:G58"/>
    <mergeCell ref="H57:H58"/>
    <mergeCell ref="L57:L58"/>
    <mergeCell ref="M57:M58"/>
    <mergeCell ref="L59:L60"/>
    <mergeCell ref="I57:I58"/>
    <mergeCell ref="U65:U66"/>
    <mergeCell ref="S65:S66"/>
    <mergeCell ref="R63:R64"/>
    <mergeCell ref="T63:T64"/>
    <mergeCell ref="S63:S64"/>
    <mergeCell ref="L61:L62"/>
    <mergeCell ref="K61:K62"/>
    <mergeCell ref="J61:J62"/>
    <mergeCell ref="G61:G62"/>
    <mergeCell ref="T65:T66"/>
    <mergeCell ref="R65:R66"/>
    <mergeCell ref="Q61:Q62"/>
    <mergeCell ref="I65:I66"/>
    <mergeCell ref="L65:L66"/>
    <mergeCell ref="O65:O66"/>
    <mergeCell ref="N63:N64"/>
    <mergeCell ref="N65:N66"/>
    <mergeCell ref="O61:O62"/>
    <mergeCell ref="J63:J64"/>
    <mergeCell ref="H61:H62"/>
    <mergeCell ref="I61:I62"/>
    <mergeCell ref="H63:H64"/>
    <mergeCell ref="I63:I64"/>
    <mergeCell ref="U57:U58"/>
    <mergeCell ref="T57:T58"/>
    <mergeCell ref="Q57:Q58"/>
    <mergeCell ref="R57:R58"/>
    <mergeCell ref="K59:K60"/>
    <mergeCell ref="P39:P40"/>
    <mergeCell ref="Q39:Q40"/>
    <mergeCell ref="O55:O56"/>
    <mergeCell ref="P63:P64"/>
    <mergeCell ref="Q63:Q64"/>
    <mergeCell ref="P59:P60"/>
    <mergeCell ref="O63:O64"/>
    <mergeCell ref="P55:P56"/>
    <mergeCell ref="U63:U64"/>
    <mergeCell ref="O59:O60"/>
    <mergeCell ref="U55:U56"/>
    <mergeCell ref="U59:U60"/>
    <mergeCell ref="U61:U62"/>
    <mergeCell ref="P41:P42"/>
    <mergeCell ref="Q41:Q42"/>
    <mergeCell ref="R41:R42"/>
    <mergeCell ref="S41:S42"/>
    <mergeCell ref="T41:T42"/>
    <mergeCell ref="U41:U42"/>
    <mergeCell ref="P51:P52"/>
    <mergeCell ref="U53:U54"/>
    <mergeCell ref="Q49:Q50"/>
    <mergeCell ref="S47:S48"/>
    <mergeCell ref="U45:U46"/>
    <mergeCell ref="N53:N54"/>
    <mergeCell ref="T61:T62"/>
    <mergeCell ref="N61:N62"/>
    <mergeCell ref="N57:N58"/>
    <mergeCell ref="N55:N56"/>
    <mergeCell ref="S57:S58"/>
    <mergeCell ref="R55:R56"/>
    <mergeCell ref="S55:S56"/>
    <mergeCell ref="P57:P58"/>
    <mergeCell ref="O57:O58"/>
    <mergeCell ref="T55:T56"/>
    <mergeCell ref="P53:P54"/>
    <mergeCell ref="O53:O54"/>
    <mergeCell ref="R61:R62"/>
    <mergeCell ref="R59:R60"/>
    <mergeCell ref="S61:S62"/>
    <mergeCell ref="S59:S60"/>
    <mergeCell ref="T59:T60"/>
    <mergeCell ref="R53:R54"/>
    <mergeCell ref="S53:S54"/>
    <mergeCell ref="Q53:Q54"/>
    <mergeCell ref="T53:T54"/>
    <mergeCell ref="N51:N52"/>
    <mergeCell ref="P43:P44"/>
    <mergeCell ref="O39:O40"/>
    <mergeCell ref="P49:P50"/>
    <mergeCell ref="N45:N46"/>
    <mergeCell ref="P33:P34"/>
    <mergeCell ref="G33:G34"/>
    <mergeCell ref="J33:J34"/>
    <mergeCell ref="K33:K34"/>
    <mergeCell ref="L49:L50"/>
    <mergeCell ref="P45:P46"/>
    <mergeCell ref="N49:N50"/>
    <mergeCell ref="N47:N48"/>
    <mergeCell ref="O51:O52"/>
    <mergeCell ref="M51:M52"/>
    <mergeCell ref="L43:L44"/>
    <mergeCell ref="L33:L34"/>
    <mergeCell ref="N33:N34"/>
    <mergeCell ref="M33:M34"/>
    <mergeCell ref="O33:O34"/>
    <mergeCell ref="O35:O36"/>
    <mergeCell ref="M37:M38"/>
    <mergeCell ref="P35:P36"/>
    <mergeCell ref="M43:M44"/>
    <mergeCell ref="G31:G32"/>
    <mergeCell ref="H29:H30"/>
    <mergeCell ref="G27:G28"/>
    <mergeCell ref="I27:I28"/>
    <mergeCell ref="F27:F28"/>
    <mergeCell ref="B27:D27"/>
    <mergeCell ref="B31:D31"/>
    <mergeCell ref="H27:H28"/>
    <mergeCell ref="J27:J28"/>
    <mergeCell ref="J31:J32"/>
    <mergeCell ref="P31:P32"/>
    <mergeCell ref="O27:O28"/>
    <mergeCell ref="O29:O30"/>
    <mergeCell ref="P29:P30"/>
    <mergeCell ref="K31:K32"/>
    <mergeCell ref="L27:L28"/>
    <mergeCell ref="L31:L32"/>
    <mergeCell ref="O31:O32"/>
    <mergeCell ref="L29:L30"/>
    <mergeCell ref="P27:P28"/>
    <mergeCell ref="N29:N30"/>
    <mergeCell ref="M31:M32"/>
    <mergeCell ref="N31:N32"/>
    <mergeCell ref="M29:M30"/>
    <mergeCell ref="K27:K28"/>
    <mergeCell ref="K29:K30"/>
    <mergeCell ref="B36:D36"/>
    <mergeCell ref="H37:H38"/>
    <mergeCell ref="F37:F38"/>
    <mergeCell ref="G37:G38"/>
    <mergeCell ref="B37:D37"/>
    <mergeCell ref="G35:G36"/>
    <mergeCell ref="F35:F36"/>
    <mergeCell ref="H35:H36"/>
    <mergeCell ref="B39:D39"/>
    <mergeCell ref="B40:D40"/>
    <mergeCell ref="Q27:Q28"/>
    <mergeCell ref="U27:U28"/>
    <mergeCell ref="T27:T28"/>
    <mergeCell ref="R29:R30"/>
    <mergeCell ref="R27:R28"/>
    <mergeCell ref="Q29:Q30"/>
    <mergeCell ref="T29:T30"/>
    <mergeCell ref="U29:U30"/>
    <mergeCell ref="S29:S30"/>
    <mergeCell ref="S27:S28"/>
    <mergeCell ref="T31:T32"/>
    <mergeCell ref="U33:U34"/>
    <mergeCell ref="Q31:Q32"/>
    <mergeCell ref="S33:S34"/>
    <mergeCell ref="U31:U32"/>
    <mergeCell ref="T33:T34"/>
    <mergeCell ref="S31:S32"/>
    <mergeCell ref="R31:R32"/>
    <mergeCell ref="Q37:Q38"/>
    <mergeCell ref="R37:R38"/>
    <mergeCell ref="U35:U36"/>
    <mergeCell ref="F39:F40"/>
    <mergeCell ref="G39:G40"/>
    <mergeCell ref="S35:S36"/>
    <mergeCell ref="T35:T36"/>
    <mergeCell ref="Q35:Q36"/>
    <mergeCell ref="Q33:Q34"/>
    <mergeCell ref="R33:R34"/>
    <mergeCell ref="U37:U38"/>
    <mergeCell ref="S37:S38"/>
    <mergeCell ref="R35:R36"/>
    <mergeCell ref="R51:R52"/>
    <mergeCell ref="S51:S52"/>
    <mergeCell ref="R45:R46"/>
    <mergeCell ref="S45:S46"/>
    <mergeCell ref="Q51:Q52"/>
    <mergeCell ref="T37:T38"/>
    <mergeCell ref="T43:T44"/>
    <mergeCell ref="S39:S40"/>
    <mergeCell ref="S43:S44"/>
    <mergeCell ref="T39:T40"/>
    <mergeCell ref="T51:T52"/>
    <mergeCell ref="U51:U52"/>
    <mergeCell ref="Q45:Q46"/>
    <mergeCell ref="S49:S50"/>
    <mergeCell ref="U43:U44"/>
    <mergeCell ref="Q47:Q48"/>
    <mergeCell ref="T45:T46"/>
    <mergeCell ref="T47:T48"/>
    <mergeCell ref="U49:U50"/>
    <mergeCell ref="U47:U48"/>
    <mergeCell ref="T49:T50"/>
    <mergeCell ref="R47:R48"/>
    <mergeCell ref="K51:K52"/>
    <mergeCell ref="K39:K40"/>
    <mergeCell ref="I33:I34"/>
    <mergeCell ref="O47:O48"/>
    <mergeCell ref="O45:O46"/>
    <mergeCell ref="M47:M48"/>
    <mergeCell ref="M45:M46"/>
    <mergeCell ref="K47:K48"/>
    <mergeCell ref="M49:M50"/>
    <mergeCell ref="O49:O50"/>
    <mergeCell ref="L45:L46"/>
    <mergeCell ref="K35:K36"/>
    <mergeCell ref="L35:L36"/>
    <mergeCell ref="K43:K44"/>
    <mergeCell ref="J49:J50"/>
    <mergeCell ref="K49:K50"/>
    <mergeCell ref="N39:N40"/>
    <mergeCell ref="O43:O44"/>
    <mergeCell ref="N43:N44"/>
    <mergeCell ref="J45:J46"/>
    <mergeCell ref="O41:O42"/>
    <mergeCell ref="E19:G19"/>
    <mergeCell ref="E20:G20"/>
    <mergeCell ref="E22:G22"/>
    <mergeCell ref="L22:O22"/>
    <mergeCell ref="H33:H34"/>
    <mergeCell ref="J43:J44"/>
    <mergeCell ref="J39:J40"/>
    <mergeCell ref="I39:I40"/>
    <mergeCell ref="K37:K38"/>
    <mergeCell ref="I43:I44"/>
    <mergeCell ref="M27:M28"/>
    <mergeCell ref="N27:N28"/>
    <mergeCell ref="J29:J30"/>
    <mergeCell ref="M35:M36"/>
    <mergeCell ref="N35:N36"/>
    <mergeCell ref="N37:N38"/>
    <mergeCell ref="M39:M40"/>
    <mergeCell ref="L39:L40"/>
    <mergeCell ref="L37:L38"/>
    <mergeCell ref="I31:I32"/>
    <mergeCell ref="H43:H44"/>
    <mergeCell ref="I35:I36"/>
    <mergeCell ref="G29:G30"/>
    <mergeCell ref="P1:U1"/>
    <mergeCell ref="P2:U2"/>
    <mergeCell ref="P4:U4"/>
    <mergeCell ref="F13:G16"/>
    <mergeCell ref="N59:N60"/>
    <mergeCell ref="L18:R18"/>
    <mergeCell ref="L19:O19"/>
    <mergeCell ref="L20:O20"/>
    <mergeCell ref="P22:R22"/>
    <mergeCell ref="S12:U22"/>
    <mergeCell ref="P20:R20"/>
    <mergeCell ref="B12:Q12"/>
    <mergeCell ref="J13:K16"/>
    <mergeCell ref="L13:M16"/>
    <mergeCell ref="D13:E16"/>
    <mergeCell ref="B1:I1"/>
    <mergeCell ref="J1:O1"/>
    <mergeCell ref="H4:N4"/>
    <mergeCell ref="B2:I2"/>
    <mergeCell ref="J2:O2"/>
    <mergeCell ref="B4:F4"/>
    <mergeCell ref="H18:K18"/>
    <mergeCell ref="P19:R19"/>
    <mergeCell ref="P21:R21"/>
    <mergeCell ref="C69:D78"/>
    <mergeCell ref="K63:K64"/>
    <mergeCell ref="L63:L64"/>
    <mergeCell ref="M63:M64"/>
    <mergeCell ref="G63:G64"/>
    <mergeCell ref="K65:K66"/>
    <mergeCell ref="G65:G66"/>
    <mergeCell ref="H65:H66"/>
    <mergeCell ref="Q55:Q56"/>
    <mergeCell ref="Q59:Q60"/>
    <mergeCell ref="Q65:Q66"/>
    <mergeCell ref="M59:M60"/>
    <mergeCell ref="I59:I60"/>
    <mergeCell ref="J57:J58"/>
    <mergeCell ref="K57:K58"/>
    <mergeCell ref="G55:G56"/>
    <mergeCell ref="G59:G60"/>
    <mergeCell ref="H59:H60"/>
    <mergeCell ref="J59:J60"/>
    <mergeCell ref="K55:K56"/>
    <mergeCell ref="H55:H56"/>
    <mergeCell ref="I55:I56"/>
    <mergeCell ref="H13:I16"/>
    <mergeCell ref="B13:C16"/>
    <mergeCell ref="N13:O16"/>
    <mergeCell ref="P13:Q16"/>
    <mergeCell ref="L21:O21"/>
    <mergeCell ref="H22:K22"/>
    <mergeCell ref="C47:D50"/>
    <mergeCell ref="B47:B50"/>
    <mergeCell ref="F47:F48"/>
    <mergeCell ref="G47:G48"/>
    <mergeCell ref="F45:F46"/>
    <mergeCell ref="G45:G46"/>
    <mergeCell ref="I29:I30"/>
    <mergeCell ref="J37:J38"/>
    <mergeCell ref="J35:J36"/>
    <mergeCell ref="H20:K20"/>
    <mergeCell ref="H19:K19"/>
    <mergeCell ref="H21:K21"/>
    <mergeCell ref="B18:B22"/>
    <mergeCell ref="C22:D22"/>
    <mergeCell ref="C19:D19"/>
    <mergeCell ref="C21:D21"/>
    <mergeCell ref="C20:D20"/>
    <mergeCell ref="C18:G18"/>
    <mergeCell ref="B24:B25"/>
    <mergeCell ref="I24:J25"/>
    <mergeCell ref="R24:R25"/>
    <mergeCell ref="S24:U25"/>
    <mergeCell ref="K24:P25"/>
    <mergeCell ref="C68:D68"/>
    <mergeCell ref="M65:M66"/>
    <mergeCell ref="P65:P66"/>
    <mergeCell ref="J65:J66"/>
    <mergeCell ref="M61:M62"/>
    <mergeCell ref="P61:P62"/>
    <mergeCell ref="I37:I38"/>
    <mergeCell ref="H39:H40"/>
    <mergeCell ref="H31:H32"/>
    <mergeCell ref="M53:M54"/>
    <mergeCell ref="H45:H46"/>
    <mergeCell ref="I45:I46"/>
    <mergeCell ref="J47:J48"/>
    <mergeCell ref="K45:K46"/>
    <mergeCell ref="L47:L48"/>
    <mergeCell ref="L53:L54"/>
    <mergeCell ref="K53:K54"/>
    <mergeCell ref="H49:H50"/>
    <mergeCell ref="L51:L52"/>
  </mergeCells>
  <phoneticPr fontId="6" type="noConversion"/>
  <dataValidations count="11">
    <dataValidation type="list" allowBlank="1" showInputMessage="1" showErrorMessage="1" sqref="B40:D42">
      <formula1>Soil_Slope_Typical</formula1>
    </dataValidation>
    <dataValidation type="list" allowBlank="1" showInputMessage="1" showErrorMessage="1" sqref="B37:D37">
      <formula1>Soil_Slope_Topography</formula1>
    </dataValidation>
    <dataValidation type="list" allowBlank="1" showInputMessage="1" showErrorMessage="1" sqref="C24">
      <formula1>Facility_Type</formula1>
    </dataValidation>
    <dataValidation type="list" allowBlank="1" showInputMessage="1" showErrorMessage="1" sqref="R7:U7">
      <formula1>Soil_Great_Group</formula1>
    </dataValidation>
    <dataValidation type="list" allowBlank="1" showInputMessage="1" showErrorMessage="1" sqref="R5:U5">
      <formula1>Soil_Orders</formula1>
    </dataValidation>
    <dataValidation type="list" allowBlank="1" showInputMessage="1" showErrorMessage="1" sqref="J5:N5">
      <formula1>Provincial_Natural_Region</formula1>
    </dataValidation>
    <dataValidation type="list" allowBlank="1" showInputMessage="1" showErrorMessage="1" sqref="J7:N7">
      <formula1>Provincial_Subregion</formula1>
    </dataValidation>
    <dataValidation type="list" allowBlank="1" showInputMessage="1" showErrorMessage="1" sqref="C7:F7">
      <formula1>Provincial_Type</formula1>
    </dataValidation>
    <dataValidation type="list" allowBlank="1" showInputMessage="1" showErrorMessage="1" sqref="C5:F5">
      <formula1>Provincial_Zone</formula1>
    </dataValidation>
    <dataValidation type="list" allowBlank="1" showInputMessage="1" showErrorMessage="1" sqref="J9:N10">
      <formula1>Provincial_Ecosite</formula1>
    </dataValidation>
    <dataValidation type="list" allowBlank="1" showInputMessage="1" showErrorMessage="1" sqref="R9:U10">
      <formula1>Soil_Series</formula1>
    </dataValidation>
  </dataValidations>
  <pageMargins left="0.5" right="0.5" top="0.75" bottom="0.28999999999999998" header="0.25" footer="0.16"/>
  <pageSetup scale="65"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U69"/>
  <sheetViews>
    <sheetView topLeftCell="AJ1" zoomScale="85" zoomScaleNormal="85" workbookViewId="0">
      <selection activeCell="AY20" sqref="AY20"/>
    </sheetView>
  </sheetViews>
  <sheetFormatPr defaultColWidth="6.140625" defaultRowHeight="14.1" customHeight="1" x14ac:dyDescent="0.2"/>
  <cols>
    <col min="1" max="1" width="1.7109375" style="58" customWidth="1"/>
    <col min="2" max="23" width="7.5703125" style="58" customWidth="1"/>
    <col min="24" max="35" width="3" style="58" customWidth="1"/>
    <col min="36" max="36" width="6.140625" style="58" customWidth="1"/>
    <col min="37" max="38" width="1.7109375" style="58" customWidth="1"/>
    <col min="39" max="60" width="7.5703125" style="58" customWidth="1"/>
    <col min="61" max="72" width="3" style="58" customWidth="1"/>
    <col min="73" max="73" width="6.140625" style="58" customWidth="1"/>
    <col min="74" max="74" width="1.7109375" style="58" customWidth="1"/>
    <col min="75" max="16384" width="6.140625" style="58"/>
  </cols>
  <sheetData>
    <row r="1" spans="1:73" ht="14.1" customHeight="1" x14ac:dyDescent="0.2">
      <c r="A1" s="56"/>
      <c r="B1" s="2711" t="s">
        <v>1428</v>
      </c>
      <c r="C1" s="2712"/>
      <c r="D1" s="271"/>
      <c r="E1" s="2295" t="str">
        <f>'TP-ToC'!$B$124</f>
        <v>Unique ID / License No</v>
      </c>
      <c r="F1" s="2713"/>
      <c r="G1" s="2713"/>
      <c r="H1" s="2713"/>
      <c r="I1" s="2713"/>
      <c r="J1" s="2713"/>
      <c r="K1" s="2496" t="s">
        <v>1040</v>
      </c>
      <c r="L1" s="2714"/>
      <c r="M1" s="2714"/>
      <c r="N1" s="2714"/>
      <c r="O1" s="2715"/>
      <c r="P1" s="63"/>
      <c r="Q1" s="2716" t="s">
        <v>1158</v>
      </c>
      <c r="R1" s="2449"/>
      <c r="S1" s="2449"/>
      <c r="T1" s="2449"/>
      <c r="U1" s="2449"/>
      <c r="V1" s="2449"/>
      <c r="W1" s="2449"/>
      <c r="X1" s="2705" t="s">
        <v>729</v>
      </c>
      <c r="Y1" s="2705"/>
      <c r="Z1" s="2706"/>
      <c r="AA1" s="2706"/>
      <c r="AB1" s="2706"/>
      <c r="AC1" s="2706"/>
      <c r="AD1" s="2707"/>
      <c r="AF1" s="2531">
        <f>'TP-ToC'!$Z$124</f>
        <v>41730</v>
      </c>
      <c r="AG1" s="2531"/>
      <c r="AH1" s="2531"/>
      <c r="AI1" s="2531"/>
      <c r="AJ1" s="2531"/>
      <c r="AK1" s="1547"/>
      <c r="AL1" s="56"/>
      <c r="AM1" s="2711" t="s">
        <v>3953</v>
      </c>
      <c r="AN1" s="2712"/>
      <c r="AO1" s="271"/>
      <c r="AP1" s="2295" t="str">
        <f>'TP-ToC'!$B$124</f>
        <v>Unique ID / License No</v>
      </c>
      <c r="AQ1" s="2713"/>
      <c r="AR1" s="2713"/>
      <c r="AS1" s="2713"/>
      <c r="AT1" s="2713"/>
      <c r="AU1" s="2713"/>
      <c r="AV1" s="2496" t="s">
        <v>1040</v>
      </c>
      <c r="AW1" s="2714"/>
      <c r="AX1" s="2714"/>
      <c r="AY1" s="2714"/>
      <c r="AZ1" s="2715"/>
      <c r="BA1" s="63"/>
      <c r="BB1" s="2716" t="s">
        <v>1158</v>
      </c>
      <c r="BC1" s="2449"/>
      <c r="BD1" s="2449"/>
      <c r="BE1" s="2449"/>
      <c r="BF1" s="2449"/>
      <c r="BG1" s="2449"/>
      <c r="BH1" s="2449"/>
      <c r="BI1" s="2705" t="s">
        <v>729</v>
      </c>
      <c r="BJ1" s="2705"/>
      <c r="BK1" s="2706"/>
      <c r="BL1" s="2706"/>
      <c r="BM1" s="2706"/>
      <c r="BN1" s="2706"/>
      <c r="BO1" s="2707"/>
      <c r="BQ1" s="2531">
        <f>'TP-ToC'!$Z$124</f>
        <v>41730</v>
      </c>
      <c r="BR1" s="2531"/>
      <c r="BS1" s="2531"/>
      <c r="BT1" s="2531"/>
      <c r="BU1" s="2531"/>
    </row>
    <row r="2" spans="1:73" ht="14.1" customHeight="1" x14ac:dyDescent="0.2">
      <c r="A2" s="56"/>
      <c r="B2" s="2712"/>
      <c r="C2" s="2712"/>
      <c r="D2" s="271"/>
      <c r="E2" s="2295" t="str">
        <f>'TP-ToC'!$K$124</f>
        <v>Unique ID / License No</v>
      </c>
      <c r="F2" s="2713"/>
      <c r="G2" s="2713"/>
      <c r="H2" s="2713"/>
      <c r="I2" s="2713"/>
      <c r="J2" s="2713"/>
      <c r="K2" s="2694" t="str">
        <f>'TP-ToC'!$K$126</f>
        <v>Disposition #</v>
      </c>
      <c r="L2" s="2695"/>
      <c r="M2" s="2695"/>
      <c r="N2" s="2695"/>
      <c r="O2" s="2696"/>
      <c r="P2" s="63"/>
      <c r="Q2" s="2697" t="str">
        <f>'TP-ToC'!$O$147</f>
        <v>Soil-Assessor</v>
      </c>
      <c r="R2" s="2698"/>
      <c r="S2" s="2698"/>
      <c r="T2" s="2698"/>
      <c r="U2" s="2698"/>
      <c r="V2" s="2698"/>
      <c r="W2" s="2698"/>
      <c r="X2" s="2708">
        <f>'TP-ToC'!$O$146</f>
        <v>27581</v>
      </c>
      <c r="Y2" s="2708"/>
      <c r="Z2" s="2709"/>
      <c r="AA2" s="2709"/>
      <c r="AB2" s="2709"/>
      <c r="AC2" s="2709"/>
      <c r="AD2" s="2710"/>
      <c r="AF2" s="2699" t="str">
        <f>'TP-ToC'!$G$23</f>
        <v>Criteria</v>
      </c>
      <c r="AG2" s="2699"/>
      <c r="AH2" s="2699"/>
      <c r="AI2" s="2699"/>
      <c r="AJ2" s="2699"/>
      <c r="AK2" s="1547"/>
      <c r="AL2" s="56"/>
      <c r="AM2" s="2712"/>
      <c r="AN2" s="2712"/>
      <c r="AO2" s="271"/>
      <c r="AP2" s="2295" t="str">
        <f>'TP-ToC'!$K$124</f>
        <v>Unique ID / License No</v>
      </c>
      <c r="AQ2" s="2713"/>
      <c r="AR2" s="2713"/>
      <c r="AS2" s="2713"/>
      <c r="AT2" s="2713"/>
      <c r="AU2" s="2713"/>
      <c r="AV2" s="2694" t="str">
        <f>'TP-ToC'!$K$126</f>
        <v>Disposition #</v>
      </c>
      <c r="AW2" s="2695"/>
      <c r="AX2" s="2695"/>
      <c r="AY2" s="2695"/>
      <c r="AZ2" s="2696"/>
      <c r="BA2" s="63"/>
      <c r="BB2" s="2697" t="str">
        <f>'TP-ToC'!$O$147</f>
        <v>Soil-Assessor</v>
      </c>
      <c r="BC2" s="2698"/>
      <c r="BD2" s="2698"/>
      <c r="BE2" s="2698"/>
      <c r="BF2" s="2698"/>
      <c r="BG2" s="2698"/>
      <c r="BH2" s="2698"/>
      <c r="BI2" s="2708">
        <f>'TP-ToC'!$O$146</f>
        <v>27581</v>
      </c>
      <c r="BJ2" s="2708"/>
      <c r="BK2" s="2709"/>
      <c r="BL2" s="2709"/>
      <c r="BM2" s="2709"/>
      <c r="BN2" s="2709"/>
      <c r="BO2" s="2710"/>
      <c r="BQ2" s="2699" t="str">
        <f>'TP-ToC'!$G$23</f>
        <v>Criteria</v>
      </c>
      <c r="BR2" s="2699"/>
      <c r="BS2" s="2699"/>
      <c r="BT2" s="2699"/>
      <c r="BU2" s="2699"/>
    </row>
    <row r="3" spans="1:73"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K3" s="56"/>
      <c r="AL3" s="56"/>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row>
    <row r="4" spans="1:73" s="194" customFormat="1" ht="14.1" customHeight="1" x14ac:dyDescent="0.2">
      <c r="A4" s="255"/>
      <c r="B4" s="2499" t="s">
        <v>464</v>
      </c>
      <c r="C4" s="2500"/>
      <c r="D4" s="2500"/>
      <c r="E4" s="2500"/>
      <c r="F4" s="2500"/>
      <c r="G4" s="2700" t="s">
        <v>696</v>
      </c>
      <c r="H4" s="2700"/>
      <c r="I4" s="2701"/>
      <c r="J4" s="2701"/>
      <c r="K4" s="259"/>
      <c r="L4" s="1096"/>
      <c r="M4" s="1270"/>
      <c r="N4" s="1146"/>
      <c r="O4" s="2702" t="s">
        <v>1161</v>
      </c>
      <c r="P4" s="2703"/>
      <c r="Q4" s="2703"/>
      <c r="R4" s="2703"/>
      <c r="S4" s="2703"/>
      <c r="T4" s="2430" t="s">
        <v>1165</v>
      </c>
      <c r="U4" s="2430"/>
      <c r="V4" s="2430"/>
      <c r="W4" s="2430"/>
      <c r="X4" s="2430"/>
      <c r="Y4" s="2430"/>
      <c r="Z4" s="259"/>
      <c r="AA4" s="2704" t="s">
        <v>40</v>
      </c>
      <c r="AB4" s="2704"/>
      <c r="AC4" s="2704"/>
      <c r="AD4" s="2704"/>
      <c r="AE4" s="2425"/>
      <c r="AF4" s="2425"/>
      <c r="AG4" s="2425"/>
      <c r="AH4" s="2425"/>
      <c r="AI4" s="2425"/>
      <c r="AJ4" s="2425"/>
      <c r="AK4" s="415"/>
      <c r="AL4" s="255"/>
      <c r="AM4" s="2499" t="s">
        <v>464</v>
      </c>
      <c r="AN4" s="2500"/>
      <c r="AO4" s="2500"/>
      <c r="AP4" s="2500"/>
      <c r="AQ4" s="2500"/>
      <c r="AR4" s="2700" t="s">
        <v>696</v>
      </c>
      <c r="AS4" s="2700"/>
      <c r="AT4" s="2701"/>
      <c r="AU4" s="2701"/>
      <c r="AV4" s="259"/>
      <c r="AW4" s="1096"/>
      <c r="AX4" s="1270"/>
      <c r="AY4" s="1146"/>
      <c r="AZ4" s="2702" t="s">
        <v>1161</v>
      </c>
      <c r="BA4" s="2703"/>
      <c r="BB4" s="2703"/>
      <c r="BC4" s="2703"/>
      <c r="BD4" s="2703"/>
      <c r="BE4" s="2430" t="s">
        <v>1165</v>
      </c>
      <c r="BF4" s="2430"/>
      <c r="BG4" s="2430"/>
      <c r="BH4" s="2430"/>
      <c r="BI4" s="2430"/>
      <c r="BJ4" s="2430"/>
      <c r="BK4" s="259"/>
      <c r="BL4" s="2704" t="s">
        <v>40</v>
      </c>
      <c r="BM4" s="2704"/>
      <c r="BN4" s="2704"/>
      <c r="BO4" s="2704"/>
      <c r="BP4" s="2425"/>
      <c r="BQ4" s="2425"/>
      <c r="BR4" s="2425"/>
      <c r="BS4" s="2425"/>
      <c r="BT4" s="2425"/>
      <c r="BU4" s="2425"/>
    </row>
    <row r="5" spans="1:73" s="194" customFormat="1" ht="14.1" customHeight="1" x14ac:dyDescent="0.2">
      <c r="A5" s="255"/>
      <c r="B5" s="2499" t="s">
        <v>462</v>
      </c>
      <c r="C5" s="2500"/>
      <c r="D5" s="2500"/>
      <c r="E5" s="2500"/>
      <c r="F5" s="2500"/>
      <c r="G5" s="2513" t="s">
        <v>2439</v>
      </c>
      <c r="H5" s="2513"/>
      <c r="I5" s="2513"/>
      <c r="J5" s="2513"/>
      <c r="K5" s="259"/>
      <c r="L5" s="2462" t="s">
        <v>218</v>
      </c>
      <c r="M5" s="2418"/>
      <c r="N5" s="2418"/>
      <c r="O5" s="2717" t="s">
        <v>555</v>
      </c>
      <c r="P5" s="2718"/>
      <c r="Q5" s="2718"/>
      <c r="R5" s="2718"/>
      <c r="S5" s="2718"/>
      <c r="T5" s="2085" t="s">
        <v>3938</v>
      </c>
      <c r="U5" s="2288"/>
      <c r="V5" s="2288"/>
      <c r="W5" s="2289"/>
      <c r="X5" s="2614">
        <f>IF($T$5="Cultivated: Before Jan 1/83",0.6,(IF($T$5="Cultivated: Jan 1/83 - Apr 30/94",0.7,(IF($T$5="Cultivated: On/after Apr 30/94",0.85,(IF($T$5="Grassland: Before Apr 30/94",0.6,(IF($T$5="Grassland: On/After Apr 30/94",0.8,(IF($T$5="Forested - Green: On/after Jun 1/07",0.8,(IF($T$5="Forested - White",0.8,"")))))))))))))</f>
        <v>0.6</v>
      </c>
      <c r="Y5" s="2615"/>
      <c r="Z5" s="15"/>
      <c r="AA5" s="2613" t="s">
        <v>3296</v>
      </c>
      <c r="AB5" s="2613"/>
      <c r="AC5" s="2613"/>
      <c r="AD5" s="2613"/>
      <c r="AE5" s="2527" t="s">
        <v>3288</v>
      </c>
      <c r="AF5" s="2527"/>
      <c r="AG5" s="2527"/>
      <c r="AH5" s="2527"/>
      <c r="AI5" s="2495"/>
      <c r="AJ5" s="2495"/>
      <c r="AK5" s="297"/>
      <c r="AL5" s="255"/>
      <c r="AM5" s="2499" t="s">
        <v>462</v>
      </c>
      <c r="AN5" s="2500"/>
      <c r="AO5" s="2500"/>
      <c r="AP5" s="2500"/>
      <c r="AQ5" s="2500"/>
      <c r="AR5" s="2513" t="s">
        <v>2439</v>
      </c>
      <c r="AS5" s="2513"/>
      <c r="AT5" s="2513"/>
      <c r="AU5" s="2513"/>
      <c r="AV5" s="259"/>
      <c r="AW5" s="2462" t="s">
        <v>218</v>
      </c>
      <c r="AX5" s="2418"/>
      <c r="AY5" s="2418"/>
      <c r="AZ5" s="2691" t="str">
        <f>O5</f>
        <v>Level of Disturbance At Construction*</v>
      </c>
      <c r="BA5" s="2692"/>
      <c r="BB5" s="2692"/>
      <c r="BC5" s="2692"/>
      <c r="BD5" s="2692"/>
      <c r="BE5" s="2693" t="str">
        <f>T5</f>
        <v>Cultivated: Before Jan 1/83</v>
      </c>
      <c r="BF5" s="2221"/>
      <c r="BG5" s="2221"/>
      <c r="BH5" s="2222"/>
      <c r="BI5" s="2614">
        <f>IF($T$5="Cultivated: Before Jan 1/83",0.6,(IF($T$5="Cultivated: Jan 1/83 - Apr 30/94",0.7,(IF($T$5="Cultivated: Apr 30/94",0.85,(IF($T$5="Grassland: Before Apr 30/94",0.6,(IF($T$5="Grassland: On/After Apr 30/94",0.8,(IF($T$5="Forested - Green: On/after Jun 1/07",0.8,(IF($T$5="Forested - White",0.8,"")))))))))))))</f>
        <v>0.6</v>
      </c>
      <c r="BJ5" s="2615"/>
      <c r="BK5" s="259"/>
      <c r="BL5" s="2613" t="s">
        <v>3296</v>
      </c>
      <c r="BM5" s="2613"/>
      <c r="BN5" s="2613"/>
      <c r="BO5" s="2613"/>
      <c r="BP5" s="2690" t="str">
        <f>AE5</f>
        <v>Soil Order*</v>
      </c>
      <c r="BQ5" s="2690"/>
      <c r="BR5" s="2690"/>
      <c r="BS5" s="2690"/>
      <c r="BT5" s="2317"/>
      <c r="BU5" s="2317"/>
    </row>
    <row r="6" spans="1:73" s="194" customFormat="1" ht="14.1" customHeight="1" x14ac:dyDescent="0.2">
      <c r="A6" s="255"/>
      <c r="B6" s="2499" t="s">
        <v>217</v>
      </c>
      <c r="C6" s="2500"/>
      <c r="D6" s="2500"/>
      <c r="E6" s="2500"/>
      <c r="F6" s="2500"/>
      <c r="G6" s="2514"/>
      <c r="H6" s="2514"/>
      <c r="I6" s="2514"/>
      <c r="J6" s="2514"/>
      <c r="K6" s="259"/>
      <c r="L6" s="2499" t="s">
        <v>1159</v>
      </c>
      <c r="M6" s="2500"/>
      <c r="N6" s="2515"/>
      <c r="O6" s="1094"/>
      <c r="P6" s="1094"/>
      <c r="Q6" s="1094"/>
      <c r="R6" s="1094"/>
      <c r="S6" s="1266"/>
      <c r="T6" s="2087" t="s">
        <v>3939</v>
      </c>
      <c r="U6" s="2495"/>
      <c r="V6" s="2495"/>
      <c r="W6" s="2495"/>
      <c r="X6" s="2495"/>
      <c r="Y6" s="2495"/>
      <c r="Z6" s="15"/>
      <c r="AA6" s="2613" t="s">
        <v>37</v>
      </c>
      <c r="AB6" s="2613"/>
      <c r="AC6" s="2613"/>
      <c r="AD6" s="2613"/>
      <c r="AE6" s="2527" t="s">
        <v>3295</v>
      </c>
      <c r="AF6" s="2527"/>
      <c r="AG6" s="2527"/>
      <c r="AH6" s="2527"/>
      <c r="AI6" s="2495"/>
      <c r="AJ6" s="2495"/>
      <c r="AK6" s="297"/>
      <c r="AL6" s="255"/>
      <c r="AM6" s="2499" t="s">
        <v>217</v>
      </c>
      <c r="AN6" s="2500"/>
      <c r="AO6" s="2500"/>
      <c r="AP6" s="2500"/>
      <c r="AQ6" s="2500"/>
      <c r="AR6" s="2514"/>
      <c r="AS6" s="2514"/>
      <c r="AT6" s="2514"/>
      <c r="AU6" s="2514"/>
      <c r="AV6" s="259"/>
      <c r="AW6" s="2499" t="s">
        <v>1159</v>
      </c>
      <c r="AX6" s="2500"/>
      <c r="AY6" s="2515"/>
      <c r="AZ6" s="1094"/>
      <c r="BA6" s="1094"/>
      <c r="BB6" s="1094"/>
      <c r="BC6" s="1094"/>
      <c r="BD6" s="1266"/>
      <c r="BE6" s="2680" t="str">
        <f>T6</f>
        <v>Cultivated: Jan 1/83 - Apr 30/94</v>
      </c>
      <c r="BF6" s="2317"/>
      <c r="BG6" s="2317"/>
      <c r="BH6" s="2317"/>
      <c r="BI6" s="2317"/>
      <c r="BJ6" s="2317"/>
      <c r="BK6" s="259"/>
      <c r="BL6" s="2613" t="s">
        <v>37</v>
      </c>
      <c r="BM6" s="2613"/>
      <c r="BN6" s="2613"/>
      <c r="BO6" s="2613"/>
      <c r="BP6" s="2690" t="str">
        <f>AE6</f>
        <v>Soil Great Group*</v>
      </c>
      <c r="BQ6" s="2690"/>
      <c r="BR6" s="2690"/>
      <c r="BS6" s="2690"/>
      <c r="BT6" s="2317"/>
      <c r="BU6" s="2317"/>
    </row>
    <row r="7" spans="1:73" s="194" customFormat="1" ht="14.1" customHeight="1" x14ac:dyDescent="0.2">
      <c r="A7" s="255"/>
      <c r="B7" s="2499" t="s">
        <v>693</v>
      </c>
      <c r="C7" s="2500"/>
      <c r="D7" s="2500"/>
      <c r="E7" s="2395" t="s">
        <v>4127</v>
      </c>
      <c r="F7" s="2396"/>
      <c r="G7" s="2425" t="s">
        <v>694</v>
      </c>
      <c r="H7" s="2430"/>
      <c r="I7" s="2425" t="s">
        <v>695</v>
      </c>
      <c r="J7" s="2430"/>
      <c r="K7" s="259"/>
      <c r="L7" s="2499" t="s">
        <v>1160</v>
      </c>
      <c r="M7" s="2500"/>
      <c r="N7" s="2500"/>
      <c r="O7" s="2518" t="s">
        <v>556</v>
      </c>
      <c r="P7" s="2518"/>
      <c r="Q7" s="2518"/>
      <c r="R7" s="2518"/>
      <c r="S7" s="2519"/>
      <c r="T7" s="2087" t="s">
        <v>3939</v>
      </c>
      <c r="U7" s="2495"/>
      <c r="V7" s="2495"/>
      <c r="W7" s="2495"/>
      <c r="X7" s="2495"/>
      <c r="Y7" s="2495"/>
      <c r="Z7" s="15"/>
      <c r="AA7" s="2504" t="s">
        <v>397</v>
      </c>
      <c r="AB7" s="2505"/>
      <c r="AC7" s="2505"/>
      <c r="AD7" s="1401" t="s">
        <v>1146</v>
      </c>
      <c r="AE7" s="2509" t="s">
        <v>4629</v>
      </c>
      <c r="AF7" s="2095"/>
      <c r="AG7" s="2095"/>
      <c r="AH7" s="2095"/>
      <c r="AI7" s="2095"/>
      <c r="AJ7" s="2096"/>
      <c r="AK7" s="297"/>
      <c r="AL7" s="255"/>
      <c r="AM7" s="2499" t="s">
        <v>693</v>
      </c>
      <c r="AN7" s="2500"/>
      <c r="AO7" s="2500"/>
      <c r="AP7" s="2395" t="s">
        <v>4127</v>
      </c>
      <c r="AQ7" s="2396"/>
      <c r="AR7" s="2425" t="s">
        <v>694</v>
      </c>
      <c r="AS7" s="2430"/>
      <c r="AT7" s="2425" t="s">
        <v>695</v>
      </c>
      <c r="AU7" s="2430"/>
      <c r="AV7" s="259"/>
      <c r="AW7" s="2499" t="s">
        <v>1160</v>
      </c>
      <c r="AX7" s="2500"/>
      <c r="AY7" s="2500"/>
      <c r="AZ7" s="2678" t="str">
        <f>O7</f>
        <v>Level of Disturbance At Reclamation*</v>
      </c>
      <c r="BA7" s="2678"/>
      <c r="BB7" s="2678"/>
      <c r="BC7" s="2678"/>
      <c r="BD7" s="2679"/>
      <c r="BE7" s="2680" t="str">
        <f>T7</f>
        <v>Cultivated: Jan 1/83 - Apr 30/94</v>
      </c>
      <c r="BF7" s="2317"/>
      <c r="BG7" s="2317"/>
      <c r="BH7" s="2317"/>
      <c r="BI7" s="2317"/>
      <c r="BJ7" s="2317"/>
      <c r="BK7" s="259"/>
      <c r="BL7" s="2504" t="s">
        <v>397</v>
      </c>
      <c r="BM7" s="2505"/>
      <c r="BN7" s="2505"/>
      <c r="BO7" s="1401" t="s">
        <v>1146</v>
      </c>
      <c r="BP7" s="2673" t="str">
        <f>AE7</f>
        <v>Soil Series*</v>
      </c>
      <c r="BQ7" s="2674"/>
      <c r="BR7" s="2674"/>
      <c r="BS7" s="2674"/>
      <c r="BT7" s="2674"/>
      <c r="BU7" s="2675"/>
    </row>
    <row r="8" spans="1:73" s="194" customFormat="1" ht="14.1" customHeight="1" x14ac:dyDescent="0.2">
      <c r="A8" s="255"/>
      <c r="B8" s="2500"/>
      <c r="C8" s="2500"/>
      <c r="D8" s="2500"/>
      <c r="E8" s="2520" t="s">
        <v>4129</v>
      </c>
      <c r="F8" s="2521"/>
      <c r="G8" s="2525">
        <v>1234567.1233999999</v>
      </c>
      <c r="H8" s="2526"/>
      <c r="I8" s="2525">
        <v>123456.1234</v>
      </c>
      <c r="J8" s="2526"/>
      <c r="K8" s="259"/>
      <c r="L8" s="2499" t="s">
        <v>220</v>
      </c>
      <c r="M8" s="2500"/>
      <c r="N8" s="2500"/>
      <c r="O8" s="2527" t="s">
        <v>3271</v>
      </c>
      <c r="P8" s="2495"/>
      <c r="Q8" s="2495"/>
      <c r="R8" s="2495"/>
      <c r="S8" s="2495"/>
      <c r="T8" s="2087" t="s">
        <v>4038</v>
      </c>
      <c r="U8" s="2495"/>
      <c r="V8" s="2495"/>
      <c r="W8" s="2495"/>
      <c r="X8" s="2495"/>
      <c r="Y8" s="2495"/>
      <c r="Z8" s="15"/>
      <c r="AA8" s="2112"/>
      <c r="AB8" s="2055"/>
      <c r="AC8" s="2055"/>
      <c r="AD8" s="1403" t="s">
        <v>1147</v>
      </c>
      <c r="AE8" s="2631" t="s">
        <v>4629</v>
      </c>
      <c r="AF8" s="2632"/>
      <c r="AG8" s="2632"/>
      <c r="AH8" s="2632"/>
      <c r="AI8" s="2632"/>
      <c r="AJ8" s="2633"/>
      <c r="AK8" s="255"/>
      <c r="AL8" s="255"/>
      <c r="AM8" s="2500"/>
      <c r="AN8" s="2500"/>
      <c r="AO8" s="2500"/>
      <c r="AP8" s="2681" t="str">
        <f>E8</f>
        <v>Zone*</v>
      </c>
      <c r="AQ8" s="2682"/>
      <c r="AR8" s="2681">
        <f t="shared" ref="AR8" si="0">G8</f>
        <v>1234567.1233999999</v>
      </c>
      <c r="AS8" s="2682"/>
      <c r="AT8" s="2681">
        <f t="shared" ref="AT8" si="1">I8</f>
        <v>123456.1234</v>
      </c>
      <c r="AU8" s="2682"/>
      <c r="AV8" s="259"/>
      <c r="AW8" s="2499" t="s">
        <v>220</v>
      </c>
      <c r="AX8" s="2500"/>
      <c r="AY8" s="2500"/>
      <c r="AZ8" s="2690" t="str">
        <f>O8</f>
        <v>Revegetation Approach*</v>
      </c>
      <c r="BA8" s="2317"/>
      <c r="BB8" s="2317"/>
      <c r="BC8" s="2317"/>
      <c r="BD8" s="2317"/>
      <c r="BE8" s="2680" t="str">
        <f>T8</f>
        <v>Cultivated: On/after Apr 30/94</v>
      </c>
      <c r="BF8" s="2317"/>
      <c r="BG8" s="2317"/>
      <c r="BH8" s="2317"/>
      <c r="BI8" s="2317"/>
      <c r="BJ8" s="2317"/>
      <c r="BK8" s="259"/>
      <c r="BL8" s="2112"/>
      <c r="BM8" s="2055"/>
      <c r="BN8" s="2055"/>
      <c r="BO8" s="1403" t="s">
        <v>1147</v>
      </c>
      <c r="BP8" s="2685" t="str">
        <f>AE8</f>
        <v>Soil Series*</v>
      </c>
      <c r="BQ8" s="2686"/>
      <c r="BR8" s="2686"/>
      <c r="BS8" s="2686"/>
      <c r="BT8" s="2686"/>
      <c r="BU8" s="2687"/>
    </row>
    <row r="9" spans="1:73" s="194" customFormat="1" ht="5.0999999999999996" customHeight="1" x14ac:dyDescent="0.2">
      <c r="A9" s="255"/>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5"/>
      <c r="AL9" s="255"/>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row>
    <row r="10" spans="1:73" ht="14.1" customHeight="1" x14ac:dyDescent="0.2">
      <c r="A10" s="56"/>
      <c r="B10" s="2425" t="s">
        <v>1554</v>
      </c>
      <c r="C10" s="2425"/>
      <c r="D10" s="2425"/>
      <c r="E10" s="2425"/>
      <c r="F10" s="2517"/>
      <c r="G10" s="2522" t="s">
        <v>1557</v>
      </c>
      <c r="H10" s="2523"/>
      <c r="I10" s="2523"/>
      <c r="J10" s="2524"/>
      <c r="K10" s="2516" t="s">
        <v>4028</v>
      </c>
      <c r="L10" s="2425"/>
      <c r="M10" s="2425" t="s">
        <v>4031</v>
      </c>
      <c r="N10" s="2425"/>
      <c r="O10" s="2425"/>
      <c r="P10" s="2425"/>
      <c r="Q10" s="2425"/>
      <c r="R10" s="2425"/>
      <c r="S10" s="2425"/>
      <c r="T10" s="2425" t="s">
        <v>4032</v>
      </c>
      <c r="U10" s="2425"/>
      <c r="V10" s="2425"/>
      <c r="W10" s="2517"/>
      <c r="X10" s="2496" t="s">
        <v>594</v>
      </c>
      <c r="Y10" s="2497"/>
      <c r="Z10" s="2497"/>
      <c r="AA10" s="2497"/>
      <c r="AB10" s="2497"/>
      <c r="AC10" s="2497"/>
      <c r="AD10" s="2497"/>
      <c r="AE10" s="2497"/>
      <c r="AF10" s="2497"/>
      <c r="AG10" s="2497"/>
      <c r="AH10" s="2497"/>
      <c r="AI10" s="2497"/>
      <c r="AJ10" s="2498"/>
      <c r="AK10" s="1548"/>
      <c r="AL10" s="56"/>
      <c r="AM10" s="2487" t="s">
        <v>3273</v>
      </c>
      <c r="AN10" s="2637"/>
      <c r="AO10" s="2608" t="s">
        <v>212</v>
      </c>
      <c r="AP10" s="2611" t="s">
        <v>1555</v>
      </c>
      <c r="AQ10" s="2555" t="s">
        <v>2438</v>
      </c>
      <c r="AR10" s="2522" t="s">
        <v>1557</v>
      </c>
      <c r="AS10" s="2523"/>
      <c r="AT10" s="2523"/>
      <c r="AU10" s="2524"/>
      <c r="AV10" s="2516" t="s">
        <v>203</v>
      </c>
      <c r="AW10" s="2425"/>
      <c r="AX10" s="2425" t="s">
        <v>207</v>
      </c>
      <c r="AY10" s="2425"/>
      <c r="AZ10" s="2425"/>
      <c r="BA10" s="2425"/>
      <c r="BB10" s="2425"/>
      <c r="BC10" s="2425"/>
      <c r="BD10" s="2425"/>
      <c r="BE10" s="2425" t="s">
        <v>206</v>
      </c>
      <c r="BF10" s="2425"/>
      <c r="BG10" s="2425"/>
      <c r="BH10" s="2517"/>
      <c r="BI10" s="2422"/>
      <c r="BJ10" s="2422"/>
      <c r="BK10" s="2422"/>
      <c r="BL10" s="2422"/>
      <c r="BM10" s="2422"/>
      <c r="BN10" s="2422"/>
      <c r="BO10" s="2422"/>
      <c r="BP10" s="2422"/>
      <c r="BQ10" s="2422"/>
      <c r="BR10" s="2422"/>
      <c r="BS10" s="2532"/>
      <c r="BT10" s="2532"/>
      <c r="BU10" s="2422"/>
    </row>
    <row r="11" spans="1:73" ht="14.1" customHeight="1" x14ac:dyDescent="0.2">
      <c r="A11" s="56"/>
      <c r="B11" s="2655"/>
      <c r="C11" s="2656"/>
      <c r="D11" s="2652" t="s">
        <v>212</v>
      </c>
      <c r="E11" s="2652" t="s">
        <v>1555</v>
      </c>
      <c r="F11" s="2652" t="s">
        <v>2438</v>
      </c>
      <c r="G11" s="1512"/>
      <c r="H11" s="56"/>
      <c r="I11" s="56"/>
      <c r="J11" s="1513"/>
      <c r="K11" s="1514"/>
      <c r="L11" s="67"/>
      <c r="M11" s="2487" t="s">
        <v>1595</v>
      </c>
      <c r="N11" s="2488"/>
      <c r="O11" s="2506" t="s">
        <v>32</v>
      </c>
      <c r="P11" s="2506" t="s">
        <v>1534</v>
      </c>
      <c r="Q11" s="2506" t="s">
        <v>2754</v>
      </c>
      <c r="R11" s="2506" t="s">
        <v>1535</v>
      </c>
      <c r="S11" s="2533" t="s">
        <v>1552</v>
      </c>
      <c r="T11" s="2550" t="s">
        <v>1534</v>
      </c>
      <c r="U11" s="2536" t="s">
        <v>2754</v>
      </c>
      <c r="V11" s="2536" t="s">
        <v>1535</v>
      </c>
      <c r="W11" s="2510" t="s">
        <v>1552</v>
      </c>
      <c r="X11" s="2555" t="s">
        <v>208</v>
      </c>
      <c r="Y11" s="2556"/>
      <c r="Z11" s="2619"/>
      <c r="AA11" s="2555" t="s">
        <v>209</v>
      </c>
      <c r="AB11" s="2666"/>
      <c r="AC11" s="2667"/>
      <c r="AD11" s="2555" t="s">
        <v>207</v>
      </c>
      <c r="AE11" s="2666"/>
      <c r="AF11" s="2667"/>
      <c r="AG11" s="2555" t="s">
        <v>206</v>
      </c>
      <c r="AH11" s="2666"/>
      <c r="AI11" s="2667"/>
      <c r="AJ11" s="2611" t="s">
        <v>3274</v>
      </c>
      <c r="AK11" s="1549"/>
      <c r="AL11" s="56"/>
      <c r="AM11" s="2489"/>
      <c r="AN11" s="2638"/>
      <c r="AO11" s="2609"/>
      <c r="AP11" s="2612"/>
      <c r="AQ11" s="2558"/>
      <c r="AR11" s="1512"/>
      <c r="AS11" s="56"/>
      <c r="AT11" s="56"/>
      <c r="AU11" s="1513"/>
      <c r="AV11" s="2688" t="s">
        <v>587</v>
      </c>
      <c r="AW11" s="2689"/>
      <c r="AX11" s="2487" t="s">
        <v>1595</v>
      </c>
      <c r="AY11" s="2488"/>
      <c r="AZ11" s="2506" t="s">
        <v>1533</v>
      </c>
      <c r="BA11" s="2506" t="s">
        <v>1534</v>
      </c>
      <c r="BB11" s="2506" t="s">
        <v>2754</v>
      </c>
      <c r="BC11" s="2506" t="s">
        <v>1535</v>
      </c>
      <c r="BD11" s="2533" t="s">
        <v>1552</v>
      </c>
      <c r="BE11" s="2550" t="s">
        <v>1534</v>
      </c>
      <c r="BF11" s="2536" t="s">
        <v>2754</v>
      </c>
      <c r="BG11" s="2536" t="s">
        <v>1535</v>
      </c>
      <c r="BH11" s="2533" t="s">
        <v>1552</v>
      </c>
      <c r="BI11" s="2555" t="s">
        <v>208</v>
      </c>
      <c r="BJ11" s="2556"/>
      <c r="BK11" s="2557"/>
      <c r="BL11" s="2510" t="s">
        <v>209</v>
      </c>
      <c r="BM11" s="2556"/>
      <c r="BN11" s="2557"/>
      <c r="BO11" s="2510" t="s">
        <v>207</v>
      </c>
      <c r="BP11" s="2556"/>
      <c r="BQ11" s="2557"/>
      <c r="BR11" s="2510" t="s">
        <v>206</v>
      </c>
      <c r="BS11" s="2556"/>
      <c r="BT11" s="2557"/>
      <c r="BU11" s="2533" t="s">
        <v>3274</v>
      </c>
    </row>
    <row r="12" spans="1:73" ht="14.1" customHeight="1" x14ac:dyDescent="0.2">
      <c r="A12" s="56"/>
      <c r="B12" s="2657"/>
      <c r="C12" s="2658"/>
      <c r="D12" s="2653"/>
      <c r="E12" s="2653"/>
      <c r="F12" s="2653"/>
      <c r="G12" s="1550"/>
      <c r="H12" s="1551"/>
      <c r="I12" s="1551"/>
      <c r="J12" s="1552"/>
      <c r="K12" s="2648" t="s">
        <v>4029</v>
      </c>
      <c r="L12" s="2501" t="s">
        <v>4030</v>
      </c>
      <c r="M12" s="2489" t="s">
        <v>2770</v>
      </c>
      <c r="N12" s="2490"/>
      <c r="O12" s="2493"/>
      <c r="P12" s="2493"/>
      <c r="Q12" s="2493"/>
      <c r="R12" s="2493"/>
      <c r="S12" s="2534"/>
      <c r="T12" s="2551"/>
      <c r="U12" s="2537"/>
      <c r="V12" s="2537"/>
      <c r="W12" s="2511"/>
      <c r="X12" s="2558"/>
      <c r="Y12" s="2559"/>
      <c r="Z12" s="2620"/>
      <c r="AA12" s="2558"/>
      <c r="AB12" s="2668"/>
      <c r="AC12" s="2669"/>
      <c r="AD12" s="2558"/>
      <c r="AE12" s="2668"/>
      <c r="AF12" s="2669"/>
      <c r="AG12" s="2558"/>
      <c r="AH12" s="2668"/>
      <c r="AI12" s="2669"/>
      <c r="AJ12" s="2612"/>
      <c r="AK12" s="1549"/>
      <c r="AL12" s="56"/>
      <c r="AM12" s="2489"/>
      <c r="AN12" s="2638"/>
      <c r="AO12" s="2609"/>
      <c r="AP12" s="2612"/>
      <c r="AQ12" s="2558"/>
      <c r="AR12" s="1550"/>
      <c r="AS12" s="1551"/>
      <c r="AT12" s="1551"/>
      <c r="AU12" s="1552"/>
      <c r="AV12" s="2122"/>
      <c r="AW12" s="2124"/>
      <c r="AX12" s="2489" t="s">
        <v>2770</v>
      </c>
      <c r="AY12" s="2490"/>
      <c r="AZ12" s="2493"/>
      <c r="BA12" s="2493"/>
      <c r="BB12" s="2493"/>
      <c r="BC12" s="2493"/>
      <c r="BD12" s="2534"/>
      <c r="BE12" s="2551"/>
      <c r="BF12" s="2537"/>
      <c r="BG12" s="2537"/>
      <c r="BH12" s="2534"/>
      <c r="BI12" s="2558"/>
      <c r="BJ12" s="2559"/>
      <c r="BK12" s="2560"/>
      <c r="BL12" s="2511"/>
      <c r="BM12" s="2559"/>
      <c r="BN12" s="2560"/>
      <c r="BO12" s="2511"/>
      <c r="BP12" s="2559"/>
      <c r="BQ12" s="2560"/>
      <c r="BR12" s="2511"/>
      <c r="BS12" s="2559"/>
      <c r="BT12" s="2560"/>
      <c r="BU12" s="2534"/>
    </row>
    <row r="13" spans="1:73" ht="14.1" customHeight="1" x14ac:dyDescent="0.2">
      <c r="A13" s="56"/>
      <c r="B13" s="2657"/>
      <c r="C13" s="2658"/>
      <c r="D13" s="2653"/>
      <c r="E13" s="2653"/>
      <c r="F13" s="2653"/>
      <c r="G13" s="2630" t="s">
        <v>4034</v>
      </c>
      <c r="H13" s="2064"/>
      <c r="I13" s="2064"/>
      <c r="J13" s="1516" t="s">
        <v>580</v>
      </c>
      <c r="K13" s="2649"/>
      <c r="L13" s="2502"/>
      <c r="M13" s="2491" t="s">
        <v>1536</v>
      </c>
      <c r="N13" s="2493" t="s">
        <v>1532</v>
      </c>
      <c r="O13" s="2493"/>
      <c r="P13" s="2493"/>
      <c r="Q13" s="2493"/>
      <c r="R13" s="2493"/>
      <c r="S13" s="2534"/>
      <c r="T13" s="2551"/>
      <c r="U13" s="2537"/>
      <c r="V13" s="2537"/>
      <c r="W13" s="2511"/>
      <c r="X13" s="2558"/>
      <c r="Y13" s="2559"/>
      <c r="Z13" s="2620"/>
      <c r="AA13" s="2558"/>
      <c r="AB13" s="2668"/>
      <c r="AC13" s="2669"/>
      <c r="AD13" s="2558"/>
      <c r="AE13" s="2668"/>
      <c r="AF13" s="2669"/>
      <c r="AG13" s="2558"/>
      <c r="AH13" s="2668"/>
      <c r="AI13" s="2669"/>
      <c r="AJ13" s="2612"/>
      <c r="AK13" s="1549"/>
      <c r="AL13" s="56"/>
      <c r="AM13" s="2489"/>
      <c r="AN13" s="2638"/>
      <c r="AO13" s="2609"/>
      <c r="AP13" s="2612"/>
      <c r="AQ13" s="2558"/>
      <c r="AR13" s="2630" t="s">
        <v>4034</v>
      </c>
      <c r="AS13" s="2064"/>
      <c r="AT13" s="2064"/>
      <c r="AU13" s="1516" t="s">
        <v>580</v>
      </c>
      <c r="AV13" s="2555" t="s">
        <v>595</v>
      </c>
      <c r="AW13" s="2683" t="s">
        <v>596</v>
      </c>
      <c r="AX13" s="2491" t="s">
        <v>1536</v>
      </c>
      <c r="AY13" s="2493" t="s">
        <v>1532</v>
      </c>
      <c r="AZ13" s="2493"/>
      <c r="BA13" s="2493"/>
      <c r="BB13" s="2493"/>
      <c r="BC13" s="2493"/>
      <c r="BD13" s="2534"/>
      <c r="BE13" s="2551"/>
      <c r="BF13" s="2537"/>
      <c r="BG13" s="2537"/>
      <c r="BH13" s="2534"/>
      <c r="BI13" s="2558"/>
      <c r="BJ13" s="2559"/>
      <c r="BK13" s="2560"/>
      <c r="BL13" s="2511"/>
      <c r="BM13" s="2559"/>
      <c r="BN13" s="2560"/>
      <c r="BO13" s="2511"/>
      <c r="BP13" s="2559"/>
      <c r="BQ13" s="2560"/>
      <c r="BR13" s="2511"/>
      <c r="BS13" s="2559"/>
      <c r="BT13" s="2560"/>
      <c r="BU13" s="2534"/>
    </row>
    <row r="14" spans="1:73" ht="14.1" customHeight="1" x14ac:dyDescent="0.2">
      <c r="A14" s="56"/>
      <c r="B14" s="2657"/>
      <c r="C14" s="2658"/>
      <c r="D14" s="2653"/>
      <c r="E14" s="2653"/>
      <c r="F14" s="2653"/>
      <c r="G14" s="2159" t="s">
        <v>3739</v>
      </c>
      <c r="H14" s="2160"/>
      <c r="I14" s="2663" t="s">
        <v>579</v>
      </c>
      <c r="J14" s="1516"/>
      <c r="K14" s="2649"/>
      <c r="L14" s="2502"/>
      <c r="M14" s="2492"/>
      <c r="N14" s="2494"/>
      <c r="O14" s="2493"/>
      <c r="P14" s="2493"/>
      <c r="Q14" s="2493"/>
      <c r="R14" s="2493"/>
      <c r="S14" s="2534"/>
      <c r="T14" s="2551"/>
      <c r="U14" s="2537"/>
      <c r="V14" s="2537"/>
      <c r="W14" s="2511"/>
      <c r="X14" s="2558"/>
      <c r="Y14" s="2559"/>
      <c r="Z14" s="2620"/>
      <c r="AA14" s="2558"/>
      <c r="AB14" s="2668"/>
      <c r="AC14" s="2669"/>
      <c r="AD14" s="2558"/>
      <c r="AE14" s="2668"/>
      <c r="AF14" s="2669"/>
      <c r="AG14" s="2558"/>
      <c r="AH14" s="2668"/>
      <c r="AI14" s="2669"/>
      <c r="AJ14" s="2612"/>
      <c r="AK14" s="1549"/>
      <c r="AL14" s="56"/>
      <c r="AM14" s="2489"/>
      <c r="AN14" s="2638"/>
      <c r="AO14" s="2609"/>
      <c r="AP14" s="2612"/>
      <c r="AQ14" s="2558"/>
      <c r="AR14" s="2159" t="s">
        <v>3739</v>
      </c>
      <c r="AS14" s="2160"/>
      <c r="AT14" s="2663" t="s">
        <v>579</v>
      </c>
      <c r="AU14" s="1516"/>
      <c r="AV14" s="2684"/>
      <c r="AW14" s="2620"/>
      <c r="AX14" s="2492"/>
      <c r="AY14" s="2494"/>
      <c r="AZ14" s="2493"/>
      <c r="BA14" s="2493"/>
      <c r="BB14" s="2493"/>
      <c r="BC14" s="2493"/>
      <c r="BD14" s="2534"/>
      <c r="BE14" s="2551"/>
      <c r="BF14" s="2537"/>
      <c r="BG14" s="2537"/>
      <c r="BH14" s="2534"/>
      <c r="BI14" s="2558"/>
      <c r="BJ14" s="2559"/>
      <c r="BK14" s="2560"/>
      <c r="BL14" s="2511"/>
      <c r="BM14" s="2559"/>
      <c r="BN14" s="2560"/>
      <c r="BO14" s="2511"/>
      <c r="BP14" s="2559"/>
      <c r="BQ14" s="2560"/>
      <c r="BR14" s="2511"/>
      <c r="BS14" s="2559"/>
      <c r="BT14" s="2560"/>
      <c r="BU14" s="2534"/>
    </row>
    <row r="15" spans="1:73" ht="14.1" customHeight="1" x14ac:dyDescent="0.2">
      <c r="A15" s="56"/>
      <c r="B15" s="2657"/>
      <c r="C15" s="2658"/>
      <c r="D15" s="2653"/>
      <c r="E15" s="2653"/>
      <c r="F15" s="2653"/>
      <c r="G15" s="2159" t="s">
        <v>4033</v>
      </c>
      <c r="H15" s="2160"/>
      <c r="I15" s="2664"/>
      <c r="J15" s="1516"/>
      <c r="K15" s="2649"/>
      <c r="L15" s="2502"/>
      <c r="M15" s="2492"/>
      <c r="N15" s="2494"/>
      <c r="O15" s="2507"/>
      <c r="P15" s="2507"/>
      <c r="Q15" s="2507"/>
      <c r="R15" s="2507"/>
      <c r="S15" s="2548"/>
      <c r="T15" s="2552"/>
      <c r="U15" s="2538"/>
      <c r="V15" s="2538"/>
      <c r="W15" s="2511"/>
      <c r="X15" s="2558"/>
      <c r="Y15" s="2559"/>
      <c r="Z15" s="2620"/>
      <c r="AA15" s="2558"/>
      <c r="AB15" s="2668"/>
      <c r="AC15" s="2669"/>
      <c r="AD15" s="2558"/>
      <c r="AE15" s="2668"/>
      <c r="AF15" s="2669"/>
      <c r="AG15" s="2558"/>
      <c r="AH15" s="2668"/>
      <c r="AI15" s="2669"/>
      <c r="AJ15" s="2612"/>
      <c r="AK15" s="1549"/>
      <c r="AL15" s="56"/>
      <c r="AM15" s="2489"/>
      <c r="AN15" s="2638"/>
      <c r="AO15" s="2609"/>
      <c r="AP15" s="2612"/>
      <c r="AQ15" s="2558"/>
      <c r="AR15" s="2159" t="s">
        <v>4033</v>
      </c>
      <c r="AS15" s="2160"/>
      <c r="AT15" s="2664"/>
      <c r="AU15" s="1516"/>
      <c r="AV15" s="2684"/>
      <c r="AW15" s="2620"/>
      <c r="AX15" s="2492"/>
      <c r="AY15" s="2494"/>
      <c r="AZ15" s="2507"/>
      <c r="BA15" s="2507"/>
      <c r="BB15" s="2507"/>
      <c r="BC15" s="2507"/>
      <c r="BD15" s="2548"/>
      <c r="BE15" s="2552"/>
      <c r="BF15" s="2538"/>
      <c r="BG15" s="2538"/>
      <c r="BH15" s="2534"/>
      <c r="BI15" s="2558"/>
      <c r="BJ15" s="2559"/>
      <c r="BK15" s="2560"/>
      <c r="BL15" s="2511"/>
      <c r="BM15" s="2559"/>
      <c r="BN15" s="2560"/>
      <c r="BO15" s="2511"/>
      <c r="BP15" s="2559"/>
      <c r="BQ15" s="2560"/>
      <c r="BR15" s="2511"/>
      <c r="BS15" s="2559"/>
      <c r="BT15" s="2560"/>
      <c r="BU15" s="2534"/>
    </row>
    <row r="16" spans="1:73" ht="14.1" customHeight="1" x14ac:dyDescent="0.2">
      <c r="A16" s="56"/>
      <c r="B16" s="2659"/>
      <c r="C16" s="2660"/>
      <c r="D16" s="2654"/>
      <c r="E16" s="2654"/>
      <c r="F16" s="2654"/>
      <c r="G16" s="1517" t="s">
        <v>3882</v>
      </c>
      <c r="H16" s="97" t="s">
        <v>3738</v>
      </c>
      <c r="I16" s="2665"/>
      <c r="J16" s="1518"/>
      <c r="K16" s="2650"/>
      <c r="L16" s="2503"/>
      <c r="M16" s="2492"/>
      <c r="N16" s="2494"/>
      <c r="O16" s="2508"/>
      <c r="P16" s="2508"/>
      <c r="Q16" s="2508"/>
      <c r="R16" s="2508"/>
      <c r="S16" s="2549"/>
      <c r="T16" s="2553"/>
      <c r="U16" s="2539"/>
      <c r="V16" s="2539"/>
      <c r="W16" s="2512"/>
      <c r="X16" s="2561"/>
      <c r="Y16" s="2562"/>
      <c r="Z16" s="2621"/>
      <c r="AA16" s="2670"/>
      <c r="AB16" s="2671"/>
      <c r="AC16" s="2672"/>
      <c r="AD16" s="2670"/>
      <c r="AE16" s="2671"/>
      <c r="AF16" s="2672"/>
      <c r="AG16" s="2670"/>
      <c r="AH16" s="2671"/>
      <c r="AI16" s="2672"/>
      <c r="AJ16" s="2677"/>
      <c r="AK16" s="1553"/>
      <c r="AL16" s="56"/>
      <c r="AM16" s="2639"/>
      <c r="AN16" s="2640"/>
      <c r="AO16" s="2610"/>
      <c r="AP16" s="2610"/>
      <c r="AQ16" s="2561"/>
      <c r="AR16" s="1517" t="s">
        <v>3882</v>
      </c>
      <c r="AS16" s="97" t="s">
        <v>3738</v>
      </c>
      <c r="AT16" s="2665"/>
      <c r="AU16" s="1518"/>
      <c r="AV16" s="2684"/>
      <c r="AW16" s="2620"/>
      <c r="AX16" s="2492"/>
      <c r="AY16" s="2494"/>
      <c r="AZ16" s="2508"/>
      <c r="BA16" s="2508"/>
      <c r="BB16" s="2508"/>
      <c r="BC16" s="2508"/>
      <c r="BD16" s="2549"/>
      <c r="BE16" s="2553"/>
      <c r="BF16" s="2539"/>
      <c r="BG16" s="2539"/>
      <c r="BH16" s="2549"/>
      <c r="BI16" s="2561"/>
      <c r="BJ16" s="2562"/>
      <c r="BK16" s="2563"/>
      <c r="BL16" s="2676"/>
      <c r="BM16" s="2562"/>
      <c r="BN16" s="2563"/>
      <c r="BO16" s="2676"/>
      <c r="BP16" s="2562"/>
      <c r="BQ16" s="2563"/>
      <c r="BR16" s="2676"/>
      <c r="BS16" s="2562"/>
      <c r="BT16" s="2563"/>
      <c r="BU16" s="2535"/>
    </row>
    <row r="17" spans="1:73" ht="14.1" customHeight="1" x14ac:dyDescent="0.2">
      <c r="A17" s="56"/>
      <c r="B17" s="2426" t="s">
        <v>3736</v>
      </c>
      <c r="C17" s="2628"/>
      <c r="D17" s="2628"/>
      <c r="E17" s="2628"/>
      <c r="F17" s="2628"/>
      <c r="G17" s="1713" t="str">
        <f>IF($AF$2="Cultivated","",(IF($AF$2="Forested","Yes",(IF($AF$2="Native Grassland","","")))))</f>
        <v/>
      </c>
      <c r="H17" s="1710" t="str">
        <f>IF($AF$2="Cultivated","Yes",(IF($AF$2="Forested","Yes",(IF($AF$2="Native Grassland","Yes","")))))</f>
        <v/>
      </c>
      <c r="I17" s="1521" t="str">
        <f>IF($AF$2="Cultivated","Yes",(IF($AF$2="Forested","Yes",(IF($AF$2="Native Grassland","Yes","")))))</f>
        <v/>
      </c>
      <c r="J17" s="1521" t="str">
        <f>IF($AF$2="Cultivated","Yes",(IF($AF$2="Forested","Yes",(IF($AF$2="Native Grassland","Yes","")))))</f>
        <v/>
      </c>
      <c r="K17" s="1520" t="str">
        <f>IF($AF$2="Cultivated","Yes",(IF($AF$2="Forested","",(IF($AF$2="Native Grassland","","")))))</f>
        <v/>
      </c>
      <c r="L17" s="1521" t="str">
        <f>IF($AF$2="Cultivated","Yes",(IF($AF$2="Forested","",(IF($AF$2="Native Grassland","","")))))</f>
        <v/>
      </c>
      <c r="M17" s="1520" t="str">
        <f>IF($AF$2="Cultivated","Yes",(IF($AF$2="Forested","",(IF($AF$2="Native Grassland","Yes","")))))</f>
        <v/>
      </c>
      <c r="N17" s="1522" t="str">
        <f>IF($AF$2="Cultivated","Yes",(IF($AF$2="Forested","",(IF($AF$2="Native Grassland","Yes","")))))</f>
        <v/>
      </c>
      <c r="O17" s="1522" t="str">
        <f>IF($AF$2="Cultivated","Yes",(IF($AF$2="Forested","",(IF($AF$2="Native Grassland","Yes","")))))</f>
        <v/>
      </c>
      <c r="P17" s="1522" t="str">
        <f t="shared" ref="P17:W17" si="2">IF($AF$2="Cultivated","Yes",(IF($AF$2="Forested","Yes",(IF($AF$2="Native Grassland","Yes","")))))</f>
        <v/>
      </c>
      <c r="Q17" s="1522" t="str">
        <f t="shared" si="2"/>
        <v/>
      </c>
      <c r="R17" s="1522" t="str">
        <f t="shared" si="2"/>
        <v/>
      </c>
      <c r="S17" s="1521" t="str">
        <f t="shared" si="2"/>
        <v/>
      </c>
      <c r="T17" s="1520" t="str">
        <f t="shared" si="2"/>
        <v/>
      </c>
      <c r="U17" s="1522" t="str">
        <f t="shared" si="2"/>
        <v/>
      </c>
      <c r="V17" s="1522" t="str">
        <f t="shared" si="2"/>
        <v/>
      </c>
      <c r="W17" s="1521" t="str">
        <f t="shared" si="2"/>
        <v/>
      </c>
      <c r="X17" s="2616" t="str">
        <f>IF($AF$2="Cultivated","Yes",(IF($AF$2="Forested","",(IF($AF$2="Native Grassland","","")))))</f>
        <v/>
      </c>
      <c r="Y17" s="2617"/>
      <c r="Z17" s="2618"/>
      <c r="AA17" s="2616" t="str">
        <f>IF($AF$2="Cultivated","Yes",(IF($AF$2="Forested","",(IF($AF$2="Native Grassland","","")))))</f>
        <v/>
      </c>
      <c r="AB17" s="2617"/>
      <c r="AC17" s="2618"/>
      <c r="AD17" s="2616" t="str">
        <f>IF($AF$2="Cultivated","Yes",(IF($AF$2="Forested","",(IF($AF$2="Native Grassland","","")))))</f>
        <v/>
      </c>
      <c r="AE17" s="2617"/>
      <c r="AF17" s="2618"/>
      <c r="AG17" s="2616" t="str">
        <f>IF($AF$2="Cultivated","Yes",(IF($AF$2="Forested","",(IF($AF$2="Native Grassland","","")))))</f>
        <v/>
      </c>
      <c r="AH17" s="2617"/>
      <c r="AI17" s="2618"/>
      <c r="AJ17" s="1554" t="str">
        <f>IF($AF$2="Cultivated","Yes",(IF($AF$2="Forested","",(IF($AF$2="Native Grassland","","")))))</f>
        <v/>
      </c>
      <c r="AK17" s="55"/>
      <c r="AL17" s="56"/>
      <c r="AM17" s="2426" t="s">
        <v>3735</v>
      </c>
      <c r="AN17" s="2628"/>
      <c r="AO17" s="2628"/>
      <c r="AP17" s="2628"/>
      <c r="AQ17" s="2629"/>
      <c r="AR17" s="1519" t="str">
        <f>IF(G17="","",G17)</f>
        <v/>
      </c>
      <c r="AS17" s="1520" t="str">
        <f t="shared" ref="AS17:BH17" si="3">IF(H17="","",H17)</f>
        <v/>
      </c>
      <c r="AT17" s="1521" t="str">
        <f>IF(I17="","",I17)</f>
        <v/>
      </c>
      <c r="AU17" s="1554" t="str">
        <f>IF(J17="","",J17)</f>
        <v/>
      </c>
      <c r="AV17" s="1520" t="str">
        <f>IF(K17="","",K17)</f>
        <v/>
      </c>
      <c r="AW17" s="1555" t="str">
        <f>IF(L17="","",L17)</f>
        <v/>
      </c>
      <c r="AX17" s="1520" t="str">
        <f t="shared" si="3"/>
        <v/>
      </c>
      <c r="AY17" s="1522" t="str">
        <f t="shared" si="3"/>
        <v/>
      </c>
      <c r="AZ17" s="1522" t="str">
        <f t="shared" si="3"/>
        <v/>
      </c>
      <c r="BA17" s="1522" t="str">
        <f t="shared" si="3"/>
        <v/>
      </c>
      <c r="BB17" s="1522" t="str">
        <f t="shared" si="3"/>
        <v/>
      </c>
      <c r="BC17" s="1522" t="str">
        <f t="shared" si="3"/>
        <v/>
      </c>
      <c r="BD17" s="1521" t="str">
        <f t="shared" si="3"/>
        <v/>
      </c>
      <c r="BE17" s="1520" t="str">
        <f t="shared" si="3"/>
        <v/>
      </c>
      <c r="BF17" s="1522" t="str">
        <f t="shared" si="3"/>
        <v/>
      </c>
      <c r="BG17" s="1522" t="str">
        <f t="shared" si="3"/>
        <v/>
      </c>
      <c r="BH17" s="1521" t="str">
        <f t="shared" si="3"/>
        <v/>
      </c>
      <c r="BI17" s="2564" t="str">
        <f>IF(X17="","",X17)</f>
        <v/>
      </c>
      <c r="BJ17" s="2565"/>
      <c r="BK17" s="2566"/>
      <c r="BL17" s="2564" t="str">
        <f>IF(AA17="","",AA17)</f>
        <v/>
      </c>
      <c r="BM17" s="2565"/>
      <c r="BN17" s="2566"/>
      <c r="BO17" s="2564" t="str">
        <f>IF(AD17="","",AD17)</f>
        <v/>
      </c>
      <c r="BP17" s="2565"/>
      <c r="BQ17" s="2566"/>
      <c r="BR17" s="2564" t="str">
        <f>IF(AG17="","",AG17)</f>
        <v/>
      </c>
      <c r="BS17" s="2565"/>
      <c r="BT17" s="2566"/>
      <c r="BU17" s="1556" t="str">
        <f>IF(AJ17="","",AJ17)</f>
        <v/>
      </c>
    </row>
    <row r="18" spans="1:73" ht="14.1" customHeight="1" x14ac:dyDescent="0.2">
      <c r="A18" s="56"/>
      <c r="B18" s="1095" t="s">
        <v>1171</v>
      </c>
      <c r="C18" s="1557"/>
      <c r="D18" s="1557"/>
      <c r="E18" s="1557"/>
      <c r="F18" s="1557"/>
      <c r="G18" s="1714"/>
      <c r="H18" s="1711"/>
      <c r="I18" s="1560"/>
      <c r="J18" s="1561"/>
      <c r="K18" s="260"/>
      <c r="L18" s="261"/>
      <c r="M18" s="260"/>
      <c r="N18" s="259"/>
      <c r="O18" s="259"/>
      <c r="P18" s="259"/>
      <c r="Q18" s="259"/>
      <c r="R18" s="259"/>
      <c r="S18" s="259"/>
      <c r="T18" s="260"/>
      <c r="U18" s="259"/>
      <c r="V18" s="259"/>
      <c r="W18" s="15"/>
      <c r="X18" s="1562" t="s">
        <v>3275</v>
      </c>
      <c r="Y18" s="1563" t="s">
        <v>3275</v>
      </c>
      <c r="Z18" s="1391"/>
      <c r="AA18" s="1562" t="s">
        <v>3275</v>
      </c>
      <c r="AB18" s="1563" t="s">
        <v>3275</v>
      </c>
      <c r="AC18" s="1391"/>
      <c r="AD18" s="1562" t="s">
        <v>3275</v>
      </c>
      <c r="AE18" s="1563" t="s">
        <v>3275</v>
      </c>
      <c r="AF18" s="1391"/>
      <c r="AG18" s="1562" t="s">
        <v>3275</v>
      </c>
      <c r="AH18" s="1563" t="s">
        <v>3275</v>
      </c>
      <c r="AI18" s="1391"/>
      <c r="AJ18" s="1564"/>
      <c r="AK18" s="255"/>
      <c r="AL18" s="56"/>
      <c r="AM18" s="1095" t="s">
        <v>1172</v>
      </c>
      <c r="AN18" s="1557"/>
      <c r="AO18" s="1557"/>
      <c r="AP18" s="1557"/>
      <c r="AQ18" s="1557"/>
      <c r="AR18" s="1558"/>
      <c r="AS18" s="1559"/>
      <c r="AT18" s="1560"/>
      <c r="AU18" s="1561"/>
      <c r="AV18" s="259"/>
      <c r="AW18" s="259"/>
      <c r="AX18" s="259"/>
      <c r="AY18" s="259"/>
      <c r="AZ18" s="259"/>
      <c r="BA18" s="259"/>
      <c r="BB18" s="259"/>
      <c r="BC18" s="259"/>
      <c r="BD18" s="259"/>
      <c r="BE18" s="259"/>
      <c r="BF18" s="259"/>
      <c r="BG18" s="259"/>
      <c r="BH18" s="15"/>
      <c r="BI18" s="1562" t="s">
        <v>3277</v>
      </c>
      <c r="BJ18" s="1563" t="s">
        <v>3275</v>
      </c>
      <c r="BK18" s="1391"/>
      <c r="BL18" s="1562" t="s">
        <v>3277</v>
      </c>
      <c r="BM18" s="1563" t="s">
        <v>3275</v>
      </c>
      <c r="BN18" s="1391"/>
      <c r="BO18" s="1562" t="s">
        <v>3277</v>
      </c>
      <c r="BP18" s="1563" t="s">
        <v>3275</v>
      </c>
      <c r="BQ18" s="1391"/>
      <c r="BR18" s="1562" t="s">
        <v>3277</v>
      </c>
      <c r="BS18" s="1563" t="s">
        <v>3275</v>
      </c>
      <c r="BT18" s="1391"/>
      <c r="BU18" s="1560"/>
    </row>
    <row r="19" spans="1:73" ht="14.1" customHeight="1" x14ac:dyDescent="0.2">
      <c r="A19" s="56"/>
      <c r="B19" s="2641" t="s">
        <v>450</v>
      </c>
      <c r="C19" s="2642"/>
      <c r="D19" s="2642"/>
      <c r="E19" s="2642"/>
      <c r="F19" s="2661"/>
      <c r="G19" s="1565">
        <f>COUNTIF(G$43:G$7885,"&gt;0")</f>
        <v>8</v>
      </c>
      <c r="H19" s="1712">
        <f t="shared" ref="H19:W19" si="4">COUNTIF(H$43:H$7885,"&gt;0")</f>
        <v>8</v>
      </c>
      <c r="I19" s="1567"/>
      <c r="J19" s="1295">
        <f t="shared" si="4"/>
        <v>8</v>
      </c>
      <c r="K19" s="1295">
        <f t="shared" si="4"/>
        <v>8</v>
      </c>
      <c r="L19" s="1297">
        <f t="shared" si="4"/>
        <v>8</v>
      </c>
      <c r="M19" s="1295">
        <f t="shared" si="4"/>
        <v>8</v>
      </c>
      <c r="N19" s="1296">
        <f t="shared" si="4"/>
        <v>8</v>
      </c>
      <c r="O19" s="1296">
        <f t="shared" si="4"/>
        <v>8</v>
      </c>
      <c r="P19" s="1296">
        <f t="shared" si="4"/>
        <v>8</v>
      </c>
      <c r="Q19" s="1296">
        <f t="shared" si="4"/>
        <v>8</v>
      </c>
      <c r="R19" s="1296">
        <f t="shared" si="4"/>
        <v>8</v>
      </c>
      <c r="S19" s="1568">
        <f t="shared" si="4"/>
        <v>8</v>
      </c>
      <c r="T19" s="1295">
        <f t="shared" si="4"/>
        <v>8</v>
      </c>
      <c r="U19" s="1296">
        <f t="shared" si="4"/>
        <v>8</v>
      </c>
      <c r="V19" s="1296">
        <f t="shared" si="4"/>
        <v>8</v>
      </c>
      <c r="W19" s="1568">
        <f t="shared" si="4"/>
        <v>8</v>
      </c>
      <c r="X19" s="2554"/>
      <c r="Y19" s="2146"/>
      <c r="Z19" s="2146"/>
      <c r="AA19" s="2146"/>
      <c r="AB19" s="2146"/>
      <c r="AC19" s="2146"/>
      <c r="AD19" s="2146"/>
      <c r="AE19" s="2146"/>
      <c r="AF19" s="2146"/>
      <c r="AG19" s="2146"/>
      <c r="AH19" s="2146"/>
      <c r="AI19" s="2146"/>
      <c r="AJ19" s="2147"/>
      <c r="AK19" s="54"/>
      <c r="AL19" s="56"/>
      <c r="AM19" s="2641" t="s">
        <v>450</v>
      </c>
      <c r="AN19" s="2642"/>
      <c r="AO19" s="2642"/>
      <c r="AP19" s="2642"/>
      <c r="AQ19" s="2643"/>
      <c r="AR19" s="1565"/>
      <c r="AS19" s="1566">
        <f t="shared" ref="AS19" si="5">COUNTIF(AS$43:AS$7885,"&gt;0")</f>
        <v>0</v>
      </c>
      <c r="AT19" s="1567"/>
      <c r="AU19" s="1299">
        <f t="shared" ref="AU19:BH19" si="6">COUNTIF(AU$43:AU$7885,"&gt;0")</f>
        <v>4</v>
      </c>
      <c r="AV19" s="1569">
        <f t="shared" si="6"/>
        <v>0</v>
      </c>
      <c r="AW19" s="1570">
        <f t="shared" si="6"/>
        <v>0</v>
      </c>
      <c r="AX19" s="1569">
        <f t="shared" si="6"/>
        <v>0</v>
      </c>
      <c r="AY19" s="1571">
        <f t="shared" si="6"/>
        <v>0</v>
      </c>
      <c r="AZ19" s="1571">
        <f t="shared" si="6"/>
        <v>0</v>
      </c>
      <c r="BA19" s="1571">
        <f t="shared" si="6"/>
        <v>0</v>
      </c>
      <c r="BB19" s="1571">
        <f t="shared" si="6"/>
        <v>0</v>
      </c>
      <c r="BC19" s="1571">
        <f t="shared" si="6"/>
        <v>0</v>
      </c>
      <c r="BD19" s="1570">
        <f t="shared" si="6"/>
        <v>0</v>
      </c>
      <c r="BE19" s="1569">
        <f t="shared" si="6"/>
        <v>0</v>
      </c>
      <c r="BF19" s="1571">
        <f t="shared" si="6"/>
        <v>0</v>
      </c>
      <c r="BG19" s="1571">
        <f t="shared" si="6"/>
        <v>0</v>
      </c>
      <c r="BH19" s="1572">
        <f t="shared" si="6"/>
        <v>0</v>
      </c>
      <c r="BI19" s="2554"/>
      <c r="BJ19" s="2146"/>
      <c r="BK19" s="2146"/>
      <c r="BL19" s="2146"/>
      <c r="BM19" s="2146"/>
      <c r="BN19" s="2146"/>
      <c r="BO19" s="2146"/>
      <c r="BP19" s="2146"/>
      <c r="BQ19" s="2146"/>
      <c r="BR19" s="2146"/>
      <c r="BS19" s="2146"/>
      <c r="BT19" s="2146"/>
      <c r="BU19" s="2147"/>
    </row>
    <row r="20" spans="1:73" ht="14.1" customHeight="1" x14ac:dyDescent="0.2">
      <c r="A20" s="56"/>
      <c r="B20" s="2544" t="s">
        <v>1716</v>
      </c>
      <c r="C20" s="2545"/>
      <c r="D20" s="2545"/>
      <c r="E20" s="2545"/>
      <c r="F20" s="2644"/>
      <c r="G20" s="1573">
        <f t="shared" ref="G20:O20" si="7">ROUND((AVERAGE(G$43:G$7885)),2)</f>
        <v>1</v>
      </c>
      <c r="H20" s="1574">
        <f t="shared" si="7"/>
        <v>1</v>
      </c>
      <c r="I20" s="1575"/>
      <c r="J20" s="1576">
        <f t="shared" si="7"/>
        <v>1</v>
      </c>
      <c r="K20" s="1302">
        <f t="shared" si="7"/>
        <v>1</v>
      </c>
      <c r="L20" s="1304">
        <f t="shared" si="7"/>
        <v>1</v>
      </c>
      <c r="M20" s="1302">
        <f t="shared" si="7"/>
        <v>1</v>
      </c>
      <c r="N20" s="1303">
        <f t="shared" si="7"/>
        <v>1</v>
      </c>
      <c r="O20" s="1303">
        <f t="shared" si="7"/>
        <v>1</v>
      </c>
      <c r="P20" s="1303">
        <f t="shared" ref="P20:W20" si="8">ROUND((AVERAGE(P$43:P$7885)),2)</f>
        <v>1</v>
      </c>
      <c r="Q20" s="1303">
        <f>ROUND((AVERAGE(Q$43:Q$7885)),2)</f>
        <v>1</v>
      </c>
      <c r="R20" s="1303">
        <f>ROUND((AVERAGE(R$43:R$7885)),2)</f>
        <v>1</v>
      </c>
      <c r="S20" s="1577">
        <f>ROUND((AVERAGE(S$43:S$7885)),2)</f>
        <v>1</v>
      </c>
      <c r="T20" s="1302">
        <f t="shared" si="8"/>
        <v>1</v>
      </c>
      <c r="U20" s="1303">
        <f t="shared" si="8"/>
        <v>1</v>
      </c>
      <c r="V20" s="1303">
        <f t="shared" si="8"/>
        <v>1</v>
      </c>
      <c r="W20" s="1577">
        <f t="shared" si="8"/>
        <v>1</v>
      </c>
      <c r="X20" s="2529"/>
      <c r="Y20" s="2103"/>
      <c r="Z20" s="2103"/>
      <c r="AA20" s="2103"/>
      <c r="AB20" s="2103"/>
      <c r="AC20" s="2103"/>
      <c r="AD20" s="2103"/>
      <c r="AE20" s="2103"/>
      <c r="AF20" s="2103"/>
      <c r="AG20" s="2103"/>
      <c r="AH20" s="2103"/>
      <c r="AI20" s="2103"/>
      <c r="AJ20" s="2104"/>
      <c r="AK20" s="54"/>
      <c r="AL20" s="56"/>
      <c r="AM20" s="2544" t="s">
        <v>1716</v>
      </c>
      <c r="AN20" s="2545"/>
      <c r="AO20" s="2545"/>
      <c r="AP20" s="2545"/>
      <c r="AQ20" s="2546"/>
      <c r="AR20" s="1573"/>
      <c r="AS20" s="1574" t="e">
        <f t="shared" ref="AS20" si="9">ROUND((AVERAGE(AS$43:AS$7885)),2)</f>
        <v>#DIV/0!</v>
      </c>
      <c r="AT20" s="1575"/>
      <c r="AU20" s="1306">
        <f t="shared" ref="AU20:BH20" si="10">ROUND((AVERAGE(AU$43:AU$7885)),2)</f>
        <v>1</v>
      </c>
      <c r="AV20" s="1578" t="e">
        <f t="shared" si="10"/>
        <v>#DIV/0!</v>
      </c>
      <c r="AW20" s="1579" t="e">
        <f t="shared" si="10"/>
        <v>#DIV/0!</v>
      </c>
      <c r="AX20" s="1578" t="e">
        <f t="shared" si="10"/>
        <v>#DIV/0!</v>
      </c>
      <c r="AY20" s="1580" t="e">
        <f t="shared" si="10"/>
        <v>#DIV/0!</v>
      </c>
      <c r="AZ20" s="1580" t="e">
        <f t="shared" si="10"/>
        <v>#DIV/0!</v>
      </c>
      <c r="BA20" s="1580" t="e">
        <f t="shared" si="10"/>
        <v>#DIV/0!</v>
      </c>
      <c r="BB20" s="1580" t="e">
        <f t="shared" si="10"/>
        <v>#DIV/0!</v>
      </c>
      <c r="BC20" s="1580" t="e">
        <f t="shared" si="10"/>
        <v>#DIV/0!</v>
      </c>
      <c r="BD20" s="1579" t="e">
        <f t="shared" si="10"/>
        <v>#DIV/0!</v>
      </c>
      <c r="BE20" s="1578" t="e">
        <f t="shared" si="10"/>
        <v>#DIV/0!</v>
      </c>
      <c r="BF20" s="1580" t="e">
        <f t="shared" si="10"/>
        <v>#DIV/0!</v>
      </c>
      <c r="BG20" s="1580" t="e">
        <f t="shared" si="10"/>
        <v>#DIV/0!</v>
      </c>
      <c r="BH20" s="1581" t="e">
        <f t="shared" si="10"/>
        <v>#DIV/0!</v>
      </c>
      <c r="BI20" s="2529"/>
      <c r="BJ20" s="2103"/>
      <c r="BK20" s="2103"/>
      <c r="BL20" s="2103"/>
      <c r="BM20" s="2103"/>
      <c r="BN20" s="2103"/>
      <c r="BO20" s="2103"/>
      <c r="BP20" s="2103"/>
      <c r="BQ20" s="2103"/>
      <c r="BR20" s="2103"/>
      <c r="BS20" s="2103"/>
      <c r="BT20" s="2103"/>
      <c r="BU20" s="2104"/>
    </row>
    <row r="21" spans="1:73" ht="12.95" customHeight="1" x14ac:dyDescent="0.2">
      <c r="A21" s="56"/>
      <c r="B21" s="2571" t="s">
        <v>3017</v>
      </c>
      <c r="C21" s="2572"/>
      <c r="D21" s="2572"/>
      <c r="E21" s="2572"/>
      <c r="F21" s="2194"/>
      <c r="G21" s="1715">
        <f>G20/$H$20</f>
        <v>1</v>
      </c>
      <c r="H21" s="1583">
        <f>H20/$H$20</f>
        <v>1</v>
      </c>
      <c r="I21" s="1584"/>
      <c r="J21" s="1324"/>
      <c r="K21" s="1585"/>
      <c r="L21" s="1586"/>
      <c r="M21" s="1585"/>
      <c r="N21" s="1587"/>
      <c r="O21" s="1587"/>
      <c r="P21" s="1587"/>
      <c r="Q21" s="1587"/>
      <c r="R21" s="1587"/>
      <c r="S21" s="1588"/>
      <c r="T21" s="1585"/>
      <c r="U21" s="1587"/>
      <c r="V21" s="1587"/>
      <c r="W21" s="1588"/>
      <c r="X21" s="2530"/>
      <c r="Y21" s="2207"/>
      <c r="Z21" s="2207"/>
      <c r="AA21" s="2207"/>
      <c r="AB21" s="2207"/>
      <c r="AC21" s="2207"/>
      <c r="AD21" s="2207"/>
      <c r="AE21" s="2207"/>
      <c r="AF21" s="2207"/>
      <c r="AG21" s="2207"/>
      <c r="AH21" s="2207"/>
      <c r="AI21" s="2207"/>
      <c r="AJ21" s="2208"/>
      <c r="AK21" s="54"/>
      <c r="AL21" s="56"/>
      <c r="AM21" s="2571" t="s">
        <v>3017</v>
      </c>
      <c r="AN21" s="2572"/>
      <c r="AO21" s="2572"/>
      <c r="AP21" s="2572"/>
      <c r="AQ21" s="2434"/>
      <c r="AR21" s="1582"/>
      <c r="AS21" s="1589" t="e">
        <f>AS20/$H$20</f>
        <v>#DIV/0!</v>
      </c>
      <c r="AT21" s="1584"/>
      <c r="AU21" s="1327"/>
      <c r="AV21" s="1590"/>
      <c r="AW21" s="1591"/>
      <c r="AX21" s="1590"/>
      <c r="AY21" s="1592"/>
      <c r="AZ21" s="1592"/>
      <c r="BA21" s="1592"/>
      <c r="BB21" s="1592"/>
      <c r="BC21" s="1592"/>
      <c r="BD21" s="1591"/>
      <c r="BE21" s="1590"/>
      <c r="BF21" s="1592"/>
      <c r="BG21" s="1592"/>
      <c r="BH21" s="1593"/>
      <c r="BI21" s="2530"/>
      <c r="BJ21" s="2207"/>
      <c r="BK21" s="2207"/>
      <c r="BL21" s="2207"/>
      <c r="BM21" s="2207"/>
      <c r="BN21" s="2207"/>
      <c r="BO21" s="2207"/>
      <c r="BP21" s="2207"/>
      <c r="BQ21" s="2207"/>
      <c r="BR21" s="2207"/>
      <c r="BS21" s="2207"/>
      <c r="BT21" s="2207"/>
      <c r="BU21" s="2208"/>
    </row>
    <row r="22" spans="1:73" ht="14.1" customHeight="1" x14ac:dyDescent="0.2">
      <c r="A22" s="56"/>
      <c r="B22" s="2571" t="s">
        <v>1715</v>
      </c>
      <c r="C22" s="2103"/>
      <c r="D22" s="2103"/>
      <c r="E22" s="2103"/>
      <c r="F22" s="2103"/>
      <c r="G22" s="1582">
        <f t="shared" ref="G22:W22" si="11">ROUND(MAX(G$43:G$7885),2)</f>
        <v>1</v>
      </c>
      <c r="H22" s="1589">
        <f t="shared" si="11"/>
        <v>1</v>
      </c>
      <c r="I22" s="1584"/>
      <c r="J22" s="1594">
        <f t="shared" si="11"/>
        <v>1</v>
      </c>
      <c r="K22" s="1314">
        <f t="shared" si="11"/>
        <v>1</v>
      </c>
      <c r="L22" s="589">
        <f t="shared" si="11"/>
        <v>1</v>
      </c>
      <c r="M22" s="1314">
        <f t="shared" si="11"/>
        <v>1</v>
      </c>
      <c r="N22" s="588">
        <f t="shared" si="11"/>
        <v>1</v>
      </c>
      <c r="O22" s="588">
        <f t="shared" si="11"/>
        <v>1</v>
      </c>
      <c r="P22" s="588">
        <f t="shared" si="11"/>
        <v>1</v>
      </c>
      <c r="Q22" s="588">
        <f t="shared" si="11"/>
        <v>1</v>
      </c>
      <c r="R22" s="588">
        <f t="shared" si="11"/>
        <v>1</v>
      </c>
      <c r="S22" s="1595">
        <f t="shared" si="11"/>
        <v>1</v>
      </c>
      <c r="T22" s="1314">
        <f t="shared" si="11"/>
        <v>1</v>
      </c>
      <c r="U22" s="588">
        <f t="shared" si="11"/>
        <v>1</v>
      </c>
      <c r="V22" s="588">
        <f t="shared" si="11"/>
        <v>1</v>
      </c>
      <c r="W22" s="1595">
        <f t="shared" si="11"/>
        <v>1</v>
      </c>
      <c r="X22" s="1596">
        <f>ROUND(MAX(X$43:X$7885),2)</f>
        <v>1</v>
      </c>
      <c r="Y22" s="1597"/>
      <c r="Z22" s="1598"/>
      <c r="AA22" s="1599">
        <f>ROUND(MAX(AA$43:AA$7885),2)</f>
        <v>2</v>
      </c>
      <c r="AB22" s="1597"/>
      <c r="AC22" s="1598"/>
      <c r="AD22" s="1599">
        <f>ROUND(MAX(AD$43:AD$7885),2)</f>
        <v>7</v>
      </c>
      <c r="AE22" s="1597"/>
      <c r="AF22" s="1598"/>
      <c r="AG22" s="1599">
        <f>ROUND(MAX(AG$43:AG$7885),2)</f>
        <v>4</v>
      </c>
      <c r="AH22" s="1597"/>
      <c r="AI22" s="1600"/>
      <c r="AJ22" s="1598"/>
      <c r="AK22" s="1601"/>
      <c r="AL22" s="56"/>
      <c r="AM22" s="2571" t="s">
        <v>1715</v>
      </c>
      <c r="AN22" s="2103"/>
      <c r="AO22" s="2103"/>
      <c r="AP22" s="2103"/>
      <c r="AQ22" s="2104"/>
      <c r="AR22" s="1582"/>
      <c r="AS22" s="1589">
        <f t="shared" ref="AS22" si="12">ROUND(MAX(AS$43:AS$7885),2)</f>
        <v>0</v>
      </c>
      <c r="AT22" s="1584"/>
      <c r="AU22" s="1319">
        <f t="shared" ref="AU22:BI22" si="13">ROUND(MAX(AU$43:AU$7885),2)</f>
        <v>1</v>
      </c>
      <c r="AV22" s="1602">
        <f t="shared" si="13"/>
        <v>0</v>
      </c>
      <c r="AW22" s="1603">
        <f t="shared" si="13"/>
        <v>0</v>
      </c>
      <c r="AX22" s="1602">
        <f t="shared" si="13"/>
        <v>0</v>
      </c>
      <c r="AY22" s="1604">
        <f t="shared" si="13"/>
        <v>0</v>
      </c>
      <c r="AZ22" s="1604">
        <f t="shared" si="13"/>
        <v>0</v>
      </c>
      <c r="BA22" s="1604">
        <f t="shared" si="13"/>
        <v>0</v>
      </c>
      <c r="BB22" s="1604">
        <f t="shared" si="13"/>
        <v>0</v>
      </c>
      <c r="BC22" s="1604">
        <f t="shared" si="13"/>
        <v>0</v>
      </c>
      <c r="BD22" s="1603">
        <f t="shared" si="13"/>
        <v>0</v>
      </c>
      <c r="BE22" s="1602">
        <f t="shared" si="13"/>
        <v>0</v>
      </c>
      <c r="BF22" s="1604">
        <f t="shared" si="13"/>
        <v>0</v>
      </c>
      <c r="BG22" s="1604">
        <f t="shared" si="13"/>
        <v>0</v>
      </c>
      <c r="BH22" s="1605">
        <f t="shared" si="13"/>
        <v>0</v>
      </c>
      <c r="BI22" s="1606">
        <f t="shared" si="13"/>
        <v>1</v>
      </c>
      <c r="BJ22" s="1597"/>
      <c r="BK22" s="1598"/>
      <c r="BL22" s="1607">
        <f>ROUND(MAX(BL$43:BL$7885),2)</f>
        <v>0</v>
      </c>
      <c r="BM22" s="1597"/>
      <c r="BN22" s="1598"/>
      <c r="BO22" s="1607">
        <f>ROUND(MAX(BO$43:BO$7885),2)</f>
        <v>0</v>
      </c>
      <c r="BP22" s="1597"/>
      <c r="BQ22" s="1598"/>
      <c r="BR22" s="1607">
        <f>ROUND(MAX(BR$43:BR$7885),2)</f>
        <v>0</v>
      </c>
      <c r="BS22" s="1597"/>
      <c r="BT22" s="1600"/>
      <c r="BU22" s="1598"/>
    </row>
    <row r="23" spans="1:73" ht="12.95" customHeight="1" x14ac:dyDescent="0.2">
      <c r="A23" s="56"/>
      <c r="B23" s="1608">
        <f>X5</f>
        <v>0.6</v>
      </c>
      <c r="C23" s="2572" t="s">
        <v>3280</v>
      </c>
      <c r="D23" s="2103"/>
      <c r="E23" s="2103"/>
      <c r="F23" s="2103"/>
      <c r="G23" s="1582" t="str">
        <f>IF(A23="","",ROUND($B$23*G20,2))</f>
        <v/>
      </c>
      <c r="H23" s="1589">
        <f>IF(B23="","",ROUND($B$23*H20,2))</f>
        <v>0.6</v>
      </c>
      <c r="I23" s="1584"/>
      <c r="J23" s="1324"/>
      <c r="K23" s="1585"/>
      <c r="L23" s="1586"/>
      <c r="M23" s="1585"/>
      <c r="N23" s="1587"/>
      <c r="O23" s="1587"/>
      <c r="P23" s="1587"/>
      <c r="Q23" s="1587"/>
      <c r="R23" s="1587"/>
      <c r="S23" s="1588"/>
      <c r="T23" s="1585"/>
      <c r="U23" s="1587"/>
      <c r="V23" s="1587"/>
      <c r="W23" s="1588"/>
      <c r="X23" s="2554"/>
      <c r="Y23" s="2180"/>
      <c r="Z23" s="2180"/>
      <c r="AA23" s="2180"/>
      <c r="AB23" s="2180"/>
      <c r="AC23" s="2180"/>
      <c r="AD23" s="2180"/>
      <c r="AE23" s="2180"/>
      <c r="AF23" s="2180"/>
      <c r="AG23" s="2180"/>
      <c r="AH23" s="2180"/>
      <c r="AI23" s="2180"/>
      <c r="AJ23" s="2182"/>
      <c r="AK23" s="54"/>
      <c r="AL23" s="56"/>
      <c r="AM23" s="1609"/>
      <c r="AN23" s="2572"/>
      <c r="AO23" s="2103"/>
      <c r="AP23" s="2103"/>
      <c r="AQ23" s="2104"/>
      <c r="AR23" s="1582"/>
      <c r="AS23" s="1589">
        <f>IF(B23="","",ROUND($B$23*H20,2))</f>
        <v>0.6</v>
      </c>
      <c r="AT23" s="1584"/>
      <c r="AU23" s="1327"/>
      <c r="AV23" s="1590"/>
      <c r="AW23" s="1591"/>
      <c r="AX23" s="1590"/>
      <c r="AY23" s="1592"/>
      <c r="AZ23" s="1592"/>
      <c r="BA23" s="1592"/>
      <c r="BB23" s="1592"/>
      <c r="BC23" s="1592"/>
      <c r="BD23" s="1591"/>
      <c r="BE23" s="1590"/>
      <c r="BF23" s="1592"/>
      <c r="BG23" s="1592"/>
      <c r="BH23" s="1593"/>
      <c r="BI23" s="2554"/>
      <c r="BJ23" s="2180"/>
      <c r="BK23" s="2180"/>
      <c r="BL23" s="2180"/>
      <c r="BM23" s="2180"/>
      <c r="BN23" s="2180"/>
      <c r="BO23" s="2180"/>
      <c r="BP23" s="2180"/>
      <c r="BQ23" s="2180"/>
      <c r="BR23" s="2180"/>
      <c r="BS23" s="2180"/>
      <c r="BT23" s="2180"/>
      <c r="BU23" s="2182"/>
    </row>
    <row r="24" spans="1:73" ht="14.1" customHeight="1" x14ac:dyDescent="0.2">
      <c r="A24" s="56"/>
      <c r="B24" s="2571" t="s">
        <v>2692</v>
      </c>
      <c r="C24" s="2103"/>
      <c r="D24" s="2103"/>
      <c r="E24" s="2103"/>
      <c r="F24" s="2103"/>
      <c r="G24" s="1582">
        <f t="shared" ref="G24:W24" si="14">ROUND(MIN(G$43:G$7885),2)</f>
        <v>1</v>
      </c>
      <c r="H24" s="1589">
        <f t="shared" si="14"/>
        <v>1</v>
      </c>
      <c r="I24" s="1584"/>
      <c r="J24" s="1594">
        <f t="shared" si="14"/>
        <v>1</v>
      </c>
      <c r="K24" s="1314">
        <f t="shared" si="14"/>
        <v>1</v>
      </c>
      <c r="L24" s="589">
        <f t="shared" si="14"/>
        <v>1</v>
      </c>
      <c r="M24" s="1314">
        <f t="shared" si="14"/>
        <v>1</v>
      </c>
      <c r="N24" s="588">
        <f t="shared" si="14"/>
        <v>1</v>
      </c>
      <c r="O24" s="588">
        <f t="shared" si="14"/>
        <v>1</v>
      </c>
      <c r="P24" s="588">
        <f t="shared" si="14"/>
        <v>1</v>
      </c>
      <c r="Q24" s="588">
        <f t="shared" si="14"/>
        <v>1</v>
      </c>
      <c r="R24" s="588">
        <f t="shared" si="14"/>
        <v>1</v>
      </c>
      <c r="S24" s="1595">
        <f t="shared" si="14"/>
        <v>1</v>
      </c>
      <c r="T24" s="1314">
        <f t="shared" si="14"/>
        <v>1</v>
      </c>
      <c r="U24" s="588">
        <f t="shared" si="14"/>
        <v>1</v>
      </c>
      <c r="V24" s="588">
        <f t="shared" si="14"/>
        <v>1</v>
      </c>
      <c r="W24" s="1595">
        <f t="shared" si="14"/>
        <v>1</v>
      </c>
      <c r="X24" s="2567"/>
      <c r="Y24" s="2148"/>
      <c r="Z24" s="2148"/>
      <c r="AA24" s="2148"/>
      <c r="AB24" s="2148"/>
      <c r="AC24" s="2148"/>
      <c r="AD24" s="2148"/>
      <c r="AE24" s="2148"/>
      <c r="AF24" s="2148"/>
      <c r="AG24" s="2148"/>
      <c r="AH24" s="2148"/>
      <c r="AI24" s="2148"/>
      <c r="AJ24" s="2144"/>
      <c r="AK24" s="54"/>
      <c r="AL24" s="56"/>
      <c r="AM24" s="2571" t="s">
        <v>2246</v>
      </c>
      <c r="AN24" s="2103"/>
      <c r="AO24" s="2103"/>
      <c r="AP24" s="2103"/>
      <c r="AQ24" s="2104"/>
      <c r="AR24" s="1582"/>
      <c r="AS24" s="1589">
        <f t="shared" ref="AS24" si="15">ROUND(MIN(AS$43:AS$7885),2)</f>
        <v>0</v>
      </c>
      <c r="AT24" s="1584"/>
      <c r="AU24" s="1319">
        <f t="shared" ref="AU24:BH24" si="16">ROUND(MIN(AU$43:AU$7885),2)</f>
        <v>1</v>
      </c>
      <c r="AV24" s="1602">
        <f t="shared" si="16"/>
        <v>0</v>
      </c>
      <c r="AW24" s="1603">
        <f t="shared" si="16"/>
        <v>0</v>
      </c>
      <c r="AX24" s="1602">
        <f t="shared" si="16"/>
        <v>0</v>
      </c>
      <c r="AY24" s="1604">
        <f t="shared" si="16"/>
        <v>0</v>
      </c>
      <c r="AZ24" s="1604">
        <f t="shared" si="16"/>
        <v>0</v>
      </c>
      <c r="BA24" s="1604">
        <f t="shared" si="16"/>
        <v>0</v>
      </c>
      <c r="BB24" s="1604">
        <f t="shared" si="16"/>
        <v>0</v>
      </c>
      <c r="BC24" s="1604">
        <f t="shared" si="16"/>
        <v>0</v>
      </c>
      <c r="BD24" s="1603">
        <f t="shared" si="16"/>
        <v>0</v>
      </c>
      <c r="BE24" s="1602">
        <f t="shared" si="16"/>
        <v>0</v>
      </c>
      <c r="BF24" s="1604">
        <f t="shared" si="16"/>
        <v>0</v>
      </c>
      <c r="BG24" s="1604">
        <f t="shared" si="16"/>
        <v>0</v>
      </c>
      <c r="BH24" s="1605">
        <f t="shared" si="16"/>
        <v>0</v>
      </c>
      <c r="BI24" s="2567"/>
      <c r="BJ24" s="2148"/>
      <c r="BK24" s="2148"/>
      <c r="BL24" s="2148"/>
      <c r="BM24" s="2148"/>
      <c r="BN24" s="2148"/>
      <c r="BO24" s="2148"/>
      <c r="BP24" s="2148"/>
      <c r="BQ24" s="2148"/>
      <c r="BR24" s="2148"/>
      <c r="BS24" s="2148"/>
      <c r="BT24" s="2148"/>
      <c r="BU24" s="2144"/>
    </row>
    <row r="25" spans="1:73" ht="12.95" customHeight="1" x14ac:dyDescent="0.2">
      <c r="A25" s="56"/>
      <c r="B25" s="1608" t="str">
        <f>IF(AF2="Cultivated",0.8,"")</f>
        <v/>
      </c>
      <c r="C25" s="2572" t="s">
        <v>2693</v>
      </c>
      <c r="D25" s="2103"/>
      <c r="E25" s="2103"/>
      <c r="F25" s="2103"/>
      <c r="G25" s="1582" t="str">
        <f>IF(A25="","",(ROUND($B$25*G24,2)))</f>
        <v/>
      </c>
      <c r="H25" s="1589" t="str">
        <f>IF(B25="","",(ROUND($B$25*H24,2)))</f>
        <v/>
      </c>
      <c r="I25" s="1584"/>
      <c r="J25" s="1324"/>
      <c r="K25" s="1585"/>
      <c r="L25" s="1586"/>
      <c r="M25" s="1585"/>
      <c r="N25" s="1587"/>
      <c r="O25" s="1587"/>
      <c r="P25" s="1587"/>
      <c r="Q25" s="1587"/>
      <c r="R25" s="1587"/>
      <c r="S25" s="1588"/>
      <c r="T25" s="1585"/>
      <c r="U25" s="1587"/>
      <c r="V25" s="1587"/>
      <c r="W25" s="1588"/>
      <c r="X25" s="2567"/>
      <c r="Y25" s="2148"/>
      <c r="Z25" s="2148"/>
      <c r="AA25" s="2148"/>
      <c r="AB25" s="2148"/>
      <c r="AC25" s="2148"/>
      <c r="AD25" s="2148"/>
      <c r="AE25" s="2148"/>
      <c r="AF25" s="2148"/>
      <c r="AG25" s="2148"/>
      <c r="AH25" s="2148"/>
      <c r="AI25" s="2148"/>
      <c r="AJ25" s="2144"/>
      <c r="AK25" s="54"/>
      <c r="AL25" s="56"/>
      <c r="AM25" s="1609"/>
      <c r="AN25" s="2572"/>
      <c r="AO25" s="2103"/>
      <c r="AP25" s="2103"/>
      <c r="AQ25" s="2104"/>
      <c r="AR25" s="1582"/>
      <c r="AS25" s="1589" t="str">
        <f>IF(AM25="","",(ROUND($B$25*AS24,2)))</f>
        <v/>
      </c>
      <c r="AT25" s="1584"/>
      <c r="AU25" s="1327"/>
      <c r="AV25" s="1590"/>
      <c r="AW25" s="1591"/>
      <c r="AX25" s="1590"/>
      <c r="AY25" s="1592"/>
      <c r="AZ25" s="1592"/>
      <c r="BA25" s="1592"/>
      <c r="BB25" s="1592"/>
      <c r="BC25" s="1592"/>
      <c r="BD25" s="1591"/>
      <c r="BE25" s="1590"/>
      <c r="BF25" s="1592"/>
      <c r="BG25" s="1592"/>
      <c r="BH25" s="1593"/>
      <c r="BI25" s="2567"/>
      <c r="BJ25" s="2148"/>
      <c r="BK25" s="2148"/>
      <c r="BL25" s="2148"/>
      <c r="BM25" s="2148"/>
      <c r="BN25" s="2148"/>
      <c r="BO25" s="2148"/>
      <c r="BP25" s="2148"/>
      <c r="BQ25" s="2148"/>
      <c r="BR25" s="2148"/>
      <c r="BS25" s="2148"/>
      <c r="BT25" s="2148"/>
      <c r="BU25" s="2144"/>
    </row>
    <row r="26" spans="1:73" ht="12.95" customHeight="1" x14ac:dyDescent="0.2">
      <c r="A26" s="56"/>
      <c r="B26" s="2544" t="s">
        <v>213</v>
      </c>
      <c r="C26" s="2545"/>
      <c r="D26" s="2545"/>
      <c r="E26" s="2545"/>
      <c r="F26" s="2644"/>
      <c r="G26" s="1582">
        <f>ROUND(STDEV(G$43:G$7885),2)</f>
        <v>0</v>
      </c>
      <c r="H26" s="1589">
        <f>ROUND(STDEV(H$43:H$7885),2)</f>
        <v>0</v>
      </c>
      <c r="I26" s="1584"/>
      <c r="J26" s="1324"/>
      <c r="K26" s="1585"/>
      <c r="L26" s="1586"/>
      <c r="M26" s="1585"/>
      <c r="N26" s="1587"/>
      <c r="O26" s="1587"/>
      <c r="P26" s="1587"/>
      <c r="Q26" s="1587"/>
      <c r="R26" s="1587"/>
      <c r="S26" s="1588"/>
      <c r="T26" s="1585"/>
      <c r="U26" s="1587"/>
      <c r="V26" s="1587"/>
      <c r="W26" s="1588"/>
      <c r="X26" s="2567"/>
      <c r="Y26" s="2148"/>
      <c r="Z26" s="2148"/>
      <c r="AA26" s="2148"/>
      <c r="AB26" s="2148"/>
      <c r="AC26" s="2148"/>
      <c r="AD26" s="2148"/>
      <c r="AE26" s="2148"/>
      <c r="AF26" s="2148"/>
      <c r="AG26" s="2148"/>
      <c r="AH26" s="2148"/>
      <c r="AI26" s="2148"/>
      <c r="AJ26" s="2144"/>
      <c r="AK26" s="54"/>
      <c r="AL26" s="56"/>
      <c r="AM26" s="2544" t="s">
        <v>213</v>
      </c>
      <c r="AN26" s="2545"/>
      <c r="AO26" s="2545"/>
      <c r="AP26" s="2545"/>
      <c r="AQ26" s="2546"/>
      <c r="AR26" s="1582"/>
      <c r="AS26" s="1589" t="e">
        <f>ROUND(STDEV(AS$43:AS$7885),2)</f>
        <v>#DIV/0!</v>
      </c>
      <c r="AT26" s="1584"/>
      <c r="AU26" s="1319">
        <f t="shared" ref="AU26:BH26" si="17">ROUND(STDEV(AU$43:AU$7885),2)</f>
        <v>0</v>
      </c>
      <c r="AV26" s="1602" t="e">
        <f t="shared" si="17"/>
        <v>#DIV/0!</v>
      </c>
      <c r="AW26" s="1603" t="e">
        <f t="shared" si="17"/>
        <v>#DIV/0!</v>
      </c>
      <c r="AX26" s="1602" t="e">
        <f t="shared" si="17"/>
        <v>#DIV/0!</v>
      </c>
      <c r="AY26" s="1604" t="e">
        <f t="shared" si="17"/>
        <v>#DIV/0!</v>
      </c>
      <c r="AZ26" s="1604" t="e">
        <f t="shared" si="17"/>
        <v>#DIV/0!</v>
      </c>
      <c r="BA26" s="1604" t="e">
        <f t="shared" si="17"/>
        <v>#DIV/0!</v>
      </c>
      <c r="BB26" s="1604" t="e">
        <f t="shared" si="17"/>
        <v>#DIV/0!</v>
      </c>
      <c r="BC26" s="1604" t="e">
        <f t="shared" si="17"/>
        <v>#DIV/0!</v>
      </c>
      <c r="BD26" s="1603" t="e">
        <f t="shared" si="17"/>
        <v>#DIV/0!</v>
      </c>
      <c r="BE26" s="1602" t="e">
        <f t="shared" si="17"/>
        <v>#DIV/0!</v>
      </c>
      <c r="BF26" s="1604" t="e">
        <f t="shared" si="17"/>
        <v>#DIV/0!</v>
      </c>
      <c r="BG26" s="1604" t="e">
        <f t="shared" si="17"/>
        <v>#DIV/0!</v>
      </c>
      <c r="BH26" s="1605" t="e">
        <f t="shared" si="17"/>
        <v>#DIV/0!</v>
      </c>
      <c r="BI26" s="2567"/>
      <c r="BJ26" s="2148"/>
      <c r="BK26" s="2148"/>
      <c r="BL26" s="2148"/>
      <c r="BM26" s="2148"/>
      <c r="BN26" s="2148"/>
      <c r="BO26" s="2148"/>
      <c r="BP26" s="2148"/>
      <c r="BQ26" s="2148"/>
      <c r="BR26" s="2148"/>
      <c r="BS26" s="2148"/>
      <c r="BT26" s="2148"/>
      <c r="BU26" s="2144"/>
    </row>
    <row r="27" spans="1:73" ht="12.95" customHeight="1" x14ac:dyDescent="0.2">
      <c r="A27" s="56"/>
      <c r="B27" s="2634" t="s">
        <v>396</v>
      </c>
      <c r="C27" s="2635"/>
      <c r="D27" s="2635"/>
      <c r="E27" s="2635"/>
      <c r="F27" s="2651"/>
      <c r="G27" s="1610">
        <f>ROUND(STDEV(G$43:G$7885)/SQRT(G19),2)</f>
        <v>0</v>
      </c>
      <c r="H27" s="1611">
        <f>ROUND(STDEV(H$43:H$7885)/SQRT(H19),2)</f>
        <v>0</v>
      </c>
      <c r="I27" s="1612"/>
      <c r="J27" s="1613"/>
      <c r="K27" s="1614"/>
      <c r="L27" s="1615"/>
      <c r="M27" s="1614"/>
      <c r="N27" s="1616"/>
      <c r="O27" s="1616"/>
      <c r="P27" s="1616"/>
      <c r="Q27" s="1616"/>
      <c r="R27" s="1616"/>
      <c r="S27" s="1617"/>
      <c r="T27" s="1614"/>
      <c r="U27" s="1616"/>
      <c r="V27" s="1616"/>
      <c r="W27" s="1617"/>
      <c r="X27" s="2378"/>
      <c r="Y27" s="2183"/>
      <c r="Z27" s="2183"/>
      <c r="AA27" s="2183"/>
      <c r="AB27" s="2183"/>
      <c r="AC27" s="2183"/>
      <c r="AD27" s="2183"/>
      <c r="AE27" s="2183"/>
      <c r="AF27" s="2183"/>
      <c r="AG27" s="2183"/>
      <c r="AH27" s="2183"/>
      <c r="AI27" s="2183"/>
      <c r="AJ27" s="2184"/>
      <c r="AK27" s="54"/>
      <c r="AL27" s="56"/>
      <c r="AM27" s="2634" t="s">
        <v>396</v>
      </c>
      <c r="AN27" s="2635"/>
      <c r="AO27" s="2635"/>
      <c r="AP27" s="2635"/>
      <c r="AQ27" s="2636"/>
      <c r="AR27" s="1610"/>
      <c r="AS27" s="1611" t="e">
        <f>ROUND(STDEV(AS$43:AS$7885)/SQRT(AS19),2)</f>
        <v>#DIV/0!</v>
      </c>
      <c r="AT27" s="1612"/>
      <c r="AU27" s="1618">
        <f t="shared" ref="AU27:BH27" si="18">ROUND(STDEV(AU$43:AU$7885)/SQRT(AU$19),2)</f>
        <v>0</v>
      </c>
      <c r="AV27" s="1619" t="e">
        <f t="shared" si="18"/>
        <v>#DIV/0!</v>
      </c>
      <c r="AW27" s="1620" t="e">
        <f t="shared" si="18"/>
        <v>#DIV/0!</v>
      </c>
      <c r="AX27" s="1619" t="e">
        <f t="shared" si="18"/>
        <v>#DIV/0!</v>
      </c>
      <c r="AY27" s="1621" t="e">
        <f t="shared" si="18"/>
        <v>#DIV/0!</v>
      </c>
      <c r="AZ27" s="1621" t="e">
        <f t="shared" si="18"/>
        <v>#DIV/0!</v>
      </c>
      <c r="BA27" s="1621" t="e">
        <f t="shared" si="18"/>
        <v>#DIV/0!</v>
      </c>
      <c r="BB27" s="1621" t="e">
        <f t="shared" si="18"/>
        <v>#DIV/0!</v>
      </c>
      <c r="BC27" s="1621" t="e">
        <f t="shared" si="18"/>
        <v>#DIV/0!</v>
      </c>
      <c r="BD27" s="1620" t="e">
        <f t="shared" si="18"/>
        <v>#DIV/0!</v>
      </c>
      <c r="BE27" s="1619" t="e">
        <f t="shared" si="18"/>
        <v>#DIV/0!</v>
      </c>
      <c r="BF27" s="1621" t="e">
        <f t="shared" si="18"/>
        <v>#DIV/0!</v>
      </c>
      <c r="BG27" s="1621" t="e">
        <f t="shared" si="18"/>
        <v>#DIV/0!</v>
      </c>
      <c r="BH27" s="1622" t="e">
        <f t="shared" si="18"/>
        <v>#DIV/0!</v>
      </c>
      <c r="BI27" s="2378"/>
      <c r="BJ27" s="2183"/>
      <c r="BK27" s="2183"/>
      <c r="BL27" s="2183"/>
      <c r="BM27" s="2183"/>
      <c r="BN27" s="2183"/>
      <c r="BO27" s="2183"/>
      <c r="BP27" s="2183"/>
      <c r="BQ27" s="2183"/>
      <c r="BR27" s="2183"/>
      <c r="BS27" s="2183"/>
      <c r="BT27" s="2183"/>
      <c r="BU27" s="2184"/>
    </row>
    <row r="28" spans="1:73" ht="5.0999999999999996" customHeight="1" x14ac:dyDescent="0.2">
      <c r="A28" s="56"/>
      <c r="B28" s="2572"/>
      <c r="C28" s="2572"/>
      <c r="D28" s="2572"/>
      <c r="E28" s="2572"/>
      <c r="F28" s="2194"/>
      <c r="G28" s="1337"/>
      <c r="H28" s="485"/>
      <c r="I28" s="485"/>
      <c r="J28" s="485"/>
      <c r="K28" s="485"/>
      <c r="L28" s="485"/>
      <c r="M28" s="485"/>
      <c r="N28" s="485"/>
      <c r="O28" s="485"/>
      <c r="P28" s="485"/>
      <c r="Q28" s="485"/>
      <c r="R28" s="485"/>
      <c r="S28" s="485"/>
      <c r="T28" s="485"/>
      <c r="U28" s="485"/>
      <c r="V28" s="485"/>
      <c r="W28" s="485"/>
      <c r="X28" s="34"/>
      <c r="Y28" s="34"/>
      <c r="Z28" s="34"/>
      <c r="AA28" s="34"/>
      <c r="AB28" s="34"/>
      <c r="AC28" s="34"/>
      <c r="AD28" s="34"/>
      <c r="AE28" s="34"/>
      <c r="AF28" s="34"/>
      <c r="AG28" s="34"/>
      <c r="AH28" s="34"/>
      <c r="AI28" s="34"/>
      <c r="AJ28" s="34"/>
      <c r="AK28" s="54"/>
      <c r="AL28" s="56"/>
      <c r="AM28" s="2572"/>
      <c r="AN28" s="2572"/>
      <c r="AO28" s="2572"/>
      <c r="AP28" s="2572"/>
      <c r="AQ28" s="2194"/>
      <c r="AR28" s="1337"/>
      <c r="AS28" s="485"/>
      <c r="AT28" s="485"/>
      <c r="AU28" s="485"/>
      <c r="AV28" s="485"/>
      <c r="AW28" s="485"/>
      <c r="AX28" s="485"/>
      <c r="AY28" s="485"/>
      <c r="AZ28" s="485"/>
      <c r="BA28" s="485"/>
      <c r="BB28" s="485"/>
      <c r="BC28" s="485"/>
      <c r="BD28" s="485"/>
      <c r="BE28" s="485"/>
      <c r="BF28" s="485"/>
      <c r="BG28" s="485"/>
      <c r="BH28" s="485"/>
      <c r="BI28" s="34"/>
      <c r="BJ28" s="34"/>
      <c r="BK28" s="34"/>
      <c r="BL28" s="34"/>
      <c r="BM28" s="34"/>
      <c r="BN28" s="34"/>
      <c r="BO28" s="34"/>
      <c r="BP28" s="34"/>
      <c r="BQ28" s="34"/>
      <c r="BR28" s="34"/>
      <c r="BS28" s="34"/>
      <c r="BT28" s="34"/>
      <c r="BU28" s="34"/>
    </row>
    <row r="29" spans="1:73" ht="12.95" customHeight="1" x14ac:dyDescent="0.2">
      <c r="A29" s="56"/>
      <c r="B29" s="2542" t="s">
        <v>446</v>
      </c>
      <c r="C29" s="2543"/>
      <c r="D29" s="2543"/>
      <c r="E29" s="2543"/>
      <c r="F29" s="2543"/>
      <c r="G29" s="1623"/>
      <c r="H29" s="1624"/>
      <c r="I29" s="1625"/>
      <c r="J29" s="1626">
        <f t="shared" ref="J29:W29" si="19">COUNTIF(J$43:J$7885,"=1")</f>
        <v>8</v>
      </c>
      <c r="K29" s="1335">
        <f t="shared" si="19"/>
        <v>8</v>
      </c>
      <c r="L29" s="642">
        <f t="shared" si="19"/>
        <v>8</v>
      </c>
      <c r="M29" s="1335">
        <f t="shared" si="19"/>
        <v>8</v>
      </c>
      <c r="N29" s="641">
        <f t="shared" si="19"/>
        <v>8</v>
      </c>
      <c r="O29" s="641">
        <f t="shared" si="19"/>
        <v>8</v>
      </c>
      <c r="P29" s="641">
        <f t="shared" si="19"/>
        <v>8</v>
      </c>
      <c r="Q29" s="641">
        <f t="shared" si="19"/>
        <v>8</v>
      </c>
      <c r="R29" s="641">
        <f t="shared" si="19"/>
        <v>8</v>
      </c>
      <c r="S29" s="642">
        <f t="shared" si="19"/>
        <v>8</v>
      </c>
      <c r="T29" s="1335">
        <f t="shared" si="19"/>
        <v>8</v>
      </c>
      <c r="U29" s="641">
        <f t="shared" si="19"/>
        <v>8</v>
      </c>
      <c r="V29" s="641">
        <f t="shared" si="19"/>
        <v>8</v>
      </c>
      <c r="W29" s="1627">
        <f t="shared" si="19"/>
        <v>8</v>
      </c>
      <c r="X29" s="2528"/>
      <c r="Y29" s="2146"/>
      <c r="Z29" s="2146"/>
      <c r="AA29" s="2146"/>
      <c r="AB29" s="2146"/>
      <c r="AC29" s="2146"/>
      <c r="AD29" s="2146"/>
      <c r="AE29" s="2146"/>
      <c r="AF29" s="2146"/>
      <c r="AG29" s="2146"/>
      <c r="AH29" s="2146"/>
      <c r="AI29" s="2146"/>
      <c r="AJ29" s="2147"/>
      <c r="AK29" s="54"/>
      <c r="AL29" s="56"/>
      <c r="AM29" s="2542" t="s">
        <v>446</v>
      </c>
      <c r="AN29" s="2543"/>
      <c r="AO29" s="2543"/>
      <c r="AP29" s="2543"/>
      <c r="AQ29" s="2543"/>
      <c r="AR29" s="1628"/>
      <c r="AS29" s="1375"/>
      <c r="AT29" s="1629"/>
      <c r="AU29" s="1626">
        <f t="shared" ref="AU29:BH29" si="20">COUNTIF(AU$43:AU$7885,"=1")</f>
        <v>4</v>
      </c>
      <c r="AV29" s="1335">
        <f t="shared" si="20"/>
        <v>0</v>
      </c>
      <c r="AW29" s="642">
        <f t="shared" si="20"/>
        <v>0</v>
      </c>
      <c r="AX29" s="1335">
        <f t="shared" si="20"/>
        <v>0</v>
      </c>
      <c r="AY29" s="641">
        <f t="shared" si="20"/>
        <v>0</v>
      </c>
      <c r="AZ29" s="641">
        <f t="shared" si="20"/>
        <v>0</v>
      </c>
      <c r="BA29" s="641">
        <f t="shared" si="20"/>
        <v>0</v>
      </c>
      <c r="BB29" s="641">
        <f t="shared" si="20"/>
        <v>0</v>
      </c>
      <c r="BC29" s="641">
        <f t="shared" si="20"/>
        <v>0</v>
      </c>
      <c r="BD29" s="642">
        <f t="shared" si="20"/>
        <v>0</v>
      </c>
      <c r="BE29" s="1335">
        <f t="shared" si="20"/>
        <v>0</v>
      </c>
      <c r="BF29" s="641">
        <f t="shared" si="20"/>
        <v>0</v>
      </c>
      <c r="BG29" s="641">
        <f t="shared" si="20"/>
        <v>0</v>
      </c>
      <c r="BH29" s="1627">
        <f t="shared" si="20"/>
        <v>0</v>
      </c>
      <c r="BI29" s="2528"/>
      <c r="BJ29" s="2146"/>
      <c r="BK29" s="2146"/>
      <c r="BL29" s="2146"/>
      <c r="BM29" s="2146"/>
      <c r="BN29" s="2146"/>
      <c r="BO29" s="2146"/>
      <c r="BP29" s="2146"/>
      <c r="BQ29" s="2146"/>
      <c r="BR29" s="2146"/>
      <c r="BS29" s="2146"/>
      <c r="BT29" s="2146"/>
      <c r="BU29" s="2147"/>
    </row>
    <row r="30" spans="1:73" ht="12.95" customHeight="1" x14ac:dyDescent="0.2">
      <c r="A30" s="56"/>
      <c r="B30" s="2540" t="s">
        <v>447</v>
      </c>
      <c r="C30" s="2541"/>
      <c r="D30" s="2541"/>
      <c r="E30" s="2541"/>
      <c r="F30" s="2541"/>
      <c r="G30" s="414"/>
      <c r="H30" s="415"/>
      <c r="I30" s="1630"/>
      <c r="J30" s="1631">
        <f t="shared" ref="J30:W30" si="21">COUNTIF(J$43:J$7885,"=2")</f>
        <v>0</v>
      </c>
      <c r="K30" s="1314">
        <f t="shared" si="21"/>
        <v>0</v>
      </c>
      <c r="L30" s="589">
        <f t="shared" si="21"/>
        <v>0</v>
      </c>
      <c r="M30" s="1314">
        <f t="shared" si="21"/>
        <v>0</v>
      </c>
      <c r="N30" s="588">
        <f t="shared" si="21"/>
        <v>0</v>
      </c>
      <c r="O30" s="588">
        <f t="shared" si="21"/>
        <v>0</v>
      </c>
      <c r="P30" s="588">
        <f t="shared" si="21"/>
        <v>0</v>
      </c>
      <c r="Q30" s="588">
        <f t="shared" si="21"/>
        <v>0</v>
      </c>
      <c r="R30" s="588">
        <f t="shared" si="21"/>
        <v>0</v>
      </c>
      <c r="S30" s="589">
        <f t="shared" si="21"/>
        <v>0</v>
      </c>
      <c r="T30" s="1314">
        <f t="shared" si="21"/>
        <v>0</v>
      </c>
      <c r="U30" s="588">
        <f t="shared" si="21"/>
        <v>0</v>
      </c>
      <c r="V30" s="588">
        <f t="shared" si="21"/>
        <v>0</v>
      </c>
      <c r="W30" s="1595">
        <f t="shared" si="21"/>
        <v>0</v>
      </c>
      <c r="X30" s="2529"/>
      <c r="Y30" s="2103"/>
      <c r="Z30" s="2103"/>
      <c r="AA30" s="2103"/>
      <c r="AB30" s="2103"/>
      <c r="AC30" s="2103"/>
      <c r="AD30" s="2103"/>
      <c r="AE30" s="2103"/>
      <c r="AF30" s="2103"/>
      <c r="AG30" s="2103"/>
      <c r="AH30" s="2103"/>
      <c r="AI30" s="2103"/>
      <c r="AJ30" s="2104"/>
      <c r="AK30" s="54"/>
      <c r="AL30" s="56"/>
      <c r="AM30" s="2540" t="s">
        <v>447</v>
      </c>
      <c r="AN30" s="2541"/>
      <c r="AO30" s="2541"/>
      <c r="AP30" s="2541"/>
      <c r="AQ30" s="2541"/>
      <c r="AR30" s="111"/>
      <c r="AS30" s="46"/>
      <c r="AT30" s="112"/>
      <c r="AU30" s="1631">
        <f t="shared" ref="AU30:BH30" si="22">COUNTIF(AU$43:AU$7885,"=2")</f>
        <v>0</v>
      </c>
      <c r="AV30" s="1314">
        <f t="shared" si="22"/>
        <v>0</v>
      </c>
      <c r="AW30" s="589">
        <f t="shared" si="22"/>
        <v>0</v>
      </c>
      <c r="AX30" s="1314">
        <f t="shared" si="22"/>
        <v>0</v>
      </c>
      <c r="AY30" s="588">
        <f t="shared" si="22"/>
        <v>0</v>
      </c>
      <c r="AZ30" s="588">
        <f t="shared" si="22"/>
        <v>0</v>
      </c>
      <c r="BA30" s="588">
        <f t="shared" si="22"/>
        <v>0</v>
      </c>
      <c r="BB30" s="588">
        <f t="shared" si="22"/>
        <v>0</v>
      </c>
      <c r="BC30" s="588">
        <f t="shared" si="22"/>
        <v>0</v>
      </c>
      <c r="BD30" s="589">
        <f t="shared" si="22"/>
        <v>0</v>
      </c>
      <c r="BE30" s="1314">
        <f t="shared" si="22"/>
        <v>0</v>
      </c>
      <c r="BF30" s="588">
        <f t="shared" si="22"/>
        <v>0</v>
      </c>
      <c r="BG30" s="588">
        <f t="shared" si="22"/>
        <v>0</v>
      </c>
      <c r="BH30" s="1595">
        <f t="shared" si="22"/>
        <v>0</v>
      </c>
      <c r="BI30" s="2529"/>
      <c r="BJ30" s="2103"/>
      <c r="BK30" s="2103"/>
      <c r="BL30" s="2103"/>
      <c r="BM30" s="2103"/>
      <c r="BN30" s="2103"/>
      <c r="BO30" s="2103"/>
      <c r="BP30" s="2103"/>
      <c r="BQ30" s="2103"/>
      <c r="BR30" s="2103"/>
      <c r="BS30" s="2103"/>
      <c r="BT30" s="2103"/>
      <c r="BU30" s="2104"/>
    </row>
    <row r="31" spans="1:73" ht="12.95" customHeight="1" x14ac:dyDescent="0.2">
      <c r="A31" s="56"/>
      <c r="B31" s="2540" t="s">
        <v>448</v>
      </c>
      <c r="C31" s="2541"/>
      <c r="D31" s="2541"/>
      <c r="E31" s="2541"/>
      <c r="F31" s="2541"/>
      <c r="G31" s="414"/>
      <c r="H31" s="415"/>
      <c r="I31" s="1630"/>
      <c r="J31" s="1631">
        <f t="shared" ref="J31:W31" si="23">COUNTIF(J$43:J$7885,"=3")</f>
        <v>0</v>
      </c>
      <c r="K31" s="1314">
        <f t="shared" si="23"/>
        <v>0</v>
      </c>
      <c r="L31" s="589">
        <f t="shared" si="23"/>
        <v>0</v>
      </c>
      <c r="M31" s="1314">
        <f t="shared" si="23"/>
        <v>0</v>
      </c>
      <c r="N31" s="588">
        <f t="shared" si="23"/>
        <v>0</v>
      </c>
      <c r="O31" s="588">
        <f t="shared" si="23"/>
        <v>0</v>
      </c>
      <c r="P31" s="588">
        <f t="shared" si="23"/>
        <v>0</v>
      </c>
      <c r="Q31" s="588">
        <f t="shared" si="23"/>
        <v>0</v>
      </c>
      <c r="R31" s="588">
        <f t="shared" si="23"/>
        <v>0</v>
      </c>
      <c r="S31" s="589">
        <f t="shared" si="23"/>
        <v>0</v>
      </c>
      <c r="T31" s="1314">
        <f t="shared" si="23"/>
        <v>0</v>
      </c>
      <c r="U31" s="588">
        <f t="shared" si="23"/>
        <v>0</v>
      </c>
      <c r="V31" s="588">
        <f t="shared" si="23"/>
        <v>0</v>
      </c>
      <c r="W31" s="1595">
        <f t="shared" si="23"/>
        <v>0</v>
      </c>
      <c r="X31" s="2529"/>
      <c r="Y31" s="2103"/>
      <c r="Z31" s="2103"/>
      <c r="AA31" s="2103"/>
      <c r="AB31" s="2103"/>
      <c r="AC31" s="2103"/>
      <c r="AD31" s="2103"/>
      <c r="AE31" s="2103"/>
      <c r="AF31" s="2103"/>
      <c r="AG31" s="2103"/>
      <c r="AH31" s="2103"/>
      <c r="AI31" s="2103"/>
      <c r="AJ31" s="2104"/>
      <c r="AK31" s="54"/>
      <c r="AL31" s="56"/>
      <c r="AM31" s="2540" t="s">
        <v>448</v>
      </c>
      <c r="AN31" s="2541"/>
      <c r="AO31" s="2541"/>
      <c r="AP31" s="2541"/>
      <c r="AQ31" s="2541"/>
      <c r="AR31" s="111"/>
      <c r="AS31" s="46"/>
      <c r="AT31" s="112"/>
      <c r="AU31" s="1631">
        <f t="shared" ref="AU31:BH31" si="24">COUNTIF(AU$43:AU$7885,"=3")</f>
        <v>0</v>
      </c>
      <c r="AV31" s="1314">
        <f t="shared" si="24"/>
        <v>0</v>
      </c>
      <c r="AW31" s="589">
        <f t="shared" si="24"/>
        <v>0</v>
      </c>
      <c r="AX31" s="1314">
        <f t="shared" si="24"/>
        <v>0</v>
      </c>
      <c r="AY31" s="588">
        <f t="shared" si="24"/>
        <v>0</v>
      </c>
      <c r="AZ31" s="588">
        <f t="shared" si="24"/>
        <v>0</v>
      </c>
      <c r="BA31" s="588">
        <f t="shared" si="24"/>
        <v>0</v>
      </c>
      <c r="BB31" s="588">
        <f t="shared" si="24"/>
        <v>0</v>
      </c>
      <c r="BC31" s="588">
        <f t="shared" si="24"/>
        <v>0</v>
      </c>
      <c r="BD31" s="589">
        <f t="shared" si="24"/>
        <v>0</v>
      </c>
      <c r="BE31" s="1314">
        <f t="shared" si="24"/>
        <v>0</v>
      </c>
      <c r="BF31" s="588">
        <f t="shared" si="24"/>
        <v>0</v>
      </c>
      <c r="BG31" s="588">
        <f t="shared" si="24"/>
        <v>0</v>
      </c>
      <c r="BH31" s="1595">
        <f t="shared" si="24"/>
        <v>0</v>
      </c>
      <c r="BI31" s="2529"/>
      <c r="BJ31" s="2103"/>
      <c r="BK31" s="2103"/>
      <c r="BL31" s="2103"/>
      <c r="BM31" s="2103"/>
      <c r="BN31" s="2103"/>
      <c r="BO31" s="2103"/>
      <c r="BP31" s="2103"/>
      <c r="BQ31" s="2103"/>
      <c r="BR31" s="2103"/>
      <c r="BS31" s="2103"/>
      <c r="BT31" s="2103"/>
      <c r="BU31" s="2104"/>
    </row>
    <row r="32" spans="1:73" ht="12.95" customHeight="1" x14ac:dyDescent="0.2">
      <c r="A32" s="56"/>
      <c r="B32" s="2547" t="s">
        <v>449</v>
      </c>
      <c r="C32" s="2239"/>
      <c r="D32" s="2239"/>
      <c r="E32" s="2239"/>
      <c r="F32" s="2239"/>
      <c r="G32" s="128"/>
      <c r="H32" s="129"/>
      <c r="I32" s="130"/>
      <c r="J32" s="1632">
        <f t="shared" ref="J32:W32" si="25">COUNTIF(J$43:J$7885,"=4")</f>
        <v>0</v>
      </c>
      <c r="K32" s="1336">
        <f t="shared" si="25"/>
        <v>0</v>
      </c>
      <c r="L32" s="601">
        <f t="shared" si="25"/>
        <v>0</v>
      </c>
      <c r="M32" s="1336">
        <f t="shared" si="25"/>
        <v>0</v>
      </c>
      <c r="N32" s="600">
        <f t="shared" si="25"/>
        <v>0</v>
      </c>
      <c r="O32" s="600">
        <f t="shared" si="25"/>
        <v>0</v>
      </c>
      <c r="P32" s="600">
        <f t="shared" si="25"/>
        <v>0</v>
      </c>
      <c r="Q32" s="600">
        <f t="shared" si="25"/>
        <v>0</v>
      </c>
      <c r="R32" s="600">
        <f t="shared" si="25"/>
        <v>0</v>
      </c>
      <c r="S32" s="601">
        <f t="shared" si="25"/>
        <v>0</v>
      </c>
      <c r="T32" s="1336">
        <f t="shared" si="25"/>
        <v>0</v>
      </c>
      <c r="U32" s="600">
        <f t="shared" si="25"/>
        <v>0</v>
      </c>
      <c r="V32" s="600">
        <f t="shared" si="25"/>
        <v>0</v>
      </c>
      <c r="W32" s="1633">
        <f t="shared" si="25"/>
        <v>0</v>
      </c>
      <c r="X32" s="2530"/>
      <c r="Y32" s="2207"/>
      <c r="Z32" s="2207"/>
      <c r="AA32" s="2207"/>
      <c r="AB32" s="2207"/>
      <c r="AC32" s="2207"/>
      <c r="AD32" s="2207"/>
      <c r="AE32" s="2207"/>
      <c r="AF32" s="2207"/>
      <c r="AG32" s="2207"/>
      <c r="AH32" s="2207"/>
      <c r="AI32" s="2207"/>
      <c r="AJ32" s="2208"/>
      <c r="AK32" s="54"/>
      <c r="AL32" s="56"/>
      <c r="AM32" s="2547" t="s">
        <v>449</v>
      </c>
      <c r="AN32" s="2239"/>
      <c r="AO32" s="2239"/>
      <c r="AP32" s="2239"/>
      <c r="AQ32" s="2239"/>
      <c r="AR32" s="68"/>
      <c r="AS32" s="69"/>
      <c r="AT32" s="70"/>
      <c r="AU32" s="1632">
        <f t="shared" ref="AU32:BH32" si="26">COUNTIF(AU$43:AU$7885,"=4")</f>
        <v>0</v>
      </c>
      <c r="AV32" s="1336">
        <f t="shared" si="26"/>
        <v>0</v>
      </c>
      <c r="AW32" s="601">
        <f t="shared" si="26"/>
        <v>0</v>
      </c>
      <c r="AX32" s="1336">
        <f t="shared" si="26"/>
        <v>0</v>
      </c>
      <c r="AY32" s="600">
        <f t="shared" si="26"/>
        <v>0</v>
      </c>
      <c r="AZ32" s="600">
        <f t="shared" si="26"/>
        <v>0</v>
      </c>
      <c r="BA32" s="600">
        <f t="shared" si="26"/>
        <v>0</v>
      </c>
      <c r="BB32" s="600">
        <f t="shared" si="26"/>
        <v>0</v>
      </c>
      <c r="BC32" s="600">
        <f t="shared" si="26"/>
        <v>0</v>
      </c>
      <c r="BD32" s="601">
        <f t="shared" si="26"/>
        <v>0</v>
      </c>
      <c r="BE32" s="1336">
        <f t="shared" si="26"/>
        <v>0</v>
      </c>
      <c r="BF32" s="600">
        <f t="shared" si="26"/>
        <v>0</v>
      </c>
      <c r="BG32" s="600">
        <f t="shared" si="26"/>
        <v>0</v>
      </c>
      <c r="BH32" s="1633">
        <f t="shared" si="26"/>
        <v>0</v>
      </c>
      <c r="BI32" s="2530"/>
      <c r="BJ32" s="2207"/>
      <c r="BK32" s="2207"/>
      <c r="BL32" s="2207"/>
      <c r="BM32" s="2207"/>
      <c r="BN32" s="2207"/>
      <c r="BO32" s="2207"/>
      <c r="BP32" s="2207"/>
      <c r="BQ32" s="2207"/>
      <c r="BR32" s="2207"/>
      <c r="BS32" s="2207"/>
      <c r="BT32" s="2207"/>
      <c r="BU32" s="2208"/>
    </row>
    <row r="33" spans="1:73" ht="4.5" customHeight="1" x14ac:dyDescent="0.2">
      <c r="A33" s="56"/>
      <c r="B33" s="1390"/>
      <c r="C33" s="1390"/>
      <c r="D33" s="1390"/>
      <c r="E33" s="1390"/>
      <c r="F33" s="46"/>
      <c r="G33" s="1337"/>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1601"/>
      <c r="AL33" s="56"/>
      <c r="AM33" s="1390"/>
      <c r="AN33" s="1390"/>
      <c r="AO33" s="1390"/>
      <c r="AP33" s="1390"/>
      <c r="AQ33" s="46"/>
      <c r="AR33" s="485"/>
      <c r="AS33" s="485"/>
      <c r="AT33" s="485"/>
      <c r="AU33" s="485"/>
      <c r="AV33" s="485"/>
      <c r="AW33" s="485"/>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row>
    <row r="34" spans="1:73" ht="12.75" customHeight="1" x14ac:dyDescent="0.2">
      <c r="A34" s="56"/>
      <c r="B34" s="2623" t="s">
        <v>2407</v>
      </c>
      <c r="C34" s="2593"/>
      <c r="D34" s="2593"/>
      <c r="E34" s="2593"/>
      <c r="F34" s="2593"/>
      <c r="G34" s="1634"/>
      <c r="H34" s="1337"/>
      <c r="I34" s="1337"/>
      <c r="J34" s="1337"/>
      <c r="K34" s="1337"/>
      <c r="L34" s="1337"/>
      <c r="M34" s="1337"/>
      <c r="N34" s="1337"/>
      <c r="O34" s="1337"/>
      <c r="P34" s="1337"/>
      <c r="Q34" s="1337"/>
      <c r="R34" s="1337"/>
      <c r="S34" s="1337"/>
      <c r="T34" s="1337"/>
      <c r="U34" s="1337"/>
      <c r="V34" s="1337"/>
      <c r="W34" s="1338"/>
      <c r="X34" s="2414"/>
      <c r="Y34" s="2414"/>
      <c r="Z34" s="2414"/>
      <c r="AA34" s="2414"/>
      <c r="AB34" s="2414"/>
      <c r="AC34" s="2414"/>
      <c r="AD34" s="2414"/>
      <c r="AE34" s="2414"/>
      <c r="AF34" s="2414"/>
      <c r="AG34" s="2414"/>
      <c r="AH34" s="2414"/>
      <c r="AI34" s="2414"/>
      <c r="AJ34" s="2414"/>
      <c r="AK34" s="54"/>
      <c r="AL34" s="56"/>
      <c r="AM34" s="2623" t="s">
        <v>2407</v>
      </c>
      <c r="AN34" s="2593"/>
      <c r="AO34" s="2593"/>
      <c r="AP34" s="2593"/>
      <c r="AQ34" s="2593"/>
      <c r="AR34" s="1634"/>
      <c r="AS34" s="1337"/>
      <c r="AT34" s="1338"/>
      <c r="AU34" s="1635">
        <f>IF(J19&gt;=9,2,1)</f>
        <v>1</v>
      </c>
      <c r="AV34" s="1636">
        <f t="shared" ref="AV34:BH34" si="27">IF(K19&gt;=9,2,1)</f>
        <v>1</v>
      </c>
      <c r="AW34" s="1637">
        <f t="shared" si="27"/>
        <v>1</v>
      </c>
      <c r="AX34" s="1636">
        <f t="shared" si="27"/>
        <v>1</v>
      </c>
      <c r="AY34" s="1638">
        <f t="shared" si="27"/>
        <v>1</v>
      </c>
      <c r="AZ34" s="1638">
        <f t="shared" si="27"/>
        <v>1</v>
      </c>
      <c r="BA34" s="1638">
        <f t="shared" si="27"/>
        <v>1</v>
      </c>
      <c r="BB34" s="1638">
        <f t="shared" si="27"/>
        <v>1</v>
      </c>
      <c r="BC34" s="1638">
        <f t="shared" si="27"/>
        <v>1</v>
      </c>
      <c r="BD34" s="1637">
        <f t="shared" si="27"/>
        <v>1</v>
      </c>
      <c r="BE34" s="1636">
        <f t="shared" si="27"/>
        <v>1</v>
      </c>
      <c r="BF34" s="1638">
        <f t="shared" si="27"/>
        <v>1</v>
      </c>
      <c r="BG34" s="1638">
        <f t="shared" si="27"/>
        <v>1</v>
      </c>
      <c r="BH34" s="1639">
        <f t="shared" si="27"/>
        <v>1</v>
      </c>
      <c r="BI34" s="2528"/>
      <c r="BJ34" s="2146"/>
      <c r="BK34" s="2146"/>
      <c r="BL34" s="2146"/>
      <c r="BM34" s="2146"/>
      <c r="BN34" s="2146"/>
      <c r="BO34" s="2146"/>
      <c r="BP34" s="2146"/>
      <c r="BQ34" s="2146"/>
      <c r="BR34" s="2146"/>
      <c r="BS34" s="2146"/>
      <c r="BT34" s="2146"/>
      <c r="BU34" s="2147"/>
    </row>
    <row r="35" spans="1:73" ht="12.75" customHeight="1" x14ac:dyDescent="0.2">
      <c r="A35" s="56"/>
      <c r="B35" s="2624" t="s">
        <v>3281</v>
      </c>
      <c r="C35" s="2625"/>
      <c r="D35" s="2625"/>
      <c r="E35" s="2625"/>
      <c r="F35" s="2146"/>
      <c r="G35" s="1373"/>
      <c r="H35" s="1346"/>
      <c r="I35" s="1346"/>
      <c r="J35" s="1346"/>
      <c r="K35" s="1346"/>
      <c r="L35" s="1346"/>
      <c r="M35" s="1346"/>
      <c r="N35" s="1346"/>
      <c r="O35" s="1346"/>
      <c r="P35" s="1346"/>
      <c r="Q35" s="1346"/>
      <c r="R35" s="1346"/>
      <c r="S35" s="1346"/>
      <c r="T35" s="1346"/>
      <c r="U35" s="1346"/>
      <c r="V35" s="1346"/>
      <c r="W35" s="1348"/>
      <c r="X35" s="2414"/>
      <c r="Y35" s="2414"/>
      <c r="Z35" s="2414"/>
      <c r="AA35" s="2414"/>
      <c r="AB35" s="2414"/>
      <c r="AC35" s="2414"/>
      <c r="AD35" s="2414"/>
      <c r="AE35" s="2414"/>
      <c r="AF35" s="2414"/>
      <c r="AG35" s="2414"/>
      <c r="AH35" s="2414"/>
      <c r="AI35" s="2414"/>
      <c r="AJ35" s="2414"/>
      <c r="AK35" s="54"/>
      <c r="AL35" s="56"/>
      <c r="AM35" s="2624" t="s">
        <v>3281</v>
      </c>
      <c r="AN35" s="2625"/>
      <c r="AO35" s="2625"/>
      <c r="AP35" s="2625"/>
      <c r="AQ35" s="2146"/>
      <c r="AR35" s="1373"/>
      <c r="AS35" s="1346"/>
      <c r="AT35" s="1348"/>
      <c r="AU35" s="1640">
        <f t="shared" ref="AU35:AZ35" si="28">J22</f>
        <v>1</v>
      </c>
      <c r="AV35" s="1641">
        <f t="shared" si="28"/>
        <v>1</v>
      </c>
      <c r="AW35" s="1642">
        <f t="shared" si="28"/>
        <v>1</v>
      </c>
      <c r="AX35" s="1641">
        <f t="shared" si="28"/>
        <v>1</v>
      </c>
      <c r="AY35" s="1643">
        <f t="shared" si="28"/>
        <v>1</v>
      </c>
      <c r="AZ35" s="1643">
        <f t="shared" si="28"/>
        <v>1</v>
      </c>
      <c r="BA35" s="1643">
        <f t="shared" ref="BA35:BH35" si="29">P22</f>
        <v>1</v>
      </c>
      <c r="BB35" s="1643">
        <f t="shared" si="29"/>
        <v>1</v>
      </c>
      <c r="BC35" s="1643">
        <f t="shared" si="29"/>
        <v>1</v>
      </c>
      <c r="BD35" s="1642">
        <f t="shared" si="29"/>
        <v>1</v>
      </c>
      <c r="BE35" s="1641">
        <f t="shared" si="29"/>
        <v>1</v>
      </c>
      <c r="BF35" s="1643">
        <f>U22</f>
        <v>1</v>
      </c>
      <c r="BG35" s="1643">
        <f t="shared" si="29"/>
        <v>1</v>
      </c>
      <c r="BH35" s="1644">
        <f t="shared" si="29"/>
        <v>1</v>
      </c>
      <c r="BI35" s="2529"/>
      <c r="BJ35" s="2103"/>
      <c r="BK35" s="2103"/>
      <c r="BL35" s="2103"/>
      <c r="BM35" s="2103"/>
      <c r="BN35" s="2103"/>
      <c r="BO35" s="2103"/>
      <c r="BP35" s="2103"/>
      <c r="BQ35" s="2103"/>
      <c r="BR35" s="2103"/>
      <c r="BS35" s="2103"/>
      <c r="BT35" s="2103"/>
      <c r="BU35" s="2104"/>
    </row>
    <row r="36" spans="1:73" ht="12.75" customHeight="1" x14ac:dyDescent="0.2">
      <c r="A36" s="56"/>
      <c r="B36" s="2571" t="s">
        <v>3282</v>
      </c>
      <c r="C36" s="2591"/>
      <c r="D36" s="2591"/>
      <c r="E36" s="2591"/>
      <c r="F36" s="2103"/>
      <c r="G36" s="111"/>
      <c r="H36" s="46"/>
      <c r="I36" s="46"/>
      <c r="J36" s="46"/>
      <c r="K36" s="46"/>
      <c r="L36" s="46"/>
      <c r="M36" s="46"/>
      <c r="N36" s="46"/>
      <c r="O36" s="46"/>
      <c r="P36" s="46"/>
      <c r="Q36" s="46"/>
      <c r="R36" s="46"/>
      <c r="S36" s="46"/>
      <c r="T36" s="46"/>
      <c r="U36" s="46"/>
      <c r="V36" s="46"/>
      <c r="W36" s="112"/>
      <c r="X36" s="2414"/>
      <c r="Y36" s="2414"/>
      <c r="Z36" s="2414"/>
      <c r="AA36" s="2414"/>
      <c r="AB36" s="2414"/>
      <c r="AC36" s="2414"/>
      <c r="AD36" s="2414"/>
      <c r="AE36" s="2414"/>
      <c r="AF36" s="2414"/>
      <c r="AG36" s="2414"/>
      <c r="AH36" s="2414"/>
      <c r="AI36" s="2414"/>
      <c r="AJ36" s="2414"/>
      <c r="AK36" s="54"/>
      <c r="AL36" s="56"/>
      <c r="AM36" s="2571" t="s">
        <v>3282</v>
      </c>
      <c r="AN36" s="2591"/>
      <c r="AO36" s="2591"/>
      <c r="AP36" s="2591"/>
      <c r="AQ36" s="2103"/>
      <c r="AR36" s="111"/>
      <c r="AS36" s="46"/>
      <c r="AT36" s="112"/>
      <c r="AU36" s="1645">
        <f>AU22</f>
        <v>1</v>
      </c>
      <c r="AV36" s="1646">
        <f>AV22</f>
        <v>0</v>
      </c>
      <c r="AW36" s="1647">
        <f>AW22</f>
        <v>0</v>
      </c>
      <c r="AX36" s="1646">
        <f>AX22</f>
        <v>0</v>
      </c>
      <c r="AY36" s="1648">
        <f t="shared" ref="AY36:BF36" si="30">AY22</f>
        <v>0</v>
      </c>
      <c r="AZ36" s="1648">
        <f t="shared" si="30"/>
        <v>0</v>
      </c>
      <c r="BA36" s="1648">
        <f t="shared" si="30"/>
        <v>0</v>
      </c>
      <c r="BB36" s="1648">
        <f t="shared" si="30"/>
        <v>0</v>
      </c>
      <c r="BC36" s="1648">
        <f t="shared" si="30"/>
        <v>0</v>
      </c>
      <c r="BD36" s="1647">
        <f t="shared" si="30"/>
        <v>0</v>
      </c>
      <c r="BE36" s="1646">
        <f t="shared" si="30"/>
        <v>0</v>
      </c>
      <c r="BF36" s="1648">
        <f t="shared" si="30"/>
        <v>0</v>
      </c>
      <c r="BG36" s="1648">
        <f>BG22</f>
        <v>0</v>
      </c>
      <c r="BH36" s="1649">
        <f>BH22</f>
        <v>0</v>
      </c>
      <c r="BI36" s="2529"/>
      <c r="BJ36" s="2103"/>
      <c r="BK36" s="2103"/>
      <c r="BL36" s="2103"/>
      <c r="BM36" s="2103"/>
      <c r="BN36" s="2103"/>
      <c r="BO36" s="2103"/>
      <c r="BP36" s="2103"/>
      <c r="BQ36" s="2103"/>
      <c r="BR36" s="2103"/>
      <c r="BS36" s="2103"/>
      <c r="BT36" s="2103"/>
      <c r="BU36" s="2104"/>
    </row>
    <row r="37" spans="1:73" ht="12" customHeight="1" x14ac:dyDescent="0.2">
      <c r="A37" s="56"/>
      <c r="B37" s="2547" t="s">
        <v>2436</v>
      </c>
      <c r="C37" s="2626"/>
      <c r="D37" s="2626"/>
      <c r="E37" s="2626"/>
      <c r="F37" s="2207"/>
      <c r="G37" s="68"/>
      <c r="H37" s="69"/>
      <c r="I37" s="69"/>
      <c r="J37" s="69"/>
      <c r="K37" s="69"/>
      <c r="L37" s="69"/>
      <c r="M37" s="69"/>
      <c r="N37" s="69"/>
      <c r="O37" s="69"/>
      <c r="P37" s="69"/>
      <c r="Q37" s="69"/>
      <c r="R37" s="69"/>
      <c r="S37" s="69"/>
      <c r="T37" s="69"/>
      <c r="U37" s="69"/>
      <c r="V37" s="69"/>
      <c r="W37" s="70"/>
      <c r="X37" s="2414"/>
      <c r="Y37" s="2414"/>
      <c r="Z37" s="2414"/>
      <c r="AA37" s="2414"/>
      <c r="AB37" s="2414"/>
      <c r="AC37" s="2414"/>
      <c r="AD37" s="2414"/>
      <c r="AE37" s="2414"/>
      <c r="AF37" s="2414"/>
      <c r="AG37" s="2414"/>
      <c r="AH37" s="2414"/>
      <c r="AI37" s="2414"/>
      <c r="AJ37" s="2414"/>
      <c r="AK37" s="54"/>
      <c r="AL37" s="56"/>
      <c r="AM37" s="2547" t="s">
        <v>2436</v>
      </c>
      <c r="AN37" s="2626"/>
      <c r="AO37" s="2626"/>
      <c r="AP37" s="2626"/>
      <c r="AQ37" s="2207"/>
      <c r="AR37" s="68"/>
      <c r="AS37" s="69"/>
      <c r="AT37" s="70"/>
      <c r="AU37" s="1650">
        <f>AU36-AU35</f>
        <v>0</v>
      </c>
      <c r="AV37" s="1651">
        <f t="shared" ref="AV37:BH37" si="31">AV36-AV35</f>
        <v>-1</v>
      </c>
      <c r="AW37" s="1652">
        <f t="shared" si="31"/>
        <v>-1</v>
      </c>
      <c r="AX37" s="1651">
        <f t="shared" si="31"/>
        <v>-1</v>
      </c>
      <c r="AY37" s="1653">
        <f t="shared" si="31"/>
        <v>-1</v>
      </c>
      <c r="AZ37" s="1653">
        <f t="shared" si="31"/>
        <v>-1</v>
      </c>
      <c r="BA37" s="1653">
        <f t="shared" si="31"/>
        <v>-1</v>
      </c>
      <c r="BB37" s="1653">
        <f t="shared" si="31"/>
        <v>-1</v>
      </c>
      <c r="BC37" s="1653">
        <f t="shared" si="31"/>
        <v>-1</v>
      </c>
      <c r="BD37" s="1652">
        <f t="shared" si="31"/>
        <v>-1</v>
      </c>
      <c r="BE37" s="1651">
        <f t="shared" si="31"/>
        <v>-1</v>
      </c>
      <c r="BF37" s="1653">
        <f t="shared" si="31"/>
        <v>-1</v>
      </c>
      <c r="BG37" s="1653">
        <f t="shared" si="31"/>
        <v>-1</v>
      </c>
      <c r="BH37" s="1654">
        <f t="shared" si="31"/>
        <v>-1</v>
      </c>
      <c r="BI37" s="2529"/>
      <c r="BJ37" s="2103"/>
      <c r="BK37" s="2103"/>
      <c r="BL37" s="2103"/>
      <c r="BM37" s="2103"/>
      <c r="BN37" s="2103"/>
      <c r="BO37" s="2103"/>
      <c r="BP37" s="2103"/>
      <c r="BQ37" s="2103"/>
      <c r="BR37" s="2103"/>
      <c r="BS37" s="2103"/>
      <c r="BT37" s="2103"/>
      <c r="BU37" s="2104"/>
    </row>
    <row r="38" spans="1:73" ht="12.75" customHeight="1" x14ac:dyDescent="0.2">
      <c r="A38" s="56"/>
      <c r="B38" s="2623"/>
      <c r="C38" s="2627"/>
      <c r="D38" s="2592" t="s">
        <v>1553</v>
      </c>
      <c r="E38" s="2592"/>
      <c r="F38" s="2593"/>
      <c r="G38" s="1634"/>
      <c r="H38" s="1337"/>
      <c r="I38" s="1337"/>
      <c r="J38" s="1337"/>
      <c r="K38" s="1337"/>
      <c r="L38" s="1337"/>
      <c r="M38" s="1337"/>
      <c r="N38" s="1337"/>
      <c r="O38" s="1337"/>
      <c r="P38" s="1337"/>
      <c r="Q38" s="1337"/>
      <c r="R38" s="1337"/>
      <c r="S38" s="1337"/>
      <c r="T38" s="1337"/>
      <c r="U38" s="1337"/>
      <c r="V38" s="1337"/>
      <c r="W38" s="1338"/>
      <c r="X38" s="2414"/>
      <c r="Y38" s="2414"/>
      <c r="Z38" s="2414"/>
      <c r="AA38" s="2414"/>
      <c r="AB38" s="2414"/>
      <c r="AC38" s="2414"/>
      <c r="AD38" s="2414"/>
      <c r="AE38" s="2414"/>
      <c r="AF38" s="2414"/>
      <c r="AG38" s="2414"/>
      <c r="AH38" s="2414"/>
      <c r="AI38" s="2414"/>
      <c r="AJ38" s="2414"/>
      <c r="AK38" s="54"/>
      <c r="AL38" s="56"/>
      <c r="AM38" s="2623"/>
      <c r="AN38" s="2627"/>
      <c r="AO38" s="2592" t="s">
        <v>1553</v>
      </c>
      <c r="AP38" s="2592"/>
      <c r="AQ38" s="2593"/>
      <c r="AR38" s="1362"/>
      <c r="AS38" s="1353"/>
      <c r="AT38" s="1355"/>
      <c r="AU38" s="1655" t="str">
        <f>IF(AU37&gt;AU34,"F","P")</f>
        <v>P</v>
      </c>
      <c r="AV38" s="1359" t="str">
        <f t="shared" ref="AV38:BH38" si="32">IF(AV37&gt;AV34,"F","P")</f>
        <v>P</v>
      </c>
      <c r="AW38" s="1361" t="str">
        <f t="shared" si="32"/>
        <v>P</v>
      </c>
      <c r="AX38" s="1656" t="str">
        <f t="shared" si="32"/>
        <v>P</v>
      </c>
      <c r="AY38" s="1360" t="str">
        <f t="shared" si="32"/>
        <v>P</v>
      </c>
      <c r="AZ38" s="1360" t="str">
        <f t="shared" si="32"/>
        <v>P</v>
      </c>
      <c r="BA38" s="1360" t="str">
        <f t="shared" si="32"/>
        <v>P</v>
      </c>
      <c r="BB38" s="1360" t="str">
        <f t="shared" si="32"/>
        <v>P</v>
      </c>
      <c r="BC38" s="1360" t="str">
        <f t="shared" si="32"/>
        <v>P</v>
      </c>
      <c r="BD38" s="1361" t="str">
        <f t="shared" si="32"/>
        <v>P</v>
      </c>
      <c r="BE38" s="1359" t="str">
        <f t="shared" si="32"/>
        <v>P</v>
      </c>
      <c r="BF38" s="1360" t="str">
        <f t="shared" si="32"/>
        <v>P</v>
      </c>
      <c r="BG38" s="1360" t="str">
        <f t="shared" si="32"/>
        <v>P</v>
      </c>
      <c r="BH38" s="1657" t="str">
        <f t="shared" si="32"/>
        <v>P</v>
      </c>
      <c r="BI38" s="2529"/>
      <c r="BJ38" s="2103"/>
      <c r="BK38" s="2103"/>
      <c r="BL38" s="2103"/>
      <c r="BM38" s="2103"/>
      <c r="BN38" s="2103"/>
      <c r="BO38" s="2103"/>
      <c r="BP38" s="2103"/>
      <c r="BQ38" s="2103"/>
      <c r="BR38" s="2103"/>
      <c r="BS38" s="2103"/>
      <c r="BT38" s="2103"/>
      <c r="BU38" s="2104"/>
    </row>
    <row r="39" spans="1:73" ht="12.75" customHeight="1" x14ac:dyDescent="0.2">
      <c r="A39" s="56"/>
      <c r="B39" s="2623" t="s">
        <v>2691</v>
      </c>
      <c r="C39" s="2662"/>
      <c r="D39" s="2662"/>
      <c r="E39" s="2662"/>
      <c r="F39" s="2593"/>
      <c r="G39" s="1634"/>
      <c r="H39" s="1337"/>
      <c r="I39" s="1337"/>
      <c r="J39" s="1337"/>
      <c r="K39" s="1337"/>
      <c r="L39" s="1337"/>
      <c r="M39" s="1337"/>
      <c r="N39" s="1337"/>
      <c r="O39" s="1337"/>
      <c r="P39" s="1337"/>
      <c r="Q39" s="1337"/>
      <c r="R39" s="1337"/>
      <c r="S39" s="1337"/>
      <c r="T39" s="1337"/>
      <c r="U39" s="1337"/>
      <c r="V39" s="1337"/>
      <c r="W39" s="1338"/>
      <c r="X39" s="2414"/>
      <c r="Y39" s="2414"/>
      <c r="Z39" s="2414"/>
      <c r="AA39" s="2414"/>
      <c r="AB39" s="2414"/>
      <c r="AC39" s="2414"/>
      <c r="AD39" s="2414"/>
      <c r="AE39" s="2414"/>
      <c r="AF39" s="2414"/>
      <c r="AG39" s="2414"/>
      <c r="AH39" s="2414"/>
      <c r="AI39" s="2414"/>
      <c r="AJ39" s="2414"/>
      <c r="AK39" s="54"/>
      <c r="AL39" s="56"/>
      <c r="AM39" s="2568" t="s">
        <v>2691</v>
      </c>
      <c r="AN39" s="2569"/>
      <c r="AO39" s="2569"/>
      <c r="AP39" s="2569"/>
      <c r="AQ39" s="2570"/>
      <c r="AR39" s="1658"/>
      <c r="AS39" s="1659">
        <f>$B$23</f>
        <v>0.6</v>
      </c>
      <c r="AT39" s="1660"/>
      <c r="AU39" s="1661">
        <f>IF('TP-ToC'!$G$23="Forested",0.5,(IF(J19&gt;=AU19,0.3,0.15)))</f>
        <v>0.3</v>
      </c>
      <c r="AV39" s="1662">
        <f>IF('TP-ToC'!$G$23="Forested",0.5,(IF(K19&gt;=AV19,0.3,0.15)))</f>
        <v>0.3</v>
      </c>
      <c r="AW39" s="1663">
        <f>IF('TP-ToC'!$G$23="Forested",0.5,(IF(L19&gt;=AW19,0.3,0.15)))</f>
        <v>0.3</v>
      </c>
      <c r="AX39" s="1662">
        <f>IF('TP-ToC'!$G$23="Forested",0.5,(IF(M19&gt;=AX19,0.3,0.15)))</f>
        <v>0.3</v>
      </c>
      <c r="AY39" s="1664">
        <f>IF('TP-ToC'!$G$23="Forested",0.5,(IF(N19&gt;=AY19,0.3,0.15)))</f>
        <v>0.3</v>
      </c>
      <c r="AZ39" s="1664">
        <f>IF('TP-ToC'!$G$23="Forested",0.5,(IF(O19&gt;=AZ19,0.3,0.15)))</f>
        <v>0.3</v>
      </c>
      <c r="BA39" s="1664">
        <f>IF('TP-ToC'!$G$23="Forested",0.5,(IF(P19&gt;=BA19,0.3,0.15)))</f>
        <v>0.3</v>
      </c>
      <c r="BB39" s="1664">
        <f>IF('TP-ToC'!$G$23="Forested",0.5,(IF(Q19&gt;=BB19,0.3,0.15)))</f>
        <v>0.3</v>
      </c>
      <c r="BC39" s="1664">
        <f>IF('TP-ToC'!$G$23="Forested",0.5,(IF(R19&gt;=BC19,0.3,0.15)))</f>
        <v>0.3</v>
      </c>
      <c r="BD39" s="1663">
        <f>IF('TP-ToC'!$G$23="Forested",0.5,(IF(S19&gt;=BD19,0.3,0.15)))</f>
        <v>0.3</v>
      </c>
      <c r="BE39" s="1662">
        <f>IF('TP-ToC'!$G$23="Forested",0.5,(IF(T19&gt;=BE19,0.3,0.15)))</f>
        <v>0.3</v>
      </c>
      <c r="BF39" s="1664">
        <f>IF('TP-ToC'!$G$23="Forested",0.5,(IF(U19&gt;=BF19,0.3,0.15)))</f>
        <v>0.3</v>
      </c>
      <c r="BG39" s="1664">
        <f>IF('TP-ToC'!$G$23="Forested",0.5,(IF(V19&gt;=BG19,0.3,0.15)))</f>
        <v>0.3</v>
      </c>
      <c r="BH39" s="1663">
        <f>IF('TP-ToC'!$G$23="Forested",0.5,(IF(W19&gt;=BH19,0.3,0.15)))</f>
        <v>0.3</v>
      </c>
      <c r="BI39" s="2529"/>
      <c r="BJ39" s="2103"/>
      <c r="BK39" s="2103"/>
      <c r="BL39" s="2103"/>
      <c r="BM39" s="2103"/>
      <c r="BN39" s="2103"/>
      <c r="BO39" s="2103"/>
      <c r="BP39" s="2103"/>
      <c r="BQ39" s="2103"/>
      <c r="BR39" s="2103"/>
      <c r="BS39" s="2103"/>
      <c r="BT39" s="2103"/>
      <c r="BU39" s="2104"/>
    </row>
    <row r="40" spans="1:73" ht="12.95" customHeight="1" x14ac:dyDescent="0.2">
      <c r="A40" s="56"/>
      <c r="B40" s="2571" t="s">
        <v>3278</v>
      </c>
      <c r="C40" s="2572"/>
      <c r="D40" s="2194"/>
      <c r="E40" s="2194"/>
      <c r="F40" s="2103"/>
      <c r="G40" s="1628"/>
      <c r="H40" s="1375"/>
      <c r="I40" s="1375"/>
      <c r="J40" s="1346"/>
      <c r="K40" s="1346"/>
      <c r="L40" s="1346"/>
      <c r="M40" s="1346"/>
      <c r="N40" s="1346"/>
      <c r="O40" s="1346"/>
      <c r="P40" s="1346"/>
      <c r="Q40" s="1346"/>
      <c r="R40" s="1346"/>
      <c r="S40" s="1346"/>
      <c r="T40" s="1346"/>
      <c r="U40" s="1346"/>
      <c r="V40" s="1346"/>
      <c r="W40" s="1348"/>
      <c r="X40" s="2414"/>
      <c r="Y40" s="2414"/>
      <c r="Z40" s="2414"/>
      <c r="AA40" s="2414"/>
      <c r="AB40" s="2414"/>
      <c r="AC40" s="2414"/>
      <c r="AD40" s="2414"/>
      <c r="AE40" s="2414"/>
      <c r="AF40" s="2414"/>
      <c r="AG40" s="2414"/>
      <c r="AH40" s="2414"/>
      <c r="AI40" s="2414"/>
      <c r="AJ40" s="2414"/>
      <c r="AK40" s="54"/>
      <c r="AL40" s="56"/>
      <c r="AM40" s="2571" t="s">
        <v>3278</v>
      </c>
      <c r="AN40" s="2572"/>
      <c r="AO40" s="2194"/>
      <c r="AP40" s="2194"/>
      <c r="AQ40" s="2103"/>
      <c r="AR40" s="1665"/>
      <c r="AS40" s="1666" t="e">
        <f>AS21</f>
        <v>#DIV/0!</v>
      </c>
      <c r="AT40" s="1667"/>
      <c r="AU40" s="1668">
        <f t="shared" ref="AU40:BH40" si="33">ROUND(AU$20-J$20,2)</f>
        <v>0</v>
      </c>
      <c r="AV40" s="1641" t="e">
        <f t="shared" si="33"/>
        <v>#DIV/0!</v>
      </c>
      <c r="AW40" s="1642" t="e">
        <f t="shared" si="33"/>
        <v>#DIV/0!</v>
      </c>
      <c r="AX40" s="1641" t="e">
        <f t="shared" si="33"/>
        <v>#DIV/0!</v>
      </c>
      <c r="AY40" s="1643" t="e">
        <f t="shared" si="33"/>
        <v>#DIV/0!</v>
      </c>
      <c r="AZ40" s="1643" t="e">
        <f t="shared" si="33"/>
        <v>#DIV/0!</v>
      </c>
      <c r="BA40" s="1643" t="e">
        <f t="shared" si="33"/>
        <v>#DIV/0!</v>
      </c>
      <c r="BB40" s="1643" t="e">
        <f t="shared" si="33"/>
        <v>#DIV/0!</v>
      </c>
      <c r="BC40" s="1643" t="e">
        <f t="shared" si="33"/>
        <v>#DIV/0!</v>
      </c>
      <c r="BD40" s="1642" t="e">
        <f t="shared" si="33"/>
        <v>#DIV/0!</v>
      </c>
      <c r="BE40" s="1641" t="e">
        <f t="shared" si="33"/>
        <v>#DIV/0!</v>
      </c>
      <c r="BF40" s="1643" t="e">
        <f t="shared" si="33"/>
        <v>#DIV/0!</v>
      </c>
      <c r="BG40" s="1643" t="e">
        <f t="shared" si="33"/>
        <v>#DIV/0!</v>
      </c>
      <c r="BH40" s="1644" t="e">
        <f t="shared" si="33"/>
        <v>#DIV/0!</v>
      </c>
      <c r="BI40" s="2529"/>
      <c r="BJ40" s="2103"/>
      <c r="BK40" s="2103"/>
      <c r="BL40" s="2103"/>
      <c r="BM40" s="2103"/>
      <c r="BN40" s="2103"/>
      <c r="BO40" s="2103"/>
      <c r="BP40" s="2103"/>
      <c r="BQ40" s="2103"/>
      <c r="BR40" s="2103"/>
      <c r="BS40" s="2103"/>
      <c r="BT40" s="2103"/>
      <c r="BU40" s="2104"/>
    </row>
    <row r="41" spans="1:73" ht="12.95" customHeight="1" x14ac:dyDescent="0.2">
      <c r="A41" s="56"/>
      <c r="B41" s="2547"/>
      <c r="C41" s="2622"/>
      <c r="D41" s="2239" t="s">
        <v>1553</v>
      </c>
      <c r="E41" s="2239"/>
      <c r="F41" s="2207"/>
      <c r="G41" s="68"/>
      <c r="H41" s="69"/>
      <c r="I41" s="69"/>
      <c r="J41" s="69"/>
      <c r="K41" s="69"/>
      <c r="L41" s="69"/>
      <c r="M41" s="69"/>
      <c r="N41" s="69"/>
      <c r="O41" s="69"/>
      <c r="P41" s="69"/>
      <c r="Q41" s="69"/>
      <c r="R41" s="69"/>
      <c r="S41" s="69"/>
      <c r="T41" s="69"/>
      <c r="U41" s="69"/>
      <c r="V41" s="69"/>
      <c r="W41" s="70"/>
      <c r="X41" s="2414"/>
      <c r="Y41" s="2414"/>
      <c r="Z41" s="2414"/>
      <c r="AA41" s="2414"/>
      <c r="AB41" s="2414"/>
      <c r="AC41" s="2414"/>
      <c r="AD41" s="2414"/>
      <c r="AE41" s="2414"/>
      <c r="AF41" s="2414"/>
      <c r="AG41" s="2414"/>
      <c r="AH41" s="2414"/>
      <c r="AI41" s="2414"/>
      <c r="AJ41" s="2414"/>
      <c r="AK41" s="54"/>
      <c r="AL41" s="56"/>
      <c r="AM41" s="2547"/>
      <c r="AN41" s="2622"/>
      <c r="AO41" s="2239" t="s">
        <v>1553</v>
      </c>
      <c r="AP41" s="2239"/>
      <c r="AQ41" s="2207"/>
      <c r="AR41" s="1669"/>
      <c r="AS41" s="1670" t="e">
        <f>IF(AS40&gt;=AS$39,"P","F")</f>
        <v>#DIV/0!</v>
      </c>
      <c r="AT41" s="1671"/>
      <c r="AU41" s="1650" t="str">
        <f t="shared" ref="AU41:BA41" si="34">IF(AU40&gt;AU$39,"F","P")</f>
        <v>P</v>
      </c>
      <c r="AV41" s="1651" t="e">
        <f t="shared" si="34"/>
        <v>#DIV/0!</v>
      </c>
      <c r="AW41" s="1652" t="e">
        <f t="shared" si="34"/>
        <v>#DIV/0!</v>
      </c>
      <c r="AX41" s="1651" t="e">
        <f t="shared" si="34"/>
        <v>#DIV/0!</v>
      </c>
      <c r="AY41" s="1653" t="e">
        <f t="shared" si="34"/>
        <v>#DIV/0!</v>
      </c>
      <c r="AZ41" s="1653" t="e">
        <f t="shared" si="34"/>
        <v>#DIV/0!</v>
      </c>
      <c r="BA41" s="1653" t="e">
        <f t="shared" si="34"/>
        <v>#DIV/0!</v>
      </c>
      <c r="BB41" s="1653" t="e">
        <f t="shared" ref="BB41:BH41" si="35">IF(BB40&gt;BB$39,"F","P")</f>
        <v>#DIV/0!</v>
      </c>
      <c r="BC41" s="1653" t="e">
        <f t="shared" si="35"/>
        <v>#DIV/0!</v>
      </c>
      <c r="BD41" s="1652" t="e">
        <f t="shared" si="35"/>
        <v>#DIV/0!</v>
      </c>
      <c r="BE41" s="1651" t="e">
        <f t="shared" si="35"/>
        <v>#DIV/0!</v>
      </c>
      <c r="BF41" s="1653" t="e">
        <f t="shared" si="35"/>
        <v>#DIV/0!</v>
      </c>
      <c r="BG41" s="1653" t="e">
        <f t="shared" si="35"/>
        <v>#DIV/0!</v>
      </c>
      <c r="BH41" s="1654" t="e">
        <f t="shared" si="35"/>
        <v>#DIV/0!</v>
      </c>
      <c r="BI41" s="2530"/>
      <c r="BJ41" s="2207"/>
      <c r="BK41" s="2207"/>
      <c r="BL41" s="2207"/>
      <c r="BM41" s="2207"/>
      <c r="BN41" s="2207"/>
      <c r="BO41" s="2207"/>
      <c r="BP41" s="2207"/>
      <c r="BQ41" s="2207"/>
      <c r="BR41" s="2207"/>
      <c r="BS41" s="2207"/>
      <c r="BT41" s="2207"/>
      <c r="BU41" s="2208"/>
    </row>
    <row r="42" spans="1:73" ht="3.95" customHeight="1" x14ac:dyDescent="0.2">
      <c r="A42" s="56"/>
      <c r="B42" s="1390"/>
      <c r="C42" s="1390"/>
      <c r="D42" s="33"/>
      <c r="E42" s="33"/>
      <c r="F42" s="63"/>
      <c r="G42" s="46"/>
      <c r="H42" s="46"/>
      <c r="I42" s="46"/>
      <c r="J42" s="46"/>
      <c r="K42" s="46"/>
      <c r="L42" s="46"/>
      <c r="M42" s="46"/>
      <c r="N42" s="46"/>
      <c r="O42" s="46"/>
      <c r="P42" s="46"/>
      <c r="Q42" s="46"/>
      <c r="R42" s="46"/>
      <c r="S42" s="46"/>
      <c r="T42" s="46"/>
      <c r="U42" s="46"/>
      <c r="V42" s="46"/>
      <c r="W42" s="46"/>
      <c r="X42" s="46"/>
      <c r="Y42" s="46"/>
      <c r="Z42" s="46"/>
      <c r="AA42" s="1672"/>
      <c r="AB42" s="1672"/>
      <c r="AC42" s="1672"/>
      <c r="AD42" s="1672"/>
      <c r="AE42" s="1672"/>
      <c r="AF42" s="1672"/>
      <c r="AG42" s="1672"/>
      <c r="AH42" s="1672"/>
      <c r="AI42" s="1672"/>
      <c r="AJ42" s="63"/>
      <c r="AK42" s="56"/>
      <c r="AL42" s="56"/>
      <c r="AM42" s="1390"/>
      <c r="AN42" s="1390"/>
      <c r="AO42" s="33"/>
      <c r="AP42" s="33"/>
      <c r="AQ42" s="63"/>
      <c r="AR42" s="46"/>
      <c r="AS42" s="46"/>
      <c r="AT42" s="46"/>
      <c r="AU42" s="46"/>
      <c r="AV42" s="46"/>
      <c r="AW42" s="46"/>
      <c r="AX42" s="46"/>
      <c r="AY42" s="46"/>
      <c r="AZ42" s="46"/>
      <c r="BA42" s="46"/>
      <c r="BB42" s="46"/>
      <c r="BC42" s="46"/>
      <c r="BD42" s="46"/>
      <c r="BE42" s="46"/>
      <c r="BF42" s="46"/>
      <c r="BG42" s="46"/>
      <c r="BH42" s="46"/>
      <c r="BI42" s="46"/>
      <c r="BJ42" s="46"/>
      <c r="BK42" s="46"/>
      <c r="BL42" s="1672"/>
      <c r="BM42" s="1672"/>
      <c r="BN42" s="1672"/>
      <c r="BO42" s="1672"/>
      <c r="BP42" s="1672"/>
      <c r="BQ42" s="1672"/>
      <c r="BR42" s="1672"/>
      <c r="BS42" s="1672"/>
      <c r="BT42" s="1672"/>
      <c r="BU42" s="63"/>
    </row>
    <row r="43" spans="1:73" s="138" customFormat="1" ht="20.100000000000001" customHeight="1" x14ac:dyDescent="0.2">
      <c r="A43" s="137"/>
      <c r="B43" s="1274">
        <v>1</v>
      </c>
      <c r="C43" s="1673" t="s">
        <v>3248</v>
      </c>
      <c r="D43" s="1276">
        <v>1</v>
      </c>
      <c r="E43" s="1276">
        <v>1</v>
      </c>
      <c r="F43" s="1276">
        <v>1</v>
      </c>
      <c r="G43" s="1524">
        <v>1</v>
      </c>
      <c r="H43" s="1674">
        <v>1</v>
      </c>
      <c r="I43" s="1675">
        <f>H43/$H$20</f>
        <v>1</v>
      </c>
      <c r="J43" s="550">
        <v>1</v>
      </c>
      <c r="K43" s="548">
        <v>1</v>
      </c>
      <c r="L43" s="664">
        <v>1</v>
      </c>
      <c r="M43" s="548">
        <v>1</v>
      </c>
      <c r="N43" s="549">
        <v>1</v>
      </c>
      <c r="O43" s="549">
        <v>1</v>
      </c>
      <c r="P43" s="549">
        <v>1</v>
      </c>
      <c r="Q43" s="549">
        <v>1</v>
      </c>
      <c r="R43" s="549">
        <v>1</v>
      </c>
      <c r="S43" s="550">
        <v>1</v>
      </c>
      <c r="T43" s="548">
        <v>1</v>
      </c>
      <c r="U43" s="549">
        <v>1</v>
      </c>
      <c r="V43" s="549">
        <v>1</v>
      </c>
      <c r="W43" s="664">
        <v>1</v>
      </c>
      <c r="X43" s="1283">
        <f>SUM(J43)</f>
        <v>1</v>
      </c>
      <c r="Y43" s="1284">
        <f>$X$22</f>
        <v>1</v>
      </c>
      <c r="Z43" s="1358"/>
      <c r="AA43" s="1283">
        <f>SUM(K43:L43)</f>
        <v>2</v>
      </c>
      <c r="AB43" s="1284">
        <f>$AA$22</f>
        <v>2</v>
      </c>
      <c r="AC43" s="1392"/>
      <c r="AD43" s="1283">
        <f>SUM(M43:S43)</f>
        <v>7</v>
      </c>
      <c r="AE43" s="1284">
        <f>$AD$22</f>
        <v>7</v>
      </c>
      <c r="AF43" s="1392"/>
      <c r="AG43" s="1283">
        <f>SUM(T43:W43)</f>
        <v>4</v>
      </c>
      <c r="AH43" s="1284">
        <f>$AG$22</f>
        <v>4</v>
      </c>
      <c r="AI43" s="1392"/>
      <c r="AJ43" s="1348"/>
      <c r="AK43" s="415"/>
      <c r="AL43" s="137"/>
      <c r="AM43" s="1274">
        <v>1</v>
      </c>
      <c r="AN43" s="1673" t="s">
        <v>3248</v>
      </c>
      <c r="AO43" s="1276"/>
      <c r="AP43" s="1276"/>
      <c r="AQ43" s="1276"/>
      <c r="AR43" s="1524"/>
      <c r="AS43" s="1674"/>
      <c r="AT43" s="1675">
        <f>AS43/$H$20</f>
        <v>0</v>
      </c>
      <c r="AU43" s="550">
        <v>1</v>
      </c>
      <c r="AV43" s="548"/>
      <c r="AW43" s="664"/>
      <c r="AX43" s="548"/>
      <c r="AY43" s="549"/>
      <c r="AZ43" s="549"/>
      <c r="BA43" s="549"/>
      <c r="BB43" s="549"/>
      <c r="BC43" s="549"/>
      <c r="BD43" s="550"/>
      <c r="BE43" s="548"/>
      <c r="BF43" s="549"/>
      <c r="BG43" s="549"/>
      <c r="BH43" s="550"/>
      <c r="BI43" s="1283">
        <f>SUM(AU43)</f>
        <v>1</v>
      </c>
      <c r="BJ43" s="1284">
        <f>$X$22</f>
        <v>1</v>
      </c>
      <c r="BK43" s="1358" t="str">
        <f>IF(BI43&lt;1,0,(IF(MAX(AU43)=4,"F",(IF((BI43-BJ43)&lt;=1,"P","F")))))</f>
        <v>P</v>
      </c>
      <c r="BL43" s="1283">
        <f>SUM(AV43:AW43)</f>
        <v>0</v>
      </c>
      <c r="BM43" s="1284">
        <f>$AA$22</f>
        <v>2</v>
      </c>
      <c r="BN43" s="1358">
        <f>IF(BL43&lt;1,0,(IF((BL43-BM43)&lt;=1,"P","F")))</f>
        <v>0</v>
      </c>
      <c r="BO43" s="1283">
        <f>SUM(AX43:BD43)</f>
        <v>0</v>
      </c>
      <c r="BP43" s="1284">
        <f>$AD$22</f>
        <v>7</v>
      </c>
      <c r="BQ43" s="1358">
        <f>IF(BO43&lt;1,0,(IF((BO43-BP43)&lt;=1,"P","F")))</f>
        <v>0</v>
      </c>
      <c r="BR43" s="1283">
        <f>SUM(BE43:BH43)</f>
        <v>0</v>
      </c>
      <c r="BS43" s="1284">
        <f>$AG$22</f>
        <v>4</v>
      </c>
      <c r="BT43" s="1358">
        <f>IF(BR43&lt;1,0,(IF((BR43-BS43)&lt;=1,"P","F")))</f>
        <v>0</v>
      </c>
      <c r="BU43" s="1676" t="str">
        <f>IF(BK43=0,0,(IF(BK43="F","F",(IF(BN43="F","F",(IF(BQ43="F","F",(IF(BT43="F","F","P")))))))))</f>
        <v>P</v>
      </c>
    </row>
    <row r="44" spans="1:73" s="138" customFormat="1" ht="20.100000000000001" customHeight="1" x14ac:dyDescent="0.2">
      <c r="A44" s="137"/>
      <c r="B44" s="2575" t="s">
        <v>3275</v>
      </c>
      <c r="C44" s="2577" t="s">
        <v>3247</v>
      </c>
      <c r="D44" s="2579" t="s">
        <v>465</v>
      </c>
      <c r="E44" s="2579" t="s">
        <v>1427</v>
      </c>
      <c r="F44" s="2579" t="s">
        <v>465</v>
      </c>
      <c r="G44" s="2602"/>
      <c r="H44" s="1677"/>
      <c r="I44" s="2598"/>
      <c r="J44" s="2589" t="s">
        <v>371</v>
      </c>
      <c r="K44" s="2583" t="s">
        <v>414</v>
      </c>
      <c r="L44" s="2600" t="s">
        <v>413</v>
      </c>
      <c r="M44" s="2596" t="s">
        <v>416</v>
      </c>
      <c r="N44" s="2585" t="s">
        <v>417</v>
      </c>
      <c r="O44" s="2585" t="s">
        <v>407</v>
      </c>
      <c r="P44" s="2585" t="s">
        <v>410</v>
      </c>
      <c r="Q44" s="2585" t="s">
        <v>1585</v>
      </c>
      <c r="R44" s="2585" t="s">
        <v>1584</v>
      </c>
      <c r="S44" s="2581" t="s">
        <v>411</v>
      </c>
      <c r="T44" s="2583" t="s">
        <v>410</v>
      </c>
      <c r="U44" s="2585" t="s">
        <v>1586</v>
      </c>
      <c r="V44" s="2585" t="s">
        <v>1583</v>
      </c>
      <c r="W44" s="2587" t="s">
        <v>411</v>
      </c>
      <c r="X44" s="1395"/>
      <c r="Y44" s="1396"/>
      <c r="Z44" s="1673"/>
      <c r="AA44" s="1395"/>
      <c r="AB44" s="1396"/>
      <c r="AC44" s="1673"/>
      <c r="AD44" s="1395"/>
      <c r="AE44" s="1396"/>
      <c r="AF44" s="1673"/>
      <c r="AG44" s="1395"/>
      <c r="AH44" s="1396"/>
      <c r="AI44" s="1673"/>
      <c r="AJ44" s="1678"/>
      <c r="AK44" s="137"/>
      <c r="AL44" s="137"/>
      <c r="AM44" s="2575" t="s">
        <v>3277</v>
      </c>
      <c r="AN44" s="2577" t="s">
        <v>3247</v>
      </c>
      <c r="AO44" s="2579" t="s">
        <v>465</v>
      </c>
      <c r="AP44" s="2579" t="s">
        <v>1427</v>
      </c>
      <c r="AQ44" s="2579" t="s">
        <v>465</v>
      </c>
      <c r="AR44" s="2602"/>
      <c r="AS44" s="1677"/>
      <c r="AT44" s="2598"/>
      <c r="AU44" s="2589" t="s">
        <v>371</v>
      </c>
      <c r="AV44" s="2583" t="s">
        <v>414</v>
      </c>
      <c r="AW44" s="2600" t="s">
        <v>413</v>
      </c>
      <c r="AX44" s="2596" t="s">
        <v>416</v>
      </c>
      <c r="AY44" s="2585" t="s">
        <v>417</v>
      </c>
      <c r="AZ44" s="2585" t="s">
        <v>407</v>
      </c>
      <c r="BA44" s="2585" t="s">
        <v>410</v>
      </c>
      <c r="BB44" s="2585" t="s">
        <v>1585</v>
      </c>
      <c r="BC44" s="2585" t="s">
        <v>1584</v>
      </c>
      <c r="BD44" s="2581" t="s">
        <v>411</v>
      </c>
      <c r="BE44" s="2583" t="s">
        <v>410</v>
      </c>
      <c r="BF44" s="2585" t="s">
        <v>1586</v>
      </c>
      <c r="BG44" s="2585" t="s">
        <v>1583</v>
      </c>
      <c r="BH44" s="2581" t="s">
        <v>411</v>
      </c>
      <c r="BI44" s="1395"/>
      <c r="BJ44" s="1396"/>
      <c r="BK44" s="1673"/>
      <c r="BL44" s="1395"/>
      <c r="BM44" s="1396"/>
      <c r="BN44" s="1673"/>
      <c r="BO44" s="1395"/>
      <c r="BP44" s="1396"/>
      <c r="BQ44" s="1673"/>
      <c r="BR44" s="1395"/>
      <c r="BS44" s="1396"/>
      <c r="BT44" s="1673"/>
      <c r="BU44" s="1678"/>
    </row>
    <row r="45" spans="1:73" s="138" customFormat="1" ht="20.100000000000001" customHeight="1" x14ac:dyDescent="0.2">
      <c r="A45" s="137"/>
      <c r="B45" s="2576"/>
      <c r="C45" s="2578"/>
      <c r="D45" s="2580"/>
      <c r="E45" s="2580"/>
      <c r="F45" s="2580"/>
      <c r="G45" s="2603"/>
      <c r="H45" s="1679"/>
      <c r="I45" s="2599"/>
      <c r="J45" s="2590"/>
      <c r="K45" s="2584"/>
      <c r="L45" s="2601"/>
      <c r="M45" s="2597"/>
      <c r="N45" s="2586"/>
      <c r="O45" s="2586"/>
      <c r="P45" s="2586"/>
      <c r="Q45" s="2586"/>
      <c r="R45" s="2586"/>
      <c r="S45" s="2582"/>
      <c r="T45" s="2584"/>
      <c r="U45" s="2586"/>
      <c r="V45" s="2586"/>
      <c r="W45" s="2588"/>
      <c r="X45" s="18"/>
      <c r="Y45" s="69"/>
      <c r="Z45" s="70"/>
      <c r="AA45" s="18"/>
      <c r="AB45" s="69"/>
      <c r="AC45" s="70"/>
      <c r="AD45" s="18"/>
      <c r="AE45" s="69"/>
      <c r="AF45" s="70"/>
      <c r="AG45" s="18"/>
      <c r="AH45" s="69"/>
      <c r="AI45" s="70"/>
      <c r="AJ45" s="1680"/>
      <c r="AK45" s="137"/>
      <c r="AL45" s="137"/>
      <c r="AM45" s="2576"/>
      <c r="AN45" s="2578"/>
      <c r="AO45" s="2580"/>
      <c r="AP45" s="2580"/>
      <c r="AQ45" s="2580"/>
      <c r="AR45" s="2603"/>
      <c r="AS45" s="1679"/>
      <c r="AT45" s="2599"/>
      <c r="AU45" s="2590"/>
      <c r="AV45" s="2584"/>
      <c r="AW45" s="2601"/>
      <c r="AX45" s="2597"/>
      <c r="AY45" s="2586"/>
      <c r="AZ45" s="2586"/>
      <c r="BA45" s="2586"/>
      <c r="BB45" s="2586"/>
      <c r="BC45" s="2586"/>
      <c r="BD45" s="2582"/>
      <c r="BE45" s="2584"/>
      <c r="BF45" s="2586"/>
      <c r="BG45" s="2586"/>
      <c r="BH45" s="2582"/>
      <c r="BI45" s="18"/>
      <c r="BJ45" s="69"/>
      <c r="BK45" s="70"/>
      <c r="BL45" s="18"/>
      <c r="BM45" s="69"/>
      <c r="BN45" s="70"/>
      <c r="BO45" s="18"/>
      <c r="BP45" s="69"/>
      <c r="BQ45" s="70"/>
      <c r="BR45" s="18"/>
      <c r="BS45" s="69"/>
      <c r="BT45" s="70"/>
      <c r="BU45" s="1680"/>
    </row>
    <row r="46" spans="1:73" s="138" customFormat="1" ht="20.100000000000001" customHeight="1" x14ac:dyDescent="0.2">
      <c r="A46" s="137"/>
      <c r="B46" s="1292">
        <f>B43+1</f>
        <v>2</v>
      </c>
      <c r="C46" s="1391" t="s">
        <v>3248</v>
      </c>
      <c r="D46" s="1276">
        <v>1</v>
      </c>
      <c r="E46" s="1276">
        <v>1</v>
      </c>
      <c r="F46" s="1276">
        <v>1</v>
      </c>
      <c r="G46" s="1524">
        <v>1</v>
      </c>
      <c r="H46" s="1674">
        <v>1</v>
      </c>
      <c r="I46" s="1675">
        <f t="shared" ref="I46" si="36">H46/$H$20</f>
        <v>1</v>
      </c>
      <c r="J46" s="550">
        <v>1</v>
      </c>
      <c r="K46" s="548">
        <v>1</v>
      </c>
      <c r="L46" s="664">
        <v>1</v>
      </c>
      <c r="M46" s="548">
        <v>1</v>
      </c>
      <c r="N46" s="549">
        <v>1</v>
      </c>
      <c r="O46" s="549">
        <v>1</v>
      </c>
      <c r="P46" s="549">
        <v>1</v>
      </c>
      <c r="Q46" s="549">
        <v>1</v>
      </c>
      <c r="R46" s="549">
        <v>1</v>
      </c>
      <c r="S46" s="550">
        <v>1</v>
      </c>
      <c r="T46" s="548">
        <v>1</v>
      </c>
      <c r="U46" s="549">
        <v>1</v>
      </c>
      <c r="V46" s="549">
        <v>1</v>
      </c>
      <c r="W46" s="664">
        <v>1</v>
      </c>
      <c r="X46" s="1283">
        <f t="shared" ref="X46" si="37">SUM(J46)</f>
        <v>1</v>
      </c>
      <c r="Y46" s="1284">
        <f t="shared" ref="Y46" si="38">$X$22</f>
        <v>1</v>
      </c>
      <c r="Z46" s="1358"/>
      <c r="AA46" s="1283">
        <f t="shared" ref="AA46" si="39">SUM(K46:L46)</f>
        <v>2</v>
      </c>
      <c r="AB46" s="1284">
        <f t="shared" ref="AB46" si="40">$AA$22</f>
        <v>2</v>
      </c>
      <c r="AC46" s="1392"/>
      <c r="AD46" s="1283">
        <f t="shared" ref="AD46" si="41">SUM(M46:S46)</f>
        <v>7</v>
      </c>
      <c r="AE46" s="1284">
        <f t="shared" ref="AE46" si="42">$AD$22</f>
        <v>7</v>
      </c>
      <c r="AF46" s="1392"/>
      <c r="AG46" s="1283">
        <f t="shared" ref="AG46" si="43">SUM(T46:W46)</f>
        <v>4</v>
      </c>
      <c r="AH46" s="1284">
        <f t="shared" ref="AH46" si="44">$AG$22</f>
        <v>4</v>
      </c>
      <c r="AI46" s="1392"/>
      <c r="AJ46" s="1348"/>
      <c r="AK46" s="415"/>
      <c r="AL46" s="137"/>
      <c r="AM46" s="1292">
        <f>AM43+1</f>
        <v>2</v>
      </c>
      <c r="AN46" s="1391" t="s">
        <v>3248</v>
      </c>
      <c r="AO46" s="1276"/>
      <c r="AP46" s="1276"/>
      <c r="AQ46" s="1276"/>
      <c r="AR46" s="1524"/>
      <c r="AS46" s="1681"/>
      <c r="AT46" s="1682">
        <f t="shared" ref="AT46" si="45">AS46/$H$20</f>
        <v>0</v>
      </c>
      <c r="AU46" s="550">
        <v>1</v>
      </c>
      <c r="AV46" s="548"/>
      <c r="AW46" s="664"/>
      <c r="AX46" s="548"/>
      <c r="AY46" s="549"/>
      <c r="AZ46" s="549"/>
      <c r="BA46" s="549"/>
      <c r="BB46" s="549"/>
      <c r="BC46" s="549"/>
      <c r="BD46" s="550"/>
      <c r="BE46" s="548"/>
      <c r="BF46" s="549"/>
      <c r="BG46" s="549"/>
      <c r="BH46" s="550"/>
      <c r="BI46" s="1283">
        <f t="shared" ref="BI46" si="46">SUM(AU46)</f>
        <v>1</v>
      </c>
      <c r="BJ46" s="1284">
        <f t="shared" ref="BJ46" si="47">$X$22</f>
        <v>1</v>
      </c>
      <c r="BK46" s="1358" t="str">
        <f t="shared" ref="BK46" si="48">IF(BI46&lt;1,0,(IF(MAX(AU46)=4,"F",(IF((BI46-BJ46)&lt;=1,"P","F")))))</f>
        <v>P</v>
      </c>
      <c r="BL46" s="1283">
        <f t="shared" ref="BL46" si="49">SUM(AV46:AW46)</f>
        <v>0</v>
      </c>
      <c r="BM46" s="1284">
        <f t="shared" ref="BM46" si="50">$AA$22</f>
        <v>2</v>
      </c>
      <c r="BN46" s="1358">
        <f t="shared" ref="BN46" si="51">IF(BL46&lt;1,0,(IF((BL46-BM46)&lt;=1,"P","F")))</f>
        <v>0</v>
      </c>
      <c r="BO46" s="1283">
        <f t="shared" ref="BO46" si="52">SUM(AX46:BD46)</f>
        <v>0</v>
      </c>
      <c r="BP46" s="1284">
        <f t="shared" ref="BP46" si="53">$AD$22</f>
        <v>7</v>
      </c>
      <c r="BQ46" s="1358">
        <f t="shared" ref="BQ46" si="54">IF(BO46&lt;1,0,(IF((BO46-BP46)&lt;=1,"P","F")))</f>
        <v>0</v>
      </c>
      <c r="BR46" s="1283">
        <f t="shared" ref="BR46" si="55">SUM(BE46:BH46)</f>
        <v>0</v>
      </c>
      <c r="BS46" s="1284">
        <f t="shared" ref="BS46" si="56">$AG$22</f>
        <v>4</v>
      </c>
      <c r="BT46" s="1358">
        <f t="shared" ref="BT46" si="57">IF(BR46&lt;1,0,(IF((BR46-BS46)&lt;=1,"P","F")))</f>
        <v>0</v>
      </c>
      <c r="BU46" s="1676" t="str">
        <f t="shared" ref="BU46" si="58">IF(BK46=0,0,(IF(BK46="F","F",(IF(BN46="F","F",(IF(BQ46="F","F",(IF(BT46="F","F","P")))))))))</f>
        <v>P</v>
      </c>
    </row>
    <row r="47" spans="1:73" s="138" customFormat="1" ht="20.100000000000001" customHeight="1" x14ac:dyDescent="0.2">
      <c r="A47" s="137"/>
      <c r="B47" s="2575" t="s">
        <v>3275</v>
      </c>
      <c r="C47" s="2577" t="s">
        <v>3247</v>
      </c>
      <c r="D47" s="2604" t="s">
        <v>465</v>
      </c>
      <c r="E47" s="2604" t="s">
        <v>1427</v>
      </c>
      <c r="F47" s="2604" t="s">
        <v>465</v>
      </c>
      <c r="G47" s="2645"/>
      <c r="H47" s="1677"/>
      <c r="I47" s="2598"/>
      <c r="J47" s="2581" t="s">
        <v>371</v>
      </c>
      <c r="K47" s="2583" t="s">
        <v>414</v>
      </c>
      <c r="L47" s="2606" t="s">
        <v>413</v>
      </c>
      <c r="M47" s="2594" t="s">
        <v>416</v>
      </c>
      <c r="N47" s="2573" t="s">
        <v>417</v>
      </c>
      <c r="O47" s="2573" t="s">
        <v>407</v>
      </c>
      <c r="P47" s="2573" t="s">
        <v>410</v>
      </c>
      <c r="Q47" s="2573" t="s">
        <v>1585</v>
      </c>
      <c r="R47" s="2573" t="s">
        <v>1584</v>
      </c>
      <c r="S47" s="2581" t="s">
        <v>411</v>
      </c>
      <c r="T47" s="2594" t="s">
        <v>410</v>
      </c>
      <c r="U47" s="2573" t="s">
        <v>1586</v>
      </c>
      <c r="V47" s="2573" t="s">
        <v>1583</v>
      </c>
      <c r="W47" s="2581" t="s">
        <v>411</v>
      </c>
      <c r="X47" s="1395"/>
      <c r="Y47" s="1396"/>
      <c r="Z47" s="1673"/>
      <c r="AA47" s="1395"/>
      <c r="AB47" s="1396"/>
      <c r="AC47" s="1673"/>
      <c r="AD47" s="1395"/>
      <c r="AE47" s="1396"/>
      <c r="AF47" s="1673"/>
      <c r="AG47" s="1395"/>
      <c r="AH47" s="1396"/>
      <c r="AI47" s="1673"/>
      <c r="AJ47" s="1678"/>
      <c r="AK47" s="137"/>
      <c r="AL47" s="137"/>
      <c r="AM47" s="2575" t="s">
        <v>3277</v>
      </c>
      <c r="AN47" s="2577" t="s">
        <v>3247</v>
      </c>
      <c r="AO47" s="2579" t="s">
        <v>465</v>
      </c>
      <c r="AP47" s="2579" t="s">
        <v>1427</v>
      </c>
      <c r="AQ47" s="2579" t="s">
        <v>465</v>
      </c>
      <c r="AR47" s="2602"/>
      <c r="AS47" s="1677"/>
      <c r="AT47" s="2598"/>
      <c r="AU47" s="2589" t="s">
        <v>371</v>
      </c>
      <c r="AV47" s="2583" t="s">
        <v>414</v>
      </c>
      <c r="AW47" s="2600" t="s">
        <v>413</v>
      </c>
      <c r="AX47" s="2596" t="s">
        <v>416</v>
      </c>
      <c r="AY47" s="2585" t="s">
        <v>417</v>
      </c>
      <c r="AZ47" s="2585" t="s">
        <v>407</v>
      </c>
      <c r="BA47" s="2585" t="s">
        <v>410</v>
      </c>
      <c r="BB47" s="2585" t="s">
        <v>1585</v>
      </c>
      <c r="BC47" s="2585" t="s">
        <v>1584</v>
      </c>
      <c r="BD47" s="2581" t="s">
        <v>411</v>
      </c>
      <c r="BE47" s="2583" t="s">
        <v>410</v>
      </c>
      <c r="BF47" s="2585" t="s">
        <v>1586</v>
      </c>
      <c r="BG47" s="2585" t="s">
        <v>1583</v>
      </c>
      <c r="BH47" s="2581" t="s">
        <v>411</v>
      </c>
      <c r="BI47" s="1395"/>
      <c r="BJ47" s="1396"/>
      <c r="BK47" s="1673"/>
      <c r="BL47" s="1395"/>
      <c r="BM47" s="1396"/>
      <c r="BN47" s="1673"/>
      <c r="BO47" s="1395"/>
      <c r="BP47" s="1396"/>
      <c r="BQ47" s="1673"/>
      <c r="BR47" s="1395"/>
      <c r="BS47" s="1396"/>
      <c r="BT47" s="1673"/>
      <c r="BU47" s="1678"/>
    </row>
    <row r="48" spans="1:73" s="138" customFormat="1" ht="20.100000000000001" customHeight="1" x14ac:dyDescent="0.2">
      <c r="A48" s="137"/>
      <c r="B48" s="2576"/>
      <c r="C48" s="2578"/>
      <c r="D48" s="2605"/>
      <c r="E48" s="2605"/>
      <c r="F48" s="2605"/>
      <c r="G48" s="2646"/>
      <c r="H48" s="1679"/>
      <c r="I48" s="2647"/>
      <c r="J48" s="2582"/>
      <c r="K48" s="2584"/>
      <c r="L48" s="2607"/>
      <c r="M48" s="2595"/>
      <c r="N48" s="2574"/>
      <c r="O48" s="2574"/>
      <c r="P48" s="2574"/>
      <c r="Q48" s="2574"/>
      <c r="R48" s="2574"/>
      <c r="S48" s="2582"/>
      <c r="T48" s="2595"/>
      <c r="U48" s="2574"/>
      <c r="V48" s="2574"/>
      <c r="W48" s="2582"/>
      <c r="X48" s="18"/>
      <c r="Y48" s="69"/>
      <c r="Z48" s="70"/>
      <c r="AA48" s="18"/>
      <c r="AB48" s="69"/>
      <c r="AC48" s="70"/>
      <c r="AD48" s="18"/>
      <c r="AE48" s="69"/>
      <c r="AF48" s="70"/>
      <c r="AG48" s="18"/>
      <c r="AH48" s="69"/>
      <c r="AI48" s="70"/>
      <c r="AJ48" s="1680"/>
      <c r="AK48" s="137"/>
      <c r="AL48" s="137"/>
      <c r="AM48" s="2576"/>
      <c r="AN48" s="2578"/>
      <c r="AO48" s="2580"/>
      <c r="AP48" s="2580"/>
      <c r="AQ48" s="2580"/>
      <c r="AR48" s="2603"/>
      <c r="AS48" s="1679"/>
      <c r="AT48" s="2599"/>
      <c r="AU48" s="2590"/>
      <c r="AV48" s="2584"/>
      <c r="AW48" s="2601"/>
      <c r="AX48" s="2597"/>
      <c r="AY48" s="2586"/>
      <c r="AZ48" s="2586"/>
      <c r="BA48" s="2586"/>
      <c r="BB48" s="2586"/>
      <c r="BC48" s="2586"/>
      <c r="BD48" s="2582"/>
      <c r="BE48" s="2584"/>
      <c r="BF48" s="2586"/>
      <c r="BG48" s="2586"/>
      <c r="BH48" s="2582"/>
      <c r="BI48" s="18"/>
      <c r="BJ48" s="69"/>
      <c r="BK48" s="70"/>
      <c r="BL48" s="18"/>
      <c r="BM48" s="69"/>
      <c r="BN48" s="70"/>
      <c r="BO48" s="18"/>
      <c r="BP48" s="69"/>
      <c r="BQ48" s="70"/>
      <c r="BR48" s="18"/>
      <c r="BS48" s="69"/>
      <c r="BT48" s="70"/>
      <c r="BU48" s="1680"/>
    </row>
    <row r="49" spans="1:73" s="138" customFormat="1" ht="20.100000000000001" customHeight="1" x14ac:dyDescent="0.2">
      <c r="A49" s="137"/>
      <c r="B49" s="1292">
        <f t="shared" ref="B49" si="59">B46+1</f>
        <v>3</v>
      </c>
      <c r="C49" s="1391" t="s">
        <v>3248</v>
      </c>
      <c r="D49" s="1276">
        <v>1</v>
      </c>
      <c r="E49" s="1276">
        <v>1</v>
      </c>
      <c r="F49" s="1276">
        <v>1</v>
      </c>
      <c r="G49" s="1524">
        <v>1</v>
      </c>
      <c r="H49" s="1674">
        <v>1</v>
      </c>
      <c r="I49" s="1675">
        <f t="shared" ref="I49" si="60">H49/$H$20</f>
        <v>1</v>
      </c>
      <c r="J49" s="550">
        <v>1</v>
      </c>
      <c r="K49" s="548">
        <v>1</v>
      </c>
      <c r="L49" s="664">
        <v>1</v>
      </c>
      <c r="M49" s="548">
        <v>1</v>
      </c>
      <c r="N49" s="549">
        <v>1</v>
      </c>
      <c r="O49" s="549">
        <v>1</v>
      </c>
      <c r="P49" s="549">
        <v>1</v>
      </c>
      <c r="Q49" s="549">
        <v>1</v>
      </c>
      <c r="R49" s="549">
        <v>1</v>
      </c>
      <c r="S49" s="550">
        <v>1</v>
      </c>
      <c r="T49" s="548">
        <v>1</v>
      </c>
      <c r="U49" s="549">
        <v>1</v>
      </c>
      <c r="V49" s="549">
        <v>1</v>
      </c>
      <c r="W49" s="664">
        <v>1</v>
      </c>
      <c r="X49" s="1283">
        <f t="shared" ref="X49" si="61">SUM(J49)</f>
        <v>1</v>
      </c>
      <c r="Y49" s="1284">
        <f t="shared" ref="Y49" si="62">$X$22</f>
        <v>1</v>
      </c>
      <c r="Z49" s="1358"/>
      <c r="AA49" s="1283">
        <f t="shared" ref="AA49" si="63">SUM(K49:L49)</f>
        <v>2</v>
      </c>
      <c r="AB49" s="1284">
        <f t="shared" ref="AB49" si="64">$AA$22</f>
        <v>2</v>
      </c>
      <c r="AC49" s="1392"/>
      <c r="AD49" s="1283">
        <f t="shared" ref="AD49" si="65">SUM(M49:S49)</f>
        <v>7</v>
      </c>
      <c r="AE49" s="1284">
        <f t="shared" ref="AE49" si="66">$AD$22</f>
        <v>7</v>
      </c>
      <c r="AF49" s="1392"/>
      <c r="AG49" s="1283">
        <f t="shared" ref="AG49" si="67">SUM(T49:W49)</f>
        <v>4</v>
      </c>
      <c r="AH49" s="1284">
        <f t="shared" ref="AH49" si="68">$AG$22</f>
        <v>4</v>
      </c>
      <c r="AI49" s="1392"/>
      <c r="AJ49" s="1348"/>
      <c r="AK49" s="415"/>
      <c r="AL49" s="137"/>
      <c r="AM49" s="1292">
        <f>AM46+1</f>
        <v>3</v>
      </c>
      <c r="AN49" s="1391" t="s">
        <v>3248</v>
      </c>
      <c r="AO49" s="1276"/>
      <c r="AP49" s="1276"/>
      <c r="AQ49" s="1276"/>
      <c r="AR49" s="1524"/>
      <c r="AS49" s="1681"/>
      <c r="AT49" s="1682">
        <f t="shared" ref="AT49" si="69">AS49/$H$20</f>
        <v>0</v>
      </c>
      <c r="AU49" s="550">
        <v>1</v>
      </c>
      <c r="AV49" s="548"/>
      <c r="AW49" s="664"/>
      <c r="AX49" s="548"/>
      <c r="AY49" s="549"/>
      <c r="AZ49" s="549"/>
      <c r="BA49" s="549"/>
      <c r="BB49" s="549"/>
      <c r="BC49" s="549"/>
      <c r="BD49" s="550"/>
      <c r="BE49" s="548"/>
      <c r="BF49" s="549"/>
      <c r="BG49" s="549"/>
      <c r="BH49" s="550"/>
      <c r="BI49" s="1283">
        <f t="shared" ref="BI49" si="70">SUM(AU49)</f>
        <v>1</v>
      </c>
      <c r="BJ49" s="1284">
        <f t="shared" ref="BJ49" si="71">$X$22</f>
        <v>1</v>
      </c>
      <c r="BK49" s="1358" t="str">
        <f t="shared" ref="BK49" si="72">IF(BI49&lt;1,0,(IF(MAX(AU49)=4,"F",(IF((BI49-BJ49)&lt;=1,"P","F")))))</f>
        <v>P</v>
      </c>
      <c r="BL49" s="1283">
        <f t="shared" ref="BL49" si="73">SUM(AV49:AW49)</f>
        <v>0</v>
      </c>
      <c r="BM49" s="1284">
        <f t="shared" ref="BM49" si="74">$AA$22</f>
        <v>2</v>
      </c>
      <c r="BN49" s="1358">
        <f t="shared" ref="BN49" si="75">IF(BL49&lt;1,0,(IF((BL49-BM49)&lt;=1,"P","F")))</f>
        <v>0</v>
      </c>
      <c r="BO49" s="1283">
        <f t="shared" ref="BO49" si="76">SUM(AX49:BD49)</f>
        <v>0</v>
      </c>
      <c r="BP49" s="1284">
        <f t="shared" ref="BP49" si="77">$AD$22</f>
        <v>7</v>
      </c>
      <c r="BQ49" s="1358">
        <f t="shared" ref="BQ49" si="78">IF(BO49&lt;1,0,(IF((BO49-BP49)&lt;=1,"P","F")))</f>
        <v>0</v>
      </c>
      <c r="BR49" s="1283">
        <f t="shared" ref="BR49" si="79">SUM(BE49:BH49)</f>
        <v>0</v>
      </c>
      <c r="BS49" s="1284">
        <f t="shared" ref="BS49" si="80">$AG$22</f>
        <v>4</v>
      </c>
      <c r="BT49" s="1358">
        <f t="shared" ref="BT49" si="81">IF(BR49&lt;1,0,(IF((BR49-BS49)&lt;=1,"P","F")))</f>
        <v>0</v>
      </c>
      <c r="BU49" s="1676" t="str">
        <f t="shared" ref="BU49" si="82">IF(BK49=0,0,(IF(BK49="F","F",(IF(BN49="F","F",(IF(BQ49="F","F",(IF(BT49="F","F","P")))))))))</f>
        <v>P</v>
      </c>
    </row>
    <row r="50" spans="1:73" s="138" customFormat="1" ht="20.100000000000001" customHeight="1" x14ac:dyDescent="0.2">
      <c r="A50" s="137"/>
      <c r="B50" s="2575" t="s">
        <v>3275</v>
      </c>
      <c r="C50" s="2577" t="s">
        <v>3247</v>
      </c>
      <c r="D50" s="2604" t="s">
        <v>465</v>
      </c>
      <c r="E50" s="2604" t="s">
        <v>1427</v>
      </c>
      <c r="F50" s="2604" t="s">
        <v>465</v>
      </c>
      <c r="G50" s="2645"/>
      <c r="H50" s="1677"/>
      <c r="I50" s="2598"/>
      <c r="J50" s="2581" t="s">
        <v>371</v>
      </c>
      <c r="K50" s="2583" t="s">
        <v>414</v>
      </c>
      <c r="L50" s="2606" t="s">
        <v>413</v>
      </c>
      <c r="M50" s="2594" t="s">
        <v>416</v>
      </c>
      <c r="N50" s="2573" t="s">
        <v>417</v>
      </c>
      <c r="O50" s="2573" t="s">
        <v>407</v>
      </c>
      <c r="P50" s="2573" t="s">
        <v>410</v>
      </c>
      <c r="Q50" s="2573" t="s">
        <v>1585</v>
      </c>
      <c r="R50" s="2573" t="s">
        <v>1584</v>
      </c>
      <c r="S50" s="2581" t="s">
        <v>411</v>
      </c>
      <c r="T50" s="2594" t="s">
        <v>410</v>
      </c>
      <c r="U50" s="2573" t="s">
        <v>1586</v>
      </c>
      <c r="V50" s="2573" t="s">
        <v>1583</v>
      </c>
      <c r="W50" s="2581" t="s">
        <v>411</v>
      </c>
      <c r="X50" s="1395"/>
      <c r="Y50" s="1396"/>
      <c r="Z50" s="1673"/>
      <c r="AA50" s="1395"/>
      <c r="AB50" s="1396"/>
      <c r="AC50" s="1673"/>
      <c r="AD50" s="1395"/>
      <c r="AE50" s="1396"/>
      <c r="AF50" s="1673"/>
      <c r="AG50" s="1395"/>
      <c r="AH50" s="1396"/>
      <c r="AI50" s="1673"/>
      <c r="AJ50" s="1678"/>
      <c r="AK50" s="137"/>
      <c r="AL50" s="137"/>
      <c r="AM50" s="2575" t="s">
        <v>3277</v>
      </c>
      <c r="AN50" s="2577" t="s">
        <v>3247</v>
      </c>
      <c r="AO50" s="2579" t="s">
        <v>465</v>
      </c>
      <c r="AP50" s="2579" t="s">
        <v>1427</v>
      </c>
      <c r="AQ50" s="2579" t="s">
        <v>465</v>
      </c>
      <c r="AR50" s="2602"/>
      <c r="AS50" s="1677"/>
      <c r="AT50" s="2598"/>
      <c r="AU50" s="2589" t="s">
        <v>371</v>
      </c>
      <c r="AV50" s="2583" t="s">
        <v>414</v>
      </c>
      <c r="AW50" s="2600" t="s">
        <v>413</v>
      </c>
      <c r="AX50" s="2596" t="s">
        <v>416</v>
      </c>
      <c r="AY50" s="2585" t="s">
        <v>417</v>
      </c>
      <c r="AZ50" s="2585" t="s">
        <v>407</v>
      </c>
      <c r="BA50" s="2585" t="s">
        <v>410</v>
      </c>
      <c r="BB50" s="2585" t="s">
        <v>1585</v>
      </c>
      <c r="BC50" s="2585" t="s">
        <v>1584</v>
      </c>
      <c r="BD50" s="2581" t="s">
        <v>411</v>
      </c>
      <c r="BE50" s="2583" t="s">
        <v>410</v>
      </c>
      <c r="BF50" s="2585" t="s">
        <v>1586</v>
      </c>
      <c r="BG50" s="2585" t="s">
        <v>1583</v>
      </c>
      <c r="BH50" s="2581" t="s">
        <v>411</v>
      </c>
      <c r="BI50" s="1395"/>
      <c r="BJ50" s="1396"/>
      <c r="BK50" s="1673"/>
      <c r="BL50" s="1395"/>
      <c r="BM50" s="1396"/>
      <c r="BN50" s="1673"/>
      <c r="BO50" s="1395"/>
      <c r="BP50" s="1396"/>
      <c r="BQ50" s="1673"/>
      <c r="BR50" s="1395"/>
      <c r="BS50" s="1396"/>
      <c r="BT50" s="1673"/>
      <c r="BU50" s="1678"/>
    </row>
    <row r="51" spans="1:73" s="138" customFormat="1" ht="20.100000000000001" customHeight="1" x14ac:dyDescent="0.2">
      <c r="A51" s="137"/>
      <c r="B51" s="2576"/>
      <c r="C51" s="2578"/>
      <c r="D51" s="2605"/>
      <c r="E51" s="2605"/>
      <c r="F51" s="2605"/>
      <c r="G51" s="2646"/>
      <c r="H51" s="1679"/>
      <c r="I51" s="2647"/>
      <c r="J51" s="2582"/>
      <c r="K51" s="2584"/>
      <c r="L51" s="2607"/>
      <c r="M51" s="2595"/>
      <c r="N51" s="2574"/>
      <c r="O51" s="2574"/>
      <c r="P51" s="2574"/>
      <c r="Q51" s="2574"/>
      <c r="R51" s="2574"/>
      <c r="S51" s="2582"/>
      <c r="T51" s="2595"/>
      <c r="U51" s="2574"/>
      <c r="V51" s="2574"/>
      <c r="W51" s="2582"/>
      <c r="X51" s="18"/>
      <c r="Y51" s="69"/>
      <c r="Z51" s="70"/>
      <c r="AA51" s="18"/>
      <c r="AB51" s="69"/>
      <c r="AC51" s="70"/>
      <c r="AD51" s="18"/>
      <c r="AE51" s="69"/>
      <c r="AF51" s="70"/>
      <c r="AG51" s="18"/>
      <c r="AH51" s="69"/>
      <c r="AI51" s="70"/>
      <c r="AJ51" s="1680"/>
      <c r="AK51" s="137"/>
      <c r="AL51" s="137"/>
      <c r="AM51" s="2576"/>
      <c r="AN51" s="2578"/>
      <c r="AO51" s="2580"/>
      <c r="AP51" s="2580"/>
      <c r="AQ51" s="2580"/>
      <c r="AR51" s="2603"/>
      <c r="AS51" s="1679"/>
      <c r="AT51" s="2599"/>
      <c r="AU51" s="2590"/>
      <c r="AV51" s="2584"/>
      <c r="AW51" s="2601"/>
      <c r="AX51" s="2597"/>
      <c r="AY51" s="2586"/>
      <c r="AZ51" s="2586"/>
      <c r="BA51" s="2586"/>
      <c r="BB51" s="2586"/>
      <c r="BC51" s="2586"/>
      <c r="BD51" s="2582"/>
      <c r="BE51" s="2584"/>
      <c r="BF51" s="2586"/>
      <c r="BG51" s="2586"/>
      <c r="BH51" s="2582"/>
      <c r="BI51" s="18"/>
      <c r="BJ51" s="69"/>
      <c r="BK51" s="70"/>
      <c r="BL51" s="18"/>
      <c r="BM51" s="69"/>
      <c r="BN51" s="70"/>
      <c r="BO51" s="18"/>
      <c r="BP51" s="69"/>
      <c r="BQ51" s="70"/>
      <c r="BR51" s="18"/>
      <c r="BS51" s="69"/>
      <c r="BT51" s="70"/>
      <c r="BU51" s="1680"/>
    </row>
    <row r="52" spans="1:73" s="138" customFormat="1" ht="20.100000000000001" customHeight="1" x14ac:dyDescent="0.2">
      <c r="A52" s="137"/>
      <c r="B52" s="1292">
        <f t="shared" ref="B52" si="83">B49+1</f>
        <v>4</v>
      </c>
      <c r="C52" s="1391" t="s">
        <v>3248</v>
      </c>
      <c r="D52" s="1276">
        <v>1</v>
      </c>
      <c r="E52" s="1276">
        <v>1</v>
      </c>
      <c r="F52" s="1276">
        <v>1</v>
      </c>
      <c r="G52" s="1524">
        <v>1</v>
      </c>
      <c r="H52" s="1674">
        <v>1</v>
      </c>
      <c r="I52" s="1675">
        <f t="shared" ref="I52" si="84">H52/$H$20</f>
        <v>1</v>
      </c>
      <c r="J52" s="550">
        <v>1</v>
      </c>
      <c r="K52" s="548">
        <v>1</v>
      </c>
      <c r="L52" s="664">
        <v>1</v>
      </c>
      <c r="M52" s="548">
        <v>1</v>
      </c>
      <c r="N52" s="549">
        <v>1</v>
      </c>
      <c r="O52" s="549">
        <v>1</v>
      </c>
      <c r="P52" s="549">
        <v>1</v>
      </c>
      <c r="Q52" s="549">
        <v>1</v>
      </c>
      <c r="R52" s="549">
        <v>1</v>
      </c>
      <c r="S52" s="550">
        <v>1</v>
      </c>
      <c r="T52" s="548">
        <v>1</v>
      </c>
      <c r="U52" s="549">
        <v>1</v>
      </c>
      <c r="V52" s="549">
        <v>1</v>
      </c>
      <c r="W52" s="664">
        <v>1</v>
      </c>
      <c r="X52" s="1283">
        <f t="shared" ref="X52" si="85">SUM(J52)</f>
        <v>1</v>
      </c>
      <c r="Y52" s="1284">
        <f t="shared" ref="Y52" si="86">$X$22</f>
        <v>1</v>
      </c>
      <c r="Z52" s="1358"/>
      <c r="AA52" s="1283">
        <f t="shared" ref="AA52" si="87">SUM(K52:L52)</f>
        <v>2</v>
      </c>
      <c r="AB52" s="1284">
        <f t="shared" ref="AB52" si="88">$AA$22</f>
        <v>2</v>
      </c>
      <c r="AC52" s="1392"/>
      <c r="AD52" s="1283">
        <f t="shared" ref="AD52" si="89">SUM(M52:S52)</f>
        <v>7</v>
      </c>
      <c r="AE52" s="1284">
        <f t="shared" ref="AE52" si="90">$AD$22</f>
        <v>7</v>
      </c>
      <c r="AF52" s="1392"/>
      <c r="AG52" s="1283">
        <f t="shared" ref="AG52" si="91">SUM(T52:W52)</f>
        <v>4</v>
      </c>
      <c r="AH52" s="1284">
        <f t="shared" ref="AH52" si="92">$AG$22</f>
        <v>4</v>
      </c>
      <c r="AI52" s="1392"/>
      <c r="AJ52" s="1348"/>
      <c r="AK52" s="415"/>
      <c r="AL52" s="137"/>
      <c r="AM52" s="1292">
        <f>AM49+1</f>
        <v>4</v>
      </c>
      <c r="AN52" s="1391" t="s">
        <v>3248</v>
      </c>
      <c r="AO52" s="1276"/>
      <c r="AP52" s="1276"/>
      <c r="AQ52" s="1276"/>
      <c r="AR52" s="1524"/>
      <c r="AS52" s="1681"/>
      <c r="AT52" s="1682">
        <f t="shared" ref="AT52" si="93">AS52/$H$20</f>
        <v>0</v>
      </c>
      <c r="AU52" s="550">
        <v>1</v>
      </c>
      <c r="AV52" s="548"/>
      <c r="AW52" s="664"/>
      <c r="AX52" s="548"/>
      <c r="AY52" s="549"/>
      <c r="AZ52" s="549"/>
      <c r="BA52" s="549"/>
      <c r="BB52" s="549"/>
      <c r="BC52" s="549"/>
      <c r="BD52" s="550"/>
      <c r="BE52" s="548"/>
      <c r="BF52" s="549"/>
      <c r="BG52" s="549"/>
      <c r="BH52" s="550"/>
      <c r="BI52" s="1283">
        <f t="shared" ref="BI52" si="94">SUM(AU52)</f>
        <v>1</v>
      </c>
      <c r="BJ52" s="1284">
        <f t="shared" ref="BJ52" si="95">$X$22</f>
        <v>1</v>
      </c>
      <c r="BK52" s="1358" t="str">
        <f t="shared" ref="BK52" si="96">IF(BI52&lt;1,0,(IF(MAX(AU52)=4,"F",(IF((BI52-BJ52)&lt;=1,"P","F")))))</f>
        <v>P</v>
      </c>
      <c r="BL52" s="1283">
        <f t="shared" ref="BL52" si="97">SUM(AV52:AW52)</f>
        <v>0</v>
      </c>
      <c r="BM52" s="1284">
        <f t="shared" ref="BM52" si="98">$AA$22</f>
        <v>2</v>
      </c>
      <c r="BN52" s="1358">
        <f t="shared" ref="BN52" si="99">IF(BL52&lt;1,0,(IF((BL52-BM52)&lt;=1,"P","F")))</f>
        <v>0</v>
      </c>
      <c r="BO52" s="1283">
        <f t="shared" ref="BO52" si="100">SUM(AX52:BD52)</f>
        <v>0</v>
      </c>
      <c r="BP52" s="1284">
        <f t="shared" ref="BP52" si="101">$AD$22</f>
        <v>7</v>
      </c>
      <c r="BQ52" s="1358">
        <f t="shared" ref="BQ52" si="102">IF(BO52&lt;1,0,(IF((BO52-BP52)&lt;=1,"P","F")))</f>
        <v>0</v>
      </c>
      <c r="BR52" s="1283">
        <f t="shared" ref="BR52" si="103">SUM(BE52:BH52)</f>
        <v>0</v>
      </c>
      <c r="BS52" s="1284">
        <f t="shared" ref="BS52" si="104">$AG$22</f>
        <v>4</v>
      </c>
      <c r="BT52" s="1358">
        <f t="shared" ref="BT52" si="105">IF(BR52&lt;1,0,(IF((BR52-BS52)&lt;=1,"P","F")))</f>
        <v>0</v>
      </c>
      <c r="BU52" s="1676" t="str">
        <f t="shared" ref="BU52" si="106">IF(BK52=0,0,(IF(BK52="F","F",(IF(BN52="F","F",(IF(BQ52="F","F",(IF(BT52="F","F","P")))))))))</f>
        <v>P</v>
      </c>
    </row>
    <row r="53" spans="1:73" s="138" customFormat="1" ht="20.100000000000001" customHeight="1" x14ac:dyDescent="0.2">
      <c r="A53" s="137"/>
      <c r="B53" s="2575" t="s">
        <v>3275</v>
      </c>
      <c r="C53" s="2577" t="s">
        <v>3247</v>
      </c>
      <c r="D53" s="2604" t="s">
        <v>465</v>
      </c>
      <c r="E53" s="2604" t="s">
        <v>1427</v>
      </c>
      <c r="F53" s="2604" t="s">
        <v>465</v>
      </c>
      <c r="G53" s="2645"/>
      <c r="H53" s="1677"/>
      <c r="I53" s="2598"/>
      <c r="J53" s="2581" t="s">
        <v>371</v>
      </c>
      <c r="K53" s="2583" t="s">
        <v>414</v>
      </c>
      <c r="L53" s="2606" t="s">
        <v>413</v>
      </c>
      <c r="M53" s="2594" t="s">
        <v>416</v>
      </c>
      <c r="N53" s="2573" t="s">
        <v>417</v>
      </c>
      <c r="O53" s="2573" t="s">
        <v>407</v>
      </c>
      <c r="P53" s="2573" t="s">
        <v>410</v>
      </c>
      <c r="Q53" s="2573" t="s">
        <v>1585</v>
      </c>
      <c r="R53" s="2573" t="s">
        <v>1584</v>
      </c>
      <c r="S53" s="2581" t="s">
        <v>411</v>
      </c>
      <c r="T53" s="2594" t="s">
        <v>410</v>
      </c>
      <c r="U53" s="2573" t="s">
        <v>1586</v>
      </c>
      <c r="V53" s="2573" t="s">
        <v>1583</v>
      </c>
      <c r="W53" s="2581" t="s">
        <v>411</v>
      </c>
      <c r="X53" s="1395"/>
      <c r="Y53" s="1396"/>
      <c r="Z53" s="1673"/>
      <c r="AA53" s="1395"/>
      <c r="AB53" s="1396"/>
      <c r="AC53" s="1673"/>
      <c r="AD53" s="1395"/>
      <c r="AE53" s="1396"/>
      <c r="AF53" s="1673"/>
      <c r="AG53" s="1395"/>
      <c r="AH53" s="1396"/>
      <c r="AI53" s="1673"/>
      <c r="AJ53" s="1678"/>
      <c r="AK53" s="137"/>
      <c r="AL53" s="137"/>
      <c r="AM53" s="2575" t="s">
        <v>3277</v>
      </c>
      <c r="AN53" s="2577" t="s">
        <v>3247</v>
      </c>
      <c r="AO53" s="2579" t="s">
        <v>465</v>
      </c>
      <c r="AP53" s="2579" t="s">
        <v>1427</v>
      </c>
      <c r="AQ53" s="2579" t="s">
        <v>465</v>
      </c>
      <c r="AR53" s="2602"/>
      <c r="AS53" s="1677"/>
      <c r="AT53" s="2598"/>
      <c r="AU53" s="2589" t="s">
        <v>371</v>
      </c>
      <c r="AV53" s="2583" t="s">
        <v>414</v>
      </c>
      <c r="AW53" s="2600" t="s">
        <v>413</v>
      </c>
      <c r="AX53" s="2596" t="s">
        <v>416</v>
      </c>
      <c r="AY53" s="2585" t="s">
        <v>417</v>
      </c>
      <c r="AZ53" s="2585" t="s">
        <v>407</v>
      </c>
      <c r="BA53" s="2585" t="s">
        <v>410</v>
      </c>
      <c r="BB53" s="2585" t="s">
        <v>1585</v>
      </c>
      <c r="BC53" s="2585" t="s">
        <v>1584</v>
      </c>
      <c r="BD53" s="2581" t="s">
        <v>411</v>
      </c>
      <c r="BE53" s="2583" t="s">
        <v>410</v>
      </c>
      <c r="BF53" s="2585" t="s">
        <v>1586</v>
      </c>
      <c r="BG53" s="2585" t="s">
        <v>1583</v>
      </c>
      <c r="BH53" s="2581" t="s">
        <v>411</v>
      </c>
      <c r="BI53" s="1395"/>
      <c r="BJ53" s="1396"/>
      <c r="BK53" s="1673"/>
      <c r="BL53" s="1395"/>
      <c r="BM53" s="1396"/>
      <c r="BN53" s="1673"/>
      <c r="BO53" s="1395"/>
      <c r="BP53" s="1396"/>
      <c r="BQ53" s="1673"/>
      <c r="BR53" s="1395"/>
      <c r="BS53" s="1396"/>
      <c r="BT53" s="1673"/>
      <c r="BU53" s="1678"/>
    </row>
    <row r="54" spans="1:73" s="138" customFormat="1" ht="20.100000000000001" customHeight="1" x14ac:dyDescent="0.2">
      <c r="A54" s="137"/>
      <c r="B54" s="2576"/>
      <c r="C54" s="2578"/>
      <c r="D54" s="2605"/>
      <c r="E54" s="2605"/>
      <c r="F54" s="2605"/>
      <c r="G54" s="2646"/>
      <c r="H54" s="1679"/>
      <c r="I54" s="2647"/>
      <c r="J54" s="2582"/>
      <c r="K54" s="2584"/>
      <c r="L54" s="2607"/>
      <c r="M54" s="2595"/>
      <c r="N54" s="2574"/>
      <c r="O54" s="2574"/>
      <c r="P54" s="2574"/>
      <c r="Q54" s="2574"/>
      <c r="R54" s="2574"/>
      <c r="S54" s="2582"/>
      <c r="T54" s="2595"/>
      <c r="U54" s="2574"/>
      <c r="V54" s="2574"/>
      <c r="W54" s="2582"/>
      <c r="X54" s="18"/>
      <c r="Y54" s="69"/>
      <c r="Z54" s="70"/>
      <c r="AA54" s="18"/>
      <c r="AB54" s="69"/>
      <c r="AC54" s="70"/>
      <c r="AD54" s="18"/>
      <c r="AE54" s="69"/>
      <c r="AF54" s="70"/>
      <c r="AG54" s="18"/>
      <c r="AH54" s="69"/>
      <c r="AI54" s="70"/>
      <c r="AJ54" s="1680"/>
      <c r="AK54" s="137"/>
      <c r="AL54" s="137"/>
      <c r="AM54" s="2576"/>
      <c r="AN54" s="2578"/>
      <c r="AO54" s="2580"/>
      <c r="AP54" s="2580"/>
      <c r="AQ54" s="2580"/>
      <c r="AR54" s="2603"/>
      <c r="AS54" s="1679"/>
      <c r="AT54" s="2599"/>
      <c r="AU54" s="2590"/>
      <c r="AV54" s="2584"/>
      <c r="AW54" s="2601"/>
      <c r="AX54" s="2597"/>
      <c r="AY54" s="2586"/>
      <c r="AZ54" s="2586"/>
      <c r="BA54" s="2586"/>
      <c r="BB54" s="2586"/>
      <c r="BC54" s="2586"/>
      <c r="BD54" s="2582"/>
      <c r="BE54" s="2584"/>
      <c r="BF54" s="2586"/>
      <c r="BG54" s="2586"/>
      <c r="BH54" s="2582"/>
      <c r="BI54" s="18"/>
      <c r="BJ54" s="69"/>
      <c r="BK54" s="70"/>
      <c r="BL54" s="18"/>
      <c r="BM54" s="69"/>
      <c r="BN54" s="70"/>
      <c r="BO54" s="18"/>
      <c r="BP54" s="69"/>
      <c r="BQ54" s="70"/>
      <c r="BR54" s="18"/>
      <c r="BS54" s="69"/>
      <c r="BT54" s="70"/>
      <c r="BU54" s="1680"/>
    </row>
    <row r="55" spans="1:73" s="138" customFormat="1" ht="20.100000000000001" customHeight="1" x14ac:dyDescent="0.2">
      <c r="A55" s="137"/>
      <c r="B55" s="1292">
        <f t="shared" ref="B55" si="107">B52+1</f>
        <v>5</v>
      </c>
      <c r="C55" s="1391" t="s">
        <v>3248</v>
      </c>
      <c r="D55" s="1276">
        <v>1</v>
      </c>
      <c r="E55" s="1276">
        <v>1</v>
      </c>
      <c r="F55" s="1276">
        <v>1</v>
      </c>
      <c r="G55" s="1524">
        <v>1</v>
      </c>
      <c r="H55" s="1674">
        <v>1</v>
      </c>
      <c r="I55" s="1675">
        <f t="shared" ref="I55" si="108">H55/$H$20</f>
        <v>1</v>
      </c>
      <c r="J55" s="550">
        <v>1</v>
      </c>
      <c r="K55" s="548">
        <v>1</v>
      </c>
      <c r="L55" s="664">
        <v>1</v>
      </c>
      <c r="M55" s="548">
        <v>1</v>
      </c>
      <c r="N55" s="549">
        <v>1</v>
      </c>
      <c r="O55" s="549">
        <v>1</v>
      </c>
      <c r="P55" s="549">
        <v>1</v>
      </c>
      <c r="Q55" s="549">
        <v>1</v>
      </c>
      <c r="R55" s="549">
        <v>1</v>
      </c>
      <c r="S55" s="550">
        <v>1</v>
      </c>
      <c r="T55" s="548">
        <v>1</v>
      </c>
      <c r="U55" s="549">
        <v>1</v>
      </c>
      <c r="V55" s="549">
        <v>1</v>
      </c>
      <c r="W55" s="664">
        <v>1</v>
      </c>
      <c r="X55" s="1283">
        <f t="shared" ref="X55" si="109">SUM(J55)</f>
        <v>1</v>
      </c>
      <c r="Y55" s="1284">
        <f t="shared" ref="Y55" si="110">$X$22</f>
        <v>1</v>
      </c>
      <c r="Z55" s="1358"/>
      <c r="AA55" s="1283">
        <f t="shared" ref="AA55" si="111">SUM(K55:L55)</f>
        <v>2</v>
      </c>
      <c r="AB55" s="1284">
        <f t="shared" ref="AB55" si="112">$AA$22</f>
        <v>2</v>
      </c>
      <c r="AC55" s="1392"/>
      <c r="AD55" s="1283">
        <f t="shared" ref="AD55" si="113">SUM(M55:S55)</f>
        <v>7</v>
      </c>
      <c r="AE55" s="1284">
        <f t="shared" ref="AE55" si="114">$AD$22</f>
        <v>7</v>
      </c>
      <c r="AF55" s="1392"/>
      <c r="AG55" s="1283">
        <f t="shared" ref="AG55" si="115">SUM(T55:W55)</f>
        <v>4</v>
      </c>
      <c r="AH55" s="1284">
        <f t="shared" ref="AH55" si="116">$AG$22</f>
        <v>4</v>
      </c>
      <c r="AI55" s="1392"/>
      <c r="AJ55" s="1348"/>
      <c r="AK55" s="415"/>
      <c r="AL55" s="137"/>
      <c r="AM55" s="1292">
        <f>AM52+1</f>
        <v>5</v>
      </c>
      <c r="AN55" s="1391" t="s">
        <v>3248</v>
      </c>
      <c r="AO55" s="1276"/>
      <c r="AP55" s="1276"/>
      <c r="AQ55" s="1276"/>
      <c r="AR55" s="1524"/>
      <c r="AS55" s="1681"/>
      <c r="AT55" s="1682">
        <f t="shared" ref="AT55" si="117">AS55/$H$20</f>
        <v>0</v>
      </c>
      <c r="AU55" s="550"/>
      <c r="AV55" s="548"/>
      <c r="AW55" s="664"/>
      <c r="AX55" s="548"/>
      <c r="AY55" s="549"/>
      <c r="AZ55" s="549"/>
      <c r="BA55" s="549"/>
      <c r="BB55" s="549"/>
      <c r="BC55" s="549"/>
      <c r="BD55" s="550"/>
      <c r="BE55" s="548"/>
      <c r="BF55" s="549"/>
      <c r="BG55" s="549"/>
      <c r="BH55" s="550"/>
      <c r="BI55" s="1283">
        <f t="shared" ref="BI55" si="118">SUM(AU55)</f>
        <v>0</v>
      </c>
      <c r="BJ55" s="1284">
        <f t="shared" ref="BJ55" si="119">$X$22</f>
        <v>1</v>
      </c>
      <c r="BK55" s="1358">
        <f t="shared" ref="BK55" si="120">IF(BI55&lt;1,0,(IF(MAX(AU55)=4,"F",(IF((BI55-BJ55)&lt;=1,"P","F")))))</f>
        <v>0</v>
      </c>
      <c r="BL55" s="1283">
        <f t="shared" ref="BL55" si="121">SUM(AV55:AW55)</f>
        <v>0</v>
      </c>
      <c r="BM55" s="1284">
        <f t="shared" ref="BM55" si="122">$AA$22</f>
        <v>2</v>
      </c>
      <c r="BN55" s="1358">
        <f t="shared" ref="BN55" si="123">IF(BL55&lt;1,0,(IF((BL55-BM55)&lt;=1,"P","F")))</f>
        <v>0</v>
      </c>
      <c r="BO55" s="1283">
        <f t="shared" ref="BO55" si="124">SUM(AX55:BD55)</f>
        <v>0</v>
      </c>
      <c r="BP55" s="1284">
        <f t="shared" ref="BP55" si="125">$AD$22</f>
        <v>7</v>
      </c>
      <c r="BQ55" s="1358">
        <f t="shared" ref="BQ55" si="126">IF(BO55&lt;1,0,(IF((BO55-BP55)&lt;=1,"P","F")))</f>
        <v>0</v>
      </c>
      <c r="BR55" s="1283">
        <f t="shared" ref="BR55" si="127">SUM(BE55:BH55)</f>
        <v>0</v>
      </c>
      <c r="BS55" s="1284">
        <f t="shared" ref="BS55" si="128">$AG$22</f>
        <v>4</v>
      </c>
      <c r="BT55" s="1358">
        <f t="shared" ref="BT55" si="129">IF(BR55&lt;1,0,(IF((BR55-BS55)&lt;=1,"P","F")))</f>
        <v>0</v>
      </c>
      <c r="BU55" s="1676">
        <f t="shared" ref="BU55" si="130">IF(BK55=0,0,(IF(BK55="F","F",(IF(BN55="F","F",(IF(BQ55="F","F",(IF(BT55="F","F","P")))))))))</f>
        <v>0</v>
      </c>
    </row>
    <row r="56" spans="1:73" s="138" customFormat="1" ht="20.100000000000001" customHeight="1" x14ac:dyDescent="0.2">
      <c r="A56" s="137"/>
      <c r="B56" s="2575" t="s">
        <v>3275</v>
      </c>
      <c r="C56" s="2577" t="s">
        <v>3247</v>
      </c>
      <c r="D56" s="2604" t="s">
        <v>465</v>
      </c>
      <c r="E56" s="2604" t="s">
        <v>1427</v>
      </c>
      <c r="F56" s="2604" t="s">
        <v>465</v>
      </c>
      <c r="G56" s="2645"/>
      <c r="H56" s="1677"/>
      <c r="I56" s="2598"/>
      <c r="J56" s="2581" t="s">
        <v>371</v>
      </c>
      <c r="K56" s="2583" t="s">
        <v>414</v>
      </c>
      <c r="L56" s="2606" t="s">
        <v>413</v>
      </c>
      <c r="M56" s="2594" t="s">
        <v>416</v>
      </c>
      <c r="N56" s="2573" t="s">
        <v>417</v>
      </c>
      <c r="O56" s="2573" t="s">
        <v>407</v>
      </c>
      <c r="P56" s="2573" t="s">
        <v>410</v>
      </c>
      <c r="Q56" s="2573" t="s">
        <v>1585</v>
      </c>
      <c r="R56" s="2573" t="s">
        <v>1584</v>
      </c>
      <c r="S56" s="2581" t="s">
        <v>411</v>
      </c>
      <c r="T56" s="2594" t="s">
        <v>410</v>
      </c>
      <c r="U56" s="2573" t="s">
        <v>1586</v>
      </c>
      <c r="V56" s="2573" t="s">
        <v>1583</v>
      </c>
      <c r="W56" s="2581" t="s">
        <v>411</v>
      </c>
      <c r="X56" s="1395"/>
      <c r="Y56" s="1396"/>
      <c r="Z56" s="1673"/>
      <c r="AA56" s="1395"/>
      <c r="AB56" s="1396"/>
      <c r="AC56" s="1673"/>
      <c r="AD56" s="1395"/>
      <c r="AE56" s="1396"/>
      <c r="AF56" s="1673"/>
      <c r="AG56" s="1395"/>
      <c r="AH56" s="1396"/>
      <c r="AI56" s="1673"/>
      <c r="AJ56" s="1678"/>
      <c r="AK56" s="137"/>
      <c r="AL56" s="137"/>
      <c r="AM56" s="2575" t="s">
        <v>3277</v>
      </c>
      <c r="AN56" s="2577" t="s">
        <v>3247</v>
      </c>
      <c r="AO56" s="2579" t="s">
        <v>465</v>
      </c>
      <c r="AP56" s="2579" t="s">
        <v>1427</v>
      </c>
      <c r="AQ56" s="2579" t="s">
        <v>465</v>
      </c>
      <c r="AR56" s="2602"/>
      <c r="AS56" s="1677"/>
      <c r="AT56" s="2598"/>
      <c r="AU56" s="2589" t="s">
        <v>371</v>
      </c>
      <c r="AV56" s="2583" t="s">
        <v>414</v>
      </c>
      <c r="AW56" s="2600" t="s">
        <v>413</v>
      </c>
      <c r="AX56" s="2596" t="s">
        <v>416</v>
      </c>
      <c r="AY56" s="2585" t="s">
        <v>417</v>
      </c>
      <c r="AZ56" s="2585" t="s">
        <v>407</v>
      </c>
      <c r="BA56" s="2585" t="s">
        <v>410</v>
      </c>
      <c r="BB56" s="2585" t="s">
        <v>1585</v>
      </c>
      <c r="BC56" s="2585" t="s">
        <v>1584</v>
      </c>
      <c r="BD56" s="2581" t="s">
        <v>411</v>
      </c>
      <c r="BE56" s="2583" t="s">
        <v>410</v>
      </c>
      <c r="BF56" s="2585" t="s">
        <v>1586</v>
      </c>
      <c r="BG56" s="2585" t="s">
        <v>1583</v>
      </c>
      <c r="BH56" s="2581" t="s">
        <v>411</v>
      </c>
      <c r="BI56" s="1395"/>
      <c r="BJ56" s="1396"/>
      <c r="BK56" s="1673"/>
      <c r="BL56" s="1395"/>
      <c r="BM56" s="1396"/>
      <c r="BN56" s="1673"/>
      <c r="BO56" s="1395"/>
      <c r="BP56" s="1396"/>
      <c r="BQ56" s="1673"/>
      <c r="BR56" s="1395"/>
      <c r="BS56" s="1396"/>
      <c r="BT56" s="1673"/>
      <c r="BU56" s="1678"/>
    </row>
    <row r="57" spans="1:73" s="138" customFormat="1" ht="20.100000000000001" customHeight="1" x14ac:dyDescent="0.2">
      <c r="A57" s="137"/>
      <c r="B57" s="2576"/>
      <c r="C57" s="2578"/>
      <c r="D57" s="2605"/>
      <c r="E57" s="2605"/>
      <c r="F57" s="2605"/>
      <c r="G57" s="2646"/>
      <c r="H57" s="1679"/>
      <c r="I57" s="2647"/>
      <c r="J57" s="2582"/>
      <c r="K57" s="2584"/>
      <c r="L57" s="2607"/>
      <c r="M57" s="2595"/>
      <c r="N57" s="2574"/>
      <c r="O57" s="2574"/>
      <c r="P57" s="2574"/>
      <c r="Q57" s="2574"/>
      <c r="R57" s="2574"/>
      <c r="S57" s="2582"/>
      <c r="T57" s="2595"/>
      <c r="U57" s="2574"/>
      <c r="V57" s="2574"/>
      <c r="W57" s="2582"/>
      <c r="X57" s="18"/>
      <c r="Y57" s="69"/>
      <c r="Z57" s="70"/>
      <c r="AA57" s="18"/>
      <c r="AB57" s="69"/>
      <c r="AC57" s="70"/>
      <c r="AD57" s="18"/>
      <c r="AE57" s="69"/>
      <c r="AF57" s="70"/>
      <c r="AG57" s="18"/>
      <c r="AH57" s="69"/>
      <c r="AI57" s="70"/>
      <c r="AJ57" s="1680"/>
      <c r="AK57" s="137"/>
      <c r="AL57" s="137"/>
      <c r="AM57" s="2576"/>
      <c r="AN57" s="2578"/>
      <c r="AO57" s="2580"/>
      <c r="AP57" s="2580"/>
      <c r="AQ57" s="2580"/>
      <c r="AR57" s="2603"/>
      <c r="AS57" s="1679"/>
      <c r="AT57" s="2599"/>
      <c r="AU57" s="2590"/>
      <c r="AV57" s="2584"/>
      <c r="AW57" s="2601"/>
      <c r="AX57" s="2597"/>
      <c r="AY57" s="2586"/>
      <c r="AZ57" s="2586"/>
      <c r="BA57" s="2586"/>
      <c r="BB57" s="2586"/>
      <c r="BC57" s="2586"/>
      <c r="BD57" s="2582"/>
      <c r="BE57" s="2584"/>
      <c r="BF57" s="2586"/>
      <c r="BG57" s="2586"/>
      <c r="BH57" s="2582"/>
      <c r="BI57" s="18"/>
      <c r="BJ57" s="69"/>
      <c r="BK57" s="70"/>
      <c r="BL57" s="18"/>
      <c r="BM57" s="69"/>
      <c r="BN57" s="70"/>
      <c r="BO57" s="18"/>
      <c r="BP57" s="69"/>
      <c r="BQ57" s="70"/>
      <c r="BR57" s="18"/>
      <c r="BS57" s="69"/>
      <c r="BT57" s="70"/>
      <c r="BU57" s="1680"/>
    </row>
    <row r="58" spans="1:73" s="138" customFormat="1" ht="20.100000000000001" customHeight="1" x14ac:dyDescent="0.2">
      <c r="A58" s="137"/>
      <c r="B58" s="1292">
        <f t="shared" ref="B58" si="131">B55+1</f>
        <v>6</v>
      </c>
      <c r="C58" s="1391" t="s">
        <v>3248</v>
      </c>
      <c r="D58" s="1276">
        <v>1</v>
      </c>
      <c r="E58" s="1276">
        <v>1</v>
      </c>
      <c r="F58" s="1276">
        <v>1</v>
      </c>
      <c r="G58" s="1524">
        <v>1</v>
      </c>
      <c r="H58" s="1674">
        <v>1</v>
      </c>
      <c r="I58" s="1675">
        <f t="shared" ref="I58" si="132">H58/$H$20</f>
        <v>1</v>
      </c>
      <c r="J58" s="550">
        <v>1</v>
      </c>
      <c r="K58" s="548">
        <v>1</v>
      </c>
      <c r="L58" s="664">
        <v>1</v>
      </c>
      <c r="M58" s="548">
        <v>1</v>
      </c>
      <c r="N58" s="549">
        <v>1</v>
      </c>
      <c r="O58" s="549">
        <v>1</v>
      </c>
      <c r="P58" s="549">
        <v>1</v>
      </c>
      <c r="Q58" s="549">
        <v>1</v>
      </c>
      <c r="R58" s="549">
        <v>1</v>
      </c>
      <c r="S58" s="550">
        <v>1</v>
      </c>
      <c r="T58" s="548">
        <v>1</v>
      </c>
      <c r="U58" s="549">
        <v>1</v>
      </c>
      <c r="V58" s="549">
        <v>1</v>
      </c>
      <c r="W58" s="664">
        <v>1</v>
      </c>
      <c r="X58" s="1283">
        <f t="shared" ref="X58" si="133">SUM(J58)</f>
        <v>1</v>
      </c>
      <c r="Y58" s="1284">
        <f t="shared" ref="Y58" si="134">$X$22</f>
        <v>1</v>
      </c>
      <c r="Z58" s="1358"/>
      <c r="AA58" s="1283">
        <f t="shared" ref="AA58" si="135">SUM(K58:L58)</f>
        <v>2</v>
      </c>
      <c r="AB58" s="1284">
        <f t="shared" ref="AB58" si="136">$AA$22</f>
        <v>2</v>
      </c>
      <c r="AC58" s="1392"/>
      <c r="AD58" s="1283">
        <f t="shared" ref="AD58" si="137">SUM(M58:S58)</f>
        <v>7</v>
      </c>
      <c r="AE58" s="1284">
        <f t="shared" ref="AE58" si="138">$AD$22</f>
        <v>7</v>
      </c>
      <c r="AF58" s="1392"/>
      <c r="AG58" s="1283">
        <f t="shared" ref="AG58" si="139">SUM(T58:W58)</f>
        <v>4</v>
      </c>
      <c r="AH58" s="1284">
        <f t="shared" ref="AH58" si="140">$AG$22</f>
        <v>4</v>
      </c>
      <c r="AI58" s="1392"/>
      <c r="AJ58" s="1348"/>
      <c r="AK58" s="415"/>
      <c r="AL58" s="137"/>
      <c r="AM58" s="1292">
        <f>AM55+1</f>
        <v>6</v>
      </c>
      <c r="AN58" s="1391" t="s">
        <v>3248</v>
      </c>
      <c r="AO58" s="1276"/>
      <c r="AP58" s="1276"/>
      <c r="AQ58" s="1276"/>
      <c r="AR58" s="1524"/>
      <c r="AS58" s="1681"/>
      <c r="AT58" s="1682">
        <f t="shared" ref="AT58" si="141">AS58/$H$20</f>
        <v>0</v>
      </c>
      <c r="AU58" s="550"/>
      <c r="AV58" s="548"/>
      <c r="AW58" s="664"/>
      <c r="AX58" s="548"/>
      <c r="AY58" s="549"/>
      <c r="AZ58" s="549"/>
      <c r="BA58" s="549"/>
      <c r="BB58" s="549"/>
      <c r="BC58" s="549"/>
      <c r="BD58" s="550"/>
      <c r="BE58" s="548"/>
      <c r="BF58" s="549"/>
      <c r="BG58" s="549"/>
      <c r="BH58" s="550"/>
      <c r="BI58" s="1283">
        <f t="shared" ref="BI58" si="142">SUM(AU58)</f>
        <v>0</v>
      </c>
      <c r="BJ58" s="1284">
        <f t="shared" ref="BJ58" si="143">$X$22</f>
        <v>1</v>
      </c>
      <c r="BK58" s="1358">
        <f t="shared" ref="BK58" si="144">IF(BI58&lt;1,0,(IF(MAX(AU58)=4,"F",(IF((BI58-BJ58)&lt;=1,"P","F")))))</f>
        <v>0</v>
      </c>
      <c r="BL58" s="1283">
        <f t="shared" ref="BL58" si="145">SUM(AV58:AW58)</f>
        <v>0</v>
      </c>
      <c r="BM58" s="1284">
        <f t="shared" ref="BM58" si="146">$AA$22</f>
        <v>2</v>
      </c>
      <c r="BN58" s="1358">
        <f t="shared" ref="BN58" si="147">IF(BL58&lt;1,0,(IF((BL58-BM58)&lt;=1,"P","F")))</f>
        <v>0</v>
      </c>
      <c r="BO58" s="1283">
        <f t="shared" ref="BO58" si="148">SUM(AX58:BD58)</f>
        <v>0</v>
      </c>
      <c r="BP58" s="1284">
        <f t="shared" ref="BP58" si="149">$AD$22</f>
        <v>7</v>
      </c>
      <c r="BQ58" s="1358">
        <f t="shared" ref="BQ58" si="150">IF(BO58&lt;1,0,(IF((BO58-BP58)&lt;=1,"P","F")))</f>
        <v>0</v>
      </c>
      <c r="BR58" s="1283">
        <f t="shared" ref="BR58" si="151">SUM(BE58:BH58)</f>
        <v>0</v>
      </c>
      <c r="BS58" s="1284">
        <f t="shared" ref="BS58" si="152">$AG$22</f>
        <v>4</v>
      </c>
      <c r="BT58" s="1358">
        <f t="shared" ref="BT58" si="153">IF(BR58&lt;1,0,(IF((BR58-BS58)&lt;=1,"P","F")))</f>
        <v>0</v>
      </c>
      <c r="BU58" s="1676">
        <f t="shared" ref="BU58" si="154">IF(BK58=0,0,(IF(BK58="F","F",(IF(BN58="F","F",(IF(BQ58="F","F",(IF(BT58="F","F","P")))))))))</f>
        <v>0</v>
      </c>
    </row>
    <row r="59" spans="1:73" s="138" customFormat="1" ht="20.100000000000001" customHeight="1" x14ac:dyDescent="0.2">
      <c r="A59" s="137"/>
      <c r="B59" s="2575" t="s">
        <v>3275</v>
      </c>
      <c r="C59" s="2577" t="s">
        <v>3247</v>
      </c>
      <c r="D59" s="2604" t="s">
        <v>465</v>
      </c>
      <c r="E59" s="2604" t="s">
        <v>1427</v>
      </c>
      <c r="F59" s="2604" t="s">
        <v>465</v>
      </c>
      <c r="G59" s="2645"/>
      <c r="H59" s="1677"/>
      <c r="I59" s="2598"/>
      <c r="J59" s="2581" t="s">
        <v>371</v>
      </c>
      <c r="K59" s="2583" t="s">
        <v>414</v>
      </c>
      <c r="L59" s="2606" t="s">
        <v>413</v>
      </c>
      <c r="M59" s="2594" t="s">
        <v>416</v>
      </c>
      <c r="N59" s="2573" t="s">
        <v>417</v>
      </c>
      <c r="O59" s="2573" t="s">
        <v>407</v>
      </c>
      <c r="P59" s="2573" t="s">
        <v>410</v>
      </c>
      <c r="Q59" s="2573" t="s">
        <v>1585</v>
      </c>
      <c r="R59" s="2573" t="s">
        <v>1584</v>
      </c>
      <c r="S59" s="2581" t="s">
        <v>411</v>
      </c>
      <c r="T59" s="2594" t="s">
        <v>410</v>
      </c>
      <c r="U59" s="2573" t="s">
        <v>1586</v>
      </c>
      <c r="V59" s="2573" t="s">
        <v>1583</v>
      </c>
      <c r="W59" s="2581" t="s">
        <v>411</v>
      </c>
      <c r="X59" s="1395"/>
      <c r="Y59" s="1396"/>
      <c r="Z59" s="1673"/>
      <c r="AA59" s="1395"/>
      <c r="AB59" s="1396"/>
      <c r="AC59" s="1673"/>
      <c r="AD59" s="1395"/>
      <c r="AE59" s="1396"/>
      <c r="AF59" s="1673"/>
      <c r="AG59" s="1395"/>
      <c r="AH59" s="1396"/>
      <c r="AI59" s="1673"/>
      <c r="AJ59" s="1678"/>
      <c r="AK59" s="137"/>
      <c r="AL59" s="137"/>
      <c r="AM59" s="2575" t="s">
        <v>3277</v>
      </c>
      <c r="AN59" s="2577" t="s">
        <v>3247</v>
      </c>
      <c r="AO59" s="2579" t="s">
        <v>465</v>
      </c>
      <c r="AP59" s="2579" t="s">
        <v>1427</v>
      </c>
      <c r="AQ59" s="2579" t="s">
        <v>465</v>
      </c>
      <c r="AR59" s="2602"/>
      <c r="AS59" s="1677"/>
      <c r="AT59" s="2598"/>
      <c r="AU59" s="2589" t="s">
        <v>371</v>
      </c>
      <c r="AV59" s="2583" t="s">
        <v>414</v>
      </c>
      <c r="AW59" s="2600" t="s">
        <v>413</v>
      </c>
      <c r="AX59" s="2596" t="s">
        <v>416</v>
      </c>
      <c r="AY59" s="2585" t="s">
        <v>417</v>
      </c>
      <c r="AZ59" s="2585" t="s">
        <v>407</v>
      </c>
      <c r="BA59" s="2585" t="s">
        <v>410</v>
      </c>
      <c r="BB59" s="2585" t="s">
        <v>1585</v>
      </c>
      <c r="BC59" s="2585" t="s">
        <v>1584</v>
      </c>
      <c r="BD59" s="2581" t="s">
        <v>411</v>
      </c>
      <c r="BE59" s="2583" t="s">
        <v>410</v>
      </c>
      <c r="BF59" s="2585" t="s">
        <v>1586</v>
      </c>
      <c r="BG59" s="2585" t="s">
        <v>1583</v>
      </c>
      <c r="BH59" s="2581" t="s">
        <v>411</v>
      </c>
      <c r="BI59" s="1395"/>
      <c r="BJ59" s="1396"/>
      <c r="BK59" s="1673"/>
      <c r="BL59" s="1395"/>
      <c r="BM59" s="1396"/>
      <c r="BN59" s="1673"/>
      <c r="BO59" s="1395"/>
      <c r="BP59" s="1396"/>
      <c r="BQ59" s="1673"/>
      <c r="BR59" s="1395"/>
      <c r="BS59" s="1396"/>
      <c r="BT59" s="1673"/>
      <c r="BU59" s="1678"/>
    </row>
    <row r="60" spans="1:73" s="138" customFormat="1" ht="20.100000000000001" customHeight="1" x14ac:dyDescent="0.2">
      <c r="A60" s="137"/>
      <c r="B60" s="2576"/>
      <c r="C60" s="2578"/>
      <c r="D60" s="2605"/>
      <c r="E60" s="2605"/>
      <c r="F60" s="2605"/>
      <c r="G60" s="2646"/>
      <c r="H60" s="1679"/>
      <c r="I60" s="2647"/>
      <c r="J60" s="2582"/>
      <c r="K60" s="2584"/>
      <c r="L60" s="2607"/>
      <c r="M60" s="2595"/>
      <c r="N60" s="2574"/>
      <c r="O60" s="2574"/>
      <c r="P60" s="2574"/>
      <c r="Q60" s="2574"/>
      <c r="R60" s="2574"/>
      <c r="S60" s="2582"/>
      <c r="T60" s="2595"/>
      <c r="U60" s="2574"/>
      <c r="V60" s="2574"/>
      <c r="W60" s="2582"/>
      <c r="X60" s="18"/>
      <c r="Y60" s="69"/>
      <c r="Z60" s="70"/>
      <c r="AA60" s="18"/>
      <c r="AB60" s="69"/>
      <c r="AC60" s="70"/>
      <c r="AD60" s="18"/>
      <c r="AE60" s="69"/>
      <c r="AF60" s="70"/>
      <c r="AG60" s="18"/>
      <c r="AH60" s="69"/>
      <c r="AI60" s="70"/>
      <c r="AJ60" s="1680"/>
      <c r="AK60" s="137"/>
      <c r="AL60" s="137"/>
      <c r="AM60" s="2576"/>
      <c r="AN60" s="2578"/>
      <c r="AO60" s="2580"/>
      <c r="AP60" s="2580"/>
      <c r="AQ60" s="2580"/>
      <c r="AR60" s="2603"/>
      <c r="AS60" s="1679"/>
      <c r="AT60" s="2599"/>
      <c r="AU60" s="2590"/>
      <c r="AV60" s="2584"/>
      <c r="AW60" s="2601"/>
      <c r="AX60" s="2597"/>
      <c r="AY60" s="2586"/>
      <c r="AZ60" s="2586"/>
      <c r="BA60" s="2586"/>
      <c r="BB60" s="2586"/>
      <c r="BC60" s="2586"/>
      <c r="BD60" s="2582"/>
      <c r="BE60" s="2584"/>
      <c r="BF60" s="2586"/>
      <c r="BG60" s="2586"/>
      <c r="BH60" s="2582"/>
      <c r="BI60" s="18"/>
      <c r="BJ60" s="69"/>
      <c r="BK60" s="70"/>
      <c r="BL60" s="18"/>
      <c r="BM60" s="69"/>
      <c r="BN60" s="70"/>
      <c r="BO60" s="18"/>
      <c r="BP60" s="69"/>
      <c r="BQ60" s="70"/>
      <c r="BR60" s="18"/>
      <c r="BS60" s="69"/>
      <c r="BT60" s="70"/>
      <c r="BU60" s="1680"/>
    </row>
    <row r="61" spans="1:73" s="138" customFormat="1" ht="20.100000000000001" customHeight="1" x14ac:dyDescent="0.2">
      <c r="A61" s="137"/>
      <c r="B61" s="1292">
        <f t="shared" ref="B61" si="155">B58+1</f>
        <v>7</v>
      </c>
      <c r="C61" s="1391" t="s">
        <v>3248</v>
      </c>
      <c r="D61" s="1276">
        <v>1</v>
      </c>
      <c r="E61" s="1276">
        <v>1</v>
      </c>
      <c r="F61" s="1276">
        <v>1</v>
      </c>
      <c r="G61" s="1524">
        <v>1</v>
      </c>
      <c r="H61" s="1674">
        <v>1</v>
      </c>
      <c r="I61" s="1675">
        <f t="shared" ref="I61" si="156">H61/$H$20</f>
        <v>1</v>
      </c>
      <c r="J61" s="550">
        <v>1</v>
      </c>
      <c r="K61" s="548">
        <v>1</v>
      </c>
      <c r="L61" s="664">
        <v>1</v>
      </c>
      <c r="M61" s="548">
        <v>1</v>
      </c>
      <c r="N61" s="549">
        <v>1</v>
      </c>
      <c r="O61" s="549">
        <v>1</v>
      </c>
      <c r="P61" s="549">
        <v>1</v>
      </c>
      <c r="Q61" s="549">
        <v>1</v>
      </c>
      <c r="R61" s="549">
        <v>1</v>
      </c>
      <c r="S61" s="550">
        <v>1</v>
      </c>
      <c r="T61" s="548">
        <v>1</v>
      </c>
      <c r="U61" s="549">
        <v>1</v>
      </c>
      <c r="V61" s="549">
        <v>1</v>
      </c>
      <c r="W61" s="664">
        <v>1</v>
      </c>
      <c r="X61" s="1283">
        <f t="shared" ref="X61" si="157">SUM(J61)</f>
        <v>1</v>
      </c>
      <c r="Y61" s="1284">
        <f t="shared" ref="Y61" si="158">$X$22</f>
        <v>1</v>
      </c>
      <c r="Z61" s="1358"/>
      <c r="AA61" s="1283">
        <f t="shared" ref="AA61" si="159">SUM(K61:L61)</f>
        <v>2</v>
      </c>
      <c r="AB61" s="1284">
        <f t="shared" ref="AB61" si="160">$AA$22</f>
        <v>2</v>
      </c>
      <c r="AC61" s="1392"/>
      <c r="AD61" s="1283">
        <f t="shared" ref="AD61" si="161">SUM(M61:S61)</f>
        <v>7</v>
      </c>
      <c r="AE61" s="1284">
        <f t="shared" ref="AE61" si="162">$AD$22</f>
        <v>7</v>
      </c>
      <c r="AF61" s="1392"/>
      <c r="AG61" s="1283">
        <f t="shared" ref="AG61" si="163">SUM(T61:W61)</f>
        <v>4</v>
      </c>
      <c r="AH61" s="1284">
        <f t="shared" ref="AH61" si="164">$AG$22</f>
        <v>4</v>
      </c>
      <c r="AI61" s="1392"/>
      <c r="AJ61" s="1348"/>
      <c r="AK61" s="415"/>
      <c r="AL61" s="137"/>
      <c r="AM61" s="1292">
        <f>AM58+1</f>
        <v>7</v>
      </c>
      <c r="AN61" s="1391" t="s">
        <v>3248</v>
      </c>
      <c r="AO61" s="1276"/>
      <c r="AP61" s="1276"/>
      <c r="AQ61" s="1276"/>
      <c r="AR61" s="1524"/>
      <c r="AS61" s="1681"/>
      <c r="AT61" s="1682">
        <f t="shared" ref="AT61" si="165">AS61/$H$20</f>
        <v>0</v>
      </c>
      <c r="AU61" s="550"/>
      <c r="AV61" s="548"/>
      <c r="AW61" s="664"/>
      <c r="AX61" s="548"/>
      <c r="AY61" s="549"/>
      <c r="AZ61" s="549"/>
      <c r="BA61" s="549"/>
      <c r="BB61" s="549"/>
      <c r="BC61" s="549"/>
      <c r="BD61" s="550"/>
      <c r="BE61" s="548"/>
      <c r="BF61" s="549"/>
      <c r="BG61" s="549"/>
      <c r="BH61" s="550"/>
      <c r="BI61" s="1283">
        <f t="shared" ref="BI61" si="166">SUM(AU61)</f>
        <v>0</v>
      </c>
      <c r="BJ61" s="1284">
        <f t="shared" ref="BJ61" si="167">$X$22</f>
        <v>1</v>
      </c>
      <c r="BK61" s="1358">
        <f t="shared" ref="BK61" si="168">IF(BI61&lt;1,0,(IF(MAX(AU61)=4,"F",(IF((BI61-BJ61)&lt;=1,"P","F")))))</f>
        <v>0</v>
      </c>
      <c r="BL61" s="1283">
        <f t="shared" ref="BL61" si="169">SUM(AV61:AW61)</f>
        <v>0</v>
      </c>
      <c r="BM61" s="1284">
        <f t="shared" ref="BM61" si="170">$AA$22</f>
        <v>2</v>
      </c>
      <c r="BN61" s="1358">
        <f t="shared" ref="BN61" si="171">IF(BL61&lt;1,0,(IF((BL61-BM61)&lt;=1,"P","F")))</f>
        <v>0</v>
      </c>
      <c r="BO61" s="1283">
        <f t="shared" ref="BO61" si="172">SUM(AX61:BD61)</f>
        <v>0</v>
      </c>
      <c r="BP61" s="1284">
        <f t="shared" ref="BP61" si="173">$AD$22</f>
        <v>7</v>
      </c>
      <c r="BQ61" s="1358">
        <f t="shared" ref="BQ61" si="174">IF(BO61&lt;1,0,(IF((BO61-BP61)&lt;=1,"P","F")))</f>
        <v>0</v>
      </c>
      <c r="BR61" s="1283">
        <f t="shared" ref="BR61" si="175">SUM(BE61:BH61)</f>
        <v>0</v>
      </c>
      <c r="BS61" s="1284">
        <f t="shared" ref="BS61" si="176">$AG$22</f>
        <v>4</v>
      </c>
      <c r="BT61" s="1358">
        <f t="shared" ref="BT61" si="177">IF(BR61&lt;1,0,(IF((BR61-BS61)&lt;=1,"P","F")))</f>
        <v>0</v>
      </c>
      <c r="BU61" s="1676">
        <f t="shared" ref="BU61" si="178">IF(BK61=0,0,(IF(BK61="F","F",(IF(BN61="F","F",(IF(BQ61="F","F",(IF(BT61="F","F","P")))))))))</f>
        <v>0</v>
      </c>
    </row>
    <row r="62" spans="1:73" s="138" customFormat="1" ht="20.100000000000001" customHeight="1" x14ac:dyDescent="0.2">
      <c r="A62" s="137"/>
      <c r="B62" s="2575" t="s">
        <v>3275</v>
      </c>
      <c r="C62" s="2577" t="s">
        <v>3247</v>
      </c>
      <c r="D62" s="2604" t="s">
        <v>465</v>
      </c>
      <c r="E62" s="2604" t="s">
        <v>1427</v>
      </c>
      <c r="F62" s="2604" t="s">
        <v>465</v>
      </c>
      <c r="G62" s="2645"/>
      <c r="H62" s="1677"/>
      <c r="I62" s="2598"/>
      <c r="J62" s="2581" t="s">
        <v>371</v>
      </c>
      <c r="K62" s="2583" t="s">
        <v>414</v>
      </c>
      <c r="L62" s="2606" t="s">
        <v>413</v>
      </c>
      <c r="M62" s="2594" t="s">
        <v>416</v>
      </c>
      <c r="N62" s="2573" t="s">
        <v>417</v>
      </c>
      <c r="O62" s="2573" t="s">
        <v>407</v>
      </c>
      <c r="P62" s="2573" t="s">
        <v>410</v>
      </c>
      <c r="Q62" s="2573" t="s">
        <v>1585</v>
      </c>
      <c r="R62" s="2573" t="s">
        <v>1584</v>
      </c>
      <c r="S62" s="2581" t="s">
        <v>411</v>
      </c>
      <c r="T62" s="2594" t="s">
        <v>410</v>
      </c>
      <c r="U62" s="2573" t="s">
        <v>1586</v>
      </c>
      <c r="V62" s="2573" t="s">
        <v>1583</v>
      </c>
      <c r="W62" s="2581" t="s">
        <v>411</v>
      </c>
      <c r="X62" s="1395"/>
      <c r="Y62" s="1396"/>
      <c r="Z62" s="1673"/>
      <c r="AA62" s="1395"/>
      <c r="AB62" s="1396"/>
      <c r="AC62" s="1673"/>
      <c r="AD62" s="1395"/>
      <c r="AE62" s="1396"/>
      <c r="AF62" s="1673"/>
      <c r="AG62" s="1395"/>
      <c r="AH62" s="1396"/>
      <c r="AI62" s="1673"/>
      <c r="AJ62" s="1678"/>
      <c r="AK62" s="137"/>
      <c r="AL62" s="137"/>
      <c r="AM62" s="2575" t="s">
        <v>3277</v>
      </c>
      <c r="AN62" s="2577" t="s">
        <v>3247</v>
      </c>
      <c r="AO62" s="2579" t="s">
        <v>465</v>
      </c>
      <c r="AP62" s="2579" t="s">
        <v>1427</v>
      </c>
      <c r="AQ62" s="2579" t="s">
        <v>465</v>
      </c>
      <c r="AR62" s="2602"/>
      <c r="AS62" s="1677"/>
      <c r="AT62" s="2598"/>
      <c r="AU62" s="2589" t="s">
        <v>371</v>
      </c>
      <c r="AV62" s="2583" t="s">
        <v>414</v>
      </c>
      <c r="AW62" s="2600" t="s">
        <v>413</v>
      </c>
      <c r="AX62" s="2596" t="s">
        <v>416</v>
      </c>
      <c r="AY62" s="2585" t="s">
        <v>417</v>
      </c>
      <c r="AZ62" s="2585" t="s">
        <v>407</v>
      </c>
      <c r="BA62" s="2585" t="s">
        <v>410</v>
      </c>
      <c r="BB62" s="2585" t="s">
        <v>1585</v>
      </c>
      <c r="BC62" s="2585" t="s">
        <v>1584</v>
      </c>
      <c r="BD62" s="2581" t="s">
        <v>411</v>
      </c>
      <c r="BE62" s="2583" t="s">
        <v>410</v>
      </c>
      <c r="BF62" s="2585" t="s">
        <v>1586</v>
      </c>
      <c r="BG62" s="2585" t="s">
        <v>1583</v>
      </c>
      <c r="BH62" s="2581" t="s">
        <v>411</v>
      </c>
      <c r="BI62" s="1395"/>
      <c r="BJ62" s="1396"/>
      <c r="BK62" s="1673"/>
      <c r="BL62" s="1395"/>
      <c r="BM62" s="1396"/>
      <c r="BN62" s="1673"/>
      <c r="BO62" s="1395"/>
      <c r="BP62" s="1396"/>
      <c r="BQ62" s="1673"/>
      <c r="BR62" s="1395"/>
      <c r="BS62" s="1396"/>
      <c r="BT62" s="1673"/>
      <c r="BU62" s="1678"/>
    </row>
    <row r="63" spans="1:73" s="138" customFormat="1" ht="20.100000000000001" customHeight="1" x14ac:dyDescent="0.2">
      <c r="A63" s="137"/>
      <c r="B63" s="2576"/>
      <c r="C63" s="2578"/>
      <c r="D63" s="2605"/>
      <c r="E63" s="2605"/>
      <c r="F63" s="2605"/>
      <c r="G63" s="2646"/>
      <c r="H63" s="1679"/>
      <c r="I63" s="2647"/>
      <c r="J63" s="2582"/>
      <c r="K63" s="2584"/>
      <c r="L63" s="2607"/>
      <c r="M63" s="2595"/>
      <c r="N63" s="2574"/>
      <c r="O63" s="2574"/>
      <c r="P63" s="2574"/>
      <c r="Q63" s="2574"/>
      <c r="R63" s="2574"/>
      <c r="S63" s="2582"/>
      <c r="T63" s="2595"/>
      <c r="U63" s="2574"/>
      <c r="V63" s="2574"/>
      <c r="W63" s="2582"/>
      <c r="X63" s="18"/>
      <c r="Y63" s="69"/>
      <c r="Z63" s="70"/>
      <c r="AA63" s="18"/>
      <c r="AB63" s="69"/>
      <c r="AC63" s="70"/>
      <c r="AD63" s="18"/>
      <c r="AE63" s="69"/>
      <c r="AF63" s="70"/>
      <c r="AG63" s="18"/>
      <c r="AH63" s="69"/>
      <c r="AI63" s="70"/>
      <c r="AJ63" s="1680"/>
      <c r="AK63" s="137"/>
      <c r="AL63" s="137"/>
      <c r="AM63" s="2576"/>
      <c r="AN63" s="2578"/>
      <c r="AO63" s="2580"/>
      <c r="AP63" s="2580"/>
      <c r="AQ63" s="2580"/>
      <c r="AR63" s="2603"/>
      <c r="AS63" s="1679"/>
      <c r="AT63" s="2599"/>
      <c r="AU63" s="2590"/>
      <c r="AV63" s="2584"/>
      <c r="AW63" s="2601"/>
      <c r="AX63" s="2597"/>
      <c r="AY63" s="2586"/>
      <c r="AZ63" s="2586"/>
      <c r="BA63" s="2586"/>
      <c r="BB63" s="2586"/>
      <c r="BC63" s="2586"/>
      <c r="BD63" s="2582"/>
      <c r="BE63" s="2584"/>
      <c r="BF63" s="2586"/>
      <c r="BG63" s="2586"/>
      <c r="BH63" s="2582"/>
      <c r="BI63" s="18"/>
      <c r="BJ63" s="69"/>
      <c r="BK63" s="70"/>
      <c r="BL63" s="18"/>
      <c r="BM63" s="69"/>
      <c r="BN63" s="70"/>
      <c r="BO63" s="18"/>
      <c r="BP63" s="69"/>
      <c r="BQ63" s="70"/>
      <c r="BR63" s="18"/>
      <c r="BS63" s="69"/>
      <c r="BT63" s="70"/>
      <c r="BU63" s="1680"/>
    </row>
    <row r="64" spans="1:73" s="138" customFormat="1" ht="20.100000000000001" customHeight="1" x14ac:dyDescent="0.2">
      <c r="A64" s="137"/>
      <c r="B64" s="1292">
        <f t="shared" ref="B64" si="179">B61+1</f>
        <v>8</v>
      </c>
      <c r="C64" s="1391" t="s">
        <v>3248</v>
      </c>
      <c r="D64" s="1276">
        <v>1</v>
      </c>
      <c r="E64" s="1276">
        <v>1</v>
      </c>
      <c r="F64" s="1276">
        <v>1</v>
      </c>
      <c r="G64" s="1524">
        <v>1</v>
      </c>
      <c r="H64" s="1674">
        <v>1</v>
      </c>
      <c r="I64" s="1675">
        <f t="shared" ref="I64" si="180">H64/$H$20</f>
        <v>1</v>
      </c>
      <c r="J64" s="550">
        <v>1</v>
      </c>
      <c r="K64" s="548">
        <v>1</v>
      </c>
      <c r="L64" s="664">
        <v>1</v>
      </c>
      <c r="M64" s="548">
        <v>1</v>
      </c>
      <c r="N64" s="549">
        <v>1</v>
      </c>
      <c r="O64" s="549">
        <v>1</v>
      </c>
      <c r="P64" s="549">
        <v>1</v>
      </c>
      <c r="Q64" s="549">
        <v>1</v>
      </c>
      <c r="R64" s="549">
        <v>1</v>
      </c>
      <c r="S64" s="550">
        <v>1</v>
      </c>
      <c r="T64" s="548">
        <v>1</v>
      </c>
      <c r="U64" s="549">
        <v>1</v>
      </c>
      <c r="V64" s="549">
        <v>1</v>
      </c>
      <c r="W64" s="664">
        <v>1</v>
      </c>
      <c r="X64" s="1283">
        <f t="shared" ref="X64" si="181">SUM(J64)</f>
        <v>1</v>
      </c>
      <c r="Y64" s="1284">
        <f t="shared" ref="Y64" si="182">$X$22</f>
        <v>1</v>
      </c>
      <c r="Z64" s="1358"/>
      <c r="AA64" s="1283">
        <f t="shared" ref="AA64" si="183">SUM(K64:L64)</f>
        <v>2</v>
      </c>
      <c r="AB64" s="1284">
        <f t="shared" ref="AB64" si="184">$AA$22</f>
        <v>2</v>
      </c>
      <c r="AC64" s="1392"/>
      <c r="AD64" s="1283">
        <f t="shared" ref="AD64" si="185">SUM(M64:S64)</f>
        <v>7</v>
      </c>
      <c r="AE64" s="1284">
        <f t="shared" ref="AE64" si="186">$AD$22</f>
        <v>7</v>
      </c>
      <c r="AF64" s="1392"/>
      <c r="AG64" s="1283">
        <f t="shared" ref="AG64" si="187">SUM(T64:W64)</f>
        <v>4</v>
      </c>
      <c r="AH64" s="1284">
        <f t="shared" ref="AH64" si="188">$AG$22</f>
        <v>4</v>
      </c>
      <c r="AI64" s="1392"/>
      <c r="AJ64" s="1348"/>
      <c r="AK64" s="415"/>
      <c r="AL64" s="137"/>
      <c r="AM64" s="1292">
        <f>AM61+1</f>
        <v>8</v>
      </c>
      <c r="AN64" s="1391" t="s">
        <v>3248</v>
      </c>
      <c r="AO64" s="1276"/>
      <c r="AP64" s="1276"/>
      <c r="AQ64" s="1276"/>
      <c r="AR64" s="1524"/>
      <c r="AS64" s="1681"/>
      <c r="AT64" s="1682">
        <f t="shared" ref="AT64" si="189">AS64/$H$20</f>
        <v>0</v>
      </c>
      <c r="AU64" s="550"/>
      <c r="AV64" s="548"/>
      <c r="AW64" s="664"/>
      <c r="AX64" s="548"/>
      <c r="AY64" s="549"/>
      <c r="AZ64" s="549"/>
      <c r="BA64" s="549"/>
      <c r="BB64" s="549"/>
      <c r="BC64" s="549"/>
      <c r="BD64" s="550"/>
      <c r="BE64" s="548"/>
      <c r="BF64" s="549"/>
      <c r="BG64" s="549"/>
      <c r="BH64" s="550"/>
      <c r="BI64" s="1283">
        <f t="shared" ref="BI64" si="190">SUM(AU64)</f>
        <v>0</v>
      </c>
      <c r="BJ64" s="1284">
        <f t="shared" ref="BJ64" si="191">$X$22</f>
        <v>1</v>
      </c>
      <c r="BK64" s="1358">
        <f t="shared" ref="BK64" si="192">IF(BI64&lt;1,0,(IF(MAX(AU64)=4,"F",(IF((BI64-BJ64)&lt;=1,"P","F")))))</f>
        <v>0</v>
      </c>
      <c r="BL64" s="1283">
        <f t="shared" ref="BL64" si="193">SUM(AV64:AW64)</f>
        <v>0</v>
      </c>
      <c r="BM64" s="1284">
        <f t="shared" ref="BM64" si="194">$AA$22</f>
        <v>2</v>
      </c>
      <c r="BN64" s="1358">
        <f t="shared" ref="BN64" si="195">IF(BL64&lt;1,0,(IF((BL64-BM64)&lt;=1,"P","F")))</f>
        <v>0</v>
      </c>
      <c r="BO64" s="1283">
        <f t="shared" ref="BO64" si="196">SUM(AX64:BD64)</f>
        <v>0</v>
      </c>
      <c r="BP64" s="1284">
        <f t="shared" ref="BP64" si="197">$AD$22</f>
        <v>7</v>
      </c>
      <c r="BQ64" s="1358">
        <f t="shared" ref="BQ64" si="198">IF(BO64&lt;1,0,(IF((BO64-BP64)&lt;=1,"P","F")))</f>
        <v>0</v>
      </c>
      <c r="BR64" s="1283">
        <f t="shared" ref="BR64" si="199">SUM(BE64:BH64)</f>
        <v>0</v>
      </c>
      <c r="BS64" s="1284">
        <f t="shared" ref="BS64" si="200">$AG$22</f>
        <v>4</v>
      </c>
      <c r="BT64" s="1358">
        <f t="shared" ref="BT64" si="201">IF(BR64&lt;1,0,(IF((BR64-BS64)&lt;=1,"P","F")))</f>
        <v>0</v>
      </c>
      <c r="BU64" s="1676">
        <f t="shared" ref="BU64" si="202">IF(BK64=0,0,(IF(BK64="F","F",(IF(BN64="F","F",(IF(BQ64="F","F",(IF(BT64="F","F","P")))))))))</f>
        <v>0</v>
      </c>
    </row>
    <row r="65" spans="1:73" s="138" customFormat="1" ht="20.100000000000001" customHeight="1" x14ac:dyDescent="0.2">
      <c r="A65" s="137"/>
      <c r="B65" s="2575" t="s">
        <v>3275</v>
      </c>
      <c r="C65" s="2577" t="s">
        <v>3247</v>
      </c>
      <c r="D65" s="2604" t="s">
        <v>465</v>
      </c>
      <c r="E65" s="2604" t="s">
        <v>1427</v>
      </c>
      <c r="F65" s="2604" t="s">
        <v>465</v>
      </c>
      <c r="G65" s="2645"/>
      <c r="H65" s="1677"/>
      <c r="I65" s="2598"/>
      <c r="J65" s="2581" t="s">
        <v>371</v>
      </c>
      <c r="K65" s="2583" t="s">
        <v>414</v>
      </c>
      <c r="L65" s="2606" t="s">
        <v>413</v>
      </c>
      <c r="M65" s="2594" t="s">
        <v>416</v>
      </c>
      <c r="N65" s="2573" t="s">
        <v>417</v>
      </c>
      <c r="O65" s="2573" t="s">
        <v>407</v>
      </c>
      <c r="P65" s="2573" t="s">
        <v>410</v>
      </c>
      <c r="Q65" s="2573" t="s">
        <v>1585</v>
      </c>
      <c r="R65" s="2573" t="s">
        <v>1584</v>
      </c>
      <c r="S65" s="2581" t="s">
        <v>411</v>
      </c>
      <c r="T65" s="2594" t="s">
        <v>410</v>
      </c>
      <c r="U65" s="2573" t="s">
        <v>1586</v>
      </c>
      <c r="V65" s="2573" t="s">
        <v>1583</v>
      </c>
      <c r="W65" s="2581" t="s">
        <v>411</v>
      </c>
      <c r="X65" s="1395"/>
      <c r="Y65" s="1396"/>
      <c r="Z65" s="1673"/>
      <c r="AA65" s="1395"/>
      <c r="AB65" s="1396"/>
      <c r="AC65" s="1673"/>
      <c r="AD65" s="1395"/>
      <c r="AE65" s="1396"/>
      <c r="AF65" s="1673"/>
      <c r="AG65" s="1395"/>
      <c r="AH65" s="1396"/>
      <c r="AI65" s="1673"/>
      <c r="AJ65" s="1678"/>
      <c r="AK65" s="137"/>
      <c r="AL65" s="137"/>
      <c r="AM65" s="2575" t="s">
        <v>3277</v>
      </c>
      <c r="AN65" s="2577" t="s">
        <v>3247</v>
      </c>
      <c r="AO65" s="2579" t="s">
        <v>465</v>
      </c>
      <c r="AP65" s="2579" t="s">
        <v>1427</v>
      </c>
      <c r="AQ65" s="2579" t="s">
        <v>465</v>
      </c>
      <c r="AR65" s="2602"/>
      <c r="AS65" s="1677"/>
      <c r="AT65" s="2598"/>
      <c r="AU65" s="2589" t="s">
        <v>371</v>
      </c>
      <c r="AV65" s="2583" t="s">
        <v>414</v>
      </c>
      <c r="AW65" s="2600" t="s">
        <v>413</v>
      </c>
      <c r="AX65" s="2596" t="s">
        <v>416</v>
      </c>
      <c r="AY65" s="2585" t="s">
        <v>417</v>
      </c>
      <c r="AZ65" s="2585" t="s">
        <v>407</v>
      </c>
      <c r="BA65" s="2585" t="s">
        <v>410</v>
      </c>
      <c r="BB65" s="2585" t="s">
        <v>1585</v>
      </c>
      <c r="BC65" s="2585" t="s">
        <v>1584</v>
      </c>
      <c r="BD65" s="2581" t="s">
        <v>411</v>
      </c>
      <c r="BE65" s="2583" t="s">
        <v>410</v>
      </c>
      <c r="BF65" s="2585" t="s">
        <v>1586</v>
      </c>
      <c r="BG65" s="2585" t="s">
        <v>1583</v>
      </c>
      <c r="BH65" s="2581" t="s">
        <v>411</v>
      </c>
      <c r="BI65" s="1395"/>
      <c r="BJ65" s="1396"/>
      <c r="BK65" s="1673"/>
      <c r="BL65" s="1395"/>
      <c r="BM65" s="1396"/>
      <c r="BN65" s="1673"/>
      <c r="BO65" s="1395"/>
      <c r="BP65" s="1396"/>
      <c r="BQ65" s="1673"/>
      <c r="BR65" s="1395"/>
      <c r="BS65" s="1396"/>
      <c r="BT65" s="1673"/>
      <c r="BU65" s="1678"/>
    </row>
    <row r="66" spans="1:73" s="138" customFormat="1" ht="20.100000000000001" customHeight="1" x14ac:dyDescent="0.2">
      <c r="A66" s="137"/>
      <c r="B66" s="2576"/>
      <c r="C66" s="2578"/>
      <c r="D66" s="2605"/>
      <c r="E66" s="2605"/>
      <c r="F66" s="2605"/>
      <c r="G66" s="2646"/>
      <c r="H66" s="1679"/>
      <c r="I66" s="2647"/>
      <c r="J66" s="2582"/>
      <c r="K66" s="2584"/>
      <c r="L66" s="2607"/>
      <c r="M66" s="2595"/>
      <c r="N66" s="2574"/>
      <c r="O66" s="2574"/>
      <c r="P66" s="2574"/>
      <c r="Q66" s="2574"/>
      <c r="R66" s="2574"/>
      <c r="S66" s="2582"/>
      <c r="T66" s="2595"/>
      <c r="U66" s="2574"/>
      <c r="V66" s="2574"/>
      <c r="W66" s="2582"/>
      <c r="X66" s="18"/>
      <c r="Y66" s="69"/>
      <c r="Z66" s="70"/>
      <c r="AA66" s="18"/>
      <c r="AB66" s="69"/>
      <c r="AC66" s="70"/>
      <c r="AD66" s="18"/>
      <c r="AE66" s="69"/>
      <c r="AF66" s="70"/>
      <c r="AG66" s="18"/>
      <c r="AH66" s="69"/>
      <c r="AI66" s="70"/>
      <c r="AJ66" s="1680"/>
      <c r="AK66" s="137"/>
      <c r="AL66" s="137"/>
      <c r="AM66" s="2576"/>
      <c r="AN66" s="2578"/>
      <c r="AO66" s="2580"/>
      <c r="AP66" s="2580"/>
      <c r="AQ66" s="2580"/>
      <c r="AR66" s="2603"/>
      <c r="AS66" s="1679"/>
      <c r="AT66" s="2599"/>
      <c r="AU66" s="2590"/>
      <c r="AV66" s="2584"/>
      <c r="AW66" s="2601"/>
      <c r="AX66" s="2597"/>
      <c r="AY66" s="2586"/>
      <c r="AZ66" s="2586"/>
      <c r="BA66" s="2586"/>
      <c r="BB66" s="2586"/>
      <c r="BC66" s="2586"/>
      <c r="BD66" s="2582"/>
      <c r="BE66" s="2584"/>
      <c r="BF66" s="2586"/>
      <c r="BG66" s="2586"/>
      <c r="BH66" s="2582"/>
      <c r="BI66" s="18"/>
      <c r="BJ66" s="69"/>
      <c r="BK66" s="70"/>
      <c r="BL66" s="18"/>
      <c r="BM66" s="69"/>
      <c r="BN66" s="70"/>
      <c r="BO66" s="18"/>
      <c r="BP66" s="69"/>
      <c r="BQ66" s="70"/>
      <c r="BR66" s="18"/>
      <c r="BS66" s="69"/>
      <c r="BT66" s="70"/>
      <c r="BU66" s="1680"/>
    </row>
    <row r="67" spans="1:73" s="138" customFormat="1" ht="20.100000000000001" customHeight="1" x14ac:dyDescent="0.2">
      <c r="A67" s="137"/>
      <c r="B67" s="1683"/>
      <c r="C67" s="1684"/>
      <c r="D67" s="1684"/>
      <c r="E67" s="1684"/>
      <c r="F67" s="1684"/>
      <c r="G67" s="1685"/>
      <c r="H67" s="1686"/>
      <c r="I67" s="1687"/>
      <c r="J67" s="1687"/>
      <c r="K67" s="1687"/>
      <c r="L67" s="1687"/>
      <c r="M67" s="1687"/>
      <c r="N67" s="1687"/>
      <c r="O67" s="1687"/>
      <c r="P67" s="1687"/>
      <c r="Q67" s="1687"/>
      <c r="R67" s="1687"/>
      <c r="S67" s="1687"/>
      <c r="T67" s="1687"/>
      <c r="U67" s="1687"/>
      <c r="V67" s="1687"/>
      <c r="W67" s="1683"/>
      <c r="X67" s="1683"/>
      <c r="Y67" s="1683"/>
      <c r="Z67" s="1683"/>
      <c r="AA67" s="1683"/>
      <c r="AB67" s="1683"/>
      <c r="AC67" s="1683"/>
      <c r="AD67" s="1683"/>
      <c r="AE67" s="1683"/>
      <c r="AF67" s="1683"/>
      <c r="AG67" s="1683"/>
      <c r="AH67" s="1683"/>
      <c r="AI67" s="1683"/>
    </row>
    <row r="68" spans="1:73" s="138" customFormat="1" ht="20.100000000000001" customHeight="1" x14ac:dyDescent="0.2">
      <c r="A68" s="137"/>
      <c r="C68" s="1685"/>
      <c r="D68" s="1685"/>
      <c r="E68" s="1685"/>
      <c r="F68" s="1685"/>
      <c r="G68" s="1685"/>
      <c r="H68" s="1685"/>
      <c r="I68" s="1685"/>
      <c r="J68" s="1685"/>
      <c r="K68" s="1685"/>
      <c r="L68" s="1685"/>
      <c r="M68" s="1685"/>
      <c r="N68" s="1685"/>
      <c r="O68" s="1685"/>
      <c r="P68" s="1685"/>
      <c r="Q68" s="1685"/>
      <c r="R68" s="1685"/>
      <c r="S68" s="1685"/>
      <c r="T68" s="1685"/>
      <c r="U68" s="1685"/>
      <c r="V68" s="1685"/>
    </row>
    <row r="69" spans="1:73" s="138" customFormat="1" ht="20.100000000000001" customHeight="1" x14ac:dyDescent="0.2">
      <c r="A69" s="137"/>
      <c r="C69" s="1685"/>
      <c r="D69" s="1685"/>
      <c r="E69" s="1685"/>
      <c r="F69" s="1685"/>
      <c r="G69" s="1685"/>
      <c r="H69" s="1174"/>
      <c r="I69" s="1685"/>
      <c r="J69" s="1685"/>
      <c r="K69" s="1685"/>
      <c r="L69" s="1685"/>
      <c r="M69" s="1685"/>
      <c r="N69" s="1685"/>
      <c r="O69" s="1685"/>
      <c r="P69" s="1685"/>
      <c r="Q69" s="1685"/>
      <c r="R69" s="1685"/>
      <c r="S69" s="1685"/>
      <c r="T69" s="1685"/>
      <c r="U69" s="1685"/>
      <c r="V69" s="1685"/>
    </row>
  </sheetData>
  <sheetProtection formatCells="0" selectLockedCells="1"/>
  <mergeCells count="562">
    <mergeCell ref="K1:O1"/>
    <mergeCell ref="K2:O2"/>
    <mergeCell ref="B4:F4"/>
    <mergeCell ref="L5:N5"/>
    <mergeCell ref="O5:S5"/>
    <mergeCell ref="Q1:W1"/>
    <mergeCell ref="Q2:W2"/>
    <mergeCell ref="B5:F5"/>
    <mergeCell ref="T5:W5"/>
    <mergeCell ref="G4:J4"/>
    <mergeCell ref="T4:Y4"/>
    <mergeCell ref="B1:C2"/>
    <mergeCell ref="E1:J1"/>
    <mergeCell ref="E2:J2"/>
    <mergeCell ref="O4:S4"/>
    <mergeCell ref="X1:AD1"/>
    <mergeCell ref="X2:AD2"/>
    <mergeCell ref="AA4:AJ4"/>
    <mergeCell ref="AA5:AD5"/>
    <mergeCell ref="AE5:AJ5"/>
    <mergeCell ref="AF2:AJ2"/>
    <mergeCell ref="BQ1:BU1"/>
    <mergeCell ref="AV2:AZ2"/>
    <mergeCell ref="BB2:BH2"/>
    <mergeCell ref="BQ2:BU2"/>
    <mergeCell ref="AM4:AQ4"/>
    <mergeCell ref="AR4:AU4"/>
    <mergeCell ref="AZ4:BD4"/>
    <mergeCell ref="BE4:BJ4"/>
    <mergeCell ref="BL4:BU4"/>
    <mergeCell ref="BI1:BO1"/>
    <mergeCell ref="BI2:BO2"/>
    <mergeCell ref="AM1:AN2"/>
    <mergeCell ref="AP1:AU1"/>
    <mergeCell ref="AP2:AU2"/>
    <mergeCell ref="AV1:AZ1"/>
    <mergeCell ref="BB1:BH1"/>
    <mergeCell ref="BP5:BU5"/>
    <mergeCell ref="AM6:AQ6"/>
    <mergeCell ref="AR6:AU6"/>
    <mergeCell ref="AW6:AY6"/>
    <mergeCell ref="BE6:BJ6"/>
    <mergeCell ref="BL6:BO6"/>
    <mergeCell ref="BP6:BU6"/>
    <mergeCell ref="AP8:AQ8"/>
    <mergeCell ref="AW8:AY8"/>
    <mergeCell ref="AZ8:BD8"/>
    <mergeCell ref="BE8:BJ8"/>
    <mergeCell ref="AM5:AQ5"/>
    <mergeCell ref="AR5:AU5"/>
    <mergeCell ref="AW5:AY5"/>
    <mergeCell ref="AZ5:BD5"/>
    <mergeCell ref="BE5:BH5"/>
    <mergeCell ref="BI5:BJ5"/>
    <mergeCell ref="AM7:AO8"/>
    <mergeCell ref="AP7:AQ7"/>
    <mergeCell ref="AW7:AY7"/>
    <mergeCell ref="AR7:AS7"/>
    <mergeCell ref="AR8:AS8"/>
    <mergeCell ref="BL5:BO5"/>
    <mergeCell ref="AT7:AU7"/>
    <mergeCell ref="BP7:BU7"/>
    <mergeCell ref="BO11:BQ16"/>
    <mergeCell ref="AJ11:AJ16"/>
    <mergeCell ref="T11:T16"/>
    <mergeCell ref="AD11:AF16"/>
    <mergeCell ref="AQ10:AQ16"/>
    <mergeCell ref="U11:U16"/>
    <mergeCell ref="BH11:BH16"/>
    <mergeCell ref="BL11:BN16"/>
    <mergeCell ref="AX12:AY12"/>
    <mergeCell ref="AX13:AX16"/>
    <mergeCell ref="AY13:AY16"/>
    <mergeCell ref="AZ7:BD7"/>
    <mergeCell ref="BE7:BJ7"/>
    <mergeCell ref="T10:W10"/>
    <mergeCell ref="BR11:BT16"/>
    <mergeCell ref="AT8:AU8"/>
    <mergeCell ref="AW13:AW16"/>
    <mergeCell ref="AV13:AV16"/>
    <mergeCell ref="AV10:AW10"/>
    <mergeCell ref="BL7:BN8"/>
    <mergeCell ref="BP8:BU8"/>
    <mergeCell ref="AV11:AW12"/>
    <mergeCell ref="AT14:AT16"/>
    <mergeCell ref="P65:P66"/>
    <mergeCell ref="X17:Z17"/>
    <mergeCell ref="AA17:AC17"/>
    <mergeCell ref="AD17:AF17"/>
    <mergeCell ref="S11:S16"/>
    <mergeCell ref="AG11:AI16"/>
    <mergeCell ref="V11:V16"/>
    <mergeCell ref="AA11:AC16"/>
    <mergeCell ref="R65:R66"/>
    <mergeCell ref="S65:S66"/>
    <mergeCell ref="U50:U51"/>
    <mergeCell ref="R44:R45"/>
    <mergeCell ref="Q44:Q45"/>
    <mergeCell ref="Q11:Q16"/>
    <mergeCell ref="BG44:BG45"/>
    <mergeCell ref="BH44:BH45"/>
    <mergeCell ref="BC44:BC45"/>
    <mergeCell ref="BD44:BD45"/>
    <mergeCell ref="AW44:AW45"/>
    <mergeCell ref="AX44:AX45"/>
    <mergeCell ref="AY44:AY45"/>
    <mergeCell ref="AP44:AP45"/>
    <mergeCell ref="AM44:AM45"/>
    <mergeCell ref="AN44:AN45"/>
    <mergeCell ref="AT44:AT45"/>
    <mergeCell ref="BF44:BF45"/>
    <mergeCell ref="AO44:AO45"/>
    <mergeCell ref="AR44:AR45"/>
    <mergeCell ref="BE44:BE45"/>
    <mergeCell ref="AZ44:AZ45"/>
    <mergeCell ref="BB44:BB45"/>
    <mergeCell ref="AV44:AV45"/>
    <mergeCell ref="O65:O66"/>
    <mergeCell ref="N59:N60"/>
    <mergeCell ref="P47:P48"/>
    <mergeCell ref="O53:O54"/>
    <mergeCell ref="P53:P54"/>
    <mergeCell ref="U62:U63"/>
    <mergeCell ref="W62:W63"/>
    <mergeCell ref="S62:S63"/>
    <mergeCell ref="R62:R63"/>
    <mergeCell ref="P62:P63"/>
    <mergeCell ref="Q62:Q63"/>
    <mergeCell ref="T62:T63"/>
    <mergeCell ref="U65:U66"/>
    <mergeCell ref="Q65:Q66"/>
    <mergeCell ref="T65:T66"/>
    <mergeCell ref="T53:T54"/>
    <mergeCell ref="U53:U54"/>
    <mergeCell ref="V53:V54"/>
    <mergeCell ref="S53:S54"/>
    <mergeCell ref="N47:N48"/>
    <mergeCell ref="O47:O48"/>
    <mergeCell ref="W53:W54"/>
    <mergeCell ref="W50:W51"/>
    <mergeCell ref="O56:O57"/>
    <mergeCell ref="L65:L66"/>
    <mergeCell ref="K65:K66"/>
    <mergeCell ref="M53:M54"/>
    <mergeCell ref="F56:F57"/>
    <mergeCell ref="I56:I57"/>
    <mergeCell ref="G53:G54"/>
    <mergeCell ref="N65:N66"/>
    <mergeCell ref="I65:I66"/>
    <mergeCell ref="L56:L57"/>
    <mergeCell ref="G56:G57"/>
    <mergeCell ref="I53:I54"/>
    <mergeCell ref="M65:M66"/>
    <mergeCell ref="J56:J57"/>
    <mergeCell ref="J65:J66"/>
    <mergeCell ref="F65:F66"/>
    <mergeCell ref="L62:L63"/>
    <mergeCell ref="K62:K63"/>
    <mergeCell ref="M62:M63"/>
    <mergeCell ref="N62:N63"/>
    <mergeCell ref="F62:F63"/>
    <mergeCell ref="K53:K54"/>
    <mergeCell ref="K56:K57"/>
    <mergeCell ref="F53:F54"/>
    <mergeCell ref="I59:I60"/>
    <mergeCell ref="I62:I63"/>
    <mergeCell ref="G62:G63"/>
    <mergeCell ref="G59:G60"/>
    <mergeCell ref="J62:J63"/>
    <mergeCell ref="J59:J60"/>
    <mergeCell ref="B65:B66"/>
    <mergeCell ref="E65:E66"/>
    <mergeCell ref="B62:B63"/>
    <mergeCell ref="C59:C60"/>
    <mergeCell ref="D62:D63"/>
    <mergeCell ref="C65:C66"/>
    <mergeCell ref="D59:D60"/>
    <mergeCell ref="E59:E60"/>
    <mergeCell ref="F59:F60"/>
    <mergeCell ref="G65:G66"/>
    <mergeCell ref="D65:D66"/>
    <mergeCell ref="C62:C63"/>
    <mergeCell ref="E62:E63"/>
    <mergeCell ref="B59:B60"/>
    <mergeCell ref="C50:C51"/>
    <mergeCell ref="B50:B51"/>
    <mergeCell ref="D50:D51"/>
    <mergeCell ref="E50:E51"/>
    <mergeCell ref="B56:B57"/>
    <mergeCell ref="C56:C57"/>
    <mergeCell ref="B53:B54"/>
    <mergeCell ref="D56:D57"/>
    <mergeCell ref="C53:C54"/>
    <mergeCell ref="E53:E54"/>
    <mergeCell ref="C23:F23"/>
    <mergeCell ref="B28:F28"/>
    <mergeCell ref="G47:G48"/>
    <mergeCell ref="G44:G45"/>
    <mergeCell ref="B38:C38"/>
    <mergeCell ref="D38:F38"/>
    <mergeCell ref="B39:F39"/>
    <mergeCell ref="I47:I48"/>
    <mergeCell ref="F11:F16"/>
    <mergeCell ref="I14:I16"/>
    <mergeCell ref="G14:H14"/>
    <mergeCell ref="B31:F31"/>
    <mergeCell ref="B37:F37"/>
    <mergeCell ref="F44:F45"/>
    <mergeCell ref="B29:F29"/>
    <mergeCell ref="B34:F34"/>
    <mergeCell ref="B35:F35"/>
    <mergeCell ref="B36:F36"/>
    <mergeCell ref="E44:E45"/>
    <mergeCell ref="B41:C41"/>
    <mergeCell ref="B44:B45"/>
    <mergeCell ref="F47:F48"/>
    <mergeCell ref="D47:D48"/>
    <mergeCell ref="E47:E48"/>
    <mergeCell ref="K12:K16"/>
    <mergeCell ref="G15:H15"/>
    <mergeCell ref="G13:I13"/>
    <mergeCell ref="B27:F27"/>
    <mergeCell ref="B24:F24"/>
    <mergeCell ref="J53:J54"/>
    <mergeCell ref="L53:L54"/>
    <mergeCell ref="J50:J51"/>
    <mergeCell ref="K50:K51"/>
    <mergeCell ref="K44:K45"/>
    <mergeCell ref="B30:F30"/>
    <mergeCell ref="B32:F32"/>
    <mergeCell ref="C44:C45"/>
    <mergeCell ref="D44:D45"/>
    <mergeCell ref="C47:C48"/>
    <mergeCell ref="I44:I45"/>
    <mergeCell ref="B22:F22"/>
    <mergeCell ref="D11:D16"/>
    <mergeCell ref="B11:C16"/>
    <mergeCell ref="E11:E16"/>
    <mergeCell ref="B21:F21"/>
    <mergeCell ref="B19:F19"/>
    <mergeCell ref="B17:F17"/>
    <mergeCell ref="B20:F20"/>
    <mergeCell ref="N44:N45"/>
    <mergeCell ref="O44:O45"/>
    <mergeCell ref="J44:J45"/>
    <mergeCell ref="P44:P45"/>
    <mergeCell ref="B40:F40"/>
    <mergeCell ref="C25:F25"/>
    <mergeCell ref="B26:F26"/>
    <mergeCell ref="D53:D54"/>
    <mergeCell ref="D41:F41"/>
    <mergeCell ref="N53:N54"/>
    <mergeCell ref="J47:J48"/>
    <mergeCell ref="K47:K48"/>
    <mergeCell ref="M44:M45"/>
    <mergeCell ref="F50:F51"/>
    <mergeCell ref="M50:M51"/>
    <mergeCell ref="N50:N51"/>
    <mergeCell ref="G50:G51"/>
    <mergeCell ref="I50:I51"/>
    <mergeCell ref="L50:L51"/>
    <mergeCell ref="O50:O51"/>
    <mergeCell ref="L47:L48"/>
    <mergeCell ref="M47:M48"/>
    <mergeCell ref="L44:L45"/>
    <mergeCell ref="B47:B48"/>
    <mergeCell ref="AM50:AM51"/>
    <mergeCell ref="AN50:AN51"/>
    <mergeCell ref="AO50:AO51"/>
    <mergeCell ref="AM41:AN41"/>
    <mergeCell ref="T6:Y6"/>
    <mergeCell ref="AU44:AU45"/>
    <mergeCell ref="BA44:BA45"/>
    <mergeCell ref="AM34:AQ34"/>
    <mergeCell ref="AO41:AQ41"/>
    <mergeCell ref="AM35:AQ35"/>
    <mergeCell ref="AM37:AQ37"/>
    <mergeCell ref="AM38:AN38"/>
    <mergeCell ref="AM17:AQ17"/>
    <mergeCell ref="AR10:AU10"/>
    <mergeCell ref="AR13:AT13"/>
    <mergeCell ref="AE8:AJ8"/>
    <mergeCell ref="AM24:AQ24"/>
    <mergeCell ref="AM21:AQ21"/>
    <mergeCell ref="AM27:AQ27"/>
    <mergeCell ref="AM28:AQ28"/>
    <mergeCell ref="AM10:AN16"/>
    <mergeCell ref="AN23:AQ23"/>
    <mergeCell ref="AM20:AQ20"/>
    <mergeCell ref="AM19:AQ19"/>
    <mergeCell ref="BB11:BB16"/>
    <mergeCell ref="AZ11:AZ16"/>
    <mergeCell ref="AO10:AO16"/>
    <mergeCell ref="AP10:AP16"/>
    <mergeCell ref="AQ47:AQ48"/>
    <mergeCell ref="AA6:AD6"/>
    <mergeCell ref="AE6:AJ6"/>
    <mergeCell ref="X5:Y5"/>
    <mergeCell ref="AM22:AQ22"/>
    <mergeCell ref="AN25:AQ25"/>
    <mergeCell ref="X23:AJ27"/>
    <mergeCell ref="X19:AJ21"/>
    <mergeCell ref="AX11:AY11"/>
    <mergeCell ref="AG17:AI17"/>
    <mergeCell ref="AR14:AS14"/>
    <mergeCell ref="T7:Y7"/>
    <mergeCell ref="X11:Z16"/>
    <mergeCell ref="AM47:AM48"/>
    <mergeCell ref="X34:AJ41"/>
    <mergeCell ref="X29:AJ32"/>
    <mergeCell ref="AZ47:AZ48"/>
    <mergeCell ref="AU47:AU48"/>
    <mergeCell ref="AW47:AW48"/>
    <mergeCell ref="AT47:AT48"/>
    <mergeCell ref="AR15:AS15"/>
    <mergeCell ref="AP53:AP54"/>
    <mergeCell ref="AN53:AN54"/>
    <mergeCell ref="BA53:BA54"/>
    <mergeCell ref="AV53:AV54"/>
    <mergeCell ref="AW53:AW54"/>
    <mergeCell ref="AZ53:AZ54"/>
    <mergeCell ref="AT53:AT54"/>
    <mergeCell ref="AU53:AU54"/>
    <mergeCell ref="AQ53:AQ54"/>
    <mergeCell ref="AX53:AX54"/>
    <mergeCell ref="AR53:AR54"/>
    <mergeCell ref="AY53:AY54"/>
    <mergeCell ref="AO53:AO54"/>
    <mergeCell ref="AT50:AT51"/>
    <mergeCell ref="AV50:AV51"/>
    <mergeCell ref="AR50:AR51"/>
    <mergeCell ref="AU50:AU51"/>
    <mergeCell ref="AY47:AY48"/>
    <mergeCell ref="AN47:AN48"/>
    <mergeCell ref="AO47:AO48"/>
    <mergeCell ref="AR47:AR48"/>
    <mergeCell ref="BA47:BA48"/>
    <mergeCell ref="AX47:AX48"/>
    <mergeCell ref="BH50:BH51"/>
    <mergeCell ref="BE50:BE51"/>
    <mergeCell ref="BF53:BF54"/>
    <mergeCell ref="BG53:BG54"/>
    <mergeCell ref="BH53:BH54"/>
    <mergeCell ref="BC47:BC48"/>
    <mergeCell ref="BD47:BD48"/>
    <mergeCell ref="BE47:BE48"/>
    <mergeCell ref="BE56:BE57"/>
    <mergeCell ref="BC56:BC57"/>
    <mergeCell ref="BF56:BF57"/>
    <mergeCell ref="BH47:BH48"/>
    <mergeCell ref="BF47:BF48"/>
    <mergeCell ref="BD56:BD57"/>
    <mergeCell ref="BH56:BH57"/>
    <mergeCell ref="BG47:BG48"/>
    <mergeCell ref="AV47:AV48"/>
    <mergeCell ref="BF50:BF51"/>
    <mergeCell ref="BG50:BG51"/>
    <mergeCell ref="BE53:BE54"/>
    <mergeCell ref="BB53:BB54"/>
    <mergeCell ref="BD50:BD51"/>
    <mergeCell ref="BC50:BC51"/>
    <mergeCell ref="BA50:BA51"/>
    <mergeCell ref="AX50:AX51"/>
    <mergeCell ref="AY50:AY51"/>
    <mergeCell ref="AZ50:AZ51"/>
    <mergeCell ref="BC53:BC54"/>
    <mergeCell ref="AW50:AW51"/>
    <mergeCell ref="BB47:BB48"/>
    <mergeCell ref="AV56:AV57"/>
    <mergeCell ref="AW56:AW57"/>
    <mergeCell ref="BA56:BA57"/>
    <mergeCell ref="BB50:BB51"/>
    <mergeCell ref="AU56:AU57"/>
    <mergeCell ref="AR56:AR57"/>
    <mergeCell ref="AT56:AT57"/>
    <mergeCell ref="BG56:BG57"/>
    <mergeCell ref="BD53:BD54"/>
    <mergeCell ref="AX56:AX57"/>
    <mergeCell ref="AY56:AY57"/>
    <mergeCell ref="AZ56:AZ57"/>
    <mergeCell ref="BB56:BB57"/>
    <mergeCell ref="K59:K60"/>
    <mergeCell ref="M59:M60"/>
    <mergeCell ref="T56:T57"/>
    <mergeCell ref="E56:E57"/>
    <mergeCell ref="N56:N57"/>
    <mergeCell ref="M56:M57"/>
    <mergeCell ref="P56:P57"/>
    <mergeCell ref="AP56:AP57"/>
    <mergeCell ref="AQ56:AQ57"/>
    <mergeCell ref="AM59:AM60"/>
    <mergeCell ref="AN59:AN60"/>
    <mergeCell ref="AO59:AO60"/>
    <mergeCell ref="AP59:AP60"/>
    <mergeCell ref="AQ59:AQ60"/>
    <mergeCell ref="T59:T60"/>
    <mergeCell ref="S59:S60"/>
    <mergeCell ref="L59:L60"/>
    <mergeCell ref="AO56:AO57"/>
    <mergeCell ref="BH59:BH60"/>
    <mergeCell ref="BE59:BE60"/>
    <mergeCell ref="BC59:BC60"/>
    <mergeCell ref="BD59:BD60"/>
    <mergeCell ref="BF59:BF60"/>
    <mergeCell ref="BG59:BG60"/>
    <mergeCell ref="P59:P60"/>
    <mergeCell ref="W59:W60"/>
    <mergeCell ref="U59:U60"/>
    <mergeCell ref="AZ59:AZ60"/>
    <mergeCell ref="AX59:AX60"/>
    <mergeCell ref="R59:R60"/>
    <mergeCell ref="V59:V60"/>
    <mergeCell ref="BB59:BB60"/>
    <mergeCell ref="AW59:AW60"/>
    <mergeCell ref="BA59:BA60"/>
    <mergeCell ref="AY59:AY60"/>
    <mergeCell ref="AR59:AR60"/>
    <mergeCell ref="AT59:AT60"/>
    <mergeCell ref="AV59:AV60"/>
    <mergeCell ref="AU59:AU60"/>
    <mergeCell ref="BH62:BH63"/>
    <mergeCell ref="AX62:AX63"/>
    <mergeCell ref="AY62:AY63"/>
    <mergeCell ref="AZ62:AZ63"/>
    <mergeCell ref="BF62:BF63"/>
    <mergeCell ref="AT62:AT63"/>
    <mergeCell ref="AW62:AW63"/>
    <mergeCell ref="AP65:AP66"/>
    <mergeCell ref="AQ65:AQ66"/>
    <mergeCell ref="BC62:BC63"/>
    <mergeCell ref="BB65:BB66"/>
    <mergeCell ref="AT65:AT66"/>
    <mergeCell ref="AW65:AW66"/>
    <mergeCell ref="AR65:AR66"/>
    <mergeCell ref="BA65:BA66"/>
    <mergeCell ref="BG62:BG63"/>
    <mergeCell ref="AP62:AP63"/>
    <mergeCell ref="AQ62:AQ63"/>
    <mergeCell ref="AR62:AR63"/>
    <mergeCell ref="AV62:AV63"/>
    <mergeCell ref="BE62:BE63"/>
    <mergeCell ref="BB62:BB63"/>
    <mergeCell ref="BD62:BD63"/>
    <mergeCell ref="BA62:BA63"/>
    <mergeCell ref="AU65:AU66"/>
    <mergeCell ref="AV65:AV66"/>
    <mergeCell ref="W65:W66"/>
    <mergeCell ref="V65:V66"/>
    <mergeCell ref="AZ65:AZ66"/>
    <mergeCell ref="AX65:AX66"/>
    <mergeCell ref="BH65:BH66"/>
    <mergeCell ref="BG65:BG66"/>
    <mergeCell ref="BF65:BF66"/>
    <mergeCell ref="BE65:BE66"/>
    <mergeCell ref="BD65:BD66"/>
    <mergeCell ref="BC65:BC66"/>
    <mergeCell ref="AY65:AY66"/>
    <mergeCell ref="AM65:AM66"/>
    <mergeCell ref="AU62:AU63"/>
    <mergeCell ref="W56:W57"/>
    <mergeCell ref="V56:V57"/>
    <mergeCell ref="AM56:AM57"/>
    <mergeCell ref="AN56:AN57"/>
    <mergeCell ref="AO65:AO66"/>
    <mergeCell ref="AN65:AN66"/>
    <mergeCell ref="AM36:AQ36"/>
    <mergeCell ref="R47:R48"/>
    <mergeCell ref="S56:S57"/>
    <mergeCell ref="U56:U57"/>
    <mergeCell ref="AQ44:AQ45"/>
    <mergeCell ref="AO38:AQ38"/>
    <mergeCell ref="R50:R51"/>
    <mergeCell ref="S50:S51"/>
    <mergeCell ref="V50:V51"/>
    <mergeCell ref="W47:W48"/>
    <mergeCell ref="AP50:AP51"/>
    <mergeCell ref="AQ50:AQ51"/>
    <mergeCell ref="T50:T51"/>
    <mergeCell ref="S47:S48"/>
    <mergeCell ref="T47:T48"/>
    <mergeCell ref="U47:U48"/>
    <mergeCell ref="AP47:AP48"/>
    <mergeCell ref="BI23:BU27"/>
    <mergeCell ref="AM39:AQ39"/>
    <mergeCell ref="AM40:AQ40"/>
    <mergeCell ref="V62:V63"/>
    <mergeCell ref="AM62:AM63"/>
    <mergeCell ref="AN62:AN63"/>
    <mergeCell ref="AO62:AO63"/>
    <mergeCell ref="O59:O60"/>
    <mergeCell ref="Q59:Q60"/>
    <mergeCell ref="Q53:Q54"/>
    <mergeCell ref="R53:R54"/>
    <mergeCell ref="R56:R57"/>
    <mergeCell ref="Q56:Q57"/>
    <mergeCell ref="S44:S45"/>
    <mergeCell ref="T44:T45"/>
    <mergeCell ref="U44:U45"/>
    <mergeCell ref="W44:W45"/>
    <mergeCell ref="V44:V45"/>
    <mergeCell ref="P50:P51"/>
    <mergeCell ref="Q50:Q51"/>
    <mergeCell ref="Q47:Q48"/>
    <mergeCell ref="V47:V48"/>
    <mergeCell ref="O62:O63"/>
    <mergeCell ref="AM53:AM54"/>
    <mergeCell ref="BI34:BU41"/>
    <mergeCell ref="AF1:AJ1"/>
    <mergeCell ref="BE10:BH10"/>
    <mergeCell ref="BI10:BU10"/>
    <mergeCell ref="BU11:BU16"/>
    <mergeCell ref="BG11:BG16"/>
    <mergeCell ref="BC11:BC16"/>
    <mergeCell ref="AX10:BD10"/>
    <mergeCell ref="AM31:AQ31"/>
    <mergeCell ref="AM29:AQ29"/>
    <mergeCell ref="BI29:BU32"/>
    <mergeCell ref="AM26:AQ26"/>
    <mergeCell ref="AM32:AQ32"/>
    <mergeCell ref="BF11:BF16"/>
    <mergeCell ref="BD11:BD16"/>
    <mergeCell ref="BE11:BE16"/>
    <mergeCell ref="BA11:BA16"/>
    <mergeCell ref="BI19:BU21"/>
    <mergeCell ref="BI11:BK16"/>
    <mergeCell ref="BI17:BK17"/>
    <mergeCell ref="BL17:BN17"/>
    <mergeCell ref="BO17:BQ17"/>
    <mergeCell ref="BR17:BT17"/>
    <mergeCell ref="AM30:AQ30"/>
    <mergeCell ref="B7:D8"/>
    <mergeCell ref="G5:J5"/>
    <mergeCell ref="G6:J6"/>
    <mergeCell ref="L6:N6"/>
    <mergeCell ref="K10:L10"/>
    <mergeCell ref="B10:F10"/>
    <mergeCell ref="M10:S10"/>
    <mergeCell ref="O7:S7"/>
    <mergeCell ref="L8:N8"/>
    <mergeCell ref="E8:F8"/>
    <mergeCell ref="E7:F7"/>
    <mergeCell ref="G7:H7"/>
    <mergeCell ref="I7:J7"/>
    <mergeCell ref="G10:J10"/>
    <mergeCell ref="G8:H8"/>
    <mergeCell ref="I8:J8"/>
    <mergeCell ref="O8:S8"/>
    <mergeCell ref="B6:F6"/>
    <mergeCell ref="M11:N11"/>
    <mergeCell ref="M12:N12"/>
    <mergeCell ref="M13:M16"/>
    <mergeCell ref="N13:N16"/>
    <mergeCell ref="T8:Y8"/>
    <mergeCell ref="X10:AJ10"/>
    <mergeCell ref="L7:N7"/>
    <mergeCell ref="L12:L16"/>
    <mergeCell ref="AA7:AC8"/>
    <mergeCell ref="O11:O16"/>
    <mergeCell ref="AE7:AJ7"/>
    <mergeCell ref="P11:P16"/>
    <mergeCell ref="R11:R16"/>
    <mergeCell ref="W11:W16"/>
  </mergeCells>
  <phoneticPr fontId="6" type="noConversion"/>
  <dataValidations count="27">
    <dataValidation type="list" allowBlank="1" showInputMessage="1" showErrorMessage="1" sqref="AV44:AV45 AV62:AV63 AV59:AV60 AV56:AV57 AV53:AV54 AV50:AV51 AV47:AV48 K44:K45 AV65:AV66 K62 K47 K56 K65 K50 K53 K59">
      <formula1>Soil_Contour_Meso</formula1>
    </dataValidation>
    <dataValidation type="list" allowBlank="1" showInputMessage="1" showErrorMessage="1" sqref="AW44:AW45 AW62:AW63 AW59:AW60 AW56:AW57 AW53:AW54 AW50:AW51 AW47:AW48 L44:L45 AW65:AW66 L62 L56 L47 L50 L65 L59 L53">
      <formula1>Soil_Contour_Micro</formula1>
    </dataValidation>
    <dataValidation type="list" allowBlank="1" showInputMessage="1" showErrorMessage="1" sqref="AZ44:AZ45 AZ62:AZ63 AZ59:AZ60 AZ56:AZ57 AZ53:AZ54 AZ50:AZ51 AZ47:AZ48 O44:O45 AZ65:AZ66 O50 O65 O53 O47 O62 O56 O59">
      <formula1>Soil_Colour</formula1>
    </dataValidation>
    <dataValidation type="list" allowBlank="1" showInputMessage="1" showErrorMessage="1" sqref="AY44:AY45 AY62:AY63 AY59:AY60 AY56:AY57 AY53:AY54 AY50:AY51 AY47:AY48 N44:N45 AY65:AY66 N53 N62 N50 N47 N59 N65 N56">
      <formula1>Soil_Coarse_Fragment</formula1>
    </dataValidation>
    <dataValidation type="list" allowBlank="1" showInputMessage="1" showErrorMessage="1" sqref="AX44:AX45 AX62:AX63 AX59:AX60 AX56:AX57 AX53:AX54 AX50:AX51 AX47:AX48 M44:M45 AX65:AX66 M65 M62 M50 M47 M56 M53 M59">
      <formula1>Soil_Stoniness</formula1>
    </dataValidation>
    <dataValidation type="list" allowBlank="1" showInputMessage="1" showErrorMessage="1" sqref="BG44:BG45 BG62:BG63 BG59:BG60 BG56:BG57 BG53:BG54 BG50:BG51 BG47:BG48 V44:V45 BG65:BG66 V56 V65 V59 V50 V53 V47 V62">
      <formula1>Soil_SS_Structure</formula1>
    </dataValidation>
    <dataValidation type="list" allowBlank="1" showInputMessage="1" showErrorMessage="1" sqref="BH44:BH45 BH62:BH63 BH59:BH60 BH56:BH57 BH53:BH54 BH50:BH51 BH47:BH48 W44:W45 BH65:BH66 W65 W62 W50 W47 W53 W59 W56">
      <formula1>Soil_SS_Root</formula1>
    </dataValidation>
    <dataValidation type="list" allowBlank="1" showInputMessage="1" showErrorMessage="1" sqref="AU44:AU45 AU62:AU63 AU59:AU60 AU56:AU57 AU53:AU54 AU50:AU51 AU47:AU48 J44:J45 AU65:AU66 J56 J47 J50 J65 J62 J59 J53">
      <formula1>Soil_Depth</formula1>
    </dataValidation>
    <dataValidation type="list" allowBlank="1" showInputMessage="1" showErrorMessage="1" sqref="BA44:BA45 BA62:BA63 BA59:BA60 BA56:BA57 BA53:BA54 BA50:BA51 BA47:BA48 P44:P45 BA65:BA66 P53 P59 P62 P47 P56 P65 P50">
      <formula1>Soil_TS_Texture</formula1>
    </dataValidation>
    <dataValidation type="list" allowBlank="1" showInputMessage="1" showErrorMessage="1" sqref="BB44:BB45 BB62:BB63 BB59:BB60 BB56:BB57 BB53:BB54 BB50:BB51 BB47:BB48 Q44:Q45 BB65:BB66 Q62 Q47 Q56 Q50 Q53 Q65 Q59">
      <formula1>Soil_TS_Consistence</formula1>
    </dataValidation>
    <dataValidation type="list" allowBlank="1" showInputMessage="1" showErrorMessage="1" sqref="BC44:BC45 BC62:BC63 BC59:BC60 BC56:BC57 BC53:BC54 BC50:BC51 BC47:BC48 R44:R45 BC65:BC66 R50 R59 R56 R47 R62 R65 R53">
      <formula1>Soil_TS_Structure</formula1>
    </dataValidation>
    <dataValidation type="list" allowBlank="1" showInputMessage="1" showErrorMessage="1" sqref="BD44:BD45 BD62:BD63 BD59:BD60 BD56:BD57 BD53:BD54 BD50:BD51 BD47:BD48 S44:S45 BD65:BD66 S59 S47 S65 S50 S62 S53 S56">
      <formula1>Soil_TS_Root</formula1>
    </dataValidation>
    <dataValidation type="list" allowBlank="1" showInputMessage="1" showErrorMessage="1" sqref="BE44:BE45 BE62:BE63 BE59:BE60 BE56:BE57 BE53:BE54 BE50:BE51 BE47:BE48 T44:T45 BE65:BE66 T59 T47 T53 T62 T56 T65 T50">
      <formula1>Soil_SS_Texture</formula1>
    </dataValidation>
    <dataValidation type="list" allowBlank="1" showInputMessage="1" showErrorMessage="1" sqref="BF44:BF45 BF62:BF63 BF59:BF60 BF56:BF57 BF53:BF54 BF50:BF51 BF47:BF48 U44:U45 BF65:BF66 U59 U62 U53 U47 U50 U65 U56">
      <formula1>Soil_SS_Consistence</formula1>
    </dataValidation>
    <dataValidation type="list" allowBlank="1" showInputMessage="1" showErrorMessage="1" sqref="AO44:AO45 AO50:AO51 AO53:AO54 AO56:AO57 AO59:AO60 AO62:AO63 AO65:AO66 AQ62:AQ63 AQ47:AQ48 AQ50:AQ51 AQ53:AQ54 AQ56:AQ57 AQ59:AQ60 F44:F45 D44:D45 AQ65:AQ66 AQ44:AQ45 AO47:AO48 F62 F47 F65 D50 D53 F53 F56 D65 D56 D62 F50 D47 D59 F59">
      <formula1>List_Summary</formula1>
    </dataValidation>
    <dataValidation type="list" allowBlank="1" showInputMessage="1" showErrorMessage="1" sqref="AP44:AP45 AP47:AP48 AP50:AP51 AP53:AP54 AP56:AP57 AP59:AP60 AP62:AP63 E44:E45 AP65:AP66 E62 E53 E59 E65 E47 E50 E56">
      <formula1>Soil_Slope</formula1>
    </dataValidation>
    <dataValidation type="list" allowBlank="1" showInputMessage="1" showErrorMessage="1" sqref="AE6:AK6">
      <formula1>Soil_Great_Group</formula1>
    </dataValidation>
    <dataValidation type="list" allowBlank="1" showInputMessage="1" showErrorMessage="1" sqref="AE5:AK5">
      <formula1>Soil_Orders</formula1>
    </dataValidation>
    <dataValidation type="list" allowBlank="1" showInputMessage="1" showErrorMessage="1" sqref="G4:H4 AR4:AS4">
      <formula1>Facil_type</formula1>
    </dataValidation>
    <dataValidation type="list" allowBlank="1" showInputMessage="1" showErrorMessage="1" sqref="G5:J5 AR5:AU5">
      <formula1>Facility_Assessment_type</formula1>
    </dataValidation>
    <dataValidation type="list" allowBlank="1" showInputMessage="1" showErrorMessage="1" sqref="O5:S5">
      <formula1>Facility_Disturbance_Construction</formula1>
    </dataValidation>
    <dataValidation type="list" allowBlank="1" showInputMessage="1" showErrorMessage="1" sqref="O7:S7">
      <formula1>Facility_Disturbance_REclamation</formula1>
    </dataValidation>
    <dataValidation type="list" allowBlank="1" showInputMessage="1" showErrorMessage="1" sqref="O8:S8">
      <formula1>Facility_Revegetation_Approach</formula1>
    </dataValidation>
    <dataValidation type="list" allowBlank="1" showInputMessage="1" showErrorMessage="1" sqref="T5:W5">
      <formula1>Date_Const_Recl_Soil</formula1>
    </dataValidation>
    <dataValidation type="list" allowBlank="1" showInputMessage="1" showErrorMessage="1" sqref="T6:Y8">
      <formula1>Date_Const_Recl_Veg</formula1>
    </dataValidation>
    <dataValidation type="list" allowBlank="1" showInputMessage="1" showErrorMessage="1" sqref="E8:F8">
      <formula1>UTM_Zone</formula1>
    </dataValidation>
    <dataValidation type="list" allowBlank="1" showInputMessage="1" showErrorMessage="1" sqref="AE7:AE8">
      <formula1>Soil_Series</formula1>
    </dataValidation>
  </dataValidations>
  <pageMargins left="0.2" right="0.2" top="0.4" bottom="0.28999999999999998" header="0.25" footer="0.16"/>
  <pageSetup scale="65" fitToHeight="0" orientation="landscape" r:id="rId1"/>
  <headerFooter alignWithMargins="0"/>
  <rowBreaks count="2" manualBreakCount="2">
    <brk id="42" max="16383" man="1"/>
    <brk id="96" max="16383" man="1"/>
  </rowBreaks>
  <colBreaks count="1" manualBreakCount="1">
    <brk id="3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84"/>
  <sheetViews>
    <sheetView topLeftCell="A19" zoomScale="75" zoomScaleNormal="75" workbookViewId="0">
      <selection activeCell="B5" sqref="B5:F5"/>
    </sheetView>
  </sheetViews>
  <sheetFormatPr defaultColWidth="6.140625" defaultRowHeight="14.1" customHeight="1" x14ac:dyDescent="0.2"/>
  <cols>
    <col min="1" max="1" width="2.7109375" style="58" customWidth="1"/>
    <col min="2" max="6" width="6.7109375" style="58" customWidth="1"/>
    <col min="7" max="8" width="5.5703125" style="58" customWidth="1"/>
    <col min="9" max="10" width="7.28515625" style="58" customWidth="1"/>
    <col min="11" max="12" width="7.140625" style="58" customWidth="1"/>
    <col min="13" max="19" width="7.28515625" style="58" customWidth="1"/>
    <col min="20" max="23" width="7.85546875" style="58" customWidth="1"/>
    <col min="24" max="31" width="3.28515625" style="58" customWidth="1"/>
    <col min="32" max="35" width="3.7109375" style="58" customWidth="1"/>
    <col min="36" max="38" width="3" style="58" customWidth="1"/>
    <col min="39" max="39" width="2.7109375" style="58" customWidth="1"/>
    <col min="40" max="16384" width="6.140625" style="58"/>
  </cols>
  <sheetData>
    <row r="1" spans="1:39" ht="14.1" customHeight="1" x14ac:dyDescent="0.2">
      <c r="A1" s="56"/>
      <c r="B1" s="2711" t="s">
        <v>4035</v>
      </c>
      <c r="C1" s="2713"/>
      <c r="D1" s="271"/>
      <c r="E1" s="2295" t="str">
        <f>'TP-ToC'!$B$124</f>
        <v>Unique ID / License No</v>
      </c>
      <c r="F1" s="2713"/>
      <c r="G1" s="2713"/>
      <c r="H1" s="2713"/>
      <c r="I1" s="2713"/>
      <c r="J1" s="2713"/>
      <c r="K1" s="2713"/>
      <c r="L1" s="2715" t="s">
        <v>1040</v>
      </c>
      <c r="M1" s="2425"/>
      <c r="N1" s="2425"/>
      <c r="O1" s="2425"/>
      <c r="P1" s="2425"/>
      <c r="Q1" s="63"/>
      <c r="R1" s="2716" t="s">
        <v>1158</v>
      </c>
      <c r="S1" s="2449"/>
      <c r="T1" s="2449"/>
      <c r="U1" s="2449"/>
      <c r="V1" s="2449"/>
      <c r="W1" s="2449"/>
      <c r="X1" s="2737" t="s">
        <v>729</v>
      </c>
      <c r="Y1" s="2737"/>
      <c r="Z1" s="2449"/>
      <c r="AA1" s="2449"/>
      <c r="AB1" s="2449"/>
      <c r="AC1" s="2449"/>
      <c r="AD1" s="56"/>
      <c r="AE1" s="56"/>
      <c r="AF1" s="2531">
        <f>'TP-ToC'!$Z$124</f>
        <v>41730</v>
      </c>
      <c r="AG1" s="2531"/>
      <c r="AH1" s="2531"/>
      <c r="AI1" s="2531"/>
      <c r="AJ1" s="2531"/>
      <c r="AK1" s="2531"/>
      <c r="AL1" s="2430"/>
      <c r="AM1" s="56"/>
    </row>
    <row r="2" spans="1:39" ht="14.1" customHeight="1" x14ac:dyDescent="0.2">
      <c r="A2" s="56"/>
      <c r="B2" s="2713"/>
      <c r="C2" s="2713"/>
      <c r="D2" s="271"/>
      <c r="E2" s="2295" t="str">
        <f>'TP-ToC'!$K$124</f>
        <v>Unique ID / License No</v>
      </c>
      <c r="F2" s="2713"/>
      <c r="G2" s="2713"/>
      <c r="H2" s="2713"/>
      <c r="I2" s="2713"/>
      <c r="J2" s="2713"/>
      <c r="K2" s="2713"/>
      <c r="L2" s="2696" t="str">
        <f>'TP-ToC'!$K$126</f>
        <v>Disposition #</v>
      </c>
      <c r="M2" s="2315"/>
      <c r="N2" s="2315"/>
      <c r="O2" s="2315"/>
      <c r="P2" s="2315"/>
      <c r="Q2" s="63"/>
      <c r="R2" s="2697" t="str">
        <f>'TP-ToC'!$O$147</f>
        <v>Soil-Assessor</v>
      </c>
      <c r="S2" s="2698"/>
      <c r="T2" s="2698"/>
      <c r="U2" s="2698"/>
      <c r="V2" s="2698"/>
      <c r="W2" s="2698"/>
      <c r="X2" s="2738">
        <f>'TP-ToC'!$O$146</f>
        <v>27581</v>
      </c>
      <c r="Y2" s="2738"/>
      <c r="Z2" s="2739"/>
      <c r="AA2" s="2739"/>
      <c r="AB2" s="2739"/>
      <c r="AC2" s="2739"/>
      <c r="AD2" s="56"/>
      <c r="AE2" s="56"/>
      <c r="AF2" s="2699" t="str">
        <f>'TP-ToC'!$G$23</f>
        <v>Criteria</v>
      </c>
      <c r="AG2" s="2699"/>
      <c r="AH2" s="2699"/>
      <c r="AI2" s="2699"/>
      <c r="AJ2" s="2699"/>
      <c r="AK2" s="2699"/>
      <c r="AL2" s="2317"/>
      <c r="AM2" s="56"/>
    </row>
    <row r="3" spans="1:39"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56"/>
      <c r="AM3" s="56"/>
    </row>
    <row r="4" spans="1:39" s="194" customFormat="1" ht="12" customHeight="1" x14ac:dyDescent="0.2">
      <c r="A4" s="255"/>
      <c r="B4" s="2499" t="s">
        <v>464</v>
      </c>
      <c r="C4" s="2500"/>
      <c r="D4" s="2500"/>
      <c r="E4" s="2500"/>
      <c r="F4" s="2500"/>
      <c r="G4" s="2499" t="s">
        <v>696</v>
      </c>
      <c r="H4" s="2499"/>
      <c r="I4" s="2500"/>
      <c r="J4" s="2500"/>
      <c r="K4" s="259"/>
      <c r="L4" s="1096"/>
      <c r="M4" s="1270"/>
      <c r="N4" s="1146"/>
      <c r="O4" s="2757" t="s">
        <v>1161</v>
      </c>
      <c r="P4" s="2758"/>
      <c r="Q4" s="2758"/>
      <c r="R4" s="2758"/>
      <c r="S4" s="2758"/>
      <c r="T4" s="2430" t="s">
        <v>1165</v>
      </c>
      <c r="U4" s="2430"/>
      <c r="V4" s="2430"/>
      <c r="W4" s="2430"/>
      <c r="X4" s="2430"/>
      <c r="Y4" s="2430"/>
      <c r="Z4" s="259"/>
      <c r="AA4" s="2740" t="s">
        <v>40</v>
      </c>
      <c r="AB4" s="2740"/>
      <c r="AC4" s="2704"/>
      <c r="AD4" s="2740"/>
      <c r="AE4" s="2740"/>
      <c r="AF4" s="2425"/>
      <c r="AG4" s="2425"/>
      <c r="AH4" s="2425"/>
      <c r="AI4" s="2425"/>
      <c r="AJ4" s="2425"/>
      <c r="AK4" s="2425"/>
      <c r="AL4" s="2425"/>
      <c r="AM4" s="255"/>
    </row>
    <row r="5" spans="1:39" s="194" customFormat="1" ht="12.75" customHeight="1" x14ac:dyDescent="0.2">
      <c r="A5" s="255"/>
      <c r="B5" s="2499" t="s">
        <v>462</v>
      </c>
      <c r="C5" s="2500"/>
      <c r="D5" s="2500"/>
      <c r="E5" s="2500"/>
      <c r="F5" s="2500"/>
      <c r="G5" s="2513" t="s">
        <v>2439</v>
      </c>
      <c r="H5" s="2513"/>
      <c r="I5" s="2513"/>
      <c r="J5" s="2513"/>
      <c r="K5" s="259"/>
      <c r="L5" s="2462" t="s">
        <v>218</v>
      </c>
      <c r="M5" s="2418"/>
      <c r="N5" s="2418"/>
      <c r="O5" s="2717" t="s">
        <v>555</v>
      </c>
      <c r="P5" s="2718"/>
      <c r="Q5" s="2718"/>
      <c r="R5" s="2718"/>
      <c r="S5" s="2718"/>
      <c r="T5" s="2085" t="s">
        <v>64</v>
      </c>
      <c r="U5" s="2288"/>
      <c r="V5" s="2288"/>
      <c r="W5" s="2289"/>
      <c r="X5" s="2754" t="str">
        <f>IF($T$5="Cultivated: Before Jan 1/83",0.6,(IF($T$5="Cultivated: Jan 1/83 - Apr 30/94",0.7,(IF($T$5="Cultivated: On/after Apr 30/94",0.85,(IF($T$5="Grassland: Before Apr 30/94",0.6,(IF($T$5="Grassland: On/After Apr 30/94",0.8,(IF($T$5="Forested - Green: On/after Jun 1/07",0.8,(IF($T$5="Forested - White",0.8,"")))))))))))))</f>
        <v/>
      </c>
      <c r="Y5" s="2755"/>
      <c r="Z5" s="15"/>
      <c r="AA5" s="2613" t="s">
        <v>3296</v>
      </c>
      <c r="AB5" s="2613"/>
      <c r="AC5" s="2613"/>
      <c r="AD5" s="2613"/>
      <c r="AE5" s="2527" t="s">
        <v>3288</v>
      </c>
      <c r="AF5" s="2527"/>
      <c r="AG5" s="2756"/>
      <c r="AH5" s="2756"/>
      <c r="AI5" s="2527"/>
      <c r="AJ5" s="2527"/>
      <c r="AK5" s="2495"/>
      <c r="AL5" s="2495"/>
      <c r="AM5" s="255"/>
    </row>
    <row r="6" spans="1:39" s="194" customFormat="1" ht="12.75" customHeight="1" x14ac:dyDescent="0.2">
      <c r="A6" s="255"/>
      <c r="B6" s="2499" t="s">
        <v>217</v>
      </c>
      <c r="C6" s="2500"/>
      <c r="D6" s="2500"/>
      <c r="E6" s="2500"/>
      <c r="F6" s="2500"/>
      <c r="G6" s="2514"/>
      <c r="H6" s="2514"/>
      <c r="I6" s="2514"/>
      <c r="J6" s="2514"/>
      <c r="K6" s="259"/>
      <c r="L6" s="2499" t="s">
        <v>1159</v>
      </c>
      <c r="M6" s="2500"/>
      <c r="N6" s="2515"/>
      <c r="O6" s="1094"/>
      <c r="P6" s="1094"/>
      <c r="Q6" s="1094"/>
      <c r="R6" s="1094"/>
      <c r="S6" s="1266"/>
      <c r="T6" s="2087" t="s">
        <v>4046</v>
      </c>
      <c r="U6" s="2495"/>
      <c r="V6" s="2495"/>
      <c r="W6" s="2495"/>
      <c r="X6" s="2495"/>
      <c r="Y6" s="2495"/>
      <c r="Z6" s="15"/>
      <c r="AA6" s="2613" t="s">
        <v>37</v>
      </c>
      <c r="AB6" s="2613"/>
      <c r="AC6" s="2613"/>
      <c r="AD6" s="2613"/>
      <c r="AE6" s="2527" t="s">
        <v>3295</v>
      </c>
      <c r="AF6" s="2527"/>
      <c r="AG6" s="2756"/>
      <c r="AH6" s="2756"/>
      <c r="AI6" s="2527"/>
      <c r="AJ6" s="2527"/>
      <c r="AK6" s="2495"/>
      <c r="AL6" s="2495"/>
      <c r="AM6" s="255"/>
    </row>
    <row r="7" spans="1:39" s="194" customFormat="1" ht="12.75" customHeight="1" x14ac:dyDescent="0.2">
      <c r="A7" s="255"/>
      <c r="B7" s="2499" t="s">
        <v>693</v>
      </c>
      <c r="C7" s="2500"/>
      <c r="D7" s="2500"/>
      <c r="E7" s="2395" t="s">
        <v>4127</v>
      </c>
      <c r="F7" s="2396"/>
      <c r="G7" s="2425" t="s">
        <v>694</v>
      </c>
      <c r="H7" s="2430"/>
      <c r="I7" s="2425" t="s">
        <v>695</v>
      </c>
      <c r="J7" s="2430"/>
      <c r="K7" s="259"/>
      <c r="L7" s="2499" t="s">
        <v>1160</v>
      </c>
      <c r="M7" s="2500"/>
      <c r="N7" s="2500"/>
      <c r="O7" s="2518" t="s">
        <v>556</v>
      </c>
      <c r="P7" s="2518"/>
      <c r="Q7" s="2518"/>
      <c r="R7" s="2518"/>
      <c r="S7" s="2519"/>
      <c r="T7" s="2087" t="s">
        <v>4046</v>
      </c>
      <c r="U7" s="2495"/>
      <c r="V7" s="2495"/>
      <c r="W7" s="2495"/>
      <c r="X7" s="2495"/>
      <c r="Y7" s="2495"/>
      <c r="Z7" s="15"/>
      <c r="AA7" s="2504" t="s">
        <v>397</v>
      </c>
      <c r="AB7" s="2505"/>
      <c r="AC7" s="2505"/>
      <c r="AD7" s="1401" t="s">
        <v>1146</v>
      </c>
      <c r="AE7" s="2509" t="s">
        <v>4629</v>
      </c>
      <c r="AF7" s="2095"/>
      <c r="AG7" s="2095"/>
      <c r="AH7" s="2095"/>
      <c r="AI7" s="2095"/>
      <c r="AJ7" s="2095"/>
      <c r="AK7" s="2095"/>
      <c r="AL7" s="2096"/>
      <c r="AM7" s="255"/>
    </row>
    <row r="8" spans="1:39" s="194" customFormat="1" ht="12.75" customHeight="1" x14ac:dyDescent="0.2">
      <c r="A8" s="255"/>
      <c r="B8" s="2500"/>
      <c r="C8" s="2500"/>
      <c r="D8" s="2500"/>
      <c r="E8" s="2520" t="s">
        <v>4129</v>
      </c>
      <c r="F8" s="2521"/>
      <c r="G8" s="2525">
        <v>1234567.1233999999</v>
      </c>
      <c r="H8" s="2526"/>
      <c r="I8" s="2525">
        <v>123456.1234</v>
      </c>
      <c r="J8" s="2526"/>
      <c r="K8" s="259"/>
      <c r="L8" s="2499" t="s">
        <v>220</v>
      </c>
      <c r="M8" s="2500"/>
      <c r="N8" s="2500"/>
      <c r="O8" s="2527" t="s">
        <v>3271</v>
      </c>
      <c r="P8" s="2495"/>
      <c r="Q8" s="2495"/>
      <c r="R8" s="2495"/>
      <c r="S8" s="2495"/>
      <c r="T8" s="2087" t="s">
        <v>4046</v>
      </c>
      <c r="U8" s="2495"/>
      <c r="V8" s="2495"/>
      <c r="W8" s="2495"/>
      <c r="X8" s="2495"/>
      <c r="Y8" s="2495"/>
      <c r="Z8" s="15"/>
      <c r="AA8" s="2112"/>
      <c r="AB8" s="2055"/>
      <c r="AC8" s="2055"/>
      <c r="AD8" s="1403" t="s">
        <v>1147</v>
      </c>
      <c r="AE8" s="2631" t="s">
        <v>4629</v>
      </c>
      <c r="AF8" s="2632"/>
      <c r="AG8" s="2632"/>
      <c r="AH8" s="2632"/>
      <c r="AI8" s="2632"/>
      <c r="AJ8" s="2632"/>
      <c r="AK8" s="2632"/>
      <c r="AL8" s="2633"/>
      <c r="AM8" s="255"/>
    </row>
    <row r="9" spans="1:39" s="194" customFormat="1" ht="5.0999999999999996" customHeight="1" x14ac:dyDescent="0.2">
      <c r="A9" s="255"/>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L9" s="255"/>
      <c r="AM9" s="255"/>
    </row>
    <row r="10" spans="1:39" s="194" customFormat="1" ht="15" customHeight="1" x14ac:dyDescent="0.2">
      <c r="A10" s="255"/>
      <c r="B10" s="2425" t="s">
        <v>1554</v>
      </c>
      <c r="C10" s="2425"/>
      <c r="D10" s="2425"/>
      <c r="E10" s="2425"/>
      <c r="F10" s="2517"/>
      <c r="G10" s="2735" t="s">
        <v>1557</v>
      </c>
      <c r="H10" s="2736"/>
      <c r="I10" s="2736"/>
      <c r="J10" s="2138"/>
      <c r="K10" s="2516" t="s">
        <v>4028</v>
      </c>
      <c r="L10" s="2425"/>
      <c r="M10" s="2425" t="s">
        <v>4031</v>
      </c>
      <c r="N10" s="2425"/>
      <c r="O10" s="2425"/>
      <c r="P10" s="2425"/>
      <c r="Q10" s="2425"/>
      <c r="R10" s="2425"/>
      <c r="S10" s="2425"/>
      <c r="T10" s="2425" t="s">
        <v>4032</v>
      </c>
      <c r="U10" s="2425"/>
      <c r="V10" s="2425"/>
      <c r="W10" s="2517"/>
      <c r="X10" s="2741" t="s">
        <v>594</v>
      </c>
      <c r="Y10" s="2742"/>
      <c r="Z10" s="2742"/>
      <c r="AA10" s="2742"/>
      <c r="AB10" s="2742"/>
      <c r="AC10" s="2742"/>
      <c r="AD10" s="2742"/>
      <c r="AE10" s="2742"/>
      <c r="AF10" s="2742"/>
      <c r="AG10" s="2742"/>
      <c r="AH10" s="2742"/>
      <c r="AI10" s="2742"/>
      <c r="AJ10" s="2742"/>
      <c r="AK10" s="2743"/>
      <c r="AL10" s="2744"/>
      <c r="AM10" s="255"/>
    </row>
    <row r="11" spans="1:39" s="194" customFormat="1" ht="15" customHeight="1" x14ac:dyDescent="0.2">
      <c r="A11" s="255"/>
      <c r="B11" s="2655"/>
      <c r="C11" s="2656"/>
      <c r="D11" s="2652" t="s">
        <v>212</v>
      </c>
      <c r="E11" s="2652" t="s">
        <v>1555</v>
      </c>
      <c r="F11" s="2652" t="s">
        <v>2438</v>
      </c>
      <c r="G11" s="1512"/>
      <c r="H11" s="56"/>
      <c r="I11" s="56"/>
      <c r="J11" s="1513"/>
      <c r="K11" s="1514"/>
      <c r="L11" s="67"/>
      <c r="M11" s="2487" t="s">
        <v>1595</v>
      </c>
      <c r="N11" s="2488"/>
      <c r="O11" s="2506" t="s">
        <v>32</v>
      </c>
      <c r="P11" s="2506" t="s">
        <v>1534</v>
      </c>
      <c r="Q11" s="2506" t="s">
        <v>2754</v>
      </c>
      <c r="R11" s="2506" t="s">
        <v>1535</v>
      </c>
      <c r="S11" s="2533" t="s">
        <v>1552</v>
      </c>
      <c r="T11" s="2550" t="s">
        <v>1534</v>
      </c>
      <c r="U11" s="2536" t="s">
        <v>2754</v>
      </c>
      <c r="V11" s="2536" t="s">
        <v>1535</v>
      </c>
      <c r="W11" s="2510" t="s">
        <v>1552</v>
      </c>
      <c r="X11" s="2558" t="s">
        <v>208</v>
      </c>
      <c r="Y11" s="2559"/>
      <c r="Z11" s="2620"/>
      <c r="AA11" s="2558" t="s">
        <v>209</v>
      </c>
      <c r="AB11" s="2668"/>
      <c r="AC11" s="2669"/>
      <c r="AD11" s="2558" t="s">
        <v>207</v>
      </c>
      <c r="AE11" s="2668"/>
      <c r="AF11" s="2669"/>
      <c r="AG11" s="2558" t="s">
        <v>206</v>
      </c>
      <c r="AH11" s="2668"/>
      <c r="AI11" s="2669"/>
      <c r="AJ11" s="2745" t="s">
        <v>3274</v>
      </c>
      <c r="AK11" s="2746"/>
      <c r="AL11" s="2747"/>
      <c r="AM11" s="255"/>
    </row>
    <row r="12" spans="1:39" s="194" customFormat="1" ht="15" customHeight="1" x14ac:dyDescent="0.2">
      <c r="A12" s="255"/>
      <c r="B12" s="2657"/>
      <c r="C12" s="2658"/>
      <c r="D12" s="2653"/>
      <c r="E12" s="2653"/>
      <c r="F12" s="2653"/>
      <c r="G12" s="2734" t="s">
        <v>3947</v>
      </c>
      <c r="H12" s="2083"/>
      <c r="I12" s="2056"/>
      <c r="J12" s="1515" t="str">
        <f>$X$5</f>
        <v/>
      </c>
      <c r="K12" s="2648" t="s">
        <v>4029</v>
      </c>
      <c r="L12" s="2501" t="s">
        <v>4030</v>
      </c>
      <c r="M12" s="2489" t="s">
        <v>2770</v>
      </c>
      <c r="N12" s="2490"/>
      <c r="O12" s="2493"/>
      <c r="P12" s="2493"/>
      <c r="Q12" s="2493"/>
      <c r="R12" s="2493"/>
      <c r="S12" s="2534"/>
      <c r="T12" s="2551"/>
      <c r="U12" s="2537"/>
      <c r="V12" s="2537"/>
      <c r="W12" s="2511"/>
      <c r="X12" s="2558"/>
      <c r="Y12" s="2559"/>
      <c r="Z12" s="2620"/>
      <c r="AA12" s="2558"/>
      <c r="AB12" s="2668"/>
      <c r="AC12" s="2669"/>
      <c r="AD12" s="2558"/>
      <c r="AE12" s="2668"/>
      <c r="AF12" s="2669"/>
      <c r="AG12" s="2558"/>
      <c r="AH12" s="2668"/>
      <c r="AI12" s="2669"/>
      <c r="AJ12" s="2748"/>
      <c r="AK12" s="2749"/>
      <c r="AL12" s="2750"/>
      <c r="AM12" s="255"/>
    </row>
    <row r="13" spans="1:39" s="194" customFormat="1" ht="15" customHeight="1" x14ac:dyDescent="0.2">
      <c r="A13" s="255"/>
      <c r="B13" s="2657"/>
      <c r="C13" s="2658"/>
      <c r="D13" s="2653"/>
      <c r="E13" s="2653"/>
      <c r="F13" s="2653"/>
      <c r="G13" s="2630" t="s">
        <v>4034</v>
      </c>
      <c r="H13" s="2064"/>
      <c r="I13" s="2064"/>
      <c r="J13" s="1516" t="s">
        <v>580</v>
      </c>
      <c r="K13" s="2649"/>
      <c r="L13" s="2502"/>
      <c r="M13" s="2491" t="s">
        <v>1536</v>
      </c>
      <c r="N13" s="2493" t="s">
        <v>1532</v>
      </c>
      <c r="O13" s="2493"/>
      <c r="P13" s="2493"/>
      <c r="Q13" s="2493"/>
      <c r="R13" s="2493"/>
      <c r="S13" s="2534"/>
      <c r="T13" s="2551"/>
      <c r="U13" s="2537"/>
      <c r="V13" s="2537"/>
      <c r="W13" s="2511"/>
      <c r="X13" s="2558"/>
      <c r="Y13" s="2559"/>
      <c r="Z13" s="2620"/>
      <c r="AA13" s="2558"/>
      <c r="AB13" s="2668"/>
      <c r="AC13" s="2669"/>
      <c r="AD13" s="2558"/>
      <c r="AE13" s="2668"/>
      <c r="AF13" s="2669"/>
      <c r="AG13" s="2558"/>
      <c r="AH13" s="2668"/>
      <c r="AI13" s="2669"/>
      <c r="AJ13" s="2748"/>
      <c r="AK13" s="2749"/>
      <c r="AL13" s="2750"/>
      <c r="AM13" s="255"/>
    </row>
    <row r="14" spans="1:39" s="194" customFormat="1" ht="15" customHeight="1" x14ac:dyDescent="0.2">
      <c r="A14" s="255"/>
      <c r="B14" s="2657"/>
      <c r="C14" s="2658"/>
      <c r="D14" s="2653"/>
      <c r="E14" s="2653"/>
      <c r="F14" s="2653"/>
      <c r="G14" s="2159" t="s">
        <v>3739</v>
      </c>
      <c r="H14" s="2160"/>
      <c r="I14" s="2663" t="s">
        <v>579</v>
      </c>
      <c r="J14" s="1516"/>
      <c r="K14" s="2649"/>
      <c r="L14" s="2502"/>
      <c r="M14" s="2492"/>
      <c r="N14" s="2494"/>
      <c r="O14" s="2493"/>
      <c r="P14" s="2493"/>
      <c r="Q14" s="2493"/>
      <c r="R14" s="2493"/>
      <c r="S14" s="2534"/>
      <c r="T14" s="2551"/>
      <c r="U14" s="2537"/>
      <c r="V14" s="2537"/>
      <c r="W14" s="2511"/>
      <c r="X14" s="2558"/>
      <c r="Y14" s="2559"/>
      <c r="Z14" s="2620"/>
      <c r="AA14" s="2558"/>
      <c r="AB14" s="2668"/>
      <c r="AC14" s="2669"/>
      <c r="AD14" s="2558"/>
      <c r="AE14" s="2668"/>
      <c r="AF14" s="2669"/>
      <c r="AG14" s="2558"/>
      <c r="AH14" s="2668"/>
      <c r="AI14" s="2669"/>
      <c r="AJ14" s="2748"/>
      <c r="AK14" s="2749"/>
      <c r="AL14" s="2750"/>
      <c r="AM14" s="255"/>
    </row>
    <row r="15" spans="1:39" s="194" customFormat="1" ht="15" customHeight="1" x14ac:dyDescent="0.2">
      <c r="A15" s="255"/>
      <c r="B15" s="2657"/>
      <c r="C15" s="2658"/>
      <c r="D15" s="2653"/>
      <c r="E15" s="2653"/>
      <c r="F15" s="2653"/>
      <c r="G15" s="2159" t="s">
        <v>4033</v>
      </c>
      <c r="H15" s="2160"/>
      <c r="I15" s="2664"/>
      <c r="J15" s="1516"/>
      <c r="K15" s="2649"/>
      <c r="L15" s="2502"/>
      <c r="M15" s="2492"/>
      <c r="N15" s="2494"/>
      <c r="O15" s="2507"/>
      <c r="P15" s="2507"/>
      <c r="Q15" s="2507"/>
      <c r="R15" s="2507"/>
      <c r="S15" s="2548"/>
      <c r="T15" s="2552"/>
      <c r="U15" s="2538"/>
      <c r="V15" s="2538"/>
      <c r="W15" s="2511"/>
      <c r="X15" s="2558"/>
      <c r="Y15" s="2559"/>
      <c r="Z15" s="2620"/>
      <c r="AA15" s="2558"/>
      <c r="AB15" s="2668"/>
      <c r="AC15" s="2669"/>
      <c r="AD15" s="2558"/>
      <c r="AE15" s="2668"/>
      <c r="AF15" s="2669"/>
      <c r="AG15" s="2558"/>
      <c r="AH15" s="2668"/>
      <c r="AI15" s="2669"/>
      <c r="AJ15" s="2748"/>
      <c r="AK15" s="2749"/>
      <c r="AL15" s="2750"/>
      <c r="AM15" s="255"/>
    </row>
    <row r="16" spans="1:39" s="194" customFormat="1" ht="15" customHeight="1" x14ac:dyDescent="0.2">
      <c r="A16" s="255"/>
      <c r="B16" s="2659"/>
      <c r="C16" s="2660"/>
      <c r="D16" s="2654"/>
      <c r="E16" s="2654"/>
      <c r="F16" s="2654"/>
      <c r="G16" s="1517" t="s">
        <v>3882</v>
      </c>
      <c r="H16" s="97" t="s">
        <v>3738</v>
      </c>
      <c r="I16" s="2665"/>
      <c r="J16" s="1518"/>
      <c r="K16" s="2650"/>
      <c r="L16" s="2503"/>
      <c r="M16" s="2492"/>
      <c r="N16" s="2494"/>
      <c r="O16" s="2508"/>
      <c r="P16" s="2508"/>
      <c r="Q16" s="2508"/>
      <c r="R16" s="2508"/>
      <c r="S16" s="2549"/>
      <c r="T16" s="2553"/>
      <c r="U16" s="2539"/>
      <c r="V16" s="2539"/>
      <c r="W16" s="2512"/>
      <c r="X16" s="2561"/>
      <c r="Y16" s="2562"/>
      <c r="Z16" s="2621"/>
      <c r="AA16" s="2670"/>
      <c r="AB16" s="2671"/>
      <c r="AC16" s="2672"/>
      <c r="AD16" s="2670"/>
      <c r="AE16" s="2671"/>
      <c r="AF16" s="2672"/>
      <c r="AG16" s="2670"/>
      <c r="AH16" s="2671"/>
      <c r="AI16" s="2672"/>
      <c r="AJ16" s="2751"/>
      <c r="AK16" s="2752"/>
      <c r="AL16" s="2753"/>
      <c r="AM16" s="255"/>
    </row>
    <row r="17" spans="1:39" ht="14.1" customHeight="1" x14ac:dyDescent="0.2">
      <c r="A17" s="56"/>
      <c r="B17" s="2426" t="s">
        <v>3736</v>
      </c>
      <c r="C17" s="2628"/>
      <c r="D17" s="2628"/>
      <c r="E17" s="2628"/>
      <c r="F17" s="2628"/>
      <c r="G17" s="1519" t="str">
        <f>IF($AF$2="Cultivated","",(IF($AF$2="Forested","Yes",(IF($AF$2="Native Grassland","","")))))</f>
        <v/>
      </c>
      <c r="H17" s="1520" t="str">
        <f>IF($AF$2="Cultivated","Yes",(IF($AF$2="Forested","Yes",(IF($AF$2="Native Grassland","Yes","")))))</f>
        <v/>
      </c>
      <c r="I17" s="1521" t="str">
        <f>IF($AF$2="Cultivated","Yes",(IF($AF$2="Forested","Yes",(IF($AF$2="Native Grassland","Yes","")))))</f>
        <v/>
      </c>
      <c r="J17" s="1521" t="str">
        <f>IF($AF$2="Cultivated","Yes",(IF($AF$2="Forested","Yes",(IF($AF$2="Native Grassland","Yes","")))))</f>
        <v/>
      </c>
      <c r="K17" s="1520" t="str">
        <f>IF($AF$2="Cultivated","Yes",(IF($AF$2="Forested","",(IF($AF$2="Native Grassland","","")))))</f>
        <v/>
      </c>
      <c r="L17" s="1521" t="str">
        <f>IF($AF$2="Cultivated","Yes",(IF($AF$2="Forested","",(IF($AF$2="Native Grassland","","")))))</f>
        <v/>
      </c>
      <c r="M17" s="1520" t="str">
        <f>IF($AF$2="Cultivated","Yes",(IF($AF$2="Forested","",(IF($AF$2="Native Grassland","Yes","")))))</f>
        <v/>
      </c>
      <c r="N17" s="1522" t="str">
        <f>IF($AF$2="Cultivated","Yes",(IF($AF$2="Forested","",(IF($AF$2="Native Grassland","Yes","")))))</f>
        <v/>
      </c>
      <c r="O17" s="1522" t="str">
        <f>IF($AF$2="Cultivated","Yes",(IF($AF$2="Forested","",(IF($AF$2="Native Grassland","Yes","")))))</f>
        <v/>
      </c>
      <c r="P17" s="1522" t="str">
        <f t="shared" ref="P17:W17" si="0">IF($AF$2="Cultivated","Yes",(IF($AF$2="Forested","Yes",(IF($AF$2="Native Grassland","Yes","")))))</f>
        <v/>
      </c>
      <c r="Q17" s="1522" t="str">
        <f t="shared" si="0"/>
        <v/>
      </c>
      <c r="R17" s="1522" t="str">
        <f t="shared" si="0"/>
        <v/>
      </c>
      <c r="S17" s="1521" t="str">
        <f t="shared" si="0"/>
        <v/>
      </c>
      <c r="T17" s="1520" t="str">
        <f t="shared" si="0"/>
        <v/>
      </c>
      <c r="U17" s="1522" t="str">
        <f t="shared" si="0"/>
        <v/>
      </c>
      <c r="V17" s="1522" t="str">
        <f t="shared" si="0"/>
        <v/>
      </c>
      <c r="W17" s="1521" t="str">
        <f t="shared" si="0"/>
        <v/>
      </c>
      <c r="X17" s="2616" t="str">
        <f>IF($AF$2="Cultivated","Yes",(IF($AF$2="Forested","",(IF($AF$2="Native Grassland","","")))))</f>
        <v/>
      </c>
      <c r="Y17" s="2617"/>
      <c r="Z17" s="2618"/>
      <c r="AA17" s="2616" t="str">
        <f>IF($AF$2="Cultivated","Yes",(IF($AF$2="Forested","",(IF($AF$2="Native Grassland","","")))))</f>
        <v/>
      </c>
      <c r="AB17" s="2617"/>
      <c r="AC17" s="2618"/>
      <c r="AD17" s="2616" t="str">
        <f>IF($AF$2="Cultivated","Yes",(IF($AF$2="Forested","",(IF($AF$2="Native Grassland","","")))))</f>
        <v/>
      </c>
      <c r="AE17" s="2617"/>
      <c r="AF17" s="2618"/>
      <c r="AG17" s="2616" t="str">
        <f>IF($AF$2="Cultivated","Yes",(IF($AF$2="Forested","",(IF($AF$2="Native Grassland","","")))))</f>
        <v/>
      </c>
      <c r="AH17" s="2617"/>
      <c r="AI17" s="2618"/>
      <c r="AJ17" s="2722" t="str">
        <f>IF($AF$2="Cultivated","Yes",(IF($AF$2="Forested","",(IF($AF$2="Native Grassland","","")))))</f>
        <v/>
      </c>
      <c r="AK17" s="2723"/>
      <c r="AL17" s="2724"/>
      <c r="AM17" s="56"/>
    </row>
    <row r="18" spans="1:39" ht="3.95" customHeight="1" x14ac:dyDescent="0.2">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row>
    <row r="19" spans="1:39" ht="14.1" customHeight="1" x14ac:dyDescent="0.2">
      <c r="A19" s="56"/>
      <c r="B19" s="1096" t="s">
        <v>1173</v>
      </c>
      <c r="C19" s="1354"/>
      <c r="D19" s="1354"/>
      <c r="E19" s="1354"/>
      <c r="F19" s="1354"/>
      <c r="G19" s="2759"/>
      <c r="H19" s="2760"/>
      <c r="I19" s="1270"/>
      <c r="J19" s="1523"/>
      <c r="K19" s="1096"/>
      <c r="L19" s="1146"/>
      <c r="M19" s="1096"/>
      <c r="N19" s="1270"/>
      <c r="O19" s="1270"/>
      <c r="P19" s="1270"/>
      <c r="Q19" s="1270"/>
      <c r="R19" s="1270"/>
      <c r="S19" s="1146"/>
      <c r="T19" s="1096"/>
      <c r="U19" s="1270"/>
      <c r="V19" s="1270"/>
      <c r="W19" s="1272"/>
      <c r="X19" s="1271" t="s">
        <v>3277</v>
      </c>
      <c r="Y19" s="1272" t="s">
        <v>3275</v>
      </c>
      <c r="Z19" s="1273"/>
      <c r="AA19" s="1271" t="s">
        <v>3277</v>
      </c>
      <c r="AB19" s="1272" t="s">
        <v>3275</v>
      </c>
      <c r="AC19" s="1273"/>
      <c r="AD19" s="1271" t="s">
        <v>3277</v>
      </c>
      <c r="AE19" s="1272" t="s">
        <v>3275</v>
      </c>
      <c r="AF19" s="1273"/>
      <c r="AG19" s="1271" t="s">
        <v>3277</v>
      </c>
      <c r="AH19" s="1272" t="s">
        <v>3275</v>
      </c>
      <c r="AI19" s="1272"/>
      <c r="AJ19" s="2499"/>
      <c r="AK19" s="2725"/>
      <c r="AL19" s="2725"/>
      <c r="AM19" s="56"/>
    </row>
    <row r="20" spans="1:39" s="138" customFormat="1" ht="20.25" customHeight="1" x14ac:dyDescent="0.2">
      <c r="A20" s="137"/>
      <c r="B20" s="1274">
        <v>1</v>
      </c>
      <c r="C20" s="1275" t="s">
        <v>3248</v>
      </c>
      <c r="D20" s="1276"/>
      <c r="E20" s="1276"/>
      <c r="F20" s="1276"/>
      <c r="G20" s="1524">
        <v>1</v>
      </c>
      <c r="H20" s="1525">
        <v>1</v>
      </c>
      <c r="I20" s="1526">
        <f>H20/H23</f>
        <v>1</v>
      </c>
      <c r="J20" s="1527">
        <v>1</v>
      </c>
      <c r="K20" s="548">
        <v>1</v>
      </c>
      <c r="L20" s="664">
        <v>1</v>
      </c>
      <c r="M20" s="548">
        <v>1</v>
      </c>
      <c r="N20" s="549">
        <v>1</v>
      </c>
      <c r="O20" s="549">
        <v>1</v>
      </c>
      <c r="P20" s="549">
        <v>1</v>
      </c>
      <c r="Q20" s="549">
        <v>1</v>
      </c>
      <c r="R20" s="549">
        <v>1</v>
      </c>
      <c r="S20" s="550">
        <v>1</v>
      </c>
      <c r="T20" s="548">
        <v>1</v>
      </c>
      <c r="U20" s="549">
        <v>1</v>
      </c>
      <c r="V20" s="549">
        <v>1</v>
      </c>
      <c r="W20" s="550">
        <v>1</v>
      </c>
      <c r="X20" s="1528">
        <f>SUM(J20)</f>
        <v>1</v>
      </c>
      <c r="Y20" s="1529">
        <f>SUM(J23)</f>
        <v>1</v>
      </c>
      <c r="Z20" s="1530" t="str">
        <f>IF(X20&lt;1,0,(IF(MAX(J20)=4,"F",(IF((X20-Y20)&lt;=1,"P","F")))))</f>
        <v>P</v>
      </c>
      <c r="AA20" s="1531">
        <f>SUM(K20:L20)</f>
        <v>2</v>
      </c>
      <c r="AB20" s="1529">
        <f>SUM(K23:L23)</f>
        <v>2</v>
      </c>
      <c r="AC20" s="1530" t="str">
        <f>IF(AA20&lt;1,0,(IF((AA20-AB20)&lt;=1,"P","F")))</f>
        <v>P</v>
      </c>
      <c r="AD20" s="1531">
        <f>SUM(M20:S20)</f>
        <v>7</v>
      </c>
      <c r="AE20" s="1529">
        <f>SUM(M23:S23)</f>
        <v>7</v>
      </c>
      <c r="AF20" s="1530" t="str">
        <f>IF(AD20&lt;1,0,(IF((AD20-AE20)&lt;=1,"P","F")))</f>
        <v>P</v>
      </c>
      <c r="AG20" s="1531">
        <f>SUM(T20:W20)</f>
        <v>4</v>
      </c>
      <c r="AH20" s="1529">
        <f>SUM(T23:W23)</f>
        <v>4</v>
      </c>
      <c r="AI20" s="1532" t="str">
        <f>IF(AG20&lt;1,0,(IF((AG20-AH20)&lt;=1,"P","F")))</f>
        <v>P</v>
      </c>
      <c r="AJ20" s="2761" t="str">
        <f>IF(Z20=0,0,(IF(Z20="F","F",(IF(AC20="F","F",(IF(AF20="F","F",(IF(AI20="F","F","P")))))))))</f>
        <v>P</v>
      </c>
      <c r="AK20" s="2762"/>
      <c r="AL20" s="2762"/>
      <c r="AM20" s="137"/>
    </row>
    <row r="21" spans="1:39" s="138" customFormat="1" ht="20.25" customHeight="1" x14ac:dyDescent="0.2">
      <c r="A21" s="137"/>
      <c r="B21" s="2575" t="s">
        <v>3277</v>
      </c>
      <c r="C21" s="2726" t="s">
        <v>3247</v>
      </c>
      <c r="D21" s="2579" t="s">
        <v>465</v>
      </c>
      <c r="E21" s="2579" t="s">
        <v>1427</v>
      </c>
      <c r="F21" s="2579" t="s">
        <v>465</v>
      </c>
      <c r="G21" s="2602"/>
      <c r="H21" s="2728"/>
      <c r="I21" s="2730"/>
      <c r="J21" s="2732" t="s">
        <v>371</v>
      </c>
      <c r="K21" s="2583" t="s">
        <v>414</v>
      </c>
      <c r="L21" s="2600" t="s">
        <v>413</v>
      </c>
      <c r="M21" s="2596" t="s">
        <v>416</v>
      </c>
      <c r="N21" s="2585" t="s">
        <v>417</v>
      </c>
      <c r="O21" s="2585" t="s">
        <v>407</v>
      </c>
      <c r="P21" s="2585" t="s">
        <v>410</v>
      </c>
      <c r="Q21" s="2585" t="s">
        <v>1585</v>
      </c>
      <c r="R21" s="2585" t="s">
        <v>1584</v>
      </c>
      <c r="S21" s="2581" t="s">
        <v>411</v>
      </c>
      <c r="T21" s="2583" t="s">
        <v>410</v>
      </c>
      <c r="U21" s="2585" t="s">
        <v>1586</v>
      </c>
      <c r="V21" s="2585" t="s">
        <v>1583</v>
      </c>
      <c r="W21" s="2587" t="s">
        <v>411</v>
      </c>
      <c r="X21" s="1533"/>
      <c r="Y21" s="1534"/>
      <c r="Z21" s="1534"/>
      <c r="AA21" s="1534"/>
      <c r="AB21" s="1534"/>
      <c r="AC21" s="1534"/>
      <c r="AD21" s="1534"/>
      <c r="AE21" s="1534"/>
      <c r="AF21" s="1534"/>
      <c r="AG21" s="1534"/>
      <c r="AH21" s="1534"/>
      <c r="AI21" s="1534"/>
      <c r="AJ21" s="1534"/>
      <c r="AK21" s="1534"/>
      <c r="AL21" s="1535"/>
      <c r="AM21" s="137"/>
    </row>
    <row r="22" spans="1:39" s="138" customFormat="1" ht="20.25" customHeight="1" x14ac:dyDescent="0.2">
      <c r="A22" s="137"/>
      <c r="B22" s="2576"/>
      <c r="C22" s="2727"/>
      <c r="D22" s="2580"/>
      <c r="E22" s="2580"/>
      <c r="F22" s="2580"/>
      <c r="G22" s="2603"/>
      <c r="H22" s="2729"/>
      <c r="I22" s="2731"/>
      <c r="J22" s="2733"/>
      <c r="K22" s="2584"/>
      <c r="L22" s="2601"/>
      <c r="M22" s="2597"/>
      <c r="N22" s="2586"/>
      <c r="O22" s="2586"/>
      <c r="P22" s="2586"/>
      <c r="Q22" s="2586"/>
      <c r="R22" s="2586"/>
      <c r="S22" s="2582"/>
      <c r="T22" s="2584"/>
      <c r="U22" s="2586"/>
      <c r="V22" s="2586"/>
      <c r="W22" s="2588"/>
      <c r="X22" s="96"/>
      <c r="Y22" s="97"/>
      <c r="Z22" s="97"/>
      <c r="AA22" s="97"/>
      <c r="AB22" s="97"/>
      <c r="AC22" s="97"/>
      <c r="AD22" s="97"/>
      <c r="AE22" s="97"/>
      <c r="AF22" s="97"/>
      <c r="AG22" s="97"/>
      <c r="AH22" s="97"/>
      <c r="AI22" s="97"/>
      <c r="AJ22" s="97"/>
      <c r="AK22" s="97"/>
      <c r="AL22" s="98"/>
      <c r="AM22" s="137"/>
    </row>
    <row r="23" spans="1:39" s="138" customFormat="1" ht="20.25" customHeight="1" x14ac:dyDescent="0.2">
      <c r="A23" s="137"/>
      <c r="B23" s="1292">
        <f>B20</f>
        <v>1</v>
      </c>
      <c r="C23" s="1275" t="s">
        <v>3248</v>
      </c>
      <c r="D23" s="1276"/>
      <c r="E23" s="1276"/>
      <c r="F23" s="1276"/>
      <c r="G23" s="1536">
        <v>1</v>
      </c>
      <c r="H23" s="1537">
        <v>1</v>
      </c>
      <c r="I23" s="1538">
        <f>H23/H23</f>
        <v>1</v>
      </c>
      <c r="J23" s="1527">
        <v>1</v>
      </c>
      <c r="K23" s="548">
        <v>1</v>
      </c>
      <c r="L23" s="664">
        <v>1</v>
      </c>
      <c r="M23" s="548">
        <v>1</v>
      </c>
      <c r="N23" s="549">
        <v>1</v>
      </c>
      <c r="O23" s="549">
        <v>1</v>
      </c>
      <c r="P23" s="549">
        <v>1</v>
      </c>
      <c r="Q23" s="549">
        <v>1</v>
      </c>
      <c r="R23" s="549">
        <v>1</v>
      </c>
      <c r="S23" s="550">
        <v>1</v>
      </c>
      <c r="T23" s="548">
        <v>1</v>
      </c>
      <c r="U23" s="549">
        <v>1</v>
      </c>
      <c r="V23" s="549">
        <v>1</v>
      </c>
      <c r="W23" s="664">
        <v>1</v>
      </c>
      <c r="X23" s="1533"/>
      <c r="Y23" s="1534"/>
      <c r="Z23" s="1534"/>
      <c r="AA23" s="1534"/>
      <c r="AB23" s="1534"/>
      <c r="AC23" s="1534"/>
      <c r="AD23" s="1534"/>
      <c r="AE23" s="1534"/>
      <c r="AF23" s="1534"/>
      <c r="AG23" s="1534"/>
      <c r="AH23" s="1534"/>
      <c r="AI23" s="1534"/>
      <c r="AJ23" s="1534"/>
      <c r="AK23" s="1534"/>
      <c r="AL23" s="1535"/>
      <c r="AM23" s="137"/>
    </row>
    <row r="24" spans="1:39" s="138" customFormat="1" ht="20.25" customHeight="1" x14ac:dyDescent="0.2">
      <c r="A24" s="137"/>
      <c r="B24" s="2575" t="s">
        <v>3275</v>
      </c>
      <c r="C24" s="2726" t="s">
        <v>3247</v>
      </c>
      <c r="D24" s="2579" t="s">
        <v>465</v>
      </c>
      <c r="E24" s="2579" t="s">
        <v>1427</v>
      </c>
      <c r="F24" s="2579" t="s">
        <v>465</v>
      </c>
      <c r="G24" s="2602"/>
      <c r="H24" s="2728"/>
      <c r="I24" s="2730"/>
      <c r="J24" s="2732" t="s">
        <v>371</v>
      </c>
      <c r="K24" s="2583" t="s">
        <v>414</v>
      </c>
      <c r="L24" s="2600" t="s">
        <v>413</v>
      </c>
      <c r="M24" s="2596" t="s">
        <v>416</v>
      </c>
      <c r="N24" s="2585" t="s">
        <v>417</v>
      </c>
      <c r="O24" s="2585" t="s">
        <v>407</v>
      </c>
      <c r="P24" s="2585" t="s">
        <v>410</v>
      </c>
      <c r="Q24" s="2585" t="s">
        <v>1585</v>
      </c>
      <c r="R24" s="2585" t="s">
        <v>1584</v>
      </c>
      <c r="S24" s="2581" t="s">
        <v>411</v>
      </c>
      <c r="T24" s="2583" t="s">
        <v>410</v>
      </c>
      <c r="U24" s="2585" t="s">
        <v>1586</v>
      </c>
      <c r="V24" s="2585" t="s">
        <v>1583</v>
      </c>
      <c r="W24" s="2587" t="s">
        <v>411</v>
      </c>
      <c r="X24" s="132"/>
      <c r="Y24" s="55"/>
      <c r="Z24" s="55"/>
      <c r="AA24" s="55"/>
      <c r="AB24" s="55"/>
      <c r="AC24" s="55"/>
      <c r="AD24" s="55"/>
      <c r="AE24" s="55"/>
      <c r="AF24" s="55"/>
      <c r="AG24" s="55"/>
      <c r="AH24" s="55"/>
      <c r="AI24" s="55"/>
      <c r="AJ24" s="55"/>
      <c r="AK24" s="55"/>
      <c r="AL24" s="133"/>
      <c r="AM24" s="137"/>
    </row>
    <row r="25" spans="1:39" s="138" customFormat="1" ht="20.25" customHeight="1" x14ac:dyDescent="0.2">
      <c r="A25" s="137"/>
      <c r="B25" s="2576"/>
      <c r="C25" s="2727"/>
      <c r="D25" s="2580"/>
      <c r="E25" s="2580"/>
      <c r="F25" s="2580"/>
      <c r="G25" s="2603"/>
      <c r="H25" s="2729"/>
      <c r="I25" s="2731"/>
      <c r="J25" s="2733"/>
      <c r="K25" s="2584"/>
      <c r="L25" s="2601"/>
      <c r="M25" s="2597"/>
      <c r="N25" s="2586"/>
      <c r="O25" s="2586"/>
      <c r="P25" s="2586"/>
      <c r="Q25" s="2586"/>
      <c r="R25" s="2586"/>
      <c r="S25" s="2582"/>
      <c r="T25" s="2584"/>
      <c r="U25" s="2586"/>
      <c r="V25" s="2586"/>
      <c r="W25" s="2588"/>
      <c r="X25" s="96"/>
      <c r="Y25" s="97"/>
      <c r="Z25" s="97"/>
      <c r="AA25" s="97"/>
      <c r="AB25" s="97"/>
      <c r="AC25" s="97"/>
      <c r="AD25" s="97"/>
      <c r="AE25" s="97"/>
      <c r="AF25" s="97"/>
      <c r="AG25" s="97"/>
      <c r="AH25" s="97"/>
      <c r="AI25" s="97"/>
      <c r="AJ25" s="97"/>
      <c r="AK25" s="97"/>
      <c r="AL25" s="98"/>
      <c r="AM25" s="137"/>
    </row>
    <row r="26" spans="1:39" s="138" customFormat="1" ht="20.25" customHeight="1" x14ac:dyDescent="0.2">
      <c r="A26" s="137"/>
      <c r="B26" s="1292">
        <f>B20+1</f>
        <v>2</v>
      </c>
      <c r="C26" s="1275" t="s">
        <v>3248</v>
      </c>
      <c r="D26" s="1276"/>
      <c r="E26" s="1276"/>
      <c r="F26" s="1276"/>
      <c r="G26" s="1524">
        <v>1</v>
      </c>
      <c r="H26" s="1525">
        <v>1</v>
      </c>
      <c r="I26" s="1526">
        <f>H26/H29</f>
        <v>1</v>
      </c>
      <c r="J26" s="1527">
        <v>1</v>
      </c>
      <c r="K26" s="548">
        <v>1</v>
      </c>
      <c r="L26" s="664">
        <v>1</v>
      </c>
      <c r="M26" s="548">
        <v>1</v>
      </c>
      <c r="N26" s="549">
        <v>1</v>
      </c>
      <c r="O26" s="549">
        <v>1</v>
      </c>
      <c r="P26" s="549">
        <v>1</v>
      </c>
      <c r="Q26" s="549">
        <v>1</v>
      </c>
      <c r="R26" s="549">
        <v>1</v>
      </c>
      <c r="S26" s="550">
        <v>1</v>
      </c>
      <c r="T26" s="548">
        <v>1</v>
      </c>
      <c r="U26" s="549">
        <v>1</v>
      </c>
      <c r="V26" s="549">
        <v>1</v>
      </c>
      <c r="W26" s="550">
        <v>1</v>
      </c>
      <c r="X26" s="1539">
        <f>SUM(J26)</f>
        <v>1</v>
      </c>
      <c r="Y26" s="1540">
        <f>SUM(J29)</f>
        <v>1</v>
      </c>
      <c r="Z26" s="1541" t="str">
        <f>IF(X26&lt;1,0,(IF(MAX(J26)=4,"F",(IF((X26-Y26)&lt;=1,"P","F")))))</f>
        <v>P</v>
      </c>
      <c r="AA26" s="1542">
        <f>SUM(K26:L26)</f>
        <v>2</v>
      </c>
      <c r="AB26" s="1540">
        <f>SUM(K29:L29)</f>
        <v>2</v>
      </c>
      <c r="AC26" s="1541" t="str">
        <f>IF(AA26&lt;1,0,(IF((AA26-AB26)&lt;=1,"P","F")))</f>
        <v>P</v>
      </c>
      <c r="AD26" s="1542">
        <f>SUM(M26:S26)</f>
        <v>7</v>
      </c>
      <c r="AE26" s="1540">
        <f>SUM(M29:S29)</f>
        <v>7</v>
      </c>
      <c r="AF26" s="1541" t="str">
        <f>IF(AD26&lt;1,0,(IF((AD26-AE26)&lt;=1,"P","F")))</f>
        <v>P</v>
      </c>
      <c r="AG26" s="1542">
        <f>SUM(T26:W26)</f>
        <v>4</v>
      </c>
      <c r="AH26" s="1540">
        <f>SUM(T29:W29)</f>
        <v>4</v>
      </c>
      <c r="AI26" s="1543" t="str">
        <f>IF(AG26&lt;1,0,(IF((AG26-AH26)&lt;=1,"P","F")))</f>
        <v>P</v>
      </c>
      <c r="AJ26" s="2719" t="str">
        <f>IF(Z26=0,0,(IF(Z26="F","F",(IF(AC26="F","F",(IF(AF26="F","F",(IF(AI26="F","F","P")))))))))</f>
        <v>P</v>
      </c>
      <c r="AK26" s="2720"/>
      <c r="AL26" s="2721"/>
      <c r="AM26" s="137"/>
    </row>
    <row r="27" spans="1:39" s="138" customFormat="1" ht="20.25" customHeight="1" x14ac:dyDescent="0.2">
      <c r="A27" s="137"/>
      <c r="B27" s="2575" t="s">
        <v>3277</v>
      </c>
      <c r="C27" s="2726" t="s">
        <v>3247</v>
      </c>
      <c r="D27" s="2579" t="s">
        <v>465</v>
      </c>
      <c r="E27" s="2579" t="s">
        <v>1427</v>
      </c>
      <c r="F27" s="2579" t="s">
        <v>465</v>
      </c>
      <c r="G27" s="2602"/>
      <c r="H27" s="2728"/>
      <c r="I27" s="2730"/>
      <c r="J27" s="2732" t="s">
        <v>371</v>
      </c>
      <c r="K27" s="2583" t="s">
        <v>414</v>
      </c>
      <c r="L27" s="2600" t="s">
        <v>413</v>
      </c>
      <c r="M27" s="2596" t="s">
        <v>416</v>
      </c>
      <c r="N27" s="2585" t="s">
        <v>417</v>
      </c>
      <c r="O27" s="2585" t="s">
        <v>407</v>
      </c>
      <c r="P27" s="2585" t="s">
        <v>410</v>
      </c>
      <c r="Q27" s="2585" t="s">
        <v>1585</v>
      </c>
      <c r="R27" s="2585" t="s">
        <v>1584</v>
      </c>
      <c r="S27" s="2581" t="s">
        <v>411</v>
      </c>
      <c r="T27" s="2583" t="s">
        <v>410</v>
      </c>
      <c r="U27" s="2585" t="s">
        <v>1586</v>
      </c>
      <c r="V27" s="2585" t="s">
        <v>1583</v>
      </c>
      <c r="W27" s="2587" t="s">
        <v>411</v>
      </c>
      <c r="X27" s="1533"/>
      <c r="Y27" s="1534"/>
      <c r="Z27" s="1534"/>
      <c r="AA27" s="1534"/>
      <c r="AB27" s="1534"/>
      <c r="AC27" s="1534"/>
      <c r="AD27" s="1534"/>
      <c r="AE27" s="1534"/>
      <c r="AF27" s="1534"/>
      <c r="AG27" s="1534"/>
      <c r="AH27" s="1534"/>
      <c r="AI27" s="1534"/>
      <c r="AJ27" s="1534"/>
      <c r="AK27" s="1534"/>
      <c r="AL27" s="1535"/>
      <c r="AM27" s="137"/>
    </row>
    <row r="28" spans="1:39" s="138" customFormat="1" ht="20.25" customHeight="1" x14ac:dyDescent="0.2">
      <c r="A28" s="137"/>
      <c r="B28" s="2576"/>
      <c r="C28" s="2727"/>
      <c r="D28" s="2580"/>
      <c r="E28" s="2580"/>
      <c r="F28" s="2580"/>
      <c r="G28" s="2603"/>
      <c r="H28" s="2729"/>
      <c r="I28" s="2731"/>
      <c r="J28" s="2733"/>
      <c r="K28" s="2584"/>
      <c r="L28" s="2601"/>
      <c r="M28" s="2597"/>
      <c r="N28" s="2586"/>
      <c r="O28" s="2586"/>
      <c r="P28" s="2586"/>
      <c r="Q28" s="2586"/>
      <c r="R28" s="2586"/>
      <c r="S28" s="2582"/>
      <c r="T28" s="2584"/>
      <c r="U28" s="2586"/>
      <c r="V28" s="2586"/>
      <c r="W28" s="2588"/>
      <c r="X28" s="96"/>
      <c r="Y28" s="97"/>
      <c r="Z28" s="97"/>
      <c r="AA28" s="97"/>
      <c r="AB28" s="97"/>
      <c r="AC28" s="97"/>
      <c r="AD28" s="97"/>
      <c r="AE28" s="97"/>
      <c r="AF28" s="97"/>
      <c r="AG28" s="97"/>
      <c r="AH28" s="97"/>
      <c r="AI28" s="97"/>
      <c r="AJ28" s="97"/>
      <c r="AK28" s="97"/>
      <c r="AL28" s="98"/>
      <c r="AM28" s="137"/>
    </row>
    <row r="29" spans="1:39" s="138" customFormat="1" ht="20.25" customHeight="1" x14ac:dyDescent="0.2">
      <c r="A29" s="137"/>
      <c r="B29" s="1292">
        <f>B26</f>
        <v>2</v>
      </c>
      <c r="C29" s="1275" t="s">
        <v>3248</v>
      </c>
      <c r="D29" s="1276"/>
      <c r="E29" s="1276"/>
      <c r="F29" s="1276"/>
      <c r="G29" s="1536">
        <v>1</v>
      </c>
      <c r="H29" s="1537">
        <v>1</v>
      </c>
      <c r="I29" s="1538">
        <f>H29/H29</f>
        <v>1</v>
      </c>
      <c r="J29" s="1527">
        <v>1</v>
      </c>
      <c r="K29" s="548">
        <v>1</v>
      </c>
      <c r="L29" s="664">
        <v>1</v>
      </c>
      <c r="M29" s="548">
        <v>1</v>
      </c>
      <c r="N29" s="549">
        <v>1</v>
      </c>
      <c r="O29" s="549">
        <v>1</v>
      </c>
      <c r="P29" s="549">
        <v>1</v>
      </c>
      <c r="Q29" s="549">
        <v>1</v>
      </c>
      <c r="R29" s="549">
        <v>1</v>
      </c>
      <c r="S29" s="550">
        <v>1</v>
      </c>
      <c r="T29" s="548">
        <v>1</v>
      </c>
      <c r="U29" s="549">
        <v>1</v>
      </c>
      <c r="V29" s="549">
        <v>1</v>
      </c>
      <c r="W29" s="664">
        <v>1</v>
      </c>
      <c r="X29" s="1533"/>
      <c r="Y29" s="1534"/>
      <c r="Z29" s="1534"/>
      <c r="AA29" s="1534"/>
      <c r="AB29" s="1534"/>
      <c r="AC29" s="1534"/>
      <c r="AD29" s="1534"/>
      <c r="AE29" s="1534"/>
      <c r="AF29" s="1534"/>
      <c r="AG29" s="1534"/>
      <c r="AH29" s="1534"/>
      <c r="AI29" s="1534"/>
      <c r="AJ29" s="1534"/>
      <c r="AK29" s="1534"/>
      <c r="AL29" s="1535"/>
      <c r="AM29" s="137"/>
    </row>
    <row r="30" spans="1:39" s="138" customFormat="1" ht="20.25" customHeight="1" x14ac:dyDescent="0.2">
      <c r="A30" s="137"/>
      <c r="B30" s="2575" t="s">
        <v>3275</v>
      </c>
      <c r="C30" s="2726" t="s">
        <v>3247</v>
      </c>
      <c r="D30" s="2579" t="s">
        <v>465</v>
      </c>
      <c r="E30" s="2579" t="s">
        <v>1427</v>
      </c>
      <c r="F30" s="2579" t="s">
        <v>465</v>
      </c>
      <c r="G30" s="2602"/>
      <c r="H30" s="2728"/>
      <c r="I30" s="2730"/>
      <c r="J30" s="2732" t="s">
        <v>371</v>
      </c>
      <c r="K30" s="2583" t="s">
        <v>414</v>
      </c>
      <c r="L30" s="2600" t="s">
        <v>413</v>
      </c>
      <c r="M30" s="2596" t="s">
        <v>416</v>
      </c>
      <c r="N30" s="2585" t="s">
        <v>417</v>
      </c>
      <c r="O30" s="2585" t="s">
        <v>407</v>
      </c>
      <c r="P30" s="2585" t="s">
        <v>410</v>
      </c>
      <c r="Q30" s="2585" t="s">
        <v>1585</v>
      </c>
      <c r="R30" s="2585" t="s">
        <v>1584</v>
      </c>
      <c r="S30" s="2581" t="s">
        <v>411</v>
      </c>
      <c r="T30" s="2583" t="s">
        <v>410</v>
      </c>
      <c r="U30" s="2585" t="s">
        <v>1586</v>
      </c>
      <c r="V30" s="2585" t="s">
        <v>1583</v>
      </c>
      <c r="W30" s="2587" t="s">
        <v>411</v>
      </c>
      <c r="X30" s="132"/>
      <c r="Y30" s="55"/>
      <c r="Z30" s="55"/>
      <c r="AA30" s="55"/>
      <c r="AB30" s="55"/>
      <c r="AC30" s="55"/>
      <c r="AD30" s="55"/>
      <c r="AE30" s="55"/>
      <c r="AF30" s="55"/>
      <c r="AG30" s="55"/>
      <c r="AH30" s="55"/>
      <c r="AI30" s="55"/>
      <c r="AJ30" s="55"/>
      <c r="AK30" s="55"/>
      <c r="AL30" s="133"/>
      <c r="AM30" s="137"/>
    </row>
    <row r="31" spans="1:39" s="138" customFormat="1" ht="20.25" customHeight="1" x14ac:dyDescent="0.2">
      <c r="A31" s="137"/>
      <c r="B31" s="2576"/>
      <c r="C31" s="2727"/>
      <c r="D31" s="2580"/>
      <c r="E31" s="2580"/>
      <c r="F31" s="2580"/>
      <c r="G31" s="2603"/>
      <c r="H31" s="2729"/>
      <c r="I31" s="2731"/>
      <c r="J31" s="2733"/>
      <c r="K31" s="2584"/>
      <c r="L31" s="2601"/>
      <c r="M31" s="2597"/>
      <c r="N31" s="2586"/>
      <c r="O31" s="2586"/>
      <c r="P31" s="2586"/>
      <c r="Q31" s="2586"/>
      <c r="R31" s="2586"/>
      <c r="S31" s="2582"/>
      <c r="T31" s="2584"/>
      <c r="U31" s="2586"/>
      <c r="V31" s="2586"/>
      <c r="W31" s="2588"/>
      <c r="X31" s="96"/>
      <c r="Y31" s="97"/>
      <c r="Z31" s="97"/>
      <c r="AA31" s="97"/>
      <c r="AB31" s="97"/>
      <c r="AC31" s="97"/>
      <c r="AD31" s="97"/>
      <c r="AE31" s="97"/>
      <c r="AF31" s="97"/>
      <c r="AG31" s="97"/>
      <c r="AH31" s="97"/>
      <c r="AI31" s="97"/>
      <c r="AJ31" s="97"/>
      <c r="AK31" s="97"/>
      <c r="AL31" s="98"/>
      <c r="AM31" s="137"/>
    </row>
    <row r="32" spans="1:39" s="138" customFormat="1" ht="18" customHeight="1" x14ac:dyDescent="0.2">
      <c r="A32" s="137"/>
      <c r="B32" s="1292">
        <f>B26+1</f>
        <v>3</v>
      </c>
      <c r="C32" s="1275" t="s">
        <v>3248</v>
      </c>
      <c r="D32" s="1276"/>
      <c r="E32" s="1276"/>
      <c r="F32" s="1276"/>
      <c r="G32" s="1524">
        <v>1</v>
      </c>
      <c r="H32" s="1525">
        <v>1</v>
      </c>
      <c r="I32" s="1526">
        <f t="shared" ref="I32" si="1">H32/H35</f>
        <v>1</v>
      </c>
      <c r="J32" s="1527">
        <v>1</v>
      </c>
      <c r="K32" s="548">
        <v>1</v>
      </c>
      <c r="L32" s="664">
        <v>1</v>
      </c>
      <c r="M32" s="548">
        <v>1</v>
      </c>
      <c r="N32" s="549">
        <v>1</v>
      </c>
      <c r="O32" s="549">
        <v>1</v>
      </c>
      <c r="P32" s="549">
        <v>1</v>
      </c>
      <c r="Q32" s="549">
        <v>1</v>
      </c>
      <c r="R32" s="549">
        <v>1</v>
      </c>
      <c r="S32" s="550">
        <v>1</v>
      </c>
      <c r="T32" s="548">
        <v>1</v>
      </c>
      <c r="U32" s="549">
        <v>1</v>
      </c>
      <c r="V32" s="549">
        <v>1</v>
      </c>
      <c r="W32" s="550">
        <v>1</v>
      </c>
      <c r="X32" s="1539">
        <f>SUM(J32)</f>
        <v>1</v>
      </c>
      <c r="Y32" s="1540">
        <f>SUM(J35)</f>
        <v>1</v>
      </c>
      <c r="Z32" s="1541" t="str">
        <f>IF(X32&lt;1,0,(IF(MAX(J32)=4,"F",(IF((X32-Y32)&lt;=1,"P","F")))))</f>
        <v>P</v>
      </c>
      <c r="AA32" s="1542">
        <f>SUM(K32:L32)</f>
        <v>2</v>
      </c>
      <c r="AB32" s="1540">
        <f>SUM(K35:L35)</f>
        <v>2</v>
      </c>
      <c r="AC32" s="1541" t="str">
        <f>IF(AA32&lt;1,0,(IF((AA32-AB32)&lt;=1,"P","F")))</f>
        <v>P</v>
      </c>
      <c r="AD32" s="1542">
        <f>SUM(M32:S32)</f>
        <v>7</v>
      </c>
      <c r="AE32" s="1540">
        <f>SUM(M35:S35)</f>
        <v>7</v>
      </c>
      <c r="AF32" s="1541" t="str">
        <f>IF(AD32&lt;1,0,(IF((AD32-AE32)&lt;=1,"P","F")))</f>
        <v>P</v>
      </c>
      <c r="AG32" s="1542">
        <f>SUM(T32:W32)</f>
        <v>4</v>
      </c>
      <c r="AH32" s="1540">
        <f>SUM(T35:W35)</f>
        <v>4</v>
      </c>
      <c r="AI32" s="1543" t="str">
        <f>IF(AG32&lt;1,0,(IF((AG32-AH32)&lt;=1,"P","F")))</f>
        <v>P</v>
      </c>
      <c r="AJ32" s="2719" t="str">
        <f>IF(Z32=0,0,(IF(Z32="F","F",(IF(AC32="F","F",(IF(AF32="F","F",(IF(AI32="F","F","P")))))))))</f>
        <v>P</v>
      </c>
      <c r="AK32" s="2720"/>
      <c r="AL32" s="2721"/>
    </row>
    <row r="33" spans="1:38" s="138" customFormat="1" ht="18" customHeight="1" x14ac:dyDescent="0.2">
      <c r="A33" s="137"/>
      <c r="B33" s="2575" t="s">
        <v>3277</v>
      </c>
      <c r="C33" s="2726" t="s">
        <v>3247</v>
      </c>
      <c r="D33" s="2579" t="s">
        <v>465</v>
      </c>
      <c r="E33" s="2579" t="s">
        <v>1427</v>
      </c>
      <c r="F33" s="2579" t="s">
        <v>465</v>
      </c>
      <c r="G33" s="2602"/>
      <c r="H33" s="2728"/>
      <c r="I33" s="2730"/>
      <c r="J33" s="2732" t="s">
        <v>371</v>
      </c>
      <c r="K33" s="2583" t="s">
        <v>414</v>
      </c>
      <c r="L33" s="2600" t="s">
        <v>413</v>
      </c>
      <c r="M33" s="2596" t="s">
        <v>416</v>
      </c>
      <c r="N33" s="2585" t="s">
        <v>417</v>
      </c>
      <c r="O33" s="2585" t="s">
        <v>407</v>
      </c>
      <c r="P33" s="2585" t="s">
        <v>410</v>
      </c>
      <c r="Q33" s="2585" t="s">
        <v>1585</v>
      </c>
      <c r="R33" s="2585" t="s">
        <v>1584</v>
      </c>
      <c r="S33" s="2581" t="s">
        <v>411</v>
      </c>
      <c r="T33" s="2583" t="s">
        <v>410</v>
      </c>
      <c r="U33" s="2585" t="s">
        <v>1586</v>
      </c>
      <c r="V33" s="2585" t="s">
        <v>1583</v>
      </c>
      <c r="W33" s="2587" t="s">
        <v>411</v>
      </c>
      <c r="X33" s="1533"/>
      <c r="Y33" s="1534"/>
      <c r="Z33" s="1534"/>
      <c r="AA33" s="1534"/>
      <c r="AB33" s="1534"/>
      <c r="AC33" s="1534"/>
      <c r="AD33" s="1534"/>
      <c r="AE33" s="1534"/>
      <c r="AF33" s="1534"/>
      <c r="AG33" s="1534"/>
      <c r="AH33" s="1534"/>
      <c r="AI33" s="1534"/>
      <c r="AJ33" s="1534"/>
      <c r="AK33" s="1534"/>
      <c r="AL33" s="1535"/>
    </row>
    <row r="34" spans="1:38" s="138" customFormat="1" ht="18" customHeight="1" x14ac:dyDescent="0.2">
      <c r="A34" s="137"/>
      <c r="B34" s="2576"/>
      <c r="C34" s="2727"/>
      <c r="D34" s="2580"/>
      <c r="E34" s="2580"/>
      <c r="F34" s="2580"/>
      <c r="G34" s="2603"/>
      <c r="H34" s="2729"/>
      <c r="I34" s="2731"/>
      <c r="J34" s="2733"/>
      <c r="K34" s="2584"/>
      <c r="L34" s="2601"/>
      <c r="M34" s="2597"/>
      <c r="N34" s="2586"/>
      <c r="O34" s="2586"/>
      <c r="P34" s="2586"/>
      <c r="Q34" s="2586"/>
      <c r="R34" s="2586"/>
      <c r="S34" s="2582"/>
      <c r="T34" s="2584"/>
      <c r="U34" s="2586"/>
      <c r="V34" s="2586"/>
      <c r="W34" s="2588"/>
      <c r="X34" s="96"/>
      <c r="Y34" s="97"/>
      <c r="Z34" s="97"/>
      <c r="AA34" s="97"/>
      <c r="AB34" s="97"/>
      <c r="AC34" s="97"/>
      <c r="AD34" s="97"/>
      <c r="AE34" s="97"/>
      <c r="AF34" s="97"/>
      <c r="AG34" s="97"/>
      <c r="AH34" s="97"/>
      <c r="AI34" s="97"/>
      <c r="AJ34" s="97"/>
      <c r="AK34" s="97"/>
      <c r="AL34" s="98"/>
    </row>
    <row r="35" spans="1:38" s="138" customFormat="1" ht="18" customHeight="1" x14ac:dyDescent="0.2">
      <c r="A35" s="137"/>
      <c r="B35" s="1292">
        <f>B32</f>
        <v>3</v>
      </c>
      <c r="C35" s="1275" t="s">
        <v>3248</v>
      </c>
      <c r="D35" s="1276"/>
      <c r="E35" s="1276"/>
      <c r="F35" s="1276"/>
      <c r="G35" s="1536">
        <v>1</v>
      </c>
      <c r="H35" s="1537">
        <v>1</v>
      </c>
      <c r="I35" s="1538">
        <f t="shared" ref="I35" si="2">H35/H35</f>
        <v>1</v>
      </c>
      <c r="J35" s="1527">
        <v>1</v>
      </c>
      <c r="K35" s="548">
        <v>1</v>
      </c>
      <c r="L35" s="664">
        <v>1</v>
      </c>
      <c r="M35" s="548">
        <v>1</v>
      </c>
      <c r="N35" s="549">
        <v>1</v>
      </c>
      <c r="O35" s="549">
        <v>1</v>
      </c>
      <c r="P35" s="549">
        <v>1</v>
      </c>
      <c r="Q35" s="549">
        <v>1</v>
      </c>
      <c r="R35" s="549">
        <v>1</v>
      </c>
      <c r="S35" s="550">
        <v>1</v>
      </c>
      <c r="T35" s="548">
        <v>1</v>
      </c>
      <c r="U35" s="549">
        <v>1</v>
      </c>
      <c r="V35" s="549">
        <v>1</v>
      </c>
      <c r="W35" s="664">
        <v>1</v>
      </c>
      <c r="X35" s="1533"/>
      <c r="Y35" s="1534"/>
      <c r="Z35" s="1534"/>
      <c r="AA35" s="1534"/>
      <c r="AB35" s="1534"/>
      <c r="AC35" s="1534"/>
      <c r="AD35" s="1534"/>
      <c r="AE35" s="1534"/>
      <c r="AF35" s="1534"/>
      <c r="AG35" s="1534"/>
      <c r="AH35" s="1534"/>
      <c r="AI35" s="1534"/>
      <c r="AJ35" s="1534"/>
      <c r="AK35" s="1534"/>
      <c r="AL35" s="1535"/>
    </row>
    <row r="36" spans="1:38" s="138" customFormat="1" ht="18" customHeight="1" x14ac:dyDescent="0.2">
      <c r="A36" s="137"/>
      <c r="B36" s="2575" t="s">
        <v>3275</v>
      </c>
      <c r="C36" s="2726" t="s">
        <v>3247</v>
      </c>
      <c r="D36" s="2579" t="s">
        <v>465</v>
      </c>
      <c r="E36" s="2579" t="s">
        <v>1427</v>
      </c>
      <c r="F36" s="2579" t="s">
        <v>465</v>
      </c>
      <c r="G36" s="2602"/>
      <c r="H36" s="2728"/>
      <c r="I36" s="2730"/>
      <c r="J36" s="2732" t="s">
        <v>371</v>
      </c>
      <c r="K36" s="2583" t="s">
        <v>414</v>
      </c>
      <c r="L36" s="2600" t="s">
        <v>413</v>
      </c>
      <c r="M36" s="2596" t="s">
        <v>416</v>
      </c>
      <c r="N36" s="2585" t="s">
        <v>417</v>
      </c>
      <c r="O36" s="2585" t="s">
        <v>407</v>
      </c>
      <c r="P36" s="2585" t="s">
        <v>410</v>
      </c>
      <c r="Q36" s="2585" t="s">
        <v>1585</v>
      </c>
      <c r="R36" s="2585" t="s">
        <v>1584</v>
      </c>
      <c r="S36" s="2581" t="s">
        <v>411</v>
      </c>
      <c r="T36" s="2583" t="s">
        <v>410</v>
      </c>
      <c r="U36" s="2585" t="s">
        <v>1586</v>
      </c>
      <c r="V36" s="2585" t="s">
        <v>1583</v>
      </c>
      <c r="W36" s="2587" t="s">
        <v>411</v>
      </c>
      <c r="X36" s="132"/>
      <c r="Y36" s="55"/>
      <c r="Z36" s="55"/>
      <c r="AA36" s="55"/>
      <c r="AB36" s="55"/>
      <c r="AC36" s="55"/>
      <c r="AD36" s="55"/>
      <c r="AE36" s="55"/>
      <c r="AF36" s="55"/>
      <c r="AG36" s="55"/>
      <c r="AH36" s="55"/>
      <c r="AI36" s="55"/>
      <c r="AJ36" s="55"/>
      <c r="AK36" s="55"/>
      <c r="AL36" s="133"/>
    </row>
    <row r="37" spans="1:38" s="138" customFormat="1" ht="18" customHeight="1" x14ac:dyDescent="0.2">
      <c r="A37" s="137"/>
      <c r="B37" s="2576"/>
      <c r="C37" s="2727"/>
      <c r="D37" s="2580"/>
      <c r="E37" s="2580"/>
      <c r="F37" s="2580"/>
      <c r="G37" s="2603"/>
      <c r="H37" s="2729"/>
      <c r="I37" s="2731"/>
      <c r="J37" s="2733"/>
      <c r="K37" s="2584"/>
      <c r="L37" s="2601"/>
      <c r="M37" s="2597"/>
      <c r="N37" s="2586"/>
      <c r="O37" s="2586"/>
      <c r="P37" s="2586"/>
      <c r="Q37" s="2586"/>
      <c r="R37" s="2586"/>
      <c r="S37" s="2582"/>
      <c r="T37" s="2584"/>
      <c r="U37" s="2586"/>
      <c r="V37" s="2586"/>
      <c r="W37" s="2588"/>
      <c r="X37" s="96"/>
      <c r="Y37" s="97"/>
      <c r="Z37" s="97"/>
      <c r="AA37" s="97"/>
      <c r="AB37" s="97"/>
      <c r="AC37" s="97"/>
      <c r="AD37" s="97"/>
      <c r="AE37" s="97"/>
      <c r="AF37" s="97"/>
      <c r="AG37" s="97"/>
      <c r="AH37" s="97"/>
      <c r="AI37" s="97"/>
      <c r="AJ37" s="97"/>
      <c r="AK37" s="97"/>
      <c r="AL37" s="98"/>
    </row>
    <row r="38" spans="1:38" s="138" customFormat="1" ht="18" customHeight="1" x14ac:dyDescent="0.2"/>
    <row r="39" spans="1:38" s="138" customFormat="1" ht="18" customHeight="1" x14ac:dyDescent="0.2"/>
    <row r="40" spans="1:38" s="138" customFormat="1" ht="18" customHeight="1" x14ac:dyDescent="0.2"/>
    <row r="41" spans="1:38" s="138" customFormat="1" ht="18" customHeight="1" x14ac:dyDescent="0.2"/>
    <row r="42" spans="1:38" s="138" customFormat="1" ht="18" customHeight="1" x14ac:dyDescent="0.2"/>
    <row r="43" spans="1:38" s="138" customFormat="1" ht="18" customHeight="1" x14ac:dyDescent="0.2"/>
    <row r="44" spans="1:38" s="138" customFormat="1" ht="18" customHeight="1" x14ac:dyDescent="0.2"/>
    <row r="45" spans="1:38" s="138" customFormat="1" ht="18" customHeight="1" x14ac:dyDescent="0.2"/>
    <row r="46" spans="1:38" s="138" customFormat="1" ht="18" customHeight="1" x14ac:dyDescent="0.2"/>
    <row r="47" spans="1:38" s="138" customFormat="1" ht="18" customHeight="1" x14ac:dyDescent="0.2"/>
    <row r="48" spans="1:38" s="138" customFormat="1" ht="18" customHeight="1" x14ac:dyDescent="0.2"/>
    <row r="49" spans="2:37" s="138" customFormat="1" ht="18" customHeight="1" x14ac:dyDescent="0.2"/>
    <row r="50" spans="2:37" s="138" customFormat="1" ht="18" customHeight="1" x14ac:dyDescent="0.2"/>
    <row r="51" spans="2:37" s="138" customFormat="1" ht="18" customHeight="1" x14ac:dyDescent="0.2"/>
    <row r="52" spans="2:37" s="138" customFormat="1" ht="18" customHeight="1" x14ac:dyDescent="0.2">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row>
    <row r="53" spans="2:37" s="138" customFormat="1" ht="18" customHeight="1" x14ac:dyDescent="0.2"/>
    <row r="54" spans="2:37" s="138" customFormat="1" ht="18" customHeight="1" x14ac:dyDescent="0.2"/>
    <row r="55" spans="2:37" s="194" customFormat="1" ht="14.1" customHeight="1" x14ac:dyDescent="0.2">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row>
    <row r="56" spans="2:37" s="138" customFormat="1" ht="18" customHeight="1" x14ac:dyDescent="0.2"/>
    <row r="57" spans="2:37" s="138" customFormat="1" ht="18" customHeight="1" x14ac:dyDescent="0.2"/>
    <row r="58" spans="2:37" s="138" customFormat="1" ht="18" customHeight="1" x14ac:dyDescent="0.2"/>
    <row r="59" spans="2:37" s="138" customFormat="1" ht="18" customHeight="1" x14ac:dyDescent="0.2"/>
    <row r="60" spans="2:37" s="138" customFormat="1" ht="18" customHeight="1" x14ac:dyDescent="0.2"/>
    <row r="61" spans="2:37" s="138" customFormat="1" ht="18" customHeight="1" x14ac:dyDescent="0.2"/>
    <row r="62" spans="2:37" s="138" customFormat="1" ht="18" customHeight="1" x14ac:dyDescent="0.2"/>
    <row r="63" spans="2:37" s="138" customFormat="1" ht="18" customHeight="1" x14ac:dyDescent="0.2"/>
    <row r="64" spans="2:37" s="138" customFormat="1" ht="18" customHeight="1" x14ac:dyDescent="0.2"/>
    <row r="65" spans="2:22" s="138" customFormat="1" ht="18" customHeight="1" x14ac:dyDescent="0.2"/>
    <row r="66" spans="2:22" s="138" customFormat="1" ht="18" customHeight="1" x14ac:dyDescent="0.2"/>
    <row r="67" spans="2:22" s="138" customFormat="1" ht="18" customHeight="1" x14ac:dyDescent="0.2"/>
    <row r="68" spans="2:22" s="138" customFormat="1" ht="18" customHeight="1" x14ac:dyDescent="0.2"/>
    <row r="69" spans="2:22" s="138" customFormat="1" ht="18" customHeight="1" x14ac:dyDescent="0.2"/>
    <row r="70" spans="2:22" s="138" customFormat="1" ht="18" customHeight="1" x14ac:dyDescent="0.2"/>
    <row r="71" spans="2:22" s="138" customFormat="1" ht="18" customHeight="1" x14ac:dyDescent="0.2"/>
    <row r="72" spans="2:22" s="138" customFormat="1" ht="18" customHeight="1" x14ac:dyDescent="0.2"/>
    <row r="73" spans="2:22" s="138" customFormat="1" ht="18" customHeight="1" x14ac:dyDescent="0.2"/>
    <row r="74" spans="2:22" s="138" customFormat="1" ht="18" customHeight="1" x14ac:dyDescent="0.2"/>
    <row r="75" spans="2:22" s="138" customFormat="1" ht="18" customHeight="1" x14ac:dyDescent="0.2"/>
    <row r="76" spans="2:22" s="138" customFormat="1" ht="18" customHeight="1" x14ac:dyDescent="0.2"/>
    <row r="77" spans="2:22" s="138" customFormat="1" ht="18" customHeight="1" x14ac:dyDescent="0.2"/>
    <row r="78" spans="2:22" s="138" customFormat="1" ht="18" customHeight="1" x14ac:dyDescent="0.2"/>
    <row r="79" spans="2:22" s="138" customFormat="1" ht="18" customHeight="1" x14ac:dyDescent="0.2"/>
    <row r="80" spans="2:22" s="138" customFormat="1" ht="18" customHeight="1" x14ac:dyDescent="0.2">
      <c r="B80" s="450"/>
      <c r="C80" s="58"/>
      <c r="G80" s="1544"/>
      <c r="H80" s="1544"/>
      <c r="I80" s="1544"/>
      <c r="J80" s="1544"/>
      <c r="K80" s="1544"/>
      <c r="L80" s="1544"/>
      <c r="M80" s="1544"/>
      <c r="N80" s="1544"/>
      <c r="O80" s="1544"/>
      <c r="P80" s="1544"/>
      <c r="Q80" s="1544"/>
      <c r="R80" s="1544"/>
      <c r="S80" s="1544"/>
      <c r="T80" s="1544"/>
      <c r="U80" s="1544"/>
      <c r="V80" s="1544"/>
    </row>
    <row r="81" spans="2:37" s="138" customFormat="1" ht="18" customHeight="1" x14ac:dyDescent="0.2">
      <c r="B81" s="1545"/>
      <c r="C81" s="1545"/>
      <c r="D81" s="1545"/>
      <c r="E81" s="1545"/>
      <c r="F81" s="1545"/>
      <c r="G81" s="1545"/>
      <c r="H81" s="1545"/>
      <c r="I81" s="1545"/>
      <c r="J81" s="1545"/>
      <c r="K81" s="1545"/>
      <c r="L81" s="1545"/>
      <c r="M81" s="1545"/>
      <c r="N81" s="1545"/>
      <c r="O81" s="1545"/>
      <c r="P81" s="1545"/>
      <c r="Q81" s="1545"/>
      <c r="R81" s="1545"/>
      <c r="S81" s="1545"/>
      <c r="T81" s="1545"/>
      <c r="U81" s="1545"/>
      <c r="V81" s="1546"/>
      <c r="W81" s="1546"/>
      <c r="X81" s="1546"/>
      <c r="Y81" s="1546"/>
      <c r="Z81" s="1544"/>
      <c r="AA81" s="1544"/>
      <c r="AB81" s="1544"/>
      <c r="AC81" s="1544"/>
      <c r="AD81" s="1544"/>
      <c r="AE81" s="1544"/>
      <c r="AF81" s="1544"/>
      <c r="AG81" s="1544"/>
      <c r="AH81" s="1544"/>
      <c r="AI81" s="1544"/>
      <c r="AJ81" s="1544"/>
      <c r="AK81" s="1544"/>
    </row>
    <row r="82" spans="2:37" s="138" customFormat="1" ht="18" customHeight="1" x14ac:dyDescent="0.2">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row>
    <row r="83" spans="2:37" ht="5.0999999999999996" customHeight="1" x14ac:dyDescent="0.2"/>
    <row r="84" spans="2:37" ht="3.95" customHeight="1" x14ac:dyDescent="0.2"/>
  </sheetData>
  <sheetProtection formatCells="0" selectLockedCells="1"/>
  <mergeCells count="224">
    <mergeCell ref="I30:I31"/>
    <mergeCell ref="J30:J31"/>
    <mergeCell ref="W30:W31"/>
    <mergeCell ref="AJ20:AL20"/>
    <mergeCell ref="AJ26:AL26"/>
    <mergeCell ref="V27:V28"/>
    <mergeCell ref="W27:W28"/>
    <mergeCell ref="AD17:AF17"/>
    <mergeCell ref="AG17:AI17"/>
    <mergeCell ref="K30:K31"/>
    <mergeCell ref="L30:L31"/>
    <mergeCell ref="M30:M31"/>
    <mergeCell ref="N30:N31"/>
    <mergeCell ref="J27:J28"/>
    <mergeCell ref="K27:K28"/>
    <mergeCell ref="L27:L28"/>
    <mergeCell ref="M27:M28"/>
    <mergeCell ref="N27:N28"/>
    <mergeCell ref="O27:O28"/>
    <mergeCell ref="I27:I28"/>
    <mergeCell ref="O30:O31"/>
    <mergeCell ref="P30:P31"/>
    <mergeCell ref="Q30:Q31"/>
    <mergeCell ref="R30:R31"/>
    <mergeCell ref="K24:K25"/>
    <mergeCell ref="L24:L25"/>
    <mergeCell ref="M24:M25"/>
    <mergeCell ref="N24:N25"/>
    <mergeCell ref="X17:Z17"/>
    <mergeCell ref="AA17:AC17"/>
    <mergeCell ref="T21:T22"/>
    <mergeCell ref="U21:U22"/>
    <mergeCell ref="V21:V22"/>
    <mergeCell ref="W21:W22"/>
    <mergeCell ref="N21:N22"/>
    <mergeCell ref="O21:O22"/>
    <mergeCell ref="P21:P22"/>
    <mergeCell ref="Q21:Q22"/>
    <mergeCell ref="R21:R22"/>
    <mergeCell ref="S21:S22"/>
    <mergeCell ref="B30:B31"/>
    <mergeCell ref="C30:C31"/>
    <mergeCell ref="D30:D31"/>
    <mergeCell ref="E30:E31"/>
    <mergeCell ref="F30:F31"/>
    <mergeCell ref="H30:H31"/>
    <mergeCell ref="G30:G31"/>
    <mergeCell ref="B27:B28"/>
    <mergeCell ref="C27:C28"/>
    <mergeCell ref="D27:D28"/>
    <mergeCell ref="E27:E28"/>
    <mergeCell ref="F27:F28"/>
    <mergeCell ref="G27:G28"/>
    <mergeCell ref="H27:H28"/>
    <mergeCell ref="S30:S31"/>
    <mergeCell ref="P27:P28"/>
    <mergeCell ref="Q27:Q28"/>
    <mergeCell ref="R27:R28"/>
    <mergeCell ref="V24:V25"/>
    <mergeCell ref="Q24:Q25"/>
    <mergeCell ref="R24:R25"/>
    <mergeCell ref="O24:O25"/>
    <mergeCell ref="P24:P25"/>
    <mergeCell ref="T27:T28"/>
    <mergeCell ref="U27:U28"/>
    <mergeCell ref="T30:T31"/>
    <mergeCell ref="U30:U31"/>
    <mergeCell ref="V30:V31"/>
    <mergeCell ref="S27:S28"/>
    <mergeCell ref="S24:S25"/>
    <mergeCell ref="T24:T25"/>
    <mergeCell ref="U24:U25"/>
    <mergeCell ref="B24:B25"/>
    <mergeCell ref="C24:C25"/>
    <mergeCell ref="D24:D25"/>
    <mergeCell ref="E24:E25"/>
    <mergeCell ref="F24:F25"/>
    <mergeCell ref="H24:H25"/>
    <mergeCell ref="I24:I25"/>
    <mergeCell ref="J24:J25"/>
    <mergeCell ref="G24:G25"/>
    <mergeCell ref="B21:B22"/>
    <mergeCell ref="C21:C22"/>
    <mergeCell ref="D21:D22"/>
    <mergeCell ref="E21:E22"/>
    <mergeCell ref="F21:F22"/>
    <mergeCell ref="B17:F17"/>
    <mergeCell ref="G21:G22"/>
    <mergeCell ref="H21:H22"/>
    <mergeCell ref="I21:I22"/>
    <mergeCell ref="G19:H19"/>
    <mergeCell ref="J21:J22"/>
    <mergeCell ref="K21:K22"/>
    <mergeCell ref="L21:L22"/>
    <mergeCell ref="M21:M22"/>
    <mergeCell ref="B4:F4"/>
    <mergeCell ref="G4:J4"/>
    <mergeCell ref="O4:S4"/>
    <mergeCell ref="T4:Y4"/>
    <mergeCell ref="B6:F6"/>
    <mergeCell ref="G6:J6"/>
    <mergeCell ref="L6:N6"/>
    <mergeCell ref="T6:Y6"/>
    <mergeCell ref="B7:D8"/>
    <mergeCell ref="E8:F8"/>
    <mergeCell ref="L8:N8"/>
    <mergeCell ref="O8:S8"/>
    <mergeCell ref="T8:Y8"/>
    <mergeCell ref="E7:F7"/>
    <mergeCell ref="L7:N7"/>
    <mergeCell ref="O7:S7"/>
    <mergeCell ref="T7:Y7"/>
    <mergeCell ref="G7:H7"/>
    <mergeCell ref="G8:H8"/>
    <mergeCell ref="I7:J7"/>
    <mergeCell ref="I8:J8"/>
    <mergeCell ref="S11:S16"/>
    <mergeCell ref="T11:T16"/>
    <mergeCell ref="V11:V16"/>
    <mergeCell ref="X10:AL10"/>
    <mergeCell ref="AJ11:AL16"/>
    <mergeCell ref="U11:U16"/>
    <mergeCell ref="B5:F5"/>
    <mergeCell ref="G5:J5"/>
    <mergeCell ref="L5:N5"/>
    <mergeCell ref="O5:S5"/>
    <mergeCell ref="T5:W5"/>
    <mergeCell ref="X5:Y5"/>
    <mergeCell ref="E11:E16"/>
    <mergeCell ref="W11:W16"/>
    <mergeCell ref="X11:Z16"/>
    <mergeCell ref="F11:F16"/>
    <mergeCell ref="T10:W10"/>
    <mergeCell ref="AA5:AD5"/>
    <mergeCell ref="AE5:AL5"/>
    <mergeCell ref="AE6:AL6"/>
    <mergeCell ref="AE7:AL7"/>
    <mergeCell ref="AA6:AD6"/>
    <mergeCell ref="AA7:AC8"/>
    <mergeCell ref="AF2:AL2"/>
    <mergeCell ref="L1:P1"/>
    <mergeCell ref="R1:W1"/>
    <mergeCell ref="X1:AC1"/>
    <mergeCell ref="AF1:AL1"/>
    <mergeCell ref="L2:P2"/>
    <mergeCell ref="R2:W2"/>
    <mergeCell ref="X2:AC2"/>
    <mergeCell ref="AA4:AL4"/>
    <mergeCell ref="B1:C2"/>
    <mergeCell ref="E1:K1"/>
    <mergeCell ref="E2:K2"/>
    <mergeCell ref="K12:K16"/>
    <mergeCell ref="L12:L16"/>
    <mergeCell ref="M12:N12"/>
    <mergeCell ref="G13:I13"/>
    <mergeCell ref="M13:M16"/>
    <mergeCell ref="N13:N16"/>
    <mergeCell ref="G14:H14"/>
    <mergeCell ref="I14:I16"/>
    <mergeCell ref="G15:H15"/>
    <mergeCell ref="G12:I12"/>
    <mergeCell ref="B10:F10"/>
    <mergeCell ref="G10:J10"/>
    <mergeCell ref="K10:L10"/>
    <mergeCell ref="M10:S10"/>
    <mergeCell ref="B11:C16"/>
    <mergeCell ref="D11:D16"/>
    <mergeCell ref="M11:N11"/>
    <mergeCell ref="O11:O16"/>
    <mergeCell ref="P11:P16"/>
    <mergeCell ref="Q11:Q16"/>
    <mergeCell ref="R11:R16"/>
    <mergeCell ref="K33:K34"/>
    <mergeCell ref="L33:L34"/>
    <mergeCell ref="M33:M34"/>
    <mergeCell ref="N33:N34"/>
    <mergeCell ref="O33:O34"/>
    <mergeCell ref="P33:P34"/>
    <mergeCell ref="Q33:Q34"/>
    <mergeCell ref="R33:R34"/>
    <mergeCell ref="S33:S34"/>
    <mergeCell ref="B33:B34"/>
    <mergeCell ref="C33:C34"/>
    <mergeCell ref="D33:D34"/>
    <mergeCell ref="E33:E34"/>
    <mergeCell ref="F33:F34"/>
    <mergeCell ref="G33:G34"/>
    <mergeCell ref="H33:H34"/>
    <mergeCell ref="I33:I34"/>
    <mergeCell ref="J33:J34"/>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AE8:AL8"/>
    <mergeCell ref="T36:T37"/>
    <mergeCell ref="U36:U37"/>
    <mergeCell ref="V36:V37"/>
    <mergeCell ref="W36:W37"/>
    <mergeCell ref="AJ32:AL32"/>
    <mergeCell ref="T33:T34"/>
    <mergeCell ref="U33:U34"/>
    <mergeCell ref="V33:V34"/>
    <mergeCell ref="W33:W34"/>
    <mergeCell ref="AA11:AC16"/>
    <mergeCell ref="AD11:AF16"/>
    <mergeCell ref="AG11:AI16"/>
    <mergeCell ref="W24:W25"/>
    <mergeCell ref="AJ17:AL17"/>
    <mergeCell ref="AJ19:AL19"/>
  </mergeCells>
  <dataValidations count="27">
    <dataValidation type="list" allowBlank="1" showInputMessage="1" showErrorMessage="1" sqref="AE5:AL5">
      <formula1>Soil_Orders</formula1>
    </dataValidation>
    <dataValidation type="list" allowBlank="1" showInputMessage="1" showErrorMessage="1" sqref="AE6:AL6">
      <formula1>Soil_Great_Group</formula1>
    </dataValidation>
    <dataValidation type="list" allowBlank="1" showInputMessage="1" showErrorMessage="1" sqref="AE7:AE8">
      <formula1>Soil_Series</formula1>
    </dataValidation>
    <dataValidation type="list" allowBlank="1" showInputMessage="1" showErrorMessage="1" sqref="U21:U22 U24:U25 U27:U28 U33:U34 U30:U31 U36:U37">
      <formula1>Soil_SS_Consistence</formula1>
    </dataValidation>
    <dataValidation type="list" allowBlank="1" showInputMessage="1" showErrorMessage="1" sqref="T21:T22 T24:T25 T27:T28 T33:T34 T30:T31 T36:T37">
      <formula1>Soil_SS_Texture</formula1>
    </dataValidation>
    <dataValidation type="list" allowBlank="1" showInputMessage="1" showErrorMessage="1" sqref="S21:S22 S24:S25 S27:S28 S33:S34 S30:S31 S36:S37">
      <formula1>Soil_TS_Root</formula1>
    </dataValidation>
    <dataValidation type="list" allowBlank="1" showInputMessage="1" showErrorMessage="1" sqref="R21:R22 R24:R25 R27:R28 R33:R34 R30:R31 R36:R37">
      <formula1>Soil_TS_Structure</formula1>
    </dataValidation>
    <dataValidation type="list" allowBlank="1" showInputMessage="1" showErrorMessage="1" sqref="Q21:Q22 Q24:Q25 Q27:Q28 Q33:Q34 Q30:Q31 Q36:Q37">
      <formula1>Soil_TS_Consistence</formula1>
    </dataValidation>
    <dataValidation type="list" allowBlank="1" showInputMessage="1" showErrorMessage="1" sqref="P21:P22 P24:P25 P27:P28 P33:P34 P30:P31 P36:P37">
      <formula1>Soil_TS_Texture</formula1>
    </dataValidation>
    <dataValidation type="list" allowBlank="1" showInputMessage="1" showErrorMessage="1" sqref="J21:J22 J24:J25 J27:J28 J33:J34 J30:J31 J36:J37">
      <formula1>Soil_Depth</formula1>
    </dataValidation>
    <dataValidation type="list" allowBlank="1" showInputMessage="1" showErrorMessage="1" sqref="W24:W25 W21:W22 W30:W31 W36:W37 W27:W28 W33:W34">
      <formula1>Soil_SS_Root</formula1>
    </dataValidation>
    <dataValidation type="list" allowBlank="1" showInputMessage="1" showErrorMessage="1" sqref="V24:V25 V21:V22 V30:V31 V36:V37 V27:V28 V33:V34">
      <formula1>Soil_SS_Structure</formula1>
    </dataValidation>
    <dataValidation type="list" allowBlank="1" showInputMessage="1" showErrorMessage="1" sqref="M24:M25 M21:M22 M30:M31 M36:M37 M27:M28 M33:M34">
      <formula1>Soil_Stoniness</formula1>
    </dataValidation>
    <dataValidation type="list" allowBlank="1" showInputMessage="1" showErrorMessage="1" sqref="N24:N25 N21:N22 N30:N31 N36:N37 N27:N28 N33:N34">
      <formula1>Soil_Coarse_Fragment</formula1>
    </dataValidation>
    <dataValidation type="list" allowBlank="1" showInputMessage="1" showErrorMessage="1" sqref="O24:O25 O21:O22 O30:O31 O36:O37 O27:O28 O33:O34">
      <formula1>Soil_Colour</formula1>
    </dataValidation>
    <dataValidation type="list" allowBlank="1" showInputMessage="1" showErrorMessage="1" sqref="L24:L25 L21:L22 L30:L31 L36:L37 L27:L28 L33:L34">
      <formula1>Soil_Contour_Micro</formula1>
    </dataValidation>
    <dataValidation type="list" allowBlank="1" showInputMessage="1" showErrorMessage="1" sqref="K24:K25 K21:K22 K30:K31 K36:K37 K27:K28 K33:K34">
      <formula1>Soil_Contour_Meso</formula1>
    </dataValidation>
    <dataValidation type="list" allowBlank="1" showInputMessage="1" showErrorMessage="1" sqref="E30:E31 E21:E22 E24:E25 E27:E28 E36:E37 E33:E34">
      <formula1>Soil_Slope</formula1>
    </dataValidation>
    <dataValidation type="list" allowBlank="1" showInputMessage="1" showErrorMessage="1" sqref="F30:F31 D21:D22 F21:F22 D24:D25 F24:F25 D27:D28 F27:F28 D30:D31 F36:F37 D33:D34 F33:F34 D36:D37">
      <formula1>List_Summary</formula1>
    </dataValidation>
    <dataValidation type="list" allowBlank="1" showInputMessage="1" showErrorMessage="1" sqref="O8:S8">
      <formula1>Facility_Revegetation_Approach</formula1>
    </dataValidation>
    <dataValidation type="list" allowBlank="1" showInputMessage="1" showErrorMessage="1" sqref="O7:S7">
      <formula1>Facility_Disturbance_REclamation</formula1>
    </dataValidation>
    <dataValidation type="list" allowBlank="1" showInputMessage="1" showErrorMessage="1" sqref="O5:S5">
      <formula1>Facility_Disturbance_Construction</formula1>
    </dataValidation>
    <dataValidation type="list" allowBlank="1" showInputMessage="1" showErrorMessage="1" sqref="G5:J5">
      <formula1>Facility_Assessment_type</formula1>
    </dataValidation>
    <dataValidation type="list" allowBlank="1" showInputMessage="1" showErrorMessage="1" sqref="G4:H4">
      <formula1>Facil_type</formula1>
    </dataValidation>
    <dataValidation type="list" allowBlank="1" showInputMessage="1" showErrorMessage="1" sqref="T6:Y8">
      <formula1>Date_Const_Recl_Veg</formula1>
    </dataValidation>
    <dataValidation type="list" allowBlank="1" showInputMessage="1" showErrorMessage="1" sqref="T5:W5">
      <formula1>Date_Const_Recl_Soil</formula1>
    </dataValidation>
    <dataValidation type="list" allowBlank="1" showInputMessage="1" showErrorMessage="1" sqref="E8:F8">
      <formula1>UTM_Zone</formula1>
    </dataValidation>
  </dataValidations>
  <pageMargins left="0.2" right="0.2" top="0.4" bottom="0.28999999999999998" header="0.25" footer="0.16"/>
  <pageSetup scale="65" fitToHeight="0" orientation="landscape" r:id="rId1"/>
  <headerFooter alignWithMargins="0"/>
  <rowBreaks count="4" manualBreakCount="4">
    <brk id="35" max="16383" man="1"/>
    <brk id="63" max="16383" man="1"/>
    <brk id="91" max="16383" man="1"/>
    <brk id="120"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63"/>
  <sheetViews>
    <sheetView workbookViewId="0">
      <selection sqref="A1:XFD1048576"/>
    </sheetView>
  </sheetViews>
  <sheetFormatPr defaultColWidth="6.28515625" defaultRowHeight="14.1" customHeight="1" x14ac:dyDescent="0.2"/>
  <cols>
    <col min="1" max="1" width="2.7109375" style="1406" customWidth="1"/>
    <col min="2" max="2" width="3.140625" style="1406" customWidth="1"/>
    <col min="3" max="5" width="6.28515625" style="1406" customWidth="1"/>
    <col min="6" max="11" width="6.7109375" style="1406" customWidth="1"/>
    <col min="12" max="13" width="6" style="1406" customWidth="1"/>
    <col min="14" max="29" width="6.28515625" style="1406" customWidth="1"/>
    <col min="30" max="30" width="2.7109375" style="1406" customWidth="1"/>
    <col min="31" max="31" width="6.28515625" style="1406" customWidth="1"/>
    <col min="32" max="32" width="2.7109375" style="1406" customWidth="1"/>
    <col min="33" max="16384" width="6.28515625" style="1406"/>
  </cols>
  <sheetData>
    <row r="1" spans="1:32" s="58" customFormat="1" ht="14.1" customHeight="1" x14ac:dyDescent="0.2">
      <c r="A1" s="56"/>
      <c r="B1" s="2765" t="s">
        <v>1430</v>
      </c>
      <c r="C1" s="2766"/>
      <c r="D1" s="2767"/>
      <c r="E1" s="63"/>
      <c r="F1" s="2438" t="str">
        <f>'TP-ToC'!$B$124</f>
        <v>Unique ID / License No</v>
      </c>
      <c r="G1" s="2438"/>
      <c r="H1" s="2438"/>
      <c r="I1" s="2438"/>
      <c r="J1" s="2438"/>
      <c r="K1" s="2438"/>
      <c r="L1" s="2425" t="s">
        <v>1040</v>
      </c>
      <c r="M1" s="2425"/>
      <c r="N1" s="2425"/>
      <c r="O1" s="2425"/>
      <c r="P1" s="2425"/>
      <c r="Q1" s="2425"/>
      <c r="R1" s="63"/>
      <c r="S1" s="2716" t="s">
        <v>1158</v>
      </c>
      <c r="T1" s="2449"/>
      <c r="U1" s="2449"/>
      <c r="V1" s="2449"/>
      <c r="W1" s="2449"/>
      <c r="X1" s="2737" t="s">
        <v>729</v>
      </c>
      <c r="Y1" s="2449"/>
      <c r="Z1" s="2449"/>
      <c r="AA1" s="63"/>
      <c r="AB1" s="2531">
        <f>'TP-ToC'!$Z$124</f>
        <v>41730</v>
      </c>
      <c r="AC1" s="2531"/>
      <c r="AD1" s="2531"/>
      <c r="AE1" s="2531"/>
      <c r="AF1" s="56"/>
    </row>
    <row r="2" spans="1:32" s="58" customFormat="1" ht="14.1" customHeight="1" x14ac:dyDescent="0.2">
      <c r="A2" s="56"/>
      <c r="B2" s="2768"/>
      <c r="C2" s="2626"/>
      <c r="D2" s="2769"/>
      <c r="E2" s="63"/>
      <c r="F2" s="2315" t="str">
        <f>'TP-ToC'!$K$124</f>
        <v>Unique ID / License No</v>
      </c>
      <c r="G2" s="2315"/>
      <c r="H2" s="2315"/>
      <c r="I2" s="2315"/>
      <c r="J2" s="2315"/>
      <c r="K2" s="2315"/>
      <c r="L2" s="2315" t="str">
        <f>'TP-ToC'!$K$126</f>
        <v>Disposition #</v>
      </c>
      <c r="M2" s="2315"/>
      <c r="N2" s="2315"/>
      <c r="O2" s="2315"/>
      <c r="P2" s="2315"/>
      <c r="Q2" s="2315"/>
      <c r="R2" s="63"/>
      <c r="S2" s="2697" t="str">
        <f>'TP-ToC'!$O$147</f>
        <v>Soil-Assessor</v>
      </c>
      <c r="T2" s="2776"/>
      <c r="U2" s="2776"/>
      <c r="V2" s="2776"/>
      <c r="W2" s="2776"/>
      <c r="X2" s="2738">
        <f>'TP-ToC'!$O$146</f>
        <v>27581</v>
      </c>
      <c r="Y2" s="2738"/>
      <c r="Z2" s="2738"/>
      <c r="AA2" s="63"/>
      <c r="AB2" s="2699" t="str">
        <f>'TP-ToC'!$G$23</f>
        <v>Criteria</v>
      </c>
      <c r="AC2" s="2699"/>
      <c r="AD2" s="2699"/>
      <c r="AE2" s="2699"/>
      <c r="AF2" s="56"/>
    </row>
    <row r="3" spans="1:32" s="58" customFormat="1"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259"/>
      <c r="AF3" s="56"/>
    </row>
    <row r="4" spans="1:32" s="58" customFormat="1" ht="12" customHeight="1" x14ac:dyDescent="0.2">
      <c r="A4" s="56"/>
      <c r="B4" s="2499" t="s">
        <v>464</v>
      </c>
      <c r="C4" s="2500"/>
      <c r="D4" s="2500"/>
      <c r="E4" s="2500"/>
      <c r="F4" s="2500"/>
      <c r="G4" s="2499" t="s">
        <v>696</v>
      </c>
      <c r="H4" s="2500"/>
      <c r="I4" s="2781"/>
      <c r="J4" s="2500"/>
      <c r="K4" s="2500"/>
      <c r="L4" s="63"/>
      <c r="M4" s="1096"/>
      <c r="N4" s="1270"/>
      <c r="O4" s="1146"/>
      <c r="P4" s="2702" t="s">
        <v>1161</v>
      </c>
      <c r="Q4" s="2703"/>
      <c r="R4" s="2703"/>
      <c r="S4" s="2703"/>
      <c r="T4" s="2703"/>
      <c r="U4" s="2430" t="s">
        <v>1165</v>
      </c>
      <c r="V4" s="2430"/>
      <c r="W4" s="2430"/>
      <c r="X4" s="2430"/>
      <c r="Y4" s="259"/>
      <c r="Z4" s="2770" t="s">
        <v>40</v>
      </c>
      <c r="AA4" s="2770"/>
      <c r="AB4" s="2770"/>
      <c r="AC4" s="2770"/>
      <c r="AD4" s="2770"/>
      <c r="AE4" s="2770"/>
      <c r="AF4" s="56"/>
    </row>
    <row r="5" spans="1:32" s="58" customFormat="1" ht="12.75" customHeight="1" x14ac:dyDescent="0.2">
      <c r="A5" s="56"/>
      <c r="B5" s="2499" t="s">
        <v>462</v>
      </c>
      <c r="C5" s="2500"/>
      <c r="D5" s="2500"/>
      <c r="E5" s="2500"/>
      <c r="F5" s="2500"/>
      <c r="G5" s="2513" t="s">
        <v>2439</v>
      </c>
      <c r="H5" s="2513"/>
      <c r="I5" s="2774"/>
      <c r="J5" s="2513"/>
      <c r="K5" s="2513"/>
      <c r="L5" s="63"/>
      <c r="M5" s="2462" t="s">
        <v>218</v>
      </c>
      <c r="N5" s="2418"/>
      <c r="O5" s="2418"/>
      <c r="P5" s="2717" t="s">
        <v>555</v>
      </c>
      <c r="Q5" s="2718"/>
      <c r="R5" s="2718"/>
      <c r="S5" s="2718"/>
      <c r="T5" s="2718"/>
      <c r="U5" s="2771" t="s">
        <v>64</v>
      </c>
      <c r="V5" s="2773"/>
      <c r="W5" s="2773"/>
      <c r="X5" s="1399" t="str">
        <f>IF($U$5="Cultivated: Before Jan 1/83",0.6,(IF($U$5="Cultivated: Jan 1/83 - Apr 30/94",0.7,(IF($U$5="Cultivated: Apr 30/94",0.85,(IF($U$5="Grassland: Before Apr 30/94",0.6,(IF($U$5="Grassland: On/After Apr 30/94",0.8,(IF($U$5="Forested - Green: On/after Jun 1/07",0.5,(IF($U$5="Forested - White",0.8,"")))))))))))))</f>
        <v/>
      </c>
      <c r="Y5" s="15"/>
      <c r="Z5" s="2763" t="s">
        <v>3296</v>
      </c>
      <c r="AA5" s="2763"/>
      <c r="AB5" s="2756" t="s">
        <v>3288</v>
      </c>
      <c r="AC5" s="2756"/>
      <c r="AD5" s="2756"/>
      <c r="AE5" s="2756"/>
    </row>
    <row r="6" spans="1:32" s="58" customFormat="1" ht="12.75" customHeight="1" x14ac:dyDescent="0.2">
      <c r="A6" s="56"/>
      <c r="B6" s="2499" t="s">
        <v>217</v>
      </c>
      <c r="C6" s="2500"/>
      <c r="D6" s="2500"/>
      <c r="E6" s="2500"/>
      <c r="F6" s="2500"/>
      <c r="G6" s="2514"/>
      <c r="H6" s="2514"/>
      <c r="I6" s="2775"/>
      <c r="J6" s="2514"/>
      <c r="K6" s="2514"/>
      <c r="L6" s="63"/>
      <c r="M6" s="2499" t="s">
        <v>1159</v>
      </c>
      <c r="N6" s="2500"/>
      <c r="O6" s="2515"/>
      <c r="P6" s="1094"/>
      <c r="Q6" s="1094"/>
      <c r="R6" s="1094"/>
      <c r="S6" s="1094"/>
      <c r="T6" s="1266"/>
      <c r="U6" s="2771" t="s">
        <v>4046</v>
      </c>
      <c r="V6" s="2772"/>
      <c r="W6" s="2772"/>
      <c r="X6" s="2772"/>
      <c r="Y6" s="15"/>
      <c r="Z6" s="2763" t="s">
        <v>37</v>
      </c>
      <c r="AA6" s="2763"/>
      <c r="AB6" s="2756" t="s">
        <v>3295</v>
      </c>
      <c r="AC6" s="2756"/>
      <c r="AD6" s="2756"/>
      <c r="AE6" s="2756"/>
    </row>
    <row r="7" spans="1:32" s="58" customFormat="1" ht="12.75" customHeight="1" x14ac:dyDescent="0.2">
      <c r="A7" s="56"/>
      <c r="B7" s="2499" t="s">
        <v>693</v>
      </c>
      <c r="C7" s="2500"/>
      <c r="D7" s="2500"/>
      <c r="E7" s="2395" t="s">
        <v>4127</v>
      </c>
      <c r="F7" s="2396"/>
      <c r="G7" s="2425" t="s">
        <v>694</v>
      </c>
      <c r="H7" s="2430"/>
      <c r="I7" s="2425" t="s">
        <v>695</v>
      </c>
      <c r="J7" s="2430"/>
      <c r="K7" s="1400"/>
      <c r="L7" s="63"/>
      <c r="M7" s="2499" t="s">
        <v>1160</v>
      </c>
      <c r="N7" s="2500"/>
      <c r="O7" s="2500"/>
      <c r="P7" s="2518" t="s">
        <v>556</v>
      </c>
      <c r="Q7" s="2518"/>
      <c r="R7" s="2518"/>
      <c r="S7" s="2518"/>
      <c r="T7" s="2519"/>
      <c r="U7" s="2771" t="s">
        <v>4046</v>
      </c>
      <c r="V7" s="2772"/>
      <c r="W7" s="2772"/>
      <c r="X7" s="2772"/>
      <c r="Y7" s="15"/>
      <c r="Z7" s="2504" t="s">
        <v>397</v>
      </c>
      <c r="AA7" s="1401" t="s">
        <v>1146</v>
      </c>
      <c r="AB7" s="2509" t="s">
        <v>4629</v>
      </c>
      <c r="AC7" s="2095"/>
      <c r="AD7" s="2095"/>
      <c r="AE7" s="2096"/>
    </row>
    <row r="8" spans="1:32" s="58" customFormat="1" ht="12.75" customHeight="1" x14ac:dyDescent="0.2">
      <c r="A8" s="56"/>
      <c r="B8" s="2500"/>
      <c r="C8" s="2500"/>
      <c r="D8" s="2500"/>
      <c r="E8" s="2520" t="s">
        <v>4129</v>
      </c>
      <c r="F8" s="2521"/>
      <c r="G8" s="2525">
        <v>1234567.1233999999</v>
      </c>
      <c r="H8" s="2526"/>
      <c r="I8" s="2525">
        <v>123456.1234</v>
      </c>
      <c r="J8" s="2526"/>
      <c r="K8" s="1402"/>
      <c r="L8" s="63"/>
      <c r="M8" s="2499" t="s">
        <v>220</v>
      </c>
      <c r="N8" s="2500"/>
      <c r="O8" s="2500"/>
      <c r="P8" s="2527" t="s">
        <v>3271</v>
      </c>
      <c r="Q8" s="2495"/>
      <c r="R8" s="2495"/>
      <c r="S8" s="2495"/>
      <c r="T8" s="2495"/>
      <c r="U8" s="2771" t="s">
        <v>4046</v>
      </c>
      <c r="V8" s="2772"/>
      <c r="W8" s="2772"/>
      <c r="X8" s="2772"/>
      <c r="Y8" s="15"/>
      <c r="Z8" s="2764"/>
      <c r="AA8" s="1403" t="s">
        <v>1147</v>
      </c>
      <c r="AB8" s="2631" t="s">
        <v>4629</v>
      </c>
      <c r="AC8" s="2632"/>
      <c r="AD8" s="2632"/>
      <c r="AE8" s="2633"/>
    </row>
    <row r="9" spans="1:32" ht="5.0999999999999996" customHeight="1" x14ac:dyDescent="0.2">
      <c r="A9" s="1404"/>
      <c r="B9" s="1405"/>
      <c r="C9" s="33"/>
      <c r="D9" s="33"/>
      <c r="E9" s="33"/>
      <c r="F9" s="46"/>
      <c r="G9" s="46"/>
      <c r="H9" s="46"/>
      <c r="I9" s="33"/>
      <c r="J9" s="46"/>
      <c r="K9" s="46"/>
      <c r="L9" s="46"/>
      <c r="M9" s="33"/>
      <c r="N9" s="46"/>
      <c r="O9" s="46"/>
      <c r="P9" s="46"/>
      <c r="Q9" s="46"/>
      <c r="R9" s="33"/>
      <c r="S9" s="46"/>
      <c r="T9" s="46"/>
      <c r="U9" s="46"/>
      <c r="V9" s="33"/>
      <c r="W9" s="46"/>
      <c r="X9" s="46"/>
      <c r="Y9" s="46"/>
      <c r="Z9" s="46"/>
      <c r="AA9" s="46"/>
      <c r="AB9" s="46"/>
      <c r="AC9" s="46"/>
      <c r="AD9" s="1405"/>
      <c r="AE9" s="1405"/>
      <c r="AF9" s="1404"/>
    </row>
    <row r="10" spans="1:32" s="1407" customFormat="1" ht="14.1" customHeight="1" x14ac:dyDescent="0.2">
      <c r="A10" s="1188"/>
      <c r="B10" s="2425" t="s">
        <v>1554</v>
      </c>
      <c r="C10" s="2414"/>
      <c r="D10" s="2414"/>
      <c r="E10" s="2426"/>
      <c r="F10" s="2425" t="s">
        <v>2386</v>
      </c>
      <c r="G10" s="2425"/>
      <c r="H10" s="2425"/>
      <c r="I10" s="2425"/>
      <c r="J10" s="2425"/>
      <c r="K10" s="2425"/>
      <c r="L10" s="2425"/>
      <c r="M10" s="2425"/>
      <c r="N10" s="2425" t="s">
        <v>3284</v>
      </c>
      <c r="O10" s="2425"/>
      <c r="P10" s="2425"/>
      <c r="Q10" s="2425"/>
      <c r="R10" s="2425"/>
      <c r="S10" s="2425"/>
      <c r="T10" s="2425"/>
      <c r="U10" s="2425"/>
      <c r="V10" s="2425" t="s">
        <v>202</v>
      </c>
      <c r="W10" s="2425"/>
      <c r="X10" s="2425"/>
      <c r="Y10" s="2425"/>
      <c r="Z10" s="2425"/>
      <c r="AA10" s="2425"/>
      <c r="AB10" s="2425"/>
      <c r="AC10" s="2425"/>
      <c r="AD10" s="272"/>
      <c r="AE10" s="272"/>
      <c r="AF10" s="1188"/>
    </row>
    <row r="11" spans="1:32" s="1407" customFormat="1" ht="14.1" customHeight="1" x14ac:dyDescent="0.2">
      <c r="A11" s="1188"/>
      <c r="B11" s="2414"/>
      <c r="C11" s="2414"/>
      <c r="D11" s="2414"/>
      <c r="E11" s="2426"/>
      <c r="F11" s="2787" t="s">
        <v>1557</v>
      </c>
      <c r="G11" s="2788"/>
      <c r="H11" s="2788"/>
      <c r="I11" s="2788"/>
      <c r="J11" s="2789"/>
      <c r="K11" s="2787" t="s">
        <v>1558</v>
      </c>
      <c r="L11" s="2788"/>
      <c r="M11" s="2789"/>
      <c r="N11" s="2787" t="s">
        <v>1557</v>
      </c>
      <c r="O11" s="2788"/>
      <c r="P11" s="2788"/>
      <c r="Q11" s="2788"/>
      <c r="R11" s="2789"/>
      <c r="S11" s="2787" t="s">
        <v>1558</v>
      </c>
      <c r="T11" s="2788"/>
      <c r="U11" s="2789"/>
      <c r="V11" s="2787" t="s">
        <v>1557</v>
      </c>
      <c r="W11" s="2788"/>
      <c r="X11" s="2788"/>
      <c r="Y11" s="2788"/>
      <c r="Z11" s="2789"/>
      <c r="AA11" s="2787" t="s">
        <v>1558</v>
      </c>
      <c r="AB11" s="2788"/>
      <c r="AC11" s="2789"/>
      <c r="AD11" s="272"/>
      <c r="AE11" s="272"/>
      <c r="AF11" s="1188"/>
    </row>
    <row r="12" spans="1:32" s="1407" customFormat="1" ht="14.1" customHeight="1" x14ac:dyDescent="0.2">
      <c r="A12" s="1188"/>
      <c r="B12" s="2414"/>
      <c r="C12" s="2414"/>
      <c r="D12" s="2414"/>
      <c r="E12" s="2426"/>
      <c r="F12" s="2790" t="s">
        <v>2387</v>
      </c>
      <c r="G12" s="2783" t="s">
        <v>2750</v>
      </c>
      <c r="H12" s="2783" t="s">
        <v>2751</v>
      </c>
      <c r="I12" s="2783" t="s">
        <v>2388</v>
      </c>
      <c r="J12" s="2778" t="s">
        <v>2389</v>
      </c>
      <c r="K12" s="2790" t="s">
        <v>2751</v>
      </c>
      <c r="L12" s="2783" t="s">
        <v>2388</v>
      </c>
      <c r="M12" s="2778" t="s">
        <v>2389</v>
      </c>
      <c r="N12" s="2790" t="s">
        <v>2387</v>
      </c>
      <c r="O12" s="2783" t="s">
        <v>2750</v>
      </c>
      <c r="P12" s="2783" t="s">
        <v>2751</v>
      </c>
      <c r="Q12" s="2783" t="s">
        <v>2388</v>
      </c>
      <c r="R12" s="2778" t="s">
        <v>2389</v>
      </c>
      <c r="S12" s="2790" t="s">
        <v>2751</v>
      </c>
      <c r="T12" s="2783" t="s">
        <v>2388</v>
      </c>
      <c r="U12" s="2778" t="s">
        <v>2389</v>
      </c>
      <c r="V12" s="2790" t="s">
        <v>2387</v>
      </c>
      <c r="W12" s="2783" t="s">
        <v>2750</v>
      </c>
      <c r="X12" s="2783" t="s">
        <v>2751</v>
      </c>
      <c r="Y12" s="2783" t="s">
        <v>2388</v>
      </c>
      <c r="Z12" s="2778" t="s">
        <v>2389</v>
      </c>
      <c r="AA12" s="2790" t="s">
        <v>2751</v>
      </c>
      <c r="AB12" s="2783" t="s">
        <v>2388</v>
      </c>
      <c r="AC12" s="2778" t="s">
        <v>2389</v>
      </c>
      <c r="AD12" s="272"/>
      <c r="AE12" s="272"/>
      <c r="AF12" s="1188"/>
    </row>
    <row r="13" spans="1:32" s="1407" customFormat="1" ht="14.1" customHeight="1" x14ac:dyDescent="0.2">
      <c r="A13" s="1188"/>
      <c r="B13" s="2414"/>
      <c r="C13" s="2414"/>
      <c r="D13" s="2414"/>
      <c r="E13" s="2426"/>
      <c r="F13" s="2791"/>
      <c r="G13" s="2784"/>
      <c r="H13" s="2784"/>
      <c r="I13" s="2784"/>
      <c r="J13" s="2779"/>
      <c r="K13" s="2791"/>
      <c r="L13" s="2784"/>
      <c r="M13" s="2779"/>
      <c r="N13" s="2791"/>
      <c r="O13" s="2784"/>
      <c r="P13" s="2784"/>
      <c r="Q13" s="2784"/>
      <c r="R13" s="2779"/>
      <c r="S13" s="2791"/>
      <c r="T13" s="2784"/>
      <c r="U13" s="2779"/>
      <c r="V13" s="2791"/>
      <c r="W13" s="2784"/>
      <c r="X13" s="2784"/>
      <c r="Y13" s="2784"/>
      <c r="Z13" s="2779"/>
      <c r="AA13" s="2791"/>
      <c r="AB13" s="2784"/>
      <c r="AC13" s="2779"/>
      <c r="AD13" s="272"/>
      <c r="AE13" s="272"/>
      <c r="AF13" s="1188"/>
    </row>
    <row r="14" spans="1:32" s="1407" customFormat="1" ht="14.1" customHeight="1" x14ac:dyDescent="0.2">
      <c r="A14" s="1188"/>
      <c r="B14" s="2414"/>
      <c r="C14" s="2414"/>
      <c r="D14" s="2414"/>
      <c r="E14" s="2426"/>
      <c r="F14" s="2791"/>
      <c r="G14" s="2784"/>
      <c r="H14" s="2784"/>
      <c r="I14" s="2784"/>
      <c r="J14" s="2779"/>
      <c r="K14" s="2791"/>
      <c r="L14" s="2784"/>
      <c r="M14" s="2779"/>
      <c r="N14" s="2791"/>
      <c r="O14" s="2784"/>
      <c r="P14" s="2784"/>
      <c r="Q14" s="2784"/>
      <c r="R14" s="2779"/>
      <c r="S14" s="2791"/>
      <c r="T14" s="2784"/>
      <c r="U14" s="2779"/>
      <c r="V14" s="2791"/>
      <c r="W14" s="2784"/>
      <c r="X14" s="2784"/>
      <c r="Y14" s="2784"/>
      <c r="Z14" s="2779"/>
      <c r="AA14" s="2791"/>
      <c r="AB14" s="2784"/>
      <c r="AC14" s="2779"/>
      <c r="AD14" s="272"/>
      <c r="AE14" s="272"/>
      <c r="AF14" s="1188"/>
    </row>
    <row r="15" spans="1:32" s="1407" customFormat="1" ht="14.1" customHeight="1" x14ac:dyDescent="0.2">
      <c r="A15" s="1188"/>
      <c r="B15" s="2414"/>
      <c r="C15" s="2414"/>
      <c r="D15" s="2414"/>
      <c r="E15" s="2426"/>
      <c r="F15" s="2791"/>
      <c r="G15" s="2784"/>
      <c r="H15" s="2784"/>
      <c r="I15" s="2784"/>
      <c r="J15" s="2779"/>
      <c r="K15" s="2791"/>
      <c r="L15" s="2784"/>
      <c r="M15" s="2779"/>
      <c r="N15" s="2791"/>
      <c r="O15" s="2784"/>
      <c r="P15" s="2784"/>
      <c r="Q15" s="2784"/>
      <c r="R15" s="2779"/>
      <c r="S15" s="2791"/>
      <c r="T15" s="2784"/>
      <c r="U15" s="2779"/>
      <c r="V15" s="2791"/>
      <c r="W15" s="2784"/>
      <c r="X15" s="2784"/>
      <c r="Y15" s="2784"/>
      <c r="Z15" s="2779"/>
      <c r="AA15" s="2791"/>
      <c r="AB15" s="2784"/>
      <c r="AC15" s="2779"/>
      <c r="AD15" s="272"/>
      <c r="AE15" s="272"/>
      <c r="AF15" s="1188"/>
    </row>
    <row r="16" spans="1:32" s="1407" customFormat="1" ht="14.1" customHeight="1" x14ac:dyDescent="0.2">
      <c r="A16" s="1188"/>
      <c r="B16" s="2414"/>
      <c r="C16" s="2414"/>
      <c r="D16" s="2414"/>
      <c r="E16" s="2426"/>
      <c r="F16" s="2791"/>
      <c r="G16" s="2784"/>
      <c r="H16" s="2784"/>
      <c r="I16" s="2784"/>
      <c r="J16" s="2779"/>
      <c r="K16" s="2791"/>
      <c r="L16" s="2784"/>
      <c r="M16" s="2779"/>
      <c r="N16" s="2791"/>
      <c r="O16" s="2784"/>
      <c r="P16" s="2784"/>
      <c r="Q16" s="2784"/>
      <c r="R16" s="2779"/>
      <c r="S16" s="2791"/>
      <c r="T16" s="2784"/>
      <c r="U16" s="2779"/>
      <c r="V16" s="2791"/>
      <c r="W16" s="2784"/>
      <c r="X16" s="2784"/>
      <c r="Y16" s="2784"/>
      <c r="Z16" s="2779"/>
      <c r="AA16" s="2791"/>
      <c r="AB16" s="2784"/>
      <c r="AC16" s="2779"/>
      <c r="AD16" s="272"/>
      <c r="AE16" s="272"/>
      <c r="AF16" s="1188"/>
    </row>
    <row r="17" spans="1:32" s="1407" customFormat="1" ht="14.1" customHeight="1" x14ac:dyDescent="0.2">
      <c r="A17" s="1188"/>
      <c r="B17" s="2414"/>
      <c r="C17" s="2414"/>
      <c r="D17" s="2414"/>
      <c r="E17" s="2426"/>
      <c r="F17" s="2792"/>
      <c r="G17" s="2785"/>
      <c r="H17" s="2785"/>
      <c r="I17" s="2785"/>
      <c r="J17" s="2780"/>
      <c r="K17" s="2792"/>
      <c r="L17" s="2785"/>
      <c r="M17" s="2780"/>
      <c r="N17" s="2792"/>
      <c r="O17" s="2785"/>
      <c r="P17" s="2785"/>
      <c r="Q17" s="2785"/>
      <c r="R17" s="2780"/>
      <c r="S17" s="2792"/>
      <c r="T17" s="2785"/>
      <c r="U17" s="2780"/>
      <c r="V17" s="2792"/>
      <c r="W17" s="2785"/>
      <c r="X17" s="2785"/>
      <c r="Y17" s="2785"/>
      <c r="Z17" s="2780"/>
      <c r="AA17" s="2792"/>
      <c r="AB17" s="2785"/>
      <c r="AC17" s="2780"/>
      <c r="AD17" s="272"/>
      <c r="AE17" s="272"/>
      <c r="AF17" s="1188"/>
    </row>
    <row r="18" spans="1:32" s="1407" customFormat="1" ht="14.1" customHeight="1" x14ac:dyDescent="0.2">
      <c r="A18" s="1188"/>
      <c r="B18" s="2797"/>
      <c r="C18" s="2146"/>
      <c r="D18" s="2146"/>
      <c r="E18" s="1408"/>
      <c r="F18" s="1409" t="s">
        <v>2390</v>
      </c>
      <c r="G18" s="1410" t="s">
        <v>2784</v>
      </c>
      <c r="H18" s="1410"/>
      <c r="I18" s="1410" t="s">
        <v>2391</v>
      </c>
      <c r="J18" s="1411" t="s">
        <v>2392</v>
      </c>
      <c r="K18" s="1409"/>
      <c r="L18" s="1410" t="s">
        <v>2391</v>
      </c>
      <c r="M18" s="1411" t="s">
        <v>2392</v>
      </c>
      <c r="N18" s="1409" t="s">
        <v>2390</v>
      </c>
      <c r="O18" s="1410" t="s">
        <v>2784</v>
      </c>
      <c r="P18" s="1410"/>
      <c r="Q18" s="1410" t="s">
        <v>2391</v>
      </c>
      <c r="R18" s="1411" t="s">
        <v>2392</v>
      </c>
      <c r="S18" s="1409"/>
      <c r="T18" s="1410" t="s">
        <v>2391</v>
      </c>
      <c r="U18" s="1411" t="s">
        <v>2392</v>
      </c>
      <c r="V18" s="1409" t="s">
        <v>2390</v>
      </c>
      <c r="W18" s="1410" t="s">
        <v>2784</v>
      </c>
      <c r="X18" s="1410"/>
      <c r="Y18" s="1410" t="s">
        <v>2391</v>
      </c>
      <c r="Z18" s="1411" t="s">
        <v>2392</v>
      </c>
      <c r="AA18" s="1409"/>
      <c r="AB18" s="1410" t="s">
        <v>2391</v>
      </c>
      <c r="AC18" s="1411" t="s">
        <v>2392</v>
      </c>
      <c r="AD18" s="272"/>
      <c r="AE18" s="272"/>
      <c r="AF18" s="1188"/>
    </row>
    <row r="19" spans="1:32" ht="14.1" customHeight="1" x14ac:dyDescent="0.2">
      <c r="A19" s="1404"/>
      <c r="B19" s="1412">
        <v>1</v>
      </c>
      <c r="C19" s="2777" t="s">
        <v>2393</v>
      </c>
      <c r="D19" s="2300"/>
      <c r="E19" s="1413" t="s">
        <v>1559</v>
      </c>
      <c r="F19" s="1414">
        <v>1</v>
      </c>
      <c r="G19" s="1415">
        <v>1</v>
      </c>
      <c r="H19" s="1415">
        <v>1</v>
      </c>
      <c r="I19" s="1415">
        <v>1</v>
      </c>
      <c r="J19" s="1416">
        <v>1</v>
      </c>
      <c r="K19" s="1414">
        <v>1</v>
      </c>
      <c r="L19" s="1415">
        <v>1</v>
      </c>
      <c r="M19" s="1416">
        <v>1</v>
      </c>
      <c r="N19" s="1417">
        <f>ABS(F19-F36)</f>
        <v>0</v>
      </c>
      <c r="O19" s="1418">
        <f>ABS(G19-G36)</f>
        <v>0</v>
      </c>
      <c r="P19" s="1419">
        <f>ABS(H19-H36)</f>
        <v>0</v>
      </c>
      <c r="Q19" s="1420"/>
      <c r="R19" s="1421"/>
      <c r="S19" s="1422">
        <f>ABS(K19-K36)</f>
        <v>0</v>
      </c>
      <c r="T19" s="1423"/>
      <c r="U19" s="1424"/>
      <c r="V19" s="1425">
        <v>1</v>
      </c>
      <c r="W19" s="1426">
        <v>1</v>
      </c>
      <c r="X19" s="1427">
        <v>1</v>
      </c>
      <c r="Y19" s="1423"/>
      <c r="Z19" s="1424"/>
      <c r="AA19" s="1428">
        <v>1</v>
      </c>
      <c r="AB19" s="1423"/>
      <c r="AC19" s="1424"/>
      <c r="AD19" s="1405"/>
      <c r="AE19" s="1405"/>
      <c r="AF19" s="1404"/>
    </row>
    <row r="20" spans="1:32" ht="14.1" customHeight="1" x14ac:dyDescent="0.2">
      <c r="A20" s="1404"/>
      <c r="B20" s="2793" t="s">
        <v>3277</v>
      </c>
      <c r="C20" s="2782" t="s">
        <v>2394</v>
      </c>
      <c r="D20" s="2290"/>
      <c r="E20" s="1405" t="s">
        <v>1559</v>
      </c>
      <c r="F20" s="1429"/>
      <c r="G20" s="1430"/>
      <c r="H20" s="1430"/>
      <c r="I20" s="1430"/>
      <c r="J20" s="1431"/>
      <c r="K20" s="1429"/>
      <c r="L20" s="1430"/>
      <c r="M20" s="1431"/>
      <c r="N20" s="1432">
        <f>ABS(F20-F36)</f>
        <v>1</v>
      </c>
      <c r="O20" s="1433">
        <f>ABS(G20-G36)</f>
        <v>1</v>
      </c>
      <c r="P20" s="1434">
        <f>ABS(H20-H36)</f>
        <v>1</v>
      </c>
      <c r="Q20" s="1435"/>
      <c r="R20" s="1436"/>
      <c r="S20" s="1437">
        <f>ABS(K20-K36)</f>
        <v>1</v>
      </c>
      <c r="T20" s="1438"/>
      <c r="U20" s="1439"/>
      <c r="V20" s="1440">
        <v>1</v>
      </c>
      <c r="W20" s="1441">
        <v>1</v>
      </c>
      <c r="X20" s="1442">
        <v>1</v>
      </c>
      <c r="Y20" s="1438"/>
      <c r="Z20" s="1439"/>
      <c r="AA20" s="1443">
        <v>1</v>
      </c>
      <c r="AB20" s="1438"/>
      <c r="AC20" s="1439"/>
      <c r="AD20" s="1405"/>
      <c r="AE20" s="1405"/>
      <c r="AF20" s="1404"/>
    </row>
    <row r="21" spans="1:32" ht="14.1" customHeight="1" x14ac:dyDescent="0.2">
      <c r="A21" s="1404"/>
      <c r="B21" s="2794"/>
      <c r="C21" s="2782" t="s">
        <v>2395</v>
      </c>
      <c r="D21" s="2290"/>
      <c r="E21" s="1405" t="s">
        <v>1559</v>
      </c>
      <c r="F21" s="1429"/>
      <c r="G21" s="1430"/>
      <c r="H21" s="1430"/>
      <c r="I21" s="1430"/>
      <c r="J21" s="1431"/>
      <c r="K21" s="1429"/>
      <c r="L21" s="1430"/>
      <c r="M21" s="1431"/>
      <c r="N21" s="1432">
        <f>ABS(F21-F36)</f>
        <v>1</v>
      </c>
      <c r="O21" s="1433">
        <f>ABS(G21-G36)</f>
        <v>1</v>
      </c>
      <c r="P21" s="1434">
        <f>ABS(H21-H36)</f>
        <v>1</v>
      </c>
      <c r="Q21" s="1435"/>
      <c r="R21" s="1436"/>
      <c r="S21" s="1437">
        <f>ABS(K21-K36)</f>
        <v>1</v>
      </c>
      <c r="T21" s="1438"/>
      <c r="U21" s="1439"/>
      <c r="V21" s="1440">
        <v>1</v>
      </c>
      <c r="W21" s="1441">
        <v>1</v>
      </c>
      <c r="X21" s="1442">
        <v>1</v>
      </c>
      <c r="Y21" s="1438"/>
      <c r="Z21" s="1439"/>
      <c r="AA21" s="1443">
        <v>1</v>
      </c>
      <c r="AB21" s="1438"/>
      <c r="AC21" s="1439"/>
      <c r="AD21" s="1405"/>
      <c r="AE21" s="1405"/>
      <c r="AF21" s="1404"/>
    </row>
    <row r="22" spans="1:32" ht="14.1" customHeight="1" x14ac:dyDescent="0.2">
      <c r="A22" s="1404"/>
      <c r="B22" s="2794"/>
      <c r="C22" s="2782" t="s">
        <v>2396</v>
      </c>
      <c r="D22" s="2290"/>
      <c r="E22" s="1405" t="s">
        <v>1559</v>
      </c>
      <c r="F22" s="1429"/>
      <c r="G22" s="1430"/>
      <c r="H22" s="1430"/>
      <c r="I22" s="1430"/>
      <c r="J22" s="1431"/>
      <c r="K22" s="1429"/>
      <c r="L22" s="1430"/>
      <c r="M22" s="1431"/>
      <c r="N22" s="1432">
        <f>ABS(F22-F36)</f>
        <v>1</v>
      </c>
      <c r="O22" s="1433">
        <f>ABS(G22-G36)</f>
        <v>1</v>
      </c>
      <c r="P22" s="1434">
        <f>ABS(H22-H36)</f>
        <v>1</v>
      </c>
      <c r="Q22" s="1435"/>
      <c r="R22" s="1436"/>
      <c r="S22" s="1437">
        <f>ABS(K22-K36)</f>
        <v>1</v>
      </c>
      <c r="T22" s="1438"/>
      <c r="U22" s="1439"/>
      <c r="V22" s="1440">
        <v>1</v>
      </c>
      <c r="W22" s="1441">
        <v>1</v>
      </c>
      <c r="X22" s="1442">
        <v>1</v>
      </c>
      <c r="Y22" s="1438"/>
      <c r="Z22" s="1439"/>
      <c r="AA22" s="1443">
        <v>1</v>
      </c>
      <c r="AB22" s="1438"/>
      <c r="AC22" s="1439"/>
      <c r="AD22" s="1405"/>
      <c r="AE22" s="1405"/>
      <c r="AF22" s="1404"/>
    </row>
    <row r="23" spans="1:32" ht="14.1" customHeight="1" x14ac:dyDescent="0.2">
      <c r="A23" s="1404"/>
      <c r="B23" s="2795"/>
      <c r="C23" s="2796" t="s">
        <v>2397</v>
      </c>
      <c r="D23" s="2428"/>
      <c r="E23" s="1444" t="s">
        <v>1559</v>
      </c>
      <c r="F23" s="1445"/>
      <c r="G23" s="1446"/>
      <c r="H23" s="1446"/>
      <c r="I23" s="1446"/>
      <c r="J23" s="1447"/>
      <c r="K23" s="1445"/>
      <c r="L23" s="1446"/>
      <c r="M23" s="1447"/>
      <c r="N23" s="1448">
        <f>ABS(F23-F36)</f>
        <v>1</v>
      </c>
      <c r="O23" s="1449">
        <f>ABS(G23-G36)</f>
        <v>1</v>
      </c>
      <c r="P23" s="1450">
        <f>ABS(H23-H36)</f>
        <v>1</v>
      </c>
      <c r="Q23" s="1451"/>
      <c r="R23" s="1452"/>
      <c r="S23" s="1453">
        <f>ABS(K23-K36)</f>
        <v>1</v>
      </c>
      <c r="T23" s="1454"/>
      <c r="U23" s="1455"/>
      <c r="V23" s="1456">
        <v>1</v>
      </c>
      <c r="W23" s="1457">
        <v>1</v>
      </c>
      <c r="X23" s="1458">
        <v>1</v>
      </c>
      <c r="Y23" s="1454"/>
      <c r="Z23" s="1455"/>
      <c r="AA23" s="1459">
        <v>1</v>
      </c>
      <c r="AB23" s="1454"/>
      <c r="AC23" s="1455"/>
      <c r="AD23" s="1405"/>
      <c r="AE23" s="1405"/>
      <c r="AF23" s="1404"/>
    </row>
    <row r="24" spans="1:32" ht="14.1" customHeight="1" x14ac:dyDescent="0.2">
      <c r="A24" s="1404"/>
      <c r="B24" s="1412">
        <f>B19</f>
        <v>1</v>
      </c>
      <c r="C24" s="2777" t="s">
        <v>2393</v>
      </c>
      <c r="D24" s="2300"/>
      <c r="E24" s="1413" t="s">
        <v>1559</v>
      </c>
      <c r="F24" s="1460">
        <v>1</v>
      </c>
      <c r="G24" s="1461">
        <v>1</v>
      </c>
      <c r="H24" s="1461">
        <v>1</v>
      </c>
      <c r="I24" s="1461">
        <v>1</v>
      </c>
      <c r="J24" s="1462">
        <v>1</v>
      </c>
      <c r="K24" s="1460">
        <v>1</v>
      </c>
      <c r="L24" s="1461">
        <v>1</v>
      </c>
      <c r="M24" s="1462">
        <v>1</v>
      </c>
      <c r="N24" s="1463">
        <f>ABS(F24-F36)</f>
        <v>0</v>
      </c>
      <c r="O24" s="1464">
        <f>ABS(G24-G36)</f>
        <v>0</v>
      </c>
      <c r="P24" s="1465">
        <f>ABS(H24-H36)</f>
        <v>0</v>
      </c>
      <c r="Q24" s="1435"/>
      <c r="R24" s="1436"/>
      <c r="S24" s="1466">
        <f>ABS(K24-K36)</f>
        <v>0</v>
      </c>
      <c r="T24" s="1438"/>
      <c r="U24" s="1439"/>
      <c r="V24" s="1467">
        <v>1</v>
      </c>
      <c r="W24" s="1468">
        <v>1</v>
      </c>
      <c r="X24" s="1469">
        <v>1</v>
      </c>
      <c r="Y24" s="1438"/>
      <c r="Z24" s="1439"/>
      <c r="AA24" s="1470">
        <v>1</v>
      </c>
      <c r="AB24" s="1438"/>
      <c r="AC24" s="1439"/>
      <c r="AD24" s="1405"/>
      <c r="AE24" s="1405"/>
      <c r="AF24" s="1404"/>
    </row>
    <row r="25" spans="1:32" ht="14.1" customHeight="1" x14ac:dyDescent="0.2">
      <c r="A25" s="1404"/>
      <c r="B25" s="2793" t="s">
        <v>3275</v>
      </c>
      <c r="C25" s="2782" t="s">
        <v>2394</v>
      </c>
      <c r="D25" s="2290"/>
      <c r="E25" s="1405" t="s">
        <v>1559</v>
      </c>
      <c r="F25" s="1429"/>
      <c r="G25" s="1430"/>
      <c r="H25" s="1430"/>
      <c r="I25" s="1430"/>
      <c r="J25" s="1431"/>
      <c r="K25" s="1429"/>
      <c r="L25" s="1430"/>
      <c r="M25" s="1431"/>
      <c r="N25" s="1432">
        <f>ABS(F25-F36)</f>
        <v>1</v>
      </c>
      <c r="O25" s="1433">
        <f>ABS(G25-G36)</f>
        <v>1</v>
      </c>
      <c r="P25" s="1434">
        <f>ABS(H25-H36)</f>
        <v>1</v>
      </c>
      <c r="Q25" s="1435"/>
      <c r="R25" s="1436"/>
      <c r="S25" s="1437">
        <f>ABS(K25-K36)</f>
        <v>1</v>
      </c>
      <c r="T25" s="1438"/>
      <c r="U25" s="1439"/>
      <c r="V25" s="1440">
        <v>1</v>
      </c>
      <c r="W25" s="1441">
        <v>1</v>
      </c>
      <c r="X25" s="1442">
        <v>1</v>
      </c>
      <c r="Y25" s="1438"/>
      <c r="Z25" s="1439"/>
      <c r="AA25" s="1443">
        <v>1</v>
      </c>
      <c r="AB25" s="1438"/>
      <c r="AC25" s="1439"/>
      <c r="AD25" s="1405"/>
      <c r="AE25" s="1405"/>
      <c r="AF25" s="1404"/>
    </row>
    <row r="26" spans="1:32" ht="14.1" customHeight="1" x14ac:dyDescent="0.2">
      <c r="A26" s="1404"/>
      <c r="B26" s="2794"/>
      <c r="C26" s="2782" t="s">
        <v>2395</v>
      </c>
      <c r="D26" s="2290"/>
      <c r="E26" s="1405" t="s">
        <v>1559</v>
      </c>
      <c r="F26" s="1429"/>
      <c r="G26" s="1430"/>
      <c r="H26" s="1430"/>
      <c r="I26" s="1430"/>
      <c r="J26" s="1431"/>
      <c r="K26" s="1429"/>
      <c r="L26" s="1430"/>
      <c r="M26" s="1431"/>
      <c r="N26" s="1432">
        <f>ABS(F26-F36)</f>
        <v>1</v>
      </c>
      <c r="O26" s="1433">
        <f>ABS(G26-G36)</f>
        <v>1</v>
      </c>
      <c r="P26" s="1434">
        <f>ABS(H26-H36)</f>
        <v>1</v>
      </c>
      <c r="Q26" s="1435"/>
      <c r="R26" s="1436"/>
      <c r="S26" s="1437">
        <f>ABS(K26-K36)</f>
        <v>1</v>
      </c>
      <c r="T26" s="1438"/>
      <c r="U26" s="1439"/>
      <c r="V26" s="1440">
        <v>1</v>
      </c>
      <c r="W26" s="1441">
        <v>1</v>
      </c>
      <c r="X26" s="1442">
        <v>1</v>
      </c>
      <c r="Y26" s="1438"/>
      <c r="Z26" s="1439"/>
      <c r="AA26" s="1443">
        <v>1</v>
      </c>
      <c r="AB26" s="1438"/>
      <c r="AC26" s="1439"/>
      <c r="AD26" s="1405"/>
      <c r="AE26" s="1405"/>
      <c r="AF26" s="1404"/>
    </row>
    <row r="27" spans="1:32" ht="14.1" customHeight="1" x14ac:dyDescent="0.2">
      <c r="A27" s="1404"/>
      <c r="B27" s="2794"/>
      <c r="C27" s="2782" t="s">
        <v>2396</v>
      </c>
      <c r="D27" s="2290"/>
      <c r="E27" s="1405" t="s">
        <v>1559</v>
      </c>
      <c r="F27" s="1429"/>
      <c r="G27" s="1430"/>
      <c r="H27" s="1430"/>
      <c r="I27" s="1430"/>
      <c r="J27" s="1431"/>
      <c r="K27" s="1429"/>
      <c r="L27" s="1430"/>
      <c r="M27" s="1431"/>
      <c r="N27" s="1432">
        <f>ABS(F27-F36)</f>
        <v>1</v>
      </c>
      <c r="O27" s="1433">
        <f>ABS(G27-G36)</f>
        <v>1</v>
      </c>
      <c r="P27" s="1434">
        <f>ABS(H27-H36)</f>
        <v>1</v>
      </c>
      <c r="Q27" s="1435"/>
      <c r="R27" s="1436"/>
      <c r="S27" s="1437">
        <f>ABS(K27-K36)</f>
        <v>1</v>
      </c>
      <c r="T27" s="1438"/>
      <c r="U27" s="1439"/>
      <c r="V27" s="1440">
        <v>1</v>
      </c>
      <c r="W27" s="1441">
        <v>1</v>
      </c>
      <c r="X27" s="1442">
        <v>1</v>
      </c>
      <c r="Y27" s="1438"/>
      <c r="Z27" s="1439"/>
      <c r="AA27" s="1443">
        <v>1</v>
      </c>
      <c r="AB27" s="1438"/>
      <c r="AC27" s="1439"/>
      <c r="AD27" s="1405"/>
      <c r="AE27" s="1405"/>
      <c r="AF27" s="1404"/>
    </row>
    <row r="28" spans="1:32" ht="14.1" customHeight="1" x14ac:dyDescent="0.2">
      <c r="A28" s="1404"/>
      <c r="B28" s="2795"/>
      <c r="C28" s="2796" t="s">
        <v>2397</v>
      </c>
      <c r="D28" s="2428"/>
      <c r="E28" s="1444" t="s">
        <v>1559</v>
      </c>
      <c r="F28" s="1471"/>
      <c r="G28" s="1446"/>
      <c r="H28" s="1446"/>
      <c r="I28" s="1446"/>
      <c r="J28" s="1447"/>
      <c r="K28" s="1471"/>
      <c r="L28" s="1446"/>
      <c r="M28" s="1447"/>
      <c r="N28" s="1472">
        <f>ABS(F28-F36)</f>
        <v>1</v>
      </c>
      <c r="O28" s="1449">
        <f>ABS(G28-G36)</f>
        <v>1</v>
      </c>
      <c r="P28" s="1450">
        <f>ABS(H28-H36)</f>
        <v>1</v>
      </c>
      <c r="Q28" s="1451"/>
      <c r="R28" s="1452"/>
      <c r="S28" s="1473">
        <f>ABS(K28-K36)</f>
        <v>1</v>
      </c>
      <c r="T28" s="1454"/>
      <c r="U28" s="1455"/>
      <c r="V28" s="1474">
        <v>1</v>
      </c>
      <c r="W28" s="1457">
        <v>1</v>
      </c>
      <c r="X28" s="1458">
        <v>1</v>
      </c>
      <c r="Y28" s="1454"/>
      <c r="Z28" s="1455"/>
      <c r="AA28" s="1475">
        <v>1</v>
      </c>
      <c r="AB28" s="1454"/>
      <c r="AC28" s="1455"/>
      <c r="AD28" s="1405"/>
      <c r="AE28" s="1405"/>
      <c r="AF28" s="1404"/>
    </row>
    <row r="29" spans="1:32" ht="5.0999999999999996" customHeight="1" x14ac:dyDescent="0.2">
      <c r="A29" s="1404"/>
      <c r="B29" s="1405"/>
      <c r="C29" s="1405"/>
      <c r="D29" s="33"/>
      <c r="E29" s="63"/>
      <c r="F29" s="1476"/>
      <c r="G29" s="1476"/>
      <c r="H29" s="1476"/>
      <c r="I29" s="1476"/>
      <c r="J29" s="1476"/>
      <c r="K29" s="1476"/>
      <c r="L29" s="1476"/>
      <c r="M29" s="1476"/>
      <c r="N29" s="485"/>
      <c r="O29" s="485"/>
      <c r="P29" s="485"/>
      <c r="Q29" s="485"/>
      <c r="R29" s="485"/>
      <c r="S29" s="485"/>
      <c r="T29" s="485"/>
      <c r="U29" s="485"/>
      <c r="V29" s="485"/>
      <c r="W29" s="485"/>
      <c r="X29" s="485"/>
      <c r="Y29" s="485"/>
      <c r="Z29" s="485"/>
      <c r="AA29" s="485"/>
      <c r="AB29" s="485"/>
      <c r="AC29" s="485"/>
      <c r="AD29" s="1405"/>
      <c r="AE29" s="1405"/>
      <c r="AF29" s="1404"/>
    </row>
    <row r="30" spans="1:32" ht="12" x14ac:dyDescent="0.2">
      <c r="A30" s="1404"/>
      <c r="B30" s="1096" t="s">
        <v>1560</v>
      </c>
      <c r="C30" s="1477"/>
      <c r="D30" s="1477"/>
      <c r="E30" s="1354"/>
      <c r="F30" s="1128"/>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146"/>
      <c r="AD30" s="1405"/>
      <c r="AE30" s="1405"/>
      <c r="AF30" s="1404"/>
    </row>
    <row r="31" spans="1:32" ht="12" customHeight="1" x14ac:dyDescent="0.2">
      <c r="A31" s="1404"/>
      <c r="B31" s="1478"/>
      <c r="C31" s="2786" t="s">
        <v>1561</v>
      </c>
      <c r="D31" s="2146"/>
      <c r="E31" s="2146"/>
      <c r="F31" s="1479">
        <f t="shared" ref="F31:P31" si="0">COUNT(F19:F23)</f>
        <v>1</v>
      </c>
      <c r="G31" s="1480">
        <f t="shared" si="0"/>
        <v>1</v>
      </c>
      <c r="H31" s="1480">
        <f t="shared" si="0"/>
        <v>1</v>
      </c>
      <c r="I31" s="1480">
        <f t="shared" si="0"/>
        <v>1</v>
      </c>
      <c r="J31" s="1481">
        <f t="shared" si="0"/>
        <v>1</v>
      </c>
      <c r="K31" s="1479">
        <f t="shared" si="0"/>
        <v>1</v>
      </c>
      <c r="L31" s="1480">
        <f t="shared" si="0"/>
        <v>1</v>
      </c>
      <c r="M31" s="1481">
        <f t="shared" si="0"/>
        <v>1</v>
      </c>
      <c r="N31" s="1479">
        <f t="shared" si="0"/>
        <v>5</v>
      </c>
      <c r="O31" s="1480">
        <f t="shared" si="0"/>
        <v>5</v>
      </c>
      <c r="P31" s="1482">
        <f t="shared" si="0"/>
        <v>5</v>
      </c>
      <c r="Q31" s="1373"/>
      <c r="R31" s="1348"/>
      <c r="S31" s="1483">
        <f>COUNT(S19:S23)</f>
        <v>5</v>
      </c>
      <c r="T31" s="1373"/>
      <c r="U31" s="1348"/>
      <c r="V31" s="1484">
        <f>COUNT(V19:V23)</f>
        <v>5</v>
      </c>
      <c r="W31" s="1485">
        <f>COUNT(W19:W23)</f>
        <v>5</v>
      </c>
      <c r="X31" s="1482">
        <f>COUNT(X19:X23)</f>
        <v>5</v>
      </c>
      <c r="Y31" s="1373"/>
      <c r="Z31" s="1348"/>
      <c r="AA31" s="1483">
        <f>COUNT(AA19:AA23)</f>
        <v>5</v>
      </c>
      <c r="AB31" s="1373"/>
      <c r="AC31" s="1348"/>
      <c r="AD31" s="1405"/>
      <c r="AE31" s="1405"/>
      <c r="AF31" s="1404"/>
    </row>
    <row r="32" spans="1:32" ht="12" customHeight="1" x14ac:dyDescent="0.2">
      <c r="A32" s="1404"/>
      <c r="B32" s="1486"/>
      <c r="C32" s="2622" t="s">
        <v>205</v>
      </c>
      <c r="D32" s="2207"/>
      <c r="E32" s="2207"/>
      <c r="F32" s="1487">
        <f t="shared" ref="F32:P32" si="1">AVERAGE(F19:F23)</f>
        <v>1</v>
      </c>
      <c r="G32" s="1488">
        <f t="shared" si="1"/>
        <v>1</v>
      </c>
      <c r="H32" s="1488">
        <f t="shared" si="1"/>
        <v>1</v>
      </c>
      <c r="I32" s="1488">
        <f t="shared" si="1"/>
        <v>1</v>
      </c>
      <c r="J32" s="1489">
        <f t="shared" si="1"/>
        <v>1</v>
      </c>
      <c r="K32" s="1487">
        <f t="shared" si="1"/>
        <v>1</v>
      </c>
      <c r="L32" s="1488">
        <f t="shared" si="1"/>
        <v>1</v>
      </c>
      <c r="M32" s="1489">
        <f t="shared" si="1"/>
        <v>1</v>
      </c>
      <c r="N32" s="1490">
        <f t="shared" si="1"/>
        <v>0.8</v>
      </c>
      <c r="O32" s="1491">
        <f t="shared" si="1"/>
        <v>0.8</v>
      </c>
      <c r="P32" s="1492">
        <f t="shared" si="1"/>
        <v>0.8</v>
      </c>
      <c r="Q32" s="1493"/>
      <c r="R32" s="1494"/>
      <c r="S32" s="1495">
        <f>AVERAGE(S19:S23)</f>
        <v>0.8</v>
      </c>
      <c r="T32" s="68"/>
      <c r="U32" s="70"/>
      <c r="V32" s="1496">
        <f>AVERAGE(V19:V23)</f>
        <v>1</v>
      </c>
      <c r="W32" s="1497">
        <f>AVERAGE(W19:W23)</f>
        <v>1</v>
      </c>
      <c r="X32" s="1498">
        <f>AVERAGE(X19:X23)</f>
        <v>1</v>
      </c>
      <c r="Y32" s="68"/>
      <c r="Z32" s="70"/>
      <c r="AA32" s="1499">
        <f>AVERAGE(AA19:AA23)</f>
        <v>1</v>
      </c>
      <c r="AB32" s="68"/>
      <c r="AC32" s="70"/>
      <c r="AD32" s="1405"/>
      <c r="AE32" s="1405"/>
      <c r="AF32" s="1404"/>
    </row>
    <row r="33" spans="1:32" ht="5.0999999999999996" customHeight="1" x14ac:dyDescent="0.2">
      <c r="A33" s="1404"/>
      <c r="B33" s="1405"/>
      <c r="C33" s="1405"/>
      <c r="D33" s="1390"/>
      <c r="E33" s="1390"/>
      <c r="F33" s="48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1405"/>
      <c r="AE33" s="1405"/>
      <c r="AF33" s="1404"/>
    </row>
    <row r="34" spans="1:32" ht="12" x14ac:dyDescent="0.2">
      <c r="A34" s="1404"/>
      <c r="B34" s="1096" t="s">
        <v>2399</v>
      </c>
      <c r="C34" s="1477"/>
      <c r="D34" s="1477"/>
      <c r="E34" s="1354"/>
      <c r="F34" s="1128"/>
      <c r="G34" s="1221"/>
      <c r="H34" s="623"/>
      <c r="I34" s="623"/>
      <c r="J34" s="623"/>
      <c r="K34" s="623"/>
      <c r="L34" s="623"/>
      <c r="M34" s="623"/>
      <c r="N34" s="623"/>
      <c r="O34" s="623"/>
      <c r="P34" s="623"/>
      <c r="Q34" s="623"/>
      <c r="R34" s="623"/>
      <c r="S34" s="623"/>
      <c r="T34" s="623"/>
      <c r="U34" s="623"/>
      <c r="V34" s="623"/>
      <c r="W34" s="623"/>
      <c r="X34" s="623"/>
      <c r="Y34" s="623"/>
      <c r="Z34" s="623"/>
      <c r="AA34" s="623"/>
      <c r="AB34" s="623"/>
      <c r="AC34" s="1500"/>
      <c r="AD34" s="1405"/>
      <c r="AE34" s="1405"/>
      <c r="AF34" s="1404"/>
    </row>
    <row r="35" spans="1:32" ht="12" customHeight="1" x14ac:dyDescent="0.2">
      <c r="A35" s="1404"/>
      <c r="B35" s="1478"/>
      <c r="C35" s="2786" t="s">
        <v>204</v>
      </c>
      <c r="D35" s="2146"/>
      <c r="E35" s="2147"/>
      <c r="F35" s="1479">
        <f t="shared" ref="F35:P35" si="2">COUNT(F24:F28)</f>
        <v>1</v>
      </c>
      <c r="G35" s="1480">
        <f t="shared" si="2"/>
        <v>1</v>
      </c>
      <c r="H35" s="1480">
        <f t="shared" si="2"/>
        <v>1</v>
      </c>
      <c r="I35" s="1480">
        <f t="shared" si="2"/>
        <v>1</v>
      </c>
      <c r="J35" s="1481">
        <f t="shared" si="2"/>
        <v>1</v>
      </c>
      <c r="K35" s="1479">
        <f t="shared" si="2"/>
        <v>1</v>
      </c>
      <c r="L35" s="1480">
        <f t="shared" si="2"/>
        <v>1</v>
      </c>
      <c r="M35" s="1481">
        <f t="shared" si="2"/>
        <v>1</v>
      </c>
      <c r="N35" s="1479">
        <f t="shared" si="2"/>
        <v>5</v>
      </c>
      <c r="O35" s="1480">
        <f t="shared" si="2"/>
        <v>5</v>
      </c>
      <c r="P35" s="1482">
        <f t="shared" si="2"/>
        <v>5</v>
      </c>
      <c r="Q35" s="1373"/>
      <c r="R35" s="1348"/>
      <c r="S35" s="1483">
        <f>COUNT(S24:S28)</f>
        <v>5</v>
      </c>
      <c r="T35" s="1373"/>
      <c r="U35" s="1348"/>
      <c r="V35" s="1479">
        <f>COUNT(V24:V28)</f>
        <v>5</v>
      </c>
      <c r="W35" s="1480">
        <f>COUNT(W24:W28)</f>
        <v>5</v>
      </c>
      <c r="X35" s="1482">
        <f>COUNT(X24:X28)</f>
        <v>5</v>
      </c>
      <c r="Y35" s="1373"/>
      <c r="Z35" s="1348"/>
      <c r="AA35" s="1483">
        <f>COUNT(AA24:AA28)</f>
        <v>5</v>
      </c>
      <c r="AB35" s="1373"/>
      <c r="AC35" s="1348"/>
      <c r="AD35" s="1405"/>
      <c r="AE35" s="1405"/>
      <c r="AF35" s="1404"/>
    </row>
    <row r="36" spans="1:32" ht="12" customHeight="1" x14ac:dyDescent="0.2">
      <c r="A36" s="1404"/>
      <c r="B36" s="1486"/>
      <c r="C36" s="2622" t="s">
        <v>205</v>
      </c>
      <c r="D36" s="2207"/>
      <c r="E36" s="2208"/>
      <c r="F36" s="1487">
        <f t="shared" ref="F36:P36" si="3">AVERAGE(F24:F28)</f>
        <v>1</v>
      </c>
      <c r="G36" s="1488">
        <f t="shared" si="3"/>
        <v>1</v>
      </c>
      <c r="H36" s="1488">
        <f t="shared" si="3"/>
        <v>1</v>
      </c>
      <c r="I36" s="1488">
        <f t="shared" si="3"/>
        <v>1</v>
      </c>
      <c r="J36" s="1489">
        <f t="shared" si="3"/>
        <v>1</v>
      </c>
      <c r="K36" s="1487">
        <f t="shared" si="3"/>
        <v>1</v>
      </c>
      <c r="L36" s="1488">
        <f t="shared" si="3"/>
        <v>1</v>
      </c>
      <c r="M36" s="1489">
        <f t="shared" si="3"/>
        <v>1</v>
      </c>
      <c r="N36" s="1490">
        <f t="shared" si="3"/>
        <v>0.8</v>
      </c>
      <c r="O36" s="1491">
        <f t="shared" si="3"/>
        <v>0.8</v>
      </c>
      <c r="P36" s="1491">
        <f t="shared" si="3"/>
        <v>0.8</v>
      </c>
      <c r="Q36" s="1493"/>
      <c r="R36" s="1494"/>
      <c r="S36" s="1495">
        <f>AVERAGE(S24:S28)</f>
        <v>0.8</v>
      </c>
      <c r="T36" s="68"/>
      <c r="U36" s="70"/>
      <c r="V36" s="1487">
        <f>AVERAGE(V24:V28)</f>
        <v>1</v>
      </c>
      <c r="W36" s="1488">
        <f>AVERAGE(W24:W28)</f>
        <v>1</v>
      </c>
      <c r="X36" s="1498">
        <f>AVERAGE(X24:X28)</f>
        <v>1</v>
      </c>
      <c r="Y36" s="68"/>
      <c r="Z36" s="70"/>
      <c r="AA36" s="1499">
        <f>AVERAGE(AA24:AA28)</f>
        <v>1</v>
      </c>
      <c r="AB36" s="68"/>
      <c r="AC36" s="70"/>
      <c r="AD36" s="1405"/>
      <c r="AE36" s="1405"/>
      <c r="AF36" s="1404"/>
    </row>
    <row r="37" spans="1:32" ht="5.0999999999999996" customHeight="1" x14ac:dyDescent="0.2">
      <c r="A37" s="1404"/>
      <c r="B37" s="1405"/>
      <c r="C37" s="1390"/>
      <c r="D37" s="34"/>
      <c r="E37" s="34"/>
      <c r="F37" s="46"/>
      <c r="G37" s="46"/>
      <c r="H37" s="46"/>
      <c r="I37" s="46"/>
      <c r="J37" s="46"/>
      <c r="K37" s="46"/>
      <c r="L37" s="46"/>
      <c r="M37" s="46"/>
      <c r="N37" s="46"/>
      <c r="O37" s="46"/>
      <c r="P37" s="46"/>
      <c r="Q37" s="46"/>
      <c r="R37" s="46"/>
      <c r="S37" s="46"/>
      <c r="T37" s="46"/>
      <c r="U37" s="46"/>
      <c r="V37" s="46"/>
      <c r="W37" s="46"/>
      <c r="X37" s="46"/>
      <c r="Y37" s="46"/>
      <c r="Z37" s="46"/>
      <c r="AA37" s="46"/>
      <c r="AB37" s="46"/>
      <c r="AC37" s="46"/>
      <c r="AD37" s="1405"/>
      <c r="AE37" s="1405"/>
      <c r="AF37" s="1404"/>
    </row>
    <row r="38" spans="1:32" ht="12" customHeight="1" x14ac:dyDescent="0.2">
      <c r="A38" s="1404"/>
      <c r="B38" s="2759" t="s">
        <v>2437</v>
      </c>
      <c r="C38" s="2758"/>
      <c r="D38" s="2758"/>
      <c r="E38" s="2758"/>
      <c r="F38" s="1501"/>
      <c r="G38" s="1353"/>
      <c r="H38" s="1353"/>
      <c r="I38" s="1353"/>
      <c r="J38" s="1353"/>
      <c r="K38" s="1353"/>
      <c r="L38" s="1353"/>
      <c r="M38" s="1353"/>
      <c r="N38" s="1353"/>
      <c r="O38" s="1353"/>
      <c r="P38" s="1353"/>
      <c r="Q38" s="1353"/>
      <c r="R38" s="1353"/>
      <c r="S38" s="1353"/>
      <c r="T38" s="1353"/>
      <c r="U38" s="1355"/>
      <c r="V38" s="1502">
        <f>IF(V35&gt;=V31,0.3,0.15)</f>
        <v>0.3</v>
      </c>
      <c r="W38" s="1502">
        <f t="shared" ref="W38:X38" si="4">IF(W35&gt;=W31,0.3,0.15)</f>
        <v>0.3</v>
      </c>
      <c r="X38" s="1502">
        <f t="shared" si="4"/>
        <v>0.3</v>
      </c>
      <c r="Y38" s="1503"/>
      <c r="Z38" s="1504"/>
      <c r="AA38" s="1502">
        <f t="shared" ref="AA38" si="5">IF(AA35&gt;=AA31,0.3,0.15)</f>
        <v>0.3</v>
      </c>
      <c r="AB38" s="1362"/>
      <c r="AC38" s="1355"/>
      <c r="AD38" s="1405"/>
      <c r="AE38" s="1405"/>
      <c r="AF38" s="1404"/>
    </row>
    <row r="39" spans="1:32" ht="12" customHeight="1" x14ac:dyDescent="0.2">
      <c r="A39" s="1404"/>
      <c r="B39" s="2571" t="s">
        <v>3278</v>
      </c>
      <c r="C39" s="2572"/>
      <c r="D39" s="2194"/>
      <c r="E39" s="2194"/>
      <c r="F39" s="1505"/>
      <c r="G39" s="1346"/>
      <c r="H39" s="1346"/>
      <c r="I39" s="1346"/>
      <c r="J39" s="1346"/>
      <c r="K39" s="1346"/>
      <c r="L39" s="1346"/>
      <c r="M39" s="1346"/>
      <c r="N39" s="1346"/>
      <c r="O39" s="1346"/>
      <c r="P39" s="1346"/>
      <c r="Q39" s="1346"/>
      <c r="R39" s="1346"/>
      <c r="S39" s="1346"/>
      <c r="T39" s="1346"/>
      <c r="U39" s="1348"/>
      <c r="V39" s="1506">
        <f>ROUND(V32-V36,2)</f>
        <v>0</v>
      </c>
      <c r="W39" s="1507">
        <f>ROUND(W32-W36,2)</f>
        <v>0</v>
      </c>
      <c r="X39" s="1508">
        <f>ROUND(X32-X36,2)</f>
        <v>0</v>
      </c>
      <c r="Y39" s="1509"/>
      <c r="Z39" s="1510"/>
      <c r="AA39" s="1511">
        <f>ROUND(AA32-AA36,2)</f>
        <v>0</v>
      </c>
      <c r="AB39" s="1373"/>
      <c r="AC39" s="1348"/>
      <c r="AD39" s="1405"/>
      <c r="AE39" s="1405"/>
      <c r="AF39" s="1404"/>
    </row>
    <row r="40" spans="1:32" ht="12" customHeight="1" x14ac:dyDescent="0.2">
      <c r="A40" s="1404"/>
      <c r="B40" s="2547"/>
      <c r="C40" s="2622"/>
      <c r="D40" s="2239" t="s">
        <v>1553</v>
      </c>
      <c r="E40" s="2239"/>
      <c r="F40" s="1486"/>
      <c r="G40" s="69"/>
      <c r="H40" s="69"/>
      <c r="I40" s="69"/>
      <c r="J40" s="69"/>
      <c r="K40" s="69"/>
      <c r="L40" s="69"/>
      <c r="M40" s="69"/>
      <c r="N40" s="69"/>
      <c r="O40" s="69"/>
      <c r="P40" s="69"/>
      <c r="Q40" s="69"/>
      <c r="R40" s="69"/>
      <c r="S40" s="69"/>
      <c r="T40" s="69"/>
      <c r="U40" s="70"/>
      <c r="V40" s="1487" t="str">
        <f>IF(V39&gt;V38,"Fail","Pass")</f>
        <v>Pass</v>
      </c>
      <c r="W40" s="1488" t="str">
        <f>IF(W39&gt;W38,"Fail","Pass")</f>
        <v>Pass</v>
      </c>
      <c r="X40" s="1498" t="str">
        <f>IF(X39&gt;X38,"Fail","Pass")</f>
        <v>Pass</v>
      </c>
      <c r="Y40" s="68"/>
      <c r="Z40" s="70"/>
      <c r="AA40" s="1499" t="str">
        <f>IF(AA39&gt;AA38,"Fail","Pass")</f>
        <v>Pass</v>
      </c>
      <c r="AB40" s="68"/>
      <c r="AC40" s="70"/>
      <c r="AD40" s="1405"/>
      <c r="AE40" s="1405"/>
      <c r="AF40" s="1404"/>
    </row>
    <row r="41" spans="1:32" ht="5.0999999999999996" customHeight="1" x14ac:dyDescent="0.2">
      <c r="A41" s="1404"/>
      <c r="B41" s="1405"/>
      <c r="C41" s="1405"/>
      <c r="D41" s="1405"/>
      <c r="E41" s="1405"/>
      <c r="F41" s="1405"/>
      <c r="G41" s="1405"/>
      <c r="H41" s="1405"/>
      <c r="I41" s="1405"/>
      <c r="J41" s="1405"/>
      <c r="K41" s="1405"/>
      <c r="L41" s="1405"/>
      <c r="M41" s="1405"/>
      <c r="N41" s="1405"/>
      <c r="O41" s="1405"/>
      <c r="P41" s="1405"/>
      <c r="Q41" s="1405"/>
      <c r="R41" s="1405"/>
      <c r="S41" s="1405"/>
      <c r="T41" s="1405"/>
      <c r="U41" s="1405"/>
      <c r="V41" s="1405"/>
      <c r="W41" s="1405"/>
      <c r="X41" s="1405"/>
      <c r="Y41" s="1405"/>
      <c r="Z41" s="1405"/>
      <c r="AA41" s="1405"/>
      <c r="AB41" s="1405"/>
      <c r="AC41" s="1405"/>
      <c r="AD41" s="1405"/>
      <c r="AE41" s="1405"/>
      <c r="AF41" s="1404"/>
    </row>
    <row r="42" spans="1:32" ht="14.1" customHeight="1" x14ac:dyDescent="0.2">
      <c r="A42" s="1404"/>
      <c r="B42" s="1412">
        <f>B19+1</f>
        <v>2</v>
      </c>
      <c r="C42" s="2777" t="s">
        <v>2393</v>
      </c>
      <c r="D42" s="2300"/>
      <c r="E42" s="1413" t="s">
        <v>1559</v>
      </c>
      <c r="F42" s="1414">
        <v>1</v>
      </c>
      <c r="G42" s="1415">
        <v>1</v>
      </c>
      <c r="H42" s="1415">
        <v>1</v>
      </c>
      <c r="I42" s="1415">
        <v>1</v>
      </c>
      <c r="J42" s="1416">
        <v>1</v>
      </c>
      <c r="K42" s="1414">
        <v>1</v>
      </c>
      <c r="L42" s="1415">
        <v>1</v>
      </c>
      <c r="M42" s="1416">
        <v>1</v>
      </c>
      <c r="N42" s="1417">
        <f>ABS(F42-F59)</f>
        <v>0</v>
      </c>
      <c r="O42" s="1418">
        <f>ABS(G42-G59)</f>
        <v>0</v>
      </c>
      <c r="P42" s="1419">
        <f>ABS(H42-H59)</f>
        <v>0</v>
      </c>
      <c r="Q42" s="1420"/>
      <c r="R42" s="1421"/>
      <c r="S42" s="1422">
        <f>ABS(K42-K59)</f>
        <v>0</v>
      </c>
      <c r="T42" s="1423"/>
      <c r="U42" s="1424"/>
      <c r="V42" s="1425">
        <v>1</v>
      </c>
      <c r="W42" s="1426">
        <v>1</v>
      </c>
      <c r="X42" s="1427">
        <v>1</v>
      </c>
      <c r="Y42" s="1423"/>
      <c r="Z42" s="1424"/>
      <c r="AA42" s="1428">
        <v>1</v>
      </c>
      <c r="AB42" s="1423"/>
      <c r="AC42" s="1424"/>
      <c r="AD42" s="1405"/>
      <c r="AE42" s="1405"/>
      <c r="AF42" s="1404"/>
    </row>
    <row r="43" spans="1:32" ht="14.1" customHeight="1" x14ac:dyDescent="0.2">
      <c r="A43" s="1404"/>
      <c r="B43" s="2793" t="s">
        <v>3277</v>
      </c>
      <c r="C43" s="2782" t="s">
        <v>2394</v>
      </c>
      <c r="D43" s="2290"/>
      <c r="E43" s="1405" t="s">
        <v>1559</v>
      </c>
      <c r="F43" s="1429"/>
      <c r="G43" s="1430"/>
      <c r="H43" s="1430"/>
      <c r="I43" s="1430"/>
      <c r="J43" s="1431"/>
      <c r="K43" s="1429"/>
      <c r="L43" s="1430"/>
      <c r="M43" s="1431"/>
      <c r="N43" s="1432">
        <f>ABS(F43-F59)</f>
        <v>1</v>
      </c>
      <c r="O43" s="1433">
        <f>ABS(G43-G59)</f>
        <v>1</v>
      </c>
      <c r="P43" s="1434">
        <f>ABS(H43-H59)</f>
        <v>1</v>
      </c>
      <c r="Q43" s="1435"/>
      <c r="R43" s="1436"/>
      <c r="S43" s="1437">
        <f>ABS(K43-K59)</f>
        <v>1</v>
      </c>
      <c r="T43" s="1438"/>
      <c r="U43" s="1439"/>
      <c r="V43" s="1440">
        <v>1</v>
      </c>
      <c r="W43" s="1441">
        <v>1</v>
      </c>
      <c r="X43" s="1442">
        <v>1</v>
      </c>
      <c r="Y43" s="1438"/>
      <c r="Z43" s="1439"/>
      <c r="AA43" s="1443">
        <v>1</v>
      </c>
      <c r="AB43" s="1438"/>
      <c r="AC43" s="1439"/>
      <c r="AD43" s="1405"/>
      <c r="AE43" s="1405"/>
      <c r="AF43" s="1404"/>
    </row>
    <row r="44" spans="1:32" ht="14.1" customHeight="1" x14ac:dyDescent="0.2">
      <c r="A44" s="1404"/>
      <c r="B44" s="2794"/>
      <c r="C44" s="2782" t="s">
        <v>2395</v>
      </c>
      <c r="D44" s="2290"/>
      <c r="E44" s="1405" t="s">
        <v>1559</v>
      </c>
      <c r="F44" s="1429"/>
      <c r="G44" s="1430"/>
      <c r="H44" s="1430"/>
      <c r="I44" s="1430"/>
      <c r="J44" s="1431"/>
      <c r="K44" s="1429"/>
      <c r="L44" s="1430"/>
      <c r="M44" s="1431"/>
      <c r="N44" s="1432">
        <f>ABS(F44-F59)</f>
        <v>1</v>
      </c>
      <c r="O44" s="1433">
        <f>ABS(G44-G59)</f>
        <v>1</v>
      </c>
      <c r="P44" s="1434">
        <f>ABS(H44-H59)</f>
        <v>1</v>
      </c>
      <c r="Q44" s="1435"/>
      <c r="R44" s="1436"/>
      <c r="S44" s="1437">
        <f>ABS(K44-K59)</f>
        <v>1</v>
      </c>
      <c r="T44" s="1438"/>
      <c r="U44" s="1439"/>
      <c r="V44" s="1440">
        <v>1</v>
      </c>
      <c r="W44" s="1441">
        <v>1</v>
      </c>
      <c r="X44" s="1442">
        <v>1</v>
      </c>
      <c r="Y44" s="1438"/>
      <c r="Z44" s="1439"/>
      <c r="AA44" s="1443">
        <v>1</v>
      </c>
      <c r="AB44" s="1438"/>
      <c r="AC44" s="1439"/>
      <c r="AD44" s="1405"/>
      <c r="AE44" s="1405"/>
      <c r="AF44" s="1404"/>
    </row>
    <row r="45" spans="1:32" ht="14.1" customHeight="1" x14ac:dyDescent="0.2">
      <c r="A45" s="1404"/>
      <c r="B45" s="2794"/>
      <c r="C45" s="2782" t="s">
        <v>2396</v>
      </c>
      <c r="D45" s="2290"/>
      <c r="E45" s="1405" t="s">
        <v>1559</v>
      </c>
      <c r="F45" s="1429"/>
      <c r="G45" s="1430"/>
      <c r="H45" s="1430"/>
      <c r="I45" s="1430"/>
      <c r="J45" s="1431"/>
      <c r="K45" s="1429"/>
      <c r="L45" s="1430"/>
      <c r="M45" s="1431"/>
      <c r="N45" s="1432">
        <f>ABS(F45-F59)</f>
        <v>1</v>
      </c>
      <c r="O45" s="1433">
        <f>ABS(G45-G59)</f>
        <v>1</v>
      </c>
      <c r="P45" s="1434">
        <f>ABS(H45-H59)</f>
        <v>1</v>
      </c>
      <c r="Q45" s="1435"/>
      <c r="R45" s="1436"/>
      <c r="S45" s="1437">
        <f>ABS(K45-K59)</f>
        <v>1</v>
      </c>
      <c r="T45" s="1438"/>
      <c r="U45" s="1439"/>
      <c r="V45" s="1440">
        <v>1</v>
      </c>
      <c r="W45" s="1441">
        <v>1</v>
      </c>
      <c r="X45" s="1442">
        <v>1</v>
      </c>
      <c r="Y45" s="1438"/>
      <c r="Z45" s="1439"/>
      <c r="AA45" s="1443">
        <v>1</v>
      </c>
      <c r="AB45" s="1438"/>
      <c r="AC45" s="1439"/>
      <c r="AD45" s="1405"/>
      <c r="AE45" s="1405"/>
      <c r="AF45" s="1404"/>
    </row>
    <row r="46" spans="1:32" ht="14.1" customHeight="1" x14ac:dyDescent="0.2">
      <c r="A46" s="1404"/>
      <c r="B46" s="2795"/>
      <c r="C46" s="2796" t="s">
        <v>2397</v>
      </c>
      <c r="D46" s="2428"/>
      <c r="E46" s="1444" t="s">
        <v>1559</v>
      </c>
      <c r="F46" s="1445"/>
      <c r="G46" s="1446"/>
      <c r="H46" s="1446"/>
      <c r="I46" s="1446"/>
      <c r="J46" s="1447"/>
      <c r="K46" s="1445"/>
      <c r="L46" s="1446"/>
      <c r="M46" s="1447"/>
      <c r="N46" s="1448">
        <f>ABS(F46-F59)</f>
        <v>1</v>
      </c>
      <c r="O46" s="1449">
        <f>ABS(G46-G59)</f>
        <v>1</v>
      </c>
      <c r="P46" s="1450">
        <f>ABS(H46-H59)</f>
        <v>1</v>
      </c>
      <c r="Q46" s="1451"/>
      <c r="R46" s="1452"/>
      <c r="S46" s="1453">
        <f>ABS(K46-K59)</f>
        <v>1</v>
      </c>
      <c r="T46" s="1454"/>
      <c r="U46" s="1455"/>
      <c r="V46" s="1456">
        <v>1</v>
      </c>
      <c r="W46" s="1457">
        <v>1</v>
      </c>
      <c r="X46" s="1458">
        <v>1</v>
      </c>
      <c r="Y46" s="1454"/>
      <c r="Z46" s="1455"/>
      <c r="AA46" s="1459">
        <v>1</v>
      </c>
      <c r="AB46" s="1454"/>
      <c r="AC46" s="1455"/>
      <c r="AD46" s="1405"/>
      <c r="AE46" s="1405"/>
      <c r="AF46" s="1404"/>
    </row>
    <row r="47" spans="1:32" ht="14.1" customHeight="1" x14ac:dyDescent="0.2">
      <c r="A47" s="1404"/>
      <c r="B47" s="1412">
        <f>B42</f>
        <v>2</v>
      </c>
      <c r="C47" s="2777" t="s">
        <v>2393</v>
      </c>
      <c r="D47" s="2300"/>
      <c r="E47" s="1413" t="s">
        <v>1559</v>
      </c>
      <c r="F47" s="1460">
        <v>1</v>
      </c>
      <c r="G47" s="1461">
        <v>1</v>
      </c>
      <c r="H47" s="1461">
        <v>1</v>
      </c>
      <c r="I47" s="1461">
        <v>1</v>
      </c>
      <c r="J47" s="1462">
        <v>1</v>
      </c>
      <c r="K47" s="1460">
        <v>1</v>
      </c>
      <c r="L47" s="1461">
        <v>1</v>
      </c>
      <c r="M47" s="1462">
        <v>1</v>
      </c>
      <c r="N47" s="1463">
        <f>ABS(F47-F59)</f>
        <v>0</v>
      </c>
      <c r="O47" s="1464">
        <f>ABS(G47-G59)</f>
        <v>0</v>
      </c>
      <c r="P47" s="1465">
        <f>ABS(H47-H59)</f>
        <v>0</v>
      </c>
      <c r="Q47" s="1435"/>
      <c r="R47" s="1436"/>
      <c r="S47" s="1466">
        <f>ABS(K47-K59)</f>
        <v>0</v>
      </c>
      <c r="T47" s="1438"/>
      <c r="U47" s="1439"/>
      <c r="V47" s="1467">
        <v>1</v>
      </c>
      <c r="W47" s="1468">
        <v>1</v>
      </c>
      <c r="X47" s="1469">
        <v>1</v>
      </c>
      <c r="Y47" s="1438"/>
      <c r="Z47" s="1439"/>
      <c r="AA47" s="1470">
        <v>1</v>
      </c>
      <c r="AB47" s="1438"/>
      <c r="AC47" s="1439"/>
      <c r="AD47" s="1405"/>
      <c r="AE47" s="1405"/>
      <c r="AF47" s="1404"/>
    </row>
    <row r="48" spans="1:32" ht="14.1" customHeight="1" x14ac:dyDescent="0.2">
      <c r="A48" s="1404"/>
      <c r="B48" s="2793" t="s">
        <v>3275</v>
      </c>
      <c r="C48" s="2782" t="s">
        <v>2394</v>
      </c>
      <c r="D48" s="2290"/>
      <c r="E48" s="1405" t="s">
        <v>1559</v>
      </c>
      <c r="F48" s="1429"/>
      <c r="G48" s="1430"/>
      <c r="H48" s="1430"/>
      <c r="I48" s="1430"/>
      <c r="J48" s="1431"/>
      <c r="K48" s="1429"/>
      <c r="L48" s="1430"/>
      <c r="M48" s="1431"/>
      <c r="N48" s="1432">
        <f>ABS(F48-F59)</f>
        <v>1</v>
      </c>
      <c r="O48" s="1433">
        <f>ABS(G48-G59)</f>
        <v>1</v>
      </c>
      <c r="P48" s="1434">
        <f>ABS(H48-H59)</f>
        <v>1</v>
      </c>
      <c r="Q48" s="1435"/>
      <c r="R48" s="1436"/>
      <c r="S48" s="1437">
        <f>ABS(K48-K59)</f>
        <v>1</v>
      </c>
      <c r="T48" s="1438"/>
      <c r="U48" s="1439"/>
      <c r="V48" s="1440">
        <v>1</v>
      </c>
      <c r="W48" s="1441">
        <v>1</v>
      </c>
      <c r="X48" s="1442">
        <v>1</v>
      </c>
      <c r="Y48" s="1438"/>
      <c r="Z48" s="1439"/>
      <c r="AA48" s="1443">
        <v>1</v>
      </c>
      <c r="AB48" s="1438"/>
      <c r="AC48" s="1439"/>
      <c r="AD48" s="1405"/>
      <c r="AE48" s="1405"/>
      <c r="AF48" s="1404"/>
    </row>
    <row r="49" spans="1:32" ht="14.1" customHeight="1" x14ac:dyDescent="0.2">
      <c r="A49" s="1404"/>
      <c r="B49" s="2794"/>
      <c r="C49" s="2782" t="s">
        <v>2395</v>
      </c>
      <c r="D49" s="2290"/>
      <c r="E49" s="1405" t="s">
        <v>1559</v>
      </c>
      <c r="F49" s="1429"/>
      <c r="G49" s="1430"/>
      <c r="H49" s="1430"/>
      <c r="I49" s="1430"/>
      <c r="J49" s="1431"/>
      <c r="K49" s="1429"/>
      <c r="L49" s="1430"/>
      <c r="M49" s="1431"/>
      <c r="N49" s="1432">
        <f>ABS(F49-F59)</f>
        <v>1</v>
      </c>
      <c r="O49" s="1433">
        <f>ABS(G49-G59)</f>
        <v>1</v>
      </c>
      <c r="P49" s="1434">
        <f>ABS(H49-H59)</f>
        <v>1</v>
      </c>
      <c r="Q49" s="1435"/>
      <c r="R49" s="1436"/>
      <c r="S49" s="1437">
        <f>ABS(K49-K59)</f>
        <v>1</v>
      </c>
      <c r="T49" s="1438"/>
      <c r="U49" s="1439"/>
      <c r="V49" s="1440">
        <v>1</v>
      </c>
      <c r="W49" s="1441">
        <v>1</v>
      </c>
      <c r="X49" s="1442">
        <v>1</v>
      </c>
      <c r="Y49" s="1438"/>
      <c r="Z49" s="1439"/>
      <c r="AA49" s="1443">
        <v>1</v>
      </c>
      <c r="AB49" s="1438"/>
      <c r="AC49" s="1439"/>
      <c r="AD49" s="1405"/>
      <c r="AE49" s="1405"/>
      <c r="AF49" s="1404"/>
    </row>
    <row r="50" spans="1:32" ht="14.1" customHeight="1" x14ac:dyDescent="0.2">
      <c r="A50" s="1404"/>
      <c r="B50" s="2794"/>
      <c r="C50" s="2782" t="s">
        <v>2396</v>
      </c>
      <c r="D50" s="2290"/>
      <c r="E50" s="1405" t="s">
        <v>1559</v>
      </c>
      <c r="F50" s="1429"/>
      <c r="G50" s="1430"/>
      <c r="H50" s="1430"/>
      <c r="I50" s="1430"/>
      <c r="J50" s="1431"/>
      <c r="K50" s="1429"/>
      <c r="L50" s="1430"/>
      <c r="M50" s="1431"/>
      <c r="N50" s="1432">
        <f>ABS(F50-F59)</f>
        <v>1</v>
      </c>
      <c r="O50" s="1433">
        <f>ABS(G50-G59)</f>
        <v>1</v>
      </c>
      <c r="P50" s="1434">
        <f>ABS(H50-H59)</f>
        <v>1</v>
      </c>
      <c r="Q50" s="1435"/>
      <c r="R50" s="1436"/>
      <c r="S50" s="1437">
        <f>ABS(K50-K59)</f>
        <v>1</v>
      </c>
      <c r="T50" s="1438"/>
      <c r="U50" s="1439"/>
      <c r="V50" s="1440">
        <v>1</v>
      </c>
      <c r="W50" s="1441">
        <v>1</v>
      </c>
      <c r="X50" s="1442">
        <v>1</v>
      </c>
      <c r="Y50" s="1438"/>
      <c r="Z50" s="1439"/>
      <c r="AA50" s="1443">
        <v>1</v>
      </c>
      <c r="AB50" s="1438"/>
      <c r="AC50" s="1439"/>
      <c r="AD50" s="1405"/>
      <c r="AE50" s="1405"/>
      <c r="AF50" s="1404"/>
    </row>
    <row r="51" spans="1:32" ht="14.1" customHeight="1" x14ac:dyDescent="0.2">
      <c r="A51" s="1404"/>
      <c r="B51" s="2795"/>
      <c r="C51" s="2796" t="s">
        <v>2397</v>
      </c>
      <c r="D51" s="2428"/>
      <c r="E51" s="1444" t="s">
        <v>1559</v>
      </c>
      <c r="F51" s="1471"/>
      <c r="G51" s="1446"/>
      <c r="H51" s="1446"/>
      <c r="I51" s="1446"/>
      <c r="J51" s="1447"/>
      <c r="K51" s="1471"/>
      <c r="L51" s="1446"/>
      <c r="M51" s="1447"/>
      <c r="N51" s="1472">
        <f>ABS(F51-F59)</f>
        <v>1</v>
      </c>
      <c r="O51" s="1449">
        <f>ABS(G51-G59)</f>
        <v>1</v>
      </c>
      <c r="P51" s="1450">
        <f>ABS(H51-H59)</f>
        <v>1</v>
      </c>
      <c r="Q51" s="1451"/>
      <c r="R51" s="1452"/>
      <c r="S51" s="1473">
        <f>ABS(K51-K59)</f>
        <v>1</v>
      </c>
      <c r="T51" s="1454"/>
      <c r="U51" s="1455"/>
      <c r="V51" s="1474">
        <v>1</v>
      </c>
      <c r="W51" s="1457">
        <v>1</v>
      </c>
      <c r="X51" s="1458">
        <v>1</v>
      </c>
      <c r="Y51" s="1454"/>
      <c r="Z51" s="1455"/>
      <c r="AA51" s="1475">
        <v>1</v>
      </c>
      <c r="AB51" s="1454"/>
      <c r="AC51" s="1455"/>
      <c r="AD51" s="1405"/>
      <c r="AE51" s="1405"/>
      <c r="AF51" s="1404"/>
    </row>
    <row r="52" spans="1:32" ht="5.0999999999999996" customHeight="1" x14ac:dyDescent="0.2">
      <c r="A52" s="1404"/>
      <c r="B52" s="1405"/>
      <c r="C52" s="1405"/>
      <c r="D52" s="33"/>
      <c r="E52" s="63"/>
      <c r="F52" s="1476"/>
      <c r="G52" s="1476"/>
      <c r="H52" s="1476"/>
      <c r="I52" s="1476"/>
      <c r="J52" s="1476"/>
      <c r="K52" s="1476"/>
      <c r="L52" s="1476"/>
      <c r="M52" s="1476"/>
      <c r="N52" s="485"/>
      <c r="O52" s="485"/>
      <c r="P52" s="485"/>
      <c r="Q52" s="485"/>
      <c r="R52" s="485"/>
      <c r="S52" s="485"/>
      <c r="T52" s="485"/>
      <c r="U52" s="485"/>
      <c r="V52" s="485"/>
      <c r="W52" s="485"/>
      <c r="X52" s="485"/>
      <c r="Y52" s="485"/>
      <c r="Z52" s="485"/>
      <c r="AA52" s="485"/>
      <c r="AB52" s="485"/>
      <c r="AC52" s="485"/>
      <c r="AD52" s="1405"/>
      <c r="AE52" s="1405"/>
      <c r="AF52" s="1404"/>
    </row>
    <row r="53" spans="1:32" ht="12" x14ac:dyDescent="0.2">
      <c r="A53" s="1404"/>
      <c r="B53" s="1096" t="s">
        <v>1560</v>
      </c>
      <c r="C53" s="1477"/>
      <c r="D53" s="1477"/>
      <c r="E53" s="1354"/>
      <c r="F53" s="1128"/>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146"/>
      <c r="AD53" s="1405"/>
      <c r="AE53" s="1405"/>
      <c r="AF53" s="1404"/>
    </row>
    <row r="54" spans="1:32" ht="12" customHeight="1" x14ac:dyDescent="0.2">
      <c r="A54" s="1404"/>
      <c r="B54" s="1478"/>
      <c r="C54" s="2786" t="s">
        <v>1561</v>
      </c>
      <c r="D54" s="2146"/>
      <c r="E54" s="2146"/>
      <c r="F54" s="1479">
        <f t="shared" ref="F54:P54" si="6">COUNT(F42:F46)</f>
        <v>1</v>
      </c>
      <c r="G54" s="1480">
        <f t="shared" si="6"/>
        <v>1</v>
      </c>
      <c r="H54" s="1480">
        <f t="shared" si="6"/>
        <v>1</v>
      </c>
      <c r="I54" s="1480">
        <f t="shared" si="6"/>
        <v>1</v>
      </c>
      <c r="J54" s="1481">
        <f t="shared" si="6"/>
        <v>1</v>
      </c>
      <c r="K54" s="1479">
        <f t="shared" si="6"/>
        <v>1</v>
      </c>
      <c r="L54" s="1480">
        <f t="shared" si="6"/>
        <v>1</v>
      </c>
      <c r="M54" s="1481">
        <f t="shared" si="6"/>
        <v>1</v>
      </c>
      <c r="N54" s="1479">
        <f>COUNT(N42:N46)</f>
        <v>5</v>
      </c>
      <c r="O54" s="1480">
        <f t="shared" si="6"/>
        <v>5</v>
      </c>
      <c r="P54" s="1482">
        <f t="shared" si="6"/>
        <v>5</v>
      </c>
      <c r="Q54" s="1373"/>
      <c r="R54" s="1348"/>
      <c r="S54" s="1483">
        <f>COUNT(S42:S46)</f>
        <v>5</v>
      </c>
      <c r="T54" s="1373"/>
      <c r="U54" s="1348"/>
      <c r="V54" s="1484">
        <f>COUNT(V42:V46)</f>
        <v>5</v>
      </c>
      <c r="W54" s="1485">
        <f>COUNT(W42:W46)</f>
        <v>5</v>
      </c>
      <c r="X54" s="1482">
        <f>COUNT(X42:X46)</f>
        <v>5</v>
      </c>
      <c r="Y54" s="1373"/>
      <c r="Z54" s="1348"/>
      <c r="AA54" s="1483">
        <f>COUNT(AA42:AA46)</f>
        <v>5</v>
      </c>
      <c r="AB54" s="1373"/>
      <c r="AC54" s="1348"/>
      <c r="AD54" s="1405"/>
      <c r="AE54" s="1405"/>
      <c r="AF54" s="1404"/>
    </row>
    <row r="55" spans="1:32" ht="12" customHeight="1" x14ac:dyDescent="0.2">
      <c r="A55" s="1404"/>
      <c r="B55" s="1486"/>
      <c r="C55" s="2622" t="s">
        <v>205</v>
      </c>
      <c r="D55" s="2207"/>
      <c r="E55" s="2207"/>
      <c r="F55" s="1487">
        <f t="shared" ref="F55:P55" si="7">AVERAGE(F42:F46)</f>
        <v>1</v>
      </c>
      <c r="G55" s="1488">
        <f t="shared" si="7"/>
        <v>1</v>
      </c>
      <c r="H55" s="1488">
        <f t="shared" si="7"/>
        <v>1</v>
      </c>
      <c r="I55" s="1488">
        <f t="shared" si="7"/>
        <v>1</v>
      </c>
      <c r="J55" s="1489">
        <f t="shared" si="7"/>
        <v>1</v>
      </c>
      <c r="K55" s="1487">
        <f t="shared" si="7"/>
        <v>1</v>
      </c>
      <c r="L55" s="1488">
        <f t="shared" si="7"/>
        <v>1</v>
      </c>
      <c r="M55" s="1489">
        <f t="shared" si="7"/>
        <v>1</v>
      </c>
      <c r="N55" s="1490">
        <f t="shared" si="7"/>
        <v>0.8</v>
      </c>
      <c r="O55" s="1491">
        <f t="shared" si="7"/>
        <v>0.8</v>
      </c>
      <c r="P55" s="1492">
        <f t="shared" si="7"/>
        <v>0.8</v>
      </c>
      <c r="Q55" s="1493"/>
      <c r="R55" s="1494"/>
      <c r="S55" s="1495">
        <f>AVERAGE(S42:S46)</f>
        <v>0.8</v>
      </c>
      <c r="T55" s="68"/>
      <c r="U55" s="70"/>
      <c r="V55" s="1496">
        <f>AVERAGE(V42:V46)</f>
        <v>1</v>
      </c>
      <c r="W55" s="1497">
        <f>AVERAGE(W42:W46)</f>
        <v>1</v>
      </c>
      <c r="X55" s="1498">
        <f>AVERAGE(X42:X46)</f>
        <v>1</v>
      </c>
      <c r="Y55" s="68"/>
      <c r="Z55" s="70"/>
      <c r="AA55" s="1499">
        <f>AVERAGE(AA42:AA46)</f>
        <v>1</v>
      </c>
      <c r="AB55" s="68"/>
      <c r="AC55" s="70"/>
      <c r="AD55" s="1405"/>
      <c r="AE55" s="1405"/>
      <c r="AF55" s="1404"/>
    </row>
    <row r="56" spans="1:32" ht="5.0999999999999996" customHeight="1" x14ac:dyDescent="0.2">
      <c r="A56" s="1404"/>
      <c r="B56" s="1405"/>
      <c r="C56" s="1405"/>
      <c r="D56" s="1390"/>
      <c r="E56" s="1390"/>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1405"/>
      <c r="AE56" s="1405"/>
      <c r="AF56" s="1404"/>
    </row>
    <row r="57" spans="1:32" ht="12" x14ac:dyDescent="0.2">
      <c r="A57" s="1404"/>
      <c r="B57" s="1096" t="s">
        <v>2399</v>
      </c>
      <c r="C57" s="1477"/>
      <c r="D57" s="1477"/>
      <c r="E57" s="1354"/>
      <c r="F57" s="1128"/>
      <c r="G57" s="1221"/>
      <c r="H57" s="623"/>
      <c r="I57" s="623"/>
      <c r="J57" s="623"/>
      <c r="K57" s="623"/>
      <c r="L57" s="623"/>
      <c r="M57" s="623"/>
      <c r="N57" s="623"/>
      <c r="O57" s="623"/>
      <c r="P57" s="623"/>
      <c r="Q57" s="623"/>
      <c r="R57" s="623"/>
      <c r="S57" s="623"/>
      <c r="T57" s="623"/>
      <c r="U57" s="623"/>
      <c r="V57" s="623"/>
      <c r="W57" s="623"/>
      <c r="X57" s="623"/>
      <c r="Y57" s="623"/>
      <c r="Z57" s="623"/>
      <c r="AA57" s="623"/>
      <c r="AB57" s="623"/>
      <c r="AC57" s="1500"/>
      <c r="AD57" s="1405"/>
      <c r="AE57" s="1405"/>
      <c r="AF57" s="1404"/>
    </row>
    <row r="58" spans="1:32" ht="12" customHeight="1" x14ac:dyDescent="0.2">
      <c r="A58" s="1404"/>
      <c r="B58" s="1478"/>
      <c r="C58" s="2786" t="s">
        <v>204</v>
      </c>
      <c r="D58" s="2146"/>
      <c r="E58" s="2147"/>
      <c r="F58" s="1479">
        <f t="shared" ref="F58:P58" si="8">COUNT(F47:F51)</f>
        <v>1</v>
      </c>
      <c r="G58" s="1480">
        <f t="shared" si="8"/>
        <v>1</v>
      </c>
      <c r="H58" s="1480">
        <f t="shared" si="8"/>
        <v>1</v>
      </c>
      <c r="I58" s="1480">
        <f t="shared" si="8"/>
        <v>1</v>
      </c>
      <c r="J58" s="1481">
        <f t="shared" si="8"/>
        <v>1</v>
      </c>
      <c r="K58" s="1479">
        <f t="shared" si="8"/>
        <v>1</v>
      </c>
      <c r="L58" s="1480">
        <f t="shared" si="8"/>
        <v>1</v>
      </c>
      <c r="M58" s="1481">
        <f t="shared" si="8"/>
        <v>1</v>
      </c>
      <c r="N58" s="1479">
        <f>COUNT(N47:N51)</f>
        <v>5</v>
      </c>
      <c r="O58" s="1480">
        <f t="shared" si="8"/>
        <v>5</v>
      </c>
      <c r="P58" s="1482">
        <f t="shared" si="8"/>
        <v>5</v>
      </c>
      <c r="Q58" s="1373"/>
      <c r="R58" s="1348"/>
      <c r="S58" s="1483">
        <f>COUNT(S47:S51)</f>
        <v>5</v>
      </c>
      <c r="T58" s="1373"/>
      <c r="U58" s="1348"/>
      <c r="V58" s="1479">
        <f>COUNT(V47:V51)</f>
        <v>5</v>
      </c>
      <c r="W58" s="1480">
        <f>COUNT(W47:W51)</f>
        <v>5</v>
      </c>
      <c r="X58" s="1482">
        <f>COUNT(X47:X51)</f>
        <v>5</v>
      </c>
      <c r="Y58" s="1373"/>
      <c r="Z58" s="1348"/>
      <c r="AA58" s="1483">
        <f>COUNT(AA47:AA51)</f>
        <v>5</v>
      </c>
      <c r="AB58" s="1373"/>
      <c r="AC58" s="1348"/>
      <c r="AD58" s="1405"/>
      <c r="AE58" s="1405"/>
      <c r="AF58" s="1404"/>
    </row>
    <row r="59" spans="1:32" ht="12" customHeight="1" x14ac:dyDescent="0.2">
      <c r="A59" s="1404"/>
      <c r="B59" s="1486"/>
      <c r="C59" s="2622" t="s">
        <v>205</v>
      </c>
      <c r="D59" s="2207"/>
      <c r="E59" s="2208"/>
      <c r="F59" s="1487">
        <f t="shared" ref="F59:P59" si="9">AVERAGE(F47:F51)</f>
        <v>1</v>
      </c>
      <c r="G59" s="1488">
        <f t="shared" si="9"/>
        <v>1</v>
      </c>
      <c r="H59" s="1488">
        <f t="shared" si="9"/>
        <v>1</v>
      </c>
      <c r="I59" s="1488">
        <f t="shared" si="9"/>
        <v>1</v>
      </c>
      <c r="J59" s="1489">
        <f t="shared" si="9"/>
        <v>1</v>
      </c>
      <c r="K59" s="1487">
        <f t="shared" si="9"/>
        <v>1</v>
      </c>
      <c r="L59" s="1488">
        <f t="shared" si="9"/>
        <v>1</v>
      </c>
      <c r="M59" s="1489">
        <f t="shared" si="9"/>
        <v>1</v>
      </c>
      <c r="N59" s="1490">
        <f t="shared" si="9"/>
        <v>0.8</v>
      </c>
      <c r="O59" s="1491">
        <f t="shared" si="9"/>
        <v>0.8</v>
      </c>
      <c r="P59" s="1491">
        <f t="shared" si="9"/>
        <v>0.8</v>
      </c>
      <c r="Q59" s="1493"/>
      <c r="R59" s="1494"/>
      <c r="S59" s="1495">
        <f>AVERAGE(S47:S51)</f>
        <v>0.8</v>
      </c>
      <c r="T59" s="68"/>
      <c r="U59" s="70"/>
      <c r="V59" s="1487">
        <f>AVERAGE(V47:V51)</f>
        <v>1</v>
      </c>
      <c r="W59" s="1488">
        <f>AVERAGE(W47:W51)</f>
        <v>1</v>
      </c>
      <c r="X59" s="1498">
        <f>AVERAGE(X47:X51)</f>
        <v>1</v>
      </c>
      <c r="Y59" s="68"/>
      <c r="Z59" s="70"/>
      <c r="AA59" s="1499">
        <f>AVERAGE(AA47:AA51)</f>
        <v>1</v>
      </c>
      <c r="AB59" s="68"/>
      <c r="AC59" s="70"/>
      <c r="AD59" s="1405"/>
      <c r="AE59" s="1405"/>
      <c r="AF59" s="1404"/>
    </row>
    <row r="60" spans="1:32" ht="5.0999999999999996" customHeight="1" x14ac:dyDescent="0.2">
      <c r="A60" s="1404"/>
      <c r="B60" s="1405"/>
      <c r="C60" s="1390"/>
      <c r="D60" s="34"/>
      <c r="E60" s="34"/>
      <c r="F60" s="46"/>
      <c r="G60" s="46"/>
      <c r="H60" s="46"/>
      <c r="I60" s="46"/>
      <c r="J60" s="46"/>
      <c r="K60" s="46"/>
      <c r="L60" s="46"/>
      <c r="M60" s="46"/>
      <c r="N60" s="46"/>
      <c r="O60" s="46"/>
      <c r="P60" s="46"/>
      <c r="Q60" s="46"/>
      <c r="R60" s="46"/>
      <c r="S60" s="46"/>
      <c r="T60" s="46"/>
      <c r="U60" s="46"/>
      <c r="V60" s="46"/>
      <c r="W60" s="46"/>
      <c r="X60" s="46"/>
      <c r="Y60" s="46"/>
      <c r="Z60" s="46"/>
      <c r="AA60" s="46"/>
      <c r="AB60" s="46"/>
      <c r="AC60" s="46"/>
      <c r="AD60" s="1405"/>
      <c r="AE60" s="1405"/>
      <c r="AF60" s="1404"/>
    </row>
    <row r="61" spans="1:32" ht="12" customHeight="1" x14ac:dyDescent="0.2">
      <c r="A61" s="1404"/>
      <c r="B61" s="2759" t="s">
        <v>2437</v>
      </c>
      <c r="C61" s="2758"/>
      <c r="D61" s="2758"/>
      <c r="E61" s="2758"/>
      <c r="F61" s="1501"/>
      <c r="G61" s="1353"/>
      <c r="H61" s="1353"/>
      <c r="I61" s="1353"/>
      <c r="J61" s="1353"/>
      <c r="K61" s="1353"/>
      <c r="L61" s="1353"/>
      <c r="M61" s="1353"/>
      <c r="N61" s="1353"/>
      <c r="O61" s="1353"/>
      <c r="P61" s="1353"/>
      <c r="Q61" s="1353"/>
      <c r="R61" s="1353"/>
      <c r="S61" s="1353"/>
      <c r="T61" s="1353"/>
      <c r="U61" s="1355"/>
      <c r="V61" s="1502">
        <f>IF(V58&gt;=V54,0.3,0.15)</f>
        <v>0.3</v>
      </c>
      <c r="W61" s="1502">
        <f>IF(W58&gt;=W54,0.3,0.15)</f>
        <v>0.3</v>
      </c>
      <c r="X61" s="1502">
        <f>IF(X58&gt;=X54,0.3,0.15)</f>
        <v>0.3</v>
      </c>
      <c r="Y61" s="1503"/>
      <c r="Z61" s="1504"/>
      <c r="AA61" s="1502">
        <f>IF(AA58&gt;=AA54,0.3,0.15)</f>
        <v>0.3</v>
      </c>
      <c r="AB61" s="1362"/>
      <c r="AC61" s="1355"/>
      <c r="AD61" s="1405"/>
      <c r="AE61" s="1405"/>
      <c r="AF61" s="1404"/>
    </row>
    <row r="62" spans="1:32" ht="12" customHeight="1" x14ac:dyDescent="0.2">
      <c r="A62" s="1404"/>
      <c r="B62" s="2571" t="s">
        <v>3278</v>
      </c>
      <c r="C62" s="2572"/>
      <c r="D62" s="2194"/>
      <c r="E62" s="2194"/>
      <c r="F62" s="1505"/>
      <c r="G62" s="1346"/>
      <c r="H62" s="1346"/>
      <c r="I62" s="1346"/>
      <c r="J62" s="1346"/>
      <c r="K62" s="1346"/>
      <c r="L62" s="1346"/>
      <c r="M62" s="1346"/>
      <c r="N62" s="1346"/>
      <c r="O62" s="1346"/>
      <c r="P62" s="1346"/>
      <c r="Q62" s="1346"/>
      <c r="R62" s="1346"/>
      <c r="S62" s="1346"/>
      <c r="T62" s="1346"/>
      <c r="U62" s="1348"/>
      <c r="V62" s="1506">
        <f>ROUND(V55-V59,2)</f>
        <v>0</v>
      </c>
      <c r="W62" s="1507">
        <f>ROUND(W55-W59,2)</f>
        <v>0</v>
      </c>
      <c r="X62" s="1508">
        <f>ROUND(X55-X59,2)</f>
        <v>0</v>
      </c>
      <c r="Y62" s="1509"/>
      <c r="Z62" s="1510"/>
      <c r="AA62" s="1511">
        <f>ROUND(AA55-AA59,2)</f>
        <v>0</v>
      </c>
      <c r="AB62" s="1373"/>
      <c r="AC62" s="1348"/>
      <c r="AD62" s="1405"/>
      <c r="AE62" s="1405"/>
      <c r="AF62" s="1404"/>
    </row>
    <row r="63" spans="1:32" ht="12" customHeight="1" x14ac:dyDescent="0.2">
      <c r="A63" s="1404"/>
      <c r="B63" s="2547"/>
      <c r="C63" s="2622"/>
      <c r="D63" s="2239" t="s">
        <v>1553</v>
      </c>
      <c r="E63" s="2239"/>
      <c r="F63" s="1486"/>
      <c r="G63" s="69"/>
      <c r="H63" s="69"/>
      <c r="I63" s="69"/>
      <c r="J63" s="69"/>
      <c r="K63" s="69"/>
      <c r="L63" s="69"/>
      <c r="M63" s="69"/>
      <c r="N63" s="69"/>
      <c r="O63" s="69"/>
      <c r="P63" s="69"/>
      <c r="Q63" s="69"/>
      <c r="R63" s="69"/>
      <c r="S63" s="69"/>
      <c r="T63" s="69"/>
      <c r="U63" s="70"/>
      <c r="V63" s="1487" t="str">
        <f>IF(V62&gt;V61,"Fail","Pass")</f>
        <v>Pass</v>
      </c>
      <c r="W63" s="1488" t="str">
        <f>IF(W62&gt;W61,"Fail","Pass")</f>
        <v>Pass</v>
      </c>
      <c r="X63" s="1498" t="str">
        <f>IF(X62&gt;X61,"Fail","Pass")</f>
        <v>Pass</v>
      </c>
      <c r="Y63" s="68"/>
      <c r="Z63" s="70"/>
      <c r="AA63" s="1499" t="str">
        <f>IF(AA62&gt;AA61,"Fail","Pass")</f>
        <v>Pass</v>
      </c>
      <c r="AB63" s="68"/>
      <c r="AC63" s="70"/>
      <c r="AD63" s="1405"/>
      <c r="AE63" s="1405"/>
      <c r="AF63" s="1404"/>
    </row>
  </sheetData>
  <sheetProtection formatCells="0" selectLockedCells="1"/>
  <mergeCells count="120">
    <mergeCell ref="M7:O7"/>
    <mergeCell ref="P7:T7"/>
    <mergeCell ref="U7:X7"/>
    <mergeCell ref="M8:O8"/>
    <mergeCell ref="P8:T8"/>
    <mergeCell ref="U8:X8"/>
    <mergeCell ref="B63:C63"/>
    <mergeCell ref="D63:E63"/>
    <mergeCell ref="S12:S17"/>
    <mergeCell ref="P12:P17"/>
    <mergeCell ref="Q12:Q17"/>
    <mergeCell ref="R12:R17"/>
    <mergeCell ref="C49:D49"/>
    <mergeCell ref="B61:E61"/>
    <mergeCell ref="B62:E62"/>
    <mergeCell ref="C59:E59"/>
    <mergeCell ref="C47:D47"/>
    <mergeCell ref="C50:D50"/>
    <mergeCell ref="C51:D51"/>
    <mergeCell ref="C58:E58"/>
    <mergeCell ref="B40:C40"/>
    <mergeCell ref="D40:E40"/>
    <mergeCell ref="C48:D48"/>
    <mergeCell ref="G12:G17"/>
    <mergeCell ref="C55:E55"/>
    <mergeCell ref="B43:B46"/>
    <mergeCell ref="C54:E54"/>
    <mergeCell ref="C43:D43"/>
    <mergeCell ref="C44:D44"/>
    <mergeCell ref="C45:D45"/>
    <mergeCell ref="C46:D46"/>
    <mergeCell ref="B48:B51"/>
    <mergeCell ref="C42:D42"/>
    <mergeCell ref="V12:V17"/>
    <mergeCell ref="F12:F17"/>
    <mergeCell ref="C20:D20"/>
    <mergeCell ref="C21:D21"/>
    <mergeCell ref="B25:B28"/>
    <mergeCell ref="C22:D22"/>
    <mergeCell ref="C23:D23"/>
    <mergeCell ref="B20:B23"/>
    <mergeCell ref="B10:E17"/>
    <mergeCell ref="B18:D18"/>
    <mergeCell ref="C28:D28"/>
    <mergeCell ref="V10:AC10"/>
    <mergeCell ref="N10:U10"/>
    <mergeCell ref="F10:M10"/>
    <mergeCell ref="AA12:AA17"/>
    <mergeCell ref="B39:E39"/>
    <mergeCell ref="C36:E36"/>
    <mergeCell ref="C35:E35"/>
    <mergeCell ref="C27:D27"/>
    <mergeCell ref="F11:J11"/>
    <mergeCell ref="AA11:AC11"/>
    <mergeCell ref="U12:U17"/>
    <mergeCell ref="T12:T17"/>
    <mergeCell ref="K12:K17"/>
    <mergeCell ref="M12:M17"/>
    <mergeCell ref="N12:N17"/>
    <mergeCell ref="K11:M11"/>
    <mergeCell ref="L12:L17"/>
    <mergeCell ref="AB12:AB17"/>
    <mergeCell ref="N11:R11"/>
    <mergeCell ref="AC12:AC17"/>
    <mergeCell ref="V11:Z11"/>
    <mergeCell ref="X12:X17"/>
    <mergeCell ref="W12:W17"/>
    <mergeCell ref="S11:U11"/>
    <mergeCell ref="Y12:Y17"/>
    <mergeCell ref="O12:O17"/>
    <mergeCell ref="H12:H17"/>
    <mergeCell ref="Z12:Z17"/>
    <mergeCell ref="L2:Q2"/>
    <mergeCell ref="X1:Z1"/>
    <mergeCell ref="AB1:AE1"/>
    <mergeCell ref="S2:W2"/>
    <mergeCell ref="B38:E38"/>
    <mergeCell ref="C32:E32"/>
    <mergeCell ref="C19:D19"/>
    <mergeCell ref="J12:J17"/>
    <mergeCell ref="E8:F8"/>
    <mergeCell ref="B5:F5"/>
    <mergeCell ref="B7:D8"/>
    <mergeCell ref="E7:F7"/>
    <mergeCell ref="G4:K4"/>
    <mergeCell ref="C26:D26"/>
    <mergeCell ref="I12:I17"/>
    <mergeCell ref="C25:D25"/>
    <mergeCell ref="C24:D24"/>
    <mergeCell ref="C31:E31"/>
    <mergeCell ref="U4:X4"/>
    <mergeCell ref="G7:H7"/>
    <mergeCell ref="G8:H8"/>
    <mergeCell ref="I7:J7"/>
    <mergeCell ref="I8:J8"/>
    <mergeCell ref="X2:Z2"/>
    <mergeCell ref="Z5:AA5"/>
    <mergeCell ref="AB5:AE5"/>
    <mergeCell ref="Z6:AA6"/>
    <mergeCell ref="AB6:AE6"/>
    <mergeCell ref="Z7:Z8"/>
    <mergeCell ref="AB7:AE7"/>
    <mergeCell ref="AB8:AE8"/>
    <mergeCell ref="AB2:AE2"/>
    <mergeCell ref="B1:D2"/>
    <mergeCell ref="F1:K1"/>
    <mergeCell ref="Z4:AE4"/>
    <mergeCell ref="M6:O6"/>
    <mergeCell ref="U6:X6"/>
    <mergeCell ref="S1:W1"/>
    <mergeCell ref="B4:F4"/>
    <mergeCell ref="B6:F6"/>
    <mergeCell ref="P4:T4"/>
    <mergeCell ref="M5:O5"/>
    <mergeCell ref="P5:T5"/>
    <mergeCell ref="U5:W5"/>
    <mergeCell ref="G5:K5"/>
    <mergeCell ref="G6:K6"/>
    <mergeCell ref="L1:Q1"/>
    <mergeCell ref="F2:K2"/>
  </mergeCells>
  <phoneticPr fontId="6" type="noConversion"/>
  <dataValidations count="11">
    <dataValidation type="list" allowBlank="1" showInputMessage="1" showErrorMessage="1" sqref="AB5:AE5">
      <formula1>Soil_Orders</formula1>
    </dataValidation>
    <dataValidation type="list" allowBlank="1" showInputMessage="1" showErrorMessage="1" sqref="AB6:AE6">
      <formula1>Soil_Great_Group</formula1>
    </dataValidation>
    <dataValidation type="list" allowBlank="1" showInputMessage="1" showErrorMessage="1" sqref="AB7:AB8">
      <formula1>Soil_Series</formula1>
    </dataValidation>
    <dataValidation type="list" allowBlank="1" showInputMessage="1" showErrorMessage="1" sqref="P8:T8">
      <formula1>Facility_Revegetation_Approach</formula1>
    </dataValidation>
    <dataValidation type="list" allowBlank="1" showInputMessage="1" showErrorMessage="1" sqref="P7:T7">
      <formula1>Facility_Disturbance_REclamation</formula1>
    </dataValidation>
    <dataValidation type="list" allowBlank="1" showInputMessage="1" showErrorMessage="1" sqref="P5:T5">
      <formula1>Facility_Disturbance_Construction</formula1>
    </dataValidation>
    <dataValidation type="list" allowBlank="1" showInputMessage="1" showErrorMessage="1" sqref="G4">
      <formula1>Facil_type</formula1>
    </dataValidation>
    <dataValidation type="list" allowBlank="1" showInputMessage="1" showErrorMessage="1" sqref="G5:K5">
      <formula1>Facility_Assessment_type</formula1>
    </dataValidation>
    <dataValidation type="list" allowBlank="1" showInputMessage="1" showErrorMessage="1" sqref="U5:W5">
      <formula1>Date_Const_Recl_Soil</formula1>
    </dataValidation>
    <dataValidation type="list" allowBlank="1" showInputMessage="1" showErrorMessage="1" sqref="U6:X8">
      <formula1>Date_Const_Recl_Veg</formula1>
    </dataValidation>
    <dataValidation type="list" allowBlank="1" showInputMessage="1" showErrorMessage="1" sqref="E8:F8">
      <formula1>UTM_Zone</formula1>
    </dataValidation>
  </dataValidations>
  <pageMargins left="0.19685039370078741" right="0.19685039370078741" top="0.55118110236220474" bottom="0.31496062992125984" header="0.23622047244094491" footer="0.15748031496062992"/>
  <pageSetup scale="70" fitToHeight="0" pageOrder="overThenDown" orientation="landscape" r:id="rId1"/>
  <headerFooter alignWithMargins="0"/>
  <rowBreaks count="1" manualBreakCount="1">
    <brk id="4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82"/>
  <sheetViews>
    <sheetView zoomScale="75" zoomScaleNormal="75" workbookViewId="0">
      <selection activeCell="U32" sqref="U32"/>
    </sheetView>
  </sheetViews>
  <sheetFormatPr defaultColWidth="6.140625" defaultRowHeight="14.1" customHeight="1" x14ac:dyDescent="0.2"/>
  <cols>
    <col min="1" max="1" width="2.7109375" style="58" customWidth="1"/>
    <col min="2" max="2" width="3.7109375" style="58" customWidth="1"/>
    <col min="3" max="5" width="9" style="58" customWidth="1"/>
    <col min="6" max="26" width="6.28515625" style="58" customWidth="1"/>
    <col min="27" max="38" width="2.7109375" style="138" customWidth="1"/>
    <col min="39" max="40" width="1.7109375" style="58" customWidth="1"/>
    <col min="41" max="41" width="3.7109375" style="58" customWidth="1"/>
    <col min="42" max="44" width="9" style="58" customWidth="1"/>
    <col min="45" max="65" width="6.28515625" style="58" customWidth="1"/>
    <col min="66" max="75" width="2.7109375" style="138" customWidth="1"/>
    <col min="76" max="77" width="2.7109375" style="58" customWidth="1"/>
    <col min="78" max="117" width="6.140625" style="58"/>
    <col min="118" max="118" width="7.28515625" style="58" customWidth="1"/>
    <col min="119" max="16384" width="6.140625" style="58"/>
  </cols>
  <sheetData>
    <row r="1" spans="1:78" ht="14.1" customHeight="1" x14ac:dyDescent="0.2">
      <c r="A1" s="56"/>
      <c r="B1" s="2798" t="s">
        <v>3948</v>
      </c>
      <c r="C1" s="2713"/>
      <c r="D1" s="34"/>
      <c r="E1" s="2295" t="str">
        <f>'TP-ToC'!$B$124</f>
        <v>Unique ID / License No</v>
      </c>
      <c r="F1" s="2713"/>
      <c r="G1" s="2713"/>
      <c r="H1" s="2713"/>
      <c r="I1" s="2713"/>
      <c r="J1" s="2713"/>
      <c r="K1" s="2715" t="s">
        <v>1040</v>
      </c>
      <c r="L1" s="2425"/>
      <c r="M1" s="2425"/>
      <c r="N1" s="2425"/>
      <c r="O1" s="2425"/>
      <c r="P1" s="137"/>
      <c r="Q1" s="2716" t="s">
        <v>1158</v>
      </c>
      <c r="R1" s="2737"/>
      <c r="S1" s="2737"/>
      <c r="T1" s="2737"/>
      <c r="U1" s="2737"/>
      <c r="V1" s="2737"/>
      <c r="W1" s="2737"/>
      <c r="X1" s="2737"/>
      <c r="Y1" s="2737" t="s">
        <v>729</v>
      </c>
      <c r="Z1" s="2737"/>
      <c r="AA1" s="2737"/>
      <c r="AB1" s="2737"/>
      <c r="AC1" s="2737"/>
      <c r="AD1" s="15"/>
      <c r="AE1" s="2531">
        <f>'TP-ToC'!$Z$124</f>
        <v>41730</v>
      </c>
      <c r="AF1" s="2531"/>
      <c r="AG1" s="2531"/>
      <c r="AH1" s="2531"/>
      <c r="AI1" s="2531"/>
      <c r="AJ1" s="2531"/>
      <c r="AK1" s="2531"/>
      <c r="AL1" s="2762"/>
      <c r="AM1" s="56"/>
      <c r="AN1" s="56"/>
      <c r="AO1" s="2798" t="s">
        <v>3949</v>
      </c>
      <c r="AP1" s="2713"/>
      <c r="AQ1" s="34"/>
      <c r="AR1" s="2295" t="str">
        <f>'TP-ToC'!$B$124</f>
        <v>Unique ID / License No</v>
      </c>
      <c r="AS1" s="2713"/>
      <c r="AT1" s="2713"/>
      <c r="AU1" s="2713"/>
      <c r="AV1" s="2713"/>
      <c r="AW1" s="2713"/>
      <c r="AX1" s="2425" t="s">
        <v>1040</v>
      </c>
      <c r="AY1" s="2425"/>
      <c r="AZ1" s="2425"/>
      <c r="BA1" s="2425"/>
      <c r="BB1" s="2425"/>
      <c r="BC1" s="56"/>
      <c r="BD1" s="2811" t="s">
        <v>1158</v>
      </c>
      <c r="BE1" s="2449"/>
      <c r="BF1" s="2449"/>
      <c r="BG1" s="2449"/>
      <c r="BH1" s="2449"/>
      <c r="BI1" s="2449"/>
      <c r="BJ1" s="2449"/>
      <c r="BK1" s="2449"/>
      <c r="BL1" s="2737" t="s">
        <v>729</v>
      </c>
      <c r="BM1" s="2737"/>
      <c r="BN1" s="2737"/>
      <c r="BO1" s="2737"/>
      <c r="BP1" s="2737"/>
      <c r="BQ1" s="63"/>
      <c r="BR1" s="2808">
        <f>'TP-ToC'!$Z$124</f>
        <v>41730</v>
      </c>
      <c r="BS1" s="2808"/>
      <c r="BT1" s="2808"/>
      <c r="BU1" s="2808"/>
      <c r="BV1" s="2808"/>
      <c r="BW1" s="2808"/>
      <c r="BX1" s="2808"/>
      <c r="BY1" s="2725"/>
      <c r="BZ1" s="56"/>
    </row>
    <row r="2" spans="1:78" ht="14.1" customHeight="1" x14ac:dyDescent="0.2">
      <c r="A2" s="56"/>
      <c r="B2" s="2713"/>
      <c r="C2" s="2713"/>
      <c r="D2" s="34"/>
      <c r="E2" s="2295" t="str">
        <f>'TP-ToC'!$K$124</f>
        <v>Unique ID / License No</v>
      </c>
      <c r="F2" s="2713"/>
      <c r="G2" s="2713"/>
      <c r="H2" s="2713"/>
      <c r="I2" s="2713"/>
      <c r="J2" s="2713"/>
      <c r="K2" s="2696" t="str">
        <f>'TP-ToC'!$K$126</f>
        <v>Disposition #</v>
      </c>
      <c r="L2" s="2315"/>
      <c r="M2" s="2315"/>
      <c r="N2" s="2315"/>
      <c r="O2" s="2315"/>
      <c r="P2" s="137"/>
      <c r="Q2" s="2697" t="str">
        <f>'TP-ToC'!$O$147</f>
        <v>Soil-Assessor</v>
      </c>
      <c r="R2" s="2776"/>
      <c r="S2" s="2776"/>
      <c r="T2" s="2776"/>
      <c r="U2" s="2776"/>
      <c r="V2" s="2776"/>
      <c r="W2" s="2776"/>
      <c r="X2" s="2776"/>
      <c r="Y2" s="2738">
        <f>'TP-ToC'!$O$146</f>
        <v>27581</v>
      </c>
      <c r="Z2" s="2738"/>
      <c r="AA2" s="2738"/>
      <c r="AB2" s="2738"/>
      <c r="AC2" s="2738"/>
      <c r="AD2" s="15"/>
      <c r="AE2" s="2699" t="str">
        <f>'TP-ToC'!$G$23</f>
        <v>Criteria</v>
      </c>
      <c r="AF2" s="2699"/>
      <c r="AG2" s="2699"/>
      <c r="AH2" s="2699"/>
      <c r="AI2" s="2699"/>
      <c r="AJ2" s="2699"/>
      <c r="AK2" s="2699"/>
      <c r="AL2" s="2762"/>
      <c r="AM2" s="56"/>
      <c r="AN2" s="56"/>
      <c r="AO2" s="2713"/>
      <c r="AP2" s="2713"/>
      <c r="AQ2" s="34"/>
      <c r="AR2" s="2295" t="str">
        <f>'TP-ToC'!$K$124</f>
        <v>Unique ID / License No</v>
      </c>
      <c r="AS2" s="2713"/>
      <c r="AT2" s="2713"/>
      <c r="AU2" s="2713"/>
      <c r="AV2" s="2713"/>
      <c r="AW2" s="2713"/>
      <c r="AX2" s="2315" t="str">
        <f>'TP-ToC'!$K$126</f>
        <v>Disposition #</v>
      </c>
      <c r="AY2" s="2315"/>
      <c r="AZ2" s="2315"/>
      <c r="BA2" s="2315"/>
      <c r="BB2" s="2315"/>
      <c r="BC2" s="56"/>
      <c r="BD2" s="2809" t="str">
        <f>'TP-ToC'!$O$147</f>
        <v>Soil-Assessor</v>
      </c>
      <c r="BE2" s="2698"/>
      <c r="BF2" s="2698"/>
      <c r="BG2" s="2698"/>
      <c r="BH2" s="2698"/>
      <c r="BI2" s="2698"/>
      <c r="BJ2" s="2698"/>
      <c r="BK2" s="2698"/>
      <c r="BL2" s="2738">
        <f>'TP-ToC'!$O$146</f>
        <v>27581</v>
      </c>
      <c r="BM2" s="2738"/>
      <c r="BN2" s="2738"/>
      <c r="BO2" s="2738"/>
      <c r="BP2" s="2738"/>
      <c r="BQ2" s="63"/>
      <c r="BR2" s="2810" t="str">
        <f>'TP-ToC'!$G$23</f>
        <v>Criteria</v>
      </c>
      <c r="BS2" s="2810"/>
      <c r="BT2" s="2810"/>
      <c r="BU2" s="2810"/>
      <c r="BV2" s="2810"/>
      <c r="BW2" s="2810"/>
      <c r="BX2" s="2810"/>
      <c r="BY2" s="2725"/>
      <c r="BZ2" s="56"/>
    </row>
    <row r="3" spans="1:78"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56"/>
      <c r="AN3" s="56"/>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56"/>
    </row>
    <row r="4" spans="1:78" ht="12" customHeight="1" x14ac:dyDescent="0.2">
      <c r="A4" s="56"/>
      <c r="B4" s="2499" t="s">
        <v>464</v>
      </c>
      <c r="C4" s="2500"/>
      <c r="D4" s="2500"/>
      <c r="E4" s="2500"/>
      <c r="F4" s="2500"/>
      <c r="G4" s="2929" t="s">
        <v>696</v>
      </c>
      <c r="H4" s="2930"/>
      <c r="I4" s="2930"/>
      <c r="J4" s="2930"/>
      <c r="K4" s="2930"/>
      <c r="L4" s="2930"/>
      <c r="M4" s="259"/>
      <c r="N4" s="2931"/>
      <c r="O4" s="2932"/>
      <c r="P4" s="2932"/>
      <c r="Q4" s="2933"/>
      <c r="R4" s="2702" t="s">
        <v>1161</v>
      </c>
      <c r="S4" s="2703"/>
      <c r="T4" s="2703"/>
      <c r="U4" s="2703"/>
      <c r="V4" s="2703"/>
      <c r="W4" s="2703"/>
      <c r="X4" s="2937"/>
      <c r="Y4" s="2439" t="s">
        <v>1165</v>
      </c>
      <c r="Z4" s="2439"/>
      <c r="AA4" s="2439"/>
      <c r="AB4" s="2439"/>
      <c r="AC4" s="2439"/>
      <c r="AD4" s="2439"/>
      <c r="AE4" s="2400"/>
      <c r="AF4" s="2400"/>
      <c r="AG4" s="63"/>
      <c r="AH4" s="63"/>
      <c r="AI4" s="63"/>
      <c r="AJ4" s="63"/>
      <c r="AK4" s="63"/>
      <c r="AL4" s="63"/>
      <c r="AM4" s="56"/>
      <c r="AN4" s="56"/>
      <c r="AO4" s="2499" t="s">
        <v>464</v>
      </c>
      <c r="AP4" s="2500"/>
      <c r="AQ4" s="2500"/>
      <c r="AR4" s="2500"/>
      <c r="AS4" s="2500"/>
      <c r="AT4" s="2929" t="s">
        <v>696</v>
      </c>
      <c r="AU4" s="2930"/>
      <c r="AV4" s="2930"/>
      <c r="AW4" s="2930"/>
      <c r="AX4" s="2930"/>
      <c r="AY4" s="2930"/>
      <c r="AZ4" s="259"/>
      <c r="BA4" s="2931"/>
      <c r="BB4" s="2932"/>
      <c r="BC4" s="2932"/>
      <c r="BD4" s="2933"/>
      <c r="BE4" s="2702" t="s">
        <v>1161</v>
      </c>
      <c r="BF4" s="2703"/>
      <c r="BG4" s="2703"/>
      <c r="BH4" s="2703"/>
      <c r="BI4" s="2703"/>
      <c r="BJ4" s="2703"/>
      <c r="BK4" s="2937"/>
      <c r="BL4" s="2439" t="s">
        <v>1165</v>
      </c>
      <c r="BM4" s="2439"/>
      <c r="BN4" s="2439"/>
      <c r="BO4" s="2439"/>
      <c r="BP4" s="2439"/>
      <c r="BQ4" s="2439"/>
      <c r="BR4" s="2400"/>
      <c r="BS4" s="2400"/>
      <c r="BT4" s="63"/>
      <c r="BU4" s="63"/>
      <c r="BV4" s="63"/>
      <c r="BW4" s="63"/>
      <c r="BX4" s="63"/>
      <c r="BY4" s="63"/>
      <c r="BZ4" s="56"/>
    </row>
    <row r="5" spans="1:78" ht="12.75" customHeight="1" x14ac:dyDescent="0.2">
      <c r="A5" s="56"/>
      <c r="B5" s="2499" t="s">
        <v>462</v>
      </c>
      <c r="C5" s="2500"/>
      <c r="D5" s="2500"/>
      <c r="E5" s="2500"/>
      <c r="F5" s="2500"/>
      <c r="G5" s="2513" t="s">
        <v>2439</v>
      </c>
      <c r="H5" s="2513"/>
      <c r="I5" s="2513"/>
      <c r="J5" s="2513"/>
      <c r="K5" s="2930"/>
      <c r="L5" s="2930"/>
      <c r="M5" s="259"/>
      <c r="N5" s="2499" t="s">
        <v>218</v>
      </c>
      <c r="O5" s="2500"/>
      <c r="P5" s="2500"/>
      <c r="Q5" s="2500"/>
      <c r="R5" s="2717" t="s">
        <v>555</v>
      </c>
      <c r="S5" s="2718"/>
      <c r="T5" s="2718"/>
      <c r="U5" s="2718"/>
      <c r="V5" s="2718"/>
      <c r="W5" s="2718"/>
      <c r="X5" s="2718"/>
      <c r="Y5" s="2771" t="s">
        <v>64</v>
      </c>
      <c r="Z5" s="2772"/>
      <c r="AA5" s="2772"/>
      <c r="AB5" s="2772"/>
      <c r="AC5" s="2772"/>
      <c r="AD5" s="2772"/>
      <c r="AE5" s="2928"/>
      <c r="AF5" s="2928"/>
      <c r="AG5" s="63"/>
      <c r="AH5" s="63"/>
      <c r="AI5" s="63"/>
      <c r="AJ5" s="63"/>
      <c r="AK5" s="63"/>
      <c r="AL5" s="63"/>
      <c r="AM5" s="56"/>
      <c r="AN5" s="56"/>
      <c r="AO5" s="2499" t="s">
        <v>462</v>
      </c>
      <c r="AP5" s="2500"/>
      <c r="AQ5" s="2500"/>
      <c r="AR5" s="2500"/>
      <c r="AS5" s="2500"/>
      <c r="AT5" s="2513" t="s">
        <v>2439</v>
      </c>
      <c r="AU5" s="2513"/>
      <c r="AV5" s="2513"/>
      <c r="AW5" s="2513"/>
      <c r="AX5" s="2930"/>
      <c r="AY5" s="2930"/>
      <c r="AZ5" s="259"/>
      <c r="BA5" s="2499" t="s">
        <v>218</v>
      </c>
      <c r="BB5" s="2500"/>
      <c r="BC5" s="2500"/>
      <c r="BD5" s="2500"/>
      <c r="BE5" s="2691" t="str">
        <f>R5</f>
        <v>Level of Disturbance At Construction*</v>
      </c>
      <c r="BF5" s="2692"/>
      <c r="BG5" s="2692"/>
      <c r="BH5" s="2692"/>
      <c r="BI5" s="2692"/>
      <c r="BJ5" s="2692"/>
      <c r="BK5" s="2692"/>
      <c r="BL5" s="2938" t="str">
        <f>Y5</f>
        <v>Construction Date*</v>
      </c>
      <c r="BM5" s="2939"/>
      <c r="BN5" s="2939"/>
      <c r="BO5" s="2939"/>
      <c r="BP5" s="2939"/>
      <c r="BQ5" s="2939"/>
      <c r="BR5" s="2939"/>
      <c r="BS5" s="2940"/>
      <c r="BT5" s="63"/>
      <c r="BU5" s="63"/>
      <c r="BV5" s="63"/>
      <c r="BW5" s="63"/>
      <c r="BX5" s="63"/>
      <c r="BY5" s="63"/>
      <c r="BZ5" s="56"/>
    </row>
    <row r="6" spans="1:78" ht="12.75" customHeight="1" x14ac:dyDescent="0.2">
      <c r="A6" s="56"/>
      <c r="B6" s="2499" t="s">
        <v>217</v>
      </c>
      <c r="C6" s="2500"/>
      <c r="D6" s="2500"/>
      <c r="E6" s="2500"/>
      <c r="F6" s="2500"/>
      <c r="G6" s="2514"/>
      <c r="H6" s="2514"/>
      <c r="I6" s="2514"/>
      <c r="J6" s="2514"/>
      <c r="K6" s="2514"/>
      <c r="L6" s="2514"/>
      <c r="M6" s="259"/>
      <c r="N6" s="2499" t="s">
        <v>1159</v>
      </c>
      <c r="O6" s="2500"/>
      <c r="P6" s="2500"/>
      <c r="Q6" s="2500"/>
      <c r="R6" s="1094"/>
      <c r="S6" s="1094"/>
      <c r="T6" s="1094"/>
      <c r="U6" s="1094"/>
      <c r="V6" s="1094"/>
      <c r="W6" s="1266"/>
      <c r="X6" s="1266"/>
      <c r="Y6" s="2771" t="s">
        <v>4046</v>
      </c>
      <c r="Z6" s="2772"/>
      <c r="AA6" s="2772"/>
      <c r="AB6" s="2772"/>
      <c r="AC6" s="2772"/>
      <c r="AD6" s="2772"/>
      <c r="AE6" s="2928"/>
      <c r="AF6" s="2928"/>
      <c r="AG6" s="63"/>
      <c r="AH6" s="63"/>
      <c r="AI6" s="63"/>
      <c r="AJ6" s="63"/>
      <c r="AK6" s="63"/>
      <c r="AL6" s="63"/>
      <c r="AM6" s="56"/>
      <c r="AN6" s="56"/>
      <c r="AO6" s="2499" t="s">
        <v>217</v>
      </c>
      <c r="AP6" s="2500"/>
      <c r="AQ6" s="2500"/>
      <c r="AR6" s="2500"/>
      <c r="AS6" s="2500"/>
      <c r="AT6" s="2514"/>
      <c r="AU6" s="2514"/>
      <c r="AV6" s="2514"/>
      <c r="AW6" s="2514"/>
      <c r="AX6" s="2514"/>
      <c r="AY6" s="2514"/>
      <c r="AZ6" s="259"/>
      <c r="BA6" s="2499" t="s">
        <v>1159</v>
      </c>
      <c r="BB6" s="2500"/>
      <c r="BC6" s="2500"/>
      <c r="BD6" s="2500"/>
      <c r="BE6" s="1094"/>
      <c r="BF6" s="1094"/>
      <c r="BG6" s="1094"/>
      <c r="BH6" s="1094"/>
      <c r="BI6" s="1094"/>
      <c r="BJ6" s="1266"/>
      <c r="BK6" s="1266"/>
      <c r="BL6" s="2938" t="str">
        <f>Y6</f>
        <v>Aband / Reclam. / Reveg. Date*</v>
      </c>
      <c r="BM6" s="2939"/>
      <c r="BN6" s="2939"/>
      <c r="BO6" s="2939"/>
      <c r="BP6" s="2939"/>
      <c r="BQ6" s="2939"/>
      <c r="BR6" s="2939"/>
      <c r="BS6" s="2940"/>
      <c r="BT6" s="63"/>
      <c r="BU6" s="63"/>
      <c r="BV6" s="63"/>
      <c r="BW6" s="63"/>
      <c r="BX6" s="63"/>
      <c r="BY6" s="63"/>
      <c r="BZ6" s="56"/>
    </row>
    <row r="7" spans="1:78" ht="12.75" customHeight="1" x14ac:dyDescent="0.2">
      <c r="A7" s="56"/>
      <c r="B7" s="2934" t="s">
        <v>693</v>
      </c>
      <c r="C7" s="2935"/>
      <c r="D7" s="2935"/>
      <c r="E7" s="2107"/>
      <c r="F7" s="2108"/>
      <c r="G7" s="2395" t="s">
        <v>4127</v>
      </c>
      <c r="H7" s="2396"/>
      <c r="I7" s="2425" t="s">
        <v>694</v>
      </c>
      <c r="J7" s="2430"/>
      <c r="K7" s="2425" t="s">
        <v>695</v>
      </c>
      <c r="L7" s="2430"/>
      <c r="M7" s="259"/>
      <c r="N7" s="2499" t="s">
        <v>1160</v>
      </c>
      <c r="O7" s="2500"/>
      <c r="P7" s="2500"/>
      <c r="Q7" s="2500"/>
      <c r="R7" s="2518" t="s">
        <v>556</v>
      </c>
      <c r="S7" s="2518"/>
      <c r="T7" s="2518"/>
      <c r="U7" s="2518"/>
      <c r="V7" s="2518"/>
      <c r="W7" s="2519"/>
      <c r="X7" s="2519"/>
      <c r="Y7" s="2771" t="s">
        <v>4046</v>
      </c>
      <c r="Z7" s="2772"/>
      <c r="AA7" s="2772"/>
      <c r="AB7" s="2772"/>
      <c r="AC7" s="2772"/>
      <c r="AD7" s="2772"/>
      <c r="AE7" s="2928"/>
      <c r="AF7" s="2928"/>
      <c r="AG7" s="63"/>
      <c r="AH7" s="63"/>
      <c r="AI7" s="63"/>
      <c r="AJ7" s="63"/>
      <c r="AK7" s="63"/>
      <c r="AL7" s="63"/>
      <c r="AM7" s="56"/>
      <c r="AN7" s="56"/>
      <c r="AO7" s="2934" t="s">
        <v>693</v>
      </c>
      <c r="AP7" s="2935"/>
      <c r="AQ7" s="2935"/>
      <c r="AR7" s="2107"/>
      <c r="AS7" s="2108"/>
      <c r="AT7" s="2395" t="s">
        <v>4127</v>
      </c>
      <c r="AU7" s="2396"/>
      <c r="AV7" s="2425" t="s">
        <v>694</v>
      </c>
      <c r="AW7" s="2430"/>
      <c r="AX7" s="2425" t="s">
        <v>695</v>
      </c>
      <c r="AY7" s="2430"/>
      <c r="AZ7" s="259"/>
      <c r="BA7" s="2499" t="s">
        <v>1160</v>
      </c>
      <c r="BB7" s="2500"/>
      <c r="BC7" s="2500"/>
      <c r="BD7" s="2500"/>
      <c r="BE7" s="2678" t="str">
        <f>R7</f>
        <v>Level of Disturbance At Reclamation*</v>
      </c>
      <c r="BF7" s="2678"/>
      <c r="BG7" s="2678"/>
      <c r="BH7" s="2678"/>
      <c r="BI7" s="2678"/>
      <c r="BJ7" s="2679"/>
      <c r="BK7" s="2679"/>
      <c r="BL7" s="2938" t="str">
        <f>Y7</f>
        <v>Aband / Reclam. / Reveg. Date*</v>
      </c>
      <c r="BM7" s="2939"/>
      <c r="BN7" s="2939"/>
      <c r="BO7" s="2939"/>
      <c r="BP7" s="2939"/>
      <c r="BQ7" s="2939"/>
      <c r="BR7" s="2939"/>
      <c r="BS7" s="2940"/>
      <c r="BT7" s="63"/>
      <c r="BU7" s="63"/>
      <c r="BV7" s="63"/>
      <c r="BW7" s="63"/>
      <c r="BX7" s="63"/>
      <c r="BY7" s="63"/>
      <c r="BZ7" s="56"/>
    </row>
    <row r="8" spans="1:78" ht="12.75" customHeight="1" x14ac:dyDescent="0.2">
      <c r="A8" s="56"/>
      <c r="B8" s="2936"/>
      <c r="C8" s="2626"/>
      <c r="D8" s="2626"/>
      <c r="E8" s="2055"/>
      <c r="F8" s="2056"/>
      <c r="G8" s="2520" t="s">
        <v>4129</v>
      </c>
      <c r="H8" s="2521"/>
      <c r="I8" s="2525">
        <v>1234567.1233999999</v>
      </c>
      <c r="J8" s="2526"/>
      <c r="K8" s="2525">
        <v>123456.1234</v>
      </c>
      <c r="L8" s="2526"/>
      <c r="M8" s="259"/>
      <c r="N8" s="2499" t="s">
        <v>220</v>
      </c>
      <c r="O8" s="2500"/>
      <c r="P8" s="2500"/>
      <c r="Q8" s="2500"/>
      <c r="R8" s="2527" t="s">
        <v>3271</v>
      </c>
      <c r="S8" s="2495"/>
      <c r="T8" s="2495"/>
      <c r="U8" s="2495"/>
      <c r="V8" s="2495"/>
      <c r="W8" s="2495"/>
      <c r="X8" s="2495"/>
      <c r="Y8" s="2771" t="s">
        <v>4046</v>
      </c>
      <c r="Z8" s="2772"/>
      <c r="AA8" s="2772"/>
      <c r="AB8" s="2772"/>
      <c r="AC8" s="2772"/>
      <c r="AD8" s="2772"/>
      <c r="AE8" s="2928"/>
      <c r="AF8" s="2928"/>
      <c r="AG8" s="63"/>
      <c r="AH8" s="63"/>
      <c r="AI8" s="63"/>
      <c r="AJ8" s="63"/>
      <c r="AK8" s="63"/>
      <c r="AL8" s="63"/>
      <c r="AM8" s="56"/>
      <c r="AN8" s="56"/>
      <c r="AO8" s="2936"/>
      <c r="AP8" s="2626"/>
      <c r="AQ8" s="2626"/>
      <c r="AR8" s="2055"/>
      <c r="AS8" s="2056"/>
      <c r="AT8" s="2681" t="s">
        <v>4129</v>
      </c>
      <c r="AU8" s="2682"/>
      <c r="AV8" s="2681">
        <v>1234567.1233999999</v>
      </c>
      <c r="AW8" s="2682"/>
      <c r="AX8" s="2681">
        <v>123456.1234</v>
      </c>
      <c r="AY8" s="2682"/>
      <c r="AZ8" s="259"/>
      <c r="BA8" s="2499" t="s">
        <v>220</v>
      </c>
      <c r="BB8" s="2500"/>
      <c r="BC8" s="2500"/>
      <c r="BD8" s="2500"/>
      <c r="BE8" s="2690" t="str">
        <f>R8</f>
        <v>Revegetation Approach*</v>
      </c>
      <c r="BF8" s="2317"/>
      <c r="BG8" s="2317"/>
      <c r="BH8" s="2317"/>
      <c r="BI8" s="2317"/>
      <c r="BJ8" s="2317"/>
      <c r="BK8" s="2317"/>
      <c r="BL8" s="2938" t="str">
        <f>Y8</f>
        <v>Aband / Reclam. / Reveg. Date*</v>
      </c>
      <c r="BM8" s="2939"/>
      <c r="BN8" s="2939"/>
      <c r="BO8" s="2939"/>
      <c r="BP8" s="2939"/>
      <c r="BQ8" s="2939"/>
      <c r="BR8" s="2939"/>
      <c r="BS8" s="2940"/>
      <c r="BT8" s="63"/>
      <c r="BU8" s="63"/>
      <c r="BV8" s="63"/>
      <c r="BW8" s="63"/>
      <c r="BX8" s="63"/>
      <c r="BY8" s="63"/>
      <c r="BZ8" s="56"/>
    </row>
    <row r="9" spans="1:78" ht="5.0999999999999996" customHeight="1" x14ac:dyDescent="0.2">
      <c r="A9" s="56"/>
      <c r="B9" s="63"/>
      <c r="C9" s="63"/>
      <c r="D9" s="63"/>
      <c r="E9" s="63"/>
      <c r="F9" s="63"/>
      <c r="G9" s="63"/>
      <c r="H9" s="63"/>
      <c r="I9" s="63"/>
      <c r="J9" s="63"/>
      <c r="K9" s="63"/>
      <c r="L9" s="63"/>
      <c r="M9" s="63"/>
      <c r="N9" s="63"/>
      <c r="O9" s="63"/>
      <c r="P9" s="63"/>
      <c r="Q9" s="63"/>
      <c r="R9" s="63"/>
      <c r="S9" s="63"/>
      <c r="T9" s="63"/>
      <c r="U9" s="63"/>
      <c r="V9" s="63"/>
      <c r="W9" s="15"/>
      <c r="X9" s="15"/>
      <c r="Y9" s="15"/>
      <c r="Z9" s="15"/>
      <c r="AA9" s="15"/>
      <c r="AB9" s="15"/>
      <c r="AC9" s="15"/>
      <c r="AD9" s="15"/>
      <c r="AE9" s="15"/>
      <c r="AF9" s="15"/>
      <c r="AG9" s="63"/>
      <c r="AH9" s="63"/>
      <c r="AI9" s="63"/>
      <c r="AJ9" s="15"/>
      <c r="AK9" s="15"/>
      <c r="AL9" s="15"/>
      <c r="AM9" s="137"/>
      <c r="AN9" s="56"/>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56"/>
    </row>
    <row r="10" spans="1:78" ht="12.95" customHeight="1" x14ac:dyDescent="0.2">
      <c r="A10" s="56"/>
      <c r="B10" s="2425" t="s">
        <v>1554</v>
      </c>
      <c r="C10" s="2422"/>
      <c r="D10" s="2422"/>
      <c r="E10" s="2422"/>
      <c r="F10" s="2517" t="s">
        <v>597</v>
      </c>
      <c r="G10" s="2819"/>
      <c r="H10" s="2819"/>
      <c r="I10" s="2819"/>
      <c r="J10" s="2819"/>
      <c r="K10" s="2195"/>
      <c r="L10" s="2195"/>
      <c r="M10" s="2195"/>
      <c r="N10" s="2517" t="s">
        <v>591</v>
      </c>
      <c r="O10" s="2702"/>
      <c r="P10" s="2702"/>
      <c r="Q10" s="2702"/>
      <c r="R10" s="2702"/>
      <c r="S10" s="2702"/>
      <c r="T10" s="2702"/>
      <c r="U10" s="2702"/>
      <c r="V10" s="2702"/>
      <c r="W10" s="2702"/>
      <c r="X10" s="2702"/>
      <c r="Y10" s="2702"/>
      <c r="Z10" s="2702"/>
      <c r="AA10" s="2425" t="s">
        <v>211</v>
      </c>
      <c r="AB10" s="2414"/>
      <c r="AC10" s="2414"/>
      <c r="AD10" s="2414"/>
      <c r="AE10" s="2414"/>
      <c r="AF10" s="2414"/>
      <c r="AG10" s="2414"/>
      <c r="AH10" s="2414"/>
      <c r="AI10" s="2414"/>
      <c r="AJ10" s="2414"/>
      <c r="AK10" s="2414"/>
      <c r="AL10" s="2414"/>
      <c r="AM10" s="56"/>
      <c r="AN10" s="56"/>
      <c r="AO10" s="2517" t="s">
        <v>1554</v>
      </c>
      <c r="AP10" s="2702"/>
      <c r="AQ10" s="2702"/>
      <c r="AR10" s="2516"/>
      <c r="AS10" s="2517" t="s">
        <v>597</v>
      </c>
      <c r="AT10" s="2702"/>
      <c r="AU10" s="2702"/>
      <c r="AV10" s="2702"/>
      <c r="AW10" s="2702"/>
      <c r="AX10" s="2702"/>
      <c r="AY10" s="2702"/>
      <c r="AZ10" s="2702"/>
      <c r="BA10" s="2517" t="s">
        <v>591</v>
      </c>
      <c r="BB10" s="2702"/>
      <c r="BC10" s="2702"/>
      <c r="BD10" s="2702"/>
      <c r="BE10" s="2702"/>
      <c r="BF10" s="2702"/>
      <c r="BG10" s="2702"/>
      <c r="BH10" s="2702"/>
      <c r="BI10" s="2702"/>
      <c r="BJ10" s="2702"/>
      <c r="BK10" s="2702"/>
      <c r="BL10" s="2702"/>
      <c r="BM10" s="2516"/>
      <c r="BN10" s="2517" t="s">
        <v>211</v>
      </c>
      <c r="BO10" s="2702"/>
      <c r="BP10" s="2702"/>
      <c r="BQ10" s="2702"/>
      <c r="BR10" s="2702"/>
      <c r="BS10" s="2702"/>
      <c r="BT10" s="2702"/>
      <c r="BU10" s="2702"/>
      <c r="BV10" s="2702"/>
      <c r="BW10" s="2702"/>
      <c r="BX10" s="2702"/>
      <c r="BY10" s="2516"/>
      <c r="BZ10" s="56"/>
    </row>
    <row r="11" spans="1:78" ht="12.95" customHeight="1" x14ac:dyDescent="0.2">
      <c r="A11" s="56"/>
      <c r="B11" s="2425"/>
      <c r="C11" s="2425"/>
      <c r="D11" s="2881" t="s">
        <v>212</v>
      </c>
      <c r="E11" s="2881" t="s">
        <v>1555</v>
      </c>
      <c r="F11" s="2688" t="s">
        <v>231</v>
      </c>
      <c r="G11" s="2146"/>
      <c r="H11" s="2146"/>
      <c r="I11" s="2146"/>
      <c r="J11" s="2146"/>
      <c r="K11" s="2876" t="s">
        <v>1556</v>
      </c>
      <c r="L11" s="2516" t="s">
        <v>1549</v>
      </c>
      <c r="M11" s="2517"/>
      <c r="N11" s="2425" t="s">
        <v>2817</v>
      </c>
      <c r="O11" s="2410"/>
      <c r="P11" s="2410"/>
      <c r="Q11" s="2410"/>
      <c r="R11" s="2425" t="s">
        <v>2818</v>
      </c>
      <c r="S11" s="2425"/>
      <c r="T11" s="2410"/>
      <c r="U11" s="2410"/>
      <c r="V11" s="2410"/>
      <c r="W11" s="2410"/>
      <c r="X11" s="2425" t="s">
        <v>571</v>
      </c>
      <c r="Y11" s="2422"/>
      <c r="Z11" s="2422"/>
      <c r="AA11" s="2876" t="s">
        <v>210</v>
      </c>
      <c r="AB11" s="2877"/>
      <c r="AC11" s="2877"/>
      <c r="AD11" s="2876" t="s">
        <v>572</v>
      </c>
      <c r="AE11" s="2877"/>
      <c r="AF11" s="2877"/>
      <c r="AG11" s="2876" t="s">
        <v>573</v>
      </c>
      <c r="AH11" s="2877"/>
      <c r="AI11" s="2877"/>
      <c r="AJ11" s="2876" t="s">
        <v>3279</v>
      </c>
      <c r="AK11" s="2877"/>
      <c r="AL11" s="2877"/>
      <c r="AM11" s="56"/>
      <c r="AN11" s="56"/>
      <c r="AO11" s="2688" t="s">
        <v>3273</v>
      </c>
      <c r="AP11" s="2689"/>
      <c r="AQ11" s="2881" t="s">
        <v>212</v>
      </c>
      <c r="AR11" s="2881" t="s">
        <v>1555</v>
      </c>
      <c r="AS11" s="2517" t="s">
        <v>231</v>
      </c>
      <c r="AT11" s="2702"/>
      <c r="AU11" s="2702"/>
      <c r="AV11" s="2702"/>
      <c r="AW11" s="2516"/>
      <c r="AX11" s="2611" t="s">
        <v>1556</v>
      </c>
      <c r="AY11" s="2688" t="s">
        <v>1549</v>
      </c>
      <c r="AZ11" s="2689"/>
      <c r="BA11" s="2517" t="s">
        <v>2817</v>
      </c>
      <c r="BB11" s="2702"/>
      <c r="BC11" s="2702"/>
      <c r="BD11" s="2702"/>
      <c r="BE11" s="2517" t="s">
        <v>2818</v>
      </c>
      <c r="BF11" s="2702"/>
      <c r="BG11" s="2702"/>
      <c r="BH11" s="2702"/>
      <c r="BI11" s="2702"/>
      <c r="BJ11" s="2516"/>
      <c r="BK11" s="2517" t="s">
        <v>571</v>
      </c>
      <c r="BL11" s="2702"/>
      <c r="BM11" s="2516"/>
      <c r="BN11" s="2555" t="s">
        <v>210</v>
      </c>
      <c r="BO11" s="2850"/>
      <c r="BP11" s="2683"/>
      <c r="BQ11" s="2555" t="s">
        <v>572</v>
      </c>
      <c r="BR11" s="2850"/>
      <c r="BS11" s="2683"/>
      <c r="BT11" s="2555" t="s">
        <v>573</v>
      </c>
      <c r="BU11" s="2850"/>
      <c r="BV11" s="2683"/>
      <c r="BW11" s="2555" t="s">
        <v>3279</v>
      </c>
      <c r="BX11" s="2850"/>
      <c r="BY11" s="2683"/>
      <c r="BZ11" s="56"/>
    </row>
    <row r="12" spans="1:78" ht="12.95" customHeight="1" x14ac:dyDescent="0.2">
      <c r="A12" s="56"/>
      <c r="B12" s="2425"/>
      <c r="C12" s="2425"/>
      <c r="D12" s="2882"/>
      <c r="E12" s="2882"/>
      <c r="F12" s="2217" t="s">
        <v>2816</v>
      </c>
      <c r="G12" s="2218"/>
      <c r="H12" s="2218"/>
      <c r="I12" s="2218"/>
      <c r="J12" s="2921"/>
      <c r="K12" s="2877"/>
      <c r="L12" s="2516"/>
      <c r="M12" s="2517"/>
      <c r="N12" s="2890" t="s">
        <v>3218</v>
      </c>
      <c r="O12" s="2854" t="s">
        <v>3305</v>
      </c>
      <c r="P12" s="2854" t="s">
        <v>1550</v>
      </c>
      <c r="Q12" s="2854" t="s">
        <v>1551</v>
      </c>
      <c r="R12" s="2926" t="s">
        <v>570</v>
      </c>
      <c r="S12" s="2891" t="s">
        <v>1589</v>
      </c>
      <c r="T12" s="2854" t="s">
        <v>1590</v>
      </c>
      <c r="U12" s="2854" t="s">
        <v>577</v>
      </c>
      <c r="V12" s="2854" t="s">
        <v>692</v>
      </c>
      <c r="W12" s="2889" t="s">
        <v>2752</v>
      </c>
      <c r="X12" s="2872" t="s">
        <v>1591</v>
      </c>
      <c r="Y12" s="2883" t="s">
        <v>1592</v>
      </c>
      <c r="Z12" s="2886" t="s">
        <v>1593</v>
      </c>
      <c r="AA12" s="2877"/>
      <c r="AB12" s="2877"/>
      <c r="AC12" s="2877"/>
      <c r="AD12" s="2877"/>
      <c r="AE12" s="2877"/>
      <c r="AF12" s="2877"/>
      <c r="AG12" s="2877"/>
      <c r="AH12" s="2877"/>
      <c r="AI12" s="2877"/>
      <c r="AJ12" s="2877"/>
      <c r="AK12" s="2877"/>
      <c r="AL12" s="2877"/>
      <c r="AM12" s="56"/>
      <c r="AN12" s="56"/>
      <c r="AO12" s="2843"/>
      <c r="AP12" s="2845"/>
      <c r="AQ12" s="2882"/>
      <c r="AR12" s="2882"/>
      <c r="AS12" s="2217" t="str">
        <f>F12</f>
        <v>Plant Density / Plant Cover (Identify crop type(s) assessed in the notes)*</v>
      </c>
      <c r="AT12" s="2855"/>
      <c r="AU12" s="2855"/>
      <c r="AV12" s="2855"/>
      <c r="AW12" s="2856"/>
      <c r="AX12" s="2612"/>
      <c r="AY12" s="2843"/>
      <c r="AZ12" s="2845"/>
      <c r="BA12" s="2890" t="s">
        <v>3218</v>
      </c>
      <c r="BB12" s="2854" t="s">
        <v>3305</v>
      </c>
      <c r="BC12" s="2854" t="s">
        <v>1550</v>
      </c>
      <c r="BD12" s="2854" t="s">
        <v>1551</v>
      </c>
      <c r="BE12" s="2914" t="s">
        <v>570</v>
      </c>
      <c r="BF12" s="2862" t="s">
        <v>1589</v>
      </c>
      <c r="BG12" s="2906" t="s">
        <v>1590</v>
      </c>
      <c r="BH12" s="2906" t="s">
        <v>577</v>
      </c>
      <c r="BI12" s="2906" t="s">
        <v>692</v>
      </c>
      <c r="BJ12" s="2909" t="s">
        <v>2752</v>
      </c>
      <c r="BK12" s="2912" t="s">
        <v>1591</v>
      </c>
      <c r="BL12" s="2866" t="s">
        <v>1592</v>
      </c>
      <c r="BM12" s="2869" t="s">
        <v>1593</v>
      </c>
      <c r="BN12" s="2558"/>
      <c r="BO12" s="2648"/>
      <c r="BP12" s="2501"/>
      <c r="BQ12" s="2558"/>
      <c r="BR12" s="2648"/>
      <c r="BS12" s="2501"/>
      <c r="BT12" s="2558"/>
      <c r="BU12" s="2648"/>
      <c r="BV12" s="2501"/>
      <c r="BW12" s="2558"/>
      <c r="BX12" s="2648"/>
      <c r="BY12" s="2501"/>
      <c r="BZ12" s="56"/>
    </row>
    <row r="13" spans="1:78" ht="12.95" customHeight="1" x14ac:dyDescent="0.2">
      <c r="A13" s="56"/>
      <c r="B13" s="2425"/>
      <c r="C13" s="2425"/>
      <c r="D13" s="2882"/>
      <c r="E13" s="2882"/>
      <c r="F13" s="2922"/>
      <c r="G13" s="2923"/>
      <c r="H13" s="2923"/>
      <c r="I13" s="2923"/>
      <c r="J13" s="2923"/>
      <c r="K13" s="2877"/>
      <c r="L13" s="2689"/>
      <c r="M13" s="2688"/>
      <c r="N13" s="2890"/>
      <c r="O13" s="2854"/>
      <c r="P13" s="2854"/>
      <c r="Q13" s="2854"/>
      <c r="R13" s="2926"/>
      <c r="S13" s="2891"/>
      <c r="T13" s="2854"/>
      <c r="U13" s="2854"/>
      <c r="V13" s="2854"/>
      <c r="W13" s="2889"/>
      <c r="X13" s="2873"/>
      <c r="Y13" s="2867"/>
      <c r="Z13" s="2870"/>
      <c r="AA13" s="2877"/>
      <c r="AB13" s="2877"/>
      <c r="AC13" s="2877"/>
      <c r="AD13" s="2877"/>
      <c r="AE13" s="2877"/>
      <c r="AF13" s="2877"/>
      <c r="AG13" s="2877"/>
      <c r="AH13" s="2877"/>
      <c r="AI13" s="2877"/>
      <c r="AJ13" s="2877"/>
      <c r="AK13" s="2877"/>
      <c r="AL13" s="2877"/>
      <c r="AM13" s="56"/>
      <c r="AN13" s="56"/>
      <c r="AO13" s="2843"/>
      <c r="AP13" s="2845"/>
      <c r="AQ13" s="2882"/>
      <c r="AR13" s="2882"/>
      <c r="AS13" s="2857"/>
      <c r="AT13" s="2858"/>
      <c r="AU13" s="2858"/>
      <c r="AV13" s="2858"/>
      <c r="AW13" s="2859"/>
      <c r="AX13" s="2612"/>
      <c r="AY13" s="2846"/>
      <c r="AZ13" s="2815"/>
      <c r="BA13" s="2890"/>
      <c r="BB13" s="2854"/>
      <c r="BC13" s="2854"/>
      <c r="BD13" s="2854"/>
      <c r="BE13" s="2915"/>
      <c r="BF13" s="2863"/>
      <c r="BG13" s="2907"/>
      <c r="BH13" s="2907"/>
      <c r="BI13" s="2907"/>
      <c r="BJ13" s="2910"/>
      <c r="BK13" s="2873"/>
      <c r="BL13" s="2867"/>
      <c r="BM13" s="2870"/>
      <c r="BN13" s="2558"/>
      <c r="BO13" s="2648"/>
      <c r="BP13" s="2501"/>
      <c r="BQ13" s="2558"/>
      <c r="BR13" s="2648"/>
      <c r="BS13" s="2501"/>
      <c r="BT13" s="2558"/>
      <c r="BU13" s="2648"/>
      <c r="BV13" s="2501"/>
      <c r="BW13" s="2558"/>
      <c r="BX13" s="2648"/>
      <c r="BY13" s="2501"/>
      <c r="BZ13" s="56"/>
    </row>
    <row r="14" spans="1:78" ht="12.95" customHeight="1" x14ac:dyDescent="0.2">
      <c r="A14" s="56"/>
      <c r="B14" s="2425"/>
      <c r="C14" s="2425"/>
      <c r="D14" s="2882"/>
      <c r="E14" s="2882"/>
      <c r="F14" s="2922"/>
      <c r="G14" s="2923"/>
      <c r="H14" s="2923"/>
      <c r="I14" s="2923"/>
      <c r="J14" s="2923"/>
      <c r="K14" s="2877"/>
      <c r="L14" s="2876" t="s">
        <v>589</v>
      </c>
      <c r="M14" s="2926" t="s">
        <v>590</v>
      </c>
      <c r="N14" s="2890"/>
      <c r="O14" s="2854"/>
      <c r="P14" s="2854"/>
      <c r="Q14" s="2854"/>
      <c r="R14" s="2926"/>
      <c r="S14" s="2891"/>
      <c r="T14" s="2854"/>
      <c r="U14" s="2854"/>
      <c r="V14" s="2854"/>
      <c r="W14" s="2889"/>
      <c r="X14" s="2873"/>
      <c r="Y14" s="2867"/>
      <c r="Z14" s="2870"/>
      <c r="AA14" s="2877"/>
      <c r="AB14" s="2877"/>
      <c r="AC14" s="2877"/>
      <c r="AD14" s="2877"/>
      <c r="AE14" s="2877"/>
      <c r="AF14" s="2877"/>
      <c r="AG14" s="2877"/>
      <c r="AH14" s="2877"/>
      <c r="AI14" s="2877"/>
      <c r="AJ14" s="2877"/>
      <c r="AK14" s="2877"/>
      <c r="AL14" s="2877"/>
      <c r="AM14" s="56"/>
      <c r="AN14" s="56"/>
      <c r="AO14" s="2843"/>
      <c r="AP14" s="2845"/>
      <c r="AQ14" s="2882"/>
      <c r="AR14" s="2882"/>
      <c r="AS14" s="2857"/>
      <c r="AT14" s="2858"/>
      <c r="AU14" s="2858"/>
      <c r="AV14" s="2858"/>
      <c r="AW14" s="2859"/>
      <c r="AX14" s="2612"/>
      <c r="AY14" s="2611" t="s">
        <v>589</v>
      </c>
      <c r="AZ14" s="2611" t="s">
        <v>590</v>
      </c>
      <c r="BA14" s="2890"/>
      <c r="BB14" s="2854"/>
      <c r="BC14" s="2854"/>
      <c r="BD14" s="2854"/>
      <c r="BE14" s="2915"/>
      <c r="BF14" s="2863"/>
      <c r="BG14" s="2907"/>
      <c r="BH14" s="2907"/>
      <c r="BI14" s="2907"/>
      <c r="BJ14" s="2910"/>
      <c r="BK14" s="2873"/>
      <c r="BL14" s="2867"/>
      <c r="BM14" s="2870"/>
      <c r="BN14" s="2558"/>
      <c r="BO14" s="2648"/>
      <c r="BP14" s="2501"/>
      <c r="BQ14" s="2558"/>
      <c r="BR14" s="2648"/>
      <c r="BS14" s="2501"/>
      <c r="BT14" s="2558"/>
      <c r="BU14" s="2648"/>
      <c r="BV14" s="2501"/>
      <c r="BW14" s="2558"/>
      <c r="BX14" s="2648"/>
      <c r="BY14" s="2501"/>
      <c r="BZ14" s="56"/>
    </row>
    <row r="15" spans="1:78" ht="12.95" customHeight="1" x14ac:dyDescent="0.2">
      <c r="A15" s="56"/>
      <c r="B15" s="2425"/>
      <c r="C15" s="2425"/>
      <c r="D15" s="2882"/>
      <c r="E15" s="2882"/>
      <c r="F15" s="2924"/>
      <c r="G15" s="2925"/>
      <c r="H15" s="2925"/>
      <c r="I15" s="2925"/>
      <c r="J15" s="2925"/>
      <c r="K15" s="2877"/>
      <c r="L15" s="2877"/>
      <c r="M15" s="2927"/>
      <c r="N15" s="2890"/>
      <c r="O15" s="2854"/>
      <c r="P15" s="2854"/>
      <c r="Q15" s="2854"/>
      <c r="R15" s="2926"/>
      <c r="S15" s="2891"/>
      <c r="T15" s="2854"/>
      <c r="U15" s="2854"/>
      <c r="V15" s="2854"/>
      <c r="W15" s="2889"/>
      <c r="X15" s="2873"/>
      <c r="Y15" s="2867"/>
      <c r="Z15" s="2870"/>
      <c r="AA15" s="2877"/>
      <c r="AB15" s="2877"/>
      <c r="AC15" s="2877"/>
      <c r="AD15" s="2877"/>
      <c r="AE15" s="2877"/>
      <c r="AF15" s="2877"/>
      <c r="AG15" s="2877"/>
      <c r="AH15" s="2877"/>
      <c r="AI15" s="2877"/>
      <c r="AJ15" s="2877"/>
      <c r="AK15" s="2877"/>
      <c r="AL15" s="2877"/>
      <c r="AM15" s="56"/>
      <c r="AN15" s="56"/>
      <c r="AO15" s="2843"/>
      <c r="AP15" s="2845"/>
      <c r="AQ15" s="2882"/>
      <c r="AR15" s="2882"/>
      <c r="AS15" s="2284"/>
      <c r="AT15" s="2113"/>
      <c r="AU15" s="2113"/>
      <c r="AV15" s="2113"/>
      <c r="AW15" s="2114"/>
      <c r="AX15" s="2612"/>
      <c r="AY15" s="2612"/>
      <c r="AZ15" s="2612"/>
      <c r="BA15" s="2890"/>
      <c r="BB15" s="2854"/>
      <c r="BC15" s="2854"/>
      <c r="BD15" s="2854"/>
      <c r="BE15" s="2915"/>
      <c r="BF15" s="2863"/>
      <c r="BG15" s="2907"/>
      <c r="BH15" s="2907"/>
      <c r="BI15" s="2907"/>
      <c r="BJ15" s="2910"/>
      <c r="BK15" s="2873"/>
      <c r="BL15" s="2867"/>
      <c r="BM15" s="2870"/>
      <c r="BN15" s="2558"/>
      <c r="BO15" s="2648"/>
      <c r="BP15" s="2501"/>
      <c r="BQ15" s="2558"/>
      <c r="BR15" s="2648"/>
      <c r="BS15" s="2501"/>
      <c r="BT15" s="2558"/>
      <c r="BU15" s="2648"/>
      <c r="BV15" s="2501"/>
      <c r="BW15" s="2558"/>
      <c r="BX15" s="2648"/>
      <c r="BY15" s="2501"/>
      <c r="BZ15" s="56"/>
    </row>
    <row r="16" spans="1:78" ht="12.95" customHeight="1" x14ac:dyDescent="0.2">
      <c r="A16" s="56"/>
      <c r="B16" s="2425"/>
      <c r="C16" s="2425"/>
      <c r="D16" s="2882"/>
      <c r="E16" s="2882"/>
      <c r="F16" s="2878" t="s">
        <v>3210</v>
      </c>
      <c r="G16" s="2879"/>
      <c r="H16" s="2879"/>
      <c r="I16" s="2880"/>
      <c r="J16" s="2860" t="s">
        <v>3216</v>
      </c>
      <c r="K16" s="2877"/>
      <c r="L16" s="2877"/>
      <c r="M16" s="2927"/>
      <c r="N16" s="2890"/>
      <c r="O16" s="2854"/>
      <c r="P16" s="2854"/>
      <c r="Q16" s="2854"/>
      <c r="R16" s="2926"/>
      <c r="S16" s="2891"/>
      <c r="T16" s="2854"/>
      <c r="U16" s="2854"/>
      <c r="V16" s="2854"/>
      <c r="W16" s="2889"/>
      <c r="X16" s="2874"/>
      <c r="Y16" s="2884"/>
      <c r="Z16" s="2887"/>
      <c r="AA16" s="2877"/>
      <c r="AB16" s="2877"/>
      <c r="AC16" s="2877"/>
      <c r="AD16" s="2877"/>
      <c r="AE16" s="2877"/>
      <c r="AF16" s="2877"/>
      <c r="AG16" s="2877"/>
      <c r="AH16" s="2877"/>
      <c r="AI16" s="2877"/>
      <c r="AJ16" s="2877"/>
      <c r="AK16" s="2877"/>
      <c r="AL16" s="2877"/>
      <c r="AM16" s="56"/>
      <c r="AN16" s="56"/>
      <c r="AO16" s="2843"/>
      <c r="AP16" s="2845"/>
      <c r="AQ16" s="2882"/>
      <c r="AR16" s="2882"/>
      <c r="AS16" s="2878" t="s">
        <v>3210</v>
      </c>
      <c r="AT16" s="2879"/>
      <c r="AU16" s="2879"/>
      <c r="AV16" s="2880"/>
      <c r="AW16" s="2860" t="s">
        <v>3216</v>
      </c>
      <c r="AX16" s="2612"/>
      <c r="AY16" s="2612"/>
      <c r="AZ16" s="2612"/>
      <c r="BA16" s="2890"/>
      <c r="BB16" s="2854"/>
      <c r="BC16" s="2854"/>
      <c r="BD16" s="2854"/>
      <c r="BE16" s="2915"/>
      <c r="BF16" s="2863"/>
      <c r="BG16" s="2907"/>
      <c r="BH16" s="2907"/>
      <c r="BI16" s="2907"/>
      <c r="BJ16" s="2910"/>
      <c r="BK16" s="2873"/>
      <c r="BL16" s="2867"/>
      <c r="BM16" s="2870"/>
      <c r="BN16" s="2558"/>
      <c r="BO16" s="2648"/>
      <c r="BP16" s="2501"/>
      <c r="BQ16" s="2558"/>
      <c r="BR16" s="2648"/>
      <c r="BS16" s="2501"/>
      <c r="BT16" s="2558"/>
      <c r="BU16" s="2648"/>
      <c r="BV16" s="2501"/>
      <c r="BW16" s="2558"/>
      <c r="BX16" s="2648"/>
      <c r="BY16" s="2501"/>
      <c r="BZ16" s="56"/>
    </row>
    <row r="17" spans="1:78" ht="12.95" customHeight="1" x14ac:dyDescent="0.2">
      <c r="A17" s="56"/>
      <c r="B17" s="2425"/>
      <c r="C17" s="2425"/>
      <c r="D17" s="2882"/>
      <c r="E17" s="2882"/>
      <c r="F17" s="1267">
        <v>1</v>
      </c>
      <c r="G17" s="1268">
        <v>2</v>
      </c>
      <c r="H17" s="1268">
        <v>3</v>
      </c>
      <c r="I17" s="1269">
        <v>4</v>
      </c>
      <c r="J17" s="2861"/>
      <c r="K17" s="2877"/>
      <c r="L17" s="2877"/>
      <c r="M17" s="2927"/>
      <c r="N17" s="2890"/>
      <c r="O17" s="2854"/>
      <c r="P17" s="2854"/>
      <c r="Q17" s="2854"/>
      <c r="R17" s="2926"/>
      <c r="S17" s="2891"/>
      <c r="T17" s="2854"/>
      <c r="U17" s="2854"/>
      <c r="V17" s="2854"/>
      <c r="W17" s="2889"/>
      <c r="X17" s="2875"/>
      <c r="Y17" s="2885"/>
      <c r="Z17" s="2888"/>
      <c r="AA17" s="2877"/>
      <c r="AB17" s="2877"/>
      <c r="AC17" s="2877"/>
      <c r="AD17" s="2877"/>
      <c r="AE17" s="2877"/>
      <c r="AF17" s="2877"/>
      <c r="AG17" s="2877"/>
      <c r="AH17" s="2877"/>
      <c r="AI17" s="2877"/>
      <c r="AJ17" s="2877"/>
      <c r="AK17" s="2877"/>
      <c r="AL17" s="2877"/>
      <c r="AM17" s="56"/>
      <c r="AN17" s="56"/>
      <c r="AO17" s="2846"/>
      <c r="AP17" s="2815"/>
      <c r="AQ17" s="2882"/>
      <c r="AR17" s="2882"/>
      <c r="AS17" s="1267">
        <v>1</v>
      </c>
      <c r="AT17" s="1268">
        <v>2</v>
      </c>
      <c r="AU17" s="1268">
        <v>3</v>
      </c>
      <c r="AV17" s="1269">
        <v>4</v>
      </c>
      <c r="AW17" s="2861"/>
      <c r="AX17" s="2865"/>
      <c r="AY17" s="2865"/>
      <c r="AZ17" s="2865"/>
      <c r="BA17" s="2890"/>
      <c r="BB17" s="2854"/>
      <c r="BC17" s="2854"/>
      <c r="BD17" s="2854"/>
      <c r="BE17" s="2916"/>
      <c r="BF17" s="2864"/>
      <c r="BG17" s="2908"/>
      <c r="BH17" s="2908"/>
      <c r="BI17" s="2908"/>
      <c r="BJ17" s="2911"/>
      <c r="BK17" s="2913"/>
      <c r="BL17" s="2868"/>
      <c r="BM17" s="2871"/>
      <c r="BN17" s="2851"/>
      <c r="BO17" s="2852"/>
      <c r="BP17" s="2853"/>
      <c r="BQ17" s="2851"/>
      <c r="BR17" s="2852"/>
      <c r="BS17" s="2853"/>
      <c r="BT17" s="2851"/>
      <c r="BU17" s="2852"/>
      <c r="BV17" s="2853"/>
      <c r="BW17" s="2851"/>
      <c r="BX17" s="2852"/>
      <c r="BY17" s="2853"/>
      <c r="BZ17" s="56"/>
    </row>
    <row r="18" spans="1:78" s="138" customFormat="1" ht="12.95" customHeight="1" x14ac:dyDescent="0.2">
      <c r="A18" s="137"/>
      <c r="B18" s="1096" t="s">
        <v>1171</v>
      </c>
      <c r="C18" s="1270"/>
      <c r="D18" s="1270"/>
      <c r="E18" s="1270"/>
      <c r="F18" s="1270"/>
      <c r="G18" s="1270"/>
      <c r="H18" s="1270"/>
      <c r="I18" s="1270"/>
      <c r="J18" s="1270"/>
      <c r="K18" s="265"/>
      <c r="L18" s="265"/>
      <c r="M18" s="265"/>
      <c r="N18" s="1270"/>
      <c r="O18" s="1270"/>
      <c r="P18" s="1270"/>
      <c r="Q18" s="1270"/>
      <c r="R18" s="1270"/>
      <c r="S18" s="1270"/>
      <c r="T18" s="1270"/>
      <c r="U18" s="1270"/>
      <c r="V18" s="1270"/>
      <c r="W18" s="1270"/>
      <c r="X18" s="1270"/>
      <c r="Y18" s="1270"/>
      <c r="Z18" s="1270"/>
      <c r="AA18" s="1271" t="s">
        <v>3275</v>
      </c>
      <c r="AB18" s="1272" t="s">
        <v>3275</v>
      </c>
      <c r="AC18" s="1273"/>
      <c r="AD18" s="1271" t="s">
        <v>3275</v>
      </c>
      <c r="AE18" s="1272" t="s">
        <v>3275</v>
      </c>
      <c r="AF18" s="1273"/>
      <c r="AG18" s="1271" t="s">
        <v>3275</v>
      </c>
      <c r="AH18" s="1272" t="s">
        <v>3275</v>
      </c>
      <c r="AI18" s="1273"/>
      <c r="AJ18" s="2547"/>
      <c r="AK18" s="2207"/>
      <c r="AL18" s="2208"/>
      <c r="AM18" s="137"/>
      <c r="AN18" s="137"/>
      <c r="AO18" s="1096" t="s">
        <v>1172</v>
      </c>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1" t="s">
        <v>3277</v>
      </c>
      <c r="BO18" s="1272" t="s">
        <v>3275</v>
      </c>
      <c r="BP18" s="1273"/>
      <c r="BQ18" s="1271" t="s">
        <v>3277</v>
      </c>
      <c r="BR18" s="1272" t="s">
        <v>3275</v>
      </c>
      <c r="BS18" s="1273"/>
      <c r="BT18" s="1271" t="s">
        <v>3277</v>
      </c>
      <c r="BU18" s="1272" t="s">
        <v>3275</v>
      </c>
      <c r="BV18" s="1273"/>
      <c r="BW18" s="2759"/>
      <c r="BX18" s="2757"/>
      <c r="BY18" s="2829"/>
      <c r="BZ18" s="137"/>
    </row>
    <row r="19" spans="1:78" ht="18.95" customHeight="1" x14ac:dyDescent="0.2">
      <c r="A19" s="56"/>
      <c r="B19" s="2624" t="s">
        <v>445</v>
      </c>
      <c r="C19" s="2786"/>
      <c r="D19" s="2786"/>
      <c r="E19" s="2786"/>
      <c r="F19" s="2688"/>
      <c r="G19" s="2146"/>
      <c r="H19" s="2146"/>
      <c r="I19" s="2146"/>
      <c r="J19" s="1293">
        <f>COUNTIF(J$41:J$7995,"&gt;0")</f>
        <v>9</v>
      </c>
      <c r="K19" s="1294">
        <f>COUNTIF(K$41:K$7995,"&gt;0")</f>
        <v>9</v>
      </c>
      <c r="L19" s="1294">
        <f>COUNTIF(L$41:L$7995,"&gt;0")</f>
        <v>9</v>
      </c>
      <c r="M19" s="1294">
        <f t="shared" ref="M19:T19" si="0">COUNTIF(M$41:M$7995,"&gt;0")</f>
        <v>9</v>
      </c>
      <c r="N19" s="1295">
        <f>COUNTIF(N$41:N$7995,"&gt;0")</f>
        <v>9</v>
      </c>
      <c r="O19" s="1296">
        <f>COUNTIF(O$41:O$7995,"&gt;0")</f>
        <v>9</v>
      </c>
      <c r="P19" s="1296">
        <f t="shared" si="0"/>
        <v>9</v>
      </c>
      <c r="Q19" s="1296">
        <f t="shared" si="0"/>
        <v>9</v>
      </c>
      <c r="R19" s="1295">
        <f>COUNTIF(R$41:R$7995,"&gt;0")</f>
        <v>9</v>
      </c>
      <c r="S19" s="1296">
        <f t="shared" si="0"/>
        <v>9</v>
      </c>
      <c r="T19" s="1296">
        <f t="shared" si="0"/>
        <v>9</v>
      </c>
      <c r="U19" s="1296">
        <f t="shared" ref="U19:Z19" si="1">COUNTIF(U$41:U$7995,"&gt;0")</f>
        <v>9</v>
      </c>
      <c r="V19" s="1296">
        <f t="shared" si="1"/>
        <v>9</v>
      </c>
      <c r="W19" s="1297">
        <f t="shared" si="1"/>
        <v>9</v>
      </c>
      <c r="X19" s="1295">
        <f t="shared" si="1"/>
        <v>9</v>
      </c>
      <c r="Y19" s="1296">
        <f t="shared" si="1"/>
        <v>9</v>
      </c>
      <c r="Z19" s="1297">
        <f t="shared" si="1"/>
        <v>9</v>
      </c>
      <c r="AA19" s="2901"/>
      <c r="AB19" s="2823"/>
      <c r="AC19" s="2823"/>
      <c r="AD19" s="2823"/>
      <c r="AE19" s="2823"/>
      <c r="AF19" s="2823"/>
      <c r="AG19" s="2823"/>
      <c r="AH19" s="2823"/>
      <c r="AI19" s="2823"/>
      <c r="AJ19" s="2823"/>
      <c r="AK19" s="2823"/>
      <c r="AL19" s="2824"/>
      <c r="AM19" s="56"/>
      <c r="AN19" s="56"/>
      <c r="AO19" s="2624" t="s">
        <v>445</v>
      </c>
      <c r="AP19" s="2786"/>
      <c r="AQ19" s="2786"/>
      <c r="AR19" s="2830"/>
      <c r="AS19" s="2487"/>
      <c r="AT19" s="2917"/>
      <c r="AU19" s="2917"/>
      <c r="AV19" s="2917"/>
      <c r="AW19" s="1298">
        <f t="shared" ref="AW19:AZ19" si="2">COUNTIF(AW$41:AW$7995,"&gt;0")</f>
        <v>9</v>
      </c>
      <c r="AX19" s="1299">
        <f t="shared" si="2"/>
        <v>9</v>
      </c>
      <c r="AY19" s="1299">
        <f t="shared" si="2"/>
        <v>9</v>
      </c>
      <c r="AZ19" s="1299">
        <f t="shared" si="2"/>
        <v>9</v>
      </c>
      <c r="BA19" s="1295">
        <f>COUNTIF(BA$41:BA$7995,"&gt;0")</f>
        <v>9</v>
      </c>
      <c r="BB19" s="1296">
        <f>COUNTIF(BB$41:BB$7995,"&gt;0")</f>
        <v>9</v>
      </c>
      <c r="BC19" s="1296">
        <f>COUNTIF(BC$41:BC$7995,"&gt;0")</f>
        <v>9</v>
      </c>
      <c r="BD19" s="1296">
        <f>COUNTIF(BD$41:BD$7995,"&gt;0")</f>
        <v>9</v>
      </c>
      <c r="BE19" s="1295">
        <f>COUNTIF(BE$41:BE$7995,"&gt;0")</f>
        <v>9</v>
      </c>
      <c r="BF19" s="1296">
        <f t="shared" ref="BF19:BM19" si="3">COUNTIF(BF$41:BF$7995,"&gt;0")</f>
        <v>9</v>
      </c>
      <c r="BG19" s="1296">
        <f t="shared" si="3"/>
        <v>9</v>
      </c>
      <c r="BH19" s="1296">
        <f t="shared" si="3"/>
        <v>9</v>
      </c>
      <c r="BI19" s="1296">
        <f t="shared" si="3"/>
        <v>9</v>
      </c>
      <c r="BJ19" s="1297">
        <f t="shared" si="3"/>
        <v>9</v>
      </c>
      <c r="BK19" s="1295">
        <f t="shared" si="3"/>
        <v>9</v>
      </c>
      <c r="BL19" s="1296">
        <f t="shared" si="3"/>
        <v>9</v>
      </c>
      <c r="BM19" s="1297">
        <f t="shared" si="3"/>
        <v>9</v>
      </c>
      <c r="BN19" s="2688"/>
      <c r="BO19" s="2842"/>
      <c r="BP19" s="2842"/>
      <c r="BQ19" s="2842"/>
      <c r="BR19" s="2842"/>
      <c r="BS19" s="2842"/>
      <c r="BT19" s="2842"/>
      <c r="BU19" s="2842"/>
      <c r="BV19" s="2842"/>
      <c r="BW19" s="2842"/>
      <c r="BX19" s="2842"/>
      <c r="BY19" s="2689"/>
      <c r="BZ19" s="56"/>
    </row>
    <row r="20" spans="1:78" ht="18.95" customHeight="1" x14ac:dyDescent="0.2">
      <c r="A20" s="56"/>
      <c r="B20" s="2571" t="s">
        <v>1716</v>
      </c>
      <c r="C20" s="2572"/>
      <c r="D20" s="2572"/>
      <c r="E20" s="2572"/>
      <c r="F20" s="2529"/>
      <c r="G20" s="2229"/>
      <c r="H20" s="2229"/>
      <c r="I20" s="2103"/>
      <c r="J20" s="1300">
        <f>ROUND(AVERAGE(J$41:J$7995),2)</f>
        <v>1</v>
      </c>
      <c r="K20" s="1301">
        <f t="shared" ref="K20:U20" si="4">ROUND(AVERAGE(K$41:K$7995),2)</f>
        <v>1</v>
      </c>
      <c r="L20" s="1301">
        <f t="shared" si="4"/>
        <v>1</v>
      </c>
      <c r="M20" s="1301">
        <f>ROUND(AVERAGE(M$41:M$7995),2)</f>
        <v>1</v>
      </c>
      <c r="N20" s="1302">
        <f t="shared" si="4"/>
        <v>1</v>
      </c>
      <c r="O20" s="1303">
        <f t="shared" si="4"/>
        <v>1</v>
      </c>
      <c r="P20" s="1303">
        <f t="shared" si="4"/>
        <v>1</v>
      </c>
      <c r="Q20" s="1303">
        <f>ROUND(AVERAGE(Q$41:Q$7995),2)</f>
        <v>1</v>
      </c>
      <c r="R20" s="1302">
        <f t="shared" si="4"/>
        <v>1</v>
      </c>
      <c r="S20" s="1303">
        <f t="shared" si="4"/>
        <v>1</v>
      </c>
      <c r="T20" s="1303">
        <f>ROUND(AVERAGE(T$41:T$7995),2)</f>
        <v>1</v>
      </c>
      <c r="U20" s="1303">
        <f t="shared" si="4"/>
        <v>1</v>
      </c>
      <c r="V20" s="1303">
        <f>ROUND(AVERAGE(V$41:V$7995),2)</f>
        <v>1</v>
      </c>
      <c r="W20" s="1304">
        <f>ROUND(AVERAGE(W$41:W$7995),2)</f>
        <v>1</v>
      </c>
      <c r="X20" s="1302">
        <f>ROUND(AVERAGE(X$41:X$7995),2)</f>
        <v>1</v>
      </c>
      <c r="Y20" s="1303">
        <f>ROUND(AVERAGE(Y$41:Y$7995),2)</f>
        <v>1</v>
      </c>
      <c r="Z20" s="1304">
        <f>ROUND(AVERAGE(Z$41:Z$7995),2)</f>
        <v>1</v>
      </c>
      <c r="AA20" s="2529"/>
      <c r="AB20" s="2103"/>
      <c r="AC20" s="2103"/>
      <c r="AD20" s="2103"/>
      <c r="AE20" s="2103"/>
      <c r="AF20" s="2103"/>
      <c r="AG20" s="2103"/>
      <c r="AH20" s="2103"/>
      <c r="AI20" s="2103"/>
      <c r="AJ20" s="2103"/>
      <c r="AK20" s="2103"/>
      <c r="AL20" s="2104"/>
      <c r="AM20" s="56"/>
      <c r="AN20" s="56"/>
      <c r="AO20" s="2571" t="s">
        <v>1716</v>
      </c>
      <c r="AP20" s="2572"/>
      <c r="AQ20" s="2572"/>
      <c r="AR20" s="2841"/>
      <c r="AS20" s="2489"/>
      <c r="AT20" s="2918"/>
      <c r="AU20" s="2918"/>
      <c r="AV20" s="2918"/>
      <c r="AW20" s="1305">
        <f t="shared" ref="AW20:BH20" si="5">ROUND(AVERAGE(AW$41:AW$7995),2)</f>
        <v>1</v>
      </c>
      <c r="AX20" s="1306">
        <f t="shared" si="5"/>
        <v>1</v>
      </c>
      <c r="AY20" s="1306">
        <f t="shared" si="5"/>
        <v>1</v>
      </c>
      <c r="AZ20" s="1306">
        <f t="shared" si="5"/>
        <v>1</v>
      </c>
      <c r="BA20" s="1302">
        <f t="shared" si="5"/>
        <v>1</v>
      </c>
      <c r="BB20" s="1303">
        <f t="shared" si="5"/>
        <v>1</v>
      </c>
      <c r="BC20" s="1303">
        <f t="shared" si="5"/>
        <v>1</v>
      </c>
      <c r="BD20" s="1303">
        <f>ROUND(AVERAGE(BD$41:BD$7995),2)</f>
        <v>1</v>
      </c>
      <c r="BE20" s="1302">
        <f t="shared" si="5"/>
        <v>1</v>
      </c>
      <c r="BF20" s="1303">
        <f t="shared" si="5"/>
        <v>1</v>
      </c>
      <c r="BG20" s="1303">
        <f>ROUND(AVERAGE(BG$41:BG$7995),2)</f>
        <v>1</v>
      </c>
      <c r="BH20" s="1303">
        <f t="shared" si="5"/>
        <v>1</v>
      </c>
      <c r="BI20" s="1303">
        <f>ROUND(AVERAGE(BI$41:BI$7995),2)</f>
        <v>1</v>
      </c>
      <c r="BJ20" s="1304">
        <f>ROUND(AVERAGE(BJ$41:BJ$7995),2)</f>
        <v>1</v>
      </c>
      <c r="BK20" s="1302">
        <f>ROUND(AVERAGE(BK$41:BK$7995),2)</f>
        <v>1</v>
      </c>
      <c r="BL20" s="1303">
        <f>ROUND(AVERAGE(BL$41:BL$7995),2)</f>
        <v>1</v>
      </c>
      <c r="BM20" s="1304">
        <f>ROUND(AVERAGE(BM$41:BM$7995),2)</f>
        <v>1</v>
      </c>
      <c r="BN20" s="2843"/>
      <c r="BO20" s="2844"/>
      <c r="BP20" s="2844"/>
      <c r="BQ20" s="2844"/>
      <c r="BR20" s="2844"/>
      <c r="BS20" s="2844"/>
      <c r="BT20" s="2844"/>
      <c r="BU20" s="2844"/>
      <c r="BV20" s="2844"/>
      <c r="BW20" s="2844"/>
      <c r="BX20" s="2844"/>
      <c r="BY20" s="2845"/>
      <c r="BZ20" s="56"/>
    </row>
    <row r="21" spans="1:78" ht="12.75" customHeight="1" x14ac:dyDescent="0.2">
      <c r="A21" s="56"/>
      <c r="B21" s="2547" t="s">
        <v>3017</v>
      </c>
      <c r="C21" s="2622"/>
      <c r="D21" s="2622"/>
      <c r="E21" s="2622"/>
      <c r="F21" s="2530"/>
      <c r="G21" s="2207"/>
      <c r="H21" s="2207"/>
      <c r="I21" s="2207"/>
      <c r="J21" s="1307">
        <f>J20/J20</f>
        <v>1</v>
      </c>
      <c r="K21" s="1307">
        <f>K20/K20</f>
        <v>1</v>
      </c>
      <c r="L21" s="1307">
        <f>L20/L20</f>
        <v>1</v>
      </c>
      <c r="M21" s="1307">
        <f>M20/M20</f>
        <v>1</v>
      </c>
      <c r="N21" s="1308"/>
      <c r="O21" s="1309"/>
      <c r="P21" s="1309"/>
      <c r="Q21" s="1310"/>
      <c r="R21" s="1308"/>
      <c r="S21" s="1309"/>
      <c r="T21" s="1309"/>
      <c r="U21" s="1309"/>
      <c r="V21" s="1309"/>
      <c r="W21" s="1310"/>
      <c r="X21" s="1308"/>
      <c r="Y21" s="1309"/>
      <c r="Z21" s="1310"/>
      <c r="AA21" s="2530"/>
      <c r="AB21" s="2207"/>
      <c r="AC21" s="2207"/>
      <c r="AD21" s="2207"/>
      <c r="AE21" s="2207"/>
      <c r="AF21" s="2207"/>
      <c r="AG21" s="2207"/>
      <c r="AH21" s="2207"/>
      <c r="AI21" s="2207"/>
      <c r="AJ21" s="2207"/>
      <c r="AK21" s="2207"/>
      <c r="AL21" s="2208"/>
      <c r="AM21" s="56"/>
      <c r="AN21" s="56"/>
      <c r="AO21" s="2547" t="s">
        <v>3017</v>
      </c>
      <c r="AP21" s="2622"/>
      <c r="AQ21" s="2622"/>
      <c r="AR21" s="2832"/>
      <c r="AS21" s="2919"/>
      <c r="AT21" s="2920"/>
      <c r="AU21" s="2920"/>
      <c r="AV21" s="2920"/>
      <c r="AW21" s="1311">
        <f>AW20/J20</f>
        <v>1</v>
      </c>
      <c r="AX21" s="1311">
        <f>AX20/K20</f>
        <v>1</v>
      </c>
      <c r="AY21" s="1311">
        <f>AY20/L20</f>
        <v>1</v>
      </c>
      <c r="AZ21" s="1311">
        <f>AZ20/M20</f>
        <v>1</v>
      </c>
      <c r="BA21" s="1308"/>
      <c r="BB21" s="1309"/>
      <c r="BC21" s="1309"/>
      <c r="BD21" s="1310"/>
      <c r="BE21" s="1308"/>
      <c r="BF21" s="1309"/>
      <c r="BG21" s="1309"/>
      <c r="BH21" s="1309"/>
      <c r="BI21" s="1309"/>
      <c r="BJ21" s="1310"/>
      <c r="BK21" s="1308"/>
      <c r="BL21" s="1309"/>
      <c r="BM21" s="1310"/>
      <c r="BN21" s="2846"/>
      <c r="BO21" s="2814"/>
      <c r="BP21" s="2814"/>
      <c r="BQ21" s="2814"/>
      <c r="BR21" s="2814"/>
      <c r="BS21" s="2814"/>
      <c r="BT21" s="2814"/>
      <c r="BU21" s="2814"/>
      <c r="BV21" s="2814"/>
      <c r="BW21" s="2814"/>
      <c r="BX21" s="2814"/>
      <c r="BY21" s="2815"/>
      <c r="BZ21" s="56"/>
    </row>
    <row r="22" spans="1:78" ht="18.95" customHeight="1" x14ac:dyDescent="0.2">
      <c r="A22" s="56"/>
      <c r="B22" s="2624" t="s">
        <v>1715</v>
      </c>
      <c r="C22" s="2786"/>
      <c r="D22" s="2786"/>
      <c r="E22" s="2830"/>
      <c r="F22" s="2431"/>
      <c r="G22" s="2146"/>
      <c r="H22" s="2146"/>
      <c r="I22" s="2146"/>
      <c r="J22" s="1312">
        <f>ROUND(MAX(J$41:J$7995),2)</f>
        <v>1</v>
      </c>
      <c r="K22" s="1313">
        <f>ROUND(MAX(K$41:K$7995),2)</f>
        <v>1</v>
      </c>
      <c r="L22" s="1313">
        <f>ROUND(MAX(L$41:L$7995),2)</f>
        <v>1</v>
      </c>
      <c r="M22" s="1313">
        <f>ROUND(MAX(M$41:M$7995),2)</f>
        <v>1</v>
      </c>
      <c r="N22" s="1314">
        <f>(MAX(N$41:N$7995))</f>
        <v>1</v>
      </c>
      <c r="O22" s="588">
        <f t="shared" ref="O22:U22" si="6">ROUND(MAX(O$41:O$7995),2)</f>
        <v>1</v>
      </c>
      <c r="P22" s="588">
        <f t="shared" si="6"/>
        <v>1</v>
      </c>
      <c r="Q22" s="588">
        <f t="shared" si="6"/>
        <v>1</v>
      </c>
      <c r="R22" s="1314">
        <f t="shared" si="6"/>
        <v>1</v>
      </c>
      <c r="S22" s="588">
        <f t="shared" si="6"/>
        <v>1</v>
      </c>
      <c r="T22" s="588">
        <f t="shared" si="6"/>
        <v>1</v>
      </c>
      <c r="U22" s="588">
        <f t="shared" si="6"/>
        <v>1</v>
      </c>
      <c r="V22" s="588">
        <f t="shared" ref="V22:AA22" si="7">ROUND(MAX(V$41:V$7995),2)</f>
        <v>1</v>
      </c>
      <c r="W22" s="589">
        <f t="shared" si="7"/>
        <v>1</v>
      </c>
      <c r="X22" s="1314">
        <f t="shared" si="7"/>
        <v>1</v>
      </c>
      <c r="Y22" s="588">
        <f t="shared" si="7"/>
        <v>1</v>
      </c>
      <c r="Z22" s="589">
        <f t="shared" si="7"/>
        <v>1</v>
      </c>
      <c r="AA22" s="1315">
        <f t="shared" si="7"/>
        <v>4</v>
      </c>
      <c r="AB22" s="1316"/>
      <c r="AC22" s="1317"/>
      <c r="AD22" s="1315">
        <f>ROUND(MAX(AD$41:AD$7995),2)</f>
        <v>6</v>
      </c>
      <c r="AE22" s="1316"/>
      <c r="AF22" s="1317"/>
      <c r="AG22" s="1315">
        <f>ROUND(MAX(AG$41:AG$7995),2)</f>
        <v>3</v>
      </c>
      <c r="AH22" s="1316"/>
      <c r="AI22" s="1317"/>
      <c r="AJ22" s="2847"/>
      <c r="AK22" s="2848"/>
      <c r="AL22" s="2849"/>
      <c r="AM22" s="56"/>
      <c r="AN22" s="56"/>
      <c r="AO22" s="2624" t="s">
        <v>1715</v>
      </c>
      <c r="AP22" s="2786"/>
      <c r="AQ22" s="2786"/>
      <c r="AR22" s="2830"/>
      <c r="AS22" s="2902"/>
      <c r="AT22" s="2903"/>
      <c r="AU22" s="2903"/>
      <c r="AV22" s="2903"/>
      <c r="AW22" s="1318">
        <f>ROUND(MAX(AW$41:AW$7995),2)</f>
        <v>1</v>
      </c>
      <c r="AX22" s="1319">
        <f t="shared" ref="AX22:AZ22" si="8">ROUND(MAX(AX$41:AX$7995),2)</f>
        <v>1</v>
      </c>
      <c r="AY22" s="1319">
        <f t="shared" si="8"/>
        <v>1</v>
      </c>
      <c r="AZ22" s="1319">
        <f t="shared" si="8"/>
        <v>1</v>
      </c>
      <c r="BA22" s="1314">
        <f>(MAX(BA$41:BA$7995))</f>
        <v>1</v>
      </c>
      <c r="BB22" s="588">
        <f t="shared" ref="BB22:BM22" si="9">ROUND(MAX(BB$41:BB$7995),2)</f>
        <v>1</v>
      </c>
      <c r="BC22" s="588">
        <f t="shared" si="9"/>
        <v>1</v>
      </c>
      <c r="BD22" s="588">
        <f t="shared" si="9"/>
        <v>1</v>
      </c>
      <c r="BE22" s="1314">
        <f t="shared" si="9"/>
        <v>1</v>
      </c>
      <c r="BF22" s="588">
        <f t="shared" si="9"/>
        <v>1</v>
      </c>
      <c r="BG22" s="588">
        <f t="shared" si="9"/>
        <v>1</v>
      </c>
      <c r="BH22" s="588">
        <f t="shared" si="9"/>
        <v>1</v>
      </c>
      <c r="BI22" s="588">
        <f t="shared" si="9"/>
        <v>1</v>
      </c>
      <c r="BJ22" s="589">
        <f t="shared" si="9"/>
        <v>1</v>
      </c>
      <c r="BK22" s="1314">
        <f t="shared" si="9"/>
        <v>1</v>
      </c>
      <c r="BL22" s="588">
        <f t="shared" si="9"/>
        <v>1</v>
      </c>
      <c r="BM22" s="589">
        <f t="shared" si="9"/>
        <v>1</v>
      </c>
      <c r="BN22" s="1320">
        <f t="shared" ref="BN22" si="10">ROUND(MAX(BN$41:BN$7995),2)</f>
        <v>4</v>
      </c>
      <c r="BO22" s="1316"/>
      <c r="BP22" s="1317"/>
      <c r="BQ22" s="1320">
        <f>ROUND(MAX(BQ$41:BQ$7995),2)</f>
        <v>6</v>
      </c>
      <c r="BR22" s="1316"/>
      <c r="BS22" s="1317"/>
      <c r="BT22" s="1320">
        <f>ROUND(MAX(BT$41:BT$7995),2)</f>
        <v>3</v>
      </c>
      <c r="BU22" s="1316"/>
      <c r="BV22" s="1317"/>
      <c r="BW22" s="2847"/>
      <c r="BX22" s="2848"/>
      <c r="BY22" s="2849"/>
      <c r="BZ22" s="56"/>
    </row>
    <row r="23" spans="1:78" ht="18.95" customHeight="1" x14ac:dyDescent="0.2">
      <c r="A23" s="56"/>
      <c r="B23" s="2899">
        <v>0.85</v>
      </c>
      <c r="C23" s="2900"/>
      <c r="D23" s="2572" t="s">
        <v>3280</v>
      </c>
      <c r="E23" s="2104"/>
      <c r="F23" s="2529"/>
      <c r="G23" s="2229"/>
      <c r="H23" s="2229"/>
      <c r="I23" s="2103"/>
      <c r="J23" s="1321">
        <f>ROUND($B$23*J20,2)</f>
        <v>0.85</v>
      </c>
      <c r="K23" s="1322">
        <f>ROUND($B$23*K20,2)</f>
        <v>0.85</v>
      </c>
      <c r="L23" s="1322">
        <f>ROUND($B$23*L20,2)</f>
        <v>0.85</v>
      </c>
      <c r="M23" s="1322">
        <f>ROUND($B$23*M20,2)</f>
        <v>0.85</v>
      </c>
      <c r="N23" s="1323"/>
      <c r="O23" s="1324"/>
      <c r="P23" s="1324"/>
      <c r="Q23" s="1325"/>
      <c r="R23" s="1323"/>
      <c r="S23" s="1324"/>
      <c r="T23" s="1324"/>
      <c r="U23" s="1324"/>
      <c r="V23" s="1324"/>
      <c r="W23" s="1325"/>
      <c r="X23" s="1323"/>
      <c r="Y23" s="1324"/>
      <c r="Z23" s="1325"/>
      <c r="AA23" s="2843"/>
      <c r="AB23" s="2103"/>
      <c r="AC23" s="2103"/>
      <c r="AD23" s="2103"/>
      <c r="AE23" s="2103"/>
      <c r="AF23" s="2103"/>
      <c r="AG23" s="2103"/>
      <c r="AH23" s="2103"/>
      <c r="AI23" s="2103"/>
      <c r="AJ23" s="2103"/>
      <c r="AK23" s="2103"/>
      <c r="AL23" s="2104"/>
      <c r="AM23" s="56"/>
      <c r="AN23" s="56"/>
      <c r="AO23" s="2897"/>
      <c r="AP23" s="2898"/>
      <c r="AQ23" s="2572"/>
      <c r="AR23" s="2841"/>
      <c r="AS23" s="2904"/>
      <c r="AT23" s="2905"/>
      <c r="AU23" s="2905"/>
      <c r="AV23" s="2905"/>
      <c r="AW23" s="1326"/>
      <c r="AX23" s="1327"/>
      <c r="AY23" s="1327"/>
      <c r="AZ23" s="1327"/>
      <c r="BA23" s="1323"/>
      <c r="BB23" s="1324"/>
      <c r="BC23" s="1324"/>
      <c r="BD23" s="1325"/>
      <c r="BE23" s="1323"/>
      <c r="BF23" s="1324"/>
      <c r="BG23" s="1324"/>
      <c r="BH23" s="1324"/>
      <c r="BI23" s="1324"/>
      <c r="BJ23" s="1325"/>
      <c r="BK23" s="1323"/>
      <c r="BL23" s="1324"/>
      <c r="BM23" s="1325"/>
      <c r="BN23" s="2843"/>
      <c r="BO23" s="2844"/>
      <c r="BP23" s="2844"/>
      <c r="BQ23" s="2844"/>
      <c r="BR23" s="2844"/>
      <c r="BS23" s="2844"/>
      <c r="BT23" s="2844"/>
      <c r="BU23" s="2844"/>
      <c r="BV23" s="2844"/>
      <c r="BW23" s="2844"/>
      <c r="BX23" s="2844"/>
      <c r="BY23" s="2845"/>
      <c r="BZ23" s="56"/>
    </row>
    <row r="24" spans="1:78" ht="12.75" customHeight="1" x14ac:dyDescent="0.2">
      <c r="A24" s="56"/>
      <c r="B24" s="2571" t="s">
        <v>2692</v>
      </c>
      <c r="C24" s="2103"/>
      <c r="D24" s="2103"/>
      <c r="E24" s="2104"/>
      <c r="F24" s="2529"/>
      <c r="G24" s="2229"/>
      <c r="H24" s="2229"/>
      <c r="I24" s="2103"/>
      <c r="J24" s="1312">
        <f t="shared" ref="J24:U24" si="11">ROUND(MIN(J$41:J$7995),2)</f>
        <v>1</v>
      </c>
      <c r="K24" s="1313">
        <f t="shared" si="11"/>
        <v>1</v>
      </c>
      <c r="L24" s="1313">
        <f t="shared" si="11"/>
        <v>1</v>
      </c>
      <c r="M24" s="1313">
        <f t="shared" si="11"/>
        <v>1</v>
      </c>
      <c r="N24" s="1314">
        <f t="shared" si="11"/>
        <v>1</v>
      </c>
      <c r="O24" s="588">
        <f t="shared" si="11"/>
        <v>1</v>
      </c>
      <c r="P24" s="588">
        <f t="shared" si="11"/>
        <v>1</v>
      </c>
      <c r="Q24" s="588">
        <f t="shared" si="11"/>
        <v>1</v>
      </c>
      <c r="R24" s="1314">
        <f t="shared" si="11"/>
        <v>1</v>
      </c>
      <c r="S24" s="588">
        <f t="shared" si="11"/>
        <v>1</v>
      </c>
      <c r="T24" s="588">
        <f t="shared" si="11"/>
        <v>1</v>
      </c>
      <c r="U24" s="588">
        <f t="shared" si="11"/>
        <v>1</v>
      </c>
      <c r="V24" s="588">
        <f>ROUND(MIN(V$41:V$7995),2)</f>
        <v>1</v>
      </c>
      <c r="W24" s="589">
        <f>ROUND(MIN(W$41:W$7995),2)</f>
        <v>1</v>
      </c>
      <c r="X24" s="1314">
        <f>ROUND(MIN(X$41:X$7995),2)</f>
        <v>1</v>
      </c>
      <c r="Y24" s="588">
        <f>ROUND(MIN(Y$41:Y$7995),2)</f>
        <v>1</v>
      </c>
      <c r="Z24" s="589">
        <f>ROUND(MIN(Z$41:Z$7995),2)</f>
        <v>1</v>
      </c>
      <c r="AA24" s="2529"/>
      <c r="AB24" s="2103"/>
      <c r="AC24" s="2103"/>
      <c r="AD24" s="2103"/>
      <c r="AE24" s="2103"/>
      <c r="AF24" s="2103"/>
      <c r="AG24" s="2103"/>
      <c r="AH24" s="2103"/>
      <c r="AI24" s="2103"/>
      <c r="AJ24" s="2103"/>
      <c r="AK24" s="2103"/>
      <c r="AL24" s="2104"/>
      <c r="AM24" s="56"/>
      <c r="AN24" s="56"/>
      <c r="AO24" s="2571" t="s">
        <v>2246</v>
      </c>
      <c r="AP24" s="2572"/>
      <c r="AQ24" s="2572"/>
      <c r="AR24" s="2841"/>
      <c r="AS24" s="2904"/>
      <c r="AT24" s="2905"/>
      <c r="AU24" s="2905"/>
      <c r="AV24" s="2905"/>
      <c r="AW24" s="1328">
        <f t="shared" ref="AW24:BH24" si="12">ROUND(MIN(AW$41:AW$7995),2)</f>
        <v>1</v>
      </c>
      <c r="AX24" s="1319">
        <f t="shared" si="12"/>
        <v>1</v>
      </c>
      <c r="AY24" s="1319">
        <f t="shared" si="12"/>
        <v>1</v>
      </c>
      <c r="AZ24" s="1319">
        <f t="shared" si="12"/>
        <v>1</v>
      </c>
      <c r="BA24" s="1314">
        <f t="shared" si="12"/>
        <v>1</v>
      </c>
      <c r="BB24" s="588">
        <f t="shared" si="12"/>
        <v>1</v>
      </c>
      <c r="BC24" s="588">
        <f t="shared" si="12"/>
        <v>1</v>
      </c>
      <c r="BD24" s="588">
        <f t="shared" si="12"/>
        <v>1</v>
      </c>
      <c r="BE24" s="1314">
        <f t="shared" si="12"/>
        <v>1</v>
      </c>
      <c r="BF24" s="588">
        <f t="shared" si="12"/>
        <v>1</v>
      </c>
      <c r="BG24" s="588">
        <f t="shared" si="12"/>
        <v>1</v>
      </c>
      <c r="BH24" s="588">
        <f t="shared" si="12"/>
        <v>1</v>
      </c>
      <c r="BI24" s="588">
        <f>ROUND(MIN(BI$41:BI$7995),2)</f>
        <v>1</v>
      </c>
      <c r="BJ24" s="589">
        <f>ROUND(MIN(BJ$41:BJ$7995),2)</f>
        <v>1</v>
      </c>
      <c r="BK24" s="1314">
        <f>ROUND(MIN(BK$41:BK$7995),2)</f>
        <v>1</v>
      </c>
      <c r="BL24" s="588">
        <f>ROUND(MIN(BL$41:BL$7995),2)</f>
        <v>1</v>
      </c>
      <c r="BM24" s="589">
        <f>ROUND(MIN(BM$41:BM$7995),2)</f>
        <v>1</v>
      </c>
      <c r="BN24" s="2843"/>
      <c r="BO24" s="2844"/>
      <c r="BP24" s="2844"/>
      <c r="BQ24" s="2844"/>
      <c r="BR24" s="2844"/>
      <c r="BS24" s="2844"/>
      <c r="BT24" s="2844"/>
      <c r="BU24" s="2844"/>
      <c r="BV24" s="2844"/>
      <c r="BW24" s="2844"/>
      <c r="BX24" s="2844"/>
      <c r="BY24" s="2845"/>
      <c r="BZ24" s="56"/>
    </row>
    <row r="25" spans="1:78" ht="18.95" customHeight="1" x14ac:dyDescent="0.2">
      <c r="A25" s="56"/>
      <c r="B25" s="2899">
        <v>0.8</v>
      </c>
      <c r="C25" s="2900"/>
      <c r="D25" s="2572" t="s">
        <v>2693</v>
      </c>
      <c r="E25" s="2104"/>
      <c r="F25" s="2529"/>
      <c r="G25" s="2229"/>
      <c r="H25" s="2229"/>
      <c r="I25" s="2103"/>
      <c r="J25" s="1312">
        <f>ROUND($B$25*J24,2)</f>
        <v>0.8</v>
      </c>
      <c r="K25" s="1313">
        <f>ROUND($B$25*K24,2)</f>
        <v>0.8</v>
      </c>
      <c r="L25" s="1313">
        <f>ROUND($B$25*L24,2)</f>
        <v>0.8</v>
      </c>
      <c r="M25" s="1313">
        <f>ROUND($B$25*M24,2)</f>
        <v>0.8</v>
      </c>
      <c r="N25" s="1329"/>
      <c r="O25" s="1330"/>
      <c r="P25" s="1330"/>
      <c r="Q25" s="1331"/>
      <c r="R25" s="1329"/>
      <c r="S25" s="1330"/>
      <c r="T25" s="1330"/>
      <c r="U25" s="1330"/>
      <c r="V25" s="1330"/>
      <c r="W25" s="1331"/>
      <c r="X25" s="1329"/>
      <c r="Y25" s="1330"/>
      <c r="Z25" s="1331"/>
      <c r="AA25" s="2529"/>
      <c r="AB25" s="2103"/>
      <c r="AC25" s="2103"/>
      <c r="AD25" s="2103"/>
      <c r="AE25" s="2103"/>
      <c r="AF25" s="2103"/>
      <c r="AG25" s="2103"/>
      <c r="AH25" s="2103"/>
      <c r="AI25" s="2103"/>
      <c r="AJ25" s="2103"/>
      <c r="AK25" s="2103"/>
      <c r="AL25" s="2104"/>
      <c r="AM25" s="56"/>
      <c r="AN25" s="56"/>
      <c r="AO25" s="2897"/>
      <c r="AP25" s="2898"/>
      <c r="AQ25" s="2572"/>
      <c r="AR25" s="2841"/>
      <c r="AS25" s="2904"/>
      <c r="AT25" s="2905"/>
      <c r="AU25" s="2905"/>
      <c r="AV25" s="2905"/>
      <c r="AW25" s="1326"/>
      <c r="AX25" s="1327"/>
      <c r="AY25" s="1327"/>
      <c r="AZ25" s="1327"/>
      <c r="BA25" s="1329"/>
      <c r="BB25" s="1330"/>
      <c r="BC25" s="1330"/>
      <c r="BD25" s="1331"/>
      <c r="BE25" s="1329"/>
      <c r="BF25" s="1330"/>
      <c r="BG25" s="1330"/>
      <c r="BH25" s="1330"/>
      <c r="BI25" s="1330"/>
      <c r="BJ25" s="1331"/>
      <c r="BK25" s="1329"/>
      <c r="BL25" s="1330"/>
      <c r="BM25" s="1331"/>
      <c r="BN25" s="2843"/>
      <c r="BO25" s="2844"/>
      <c r="BP25" s="2844"/>
      <c r="BQ25" s="2844"/>
      <c r="BR25" s="2844"/>
      <c r="BS25" s="2844"/>
      <c r="BT25" s="2844"/>
      <c r="BU25" s="2844"/>
      <c r="BV25" s="2844"/>
      <c r="BW25" s="2844"/>
      <c r="BX25" s="2844"/>
      <c r="BY25" s="2845"/>
      <c r="BZ25" s="56"/>
    </row>
    <row r="26" spans="1:78" ht="18.95" customHeight="1" x14ac:dyDescent="0.2">
      <c r="A26" s="56"/>
      <c r="B26" s="2571" t="s">
        <v>213</v>
      </c>
      <c r="C26" s="2572"/>
      <c r="D26" s="2572"/>
      <c r="E26" s="2841"/>
      <c r="F26" s="2529"/>
      <c r="G26" s="2229"/>
      <c r="H26" s="2229"/>
      <c r="I26" s="2103"/>
      <c r="J26" s="1312">
        <f>ROUND(STDEV(J$41:J$7995),2)</f>
        <v>0</v>
      </c>
      <c r="K26" s="1313">
        <f>ROUND(STDEV(K$41:K$7995),2)</f>
        <v>0</v>
      </c>
      <c r="L26" s="1313">
        <f>ROUND(STDEV(L$41:L$7995),2)</f>
        <v>0</v>
      </c>
      <c r="M26" s="1313">
        <f>ROUND(STDEV(M$41:M$7995),2)</f>
        <v>0</v>
      </c>
      <c r="N26" s="590"/>
      <c r="O26" s="485"/>
      <c r="P26" s="485"/>
      <c r="Q26" s="586"/>
      <c r="R26" s="590"/>
      <c r="S26" s="485"/>
      <c r="T26" s="485"/>
      <c r="U26" s="485"/>
      <c r="V26" s="485"/>
      <c r="W26" s="586"/>
      <c r="X26" s="590"/>
      <c r="Y26" s="485"/>
      <c r="Z26" s="586"/>
      <c r="AA26" s="2529"/>
      <c r="AB26" s="2103"/>
      <c r="AC26" s="2103"/>
      <c r="AD26" s="2103"/>
      <c r="AE26" s="2103"/>
      <c r="AF26" s="2103"/>
      <c r="AG26" s="2103"/>
      <c r="AH26" s="2103"/>
      <c r="AI26" s="2103"/>
      <c r="AJ26" s="2103"/>
      <c r="AK26" s="2103"/>
      <c r="AL26" s="2104"/>
      <c r="AM26" s="56"/>
      <c r="AN26" s="56"/>
      <c r="AO26" s="2571" t="s">
        <v>213</v>
      </c>
      <c r="AP26" s="2572"/>
      <c r="AQ26" s="2572"/>
      <c r="AR26" s="2841"/>
      <c r="AS26" s="2904"/>
      <c r="AT26" s="2905"/>
      <c r="AU26" s="2905"/>
      <c r="AV26" s="2905"/>
      <c r="AW26" s="1328">
        <f>ROUND(STDEV(AW$41:AW$7995),2)</f>
        <v>0</v>
      </c>
      <c r="AX26" s="1319">
        <f>ROUND(STDEV(AX$41:AX$7995),2)</f>
        <v>0</v>
      </c>
      <c r="AY26" s="1319">
        <f>ROUND(STDEV(AY$41:AY$7995),2)</f>
        <v>0</v>
      </c>
      <c r="AZ26" s="1319">
        <f>ROUND(STDEV(AZ$41:AZ$7995),2)</f>
        <v>0</v>
      </c>
      <c r="BA26" s="590"/>
      <c r="BB26" s="485"/>
      <c r="BC26" s="485"/>
      <c r="BD26" s="586"/>
      <c r="BE26" s="590"/>
      <c r="BF26" s="485"/>
      <c r="BG26" s="485"/>
      <c r="BH26" s="485"/>
      <c r="BI26" s="485"/>
      <c r="BJ26" s="586"/>
      <c r="BK26" s="590"/>
      <c r="BL26" s="485"/>
      <c r="BM26" s="586"/>
      <c r="BN26" s="2843"/>
      <c r="BO26" s="2844"/>
      <c r="BP26" s="2844"/>
      <c r="BQ26" s="2844"/>
      <c r="BR26" s="2844"/>
      <c r="BS26" s="2844"/>
      <c r="BT26" s="2844"/>
      <c r="BU26" s="2844"/>
      <c r="BV26" s="2844"/>
      <c r="BW26" s="2844"/>
      <c r="BX26" s="2844"/>
      <c r="BY26" s="2845"/>
      <c r="BZ26" s="56"/>
    </row>
    <row r="27" spans="1:78" ht="18.95" customHeight="1" x14ac:dyDescent="0.2">
      <c r="A27" s="56"/>
      <c r="B27" s="2571" t="s">
        <v>396</v>
      </c>
      <c r="C27" s="2572"/>
      <c r="D27" s="2572"/>
      <c r="E27" s="2841"/>
      <c r="F27" s="2529"/>
      <c r="G27" s="2229"/>
      <c r="H27" s="2229"/>
      <c r="I27" s="2103"/>
      <c r="J27" s="1312">
        <f>ROUND(STDEV(J$41:J$7995)/SQRT(J19),2)</f>
        <v>0</v>
      </c>
      <c r="K27" s="1313">
        <f>ROUND(STDEV(K$41:K$7995)/SQRT(K19),2)</f>
        <v>0</v>
      </c>
      <c r="L27" s="1313">
        <f>ROUND(STDEV(L$41:L$7995)/SQRT(L19),2)</f>
        <v>0</v>
      </c>
      <c r="M27" s="1313">
        <f>ROUND(STDEV(M$41:M$7995)/SQRT(M19),2)</f>
        <v>0</v>
      </c>
      <c r="N27" s="1332"/>
      <c r="O27" s="1333"/>
      <c r="P27" s="1333"/>
      <c r="Q27" s="1334"/>
      <c r="R27" s="1332"/>
      <c r="S27" s="1333"/>
      <c r="T27" s="1333"/>
      <c r="U27" s="1333"/>
      <c r="V27" s="1333"/>
      <c r="W27" s="1334"/>
      <c r="X27" s="1332"/>
      <c r="Y27" s="1333"/>
      <c r="Z27" s="1334"/>
      <c r="AA27" s="2529"/>
      <c r="AB27" s="2103"/>
      <c r="AC27" s="2103"/>
      <c r="AD27" s="2103"/>
      <c r="AE27" s="2103"/>
      <c r="AF27" s="2103"/>
      <c r="AG27" s="2103"/>
      <c r="AH27" s="2103"/>
      <c r="AI27" s="2103"/>
      <c r="AJ27" s="2103"/>
      <c r="AK27" s="2103"/>
      <c r="AL27" s="2104"/>
      <c r="AM27" s="56"/>
      <c r="AN27" s="56"/>
      <c r="AO27" s="2571" t="s">
        <v>396</v>
      </c>
      <c r="AP27" s="2572"/>
      <c r="AQ27" s="2572"/>
      <c r="AR27" s="2841"/>
      <c r="AS27" s="2904"/>
      <c r="AT27" s="2905"/>
      <c r="AU27" s="2905"/>
      <c r="AV27" s="2905"/>
      <c r="AW27" s="1328">
        <f>ROUND(STDEV(AW$41:AW$7995)/SQRT(AW19),2)</f>
        <v>0</v>
      </c>
      <c r="AX27" s="1319">
        <f>ROUND(STDEV(AX$41:AX$7995)/SQRT(AX19),2)</f>
        <v>0</v>
      </c>
      <c r="AY27" s="1319">
        <f>ROUND(STDEV(AY$41:AY$7995)/SQRT(AY19),2)</f>
        <v>0</v>
      </c>
      <c r="AZ27" s="1319">
        <f>ROUND(STDEV(AZ$41:AZ$7995)/SQRT(AZ19),2)</f>
        <v>0</v>
      </c>
      <c r="BA27" s="1332"/>
      <c r="BB27" s="1333"/>
      <c r="BC27" s="1333"/>
      <c r="BD27" s="1334"/>
      <c r="BE27" s="1332"/>
      <c r="BF27" s="1333"/>
      <c r="BG27" s="1333"/>
      <c r="BH27" s="1333"/>
      <c r="BI27" s="1333"/>
      <c r="BJ27" s="1334"/>
      <c r="BK27" s="1332"/>
      <c r="BL27" s="1333"/>
      <c r="BM27" s="1334"/>
      <c r="BN27" s="2843"/>
      <c r="BO27" s="2844"/>
      <c r="BP27" s="2844"/>
      <c r="BQ27" s="2844"/>
      <c r="BR27" s="2844"/>
      <c r="BS27" s="2844"/>
      <c r="BT27" s="2844"/>
      <c r="BU27" s="2844"/>
      <c r="BV27" s="2844"/>
      <c r="BW27" s="2844"/>
      <c r="BX27" s="2844"/>
      <c r="BY27" s="2845"/>
      <c r="BZ27" s="56"/>
    </row>
    <row r="28" spans="1:78" ht="18.95" customHeight="1" x14ac:dyDescent="0.2">
      <c r="A28" s="56"/>
      <c r="B28" s="2542" t="s">
        <v>446</v>
      </c>
      <c r="C28" s="2892"/>
      <c r="D28" s="2892"/>
      <c r="E28" s="2893"/>
      <c r="F28" s="2833"/>
      <c r="G28" s="2834"/>
      <c r="H28" s="2834"/>
      <c r="I28" s="2834"/>
      <c r="J28" s="2834"/>
      <c r="K28" s="2834"/>
      <c r="L28" s="2834"/>
      <c r="M28" s="2834"/>
      <c r="N28" s="1335">
        <f t="shared" ref="N28:Z28" si="13">COUNTIF(N$41:N$7885,"=1")</f>
        <v>9</v>
      </c>
      <c r="O28" s="641">
        <f t="shared" si="13"/>
        <v>9</v>
      </c>
      <c r="P28" s="641">
        <f t="shared" si="13"/>
        <v>9</v>
      </c>
      <c r="Q28" s="641">
        <f t="shared" si="13"/>
        <v>9</v>
      </c>
      <c r="R28" s="1335">
        <f t="shared" si="13"/>
        <v>9</v>
      </c>
      <c r="S28" s="641">
        <f t="shared" si="13"/>
        <v>9</v>
      </c>
      <c r="T28" s="641">
        <f t="shared" si="13"/>
        <v>9</v>
      </c>
      <c r="U28" s="641">
        <f t="shared" si="13"/>
        <v>9</v>
      </c>
      <c r="V28" s="641">
        <f t="shared" si="13"/>
        <v>9</v>
      </c>
      <c r="W28" s="642">
        <f t="shared" si="13"/>
        <v>9</v>
      </c>
      <c r="X28" s="1335">
        <f t="shared" si="13"/>
        <v>9</v>
      </c>
      <c r="Y28" s="641">
        <f t="shared" si="13"/>
        <v>9</v>
      </c>
      <c r="Z28" s="642">
        <f t="shared" si="13"/>
        <v>9</v>
      </c>
      <c r="AA28" s="2821"/>
      <c r="AB28" s="2822"/>
      <c r="AC28" s="2822"/>
      <c r="AD28" s="2822"/>
      <c r="AE28" s="2822"/>
      <c r="AF28" s="2822"/>
      <c r="AG28" s="2822"/>
      <c r="AH28" s="2822"/>
      <c r="AI28" s="2822"/>
      <c r="AJ28" s="2822"/>
      <c r="AK28" s="2823"/>
      <c r="AL28" s="2824"/>
      <c r="AM28" s="56"/>
      <c r="AN28" s="56"/>
      <c r="AO28" s="2542" t="s">
        <v>446</v>
      </c>
      <c r="AP28" s="2892"/>
      <c r="AQ28" s="2892"/>
      <c r="AR28" s="2893"/>
      <c r="AS28" s="2833"/>
      <c r="AT28" s="2834"/>
      <c r="AU28" s="2834"/>
      <c r="AV28" s="2834"/>
      <c r="AW28" s="2834"/>
      <c r="AX28" s="2834"/>
      <c r="AY28" s="2834"/>
      <c r="AZ28" s="2834"/>
      <c r="BA28" s="1335">
        <f t="shared" ref="BA28:BM28" si="14">COUNTIF(BA$41:BA$7885,"=1")</f>
        <v>9</v>
      </c>
      <c r="BB28" s="641">
        <f t="shared" si="14"/>
        <v>9</v>
      </c>
      <c r="BC28" s="641">
        <f t="shared" si="14"/>
        <v>9</v>
      </c>
      <c r="BD28" s="641">
        <f t="shared" si="14"/>
        <v>9</v>
      </c>
      <c r="BE28" s="1335">
        <f t="shared" si="14"/>
        <v>9</v>
      </c>
      <c r="BF28" s="641">
        <f t="shared" si="14"/>
        <v>9</v>
      </c>
      <c r="BG28" s="641">
        <f t="shared" si="14"/>
        <v>9</v>
      </c>
      <c r="BH28" s="641">
        <f t="shared" si="14"/>
        <v>9</v>
      </c>
      <c r="BI28" s="641">
        <f t="shared" si="14"/>
        <v>9</v>
      </c>
      <c r="BJ28" s="642">
        <f t="shared" si="14"/>
        <v>9</v>
      </c>
      <c r="BK28" s="1335">
        <f t="shared" si="14"/>
        <v>9</v>
      </c>
      <c r="BL28" s="641">
        <f t="shared" si="14"/>
        <v>9</v>
      </c>
      <c r="BM28" s="642">
        <f t="shared" si="14"/>
        <v>9</v>
      </c>
      <c r="BN28" s="2833"/>
      <c r="BO28" s="2834"/>
      <c r="BP28" s="2834"/>
      <c r="BQ28" s="2834"/>
      <c r="BR28" s="2834"/>
      <c r="BS28" s="2834"/>
      <c r="BT28" s="2834"/>
      <c r="BU28" s="2834"/>
      <c r="BV28" s="2834"/>
      <c r="BW28" s="2834"/>
      <c r="BX28" s="2834"/>
      <c r="BY28" s="2835"/>
      <c r="BZ28" s="56"/>
    </row>
    <row r="29" spans="1:78" ht="18.95" customHeight="1" x14ac:dyDescent="0.2">
      <c r="A29" s="56"/>
      <c r="B29" s="2894" t="s">
        <v>447</v>
      </c>
      <c r="C29" s="2895"/>
      <c r="D29" s="2895"/>
      <c r="E29" s="2896"/>
      <c r="F29" s="2825"/>
      <c r="G29" s="2826"/>
      <c r="H29" s="2826"/>
      <c r="I29" s="2826"/>
      <c r="J29" s="2826"/>
      <c r="K29" s="2826"/>
      <c r="L29" s="2826"/>
      <c r="M29" s="2826"/>
      <c r="N29" s="1314">
        <f t="shared" ref="N29:Z29" si="15">COUNTIF(N$41:N$7885,"=2")</f>
        <v>0</v>
      </c>
      <c r="O29" s="588">
        <f t="shared" si="15"/>
        <v>0</v>
      </c>
      <c r="P29" s="588">
        <f t="shared" si="15"/>
        <v>0</v>
      </c>
      <c r="Q29" s="588">
        <f t="shared" si="15"/>
        <v>0</v>
      </c>
      <c r="R29" s="1314">
        <f t="shared" si="15"/>
        <v>0</v>
      </c>
      <c r="S29" s="588">
        <f t="shared" si="15"/>
        <v>0</v>
      </c>
      <c r="T29" s="588">
        <f t="shared" si="15"/>
        <v>0</v>
      </c>
      <c r="U29" s="588">
        <f t="shared" si="15"/>
        <v>0</v>
      </c>
      <c r="V29" s="588">
        <f t="shared" si="15"/>
        <v>0</v>
      </c>
      <c r="W29" s="589">
        <f t="shared" si="15"/>
        <v>0</v>
      </c>
      <c r="X29" s="1314">
        <f t="shared" si="15"/>
        <v>0</v>
      </c>
      <c r="Y29" s="588">
        <f t="shared" si="15"/>
        <v>0</v>
      </c>
      <c r="Z29" s="589">
        <f t="shared" si="15"/>
        <v>0</v>
      </c>
      <c r="AA29" s="2825"/>
      <c r="AB29" s="2826"/>
      <c r="AC29" s="2826"/>
      <c r="AD29" s="2826"/>
      <c r="AE29" s="2826"/>
      <c r="AF29" s="2826"/>
      <c r="AG29" s="2826"/>
      <c r="AH29" s="2826"/>
      <c r="AI29" s="2826"/>
      <c r="AJ29" s="2826"/>
      <c r="AK29" s="2103"/>
      <c r="AL29" s="2104"/>
      <c r="AM29" s="56"/>
      <c r="AN29" s="56"/>
      <c r="AO29" s="2894" t="s">
        <v>447</v>
      </c>
      <c r="AP29" s="2895"/>
      <c r="AQ29" s="2895"/>
      <c r="AR29" s="2896"/>
      <c r="AS29" s="2825"/>
      <c r="AT29" s="2826"/>
      <c r="AU29" s="2826"/>
      <c r="AV29" s="2826"/>
      <c r="AW29" s="2826"/>
      <c r="AX29" s="2826"/>
      <c r="AY29" s="2826"/>
      <c r="AZ29" s="2826"/>
      <c r="BA29" s="1314">
        <f t="shared" ref="BA29:BM29" si="16">COUNTIF(BA$41:BA$7885,"=2")</f>
        <v>0</v>
      </c>
      <c r="BB29" s="588">
        <f t="shared" si="16"/>
        <v>0</v>
      </c>
      <c r="BC29" s="588">
        <f t="shared" si="16"/>
        <v>0</v>
      </c>
      <c r="BD29" s="588">
        <f t="shared" si="16"/>
        <v>0</v>
      </c>
      <c r="BE29" s="1314">
        <f t="shared" si="16"/>
        <v>0</v>
      </c>
      <c r="BF29" s="588">
        <f t="shared" si="16"/>
        <v>0</v>
      </c>
      <c r="BG29" s="588">
        <f t="shared" si="16"/>
        <v>0</v>
      </c>
      <c r="BH29" s="588">
        <f t="shared" si="16"/>
        <v>0</v>
      </c>
      <c r="BI29" s="588">
        <f t="shared" si="16"/>
        <v>0</v>
      </c>
      <c r="BJ29" s="589">
        <f t="shared" si="16"/>
        <v>0</v>
      </c>
      <c r="BK29" s="1314">
        <f t="shared" si="16"/>
        <v>0</v>
      </c>
      <c r="BL29" s="588">
        <f t="shared" si="16"/>
        <v>0</v>
      </c>
      <c r="BM29" s="589">
        <f t="shared" si="16"/>
        <v>0</v>
      </c>
      <c r="BN29" s="2825"/>
      <c r="BO29" s="2826"/>
      <c r="BP29" s="2826"/>
      <c r="BQ29" s="2826"/>
      <c r="BR29" s="2826"/>
      <c r="BS29" s="2826"/>
      <c r="BT29" s="2826"/>
      <c r="BU29" s="2826"/>
      <c r="BV29" s="2826"/>
      <c r="BW29" s="2826"/>
      <c r="BX29" s="2826"/>
      <c r="BY29" s="2836"/>
      <c r="BZ29" s="56"/>
    </row>
    <row r="30" spans="1:78" ht="18.95" customHeight="1" x14ac:dyDescent="0.2">
      <c r="A30" s="56"/>
      <c r="B30" s="2894" t="s">
        <v>448</v>
      </c>
      <c r="C30" s="2895"/>
      <c r="D30" s="2895"/>
      <c r="E30" s="2896"/>
      <c r="F30" s="2825"/>
      <c r="G30" s="2826"/>
      <c r="H30" s="2826"/>
      <c r="I30" s="2826"/>
      <c r="J30" s="2826"/>
      <c r="K30" s="2826"/>
      <c r="L30" s="2826"/>
      <c r="M30" s="2826"/>
      <c r="N30" s="1314">
        <f t="shared" ref="N30:Z30" si="17">COUNTIF(N$41:N$7885,"=3")</f>
        <v>0</v>
      </c>
      <c r="O30" s="588">
        <f t="shared" si="17"/>
        <v>0</v>
      </c>
      <c r="P30" s="588">
        <f t="shared" si="17"/>
        <v>0</v>
      </c>
      <c r="Q30" s="588">
        <f t="shared" si="17"/>
        <v>0</v>
      </c>
      <c r="R30" s="1314">
        <f t="shared" si="17"/>
        <v>0</v>
      </c>
      <c r="S30" s="588">
        <f t="shared" si="17"/>
        <v>0</v>
      </c>
      <c r="T30" s="588">
        <f t="shared" si="17"/>
        <v>0</v>
      </c>
      <c r="U30" s="588">
        <f t="shared" si="17"/>
        <v>0</v>
      </c>
      <c r="V30" s="588">
        <f t="shared" si="17"/>
        <v>0</v>
      </c>
      <c r="W30" s="589">
        <f t="shared" si="17"/>
        <v>0</v>
      </c>
      <c r="X30" s="1314">
        <f t="shared" si="17"/>
        <v>0</v>
      </c>
      <c r="Y30" s="588">
        <f t="shared" si="17"/>
        <v>0</v>
      </c>
      <c r="Z30" s="589">
        <f t="shared" si="17"/>
        <v>0</v>
      </c>
      <c r="AA30" s="2825"/>
      <c r="AB30" s="2826"/>
      <c r="AC30" s="2826"/>
      <c r="AD30" s="2826"/>
      <c r="AE30" s="2826"/>
      <c r="AF30" s="2826"/>
      <c r="AG30" s="2826"/>
      <c r="AH30" s="2826"/>
      <c r="AI30" s="2826"/>
      <c r="AJ30" s="2826"/>
      <c r="AK30" s="2103"/>
      <c r="AL30" s="2104"/>
      <c r="AM30" s="56"/>
      <c r="AN30" s="56"/>
      <c r="AO30" s="2894" t="s">
        <v>448</v>
      </c>
      <c r="AP30" s="2895"/>
      <c r="AQ30" s="2895"/>
      <c r="AR30" s="2896"/>
      <c r="AS30" s="2825"/>
      <c r="AT30" s="2826"/>
      <c r="AU30" s="2826"/>
      <c r="AV30" s="2826"/>
      <c r="AW30" s="2826"/>
      <c r="AX30" s="2826"/>
      <c r="AY30" s="2826"/>
      <c r="AZ30" s="2826"/>
      <c r="BA30" s="1314">
        <f t="shared" ref="BA30:BM30" si="18">COUNTIF(BA$41:BA$7885,"=3")</f>
        <v>0</v>
      </c>
      <c r="BB30" s="588">
        <f t="shared" si="18"/>
        <v>0</v>
      </c>
      <c r="BC30" s="588">
        <f t="shared" si="18"/>
        <v>0</v>
      </c>
      <c r="BD30" s="588">
        <f t="shared" si="18"/>
        <v>0</v>
      </c>
      <c r="BE30" s="1314">
        <f t="shared" si="18"/>
        <v>0</v>
      </c>
      <c r="BF30" s="588">
        <f t="shared" si="18"/>
        <v>0</v>
      </c>
      <c r="BG30" s="588">
        <f t="shared" si="18"/>
        <v>0</v>
      </c>
      <c r="BH30" s="588">
        <f t="shared" si="18"/>
        <v>0</v>
      </c>
      <c r="BI30" s="588">
        <f t="shared" si="18"/>
        <v>0</v>
      </c>
      <c r="BJ30" s="589">
        <f t="shared" si="18"/>
        <v>0</v>
      </c>
      <c r="BK30" s="1314">
        <f t="shared" si="18"/>
        <v>0</v>
      </c>
      <c r="BL30" s="588">
        <f t="shared" si="18"/>
        <v>0</v>
      </c>
      <c r="BM30" s="589">
        <f t="shared" si="18"/>
        <v>0</v>
      </c>
      <c r="BN30" s="2825"/>
      <c r="BO30" s="2826"/>
      <c r="BP30" s="2826"/>
      <c r="BQ30" s="2826"/>
      <c r="BR30" s="2826"/>
      <c r="BS30" s="2826"/>
      <c r="BT30" s="2826"/>
      <c r="BU30" s="2826"/>
      <c r="BV30" s="2826"/>
      <c r="BW30" s="2826"/>
      <c r="BX30" s="2826"/>
      <c r="BY30" s="2836"/>
      <c r="BZ30" s="56"/>
    </row>
    <row r="31" spans="1:78" ht="18.95" customHeight="1" x14ac:dyDescent="0.2">
      <c r="A31" s="56"/>
      <c r="B31" s="2838" t="s">
        <v>449</v>
      </c>
      <c r="C31" s="2839"/>
      <c r="D31" s="2839"/>
      <c r="E31" s="2840"/>
      <c r="F31" s="2827"/>
      <c r="G31" s="2828"/>
      <c r="H31" s="2828"/>
      <c r="I31" s="2828"/>
      <c r="J31" s="2828"/>
      <c r="K31" s="2828"/>
      <c r="L31" s="2828"/>
      <c r="M31" s="2828"/>
      <c r="N31" s="1336">
        <f t="shared" ref="N31:Z31" si="19">COUNTIF(N$41:N$7885,"=4")</f>
        <v>0</v>
      </c>
      <c r="O31" s="600">
        <f t="shared" si="19"/>
        <v>0</v>
      </c>
      <c r="P31" s="600">
        <f t="shared" si="19"/>
        <v>0</v>
      </c>
      <c r="Q31" s="600">
        <f t="shared" si="19"/>
        <v>0</v>
      </c>
      <c r="R31" s="1336">
        <f t="shared" si="19"/>
        <v>0</v>
      </c>
      <c r="S31" s="600">
        <f t="shared" si="19"/>
        <v>0</v>
      </c>
      <c r="T31" s="600">
        <f t="shared" si="19"/>
        <v>0</v>
      </c>
      <c r="U31" s="600">
        <f t="shared" si="19"/>
        <v>0</v>
      </c>
      <c r="V31" s="600">
        <f t="shared" si="19"/>
        <v>0</v>
      </c>
      <c r="W31" s="601">
        <f t="shared" si="19"/>
        <v>0</v>
      </c>
      <c r="X31" s="1336">
        <f t="shared" si="19"/>
        <v>0</v>
      </c>
      <c r="Y31" s="600">
        <f t="shared" si="19"/>
        <v>0</v>
      </c>
      <c r="Z31" s="601">
        <f t="shared" si="19"/>
        <v>0</v>
      </c>
      <c r="AA31" s="2827"/>
      <c r="AB31" s="2828"/>
      <c r="AC31" s="2828"/>
      <c r="AD31" s="2828"/>
      <c r="AE31" s="2828"/>
      <c r="AF31" s="2828"/>
      <c r="AG31" s="2828"/>
      <c r="AH31" s="2828"/>
      <c r="AI31" s="2828"/>
      <c r="AJ31" s="2828"/>
      <c r="AK31" s="2207"/>
      <c r="AL31" s="2208"/>
      <c r="AM31" s="56"/>
      <c r="AN31" s="56"/>
      <c r="AO31" s="2838" t="s">
        <v>449</v>
      </c>
      <c r="AP31" s="2839"/>
      <c r="AQ31" s="2839"/>
      <c r="AR31" s="2840"/>
      <c r="AS31" s="2827"/>
      <c r="AT31" s="2828"/>
      <c r="AU31" s="2828"/>
      <c r="AV31" s="2828"/>
      <c r="AW31" s="2828"/>
      <c r="AX31" s="2828"/>
      <c r="AY31" s="2828"/>
      <c r="AZ31" s="2828"/>
      <c r="BA31" s="1336">
        <f t="shared" ref="BA31:BM31" si="20">COUNTIF(BA$41:BA$7885,"=4")</f>
        <v>0</v>
      </c>
      <c r="BB31" s="600">
        <f t="shared" si="20"/>
        <v>0</v>
      </c>
      <c r="BC31" s="600">
        <f t="shared" si="20"/>
        <v>0</v>
      </c>
      <c r="BD31" s="600">
        <f t="shared" si="20"/>
        <v>0</v>
      </c>
      <c r="BE31" s="1336">
        <f t="shared" si="20"/>
        <v>0</v>
      </c>
      <c r="BF31" s="600">
        <f t="shared" si="20"/>
        <v>0</v>
      </c>
      <c r="BG31" s="600">
        <f t="shared" si="20"/>
        <v>0</v>
      </c>
      <c r="BH31" s="600">
        <f t="shared" si="20"/>
        <v>0</v>
      </c>
      <c r="BI31" s="600">
        <f t="shared" si="20"/>
        <v>0</v>
      </c>
      <c r="BJ31" s="601">
        <f t="shared" si="20"/>
        <v>0</v>
      </c>
      <c r="BK31" s="1336">
        <f t="shared" si="20"/>
        <v>0</v>
      </c>
      <c r="BL31" s="600">
        <f t="shared" si="20"/>
        <v>0</v>
      </c>
      <c r="BM31" s="601">
        <f t="shared" si="20"/>
        <v>0</v>
      </c>
      <c r="BN31" s="2827"/>
      <c r="BO31" s="2828"/>
      <c r="BP31" s="2828"/>
      <c r="BQ31" s="2828"/>
      <c r="BR31" s="2828"/>
      <c r="BS31" s="2828"/>
      <c r="BT31" s="2828"/>
      <c r="BU31" s="2828"/>
      <c r="BV31" s="2828"/>
      <c r="BW31" s="2828"/>
      <c r="BX31" s="2828"/>
      <c r="BY31" s="2837"/>
      <c r="BZ31" s="56"/>
    </row>
    <row r="32" spans="1:78" ht="18.95" customHeight="1" x14ac:dyDescent="0.2">
      <c r="A32" s="56"/>
      <c r="B32" s="2759" t="s">
        <v>2407</v>
      </c>
      <c r="C32" s="2760"/>
      <c r="D32" s="2760"/>
      <c r="E32" s="2820"/>
      <c r="F32" s="1120"/>
      <c r="G32" s="1337"/>
      <c r="H32" s="1337"/>
      <c r="I32" s="1337"/>
      <c r="J32" s="1337"/>
      <c r="K32" s="1272"/>
      <c r="L32" s="1337"/>
      <c r="M32" s="1337"/>
      <c r="N32" s="1337"/>
      <c r="O32" s="1337"/>
      <c r="P32" s="1337"/>
      <c r="Q32" s="1337"/>
      <c r="R32" s="1337"/>
      <c r="S32" s="1337"/>
      <c r="T32" s="1337"/>
      <c r="U32" s="1337"/>
      <c r="V32" s="1337"/>
      <c r="W32" s="1337"/>
      <c r="X32" s="1337"/>
      <c r="Y32" s="1337"/>
      <c r="Z32" s="1338"/>
      <c r="AA32" s="1339"/>
      <c r="AB32" s="623"/>
      <c r="AC32" s="623"/>
      <c r="AD32" s="623"/>
      <c r="AE32" s="623"/>
      <c r="AF32" s="623"/>
      <c r="AG32" s="623"/>
      <c r="AH32" s="623"/>
      <c r="AI32" s="623"/>
      <c r="AJ32" s="2819"/>
      <c r="AK32" s="2760"/>
      <c r="AL32" s="2820"/>
      <c r="AM32" s="56"/>
      <c r="AN32" s="56"/>
      <c r="AO32" s="2759" t="s">
        <v>2407</v>
      </c>
      <c r="AP32" s="2757"/>
      <c r="AQ32" s="2757"/>
      <c r="AR32" s="2829"/>
      <c r="AS32" s="623"/>
      <c r="AT32" s="1337"/>
      <c r="AU32" s="1337"/>
      <c r="AV32" s="1337"/>
      <c r="AW32" s="1337"/>
      <c r="AX32" s="1272"/>
      <c r="AY32" s="1337"/>
      <c r="AZ32" s="1337"/>
      <c r="BA32" s="1340">
        <f t="shared" ref="BA32:BH32" si="21">IF(N19&gt;=9,2,1)</f>
        <v>2</v>
      </c>
      <c r="BB32" s="1341">
        <f t="shared" si="21"/>
        <v>2</v>
      </c>
      <c r="BC32" s="1341">
        <f t="shared" si="21"/>
        <v>2</v>
      </c>
      <c r="BD32" s="1341">
        <f t="shared" si="21"/>
        <v>2</v>
      </c>
      <c r="BE32" s="1340">
        <f t="shared" si="21"/>
        <v>2</v>
      </c>
      <c r="BF32" s="1341">
        <f t="shared" si="21"/>
        <v>2</v>
      </c>
      <c r="BG32" s="1341">
        <f t="shared" si="21"/>
        <v>2</v>
      </c>
      <c r="BH32" s="1341">
        <f t="shared" si="21"/>
        <v>2</v>
      </c>
      <c r="BI32" s="1341">
        <f>IF(V19&gt;=9,2,1)</f>
        <v>2</v>
      </c>
      <c r="BJ32" s="1342">
        <f>IF(W19&gt;=9,2,1)</f>
        <v>2</v>
      </c>
      <c r="BK32" s="1343"/>
      <c r="BL32" s="634">
        <v>0</v>
      </c>
      <c r="BM32" s="1344">
        <f>IF(Z19&gt;=9,2,1)</f>
        <v>2</v>
      </c>
      <c r="BN32" s="1339"/>
      <c r="BO32" s="623"/>
      <c r="BP32" s="623"/>
      <c r="BQ32" s="623"/>
      <c r="BR32" s="623"/>
      <c r="BS32" s="623"/>
      <c r="BT32" s="623"/>
      <c r="BU32" s="623"/>
      <c r="BV32" s="623"/>
      <c r="BW32" s="2819"/>
      <c r="BX32" s="2819"/>
      <c r="BY32" s="2831"/>
      <c r="BZ32" s="56"/>
    </row>
    <row r="33" spans="1:78" ht="18.95" customHeight="1" x14ac:dyDescent="0.2">
      <c r="A33" s="56"/>
      <c r="B33" s="2624" t="s">
        <v>3281</v>
      </c>
      <c r="C33" s="2146"/>
      <c r="D33" s="2146"/>
      <c r="E33" s="2147"/>
      <c r="F33" s="1345"/>
      <c r="G33" s="1346"/>
      <c r="H33" s="1347"/>
      <c r="I33" s="1346"/>
      <c r="J33" s="1346"/>
      <c r="K33" s="1346"/>
      <c r="L33" s="1346"/>
      <c r="M33" s="1346"/>
      <c r="N33" s="1346"/>
      <c r="O33" s="1346"/>
      <c r="P33" s="1346"/>
      <c r="Q33" s="1346"/>
      <c r="R33" s="1346"/>
      <c r="S33" s="1346"/>
      <c r="T33" s="1346"/>
      <c r="U33" s="1346"/>
      <c r="V33" s="1346"/>
      <c r="W33" s="1346"/>
      <c r="X33" s="1346"/>
      <c r="Y33" s="1346"/>
      <c r="Z33" s="1348"/>
      <c r="AA33" s="2821"/>
      <c r="AB33" s="2822"/>
      <c r="AC33" s="2822"/>
      <c r="AD33" s="2822"/>
      <c r="AE33" s="2822"/>
      <c r="AF33" s="2822"/>
      <c r="AG33" s="2822"/>
      <c r="AH33" s="2822"/>
      <c r="AI33" s="2822"/>
      <c r="AJ33" s="2822"/>
      <c r="AK33" s="2823"/>
      <c r="AL33" s="2824"/>
      <c r="AM33" s="56"/>
      <c r="AN33" s="56"/>
      <c r="AO33" s="2624" t="s">
        <v>3281</v>
      </c>
      <c r="AP33" s="2786"/>
      <c r="AQ33" s="2786"/>
      <c r="AR33" s="2830"/>
      <c r="AS33" s="1345"/>
      <c r="AT33" s="1346"/>
      <c r="AU33" s="1347"/>
      <c r="AV33" s="1346"/>
      <c r="AW33" s="1346"/>
      <c r="AX33" s="1346"/>
      <c r="AY33" s="1346"/>
      <c r="AZ33" s="1348"/>
      <c r="BA33" s="1295">
        <f t="shared" ref="BA33:BH33" si="22">N22</f>
        <v>1</v>
      </c>
      <c r="BB33" s="1296">
        <f t="shared" si="22"/>
        <v>1</v>
      </c>
      <c r="BC33" s="1296">
        <f t="shared" si="22"/>
        <v>1</v>
      </c>
      <c r="BD33" s="1296">
        <f t="shared" si="22"/>
        <v>1</v>
      </c>
      <c r="BE33" s="1295">
        <f t="shared" si="22"/>
        <v>1</v>
      </c>
      <c r="BF33" s="1296">
        <f t="shared" si="22"/>
        <v>1</v>
      </c>
      <c r="BG33" s="1296">
        <f t="shared" si="22"/>
        <v>1</v>
      </c>
      <c r="BH33" s="1296">
        <f t="shared" si="22"/>
        <v>1</v>
      </c>
      <c r="BI33" s="1296">
        <f>V22</f>
        <v>1</v>
      </c>
      <c r="BJ33" s="1297">
        <f>W22</f>
        <v>1</v>
      </c>
      <c r="BK33" s="1296">
        <f>X22</f>
        <v>1</v>
      </c>
      <c r="BL33" s="1296">
        <f>Y22</f>
        <v>1</v>
      </c>
      <c r="BM33" s="1297">
        <f>Z22</f>
        <v>1</v>
      </c>
      <c r="BN33" s="2833"/>
      <c r="BO33" s="2834"/>
      <c r="BP33" s="2834"/>
      <c r="BQ33" s="2834"/>
      <c r="BR33" s="2834"/>
      <c r="BS33" s="2834"/>
      <c r="BT33" s="2834"/>
      <c r="BU33" s="2834"/>
      <c r="BV33" s="2834"/>
      <c r="BW33" s="2834"/>
      <c r="BX33" s="2834"/>
      <c r="BY33" s="2835"/>
      <c r="BZ33" s="56"/>
    </row>
    <row r="34" spans="1:78" ht="18.95" customHeight="1" x14ac:dyDescent="0.2">
      <c r="A34" s="56"/>
      <c r="B34" s="2571" t="s">
        <v>3282</v>
      </c>
      <c r="C34" s="2229"/>
      <c r="D34" s="2229"/>
      <c r="E34" s="2104"/>
      <c r="F34" s="446"/>
      <c r="G34" s="46"/>
      <c r="H34" s="63"/>
      <c r="I34" s="46"/>
      <c r="J34" s="46"/>
      <c r="K34" s="46"/>
      <c r="L34" s="46"/>
      <c r="M34" s="46"/>
      <c r="N34" s="46"/>
      <c r="O34" s="46"/>
      <c r="P34" s="46"/>
      <c r="Q34" s="46"/>
      <c r="R34" s="46"/>
      <c r="S34" s="46"/>
      <c r="T34" s="46"/>
      <c r="U34" s="46"/>
      <c r="V34" s="46"/>
      <c r="W34" s="46"/>
      <c r="X34" s="46"/>
      <c r="Y34" s="46"/>
      <c r="Z34" s="112"/>
      <c r="AA34" s="2825"/>
      <c r="AB34" s="2826"/>
      <c r="AC34" s="2826"/>
      <c r="AD34" s="2826"/>
      <c r="AE34" s="2826"/>
      <c r="AF34" s="2826"/>
      <c r="AG34" s="2826"/>
      <c r="AH34" s="2826"/>
      <c r="AI34" s="2826"/>
      <c r="AJ34" s="2826"/>
      <c r="AK34" s="2103"/>
      <c r="AL34" s="2104"/>
      <c r="AM34" s="56"/>
      <c r="AN34" s="56"/>
      <c r="AO34" s="2571" t="s">
        <v>3282</v>
      </c>
      <c r="AP34" s="2572"/>
      <c r="AQ34" s="2572"/>
      <c r="AR34" s="2841"/>
      <c r="AS34" s="446"/>
      <c r="AT34" s="46"/>
      <c r="AU34" s="63"/>
      <c r="AV34" s="46"/>
      <c r="AW34" s="46"/>
      <c r="AX34" s="46"/>
      <c r="AY34" s="46"/>
      <c r="AZ34" s="112"/>
      <c r="BA34" s="1302">
        <f>BA22</f>
        <v>1</v>
      </c>
      <c r="BB34" s="1303">
        <f t="shared" ref="BB34:BH34" si="23">BB22</f>
        <v>1</v>
      </c>
      <c r="BC34" s="1303">
        <f t="shared" si="23"/>
        <v>1</v>
      </c>
      <c r="BD34" s="1303">
        <f t="shared" si="23"/>
        <v>1</v>
      </c>
      <c r="BE34" s="1302">
        <f t="shared" si="23"/>
        <v>1</v>
      </c>
      <c r="BF34" s="1303">
        <f>BF22</f>
        <v>1</v>
      </c>
      <c r="BG34" s="1303">
        <f t="shared" si="23"/>
        <v>1</v>
      </c>
      <c r="BH34" s="1303">
        <f t="shared" si="23"/>
        <v>1</v>
      </c>
      <c r="BI34" s="1303">
        <f>BI22</f>
        <v>1</v>
      </c>
      <c r="BJ34" s="1304">
        <f>BJ22</f>
        <v>1</v>
      </c>
      <c r="BK34" s="1303">
        <f>BK22</f>
        <v>1</v>
      </c>
      <c r="BL34" s="1303">
        <f>BL22</f>
        <v>1</v>
      </c>
      <c r="BM34" s="1304">
        <f>BM22</f>
        <v>1</v>
      </c>
      <c r="BN34" s="2825"/>
      <c r="BO34" s="2826"/>
      <c r="BP34" s="2826"/>
      <c r="BQ34" s="2826"/>
      <c r="BR34" s="2826"/>
      <c r="BS34" s="2826"/>
      <c r="BT34" s="2826"/>
      <c r="BU34" s="2826"/>
      <c r="BV34" s="2826"/>
      <c r="BW34" s="2826"/>
      <c r="BX34" s="2826"/>
      <c r="BY34" s="2836"/>
      <c r="BZ34" s="56"/>
    </row>
    <row r="35" spans="1:78" ht="18.95" customHeight="1" x14ac:dyDescent="0.2">
      <c r="A35" s="56"/>
      <c r="B35" s="2547" t="s">
        <v>2436</v>
      </c>
      <c r="C35" s="2207"/>
      <c r="D35" s="2207"/>
      <c r="E35" s="2208"/>
      <c r="F35" s="449"/>
      <c r="G35" s="69"/>
      <c r="H35" s="19"/>
      <c r="I35" s="69"/>
      <c r="J35" s="69"/>
      <c r="K35" s="69"/>
      <c r="L35" s="69"/>
      <c r="M35" s="69"/>
      <c r="N35" s="69"/>
      <c r="O35" s="69"/>
      <c r="P35" s="69"/>
      <c r="Q35" s="69"/>
      <c r="R35" s="69"/>
      <c r="S35" s="69"/>
      <c r="T35" s="69"/>
      <c r="U35" s="69"/>
      <c r="V35" s="69"/>
      <c r="W35" s="69"/>
      <c r="X35" s="69"/>
      <c r="Y35" s="69"/>
      <c r="Z35" s="70"/>
      <c r="AA35" s="2825"/>
      <c r="AB35" s="2826"/>
      <c r="AC35" s="2826"/>
      <c r="AD35" s="2826"/>
      <c r="AE35" s="2826"/>
      <c r="AF35" s="2826"/>
      <c r="AG35" s="2826"/>
      <c r="AH35" s="2826"/>
      <c r="AI35" s="2826"/>
      <c r="AJ35" s="2826"/>
      <c r="AK35" s="2103"/>
      <c r="AL35" s="2104"/>
      <c r="AM35" s="56"/>
      <c r="AN35" s="56"/>
      <c r="AO35" s="2547" t="s">
        <v>2436</v>
      </c>
      <c r="AP35" s="2622"/>
      <c r="AQ35" s="2622"/>
      <c r="AR35" s="2832"/>
      <c r="AS35" s="449"/>
      <c r="AT35" s="69"/>
      <c r="AU35" s="19"/>
      <c r="AV35" s="69"/>
      <c r="AW35" s="69"/>
      <c r="AX35" s="69"/>
      <c r="AY35" s="69"/>
      <c r="AZ35" s="70"/>
      <c r="BA35" s="1349">
        <f>BA34-BA33</f>
        <v>0</v>
      </c>
      <c r="BB35" s="1350">
        <f t="shared" ref="BB35:BH35" si="24">BB34-BB33</f>
        <v>0</v>
      </c>
      <c r="BC35" s="1350">
        <f t="shared" si="24"/>
        <v>0</v>
      </c>
      <c r="BD35" s="1350">
        <f t="shared" si="24"/>
        <v>0</v>
      </c>
      <c r="BE35" s="1349">
        <f>BE34-BE33</f>
        <v>0</v>
      </c>
      <c r="BF35" s="1350">
        <f>BF34-BF33</f>
        <v>0</v>
      </c>
      <c r="BG35" s="1350">
        <f t="shared" si="24"/>
        <v>0</v>
      </c>
      <c r="BH35" s="1350">
        <f t="shared" si="24"/>
        <v>0</v>
      </c>
      <c r="BI35" s="1350">
        <f>BI34-BI33</f>
        <v>0</v>
      </c>
      <c r="BJ35" s="1351">
        <f>BJ34-BJ33</f>
        <v>0</v>
      </c>
      <c r="BK35" s="1350">
        <f>BK34-BK33</f>
        <v>0</v>
      </c>
      <c r="BL35" s="1350">
        <f>BL34-BL33</f>
        <v>0</v>
      </c>
      <c r="BM35" s="1351">
        <f>BM34-BM33</f>
        <v>0</v>
      </c>
      <c r="BN35" s="2825"/>
      <c r="BO35" s="2826"/>
      <c r="BP35" s="2826"/>
      <c r="BQ35" s="2826"/>
      <c r="BR35" s="2826"/>
      <c r="BS35" s="2826"/>
      <c r="BT35" s="2826"/>
      <c r="BU35" s="2826"/>
      <c r="BV35" s="2826"/>
      <c r="BW35" s="2826"/>
      <c r="BX35" s="2826"/>
      <c r="BY35" s="2836"/>
      <c r="BZ35" s="56"/>
    </row>
    <row r="36" spans="1:78" ht="18.95" customHeight="1" x14ac:dyDescent="0.2">
      <c r="A36" s="56"/>
      <c r="B36" s="1254"/>
      <c r="C36" s="1255"/>
      <c r="D36" s="2819" t="s">
        <v>1553</v>
      </c>
      <c r="E36" s="2820"/>
      <c r="F36" s="1352"/>
      <c r="G36" s="1353"/>
      <c r="H36" s="1354"/>
      <c r="I36" s="1353"/>
      <c r="J36" s="1353"/>
      <c r="K36" s="1353"/>
      <c r="L36" s="1353"/>
      <c r="M36" s="1353"/>
      <c r="N36" s="1353"/>
      <c r="O36" s="1353"/>
      <c r="P36" s="1353"/>
      <c r="Q36" s="1353"/>
      <c r="R36" s="1353"/>
      <c r="S36" s="1353"/>
      <c r="T36" s="1353"/>
      <c r="U36" s="1353"/>
      <c r="V36" s="1353"/>
      <c r="W36" s="1353"/>
      <c r="X36" s="1353"/>
      <c r="Y36" s="1353"/>
      <c r="Z36" s="1355"/>
      <c r="AA36" s="2827"/>
      <c r="AB36" s="2828"/>
      <c r="AC36" s="2828"/>
      <c r="AD36" s="2828"/>
      <c r="AE36" s="2828"/>
      <c r="AF36" s="2828"/>
      <c r="AG36" s="2828"/>
      <c r="AH36" s="2828"/>
      <c r="AI36" s="2828"/>
      <c r="AJ36" s="2828"/>
      <c r="AK36" s="2207"/>
      <c r="AL36" s="2208"/>
      <c r="AM36" s="56"/>
      <c r="AN36" s="56"/>
      <c r="AO36" s="1254"/>
      <c r="AP36" s="1255"/>
      <c r="AQ36" s="2819" t="s">
        <v>1553</v>
      </c>
      <c r="AR36" s="2831"/>
      <c r="AS36" s="1352"/>
      <c r="AT36" s="1353"/>
      <c r="AU36" s="1354"/>
      <c r="AV36" s="1353"/>
      <c r="AW36" s="1353"/>
      <c r="AX36" s="1353"/>
      <c r="AY36" s="1353"/>
      <c r="AZ36" s="1355"/>
      <c r="BA36" s="1356" t="str">
        <f>IF(BA35&gt;BA32,"F","P")</f>
        <v>P</v>
      </c>
      <c r="BB36" s="1357" t="str">
        <f t="shared" ref="BB36:BH36" si="25">IF(BB35&gt;BB32,"F","P")</f>
        <v>P</v>
      </c>
      <c r="BC36" s="1357" t="str">
        <f t="shared" si="25"/>
        <v>P</v>
      </c>
      <c r="BD36" s="1357" t="str">
        <f>IF(BD35&gt;BD32,"F","P")</f>
        <v>P</v>
      </c>
      <c r="BE36" s="1356" t="str">
        <f t="shared" si="25"/>
        <v>P</v>
      </c>
      <c r="BF36" s="1357" t="str">
        <f t="shared" si="25"/>
        <v>P</v>
      </c>
      <c r="BG36" s="1357" t="str">
        <f>IF(BG35&gt;BG32,"F","P")</f>
        <v>P</v>
      </c>
      <c r="BH36" s="1357" t="str">
        <f t="shared" si="25"/>
        <v>P</v>
      </c>
      <c r="BI36" s="1357" t="str">
        <f>IF(BI35&gt;BI32,"F","P")</f>
        <v>P</v>
      </c>
      <c r="BJ36" s="1358" t="str">
        <f>IF(BJ35&gt;BJ32,"F","P")</f>
        <v>P</v>
      </c>
      <c r="BK36" s="1359" t="str">
        <f>IF(BK34&gt;1,"F","P")</f>
        <v>P</v>
      </c>
      <c r="BL36" s="1360" t="str">
        <f>IF(BL35&gt;BL32,"F","P")</f>
        <v>P</v>
      </c>
      <c r="BM36" s="1361" t="str">
        <f>IF(BM35&gt;BM32,"F","P")</f>
        <v>P</v>
      </c>
      <c r="BN36" s="2827"/>
      <c r="BO36" s="2828"/>
      <c r="BP36" s="2828"/>
      <c r="BQ36" s="2828"/>
      <c r="BR36" s="2828"/>
      <c r="BS36" s="2828"/>
      <c r="BT36" s="2828"/>
      <c r="BU36" s="2828"/>
      <c r="BV36" s="2828"/>
      <c r="BW36" s="2828"/>
      <c r="BX36" s="2828"/>
      <c r="BY36" s="2837"/>
      <c r="BZ36" s="56"/>
    </row>
    <row r="37" spans="1:78" ht="18.95" customHeight="1" x14ac:dyDescent="0.2">
      <c r="A37" s="56"/>
      <c r="B37" s="2759" t="s">
        <v>2437</v>
      </c>
      <c r="C37" s="2760"/>
      <c r="D37" s="2760"/>
      <c r="E37" s="2820"/>
      <c r="F37" s="1362"/>
      <c r="G37" s="1363"/>
      <c r="H37" s="1363"/>
      <c r="I37" s="1363"/>
      <c r="J37" s="1337"/>
      <c r="K37" s="1337"/>
      <c r="L37" s="1337"/>
      <c r="M37" s="1337"/>
      <c r="N37" s="1337"/>
      <c r="O37" s="1337"/>
      <c r="P37" s="1337"/>
      <c r="Q37" s="1337"/>
      <c r="R37" s="1337"/>
      <c r="S37" s="1337"/>
      <c r="T37" s="1337"/>
      <c r="U37" s="1337"/>
      <c r="V37" s="1337"/>
      <c r="W37" s="1337"/>
      <c r="X37" s="1337"/>
      <c r="Y37" s="1337"/>
      <c r="Z37" s="1338"/>
      <c r="AA37" s="2821"/>
      <c r="AB37" s="2823"/>
      <c r="AC37" s="2823"/>
      <c r="AD37" s="2823"/>
      <c r="AE37" s="2823"/>
      <c r="AF37" s="2823"/>
      <c r="AG37" s="2823"/>
      <c r="AH37" s="2823"/>
      <c r="AI37" s="2823"/>
      <c r="AJ37" s="2823"/>
      <c r="AK37" s="2823"/>
      <c r="AL37" s="2824"/>
      <c r="AM37" s="56"/>
      <c r="AN37" s="56"/>
      <c r="AO37" s="2759" t="s">
        <v>2437</v>
      </c>
      <c r="AP37" s="2757"/>
      <c r="AQ37" s="2757"/>
      <c r="AR37" s="2829"/>
      <c r="AS37" s="1362"/>
      <c r="AT37" s="1363"/>
      <c r="AU37" s="1363"/>
      <c r="AV37" s="1364"/>
      <c r="AW37" s="1365">
        <f>$B$23</f>
        <v>0.85</v>
      </c>
      <c r="AX37" s="1366">
        <f>$B$23</f>
        <v>0.85</v>
      </c>
      <c r="AY37" s="1366">
        <f>$B$23</f>
        <v>0.85</v>
      </c>
      <c r="AZ37" s="1366">
        <f>$B$23</f>
        <v>0.85</v>
      </c>
      <c r="BA37" s="1367">
        <f>IF(N$19&gt;=BA$19,0.3,0.15)</f>
        <v>0.3</v>
      </c>
      <c r="BB37" s="1368">
        <f t="shared" ref="BB37:BJ37" si="26">IF(O$19&gt;=BB$19,0.3,0.15)</f>
        <v>0.3</v>
      </c>
      <c r="BC37" s="1368">
        <f t="shared" si="26"/>
        <v>0.3</v>
      </c>
      <c r="BD37" s="1369">
        <f t="shared" si="26"/>
        <v>0.3</v>
      </c>
      <c r="BE37" s="1367">
        <f>IF(R$19&gt;=BE$19,0.3,0.15)</f>
        <v>0.3</v>
      </c>
      <c r="BF37" s="1368">
        <f t="shared" si="26"/>
        <v>0.3</v>
      </c>
      <c r="BG37" s="1368">
        <f t="shared" si="26"/>
        <v>0.3</v>
      </c>
      <c r="BH37" s="1368">
        <f t="shared" si="26"/>
        <v>0.3</v>
      </c>
      <c r="BI37" s="1368">
        <f t="shared" si="26"/>
        <v>0.3</v>
      </c>
      <c r="BJ37" s="1369">
        <f t="shared" si="26"/>
        <v>0.3</v>
      </c>
      <c r="BK37" s="1370"/>
      <c r="BL37" s="1371">
        <v>0</v>
      </c>
      <c r="BM37" s="1372">
        <f>IF(Z$19&gt;=BM19,0.3,0.15)</f>
        <v>0.3</v>
      </c>
      <c r="BN37" s="2833"/>
      <c r="BO37" s="2834"/>
      <c r="BP37" s="2834"/>
      <c r="BQ37" s="2834"/>
      <c r="BR37" s="2834"/>
      <c r="BS37" s="2834"/>
      <c r="BT37" s="2834"/>
      <c r="BU37" s="2834"/>
      <c r="BV37" s="2834"/>
      <c r="BW37" s="2834"/>
      <c r="BX37" s="2834"/>
      <c r="BY37" s="2835"/>
      <c r="BZ37" s="56"/>
    </row>
    <row r="38" spans="1:78" ht="18.95" customHeight="1" x14ac:dyDescent="0.2">
      <c r="A38" s="56"/>
      <c r="B38" s="2624" t="s">
        <v>3283</v>
      </c>
      <c r="C38" s="2146"/>
      <c r="D38" s="2146"/>
      <c r="E38" s="2147"/>
      <c r="F38" s="1373"/>
      <c r="G38" s="1374"/>
      <c r="H38" s="1374"/>
      <c r="I38" s="1374"/>
      <c r="J38" s="1375"/>
      <c r="K38" s="1375"/>
      <c r="L38" s="1375"/>
      <c r="M38" s="1375"/>
      <c r="N38" s="1346"/>
      <c r="O38" s="1346"/>
      <c r="P38" s="1346"/>
      <c r="Q38" s="1346"/>
      <c r="R38" s="1346"/>
      <c r="S38" s="1346"/>
      <c r="T38" s="1346"/>
      <c r="U38" s="1346"/>
      <c r="V38" s="1346"/>
      <c r="W38" s="1346"/>
      <c r="X38" s="1346"/>
      <c r="Y38" s="1346"/>
      <c r="Z38" s="1348"/>
      <c r="AA38" s="2529"/>
      <c r="AB38" s="2103"/>
      <c r="AC38" s="2103"/>
      <c r="AD38" s="2103"/>
      <c r="AE38" s="2103"/>
      <c r="AF38" s="2103"/>
      <c r="AG38" s="2103"/>
      <c r="AH38" s="2103"/>
      <c r="AI38" s="2103"/>
      <c r="AJ38" s="2103"/>
      <c r="AK38" s="2103"/>
      <c r="AL38" s="2104"/>
      <c r="AM38" s="56"/>
      <c r="AN38" s="56"/>
      <c r="AO38" s="2624" t="s">
        <v>3283</v>
      </c>
      <c r="AP38" s="2786"/>
      <c r="AQ38" s="2786"/>
      <c r="AR38" s="2830"/>
      <c r="AS38" s="65"/>
      <c r="AT38" s="1376"/>
      <c r="AU38" s="1376"/>
      <c r="AV38" s="1377"/>
      <c r="AW38" s="1318">
        <f>AW21</f>
        <v>1</v>
      </c>
      <c r="AX38" s="1378">
        <f>AX21</f>
        <v>1</v>
      </c>
      <c r="AY38" s="1379">
        <f>AY21</f>
        <v>1</v>
      </c>
      <c r="AZ38" s="642">
        <f>AZ21</f>
        <v>1</v>
      </c>
      <c r="BA38" s="1295">
        <f t="shared" ref="BA38:BJ38" si="27">ROUND(BA$20-N$20,2)</f>
        <v>0</v>
      </c>
      <c r="BB38" s="1296">
        <f t="shared" si="27"/>
        <v>0</v>
      </c>
      <c r="BC38" s="1296">
        <f t="shared" si="27"/>
        <v>0</v>
      </c>
      <c r="BD38" s="1296">
        <f t="shared" si="27"/>
        <v>0</v>
      </c>
      <c r="BE38" s="1295">
        <f t="shared" si="27"/>
        <v>0</v>
      </c>
      <c r="BF38" s="1296">
        <f t="shared" si="27"/>
        <v>0</v>
      </c>
      <c r="BG38" s="1296">
        <f t="shared" si="27"/>
        <v>0</v>
      </c>
      <c r="BH38" s="1296">
        <f t="shared" si="27"/>
        <v>0</v>
      </c>
      <c r="BI38" s="1296">
        <f t="shared" si="27"/>
        <v>0</v>
      </c>
      <c r="BJ38" s="1297">
        <f t="shared" si="27"/>
        <v>0</v>
      </c>
      <c r="BK38" s="1296"/>
      <c r="BL38" s="1296">
        <f>ROUND(BL$20-Y$20,2)</f>
        <v>0</v>
      </c>
      <c r="BM38" s="1297">
        <f>ROUND(BM$20-Z$20,2)</f>
        <v>0</v>
      </c>
      <c r="BN38" s="2825"/>
      <c r="BO38" s="2826"/>
      <c r="BP38" s="2826"/>
      <c r="BQ38" s="2826"/>
      <c r="BR38" s="2826"/>
      <c r="BS38" s="2826"/>
      <c r="BT38" s="2826"/>
      <c r="BU38" s="2826"/>
      <c r="BV38" s="2826"/>
      <c r="BW38" s="2826"/>
      <c r="BX38" s="2826"/>
      <c r="BY38" s="2836"/>
      <c r="BZ38" s="56"/>
    </row>
    <row r="39" spans="1:78" ht="18.95" customHeight="1" x14ac:dyDescent="0.2">
      <c r="A39" s="56"/>
      <c r="B39" s="1263"/>
      <c r="C39" s="1264"/>
      <c r="D39" s="2239" t="s">
        <v>1553</v>
      </c>
      <c r="E39" s="2208"/>
      <c r="F39" s="1380"/>
      <c r="G39" s="42"/>
      <c r="H39" s="42"/>
      <c r="I39" s="42"/>
      <c r="J39" s="69"/>
      <c r="K39" s="69"/>
      <c r="L39" s="69"/>
      <c r="M39" s="69"/>
      <c r="N39" s="69"/>
      <c r="O39" s="69"/>
      <c r="P39" s="69"/>
      <c r="Q39" s="69"/>
      <c r="R39" s="69"/>
      <c r="S39" s="69"/>
      <c r="T39" s="69"/>
      <c r="U39" s="69"/>
      <c r="V39" s="69"/>
      <c r="W39" s="69"/>
      <c r="X39" s="69"/>
      <c r="Y39" s="69"/>
      <c r="Z39" s="70"/>
      <c r="AA39" s="2530"/>
      <c r="AB39" s="2207"/>
      <c r="AC39" s="2207"/>
      <c r="AD39" s="2207"/>
      <c r="AE39" s="2207"/>
      <c r="AF39" s="2207"/>
      <c r="AG39" s="2207"/>
      <c r="AH39" s="2207"/>
      <c r="AI39" s="2207"/>
      <c r="AJ39" s="2207"/>
      <c r="AK39" s="2207"/>
      <c r="AL39" s="2208"/>
      <c r="AM39" s="56"/>
      <c r="AN39" s="56"/>
      <c r="AO39" s="1263"/>
      <c r="AP39" s="1264"/>
      <c r="AQ39" s="2239" t="s">
        <v>1553</v>
      </c>
      <c r="AR39" s="2436"/>
      <c r="AS39" s="1380"/>
      <c r="AT39" s="42"/>
      <c r="AU39" s="42"/>
      <c r="AV39" s="1381"/>
      <c r="AW39" s="1382" t="str">
        <f>IF(AW38&gt;=AW$37,"P","F")</f>
        <v>P</v>
      </c>
      <c r="AX39" s="1383" t="str">
        <f>IF(AX38&gt;=AX$37,"P","F")</f>
        <v>P</v>
      </c>
      <c r="AY39" s="1384" t="str">
        <f>IF(AY38&gt;=AY$37,"P","F")</f>
        <v>P</v>
      </c>
      <c r="AZ39" s="1384" t="str">
        <f>IF(AZ38&gt;=AZ$37,"P","F")</f>
        <v>P</v>
      </c>
      <c r="BA39" s="1385" t="str">
        <f t="shared" ref="BA39:BH39" si="28">IF(BA38&gt;BA$37,"F","P")</f>
        <v>P</v>
      </c>
      <c r="BB39" s="1386" t="str">
        <f t="shared" si="28"/>
        <v>P</v>
      </c>
      <c r="BC39" s="1386" t="str">
        <f t="shared" si="28"/>
        <v>P</v>
      </c>
      <c r="BD39" s="1386" t="str">
        <f t="shared" si="28"/>
        <v>P</v>
      </c>
      <c r="BE39" s="1385" t="str">
        <f t="shared" si="28"/>
        <v>P</v>
      </c>
      <c r="BF39" s="1386" t="str">
        <f t="shared" si="28"/>
        <v>P</v>
      </c>
      <c r="BG39" s="1386" t="str">
        <f t="shared" si="28"/>
        <v>P</v>
      </c>
      <c r="BH39" s="1386" t="str">
        <f t="shared" si="28"/>
        <v>P</v>
      </c>
      <c r="BI39" s="1386" t="str">
        <f>IF(BI38&gt;BI$37,"F","P")</f>
        <v>P</v>
      </c>
      <c r="BJ39" s="1387" t="str">
        <f>IF(BJ38&gt;BJ$37,"F","P")</f>
        <v>P</v>
      </c>
      <c r="BK39" s="1388" t="str">
        <f>IF(BK20&gt;1,"F","P")</f>
        <v>P</v>
      </c>
      <c r="BL39" s="1389" t="str">
        <f>IF(BL38&gt;BL$37,"F","P")</f>
        <v>P</v>
      </c>
      <c r="BM39" s="1382" t="str">
        <f>IF(BM38&gt;BM$37,"F","P")</f>
        <v>P</v>
      </c>
      <c r="BN39" s="2827"/>
      <c r="BO39" s="2828"/>
      <c r="BP39" s="2828"/>
      <c r="BQ39" s="2828"/>
      <c r="BR39" s="2828"/>
      <c r="BS39" s="2828"/>
      <c r="BT39" s="2828"/>
      <c r="BU39" s="2828"/>
      <c r="BV39" s="2828"/>
      <c r="BW39" s="2828"/>
      <c r="BX39" s="2828"/>
      <c r="BY39" s="2837"/>
      <c r="BZ39" s="56"/>
    </row>
    <row r="40" spans="1:78" ht="3.95" customHeight="1" x14ac:dyDescent="0.2">
      <c r="A40" s="56"/>
      <c r="B40" s="1390"/>
      <c r="C40" s="1390"/>
      <c r="D40" s="33"/>
      <c r="E40" s="33"/>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15"/>
      <c r="AK40" s="15"/>
      <c r="AL40" s="15"/>
      <c r="AM40" s="56"/>
      <c r="AN40" s="56"/>
      <c r="AO40" s="1390"/>
      <c r="AP40" s="1390"/>
      <c r="AQ40" s="33"/>
      <c r="AR40" s="33"/>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15"/>
      <c r="BX40" s="63"/>
      <c r="BY40" s="63"/>
      <c r="BZ40" s="56"/>
    </row>
    <row r="41" spans="1:78" s="138" customFormat="1" ht="17.100000000000001" customHeight="1" x14ac:dyDescent="0.2">
      <c r="A41" s="137"/>
      <c r="B41" s="1274">
        <v>1</v>
      </c>
      <c r="C41" s="1391" t="s">
        <v>3248</v>
      </c>
      <c r="D41" s="1276"/>
      <c r="E41" s="1276"/>
      <c r="F41" s="1277">
        <v>1</v>
      </c>
      <c r="G41" s="1278">
        <v>1</v>
      </c>
      <c r="H41" s="1278">
        <v>1</v>
      </c>
      <c r="I41" s="1279">
        <v>1</v>
      </c>
      <c r="J41" s="1294">
        <f>IF((AVERAGE(F41:I41))&gt;0,AVERAGE(F41:I41),"")</f>
        <v>1</v>
      </c>
      <c r="K41" s="1277">
        <v>1</v>
      </c>
      <c r="L41" s="1277">
        <v>1</v>
      </c>
      <c r="M41" s="1277">
        <v>1</v>
      </c>
      <c r="N41" s="1281">
        <v>1</v>
      </c>
      <c r="O41" s="1282">
        <v>1</v>
      </c>
      <c r="P41" s="1282">
        <v>1</v>
      </c>
      <c r="Q41" s="1282">
        <v>1</v>
      </c>
      <c r="R41" s="548">
        <v>1</v>
      </c>
      <c r="S41" s="549">
        <v>1</v>
      </c>
      <c r="T41" s="549">
        <v>1</v>
      </c>
      <c r="U41" s="549">
        <v>1</v>
      </c>
      <c r="V41" s="549">
        <v>1</v>
      </c>
      <c r="W41" s="550">
        <v>1</v>
      </c>
      <c r="X41" s="548">
        <v>1</v>
      </c>
      <c r="Y41" s="549">
        <v>1</v>
      </c>
      <c r="Z41" s="664">
        <v>1</v>
      </c>
      <c r="AA41" s="1283">
        <f>SUM(N41:Q41)</f>
        <v>4</v>
      </c>
      <c r="AB41" s="1284">
        <f>$AA$22</f>
        <v>4</v>
      </c>
      <c r="AC41" s="1392"/>
      <c r="AD41" s="1283">
        <f>SUM(R41:W41)</f>
        <v>6</v>
      </c>
      <c r="AE41" s="1284">
        <f>$AD$22</f>
        <v>6</v>
      </c>
      <c r="AF41" s="1392"/>
      <c r="AG41" s="1283">
        <f>SUM(X41:Z41)</f>
        <v>3</v>
      </c>
      <c r="AH41" s="1284">
        <f>$AG$22</f>
        <v>3</v>
      </c>
      <c r="AI41" s="1392"/>
      <c r="AJ41" s="2425"/>
      <c r="AK41" s="2430"/>
      <c r="AL41" s="2430"/>
      <c r="AM41" s="137"/>
      <c r="AN41" s="137"/>
      <c r="AO41" s="1292">
        <v>1</v>
      </c>
      <c r="AP41" s="1391" t="s">
        <v>3248</v>
      </c>
      <c r="AQ41" s="1276"/>
      <c r="AR41" s="1276"/>
      <c r="AS41" s="1277">
        <v>1</v>
      </c>
      <c r="AT41" s="1278">
        <v>1</v>
      </c>
      <c r="AU41" s="1278">
        <v>1</v>
      </c>
      <c r="AV41" s="1279">
        <v>1</v>
      </c>
      <c r="AW41" s="1294">
        <f>IF((AVERAGE(AS41:AV41))&gt;0,AVERAGE(AS41:AV41),"")</f>
        <v>1</v>
      </c>
      <c r="AX41" s="1277">
        <v>1</v>
      </c>
      <c r="AY41" s="1277">
        <v>1</v>
      </c>
      <c r="AZ41" s="1277">
        <v>1</v>
      </c>
      <c r="BA41" s="1281">
        <v>1</v>
      </c>
      <c r="BB41" s="1282">
        <v>1</v>
      </c>
      <c r="BC41" s="1282">
        <v>1</v>
      </c>
      <c r="BD41" s="1282">
        <v>1</v>
      </c>
      <c r="BE41" s="548">
        <v>1</v>
      </c>
      <c r="BF41" s="549">
        <v>1</v>
      </c>
      <c r="BG41" s="549">
        <v>1</v>
      </c>
      <c r="BH41" s="549">
        <v>1</v>
      </c>
      <c r="BI41" s="549">
        <v>1</v>
      </c>
      <c r="BJ41" s="550">
        <v>1</v>
      </c>
      <c r="BK41" s="548">
        <v>1</v>
      </c>
      <c r="BL41" s="549">
        <v>1</v>
      </c>
      <c r="BM41" s="664">
        <v>1</v>
      </c>
      <c r="BN41" s="1283">
        <f>SUM(BA41:BD41)</f>
        <v>4</v>
      </c>
      <c r="BO41" s="1284">
        <f>$AA$22</f>
        <v>4</v>
      </c>
      <c r="BP41" s="1358" t="str">
        <f>IF(BN41&lt;1,0,(IF(MAX(BA41:BD41)=4,"F",(IF((BN41-BO41)&lt;=1,"P","F")))))</f>
        <v>P</v>
      </c>
      <c r="BQ41" s="1283">
        <f>SUM(BE41:BJ41)</f>
        <v>6</v>
      </c>
      <c r="BR41" s="1284">
        <f>$AD$22</f>
        <v>6</v>
      </c>
      <c r="BS41" s="1358" t="str">
        <f>IF(BQ41&lt;1,0,(IF((BQ41-BR41)&lt;=1,"P","F")))</f>
        <v>P</v>
      </c>
      <c r="BT41" s="1283">
        <f>SUM(BK41:BM41)</f>
        <v>3</v>
      </c>
      <c r="BU41" s="1284">
        <f>$AG$22</f>
        <v>3</v>
      </c>
      <c r="BV41" s="1358" t="str">
        <f>IF(BK41&gt;1,"F",(IF((BT41-BU41)&lt;=1,"P","F")))</f>
        <v>P</v>
      </c>
      <c r="BW41" s="2693" t="str">
        <f>IF(BP41=0,0,(IF(BP41="F","F",(IF(BS41="F","F",(IF(BV41="F","F","P")))))))</f>
        <v>P</v>
      </c>
      <c r="BX41" s="2816"/>
      <c r="BY41" s="2680"/>
      <c r="BZ41" s="137"/>
    </row>
    <row r="42" spans="1:78" s="138" customFormat="1" ht="17.100000000000001" customHeight="1" x14ac:dyDescent="0.2">
      <c r="A42" s="137"/>
      <c r="B42" s="2575" t="s">
        <v>3275</v>
      </c>
      <c r="C42" s="2577" t="s">
        <v>3247</v>
      </c>
      <c r="D42" s="2579" t="s">
        <v>465</v>
      </c>
      <c r="E42" s="2579" t="s">
        <v>1427</v>
      </c>
      <c r="F42" s="1393"/>
      <c r="G42" s="1394"/>
      <c r="H42" s="1394"/>
      <c r="I42" s="1394"/>
      <c r="J42" s="2806"/>
      <c r="K42" s="2645"/>
      <c r="L42" s="2645"/>
      <c r="M42" s="2645"/>
      <c r="N42" s="2804" t="s">
        <v>372</v>
      </c>
      <c r="O42" s="2800" t="s">
        <v>372</v>
      </c>
      <c r="P42" s="2800" t="s">
        <v>372</v>
      </c>
      <c r="Q42" s="2802" t="s">
        <v>372</v>
      </c>
      <c r="R42" s="2594" t="s">
        <v>376</v>
      </c>
      <c r="S42" s="2573" t="s">
        <v>377</v>
      </c>
      <c r="T42" s="2573" t="s">
        <v>373</v>
      </c>
      <c r="U42" s="2573" t="s">
        <v>374</v>
      </c>
      <c r="V42" s="2573" t="s">
        <v>379</v>
      </c>
      <c r="W42" s="2581" t="s">
        <v>375</v>
      </c>
      <c r="X42" s="2594" t="s">
        <v>380</v>
      </c>
      <c r="Y42" s="2573" t="s">
        <v>380</v>
      </c>
      <c r="Z42" s="2581" t="s">
        <v>380</v>
      </c>
      <c r="AA42" s="1395"/>
      <c r="AB42" s="1396"/>
      <c r="AC42" s="1396"/>
      <c r="AD42" s="1396"/>
      <c r="AE42" s="1396"/>
      <c r="AF42" s="1396"/>
      <c r="AG42" s="1396"/>
      <c r="AH42" s="1396"/>
      <c r="AI42" s="1396"/>
      <c r="AJ42" s="2812"/>
      <c r="AK42" s="2817"/>
      <c r="AL42" s="2818"/>
      <c r="AM42" s="137"/>
      <c r="AN42" s="137"/>
      <c r="AO42" s="2575" t="s">
        <v>3277</v>
      </c>
      <c r="AP42" s="2577" t="s">
        <v>3247</v>
      </c>
      <c r="AQ42" s="2579" t="s">
        <v>465</v>
      </c>
      <c r="AR42" s="2579" t="s">
        <v>1427</v>
      </c>
      <c r="AS42" s="1393"/>
      <c r="AT42" s="1394"/>
      <c r="AU42" s="1394"/>
      <c r="AV42" s="1394"/>
      <c r="AW42" s="2806"/>
      <c r="AX42" s="2645"/>
      <c r="AY42" s="2645"/>
      <c r="AZ42" s="2645"/>
      <c r="BA42" s="2804" t="s">
        <v>372</v>
      </c>
      <c r="BB42" s="2800" t="s">
        <v>372</v>
      </c>
      <c r="BC42" s="2800" t="s">
        <v>372</v>
      </c>
      <c r="BD42" s="2802" t="s">
        <v>372</v>
      </c>
      <c r="BE42" s="2594" t="s">
        <v>376</v>
      </c>
      <c r="BF42" s="2573" t="s">
        <v>377</v>
      </c>
      <c r="BG42" s="2573" t="s">
        <v>373</v>
      </c>
      <c r="BH42" s="2573" t="s">
        <v>374</v>
      </c>
      <c r="BI42" s="2573" t="s">
        <v>379</v>
      </c>
      <c r="BJ42" s="2581" t="s">
        <v>375</v>
      </c>
      <c r="BK42" s="2594" t="s">
        <v>380</v>
      </c>
      <c r="BL42" s="2573" t="s">
        <v>380</v>
      </c>
      <c r="BM42" s="2581" t="s">
        <v>380</v>
      </c>
      <c r="BN42" s="1395"/>
      <c r="BO42" s="1396"/>
      <c r="BP42" s="1396"/>
      <c r="BQ42" s="1396"/>
      <c r="BR42" s="1396"/>
      <c r="BS42" s="1396"/>
      <c r="BT42" s="1396"/>
      <c r="BU42" s="1396"/>
      <c r="BV42" s="1396"/>
      <c r="BW42" s="2812"/>
      <c r="BX42" s="2812"/>
      <c r="BY42" s="2813"/>
      <c r="BZ42" s="137"/>
    </row>
    <row r="43" spans="1:78" s="138" customFormat="1" ht="17.100000000000001" customHeight="1" x14ac:dyDescent="0.2">
      <c r="A43" s="137"/>
      <c r="B43" s="2576"/>
      <c r="C43" s="2578"/>
      <c r="D43" s="2580"/>
      <c r="E43" s="2580"/>
      <c r="F43" s="1397"/>
      <c r="G43" s="1398"/>
      <c r="H43" s="1398"/>
      <c r="I43" s="1398"/>
      <c r="J43" s="2807"/>
      <c r="K43" s="2799"/>
      <c r="L43" s="2799"/>
      <c r="M43" s="2799"/>
      <c r="N43" s="2805"/>
      <c r="O43" s="2801"/>
      <c r="P43" s="2801"/>
      <c r="Q43" s="2803"/>
      <c r="R43" s="2595"/>
      <c r="S43" s="2574"/>
      <c r="T43" s="2574"/>
      <c r="U43" s="2574"/>
      <c r="V43" s="2574"/>
      <c r="W43" s="2582"/>
      <c r="X43" s="2595"/>
      <c r="Y43" s="2574"/>
      <c r="Z43" s="2582"/>
      <c r="AA43" s="18"/>
      <c r="AB43" s="69"/>
      <c r="AC43" s="69"/>
      <c r="AD43" s="11"/>
      <c r="AE43" s="69"/>
      <c r="AF43" s="69"/>
      <c r="AG43" s="11"/>
      <c r="AH43" s="69"/>
      <c r="AI43" s="69"/>
      <c r="AJ43" s="2123"/>
      <c r="AK43" s="2123"/>
      <c r="AL43" s="2124"/>
      <c r="AM43" s="137"/>
      <c r="AN43" s="137"/>
      <c r="AO43" s="2576"/>
      <c r="AP43" s="2578"/>
      <c r="AQ43" s="2580"/>
      <c r="AR43" s="2580"/>
      <c r="AS43" s="1397"/>
      <c r="AT43" s="1398"/>
      <c r="AU43" s="1398"/>
      <c r="AV43" s="1398"/>
      <c r="AW43" s="2807"/>
      <c r="AX43" s="2799"/>
      <c r="AY43" s="2799"/>
      <c r="AZ43" s="2799"/>
      <c r="BA43" s="2805"/>
      <c r="BB43" s="2801"/>
      <c r="BC43" s="2801"/>
      <c r="BD43" s="2803"/>
      <c r="BE43" s="2595"/>
      <c r="BF43" s="2574"/>
      <c r="BG43" s="2574"/>
      <c r="BH43" s="2574"/>
      <c r="BI43" s="2574"/>
      <c r="BJ43" s="2582"/>
      <c r="BK43" s="2595"/>
      <c r="BL43" s="2574"/>
      <c r="BM43" s="2582"/>
      <c r="BN43" s="18"/>
      <c r="BO43" s="69"/>
      <c r="BP43" s="69"/>
      <c r="BQ43" s="11"/>
      <c r="BR43" s="69"/>
      <c r="BS43" s="69"/>
      <c r="BT43" s="11"/>
      <c r="BU43" s="69"/>
      <c r="BV43" s="69"/>
      <c r="BW43" s="2814"/>
      <c r="BX43" s="2814"/>
      <c r="BY43" s="2815"/>
      <c r="BZ43" s="137"/>
    </row>
    <row r="44" spans="1:78" s="138" customFormat="1" ht="17.100000000000001" customHeight="1" x14ac:dyDescent="0.2">
      <c r="A44" s="137"/>
      <c r="B44" s="1292">
        <f>B41+1</f>
        <v>2</v>
      </c>
      <c r="C44" s="1391" t="s">
        <v>3248</v>
      </c>
      <c r="D44" s="1276"/>
      <c r="E44" s="1276"/>
      <c r="F44" s="1277">
        <v>1</v>
      </c>
      <c r="G44" s="1278">
        <v>1</v>
      </c>
      <c r="H44" s="1278">
        <v>1</v>
      </c>
      <c r="I44" s="1279">
        <v>1</v>
      </c>
      <c r="J44" s="1294">
        <f t="shared" ref="J44" si="29">IF((AVERAGE(F44:I44))&gt;0,AVERAGE(F44:I44),"")</f>
        <v>1</v>
      </c>
      <c r="K44" s="1277">
        <v>1</v>
      </c>
      <c r="L44" s="1277">
        <v>1</v>
      </c>
      <c r="M44" s="1277">
        <v>1</v>
      </c>
      <c r="N44" s="1281">
        <v>1</v>
      </c>
      <c r="O44" s="1282">
        <v>1</v>
      </c>
      <c r="P44" s="1282">
        <v>1</v>
      </c>
      <c r="Q44" s="1282">
        <v>1</v>
      </c>
      <c r="R44" s="548">
        <v>1</v>
      </c>
      <c r="S44" s="549">
        <v>1</v>
      </c>
      <c r="T44" s="549">
        <v>1</v>
      </c>
      <c r="U44" s="549">
        <v>1</v>
      </c>
      <c r="V44" s="549">
        <v>1</v>
      </c>
      <c r="W44" s="550">
        <v>1</v>
      </c>
      <c r="X44" s="548">
        <v>1</v>
      </c>
      <c r="Y44" s="549">
        <v>1</v>
      </c>
      <c r="Z44" s="664">
        <v>1</v>
      </c>
      <c r="AA44" s="1283">
        <f t="shared" ref="AA44" si="30">SUM(N44:Q44)</f>
        <v>4</v>
      </c>
      <c r="AB44" s="1284">
        <f t="shared" ref="AB44" si="31">$AA$22</f>
        <v>4</v>
      </c>
      <c r="AC44" s="1392"/>
      <c r="AD44" s="1283">
        <f t="shared" ref="AD44" si="32">SUM(R44:W44)</f>
        <v>6</v>
      </c>
      <c r="AE44" s="1284">
        <f t="shared" ref="AE44" si="33">$AD$22</f>
        <v>6</v>
      </c>
      <c r="AF44" s="1392"/>
      <c r="AG44" s="1283">
        <f t="shared" ref="AG44" si="34">SUM(X44:Z44)</f>
        <v>3</v>
      </c>
      <c r="AH44" s="1284">
        <f t="shared" ref="AH44" si="35">$AG$22</f>
        <v>3</v>
      </c>
      <c r="AI44" s="1392"/>
      <c r="AJ44" s="2425"/>
      <c r="AK44" s="2430"/>
      <c r="AL44" s="2430"/>
      <c r="AM44" s="137"/>
      <c r="AN44" s="137"/>
      <c r="AO44" s="1292">
        <f>AO41+1</f>
        <v>2</v>
      </c>
      <c r="AP44" s="1391" t="s">
        <v>3248</v>
      </c>
      <c r="AQ44" s="1276"/>
      <c r="AR44" s="1276"/>
      <c r="AS44" s="1277">
        <v>1</v>
      </c>
      <c r="AT44" s="1278">
        <v>1</v>
      </c>
      <c r="AU44" s="1278">
        <v>1</v>
      </c>
      <c r="AV44" s="1279">
        <v>1</v>
      </c>
      <c r="AW44" s="1294">
        <f t="shared" ref="AW44" si="36">IF((AVERAGE(AS44:AV44))&gt;0,AVERAGE(AS44:AV44),"")</f>
        <v>1</v>
      </c>
      <c r="AX44" s="1277">
        <v>1</v>
      </c>
      <c r="AY44" s="1277">
        <v>1</v>
      </c>
      <c r="AZ44" s="1277">
        <v>1</v>
      </c>
      <c r="BA44" s="1281">
        <v>1</v>
      </c>
      <c r="BB44" s="1282">
        <v>1</v>
      </c>
      <c r="BC44" s="1282">
        <v>1</v>
      </c>
      <c r="BD44" s="1282">
        <v>1</v>
      </c>
      <c r="BE44" s="548">
        <v>1</v>
      </c>
      <c r="BF44" s="549">
        <v>1</v>
      </c>
      <c r="BG44" s="549">
        <v>1</v>
      </c>
      <c r="BH44" s="549">
        <v>1</v>
      </c>
      <c r="BI44" s="549">
        <v>1</v>
      </c>
      <c r="BJ44" s="550">
        <v>1</v>
      </c>
      <c r="BK44" s="548">
        <v>1</v>
      </c>
      <c r="BL44" s="549">
        <v>1</v>
      </c>
      <c r="BM44" s="664">
        <v>1</v>
      </c>
      <c r="BN44" s="1283">
        <f t="shared" ref="BN44" si="37">SUM(BA44:BD44)</f>
        <v>4</v>
      </c>
      <c r="BO44" s="1284">
        <f t="shared" ref="BO44" si="38">$AA$22</f>
        <v>4</v>
      </c>
      <c r="BP44" s="1358" t="str">
        <f t="shared" ref="BP44" si="39">IF(BN44&lt;1,0,(IF(MAX(BA44:BD44)=4,"F",(IF((BN44-BO44)&lt;=1,"P","F")))))</f>
        <v>P</v>
      </c>
      <c r="BQ44" s="1283">
        <f t="shared" ref="BQ44" si="40">SUM(BE44:BJ44)</f>
        <v>6</v>
      </c>
      <c r="BR44" s="1284">
        <f t="shared" ref="BR44" si="41">$AD$22</f>
        <v>6</v>
      </c>
      <c r="BS44" s="1358" t="str">
        <f t="shared" ref="BS44" si="42">IF(BQ44&lt;1,0,(IF((BQ44-BR44)&lt;=1,"P","F")))</f>
        <v>P</v>
      </c>
      <c r="BT44" s="1283">
        <f t="shared" ref="BT44" si="43">SUM(BK44:BM44)</f>
        <v>3</v>
      </c>
      <c r="BU44" s="1284">
        <f t="shared" ref="BU44" si="44">$AG$22</f>
        <v>3</v>
      </c>
      <c r="BV44" s="1358" t="str">
        <f>IF(BK44&gt;1,"F",(IF((BT44-BU44)&lt;=1,"P","F")))</f>
        <v>P</v>
      </c>
      <c r="BW44" s="2693" t="str">
        <f>IF(BP44=0,0,(IF(BP44="F","F",(IF(BS44="F","F",(IF(BV44="F","F","P")))))))</f>
        <v>P</v>
      </c>
      <c r="BX44" s="2816"/>
      <c r="BY44" s="2680"/>
      <c r="BZ44" s="137"/>
    </row>
    <row r="45" spans="1:78" s="138" customFormat="1" ht="17.100000000000001" customHeight="1" x14ac:dyDescent="0.2">
      <c r="A45" s="137"/>
      <c r="B45" s="2575" t="s">
        <v>3275</v>
      </c>
      <c r="C45" s="2577" t="s">
        <v>3247</v>
      </c>
      <c r="D45" s="2579" t="s">
        <v>465</v>
      </c>
      <c r="E45" s="2579" t="s">
        <v>1427</v>
      </c>
      <c r="F45" s="1393"/>
      <c r="G45" s="1394"/>
      <c r="H45" s="1394"/>
      <c r="I45" s="1394"/>
      <c r="J45" s="2806"/>
      <c r="K45" s="2645"/>
      <c r="L45" s="2645"/>
      <c r="M45" s="2645"/>
      <c r="N45" s="2804" t="s">
        <v>372</v>
      </c>
      <c r="O45" s="2800" t="s">
        <v>372</v>
      </c>
      <c r="P45" s="2800" t="s">
        <v>372</v>
      </c>
      <c r="Q45" s="2802" t="s">
        <v>372</v>
      </c>
      <c r="R45" s="2594" t="s">
        <v>376</v>
      </c>
      <c r="S45" s="2573" t="s">
        <v>377</v>
      </c>
      <c r="T45" s="2573" t="s">
        <v>373</v>
      </c>
      <c r="U45" s="2573" t="s">
        <v>374</v>
      </c>
      <c r="V45" s="2573" t="s">
        <v>379</v>
      </c>
      <c r="W45" s="2581" t="s">
        <v>375</v>
      </c>
      <c r="X45" s="2594" t="s">
        <v>380</v>
      </c>
      <c r="Y45" s="2573" t="s">
        <v>380</v>
      </c>
      <c r="Z45" s="2581" t="s">
        <v>380</v>
      </c>
      <c r="AA45" s="1395"/>
      <c r="AB45" s="1396"/>
      <c r="AC45" s="1396"/>
      <c r="AD45" s="1396"/>
      <c r="AE45" s="1396"/>
      <c r="AF45" s="1396"/>
      <c r="AG45" s="1396"/>
      <c r="AH45" s="1396"/>
      <c r="AI45" s="1396"/>
      <c r="AJ45" s="2812"/>
      <c r="AK45" s="2817"/>
      <c r="AL45" s="2818"/>
      <c r="AM45" s="137"/>
      <c r="AN45" s="137"/>
      <c r="AO45" s="2575" t="s">
        <v>3277</v>
      </c>
      <c r="AP45" s="2577" t="s">
        <v>3247</v>
      </c>
      <c r="AQ45" s="2579" t="s">
        <v>465</v>
      </c>
      <c r="AR45" s="2579" t="s">
        <v>1427</v>
      </c>
      <c r="AS45" s="1393"/>
      <c r="AT45" s="1394"/>
      <c r="AU45" s="1394"/>
      <c r="AV45" s="1394"/>
      <c r="AW45" s="2806"/>
      <c r="AX45" s="2645"/>
      <c r="AY45" s="2645"/>
      <c r="AZ45" s="2645"/>
      <c r="BA45" s="2804" t="s">
        <v>372</v>
      </c>
      <c r="BB45" s="2800" t="s">
        <v>372</v>
      </c>
      <c r="BC45" s="2800" t="s">
        <v>372</v>
      </c>
      <c r="BD45" s="2802" t="s">
        <v>372</v>
      </c>
      <c r="BE45" s="2594" t="s">
        <v>376</v>
      </c>
      <c r="BF45" s="2573" t="s">
        <v>377</v>
      </c>
      <c r="BG45" s="2573" t="s">
        <v>373</v>
      </c>
      <c r="BH45" s="2573" t="s">
        <v>374</v>
      </c>
      <c r="BI45" s="2573" t="s">
        <v>379</v>
      </c>
      <c r="BJ45" s="2581" t="s">
        <v>375</v>
      </c>
      <c r="BK45" s="2594" t="s">
        <v>380</v>
      </c>
      <c r="BL45" s="2573" t="s">
        <v>380</v>
      </c>
      <c r="BM45" s="2581" t="s">
        <v>380</v>
      </c>
      <c r="BN45" s="1395"/>
      <c r="BO45" s="1396"/>
      <c r="BP45" s="1396"/>
      <c r="BQ45" s="1396"/>
      <c r="BR45" s="1396"/>
      <c r="BS45" s="1396"/>
      <c r="BT45" s="1396"/>
      <c r="BU45" s="1396"/>
      <c r="BV45" s="1396"/>
      <c r="BW45" s="2812"/>
      <c r="BX45" s="2812"/>
      <c r="BY45" s="2813"/>
      <c r="BZ45" s="137"/>
    </row>
    <row r="46" spans="1:78" s="138" customFormat="1" ht="17.100000000000001" customHeight="1" x14ac:dyDescent="0.2">
      <c r="A46" s="137"/>
      <c r="B46" s="2576"/>
      <c r="C46" s="2578"/>
      <c r="D46" s="2580"/>
      <c r="E46" s="2580"/>
      <c r="F46" s="1397"/>
      <c r="G46" s="1398"/>
      <c r="H46" s="1398"/>
      <c r="I46" s="1398"/>
      <c r="J46" s="2807"/>
      <c r="K46" s="2799"/>
      <c r="L46" s="2799"/>
      <c r="M46" s="2799"/>
      <c r="N46" s="2805"/>
      <c r="O46" s="2801"/>
      <c r="P46" s="2801"/>
      <c r="Q46" s="2803"/>
      <c r="R46" s="2595"/>
      <c r="S46" s="2574"/>
      <c r="T46" s="2574"/>
      <c r="U46" s="2574"/>
      <c r="V46" s="2574"/>
      <c r="W46" s="2582"/>
      <c r="X46" s="2595"/>
      <c r="Y46" s="2574"/>
      <c r="Z46" s="2582"/>
      <c r="AA46" s="18"/>
      <c r="AB46" s="69"/>
      <c r="AC46" s="69"/>
      <c r="AD46" s="11"/>
      <c r="AE46" s="69"/>
      <c r="AF46" s="69"/>
      <c r="AG46" s="11"/>
      <c r="AH46" s="69"/>
      <c r="AI46" s="69"/>
      <c r="AJ46" s="2123"/>
      <c r="AK46" s="2123"/>
      <c r="AL46" s="2124"/>
      <c r="AM46" s="137"/>
      <c r="AN46" s="137"/>
      <c r="AO46" s="2576"/>
      <c r="AP46" s="2578"/>
      <c r="AQ46" s="2580"/>
      <c r="AR46" s="2580"/>
      <c r="AS46" s="1397"/>
      <c r="AT46" s="1398"/>
      <c r="AU46" s="1398"/>
      <c r="AV46" s="1398"/>
      <c r="AW46" s="2807"/>
      <c r="AX46" s="2799"/>
      <c r="AY46" s="2799"/>
      <c r="AZ46" s="2799"/>
      <c r="BA46" s="2805"/>
      <c r="BB46" s="2801"/>
      <c r="BC46" s="2801"/>
      <c r="BD46" s="2803"/>
      <c r="BE46" s="2595"/>
      <c r="BF46" s="2574"/>
      <c r="BG46" s="2574"/>
      <c r="BH46" s="2574"/>
      <c r="BI46" s="2574"/>
      <c r="BJ46" s="2582"/>
      <c r="BK46" s="2595"/>
      <c r="BL46" s="2574"/>
      <c r="BM46" s="2582"/>
      <c r="BN46" s="18"/>
      <c r="BO46" s="69"/>
      <c r="BP46" s="69"/>
      <c r="BQ46" s="11"/>
      <c r="BR46" s="69"/>
      <c r="BS46" s="69"/>
      <c r="BT46" s="11"/>
      <c r="BU46" s="69"/>
      <c r="BV46" s="69"/>
      <c r="BW46" s="2814"/>
      <c r="BX46" s="2814"/>
      <c r="BY46" s="2815"/>
      <c r="BZ46" s="137"/>
    </row>
    <row r="47" spans="1:78" s="138" customFormat="1" ht="17.100000000000001" customHeight="1" x14ac:dyDescent="0.2">
      <c r="A47" s="137"/>
      <c r="B47" s="1292">
        <f t="shared" ref="B47" si="45">B44+1</f>
        <v>3</v>
      </c>
      <c r="C47" s="1391" t="s">
        <v>3248</v>
      </c>
      <c r="D47" s="1276"/>
      <c r="E47" s="1276"/>
      <c r="F47" s="1277">
        <v>1</v>
      </c>
      <c r="G47" s="1278">
        <v>1</v>
      </c>
      <c r="H47" s="1278">
        <v>1</v>
      </c>
      <c r="I47" s="1279">
        <v>1</v>
      </c>
      <c r="J47" s="1294">
        <f t="shared" ref="J47" si="46">IF((AVERAGE(F47:I47))&gt;0,AVERAGE(F47:I47),"")</f>
        <v>1</v>
      </c>
      <c r="K47" s="1277">
        <v>1</v>
      </c>
      <c r="L47" s="1277">
        <v>1</v>
      </c>
      <c r="M47" s="1277">
        <v>1</v>
      </c>
      <c r="N47" s="1281">
        <v>1</v>
      </c>
      <c r="O47" s="1282">
        <v>1</v>
      </c>
      <c r="P47" s="1282">
        <v>1</v>
      </c>
      <c r="Q47" s="1282">
        <v>1</v>
      </c>
      <c r="R47" s="548">
        <v>1</v>
      </c>
      <c r="S47" s="549">
        <v>1</v>
      </c>
      <c r="T47" s="549">
        <v>1</v>
      </c>
      <c r="U47" s="549">
        <v>1</v>
      </c>
      <c r="V47" s="549">
        <v>1</v>
      </c>
      <c r="W47" s="550">
        <v>1</v>
      </c>
      <c r="X47" s="548">
        <v>1</v>
      </c>
      <c r="Y47" s="549">
        <v>1</v>
      </c>
      <c r="Z47" s="664">
        <v>1</v>
      </c>
      <c r="AA47" s="1283">
        <f t="shared" ref="AA47" si="47">SUM(N47:Q47)</f>
        <v>4</v>
      </c>
      <c r="AB47" s="1284">
        <f t="shared" ref="AB47" si="48">$AA$22</f>
        <v>4</v>
      </c>
      <c r="AC47" s="1392"/>
      <c r="AD47" s="1283">
        <f t="shared" ref="AD47" si="49">SUM(R47:W47)</f>
        <v>6</v>
      </c>
      <c r="AE47" s="1284">
        <f t="shared" ref="AE47" si="50">$AD$22</f>
        <v>6</v>
      </c>
      <c r="AF47" s="1392"/>
      <c r="AG47" s="1283">
        <f t="shared" ref="AG47" si="51">SUM(X47:Z47)</f>
        <v>3</v>
      </c>
      <c r="AH47" s="1284">
        <f t="shared" ref="AH47" si="52">$AG$22</f>
        <v>3</v>
      </c>
      <c r="AI47" s="1392"/>
      <c r="AJ47" s="2425"/>
      <c r="AK47" s="2430"/>
      <c r="AL47" s="2430"/>
      <c r="AM47" s="137"/>
      <c r="AN47" s="137"/>
      <c r="AO47" s="1292">
        <f t="shared" ref="AO47" si="53">AO44+1</f>
        <v>3</v>
      </c>
      <c r="AP47" s="1391" t="s">
        <v>3248</v>
      </c>
      <c r="AQ47" s="1276"/>
      <c r="AR47" s="1276"/>
      <c r="AS47" s="1277">
        <v>1</v>
      </c>
      <c r="AT47" s="1278">
        <v>1</v>
      </c>
      <c r="AU47" s="1278">
        <v>1</v>
      </c>
      <c r="AV47" s="1279">
        <v>1</v>
      </c>
      <c r="AW47" s="1294">
        <f t="shared" ref="AW47" si="54">IF((AVERAGE(AS47:AV47))&gt;0,AVERAGE(AS47:AV47),"")</f>
        <v>1</v>
      </c>
      <c r="AX47" s="1277">
        <v>1</v>
      </c>
      <c r="AY47" s="1277">
        <v>1</v>
      </c>
      <c r="AZ47" s="1277">
        <v>1</v>
      </c>
      <c r="BA47" s="1281">
        <v>1</v>
      </c>
      <c r="BB47" s="1282">
        <v>1</v>
      </c>
      <c r="BC47" s="1282">
        <v>1</v>
      </c>
      <c r="BD47" s="1282">
        <v>1</v>
      </c>
      <c r="BE47" s="548">
        <v>1</v>
      </c>
      <c r="BF47" s="549">
        <v>1</v>
      </c>
      <c r="BG47" s="549">
        <v>1</v>
      </c>
      <c r="BH47" s="549">
        <v>1</v>
      </c>
      <c r="BI47" s="549">
        <v>1</v>
      </c>
      <c r="BJ47" s="550">
        <v>1</v>
      </c>
      <c r="BK47" s="548">
        <v>1</v>
      </c>
      <c r="BL47" s="549">
        <v>1</v>
      </c>
      <c r="BM47" s="664">
        <v>1</v>
      </c>
      <c r="BN47" s="1283">
        <f t="shared" ref="BN47" si="55">SUM(BA47:BD47)</f>
        <v>4</v>
      </c>
      <c r="BO47" s="1284">
        <f t="shared" ref="BO47" si="56">$AA$22</f>
        <v>4</v>
      </c>
      <c r="BP47" s="1358" t="str">
        <f t="shared" ref="BP47" si="57">IF(BN47&lt;1,0,(IF(MAX(BA47:BD47)=4,"F",(IF((BN47-BO47)&lt;=1,"P","F")))))</f>
        <v>P</v>
      </c>
      <c r="BQ47" s="1283">
        <f t="shared" ref="BQ47" si="58">SUM(BE47:BJ47)</f>
        <v>6</v>
      </c>
      <c r="BR47" s="1284">
        <f t="shared" ref="BR47" si="59">$AD$22</f>
        <v>6</v>
      </c>
      <c r="BS47" s="1358" t="str">
        <f t="shared" ref="BS47" si="60">IF(BQ47&lt;1,0,(IF((BQ47-BR47)&lt;=1,"P","F")))</f>
        <v>P</v>
      </c>
      <c r="BT47" s="1283">
        <f t="shared" ref="BT47" si="61">SUM(BK47:BM47)</f>
        <v>3</v>
      </c>
      <c r="BU47" s="1284">
        <f t="shared" ref="BU47" si="62">$AG$22</f>
        <v>3</v>
      </c>
      <c r="BV47" s="1358" t="str">
        <f t="shared" ref="BV47" si="63">IF(BK47&gt;1,"F",(IF((BT47-BU47)&lt;=1,"P","F")))</f>
        <v>P</v>
      </c>
      <c r="BW47" s="2693" t="str">
        <f t="shared" ref="BW47" si="64">IF(BP47=0,0,(IF(BP47="F","F",(IF(BS47="F","F",(IF(BV47="F","F","P")))))))</f>
        <v>P</v>
      </c>
      <c r="BX47" s="2816"/>
      <c r="BY47" s="2680"/>
      <c r="BZ47" s="137"/>
    </row>
    <row r="48" spans="1:78" s="138" customFormat="1" ht="17.100000000000001" customHeight="1" x14ac:dyDescent="0.2">
      <c r="A48" s="137"/>
      <c r="B48" s="2575" t="s">
        <v>3275</v>
      </c>
      <c r="C48" s="2577" t="s">
        <v>3247</v>
      </c>
      <c r="D48" s="2579" t="s">
        <v>465</v>
      </c>
      <c r="E48" s="2579" t="s">
        <v>1427</v>
      </c>
      <c r="F48" s="1393"/>
      <c r="G48" s="1394"/>
      <c r="H48" s="1394"/>
      <c r="I48" s="1394"/>
      <c r="J48" s="2806"/>
      <c r="K48" s="2645"/>
      <c r="L48" s="2645"/>
      <c r="M48" s="2645"/>
      <c r="N48" s="2804" t="s">
        <v>372</v>
      </c>
      <c r="O48" s="2800" t="s">
        <v>372</v>
      </c>
      <c r="P48" s="2800" t="s">
        <v>372</v>
      </c>
      <c r="Q48" s="2802" t="s">
        <v>372</v>
      </c>
      <c r="R48" s="2594" t="s">
        <v>376</v>
      </c>
      <c r="S48" s="2573" t="s">
        <v>377</v>
      </c>
      <c r="T48" s="2573" t="s">
        <v>373</v>
      </c>
      <c r="U48" s="2573" t="s">
        <v>374</v>
      </c>
      <c r="V48" s="2573" t="s">
        <v>379</v>
      </c>
      <c r="W48" s="2581" t="s">
        <v>375</v>
      </c>
      <c r="X48" s="2594" t="s">
        <v>380</v>
      </c>
      <c r="Y48" s="2573" t="s">
        <v>380</v>
      </c>
      <c r="Z48" s="2581" t="s">
        <v>380</v>
      </c>
      <c r="AA48" s="1395"/>
      <c r="AB48" s="1396"/>
      <c r="AC48" s="1396"/>
      <c r="AD48" s="1396"/>
      <c r="AE48" s="1396"/>
      <c r="AF48" s="1396"/>
      <c r="AG48" s="1396"/>
      <c r="AH48" s="1396"/>
      <c r="AI48" s="1396"/>
      <c r="AJ48" s="2812"/>
      <c r="AK48" s="2817"/>
      <c r="AL48" s="2818"/>
      <c r="AM48" s="137"/>
      <c r="AN48" s="137"/>
      <c r="AO48" s="2575" t="s">
        <v>3277</v>
      </c>
      <c r="AP48" s="2577" t="s">
        <v>3247</v>
      </c>
      <c r="AQ48" s="2579" t="s">
        <v>465</v>
      </c>
      <c r="AR48" s="2579" t="s">
        <v>1427</v>
      </c>
      <c r="AS48" s="1393"/>
      <c r="AT48" s="1394"/>
      <c r="AU48" s="1394"/>
      <c r="AV48" s="1394"/>
      <c r="AW48" s="2806"/>
      <c r="AX48" s="2645"/>
      <c r="AY48" s="2645"/>
      <c r="AZ48" s="2645"/>
      <c r="BA48" s="2804" t="s">
        <v>372</v>
      </c>
      <c r="BB48" s="2800" t="s">
        <v>372</v>
      </c>
      <c r="BC48" s="2800" t="s">
        <v>372</v>
      </c>
      <c r="BD48" s="2802" t="s">
        <v>372</v>
      </c>
      <c r="BE48" s="2594" t="s">
        <v>376</v>
      </c>
      <c r="BF48" s="2573" t="s">
        <v>377</v>
      </c>
      <c r="BG48" s="2573" t="s">
        <v>373</v>
      </c>
      <c r="BH48" s="2573" t="s">
        <v>374</v>
      </c>
      <c r="BI48" s="2573" t="s">
        <v>379</v>
      </c>
      <c r="BJ48" s="2581" t="s">
        <v>375</v>
      </c>
      <c r="BK48" s="2594" t="s">
        <v>380</v>
      </c>
      <c r="BL48" s="2573" t="s">
        <v>380</v>
      </c>
      <c r="BM48" s="2581" t="s">
        <v>380</v>
      </c>
      <c r="BN48" s="1395"/>
      <c r="BO48" s="1396"/>
      <c r="BP48" s="1396"/>
      <c r="BQ48" s="1396"/>
      <c r="BR48" s="1396"/>
      <c r="BS48" s="1396"/>
      <c r="BT48" s="1396"/>
      <c r="BU48" s="1396"/>
      <c r="BV48" s="1396"/>
      <c r="BW48" s="2812"/>
      <c r="BX48" s="2812"/>
      <c r="BY48" s="2813"/>
      <c r="BZ48" s="137"/>
    </row>
    <row r="49" spans="1:78" s="138" customFormat="1" ht="17.100000000000001" customHeight="1" x14ac:dyDescent="0.2">
      <c r="A49" s="137"/>
      <c r="B49" s="2576"/>
      <c r="C49" s="2578"/>
      <c r="D49" s="2580"/>
      <c r="E49" s="2580"/>
      <c r="F49" s="1397"/>
      <c r="G49" s="1398"/>
      <c r="H49" s="1398"/>
      <c r="I49" s="1398"/>
      <c r="J49" s="2807"/>
      <c r="K49" s="2799"/>
      <c r="L49" s="2799"/>
      <c r="M49" s="2799"/>
      <c r="N49" s="2805"/>
      <c r="O49" s="2801"/>
      <c r="P49" s="2801"/>
      <c r="Q49" s="2803"/>
      <c r="R49" s="2595"/>
      <c r="S49" s="2574"/>
      <c r="T49" s="2574"/>
      <c r="U49" s="2574"/>
      <c r="V49" s="2574"/>
      <c r="W49" s="2582"/>
      <c r="X49" s="2595"/>
      <c r="Y49" s="2574"/>
      <c r="Z49" s="2582"/>
      <c r="AA49" s="18"/>
      <c r="AB49" s="69"/>
      <c r="AC49" s="69"/>
      <c r="AD49" s="11"/>
      <c r="AE49" s="69"/>
      <c r="AF49" s="69"/>
      <c r="AG49" s="11"/>
      <c r="AH49" s="69"/>
      <c r="AI49" s="69"/>
      <c r="AJ49" s="2123"/>
      <c r="AK49" s="2123"/>
      <c r="AL49" s="2124"/>
      <c r="AM49" s="137"/>
      <c r="AN49" s="137"/>
      <c r="AO49" s="2576"/>
      <c r="AP49" s="2578"/>
      <c r="AQ49" s="2580"/>
      <c r="AR49" s="2580"/>
      <c r="AS49" s="1397"/>
      <c r="AT49" s="1398"/>
      <c r="AU49" s="1398"/>
      <c r="AV49" s="1398"/>
      <c r="AW49" s="2807"/>
      <c r="AX49" s="2799"/>
      <c r="AY49" s="2799"/>
      <c r="AZ49" s="2799"/>
      <c r="BA49" s="2805"/>
      <c r="BB49" s="2801"/>
      <c r="BC49" s="2801"/>
      <c r="BD49" s="2803"/>
      <c r="BE49" s="2595"/>
      <c r="BF49" s="2574"/>
      <c r="BG49" s="2574"/>
      <c r="BH49" s="2574"/>
      <c r="BI49" s="2574"/>
      <c r="BJ49" s="2582"/>
      <c r="BK49" s="2595"/>
      <c r="BL49" s="2574"/>
      <c r="BM49" s="2582"/>
      <c r="BN49" s="18"/>
      <c r="BO49" s="69"/>
      <c r="BP49" s="69"/>
      <c r="BQ49" s="11"/>
      <c r="BR49" s="69"/>
      <c r="BS49" s="69"/>
      <c r="BT49" s="11"/>
      <c r="BU49" s="69"/>
      <c r="BV49" s="69"/>
      <c r="BW49" s="2814"/>
      <c r="BX49" s="2814"/>
      <c r="BY49" s="2815"/>
      <c r="BZ49" s="137"/>
    </row>
    <row r="50" spans="1:78" s="138" customFormat="1" ht="17.100000000000001" customHeight="1" x14ac:dyDescent="0.2">
      <c r="A50" s="137"/>
      <c r="B50" s="1292">
        <f t="shared" ref="B50" si="65">B47+1</f>
        <v>4</v>
      </c>
      <c r="C50" s="1391" t="s">
        <v>3248</v>
      </c>
      <c r="D50" s="1276"/>
      <c r="E50" s="1276"/>
      <c r="F50" s="1277">
        <v>1</v>
      </c>
      <c r="G50" s="1278">
        <v>1</v>
      </c>
      <c r="H50" s="1278">
        <v>1</v>
      </c>
      <c r="I50" s="1279">
        <v>1</v>
      </c>
      <c r="J50" s="1294">
        <f t="shared" ref="J50" si="66">IF((AVERAGE(F50:I50))&gt;0,AVERAGE(F50:I50),"")</f>
        <v>1</v>
      </c>
      <c r="K50" s="1277">
        <v>1</v>
      </c>
      <c r="L50" s="1277">
        <v>1</v>
      </c>
      <c r="M50" s="1277">
        <v>1</v>
      </c>
      <c r="N50" s="1281">
        <v>1</v>
      </c>
      <c r="O50" s="1282">
        <v>1</v>
      </c>
      <c r="P50" s="1282">
        <v>1</v>
      </c>
      <c r="Q50" s="1282">
        <v>1</v>
      </c>
      <c r="R50" s="548">
        <v>1</v>
      </c>
      <c r="S50" s="549">
        <v>1</v>
      </c>
      <c r="T50" s="549">
        <v>1</v>
      </c>
      <c r="U50" s="549">
        <v>1</v>
      </c>
      <c r="V50" s="549">
        <v>1</v>
      </c>
      <c r="W50" s="550">
        <v>1</v>
      </c>
      <c r="X50" s="548">
        <v>1</v>
      </c>
      <c r="Y50" s="549">
        <v>1</v>
      </c>
      <c r="Z50" s="664">
        <v>1</v>
      </c>
      <c r="AA50" s="1283">
        <f t="shared" ref="AA50" si="67">SUM(N50:Q50)</f>
        <v>4</v>
      </c>
      <c r="AB50" s="1284">
        <f t="shared" ref="AB50" si="68">$AA$22</f>
        <v>4</v>
      </c>
      <c r="AC50" s="1392"/>
      <c r="AD50" s="1283">
        <f t="shared" ref="AD50" si="69">SUM(R50:W50)</f>
        <v>6</v>
      </c>
      <c r="AE50" s="1284">
        <f t="shared" ref="AE50" si="70">$AD$22</f>
        <v>6</v>
      </c>
      <c r="AF50" s="1392"/>
      <c r="AG50" s="1283">
        <f t="shared" ref="AG50" si="71">SUM(X50:Z50)</f>
        <v>3</v>
      </c>
      <c r="AH50" s="1284">
        <f t="shared" ref="AH50" si="72">$AG$22</f>
        <v>3</v>
      </c>
      <c r="AI50" s="1392"/>
      <c r="AJ50" s="2425"/>
      <c r="AK50" s="2430"/>
      <c r="AL50" s="2430"/>
      <c r="AM50" s="137"/>
      <c r="AN50" s="137"/>
      <c r="AO50" s="1292">
        <f t="shared" ref="AO50" si="73">AO47+1</f>
        <v>4</v>
      </c>
      <c r="AP50" s="1391" t="s">
        <v>3248</v>
      </c>
      <c r="AQ50" s="1276"/>
      <c r="AR50" s="1276"/>
      <c r="AS50" s="1277">
        <v>1</v>
      </c>
      <c r="AT50" s="1278">
        <v>1</v>
      </c>
      <c r="AU50" s="1278">
        <v>1</v>
      </c>
      <c r="AV50" s="1279">
        <v>1</v>
      </c>
      <c r="AW50" s="1294">
        <f t="shared" ref="AW50" si="74">IF((AVERAGE(AS50:AV50))&gt;0,AVERAGE(AS50:AV50),"")</f>
        <v>1</v>
      </c>
      <c r="AX50" s="1277">
        <v>1</v>
      </c>
      <c r="AY50" s="1277">
        <v>1</v>
      </c>
      <c r="AZ50" s="1277">
        <v>1</v>
      </c>
      <c r="BA50" s="1281">
        <v>1</v>
      </c>
      <c r="BB50" s="1282">
        <v>1</v>
      </c>
      <c r="BC50" s="1282">
        <v>1</v>
      </c>
      <c r="BD50" s="1282">
        <v>1</v>
      </c>
      <c r="BE50" s="548">
        <v>1</v>
      </c>
      <c r="BF50" s="549">
        <v>1</v>
      </c>
      <c r="BG50" s="549">
        <v>1</v>
      </c>
      <c r="BH50" s="549">
        <v>1</v>
      </c>
      <c r="BI50" s="549">
        <v>1</v>
      </c>
      <c r="BJ50" s="550">
        <v>1</v>
      </c>
      <c r="BK50" s="548">
        <v>1</v>
      </c>
      <c r="BL50" s="549">
        <v>1</v>
      </c>
      <c r="BM50" s="664">
        <v>1</v>
      </c>
      <c r="BN50" s="1283">
        <f t="shared" ref="BN50" si="75">SUM(BA50:BD50)</f>
        <v>4</v>
      </c>
      <c r="BO50" s="1284">
        <f t="shared" ref="BO50" si="76">$AA$22</f>
        <v>4</v>
      </c>
      <c r="BP50" s="1358" t="str">
        <f t="shared" ref="BP50" si="77">IF(BN50&lt;1,0,(IF(MAX(BA50:BD50)=4,"F",(IF((BN50-BO50)&lt;=1,"P","F")))))</f>
        <v>P</v>
      </c>
      <c r="BQ50" s="1283">
        <f t="shared" ref="BQ50" si="78">SUM(BE50:BJ50)</f>
        <v>6</v>
      </c>
      <c r="BR50" s="1284">
        <f t="shared" ref="BR50" si="79">$AD$22</f>
        <v>6</v>
      </c>
      <c r="BS50" s="1358" t="str">
        <f t="shared" ref="BS50" si="80">IF(BQ50&lt;1,0,(IF((BQ50-BR50)&lt;=1,"P","F")))</f>
        <v>P</v>
      </c>
      <c r="BT50" s="1283">
        <f t="shared" ref="BT50" si="81">SUM(BK50:BM50)</f>
        <v>3</v>
      </c>
      <c r="BU50" s="1284">
        <f t="shared" ref="BU50" si="82">$AG$22</f>
        <v>3</v>
      </c>
      <c r="BV50" s="1358" t="str">
        <f t="shared" ref="BV50" si="83">IF(BK50&gt;1,"F",(IF((BT50-BU50)&lt;=1,"P","F")))</f>
        <v>P</v>
      </c>
      <c r="BW50" s="2693" t="str">
        <f t="shared" ref="BW50" si="84">IF(BP50=0,0,(IF(BP50="F","F",(IF(BS50="F","F",(IF(BV50="F","F","P")))))))</f>
        <v>P</v>
      </c>
      <c r="BX50" s="2816"/>
      <c r="BY50" s="2680"/>
      <c r="BZ50" s="137"/>
    </row>
    <row r="51" spans="1:78" s="138" customFormat="1" ht="17.100000000000001" customHeight="1" x14ac:dyDescent="0.2">
      <c r="A51" s="137"/>
      <c r="B51" s="2575" t="s">
        <v>3275</v>
      </c>
      <c r="C51" s="2577" t="s">
        <v>3247</v>
      </c>
      <c r="D51" s="2579" t="s">
        <v>465</v>
      </c>
      <c r="E51" s="2579" t="s">
        <v>1427</v>
      </c>
      <c r="F51" s="1393"/>
      <c r="G51" s="1394"/>
      <c r="H51" s="1394"/>
      <c r="I51" s="1394"/>
      <c r="J51" s="2806"/>
      <c r="K51" s="2645"/>
      <c r="L51" s="2645"/>
      <c r="M51" s="2645"/>
      <c r="N51" s="2804" t="s">
        <v>372</v>
      </c>
      <c r="O51" s="2800" t="s">
        <v>372</v>
      </c>
      <c r="P51" s="2800" t="s">
        <v>372</v>
      </c>
      <c r="Q51" s="2802" t="s">
        <v>372</v>
      </c>
      <c r="R51" s="2594" t="s">
        <v>376</v>
      </c>
      <c r="S51" s="2573" t="s">
        <v>377</v>
      </c>
      <c r="T51" s="2573" t="s">
        <v>373</v>
      </c>
      <c r="U51" s="2573" t="s">
        <v>374</v>
      </c>
      <c r="V51" s="2573" t="s">
        <v>379</v>
      </c>
      <c r="W51" s="2581" t="s">
        <v>375</v>
      </c>
      <c r="X51" s="2594" t="s">
        <v>380</v>
      </c>
      <c r="Y51" s="2573" t="s">
        <v>380</v>
      </c>
      <c r="Z51" s="2581" t="s">
        <v>380</v>
      </c>
      <c r="AA51" s="1395"/>
      <c r="AB51" s="1396"/>
      <c r="AC51" s="1396"/>
      <c r="AD51" s="1396"/>
      <c r="AE51" s="1396"/>
      <c r="AF51" s="1396"/>
      <c r="AG51" s="1396"/>
      <c r="AH51" s="1396"/>
      <c r="AI51" s="1396"/>
      <c r="AJ51" s="2812"/>
      <c r="AK51" s="2817"/>
      <c r="AL51" s="2818"/>
      <c r="AM51" s="137"/>
      <c r="AN51" s="137"/>
      <c r="AO51" s="2575" t="s">
        <v>3277</v>
      </c>
      <c r="AP51" s="2577" t="s">
        <v>3247</v>
      </c>
      <c r="AQ51" s="2579" t="s">
        <v>465</v>
      </c>
      <c r="AR51" s="2579" t="s">
        <v>1427</v>
      </c>
      <c r="AS51" s="1393"/>
      <c r="AT51" s="1394"/>
      <c r="AU51" s="1394"/>
      <c r="AV51" s="1394"/>
      <c r="AW51" s="2806"/>
      <c r="AX51" s="2645"/>
      <c r="AY51" s="2645"/>
      <c r="AZ51" s="2645"/>
      <c r="BA51" s="2804" t="s">
        <v>372</v>
      </c>
      <c r="BB51" s="2800" t="s">
        <v>372</v>
      </c>
      <c r="BC51" s="2800" t="s">
        <v>372</v>
      </c>
      <c r="BD51" s="2802" t="s">
        <v>372</v>
      </c>
      <c r="BE51" s="2594" t="s">
        <v>376</v>
      </c>
      <c r="BF51" s="2573" t="s">
        <v>377</v>
      </c>
      <c r="BG51" s="2573" t="s">
        <v>373</v>
      </c>
      <c r="BH51" s="2573" t="s">
        <v>374</v>
      </c>
      <c r="BI51" s="2573" t="s">
        <v>379</v>
      </c>
      <c r="BJ51" s="2581" t="s">
        <v>375</v>
      </c>
      <c r="BK51" s="2594" t="s">
        <v>380</v>
      </c>
      <c r="BL51" s="2573" t="s">
        <v>380</v>
      </c>
      <c r="BM51" s="2581" t="s">
        <v>380</v>
      </c>
      <c r="BN51" s="1395"/>
      <c r="BO51" s="1396"/>
      <c r="BP51" s="1396"/>
      <c r="BQ51" s="1396"/>
      <c r="BR51" s="1396"/>
      <c r="BS51" s="1396"/>
      <c r="BT51" s="1396"/>
      <c r="BU51" s="1396"/>
      <c r="BV51" s="1396"/>
      <c r="BW51" s="2812"/>
      <c r="BX51" s="2812"/>
      <c r="BY51" s="2813"/>
      <c r="BZ51" s="137"/>
    </row>
    <row r="52" spans="1:78" s="138" customFormat="1" ht="17.100000000000001" customHeight="1" x14ac:dyDescent="0.2">
      <c r="A52" s="137"/>
      <c r="B52" s="2576"/>
      <c r="C52" s="2578"/>
      <c r="D52" s="2580"/>
      <c r="E52" s="2580"/>
      <c r="F52" s="1397"/>
      <c r="G52" s="1398"/>
      <c r="H52" s="1398"/>
      <c r="I52" s="1398"/>
      <c r="J52" s="2807"/>
      <c r="K52" s="2799"/>
      <c r="L52" s="2799"/>
      <c r="M52" s="2799"/>
      <c r="N52" s="2805"/>
      <c r="O52" s="2801"/>
      <c r="P52" s="2801"/>
      <c r="Q52" s="2803"/>
      <c r="R52" s="2595"/>
      <c r="S52" s="2574"/>
      <c r="T52" s="2574"/>
      <c r="U52" s="2574"/>
      <c r="V52" s="2574"/>
      <c r="W52" s="2582"/>
      <c r="X52" s="2595"/>
      <c r="Y52" s="2574"/>
      <c r="Z52" s="2582"/>
      <c r="AA52" s="18"/>
      <c r="AB52" s="69"/>
      <c r="AC52" s="69"/>
      <c r="AD52" s="11"/>
      <c r="AE52" s="69"/>
      <c r="AF52" s="69"/>
      <c r="AG52" s="11"/>
      <c r="AH52" s="69"/>
      <c r="AI52" s="69"/>
      <c r="AJ52" s="2123"/>
      <c r="AK52" s="2123"/>
      <c r="AL52" s="2124"/>
      <c r="AM52" s="137"/>
      <c r="AN52" s="137"/>
      <c r="AO52" s="2576"/>
      <c r="AP52" s="2578"/>
      <c r="AQ52" s="2580"/>
      <c r="AR52" s="2580"/>
      <c r="AS52" s="1397"/>
      <c r="AT52" s="1398"/>
      <c r="AU52" s="1398"/>
      <c r="AV52" s="1398"/>
      <c r="AW52" s="2807"/>
      <c r="AX52" s="2799"/>
      <c r="AY52" s="2799"/>
      <c r="AZ52" s="2799"/>
      <c r="BA52" s="2805"/>
      <c r="BB52" s="2801"/>
      <c r="BC52" s="2801"/>
      <c r="BD52" s="2803"/>
      <c r="BE52" s="2595"/>
      <c r="BF52" s="2574"/>
      <c r="BG52" s="2574"/>
      <c r="BH52" s="2574"/>
      <c r="BI52" s="2574"/>
      <c r="BJ52" s="2582"/>
      <c r="BK52" s="2595"/>
      <c r="BL52" s="2574"/>
      <c r="BM52" s="2582"/>
      <c r="BN52" s="18"/>
      <c r="BO52" s="69"/>
      <c r="BP52" s="69"/>
      <c r="BQ52" s="11"/>
      <c r="BR52" s="69"/>
      <c r="BS52" s="69"/>
      <c r="BT52" s="11"/>
      <c r="BU52" s="69"/>
      <c r="BV52" s="69"/>
      <c r="BW52" s="2814"/>
      <c r="BX52" s="2814"/>
      <c r="BY52" s="2815"/>
      <c r="BZ52" s="137"/>
    </row>
    <row r="53" spans="1:78" s="138" customFormat="1" ht="17.100000000000001" customHeight="1" x14ac:dyDescent="0.2">
      <c r="A53" s="137"/>
      <c r="B53" s="1292">
        <f t="shared" ref="B53" si="85">B50+1</f>
        <v>5</v>
      </c>
      <c r="C53" s="1391" t="s">
        <v>3248</v>
      </c>
      <c r="D53" s="1276"/>
      <c r="E53" s="1276"/>
      <c r="F53" s="1277">
        <v>1</v>
      </c>
      <c r="G53" s="1278">
        <v>1</v>
      </c>
      <c r="H53" s="1278">
        <v>1</v>
      </c>
      <c r="I53" s="1279">
        <v>1</v>
      </c>
      <c r="J53" s="1294">
        <f t="shared" ref="J53" si="86">IF((AVERAGE(F53:I53))&gt;0,AVERAGE(F53:I53),"")</f>
        <v>1</v>
      </c>
      <c r="K53" s="1277">
        <v>1</v>
      </c>
      <c r="L53" s="1277">
        <v>1</v>
      </c>
      <c r="M53" s="1277">
        <v>1</v>
      </c>
      <c r="N53" s="1281">
        <v>1</v>
      </c>
      <c r="O53" s="1282">
        <v>1</v>
      </c>
      <c r="P53" s="1282">
        <v>1</v>
      </c>
      <c r="Q53" s="1282">
        <v>1</v>
      </c>
      <c r="R53" s="548">
        <v>1</v>
      </c>
      <c r="S53" s="549">
        <v>1</v>
      </c>
      <c r="T53" s="549">
        <v>1</v>
      </c>
      <c r="U53" s="549">
        <v>1</v>
      </c>
      <c r="V53" s="549">
        <v>1</v>
      </c>
      <c r="W53" s="550">
        <v>1</v>
      </c>
      <c r="X53" s="548">
        <v>1</v>
      </c>
      <c r="Y53" s="549">
        <v>1</v>
      </c>
      <c r="Z53" s="664">
        <v>1</v>
      </c>
      <c r="AA53" s="1283">
        <f t="shared" ref="AA53" si="87">SUM(N53:Q53)</f>
        <v>4</v>
      </c>
      <c r="AB53" s="1284">
        <f t="shared" ref="AB53" si="88">$AA$22</f>
        <v>4</v>
      </c>
      <c r="AC53" s="1392"/>
      <c r="AD53" s="1283">
        <f t="shared" ref="AD53" si="89">SUM(R53:W53)</f>
        <v>6</v>
      </c>
      <c r="AE53" s="1284">
        <f t="shared" ref="AE53" si="90">$AD$22</f>
        <v>6</v>
      </c>
      <c r="AF53" s="1392"/>
      <c r="AG53" s="1283">
        <f t="shared" ref="AG53" si="91">SUM(X53:Z53)</f>
        <v>3</v>
      </c>
      <c r="AH53" s="1284">
        <f t="shared" ref="AH53" si="92">$AG$22</f>
        <v>3</v>
      </c>
      <c r="AI53" s="1392"/>
      <c r="AJ53" s="2425"/>
      <c r="AK53" s="2430"/>
      <c r="AL53" s="2430"/>
      <c r="AM53" s="137"/>
      <c r="AN53" s="137"/>
      <c r="AO53" s="1292">
        <f t="shared" ref="AO53" si="93">AO50+1</f>
        <v>5</v>
      </c>
      <c r="AP53" s="1391" t="s">
        <v>3248</v>
      </c>
      <c r="AQ53" s="1276"/>
      <c r="AR53" s="1276"/>
      <c r="AS53" s="1277">
        <v>1</v>
      </c>
      <c r="AT53" s="1278">
        <v>1</v>
      </c>
      <c r="AU53" s="1278">
        <v>1</v>
      </c>
      <c r="AV53" s="1279">
        <v>1</v>
      </c>
      <c r="AW53" s="1294">
        <f t="shared" ref="AW53" si="94">IF((AVERAGE(AS53:AV53))&gt;0,AVERAGE(AS53:AV53),"")</f>
        <v>1</v>
      </c>
      <c r="AX53" s="1277">
        <v>1</v>
      </c>
      <c r="AY53" s="1277">
        <v>1</v>
      </c>
      <c r="AZ53" s="1277">
        <v>1</v>
      </c>
      <c r="BA53" s="1281">
        <v>1</v>
      </c>
      <c r="BB53" s="1282">
        <v>1</v>
      </c>
      <c r="BC53" s="1282">
        <v>1</v>
      </c>
      <c r="BD53" s="1282">
        <v>1</v>
      </c>
      <c r="BE53" s="548">
        <v>1</v>
      </c>
      <c r="BF53" s="549">
        <v>1</v>
      </c>
      <c r="BG53" s="549">
        <v>1</v>
      </c>
      <c r="BH53" s="549">
        <v>1</v>
      </c>
      <c r="BI53" s="549">
        <v>1</v>
      </c>
      <c r="BJ53" s="550">
        <v>1</v>
      </c>
      <c r="BK53" s="548">
        <v>1</v>
      </c>
      <c r="BL53" s="549">
        <v>1</v>
      </c>
      <c r="BM53" s="664">
        <v>1</v>
      </c>
      <c r="BN53" s="1283">
        <f t="shared" ref="BN53" si="95">SUM(BA53:BD53)</f>
        <v>4</v>
      </c>
      <c r="BO53" s="1284">
        <f t="shared" ref="BO53" si="96">$AA$22</f>
        <v>4</v>
      </c>
      <c r="BP53" s="1358" t="str">
        <f t="shared" ref="BP53" si="97">IF(BN53&lt;1,0,(IF(MAX(BA53:BD53)=4,"F",(IF((BN53-BO53)&lt;=1,"P","F")))))</f>
        <v>P</v>
      </c>
      <c r="BQ53" s="1283">
        <f t="shared" ref="BQ53" si="98">SUM(BE53:BJ53)</f>
        <v>6</v>
      </c>
      <c r="BR53" s="1284">
        <f t="shared" ref="BR53" si="99">$AD$22</f>
        <v>6</v>
      </c>
      <c r="BS53" s="1358" t="str">
        <f t="shared" ref="BS53" si="100">IF(BQ53&lt;1,0,(IF((BQ53-BR53)&lt;=1,"P","F")))</f>
        <v>P</v>
      </c>
      <c r="BT53" s="1283">
        <f t="shared" ref="BT53" si="101">SUM(BK53:BM53)</f>
        <v>3</v>
      </c>
      <c r="BU53" s="1284">
        <f t="shared" ref="BU53" si="102">$AG$22</f>
        <v>3</v>
      </c>
      <c r="BV53" s="1358" t="str">
        <f t="shared" ref="BV53" si="103">IF(BK53&gt;1,"F",(IF((BT53-BU53)&lt;=1,"P","F")))</f>
        <v>P</v>
      </c>
      <c r="BW53" s="2693" t="str">
        <f t="shared" ref="BW53" si="104">IF(BP53=0,0,(IF(BP53="F","F",(IF(BS53="F","F",(IF(BV53="F","F","P")))))))</f>
        <v>P</v>
      </c>
      <c r="BX53" s="2816"/>
      <c r="BY53" s="2680"/>
      <c r="BZ53" s="137"/>
    </row>
    <row r="54" spans="1:78" s="138" customFormat="1" ht="17.100000000000001" customHeight="1" x14ac:dyDescent="0.2">
      <c r="A54" s="137"/>
      <c r="B54" s="2575" t="s">
        <v>3275</v>
      </c>
      <c r="C54" s="2577" t="s">
        <v>3247</v>
      </c>
      <c r="D54" s="2579" t="s">
        <v>465</v>
      </c>
      <c r="E54" s="2579" t="s">
        <v>1427</v>
      </c>
      <c r="F54" s="1393"/>
      <c r="G54" s="1394"/>
      <c r="H54" s="1394"/>
      <c r="I54" s="1394"/>
      <c r="J54" s="2806"/>
      <c r="K54" s="2645"/>
      <c r="L54" s="2645"/>
      <c r="M54" s="2645"/>
      <c r="N54" s="2804" t="s">
        <v>372</v>
      </c>
      <c r="O54" s="2800" t="s">
        <v>372</v>
      </c>
      <c r="P54" s="2800" t="s">
        <v>372</v>
      </c>
      <c r="Q54" s="2802" t="s">
        <v>372</v>
      </c>
      <c r="R54" s="2594" t="s">
        <v>376</v>
      </c>
      <c r="S54" s="2573" t="s">
        <v>377</v>
      </c>
      <c r="T54" s="2573" t="s">
        <v>373</v>
      </c>
      <c r="U54" s="2573" t="s">
        <v>374</v>
      </c>
      <c r="V54" s="2573" t="s">
        <v>379</v>
      </c>
      <c r="W54" s="2581" t="s">
        <v>375</v>
      </c>
      <c r="X54" s="2594" t="s">
        <v>380</v>
      </c>
      <c r="Y54" s="2573" t="s">
        <v>380</v>
      </c>
      <c r="Z54" s="2581" t="s">
        <v>380</v>
      </c>
      <c r="AA54" s="1395"/>
      <c r="AB54" s="1396"/>
      <c r="AC54" s="1396"/>
      <c r="AD54" s="1396"/>
      <c r="AE54" s="1396"/>
      <c r="AF54" s="1396"/>
      <c r="AG54" s="1396"/>
      <c r="AH54" s="1396"/>
      <c r="AI54" s="1396"/>
      <c r="AJ54" s="2812"/>
      <c r="AK54" s="2817"/>
      <c r="AL54" s="2818"/>
      <c r="AM54" s="137"/>
      <c r="AN54" s="137"/>
      <c r="AO54" s="2575" t="s">
        <v>3277</v>
      </c>
      <c r="AP54" s="2577" t="s">
        <v>3247</v>
      </c>
      <c r="AQ54" s="2579" t="s">
        <v>465</v>
      </c>
      <c r="AR54" s="2579" t="s">
        <v>1427</v>
      </c>
      <c r="AS54" s="1393"/>
      <c r="AT54" s="1394"/>
      <c r="AU54" s="1394"/>
      <c r="AV54" s="1394"/>
      <c r="AW54" s="2806"/>
      <c r="AX54" s="2645"/>
      <c r="AY54" s="2645"/>
      <c r="AZ54" s="2645"/>
      <c r="BA54" s="2804" t="s">
        <v>372</v>
      </c>
      <c r="BB54" s="2800" t="s">
        <v>372</v>
      </c>
      <c r="BC54" s="2800" t="s">
        <v>372</v>
      </c>
      <c r="BD54" s="2802" t="s">
        <v>372</v>
      </c>
      <c r="BE54" s="2594" t="s">
        <v>376</v>
      </c>
      <c r="BF54" s="2573" t="s">
        <v>377</v>
      </c>
      <c r="BG54" s="2573" t="s">
        <v>373</v>
      </c>
      <c r="BH54" s="2573" t="s">
        <v>374</v>
      </c>
      <c r="BI54" s="2573" t="s">
        <v>379</v>
      </c>
      <c r="BJ54" s="2581" t="s">
        <v>375</v>
      </c>
      <c r="BK54" s="2594" t="s">
        <v>380</v>
      </c>
      <c r="BL54" s="2573" t="s">
        <v>380</v>
      </c>
      <c r="BM54" s="2581" t="s">
        <v>380</v>
      </c>
      <c r="BN54" s="1395"/>
      <c r="BO54" s="1396"/>
      <c r="BP54" s="1396"/>
      <c r="BQ54" s="1396"/>
      <c r="BR54" s="1396"/>
      <c r="BS54" s="1396"/>
      <c r="BT54" s="1396"/>
      <c r="BU54" s="1396"/>
      <c r="BV54" s="1396"/>
      <c r="BW54" s="2812"/>
      <c r="BX54" s="2812"/>
      <c r="BY54" s="2813"/>
      <c r="BZ54" s="137"/>
    </row>
    <row r="55" spans="1:78" s="138" customFormat="1" ht="17.100000000000001" customHeight="1" x14ac:dyDescent="0.2">
      <c r="A55" s="137"/>
      <c r="B55" s="2576"/>
      <c r="C55" s="2578"/>
      <c r="D55" s="2580"/>
      <c r="E55" s="2580"/>
      <c r="F55" s="1397"/>
      <c r="G55" s="1398"/>
      <c r="H55" s="1398"/>
      <c r="I55" s="1398"/>
      <c r="J55" s="2807"/>
      <c r="K55" s="2799"/>
      <c r="L55" s="2799"/>
      <c r="M55" s="2799"/>
      <c r="N55" s="2805"/>
      <c r="O55" s="2801"/>
      <c r="P55" s="2801"/>
      <c r="Q55" s="2803"/>
      <c r="R55" s="2595"/>
      <c r="S55" s="2574"/>
      <c r="T55" s="2574"/>
      <c r="U55" s="2574"/>
      <c r="V55" s="2574"/>
      <c r="W55" s="2582"/>
      <c r="X55" s="2595"/>
      <c r="Y55" s="2574"/>
      <c r="Z55" s="2582"/>
      <c r="AA55" s="18"/>
      <c r="AB55" s="69"/>
      <c r="AC55" s="69"/>
      <c r="AD55" s="11"/>
      <c r="AE55" s="69"/>
      <c r="AF55" s="69"/>
      <c r="AG55" s="11"/>
      <c r="AH55" s="69"/>
      <c r="AI55" s="69"/>
      <c r="AJ55" s="2123"/>
      <c r="AK55" s="2123"/>
      <c r="AL55" s="2124"/>
      <c r="AM55" s="137"/>
      <c r="AN55" s="137"/>
      <c r="AO55" s="2576"/>
      <c r="AP55" s="2578"/>
      <c r="AQ55" s="2580"/>
      <c r="AR55" s="2580"/>
      <c r="AS55" s="1397"/>
      <c r="AT55" s="1398"/>
      <c r="AU55" s="1398"/>
      <c r="AV55" s="1398"/>
      <c r="AW55" s="2807"/>
      <c r="AX55" s="2799"/>
      <c r="AY55" s="2799"/>
      <c r="AZ55" s="2799"/>
      <c r="BA55" s="2805"/>
      <c r="BB55" s="2801"/>
      <c r="BC55" s="2801"/>
      <c r="BD55" s="2803"/>
      <c r="BE55" s="2595"/>
      <c r="BF55" s="2574"/>
      <c r="BG55" s="2574"/>
      <c r="BH55" s="2574"/>
      <c r="BI55" s="2574"/>
      <c r="BJ55" s="2582"/>
      <c r="BK55" s="2595"/>
      <c r="BL55" s="2574"/>
      <c r="BM55" s="2582"/>
      <c r="BN55" s="18"/>
      <c r="BO55" s="69"/>
      <c r="BP55" s="69"/>
      <c r="BQ55" s="11"/>
      <c r="BR55" s="69"/>
      <c r="BS55" s="69"/>
      <c r="BT55" s="11"/>
      <c r="BU55" s="69"/>
      <c r="BV55" s="69"/>
      <c r="BW55" s="2814"/>
      <c r="BX55" s="2814"/>
      <c r="BY55" s="2815"/>
      <c r="BZ55" s="137"/>
    </row>
    <row r="56" spans="1:78" s="138" customFormat="1" ht="17.100000000000001" customHeight="1" x14ac:dyDescent="0.2">
      <c r="A56" s="137"/>
      <c r="B56" s="1292">
        <f t="shared" ref="B56" si="105">B53+1</f>
        <v>6</v>
      </c>
      <c r="C56" s="1391" t="s">
        <v>3248</v>
      </c>
      <c r="D56" s="1276"/>
      <c r="E56" s="1276"/>
      <c r="F56" s="1277">
        <v>1</v>
      </c>
      <c r="G56" s="1278">
        <v>1</v>
      </c>
      <c r="H56" s="1278">
        <v>1</v>
      </c>
      <c r="I56" s="1279">
        <v>1</v>
      </c>
      <c r="J56" s="1294">
        <f t="shared" ref="J56" si="106">IF((AVERAGE(F56:I56))&gt;0,AVERAGE(F56:I56),"")</f>
        <v>1</v>
      </c>
      <c r="K56" s="1277">
        <v>1</v>
      </c>
      <c r="L56" s="1277">
        <v>1</v>
      </c>
      <c r="M56" s="1277">
        <v>1</v>
      </c>
      <c r="N56" s="1281">
        <v>1</v>
      </c>
      <c r="O56" s="1282">
        <v>1</v>
      </c>
      <c r="P56" s="1282">
        <v>1</v>
      </c>
      <c r="Q56" s="1282">
        <v>1</v>
      </c>
      <c r="R56" s="548">
        <v>1</v>
      </c>
      <c r="S56" s="549">
        <v>1</v>
      </c>
      <c r="T56" s="549">
        <v>1</v>
      </c>
      <c r="U56" s="549">
        <v>1</v>
      </c>
      <c r="V56" s="549">
        <v>1</v>
      </c>
      <c r="W56" s="550">
        <v>1</v>
      </c>
      <c r="X56" s="548">
        <v>1</v>
      </c>
      <c r="Y56" s="549">
        <v>1</v>
      </c>
      <c r="Z56" s="664">
        <v>1</v>
      </c>
      <c r="AA56" s="1283">
        <f t="shared" ref="AA56" si="107">SUM(N56:Q56)</f>
        <v>4</v>
      </c>
      <c r="AB56" s="1284">
        <f t="shared" ref="AB56" si="108">$AA$22</f>
        <v>4</v>
      </c>
      <c r="AC56" s="1392"/>
      <c r="AD56" s="1283">
        <f t="shared" ref="AD56" si="109">SUM(R56:W56)</f>
        <v>6</v>
      </c>
      <c r="AE56" s="1284">
        <f t="shared" ref="AE56" si="110">$AD$22</f>
        <v>6</v>
      </c>
      <c r="AF56" s="1392"/>
      <c r="AG56" s="1283">
        <f t="shared" ref="AG56" si="111">SUM(X56:Z56)</f>
        <v>3</v>
      </c>
      <c r="AH56" s="1284">
        <f t="shared" ref="AH56" si="112">$AG$22</f>
        <v>3</v>
      </c>
      <c r="AI56" s="1392"/>
      <c r="AJ56" s="2425"/>
      <c r="AK56" s="2430"/>
      <c r="AL56" s="2430"/>
      <c r="AM56" s="137"/>
      <c r="AN56" s="137"/>
      <c r="AO56" s="1292">
        <f t="shared" ref="AO56" si="113">AO53+1</f>
        <v>6</v>
      </c>
      <c r="AP56" s="1391" t="s">
        <v>3248</v>
      </c>
      <c r="AQ56" s="1276"/>
      <c r="AR56" s="1276"/>
      <c r="AS56" s="1277">
        <v>1</v>
      </c>
      <c r="AT56" s="1278">
        <v>1</v>
      </c>
      <c r="AU56" s="1278">
        <v>1</v>
      </c>
      <c r="AV56" s="1279">
        <v>1</v>
      </c>
      <c r="AW56" s="1294">
        <f t="shared" ref="AW56" si="114">IF((AVERAGE(AS56:AV56))&gt;0,AVERAGE(AS56:AV56),"")</f>
        <v>1</v>
      </c>
      <c r="AX56" s="1277">
        <v>1</v>
      </c>
      <c r="AY56" s="1277">
        <v>1</v>
      </c>
      <c r="AZ56" s="1277">
        <v>1</v>
      </c>
      <c r="BA56" s="1281">
        <v>1</v>
      </c>
      <c r="BB56" s="1282">
        <v>1</v>
      </c>
      <c r="BC56" s="1282">
        <v>1</v>
      </c>
      <c r="BD56" s="1282">
        <v>1</v>
      </c>
      <c r="BE56" s="548">
        <v>1</v>
      </c>
      <c r="BF56" s="549">
        <v>1</v>
      </c>
      <c r="BG56" s="549">
        <v>1</v>
      </c>
      <c r="BH56" s="549">
        <v>1</v>
      </c>
      <c r="BI56" s="549">
        <v>1</v>
      </c>
      <c r="BJ56" s="550">
        <v>1</v>
      </c>
      <c r="BK56" s="548">
        <v>1</v>
      </c>
      <c r="BL56" s="549">
        <v>1</v>
      </c>
      <c r="BM56" s="664">
        <v>1</v>
      </c>
      <c r="BN56" s="1283">
        <f t="shared" ref="BN56" si="115">SUM(BA56:BD56)</f>
        <v>4</v>
      </c>
      <c r="BO56" s="1284">
        <f t="shared" ref="BO56" si="116">$AA$22</f>
        <v>4</v>
      </c>
      <c r="BP56" s="1358" t="str">
        <f t="shared" ref="BP56" si="117">IF(BN56&lt;1,0,(IF(MAX(BA56:BD56)=4,"F",(IF((BN56-BO56)&lt;=1,"P","F")))))</f>
        <v>P</v>
      </c>
      <c r="BQ56" s="1283">
        <f t="shared" ref="BQ56" si="118">SUM(BE56:BJ56)</f>
        <v>6</v>
      </c>
      <c r="BR56" s="1284">
        <f t="shared" ref="BR56" si="119">$AD$22</f>
        <v>6</v>
      </c>
      <c r="BS56" s="1358" t="str">
        <f t="shared" ref="BS56" si="120">IF(BQ56&lt;1,0,(IF((BQ56-BR56)&lt;=1,"P","F")))</f>
        <v>P</v>
      </c>
      <c r="BT56" s="1283">
        <f t="shared" ref="BT56" si="121">SUM(BK56:BM56)</f>
        <v>3</v>
      </c>
      <c r="BU56" s="1284">
        <f t="shared" ref="BU56" si="122">$AG$22</f>
        <v>3</v>
      </c>
      <c r="BV56" s="1358" t="str">
        <f t="shared" ref="BV56" si="123">IF(BK56&gt;1,"F",(IF((BT56-BU56)&lt;=1,"P","F")))</f>
        <v>P</v>
      </c>
      <c r="BW56" s="2693" t="str">
        <f t="shared" ref="BW56" si="124">IF(BP56=0,0,(IF(BP56="F","F",(IF(BS56="F","F",(IF(BV56="F","F","P")))))))</f>
        <v>P</v>
      </c>
      <c r="BX56" s="2816"/>
      <c r="BY56" s="2680"/>
      <c r="BZ56" s="137"/>
    </row>
    <row r="57" spans="1:78" s="138" customFormat="1" ht="17.100000000000001" customHeight="1" x14ac:dyDescent="0.2">
      <c r="A57" s="137"/>
      <c r="B57" s="2575" t="s">
        <v>3275</v>
      </c>
      <c r="C57" s="2577" t="s">
        <v>3247</v>
      </c>
      <c r="D57" s="2579" t="s">
        <v>465</v>
      </c>
      <c r="E57" s="2579" t="s">
        <v>1427</v>
      </c>
      <c r="F57" s="1393"/>
      <c r="G57" s="1394"/>
      <c r="H57" s="1394"/>
      <c r="I57" s="1394"/>
      <c r="J57" s="2806"/>
      <c r="K57" s="2645"/>
      <c r="L57" s="2645"/>
      <c r="M57" s="2645"/>
      <c r="N57" s="2804" t="s">
        <v>372</v>
      </c>
      <c r="O57" s="2800" t="s">
        <v>372</v>
      </c>
      <c r="P57" s="2800" t="s">
        <v>372</v>
      </c>
      <c r="Q57" s="2802" t="s">
        <v>372</v>
      </c>
      <c r="R57" s="2594" t="s">
        <v>376</v>
      </c>
      <c r="S57" s="2573" t="s">
        <v>377</v>
      </c>
      <c r="T57" s="2573" t="s">
        <v>373</v>
      </c>
      <c r="U57" s="2573" t="s">
        <v>374</v>
      </c>
      <c r="V57" s="2573" t="s">
        <v>379</v>
      </c>
      <c r="W57" s="2581" t="s">
        <v>375</v>
      </c>
      <c r="X57" s="2594" t="s">
        <v>380</v>
      </c>
      <c r="Y57" s="2573" t="s">
        <v>380</v>
      </c>
      <c r="Z57" s="2581" t="s">
        <v>380</v>
      </c>
      <c r="AA57" s="1395"/>
      <c r="AB57" s="1396"/>
      <c r="AC57" s="1396"/>
      <c r="AD57" s="1396"/>
      <c r="AE57" s="1396"/>
      <c r="AF57" s="1396"/>
      <c r="AG57" s="1396"/>
      <c r="AH57" s="1396"/>
      <c r="AI57" s="1396"/>
      <c r="AJ57" s="2812"/>
      <c r="AK57" s="2817"/>
      <c r="AL57" s="2818"/>
      <c r="AM57" s="137"/>
      <c r="AN57" s="137"/>
      <c r="AO57" s="2575" t="s">
        <v>3277</v>
      </c>
      <c r="AP57" s="2577" t="s">
        <v>3247</v>
      </c>
      <c r="AQ57" s="2579" t="s">
        <v>465</v>
      </c>
      <c r="AR57" s="2579" t="s">
        <v>1427</v>
      </c>
      <c r="AS57" s="1393"/>
      <c r="AT57" s="1394"/>
      <c r="AU57" s="1394"/>
      <c r="AV57" s="1394"/>
      <c r="AW57" s="2806"/>
      <c r="AX57" s="2645"/>
      <c r="AY57" s="2645"/>
      <c r="AZ57" s="2645"/>
      <c r="BA57" s="2804" t="s">
        <v>372</v>
      </c>
      <c r="BB57" s="2800" t="s">
        <v>372</v>
      </c>
      <c r="BC57" s="2800" t="s">
        <v>372</v>
      </c>
      <c r="BD57" s="2802" t="s">
        <v>372</v>
      </c>
      <c r="BE57" s="2594" t="s">
        <v>376</v>
      </c>
      <c r="BF57" s="2573" t="s">
        <v>377</v>
      </c>
      <c r="BG57" s="2573" t="s">
        <v>373</v>
      </c>
      <c r="BH57" s="2573" t="s">
        <v>374</v>
      </c>
      <c r="BI57" s="2573" t="s">
        <v>379</v>
      </c>
      <c r="BJ57" s="2581" t="s">
        <v>375</v>
      </c>
      <c r="BK57" s="2594" t="s">
        <v>380</v>
      </c>
      <c r="BL57" s="2573" t="s">
        <v>380</v>
      </c>
      <c r="BM57" s="2581" t="s">
        <v>380</v>
      </c>
      <c r="BN57" s="1395"/>
      <c r="BO57" s="1396"/>
      <c r="BP57" s="1396"/>
      <c r="BQ57" s="1396"/>
      <c r="BR57" s="1396"/>
      <c r="BS57" s="1396"/>
      <c r="BT57" s="1396"/>
      <c r="BU57" s="1396"/>
      <c r="BV57" s="1396"/>
      <c r="BW57" s="2812"/>
      <c r="BX57" s="2812"/>
      <c r="BY57" s="2813"/>
      <c r="BZ57" s="137"/>
    </row>
    <row r="58" spans="1:78" s="138" customFormat="1" ht="17.100000000000001" customHeight="1" x14ac:dyDescent="0.2">
      <c r="A58" s="137"/>
      <c r="B58" s="2576"/>
      <c r="C58" s="2578"/>
      <c r="D58" s="2580"/>
      <c r="E58" s="2580"/>
      <c r="F58" s="1397"/>
      <c r="G58" s="1398"/>
      <c r="H58" s="1398"/>
      <c r="I58" s="1398"/>
      <c r="J58" s="2807"/>
      <c r="K58" s="2799"/>
      <c r="L58" s="2799"/>
      <c r="M58" s="2799"/>
      <c r="N58" s="2805"/>
      <c r="O58" s="2801"/>
      <c r="P58" s="2801"/>
      <c r="Q58" s="2803"/>
      <c r="R58" s="2595"/>
      <c r="S58" s="2574"/>
      <c r="T58" s="2574"/>
      <c r="U58" s="2574"/>
      <c r="V58" s="2574"/>
      <c r="W58" s="2582"/>
      <c r="X58" s="2595"/>
      <c r="Y58" s="2574"/>
      <c r="Z58" s="2582"/>
      <c r="AA58" s="18"/>
      <c r="AB58" s="69"/>
      <c r="AC58" s="69"/>
      <c r="AD58" s="11"/>
      <c r="AE58" s="69"/>
      <c r="AF58" s="69"/>
      <c r="AG58" s="11"/>
      <c r="AH58" s="69"/>
      <c r="AI58" s="69"/>
      <c r="AJ58" s="2123"/>
      <c r="AK58" s="2123"/>
      <c r="AL58" s="2124"/>
      <c r="AM58" s="137"/>
      <c r="AN58" s="137"/>
      <c r="AO58" s="2576"/>
      <c r="AP58" s="2578"/>
      <c r="AQ58" s="2580"/>
      <c r="AR58" s="2580"/>
      <c r="AS58" s="1397"/>
      <c r="AT58" s="1398"/>
      <c r="AU58" s="1398"/>
      <c r="AV58" s="1398"/>
      <c r="AW58" s="2807"/>
      <c r="AX58" s="2799"/>
      <c r="AY58" s="2799"/>
      <c r="AZ58" s="2799"/>
      <c r="BA58" s="2805"/>
      <c r="BB58" s="2801"/>
      <c r="BC58" s="2801"/>
      <c r="BD58" s="2803"/>
      <c r="BE58" s="2595"/>
      <c r="BF58" s="2574"/>
      <c r="BG58" s="2574"/>
      <c r="BH58" s="2574"/>
      <c r="BI58" s="2574"/>
      <c r="BJ58" s="2582"/>
      <c r="BK58" s="2595"/>
      <c r="BL58" s="2574"/>
      <c r="BM58" s="2582"/>
      <c r="BN58" s="18"/>
      <c r="BO58" s="69"/>
      <c r="BP58" s="69"/>
      <c r="BQ58" s="11"/>
      <c r="BR58" s="69"/>
      <c r="BS58" s="69"/>
      <c r="BT58" s="11"/>
      <c r="BU58" s="69"/>
      <c r="BV58" s="69"/>
      <c r="BW58" s="2814"/>
      <c r="BX58" s="2814"/>
      <c r="BY58" s="2815"/>
      <c r="BZ58" s="137"/>
    </row>
    <row r="59" spans="1:78" s="138" customFormat="1" ht="17.100000000000001" customHeight="1" x14ac:dyDescent="0.2">
      <c r="A59" s="137"/>
      <c r="B59" s="1292">
        <f t="shared" ref="B59" si="125">B56+1</f>
        <v>7</v>
      </c>
      <c r="C59" s="1391" t="s">
        <v>3248</v>
      </c>
      <c r="D59" s="1276"/>
      <c r="E59" s="1276"/>
      <c r="F59" s="1277">
        <v>1</v>
      </c>
      <c r="G59" s="1278">
        <v>1</v>
      </c>
      <c r="H59" s="1278">
        <v>1</v>
      </c>
      <c r="I59" s="1279">
        <v>1</v>
      </c>
      <c r="J59" s="1294">
        <f t="shared" ref="J59" si="126">IF((AVERAGE(F59:I59))&gt;0,AVERAGE(F59:I59),"")</f>
        <v>1</v>
      </c>
      <c r="K59" s="1277">
        <v>1</v>
      </c>
      <c r="L59" s="1277">
        <v>1</v>
      </c>
      <c r="M59" s="1277">
        <v>1</v>
      </c>
      <c r="N59" s="1281">
        <v>1</v>
      </c>
      <c r="O59" s="1282">
        <v>1</v>
      </c>
      <c r="P59" s="1282">
        <v>1</v>
      </c>
      <c r="Q59" s="1282">
        <v>1</v>
      </c>
      <c r="R59" s="548">
        <v>1</v>
      </c>
      <c r="S59" s="549">
        <v>1</v>
      </c>
      <c r="T59" s="549">
        <v>1</v>
      </c>
      <c r="U59" s="549">
        <v>1</v>
      </c>
      <c r="V59" s="549">
        <v>1</v>
      </c>
      <c r="W59" s="550">
        <v>1</v>
      </c>
      <c r="X59" s="548">
        <v>1</v>
      </c>
      <c r="Y59" s="549">
        <v>1</v>
      </c>
      <c r="Z59" s="664">
        <v>1</v>
      </c>
      <c r="AA59" s="1283">
        <f t="shared" ref="AA59" si="127">SUM(N59:Q59)</f>
        <v>4</v>
      </c>
      <c r="AB59" s="1284">
        <f t="shared" ref="AB59" si="128">$AA$22</f>
        <v>4</v>
      </c>
      <c r="AC59" s="1392"/>
      <c r="AD59" s="1283">
        <f t="shared" ref="AD59" si="129">SUM(R59:W59)</f>
        <v>6</v>
      </c>
      <c r="AE59" s="1284">
        <f t="shared" ref="AE59" si="130">$AD$22</f>
        <v>6</v>
      </c>
      <c r="AF59" s="1392"/>
      <c r="AG59" s="1283">
        <f t="shared" ref="AG59" si="131">SUM(X59:Z59)</f>
        <v>3</v>
      </c>
      <c r="AH59" s="1284">
        <f t="shared" ref="AH59" si="132">$AG$22</f>
        <v>3</v>
      </c>
      <c r="AI59" s="1392"/>
      <c r="AJ59" s="2425"/>
      <c r="AK59" s="2430"/>
      <c r="AL59" s="2430"/>
      <c r="AM59" s="137"/>
      <c r="AN59" s="137"/>
      <c r="AO59" s="1292">
        <f t="shared" ref="AO59" si="133">AO56+1</f>
        <v>7</v>
      </c>
      <c r="AP59" s="1391" t="s">
        <v>3248</v>
      </c>
      <c r="AQ59" s="1276"/>
      <c r="AR59" s="1276"/>
      <c r="AS59" s="1277">
        <v>1</v>
      </c>
      <c r="AT59" s="1278">
        <v>1</v>
      </c>
      <c r="AU59" s="1278">
        <v>1</v>
      </c>
      <c r="AV59" s="1279">
        <v>1</v>
      </c>
      <c r="AW59" s="1294">
        <f t="shared" ref="AW59" si="134">IF((AVERAGE(AS59:AV59))&gt;0,AVERAGE(AS59:AV59),"")</f>
        <v>1</v>
      </c>
      <c r="AX59" s="1277">
        <v>1</v>
      </c>
      <c r="AY59" s="1277">
        <v>1</v>
      </c>
      <c r="AZ59" s="1277">
        <v>1</v>
      </c>
      <c r="BA59" s="1281">
        <v>1</v>
      </c>
      <c r="BB59" s="1282">
        <v>1</v>
      </c>
      <c r="BC59" s="1282">
        <v>1</v>
      </c>
      <c r="BD59" s="1282">
        <v>1</v>
      </c>
      <c r="BE59" s="548">
        <v>1</v>
      </c>
      <c r="BF59" s="549">
        <v>1</v>
      </c>
      <c r="BG59" s="549">
        <v>1</v>
      </c>
      <c r="BH59" s="549">
        <v>1</v>
      </c>
      <c r="BI59" s="549">
        <v>1</v>
      </c>
      <c r="BJ59" s="550">
        <v>1</v>
      </c>
      <c r="BK59" s="548">
        <v>1</v>
      </c>
      <c r="BL59" s="549">
        <v>1</v>
      </c>
      <c r="BM59" s="664">
        <v>1</v>
      </c>
      <c r="BN59" s="1283">
        <f t="shared" ref="BN59" si="135">SUM(BA59:BD59)</f>
        <v>4</v>
      </c>
      <c r="BO59" s="1284">
        <f t="shared" ref="BO59" si="136">$AA$22</f>
        <v>4</v>
      </c>
      <c r="BP59" s="1358" t="str">
        <f t="shared" ref="BP59" si="137">IF(BN59&lt;1,0,(IF(MAX(BA59:BD59)=4,"F",(IF((BN59-BO59)&lt;=1,"P","F")))))</f>
        <v>P</v>
      </c>
      <c r="BQ59" s="1283">
        <f t="shared" ref="BQ59" si="138">SUM(BE59:BJ59)</f>
        <v>6</v>
      </c>
      <c r="BR59" s="1284">
        <f t="shared" ref="BR59" si="139">$AD$22</f>
        <v>6</v>
      </c>
      <c r="BS59" s="1358" t="str">
        <f t="shared" ref="BS59" si="140">IF(BQ59&lt;1,0,(IF((BQ59-BR59)&lt;=1,"P","F")))</f>
        <v>P</v>
      </c>
      <c r="BT59" s="1283">
        <f t="shared" ref="BT59" si="141">SUM(BK59:BM59)</f>
        <v>3</v>
      </c>
      <c r="BU59" s="1284">
        <f t="shared" ref="BU59" si="142">$AG$22</f>
        <v>3</v>
      </c>
      <c r="BV59" s="1358" t="str">
        <f t="shared" ref="BV59" si="143">IF(BK59&gt;1,"F",(IF((BT59-BU59)&lt;=1,"P","F")))</f>
        <v>P</v>
      </c>
      <c r="BW59" s="2693" t="str">
        <f t="shared" ref="BW59" si="144">IF(BP59=0,0,(IF(BP59="F","F",(IF(BS59="F","F",(IF(BV59="F","F","P")))))))</f>
        <v>P</v>
      </c>
      <c r="BX59" s="2816"/>
      <c r="BY59" s="2680"/>
      <c r="BZ59" s="137"/>
    </row>
    <row r="60" spans="1:78" s="138" customFormat="1" ht="17.100000000000001" customHeight="1" x14ac:dyDescent="0.2">
      <c r="A60" s="137"/>
      <c r="B60" s="2575" t="s">
        <v>3275</v>
      </c>
      <c r="C60" s="2577" t="s">
        <v>3247</v>
      </c>
      <c r="D60" s="2579" t="s">
        <v>465</v>
      </c>
      <c r="E60" s="2579" t="s">
        <v>1427</v>
      </c>
      <c r="F60" s="1393"/>
      <c r="G60" s="1394"/>
      <c r="H60" s="1394"/>
      <c r="I60" s="1394"/>
      <c r="J60" s="2806"/>
      <c r="K60" s="2645"/>
      <c r="L60" s="2645"/>
      <c r="M60" s="2645"/>
      <c r="N60" s="2804" t="s">
        <v>372</v>
      </c>
      <c r="O60" s="2800" t="s">
        <v>372</v>
      </c>
      <c r="P60" s="2800" t="s">
        <v>372</v>
      </c>
      <c r="Q60" s="2802" t="s">
        <v>372</v>
      </c>
      <c r="R60" s="2594" t="s">
        <v>376</v>
      </c>
      <c r="S60" s="2573" t="s">
        <v>377</v>
      </c>
      <c r="T60" s="2573" t="s">
        <v>373</v>
      </c>
      <c r="U60" s="2573" t="s">
        <v>374</v>
      </c>
      <c r="V60" s="2573" t="s">
        <v>379</v>
      </c>
      <c r="W60" s="2581" t="s">
        <v>375</v>
      </c>
      <c r="X60" s="2594" t="s">
        <v>380</v>
      </c>
      <c r="Y60" s="2573" t="s">
        <v>380</v>
      </c>
      <c r="Z60" s="2581" t="s">
        <v>380</v>
      </c>
      <c r="AA60" s="1395"/>
      <c r="AB60" s="1396"/>
      <c r="AC60" s="1396"/>
      <c r="AD60" s="1396"/>
      <c r="AE60" s="1396"/>
      <c r="AF60" s="1396"/>
      <c r="AG60" s="1396"/>
      <c r="AH60" s="1396"/>
      <c r="AI60" s="1396"/>
      <c r="AJ60" s="2812"/>
      <c r="AK60" s="2817"/>
      <c r="AL60" s="2818"/>
      <c r="AM60" s="137"/>
      <c r="AN60" s="137"/>
      <c r="AO60" s="2575" t="s">
        <v>3277</v>
      </c>
      <c r="AP60" s="2577" t="s">
        <v>3247</v>
      </c>
      <c r="AQ60" s="2579" t="s">
        <v>465</v>
      </c>
      <c r="AR60" s="2579" t="s">
        <v>1427</v>
      </c>
      <c r="AS60" s="1393"/>
      <c r="AT60" s="1394"/>
      <c r="AU60" s="1394"/>
      <c r="AV60" s="1394"/>
      <c r="AW60" s="2806"/>
      <c r="AX60" s="2645"/>
      <c r="AY60" s="2645"/>
      <c r="AZ60" s="2645"/>
      <c r="BA60" s="2804" t="s">
        <v>372</v>
      </c>
      <c r="BB60" s="2800" t="s">
        <v>372</v>
      </c>
      <c r="BC60" s="2800" t="s">
        <v>372</v>
      </c>
      <c r="BD60" s="2802" t="s">
        <v>372</v>
      </c>
      <c r="BE60" s="2594" t="s">
        <v>376</v>
      </c>
      <c r="BF60" s="2573" t="s">
        <v>377</v>
      </c>
      <c r="BG60" s="2573" t="s">
        <v>373</v>
      </c>
      <c r="BH60" s="2573" t="s">
        <v>374</v>
      </c>
      <c r="BI60" s="2573" t="s">
        <v>379</v>
      </c>
      <c r="BJ60" s="2581" t="s">
        <v>375</v>
      </c>
      <c r="BK60" s="2594" t="s">
        <v>380</v>
      </c>
      <c r="BL60" s="2573" t="s">
        <v>380</v>
      </c>
      <c r="BM60" s="2581" t="s">
        <v>380</v>
      </c>
      <c r="BN60" s="1395"/>
      <c r="BO60" s="1396"/>
      <c r="BP60" s="1396"/>
      <c r="BQ60" s="1396"/>
      <c r="BR60" s="1396"/>
      <c r="BS60" s="1396"/>
      <c r="BT60" s="1396"/>
      <c r="BU60" s="1396"/>
      <c r="BV60" s="1396"/>
      <c r="BW60" s="2812"/>
      <c r="BX60" s="2812"/>
      <c r="BY60" s="2813"/>
      <c r="BZ60" s="137"/>
    </row>
    <row r="61" spans="1:78" s="138" customFormat="1" ht="17.100000000000001" customHeight="1" x14ac:dyDescent="0.2">
      <c r="A61" s="137"/>
      <c r="B61" s="2576"/>
      <c r="C61" s="2578"/>
      <c r="D61" s="2580"/>
      <c r="E61" s="2580"/>
      <c r="F61" s="1397"/>
      <c r="G61" s="1398"/>
      <c r="H61" s="1398"/>
      <c r="I61" s="1398"/>
      <c r="J61" s="2807"/>
      <c r="K61" s="2799"/>
      <c r="L61" s="2799"/>
      <c r="M61" s="2799"/>
      <c r="N61" s="2805"/>
      <c r="O61" s="2801"/>
      <c r="P61" s="2801"/>
      <c r="Q61" s="2803"/>
      <c r="R61" s="2595"/>
      <c r="S61" s="2574"/>
      <c r="T61" s="2574"/>
      <c r="U61" s="2574"/>
      <c r="V61" s="2574"/>
      <c r="W61" s="2582"/>
      <c r="X61" s="2595"/>
      <c r="Y61" s="2574"/>
      <c r="Z61" s="2582"/>
      <c r="AA61" s="18"/>
      <c r="AB61" s="69"/>
      <c r="AC61" s="69"/>
      <c r="AD61" s="11"/>
      <c r="AE61" s="69"/>
      <c r="AF61" s="69"/>
      <c r="AG61" s="11"/>
      <c r="AH61" s="69"/>
      <c r="AI61" s="69"/>
      <c r="AJ61" s="2123"/>
      <c r="AK61" s="2123"/>
      <c r="AL61" s="2124"/>
      <c r="AM61" s="137"/>
      <c r="AN61" s="137"/>
      <c r="AO61" s="2576"/>
      <c r="AP61" s="2578"/>
      <c r="AQ61" s="2580"/>
      <c r="AR61" s="2580"/>
      <c r="AS61" s="1397"/>
      <c r="AT61" s="1398"/>
      <c r="AU61" s="1398"/>
      <c r="AV61" s="1398"/>
      <c r="AW61" s="2807"/>
      <c r="AX61" s="2799"/>
      <c r="AY61" s="2799"/>
      <c r="AZ61" s="2799"/>
      <c r="BA61" s="2805"/>
      <c r="BB61" s="2801"/>
      <c r="BC61" s="2801"/>
      <c r="BD61" s="2803"/>
      <c r="BE61" s="2595"/>
      <c r="BF61" s="2574"/>
      <c r="BG61" s="2574"/>
      <c r="BH61" s="2574"/>
      <c r="BI61" s="2574"/>
      <c r="BJ61" s="2582"/>
      <c r="BK61" s="2595"/>
      <c r="BL61" s="2574"/>
      <c r="BM61" s="2582"/>
      <c r="BN61" s="18"/>
      <c r="BO61" s="69"/>
      <c r="BP61" s="69"/>
      <c r="BQ61" s="11"/>
      <c r="BR61" s="69"/>
      <c r="BS61" s="69"/>
      <c r="BT61" s="11"/>
      <c r="BU61" s="69"/>
      <c r="BV61" s="69"/>
      <c r="BW61" s="2814"/>
      <c r="BX61" s="2814"/>
      <c r="BY61" s="2815"/>
      <c r="BZ61" s="137"/>
    </row>
    <row r="62" spans="1:78" s="138" customFormat="1" ht="17.100000000000001" customHeight="1" x14ac:dyDescent="0.2">
      <c r="A62" s="137"/>
      <c r="B62" s="1292">
        <f t="shared" ref="B62" si="145">B59+1</f>
        <v>8</v>
      </c>
      <c r="C62" s="1391" t="s">
        <v>3248</v>
      </c>
      <c r="D62" s="1276"/>
      <c r="E62" s="1276"/>
      <c r="F62" s="1277">
        <v>1</v>
      </c>
      <c r="G62" s="1278">
        <v>1</v>
      </c>
      <c r="H62" s="1278">
        <v>1</v>
      </c>
      <c r="I62" s="1279">
        <v>1</v>
      </c>
      <c r="J62" s="1294">
        <f t="shared" ref="J62" si="146">IF((AVERAGE(F62:I62))&gt;0,AVERAGE(F62:I62),"")</f>
        <v>1</v>
      </c>
      <c r="K62" s="1277">
        <v>1</v>
      </c>
      <c r="L62" s="1277">
        <v>1</v>
      </c>
      <c r="M62" s="1277">
        <v>1</v>
      </c>
      <c r="N62" s="1281">
        <v>1</v>
      </c>
      <c r="O62" s="1282">
        <v>1</v>
      </c>
      <c r="P62" s="1282">
        <v>1</v>
      </c>
      <c r="Q62" s="1282">
        <v>1</v>
      </c>
      <c r="R62" s="548">
        <v>1</v>
      </c>
      <c r="S62" s="549">
        <v>1</v>
      </c>
      <c r="T62" s="549">
        <v>1</v>
      </c>
      <c r="U62" s="549">
        <v>1</v>
      </c>
      <c r="V62" s="549">
        <v>1</v>
      </c>
      <c r="W62" s="550">
        <v>1</v>
      </c>
      <c r="X62" s="548">
        <v>1</v>
      </c>
      <c r="Y62" s="549">
        <v>1</v>
      </c>
      <c r="Z62" s="664">
        <v>1</v>
      </c>
      <c r="AA62" s="1283">
        <f t="shared" ref="AA62" si="147">SUM(N62:Q62)</f>
        <v>4</v>
      </c>
      <c r="AB62" s="1284">
        <f t="shared" ref="AB62" si="148">$AA$22</f>
        <v>4</v>
      </c>
      <c r="AC62" s="1392"/>
      <c r="AD62" s="1283">
        <f t="shared" ref="AD62" si="149">SUM(R62:W62)</f>
        <v>6</v>
      </c>
      <c r="AE62" s="1284">
        <f t="shared" ref="AE62" si="150">$AD$22</f>
        <v>6</v>
      </c>
      <c r="AF62" s="1392"/>
      <c r="AG62" s="1283">
        <f t="shared" ref="AG62" si="151">SUM(X62:Z62)</f>
        <v>3</v>
      </c>
      <c r="AH62" s="1284">
        <f t="shared" ref="AH62" si="152">$AG$22</f>
        <v>3</v>
      </c>
      <c r="AI62" s="1392"/>
      <c r="AJ62" s="2425"/>
      <c r="AK62" s="2430"/>
      <c r="AL62" s="2430"/>
      <c r="AM62" s="137"/>
      <c r="AN62" s="137"/>
      <c r="AO62" s="1292">
        <f t="shared" ref="AO62" si="153">AO59+1</f>
        <v>8</v>
      </c>
      <c r="AP62" s="1391" t="s">
        <v>3248</v>
      </c>
      <c r="AQ62" s="1276"/>
      <c r="AR62" s="1276"/>
      <c r="AS62" s="1277">
        <v>1</v>
      </c>
      <c r="AT62" s="1278">
        <v>1</v>
      </c>
      <c r="AU62" s="1278">
        <v>1</v>
      </c>
      <c r="AV62" s="1279">
        <v>1</v>
      </c>
      <c r="AW62" s="1294">
        <f t="shared" ref="AW62" si="154">IF((AVERAGE(AS62:AV62))&gt;0,AVERAGE(AS62:AV62),"")</f>
        <v>1</v>
      </c>
      <c r="AX62" s="1277">
        <v>1</v>
      </c>
      <c r="AY62" s="1277">
        <v>1</v>
      </c>
      <c r="AZ62" s="1277">
        <v>1</v>
      </c>
      <c r="BA62" s="1281">
        <v>1</v>
      </c>
      <c r="BB62" s="1282">
        <v>1</v>
      </c>
      <c r="BC62" s="1282">
        <v>1</v>
      </c>
      <c r="BD62" s="1282">
        <v>1</v>
      </c>
      <c r="BE62" s="548">
        <v>1</v>
      </c>
      <c r="BF62" s="549">
        <v>1</v>
      </c>
      <c r="BG62" s="549">
        <v>1</v>
      </c>
      <c r="BH62" s="549">
        <v>1</v>
      </c>
      <c r="BI62" s="549">
        <v>1</v>
      </c>
      <c r="BJ62" s="550">
        <v>1</v>
      </c>
      <c r="BK62" s="548">
        <v>1</v>
      </c>
      <c r="BL62" s="549">
        <v>1</v>
      </c>
      <c r="BM62" s="664">
        <v>1</v>
      </c>
      <c r="BN62" s="1283">
        <f t="shared" ref="BN62" si="155">SUM(BA62:BD62)</f>
        <v>4</v>
      </c>
      <c r="BO62" s="1284">
        <f t="shared" ref="BO62" si="156">$AA$22</f>
        <v>4</v>
      </c>
      <c r="BP62" s="1358" t="str">
        <f t="shared" ref="BP62" si="157">IF(BN62&lt;1,0,(IF(MAX(BA62:BD62)=4,"F",(IF((BN62-BO62)&lt;=1,"P","F")))))</f>
        <v>P</v>
      </c>
      <c r="BQ62" s="1283">
        <f t="shared" ref="BQ62" si="158">SUM(BE62:BJ62)</f>
        <v>6</v>
      </c>
      <c r="BR62" s="1284">
        <f t="shared" ref="BR62" si="159">$AD$22</f>
        <v>6</v>
      </c>
      <c r="BS62" s="1358" t="str">
        <f t="shared" ref="BS62" si="160">IF(BQ62&lt;1,0,(IF((BQ62-BR62)&lt;=1,"P","F")))</f>
        <v>P</v>
      </c>
      <c r="BT62" s="1283">
        <f t="shared" ref="BT62" si="161">SUM(BK62:BM62)</f>
        <v>3</v>
      </c>
      <c r="BU62" s="1284">
        <f t="shared" ref="BU62" si="162">$AG$22</f>
        <v>3</v>
      </c>
      <c r="BV62" s="1358" t="str">
        <f t="shared" ref="BV62" si="163">IF(BK62&gt;1,"F",(IF((BT62-BU62)&lt;=1,"P","F")))</f>
        <v>P</v>
      </c>
      <c r="BW62" s="2693" t="str">
        <f t="shared" ref="BW62" si="164">IF(BP62=0,0,(IF(BP62="F","F",(IF(BS62="F","F",(IF(BV62="F","F","P")))))))</f>
        <v>P</v>
      </c>
      <c r="BX62" s="2816"/>
      <c r="BY62" s="2680"/>
      <c r="BZ62" s="137"/>
    </row>
    <row r="63" spans="1:78" s="138" customFormat="1" ht="17.100000000000001" customHeight="1" x14ac:dyDescent="0.2">
      <c r="A63" s="137"/>
      <c r="B63" s="2575" t="s">
        <v>3275</v>
      </c>
      <c r="C63" s="2577" t="s">
        <v>3247</v>
      </c>
      <c r="D63" s="2579" t="s">
        <v>465</v>
      </c>
      <c r="E63" s="2579" t="s">
        <v>1427</v>
      </c>
      <c r="F63" s="1393"/>
      <c r="G63" s="1394"/>
      <c r="H63" s="1394"/>
      <c r="I63" s="1394"/>
      <c r="J63" s="2806"/>
      <c r="K63" s="2645"/>
      <c r="L63" s="2645"/>
      <c r="M63" s="2645"/>
      <c r="N63" s="2804" t="s">
        <v>372</v>
      </c>
      <c r="O63" s="2800" t="s">
        <v>372</v>
      </c>
      <c r="P63" s="2800" t="s">
        <v>372</v>
      </c>
      <c r="Q63" s="2802" t="s">
        <v>372</v>
      </c>
      <c r="R63" s="2594" t="s">
        <v>376</v>
      </c>
      <c r="S63" s="2573" t="s">
        <v>377</v>
      </c>
      <c r="T63" s="2573" t="s">
        <v>373</v>
      </c>
      <c r="U63" s="2573" t="s">
        <v>374</v>
      </c>
      <c r="V63" s="2573" t="s">
        <v>379</v>
      </c>
      <c r="W63" s="2581" t="s">
        <v>375</v>
      </c>
      <c r="X63" s="2594" t="s">
        <v>380</v>
      </c>
      <c r="Y63" s="2573" t="s">
        <v>380</v>
      </c>
      <c r="Z63" s="2581" t="s">
        <v>380</v>
      </c>
      <c r="AA63" s="1395"/>
      <c r="AB63" s="1396"/>
      <c r="AC63" s="1396"/>
      <c r="AD63" s="1396"/>
      <c r="AE63" s="1396"/>
      <c r="AF63" s="1396"/>
      <c r="AG63" s="1396"/>
      <c r="AH63" s="1396"/>
      <c r="AI63" s="1396"/>
      <c r="AJ63" s="2812"/>
      <c r="AK63" s="2817"/>
      <c r="AL63" s="2818"/>
      <c r="AM63" s="137"/>
      <c r="AN63" s="137"/>
      <c r="AO63" s="2575" t="s">
        <v>3277</v>
      </c>
      <c r="AP63" s="2577" t="s">
        <v>3247</v>
      </c>
      <c r="AQ63" s="2579" t="s">
        <v>465</v>
      </c>
      <c r="AR63" s="2579" t="s">
        <v>1427</v>
      </c>
      <c r="AS63" s="1393"/>
      <c r="AT63" s="1394"/>
      <c r="AU63" s="1394"/>
      <c r="AV63" s="1394"/>
      <c r="AW63" s="2806"/>
      <c r="AX63" s="2645"/>
      <c r="AY63" s="2645"/>
      <c r="AZ63" s="2645"/>
      <c r="BA63" s="2804" t="s">
        <v>372</v>
      </c>
      <c r="BB63" s="2800" t="s">
        <v>372</v>
      </c>
      <c r="BC63" s="2800" t="s">
        <v>372</v>
      </c>
      <c r="BD63" s="2802" t="s">
        <v>372</v>
      </c>
      <c r="BE63" s="2594" t="s">
        <v>376</v>
      </c>
      <c r="BF63" s="2573" t="s">
        <v>377</v>
      </c>
      <c r="BG63" s="2573" t="s">
        <v>373</v>
      </c>
      <c r="BH63" s="2573" t="s">
        <v>374</v>
      </c>
      <c r="BI63" s="2573" t="s">
        <v>379</v>
      </c>
      <c r="BJ63" s="2581" t="s">
        <v>375</v>
      </c>
      <c r="BK63" s="2594" t="s">
        <v>380</v>
      </c>
      <c r="BL63" s="2573" t="s">
        <v>380</v>
      </c>
      <c r="BM63" s="2581" t="s">
        <v>380</v>
      </c>
      <c r="BN63" s="1395"/>
      <c r="BO63" s="1396"/>
      <c r="BP63" s="1396"/>
      <c r="BQ63" s="1396"/>
      <c r="BR63" s="1396"/>
      <c r="BS63" s="1396"/>
      <c r="BT63" s="1396"/>
      <c r="BU63" s="1396"/>
      <c r="BV63" s="1396"/>
      <c r="BW63" s="2812"/>
      <c r="BX63" s="2812"/>
      <c r="BY63" s="2813"/>
      <c r="BZ63" s="137"/>
    </row>
    <row r="64" spans="1:78" s="138" customFormat="1" ht="17.100000000000001" customHeight="1" x14ac:dyDescent="0.2">
      <c r="A64" s="137"/>
      <c r="B64" s="2576"/>
      <c r="C64" s="2578"/>
      <c r="D64" s="2580"/>
      <c r="E64" s="2580"/>
      <c r="F64" s="1397"/>
      <c r="G64" s="1398"/>
      <c r="H64" s="1398"/>
      <c r="I64" s="1398"/>
      <c r="J64" s="2807"/>
      <c r="K64" s="2799"/>
      <c r="L64" s="2799"/>
      <c r="M64" s="2799"/>
      <c r="N64" s="2805"/>
      <c r="O64" s="2801"/>
      <c r="P64" s="2801"/>
      <c r="Q64" s="2803"/>
      <c r="R64" s="2595"/>
      <c r="S64" s="2574"/>
      <c r="T64" s="2574"/>
      <c r="U64" s="2574"/>
      <c r="V64" s="2574"/>
      <c r="W64" s="2582"/>
      <c r="X64" s="2595"/>
      <c r="Y64" s="2574"/>
      <c r="Z64" s="2582"/>
      <c r="AA64" s="18"/>
      <c r="AB64" s="69"/>
      <c r="AC64" s="69"/>
      <c r="AD64" s="11"/>
      <c r="AE64" s="69"/>
      <c r="AF64" s="69"/>
      <c r="AG64" s="11"/>
      <c r="AH64" s="69"/>
      <c r="AI64" s="69"/>
      <c r="AJ64" s="2123"/>
      <c r="AK64" s="2123"/>
      <c r="AL64" s="2124"/>
      <c r="AM64" s="137"/>
      <c r="AN64" s="137"/>
      <c r="AO64" s="2576"/>
      <c r="AP64" s="2578"/>
      <c r="AQ64" s="2580"/>
      <c r="AR64" s="2580"/>
      <c r="AS64" s="1397"/>
      <c r="AT64" s="1398"/>
      <c r="AU64" s="1398"/>
      <c r="AV64" s="1398"/>
      <c r="AW64" s="2807"/>
      <c r="AX64" s="2799"/>
      <c r="AY64" s="2799"/>
      <c r="AZ64" s="2799"/>
      <c r="BA64" s="2805"/>
      <c r="BB64" s="2801"/>
      <c r="BC64" s="2801"/>
      <c r="BD64" s="2803"/>
      <c r="BE64" s="2595"/>
      <c r="BF64" s="2574"/>
      <c r="BG64" s="2574"/>
      <c r="BH64" s="2574"/>
      <c r="BI64" s="2574"/>
      <c r="BJ64" s="2582"/>
      <c r="BK64" s="2595"/>
      <c r="BL64" s="2574"/>
      <c r="BM64" s="2582"/>
      <c r="BN64" s="18"/>
      <c r="BO64" s="69"/>
      <c r="BP64" s="69"/>
      <c r="BQ64" s="11"/>
      <c r="BR64" s="69"/>
      <c r="BS64" s="69"/>
      <c r="BT64" s="11"/>
      <c r="BU64" s="69"/>
      <c r="BV64" s="69"/>
      <c r="BW64" s="2814"/>
      <c r="BX64" s="2814"/>
      <c r="BY64" s="2815"/>
      <c r="BZ64" s="137"/>
    </row>
    <row r="65" spans="1:78" s="138" customFormat="1" ht="17.100000000000001" customHeight="1" x14ac:dyDescent="0.2">
      <c r="A65" s="137"/>
      <c r="B65" s="1292">
        <f t="shared" ref="B65" si="165">B62+1</f>
        <v>9</v>
      </c>
      <c r="C65" s="1391" t="s">
        <v>3248</v>
      </c>
      <c r="D65" s="1276"/>
      <c r="E65" s="1276"/>
      <c r="F65" s="1277">
        <v>1</v>
      </c>
      <c r="G65" s="1278">
        <v>1</v>
      </c>
      <c r="H65" s="1278">
        <v>1</v>
      </c>
      <c r="I65" s="1279">
        <v>1</v>
      </c>
      <c r="J65" s="1294">
        <f t="shared" ref="J65" si="166">IF((AVERAGE(F65:I65))&gt;0,AVERAGE(F65:I65),"")</f>
        <v>1</v>
      </c>
      <c r="K65" s="1277">
        <v>1</v>
      </c>
      <c r="L65" s="1277">
        <v>1</v>
      </c>
      <c r="M65" s="1277">
        <v>1</v>
      </c>
      <c r="N65" s="1281">
        <v>1</v>
      </c>
      <c r="O65" s="1282">
        <v>1</v>
      </c>
      <c r="P65" s="1282">
        <v>1</v>
      </c>
      <c r="Q65" s="1282">
        <v>1</v>
      </c>
      <c r="R65" s="548">
        <v>1</v>
      </c>
      <c r="S65" s="549">
        <v>1</v>
      </c>
      <c r="T65" s="549">
        <v>1</v>
      </c>
      <c r="U65" s="549">
        <v>1</v>
      </c>
      <c r="V65" s="549">
        <v>1</v>
      </c>
      <c r="W65" s="550">
        <v>1</v>
      </c>
      <c r="X65" s="548">
        <v>1</v>
      </c>
      <c r="Y65" s="549">
        <v>1</v>
      </c>
      <c r="Z65" s="664">
        <v>1</v>
      </c>
      <c r="AA65" s="1283">
        <f t="shared" ref="AA65" si="167">SUM(N65:Q65)</f>
        <v>4</v>
      </c>
      <c r="AB65" s="1284">
        <f t="shared" ref="AB65" si="168">$AA$22</f>
        <v>4</v>
      </c>
      <c r="AC65" s="1392"/>
      <c r="AD65" s="1283">
        <f t="shared" ref="AD65" si="169">SUM(R65:W65)</f>
        <v>6</v>
      </c>
      <c r="AE65" s="1284">
        <f t="shared" ref="AE65" si="170">$AD$22</f>
        <v>6</v>
      </c>
      <c r="AF65" s="1392"/>
      <c r="AG65" s="1283">
        <f t="shared" ref="AG65" si="171">SUM(X65:Z65)</f>
        <v>3</v>
      </c>
      <c r="AH65" s="1284">
        <f t="shared" ref="AH65" si="172">$AG$22</f>
        <v>3</v>
      </c>
      <c r="AI65" s="1392"/>
      <c r="AJ65" s="2425"/>
      <c r="AK65" s="2430"/>
      <c r="AL65" s="2430"/>
      <c r="AM65" s="137"/>
      <c r="AN65" s="137"/>
      <c r="AO65" s="1292">
        <f t="shared" ref="AO65" si="173">AO62+1</f>
        <v>9</v>
      </c>
      <c r="AP65" s="1391" t="s">
        <v>3248</v>
      </c>
      <c r="AQ65" s="1276"/>
      <c r="AR65" s="1276"/>
      <c r="AS65" s="1277">
        <v>1</v>
      </c>
      <c r="AT65" s="1278">
        <v>1</v>
      </c>
      <c r="AU65" s="1278">
        <v>1</v>
      </c>
      <c r="AV65" s="1279">
        <v>1</v>
      </c>
      <c r="AW65" s="1294">
        <f t="shared" ref="AW65" si="174">IF((AVERAGE(AS65:AV65))&gt;0,AVERAGE(AS65:AV65),"")</f>
        <v>1</v>
      </c>
      <c r="AX65" s="1277">
        <v>1</v>
      </c>
      <c r="AY65" s="1277">
        <v>1</v>
      </c>
      <c r="AZ65" s="1277">
        <v>1</v>
      </c>
      <c r="BA65" s="1281">
        <v>1</v>
      </c>
      <c r="BB65" s="1282">
        <v>1</v>
      </c>
      <c r="BC65" s="1282">
        <v>1</v>
      </c>
      <c r="BD65" s="1282">
        <v>1</v>
      </c>
      <c r="BE65" s="548">
        <v>1</v>
      </c>
      <c r="BF65" s="549">
        <v>1</v>
      </c>
      <c r="BG65" s="549">
        <v>1</v>
      </c>
      <c r="BH65" s="549">
        <v>1</v>
      </c>
      <c r="BI65" s="549">
        <v>1</v>
      </c>
      <c r="BJ65" s="550">
        <v>1</v>
      </c>
      <c r="BK65" s="548">
        <v>1</v>
      </c>
      <c r="BL65" s="549">
        <v>1</v>
      </c>
      <c r="BM65" s="664">
        <v>1</v>
      </c>
      <c r="BN65" s="1283">
        <f t="shared" ref="BN65" si="175">SUM(BA65:BD65)</f>
        <v>4</v>
      </c>
      <c r="BO65" s="1284">
        <f t="shared" ref="BO65" si="176">$AA$22</f>
        <v>4</v>
      </c>
      <c r="BP65" s="1358" t="str">
        <f t="shared" ref="BP65" si="177">IF(BN65&lt;1,0,(IF(MAX(BA65:BD65)=4,"F",(IF((BN65-BO65)&lt;=1,"P","F")))))</f>
        <v>P</v>
      </c>
      <c r="BQ65" s="1283">
        <f t="shared" ref="BQ65" si="178">SUM(BE65:BJ65)</f>
        <v>6</v>
      </c>
      <c r="BR65" s="1284">
        <f t="shared" ref="BR65" si="179">$AD$22</f>
        <v>6</v>
      </c>
      <c r="BS65" s="1358" t="str">
        <f t="shared" ref="BS65" si="180">IF(BQ65&lt;1,0,(IF((BQ65-BR65)&lt;=1,"P","F")))</f>
        <v>P</v>
      </c>
      <c r="BT65" s="1283">
        <f t="shared" ref="BT65" si="181">SUM(BK65:BM65)</f>
        <v>3</v>
      </c>
      <c r="BU65" s="1284">
        <f t="shared" ref="BU65" si="182">$AG$22</f>
        <v>3</v>
      </c>
      <c r="BV65" s="1358" t="str">
        <f t="shared" ref="BV65" si="183">IF(BK65&gt;1,"F",(IF((BT65-BU65)&lt;=1,"P","F")))</f>
        <v>P</v>
      </c>
      <c r="BW65" s="2693" t="str">
        <f t="shared" ref="BW65" si="184">IF(BP65=0,0,(IF(BP65="F","F",(IF(BS65="F","F",(IF(BV65="F","F","P")))))))</f>
        <v>P</v>
      </c>
      <c r="BX65" s="2816"/>
      <c r="BY65" s="2680"/>
      <c r="BZ65" s="137"/>
    </row>
    <row r="66" spans="1:78" s="138" customFormat="1" ht="17.100000000000001" customHeight="1" x14ac:dyDescent="0.2">
      <c r="A66" s="137"/>
      <c r="B66" s="2575" t="s">
        <v>3275</v>
      </c>
      <c r="C66" s="2577" t="s">
        <v>3247</v>
      </c>
      <c r="D66" s="2579" t="s">
        <v>465</v>
      </c>
      <c r="E66" s="2579" t="s">
        <v>1427</v>
      </c>
      <c r="F66" s="1393"/>
      <c r="G66" s="1394"/>
      <c r="H66" s="1394"/>
      <c r="I66" s="1394"/>
      <c r="J66" s="2806"/>
      <c r="K66" s="2645"/>
      <c r="L66" s="2645"/>
      <c r="M66" s="2645"/>
      <c r="N66" s="2804" t="s">
        <v>372</v>
      </c>
      <c r="O66" s="2800" t="s">
        <v>372</v>
      </c>
      <c r="P66" s="2800" t="s">
        <v>372</v>
      </c>
      <c r="Q66" s="2802" t="s">
        <v>372</v>
      </c>
      <c r="R66" s="2594" t="s">
        <v>376</v>
      </c>
      <c r="S66" s="2573" t="s">
        <v>377</v>
      </c>
      <c r="T66" s="2573" t="s">
        <v>373</v>
      </c>
      <c r="U66" s="2573" t="s">
        <v>374</v>
      </c>
      <c r="V66" s="2573" t="s">
        <v>379</v>
      </c>
      <c r="W66" s="2581" t="s">
        <v>375</v>
      </c>
      <c r="X66" s="2594" t="s">
        <v>380</v>
      </c>
      <c r="Y66" s="2573" t="s">
        <v>380</v>
      </c>
      <c r="Z66" s="2581" t="s">
        <v>380</v>
      </c>
      <c r="AA66" s="1395"/>
      <c r="AB66" s="1396"/>
      <c r="AC66" s="1396"/>
      <c r="AD66" s="1396"/>
      <c r="AE66" s="1396"/>
      <c r="AF66" s="1396"/>
      <c r="AG66" s="1396"/>
      <c r="AH66" s="1396"/>
      <c r="AI66" s="1396"/>
      <c r="AJ66" s="2812"/>
      <c r="AK66" s="2817"/>
      <c r="AL66" s="2818"/>
      <c r="AM66" s="137"/>
      <c r="AN66" s="137"/>
      <c r="AO66" s="2575" t="s">
        <v>3277</v>
      </c>
      <c r="AP66" s="2577" t="s">
        <v>3247</v>
      </c>
      <c r="AQ66" s="2579" t="s">
        <v>465</v>
      </c>
      <c r="AR66" s="2579" t="s">
        <v>1427</v>
      </c>
      <c r="AS66" s="1393"/>
      <c r="AT66" s="1394"/>
      <c r="AU66" s="1394"/>
      <c r="AV66" s="1394"/>
      <c r="AW66" s="2806"/>
      <c r="AX66" s="2645"/>
      <c r="AY66" s="2645"/>
      <c r="AZ66" s="2645"/>
      <c r="BA66" s="2804" t="s">
        <v>372</v>
      </c>
      <c r="BB66" s="2800" t="s">
        <v>372</v>
      </c>
      <c r="BC66" s="2800" t="s">
        <v>372</v>
      </c>
      <c r="BD66" s="2802" t="s">
        <v>372</v>
      </c>
      <c r="BE66" s="2594" t="s">
        <v>376</v>
      </c>
      <c r="BF66" s="2573" t="s">
        <v>377</v>
      </c>
      <c r="BG66" s="2573" t="s">
        <v>373</v>
      </c>
      <c r="BH66" s="2573" t="s">
        <v>374</v>
      </c>
      <c r="BI66" s="2573" t="s">
        <v>379</v>
      </c>
      <c r="BJ66" s="2581" t="s">
        <v>375</v>
      </c>
      <c r="BK66" s="2594" t="s">
        <v>380</v>
      </c>
      <c r="BL66" s="2573" t="s">
        <v>380</v>
      </c>
      <c r="BM66" s="2581" t="s">
        <v>380</v>
      </c>
      <c r="BN66" s="1395"/>
      <c r="BO66" s="1396"/>
      <c r="BP66" s="1396"/>
      <c r="BQ66" s="1396"/>
      <c r="BR66" s="1396"/>
      <c r="BS66" s="1396"/>
      <c r="BT66" s="1396"/>
      <c r="BU66" s="1396"/>
      <c r="BV66" s="1396"/>
      <c r="BW66" s="2812"/>
      <c r="BX66" s="2812"/>
      <c r="BY66" s="2813"/>
      <c r="BZ66" s="137"/>
    </row>
    <row r="67" spans="1:78" s="138" customFormat="1" ht="17.100000000000001" customHeight="1" x14ac:dyDescent="0.2">
      <c r="A67" s="137"/>
      <c r="B67" s="2576"/>
      <c r="C67" s="2578"/>
      <c r="D67" s="2580"/>
      <c r="E67" s="2580"/>
      <c r="F67" s="1397"/>
      <c r="G67" s="1398"/>
      <c r="H67" s="1398"/>
      <c r="I67" s="1398"/>
      <c r="J67" s="2807"/>
      <c r="K67" s="2799"/>
      <c r="L67" s="2799"/>
      <c r="M67" s="2799"/>
      <c r="N67" s="2805"/>
      <c r="O67" s="2801"/>
      <c r="P67" s="2801"/>
      <c r="Q67" s="2803"/>
      <c r="R67" s="2595"/>
      <c r="S67" s="2574"/>
      <c r="T67" s="2574"/>
      <c r="U67" s="2574"/>
      <c r="V67" s="2574"/>
      <c r="W67" s="2582"/>
      <c r="X67" s="2595"/>
      <c r="Y67" s="2574"/>
      <c r="Z67" s="2582"/>
      <c r="AA67" s="18"/>
      <c r="AB67" s="69"/>
      <c r="AC67" s="69"/>
      <c r="AD67" s="11"/>
      <c r="AE67" s="69"/>
      <c r="AF67" s="69"/>
      <c r="AG67" s="11"/>
      <c r="AH67" s="69"/>
      <c r="AI67" s="69"/>
      <c r="AJ67" s="2123"/>
      <c r="AK67" s="2123"/>
      <c r="AL67" s="2124"/>
      <c r="AM67" s="137"/>
      <c r="AN67" s="137"/>
      <c r="AO67" s="2576"/>
      <c r="AP67" s="2578"/>
      <c r="AQ67" s="2580"/>
      <c r="AR67" s="2580"/>
      <c r="AS67" s="1397"/>
      <c r="AT67" s="1398"/>
      <c r="AU67" s="1398"/>
      <c r="AV67" s="1398"/>
      <c r="AW67" s="2807"/>
      <c r="AX67" s="2799"/>
      <c r="AY67" s="2799"/>
      <c r="AZ67" s="2799"/>
      <c r="BA67" s="2805"/>
      <c r="BB67" s="2801"/>
      <c r="BC67" s="2801"/>
      <c r="BD67" s="2803"/>
      <c r="BE67" s="2595"/>
      <c r="BF67" s="2574"/>
      <c r="BG67" s="2574"/>
      <c r="BH67" s="2574"/>
      <c r="BI67" s="2574"/>
      <c r="BJ67" s="2582"/>
      <c r="BK67" s="2595"/>
      <c r="BL67" s="2574"/>
      <c r="BM67" s="2582"/>
      <c r="BN67" s="18"/>
      <c r="BO67" s="69"/>
      <c r="BP67" s="69"/>
      <c r="BQ67" s="11"/>
      <c r="BR67" s="69"/>
      <c r="BS67" s="69"/>
      <c r="BT67" s="11"/>
      <c r="BU67" s="69"/>
      <c r="BV67" s="69"/>
      <c r="BW67" s="2814"/>
      <c r="BX67" s="2814"/>
      <c r="BY67" s="2815"/>
      <c r="BZ67" s="137"/>
    </row>
    <row r="68" spans="1:78" ht="17.100000000000001" customHeight="1" x14ac:dyDescent="0.2">
      <c r="BN68" s="58"/>
      <c r="BO68" s="58"/>
      <c r="BP68" s="58"/>
      <c r="BQ68" s="58"/>
      <c r="BR68" s="58"/>
      <c r="BS68" s="58"/>
      <c r="BT68" s="58"/>
      <c r="BU68" s="58"/>
      <c r="BV68" s="58"/>
      <c r="BW68" s="58"/>
    </row>
    <row r="69" spans="1:78" ht="17.100000000000001" customHeight="1" x14ac:dyDescent="0.2">
      <c r="BN69" s="58"/>
      <c r="BO69" s="58"/>
      <c r="BP69" s="58"/>
      <c r="BQ69" s="58"/>
      <c r="BR69" s="58"/>
      <c r="BS69" s="58"/>
      <c r="BT69" s="58"/>
      <c r="BU69" s="58"/>
      <c r="BV69" s="58"/>
      <c r="BW69" s="58"/>
    </row>
    <row r="70" spans="1:78" ht="17.100000000000001" customHeight="1" x14ac:dyDescent="0.2">
      <c r="BN70" s="58"/>
      <c r="BO70" s="58"/>
      <c r="BP70" s="58"/>
      <c r="BQ70" s="58"/>
      <c r="BR70" s="58"/>
      <c r="BS70" s="58"/>
      <c r="BT70" s="58"/>
      <c r="BU70" s="58"/>
      <c r="BV70" s="58"/>
      <c r="BW70" s="58"/>
    </row>
    <row r="71" spans="1:78" ht="17.100000000000001" customHeight="1" x14ac:dyDescent="0.2">
      <c r="BN71" s="58"/>
      <c r="BO71" s="58"/>
      <c r="BP71" s="58"/>
      <c r="BQ71" s="58"/>
      <c r="BR71" s="58"/>
      <c r="BS71" s="58"/>
      <c r="BT71" s="58"/>
      <c r="BU71" s="58"/>
      <c r="BV71" s="58"/>
      <c r="BW71" s="58"/>
    </row>
    <row r="72" spans="1:78" ht="17.100000000000001" customHeight="1" x14ac:dyDescent="0.2">
      <c r="BN72" s="58"/>
      <c r="BO72" s="58"/>
      <c r="BP72" s="58"/>
      <c r="BQ72" s="58"/>
      <c r="BR72" s="58"/>
      <c r="BS72" s="58"/>
      <c r="BT72" s="58"/>
      <c r="BU72" s="58"/>
      <c r="BV72" s="58"/>
      <c r="BW72" s="58"/>
    </row>
    <row r="73" spans="1:78" ht="17.100000000000001" customHeight="1" x14ac:dyDescent="0.2"/>
    <row r="74" spans="1:78" ht="17.100000000000001" customHeight="1" x14ac:dyDescent="0.2"/>
    <row r="75" spans="1:78" ht="17.100000000000001" customHeight="1" x14ac:dyDescent="0.2"/>
    <row r="76" spans="1:78" ht="17.100000000000001" customHeight="1" x14ac:dyDescent="0.2"/>
    <row r="77" spans="1:78" ht="17.100000000000001" customHeight="1" x14ac:dyDescent="0.2"/>
    <row r="78" spans="1:78" ht="17.100000000000001" customHeight="1" x14ac:dyDescent="0.2"/>
    <row r="79" spans="1:78" ht="17.100000000000001" customHeight="1" x14ac:dyDescent="0.2"/>
    <row r="80" spans="1:78" ht="17.100000000000001" customHeight="1" x14ac:dyDescent="0.2"/>
    <row r="81" ht="17.100000000000001" customHeight="1" x14ac:dyDescent="0.2"/>
    <row r="82" ht="17.100000000000001" customHeight="1" x14ac:dyDescent="0.2"/>
    <row r="83" ht="17.100000000000001" customHeight="1" x14ac:dyDescent="0.2"/>
    <row r="84" ht="17.100000000000001" customHeight="1" x14ac:dyDescent="0.2"/>
    <row r="85" ht="17.100000000000001" customHeight="1" x14ac:dyDescent="0.2"/>
    <row r="86" ht="17.100000000000001" customHeight="1" x14ac:dyDescent="0.2"/>
    <row r="87" ht="17.100000000000001" customHeight="1" x14ac:dyDescent="0.2"/>
    <row r="88" ht="17.100000000000001" customHeight="1" x14ac:dyDescent="0.2"/>
    <row r="89" ht="17.100000000000001" customHeight="1" x14ac:dyDescent="0.2"/>
    <row r="90" ht="17.100000000000001" customHeight="1" x14ac:dyDescent="0.2"/>
    <row r="91" ht="17.100000000000001" customHeight="1" x14ac:dyDescent="0.2"/>
    <row r="92" ht="17.100000000000001" customHeight="1" x14ac:dyDescent="0.2"/>
    <row r="93" ht="17.100000000000001" customHeight="1" x14ac:dyDescent="0.2"/>
    <row r="94" ht="17.100000000000001" customHeight="1" x14ac:dyDescent="0.2"/>
    <row r="95" ht="17.100000000000001" customHeight="1" x14ac:dyDescent="0.2"/>
    <row r="96" ht="17.100000000000001" customHeight="1" x14ac:dyDescent="0.2"/>
    <row r="97" ht="17.100000000000001" customHeight="1" x14ac:dyDescent="0.2"/>
    <row r="98" ht="17.100000000000001" customHeight="1" x14ac:dyDescent="0.2"/>
    <row r="99" ht="17.100000000000001" customHeight="1" x14ac:dyDescent="0.2"/>
    <row r="100" ht="17.100000000000001" customHeight="1" x14ac:dyDescent="0.2"/>
    <row r="101" ht="17.100000000000001" customHeight="1" x14ac:dyDescent="0.2"/>
    <row r="102" ht="17.100000000000001" customHeight="1" x14ac:dyDescent="0.2"/>
    <row r="103" ht="17.100000000000001" customHeight="1" x14ac:dyDescent="0.2"/>
    <row r="104" ht="17.100000000000001" customHeight="1" x14ac:dyDescent="0.2"/>
    <row r="105" ht="17.100000000000001" customHeight="1" x14ac:dyDescent="0.2"/>
    <row r="106" ht="17.100000000000001" customHeight="1" x14ac:dyDescent="0.2"/>
    <row r="107" ht="17.100000000000001" customHeight="1" x14ac:dyDescent="0.2"/>
    <row r="108" ht="17.100000000000001" customHeight="1" x14ac:dyDescent="0.2"/>
    <row r="109" ht="17.100000000000001" customHeight="1" x14ac:dyDescent="0.2"/>
    <row r="110" ht="17.100000000000001" customHeight="1" x14ac:dyDescent="0.2"/>
    <row r="111" ht="17.100000000000001" customHeight="1" x14ac:dyDescent="0.2"/>
    <row r="112" ht="17.100000000000001" customHeight="1" x14ac:dyDescent="0.2"/>
    <row r="113" ht="17.100000000000001"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sheetData>
  <sheetProtection formatCells="0" selectLockedCells="1"/>
  <dataConsolidate/>
  <mergeCells count="628">
    <mergeCell ref="BL4:BS4"/>
    <mergeCell ref="BL5:BS5"/>
    <mergeCell ref="BL6:BS6"/>
    <mergeCell ref="BL7:BS7"/>
    <mergeCell ref="BL8:BS8"/>
    <mergeCell ref="BA4:BD4"/>
    <mergeCell ref="BE4:BK4"/>
    <mergeCell ref="AO5:AS5"/>
    <mergeCell ref="AT5:AY5"/>
    <mergeCell ref="BA5:BD5"/>
    <mergeCell ref="BE5:BK5"/>
    <mergeCell ref="AO4:AS4"/>
    <mergeCell ref="AT4:AY4"/>
    <mergeCell ref="BA8:BD8"/>
    <mergeCell ref="BE8:BK8"/>
    <mergeCell ref="BE7:BK7"/>
    <mergeCell ref="AO7:AS8"/>
    <mergeCell ref="AT7:AU7"/>
    <mergeCell ref="AV7:AW7"/>
    <mergeCell ref="AX7:AY7"/>
    <mergeCell ref="AT8:AU8"/>
    <mergeCell ref="AV8:AW8"/>
    <mergeCell ref="AX8:AY8"/>
    <mergeCell ref="Y4:AF4"/>
    <mergeCell ref="Y5:AF5"/>
    <mergeCell ref="Y6:AF6"/>
    <mergeCell ref="Y7:AF7"/>
    <mergeCell ref="Y8:AF8"/>
    <mergeCell ref="B4:F4"/>
    <mergeCell ref="G4:L4"/>
    <mergeCell ref="N4:Q4"/>
    <mergeCell ref="B6:F6"/>
    <mergeCell ref="G6:L6"/>
    <mergeCell ref="N6:Q6"/>
    <mergeCell ref="B5:F5"/>
    <mergeCell ref="G5:L5"/>
    <mergeCell ref="N5:Q5"/>
    <mergeCell ref="B7:F8"/>
    <mergeCell ref="R4:X4"/>
    <mergeCell ref="R8:X8"/>
    <mergeCell ref="R5:X5"/>
    <mergeCell ref="R7:X7"/>
    <mergeCell ref="G7:H7"/>
    <mergeCell ref="N8:Q8"/>
    <mergeCell ref="N7:Q7"/>
    <mergeCell ref="G8:H8"/>
    <mergeCell ref="I7:J7"/>
    <mergeCell ref="B21:E21"/>
    <mergeCell ref="BA6:BD6"/>
    <mergeCell ref="BA7:BD7"/>
    <mergeCell ref="AO6:AS6"/>
    <mergeCell ref="AT6:AY6"/>
    <mergeCell ref="B10:E10"/>
    <mergeCell ref="F12:J15"/>
    <mergeCell ref="E11:E17"/>
    <mergeCell ref="F11:J11"/>
    <mergeCell ref="F16:I16"/>
    <mergeCell ref="F19:I21"/>
    <mergeCell ref="M14:M17"/>
    <mergeCell ref="L14:L17"/>
    <mergeCell ref="J16:J17"/>
    <mergeCell ref="K11:K17"/>
    <mergeCell ref="AS10:AZ10"/>
    <mergeCell ref="X11:Z11"/>
    <mergeCell ref="V12:V17"/>
    <mergeCell ref="R11:W11"/>
    <mergeCell ref="R12:R17"/>
    <mergeCell ref="AJ18:AL18"/>
    <mergeCell ref="K7:L7"/>
    <mergeCell ref="I8:J8"/>
    <mergeCell ref="K8:L8"/>
    <mergeCell ref="AO20:AR20"/>
    <mergeCell ref="BN10:BY10"/>
    <mergeCell ref="BH12:BH17"/>
    <mergeCell ref="BG12:BG17"/>
    <mergeCell ref="AQ25:AR25"/>
    <mergeCell ref="AO29:AR29"/>
    <mergeCell ref="AO30:AR30"/>
    <mergeCell ref="AO23:AP23"/>
    <mergeCell ref="AO24:AR24"/>
    <mergeCell ref="BI12:BI17"/>
    <mergeCell ref="BA10:BM10"/>
    <mergeCell ref="BB12:BB17"/>
    <mergeCell ref="BC12:BC17"/>
    <mergeCell ref="BJ12:BJ17"/>
    <mergeCell ref="BK12:BK17"/>
    <mergeCell ref="BA11:BD11"/>
    <mergeCell ref="BE12:BE17"/>
    <mergeCell ref="BA12:BA17"/>
    <mergeCell ref="AS19:AV21"/>
    <mergeCell ref="AX11:AX17"/>
    <mergeCell ref="BM42:BM43"/>
    <mergeCell ref="BK42:BK43"/>
    <mergeCell ref="BL42:BL43"/>
    <mergeCell ref="BJ42:BJ43"/>
    <mergeCell ref="BW11:BY17"/>
    <mergeCell ref="AS28:AZ31"/>
    <mergeCell ref="B11:C17"/>
    <mergeCell ref="D11:D17"/>
    <mergeCell ref="F10:M10"/>
    <mergeCell ref="L11:M13"/>
    <mergeCell ref="P42:P43"/>
    <mergeCell ref="K42:K43"/>
    <mergeCell ref="M42:M43"/>
    <mergeCell ref="L42:L43"/>
    <mergeCell ref="B23:C23"/>
    <mergeCell ref="B32:E32"/>
    <mergeCell ref="B30:E30"/>
    <mergeCell ref="B38:E38"/>
    <mergeCell ref="C42:C43"/>
    <mergeCell ref="F28:M31"/>
    <mergeCell ref="E42:E43"/>
    <mergeCell ref="J42:J43"/>
    <mergeCell ref="N11:Q11"/>
    <mergeCell ref="AS22:AV27"/>
    <mergeCell ref="B19:E19"/>
    <mergeCell ref="B20:E20"/>
    <mergeCell ref="AA23:AL27"/>
    <mergeCell ref="AO27:AR27"/>
    <mergeCell ref="AO25:AP25"/>
    <mergeCell ref="AO28:AR28"/>
    <mergeCell ref="AO22:AR22"/>
    <mergeCell ref="L45:L46"/>
    <mergeCell ref="K45:K46"/>
    <mergeCell ref="B25:C25"/>
    <mergeCell ref="B24:E24"/>
    <mergeCell ref="D25:E25"/>
    <mergeCell ref="D39:E39"/>
    <mergeCell ref="B33:E33"/>
    <mergeCell ref="B31:E31"/>
    <mergeCell ref="D42:D43"/>
    <mergeCell ref="B42:B43"/>
    <mergeCell ref="AO21:AR21"/>
    <mergeCell ref="AO19:AR19"/>
    <mergeCell ref="AA19:AL21"/>
    <mergeCell ref="AJ22:AL22"/>
    <mergeCell ref="AA28:AL31"/>
    <mergeCell ref="AQ23:AR23"/>
    <mergeCell ref="AO26:AR26"/>
    <mergeCell ref="M48:M49"/>
    <mergeCell ref="O51:O52"/>
    <mergeCell ref="P51:P52"/>
    <mergeCell ref="N48:N49"/>
    <mergeCell ref="O48:O49"/>
    <mergeCell ref="BL54:BL55"/>
    <mergeCell ref="BM54:BM55"/>
    <mergeCell ref="BL51:BL52"/>
    <mergeCell ref="BK54:BK55"/>
    <mergeCell ref="BI51:BI52"/>
    <mergeCell ref="BK51:BK52"/>
    <mergeCell ref="BG51:BG52"/>
    <mergeCell ref="BB51:BB52"/>
    <mergeCell ref="BJ54:BJ55"/>
    <mergeCell ref="BF51:BF52"/>
    <mergeCell ref="BH51:BH52"/>
    <mergeCell ref="BE51:BE52"/>
    <mergeCell ref="AW48:AW49"/>
    <mergeCell ref="AJ48:AL49"/>
    <mergeCell ref="AP48:AP49"/>
    <mergeCell ref="AP51:AP52"/>
    <mergeCell ref="BJ51:BJ52"/>
    <mergeCell ref="BM51:BM52"/>
    <mergeCell ref="BA48:BA49"/>
    <mergeCell ref="L48:L49"/>
    <mergeCell ref="B51:B52"/>
    <mergeCell ref="C51:C52"/>
    <mergeCell ref="D51:D52"/>
    <mergeCell ref="K48:K49"/>
    <mergeCell ref="D48:D49"/>
    <mergeCell ref="B54:B55"/>
    <mergeCell ref="C54:C55"/>
    <mergeCell ref="J45:J46"/>
    <mergeCell ref="D54:D55"/>
    <mergeCell ref="E45:E46"/>
    <mergeCell ref="B48:B49"/>
    <mergeCell ref="B45:B46"/>
    <mergeCell ref="C45:C46"/>
    <mergeCell ref="D45:D46"/>
    <mergeCell ref="C48:C49"/>
    <mergeCell ref="J54:J55"/>
    <mergeCell ref="E54:E55"/>
    <mergeCell ref="E51:E52"/>
    <mergeCell ref="J51:J52"/>
    <mergeCell ref="E48:E49"/>
    <mergeCell ref="J48:J49"/>
    <mergeCell ref="B35:E35"/>
    <mergeCell ref="D36:E36"/>
    <mergeCell ref="B34:E34"/>
    <mergeCell ref="B37:E37"/>
    <mergeCell ref="B27:E27"/>
    <mergeCell ref="B28:E28"/>
    <mergeCell ref="B26:E26"/>
    <mergeCell ref="B29:E29"/>
    <mergeCell ref="F22:I27"/>
    <mergeCell ref="D23:E23"/>
    <mergeCell ref="B22:E22"/>
    <mergeCell ref="M45:M46"/>
    <mergeCell ref="Q45:Q46"/>
    <mergeCell ref="R45:R46"/>
    <mergeCell ref="R42:R43"/>
    <mergeCell ref="U45:U46"/>
    <mergeCell ref="V42:V43"/>
    <mergeCell ref="Q42:Q43"/>
    <mergeCell ref="O42:O43"/>
    <mergeCell ref="N42:N43"/>
    <mergeCell ref="V45:V46"/>
    <mergeCell ref="T45:T46"/>
    <mergeCell ref="N45:N46"/>
    <mergeCell ref="O45:O46"/>
    <mergeCell ref="S45:S46"/>
    <mergeCell ref="P45:P46"/>
    <mergeCell ref="S42:S43"/>
    <mergeCell ref="T42:T43"/>
    <mergeCell ref="U42:U43"/>
    <mergeCell ref="AJ47:AL47"/>
    <mergeCell ref="AQ39:AR39"/>
    <mergeCell ref="AQ51:AQ52"/>
    <mergeCell ref="AQ45:AQ46"/>
    <mergeCell ref="AQ48:AQ49"/>
    <mergeCell ref="AJ41:AL41"/>
    <mergeCell ref="AR45:AR46"/>
    <mergeCell ref="AR51:AR52"/>
    <mergeCell ref="AO51:AO52"/>
    <mergeCell ref="AJ51:AL52"/>
    <mergeCell ref="AJ44:AL44"/>
    <mergeCell ref="AJ42:AL43"/>
    <mergeCell ref="AO48:AO49"/>
    <mergeCell ref="AR42:AR43"/>
    <mergeCell ref="AQ42:AQ43"/>
    <mergeCell ref="AR48:AR49"/>
    <mergeCell ref="Y12:Y17"/>
    <mergeCell ref="Z12:Z17"/>
    <mergeCell ref="AA10:AL10"/>
    <mergeCell ref="AA11:AC17"/>
    <mergeCell ref="AJ11:AL17"/>
    <mergeCell ref="AG11:AI17"/>
    <mergeCell ref="N10:Z10"/>
    <mergeCell ref="AZ14:AZ17"/>
    <mergeCell ref="AO10:AR10"/>
    <mergeCell ref="W12:W17"/>
    <mergeCell ref="U12:U17"/>
    <mergeCell ref="T12:T17"/>
    <mergeCell ref="N12:N17"/>
    <mergeCell ref="O12:O17"/>
    <mergeCell ref="S12:S17"/>
    <mergeCell ref="P12:P17"/>
    <mergeCell ref="BW53:BY53"/>
    <mergeCell ref="BW48:BY49"/>
    <mergeCell ref="BW42:BY43"/>
    <mergeCell ref="BW51:BY52"/>
    <mergeCell ref="Q12:Q17"/>
    <mergeCell ref="AO11:AP17"/>
    <mergeCell ref="BT11:BV17"/>
    <mergeCell ref="BN11:BP17"/>
    <mergeCell ref="AS11:AW11"/>
    <mergeCell ref="AS12:AW15"/>
    <mergeCell ref="AW16:AW17"/>
    <mergeCell ref="BF12:BF17"/>
    <mergeCell ref="BK11:BM11"/>
    <mergeCell ref="AY11:AZ13"/>
    <mergeCell ref="BE11:BJ11"/>
    <mergeCell ref="AY14:AY17"/>
    <mergeCell ref="BL12:BL17"/>
    <mergeCell ref="BD12:BD17"/>
    <mergeCell ref="BM12:BM17"/>
    <mergeCell ref="X12:X17"/>
    <mergeCell ref="AD11:AF17"/>
    <mergeCell ref="AS16:AV16"/>
    <mergeCell ref="AR11:AR17"/>
    <mergeCell ref="AQ11:AQ17"/>
    <mergeCell ref="BW50:BY50"/>
    <mergeCell ref="BN28:BY31"/>
    <mergeCell ref="BN19:BY21"/>
    <mergeCell ref="BN23:BY27"/>
    <mergeCell ref="BW32:BY32"/>
    <mergeCell ref="BN37:BY39"/>
    <mergeCell ref="BW18:BY18"/>
    <mergeCell ref="BW22:BY22"/>
    <mergeCell ref="BQ11:BS17"/>
    <mergeCell ref="AO31:AR31"/>
    <mergeCell ref="AO34:AR34"/>
    <mergeCell ref="AO33:AR33"/>
    <mergeCell ref="AO45:AO46"/>
    <mergeCell ref="AP45:AP46"/>
    <mergeCell ref="BE45:BE46"/>
    <mergeCell ref="BK45:BK46"/>
    <mergeCell ref="BJ45:BJ46"/>
    <mergeCell ref="BC45:BC46"/>
    <mergeCell ref="BA42:BA43"/>
    <mergeCell ref="AZ42:AZ43"/>
    <mergeCell ref="AX45:AX46"/>
    <mergeCell ref="AX42:AX43"/>
    <mergeCell ref="AY42:AY43"/>
    <mergeCell ref="AY45:AY46"/>
    <mergeCell ref="AW45:AW46"/>
    <mergeCell ref="AW42:AW43"/>
    <mergeCell ref="BW54:BY55"/>
    <mergeCell ref="AX54:AX55"/>
    <mergeCell ref="AZ48:AZ49"/>
    <mergeCell ref="AY48:AY49"/>
    <mergeCell ref="BW41:BY41"/>
    <mergeCell ref="BN33:BY36"/>
    <mergeCell ref="BW44:BY44"/>
    <mergeCell ref="BW45:BY46"/>
    <mergeCell ref="BE48:BE49"/>
    <mergeCell ref="BJ48:BJ49"/>
    <mergeCell ref="BM48:BM49"/>
    <mergeCell ref="BK48:BK49"/>
    <mergeCell ref="BI48:BI49"/>
    <mergeCell ref="BF48:BF49"/>
    <mergeCell ref="BI42:BI43"/>
    <mergeCell ref="BA45:BA46"/>
    <mergeCell ref="BB45:BB46"/>
    <mergeCell ref="BH45:BH46"/>
    <mergeCell ref="BI45:BI46"/>
    <mergeCell ref="BM45:BM46"/>
    <mergeCell ref="BW47:BY47"/>
    <mergeCell ref="BL45:BL46"/>
    <mergeCell ref="BF45:BF46"/>
    <mergeCell ref="BG45:BG46"/>
    <mergeCell ref="BG48:BG49"/>
    <mergeCell ref="BH48:BH49"/>
    <mergeCell ref="BL48:BL49"/>
    <mergeCell ref="BE42:BE43"/>
    <mergeCell ref="AO42:AO43"/>
    <mergeCell ref="AP42:AP43"/>
    <mergeCell ref="BD42:BD43"/>
    <mergeCell ref="BB48:BB49"/>
    <mergeCell ref="BD45:BD46"/>
    <mergeCell ref="BG42:BG43"/>
    <mergeCell ref="BC42:BC43"/>
    <mergeCell ref="BB42:BB43"/>
    <mergeCell ref="BF42:BF43"/>
    <mergeCell ref="BH42:BH43"/>
    <mergeCell ref="AZ45:AZ46"/>
    <mergeCell ref="AJ32:AL32"/>
    <mergeCell ref="AA33:AL36"/>
    <mergeCell ref="AA37:AL39"/>
    <mergeCell ref="AO37:AR37"/>
    <mergeCell ref="Z45:Z46"/>
    <mergeCell ref="X45:X46"/>
    <mergeCell ref="Y45:Y46"/>
    <mergeCell ref="W45:W46"/>
    <mergeCell ref="Z42:Z43"/>
    <mergeCell ref="Y42:Y43"/>
    <mergeCell ref="AJ45:AL46"/>
    <mergeCell ref="AO38:AR38"/>
    <mergeCell ref="AQ36:AR36"/>
    <mergeCell ref="AO35:AR35"/>
    <mergeCell ref="AO32:AR32"/>
    <mergeCell ref="Z51:Z52"/>
    <mergeCell ref="Z48:Z49"/>
    <mergeCell ref="X48:X49"/>
    <mergeCell ref="Y48:Y49"/>
    <mergeCell ref="W42:W43"/>
    <mergeCell ref="X42:X43"/>
    <mergeCell ref="W48:W49"/>
    <mergeCell ref="W51:W52"/>
    <mergeCell ref="Y51:Y52"/>
    <mergeCell ref="X51:X52"/>
    <mergeCell ref="V51:V52"/>
    <mergeCell ref="X54:X55"/>
    <mergeCell ref="K57:K58"/>
    <mergeCell ref="L57:L58"/>
    <mergeCell ref="V57:V58"/>
    <mergeCell ref="W57:W58"/>
    <mergeCell ref="M57:M58"/>
    <mergeCell ref="R57:R58"/>
    <mergeCell ref="O57:O58"/>
    <mergeCell ref="R51:R52"/>
    <mergeCell ref="R54:R55"/>
    <mergeCell ref="U54:U55"/>
    <mergeCell ref="Q54:Q55"/>
    <mergeCell ref="V54:V55"/>
    <mergeCell ref="S57:S58"/>
    <mergeCell ref="T57:T58"/>
    <mergeCell ref="Q51:Q52"/>
    <mergeCell ref="N51:N52"/>
    <mergeCell ref="T51:T52"/>
    <mergeCell ref="M51:M52"/>
    <mergeCell ref="K51:K52"/>
    <mergeCell ref="L51:L52"/>
    <mergeCell ref="K54:K55"/>
    <mergeCell ref="L54:L55"/>
    <mergeCell ref="U48:U49"/>
    <mergeCell ref="S51:S52"/>
    <mergeCell ref="U51:U52"/>
    <mergeCell ref="T48:T49"/>
    <mergeCell ref="P48:P49"/>
    <mergeCell ref="R48:R49"/>
    <mergeCell ref="S48:S49"/>
    <mergeCell ref="Q48:Q49"/>
    <mergeCell ref="S54:S55"/>
    <mergeCell ref="T54:T55"/>
    <mergeCell ref="Y54:Y55"/>
    <mergeCell ref="W54:W55"/>
    <mergeCell ref="AJ54:AL55"/>
    <mergeCell ref="P54:P55"/>
    <mergeCell ref="N54:N55"/>
    <mergeCell ref="O54:O55"/>
    <mergeCell ref="M54:M55"/>
    <mergeCell ref="BI54:BI55"/>
    <mergeCell ref="X57:X58"/>
    <mergeCell ref="BD57:BD58"/>
    <mergeCell ref="BF54:BF55"/>
    <mergeCell ref="BG54:BG55"/>
    <mergeCell ref="BH54:BH55"/>
    <mergeCell ref="BE54:BE55"/>
    <mergeCell ref="AW54:AW55"/>
    <mergeCell ref="Z54:Z55"/>
    <mergeCell ref="AR54:AR55"/>
    <mergeCell ref="AY54:AY55"/>
    <mergeCell ref="AP54:AP55"/>
    <mergeCell ref="BD54:BD55"/>
    <mergeCell ref="BC54:BC55"/>
    <mergeCell ref="AO54:AO55"/>
    <mergeCell ref="AQ54:AQ55"/>
    <mergeCell ref="BA54:BA55"/>
    <mergeCell ref="BW56:BY56"/>
    <mergeCell ref="B57:B58"/>
    <mergeCell ref="C57:C58"/>
    <mergeCell ref="D57:D58"/>
    <mergeCell ref="E57:E58"/>
    <mergeCell ref="J57:J58"/>
    <mergeCell ref="BK57:BK58"/>
    <mergeCell ref="BL57:BL58"/>
    <mergeCell ref="AY57:AY58"/>
    <mergeCell ref="BB57:BB58"/>
    <mergeCell ref="AX57:AX58"/>
    <mergeCell ref="AW57:AW58"/>
    <mergeCell ref="AR57:AR58"/>
    <mergeCell ref="AP57:AP58"/>
    <mergeCell ref="AQ57:AQ58"/>
    <mergeCell ref="N57:N58"/>
    <mergeCell ref="P57:P58"/>
    <mergeCell ref="U57:U58"/>
    <mergeCell ref="Q57:Q58"/>
    <mergeCell ref="Y63:Y64"/>
    <mergeCell ref="S63:S64"/>
    <mergeCell ref="T63:T64"/>
    <mergeCell ref="W60:W61"/>
    <mergeCell ref="V60:V61"/>
    <mergeCell ref="X60:X61"/>
    <mergeCell ref="BW59:BY59"/>
    <mergeCell ref="BF57:BF58"/>
    <mergeCell ref="BG57:BG58"/>
    <mergeCell ref="BH57:BH58"/>
    <mergeCell ref="BI57:BI58"/>
    <mergeCell ref="BJ57:BJ58"/>
    <mergeCell ref="BM57:BM58"/>
    <mergeCell ref="BW57:BY58"/>
    <mergeCell ref="BE57:BE58"/>
    <mergeCell ref="Y57:Y58"/>
    <mergeCell ref="Z57:Z58"/>
    <mergeCell ref="AJ57:AL58"/>
    <mergeCell ref="AZ57:AZ58"/>
    <mergeCell ref="AO57:AO58"/>
    <mergeCell ref="AP60:AP61"/>
    <mergeCell ref="AQ60:AQ61"/>
    <mergeCell ref="BW62:BY62"/>
    <mergeCell ref="AX63:AX64"/>
    <mergeCell ref="C60:C61"/>
    <mergeCell ref="D60:D61"/>
    <mergeCell ref="E60:E61"/>
    <mergeCell ref="K60:K61"/>
    <mergeCell ref="L60:L61"/>
    <mergeCell ref="O60:O61"/>
    <mergeCell ref="P60:P61"/>
    <mergeCell ref="U60:U61"/>
    <mergeCell ref="J60:J61"/>
    <mergeCell ref="Q60:Q61"/>
    <mergeCell ref="R60:R61"/>
    <mergeCell ref="S60:S61"/>
    <mergeCell ref="T60:T61"/>
    <mergeCell ref="B63:B64"/>
    <mergeCell ref="C63:C64"/>
    <mergeCell ref="D63:D64"/>
    <mergeCell ref="E63:E64"/>
    <mergeCell ref="AW60:AW61"/>
    <mergeCell ref="AX60:AX61"/>
    <mergeCell ref="Z63:Z64"/>
    <mergeCell ref="Q63:Q64"/>
    <mergeCell ref="R63:R64"/>
    <mergeCell ref="U63:U64"/>
    <mergeCell ref="X63:X64"/>
    <mergeCell ref="J63:J64"/>
    <mergeCell ref="K63:K64"/>
    <mergeCell ref="N63:N64"/>
    <mergeCell ref="O63:O64"/>
    <mergeCell ref="L63:L64"/>
    <mergeCell ref="M63:M64"/>
    <mergeCell ref="M60:M61"/>
    <mergeCell ref="N60:N61"/>
    <mergeCell ref="V63:V64"/>
    <mergeCell ref="W63:W64"/>
    <mergeCell ref="P63:P64"/>
    <mergeCell ref="AJ62:AL62"/>
    <mergeCell ref="B60:B61"/>
    <mergeCell ref="Z66:Z67"/>
    <mergeCell ref="AO66:AO67"/>
    <mergeCell ref="AP66:AP67"/>
    <mergeCell ref="AR66:AR67"/>
    <mergeCell ref="BM60:BM61"/>
    <mergeCell ref="AJ63:AL64"/>
    <mergeCell ref="BD63:BD64"/>
    <mergeCell ref="BE63:BE64"/>
    <mergeCell ref="AQ63:AQ64"/>
    <mergeCell ref="AR63:AR64"/>
    <mergeCell ref="AW63:AW64"/>
    <mergeCell ref="BC63:BC64"/>
    <mergeCell ref="BF63:BF64"/>
    <mergeCell ref="BB63:BB64"/>
    <mergeCell ref="BL66:BL67"/>
    <mergeCell ref="BI66:BI67"/>
    <mergeCell ref="AJ65:AL65"/>
    <mergeCell ref="AY66:AY67"/>
    <mergeCell ref="AY60:AY61"/>
    <mergeCell ref="Z60:Z61"/>
    <mergeCell ref="AJ60:AL61"/>
    <mergeCell ref="AO63:AO64"/>
    <mergeCell ref="AP63:AP64"/>
    <mergeCell ref="AZ63:AZ64"/>
    <mergeCell ref="B66:B67"/>
    <mergeCell ref="C66:C67"/>
    <mergeCell ref="D66:D67"/>
    <mergeCell ref="E66:E67"/>
    <mergeCell ref="J66:J67"/>
    <mergeCell ref="S66:S67"/>
    <mergeCell ref="AX66:AX67"/>
    <mergeCell ref="W66:W67"/>
    <mergeCell ref="T66:T67"/>
    <mergeCell ref="P66:P67"/>
    <mergeCell ref="Q66:Q67"/>
    <mergeCell ref="U66:U67"/>
    <mergeCell ref="Y66:Y67"/>
    <mergeCell ref="X66:X67"/>
    <mergeCell ref="R66:R67"/>
    <mergeCell ref="AW66:AW67"/>
    <mergeCell ref="AJ66:AL67"/>
    <mergeCell ref="AQ66:AQ67"/>
    <mergeCell ref="K66:K67"/>
    <mergeCell ref="V66:V67"/>
    <mergeCell ref="M66:M67"/>
    <mergeCell ref="L66:L67"/>
    <mergeCell ref="N66:N67"/>
    <mergeCell ref="O66:O67"/>
    <mergeCell ref="BJ66:BJ67"/>
    <mergeCell ref="BM66:BM67"/>
    <mergeCell ref="BJ63:BJ64"/>
    <mergeCell ref="BL63:BL64"/>
    <mergeCell ref="BM63:BM64"/>
    <mergeCell ref="BW66:BY67"/>
    <mergeCell ref="BK63:BK64"/>
    <mergeCell ref="BH66:BH67"/>
    <mergeCell ref="BK66:BK67"/>
    <mergeCell ref="BI63:BI64"/>
    <mergeCell ref="BW65:BY65"/>
    <mergeCell ref="BW63:BY64"/>
    <mergeCell ref="BH63:BH64"/>
    <mergeCell ref="BF66:BF67"/>
    <mergeCell ref="BG66:BG67"/>
    <mergeCell ref="AZ66:AZ67"/>
    <mergeCell ref="BA66:BA67"/>
    <mergeCell ref="BB66:BB67"/>
    <mergeCell ref="BC66:BC67"/>
    <mergeCell ref="BD66:BD67"/>
    <mergeCell ref="BE66:BE67"/>
    <mergeCell ref="BG63:BG64"/>
    <mergeCell ref="BA63:BA64"/>
    <mergeCell ref="AY63:AY64"/>
    <mergeCell ref="BW60:BY61"/>
    <mergeCell ref="BD60:BD61"/>
    <mergeCell ref="BA60:BA61"/>
    <mergeCell ref="BH60:BH61"/>
    <mergeCell ref="BK60:BK61"/>
    <mergeCell ref="BL60:BL61"/>
    <mergeCell ref="BI60:BI61"/>
    <mergeCell ref="BJ60:BJ61"/>
    <mergeCell ref="BE60:BE61"/>
    <mergeCell ref="BB60:BB61"/>
    <mergeCell ref="BF60:BF61"/>
    <mergeCell ref="BG60:BG61"/>
    <mergeCell ref="AZ60:AZ61"/>
    <mergeCell ref="BR1:BY1"/>
    <mergeCell ref="AX2:BB2"/>
    <mergeCell ref="BD2:BK2"/>
    <mergeCell ref="BL2:BP2"/>
    <mergeCell ref="BR2:BY2"/>
    <mergeCell ref="AE1:AL1"/>
    <mergeCell ref="AE2:AL2"/>
    <mergeCell ref="AX1:BB1"/>
    <mergeCell ref="BD1:BK1"/>
    <mergeCell ref="AO1:AP2"/>
    <mergeCell ref="AR1:AW1"/>
    <mergeCell ref="AR2:AW2"/>
    <mergeCell ref="V48:V49"/>
    <mergeCell ref="AR60:AR61"/>
    <mergeCell ref="AX48:AX49"/>
    <mergeCell ref="BC48:BC49"/>
    <mergeCell ref="AJ50:AL50"/>
    <mergeCell ref="BL1:BP1"/>
    <mergeCell ref="Y60:Y61"/>
    <mergeCell ref="AJ59:AL59"/>
    <mergeCell ref="BD48:BD49"/>
    <mergeCell ref="BC60:BC61"/>
    <mergeCell ref="BC57:BC58"/>
    <mergeCell ref="BA51:BA52"/>
    <mergeCell ref="BC51:BC52"/>
    <mergeCell ref="BA57:BA58"/>
    <mergeCell ref="AY51:AY52"/>
    <mergeCell ref="AX51:AX52"/>
    <mergeCell ref="AZ51:AZ52"/>
    <mergeCell ref="AW51:AW52"/>
    <mergeCell ref="BD51:BD52"/>
    <mergeCell ref="AJ53:AL53"/>
    <mergeCell ref="AZ54:AZ55"/>
    <mergeCell ref="BB54:BB55"/>
    <mergeCell ref="AJ56:AL56"/>
    <mergeCell ref="AO60:AO61"/>
    <mergeCell ref="K1:O1"/>
    <mergeCell ref="Q1:X1"/>
    <mergeCell ref="Y1:AC1"/>
    <mergeCell ref="K2:O2"/>
    <mergeCell ref="Y2:AC2"/>
    <mergeCell ref="Q2:X2"/>
    <mergeCell ref="B1:C2"/>
    <mergeCell ref="E1:J1"/>
    <mergeCell ref="E2:J2"/>
  </mergeCells>
  <phoneticPr fontId="9" type="noConversion"/>
  <dataValidations count="19">
    <dataValidation type="list" allowBlank="1" showInputMessage="1" showErrorMessage="1" sqref="G8:H8">
      <formula1>UTM_Zone</formula1>
    </dataValidation>
    <dataValidation type="list" allowBlank="1" showInputMessage="1" showErrorMessage="1" sqref="R8:X8">
      <formula1>Facility_Revegetation_Approach</formula1>
    </dataValidation>
    <dataValidation type="list" allowBlank="1" showInputMessage="1" showErrorMessage="1" sqref="R7:X7">
      <formula1>Facility_Disturbance_REclamation</formula1>
    </dataValidation>
    <dataValidation type="list" allowBlank="1" showInputMessage="1" showErrorMessage="1" sqref="R5:X5">
      <formula1>Facility_Disturbance_Construction</formula1>
    </dataValidation>
    <dataValidation type="list" allowBlank="1" showInputMessage="1" showErrorMessage="1" sqref="N42:Q43 N66:Q67 N45:Q46 N48:Q49 N51:Q52 N54:Q55 N57:Q58 N60:Q61 N63:Q64 BA42:BD43 BA66:BD67 BA45:BD46 BA48:BD49 BA51:BD52 BA54:BD55 BA57:BD58 BA60:BD61 BA63:BD64">
      <formula1>Veg_Measurements</formula1>
    </dataValidation>
    <dataValidation type="list" allowBlank="1" showInputMessage="1" showErrorMessage="1" sqref="R42:R43 R66:R67 R45:R46 R48:R49 R51:R52 R54:R55 R57:R58 R60:R61 R63:R64 BE42:BE43 BE66:BE67 BE45:BE46 BE48:BE49 BE51:BE52 BE54:BE55 BE57:BE58 BE60:BE61 BE63:BE64">
      <formula1>Veg_BBCH</formula1>
    </dataValidation>
    <dataValidation type="list" allowBlank="1" showInputMessage="1" showErrorMessage="1" sqref="S42:S43 S66:S67 S45:S46 S48:S49 S51:S52 S54:S55 S57:S58 S60:S61 S63:S64 BF42:BF43 BF66:BF67 BF45:BF46 BF48:BF49 BF51:BF52 BF54:BF55 BF57:BF58 BF60:BF61 BF63:BF64">
      <formula1>Veg_Germination</formula1>
    </dataValidation>
    <dataValidation type="list" allowBlank="1" showInputMessage="1" showErrorMessage="1" sqref="T42:T43 T66:T67 T45:T46 T48:T49 T51:T52 T54:T55 T57:T58 T60:T61 T63:T64 BG42:BG43 BG66:BG67 BG45:BG46 BG48:BG49 BG51:BG52 BG54:BG55 BG57:BG58 BG60:BG61 BG63:BG64">
      <formula1>Veg_Health_Plant</formula1>
    </dataValidation>
    <dataValidation type="list" allowBlank="1" showInputMessage="1" showErrorMessage="1" sqref="U42:U43 U66:U67 U45:U46 U48:U49 U51:U52 U54:U55 U57:U58 U60:U61 U63:U64 BH42:BH43 BH66:BH67 BH45:BH46 BH48:BH49 BH51:BH52 BH54:BH55 BH57:BH58 BH60:BH61 BH63:BH64">
      <formula1>Veg_Health_Head</formula1>
    </dataValidation>
    <dataValidation type="list" allowBlank="1" showInputMessage="1" showErrorMessage="1" sqref="V42:V43 V66:V67 V45:V46 V48:V49 V51:V52 V54:V55 V57:V58 V60:V61 V63:V64 BI42:BI43 BI66:BI67 BI45:BI46 BI48:BI49 BI51:BI52 BI54:BI55 BI57:BI58 BI60:BI61 BI63:BI64">
      <formula1>Veg_Pod_Density</formula1>
    </dataValidation>
    <dataValidation type="list" allowBlank="1" showInputMessage="1" showErrorMessage="1" sqref="W42:W43 W66:W67 W45:W46 W48:W49 W51:W52 W54:W55 W57:W58 W60:W61 W63:W64 BJ42:BJ43 BJ66:BJ67 BJ45:BJ46 BJ48:BJ49 BJ51:BJ52 BJ54:BJ55 BJ57:BJ58 BJ60:BJ61 BJ63:BJ64">
      <formula1>Veg_Seed_Development</formula1>
    </dataValidation>
    <dataValidation type="list" allowBlank="1" showInputMessage="1" showErrorMessage="1" sqref="X42:Z43 X66:Z67 X45:Z46 X48:Z49 X51:Z52 X54:Z55 X57:Z58 X60:Z61 X63:Z64 BK42:BM43 BK66:BM67 BK45:BM46 BK48:BM49 BK51:BM52 BK54:BM55 BK57:BM58 BK60:BM61 BK63:BM64">
      <formula1>Veg_Weed_Density</formula1>
    </dataValidation>
    <dataValidation type="list" allowBlank="1" showInputMessage="1" showErrorMessage="1" sqref="G4 AT4">
      <formula1>Facil_type</formula1>
    </dataValidation>
    <dataValidation type="list" allowBlank="1" showInputMessage="1" showErrorMessage="1" sqref="F12:J15 AS12:AW15">
      <formula1>Veg_Method_Density</formula1>
    </dataValidation>
    <dataValidation type="list" allowBlank="1" showInputMessage="1" showErrorMessage="1" sqref="G5:L5 AT5:AY5">
      <formula1>Facility_Assessment_type</formula1>
    </dataValidation>
    <dataValidation type="list" allowBlank="1" showInputMessage="1" showErrorMessage="1" sqref="D42:D43 D45:D46 D48:D49 D51:D52 D54:D55 D57:D58 D60:D61 D63:D64 D66:D67 AQ42:AQ43 AQ45:AQ46 AQ48:AQ49 AQ51:AQ52 AQ54:AQ55 AQ57:AQ58 AQ60:AQ61 AQ63:AQ64 AQ66:AQ67">
      <formula1>List_Summary</formula1>
    </dataValidation>
    <dataValidation type="list" allowBlank="1" showInputMessage="1" showErrorMessage="1" sqref="E42:E43 E45:E46 E48:E49 E51:E52 E54:E55 E57:E58 E60:E61 E63:E64 E66:E67 AR42:AR43 AR45:AR46 AR48:AR49 AR51:AR52 AR54:AR55 AR57:AR58 AR60:AR61 AR63:AR64 AR66:AR67">
      <formula1>Soil_Slope</formula1>
    </dataValidation>
    <dataValidation type="list" allowBlank="1" showInputMessage="1" showErrorMessage="1" sqref="Y5:AF5">
      <formula1>Date_Const_Recl_Soil</formula1>
    </dataValidation>
    <dataValidation type="list" allowBlank="1" showInputMessage="1" showErrorMessage="1" sqref="Y6:AF8">
      <formula1>Date_Const_Recl_Veg</formula1>
    </dataValidation>
  </dataValidations>
  <pageMargins left="0.2" right="0.2" top="0.56999999999999995" bottom="0.28999999999999998" header="0.25" footer="0.16"/>
  <pageSetup scale="65" fitToHeight="0" orientation="landscape" r:id="rId1"/>
  <headerFooter alignWithMargins="0"/>
  <rowBreaks count="1" manualBreakCount="1">
    <brk id="40" max="16383" man="1"/>
  </rowBreaks>
  <colBreaks count="1" manualBreakCount="1">
    <brk id="3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7"/>
  <sheetViews>
    <sheetView topLeftCell="A10" workbookViewId="0">
      <selection activeCell="AN162" sqref="AN162"/>
    </sheetView>
  </sheetViews>
  <sheetFormatPr defaultColWidth="6.140625" defaultRowHeight="14.1" customHeight="1" x14ac:dyDescent="0.2"/>
  <cols>
    <col min="1" max="1" width="2.7109375" style="58" customWidth="1"/>
    <col min="2" max="2" width="2.85546875" style="58" customWidth="1"/>
    <col min="3" max="5" width="8" style="58" customWidth="1"/>
    <col min="6" max="9" width="4.5703125" style="58" customWidth="1"/>
    <col min="10" max="10" width="5.140625" style="58" customWidth="1"/>
    <col min="11" max="13" width="4.5703125" style="58" customWidth="1"/>
    <col min="14" max="26" width="7.7109375" style="58" customWidth="1"/>
    <col min="27" max="38" width="2.7109375" style="138" customWidth="1"/>
    <col min="39" max="39" width="2.7109375" style="58" customWidth="1"/>
    <col min="40" max="16384" width="6.140625" style="58"/>
  </cols>
  <sheetData>
    <row r="1" spans="1:39" ht="14.1" customHeight="1" x14ac:dyDescent="0.2">
      <c r="A1" s="56"/>
      <c r="B1" s="2941" t="s">
        <v>1429</v>
      </c>
      <c r="C1" s="2942"/>
      <c r="D1" s="2943"/>
      <c r="E1" s="2315" t="str">
        <f>'TP-ToC'!$B$124</f>
        <v>Unique ID / License No</v>
      </c>
      <c r="F1" s="2315"/>
      <c r="G1" s="2315"/>
      <c r="H1" s="2295"/>
      <c r="I1" s="2295"/>
      <c r="J1" s="2315"/>
      <c r="K1" s="2315"/>
      <c r="L1" s="2315"/>
      <c r="M1" s="2425" t="s">
        <v>1040</v>
      </c>
      <c r="N1" s="2425"/>
      <c r="O1" s="2425"/>
      <c r="P1" s="2425"/>
      <c r="Q1" s="2425"/>
      <c r="R1" s="2425"/>
      <c r="S1" s="63"/>
      <c r="T1" s="2716" t="s">
        <v>1158</v>
      </c>
      <c r="U1" s="2449"/>
      <c r="V1" s="2449"/>
      <c r="W1" s="2449"/>
      <c r="X1" s="2449"/>
      <c r="Z1" s="2737" t="s">
        <v>729</v>
      </c>
      <c r="AA1" s="2449"/>
      <c r="AB1" s="2449"/>
      <c r="AC1" s="2449"/>
      <c r="AD1" s="2449"/>
      <c r="AF1" s="2699">
        <f>'TP-ToC'!$Z$124</f>
        <v>41730</v>
      </c>
      <c r="AG1" s="2699"/>
      <c r="AH1" s="2699"/>
      <c r="AI1" s="2699"/>
      <c r="AJ1" s="2699"/>
      <c r="AK1" s="2699"/>
      <c r="AL1" s="2699"/>
      <c r="AM1" s="56"/>
    </row>
    <row r="2" spans="1:39" ht="14.1" customHeight="1" x14ac:dyDescent="0.2">
      <c r="A2" s="56"/>
      <c r="B2" s="2944"/>
      <c r="C2" s="2945"/>
      <c r="D2" s="2946"/>
      <c r="E2" s="2315" t="str">
        <f>'TP-ToC'!$K$124</f>
        <v>Unique ID / License No</v>
      </c>
      <c r="F2" s="2315"/>
      <c r="G2" s="2315"/>
      <c r="H2" s="2295"/>
      <c r="I2" s="2295"/>
      <c r="J2" s="2315"/>
      <c r="K2" s="2315"/>
      <c r="L2" s="2315"/>
      <c r="M2" s="2315" t="str">
        <f>'TP-ToC'!$K$126</f>
        <v>Disposition #</v>
      </c>
      <c r="N2" s="2315"/>
      <c r="O2" s="2315"/>
      <c r="P2" s="2315"/>
      <c r="Q2" s="2315"/>
      <c r="R2" s="2315"/>
      <c r="S2" s="63"/>
      <c r="T2" s="2697" t="str">
        <f>'TP-ToC'!$O$147</f>
        <v>Soil-Assessor</v>
      </c>
      <c r="U2" s="2698"/>
      <c r="V2" s="2698"/>
      <c r="W2" s="2698"/>
      <c r="X2" s="2698"/>
      <c r="Z2" s="2776">
        <f>'TP-ToC'!$O$146</f>
        <v>27581</v>
      </c>
      <c r="AA2" s="2698"/>
      <c r="AB2" s="2698"/>
      <c r="AC2" s="2698"/>
      <c r="AD2" s="2698"/>
      <c r="AF2" s="2699" t="str">
        <f>'TP-ToC'!$G$23</f>
        <v>Criteria</v>
      </c>
      <c r="AG2" s="2699"/>
      <c r="AH2" s="2699"/>
      <c r="AI2" s="2699"/>
      <c r="AJ2" s="2699"/>
      <c r="AK2" s="2699"/>
      <c r="AL2" s="2699"/>
      <c r="AM2" s="56"/>
    </row>
    <row r="3" spans="1:39" ht="4.5" customHeight="1" x14ac:dyDescent="0.2">
      <c r="A3" s="56"/>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56"/>
    </row>
    <row r="4" spans="1:39" ht="12" customHeight="1" x14ac:dyDescent="0.2">
      <c r="A4" s="56"/>
      <c r="B4" s="2499" t="s">
        <v>464</v>
      </c>
      <c r="C4" s="2500"/>
      <c r="D4" s="2500"/>
      <c r="E4" s="2500"/>
      <c r="F4" s="2500"/>
      <c r="G4" s="2929" t="s">
        <v>696</v>
      </c>
      <c r="H4" s="2930"/>
      <c r="I4" s="2930"/>
      <c r="J4" s="2930"/>
      <c r="K4" s="2930"/>
      <c r="L4" s="2930"/>
      <c r="M4" s="259"/>
      <c r="N4" s="2931"/>
      <c r="O4" s="2932"/>
      <c r="P4" s="2932"/>
      <c r="Q4" s="2933"/>
      <c r="R4" s="2702" t="s">
        <v>1161</v>
      </c>
      <c r="S4" s="2703"/>
      <c r="T4" s="2703"/>
      <c r="U4" s="2703"/>
      <c r="V4" s="2703"/>
      <c r="W4" s="2703"/>
      <c r="X4" s="2937"/>
      <c r="Y4" s="2439" t="s">
        <v>1165</v>
      </c>
      <c r="Z4" s="2439"/>
      <c r="AA4" s="2439"/>
      <c r="AB4" s="2439"/>
      <c r="AC4" s="2439"/>
      <c r="AD4" s="2439"/>
      <c r="AE4" s="2400"/>
      <c r="AF4" s="2400"/>
      <c r="AG4" s="63"/>
      <c r="AH4" s="63"/>
      <c r="AI4" s="63"/>
      <c r="AJ4" s="63"/>
      <c r="AK4" s="63"/>
      <c r="AL4" s="63"/>
      <c r="AM4" s="56"/>
    </row>
    <row r="5" spans="1:39" ht="12.75" customHeight="1" x14ac:dyDescent="0.2">
      <c r="A5" s="56"/>
      <c r="B5" s="2499" t="s">
        <v>462</v>
      </c>
      <c r="C5" s="2500"/>
      <c r="D5" s="2500"/>
      <c r="E5" s="2500"/>
      <c r="F5" s="2500"/>
      <c r="G5" s="2513" t="s">
        <v>2439</v>
      </c>
      <c r="H5" s="2513"/>
      <c r="I5" s="2513"/>
      <c r="J5" s="2513"/>
      <c r="K5" s="2930"/>
      <c r="L5" s="2930"/>
      <c r="M5" s="259"/>
      <c r="N5" s="2499" t="s">
        <v>218</v>
      </c>
      <c r="O5" s="2500"/>
      <c r="P5" s="2500"/>
      <c r="Q5" s="2500"/>
      <c r="R5" s="2717" t="s">
        <v>555</v>
      </c>
      <c r="S5" s="2718"/>
      <c r="T5" s="2718"/>
      <c r="U5" s="2718"/>
      <c r="V5" s="2718"/>
      <c r="W5" s="2718"/>
      <c r="X5" s="2718"/>
      <c r="Y5" s="2771" t="s">
        <v>64</v>
      </c>
      <c r="Z5" s="2772"/>
      <c r="AA5" s="2772"/>
      <c r="AB5" s="2772"/>
      <c r="AC5" s="2772"/>
      <c r="AD5" s="2772"/>
      <c r="AE5" s="2928"/>
      <c r="AF5" s="2928"/>
      <c r="AG5" s="63"/>
      <c r="AH5" s="63"/>
      <c r="AI5" s="63"/>
      <c r="AJ5" s="63"/>
      <c r="AK5" s="63"/>
      <c r="AL5" s="63"/>
      <c r="AM5" s="56"/>
    </row>
    <row r="6" spans="1:39" ht="12.75" customHeight="1" x14ac:dyDescent="0.2">
      <c r="A6" s="56"/>
      <c r="B6" s="2499" t="s">
        <v>217</v>
      </c>
      <c r="C6" s="2500"/>
      <c r="D6" s="2500"/>
      <c r="E6" s="2500"/>
      <c r="F6" s="2500"/>
      <c r="G6" s="2514"/>
      <c r="H6" s="2514"/>
      <c r="I6" s="2514"/>
      <c r="J6" s="2514"/>
      <c r="K6" s="2514"/>
      <c r="L6" s="2514"/>
      <c r="M6" s="259"/>
      <c r="N6" s="2499" t="s">
        <v>1159</v>
      </c>
      <c r="O6" s="2500"/>
      <c r="P6" s="2500"/>
      <c r="Q6" s="2500"/>
      <c r="R6" s="1094"/>
      <c r="S6" s="1094"/>
      <c r="T6" s="1094"/>
      <c r="U6" s="1094"/>
      <c r="V6" s="1094"/>
      <c r="W6" s="1266"/>
      <c r="X6" s="1266"/>
      <c r="Y6" s="2771" t="s">
        <v>4046</v>
      </c>
      <c r="Z6" s="2772"/>
      <c r="AA6" s="2772"/>
      <c r="AB6" s="2772"/>
      <c r="AC6" s="2772"/>
      <c r="AD6" s="2772"/>
      <c r="AE6" s="2928"/>
      <c r="AF6" s="2928"/>
      <c r="AG6" s="63"/>
      <c r="AH6" s="63"/>
      <c r="AI6" s="63"/>
      <c r="AJ6" s="63"/>
      <c r="AK6" s="63"/>
      <c r="AL6" s="63"/>
      <c r="AM6" s="56"/>
    </row>
    <row r="7" spans="1:39" ht="12.75" customHeight="1" x14ac:dyDescent="0.2">
      <c r="A7" s="56"/>
      <c r="B7" s="2934" t="s">
        <v>693</v>
      </c>
      <c r="C7" s="2935"/>
      <c r="D7" s="2935"/>
      <c r="E7" s="2395" t="s">
        <v>4127</v>
      </c>
      <c r="F7" s="2396"/>
      <c r="G7" s="2425" t="s">
        <v>694</v>
      </c>
      <c r="H7" s="2952"/>
      <c r="I7" s="2430"/>
      <c r="J7" s="2425" t="s">
        <v>695</v>
      </c>
      <c r="K7" s="2952"/>
      <c r="L7" s="2430"/>
      <c r="M7" s="259"/>
      <c r="N7" s="2499" t="s">
        <v>1160</v>
      </c>
      <c r="O7" s="2500"/>
      <c r="P7" s="2500"/>
      <c r="Q7" s="2500"/>
      <c r="R7" s="2518" t="s">
        <v>556</v>
      </c>
      <c r="S7" s="2518"/>
      <c r="T7" s="2518"/>
      <c r="U7" s="2518"/>
      <c r="V7" s="2518"/>
      <c r="W7" s="2519"/>
      <c r="X7" s="2519"/>
      <c r="Y7" s="2771" t="s">
        <v>4046</v>
      </c>
      <c r="Z7" s="2772"/>
      <c r="AA7" s="2772"/>
      <c r="AB7" s="2772"/>
      <c r="AC7" s="2772"/>
      <c r="AD7" s="2772"/>
      <c r="AE7" s="2928"/>
      <c r="AF7" s="2928"/>
      <c r="AG7" s="63"/>
      <c r="AH7" s="63"/>
      <c r="AI7" s="63"/>
      <c r="AJ7" s="63"/>
      <c r="AK7" s="63"/>
      <c r="AL7" s="63"/>
      <c r="AM7" s="56"/>
    </row>
    <row r="8" spans="1:39" ht="12.75" customHeight="1" x14ac:dyDescent="0.2">
      <c r="A8" s="56"/>
      <c r="B8" s="2936"/>
      <c r="C8" s="2626"/>
      <c r="D8" s="2626"/>
      <c r="E8" s="2520" t="s">
        <v>4129</v>
      </c>
      <c r="F8" s="2521"/>
      <c r="G8" s="2525">
        <v>1234567.1233999999</v>
      </c>
      <c r="H8" s="2953"/>
      <c r="I8" s="2526"/>
      <c r="J8" s="2525">
        <v>123456.1234</v>
      </c>
      <c r="K8" s="2953"/>
      <c r="L8" s="2526"/>
      <c r="M8" s="259"/>
      <c r="N8" s="2499" t="s">
        <v>220</v>
      </c>
      <c r="O8" s="2500"/>
      <c r="P8" s="2500"/>
      <c r="Q8" s="2500"/>
      <c r="R8" s="2527" t="s">
        <v>3271</v>
      </c>
      <c r="S8" s="2495"/>
      <c r="T8" s="2495"/>
      <c r="U8" s="2495"/>
      <c r="V8" s="2495"/>
      <c r="W8" s="2495"/>
      <c r="X8" s="2495"/>
      <c r="Y8" s="2771" t="s">
        <v>4046</v>
      </c>
      <c r="Z8" s="2772"/>
      <c r="AA8" s="2772"/>
      <c r="AB8" s="2772"/>
      <c r="AC8" s="2772"/>
      <c r="AD8" s="2772"/>
      <c r="AE8" s="2928"/>
      <c r="AF8" s="2928"/>
      <c r="AG8" s="63"/>
      <c r="AH8" s="63"/>
      <c r="AI8" s="15"/>
      <c r="AJ8" s="15"/>
      <c r="AK8" s="15"/>
      <c r="AL8" s="15"/>
      <c r="AM8" s="56"/>
    </row>
    <row r="9" spans="1:39" ht="5.0999999999999996" customHeight="1" x14ac:dyDescent="0.2">
      <c r="A9" s="56"/>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56"/>
    </row>
    <row r="10" spans="1:39" ht="18.95" customHeight="1" x14ac:dyDescent="0.2">
      <c r="A10" s="56"/>
      <c r="B10" s="2425" t="s">
        <v>1554</v>
      </c>
      <c r="C10" s="2422"/>
      <c r="D10" s="2422"/>
      <c r="E10" s="2422"/>
      <c r="F10" s="2517" t="s">
        <v>597</v>
      </c>
      <c r="G10" s="2819"/>
      <c r="H10" s="2819"/>
      <c r="I10" s="2819"/>
      <c r="J10" s="2819"/>
      <c r="K10" s="2195"/>
      <c r="L10" s="2195"/>
      <c r="M10" s="2195"/>
      <c r="N10" s="2517" t="s">
        <v>591</v>
      </c>
      <c r="O10" s="2702"/>
      <c r="P10" s="2702"/>
      <c r="Q10" s="2702"/>
      <c r="R10" s="2702"/>
      <c r="S10" s="2702"/>
      <c r="T10" s="2702"/>
      <c r="U10" s="2702"/>
      <c r="V10" s="2702"/>
      <c r="W10" s="2702"/>
      <c r="X10" s="2702"/>
      <c r="Y10" s="2702"/>
      <c r="Z10" s="2702"/>
      <c r="AA10" s="2425" t="s">
        <v>211</v>
      </c>
      <c r="AB10" s="2414"/>
      <c r="AC10" s="2414"/>
      <c r="AD10" s="2414"/>
      <c r="AE10" s="2414"/>
      <c r="AF10" s="2414"/>
      <c r="AG10" s="2414"/>
      <c r="AH10" s="2414"/>
      <c r="AI10" s="2414"/>
      <c r="AJ10" s="2414"/>
      <c r="AK10" s="2414"/>
      <c r="AL10" s="2414"/>
      <c r="AM10" s="56"/>
    </row>
    <row r="11" spans="1:39" ht="18.95" customHeight="1" x14ac:dyDescent="0.2">
      <c r="A11" s="56"/>
      <c r="B11" s="2425" t="s">
        <v>3273</v>
      </c>
      <c r="C11" s="2425"/>
      <c r="D11" s="2425" t="s">
        <v>212</v>
      </c>
      <c r="E11" s="2425" t="s">
        <v>1555</v>
      </c>
      <c r="F11" s="2688" t="s">
        <v>231</v>
      </c>
      <c r="G11" s="2146"/>
      <c r="H11" s="2146"/>
      <c r="I11" s="2146"/>
      <c r="J11" s="2146"/>
      <c r="K11" s="2876" t="s">
        <v>1556</v>
      </c>
      <c r="L11" s="2425" t="s">
        <v>1549</v>
      </c>
      <c r="M11" s="2425"/>
      <c r="N11" s="2516" t="s">
        <v>2817</v>
      </c>
      <c r="O11" s="2410"/>
      <c r="P11" s="2410"/>
      <c r="Q11" s="2410"/>
      <c r="R11" s="2425" t="s">
        <v>2818</v>
      </c>
      <c r="S11" s="2425"/>
      <c r="T11" s="2410"/>
      <c r="U11" s="2410"/>
      <c r="V11" s="2410"/>
      <c r="W11" s="2410"/>
      <c r="X11" s="2425" t="s">
        <v>571</v>
      </c>
      <c r="Y11" s="2422"/>
      <c r="Z11" s="2532"/>
      <c r="AA11" s="2876" t="s">
        <v>210</v>
      </c>
      <c r="AB11" s="2877"/>
      <c r="AC11" s="2877"/>
      <c r="AD11" s="2876" t="s">
        <v>572</v>
      </c>
      <c r="AE11" s="2877"/>
      <c r="AF11" s="2877"/>
      <c r="AG11" s="2876" t="s">
        <v>573</v>
      </c>
      <c r="AH11" s="2877"/>
      <c r="AI11" s="2877"/>
      <c r="AJ11" s="2876" t="s">
        <v>3279</v>
      </c>
      <c r="AK11" s="2877"/>
      <c r="AL11" s="2877"/>
      <c r="AM11" s="56"/>
    </row>
    <row r="12" spans="1:39" ht="18.95" customHeight="1" x14ac:dyDescent="0.2">
      <c r="A12" s="56"/>
      <c r="B12" s="2425"/>
      <c r="C12" s="2425"/>
      <c r="D12" s="2422"/>
      <c r="E12" s="2422"/>
      <c r="F12" s="2217" t="s">
        <v>2816</v>
      </c>
      <c r="G12" s="2218"/>
      <c r="H12" s="2218"/>
      <c r="I12" s="2218"/>
      <c r="J12" s="2921"/>
      <c r="K12" s="2877"/>
      <c r="L12" s="2425"/>
      <c r="M12" s="2425"/>
      <c r="N12" s="2890" t="s">
        <v>3218</v>
      </c>
      <c r="O12" s="2854" t="s">
        <v>3305</v>
      </c>
      <c r="P12" s="2854" t="s">
        <v>1550</v>
      </c>
      <c r="Q12" s="2854" t="s">
        <v>1551</v>
      </c>
      <c r="R12" s="2926" t="s">
        <v>570</v>
      </c>
      <c r="S12" s="2891" t="s">
        <v>1589</v>
      </c>
      <c r="T12" s="2854" t="s">
        <v>1590</v>
      </c>
      <c r="U12" s="2854" t="s">
        <v>577</v>
      </c>
      <c r="V12" s="2854" t="s">
        <v>692</v>
      </c>
      <c r="W12" s="2889" t="s">
        <v>2752</v>
      </c>
      <c r="X12" s="2872" t="s">
        <v>1591</v>
      </c>
      <c r="Y12" s="2883" t="s">
        <v>1592</v>
      </c>
      <c r="Z12" s="2948" t="s">
        <v>1593</v>
      </c>
      <c r="AA12" s="2877"/>
      <c r="AB12" s="2877"/>
      <c r="AC12" s="2877"/>
      <c r="AD12" s="2877"/>
      <c r="AE12" s="2877"/>
      <c r="AF12" s="2877"/>
      <c r="AG12" s="2877"/>
      <c r="AH12" s="2877"/>
      <c r="AI12" s="2877"/>
      <c r="AJ12" s="2877"/>
      <c r="AK12" s="2877"/>
      <c r="AL12" s="2877"/>
      <c r="AM12" s="56"/>
    </row>
    <row r="13" spans="1:39" ht="18.95" customHeight="1" x14ac:dyDescent="0.2">
      <c r="A13" s="56"/>
      <c r="B13" s="2425"/>
      <c r="C13" s="2425"/>
      <c r="D13" s="2422"/>
      <c r="E13" s="2422"/>
      <c r="F13" s="2922"/>
      <c r="G13" s="2923"/>
      <c r="H13" s="2923"/>
      <c r="I13" s="2923"/>
      <c r="J13" s="2923"/>
      <c r="K13" s="2877"/>
      <c r="L13" s="2425"/>
      <c r="M13" s="2425"/>
      <c r="N13" s="2890"/>
      <c r="O13" s="2854"/>
      <c r="P13" s="2854"/>
      <c r="Q13" s="2854"/>
      <c r="R13" s="2926"/>
      <c r="S13" s="2891"/>
      <c r="T13" s="2854"/>
      <c r="U13" s="2854"/>
      <c r="V13" s="2854"/>
      <c r="W13" s="2889"/>
      <c r="X13" s="2873"/>
      <c r="Y13" s="2867"/>
      <c r="Z13" s="2949"/>
      <c r="AA13" s="2877"/>
      <c r="AB13" s="2877"/>
      <c r="AC13" s="2877"/>
      <c r="AD13" s="2877"/>
      <c r="AE13" s="2877"/>
      <c r="AF13" s="2877"/>
      <c r="AG13" s="2877"/>
      <c r="AH13" s="2877"/>
      <c r="AI13" s="2877"/>
      <c r="AJ13" s="2877"/>
      <c r="AK13" s="2877"/>
      <c r="AL13" s="2877"/>
      <c r="AM13" s="56"/>
    </row>
    <row r="14" spans="1:39" ht="18.95" customHeight="1" x14ac:dyDescent="0.2">
      <c r="A14" s="56"/>
      <c r="B14" s="2425"/>
      <c r="C14" s="2425"/>
      <c r="D14" s="2422"/>
      <c r="E14" s="2422"/>
      <c r="F14" s="2922"/>
      <c r="G14" s="2923"/>
      <c r="H14" s="2923"/>
      <c r="I14" s="2923"/>
      <c r="J14" s="2923"/>
      <c r="K14" s="2877"/>
      <c r="L14" s="2876" t="s">
        <v>589</v>
      </c>
      <c r="M14" s="2876" t="s">
        <v>590</v>
      </c>
      <c r="N14" s="2890"/>
      <c r="O14" s="2854"/>
      <c r="P14" s="2854"/>
      <c r="Q14" s="2854"/>
      <c r="R14" s="2926"/>
      <c r="S14" s="2891"/>
      <c r="T14" s="2854"/>
      <c r="U14" s="2854"/>
      <c r="V14" s="2854"/>
      <c r="W14" s="2889"/>
      <c r="X14" s="2873"/>
      <c r="Y14" s="2867"/>
      <c r="Z14" s="2949"/>
      <c r="AA14" s="2877"/>
      <c r="AB14" s="2877"/>
      <c r="AC14" s="2877"/>
      <c r="AD14" s="2877"/>
      <c r="AE14" s="2877"/>
      <c r="AF14" s="2877"/>
      <c r="AG14" s="2877"/>
      <c r="AH14" s="2877"/>
      <c r="AI14" s="2877"/>
      <c r="AJ14" s="2877"/>
      <c r="AK14" s="2877"/>
      <c r="AL14" s="2877"/>
      <c r="AM14" s="56"/>
    </row>
    <row r="15" spans="1:39" ht="18.95" customHeight="1" x14ac:dyDescent="0.2">
      <c r="A15" s="56"/>
      <c r="B15" s="2425"/>
      <c r="C15" s="2425"/>
      <c r="D15" s="2422"/>
      <c r="E15" s="2422"/>
      <c r="F15" s="2924"/>
      <c r="G15" s="2925"/>
      <c r="H15" s="2925"/>
      <c r="I15" s="2925"/>
      <c r="J15" s="2925"/>
      <c r="K15" s="2877"/>
      <c r="L15" s="2877"/>
      <c r="M15" s="2877"/>
      <c r="N15" s="2890"/>
      <c r="O15" s="2854"/>
      <c r="P15" s="2854"/>
      <c r="Q15" s="2854"/>
      <c r="R15" s="2926"/>
      <c r="S15" s="2891"/>
      <c r="T15" s="2854"/>
      <c r="U15" s="2854"/>
      <c r="V15" s="2854"/>
      <c r="W15" s="2889"/>
      <c r="X15" s="2873"/>
      <c r="Y15" s="2867"/>
      <c r="Z15" s="2949"/>
      <c r="AA15" s="2877"/>
      <c r="AB15" s="2877"/>
      <c r="AC15" s="2877"/>
      <c r="AD15" s="2877"/>
      <c r="AE15" s="2877"/>
      <c r="AF15" s="2877"/>
      <c r="AG15" s="2877"/>
      <c r="AH15" s="2877"/>
      <c r="AI15" s="2877"/>
      <c r="AJ15" s="2877"/>
      <c r="AK15" s="2877"/>
      <c r="AL15" s="2877"/>
      <c r="AM15" s="56"/>
    </row>
    <row r="16" spans="1:39" ht="18.95" customHeight="1" x14ac:dyDescent="0.2">
      <c r="A16" s="56"/>
      <c r="B16" s="2425"/>
      <c r="C16" s="2425"/>
      <c r="D16" s="2422"/>
      <c r="E16" s="2422"/>
      <c r="F16" s="2878" t="s">
        <v>3210</v>
      </c>
      <c r="G16" s="2879"/>
      <c r="H16" s="2879"/>
      <c r="I16" s="2880"/>
      <c r="J16" s="2860" t="s">
        <v>3217</v>
      </c>
      <c r="K16" s="2877"/>
      <c r="L16" s="2877"/>
      <c r="M16" s="2877"/>
      <c r="N16" s="2890"/>
      <c r="O16" s="2854"/>
      <c r="P16" s="2854"/>
      <c r="Q16" s="2854"/>
      <c r="R16" s="2926"/>
      <c r="S16" s="2891"/>
      <c r="T16" s="2854"/>
      <c r="U16" s="2854"/>
      <c r="V16" s="2854"/>
      <c r="W16" s="2889"/>
      <c r="X16" s="2874"/>
      <c r="Y16" s="2884"/>
      <c r="Z16" s="2950"/>
      <c r="AA16" s="2877"/>
      <c r="AB16" s="2877"/>
      <c r="AC16" s="2877"/>
      <c r="AD16" s="2877"/>
      <c r="AE16" s="2877"/>
      <c r="AF16" s="2877"/>
      <c r="AG16" s="2877"/>
      <c r="AH16" s="2877"/>
      <c r="AI16" s="2877"/>
      <c r="AJ16" s="2877"/>
      <c r="AK16" s="2877"/>
      <c r="AL16" s="2877"/>
      <c r="AM16" s="56"/>
    </row>
    <row r="17" spans="1:39" ht="18.95" customHeight="1" x14ac:dyDescent="0.2">
      <c r="A17" s="56"/>
      <c r="B17" s="2425"/>
      <c r="C17" s="2425"/>
      <c r="D17" s="2422"/>
      <c r="E17" s="2422"/>
      <c r="F17" s="1267">
        <v>1</v>
      </c>
      <c r="G17" s="1268">
        <v>2</v>
      </c>
      <c r="H17" s="1268">
        <v>3</v>
      </c>
      <c r="I17" s="1269">
        <v>4</v>
      </c>
      <c r="J17" s="2861"/>
      <c r="K17" s="2877"/>
      <c r="L17" s="2877"/>
      <c r="M17" s="2877"/>
      <c r="N17" s="2890"/>
      <c r="O17" s="2854"/>
      <c r="P17" s="2854"/>
      <c r="Q17" s="2854"/>
      <c r="R17" s="2926"/>
      <c r="S17" s="2891"/>
      <c r="T17" s="2854"/>
      <c r="U17" s="2854"/>
      <c r="V17" s="2854"/>
      <c r="W17" s="2889"/>
      <c r="X17" s="2875"/>
      <c r="Y17" s="2885"/>
      <c r="Z17" s="2951"/>
      <c r="AA17" s="2877"/>
      <c r="AB17" s="2877"/>
      <c r="AC17" s="2877"/>
      <c r="AD17" s="2877"/>
      <c r="AE17" s="2877"/>
      <c r="AF17" s="2877"/>
      <c r="AG17" s="2877"/>
      <c r="AH17" s="2877"/>
      <c r="AI17" s="2877"/>
      <c r="AJ17" s="2877"/>
      <c r="AK17" s="2877"/>
      <c r="AL17" s="2877"/>
      <c r="AM17" s="56"/>
    </row>
    <row r="18" spans="1:39" ht="18.95" customHeight="1" x14ac:dyDescent="0.2">
      <c r="A18" s="56"/>
      <c r="B18" s="1096"/>
      <c r="C18" s="1270"/>
      <c r="D18" s="1270"/>
      <c r="E18" s="1270"/>
      <c r="F18" s="1270"/>
      <c r="G18" s="1270"/>
      <c r="H18" s="1270"/>
      <c r="I18" s="1270"/>
      <c r="J18" s="1270"/>
      <c r="K18" s="265"/>
      <c r="L18" s="265"/>
      <c r="M18" s="265"/>
      <c r="N18" s="1270"/>
      <c r="O18" s="1270"/>
      <c r="P18" s="1270"/>
      <c r="Q18" s="1270"/>
      <c r="R18" s="1270"/>
      <c r="S18" s="1270"/>
      <c r="T18" s="1270"/>
      <c r="U18" s="1270"/>
      <c r="V18" s="1270"/>
      <c r="W18" s="1270"/>
      <c r="X18" s="1270"/>
      <c r="Y18" s="1270"/>
      <c r="Z18" s="1270"/>
      <c r="AA18" s="1271" t="s">
        <v>3277</v>
      </c>
      <c r="AB18" s="1272" t="s">
        <v>3275</v>
      </c>
      <c r="AC18" s="1273"/>
      <c r="AD18" s="1271" t="s">
        <v>3277</v>
      </c>
      <c r="AE18" s="1272" t="s">
        <v>3275</v>
      </c>
      <c r="AF18" s="1273"/>
      <c r="AG18" s="1271" t="s">
        <v>3277</v>
      </c>
      <c r="AH18" s="1272" t="s">
        <v>3275</v>
      </c>
      <c r="AI18" s="1273"/>
      <c r="AJ18" s="2547"/>
      <c r="AK18" s="2207"/>
      <c r="AL18" s="2208"/>
      <c r="AM18" s="56"/>
    </row>
    <row r="19" spans="1:39" ht="18.95" customHeight="1" x14ac:dyDescent="0.2">
      <c r="A19" s="56"/>
      <c r="B19" s="1274">
        <v>1</v>
      </c>
      <c r="C19" s="1275" t="s">
        <v>3248</v>
      </c>
      <c r="D19" s="1276"/>
      <c r="E19" s="1276"/>
      <c r="F19" s="1277">
        <v>80</v>
      </c>
      <c r="G19" s="1278">
        <v>80</v>
      </c>
      <c r="H19" s="1278">
        <v>80</v>
      </c>
      <c r="I19" s="1279">
        <v>80</v>
      </c>
      <c r="J19" s="1280">
        <f>IF((AVERAGE(F19:I19))&gt;0,AVERAGE(F19:I19),"")</f>
        <v>80</v>
      </c>
      <c r="K19" s="1277"/>
      <c r="L19" s="1277"/>
      <c r="M19" s="1277"/>
      <c r="N19" s="1281"/>
      <c r="O19" s="1282"/>
      <c r="P19" s="1282"/>
      <c r="Q19" s="1282"/>
      <c r="R19" s="548"/>
      <c r="S19" s="549"/>
      <c r="T19" s="549"/>
      <c r="U19" s="549"/>
      <c r="V19" s="549"/>
      <c r="W19" s="550"/>
      <c r="X19" s="548"/>
      <c r="Y19" s="549"/>
      <c r="Z19" s="664"/>
      <c r="AA19" s="1283">
        <f t="shared" ref="AA19" si="0">SUM(N19:Q19)</f>
        <v>0</v>
      </c>
      <c r="AB19" s="1284">
        <f t="shared" ref="AB19" si="1">SUM(N22:Q22)</f>
        <v>0</v>
      </c>
      <c r="AC19" s="1285">
        <f t="shared" ref="AC19" si="2">IF(AA19&lt;1,0,(IF(MAX(N19:Q19)&gt;=4,"F",(IF((AA19-AB19)&lt;=1,"P","F")))))</f>
        <v>0</v>
      </c>
      <c r="AD19" s="1286">
        <f t="shared" ref="AD19" si="3">SUM(R19:W19)</f>
        <v>0</v>
      </c>
      <c r="AE19" s="1284">
        <f t="shared" ref="AE19" si="4">SUM(R22:W22)</f>
        <v>0</v>
      </c>
      <c r="AF19" s="1285">
        <f t="shared" ref="AF19" si="5">IF(AD19&lt;1,0,(IF((AD19-AE19)&lt;=1,"P","F")))</f>
        <v>0</v>
      </c>
      <c r="AG19" s="1286">
        <f t="shared" ref="AG19" si="6">SUM(X19:Z19)</f>
        <v>0</v>
      </c>
      <c r="AH19" s="1284">
        <f t="shared" ref="AH19" si="7">SUM(X22:Z22)</f>
        <v>0</v>
      </c>
      <c r="AI19" s="1287" t="str">
        <f>IF(X19&gt;1,"F",(IF((Y19-Y22)&gt;0,"F",(IF((AG19-AH19)&lt;=1,"P","F")))))</f>
        <v>P</v>
      </c>
      <c r="AJ19" s="2314">
        <f t="shared" ref="AJ19" si="8">IF(AC19=0,0,(IF(AC19="F","F",(IF(AF19="F","F",(IF(AI19="F","F","P")))))))</f>
        <v>0</v>
      </c>
      <c r="AK19" s="2947"/>
      <c r="AL19" s="2947"/>
      <c r="AM19" s="56"/>
    </row>
    <row r="20" spans="1:39" ht="18.95" customHeight="1" x14ac:dyDescent="0.2">
      <c r="A20" s="56"/>
      <c r="B20" s="2575" t="s">
        <v>3277</v>
      </c>
      <c r="C20" s="2726" t="s">
        <v>3247</v>
      </c>
      <c r="D20" s="2579" t="s">
        <v>465</v>
      </c>
      <c r="E20" s="2579" t="s">
        <v>1427</v>
      </c>
      <c r="F20" s="1288"/>
      <c r="G20" s="1289"/>
      <c r="H20" s="1289"/>
      <c r="I20" s="1289"/>
      <c r="J20" s="2728"/>
      <c r="K20" s="2645"/>
      <c r="L20" s="2645"/>
      <c r="M20" s="2645"/>
      <c r="N20" s="2804" t="s">
        <v>372</v>
      </c>
      <c r="O20" s="2800" t="s">
        <v>372</v>
      </c>
      <c r="P20" s="2800" t="s">
        <v>372</v>
      </c>
      <c r="Q20" s="2802" t="s">
        <v>372</v>
      </c>
      <c r="R20" s="2594" t="s">
        <v>376</v>
      </c>
      <c r="S20" s="2573" t="s">
        <v>377</v>
      </c>
      <c r="T20" s="2573" t="s">
        <v>373</v>
      </c>
      <c r="U20" s="2573" t="s">
        <v>374</v>
      </c>
      <c r="V20" s="2573" t="s">
        <v>379</v>
      </c>
      <c r="W20" s="2581" t="s">
        <v>375</v>
      </c>
      <c r="X20" s="2594" t="s">
        <v>380</v>
      </c>
      <c r="Y20" s="2573" t="s">
        <v>380</v>
      </c>
      <c r="Z20" s="2581" t="s">
        <v>380</v>
      </c>
      <c r="AA20" s="14"/>
      <c r="AB20" s="15"/>
      <c r="AC20" s="281"/>
      <c r="AD20" s="14"/>
      <c r="AE20" s="15"/>
      <c r="AF20" s="281"/>
      <c r="AG20" s="14"/>
      <c r="AH20" s="15"/>
      <c r="AI20" s="15"/>
      <c r="AJ20" s="2425"/>
      <c r="AK20" s="2414"/>
      <c r="AL20" s="2414"/>
      <c r="AM20" s="56"/>
    </row>
    <row r="21" spans="1:39" ht="18.95" customHeight="1" x14ac:dyDescent="0.2">
      <c r="A21" s="56"/>
      <c r="B21" s="2576"/>
      <c r="C21" s="2727"/>
      <c r="D21" s="2580"/>
      <c r="E21" s="2580"/>
      <c r="F21" s="1290"/>
      <c r="G21" s="1291"/>
      <c r="H21" s="1291"/>
      <c r="I21" s="1291"/>
      <c r="J21" s="2729"/>
      <c r="K21" s="2799"/>
      <c r="L21" s="2799"/>
      <c r="M21" s="2799"/>
      <c r="N21" s="2805"/>
      <c r="O21" s="2801"/>
      <c r="P21" s="2801"/>
      <c r="Q21" s="2803"/>
      <c r="R21" s="2595"/>
      <c r="S21" s="2574"/>
      <c r="T21" s="2574"/>
      <c r="U21" s="2574"/>
      <c r="V21" s="2574"/>
      <c r="W21" s="2582"/>
      <c r="X21" s="2595"/>
      <c r="Y21" s="2574"/>
      <c r="Z21" s="2582"/>
      <c r="AA21" s="14"/>
      <c r="AB21" s="46"/>
      <c r="AC21" s="112"/>
      <c r="AD21" s="14"/>
      <c r="AE21" s="46"/>
      <c r="AF21" s="112"/>
      <c r="AG21" s="14"/>
      <c r="AH21" s="46"/>
      <c r="AI21" s="46"/>
      <c r="AJ21" s="2430"/>
      <c r="AK21" s="2414"/>
      <c r="AL21" s="2414"/>
      <c r="AM21" s="56"/>
    </row>
    <row r="22" spans="1:39" ht="18.95" customHeight="1" x14ac:dyDescent="0.2">
      <c r="A22" s="56"/>
      <c r="B22" s="1292">
        <f>B19</f>
        <v>1</v>
      </c>
      <c r="C22" s="1275" t="s">
        <v>3248</v>
      </c>
      <c r="D22" s="1276"/>
      <c r="E22" s="1276"/>
      <c r="F22" s="1277">
        <v>100</v>
      </c>
      <c r="G22" s="1278">
        <v>100</v>
      </c>
      <c r="H22" s="1278">
        <v>100</v>
      </c>
      <c r="I22" s="1279">
        <v>100</v>
      </c>
      <c r="J22" s="1280">
        <f>IF((AVERAGE(F22:I22))&gt;0,AVERAGE(F22:I22),"")</f>
        <v>100</v>
      </c>
      <c r="K22" s="1277"/>
      <c r="L22" s="1277"/>
      <c r="M22" s="1277"/>
      <c r="N22" s="1281"/>
      <c r="O22" s="1282"/>
      <c r="P22" s="1282"/>
      <c r="Q22" s="1282"/>
      <c r="R22" s="548"/>
      <c r="S22" s="549"/>
      <c r="T22" s="549"/>
      <c r="U22" s="549"/>
      <c r="V22" s="549"/>
      <c r="W22" s="550"/>
      <c r="X22" s="548"/>
      <c r="Y22" s="549"/>
      <c r="Z22" s="664"/>
      <c r="AA22" s="2517"/>
      <c r="AB22" s="2703"/>
      <c r="AC22" s="2937"/>
      <c r="AD22" s="2517"/>
      <c r="AE22" s="2703"/>
      <c r="AF22" s="2937"/>
      <c r="AG22" s="2517"/>
      <c r="AH22" s="2703"/>
      <c r="AI22" s="2703"/>
      <c r="AJ22" s="2425"/>
      <c r="AK22" s="2430"/>
      <c r="AL22" s="2430"/>
      <c r="AM22" s="56"/>
    </row>
    <row r="23" spans="1:39" ht="18.95" customHeight="1" x14ac:dyDescent="0.2">
      <c r="A23" s="56"/>
      <c r="B23" s="2575" t="s">
        <v>3275</v>
      </c>
      <c r="C23" s="2726" t="s">
        <v>3247</v>
      </c>
      <c r="D23" s="2579" t="s">
        <v>465</v>
      </c>
      <c r="E23" s="2579" t="s">
        <v>1427</v>
      </c>
      <c r="F23" s="1288"/>
      <c r="G23" s="1289"/>
      <c r="H23" s="1289"/>
      <c r="I23" s="1289"/>
      <c r="J23" s="2728"/>
      <c r="K23" s="2645"/>
      <c r="L23" s="2645"/>
      <c r="M23" s="2645"/>
      <c r="N23" s="2804" t="s">
        <v>372</v>
      </c>
      <c r="O23" s="2800" t="s">
        <v>372</v>
      </c>
      <c r="P23" s="2800" t="s">
        <v>372</v>
      </c>
      <c r="Q23" s="2802" t="s">
        <v>372</v>
      </c>
      <c r="R23" s="2594" t="s">
        <v>376</v>
      </c>
      <c r="S23" s="2573" t="s">
        <v>377</v>
      </c>
      <c r="T23" s="2573" t="s">
        <v>373</v>
      </c>
      <c r="U23" s="2573" t="s">
        <v>374</v>
      </c>
      <c r="V23" s="2573" t="s">
        <v>379</v>
      </c>
      <c r="W23" s="2581" t="s">
        <v>375</v>
      </c>
      <c r="X23" s="2594" t="s">
        <v>380</v>
      </c>
      <c r="Y23" s="2573" t="s">
        <v>380</v>
      </c>
      <c r="Z23" s="2581" t="s">
        <v>380</v>
      </c>
      <c r="AA23" s="14"/>
      <c r="AB23" s="15"/>
      <c r="AC23" s="281"/>
      <c r="AD23" s="14"/>
      <c r="AE23" s="15"/>
      <c r="AF23" s="281"/>
      <c r="AG23" s="14"/>
      <c r="AH23" s="15"/>
      <c r="AI23" s="15"/>
      <c r="AJ23" s="2425"/>
      <c r="AK23" s="2430"/>
      <c r="AL23" s="2430"/>
      <c r="AM23" s="56"/>
    </row>
    <row r="24" spans="1:39" ht="18.95" customHeight="1" x14ac:dyDescent="0.2">
      <c r="A24" s="56"/>
      <c r="B24" s="2576"/>
      <c r="C24" s="2727"/>
      <c r="D24" s="2580"/>
      <c r="E24" s="2580"/>
      <c r="F24" s="1290"/>
      <c r="G24" s="1291"/>
      <c r="H24" s="1291"/>
      <c r="I24" s="1291"/>
      <c r="J24" s="2729"/>
      <c r="K24" s="2799"/>
      <c r="L24" s="2799"/>
      <c r="M24" s="2799"/>
      <c r="N24" s="2805"/>
      <c r="O24" s="2801"/>
      <c r="P24" s="2801"/>
      <c r="Q24" s="2803"/>
      <c r="R24" s="2595"/>
      <c r="S24" s="2574"/>
      <c r="T24" s="2574"/>
      <c r="U24" s="2574"/>
      <c r="V24" s="2574"/>
      <c r="W24" s="2582"/>
      <c r="X24" s="2595"/>
      <c r="Y24" s="2574"/>
      <c r="Z24" s="2582"/>
      <c r="AA24" s="18"/>
      <c r="AB24" s="69"/>
      <c r="AC24" s="70"/>
      <c r="AD24" s="18"/>
      <c r="AE24" s="69"/>
      <c r="AF24" s="70"/>
      <c r="AG24" s="18"/>
      <c r="AH24" s="69"/>
      <c r="AI24" s="69"/>
      <c r="AJ24" s="2430"/>
      <c r="AK24" s="2430"/>
      <c r="AL24" s="2430"/>
      <c r="AM24" s="56"/>
    </row>
    <row r="25" spans="1:39" ht="18.95" customHeight="1" x14ac:dyDescent="0.2">
      <c r="A25" s="56"/>
      <c r="B25" s="1292">
        <f>B19+1</f>
        <v>2</v>
      </c>
      <c r="C25" s="1275" t="s">
        <v>3248</v>
      </c>
      <c r="D25" s="1276"/>
      <c r="E25" s="1276"/>
      <c r="F25" s="1277"/>
      <c r="G25" s="1278"/>
      <c r="H25" s="1278"/>
      <c r="I25" s="1279"/>
      <c r="J25" s="1280" t="e">
        <f>IF((AVERAGE(F25:I25))&gt;0,AVERAGE(F25:I25),"")</f>
        <v>#DIV/0!</v>
      </c>
      <c r="K25" s="1277"/>
      <c r="L25" s="1277"/>
      <c r="M25" s="1277"/>
      <c r="N25" s="1281"/>
      <c r="O25" s="1282"/>
      <c r="P25" s="1282"/>
      <c r="Q25" s="1282"/>
      <c r="R25" s="548"/>
      <c r="S25" s="549"/>
      <c r="T25" s="549"/>
      <c r="U25" s="549"/>
      <c r="V25" s="549"/>
      <c r="W25" s="550"/>
      <c r="X25" s="548"/>
      <c r="Y25" s="549"/>
      <c r="Z25" s="664"/>
      <c r="AA25" s="1283">
        <f t="shared" ref="AA25" si="9">SUM(N25:Q25)</f>
        <v>0</v>
      </c>
      <c r="AB25" s="1284">
        <f t="shared" ref="AB25" si="10">SUM(N28:Q28)</f>
        <v>0</v>
      </c>
      <c r="AC25" s="1285">
        <f t="shared" ref="AC25" si="11">IF(AA25&lt;1,0,(IF(MAX(N25:Q25)&gt;=4,"F",(IF((AA25-AB25)&lt;=1,"P","F")))))</f>
        <v>0</v>
      </c>
      <c r="AD25" s="1286">
        <f t="shared" ref="AD25" si="12">SUM(R25:W25)</f>
        <v>0</v>
      </c>
      <c r="AE25" s="1284">
        <f t="shared" ref="AE25" si="13">SUM(R28:W28)</f>
        <v>0</v>
      </c>
      <c r="AF25" s="1285">
        <f t="shared" ref="AF25" si="14">IF(AD25&lt;1,0,(IF((AD25-AE25)&lt;=1,"P","F")))</f>
        <v>0</v>
      </c>
      <c r="AG25" s="1286">
        <f t="shared" ref="AG25" si="15">SUM(X25:Z25)</f>
        <v>0</v>
      </c>
      <c r="AH25" s="1284">
        <f t="shared" ref="AH25" si="16">SUM(X28:Z28)</f>
        <v>0</v>
      </c>
      <c r="AI25" s="1287" t="str">
        <f t="shared" ref="AI25" si="17">IF(X25&gt;1,"F",(IF((Y25-Y28)&gt;0,"F",(IF((AG25-AH25)&lt;=1,"P","F")))))</f>
        <v>P</v>
      </c>
      <c r="AJ25" s="2314">
        <f t="shared" ref="AJ25" si="18">IF(AC25=0,0,(IF(AC25="F","F",(IF(AF25="F","F",(IF(AI25="F","F","P")))))))</f>
        <v>0</v>
      </c>
      <c r="AK25" s="2947"/>
      <c r="AL25" s="2947"/>
      <c r="AM25" s="56"/>
    </row>
    <row r="26" spans="1:39" ht="18.95" customHeight="1" x14ac:dyDescent="0.2">
      <c r="A26" s="56"/>
      <c r="B26" s="2575" t="s">
        <v>3277</v>
      </c>
      <c r="C26" s="2726" t="s">
        <v>3247</v>
      </c>
      <c r="D26" s="2579" t="s">
        <v>465</v>
      </c>
      <c r="E26" s="2579" t="s">
        <v>1427</v>
      </c>
      <c r="F26" s="1288"/>
      <c r="G26" s="1289"/>
      <c r="H26" s="1289"/>
      <c r="I26" s="1289"/>
      <c r="J26" s="2728"/>
      <c r="K26" s="2645"/>
      <c r="L26" s="2645"/>
      <c r="M26" s="2645"/>
      <c r="N26" s="2804" t="s">
        <v>372</v>
      </c>
      <c r="O26" s="2800" t="s">
        <v>372</v>
      </c>
      <c r="P26" s="2800" t="s">
        <v>372</v>
      </c>
      <c r="Q26" s="2802" t="s">
        <v>372</v>
      </c>
      <c r="R26" s="2594" t="s">
        <v>376</v>
      </c>
      <c r="S26" s="2573" t="s">
        <v>377</v>
      </c>
      <c r="T26" s="2573" t="s">
        <v>373</v>
      </c>
      <c r="U26" s="2573" t="s">
        <v>374</v>
      </c>
      <c r="V26" s="2573" t="s">
        <v>379</v>
      </c>
      <c r="W26" s="2581" t="s">
        <v>375</v>
      </c>
      <c r="X26" s="2594" t="s">
        <v>380</v>
      </c>
      <c r="Y26" s="2573" t="s">
        <v>380</v>
      </c>
      <c r="Z26" s="2581" t="s">
        <v>380</v>
      </c>
      <c r="AA26" s="14"/>
      <c r="AB26" s="15"/>
      <c r="AC26" s="281"/>
      <c r="AD26" s="14"/>
      <c r="AE26" s="15"/>
      <c r="AF26" s="281"/>
      <c r="AG26" s="14"/>
      <c r="AH26" s="15"/>
      <c r="AI26" s="15"/>
      <c r="AJ26" s="2425"/>
      <c r="AK26" s="2414"/>
      <c r="AL26" s="2414"/>
      <c r="AM26" s="56"/>
    </row>
    <row r="27" spans="1:39" ht="18.95" customHeight="1" x14ac:dyDescent="0.2">
      <c r="A27" s="56"/>
      <c r="B27" s="2576"/>
      <c r="C27" s="2727"/>
      <c r="D27" s="2580"/>
      <c r="E27" s="2580"/>
      <c r="F27" s="1290"/>
      <c r="G27" s="1291"/>
      <c r="H27" s="1291"/>
      <c r="I27" s="1291"/>
      <c r="J27" s="2729"/>
      <c r="K27" s="2799"/>
      <c r="L27" s="2799"/>
      <c r="M27" s="2799"/>
      <c r="N27" s="2805"/>
      <c r="O27" s="2801"/>
      <c r="P27" s="2801"/>
      <c r="Q27" s="2803"/>
      <c r="R27" s="2595"/>
      <c r="S27" s="2574"/>
      <c r="T27" s="2574"/>
      <c r="U27" s="2574"/>
      <c r="V27" s="2574"/>
      <c r="W27" s="2582"/>
      <c r="X27" s="2595"/>
      <c r="Y27" s="2574"/>
      <c r="Z27" s="2582"/>
      <c r="AA27" s="14"/>
      <c r="AB27" s="46"/>
      <c r="AC27" s="112"/>
      <c r="AD27" s="14"/>
      <c r="AE27" s="46"/>
      <c r="AF27" s="112"/>
      <c r="AG27" s="14"/>
      <c r="AH27" s="46"/>
      <c r="AI27" s="46"/>
      <c r="AJ27" s="2430"/>
      <c r="AK27" s="2414"/>
      <c r="AL27" s="2414"/>
      <c r="AM27" s="56"/>
    </row>
    <row r="28" spans="1:39" ht="18.95" customHeight="1" x14ac:dyDescent="0.2">
      <c r="A28" s="56"/>
      <c r="B28" s="1292">
        <f>B25</f>
        <v>2</v>
      </c>
      <c r="C28" s="1275" t="s">
        <v>3248</v>
      </c>
      <c r="D28" s="1276"/>
      <c r="E28" s="1276"/>
      <c r="F28" s="1277"/>
      <c r="G28" s="1278"/>
      <c r="H28" s="1278"/>
      <c r="I28" s="1279"/>
      <c r="J28" s="1280" t="e">
        <f>IF((AVERAGE(F28:I28))&gt;0,AVERAGE(F28:I28),"")</f>
        <v>#DIV/0!</v>
      </c>
      <c r="K28" s="1277"/>
      <c r="L28" s="1277"/>
      <c r="M28" s="1277"/>
      <c r="N28" s="1281"/>
      <c r="O28" s="1282"/>
      <c r="P28" s="1282"/>
      <c r="Q28" s="1282"/>
      <c r="R28" s="548"/>
      <c r="S28" s="549"/>
      <c r="T28" s="549"/>
      <c r="U28" s="549"/>
      <c r="V28" s="549"/>
      <c r="W28" s="550"/>
      <c r="X28" s="548"/>
      <c r="Y28" s="549"/>
      <c r="Z28" s="664"/>
      <c r="AA28" s="2517"/>
      <c r="AB28" s="2703"/>
      <c r="AC28" s="2937"/>
      <c r="AD28" s="2517"/>
      <c r="AE28" s="2703"/>
      <c r="AF28" s="2937"/>
      <c r="AG28" s="2517"/>
      <c r="AH28" s="2703"/>
      <c r="AI28" s="2703"/>
      <c r="AJ28" s="2425"/>
      <c r="AK28" s="2430"/>
      <c r="AL28" s="2430"/>
      <c r="AM28" s="56"/>
    </row>
    <row r="29" spans="1:39" ht="18.95" customHeight="1" x14ac:dyDescent="0.2">
      <c r="A29" s="56"/>
      <c r="B29" s="2575" t="s">
        <v>3275</v>
      </c>
      <c r="C29" s="2726" t="s">
        <v>3247</v>
      </c>
      <c r="D29" s="2579" t="s">
        <v>465</v>
      </c>
      <c r="E29" s="2579" t="s">
        <v>1427</v>
      </c>
      <c r="F29" s="1288"/>
      <c r="G29" s="1289"/>
      <c r="H29" s="1289"/>
      <c r="I29" s="1289"/>
      <c r="J29" s="2728"/>
      <c r="K29" s="2645"/>
      <c r="L29" s="2645"/>
      <c r="M29" s="2645"/>
      <c r="N29" s="2804" t="s">
        <v>372</v>
      </c>
      <c r="O29" s="2800" t="s">
        <v>372</v>
      </c>
      <c r="P29" s="2800" t="s">
        <v>372</v>
      </c>
      <c r="Q29" s="2802" t="s">
        <v>372</v>
      </c>
      <c r="R29" s="2594" t="s">
        <v>376</v>
      </c>
      <c r="S29" s="2573" t="s">
        <v>377</v>
      </c>
      <c r="T29" s="2573" t="s">
        <v>373</v>
      </c>
      <c r="U29" s="2573" t="s">
        <v>374</v>
      </c>
      <c r="V29" s="2573" t="s">
        <v>379</v>
      </c>
      <c r="W29" s="2581" t="s">
        <v>375</v>
      </c>
      <c r="X29" s="2594" t="s">
        <v>380</v>
      </c>
      <c r="Y29" s="2573" t="s">
        <v>380</v>
      </c>
      <c r="Z29" s="2581" t="s">
        <v>380</v>
      </c>
      <c r="AA29" s="14"/>
      <c r="AB29" s="15"/>
      <c r="AC29" s="281"/>
      <c r="AD29" s="14"/>
      <c r="AE29" s="15"/>
      <c r="AF29" s="281"/>
      <c r="AG29" s="14"/>
      <c r="AH29" s="15"/>
      <c r="AI29" s="15"/>
      <c r="AJ29" s="2425"/>
      <c r="AK29" s="2430"/>
      <c r="AL29" s="2430"/>
      <c r="AM29" s="56"/>
    </row>
    <row r="30" spans="1:39" ht="18.95" customHeight="1" x14ac:dyDescent="0.2">
      <c r="A30" s="56"/>
      <c r="B30" s="2576"/>
      <c r="C30" s="2727"/>
      <c r="D30" s="2580"/>
      <c r="E30" s="2580"/>
      <c r="F30" s="1290"/>
      <c r="G30" s="1291"/>
      <c r="H30" s="1291"/>
      <c r="I30" s="1291"/>
      <c r="J30" s="2729"/>
      <c r="K30" s="2799"/>
      <c r="L30" s="2799"/>
      <c r="M30" s="2799"/>
      <c r="N30" s="2805"/>
      <c r="O30" s="2801"/>
      <c r="P30" s="2801"/>
      <c r="Q30" s="2803"/>
      <c r="R30" s="2595"/>
      <c r="S30" s="2574"/>
      <c r="T30" s="2574"/>
      <c r="U30" s="2574"/>
      <c r="V30" s="2574"/>
      <c r="W30" s="2582"/>
      <c r="X30" s="2595"/>
      <c r="Y30" s="2574"/>
      <c r="Z30" s="2582"/>
      <c r="AA30" s="18"/>
      <c r="AB30" s="69"/>
      <c r="AC30" s="70"/>
      <c r="AD30" s="18"/>
      <c r="AE30" s="69"/>
      <c r="AF30" s="70"/>
      <c r="AG30" s="18"/>
      <c r="AH30" s="69"/>
      <c r="AI30" s="69"/>
      <c r="AJ30" s="2430"/>
      <c r="AK30" s="2430"/>
      <c r="AL30" s="2430"/>
      <c r="AM30" s="56"/>
    </row>
    <row r="31" spans="1:39" ht="18.95" customHeight="1" x14ac:dyDescent="0.2">
      <c r="A31" s="56"/>
      <c r="B31" s="1292">
        <f>B25+1</f>
        <v>3</v>
      </c>
      <c r="C31" s="1275" t="s">
        <v>3248</v>
      </c>
      <c r="D31" s="1276"/>
      <c r="E31" s="1276"/>
      <c r="F31" s="1277"/>
      <c r="G31" s="1278"/>
      <c r="H31" s="1278"/>
      <c r="I31" s="1279"/>
      <c r="J31" s="1280" t="e">
        <f>IF((AVERAGE(F31:I31))&gt;0,AVERAGE(F31:I31),"")</f>
        <v>#DIV/0!</v>
      </c>
      <c r="K31" s="1277"/>
      <c r="L31" s="1277"/>
      <c r="M31" s="1277"/>
      <c r="N31" s="1281"/>
      <c r="O31" s="1282"/>
      <c r="P31" s="1282"/>
      <c r="Q31" s="1282"/>
      <c r="R31" s="548"/>
      <c r="S31" s="549"/>
      <c r="T31" s="549"/>
      <c r="U31" s="549"/>
      <c r="V31" s="549"/>
      <c r="W31" s="550"/>
      <c r="X31" s="548"/>
      <c r="Y31" s="549"/>
      <c r="Z31" s="664"/>
      <c r="AA31" s="1283">
        <f t="shared" ref="AA31" si="19">SUM(N31:Q31)</f>
        <v>0</v>
      </c>
      <c r="AB31" s="1284">
        <f t="shared" ref="AB31" si="20">SUM(N34:Q34)</f>
        <v>0</v>
      </c>
      <c r="AC31" s="1285">
        <f t="shared" ref="AC31" si="21">IF(AA31&lt;1,0,(IF(MAX(N31:Q31)&gt;=4,"F",(IF((AA31-AB31)&lt;=1,"P","F")))))</f>
        <v>0</v>
      </c>
      <c r="AD31" s="1286">
        <f t="shared" ref="AD31" si="22">SUM(R31:W31)</f>
        <v>0</v>
      </c>
      <c r="AE31" s="1284">
        <f t="shared" ref="AE31" si="23">SUM(R34:W34)</f>
        <v>0</v>
      </c>
      <c r="AF31" s="1285">
        <f t="shared" ref="AF31" si="24">IF(AD31&lt;1,0,(IF((AD31-AE31)&lt;=1,"P","F")))</f>
        <v>0</v>
      </c>
      <c r="AG31" s="1286">
        <f t="shared" ref="AG31" si="25">SUM(X31:Z31)</f>
        <v>0</v>
      </c>
      <c r="AH31" s="1284">
        <f t="shared" ref="AH31" si="26">SUM(X34:Z34)</f>
        <v>0</v>
      </c>
      <c r="AI31" s="1287" t="str">
        <f t="shared" ref="AI31" si="27">IF(X31&gt;1,"F",(IF((Y31-Y34)&gt;0,"F",(IF((AG31-AH31)&lt;=1,"P","F")))))</f>
        <v>P</v>
      </c>
      <c r="AJ31" s="2314">
        <f t="shared" ref="AJ31" si="28">IF(AC31=0,0,(IF(AC31="F","F",(IF(AF31="F","F",(IF(AI31="F","F","P")))))))</f>
        <v>0</v>
      </c>
      <c r="AK31" s="2947"/>
      <c r="AL31" s="2947"/>
      <c r="AM31" s="56"/>
    </row>
    <row r="32" spans="1:39" ht="18.95" customHeight="1" x14ac:dyDescent="0.2">
      <c r="A32" s="56"/>
      <c r="B32" s="2575" t="s">
        <v>3277</v>
      </c>
      <c r="C32" s="2726" t="s">
        <v>3247</v>
      </c>
      <c r="D32" s="2579" t="s">
        <v>465</v>
      </c>
      <c r="E32" s="2579" t="s">
        <v>1427</v>
      </c>
      <c r="F32" s="1288"/>
      <c r="G32" s="1289"/>
      <c r="H32" s="1289"/>
      <c r="I32" s="1289"/>
      <c r="J32" s="2728"/>
      <c r="K32" s="2645"/>
      <c r="L32" s="2645"/>
      <c r="M32" s="2645"/>
      <c r="N32" s="2804" t="s">
        <v>372</v>
      </c>
      <c r="O32" s="2800" t="s">
        <v>372</v>
      </c>
      <c r="P32" s="2800" t="s">
        <v>372</v>
      </c>
      <c r="Q32" s="2802" t="s">
        <v>372</v>
      </c>
      <c r="R32" s="2594" t="s">
        <v>376</v>
      </c>
      <c r="S32" s="2573" t="s">
        <v>377</v>
      </c>
      <c r="T32" s="2573" t="s">
        <v>373</v>
      </c>
      <c r="U32" s="2573" t="s">
        <v>374</v>
      </c>
      <c r="V32" s="2573" t="s">
        <v>379</v>
      </c>
      <c r="W32" s="2581" t="s">
        <v>375</v>
      </c>
      <c r="X32" s="2594" t="s">
        <v>380</v>
      </c>
      <c r="Y32" s="2573" t="s">
        <v>380</v>
      </c>
      <c r="Z32" s="2581" t="s">
        <v>380</v>
      </c>
      <c r="AA32" s="14"/>
      <c r="AB32" s="15"/>
      <c r="AC32" s="281"/>
      <c r="AD32" s="14"/>
      <c r="AE32" s="15"/>
      <c r="AF32" s="281"/>
      <c r="AG32" s="14"/>
      <c r="AH32" s="15"/>
      <c r="AI32" s="15"/>
      <c r="AJ32" s="2425"/>
      <c r="AK32" s="2414"/>
      <c r="AL32" s="2414"/>
      <c r="AM32" s="56"/>
    </row>
    <row r="33" spans="1:39" ht="18.95" customHeight="1" x14ac:dyDescent="0.2">
      <c r="A33" s="56"/>
      <c r="B33" s="2576"/>
      <c r="C33" s="2727"/>
      <c r="D33" s="2580"/>
      <c r="E33" s="2580"/>
      <c r="F33" s="1290"/>
      <c r="G33" s="1291"/>
      <c r="H33" s="1291"/>
      <c r="I33" s="1291"/>
      <c r="J33" s="2729"/>
      <c r="K33" s="2799"/>
      <c r="L33" s="2799"/>
      <c r="M33" s="2799"/>
      <c r="N33" s="2805"/>
      <c r="O33" s="2801"/>
      <c r="P33" s="2801"/>
      <c r="Q33" s="2803"/>
      <c r="R33" s="2595"/>
      <c r="S33" s="2574"/>
      <c r="T33" s="2574"/>
      <c r="U33" s="2574"/>
      <c r="V33" s="2574"/>
      <c r="W33" s="2582"/>
      <c r="X33" s="2595"/>
      <c r="Y33" s="2574"/>
      <c r="Z33" s="2582"/>
      <c r="AA33" s="14"/>
      <c r="AB33" s="46"/>
      <c r="AC33" s="112"/>
      <c r="AD33" s="14"/>
      <c r="AE33" s="46"/>
      <c r="AF33" s="112"/>
      <c r="AG33" s="14"/>
      <c r="AH33" s="46"/>
      <c r="AI33" s="46"/>
      <c r="AJ33" s="2430"/>
      <c r="AK33" s="2414"/>
      <c r="AL33" s="2414"/>
      <c r="AM33" s="56"/>
    </row>
    <row r="34" spans="1:39" ht="18.95" customHeight="1" x14ac:dyDescent="0.2">
      <c r="A34" s="56"/>
      <c r="B34" s="1292">
        <f>B31</f>
        <v>3</v>
      </c>
      <c r="C34" s="1275" t="s">
        <v>3248</v>
      </c>
      <c r="D34" s="1276"/>
      <c r="E34" s="1276"/>
      <c r="F34" s="1277"/>
      <c r="G34" s="1278"/>
      <c r="H34" s="1278"/>
      <c r="I34" s="1279"/>
      <c r="J34" s="1280" t="e">
        <f>IF((AVERAGE(F34:I34))&gt;0,AVERAGE(F34:I34),"")</f>
        <v>#DIV/0!</v>
      </c>
      <c r="K34" s="1277"/>
      <c r="L34" s="1277"/>
      <c r="M34" s="1277"/>
      <c r="N34" s="1281"/>
      <c r="O34" s="1282"/>
      <c r="P34" s="1282"/>
      <c r="Q34" s="1282"/>
      <c r="R34" s="548"/>
      <c r="S34" s="549"/>
      <c r="T34" s="549"/>
      <c r="U34" s="549"/>
      <c r="V34" s="549"/>
      <c r="W34" s="550"/>
      <c r="X34" s="548"/>
      <c r="Y34" s="549"/>
      <c r="Z34" s="664"/>
      <c r="AA34" s="2517"/>
      <c r="AB34" s="2703"/>
      <c r="AC34" s="2937"/>
      <c r="AD34" s="2517"/>
      <c r="AE34" s="2703"/>
      <c r="AF34" s="2937"/>
      <c r="AG34" s="2517"/>
      <c r="AH34" s="2703"/>
      <c r="AI34" s="2703"/>
      <c r="AJ34" s="2425"/>
      <c r="AK34" s="2430"/>
      <c r="AL34" s="2430"/>
      <c r="AM34" s="56"/>
    </row>
    <row r="35" spans="1:39" ht="18.95" customHeight="1" x14ac:dyDescent="0.2">
      <c r="A35" s="56"/>
      <c r="B35" s="2575" t="s">
        <v>3275</v>
      </c>
      <c r="C35" s="2726" t="s">
        <v>3247</v>
      </c>
      <c r="D35" s="2579" t="s">
        <v>465</v>
      </c>
      <c r="E35" s="2579" t="s">
        <v>1427</v>
      </c>
      <c r="F35" s="1288"/>
      <c r="G35" s="1289"/>
      <c r="H35" s="1289"/>
      <c r="I35" s="1289"/>
      <c r="J35" s="2728"/>
      <c r="K35" s="2645"/>
      <c r="L35" s="2645"/>
      <c r="M35" s="2645"/>
      <c r="N35" s="2804" t="s">
        <v>372</v>
      </c>
      <c r="O35" s="2800" t="s">
        <v>372</v>
      </c>
      <c r="P35" s="2800" t="s">
        <v>372</v>
      </c>
      <c r="Q35" s="2802" t="s">
        <v>372</v>
      </c>
      <c r="R35" s="2594" t="s">
        <v>376</v>
      </c>
      <c r="S35" s="2573" t="s">
        <v>377</v>
      </c>
      <c r="T35" s="2573" t="s">
        <v>373</v>
      </c>
      <c r="U35" s="2573" t="s">
        <v>374</v>
      </c>
      <c r="V35" s="2573" t="s">
        <v>379</v>
      </c>
      <c r="W35" s="2581" t="s">
        <v>375</v>
      </c>
      <c r="X35" s="2594" t="s">
        <v>380</v>
      </c>
      <c r="Y35" s="2573" t="s">
        <v>380</v>
      </c>
      <c r="Z35" s="2581" t="s">
        <v>380</v>
      </c>
      <c r="AA35" s="14"/>
      <c r="AB35" s="15"/>
      <c r="AC35" s="281"/>
      <c r="AD35" s="14"/>
      <c r="AE35" s="15"/>
      <c r="AF35" s="281"/>
      <c r="AG35" s="14"/>
      <c r="AH35" s="15"/>
      <c r="AI35" s="15"/>
      <c r="AJ35" s="2425"/>
      <c r="AK35" s="2430"/>
      <c r="AL35" s="2430"/>
      <c r="AM35" s="56"/>
    </row>
    <row r="36" spans="1:39" ht="18.95" customHeight="1" x14ac:dyDescent="0.2">
      <c r="A36" s="56"/>
      <c r="B36" s="2576"/>
      <c r="C36" s="2727"/>
      <c r="D36" s="2580"/>
      <c r="E36" s="2580"/>
      <c r="F36" s="1290"/>
      <c r="G36" s="1291"/>
      <c r="H36" s="1291"/>
      <c r="I36" s="1291"/>
      <c r="J36" s="2729"/>
      <c r="K36" s="2799"/>
      <c r="L36" s="2799"/>
      <c r="M36" s="2799"/>
      <c r="N36" s="2805"/>
      <c r="O36" s="2801"/>
      <c r="P36" s="2801"/>
      <c r="Q36" s="2803"/>
      <c r="R36" s="2595"/>
      <c r="S36" s="2574"/>
      <c r="T36" s="2574"/>
      <c r="U36" s="2574"/>
      <c r="V36" s="2574"/>
      <c r="W36" s="2582"/>
      <c r="X36" s="2595"/>
      <c r="Y36" s="2574"/>
      <c r="Z36" s="2582"/>
      <c r="AA36" s="18"/>
      <c r="AB36" s="69"/>
      <c r="AC36" s="70"/>
      <c r="AD36" s="18"/>
      <c r="AE36" s="69"/>
      <c r="AF36" s="70"/>
      <c r="AG36" s="18"/>
      <c r="AH36" s="69"/>
      <c r="AI36" s="69"/>
      <c r="AJ36" s="2430"/>
      <c r="AK36" s="2430"/>
      <c r="AL36" s="2430"/>
      <c r="AM36" s="56"/>
    </row>
    <row r="37" spans="1:39" ht="18.95" customHeight="1" x14ac:dyDescent="0.2"/>
  </sheetData>
  <sheetProtection formatCells="0" selectLockedCells="1"/>
  <mergeCells count="221">
    <mergeCell ref="N5:Q5"/>
    <mergeCell ref="R5:X5"/>
    <mergeCell ref="N4:Q4"/>
    <mergeCell ref="R4:X4"/>
    <mergeCell ref="B5:F5"/>
    <mergeCell ref="G5:L5"/>
    <mergeCell ref="B6:F6"/>
    <mergeCell ref="G6:L6"/>
    <mergeCell ref="Y7:AF7"/>
    <mergeCell ref="B7:D8"/>
    <mergeCell ref="E7:F7"/>
    <mergeCell ref="G7:I7"/>
    <mergeCell ref="J7:L7"/>
    <mergeCell ref="E8:F8"/>
    <mergeCell ref="G8:I8"/>
    <mergeCell ref="J8:L8"/>
    <mergeCell ref="Y8:AF8"/>
    <mergeCell ref="N6:Q6"/>
    <mergeCell ref="N7:Q7"/>
    <mergeCell ref="R7:X7"/>
    <mergeCell ref="N8:Q8"/>
    <mergeCell ref="Y4:AF4"/>
    <mergeCell ref="Y5:AF5"/>
    <mergeCell ref="Y6:AF6"/>
    <mergeCell ref="X26:X27"/>
    <mergeCell ref="L23:L24"/>
    <mergeCell ref="M23:M24"/>
    <mergeCell ref="N23:N24"/>
    <mergeCell ref="O26:O27"/>
    <mergeCell ref="K26:K27"/>
    <mergeCell ref="L26:L27"/>
    <mergeCell ref="M26:M27"/>
    <mergeCell ref="N20:N21"/>
    <mergeCell ref="S20:S21"/>
    <mergeCell ref="P20:P21"/>
    <mergeCell ref="R8:X8"/>
    <mergeCell ref="B10:E10"/>
    <mergeCell ref="F10:M10"/>
    <mergeCell ref="T12:T17"/>
    <mergeCell ref="K11:K17"/>
    <mergeCell ref="E11:E17"/>
    <mergeCell ref="S12:S17"/>
    <mergeCell ref="B11:C17"/>
    <mergeCell ref="AJ22:AL22"/>
    <mergeCell ref="U20:U21"/>
    <mergeCell ref="T20:T21"/>
    <mergeCell ref="F12:J15"/>
    <mergeCell ref="F16:I16"/>
    <mergeCell ref="J16:J17"/>
    <mergeCell ref="D11:D17"/>
    <mergeCell ref="E20:E21"/>
    <mergeCell ref="J20:J21"/>
    <mergeCell ref="D20:D21"/>
    <mergeCell ref="U12:U17"/>
    <mergeCell ref="V12:V17"/>
    <mergeCell ref="F11:J11"/>
    <mergeCell ref="Q20:Q21"/>
    <mergeCell ref="K20:K21"/>
    <mergeCell ref="M20:M21"/>
    <mergeCell ref="AJ25:AL25"/>
    <mergeCell ref="Q26:Q27"/>
    <mergeCell ref="AJ26:AL27"/>
    <mergeCell ref="AA10:AL10"/>
    <mergeCell ref="W12:W17"/>
    <mergeCell ref="L11:M13"/>
    <mergeCell ref="Z12:Z17"/>
    <mergeCell ref="AD11:AF17"/>
    <mergeCell ref="N10:Z10"/>
    <mergeCell ref="L14:L17"/>
    <mergeCell ref="Q12:Q17"/>
    <mergeCell ref="N12:N17"/>
    <mergeCell ref="Y12:Y17"/>
    <mergeCell ref="AJ11:AL17"/>
    <mergeCell ref="AG11:AI17"/>
    <mergeCell ref="P12:P17"/>
    <mergeCell ref="O12:O17"/>
    <mergeCell ref="AA11:AC17"/>
    <mergeCell ref="X12:X17"/>
    <mergeCell ref="R12:R17"/>
    <mergeCell ref="M14:M17"/>
    <mergeCell ref="P23:P24"/>
    <mergeCell ref="O20:O21"/>
    <mergeCell ref="V26:V27"/>
    <mergeCell ref="W29:W30"/>
    <mergeCell ref="X29:X30"/>
    <mergeCell ref="R29:R30"/>
    <mergeCell ref="W26:W27"/>
    <mergeCell ref="Y26:Y27"/>
    <mergeCell ref="T29:T30"/>
    <mergeCell ref="AJ19:AL19"/>
    <mergeCell ref="AJ18:AL18"/>
    <mergeCell ref="L20:L21"/>
    <mergeCell ref="P26:P27"/>
    <mergeCell ref="Z20:Z21"/>
    <mergeCell ref="W20:W21"/>
    <mergeCell ref="V20:V21"/>
    <mergeCell ref="Y20:Y21"/>
    <mergeCell ref="X20:X21"/>
    <mergeCell ref="AJ23:AL24"/>
    <mergeCell ref="X23:X24"/>
    <mergeCell ref="Y23:Y24"/>
    <mergeCell ref="Z23:Z24"/>
    <mergeCell ref="R20:R21"/>
    <mergeCell ref="AJ20:AL21"/>
    <mergeCell ref="AA22:AC22"/>
    <mergeCell ref="AD22:AF22"/>
    <mergeCell ref="AG22:AI22"/>
    <mergeCell ref="AJ28:AL28"/>
    <mergeCell ref="AJ29:AL30"/>
    <mergeCell ref="AA28:AC28"/>
    <mergeCell ref="AD28:AF28"/>
    <mergeCell ref="Z26:Z27"/>
    <mergeCell ref="L35:L36"/>
    <mergeCell ref="M35:M36"/>
    <mergeCell ref="Q35:Q36"/>
    <mergeCell ref="R35:R36"/>
    <mergeCell ref="S35:S36"/>
    <mergeCell ref="T35:T36"/>
    <mergeCell ref="O35:O36"/>
    <mergeCell ref="N35:N36"/>
    <mergeCell ref="P35:P36"/>
    <mergeCell ref="AA34:AC34"/>
    <mergeCell ref="AD34:AF34"/>
    <mergeCell ref="W35:W36"/>
    <mergeCell ref="U35:U36"/>
    <mergeCell ref="V35:V36"/>
    <mergeCell ref="AJ35:AL36"/>
    <mergeCell ref="Z35:Z36"/>
    <mergeCell ref="AG28:AI28"/>
    <mergeCell ref="Y29:Y30"/>
    <mergeCell ref="Z29:Z30"/>
    <mergeCell ref="X35:X36"/>
    <mergeCell ref="Y35:Y36"/>
    <mergeCell ref="K35:K36"/>
    <mergeCell ref="K23:K24"/>
    <mergeCell ref="AF1:AL1"/>
    <mergeCell ref="E2:L2"/>
    <mergeCell ref="M2:R2"/>
    <mergeCell ref="AF2:AL2"/>
    <mergeCell ref="Z2:AD2"/>
    <mergeCell ref="Z1:AD1"/>
    <mergeCell ref="AG34:AI34"/>
    <mergeCell ref="AJ34:AL34"/>
    <mergeCell ref="R26:R27"/>
    <mergeCell ref="S26:S27"/>
    <mergeCell ref="T26:T27"/>
    <mergeCell ref="S29:S30"/>
    <mergeCell ref="U29:U30"/>
    <mergeCell ref="V29:V30"/>
    <mergeCell ref="E32:E33"/>
    <mergeCell ref="AJ31:AL31"/>
    <mergeCell ref="Q32:Q33"/>
    <mergeCell ref="AJ32:AL33"/>
    <mergeCell ref="X32:X33"/>
    <mergeCell ref="W32:W33"/>
    <mergeCell ref="Z32:Z33"/>
    <mergeCell ref="Y32:Y33"/>
    <mergeCell ref="B35:B36"/>
    <mergeCell ref="C35:C36"/>
    <mergeCell ref="D35:D36"/>
    <mergeCell ref="E35:E36"/>
    <mergeCell ref="J23:J24"/>
    <mergeCell ref="E26:E27"/>
    <mergeCell ref="E23:E24"/>
    <mergeCell ref="B29:B30"/>
    <mergeCell ref="C29:C30"/>
    <mergeCell ref="D29:D30"/>
    <mergeCell ref="B23:B24"/>
    <mergeCell ref="C23:C24"/>
    <mergeCell ref="D23:D24"/>
    <mergeCell ref="B26:B27"/>
    <mergeCell ref="C26:C27"/>
    <mergeCell ref="J29:J30"/>
    <mergeCell ref="J35:J36"/>
    <mergeCell ref="D26:D27"/>
    <mergeCell ref="W23:W24"/>
    <mergeCell ref="Q23:Q24"/>
    <mergeCell ref="B32:B33"/>
    <mergeCell ref="C32:C33"/>
    <mergeCell ref="J32:J33"/>
    <mergeCell ref="V32:V33"/>
    <mergeCell ref="L32:L33"/>
    <mergeCell ref="N32:N33"/>
    <mergeCell ref="U32:U33"/>
    <mergeCell ref="J26:J27"/>
    <mergeCell ref="N26:N27"/>
    <mergeCell ref="L29:L30"/>
    <mergeCell ref="M29:M30"/>
    <mergeCell ref="P29:P30"/>
    <mergeCell ref="Q29:Q30"/>
    <mergeCell ref="O29:O30"/>
    <mergeCell ref="O32:O33"/>
    <mergeCell ref="P32:P33"/>
    <mergeCell ref="R32:R33"/>
    <mergeCell ref="S32:S33"/>
    <mergeCell ref="T32:T33"/>
    <mergeCell ref="N29:N30"/>
    <mergeCell ref="E29:E30"/>
    <mergeCell ref="D32:D33"/>
    <mergeCell ref="K32:K33"/>
    <mergeCell ref="K29:K30"/>
    <mergeCell ref="M32:M33"/>
    <mergeCell ref="U26:U27"/>
    <mergeCell ref="B1:D2"/>
    <mergeCell ref="E1:L1"/>
    <mergeCell ref="M1:R1"/>
    <mergeCell ref="T1:X1"/>
    <mergeCell ref="T2:X2"/>
    <mergeCell ref="G4:L4"/>
    <mergeCell ref="B4:F4"/>
    <mergeCell ref="R23:R24"/>
    <mergeCell ref="S23:S24"/>
    <mergeCell ref="T23:T24"/>
    <mergeCell ref="O23:O24"/>
    <mergeCell ref="U23:U24"/>
    <mergeCell ref="V23:V24"/>
    <mergeCell ref="X11:Z11"/>
    <mergeCell ref="N11:Q11"/>
    <mergeCell ref="R11:W11"/>
    <mergeCell ref="B20:B21"/>
    <mergeCell ref="C20:C21"/>
  </mergeCells>
  <phoneticPr fontId="9" type="noConversion"/>
  <dataValidations count="19">
    <dataValidation type="list" allowBlank="1" showInputMessage="1" showErrorMessage="1" sqref="E8:F8">
      <formula1>UTM_Zone</formula1>
    </dataValidation>
    <dataValidation type="list" allowBlank="1" showInputMessage="1" showErrorMessage="1" sqref="G4">
      <formula1>Facil_type</formula1>
    </dataValidation>
    <dataValidation type="list" allowBlank="1" showInputMessage="1" showErrorMessage="1" sqref="X20:Z21 X35:Z36 X29:Z30 X32:Z33 X26:Z27 X23:Z24">
      <formula1>Veg_Weed_Density</formula1>
    </dataValidation>
    <dataValidation type="list" allowBlank="1" showInputMessage="1" showErrorMessage="1" sqref="W20:W21 W35:W36 W29:W30 W32:W33 W26:W27 W23:W24">
      <formula1>Veg_Seed_Development</formula1>
    </dataValidation>
    <dataValidation type="list" allowBlank="1" showInputMessage="1" showErrorMessage="1" sqref="V20:V21 V35:V36 V29:V30 V32:V33 V26:V27 V23:V24">
      <formula1>Veg_Pod_Density</formula1>
    </dataValidation>
    <dataValidation type="list" allowBlank="1" showInputMessage="1" showErrorMessage="1" sqref="U20:U21 U35:U36 U29:U30 U32:U33 U26:U27 U23:U24">
      <formula1>Veg_Health_Head</formula1>
    </dataValidation>
    <dataValidation type="list" allowBlank="1" showInputMessage="1" showErrorMessage="1" sqref="T20:T21 T35:T36 T29:T30 T32:T33 T26:T27 T23:T24">
      <formula1>Veg_Health_Plant</formula1>
    </dataValidation>
    <dataValidation type="list" allowBlank="1" showInputMessage="1" showErrorMessage="1" sqref="S20:S21 S35:S36 S29:S30 S32:S33 S26:S27 S23:S24">
      <formula1>Veg_Germination</formula1>
    </dataValidation>
    <dataValidation type="list" allowBlank="1" showInputMessage="1" showErrorMessage="1" sqref="R20:R21 R35:R36 R29:R30 R32:R33 R26:R27 R23:R24">
      <formula1>Veg_BBCH</formula1>
    </dataValidation>
    <dataValidation type="list" allowBlank="1" showInputMessage="1" showErrorMessage="1" sqref="N20:Q21 N35:Q36 N29:Q30 N32:Q33 N26:Q27 N23:Q24">
      <formula1>Veg_Measurements</formula1>
    </dataValidation>
    <dataValidation type="list" allowBlank="1" showInputMessage="1" showErrorMessage="1" sqref="F12:J15">
      <formula1>Veg_Method_Density</formula1>
    </dataValidation>
    <dataValidation type="list" allowBlank="1" showInputMessage="1" showErrorMessage="1" sqref="G5:L5">
      <formula1>Facility_Assessment_type</formula1>
    </dataValidation>
    <dataValidation type="list" allowBlank="1" showInputMessage="1" showErrorMessage="1" sqref="R5:X5">
      <formula1>Facility_Disturbance_Construction</formula1>
    </dataValidation>
    <dataValidation type="list" allowBlank="1" showInputMessage="1" showErrorMessage="1" sqref="R7:X7">
      <formula1>Facility_Disturbance_REclamation</formula1>
    </dataValidation>
    <dataValidation type="list" allowBlank="1" showInputMessage="1" showErrorMessage="1" sqref="R8:X8">
      <formula1>Facility_Revegetation_Approach</formula1>
    </dataValidation>
    <dataValidation type="list" allowBlank="1" showInputMessage="1" showErrorMessage="1" sqref="E20:E21 E35:E36 E29:E30 E32:E33 E26:E27 E23:E24">
      <formula1>Soil_Slope</formula1>
    </dataValidation>
    <dataValidation type="list" allowBlank="1" showInputMessage="1" showErrorMessage="1" sqref="D20:D21 D35:D36 D29:D30 D32:D33 D26:D27 D23:D24">
      <formula1>List_Summary</formula1>
    </dataValidation>
    <dataValidation type="list" allowBlank="1" showInputMessage="1" showErrorMessage="1" sqref="Y6:AF8">
      <formula1>Date_Const_Recl_Veg</formula1>
    </dataValidation>
    <dataValidation type="list" allowBlank="1" showInputMessage="1" showErrorMessage="1" sqref="Y5:AF5">
      <formula1>Date_Const_Recl_Soil</formula1>
    </dataValidation>
  </dataValidations>
  <pageMargins left="0.2" right="0.2" top="0.56999999999999995" bottom="0.28999999999999998" header="0.25" footer="0.16"/>
  <pageSetup scale="65" fitToHeight="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206</vt:i4>
      </vt:variant>
    </vt:vector>
  </HeadingPairs>
  <TitlesOfParts>
    <vt:vector size="230" baseType="lpstr">
      <vt:lpstr>TP-ToC</vt:lpstr>
      <vt:lpstr>Tool</vt:lpstr>
      <vt:lpstr>Just_Form</vt:lpstr>
      <vt:lpstr>Site Sketch</vt:lpstr>
      <vt:lpstr>L1-Soil (Site)</vt:lpstr>
      <vt:lpstr>L1-Soil (Access)</vt:lpstr>
      <vt:lpstr>L2-Soil</vt:lpstr>
      <vt:lpstr>Cultiv (Site)</vt:lpstr>
      <vt:lpstr>Cultiv (Access)</vt:lpstr>
      <vt:lpstr>TamePas (Site)</vt:lpstr>
      <vt:lpstr>TamePas (Access)</vt:lpstr>
      <vt:lpstr>NG-%Cover (Site)</vt:lpstr>
      <vt:lpstr>NG-%Cover (Data)</vt:lpstr>
      <vt:lpstr>NG-%Cover (Access)</vt:lpstr>
      <vt:lpstr>For (Site)</vt:lpstr>
      <vt:lpstr>For (Access)</vt:lpstr>
      <vt:lpstr>OSE_Aerial</vt:lpstr>
      <vt:lpstr>OSE_DSA - #</vt:lpstr>
      <vt:lpstr>Linear_Cultiv</vt:lpstr>
      <vt:lpstr>Linear_Cultiv_TP</vt:lpstr>
      <vt:lpstr>Linear_Nat_Grass</vt:lpstr>
      <vt:lpstr>Comments</vt:lpstr>
      <vt:lpstr>Photos</vt:lpstr>
      <vt:lpstr>Dropdown Lists</vt:lpstr>
      <vt:lpstr>Appl_Type</vt:lpstr>
      <vt:lpstr>Application_License_Approval_No</vt:lpstr>
      <vt:lpstr>Photos!Application_Type</vt:lpstr>
      <vt:lpstr>Application_Type</vt:lpstr>
      <vt:lpstr>Assess_Slope</vt:lpstr>
      <vt:lpstr>Photos!Assess_type</vt:lpstr>
      <vt:lpstr>Photos!const_type</vt:lpstr>
      <vt:lpstr>const_type</vt:lpstr>
      <vt:lpstr>Cover_Classif</vt:lpstr>
      <vt:lpstr>Cover_Code</vt:lpstr>
      <vt:lpstr>Photos!Criteria</vt:lpstr>
      <vt:lpstr>Criteria</vt:lpstr>
      <vt:lpstr>Criteria_used</vt:lpstr>
      <vt:lpstr>Date_Const_Recl_Soil</vt:lpstr>
      <vt:lpstr>Date_Const_Recl_Veg</vt:lpstr>
      <vt:lpstr>Photos!Date_Construction</vt:lpstr>
      <vt:lpstr>Date_Construction_Reclamation</vt:lpstr>
      <vt:lpstr>Distur_type</vt:lpstr>
      <vt:lpstr>Photos!Facil_type</vt:lpstr>
      <vt:lpstr>Facil_type</vt:lpstr>
      <vt:lpstr>Photos!Facility_Assessment_Type</vt:lpstr>
      <vt:lpstr>Facility_Assessment_type</vt:lpstr>
      <vt:lpstr>Photos!Facility_Disturbance_Construction</vt:lpstr>
      <vt:lpstr>Facility_Disturbance_Construction</vt:lpstr>
      <vt:lpstr>Photos!Facility_Disturbance_REclamation</vt:lpstr>
      <vt:lpstr>Facility_Disturbance_REclamation</vt:lpstr>
      <vt:lpstr>Photos!Facility_Revegetation_Approach</vt:lpstr>
      <vt:lpstr>Facility_Revegetation_Approach</vt:lpstr>
      <vt:lpstr>Photos!Facility_Type</vt:lpstr>
      <vt:lpstr>Facility_Type</vt:lpstr>
      <vt:lpstr>Graz_Respon</vt:lpstr>
      <vt:lpstr>Photos!Land_Legal_Subdivision</vt:lpstr>
      <vt:lpstr>Land_Legal_Subdivision</vt:lpstr>
      <vt:lpstr>Land_LSD</vt:lpstr>
      <vt:lpstr>Photos!Land_Meridian</vt:lpstr>
      <vt:lpstr>Land_Meridian</vt:lpstr>
      <vt:lpstr>Photos!Land_Quarter</vt:lpstr>
      <vt:lpstr>Land_Quarter</vt:lpstr>
      <vt:lpstr>Photos!Land_Range</vt:lpstr>
      <vt:lpstr>Land_Range</vt:lpstr>
      <vt:lpstr>Photos!Land_Section</vt:lpstr>
      <vt:lpstr>Land_Section</vt:lpstr>
      <vt:lpstr>Photos!Land_Township</vt:lpstr>
      <vt:lpstr>Land_Township</vt:lpstr>
      <vt:lpstr>List_Appl_Type</vt:lpstr>
      <vt:lpstr>Photos!List_LSD</vt:lpstr>
      <vt:lpstr>List_LSD</vt:lpstr>
      <vt:lpstr>Photos!List_Mer</vt:lpstr>
      <vt:lpstr>List_Mer</vt:lpstr>
      <vt:lpstr>Photos!List_Pass_Fail</vt:lpstr>
      <vt:lpstr>List_Pass_Fail</vt:lpstr>
      <vt:lpstr>list_qrt</vt:lpstr>
      <vt:lpstr>Photos!List_qtr</vt:lpstr>
      <vt:lpstr>List_qtr</vt:lpstr>
      <vt:lpstr>Photos!List_Rng</vt:lpstr>
      <vt:lpstr>List_Rng</vt:lpstr>
      <vt:lpstr>Photos!List_Sec</vt:lpstr>
      <vt:lpstr>List_Sec</vt:lpstr>
      <vt:lpstr>Photos!List_Summary</vt:lpstr>
      <vt:lpstr>List_Summary</vt:lpstr>
      <vt:lpstr>Photos!List_Twp</vt:lpstr>
      <vt:lpstr>List_Twp</vt:lpstr>
      <vt:lpstr>Photos!NA_List2</vt:lpstr>
      <vt:lpstr>Plant_All_Meas</vt:lpstr>
      <vt:lpstr>Plant_BBCH</vt:lpstr>
      <vt:lpstr>Plant_Density</vt:lpstr>
      <vt:lpstr>Plant_germ</vt:lpstr>
      <vt:lpstr>Plant_Growthstage</vt:lpstr>
      <vt:lpstr>Photos!Plant_Headhealth</vt:lpstr>
      <vt:lpstr>Plant_Headhealth</vt:lpstr>
      <vt:lpstr>Plant_Health</vt:lpstr>
      <vt:lpstr>Plant_litter</vt:lpstr>
      <vt:lpstr>Plant_litter2</vt:lpstr>
      <vt:lpstr>Photos!Plant_Meas</vt:lpstr>
      <vt:lpstr>Plant_Meas</vt:lpstr>
      <vt:lpstr>Plant_pod</vt:lpstr>
      <vt:lpstr>Photos!Plant_seed</vt:lpstr>
      <vt:lpstr>Plant_seed</vt:lpstr>
      <vt:lpstr>Photos!plant_weed</vt:lpstr>
      <vt:lpstr>plant_weed</vt:lpstr>
      <vt:lpstr>Photos!Plant_WholeHealth</vt:lpstr>
      <vt:lpstr>Plant_WholeHealth</vt:lpstr>
      <vt:lpstr>Comments!Print_Titles</vt:lpstr>
      <vt:lpstr>'Cultiv (Access)'!Print_Titles</vt:lpstr>
      <vt:lpstr>'Cultiv (Site)'!Print_Titles</vt:lpstr>
      <vt:lpstr>'For (Access)'!Print_Titles</vt:lpstr>
      <vt:lpstr>'For (Site)'!Print_Titles</vt:lpstr>
      <vt:lpstr>'L1-Soil (Access)'!Print_Titles</vt:lpstr>
      <vt:lpstr>'L1-Soil (Site)'!Print_Titles</vt:lpstr>
      <vt:lpstr>'L2-Soil'!Print_Titles</vt:lpstr>
      <vt:lpstr>Linear_Cultiv!Print_Titles</vt:lpstr>
      <vt:lpstr>Linear_Cultiv_TP!Print_Titles</vt:lpstr>
      <vt:lpstr>Linear_Nat_Grass!Print_Titles</vt:lpstr>
      <vt:lpstr>'NG-%Cover (Access)'!Print_Titles</vt:lpstr>
      <vt:lpstr>OSE_Aerial!Print_Titles</vt:lpstr>
      <vt:lpstr>'OSE_DSA - #'!Print_Titles</vt:lpstr>
      <vt:lpstr>Photos!Print_Titles</vt:lpstr>
      <vt:lpstr>'Site Sketch'!Print_Titles</vt:lpstr>
      <vt:lpstr>'TamePas (Access)'!Print_Titles</vt:lpstr>
      <vt:lpstr>'TamePas (Site)'!Print_Titles</vt:lpstr>
      <vt:lpstr>Tool!Print_Titles</vt:lpstr>
      <vt:lpstr>Prov_area</vt:lpstr>
      <vt:lpstr>Prov_natreg</vt:lpstr>
      <vt:lpstr>Prov_subreg</vt:lpstr>
      <vt:lpstr>Prov_type</vt:lpstr>
      <vt:lpstr>Provincial_Ecosite</vt:lpstr>
      <vt:lpstr>Photos!Provincial_Natural_Region</vt:lpstr>
      <vt:lpstr>Provincial_Natural_Region</vt:lpstr>
      <vt:lpstr>Photos!Provincial_Subregion</vt:lpstr>
      <vt:lpstr>Provincial_Subregion</vt:lpstr>
      <vt:lpstr>Photos!Provincial_Type</vt:lpstr>
      <vt:lpstr>Provincial_Type</vt:lpstr>
      <vt:lpstr>Photos!Provincial_Zone</vt:lpstr>
      <vt:lpstr>Provincial_Zone</vt:lpstr>
      <vt:lpstr>Rec_app</vt:lpstr>
      <vt:lpstr>Photos!recl_type</vt:lpstr>
      <vt:lpstr>recl_type</vt:lpstr>
      <vt:lpstr>Photos!Reveg_app</vt:lpstr>
      <vt:lpstr>Reveg_app</vt:lpstr>
      <vt:lpstr>soil_coarfrag</vt:lpstr>
      <vt:lpstr>Photos!Soil_Coarse_Fragment</vt:lpstr>
      <vt:lpstr>Soil_Coarse_Fragment</vt:lpstr>
      <vt:lpstr>soil_color</vt:lpstr>
      <vt:lpstr>Photos!Soil_Colour</vt:lpstr>
      <vt:lpstr>Soil_Colour</vt:lpstr>
      <vt:lpstr>Photos!Soil_Contour_Meso</vt:lpstr>
      <vt:lpstr>Soil_Contour_Meso</vt:lpstr>
      <vt:lpstr>Photos!Soil_Contour_Micro</vt:lpstr>
      <vt:lpstr>Soil_Contour_Micro</vt:lpstr>
      <vt:lpstr>Photos!Soil_depth</vt:lpstr>
      <vt:lpstr>Soil_Depth</vt:lpstr>
      <vt:lpstr>Soil_GGroup</vt:lpstr>
      <vt:lpstr>Photos!Soil_Great_Group</vt:lpstr>
      <vt:lpstr>Soil_Great_Group</vt:lpstr>
      <vt:lpstr>soil_meso</vt:lpstr>
      <vt:lpstr>soil_micro</vt:lpstr>
      <vt:lpstr>Soil_order</vt:lpstr>
      <vt:lpstr>Photos!Soil_Orders</vt:lpstr>
      <vt:lpstr>Soil_Orders</vt:lpstr>
      <vt:lpstr>Soil_Sample_Transect</vt:lpstr>
      <vt:lpstr>Soil_Series</vt:lpstr>
      <vt:lpstr>Soil_Slope</vt:lpstr>
      <vt:lpstr>Soil_Slope_Topography</vt:lpstr>
      <vt:lpstr>Soil_Slope_Typical</vt:lpstr>
      <vt:lpstr>Photos!Soil_SS_Consistence</vt:lpstr>
      <vt:lpstr>Soil_SS_Consistence</vt:lpstr>
      <vt:lpstr>Photos!Soil_SS_Root</vt:lpstr>
      <vt:lpstr>Soil_SS_Root</vt:lpstr>
      <vt:lpstr>Photos!Soil_SS_Structure</vt:lpstr>
      <vt:lpstr>Soil_SS_Structure</vt:lpstr>
      <vt:lpstr>Photos!Soil_SS_Texture</vt:lpstr>
      <vt:lpstr>Soil_SS_Texture</vt:lpstr>
      <vt:lpstr>soil_stoni</vt:lpstr>
      <vt:lpstr>Photos!Soil_Stoniness</vt:lpstr>
      <vt:lpstr>Soil_Stoniness</vt:lpstr>
      <vt:lpstr>soil_Struc</vt:lpstr>
      <vt:lpstr>soil_texture</vt:lpstr>
      <vt:lpstr>Photos!Soil_TS_Consistence</vt:lpstr>
      <vt:lpstr>Soil_TS_Consistence</vt:lpstr>
      <vt:lpstr>Photos!Soil_TS_Root</vt:lpstr>
      <vt:lpstr>Soil_TS_Root</vt:lpstr>
      <vt:lpstr>Photos!Soil_TS_Structure</vt:lpstr>
      <vt:lpstr>Soil_TS_Structure</vt:lpstr>
      <vt:lpstr>Photos!Soil_TS_Texture</vt:lpstr>
      <vt:lpstr>Soil_TS_Texture</vt:lpstr>
      <vt:lpstr>SS_Consis</vt:lpstr>
      <vt:lpstr>Subsoil_cons</vt:lpstr>
      <vt:lpstr>Subsoil_consis</vt:lpstr>
      <vt:lpstr>Subsoil_Struc</vt:lpstr>
      <vt:lpstr>ToC_Appl_Type</vt:lpstr>
      <vt:lpstr>ToC_Criteria</vt:lpstr>
      <vt:lpstr>ToC_Prov_Area</vt:lpstr>
      <vt:lpstr>ToC_Prov_Type</vt:lpstr>
      <vt:lpstr>Topsoil_Struc</vt:lpstr>
      <vt:lpstr>Type4_Species_Code</vt:lpstr>
      <vt:lpstr>UTM_Zone</vt:lpstr>
      <vt:lpstr>Photos!Veg_BBCH</vt:lpstr>
      <vt:lpstr>Veg_BBCH</vt:lpstr>
      <vt:lpstr>Photos!Veg_Cover_Classification</vt:lpstr>
      <vt:lpstr>Veg_Cover_Classification</vt:lpstr>
      <vt:lpstr>Photos!Veg_Germination</vt:lpstr>
      <vt:lpstr>Veg_Germination</vt:lpstr>
      <vt:lpstr>Veg_Grazing_Impacts</vt:lpstr>
      <vt:lpstr>Photos!Veg_Growthstage</vt:lpstr>
      <vt:lpstr>Veg_Growthstage</vt:lpstr>
      <vt:lpstr>Photos!Veg_Health_Head</vt:lpstr>
      <vt:lpstr>Veg_Health_Head</vt:lpstr>
      <vt:lpstr>Photos!Veg_Health_Plant</vt:lpstr>
      <vt:lpstr>Veg_Health_Plant</vt:lpstr>
      <vt:lpstr>Veg_Litter_Quality</vt:lpstr>
      <vt:lpstr>Photos!Veg_Litter_Quantity</vt:lpstr>
      <vt:lpstr>Veg_Litter_Quantity</vt:lpstr>
      <vt:lpstr>Photos!Veg_Measurements</vt:lpstr>
      <vt:lpstr>Veg_Measurements</vt:lpstr>
      <vt:lpstr>Veg_Method_Denisty</vt:lpstr>
      <vt:lpstr>Photos!Veg_Method_Density</vt:lpstr>
      <vt:lpstr>Veg_Method_Density</vt:lpstr>
      <vt:lpstr>Photos!Veg_Pod_Density</vt:lpstr>
      <vt:lpstr>Veg_Pod_Density</vt:lpstr>
      <vt:lpstr>Photos!Veg_Seed_Development</vt:lpstr>
      <vt:lpstr>Veg_Seed_Development</vt:lpstr>
      <vt:lpstr>Photos!Veg_Species_Code</vt:lpstr>
      <vt:lpstr>Veg_Species_Code</vt:lpstr>
      <vt:lpstr>Photos!Veg_Weed_Density</vt:lpstr>
      <vt:lpstr>Veg_Weed_Density</vt:lpstr>
      <vt:lpstr>Zone_area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2012-09-24T16:00:14Z</cp:lastPrinted>
  <dcterms:created xsi:type="dcterms:W3CDTF">2012-02-12T03:17:56Z</dcterms:created>
  <dcterms:modified xsi:type="dcterms:W3CDTF">2014-04-22T22:00:58Z</dcterms:modified>
</cp:coreProperties>
</file>